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0119"/>
  <workbookPr codeName="DieseArbeitsmappe" defaultThemeVersion="166925"/>
  <mc:AlternateContent xmlns:mc="http://schemas.openxmlformats.org/markup-compatibility/2006">
    <mc:Choice Requires="x15">
      <x15ac:absPath xmlns:x15ac="http://schemas.microsoft.com/office/spreadsheetml/2010/11/ac" url="/Users/vvs/Library/Mobile Documents/com~apple~CloudDocs/Medien- und Grafikdesign/Spektrum Leben/Kantine/Catering/"/>
    </mc:Choice>
  </mc:AlternateContent>
  <xr:revisionPtr revIDLastSave="0" documentId="13_ncr:1_{963C43DC-D4C2-C74B-A23D-27A200A0E8D9}" xr6:coauthVersionLast="47" xr6:coauthVersionMax="47" xr10:uidLastSave="{00000000-0000-0000-0000-000000000000}"/>
  <bookViews>
    <workbookView xWindow="0" yWindow="500" windowWidth="29040" windowHeight="15840" activeTab="5" xr2:uid="{00000000-000D-0000-FFFF-FFFF00000000}"/>
  </bookViews>
  <sheets>
    <sheet name="Herzlich Willkommen" sheetId="65" r:id="rId1"/>
    <sheet name="Auswahl Produkte" sheetId="58" r:id="rId2"/>
    <sheet name="Mengenkalkulation" sheetId="63" r:id="rId3"/>
    <sheet name="Euer Menü  Buffet" sheetId="64" r:id="rId4"/>
    <sheet name="Küche" sheetId="61" r:id="rId5"/>
    <sheet name="Buffetvorbereitung" sheetId="62" r:id="rId6"/>
    <sheet name="Tabelle3" sheetId="59" r:id="rId7"/>
    <sheet name="Inflation" sheetId="21" r:id="rId8"/>
    <sheet name="Mengenwerte" sheetId="27" r:id="rId9"/>
    <sheet name="basis" sheetId="12" r:id="rId10"/>
  </sheets>
  <definedNames>
    <definedName name="_xlnm._FilterDatabase" localSheetId="5" hidden="1">Buffetvorbereitung!$A$2:$A$326</definedName>
    <definedName name="_xlnm._FilterDatabase" localSheetId="3" hidden="1">'Euer Menü  Buffet'!$A$3:$A$333</definedName>
    <definedName name="_xlnm._FilterDatabase" localSheetId="4" hidden="1">Küche!$D$4:$D$328</definedName>
    <definedName name="_xlnm._FilterDatabase" localSheetId="2" hidden="1">Mengenkalkulation!$A$2:$A$403</definedName>
    <definedName name="Mengenverteilung_Suppe">#REF!</definedName>
    <definedName name="Suppen">#REF!</definedName>
    <definedName name="Vorspeisen">#REF!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ARRAYTEXT_WF"/>
      </xcalcf:calcFeatures>
    </ext>
  </extLst>
</workbook>
</file>

<file path=xl/calcChain.xml><?xml version="1.0" encoding="utf-8"?>
<calcChain xmlns="http://schemas.openxmlformats.org/spreadsheetml/2006/main">
  <c r="F331" i="58" l="1"/>
  <c r="E331" i="58"/>
  <c r="D331" i="58"/>
  <c r="C331" i="58"/>
  <c r="A331" i="58"/>
  <c r="F330" i="58"/>
  <c r="E330" i="58"/>
  <c r="D330" i="58"/>
  <c r="C330" i="58"/>
  <c r="A330" i="58"/>
  <c r="F329" i="58"/>
  <c r="E329" i="58"/>
  <c r="D329" i="58"/>
  <c r="C329" i="58"/>
  <c r="A329" i="58"/>
  <c r="F328" i="58"/>
  <c r="E328" i="58"/>
  <c r="D328" i="58"/>
  <c r="C328" i="58"/>
  <c r="A328" i="58"/>
  <c r="F327" i="58"/>
  <c r="E327" i="58"/>
  <c r="D327" i="58"/>
  <c r="C327" i="58"/>
  <c r="A327" i="58"/>
  <c r="F325" i="58"/>
  <c r="E325" i="58"/>
  <c r="D325" i="58"/>
  <c r="C325" i="58"/>
  <c r="A325" i="58"/>
  <c r="F324" i="58"/>
  <c r="E324" i="58"/>
  <c r="D324" i="58"/>
  <c r="C324" i="58"/>
  <c r="A324" i="58"/>
  <c r="F323" i="58"/>
  <c r="E323" i="58"/>
  <c r="D323" i="58"/>
  <c r="C323" i="58"/>
  <c r="A323" i="58"/>
  <c r="F322" i="58"/>
  <c r="E322" i="58"/>
  <c r="D322" i="58"/>
  <c r="C322" i="58"/>
  <c r="A322" i="58"/>
  <c r="F321" i="58"/>
  <c r="E321" i="58"/>
  <c r="D321" i="58"/>
  <c r="C321" i="58"/>
  <c r="A321" i="58"/>
  <c r="F320" i="58"/>
  <c r="E320" i="58"/>
  <c r="D320" i="58"/>
  <c r="C320" i="58"/>
  <c r="A320" i="58"/>
  <c r="F319" i="58"/>
  <c r="E319" i="58"/>
  <c r="D319" i="58"/>
  <c r="C319" i="58"/>
  <c r="A319" i="58"/>
  <c r="F318" i="58"/>
  <c r="E318" i="58"/>
  <c r="D318" i="58"/>
  <c r="C318" i="58"/>
  <c r="A318" i="58"/>
  <c r="F317" i="58"/>
  <c r="E317" i="58"/>
  <c r="D317" i="58"/>
  <c r="C317" i="58"/>
  <c r="A317" i="58"/>
  <c r="F315" i="58"/>
  <c r="E315" i="58"/>
  <c r="D315" i="58"/>
  <c r="C315" i="58"/>
  <c r="A315" i="58"/>
  <c r="F314" i="58"/>
  <c r="E314" i="58"/>
  <c r="D314" i="58"/>
  <c r="C314" i="58"/>
  <c r="A314" i="58"/>
  <c r="F312" i="58"/>
  <c r="E312" i="58"/>
  <c r="D312" i="58"/>
  <c r="C312" i="58"/>
  <c r="A312" i="58"/>
  <c r="F311" i="58"/>
  <c r="E311" i="58"/>
  <c r="D311" i="58"/>
  <c r="C311" i="58"/>
  <c r="A311" i="58"/>
  <c r="F310" i="58"/>
  <c r="E310" i="58"/>
  <c r="D310" i="58"/>
  <c r="C310" i="58"/>
  <c r="A310" i="58"/>
  <c r="F309" i="58"/>
  <c r="E309" i="58"/>
  <c r="D309" i="58"/>
  <c r="C309" i="58"/>
  <c r="A309" i="58"/>
  <c r="F308" i="58"/>
  <c r="E308" i="58"/>
  <c r="D308" i="58"/>
  <c r="C308" i="58"/>
  <c r="A308" i="58"/>
  <c r="F306" i="58"/>
  <c r="E306" i="58"/>
  <c r="D306" i="58"/>
  <c r="C306" i="58"/>
  <c r="A306" i="58"/>
  <c r="F305" i="58"/>
  <c r="E305" i="58"/>
  <c r="D305" i="58"/>
  <c r="C305" i="58"/>
  <c r="A305" i="58"/>
  <c r="F304" i="58"/>
  <c r="E304" i="58"/>
  <c r="D304" i="58"/>
  <c r="C304" i="58"/>
  <c r="A304" i="58"/>
  <c r="F303" i="58"/>
  <c r="E303" i="58"/>
  <c r="D303" i="58"/>
  <c r="C303" i="58"/>
  <c r="A303" i="58"/>
  <c r="F300" i="58"/>
  <c r="E300" i="58"/>
  <c r="D300" i="58"/>
  <c r="C300" i="58"/>
  <c r="A300" i="58"/>
  <c r="M2" i="12"/>
  <c r="O2" i="58"/>
  <c r="H1" i="58"/>
  <c r="E5" i="58"/>
  <c r="E4" i="58"/>
  <c r="K31" i="12" l="1"/>
  <c r="Q51" i="12"/>
  <c r="A127" i="58"/>
  <c r="A128" i="58"/>
  <c r="A125" i="58"/>
  <c r="A126" i="58"/>
  <c r="R3" i="63" l="1"/>
  <c r="R28" i="63"/>
  <c r="R29" i="63"/>
  <c r="R30" i="63"/>
  <c r="R31" i="63"/>
  <c r="R32" i="63"/>
  <c r="R33" i="63"/>
  <c r="R34" i="63"/>
  <c r="R35" i="63"/>
  <c r="R36" i="63"/>
  <c r="R37" i="63"/>
  <c r="R38" i="63"/>
  <c r="R39" i="63"/>
  <c r="R40" i="63"/>
  <c r="R41" i="63"/>
  <c r="R42" i="63"/>
  <c r="R43" i="63"/>
  <c r="R44" i="63"/>
  <c r="R45" i="63"/>
  <c r="R46" i="63"/>
  <c r="R47" i="63"/>
  <c r="R48" i="63"/>
  <c r="R49" i="63"/>
  <c r="R50" i="63"/>
  <c r="R51" i="63"/>
  <c r="R52" i="63"/>
  <c r="R53" i="63"/>
  <c r="R54" i="63"/>
  <c r="R55" i="63"/>
  <c r="R56" i="63"/>
  <c r="R57" i="63"/>
  <c r="R58" i="63"/>
  <c r="R59" i="63"/>
  <c r="R60" i="63"/>
  <c r="R61" i="63"/>
  <c r="R62" i="63"/>
  <c r="R63" i="63"/>
  <c r="R64" i="63"/>
  <c r="P2" i="12"/>
  <c r="D1" i="61"/>
  <c r="O1" i="58"/>
  <c r="O4" i="58" s="1"/>
  <c r="C13" i="58" s="1"/>
  <c r="T110" i="12" l="1"/>
  <c r="U110" i="12" s="1"/>
  <c r="V110" i="12" s="1"/>
  <c r="T83" i="12"/>
  <c r="U83" i="12" s="1"/>
  <c r="V83" i="12" s="1"/>
  <c r="T82" i="12"/>
  <c r="U82" i="12" s="1"/>
  <c r="V82" i="12" s="1"/>
  <c r="T80" i="12"/>
  <c r="U80" i="12" s="1"/>
  <c r="V80" i="12" s="1"/>
  <c r="T205" i="12"/>
  <c r="U205" i="12" s="1"/>
  <c r="V205" i="12" s="1"/>
  <c r="T273" i="12"/>
  <c r="U273" i="12" s="1"/>
  <c r="V273" i="12" s="1"/>
  <c r="T27" i="12"/>
  <c r="U27" i="12" s="1"/>
  <c r="V27" i="12" s="1"/>
  <c r="T79" i="12"/>
  <c r="U79" i="12" s="1"/>
  <c r="V79" i="12" s="1"/>
  <c r="T272" i="12"/>
  <c r="U272" i="12" s="1"/>
  <c r="V272" i="12" s="1"/>
  <c r="T76" i="12"/>
  <c r="U76" i="12" s="1"/>
  <c r="V76" i="12" s="1"/>
  <c r="T78" i="12"/>
  <c r="U78" i="12" s="1"/>
  <c r="V78" i="12" s="1"/>
  <c r="T128" i="12"/>
  <c r="U128" i="12" s="1"/>
  <c r="V128" i="12" s="1"/>
  <c r="T141" i="12"/>
  <c r="U141" i="12" s="1"/>
  <c r="V141" i="12" s="1"/>
  <c r="T77" i="12"/>
  <c r="U77" i="12" s="1"/>
  <c r="V77" i="12" s="1"/>
  <c r="T81" i="12"/>
  <c r="U81" i="12" s="1"/>
  <c r="V81" i="12" s="1"/>
  <c r="T206" i="12"/>
  <c r="U206" i="12" s="1"/>
  <c r="V206" i="12" s="1"/>
  <c r="T88" i="12"/>
  <c r="U88" i="12" s="1"/>
  <c r="V88" i="12" s="1"/>
  <c r="T92" i="12"/>
  <c r="U92" i="12" s="1"/>
  <c r="V92" i="12" s="1"/>
  <c r="T127" i="12"/>
  <c r="U127" i="12" s="1"/>
  <c r="V127" i="12" s="1"/>
  <c r="T227" i="12"/>
  <c r="U227" i="12" s="1"/>
  <c r="V227" i="12" s="1"/>
  <c r="T271" i="12"/>
  <c r="U271" i="12" s="1"/>
  <c r="V271" i="12" s="1"/>
  <c r="T111" i="12"/>
  <c r="U111" i="12" s="1"/>
  <c r="V111" i="12" s="1"/>
  <c r="T226" i="12"/>
  <c r="U226" i="12" s="1"/>
  <c r="V226" i="12" s="1"/>
  <c r="T87" i="12"/>
  <c r="U87" i="12" s="1"/>
  <c r="V87" i="12" s="1"/>
  <c r="T146" i="12"/>
  <c r="U146" i="12" s="1"/>
  <c r="V146" i="12" s="1"/>
  <c r="T270" i="12"/>
  <c r="U270" i="12" s="1"/>
  <c r="V270" i="12" s="1"/>
  <c r="T86" i="12"/>
  <c r="U86" i="12" s="1"/>
  <c r="V86" i="12" s="1"/>
  <c r="T208" i="12"/>
  <c r="U208" i="12" s="1"/>
  <c r="V208" i="12" s="1"/>
  <c r="T225" i="12"/>
  <c r="U225" i="12" s="1"/>
  <c r="V225" i="12" s="1"/>
  <c r="T85" i="12"/>
  <c r="U85" i="12" s="1"/>
  <c r="V85" i="12" s="1"/>
  <c r="T145" i="12"/>
  <c r="U145" i="12" s="1"/>
  <c r="V145" i="12" s="1"/>
  <c r="T84" i="12"/>
  <c r="U84" i="12" s="1"/>
  <c r="V84" i="12" s="1"/>
  <c r="T144" i="12"/>
  <c r="U144" i="12" s="1"/>
  <c r="V144" i="12" s="1"/>
  <c r="T207" i="12"/>
  <c r="U207" i="12" s="1"/>
  <c r="V207" i="12" s="1"/>
  <c r="O65" i="63" l="1"/>
  <c r="O66" i="63"/>
  <c r="O67" i="63"/>
  <c r="O68" i="63"/>
  <c r="O69" i="63"/>
  <c r="O70" i="63"/>
  <c r="D3" i="61"/>
  <c r="D2" i="61"/>
  <c r="A1" i="64"/>
  <c r="A2" i="64" l="1"/>
  <c r="A1" i="63"/>
  <c r="Z248" i="64"/>
  <c r="Z247" i="64"/>
  <c r="Z246" i="64"/>
  <c r="Z245" i="64"/>
  <c r="Z244" i="64"/>
  <c r="K248" i="63"/>
  <c r="R252" i="63" s="1"/>
  <c r="O294" i="58"/>
  <c r="O295" i="58"/>
  <c r="O296" i="58"/>
  <c r="O297" i="58"/>
  <c r="O298" i="58"/>
  <c r="O299" i="58"/>
  <c r="O300" i="58"/>
  <c r="O301" i="58"/>
  <c r="O302" i="58"/>
  <c r="O303" i="58"/>
  <c r="O304" i="58"/>
  <c r="O305" i="58"/>
  <c r="O306" i="58"/>
  <c r="O307" i="58"/>
  <c r="O308" i="58"/>
  <c r="O309" i="58"/>
  <c r="O310" i="58"/>
  <c r="O311" i="58"/>
  <c r="O312" i="58"/>
  <c r="O313" i="58"/>
  <c r="O314" i="58"/>
  <c r="O315" i="58"/>
  <c r="O316" i="58"/>
  <c r="O317" i="58"/>
  <c r="O318" i="58"/>
  <c r="O319" i="58"/>
  <c r="O320" i="58"/>
  <c r="O321" i="58"/>
  <c r="O322" i="58"/>
  <c r="O323" i="58"/>
  <c r="O324" i="58"/>
  <c r="O325" i="58"/>
  <c r="O326" i="58"/>
  <c r="O327" i="58"/>
  <c r="O328" i="58"/>
  <c r="O329" i="58"/>
  <c r="O330" i="58"/>
  <c r="O331" i="58"/>
  <c r="O332" i="58"/>
  <c r="O333" i="58"/>
  <c r="O334" i="58"/>
  <c r="O45" i="58"/>
  <c r="O46" i="58"/>
  <c r="O47" i="58"/>
  <c r="O48" i="58"/>
  <c r="O49" i="58"/>
  <c r="O50" i="58"/>
  <c r="O51" i="58"/>
  <c r="O52" i="58"/>
  <c r="O53" i="58"/>
  <c r="O54" i="58"/>
  <c r="O55" i="58"/>
  <c r="O56" i="58"/>
  <c r="O57" i="58"/>
  <c r="O58" i="58"/>
  <c r="O59" i="58"/>
  <c r="O60" i="58"/>
  <c r="O61" i="58"/>
  <c r="O62" i="58"/>
  <c r="O63" i="58"/>
  <c r="O64" i="58"/>
  <c r="O65" i="58"/>
  <c r="O66" i="58"/>
  <c r="O67" i="58"/>
  <c r="O68" i="58"/>
  <c r="O69" i="58"/>
  <c r="O70" i="58"/>
  <c r="O71" i="58"/>
  <c r="O72" i="58"/>
  <c r="O73" i="58"/>
  <c r="O74" i="58"/>
  <c r="O75" i="58"/>
  <c r="O76" i="58"/>
  <c r="O77" i="58"/>
  <c r="O78" i="58"/>
  <c r="O79" i="58"/>
  <c r="O80" i="58"/>
  <c r="O81" i="58"/>
  <c r="O82" i="58"/>
  <c r="O83" i="58"/>
  <c r="O84" i="58"/>
  <c r="O85" i="58"/>
  <c r="O86" i="58"/>
  <c r="O87" i="58"/>
  <c r="O88" i="58"/>
  <c r="R27" i="63"/>
  <c r="R266" i="63" l="1"/>
  <c r="R265" i="63"/>
  <c r="R267" i="63"/>
  <c r="R264" i="63"/>
  <c r="R257" i="63"/>
  <c r="R256" i="63"/>
  <c r="R263" i="63"/>
  <c r="R262" i="63"/>
  <c r="R261" i="63"/>
  <c r="R260" i="63"/>
  <c r="R259" i="63"/>
  <c r="R258" i="63"/>
  <c r="R255" i="63"/>
  <c r="R254" i="63"/>
  <c r="R253" i="63"/>
  <c r="R251" i="63"/>
  <c r="T200" i="64"/>
  <c r="T199" i="64"/>
  <c r="T124" i="64"/>
  <c r="W124" i="64" s="1"/>
  <c r="T123" i="64"/>
  <c r="W123" i="64" s="1"/>
  <c r="T109" i="64"/>
  <c r="T108" i="64"/>
  <c r="T70" i="64"/>
  <c r="T71" i="61"/>
  <c r="T72" i="61"/>
  <c r="T197" i="62"/>
  <c r="T196" i="62"/>
  <c r="T122" i="62"/>
  <c r="V122" i="62" s="1"/>
  <c r="T121" i="62"/>
  <c r="V121" i="62" s="1"/>
  <c r="T107" i="62"/>
  <c r="T106" i="62"/>
  <c r="T70" i="62"/>
  <c r="T69" i="62"/>
  <c r="T198" i="61"/>
  <c r="T199" i="61"/>
  <c r="T108" i="61"/>
  <c r="T109" i="61"/>
  <c r="T123" i="61"/>
  <c r="T124" i="61"/>
  <c r="I320" i="12"/>
  <c r="J320" i="12"/>
  <c r="R279" i="63"/>
  <c r="R280" i="63"/>
  <c r="R281" i="63"/>
  <c r="R282" i="63"/>
  <c r="R283" i="63"/>
  <c r="R284" i="63"/>
  <c r="R285" i="63"/>
  <c r="R286" i="63"/>
  <c r="R287" i="63"/>
  <c r="R288" i="63"/>
  <c r="R289" i="63"/>
  <c r="R290" i="63"/>
  <c r="R291" i="63"/>
  <c r="R292" i="63"/>
  <c r="R293" i="63"/>
  <c r="R268" i="63"/>
  <c r="R269" i="63"/>
  <c r="R270" i="63"/>
  <c r="R271" i="63"/>
  <c r="R226" i="63"/>
  <c r="R227" i="63"/>
  <c r="R228" i="63"/>
  <c r="R229" i="63"/>
  <c r="R230" i="63"/>
  <c r="R231" i="63"/>
  <c r="R232" i="63"/>
  <c r="R233" i="63"/>
  <c r="R234" i="63"/>
  <c r="R235" i="63"/>
  <c r="R236" i="63"/>
  <c r="R237" i="63"/>
  <c r="R238" i="63"/>
  <c r="R239" i="63"/>
  <c r="R225" i="63"/>
  <c r="R203" i="63"/>
  <c r="R204" i="63"/>
  <c r="R205" i="63"/>
  <c r="R206" i="63"/>
  <c r="R207" i="63"/>
  <c r="R208" i="63"/>
  <c r="R209" i="63"/>
  <c r="R210" i="63"/>
  <c r="R211" i="63"/>
  <c r="R212" i="63"/>
  <c r="R213" i="63"/>
  <c r="R214" i="63"/>
  <c r="R215" i="63"/>
  <c r="R216" i="63"/>
  <c r="R217" i="63"/>
  <c r="R218" i="63"/>
  <c r="R202" i="63"/>
  <c r="R195" i="63"/>
  <c r="N195" i="63"/>
  <c r="R194" i="63"/>
  <c r="N194" i="63"/>
  <c r="R193" i="63"/>
  <c r="N193" i="63"/>
  <c r="R192" i="63"/>
  <c r="N192" i="63"/>
  <c r="R191" i="63"/>
  <c r="N191" i="63"/>
  <c r="R190" i="63"/>
  <c r="N190" i="63"/>
  <c r="R189" i="63"/>
  <c r="N189" i="63"/>
  <c r="R188" i="63"/>
  <c r="N188" i="63"/>
  <c r="R187" i="63"/>
  <c r="N187" i="63"/>
  <c r="R186" i="63"/>
  <c r="N186" i="63"/>
  <c r="R185" i="63"/>
  <c r="N185" i="63"/>
  <c r="R184" i="63"/>
  <c r="N184" i="63"/>
  <c r="R183" i="63"/>
  <c r="N183" i="63"/>
  <c r="R182" i="63"/>
  <c r="N182" i="63"/>
  <c r="R181" i="63"/>
  <c r="N181" i="63"/>
  <c r="R180" i="63"/>
  <c r="N180" i="63"/>
  <c r="R179" i="63"/>
  <c r="N179" i="63"/>
  <c r="R178" i="63"/>
  <c r="N178" i="63"/>
  <c r="R177" i="63"/>
  <c r="N177" i="63"/>
  <c r="R176" i="63"/>
  <c r="N176" i="63"/>
  <c r="R175" i="63"/>
  <c r="N175" i="63"/>
  <c r="R174" i="63"/>
  <c r="N174" i="63"/>
  <c r="R173" i="63"/>
  <c r="N173" i="63"/>
  <c r="R172" i="63"/>
  <c r="N172" i="63"/>
  <c r="R171" i="63"/>
  <c r="N171" i="63"/>
  <c r="R170" i="63"/>
  <c r="N170" i="63"/>
  <c r="R169" i="63"/>
  <c r="N169" i="63"/>
  <c r="R168" i="63"/>
  <c r="N168" i="63"/>
  <c r="R167" i="63"/>
  <c r="N167" i="63"/>
  <c r="R166" i="63"/>
  <c r="N166" i="63"/>
  <c r="R165" i="63"/>
  <c r="N165" i="63"/>
  <c r="R164" i="63"/>
  <c r="N164" i="63"/>
  <c r="R163" i="63"/>
  <c r="N163" i="63"/>
  <c r="R162" i="63"/>
  <c r="N162" i="63"/>
  <c r="R161" i="63"/>
  <c r="N161" i="63"/>
  <c r="R140" i="63"/>
  <c r="R141" i="63"/>
  <c r="R142" i="63"/>
  <c r="R143" i="63"/>
  <c r="R144" i="63"/>
  <c r="R145" i="63"/>
  <c r="R146" i="63"/>
  <c r="R147" i="63"/>
  <c r="R148" i="63"/>
  <c r="R149" i="63"/>
  <c r="R150" i="63"/>
  <c r="R151" i="63"/>
  <c r="R152" i="63"/>
  <c r="R139" i="63"/>
  <c r="R121" i="63"/>
  <c r="R122" i="63"/>
  <c r="R123" i="63"/>
  <c r="R124" i="63"/>
  <c r="R125" i="63"/>
  <c r="R126" i="63"/>
  <c r="R127" i="63"/>
  <c r="R128" i="63"/>
  <c r="R129" i="63"/>
  <c r="R130" i="63"/>
  <c r="R131" i="63"/>
  <c r="R132" i="63"/>
  <c r="R120" i="63"/>
  <c r="R96" i="63"/>
  <c r="R97" i="63"/>
  <c r="R98" i="63"/>
  <c r="R99" i="63"/>
  <c r="R100" i="63"/>
  <c r="R101" i="63"/>
  <c r="R102" i="63"/>
  <c r="R103" i="63"/>
  <c r="R104" i="63"/>
  <c r="R105" i="63"/>
  <c r="R106" i="63"/>
  <c r="R107" i="63"/>
  <c r="R108" i="63"/>
  <c r="R109" i="63"/>
  <c r="R110" i="63"/>
  <c r="R111" i="63"/>
  <c r="R112" i="63"/>
  <c r="R113" i="63"/>
  <c r="R78" i="63"/>
  <c r="R79" i="63"/>
  <c r="R80" i="63"/>
  <c r="R81" i="63"/>
  <c r="R82" i="63"/>
  <c r="R83" i="63"/>
  <c r="R84" i="63"/>
  <c r="R85" i="63"/>
  <c r="R86" i="63"/>
  <c r="R87" i="63"/>
  <c r="R88" i="63"/>
  <c r="R89" i="63"/>
  <c r="R77" i="63"/>
  <c r="R65" i="63"/>
  <c r="R66" i="63"/>
  <c r="R67" i="63"/>
  <c r="R68" i="63"/>
  <c r="R69" i="63"/>
  <c r="R70" i="63"/>
  <c r="N7" i="63"/>
  <c r="N8" i="63"/>
  <c r="N9" i="63"/>
  <c r="N10" i="63"/>
  <c r="N11" i="63"/>
  <c r="N12" i="63"/>
  <c r="N13" i="63"/>
  <c r="N14" i="63"/>
  <c r="N15" i="63"/>
  <c r="N16" i="63"/>
  <c r="N17" i="63"/>
  <c r="N18" i="63"/>
  <c r="N19" i="63"/>
  <c r="N20" i="63"/>
  <c r="N21" i="63"/>
  <c r="N22" i="63"/>
  <c r="N303" i="63"/>
  <c r="N304" i="63"/>
  <c r="N305" i="63"/>
  <c r="N306" i="63"/>
  <c r="N307" i="63"/>
  <c r="N308" i="63"/>
  <c r="N309" i="63"/>
  <c r="N310" i="63"/>
  <c r="N311" i="63"/>
  <c r="N312" i="63"/>
  <c r="N313" i="63"/>
  <c r="N314" i="63"/>
  <c r="N315" i="63"/>
  <c r="N316" i="63"/>
  <c r="N317" i="63"/>
  <c r="N318" i="63"/>
  <c r="N319" i="63"/>
  <c r="N320" i="63"/>
  <c r="N321" i="63"/>
  <c r="N322" i="63"/>
  <c r="N323" i="63"/>
  <c r="N324" i="63"/>
  <c r="N325" i="63"/>
  <c r="N326" i="63"/>
  <c r="N327" i="63"/>
  <c r="N328" i="63"/>
  <c r="N329" i="63"/>
  <c r="N330" i="63"/>
  <c r="N331" i="63"/>
  <c r="N332" i="63"/>
  <c r="N333" i="63"/>
  <c r="N334" i="63"/>
  <c r="N335" i="63"/>
  <c r="N336" i="63"/>
  <c r="N337" i="63"/>
  <c r="N338" i="63"/>
  <c r="N339" i="63"/>
  <c r="N340" i="63"/>
  <c r="N341" i="63"/>
  <c r="N342" i="63"/>
  <c r="N302" i="63"/>
  <c r="A326" i="58"/>
  <c r="A332" i="58"/>
  <c r="A333" i="58"/>
  <c r="A334" i="58"/>
  <c r="A313" i="58"/>
  <c r="A316" i="58"/>
  <c r="C313" i="58"/>
  <c r="C316" i="58"/>
  <c r="K313" i="58"/>
  <c r="K314" i="58"/>
  <c r="K315" i="58"/>
  <c r="K316" i="58"/>
  <c r="K317" i="58"/>
  <c r="K318" i="58"/>
  <c r="K319" i="58"/>
  <c r="K320" i="58"/>
  <c r="K321" i="58"/>
  <c r="K322" i="58"/>
  <c r="K323" i="58"/>
  <c r="K324" i="58"/>
  <c r="A295" i="58"/>
  <c r="A296" i="58"/>
  <c r="A297" i="58"/>
  <c r="A298" i="58"/>
  <c r="A299" i="58"/>
  <c r="A301" i="58"/>
  <c r="A302" i="58"/>
  <c r="A307" i="58"/>
  <c r="A294" i="58"/>
  <c r="C299" i="58"/>
  <c r="C301" i="58"/>
  <c r="C302" i="58"/>
  <c r="C307" i="58"/>
  <c r="K298" i="58"/>
  <c r="K299" i="58"/>
  <c r="K300" i="58"/>
  <c r="K301" i="58"/>
  <c r="K302" i="58"/>
  <c r="K303" i="58"/>
  <c r="K304" i="58"/>
  <c r="K305" i="58"/>
  <c r="K306" i="58"/>
  <c r="K307" i="58"/>
  <c r="K308" i="58"/>
  <c r="K309" i="58"/>
  <c r="C326" i="58"/>
  <c r="K326" i="58"/>
  <c r="K327" i="58"/>
  <c r="K328" i="58"/>
  <c r="K329" i="58"/>
  <c r="K330" i="58"/>
  <c r="B363" i="12"/>
  <c r="C363" i="12"/>
  <c r="D363" i="12"/>
  <c r="E363" i="12"/>
  <c r="F363" i="12"/>
  <c r="G363" i="12"/>
  <c r="I363" i="12"/>
  <c r="J363" i="12"/>
  <c r="L363" i="12"/>
  <c r="M363" i="12"/>
  <c r="O363" i="12"/>
  <c r="P363" i="12"/>
  <c r="Q363" i="12"/>
  <c r="B361" i="12"/>
  <c r="C361" i="12"/>
  <c r="D361" i="12"/>
  <c r="E361" i="12"/>
  <c r="F361" i="12"/>
  <c r="G361" i="12"/>
  <c r="I361" i="12"/>
  <c r="J361" i="12"/>
  <c r="L361" i="12"/>
  <c r="M361" i="12"/>
  <c r="O361" i="12"/>
  <c r="P361" i="12"/>
  <c r="Q361" i="12"/>
  <c r="B362" i="12"/>
  <c r="C362" i="12"/>
  <c r="D362" i="12"/>
  <c r="E362" i="12"/>
  <c r="F362" i="12"/>
  <c r="G362" i="12"/>
  <c r="I362" i="12"/>
  <c r="J362" i="12"/>
  <c r="L362" i="12"/>
  <c r="M362" i="12"/>
  <c r="O362" i="12"/>
  <c r="P362" i="12"/>
  <c r="Q362" i="12"/>
  <c r="B355" i="12"/>
  <c r="C355" i="12"/>
  <c r="D355" i="12"/>
  <c r="E355" i="12"/>
  <c r="F355" i="12"/>
  <c r="I329" i="58" s="1"/>
  <c r="G355" i="12"/>
  <c r="J329" i="58" s="1"/>
  <c r="I355" i="12"/>
  <c r="J355" i="12"/>
  <c r="L355" i="12"/>
  <c r="M355" i="12"/>
  <c r="O355" i="12"/>
  <c r="P355" i="12"/>
  <c r="Q355" i="12"/>
  <c r="B356" i="12"/>
  <c r="C356" i="12"/>
  <c r="D356" i="12"/>
  <c r="E356" i="12"/>
  <c r="G356" i="12"/>
  <c r="J330" i="58" s="1"/>
  <c r="I356" i="12"/>
  <c r="J356" i="12"/>
  <c r="L356" i="12"/>
  <c r="M356" i="12"/>
  <c r="O356" i="12"/>
  <c r="P356" i="12"/>
  <c r="Q356" i="12"/>
  <c r="B357" i="12"/>
  <c r="C357" i="12"/>
  <c r="D357" i="12"/>
  <c r="E357" i="12"/>
  <c r="F357" i="12"/>
  <c r="I331" i="58" s="1"/>
  <c r="L331" i="58" s="1"/>
  <c r="G357" i="12"/>
  <c r="J331" i="58" s="1"/>
  <c r="H357" i="12"/>
  <c r="I357" i="12"/>
  <c r="J357" i="12"/>
  <c r="L357" i="12"/>
  <c r="M357" i="12"/>
  <c r="O357" i="12"/>
  <c r="P357" i="12"/>
  <c r="Q357" i="12"/>
  <c r="B358" i="12"/>
  <c r="D332" i="58" s="1"/>
  <c r="C358" i="12"/>
  <c r="D358" i="12"/>
  <c r="E358" i="12"/>
  <c r="F358" i="12"/>
  <c r="I332" i="58" s="1"/>
  <c r="G358" i="12"/>
  <c r="J332" i="58" s="1"/>
  <c r="I358" i="12"/>
  <c r="J358" i="12"/>
  <c r="L358" i="12"/>
  <c r="M358" i="12"/>
  <c r="E332" i="58" s="1"/>
  <c r="O358" i="12"/>
  <c r="P358" i="12"/>
  <c r="F332" i="58" s="1"/>
  <c r="Q358" i="12"/>
  <c r="B359" i="12"/>
  <c r="D333" i="58" s="1"/>
  <c r="C359" i="12"/>
  <c r="D359" i="12"/>
  <c r="E359" i="12"/>
  <c r="F359" i="12"/>
  <c r="I333" i="58" s="1"/>
  <c r="G359" i="12"/>
  <c r="J333" i="58" s="1"/>
  <c r="I359" i="12"/>
  <c r="J359" i="12"/>
  <c r="L359" i="12"/>
  <c r="M359" i="12"/>
  <c r="E333" i="58" s="1"/>
  <c r="O359" i="12"/>
  <c r="P359" i="12"/>
  <c r="F333" i="58" s="1"/>
  <c r="Q359" i="12"/>
  <c r="B360" i="12"/>
  <c r="D334" i="58" s="1"/>
  <c r="C360" i="12"/>
  <c r="D360" i="12"/>
  <c r="E360" i="12"/>
  <c r="F360" i="12"/>
  <c r="I334" i="58" s="1"/>
  <c r="G360" i="12"/>
  <c r="J334" i="58" s="1"/>
  <c r="I360" i="12"/>
  <c r="J360" i="12"/>
  <c r="L360" i="12"/>
  <c r="M360" i="12"/>
  <c r="E334" i="58" s="1"/>
  <c r="O360" i="12"/>
  <c r="P360" i="12"/>
  <c r="F334" i="58" s="1"/>
  <c r="Q360" i="12"/>
  <c r="B349" i="12"/>
  <c r="C349" i="12"/>
  <c r="D349" i="12"/>
  <c r="E349" i="12"/>
  <c r="F349" i="12"/>
  <c r="I323" i="58" s="1"/>
  <c r="L323" i="58" s="1"/>
  <c r="G349" i="12"/>
  <c r="J323" i="58" s="1"/>
  <c r="I349" i="12"/>
  <c r="J349" i="12"/>
  <c r="L349" i="12"/>
  <c r="M349" i="12"/>
  <c r="O349" i="12"/>
  <c r="P349" i="12"/>
  <c r="Q349" i="12"/>
  <c r="B350" i="12"/>
  <c r="C350" i="12"/>
  <c r="D350" i="12"/>
  <c r="E350" i="12"/>
  <c r="F350" i="12"/>
  <c r="I324" i="58" s="1"/>
  <c r="G350" i="12"/>
  <c r="J324" i="58" s="1"/>
  <c r="I350" i="12"/>
  <c r="J350" i="12"/>
  <c r="L350" i="12"/>
  <c r="M350" i="12"/>
  <c r="O350" i="12"/>
  <c r="P350" i="12"/>
  <c r="Q350" i="12"/>
  <c r="B351" i="12"/>
  <c r="C351" i="12"/>
  <c r="D351" i="12"/>
  <c r="E351" i="12"/>
  <c r="F351" i="12"/>
  <c r="I325" i="58" s="1"/>
  <c r="L325" i="58" s="1"/>
  <c r="G351" i="12"/>
  <c r="J325" i="58" s="1"/>
  <c r="H351" i="12"/>
  <c r="I351" i="12"/>
  <c r="J351" i="12"/>
  <c r="L351" i="12"/>
  <c r="M351" i="12"/>
  <c r="O351" i="12"/>
  <c r="P351" i="12"/>
  <c r="Q351" i="12"/>
  <c r="B352" i="12"/>
  <c r="D326" i="58" s="1"/>
  <c r="C352" i="12"/>
  <c r="D352" i="12"/>
  <c r="E352" i="12"/>
  <c r="F352" i="12"/>
  <c r="I326" i="58" s="1"/>
  <c r="G352" i="12"/>
  <c r="J326" i="58" s="1"/>
  <c r="I352" i="12"/>
  <c r="J352" i="12"/>
  <c r="L352" i="12"/>
  <c r="M352" i="12"/>
  <c r="E326" i="58" s="1"/>
  <c r="O352" i="12"/>
  <c r="P352" i="12"/>
  <c r="F326" i="58" s="1"/>
  <c r="Q352" i="12"/>
  <c r="B353" i="12"/>
  <c r="C353" i="12"/>
  <c r="D353" i="12"/>
  <c r="E353" i="12"/>
  <c r="F353" i="12"/>
  <c r="I327" i="58" s="1"/>
  <c r="G353" i="12"/>
  <c r="J327" i="58" s="1"/>
  <c r="I353" i="12"/>
  <c r="J353" i="12"/>
  <c r="L353" i="12"/>
  <c r="M353" i="12"/>
  <c r="O353" i="12"/>
  <c r="P353" i="12"/>
  <c r="Q353" i="12"/>
  <c r="B354" i="12"/>
  <c r="C354" i="12"/>
  <c r="D354" i="12"/>
  <c r="E354" i="12"/>
  <c r="F354" i="12"/>
  <c r="I328" i="58" s="1"/>
  <c r="G354" i="12"/>
  <c r="J328" i="58" s="1"/>
  <c r="H354" i="12"/>
  <c r="I354" i="12"/>
  <c r="J354" i="12"/>
  <c r="L354" i="12"/>
  <c r="M354" i="12"/>
  <c r="O354" i="12"/>
  <c r="P354" i="12"/>
  <c r="Q354" i="12"/>
  <c r="B342" i="12"/>
  <c r="D316" i="58" s="1"/>
  <c r="C342" i="12"/>
  <c r="D342" i="12"/>
  <c r="E342" i="12"/>
  <c r="F342" i="12"/>
  <c r="I316" i="58" s="1"/>
  <c r="G342" i="12"/>
  <c r="J316" i="58" s="1"/>
  <c r="H342" i="12"/>
  <c r="I342" i="12"/>
  <c r="J342" i="12"/>
  <c r="L342" i="12"/>
  <c r="M342" i="12"/>
  <c r="E316" i="58" s="1"/>
  <c r="O342" i="12"/>
  <c r="P342" i="12"/>
  <c r="F316" i="58" s="1"/>
  <c r="B343" i="12"/>
  <c r="C343" i="12"/>
  <c r="D343" i="12"/>
  <c r="E343" i="12"/>
  <c r="F343" i="12"/>
  <c r="I317" i="58" s="1"/>
  <c r="G343" i="12"/>
  <c r="J317" i="58" s="1"/>
  <c r="H343" i="12"/>
  <c r="I343" i="12"/>
  <c r="J343" i="12"/>
  <c r="L343" i="12"/>
  <c r="M343" i="12"/>
  <c r="O343" i="12"/>
  <c r="P343" i="12"/>
  <c r="Q343" i="12"/>
  <c r="B344" i="12"/>
  <c r="C344" i="12"/>
  <c r="D344" i="12"/>
  <c r="E344" i="12"/>
  <c r="F344" i="12"/>
  <c r="I318" i="58" s="1"/>
  <c r="G344" i="12"/>
  <c r="J318" i="58" s="1"/>
  <c r="H344" i="12"/>
  <c r="I344" i="12"/>
  <c r="J344" i="12"/>
  <c r="L344" i="12"/>
  <c r="M344" i="12"/>
  <c r="O344" i="12"/>
  <c r="P344" i="12"/>
  <c r="B345" i="12"/>
  <c r="C345" i="12"/>
  <c r="D345" i="12"/>
  <c r="E345" i="12"/>
  <c r="F345" i="12"/>
  <c r="I319" i="58" s="1"/>
  <c r="L319" i="58" s="1"/>
  <c r="G345" i="12"/>
  <c r="J319" i="58" s="1"/>
  <c r="I345" i="12"/>
  <c r="J345" i="12"/>
  <c r="L345" i="12"/>
  <c r="M345" i="12"/>
  <c r="O345" i="12"/>
  <c r="P345" i="12"/>
  <c r="Q345" i="12"/>
  <c r="B346" i="12"/>
  <c r="C346" i="12"/>
  <c r="D346" i="12"/>
  <c r="E346" i="12"/>
  <c r="G346" i="12"/>
  <c r="J320" i="58" s="1"/>
  <c r="H346" i="12"/>
  <c r="I346" i="12"/>
  <c r="J346" i="12"/>
  <c r="L346" i="12"/>
  <c r="M346" i="12"/>
  <c r="O346" i="12"/>
  <c r="P346" i="12"/>
  <c r="Q346" i="12"/>
  <c r="B347" i="12"/>
  <c r="C347" i="12"/>
  <c r="D347" i="12"/>
  <c r="E347" i="12"/>
  <c r="G347" i="12"/>
  <c r="J321" i="58" s="1"/>
  <c r="I347" i="12"/>
  <c r="J347" i="12"/>
  <c r="L347" i="12"/>
  <c r="M347" i="12"/>
  <c r="O347" i="12"/>
  <c r="P347" i="12"/>
  <c r="Q347" i="12"/>
  <c r="B348" i="12"/>
  <c r="C348" i="12"/>
  <c r="D348" i="12"/>
  <c r="E348" i="12"/>
  <c r="G348" i="12"/>
  <c r="J322" i="58" s="1"/>
  <c r="I348" i="12"/>
  <c r="J348" i="12"/>
  <c r="L348" i="12"/>
  <c r="M348" i="12"/>
  <c r="O348" i="12"/>
  <c r="P348" i="12"/>
  <c r="Q348" i="12"/>
  <c r="B335" i="12"/>
  <c r="C335" i="12"/>
  <c r="D335" i="12"/>
  <c r="E335" i="12"/>
  <c r="F335" i="12"/>
  <c r="I309" i="58" s="1"/>
  <c r="L309" i="58" s="1"/>
  <c r="G335" i="12"/>
  <c r="J309" i="58" s="1"/>
  <c r="H335" i="12"/>
  <c r="I335" i="12"/>
  <c r="J335" i="12"/>
  <c r="L335" i="12"/>
  <c r="M335" i="12"/>
  <c r="O335" i="12"/>
  <c r="P335" i="12"/>
  <c r="Q335" i="12"/>
  <c r="B336" i="12"/>
  <c r="C336" i="12"/>
  <c r="D336" i="12"/>
  <c r="E336" i="12"/>
  <c r="F336" i="12"/>
  <c r="I310" i="58" s="1"/>
  <c r="G336" i="12"/>
  <c r="J310" i="58" s="1"/>
  <c r="H336" i="12"/>
  <c r="I336" i="12"/>
  <c r="J336" i="12"/>
  <c r="L336" i="12"/>
  <c r="M336" i="12"/>
  <c r="O336" i="12"/>
  <c r="P336" i="12"/>
  <c r="B337" i="12"/>
  <c r="C337" i="12"/>
  <c r="D337" i="12"/>
  <c r="E337" i="12"/>
  <c r="F337" i="12"/>
  <c r="I311" i="58" s="1"/>
  <c r="G337" i="12"/>
  <c r="J311" i="58" s="1"/>
  <c r="H337" i="12"/>
  <c r="I337" i="12"/>
  <c r="J337" i="12"/>
  <c r="L337" i="12"/>
  <c r="M337" i="12"/>
  <c r="O337" i="12"/>
  <c r="P337" i="12"/>
  <c r="B338" i="12"/>
  <c r="C338" i="12"/>
  <c r="D338" i="12"/>
  <c r="E338" i="12"/>
  <c r="F338" i="12"/>
  <c r="I312" i="58" s="1"/>
  <c r="G338" i="12"/>
  <c r="J312" i="58" s="1"/>
  <c r="H338" i="12"/>
  <c r="I338" i="12"/>
  <c r="J338" i="12"/>
  <c r="L338" i="12"/>
  <c r="M338" i="12"/>
  <c r="O338" i="12"/>
  <c r="P338" i="12"/>
  <c r="Q338" i="12"/>
  <c r="B339" i="12"/>
  <c r="D313" i="58" s="1"/>
  <c r="C339" i="12"/>
  <c r="D339" i="12"/>
  <c r="E339" i="12"/>
  <c r="F339" i="12"/>
  <c r="I313" i="58" s="1"/>
  <c r="G339" i="12"/>
  <c r="J313" i="58" s="1"/>
  <c r="H339" i="12"/>
  <c r="I339" i="12"/>
  <c r="J339" i="12"/>
  <c r="L339" i="12"/>
  <c r="M339" i="12"/>
  <c r="E313" i="58" s="1"/>
  <c r="O339" i="12"/>
  <c r="P339" i="12"/>
  <c r="F313" i="58" s="1"/>
  <c r="Q339" i="12"/>
  <c r="B340" i="12"/>
  <c r="C340" i="12"/>
  <c r="D340" i="12"/>
  <c r="E340" i="12"/>
  <c r="F340" i="12"/>
  <c r="I314" i="58" s="1"/>
  <c r="G340" i="12"/>
  <c r="J314" i="58" s="1"/>
  <c r="H340" i="12"/>
  <c r="I340" i="12"/>
  <c r="J340" i="12"/>
  <c r="L340" i="12"/>
  <c r="M340" i="12"/>
  <c r="O340" i="12"/>
  <c r="P340" i="12"/>
  <c r="Q340" i="12"/>
  <c r="B341" i="12"/>
  <c r="C341" i="12"/>
  <c r="D341" i="12"/>
  <c r="E341" i="12"/>
  <c r="F341" i="12"/>
  <c r="I315" i="58" s="1"/>
  <c r="L315" i="58" s="1"/>
  <c r="G341" i="12"/>
  <c r="J315" i="58" s="1"/>
  <c r="H341" i="12"/>
  <c r="I341" i="12"/>
  <c r="J341" i="12"/>
  <c r="L341" i="12"/>
  <c r="M341" i="12"/>
  <c r="O341" i="12"/>
  <c r="P341" i="12"/>
  <c r="B321" i="12"/>
  <c r="D295" i="58" s="1"/>
  <c r="C321" i="12"/>
  <c r="D321" i="12"/>
  <c r="C295" i="58" s="1"/>
  <c r="E321" i="12"/>
  <c r="F321" i="12"/>
  <c r="I295" i="58" s="1"/>
  <c r="G321" i="12"/>
  <c r="J295" i="58" s="1"/>
  <c r="I321" i="12"/>
  <c r="J321" i="12"/>
  <c r="L321" i="12"/>
  <c r="M321" i="12"/>
  <c r="E295" i="58" s="1"/>
  <c r="O321" i="12"/>
  <c r="P321" i="12"/>
  <c r="F295" i="58" s="1"/>
  <c r="Q321" i="12"/>
  <c r="B322" i="12"/>
  <c r="D296" i="58" s="1"/>
  <c r="C322" i="12"/>
  <c r="D322" i="12"/>
  <c r="C296" i="58" s="1"/>
  <c r="E322" i="12"/>
  <c r="F322" i="12"/>
  <c r="I296" i="58" s="1"/>
  <c r="G322" i="12"/>
  <c r="J296" i="58" s="1"/>
  <c r="H322" i="12"/>
  <c r="I322" i="12"/>
  <c r="J322" i="12"/>
  <c r="L322" i="12"/>
  <c r="M322" i="12"/>
  <c r="E296" i="58" s="1"/>
  <c r="O322" i="12"/>
  <c r="P322" i="12"/>
  <c r="F296" i="58" s="1"/>
  <c r="Q322" i="12"/>
  <c r="B323" i="12"/>
  <c r="D297" i="58" s="1"/>
  <c r="C323" i="12"/>
  <c r="D323" i="12"/>
  <c r="C297" i="58" s="1"/>
  <c r="E323" i="12"/>
  <c r="F323" i="12"/>
  <c r="I297" i="58" s="1"/>
  <c r="G323" i="12"/>
  <c r="J297" i="58" s="1"/>
  <c r="I323" i="12"/>
  <c r="J323" i="12"/>
  <c r="L323" i="12"/>
  <c r="M323" i="12"/>
  <c r="E297" i="58" s="1"/>
  <c r="O323" i="12"/>
  <c r="P323" i="12"/>
  <c r="F297" i="58" s="1"/>
  <c r="Q323" i="12"/>
  <c r="B324" i="12"/>
  <c r="D298" i="58" s="1"/>
  <c r="C324" i="12"/>
  <c r="D324" i="12"/>
  <c r="C298" i="58" s="1"/>
  <c r="E324" i="12"/>
  <c r="F324" i="12"/>
  <c r="I298" i="58" s="1"/>
  <c r="G324" i="12"/>
  <c r="J298" i="58" s="1"/>
  <c r="I324" i="12"/>
  <c r="J324" i="12"/>
  <c r="L324" i="12"/>
  <c r="M324" i="12"/>
  <c r="E298" i="58" s="1"/>
  <c r="O324" i="12"/>
  <c r="P324" i="12"/>
  <c r="F298" i="58" s="1"/>
  <c r="Q324" i="12"/>
  <c r="B325" i="12"/>
  <c r="D299" i="58" s="1"/>
  <c r="C325" i="12"/>
  <c r="D325" i="12"/>
  <c r="E325" i="12"/>
  <c r="F325" i="12"/>
  <c r="I299" i="58" s="1"/>
  <c r="G325" i="12"/>
  <c r="J299" i="58" s="1"/>
  <c r="I325" i="12"/>
  <c r="J325" i="12"/>
  <c r="L325" i="12"/>
  <c r="M325" i="12"/>
  <c r="E299" i="58" s="1"/>
  <c r="O325" i="12"/>
  <c r="P325" i="12"/>
  <c r="F299" i="58" s="1"/>
  <c r="Q325" i="12"/>
  <c r="B326" i="12"/>
  <c r="C326" i="12"/>
  <c r="D326" i="12"/>
  <c r="E326" i="12"/>
  <c r="F326" i="12"/>
  <c r="I300" i="58" s="1"/>
  <c r="L300" i="58" s="1"/>
  <c r="G326" i="12"/>
  <c r="J300" i="58" s="1"/>
  <c r="I326" i="12"/>
  <c r="J326" i="12"/>
  <c r="L326" i="12"/>
  <c r="M326" i="12"/>
  <c r="O326" i="12"/>
  <c r="P326" i="12"/>
  <c r="B327" i="12"/>
  <c r="D301" i="58" s="1"/>
  <c r="C327" i="12"/>
  <c r="D327" i="12"/>
  <c r="E327" i="12"/>
  <c r="F327" i="12"/>
  <c r="I301" i="58" s="1"/>
  <c r="G327" i="12"/>
  <c r="J301" i="58" s="1"/>
  <c r="I327" i="12"/>
  <c r="J327" i="12"/>
  <c r="L327" i="12"/>
  <c r="M327" i="12"/>
  <c r="E301" i="58" s="1"/>
  <c r="O327" i="12"/>
  <c r="P327" i="12"/>
  <c r="F301" i="58" s="1"/>
  <c r="Q327" i="12"/>
  <c r="B328" i="12"/>
  <c r="D302" i="58" s="1"/>
  <c r="C328" i="12"/>
  <c r="D328" i="12"/>
  <c r="E328" i="12"/>
  <c r="F328" i="12"/>
  <c r="I302" i="58" s="1"/>
  <c r="G328" i="12"/>
  <c r="J302" i="58" s="1"/>
  <c r="H328" i="12"/>
  <c r="I328" i="12"/>
  <c r="J328" i="12"/>
  <c r="L328" i="12"/>
  <c r="M328" i="12"/>
  <c r="E302" i="58" s="1"/>
  <c r="O328" i="12"/>
  <c r="P328" i="12"/>
  <c r="F302" i="58" s="1"/>
  <c r="Q328" i="12"/>
  <c r="B329" i="12"/>
  <c r="C329" i="12"/>
  <c r="D329" i="12"/>
  <c r="E329" i="12"/>
  <c r="F329" i="12"/>
  <c r="I303" i="58" s="1"/>
  <c r="G329" i="12"/>
  <c r="J303" i="58" s="1"/>
  <c r="I329" i="12"/>
  <c r="J329" i="12"/>
  <c r="L329" i="12"/>
  <c r="M329" i="12"/>
  <c r="O329" i="12"/>
  <c r="P329" i="12"/>
  <c r="Q329" i="12"/>
  <c r="B330" i="12"/>
  <c r="C330" i="12"/>
  <c r="D330" i="12"/>
  <c r="E330" i="12"/>
  <c r="F330" i="12"/>
  <c r="I304" i="58" s="1"/>
  <c r="G330" i="12"/>
  <c r="J304" i="58" s="1"/>
  <c r="H330" i="12"/>
  <c r="I330" i="12"/>
  <c r="J330" i="12"/>
  <c r="L330" i="12"/>
  <c r="M330" i="12"/>
  <c r="O330" i="12"/>
  <c r="P330" i="12"/>
  <c r="Q330" i="12"/>
  <c r="B331" i="12"/>
  <c r="C331" i="12"/>
  <c r="D331" i="12"/>
  <c r="E331" i="12"/>
  <c r="F331" i="12"/>
  <c r="I305" i="58" s="1"/>
  <c r="G331" i="12"/>
  <c r="J305" i="58" s="1"/>
  <c r="I331" i="12"/>
  <c r="J331" i="12"/>
  <c r="L331" i="12"/>
  <c r="M331" i="12"/>
  <c r="O331" i="12"/>
  <c r="P331" i="12"/>
  <c r="B332" i="12"/>
  <c r="C332" i="12"/>
  <c r="D332" i="12"/>
  <c r="E332" i="12"/>
  <c r="F332" i="12"/>
  <c r="I306" i="58" s="1"/>
  <c r="G332" i="12"/>
  <c r="J306" i="58" s="1"/>
  <c r="H332" i="12"/>
  <c r="I332" i="12"/>
  <c r="J332" i="12"/>
  <c r="L332" i="12"/>
  <c r="M332" i="12"/>
  <c r="O332" i="12"/>
  <c r="P332" i="12"/>
  <c r="B333" i="12"/>
  <c r="D307" i="58" s="1"/>
  <c r="C333" i="12"/>
  <c r="D333" i="12"/>
  <c r="E333" i="12"/>
  <c r="F333" i="12"/>
  <c r="I307" i="58" s="1"/>
  <c r="G333" i="12"/>
  <c r="J307" i="58" s="1"/>
  <c r="I333" i="12"/>
  <c r="J333" i="12"/>
  <c r="L333" i="12"/>
  <c r="M333" i="12"/>
  <c r="E307" i="58" s="1"/>
  <c r="O333" i="12"/>
  <c r="P333" i="12"/>
  <c r="F307" i="58" s="1"/>
  <c r="Q333" i="12"/>
  <c r="B334" i="12"/>
  <c r="C334" i="12"/>
  <c r="D334" i="12"/>
  <c r="E334" i="12"/>
  <c r="F334" i="12"/>
  <c r="I308" i="58" s="1"/>
  <c r="G334" i="12"/>
  <c r="J308" i="58" s="1"/>
  <c r="H334" i="12"/>
  <c r="I334" i="12"/>
  <c r="J334" i="12"/>
  <c r="L334" i="12"/>
  <c r="M334" i="12"/>
  <c r="O334" i="12"/>
  <c r="P334" i="12"/>
  <c r="Q334" i="12"/>
  <c r="B320" i="12"/>
  <c r="D294" i="58" s="1"/>
  <c r="C320" i="12"/>
  <c r="D320" i="12"/>
  <c r="C294" i="58" s="1"/>
  <c r="E320" i="12"/>
  <c r="F320" i="12"/>
  <c r="I294" i="58" s="1"/>
  <c r="G320" i="12"/>
  <c r="J294" i="58" s="1"/>
  <c r="L320" i="12"/>
  <c r="M320" i="12"/>
  <c r="E294" i="58" s="1"/>
  <c r="O320" i="12"/>
  <c r="P320" i="12"/>
  <c r="F294" i="58" s="1"/>
  <c r="Q320" i="12"/>
  <c r="K299" i="63"/>
  <c r="R319" i="63" s="1"/>
  <c r="H248" i="63"/>
  <c r="M3" i="63"/>
  <c r="R278" i="63"/>
  <c r="R160" i="63"/>
  <c r="I46" i="58"/>
  <c r="J46" i="58"/>
  <c r="K46" i="58"/>
  <c r="I47" i="58"/>
  <c r="J47" i="58"/>
  <c r="K47" i="58"/>
  <c r="I48" i="58"/>
  <c r="J48" i="58"/>
  <c r="K48" i="58"/>
  <c r="I49" i="58"/>
  <c r="J49" i="58"/>
  <c r="K49" i="58"/>
  <c r="I50" i="58"/>
  <c r="J50" i="58"/>
  <c r="K50" i="58"/>
  <c r="I51" i="58"/>
  <c r="J51" i="58"/>
  <c r="K51" i="58"/>
  <c r="I52" i="58"/>
  <c r="J52" i="58"/>
  <c r="K52" i="58"/>
  <c r="I53" i="58"/>
  <c r="J53" i="58"/>
  <c r="K53" i="58"/>
  <c r="I54" i="58"/>
  <c r="J54" i="58"/>
  <c r="K54" i="58"/>
  <c r="I55" i="58"/>
  <c r="J55" i="58"/>
  <c r="K55" i="58"/>
  <c r="I56" i="58"/>
  <c r="J56" i="58"/>
  <c r="K56" i="58"/>
  <c r="I57" i="58"/>
  <c r="J57" i="58"/>
  <c r="K57" i="58"/>
  <c r="I58" i="58"/>
  <c r="J58" i="58"/>
  <c r="K58" i="58"/>
  <c r="I59" i="58"/>
  <c r="J59" i="58"/>
  <c r="K59" i="58"/>
  <c r="I60" i="58"/>
  <c r="J60" i="58"/>
  <c r="K60" i="58"/>
  <c r="I61" i="58"/>
  <c r="J61" i="58"/>
  <c r="K61" i="58"/>
  <c r="I62" i="58"/>
  <c r="J62" i="58"/>
  <c r="K62" i="58"/>
  <c r="I63" i="58"/>
  <c r="J63" i="58"/>
  <c r="K63" i="58"/>
  <c r="I64" i="58"/>
  <c r="J64" i="58"/>
  <c r="K64" i="58"/>
  <c r="I65" i="58"/>
  <c r="J65" i="58"/>
  <c r="K65" i="58"/>
  <c r="I66" i="58"/>
  <c r="J66" i="58"/>
  <c r="K66" i="58"/>
  <c r="I67" i="58"/>
  <c r="J67" i="58"/>
  <c r="K67" i="58"/>
  <c r="I68" i="58"/>
  <c r="J68" i="58"/>
  <c r="K68" i="58"/>
  <c r="I69" i="58"/>
  <c r="J69" i="58"/>
  <c r="K69" i="58"/>
  <c r="I70" i="58"/>
  <c r="J70" i="58"/>
  <c r="K70" i="58"/>
  <c r="J71" i="58"/>
  <c r="K71" i="58"/>
  <c r="J72" i="58"/>
  <c r="K72" i="58"/>
  <c r="J73" i="58"/>
  <c r="K73" i="58"/>
  <c r="I74" i="58"/>
  <c r="J74" i="58"/>
  <c r="K74" i="58"/>
  <c r="I75" i="58"/>
  <c r="J75" i="58"/>
  <c r="K75" i="58"/>
  <c r="I76" i="58"/>
  <c r="J76" i="58"/>
  <c r="K76" i="58"/>
  <c r="I77" i="58"/>
  <c r="J77" i="58"/>
  <c r="K77" i="58"/>
  <c r="I78" i="58"/>
  <c r="J78" i="58"/>
  <c r="K78" i="58"/>
  <c r="I79" i="58"/>
  <c r="J79" i="58"/>
  <c r="K79" i="58"/>
  <c r="I80" i="58"/>
  <c r="J80" i="58"/>
  <c r="K80" i="58"/>
  <c r="J81" i="58"/>
  <c r="K81" i="58"/>
  <c r="I82" i="58"/>
  <c r="J82" i="58"/>
  <c r="K82" i="58"/>
  <c r="I83" i="58"/>
  <c r="J83" i="58"/>
  <c r="K83" i="58"/>
  <c r="I84" i="58"/>
  <c r="J84" i="58"/>
  <c r="K84" i="58"/>
  <c r="I85" i="58"/>
  <c r="J85" i="58"/>
  <c r="K85" i="58"/>
  <c r="I86" i="58"/>
  <c r="J86" i="58"/>
  <c r="K86" i="58"/>
  <c r="I87" i="58"/>
  <c r="J87" i="58"/>
  <c r="K87" i="58"/>
  <c r="I88" i="58"/>
  <c r="J88" i="58"/>
  <c r="K88" i="58"/>
  <c r="K47" i="12"/>
  <c r="K48" i="12"/>
  <c r="K49" i="12"/>
  <c r="K67" i="12"/>
  <c r="K40" i="12"/>
  <c r="K32" i="12"/>
  <c r="K45" i="12"/>
  <c r="K61" i="12"/>
  <c r="K39" i="12"/>
  <c r="K52" i="12"/>
  <c r="K46" i="12"/>
  <c r="K53" i="12"/>
  <c r="K62" i="12"/>
  <c r="K59" i="12"/>
  <c r="K38" i="12"/>
  <c r="K29" i="12"/>
  <c r="K30" i="12"/>
  <c r="K44" i="12"/>
  <c r="K60" i="12"/>
  <c r="K36" i="12"/>
  <c r="K42" i="12"/>
  <c r="K28" i="12"/>
  <c r="K58" i="12"/>
  <c r="K43" i="12"/>
  <c r="L317" i="58" l="1"/>
  <c r="L311" i="58"/>
  <c r="L327" i="58"/>
  <c r="L308" i="58"/>
  <c r="L304" i="58"/>
  <c r="L318" i="58"/>
  <c r="L303" i="58"/>
  <c r="L314" i="58"/>
  <c r="L312" i="58"/>
  <c r="L328" i="58"/>
  <c r="L329" i="58"/>
  <c r="L310" i="58"/>
  <c r="L306" i="58"/>
  <c r="L305" i="58"/>
  <c r="L324" i="58"/>
  <c r="K338" i="12"/>
  <c r="K335" i="12"/>
  <c r="L61" i="58"/>
  <c r="L57" i="58"/>
  <c r="L65" i="58"/>
  <c r="L55" i="58"/>
  <c r="K328" i="12"/>
  <c r="K339" i="12"/>
  <c r="L62" i="58"/>
  <c r="K334" i="12"/>
  <c r="G305" i="58"/>
  <c r="G324" i="58"/>
  <c r="G317" i="58"/>
  <c r="G304" i="58"/>
  <c r="G329" i="58"/>
  <c r="G296" i="58"/>
  <c r="G321" i="58"/>
  <c r="G311" i="58"/>
  <c r="G333" i="58"/>
  <c r="G298" i="58"/>
  <c r="G320" i="58"/>
  <c r="G297" i="58"/>
  <c r="G303" i="58"/>
  <c r="G308" i="58"/>
  <c r="G323" i="58"/>
  <c r="G314" i="58"/>
  <c r="G307" i="58"/>
  <c r="G301" i="58"/>
  <c r="G309" i="58"/>
  <c r="G299" i="58"/>
  <c r="G322" i="58"/>
  <c r="G332" i="58"/>
  <c r="G319" i="58"/>
  <c r="G312" i="58"/>
  <c r="G334" i="58"/>
  <c r="G306" i="58"/>
  <c r="G327" i="58"/>
  <c r="G326" i="58"/>
  <c r="G331" i="58"/>
  <c r="G316" i="58"/>
  <c r="G302" i="58"/>
  <c r="G313" i="58"/>
  <c r="G328" i="58"/>
  <c r="G318" i="58"/>
  <c r="G295" i="58"/>
  <c r="G310" i="58"/>
  <c r="G330" i="58"/>
  <c r="G325" i="58"/>
  <c r="G315" i="58"/>
  <c r="G300" i="58"/>
  <c r="R302" i="63"/>
  <c r="R314" i="63"/>
  <c r="R305" i="63"/>
  <c r="R337" i="63"/>
  <c r="R328" i="63"/>
  <c r="R367" i="63"/>
  <c r="R323" i="63"/>
  <c r="R362" i="63"/>
  <c r="R357" i="63"/>
  <c r="R352" i="63"/>
  <c r="R341" i="63"/>
  <c r="R332" i="63"/>
  <c r="R318" i="63"/>
  <c r="R309" i="63"/>
  <c r="R327" i="63"/>
  <c r="R336" i="63"/>
  <c r="R322" i="63"/>
  <c r="R313" i="63"/>
  <c r="R304" i="63"/>
  <c r="R366" i="63"/>
  <c r="R361" i="63"/>
  <c r="R356" i="63"/>
  <c r="R351" i="63"/>
  <c r="R331" i="63"/>
  <c r="R340" i="63"/>
  <c r="R326" i="63"/>
  <c r="R317" i="63"/>
  <c r="R308" i="63"/>
  <c r="R335" i="63"/>
  <c r="R303" i="63"/>
  <c r="R365" i="63"/>
  <c r="R360" i="63"/>
  <c r="R355" i="63"/>
  <c r="R330" i="63"/>
  <c r="R321" i="63"/>
  <c r="R312" i="63"/>
  <c r="R350" i="63"/>
  <c r="R339" i="63"/>
  <c r="R307" i="63"/>
  <c r="R334" i="63"/>
  <c r="R325" i="63"/>
  <c r="R316" i="63"/>
  <c r="R364" i="63"/>
  <c r="R359" i="63"/>
  <c r="R311" i="63"/>
  <c r="R354" i="63"/>
  <c r="R349" i="63"/>
  <c r="R338" i="63"/>
  <c r="R329" i="63"/>
  <c r="R320" i="63"/>
  <c r="R306" i="63"/>
  <c r="R315" i="63"/>
  <c r="R368" i="63"/>
  <c r="R363" i="63"/>
  <c r="R342" i="63"/>
  <c r="R333" i="63"/>
  <c r="R324" i="63"/>
  <c r="R310" i="63"/>
  <c r="R358" i="63"/>
  <c r="R353" i="63"/>
  <c r="R16" i="63"/>
  <c r="R22" i="63"/>
  <c r="R12" i="63"/>
  <c r="R11" i="63"/>
  <c r="R15" i="63"/>
  <c r="R21" i="63"/>
  <c r="R10" i="63"/>
  <c r="R20" i="63"/>
  <c r="R9" i="63"/>
  <c r="R14" i="63"/>
  <c r="R19" i="63"/>
  <c r="R8" i="63"/>
  <c r="R18" i="63"/>
  <c r="R13" i="63"/>
  <c r="R7" i="63"/>
  <c r="R17" i="63"/>
  <c r="L326" i="58"/>
  <c r="L316" i="58"/>
  <c r="L313" i="58"/>
  <c r="L301" i="58"/>
  <c r="L299" i="58"/>
  <c r="L302" i="58"/>
  <c r="L298" i="58"/>
  <c r="L307" i="58"/>
  <c r="L64" i="58"/>
  <c r="L60" i="58"/>
  <c r="K330" i="12"/>
  <c r="K340" i="12"/>
  <c r="L63" i="58"/>
  <c r="L59" i="58"/>
  <c r="K332" i="12"/>
  <c r="K337" i="12"/>
  <c r="K336" i="12"/>
  <c r="L53" i="58"/>
  <c r="K50" i="12" l="1"/>
  <c r="K342" i="12" l="1"/>
  <c r="L67" i="58"/>
  <c r="K341" i="12"/>
  <c r="L66" i="58"/>
  <c r="L47" i="58"/>
  <c r="K322" i="12"/>
  <c r="W123" i="61"/>
  <c r="W124" i="61"/>
  <c r="N349" i="63"/>
  <c r="N350" i="63"/>
  <c r="N351" i="63"/>
  <c r="N352" i="63"/>
  <c r="N353" i="63"/>
  <c r="N354" i="63"/>
  <c r="N355" i="63"/>
  <c r="N356" i="63"/>
  <c r="N357" i="63"/>
  <c r="N358" i="63"/>
  <c r="N359" i="63"/>
  <c r="N360" i="63"/>
  <c r="N361" i="63"/>
  <c r="N362" i="63"/>
  <c r="N363" i="63"/>
  <c r="N364" i="63"/>
  <c r="N365" i="63"/>
  <c r="N366" i="63"/>
  <c r="N367" i="63"/>
  <c r="N368" i="63"/>
  <c r="N348" i="63"/>
  <c r="N202" i="63"/>
  <c r="N203" i="63"/>
  <c r="N204" i="63"/>
  <c r="N205" i="63"/>
  <c r="N206" i="63"/>
  <c r="N207" i="63"/>
  <c r="N208" i="63"/>
  <c r="N209" i="63"/>
  <c r="N210" i="63"/>
  <c r="N211" i="63"/>
  <c r="N212" i="63"/>
  <c r="N213" i="63"/>
  <c r="N214" i="63"/>
  <c r="N215" i="63"/>
  <c r="N216" i="63"/>
  <c r="N217" i="63"/>
  <c r="N218" i="63"/>
  <c r="N225" i="63"/>
  <c r="N226" i="63"/>
  <c r="N227" i="63"/>
  <c r="N228" i="63"/>
  <c r="N229" i="63"/>
  <c r="N230" i="63"/>
  <c r="N231" i="63"/>
  <c r="N232" i="63"/>
  <c r="N233" i="63"/>
  <c r="N234" i="63"/>
  <c r="N235" i="63"/>
  <c r="N236" i="63"/>
  <c r="N237" i="63"/>
  <c r="N238" i="63"/>
  <c r="N239" i="63"/>
  <c r="N251" i="63"/>
  <c r="N252" i="63"/>
  <c r="N253" i="63"/>
  <c r="N254" i="63"/>
  <c r="N255" i="63"/>
  <c r="N256" i="63"/>
  <c r="N257" i="63"/>
  <c r="N258" i="63"/>
  <c r="N259" i="63"/>
  <c r="N260" i="63"/>
  <c r="N261" i="63"/>
  <c r="N262" i="63"/>
  <c r="N263" i="63"/>
  <c r="N264" i="63"/>
  <c r="N265" i="63"/>
  <c r="N266" i="63"/>
  <c r="N267" i="63"/>
  <c r="N268" i="63"/>
  <c r="N269" i="63"/>
  <c r="N270" i="63"/>
  <c r="N271" i="63"/>
  <c r="N278" i="63"/>
  <c r="N279" i="63"/>
  <c r="N280" i="63"/>
  <c r="N281" i="63"/>
  <c r="N282" i="63"/>
  <c r="N283" i="63"/>
  <c r="N284" i="63"/>
  <c r="N285" i="63"/>
  <c r="N286" i="63"/>
  <c r="N287" i="63"/>
  <c r="N288" i="63"/>
  <c r="N289" i="63"/>
  <c r="N290" i="63"/>
  <c r="N291" i="63"/>
  <c r="N292" i="63"/>
  <c r="N293" i="63"/>
  <c r="N160" i="63"/>
  <c r="N78" i="63"/>
  <c r="N79" i="63"/>
  <c r="N80" i="63"/>
  <c r="N81" i="63"/>
  <c r="N82" i="63"/>
  <c r="N83" i="63"/>
  <c r="N84" i="63"/>
  <c r="N85" i="63"/>
  <c r="N86" i="63"/>
  <c r="N87" i="63"/>
  <c r="N88" i="63"/>
  <c r="N89" i="63"/>
  <c r="N77" i="63"/>
  <c r="R6" i="63"/>
  <c r="R348" i="63" l="1"/>
  <c r="N96" i="63" l="1"/>
  <c r="N97" i="63"/>
  <c r="N98" i="63"/>
  <c r="N99" i="63"/>
  <c r="N100" i="63"/>
  <c r="N101" i="63"/>
  <c r="N102" i="63"/>
  <c r="N103" i="63"/>
  <c r="N104" i="63"/>
  <c r="N105" i="63"/>
  <c r="N106" i="63"/>
  <c r="N107" i="63"/>
  <c r="N108" i="63"/>
  <c r="N109" i="63"/>
  <c r="N110" i="63"/>
  <c r="N111" i="63"/>
  <c r="N112" i="63"/>
  <c r="N113" i="63"/>
  <c r="N120" i="63"/>
  <c r="N121" i="63"/>
  <c r="N122" i="63"/>
  <c r="N123" i="63"/>
  <c r="N124" i="63"/>
  <c r="N125" i="63"/>
  <c r="N126" i="63"/>
  <c r="N127" i="63"/>
  <c r="N128" i="63"/>
  <c r="N129" i="63"/>
  <c r="N130" i="63"/>
  <c r="N131" i="63"/>
  <c r="N132" i="63"/>
  <c r="N139" i="63"/>
  <c r="N140" i="63"/>
  <c r="N141" i="63"/>
  <c r="N142" i="63"/>
  <c r="N143" i="63"/>
  <c r="N144" i="63"/>
  <c r="N145" i="63"/>
  <c r="N146" i="63"/>
  <c r="N147" i="63"/>
  <c r="N148" i="63"/>
  <c r="N149" i="63"/>
  <c r="N150" i="63"/>
  <c r="N151" i="63"/>
  <c r="N152" i="63"/>
  <c r="R95" i="63"/>
  <c r="N95" i="63"/>
  <c r="N6" i="63"/>
  <c r="F24" i="58"/>
  <c r="F134" i="12"/>
  <c r="F135" i="12" s="1"/>
  <c r="F136" i="12" s="1"/>
  <c r="F137" i="12" s="1"/>
  <c r="F138" i="12" s="1"/>
  <c r="F139" i="12" s="1"/>
  <c r="F140" i="12" s="1"/>
  <c r="F141" i="12" s="1"/>
  <c r="F142" i="12" s="1"/>
  <c r="F143" i="12" s="1"/>
  <c r="N125" i="12"/>
  <c r="N126" i="12"/>
  <c r="N127" i="12"/>
  <c r="N128" i="12"/>
  <c r="H55" i="12" l="1"/>
  <c r="H347" i="12" s="1"/>
  <c r="H34" i="12"/>
  <c r="H326" i="12" s="1"/>
  <c r="H56" i="12"/>
  <c r="H35" i="12"/>
  <c r="H57" i="12"/>
  <c r="H37" i="12"/>
  <c r="H329" i="12" s="1"/>
  <c r="H63" i="12"/>
  <c r="H33" i="12"/>
  <c r="H69" i="12"/>
  <c r="H70" i="12"/>
  <c r="H71" i="12"/>
  <c r="H41" i="12"/>
  <c r="H320" i="12" s="1"/>
  <c r="I45" i="58"/>
  <c r="F54" i="12"/>
  <c r="K51" i="12"/>
  <c r="Q52" i="12"/>
  <c r="Q344" i="12" s="1"/>
  <c r="Q39" i="12"/>
  <c r="Q342" i="12" s="1"/>
  <c r="Q61" i="12"/>
  <c r="Q341" i="12" s="1"/>
  <c r="Q30" i="12"/>
  <c r="Q337" i="12" s="1"/>
  <c r="Q29" i="12"/>
  <c r="Q336" i="12" s="1"/>
  <c r="Q332" i="12"/>
  <c r="Q331" i="12"/>
  <c r="Q326" i="12"/>
  <c r="I71" i="58" l="1"/>
  <c r="F346" i="12"/>
  <c r="I320" i="58" s="1"/>
  <c r="L320" i="58" s="1"/>
  <c r="K343" i="12"/>
  <c r="L68" i="58"/>
  <c r="H355" i="12"/>
  <c r="I72" i="58"/>
  <c r="F347" i="12"/>
  <c r="I321" i="58" s="1"/>
  <c r="L321" i="58" s="1"/>
  <c r="H324" i="12"/>
  <c r="H349" i="12"/>
  <c r="K344" i="12"/>
  <c r="L69" i="58"/>
  <c r="H345" i="12"/>
  <c r="H356" i="12"/>
  <c r="H331" i="12"/>
  <c r="H348" i="12"/>
  <c r="H325" i="12"/>
  <c r="H353" i="12"/>
  <c r="I73" i="58"/>
  <c r="F348" i="12"/>
  <c r="I322" i="58" s="1"/>
  <c r="L322" i="58" s="1"/>
  <c r="H323" i="12"/>
  <c r="H350" i="12"/>
  <c r="L79" i="58"/>
  <c r="K354" i="12"/>
  <c r="K54" i="12"/>
  <c r="F356" i="12"/>
  <c r="I330" i="58" s="1"/>
  <c r="L330" i="58" s="1"/>
  <c r="I81" i="58"/>
  <c r="K71" i="12"/>
  <c r="H363" i="12"/>
  <c r="K70" i="12"/>
  <c r="H362" i="12"/>
  <c r="K69" i="12"/>
  <c r="H361" i="12"/>
  <c r="K33" i="12"/>
  <c r="H360" i="12"/>
  <c r="K65" i="12"/>
  <c r="H359" i="12"/>
  <c r="K64" i="12"/>
  <c r="H358" i="12"/>
  <c r="K63" i="12"/>
  <c r="H352" i="12"/>
  <c r="K37" i="12"/>
  <c r="H333" i="12"/>
  <c r="K57" i="12"/>
  <c r="H327" i="12"/>
  <c r="K55" i="12"/>
  <c r="H321" i="12"/>
  <c r="K41" i="12"/>
  <c r="K35" i="12"/>
  <c r="K56" i="12"/>
  <c r="K34" i="12"/>
  <c r="K326" i="12" s="1"/>
  <c r="C291" i="58"/>
  <c r="A38" i="58"/>
  <c r="B38" i="58"/>
  <c r="C38" i="58"/>
  <c r="D38" i="58"/>
  <c r="E38" i="58"/>
  <c r="F38" i="58"/>
  <c r="I38" i="58"/>
  <c r="J38" i="58"/>
  <c r="K38" i="58"/>
  <c r="A39" i="58"/>
  <c r="B39" i="58"/>
  <c r="C39" i="58"/>
  <c r="D39" i="58"/>
  <c r="E39" i="58"/>
  <c r="F39" i="58"/>
  <c r="I39" i="58"/>
  <c r="J39" i="58"/>
  <c r="K39" i="58"/>
  <c r="A40" i="58"/>
  <c r="B40" i="58"/>
  <c r="C40" i="58"/>
  <c r="D40" i="58"/>
  <c r="E40" i="58"/>
  <c r="F40" i="58"/>
  <c r="I40" i="58"/>
  <c r="J40" i="58"/>
  <c r="K40" i="58"/>
  <c r="R23" i="12"/>
  <c r="S23" i="12" s="1"/>
  <c r="T23" i="12" s="1"/>
  <c r="U23" i="12" s="1"/>
  <c r="V23" i="12" s="1"/>
  <c r="R22" i="12"/>
  <c r="S22" i="12" s="1"/>
  <c r="T22" i="12" s="1"/>
  <c r="U22" i="12" s="1"/>
  <c r="V22" i="12" s="1"/>
  <c r="R21" i="12"/>
  <c r="S21" i="12" s="1"/>
  <c r="T21" i="12" s="1"/>
  <c r="U21" i="12" s="1"/>
  <c r="V21" i="12" s="1"/>
  <c r="A267" i="58"/>
  <c r="B267" i="58"/>
  <c r="C267" i="58"/>
  <c r="D267" i="58"/>
  <c r="E267" i="58"/>
  <c r="F267" i="58"/>
  <c r="I267" i="58"/>
  <c r="J267" i="58"/>
  <c r="K267" i="58"/>
  <c r="A268" i="58"/>
  <c r="B268" i="58"/>
  <c r="C268" i="58"/>
  <c r="D268" i="58"/>
  <c r="E268" i="58"/>
  <c r="F268" i="58"/>
  <c r="I268" i="58"/>
  <c r="J268" i="58"/>
  <c r="K268" i="58"/>
  <c r="A269" i="58"/>
  <c r="B269" i="58"/>
  <c r="C269" i="58"/>
  <c r="D269" i="58"/>
  <c r="E269" i="58"/>
  <c r="F269" i="58"/>
  <c r="I269" i="58"/>
  <c r="J269" i="58"/>
  <c r="K269" i="58"/>
  <c r="R252" i="12"/>
  <c r="S252" i="12" s="1"/>
  <c r="T252" i="12" s="1"/>
  <c r="U252" i="12" s="1"/>
  <c r="V252" i="12" s="1"/>
  <c r="A161" i="58"/>
  <c r="B161" i="58"/>
  <c r="C161" i="58"/>
  <c r="D161" i="58"/>
  <c r="E161" i="58"/>
  <c r="F161" i="58"/>
  <c r="I161" i="58"/>
  <c r="J161" i="58"/>
  <c r="K161" i="58"/>
  <c r="A162" i="58"/>
  <c r="B162" i="58"/>
  <c r="C162" i="58"/>
  <c r="D162" i="58"/>
  <c r="E162" i="58"/>
  <c r="F162" i="58"/>
  <c r="I162" i="58"/>
  <c r="J162" i="58"/>
  <c r="K162" i="58"/>
  <c r="A163" i="58"/>
  <c r="B163" i="58"/>
  <c r="C163" i="58"/>
  <c r="D163" i="58"/>
  <c r="E163" i="58"/>
  <c r="F163" i="58"/>
  <c r="I163" i="58"/>
  <c r="J163" i="58"/>
  <c r="K163" i="58"/>
  <c r="R146" i="12"/>
  <c r="S146" i="12" s="1"/>
  <c r="R145" i="12"/>
  <c r="S145" i="12" s="1"/>
  <c r="B126" i="58"/>
  <c r="C126" i="58"/>
  <c r="D126" i="58"/>
  <c r="E126" i="58"/>
  <c r="F126" i="58"/>
  <c r="I126" i="58"/>
  <c r="J126" i="58"/>
  <c r="K126" i="58"/>
  <c r="B127" i="58"/>
  <c r="C127" i="58"/>
  <c r="D127" i="58"/>
  <c r="E127" i="58"/>
  <c r="F127" i="58"/>
  <c r="I127" i="58"/>
  <c r="J127" i="58"/>
  <c r="K127" i="58"/>
  <c r="B128" i="58"/>
  <c r="C128" i="58"/>
  <c r="D128" i="58"/>
  <c r="E128" i="58"/>
  <c r="F128" i="58"/>
  <c r="I128" i="58"/>
  <c r="J128" i="58"/>
  <c r="K128" i="58"/>
  <c r="R111" i="12"/>
  <c r="S111" i="12" s="1"/>
  <c r="R110" i="12"/>
  <c r="S110" i="12" s="1"/>
  <c r="K25" i="58"/>
  <c r="K26" i="58"/>
  <c r="K27" i="58"/>
  <c r="K28" i="58"/>
  <c r="K29" i="58"/>
  <c r="K30" i="58"/>
  <c r="K31" i="58"/>
  <c r="K32" i="58"/>
  <c r="K33" i="58"/>
  <c r="K34" i="58"/>
  <c r="K35" i="58"/>
  <c r="K36" i="58"/>
  <c r="K37" i="58"/>
  <c r="K45" i="58"/>
  <c r="K93" i="58"/>
  <c r="U93" i="58" s="1"/>
  <c r="K94" i="58"/>
  <c r="K95" i="58"/>
  <c r="K96" i="58"/>
  <c r="K97" i="58"/>
  <c r="K98" i="58"/>
  <c r="K99" i="58"/>
  <c r="K100" i="58"/>
  <c r="K101" i="58"/>
  <c r="K102" i="58"/>
  <c r="K103" i="58"/>
  <c r="K104" i="58"/>
  <c r="K105" i="58"/>
  <c r="K110" i="58"/>
  <c r="K111" i="58"/>
  <c r="K112" i="58"/>
  <c r="K113" i="58"/>
  <c r="K114" i="58"/>
  <c r="K115" i="58"/>
  <c r="K116" i="58"/>
  <c r="K117" i="58"/>
  <c r="K118" i="58"/>
  <c r="K119" i="58"/>
  <c r="K120" i="58"/>
  <c r="K121" i="58"/>
  <c r="K122" i="58"/>
  <c r="K123" i="58"/>
  <c r="K124" i="58"/>
  <c r="K125" i="58"/>
  <c r="K133" i="58"/>
  <c r="K134" i="58"/>
  <c r="K135" i="58"/>
  <c r="K136" i="58"/>
  <c r="K137" i="58"/>
  <c r="K138" i="58"/>
  <c r="K139" i="58"/>
  <c r="K140" i="58"/>
  <c r="K141" i="58"/>
  <c r="K142" i="58"/>
  <c r="K143" i="58"/>
  <c r="K144" i="58"/>
  <c r="K145" i="58"/>
  <c r="K150" i="58"/>
  <c r="K151" i="58"/>
  <c r="K152" i="58"/>
  <c r="K153" i="58"/>
  <c r="K154" i="58"/>
  <c r="K155" i="58"/>
  <c r="K156" i="58"/>
  <c r="K157" i="58"/>
  <c r="K158" i="58"/>
  <c r="K159" i="58"/>
  <c r="K160" i="58"/>
  <c r="K168" i="58"/>
  <c r="K169" i="58"/>
  <c r="K170" i="58"/>
  <c r="K171" i="58"/>
  <c r="K172" i="58"/>
  <c r="K173" i="58"/>
  <c r="K174" i="58"/>
  <c r="K175" i="58"/>
  <c r="K176" i="58"/>
  <c r="K177" i="58"/>
  <c r="K178" i="58"/>
  <c r="K179" i="58"/>
  <c r="K180" i="58"/>
  <c r="K181" i="58"/>
  <c r="K182" i="58"/>
  <c r="K183" i="58"/>
  <c r="K184" i="58"/>
  <c r="K185" i="58"/>
  <c r="K186" i="58"/>
  <c r="K187" i="58"/>
  <c r="K188" i="58"/>
  <c r="K189" i="58"/>
  <c r="K190" i="58"/>
  <c r="K191" i="58"/>
  <c r="K192" i="58"/>
  <c r="K193" i="58"/>
  <c r="K194" i="58"/>
  <c r="K195" i="58"/>
  <c r="K196" i="58"/>
  <c r="K197" i="58"/>
  <c r="K198" i="58"/>
  <c r="K199" i="58"/>
  <c r="K200" i="58"/>
  <c r="K201" i="58"/>
  <c r="K202" i="58"/>
  <c r="K203" i="58"/>
  <c r="K209" i="58"/>
  <c r="K210" i="58"/>
  <c r="K211" i="58"/>
  <c r="K212" i="58"/>
  <c r="K213" i="58"/>
  <c r="K214" i="58"/>
  <c r="K215" i="58"/>
  <c r="K216" i="58"/>
  <c r="K217" i="58"/>
  <c r="K218" i="58"/>
  <c r="K219" i="58"/>
  <c r="K220" i="58"/>
  <c r="K221" i="58"/>
  <c r="K222" i="58"/>
  <c r="K223" i="58"/>
  <c r="K224" i="58"/>
  <c r="K225" i="58"/>
  <c r="K230" i="58"/>
  <c r="K231" i="58"/>
  <c r="K232" i="58"/>
  <c r="K233" i="58"/>
  <c r="K234" i="58"/>
  <c r="K235" i="58"/>
  <c r="K236" i="58"/>
  <c r="K237" i="58"/>
  <c r="K238" i="58"/>
  <c r="K239" i="58"/>
  <c r="K240" i="58"/>
  <c r="K241" i="58"/>
  <c r="K242" i="58"/>
  <c r="K243" i="58"/>
  <c r="K244" i="58"/>
  <c r="K249" i="58"/>
  <c r="K250" i="58"/>
  <c r="K251" i="58"/>
  <c r="K252" i="58"/>
  <c r="K253" i="58"/>
  <c r="K254" i="58"/>
  <c r="K255" i="58"/>
  <c r="K256" i="58"/>
  <c r="K257" i="58"/>
  <c r="K258" i="58"/>
  <c r="K259" i="58"/>
  <c r="K260" i="58"/>
  <c r="K261" i="58"/>
  <c r="K262" i="58"/>
  <c r="K263" i="58"/>
  <c r="K264" i="58"/>
  <c r="K265" i="58"/>
  <c r="K266" i="58"/>
  <c r="K274" i="58"/>
  <c r="K275" i="58"/>
  <c r="K276" i="58"/>
  <c r="K277" i="58"/>
  <c r="K278" i="58"/>
  <c r="K279" i="58"/>
  <c r="K280" i="58"/>
  <c r="K281" i="58"/>
  <c r="K282" i="58"/>
  <c r="K283" i="58"/>
  <c r="K284" i="58"/>
  <c r="K285" i="58"/>
  <c r="K286" i="58"/>
  <c r="K287" i="58"/>
  <c r="K288" i="58"/>
  <c r="K289" i="58"/>
  <c r="K294" i="58"/>
  <c r="K295" i="58"/>
  <c r="K296" i="58"/>
  <c r="K297" i="58"/>
  <c r="K310" i="58"/>
  <c r="K311" i="58"/>
  <c r="K312" i="58"/>
  <c r="K325" i="58"/>
  <c r="K331" i="58"/>
  <c r="K332" i="58"/>
  <c r="K333" i="58"/>
  <c r="K334" i="58"/>
  <c r="K341" i="58"/>
  <c r="K342" i="58"/>
  <c r="K343" i="58"/>
  <c r="K344" i="58"/>
  <c r="K345" i="58"/>
  <c r="K346" i="58"/>
  <c r="K347" i="58"/>
  <c r="K348" i="58"/>
  <c r="K349" i="58"/>
  <c r="K350" i="58"/>
  <c r="K351" i="58"/>
  <c r="K352" i="58"/>
  <c r="K353" i="58"/>
  <c r="K354" i="58"/>
  <c r="K355" i="58"/>
  <c r="K356" i="58"/>
  <c r="K357" i="58"/>
  <c r="K358" i="58"/>
  <c r="K359" i="58"/>
  <c r="K360" i="58"/>
  <c r="K361" i="58"/>
  <c r="K24" i="58"/>
  <c r="A25" i="58"/>
  <c r="B25" i="58"/>
  <c r="C25" i="58"/>
  <c r="D25" i="58"/>
  <c r="E25" i="58"/>
  <c r="F25" i="58"/>
  <c r="I25" i="58"/>
  <c r="J25" i="58"/>
  <c r="A26" i="58"/>
  <c r="B26" i="58"/>
  <c r="C26" i="58"/>
  <c r="D26" i="58"/>
  <c r="E26" i="58"/>
  <c r="F26" i="58"/>
  <c r="I26" i="58"/>
  <c r="J26" i="58"/>
  <c r="A27" i="58"/>
  <c r="B27" i="58"/>
  <c r="C27" i="58"/>
  <c r="D27" i="58"/>
  <c r="E27" i="58"/>
  <c r="F27" i="58"/>
  <c r="I27" i="58"/>
  <c r="J27" i="58"/>
  <c r="A28" i="58"/>
  <c r="B28" i="58"/>
  <c r="C28" i="58"/>
  <c r="D28" i="58"/>
  <c r="E28" i="58"/>
  <c r="F28" i="58"/>
  <c r="I28" i="58"/>
  <c r="J28" i="58"/>
  <c r="A29" i="58"/>
  <c r="B29" i="58"/>
  <c r="C29" i="58"/>
  <c r="D29" i="58"/>
  <c r="E29" i="58"/>
  <c r="F29" i="58"/>
  <c r="I29" i="58"/>
  <c r="J29" i="58"/>
  <c r="A30" i="58"/>
  <c r="B30" i="58"/>
  <c r="C30" i="58"/>
  <c r="D30" i="58"/>
  <c r="E30" i="58"/>
  <c r="F30" i="58"/>
  <c r="I30" i="58"/>
  <c r="J30" i="58"/>
  <c r="A31" i="58"/>
  <c r="B31" i="58"/>
  <c r="C31" i="58"/>
  <c r="D31" i="58"/>
  <c r="E31" i="58"/>
  <c r="F31" i="58"/>
  <c r="I31" i="58"/>
  <c r="J31" i="58"/>
  <c r="A32" i="58"/>
  <c r="B32" i="58"/>
  <c r="C32" i="58"/>
  <c r="D32" i="58"/>
  <c r="E32" i="58"/>
  <c r="F32" i="58"/>
  <c r="I32" i="58"/>
  <c r="J32" i="58"/>
  <c r="A33" i="58"/>
  <c r="B33" i="58"/>
  <c r="C33" i="58"/>
  <c r="D33" i="58"/>
  <c r="E33" i="58"/>
  <c r="F33" i="58"/>
  <c r="I33" i="58"/>
  <c r="J33" i="58"/>
  <c r="A34" i="58"/>
  <c r="B34" i="58"/>
  <c r="C34" i="58"/>
  <c r="D34" i="58"/>
  <c r="E34" i="58"/>
  <c r="F34" i="58"/>
  <c r="I34" i="58"/>
  <c r="J34" i="58"/>
  <c r="A35" i="58"/>
  <c r="B35" i="58"/>
  <c r="C35" i="58"/>
  <c r="D35" i="58"/>
  <c r="E35" i="58"/>
  <c r="F35" i="58"/>
  <c r="I35" i="58"/>
  <c r="J35" i="58"/>
  <c r="A36" i="58"/>
  <c r="B36" i="58"/>
  <c r="C36" i="58"/>
  <c r="D36" i="58"/>
  <c r="E36" i="58"/>
  <c r="F36" i="58"/>
  <c r="I36" i="58"/>
  <c r="J36" i="58"/>
  <c r="A37" i="58"/>
  <c r="B37" i="58"/>
  <c r="C37" i="58"/>
  <c r="D37" i="58"/>
  <c r="E37" i="58"/>
  <c r="F37" i="58"/>
  <c r="I37" i="58"/>
  <c r="J37" i="58"/>
  <c r="A45" i="58"/>
  <c r="B45" i="58"/>
  <c r="C45" i="58"/>
  <c r="D45" i="58"/>
  <c r="E45" i="58"/>
  <c r="F45" i="58"/>
  <c r="J45" i="58"/>
  <c r="A46" i="58"/>
  <c r="B46" i="58"/>
  <c r="C46" i="58"/>
  <c r="D46" i="58"/>
  <c r="E46" i="58"/>
  <c r="F46" i="58"/>
  <c r="A47" i="58"/>
  <c r="B47" i="58"/>
  <c r="C47" i="58"/>
  <c r="D47" i="58"/>
  <c r="E47" i="58"/>
  <c r="F47" i="58"/>
  <c r="A48" i="58"/>
  <c r="B48" i="58"/>
  <c r="C48" i="58"/>
  <c r="D48" i="58"/>
  <c r="E48" i="58"/>
  <c r="F48" i="58"/>
  <c r="A49" i="58"/>
  <c r="B49" i="58"/>
  <c r="C49" i="58"/>
  <c r="D49" i="58"/>
  <c r="E49" i="58"/>
  <c r="F49" i="58"/>
  <c r="A50" i="58"/>
  <c r="B50" i="58"/>
  <c r="C50" i="58"/>
  <c r="D50" i="58"/>
  <c r="E50" i="58"/>
  <c r="F50" i="58"/>
  <c r="A51" i="58"/>
  <c r="B51" i="58"/>
  <c r="C51" i="58"/>
  <c r="D51" i="58"/>
  <c r="E51" i="58"/>
  <c r="F51" i="58"/>
  <c r="A52" i="58"/>
  <c r="B52" i="58"/>
  <c r="C52" i="58"/>
  <c r="D52" i="58"/>
  <c r="E52" i="58"/>
  <c r="F52" i="58"/>
  <c r="A53" i="58"/>
  <c r="B53" i="58"/>
  <c r="C53" i="58"/>
  <c r="D53" i="58"/>
  <c r="E53" i="58"/>
  <c r="F53" i="58"/>
  <c r="A54" i="58"/>
  <c r="B54" i="58"/>
  <c r="C54" i="58"/>
  <c r="D54" i="58"/>
  <c r="E54" i="58"/>
  <c r="F54" i="58"/>
  <c r="A55" i="58"/>
  <c r="B55" i="58"/>
  <c r="C55" i="58"/>
  <c r="D55" i="58"/>
  <c r="E55" i="58"/>
  <c r="F55" i="58"/>
  <c r="A56" i="58"/>
  <c r="B56" i="58"/>
  <c r="C56" i="58"/>
  <c r="D56" i="58"/>
  <c r="E56" i="58"/>
  <c r="F56" i="58"/>
  <c r="A57" i="58"/>
  <c r="B57" i="58"/>
  <c r="C57" i="58"/>
  <c r="D57" i="58"/>
  <c r="E57" i="58"/>
  <c r="F57" i="58"/>
  <c r="A58" i="58"/>
  <c r="B58" i="58"/>
  <c r="C58" i="58"/>
  <c r="D58" i="58"/>
  <c r="E58" i="58"/>
  <c r="F58" i="58"/>
  <c r="A59" i="58"/>
  <c r="B59" i="58"/>
  <c r="C59" i="58"/>
  <c r="D59" i="58"/>
  <c r="E59" i="58"/>
  <c r="F59" i="58"/>
  <c r="A60" i="58"/>
  <c r="B60" i="58"/>
  <c r="C60" i="58"/>
  <c r="D60" i="58"/>
  <c r="E60" i="58"/>
  <c r="F60" i="58"/>
  <c r="A61" i="58"/>
  <c r="B61" i="58"/>
  <c r="C61" i="58"/>
  <c r="D61" i="58"/>
  <c r="E61" i="58"/>
  <c r="F61" i="58"/>
  <c r="A62" i="58"/>
  <c r="B62" i="58"/>
  <c r="C62" i="58"/>
  <c r="D62" i="58"/>
  <c r="E62" i="58"/>
  <c r="F62" i="58"/>
  <c r="A63" i="58"/>
  <c r="B63" i="58"/>
  <c r="C63" i="58"/>
  <c r="D63" i="58"/>
  <c r="E63" i="58"/>
  <c r="F63" i="58"/>
  <c r="A64" i="58"/>
  <c r="B64" i="58"/>
  <c r="C64" i="58"/>
  <c r="D64" i="58"/>
  <c r="E64" i="58"/>
  <c r="F64" i="58"/>
  <c r="A65" i="58"/>
  <c r="B65" i="58"/>
  <c r="C65" i="58"/>
  <c r="D65" i="58"/>
  <c r="E65" i="58"/>
  <c r="F65" i="58"/>
  <c r="A66" i="58"/>
  <c r="B66" i="58"/>
  <c r="C66" i="58"/>
  <c r="D66" i="58"/>
  <c r="E66" i="58"/>
  <c r="F66" i="58"/>
  <c r="A67" i="58"/>
  <c r="B67" i="58"/>
  <c r="C67" i="58"/>
  <c r="D67" i="58"/>
  <c r="E67" i="58"/>
  <c r="F67" i="58"/>
  <c r="A68" i="58"/>
  <c r="B68" i="58"/>
  <c r="C68" i="58"/>
  <c r="D68" i="58"/>
  <c r="E68" i="58"/>
  <c r="F68" i="58"/>
  <c r="A69" i="58"/>
  <c r="B69" i="58"/>
  <c r="C69" i="58"/>
  <c r="D69" i="58"/>
  <c r="E69" i="58"/>
  <c r="F69" i="58"/>
  <c r="A70" i="58"/>
  <c r="B70" i="58"/>
  <c r="C70" i="58"/>
  <c r="D70" i="58"/>
  <c r="E70" i="58"/>
  <c r="F70" i="58"/>
  <c r="A71" i="58"/>
  <c r="B71" i="58"/>
  <c r="C71" i="58"/>
  <c r="D71" i="58"/>
  <c r="E71" i="58"/>
  <c r="F71" i="58"/>
  <c r="A72" i="58"/>
  <c r="B72" i="58"/>
  <c r="C72" i="58"/>
  <c r="D72" i="58"/>
  <c r="E72" i="58"/>
  <c r="F72" i="58"/>
  <c r="A73" i="58"/>
  <c r="B73" i="58"/>
  <c r="C73" i="58"/>
  <c r="D73" i="58"/>
  <c r="E73" i="58"/>
  <c r="F73" i="58"/>
  <c r="A74" i="58"/>
  <c r="B74" i="58"/>
  <c r="C74" i="58"/>
  <c r="D74" i="58"/>
  <c r="E74" i="58"/>
  <c r="F74" i="58"/>
  <c r="A75" i="58"/>
  <c r="B75" i="58"/>
  <c r="C75" i="58"/>
  <c r="D75" i="58"/>
  <c r="E75" i="58"/>
  <c r="F75" i="58"/>
  <c r="A76" i="58"/>
  <c r="B76" i="58"/>
  <c r="C76" i="58"/>
  <c r="D76" i="58"/>
  <c r="E76" i="58"/>
  <c r="F76" i="58"/>
  <c r="A77" i="58"/>
  <c r="B77" i="58"/>
  <c r="C77" i="58"/>
  <c r="D77" i="58"/>
  <c r="E77" i="58"/>
  <c r="F77" i="58"/>
  <c r="A78" i="58"/>
  <c r="B78" i="58"/>
  <c r="C78" i="58"/>
  <c r="D78" i="58"/>
  <c r="E78" i="58"/>
  <c r="F78" i="58"/>
  <c r="A79" i="58"/>
  <c r="B79" i="58"/>
  <c r="C79" i="58"/>
  <c r="D79" i="58"/>
  <c r="E79" i="58"/>
  <c r="F79" i="58"/>
  <c r="A80" i="58"/>
  <c r="B80" i="58"/>
  <c r="C80" i="58"/>
  <c r="D80" i="58"/>
  <c r="E80" i="58"/>
  <c r="F80" i="58"/>
  <c r="A81" i="58"/>
  <c r="B81" i="58"/>
  <c r="C81" i="58"/>
  <c r="D81" i="58"/>
  <c r="E81" i="58"/>
  <c r="F81" i="58"/>
  <c r="A82" i="58"/>
  <c r="B82" i="58"/>
  <c r="C82" i="58"/>
  <c r="D82" i="58"/>
  <c r="E82" i="58"/>
  <c r="F82" i="58"/>
  <c r="A83" i="58"/>
  <c r="B83" i="58"/>
  <c r="C83" i="58"/>
  <c r="D83" i="58"/>
  <c r="E83" i="58"/>
  <c r="F83" i="58"/>
  <c r="A84" i="58"/>
  <c r="B84" i="58"/>
  <c r="C84" i="58"/>
  <c r="D84" i="58"/>
  <c r="E84" i="58"/>
  <c r="F84" i="58"/>
  <c r="A85" i="58"/>
  <c r="B85" i="58"/>
  <c r="C85" i="58"/>
  <c r="D85" i="58"/>
  <c r="E85" i="58"/>
  <c r="F85" i="58"/>
  <c r="A86" i="58"/>
  <c r="B86" i="58"/>
  <c r="C86" i="58"/>
  <c r="D86" i="58"/>
  <c r="E86" i="58"/>
  <c r="F86" i="58"/>
  <c r="A87" i="58"/>
  <c r="B87" i="58"/>
  <c r="C87" i="58"/>
  <c r="D87" i="58"/>
  <c r="E87" i="58"/>
  <c r="F87" i="58"/>
  <c r="A88" i="58"/>
  <c r="B88" i="58"/>
  <c r="C88" i="58"/>
  <c r="D88" i="58"/>
  <c r="E88" i="58"/>
  <c r="F88" i="58"/>
  <c r="A93" i="58"/>
  <c r="B93" i="58"/>
  <c r="C93" i="58"/>
  <c r="D93" i="58"/>
  <c r="E93" i="58"/>
  <c r="F93" i="58"/>
  <c r="I93" i="58"/>
  <c r="J93" i="58"/>
  <c r="A94" i="58"/>
  <c r="B94" i="58"/>
  <c r="C94" i="58"/>
  <c r="D94" i="58"/>
  <c r="E94" i="58"/>
  <c r="F94" i="58"/>
  <c r="I94" i="58"/>
  <c r="J94" i="58"/>
  <c r="A95" i="58"/>
  <c r="B95" i="58"/>
  <c r="C95" i="58"/>
  <c r="D95" i="58"/>
  <c r="E95" i="58"/>
  <c r="F95" i="58"/>
  <c r="I95" i="58"/>
  <c r="J95" i="58"/>
  <c r="A96" i="58"/>
  <c r="B96" i="58"/>
  <c r="C96" i="58"/>
  <c r="D96" i="58"/>
  <c r="E96" i="58"/>
  <c r="F96" i="58"/>
  <c r="I96" i="58"/>
  <c r="J96" i="58"/>
  <c r="A97" i="58"/>
  <c r="B97" i="58"/>
  <c r="C97" i="58"/>
  <c r="D97" i="58"/>
  <c r="E97" i="58"/>
  <c r="F97" i="58"/>
  <c r="I97" i="58"/>
  <c r="J97" i="58"/>
  <c r="A98" i="58"/>
  <c r="B98" i="58"/>
  <c r="C98" i="58"/>
  <c r="D98" i="58"/>
  <c r="E98" i="58"/>
  <c r="F98" i="58"/>
  <c r="I98" i="58"/>
  <c r="J98" i="58"/>
  <c r="A99" i="58"/>
  <c r="B99" i="58"/>
  <c r="C99" i="58"/>
  <c r="D99" i="58"/>
  <c r="E99" i="58"/>
  <c r="F99" i="58"/>
  <c r="I99" i="58"/>
  <c r="J99" i="58"/>
  <c r="A100" i="58"/>
  <c r="B100" i="58"/>
  <c r="C100" i="58"/>
  <c r="D100" i="58"/>
  <c r="E100" i="58"/>
  <c r="F100" i="58"/>
  <c r="I100" i="58"/>
  <c r="J100" i="58"/>
  <c r="A101" i="58"/>
  <c r="B101" i="58"/>
  <c r="C101" i="58"/>
  <c r="D101" i="58"/>
  <c r="E101" i="58"/>
  <c r="F101" i="58"/>
  <c r="I101" i="58"/>
  <c r="J101" i="58"/>
  <c r="B102" i="58"/>
  <c r="C102" i="58"/>
  <c r="D102" i="58"/>
  <c r="E102" i="58"/>
  <c r="F102" i="58"/>
  <c r="I102" i="58"/>
  <c r="J102" i="58"/>
  <c r="B103" i="58"/>
  <c r="C103" i="58"/>
  <c r="D103" i="58"/>
  <c r="E103" i="58"/>
  <c r="F103" i="58"/>
  <c r="I103" i="58"/>
  <c r="J103" i="58"/>
  <c r="B104" i="58"/>
  <c r="C104" i="58"/>
  <c r="D104" i="58"/>
  <c r="E104" i="58"/>
  <c r="F104" i="58"/>
  <c r="I104" i="58"/>
  <c r="J104" i="58"/>
  <c r="B105" i="58"/>
  <c r="C105" i="58"/>
  <c r="D105" i="58"/>
  <c r="E105" i="58"/>
  <c r="F105" i="58"/>
  <c r="I105" i="58"/>
  <c r="J105" i="58"/>
  <c r="A110" i="58"/>
  <c r="B110" i="58"/>
  <c r="C110" i="58"/>
  <c r="D110" i="58"/>
  <c r="E110" i="58"/>
  <c r="F110" i="58"/>
  <c r="I110" i="58"/>
  <c r="J110" i="58"/>
  <c r="A111" i="58"/>
  <c r="B111" i="58"/>
  <c r="C111" i="58"/>
  <c r="D111" i="58"/>
  <c r="E111" i="58"/>
  <c r="F111" i="58"/>
  <c r="I111" i="58"/>
  <c r="J111" i="58"/>
  <c r="A112" i="58"/>
  <c r="B112" i="58"/>
  <c r="C112" i="58"/>
  <c r="D112" i="58"/>
  <c r="E112" i="58"/>
  <c r="F112" i="58"/>
  <c r="I112" i="58"/>
  <c r="J112" i="58"/>
  <c r="A113" i="58"/>
  <c r="B113" i="58"/>
  <c r="C113" i="58"/>
  <c r="D113" i="58"/>
  <c r="E113" i="58"/>
  <c r="F113" i="58"/>
  <c r="I113" i="58"/>
  <c r="J113" i="58"/>
  <c r="A114" i="58"/>
  <c r="B114" i="58"/>
  <c r="C114" i="58"/>
  <c r="D114" i="58"/>
  <c r="E114" i="58"/>
  <c r="F114" i="58"/>
  <c r="I114" i="58"/>
  <c r="J114" i="58"/>
  <c r="A115" i="58"/>
  <c r="B115" i="58"/>
  <c r="C115" i="58"/>
  <c r="D115" i="58"/>
  <c r="E115" i="58"/>
  <c r="F115" i="58"/>
  <c r="I115" i="58"/>
  <c r="J115" i="58"/>
  <c r="A116" i="58"/>
  <c r="B116" i="58"/>
  <c r="C116" i="58"/>
  <c r="D116" i="58"/>
  <c r="E116" i="58"/>
  <c r="F116" i="58"/>
  <c r="I116" i="58"/>
  <c r="J116" i="58"/>
  <c r="A117" i="58"/>
  <c r="B117" i="58"/>
  <c r="C117" i="58"/>
  <c r="D117" i="58"/>
  <c r="E117" i="58"/>
  <c r="F117" i="58"/>
  <c r="I117" i="58"/>
  <c r="J117" i="58"/>
  <c r="A118" i="58"/>
  <c r="B118" i="58"/>
  <c r="C118" i="58"/>
  <c r="D118" i="58"/>
  <c r="E118" i="58"/>
  <c r="F118" i="58"/>
  <c r="I118" i="58"/>
  <c r="J118" i="58"/>
  <c r="A119" i="58"/>
  <c r="B119" i="58"/>
  <c r="C119" i="58"/>
  <c r="D119" i="58"/>
  <c r="E119" i="58"/>
  <c r="F119" i="58"/>
  <c r="I119" i="58"/>
  <c r="J119" i="58"/>
  <c r="A120" i="58"/>
  <c r="B120" i="58"/>
  <c r="C120" i="58"/>
  <c r="D120" i="58"/>
  <c r="E120" i="58"/>
  <c r="F120" i="58"/>
  <c r="I120" i="58"/>
  <c r="J120" i="58"/>
  <c r="A121" i="58"/>
  <c r="B121" i="58"/>
  <c r="C121" i="58"/>
  <c r="D121" i="58"/>
  <c r="E121" i="58"/>
  <c r="F121" i="58"/>
  <c r="I121" i="58"/>
  <c r="J121" i="58"/>
  <c r="A122" i="58"/>
  <c r="B122" i="58"/>
  <c r="C122" i="58"/>
  <c r="D122" i="58"/>
  <c r="E122" i="58"/>
  <c r="F122" i="58"/>
  <c r="I122" i="58"/>
  <c r="J122" i="58"/>
  <c r="A123" i="58"/>
  <c r="B123" i="58"/>
  <c r="C123" i="58"/>
  <c r="D123" i="58"/>
  <c r="E123" i="58"/>
  <c r="F123" i="58"/>
  <c r="I123" i="58"/>
  <c r="J123" i="58"/>
  <c r="A124" i="58"/>
  <c r="B124" i="58"/>
  <c r="C124" i="58"/>
  <c r="D124" i="58"/>
  <c r="E124" i="58"/>
  <c r="F124" i="58"/>
  <c r="I124" i="58"/>
  <c r="J124" i="58"/>
  <c r="B125" i="58"/>
  <c r="C125" i="58"/>
  <c r="D125" i="58"/>
  <c r="E125" i="58"/>
  <c r="F125" i="58"/>
  <c r="I125" i="58"/>
  <c r="J125" i="58"/>
  <c r="A133" i="58"/>
  <c r="B133" i="58"/>
  <c r="C133" i="58"/>
  <c r="D133" i="58"/>
  <c r="E133" i="58"/>
  <c r="F133" i="58"/>
  <c r="I133" i="58"/>
  <c r="J133" i="58"/>
  <c r="A134" i="58"/>
  <c r="B134" i="58"/>
  <c r="C134" i="58"/>
  <c r="D134" i="58"/>
  <c r="E134" i="58"/>
  <c r="F134" i="58"/>
  <c r="I134" i="58"/>
  <c r="J134" i="58"/>
  <c r="A135" i="58"/>
  <c r="B135" i="58"/>
  <c r="C135" i="58"/>
  <c r="D135" i="58"/>
  <c r="E135" i="58"/>
  <c r="F135" i="58"/>
  <c r="I135" i="58"/>
  <c r="J135" i="58"/>
  <c r="A136" i="58"/>
  <c r="B136" i="58"/>
  <c r="C136" i="58"/>
  <c r="D136" i="58"/>
  <c r="E136" i="58"/>
  <c r="F136" i="58"/>
  <c r="I136" i="58"/>
  <c r="J136" i="58"/>
  <c r="A137" i="58"/>
  <c r="B137" i="58"/>
  <c r="C137" i="58"/>
  <c r="D137" i="58"/>
  <c r="E137" i="58"/>
  <c r="F137" i="58"/>
  <c r="I137" i="58"/>
  <c r="J137" i="58"/>
  <c r="A138" i="58"/>
  <c r="B138" i="58"/>
  <c r="C138" i="58"/>
  <c r="D138" i="58"/>
  <c r="E138" i="58"/>
  <c r="F138" i="58"/>
  <c r="I138" i="58"/>
  <c r="J138" i="58"/>
  <c r="A139" i="58"/>
  <c r="B139" i="58"/>
  <c r="C139" i="58"/>
  <c r="D139" i="58"/>
  <c r="E139" i="58"/>
  <c r="F139" i="58"/>
  <c r="I139" i="58"/>
  <c r="J139" i="58"/>
  <c r="A140" i="58"/>
  <c r="B140" i="58"/>
  <c r="C140" i="58"/>
  <c r="D140" i="58"/>
  <c r="E140" i="58"/>
  <c r="F140" i="58"/>
  <c r="I140" i="58"/>
  <c r="J140" i="58"/>
  <c r="A141" i="58"/>
  <c r="B141" i="58"/>
  <c r="C141" i="58"/>
  <c r="D141" i="58"/>
  <c r="E141" i="58"/>
  <c r="F141" i="58"/>
  <c r="I141" i="58"/>
  <c r="J141" i="58"/>
  <c r="B142" i="58"/>
  <c r="C142" i="58"/>
  <c r="D142" i="58"/>
  <c r="E142" i="58"/>
  <c r="F142" i="58"/>
  <c r="I142" i="58"/>
  <c r="J142" i="58"/>
  <c r="B143" i="58"/>
  <c r="C143" i="58"/>
  <c r="D143" i="58"/>
  <c r="E143" i="58"/>
  <c r="F143" i="58"/>
  <c r="I143" i="58"/>
  <c r="J143" i="58"/>
  <c r="B144" i="58"/>
  <c r="C144" i="58"/>
  <c r="D144" i="58"/>
  <c r="E144" i="58"/>
  <c r="F144" i="58"/>
  <c r="I144" i="58"/>
  <c r="J144" i="58"/>
  <c r="B145" i="58"/>
  <c r="C145" i="58"/>
  <c r="D145" i="58"/>
  <c r="E145" i="58"/>
  <c r="F145" i="58"/>
  <c r="I145" i="58"/>
  <c r="J145" i="58"/>
  <c r="A146" i="58"/>
  <c r="B146" i="58"/>
  <c r="C146" i="58"/>
  <c r="D146" i="58"/>
  <c r="E146" i="58"/>
  <c r="F146" i="58"/>
  <c r="A148" i="58"/>
  <c r="B148" i="58"/>
  <c r="C148" i="58"/>
  <c r="D148" i="58"/>
  <c r="E148" i="58"/>
  <c r="F148" i="58"/>
  <c r="A150" i="58"/>
  <c r="B150" i="58"/>
  <c r="C150" i="58"/>
  <c r="D150" i="58"/>
  <c r="E150" i="58"/>
  <c r="F150" i="58"/>
  <c r="I150" i="58"/>
  <c r="J150" i="58"/>
  <c r="A151" i="58"/>
  <c r="B151" i="58"/>
  <c r="C151" i="58"/>
  <c r="D151" i="58"/>
  <c r="E151" i="58"/>
  <c r="F151" i="58"/>
  <c r="I151" i="58"/>
  <c r="J151" i="58"/>
  <c r="A152" i="58"/>
  <c r="B152" i="58"/>
  <c r="C152" i="58"/>
  <c r="D152" i="58"/>
  <c r="E152" i="58"/>
  <c r="F152" i="58"/>
  <c r="I152" i="58"/>
  <c r="J152" i="58"/>
  <c r="A153" i="58"/>
  <c r="B153" i="58"/>
  <c r="C153" i="58"/>
  <c r="D153" i="58"/>
  <c r="E153" i="58"/>
  <c r="F153" i="58"/>
  <c r="I153" i="58"/>
  <c r="J153" i="58"/>
  <c r="A154" i="58"/>
  <c r="B154" i="58"/>
  <c r="C154" i="58"/>
  <c r="D154" i="58"/>
  <c r="E154" i="58"/>
  <c r="F154" i="58"/>
  <c r="I154" i="58"/>
  <c r="J154" i="58"/>
  <c r="A155" i="58"/>
  <c r="B155" i="58"/>
  <c r="C155" i="58"/>
  <c r="D155" i="58"/>
  <c r="E155" i="58"/>
  <c r="F155" i="58"/>
  <c r="I155" i="58"/>
  <c r="J155" i="58"/>
  <c r="A156" i="58"/>
  <c r="B156" i="58"/>
  <c r="C156" i="58"/>
  <c r="D156" i="58"/>
  <c r="E156" i="58"/>
  <c r="F156" i="58"/>
  <c r="I156" i="58"/>
  <c r="J156" i="58"/>
  <c r="A157" i="58"/>
  <c r="B157" i="58"/>
  <c r="C157" i="58"/>
  <c r="D157" i="58"/>
  <c r="E157" i="58"/>
  <c r="F157" i="58"/>
  <c r="I157" i="58"/>
  <c r="J157" i="58"/>
  <c r="A158" i="58"/>
  <c r="B158" i="58"/>
  <c r="C158" i="58"/>
  <c r="D158" i="58"/>
  <c r="E158" i="58"/>
  <c r="F158" i="58"/>
  <c r="I158" i="58"/>
  <c r="J158" i="58"/>
  <c r="A159" i="58"/>
  <c r="B159" i="58"/>
  <c r="C159" i="58"/>
  <c r="D159" i="58"/>
  <c r="E159" i="58"/>
  <c r="F159" i="58"/>
  <c r="I159" i="58"/>
  <c r="J159" i="58"/>
  <c r="A160" i="58"/>
  <c r="B160" i="58"/>
  <c r="C160" i="58"/>
  <c r="D160" i="58"/>
  <c r="E160" i="58"/>
  <c r="F160" i="58"/>
  <c r="I160" i="58"/>
  <c r="J160" i="58"/>
  <c r="A166" i="58"/>
  <c r="B166" i="58"/>
  <c r="C166" i="58"/>
  <c r="D166" i="58"/>
  <c r="E166" i="58"/>
  <c r="F166" i="58"/>
  <c r="A168" i="58"/>
  <c r="B168" i="58"/>
  <c r="C168" i="58"/>
  <c r="D168" i="58"/>
  <c r="E168" i="58"/>
  <c r="F168" i="58"/>
  <c r="I168" i="58"/>
  <c r="J168" i="58"/>
  <c r="A169" i="58"/>
  <c r="B169" i="58"/>
  <c r="C169" i="58"/>
  <c r="D169" i="58"/>
  <c r="E169" i="58"/>
  <c r="F169" i="58"/>
  <c r="I169" i="58"/>
  <c r="J169" i="58"/>
  <c r="A170" i="58"/>
  <c r="B170" i="58"/>
  <c r="C170" i="58"/>
  <c r="D170" i="58"/>
  <c r="E170" i="58"/>
  <c r="F170" i="58"/>
  <c r="I170" i="58"/>
  <c r="J170" i="58"/>
  <c r="A171" i="58"/>
  <c r="B171" i="58"/>
  <c r="C171" i="58"/>
  <c r="D171" i="58"/>
  <c r="E171" i="58"/>
  <c r="F171" i="58"/>
  <c r="I171" i="58"/>
  <c r="J171" i="58"/>
  <c r="A172" i="58"/>
  <c r="B172" i="58"/>
  <c r="C172" i="58"/>
  <c r="D172" i="58"/>
  <c r="E172" i="58"/>
  <c r="F172" i="58"/>
  <c r="I172" i="58"/>
  <c r="J172" i="58"/>
  <c r="A173" i="58"/>
  <c r="B173" i="58"/>
  <c r="C173" i="58"/>
  <c r="D173" i="58"/>
  <c r="E173" i="58"/>
  <c r="F173" i="58"/>
  <c r="I173" i="58"/>
  <c r="J173" i="58"/>
  <c r="A174" i="58"/>
  <c r="B174" i="58"/>
  <c r="C174" i="58"/>
  <c r="D174" i="58"/>
  <c r="E174" i="58"/>
  <c r="F174" i="58"/>
  <c r="I174" i="58"/>
  <c r="J174" i="58"/>
  <c r="A175" i="58"/>
  <c r="B175" i="58"/>
  <c r="C175" i="58"/>
  <c r="D175" i="58"/>
  <c r="E175" i="58"/>
  <c r="F175" i="58"/>
  <c r="I175" i="58"/>
  <c r="J175" i="58"/>
  <c r="A176" i="58"/>
  <c r="B176" i="58"/>
  <c r="C176" i="58"/>
  <c r="D176" i="58"/>
  <c r="E176" i="58"/>
  <c r="F176" i="58"/>
  <c r="I176" i="58"/>
  <c r="J176" i="58"/>
  <c r="A177" i="58"/>
  <c r="B177" i="58"/>
  <c r="C177" i="58"/>
  <c r="D177" i="58"/>
  <c r="E177" i="58"/>
  <c r="F177" i="58"/>
  <c r="I177" i="58"/>
  <c r="J177" i="58"/>
  <c r="A178" i="58"/>
  <c r="B178" i="58"/>
  <c r="C178" i="58"/>
  <c r="D178" i="58"/>
  <c r="E178" i="58"/>
  <c r="F178" i="58"/>
  <c r="I178" i="58"/>
  <c r="J178" i="58"/>
  <c r="A179" i="58"/>
  <c r="B179" i="58"/>
  <c r="C179" i="58"/>
  <c r="D179" i="58"/>
  <c r="E179" i="58"/>
  <c r="F179" i="58"/>
  <c r="I179" i="58"/>
  <c r="J179" i="58"/>
  <c r="A180" i="58"/>
  <c r="B180" i="58"/>
  <c r="C180" i="58"/>
  <c r="D180" i="58"/>
  <c r="E180" i="58"/>
  <c r="F180" i="58"/>
  <c r="I180" i="58"/>
  <c r="J180" i="58"/>
  <c r="A181" i="58"/>
  <c r="B181" i="58"/>
  <c r="C181" i="58"/>
  <c r="D181" i="58"/>
  <c r="E181" i="58"/>
  <c r="F181" i="58"/>
  <c r="I181" i="58"/>
  <c r="J181" i="58"/>
  <c r="A182" i="58"/>
  <c r="B182" i="58"/>
  <c r="C182" i="58"/>
  <c r="D182" i="58"/>
  <c r="E182" i="58"/>
  <c r="F182" i="58"/>
  <c r="I182" i="58"/>
  <c r="J182" i="58"/>
  <c r="A183" i="58"/>
  <c r="B183" i="58"/>
  <c r="C183" i="58"/>
  <c r="D183" i="58"/>
  <c r="E183" i="58"/>
  <c r="F183" i="58"/>
  <c r="I183" i="58"/>
  <c r="J183" i="58"/>
  <c r="A184" i="58"/>
  <c r="B184" i="58"/>
  <c r="C184" i="58"/>
  <c r="D184" i="58"/>
  <c r="E184" i="58"/>
  <c r="F184" i="58"/>
  <c r="I184" i="58"/>
  <c r="J184" i="58"/>
  <c r="A185" i="58"/>
  <c r="B185" i="58"/>
  <c r="C185" i="58"/>
  <c r="D185" i="58"/>
  <c r="E185" i="58"/>
  <c r="F185" i="58"/>
  <c r="I185" i="58"/>
  <c r="J185" i="58"/>
  <c r="A186" i="58"/>
  <c r="B186" i="58"/>
  <c r="C186" i="58"/>
  <c r="D186" i="58"/>
  <c r="E186" i="58"/>
  <c r="F186" i="58"/>
  <c r="I186" i="58"/>
  <c r="J186" i="58"/>
  <c r="A187" i="58"/>
  <c r="B187" i="58"/>
  <c r="C187" i="58"/>
  <c r="D187" i="58"/>
  <c r="E187" i="58"/>
  <c r="F187" i="58"/>
  <c r="I187" i="58"/>
  <c r="J187" i="58"/>
  <c r="A188" i="58"/>
  <c r="B188" i="58"/>
  <c r="C188" i="58"/>
  <c r="D188" i="58"/>
  <c r="E188" i="58"/>
  <c r="F188" i="58"/>
  <c r="I188" i="58"/>
  <c r="J188" i="58"/>
  <c r="A189" i="58"/>
  <c r="B189" i="58"/>
  <c r="C189" i="58"/>
  <c r="D189" i="58"/>
  <c r="E189" i="58"/>
  <c r="F189" i="58"/>
  <c r="I189" i="58"/>
  <c r="J189" i="58"/>
  <c r="A190" i="58"/>
  <c r="B190" i="58"/>
  <c r="C190" i="58"/>
  <c r="D190" i="58"/>
  <c r="E190" i="58"/>
  <c r="F190" i="58"/>
  <c r="I190" i="58"/>
  <c r="J190" i="58"/>
  <c r="A191" i="58"/>
  <c r="B191" i="58"/>
  <c r="C191" i="58"/>
  <c r="D191" i="58"/>
  <c r="E191" i="58"/>
  <c r="F191" i="58"/>
  <c r="I191" i="58"/>
  <c r="J191" i="58"/>
  <c r="A192" i="58"/>
  <c r="B192" i="58"/>
  <c r="C192" i="58"/>
  <c r="D192" i="58"/>
  <c r="E192" i="58"/>
  <c r="F192" i="58"/>
  <c r="I192" i="58"/>
  <c r="J192" i="58"/>
  <c r="A193" i="58"/>
  <c r="B193" i="58"/>
  <c r="C193" i="58"/>
  <c r="D193" i="58"/>
  <c r="E193" i="58"/>
  <c r="F193" i="58"/>
  <c r="I193" i="58"/>
  <c r="J193" i="58"/>
  <c r="A194" i="58"/>
  <c r="B194" i="58"/>
  <c r="C194" i="58"/>
  <c r="D194" i="58"/>
  <c r="E194" i="58"/>
  <c r="F194" i="58"/>
  <c r="I194" i="58"/>
  <c r="J194" i="58"/>
  <c r="A195" i="58"/>
  <c r="B195" i="58"/>
  <c r="C195" i="58"/>
  <c r="D195" i="58"/>
  <c r="E195" i="58"/>
  <c r="F195" i="58"/>
  <c r="I195" i="58"/>
  <c r="J195" i="58"/>
  <c r="A196" i="58"/>
  <c r="B196" i="58"/>
  <c r="C196" i="58"/>
  <c r="D196" i="58"/>
  <c r="E196" i="58"/>
  <c r="F196" i="58"/>
  <c r="I196" i="58"/>
  <c r="J196" i="58"/>
  <c r="A197" i="58"/>
  <c r="B197" i="58"/>
  <c r="C197" i="58"/>
  <c r="D197" i="58"/>
  <c r="E197" i="58"/>
  <c r="F197" i="58"/>
  <c r="I197" i="58"/>
  <c r="J197" i="58"/>
  <c r="A198" i="58"/>
  <c r="B198" i="58"/>
  <c r="C198" i="58"/>
  <c r="D198" i="58"/>
  <c r="E198" i="58"/>
  <c r="F198" i="58"/>
  <c r="I198" i="58"/>
  <c r="J198" i="58"/>
  <c r="A199" i="58"/>
  <c r="B199" i="58"/>
  <c r="C199" i="58"/>
  <c r="D199" i="58"/>
  <c r="E199" i="58"/>
  <c r="F199" i="58"/>
  <c r="I199" i="58"/>
  <c r="J199" i="58"/>
  <c r="A200" i="58"/>
  <c r="B200" i="58"/>
  <c r="C200" i="58"/>
  <c r="D200" i="58"/>
  <c r="E200" i="58"/>
  <c r="F200" i="58"/>
  <c r="I200" i="58"/>
  <c r="J200" i="58"/>
  <c r="A201" i="58"/>
  <c r="B201" i="58"/>
  <c r="C201" i="58"/>
  <c r="D201" i="58"/>
  <c r="E201" i="58"/>
  <c r="F201" i="58"/>
  <c r="I201" i="58"/>
  <c r="J201" i="58"/>
  <c r="A202" i="58"/>
  <c r="B202" i="58"/>
  <c r="C202" i="58"/>
  <c r="D202" i="58"/>
  <c r="E202" i="58"/>
  <c r="F202" i="58"/>
  <c r="I202" i="58"/>
  <c r="J202" i="58"/>
  <c r="A203" i="58"/>
  <c r="B203" i="58"/>
  <c r="C203" i="58"/>
  <c r="D203" i="58"/>
  <c r="E203" i="58"/>
  <c r="F203" i="58"/>
  <c r="I203" i="58"/>
  <c r="J203" i="58"/>
  <c r="A209" i="58"/>
  <c r="B209" i="58"/>
  <c r="C209" i="58"/>
  <c r="D209" i="58"/>
  <c r="E209" i="58"/>
  <c r="F209" i="58"/>
  <c r="I209" i="58"/>
  <c r="J209" i="58"/>
  <c r="A210" i="58"/>
  <c r="B210" i="58"/>
  <c r="C210" i="58"/>
  <c r="D210" i="58"/>
  <c r="E210" i="58"/>
  <c r="F210" i="58"/>
  <c r="I210" i="58"/>
  <c r="J210" i="58"/>
  <c r="A211" i="58"/>
  <c r="B211" i="58"/>
  <c r="C211" i="58"/>
  <c r="D211" i="58"/>
  <c r="E211" i="58"/>
  <c r="F211" i="58"/>
  <c r="I211" i="58"/>
  <c r="J211" i="58"/>
  <c r="A212" i="58"/>
  <c r="B212" i="58"/>
  <c r="C212" i="58"/>
  <c r="D212" i="58"/>
  <c r="E212" i="58"/>
  <c r="F212" i="58"/>
  <c r="I212" i="58"/>
  <c r="J212" i="58"/>
  <c r="A213" i="58"/>
  <c r="B213" i="58"/>
  <c r="C213" i="58"/>
  <c r="D213" i="58"/>
  <c r="E213" i="58"/>
  <c r="F213" i="58"/>
  <c r="I213" i="58"/>
  <c r="J213" i="58"/>
  <c r="A214" i="58"/>
  <c r="B214" i="58"/>
  <c r="C214" i="58"/>
  <c r="D214" i="58"/>
  <c r="E214" i="58"/>
  <c r="F214" i="58"/>
  <c r="I214" i="58"/>
  <c r="J214" i="58"/>
  <c r="A215" i="58"/>
  <c r="B215" i="58"/>
  <c r="C215" i="58"/>
  <c r="D215" i="58"/>
  <c r="E215" i="58"/>
  <c r="F215" i="58"/>
  <c r="I215" i="58"/>
  <c r="J215" i="58"/>
  <c r="A216" i="58"/>
  <c r="B216" i="58"/>
  <c r="C216" i="58"/>
  <c r="D216" i="58"/>
  <c r="E216" i="58"/>
  <c r="F216" i="58"/>
  <c r="I216" i="58"/>
  <c r="J216" i="58"/>
  <c r="A217" i="58"/>
  <c r="B217" i="58"/>
  <c r="C217" i="58"/>
  <c r="D217" i="58"/>
  <c r="E217" i="58"/>
  <c r="F217" i="58"/>
  <c r="I217" i="58"/>
  <c r="J217" i="58"/>
  <c r="A218" i="58"/>
  <c r="B218" i="58"/>
  <c r="C218" i="58"/>
  <c r="D218" i="58"/>
  <c r="E218" i="58"/>
  <c r="F218" i="58"/>
  <c r="I218" i="58"/>
  <c r="J218" i="58"/>
  <c r="A219" i="58"/>
  <c r="B219" i="58"/>
  <c r="C219" i="58"/>
  <c r="D219" i="58"/>
  <c r="E219" i="58"/>
  <c r="F219" i="58"/>
  <c r="I219" i="58"/>
  <c r="J219" i="58"/>
  <c r="A220" i="58"/>
  <c r="B220" i="58"/>
  <c r="C220" i="58"/>
  <c r="D220" i="58"/>
  <c r="E220" i="58"/>
  <c r="F220" i="58"/>
  <c r="I220" i="58"/>
  <c r="J220" i="58"/>
  <c r="A221" i="58"/>
  <c r="B221" i="58"/>
  <c r="C221" i="58"/>
  <c r="D221" i="58"/>
  <c r="E221" i="58"/>
  <c r="F221" i="58"/>
  <c r="I221" i="58"/>
  <c r="J221" i="58"/>
  <c r="A222" i="58"/>
  <c r="B222" i="58"/>
  <c r="C222" i="58"/>
  <c r="D222" i="58"/>
  <c r="E222" i="58"/>
  <c r="F222" i="58"/>
  <c r="I222" i="58"/>
  <c r="J222" i="58"/>
  <c r="A223" i="58"/>
  <c r="B223" i="58"/>
  <c r="C223" i="58"/>
  <c r="D223" i="58"/>
  <c r="E223" i="58"/>
  <c r="F223" i="58"/>
  <c r="I223" i="58"/>
  <c r="J223" i="58"/>
  <c r="A224" i="58"/>
  <c r="B224" i="58"/>
  <c r="C224" i="58"/>
  <c r="D224" i="58"/>
  <c r="E224" i="58"/>
  <c r="F224" i="58"/>
  <c r="I224" i="58"/>
  <c r="J224" i="58"/>
  <c r="A225" i="58"/>
  <c r="B225" i="58"/>
  <c r="C225" i="58"/>
  <c r="D225" i="58"/>
  <c r="E225" i="58"/>
  <c r="F225" i="58"/>
  <c r="I225" i="58"/>
  <c r="J225" i="58"/>
  <c r="A226" i="58"/>
  <c r="B226" i="58"/>
  <c r="C226" i="58"/>
  <c r="D226" i="58"/>
  <c r="E226" i="58"/>
  <c r="F226" i="58"/>
  <c r="A228" i="58"/>
  <c r="B228" i="58"/>
  <c r="C228" i="58"/>
  <c r="D228" i="58"/>
  <c r="E228" i="58"/>
  <c r="F228" i="58"/>
  <c r="A230" i="58"/>
  <c r="B230" i="58"/>
  <c r="C230" i="58"/>
  <c r="D230" i="58"/>
  <c r="E230" i="58"/>
  <c r="F230" i="58"/>
  <c r="I230" i="58"/>
  <c r="J230" i="58"/>
  <c r="A231" i="58"/>
  <c r="B231" i="58"/>
  <c r="C231" i="58"/>
  <c r="D231" i="58"/>
  <c r="E231" i="58"/>
  <c r="F231" i="58"/>
  <c r="I231" i="58"/>
  <c r="J231" i="58"/>
  <c r="A232" i="58"/>
  <c r="B232" i="58"/>
  <c r="C232" i="58"/>
  <c r="D232" i="58"/>
  <c r="E232" i="58"/>
  <c r="F232" i="58"/>
  <c r="I232" i="58"/>
  <c r="J232" i="58"/>
  <c r="A233" i="58"/>
  <c r="B233" i="58"/>
  <c r="C233" i="58"/>
  <c r="D233" i="58"/>
  <c r="E233" i="58"/>
  <c r="F233" i="58"/>
  <c r="I233" i="58"/>
  <c r="J233" i="58"/>
  <c r="A234" i="58"/>
  <c r="B234" i="58"/>
  <c r="C234" i="58"/>
  <c r="D234" i="58"/>
  <c r="E234" i="58"/>
  <c r="F234" i="58"/>
  <c r="I234" i="58"/>
  <c r="J234" i="58"/>
  <c r="A235" i="58"/>
  <c r="B235" i="58"/>
  <c r="C235" i="58"/>
  <c r="D235" i="58"/>
  <c r="E235" i="58"/>
  <c r="F235" i="58"/>
  <c r="I235" i="58"/>
  <c r="J235" i="58"/>
  <c r="A236" i="58"/>
  <c r="B236" i="58"/>
  <c r="C236" i="58"/>
  <c r="D236" i="58"/>
  <c r="E236" i="58"/>
  <c r="F236" i="58"/>
  <c r="I236" i="58"/>
  <c r="J236" i="58"/>
  <c r="A237" i="58"/>
  <c r="B237" i="58"/>
  <c r="C237" i="58"/>
  <c r="D237" i="58"/>
  <c r="E237" i="58"/>
  <c r="F237" i="58"/>
  <c r="I237" i="58"/>
  <c r="J237" i="58"/>
  <c r="A238" i="58"/>
  <c r="B238" i="58"/>
  <c r="C238" i="58"/>
  <c r="D238" i="58"/>
  <c r="E238" i="58"/>
  <c r="F238" i="58"/>
  <c r="I238" i="58"/>
  <c r="J238" i="58"/>
  <c r="A239" i="58"/>
  <c r="B239" i="58"/>
  <c r="C239" i="58"/>
  <c r="D239" i="58"/>
  <c r="E239" i="58"/>
  <c r="F239" i="58"/>
  <c r="I239" i="58"/>
  <c r="J239" i="58"/>
  <c r="A240" i="58"/>
  <c r="B240" i="58"/>
  <c r="C240" i="58"/>
  <c r="D240" i="58"/>
  <c r="E240" i="58"/>
  <c r="F240" i="58"/>
  <c r="I240" i="58"/>
  <c r="J240" i="58"/>
  <c r="A241" i="58"/>
  <c r="B241" i="58"/>
  <c r="C241" i="58"/>
  <c r="D241" i="58"/>
  <c r="E241" i="58"/>
  <c r="F241" i="58"/>
  <c r="I241" i="58"/>
  <c r="J241" i="58"/>
  <c r="A242" i="58"/>
  <c r="B242" i="58"/>
  <c r="C242" i="58"/>
  <c r="D242" i="58"/>
  <c r="E242" i="58"/>
  <c r="F242" i="58"/>
  <c r="I242" i="58"/>
  <c r="J242" i="58"/>
  <c r="A243" i="58"/>
  <c r="B243" i="58"/>
  <c r="C243" i="58"/>
  <c r="D243" i="58"/>
  <c r="E243" i="58"/>
  <c r="F243" i="58"/>
  <c r="I243" i="58"/>
  <c r="J243" i="58"/>
  <c r="A244" i="58"/>
  <c r="B244" i="58"/>
  <c r="C244" i="58"/>
  <c r="D244" i="58"/>
  <c r="E244" i="58"/>
  <c r="F244" i="58"/>
  <c r="I244" i="58"/>
  <c r="J244" i="58"/>
  <c r="A245" i="58"/>
  <c r="B245" i="58"/>
  <c r="C245" i="58"/>
  <c r="D245" i="58"/>
  <c r="E245" i="58"/>
  <c r="F245" i="58"/>
  <c r="A247" i="58"/>
  <c r="B247" i="58"/>
  <c r="C247" i="58"/>
  <c r="D247" i="58"/>
  <c r="E247" i="58"/>
  <c r="F247" i="58"/>
  <c r="A249" i="58"/>
  <c r="B249" i="58"/>
  <c r="C249" i="58"/>
  <c r="D249" i="58"/>
  <c r="E249" i="58"/>
  <c r="F249" i="58"/>
  <c r="I249" i="58"/>
  <c r="J249" i="58"/>
  <c r="A250" i="58"/>
  <c r="B250" i="58"/>
  <c r="C250" i="58"/>
  <c r="D250" i="58"/>
  <c r="E250" i="58"/>
  <c r="F250" i="58"/>
  <c r="I250" i="58"/>
  <c r="J250" i="58"/>
  <c r="A251" i="58"/>
  <c r="B251" i="58"/>
  <c r="C251" i="58"/>
  <c r="D251" i="58"/>
  <c r="E251" i="58"/>
  <c r="F251" i="58"/>
  <c r="I251" i="58"/>
  <c r="J251" i="58"/>
  <c r="A252" i="58"/>
  <c r="B252" i="58"/>
  <c r="C252" i="58"/>
  <c r="D252" i="58"/>
  <c r="E252" i="58"/>
  <c r="F252" i="58"/>
  <c r="I252" i="58"/>
  <c r="J252" i="58"/>
  <c r="A253" i="58"/>
  <c r="B253" i="58"/>
  <c r="C253" i="58"/>
  <c r="D253" i="58"/>
  <c r="E253" i="58"/>
  <c r="F253" i="58"/>
  <c r="I253" i="58"/>
  <c r="J253" i="58"/>
  <c r="A254" i="58"/>
  <c r="B254" i="58"/>
  <c r="C254" i="58"/>
  <c r="D254" i="58"/>
  <c r="E254" i="58"/>
  <c r="F254" i="58"/>
  <c r="I254" i="58"/>
  <c r="J254" i="58"/>
  <c r="A255" i="58"/>
  <c r="B255" i="58"/>
  <c r="C255" i="58"/>
  <c r="D255" i="58"/>
  <c r="E255" i="58"/>
  <c r="F255" i="58"/>
  <c r="I255" i="58"/>
  <c r="J255" i="58"/>
  <c r="A256" i="58"/>
  <c r="B256" i="58"/>
  <c r="C256" i="58"/>
  <c r="D256" i="58"/>
  <c r="E256" i="58"/>
  <c r="F256" i="58"/>
  <c r="I256" i="58"/>
  <c r="J256" i="58"/>
  <c r="A257" i="58"/>
  <c r="B257" i="58"/>
  <c r="C257" i="58"/>
  <c r="D257" i="58"/>
  <c r="E257" i="58"/>
  <c r="F257" i="58"/>
  <c r="I257" i="58"/>
  <c r="J257" i="58"/>
  <c r="A258" i="58"/>
  <c r="B258" i="58"/>
  <c r="C258" i="58"/>
  <c r="D258" i="58"/>
  <c r="E258" i="58"/>
  <c r="F258" i="58"/>
  <c r="I258" i="58"/>
  <c r="J258" i="58"/>
  <c r="A259" i="58"/>
  <c r="B259" i="58"/>
  <c r="C259" i="58"/>
  <c r="D259" i="58"/>
  <c r="E259" i="58"/>
  <c r="F259" i="58"/>
  <c r="I259" i="58"/>
  <c r="J259" i="58"/>
  <c r="A260" i="58"/>
  <c r="B260" i="58"/>
  <c r="C260" i="58"/>
  <c r="D260" i="58"/>
  <c r="E260" i="58"/>
  <c r="F260" i="58"/>
  <c r="I260" i="58"/>
  <c r="J260" i="58"/>
  <c r="A261" i="58"/>
  <c r="B261" i="58"/>
  <c r="C261" i="58"/>
  <c r="D261" i="58"/>
  <c r="E261" i="58"/>
  <c r="F261" i="58"/>
  <c r="I261" i="58"/>
  <c r="J261" i="58"/>
  <c r="A262" i="58"/>
  <c r="B262" i="58"/>
  <c r="C262" i="58"/>
  <c r="D262" i="58"/>
  <c r="E262" i="58"/>
  <c r="F262" i="58"/>
  <c r="I262" i="58"/>
  <c r="J262" i="58"/>
  <c r="A263" i="58"/>
  <c r="B263" i="58"/>
  <c r="C263" i="58"/>
  <c r="D263" i="58"/>
  <c r="E263" i="58"/>
  <c r="F263" i="58"/>
  <c r="I263" i="58"/>
  <c r="J263" i="58"/>
  <c r="A264" i="58"/>
  <c r="B264" i="58"/>
  <c r="C264" i="58"/>
  <c r="D264" i="58"/>
  <c r="E264" i="58"/>
  <c r="F264" i="58"/>
  <c r="I264" i="58"/>
  <c r="J264" i="58"/>
  <c r="A265" i="58"/>
  <c r="B265" i="58"/>
  <c r="C265" i="58"/>
  <c r="D265" i="58"/>
  <c r="E265" i="58"/>
  <c r="F265" i="58"/>
  <c r="I265" i="58"/>
  <c r="J265" i="58"/>
  <c r="A266" i="58"/>
  <c r="B266" i="58"/>
  <c r="C266" i="58"/>
  <c r="D266" i="58"/>
  <c r="E266" i="58"/>
  <c r="F266" i="58"/>
  <c r="I266" i="58"/>
  <c r="J266" i="58"/>
  <c r="A270" i="58"/>
  <c r="B270" i="58"/>
  <c r="C270" i="58"/>
  <c r="D270" i="58"/>
  <c r="E270" i="58"/>
  <c r="F270" i="58"/>
  <c r="A272" i="58"/>
  <c r="B272" i="58"/>
  <c r="C272" i="58"/>
  <c r="D272" i="58"/>
  <c r="E272" i="58"/>
  <c r="F272" i="58"/>
  <c r="A274" i="58"/>
  <c r="B274" i="58"/>
  <c r="C274" i="58"/>
  <c r="D274" i="58"/>
  <c r="E274" i="58"/>
  <c r="F274" i="58"/>
  <c r="I274" i="58"/>
  <c r="J274" i="58"/>
  <c r="A275" i="58"/>
  <c r="B275" i="58"/>
  <c r="C275" i="58"/>
  <c r="D275" i="58"/>
  <c r="E275" i="58"/>
  <c r="F275" i="58"/>
  <c r="I275" i="58"/>
  <c r="J275" i="58"/>
  <c r="A276" i="58"/>
  <c r="B276" i="58"/>
  <c r="C276" i="58"/>
  <c r="D276" i="58"/>
  <c r="E276" i="58"/>
  <c r="F276" i="58"/>
  <c r="I276" i="58"/>
  <c r="J276" i="58"/>
  <c r="A277" i="58"/>
  <c r="B277" i="58"/>
  <c r="C277" i="58"/>
  <c r="D277" i="58"/>
  <c r="E277" i="58"/>
  <c r="F277" i="58"/>
  <c r="I277" i="58"/>
  <c r="J277" i="58"/>
  <c r="A278" i="58"/>
  <c r="B278" i="58"/>
  <c r="C278" i="58"/>
  <c r="D278" i="58"/>
  <c r="E278" i="58"/>
  <c r="F278" i="58"/>
  <c r="I278" i="58"/>
  <c r="J278" i="58"/>
  <c r="A279" i="58"/>
  <c r="B279" i="58"/>
  <c r="C279" i="58"/>
  <c r="D279" i="58"/>
  <c r="E279" i="58"/>
  <c r="F279" i="58"/>
  <c r="I279" i="58"/>
  <c r="J279" i="58"/>
  <c r="A280" i="58"/>
  <c r="B280" i="58"/>
  <c r="C280" i="58"/>
  <c r="D280" i="58"/>
  <c r="E280" i="58"/>
  <c r="F280" i="58"/>
  <c r="I280" i="58"/>
  <c r="J280" i="58"/>
  <c r="A281" i="58"/>
  <c r="B281" i="58"/>
  <c r="C281" i="58"/>
  <c r="D281" i="58"/>
  <c r="E281" i="58"/>
  <c r="F281" i="58"/>
  <c r="I281" i="58"/>
  <c r="J281" i="58"/>
  <c r="A282" i="58"/>
  <c r="B282" i="58"/>
  <c r="C282" i="58"/>
  <c r="D282" i="58"/>
  <c r="E282" i="58"/>
  <c r="F282" i="58"/>
  <c r="I282" i="58"/>
  <c r="J282" i="58"/>
  <c r="A283" i="58"/>
  <c r="B283" i="58"/>
  <c r="C283" i="58"/>
  <c r="D283" i="58"/>
  <c r="E283" i="58"/>
  <c r="F283" i="58"/>
  <c r="I283" i="58"/>
  <c r="J283" i="58"/>
  <c r="A284" i="58"/>
  <c r="B284" i="58"/>
  <c r="C284" i="58"/>
  <c r="D284" i="58"/>
  <c r="E284" i="58"/>
  <c r="F284" i="58"/>
  <c r="I284" i="58"/>
  <c r="J284" i="58"/>
  <c r="A285" i="58"/>
  <c r="B285" i="58"/>
  <c r="C285" i="58"/>
  <c r="D285" i="58"/>
  <c r="E285" i="58"/>
  <c r="F285" i="58"/>
  <c r="I285" i="58"/>
  <c r="J285" i="58"/>
  <c r="A286" i="58"/>
  <c r="B286" i="58"/>
  <c r="C286" i="58"/>
  <c r="D286" i="58"/>
  <c r="E286" i="58"/>
  <c r="F286" i="58"/>
  <c r="I286" i="58"/>
  <c r="J286" i="58"/>
  <c r="A287" i="58"/>
  <c r="B287" i="58"/>
  <c r="C287" i="58"/>
  <c r="D287" i="58"/>
  <c r="E287" i="58"/>
  <c r="F287" i="58"/>
  <c r="I287" i="58"/>
  <c r="J287" i="58"/>
  <c r="A288" i="58"/>
  <c r="B288" i="58"/>
  <c r="C288" i="58"/>
  <c r="D288" i="58"/>
  <c r="E288" i="58"/>
  <c r="F288" i="58"/>
  <c r="I288" i="58"/>
  <c r="J288" i="58"/>
  <c r="A289" i="58"/>
  <c r="B289" i="58"/>
  <c r="C289" i="58"/>
  <c r="D289" i="58"/>
  <c r="E289" i="58"/>
  <c r="F289" i="58"/>
  <c r="I289" i="58"/>
  <c r="J289" i="58"/>
  <c r="A290" i="58"/>
  <c r="B290" i="58"/>
  <c r="C290" i="58"/>
  <c r="D290" i="58"/>
  <c r="E290" i="58"/>
  <c r="F290" i="58"/>
  <c r="A292" i="58"/>
  <c r="B292" i="58"/>
  <c r="C292" i="58"/>
  <c r="D292" i="58"/>
  <c r="E292" i="58"/>
  <c r="F292" i="58"/>
  <c r="A339" i="58"/>
  <c r="B339" i="58"/>
  <c r="C339" i="58"/>
  <c r="D339" i="58"/>
  <c r="E339" i="58"/>
  <c r="F339" i="58"/>
  <c r="A341" i="58"/>
  <c r="B341" i="58"/>
  <c r="C341" i="58"/>
  <c r="D341" i="58"/>
  <c r="E341" i="58"/>
  <c r="F341" i="58"/>
  <c r="I341" i="58"/>
  <c r="J341" i="58"/>
  <c r="A342" i="58"/>
  <c r="B342" i="58"/>
  <c r="C342" i="58"/>
  <c r="D342" i="58"/>
  <c r="E342" i="58"/>
  <c r="F342" i="58"/>
  <c r="I342" i="58"/>
  <c r="J342" i="58"/>
  <c r="A343" i="58"/>
  <c r="B343" i="58"/>
  <c r="C343" i="58"/>
  <c r="D343" i="58"/>
  <c r="E343" i="58"/>
  <c r="F343" i="58"/>
  <c r="I343" i="58"/>
  <c r="J343" i="58"/>
  <c r="A344" i="58"/>
  <c r="B344" i="58"/>
  <c r="C344" i="58"/>
  <c r="D344" i="58"/>
  <c r="E344" i="58"/>
  <c r="F344" i="58"/>
  <c r="I344" i="58"/>
  <c r="J344" i="58"/>
  <c r="A345" i="58"/>
  <c r="B345" i="58"/>
  <c r="C345" i="58"/>
  <c r="D345" i="58"/>
  <c r="E345" i="58"/>
  <c r="F345" i="58"/>
  <c r="I345" i="58"/>
  <c r="J345" i="58"/>
  <c r="A346" i="58"/>
  <c r="B346" i="58"/>
  <c r="C346" i="58"/>
  <c r="D346" i="58"/>
  <c r="E346" i="58"/>
  <c r="F346" i="58"/>
  <c r="I346" i="58"/>
  <c r="J346" i="58"/>
  <c r="A347" i="58"/>
  <c r="B347" i="58"/>
  <c r="C347" i="58"/>
  <c r="D347" i="58"/>
  <c r="E347" i="58"/>
  <c r="F347" i="58"/>
  <c r="I347" i="58"/>
  <c r="J347" i="58"/>
  <c r="A348" i="58"/>
  <c r="B348" i="58"/>
  <c r="C348" i="58"/>
  <c r="D348" i="58"/>
  <c r="E348" i="58"/>
  <c r="F348" i="58"/>
  <c r="I348" i="58"/>
  <c r="J348" i="58"/>
  <c r="A349" i="58"/>
  <c r="B349" i="58"/>
  <c r="C349" i="58"/>
  <c r="D349" i="58"/>
  <c r="E349" i="58"/>
  <c r="F349" i="58"/>
  <c r="I349" i="58"/>
  <c r="J349" i="58"/>
  <c r="A350" i="58"/>
  <c r="B350" i="58"/>
  <c r="C350" i="58"/>
  <c r="D350" i="58"/>
  <c r="E350" i="58"/>
  <c r="F350" i="58"/>
  <c r="H350" i="58"/>
  <c r="I350" i="58"/>
  <c r="J350" i="58"/>
  <c r="A351" i="58"/>
  <c r="B351" i="58"/>
  <c r="C351" i="58"/>
  <c r="D351" i="58"/>
  <c r="E351" i="58"/>
  <c r="F351" i="58"/>
  <c r="I351" i="58"/>
  <c r="J351" i="58"/>
  <c r="A352" i="58"/>
  <c r="B352" i="58"/>
  <c r="C352" i="58"/>
  <c r="D352" i="58"/>
  <c r="E352" i="58"/>
  <c r="F352" i="58"/>
  <c r="I352" i="58"/>
  <c r="J352" i="58"/>
  <c r="A353" i="58"/>
  <c r="B353" i="58"/>
  <c r="C353" i="58"/>
  <c r="D353" i="58"/>
  <c r="E353" i="58"/>
  <c r="F353" i="58"/>
  <c r="I353" i="58"/>
  <c r="J353" i="58"/>
  <c r="A354" i="58"/>
  <c r="B354" i="58"/>
  <c r="C354" i="58"/>
  <c r="D354" i="58"/>
  <c r="E354" i="58"/>
  <c r="F354" i="58"/>
  <c r="I354" i="58"/>
  <c r="J354" i="58"/>
  <c r="A355" i="58"/>
  <c r="B355" i="58"/>
  <c r="C355" i="58"/>
  <c r="D355" i="58"/>
  <c r="E355" i="58"/>
  <c r="F355" i="58"/>
  <c r="H355" i="58"/>
  <c r="I355" i="58"/>
  <c r="J355" i="58"/>
  <c r="A356" i="58"/>
  <c r="B356" i="58"/>
  <c r="C356" i="58"/>
  <c r="D356" i="58"/>
  <c r="E356" i="58"/>
  <c r="F356" i="58"/>
  <c r="I356" i="58"/>
  <c r="J356" i="58"/>
  <c r="A357" i="58"/>
  <c r="B357" i="58"/>
  <c r="C357" i="58"/>
  <c r="D357" i="58"/>
  <c r="E357" i="58"/>
  <c r="F357" i="58"/>
  <c r="I357" i="58"/>
  <c r="J357" i="58"/>
  <c r="A358" i="58"/>
  <c r="B358" i="58"/>
  <c r="C358" i="58"/>
  <c r="D358" i="58"/>
  <c r="E358" i="58"/>
  <c r="F358" i="58"/>
  <c r="I358" i="58"/>
  <c r="J358" i="58"/>
  <c r="A359" i="58"/>
  <c r="B359" i="58"/>
  <c r="C359" i="58"/>
  <c r="D359" i="58"/>
  <c r="E359" i="58"/>
  <c r="F359" i="58"/>
  <c r="I359" i="58"/>
  <c r="J359" i="58"/>
  <c r="A360" i="58"/>
  <c r="B360" i="58"/>
  <c r="C360" i="58"/>
  <c r="D360" i="58"/>
  <c r="E360" i="58"/>
  <c r="F360" i="58"/>
  <c r="I360" i="58"/>
  <c r="J360" i="58"/>
  <c r="A361" i="58"/>
  <c r="B361" i="58"/>
  <c r="C361" i="58"/>
  <c r="D361" i="58"/>
  <c r="E361" i="58"/>
  <c r="F361" i="58"/>
  <c r="I361" i="58"/>
  <c r="J361" i="58"/>
  <c r="R273" i="12"/>
  <c r="S273" i="12" s="1"/>
  <c r="R272" i="12"/>
  <c r="S272" i="12" s="1"/>
  <c r="J24" i="58"/>
  <c r="J18" i="58" s="1"/>
  <c r="I24" i="58"/>
  <c r="I18" i="58" s="1"/>
  <c r="F18" i="58"/>
  <c r="E24" i="58"/>
  <c r="E18" i="58" s="1"/>
  <c r="C24" i="58"/>
  <c r="C18" i="58" s="1"/>
  <c r="B24" i="58"/>
  <c r="B18" i="58" s="1"/>
  <c r="D24" i="58"/>
  <c r="D18" i="58" s="1"/>
  <c r="A24" i="58"/>
  <c r="A18" i="58" s="1"/>
  <c r="R296" i="12"/>
  <c r="S296" i="12" s="1"/>
  <c r="T296" i="12" s="1"/>
  <c r="U296" i="12" s="1"/>
  <c r="V296" i="12" s="1"/>
  <c r="Q301" i="12"/>
  <c r="L71" i="58" l="1"/>
  <c r="K346" i="12"/>
  <c r="L82" i="58"/>
  <c r="K357" i="12"/>
  <c r="L51" i="58"/>
  <c r="L54" i="58"/>
  <c r="K329" i="12"/>
  <c r="K347" i="12"/>
  <c r="L72" i="58"/>
  <c r="K331" i="12"/>
  <c r="L56" i="58"/>
  <c r="L80" i="58"/>
  <c r="K355" i="12"/>
  <c r="L73" i="58"/>
  <c r="K348" i="12"/>
  <c r="K345" i="12"/>
  <c r="L70" i="58"/>
  <c r="L74" i="58"/>
  <c r="K349" i="12"/>
  <c r="K350" i="12"/>
  <c r="L75" i="58"/>
  <c r="K351" i="12"/>
  <c r="L76" i="58"/>
  <c r="K353" i="12"/>
  <c r="L78" i="58"/>
  <c r="A302" i="63" a="1"/>
  <c r="A302" i="63" s="1"/>
  <c r="O317" i="63"/>
  <c r="O333" i="63"/>
  <c r="O319" i="63"/>
  <c r="O304" i="63"/>
  <c r="O305" i="63"/>
  <c r="O322" i="63"/>
  <c r="O323" i="63"/>
  <c r="O308" i="63"/>
  <c r="O324" i="63"/>
  <c r="O340" i="63"/>
  <c r="O310" i="63"/>
  <c r="O342" i="63"/>
  <c r="O327" i="63"/>
  <c r="O313" i="63"/>
  <c r="O314" i="63"/>
  <c r="O306" i="63"/>
  <c r="O339" i="63"/>
  <c r="O309" i="63"/>
  <c r="O325" i="63"/>
  <c r="O341" i="63"/>
  <c r="O326" i="63"/>
  <c r="O311" i="63"/>
  <c r="O302" i="63"/>
  <c r="O329" i="63"/>
  <c r="O330" i="63"/>
  <c r="O337" i="63"/>
  <c r="O307" i="63"/>
  <c r="O312" i="63"/>
  <c r="O328" i="63"/>
  <c r="O315" i="63"/>
  <c r="O331" i="63"/>
  <c r="O316" i="63"/>
  <c r="O332" i="63"/>
  <c r="O318" i="63"/>
  <c r="O334" i="63"/>
  <c r="O303" i="63"/>
  <c r="O335" i="63"/>
  <c r="O320" i="63"/>
  <c r="O336" i="63"/>
  <c r="O321" i="63"/>
  <c r="O338" i="63"/>
  <c r="U335" i="58"/>
  <c r="K352" i="12"/>
  <c r="L77" i="58"/>
  <c r="L83" i="58"/>
  <c r="K358" i="12"/>
  <c r="K323" i="12"/>
  <c r="L48" i="58"/>
  <c r="L49" i="58"/>
  <c r="K324" i="12"/>
  <c r="K359" i="12"/>
  <c r="L84" i="58"/>
  <c r="K325" i="12"/>
  <c r="L50" i="58"/>
  <c r="L45" i="58"/>
  <c r="K320" i="12"/>
  <c r="L85" i="58"/>
  <c r="K360" i="12"/>
  <c r="L46" i="58"/>
  <c r="K321" i="12"/>
  <c r="K361" i="12"/>
  <c r="L86" i="58"/>
  <c r="K362" i="12"/>
  <c r="L87" i="58"/>
  <c r="K327" i="12"/>
  <c r="L52" i="58"/>
  <c r="K363" i="12"/>
  <c r="L88" i="58"/>
  <c r="K333" i="12"/>
  <c r="L58" i="58"/>
  <c r="K356" i="12"/>
  <c r="L81" i="58"/>
  <c r="U88" i="58"/>
  <c r="J378" i="63" s="1"/>
  <c r="K18" i="58"/>
  <c r="G283" i="58"/>
  <c r="G243" i="58"/>
  <c r="G241" i="58"/>
  <c r="G239" i="58"/>
  <c r="G237" i="58"/>
  <c r="G235" i="58"/>
  <c r="G233" i="58"/>
  <c r="G275" i="58"/>
  <c r="G277" i="58"/>
  <c r="G279" i="58"/>
  <c r="G265" i="58"/>
  <c r="G287" i="58"/>
  <c r="G281" i="58"/>
  <c r="G285" i="58"/>
  <c r="G289" i="58"/>
  <c r="G263" i="58"/>
  <c r="G261" i="58"/>
  <c r="G259" i="58"/>
  <c r="G257" i="58"/>
  <c r="G255" i="58"/>
  <c r="G253" i="58"/>
  <c r="G251" i="58"/>
  <c r="G249" i="58"/>
  <c r="G350" i="58"/>
  <c r="G348" i="58"/>
  <c r="G346" i="58"/>
  <c r="G344" i="58"/>
  <c r="G342" i="58"/>
  <c r="G284" i="58"/>
  <c r="G282" i="58"/>
  <c r="G280" i="58"/>
  <c r="G278" i="58"/>
  <c r="G276" i="58"/>
  <c r="G274" i="58"/>
  <c r="G244" i="58"/>
  <c r="G242" i="58"/>
  <c r="G240" i="58"/>
  <c r="G238" i="58"/>
  <c r="G236" i="58"/>
  <c r="G234" i="58"/>
  <c r="G232" i="58"/>
  <c r="G230" i="58"/>
  <c r="G288" i="58"/>
  <c r="G286" i="58"/>
  <c r="G349" i="58"/>
  <c r="G347" i="58"/>
  <c r="G345" i="58"/>
  <c r="G343" i="58"/>
  <c r="G341" i="58"/>
  <c r="G355" i="58"/>
  <c r="G353" i="58"/>
  <c r="G266" i="58"/>
  <c r="G264" i="58"/>
  <c r="G262" i="58"/>
  <c r="G260" i="58"/>
  <c r="G258" i="58"/>
  <c r="G256" i="58"/>
  <c r="G254" i="58"/>
  <c r="G252" i="58"/>
  <c r="G250" i="58"/>
  <c r="G361" i="58"/>
  <c r="G359" i="58"/>
  <c r="G357" i="58"/>
  <c r="G351" i="58"/>
  <c r="G269" i="58"/>
  <c r="G231" i="58"/>
  <c r="G267" i="58"/>
  <c r="G360" i="58"/>
  <c r="G358" i="58"/>
  <c r="G356" i="58"/>
  <c r="G354" i="58"/>
  <c r="G352" i="58"/>
  <c r="G268" i="58"/>
  <c r="G142" i="58"/>
  <c r="G76" i="58"/>
  <c r="G61" i="58"/>
  <c r="G163" i="58"/>
  <c r="G225" i="58"/>
  <c r="G223" i="58"/>
  <c r="G221" i="58"/>
  <c r="G219" i="58"/>
  <c r="G217" i="58"/>
  <c r="G215" i="58"/>
  <c r="G213" i="58"/>
  <c r="G211" i="58"/>
  <c r="G209" i="58"/>
  <c r="G202" i="58"/>
  <c r="G200" i="58"/>
  <c r="G198" i="58"/>
  <c r="G196" i="58"/>
  <c r="G194" i="58"/>
  <c r="G192" i="58"/>
  <c r="G190" i="58"/>
  <c r="G188" i="58"/>
  <c r="G186" i="58"/>
  <c r="G184" i="58"/>
  <c r="G182" i="58"/>
  <c r="G180" i="58"/>
  <c r="G178" i="58"/>
  <c r="G176" i="58"/>
  <c r="G174" i="58"/>
  <c r="G172" i="58"/>
  <c r="G224" i="58"/>
  <c r="G222" i="58"/>
  <c r="G220" i="58"/>
  <c r="G218" i="58"/>
  <c r="G216" i="58"/>
  <c r="G214" i="58"/>
  <c r="G212" i="58"/>
  <c r="G210" i="58"/>
  <c r="G203" i="58"/>
  <c r="G201" i="58"/>
  <c r="G199" i="58"/>
  <c r="G197" i="58"/>
  <c r="G195" i="58"/>
  <c r="G193" i="58"/>
  <c r="G191" i="58"/>
  <c r="G183" i="58"/>
  <c r="G170" i="58"/>
  <c r="G168" i="58"/>
  <c r="G162" i="58"/>
  <c r="G189" i="58"/>
  <c r="G187" i="58"/>
  <c r="G185" i="58"/>
  <c r="G181" i="58"/>
  <c r="G179" i="58"/>
  <c r="G177" i="58"/>
  <c r="G175" i="58"/>
  <c r="G173" i="58"/>
  <c r="G171" i="58"/>
  <c r="G169" i="58"/>
  <c r="G161" i="58"/>
  <c r="G160" i="58"/>
  <c r="G158" i="58"/>
  <c r="G156" i="58"/>
  <c r="G154" i="58"/>
  <c r="G152" i="58"/>
  <c r="G150" i="58"/>
  <c r="G159" i="58"/>
  <c r="G157" i="58"/>
  <c r="G155" i="58"/>
  <c r="G153" i="58"/>
  <c r="G151" i="58"/>
  <c r="G144" i="58"/>
  <c r="G141" i="58"/>
  <c r="G139" i="58"/>
  <c r="G137" i="58"/>
  <c r="G135" i="58"/>
  <c r="G133" i="58"/>
  <c r="G143" i="58"/>
  <c r="G145" i="58"/>
  <c r="G140" i="58"/>
  <c r="G138" i="58"/>
  <c r="G136" i="58"/>
  <c r="G134" i="58"/>
  <c r="G125" i="58"/>
  <c r="G38" i="58"/>
  <c r="G102" i="58"/>
  <c r="G65" i="58"/>
  <c r="G56" i="58"/>
  <c r="G54" i="58"/>
  <c r="G124" i="58"/>
  <c r="G122" i="58"/>
  <c r="G120" i="58"/>
  <c r="G118" i="58"/>
  <c r="G116" i="58"/>
  <c r="G114" i="58"/>
  <c r="G112" i="58"/>
  <c r="G110" i="58"/>
  <c r="G128" i="58"/>
  <c r="G126" i="58"/>
  <c r="G123" i="58"/>
  <c r="G121" i="58"/>
  <c r="G119" i="58"/>
  <c r="G117" i="58"/>
  <c r="G115" i="58"/>
  <c r="G113" i="58"/>
  <c r="G111" i="58"/>
  <c r="G105" i="58"/>
  <c r="G127" i="58"/>
  <c r="G75" i="58"/>
  <c r="G81" i="58"/>
  <c r="G101" i="58"/>
  <c r="G99" i="58"/>
  <c r="G97" i="58"/>
  <c r="G95" i="58"/>
  <c r="G93" i="58"/>
  <c r="G103" i="58"/>
  <c r="G40" i="58"/>
  <c r="G59" i="58"/>
  <c r="G80" i="58"/>
  <c r="G78" i="58"/>
  <c r="G50" i="58"/>
  <c r="G48" i="58"/>
  <c r="G46" i="58"/>
  <c r="G37" i="58"/>
  <c r="G35" i="58"/>
  <c r="G33" i="58"/>
  <c r="G31" i="58"/>
  <c r="G29" i="58"/>
  <c r="G27" i="58"/>
  <c r="G25" i="58"/>
  <c r="G100" i="58"/>
  <c r="G98" i="58"/>
  <c r="G96" i="58"/>
  <c r="G94" i="58"/>
  <c r="G104" i="58"/>
  <c r="G39" i="58"/>
  <c r="G67" i="58"/>
  <c r="G58" i="58"/>
  <c r="G69" i="58"/>
  <c r="G73" i="58"/>
  <c r="G71" i="58"/>
  <c r="G60" i="58"/>
  <c r="G79" i="58"/>
  <c r="G77" i="58"/>
  <c r="G62" i="58"/>
  <c r="G51" i="58"/>
  <c r="G49" i="58"/>
  <c r="G47" i="58"/>
  <c r="G45" i="58"/>
  <c r="G87" i="58"/>
  <c r="G85" i="58"/>
  <c r="G83" i="58"/>
  <c r="G64" i="58"/>
  <c r="G53" i="58"/>
  <c r="G55" i="58"/>
  <c r="G66" i="58"/>
  <c r="G57" i="58"/>
  <c r="G68" i="58"/>
  <c r="G74" i="58"/>
  <c r="G72" i="58"/>
  <c r="G70" i="58"/>
  <c r="G88" i="58"/>
  <c r="G86" i="58"/>
  <c r="G84" i="58"/>
  <c r="G82" i="58"/>
  <c r="G63" i="58"/>
  <c r="G52" i="58"/>
  <c r="G36" i="58"/>
  <c r="G34" i="58"/>
  <c r="G32" i="58"/>
  <c r="G30" i="58"/>
  <c r="G28" i="58"/>
  <c r="G26" i="58"/>
  <c r="U361" i="58"/>
  <c r="U289" i="58"/>
  <c r="U269" i="58"/>
  <c r="J389" i="63" s="1"/>
  <c r="U244" i="58"/>
  <c r="J387" i="63" s="1"/>
  <c r="U225" i="58"/>
  <c r="J386" i="63" s="1"/>
  <c r="U203" i="58"/>
  <c r="J385" i="63" s="1"/>
  <c r="U163" i="58"/>
  <c r="J383" i="63" s="1"/>
  <c r="U145" i="58"/>
  <c r="J382" i="63" s="1"/>
  <c r="T129" i="58"/>
  <c r="J381" i="63" s="1"/>
  <c r="C107" i="58"/>
  <c r="U105" i="58"/>
  <c r="J379" i="63" s="1"/>
  <c r="T42" i="58"/>
  <c r="J377" i="63" s="1"/>
  <c r="L38" i="58"/>
  <c r="L39" i="58"/>
  <c r="L40" i="58"/>
  <c r="L267" i="58"/>
  <c r="L268" i="58"/>
  <c r="L269" i="58"/>
  <c r="L161" i="58"/>
  <c r="L162" i="58"/>
  <c r="L163" i="58"/>
  <c r="L127" i="58"/>
  <c r="L128" i="58"/>
  <c r="L126" i="58"/>
  <c r="L354" i="58"/>
  <c r="L115" i="58"/>
  <c r="L173" i="58"/>
  <c r="L28" i="58"/>
  <c r="L356" i="58"/>
  <c r="L263" i="58"/>
  <c r="L351" i="58"/>
  <c r="L155" i="58"/>
  <c r="L281" i="58"/>
  <c r="L277" i="58"/>
  <c r="L37" i="58"/>
  <c r="L103" i="58"/>
  <c r="L133" i="58"/>
  <c r="L32" i="58"/>
  <c r="L141" i="58"/>
  <c r="L287" i="58"/>
  <c r="L113" i="58"/>
  <c r="L241" i="58"/>
  <c r="L225" i="58"/>
  <c r="L209" i="58"/>
  <c r="L254" i="58"/>
  <c r="L239" i="58"/>
  <c r="L223" i="58"/>
  <c r="L191" i="58"/>
  <c r="L346" i="58"/>
  <c r="L139" i="58"/>
  <c r="L224" i="58"/>
  <c r="L231" i="58"/>
  <c r="L199" i="58"/>
  <c r="L183" i="58"/>
  <c r="L97" i="58"/>
  <c r="L197" i="58"/>
  <c r="L181" i="58"/>
  <c r="L95" i="58"/>
  <c r="L172" i="58"/>
  <c r="L154" i="58"/>
  <c r="L111" i="58"/>
  <c r="L33" i="58"/>
  <c r="L257" i="58"/>
  <c r="L242" i="58"/>
  <c r="L210" i="58"/>
  <c r="L171" i="58"/>
  <c r="L137" i="58"/>
  <c r="L121" i="58"/>
  <c r="L105" i="58"/>
  <c r="L349" i="58"/>
  <c r="L279" i="58"/>
  <c r="L262" i="58"/>
  <c r="L215" i="58"/>
  <c r="L110" i="58"/>
  <c r="L260" i="58"/>
  <c r="L174" i="58"/>
  <c r="L359" i="58"/>
  <c r="L177" i="58"/>
  <c r="L159" i="58"/>
  <c r="L143" i="58"/>
  <c r="L26" i="58"/>
  <c r="L93" i="58"/>
  <c r="L285" i="58"/>
  <c r="L252" i="58"/>
  <c r="L237" i="58"/>
  <c r="L175" i="58"/>
  <c r="L157" i="58"/>
  <c r="L116" i="58"/>
  <c r="L100" i="58"/>
  <c r="L24" i="58"/>
  <c r="L18" i="58" s="1"/>
  <c r="L266" i="58"/>
  <c r="L235" i="58"/>
  <c r="L189" i="58"/>
  <c r="L182" i="58"/>
  <c r="L123" i="58"/>
  <c r="L341" i="58"/>
  <c r="L289" i="58"/>
  <c r="L275" i="58"/>
  <c r="L187" i="58"/>
  <c r="L104" i="58"/>
  <c r="L348" i="58"/>
  <c r="L194" i="58"/>
  <c r="L25" i="58"/>
  <c r="L280" i="58"/>
  <c r="L238" i="58"/>
  <c r="L353" i="58"/>
  <c r="L236" i="58"/>
  <c r="L220" i="58"/>
  <c r="L213" i="58"/>
  <c r="L178" i="58"/>
  <c r="L358" i="58"/>
  <c r="L278" i="58"/>
  <c r="L144" i="58"/>
  <c r="L30" i="58"/>
  <c r="L135" i="58"/>
  <c r="L119" i="58"/>
  <c r="L98" i="58"/>
  <c r="L283" i="58"/>
  <c r="L232" i="58"/>
  <c r="L274" i="58"/>
  <c r="L264" i="58"/>
  <c r="L250" i="58"/>
  <c r="L230" i="58"/>
  <c r="L361" i="58"/>
  <c r="L221" i="58"/>
  <c r="L214" i="58"/>
  <c r="L184" i="58"/>
  <c r="L138" i="58"/>
  <c r="L31" i="58"/>
  <c r="L255" i="58"/>
  <c r="L99" i="58"/>
  <c r="L284" i="58"/>
  <c r="L217" i="58"/>
  <c r="L168" i="58"/>
  <c r="L150" i="58"/>
  <c r="L36" i="58"/>
  <c r="L357" i="58"/>
  <c r="L350" i="58"/>
  <c r="L345" i="58"/>
  <c r="L256" i="58"/>
  <c r="L251" i="58"/>
  <c r="L219" i="58"/>
  <c r="L200" i="58"/>
  <c r="L193" i="58"/>
  <c r="L188" i="58"/>
  <c r="L160" i="58"/>
  <c r="L153" i="58"/>
  <c r="L134" i="58"/>
  <c r="L125" i="58"/>
  <c r="L120" i="58"/>
  <c r="L94" i="58"/>
  <c r="L27" i="58"/>
  <c r="L343" i="58"/>
  <c r="L288" i="58"/>
  <c r="L276" i="58"/>
  <c r="L249" i="58"/>
  <c r="L212" i="58"/>
  <c r="L186" i="58"/>
  <c r="L158" i="58"/>
  <c r="L151" i="58"/>
  <c r="L118" i="58"/>
  <c r="L355" i="58"/>
  <c r="L261" i="58"/>
  <c r="L243" i="58"/>
  <c r="L198" i="58"/>
  <c r="L179" i="58"/>
  <c r="L360" i="58"/>
  <c r="L286" i="58"/>
  <c r="L222" i="58"/>
  <c r="L203" i="58"/>
  <c r="L156" i="58"/>
  <c r="L259" i="58"/>
  <c r="L234" i="58"/>
  <c r="L201" i="58"/>
  <c r="L196" i="58"/>
  <c r="L170" i="58"/>
  <c r="L142" i="58"/>
  <c r="L102" i="58"/>
  <c r="L35" i="58"/>
  <c r="L114" i="58"/>
  <c r="L344" i="58"/>
  <c r="L140" i="58"/>
  <c r="L342" i="58"/>
  <c r="L282" i="58"/>
  <c r="L244" i="58"/>
  <c r="L218" i="58"/>
  <c r="L211" i="58"/>
  <c r="L192" i="58"/>
  <c r="L185" i="58"/>
  <c r="L180" i="58"/>
  <c r="L152" i="58"/>
  <c r="L145" i="58"/>
  <c r="L124" i="58"/>
  <c r="L117" i="58"/>
  <c r="L112" i="58"/>
  <c r="L216" i="58"/>
  <c r="L347" i="58"/>
  <c r="L253" i="58"/>
  <c r="L190" i="58"/>
  <c r="L122" i="58"/>
  <c r="L352" i="58"/>
  <c r="L265" i="58"/>
  <c r="L258" i="58"/>
  <c r="L240" i="58"/>
  <c r="L233" i="58"/>
  <c r="L202" i="58"/>
  <c r="L195" i="58"/>
  <c r="L176" i="58"/>
  <c r="L169" i="58"/>
  <c r="L136" i="58"/>
  <c r="L101" i="58"/>
  <c r="L96" i="58"/>
  <c r="L34" i="58"/>
  <c r="L29" i="58"/>
  <c r="R297" i="12"/>
  <c r="J388" i="63" l="1"/>
  <c r="J384" i="63"/>
  <c r="J380" i="63"/>
  <c r="N67" i="63"/>
  <c r="N65" i="63"/>
  <c r="N69" i="63"/>
  <c r="N66" i="63"/>
  <c r="N68" i="63"/>
  <c r="N70" i="63"/>
  <c r="O343" i="63"/>
  <c r="Q343" i="63" s="1"/>
  <c r="R298" i="12"/>
  <c r="S297" i="12"/>
  <c r="T297" i="12" s="1"/>
  <c r="U297" i="12" s="1"/>
  <c r="V297" i="12" s="1"/>
  <c r="J390" i="63" l="1"/>
  <c r="S298" i="12"/>
  <c r="T298" i="12" s="1"/>
  <c r="U298" i="12" s="1"/>
  <c r="V298" i="12" s="1"/>
  <c r="R299" i="12"/>
  <c r="A336" i="58" l="1"/>
  <c r="A344" i="63"/>
  <c r="A363" i="58"/>
  <c r="E291" i="58"/>
  <c r="F107" i="58"/>
  <c r="S299" i="12"/>
  <c r="T299" i="12" s="1"/>
  <c r="U299" i="12" s="1"/>
  <c r="V299" i="12" s="1"/>
  <c r="R300" i="12"/>
  <c r="S300" i="12" l="1"/>
  <c r="T300" i="12" s="1"/>
  <c r="U300" i="12" s="1"/>
  <c r="V300" i="12" s="1"/>
  <c r="R301" i="12"/>
  <c r="R302" i="12" l="1"/>
  <c r="S301" i="12"/>
  <c r="T301" i="12" s="1"/>
  <c r="U301" i="12" s="1"/>
  <c r="V301" i="12" s="1"/>
  <c r="S248" i="12"/>
  <c r="T248" i="12" s="1"/>
  <c r="U248" i="12" s="1"/>
  <c r="V248" i="12" s="1"/>
  <c r="R41" i="12"/>
  <c r="R320" i="12" s="1"/>
  <c r="R42" i="12"/>
  <c r="R329" i="12" s="1"/>
  <c r="R28" i="12"/>
  <c r="R330" i="12" s="1"/>
  <c r="R58" i="12"/>
  <c r="R331" i="12" s="1"/>
  <c r="R43" i="12"/>
  <c r="R332" i="12" s="1"/>
  <c r="R37" i="12"/>
  <c r="R333" i="12" s="1"/>
  <c r="R59" i="12"/>
  <c r="R334" i="12" s="1"/>
  <c r="R38" i="12"/>
  <c r="R335" i="12" s="1"/>
  <c r="R29" i="12"/>
  <c r="R336" i="12" s="1"/>
  <c r="R30" i="12"/>
  <c r="R337" i="12" s="1"/>
  <c r="R44" i="12"/>
  <c r="R338" i="12" s="1"/>
  <c r="R60" i="12"/>
  <c r="R339" i="12" s="1"/>
  <c r="R45" i="12"/>
  <c r="R340" i="12" s="1"/>
  <c r="R61" i="12"/>
  <c r="R341" i="12" s="1"/>
  <c r="R39" i="12"/>
  <c r="R342" i="12" s="1"/>
  <c r="R31" i="12"/>
  <c r="R343" i="12" s="1"/>
  <c r="R52" i="12"/>
  <c r="R344" i="12" s="1"/>
  <c r="R46" i="12"/>
  <c r="R345" i="12" s="1"/>
  <c r="R53" i="12"/>
  <c r="R346" i="12" s="1"/>
  <c r="R66" i="12"/>
  <c r="R347" i="12" s="1"/>
  <c r="R62" i="12"/>
  <c r="R348" i="12" s="1"/>
  <c r="R40" i="12"/>
  <c r="R349" i="12" s="1"/>
  <c r="R32" i="12"/>
  <c r="R350" i="12" s="1"/>
  <c r="R47" i="12"/>
  <c r="R351" i="12" s="1"/>
  <c r="R63" i="12"/>
  <c r="R352" i="12" s="1"/>
  <c r="R48" i="12"/>
  <c r="R353" i="12" s="1"/>
  <c r="R49" i="12"/>
  <c r="R354" i="12" s="1"/>
  <c r="R67" i="12"/>
  <c r="R355" i="12" s="1"/>
  <c r="R54" i="12"/>
  <c r="R356" i="12" s="1"/>
  <c r="R68" i="12"/>
  <c r="R64" i="12"/>
  <c r="R65" i="12"/>
  <c r="R33" i="12"/>
  <c r="R69" i="12"/>
  <c r="R70" i="12"/>
  <c r="R71" i="12"/>
  <c r="R50" i="12"/>
  <c r="R322" i="12" s="1"/>
  <c r="R34" i="12"/>
  <c r="R323" i="12" s="1"/>
  <c r="R56" i="12"/>
  <c r="R324" i="12" s="1"/>
  <c r="R35" i="12"/>
  <c r="R325" i="12" s="1"/>
  <c r="R51" i="12"/>
  <c r="R326" i="12" s="1"/>
  <c r="R57" i="12"/>
  <c r="R327" i="12" s="1"/>
  <c r="R36" i="12"/>
  <c r="R328" i="12" s="1"/>
  <c r="S70" i="12" l="1"/>
  <c r="R362" i="12"/>
  <c r="S71" i="12"/>
  <c r="R363" i="12"/>
  <c r="S69" i="12"/>
  <c r="R361" i="12"/>
  <c r="S33" i="12"/>
  <c r="R360" i="12"/>
  <c r="S65" i="12"/>
  <c r="R359" i="12"/>
  <c r="S64" i="12"/>
  <c r="R358" i="12"/>
  <c r="S68" i="12"/>
  <c r="R357" i="12"/>
  <c r="R303" i="12"/>
  <c r="S302" i="12"/>
  <c r="T302" i="12" s="1"/>
  <c r="U302" i="12" s="1"/>
  <c r="V302" i="12" s="1"/>
  <c r="S363" i="12" l="1"/>
  <c r="T71" i="12"/>
  <c r="U71" i="12" s="1"/>
  <c r="V71" i="12" s="1"/>
  <c r="S361" i="12"/>
  <c r="T69" i="12"/>
  <c r="U69" i="12" s="1"/>
  <c r="V69" i="12" s="1"/>
  <c r="S362" i="12"/>
  <c r="T70" i="12"/>
  <c r="U70" i="12" s="1"/>
  <c r="V70" i="12" s="1"/>
  <c r="S357" i="12"/>
  <c r="T68" i="12"/>
  <c r="U68" i="12" s="1"/>
  <c r="V68" i="12" s="1"/>
  <c r="S360" i="12"/>
  <c r="T33" i="12"/>
  <c r="U33" i="12" s="1"/>
  <c r="V33" i="12" s="1"/>
  <c r="T64" i="12"/>
  <c r="U64" i="12" s="1"/>
  <c r="V64" i="12" s="1"/>
  <c r="T65" i="12"/>
  <c r="U65" i="12" s="1"/>
  <c r="V65" i="12" s="1"/>
  <c r="R304" i="12"/>
  <c r="S303" i="12"/>
  <c r="T303" i="12" s="1"/>
  <c r="U303" i="12" s="1"/>
  <c r="V303" i="12" s="1"/>
  <c r="R16" i="12"/>
  <c r="R19" i="12"/>
  <c r="S304" i="12" l="1"/>
  <c r="T304" i="12" s="1"/>
  <c r="U304" i="12" s="1"/>
  <c r="V304" i="12" s="1"/>
  <c r="R305" i="12"/>
  <c r="R133" i="12"/>
  <c r="S133" i="12" s="1"/>
  <c r="T133" i="12" s="1"/>
  <c r="U133" i="12" s="1"/>
  <c r="V133" i="12" s="1"/>
  <c r="R93" i="12"/>
  <c r="S93" i="12" s="1"/>
  <c r="T93" i="12" s="1"/>
  <c r="U93" i="12" s="1"/>
  <c r="V93" i="12" s="1"/>
  <c r="S76" i="12"/>
  <c r="R264" i="12"/>
  <c r="S264" i="12" s="1"/>
  <c r="T264" i="12" s="1"/>
  <c r="U264" i="12" s="1"/>
  <c r="V264" i="12" s="1"/>
  <c r="R259" i="12"/>
  <c r="S259" i="12" s="1"/>
  <c r="T259" i="12" s="1"/>
  <c r="U259" i="12" s="1"/>
  <c r="V259" i="12" s="1"/>
  <c r="R260" i="12"/>
  <c r="S260" i="12" s="1"/>
  <c r="T260" i="12" s="1"/>
  <c r="U260" i="12" s="1"/>
  <c r="V260" i="12" s="1"/>
  <c r="R265" i="12"/>
  <c r="S265" i="12" s="1"/>
  <c r="T265" i="12" s="1"/>
  <c r="U265" i="12" s="1"/>
  <c r="V265" i="12" s="1"/>
  <c r="R266" i="12"/>
  <c r="S266" i="12" s="1"/>
  <c r="T266" i="12" s="1"/>
  <c r="U266" i="12" s="1"/>
  <c r="V266" i="12" s="1"/>
  <c r="R269" i="12"/>
  <c r="S269" i="12" s="1"/>
  <c r="T269" i="12" s="1"/>
  <c r="U269" i="12" s="1"/>
  <c r="V269" i="12" s="1"/>
  <c r="R261" i="12"/>
  <c r="S261" i="12" s="1"/>
  <c r="T261" i="12" s="1"/>
  <c r="U261" i="12" s="1"/>
  <c r="V261" i="12" s="1"/>
  <c r="S262" i="12"/>
  <c r="T262" i="12" s="1"/>
  <c r="U262" i="12" s="1"/>
  <c r="V262" i="12" s="1"/>
  <c r="R263" i="12"/>
  <c r="S263" i="12" s="1"/>
  <c r="T263" i="12" s="1"/>
  <c r="U263" i="12" s="1"/>
  <c r="V263" i="12" s="1"/>
  <c r="R267" i="12"/>
  <c r="S267" i="12" s="1"/>
  <c r="T267" i="12" s="1"/>
  <c r="U267" i="12" s="1"/>
  <c r="V267" i="12" s="1"/>
  <c r="R268" i="12"/>
  <c r="S268" i="12" s="1"/>
  <c r="T268" i="12" s="1"/>
  <c r="U268" i="12" s="1"/>
  <c r="V268" i="12" s="1"/>
  <c r="R270" i="12"/>
  <c r="S270" i="12" s="1"/>
  <c r="R271" i="12"/>
  <c r="S271" i="12" s="1"/>
  <c r="R258" i="12"/>
  <c r="S258" i="12" s="1"/>
  <c r="T258" i="12" s="1"/>
  <c r="U258" i="12" s="1"/>
  <c r="V258" i="12" s="1"/>
  <c r="R241" i="12"/>
  <c r="S241" i="12" s="1"/>
  <c r="T241" i="12" s="1"/>
  <c r="U241" i="12" s="1"/>
  <c r="V241" i="12" s="1"/>
  <c r="R242" i="12"/>
  <c r="S242" i="12" s="1"/>
  <c r="T242" i="12" s="1"/>
  <c r="U242" i="12" s="1"/>
  <c r="V242" i="12" s="1"/>
  <c r="R243" i="12"/>
  <c r="S243" i="12" s="1"/>
  <c r="T243" i="12" s="1"/>
  <c r="U243" i="12" s="1"/>
  <c r="V243" i="12" s="1"/>
  <c r="R233" i="12"/>
  <c r="S233" i="12" s="1"/>
  <c r="T233" i="12" s="1"/>
  <c r="U233" i="12" s="1"/>
  <c r="V233" i="12" s="1"/>
  <c r="R244" i="12"/>
  <c r="S244" i="12" s="1"/>
  <c r="T244" i="12" s="1"/>
  <c r="U244" i="12" s="1"/>
  <c r="V244" i="12" s="1"/>
  <c r="R245" i="12"/>
  <c r="S245" i="12" s="1"/>
  <c r="T245" i="12" s="1"/>
  <c r="U245" i="12" s="1"/>
  <c r="V245" i="12" s="1"/>
  <c r="R253" i="12"/>
  <c r="S253" i="12" s="1"/>
  <c r="T253" i="12" s="1"/>
  <c r="U253" i="12" s="1"/>
  <c r="V253" i="12" s="1"/>
  <c r="R246" i="12"/>
  <c r="S246" i="12" s="1"/>
  <c r="T246" i="12" s="1"/>
  <c r="U246" i="12" s="1"/>
  <c r="V246" i="12" s="1"/>
  <c r="R247" i="12"/>
  <c r="S247" i="12" s="1"/>
  <c r="T247" i="12" s="1"/>
  <c r="U247" i="12" s="1"/>
  <c r="V247" i="12" s="1"/>
  <c r="R249" i="12"/>
  <c r="S249" i="12" s="1"/>
  <c r="T249" i="12" s="1"/>
  <c r="U249" i="12" s="1"/>
  <c r="V249" i="12" s="1"/>
  <c r="S235" i="12"/>
  <c r="T235" i="12" s="1"/>
  <c r="U235" i="12" s="1"/>
  <c r="V235" i="12" s="1"/>
  <c r="R236" i="12"/>
  <c r="S236" i="12" s="1"/>
  <c r="T236" i="12" s="1"/>
  <c r="U236" i="12" s="1"/>
  <c r="V236" i="12" s="1"/>
  <c r="R237" i="12"/>
  <c r="S237" i="12" s="1"/>
  <c r="T237" i="12" s="1"/>
  <c r="U237" i="12" s="1"/>
  <c r="V237" i="12" s="1"/>
  <c r="R250" i="12"/>
  <c r="S250" i="12" s="1"/>
  <c r="T250" i="12" s="1"/>
  <c r="U250" i="12" s="1"/>
  <c r="V250" i="12" s="1"/>
  <c r="R238" i="12"/>
  <c r="S238" i="12" s="1"/>
  <c r="T238" i="12" s="1"/>
  <c r="U238" i="12" s="1"/>
  <c r="V238" i="12" s="1"/>
  <c r="R239" i="12"/>
  <c r="S239" i="12" s="1"/>
  <c r="T239" i="12" s="1"/>
  <c r="U239" i="12" s="1"/>
  <c r="V239" i="12" s="1"/>
  <c r="R234" i="12"/>
  <c r="S234" i="12" s="1"/>
  <c r="T234" i="12" s="1"/>
  <c r="U234" i="12" s="1"/>
  <c r="V234" i="12" s="1"/>
  <c r="R251" i="12"/>
  <c r="S251" i="12" s="1"/>
  <c r="T251" i="12" s="1"/>
  <c r="U251" i="12" s="1"/>
  <c r="V251" i="12" s="1"/>
  <c r="R240" i="12"/>
  <c r="S240" i="12" s="1"/>
  <c r="T240" i="12" s="1"/>
  <c r="U240" i="12" s="1"/>
  <c r="V240" i="12" s="1"/>
  <c r="R214" i="12"/>
  <c r="S214" i="12" s="1"/>
  <c r="T214" i="12" s="1"/>
  <c r="U214" i="12" s="1"/>
  <c r="V214" i="12" s="1"/>
  <c r="R220" i="12"/>
  <c r="S220" i="12" s="1"/>
  <c r="T220" i="12" s="1"/>
  <c r="U220" i="12" s="1"/>
  <c r="V220" i="12" s="1"/>
  <c r="R221" i="12"/>
  <c r="S221" i="12" s="1"/>
  <c r="T221" i="12" s="1"/>
  <c r="U221" i="12" s="1"/>
  <c r="V221" i="12" s="1"/>
  <c r="R213" i="12"/>
  <c r="S213" i="12" s="1"/>
  <c r="T213" i="12" s="1"/>
  <c r="U213" i="12" s="1"/>
  <c r="V213" i="12" s="1"/>
  <c r="R222" i="12"/>
  <c r="S222" i="12" s="1"/>
  <c r="T222" i="12" s="1"/>
  <c r="U222" i="12" s="1"/>
  <c r="V222" i="12" s="1"/>
  <c r="R215" i="12"/>
  <c r="S215" i="12" s="1"/>
  <c r="T215" i="12" s="1"/>
  <c r="U215" i="12" s="1"/>
  <c r="V215" i="12" s="1"/>
  <c r="R223" i="12"/>
  <c r="S223" i="12" s="1"/>
  <c r="T223" i="12" s="1"/>
  <c r="U223" i="12" s="1"/>
  <c r="V223" i="12" s="1"/>
  <c r="R216" i="12"/>
  <c r="S216" i="12" s="1"/>
  <c r="T216" i="12" s="1"/>
  <c r="U216" i="12" s="1"/>
  <c r="V216" i="12" s="1"/>
  <c r="R218" i="12"/>
  <c r="S218" i="12" s="1"/>
  <c r="T218" i="12" s="1"/>
  <c r="U218" i="12" s="1"/>
  <c r="V218" i="12" s="1"/>
  <c r="R219" i="12"/>
  <c r="S219" i="12" s="1"/>
  <c r="T219" i="12" s="1"/>
  <c r="U219" i="12" s="1"/>
  <c r="V219" i="12" s="1"/>
  <c r="R217" i="12"/>
  <c r="S217" i="12" s="1"/>
  <c r="T217" i="12" s="1"/>
  <c r="U217" i="12" s="1"/>
  <c r="V217" i="12" s="1"/>
  <c r="R225" i="12"/>
  <c r="S225" i="12" s="1"/>
  <c r="R226" i="12"/>
  <c r="S226" i="12" s="1"/>
  <c r="R227" i="12"/>
  <c r="S227" i="12" s="1"/>
  <c r="R224" i="12"/>
  <c r="S224" i="12" s="1"/>
  <c r="T224" i="12" s="1"/>
  <c r="U224" i="12" s="1"/>
  <c r="V224" i="12" s="1"/>
  <c r="R201" i="12"/>
  <c r="S201" i="12" s="1"/>
  <c r="T201" i="12" s="1"/>
  <c r="U201" i="12" s="1"/>
  <c r="V201" i="12" s="1"/>
  <c r="R193" i="12"/>
  <c r="S193" i="12" s="1"/>
  <c r="T193" i="12" s="1"/>
  <c r="U193" i="12" s="1"/>
  <c r="V193" i="12" s="1"/>
  <c r="R202" i="12"/>
  <c r="S202" i="12" s="1"/>
  <c r="T202" i="12" s="1"/>
  <c r="U202" i="12" s="1"/>
  <c r="V202" i="12" s="1"/>
  <c r="R194" i="12"/>
  <c r="S194" i="12" s="1"/>
  <c r="T194" i="12" s="1"/>
  <c r="U194" i="12" s="1"/>
  <c r="V194" i="12" s="1"/>
  <c r="R195" i="12"/>
  <c r="S195" i="12" s="1"/>
  <c r="T195" i="12" s="1"/>
  <c r="U195" i="12" s="1"/>
  <c r="V195" i="12" s="1"/>
  <c r="R196" i="12"/>
  <c r="S196" i="12" s="1"/>
  <c r="T196" i="12" s="1"/>
  <c r="U196" i="12" s="1"/>
  <c r="V196" i="12" s="1"/>
  <c r="R197" i="12"/>
  <c r="S197" i="12" s="1"/>
  <c r="T197" i="12" s="1"/>
  <c r="U197" i="12" s="1"/>
  <c r="V197" i="12" s="1"/>
  <c r="R203" i="12"/>
  <c r="S203" i="12" s="1"/>
  <c r="T203" i="12" s="1"/>
  <c r="U203" i="12" s="1"/>
  <c r="V203" i="12" s="1"/>
  <c r="R198" i="12"/>
  <c r="S198" i="12" s="1"/>
  <c r="T198" i="12" s="1"/>
  <c r="U198" i="12" s="1"/>
  <c r="V198" i="12" s="1"/>
  <c r="R199" i="12"/>
  <c r="S199" i="12" s="1"/>
  <c r="T199" i="12" s="1"/>
  <c r="U199" i="12" s="1"/>
  <c r="V199" i="12" s="1"/>
  <c r="R204" i="12"/>
  <c r="S204" i="12" s="1"/>
  <c r="T204" i="12" s="1"/>
  <c r="U204" i="12" s="1"/>
  <c r="V204" i="12" s="1"/>
  <c r="R200" i="12"/>
  <c r="S200" i="12" s="1"/>
  <c r="T200" i="12" s="1"/>
  <c r="U200" i="12" s="1"/>
  <c r="V200" i="12" s="1"/>
  <c r="R205" i="12"/>
  <c r="S205" i="12" s="1"/>
  <c r="R206" i="12"/>
  <c r="S206" i="12" s="1"/>
  <c r="R207" i="12"/>
  <c r="S207" i="12" s="1"/>
  <c r="R208" i="12"/>
  <c r="S208" i="12" s="1"/>
  <c r="R192" i="12"/>
  <c r="S192" i="12" s="1"/>
  <c r="T192" i="12" s="1"/>
  <c r="U192" i="12" s="1"/>
  <c r="V192" i="12" s="1"/>
  <c r="R179" i="12"/>
  <c r="S179" i="12" s="1"/>
  <c r="T179" i="12" s="1"/>
  <c r="U179" i="12" s="1"/>
  <c r="V179" i="12" s="1"/>
  <c r="R158" i="12"/>
  <c r="S158" i="12" s="1"/>
  <c r="T158" i="12" s="1"/>
  <c r="U158" i="12" s="1"/>
  <c r="V158" i="12" s="1"/>
  <c r="R185" i="12"/>
  <c r="S185" i="12" s="1"/>
  <c r="T185" i="12" s="1"/>
  <c r="U185" i="12" s="1"/>
  <c r="V185" i="12" s="1"/>
  <c r="R159" i="12"/>
  <c r="S159" i="12" s="1"/>
  <c r="T159" i="12" s="1"/>
  <c r="U159" i="12" s="1"/>
  <c r="V159" i="12" s="1"/>
  <c r="R160" i="12"/>
  <c r="S160" i="12" s="1"/>
  <c r="T160" i="12" s="1"/>
  <c r="U160" i="12" s="1"/>
  <c r="V160" i="12" s="1"/>
  <c r="R161" i="12"/>
  <c r="S161" i="12" s="1"/>
  <c r="T161" i="12" s="1"/>
  <c r="U161" i="12" s="1"/>
  <c r="V161" i="12" s="1"/>
  <c r="R162" i="12"/>
  <c r="S162" i="12" s="1"/>
  <c r="T162" i="12" s="1"/>
  <c r="U162" i="12" s="1"/>
  <c r="V162" i="12" s="1"/>
  <c r="R163" i="12"/>
  <c r="S163" i="12" s="1"/>
  <c r="T163" i="12" s="1"/>
  <c r="U163" i="12" s="1"/>
  <c r="V163" i="12" s="1"/>
  <c r="R164" i="12"/>
  <c r="S164" i="12" s="1"/>
  <c r="T164" i="12" s="1"/>
  <c r="U164" i="12" s="1"/>
  <c r="V164" i="12" s="1"/>
  <c r="S165" i="12"/>
  <c r="T165" i="12" s="1"/>
  <c r="U165" i="12" s="1"/>
  <c r="V165" i="12" s="1"/>
  <c r="R166" i="12"/>
  <c r="S166" i="12" s="1"/>
  <c r="T166" i="12" s="1"/>
  <c r="U166" i="12" s="1"/>
  <c r="V166" i="12" s="1"/>
  <c r="R167" i="12"/>
  <c r="S167" i="12" s="1"/>
  <c r="T167" i="12" s="1"/>
  <c r="U167" i="12" s="1"/>
  <c r="V167" i="12" s="1"/>
  <c r="R168" i="12"/>
  <c r="S168" i="12" s="1"/>
  <c r="T168" i="12" s="1"/>
  <c r="U168" i="12" s="1"/>
  <c r="V168" i="12" s="1"/>
  <c r="R177" i="12"/>
  <c r="S177" i="12" s="1"/>
  <c r="T177" i="12" s="1"/>
  <c r="U177" i="12" s="1"/>
  <c r="V177" i="12" s="1"/>
  <c r="R178" i="12"/>
  <c r="S178" i="12" s="1"/>
  <c r="T178" i="12" s="1"/>
  <c r="U178" i="12" s="1"/>
  <c r="V178" i="12" s="1"/>
  <c r="R169" i="12"/>
  <c r="S169" i="12" s="1"/>
  <c r="T169" i="12" s="1"/>
  <c r="U169" i="12" s="1"/>
  <c r="V169" i="12" s="1"/>
  <c r="R170" i="12"/>
  <c r="S170" i="12" s="1"/>
  <c r="T170" i="12" s="1"/>
  <c r="U170" i="12" s="1"/>
  <c r="V170" i="12" s="1"/>
  <c r="R171" i="12"/>
  <c r="S171" i="12" s="1"/>
  <c r="T171" i="12" s="1"/>
  <c r="U171" i="12" s="1"/>
  <c r="V171" i="12" s="1"/>
  <c r="R172" i="12"/>
  <c r="S172" i="12" s="1"/>
  <c r="T172" i="12" s="1"/>
  <c r="U172" i="12" s="1"/>
  <c r="V172" i="12" s="1"/>
  <c r="S173" i="12"/>
  <c r="T173" i="12" s="1"/>
  <c r="U173" i="12" s="1"/>
  <c r="V173" i="12" s="1"/>
  <c r="R180" i="12"/>
  <c r="S180" i="12" s="1"/>
  <c r="T180" i="12" s="1"/>
  <c r="U180" i="12" s="1"/>
  <c r="V180" i="12" s="1"/>
  <c r="R152" i="12"/>
  <c r="S152" i="12" s="1"/>
  <c r="T152" i="12" s="1"/>
  <c r="U152" i="12" s="1"/>
  <c r="V152" i="12" s="1"/>
  <c r="R174" i="12"/>
  <c r="S174" i="12" s="1"/>
  <c r="T174" i="12" s="1"/>
  <c r="U174" i="12" s="1"/>
  <c r="V174" i="12" s="1"/>
  <c r="R153" i="12"/>
  <c r="S153" i="12" s="1"/>
  <c r="T153" i="12" s="1"/>
  <c r="U153" i="12" s="1"/>
  <c r="V153" i="12" s="1"/>
  <c r="R154" i="12"/>
  <c r="S154" i="12" s="1"/>
  <c r="T154" i="12" s="1"/>
  <c r="U154" i="12" s="1"/>
  <c r="V154" i="12" s="1"/>
  <c r="R155" i="12"/>
  <c r="S155" i="12" s="1"/>
  <c r="T155" i="12" s="1"/>
  <c r="U155" i="12" s="1"/>
  <c r="V155" i="12" s="1"/>
  <c r="R156" i="12"/>
  <c r="S156" i="12" s="1"/>
  <c r="T156" i="12" s="1"/>
  <c r="U156" i="12" s="1"/>
  <c r="V156" i="12" s="1"/>
  <c r="R181" i="12"/>
  <c r="S181" i="12" s="1"/>
  <c r="T181" i="12" s="1"/>
  <c r="U181" i="12" s="1"/>
  <c r="V181" i="12" s="1"/>
  <c r="R182" i="12"/>
  <c r="S182" i="12" s="1"/>
  <c r="T182" i="12" s="1"/>
  <c r="U182" i="12" s="1"/>
  <c r="V182" i="12" s="1"/>
  <c r="R157" i="12"/>
  <c r="S157" i="12" s="1"/>
  <c r="T157" i="12" s="1"/>
  <c r="U157" i="12" s="1"/>
  <c r="V157" i="12" s="1"/>
  <c r="R176" i="12"/>
  <c r="S176" i="12" s="1"/>
  <c r="T176" i="12" s="1"/>
  <c r="U176" i="12" s="1"/>
  <c r="V176" i="12" s="1"/>
  <c r="R151" i="12"/>
  <c r="S151" i="12" s="1"/>
  <c r="T151" i="12" s="1"/>
  <c r="U151" i="12" s="1"/>
  <c r="V151" i="12" s="1"/>
  <c r="R183" i="12"/>
  <c r="S183" i="12" s="1"/>
  <c r="T183" i="12" s="1"/>
  <c r="U183" i="12" s="1"/>
  <c r="V183" i="12" s="1"/>
  <c r="R184" i="12"/>
  <c r="S184" i="12" s="1"/>
  <c r="T184" i="12" s="1"/>
  <c r="U184" i="12" s="1"/>
  <c r="V184" i="12" s="1"/>
  <c r="R186" i="12"/>
  <c r="S186" i="12" s="1"/>
  <c r="T186" i="12" s="1"/>
  <c r="U186" i="12" s="1"/>
  <c r="V186" i="12" s="1"/>
  <c r="R175" i="12"/>
  <c r="S175" i="12" s="1"/>
  <c r="T175" i="12" s="1"/>
  <c r="U175" i="12" s="1"/>
  <c r="V175" i="12" s="1"/>
  <c r="R134" i="12"/>
  <c r="S134" i="12" s="1"/>
  <c r="T134" i="12" s="1"/>
  <c r="U134" i="12" s="1"/>
  <c r="V134" i="12" s="1"/>
  <c r="R135" i="12"/>
  <c r="S135" i="12" s="1"/>
  <c r="T135" i="12" s="1"/>
  <c r="U135" i="12" s="1"/>
  <c r="V135" i="12" s="1"/>
  <c r="R136" i="12"/>
  <c r="S136" i="12" s="1"/>
  <c r="T136" i="12" s="1"/>
  <c r="U136" i="12" s="1"/>
  <c r="V136" i="12" s="1"/>
  <c r="R137" i="12"/>
  <c r="S137" i="12" s="1"/>
  <c r="T137" i="12" s="1"/>
  <c r="U137" i="12" s="1"/>
  <c r="V137" i="12" s="1"/>
  <c r="R138" i="12"/>
  <c r="S138" i="12" s="1"/>
  <c r="T138" i="12" s="1"/>
  <c r="U138" i="12" s="1"/>
  <c r="V138" i="12" s="1"/>
  <c r="R139" i="12"/>
  <c r="S139" i="12" s="1"/>
  <c r="T139" i="12" s="1"/>
  <c r="U139" i="12" s="1"/>
  <c r="V139" i="12" s="1"/>
  <c r="R140" i="12"/>
  <c r="S140" i="12" s="1"/>
  <c r="T140" i="12" s="1"/>
  <c r="U140" i="12" s="1"/>
  <c r="V140" i="12" s="1"/>
  <c r="R141" i="12"/>
  <c r="S141" i="12" s="1"/>
  <c r="R142" i="12"/>
  <c r="S142" i="12" s="1"/>
  <c r="T142" i="12" s="1"/>
  <c r="U142" i="12" s="1"/>
  <c r="V142" i="12" s="1"/>
  <c r="R143" i="12"/>
  <c r="S143" i="12" s="1"/>
  <c r="T143" i="12" s="1"/>
  <c r="U143" i="12" s="1"/>
  <c r="V143" i="12" s="1"/>
  <c r="R144" i="12"/>
  <c r="S144" i="12" s="1"/>
  <c r="R117" i="12"/>
  <c r="S117" i="12" s="1"/>
  <c r="T117" i="12" s="1"/>
  <c r="U117" i="12" s="1"/>
  <c r="V117" i="12" s="1"/>
  <c r="R118" i="12"/>
  <c r="S118" i="12" s="1"/>
  <c r="T118" i="12" s="1"/>
  <c r="U118" i="12" s="1"/>
  <c r="V118" i="12" s="1"/>
  <c r="R119" i="12"/>
  <c r="S119" i="12" s="1"/>
  <c r="T119" i="12" s="1"/>
  <c r="U119" i="12" s="1"/>
  <c r="V119" i="12" s="1"/>
  <c r="R120" i="12"/>
  <c r="S120" i="12" s="1"/>
  <c r="T120" i="12" s="1"/>
  <c r="U120" i="12" s="1"/>
  <c r="V120" i="12" s="1"/>
  <c r="R121" i="12"/>
  <c r="S121" i="12" s="1"/>
  <c r="T121" i="12" s="1"/>
  <c r="U121" i="12" s="1"/>
  <c r="V121" i="12" s="1"/>
  <c r="R122" i="12"/>
  <c r="S122" i="12" s="1"/>
  <c r="T122" i="12" s="1"/>
  <c r="U122" i="12" s="1"/>
  <c r="V122" i="12" s="1"/>
  <c r="R123" i="12"/>
  <c r="S123" i="12" s="1"/>
  <c r="T123" i="12" s="1"/>
  <c r="U123" i="12" s="1"/>
  <c r="V123" i="12" s="1"/>
  <c r="R124" i="12"/>
  <c r="S124" i="12" s="1"/>
  <c r="T124" i="12" s="1"/>
  <c r="U124" i="12" s="1"/>
  <c r="V124" i="12" s="1"/>
  <c r="R125" i="12"/>
  <c r="S125" i="12" s="1"/>
  <c r="T125" i="12" s="1"/>
  <c r="U125" i="12" s="1"/>
  <c r="V125" i="12" s="1"/>
  <c r="R126" i="12"/>
  <c r="S126" i="12" s="1"/>
  <c r="T126" i="12" s="1"/>
  <c r="U126" i="12" s="1"/>
  <c r="V126" i="12" s="1"/>
  <c r="R127" i="12"/>
  <c r="S127" i="12" s="1"/>
  <c r="R128" i="12"/>
  <c r="S128" i="12" s="1"/>
  <c r="R116" i="12"/>
  <c r="S116" i="12" s="1"/>
  <c r="T116" i="12" s="1"/>
  <c r="U116" i="12" s="1"/>
  <c r="V116" i="12" s="1"/>
  <c r="R94" i="12"/>
  <c r="S94" i="12" s="1"/>
  <c r="T94" i="12" s="1"/>
  <c r="U94" i="12" s="1"/>
  <c r="V94" i="12" s="1"/>
  <c r="R95" i="12"/>
  <c r="S95" i="12" s="1"/>
  <c r="T95" i="12" s="1"/>
  <c r="U95" i="12" s="1"/>
  <c r="V95" i="12" s="1"/>
  <c r="R96" i="12"/>
  <c r="S96" i="12" s="1"/>
  <c r="T96" i="12" s="1"/>
  <c r="U96" i="12" s="1"/>
  <c r="V96" i="12" s="1"/>
  <c r="R97" i="12"/>
  <c r="S97" i="12" s="1"/>
  <c r="T97" i="12" s="1"/>
  <c r="U97" i="12" s="1"/>
  <c r="V97" i="12" s="1"/>
  <c r="R98" i="12"/>
  <c r="S98" i="12" s="1"/>
  <c r="T98" i="12" s="1"/>
  <c r="U98" i="12" s="1"/>
  <c r="V98" i="12" s="1"/>
  <c r="R99" i="12"/>
  <c r="S99" i="12" s="1"/>
  <c r="T99" i="12" s="1"/>
  <c r="U99" i="12" s="1"/>
  <c r="V99" i="12" s="1"/>
  <c r="R101" i="12"/>
  <c r="S101" i="12" s="1"/>
  <c r="T101" i="12" s="1"/>
  <c r="U101" i="12" s="1"/>
  <c r="V101" i="12" s="1"/>
  <c r="R102" i="12"/>
  <c r="S102" i="12" s="1"/>
  <c r="T102" i="12" s="1"/>
  <c r="U102" i="12" s="1"/>
  <c r="V102" i="12" s="1"/>
  <c r="R103" i="12"/>
  <c r="S103" i="12" s="1"/>
  <c r="T103" i="12" s="1"/>
  <c r="U103" i="12" s="1"/>
  <c r="V103" i="12" s="1"/>
  <c r="R104" i="12"/>
  <c r="S104" i="12" s="1"/>
  <c r="T104" i="12" s="1"/>
  <c r="U104" i="12" s="1"/>
  <c r="V104" i="12" s="1"/>
  <c r="R105" i="12"/>
  <c r="S105" i="12" s="1"/>
  <c r="T105" i="12" s="1"/>
  <c r="U105" i="12" s="1"/>
  <c r="V105" i="12" s="1"/>
  <c r="R106" i="12"/>
  <c r="S106" i="12" s="1"/>
  <c r="T106" i="12" s="1"/>
  <c r="U106" i="12" s="1"/>
  <c r="V106" i="12" s="1"/>
  <c r="R108" i="12"/>
  <c r="S108" i="12" s="1"/>
  <c r="T108" i="12" s="1"/>
  <c r="U108" i="12" s="1"/>
  <c r="V108" i="12" s="1"/>
  <c r="R109" i="12"/>
  <c r="S109" i="12" s="1"/>
  <c r="T109" i="12" s="1"/>
  <c r="U109" i="12" s="1"/>
  <c r="V109" i="12" s="1"/>
  <c r="R100" i="12"/>
  <c r="S100" i="12" s="1"/>
  <c r="T100" i="12" s="1"/>
  <c r="U100" i="12" s="1"/>
  <c r="V100" i="12" s="1"/>
  <c r="R107" i="12"/>
  <c r="S107" i="12" s="1"/>
  <c r="T107" i="12" s="1"/>
  <c r="U107" i="12" s="1"/>
  <c r="V107" i="12" s="1"/>
  <c r="C24" i="27"/>
  <c r="R77" i="12"/>
  <c r="S77" i="12" s="1"/>
  <c r="R78" i="12"/>
  <c r="S78" i="12" s="1"/>
  <c r="R79" i="12"/>
  <c r="S79" i="12" s="1"/>
  <c r="R80" i="12"/>
  <c r="S80" i="12" s="1"/>
  <c r="R81" i="12"/>
  <c r="S81" i="12" s="1"/>
  <c r="S82" i="12"/>
  <c r="S83" i="12"/>
  <c r="R84" i="12"/>
  <c r="S84" i="12" s="1"/>
  <c r="R85" i="12"/>
  <c r="S85" i="12" s="1"/>
  <c r="R86" i="12"/>
  <c r="S86" i="12" s="1"/>
  <c r="R87" i="12"/>
  <c r="S87" i="12" s="1"/>
  <c r="R88" i="12"/>
  <c r="S88" i="12" s="1"/>
  <c r="R55" i="12"/>
  <c r="S50" i="12"/>
  <c r="S34" i="12"/>
  <c r="S56" i="12"/>
  <c r="S35" i="12"/>
  <c r="S51" i="12"/>
  <c r="S57" i="12"/>
  <c r="S36" i="12"/>
  <c r="S42" i="12"/>
  <c r="S28" i="12"/>
  <c r="S58" i="12"/>
  <c r="S43" i="12"/>
  <c r="S37" i="12"/>
  <c r="S59" i="12"/>
  <c r="S38" i="12"/>
  <c r="S29" i="12"/>
  <c r="S30" i="12"/>
  <c r="S44" i="12"/>
  <c r="S60" i="12"/>
  <c r="S45" i="12"/>
  <c r="S61" i="12"/>
  <c r="S39" i="12"/>
  <c r="S31" i="12"/>
  <c r="S52" i="12"/>
  <c r="S46" i="12"/>
  <c r="S53" i="12"/>
  <c r="S66" i="12"/>
  <c r="S358" i="12" s="1"/>
  <c r="S62" i="12"/>
  <c r="S40" i="12"/>
  <c r="S32" i="12"/>
  <c r="S47" i="12"/>
  <c r="S63" i="12"/>
  <c r="S48" i="12"/>
  <c r="S49" i="12"/>
  <c r="S67" i="12"/>
  <c r="S359" i="12" s="1"/>
  <c r="S54" i="12"/>
  <c r="S41" i="12"/>
  <c r="T2" i="12"/>
  <c r="R8" i="12"/>
  <c r="S8" i="12" s="1"/>
  <c r="T8" i="12" s="1"/>
  <c r="U8" i="12" s="1"/>
  <c r="V8" i="12" s="1"/>
  <c r="S10" i="12"/>
  <c r="T10" i="12" s="1"/>
  <c r="U10" i="12" s="1"/>
  <c r="V10" i="12" s="1"/>
  <c r="R11" i="12"/>
  <c r="S11" i="12" s="1"/>
  <c r="T11" i="12" s="1"/>
  <c r="U11" i="12" s="1"/>
  <c r="V11" i="12" s="1"/>
  <c r="S9" i="12"/>
  <c r="T9" i="12" s="1"/>
  <c r="U9" i="12" s="1"/>
  <c r="V9" i="12" s="1"/>
  <c r="R17" i="12"/>
  <c r="S17" i="12" s="1"/>
  <c r="T17" i="12" s="1"/>
  <c r="U17" i="12" s="1"/>
  <c r="V17" i="12" s="1"/>
  <c r="S12" i="12"/>
  <c r="T12" i="12" s="1"/>
  <c r="U12" i="12" s="1"/>
  <c r="V12" i="12" s="1"/>
  <c r="R18" i="12"/>
  <c r="S18" i="12" s="1"/>
  <c r="T18" i="12" s="1"/>
  <c r="U18" i="12" s="1"/>
  <c r="V18" i="12" s="1"/>
  <c r="S13" i="12"/>
  <c r="T13" i="12" s="1"/>
  <c r="U13" i="12" s="1"/>
  <c r="V13" i="12" s="1"/>
  <c r="S16" i="12"/>
  <c r="T16" i="12" s="1"/>
  <c r="U16" i="12" s="1"/>
  <c r="V16" i="12" s="1"/>
  <c r="S14" i="12"/>
  <c r="T14" i="12" s="1"/>
  <c r="U14" i="12" s="1"/>
  <c r="V14" i="12" s="1"/>
  <c r="S15" i="12"/>
  <c r="T15" i="12" s="1"/>
  <c r="U15" i="12" s="1"/>
  <c r="V15" i="12" s="1"/>
  <c r="S19" i="12"/>
  <c r="T19" i="12" s="1"/>
  <c r="U19" i="12" s="1"/>
  <c r="V19" i="12" s="1"/>
  <c r="R20" i="12"/>
  <c r="S20" i="12" s="1"/>
  <c r="T20" i="12" s="1"/>
  <c r="U20" i="12" s="1"/>
  <c r="V20" i="12" s="1"/>
  <c r="R7" i="12"/>
  <c r="S7" i="12" s="1"/>
  <c r="T7" i="12" s="1"/>
  <c r="S330" i="12" l="1"/>
  <c r="T28" i="12"/>
  <c r="U28" i="12" s="1"/>
  <c r="V28" i="12" s="1"/>
  <c r="S344" i="12"/>
  <c r="T52" i="12"/>
  <c r="U52" i="12" s="1"/>
  <c r="V52" i="12" s="1"/>
  <c r="S327" i="12"/>
  <c r="T57" i="12"/>
  <c r="U57" i="12" s="1"/>
  <c r="V57" i="12" s="1"/>
  <c r="S342" i="12"/>
  <c r="T39" i="12"/>
  <c r="U39" i="12" s="1"/>
  <c r="V39" i="12" s="1"/>
  <c r="S320" i="12"/>
  <c r="T41" i="12"/>
  <c r="U41" i="12" s="1"/>
  <c r="V41" i="12" s="1"/>
  <c r="S341" i="12"/>
  <c r="T61" i="12"/>
  <c r="U61" i="12" s="1"/>
  <c r="V61" i="12" s="1"/>
  <c r="S356" i="12"/>
  <c r="T54" i="12"/>
  <c r="U54" i="12" s="1"/>
  <c r="V54" i="12" s="1"/>
  <c r="S324" i="12"/>
  <c r="T56" i="12"/>
  <c r="U56" i="12" s="1"/>
  <c r="V56" i="12" s="1"/>
  <c r="S339" i="12"/>
  <c r="T60" i="12"/>
  <c r="U60" i="12" s="1"/>
  <c r="V60" i="12" s="1"/>
  <c r="S354" i="12"/>
  <c r="T49" i="12"/>
  <c r="U49" i="12" s="1"/>
  <c r="V49" i="12" s="1"/>
  <c r="S338" i="12"/>
  <c r="T44" i="12"/>
  <c r="U44" i="12" s="1"/>
  <c r="V44" i="12" s="1"/>
  <c r="S322" i="12"/>
  <c r="T50" i="12"/>
  <c r="U50" i="12" s="1"/>
  <c r="V50" i="12" s="1"/>
  <c r="S353" i="12"/>
  <c r="T48" i="12"/>
  <c r="U48" i="12" s="1"/>
  <c r="V48" i="12" s="1"/>
  <c r="S337" i="12"/>
  <c r="T30" i="12"/>
  <c r="U30" i="12" s="1"/>
  <c r="V30" i="12" s="1"/>
  <c r="S352" i="12"/>
  <c r="T63" i="12"/>
  <c r="U63" i="12" s="1"/>
  <c r="V63" i="12" s="1"/>
  <c r="S336" i="12"/>
  <c r="T29" i="12"/>
  <c r="U29" i="12" s="1"/>
  <c r="V29" i="12" s="1"/>
  <c r="S335" i="12"/>
  <c r="T38" i="12"/>
  <c r="U38" i="12" s="1"/>
  <c r="V38" i="12" s="1"/>
  <c r="S346" i="12"/>
  <c r="T53" i="12"/>
  <c r="U53" i="12" s="1"/>
  <c r="V53" i="12" s="1"/>
  <c r="S350" i="12"/>
  <c r="T32" i="12"/>
  <c r="U32" i="12" s="1"/>
  <c r="V32" i="12" s="1"/>
  <c r="S334" i="12"/>
  <c r="T59" i="12"/>
  <c r="U59" i="12" s="1"/>
  <c r="V59" i="12" s="1"/>
  <c r="S345" i="12"/>
  <c r="T46" i="12"/>
  <c r="U46" i="12" s="1"/>
  <c r="V46" i="12" s="1"/>
  <c r="S349" i="12"/>
  <c r="T40" i="12"/>
  <c r="U40" i="12" s="1"/>
  <c r="V40" i="12" s="1"/>
  <c r="S333" i="12"/>
  <c r="T37" i="12"/>
  <c r="U37" i="12" s="1"/>
  <c r="V37" i="12" s="1"/>
  <c r="S348" i="12"/>
  <c r="T62" i="12"/>
  <c r="U62" i="12" s="1"/>
  <c r="V62" i="12" s="1"/>
  <c r="S340" i="12"/>
  <c r="T45" i="12"/>
  <c r="U45" i="12" s="1"/>
  <c r="V45" i="12" s="1"/>
  <c r="S343" i="12"/>
  <c r="T31" i="12"/>
  <c r="U31" i="12" s="1"/>
  <c r="V31" i="12" s="1"/>
  <c r="S326" i="12"/>
  <c r="T51" i="12"/>
  <c r="U51" i="12" s="1"/>
  <c r="V51" i="12" s="1"/>
  <c r="S325" i="12"/>
  <c r="T35" i="12"/>
  <c r="U35" i="12" s="1"/>
  <c r="V35" i="12" s="1"/>
  <c r="S323" i="12"/>
  <c r="T34" i="12"/>
  <c r="U34" i="12" s="1"/>
  <c r="V34" i="12" s="1"/>
  <c r="S355" i="12"/>
  <c r="T67" i="12"/>
  <c r="U67" i="12" s="1"/>
  <c r="V67" i="12" s="1"/>
  <c r="S351" i="12"/>
  <c r="T47" i="12"/>
  <c r="U47" i="12" s="1"/>
  <c r="V47" i="12" s="1"/>
  <c r="S347" i="12"/>
  <c r="T66" i="12"/>
  <c r="U66" i="12" s="1"/>
  <c r="V66" i="12" s="1"/>
  <c r="S332" i="12"/>
  <c r="T43" i="12"/>
  <c r="U43" i="12" s="1"/>
  <c r="V43" i="12" s="1"/>
  <c r="S331" i="12"/>
  <c r="T58" i="12"/>
  <c r="U58" i="12" s="1"/>
  <c r="V58" i="12" s="1"/>
  <c r="S328" i="12"/>
  <c r="T36" i="12"/>
  <c r="U36" i="12" s="1"/>
  <c r="V36" i="12" s="1"/>
  <c r="S329" i="12"/>
  <c r="T42" i="12"/>
  <c r="U42" i="12" s="1"/>
  <c r="V42" i="12" s="1"/>
  <c r="S55" i="12"/>
  <c r="R321" i="12"/>
  <c r="C332" i="58"/>
  <c r="C334" i="58"/>
  <c r="C333" i="58"/>
  <c r="S305" i="12"/>
  <c r="T305" i="12" s="1"/>
  <c r="U305" i="12" s="1"/>
  <c r="V305" i="12" s="1"/>
  <c r="R306" i="12"/>
  <c r="S321" i="12" l="1"/>
  <c r="T55" i="12"/>
  <c r="U55" i="12" s="1"/>
  <c r="V55" i="12" s="1"/>
  <c r="N200" i="12"/>
  <c r="N205" i="12"/>
  <c r="H222" i="58" s="1"/>
  <c r="N206" i="12"/>
  <c r="H223" i="58" s="1"/>
  <c r="G294" i="58"/>
  <c r="N22" i="12"/>
  <c r="H39" i="58" s="1"/>
  <c r="N23" i="12"/>
  <c r="H40" i="58" s="1"/>
  <c r="N252" i="12"/>
  <c r="H269" i="58" s="1"/>
  <c r="N21" i="12"/>
  <c r="H38" i="58" s="1"/>
  <c r="N251" i="12"/>
  <c r="N239" i="12"/>
  <c r="H266" i="58" s="1"/>
  <c r="N234" i="12"/>
  <c r="H162" i="58"/>
  <c r="H163" i="58"/>
  <c r="L334" i="58"/>
  <c r="L294" i="58"/>
  <c r="L332" i="58"/>
  <c r="L333" i="58"/>
  <c r="N110" i="12"/>
  <c r="H127" i="58" s="1"/>
  <c r="N111" i="12"/>
  <c r="H128" i="58" s="1"/>
  <c r="L297" i="58"/>
  <c r="L296" i="58"/>
  <c r="N272" i="12"/>
  <c r="H288" i="58" s="1"/>
  <c r="N273" i="12"/>
  <c r="H289" i="58" s="1"/>
  <c r="R307" i="12"/>
  <c r="S306" i="12"/>
  <c r="N297" i="12"/>
  <c r="N298" i="12"/>
  <c r="N299" i="12"/>
  <c r="N300" i="12"/>
  <c r="N301" i="12"/>
  <c r="N302" i="12"/>
  <c r="N303" i="12"/>
  <c r="N296" i="12"/>
  <c r="N304" i="12"/>
  <c r="N265" i="12"/>
  <c r="N87" i="12"/>
  <c r="H104" i="58" s="1"/>
  <c r="N238" i="12"/>
  <c r="H265" i="58" s="1"/>
  <c r="N261" i="12"/>
  <c r="H281" i="58" s="1"/>
  <c r="N262" i="12"/>
  <c r="N263" i="12"/>
  <c r="N267" i="12"/>
  <c r="H284" i="58" s="1"/>
  <c r="N270" i="12"/>
  <c r="H286" i="58" s="1"/>
  <c r="N248" i="12"/>
  <c r="H264" i="58" s="1"/>
  <c r="N266" i="12"/>
  <c r="N268" i="12"/>
  <c r="H285" i="58" s="1"/>
  <c r="N258" i="12"/>
  <c r="H274" i="58" s="1"/>
  <c r="N264" i="12"/>
  <c r="N259" i="12"/>
  <c r="N260" i="12"/>
  <c r="N246" i="12"/>
  <c r="N199" i="12"/>
  <c r="N214" i="12"/>
  <c r="N196" i="12"/>
  <c r="O116" i="12"/>
  <c r="N116" i="12" s="1"/>
  <c r="N88" i="12"/>
  <c r="H105" i="58" s="1"/>
  <c r="N227" i="12"/>
  <c r="H244" i="58" s="1"/>
  <c r="H145" i="58"/>
  <c r="N80" i="12"/>
  <c r="H97" i="58" s="1"/>
  <c r="N218" i="12"/>
  <c r="N78" i="12"/>
  <c r="H95" i="58" s="1"/>
  <c r="N9" i="12"/>
  <c r="H144" i="58"/>
  <c r="N215" i="12"/>
  <c r="N86" i="12"/>
  <c r="H103" i="58" s="1"/>
  <c r="N186" i="12"/>
  <c r="H203" i="58" s="1"/>
  <c r="N243" i="12"/>
  <c r="N236" i="12"/>
  <c r="N225" i="12"/>
  <c r="H242" i="58" s="1"/>
  <c r="N77" i="12"/>
  <c r="H94" i="58" s="1"/>
  <c r="N245" i="12"/>
  <c r="N12" i="12"/>
  <c r="N100" i="12"/>
  <c r="N220" i="12"/>
  <c r="N197" i="12"/>
  <c r="N194" i="12"/>
  <c r="N221" i="12"/>
  <c r="N83" i="12"/>
  <c r="H100" i="58" s="1"/>
  <c r="N202" i="12"/>
  <c r="O94" i="12"/>
  <c r="N94" i="12" s="1"/>
  <c r="N237" i="12"/>
  <c r="N217" i="12"/>
  <c r="H241" i="58" s="1"/>
  <c r="N241" i="12"/>
  <c r="H161" i="58"/>
  <c r="N84" i="12"/>
  <c r="H101" i="58" s="1"/>
  <c r="N107" i="12"/>
  <c r="N226" i="12"/>
  <c r="H243" i="58" s="1"/>
  <c r="N244" i="12"/>
  <c r="H254" i="58" s="1"/>
  <c r="N198" i="12"/>
  <c r="N184" i="12"/>
  <c r="H202" i="58" s="1"/>
  <c r="N85" i="12"/>
  <c r="H102" i="58" s="1"/>
  <c r="N195" i="12"/>
  <c r="H214" i="58" s="1"/>
  <c r="N81" i="12"/>
  <c r="H98" i="58" s="1"/>
  <c r="N223" i="12"/>
  <c r="N82" i="12"/>
  <c r="H99" i="58" s="1"/>
  <c r="U7" i="12"/>
  <c r="N233" i="12"/>
  <c r="N247" i="12"/>
  <c r="N203" i="12"/>
  <c r="H217" i="58" s="1"/>
  <c r="H143" i="58"/>
  <c r="N219" i="12"/>
  <c r="H240" i="58" s="1"/>
  <c r="N201" i="12"/>
  <c r="N183" i="12"/>
  <c r="N213" i="12"/>
  <c r="O133" i="12"/>
  <c r="N133" i="12" s="1"/>
  <c r="N193" i="12"/>
  <c r="N235" i="12"/>
  <c r="H142" i="58"/>
  <c r="N79" i="12"/>
  <c r="H96" i="58" s="1"/>
  <c r="N222" i="12"/>
  <c r="N216" i="12"/>
  <c r="N204" i="12"/>
  <c r="N242" i="12"/>
  <c r="N271" i="12"/>
  <c r="H287" i="58" s="1"/>
  <c r="N208" i="12"/>
  <c r="H225" i="58" s="1"/>
  <c r="N207" i="12"/>
  <c r="H224" i="58" s="1"/>
  <c r="H218" i="58" l="1"/>
  <c r="H279" i="58"/>
  <c r="H219" i="58"/>
  <c r="H258" i="58"/>
  <c r="H232" i="58"/>
  <c r="H267" i="58"/>
  <c r="H283" i="58"/>
  <c r="H211" i="58"/>
  <c r="H234" i="58"/>
  <c r="H210" i="58"/>
  <c r="H252" i="58"/>
  <c r="H257" i="58"/>
  <c r="H220" i="58"/>
  <c r="H276" i="58"/>
  <c r="H212" i="58"/>
  <c r="H238" i="58"/>
  <c r="H235" i="58"/>
  <c r="H278" i="58"/>
  <c r="H277" i="58"/>
  <c r="H282" i="58"/>
  <c r="H280" i="58"/>
  <c r="H275" i="58"/>
  <c r="H268" i="58"/>
  <c r="H255" i="58"/>
  <c r="H261" i="58"/>
  <c r="H253" i="58"/>
  <c r="H262" i="58"/>
  <c r="H251" i="58"/>
  <c r="H259" i="58"/>
  <c r="H260" i="58"/>
  <c r="H263" i="58"/>
  <c r="H230" i="58"/>
  <c r="H237" i="58"/>
  <c r="H236" i="58"/>
  <c r="H231" i="58"/>
  <c r="H233" i="58"/>
  <c r="H239" i="58"/>
  <c r="H215" i="58"/>
  <c r="H221" i="58"/>
  <c r="H213" i="58"/>
  <c r="H216" i="58"/>
  <c r="T306" i="12"/>
  <c r="U306" i="12" s="1"/>
  <c r="V306" i="12" s="1"/>
  <c r="N306" i="12" s="1"/>
  <c r="A278" i="63" a="1"/>
  <c r="O281" i="63" s="1"/>
  <c r="Q281" i="63" s="1"/>
  <c r="A225" i="63" a="1"/>
  <c r="A225" i="63" s="1"/>
  <c r="S230" i="63"/>
  <c r="O236" i="63"/>
  <c r="Q236" i="63" s="1"/>
  <c r="O231" i="63"/>
  <c r="Q231" i="63" s="1"/>
  <c r="O230" i="63"/>
  <c r="Q230" i="63" s="1"/>
  <c r="S236" i="63"/>
  <c r="O229" i="63"/>
  <c r="Q229" i="63" s="1"/>
  <c r="O238" i="63"/>
  <c r="Q238" i="63" s="1"/>
  <c r="S235" i="63"/>
  <c r="S232" i="63"/>
  <c r="O235" i="63"/>
  <c r="Q235" i="63" s="1"/>
  <c r="O232" i="63"/>
  <c r="Q232" i="63" s="1"/>
  <c r="S229" i="63"/>
  <c r="S238" i="63"/>
  <c r="S239" i="63"/>
  <c r="O234" i="63"/>
  <c r="Q234" i="63" s="1"/>
  <c r="O239" i="63"/>
  <c r="Q239" i="63" s="1"/>
  <c r="S234" i="63"/>
  <c r="O228" i="63"/>
  <c r="Q228" i="63" s="1"/>
  <c r="S231" i="63"/>
  <c r="S228" i="63"/>
  <c r="O233" i="63"/>
  <c r="Q233" i="63" s="1"/>
  <c r="S233" i="63"/>
  <c r="O237" i="63"/>
  <c r="Q237" i="63" s="1"/>
  <c r="S237" i="63"/>
  <c r="S289" i="63"/>
  <c r="O284" i="63"/>
  <c r="Q284" i="63" s="1"/>
  <c r="O289" i="63"/>
  <c r="Q289" i="63" s="1"/>
  <c r="O288" i="63"/>
  <c r="Q288" i="63" s="1"/>
  <c r="O282" i="63"/>
  <c r="Q282" i="63" s="1"/>
  <c r="S282" i="63"/>
  <c r="S288" i="63"/>
  <c r="O283" i="63"/>
  <c r="Q283" i="63" s="1"/>
  <c r="O293" i="63"/>
  <c r="Q293" i="63" s="1"/>
  <c r="S292" i="63"/>
  <c r="S286" i="63"/>
  <c r="S283" i="63"/>
  <c r="S293" i="63"/>
  <c r="O292" i="63"/>
  <c r="Q292" i="63" s="1"/>
  <c r="O286" i="63"/>
  <c r="Q286" i="63" s="1"/>
  <c r="O290" i="63"/>
  <c r="Q290" i="63" s="1"/>
  <c r="O285" i="63"/>
  <c r="Q285" i="63" s="1"/>
  <c r="S287" i="63"/>
  <c r="S284" i="63"/>
  <c r="S291" i="63"/>
  <c r="S290" i="63"/>
  <c r="S285" i="63"/>
  <c r="O287" i="63"/>
  <c r="Q287" i="63" s="1"/>
  <c r="O291" i="63"/>
  <c r="Q291" i="63" s="1"/>
  <c r="T327" i="12"/>
  <c r="T334" i="12"/>
  <c r="T331" i="12"/>
  <c r="T340" i="12"/>
  <c r="T332" i="12"/>
  <c r="T346" i="12"/>
  <c r="T356" i="12"/>
  <c r="T361" i="12"/>
  <c r="T341" i="12"/>
  <c r="T349" i="12"/>
  <c r="T358" i="12"/>
  <c r="T320" i="12"/>
  <c r="T338" i="12"/>
  <c r="T337" i="12"/>
  <c r="T353" i="12"/>
  <c r="T324" i="12"/>
  <c r="T330" i="12"/>
  <c r="T335" i="12"/>
  <c r="T348" i="12"/>
  <c r="T352" i="12"/>
  <c r="T362" i="12"/>
  <c r="T342" i="12"/>
  <c r="T357" i="12"/>
  <c r="T363" i="12"/>
  <c r="T323" i="12"/>
  <c r="T350" i="12"/>
  <c r="T328" i="12"/>
  <c r="T321" i="12"/>
  <c r="T333" i="12"/>
  <c r="T326" i="12"/>
  <c r="T360" i="12"/>
  <c r="T325" i="12"/>
  <c r="T329" i="12"/>
  <c r="T343" i="12"/>
  <c r="T359" i="12"/>
  <c r="T354" i="12"/>
  <c r="T322" i="12"/>
  <c r="T345" i="12"/>
  <c r="T351" i="12"/>
  <c r="T336" i="12"/>
  <c r="T347" i="12"/>
  <c r="T344" i="12"/>
  <c r="T339" i="12"/>
  <c r="T355" i="12"/>
  <c r="N174" i="12"/>
  <c r="O174" i="12"/>
  <c r="N154" i="12"/>
  <c r="O154" i="12"/>
  <c r="O140" i="12"/>
  <c r="N140" i="12" s="1"/>
  <c r="H157" i="58" s="1"/>
  <c r="O136" i="12"/>
  <c r="N136" i="12" s="1"/>
  <c r="H153" i="58" s="1"/>
  <c r="O108" i="12"/>
  <c r="N108" i="12" s="1"/>
  <c r="O134" i="12"/>
  <c r="N134" i="12" s="1"/>
  <c r="H151" i="58" s="1"/>
  <c r="O124" i="12"/>
  <c r="N124" i="12" s="1"/>
  <c r="H141" i="58" s="1"/>
  <c r="O137" i="12"/>
  <c r="N137" i="12" s="1"/>
  <c r="H154" i="58" s="1"/>
  <c r="N156" i="12"/>
  <c r="O156" i="12"/>
  <c r="O143" i="12"/>
  <c r="N143" i="12" s="1"/>
  <c r="H160" i="58" s="1"/>
  <c r="O106" i="12"/>
  <c r="N106" i="12" s="1"/>
  <c r="N160" i="12"/>
  <c r="O160" i="12"/>
  <c r="O96" i="12"/>
  <c r="N96" i="12" s="1"/>
  <c r="H113" i="58" s="1"/>
  <c r="N153" i="12"/>
  <c r="O153" i="12"/>
  <c r="O117" i="12"/>
  <c r="N117" i="12" s="1"/>
  <c r="H134" i="58" s="1"/>
  <c r="O103" i="12"/>
  <c r="N103" i="12" s="1"/>
  <c r="O118" i="12"/>
  <c r="N118" i="12" s="1"/>
  <c r="H135" i="58" s="1"/>
  <c r="N167" i="12"/>
  <c r="O167" i="12"/>
  <c r="N162" i="12"/>
  <c r="O162" i="12"/>
  <c r="N168" i="12"/>
  <c r="O168" i="12"/>
  <c r="N176" i="12"/>
  <c r="H199" i="58" s="1"/>
  <c r="O176" i="12"/>
  <c r="O122" i="12"/>
  <c r="N122" i="12" s="1"/>
  <c r="H139" i="58" s="1"/>
  <c r="O98" i="12"/>
  <c r="N98" i="12" s="1"/>
  <c r="H115" i="58" s="1"/>
  <c r="N158" i="12"/>
  <c r="O158" i="12"/>
  <c r="N178" i="12"/>
  <c r="O178" i="12"/>
  <c r="O104" i="12"/>
  <c r="N104" i="12" s="1"/>
  <c r="N175" i="12"/>
  <c r="H168" i="58" s="1"/>
  <c r="O175" i="12"/>
  <c r="N172" i="12"/>
  <c r="O172" i="12"/>
  <c r="O95" i="12"/>
  <c r="N95" i="12" s="1"/>
  <c r="H112" i="58" s="1"/>
  <c r="O105" i="12"/>
  <c r="N105" i="12" s="1"/>
  <c r="O120" i="12"/>
  <c r="N120" i="12" s="1"/>
  <c r="H137" i="58" s="1"/>
  <c r="N165" i="12"/>
  <c r="O165" i="12"/>
  <c r="O123" i="12"/>
  <c r="N123" i="12" s="1"/>
  <c r="H140" i="58" s="1"/>
  <c r="N170" i="12"/>
  <c r="O170" i="12"/>
  <c r="N164" i="12"/>
  <c r="O164" i="12"/>
  <c r="O109" i="12"/>
  <c r="N109" i="12" s="1"/>
  <c r="H124" i="58" s="1"/>
  <c r="O97" i="12"/>
  <c r="N97" i="12" s="1"/>
  <c r="H114" i="58" s="1"/>
  <c r="O142" i="12"/>
  <c r="N142" i="12" s="1"/>
  <c r="H159" i="58" s="1"/>
  <c r="N152" i="12"/>
  <c r="O152" i="12"/>
  <c r="O141" i="12"/>
  <c r="N141" i="12" s="1"/>
  <c r="H158" i="58" s="1"/>
  <c r="N177" i="12"/>
  <c r="O177" i="12"/>
  <c r="N163" i="12"/>
  <c r="O163" i="12"/>
  <c r="N169" i="12"/>
  <c r="H184" i="58" s="1"/>
  <c r="O169" i="12"/>
  <c r="O138" i="12"/>
  <c r="N138" i="12" s="1"/>
  <c r="H155" i="58" s="1"/>
  <c r="O93" i="12"/>
  <c r="N93" i="12" s="1"/>
  <c r="H110" i="58" s="1"/>
  <c r="N161" i="12"/>
  <c r="O161" i="12"/>
  <c r="N157" i="12"/>
  <c r="H198" i="58" s="1"/>
  <c r="O157" i="12"/>
  <c r="N173" i="12"/>
  <c r="O173" i="12"/>
  <c r="O99" i="12"/>
  <c r="N99" i="12" s="1"/>
  <c r="H116" i="58" s="1"/>
  <c r="N171" i="12"/>
  <c r="O171" i="12"/>
  <c r="N155" i="12"/>
  <c r="O155" i="12"/>
  <c r="O101" i="12"/>
  <c r="N101" i="12" s="1"/>
  <c r="H117" i="58" s="1"/>
  <c r="O135" i="12"/>
  <c r="N135" i="12" s="1"/>
  <c r="H152" i="58" s="1"/>
  <c r="N159" i="12"/>
  <c r="O159" i="12"/>
  <c r="O139" i="12"/>
  <c r="N139" i="12" s="1"/>
  <c r="H156" i="58" s="1"/>
  <c r="O119" i="12"/>
  <c r="N119" i="12" s="1"/>
  <c r="H136" i="58" s="1"/>
  <c r="N166" i="12"/>
  <c r="O166" i="12"/>
  <c r="O121" i="12"/>
  <c r="N121" i="12" s="1"/>
  <c r="H138" i="58" s="1"/>
  <c r="O102" i="12"/>
  <c r="N102" i="12" s="1"/>
  <c r="L295" i="58"/>
  <c r="H349" i="58"/>
  <c r="H341" i="58"/>
  <c r="H348" i="58"/>
  <c r="H347" i="58"/>
  <c r="H346" i="58"/>
  <c r="H345" i="58"/>
  <c r="H344" i="58"/>
  <c r="H343" i="58"/>
  <c r="H342" i="58"/>
  <c r="S307" i="12"/>
  <c r="R308" i="12"/>
  <c r="N16" i="12"/>
  <c r="H33" i="58" s="1"/>
  <c r="N19" i="12"/>
  <c r="H36" i="58" s="1"/>
  <c r="N20" i="12"/>
  <c r="H37" i="58" s="1"/>
  <c r="N15" i="12"/>
  <c r="H35" i="58" s="1"/>
  <c r="N13" i="12"/>
  <c r="N17" i="12"/>
  <c r="H29" i="58" s="1"/>
  <c r="N10" i="12"/>
  <c r="H26" i="58" s="1"/>
  <c r="N14" i="12"/>
  <c r="N18" i="12"/>
  <c r="N11" i="12"/>
  <c r="N8" i="12"/>
  <c r="H25" i="58" s="1"/>
  <c r="V7" i="12"/>
  <c r="H172" i="58" l="1"/>
  <c r="H120" i="58"/>
  <c r="H34" i="58"/>
  <c r="H27" i="58"/>
  <c r="H32" i="58"/>
  <c r="H194" i="58"/>
  <c r="H185" i="58"/>
  <c r="H173" i="58"/>
  <c r="H31" i="58"/>
  <c r="H28" i="58"/>
  <c r="H30" i="58"/>
  <c r="H176" i="58"/>
  <c r="H187" i="58"/>
  <c r="H186" i="58"/>
  <c r="H182" i="58"/>
  <c r="H190" i="58"/>
  <c r="H188" i="58"/>
  <c r="H196" i="58"/>
  <c r="H174" i="58"/>
  <c r="H197" i="58"/>
  <c r="H191" i="58"/>
  <c r="H200" i="58"/>
  <c r="H201" i="58"/>
  <c r="H178" i="58"/>
  <c r="H195" i="58"/>
  <c r="H175" i="58"/>
  <c r="H180" i="58"/>
  <c r="H169" i="58"/>
  <c r="H183" i="58"/>
  <c r="H177" i="58"/>
  <c r="H189" i="58"/>
  <c r="H181" i="58"/>
  <c r="H179" i="58"/>
  <c r="H170" i="58"/>
  <c r="H192" i="58"/>
  <c r="H193" i="58"/>
  <c r="H171" i="58"/>
  <c r="T307" i="12"/>
  <c r="U307" i="12" s="1"/>
  <c r="V307" i="12" s="1"/>
  <c r="N307" i="12" s="1"/>
  <c r="H118" i="58"/>
  <c r="H119" i="58"/>
  <c r="H123" i="58"/>
  <c r="H351" i="58"/>
  <c r="H125" i="58"/>
  <c r="H121" i="58"/>
  <c r="H122" i="58"/>
  <c r="H126" i="58"/>
  <c r="O278" i="63"/>
  <c r="Q278" i="63" s="1"/>
  <c r="S278" i="63"/>
  <c r="S279" i="63"/>
  <c r="S281" i="63"/>
  <c r="O280" i="63"/>
  <c r="Q280" i="63" s="1"/>
  <c r="S280" i="63"/>
  <c r="A278" i="63"/>
  <c r="O279" i="63"/>
  <c r="Q279" i="63" s="1"/>
  <c r="S225" i="63"/>
  <c r="O225" i="63"/>
  <c r="Q225" i="63" s="1"/>
  <c r="O227" i="63"/>
  <c r="Q227" i="63" s="1"/>
  <c r="S227" i="63"/>
  <c r="O226" i="63"/>
  <c r="Q226" i="63" s="1"/>
  <c r="A160" i="63" a="1"/>
  <c r="S226" i="63"/>
  <c r="O195" i="63"/>
  <c r="Q195" i="63" s="1"/>
  <c r="S192" i="63"/>
  <c r="S164" i="63"/>
  <c r="S195" i="63"/>
  <c r="S180" i="63"/>
  <c r="O185" i="63"/>
  <c r="Q185" i="63" s="1"/>
  <c r="S167" i="63"/>
  <c r="O181" i="63"/>
  <c r="Q181" i="63" s="1"/>
  <c r="O188" i="63"/>
  <c r="Q188" i="63" s="1"/>
  <c r="S179" i="63"/>
  <c r="S173" i="63"/>
  <c r="O168" i="63"/>
  <c r="Q168" i="63" s="1"/>
  <c r="O172" i="63"/>
  <c r="Q172" i="63" s="1"/>
  <c r="S169" i="63"/>
  <c r="O186" i="63"/>
  <c r="Q186" i="63" s="1"/>
  <c r="O180" i="63"/>
  <c r="Q180" i="63" s="1"/>
  <c r="S163" i="63"/>
  <c r="O184" i="63"/>
  <c r="Q184" i="63" s="1"/>
  <c r="S166" i="63"/>
  <c r="O192" i="63"/>
  <c r="Q192" i="63" s="1"/>
  <c r="S182" i="63"/>
  <c r="O165" i="63"/>
  <c r="Q165" i="63" s="1"/>
  <c r="S165" i="63"/>
  <c r="O163" i="63"/>
  <c r="Q163" i="63" s="1"/>
  <c r="S194" i="63"/>
  <c r="O171" i="63"/>
  <c r="Q171" i="63" s="1"/>
  <c r="S190" i="63"/>
  <c r="S175" i="63"/>
  <c r="S183" i="63"/>
  <c r="O187" i="63"/>
  <c r="Q187" i="63" s="1"/>
  <c r="O178" i="63"/>
  <c r="Q178" i="63" s="1"/>
  <c r="S178" i="63"/>
  <c r="O194" i="63"/>
  <c r="Q194" i="63" s="1"/>
  <c r="O170" i="63"/>
  <c r="Q170" i="63" s="1"/>
  <c r="O176" i="63"/>
  <c r="Q176" i="63" s="1"/>
  <c r="S184" i="63"/>
  <c r="O167" i="63"/>
  <c r="Q167" i="63" s="1"/>
  <c r="O175" i="63"/>
  <c r="Q175" i="63" s="1"/>
  <c r="O164" i="63"/>
  <c r="Q164" i="63" s="1"/>
  <c r="S189" i="63"/>
  <c r="O173" i="63"/>
  <c r="Q173" i="63" s="1"/>
  <c r="S181" i="63"/>
  <c r="O191" i="63"/>
  <c r="Q191" i="63" s="1"/>
  <c r="S170" i="63"/>
  <c r="S185" i="63"/>
  <c r="S187" i="63"/>
  <c r="O177" i="63"/>
  <c r="Q177" i="63" s="1"/>
  <c r="O169" i="63"/>
  <c r="Q169" i="63" s="1"/>
  <c r="S176" i="63"/>
  <c r="S171" i="63"/>
  <c r="S172" i="63"/>
  <c r="S168" i="63"/>
  <c r="S193" i="63"/>
  <c r="O193" i="63"/>
  <c r="Q193" i="63" s="1"/>
  <c r="O166" i="63"/>
  <c r="Q166" i="63" s="1"/>
  <c r="O182" i="63"/>
  <c r="Q182" i="63" s="1"/>
  <c r="O183" i="63"/>
  <c r="Q183" i="63" s="1"/>
  <c r="S177" i="63"/>
  <c r="O179" i="63"/>
  <c r="Q179" i="63" s="1"/>
  <c r="S174" i="63"/>
  <c r="O174" i="63"/>
  <c r="Q174" i="63" s="1"/>
  <c r="S188" i="63"/>
  <c r="O189" i="63"/>
  <c r="Q189" i="63" s="1"/>
  <c r="S191" i="63"/>
  <c r="S186" i="63"/>
  <c r="O190" i="63"/>
  <c r="Q190" i="63" s="1"/>
  <c r="U336" i="12"/>
  <c r="U325" i="12"/>
  <c r="U363" i="12"/>
  <c r="U324" i="12"/>
  <c r="U361" i="12"/>
  <c r="U351" i="12"/>
  <c r="U360" i="12"/>
  <c r="U357" i="12"/>
  <c r="U353" i="12"/>
  <c r="U356" i="12"/>
  <c r="U345" i="12"/>
  <c r="U326" i="12"/>
  <c r="U342" i="12"/>
  <c r="U337" i="12"/>
  <c r="U346" i="12"/>
  <c r="U322" i="12"/>
  <c r="U333" i="12"/>
  <c r="U362" i="12"/>
  <c r="U338" i="12"/>
  <c r="U332" i="12"/>
  <c r="U355" i="12"/>
  <c r="U354" i="12"/>
  <c r="U321" i="12"/>
  <c r="U352" i="12"/>
  <c r="V320" i="12"/>
  <c r="U320" i="12"/>
  <c r="U340" i="12"/>
  <c r="U339" i="12"/>
  <c r="U359" i="12"/>
  <c r="U328" i="12"/>
  <c r="U348" i="12"/>
  <c r="U358" i="12"/>
  <c r="U331" i="12"/>
  <c r="U344" i="12"/>
  <c r="U343" i="12"/>
  <c r="U350" i="12"/>
  <c r="U335" i="12"/>
  <c r="U349" i="12"/>
  <c r="U334" i="12"/>
  <c r="U347" i="12"/>
  <c r="U329" i="12"/>
  <c r="U323" i="12"/>
  <c r="U330" i="12"/>
  <c r="U341" i="12"/>
  <c r="U327" i="12"/>
  <c r="S308" i="12"/>
  <c r="R309" i="12"/>
  <c r="S161" i="63" l="1"/>
  <c r="S162" i="63"/>
  <c r="O162" i="63"/>
  <c r="Q162" i="63" s="1"/>
  <c r="H352" i="58"/>
  <c r="T308" i="12"/>
  <c r="U308" i="12" s="1"/>
  <c r="V308" i="12" s="1"/>
  <c r="N308" i="12" s="1"/>
  <c r="S240" i="63"/>
  <c r="I387" i="63" s="1"/>
  <c r="S294" i="63"/>
  <c r="S261" i="64" s="1"/>
  <c r="Y261" i="64" s="1"/>
  <c r="Z261" i="64" s="1"/>
  <c r="A336" i="64" s="1"/>
  <c r="A240" i="62" a="1"/>
  <c r="T246" i="62" s="1"/>
  <c r="V246" i="62" s="1"/>
  <c r="O294" i="63"/>
  <c r="O240" i="63"/>
  <c r="Q240" i="63" s="1"/>
  <c r="E387" i="63" s="1"/>
  <c r="A201" i="64" a="1"/>
  <c r="T213" i="64" s="1"/>
  <c r="W213" i="64" s="1"/>
  <c r="O161" i="63"/>
  <c r="Q161" i="63" s="1"/>
  <c r="A198" i="62" a="1"/>
  <c r="T201" i="62" s="1"/>
  <c r="V201" i="62" s="1"/>
  <c r="O160" i="63"/>
  <c r="Q160" i="63" s="1"/>
  <c r="A160" i="63"/>
  <c r="S160" i="63"/>
  <c r="S196" i="63" s="1"/>
  <c r="I385" i="63" s="1"/>
  <c r="A245" i="64" a="1"/>
  <c r="N42" i="12"/>
  <c r="V329" i="12"/>
  <c r="N58" i="12"/>
  <c r="V331" i="12"/>
  <c r="N63" i="12"/>
  <c r="V352" i="12"/>
  <c r="N50" i="12"/>
  <c r="V322" i="12"/>
  <c r="N68" i="12"/>
  <c r="V357" i="12"/>
  <c r="V347" i="12"/>
  <c r="N64" i="12"/>
  <c r="V358" i="12"/>
  <c r="N55" i="12"/>
  <c r="V321" i="12"/>
  <c r="N53" i="12"/>
  <c r="V346" i="12"/>
  <c r="N33" i="12"/>
  <c r="V360" i="12"/>
  <c r="N59" i="12"/>
  <c r="V334" i="12"/>
  <c r="N62" i="12"/>
  <c r="V348" i="12"/>
  <c r="N49" i="12"/>
  <c r="V354" i="12"/>
  <c r="N30" i="12"/>
  <c r="V337" i="12"/>
  <c r="N47" i="12"/>
  <c r="V351" i="12"/>
  <c r="N40" i="12"/>
  <c r="V349" i="12"/>
  <c r="N36" i="12"/>
  <c r="V328" i="12"/>
  <c r="V355" i="12"/>
  <c r="N39" i="12"/>
  <c r="V342" i="12"/>
  <c r="N69" i="12"/>
  <c r="V361" i="12"/>
  <c r="N57" i="12"/>
  <c r="V327" i="12"/>
  <c r="N38" i="12"/>
  <c r="V335" i="12"/>
  <c r="N65" i="12"/>
  <c r="V359" i="12"/>
  <c r="N43" i="12"/>
  <c r="V332" i="12"/>
  <c r="N51" i="12"/>
  <c r="V326" i="12"/>
  <c r="N56" i="12"/>
  <c r="V324" i="12"/>
  <c r="N61" i="12"/>
  <c r="V341" i="12"/>
  <c r="N32" i="12"/>
  <c r="V350" i="12"/>
  <c r="N60" i="12"/>
  <c r="V339" i="12"/>
  <c r="N44" i="12"/>
  <c r="V338" i="12"/>
  <c r="N46" i="12"/>
  <c r="V345" i="12"/>
  <c r="N71" i="12"/>
  <c r="V363" i="12"/>
  <c r="N28" i="12"/>
  <c r="V330" i="12"/>
  <c r="N31" i="12"/>
  <c r="V343" i="12"/>
  <c r="N45" i="12"/>
  <c r="V340" i="12"/>
  <c r="N70" i="12"/>
  <c r="V362" i="12"/>
  <c r="N54" i="12"/>
  <c r="V356" i="12"/>
  <c r="N35" i="12"/>
  <c r="V325" i="12"/>
  <c r="N34" i="12"/>
  <c r="V323" i="12"/>
  <c r="N52" i="12"/>
  <c r="V344" i="12"/>
  <c r="N37" i="12"/>
  <c r="V333" i="12"/>
  <c r="N48" i="12"/>
  <c r="V353" i="12"/>
  <c r="N29" i="12"/>
  <c r="V336" i="12"/>
  <c r="A200" i="61" a="1"/>
  <c r="A242" i="61" a="1"/>
  <c r="S309" i="12"/>
  <c r="R310" i="12"/>
  <c r="H353" i="58" l="1"/>
  <c r="T309" i="12"/>
  <c r="U309" i="12" s="1"/>
  <c r="V309" i="12" s="1"/>
  <c r="N309" i="12" s="1"/>
  <c r="K387" i="63"/>
  <c r="C387" i="63" s="1"/>
  <c r="A142" i="64" a="1"/>
  <c r="T159" i="64" s="1"/>
  <c r="W159" i="64" s="1"/>
  <c r="Q294" i="63"/>
  <c r="Q261" i="64" s="1"/>
  <c r="T245" i="62"/>
  <c r="V245" i="62" s="1"/>
  <c r="T250" i="62"/>
  <c r="V250" i="62" s="1"/>
  <c r="T252" i="62"/>
  <c r="V252" i="62" s="1"/>
  <c r="T255" i="62"/>
  <c r="V255" i="62" s="1"/>
  <c r="T244" i="62"/>
  <c r="V244" i="62" s="1"/>
  <c r="T253" i="62"/>
  <c r="V253" i="62" s="1"/>
  <c r="T248" i="62"/>
  <c r="V248" i="62" s="1"/>
  <c r="T247" i="62"/>
  <c r="V247" i="62" s="1"/>
  <c r="A240" i="62"/>
  <c r="T254" i="62"/>
  <c r="V254" i="62" s="1"/>
  <c r="T240" i="62"/>
  <c r="V240" i="62" s="1"/>
  <c r="T242" i="62"/>
  <c r="V242" i="62" s="1"/>
  <c r="T249" i="62"/>
  <c r="V249" i="62" s="1"/>
  <c r="T241" i="62"/>
  <c r="V241" i="62" s="1"/>
  <c r="T243" i="62"/>
  <c r="V243" i="62" s="1"/>
  <c r="T251" i="62"/>
  <c r="V251" i="62" s="1"/>
  <c r="T198" i="62"/>
  <c r="V198" i="62" s="1"/>
  <c r="T211" i="64"/>
  <c r="W211" i="64" s="1"/>
  <c r="T207" i="64"/>
  <c r="W207" i="64" s="1"/>
  <c r="T203" i="64"/>
  <c r="W203" i="64" s="1"/>
  <c r="T215" i="64"/>
  <c r="W215" i="64" s="1"/>
  <c r="T208" i="62"/>
  <c r="V208" i="62" s="1"/>
  <c r="A198" i="62"/>
  <c r="T202" i="62"/>
  <c r="V202" i="62" s="1"/>
  <c r="T207" i="62"/>
  <c r="V207" i="62" s="1"/>
  <c r="T199" i="62"/>
  <c r="V199" i="62" s="1"/>
  <c r="A201" i="64"/>
  <c r="T206" i="64"/>
  <c r="W206" i="64" s="1"/>
  <c r="T211" i="62"/>
  <c r="V211" i="62" s="1"/>
  <c r="T209" i="64"/>
  <c r="W209" i="64" s="1"/>
  <c r="T203" i="62"/>
  <c r="V203" i="62" s="1"/>
  <c r="T214" i="64"/>
  <c r="W214" i="64" s="1"/>
  <c r="O196" i="63"/>
  <c r="T209" i="62"/>
  <c r="V209" i="62" s="1"/>
  <c r="T208" i="64"/>
  <c r="W208" i="64" s="1"/>
  <c r="T212" i="62"/>
  <c r="V212" i="62" s="1"/>
  <c r="T201" i="64"/>
  <c r="W201" i="64" s="1"/>
  <c r="T200" i="62"/>
  <c r="V200" i="62" s="1"/>
  <c r="T212" i="64"/>
  <c r="W212" i="64" s="1"/>
  <c r="T210" i="62"/>
  <c r="V210" i="62" s="1"/>
  <c r="T210" i="64"/>
  <c r="W210" i="64" s="1"/>
  <c r="T204" i="62"/>
  <c r="V204" i="62" s="1"/>
  <c r="T204" i="64"/>
  <c r="W204" i="64" s="1"/>
  <c r="T206" i="62"/>
  <c r="V206" i="62" s="1"/>
  <c r="T202" i="64"/>
  <c r="W202" i="64" s="1"/>
  <c r="T205" i="62"/>
  <c r="V205" i="62" s="1"/>
  <c r="T205" i="64"/>
  <c r="W205" i="64" s="1"/>
  <c r="A140" i="62" a="1"/>
  <c r="T174" i="62" s="1"/>
  <c r="V174" i="62" s="1"/>
  <c r="E399" i="63"/>
  <c r="S178" i="64"/>
  <c r="T255" i="64"/>
  <c r="W255" i="64" s="1"/>
  <c r="T246" i="64"/>
  <c r="W246" i="64" s="1"/>
  <c r="T254" i="64"/>
  <c r="W254" i="64" s="1"/>
  <c r="T251" i="64"/>
  <c r="W251" i="64" s="1"/>
  <c r="T245" i="64"/>
  <c r="W245" i="64" s="1"/>
  <c r="T259" i="64"/>
  <c r="W259" i="64" s="1"/>
  <c r="T250" i="64"/>
  <c r="W250" i="64" s="1"/>
  <c r="T252" i="64"/>
  <c r="W252" i="64" s="1"/>
  <c r="T248" i="64"/>
  <c r="W248" i="64" s="1"/>
  <c r="T260" i="64"/>
  <c r="W260" i="64" s="1"/>
  <c r="T258" i="64"/>
  <c r="W258" i="64" s="1"/>
  <c r="T253" i="64"/>
  <c r="W253" i="64" s="1"/>
  <c r="T249" i="64"/>
  <c r="W249" i="64" s="1"/>
  <c r="T247" i="64"/>
  <c r="W247" i="64" s="1"/>
  <c r="T256" i="64"/>
  <c r="W256" i="64" s="1"/>
  <c r="A245" i="64"/>
  <c r="T257" i="64"/>
  <c r="W257" i="64" s="1"/>
  <c r="T243" i="61"/>
  <c r="W243" i="61" s="1"/>
  <c r="T244" i="61"/>
  <c r="W244" i="61" s="1"/>
  <c r="T245" i="61"/>
  <c r="W245" i="61" s="1"/>
  <c r="T246" i="61"/>
  <c r="W246" i="61" s="1"/>
  <c r="T247" i="61"/>
  <c r="W247" i="61" s="1"/>
  <c r="T248" i="61"/>
  <c r="W248" i="61" s="1"/>
  <c r="T249" i="61"/>
  <c r="W249" i="61" s="1"/>
  <c r="T250" i="61"/>
  <c r="W250" i="61" s="1"/>
  <c r="T251" i="61"/>
  <c r="W251" i="61" s="1"/>
  <c r="T252" i="61"/>
  <c r="W252" i="61" s="1"/>
  <c r="T253" i="61"/>
  <c r="W253" i="61" s="1"/>
  <c r="T254" i="61"/>
  <c r="W254" i="61" s="1"/>
  <c r="T255" i="61"/>
  <c r="W255" i="61" s="1"/>
  <c r="T256" i="61"/>
  <c r="W256" i="61" s="1"/>
  <c r="T257" i="61"/>
  <c r="W257" i="61" s="1"/>
  <c r="T242" i="61"/>
  <c r="W242" i="61" s="1"/>
  <c r="T209" i="61"/>
  <c r="W209" i="61" s="1"/>
  <c r="T210" i="61"/>
  <c r="W210" i="61" s="1"/>
  <c r="T211" i="61"/>
  <c r="W211" i="61" s="1"/>
  <c r="T212" i="61"/>
  <c r="W212" i="61" s="1"/>
  <c r="T213" i="61"/>
  <c r="W213" i="61" s="1"/>
  <c r="T214" i="61"/>
  <c r="W214" i="61" s="1"/>
  <c r="T200" i="61"/>
  <c r="W200" i="61" s="1"/>
  <c r="T201" i="61"/>
  <c r="W201" i="61" s="1"/>
  <c r="T202" i="61"/>
  <c r="W202" i="61" s="1"/>
  <c r="T203" i="61"/>
  <c r="W203" i="61" s="1"/>
  <c r="T204" i="61"/>
  <c r="W204" i="61" s="1"/>
  <c r="T205" i="61"/>
  <c r="W205" i="61" s="1"/>
  <c r="T206" i="61"/>
  <c r="W206" i="61" s="1"/>
  <c r="T207" i="61"/>
  <c r="W207" i="61" s="1"/>
  <c r="T208" i="61"/>
  <c r="W208" i="61" s="1"/>
  <c r="N349" i="12"/>
  <c r="H323" i="58" s="1"/>
  <c r="H74" i="58"/>
  <c r="H88" i="58"/>
  <c r="N363" i="12"/>
  <c r="H48" i="58"/>
  <c r="N323" i="12"/>
  <c r="H297" i="58" s="1"/>
  <c r="H70" i="58"/>
  <c r="N345" i="12"/>
  <c r="H319" i="58" s="1"/>
  <c r="H84" i="58"/>
  <c r="N359" i="12"/>
  <c r="H333" i="58" s="1"/>
  <c r="H76" i="58"/>
  <c r="N351" i="12"/>
  <c r="H325" i="58" s="1"/>
  <c r="H83" i="58"/>
  <c r="N358" i="12"/>
  <c r="H332" i="58" s="1"/>
  <c r="N332" i="12"/>
  <c r="H306" i="58" s="1"/>
  <c r="H57" i="58"/>
  <c r="H46" i="58"/>
  <c r="N321" i="12"/>
  <c r="H295" i="58" s="1"/>
  <c r="H50" i="58"/>
  <c r="N325" i="12"/>
  <c r="H299" i="58" s="1"/>
  <c r="H63" i="58"/>
  <c r="N338" i="12"/>
  <c r="H312" i="58" s="1"/>
  <c r="N335" i="12"/>
  <c r="H309" i="58" s="1"/>
  <c r="H60" i="58"/>
  <c r="N337" i="12"/>
  <c r="H311" i="58" s="1"/>
  <c r="H62" i="58"/>
  <c r="H72" i="58"/>
  <c r="N347" i="12"/>
  <c r="H321" i="58" s="1"/>
  <c r="N356" i="12"/>
  <c r="H330" i="58" s="1"/>
  <c r="H81" i="58"/>
  <c r="H64" i="58"/>
  <c r="N339" i="12"/>
  <c r="H313" i="58" s="1"/>
  <c r="H52" i="58"/>
  <c r="N327" i="12"/>
  <c r="H301" i="58" s="1"/>
  <c r="H79" i="58"/>
  <c r="N354" i="12"/>
  <c r="H328" i="58" s="1"/>
  <c r="H82" i="58"/>
  <c r="N357" i="12"/>
  <c r="H331" i="58" s="1"/>
  <c r="N344" i="12"/>
  <c r="H318" i="58" s="1"/>
  <c r="H69" i="58"/>
  <c r="H87" i="58"/>
  <c r="N362" i="12"/>
  <c r="H75" i="58"/>
  <c r="N350" i="12"/>
  <c r="H324" i="58" s="1"/>
  <c r="H86" i="58"/>
  <c r="N361" i="12"/>
  <c r="H73" i="58"/>
  <c r="N348" i="12"/>
  <c r="H322" i="58" s="1"/>
  <c r="H47" i="58"/>
  <c r="N322" i="12"/>
  <c r="H296" i="58" s="1"/>
  <c r="N336" i="12"/>
  <c r="H310" i="58" s="1"/>
  <c r="H61" i="58"/>
  <c r="N340" i="12"/>
  <c r="H314" i="58" s="1"/>
  <c r="H65" i="58"/>
  <c r="N341" i="12"/>
  <c r="H315" i="58" s="1"/>
  <c r="H66" i="58"/>
  <c r="H67" i="58"/>
  <c r="N342" i="12"/>
  <c r="H316" i="58" s="1"/>
  <c r="N334" i="12"/>
  <c r="H308" i="58" s="1"/>
  <c r="H59" i="58"/>
  <c r="H77" i="58"/>
  <c r="N352" i="12"/>
  <c r="H326" i="58" s="1"/>
  <c r="H78" i="58"/>
  <c r="N353" i="12"/>
  <c r="H327" i="58" s="1"/>
  <c r="N343" i="12"/>
  <c r="H317" i="58" s="1"/>
  <c r="H68" i="58"/>
  <c r="N324" i="12"/>
  <c r="H298" i="58" s="1"/>
  <c r="H49" i="58"/>
  <c r="H80" i="58"/>
  <c r="N355" i="12"/>
  <c r="H329" i="58" s="1"/>
  <c r="H85" i="58"/>
  <c r="N360" i="12"/>
  <c r="H334" i="58" s="1"/>
  <c r="N331" i="12"/>
  <c r="H305" i="58" s="1"/>
  <c r="H56" i="58"/>
  <c r="H55" i="58"/>
  <c r="N330" i="12"/>
  <c r="H304" i="58" s="1"/>
  <c r="N326" i="12"/>
  <c r="H300" i="58" s="1"/>
  <c r="H51" i="58"/>
  <c r="H53" i="58"/>
  <c r="N328" i="12"/>
  <c r="H302" i="58" s="1"/>
  <c r="H71" i="58"/>
  <c r="N346" i="12"/>
  <c r="H320" i="58" s="1"/>
  <c r="H54" i="58"/>
  <c r="N329" i="12"/>
  <c r="H303" i="58" s="1"/>
  <c r="A142" i="61" a="1"/>
  <c r="A242" i="61"/>
  <c r="A200" i="61"/>
  <c r="S310" i="12"/>
  <c r="T310" i="12" s="1"/>
  <c r="U310" i="12" s="1"/>
  <c r="V310" i="12" s="1"/>
  <c r="R311" i="12"/>
  <c r="C401" i="63" l="1"/>
  <c r="H354" i="58"/>
  <c r="K385" i="63"/>
  <c r="C399" i="63" s="1"/>
  <c r="T143" i="64"/>
  <c r="W143" i="64" s="1"/>
  <c r="T162" i="64"/>
  <c r="W162" i="64" s="1"/>
  <c r="T153" i="64"/>
  <c r="W153" i="64" s="1"/>
  <c r="T144" i="64"/>
  <c r="W144" i="64" s="1"/>
  <c r="T168" i="64"/>
  <c r="W168" i="64" s="1"/>
  <c r="T146" i="64"/>
  <c r="W146" i="64" s="1"/>
  <c r="T147" i="64"/>
  <c r="W147" i="64" s="1"/>
  <c r="T164" i="64"/>
  <c r="W164" i="64" s="1"/>
  <c r="T142" i="64"/>
  <c r="W142" i="64" s="1"/>
  <c r="T151" i="64"/>
  <c r="W151" i="64" s="1"/>
  <c r="T157" i="64"/>
  <c r="W157" i="64" s="1"/>
  <c r="T172" i="64"/>
  <c r="W172" i="64" s="1"/>
  <c r="T160" i="64"/>
  <c r="W160" i="64" s="1"/>
  <c r="T163" i="64"/>
  <c r="W163" i="64" s="1"/>
  <c r="T176" i="64"/>
  <c r="W176" i="64" s="1"/>
  <c r="T177" i="64"/>
  <c r="W177" i="64" s="1"/>
  <c r="T166" i="64"/>
  <c r="W166" i="64" s="1"/>
  <c r="T158" i="64"/>
  <c r="W158" i="64" s="1"/>
  <c r="T174" i="64"/>
  <c r="W174" i="64" s="1"/>
  <c r="T171" i="64"/>
  <c r="W171" i="64" s="1"/>
  <c r="T175" i="64"/>
  <c r="W175" i="64" s="1"/>
  <c r="T152" i="64"/>
  <c r="W152" i="64" s="1"/>
  <c r="T154" i="64"/>
  <c r="W154" i="64" s="1"/>
  <c r="A142" i="64"/>
  <c r="T167" i="64"/>
  <c r="W167" i="64" s="1"/>
  <c r="T156" i="64"/>
  <c r="W156" i="64" s="1"/>
  <c r="T173" i="64"/>
  <c r="W173" i="64" s="1"/>
  <c r="T145" i="64"/>
  <c r="W145" i="64" s="1"/>
  <c r="T148" i="64"/>
  <c r="W148" i="64" s="1"/>
  <c r="Q196" i="63"/>
  <c r="T165" i="64"/>
  <c r="W165" i="64" s="1"/>
  <c r="T155" i="64"/>
  <c r="W155" i="64" s="1"/>
  <c r="T149" i="64"/>
  <c r="W149" i="64" s="1"/>
  <c r="T170" i="64"/>
  <c r="W170" i="64" s="1"/>
  <c r="T161" i="64"/>
  <c r="W161" i="64" s="1"/>
  <c r="T150" i="64"/>
  <c r="W150" i="64" s="1"/>
  <c r="T169" i="64"/>
  <c r="W169" i="64" s="1"/>
  <c r="T143" i="62"/>
  <c r="V143" i="62" s="1"/>
  <c r="T147" i="62"/>
  <c r="V147" i="62" s="1"/>
  <c r="T146" i="62"/>
  <c r="V146" i="62" s="1"/>
  <c r="T152" i="62"/>
  <c r="V152" i="62" s="1"/>
  <c r="T156" i="62"/>
  <c r="V156" i="62" s="1"/>
  <c r="T166" i="62"/>
  <c r="V166" i="62" s="1"/>
  <c r="T170" i="62"/>
  <c r="V170" i="62" s="1"/>
  <c r="T160" i="62"/>
  <c r="V160" i="62" s="1"/>
  <c r="T154" i="62"/>
  <c r="V154" i="62" s="1"/>
  <c r="T173" i="62"/>
  <c r="V173" i="62" s="1"/>
  <c r="T145" i="62"/>
  <c r="V145" i="62" s="1"/>
  <c r="T155" i="62"/>
  <c r="V155" i="62" s="1"/>
  <c r="T169" i="62"/>
  <c r="V169" i="62" s="1"/>
  <c r="T161" i="62"/>
  <c r="V161" i="62" s="1"/>
  <c r="T165" i="62"/>
  <c r="V165" i="62" s="1"/>
  <c r="T153" i="62"/>
  <c r="V153" i="62" s="1"/>
  <c r="T172" i="62"/>
  <c r="V172" i="62" s="1"/>
  <c r="T159" i="62"/>
  <c r="V159" i="62" s="1"/>
  <c r="A140" i="62"/>
  <c r="T175" i="62"/>
  <c r="V175" i="62" s="1"/>
  <c r="T148" i="62"/>
  <c r="V148" i="62" s="1"/>
  <c r="T167" i="62"/>
  <c r="V167" i="62" s="1"/>
  <c r="T144" i="62"/>
  <c r="V144" i="62" s="1"/>
  <c r="T171" i="62"/>
  <c r="V171" i="62" s="1"/>
  <c r="T163" i="62"/>
  <c r="V163" i="62" s="1"/>
  <c r="T157" i="62"/>
  <c r="V157" i="62" s="1"/>
  <c r="T141" i="62"/>
  <c r="V141" i="62" s="1"/>
  <c r="T150" i="62"/>
  <c r="V150" i="62" s="1"/>
  <c r="T142" i="62"/>
  <c r="V142" i="62" s="1"/>
  <c r="T168" i="62"/>
  <c r="V168" i="62" s="1"/>
  <c r="T140" i="62"/>
  <c r="V140" i="62" s="1"/>
  <c r="T162" i="62"/>
  <c r="V162" i="62" s="1"/>
  <c r="T149" i="62"/>
  <c r="V149" i="62" s="1"/>
  <c r="T158" i="62"/>
  <c r="V158" i="62" s="1"/>
  <c r="T151" i="62"/>
  <c r="V151" i="62" s="1"/>
  <c r="T164" i="62"/>
  <c r="V164" i="62" s="1"/>
  <c r="T152" i="61"/>
  <c r="W152" i="61" s="1"/>
  <c r="T168" i="61"/>
  <c r="W168" i="61" s="1"/>
  <c r="T153" i="61"/>
  <c r="W153" i="61" s="1"/>
  <c r="T169" i="61"/>
  <c r="W169" i="61" s="1"/>
  <c r="T154" i="61"/>
  <c r="W154" i="61" s="1"/>
  <c r="T170" i="61"/>
  <c r="W170" i="61" s="1"/>
  <c r="T155" i="61"/>
  <c r="W155" i="61" s="1"/>
  <c r="T171" i="61"/>
  <c r="W171" i="61" s="1"/>
  <c r="T156" i="61"/>
  <c r="W156" i="61" s="1"/>
  <c r="T172" i="61"/>
  <c r="W172" i="61" s="1"/>
  <c r="T157" i="61"/>
  <c r="W157" i="61" s="1"/>
  <c r="T173" i="61"/>
  <c r="W173" i="61" s="1"/>
  <c r="T158" i="61"/>
  <c r="W158" i="61" s="1"/>
  <c r="T174" i="61"/>
  <c r="W174" i="61" s="1"/>
  <c r="T143" i="61"/>
  <c r="W143" i="61" s="1"/>
  <c r="T159" i="61"/>
  <c r="W159" i="61" s="1"/>
  <c r="T175" i="61"/>
  <c r="W175" i="61" s="1"/>
  <c r="T144" i="61"/>
  <c r="W144" i="61" s="1"/>
  <c r="T160" i="61"/>
  <c r="W160" i="61" s="1"/>
  <c r="T176" i="61"/>
  <c r="W176" i="61" s="1"/>
  <c r="T145" i="61"/>
  <c r="W145" i="61" s="1"/>
  <c r="T161" i="61"/>
  <c r="W161" i="61" s="1"/>
  <c r="T177" i="61"/>
  <c r="W177" i="61" s="1"/>
  <c r="T146" i="61"/>
  <c r="W146" i="61" s="1"/>
  <c r="T162" i="61"/>
  <c r="W162" i="61" s="1"/>
  <c r="T142" i="61"/>
  <c r="W142" i="61" s="1"/>
  <c r="T147" i="61"/>
  <c r="W147" i="61" s="1"/>
  <c r="T163" i="61"/>
  <c r="W163" i="61" s="1"/>
  <c r="T148" i="61"/>
  <c r="W148" i="61" s="1"/>
  <c r="T164" i="61"/>
  <c r="W164" i="61" s="1"/>
  <c r="T149" i="61"/>
  <c r="W149" i="61" s="1"/>
  <c r="T165" i="61"/>
  <c r="W165" i="61" s="1"/>
  <c r="T150" i="61"/>
  <c r="W150" i="61" s="1"/>
  <c r="T166" i="61"/>
  <c r="W166" i="61" s="1"/>
  <c r="T151" i="61"/>
  <c r="W151" i="61" s="1"/>
  <c r="T167" i="61"/>
  <c r="W167" i="61" s="1"/>
  <c r="A142" i="61"/>
  <c r="S311" i="12"/>
  <c r="R312" i="12"/>
  <c r="T311" i="12" l="1"/>
  <c r="U311" i="12" s="1"/>
  <c r="V311" i="12" s="1"/>
  <c r="N311" i="12" s="1"/>
  <c r="C385" i="63"/>
  <c r="Q178" i="64"/>
  <c r="E385" i="63"/>
  <c r="S312" i="12"/>
  <c r="R313" i="12"/>
  <c r="A246" i="58"/>
  <c r="H356" i="58" l="1"/>
  <c r="T312" i="12"/>
  <c r="U312" i="12" s="1"/>
  <c r="V312" i="12" s="1"/>
  <c r="N312" i="12" s="1"/>
  <c r="A165" i="58"/>
  <c r="S313" i="12"/>
  <c r="R314" i="12"/>
  <c r="H357" i="58" l="1"/>
  <c r="T313" i="12"/>
  <c r="U313" i="12" s="1"/>
  <c r="V313" i="12" s="1"/>
  <c r="N313" i="12" s="1"/>
  <c r="H358" i="58" s="1"/>
  <c r="S314" i="12"/>
  <c r="R315" i="12"/>
  <c r="G12" i="27"/>
  <c r="T314" i="12" l="1"/>
  <c r="U314" i="12" s="1"/>
  <c r="V314" i="12" s="1"/>
  <c r="N314" i="12" s="1"/>
  <c r="H359" i="58" s="1"/>
  <c r="S315" i="12"/>
  <c r="R316" i="12"/>
  <c r="S316" i="12" s="1"/>
  <c r="T316" i="12" l="1"/>
  <c r="U316" i="12" s="1"/>
  <c r="V316" i="12" s="1"/>
  <c r="N316" i="12" s="1"/>
  <c r="H361" i="58" s="1"/>
  <c r="A348" i="63" s="1" a="1"/>
  <c r="A348" i="63" s="1"/>
  <c r="T315" i="12"/>
  <c r="U315" i="12" s="1"/>
  <c r="V315" i="12" s="1"/>
  <c r="N315" i="12" s="1"/>
  <c r="H360" i="58" s="1"/>
  <c r="O367" i="63"/>
  <c r="Q367" i="63" s="1"/>
  <c r="S358" i="63"/>
  <c r="O355" i="63"/>
  <c r="Q355" i="63" s="1"/>
  <c r="O366" i="63"/>
  <c r="Q366" i="63" s="1"/>
  <c r="O365" i="63"/>
  <c r="Q365" i="63" s="1"/>
  <c r="O363" i="63"/>
  <c r="Q363" i="63" s="1"/>
  <c r="O364" i="63"/>
  <c r="Q364" i="63" s="1"/>
  <c r="S363" i="63"/>
  <c r="O354" i="63"/>
  <c r="Q354" i="63" s="1"/>
  <c r="O351" i="63"/>
  <c r="Q351" i="63" s="1"/>
  <c r="O361" i="63"/>
  <c r="Q361" i="63" s="1"/>
  <c r="S354" i="63"/>
  <c r="S351" i="63"/>
  <c r="S366" i="63"/>
  <c r="S361" i="63"/>
  <c r="O356" i="63"/>
  <c r="Q356" i="63" s="1"/>
  <c r="O350" i="63"/>
  <c r="Q350" i="63" s="1"/>
  <c r="S364" i="63"/>
  <c r="S356" i="63"/>
  <c r="S350" i="63"/>
  <c r="S368" i="63"/>
  <c r="O362" i="63"/>
  <c r="Q362" i="63" s="1"/>
  <c r="O368" i="63"/>
  <c r="Q368" i="63" s="1"/>
  <c r="S359" i="63"/>
  <c r="S352" i="63"/>
  <c r="S365" i="63"/>
  <c r="S362" i="63"/>
  <c r="O359" i="63"/>
  <c r="Q359" i="63" s="1"/>
  <c r="O352" i="63"/>
  <c r="Q352" i="63" s="1"/>
  <c r="S348" i="63"/>
  <c r="S357" i="63"/>
  <c r="O349" i="63"/>
  <c r="Q349" i="63" s="1"/>
  <c r="O348" i="63"/>
  <c r="O357" i="63"/>
  <c r="Q357" i="63" s="1"/>
  <c r="S349" i="63"/>
  <c r="O360" i="63"/>
  <c r="Q360" i="63" s="1"/>
  <c r="O353" i="63"/>
  <c r="Q353" i="63" s="1"/>
  <c r="S360" i="63"/>
  <c r="S353" i="63"/>
  <c r="O358" i="63"/>
  <c r="Q358" i="63" s="1"/>
  <c r="S355" i="63"/>
  <c r="S367" i="63"/>
  <c r="S369" i="63" l="1"/>
  <c r="S333" i="64" s="1"/>
  <c r="Q348" i="63"/>
  <c r="A312" i="64" s="1" a="1"/>
  <c r="O369" i="63"/>
  <c r="Q369" i="63" s="1"/>
  <c r="Q333" i="64" s="1"/>
  <c r="A227" i="58"/>
  <c r="A205" i="58"/>
  <c r="A130" i="58"/>
  <c r="A147" i="58"/>
  <c r="A308" i="61" l="1" a="1"/>
  <c r="A308" i="61" s="1"/>
  <c r="A306" i="62" a="1"/>
  <c r="A306" i="62" s="1"/>
  <c r="T316" i="64"/>
  <c r="W316" i="64" s="1"/>
  <c r="T332" i="64"/>
  <c r="W332" i="64" s="1"/>
  <c r="T328" i="64"/>
  <c r="W328" i="64" s="1"/>
  <c r="T319" i="64"/>
  <c r="W319" i="64" s="1"/>
  <c r="T330" i="64"/>
  <c r="W330" i="64" s="1"/>
  <c r="T321" i="64"/>
  <c r="W321" i="64" s="1"/>
  <c r="T324" i="64"/>
  <c r="W324" i="64" s="1"/>
  <c r="T315" i="64"/>
  <c r="W315" i="64" s="1"/>
  <c r="T318" i="64"/>
  <c r="W318" i="64" s="1"/>
  <c r="T327" i="64"/>
  <c r="W327" i="64" s="1"/>
  <c r="T325" i="64"/>
  <c r="W325" i="64" s="1"/>
  <c r="T329" i="64"/>
  <c r="W329" i="64" s="1"/>
  <c r="T313" i="64"/>
  <c r="W313" i="64" s="1"/>
  <c r="T320" i="64"/>
  <c r="W320" i="64" s="1"/>
  <c r="T323" i="64"/>
  <c r="W323" i="64" s="1"/>
  <c r="T331" i="64"/>
  <c r="W331" i="64" s="1"/>
  <c r="T317" i="64"/>
  <c r="W317" i="64" s="1"/>
  <c r="A312" i="64"/>
  <c r="T322" i="64"/>
  <c r="W322" i="64" s="1"/>
  <c r="T312" i="64"/>
  <c r="W312" i="64" s="1"/>
  <c r="T326" i="64"/>
  <c r="W326" i="64" s="1"/>
  <c r="T314" i="64"/>
  <c r="W314" i="64" s="1"/>
  <c r="A271" i="58"/>
  <c r="A273" i="63"/>
  <c r="A90" i="58"/>
  <c r="A295" i="63"/>
  <c r="T313" i="62" l="1"/>
  <c r="V313" i="62" s="1"/>
  <c r="T311" i="61"/>
  <c r="W311" i="61" s="1"/>
  <c r="T308" i="62"/>
  <c r="V308" i="62" s="1"/>
  <c r="T307" i="62"/>
  <c r="V307" i="62" s="1"/>
  <c r="T309" i="62"/>
  <c r="V309" i="62" s="1"/>
  <c r="T316" i="61"/>
  <c r="W316" i="61" s="1"/>
  <c r="T315" i="61"/>
  <c r="W315" i="61" s="1"/>
  <c r="T314" i="61"/>
  <c r="W314" i="61" s="1"/>
  <c r="T317" i="62"/>
  <c r="V317" i="62" s="1"/>
  <c r="T322" i="61"/>
  <c r="W322" i="61" s="1"/>
  <c r="T321" i="61"/>
  <c r="W321" i="61" s="1"/>
  <c r="T320" i="61"/>
  <c r="W320" i="61" s="1"/>
  <c r="T308" i="61"/>
  <c r="W308" i="61" s="1"/>
  <c r="T312" i="61"/>
  <c r="W312" i="61" s="1"/>
  <c r="T309" i="61"/>
  <c r="W309" i="61" s="1"/>
  <c r="T313" i="61"/>
  <c r="W313" i="61" s="1"/>
  <c r="T319" i="61"/>
  <c r="W319" i="61" s="1"/>
  <c r="T325" i="62"/>
  <c r="V325" i="62" s="1"/>
  <c r="T306" i="62"/>
  <c r="V306" i="62" s="1"/>
  <c r="T316" i="62"/>
  <c r="V316" i="62" s="1"/>
  <c r="T312" i="62"/>
  <c r="V312" i="62" s="1"/>
  <c r="T324" i="61"/>
  <c r="W324" i="61" s="1"/>
  <c r="T323" i="61"/>
  <c r="W323" i="61" s="1"/>
  <c r="T320" i="62"/>
  <c r="V320" i="62" s="1"/>
  <c r="T314" i="62"/>
  <c r="V314" i="62" s="1"/>
  <c r="T318" i="62"/>
  <c r="V318" i="62" s="1"/>
  <c r="T322" i="62"/>
  <c r="V322" i="62" s="1"/>
  <c r="T315" i="62"/>
  <c r="V315" i="62" s="1"/>
  <c r="T327" i="61"/>
  <c r="W327" i="61" s="1"/>
  <c r="T310" i="62"/>
  <c r="V310" i="62" s="1"/>
  <c r="T324" i="62"/>
  <c r="V324" i="62" s="1"/>
  <c r="T328" i="61"/>
  <c r="W328" i="61" s="1"/>
  <c r="T326" i="62"/>
  <c r="V326" i="62" s="1"/>
  <c r="T319" i="62"/>
  <c r="V319" i="62" s="1"/>
  <c r="T326" i="61"/>
  <c r="W326" i="61" s="1"/>
  <c r="T318" i="61"/>
  <c r="W318" i="61" s="1"/>
  <c r="T310" i="61"/>
  <c r="W310" i="61" s="1"/>
  <c r="T323" i="62"/>
  <c r="V323" i="62" s="1"/>
  <c r="T321" i="62"/>
  <c r="V321" i="62" s="1"/>
  <c r="T317" i="61"/>
  <c r="W317" i="61" s="1"/>
  <c r="T325" i="61"/>
  <c r="W325" i="61" s="1"/>
  <c r="T311" i="62"/>
  <c r="V311" i="62" s="1"/>
  <c r="A42" i="58" l="1"/>
  <c r="H133" i="58" l="1"/>
  <c r="A120" i="63" s="1" a="1"/>
  <c r="H150" i="58"/>
  <c r="A139" i="63" s="1" a="1"/>
  <c r="N192" i="12"/>
  <c r="A139" i="63" l="1"/>
  <c r="S149" i="63"/>
  <c r="O152" i="63"/>
  <c r="Q152" i="63" s="1"/>
  <c r="S148" i="63"/>
  <c r="O149" i="63"/>
  <c r="Q149" i="63" s="1"/>
  <c r="O144" i="63"/>
  <c r="Q144" i="63" s="1"/>
  <c r="S152" i="63"/>
  <c r="O145" i="63"/>
  <c r="Q145" i="63" s="1"/>
  <c r="S145" i="63"/>
  <c r="S142" i="63"/>
  <c r="O143" i="63"/>
  <c r="Q143" i="63" s="1"/>
  <c r="S143" i="63"/>
  <c r="O142" i="63"/>
  <c r="Q142" i="63" s="1"/>
  <c r="S146" i="63"/>
  <c r="O150" i="63"/>
  <c r="Q150" i="63" s="1"/>
  <c r="O148" i="63"/>
  <c r="Q148" i="63" s="1"/>
  <c r="O146" i="63"/>
  <c r="Q146" i="63" s="1"/>
  <c r="S139" i="63"/>
  <c r="O139" i="63"/>
  <c r="S151" i="63"/>
  <c r="O151" i="63"/>
  <c r="Q151" i="63" s="1"/>
  <c r="S141" i="63"/>
  <c r="O141" i="63"/>
  <c r="Q141" i="63" s="1"/>
  <c r="S144" i="63"/>
  <c r="O147" i="63"/>
  <c r="Q147" i="63" s="1"/>
  <c r="S140" i="63"/>
  <c r="S147" i="63"/>
  <c r="O140" i="63"/>
  <c r="Q140" i="63" s="1"/>
  <c r="S150" i="63"/>
  <c r="A120" i="63"/>
  <c r="O122" i="63"/>
  <c r="Q122" i="63" s="1"/>
  <c r="O120" i="63"/>
  <c r="O127" i="63"/>
  <c r="Q127" i="63" s="1"/>
  <c r="S127" i="63"/>
  <c r="S122" i="63"/>
  <c r="S125" i="63"/>
  <c r="S120" i="63"/>
  <c r="O125" i="63"/>
  <c r="Q125" i="63" s="1"/>
  <c r="S128" i="63"/>
  <c r="O121" i="63"/>
  <c r="Q121" i="63" s="1"/>
  <c r="O123" i="63"/>
  <c r="Q123" i="63" s="1"/>
  <c r="O128" i="63"/>
  <c r="Q128" i="63" s="1"/>
  <c r="S121" i="63"/>
  <c r="O126" i="63"/>
  <c r="Q126" i="63" s="1"/>
  <c r="S126" i="63"/>
  <c r="O124" i="63"/>
  <c r="Q124" i="63" s="1"/>
  <c r="O131" i="63"/>
  <c r="Q131" i="63" s="1"/>
  <c r="S130" i="63"/>
  <c r="S124" i="63"/>
  <c r="S131" i="63"/>
  <c r="S132" i="63"/>
  <c r="S129" i="63"/>
  <c r="O132" i="63"/>
  <c r="Q132" i="63" s="1"/>
  <c r="O129" i="63"/>
  <c r="Q129" i="63" s="1"/>
  <c r="O130" i="63"/>
  <c r="Q130" i="63" s="1"/>
  <c r="S123" i="63"/>
  <c r="H209" i="58"/>
  <c r="A202" i="63" s="1" a="1"/>
  <c r="N76" i="12"/>
  <c r="H93" i="58" s="1"/>
  <c r="A77" i="63" s="1" a="1"/>
  <c r="N41" i="12"/>
  <c r="N240" i="12"/>
  <c r="N7" i="12"/>
  <c r="H250" i="58" l="1"/>
  <c r="H256" i="58"/>
  <c r="N333" i="12"/>
  <c r="H307" i="58" s="1"/>
  <c r="H58" i="58"/>
  <c r="Q120" i="63"/>
  <c r="A108" i="62" s="1" a="1"/>
  <c r="O133" i="63"/>
  <c r="S133" i="63"/>
  <c r="A202" i="63"/>
  <c r="S215" i="63"/>
  <c r="O215" i="63"/>
  <c r="Q215" i="63" s="1"/>
  <c r="O218" i="63"/>
  <c r="Q218" i="63" s="1"/>
  <c r="O214" i="63"/>
  <c r="Q214" i="63" s="1"/>
  <c r="O204" i="63"/>
  <c r="Q204" i="63" s="1"/>
  <c r="O203" i="63"/>
  <c r="Q203" i="63" s="1"/>
  <c r="S204" i="63"/>
  <c r="S203" i="63"/>
  <c r="S207" i="63"/>
  <c r="O208" i="63"/>
  <c r="Q208" i="63" s="1"/>
  <c r="O216" i="63"/>
  <c r="Q216" i="63" s="1"/>
  <c r="S213" i="63"/>
  <c r="O210" i="63"/>
  <c r="Q210" i="63" s="1"/>
  <c r="S218" i="63"/>
  <c r="S209" i="63"/>
  <c r="O207" i="63"/>
  <c r="Q207" i="63" s="1"/>
  <c r="S208" i="63"/>
  <c r="S216" i="63"/>
  <c r="O213" i="63"/>
  <c r="Q213" i="63" s="1"/>
  <c r="S210" i="63"/>
  <c r="S217" i="63"/>
  <c r="S206" i="63"/>
  <c r="O217" i="63"/>
  <c r="Q217" i="63" s="1"/>
  <c r="O206" i="63"/>
  <c r="Q206" i="63" s="1"/>
  <c r="O209" i="63"/>
  <c r="Q209" i="63" s="1"/>
  <c r="O212" i="63"/>
  <c r="Q212" i="63" s="1"/>
  <c r="S205" i="63"/>
  <c r="S211" i="63"/>
  <c r="S202" i="63"/>
  <c r="S212" i="63"/>
  <c r="O205" i="63"/>
  <c r="Q205" i="63" s="1"/>
  <c r="O211" i="63"/>
  <c r="Q211" i="63" s="1"/>
  <c r="O202" i="63"/>
  <c r="S214" i="63"/>
  <c r="O153" i="63"/>
  <c r="Q139" i="63"/>
  <c r="A123" i="62" s="1" a="1"/>
  <c r="A77" i="63"/>
  <c r="O87" i="63"/>
  <c r="Q87" i="63" s="1"/>
  <c r="O88" i="63"/>
  <c r="Q88" i="63" s="1"/>
  <c r="S77" i="63"/>
  <c r="S85" i="63"/>
  <c r="O86" i="63"/>
  <c r="Q86" i="63" s="1"/>
  <c r="S86" i="63"/>
  <c r="S88" i="63"/>
  <c r="O77" i="63"/>
  <c r="O85" i="63"/>
  <c r="Q85" i="63" s="1"/>
  <c r="O84" i="63"/>
  <c r="Q84" i="63" s="1"/>
  <c r="S79" i="63"/>
  <c r="S80" i="63"/>
  <c r="S84" i="63"/>
  <c r="O79" i="63"/>
  <c r="O81" i="63"/>
  <c r="Q81" i="63" s="1"/>
  <c r="S81" i="63"/>
  <c r="O83" i="63"/>
  <c r="Q83" i="63" s="1"/>
  <c r="S78" i="63"/>
  <c r="O78" i="63"/>
  <c r="Q78" i="63" s="1"/>
  <c r="S82" i="63"/>
  <c r="O89" i="63"/>
  <c r="Q89" i="63" s="1"/>
  <c r="S83" i="63"/>
  <c r="O80" i="63"/>
  <c r="Q80" i="63" s="1"/>
  <c r="S89" i="63"/>
  <c r="S87" i="63"/>
  <c r="O82" i="63"/>
  <c r="Q82" i="63" s="1"/>
  <c r="S153" i="63"/>
  <c r="I383" i="63" s="1"/>
  <c r="H45" i="58"/>
  <c r="A27" i="63" s="1" a="1"/>
  <c r="N320" i="12"/>
  <c r="H294" i="58" s="1"/>
  <c r="A110" i="61" a="1"/>
  <c r="H111" i="58"/>
  <c r="A95" i="63" s="1" a="1"/>
  <c r="H249" i="58"/>
  <c r="A251" i="63" s="1" a="1"/>
  <c r="H24" i="58"/>
  <c r="A110" i="64" l="1" a="1"/>
  <c r="T120" i="64" s="1"/>
  <c r="W120" i="64" s="1"/>
  <c r="O27" i="63"/>
  <c r="O28" i="63"/>
  <c r="O33" i="63"/>
  <c r="P42" i="63"/>
  <c r="Q42" i="63" s="1"/>
  <c r="P51" i="63"/>
  <c r="Q51" i="63" s="1"/>
  <c r="O56" i="63"/>
  <c r="P28" i="63"/>
  <c r="Q28" i="63" s="1"/>
  <c r="O38" i="63"/>
  <c r="O47" i="63"/>
  <c r="P56" i="63"/>
  <c r="Q56" i="63" s="1"/>
  <c r="P27" i="63"/>
  <c r="Q27" i="63" s="1"/>
  <c r="P33" i="63"/>
  <c r="Q33" i="63" s="1"/>
  <c r="P38" i="63"/>
  <c r="Q38" i="63" s="1"/>
  <c r="P47" i="63"/>
  <c r="Q47" i="63" s="1"/>
  <c r="O52" i="63"/>
  <c r="O61" i="63"/>
  <c r="O34" i="63"/>
  <c r="O43" i="63"/>
  <c r="P52" i="63"/>
  <c r="Q52" i="63" s="1"/>
  <c r="P61" i="63"/>
  <c r="Q61" i="63" s="1"/>
  <c r="O29" i="63"/>
  <c r="P34" i="63"/>
  <c r="Q34" i="63" s="1"/>
  <c r="P43" i="63"/>
  <c r="Q43" i="63" s="1"/>
  <c r="O48" i="63"/>
  <c r="O57" i="63"/>
  <c r="P29" i="63"/>
  <c r="Q29" i="63" s="1"/>
  <c r="O39" i="63"/>
  <c r="P48" i="63"/>
  <c r="Q48" i="63" s="1"/>
  <c r="P57" i="63"/>
  <c r="Q57" i="63" s="1"/>
  <c r="O62" i="63"/>
  <c r="O51" i="63"/>
  <c r="P39" i="63"/>
  <c r="Q39" i="63" s="1"/>
  <c r="O44" i="63"/>
  <c r="O53" i="63"/>
  <c r="P62" i="63"/>
  <c r="Q62" i="63" s="1"/>
  <c r="O45" i="63"/>
  <c r="O30" i="63"/>
  <c r="O35" i="63"/>
  <c r="P44" i="63"/>
  <c r="Q44" i="63" s="1"/>
  <c r="P53" i="63"/>
  <c r="Q53" i="63" s="1"/>
  <c r="O58" i="63"/>
  <c r="P54" i="63"/>
  <c r="Q54" i="63" s="1"/>
  <c r="P63" i="63"/>
  <c r="Q63" i="63" s="1"/>
  <c r="P30" i="63"/>
  <c r="Q30" i="63" s="1"/>
  <c r="P35" i="63"/>
  <c r="Q35" i="63" s="1"/>
  <c r="O40" i="63"/>
  <c r="O49" i="63"/>
  <c r="P58" i="63"/>
  <c r="Q58" i="63" s="1"/>
  <c r="O31" i="63"/>
  <c r="P31" i="63" s="1"/>
  <c r="Q31" i="63" s="1"/>
  <c r="O59" i="63"/>
  <c r="P40" i="63"/>
  <c r="Q40" i="63" s="1"/>
  <c r="P49" i="63"/>
  <c r="Q49" i="63" s="1"/>
  <c r="O54" i="63"/>
  <c r="O63" i="63"/>
  <c r="O36" i="63"/>
  <c r="P60" i="63"/>
  <c r="Q60" i="63" s="1"/>
  <c r="P36" i="63"/>
  <c r="Q36" i="63" s="1"/>
  <c r="P45" i="63"/>
  <c r="Q45" i="63" s="1"/>
  <c r="O50" i="63"/>
  <c r="P37" i="63"/>
  <c r="Q37" i="63" s="1"/>
  <c r="O32" i="63"/>
  <c r="P32" i="63" s="1"/>
  <c r="Q32" i="63" s="1"/>
  <c r="O41" i="63"/>
  <c r="P50" i="63"/>
  <c r="Q50" i="63" s="1"/>
  <c r="P59" i="63"/>
  <c r="Q59" i="63" s="1"/>
  <c r="O64" i="63"/>
  <c r="P41" i="63"/>
  <c r="Q41" i="63" s="1"/>
  <c r="O46" i="63"/>
  <c r="O55" i="63"/>
  <c r="P64" i="63"/>
  <c r="Q64" i="63" s="1"/>
  <c r="O37" i="63"/>
  <c r="P46" i="63"/>
  <c r="Q46" i="63" s="1"/>
  <c r="P55" i="63"/>
  <c r="Q55" i="63" s="1"/>
  <c r="O60" i="63"/>
  <c r="O42" i="63"/>
  <c r="A27" i="63"/>
  <c r="N27" i="63" s="1"/>
  <c r="S27" i="63" s="1"/>
  <c r="K383" i="63"/>
  <c r="C383" i="63" s="1"/>
  <c r="K382" i="63"/>
  <c r="C382" i="63" s="1"/>
  <c r="A125" i="61" a="1"/>
  <c r="T138" i="61" s="1"/>
  <c r="W138" i="61" s="1"/>
  <c r="A125" i="64" a="1"/>
  <c r="T135" i="64" s="1"/>
  <c r="W135" i="64" s="1"/>
  <c r="Q79" i="63"/>
  <c r="O90" i="63"/>
  <c r="K379" i="63" s="1"/>
  <c r="C379" i="63" s="1"/>
  <c r="N29" i="63"/>
  <c r="S29" i="63" s="1"/>
  <c r="N45" i="63"/>
  <c r="S45" i="63" s="1"/>
  <c r="N61" i="63"/>
  <c r="N54" i="63"/>
  <c r="S54" i="63" s="1"/>
  <c r="N57" i="63"/>
  <c r="S57" i="63" s="1"/>
  <c r="N44" i="63"/>
  <c r="S44" i="63" s="1"/>
  <c r="N30" i="63"/>
  <c r="S30" i="63" s="1"/>
  <c r="N46" i="63"/>
  <c r="N62" i="63"/>
  <c r="N38" i="63"/>
  <c r="N56" i="63"/>
  <c r="N43" i="63"/>
  <c r="S43" i="63" s="1"/>
  <c r="N31" i="63"/>
  <c r="S31" i="63" s="1"/>
  <c r="N47" i="63"/>
  <c r="S47" i="63" s="1"/>
  <c r="N63" i="63"/>
  <c r="N39" i="63"/>
  <c r="S39" i="63" s="1"/>
  <c r="N42" i="63"/>
  <c r="N32" i="63"/>
  <c r="S32" i="63" s="1"/>
  <c r="N48" i="63"/>
  <c r="S48" i="63" s="1"/>
  <c r="N64" i="63"/>
  <c r="S64" i="63" s="1"/>
  <c r="N53" i="63"/>
  <c r="S53" i="63" s="1"/>
  <c r="N60" i="63"/>
  <c r="N33" i="63"/>
  <c r="S33" i="63" s="1"/>
  <c r="N49" i="63"/>
  <c r="S49" i="63" s="1"/>
  <c r="N51" i="63"/>
  <c r="N40" i="63"/>
  <c r="N59" i="63"/>
  <c r="N34" i="63"/>
  <c r="S34" i="63" s="1"/>
  <c r="N50" i="63"/>
  <c r="S50" i="63" s="1"/>
  <c r="N35" i="63"/>
  <c r="S35" i="63" s="1"/>
  <c r="N41" i="63"/>
  <c r="N28" i="63"/>
  <c r="S28" i="63" s="1"/>
  <c r="N36" i="63"/>
  <c r="N52" i="63"/>
  <c r="S52" i="63" s="1"/>
  <c r="N37" i="63"/>
  <c r="N55" i="63"/>
  <c r="S55" i="63" s="1"/>
  <c r="N58" i="63"/>
  <c r="S58" i="63" s="1"/>
  <c r="S219" i="63"/>
  <c r="I386" i="63" s="1"/>
  <c r="I382" i="63"/>
  <c r="E397" i="63" s="1"/>
  <c r="A95" i="63"/>
  <c r="S103" i="63"/>
  <c r="O96" i="63"/>
  <c r="Q96" i="63" s="1"/>
  <c r="S99" i="63"/>
  <c r="O109" i="63"/>
  <c r="Q109" i="63" s="1"/>
  <c r="S101" i="63"/>
  <c r="O100" i="63"/>
  <c r="Q100" i="63" s="1"/>
  <c r="S95" i="63"/>
  <c r="S109" i="63"/>
  <c r="O101" i="63"/>
  <c r="Q101" i="63" s="1"/>
  <c r="S100" i="63"/>
  <c r="O95" i="63"/>
  <c r="S110" i="63"/>
  <c r="O113" i="63"/>
  <c r="Q113" i="63" s="1"/>
  <c r="O111" i="63"/>
  <c r="Q111" i="63" s="1"/>
  <c r="O110" i="63"/>
  <c r="Q110" i="63" s="1"/>
  <c r="S113" i="63"/>
  <c r="O105" i="63"/>
  <c r="Q105" i="63" s="1"/>
  <c r="O106" i="63"/>
  <c r="Q106" i="63" s="1"/>
  <c r="S112" i="63"/>
  <c r="O103" i="63"/>
  <c r="Q103" i="63" s="1"/>
  <c r="O104" i="63"/>
  <c r="Q104" i="63" s="1"/>
  <c r="S96" i="63"/>
  <c r="O107" i="63"/>
  <c r="Q107" i="63" s="1"/>
  <c r="O97" i="63"/>
  <c r="Q97" i="63" s="1"/>
  <c r="O98" i="63"/>
  <c r="Q98" i="63" s="1"/>
  <c r="S107" i="63"/>
  <c r="S97" i="63"/>
  <c r="S98" i="63"/>
  <c r="S104" i="63"/>
  <c r="S111" i="63"/>
  <c r="O99" i="63"/>
  <c r="Q99" i="63" s="1"/>
  <c r="O102" i="63"/>
  <c r="Q102" i="63" s="1"/>
  <c r="O108" i="63"/>
  <c r="Q108" i="63" s="1"/>
  <c r="S108" i="63"/>
  <c r="S102" i="63"/>
  <c r="S106" i="63"/>
  <c r="S105" i="63"/>
  <c r="O112" i="63"/>
  <c r="Q112" i="63" s="1"/>
  <c r="S90" i="63"/>
  <c r="I379" i="63" s="1"/>
  <c r="S336" i="63"/>
  <c r="Q309" i="63"/>
  <c r="S317" i="63"/>
  <c r="S303" i="63"/>
  <c r="S339" i="63"/>
  <c r="S316" i="63"/>
  <c r="S324" i="63"/>
  <c r="Q332" i="63"/>
  <c r="Q312" i="63"/>
  <c r="Q320" i="63"/>
  <c r="S341" i="63"/>
  <c r="Q337" i="63"/>
  <c r="Q304" i="63"/>
  <c r="S318" i="63"/>
  <c r="S332" i="63"/>
  <c r="S322" i="63"/>
  <c r="Q340" i="63"/>
  <c r="Q326" i="63"/>
  <c r="Q334" i="63"/>
  <c r="S310" i="63"/>
  <c r="S329" i="63"/>
  <c r="Q341" i="63"/>
  <c r="Q307" i="64" s="1"/>
  <c r="Q328" i="63"/>
  <c r="S327" i="63"/>
  <c r="S313" i="63"/>
  <c r="Q333" i="63"/>
  <c r="Q323" i="63"/>
  <c r="S304" i="63"/>
  <c r="S330" i="63"/>
  <c r="Q317" i="63"/>
  <c r="S338" i="63"/>
  <c r="Q325" i="63"/>
  <c r="S321" i="63"/>
  <c r="Q302" i="63"/>
  <c r="S302" i="63"/>
  <c r="Q306" i="63"/>
  <c r="S309" i="63"/>
  <c r="Q314" i="63"/>
  <c r="S323" i="63"/>
  <c r="S312" i="63"/>
  <c r="S307" i="63"/>
  <c r="Q339" i="63"/>
  <c r="S320" i="63"/>
  <c r="S315" i="63"/>
  <c r="S337" i="63"/>
  <c r="Q305" i="63"/>
  <c r="S335" i="63"/>
  <c r="Q324" i="63"/>
  <c r="Q335" i="63"/>
  <c r="Q310" i="63"/>
  <c r="Q308" i="63"/>
  <c r="Q303" i="63"/>
  <c r="Q316" i="63"/>
  <c r="Q311" i="63"/>
  <c r="S328" i="63"/>
  <c r="Q330" i="63"/>
  <c r="Q331" i="63"/>
  <c r="S306" i="63"/>
  <c r="Q338" i="63"/>
  <c r="S314" i="63"/>
  <c r="Q342" i="63"/>
  <c r="S331" i="63"/>
  <c r="Q321" i="63"/>
  <c r="S305" i="63"/>
  <c r="Q319" i="63"/>
  <c r="Q327" i="63"/>
  <c r="S340" i="63"/>
  <c r="Q322" i="63"/>
  <c r="Q329" i="63"/>
  <c r="S342" i="63"/>
  <c r="Q336" i="63"/>
  <c r="S311" i="63"/>
  <c r="Q307" i="63"/>
  <c r="Q318" i="63"/>
  <c r="Q313" i="63"/>
  <c r="S334" i="63"/>
  <c r="S319" i="63"/>
  <c r="S308" i="63"/>
  <c r="S326" i="63"/>
  <c r="S325" i="63"/>
  <c r="S333" i="63"/>
  <c r="Q315" i="63"/>
  <c r="S61" i="63"/>
  <c r="S65" i="63"/>
  <c r="Q67" i="63"/>
  <c r="Q68" i="63"/>
  <c r="S69" i="63"/>
  <c r="S70" i="63"/>
  <c r="Q65" i="63"/>
  <c r="Q69" i="63"/>
  <c r="S67" i="63"/>
  <c r="Q66" i="63"/>
  <c r="S66" i="63"/>
  <c r="S68" i="63"/>
  <c r="Q70" i="63"/>
  <c r="Q153" i="63"/>
  <c r="E383" i="63" s="1"/>
  <c r="T135" i="62"/>
  <c r="V135" i="62" s="1"/>
  <c r="T134" i="62"/>
  <c r="V134" i="62" s="1"/>
  <c r="T123" i="62"/>
  <c r="V123" i="62" s="1"/>
  <c r="T131" i="62"/>
  <c r="V131" i="62" s="1"/>
  <c r="T130" i="62"/>
  <c r="V130" i="62" s="1"/>
  <c r="T132" i="62"/>
  <c r="V132" i="62" s="1"/>
  <c r="A123" i="62"/>
  <c r="T125" i="62"/>
  <c r="V125" i="62" s="1"/>
  <c r="T126" i="62"/>
  <c r="V126" i="62" s="1"/>
  <c r="T133" i="62"/>
  <c r="V133" i="62" s="1"/>
  <c r="T124" i="62"/>
  <c r="V124" i="62" s="1"/>
  <c r="T128" i="62"/>
  <c r="V128" i="62" s="1"/>
  <c r="T127" i="62"/>
  <c r="V127" i="62" s="1"/>
  <c r="T136" i="62"/>
  <c r="V136" i="62" s="1"/>
  <c r="T129" i="62"/>
  <c r="V129" i="62" s="1"/>
  <c r="Q202" i="63"/>
  <c r="A182" i="64" s="1" a="1"/>
  <c r="O219" i="63"/>
  <c r="Q77" i="63"/>
  <c r="E398" i="63"/>
  <c r="A251" i="63"/>
  <c r="S253" i="63"/>
  <c r="O270" i="63"/>
  <c r="Q270" i="63" s="1"/>
  <c r="O268" i="63"/>
  <c r="Q268" i="63" s="1"/>
  <c r="O267" i="63"/>
  <c r="Q267" i="63" s="1"/>
  <c r="O259" i="63"/>
  <c r="Q259" i="63" s="1"/>
  <c r="S256" i="63"/>
  <c r="O256" i="63"/>
  <c r="Q256" i="63" s="1"/>
  <c r="S265" i="63"/>
  <c r="O266" i="63"/>
  <c r="Q266" i="63" s="1"/>
  <c r="O261" i="63"/>
  <c r="Q261" i="63" s="1"/>
  <c r="S266" i="63"/>
  <c r="S261" i="63"/>
  <c r="S260" i="63"/>
  <c r="S268" i="63"/>
  <c r="S267" i="63"/>
  <c r="O262" i="63"/>
  <c r="Q262" i="63" s="1"/>
  <c r="O260" i="63"/>
  <c r="Q260" i="63" s="1"/>
  <c r="S257" i="63"/>
  <c r="S251" i="63"/>
  <c r="O257" i="63"/>
  <c r="Q257" i="63" s="1"/>
  <c r="O251" i="63"/>
  <c r="S270" i="63"/>
  <c r="S262" i="63"/>
  <c r="S258" i="63"/>
  <c r="S254" i="63"/>
  <c r="S264" i="63"/>
  <c r="O253" i="63"/>
  <c r="Q253" i="63" s="1"/>
  <c r="O254" i="63"/>
  <c r="Q254" i="63" s="1"/>
  <c r="O264" i="63"/>
  <c r="Q264" i="63" s="1"/>
  <c r="O265" i="63"/>
  <c r="Q265" i="63" s="1"/>
  <c r="S271" i="63"/>
  <c r="S269" i="63"/>
  <c r="O252" i="63"/>
  <c r="Q252" i="63" s="1"/>
  <c r="O263" i="63"/>
  <c r="Q263" i="63" s="1"/>
  <c r="S255" i="63"/>
  <c r="O258" i="63"/>
  <c r="Q258" i="63" s="1"/>
  <c r="O271" i="63"/>
  <c r="Q271" i="63" s="1"/>
  <c r="O269" i="63"/>
  <c r="Q269" i="63" s="1"/>
  <c r="S252" i="63"/>
  <c r="S263" i="63"/>
  <c r="O255" i="63"/>
  <c r="Q255" i="63" s="1"/>
  <c r="S259" i="63"/>
  <c r="Q133" i="63"/>
  <c r="E382" i="63" s="1"/>
  <c r="A108" i="62"/>
  <c r="T110" i="62"/>
  <c r="V110" i="62" s="1"/>
  <c r="T118" i="62"/>
  <c r="V118" i="62" s="1"/>
  <c r="T112" i="62"/>
  <c r="V112" i="62" s="1"/>
  <c r="T109" i="62"/>
  <c r="V109" i="62" s="1"/>
  <c r="T120" i="62"/>
  <c r="V120" i="62" s="1"/>
  <c r="T108" i="62"/>
  <c r="V108" i="62" s="1"/>
  <c r="T116" i="62"/>
  <c r="V116" i="62" s="1"/>
  <c r="T119" i="62"/>
  <c r="V119" i="62" s="1"/>
  <c r="T111" i="62"/>
  <c r="V111" i="62" s="1"/>
  <c r="T114" i="62"/>
  <c r="V114" i="62" s="1"/>
  <c r="T113" i="62"/>
  <c r="V113" i="62" s="1"/>
  <c r="T115" i="62"/>
  <c r="V115" i="62" s="1"/>
  <c r="T117" i="62"/>
  <c r="V117" i="62" s="1"/>
  <c r="T118" i="61"/>
  <c r="W118" i="61" s="1"/>
  <c r="T119" i="61"/>
  <c r="W119" i="61" s="1"/>
  <c r="T120" i="61"/>
  <c r="W120" i="61" s="1"/>
  <c r="T121" i="61"/>
  <c r="W121" i="61" s="1"/>
  <c r="T122" i="61"/>
  <c r="W122" i="61" s="1"/>
  <c r="T112" i="61"/>
  <c r="W112" i="61" s="1"/>
  <c r="T110" i="61"/>
  <c r="W110" i="61" s="1"/>
  <c r="T111" i="61"/>
  <c r="W111" i="61" s="1"/>
  <c r="T113" i="61"/>
  <c r="W113" i="61" s="1"/>
  <c r="T114" i="61"/>
  <c r="W114" i="61" s="1"/>
  <c r="T115" i="61"/>
  <c r="W115" i="61" s="1"/>
  <c r="T116" i="61"/>
  <c r="W116" i="61" s="1"/>
  <c r="T117" i="61"/>
  <c r="W117" i="61" s="1"/>
  <c r="A197" i="63"/>
  <c r="A110" i="61"/>
  <c r="H18" i="58"/>
  <c r="T114" i="64" l="1"/>
  <c r="W114" i="64" s="1"/>
  <c r="T118" i="64"/>
  <c r="W118" i="64" s="1"/>
  <c r="T116" i="64"/>
  <c r="W116" i="64" s="1"/>
  <c r="T112" i="64"/>
  <c r="W112" i="64" s="1"/>
  <c r="T110" i="64"/>
  <c r="W110" i="64" s="1"/>
  <c r="T115" i="64"/>
  <c r="W115" i="64" s="1"/>
  <c r="T122" i="64"/>
  <c r="W122" i="64" s="1"/>
  <c r="T113" i="64"/>
  <c r="W113" i="64" s="1"/>
  <c r="T119" i="64"/>
  <c r="W119" i="64" s="1"/>
  <c r="T117" i="64"/>
  <c r="W117" i="64" s="1"/>
  <c r="T111" i="64"/>
  <c r="W111" i="64" s="1"/>
  <c r="T121" i="64"/>
  <c r="W121" i="64" s="1"/>
  <c r="A110" i="64"/>
  <c r="S37" i="63"/>
  <c r="A72" i="64" a="1"/>
  <c r="O71" i="63"/>
  <c r="E400" i="63"/>
  <c r="K386" i="63"/>
  <c r="K388" i="63" s="1"/>
  <c r="S60" i="63"/>
  <c r="T128" i="64"/>
  <c r="W128" i="64" s="1"/>
  <c r="T129" i="61"/>
  <c r="W129" i="61" s="1"/>
  <c r="T128" i="61"/>
  <c r="W128" i="61" s="1"/>
  <c r="T127" i="61"/>
  <c r="W127" i="61" s="1"/>
  <c r="T125" i="61"/>
  <c r="W125" i="61" s="1"/>
  <c r="T131" i="61"/>
  <c r="W131" i="61" s="1"/>
  <c r="T130" i="61"/>
  <c r="W130" i="61" s="1"/>
  <c r="T126" i="61"/>
  <c r="W126" i="61" s="1"/>
  <c r="T133" i="61"/>
  <c r="W133" i="61" s="1"/>
  <c r="T132" i="61"/>
  <c r="W132" i="61" s="1"/>
  <c r="S42" i="63"/>
  <c r="T133" i="64"/>
  <c r="W133" i="64" s="1"/>
  <c r="T127" i="64"/>
  <c r="W127" i="64" s="1"/>
  <c r="O272" i="63"/>
  <c r="K389" i="63" s="1"/>
  <c r="T137" i="61"/>
  <c r="W137" i="61" s="1"/>
  <c r="T131" i="64"/>
  <c r="W131" i="64" s="1"/>
  <c r="T136" i="61"/>
  <c r="W136" i="61" s="1"/>
  <c r="T138" i="64"/>
  <c r="W138" i="64" s="1"/>
  <c r="T134" i="61"/>
  <c r="W134" i="61" s="1"/>
  <c r="T130" i="64"/>
  <c r="W130" i="64" s="1"/>
  <c r="T129" i="64"/>
  <c r="W129" i="64" s="1"/>
  <c r="T135" i="61"/>
  <c r="W135" i="61" s="1"/>
  <c r="A125" i="61"/>
  <c r="T137" i="64"/>
  <c r="W137" i="64" s="1"/>
  <c r="T134" i="64"/>
  <c r="W134" i="64" s="1"/>
  <c r="T126" i="64"/>
  <c r="W126" i="64" s="1"/>
  <c r="A125" i="64"/>
  <c r="T132" i="64"/>
  <c r="W132" i="64" s="1"/>
  <c r="T136" i="64"/>
  <c r="W136" i="64" s="1"/>
  <c r="T125" i="64"/>
  <c r="W125" i="64" s="1"/>
  <c r="S243" i="63"/>
  <c r="E401" i="63" s="1"/>
  <c r="S51" i="63"/>
  <c r="S46" i="63"/>
  <c r="S36" i="63"/>
  <c r="S62" i="63"/>
  <c r="S40" i="63"/>
  <c r="S56" i="63"/>
  <c r="S59" i="63"/>
  <c r="S63" i="63"/>
  <c r="S41" i="63"/>
  <c r="S38" i="63"/>
  <c r="E395" i="63"/>
  <c r="S85" i="64"/>
  <c r="A181" i="61" a="1"/>
  <c r="T184" i="61" s="1"/>
  <c r="W184" i="61" s="1"/>
  <c r="A71" i="62" a="1"/>
  <c r="S343" i="63"/>
  <c r="S307" i="64" s="1"/>
  <c r="O114" i="63"/>
  <c r="Q95" i="63"/>
  <c r="A87" i="62" s="1" a="1"/>
  <c r="Q90" i="63"/>
  <c r="A263" i="61" a="1"/>
  <c r="A261" i="62" a="1"/>
  <c r="A266" i="64" a="1"/>
  <c r="A179" i="62" a="1"/>
  <c r="S114" i="63"/>
  <c r="I381" i="63" s="1"/>
  <c r="I384" i="63" s="1"/>
  <c r="Q219" i="63"/>
  <c r="E386" i="63" s="1"/>
  <c r="O243" i="63"/>
  <c r="A73" i="61" a="1"/>
  <c r="T85" i="61" s="1"/>
  <c r="C397" i="63"/>
  <c r="C398" i="63"/>
  <c r="T191" i="64"/>
  <c r="W191" i="64" s="1"/>
  <c r="T192" i="64"/>
  <c r="W192" i="64" s="1"/>
  <c r="T186" i="64"/>
  <c r="W186" i="64" s="1"/>
  <c r="T188" i="64"/>
  <c r="W188" i="64" s="1"/>
  <c r="T194" i="64"/>
  <c r="W194" i="64" s="1"/>
  <c r="T196" i="64"/>
  <c r="W196" i="64" s="1"/>
  <c r="T185" i="64"/>
  <c r="W185" i="64" s="1"/>
  <c r="T190" i="64"/>
  <c r="W190" i="64" s="1"/>
  <c r="T198" i="64"/>
  <c r="W198" i="64" s="1"/>
  <c r="T193" i="64"/>
  <c r="W193" i="64" s="1"/>
  <c r="T187" i="64"/>
  <c r="W187" i="64" s="1"/>
  <c r="T183" i="64"/>
  <c r="W183" i="64" s="1"/>
  <c r="T197" i="64"/>
  <c r="W197" i="64" s="1"/>
  <c r="T182" i="64"/>
  <c r="W182" i="64" s="1"/>
  <c r="T184" i="64"/>
  <c r="W184" i="64" s="1"/>
  <c r="T189" i="64"/>
  <c r="W189" i="64" s="1"/>
  <c r="A182" i="64"/>
  <c r="T195" i="64"/>
  <c r="W195" i="64" s="1"/>
  <c r="Q251" i="63"/>
  <c r="A220" i="64" s="1" a="1"/>
  <c r="S272" i="63"/>
  <c r="I389" i="63" s="1"/>
  <c r="T74" i="64" l="1"/>
  <c r="T80" i="64"/>
  <c r="T72" i="64"/>
  <c r="T75" i="64"/>
  <c r="V72" i="64"/>
  <c r="T73" i="64"/>
  <c r="V73" i="64"/>
  <c r="V77" i="64"/>
  <c r="V74" i="64"/>
  <c r="W74" i="64" s="1"/>
  <c r="V78" i="64"/>
  <c r="V79" i="64"/>
  <c r="T79" i="64"/>
  <c r="T82" i="64"/>
  <c r="V82" i="64"/>
  <c r="V81" i="64"/>
  <c r="T81" i="64"/>
  <c r="T83" i="64"/>
  <c r="V80" i="64"/>
  <c r="V75" i="64"/>
  <c r="V84" i="64"/>
  <c r="T77" i="64"/>
  <c r="T84" i="64"/>
  <c r="V76" i="64"/>
  <c r="V83" i="64"/>
  <c r="T78" i="64"/>
  <c r="A72" i="64"/>
  <c r="T76" i="64"/>
  <c r="Q71" i="63"/>
  <c r="K378" i="63"/>
  <c r="C386" i="63"/>
  <c r="E388" i="63"/>
  <c r="I388" i="63"/>
  <c r="K381" i="63"/>
  <c r="N272" i="63"/>
  <c r="Q272" i="63" s="1"/>
  <c r="E389" i="63" s="1"/>
  <c r="C389" i="63"/>
  <c r="Q85" i="64"/>
  <c r="E379" i="63"/>
  <c r="S216" i="64"/>
  <c r="A216" i="62" a="1"/>
  <c r="T219" i="62" s="1"/>
  <c r="V219" i="62" s="1"/>
  <c r="A89" i="61" a="1"/>
  <c r="T94" i="61" s="1"/>
  <c r="W94" i="61" s="1"/>
  <c r="A89" i="64" a="1"/>
  <c r="T90" i="64" s="1"/>
  <c r="W90" i="64" s="1"/>
  <c r="S71" i="63"/>
  <c r="I378" i="63" s="1"/>
  <c r="E394" i="63" s="1"/>
  <c r="A25" i="62" a="1"/>
  <c r="A25" i="64" a="1"/>
  <c r="A27" i="61" a="1"/>
  <c r="T181" i="61"/>
  <c r="W181" i="61" s="1"/>
  <c r="E402" i="63"/>
  <c r="S241" i="64"/>
  <c r="T182" i="61"/>
  <c r="W182" i="61" s="1"/>
  <c r="T189" i="61"/>
  <c r="W189" i="61" s="1"/>
  <c r="T190" i="61"/>
  <c r="W190" i="61" s="1"/>
  <c r="T183" i="61"/>
  <c r="W183" i="61" s="1"/>
  <c r="T186" i="61"/>
  <c r="W186" i="61" s="1"/>
  <c r="T187" i="61"/>
  <c r="W187" i="61" s="1"/>
  <c r="A181" i="61"/>
  <c r="T194" i="61"/>
  <c r="W194" i="61" s="1"/>
  <c r="T197" i="61"/>
  <c r="W197" i="61" s="1"/>
  <c r="T196" i="61"/>
  <c r="W196" i="61" s="1"/>
  <c r="T195" i="61"/>
  <c r="W195" i="61" s="1"/>
  <c r="T192" i="61"/>
  <c r="W192" i="61" s="1"/>
  <c r="T193" i="61"/>
  <c r="W193" i="61" s="1"/>
  <c r="T188" i="61"/>
  <c r="W188" i="61" s="1"/>
  <c r="T191" i="61"/>
  <c r="W191" i="61" s="1"/>
  <c r="T185" i="61"/>
  <c r="W185" i="61" s="1"/>
  <c r="V73" i="61"/>
  <c r="T76" i="61"/>
  <c r="T74" i="61"/>
  <c r="T238" i="64"/>
  <c r="V238" i="64" s="1"/>
  <c r="W238" i="64" s="1"/>
  <c r="T239" i="64"/>
  <c r="V239" i="64" s="1"/>
  <c r="W239" i="64" s="1"/>
  <c r="T231" i="64"/>
  <c r="V231" i="64" s="1"/>
  <c r="W231" i="64" s="1"/>
  <c r="T236" i="64"/>
  <c r="V236" i="64" s="1"/>
  <c r="W236" i="64" s="1"/>
  <c r="A220" i="64"/>
  <c r="T229" i="64"/>
  <c r="V229" i="64" s="1"/>
  <c r="W229" i="64" s="1"/>
  <c r="T234" i="64"/>
  <c r="V234" i="64" s="1"/>
  <c r="W234" i="64" s="1"/>
  <c r="T232" i="64"/>
  <c r="V232" i="64" s="1"/>
  <c r="W232" i="64" s="1"/>
  <c r="T225" i="64"/>
  <c r="V225" i="64" s="1"/>
  <c r="W225" i="64" s="1"/>
  <c r="T227" i="64"/>
  <c r="V227" i="64" s="1"/>
  <c r="W227" i="64" s="1"/>
  <c r="T220" i="64"/>
  <c r="V220" i="64" s="1"/>
  <c r="W220" i="64" s="1"/>
  <c r="T228" i="64"/>
  <c r="V228" i="64" s="1"/>
  <c r="W228" i="64" s="1"/>
  <c r="T221" i="64"/>
  <c r="V221" i="64" s="1"/>
  <c r="W221" i="64" s="1"/>
  <c r="T223" i="64"/>
  <c r="V223" i="64" s="1"/>
  <c r="W223" i="64" s="1"/>
  <c r="T240" i="64"/>
  <c r="V240" i="64" s="1"/>
  <c r="W240" i="64" s="1"/>
  <c r="T230" i="64"/>
  <c r="V230" i="64" s="1"/>
  <c r="W230" i="64" s="1"/>
  <c r="T237" i="64"/>
  <c r="V237" i="64" s="1"/>
  <c r="W237" i="64" s="1"/>
  <c r="T224" i="64"/>
  <c r="V224" i="64" s="1"/>
  <c r="W224" i="64" s="1"/>
  <c r="T222" i="64"/>
  <c r="V222" i="64" s="1"/>
  <c r="W222" i="64" s="1"/>
  <c r="T233" i="64"/>
  <c r="V233" i="64" s="1"/>
  <c r="W233" i="64" s="1"/>
  <c r="T235" i="64"/>
  <c r="V235" i="64" s="1"/>
  <c r="W235" i="64" s="1"/>
  <c r="T226" i="64"/>
  <c r="V226" i="64" s="1"/>
  <c r="W226" i="64" s="1"/>
  <c r="Q241" i="64"/>
  <c r="T83" i="61"/>
  <c r="T82" i="61"/>
  <c r="A73" i="61"/>
  <c r="V84" i="61"/>
  <c r="T84" i="61"/>
  <c r="V76" i="61"/>
  <c r="A218" i="61" a="1"/>
  <c r="T236" i="61" s="1"/>
  <c r="V236" i="61" s="1"/>
  <c r="W236" i="61" s="1"/>
  <c r="V75" i="61"/>
  <c r="T81" i="61"/>
  <c r="T80" i="61"/>
  <c r="Q243" i="63"/>
  <c r="Q216" i="64" s="1"/>
  <c r="T79" i="61"/>
  <c r="C400" i="63"/>
  <c r="V82" i="61"/>
  <c r="V74" i="61"/>
  <c r="V81" i="61"/>
  <c r="T78" i="61"/>
  <c r="V83" i="61"/>
  <c r="V80" i="61"/>
  <c r="E396" i="63"/>
  <c r="S156" i="63"/>
  <c r="S139" i="64" s="1"/>
  <c r="T186" i="62"/>
  <c r="V186" i="62" s="1"/>
  <c r="T190" i="62"/>
  <c r="V190" i="62" s="1"/>
  <c r="T194" i="62"/>
  <c r="V194" i="62" s="1"/>
  <c r="T184" i="62"/>
  <c r="V184" i="62" s="1"/>
  <c r="T193" i="62"/>
  <c r="V193" i="62" s="1"/>
  <c r="T187" i="62"/>
  <c r="V187" i="62" s="1"/>
  <c r="T189" i="62"/>
  <c r="V189" i="62" s="1"/>
  <c r="T185" i="62"/>
  <c r="V185" i="62" s="1"/>
  <c r="T182" i="62"/>
  <c r="V182" i="62" s="1"/>
  <c r="T195" i="62"/>
  <c r="V195" i="62" s="1"/>
  <c r="A179" i="62"/>
  <c r="T192" i="62"/>
  <c r="V192" i="62" s="1"/>
  <c r="T179" i="62"/>
  <c r="V179" i="62" s="1"/>
  <c r="T180" i="62"/>
  <c r="V180" i="62" s="1"/>
  <c r="T183" i="62"/>
  <c r="V183" i="62" s="1"/>
  <c r="T191" i="62"/>
  <c r="V191" i="62" s="1"/>
  <c r="T181" i="62"/>
  <c r="V181" i="62" s="1"/>
  <c r="T188" i="62"/>
  <c r="V188" i="62" s="1"/>
  <c r="V266" i="64"/>
  <c r="T293" i="64"/>
  <c r="T304" i="64"/>
  <c r="V276" i="64"/>
  <c r="V296" i="64"/>
  <c r="V284" i="64"/>
  <c r="V273" i="64"/>
  <c r="V277" i="64"/>
  <c r="V290" i="64"/>
  <c r="V303" i="64"/>
  <c r="V268" i="64"/>
  <c r="T302" i="64"/>
  <c r="V287" i="64"/>
  <c r="V283" i="64"/>
  <c r="T270" i="64"/>
  <c r="V305" i="64"/>
  <c r="V295" i="64"/>
  <c r="T289" i="64"/>
  <c r="A266" i="64"/>
  <c r="V272" i="64"/>
  <c r="V301" i="64"/>
  <c r="T300" i="64"/>
  <c r="T274" i="64"/>
  <c r="T281" i="64"/>
  <c r="T269" i="64"/>
  <c r="V267" i="64"/>
  <c r="T280" i="64"/>
  <c r="V304" i="64"/>
  <c r="V299" i="64"/>
  <c r="T303" i="64"/>
  <c r="V275" i="64"/>
  <c r="T277" i="64"/>
  <c r="V302" i="64"/>
  <c r="V285" i="64"/>
  <c r="T292" i="64"/>
  <c r="V288" i="64"/>
  <c r="T285" i="64"/>
  <c r="T295" i="64"/>
  <c r="T273" i="64"/>
  <c r="T266" i="64"/>
  <c r="T301" i="64"/>
  <c r="T287" i="64"/>
  <c r="V282" i="64"/>
  <c r="T278" i="64"/>
  <c r="V279" i="64"/>
  <c r="T284" i="64"/>
  <c r="V298" i="64"/>
  <c r="T276" i="64"/>
  <c r="T291" i="64"/>
  <c r="T299" i="64"/>
  <c r="T286" i="64"/>
  <c r="T306" i="64"/>
  <c r="T288" i="64"/>
  <c r="T271" i="64"/>
  <c r="T283" i="64"/>
  <c r="V271" i="64"/>
  <c r="V291" i="64"/>
  <c r="V281" i="64"/>
  <c r="T268" i="64"/>
  <c r="V280" i="64"/>
  <c r="V294" i="64"/>
  <c r="T298" i="64"/>
  <c r="T294" i="64"/>
  <c r="V292" i="64"/>
  <c r="V286" i="64"/>
  <c r="V274" i="64"/>
  <c r="T267" i="64"/>
  <c r="V297" i="64"/>
  <c r="T297" i="64"/>
  <c r="V300" i="64"/>
  <c r="T272" i="64"/>
  <c r="V293" i="64"/>
  <c r="T275" i="64"/>
  <c r="T279" i="64"/>
  <c r="V289" i="64"/>
  <c r="T290" i="64"/>
  <c r="V278" i="64"/>
  <c r="T305" i="64"/>
  <c r="V306" i="64"/>
  <c r="T296" i="64"/>
  <c r="V269" i="64"/>
  <c r="T282" i="64"/>
  <c r="V270" i="64"/>
  <c r="T302" i="61"/>
  <c r="V289" i="61"/>
  <c r="V278" i="61"/>
  <c r="T291" i="61"/>
  <c r="V266" i="61"/>
  <c r="T281" i="61"/>
  <c r="T296" i="61"/>
  <c r="V286" i="61"/>
  <c r="V298" i="61"/>
  <c r="T273" i="61"/>
  <c r="T295" i="61"/>
  <c r="T283" i="61"/>
  <c r="T272" i="61"/>
  <c r="V275" i="61"/>
  <c r="V288" i="61"/>
  <c r="V303" i="61"/>
  <c r="V293" i="61"/>
  <c r="V265" i="61"/>
  <c r="T268" i="61"/>
  <c r="T270" i="61"/>
  <c r="V302" i="61"/>
  <c r="T275" i="61"/>
  <c r="V290" i="61"/>
  <c r="T300" i="61"/>
  <c r="T278" i="61"/>
  <c r="V267" i="61"/>
  <c r="T269" i="61"/>
  <c r="V301" i="61"/>
  <c r="V297" i="61"/>
  <c r="T279" i="61"/>
  <c r="V285" i="61"/>
  <c r="T294" i="61"/>
  <c r="T288" i="61"/>
  <c r="V294" i="61"/>
  <c r="T271" i="61"/>
  <c r="T299" i="61"/>
  <c r="A263" i="61"/>
  <c r="V263" i="61"/>
  <c r="V282" i="61"/>
  <c r="V264" i="61"/>
  <c r="T287" i="61"/>
  <c r="T292" i="61"/>
  <c r="V269" i="61"/>
  <c r="V281" i="61"/>
  <c r="V296" i="61"/>
  <c r="V271" i="61"/>
  <c r="T280" i="61"/>
  <c r="V299" i="61"/>
  <c r="T298" i="61"/>
  <c r="T289" i="61"/>
  <c r="V270" i="61"/>
  <c r="T301" i="61"/>
  <c r="T277" i="61"/>
  <c r="T267" i="61"/>
  <c r="T266" i="61"/>
  <c r="V276" i="61"/>
  <c r="V295" i="61"/>
  <c r="T286" i="61"/>
  <c r="T276" i="61"/>
  <c r="V284" i="61"/>
  <c r="V273" i="61"/>
  <c r="T303" i="61"/>
  <c r="T293" i="61"/>
  <c r="V283" i="61"/>
  <c r="V291" i="61"/>
  <c r="V292" i="61"/>
  <c r="T284" i="61"/>
  <c r="V268" i="61"/>
  <c r="T285" i="61"/>
  <c r="V287" i="61"/>
  <c r="T263" i="61"/>
  <c r="T290" i="61"/>
  <c r="T265" i="61"/>
  <c r="V272" i="61"/>
  <c r="T274" i="61"/>
  <c r="V274" i="61"/>
  <c r="V279" i="61"/>
  <c r="T264" i="61"/>
  <c r="V280" i="61"/>
  <c r="V300" i="61"/>
  <c r="T297" i="61"/>
  <c r="V277" i="61"/>
  <c r="T282" i="61"/>
  <c r="T90" i="62"/>
  <c r="V90" i="62" s="1"/>
  <c r="T88" i="62"/>
  <c r="V88" i="62" s="1"/>
  <c r="T94" i="62"/>
  <c r="V94" i="62" s="1"/>
  <c r="T102" i="62"/>
  <c r="V102" i="62" s="1"/>
  <c r="T89" i="62"/>
  <c r="V89" i="62" s="1"/>
  <c r="T95" i="62"/>
  <c r="V95" i="62" s="1"/>
  <c r="T99" i="62"/>
  <c r="V99" i="62" s="1"/>
  <c r="T97" i="62"/>
  <c r="V97" i="62" s="1"/>
  <c r="T96" i="62"/>
  <c r="V96" i="62" s="1"/>
  <c r="T98" i="62"/>
  <c r="V98" i="62" s="1"/>
  <c r="T104" i="62"/>
  <c r="V104" i="62" s="1"/>
  <c r="T93" i="62"/>
  <c r="V93" i="62" s="1"/>
  <c r="T103" i="62"/>
  <c r="V103" i="62" s="1"/>
  <c r="T92" i="62"/>
  <c r="V92" i="62" s="1"/>
  <c r="T105" i="62"/>
  <c r="V105" i="62" s="1"/>
  <c r="A87" i="62"/>
  <c r="T100" i="62"/>
  <c r="V100" i="62" s="1"/>
  <c r="T91" i="62"/>
  <c r="V91" i="62" s="1"/>
  <c r="T101" i="62"/>
  <c r="V101" i="62" s="1"/>
  <c r="T87" i="62"/>
  <c r="V87" i="62" s="1"/>
  <c r="V79" i="61"/>
  <c r="T77" i="61"/>
  <c r="V85" i="61"/>
  <c r="W85" i="61" s="1"/>
  <c r="T75" i="61"/>
  <c r="Q114" i="63"/>
  <c r="E381" i="63" s="1"/>
  <c r="O156" i="63"/>
  <c r="T290" i="62"/>
  <c r="T280" i="62"/>
  <c r="U300" i="62"/>
  <c r="U284" i="62"/>
  <c r="T267" i="62"/>
  <c r="T273" i="62"/>
  <c r="T272" i="62"/>
  <c r="T287" i="62"/>
  <c r="U269" i="62"/>
  <c r="T295" i="62"/>
  <c r="T262" i="62"/>
  <c r="U287" i="62"/>
  <c r="T265" i="62"/>
  <c r="U297" i="62"/>
  <c r="U289" i="62"/>
  <c r="U280" i="62"/>
  <c r="T274" i="62"/>
  <c r="U264" i="62"/>
  <c r="U301" i="62"/>
  <c r="U268" i="62"/>
  <c r="T294" i="62"/>
  <c r="T263" i="62"/>
  <c r="U278" i="62"/>
  <c r="T300" i="62"/>
  <c r="U265" i="62"/>
  <c r="U266" i="62"/>
  <c r="U275" i="62"/>
  <c r="U295" i="62"/>
  <c r="T297" i="62"/>
  <c r="T282" i="62"/>
  <c r="T283" i="62"/>
  <c r="U282" i="62"/>
  <c r="U281" i="62"/>
  <c r="U262" i="62"/>
  <c r="T277" i="62"/>
  <c r="T293" i="62"/>
  <c r="U298" i="62"/>
  <c r="U288" i="62"/>
  <c r="T264" i="62"/>
  <c r="T286" i="62"/>
  <c r="U276" i="62"/>
  <c r="U294" i="62"/>
  <c r="U286" i="62"/>
  <c r="U291" i="62"/>
  <c r="U292" i="62"/>
  <c r="U299" i="62"/>
  <c r="T278" i="62"/>
  <c r="T292" i="62"/>
  <c r="U277" i="62"/>
  <c r="T296" i="62"/>
  <c r="U273" i="62"/>
  <c r="U272" i="62"/>
  <c r="T281" i="62"/>
  <c r="T276" i="62"/>
  <c r="U267" i="62"/>
  <c r="U279" i="62"/>
  <c r="T279" i="62"/>
  <c r="T271" i="62"/>
  <c r="T275" i="62"/>
  <c r="T284" i="62"/>
  <c r="T289" i="62"/>
  <c r="U285" i="62"/>
  <c r="T269" i="62"/>
  <c r="U274" i="62"/>
  <c r="U261" i="62"/>
  <c r="U290" i="62"/>
  <c r="T299" i="62"/>
  <c r="T270" i="62"/>
  <c r="U263" i="62"/>
  <c r="T268" i="62"/>
  <c r="T301" i="62"/>
  <c r="T298" i="62"/>
  <c r="U296" i="62"/>
  <c r="T285" i="62"/>
  <c r="U293" i="62"/>
  <c r="T261" i="62"/>
  <c r="A261" i="62"/>
  <c r="T288" i="62"/>
  <c r="U270" i="62"/>
  <c r="U271" i="62"/>
  <c r="U283" i="62"/>
  <c r="T291" i="62"/>
  <c r="T266" i="62"/>
  <c r="T73" i="61"/>
  <c r="V78" i="61"/>
  <c r="V77" i="61"/>
  <c r="C395" i="63"/>
  <c r="T82" i="62"/>
  <c r="T71" i="62"/>
  <c r="T76" i="62"/>
  <c r="U76" i="62"/>
  <c r="U80" i="62"/>
  <c r="T77" i="62"/>
  <c r="T72" i="62"/>
  <c r="U78" i="62"/>
  <c r="T78" i="62"/>
  <c r="U82" i="62"/>
  <c r="U79" i="62"/>
  <c r="U72" i="62"/>
  <c r="T73" i="62"/>
  <c r="T80" i="62"/>
  <c r="U77" i="62"/>
  <c r="T79" i="62"/>
  <c r="T81" i="62"/>
  <c r="U75" i="62"/>
  <c r="U71" i="62"/>
  <c r="T74" i="62"/>
  <c r="T75" i="62"/>
  <c r="U83" i="62"/>
  <c r="U73" i="62"/>
  <c r="T83" i="62"/>
  <c r="U74" i="62"/>
  <c r="A71" i="62"/>
  <c r="U81" i="62"/>
  <c r="W83" i="64" l="1"/>
  <c r="W79" i="64"/>
  <c r="W75" i="64"/>
  <c r="W80" i="64"/>
  <c r="W72" i="64"/>
  <c r="W84" i="64"/>
  <c r="W78" i="64"/>
  <c r="W77" i="64"/>
  <c r="W73" i="64"/>
  <c r="W81" i="64"/>
  <c r="W82" i="64"/>
  <c r="W76" i="64"/>
  <c r="C378" i="63"/>
  <c r="C394" i="63"/>
  <c r="Q69" i="64"/>
  <c r="E378" i="63"/>
  <c r="C381" i="63"/>
  <c r="K384" i="63"/>
  <c r="E384" i="63" s="1"/>
  <c r="Q156" i="63"/>
  <c r="Q139" i="64" s="1"/>
  <c r="T89" i="61"/>
  <c r="W89" i="61" s="1"/>
  <c r="W73" i="61"/>
  <c r="T217" i="62"/>
  <c r="V217" i="62" s="1"/>
  <c r="T221" i="62"/>
  <c r="V221" i="62" s="1"/>
  <c r="T232" i="62"/>
  <c r="V232" i="62" s="1"/>
  <c r="T229" i="62"/>
  <c r="V229" i="62" s="1"/>
  <c r="T235" i="62"/>
  <c r="V235" i="62" s="1"/>
  <c r="T228" i="62"/>
  <c r="V228" i="62" s="1"/>
  <c r="T220" i="62"/>
  <c r="V220" i="62" s="1"/>
  <c r="T227" i="62"/>
  <c r="V227" i="62" s="1"/>
  <c r="T230" i="62"/>
  <c r="V230" i="62" s="1"/>
  <c r="T218" i="62"/>
  <c r="V218" i="62" s="1"/>
  <c r="T226" i="62"/>
  <c r="V226" i="62" s="1"/>
  <c r="A216" i="62"/>
  <c r="T231" i="62"/>
  <c r="V231" i="62" s="1"/>
  <c r="T236" i="62"/>
  <c r="V236" i="62" s="1"/>
  <c r="T216" i="62"/>
  <c r="V216" i="62" s="1"/>
  <c r="T234" i="62"/>
  <c r="V234" i="62" s="1"/>
  <c r="T233" i="62"/>
  <c r="V233" i="62" s="1"/>
  <c r="T224" i="62"/>
  <c r="V224" i="62" s="1"/>
  <c r="T223" i="62"/>
  <c r="V223" i="62" s="1"/>
  <c r="T222" i="62"/>
  <c r="V222" i="62" s="1"/>
  <c r="T225" i="62"/>
  <c r="V225" i="62" s="1"/>
  <c r="T95" i="61"/>
  <c r="W95" i="61" s="1"/>
  <c r="T96" i="61"/>
  <c r="W96" i="61" s="1"/>
  <c r="T93" i="61"/>
  <c r="W93" i="61" s="1"/>
  <c r="T90" i="61"/>
  <c r="W90" i="61" s="1"/>
  <c r="T91" i="61"/>
  <c r="W91" i="61" s="1"/>
  <c r="T92" i="61"/>
  <c r="W92" i="61" s="1"/>
  <c r="T105" i="64"/>
  <c r="W105" i="64" s="1"/>
  <c r="T107" i="61"/>
  <c r="W107" i="61" s="1"/>
  <c r="T106" i="61"/>
  <c r="W106" i="61" s="1"/>
  <c r="A89" i="61"/>
  <c r="T105" i="61"/>
  <c r="W105" i="61" s="1"/>
  <c r="T92" i="64"/>
  <c r="W92" i="64" s="1"/>
  <c r="T101" i="61"/>
  <c r="W101" i="61" s="1"/>
  <c r="T103" i="61"/>
  <c r="W103" i="61" s="1"/>
  <c r="T104" i="61"/>
  <c r="W104" i="61" s="1"/>
  <c r="T98" i="61"/>
  <c r="W98" i="61" s="1"/>
  <c r="T100" i="61"/>
  <c r="W100" i="61" s="1"/>
  <c r="T99" i="61"/>
  <c r="W99" i="61" s="1"/>
  <c r="T102" i="61"/>
  <c r="W102" i="61" s="1"/>
  <c r="T97" i="61"/>
  <c r="W97" i="61" s="1"/>
  <c r="T91" i="64"/>
  <c r="W91" i="64" s="1"/>
  <c r="T96" i="64"/>
  <c r="W96" i="64" s="1"/>
  <c r="T89" i="64"/>
  <c r="W89" i="64" s="1"/>
  <c r="T94" i="64"/>
  <c r="W94" i="64" s="1"/>
  <c r="A89" i="64"/>
  <c r="T107" i="64"/>
  <c r="W107" i="64" s="1"/>
  <c r="T98" i="64"/>
  <c r="W98" i="64" s="1"/>
  <c r="T100" i="64"/>
  <c r="W100" i="64" s="1"/>
  <c r="T99" i="64"/>
  <c r="W99" i="64" s="1"/>
  <c r="T97" i="64"/>
  <c r="W97" i="64" s="1"/>
  <c r="T93" i="64"/>
  <c r="W93" i="64" s="1"/>
  <c r="T101" i="64"/>
  <c r="W101" i="64" s="1"/>
  <c r="T103" i="64"/>
  <c r="W103" i="64" s="1"/>
  <c r="T104" i="64"/>
  <c r="W104" i="64" s="1"/>
  <c r="T102" i="64"/>
  <c r="W102" i="64" s="1"/>
  <c r="T95" i="64"/>
  <c r="W95" i="64" s="1"/>
  <c r="T106" i="64"/>
  <c r="W106" i="64" s="1"/>
  <c r="W82" i="61"/>
  <c r="W76" i="61"/>
  <c r="S69" i="64"/>
  <c r="V27" i="61"/>
  <c r="T67" i="61"/>
  <c r="T65" i="61"/>
  <c r="T66" i="61"/>
  <c r="V35" i="64"/>
  <c r="V67" i="64"/>
  <c r="T68" i="64"/>
  <c r="A25" i="62"/>
  <c r="U67" i="62"/>
  <c r="V69" i="61"/>
  <c r="T64" i="64"/>
  <c r="U68" i="62"/>
  <c r="V68" i="61"/>
  <c r="W68" i="61" s="1"/>
  <c r="T67" i="64"/>
  <c r="T64" i="62"/>
  <c r="V64" i="62" s="1"/>
  <c r="V70" i="61"/>
  <c r="V67" i="61"/>
  <c r="U64" i="62"/>
  <c r="V66" i="61"/>
  <c r="W66" i="61" s="1"/>
  <c r="U63" i="62"/>
  <c r="V65" i="61"/>
  <c r="T65" i="62"/>
  <c r="T68" i="62"/>
  <c r="V68" i="64"/>
  <c r="V65" i="64"/>
  <c r="U66" i="62"/>
  <c r="T66" i="62"/>
  <c r="T66" i="64"/>
  <c r="T70" i="61"/>
  <c r="T65" i="64"/>
  <c r="T69" i="61"/>
  <c r="V63" i="64"/>
  <c r="W63" i="64" s="1"/>
  <c r="T68" i="61"/>
  <c r="V64" i="64"/>
  <c r="V66" i="64"/>
  <c r="T67" i="62"/>
  <c r="T63" i="64"/>
  <c r="U65" i="62"/>
  <c r="T63" i="62"/>
  <c r="W273" i="64"/>
  <c r="T42" i="62"/>
  <c r="U27" i="62"/>
  <c r="U35" i="62"/>
  <c r="U48" i="62"/>
  <c r="U29" i="62"/>
  <c r="U50" i="62"/>
  <c r="T60" i="62"/>
  <c r="U40" i="62"/>
  <c r="U34" i="62"/>
  <c r="U46" i="62"/>
  <c r="T25" i="62"/>
  <c r="U36" i="62"/>
  <c r="T54" i="62"/>
  <c r="U57" i="62"/>
  <c r="U58" i="62"/>
  <c r="T36" i="62"/>
  <c r="U43" i="62"/>
  <c r="T48" i="62"/>
  <c r="T49" i="62"/>
  <c r="U47" i="62"/>
  <c r="U39" i="62"/>
  <c r="U54" i="62"/>
  <c r="U26" i="62"/>
  <c r="T52" i="62"/>
  <c r="U41" i="62"/>
  <c r="U25" i="62"/>
  <c r="T51" i="62"/>
  <c r="T30" i="62"/>
  <c r="U37" i="62"/>
  <c r="T58" i="62"/>
  <c r="T32" i="62"/>
  <c r="T47" i="62"/>
  <c r="T31" i="62"/>
  <c r="T40" i="62"/>
  <c r="U55" i="62"/>
  <c r="T39" i="62"/>
  <c r="U49" i="62"/>
  <c r="U45" i="62"/>
  <c r="T26" i="62"/>
  <c r="U62" i="62"/>
  <c r="U61" i="62"/>
  <c r="U30" i="62"/>
  <c r="T37" i="62"/>
  <c r="U51" i="62"/>
  <c r="T61" i="62"/>
  <c r="T46" i="62"/>
  <c r="U32" i="62"/>
  <c r="T59" i="62"/>
  <c r="U59" i="62"/>
  <c r="T43" i="62"/>
  <c r="T55" i="62"/>
  <c r="U31" i="62"/>
  <c r="U28" i="62"/>
  <c r="T44" i="62"/>
  <c r="U52" i="62"/>
  <c r="T34" i="62"/>
  <c r="U56" i="62"/>
  <c r="T28" i="62"/>
  <c r="U33" i="62"/>
  <c r="T41" i="62"/>
  <c r="T38" i="62"/>
  <c r="U44" i="62"/>
  <c r="T57" i="62"/>
  <c r="T50" i="62"/>
  <c r="T27" i="62"/>
  <c r="T62" i="62"/>
  <c r="T33" i="62"/>
  <c r="T35" i="62"/>
  <c r="T45" i="62"/>
  <c r="U53" i="62"/>
  <c r="U60" i="62"/>
  <c r="T56" i="62"/>
  <c r="T29" i="62"/>
  <c r="U42" i="62"/>
  <c r="U38" i="62"/>
  <c r="T53" i="62"/>
  <c r="T43" i="61"/>
  <c r="V59" i="64"/>
  <c r="V55" i="61"/>
  <c r="V31" i="64"/>
  <c r="V44" i="64"/>
  <c r="T38" i="64"/>
  <c r="T50" i="64"/>
  <c r="V39" i="64"/>
  <c r="V59" i="61"/>
  <c r="V54" i="61"/>
  <c r="V33" i="61"/>
  <c r="T57" i="61"/>
  <c r="T47" i="61"/>
  <c r="V62" i="64"/>
  <c r="V61" i="64"/>
  <c r="T53" i="64"/>
  <c r="T44" i="64"/>
  <c r="V43" i="64"/>
  <c r="V50" i="61"/>
  <c r="T54" i="61"/>
  <c r="V43" i="61"/>
  <c r="T53" i="61"/>
  <c r="V57" i="64"/>
  <c r="T51" i="64"/>
  <c r="V26" i="64"/>
  <c r="T54" i="64"/>
  <c r="V34" i="64"/>
  <c r="V28" i="64"/>
  <c r="V40" i="61"/>
  <c r="T32" i="61"/>
  <c r="V44" i="61"/>
  <c r="T64" i="61"/>
  <c r="T34" i="64"/>
  <c r="V64" i="61"/>
  <c r="T62" i="61"/>
  <c r="V46" i="61"/>
  <c r="V48" i="61"/>
  <c r="T33" i="61"/>
  <c r="T37" i="61"/>
  <c r="T46" i="61"/>
  <c r="V46" i="64"/>
  <c r="T58" i="64"/>
  <c r="V40" i="64"/>
  <c r="V42" i="64"/>
  <c r="V48" i="64"/>
  <c r="V29" i="61"/>
  <c r="T45" i="61"/>
  <c r="V52" i="64"/>
  <c r="V28" i="61"/>
  <c r="T48" i="61"/>
  <c r="V55" i="64"/>
  <c r="V30" i="61"/>
  <c r="T31" i="61"/>
  <c r="T33" i="64"/>
  <c r="T52" i="64"/>
  <c r="V54" i="64"/>
  <c r="V32" i="64"/>
  <c r="T42" i="64"/>
  <c r="T37" i="64"/>
  <c r="V58" i="61"/>
  <c r="T30" i="61"/>
  <c r="V42" i="61"/>
  <c r="V37" i="61"/>
  <c r="T56" i="61"/>
  <c r="T52" i="61"/>
  <c r="V41" i="64"/>
  <c r="T43" i="64"/>
  <c r="V58" i="64"/>
  <c r="T59" i="64"/>
  <c r="V60" i="64"/>
  <c r="V34" i="61"/>
  <c r="V49" i="61"/>
  <c r="T38" i="61"/>
  <c r="V53" i="61"/>
  <c r="V32" i="61"/>
  <c r="V31" i="61"/>
  <c r="T40" i="61"/>
  <c r="W40" i="61" s="1"/>
  <c r="T36" i="61"/>
  <c r="T47" i="64"/>
  <c r="V37" i="64"/>
  <c r="T60" i="64"/>
  <c r="V38" i="64"/>
  <c r="T36" i="64"/>
  <c r="T63" i="61"/>
  <c r="T27" i="64"/>
  <c r="T57" i="64"/>
  <c r="T61" i="64"/>
  <c r="T41" i="61"/>
  <c r="A27" i="61"/>
  <c r="V62" i="61"/>
  <c r="V52" i="61"/>
  <c r="T61" i="61"/>
  <c r="V25" i="64"/>
  <c r="T35" i="64"/>
  <c r="W35" i="64" s="1"/>
  <c r="V36" i="64"/>
  <c r="T32" i="64"/>
  <c r="T26" i="64"/>
  <c r="V38" i="61"/>
  <c r="V57" i="61"/>
  <c r="V36" i="61"/>
  <c r="T34" i="61"/>
  <c r="T29" i="61"/>
  <c r="T51" i="61"/>
  <c r="T30" i="64"/>
  <c r="T49" i="64"/>
  <c r="T46" i="64"/>
  <c r="T62" i="64"/>
  <c r="V56" i="64"/>
  <c r="T29" i="64"/>
  <c r="V27" i="64"/>
  <c r="T48" i="64"/>
  <c r="T55" i="61"/>
  <c r="T39" i="64"/>
  <c r="V33" i="64"/>
  <c r="A25" i="64"/>
  <c r="V45" i="64"/>
  <c r="V60" i="61"/>
  <c r="T49" i="61"/>
  <c r="T42" i="61"/>
  <c r="V47" i="61"/>
  <c r="V41" i="61"/>
  <c r="T60" i="61"/>
  <c r="T35" i="61"/>
  <c r="V61" i="61"/>
  <c r="V63" i="61"/>
  <c r="V51" i="61"/>
  <c r="T44" i="61"/>
  <c r="T39" i="61"/>
  <c r="V49" i="64"/>
  <c r="T40" i="64"/>
  <c r="T45" i="64"/>
  <c r="T55" i="64"/>
  <c r="T28" i="64"/>
  <c r="T28" i="61"/>
  <c r="T58" i="61"/>
  <c r="V39" i="61"/>
  <c r="V45" i="61"/>
  <c r="V56" i="61"/>
  <c r="V35" i="61"/>
  <c r="T59" i="61"/>
  <c r="T27" i="61"/>
  <c r="T50" i="61"/>
  <c r="V30" i="64"/>
  <c r="T41" i="64"/>
  <c r="T25" i="64"/>
  <c r="T56" i="64"/>
  <c r="T31" i="64"/>
  <c r="V29" i="64"/>
  <c r="V50" i="64"/>
  <c r="V51" i="64"/>
  <c r="V53" i="64"/>
  <c r="W53" i="64" s="1"/>
  <c r="V47" i="64"/>
  <c r="W74" i="61"/>
  <c r="T225" i="61"/>
  <c r="V225" i="61" s="1"/>
  <c r="W225" i="61" s="1"/>
  <c r="T219" i="61"/>
  <c r="V219" i="61" s="1"/>
  <c r="W219" i="61" s="1"/>
  <c r="W84" i="61"/>
  <c r="T228" i="61"/>
  <c r="V228" i="61" s="1"/>
  <c r="W228" i="61" s="1"/>
  <c r="T226" i="61"/>
  <c r="V226" i="61" s="1"/>
  <c r="W226" i="61" s="1"/>
  <c r="T224" i="61"/>
  <c r="V224" i="61" s="1"/>
  <c r="W224" i="61" s="1"/>
  <c r="T218" i="61"/>
  <c r="V218" i="61" s="1"/>
  <c r="W218" i="61" s="1"/>
  <c r="T223" i="61"/>
  <c r="V223" i="61" s="1"/>
  <c r="W223" i="61" s="1"/>
  <c r="T222" i="61"/>
  <c r="V222" i="61" s="1"/>
  <c r="W222" i="61" s="1"/>
  <c r="T221" i="61"/>
  <c r="V221" i="61" s="1"/>
  <c r="W221" i="61" s="1"/>
  <c r="T220" i="61"/>
  <c r="V220" i="61" s="1"/>
  <c r="W220" i="61" s="1"/>
  <c r="T232" i="61"/>
  <c r="V232" i="61" s="1"/>
  <c r="W232" i="61" s="1"/>
  <c r="T227" i="61"/>
  <c r="V227" i="61" s="1"/>
  <c r="W227" i="61" s="1"/>
  <c r="W264" i="61"/>
  <c r="W279" i="61"/>
  <c r="V301" i="62"/>
  <c r="V267" i="62"/>
  <c r="W66" i="64"/>
  <c r="W80" i="61"/>
  <c r="V272" i="62"/>
  <c r="V290" i="62"/>
  <c r="V74" i="62"/>
  <c r="V261" i="62"/>
  <c r="T231" i="61"/>
  <c r="V231" i="61" s="1"/>
  <c r="W231" i="61" s="1"/>
  <c r="W282" i="61"/>
  <c r="W276" i="64"/>
  <c r="W81" i="61"/>
  <c r="V75" i="62"/>
  <c r="V275" i="62"/>
  <c r="W75" i="61"/>
  <c r="V297" i="62"/>
  <c r="V279" i="62"/>
  <c r="T237" i="61"/>
  <c r="V237" i="61" s="1"/>
  <c r="W237" i="61" s="1"/>
  <c r="W280" i="64"/>
  <c r="T229" i="61"/>
  <c r="V229" i="61" s="1"/>
  <c r="W229" i="61" s="1"/>
  <c r="V289" i="62"/>
  <c r="V293" i="62"/>
  <c r="V81" i="62"/>
  <c r="W78" i="61"/>
  <c r="V79" i="62"/>
  <c r="V268" i="62"/>
  <c r="T238" i="61"/>
  <c r="V238" i="61" s="1"/>
  <c r="W238" i="61" s="1"/>
  <c r="W301" i="64"/>
  <c r="W267" i="61"/>
  <c r="T230" i="61"/>
  <c r="V230" i="61" s="1"/>
  <c r="W230" i="61" s="1"/>
  <c r="W293" i="64"/>
  <c r="W299" i="61"/>
  <c r="V265" i="62"/>
  <c r="W296" i="64"/>
  <c r="W268" i="64"/>
  <c r="W77" i="61"/>
  <c r="V273" i="62"/>
  <c r="W272" i="61"/>
  <c r="W283" i="61"/>
  <c r="V291" i="62"/>
  <c r="V296" i="62"/>
  <c r="V262" i="62"/>
  <c r="V280" i="62"/>
  <c r="W265" i="61"/>
  <c r="W65" i="64"/>
  <c r="W271" i="64"/>
  <c r="V65" i="62"/>
  <c r="T234" i="61"/>
  <c r="V234" i="61" s="1"/>
  <c r="W234" i="61" s="1"/>
  <c r="W303" i="61"/>
  <c r="V282" i="62"/>
  <c r="W285" i="61"/>
  <c r="W299" i="64"/>
  <c r="T235" i="61"/>
  <c r="V235" i="61" s="1"/>
  <c r="W235" i="61" s="1"/>
  <c r="W290" i="61"/>
  <c r="A218" i="61"/>
  <c r="T233" i="61"/>
  <c r="V233" i="61" s="1"/>
  <c r="W233" i="61" s="1"/>
  <c r="V73" i="62"/>
  <c r="W79" i="61"/>
  <c r="W287" i="61"/>
  <c r="W278" i="61"/>
  <c r="W295" i="64"/>
  <c r="V284" i="62"/>
  <c r="W284" i="61"/>
  <c r="W268" i="61"/>
  <c r="W67" i="64"/>
  <c r="W277" i="64"/>
  <c r="V300" i="62"/>
  <c r="W293" i="61"/>
  <c r="W279" i="64"/>
  <c r="W287" i="64"/>
  <c r="W275" i="64"/>
  <c r="W283" i="64"/>
  <c r="V78" i="62"/>
  <c r="V277" i="62"/>
  <c r="V274" i="62"/>
  <c r="W297" i="64"/>
  <c r="W288" i="64"/>
  <c r="V288" i="62"/>
  <c r="W291" i="61"/>
  <c r="W291" i="64"/>
  <c r="V281" i="62"/>
  <c r="W300" i="61"/>
  <c r="W285" i="64"/>
  <c r="V83" i="62"/>
  <c r="V271" i="62"/>
  <c r="V292" i="62"/>
  <c r="W263" i="61"/>
  <c r="W266" i="61"/>
  <c r="W296" i="61"/>
  <c r="W306" i="64"/>
  <c r="W83" i="61"/>
  <c r="W300" i="64"/>
  <c r="V72" i="62"/>
  <c r="V269" i="62"/>
  <c r="V278" i="62"/>
  <c r="V283" i="62"/>
  <c r="W275" i="61"/>
  <c r="W281" i="61"/>
  <c r="W267" i="64"/>
  <c r="W286" i="64"/>
  <c r="W292" i="64"/>
  <c r="W304" i="64"/>
  <c r="V77" i="62"/>
  <c r="C396" i="63"/>
  <c r="W277" i="61"/>
  <c r="W282" i="64"/>
  <c r="W289" i="64"/>
  <c r="C402" i="63"/>
  <c r="W301" i="61"/>
  <c r="W270" i="61"/>
  <c r="W271" i="61"/>
  <c r="W294" i="64"/>
  <c r="W270" i="64"/>
  <c r="V76" i="62"/>
  <c r="W289" i="61"/>
  <c r="V71" i="62"/>
  <c r="V285" i="62"/>
  <c r="V294" i="62"/>
  <c r="V295" i="62"/>
  <c r="W297" i="61"/>
  <c r="W298" i="61"/>
  <c r="W288" i="61"/>
  <c r="W302" i="61"/>
  <c r="W305" i="64"/>
  <c r="W298" i="64"/>
  <c r="W284" i="64"/>
  <c r="W303" i="64"/>
  <c r="V82" i="62"/>
  <c r="W294" i="61"/>
  <c r="V298" i="62"/>
  <c r="V286" i="62"/>
  <c r="V287" i="62"/>
  <c r="W280" i="61"/>
  <c r="W290" i="64"/>
  <c r="W278" i="64"/>
  <c r="W302" i="64"/>
  <c r="V80" i="62"/>
  <c r="V276" i="62"/>
  <c r="V263" i="62"/>
  <c r="V264" i="62"/>
  <c r="W269" i="64"/>
  <c r="V270" i="62"/>
  <c r="W274" i="61"/>
  <c r="W276" i="61"/>
  <c r="W269" i="61"/>
  <c r="W295" i="61"/>
  <c r="W64" i="64"/>
  <c r="W266" i="64"/>
  <c r="W281" i="64"/>
  <c r="V266" i="62"/>
  <c r="V299" i="62"/>
  <c r="W286" i="61"/>
  <c r="W292" i="61"/>
  <c r="W273" i="61"/>
  <c r="W272" i="64"/>
  <c r="W274" i="64"/>
  <c r="W27" i="61" l="1"/>
  <c r="W69" i="61"/>
  <c r="W70" i="61"/>
  <c r="V66" i="62"/>
  <c r="V51" i="62"/>
  <c r="V55" i="62"/>
  <c r="W44" i="61"/>
  <c r="V46" i="62"/>
  <c r="W61" i="64"/>
  <c r="V57" i="62"/>
  <c r="V33" i="62"/>
  <c r="A72" i="63"/>
  <c r="V42" i="62"/>
  <c r="V58" i="62"/>
  <c r="V67" i="62"/>
  <c r="V63" i="62"/>
  <c r="V48" i="62"/>
  <c r="V56" i="62"/>
  <c r="V34" i="62"/>
  <c r="V68" i="62"/>
  <c r="V40" i="62"/>
  <c r="V31" i="62"/>
  <c r="V52" i="62"/>
  <c r="V53" i="62"/>
  <c r="V62" i="62"/>
  <c r="V43" i="62"/>
  <c r="W42" i="64"/>
  <c r="V45" i="62"/>
  <c r="V39" i="62"/>
  <c r="W51" i="64"/>
  <c r="W57" i="61"/>
  <c r="V49" i="62"/>
  <c r="V35" i="62"/>
  <c r="V60" i="62"/>
  <c r="V38" i="62"/>
  <c r="V37" i="62"/>
  <c r="V41" i="62"/>
  <c r="W46" i="64"/>
  <c r="W50" i="64"/>
  <c r="W55" i="64"/>
  <c r="V61" i="62"/>
  <c r="V32" i="62"/>
  <c r="V54" i="62"/>
  <c r="W34" i="64"/>
  <c r="W65" i="61"/>
  <c r="W67" i="61"/>
  <c r="W49" i="61"/>
  <c r="W59" i="61"/>
  <c r="W33" i="61"/>
  <c r="W53" i="61"/>
  <c r="W52" i="61"/>
  <c r="W43" i="61"/>
  <c r="W57" i="64"/>
  <c r="W68" i="64"/>
  <c r="W40" i="64"/>
  <c r="W44" i="64"/>
  <c r="W32" i="64"/>
  <c r="W31" i="61"/>
  <c r="V25" i="62"/>
  <c r="V29" i="62"/>
  <c r="V26" i="62"/>
  <c r="V30" i="62"/>
  <c r="V27" i="62"/>
  <c r="V28" i="62"/>
  <c r="W29" i="61"/>
  <c r="W27" i="64"/>
  <c r="W26" i="64"/>
  <c r="W31" i="64"/>
  <c r="W62" i="61"/>
  <c r="W45" i="61"/>
  <c r="W28" i="61"/>
  <c r="W38" i="64"/>
  <c r="W48" i="61"/>
  <c r="V44" i="62"/>
  <c r="W50" i="61"/>
  <c r="W37" i="64"/>
  <c r="W63" i="61"/>
  <c r="W58" i="64"/>
  <c r="W54" i="61"/>
  <c r="V50" i="62"/>
  <c r="V59" i="62"/>
  <c r="V47" i="62"/>
  <c r="V36" i="62"/>
  <c r="W55" i="61"/>
  <c r="W64" i="61"/>
  <c r="W39" i="61"/>
  <c r="W47" i="61"/>
  <c r="W29" i="64"/>
  <c r="W45" i="64"/>
  <c r="W36" i="61"/>
  <c r="W30" i="61"/>
  <c r="W33" i="64"/>
  <c r="W60" i="64"/>
  <c r="W62" i="64"/>
  <c r="W32" i="61"/>
  <c r="W49" i="64"/>
  <c r="W43" i="64"/>
  <c r="W59" i="64"/>
  <c r="W48" i="64"/>
  <c r="W36" i="64"/>
  <c r="W56" i="61"/>
  <c r="W42" i="61"/>
  <c r="W38" i="61"/>
  <c r="W61" i="61"/>
  <c r="W35" i="61"/>
  <c r="W58" i="61"/>
  <c r="W51" i="61"/>
  <c r="W28" i="64"/>
  <c r="W60" i="61"/>
  <c r="W56" i="64"/>
  <c r="W47" i="64"/>
  <c r="W30" i="64"/>
  <c r="W41" i="61"/>
  <c r="W52" i="64"/>
  <c r="W37" i="61"/>
  <c r="W41" i="64"/>
  <c r="W25" i="64"/>
  <c r="W54" i="64"/>
  <c r="W46" i="61"/>
  <c r="W39" i="64"/>
  <c r="W34" i="61"/>
  <c r="A91" i="63"/>
  <c r="A244" i="63" l="1"/>
  <c r="A157" i="63" l="1"/>
  <c r="G24" i="58"/>
  <c r="A6" i="63" s="1" a="1"/>
  <c r="A6" i="63" l="1"/>
  <c r="O15" i="63"/>
  <c r="Q15" i="63" s="1"/>
  <c r="S7" i="63"/>
  <c r="O10" i="63"/>
  <c r="Q10" i="63" s="1"/>
  <c r="S12" i="63"/>
  <c r="O17" i="63"/>
  <c r="Q17" i="63" s="1"/>
  <c r="S22" i="63"/>
  <c r="O22" i="63"/>
  <c r="Q22" i="63" s="1"/>
  <c r="O7" i="63"/>
  <c r="Q7" i="63" s="1"/>
  <c r="O19" i="63"/>
  <c r="Q19" i="63" s="1"/>
  <c r="S16" i="63"/>
  <c r="O20" i="63"/>
  <c r="Q20" i="63" s="1"/>
  <c r="O18" i="63"/>
  <c r="Q18" i="63" s="1"/>
  <c r="O13" i="63"/>
  <c r="Q13" i="63" s="1"/>
  <c r="O9" i="63"/>
  <c r="Q9" i="63" s="1"/>
  <c r="O16" i="63"/>
  <c r="Q16" i="63" s="1"/>
  <c r="S15" i="63"/>
  <c r="O14" i="63"/>
  <c r="Q14" i="63" s="1"/>
  <c r="S9" i="63"/>
  <c r="S21" i="63"/>
  <c r="O12" i="63"/>
  <c r="Q12" i="63" s="1"/>
  <c r="S8" i="63"/>
  <c r="S19" i="63"/>
  <c r="S11" i="63"/>
  <c r="O11" i="63"/>
  <c r="Q11" i="63" s="1"/>
  <c r="S14" i="63"/>
  <c r="S17" i="63"/>
  <c r="O8" i="63"/>
  <c r="Q8" i="63" s="1"/>
  <c r="S20" i="63"/>
  <c r="S18" i="63"/>
  <c r="S10" i="63"/>
  <c r="O21" i="63"/>
  <c r="Q21" i="63" s="1"/>
  <c r="S13" i="63"/>
  <c r="S6" i="63"/>
  <c r="O6" i="63"/>
  <c r="Q6" i="63" l="1"/>
  <c r="O23" i="63"/>
  <c r="K377" i="63" s="1"/>
  <c r="K380" i="63" s="1"/>
  <c r="S23" i="63"/>
  <c r="A5" i="62" a="1"/>
  <c r="E380" i="63" l="1"/>
  <c r="K390" i="63"/>
  <c r="S22" i="64"/>
  <c r="I377" i="63"/>
  <c r="E393" i="63" s="1"/>
  <c r="C377" i="63"/>
  <c r="T11" i="62"/>
  <c r="V11" i="62" s="1"/>
  <c r="T21" i="62"/>
  <c r="V21" i="62" s="1"/>
  <c r="T5" i="62"/>
  <c r="V5" i="62" s="1"/>
  <c r="T18" i="62"/>
  <c r="V18" i="62" s="1"/>
  <c r="T12" i="62"/>
  <c r="V12" i="62" s="1"/>
  <c r="T8" i="62"/>
  <c r="V8" i="62" s="1"/>
  <c r="A5" i="62"/>
  <c r="T20" i="62"/>
  <c r="V20" i="62" s="1"/>
  <c r="T10" i="62"/>
  <c r="V10" i="62" s="1"/>
  <c r="T7" i="62"/>
  <c r="V7" i="62" s="1"/>
  <c r="T6" i="62"/>
  <c r="V6" i="62" s="1"/>
  <c r="T15" i="62"/>
  <c r="V15" i="62" s="1"/>
  <c r="T14" i="62"/>
  <c r="V14" i="62" s="1"/>
  <c r="T19" i="62"/>
  <c r="V19" i="62" s="1"/>
  <c r="T9" i="62"/>
  <c r="V9" i="62" s="1"/>
  <c r="T13" i="62"/>
  <c r="V13" i="62" s="1"/>
  <c r="T17" i="62"/>
  <c r="V17" i="62" s="1"/>
  <c r="T16" i="62"/>
  <c r="V16" i="62" s="1"/>
  <c r="Q23" i="63"/>
  <c r="A5" i="64" a="1"/>
  <c r="A7" i="61" a="1"/>
  <c r="Y241" i="64" l="1"/>
  <c r="Z241" i="64" s="1"/>
  <c r="A335" i="64" s="1"/>
  <c r="I380" i="63"/>
  <c r="C390" i="63"/>
  <c r="E390" i="63"/>
  <c r="Q22" i="64"/>
  <c r="E377" i="63"/>
  <c r="A5" i="64"/>
  <c r="T15" i="64"/>
  <c r="W15" i="64" s="1"/>
  <c r="T20" i="64"/>
  <c r="W20" i="64" s="1"/>
  <c r="T9" i="64"/>
  <c r="W9" i="64" s="1"/>
  <c r="T14" i="64"/>
  <c r="W14" i="64" s="1"/>
  <c r="T17" i="64"/>
  <c r="W17" i="64" s="1"/>
  <c r="T19" i="64"/>
  <c r="W19" i="64" s="1"/>
  <c r="T6" i="64"/>
  <c r="W6" i="64" s="1"/>
  <c r="T12" i="64"/>
  <c r="W12" i="64" s="1"/>
  <c r="T5" i="64"/>
  <c r="W5" i="64" s="1"/>
  <c r="T13" i="64"/>
  <c r="W13" i="64" s="1"/>
  <c r="T21" i="64"/>
  <c r="W21" i="64" s="1"/>
  <c r="T8" i="64"/>
  <c r="W8" i="64" s="1"/>
  <c r="T16" i="64"/>
  <c r="W16" i="64" s="1"/>
  <c r="T7" i="64"/>
  <c r="W7" i="64" s="1"/>
  <c r="T11" i="64"/>
  <c r="W11" i="64" s="1"/>
  <c r="T10" i="64"/>
  <c r="W10" i="64" s="1"/>
  <c r="T18" i="64"/>
  <c r="W18" i="64" s="1"/>
  <c r="T14" i="61"/>
  <c r="W14" i="61" s="1"/>
  <c r="T15" i="61"/>
  <c r="W15" i="61" s="1"/>
  <c r="T16" i="61"/>
  <c r="W16" i="61" s="1"/>
  <c r="T17" i="61"/>
  <c r="W17" i="61" s="1"/>
  <c r="T19" i="61"/>
  <c r="W19" i="61" s="1"/>
  <c r="T18" i="61"/>
  <c r="W18" i="61" s="1"/>
  <c r="T20" i="61"/>
  <c r="W20" i="61" s="1"/>
  <c r="T21" i="61"/>
  <c r="W21" i="61" s="1"/>
  <c r="T22" i="61"/>
  <c r="W22" i="61" s="1"/>
  <c r="T23" i="61"/>
  <c r="W23" i="61" s="1"/>
  <c r="T8" i="61"/>
  <c r="W8" i="61" s="1"/>
  <c r="A7" i="61"/>
  <c r="T7" i="61"/>
  <c r="W7" i="61" s="1"/>
  <c r="T9" i="61"/>
  <c r="W9" i="61" s="1"/>
  <c r="T10" i="61"/>
  <c r="W10" i="61" s="1"/>
  <c r="T13" i="61"/>
  <c r="W13" i="61" s="1"/>
  <c r="T11" i="61"/>
  <c r="W11" i="61" s="1"/>
  <c r="T12" i="61"/>
  <c r="W12" i="61" s="1"/>
  <c r="C393" i="63"/>
  <c r="I390" i="63" l="1"/>
  <c r="E403" i="63" s="1"/>
  <c r="C403" i="63"/>
  <c r="A24" i="63" l="1"/>
  <c r="A370" i="63"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<sst xmlns="http://schemas.openxmlformats.org/spreadsheetml/2006/main" count="3371" uniqueCount="970">
  <si>
    <t>Produkt</t>
  </si>
  <si>
    <t>x</t>
  </si>
  <si>
    <t xml:space="preserve"> - </t>
  </si>
  <si>
    <t xml:space="preserve"> </t>
  </si>
  <si>
    <t>Suppe</t>
  </si>
  <si>
    <t>Menge</t>
  </si>
  <si>
    <t>Vorspeisen</t>
  </si>
  <si>
    <t>Fleisch</t>
  </si>
  <si>
    <t>Fisch</t>
  </si>
  <si>
    <t>Beilagen</t>
  </si>
  <si>
    <t>Gemüse</t>
  </si>
  <si>
    <t>Menge / Gast</t>
  </si>
  <si>
    <t>Preis / Gast</t>
  </si>
  <si>
    <t>Veggi</t>
  </si>
  <si>
    <t>(2015=100, s. Diagramm)</t>
  </si>
  <si>
    <t>Lebensmittel</t>
  </si>
  <si>
    <t>"Produkt"</t>
  </si>
  <si>
    <t>"Buffet"</t>
  </si>
  <si>
    <t>"Präsentation"</t>
  </si>
  <si>
    <t>"Portionsgröße"</t>
  </si>
  <si>
    <t>"Maß"</t>
  </si>
  <si>
    <t>"Hinweis"</t>
  </si>
  <si>
    <t>"Beschreibung"</t>
  </si>
  <si>
    <t>"Preis"</t>
  </si>
  <si>
    <t>"Zusatzstoffe"</t>
  </si>
  <si>
    <t>Aufwand Faktor</t>
  </si>
  <si>
    <t>Preis neu</t>
  </si>
  <si>
    <t xml:space="preserve"> -</t>
  </si>
  <si>
    <t>serviert /Buffet</t>
  </si>
  <si>
    <t>ml</t>
  </si>
  <si>
    <t>Broccolicremesuppe mit Lachsstreifen</t>
  </si>
  <si>
    <t>cremiges Süppchen aus frischem Broccoli, abgerundet mit Sahne und Räucherlachsstreifen</t>
  </si>
  <si>
    <t>Lactose, Fisch bzw. Meeresfrüchte</t>
  </si>
  <si>
    <t>Feurige Gulaschsuppe</t>
  </si>
  <si>
    <t>würzig-scharf abgeschmeckte Suppe mit Schweineschinkenwürfeln, Paprika, und Kartoffeln</t>
  </si>
  <si>
    <t>Schwein, Soja</t>
  </si>
  <si>
    <t>Lactose</t>
  </si>
  <si>
    <t>Kröchlendorffer Hochzeitssuppe</t>
  </si>
  <si>
    <t>Rinderkraftbouillon mit Nudeln und Gemüsejulienne</t>
  </si>
  <si>
    <t>Sellerie, Gluten, Rind</t>
  </si>
  <si>
    <t>Kürbis Mango Suppe mit Chili-Hackbällchen</t>
  </si>
  <si>
    <t>fein püriertes Süppchen aus Butternutkürbis mit Mango fruchtig abgestimmt sowie feurigen Chili-Hackbällchen als Einlage</t>
  </si>
  <si>
    <t>Möhren-Orangensuppe mit Ingwer</t>
  </si>
  <si>
    <t>püriertes Möhrensüppchen mit Orangesaft abgelöscht und Ingwer verfeinert, vegan</t>
  </si>
  <si>
    <t>Tomatencremesuppe</t>
  </si>
  <si>
    <t>Lactose, Gluten</t>
  </si>
  <si>
    <t>vegane Kartoffel-Lauch-Suppe</t>
  </si>
  <si>
    <t>cremig pürrierte Suppe aus Kartoffeln, Lauch, Möhren; abgerundet mit Soja-Kräuter-Sahne</t>
  </si>
  <si>
    <t>Soja</t>
  </si>
  <si>
    <t>offen</t>
  </si>
  <si>
    <t>vegetarisch</t>
  </si>
  <si>
    <t>Stück</t>
  </si>
  <si>
    <t>Antipastiplatte mit Grillgemüse und Oliven</t>
  </si>
  <si>
    <t>auf Schüssel /Platte</t>
  </si>
  <si>
    <t>g</t>
  </si>
  <si>
    <t>gegrillte Paprika, mit Frischkäse gefüllte Minipaprika sowie Cherrytomaten, schwarze und grüne Oliven</t>
  </si>
  <si>
    <t xml:space="preserve">Mediterraner Melonensalat mit Fetakäse </t>
  </si>
  <si>
    <t>Würfel aus Wasser- und Honigmelone sowie Fetakäse, würzig abgeschmeckt</t>
  </si>
  <si>
    <t>Rindercarpaccio auf Rucolasalat mit Parmesansplitter</t>
  </si>
  <si>
    <t>hauchdünn aufgeschnittene rohe Rinderlende mit einer Mayonaisesauce auf Rucolasalat und Parmesan</t>
  </si>
  <si>
    <t>Rind, Ei, Lactose</t>
  </si>
  <si>
    <t>Tomate-Mozzarella mit Balsamico- Creme</t>
  </si>
  <si>
    <t>Tomaten- und Mozzarellascheiben abwechselnd gelegt und mit Basilikum und Balsamicocreme mariniert / vegetarisch</t>
  </si>
  <si>
    <t xml:space="preserve">Vitello Tonnato </t>
  </si>
  <si>
    <t>ca. 25 g /Stück</t>
  </si>
  <si>
    <t xml:space="preserve">in Gemüse gekochtes, dünn aufgeschnittenes Kalbfleisch mit Thunfischsauce überzogen und Kapern </t>
  </si>
  <si>
    <t>Kalb, Fisch, Lactose</t>
  </si>
  <si>
    <t>Fingerfood</t>
  </si>
  <si>
    <t>als Fingerfood</t>
  </si>
  <si>
    <t>Gluten</t>
  </si>
  <si>
    <t>Frischkäse mit Serranoschinken auf Feige</t>
  </si>
  <si>
    <t>würzige Frischkäsecreme auf einer Feigenhälfte mit Serranoschinken ausgarniert</t>
  </si>
  <si>
    <t>Schwein, Lactose, Soja</t>
  </si>
  <si>
    <t>Käsespießchen</t>
  </si>
  <si>
    <t>Würfel von Gouda und Emmentaler gespießt mit roten und hellen Trauben sowie Physalis</t>
  </si>
  <si>
    <t xml:space="preserve">Kleine Boulettenspieße </t>
  </si>
  <si>
    <t>würzige Boulettchen gespießt mit Cherrytomaten, Gewürzgurkenscheiben und Physalis</t>
  </si>
  <si>
    <t>Schwein, Rind, Gluten, Lactose, Eiweiß</t>
  </si>
  <si>
    <t>Krabben auf Avocado-Bruschetta</t>
  </si>
  <si>
    <t>Vollkornbrottaler mit würziger Avocadobruschetta und in Knoblauchöl gebratener Garnele</t>
  </si>
  <si>
    <t>Gluten, Meeresfrüchte</t>
  </si>
  <si>
    <t>Lachs-Häppchen mit Apfelbutter auf Vollkorntoasties</t>
  </si>
  <si>
    <t>kleine Vollkorntoastecken mit Apfel-Dill-Butter darauf Räucherlachs und Dill</t>
  </si>
  <si>
    <t>Gluten, Lactose, Meeresfrüchte, Fisch</t>
  </si>
  <si>
    <t>Gluten, Ei</t>
  </si>
  <si>
    <t>Tomaten-Frischkäse-Häppchen mit Bacon</t>
  </si>
  <si>
    <t>kleine Vollkornschnitten mit würziger Frischkäsecreme, Tomatenscheiben und gebratenem Bacon umwickelt</t>
  </si>
  <si>
    <t>Gluten, Lactose</t>
  </si>
  <si>
    <t>Verschiedene Tapas (Pimentos, Pflaume mit Bacon, Frischkäse in Zucchini)</t>
  </si>
  <si>
    <t>unterschiedliche kleine Appetithappen</t>
  </si>
  <si>
    <t>Gluten, Lactose, Fisch, Meeresfrüchte</t>
  </si>
  <si>
    <t>Bruschetta im Gläschen</t>
  </si>
  <si>
    <t>im Gläschen</t>
  </si>
  <si>
    <t>Portionsgröße entspricht 1 Gläschen</t>
  </si>
  <si>
    <t>feine Tomatenwürfel mit frischem Knoblauch, Olivenöl und Basilikum</t>
  </si>
  <si>
    <t>Coleslaw</t>
  </si>
  <si>
    <t>Krautsalat mit Möhren in einer würzigen Mayonaisemarinade</t>
  </si>
  <si>
    <t>Lactose, Ei</t>
  </si>
  <si>
    <t>Gurkensalat mit Joghurt und Dill</t>
  </si>
  <si>
    <t>feine Gurkenscheiben mit einer Dill-Joghurt-Marinade</t>
  </si>
  <si>
    <t>Marinierter Mozzarella auf Feldsalat mit Feigen</t>
  </si>
  <si>
    <t>Mozzarellakügelchen würzig mit Kräutern und Olivenöl mariniert, mit Feldsalat und Feigen</t>
  </si>
  <si>
    <t xml:space="preserve">Lactose </t>
  </si>
  <si>
    <t>Rote Beete Salat mit Äpfeln und Walnüssen</t>
  </si>
  <si>
    <t>Rote Beete sowie frische Äpfel fein gewürfelt mit Walnüssen süß/sauer abgeschmeckt  /vegan</t>
  </si>
  <si>
    <t>Nuss, Sulfite</t>
  </si>
  <si>
    <t>Roter Linsensalat mit Paprika und Schnittlauch</t>
  </si>
  <si>
    <t>gegarte Rote Linsen mit Paprikawürfeln und Schnittlauch würzig abgeschmeckt  / vegan</t>
  </si>
  <si>
    <t>Spaghetti-Salat mit Garnelen und Rucola-Knoblauch-Pesto</t>
  </si>
  <si>
    <t>Spaghetti mit frischem Pesto und Rucola und in Knoblauchöl gebratener Garnele</t>
  </si>
  <si>
    <t>offen 2</t>
  </si>
  <si>
    <t>offen 3</t>
  </si>
  <si>
    <t>offen 4</t>
  </si>
  <si>
    <t>offen 5</t>
  </si>
  <si>
    <t>Reste können f. Mitternacht aufbereitet werden</t>
  </si>
  <si>
    <t>gemischter Brotkorb mit Butter</t>
  </si>
  <si>
    <t>verschiedene Misch-, Schwarz- und Weißbrotvariationen / vegetarisch</t>
  </si>
  <si>
    <t>Aufstrichvariationen (Kräuterbutter, Aioli, Frischkäse)</t>
  </si>
  <si>
    <t>Wurst / Schinkenplatte</t>
  </si>
  <si>
    <t xml:space="preserve">verschiedene Schinken- Wurstvariationen teilweise mit Frischkäse gefüllt sowie mit Melone </t>
  </si>
  <si>
    <t>Schwein / Rind</t>
  </si>
  <si>
    <t>Schinkenplatte mit Melonen</t>
  </si>
  <si>
    <t>verschiedene Schinkenvariationen teilweise mit Melone gerollt sowie gespießt</t>
  </si>
  <si>
    <t>Schwein, Rind, Pute</t>
  </si>
  <si>
    <t>gemischte Käseplatte mit Crackern und Trauben</t>
  </si>
  <si>
    <t>Lactose, Gluten, Soja</t>
  </si>
  <si>
    <t>offen 6</t>
  </si>
  <si>
    <t>Chefingdishes</t>
  </si>
  <si>
    <t>Involtini - gefüllte kleine Schweinerouladen</t>
  </si>
  <si>
    <t>sollte mind. für die Hälfte kalkuliert werden</t>
  </si>
  <si>
    <t xml:space="preserve">kleine Rouladen aus dem Schweinelachs - gefüllt mit einer Rucola-Zucchini-Füllung gebacken </t>
  </si>
  <si>
    <t>Schwein</t>
  </si>
  <si>
    <t>Soja, Lactose</t>
  </si>
  <si>
    <t>Minischnitzelchen</t>
  </si>
  <si>
    <t>panierte Scheiben vom Schweinelachs, gebraten</t>
  </si>
  <si>
    <t>Schwein, Gluten, Soja</t>
  </si>
  <si>
    <t>Schweinebraten mit Honig mariniert</t>
  </si>
  <si>
    <t>zarter Schweinebraten aus dem Schweineschinken mariniert mit Orangensaft und Honig, dazu Bratensauce</t>
  </si>
  <si>
    <t>Schwein, Lactose, Sellerie, Senf</t>
  </si>
  <si>
    <t>Schweinemedaillons mit Pfefferrahmsoße</t>
  </si>
  <si>
    <t>zarte Medaillons vom Schweinefilet in würziger Pfeffersauce mit Sahne abgerundet</t>
  </si>
  <si>
    <t>Schwein, Lactose</t>
  </si>
  <si>
    <t>Kalbsfilet in Balsamicojus</t>
  </si>
  <si>
    <t xml:space="preserve">feine Kalbsfiletmedaillons gebraten und in Balsamicojus fertig gebacken </t>
  </si>
  <si>
    <t xml:space="preserve">Rind, Soja </t>
  </si>
  <si>
    <t>Saltimbocca</t>
  </si>
  <si>
    <t>gebratenes Kalbsschnitzel mit Schinken und Salbei</t>
  </si>
  <si>
    <t>Rind, Soja, Schwein</t>
  </si>
  <si>
    <t>Rinderbraten in Rotweinjus</t>
  </si>
  <si>
    <t>Rinderbraten aus der Rinderoberschale in kräftiger Rotweinsauce</t>
  </si>
  <si>
    <t>Alkohol, Rind</t>
  </si>
  <si>
    <t>Rinderhüftsteak medium mit Kräuterbutter</t>
  </si>
  <si>
    <t>gebratene Scheiben von der Rinderlende, medium mit Kräuterbutterrosette</t>
  </si>
  <si>
    <t>Rind, Lactose</t>
  </si>
  <si>
    <t>Rind</t>
  </si>
  <si>
    <t>Roastbeef frisch aufgeschnitten mit Rotweinsauce</t>
  </si>
  <si>
    <t>Zwischenrippenstück vom Rind zart gegart, medium</t>
  </si>
  <si>
    <t>Rind, Gluten, Soja, Alkohol</t>
  </si>
  <si>
    <t>Wildschweingulasch mit Pilzen</t>
  </si>
  <si>
    <t xml:space="preserve">Wildschweingulasch aus der Wildschweinkeule und Wildschweinrücken kräftig gewürzt </t>
  </si>
  <si>
    <t>Wild, Sellerie, Lactose</t>
  </si>
  <si>
    <t>Barbarie-Entenbrust auf Orangensoße</t>
  </si>
  <si>
    <t>gebackene Entenbrust in einer würzigen Sauce mit Orangensaft und Orangensegmenten</t>
  </si>
  <si>
    <t>Ente, Sellerie</t>
  </si>
  <si>
    <t>Brokkoli-Honig-Hähnchen</t>
  </si>
  <si>
    <t>kleine Hähnchenbrustfiletstreifen mit Sojasauce eingelegt und mit Brokkoli und Honig angebraten, würzig abgeschmeckt und mit Sesam garniert</t>
  </si>
  <si>
    <t>incl. Gemüse und /oder Soße</t>
  </si>
  <si>
    <t>Hähnchenbrustfilet gefüllt mit Tomate-Mozzarella</t>
  </si>
  <si>
    <t>Hähnchenbrustfiletstücke aufgeschnitten und gefüllt mit einer würzigen Tomate-Mozzarella-Mischung, gebacken</t>
  </si>
  <si>
    <t xml:space="preserve">Soja </t>
  </si>
  <si>
    <t>Mozzarella-Hähnchen in Basilikum-Sahne-Soße</t>
  </si>
  <si>
    <t>gebratene Hähnchenbrustfiletstücke in einer cremigen Basilikum-Sahne-Sauce mit Cherrytomaten und Mozzarella</t>
  </si>
  <si>
    <t>Sesam-Honig-Hähnchen auf Udonnudeln</t>
  </si>
  <si>
    <t>Hähnchenbrustfiletstückchen in süsslich-scharer Sauce auf asiatischen Udonnudeln</t>
  </si>
  <si>
    <t>Gluten, Laktose, Alkohol</t>
  </si>
  <si>
    <t xml:space="preserve">Forellenfilet „Müllerin Art“  </t>
  </si>
  <si>
    <t xml:space="preserve">goldbraun gebratenes Forellenfilet, mit Zitrone und Petersilie vollendet </t>
  </si>
  <si>
    <t>Fisch, Laktose</t>
  </si>
  <si>
    <t>Gebackene Goldbrasse mit Zitronen-Rosmarin-Butter</t>
  </si>
  <si>
    <t>filetierte Goldbrasse gebacken mit einer Zitronen-Rosmarin-Butter sowie Rosmarinzweigen und Zitronenzesten</t>
  </si>
  <si>
    <t>Fisch, Lactose, Knoblauch</t>
  </si>
  <si>
    <t>Basilikummarinierter Lachs</t>
  </si>
  <si>
    <t>Lachsmittelstück eingelegt in Basilikummarinade, im Ofen überbacken mit Tomate Mozarella</t>
  </si>
  <si>
    <t>Lachsfilet mit Senf-Kräuterkruste</t>
  </si>
  <si>
    <t>feines Lachsfilet mit einer Senf-Kräutermasse im Ofen gebacken und gratiniert</t>
  </si>
  <si>
    <t>Fisch, Lactose, Senfsaat</t>
  </si>
  <si>
    <t xml:space="preserve">Zander gebraten </t>
  </si>
  <si>
    <t>Zander im Ofen gebacken mit karamellisierten Cherrytomaten</t>
  </si>
  <si>
    <t>feines Filet vom Zander auf einem Bett von Lauch, Möhren, Sellerie im Ofen gebacken</t>
  </si>
  <si>
    <t>Sellerie, Fisch</t>
  </si>
  <si>
    <t>Welsfilet auf Bandnudeln mit Weissweinrahm</t>
  </si>
  <si>
    <t>gebratenes Welsfilet gebettet auf grünen Bandnudeln und Weissweinrahmsauce</t>
  </si>
  <si>
    <t>Lactose, Fisch, Alkohol</t>
  </si>
  <si>
    <t>Vegane Couscous-Hackpfanne</t>
  </si>
  <si>
    <t>zartes Couscous mit buntem Gemüse und veganem Hackfleisch würzig abgeschmeckt</t>
  </si>
  <si>
    <t>Portionsgröße entspricht 1 Stück</t>
  </si>
  <si>
    <t>Vegane Paella</t>
  </si>
  <si>
    <t>würziges Reisgericht mit Paprika, Knoblauch, Erbsen, Oliven und Räuchertofu</t>
  </si>
  <si>
    <t>Vegane Hackbällchen in Champignonsauce</t>
  </si>
  <si>
    <t>würzige Hackbällchen in einer cremigen Champignonsauce aus Sojasahne</t>
  </si>
  <si>
    <t>Champignonragout auf grünen Bandnudeln</t>
  </si>
  <si>
    <t>Stückchen von Champignon, Zwiebeln und Lauch gebraten, abgelöscht mit Weissweinsauce und grünen Bandnudeln</t>
  </si>
  <si>
    <t>Gluten, Soja, Alkohol</t>
  </si>
  <si>
    <t>Tomaten-Zucchini-Kartoffelauflauf</t>
  </si>
  <si>
    <t>geschichtete Scheiben von Tomaten, Zucchini und Kartoffeln gebacken in Sojasahnesauce</t>
  </si>
  <si>
    <t>Rahmspinat-Pasta mit Tomaten und Pinienkernen</t>
  </si>
  <si>
    <t>Blattspinat gegart mit Bandnudeln, Cherrytomaten abgerundet mit Joja-Sahne und Pinienkernen</t>
  </si>
  <si>
    <t>Gluten, Soja</t>
  </si>
  <si>
    <t>Mediterrane Spaghetti mit frischem Pesto und Kirschtomaten</t>
  </si>
  <si>
    <t xml:space="preserve">Spaghetti mit Kräuterpesto, Rucola, Frühlings- und roten Zwiebeln sowie Cherrytomaten </t>
  </si>
  <si>
    <t>Gluten, Nüsse/Samen, vegan</t>
  </si>
  <si>
    <t>Marinierter Fetakäse mit Honigtomaten und Rosmarinsud</t>
  </si>
  <si>
    <t>Fetakäsewürfel mit Zucchini, Auberginen, Zwiebeln, Möhren, Paprika, Cherrytomaten gewürzt und mit Olivenöl im Ofen gebacken</t>
  </si>
  <si>
    <t xml:space="preserve">Lactose, </t>
  </si>
  <si>
    <t>Gemüselasagne</t>
  </si>
  <si>
    <t>fruchtige Tomatensauce und Gemüse zwischen Lasagneplatten  mit Creme Fraiche und Käse</t>
  </si>
  <si>
    <t>Spätzle-Pilz-Pfanne</t>
  </si>
  <si>
    <t xml:space="preserve">Spätzle mit verschieden Pilzen, Bohnen, Möhren und Brokkoli </t>
  </si>
  <si>
    <t>Spinat-Kartoffel mit Käse überbacken</t>
  </si>
  <si>
    <t>gekochte Kartoffeln halbiert, etwas ausgehöhlt und mit einer würzigen Spinatfüllung gefüllt und mit Käse überbacken</t>
  </si>
  <si>
    <t>Verschieden gefüllte Champignons und Zucchini</t>
  </si>
  <si>
    <t>Portionsgröße entspricht 2 Stück</t>
  </si>
  <si>
    <t xml:space="preserve">ausgehöhlte Riesenchampignons und Zucchini gefüllt mit Gemüse, Reis und Kräutern und mit Käse überbacken </t>
  </si>
  <si>
    <t>Bratkartoffeln mit Zwiebeln und Speck</t>
  </si>
  <si>
    <t>dünne Kartoffelscheiben mit Speck und Zwiebeln gebraten und mit Majoran verfeinert</t>
  </si>
  <si>
    <t xml:space="preserve">Kartoffelgratin </t>
  </si>
  <si>
    <t>dünne Kartoffelscheiben in einer Käse-Sahne-Sauce gratiniert /vegetarisch</t>
  </si>
  <si>
    <t>Kartoffelklöße</t>
  </si>
  <si>
    <t>Klöße aus halb gekochten und halb rohen Kartoffeln, gegart /vegan</t>
  </si>
  <si>
    <t>Kartoffelkroketten</t>
  </si>
  <si>
    <t>Portionsgröße entspricht 3 Stück</t>
  </si>
  <si>
    <t>Masse aus Kartoffeln und Ei, paniert und frittiert / vegetarisch</t>
  </si>
  <si>
    <t>Lactose, Eiweiß, Soja, Gluten</t>
  </si>
  <si>
    <t>Mediterrane Süß- und Kartoffelspalten</t>
  </si>
  <si>
    <t>Petersilienkartoffeln</t>
  </si>
  <si>
    <t>gegarte Kartoffeln mit frischer Petersilie verfeinert</t>
  </si>
  <si>
    <t>Rosmarinkartoffeln</t>
  </si>
  <si>
    <t>kleine Minikartoffeln mit Schale in Rosmarinöl angebraten, und mit Rosmarinzweigen gebacken</t>
  </si>
  <si>
    <t>Schupfnudeln</t>
  </si>
  <si>
    <t>Beilage aus Kartoffeln, Mehl, Ei, Grieß - gekocht</t>
  </si>
  <si>
    <t>Schwenkkartoffeln mit frischem Kräuter-Pesto</t>
  </si>
  <si>
    <t>kleine gegarte Minikartoffeln in der Pfanne mit Kräuterpesto angeschwenkt</t>
  </si>
  <si>
    <t>Nüsse/Samen</t>
  </si>
  <si>
    <t>Wedges</t>
  </si>
  <si>
    <t xml:space="preserve">kleine Kartoffelspalten gewürzt und frittiert </t>
  </si>
  <si>
    <t>Apfelrotkohl</t>
  </si>
  <si>
    <t>Rotkraut mit frischen Äpfeln und Zwiebeln</t>
  </si>
  <si>
    <t>Blattspinat mit Knoblauch</t>
  </si>
  <si>
    <t>feinste Spinatblätter mit Knoblauch in Butter geschwenkt</t>
  </si>
  <si>
    <t>Buttererbsen</t>
  </si>
  <si>
    <t>feine Erbsen mit geschmolzener Butter</t>
  </si>
  <si>
    <t>Grüne Bohnen mit Speck</t>
  </si>
  <si>
    <t>grüne Bohnen mit Speck in Butter gebraten</t>
  </si>
  <si>
    <t>Kaiserschoten mit Karotten</t>
  </si>
  <si>
    <t>feine Kaiserschoten mit Möhrenstreifen und Butter</t>
  </si>
  <si>
    <t>Mediterrane Gemüseplatte</t>
  </si>
  <si>
    <t>in Olivenöl und Knoblauch gebratene Auberginen, Zucchini, Paprika, Cherrytomaten und Zwiebeln</t>
  </si>
  <si>
    <t>Rahmchampignons</t>
  </si>
  <si>
    <t>frische Champignons in cremiger Sahnesauce mit Kräutern abgeschmeckt</t>
  </si>
  <si>
    <t>Ratatouille</t>
  </si>
  <si>
    <t>Gemüsemischung aus Tomaten, Zucchini, Auberginen, Paprika und Zwiebeln</t>
  </si>
  <si>
    <t xml:space="preserve">Saisonale Gemüseplatte </t>
  </si>
  <si>
    <t>3 verschiedene Sorten Gemüse der Saison fein gedämpft und mit Butter verfeinert</t>
  </si>
  <si>
    <t>Lactose, Butter</t>
  </si>
  <si>
    <t>Creme brûlée</t>
  </si>
  <si>
    <t>feine Süßspeise aus aromatisierte Eier-Sahne und knusprigen Karamellüberzug</t>
  </si>
  <si>
    <t xml:space="preserve">Lactose, Ei </t>
  </si>
  <si>
    <t>Heidelbeer-Mascarpone-Dessert</t>
  </si>
  <si>
    <t>feine Mascarpone-Quark-Creme mit Heidelbeermus und frischen Heidelbeeren</t>
  </si>
  <si>
    <t>dunkler Schokoladenpudding mit Eierlikörsahnecreme</t>
  </si>
  <si>
    <t xml:space="preserve"> cremiger Schokoladenpudding dazu eine frisch aufgeschlagene Creme aus Sahne abgeschmeckt mit Eierlikör </t>
  </si>
  <si>
    <t xml:space="preserve">Laktose, Alkohol  </t>
  </si>
  <si>
    <t>Mousse au Chocolat</t>
  </si>
  <si>
    <t xml:space="preserve"> luftiges Schokoladenmousse mit Schokoraspeln</t>
  </si>
  <si>
    <t>Mundobstplatte</t>
  </si>
  <si>
    <t xml:space="preserve"> saisonale Obstsorten mundgerecht auf einem Spiegel angerichtet</t>
  </si>
  <si>
    <t>Panna Cotta mit Fruchtspiegel</t>
  </si>
  <si>
    <t>Dessert aus Sahne und Zucker auf Fruchtspiegel</t>
  </si>
  <si>
    <t>Tiramisu</t>
  </si>
  <si>
    <t>abwechselnde Schichten aus Löffelbiskuit und einer Creme aus Mascarpone, Eigelb und Zucker</t>
  </si>
  <si>
    <t>Alkohol, Lactose, Gluten</t>
  </si>
  <si>
    <t>Walnussmousse mit karamellisierten Walnüssen</t>
  </si>
  <si>
    <t>Mousse mit gehackten Walnüssen und karamellisierten Walnüssen als Topping</t>
  </si>
  <si>
    <t>Lactose, Nüsse</t>
  </si>
  <si>
    <t>Zitronencreme</t>
  </si>
  <si>
    <t>luftiges Zitronen-Sahne-Schaumdessert</t>
  </si>
  <si>
    <t>offen 7</t>
  </si>
  <si>
    <t>Chicken Wings</t>
  </si>
  <si>
    <t>kleine Hähnchenflügelchen gewürzt und gegart</t>
  </si>
  <si>
    <t>Gitterkartoffeln</t>
  </si>
  <si>
    <t>Kartoffelgitter frittiert</t>
  </si>
  <si>
    <t>Hähnchennuggets</t>
  </si>
  <si>
    <t>kleine Hähnchenbrustfiletstückchen paniert und frittiert</t>
  </si>
  <si>
    <t>Soja, Gluten, Huhn</t>
  </si>
  <si>
    <t>Hähnchenspieße mit Ananas</t>
  </si>
  <si>
    <t>kleine Hähnchenbrustfiletstückchen abwechselt mit Ananas gespießt und gegart</t>
  </si>
  <si>
    <t>Nudeln mit Tomatensoße</t>
  </si>
  <si>
    <t>Gabelspaghetti mit einer fruchtigen Tomatensauce</t>
  </si>
  <si>
    <t>Pommes Frites</t>
  </si>
  <si>
    <t xml:space="preserve">feine frittierte Kartoffelstifte </t>
  </si>
  <si>
    <t>Spaghetti Bolognese</t>
  </si>
  <si>
    <t>Gabelspaghetti mit einer Hackfleisch-Tomatensauce</t>
  </si>
  <si>
    <t>Schwein, Soja, Gluten</t>
  </si>
  <si>
    <t>Würstchenspieße</t>
  </si>
  <si>
    <t xml:space="preserve">kleine Wiener Würstchen abwechselnd mit Obst und Gemüse gespießt </t>
  </si>
  <si>
    <t>vegan</t>
  </si>
  <si>
    <t>Kinderportionen:</t>
  </si>
  <si>
    <t>Erwachsenenportionen:</t>
  </si>
  <si>
    <t>Nummer</t>
  </si>
  <si>
    <t>S1</t>
  </si>
  <si>
    <t>S2</t>
  </si>
  <si>
    <t>S3</t>
  </si>
  <si>
    <t>S4</t>
  </si>
  <si>
    <t>S5</t>
  </si>
  <si>
    <t>S6</t>
  </si>
  <si>
    <t>S7</t>
  </si>
  <si>
    <t>S8</t>
  </si>
  <si>
    <t>S9</t>
  </si>
  <si>
    <t>S10</t>
  </si>
  <si>
    <t>S11</t>
  </si>
  <si>
    <t>S12</t>
  </si>
  <si>
    <t>V1</t>
  </si>
  <si>
    <t>V2</t>
  </si>
  <si>
    <t>V3</t>
  </si>
  <si>
    <t>V4</t>
  </si>
  <si>
    <t>V5</t>
  </si>
  <si>
    <t>V6</t>
  </si>
  <si>
    <t>V7</t>
  </si>
  <si>
    <t>V8</t>
  </si>
  <si>
    <t>V9</t>
  </si>
  <si>
    <t>V10</t>
  </si>
  <si>
    <t>V11</t>
  </si>
  <si>
    <t>V12</t>
  </si>
  <si>
    <t>V13</t>
  </si>
  <si>
    <t>V14</t>
  </si>
  <si>
    <t>V15</t>
  </si>
  <si>
    <t>V16</t>
  </si>
  <si>
    <t>V17</t>
  </si>
  <si>
    <t>V18</t>
  </si>
  <si>
    <t>V19</t>
  </si>
  <si>
    <t>V20</t>
  </si>
  <si>
    <t>V21</t>
  </si>
  <si>
    <t>V22</t>
  </si>
  <si>
    <t>V23</t>
  </si>
  <si>
    <t>V24</t>
  </si>
  <si>
    <t>V25</t>
  </si>
  <si>
    <t>V26</t>
  </si>
  <si>
    <t>V27</t>
  </si>
  <si>
    <t>V28</t>
  </si>
  <si>
    <t>V29</t>
  </si>
  <si>
    <t>V30</t>
  </si>
  <si>
    <t>V31</t>
  </si>
  <si>
    <t>V32</t>
  </si>
  <si>
    <t>V33</t>
  </si>
  <si>
    <t>V34</t>
  </si>
  <si>
    <t>V35</t>
  </si>
  <si>
    <t>V36</t>
  </si>
  <si>
    <t>V37</t>
  </si>
  <si>
    <t>V38</t>
  </si>
  <si>
    <t>Räucherfischplatte mit Roter Beete und Creme Fraiche</t>
  </si>
  <si>
    <t>Basis-Preis</t>
  </si>
  <si>
    <t>BP1</t>
  </si>
  <si>
    <t>BP2</t>
  </si>
  <si>
    <t>BP3</t>
  </si>
  <si>
    <t>BP4</t>
  </si>
  <si>
    <t>BP5</t>
  </si>
  <si>
    <t>BP6</t>
  </si>
  <si>
    <t>BP7</t>
  </si>
  <si>
    <t>BP8</t>
  </si>
  <si>
    <t>Wild</t>
  </si>
  <si>
    <t>Ente</t>
  </si>
  <si>
    <t>Huhn</t>
  </si>
  <si>
    <t>HS 1</t>
  </si>
  <si>
    <t>HS 2</t>
  </si>
  <si>
    <t>HS 3</t>
  </si>
  <si>
    <t>HS 4</t>
  </si>
  <si>
    <t>HS 5</t>
  </si>
  <si>
    <t>HS 6</t>
  </si>
  <si>
    <t>HS 7</t>
  </si>
  <si>
    <t>HS 8</t>
  </si>
  <si>
    <t>HS 9</t>
  </si>
  <si>
    <t>HS 10</t>
  </si>
  <si>
    <t>HS 11</t>
  </si>
  <si>
    <t>HS 12</t>
  </si>
  <si>
    <t>HS 13</t>
  </si>
  <si>
    <t>HS 14</t>
  </si>
  <si>
    <t>HS 15</t>
  </si>
  <si>
    <t>HG 1</t>
  </si>
  <si>
    <t>HG 9</t>
  </si>
  <si>
    <t>HG 2</t>
  </si>
  <si>
    <t>HG 3</t>
  </si>
  <si>
    <t>HG 4</t>
  </si>
  <si>
    <t>HG 5</t>
  </si>
  <si>
    <t>HG 6</t>
  </si>
  <si>
    <t>HG 7</t>
  </si>
  <si>
    <t>HG 8</t>
  </si>
  <si>
    <t>HG 10</t>
  </si>
  <si>
    <t>HG 11</t>
  </si>
  <si>
    <t>HG 12</t>
  </si>
  <si>
    <t>HG 13</t>
  </si>
  <si>
    <t>HF1</t>
  </si>
  <si>
    <t>HF2</t>
  </si>
  <si>
    <t>HF3</t>
  </si>
  <si>
    <t>HF4</t>
  </si>
  <si>
    <t>HF5</t>
  </si>
  <si>
    <t>HF6</t>
  </si>
  <si>
    <t>HF7</t>
  </si>
  <si>
    <t>HF8</t>
  </si>
  <si>
    <t>HF9</t>
  </si>
  <si>
    <t>HF10</t>
  </si>
  <si>
    <t>HF11</t>
  </si>
  <si>
    <t>HV1</t>
  </si>
  <si>
    <t>HV2</t>
  </si>
  <si>
    <t>HV3</t>
  </si>
  <si>
    <t>HV4</t>
  </si>
  <si>
    <t>HV5</t>
  </si>
  <si>
    <t>HV6</t>
  </si>
  <si>
    <t>HV7</t>
  </si>
  <si>
    <t>HV8</t>
  </si>
  <si>
    <t>HV9</t>
  </si>
  <si>
    <t>HV10</t>
  </si>
  <si>
    <t>HV11</t>
  </si>
  <si>
    <t>HV12</t>
  </si>
  <si>
    <t>HV13</t>
  </si>
  <si>
    <t>HV14</t>
  </si>
  <si>
    <t>HV15</t>
  </si>
  <si>
    <t>HV16</t>
  </si>
  <si>
    <t>HV17</t>
  </si>
  <si>
    <t>HV18</t>
  </si>
  <si>
    <t>HV19</t>
  </si>
  <si>
    <t>HV20</t>
  </si>
  <si>
    <t>HV21</t>
  </si>
  <si>
    <t>HV22</t>
  </si>
  <si>
    <t>HV23</t>
  </si>
  <si>
    <t>B 1</t>
  </si>
  <si>
    <t>B 2</t>
  </si>
  <si>
    <t>B 3</t>
  </si>
  <si>
    <t>B 4</t>
  </si>
  <si>
    <t>B 5</t>
  </si>
  <si>
    <t>B 6</t>
  </si>
  <si>
    <t>B 7</t>
  </si>
  <si>
    <t>B 8</t>
  </si>
  <si>
    <t>B 9</t>
  </si>
  <si>
    <t>B 10</t>
  </si>
  <si>
    <t>B 11</t>
  </si>
  <si>
    <t>B 12</t>
  </si>
  <si>
    <t>G 2</t>
  </si>
  <si>
    <t>G 3</t>
  </si>
  <si>
    <t>G 4</t>
  </si>
  <si>
    <t>G 5</t>
  </si>
  <si>
    <t>G 6</t>
  </si>
  <si>
    <t>G 7</t>
  </si>
  <si>
    <t>G 8</t>
  </si>
  <si>
    <t>G 9</t>
  </si>
  <si>
    <t>G 10</t>
  </si>
  <si>
    <t>G 11</t>
  </si>
  <si>
    <t>D 1</t>
  </si>
  <si>
    <t>D 2</t>
  </si>
  <si>
    <t>D 3</t>
  </si>
  <si>
    <t>D 4</t>
  </si>
  <si>
    <t>D 5</t>
  </si>
  <si>
    <t>D 7</t>
  </si>
  <si>
    <t>D 8</t>
  </si>
  <si>
    <t>D 9</t>
  </si>
  <si>
    <t>D 10</t>
  </si>
  <si>
    <t>D 11</t>
  </si>
  <si>
    <t>D 12</t>
  </si>
  <si>
    <t>D 13</t>
  </si>
  <si>
    <t>D 14</t>
  </si>
  <si>
    <t>D 15</t>
  </si>
  <si>
    <t>D 16</t>
  </si>
  <si>
    <t>K1</t>
  </si>
  <si>
    <t>K2</t>
  </si>
  <si>
    <t>K3</t>
  </si>
  <si>
    <t>K4</t>
  </si>
  <si>
    <t>K5</t>
  </si>
  <si>
    <t>K6</t>
  </si>
  <si>
    <t>K7</t>
  </si>
  <si>
    <t>K8</t>
  </si>
  <si>
    <t>K9</t>
  </si>
  <si>
    <t>K10</t>
  </si>
  <si>
    <t>K11</t>
  </si>
  <si>
    <t>Anpassung intern</t>
  </si>
  <si>
    <t>SN 7</t>
  </si>
  <si>
    <t>SN 8</t>
  </si>
  <si>
    <t>SN 9</t>
  </si>
  <si>
    <t>SN 10</t>
  </si>
  <si>
    <t>SN 11</t>
  </si>
  <si>
    <t>SN 12</t>
  </si>
  <si>
    <t>SN 13</t>
  </si>
  <si>
    <t>SN 14</t>
  </si>
  <si>
    <t>SN 15</t>
  </si>
  <si>
    <t>vegane Kartoffelsuppe mit Spinat und Champignons</t>
  </si>
  <si>
    <t>vegane Blumenkohl-Curry-Suppe mit Kürbiskernen</t>
  </si>
  <si>
    <t>offen 8</t>
  </si>
  <si>
    <t>offen 12</t>
  </si>
  <si>
    <t>offen 13</t>
  </si>
  <si>
    <t>offen 14</t>
  </si>
  <si>
    <t>Bandnudeln</t>
  </si>
  <si>
    <t>Nüsse</t>
  </si>
  <si>
    <r>
      <t xml:space="preserve">Zur Sicherheit planen Sie bestenfalls noch einen Puffer ein, wir empfehlen einen </t>
    </r>
    <r>
      <rPr>
        <b/>
        <sz val="11"/>
        <color theme="1"/>
        <rFont val="Calibri"/>
        <family val="2"/>
        <scheme val="minor"/>
      </rPr>
      <t>Aufschlag von 25 %</t>
    </r>
    <r>
      <rPr>
        <sz val="11"/>
        <color theme="1"/>
        <rFont val="Calibri"/>
        <family val="2"/>
        <scheme val="minor"/>
      </rPr>
      <t>.</t>
    </r>
  </si>
  <si>
    <t>Pro Person sollten Sie mit folgenden Mengen rechnen:</t>
  </si>
  <si>
    <t>kaltes Buffet → 350 – 400g</t>
  </si>
  <si>
    <t>kaltes &amp; warmes Buffet → 450 – 550g</t>
  </si>
  <si>
    <t>allgemein → 800 – 1000g</t>
  </si>
  <si>
    <t>Zustand</t>
  </si>
  <si>
    <t>roh</t>
  </si>
  <si>
    <t>200 – 250g (Hauptgericht)</t>
  </si>
  <si>
    <t>200g (Hauptgericht)</t>
  </si>
  <si>
    <t>Reis</t>
  </si>
  <si>
    <t>60 – 80g (Beilage)</t>
  </si>
  <si>
    <t>Pasta</t>
  </si>
  <si>
    <t>120 – 150g (Hauptgericht),</t>
  </si>
  <si>
    <t>50 – 80g (Beilage)</t>
  </si>
  <si>
    <t>Kartoffeln</t>
  </si>
  <si>
    <t>150 – 200g (Beilage)</t>
  </si>
  <si>
    <t>400 – 600g (Hauptgericht)</t>
  </si>
  <si>
    <t>200g (Beilage)</t>
  </si>
  <si>
    <t>Salat</t>
  </si>
  <si>
    <t>100 – 150g (Beilage)</t>
  </si>
  <si>
    <t>gekocht</t>
  </si>
  <si>
    <t>300ml (Vorspeise),</t>
  </si>
  <si>
    <t>350 – 500ml (Hauptgericht)</t>
  </si>
  <si>
    <t>vege-tarisch</t>
  </si>
  <si>
    <t>Auswahl</t>
  </si>
  <si>
    <t>Mengen</t>
  </si>
  <si>
    <t>Rote Beete Carpaccio auf Rucola mit Walnüssen und Fetakäse</t>
  </si>
  <si>
    <t>Melonen-Feta-Sticks</t>
  </si>
  <si>
    <t>Blattsalat-Variation mit Trauben, Gorgonzola und Walnüssen</t>
  </si>
  <si>
    <t>Quinoa-Salat mit Grillgemüse (Vegan)</t>
  </si>
  <si>
    <t>Scampi-Mango-Insalata</t>
  </si>
  <si>
    <t>Tomaten-Mango-Salat mit roten Zwiebeln (vegan)</t>
  </si>
  <si>
    <t>Gefüllte Feigen mit Ziegenkäse und Pecannüssen</t>
  </si>
  <si>
    <t>Fleischbällchen in Sesam-Teriyaki-Sauce</t>
  </si>
  <si>
    <t>Hähnchenstick in crunchy Erdnuss-Sauce</t>
  </si>
  <si>
    <t>Schupfnudeln in Tomaten-Mozzarella-Sauce mit Basilikum</t>
  </si>
  <si>
    <t>Rosenkohl-Spätzle-Pfanne</t>
  </si>
  <si>
    <t>Pasta mit Zitronensauce</t>
  </si>
  <si>
    <t>Buntes Gemüse in cremiger Erdnuss-Kokos-Sauce</t>
  </si>
  <si>
    <t>Kartoffel-Zucchini-Lasagne</t>
  </si>
  <si>
    <t>Veganes Pilz-Goulasch</t>
  </si>
  <si>
    <t>Fenchel-Spaghetti mit Knobauch und Zitrone</t>
  </si>
  <si>
    <t xml:space="preserve">Bunte Rohkostplatte </t>
  </si>
  <si>
    <t>Beef Teriyaki mit Champignons</t>
  </si>
  <si>
    <t>Zarte Rinderrouladen</t>
  </si>
  <si>
    <t xml:space="preserve">Schweinelendchen in cremiger Pilzsauce </t>
  </si>
  <si>
    <t>Saibling in Orangenbutter auf Chicoree</t>
  </si>
  <si>
    <t>Rotbarschfilet überbacken mit Blattspinat und Käse</t>
  </si>
  <si>
    <t>Pangasius-Kräuterrolle in Senf-Dillsauce</t>
  </si>
  <si>
    <t>Seelachs in Senf-Dillsauce mit Lauch und Möhren</t>
  </si>
  <si>
    <t>Gemüse-Curry mit Mini-Knödeln</t>
  </si>
  <si>
    <t>Milchreis mit Apfelmus und Zimt-Zucker (vegan möglich)</t>
  </si>
  <si>
    <t>Hackbällchen in bunter Gemüsesauce (vegan möglich)</t>
  </si>
  <si>
    <t>vegan möglich</t>
  </si>
  <si>
    <t>Limetten-Cheesecake im Glas</t>
  </si>
  <si>
    <t>Himbeer Kokos Panna Cotta</t>
  </si>
  <si>
    <t>Geflügel</t>
  </si>
  <si>
    <t>Lactose, Schwein</t>
  </si>
  <si>
    <t>geschmorte Hirschkeule in Rosmarinjus</t>
  </si>
  <si>
    <t>Hähnchenkeule "Coq an vin" in Rotweinsauce</t>
  </si>
  <si>
    <t>marinierte Ziegenkäsetaler mit Feigen-Walnusscrunch</t>
  </si>
  <si>
    <t>01 Suppe</t>
  </si>
  <si>
    <t>02 Vorspeisen</t>
  </si>
  <si>
    <t>03 Brot u Platten</t>
  </si>
  <si>
    <t>04 Fleisch</t>
  </si>
  <si>
    <t>05 Geflügel</t>
  </si>
  <si>
    <t>06 Fisch</t>
  </si>
  <si>
    <t>07 Veggi</t>
  </si>
  <si>
    <t>08 Beilagen</t>
  </si>
  <si>
    <t>09 Gemüse</t>
  </si>
  <si>
    <t>10 Dessert</t>
  </si>
  <si>
    <t>11 Kids-buffet</t>
  </si>
  <si>
    <t>Allergien, Unverträglichkeiten:</t>
  </si>
  <si>
    <t>Beschreibung</t>
  </si>
  <si>
    <t>Kategorie</t>
  </si>
  <si>
    <t>enthält</t>
  </si>
  <si>
    <t>Maß</t>
  </si>
  <si>
    <t>Vor-aus-wahl</t>
  </si>
  <si>
    <t>Desserts</t>
  </si>
  <si>
    <t>Vorspeisen gesamt</t>
  </si>
  <si>
    <t xml:space="preserve">Aber natürlich können Sie auch gern mehr bestellen, als unser Programm Ihnen vorschlägt. </t>
  </si>
  <si>
    <t>Basismenge ist die Menge, auf die sich unsere Preiskalkulation bezieht und die man ungefähr in einem Menü pro Person wählen würde. Ein Buffet kalkuliert sich aber etwas komplizierter. Versuchen Sie mal, mit folgender Denkweise an die Planung heran zu gehen:</t>
  </si>
  <si>
    <t>Wenn Sie davon ausgehen, dass nur die Hälfte der Gäste ein Steak essen möchten ODER dass alle Gäste ein kleineres Steak essen möchten, kalkulieren Sie einfach weniger Portionen.</t>
  </si>
  <si>
    <t xml:space="preserve">Wenn Sie nun denken, dass  alle Gäste z.Bsp. ein 300 g Steak essen möchten, kalkulieren Sie einfach so viele Portionen, wie Sie Gäste erwarten. </t>
  </si>
  <si>
    <t>Bereit? Dann lassen Sie uns starten:</t>
  </si>
  <si>
    <t>https://www.destatis.de/DE/Presse/Pressemitteilungen/2022/11/PD22_472_611.html</t>
  </si>
  <si>
    <t>Insgesamt kalkuliert man für ein Menü pro Gast ca. 800 g / Erwachsener und ca. 400 g / Kind. Beim Buffet kann es ruhig etwas mehr sein - ein Puffer von ca. 25 % sollte aber ausreichend sein. Wen Sie dabei als "Kind isst max. 400g" kategorisieren, entscheiden Sie selbst. Ich kann mich erinnern, dass mein 11jähriger Sohn eine Zeitlang das Doppelte  meines Essens verputzt hat ;-)</t>
  </si>
  <si>
    <t>Produkt-preis Basis</t>
  </si>
  <si>
    <t>Ust Satz</t>
  </si>
  <si>
    <t>Inflations-wert</t>
  </si>
  <si>
    <t>Brutto</t>
  </si>
  <si>
    <t>Brot</t>
  </si>
  <si>
    <t>EK NEU</t>
  </si>
  <si>
    <t>Kartoffeln sowie Süßkartoffeln in Spalten geschnitten, gewürzt und mit Olivenöl gebacken / vegan</t>
  </si>
  <si>
    <t>Verarbeitungsverluste eingepreist</t>
  </si>
  <si>
    <t>Verarbeitungsverluste über Produktmenge</t>
  </si>
  <si>
    <t>breite Teigware</t>
  </si>
  <si>
    <t>feines Filet vom Saibling auf einem Bett von Chicoree mit Orangenbutter im Ofen gebacken</t>
  </si>
  <si>
    <t>Filet von Rotbarsch überbacken mit einer würzigen Auflage von Spinat, Knoblauch, Zwiebeln und Käse</t>
  </si>
  <si>
    <t>gerolltes Pangasiusfilet mit frischen Kräuter gegart in einer cremigen Sauce mit Sahne, Senf und Dill</t>
  </si>
  <si>
    <t>Seelachsstücke mit Scheiben vom Lauch und Möhren gebacken in einer würzigen Sauce mit Senf und Dill</t>
  </si>
  <si>
    <t>Hähnchen-Drumsticks auf Gemüsebett</t>
  </si>
  <si>
    <t>kleine Unterkeule vom Huhn würzig mariniert auf einem Bett von Paprika, Kartoffeln, Auberginen und Zucchini gebacken</t>
  </si>
  <si>
    <t>Hähnchenkeule mariniert mit Wein und Suppengemüse, fertig gebacken in würziger Rotweinsauce</t>
  </si>
  <si>
    <t>Huhn, Alkohol</t>
  </si>
  <si>
    <t>zarte Scheiben aus der Rinderoberschale gerollt mit Gewürzgurken, Senf und Zwiebel in Bratensauce</t>
  </si>
  <si>
    <t>Rind, Senf</t>
  </si>
  <si>
    <t>Scheiben vom Schweinefilet gebraten, in cremiger Sauce aus Mischpilzen</t>
  </si>
  <si>
    <t>Hirschkeule mariniert mit Buttermilch, geschmorrt in kräftiger Rosmarinjus</t>
  </si>
  <si>
    <t>Wild, Alkohol, Lactose</t>
  </si>
  <si>
    <t>zarte Rindersteak-streifen scharf angebraten in würziger Teriyakisauce mit Champignons und Knoblauch</t>
  </si>
  <si>
    <t>feine Streifen von Rotkraut, Weisskraut, Möhren, Kohlrabi, Paprika, Gurken mariniert</t>
  </si>
  <si>
    <t>kleine Pellkartoffeln mit Kräuter-Dip</t>
  </si>
  <si>
    <t>kleine Kartoffel-Drillinge mit Schale gegart auf Kräuter-Joghurt-Dip</t>
  </si>
  <si>
    <t>Hähnchenbrustfiletstreifen gespiesst, gebraten mit einem cremigen Dip aus Erdnüssen</t>
  </si>
  <si>
    <t>Huhn, Nüsse</t>
  </si>
  <si>
    <t>gebratenes Fleischbällchen aus Schweinehackfleisch, mariniert mit würziger Teriyaki-Sauce</t>
  </si>
  <si>
    <t>Schwein, Gluten</t>
  </si>
  <si>
    <t>Tomatenwürfel sowie Mangowürfel, mariniert mit frischen Kräuter Essig und Öl, abgeschmeckt mit roten Zwiebeln</t>
  </si>
  <si>
    <t>Feigen aufgeschnitten mit gefüllt mit Ziegenkäse, gewürzt, mit Honig und Walnüssen garniert</t>
  </si>
  <si>
    <t>Würfel von der Wassermelone sowie Fetakäse, gewürzt und ausgarniert</t>
  </si>
  <si>
    <t>hauchdünne Scheiben der roten Beete auf einem Bett vom Rucola ausgarniert mit Fetakäse und Walnüssen mit Vinaigrette</t>
  </si>
  <si>
    <t>Variation aus Frisee, Lollo Rosso, Rucola und Feldsalat mit hellen und roten Weintrauben sowie Gorgonzola und Walnüssen ausgarniert</t>
  </si>
  <si>
    <t>Nüsse, Lactose</t>
  </si>
  <si>
    <t>feine Körnerfrucht mit gegrilltem Gemüse aus Parika, Auberginen, Zucchini, Zwiebel, mariniert und würzig abgeschmeckt</t>
  </si>
  <si>
    <t>Meerestiere, Sellerie</t>
  </si>
  <si>
    <t>feiner Salat aus Mango und Staudensellerie mit in Knoblauch gebratenem Scampi</t>
  </si>
  <si>
    <t>pürierte Suppe aus Kartoffeln, Möhren, Sellerie und Lauch mit Auflage aus gebratenem Spinat und Champignons</t>
  </si>
  <si>
    <t>cremige Suppe aus Blumenkohl, abgeschmeckt Curry und ausgarniert mit gerösteten Kürbiskernen, püriert</t>
  </si>
  <si>
    <t>Nüsse/Samen, Laktose</t>
  </si>
  <si>
    <t xml:space="preserve"> feine gekochte Spaghetti geschwenkt in angebratenem Fenchel abgerundet mit Knoblauch und Zitrone</t>
  </si>
  <si>
    <t xml:space="preserve"> in Butter gebratene Rosenkohlhälften, geschwänkt mit frischen Eier-Spätzlen</t>
  </si>
  <si>
    <t xml:space="preserve"> zartes Gemüse aus Möhren, Erbsen, Süsskartoffeln, Zucchini, Kichererbsen in cremiger Sauce aus Erdnussmus abgerundet mit Kokosmilch</t>
  </si>
  <si>
    <t>Scheiben von Kartoffeln und Zucchini gebacken in einer fruchtigen Tomatensauce überbacken mit veganem Käse</t>
  </si>
  <si>
    <t xml:space="preserve"> Kräutermarinierter Ziegenkäse überbacken mit einer Auflage von Feigen und Walnüssen</t>
  </si>
  <si>
    <t>luftiges Dessert mit Rotweinnote ausgarniert mit Mandelgebäck</t>
  </si>
  <si>
    <t>Kuchendessert aus Quark abgerundet mit Limetten</t>
  </si>
  <si>
    <t>(vegane) Hackbällchen in einer cremigen Sauce mit Erbsen und Möhren abgerundet mit frischen Kräutern</t>
  </si>
  <si>
    <t>süsses Reigericht mit Apfelmus und Zimt-Zucker</t>
  </si>
  <si>
    <t>Eintopfgericht aus buntem Gemüse abgerundet mit Kokosmilch und Curry dazu kleine Kartoffel-Klöße</t>
  </si>
  <si>
    <t>Laktose</t>
  </si>
  <si>
    <t>Laktose, Gluten</t>
  </si>
  <si>
    <t xml:space="preserve">Teigware aus Kartoffeln, Mehl Ei und Grieß in einer cremigen Tomaten-Mozzarella Sahnesauce mit frischem Basilikum </t>
  </si>
  <si>
    <t>veganes Topfgericht aus Mischpilzen und Kartoffeln in dunkler Sauce</t>
  </si>
  <si>
    <t>Rotwein-Zabaione mit Cantuccinicrunch</t>
  </si>
  <si>
    <t>Saisonale Gemüseplatte mit frischem Spargel</t>
  </si>
  <si>
    <t>PreissteigerungsIndex</t>
  </si>
  <si>
    <t>Gläschen</t>
  </si>
  <si>
    <t>Spalte1</t>
  </si>
  <si>
    <t>VPI</t>
  </si>
  <si>
    <t>Datum</t>
  </si>
  <si>
    <t>Gemüsespieße</t>
  </si>
  <si>
    <t>vom Grill</t>
  </si>
  <si>
    <t>kleine Grillkartoffeln in Rosmarinmarinade</t>
  </si>
  <si>
    <t xml:space="preserve">Grenaille Kartoffeln in würzigem Rosmarinsud eingelegt </t>
  </si>
  <si>
    <t>Pilzspieße mit Knoblauchsauce</t>
  </si>
  <si>
    <t>vegetarich</t>
  </si>
  <si>
    <t>gegrillte Champigongs mit würziger Knoblauchsauce</t>
  </si>
  <si>
    <t xml:space="preserve">Käse / Gemüsespieße </t>
  </si>
  <si>
    <t>Feine Zucciniröllchen gefüllt mit Hirtenkäse, gespießt mit Cherrytomaten</t>
  </si>
  <si>
    <t>Garnelenspieße in Kräutermarinade</t>
  </si>
  <si>
    <t>Garnelenspieße in  Dill /Rosmarin/Petersilie/ Knoblauch  mariniert</t>
  </si>
  <si>
    <t>Bratwurst mit Brötchen und Senf</t>
  </si>
  <si>
    <t>Rind / Schein</t>
  </si>
  <si>
    <t>im Grillbuffet schon enthalten</t>
  </si>
  <si>
    <t>Fleischspieße mit Rind</t>
  </si>
  <si>
    <t>Zarte Fleischstücke aus der Rinderoberschale</t>
  </si>
  <si>
    <t>Fleischspieße mit Lamm</t>
  </si>
  <si>
    <t>Zarte Fleischstücke aus der Lammkeule</t>
  </si>
  <si>
    <t>Lamm</t>
  </si>
  <si>
    <t>Fleischspieße mit Huhn</t>
  </si>
  <si>
    <t>Zarte Hähnchenstücke aus dem Brustfilet</t>
  </si>
  <si>
    <t>Schweinebraten mit Honig mariniert aus dem Ofen</t>
  </si>
  <si>
    <t>zarter Schweinebraten aus dem Schweineschinken mariniert mit Orangensaft und Honig, dazu Bratensauce, zubereitet im Holzbackofen</t>
  </si>
  <si>
    <t>gegrillte Ananasscheiben mit Bacon umwickelt</t>
  </si>
  <si>
    <t>Ananasscheibe umwickelt mit Bacon</t>
  </si>
  <si>
    <t xml:space="preserve">feurige Chorizospieße </t>
  </si>
  <si>
    <t>Minichorizo abwechselnd gespießt mit Paprika, Zwiebeln und Oliven</t>
  </si>
  <si>
    <t>Wildlachs in Zitronen / Rosmarinsud</t>
  </si>
  <si>
    <t>In Alufolie gewickeltes Wildlachsfilet, mariniert mit Zitrone und Rosmarin in Butter gebacken</t>
  </si>
  <si>
    <t>Fisch, Lactose</t>
  </si>
  <si>
    <t>BBQ1</t>
  </si>
  <si>
    <t>BBQ2</t>
  </si>
  <si>
    <t>BBQ3</t>
  </si>
  <si>
    <t>BBQ4</t>
  </si>
  <si>
    <t>BBQ5</t>
  </si>
  <si>
    <t>BBQ6</t>
  </si>
  <si>
    <t>BBQ7</t>
  </si>
  <si>
    <t>BBQ8</t>
  </si>
  <si>
    <t>BBQ9</t>
  </si>
  <si>
    <t>BBQ10</t>
  </si>
  <si>
    <t>BBQ11</t>
  </si>
  <si>
    <t>BBQ12</t>
  </si>
  <si>
    <t>BBQ13</t>
  </si>
  <si>
    <t>BBQ14</t>
  </si>
  <si>
    <t>BBQ15</t>
  </si>
  <si>
    <t>13 BBQ</t>
  </si>
  <si>
    <t>bunte Gemüsespieße abwechselnd gespießt z.Bsp. mit Mais, Zuccini, Paprika, Champigons und Zwiebeln</t>
  </si>
  <si>
    <t>Klassisches Grillfleisch verschieden mariniert</t>
  </si>
  <si>
    <t>Schweinenackensteaks verschieden mariniert in Kräuter / Paprika / Senfsauce</t>
  </si>
  <si>
    <t>Hähnchendrumsticks</t>
  </si>
  <si>
    <t>Spalte2</t>
  </si>
  <si>
    <t>BBQ-Buffet</t>
  </si>
  <si>
    <t>Basis - menge</t>
  </si>
  <si>
    <t>offen 9</t>
  </si>
  <si>
    <t>Ihre Auswahl</t>
  </si>
  <si>
    <t>11 Dessert</t>
  </si>
  <si>
    <t>12 Dessert</t>
  </si>
  <si>
    <t>12 Kids-buffet</t>
  </si>
  <si>
    <t>13 Kids-buffet</t>
  </si>
  <si>
    <t>14 Kids-buffet</t>
  </si>
  <si>
    <t>15 Kids-buffet</t>
  </si>
  <si>
    <t>10 Gemüse</t>
  </si>
  <si>
    <t>11 Gemüse</t>
  </si>
  <si>
    <t>12 Gemüse</t>
  </si>
  <si>
    <t>13 Gemüse</t>
  </si>
  <si>
    <t>9 Beilagen</t>
  </si>
  <si>
    <t>10 Beilagen</t>
  </si>
  <si>
    <t>11 Beilagen</t>
  </si>
  <si>
    <t>12 Beilagen</t>
  </si>
  <si>
    <t>13 Beilagen</t>
  </si>
  <si>
    <t>8 Veggi</t>
  </si>
  <si>
    <t>9 Veggi</t>
  </si>
  <si>
    <t>10 Veggi</t>
  </si>
  <si>
    <t>11 Veggi</t>
  </si>
  <si>
    <t>7 Fisch</t>
  </si>
  <si>
    <t>8 Fisch</t>
  </si>
  <si>
    <t>9 Fisch</t>
  </si>
  <si>
    <t>6 Geflügel</t>
  </si>
  <si>
    <t>7 Geflügel</t>
  </si>
  <si>
    <t>8 Geflügel</t>
  </si>
  <si>
    <t>9 Geflügel</t>
  </si>
  <si>
    <t>5 Fleisch</t>
  </si>
  <si>
    <t>6 Fleisch</t>
  </si>
  <si>
    <t>7 Fleisch</t>
  </si>
  <si>
    <t>8 Fleisch</t>
  </si>
  <si>
    <t>4 Brot u Platten</t>
  </si>
  <si>
    <t>5 Brot u Platten</t>
  </si>
  <si>
    <t>6 Brot u Platten</t>
  </si>
  <si>
    <t>7 Brot u Platten</t>
  </si>
  <si>
    <t>8 Brot u Platten</t>
  </si>
  <si>
    <t>3 Vorspeisen</t>
  </si>
  <si>
    <t>4 Vorspeisen</t>
  </si>
  <si>
    <t>5 Vorspeisen</t>
  </si>
  <si>
    <t>6 Vorspeisen</t>
  </si>
  <si>
    <t>7 Vorspeisen</t>
  </si>
  <si>
    <t>8 Vorspeisen</t>
  </si>
  <si>
    <t>offen 1</t>
  </si>
  <si>
    <t>Suppe - bitte maximal 2</t>
  </si>
  <si>
    <t>Vorspeisen - bitte max. 7</t>
  </si>
  <si>
    <t>Kids-Buffet - ab mindestens 8 Kids!</t>
  </si>
  <si>
    <t>Menge / Gast1</t>
  </si>
  <si>
    <t xml:space="preserve">Umrechnung </t>
  </si>
  <si>
    <t>Maaß</t>
  </si>
  <si>
    <t>Text maß</t>
  </si>
  <si>
    <t>auf Schüssel / Platte</t>
  </si>
  <si>
    <t>Preis neu 300g</t>
  </si>
  <si>
    <t>Preis neu 300 g</t>
  </si>
  <si>
    <t>bzw. 200 ml für x Gäste</t>
  </si>
  <si>
    <t>Eure Wünsche</t>
  </si>
  <si>
    <t>Eure Auswahl</t>
  </si>
  <si>
    <t>Platten</t>
  </si>
  <si>
    <t>Dessert</t>
  </si>
  <si>
    <t>Kids</t>
  </si>
  <si>
    <t>BBQ</t>
  </si>
  <si>
    <t>Gäste</t>
  </si>
  <si>
    <t>Küche</t>
  </si>
  <si>
    <t>für Gäste</t>
  </si>
  <si>
    <t xml:space="preserve"> à ca.</t>
  </si>
  <si>
    <t>Kalkulation auch für wie viele Kids?</t>
  </si>
  <si>
    <t xml:space="preserve"> = </t>
  </si>
  <si>
    <t>SN1</t>
  </si>
  <si>
    <t>SN2</t>
  </si>
  <si>
    <t>SN3</t>
  </si>
  <si>
    <t>SN4</t>
  </si>
  <si>
    <t>SN5</t>
  </si>
  <si>
    <t>SN6</t>
  </si>
  <si>
    <t>SN 16</t>
  </si>
  <si>
    <t>SN 17</t>
  </si>
  <si>
    <t>SN 18</t>
  </si>
  <si>
    <t>SN 19</t>
  </si>
  <si>
    <t>SN 20</t>
  </si>
  <si>
    <t>SN 21</t>
  </si>
  <si>
    <t>SN 22</t>
  </si>
  <si>
    <t>SN 23</t>
  </si>
  <si>
    <t>SN 24</t>
  </si>
  <si>
    <t>SN 25</t>
  </si>
  <si>
    <t>SN 26</t>
  </si>
  <si>
    <t>SN 27</t>
  </si>
  <si>
    <t>Snack zum Empfang / Kaffee etc.</t>
  </si>
  <si>
    <t>Snacks zum Empfang / Kaffee etc.</t>
  </si>
  <si>
    <t>Vorspeisen und Platten</t>
  </si>
  <si>
    <t>Beilagen und Gemüse</t>
  </si>
  <si>
    <t>Preis / Portion</t>
  </si>
  <si>
    <t>Gesamt</t>
  </si>
  <si>
    <t>Gesamt Beilagen</t>
  </si>
  <si>
    <t>Gesamt Gemüse</t>
  </si>
  <si>
    <t>Gesamt Beilagen und Gemüse</t>
  </si>
  <si>
    <t>Gesamt Veggi</t>
  </si>
  <si>
    <t>Gesamt Hauptgerichte</t>
  </si>
  <si>
    <t>Gesamt Fisch</t>
  </si>
  <si>
    <t>Gesamt Geflügel</t>
  </si>
  <si>
    <t>Gesamt Fleisch</t>
  </si>
  <si>
    <t>Gesamt Platten</t>
  </si>
  <si>
    <t>Gesamt Vorspeisen</t>
  </si>
  <si>
    <t xml:space="preserve">Vorspeisen </t>
  </si>
  <si>
    <t>Veggis</t>
  </si>
  <si>
    <t>Produktgrupe</t>
  </si>
  <si>
    <t>Anzahl</t>
  </si>
  <si>
    <t>Preis</t>
  </si>
  <si>
    <t>Gesamt pro Gast</t>
  </si>
  <si>
    <t>Menge in g / Gast</t>
  </si>
  <si>
    <t>Menge / gGast</t>
  </si>
  <si>
    <t>Menge 1</t>
  </si>
  <si>
    <t>für x Gäste</t>
  </si>
  <si>
    <t>Mengen f Küche</t>
  </si>
  <si>
    <t>Fleisch, Fisch, Geflügel</t>
  </si>
  <si>
    <t>Snacks zum Empfang / Kaffee / etc.</t>
  </si>
  <si>
    <t>Hier könnt Ihr eine erste Vorauswahl treffen</t>
  </si>
  <si>
    <t>Hier bitte einfach Eure Vorauswahl ankreuzen</t>
  </si>
  <si>
    <t>kalkulierte Menge</t>
  </si>
  <si>
    <t>bzw. für x Gäste</t>
  </si>
  <si>
    <t>Menge / Preis pro Gast</t>
  </si>
  <si>
    <t>Preis pro Gast</t>
  </si>
  <si>
    <t>bzw.  für x Gäste</t>
  </si>
  <si>
    <t>Mengen 2</t>
  </si>
  <si>
    <t>Menge / Gast g</t>
  </si>
  <si>
    <t>Mengen g</t>
  </si>
  <si>
    <t>Menge g</t>
  </si>
  <si>
    <t>Gesamt Desserts</t>
  </si>
  <si>
    <t>Basismenge/ Portion</t>
  </si>
  <si>
    <t>Hauptgerichte</t>
  </si>
  <si>
    <t>Snacks zum Mittag / Empfang etc.</t>
  </si>
  <si>
    <t>Suppe wird  auch für wie viele Kids kalkuliert?</t>
  </si>
  <si>
    <t>…</t>
  </si>
  <si>
    <t>bitte immer erst "alles auswählen" und dann Leerzeilen entfernen</t>
  </si>
  <si>
    <t>bzw. 250 g für x Gäste</t>
  </si>
  <si>
    <t>bzw. 100g für x Gäste</t>
  </si>
  <si>
    <t>bzw. Stck für x Gäste</t>
  </si>
  <si>
    <t>bzw. 200 g für x Kids</t>
  </si>
  <si>
    <t>Hauptgerichte gesamt</t>
  </si>
  <si>
    <t>Beilagen und Veggi gesamt</t>
  </si>
  <si>
    <t>gesamt</t>
  </si>
  <si>
    <t>Snacks z Empfang etc</t>
  </si>
  <si>
    <t>Menge in ml / Gast</t>
  </si>
  <si>
    <t>Basis 11 2023</t>
  </si>
  <si>
    <t>BasisMenge</t>
  </si>
  <si>
    <t>fruchtige Tomatensuppe mit Sahne und Kräutern abgeschmeckt</t>
  </si>
  <si>
    <t xml:space="preserve"> Sellerie </t>
  </si>
  <si>
    <t>Rote Linsensuppe mit Bärlauch</t>
  </si>
  <si>
    <t>Spinatcremesuppe mit gerösteten Champigons</t>
  </si>
  <si>
    <t>Kalte Gurken - Avocado-Suppe</t>
  </si>
  <si>
    <t>Feigen-Carpaccio mit Prusciutto und Walnüssen</t>
  </si>
  <si>
    <t>Feldsalat mit karamelisierten Birnen und Camenbert</t>
  </si>
  <si>
    <t>Kichererbsen - Gemüsesalat</t>
  </si>
  <si>
    <t>Camenberttaler mit Birnen- Zwiebel-Chutney</t>
  </si>
  <si>
    <t>pikantes Tomate-Mozarella- Tiramisu</t>
  </si>
  <si>
    <t>Butter-Hähnchen mit Paprika-Lauch-Erdnusssauce</t>
  </si>
  <si>
    <t>Cremige Spinat-Parmesan Hähnchenbrust</t>
  </si>
  <si>
    <t>Knoblauch-Hähnchenbrust mit Waldpilzrahm</t>
  </si>
  <si>
    <t>Lachsfilet in Parmesan-Tomatensauce mit Spinat</t>
  </si>
  <si>
    <t>Schweinefilet im Speckmantel in Senf-Sahne-Sauce</t>
  </si>
  <si>
    <t>HS 16</t>
  </si>
  <si>
    <t>HS 17</t>
  </si>
  <si>
    <t>Rinderröllchen mit Pfifferlingfüllung</t>
  </si>
  <si>
    <t>Schweinesteak mit würziger Zwiebel -Champignon-Auflage gebacken</t>
  </si>
  <si>
    <t>Pute</t>
  </si>
  <si>
    <t>Schupfnudeln mit Waldpilz - Ruccola-Rahm</t>
  </si>
  <si>
    <t>Paprika-Spitzkohl-Pfanne mit Tortelini</t>
  </si>
  <si>
    <t>vegane Maultaschenpfanne mit buntem Gemüse in Kürbis-Spinat-Sauce</t>
  </si>
  <si>
    <t>Spätzle mit grünem Spargel, Tomaten und Fetakäse</t>
  </si>
  <si>
    <t>Paprika- Kichererbsen - Topf mit veganem Hack</t>
  </si>
  <si>
    <t>Wirsing - Kartoffel-Lasagne</t>
  </si>
  <si>
    <t>Wildreis</t>
  </si>
  <si>
    <t>Mandelbrokkoli</t>
  </si>
  <si>
    <t>Erdbeer-Tiramisu</t>
  </si>
  <si>
    <t>Bananen-Schoko-Trifle</t>
  </si>
  <si>
    <t>Schwarzwälder-Kirsch-Dessert</t>
  </si>
  <si>
    <t xml:space="preserve">Lactose, Rind </t>
  </si>
  <si>
    <t>zarte Scheiben aus der Rinderoberschale gerolltmit einer Füllung aus gebratenen Pfifferflingen, Zwiebeln und Frischkäse</t>
  </si>
  <si>
    <t>gebratene Schweinefiletmedaillions umwickelt mit Baconscheiben, gebraten und gegart in einer würzigen Senf-Rahmsauce</t>
  </si>
  <si>
    <t xml:space="preserve">Schwein, Soya </t>
  </si>
  <si>
    <t>Gnocci mit Pesto, Spinat und Cherrytomaten</t>
  </si>
  <si>
    <t>Schichtdessert mit dunklem Biscuitboden, feinster Sahnecreme, Schokocreme und Bananenscheiben</t>
  </si>
  <si>
    <t>Lactose, Gluten, Ei</t>
  </si>
  <si>
    <t>feine aufgeschlagene Kokoscreme geschichtet mit Himbeermus</t>
  </si>
  <si>
    <t xml:space="preserve">Sellerie </t>
  </si>
  <si>
    <t>püriertes Süppchen aus roten Linsen und Suppengemüse, abgeschmeckt mit Bärlauch-note</t>
  </si>
  <si>
    <t>Langkorn-Wildreis-Mischung</t>
  </si>
  <si>
    <t>Sellerie</t>
  </si>
  <si>
    <t>bunter Salat aus Kichererbsen, Paprika, Zwiebel, Gurke, Mais etc. mit Pestodressing und Sonnenblumenkernen</t>
  </si>
  <si>
    <t>gedämpfer Brokkoli in Butter und Mandeln geschwenkt</t>
  </si>
  <si>
    <t>mediterraner Orecchiette-Salat mit getrockneten Tomaten und Pinienkernen</t>
  </si>
  <si>
    <t>Gluten, Sellerie</t>
  </si>
  <si>
    <t>gratinierte Weichkäse-Scheibe auf einem kleinen Eierkuchen mit Birnen-Zwiebek-Chutney bedeckt</t>
  </si>
  <si>
    <t>Schichtdessser mit Sahne, Kischen und dunklem Biscuitboden</t>
  </si>
  <si>
    <t>Schichtdessert mit Löffelbiscuit, Mascarponecreme und frischen Erdbeeren</t>
  </si>
  <si>
    <t xml:space="preserve">Eintopfgericht mit veganem Hackfleisch, Kichererbsen, Paprika, Zwiebeln </t>
  </si>
  <si>
    <t>Soja, Gluten</t>
  </si>
  <si>
    <t>vegane Tortellini gebraten in Paprika und Spitzkohlstreifen, würzig abgeschmeckt</t>
  </si>
  <si>
    <t>vegane Maultaschen in einer cremigen Sauce aus Kürbis, Spinat, Knoblauch und Zwiebeln abgerundet mit Sojasahne</t>
  </si>
  <si>
    <t>feines Pfannengericht mit gebratenen Spätzlen, Spargel sowie Tomaten und cremigenm Fetakäse</t>
  </si>
  <si>
    <t>Gluten, Ei, Laktose</t>
  </si>
  <si>
    <t>cremiges prüriertes Süppchen aus feinem Blattsalat, abgerundet mit Sojasahne und einer Auflage aus gebratenen Champignonscheiben</t>
  </si>
  <si>
    <t>geschichtetes Ofengericht mit Kartoffelscheiben, Wirsingblättern und würziger Tomatensauce</t>
  </si>
  <si>
    <t>keine deklarationspflichtigen Inhaltsstoffe</t>
  </si>
  <si>
    <t>fein püriertes Süppchen aus Salatgurke und Avocado, abgerundet mit Joghurt, Honig und Minze</t>
  </si>
  <si>
    <t>hauchdünne Scheiben der roten Beete auf Rucolasalat mit feinen Schinkenrosetten garniert mit Walnüssen und würziger Vinaigrette</t>
  </si>
  <si>
    <t>Nüsse, Schwein</t>
  </si>
  <si>
    <t>ein bett aus Feldsalat darauf karamellsierter Birnenspalten, Camenbertscheiben sowie Trauben</t>
  </si>
  <si>
    <t>kleine Teigware mit Rucola, getro. Tomaten, Oliven, Pesto uns Pinienkernen</t>
  </si>
  <si>
    <t>geschichtete Vorpeise im Glas: Grissini, Cherrytomaten gewürzt, Mozzarellacreme abwechselnt geschichtet</t>
  </si>
  <si>
    <t>Schweinenackensteak würzig mariniert, überbacken mit einer Auflage von frischen Champignons und Zwiebeln</t>
  </si>
  <si>
    <t>Huhn, Lactose</t>
  </si>
  <si>
    <t>zarte Hähnchenbrustfiletstücke gebraten, in einer cremig-würzigen Sauce aus Paprika, Lauch, Sahne und Erdnussmus</t>
  </si>
  <si>
    <t>zarte Hähnchenbrustfiletstücke gebraten, gegart in einer cremigen Sauce aus Blattspinat, Cherrytomaten, Sahne und Parmesan</t>
  </si>
  <si>
    <t>Lactose, Huhn</t>
  </si>
  <si>
    <t>Hahnchenbrustfilet mariniert mit Knoblauchöl gebraten und gebacken mit würziger Wadpilrahmsauce</t>
  </si>
  <si>
    <t>gefüllte Putenbrust mit Champignon und Rucola auf Curryrahm</t>
  </si>
  <si>
    <t>mit Chamoignon und Rucola gefüllte Putenbrust in Scheiben aufgeschnitten auf euner Curryrahmsauce</t>
  </si>
  <si>
    <t>Huhn, Lkactose</t>
  </si>
  <si>
    <t>kleine K&lt;rtoffelklößchen gebraten mit Pesto abgerundet mit blattspionat und Cherrytomaten</t>
  </si>
  <si>
    <t>feine Teigware aus Kartoffeln und Mehl, in einer cremigen Sauce aus Sojasahne, Waldpilzen und Rucola</t>
  </si>
  <si>
    <t>Gluten, Schwein</t>
  </si>
  <si>
    <t>keine dekalrationspflichtigen Inhaltsstoffe</t>
  </si>
  <si>
    <t>kleine Hähnchenunterkeulen würzig mariniert</t>
  </si>
  <si>
    <t>keine deklarationspflichtigen Inhalte</t>
  </si>
  <si>
    <t>Alkohol, Gluten, Nüsse</t>
  </si>
  <si>
    <t>Orangen-Aperol-Fantasie</t>
  </si>
  <si>
    <t>feines Schichtdessert mit Orangenmus und Aperol-getränktem Biscuit</t>
  </si>
  <si>
    <t>Pflaumen-Crumble</t>
  </si>
  <si>
    <t>stückiges Pflaumenkompott überbacken mit zarten Streusseln</t>
  </si>
  <si>
    <t>gebutterte Gnocchi</t>
  </si>
  <si>
    <t>kleine  Klößchen aus Kartoffeln und Weizenmehl</t>
  </si>
  <si>
    <t>Crêpesröllchen mit Räucherlachs und Frischkäse</t>
  </si>
  <si>
    <t>feiner Eierkuchen gerollt mit Räucherlachs, Frischkäse und frischem Dill, ausgarniert mit Olive</t>
  </si>
  <si>
    <t>Lactose, Gluten, Fisch</t>
  </si>
  <si>
    <t>veganes Hähnchengeschnetzeltes mit Champignons und Lauch</t>
  </si>
  <si>
    <t xml:space="preserve"> feine gekochte Teigware in einer leichten Zitronensauce</t>
  </si>
  <si>
    <t>veganes Hähnchengeschnetzeltes mit Champignon und Lauch</t>
  </si>
  <si>
    <t>Creperöllchen mit Räucherlachs und Frischkäse</t>
  </si>
  <si>
    <t>offen 11</t>
  </si>
  <si>
    <t>offen 10</t>
  </si>
  <si>
    <t>HV24</t>
  </si>
  <si>
    <t>HV25</t>
  </si>
  <si>
    <t>HV26</t>
  </si>
  <si>
    <t>HV27</t>
  </si>
  <si>
    <t>HV28</t>
  </si>
  <si>
    <t>B 13</t>
  </si>
  <si>
    <t>G 1</t>
  </si>
  <si>
    <t>vegetarisch, vegan möglich</t>
  </si>
  <si>
    <t>D 6</t>
  </si>
  <si>
    <t>Buffet</t>
  </si>
  <si>
    <t>Wie viele Gäste ernähren sich rein vegan/ vegetarisch?</t>
  </si>
  <si>
    <t>weiter zur Produktauswahl</t>
  </si>
  <si>
    <t>Basis = Verbraucherpreisindex November 2024</t>
  </si>
  <si>
    <t>feine Eierkuchenschnitten eingerollt mit Räucherlachs, Dill und Frischkäsecreme</t>
  </si>
  <si>
    <t>zarte vegane Hähnchenstreifen in einer cremigen Sauce mit frischen Champignons und Lauch</t>
  </si>
  <si>
    <t>keine Vorspeise, bitte hier rauslöschen</t>
  </si>
  <si>
    <r>
      <t xml:space="preserve"> </t>
    </r>
    <r>
      <rPr>
        <sz val="11"/>
        <color theme="0"/>
        <rFont val="Tahoma"/>
        <family val="2"/>
      </rPr>
      <t>würzige Kräuterbutter, Knoblauchcreme, Frischkäse mit Kräutern und Paprika</t>
    </r>
  </si>
  <si>
    <r>
      <t>v</t>
    </r>
    <r>
      <rPr>
        <sz val="11"/>
        <color theme="0"/>
        <rFont val="Tahoma"/>
        <family val="2"/>
      </rPr>
      <t>erschieden Käsespezialitäten aus mehreren Ländern, Käse am Stück, Weichkäse sowie in Scheiben mit Kräckern und Obst garniert</t>
    </r>
  </si>
  <si>
    <r>
      <t xml:space="preserve"> </t>
    </r>
    <r>
      <rPr>
        <sz val="11"/>
        <color theme="0"/>
        <rFont val="Tahoma"/>
        <family val="2"/>
      </rPr>
      <t>verschiedene Räucherfischsorten sowie Flusskrebsfleisch mit Rote Beete Scheiben und Creme Fraiche Topping</t>
    </r>
  </si>
  <si>
    <t>Tragen Sie uns hier bitte Ihren Namen/ Firmennamen ein:</t>
  </si>
  <si>
    <t>Veranstaltung am:</t>
  </si>
  <si>
    <t>Sie planen ein:</t>
  </si>
  <si>
    <t>Wissen Sie von Nahrungsmittelunverträglichkeiten Ihrer Gäste?</t>
  </si>
  <si>
    <t>Bitte beachten Sie, dass wir mindestens die Portionen berechnen, die Sie uns bis zu 7 Tage vor Ihrer Veranstaltung Feier benennt.</t>
  </si>
  <si>
    <t xml:space="preserve">Buffet von  </t>
  </si>
  <si>
    <t>Bitte beachten Sie, dass wir mindestens die Portionen berechnen, die Sie uns bis zu 7 Tage vor Ihrer Feier benennen.</t>
  </si>
  <si>
    <t>Aufgrund des aktuell unvorhersehbaren Inflationsgeschehens ist es uns auch in diesem Jahr leider nicht möglich, jetzt schon die Preise für ein ganzes Jahr zu kalkulieren. Um Ihnen dennoch eine gewisse Planungssicherheit sowie einen ausreichenden Entscheidungszeitraum zu geben, berücksichtigen wir immer den aktuellsten Verbraucherpreisindex, der 60 Tage vor Ihrem Event auf www.destatis.de bekanntgegeben wird.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</si>
</sst>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4">
    <numFmt numFmtId="8" formatCode="#,##0.00\ &quot;€&quot;;[Red]\-#,##0.00\ &quot;€&quot;"/>
    <numFmt numFmtId="44" formatCode="_-* #,##0.00\ &quot;€&quot;_-;\-* #,##0.00\ &quot;€&quot;_-;_-* &quot;-&quot;??\ &quot;€&quot;_-;_-@_-"/>
    <numFmt numFmtId="164" formatCode="_-* #,##0.00\ [$€-407]_-;\-* #,##0.00\ [$€-407]_-;_-* &quot;-&quot;??\ [$€-407]_-;_-@_-"/>
    <numFmt numFmtId="166" formatCode="#,##0.00\ &quot;€&quot;"/>
  </numFmts>
  <fonts count="49">
    <font>
      <sz val="11"/>
      <color theme="1"/>
      <name val="Calibri"/>
      <family val="2"/>
      <scheme val="minor"/>
    </font>
    <font>
      <sz val="11"/>
      <color theme="1"/>
      <name val="Tahoma"/>
      <family val="2"/>
    </font>
    <font>
      <sz val="11"/>
      <color theme="1"/>
      <name val="Tahoma"/>
      <family val="2"/>
    </font>
    <font>
      <sz val="11"/>
      <color theme="1"/>
      <name val="Tahoma"/>
      <family val="2"/>
    </font>
    <font>
      <sz val="11"/>
      <color theme="1"/>
      <name val="Tahoma"/>
      <family val="2"/>
    </font>
    <font>
      <sz val="11"/>
      <color theme="1"/>
      <name val="Tahoma"/>
      <family val="2"/>
    </font>
    <font>
      <sz val="11"/>
      <color theme="1"/>
      <name val="Tahoma"/>
      <family val="2"/>
    </font>
    <font>
      <sz val="11"/>
      <color theme="1"/>
      <name val="Tahoma"/>
      <family val="2"/>
    </font>
    <font>
      <sz val="11"/>
      <color theme="1"/>
      <name val="Tahoma"/>
      <family val="2"/>
    </font>
    <font>
      <sz val="11"/>
      <color theme="1"/>
      <name val="Tahoma"/>
      <family val="2"/>
    </font>
    <font>
      <sz val="11"/>
      <color theme="1"/>
      <name val="Tahoma"/>
      <family val="2"/>
    </font>
    <font>
      <sz val="11"/>
      <color theme="1"/>
      <name val="Tahoma"/>
      <family val="2"/>
    </font>
    <font>
      <sz val="11"/>
      <color theme="1"/>
      <name val="Calibri"/>
      <family val="2"/>
      <scheme val="minor"/>
    </font>
    <font>
      <b/>
      <sz val="11"/>
      <color theme="1"/>
      <name val="Tahoma"/>
      <family val="2"/>
    </font>
    <font>
      <b/>
      <sz val="11"/>
      <name val="Tahoma"/>
      <family val="2"/>
    </font>
    <font>
      <sz val="8"/>
      <name val="Calibri"/>
      <family val="2"/>
      <scheme val="minor"/>
    </font>
    <font>
      <sz val="11"/>
      <name val="Tahoma"/>
      <family val="2"/>
    </font>
    <font>
      <sz val="10"/>
      <name val="Tahoma"/>
      <family val="2"/>
    </font>
    <font>
      <u/>
      <sz val="11"/>
      <color theme="10"/>
      <name val="Calibri"/>
      <family val="2"/>
      <scheme val="minor"/>
    </font>
    <font>
      <b/>
      <sz val="11"/>
      <color theme="1"/>
      <name val="Calibri"/>
      <family val="2"/>
      <scheme val="minor"/>
    </font>
    <font>
      <sz val="10"/>
      <color rgb="FFFF0000"/>
      <name val="Tahoma"/>
      <family val="2"/>
    </font>
    <font>
      <sz val="10"/>
      <color theme="0"/>
      <name val="Tahoma"/>
      <family val="2"/>
    </font>
    <font>
      <b/>
      <sz val="10"/>
      <color theme="0"/>
      <name val="Tahoma"/>
      <family val="2"/>
    </font>
    <font>
      <b/>
      <sz val="10"/>
      <color theme="1"/>
      <name val="Tahoma"/>
      <family val="2"/>
    </font>
    <font>
      <sz val="10"/>
      <color theme="1"/>
      <name val="Tahoma"/>
      <family val="2"/>
    </font>
    <font>
      <b/>
      <sz val="10"/>
      <name val="Tahoma"/>
      <family val="2"/>
    </font>
    <font>
      <sz val="11"/>
      <color theme="1"/>
      <name val="Tah"/>
    </font>
    <font>
      <b/>
      <sz val="11"/>
      <name val="Tah"/>
    </font>
    <font>
      <b/>
      <sz val="11"/>
      <color theme="1"/>
      <name val="Tah"/>
    </font>
    <font>
      <sz val="11"/>
      <name val="Tah"/>
    </font>
    <font>
      <sz val="11"/>
      <color rgb="FFFF0000"/>
      <name val="Tah"/>
    </font>
    <font>
      <sz val="11"/>
      <color theme="0"/>
      <name val="Tahoma"/>
      <family val="2"/>
    </font>
    <font>
      <sz val="11"/>
      <color rgb="FFFFFF00"/>
      <name val="Tahoma"/>
      <family val="2"/>
    </font>
    <font>
      <b/>
      <sz val="11"/>
      <color rgb="FFFFFF00"/>
      <name val="Tahoma"/>
      <family val="2"/>
    </font>
    <font>
      <i/>
      <sz val="11"/>
      <color theme="1"/>
      <name val="Tahoma"/>
      <family val="2"/>
    </font>
    <font>
      <sz val="12"/>
      <color theme="1"/>
      <name val="Tahoma"/>
      <family val="2"/>
    </font>
    <font>
      <b/>
      <sz val="12"/>
      <name val="Tahoma"/>
      <family val="2"/>
    </font>
    <font>
      <b/>
      <sz val="12"/>
      <color theme="1"/>
      <name val="Tahoma"/>
      <family val="2"/>
    </font>
    <font>
      <b/>
      <sz val="12"/>
      <color rgb="FFFF0000"/>
      <name val="Tahoma"/>
      <family val="2"/>
    </font>
    <font>
      <sz val="12"/>
      <name val="Tahoma"/>
      <family val="2"/>
    </font>
    <font>
      <sz val="12"/>
      <color rgb="FFFF0000"/>
      <name val="Tahoma"/>
      <family val="2"/>
    </font>
    <font>
      <u/>
      <sz val="24"/>
      <color theme="10"/>
      <name val="Tahoma"/>
      <family val="2"/>
    </font>
    <font>
      <b/>
      <sz val="11"/>
      <color theme="0"/>
      <name val="Tahoma"/>
      <family val="2"/>
    </font>
    <font>
      <sz val="9"/>
      <color theme="0"/>
      <name val="Tahoma"/>
      <family val="2"/>
    </font>
    <font>
      <b/>
      <sz val="9"/>
      <color theme="0"/>
      <name val="Tahoma"/>
      <family val="2"/>
    </font>
    <font>
      <sz val="12"/>
      <color theme="0"/>
      <name val="Calibri"/>
      <family val="2"/>
      <scheme val="minor"/>
    </font>
    <font>
      <sz val="10"/>
      <color theme="0"/>
      <name val="Calibri"/>
      <family val="2"/>
      <scheme val="minor"/>
    </font>
    <font>
      <sz val="9"/>
      <color theme="0"/>
      <name val="Calibri"/>
      <family val="2"/>
      <scheme val="minor"/>
    </font>
    <font>
      <sz val="11"/>
      <color theme="0"/>
      <name val="Calibri"/>
      <family val="2"/>
      <scheme val="minor"/>
    </font>
  </fonts>
  <fills count="16">
    <fill>
      <patternFill patternType="none"/>
    </fill>
    <fill>
      <patternFill patternType="gray125"/>
    </fill>
    <fill>
      <patternFill patternType="solid">
        <fgColor theme="4" tint="0.59999389629810485"/>
        <bgColor indexed="64"/>
      </patternFill>
    </fill>
    <fill>
      <patternFill patternType="solid">
        <fgColor theme="9" tint="0.79998168889431442"/>
        <bgColor indexed="64"/>
      </patternFill>
    </fill>
    <fill>
      <patternFill patternType="solid">
        <fgColor rgb="FFFFFF00"/>
        <bgColor indexed="64"/>
      </patternFill>
    </fill>
    <fill>
      <patternFill patternType="solid">
        <fgColor theme="4" tint="0.39997558519241921"/>
        <bgColor indexed="64"/>
      </patternFill>
    </fill>
    <fill>
      <patternFill patternType="solid">
        <fgColor theme="7" tint="0.79998168889431442"/>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rgb="FFFF0000"/>
        <bgColor indexed="64"/>
      </patternFill>
    </fill>
    <fill>
      <patternFill patternType="solid">
        <fgColor theme="7" tint="0.39997558519241921"/>
        <bgColor indexed="64"/>
      </patternFill>
    </fill>
    <fill>
      <patternFill patternType="solid">
        <fgColor theme="5" tint="0.59999389629810485"/>
        <bgColor indexed="64"/>
      </patternFill>
    </fill>
    <fill>
      <patternFill patternType="solid">
        <fgColor theme="4" tint="0.79998168889431442"/>
        <bgColor theme="4" tint="0.79998168889431442"/>
      </patternFill>
    </fill>
    <fill>
      <patternFill patternType="solid">
        <fgColor theme="4"/>
        <bgColor theme="4"/>
      </patternFill>
    </fill>
    <fill>
      <patternFill patternType="solid">
        <fgColor theme="7" tint="0.59999389629810485"/>
        <bgColor indexed="64"/>
      </patternFill>
    </fill>
    <fill>
      <patternFill patternType="solid">
        <fgColor theme="0"/>
        <bgColor indexed="64"/>
      </patternFill>
    </fill>
  </fills>
  <borders count="29">
    <border>
      <left/>
      <right/>
      <top/>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top style="thin">
        <color theme="1"/>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top/>
      <bottom style="thin">
        <color indexed="64"/>
      </bottom>
      <diagonal/>
    </border>
    <border>
      <left/>
      <right style="thin">
        <color indexed="64"/>
      </right>
      <top style="thin">
        <color indexed="64"/>
      </top>
      <bottom style="thin">
        <color indexed="64"/>
      </bottom>
      <diagonal/>
    </border>
    <border>
      <left style="thin">
        <color theme="0"/>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thin">
        <color theme="4" tint="0.39997558519241921"/>
      </top>
      <bottom style="thin">
        <color theme="4" tint="0.39997558519241921"/>
      </bottom>
      <diagonal/>
    </border>
    <border>
      <left style="thin">
        <color indexed="64"/>
      </left>
      <right style="thin">
        <color indexed="64"/>
      </right>
      <top style="thin">
        <color indexed="64"/>
      </top>
      <bottom style="thin">
        <color theme="4" tint="0.39997558519241921"/>
      </bottom>
      <diagonal/>
    </border>
    <border>
      <left style="dotted">
        <color indexed="64"/>
      </left>
      <right style="dotted">
        <color indexed="64"/>
      </right>
      <top style="dotted">
        <color indexed="64"/>
      </top>
      <bottom style="dotted">
        <color indexed="64"/>
      </bottom>
      <diagonal/>
    </border>
    <border>
      <left/>
      <right/>
      <top style="thin">
        <color theme="4" tint="0.39997558519241921"/>
      </top>
      <bottom/>
      <diagonal/>
    </border>
    <border>
      <left/>
      <right style="thin">
        <color theme="4" tint="0.39997558519241921"/>
      </right>
      <top style="thin">
        <color theme="4" tint="0.39997558519241921"/>
      </top>
      <bottom/>
      <diagonal/>
    </border>
    <border>
      <left style="dotted">
        <color indexed="64"/>
      </left>
      <right/>
      <top style="dotted">
        <color indexed="64"/>
      </top>
      <bottom style="dotted">
        <color indexed="64"/>
      </bottom>
      <diagonal/>
    </border>
    <border>
      <left/>
      <right/>
      <top style="dotted">
        <color indexed="64"/>
      </top>
      <bottom style="dotted">
        <color indexed="64"/>
      </bottom>
      <diagonal/>
    </border>
    <border>
      <left/>
      <right style="dotted">
        <color indexed="64"/>
      </right>
      <top style="dotted">
        <color indexed="64"/>
      </top>
      <bottom style="dotted">
        <color indexed="64"/>
      </bottom>
      <diagonal/>
    </border>
    <border>
      <left style="hair">
        <color auto="1"/>
      </left>
      <right style="hair">
        <color auto="1"/>
      </right>
      <top style="hair">
        <color auto="1"/>
      </top>
      <bottom style="hair">
        <color auto="1"/>
      </bottom>
      <diagonal/>
    </border>
    <border>
      <left/>
      <right style="hair">
        <color auto="1"/>
      </right>
      <top style="hair">
        <color auto="1"/>
      </top>
      <bottom style="hair">
        <color auto="1"/>
      </bottom>
      <diagonal/>
    </border>
    <border>
      <left style="dotted">
        <color indexed="64"/>
      </left>
      <right style="dotted">
        <color indexed="64"/>
      </right>
      <top style="dotted">
        <color indexed="64"/>
      </top>
      <bottom/>
      <diagonal/>
    </border>
    <border>
      <left style="dotted">
        <color indexed="64"/>
      </left>
      <right style="dotted">
        <color indexed="64"/>
      </right>
      <top/>
      <bottom style="dotted">
        <color indexed="64"/>
      </bottom>
      <diagonal/>
    </border>
    <border>
      <left style="thin">
        <color indexed="64"/>
      </left>
      <right/>
      <top style="dotted">
        <color auto="1"/>
      </top>
      <bottom style="dotted">
        <color auto="1"/>
      </bottom>
      <diagonal/>
    </border>
    <border>
      <left style="thin">
        <color theme="0"/>
      </left>
      <right/>
      <top style="thin">
        <color indexed="64"/>
      </top>
      <bottom style="thin">
        <color indexed="64"/>
      </bottom>
      <diagonal/>
    </border>
  </borders>
  <cellStyleXfs count="4">
    <xf numFmtId="0" fontId="0" fillId="0" borderId="0"/>
    <xf numFmtId="44" fontId="12" fillId="0" borderId="0" applyFont="0" applyFill="0" applyBorder="0" applyAlignment="0" applyProtection="0"/>
    <xf numFmtId="9" fontId="12" fillId="0" borderId="0" applyFont="0" applyFill="0" applyBorder="0" applyAlignment="0" applyProtection="0"/>
    <xf numFmtId="0" fontId="18" fillId="0" borderId="0" applyNumberFormat="0" applyFill="0" applyBorder="0" applyAlignment="0" applyProtection="0"/>
  </cellStyleXfs>
  <cellXfs count="445">
    <xf numFmtId="0" fontId="0" fillId="0" borderId="0" xfId="0"/>
    <xf numFmtId="0" fontId="11" fillId="0" borderId="0" xfId="0" applyFont="1"/>
    <xf numFmtId="0" fontId="18" fillId="0" borderId="0" xfId="3"/>
    <xf numFmtId="0" fontId="10" fillId="0" borderId="0" xfId="0" applyFont="1"/>
    <xf numFmtId="0" fontId="0" fillId="0" borderId="0" xfId="0" applyAlignment="1">
      <alignment horizontal="left" vertical="center" indent="1"/>
    </xf>
    <xf numFmtId="0" fontId="0" fillId="0" borderId="0" xfId="0" applyAlignment="1">
      <alignment vertical="center" wrapText="1"/>
    </xf>
    <xf numFmtId="0" fontId="19" fillId="0" borderId="0" xfId="0" applyFont="1" applyAlignment="1">
      <alignment vertical="center" wrapText="1"/>
    </xf>
    <xf numFmtId="0" fontId="13" fillId="0" borderId="0" xfId="0" applyFont="1"/>
    <xf numFmtId="0" fontId="13" fillId="0" borderId="0" xfId="0" applyFont="1" applyAlignment="1">
      <alignment wrapText="1"/>
    </xf>
    <xf numFmtId="0" fontId="20" fillId="0" borderId="0" xfId="0" applyFont="1" applyAlignment="1">
      <alignment vertical="top" wrapText="1"/>
    </xf>
    <xf numFmtId="0" fontId="17" fillId="0" borderId="0" xfId="0" applyFont="1" applyAlignment="1">
      <alignment vertical="top" wrapText="1"/>
    </xf>
    <xf numFmtId="0" fontId="24" fillId="0" borderId="0" xfId="0" applyFont="1" applyAlignment="1">
      <alignment horizontal="left" vertical="top" wrapText="1"/>
    </xf>
    <xf numFmtId="0" fontId="24" fillId="0" borderId="0" xfId="0" applyFont="1" applyAlignment="1">
      <alignment vertical="top" wrapText="1"/>
    </xf>
    <xf numFmtId="0" fontId="24" fillId="0" borderId="0" xfId="0" applyFont="1" applyAlignment="1">
      <alignment vertical="top"/>
    </xf>
    <xf numFmtId="0" fontId="16" fillId="0" borderId="0" xfId="0" applyFont="1" applyAlignment="1">
      <alignment vertical="center" wrapText="1"/>
    </xf>
    <xf numFmtId="0" fontId="14" fillId="0" borderId="0" xfId="0" applyFont="1" applyAlignment="1">
      <alignment vertical="center" wrapText="1"/>
    </xf>
    <xf numFmtId="0" fontId="9" fillId="0" borderId="0" xfId="0" applyFont="1"/>
    <xf numFmtId="0" fontId="24" fillId="7" borderId="0" xfId="0" applyFont="1" applyFill="1" applyAlignment="1">
      <alignment vertical="top" wrapText="1"/>
    </xf>
    <xf numFmtId="0" fontId="14" fillId="0" borderId="0" xfId="0" applyFont="1" applyAlignment="1">
      <alignment horizontal="left" vertical="center" wrapText="1"/>
    </xf>
    <xf numFmtId="0" fontId="8" fillId="0" borderId="0" xfId="0" applyFont="1"/>
    <xf numFmtId="0" fontId="8" fillId="0" borderId="0" xfId="0" applyFont="1" applyAlignment="1">
      <alignment wrapText="1"/>
    </xf>
    <xf numFmtId="0" fontId="8" fillId="0" borderId="0" xfId="0" applyFont="1" applyAlignment="1">
      <alignment horizontal="center"/>
    </xf>
    <xf numFmtId="9" fontId="8" fillId="0" borderId="0" xfId="2" applyFont="1"/>
    <xf numFmtId="0" fontId="8" fillId="0" borderId="0" xfId="2" applyNumberFormat="1" applyFont="1"/>
    <xf numFmtId="0" fontId="26" fillId="0" borderId="0" xfId="0" applyFont="1" applyAlignment="1">
      <alignment horizontal="left" vertical="top"/>
    </xf>
    <xf numFmtId="0" fontId="27" fillId="5" borderId="0" xfId="0" applyFont="1" applyFill="1" applyAlignment="1">
      <alignment vertical="center" wrapText="1"/>
    </xf>
    <xf numFmtId="0" fontId="27" fillId="0" borderId="0" xfId="0" applyFont="1" applyAlignment="1">
      <alignment vertical="center" wrapText="1"/>
    </xf>
    <xf numFmtId="14" fontId="27" fillId="5" borderId="0" xfId="0" applyNumberFormat="1" applyFont="1" applyFill="1" applyAlignment="1">
      <alignment vertical="center" wrapText="1"/>
    </xf>
    <xf numFmtId="0" fontId="28" fillId="0" borderId="0" xfId="0" applyFont="1" applyAlignment="1">
      <alignment horizontal="center" vertical="top" wrapText="1"/>
    </xf>
    <xf numFmtId="0" fontId="29" fillId="0" borderId="0" xfId="0" applyFont="1" applyAlignment="1">
      <alignment horizontal="left" vertical="top"/>
    </xf>
    <xf numFmtId="0" fontId="30" fillId="0" borderId="0" xfId="0" applyFont="1" applyAlignment="1">
      <alignment horizontal="left" vertical="top"/>
    </xf>
    <xf numFmtId="0" fontId="28" fillId="0" borderId="0" xfId="0" applyFont="1" applyAlignment="1">
      <alignment vertical="center" wrapText="1"/>
    </xf>
    <xf numFmtId="0" fontId="26" fillId="0" borderId="0" xfId="0" applyFont="1" applyAlignment="1">
      <alignment horizontal="left" vertical="top" wrapText="1"/>
    </xf>
    <xf numFmtId="0" fontId="26" fillId="0" borderId="0" xfId="0" applyFont="1" applyAlignment="1">
      <alignment vertical="top" wrapText="1"/>
    </xf>
    <xf numFmtId="0" fontId="29" fillId="0" borderId="0" xfId="0" applyFont="1" applyAlignment="1">
      <alignment vertical="top" wrapText="1"/>
    </xf>
    <xf numFmtId="0" fontId="30" fillId="0" borderId="0" xfId="0" applyFont="1" applyAlignment="1">
      <alignment vertical="top" wrapText="1"/>
    </xf>
    <xf numFmtId="0" fontId="26" fillId="0" borderId="0" xfId="0" applyFont="1" applyAlignment="1">
      <alignment horizontal="left" vertical="center"/>
    </xf>
    <xf numFmtId="0" fontId="26" fillId="3" borderId="2" xfId="0" applyFont="1" applyFill="1" applyBorder="1" applyAlignment="1">
      <alignment horizontal="right" vertical="center" wrapText="1"/>
    </xf>
    <xf numFmtId="0" fontId="26" fillId="0" borderId="0" xfId="0" applyFont="1" applyAlignment="1">
      <alignment horizontal="center" vertical="center" wrapText="1"/>
    </xf>
    <xf numFmtId="0" fontId="26" fillId="0" borderId="0" xfId="0" applyFont="1" applyAlignment="1">
      <alignment horizontal="right" vertical="center"/>
    </xf>
    <xf numFmtId="0" fontId="29" fillId="0" borderId="0" xfId="0" applyFont="1" applyAlignment="1">
      <alignment horizontal="left" vertical="center"/>
    </xf>
    <xf numFmtId="0" fontId="26" fillId="0" borderId="0" xfId="0" applyFont="1" applyAlignment="1">
      <alignment horizontal="left" vertical="center" wrapText="1"/>
    </xf>
    <xf numFmtId="1" fontId="26" fillId="0" borderId="0" xfId="0" applyNumberFormat="1" applyFont="1" applyAlignment="1">
      <alignment horizontal="left" vertical="center"/>
    </xf>
    <xf numFmtId="0" fontId="30" fillId="0" borderId="0" xfId="0" applyFont="1" applyAlignment="1">
      <alignment horizontal="left" vertical="center" wrapText="1"/>
    </xf>
    <xf numFmtId="0" fontId="30" fillId="0" borderId="0" xfId="0" applyFont="1" applyAlignment="1">
      <alignment horizontal="left" vertical="center"/>
    </xf>
    <xf numFmtId="0" fontId="26" fillId="0" borderId="0" xfId="0" applyFont="1" applyAlignment="1">
      <alignment horizontal="center" vertical="top" wrapText="1"/>
    </xf>
    <xf numFmtId="0" fontId="26" fillId="0" borderId="0" xfId="0" applyFont="1" applyAlignment="1">
      <alignment horizontal="right" vertical="top" wrapText="1"/>
    </xf>
    <xf numFmtId="0" fontId="26" fillId="0" borderId="0" xfId="0" applyFont="1" applyAlignment="1">
      <alignment horizontal="right" vertical="top"/>
    </xf>
    <xf numFmtId="1" fontId="26" fillId="0" borderId="0" xfId="0" applyNumberFormat="1" applyFont="1" applyAlignment="1">
      <alignment horizontal="left" vertical="top"/>
    </xf>
    <xf numFmtId="0" fontId="30" fillId="0" borderId="0" xfId="0" applyFont="1" applyAlignment="1">
      <alignment horizontal="left" vertical="top" wrapText="1"/>
    </xf>
    <xf numFmtId="0" fontId="29" fillId="6" borderId="0" xfId="0" applyFont="1" applyFill="1" applyAlignment="1">
      <alignment vertical="top" wrapText="1"/>
    </xf>
    <xf numFmtId="0" fontId="26" fillId="0" borderId="0" xfId="0" applyFont="1" applyAlignment="1">
      <alignment vertical="center" wrapText="1"/>
    </xf>
    <xf numFmtId="0" fontId="29" fillId="0" borderId="0" xfId="0" applyFont="1" applyAlignment="1">
      <alignment vertical="center" wrapText="1"/>
    </xf>
    <xf numFmtId="0" fontId="29" fillId="6" borderId="0" xfId="0" applyFont="1" applyFill="1" applyAlignment="1">
      <alignment vertical="center" wrapText="1"/>
    </xf>
    <xf numFmtId="0" fontId="29" fillId="0" borderId="0" xfId="0" applyFont="1" applyAlignment="1">
      <alignment horizontal="left" vertical="top" wrapText="1"/>
    </xf>
    <xf numFmtId="0" fontId="29" fillId="6" borderId="0" xfId="0" applyFont="1" applyFill="1" applyAlignment="1">
      <alignment horizontal="left" vertical="top" wrapText="1"/>
    </xf>
    <xf numFmtId="0" fontId="27" fillId="0" borderId="4" xfId="0" applyFont="1" applyBorder="1" applyAlignment="1">
      <alignment horizontal="left" vertical="center" wrapText="1"/>
    </xf>
    <xf numFmtId="0" fontId="27" fillId="0" borderId="0" xfId="0" applyFont="1" applyAlignment="1">
      <alignment horizontal="left" vertical="center" wrapText="1"/>
    </xf>
    <xf numFmtId="0" fontId="27" fillId="0" borderId="0" xfId="0" applyFont="1" applyAlignment="1">
      <alignment horizontal="center" vertical="center" wrapText="1"/>
    </xf>
    <xf numFmtId="0" fontId="27" fillId="6" borderId="0" xfId="0" applyFont="1" applyFill="1" applyAlignment="1">
      <alignment horizontal="left" vertical="center" wrapText="1"/>
    </xf>
    <xf numFmtId="44" fontId="26" fillId="0" borderId="0" xfId="1" applyFont="1" applyAlignment="1">
      <alignment vertical="center" wrapText="1"/>
    </xf>
    <xf numFmtId="0" fontId="29" fillId="0" borderId="7" xfId="0" applyFont="1" applyBorder="1" applyAlignment="1">
      <alignment horizontal="center" vertical="center" wrapText="1"/>
    </xf>
    <xf numFmtId="0" fontId="29" fillId="0" borderId="0" xfId="0" applyFont="1" applyAlignment="1">
      <alignment horizontal="center" vertical="center" wrapText="1"/>
    </xf>
    <xf numFmtId="0" fontId="27" fillId="2" borderId="4" xfId="0" applyFont="1" applyFill="1" applyBorder="1" applyAlignment="1">
      <alignment horizontal="left" vertical="center" wrapText="1"/>
    </xf>
    <xf numFmtId="0" fontId="27" fillId="2" borderId="5" xfId="0" applyFont="1" applyFill="1" applyBorder="1" applyAlignment="1">
      <alignment horizontal="left" vertical="center" wrapText="1"/>
    </xf>
    <xf numFmtId="0" fontId="27" fillId="2" borderId="10" xfId="0" applyFont="1" applyFill="1" applyBorder="1" applyAlignment="1">
      <alignment horizontal="left" vertical="center" wrapText="1"/>
    </xf>
    <xf numFmtId="0" fontId="27" fillId="2" borderId="0" xfId="0" applyFont="1" applyFill="1" applyAlignment="1">
      <alignment horizontal="left" vertical="center" wrapText="1"/>
    </xf>
    <xf numFmtId="0" fontId="27" fillId="10" borderId="12" xfId="0" applyFont="1" applyFill="1" applyBorder="1" applyAlignment="1">
      <alignment horizontal="center" vertical="center" wrapText="1"/>
    </xf>
    <xf numFmtId="44" fontId="26" fillId="0" borderId="0" xfId="0" applyNumberFormat="1" applyFont="1" applyAlignment="1">
      <alignment vertical="center" wrapText="1"/>
    </xf>
    <xf numFmtId="0" fontId="29" fillId="10" borderId="13" xfId="0" applyFont="1" applyFill="1" applyBorder="1" applyAlignment="1">
      <alignment horizontal="center" vertical="center" wrapText="1"/>
    </xf>
    <xf numFmtId="0" fontId="26" fillId="0" borderId="0" xfId="0" applyFont="1" applyAlignment="1">
      <alignment horizontal="right" vertical="center" wrapText="1"/>
    </xf>
    <xf numFmtId="0" fontId="29" fillId="10" borderId="0" xfId="0" applyFont="1" applyFill="1" applyAlignment="1">
      <alignment horizontal="center" vertical="center" wrapText="1"/>
    </xf>
    <xf numFmtId="0" fontId="27" fillId="2" borderId="0" xfId="0" applyFont="1" applyFill="1" applyAlignment="1">
      <alignment horizontal="center" vertical="center" wrapText="1"/>
    </xf>
    <xf numFmtId="0" fontId="29" fillId="10" borderId="12" xfId="0" applyFont="1" applyFill="1" applyBorder="1" applyAlignment="1">
      <alignment horizontal="center" vertical="center" wrapText="1"/>
    </xf>
    <xf numFmtId="0" fontId="27" fillId="2" borderId="2" xfId="0" applyFont="1" applyFill="1" applyBorder="1" applyAlignment="1">
      <alignment horizontal="center" vertical="center" wrapText="1"/>
    </xf>
    <xf numFmtId="0" fontId="27" fillId="2" borderId="12" xfId="0" applyFont="1" applyFill="1" applyBorder="1" applyAlignment="1">
      <alignment horizontal="center" vertical="center" wrapText="1"/>
    </xf>
    <xf numFmtId="0" fontId="29" fillId="10" borderId="14" xfId="0" applyFont="1" applyFill="1" applyBorder="1" applyAlignment="1">
      <alignment horizontal="center" vertical="center" wrapText="1"/>
    </xf>
    <xf numFmtId="0" fontId="28" fillId="0" borderId="0" xfId="0" applyFont="1" applyAlignment="1">
      <alignment horizontal="right" vertical="center" wrapText="1"/>
    </xf>
    <xf numFmtId="0" fontId="27" fillId="2" borderId="0" xfId="0" applyFont="1" applyFill="1" applyAlignment="1">
      <alignment horizontal="right" vertical="center" wrapText="1"/>
    </xf>
    <xf numFmtId="0" fontId="29" fillId="0" borderId="0" xfId="0" applyFont="1" applyAlignment="1">
      <alignment horizontal="left" vertical="center" wrapText="1"/>
    </xf>
    <xf numFmtId="164" fontId="29" fillId="0" borderId="0" xfId="0" applyNumberFormat="1" applyFont="1" applyAlignment="1">
      <alignment horizontal="left" vertical="center" wrapText="1"/>
    </xf>
    <xf numFmtId="0" fontId="29" fillId="0" borderId="0" xfId="0" applyFont="1" applyAlignment="1">
      <alignment horizontal="center" vertical="top" wrapText="1"/>
    </xf>
    <xf numFmtId="164" fontId="29" fillId="0" borderId="0" xfId="0" applyNumberFormat="1" applyFont="1" applyAlignment="1">
      <alignment horizontal="left" vertical="top" wrapText="1"/>
    </xf>
    <xf numFmtId="2" fontId="8" fillId="0" borderId="0" xfId="0" applyNumberFormat="1" applyFont="1"/>
    <xf numFmtId="0" fontId="14" fillId="2" borderId="11" xfId="0" applyFont="1" applyFill="1" applyBorder="1" applyAlignment="1">
      <alignment horizontal="left" vertical="center" wrapText="1"/>
    </xf>
    <xf numFmtId="44" fontId="14" fillId="2" borderId="1" xfId="1" applyFont="1" applyFill="1" applyBorder="1" applyAlignment="1">
      <alignment horizontal="left" vertical="center" wrapText="1"/>
    </xf>
    <xf numFmtId="0" fontId="14" fillId="2" borderId="1" xfId="0" applyFont="1" applyFill="1" applyBorder="1" applyAlignment="1">
      <alignment horizontal="left" vertical="center" wrapText="1"/>
    </xf>
    <xf numFmtId="0" fontId="14" fillId="2" borderId="1" xfId="0" applyFont="1" applyFill="1" applyBorder="1" applyAlignment="1">
      <alignment horizontal="center" vertical="center" wrapText="1"/>
    </xf>
    <xf numFmtId="9" fontId="14" fillId="2" borderId="1" xfId="2" applyFont="1" applyFill="1" applyBorder="1" applyAlignment="1">
      <alignment vertical="center" wrapText="1"/>
    </xf>
    <xf numFmtId="0" fontId="14" fillId="2" borderId="1" xfId="2" applyNumberFormat="1" applyFont="1" applyFill="1" applyBorder="1" applyAlignment="1">
      <alignment horizontal="left" vertical="center" wrapText="1"/>
    </xf>
    <xf numFmtId="0" fontId="14" fillId="2" borderId="9" xfId="0" applyFont="1" applyFill="1" applyBorder="1" applyAlignment="1">
      <alignment horizontal="left" vertical="center" wrapText="1"/>
    </xf>
    <xf numFmtId="2" fontId="14" fillId="2" borderId="1" xfId="0" applyNumberFormat="1" applyFont="1" applyFill="1" applyBorder="1" applyAlignment="1">
      <alignment horizontal="center" vertical="center" wrapText="1"/>
    </xf>
    <xf numFmtId="0" fontId="6" fillId="0" borderId="0" xfId="0" applyFont="1"/>
    <xf numFmtId="0" fontId="13" fillId="11" borderId="0" xfId="0" applyFont="1" applyFill="1" applyAlignment="1">
      <alignment vertical="top" wrapText="1"/>
    </xf>
    <xf numFmtId="0" fontId="7" fillId="0" borderId="0" xfId="0" applyFont="1" applyAlignment="1">
      <alignment vertical="top" wrapText="1"/>
    </xf>
    <xf numFmtId="44" fontId="7" fillId="0" borderId="0" xfId="1" applyFont="1" applyAlignment="1">
      <alignment vertical="top" wrapText="1"/>
    </xf>
    <xf numFmtId="164" fontId="7" fillId="0" borderId="0" xfId="0" applyNumberFormat="1" applyFont="1" applyAlignment="1">
      <alignment vertical="top" wrapText="1"/>
    </xf>
    <xf numFmtId="0" fontId="7" fillId="0" borderId="1" xfId="0" applyFont="1" applyBorder="1" applyAlignment="1">
      <alignment vertical="top" wrapText="1"/>
    </xf>
    <xf numFmtId="44" fontId="7" fillId="0" borderId="1" xfId="1" applyFont="1" applyBorder="1" applyAlignment="1">
      <alignment vertical="top" wrapText="1"/>
    </xf>
    <xf numFmtId="0" fontId="14" fillId="8" borderId="17" xfId="0" applyFont="1" applyFill="1" applyBorder="1" applyAlignment="1">
      <alignment horizontal="left" vertical="top" wrapText="1"/>
    </xf>
    <xf numFmtId="44" fontId="14" fillId="8" borderId="17" xfId="1" applyFont="1" applyFill="1" applyBorder="1" applyAlignment="1">
      <alignment horizontal="left" vertical="top" wrapText="1"/>
    </xf>
    <xf numFmtId="0" fontId="14" fillId="0" borderId="17" xfId="0" applyFont="1" applyBorder="1" applyAlignment="1">
      <alignment vertical="top" wrapText="1"/>
    </xf>
    <xf numFmtId="0" fontId="14" fillId="8" borderId="17" xfId="0" applyFont="1" applyFill="1" applyBorder="1" applyAlignment="1">
      <alignment horizontal="center" vertical="top" wrapText="1"/>
    </xf>
    <xf numFmtId="0" fontId="14" fillId="8" borderId="17" xfId="2" applyNumberFormat="1" applyFont="1" applyFill="1" applyBorder="1" applyAlignment="1">
      <alignment horizontal="left" vertical="top" wrapText="1"/>
    </xf>
    <xf numFmtId="0" fontId="7" fillId="0" borderId="17" xfId="0" applyFont="1" applyBorder="1" applyAlignment="1">
      <alignment vertical="top" wrapText="1"/>
    </xf>
    <xf numFmtId="44" fontId="7" fillId="0" borderId="17" xfId="1" applyFont="1" applyBorder="1" applyAlignment="1">
      <alignment vertical="top" wrapText="1"/>
    </xf>
    <xf numFmtId="164" fontId="7" fillId="0" borderId="17" xfId="0" applyNumberFormat="1" applyFont="1" applyBorder="1" applyAlignment="1">
      <alignment vertical="top" wrapText="1"/>
    </xf>
    <xf numFmtId="9" fontId="7" fillId="0" borderId="17" xfId="2" applyFont="1" applyBorder="1" applyAlignment="1">
      <alignment vertical="top" wrapText="1"/>
    </xf>
    <xf numFmtId="0" fontId="7" fillId="0" borderId="17" xfId="2" applyNumberFormat="1" applyFont="1" applyBorder="1" applyAlignment="1">
      <alignment vertical="top" wrapText="1"/>
    </xf>
    <xf numFmtId="0" fontId="7" fillId="0" borderId="17" xfId="0" applyFont="1" applyBorder="1" applyAlignment="1">
      <alignment horizontal="right" vertical="top" wrapText="1"/>
    </xf>
    <xf numFmtId="0" fontId="32" fillId="4" borderId="8" xfId="0" applyFont="1" applyFill="1" applyBorder="1" applyAlignment="1">
      <alignment vertical="top" wrapText="1"/>
    </xf>
    <xf numFmtId="44" fontId="29" fillId="0" borderId="0" xfId="0" applyNumberFormat="1" applyFont="1" applyAlignment="1">
      <alignment vertical="center" wrapText="1"/>
    </xf>
    <xf numFmtId="0" fontId="29" fillId="0" borderId="0" xfId="0" applyFont="1" applyAlignment="1">
      <alignment horizontal="right" vertical="center" wrapText="1"/>
    </xf>
    <xf numFmtId="0" fontId="5" fillId="0" borderId="1" xfId="0" applyFont="1" applyBorder="1" applyAlignment="1">
      <alignment vertical="top" wrapText="1"/>
    </xf>
    <xf numFmtId="0" fontId="31" fillId="0" borderId="0" xfId="0" applyFont="1" applyAlignment="1">
      <alignment vertical="top" wrapText="1"/>
    </xf>
    <xf numFmtId="44" fontId="31" fillId="0" borderId="0" xfId="1" applyFont="1" applyBorder="1" applyAlignment="1">
      <alignment vertical="top" wrapText="1"/>
    </xf>
    <xf numFmtId="44" fontId="8" fillId="0" borderId="0" xfId="1" applyFont="1" applyAlignment="1">
      <alignment wrapText="1"/>
    </xf>
    <xf numFmtId="0" fontId="8" fillId="0" borderId="0" xfId="0" applyFont="1" applyAlignment="1">
      <alignment horizontal="right"/>
    </xf>
    <xf numFmtId="0" fontId="14" fillId="2" borderId="1" xfId="0" applyFont="1" applyFill="1" applyBorder="1" applyAlignment="1">
      <alignment horizontal="right" vertical="center" wrapText="1"/>
    </xf>
    <xf numFmtId="166" fontId="8" fillId="0" borderId="0" xfId="0" applyNumberFormat="1" applyFont="1"/>
    <xf numFmtId="166" fontId="14" fillId="2" borderId="1" xfId="0" applyNumberFormat="1" applyFont="1" applyFill="1" applyBorder="1" applyAlignment="1">
      <alignment horizontal="left" vertical="center" wrapText="1"/>
    </xf>
    <xf numFmtId="0" fontId="26" fillId="0" borderId="0" xfId="0" applyFont="1" applyAlignment="1">
      <alignment vertical="center"/>
    </xf>
    <xf numFmtId="0" fontId="27" fillId="2" borderId="18" xfId="0" applyFont="1" applyFill="1" applyBorder="1" applyAlignment="1">
      <alignment horizontal="left" vertical="center" wrapText="1"/>
    </xf>
    <xf numFmtId="0" fontId="27" fillId="13" borderId="18" xfId="0" applyFont="1" applyFill="1" applyBorder="1" applyAlignment="1">
      <alignment horizontal="left" vertical="center" wrapText="1"/>
    </xf>
    <xf numFmtId="0" fontId="27" fillId="2" borderId="18" xfId="0" applyFont="1" applyFill="1" applyBorder="1" applyAlignment="1">
      <alignment horizontal="right" vertical="center" wrapText="1"/>
    </xf>
    <xf numFmtId="0" fontId="27" fillId="2" borderId="19" xfId="0" applyFont="1" applyFill="1" applyBorder="1" applyAlignment="1">
      <alignment horizontal="center" vertical="center" wrapText="1"/>
    </xf>
    <xf numFmtId="0" fontId="26" fillId="12" borderId="18" xfId="0" applyFont="1" applyFill="1" applyBorder="1" applyAlignment="1">
      <alignment vertical="center" wrapText="1"/>
    </xf>
    <xf numFmtId="44" fontId="26" fillId="12" borderId="18" xfId="0" applyNumberFormat="1" applyFont="1" applyFill="1" applyBorder="1" applyAlignment="1">
      <alignment vertical="center" wrapText="1"/>
    </xf>
    <xf numFmtId="0" fontId="26" fillId="12" borderId="18" xfId="0" applyFont="1" applyFill="1" applyBorder="1" applyAlignment="1">
      <alignment horizontal="right" vertical="center" wrapText="1"/>
    </xf>
    <xf numFmtId="0" fontId="26" fillId="0" borderId="18" xfId="0" applyFont="1" applyBorder="1" applyAlignment="1">
      <alignment vertical="center" wrapText="1"/>
    </xf>
    <xf numFmtId="44" fontId="26" fillId="0" borderId="18" xfId="0" applyNumberFormat="1" applyFont="1" applyBorder="1" applyAlignment="1">
      <alignment vertical="center" wrapText="1"/>
    </xf>
    <xf numFmtId="0" fontId="26" fillId="0" borderId="18" xfId="0" applyFont="1" applyBorder="1" applyAlignment="1">
      <alignment horizontal="right" vertical="center" wrapText="1"/>
    </xf>
    <xf numFmtId="0" fontId="26" fillId="12" borderId="15" xfId="0" applyFont="1" applyFill="1" applyBorder="1" applyAlignment="1">
      <alignment vertical="center" wrapText="1"/>
    </xf>
    <xf numFmtId="44" fontId="26" fillId="12" borderId="15" xfId="0" applyNumberFormat="1" applyFont="1" applyFill="1" applyBorder="1" applyAlignment="1">
      <alignment vertical="center" wrapText="1"/>
    </xf>
    <xf numFmtId="0" fontId="26" fillId="12" borderId="15" xfId="0" applyFont="1" applyFill="1" applyBorder="1" applyAlignment="1">
      <alignment horizontal="right" vertical="center" wrapText="1"/>
    </xf>
    <xf numFmtId="0" fontId="29" fillId="10" borderId="16" xfId="0" applyFont="1" applyFill="1" applyBorder="1" applyAlignment="1">
      <alignment horizontal="center" vertical="center" wrapText="1"/>
    </xf>
    <xf numFmtId="44" fontId="13" fillId="0" borderId="0" xfId="1" applyFont="1" applyAlignment="1">
      <alignment wrapText="1"/>
    </xf>
    <xf numFmtId="0" fontId="13" fillId="0" borderId="0" xfId="0" applyFont="1" applyAlignment="1">
      <alignment horizontal="right"/>
    </xf>
    <xf numFmtId="9" fontId="13" fillId="0" borderId="0" xfId="2" applyFont="1"/>
    <xf numFmtId="0" fontId="13" fillId="0" borderId="0" xfId="0" applyFont="1" applyAlignment="1">
      <alignment horizontal="center"/>
    </xf>
    <xf numFmtId="0" fontId="13" fillId="0" borderId="0" xfId="2" applyNumberFormat="1" applyFont="1"/>
    <xf numFmtId="44" fontId="13" fillId="0" borderId="0" xfId="1" applyFont="1"/>
    <xf numFmtId="0" fontId="7" fillId="0" borderId="3" xfId="0" applyFont="1" applyBorder="1" applyAlignment="1">
      <alignment vertical="center" wrapText="1"/>
    </xf>
    <xf numFmtId="0" fontId="7" fillId="4" borderId="8" xfId="0" applyFont="1" applyFill="1" applyBorder="1" applyAlignment="1">
      <alignment vertical="top" wrapText="1"/>
    </xf>
    <xf numFmtId="44" fontId="7" fillId="4" borderId="8" xfId="1" applyFont="1" applyFill="1" applyBorder="1" applyAlignment="1">
      <alignment vertical="top" wrapText="1"/>
    </xf>
    <xf numFmtId="164" fontId="7" fillId="4" borderId="8" xfId="0" applyNumberFormat="1" applyFont="1" applyFill="1" applyBorder="1" applyAlignment="1">
      <alignment vertical="top" wrapText="1"/>
    </xf>
    <xf numFmtId="9" fontId="7" fillId="4" borderId="8" xfId="2" applyFont="1" applyFill="1" applyBorder="1" applyAlignment="1">
      <alignment vertical="top" wrapText="1"/>
    </xf>
    <xf numFmtId="0" fontId="7" fillId="4" borderId="8" xfId="2" applyNumberFormat="1" applyFont="1" applyFill="1" applyBorder="1" applyAlignment="1">
      <alignment vertical="top" wrapText="1"/>
    </xf>
    <xf numFmtId="0" fontId="7" fillId="4" borderId="8" xfId="0" applyFont="1" applyFill="1" applyBorder="1" applyAlignment="1">
      <alignment horizontal="right" vertical="top" wrapText="1"/>
    </xf>
    <xf numFmtId="0" fontId="5" fillId="4" borderId="17" xfId="0" applyFont="1" applyFill="1" applyBorder="1" applyAlignment="1">
      <alignment vertical="top" wrapText="1"/>
    </xf>
    <xf numFmtId="44" fontId="5" fillId="4" borderId="17" xfId="1" applyFont="1" applyFill="1" applyBorder="1" applyAlignment="1">
      <alignment vertical="top" wrapText="1"/>
    </xf>
    <xf numFmtId="0" fontId="5" fillId="4" borderId="17" xfId="2" applyNumberFormat="1" applyFont="1" applyFill="1" applyBorder="1" applyAlignment="1">
      <alignment vertical="top" wrapText="1"/>
    </xf>
    <xf numFmtId="0" fontId="32" fillId="4" borderId="17" xfId="0" applyFont="1" applyFill="1" applyBorder="1" applyAlignment="1">
      <alignment vertical="top" wrapText="1"/>
    </xf>
    <xf numFmtId="0" fontId="7" fillId="0" borderId="17" xfId="0" applyFont="1" applyBorder="1" applyAlignment="1">
      <alignment vertical="center" wrapText="1"/>
    </xf>
    <xf numFmtId="44" fontId="7" fillId="4" borderId="17" xfId="1" applyFont="1" applyFill="1" applyBorder="1" applyAlignment="1">
      <alignment vertical="top" wrapText="1"/>
    </xf>
    <xf numFmtId="0" fontId="7" fillId="4" borderId="17" xfId="0" applyFont="1" applyFill="1" applyBorder="1" applyAlignment="1">
      <alignment vertical="top" wrapText="1"/>
    </xf>
    <xf numFmtId="164" fontId="7" fillId="4" borderId="17" xfId="0" applyNumberFormat="1" applyFont="1" applyFill="1" applyBorder="1" applyAlignment="1">
      <alignment vertical="top" wrapText="1"/>
    </xf>
    <xf numFmtId="9" fontId="7" fillId="4" borderId="17" xfId="2" applyFont="1" applyFill="1" applyBorder="1" applyAlignment="1">
      <alignment vertical="top" wrapText="1"/>
    </xf>
    <xf numFmtId="0" fontId="7" fillId="4" borderId="17" xfId="2" applyNumberFormat="1" applyFont="1" applyFill="1" applyBorder="1" applyAlignment="1">
      <alignment vertical="top" wrapText="1"/>
    </xf>
    <xf numFmtId="0" fontId="7" fillId="4" borderId="17" xfId="0" applyFont="1" applyFill="1" applyBorder="1" applyAlignment="1">
      <alignment horizontal="right" vertical="top" wrapText="1"/>
    </xf>
    <xf numFmtId="0" fontId="13" fillId="4" borderId="17" xfId="0" applyFont="1" applyFill="1" applyBorder="1" applyAlignment="1">
      <alignment vertical="top" wrapText="1"/>
    </xf>
    <xf numFmtId="44" fontId="13" fillId="4" borderId="17" xfId="1" applyFont="1" applyFill="1" applyBorder="1" applyAlignment="1">
      <alignment vertical="top" wrapText="1"/>
    </xf>
    <xf numFmtId="0" fontId="13" fillId="4" borderId="17" xfId="2" applyNumberFormat="1" applyFont="1" applyFill="1" applyBorder="1" applyAlignment="1">
      <alignment vertical="top" wrapText="1"/>
    </xf>
    <xf numFmtId="0" fontId="33" fillId="4" borderId="17" xfId="0" applyFont="1" applyFill="1" applyBorder="1" applyAlignment="1">
      <alignment vertical="top" wrapText="1"/>
    </xf>
    <xf numFmtId="44" fontId="7" fillId="0" borderId="17" xfId="1" applyFont="1" applyFill="1" applyBorder="1" applyAlignment="1">
      <alignment vertical="top" wrapText="1"/>
    </xf>
    <xf numFmtId="9" fontId="7" fillId="0" borderId="17" xfId="2" applyFont="1" applyFill="1" applyBorder="1" applyAlignment="1">
      <alignment vertical="top" wrapText="1"/>
    </xf>
    <xf numFmtId="0" fontId="7" fillId="0" borderId="17" xfId="2" applyNumberFormat="1" applyFont="1" applyFill="1" applyBorder="1" applyAlignment="1">
      <alignment vertical="top" wrapText="1"/>
    </xf>
    <xf numFmtId="0" fontId="13" fillId="11" borderId="17" xfId="0" applyFont="1" applyFill="1" applyBorder="1" applyAlignment="1">
      <alignment vertical="top" wrapText="1"/>
    </xf>
    <xf numFmtId="0" fontId="13" fillId="11" borderId="17" xfId="0" applyFont="1" applyFill="1" applyBorder="1" applyAlignment="1">
      <alignment horizontal="center" vertical="top" wrapText="1"/>
    </xf>
    <xf numFmtId="0" fontId="14" fillId="4" borderId="17" xfId="0" applyFont="1" applyFill="1" applyBorder="1" applyAlignment="1">
      <alignment vertical="top" wrapText="1"/>
    </xf>
    <xf numFmtId="44" fontId="14" fillId="4" borderId="17" xfId="1" applyFont="1" applyFill="1" applyBorder="1" applyAlignment="1">
      <alignment vertical="top" wrapText="1"/>
    </xf>
    <xf numFmtId="0" fontId="33" fillId="4" borderId="17" xfId="2" applyNumberFormat="1" applyFont="1" applyFill="1" applyBorder="1" applyAlignment="1">
      <alignment vertical="top" wrapText="1"/>
    </xf>
    <xf numFmtId="0" fontId="8" fillId="9" borderId="0" xfId="0" applyFont="1" applyFill="1" applyAlignment="1">
      <alignment wrapText="1"/>
    </xf>
    <xf numFmtId="166" fontId="8" fillId="0" borderId="0" xfId="0" applyNumberFormat="1" applyFont="1" applyAlignment="1">
      <alignment horizontal="right"/>
    </xf>
    <xf numFmtId="0" fontId="8" fillId="0" borderId="0" xfId="0" applyFont="1" applyAlignment="1">
      <alignment horizontal="center" wrapText="1"/>
    </xf>
    <xf numFmtId="9" fontId="8" fillId="0" borderId="0" xfId="2" applyFont="1" applyAlignment="1">
      <alignment wrapText="1"/>
    </xf>
    <xf numFmtId="0" fontId="8" fillId="0" borderId="0" xfId="2" applyNumberFormat="1" applyFont="1" applyAlignment="1">
      <alignment wrapText="1"/>
    </xf>
    <xf numFmtId="0" fontId="7" fillId="0" borderId="17" xfId="0" applyFont="1" applyBorder="1" applyAlignment="1">
      <alignment horizontal="right" vertical="center" wrapText="1"/>
    </xf>
    <xf numFmtId="0" fontId="7" fillId="0" borderId="3" xfId="0" applyFont="1" applyBorder="1" applyAlignment="1">
      <alignment horizontal="right" vertical="center" wrapText="1"/>
    </xf>
    <xf numFmtId="0" fontId="25" fillId="2" borderId="3" xfId="0" applyFont="1" applyFill="1" applyBorder="1" applyAlignment="1">
      <alignment horizontal="left" vertical="top" wrapText="1"/>
    </xf>
    <xf numFmtId="44" fontId="25" fillId="2" borderId="3" xfId="1" applyFont="1" applyFill="1" applyBorder="1" applyAlignment="1">
      <alignment horizontal="left" vertical="top" wrapText="1"/>
    </xf>
    <xf numFmtId="9" fontId="25" fillId="2" borderId="3" xfId="2" applyFont="1" applyFill="1" applyBorder="1" applyAlignment="1">
      <alignment vertical="top" wrapText="1"/>
    </xf>
    <xf numFmtId="9" fontId="24" fillId="0" borderId="23" xfId="2" applyFont="1" applyBorder="1" applyAlignment="1">
      <alignment vertical="top" wrapText="1"/>
    </xf>
    <xf numFmtId="0" fontId="24" fillId="0" borderId="23" xfId="0" applyFont="1" applyBorder="1" applyAlignment="1">
      <alignment vertical="top"/>
    </xf>
    <xf numFmtId="0" fontId="25" fillId="2" borderId="23" xfId="0" applyFont="1" applyFill="1" applyBorder="1" applyAlignment="1">
      <alignment horizontal="left" vertical="top" wrapText="1"/>
    </xf>
    <xf numFmtId="9" fontId="25" fillId="2" borderId="23" xfId="2" applyFont="1" applyFill="1" applyBorder="1" applyAlignment="1">
      <alignment vertical="top" wrapText="1"/>
    </xf>
    <xf numFmtId="0" fontId="24" fillId="0" borderId="23" xfId="2" applyNumberFormat="1" applyFont="1" applyBorder="1" applyAlignment="1">
      <alignment vertical="top" wrapText="1"/>
    </xf>
    <xf numFmtId="44" fontId="24" fillId="0" borderId="0" xfId="1" applyFont="1" applyAlignment="1">
      <alignment vertical="top" wrapText="1"/>
    </xf>
    <xf numFmtId="9" fontId="24" fillId="0" borderId="0" xfId="2" applyFont="1" applyAlignment="1">
      <alignment vertical="top" wrapText="1"/>
    </xf>
    <xf numFmtId="0" fontId="24" fillId="9" borderId="0" xfId="0" applyFont="1" applyFill="1" applyAlignment="1">
      <alignment vertical="top" wrapText="1"/>
    </xf>
    <xf numFmtId="9" fontId="8" fillId="0" borderId="0" xfId="2" applyFont="1" applyFill="1"/>
    <xf numFmtId="0" fontId="8" fillId="0" borderId="0" xfId="2" applyNumberFormat="1" applyFont="1" applyFill="1"/>
    <xf numFmtId="44" fontId="24" fillId="0" borderId="24" xfId="1" applyFont="1" applyBorder="1" applyAlignment="1">
      <alignment vertical="top" wrapText="1"/>
    </xf>
    <xf numFmtId="44" fontId="25" fillId="2" borderId="24" xfId="1" applyFont="1" applyFill="1" applyBorder="1" applyAlignment="1">
      <alignment horizontal="left" vertical="top" wrapText="1"/>
    </xf>
    <xf numFmtId="0" fontId="14" fillId="2" borderId="17" xfId="0" applyFont="1" applyFill="1" applyBorder="1" applyAlignment="1">
      <alignment horizontal="left" vertical="center" wrapText="1"/>
    </xf>
    <xf numFmtId="0" fontId="4" fillId="0" borderId="0" xfId="0" applyFont="1" applyAlignment="1">
      <alignment vertical="top"/>
    </xf>
    <xf numFmtId="0" fontId="4" fillId="0" borderId="17" xfId="0" applyFont="1" applyBorder="1" applyAlignment="1">
      <alignment vertical="top" wrapText="1"/>
    </xf>
    <xf numFmtId="0" fontId="4" fillId="0" borderId="17" xfId="0" applyFont="1" applyBorder="1" applyAlignment="1">
      <alignment horizontal="center"/>
    </xf>
    <xf numFmtId="0" fontId="4" fillId="0" borderId="0" xfId="0" applyFont="1" applyAlignment="1">
      <alignment vertical="top" wrapText="1"/>
    </xf>
    <xf numFmtId="0" fontId="26" fillId="6" borderId="0" xfId="0" applyFont="1" applyFill="1" applyAlignment="1">
      <alignment vertical="center" wrapText="1"/>
    </xf>
    <xf numFmtId="0" fontId="7" fillId="0" borderId="20" xfId="0" applyFont="1" applyBorder="1" applyAlignment="1">
      <alignment vertical="top" wrapText="1"/>
    </xf>
    <xf numFmtId="0" fontId="7" fillId="0" borderId="21" xfId="0" applyFont="1" applyBorder="1" applyAlignment="1">
      <alignment vertical="top" wrapText="1"/>
    </xf>
    <xf numFmtId="0" fontId="7" fillId="0" borderId="22" xfId="0" applyFont="1" applyBorder="1" applyAlignment="1">
      <alignment vertical="top" wrapText="1"/>
    </xf>
    <xf numFmtId="0" fontId="7" fillId="0" borderId="0" xfId="0" applyFont="1" applyAlignment="1">
      <alignment vertical="center" wrapText="1"/>
    </xf>
    <xf numFmtId="0" fontId="13" fillId="4" borderId="17" xfId="0" applyFont="1" applyFill="1" applyBorder="1" applyAlignment="1">
      <alignment vertical="center" wrapText="1"/>
    </xf>
    <xf numFmtId="164" fontId="13" fillId="4" borderId="17" xfId="0" applyNumberFormat="1" applyFont="1" applyFill="1" applyBorder="1" applyAlignment="1">
      <alignment vertical="center" wrapText="1"/>
    </xf>
    <xf numFmtId="0" fontId="13" fillId="4" borderId="17" xfId="0" applyFont="1" applyFill="1" applyBorder="1" applyAlignment="1">
      <alignment horizontal="right" vertical="center" wrapText="1"/>
    </xf>
    <xf numFmtId="0" fontId="13" fillId="4" borderId="17" xfId="2" applyNumberFormat="1" applyFont="1" applyFill="1" applyBorder="1" applyAlignment="1">
      <alignment vertical="center" wrapText="1"/>
    </xf>
    <xf numFmtId="0" fontId="14" fillId="4" borderId="17" xfId="0" applyFont="1" applyFill="1" applyBorder="1" applyAlignment="1">
      <alignment vertical="center" wrapText="1"/>
    </xf>
    <xf numFmtId="164" fontId="14" fillId="4" borderId="17" xfId="0" applyNumberFormat="1" applyFont="1" applyFill="1" applyBorder="1" applyAlignment="1">
      <alignment vertical="center" wrapText="1"/>
    </xf>
    <xf numFmtId="0" fontId="14" fillId="4" borderId="17" xfId="0" applyFont="1" applyFill="1" applyBorder="1" applyAlignment="1">
      <alignment horizontal="right" vertical="center" wrapText="1"/>
    </xf>
    <xf numFmtId="9" fontId="14" fillId="4" borderId="17" xfId="2" applyFont="1" applyFill="1" applyBorder="1" applyAlignment="1">
      <alignment vertical="center" wrapText="1"/>
    </xf>
    <xf numFmtId="164" fontId="7" fillId="0" borderId="0" xfId="0" applyNumberFormat="1" applyFont="1" applyAlignment="1">
      <alignment vertical="center" wrapText="1"/>
    </xf>
    <xf numFmtId="0" fontId="7" fillId="0" borderId="0" xfId="0" applyFont="1" applyAlignment="1">
      <alignment horizontal="right" vertical="center" wrapText="1"/>
    </xf>
    <xf numFmtId="0" fontId="13" fillId="11" borderId="0" xfId="0" applyFont="1" applyFill="1" applyAlignment="1">
      <alignment vertical="center" wrapText="1"/>
    </xf>
    <xf numFmtId="0" fontId="14" fillId="8" borderId="17" xfId="0" applyFont="1" applyFill="1" applyBorder="1" applyAlignment="1">
      <alignment horizontal="left" vertical="center" wrapText="1"/>
    </xf>
    <xf numFmtId="164" fontId="14" fillId="8" borderId="17" xfId="0" applyNumberFormat="1" applyFont="1" applyFill="1" applyBorder="1" applyAlignment="1">
      <alignment horizontal="left" vertical="center" wrapText="1"/>
    </xf>
    <xf numFmtId="164" fontId="7" fillId="0" borderId="17" xfId="0" applyNumberFormat="1" applyFont="1" applyBorder="1" applyAlignment="1">
      <alignment vertical="center" wrapText="1"/>
    </xf>
    <xf numFmtId="0" fontId="14" fillId="8" borderId="17" xfId="0" applyFont="1" applyFill="1" applyBorder="1" applyAlignment="1">
      <alignment horizontal="right" vertical="center" wrapText="1"/>
    </xf>
    <xf numFmtId="0" fontId="14" fillId="8" borderId="17" xfId="0" applyFont="1" applyFill="1" applyBorder="1" applyAlignment="1">
      <alignment vertical="center" wrapText="1"/>
    </xf>
    <xf numFmtId="9" fontId="7" fillId="0" borderId="17" xfId="2" applyFont="1" applyBorder="1" applyAlignment="1">
      <alignment vertical="center" wrapText="1"/>
    </xf>
    <xf numFmtId="0" fontId="14" fillId="0" borderId="0" xfId="0" applyFont="1" applyAlignment="1">
      <alignment horizontal="center" vertical="center" wrapText="1"/>
    </xf>
    <xf numFmtId="0" fontId="14" fillId="6" borderId="0" xfId="0" applyFont="1" applyFill="1" applyAlignment="1">
      <alignment horizontal="left" vertical="center" wrapText="1"/>
    </xf>
    <xf numFmtId="0" fontId="7" fillId="0" borderId="17" xfId="2" applyNumberFormat="1" applyFont="1" applyBorder="1" applyAlignment="1">
      <alignment vertical="center" wrapText="1"/>
    </xf>
    <xf numFmtId="0" fontId="13" fillId="0" borderId="0" xfId="0" applyFont="1" applyAlignment="1">
      <alignment vertical="center" wrapText="1"/>
    </xf>
    <xf numFmtId="0" fontId="13" fillId="11" borderId="17" xfId="0" applyFont="1" applyFill="1" applyBorder="1" applyAlignment="1">
      <alignment vertical="center" wrapText="1"/>
    </xf>
    <xf numFmtId="0" fontId="13" fillId="11" borderId="17" xfId="0" applyFont="1" applyFill="1" applyBorder="1" applyAlignment="1">
      <alignment horizontal="right" vertical="center" wrapText="1"/>
    </xf>
    <xf numFmtId="0" fontId="31" fillId="0" borderId="0" xfId="0" applyFont="1" applyAlignment="1">
      <alignment vertical="center" wrapText="1"/>
    </xf>
    <xf numFmtId="164" fontId="31" fillId="0" borderId="0" xfId="0" applyNumberFormat="1" applyFont="1" applyAlignment="1">
      <alignment vertical="center" wrapText="1"/>
    </xf>
    <xf numFmtId="0" fontId="31" fillId="0" borderId="0" xfId="0" applyFont="1" applyAlignment="1">
      <alignment horizontal="right" vertical="center" wrapText="1"/>
    </xf>
    <xf numFmtId="9" fontId="13" fillId="4" borderId="17" xfId="2" applyFont="1" applyFill="1" applyBorder="1" applyAlignment="1">
      <alignment vertical="center" wrapText="1"/>
    </xf>
    <xf numFmtId="0" fontId="31" fillId="0" borderId="17" xfId="0" applyFont="1" applyBorder="1" applyAlignment="1">
      <alignment vertical="top" wrapText="1"/>
    </xf>
    <xf numFmtId="44" fontId="7" fillId="0" borderId="22" xfId="1" applyFont="1" applyBorder="1" applyAlignment="1">
      <alignment vertical="top" wrapText="1"/>
    </xf>
    <xf numFmtId="0" fontId="7" fillId="0" borderId="22" xfId="2" applyNumberFormat="1" applyFont="1" applyBorder="1" applyAlignment="1">
      <alignment vertical="top" wrapText="1"/>
    </xf>
    <xf numFmtId="0" fontId="7" fillId="0" borderId="25" xfId="0" applyFont="1" applyBorder="1" applyAlignment="1">
      <alignment vertical="top" wrapText="1"/>
    </xf>
    <xf numFmtId="164" fontId="7" fillId="0" borderId="25" xfId="0" applyNumberFormat="1" applyFont="1" applyBorder="1" applyAlignment="1">
      <alignment vertical="top" wrapText="1"/>
    </xf>
    <xf numFmtId="9" fontId="7" fillId="0" borderId="25" xfId="2" applyFont="1" applyBorder="1" applyAlignment="1">
      <alignment vertical="top" wrapText="1"/>
    </xf>
    <xf numFmtId="0" fontId="7" fillId="0" borderId="25" xfId="0" applyFont="1" applyBorder="1" applyAlignment="1">
      <alignment horizontal="right" vertical="top" wrapText="1"/>
    </xf>
    <xf numFmtId="0" fontId="13" fillId="11" borderId="26" xfId="0" applyFont="1" applyFill="1" applyBorder="1" applyAlignment="1">
      <alignment vertical="center" wrapText="1"/>
    </xf>
    <xf numFmtId="164" fontId="13" fillId="11" borderId="26" xfId="0" applyNumberFormat="1" applyFont="1" applyFill="1" applyBorder="1" applyAlignment="1">
      <alignment vertical="center" wrapText="1"/>
    </xf>
    <xf numFmtId="0" fontId="13" fillId="11" borderId="26" xfId="0" applyFont="1" applyFill="1" applyBorder="1" applyAlignment="1">
      <alignment horizontal="right" vertical="center" wrapText="1"/>
    </xf>
    <xf numFmtId="0" fontId="7" fillId="0" borderId="26" xfId="0" applyFont="1" applyBorder="1" applyAlignment="1">
      <alignment vertical="center" wrapText="1"/>
    </xf>
    <xf numFmtId="164" fontId="31" fillId="0" borderId="0" xfId="0" applyNumberFormat="1" applyFont="1" applyAlignment="1">
      <alignment vertical="top" wrapText="1"/>
    </xf>
    <xf numFmtId="9" fontId="31" fillId="0" borderId="0" xfId="2" applyFont="1" applyBorder="1" applyAlignment="1">
      <alignment vertical="top" wrapText="1"/>
    </xf>
    <xf numFmtId="0" fontId="31" fillId="0" borderId="0" xfId="0" applyFont="1" applyAlignment="1">
      <alignment horizontal="right" vertical="top" wrapText="1"/>
    </xf>
    <xf numFmtId="0" fontId="31" fillId="9" borderId="0" xfId="0" applyFont="1" applyFill="1" applyAlignment="1">
      <alignment vertical="center" wrapText="1"/>
    </xf>
    <xf numFmtId="0" fontId="16" fillId="0" borderId="1" xfId="0" applyFont="1" applyBorder="1" applyAlignment="1">
      <alignment vertical="center" wrapText="1"/>
    </xf>
    <xf numFmtId="0" fontId="16" fillId="0" borderId="0" xfId="0" applyFont="1" applyAlignment="1">
      <alignment horizontal="right" vertical="center" wrapText="1"/>
    </xf>
    <xf numFmtId="0" fontId="16" fillId="0" borderId="1" xfId="0" applyFont="1" applyBorder="1" applyAlignment="1">
      <alignment horizontal="right" vertical="center" wrapText="1"/>
    </xf>
    <xf numFmtId="164" fontId="16" fillId="0" borderId="0" xfId="0" applyNumberFormat="1" applyFont="1" applyAlignment="1">
      <alignment horizontal="right" vertical="center" wrapText="1"/>
    </xf>
    <xf numFmtId="0" fontId="17" fillId="0" borderId="0" xfId="0" applyFont="1" applyAlignment="1">
      <alignment horizontal="right" vertical="center" wrapText="1"/>
    </xf>
    <xf numFmtId="0" fontId="16" fillId="14" borderId="0" xfId="0" applyFont="1" applyFill="1" applyAlignment="1">
      <alignment vertical="center" wrapText="1"/>
    </xf>
    <xf numFmtId="44" fontId="7" fillId="14" borderId="0" xfId="1" applyFont="1" applyFill="1" applyAlignment="1">
      <alignment vertical="top" wrapText="1"/>
    </xf>
    <xf numFmtId="0" fontId="7" fillId="14" borderId="0" xfId="0" applyFont="1" applyFill="1" applyAlignment="1">
      <alignment vertical="top" wrapText="1"/>
    </xf>
    <xf numFmtId="164" fontId="16" fillId="14" borderId="0" xfId="0" applyNumberFormat="1" applyFont="1" applyFill="1" applyAlignment="1">
      <alignment horizontal="right" vertical="center" wrapText="1"/>
    </xf>
    <xf numFmtId="164" fontId="16" fillId="0" borderId="1" xfId="0" applyNumberFormat="1" applyFont="1" applyBorder="1" applyAlignment="1">
      <alignment horizontal="right" vertical="center" wrapText="1"/>
    </xf>
    <xf numFmtId="0" fontId="24" fillId="0" borderId="17" xfId="0" applyFont="1" applyBorder="1" applyAlignment="1">
      <alignment vertical="center" wrapText="1"/>
    </xf>
    <xf numFmtId="0" fontId="3" fillId="0" borderId="0" xfId="0" applyFont="1" applyAlignment="1">
      <alignment vertical="top"/>
    </xf>
    <xf numFmtId="0" fontId="14" fillId="2" borderId="6" xfId="0" applyFont="1" applyFill="1" applyBorder="1" applyAlignment="1">
      <alignment horizontal="left" vertical="top" wrapText="1"/>
    </xf>
    <xf numFmtId="0" fontId="3" fillId="0" borderId="23" xfId="0" applyFont="1" applyBorder="1" applyAlignment="1">
      <alignment vertical="top"/>
    </xf>
    <xf numFmtId="0" fontId="14" fillId="2" borderId="23" xfId="0" applyFont="1" applyFill="1" applyBorder="1" applyAlignment="1">
      <alignment horizontal="left" vertical="top" wrapText="1"/>
    </xf>
    <xf numFmtId="0" fontId="31" fillId="9" borderId="0" xfId="0" applyFont="1" applyFill="1" applyAlignment="1">
      <alignment vertical="top" wrapText="1"/>
    </xf>
    <xf numFmtId="0" fontId="5" fillId="0" borderId="0" xfId="0" applyFont="1" applyAlignment="1">
      <alignment horizontal="center" wrapText="1"/>
    </xf>
    <xf numFmtId="0" fontId="3" fillId="0" borderId="0" xfId="0" applyFont="1" applyAlignment="1">
      <alignment wrapText="1"/>
    </xf>
    <xf numFmtId="0" fontId="3" fillId="0" borderId="0" xfId="0" applyFont="1" applyAlignment="1">
      <alignment horizontal="right"/>
    </xf>
    <xf numFmtId="0" fontId="3" fillId="0" borderId="0" xfId="0" applyFont="1"/>
    <xf numFmtId="0" fontId="34" fillId="0" borderId="0" xfId="0" applyFont="1"/>
    <xf numFmtId="0" fontId="34" fillId="0" borderId="1" xfId="0" applyFont="1" applyBorder="1" applyAlignment="1">
      <alignment wrapText="1"/>
    </xf>
    <xf numFmtId="44" fontId="34" fillId="0" borderId="1" xfId="1" applyFont="1" applyBorder="1" applyAlignment="1">
      <alignment wrapText="1"/>
    </xf>
    <xf numFmtId="9" fontId="34" fillId="0" borderId="1" xfId="2" applyFont="1" applyBorder="1" applyAlignment="1">
      <alignment wrapText="1"/>
    </xf>
    <xf numFmtId="0" fontId="34" fillId="0" borderId="1" xfId="0" applyFont="1" applyBorder="1" applyAlignment="1">
      <alignment horizontal="right"/>
    </xf>
    <xf numFmtId="0" fontId="34" fillId="0" borderId="1" xfId="0" applyFont="1" applyBorder="1"/>
    <xf numFmtId="44" fontId="34" fillId="0" borderId="1" xfId="1" applyFont="1" applyBorder="1" applyAlignment="1">
      <alignment horizontal="right"/>
    </xf>
    <xf numFmtId="166" fontId="34" fillId="0" borderId="1" xfId="0" applyNumberFormat="1" applyFont="1" applyBorder="1" applyAlignment="1">
      <alignment horizontal="right"/>
    </xf>
    <xf numFmtId="0" fontId="21" fillId="9" borderId="0" xfId="0" applyFont="1" applyFill="1" applyAlignment="1">
      <alignment wrapText="1"/>
    </xf>
    <xf numFmtId="0" fontId="21" fillId="9" borderId="0" xfId="0" applyFont="1" applyFill="1" applyAlignment="1">
      <alignment vertical="center" wrapText="1"/>
    </xf>
    <xf numFmtId="0" fontId="31" fillId="0" borderId="0" xfId="0" applyFont="1" applyAlignment="1">
      <alignment wrapText="1"/>
    </xf>
    <xf numFmtId="0" fontId="14" fillId="2" borderId="27" xfId="0" applyFont="1" applyFill="1" applyBorder="1" applyAlignment="1">
      <alignment horizontal="left" vertical="center" wrapText="1"/>
    </xf>
    <xf numFmtId="0" fontId="8" fillId="0" borderId="21" xfId="0" applyFont="1" applyBorder="1" applyAlignment="1">
      <alignment wrapText="1"/>
    </xf>
    <xf numFmtId="0" fontId="24" fillId="0" borderId="21" xfId="0" applyFont="1" applyBorder="1" applyAlignment="1">
      <alignment wrapText="1"/>
    </xf>
    <xf numFmtId="0" fontId="14" fillId="2" borderId="21" xfId="0" applyFont="1" applyFill="1" applyBorder="1" applyAlignment="1">
      <alignment horizontal="left" vertical="center" wrapText="1"/>
    </xf>
    <xf numFmtId="0" fontId="8" fillId="0" borderId="21" xfId="0" applyFont="1" applyBorder="1"/>
    <xf numFmtId="0" fontId="16" fillId="2" borderId="11" xfId="0" applyFont="1" applyFill="1" applyBorder="1" applyAlignment="1">
      <alignment horizontal="left" vertical="center" wrapText="1"/>
    </xf>
    <xf numFmtId="44" fontId="16" fillId="2" borderId="1" xfId="1" applyFont="1" applyFill="1" applyBorder="1" applyAlignment="1">
      <alignment horizontal="left" vertical="center" wrapText="1"/>
    </xf>
    <xf numFmtId="9" fontId="16" fillId="2" borderId="1" xfId="2" applyFont="1" applyFill="1" applyBorder="1" applyAlignment="1">
      <alignment vertical="center" wrapText="1"/>
    </xf>
    <xf numFmtId="0" fontId="16" fillId="2" borderId="9" xfId="0" applyFont="1" applyFill="1" applyBorder="1" applyAlignment="1">
      <alignment horizontal="right" vertical="center" wrapText="1"/>
    </xf>
    <xf numFmtId="0" fontId="16" fillId="2" borderId="1" xfId="0" applyFont="1" applyFill="1" applyBorder="1" applyAlignment="1">
      <alignment horizontal="left" vertical="center" wrapText="1"/>
    </xf>
    <xf numFmtId="166" fontId="16" fillId="2" borderId="1" xfId="0" applyNumberFormat="1" applyFont="1" applyFill="1" applyBorder="1" applyAlignment="1">
      <alignment horizontal="right" vertical="center" wrapText="1"/>
    </xf>
    <xf numFmtId="0" fontId="16" fillId="0" borderId="0" xfId="0" applyFont="1" applyAlignment="1">
      <alignment horizontal="left" vertical="center" wrapText="1"/>
    </xf>
    <xf numFmtId="166" fontId="16" fillId="2" borderId="1" xfId="0" applyNumberFormat="1" applyFont="1" applyFill="1" applyBorder="1" applyAlignment="1">
      <alignment horizontal="left" vertical="center" wrapText="1"/>
    </xf>
    <xf numFmtId="14" fontId="27" fillId="0" borderId="0" xfId="0" applyNumberFormat="1" applyFont="1" applyAlignment="1">
      <alignment vertical="center" wrapText="1"/>
    </xf>
    <xf numFmtId="0" fontId="27" fillId="0" borderId="11" xfId="0" applyFont="1" applyBorder="1" applyAlignment="1">
      <alignment horizontal="left" vertical="center" wrapText="1"/>
    </xf>
    <xf numFmtId="0" fontId="27" fillId="0" borderId="28" xfId="0" applyFont="1" applyBorder="1" applyAlignment="1">
      <alignment horizontal="left" vertical="center" wrapText="1"/>
    </xf>
    <xf numFmtId="0" fontId="27" fillId="0" borderId="1" xfId="0" applyFont="1" applyBorder="1" applyAlignment="1">
      <alignment horizontal="left" vertical="center" wrapText="1"/>
    </xf>
    <xf numFmtId="0" fontId="27" fillId="0" borderId="1" xfId="0" applyFont="1" applyBorder="1" applyAlignment="1">
      <alignment horizontal="right" vertical="center" wrapText="1"/>
    </xf>
    <xf numFmtId="0" fontId="27" fillId="0" borderId="11" xfId="0" applyFont="1" applyBorder="1" applyAlignment="1">
      <alignment horizontal="center" vertical="center" wrapText="1"/>
    </xf>
    <xf numFmtId="0" fontId="27" fillId="0" borderId="9" xfId="0" applyFont="1" applyBorder="1" applyAlignment="1">
      <alignment horizontal="left" vertical="center" wrapText="1"/>
    </xf>
    <xf numFmtId="0" fontId="3" fillId="0" borderId="0" xfId="0" applyFont="1" applyAlignment="1">
      <alignment horizontal="center" vertical="top" wrapText="1"/>
    </xf>
    <xf numFmtId="0" fontId="33" fillId="4" borderId="20" xfId="0" applyFont="1" applyFill="1" applyBorder="1" applyAlignment="1">
      <alignment vertical="top" wrapText="1"/>
    </xf>
    <xf numFmtId="0" fontId="7" fillId="0" borderId="26" xfId="0" applyFont="1" applyBorder="1" applyAlignment="1">
      <alignment vertical="top" wrapText="1"/>
    </xf>
    <xf numFmtId="0" fontId="14" fillId="2" borderId="3" xfId="0" applyFont="1" applyFill="1" applyBorder="1" applyAlignment="1">
      <alignment horizontal="left" vertical="center" wrapText="1"/>
    </xf>
    <xf numFmtId="0" fontId="14" fillId="2" borderId="0" xfId="0" applyFont="1" applyFill="1" applyAlignment="1">
      <alignment horizontal="left" vertical="center" wrapText="1"/>
    </xf>
    <xf numFmtId="0" fontId="4" fillId="0" borderId="0" xfId="0" applyFont="1" applyAlignment="1">
      <alignment horizontal="center" wrapText="1"/>
    </xf>
    <xf numFmtId="0" fontId="4" fillId="0" borderId="17" xfId="0" applyFont="1" applyBorder="1" applyAlignment="1">
      <alignment horizontal="center" wrapText="1"/>
    </xf>
    <xf numFmtId="0" fontId="31" fillId="0" borderId="0" xfId="0" applyFont="1" applyAlignment="1">
      <alignment horizontal="center" wrapText="1"/>
    </xf>
    <xf numFmtId="0" fontId="8" fillId="0" borderId="0" xfId="0" applyFont="1" applyAlignment="1">
      <alignment horizontal="left" vertical="center" wrapText="1"/>
    </xf>
    <xf numFmtId="0" fontId="8" fillId="0" borderId="0" xfId="0" applyFont="1" applyAlignment="1">
      <alignment vertical="center" wrapText="1"/>
    </xf>
    <xf numFmtId="0" fontId="14" fillId="2" borderId="0" xfId="0" applyFont="1" applyFill="1" applyAlignment="1">
      <alignment vertical="center" wrapText="1"/>
    </xf>
    <xf numFmtId="0" fontId="3" fillId="0" borderId="21" xfId="0" applyFont="1" applyBorder="1" applyAlignment="1">
      <alignment wrapText="1"/>
    </xf>
    <xf numFmtId="0" fontId="14" fillId="2" borderId="21" xfId="0" applyFont="1" applyFill="1" applyBorder="1" applyAlignment="1">
      <alignment horizontal="right" vertical="center" wrapText="1"/>
    </xf>
    <xf numFmtId="0" fontId="3" fillId="0" borderId="21" xfId="0" applyFont="1" applyBorder="1" applyAlignment="1">
      <alignment horizontal="right"/>
    </xf>
    <xf numFmtId="0" fontId="35" fillId="15" borderId="0" xfId="0" applyFont="1" applyFill="1" applyAlignment="1">
      <alignment horizontal="right" vertical="center" wrapText="1"/>
    </xf>
    <xf numFmtId="0" fontId="35" fillId="15" borderId="0" xfId="0" applyFont="1" applyFill="1" applyAlignment="1">
      <alignment vertical="center"/>
    </xf>
    <xf numFmtId="0" fontId="36" fillId="15" borderId="0" xfId="0" applyFont="1" applyFill="1" applyAlignment="1">
      <alignment horizontal="left" vertical="center"/>
    </xf>
    <xf numFmtId="0" fontId="36" fillId="15" borderId="0" xfId="0" applyFont="1" applyFill="1" applyAlignment="1">
      <alignment horizontal="left" vertical="center" wrapText="1"/>
    </xf>
    <xf numFmtId="0" fontId="36" fillId="15" borderId="0" xfId="0" applyFont="1" applyFill="1" applyAlignment="1">
      <alignment horizontal="center" vertical="center" wrapText="1"/>
    </xf>
    <xf numFmtId="164" fontId="36" fillId="15" borderId="0" xfId="0" applyNumberFormat="1" applyFont="1" applyFill="1" applyAlignment="1">
      <alignment horizontal="left" vertical="center" wrapText="1"/>
    </xf>
    <xf numFmtId="0" fontId="37" fillId="15" borderId="0" xfId="0" applyFont="1" applyFill="1" applyAlignment="1">
      <alignment horizontal="left" vertical="center"/>
    </xf>
    <xf numFmtId="1" fontId="37" fillId="15" borderId="0" xfId="0" applyNumberFormat="1" applyFont="1" applyFill="1" applyAlignment="1">
      <alignment horizontal="left" vertical="center"/>
    </xf>
    <xf numFmtId="0" fontId="37" fillId="15" borderId="0" xfId="0" applyFont="1" applyFill="1" applyAlignment="1">
      <alignment horizontal="left" vertical="center" wrapText="1"/>
    </xf>
    <xf numFmtId="0" fontId="38" fillId="15" borderId="0" xfId="0" applyFont="1" applyFill="1" applyAlignment="1">
      <alignment horizontal="left" vertical="center" wrapText="1"/>
    </xf>
    <xf numFmtId="0" fontId="38" fillId="15" borderId="0" xfId="0" applyFont="1" applyFill="1" applyAlignment="1">
      <alignment horizontal="left" vertical="center"/>
    </xf>
    <xf numFmtId="0" fontId="36" fillId="15" borderId="0" xfId="0" applyFont="1" applyFill="1" applyAlignment="1">
      <alignment vertical="center" wrapText="1"/>
    </xf>
    <xf numFmtId="0" fontId="37" fillId="15" borderId="0" xfId="0" applyFont="1" applyFill="1" applyAlignment="1">
      <alignment horizontal="center" vertical="center" wrapText="1"/>
    </xf>
    <xf numFmtId="0" fontId="35" fillId="15" borderId="0" xfId="0" applyFont="1" applyFill="1" applyAlignment="1">
      <alignment horizontal="left" vertical="center"/>
    </xf>
    <xf numFmtId="0" fontId="39" fillId="15" borderId="0" xfId="0" applyFont="1" applyFill="1" applyAlignment="1">
      <alignment horizontal="left" vertical="center"/>
    </xf>
    <xf numFmtId="0" fontId="40" fillId="15" borderId="0" xfId="0" applyFont="1" applyFill="1" applyAlignment="1">
      <alignment horizontal="left" vertical="center"/>
    </xf>
    <xf numFmtId="0" fontId="37" fillId="15" borderId="0" xfId="0" applyFont="1" applyFill="1" applyAlignment="1">
      <alignment vertical="center" wrapText="1"/>
    </xf>
    <xf numFmtId="0" fontId="35" fillId="15" borderId="0" xfId="0" applyFont="1" applyFill="1" applyAlignment="1">
      <alignment horizontal="left" vertical="center" wrapText="1"/>
    </xf>
    <xf numFmtId="0" fontId="37" fillId="15" borderId="0" xfId="0" applyFont="1" applyFill="1" applyAlignment="1">
      <alignment horizontal="right" vertical="center" wrapText="1"/>
    </xf>
    <xf numFmtId="0" fontId="35" fillId="15" borderId="0" xfId="0" applyFont="1" applyFill="1" applyAlignment="1">
      <alignment vertical="center" wrapText="1"/>
    </xf>
    <xf numFmtId="0" fontId="39" fillId="15" borderId="0" xfId="0" applyFont="1" applyFill="1" applyAlignment="1">
      <alignment vertical="center" wrapText="1"/>
    </xf>
    <xf numFmtId="0" fontId="40" fillId="15" borderId="0" xfId="0" applyFont="1" applyFill="1" applyAlignment="1">
      <alignment vertical="center" wrapText="1"/>
    </xf>
    <xf numFmtId="0" fontId="39" fillId="15" borderId="0" xfId="0" applyFont="1" applyFill="1" applyAlignment="1">
      <alignment horizontal="left" vertical="center" wrapText="1"/>
    </xf>
    <xf numFmtId="0" fontId="39" fillId="15" borderId="0" xfId="0" applyFont="1" applyFill="1" applyAlignment="1">
      <alignment horizontal="center" vertical="center" wrapText="1"/>
    </xf>
    <xf numFmtId="164" fontId="39" fillId="15" borderId="0" xfId="0" applyNumberFormat="1" applyFont="1" applyFill="1" applyAlignment="1">
      <alignment horizontal="left" vertical="center" wrapText="1"/>
    </xf>
    <xf numFmtId="1" fontId="35" fillId="15" borderId="0" xfId="0" applyNumberFormat="1" applyFont="1" applyFill="1" applyAlignment="1">
      <alignment horizontal="left" vertical="center"/>
    </xf>
    <xf numFmtId="0" fontId="40" fillId="15" borderId="0" xfId="0" applyFont="1" applyFill="1" applyAlignment="1">
      <alignment horizontal="left" vertical="center" wrapText="1"/>
    </xf>
    <xf numFmtId="0" fontId="35" fillId="15" borderId="0" xfId="0" applyFont="1" applyFill="1" applyAlignment="1">
      <alignment horizontal="right" vertical="center"/>
    </xf>
    <xf numFmtId="0" fontId="35" fillId="15" borderId="17" xfId="0" applyFont="1" applyFill="1" applyBorder="1" applyAlignment="1">
      <alignment horizontal="right" vertical="center"/>
    </xf>
    <xf numFmtId="14" fontId="35" fillId="15" borderId="17" xfId="0" applyNumberFormat="1" applyFont="1" applyFill="1" applyBorder="1" applyAlignment="1">
      <alignment horizontal="right" vertical="center"/>
    </xf>
    <xf numFmtId="0" fontId="35" fillId="15" borderId="17" xfId="0" applyFont="1" applyFill="1" applyBorder="1" applyAlignment="1">
      <alignment horizontal="right" vertical="center" wrapText="1"/>
    </xf>
    <xf numFmtId="0" fontId="41" fillId="14" borderId="0" xfId="3" applyFont="1" applyFill="1" applyBorder="1" applyAlignment="1">
      <alignment horizontal="right" vertical="center"/>
    </xf>
    <xf numFmtId="0" fontId="21" fillId="0" borderId="0" xfId="0" applyFont="1" applyAlignment="1">
      <alignment vertical="center"/>
    </xf>
    <xf numFmtId="0" fontId="21" fillId="0" borderId="0" xfId="0" applyFont="1" applyAlignment="1">
      <alignment vertical="center" wrapText="1"/>
    </xf>
    <xf numFmtId="164" fontId="21" fillId="0" borderId="0" xfId="0" applyNumberFormat="1" applyFont="1" applyAlignment="1">
      <alignment vertical="center"/>
    </xf>
    <xf numFmtId="0" fontId="31" fillId="0" borderId="0" xfId="0" applyFont="1" applyAlignment="1">
      <alignment vertical="center"/>
    </xf>
    <xf numFmtId="44" fontId="21" fillId="0" borderId="0" xfId="1" applyFont="1" applyFill="1" applyAlignment="1">
      <alignment vertical="center"/>
    </xf>
    <xf numFmtId="2" fontId="21" fillId="0" borderId="0" xfId="0" applyNumberFormat="1" applyFont="1" applyAlignment="1">
      <alignment vertical="center"/>
    </xf>
    <xf numFmtId="10" fontId="21" fillId="0" borderId="0" xfId="0" applyNumberFormat="1" applyFont="1" applyAlignment="1">
      <alignment vertical="center"/>
    </xf>
    <xf numFmtId="10" fontId="21" fillId="0" borderId="0" xfId="2" applyNumberFormat="1" applyFont="1" applyFill="1" applyAlignment="1">
      <alignment vertical="center"/>
    </xf>
    <xf numFmtId="10" fontId="31" fillId="0" borderId="2" xfId="0" applyNumberFormat="1" applyFont="1" applyBorder="1" applyAlignment="1">
      <alignment vertical="center"/>
    </xf>
    <xf numFmtId="9" fontId="31" fillId="0" borderId="0" xfId="0" applyNumberFormat="1" applyFont="1" applyAlignment="1">
      <alignment vertical="center"/>
    </xf>
    <xf numFmtId="0" fontId="43" fillId="0" borderId="0" xfId="0" applyFont="1" applyAlignment="1">
      <alignment horizontal="left" vertical="center" wrapText="1"/>
    </xf>
    <xf numFmtId="0" fontId="22" fillId="0" borderId="0" xfId="0" applyFont="1" applyAlignment="1">
      <alignment vertical="center"/>
    </xf>
    <xf numFmtId="0" fontId="22" fillId="0" borderId="2" xfId="0" applyFont="1" applyBorder="1" applyAlignment="1">
      <alignment vertical="center" wrapText="1"/>
    </xf>
    <xf numFmtId="0" fontId="44" fillId="0" borderId="2" xfId="0" applyFont="1" applyBorder="1" applyAlignment="1">
      <alignment horizontal="left" vertical="center" wrapText="1"/>
    </xf>
    <xf numFmtId="0" fontId="42" fillId="0" borderId="2" xfId="0" applyFont="1" applyBorder="1" applyAlignment="1">
      <alignment vertical="center" wrapText="1"/>
    </xf>
    <xf numFmtId="44" fontId="22" fillId="0" borderId="2" xfId="1" applyFont="1" applyFill="1" applyBorder="1" applyAlignment="1">
      <alignment vertical="center" wrapText="1"/>
    </xf>
    <xf numFmtId="2" fontId="22" fillId="0" borderId="2" xfId="0" applyNumberFormat="1" applyFont="1" applyBorder="1" applyAlignment="1">
      <alignment vertical="center" wrapText="1"/>
    </xf>
    <xf numFmtId="164" fontId="22" fillId="0" borderId="2" xfId="0" applyNumberFormat="1" applyFont="1" applyBorder="1" applyAlignment="1">
      <alignment vertical="center" wrapText="1"/>
    </xf>
    <xf numFmtId="0" fontId="22" fillId="0" borderId="2" xfId="0" applyFont="1" applyBorder="1" applyAlignment="1">
      <alignment vertical="center"/>
    </xf>
    <xf numFmtId="0" fontId="22" fillId="0" borderId="9" xfId="0" applyFont="1" applyBorder="1" applyAlignment="1">
      <alignment horizontal="left" vertical="center" wrapText="1"/>
    </xf>
    <xf numFmtId="0" fontId="43" fillId="0" borderId="2" xfId="0" applyFont="1" applyBorder="1" applyAlignment="1">
      <alignment horizontal="left" vertical="center" wrapText="1"/>
    </xf>
    <xf numFmtId="0" fontId="31" fillId="0" borderId="2" xfId="0" applyFont="1" applyBorder="1" applyAlignment="1">
      <alignment horizontal="center" vertical="center" wrapText="1"/>
    </xf>
    <xf numFmtId="44" fontId="21" fillId="0" borderId="2" xfId="1" applyFont="1" applyFill="1" applyBorder="1" applyAlignment="1">
      <alignment vertical="center"/>
    </xf>
    <xf numFmtId="0" fontId="21" fillId="0" borderId="2" xfId="0" applyFont="1" applyBorder="1" applyAlignment="1">
      <alignment vertical="center" wrapText="1"/>
    </xf>
    <xf numFmtId="2" fontId="21" fillId="0" borderId="2" xfId="0" applyNumberFormat="1" applyFont="1" applyBorder="1" applyAlignment="1">
      <alignment vertical="center"/>
    </xf>
    <xf numFmtId="164" fontId="21" fillId="0" borderId="2" xfId="0" applyNumberFormat="1" applyFont="1" applyBorder="1" applyAlignment="1">
      <alignment vertical="center"/>
    </xf>
    <xf numFmtId="0" fontId="21" fillId="0" borderId="2" xfId="0" applyFont="1" applyBorder="1" applyAlignment="1">
      <alignment vertical="center"/>
    </xf>
    <xf numFmtId="0" fontId="31" fillId="0" borderId="2" xfId="0" applyFont="1" applyBorder="1" applyAlignment="1">
      <alignment vertical="center" wrapText="1"/>
    </xf>
    <xf numFmtId="0" fontId="42" fillId="0" borderId="0" xfId="0" applyFont="1" applyAlignment="1">
      <alignment vertical="center" wrapText="1"/>
    </xf>
    <xf numFmtId="0" fontId="22" fillId="0" borderId="0" xfId="0" applyFont="1" applyAlignment="1">
      <alignment vertical="center" wrapText="1"/>
    </xf>
    <xf numFmtId="0" fontId="21" fillId="0" borderId="2" xfId="0" applyFont="1" applyBorder="1" applyAlignment="1">
      <alignment horizontal="left" vertical="center" wrapText="1"/>
    </xf>
    <xf numFmtId="0" fontId="22" fillId="0" borderId="2" xfId="0" applyFont="1" applyBorder="1" applyAlignment="1">
      <alignment horizontal="left" vertical="center" wrapText="1"/>
    </xf>
    <xf numFmtId="0" fontId="31" fillId="0" borderId="2" xfId="0" applyFont="1" applyBorder="1" applyAlignment="1">
      <alignment horizontal="left" vertical="center" wrapText="1"/>
    </xf>
    <xf numFmtId="164" fontId="21" fillId="0" borderId="2" xfId="0" applyNumberFormat="1" applyFont="1" applyBorder="1" applyAlignment="1">
      <alignment horizontal="right" vertical="center"/>
    </xf>
    <xf numFmtId="0" fontId="45" fillId="0" borderId="2" xfId="0" applyFont="1" applyBorder="1" applyAlignment="1">
      <alignment vertical="center"/>
    </xf>
    <xf numFmtId="0" fontId="45" fillId="0" borderId="2" xfId="0" applyFont="1" applyBorder="1" applyAlignment="1">
      <alignment vertical="center" wrapText="1"/>
    </xf>
    <xf numFmtId="8" fontId="21" fillId="0" borderId="2" xfId="0" applyNumberFormat="1" applyFont="1" applyBorder="1" applyAlignment="1">
      <alignment vertical="center" wrapText="1"/>
    </xf>
    <xf numFmtId="2" fontId="22" fillId="0" borderId="0" xfId="0" applyNumberFormat="1" applyFont="1" applyAlignment="1">
      <alignment vertical="center" wrapText="1"/>
    </xf>
    <xf numFmtId="164" fontId="22" fillId="0" borderId="0" xfId="0" applyNumberFormat="1" applyFont="1" applyAlignment="1">
      <alignment vertical="center" wrapText="1"/>
    </xf>
    <xf numFmtId="44" fontId="21" fillId="0" borderId="2" xfId="1" applyFont="1" applyFill="1" applyBorder="1" applyAlignment="1">
      <alignment vertical="center" wrapText="1"/>
    </xf>
    <xf numFmtId="164" fontId="21" fillId="0" borderId="0" xfId="0" applyNumberFormat="1" applyFont="1" applyAlignment="1">
      <alignment vertical="center" wrapText="1"/>
    </xf>
    <xf numFmtId="0" fontId="46" fillId="0" borderId="0" xfId="0" applyFont="1" applyAlignment="1">
      <alignment vertical="center"/>
    </xf>
    <xf numFmtId="0" fontId="42" fillId="0" borderId="0" xfId="0" applyFont="1" applyAlignment="1">
      <alignment vertical="center"/>
    </xf>
    <xf numFmtId="0" fontId="42" fillId="0" borderId="2" xfId="0" applyFont="1" applyBorder="1" applyAlignment="1">
      <alignment horizontal="left" vertical="center" wrapText="1"/>
    </xf>
    <xf numFmtId="44" fontId="42" fillId="0" borderId="2" xfId="1" applyFont="1" applyFill="1" applyBorder="1" applyAlignment="1">
      <alignment vertical="center" wrapText="1"/>
    </xf>
    <xf numFmtId="2" fontId="42" fillId="0" borderId="2" xfId="0" applyNumberFormat="1" applyFont="1" applyBorder="1" applyAlignment="1">
      <alignment vertical="center" wrapText="1"/>
    </xf>
    <xf numFmtId="164" fontId="42" fillId="0" borderId="2" xfId="0" applyNumberFormat="1" applyFont="1" applyBorder="1" applyAlignment="1">
      <alignment vertical="center" wrapText="1"/>
    </xf>
    <xf numFmtId="0" fontId="42" fillId="0" borderId="2" xfId="0" applyFont="1" applyBorder="1" applyAlignment="1">
      <alignment vertical="center"/>
    </xf>
    <xf numFmtId="164" fontId="31" fillId="0" borderId="0" xfId="0" applyNumberFormat="1" applyFont="1" applyAlignment="1">
      <alignment vertical="center"/>
    </xf>
    <xf numFmtId="0" fontId="46" fillId="0" borderId="0" xfId="0" applyFont="1" applyAlignment="1">
      <alignment vertical="center" wrapText="1"/>
    </xf>
    <xf numFmtId="0" fontId="47" fillId="0" borderId="0" xfId="0" applyFont="1" applyAlignment="1">
      <alignment horizontal="left" vertical="center"/>
    </xf>
    <xf numFmtId="0" fontId="48" fillId="0" borderId="0" xfId="0" applyFont="1" applyAlignment="1">
      <alignment vertical="center"/>
    </xf>
    <xf numFmtId="44" fontId="46" fillId="0" borderId="0" xfId="1" applyFont="1" applyFill="1" applyAlignment="1">
      <alignment vertical="center"/>
    </xf>
    <xf numFmtId="2" fontId="46" fillId="0" borderId="0" xfId="0" applyNumberFormat="1" applyFont="1" applyAlignment="1">
      <alignment vertical="center"/>
    </xf>
    <xf numFmtId="164" fontId="46" fillId="0" borderId="0" xfId="0" applyNumberFormat="1" applyFont="1" applyAlignment="1">
      <alignment vertical="center"/>
    </xf>
    <xf numFmtId="0" fontId="37" fillId="15" borderId="0" xfId="0" applyFont="1" applyFill="1" applyAlignment="1">
      <alignment horizontal="left" vertical="center" wrapText="1"/>
    </xf>
    <xf numFmtId="0" fontId="27" fillId="5" borderId="0" xfId="0" applyFont="1" applyFill="1" applyAlignment="1">
      <alignment horizontal="right" vertical="center" wrapText="1"/>
    </xf>
    <xf numFmtId="14" fontId="27" fillId="5" borderId="0" xfId="0" applyNumberFormat="1" applyFont="1" applyFill="1" applyAlignment="1">
      <alignment horizontal="left" vertical="center" wrapText="1"/>
    </xf>
    <xf numFmtId="0" fontId="27" fillId="5" borderId="0" xfId="0" applyFont="1" applyFill="1" applyAlignment="1">
      <alignment horizontal="left" vertical="center" wrapText="1"/>
    </xf>
    <xf numFmtId="0" fontId="26" fillId="0" borderId="0" xfId="0" applyFont="1" applyAlignment="1">
      <alignment horizontal="center" vertical="center" wrapText="1"/>
    </xf>
    <xf numFmtId="0" fontId="28" fillId="0" borderId="0" xfId="0" applyFont="1" applyAlignment="1">
      <alignment horizontal="center" vertical="center" wrapText="1"/>
    </xf>
    <xf numFmtId="0" fontId="26" fillId="0" borderId="11" xfId="0" applyFont="1" applyBorder="1" applyAlignment="1">
      <alignment horizontal="left" vertical="center" wrapText="1"/>
    </xf>
    <xf numFmtId="0" fontId="26" fillId="0" borderId="1" xfId="0" applyFont="1" applyBorder="1" applyAlignment="1">
      <alignment horizontal="left" vertical="center" wrapText="1"/>
    </xf>
    <xf numFmtId="0" fontId="26" fillId="0" borderId="9" xfId="0" applyFont="1" applyBorder="1" applyAlignment="1">
      <alignment horizontal="left" vertical="center" wrapText="1"/>
    </xf>
    <xf numFmtId="0" fontId="26" fillId="0" borderId="8" xfId="0" applyFont="1" applyBorder="1" applyAlignment="1">
      <alignment horizontal="left" vertical="top" wrapText="1"/>
    </xf>
    <xf numFmtId="0" fontId="26" fillId="0" borderId="0" xfId="0" applyFont="1" applyAlignment="1">
      <alignment horizontal="center" vertical="top" wrapText="1"/>
    </xf>
    <xf numFmtId="0" fontId="26" fillId="0" borderId="11" xfId="0" applyFont="1" applyBorder="1" applyAlignment="1">
      <alignment horizontal="left" vertical="center"/>
    </xf>
    <xf numFmtId="0" fontId="26" fillId="0" borderId="9" xfId="0" applyFont="1" applyBorder="1" applyAlignment="1">
      <alignment horizontal="left" vertical="center"/>
    </xf>
    <xf numFmtId="0" fontId="3" fillId="7" borderId="0" xfId="0" applyFont="1" applyFill="1" applyAlignment="1">
      <alignment horizontal="left" vertical="center" wrapText="1"/>
    </xf>
    <xf numFmtId="0" fontId="24" fillId="0" borderId="0" xfId="0" applyFont="1" applyAlignment="1">
      <alignment horizontal="center" vertical="top" wrapText="1"/>
    </xf>
    <xf numFmtId="0" fontId="2" fillId="0" borderId="0" xfId="0" applyFont="1" applyAlignment="1">
      <alignment horizontal="left" vertical="top" wrapText="1"/>
    </xf>
    <xf numFmtId="0" fontId="3" fillId="0" borderId="0" xfId="0" applyFont="1" applyAlignment="1">
      <alignment horizontal="left" vertical="top" wrapText="1"/>
    </xf>
    <xf numFmtId="0" fontId="29" fillId="0" borderId="0" xfId="0" applyFont="1" applyAlignment="1">
      <alignment horizontal="center" vertical="center" wrapText="1"/>
    </xf>
    <xf numFmtId="0" fontId="26" fillId="0" borderId="0" xfId="0" applyFont="1" applyAlignment="1">
      <alignment horizontal="left" wrapText="1"/>
    </xf>
    <xf numFmtId="0" fontId="13" fillId="11" borderId="0" xfId="0" applyFont="1" applyFill="1" applyAlignment="1">
      <alignment horizontal="center" vertical="center" wrapText="1"/>
    </xf>
    <xf numFmtId="0" fontId="13" fillId="11" borderId="0" xfId="0" applyFont="1" applyFill="1" applyAlignment="1">
      <alignment horizontal="center" vertical="top" wrapText="1"/>
    </xf>
    <xf numFmtId="0" fontId="13" fillId="11" borderId="0" xfId="0" applyFont="1" applyFill="1" applyAlignment="1">
      <alignment horizontal="right" vertical="center" wrapText="1"/>
    </xf>
    <xf numFmtId="0" fontId="7" fillId="11" borderId="0" xfId="0" applyFont="1" applyFill="1" applyAlignment="1">
      <alignment horizontal="center" vertical="center" wrapText="1"/>
    </xf>
    <xf numFmtId="0" fontId="7" fillId="0" borderId="0" xfId="0" applyFont="1" applyAlignment="1">
      <alignment horizontal="center" vertical="center" wrapText="1"/>
    </xf>
    <xf numFmtId="0" fontId="14" fillId="4" borderId="20" xfId="0" applyFont="1" applyFill="1" applyBorder="1" applyAlignment="1">
      <alignment horizontal="center" vertical="center" wrapText="1"/>
    </xf>
    <xf numFmtId="0" fontId="14" fillId="4" borderId="22" xfId="0" applyFont="1" applyFill="1" applyBorder="1" applyAlignment="1">
      <alignment horizontal="center" vertical="center" wrapText="1"/>
    </xf>
    <xf numFmtId="0" fontId="7" fillId="0" borderId="20" xfId="0" applyFont="1" applyBorder="1" applyAlignment="1">
      <alignment horizontal="left" vertical="center" wrapText="1"/>
    </xf>
    <xf numFmtId="0" fontId="7" fillId="0" borderId="21" xfId="0" applyFont="1" applyBorder="1" applyAlignment="1">
      <alignment horizontal="center" vertical="center" wrapText="1"/>
    </xf>
    <xf numFmtId="0" fontId="7" fillId="0" borderId="21" xfId="0" applyFont="1" applyBorder="1" applyAlignment="1">
      <alignment horizontal="left" vertical="center" wrapText="1"/>
    </xf>
    <xf numFmtId="0" fontId="7" fillId="0" borderId="21" xfId="0" applyFont="1" applyBorder="1" applyAlignment="1">
      <alignment horizontal="right" vertical="center" wrapText="1"/>
    </xf>
    <xf numFmtId="0" fontId="7" fillId="0" borderId="22" xfId="0" applyFont="1" applyBorder="1" applyAlignment="1">
      <alignment horizontal="left" vertical="center" wrapText="1"/>
    </xf>
    <xf numFmtId="0" fontId="7" fillId="0" borderId="21" xfId="0" applyFont="1" applyBorder="1" applyAlignment="1">
      <alignment horizontal="center" vertical="top" wrapText="1"/>
    </xf>
    <xf numFmtId="0" fontId="13" fillId="0" borderId="1" xfId="0" applyFont="1" applyBorder="1" applyAlignment="1">
      <alignment horizontal="center" vertical="center" wrapText="1"/>
    </xf>
    <xf numFmtId="0" fontId="23" fillId="0" borderId="0" xfId="0" applyFont="1" applyAlignment="1">
      <alignment horizontal="left" vertical="top" wrapText="1"/>
    </xf>
    <xf numFmtId="0" fontId="8" fillId="0" borderId="0" xfId="0" applyFont="1" applyAlignment="1">
      <alignment horizontal="left" wrapText="1"/>
    </xf>
    <xf numFmtId="0" fontId="4" fillId="0" borderId="1" xfId="0" applyFont="1" applyBorder="1" applyAlignment="1">
      <alignment horizontal="center" vertical="center" wrapText="1"/>
    </xf>
    <xf numFmtId="0" fontId="13" fillId="0" borderId="1" xfId="0" applyFont="1" applyBorder="1" applyAlignment="1">
      <alignment horizontal="left" vertical="top" wrapText="1"/>
    </xf>
    <xf numFmtId="0" fontId="4" fillId="0" borderId="0" xfId="0" applyFont="1" applyAlignment="1">
      <alignment horizontal="left" vertical="top" wrapText="1"/>
    </xf>
    <xf numFmtId="0" fontId="24" fillId="0" borderId="0" xfId="0" applyFont="1" applyAlignment="1">
      <alignment horizontal="left" vertical="top" wrapText="1"/>
    </xf>
    <xf numFmtId="0" fontId="4" fillId="0" borderId="0" xfId="0" applyFont="1" applyAlignment="1">
      <alignment horizontal="left" wrapText="1"/>
    </xf>
    <xf numFmtId="0" fontId="0" fillId="0" borderId="0" xfId="0" applyAlignment="1">
      <alignment vertical="center" wrapText="1"/>
    </xf>
    <xf numFmtId="0" fontId="22" fillId="0" borderId="11" xfId="0" applyFont="1" applyBorder="1" applyAlignment="1">
      <alignment horizontal="left" vertical="center" wrapText="1"/>
    </xf>
    <xf numFmtId="0" fontId="22" fillId="0" borderId="1" xfId="0" applyFont="1" applyBorder="1" applyAlignment="1">
      <alignment horizontal="left" vertical="center" wrapText="1"/>
    </xf>
    <xf numFmtId="0" fontId="22" fillId="0" borderId="9" xfId="0" applyFont="1" applyBorder="1" applyAlignment="1">
      <alignment horizontal="left" vertical="center" wrapText="1"/>
    </xf>
    <xf numFmtId="10" fontId="21" fillId="0" borderId="7" xfId="0" applyNumberFormat="1" applyFont="1" applyBorder="1" applyAlignment="1">
      <alignment horizontal="left" vertical="center" wrapText="1"/>
    </xf>
    <xf numFmtId="10" fontId="21" fillId="0" borderId="0" xfId="0" applyNumberFormat="1" applyFont="1" applyAlignment="1">
      <alignment horizontal="left" vertical="center" wrapText="1"/>
    </xf>
    <xf numFmtId="0" fontId="1" fillId="7" borderId="0" xfId="0" applyFont="1" applyFill="1" applyAlignment="1">
      <alignment horizontal="left" vertical="center" wrapText="1"/>
    </xf>
  </cellXfs>
  <cellStyles count="4">
    <cellStyle name="Link" xfId="3" builtinId="8"/>
    <cellStyle name="Prozent" xfId="2" builtinId="5"/>
    <cellStyle name="Standard" xfId="0" builtinId="0"/>
    <cellStyle name="Währung" xfId="1" builtinId="4"/>
  </cellStyles>
  <dxfs count="416">
    <dxf>
      <font>
        <color rgb="FF9C5700"/>
      </font>
      <fill>
        <patternFill>
          <bgColor rgb="FFFFEB9C"/>
        </patternFill>
      </fill>
    </dxf>
    <dxf>
      <font>
        <color rgb="FF006100"/>
      </font>
      <fill>
        <patternFill>
          <bgColor rgb="FFC6EFCE"/>
        </patternFill>
      </fill>
    </dxf>
    <dxf>
      <font>
        <color rgb="FF9C0006"/>
      </font>
      <fill>
        <patternFill>
          <bgColor rgb="FFFFC7CE"/>
        </patternFill>
      </fill>
    </dxf>
    <dxf>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rgb="FFFFC7CE"/>
        </patternFill>
      </fill>
    </dxf>
    <dxf>
      <font>
        <color rgb="FF006100"/>
      </font>
      <fill>
        <patternFill>
          <bgColor rgb="FFC6EFCE"/>
        </patternFill>
      </fill>
    </dxf>
    <dxf>
      <fill>
        <patternFill>
          <bgColor rgb="FF92D050"/>
        </patternFill>
      </fill>
    </dxf>
    <dxf>
      <font>
        <color rgb="FF9C0006"/>
      </font>
      <fill>
        <patternFill>
          <bgColor rgb="FFFFC7CE"/>
        </patternFill>
      </fill>
    </dxf>
    <dxf>
      <fill>
        <patternFill>
          <bgColor rgb="FF92D050"/>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ill>
        <patternFill>
          <bgColor rgb="FF92D050"/>
        </patternFill>
      </fill>
    </dxf>
    <dxf>
      <font>
        <color rgb="FF9C5700"/>
      </font>
      <fill>
        <patternFill>
          <bgColor rgb="FFFFEB9C"/>
        </patternFill>
      </fill>
    </dxf>
    <dxf>
      <font>
        <color rgb="FF9C5700"/>
      </font>
      <fill>
        <patternFill>
          <bgColor rgb="FFFFEB9C"/>
        </patternFill>
      </fill>
    </dxf>
    <dxf>
      <fill>
        <patternFill>
          <bgColor rgb="FF92D050"/>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ill>
        <patternFill>
          <bgColor rgb="FF92D050"/>
        </patternFill>
      </fill>
    </dxf>
    <dxf>
      <font>
        <color rgb="FF9C0006"/>
      </font>
      <fill>
        <patternFill>
          <bgColor rgb="FFFFC7CE"/>
        </patternFill>
      </fill>
    </dxf>
    <dxf>
      <font>
        <color rgb="FF9C5700"/>
      </font>
      <fill>
        <patternFill>
          <bgColor rgb="FFFFEB9C"/>
        </patternFill>
      </fill>
    </dxf>
    <dxf>
      <fill>
        <patternFill>
          <bgColor rgb="FF92D050"/>
        </patternFill>
      </fill>
    </dxf>
    <dxf>
      <font>
        <color rgb="FF9C0006"/>
      </font>
      <fill>
        <patternFill>
          <bgColor rgb="FFFFC7CE"/>
        </patternFill>
      </fill>
    </dxf>
    <dxf>
      <font>
        <color rgb="FF9C0006"/>
      </font>
      <fill>
        <patternFill>
          <bgColor rgb="FFFFC7CE"/>
        </patternFill>
      </fill>
    </dxf>
    <dxf>
      <fill>
        <patternFill>
          <bgColor rgb="FF92D050"/>
        </patternFill>
      </fill>
    </dxf>
    <dxf>
      <font>
        <color rgb="FF9C5700"/>
      </font>
      <fill>
        <patternFill>
          <bgColor rgb="FFFFEB9C"/>
        </patternFill>
      </fill>
    </dxf>
    <dxf>
      <font>
        <color rgb="FF9C0006"/>
      </font>
      <fill>
        <patternFill>
          <bgColor rgb="FFFFC7CE"/>
        </patternFill>
      </fill>
    </dxf>
    <dxf>
      <fill>
        <patternFill>
          <bgColor rgb="FF92D050"/>
        </patternFill>
      </fill>
    </dxf>
    <dxf>
      <font>
        <color rgb="FF9C0006"/>
      </font>
      <fill>
        <patternFill>
          <bgColor rgb="FFFFC7CE"/>
        </patternFill>
      </fill>
    </dxf>
    <dxf>
      <fill>
        <patternFill>
          <bgColor rgb="FF92D050"/>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ill>
        <patternFill>
          <bgColor rgb="FF92D050"/>
        </patternFill>
      </fill>
    </dxf>
    <dxf>
      <fill>
        <patternFill>
          <bgColor rgb="FFFFC7CE"/>
        </patternFill>
      </fill>
    </dxf>
    <dxf>
      <font>
        <color rgb="FF9C5700"/>
      </font>
      <fill>
        <patternFill>
          <bgColor rgb="FFFFEB9C"/>
        </patternFill>
      </fill>
    </dxf>
    <dxf>
      <fill>
        <patternFill>
          <bgColor rgb="FF92D050"/>
        </patternFill>
      </fill>
    </dxf>
    <dxf>
      <fill>
        <patternFill>
          <bgColor rgb="FFFFC7CE"/>
        </patternFill>
      </fill>
    </dxf>
    <dxf>
      <font>
        <color rgb="FF9C0006"/>
      </font>
      <fill>
        <patternFill>
          <bgColor rgb="FFFFC7CE"/>
        </patternFill>
      </fill>
    </dxf>
    <dxf>
      <fill>
        <patternFill>
          <bgColor rgb="FF92D050"/>
        </patternFill>
      </fill>
    </dxf>
    <dxf>
      <font>
        <color rgb="FF9C5700"/>
      </font>
      <fill>
        <patternFill>
          <bgColor rgb="FFFFEB9C"/>
        </patternFill>
      </fill>
    </dxf>
    <dxf>
      <fill>
        <patternFill>
          <bgColor rgb="FF92D050"/>
        </patternFill>
      </fill>
    </dxf>
    <dxf>
      <font>
        <color rgb="FF9C0006"/>
      </font>
      <fill>
        <patternFill>
          <bgColor rgb="FFFFC7CE"/>
        </patternFill>
      </fill>
    </dxf>
    <dxf>
      <font>
        <color rgb="FF9C5700"/>
      </font>
      <fill>
        <patternFill>
          <bgColor rgb="FFFFEB9C"/>
        </patternFill>
      </fill>
    </dxf>
    <dxf>
      <fill>
        <patternFill>
          <bgColor rgb="FF92D050"/>
        </patternFill>
      </fill>
    </dxf>
    <dxf>
      <font>
        <color rgb="FF9C0006"/>
      </font>
      <fill>
        <patternFill>
          <bgColor rgb="FFFFC7CE"/>
        </patternFill>
      </fill>
    </dxf>
    <dxf>
      <font>
        <color rgb="FF9C0006"/>
      </font>
      <fill>
        <patternFill>
          <bgColor rgb="FFFFC7CE"/>
        </patternFill>
      </fill>
    </dxf>
    <dxf>
      <fill>
        <patternFill>
          <bgColor rgb="FF92D050"/>
        </patternFill>
      </fill>
    </dxf>
    <dxf>
      <font>
        <color rgb="FF9C5700"/>
      </font>
      <fill>
        <patternFill>
          <bgColor rgb="FFFFEB9C"/>
        </patternFill>
      </fill>
    </dxf>
    <dxf>
      <font>
        <color rgb="FF9C0006"/>
      </font>
      <fill>
        <patternFill>
          <bgColor rgb="FFFFC7CE"/>
        </patternFill>
      </fill>
    </dxf>
    <dxf>
      <fill>
        <patternFill>
          <bgColor rgb="FF92D050"/>
        </patternFill>
      </fill>
    </dxf>
    <dxf>
      <font>
        <color rgb="FF9C0006"/>
      </font>
      <fill>
        <patternFill>
          <bgColor rgb="FFFFC7CE"/>
        </patternFill>
      </fill>
    </dxf>
    <dxf>
      <fill>
        <patternFill>
          <bgColor rgb="FF92D050"/>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ill>
        <patternFill>
          <bgColor rgb="FF92D050"/>
        </patternFill>
      </fill>
    </dxf>
    <dxf>
      <fill>
        <patternFill>
          <bgColor rgb="FFFFC7CE"/>
        </patternFill>
      </fill>
    </dxf>
    <dxf>
      <font>
        <color rgb="FF9C5700"/>
      </font>
      <fill>
        <patternFill>
          <bgColor rgb="FFFFEB9C"/>
        </patternFill>
      </fill>
    </dxf>
    <dxf>
      <fill>
        <patternFill>
          <bgColor rgb="FF92D050"/>
        </patternFill>
      </fill>
    </dxf>
    <dxf>
      <fill>
        <patternFill>
          <bgColor rgb="FFFFC7CE"/>
        </patternFill>
      </fill>
    </dxf>
    <dxf>
      <fill>
        <patternFill>
          <bgColor rgb="FF92D050"/>
        </patternFill>
      </fill>
    </dxf>
    <dxf>
      <font>
        <color rgb="FF9C0006"/>
      </font>
      <fill>
        <patternFill>
          <bgColor rgb="FFFFC7CE"/>
        </patternFill>
      </fill>
    </dxf>
    <dxf>
      <font>
        <color rgb="FF9C5700"/>
      </font>
      <fill>
        <patternFill>
          <bgColor rgb="FFFFEB9C"/>
        </patternFill>
      </fill>
    </dxf>
    <dxf>
      <fill>
        <patternFill>
          <bgColor rgb="FF92D050"/>
        </patternFill>
      </fill>
    </dxf>
    <dxf>
      <font>
        <color rgb="FF9C0006"/>
      </font>
      <fill>
        <patternFill>
          <bgColor rgb="FFFFC7CE"/>
        </patternFill>
      </fill>
    </dxf>
    <dxf>
      <font>
        <color rgb="FF9C0006"/>
      </font>
      <fill>
        <patternFill>
          <bgColor rgb="FFFFC7CE"/>
        </patternFill>
      </fill>
    </dxf>
    <dxf>
      <fill>
        <patternFill>
          <bgColor rgb="FF92D050"/>
        </patternFill>
      </fill>
    </dxf>
    <dxf>
      <font>
        <color rgb="FF9C5700"/>
      </font>
      <fill>
        <patternFill>
          <bgColor rgb="FFFFEB9C"/>
        </patternFill>
      </fill>
    </dxf>
    <dxf>
      <font>
        <color rgb="FF9C0006"/>
      </font>
      <fill>
        <patternFill>
          <bgColor rgb="FFFFC7CE"/>
        </patternFill>
      </fill>
    </dxf>
    <dxf>
      <fill>
        <patternFill>
          <bgColor rgb="FF92D050"/>
        </patternFill>
      </fill>
    </dxf>
    <dxf>
      <font>
        <color rgb="FF9C0006"/>
      </font>
      <fill>
        <patternFill>
          <bgColor rgb="FFFFC7CE"/>
        </patternFill>
      </fill>
    </dxf>
    <dxf>
      <fill>
        <patternFill>
          <bgColor rgb="FF92D050"/>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ill>
        <patternFill>
          <bgColor rgb="FF92D050"/>
        </patternFill>
      </fill>
    </dxf>
    <dxf>
      <fill>
        <patternFill>
          <bgColor rgb="FFFFC7CE"/>
        </patternFill>
      </fill>
    </dxf>
    <dxf>
      <fill>
        <patternFill>
          <bgColor rgb="FF92D050"/>
        </patternFill>
      </fill>
    </dxf>
    <dxf>
      <font>
        <color rgb="FF9C0006"/>
      </font>
      <fill>
        <patternFill>
          <bgColor rgb="FFFFC7CE"/>
        </patternFill>
      </fill>
    </dxf>
    <dxf>
      <font>
        <color rgb="FF9C5700"/>
      </font>
      <fill>
        <patternFill>
          <bgColor rgb="FFFFEB9C"/>
        </patternFill>
      </fill>
    </dxf>
    <dxf>
      <fill>
        <patternFill>
          <bgColor rgb="FF92D050"/>
        </patternFill>
      </fill>
    </dxf>
    <dxf>
      <font>
        <color rgb="FF9C0006"/>
      </font>
      <fill>
        <patternFill>
          <bgColor rgb="FFFFC7CE"/>
        </patternFill>
      </fill>
    </dxf>
    <dxf>
      <font>
        <color rgb="FF9C0006"/>
      </font>
      <fill>
        <patternFill>
          <bgColor rgb="FFFFC7CE"/>
        </patternFill>
      </fill>
    </dxf>
    <dxf>
      <fill>
        <patternFill>
          <bgColor rgb="FF92D050"/>
        </patternFill>
      </fill>
    </dxf>
    <dxf>
      <font>
        <color rgb="FF9C5700"/>
      </font>
      <fill>
        <patternFill>
          <bgColor rgb="FFFFEB9C"/>
        </patternFill>
      </fill>
    </dxf>
    <dxf>
      <font>
        <color rgb="FF9C0006"/>
      </font>
      <fill>
        <patternFill>
          <bgColor rgb="FFFFC7CE"/>
        </patternFill>
      </fill>
    </dxf>
    <dxf>
      <fill>
        <patternFill>
          <bgColor rgb="FF92D050"/>
        </patternFill>
      </fill>
    </dxf>
    <dxf>
      <font>
        <color rgb="FF9C0006"/>
      </font>
      <fill>
        <patternFill>
          <bgColor rgb="FFFFC7CE"/>
        </patternFill>
      </fill>
    </dxf>
    <dxf>
      <fill>
        <patternFill>
          <bgColor rgb="FF92D050"/>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ill>
        <patternFill>
          <bgColor rgb="FF92D050"/>
        </patternFill>
      </fill>
    </dxf>
    <dxf>
      <fill>
        <patternFill>
          <bgColor rgb="FF92D050"/>
        </patternFill>
      </fill>
    </dxf>
    <dxf>
      <fill>
        <patternFill>
          <bgColor rgb="FF92D050"/>
        </patternFill>
      </fill>
    </dxf>
    <dxf>
      <font>
        <color rgb="FF9C0006"/>
      </font>
      <fill>
        <patternFill>
          <bgColor rgb="FFFFC7CE"/>
        </patternFill>
      </fill>
    </dxf>
    <dxf>
      <font>
        <color rgb="FF9C5700"/>
      </font>
      <fill>
        <patternFill>
          <bgColor rgb="FFFFEB9C"/>
        </patternFill>
      </fill>
    </dxf>
    <dxf>
      <fill>
        <patternFill>
          <bgColor rgb="FF92D050"/>
        </patternFill>
      </fill>
    </dxf>
    <dxf>
      <font>
        <color rgb="FF9C0006"/>
      </font>
      <fill>
        <patternFill>
          <bgColor rgb="FFFFC7CE"/>
        </patternFill>
      </fill>
    </dxf>
    <dxf>
      <font>
        <color rgb="FF9C0006"/>
      </font>
      <fill>
        <patternFill>
          <bgColor rgb="FFFFC7CE"/>
        </patternFill>
      </fill>
    </dxf>
    <dxf>
      <fill>
        <patternFill>
          <bgColor rgb="FF92D050"/>
        </patternFill>
      </fill>
    </dxf>
    <dxf>
      <font>
        <color rgb="FF9C5700"/>
      </font>
      <fill>
        <patternFill>
          <bgColor rgb="FFFFEB9C"/>
        </patternFill>
      </fill>
    </dxf>
    <dxf>
      <font>
        <color rgb="FF9C0006"/>
      </font>
      <fill>
        <patternFill>
          <bgColor rgb="FFFFC7CE"/>
        </patternFill>
      </fill>
    </dxf>
    <dxf>
      <fill>
        <patternFill>
          <bgColor rgb="FF92D050"/>
        </patternFill>
      </fill>
    </dxf>
    <dxf>
      <font>
        <color rgb="FF9C0006"/>
      </font>
      <fill>
        <patternFill>
          <bgColor rgb="FFFFC7CE"/>
        </patternFill>
      </fill>
    </dxf>
    <dxf>
      <font>
        <color rgb="FF9C5700"/>
      </font>
      <fill>
        <patternFill>
          <bgColor rgb="FFFFEB9C"/>
        </patternFill>
      </fill>
    </dxf>
    <dxf>
      <fill>
        <patternFill>
          <bgColor rgb="FF92D050"/>
        </patternFill>
      </fill>
    </dxf>
    <dxf>
      <font>
        <color rgb="FF9C0006"/>
      </font>
      <fill>
        <patternFill>
          <bgColor rgb="FFFFC7CE"/>
        </patternFill>
      </fill>
    </dxf>
    <dxf>
      <font>
        <color rgb="FF9C5700"/>
      </font>
      <fill>
        <patternFill>
          <bgColor rgb="FFFFEB9C"/>
        </patternFill>
      </fill>
    </dxf>
    <dxf>
      <fill>
        <patternFill>
          <bgColor rgb="FF92D050"/>
        </patternFill>
      </fill>
    </dxf>
    <dxf>
      <font>
        <color rgb="FF9C0006"/>
      </font>
      <fill>
        <patternFill>
          <bgColor rgb="FFFFC7CE"/>
        </patternFill>
      </fill>
    </dxf>
    <dxf>
      <font>
        <color rgb="FF9C0006"/>
      </font>
      <fill>
        <patternFill>
          <bgColor rgb="FFFFC7CE"/>
        </patternFill>
      </fill>
    </dxf>
    <dxf>
      <fill>
        <patternFill>
          <bgColor rgb="FF92D050"/>
        </patternFill>
      </fill>
    </dxf>
    <dxf>
      <font>
        <color rgb="FF9C5700"/>
      </font>
      <fill>
        <patternFill>
          <bgColor rgb="FFFFEB9C"/>
        </patternFill>
      </fill>
    </dxf>
    <dxf>
      <font>
        <color rgb="FF9C0006"/>
      </font>
      <fill>
        <patternFill>
          <bgColor rgb="FFFFC7CE"/>
        </patternFill>
      </fill>
    </dxf>
    <dxf>
      <fill>
        <patternFill>
          <bgColor rgb="FF92D050"/>
        </patternFill>
      </fill>
    </dxf>
    <dxf>
      <font>
        <color rgb="FF9C0006"/>
      </font>
      <fill>
        <patternFill>
          <bgColor rgb="FFFFC7CE"/>
        </patternFill>
      </fill>
    </dxf>
    <dxf>
      <font>
        <color rgb="FF9C5700"/>
      </font>
      <fill>
        <patternFill>
          <bgColor rgb="FFFFEB9C"/>
        </patternFill>
      </fill>
    </dxf>
    <dxf>
      <fill>
        <patternFill>
          <bgColor rgb="FF92D050"/>
        </patternFill>
      </fill>
    </dxf>
    <dxf>
      <font>
        <color rgb="FF9C0006"/>
      </font>
      <fill>
        <patternFill>
          <bgColor rgb="FFFFC7CE"/>
        </patternFill>
      </fill>
    </dxf>
    <dxf>
      <font>
        <color rgb="FF9C0006"/>
      </font>
      <fill>
        <patternFill>
          <bgColor rgb="FFFFC7CE"/>
        </patternFill>
      </fill>
    </dxf>
    <dxf>
      <fill>
        <patternFill>
          <bgColor rgb="FF92D050"/>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rgb="FF92D050"/>
        </patternFill>
      </fill>
    </dxf>
    <dxf>
      <font>
        <color rgb="FF9C5700"/>
      </font>
      <fill>
        <patternFill>
          <bgColor rgb="FFFFEB9C"/>
        </patternFill>
      </fill>
    </dxf>
    <dxf>
      <fill>
        <patternFill>
          <bgColor rgb="FF92D050"/>
        </patternFill>
      </fill>
    </dxf>
    <dxf>
      <font>
        <color rgb="FF9C0006"/>
      </font>
      <fill>
        <patternFill>
          <bgColor rgb="FFFFC7CE"/>
        </patternFill>
      </fill>
    </dxf>
    <dxf>
      <fill>
        <patternFill>
          <bgColor rgb="FF92D050"/>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006100"/>
      </font>
      <fill>
        <patternFill>
          <bgColor rgb="FFC6EFCE"/>
        </patternFill>
      </fill>
    </dxf>
    <dxf>
      <fill>
        <patternFill>
          <bgColor rgb="FF92D050"/>
        </patternFill>
      </fill>
    </dxf>
    <dxf>
      <font>
        <color rgb="FF9C5700"/>
      </font>
      <fill>
        <patternFill>
          <bgColor rgb="FFFFEB9C"/>
        </patternFill>
      </fill>
    </dxf>
    <dxf>
      <fill>
        <patternFill>
          <bgColor rgb="FF92D050"/>
        </patternFill>
      </fill>
    </dxf>
    <dxf>
      <font>
        <color rgb="FF9C0006"/>
      </font>
      <fill>
        <patternFill>
          <bgColor rgb="FFFFC7CE"/>
        </patternFill>
      </fill>
    </dxf>
    <dxf>
      <font>
        <b val="0"/>
        <i val="0"/>
        <strike val="0"/>
        <condense val="0"/>
        <extend val="0"/>
        <outline val="0"/>
        <shadow val="0"/>
        <u val="none"/>
        <vertAlign val="baseline"/>
        <sz val="11"/>
        <color auto="1"/>
        <name val="Tah"/>
        <scheme val="none"/>
      </font>
      <alignment horizontal="center" vertical="center" textRotation="0" wrapText="1" indent="0" justifyLastLine="0" shrinkToFit="0" readingOrder="0"/>
    </dxf>
    <dxf>
      <font>
        <b val="0"/>
        <i val="0"/>
        <strike val="0"/>
        <condense val="0"/>
        <extend val="0"/>
        <outline val="0"/>
        <shadow val="0"/>
        <u val="none"/>
        <vertAlign val="baseline"/>
        <sz val="11"/>
        <color auto="1"/>
        <name val="Tah"/>
        <scheme val="none"/>
      </font>
      <fill>
        <patternFill patternType="solid">
          <fgColor indexed="64"/>
          <bgColor theme="7" tint="0.3999755851924192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theme="1"/>
        <name val="Tah"/>
        <scheme val="none"/>
      </font>
      <fill>
        <patternFill patternType="solid">
          <fgColor theme="4" tint="0.79998168889431442"/>
          <bgColor theme="4" tint="0.79998168889431442"/>
        </patternFill>
      </fill>
      <alignment horizontal="right" vertical="center" textRotation="0" wrapText="1"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Tah"/>
        <scheme val="none"/>
      </font>
      <fill>
        <patternFill patternType="solid">
          <fgColor theme="4" tint="0.79998168889431442"/>
          <bgColor theme="4" tint="0.79998168889431442"/>
        </patternFill>
      </fill>
      <alignment horizontal="general" vertical="center" textRotation="0" wrapText="1"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Tah"/>
        <scheme val="none"/>
      </font>
      <fill>
        <patternFill patternType="solid">
          <fgColor theme="4" tint="0.79998168889431442"/>
          <bgColor theme="4" tint="0.79998168889431442"/>
        </patternFill>
      </fill>
      <alignment horizontal="general" vertical="center" textRotation="0" wrapText="1"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Tah"/>
        <scheme val="none"/>
      </font>
      <fill>
        <patternFill patternType="solid">
          <fgColor theme="4" tint="0.79998168889431442"/>
          <bgColor theme="4" tint="0.79998168889431442"/>
        </patternFill>
      </fill>
      <alignment horizontal="general" vertical="center" textRotation="0" wrapText="1"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Tah"/>
        <scheme val="none"/>
      </font>
      <numFmt numFmtId="34" formatCode="_-* #,##0.00\ &quot;€&quot;_-;\-* #,##0.00\ &quot;€&quot;_-;_-* &quot;-&quot;??\ &quot;€&quot;_-;_-@_-"/>
      <fill>
        <patternFill patternType="solid">
          <fgColor theme="4" tint="0.79998168889431442"/>
          <bgColor theme="4" tint="0.79998168889431442"/>
        </patternFill>
      </fill>
      <alignment horizontal="general" vertical="center" textRotation="0" wrapText="1"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Tah"/>
        <scheme val="none"/>
      </font>
      <fill>
        <patternFill patternType="solid">
          <fgColor theme="4" tint="0.79998168889431442"/>
          <bgColor theme="4" tint="0.79998168889431442"/>
        </patternFill>
      </fill>
      <alignment horizontal="general" vertical="center" textRotation="0" wrapText="1"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Tah"/>
        <scheme val="none"/>
      </font>
      <fill>
        <patternFill patternType="solid">
          <fgColor theme="4" tint="0.79998168889431442"/>
          <bgColor theme="4" tint="0.79998168889431442"/>
        </patternFill>
      </fill>
      <alignment horizontal="general" vertical="center" textRotation="0" wrapText="1"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Tah"/>
        <scheme val="none"/>
      </font>
      <fill>
        <patternFill patternType="solid">
          <fgColor theme="4" tint="0.79998168889431442"/>
          <bgColor theme="4" tint="0.79998168889431442"/>
        </patternFill>
      </fill>
      <alignment horizontal="general" vertical="center" textRotation="0" wrapText="1"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Tah"/>
        <scheme val="none"/>
      </font>
      <fill>
        <patternFill patternType="solid">
          <fgColor theme="4" tint="0.79998168889431442"/>
          <bgColor theme="4" tint="0.79998168889431442"/>
        </patternFill>
      </fill>
      <alignment horizontal="general" vertical="center" textRotation="0" wrapText="1"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Tah"/>
        <scheme val="none"/>
      </font>
      <fill>
        <patternFill patternType="solid">
          <fgColor theme="4" tint="0.79998168889431442"/>
          <bgColor theme="4" tint="0.79998168889431442"/>
        </patternFill>
      </fill>
      <alignment horizontal="general" vertical="center" textRotation="0" wrapText="1"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Tah"/>
        <scheme val="none"/>
      </font>
      <fill>
        <patternFill patternType="solid">
          <fgColor theme="4" tint="0.79998168889431442"/>
          <bgColor theme="4" tint="0.79998168889431442"/>
        </patternFill>
      </fill>
      <alignment horizontal="general" vertical="center" textRotation="0" wrapText="1"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Tah"/>
        <scheme val="none"/>
      </font>
      <fill>
        <patternFill patternType="solid">
          <fgColor theme="4" tint="0.79998168889431442"/>
          <bgColor theme="4" tint="0.79998168889431442"/>
        </patternFill>
      </fill>
      <alignment horizontal="general" vertical="center" textRotation="0" wrapText="1" indent="0" justifyLastLine="0" shrinkToFit="0" readingOrder="0"/>
      <border diagonalUp="0" diagonalDown="0">
        <left/>
        <right/>
        <top style="thin">
          <color theme="4" tint="0.39997558519241921"/>
        </top>
        <bottom/>
        <vertical/>
        <horizontal/>
      </border>
    </dxf>
    <dxf>
      <border outline="0">
        <left style="thin">
          <color theme="4" tint="0.39997558519241921"/>
        </left>
      </border>
    </dxf>
    <dxf>
      <font>
        <strike val="0"/>
        <outline val="0"/>
        <shadow val="0"/>
        <u val="none"/>
        <vertAlign val="baseline"/>
        <sz val="11"/>
        <name val="Tah"/>
        <scheme val="none"/>
      </font>
      <alignment horizontal="general" vertical="center" textRotation="0" wrapText="1" indent="0" justifyLastLine="0" shrinkToFit="0" readingOrder="0"/>
    </dxf>
    <dxf>
      <font>
        <strike val="0"/>
        <outline val="0"/>
        <shadow val="0"/>
        <u val="none"/>
        <vertAlign val="baseline"/>
        <sz val="11"/>
        <color auto="1"/>
        <name val="Tah"/>
        <scheme val="none"/>
      </font>
      <fill>
        <patternFill patternType="none">
          <fgColor indexed="64"/>
          <bgColor indexed="65"/>
        </patternFill>
      </fill>
      <alignment horizontal="center" vertical="center" textRotation="0" wrapText="1" indent="0" justifyLastLine="0" shrinkToFit="0" readingOrder="0"/>
    </dxf>
    <dxf>
      <font>
        <strike val="0"/>
        <outline val="0"/>
        <shadow val="0"/>
        <u val="none"/>
        <vertAlign val="baseline"/>
        <sz val="11"/>
        <name val="Tah"/>
        <scheme val="none"/>
      </font>
      <alignment horizontal="right" vertical="center" textRotation="0" wrapText="1" indent="0" justifyLastLine="0" shrinkToFit="0" readingOrder="0"/>
    </dxf>
    <dxf>
      <font>
        <strike val="0"/>
        <outline val="0"/>
        <shadow val="0"/>
        <u val="none"/>
        <vertAlign val="baseline"/>
        <sz val="11"/>
        <name val="Tah"/>
        <scheme val="none"/>
      </font>
      <fill>
        <patternFill patternType="none">
          <fgColor indexed="64"/>
          <bgColor indexed="65"/>
        </patternFill>
      </fill>
      <alignment horizontal="general" vertical="center" textRotation="0" wrapText="1" indent="0" justifyLastLine="0" shrinkToFit="0" readingOrder="0"/>
    </dxf>
    <dxf>
      <font>
        <strike val="0"/>
        <outline val="0"/>
        <shadow val="0"/>
        <u val="none"/>
        <vertAlign val="baseline"/>
        <sz val="11"/>
        <name val="Tah"/>
        <scheme val="none"/>
      </font>
      <alignment horizontal="general" vertical="center" textRotation="0" wrapText="1" indent="0" justifyLastLine="0" shrinkToFit="0" readingOrder="0"/>
    </dxf>
    <dxf>
      <font>
        <strike val="0"/>
        <outline val="0"/>
        <shadow val="0"/>
        <u val="none"/>
        <vertAlign val="baseline"/>
        <sz val="11"/>
        <name val="Tah"/>
        <scheme val="none"/>
      </font>
      <alignment horizontal="general" vertical="center" textRotation="0" wrapText="1" indent="0" justifyLastLine="0" shrinkToFit="0" readingOrder="0"/>
    </dxf>
    <dxf>
      <font>
        <strike val="0"/>
        <outline val="0"/>
        <shadow val="0"/>
        <u val="none"/>
        <vertAlign val="baseline"/>
        <sz val="11"/>
        <name val="Tah"/>
        <scheme val="none"/>
      </font>
      <numFmt numFmtId="34" formatCode="_-* #,##0.00\ &quot;€&quot;_-;\-* #,##0.00\ &quot;€&quot;_-;_-* &quot;-&quot;??\ &quot;€&quot;_-;_-@_-"/>
      <alignment horizontal="general" vertical="center" textRotation="0" wrapText="1" indent="0" justifyLastLine="0" shrinkToFit="0" readingOrder="0"/>
    </dxf>
    <dxf>
      <font>
        <b val="0"/>
        <i val="0"/>
        <strike val="0"/>
        <condense val="0"/>
        <extend val="0"/>
        <outline val="0"/>
        <shadow val="0"/>
        <u val="none"/>
        <vertAlign val="baseline"/>
        <sz val="11"/>
        <color theme="1"/>
        <name val="Tah"/>
        <scheme val="none"/>
      </font>
      <numFmt numFmtId="0" formatCode="General"/>
      <alignment horizontal="general" vertical="center" textRotation="0" wrapText="1" indent="0" justifyLastLine="0" shrinkToFit="0" readingOrder="0"/>
    </dxf>
    <dxf>
      <font>
        <strike val="0"/>
        <outline val="0"/>
        <shadow val="0"/>
        <u val="none"/>
        <vertAlign val="baseline"/>
        <sz val="11"/>
        <name val="Tah"/>
        <scheme val="none"/>
      </font>
      <alignment horizontal="general" vertical="center" textRotation="0" wrapText="1" indent="0" justifyLastLine="0" shrinkToFit="0" readingOrder="0"/>
    </dxf>
    <dxf>
      <font>
        <strike val="0"/>
        <outline val="0"/>
        <shadow val="0"/>
        <u val="none"/>
        <vertAlign val="baseline"/>
        <sz val="11"/>
        <name val="Tah"/>
        <scheme val="none"/>
      </font>
      <alignment horizontal="general" vertical="center" textRotation="0" wrapText="1" indent="0" justifyLastLine="0" shrinkToFit="0" readingOrder="0"/>
    </dxf>
    <dxf>
      <font>
        <strike val="0"/>
        <outline val="0"/>
        <shadow val="0"/>
        <u val="none"/>
        <vertAlign val="baseline"/>
        <sz val="11"/>
        <name val="Tah"/>
        <scheme val="none"/>
      </font>
      <alignment horizontal="general" vertical="center" textRotation="0" wrapText="1" indent="0" justifyLastLine="0" shrinkToFit="0" readingOrder="0"/>
    </dxf>
    <dxf>
      <font>
        <strike val="0"/>
        <outline val="0"/>
        <shadow val="0"/>
        <u val="none"/>
        <vertAlign val="baseline"/>
        <sz val="11"/>
        <name val="Tah"/>
        <scheme val="none"/>
      </font>
      <alignment horizontal="general" vertical="center" textRotation="0" wrapText="1" indent="0" justifyLastLine="0" shrinkToFit="0" readingOrder="0"/>
    </dxf>
    <dxf>
      <font>
        <strike val="0"/>
        <outline val="0"/>
        <shadow val="0"/>
        <u val="none"/>
        <vertAlign val="baseline"/>
        <sz val="11"/>
        <name val="Tah"/>
        <scheme val="none"/>
      </font>
      <alignment horizontal="general" vertical="center" textRotation="0" wrapText="1" indent="0" justifyLastLine="0" shrinkToFit="0" readingOrder="0"/>
    </dxf>
    <dxf>
      <font>
        <strike val="0"/>
        <outline val="0"/>
        <shadow val="0"/>
        <u val="none"/>
        <vertAlign val="baseline"/>
        <sz val="11"/>
        <name val="Tah"/>
        <scheme val="none"/>
      </font>
      <alignment horizontal="general" vertical="center" textRotation="0" wrapText="1" indent="0" justifyLastLine="0" shrinkToFit="0" readingOrder="0"/>
    </dxf>
    <dxf>
      <font>
        <strike val="0"/>
        <outline val="0"/>
        <shadow val="0"/>
        <u val="none"/>
        <vertAlign val="baseline"/>
        <sz val="11"/>
        <name val="Tah"/>
        <scheme val="none"/>
      </font>
      <alignment horizontal="general" vertical="center" textRotation="0" wrapText="1" indent="0" justifyLastLine="0" shrinkToFit="0" readingOrder="0"/>
    </dxf>
    <dxf>
      <font>
        <b/>
        <i val="0"/>
        <strike val="0"/>
        <condense val="0"/>
        <extend val="0"/>
        <outline val="0"/>
        <shadow val="0"/>
        <u val="none"/>
        <vertAlign val="baseline"/>
        <sz val="11"/>
        <color auto="1"/>
        <name val="Tah"/>
        <scheme val="none"/>
      </font>
      <fill>
        <patternFill patternType="solid">
          <fgColor indexed="64"/>
          <bgColor theme="4" tint="0.59999389629810485"/>
        </patternFill>
      </fill>
      <alignment horizontal="left" vertical="center" textRotation="0" wrapText="1" indent="0" justifyLastLine="0" shrinkToFit="0" readingOrder="0"/>
    </dxf>
    <dxf>
      <font>
        <b val="0"/>
        <i val="0"/>
        <strike val="0"/>
        <condense val="0"/>
        <extend val="0"/>
        <outline val="0"/>
        <shadow val="0"/>
        <u val="none"/>
        <vertAlign val="baseline"/>
        <sz val="11"/>
        <color theme="1"/>
        <name val="Tah"/>
        <scheme val="none"/>
      </font>
      <alignment horizontal="general" vertical="center" textRotation="0" wrapText="1" indent="0" justifyLastLine="0" shrinkToFit="0" readingOrder="0"/>
    </dxf>
    <dxf>
      <font>
        <b val="0"/>
        <i val="0"/>
        <strike val="0"/>
        <condense val="0"/>
        <extend val="0"/>
        <outline val="0"/>
        <shadow val="0"/>
        <u val="none"/>
        <vertAlign val="baseline"/>
        <sz val="11"/>
        <color auto="1"/>
        <name val="Tah"/>
        <scheme val="none"/>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Tah"/>
        <scheme val="none"/>
      </font>
      <alignment horizontal="right" vertical="center" textRotation="0" wrapText="1" indent="0" justifyLastLine="0" shrinkToFit="0" readingOrder="0"/>
    </dxf>
    <dxf>
      <font>
        <b val="0"/>
        <i val="0"/>
        <strike val="0"/>
        <condense val="0"/>
        <extend val="0"/>
        <outline val="0"/>
        <shadow val="0"/>
        <u val="none"/>
        <vertAlign val="baseline"/>
        <sz val="11"/>
        <color theme="1"/>
        <name val="Tah"/>
        <scheme val="none"/>
      </font>
      <alignment horizontal="general" vertical="center" textRotation="0" wrapText="1" indent="0" justifyLastLine="0" shrinkToFit="0" readingOrder="0"/>
    </dxf>
    <dxf>
      <font>
        <b val="0"/>
        <i val="0"/>
        <strike val="0"/>
        <condense val="0"/>
        <extend val="0"/>
        <outline val="0"/>
        <shadow val="0"/>
        <u val="none"/>
        <vertAlign val="baseline"/>
        <sz val="11"/>
        <color theme="1"/>
        <name val="Tah"/>
        <scheme val="none"/>
      </font>
      <alignment horizontal="general" vertical="center" textRotation="0" wrapText="1" indent="0" justifyLastLine="0" shrinkToFit="0" readingOrder="0"/>
    </dxf>
    <dxf>
      <font>
        <b val="0"/>
        <i val="0"/>
        <strike val="0"/>
        <condense val="0"/>
        <extend val="0"/>
        <outline val="0"/>
        <shadow val="0"/>
        <u val="none"/>
        <vertAlign val="baseline"/>
        <sz val="11"/>
        <color theme="1"/>
        <name val="Tah"/>
        <scheme val="none"/>
      </font>
      <alignment horizontal="general" vertical="center" textRotation="0" wrapText="1" indent="0" justifyLastLine="0" shrinkToFit="0" readingOrder="0"/>
    </dxf>
    <dxf>
      <font>
        <b val="0"/>
        <i val="0"/>
        <strike val="0"/>
        <condense val="0"/>
        <extend val="0"/>
        <outline val="0"/>
        <shadow val="0"/>
        <u val="none"/>
        <vertAlign val="baseline"/>
        <sz val="11"/>
        <color theme="1"/>
        <name val="Tah"/>
        <scheme val="none"/>
      </font>
      <alignment horizontal="general" vertical="center" textRotation="0" wrapText="1" indent="0" justifyLastLine="0" shrinkToFit="0" readingOrder="0"/>
    </dxf>
    <dxf>
      <font>
        <b val="0"/>
        <i val="0"/>
        <strike val="0"/>
        <condense val="0"/>
        <extend val="0"/>
        <outline val="0"/>
        <shadow val="0"/>
        <u val="none"/>
        <vertAlign val="baseline"/>
        <sz val="11"/>
        <color theme="1"/>
        <name val="Tah"/>
        <scheme val="none"/>
      </font>
      <alignment horizontal="general" vertical="center" textRotation="0" wrapText="1" indent="0" justifyLastLine="0" shrinkToFit="0" readingOrder="0"/>
    </dxf>
    <dxf>
      <font>
        <b val="0"/>
        <i val="0"/>
        <strike val="0"/>
        <condense val="0"/>
        <extend val="0"/>
        <outline val="0"/>
        <shadow val="0"/>
        <u val="none"/>
        <vertAlign val="baseline"/>
        <sz val="11"/>
        <color theme="1"/>
        <name val="Tah"/>
        <scheme val="none"/>
      </font>
      <alignment horizontal="general" vertical="center" textRotation="0" wrapText="1" indent="0" justifyLastLine="0" shrinkToFit="0" readingOrder="0"/>
    </dxf>
    <dxf>
      <font>
        <b val="0"/>
        <i val="0"/>
        <strike val="0"/>
        <condense val="0"/>
        <extend val="0"/>
        <outline val="0"/>
        <shadow val="0"/>
        <u val="none"/>
        <vertAlign val="baseline"/>
        <sz val="11"/>
        <color theme="1"/>
        <name val="Tah"/>
        <scheme val="none"/>
      </font>
      <alignment horizontal="general" vertical="center" textRotation="0" wrapText="1" indent="0" justifyLastLine="0" shrinkToFit="0" readingOrder="0"/>
    </dxf>
    <dxf>
      <font>
        <b val="0"/>
        <i val="0"/>
        <strike val="0"/>
        <condense val="0"/>
        <extend val="0"/>
        <outline val="0"/>
        <shadow val="0"/>
        <u val="none"/>
        <vertAlign val="baseline"/>
        <sz val="11"/>
        <color theme="1"/>
        <name val="Tah"/>
        <scheme val="none"/>
      </font>
      <alignment horizontal="general" vertical="center" textRotation="0" wrapText="1" indent="0" justifyLastLine="0" shrinkToFit="0" readingOrder="0"/>
    </dxf>
    <dxf>
      <font>
        <b val="0"/>
        <i val="0"/>
        <strike val="0"/>
        <condense val="0"/>
        <extend val="0"/>
        <outline val="0"/>
        <shadow val="0"/>
        <u val="none"/>
        <vertAlign val="baseline"/>
        <sz val="11"/>
        <color theme="1"/>
        <name val="Tah"/>
        <scheme val="none"/>
      </font>
      <alignment horizontal="general" vertical="center" textRotation="0" wrapText="1" indent="0" justifyLastLine="0" shrinkToFit="0" readingOrder="0"/>
    </dxf>
    <dxf>
      <font>
        <b val="0"/>
        <i val="0"/>
        <strike val="0"/>
        <condense val="0"/>
        <extend val="0"/>
        <outline val="0"/>
        <shadow val="0"/>
        <u val="none"/>
        <vertAlign val="baseline"/>
        <sz val="11"/>
        <color theme="1"/>
        <name val="Tah"/>
        <scheme val="none"/>
      </font>
      <alignment horizontal="general" vertical="center" textRotation="0" wrapText="1" indent="0" justifyLastLine="0" shrinkToFit="0" readingOrder="0"/>
    </dxf>
    <dxf>
      <font>
        <b val="0"/>
        <i val="0"/>
        <strike val="0"/>
        <condense val="0"/>
        <extend val="0"/>
        <outline val="0"/>
        <shadow val="0"/>
        <u val="none"/>
        <vertAlign val="baseline"/>
        <sz val="11"/>
        <color theme="1"/>
        <name val="Tah"/>
        <scheme val="none"/>
      </font>
      <alignment horizontal="general" vertical="center" textRotation="0" wrapText="1" indent="0" justifyLastLine="0" shrinkToFit="0" readingOrder="0"/>
    </dxf>
    <dxf>
      <border outline="0">
        <right style="thin">
          <color indexed="64"/>
        </right>
      </border>
    </dxf>
    <dxf>
      <font>
        <b val="0"/>
        <i val="0"/>
        <strike val="0"/>
        <condense val="0"/>
        <extend val="0"/>
        <outline val="0"/>
        <shadow val="0"/>
        <u val="none"/>
        <vertAlign val="baseline"/>
        <sz val="11"/>
        <color theme="1"/>
        <name val="Tah"/>
        <scheme val="none"/>
      </font>
      <alignment horizontal="general" vertical="center" textRotation="0" wrapText="1" indent="0" justifyLastLine="0" shrinkToFit="0" readingOrder="0"/>
    </dxf>
    <dxf>
      <font>
        <b/>
        <i val="0"/>
        <strike val="0"/>
        <condense val="0"/>
        <extend val="0"/>
        <outline val="0"/>
        <shadow val="0"/>
        <u val="none"/>
        <vertAlign val="baseline"/>
        <sz val="11"/>
        <color auto="1"/>
        <name val="Tah"/>
        <scheme val="none"/>
      </font>
      <fill>
        <patternFill patternType="none">
          <fgColor indexed="64"/>
          <bgColor auto="1"/>
        </patternFill>
      </fill>
      <alignment horizontal="left" vertical="center" textRotation="0" wrapText="1" indent="0" justifyLastLine="0" shrinkToFit="0" readingOrder="0"/>
    </dxf>
    <dxf>
      <font>
        <b val="0"/>
        <i val="0"/>
        <strike val="0"/>
        <condense val="0"/>
        <extend val="0"/>
        <outline val="0"/>
        <shadow val="0"/>
        <u val="none"/>
        <vertAlign val="baseline"/>
        <sz val="11"/>
        <color theme="1"/>
        <name val="Tah"/>
        <scheme val="none"/>
      </font>
      <numFmt numFmtId="0" formatCode="General"/>
      <alignment horizontal="general" vertical="center" textRotation="0" wrapText="1" indent="0" justifyLastLine="0" shrinkToFit="0" readingOrder="0"/>
    </dxf>
    <dxf>
      <font>
        <b val="0"/>
        <i val="0"/>
        <strike val="0"/>
        <condense val="0"/>
        <extend val="0"/>
        <outline val="0"/>
        <shadow val="0"/>
        <u val="none"/>
        <vertAlign val="baseline"/>
        <sz val="11"/>
        <color theme="1"/>
        <name val="Tah"/>
        <scheme val="none"/>
      </font>
      <alignment horizontal="general" vertical="center" textRotation="0" wrapText="1" indent="0" justifyLastLine="0" shrinkToFit="0" readingOrder="0"/>
      <border outline="0">
        <left style="thin">
          <color indexed="64"/>
        </left>
      </border>
    </dxf>
    <dxf>
      <font>
        <b val="0"/>
        <i val="0"/>
        <strike val="0"/>
        <condense val="0"/>
        <extend val="0"/>
        <outline val="0"/>
        <shadow val="0"/>
        <u val="none"/>
        <vertAlign val="baseline"/>
        <sz val="11"/>
        <color auto="1"/>
        <name val="Tah"/>
        <scheme val="none"/>
      </font>
      <fill>
        <patternFill patternType="none">
          <fgColor indexed="64"/>
          <bgColor theme="7" tint="0.39997558519241921"/>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Tah"/>
        <scheme val="none"/>
      </font>
      <alignment horizontal="right" vertical="center" textRotation="0" wrapText="1" indent="0" justifyLastLine="0" shrinkToFit="0" readingOrder="0"/>
      <border outline="0">
        <right style="thin">
          <color indexed="64"/>
        </right>
      </border>
    </dxf>
    <dxf>
      <font>
        <b val="0"/>
        <i val="0"/>
        <strike val="0"/>
        <condense val="0"/>
        <extend val="0"/>
        <outline val="0"/>
        <shadow val="0"/>
        <u val="none"/>
        <vertAlign val="baseline"/>
        <sz val="11"/>
        <color theme="1"/>
        <name val="Tah"/>
        <scheme val="none"/>
      </font>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1"/>
        <color theme="1"/>
        <name val="Tah"/>
        <scheme val="none"/>
      </font>
      <alignment horizontal="general" vertical="center" textRotation="0" wrapText="1" indent="0" justifyLastLine="0" shrinkToFit="0" readingOrder="0"/>
    </dxf>
    <dxf>
      <font>
        <b val="0"/>
        <i val="0"/>
        <strike val="0"/>
        <condense val="0"/>
        <extend val="0"/>
        <outline val="0"/>
        <shadow val="0"/>
        <u val="none"/>
        <vertAlign val="baseline"/>
        <sz val="11"/>
        <color theme="1"/>
        <name val="Tah"/>
        <scheme val="none"/>
      </font>
      <alignment horizontal="general" vertical="center" textRotation="0" wrapText="1" indent="0" justifyLastLine="0" shrinkToFit="0" readingOrder="0"/>
    </dxf>
    <dxf>
      <font>
        <b val="0"/>
        <i val="0"/>
        <strike val="0"/>
        <condense val="0"/>
        <extend val="0"/>
        <outline val="0"/>
        <shadow val="0"/>
        <u val="none"/>
        <vertAlign val="baseline"/>
        <sz val="11"/>
        <color theme="1"/>
        <name val="Tah"/>
        <scheme val="none"/>
      </font>
      <numFmt numFmtId="34" formatCode="_-* #,##0.00\ &quot;€&quot;_-;\-* #,##0.00\ &quot;€&quot;_-;_-* &quot;-&quot;??\ &quot;€&quot;_-;_-@_-"/>
      <alignment horizontal="general" vertical="center" textRotation="0" wrapText="1" indent="0" justifyLastLine="0" shrinkToFit="0" readingOrder="0"/>
    </dxf>
    <dxf>
      <font>
        <b val="0"/>
        <i val="0"/>
        <strike val="0"/>
        <condense val="0"/>
        <extend val="0"/>
        <outline val="0"/>
        <shadow val="0"/>
        <u val="none"/>
        <vertAlign val="baseline"/>
        <sz val="11"/>
        <color theme="1"/>
        <name val="Tah"/>
        <scheme val="none"/>
      </font>
      <numFmt numFmtId="0" formatCode="General"/>
      <alignment horizontal="general" vertical="center" textRotation="0" wrapText="1" indent="0" justifyLastLine="0" shrinkToFit="0" readingOrder="0"/>
    </dxf>
    <dxf>
      <font>
        <b val="0"/>
        <i val="0"/>
        <strike val="0"/>
        <condense val="0"/>
        <extend val="0"/>
        <outline val="0"/>
        <shadow val="0"/>
        <u val="none"/>
        <vertAlign val="baseline"/>
        <sz val="11"/>
        <color theme="1"/>
        <name val="Tah"/>
        <scheme val="none"/>
      </font>
      <alignment horizontal="general" vertical="center" textRotation="0" wrapText="1" indent="0" justifyLastLine="0" shrinkToFit="0" readingOrder="0"/>
    </dxf>
    <dxf>
      <font>
        <b val="0"/>
        <i val="0"/>
        <strike val="0"/>
        <condense val="0"/>
        <extend val="0"/>
        <outline val="0"/>
        <shadow val="0"/>
        <u val="none"/>
        <vertAlign val="baseline"/>
        <sz val="11"/>
        <color theme="1"/>
        <name val="Tah"/>
        <scheme val="none"/>
      </font>
      <alignment horizontal="general" vertical="center" textRotation="0" wrapText="1" indent="0" justifyLastLine="0" shrinkToFit="0" readingOrder="0"/>
    </dxf>
    <dxf>
      <font>
        <b val="0"/>
        <i val="0"/>
        <strike val="0"/>
        <condense val="0"/>
        <extend val="0"/>
        <outline val="0"/>
        <shadow val="0"/>
        <u val="none"/>
        <vertAlign val="baseline"/>
        <sz val="11"/>
        <color theme="1"/>
        <name val="Tah"/>
        <scheme val="none"/>
      </font>
      <alignment horizontal="general" vertical="center" textRotation="0" wrapText="1" indent="0" justifyLastLine="0" shrinkToFit="0" readingOrder="0"/>
    </dxf>
    <dxf>
      <font>
        <b val="0"/>
        <i val="0"/>
        <strike val="0"/>
        <condense val="0"/>
        <extend val="0"/>
        <outline val="0"/>
        <shadow val="0"/>
        <u val="none"/>
        <vertAlign val="baseline"/>
        <sz val="11"/>
        <color theme="1"/>
        <name val="Tah"/>
        <scheme val="none"/>
      </font>
      <alignment horizontal="general" vertical="center" textRotation="0" wrapText="1" indent="0" justifyLastLine="0" shrinkToFit="0" readingOrder="0"/>
    </dxf>
    <dxf>
      <font>
        <b val="0"/>
        <i val="0"/>
        <strike val="0"/>
        <condense val="0"/>
        <extend val="0"/>
        <outline val="0"/>
        <shadow val="0"/>
        <u val="none"/>
        <vertAlign val="baseline"/>
        <sz val="11"/>
        <color theme="1"/>
        <name val="Tah"/>
        <scheme val="none"/>
      </font>
      <alignment horizontal="general" vertical="center" textRotation="0" wrapText="1" indent="0" justifyLastLine="0" shrinkToFit="0" readingOrder="0"/>
    </dxf>
    <dxf>
      <font>
        <b val="0"/>
        <i val="0"/>
        <strike val="0"/>
        <condense val="0"/>
        <extend val="0"/>
        <outline val="0"/>
        <shadow val="0"/>
        <u val="none"/>
        <vertAlign val="baseline"/>
        <sz val="11"/>
        <color theme="1"/>
        <name val="Tah"/>
        <scheme val="none"/>
      </font>
      <alignment horizontal="general" vertical="center" textRotation="0" wrapText="1" indent="0" justifyLastLine="0" shrinkToFit="0" readingOrder="0"/>
    </dxf>
    <dxf>
      <font>
        <b val="0"/>
        <i val="0"/>
        <strike val="0"/>
        <condense val="0"/>
        <extend val="0"/>
        <outline val="0"/>
        <shadow val="0"/>
        <u val="none"/>
        <vertAlign val="baseline"/>
        <sz val="11"/>
        <color theme="1"/>
        <name val="Tah"/>
        <scheme val="none"/>
      </font>
      <alignment horizontal="general" vertical="center" textRotation="0" wrapText="1" indent="0" justifyLastLine="0" shrinkToFit="0" readingOrder="0"/>
    </dxf>
    <dxf>
      <font>
        <b/>
        <i val="0"/>
        <strike val="0"/>
        <condense val="0"/>
        <extend val="0"/>
        <outline val="0"/>
        <shadow val="0"/>
        <u val="none"/>
        <vertAlign val="baseline"/>
        <sz val="11"/>
        <color auto="1"/>
        <name val="Tah"/>
        <scheme val="none"/>
      </font>
      <fill>
        <patternFill patternType="solid">
          <fgColor indexed="64"/>
          <bgColor theme="4" tint="0.59999389629810485"/>
        </patternFill>
      </fill>
      <alignment horizontal="left" vertical="center" textRotation="0" wrapText="1" indent="0" justifyLastLine="0" shrinkToFit="0" readingOrder="0"/>
    </dxf>
    <dxf>
      <font>
        <b val="0"/>
        <i val="0"/>
        <strike val="0"/>
        <condense val="0"/>
        <extend val="0"/>
        <outline val="0"/>
        <shadow val="0"/>
        <u val="none"/>
        <vertAlign val="baseline"/>
        <sz val="11"/>
        <color theme="1"/>
        <name val="Tah"/>
        <scheme val="none"/>
      </font>
      <alignment horizontal="general" vertical="center" textRotation="0" wrapText="1" indent="0" justifyLastLine="0" shrinkToFit="0" readingOrder="0"/>
    </dxf>
    <dxf>
      <font>
        <b val="0"/>
        <i val="0"/>
        <strike val="0"/>
        <condense val="0"/>
        <extend val="0"/>
        <outline val="0"/>
        <shadow val="0"/>
        <u val="none"/>
        <vertAlign val="baseline"/>
        <sz val="11"/>
        <color auto="1"/>
        <name val="Tah"/>
        <scheme val="none"/>
      </font>
      <fill>
        <patternFill patternType="none">
          <fgColor indexed="64"/>
          <bgColor theme="7" tint="0.39997558519241921"/>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Tah"/>
        <scheme val="none"/>
      </font>
      <alignment horizontal="right" vertical="center" textRotation="0" wrapText="1" indent="0" justifyLastLine="0" shrinkToFit="0" readingOrder="0"/>
    </dxf>
    <dxf>
      <font>
        <b val="0"/>
        <i val="0"/>
        <strike val="0"/>
        <condense val="0"/>
        <extend val="0"/>
        <outline val="0"/>
        <shadow val="0"/>
        <u val="none"/>
        <vertAlign val="baseline"/>
        <sz val="11"/>
        <color theme="1"/>
        <name val="Tah"/>
        <scheme val="none"/>
      </font>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1"/>
        <color theme="1"/>
        <name val="Tah"/>
        <scheme val="none"/>
      </font>
      <alignment horizontal="general" vertical="center" textRotation="0" wrapText="1" indent="0" justifyLastLine="0" shrinkToFit="0" readingOrder="0"/>
    </dxf>
    <dxf>
      <font>
        <b val="0"/>
        <i val="0"/>
        <strike val="0"/>
        <condense val="0"/>
        <extend val="0"/>
        <outline val="0"/>
        <shadow val="0"/>
        <u val="none"/>
        <vertAlign val="baseline"/>
        <sz val="11"/>
        <color theme="1"/>
        <name val="Tah"/>
        <scheme val="none"/>
      </font>
      <alignment horizontal="general" vertical="center" textRotation="0" wrapText="1" indent="0" justifyLastLine="0" shrinkToFit="0" readingOrder="0"/>
    </dxf>
    <dxf>
      <font>
        <b val="0"/>
        <i val="0"/>
        <strike val="0"/>
        <condense val="0"/>
        <extend val="0"/>
        <outline val="0"/>
        <shadow val="0"/>
        <u val="none"/>
        <vertAlign val="baseline"/>
        <sz val="11"/>
        <color theme="1"/>
        <name val="Tah"/>
        <scheme val="none"/>
      </font>
      <numFmt numFmtId="34" formatCode="_-* #,##0.00\ &quot;€&quot;_-;\-* #,##0.00\ &quot;€&quot;_-;_-* &quot;-&quot;??\ &quot;€&quot;_-;_-@_-"/>
      <alignment horizontal="general" vertical="center" textRotation="0" wrapText="1" indent="0" justifyLastLine="0" shrinkToFit="0" readingOrder="0"/>
    </dxf>
    <dxf>
      <font>
        <b val="0"/>
        <i val="0"/>
        <strike val="0"/>
        <condense val="0"/>
        <extend val="0"/>
        <outline val="0"/>
        <shadow val="0"/>
        <u val="none"/>
        <vertAlign val="baseline"/>
        <sz val="11"/>
        <color theme="1"/>
        <name val="Tah"/>
        <scheme val="none"/>
      </font>
      <numFmt numFmtId="0" formatCode="General"/>
      <alignment horizontal="general" vertical="center" textRotation="0" wrapText="1" indent="0" justifyLastLine="0" shrinkToFit="0" readingOrder="0"/>
    </dxf>
    <dxf>
      <font>
        <b val="0"/>
        <i val="0"/>
        <strike val="0"/>
        <condense val="0"/>
        <extend val="0"/>
        <outline val="0"/>
        <shadow val="0"/>
        <u val="none"/>
        <vertAlign val="baseline"/>
        <sz val="11"/>
        <color theme="1"/>
        <name val="Tah"/>
        <scheme val="none"/>
      </font>
      <alignment horizontal="general" vertical="center" textRotation="0" wrapText="1" indent="0" justifyLastLine="0" shrinkToFit="0" readingOrder="0"/>
    </dxf>
    <dxf>
      <font>
        <b val="0"/>
        <i val="0"/>
        <strike val="0"/>
        <condense val="0"/>
        <extend val="0"/>
        <outline val="0"/>
        <shadow val="0"/>
        <u val="none"/>
        <vertAlign val="baseline"/>
        <sz val="11"/>
        <color theme="1"/>
        <name val="Tah"/>
        <scheme val="none"/>
      </font>
      <alignment horizontal="general" vertical="center" textRotation="0" wrapText="1" indent="0" justifyLastLine="0" shrinkToFit="0" readingOrder="0"/>
    </dxf>
    <dxf>
      <font>
        <b val="0"/>
        <i val="0"/>
        <strike val="0"/>
        <condense val="0"/>
        <extend val="0"/>
        <outline val="0"/>
        <shadow val="0"/>
        <u val="none"/>
        <vertAlign val="baseline"/>
        <sz val="11"/>
        <color theme="1"/>
        <name val="Tah"/>
        <scheme val="none"/>
      </font>
      <alignment horizontal="general" vertical="center" textRotation="0" wrapText="1" indent="0" justifyLastLine="0" shrinkToFit="0" readingOrder="0"/>
    </dxf>
    <dxf>
      <font>
        <b val="0"/>
        <i val="0"/>
        <strike val="0"/>
        <condense val="0"/>
        <extend val="0"/>
        <outline val="0"/>
        <shadow val="0"/>
        <u val="none"/>
        <vertAlign val="baseline"/>
        <sz val="11"/>
        <color theme="1"/>
        <name val="Tah"/>
        <scheme val="none"/>
      </font>
      <alignment horizontal="general" vertical="center" textRotation="0" wrapText="1" indent="0" justifyLastLine="0" shrinkToFit="0" readingOrder="0"/>
    </dxf>
    <dxf>
      <font>
        <b val="0"/>
        <i val="0"/>
        <strike val="0"/>
        <condense val="0"/>
        <extend val="0"/>
        <outline val="0"/>
        <shadow val="0"/>
        <u val="none"/>
        <vertAlign val="baseline"/>
        <sz val="11"/>
        <color theme="1"/>
        <name val="Tah"/>
        <scheme val="none"/>
      </font>
      <alignment horizontal="general" vertical="center" textRotation="0" wrapText="1" indent="0" justifyLastLine="0" shrinkToFit="0" readingOrder="0"/>
    </dxf>
    <dxf>
      <font>
        <b val="0"/>
        <i val="0"/>
        <strike val="0"/>
        <condense val="0"/>
        <extend val="0"/>
        <outline val="0"/>
        <shadow val="0"/>
        <u val="none"/>
        <vertAlign val="baseline"/>
        <sz val="11"/>
        <color theme="1"/>
        <name val="Tah"/>
        <scheme val="none"/>
      </font>
      <alignment horizontal="general" vertical="center" textRotation="0" wrapText="1" indent="0" justifyLastLine="0" shrinkToFit="0" readingOrder="0"/>
    </dxf>
    <dxf>
      <font>
        <b val="0"/>
        <i val="0"/>
        <strike val="0"/>
        <condense val="0"/>
        <extend val="0"/>
        <outline val="0"/>
        <shadow val="0"/>
        <u val="none"/>
        <vertAlign val="baseline"/>
        <sz val="11"/>
        <color theme="1"/>
        <name val="Tah"/>
        <scheme val="none"/>
      </font>
      <alignment horizontal="general" vertical="center" textRotation="0" wrapText="1" indent="0" justifyLastLine="0" shrinkToFit="0" readingOrder="0"/>
    </dxf>
    <dxf>
      <font>
        <b/>
        <i val="0"/>
        <strike val="0"/>
        <condense val="0"/>
        <extend val="0"/>
        <outline val="0"/>
        <shadow val="0"/>
        <u val="none"/>
        <vertAlign val="baseline"/>
        <sz val="11"/>
        <color auto="1"/>
        <name val="Tah"/>
        <scheme val="none"/>
      </font>
      <fill>
        <patternFill patternType="solid">
          <fgColor indexed="64"/>
          <bgColor theme="4" tint="0.59999389629810485"/>
        </patternFill>
      </fill>
      <alignment horizontal="left" vertical="center" textRotation="0" wrapText="1" indent="0" justifyLastLine="0" shrinkToFit="0" readingOrder="0"/>
    </dxf>
    <dxf>
      <font>
        <b val="0"/>
        <i val="0"/>
        <strike val="0"/>
        <condense val="0"/>
        <extend val="0"/>
        <outline val="0"/>
        <shadow val="0"/>
        <u val="none"/>
        <vertAlign val="baseline"/>
        <sz val="11"/>
        <color theme="1"/>
        <name val="Tah"/>
        <scheme val="none"/>
      </font>
      <alignment horizontal="general" vertical="center" textRotation="0" wrapText="1" indent="0" justifyLastLine="0" shrinkToFit="0" readingOrder="0"/>
    </dxf>
    <dxf>
      <font>
        <b val="0"/>
        <i val="0"/>
        <strike val="0"/>
        <condense val="0"/>
        <extend val="0"/>
        <outline val="0"/>
        <shadow val="0"/>
        <u val="none"/>
        <vertAlign val="baseline"/>
        <sz val="11"/>
        <color auto="1"/>
        <name val="Tah"/>
        <scheme val="none"/>
      </font>
      <fill>
        <patternFill patternType="none">
          <fgColor indexed="64"/>
          <bgColor theme="7" tint="0.39997558519241921"/>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Tah"/>
        <scheme val="none"/>
      </font>
      <alignment horizontal="right" vertical="center" textRotation="0" wrapText="1" indent="0" justifyLastLine="0" shrinkToFit="0" readingOrder="0"/>
    </dxf>
    <dxf>
      <font>
        <b val="0"/>
        <i val="0"/>
        <strike val="0"/>
        <condense val="0"/>
        <extend val="0"/>
        <outline val="0"/>
        <shadow val="0"/>
        <u val="none"/>
        <vertAlign val="baseline"/>
        <sz val="11"/>
        <color theme="1"/>
        <name val="Tah"/>
        <scheme val="none"/>
      </font>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1"/>
        <color theme="1"/>
        <name val="Tah"/>
        <scheme val="none"/>
      </font>
      <alignment horizontal="general" vertical="center" textRotation="0" wrapText="1" indent="0" justifyLastLine="0" shrinkToFit="0" readingOrder="0"/>
    </dxf>
    <dxf>
      <font>
        <b val="0"/>
        <i val="0"/>
        <strike val="0"/>
        <condense val="0"/>
        <extend val="0"/>
        <outline val="0"/>
        <shadow val="0"/>
        <u val="none"/>
        <vertAlign val="baseline"/>
        <sz val="11"/>
        <color theme="1"/>
        <name val="Tah"/>
        <scheme val="none"/>
      </font>
      <alignment horizontal="general" vertical="center" textRotation="0" wrapText="1" indent="0" justifyLastLine="0" shrinkToFit="0" readingOrder="0"/>
    </dxf>
    <dxf>
      <font>
        <b val="0"/>
        <i val="0"/>
        <strike val="0"/>
        <condense val="0"/>
        <extend val="0"/>
        <outline val="0"/>
        <shadow val="0"/>
        <u val="none"/>
        <vertAlign val="baseline"/>
        <sz val="11"/>
        <color theme="1"/>
        <name val="Tah"/>
        <scheme val="none"/>
      </font>
      <numFmt numFmtId="34" formatCode="_-* #,##0.00\ &quot;€&quot;_-;\-* #,##0.00\ &quot;€&quot;_-;_-* &quot;-&quot;??\ &quot;€&quot;_-;_-@_-"/>
      <alignment horizontal="general" vertical="center" textRotation="0" wrapText="1" indent="0" justifyLastLine="0" shrinkToFit="0" readingOrder="0"/>
    </dxf>
    <dxf>
      <font>
        <b val="0"/>
        <i val="0"/>
        <strike val="0"/>
        <condense val="0"/>
        <extend val="0"/>
        <outline val="0"/>
        <shadow val="0"/>
        <u val="none"/>
        <vertAlign val="baseline"/>
        <sz val="11"/>
        <color theme="1"/>
        <name val="Tah"/>
        <scheme val="none"/>
      </font>
      <numFmt numFmtId="0" formatCode="General"/>
      <alignment horizontal="general" vertical="center" textRotation="0" wrapText="1" indent="0" justifyLastLine="0" shrinkToFit="0" readingOrder="0"/>
    </dxf>
    <dxf>
      <font>
        <b val="0"/>
        <i val="0"/>
        <strike val="0"/>
        <condense val="0"/>
        <extend val="0"/>
        <outline val="0"/>
        <shadow val="0"/>
        <u val="none"/>
        <vertAlign val="baseline"/>
        <sz val="11"/>
        <color theme="1"/>
        <name val="Tah"/>
        <scheme val="none"/>
      </font>
      <alignment horizontal="general" vertical="center" textRotation="0" wrapText="1" indent="0" justifyLastLine="0" shrinkToFit="0" readingOrder="0"/>
    </dxf>
    <dxf>
      <font>
        <b val="0"/>
        <i val="0"/>
        <strike val="0"/>
        <condense val="0"/>
        <extend val="0"/>
        <outline val="0"/>
        <shadow val="0"/>
        <u val="none"/>
        <vertAlign val="baseline"/>
        <sz val="11"/>
        <color theme="1"/>
        <name val="Tah"/>
        <scheme val="none"/>
      </font>
      <alignment horizontal="general" vertical="center" textRotation="0" wrapText="1" indent="0" justifyLastLine="0" shrinkToFit="0" readingOrder="0"/>
    </dxf>
    <dxf>
      <font>
        <b val="0"/>
        <i val="0"/>
        <strike val="0"/>
        <condense val="0"/>
        <extend val="0"/>
        <outline val="0"/>
        <shadow val="0"/>
        <u val="none"/>
        <vertAlign val="baseline"/>
        <sz val="11"/>
        <color theme="1"/>
        <name val="Tah"/>
        <scheme val="none"/>
      </font>
      <alignment horizontal="general" vertical="center" textRotation="0" wrapText="1" indent="0" justifyLastLine="0" shrinkToFit="0" readingOrder="0"/>
    </dxf>
    <dxf>
      <font>
        <b val="0"/>
        <i val="0"/>
        <strike val="0"/>
        <condense val="0"/>
        <extend val="0"/>
        <outline val="0"/>
        <shadow val="0"/>
        <u val="none"/>
        <vertAlign val="baseline"/>
        <sz val="11"/>
        <color theme="1"/>
        <name val="Tah"/>
        <scheme val="none"/>
      </font>
      <alignment horizontal="general" vertical="center" textRotation="0" wrapText="1" indent="0" justifyLastLine="0" shrinkToFit="0" readingOrder="0"/>
    </dxf>
    <dxf>
      <font>
        <b val="0"/>
        <i val="0"/>
        <strike val="0"/>
        <condense val="0"/>
        <extend val="0"/>
        <outline val="0"/>
        <shadow val="0"/>
        <u val="none"/>
        <vertAlign val="baseline"/>
        <sz val="11"/>
        <color theme="1"/>
        <name val="Tah"/>
        <scheme val="none"/>
      </font>
      <alignment horizontal="general" vertical="center" textRotation="0" wrapText="1" indent="0" justifyLastLine="0" shrinkToFit="0" readingOrder="0"/>
    </dxf>
    <dxf>
      <font>
        <b val="0"/>
        <i val="0"/>
        <strike val="0"/>
        <condense val="0"/>
        <extend val="0"/>
        <outline val="0"/>
        <shadow val="0"/>
        <u val="none"/>
        <vertAlign val="baseline"/>
        <sz val="11"/>
        <color theme="1"/>
        <name val="Tah"/>
        <scheme val="none"/>
      </font>
      <alignment horizontal="general" vertical="center" textRotation="0" wrapText="1" indent="0" justifyLastLine="0" shrinkToFit="0" readingOrder="0"/>
    </dxf>
    <dxf>
      <font>
        <b val="0"/>
        <i val="0"/>
        <strike val="0"/>
        <condense val="0"/>
        <extend val="0"/>
        <outline val="0"/>
        <shadow val="0"/>
        <u val="none"/>
        <vertAlign val="baseline"/>
        <sz val="11"/>
        <color theme="1"/>
        <name val="Tah"/>
        <scheme val="none"/>
      </font>
      <alignment horizontal="general" vertical="center" textRotation="0" wrapText="1" indent="0" justifyLastLine="0" shrinkToFit="0" readingOrder="0"/>
    </dxf>
    <dxf>
      <font>
        <b/>
        <i val="0"/>
        <strike val="0"/>
        <condense val="0"/>
        <extend val="0"/>
        <outline val="0"/>
        <shadow val="0"/>
        <u val="none"/>
        <vertAlign val="baseline"/>
        <sz val="11"/>
        <color auto="1"/>
        <name val="Tah"/>
        <scheme val="none"/>
      </font>
      <fill>
        <patternFill patternType="solid">
          <fgColor indexed="64"/>
          <bgColor theme="4" tint="0.59999389629810485"/>
        </patternFill>
      </fill>
      <alignment horizontal="left" vertical="center" textRotation="0" wrapText="1" indent="0" justifyLastLine="0" shrinkToFit="0" readingOrder="0"/>
    </dxf>
    <dxf>
      <font>
        <b val="0"/>
        <i val="0"/>
        <strike val="0"/>
        <condense val="0"/>
        <extend val="0"/>
        <outline val="0"/>
        <shadow val="0"/>
        <u val="none"/>
        <vertAlign val="baseline"/>
        <sz val="11"/>
        <color theme="1"/>
        <name val="Tah"/>
        <scheme val="none"/>
      </font>
      <alignment horizontal="general" vertical="center" textRotation="0" wrapText="1" indent="0" justifyLastLine="0" shrinkToFit="0" readingOrder="0"/>
    </dxf>
    <dxf>
      <font>
        <b val="0"/>
        <i val="0"/>
        <strike val="0"/>
        <condense val="0"/>
        <extend val="0"/>
        <outline val="0"/>
        <shadow val="0"/>
        <u val="none"/>
        <vertAlign val="baseline"/>
        <sz val="11"/>
        <color auto="1"/>
        <name val="Tah"/>
        <scheme val="none"/>
      </font>
      <fill>
        <patternFill patternType="none">
          <fgColor indexed="64"/>
          <bgColor theme="7" tint="0.39997558519241921"/>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Tah"/>
        <scheme val="none"/>
      </font>
      <alignment horizontal="right" vertical="center" textRotation="0" wrapText="1" indent="0" justifyLastLine="0" shrinkToFit="0" readingOrder="0"/>
    </dxf>
    <dxf>
      <font>
        <b val="0"/>
        <i val="0"/>
        <strike val="0"/>
        <condense val="0"/>
        <extend val="0"/>
        <outline val="0"/>
        <shadow val="0"/>
        <u val="none"/>
        <vertAlign val="baseline"/>
        <sz val="11"/>
        <color theme="1"/>
        <name val="Tah"/>
        <scheme val="none"/>
      </font>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1"/>
        <color theme="1"/>
        <name val="Tah"/>
        <scheme val="none"/>
      </font>
      <alignment horizontal="general" vertical="center" textRotation="0" wrapText="1" indent="0" justifyLastLine="0" shrinkToFit="0" readingOrder="0"/>
    </dxf>
    <dxf>
      <font>
        <b val="0"/>
        <i val="0"/>
        <strike val="0"/>
        <condense val="0"/>
        <extend val="0"/>
        <outline val="0"/>
        <shadow val="0"/>
        <u val="none"/>
        <vertAlign val="baseline"/>
        <sz val="11"/>
        <color theme="1"/>
        <name val="Tah"/>
        <scheme val="none"/>
      </font>
      <alignment horizontal="general" vertical="center" textRotation="0" wrapText="1" indent="0" justifyLastLine="0" shrinkToFit="0" readingOrder="0"/>
    </dxf>
    <dxf>
      <font>
        <b val="0"/>
        <i val="0"/>
        <strike val="0"/>
        <condense val="0"/>
        <extend val="0"/>
        <outline val="0"/>
        <shadow val="0"/>
        <u val="none"/>
        <vertAlign val="baseline"/>
        <sz val="11"/>
        <color theme="1"/>
        <name val="Tah"/>
        <scheme val="none"/>
      </font>
      <numFmt numFmtId="34" formatCode="_-* #,##0.00\ &quot;€&quot;_-;\-* #,##0.00\ &quot;€&quot;_-;_-* &quot;-&quot;??\ &quot;€&quot;_-;_-@_-"/>
      <alignment horizontal="general" vertical="center" textRotation="0" wrapText="1" indent="0" justifyLastLine="0" shrinkToFit="0" readingOrder="0"/>
    </dxf>
    <dxf>
      <font>
        <b val="0"/>
        <i val="0"/>
        <strike val="0"/>
        <condense val="0"/>
        <extend val="0"/>
        <outline val="0"/>
        <shadow val="0"/>
        <u val="none"/>
        <vertAlign val="baseline"/>
        <sz val="11"/>
        <color theme="1"/>
        <name val="Tah"/>
        <scheme val="none"/>
      </font>
      <numFmt numFmtId="0" formatCode="General"/>
      <alignment horizontal="general" vertical="center" textRotation="0" wrapText="1" indent="0" justifyLastLine="0" shrinkToFit="0" readingOrder="0"/>
    </dxf>
    <dxf>
      <font>
        <b val="0"/>
        <i val="0"/>
        <strike val="0"/>
        <condense val="0"/>
        <extend val="0"/>
        <outline val="0"/>
        <shadow val="0"/>
        <u val="none"/>
        <vertAlign val="baseline"/>
        <sz val="11"/>
        <color theme="1"/>
        <name val="Tah"/>
        <scheme val="none"/>
      </font>
      <alignment horizontal="general" vertical="center" textRotation="0" wrapText="1" indent="0" justifyLastLine="0" shrinkToFit="0" readingOrder="0"/>
    </dxf>
    <dxf>
      <font>
        <b val="0"/>
        <i val="0"/>
        <strike val="0"/>
        <condense val="0"/>
        <extend val="0"/>
        <outline val="0"/>
        <shadow val="0"/>
        <u val="none"/>
        <vertAlign val="baseline"/>
        <sz val="11"/>
        <color theme="1"/>
        <name val="Tah"/>
        <scheme val="none"/>
      </font>
      <alignment horizontal="general" vertical="center" textRotation="0" wrapText="1" indent="0" justifyLastLine="0" shrinkToFit="0" readingOrder="0"/>
    </dxf>
    <dxf>
      <font>
        <b val="0"/>
        <i val="0"/>
        <strike val="0"/>
        <condense val="0"/>
        <extend val="0"/>
        <outline val="0"/>
        <shadow val="0"/>
        <u val="none"/>
        <vertAlign val="baseline"/>
        <sz val="11"/>
        <color theme="1"/>
        <name val="Tah"/>
        <scheme val="none"/>
      </font>
      <alignment horizontal="general" vertical="center" textRotation="0" wrapText="1" indent="0" justifyLastLine="0" shrinkToFit="0" readingOrder="0"/>
    </dxf>
    <dxf>
      <font>
        <b val="0"/>
        <i val="0"/>
        <strike val="0"/>
        <condense val="0"/>
        <extend val="0"/>
        <outline val="0"/>
        <shadow val="0"/>
        <u val="none"/>
        <vertAlign val="baseline"/>
        <sz val="11"/>
        <color theme="1"/>
        <name val="Tah"/>
        <scheme val="none"/>
      </font>
      <alignment horizontal="general" vertical="center" textRotation="0" wrapText="1" indent="0" justifyLastLine="0" shrinkToFit="0" readingOrder="0"/>
    </dxf>
    <dxf>
      <font>
        <b val="0"/>
        <i val="0"/>
        <strike val="0"/>
        <condense val="0"/>
        <extend val="0"/>
        <outline val="0"/>
        <shadow val="0"/>
        <u val="none"/>
        <vertAlign val="baseline"/>
        <sz val="11"/>
        <color theme="1"/>
        <name val="Tah"/>
        <scheme val="none"/>
      </font>
      <alignment horizontal="general" vertical="center" textRotation="0" wrapText="1" indent="0" justifyLastLine="0" shrinkToFit="0" readingOrder="0"/>
    </dxf>
    <dxf>
      <font>
        <b val="0"/>
        <i val="0"/>
        <strike val="0"/>
        <condense val="0"/>
        <extend val="0"/>
        <outline val="0"/>
        <shadow val="0"/>
        <u val="none"/>
        <vertAlign val="baseline"/>
        <sz val="11"/>
        <color theme="1"/>
        <name val="Tah"/>
        <scheme val="none"/>
      </font>
      <alignment horizontal="general" vertical="center" textRotation="0" wrapText="1" indent="0" justifyLastLine="0" shrinkToFit="0" readingOrder="0"/>
    </dxf>
    <dxf>
      <font>
        <b val="0"/>
        <i val="0"/>
        <strike val="0"/>
        <condense val="0"/>
        <extend val="0"/>
        <outline val="0"/>
        <shadow val="0"/>
        <u val="none"/>
        <vertAlign val="baseline"/>
        <sz val="11"/>
        <color theme="1"/>
        <name val="Tah"/>
        <scheme val="none"/>
      </font>
      <alignment horizontal="general" vertical="center" textRotation="0" wrapText="1" indent="0" justifyLastLine="0" shrinkToFit="0" readingOrder="0"/>
    </dxf>
    <dxf>
      <font>
        <b/>
        <i val="0"/>
        <strike val="0"/>
        <condense val="0"/>
        <extend val="0"/>
        <outline val="0"/>
        <shadow val="0"/>
        <u val="none"/>
        <vertAlign val="baseline"/>
        <sz val="11"/>
        <color auto="1"/>
        <name val="Tah"/>
        <scheme val="none"/>
      </font>
      <fill>
        <patternFill patternType="solid">
          <fgColor indexed="64"/>
          <bgColor theme="4" tint="0.59999389629810485"/>
        </patternFill>
      </fill>
      <alignment horizontal="left" vertical="center" textRotation="0" wrapText="1" indent="0" justifyLastLine="0" shrinkToFit="0" readingOrder="0"/>
    </dxf>
    <dxf>
      <font>
        <b val="0"/>
        <i val="0"/>
        <strike val="0"/>
        <condense val="0"/>
        <extend val="0"/>
        <outline val="0"/>
        <shadow val="0"/>
        <u val="none"/>
        <vertAlign val="baseline"/>
        <sz val="11"/>
        <color theme="1"/>
        <name val="Tah"/>
        <scheme val="none"/>
      </font>
      <alignment horizontal="general" vertical="center" textRotation="0" wrapText="1" indent="0" justifyLastLine="0" shrinkToFit="0" readingOrder="0"/>
    </dxf>
    <dxf>
      <font>
        <b val="0"/>
        <i val="0"/>
        <strike val="0"/>
        <condense val="0"/>
        <extend val="0"/>
        <outline val="0"/>
        <shadow val="0"/>
        <u val="none"/>
        <vertAlign val="baseline"/>
        <sz val="11"/>
        <color auto="1"/>
        <name val="Tah"/>
        <scheme val="none"/>
      </font>
      <fill>
        <patternFill patternType="none">
          <fgColor indexed="64"/>
          <bgColor theme="7" tint="0.39997558519241921"/>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Tah"/>
        <scheme val="none"/>
      </font>
      <alignment horizontal="right" vertical="center" textRotation="0" wrapText="1" indent="0" justifyLastLine="0" shrinkToFit="0" readingOrder="0"/>
    </dxf>
    <dxf>
      <font>
        <b val="0"/>
        <i val="0"/>
        <strike val="0"/>
        <condense val="0"/>
        <extend val="0"/>
        <outline val="0"/>
        <shadow val="0"/>
        <u val="none"/>
        <vertAlign val="baseline"/>
        <sz val="11"/>
        <color theme="1"/>
        <name val="Tah"/>
        <scheme val="none"/>
      </font>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1"/>
        <color theme="1"/>
        <name val="Tah"/>
        <scheme val="none"/>
      </font>
      <alignment horizontal="general" vertical="center" textRotation="0" wrapText="1" indent="0" justifyLastLine="0" shrinkToFit="0" readingOrder="0"/>
    </dxf>
    <dxf>
      <font>
        <b val="0"/>
        <i val="0"/>
        <strike val="0"/>
        <condense val="0"/>
        <extend val="0"/>
        <outline val="0"/>
        <shadow val="0"/>
        <u val="none"/>
        <vertAlign val="baseline"/>
        <sz val="11"/>
        <color theme="1"/>
        <name val="Tah"/>
        <scheme val="none"/>
      </font>
      <alignment horizontal="general" vertical="center" textRotation="0" wrapText="1" indent="0" justifyLastLine="0" shrinkToFit="0" readingOrder="0"/>
    </dxf>
    <dxf>
      <font>
        <b val="0"/>
        <i val="0"/>
        <strike val="0"/>
        <condense val="0"/>
        <extend val="0"/>
        <outline val="0"/>
        <shadow val="0"/>
        <u val="none"/>
        <vertAlign val="baseline"/>
        <sz val="11"/>
        <color theme="1"/>
        <name val="Tah"/>
        <scheme val="none"/>
      </font>
      <numFmt numFmtId="34" formatCode="_-* #,##0.00\ &quot;€&quot;_-;\-* #,##0.00\ &quot;€&quot;_-;_-* &quot;-&quot;??\ &quot;€&quot;_-;_-@_-"/>
      <alignment horizontal="general" vertical="center" textRotation="0" wrapText="1" indent="0" justifyLastLine="0" shrinkToFit="0" readingOrder="0"/>
    </dxf>
    <dxf>
      <font>
        <b val="0"/>
        <i val="0"/>
        <strike val="0"/>
        <condense val="0"/>
        <extend val="0"/>
        <outline val="0"/>
        <shadow val="0"/>
        <u val="none"/>
        <vertAlign val="baseline"/>
        <sz val="11"/>
        <color theme="1"/>
        <name val="Tah"/>
        <scheme val="none"/>
      </font>
      <numFmt numFmtId="0" formatCode="General"/>
      <alignment horizontal="general" vertical="center" textRotation="0" wrapText="1" indent="0" justifyLastLine="0" shrinkToFit="0" readingOrder="0"/>
    </dxf>
    <dxf>
      <font>
        <b val="0"/>
        <i val="0"/>
        <strike val="0"/>
        <condense val="0"/>
        <extend val="0"/>
        <outline val="0"/>
        <shadow val="0"/>
        <u val="none"/>
        <vertAlign val="baseline"/>
        <sz val="11"/>
        <color theme="1"/>
        <name val="Tah"/>
        <scheme val="none"/>
      </font>
      <alignment horizontal="general" vertical="center" textRotation="0" wrapText="1" indent="0" justifyLastLine="0" shrinkToFit="0" readingOrder="0"/>
    </dxf>
    <dxf>
      <font>
        <b val="0"/>
        <i val="0"/>
        <strike val="0"/>
        <condense val="0"/>
        <extend val="0"/>
        <outline val="0"/>
        <shadow val="0"/>
        <u val="none"/>
        <vertAlign val="baseline"/>
        <sz val="11"/>
        <color theme="1"/>
        <name val="Tah"/>
        <scheme val="none"/>
      </font>
      <alignment horizontal="general" vertical="center" textRotation="0" wrapText="1" indent="0" justifyLastLine="0" shrinkToFit="0" readingOrder="0"/>
    </dxf>
    <dxf>
      <font>
        <b val="0"/>
        <i val="0"/>
        <strike val="0"/>
        <condense val="0"/>
        <extend val="0"/>
        <outline val="0"/>
        <shadow val="0"/>
        <u val="none"/>
        <vertAlign val="baseline"/>
        <sz val="11"/>
        <color theme="1"/>
        <name val="Tah"/>
        <scheme val="none"/>
      </font>
      <alignment horizontal="general" vertical="center" textRotation="0" wrapText="1" indent="0" justifyLastLine="0" shrinkToFit="0" readingOrder="0"/>
    </dxf>
    <dxf>
      <font>
        <b val="0"/>
        <i val="0"/>
        <strike val="0"/>
        <condense val="0"/>
        <extend val="0"/>
        <outline val="0"/>
        <shadow val="0"/>
        <u val="none"/>
        <vertAlign val="baseline"/>
        <sz val="11"/>
        <color theme="1"/>
        <name val="Tah"/>
        <scheme val="none"/>
      </font>
      <alignment horizontal="general" vertical="center" textRotation="0" wrapText="1" indent="0" justifyLastLine="0" shrinkToFit="0" readingOrder="0"/>
    </dxf>
    <dxf>
      <font>
        <b val="0"/>
        <i val="0"/>
        <strike val="0"/>
        <condense val="0"/>
        <extend val="0"/>
        <outline val="0"/>
        <shadow val="0"/>
        <u val="none"/>
        <vertAlign val="baseline"/>
        <sz val="11"/>
        <color theme="1"/>
        <name val="Tah"/>
        <scheme val="none"/>
      </font>
      <alignment horizontal="general" vertical="center" textRotation="0" wrapText="1" indent="0" justifyLastLine="0" shrinkToFit="0" readingOrder="0"/>
    </dxf>
    <dxf>
      <font>
        <b val="0"/>
        <i val="0"/>
        <strike val="0"/>
        <condense val="0"/>
        <extend val="0"/>
        <outline val="0"/>
        <shadow val="0"/>
        <u val="none"/>
        <vertAlign val="baseline"/>
        <sz val="11"/>
        <color theme="1"/>
        <name val="Tah"/>
        <scheme val="none"/>
      </font>
      <alignment horizontal="general" vertical="center" textRotation="0" wrapText="1" indent="0" justifyLastLine="0" shrinkToFit="0" readingOrder="0"/>
    </dxf>
    <dxf>
      <font>
        <b val="0"/>
        <i val="0"/>
        <strike val="0"/>
        <condense val="0"/>
        <extend val="0"/>
        <outline val="0"/>
        <shadow val="0"/>
        <u val="none"/>
        <vertAlign val="baseline"/>
        <sz val="11"/>
        <color theme="1"/>
        <name val="Tah"/>
        <scheme val="none"/>
      </font>
      <alignment horizontal="general" vertical="center" textRotation="0" wrapText="1" indent="0" justifyLastLine="0" shrinkToFit="0" readingOrder="0"/>
    </dxf>
    <dxf>
      <font>
        <b/>
        <i val="0"/>
        <strike val="0"/>
        <condense val="0"/>
        <extend val="0"/>
        <outline val="0"/>
        <shadow val="0"/>
        <u val="none"/>
        <vertAlign val="baseline"/>
        <sz val="11"/>
        <color auto="1"/>
        <name val="Tah"/>
        <scheme val="none"/>
      </font>
      <fill>
        <patternFill patternType="solid">
          <fgColor indexed="64"/>
          <bgColor theme="4" tint="0.59999389629810485"/>
        </patternFill>
      </fill>
      <alignment horizontal="left" vertical="center" textRotation="0" wrapText="1" indent="0" justifyLastLine="0" shrinkToFit="0" readingOrder="0"/>
    </dxf>
    <dxf>
      <font>
        <b val="0"/>
        <i val="0"/>
        <strike val="0"/>
        <condense val="0"/>
        <extend val="0"/>
        <outline val="0"/>
        <shadow val="0"/>
        <u val="none"/>
        <vertAlign val="baseline"/>
        <sz val="11"/>
        <color theme="1"/>
        <name val="Tah"/>
        <scheme val="none"/>
      </font>
      <alignment horizontal="general" vertical="center" textRotation="0" wrapText="1" indent="0" justifyLastLine="0" shrinkToFit="0" readingOrder="0"/>
    </dxf>
    <dxf>
      <font>
        <b val="0"/>
        <i val="0"/>
        <strike val="0"/>
        <condense val="0"/>
        <extend val="0"/>
        <outline val="0"/>
        <shadow val="0"/>
        <u val="none"/>
        <vertAlign val="baseline"/>
        <sz val="11"/>
        <color auto="1"/>
        <name val="Tah"/>
        <scheme val="none"/>
      </font>
      <fill>
        <patternFill patternType="none">
          <fgColor indexed="64"/>
          <bgColor theme="7" tint="0.39997558519241921"/>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Tah"/>
        <scheme val="none"/>
      </font>
      <alignment horizontal="right" vertical="center" textRotation="0" wrapText="1" indent="0" justifyLastLine="0" shrinkToFit="0" readingOrder="0"/>
    </dxf>
    <dxf>
      <font>
        <b val="0"/>
        <i val="0"/>
        <strike val="0"/>
        <condense val="0"/>
        <extend val="0"/>
        <outline val="0"/>
        <shadow val="0"/>
        <u val="none"/>
        <vertAlign val="baseline"/>
        <sz val="11"/>
        <color theme="1"/>
        <name val="Tah"/>
        <scheme val="none"/>
      </font>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1"/>
        <color theme="1"/>
        <name val="Tah"/>
        <scheme val="none"/>
      </font>
      <alignment horizontal="general" vertical="center" textRotation="0" wrapText="1" indent="0" justifyLastLine="0" shrinkToFit="0" readingOrder="0"/>
    </dxf>
    <dxf>
      <font>
        <b val="0"/>
        <i val="0"/>
        <strike val="0"/>
        <condense val="0"/>
        <extend val="0"/>
        <outline val="0"/>
        <shadow val="0"/>
        <u val="none"/>
        <vertAlign val="baseline"/>
        <sz val="11"/>
        <color theme="1"/>
        <name val="Tah"/>
        <scheme val="none"/>
      </font>
      <alignment horizontal="general" vertical="center" textRotation="0" wrapText="1" indent="0" justifyLastLine="0" shrinkToFit="0" readingOrder="0"/>
    </dxf>
    <dxf>
      <font>
        <b val="0"/>
        <i val="0"/>
        <strike val="0"/>
        <condense val="0"/>
        <extend val="0"/>
        <outline val="0"/>
        <shadow val="0"/>
        <u val="none"/>
        <vertAlign val="baseline"/>
        <sz val="11"/>
        <color theme="1"/>
        <name val="Tah"/>
        <scheme val="none"/>
      </font>
      <numFmt numFmtId="34" formatCode="_-* #,##0.00\ &quot;€&quot;_-;\-* #,##0.00\ &quot;€&quot;_-;_-* &quot;-&quot;??\ &quot;€&quot;_-;_-@_-"/>
      <alignment horizontal="general" vertical="center" textRotation="0" wrapText="1" indent="0" justifyLastLine="0" shrinkToFit="0" readingOrder="0"/>
    </dxf>
    <dxf>
      <font>
        <b val="0"/>
        <i val="0"/>
        <strike val="0"/>
        <condense val="0"/>
        <extend val="0"/>
        <outline val="0"/>
        <shadow val="0"/>
        <u val="none"/>
        <vertAlign val="baseline"/>
        <sz val="11"/>
        <color theme="1"/>
        <name val="Tah"/>
        <scheme val="none"/>
      </font>
      <numFmt numFmtId="0" formatCode="General"/>
      <alignment horizontal="general" vertical="center" textRotation="0" wrapText="1" indent="0" justifyLastLine="0" shrinkToFit="0" readingOrder="0"/>
    </dxf>
    <dxf>
      <font>
        <b val="0"/>
        <i val="0"/>
        <strike val="0"/>
        <condense val="0"/>
        <extend val="0"/>
        <outline val="0"/>
        <shadow val="0"/>
        <u val="none"/>
        <vertAlign val="baseline"/>
        <sz val="11"/>
        <color theme="1"/>
        <name val="Tah"/>
        <scheme val="none"/>
      </font>
      <alignment horizontal="general" vertical="center" textRotation="0" wrapText="1" indent="0" justifyLastLine="0" shrinkToFit="0" readingOrder="0"/>
    </dxf>
    <dxf>
      <font>
        <b val="0"/>
        <i val="0"/>
        <strike val="0"/>
        <condense val="0"/>
        <extend val="0"/>
        <outline val="0"/>
        <shadow val="0"/>
        <u val="none"/>
        <vertAlign val="baseline"/>
        <sz val="11"/>
        <color theme="1"/>
        <name val="Tah"/>
        <scheme val="none"/>
      </font>
      <alignment horizontal="general" vertical="center" textRotation="0" wrapText="1" indent="0" justifyLastLine="0" shrinkToFit="0" readingOrder="0"/>
    </dxf>
    <dxf>
      <font>
        <b val="0"/>
        <i val="0"/>
        <strike val="0"/>
        <condense val="0"/>
        <extend val="0"/>
        <outline val="0"/>
        <shadow val="0"/>
        <u val="none"/>
        <vertAlign val="baseline"/>
        <sz val="11"/>
        <color theme="1"/>
        <name val="Tah"/>
        <scheme val="none"/>
      </font>
      <alignment horizontal="general" vertical="center" textRotation="0" wrapText="1" indent="0" justifyLastLine="0" shrinkToFit="0" readingOrder="0"/>
    </dxf>
    <dxf>
      <font>
        <b val="0"/>
        <i val="0"/>
        <strike val="0"/>
        <condense val="0"/>
        <extend val="0"/>
        <outline val="0"/>
        <shadow val="0"/>
        <u val="none"/>
        <vertAlign val="baseline"/>
        <sz val="11"/>
        <color theme="1"/>
        <name val="Tah"/>
        <scheme val="none"/>
      </font>
      <alignment horizontal="general" vertical="center" textRotation="0" wrapText="1" indent="0" justifyLastLine="0" shrinkToFit="0" readingOrder="0"/>
    </dxf>
    <dxf>
      <font>
        <b val="0"/>
        <i val="0"/>
        <strike val="0"/>
        <condense val="0"/>
        <extend val="0"/>
        <outline val="0"/>
        <shadow val="0"/>
        <u val="none"/>
        <vertAlign val="baseline"/>
        <sz val="11"/>
        <color theme="1"/>
        <name val="Tah"/>
        <scheme val="none"/>
      </font>
      <alignment horizontal="general" vertical="center" textRotation="0" wrapText="1" indent="0" justifyLastLine="0" shrinkToFit="0" readingOrder="0"/>
    </dxf>
    <dxf>
      <font>
        <b val="0"/>
        <i val="0"/>
        <strike val="0"/>
        <condense val="0"/>
        <extend val="0"/>
        <outline val="0"/>
        <shadow val="0"/>
        <u val="none"/>
        <vertAlign val="baseline"/>
        <sz val="11"/>
        <color theme="1"/>
        <name val="Tah"/>
        <scheme val="none"/>
      </font>
      <alignment horizontal="general" vertical="center" textRotation="0" wrapText="1" indent="0" justifyLastLine="0" shrinkToFit="0" readingOrder="0"/>
    </dxf>
    <dxf>
      <font>
        <b val="0"/>
        <i val="0"/>
        <strike val="0"/>
        <condense val="0"/>
        <extend val="0"/>
        <outline val="0"/>
        <shadow val="0"/>
        <u val="none"/>
        <vertAlign val="baseline"/>
        <sz val="11"/>
        <color theme="1"/>
        <name val="Tah"/>
        <scheme val="none"/>
      </font>
      <alignment horizontal="general" vertical="center" textRotation="0" wrapText="1" indent="0" justifyLastLine="0" shrinkToFit="0" readingOrder="0"/>
    </dxf>
    <dxf>
      <font>
        <b/>
        <i val="0"/>
        <strike val="0"/>
        <condense val="0"/>
        <extend val="0"/>
        <outline val="0"/>
        <shadow val="0"/>
        <u val="none"/>
        <vertAlign val="baseline"/>
        <sz val="11"/>
        <color auto="1"/>
        <name val="Tah"/>
        <scheme val="none"/>
      </font>
      <fill>
        <patternFill patternType="solid">
          <fgColor indexed="64"/>
          <bgColor theme="4" tint="0.59999389629810485"/>
        </patternFill>
      </fill>
      <alignment horizontal="left" vertical="center" textRotation="0" wrapText="1" indent="0" justifyLastLine="0" shrinkToFit="0" readingOrder="0"/>
    </dxf>
    <dxf>
      <font>
        <b val="0"/>
        <i val="0"/>
        <strike val="0"/>
        <condense val="0"/>
        <extend val="0"/>
        <outline val="0"/>
        <shadow val="0"/>
        <u val="none"/>
        <vertAlign val="baseline"/>
        <sz val="11"/>
        <color theme="1"/>
        <name val="Tah"/>
        <scheme val="none"/>
      </font>
      <alignment horizontal="general" vertical="center" textRotation="0" wrapText="1" indent="0" justifyLastLine="0" shrinkToFit="0" readingOrder="0"/>
    </dxf>
    <dxf>
      <font>
        <b val="0"/>
        <i val="0"/>
        <strike val="0"/>
        <condense val="0"/>
        <extend val="0"/>
        <outline val="0"/>
        <shadow val="0"/>
        <u val="none"/>
        <vertAlign val="baseline"/>
        <sz val="11"/>
        <color auto="1"/>
        <name val="Tah"/>
        <scheme val="none"/>
      </font>
      <fill>
        <patternFill patternType="none">
          <fgColor indexed="64"/>
          <bgColor theme="7" tint="0.39997558519241921"/>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Tah"/>
        <scheme val="none"/>
      </font>
      <alignment horizontal="right" vertical="center" textRotation="0" wrapText="1" indent="0" justifyLastLine="0" shrinkToFit="0" readingOrder="0"/>
    </dxf>
    <dxf>
      <font>
        <b val="0"/>
        <i val="0"/>
        <strike val="0"/>
        <condense val="0"/>
        <extend val="0"/>
        <outline val="0"/>
        <shadow val="0"/>
        <u val="none"/>
        <vertAlign val="baseline"/>
        <sz val="11"/>
        <color theme="1"/>
        <name val="Tah"/>
        <scheme val="none"/>
      </font>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1"/>
        <color theme="1"/>
        <name val="Tah"/>
        <scheme val="none"/>
      </font>
      <alignment horizontal="general" vertical="center" textRotation="0" wrapText="1" indent="0" justifyLastLine="0" shrinkToFit="0" readingOrder="0"/>
    </dxf>
    <dxf>
      <font>
        <b val="0"/>
        <i val="0"/>
        <strike val="0"/>
        <condense val="0"/>
        <extend val="0"/>
        <outline val="0"/>
        <shadow val="0"/>
        <u val="none"/>
        <vertAlign val="baseline"/>
        <sz val="11"/>
        <color theme="1"/>
        <name val="Tah"/>
        <scheme val="none"/>
      </font>
      <alignment horizontal="general" vertical="center" textRotation="0" wrapText="1" indent="0" justifyLastLine="0" shrinkToFit="0" readingOrder="0"/>
    </dxf>
    <dxf>
      <font>
        <b val="0"/>
        <i val="0"/>
        <strike val="0"/>
        <condense val="0"/>
        <extend val="0"/>
        <outline val="0"/>
        <shadow val="0"/>
        <u val="none"/>
        <vertAlign val="baseline"/>
        <sz val="11"/>
        <color theme="1"/>
        <name val="Tah"/>
        <scheme val="none"/>
      </font>
      <numFmt numFmtId="34" formatCode="_-* #,##0.00\ &quot;€&quot;_-;\-* #,##0.00\ &quot;€&quot;_-;_-* &quot;-&quot;??\ &quot;€&quot;_-;_-@_-"/>
      <alignment horizontal="general" vertical="center" textRotation="0" wrapText="1" indent="0" justifyLastLine="0" shrinkToFit="0" readingOrder="0"/>
    </dxf>
    <dxf>
      <font>
        <b val="0"/>
        <i val="0"/>
        <strike val="0"/>
        <condense val="0"/>
        <extend val="0"/>
        <outline val="0"/>
        <shadow val="0"/>
        <u val="none"/>
        <vertAlign val="baseline"/>
        <sz val="11"/>
        <color theme="1"/>
        <name val="Tah"/>
        <scheme val="none"/>
      </font>
      <numFmt numFmtId="0" formatCode="General"/>
      <alignment horizontal="general" vertical="center" textRotation="0" wrapText="1" indent="0" justifyLastLine="0" shrinkToFit="0" readingOrder="0"/>
    </dxf>
    <dxf>
      <font>
        <b val="0"/>
        <i val="0"/>
        <strike val="0"/>
        <condense val="0"/>
        <extend val="0"/>
        <outline val="0"/>
        <shadow val="0"/>
        <u val="none"/>
        <vertAlign val="baseline"/>
        <sz val="11"/>
        <color theme="1"/>
        <name val="Tah"/>
        <scheme val="none"/>
      </font>
      <alignment horizontal="general" vertical="center" textRotation="0" wrapText="1" indent="0" justifyLastLine="0" shrinkToFit="0" readingOrder="0"/>
    </dxf>
    <dxf>
      <font>
        <b val="0"/>
        <i val="0"/>
        <strike val="0"/>
        <condense val="0"/>
        <extend val="0"/>
        <outline val="0"/>
        <shadow val="0"/>
        <u val="none"/>
        <vertAlign val="baseline"/>
        <sz val="11"/>
        <color theme="1"/>
        <name val="Tah"/>
        <scheme val="none"/>
      </font>
      <alignment horizontal="general" vertical="center" textRotation="0" wrapText="1" indent="0" justifyLastLine="0" shrinkToFit="0" readingOrder="0"/>
    </dxf>
    <dxf>
      <font>
        <b val="0"/>
        <i val="0"/>
        <strike val="0"/>
        <condense val="0"/>
        <extend val="0"/>
        <outline val="0"/>
        <shadow val="0"/>
        <u val="none"/>
        <vertAlign val="baseline"/>
        <sz val="11"/>
        <color theme="1"/>
        <name val="Tah"/>
        <scheme val="none"/>
      </font>
      <alignment horizontal="general" vertical="center" textRotation="0" wrapText="1" indent="0" justifyLastLine="0" shrinkToFit="0" readingOrder="0"/>
    </dxf>
    <dxf>
      <font>
        <b val="0"/>
        <i val="0"/>
        <strike val="0"/>
        <condense val="0"/>
        <extend val="0"/>
        <outline val="0"/>
        <shadow val="0"/>
        <u val="none"/>
        <vertAlign val="baseline"/>
        <sz val="11"/>
        <color theme="1"/>
        <name val="Tah"/>
        <scheme val="none"/>
      </font>
      <alignment horizontal="general" vertical="center" textRotation="0" wrapText="1" indent="0" justifyLastLine="0" shrinkToFit="0" readingOrder="0"/>
    </dxf>
    <dxf>
      <font>
        <b val="0"/>
        <i val="0"/>
        <strike val="0"/>
        <condense val="0"/>
        <extend val="0"/>
        <outline val="0"/>
        <shadow val="0"/>
        <u val="none"/>
        <vertAlign val="baseline"/>
        <sz val="11"/>
        <color theme="1"/>
        <name val="Tah"/>
        <scheme val="none"/>
      </font>
      <alignment horizontal="general" vertical="center" textRotation="0" wrapText="1" indent="0" justifyLastLine="0" shrinkToFit="0" readingOrder="0"/>
    </dxf>
    <dxf>
      <font>
        <b val="0"/>
        <i val="0"/>
        <strike val="0"/>
        <condense val="0"/>
        <extend val="0"/>
        <outline val="0"/>
        <shadow val="0"/>
        <u val="none"/>
        <vertAlign val="baseline"/>
        <sz val="11"/>
        <color theme="1"/>
        <name val="Tah"/>
        <scheme val="none"/>
      </font>
      <alignment horizontal="general" vertical="center" textRotation="0" wrapText="1" indent="0" justifyLastLine="0" shrinkToFit="0" readingOrder="0"/>
    </dxf>
    <dxf>
      <font>
        <b val="0"/>
        <i val="0"/>
        <strike val="0"/>
        <condense val="0"/>
        <extend val="0"/>
        <outline val="0"/>
        <shadow val="0"/>
        <u val="none"/>
        <vertAlign val="baseline"/>
        <sz val="11"/>
        <color theme="1"/>
        <name val="Tah"/>
        <scheme val="none"/>
      </font>
      <alignment horizontal="general" vertical="center" textRotation="0" wrapText="1" indent="0" justifyLastLine="0" shrinkToFit="0" readingOrder="0"/>
    </dxf>
    <dxf>
      <font>
        <b/>
        <i val="0"/>
        <strike val="0"/>
        <condense val="0"/>
        <extend val="0"/>
        <outline val="0"/>
        <shadow val="0"/>
        <u val="none"/>
        <vertAlign val="baseline"/>
        <sz val="11"/>
        <color auto="1"/>
        <name val="Tah"/>
        <scheme val="none"/>
      </font>
      <fill>
        <patternFill patternType="solid">
          <fgColor indexed="64"/>
          <bgColor theme="4" tint="0.59999389629810485"/>
        </patternFill>
      </fill>
      <alignment horizontal="left" vertical="center" textRotation="0" wrapText="1" indent="0" justifyLastLine="0" shrinkToFit="0" readingOrder="0"/>
    </dxf>
    <dxf>
      <font>
        <b val="0"/>
        <i val="0"/>
        <strike val="0"/>
        <condense val="0"/>
        <extend val="0"/>
        <outline val="0"/>
        <shadow val="0"/>
        <u val="none"/>
        <vertAlign val="baseline"/>
        <sz val="11"/>
        <color theme="1"/>
        <name val="Tah"/>
        <scheme val="none"/>
      </font>
      <alignment horizontal="general" vertical="center" textRotation="0" wrapText="1" indent="0" justifyLastLine="0" shrinkToFit="0" readingOrder="0"/>
    </dxf>
    <dxf>
      <font>
        <b val="0"/>
        <i val="0"/>
        <strike val="0"/>
        <condense val="0"/>
        <extend val="0"/>
        <outline val="0"/>
        <shadow val="0"/>
        <u val="none"/>
        <vertAlign val="baseline"/>
        <sz val="11"/>
        <color auto="1"/>
        <name val="Tah"/>
        <scheme val="none"/>
      </font>
      <fill>
        <patternFill patternType="none">
          <fgColor indexed="64"/>
          <bgColor theme="7" tint="0.39997558519241921"/>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Tah"/>
        <scheme val="none"/>
      </font>
      <alignment horizontal="right" vertical="center" textRotation="0" wrapText="1" indent="0" justifyLastLine="0" shrinkToFit="0" readingOrder="0"/>
    </dxf>
    <dxf>
      <font>
        <b val="0"/>
        <i val="0"/>
        <strike val="0"/>
        <condense val="0"/>
        <extend val="0"/>
        <outline val="0"/>
        <shadow val="0"/>
        <u val="none"/>
        <vertAlign val="baseline"/>
        <sz val="11"/>
        <color theme="1"/>
        <name val="Tah"/>
        <scheme val="none"/>
      </font>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1"/>
        <color theme="1"/>
        <name val="Tah"/>
        <scheme val="none"/>
      </font>
      <alignment horizontal="general" vertical="center" textRotation="0" wrapText="1" indent="0" justifyLastLine="0" shrinkToFit="0" readingOrder="0"/>
    </dxf>
    <dxf>
      <font>
        <b val="0"/>
        <i val="0"/>
        <strike val="0"/>
        <condense val="0"/>
        <extend val="0"/>
        <outline val="0"/>
        <shadow val="0"/>
        <u val="none"/>
        <vertAlign val="baseline"/>
        <sz val="11"/>
        <color theme="1"/>
        <name val="Tah"/>
        <scheme val="none"/>
      </font>
      <alignment horizontal="general" vertical="center" textRotation="0" wrapText="1" indent="0" justifyLastLine="0" shrinkToFit="0" readingOrder="0"/>
    </dxf>
    <dxf>
      <font>
        <b val="0"/>
        <i val="0"/>
        <strike val="0"/>
        <condense val="0"/>
        <extend val="0"/>
        <outline val="0"/>
        <shadow val="0"/>
        <u val="none"/>
        <vertAlign val="baseline"/>
        <sz val="11"/>
        <color theme="1"/>
        <name val="Tah"/>
        <scheme val="none"/>
      </font>
      <numFmt numFmtId="34" formatCode="_-* #,##0.00\ &quot;€&quot;_-;\-* #,##0.00\ &quot;€&quot;_-;_-* &quot;-&quot;??\ &quot;€&quot;_-;_-@_-"/>
      <alignment horizontal="general" vertical="center" textRotation="0" wrapText="1" indent="0" justifyLastLine="0" shrinkToFit="0" readingOrder="0"/>
    </dxf>
    <dxf>
      <font>
        <b val="0"/>
        <i val="0"/>
        <strike val="0"/>
        <condense val="0"/>
        <extend val="0"/>
        <outline val="0"/>
        <shadow val="0"/>
        <u val="none"/>
        <vertAlign val="baseline"/>
        <sz val="11"/>
        <color theme="1"/>
        <name val="Tah"/>
        <scheme val="none"/>
      </font>
      <numFmt numFmtId="0" formatCode="General"/>
      <alignment horizontal="general" vertical="center" textRotation="0" wrapText="1" indent="0" justifyLastLine="0" shrinkToFit="0" readingOrder="0"/>
    </dxf>
    <dxf>
      <font>
        <b val="0"/>
        <i val="0"/>
        <strike val="0"/>
        <condense val="0"/>
        <extend val="0"/>
        <outline val="0"/>
        <shadow val="0"/>
        <u val="none"/>
        <vertAlign val="baseline"/>
        <sz val="11"/>
        <color theme="1"/>
        <name val="Tah"/>
        <scheme val="none"/>
      </font>
      <alignment horizontal="general" vertical="center" textRotation="0" wrapText="1" indent="0" justifyLastLine="0" shrinkToFit="0" readingOrder="0"/>
    </dxf>
    <dxf>
      <font>
        <b val="0"/>
        <i val="0"/>
        <strike val="0"/>
        <condense val="0"/>
        <extend val="0"/>
        <outline val="0"/>
        <shadow val="0"/>
        <u val="none"/>
        <vertAlign val="baseline"/>
        <sz val="11"/>
        <color theme="1"/>
        <name val="Tah"/>
        <scheme val="none"/>
      </font>
      <alignment horizontal="general" vertical="center" textRotation="0" wrapText="1" indent="0" justifyLastLine="0" shrinkToFit="0" readingOrder="0"/>
    </dxf>
    <dxf>
      <font>
        <b val="0"/>
        <i val="0"/>
        <strike val="0"/>
        <condense val="0"/>
        <extend val="0"/>
        <outline val="0"/>
        <shadow val="0"/>
        <u val="none"/>
        <vertAlign val="baseline"/>
        <sz val="11"/>
        <color theme="1"/>
        <name val="Tah"/>
        <scheme val="none"/>
      </font>
      <alignment horizontal="general" vertical="center" textRotation="0" wrapText="1" indent="0" justifyLastLine="0" shrinkToFit="0" readingOrder="0"/>
    </dxf>
    <dxf>
      <font>
        <b val="0"/>
        <i val="0"/>
        <strike val="0"/>
        <condense val="0"/>
        <extend val="0"/>
        <outline val="0"/>
        <shadow val="0"/>
        <u val="none"/>
        <vertAlign val="baseline"/>
        <sz val="11"/>
        <color theme="1"/>
        <name val="Tah"/>
        <scheme val="none"/>
      </font>
      <alignment horizontal="general" vertical="center" textRotation="0" wrapText="1" indent="0" justifyLastLine="0" shrinkToFit="0" readingOrder="0"/>
    </dxf>
    <dxf>
      <font>
        <b val="0"/>
        <i val="0"/>
        <strike val="0"/>
        <condense val="0"/>
        <extend val="0"/>
        <outline val="0"/>
        <shadow val="0"/>
        <u val="none"/>
        <vertAlign val="baseline"/>
        <sz val="11"/>
        <color theme="1"/>
        <name val="Tah"/>
        <scheme val="none"/>
      </font>
      <alignment horizontal="general" vertical="center" textRotation="0" wrapText="1" indent="0" justifyLastLine="0" shrinkToFit="0" readingOrder="0"/>
    </dxf>
    <dxf>
      <font>
        <b val="0"/>
        <i val="0"/>
        <strike val="0"/>
        <condense val="0"/>
        <extend val="0"/>
        <outline val="0"/>
        <shadow val="0"/>
        <u val="none"/>
        <vertAlign val="baseline"/>
        <sz val="11"/>
        <color theme="1"/>
        <name val="Tah"/>
        <scheme val="none"/>
      </font>
      <alignment horizontal="general" vertical="center" textRotation="0" wrapText="1" indent="0" justifyLastLine="0" shrinkToFit="0" readingOrder="0"/>
    </dxf>
    <dxf>
      <font>
        <b val="0"/>
        <i val="0"/>
        <strike val="0"/>
        <condense val="0"/>
        <extend val="0"/>
        <outline val="0"/>
        <shadow val="0"/>
        <u val="none"/>
        <vertAlign val="baseline"/>
        <sz val="11"/>
        <color theme="1"/>
        <name val="Tah"/>
        <scheme val="none"/>
      </font>
      <alignment horizontal="general" vertical="center" textRotation="0" wrapText="1" indent="0" justifyLastLine="0" shrinkToFit="0" readingOrder="0"/>
    </dxf>
    <dxf>
      <font>
        <b/>
        <i val="0"/>
        <strike val="0"/>
        <condense val="0"/>
        <extend val="0"/>
        <outline val="0"/>
        <shadow val="0"/>
        <u val="none"/>
        <vertAlign val="baseline"/>
        <sz val="11"/>
        <color auto="1"/>
        <name val="Tah"/>
        <scheme val="none"/>
      </font>
      <fill>
        <patternFill patternType="solid">
          <fgColor indexed="64"/>
          <bgColor theme="4" tint="0.59999389629810485"/>
        </patternFill>
      </fill>
      <alignment horizontal="left" vertical="center" textRotation="0" wrapText="1" indent="0" justifyLastLine="0" shrinkToFit="0" readingOrder="0"/>
    </dxf>
    <dxf>
      <font>
        <b val="0"/>
        <i val="0"/>
        <strike val="0"/>
        <condense val="0"/>
        <extend val="0"/>
        <outline val="0"/>
        <shadow val="0"/>
        <u val="none"/>
        <vertAlign val="baseline"/>
        <sz val="11"/>
        <color theme="1"/>
        <name val="Tah"/>
        <scheme val="none"/>
      </font>
      <alignment horizontal="general" vertical="center" textRotation="0" wrapText="1" indent="0" justifyLastLine="0" shrinkToFit="0" readingOrder="0"/>
    </dxf>
    <dxf>
      <font>
        <b val="0"/>
        <i val="0"/>
        <strike val="0"/>
        <condense val="0"/>
        <extend val="0"/>
        <outline val="0"/>
        <shadow val="0"/>
        <u val="none"/>
        <vertAlign val="baseline"/>
        <sz val="11"/>
        <color auto="1"/>
        <name val="Tah"/>
        <scheme val="none"/>
      </font>
      <fill>
        <patternFill patternType="none">
          <fgColor indexed="64"/>
          <bgColor theme="7" tint="0.39997558519241921"/>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Tah"/>
        <scheme val="none"/>
      </font>
      <alignment horizontal="right" vertical="center" textRotation="0" wrapText="1" indent="0" justifyLastLine="0" shrinkToFit="0" readingOrder="0"/>
    </dxf>
    <dxf>
      <font>
        <b val="0"/>
        <i val="0"/>
        <strike val="0"/>
        <condense val="0"/>
        <extend val="0"/>
        <outline val="0"/>
        <shadow val="0"/>
        <u val="none"/>
        <vertAlign val="baseline"/>
        <sz val="11"/>
        <color theme="1"/>
        <name val="Tah"/>
        <scheme val="none"/>
      </font>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1"/>
        <color theme="1"/>
        <name val="Tah"/>
        <scheme val="none"/>
      </font>
      <alignment horizontal="general" vertical="center" textRotation="0" wrapText="1" indent="0" justifyLastLine="0" shrinkToFit="0" readingOrder="0"/>
    </dxf>
    <dxf>
      <font>
        <b val="0"/>
        <i val="0"/>
        <strike val="0"/>
        <condense val="0"/>
        <extend val="0"/>
        <outline val="0"/>
        <shadow val="0"/>
        <u val="none"/>
        <vertAlign val="baseline"/>
        <sz val="11"/>
        <color theme="1"/>
        <name val="Tah"/>
        <scheme val="none"/>
      </font>
      <alignment horizontal="general" vertical="center" textRotation="0" wrapText="1" indent="0" justifyLastLine="0" shrinkToFit="0" readingOrder="0"/>
    </dxf>
    <dxf>
      <font>
        <b val="0"/>
        <i val="0"/>
        <strike val="0"/>
        <condense val="0"/>
        <extend val="0"/>
        <outline val="0"/>
        <shadow val="0"/>
        <u val="none"/>
        <vertAlign val="baseline"/>
        <sz val="11"/>
        <color theme="1"/>
        <name val="Tah"/>
        <scheme val="none"/>
      </font>
      <numFmt numFmtId="34" formatCode="_-* #,##0.00\ &quot;€&quot;_-;\-* #,##0.00\ &quot;€&quot;_-;_-* &quot;-&quot;??\ &quot;€&quot;_-;_-@_-"/>
      <alignment horizontal="general" vertical="center" textRotation="0" wrapText="1" indent="0" justifyLastLine="0" shrinkToFit="0" readingOrder="0"/>
    </dxf>
    <dxf>
      <font>
        <b val="0"/>
        <i val="0"/>
        <strike val="0"/>
        <condense val="0"/>
        <extend val="0"/>
        <outline val="0"/>
        <shadow val="0"/>
        <u val="none"/>
        <vertAlign val="baseline"/>
        <sz val="11"/>
        <color theme="1"/>
        <name val="Tah"/>
        <scheme val="none"/>
      </font>
      <numFmt numFmtId="0" formatCode="General"/>
      <alignment horizontal="general" vertical="center" textRotation="0" wrapText="1" indent="0" justifyLastLine="0" shrinkToFit="0" readingOrder="0"/>
    </dxf>
    <dxf>
      <font>
        <b val="0"/>
        <i val="0"/>
        <strike val="0"/>
        <condense val="0"/>
        <extend val="0"/>
        <outline val="0"/>
        <shadow val="0"/>
        <u val="none"/>
        <vertAlign val="baseline"/>
        <sz val="11"/>
        <color theme="1"/>
        <name val="Tah"/>
        <scheme val="none"/>
      </font>
      <alignment horizontal="general" vertical="center" textRotation="0" wrapText="1" indent="0" justifyLastLine="0" shrinkToFit="0" readingOrder="0"/>
    </dxf>
    <dxf>
      <font>
        <b val="0"/>
        <i val="0"/>
        <strike val="0"/>
        <condense val="0"/>
        <extend val="0"/>
        <outline val="0"/>
        <shadow val="0"/>
        <u val="none"/>
        <vertAlign val="baseline"/>
        <sz val="11"/>
        <color theme="1"/>
        <name val="Tah"/>
        <scheme val="none"/>
      </font>
      <alignment horizontal="general" vertical="center" textRotation="0" wrapText="1" indent="0" justifyLastLine="0" shrinkToFit="0" readingOrder="0"/>
    </dxf>
    <dxf>
      <font>
        <b val="0"/>
        <i val="0"/>
        <strike val="0"/>
        <condense val="0"/>
        <extend val="0"/>
        <outline val="0"/>
        <shadow val="0"/>
        <u val="none"/>
        <vertAlign val="baseline"/>
        <sz val="11"/>
        <color theme="1"/>
        <name val="Tah"/>
        <scheme val="none"/>
      </font>
      <alignment horizontal="general" vertical="center" textRotation="0" wrapText="1" indent="0" justifyLastLine="0" shrinkToFit="0" readingOrder="0"/>
    </dxf>
    <dxf>
      <font>
        <b val="0"/>
        <i val="0"/>
        <strike val="0"/>
        <condense val="0"/>
        <extend val="0"/>
        <outline val="0"/>
        <shadow val="0"/>
        <u val="none"/>
        <vertAlign val="baseline"/>
        <sz val="11"/>
        <color theme="1"/>
        <name val="Tah"/>
        <scheme val="none"/>
      </font>
      <alignment horizontal="general" vertical="center" textRotation="0" wrapText="1" indent="0" justifyLastLine="0" shrinkToFit="0" readingOrder="0"/>
    </dxf>
    <dxf>
      <font>
        <b val="0"/>
        <i val="0"/>
        <strike val="0"/>
        <condense val="0"/>
        <extend val="0"/>
        <outline val="0"/>
        <shadow val="0"/>
        <u val="none"/>
        <vertAlign val="baseline"/>
        <sz val="11"/>
        <color theme="1"/>
        <name val="Tah"/>
        <scheme val="none"/>
      </font>
      <alignment horizontal="general" vertical="center" textRotation="0" wrapText="1" indent="0" justifyLastLine="0" shrinkToFit="0" readingOrder="0"/>
    </dxf>
    <dxf>
      <font>
        <b val="0"/>
        <i val="0"/>
        <strike val="0"/>
        <condense val="0"/>
        <extend val="0"/>
        <outline val="0"/>
        <shadow val="0"/>
        <u val="none"/>
        <vertAlign val="baseline"/>
        <sz val="11"/>
        <color theme="1"/>
        <name val="Tah"/>
        <scheme val="none"/>
      </font>
      <alignment horizontal="general" vertical="center" textRotation="0" wrapText="1" indent="0" justifyLastLine="0" shrinkToFit="0" readingOrder="0"/>
    </dxf>
    <dxf>
      <font>
        <b val="0"/>
        <i val="0"/>
        <strike val="0"/>
        <condense val="0"/>
        <extend val="0"/>
        <outline val="0"/>
        <shadow val="0"/>
        <u val="none"/>
        <vertAlign val="baseline"/>
        <sz val="11"/>
        <color theme="1"/>
        <name val="Tah"/>
        <scheme val="none"/>
      </font>
      <alignment horizontal="general" vertical="center" textRotation="0" wrapText="1" indent="0" justifyLastLine="0" shrinkToFit="0" readingOrder="0"/>
    </dxf>
    <dxf>
      <font>
        <b/>
        <i val="0"/>
        <strike val="0"/>
        <condense val="0"/>
        <extend val="0"/>
        <outline val="0"/>
        <shadow val="0"/>
        <u val="none"/>
        <vertAlign val="baseline"/>
        <sz val="11"/>
        <color auto="1"/>
        <name val="Tah"/>
        <scheme val="none"/>
      </font>
      <fill>
        <patternFill patternType="solid">
          <fgColor indexed="64"/>
          <bgColor theme="4" tint="0.59999389629810485"/>
        </patternFill>
      </fill>
      <alignment horizontal="left" vertical="center" textRotation="0" wrapText="1" indent="0" justifyLastLine="0" shrinkToFit="0" readingOrder="0"/>
    </dxf>
    <dxf>
      <font>
        <b val="0"/>
        <i val="0"/>
        <strike val="0"/>
        <condense val="0"/>
        <extend val="0"/>
        <outline val="0"/>
        <shadow val="0"/>
        <u val="none"/>
        <vertAlign val="baseline"/>
        <sz val="11"/>
        <color theme="1"/>
        <name val="Tah"/>
        <scheme val="none"/>
      </font>
      <alignment horizontal="general" vertical="center" textRotation="0" wrapText="1" indent="0" justifyLastLine="0" shrinkToFit="0" readingOrder="0"/>
    </dxf>
    <dxf>
      <font>
        <b val="0"/>
        <i val="0"/>
        <strike val="0"/>
        <condense val="0"/>
        <extend val="0"/>
        <outline val="0"/>
        <shadow val="0"/>
        <u val="none"/>
        <vertAlign val="baseline"/>
        <sz val="11"/>
        <color auto="1"/>
        <name val="Tah"/>
        <scheme val="none"/>
      </font>
      <fill>
        <patternFill patternType="none">
          <fgColor indexed="64"/>
          <bgColor theme="7" tint="0.39997558519241921"/>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Tah"/>
        <scheme val="none"/>
      </font>
      <alignment horizontal="right" vertical="center" textRotation="0" wrapText="1" indent="0" justifyLastLine="0" shrinkToFit="0" readingOrder="0"/>
    </dxf>
    <dxf>
      <font>
        <b val="0"/>
        <i val="0"/>
        <strike val="0"/>
        <condense val="0"/>
        <extend val="0"/>
        <outline val="0"/>
        <shadow val="0"/>
        <u val="none"/>
        <vertAlign val="baseline"/>
        <sz val="11"/>
        <color theme="1"/>
        <name val="Tah"/>
        <scheme val="none"/>
      </font>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1"/>
        <color theme="1"/>
        <name val="Tah"/>
        <scheme val="none"/>
      </font>
      <alignment horizontal="general" vertical="center" textRotation="0" wrapText="1" indent="0" justifyLastLine="0" shrinkToFit="0" readingOrder="0"/>
    </dxf>
    <dxf>
      <font>
        <b val="0"/>
        <i val="0"/>
        <strike val="0"/>
        <condense val="0"/>
        <extend val="0"/>
        <outline val="0"/>
        <shadow val="0"/>
        <u val="none"/>
        <vertAlign val="baseline"/>
        <sz val="11"/>
        <color theme="1"/>
        <name val="Tah"/>
        <scheme val="none"/>
      </font>
      <alignment horizontal="general" vertical="center" textRotation="0" wrapText="1" indent="0" justifyLastLine="0" shrinkToFit="0" readingOrder="0"/>
    </dxf>
    <dxf>
      <font>
        <b val="0"/>
        <i val="0"/>
        <strike val="0"/>
        <condense val="0"/>
        <extend val="0"/>
        <outline val="0"/>
        <shadow val="0"/>
        <u val="none"/>
        <vertAlign val="baseline"/>
        <sz val="11"/>
        <color theme="1"/>
        <name val="Tah"/>
        <scheme val="none"/>
      </font>
      <numFmt numFmtId="34" formatCode="_-* #,##0.00\ &quot;€&quot;_-;\-* #,##0.00\ &quot;€&quot;_-;_-* &quot;-&quot;??\ &quot;€&quot;_-;_-@_-"/>
      <alignment horizontal="general" vertical="center" textRotation="0" wrapText="1" indent="0" justifyLastLine="0" shrinkToFit="0" readingOrder="0"/>
    </dxf>
    <dxf>
      <font>
        <b val="0"/>
        <i val="0"/>
        <strike val="0"/>
        <condense val="0"/>
        <extend val="0"/>
        <outline val="0"/>
        <shadow val="0"/>
        <u val="none"/>
        <vertAlign val="baseline"/>
        <sz val="11"/>
        <color theme="1"/>
        <name val="Tah"/>
        <scheme val="none"/>
      </font>
      <numFmt numFmtId="0" formatCode="General"/>
      <alignment horizontal="general" vertical="center" textRotation="0" wrapText="1" indent="0" justifyLastLine="0" shrinkToFit="0" readingOrder="0"/>
    </dxf>
    <dxf>
      <font>
        <b val="0"/>
        <i val="0"/>
        <strike val="0"/>
        <condense val="0"/>
        <extend val="0"/>
        <outline val="0"/>
        <shadow val="0"/>
        <u val="none"/>
        <vertAlign val="baseline"/>
        <sz val="11"/>
        <color theme="1"/>
        <name val="Tah"/>
        <scheme val="none"/>
      </font>
      <alignment horizontal="general" vertical="center" textRotation="0" wrapText="1" indent="0" justifyLastLine="0" shrinkToFit="0" readingOrder="0"/>
    </dxf>
    <dxf>
      <font>
        <b val="0"/>
        <i val="0"/>
        <strike val="0"/>
        <condense val="0"/>
        <extend val="0"/>
        <outline val="0"/>
        <shadow val="0"/>
        <u val="none"/>
        <vertAlign val="baseline"/>
        <sz val="11"/>
        <color theme="1"/>
        <name val="Tah"/>
        <scheme val="none"/>
      </font>
      <alignment horizontal="general" vertical="center" textRotation="0" wrapText="1" indent="0" justifyLastLine="0" shrinkToFit="0" readingOrder="0"/>
    </dxf>
    <dxf>
      <font>
        <b val="0"/>
        <i val="0"/>
        <strike val="0"/>
        <condense val="0"/>
        <extend val="0"/>
        <outline val="0"/>
        <shadow val="0"/>
        <u val="none"/>
        <vertAlign val="baseline"/>
        <sz val="11"/>
        <color theme="1"/>
        <name val="Tah"/>
        <scheme val="none"/>
      </font>
      <alignment horizontal="general" vertical="center" textRotation="0" wrapText="1" indent="0" justifyLastLine="0" shrinkToFit="0" readingOrder="0"/>
    </dxf>
    <dxf>
      <font>
        <b val="0"/>
        <i val="0"/>
        <strike val="0"/>
        <condense val="0"/>
        <extend val="0"/>
        <outline val="0"/>
        <shadow val="0"/>
        <u val="none"/>
        <vertAlign val="baseline"/>
        <sz val="11"/>
        <color theme="1"/>
        <name val="Tah"/>
        <scheme val="none"/>
      </font>
      <alignment horizontal="general" vertical="center" textRotation="0" wrapText="1" indent="0" justifyLastLine="0" shrinkToFit="0" readingOrder="0"/>
    </dxf>
    <dxf>
      <font>
        <b val="0"/>
        <i val="0"/>
        <strike val="0"/>
        <condense val="0"/>
        <extend val="0"/>
        <outline val="0"/>
        <shadow val="0"/>
        <u val="none"/>
        <vertAlign val="baseline"/>
        <sz val="11"/>
        <color theme="1"/>
        <name val="Tah"/>
        <scheme val="none"/>
      </font>
      <alignment horizontal="general" vertical="center" textRotation="0" wrapText="1" indent="0" justifyLastLine="0" shrinkToFit="0" readingOrder="0"/>
    </dxf>
    <dxf>
      <font>
        <b val="0"/>
        <i val="0"/>
        <strike val="0"/>
        <condense val="0"/>
        <extend val="0"/>
        <outline val="0"/>
        <shadow val="0"/>
        <u val="none"/>
        <vertAlign val="baseline"/>
        <sz val="11"/>
        <color theme="1"/>
        <name val="Tah"/>
        <scheme val="none"/>
      </font>
      <alignment horizontal="general" vertical="center" textRotation="0" wrapText="1" indent="0" justifyLastLine="0" shrinkToFit="0" readingOrder="0"/>
    </dxf>
    <dxf>
      <font>
        <b val="0"/>
        <i val="0"/>
        <strike val="0"/>
        <condense val="0"/>
        <extend val="0"/>
        <outline val="0"/>
        <shadow val="0"/>
        <u val="none"/>
        <vertAlign val="baseline"/>
        <sz val="11"/>
        <color theme="1"/>
        <name val="Tah"/>
        <scheme val="none"/>
      </font>
      <alignment horizontal="general" vertical="center" textRotation="0" wrapText="1" indent="0" justifyLastLine="0" shrinkToFit="0" readingOrder="0"/>
    </dxf>
    <dxf>
      <font>
        <b/>
        <i val="0"/>
        <strike val="0"/>
        <condense val="0"/>
        <extend val="0"/>
        <outline val="0"/>
        <shadow val="0"/>
        <u val="none"/>
        <vertAlign val="baseline"/>
        <sz val="11"/>
        <color auto="1"/>
        <name val="Tah"/>
        <scheme val="none"/>
      </font>
      <fill>
        <patternFill patternType="solid">
          <fgColor indexed="64"/>
          <bgColor theme="4" tint="0.59999389629810485"/>
        </patternFill>
      </fill>
      <alignment horizontal="left" vertical="center" textRotation="0" wrapText="1" indent="0" justifyLastLine="0" shrinkToFit="0" readingOrder="0"/>
    </dxf>
    <dxf>
      <font>
        <b val="0"/>
        <i val="0"/>
        <strike val="0"/>
        <condense val="0"/>
        <extend val="0"/>
        <outline val="0"/>
        <shadow val="0"/>
        <u val="none"/>
        <vertAlign val="baseline"/>
        <sz val="11"/>
        <color theme="1"/>
        <name val="Tah"/>
        <scheme val="none"/>
      </font>
      <numFmt numFmtId="0" formatCode="General"/>
      <alignment horizontal="general" vertical="center" textRotation="0" wrapText="1" indent="0" justifyLastLine="0" shrinkToFit="0" readingOrder="0"/>
    </dxf>
    <dxf>
      <font>
        <b val="0"/>
        <i val="0"/>
        <strike val="0"/>
        <condense val="0"/>
        <extend val="0"/>
        <outline val="0"/>
        <shadow val="0"/>
        <u val="none"/>
        <vertAlign val="baseline"/>
        <sz val="11"/>
        <color theme="1"/>
        <name val="Tah"/>
        <scheme val="none"/>
      </font>
      <alignment horizontal="general" vertical="center" textRotation="0" wrapText="1" indent="0" justifyLastLine="0" shrinkToFit="0" readingOrder="0"/>
    </dxf>
    <dxf>
      <font>
        <b val="0"/>
        <i val="0"/>
        <strike val="0"/>
        <condense val="0"/>
        <extend val="0"/>
        <outline val="0"/>
        <shadow val="0"/>
        <u val="none"/>
        <vertAlign val="baseline"/>
        <sz val="11"/>
        <color auto="1"/>
        <name val="Tah"/>
        <scheme val="none"/>
      </font>
      <fill>
        <patternFill patternType="none">
          <fgColor indexed="64"/>
          <bgColor theme="7" tint="0.39997558519241921"/>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Tah"/>
        <scheme val="none"/>
      </font>
      <numFmt numFmtId="0" formatCode="General"/>
      <alignment horizontal="right" vertical="center" textRotation="0" wrapText="1" indent="0" justifyLastLine="0" shrinkToFit="0" readingOrder="0"/>
    </dxf>
    <dxf>
      <font>
        <b val="0"/>
        <i val="0"/>
        <strike val="0"/>
        <condense val="0"/>
        <extend val="0"/>
        <outline val="0"/>
        <shadow val="0"/>
        <u val="none"/>
        <vertAlign val="baseline"/>
        <sz val="11"/>
        <color theme="1"/>
        <name val="Tah"/>
        <scheme val="none"/>
      </font>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1"/>
        <color theme="1"/>
        <name val="Tah"/>
        <scheme val="none"/>
      </font>
      <alignment horizontal="general" vertical="center" textRotation="0" wrapText="1" indent="0" justifyLastLine="0" shrinkToFit="0" readingOrder="0"/>
    </dxf>
    <dxf>
      <font>
        <b val="0"/>
        <i val="0"/>
        <strike val="0"/>
        <condense val="0"/>
        <extend val="0"/>
        <outline val="0"/>
        <shadow val="0"/>
        <u val="none"/>
        <vertAlign val="baseline"/>
        <sz val="11"/>
        <color theme="1"/>
        <name val="Tah"/>
        <scheme val="none"/>
      </font>
      <alignment horizontal="general" vertical="center" textRotation="0" wrapText="1" indent="0" justifyLastLine="0" shrinkToFit="0" readingOrder="0"/>
    </dxf>
    <dxf>
      <font>
        <b val="0"/>
        <i val="0"/>
        <strike val="0"/>
        <condense val="0"/>
        <extend val="0"/>
        <outline val="0"/>
        <shadow val="0"/>
        <u val="none"/>
        <vertAlign val="baseline"/>
        <sz val="11"/>
        <color theme="1"/>
        <name val="Tah"/>
        <scheme val="none"/>
      </font>
      <numFmt numFmtId="34" formatCode="_-* #,##0.00\ &quot;€&quot;_-;\-* #,##0.00\ &quot;€&quot;_-;_-* &quot;-&quot;??\ &quot;€&quot;_-;_-@_-"/>
      <alignment horizontal="general" vertical="center" textRotation="0" wrapText="1" indent="0" justifyLastLine="0" shrinkToFit="0" readingOrder="0"/>
    </dxf>
    <dxf>
      <font>
        <b val="0"/>
        <i val="0"/>
        <strike val="0"/>
        <condense val="0"/>
        <extend val="0"/>
        <outline val="0"/>
        <shadow val="0"/>
        <u val="none"/>
        <vertAlign val="baseline"/>
        <sz val="11"/>
        <color theme="1"/>
        <name val="Tah"/>
        <scheme val="none"/>
      </font>
      <numFmt numFmtId="0" formatCode="General"/>
      <alignment horizontal="general" vertical="center" textRotation="0" wrapText="1" indent="0" justifyLastLine="0" shrinkToFit="0" readingOrder="0"/>
    </dxf>
    <dxf>
      <font>
        <b val="0"/>
        <i val="0"/>
        <strike val="0"/>
        <condense val="0"/>
        <extend val="0"/>
        <outline val="0"/>
        <shadow val="0"/>
        <u val="none"/>
        <vertAlign val="baseline"/>
        <sz val="11"/>
        <color theme="1"/>
        <name val="Tah"/>
        <scheme val="none"/>
      </font>
      <alignment horizontal="general" vertical="center" textRotation="0" wrapText="1" indent="0" justifyLastLine="0" shrinkToFit="0" readingOrder="0"/>
    </dxf>
    <dxf>
      <font>
        <b val="0"/>
        <i val="0"/>
        <strike val="0"/>
        <condense val="0"/>
        <extend val="0"/>
        <outline val="0"/>
        <shadow val="0"/>
        <u val="none"/>
        <vertAlign val="baseline"/>
        <sz val="11"/>
        <color theme="1"/>
        <name val="Tah"/>
        <scheme val="none"/>
      </font>
      <alignment horizontal="general" vertical="center" textRotation="0" wrapText="1" indent="0" justifyLastLine="0" shrinkToFit="0" readingOrder="0"/>
    </dxf>
    <dxf>
      <font>
        <b val="0"/>
        <i val="0"/>
        <strike val="0"/>
        <condense val="0"/>
        <extend val="0"/>
        <outline val="0"/>
        <shadow val="0"/>
        <u val="none"/>
        <vertAlign val="baseline"/>
        <sz val="11"/>
        <color theme="1"/>
        <name val="Tah"/>
        <scheme val="none"/>
      </font>
      <alignment horizontal="general" vertical="center" textRotation="0" wrapText="1" indent="0" justifyLastLine="0" shrinkToFit="0" readingOrder="0"/>
    </dxf>
    <dxf>
      <font>
        <b val="0"/>
        <i val="0"/>
        <strike val="0"/>
        <condense val="0"/>
        <extend val="0"/>
        <outline val="0"/>
        <shadow val="0"/>
        <u val="none"/>
        <vertAlign val="baseline"/>
        <sz val="11"/>
        <color theme="1"/>
        <name val="Tah"/>
        <scheme val="none"/>
      </font>
      <alignment horizontal="general" vertical="center" textRotation="0" wrapText="1" indent="0" justifyLastLine="0" shrinkToFit="0" readingOrder="0"/>
    </dxf>
    <dxf>
      <font>
        <b val="0"/>
        <i val="0"/>
        <strike val="0"/>
        <condense val="0"/>
        <extend val="0"/>
        <outline val="0"/>
        <shadow val="0"/>
        <u val="none"/>
        <vertAlign val="baseline"/>
        <sz val="11"/>
        <color theme="1"/>
        <name val="Tah"/>
        <scheme val="none"/>
      </font>
      <alignment horizontal="general" vertical="center" textRotation="0" wrapText="1" indent="0" justifyLastLine="0" shrinkToFit="0" readingOrder="0"/>
    </dxf>
    <dxf>
      <font>
        <b val="0"/>
        <i val="0"/>
        <strike val="0"/>
        <condense val="0"/>
        <extend val="0"/>
        <outline val="0"/>
        <shadow val="0"/>
        <u val="none"/>
        <vertAlign val="baseline"/>
        <sz val="11"/>
        <color theme="1"/>
        <name val="Tah"/>
        <scheme val="none"/>
      </font>
      <alignment horizontal="general" vertical="center" textRotation="0" wrapText="1" indent="0" justifyLastLine="0" shrinkToFit="0" readingOrder="0"/>
    </dxf>
    <dxf>
      <font>
        <b val="0"/>
        <i val="0"/>
        <strike val="0"/>
        <condense val="0"/>
        <extend val="0"/>
        <outline val="0"/>
        <shadow val="0"/>
        <u val="none"/>
        <vertAlign val="baseline"/>
        <sz val="11"/>
        <color theme="1"/>
        <name val="Tah"/>
        <scheme val="none"/>
      </font>
      <alignment horizontal="general" vertical="center" textRotation="0" wrapText="1" indent="0" justifyLastLine="0" shrinkToFit="0" readingOrder="0"/>
    </dxf>
    <dxf>
      <font>
        <b/>
        <i val="0"/>
        <strike val="0"/>
        <condense val="0"/>
        <extend val="0"/>
        <outline val="0"/>
        <shadow val="0"/>
        <u val="none"/>
        <vertAlign val="baseline"/>
        <sz val="11"/>
        <color auto="1"/>
        <name val="Tah"/>
        <scheme val="none"/>
      </font>
      <fill>
        <patternFill patternType="solid">
          <fgColor indexed="64"/>
          <bgColor theme="4" tint="0.59999389629810485"/>
        </patternFill>
      </fill>
      <alignment horizontal="left" vertical="center" textRotation="0" wrapText="1" indent="0" justifyLastLine="0" shrinkToFit="0" readingOrder="0"/>
    </dxf>
  </dxfs>
  <tableStyles count="1" defaultTableStyle="TableStyleMedium2" defaultPivotStyle="PivotStyleLight16">
    <tableStyle name="Invisible" pivot="0" table="0" count="0" xr9:uid="{A5EB318A-DA7F-452C-8016-EF0EA8C46B84}"/>
  </tableStyles>
  <colors>
    <mruColors>
      <color rgb="FF820704"/>
      <color rgb="FFDC9752"/>
      <color rgb="FFD78A3D"/>
      <color rgb="FFED7A2B"/>
      <color rgb="FF300302"/>
      <color rgb="FF1D020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eetMetadata" Target="metadata.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r>
              <a:rPr lang="de-DE"/>
              <a:t>Buffet - Zusammenfassung</a:t>
            </a:r>
          </a:p>
        </c:rich>
      </c:tx>
      <c:overlay val="0"/>
      <c:spPr>
        <a:noFill/>
        <a:ln>
          <a:noFill/>
        </a:ln>
        <a:effectLst/>
      </c:spPr>
      <c:txPr>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de-DE"/>
        </a:p>
      </c:txPr>
    </c:title>
    <c:autoTitleDeleted val="0"/>
    <c:plotArea>
      <c:layout/>
      <c:barChart>
        <c:barDir val="col"/>
        <c:grouping val="clustered"/>
        <c:varyColors val="0"/>
        <c:ser>
          <c:idx val="0"/>
          <c:order val="0"/>
          <c:tx>
            <c:strRef>
              <c:f>Mengenkalkulation!$F$376</c:f>
              <c:strCache>
                <c:ptCount val="1"/>
              </c:strCache>
            </c:strRef>
          </c:tx>
          <c:spPr>
            <a:solidFill>
              <a:schemeClr val="accent1"/>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Tahoma" panose="020B0604030504040204" pitchFamily="34" charset="0"/>
                    <a:ea typeface="Tahoma" panose="020B0604030504040204" pitchFamily="34" charset="0"/>
                    <a:cs typeface="Tahoma" panose="020B0604030504040204" pitchFamily="34" charset="0"/>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Mengenkalkulation!$A$377:$E$390</c15:sqref>
                  </c15:fullRef>
                </c:ext>
              </c:extLst>
              <c:f>(Mengenkalkulation!$A$380:$E$380,Mengenkalkulation!$A$384:$E$384,Mengenkalkulation!$A$388:$E$390)</c:f>
              <c:strCache>
                <c:ptCount val="19"/>
                <c:pt idx="0">
                  <c:v>Suppe</c:v>
                </c:pt>
                <c:pt idx="1">
                  <c:v>Vorspeisen </c:v>
                </c:pt>
                <c:pt idx="2">
                  <c:v>Platten</c:v>
                </c:pt>
                <c:pt idx="3">
                  <c:v>Vorspeisen gesamt</c:v>
                </c:pt>
                <c:pt idx="4">
                  <c:v>Fleisch</c:v>
                </c:pt>
                <c:pt idx="5">
                  <c:v>Geflügel</c:v>
                </c:pt>
                <c:pt idx="6">
                  <c:v>Fisch</c:v>
                </c:pt>
                <c:pt idx="7">
                  <c:v>Hauptgerichte gesamt</c:v>
                </c:pt>
                <c:pt idx="8">
                  <c:v>Veggis</c:v>
                </c:pt>
                <c:pt idx="9">
                  <c:v>Beilagen</c:v>
                </c:pt>
                <c:pt idx="10">
                  <c:v>Gemüse</c:v>
                </c:pt>
                <c:pt idx="11">
                  <c:v>Beilagen und Veggi gesamt</c:v>
                </c:pt>
                <c:pt idx="12">
                  <c:v>Desserts</c:v>
                </c:pt>
                <c:pt idx="13">
                  <c:v>Gesamt pro Gast</c:v>
                </c:pt>
                <c:pt idx="14">
                  <c:v>0 ml</c:v>
                </c:pt>
                <c:pt idx="15">
                  <c:v>0 g</c:v>
                </c:pt>
                <c:pt idx="16">
                  <c:v>0 g</c:v>
                </c:pt>
                <c:pt idx="17">
                  <c:v>0 g</c:v>
                </c:pt>
                <c:pt idx="18">
                  <c:v>#DIV/0!</c:v>
                </c:pt>
                <c:pt idx="19">
                  <c:v>#DIV/0!</c:v>
                </c:pt>
                <c:pt idx="20">
                  <c:v>#DIV/0!</c:v>
                </c:pt>
                <c:pt idx="21">
                  <c:v>#DIV/0!</c:v>
                </c:pt>
                <c:pt idx="22">
                  <c:v>0 g</c:v>
                </c:pt>
                <c:pt idx="23">
                  <c:v>0 g</c:v>
                </c:pt>
                <c:pt idx="24">
                  <c:v>0 g</c:v>
                </c:pt>
                <c:pt idx="25">
                  <c:v>0 g</c:v>
                </c:pt>
                <c:pt idx="26">
                  <c:v>0 Gläschen / Gast</c:v>
                </c:pt>
                <c:pt idx="27">
                  <c:v>#DIV/0!</c:v>
                </c:pt>
              </c:strCache>
            </c:strRef>
          </c:cat>
          <c:val>
            <c:numRef>
              <c:extLst>
                <c:ext xmlns:c15="http://schemas.microsoft.com/office/drawing/2012/chart" uri="{02D57815-91ED-43cb-92C2-25804820EDAC}">
                  <c15:fullRef>
                    <c15:sqref>Mengenkalkulation!$F$377:$F$390</c15:sqref>
                  </c15:fullRef>
                </c:ext>
              </c:extLst>
              <c:f>(Mengenkalkulation!$F$380,Mengenkalkulation!$F$384,Mengenkalkulation!$F$388:$F$390)</c:f>
            </c:numRef>
          </c:val>
          <c:extLst>
            <c:ext xmlns:c16="http://schemas.microsoft.com/office/drawing/2014/chart" uri="{C3380CC4-5D6E-409C-BE32-E72D297353CC}">
              <c16:uniqueId val="{00000000-58E4-4E95-8581-CE0ADC80D2C5}"/>
            </c:ext>
          </c:extLst>
        </c:ser>
        <c:ser>
          <c:idx val="1"/>
          <c:order val="1"/>
          <c:tx>
            <c:strRef>
              <c:f>Mengenkalkulation!$G$376</c:f>
              <c:strCache>
                <c:ptCount val="1"/>
              </c:strCache>
            </c:strRef>
          </c:tx>
          <c:spPr>
            <a:solidFill>
              <a:schemeClr val="accent2"/>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Tahoma" panose="020B0604030504040204" pitchFamily="34" charset="0"/>
                    <a:ea typeface="Tahoma" panose="020B0604030504040204" pitchFamily="34" charset="0"/>
                    <a:cs typeface="Tahoma" panose="020B0604030504040204" pitchFamily="34" charset="0"/>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Mengenkalkulation!$A$377:$E$390</c15:sqref>
                  </c15:fullRef>
                </c:ext>
              </c:extLst>
              <c:f>(Mengenkalkulation!$A$380:$E$380,Mengenkalkulation!$A$384:$E$384,Mengenkalkulation!$A$388:$E$390)</c:f>
              <c:strCache>
                <c:ptCount val="19"/>
                <c:pt idx="0">
                  <c:v>Suppe</c:v>
                </c:pt>
                <c:pt idx="1">
                  <c:v>Vorspeisen </c:v>
                </c:pt>
                <c:pt idx="2">
                  <c:v>Platten</c:v>
                </c:pt>
                <c:pt idx="3">
                  <c:v>Vorspeisen gesamt</c:v>
                </c:pt>
                <c:pt idx="4">
                  <c:v>Fleisch</c:v>
                </c:pt>
                <c:pt idx="5">
                  <c:v>Geflügel</c:v>
                </c:pt>
                <c:pt idx="6">
                  <c:v>Fisch</c:v>
                </c:pt>
                <c:pt idx="7">
                  <c:v>Hauptgerichte gesamt</c:v>
                </c:pt>
                <c:pt idx="8">
                  <c:v>Veggis</c:v>
                </c:pt>
                <c:pt idx="9">
                  <c:v>Beilagen</c:v>
                </c:pt>
                <c:pt idx="10">
                  <c:v>Gemüse</c:v>
                </c:pt>
                <c:pt idx="11">
                  <c:v>Beilagen und Veggi gesamt</c:v>
                </c:pt>
                <c:pt idx="12">
                  <c:v>Desserts</c:v>
                </c:pt>
                <c:pt idx="13">
                  <c:v>Gesamt pro Gast</c:v>
                </c:pt>
                <c:pt idx="14">
                  <c:v>0 ml</c:v>
                </c:pt>
                <c:pt idx="15">
                  <c:v>0 g</c:v>
                </c:pt>
                <c:pt idx="16">
                  <c:v>0 g</c:v>
                </c:pt>
                <c:pt idx="17">
                  <c:v>0 g</c:v>
                </c:pt>
                <c:pt idx="18">
                  <c:v>#DIV/0!</c:v>
                </c:pt>
                <c:pt idx="19">
                  <c:v>#DIV/0!</c:v>
                </c:pt>
                <c:pt idx="20">
                  <c:v>#DIV/0!</c:v>
                </c:pt>
                <c:pt idx="21">
                  <c:v>#DIV/0!</c:v>
                </c:pt>
                <c:pt idx="22">
                  <c:v>0 g</c:v>
                </c:pt>
                <c:pt idx="23">
                  <c:v>0 g</c:v>
                </c:pt>
                <c:pt idx="24">
                  <c:v>0 g</c:v>
                </c:pt>
                <c:pt idx="25">
                  <c:v>0 g</c:v>
                </c:pt>
                <c:pt idx="26">
                  <c:v>0 Gläschen / Gast</c:v>
                </c:pt>
                <c:pt idx="27">
                  <c:v>#DIV/0!</c:v>
                </c:pt>
              </c:strCache>
            </c:strRef>
          </c:cat>
          <c:val>
            <c:numRef>
              <c:extLst>
                <c:ext xmlns:c15="http://schemas.microsoft.com/office/drawing/2012/chart" uri="{02D57815-91ED-43cb-92C2-25804820EDAC}">
                  <c15:fullRef>
                    <c15:sqref>Mengenkalkulation!$G$377:$G$390</c15:sqref>
                  </c15:fullRef>
                </c:ext>
              </c:extLst>
              <c:f>(Mengenkalkulation!$G$380,Mengenkalkulation!$G$384,Mengenkalkulation!$G$388:$G$390)</c:f>
            </c:numRef>
          </c:val>
          <c:extLst>
            <c:ext xmlns:c16="http://schemas.microsoft.com/office/drawing/2014/chart" uri="{C3380CC4-5D6E-409C-BE32-E72D297353CC}">
              <c16:uniqueId val="{00000001-58E4-4E95-8581-CE0ADC80D2C5}"/>
            </c:ext>
          </c:extLst>
        </c:ser>
        <c:ser>
          <c:idx val="2"/>
          <c:order val="2"/>
          <c:tx>
            <c:strRef>
              <c:f>Mengenkalkulation!$H$376</c:f>
              <c:strCache>
                <c:ptCount val="1"/>
              </c:strCache>
            </c:strRef>
          </c:tx>
          <c:spPr>
            <a:solidFill>
              <a:schemeClr val="accent3"/>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Tahoma" panose="020B0604030504040204" pitchFamily="34" charset="0"/>
                    <a:ea typeface="Tahoma" panose="020B0604030504040204" pitchFamily="34" charset="0"/>
                    <a:cs typeface="Tahoma" panose="020B0604030504040204" pitchFamily="34" charset="0"/>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Mengenkalkulation!$A$377:$E$390</c15:sqref>
                  </c15:fullRef>
                </c:ext>
              </c:extLst>
              <c:f>(Mengenkalkulation!$A$380:$E$380,Mengenkalkulation!$A$384:$E$384,Mengenkalkulation!$A$388:$E$390)</c:f>
              <c:strCache>
                <c:ptCount val="19"/>
                <c:pt idx="0">
                  <c:v>Suppe</c:v>
                </c:pt>
                <c:pt idx="1">
                  <c:v>Vorspeisen </c:v>
                </c:pt>
                <c:pt idx="2">
                  <c:v>Platten</c:v>
                </c:pt>
                <c:pt idx="3">
                  <c:v>Vorspeisen gesamt</c:v>
                </c:pt>
                <c:pt idx="4">
                  <c:v>Fleisch</c:v>
                </c:pt>
                <c:pt idx="5">
                  <c:v>Geflügel</c:v>
                </c:pt>
                <c:pt idx="6">
                  <c:v>Fisch</c:v>
                </c:pt>
                <c:pt idx="7">
                  <c:v>Hauptgerichte gesamt</c:v>
                </c:pt>
                <c:pt idx="8">
                  <c:v>Veggis</c:v>
                </c:pt>
                <c:pt idx="9">
                  <c:v>Beilagen</c:v>
                </c:pt>
                <c:pt idx="10">
                  <c:v>Gemüse</c:v>
                </c:pt>
                <c:pt idx="11">
                  <c:v>Beilagen und Veggi gesamt</c:v>
                </c:pt>
                <c:pt idx="12">
                  <c:v>Desserts</c:v>
                </c:pt>
                <c:pt idx="13">
                  <c:v>Gesamt pro Gast</c:v>
                </c:pt>
                <c:pt idx="14">
                  <c:v>0 ml</c:v>
                </c:pt>
                <c:pt idx="15">
                  <c:v>0 g</c:v>
                </c:pt>
                <c:pt idx="16">
                  <c:v>0 g</c:v>
                </c:pt>
                <c:pt idx="17">
                  <c:v>0 g</c:v>
                </c:pt>
                <c:pt idx="18">
                  <c:v>#DIV/0!</c:v>
                </c:pt>
                <c:pt idx="19">
                  <c:v>#DIV/0!</c:v>
                </c:pt>
                <c:pt idx="20">
                  <c:v>#DIV/0!</c:v>
                </c:pt>
                <c:pt idx="21">
                  <c:v>#DIV/0!</c:v>
                </c:pt>
                <c:pt idx="22">
                  <c:v>0 g</c:v>
                </c:pt>
                <c:pt idx="23">
                  <c:v>0 g</c:v>
                </c:pt>
                <c:pt idx="24">
                  <c:v>0 g</c:v>
                </c:pt>
                <c:pt idx="25">
                  <c:v>0 g</c:v>
                </c:pt>
                <c:pt idx="26">
                  <c:v>0 Gläschen / Gast</c:v>
                </c:pt>
                <c:pt idx="27">
                  <c:v>#DIV/0!</c:v>
                </c:pt>
              </c:strCache>
            </c:strRef>
          </c:cat>
          <c:val>
            <c:numRef>
              <c:extLst>
                <c:ext xmlns:c15="http://schemas.microsoft.com/office/drawing/2012/chart" uri="{02D57815-91ED-43cb-92C2-25804820EDAC}">
                  <c15:fullRef>
                    <c15:sqref>Mengenkalkulation!$H$377:$H$390</c15:sqref>
                  </c15:fullRef>
                </c:ext>
              </c:extLst>
              <c:f>(Mengenkalkulation!$H$380,Mengenkalkulation!$H$384,Mengenkalkulation!$H$388:$H$390)</c:f>
            </c:numRef>
          </c:val>
          <c:extLst>
            <c:ext xmlns:c16="http://schemas.microsoft.com/office/drawing/2014/chart" uri="{C3380CC4-5D6E-409C-BE32-E72D297353CC}">
              <c16:uniqueId val="{00000002-58E4-4E95-8581-CE0ADC80D2C5}"/>
            </c:ext>
          </c:extLst>
        </c:ser>
        <c:ser>
          <c:idx val="3"/>
          <c:order val="3"/>
          <c:tx>
            <c:strRef>
              <c:f>Mengenkalkulation!$I$376</c:f>
              <c:strCache>
                <c:ptCount val="1"/>
                <c:pt idx="0">
                  <c:v>Preis</c:v>
                </c:pt>
              </c:strCache>
            </c:strRef>
          </c:tx>
          <c:spPr>
            <a:solidFill>
              <a:schemeClr val="accent4"/>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Tahoma" panose="020B0604030504040204" pitchFamily="34" charset="0"/>
                    <a:ea typeface="Tahoma" panose="020B0604030504040204" pitchFamily="34" charset="0"/>
                    <a:cs typeface="Tahoma" panose="020B0604030504040204" pitchFamily="34" charset="0"/>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Mengenkalkulation!$A$377:$E$390</c15:sqref>
                  </c15:fullRef>
                </c:ext>
              </c:extLst>
              <c:f>(Mengenkalkulation!$A$380:$E$380,Mengenkalkulation!$A$384:$E$384,Mengenkalkulation!$A$388:$E$390)</c:f>
              <c:strCache>
                <c:ptCount val="19"/>
                <c:pt idx="0">
                  <c:v>Vorspeisen gesamt</c:v>
                </c:pt>
                <c:pt idx="1">
                  <c:v>Hauptgerichte gesamt</c:v>
                </c:pt>
                <c:pt idx="2">
                  <c:v>Beilagen und Veggi gesamt</c:v>
                </c:pt>
                <c:pt idx="3">
                  <c:v>Desserts</c:v>
                </c:pt>
                <c:pt idx="4">
                  <c:v>Gesamt pro Gast</c:v>
                </c:pt>
                <c:pt idx="5">
                  <c:v>0 ml</c:v>
                </c:pt>
                <c:pt idx="6">
                  <c:v>0 g</c:v>
                </c:pt>
                <c:pt idx="7">
                  <c:v>0 g</c:v>
                </c:pt>
                <c:pt idx="8">
                  <c:v>0 g</c:v>
                </c:pt>
                <c:pt idx="9">
                  <c:v>#DIV/0!</c:v>
                </c:pt>
                <c:pt idx="10">
                  <c:v>#DIV/0!</c:v>
                </c:pt>
                <c:pt idx="11">
                  <c:v>#DIV/0!</c:v>
                </c:pt>
                <c:pt idx="12">
                  <c:v>#DIV/0!</c:v>
                </c:pt>
                <c:pt idx="13">
                  <c:v>0 g</c:v>
                </c:pt>
                <c:pt idx="14">
                  <c:v>0 g</c:v>
                </c:pt>
                <c:pt idx="15">
                  <c:v>0 g</c:v>
                </c:pt>
                <c:pt idx="16">
                  <c:v>0 g</c:v>
                </c:pt>
                <c:pt idx="17">
                  <c:v>0 Gläschen / Gast</c:v>
                </c:pt>
                <c:pt idx="18">
                  <c:v>#DIV/0!</c:v>
                </c:pt>
              </c:strCache>
            </c:strRef>
          </c:cat>
          <c:val>
            <c:numRef>
              <c:extLst>
                <c:ext xmlns:c15="http://schemas.microsoft.com/office/drawing/2012/chart" uri="{02D57815-91ED-43cb-92C2-25804820EDAC}">
                  <c15:fullRef>
                    <c15:sqref>Mengenkalkulation!$I$377:$I$390</c15:sqref>
                  </c15:fullRef>
                </c:ext>
              </c:extLst>
              <c:f>(Mengenkalkulation!$I$380,Mengenkalkulation!$I$384,Mengenkalkulation!$I$388:$I$390)</c:f>
              <c:numCache>
                <c:formatCode>_-* #,##0.00\ [$€-407]_-;\-* #,##0.00\ [$€-407]_-;_-* "-"??\ [$€-407]_-;_-@_-</c:formatCode>
                <c:ptCount val="5"/>
                <c:pt idx="0">
                  <c:v>0</c:v>
                </c:pt>
                <c:pt idx="1">
                  <c:v>0</c:v>
                </c:pt>
                <c:pt idx="2">
                  <c:v>0</c:v>
                </c:pt>
                <c:pt idx="3">
                  <c:v>0</c:v>
                </c:pt>
                <c:pt idx="4">
                  <c:v>0</c:v>
                </c:pt>
              </c:numCache>
            </c:numRef>
          </c:val>
          <c:extLst>
            <c:ext xmlns:c16="http://schemas.microsoft.com/office/drawing/2014/chart" uri="{C3380CC4-5D6E-409C-BE32-E72D297353CC}">
              <c16:uniqueId val="{00000003-58E4-4E95-8581-CE0ADC80D2C5}"/>
            </c:ext>
          </c:extLst>
        </c:ser>
        <c:ser>
          <c:idx val="4"/>
          <c:order val="4"/>
          <c:tx>
            <c:strRef>
              <c:f>Mengenkalkulation!$J$376</c:f>
              <c:strCache>
                <c:ptCount val="1"/>
                <c:pt idx="0">
                  <c:v>Anzahl</c:v>
                </c:pt>
              </c:strCache>
            </c:strRef>
          </c:tx>
          <c:spPr>
            <a:solidFill>
              <a:schemeClr val="accent5"/>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Tahoma" panose="020B0604030504040204" pitchFamily="34" charset="0"/>
                    <a:ea typeface="Tahoma" panose="020B0604030504040204" pitchFamily="34" charset="0"/>
                    <a:cs typeface="Tahoma" panose="020B0604030504040204" pitchFamily="34" charset="0"/>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Mengenkalkulation!$A$377:$E$390</c15:sqref>
                  </c15:fullRef>
                </c:ext>
              </c:extLst>
              <c:f>(Mengenkalkulation!$A$380:$E$380,Mengenkalkulation!$A$384:$E$384,Mengenkalkulation!$A$388:$E$390)</c:f>
              <c:strCache>
                <c:ptCount val="19"/>
                <c:pt idx="0">
                  <c:v>Suppe</c:v>
                </c:pt>
                <c:pt idx="1">
                  <c:v>Vorspeisen </c:v>
                </c:pt>
                <c:pt idx="2">
                  <c:v>Platten</c:v>
                </c:pt>
                <c:pt idx="3">
                  <c:v>Vorspeisen gesamt</c:v>
                </c:pt>
                <c:pt idx="4">
                  <c:v>Fleisch</c:v>
                </c:pt>
                <c:pt idx="5">
                  <c:v>Geflügel</c:v>
                </c:pt>
                <c:pt idx="6">
                  <c:v>Fisch</c:v>
                </c:pt>
                <c:pt idx="7">
                  <c:v>Hauptgerichte gesamt</c:v>
                </c:pt>
                <c:pt idx="8">
                  <c:v>Veggis</c:v>
                </c:pt>
                <c:pt idx="9">
                  <c:v>Beilagen</c:v>
                </c:pt>
                <c:pt idx="10">
                  <c:v>Gemüse</c:v>
                </c:pt>
                <c:pt idx="11">
                  <c:v>Beilagen und Veggi gesamt</c:v>
                </c:pt>
                <c:pt idx="12">
                  <c:v>Desserts</c:v>
                </c:pt>
                <c:pt idx="13">
                  <c:v>Gesamt pro Gast</c:v>
                </c:pt>
                <c:pt idx="14">
                  <c:v>0 ml</c:v>
                </c:pt>
                <c:pt idx="15">
                  <c:v>0 g</c:v>
                </c:pt>
                <c:pt idx="16">
                  <c:v>0 g</c:v>
                </c:pt>
                <c:pt idx="17">
                  <c:v>0 g</c:v>
                </c:pt>
                <c:pt idx="18">
                  <c:v>#DIV/0!</c:v>
                </c:pt>
                <c:pt idx="19">
                  <c:v>#DIV/0!</c:v>
                </c:pt>
                <c:pt idx="20">
                  <c:v>#DIV/0!</c:v>
                </c:pt>
                <c:pt idx="21">
                  <c:v>#DIV/0!</c:v>
                </c:pt>
                <c:pt idx="22">
                  <c:v>0 g</c:v>
                </c:pt>
                <c:pt idx="23">
                  <c:v>0 g</c:v>
                </c:pt>
                <c:pt idx="24">
                  <c:v>0 g</c:v>
                </c:pt>
                <c:pt idx="25">
                  <c:v>0 g</c:v>
                </c:pt>
                <c:pt idx="26">
                  <c:v>0 Gläschen / Gast</c:v>
                </c:pt>
                <c:pt idx="27">
                  <c:v>#DIV/0!</c:v>
                </c:pt>
              </c:strCache>
            </c:strRef>
          </c:cat>
          <c:val>
            <c:numRef>
              <c:extLst>
                <c:ext xmlns:c15="http://schemas.microsoft.com/office/drawing/2012/chart" uri="{02D57815-91ED-43cb-92C2-25804820EDAC}">
                  <c15:fullRef>
                    <c15:sqref>Mengenkalkulation!$J$377:$J$390</c15:sqref>
                  </c15:fullRef>
                </c:ext>
              </c:extLst>
              <c:f>(Mengenkalkulation!$J$380,Mengenkalkulation!$J$384,Mengenkalkulation!$J$388:$J$390)</c:f>
            </c:numRef>
          </c:val>
          <c:extLst>
            <c:ext xmlns:c16="http://schemas.microsoft.com/office/drawing/2014/chart" uri="{C3380CC4-5D6E-409C-BE32-E72D297353CC}">
              <c16:uniqueId val="{00000004-58E4-4E95-8581-CE0ADC80D2C5}"/>
            </c:ext>
          </c:extLst>
        </c:ser>
        <c:ser>
          <c:idx val="5"/>
          <c:order val="5"/>
          <c:tx>
            <c:strRef>
              <c:f>Mengenkalkulation!$K$376</c:f>
              <c:strCache>
                <c:ptCount val="1"/>
                <c:pt idx="0">
                  <c:v>Menge</c:v>
                </c:pt>
              </c:strCache>
            </c:strRef>
          </c:tx>
          <c:spPr>
            <a:solidFill>
              <a:schemeClr val="accent6"/>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Tahoma" panose="020B0604030504040204" pitchFamily="34" charset="0"/>
                    <a:ea typeface="Tahoma" panose="020B0604030504040204" pitchFamily="34" charset="0"/>
                    <a:cs typeface="Tahoma" panose="020B0604030504040204" pitchFamily="34" charset="0"/>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Mengenkalkulation!$A$377:$E$390</c15:sqref>
                  </c15:fullRef>
                </c:ext>
              </c:extLst>
              <c:f>(Mengenkalkulation!$A$380:$E$380,Mengenkalkulation!$A$384:$E$384,Mengenkalkulation!$A$388:$E$390)</c:f>
              <c:strCache>
                <c:ptCount val="19"/>
                <c:pt idx="0">
                  <c:v>Vorspeisen gesamt</c:v>
                </c:pt>
                <c:pt idx="1">
                  <c:v>Hauptgerichte gesamt</c:v>
                </c:pt>
                <c:pt idx="2">
                  <c:v>Beilagen und Veggi gesamt</c:v>
                </c:pt>
                <c:pt idx="3">
                  <c:v>Desserts</c:v>
                </c:pt>
                <c:pt idx="4">
                  <c:v>Gesamt pro Gast</c:v>
                </c:pt>
                <c:pt idx="5">
                  <c:v>0 ml</c:v>
                </c:pt>
                <c:pt idx="6">
                  <c:v>0 g</c:v>
                </c:pt>
                <c:pt idx="7">
                  <c:v>0 g</c:v>
                </c:pt>
                <c:pt idx="8">
                  <c:v>0 g</c:v>
                </c:pt>
                <c:pt idx="9">
                  <c:v>#DIV/0!</c:v>
                </c:pt>
                <c:pt idx="10">
                  <c:v>#DIV/0!</c:v>
                </c:pt>
                <c:pt idx="11">
                  <c:v>#DIV/0!</c:v>
                </c:pt>
                <c:pt idx="12">
                  <c:v>#DIV/0!</c:v>
                </c:pt>
                <c:pt idx="13">
                  <c:v>0 g</c:v>
                </c:pt>
                <c:pt idx="14">
                  <c:v>0 g</c:v>
                </c:pt>
                <c:pt idx="15">
                  <c:v>0 g</c:v>
                </c:pt>
                <c:pt idx="16">
                  <c:v>0 g</c:v>
                </c:pt>
                <c:pt idx="17">
                  <c:v>0 Gläschen / Gast</c:v>
                </c:pt>
                <c:pt idx="18">
                  <c:v>#DIV/0!</c:v>
                </c:pt>
              </c:strCache>
            </c:strRef>
          </c:cat>
          <c:val>
            <c:numRef>
              <c:extLst>
                <c:ext xmlns:c15="http://schemas.microsoft.com/office/drawing/2012/chart" uri="{02D57815-91ED-43cb-92C2-25804820EDAC}">
                  <c15:fullRef>
                    <c15:sqref>Mengenkalkulation!$K$377:$K$390</c15:sqref>
                  </c15:fullRef>
                </c:ext>
              </c:extLst>
              <c:f>(Mengenkalkulation!$K$380,Mengenkalkulation!$K$384,Mengenkalkulation!$K$388:$K$390)</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5-58E4-4E95-8581-CE0ADC80D2C5}"/>
            </c:ext>
          </c:extLst>
        </c:ser>
        <c:dLbls>
          <c:dLblPos val="outEnd"/>
          <c:showLegendKey val="0"/>
          <c:showVal val="1"/>
          <c:showCatName val="0"/>
          <c:showSerName val="0"/>
          <c:showPercent val="0"/>
          <c:showBubbleSize val="0"/>
        </c:dLbls>
        <c:gapWidth val="444"/>
        <c:overlap val="-90"/>
        <c:axId val="1788600304"/>
        <c:axId val="32463871"/>
      </c:barChart>
      <c:catAx>
        <c:axId val="178860030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cap="all" spc="120" normalizeH="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de-DE"/>
          </a:p>
        </c:txPr>
        <c:crossAx val="32463871"/>
        <c:crosses val="autoZero"/>
        <c:auto val="1"/>
        <c:lblAlgn val="ctr"/>
        <c:lblOffset val="100"/>
        <c:noMultiLvlLbl val="0"/>
      </c:catAx>
      <c:valAx>
        <c:axId val="32463871"/>
        <c:scaling>
          <c:orientation val="minMax"/>
        </c:scaling>
        <c:delete val="1"/>
        <c:axPos val="l"/>
        <c:numFmt formatCode="_-* #,##0.00\ [$€-407]_-;\-* #,##0.00\ [$€-407]_-;_-* &quot;-&quot;??\ [$€-407]_-;_-@_-" sourceLinked="1"/>
        <c:majorTickMark val="none"/>
        <c:minorTickMark val="none"/>
        <c:tickLblPos val="nextTo"/>
        <c:crossAx val="1788600304"/>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de-DE"/>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tx1">
          <a:lumMod val="15000"/>
          <a:lumOff val="85000"/>
        </a:schemeClr>
      </a:solidFill>
      <a:round/>
    </a:ln>
    <a:effectLst/>
  </c:spPr>
  <c:txPr>
    <a:bodyPr/>
    <a:lstStyle/>
    <a:p>
      <a:pPr>
        <a:defRPr>
          <a:latin typeface="Tahoma" panose="020B0604030504040204" pitchFamily="34" charset="0"/>
          <a:ea typeface="Tahoma" panose="020B0604030504040204" pitchFamily="34" charset="0"/>
          <a:cs typeface="Tahoma" panose="020B0604030504040204" pitchFamily="34" charset="0"/>
        </a:defRPr>
      </a:pPr>
      <a:endParaRPr lang="de-DE"/>
    </a:p>
  </c:txPr>
  <c:printSettings>
    <c:headerFooter/>
    <c:pageMargins b="0.78740157499999996" l="0.7" r="0.7" t="0.78740157499999996"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800" b="0" i="0" u="none" strike="noStrike" kern="1200" baseline="0"/>
    <cs:bodyPr rot="-5400000" spcFirstLastPara="1" vertOverflow="clip" horzOverflow="clip" vert="horz" wrap="square" lIns="38100" tIns="19050" rIns="38100" bIns="19050" anchor="ctr" anchorCtr="1">
      <a:spAutoFit/>
    </cs:bodyPr>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drawings/_rels/drawing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2</xdr:col>
      <xdr:colOff>609600</xdr:colOff>
      <xdr:row>14</xdr:row>
      <xdr:rowOff>123825</xdr:rowOff>
    </xdr:from>
    <xdr:to>
      <xdr:col>2</xdr:col>
      <xdr:colOff>619125</xdr:colOff>
      <xdr:row>16</xdr:row>
      <xdr:rowOff>295275</xdr:rowOff>
    </xdr:to>
    <xdr:cxnSp macro="">
      <xdr:nvCxnSpPr>
        <xdr:cNvPr id="3" name="Gerade Verbindung mit Pfeil 2">
          <a:extLst>
            <a:ext uri="{FF2B5EF4-FFF2-40B4-BE49-F238E27FC236}">
              <a16:creationId xmlns:a16="http://schemas.microsoft.com/office/drawing/2014/main" id="{E55FF202-E801-AE7D-2958-ECE93A9B7264}"/>
            </a:ext>
          </a:extLst>
        </xdr:cNvPr>
        <xdr:cNvCxnSpPr/>
      </xdr:nvCxnSpPr>
      <xdr:spPr>
        <a:xfrm flipH="1">
          <a:off x="609600" y="2105025"/>
          <a:ext cx="9525" cy="495300"/>
        </a:xfrm>
        <a:prstGeom prst="straightConnector1">
          <a:avLst/>
        </a:prstGeom>
        <a:ln w="38100" cap="flat" cmpd="sng" algn="ctr">
          <a:solidFill>
            <a:schemeClr val="accent1"/>
          </a:solidFill>
          <a:prstDash val="solid"/>
          <a:round/>
          <a:headEnd type="none" w="med" len="med"/>
          <a:tailEnd type="arrow"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12</xdr:col>
      <xdr:colOff>276225</xdr:colOff>
      <xdr:row>14</xdr:row>
      <xdr:rowOff>142875</xdr:rowOff>
    </xdr:from>
    <xdr:to>
      <xdr:col>12</xdr:col>
      <xdr:colOff>276225</xdr:colOff>
      <xdr:row>16</xdr:row>
      <xdr:rowOff>352425</xdr:rowOff>
    </xdr:to>
    <xdr:cxnSp macro="">
      <xdr:nvCxnSpPr>
        <xdr:cNvPr id="4" name="Gerade Verbindung mit Pfeil 3">
          <a:extLst>
            <a:ext uri="{FF2B5EF4-FFF2-40B4-BE49-F238E27FC236}">
              <a16:creationId xmlns:a16="http://schemas.microsoft.com/office/drawing/2014/main" id="{80815B53-CE3D-4DB3-B6FD-1742F1C3AAA9}"/>
            </a:ext>
          </a:extLst>
        </xdr:cNvPr>
        <xdr:cNvCxnSpPr/>
      </xdr:nvCxnSpPr>
      <xdr:spPr>
        <a:xfrm flipH="1">
          <a:off x="10039350" y="3200400"/>
          <a:ext cx="0" cy="571500"/>
        </a:xfrm>
        <a:prstGeom prst="straightConnector1">
          <a:avLst/>
        </a:prstGeom>
        <a:ln w="38100" cap="flat" cmpd="sng" algn="ctr">
          <a:solidFill>
            <a:schemeClr val="accent1"/>
          </a:solidFill>
          <a:prstDash val="solid"/>
          <a:round/>
          <a:headEnd type="none" w="med" len="med"/>
          <a:tailEnd type="arrow" w="med" len="med"/>
        </a:ln>
      </xdr:spPr>
      <xdr:style>
        <a:lnRef idx="0">
          <a:scrgbClr r="0" g="0" b="0"/>
        </a:lnRef>
        <a:fillRef idx="0">
          <a:scrgbClr r="0" g="0" b="0"/>
        </a:fillRef>
        <a:effectRef idx="0">
          <a:scrgbClr r="0" g="0" b="0"/>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editAs="absolute">
    <xdr:from>
      <xdr:col>19</xdr:col>
      <xdr:colOff>223837</xdr:colOff>
      <xdr:row>242</xdr:row>
      <xdr:rowOff>104774</xdr:rowOff>
    </xdr:from>
    <xdr:to>
      <xdr:col>20</xdr:col>
      <xdr:colOff>604837</xdr:colOff>
      <xdr:row>276</xdr:row>
      <xdr:rowOff>57150</xdr:rowOff>
    </xdr:to>
    <xdr:graphicFrame macro="">
      <xdr:nvGraphicFramePr>
        <xdr:cNvPr id="21" name="Diagramm 20">
          <a:extLst>
            <a:ext uri="{FF2B5EF4-FFF2-40B4-BE49-F238E27FC236}">
              <a16:creationId xmlns:a16="http://schemas.microsoft.com/office/drawing/2014/main" id="{3773AA1F-C3B0-04D7-58C4-9F791F10EED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19</xdr:col>
      <xdr:colOff>228600</xdr:colOff>
      <xdr:row>5</xdr:row>
      <xdr:rowOff>266700</xdr:rowOff>
    </xdr:from>
    <xdr:to>
      <xdr:col>20</xdr:col>
      <xdr:colOff>622189</xdr:colOff>
      <xdr:row>70</xdr:row>
      <xdr:rowOff>195006</xdr:rowOff>
    </xdr:to>
    <xdr:pic>
      <xdr:nvPicPr>
        <xdr:cNvPr id="22" name="Grafik 21">
          <a:extLst>
            <a:ext uri="{FF2B5EF4-FFF2-40B4-BE49-F238E27FC236}">
              <a16:creationId xmlns:a16="http://schemas.microsoft.com/office/drawing/2014/main" id="{D057B49D-65B0-AF47-CAB1-0048A92A2636}"/>
            </a:ext>
          </a:extLst>
        </xdr:cNvPr>
        <xdr:cNvPicPr>
          <a:picLocks noChangeAspect="1"/>
        </xdr:cNvPicPr>
      </xdr:nvPicPr>
      <xdr:blipFill>
        <a:blip xmlns:r="http://schemas.openxmlformats.org/officeDocument/2006/relationships" r:embed="rId2"/>
        <a:stretch>
          <a:fillRect/>
        </a:stretch>
      </xdr:blipFill>
      <xdr:spPr>
        <a:xfrm>
          <a:off x="8972550" y="1743075"/>
          <a:ext cx="4584589" cy="3633531"/>
        </a:xfrm>
        <a:prstGeom prst="rect">
          <a:avLst/>
        </a:prstGeom>
      </xdr:spPr>
    </xdr:pic>
    <xdr:clientData/>
  </xdr:twoCellAnchor>
  <xdr:twoCellAnchor editAs="absolute">
    <xdr:from>
      <xdr:col>19</xdr:col>
      <xdr:colOff>161925</xdr:colOff>
      <xdr:row>90</xdr:row>
      <xdr:rowOff>142875</xdr:rowOff>
    </xdr:from>
    <xdr:to>
      <xdr:col>20</xdr:col>
      <xdr:colOff>555514</xdr:colOff>
      <xdr:row>152</xdr:row>
      <xdr:rowOff>109281</xdr:rowOff>
    </xdr:to>
    <xdr:pic>
      <xdr:nvPicPr>
        <xdr:cNvPr id="23" name="Grafik 22">
          <a:extLst>
            <a:ext uri="{FF2B5EF4-FFF2-40B4-BE49-F238E27FC236}">
              <a16:creationId xmlns:a16="http://schemas.microsoft.com/office/drawing/2014/main" id="{49BDD87E-AE21-4847-8EED-8A0B66F0D132}"/>
            </a:ext>
          </a:extLst>
        </xdr:cNvPr>
        <xdr:cNvPicPr>
          <a:picLocks noChangeAspect="1"/>
        </xdr:cNvPicPr>
      </xdr:nvPicPr>
      <xdr:blipFill>
        <a:blip xmlns:r="http://schemas.openxmlformats.org/officeDocument/2006/relationships" r:embed="rId2"/>
        <a:stretch>
          <a:fillRect/>
        </a:stretch>
      </xdr:blipFill>
      <xdr:spPr>
        <a:xfrm>
          <a:off x="8905875" y="8258175"/>
          <a:ext cx="4584589" cy="3633531"/>
        </a:xfrm>
        <a:prstGeom prst="rect">
          <a:avLst/>
        </a:prstGeom>
      </xdr:spPr>
    </xdr:pic>
    <xdr:clientData/>
  </xdr:twoCellAnchor>
  <xdr:twoCellAnchor editAs="absolute">
    <xdr:from>
      <xdr:col>19</xdr:col>
      <xdr:colOff>123825</xdr:colOff>
      <xdr:row>159</xdr:row>
      <xdr:rowOff>9525</xdr:rowOff>
    </xdr:from>
    <xdr:to>
      <xdr:col>20</xdr:col>
      <xdr:colOff>517414</xdr:colOff>
      <xdr:row>224</xdr:row>
      <xdr:rowOff>42606</xdr:rowOff>
    </xdr:to>
    <xdr:pic>
      <xdr:nvPicPr>
        <xdr:cNvPr id="24" name="Grafik 23">
          <a:extLst>
            <a:ext uri="{FF2B5EF4-FFF2-40B4-BE49-F238E27FC236}">
              <a16:creationId xmlns:a16="http://schemas.microsoft.com/office/drawing/2014/main" id="{B63D4143-D6DF-46EC-9519-8505B9DFED7A}"/>
            </a:ext>
          </a:extLst>
        </xdr:cNvPr>
        <xdr:cNvPicPr>
          <a:picLocks noChangeAspect="1"/>
        </xdr:cNvPicPr>
      </xdr:nvPicPr>
      <xdr:blipFill>
        <a:blip xmlns:r="http://schemas.openxmlformats.org/officeDocument/2006/relationships" r:embed="rId2"/>
        <a:stretch>
          <a:fillRect/>
        </a:stretch>
      </xdr:blipFill>
      <xdr:spPr>
        <a:xfrm>
          <a:off x="8867775" y="13201650"/>
          <a:ext cx="4584589" cy="3633531"/>
        </a:xfrm>
        <a:prstGeom prst="rect">
          <a:avLst/>
        </a:prstGeom>
      </xdr:spPr>
    </xdr:pic>
    <xdr:clientData/>
  </xdr:twoCellAnchor>
  <xdr:twoCellAnchor editAs="absolute">
    <xdr:from>
      <xdr:col>21</xdr:col>
      <xdr:colOff>1076325</xdr:colOff>
      <xdr:row>79</xdr:row>
      <xdr:rowOff>47625</xdr:rowOff>
    </xdr:from>
    <xdr:to>
      <xdr:col>22</xdr:col>
      <xdr:colOff>1469914</xdr:colOff>
      <xdr:row>137</xdr:row>
      <xdr:rowOff>118806</xdr:rowOff>
    </xdr:to>
    <xdr:pic>
      <xdr:nvPicPr>
        <xdr:cNvPr id="25" name="Grafik 24">
          <a:extLst>
            <a:ext uri="{FF2B5EF4-FFF2-40B4-BE49-F238E27FC236}">
              <a16:creationId xmlns:a16="http://schemas.microsoft.com/office/drawing/2014/main" id="{6578199F-A594-4B19-9079-DA3333AF33E7}"/>
            </a:ext>
          </a:extLst>
        </xdr:cNvPr>
        <xdr:cNvPicPr>
          <a:picLocks noChangeAspect="1"/>
        </xdr:cNvPicPr>
      </xdr:nvPicPr>
      <xdr:blipFill>
        <a:blip xmlns:r="http://schemas.openxmlformats.org/officeDocument/2006/relationships" r:embed="rId2"/>
        <a:stretch>
          <a:fillRect/>
        </a:stretch>
      </xdr:blipFill>
      <xdr:spPr>
        <a:xfrm>
          <a:off x="18202275" y="7505700"/>
          <a:ext cx="4584589" cy="3633531"/>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D14DF9AB-50AC-4C1C-B2AB-AEDCD92C848E}" name="Tabelle17" displayName="Tabelle17" ref="A44:O88" totalsRowShown="0" headerRowDxfId="415" dataDxfId="414">
  <autoFilter ref="A44:O88" xr:uid="{D14DF9AB-50AC-4C1C-B2AB-AEDCD92C848E}">
    <filterColumn colId="0">
      <customFilters>
        <customFilter operator="notEqual" val=" "/>
      </customFilters>
    </filterColumn>
  </autoFilter>
  <tableColumns count="15">
    <tableColumn id="1" xr3:uid="{1BD33D10-7643-4FC1-BA05-EB2E0786EEF5}" name="Nummer" dataDxfId="413">
      <calculatedColumnFormula>basis!A27</calculatedColumnFormula>
    </tableColumn>
    <tableColumn id="2" xr3:uid="{3CB535AE-10D4-402B-A0C9-271FF99C12CC}" name="Kategorie" dataDxfId="412">
      <calculatedColumnFormula>basis!C27</calculatedColumnFormula>
    </tableColumn>
    <tableColumn id="3" xr3:uid="{CAD9955A-BB33-456E-AC54-DB965B0FA0DA}" name="Vor-aus-wahl" dataDxfId="411">
      <calculatedColumnFormula>basis!D27</calculatedColumnFormula>
    </tableColumn>
    <tableColumn id="4" xr3:uid="{7F60F56D-2EC6-4FFC-A7BE-F0ADB53A49BA}" name="Vorspeisen - bitte max. 7" dataDxfId="410">
      <calculatedColumnFormula>basis!B27</calculatedColumnFormula>
    </tableColumn>
    <tableColumn id="5" xr3:uid="{743B93FA-8043-4539-875D-82F3AEA2A855}" name="Beschreibung" dataDxfId="409">
      <calculatedColumnFormula>basis!M27</calculatedColumnFormula>
    </tableColumn>
    <tableColumn id="6" xr3:uid="{E93B0D4B-6E73-4697-BB3E-004ED135D7A9}" name="enthält" dataDxfId="408">
      <calculatedColumnFormula>basis!P27</calculatedColumnFormula>
    </tableColumn>
    <tableColumn id="13" xr3:uid="{12A5548D-9B6F-4446-B84D-CCC8198BA3B8}" name="Spalte2" dataDxfId="407">
      <calculatedColumnFormula>CONCATENATE(D45," - ",E45," - enthält ",F45)</calculatedColumnFormula>
    </tableColumn>
    <tableColumn id="7" xr3:uid="{40022EE0-18AA-4EBC-A8EA-5576F337A995}" name="Basis-Preis" dataDxfId="406">
      <calculatedColumnFormula>basis!N27</calculatedColumnFormula>
    </tableColumn>
    <tableColumn id="8" xr3:uid="{6E2252F8-BFE8-46BA-9277-4831396A7ECB}" name="Menge" dataDxfId="405">
      <calculatedColumnFormula>basis!F28</calculatedColumnFormula>
    </tableColumn>
    <tableColumn id="9" xr3:uid="{C5EC6596-44FA-438B-AF42-71E741F6C4B3}" name="Maß" dataDxfId="404">
      <calculatedColumnFormula>basis!G28</calculatedColumnFormula>
    </tableColumn>
    <tableColumn id="10" xr3:uid="{0D2079C1-08C2-4AE7-B705-36D2A77039A9}" name="Spalte1" dataDxfId="403">
      <calculatedColumnFormula>ISBLANK(M45)</calculatedColumnFormula>
    </tableColumn>
    <tableColumn id="11" xr3:uid="{E11EDCE8-CDAE-4531-B232-31C5255C1E44}" name="Basis - menge" dataDxfId="402">
      <calculatedColumnFormula>basis!K28</calculatedColumnFormula>
    </tableColumn>
    <tableColumn id="12" xr3:uid="{950B57AD-CCD8-46F1-97DE-6FF77556C947}" name="Eure Auswahl" dataDxfId="401"/>
    <tableColumn id="14" xr3:uid="{51E1271D-2C6D-469A-B2AB-243550A2BE38}" name="Eure Wünsche" dataDxfId="400"/>
    <tableColumn id="15" xr3:uid="{D36590F0-3797-4EED-BA5B-C683AFEB3B36}" name="Mengen 2" dataDxfId="399">
      <calculatedColumnFormula>basis!I28</calculatedColumnFormula>
    </tableColumn>
  </tableColumns>
  <tableStyleInfo name="TableStyleMedium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1B12603A-F6FF-4FEF-A454-743F618263F4}" name="Tabelle26" displayName="Tabelle26" ref="A273:N289" totalsRowShown="0" headerRowDxfId="270" dataDxfId="269">
  <autoFilter ref="A273:N289" xr:uid="{1B12603A-F6FF-4FEF-A454-743F618263F4}">
    <filterColumn colId="0">
      <customFilters>
        <customFilter operator="notEqual" val=" "/>
      </customFilters>
    </filterColumn>
  </autoFilter>
  <tableColumns count="14">
    <tableColumn id="1" xr3:uid="{1FEC422A-38F8-4461-A7C7-4E7D1115FAFF}" name="Nummer" dataDxfId="268">
      <calculatedColumnFormula>basis!A258</calculatedColumnFormula>
    </tableColumn>
    <tableColumn id="2" xr3:uid="{2CE683BF-D6D4-4D29-8CB7-35DEB6979A45}" name="Kategorie" dataDxfId="267">
      <calculatedColumnFormula>basis!C258</calculatedColumnFormula>
    </tableColumn>
    <tableColumn id="3" xr3:uid="{42693BFA-8997-487C-AD0C-7E2478CA83D8}" name="Vor-aus-wahl" dataDxfId="266">
      <calculatedColumnFormula>basis!D258</calculatedColumnFormula>
    </tableColumn>
    <tableColumn id="4" xr3:uid="{6C4D9850-CD24-4491-95AF-A277E8B27809}" name="Kids-Buffet - ab mindestens 8 Kids!" dataDxfId="265">
      <calculatedColumnFormula>basis!B258</calculatedColumnFormula>
    </tableColumn>
    <tableColumn id="5" xr3:uid="{5C9E9778-C295-4D50-A995-34039ECEDE30}" name="Beschreibung" dataDxfId="264">
      <calculatedColumnFormula>basis!M258</calculatedColumnFormula>
    </tableColumn>
    <tableColumn id="6" xr3:uid="{9804CDAA-1B74-4E1F-9EED-62B0AFC64182}" name="enthält" dataDxfId="263">
      <calculatedColumnFormula>basis!P258</calculatedColumnFormula>
    </tableColumn>
    <tableColumn id="13" xr3:uid="{672149EE-0435-4774-8D1B-642962D73E39}" name="Spalte2" dataDxfId="262">
      <calculatedColumnFormula>CONCATENATE(D274," - ",E274," - enthält ",F274)</calculatedColumnFormula>
    </tableColumn>
    <tableColumn id="7" xr3:uid="{99EBABB3-3DB3-4757-A4E2-C6A24A8AE96E}" name="Basis-Preis" dataDxfId="261">
      <calculatedColumnFormula>basis!N258</calculatedColumnFormula>
    </tableColumn>
    <tableColumn id="8" xr3:uid="{997CC06F-EF08-4020-83EA-1B0CE37C9D8E}" name="Menge" dataDxfId="260">
      <calculatedColumnFormula>basis!F258</calculatedColumnFormula>
    </tableColumn>
    <tableColumn id="9" xr3:uid="{3EC5CB2B-F74E-40F2-9183-D9BA727FD47D}" name="Maß" dataDxfId="259">
      <calculatedColumnFormula>basis!G258</calculatedColumnFormula>
    </tableColumn>
    <tableColumn id="10" xr3:uid="{7C54EE96-9179-4CAE-9214-093C2FC5D346}" name="Spalte1" dataDxfId="258">
      <calculatedColumnFormula>ISBLANK(M274)</calculatedColumnFormula>
    </tableColumn>
    <tableColumn id="11" xr3:uid="{0EC8C33E-023B-443F-AB19-E6F560ACFB7B}" name="Basis - menge" dataDxfId="257">
      <calculatedColumnFormula>CONCATENATE(I274," ",J274)</calculatedColumnFormula>
    </tableColumn>
    <tableColumn id="12" xr3:uid="{4C4435C3-3FA1-4FA9-A30E-7AE5EEA74775}" name="Ihre Auswahl" dataDxfId="256"/>
    <tableColumn id="14" xr3:uid="{25A8A82A-6ED1-4A05-AB15-2EA5D94BC8AC}" name="Eure Wünsche" dataDxfId="255"/>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EBB79C43-776F-434B-B7B1-4D159EDBBF56}" name="Tabelle27" displayName="Tabelle27" ref="A293:O334" totalsRowShown="0" headerRowDxfId="254" dataDxfId="253">
  <autoFilter ref="A293:O334" xr:uid="{EBB79C43-776F-434B-B7B1-4D159EDBBF56}">
    <filterColumn colId="0">
      <customFilters>
        <customFilter operator="notEqual" val=" "/>
      </customFilters>
    </filterColumn>
  </autoFilter>
  <tableColumns count="15">
    <tableColumn id="1" xr3:uid="{AAAC0843-3D1A-44C9-AB54-DBCF6FC094BD}" name="Nummer" dataDxfId="252">
      <calculatedColumnFormula>basis!A277</calculatedColumnFormula>
    </tableColumn>
    <tableColumn id="2" xr3:uid="{1D56C424-F822-4D40-8FAB-7DFC2A8A6803}" name="Kategorie" dataDxfId="251">
      <calculatedColumnFormula>basis!C277</calculatedColumnFormula>
    </tableColumn>
    <tableColumn id="3" xr3:uid="{BD27863D-E235-4EC1-A461-C7F2578141B6}" name="Vor-aus-wahl" dataDxfId="250">
      <calculatedColumnFormula>basis!D277</calculatedColumnFormula>
    </tableColumn>
    <tableColumn id="4" xr3:uid="{4638CE28-2957-45D0-9695-BCC67C33A772}" name="Produkt" dataDxfId="249">
      <calculatedColumnFormula>basis!B320</calculatedColumnFormula>
    </tableColumn>
    <tableColumn id="5" xr3:uid="{DADE53C4-247D-4BE8-8F71-E695958D680C}" name="Beschreibung" dataDxfId="248">
      <calculatedColumnFormula>basis!M320</calculatedColumnFormula>
    </tableColumn>
    <tableColumn id="6" xr3:uid="{A2F1AA1B-2357-4217-AA09-FE322D0F0EFF}" name="enthält" dataDxfId="247">
      <calculatedColumnFormula>basis!P320</calculatedColumnFormula>
    </tableColumn>
    <tableColumn id="13" xr3:uid="{789FAB06-2B8E-45E3-A863-10E2B21342B5}" name="Spalte2" dataDxfId="246">
      <calculatedColumnFormula>CONCATENATE(D294," - ",E294," - enthält ",F294)</calculatedColumnFormula>
    </tableColumn>
    <tableColumn id="7" xr3:uid="{62E7D7D4-3F3B-4636-A6A4-B54FC29F666A}" name="Basis-Preis" dataDxfId="245">
      <calculatedColumnFormula>basis!N320</calculatedColumnFormula>
    </tableColumn>
    <tableColumn id="8" xr3:uid="{BF316C45-A2D0-402E-AB82-56FFF4498AEF}" name="Menge" dataDxfId="244">
      <calculatedColumnFormula>basis!F320</calculatedColumnFormula>
    </tableColumn>
    <tableColumn id="9" xr3:uid="{385D8C90-EC87-4AAA-878D-C4220A6ED6D8}" name="Maß" dataDxfId="243">
      <calculatedColumnFormula>basis!G320</calculatedColumnFormula>
    </tableColumn>
    <tableColumn id="10" xr3:uid="{4AD43516-78C1-4B95-AE5A-82632BF6FFDC}" name="Spalte1" dataDxfId="242">
      <calculatedColumnFormula>ISBLANK(M294)</calculatedColumnFormula>
    </tableColumn>
    <tableColumn id="11" xr3:uid="{6A337560-4327-4B3F-9EC3-B7E8001936C0}" name="Basis - menge" dataDxfId="241">
      <calculatedColumnFormula>CONCATENATE(I294," ",J294)</calculatedColumnFormula>
    </tableColumn>
    <tableColumn id="12" xr3:uid="{F23EC00C-9D57-49DB-AA01-57C7E0371DEA}" name="Ihre Auswahl" dataDxfId="240"/>
    <tableColumn id="14" xr3:uid="{474A4151-F845-4EBE-BD8F-C4D47F4D5809}" name="Eure Wünsche" dataDxfId="239"/>
    <tableColumn id="15" xr3:uid="{DB148089-DB22-4DD0-9874-E8CE9B1BBFBD}" name="Mengen g" dataDxfId="238">
      <calculatedColumnFormula>basis!I28</calculatedColumnFormula>
    </tableColumn>
  </tableColumns>
  <tableStyleInfo name="TableStyleMedium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A4758329-18C4-4E50-81CB-8C1D3BAB213A}" name="Tabelle30" displayName="Tabelle30" ref="A17:N18" totalsRowShown="0" headerRowDxfId="237" dataDxfId="236" tableBorderDxfId="235">
  <autoFilter ref="A17:N18" xr:uid="{A4758329-18C4-4E50-81CB-8C1D3BAB213A}"/>
  <tableColumns count="14">
    <tableColumn id="1" xr3:uid="{33A69FB0-49F7-4247-9B1A-C702E872221B}" name="Nummer" dataDxfId="234">
      <calculatedColumnFormula>A24</calculatedColumnFormula>
    </tableColumn>
    <tableColumn id="2" xr3:uid="{312438BF-0025-4F73-B783-049C66FC198D}" name="Kategorie" dataDxfId="233">
      <calculatedColumnFormula>B24</calculatedColumnFormula>
    </tableColumn>
    <tableColumn id="3" xr3:uid="{C85575C0-EAFE-4636-9598-D97918C4B5C3}" name="Vor-aus-wahl" dataDxfId="232">
      <calculatedColumnFormula>C24</calculatedColumnFormula>
    </tableColumn>
    <tableColumn id="4" xr3:uid="{AAC017B4-0575-4DD5-9B32-030A03D6C0BC}" name="Produkt" dataDxfId="231">
      <calculatedColumnFormula>D24</calculatedColumnFormula>
    </tableColumn>
    <tableColumn id="5" xr3:uid="{54034516-6C73-4AD6-8632-D1D3B30C5F5D}" name="Beschreibung" dataDxfId="230">
      <calculatedColumnFormula>E24</calculatedColumnFormula>
    </tableColumn>
    <tableColumn id="6" xr3:uid="{19AEA67B-077D-4490-9648-8785721A7C56}" name="enthält" dataDxfId="229">
      <calculatedColumnFormula>F24</calculatedColumnFormula>
    </tableColumn>
    <tableColumn id="13" xr3:uid="{5BC8BFA7-8B46-4BC4-940D-715FB6A512ED}" name="Spalte2" dataDxfId="228"/>
    <tableColumn id="7" xr3:uid="{C2711DFE-355C-408B-BDF3-5EC98D0AB484}" name="Basis-Preis" dataDxfId="227" dataCellStyle="Währung">
      <calculatedColumnFormula>H24</calculatedColumnFormula>
    </tableColumn>
    <tableColumn id="8" xr3:uid="{9F1612E0-0CDE-4CFC-BF86-71ED677C7FF8}" name="Menge" dataDxfId="226">
      <calculatedColumnFormula>I24</calculatedColumnFormula>
    </tableColumn>
    <tableColumn id="9" xr3:uid="{78AB3058-2002-4D31-B5A2-26BB5B6F685F}" name="Maß" dataDxfId="225">
      <calculatedColumnFormula>J24</calculatedColumnFormula>
    </tableColumn>
    <tableColumn id="10" xr3:uid="{8233325C-8285-4CF0-9150-4262264E58E7}" name="Spalte1" dataDxfId="224">
      <calculatedColumnFormula>K24</calculatedColumnFormula>
    </tableColumn>
    <tableColumn id="11" xr3:uid="{BDCC98D2-CA90-4FDE-B004-763BEE4DE7E0}" name="Basis - menge" dataDxfId="223">
      <calculatedColumnFormula>L24</calculatedColumnFormula>
    </tableColumn>
    <tableColumn id="12" xr3:uid="{29A2F965-F608-41BE-9669-3B6C181EEC14}" name="Eure Auswahl" dataDxfId="222"/>
    <tableColumn id="14" xr3:uid="{14E4C56F-8D86-4920-89E8-95B160E792AA}" name="Eure Wünsche" dataDxfId="221"/>
  </tableColumns>
  <tableStyleInfo name="TableStyleMedium3"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A87C351-BC6A-4811-AD02-E8343389A5C7}" name="Tabelle5" displayName="Tabelle5" ref="A23:N40" totalsRowShown="0" headerRowDxfId="220" dataDxfId="219">
  <autoFilter ref="A23:N40" xr:uid="{0A87C351-BC6A-4811-AD02-E8343389A5C7}">
    <filterColumn colId="0">
      <customFilters>
        <customFilter operator="notEqual" val=" "/>
      </customFilters>
    </filterColumn>
  </autoFilter>
  <tableColumns count="14">
    <tableColumn id="1" xr3:uid="{7B402C52-C0DC-487D-86D6-A086E19847EF}" name="Nummer" dataDxfId="218"/>
    <tableColumn id="2" xr3:uid="{396ACF04-66D5-437C-8876-CAAE819AA929}" name="Kategorie" dataDxfId="217"/>
    <tableColumn id="3" xr3:uid="{510FAD6D-79E0-4981-8BD4-C0BD7F6929DD}" name="Vor-aus-wahl" dataDxfId="216"/>
    <tableColumn id="4" xr3:uid="{46D1D0CF-C2D0-404E-90C2-3F246DAD4026}" name="Suppe - bitte maximal 2" dataDxfId="215"/>
    <tableColumn id="5" xr3:uid="{07CCD4DC-0F88-488F-854A-6EDA5B1F49E0}" name="Beschreibung" dataDxfId="214"/>
    <tableColumn id="6" xr3:uid="{7B3D6293-BD21-4128-8EEA-63682CA86361}" name="enthält" dataDxfId="213"/>
    <tableColumn id="13" xr3:uid="{49202EAD-D94D-4D0C-BDBC-62AEE2DC127F}" name="Spalte2" dataDxfId="212">
      <calculatedColumnFormula>CONCATENATE(Tabelle5[[#This Row],[Suppe - bitte maximal 2]]," - ",Tabelle5[[#This Row],[Beschreibung]]," enthält  ",Tabelle5[[#This Row],[enthält]])</calculatedColumnFormula>
    </tableColumn>
    <tableColumn id="7" xr3:uid="{CB34CC17-30AD-49A9-B3E4-AFD2133926E0}" name="Basis-Preis" dataDxfId="211"/>
    <tableColumn id="8" xr3:uid="{DD753516-E986-40B6-9D8D-C7E6C8A3965A}" name="Menge" dataDxfId="210"/>
    <tableColumn id="9" xr3:uid="{44C2E8A5-72F9-4546-A29F-122EBF17C6AB}" name="Maß" dataDxfId="209"/>
    <tableColumn id="10" xr3:uid="{6ACF175F-1313-45C1-BB7E-035760861E77}" name="Auswahl" dataDxfId="208"/>
    <tableColumn id="11" xr3:uid="{0EC108FF-F258-490F-9F81-79BB6C0E61C5}" name="Basis - menge" dataDxfId="207"/>
    <tableColumn id="12" xr3:uid="{278B4F69-3DCE-48FF-BCC7-2F662D4BE887}" name="Eure Auswahl" dataDxfId="206"/>
    <tableColumn id="14" xr3:uid="{EF97582C-E02A-4516-BF9A-0921270D03A2}" name="Eure Wünsche" dataDxfId="205"/>
  </tableColumns>
  <tableStyleInfo name="TableStyleMedium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2B53497C-2FBD-42B0-AE62-2B801CCE4A3E}" name="Tabelle31" displayName="Tabelle31" ref="A340:N361" totalsRowShown="0" tableBorderDxfId="204">
  <autoFilter ref="A340:N361" xr:uid="{2B53497C-2FBD-42B0-AE62-2B801CCE4A3E}">
    <filterColumn colId="0">
      <customFilters>
        <customFilter operator="notEqual" val=" "/>
      </customFilters>
    </filterColumn>
  </autoFilter>
  <tableColumns count="14">
    <tableColumn id="1" xr3:uid="{C8DEA892-CFC4-4BE3-9978-6A37506EA154}" name="Nummer" dataDxfId="203">
      <calculatedColumnFormula>basis!A296</calculatedColumnFormula>
    </tableColumn>
    <tableColumn id="2" xr3:uid="{9748CAB3-5FDD-42EF-8B50-03D4FA3EBCFE}" name="Kategorie" dataDxfId="202">
      <calculatedColumnFormula>basis!C296</calculatedColumnFormula>
    </tableColumn>
    <tableColumn id="3" xr3:uid="{A1A10BC9-E3C1-4200-A493-41F2EC34A33F}" name="Vor-aus-wahl" dataDxfId="201">
      <calculatedColumnFormula>basis!D296</calculatedColumnFormula>
    </tableColumn>
    <tableColumn id="4" xr3:uid="{D1C73699-F9BE-46B5-B757-E8AB71EB2466}" name="BBQ-Buffet" dataDxfId="200">
      <calculatedColumnFormula>basis!B296</calculatedColumnFormula>
    </tableColumn>
    <tableColumn id="5" xr3:uid="{C8274C19-0D2E-4C1C-B5F8-EB6BD1EC7AFC}" name="Beschreibung" dataDxfId="199">
      <calculatedColumnFormula>basis!M296</calculatedColumnFormula>
    </tableColumn>
    <tableColumn id="6" xr3:uid="{AAAE7970-F25A-467C-B60A-F507530F9576}" name="enthält" dataDxfId="198">
      <calculatedColumnFormula>basis!P296</calculatedColumnFormula>
    </tableColumn>
    <tableColumn id="7" xr3:uid="{0E073581-86F9-4A8F-AD88-4D97244B947F}" name="Spalte2" dataDxfId="197">
      <calculatedColumnFormula>CONCATENATE(D341," - ",E341," - enthält ",F341)</calculatedColumnFormula>
    </tableColumn>
    <tableColumn id="8" xr3:uid="{F8BF10A4-16E5-43E2-BDBB-17545AEC120B}" name="Basis-Preis" dataDxfId="196">
      <calculatedColumnFormula>basis!N296</calculatedColumnFormula>
    </tableColumn>
    <tableColumn id="9" xr3:uid="{CEE89108-4693-49BB-AB4B-32D7B45382BF}" name="Menge" dataDxfId="195">
      <calculatedColumnFormula>basis!F296</calculatedColumnFormula>
    </tableColumn>
    <tableColumn id="10" xr3:uid="{D8C7C795-3606-4FB4-8F18-5F35ED740A5D}" name="Maß" dataDxfId="194">
      <calculatedColumnFormula>basis!G296</calculatedColumnFormula>
    </tableColumn>
    <tableColumn id="11" xr3:uid="{B8C3056B-6BC2-4939-AD6A-9A122C47F4BB}" name="Spalte1" dataDxfId="193">
      <calculatedColumnFormula>ISBLANK(M341)</calculatedColumnFormula>
    </tableColumn>
    <tableColumn id="12" xr3:uid="{2BE9BF0B-41D7-444B-A96E-C3808941CE3D}" name="Basis - menge" dataDxfId="192">
      <calculatedColumnFormula>CONCATENATE(I341," ",J341)</calculatedColumnFormula>
    </tableColumn>
    <tableColumn id="13" xr3:uid="{29CE3C05-69CD-45B3-9DEF-B85BE1F5D40F}" name="Ihre Auswahl" dataDxfId="191"/>
    <tableColumn id="14" xr3:uid="{05FD8ED2-D358-45BD-9C61-978B58CC9DB1}" name="Eure Wünsche" dataDxfId="190"/>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34B293FB-57B8-43F4-9D6D-663A760B683C}" name="Tabelle18" displayName="Tabelle18" ref="A92:N105" totalsRowShown="0" headerRowDxfId="398" dataDxfId="397">
  <autoFilter ref="A92:N105" xr:uid="{34B293FB-57B8-43F4-9D6D-663A760B683C}">
    <filterColumn colId="0">
      <customFilters>
        <customFilter operator="notEqual" val=" "/>
      </customFilters>
    </filterColumn>
  </autoFilter>
  <tableColumns count="14">
    <tableColumn id="1" xr3:uid="{8C0F7FD5-A84D-4FA7-943D-A8ECE943EECE}" name="Nummer" dataDxfId="396">
      <calculatedColumnFormula>basis!A76</calculatedColumnFormula>
    </tableColumn>
    <tableColumn id="2" xr3:uid="{9B67EFB1-7AE3-43A6-AD95-4045DF8ECAA3}" name="Kategorie" dataDxfId="395">
      <calculatedColumnFormula>basis!C76</calculatedColumnFormula>
    </tableColumn>
    <tableColumn id="3" xr3:uid="{10050897-2B59-4D66-9DB5-951A23E7C521}" name="Vor-aus-wahl" dataDxfId="394">
      <calculatedColumnFormula>basis!D76</calculatedColumnFormula>
    </tableColumn>
    <tableColumn id="4" xr3:uid="{C522FDCD-C9CF-423A-89A5-96E1B965BF06}" name="Produkt" dataDxfId="393">
      <calculatedColumnFormula>basis!B76</calculatedColumnFormula>
    </tableColumn>
    <tableColumn id="5" xr3:uid="{F2CF2CF5-5C97-4CE7-B3C9-7CB60283B3C5}" name="Beschreibung" dataDxfId="392">
      <calculatedColumnFormula>basis!M76</calculatedColumnFormula>
    </tableColumn>
    <tableColumn id="6" xr3:uid="{A73AAFE7-B703-431A-8CBF-B562AC252CB6}" name="enthält" dataDxfId="391">
      <calculatedColumnFormula>basis!P76</calculatedColumnFormula>
    </tableColumn>
    <tableColumn id="13" xr3:uid="{4156F348-ED25-45C1-9EA2-5FFAD4A3ADFC}" name="Spalte2" dataDxfId="390">
      <calculatedColumnFormula>CONCATENATE(D93," - ",E93," - enthält ",F93)</calculatedColumnFormula>
    </tableColumn>
    <tableColumn id="7" xr3:uid="{24416E1D-6D8D-4AB8-B373-3E5A054D4F67}" name="Basis-Preis" dataDxfId="389">
      <calculatedColumnFormula>basis!N76</calculatedColumnFormula>
    </tableColumn>
    <tableColumn id="8" xr3:uid="{F730A184-CF04-4080-A1E7-0DDCBED9F3BF}" name="Menge" dataDxfId="388">
      <calculatedColumnFormula>basis!F76</calculatedColumnFormula>
    </tableColumn>
    <tableColumn id="9" xr3:uid="{1B55CACA-2655-487B-8BF8-6EA2C9DDB997}" name="Maß" dataDxfId="387">
      <calculatedColumnFormula>basis!G76</calculatedColumnFormula>
    </tableColumn>
    <tableColumn id="10" xr3:uid="{D50EA38E-3759-4584-B17E-EE6BF365AE05}" name="Spalte1" dataDxfId="386">
      <calculatedColumnFormula>ISBLANK(M93)</calculatedColumnFormula>
    </tableColumn>
    <tableColumn id="11" xr3:uid="{A964A0E3-3492-4FE9-A477-51C5348CE975}" name="Basis - menge" dataDxfId="385">
      <calculatedColumnFormula>CONCATENATE(I93," ",J93)</calculatedColumnFormula>
    </tableColumn>
    <tableColumn id="12" xr3:uid="{F1581FB1-F0B6-426A-AE5B-EB21A445EC40}" name="Ihre Auswahl" dataDxfId="384"/>
    <tableColumn id="14" xr3:uid="{C69E9AF7-EBD8-4F17-9629-69AAE333EA31}" name="Eure Wünsche" dataDxfId="383"/>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33AB0B8F-66FA-43F5-B6E4-2B94F1631AF0}" name="Tabelle19" displayName="Tabelle19" ref="A109:N128" totalsRowShown="0" headerRowDxfId="382" dataDxfId="381">
  <autoFilter ref="A109:N128" xr:uid="{33AB0B8F-66FA-43F5-B6E4-2B94F1631AF0}">
    <filterColumn colId="0">
      <customFilters>
        <customFilter operator="notEqual" val=" "/>
      </customFilters>
    </filterColumn>
  </autoFilter>
  <tableColumns count="14">
    <tableColumn id="1" xr3:uid="{A2E8894B-6F21-477C-A0EE-F2BE79BA4CC7}" name="Nummer" dataDxfId="380">
      <calculatedColumnFormula>basis!A93</calculatedColumnFormula>
    </tableColumn>
    <tableColumn id="2" xr3:uid="{970129B3-8BCE-4FBA-8C2A-919748D9B2A8}" name="Kategorie" dataDxfId="379">
      <calculatedColumnFormula>basis!C93</calculatedColumnFormula>
    </tableColumn>
    <tableColumn id="3" xr3:uid="{0AA30C45-E4AC-43C5-A196-33548F50253B}" name="Vor-aus-wahl" dataDxfId="378">
      <calculatedColumnFormula>basis!D93</calculatedColumnFormula>
    </tableColumn>
    <tableColumn id="4" xr3:uid="{E67E2042-F785-4E6D-9F8D-7ABC2D81B9A0}" name="Produkt" dataDxfId="377">
      <calculatedColumnFormula>basis!B93</calculatedColumnFormula>
    </tableColumn>
    <tableColumn id="5" xr3:uid="{FE717EFD-5EC9-4DC3-AA50-AEFCBC5AE2FB}" name="Beschreibung" dataDxfId="376">
      <calculatedColumnFormula>basis!M93</calculatedColumnFormula>
    </tableColumn>
    <tableColumn id="6" xr3:uid="{C02F4BE8-084D-4DE7-900F-60D11EF1CADB}" name="enthält" dataDxfId="375">
      <calculatedColumnFormula>basis!P93</calculatedColumnFormula>
    </tableColumn>
    <tableColumn id="13" xr3:uid="{EF398768-7A94-4CB9-B718-C6224D0057F6}" name="Spalte2" dataDxfId="374">
      <calculatedColumnFormula>CONCATENATE(D110," - ",E110," - enthält ",F110)</calculatedColumnFormula>
    </tableColumn>
    <tableColumn id="7" xr3:uid="{7361CA71-3E95-4F62-BFD4-F6AE364C2EB6}" name="Basis-Preis" dataDxfId="373">
      <calculatedColumnFormula>basis!N93</calculatedColumnFormula>
    </tableColumn>
    <tableColumn id="8" xr3:uid="{1C55C77A-A2C9-41FF-BFFA-85BD60B425C9}" name="Menge" dataDxfId="372">
      <calculatedColumnFormula>basis!F93</calculatedColumnFormula>
    </tableColumn>
    <tableColumn id="9" xr3:uid="{3C66580D-516C-4640-AA8E-384D3631D045}" name="Maß" dataDxfId="371">
      <calculatedColumnFormula>basis!G93</calculatedColumnFormula>
    </tableColumn>
    <tableColumn id="10" xr3:uid="{F9C175E0-52E9-4638-A534-0114DC48AD9E}" name="Spalte1" dataDxfId="370">
      <calculatedColumnFormula>ISBLANK(M110)</calculatedColumnFormula>
    </tableColumn>
    <tableColumn id="11" xr3:uid="{E610F2FC-3592-47F4-A926-2E7700C9AA0D}" name="Basis - menge" dataDxfId="369">
      <calculatedColumnFormula>CONCATENATE(I110," ",J110)</calculatedColumnFormula>
    </tableColumn>
    <tableColumn id="12" xr3:uid="{F7C02A49-540A-4911-8BF7-E104CB417824}" name="Ihre Auswahl" dataDxfId="368"/>
    <tableColumn id="14" xr3:uid="{D9F1E4B3-7ACD-405C-B74C-090FCDD52B0C}" name="Eure Wünsche" dataDxfId="367"/>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7C791BB4-2ADE-47DD-AA4A-9425BA75E469}" name="Tabelle20" displayName="Tabelle20" ref="A132:N145" totalsRowShown="0" headerRowDxfId="366" dataDxfId="365">
  <autoFilter ref="A132:N145" xr:uid="{7C791BB4-2ADE-47DD-AA4A-9425BA75E469}">
    <filterColumn colId="0">
      <customFilters>
        <customFilter operator="notEqual" val=" "/>
      </customFilters>
    </filterColumn>
  </autoFilter>
  <tableColumns count="14">
    <tableColumn id="1" xr3:uid="{D11C3E21-6B82-4EFC-B8BD-1FF8EBB5BCE3}" name="Nummer" dataDxfId="364">
      <calculatedColumnFormula>basis!A116</calculatedColumnFormula>
    </tableColumn>
    <tableColumn id="2" xr3:uid="{5324DDCF-7412-4C01-A17C-C2913B48E00E}" name="Kategorie" dataDxfId="363">
      <calculatedColumnFormula>basis!C116</calculatedColumnFormula>
    </tableColumn>
    <tableColumn id="3" xr3:uid="{EAC6708E-B7E4-4451-A10B-B84037D4F6E9}" name="Vor-aus-wahl" dataDxfId="362">
      <calculatedColumnFormula>basis!D116</calculatedColumnFormula>
    </tableColumn>
    <tableColumn id="4" xr3:uid="{DF984E70-FF84-4BA0-A96D-AC6720654FFB}" name="Produkt" dataDxfId="361">
      <calculatedColumnFormula>basis!B116</calculatedColumnFormula>
    </tableColumn>
    <tableColumn id="5" xr3:uid="{0047F5AA-07B1-46DB-A356-5465B99618CC}" name="Beschreibung" dataDxfId="360">
      <calculatedColumnFormula>basis!M116</calculatedColumnFormula>
    </tableColumn>
    <tableColumn id="6" xr3:uid="{9077E488-2463-4283-9720-8EE925CF44EB}" name="enthält" dataDxfId="359">
      <calculatedColumnFormula>basis!P116</calculatedColumnFormula>
    </tableColumn>
    <tableColumn id="13" xr3:uid="{AC87C99E-24ED-4AA8-A8D8-11D719C075D8}" name="Spalte2" dataDxfId="358">
      <calculatedColumnFormula>CONCATENATE(D133," - ",E133," - enthält ",F133)</calculatedColumnFormula>
    </tableColumn>
    <tableColumn id="7" xr3:uid="{F183620A-277F-4237-88F6-B10173242D69}" name="Basis-Preis" dataDxfId="357">
      <calculatedColumnFormula>basis!N116</calculatedColumnFormula>
    </tableColumn>
    <tableColumn id="8" xr3:uid="{37146096-CA19-4B9C-BC1A-08C659E2E312}" name="Menge" dataDxfId="356">
      <calculatedColumnFormula>basis!F116</calculatedColumnFormula>
    </tableColumn>
    <tableColumn id="9" xr3:uid="{BD14B441-F836-4CEB-A8E9-61DACEA1E948}" name="Maß" dataDxfId="355">
      <calculatedColumnFormula>basis!G116</calculatedColumnFormula>
    </tableColumn>
    <tableColumn id="10" xr3:uid="{40720C5D-5F3D-4424-889A-5948CF0FCDFB}" name="Spalte1" dataDxfId="354">
      <calculatedColumnFormula>ISBLANK(M133)</calculatedColumnFormula>
    </tableColumn>
    <tableColumn id="11" xr3:uid="{5B615F22-8929-448B-8494-357BDF7EE2D1}" name="Basis - menge" dataDxfId="353">
      <calculatedColumnFormula>CONCATENATE(I133," ",J133)</calculatedColumnFormula>
    </tableColumn>
    <tableColumn id="12" xr3:uid="{8140338D-005F-4ACF-8D45-80572CACEE66}" name="Ihre Auswahl" dataDxfId="352"/>
    <tableColumn id="14" xr3:uid="{472FA7CC-BA96-40AB-B3DD-8249B544C2F6}" name="Eure Wünsche" dataDxfId="351"/>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F6A05259-5143-4D82-B3EF-07B5A921BE1F}" name="Tabelle21" displayName="Tabelle21" ref="A149:N163" totalsRowShown="0" headerRowDxfId="350" dataDxfId="349">
  <autoFilter ref="A149:N163" xr:uid="{F6A05259-5143-4D82-B3EF-07B5A921BE1F}">
    <filterColumn colId="0">
      <customFilters>
        <customFilter operator="notEqual" val=" "/>
      </customFilters>
    </filterColumn>
  </autoFilter>
  <tableColumns count="14">
    <tableColumn id="1" xr3:uid="{1EF06715-A116-42E1-8B32-2CEDE576FBDA}" name="Nummer" dataDxfId="348">
      <calculatedColumnFormula>basis!A133</calculatedColumnFormula>
    </tableColumn>
    <tableColumn id="2" xr3:uid="{5B509DD0-2840-4043-B26F-4044769B87F3}" name="Kategorie" dataDxfId="347">
      <calculatedColumnFormula>basis!C133</calculatedColumnFormula>
    </tableColumn>
    <tableColumn id="3" xr3:uid="{8261BEB4-8A8C-4705-B139-0EBEFDDF2703}" name="Vor-aus-wahl" dataDxfId="346">
      <calculatedColumnFormula>basis!D133</calculatedColumnFormula>
    </tableColumn>
    <tableColumn id="4" xr3:uid="{10C58CD5-2E40-4B98-BA81-AFB443AE39BB}" name="Produkt" dataDxfId="345">
      <calculatedColumnFormula>basis!B133</calculatedColumnFormula>
    </tableColumn>
    <tableColumn id="5" xr3:uid="{E9B3AAA9-7172-422B-A80F-C0611E9ECA9E}" name="Beschreibung" dataDxfId="344">
      <calculatedColumnFormula>basis!M133</calculatedColumnFormula>
    </tableColumn>
    <tableColumn id="6" xr3:uid="{982BEF34-2A2E-43E8-AC82-F10C91B454AF}" name="enthält" dataDxfId="343">
      <calculatedColumnFormula>basis!P133</calculatedColumnFormula>
    </tableColumn>
    <tableColumn id="13" xr3:uid="{3A56C947-5219-45CF-B6C8-E37CAC4F4B2F}" name="Spalte2" dataDxfId="342">
      <calculatedColumnFormula>CONCATENATE(D150," - ",E150," - enthält ",F150)</calculatedColumnFormula>
    </tableColumn>
    <tableColumn id="7" xr3:uid="{1408C649-06D5-45A3-8A86-D9D5BF1BDEED}" name="Basis-Preis" dataDxfId="341">
      <calculatedColumnFormula>basis!N133</calculatedColumnFormula>
    </tableColumn>
    <tableColumn id="8" xr3:uid="{B2446440-C623-4ACF-B527-F4DD103AFF3D}" name="Menge" dataDxfId="340">
      <calculatedColumnFormula>basis!F133</calculatedColumnFormula>
    </tableColumn>
    <tableColumn id="9" xr3:uid="{209505E4-FC45-4A7F-9D86-552B8C6F3395}" name="Maß" dataDxfId="339">
      <calculatedColumnFormula>basis!G133</calculatedColumnFormula>
    </tableColumn>
    <tableColumn id="10" xr3:uid="{8A28C32D-D44D-4F0D-8A01-B36BB15F2DE4}" name="Spalte1" dataDxfId="338">
      <calculatedColumnFormula>ISBLANK(M150)</calculatedColumnFormula>
    </tableColumn>
    <tableColumn id="11" xr3:uid="{B5194E07-E392-4793-8062-592358E7E388}" name="Basis - menge" dataDxfId="337">
      <calculatedColumnFormula>CONCATENATE(I150," ",J150)</calculatedColumnFormula>
    </tableColumn>
    <tableColumn id="12" xr3:uid="{A07A010B-98C7-4DA8-B375-51CF134C1023}" name="Ihre Auswahl" dataDxfId="336"/>
    <tableColumn id="14" xr3:uid="{2F0DA499-C389-4694-B5E3-3AEB85E6CC19}" name="Eure Wünsche" dataDxfId="335"/>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2D8EB054-9A43-4A12-A9E0-072DBF87BE78}" name="Tabelle22" displayName="Tabelle22" ref="A167:N203" totalsRowShown="0" headerRowDxfId="334" dataDxfId="333">
  <autoFilter ref="A167:N203" xr:uid="{2D8EB054-9A43-4A12-A9E0-072DBF87BE78}">
    <filterColumn colId="0">
      <customFilters>
        <customFilter operator="notEqual" val=" "/>
      </customFilters>
    </filterColumn>
  </autoFilter>
  <tableColumns count="14">
    <tableColumn id="1" xr3:uid="{8D8E0F8D-3AF0-4BFD-81F0-104837508E5D}" name="Nummer" dataDxfId="332">
      <calculatedColumnFormula>basis!A151</calculatedColumnFormula>
    </tableColumn>
    <tableColumn id="2" xr3:uid="{2D2AB511-CCFA-4831-9C59-DC835DF634E9}" name="Kategorie" dataDxfId="331">
      <calculatedColumnFormula>basis!C151</calculatedColumnFormula>
    </tableColumn>
    <tableColumn id="3" xr3:uid="{B8C987A7-A840-4DC0-B8B3-48E989885341}" name="Vor-aus-wahl" dataDxfId="330">
      <calculatedColumnFormula>basis!D151</calculatedColumnFormula>
    </tableColumn>
    <tableColumn id="4" xr3:uid="{72AB5894-0494-4D3C-B5EB-3A36D25A41AD}" name="Produkt" dataDxfId="329">
      <calculatedColumnFormula>basis!B151</calculatedColumnFormula>
    </tableColumn>
    <tableColumn id="5" xr3:uid="{4430B9D0-3B0F-4188-AC51-6A1511705CA1}" name="Beschreibung" dataDxfId="328">
      <calculatedColumnFormula>basis!M151</calculatedColumnFormula>
    </tableColumn>
    <tableColumn id="6" xr3:uid="{5E5B20A6-1281-434C-92CE-796ECB0E5DB3}" name="enthält" dataDxfId="327">
      <calculatedColumnFormula>basis!P151</calculatedColumnFormula>
    </tableColumn>
    <tableColumn id="13" xr3:uid="{0E2F3163-DFDA-4C89-8ABD-937BF731A313}" name="Spalte2" dataDxfId="326">
      <calculatedColumnFormula>CONCATENATE(D168," - ",E168," - enthält ",F168)</calculatedColumnFormula>
    </tableColumn>
    <tableColumn id="7" xr3:uid="{DDDAF282-D8FB-4F27-85B9-DDED7BA5A719}" name="Basis-Preis" dataDxfId="325">
      <calculatedColumnFormula>basis!N151</calculatedColumnFormula>
    </tableColumn>
    <tableColumn id="8" xr3:uid="{D62545DF-8596-49CE-8019-C784EF1DFA6C}" name="Menge" dataDxfId="324">
      <calculatedColumnFormula>basis!F151</calculatedColumnFormula>
    </tableColumn>
    <tableColumn id="9" xr3:uid="{04A6AA8D-1525-4B28-ADA4-5D16F845C4BB}" name="Maß" dataDxfId="323">
      <calculatedColumnFormula>basis!G151</calculatedColumnFormula>
    </tableColumn>
    <tableColumn id="10" xr3:uid="{3EDD1413-7E76-4839-98A0-7663E60E5F64}" name="Spalte1" dataDxfId="322">
      <calculatedColumnFormula>ISBLANK(M168)</calculatedColumnFormula>
    </tableColumn>
    <tableColumn id="11" xr3:uid="{4F8D8F1A-4862-4FEA-82A4-D65862E7DDCB}" name="Basis - menge" dataDxfId="321">
      <calculatedColumnFormula>CONCATENATE(I168," ",J168)</calculatedColumnFormula>
    </tableColumn>
    <tableColumn id="12" xr3:uid="{44B2BDD9-ABB8-4B49-9F45-DC86F1374EC6}" name="Ihre Auswahl" dataDxfId="320"/>
    <tableColumn id="14" xr3:uid="{7C03DCB3-B17B-4F2D-8BAE-736F118F7F15}" name="Eure Wünsche" dataDxfId="319"/>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EF41446E-99B5-4D77-BA75-1AC2F17040AB}" name="Tabelle23" displayName="Tabelle23" ref="A208:N225" totalsRowShown="0" headerRowDxfId="318" dataDxfId="317">
  <autoFilter ref="A208:N225" xr:uid="{EF41446E-99B5-4D77-BA75-1AC2F17040AB}">
    <filterColumn colId="0">
      <customFilters>
        <customFilter operator="notEqual" val=" "/>
      </customFilters>
    </filterColumn>
  </autoFilter>
  <tableColumns count="14">
    <tableColumn id="1" xr3:uid="{8F893716-AF6C-4ADC-8E48-0EF97AB86A20}" name="Nummer" dataDxfId="316">
      <calculatedColumnFormula>basis!A192</calculatedColumnFormula>
    </tableColumn>
    <tableColumn id="2" xr3:uid="{38DF3484-36CF-41DE-BCF6-5CB86A017EEF}" name="Kategorie" dataDxfId="315">
      <calculatedColumnFormula>basis!C192</calculatedColumnFormula>
    </tableColumn>
    <tableColumn id="3" xr3:uid="{2028ED0D-EE73-4834-B749-0874D361A5A4}" name="Vor-aus-wahl" dataDxfId="314">
      <calculatedColumnFormula>basis!D192</calculatedColumnFormula>
    </tableColumn>
    <tableColumn id="4" xr3:uid="{C44DEB5B-3932-418F-8C1B-F71189EE0A7C}" name="Produkt" dataDxfId="313">
      <calculatedColumnFormula>basis!B192</calculatedColumnFormula>
    </tableColumn>
    <tableColumn id="5" xr3:uid="{C9BC19BC-7ABC-4591-A88C-41C1C12E2584}" name="Beschreibung" dataDxfId="312">
      <calculatedColumnFormula>basis!M192</calculatedColumnFormula>
    </tableColumn>
    <tableColumn id="6" xr3:uid="{F2990C99-88E1-42E0-97A7-01C6C8AFCD34}" name="enthält" dataDxfId="311">
      <calculatedColumnFormula>basis!P192</calculatedColumnFormula>
    </tableColumn>
    <tableColumn id="13" xr3:uid="{296577D0-7AA9-4066-932C-2BBD8F890787}" name="Spalte2" dataDxfId="310">
      <calculatedColumnFormula>CONCATENATE(D209," - ",E209," - enthält ",F209)</calculatedColumnFormula>
    </tableColumn>
    <tableColumn id="7" xr3:uid="{E229BB72-DF7F-4584-9F77-A0AD4AFA0C4F}" name="Basis-Preis" dataDxfId="309">
      <calculatedColumnFormula>basis!N192</calculatedColumnFormula>
    </tableColumn>
    <tableColumn id="8" xr3:uid="{DCF70626-394B-4FD1-B543-C23B38E2B8F7}" name="Menge" dataDxfId="308">
      <calculatedColumnFormula>basis!F192</calculatedColumnFormula>
    </tableColumn>
    <tableColumn id="9" xr3:uid="{A8BE3BB4-3787-4DF2-98B4-FBA439F7915C}" name="Maß" dataDxfId="307">
      <calculatedColumnFormula>basis!G192</calculatedColumnFormula>
    </tableColumn>
    <tableColumn id="10" xr3:uid="{B9ABB397-65ED-4A3B-B287-AF4EAC375679}" name="Spalte1" dataDxfId="306">
      <calculatedColumnFormula>ISBLANK(M209)</calculatedColumnFormula>
    </tableColumn>
    <tableColumn id="11" xr3:uid="{6CEB230C-64D3-493F-8C36-9F15CDB1A05B}" name="Basis - menge" dataDxfId="305">
      <calculatedColumnFormula>CONCATENATE(I209," ",J209)</calculatedColumnFormula>
    </tableColumn>
    <tableColumn id="12" xr3:uid="{5E14CE75-7439-4382-998F-EA89AEED5EE0}" name="Ihre Auswahl" dataDxfId="304"/>
    <tableColumn id="14" xr3:uid="{95D46C8B-B2C8-464F-A380-E6DD11759F67}" name="Eure Wünsche" dataDxfId="303"/>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7AC6454E-0C65-4E62-ACC9-B25899841472}" name="Tabelle24" displayName="Tabelle24" ref="A229:N244" totalsRowShown="0" headerRowDxfId="302" dataDxfId="301">
  <autoFilter ref="A229:N244" xr:uid="{7AC6454E-0C65-4E62-ACC9-B25899841472}">
    <filterColumn colId="0">
      <customFilters>
        <customFilter operator="notEqual" val=" "/>
      </customFilters>
    </filterColumn>
  </autoFilter>
  <tableColumns count="14">
    <tableColumn id="1" xr3:uid="{A7C69BC9-1003-4755-857F-ECBA3449024A}" name="Nummer" dataDxfId="300">
      <calculatedColumnFormula>basis!A213</calculatedColumnFormula>
    </tableColumn>
    <tableColumn id="2" xr3:uid="{3DAA8635-92CB-4D81-8F0A-CA323695CD96}" name="Kategorie" dataDxfId="299">
      <calculatedColumnFormula>basis!C213</calculatedColumnFormula>
    </tableColumn>
    <tableColumn id="3" xr3:uid="{4D367901-4A7F-4E90-93AF-F6E8315447C8}" name="Vor-aus-wahl" dataDxfId="298">
      <calculatedColumnFormula>basis!D213</calculatedColumnFormula>
    </tableColumn>
    <tableColumn id="4" xr3:uid="{1E36FD2E-2C8D-4EB5-8A36-17679F3D6EB9}" name="Produkt" dataDxfId="297">
      <calculatedColumnFormula>basis!B213</calculatedColumnFormula>
    </tableColumn>
    <tableColumn id="5" xr3:uid="{48C3F808-3028-47E9-91C9-56C441621EB2}" name="Beschreibung" dataDxfId="296">
      <calculatedColumnFormula>basis!M213</calculatedColumnFormula>
    </tableColumn>
    <tableColumn id="6" xr3:uid="{A1659CA6-7703-4CDB-9E48-EE1C5526DCBF}" name="enthält" dataDxfId="295">
      <calculatedColumnFormula>basis!P213</calculatedColumnFormula>
    </tableColumn>
    <tableColumn id="13" xr3:uid="{DA238E78-45B0-484E-9FC6-10CB076B5E11}" name="Spalte2" dataDxfId="294">
      <calculatedColumnFormula>CONCATENATE(D230," - ",E230," - enthält ",F230)</calculatedColumnFormula>
    </tableColumn>
    <tableColumn id="7" xr3:uid="{2F9FEBBE-CE95-40D4-96E7-D4DE8C53EE64}" name="Basis-Preis" dataDxfId="293">
      <calculatedColumnFormula>basis!N213</calculatedColumnFormula>
    </tableColumn>
    <tableColumn id="8" xr3:uid="{7EBB1DC1-F403-4803-838F-549F13DAF5FE}" name="Menge" dataDxfId="292">
      <calculatedColumnFormula>basis!F213</calculatedColumnFormula>
    </tableColumn>
    <tableColumn id="9" xr3:uid="{4060B310-EBA2-4BBD-9885-EB1C2026B64A}" name="Maß" dataDxfId="291">
      <calculatedColumnFormula>basis!G213</calculatedColumnFormula>
    </tableColumn>
    <tableColumn id="10" xr3:uid="{1429707C-8D49-4E87-821A-A8CD73D0B8FE}" name="Spalte1" dataDxfId="290">
      <calculatedColumnFormula>ISBLANK(M230)</calculatedColumnFormula>
    </tableColumn>
    <tableColumn id="11" xr3:uid="{DDB86E68-6499-4436-A4DB-F4C4A30E7D68}" name="Basis - menge" dataDxfId="289">
      <calculatedColumnFormula>CONCATENATE(I230," ",J230)</calculatedColumnFormula>
    </tableColumn>
    <tableColumn id="12" xr3:uid="{C8A1EE5B-1E7E-4EFB-B933-B8C9C4097624}" name="Ihre Auswahl" dataDxfId="288"/>
    <tableColumn id="14" xr3:uid="{265C7195-EC22-4BB8-A492-24042483F90A}" name="Eure Wünsche" dataDxfId="287"/>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BF8E5AC0-BA86-4CEA-B9D0-CC071E049C9A}" name="Tabelle25" displayName="Tabelle25" ref="A248:N269" totalsRowShown="0" headerRowDxfId="286" dataDxfId="285">
  <autoFilter ref="A248:N269" xr:uid="{BF8E5AC0-BA86-4CEA-B9D0-CC071E049C9A}">
    <filterColumn colId="0">
      <customFilters>
        <customFilter operator="notEqual" val=" "/>
      </customFilters>
    </filterColumn>
  </autoFilter>
  <tableColumns count="14">
    <tableColumn id="1" xr3:uid="{1F1247F8-55DD-4BBF-AAE0-3504CF50CB3D}" name="Nummer" dataDxfId="284">
      <calculatedColumnFormula>basis!A233</calculatedColumnFormula>
    </tableColumn>
    <tableColumn id="2" xr3:uid="{6716A7A0-78FA-4311-8AC6-2F035C047DA1}" name="Kategorie" dataDxfId="283">
      <calculatedColumnFormula>basis!C233</calculatedColumnFormula>
    </tableColumn>
    <tableColumn id="3" xr3:uid="{1B1D2549-0E1C-43A2-89DC-90F95E064FBF}" name="Vor-aus-wahl" dataDxfId="282">
      <calculatedColumnFormula>basis!D233</calculatedColumnFormula>
    </tableColumn>
    <tableColumn id="4" xr3:uid="{7912CF9D-5F84-4A0A-87CA-2F08E2762F3E}" name="Produkt" dataDxfId="281">
      <calculatedColumnFormula>basis!B233</calculatedColumnFormula>
    </tableColumn>
    <tableColumn id="5" xr3:uid="{FD156955-5CEC-4F68-BE45-65EF9111DEFA}" name="Beschreibung" dataDxfId="280">
      <calculatedColumnFormula>basis!M233</calculatedColumnFormula>
    </tableColumn>
    <tableColumn id="6" xr3:uid="{CA85440A-2667-4A29-A436-30EA7CFB1786}" name="enthält" dataDxfId="279">
      <calculatedColumnFormula>basis!P233</calculatedColumnFormula>
    </tableColumn>
    <tableColumn id="13" xr3:uid="{04C5E015-8C70-4239-96EA-9B9246A39C63}" name="Spalte2" dataDxfId="278">
      <calculatedColumnFormula>CONCATENATE(D249," - ",E249," - enthält ",F249)</calculatedColumnFormula>
    </tableColumn>
    <tableColumn id="7" xr3:uid="{3A5BC33E-8EFF-45B5-A171-3E5AD683D679}" name="Basis-Preis" dataDxfId="277">
      <calculatedColumnFormula>basis!N233</calculatedColumnFormula>
    </tableColumn>
    <tableColumn id="8" xr3:uid="{58977403-1714-44A8-B2B7-2B5D4F868BBC}" name="Menge" dataDxfId="276">
      <calculatedColumnFormula>basis!F233</calculatedColumnFormula>
    </tableColumn>
    <tableColumn id="9" xr3:uid="{B19BFBDC-06AB-4A86-938E-DE1CED6F6063}" name="Maß" dataDxfId="275">
      <calculatedColumnFormula>basis!G233</calculatedColumnFormula>
    </tableColumn>
    <tableColumn id="10" xr3:uid="{C3575A60-815B-4807-B80A-A3E503DC259B}" name="Spalte1" dataDxfId="274">
      <calculatedColumnFormula>ISBLANK(M249)</calculatedColumnFormula>
    </tableColumn>
    <tableColumn id="11" xr3:uid="{6C56B2B9-DCDA-43D1-B192-220DE9CA1AF2}" name="Basis - menge" dataDxfId="273">
      <calculatedColumnFormula>CONCATENATE(I249," ",J249)</calculatedColumnFormula>
    </tableColumn>
    <tableColumn id="12" xr3:uid="{E68EB579-92EE-4F52-8F68-03FD7C3988A2}" name="Ihre Auswahl" dataDxfId="272"/>
    <tableColumn id="14" xr3:uid="{C33DBB92-F130-4B73-9A92-D06299AC874F}" name="Eure Wünsche" dataDxfId="271"/>
  </tableColumns>
  <tableStyleInfo name="TableStyleMedium2" showFirstColumn="0" showLastColumn="0" showRowStripes="1" showColumnStripes="0"/>
</table>
</file>

<file path=xl/theme/theme1.xml><?xml version="1.0" encoding="utf-8"?>
<a:theme xmlns:a="http://schemas.openxmlformats.org/drawingml/2006/main" name="Office 2013 – 2022-Design">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2.xml.rels><?xml version="1.0" encoding="UTF-8" standalone="yes"?>
<Relationships xmlns="http://schemas.openxmlformats.org/package/2006/relationships"><Relationship Id="rId8" Type="http://schemas.openxmlformats.org/officeDocument/2006/relationships/table" Target="../tables/table6.xml"/><Relationship Id="rId13" Type="http://schemas.openxmlformats.org/officeDocument/2006/relationships/table" Target="../tables/table11.xml"/><Relationship Id="rId3" Type="http://schemas.openxmlformats.org/officeDocument/2006/relationships/table" Target="../tables/table1.xml"/><Relationship Id="rId7" Type="http://schemas.openxmlformats.org/officeDocument/2006/relationships/table" Target="../tables/table5.xml"/><Relationship Id="rId12" Type="http://schemas.openxmlformats.org/officeDocument/2006/relationships/table" Target="../tables/table10.xml"/><Relationship Id="rId2" Type="http://schemas.openxmlformats.org/officeDocument/2006/relationships/drawing" Target="../drawings/drawing1.xml"/><Relationship Id="rId16" Type="http://schemas.openxmlformats.org/officeDocument/2006/relationships/table" Target="../tables/table14.xml"/><Relationship Id="rId1" Type="http://schemas.openxmlformats.org/officeDocument/2006/relationships/printerSettings" Target="../printerSettings/printerSettings1.bin"/><Relationship Id="rId6" Type="http://schemas.openxmlformats.org/officeDocument/2006/relationships/table" Target="../tables/table4.xml"/><Relationship Id="rId11" Type="http://schemas.openxmlformats.org/officeDocument/2006/relationships/table" Target="../tables/table9.xml"/><Relationship Id="rId5" Type="http://schemas.openxmlformats.org/officeDocument/2006/relationships/table" Target="../tables/table3.xml"/><Relationship Id="rId15" Type="http://schemas.openxmlformats.org/officeDocument/2006/relationships/table" Target="../tables/table13.xml"/><Relationship Id="rId10" Type="http://schemas.openxmlformats.org/officeDocument/2006/relationships/table" Target="../tables/table8.xml"/><Relationship Id="rId4" Type="http://schemas.openxmlformats.org/officeDocument/2006/relationships/table" Target="../tables/table2.xml"/><Relationship Id="rId9" Type="http://schemas.openxmlformats.org/officeDocument/2006/relationships/table" Target="../tables/table7.xml"/><Relationship Id="rId14" Type="http://schemas.openxmlformats.org/officeDocument/2006/relationships/table" Target="../tables/table1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s://www.destatis.de/DE/Presse/Pressemitteilungen/2022/11/PD22_472_611.html" TargetMode="Externa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FDD3E0-8BD8-4779-92F5-9ABB1C9E8286}">
  <dimension ref="A1:U14"/>
  <sheetViews>
    <sheetView workbookViewId="0">
      <selection activeCell="A12" sqref="A12:XFD12"/>
    </sheetView>
  </sheetViews>
  <sheetFormatPr baseColWidth="10" defaultColWidth="11.5" defaultRowHeight="15"/>
  <cols>
    <col min="1" max="1" width="55.1640625" style="311" customWidth="1"/>
    <col min="2" max="2" width="62" style="338" customWidth="1"/>
    <col min="3" max="16384" width="11.5" style="312"/>
  </cols>
  <sheetData>
    <row r="1" spans="1:21" ht="30" customHeight="1"/>
    <row r="2" spans="1:21" ht="16">
      <c r="A2" s="311" t="s">
        <v>962</v>
      </c>
      <c r="B2" s="339"/>
    </row>
    <row r="3" spans="1:21" ht="16">
      <c r="A3" s="311" t="s">
        <v>963</v>
      </c>
      <c r="B3" s="340"/>
    </row>
    <row r="4" spans="1:21" ht="4.5" customHeight="1"/>
    <row r="5" spans="1:21" ht="16">
      <c r="A5" s="311" t="s">
        <v>964</v>
      </c>
      <c r="B5" s="341" t="s">
        <v>952</v>
      </c>
    </row>
    <row r="6" spans="1:21" ht="16">
      <c r="A6" s="311" t="s">
        <v>307</v>
      </c>
      <c r="B6" s="339"/>
    </row>
    <row r="7" spans="1:21" ht="16">
      <c r="A7" s="311" t="s">
        <v>306</v>
      </c>
      <c r="B7" s="339"/>
    </row>
    <row r="8" spans="1:21" s="317" customFormat="1" ht="16">
      <c r="A8" s="311" t="s">
        <v>953</v>
      </c>
      <c r="B8" s="339"/>
      <c r="C8" s="313"/>
      <c r="D8" s="313"/>
      <c r="E8" s="313"/>
      <c r="F8" s="314"/>
      <c r="G8" s="315"/>
      <c r="H8" s="313"/>
      <c r="I8" s="313"/>
      <c r="J8" s="316"/>
      <c r="L8" s="318"/>
      <c r="M8" s="319"/>
      <c r="N8" s="319"/>
      <c r="O8" s="320"/>
      <c r="P8" s="319"/>
      <c r="Q8" s="319"/>
      <c r="T8" s="313"/>
      <c r="U8" s="321"/>
    </row>
    <row r="9" spans="1:21" s="330" customFormat="1" ht="30" customHeight="1">
      <c r="A9" s="329"/>
      <c r="B9" s="329"/>
      <c r="C9" s="322"/>
      <c r="D9" s="322"/>
      <c r="E9" s="322"/>
      <c r="F9" s="322"/>
      <c r="G9" s="322"/>
      <c r="H9" s="322"/>
      <c r="I9" s="322"/>
      <c r="J9" s="322"/>
      <c r="K9" s="327"/>
      <c r="L9" s="327"/>
      <c r="M9" s="327"/>
      <c r="N9" s="327"/>
      <c r="O9" s="327"/>
      <c r="P9" s="327"/>
      <c r="T9" s="331"/>
      <c r="U9" s="332"/>
    </row>
    <row r="10" spans="1:21" s="324" customFormat="1" ht="32">
      <c r="A10" s="311" t="s">
        <v>965</v>
      </c>
      <c r="B10" s="339"/>
      <c r="C10" s="325"/>
      <c r="D10" s="325"/>
      <c r="E10" s="325"/>
      <c r="F10" s="333"/>
      <c r="G10" s="334"/>
      <c r="H10" s="325"/>
      <c r="I10" s="325"/>
      <c r="J10" s="335"/>
      <c r="L10" s="336"/>
      <c r="M10" s="328"/>
      <c r="N10" s="328"/>
      <c r="O10" s="337"/>
      <c r="P10" s="328"/>
      <c r="Q10" s="328"/>
      <c r="T10" s="325"/>
      <c r="U10" s="326"/>
    </row>
    <row r="11" spans="1:21" s="324" customFormat="1" ht="30" customHeight="1">
      <c r="A11" s="311"/>
      <c r="B11" s="338"/>
      <c r="C11" s="331"/>
      <c r="D11" s="331"/>
      <c r="E11" s="331"/>
      <c r="F11" s="331"/>
      <c r="G11" s="331"/>
      <c r="H11" s="331"/>
      <c r="I11" s="331"/>
      <c r="J11" s="331"/>
      <c r="K11" s="330"/>
      <c r="L11" s="330"/>
      <c r="M11" s="330"/>
      <c r="N11" s="330"/>
      <c r="O11" s="330"/>
      <c r="P11" s="330"/>
      <c r="Q11" s="312"/>
      <c r="T11" s="325"/>
      <c r="U11" s="326"/>
    </row>
    <row r="12" spans="1:21" ht="30" customHeight="1">
      <c r="A12" s="398" t="s">
        <v>966</v>
      </c>
      <c r="B12" s="398"/>
    </row>
    <row r="13" spans="1:21" ht="30" customHeight="1">
      <c r="A13" s="323"/>
      <c r="B13" s="329"/>
    </row>
    <row r="14" spans="1:21" ht="30">
      <c r="B14" s="342" t="s">
        <v>954</v>
      </c>
    </row>
  </sheetData>
  <mergeCells count="1">
    <mergeCell ref="A12:B12"/>
  </mergeCells>
  <hyperlinks>
    <hyperlink ref="B14" location="'Auswahl Produkte'!A1" display="weiter zur Produktauswahl" xr:uid="{916819DB-16FE-4D34-A66C-6B7C788DDFE3}"/>
  </hyperlinks>
  <pageMargins left="0.7" right="0.7" top="0.78740157499999996" bottom="0.78740157499999996"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8"/>
  <dimension ref="A1:W363"/>
  <sheetViews>
    <sheetView showZeros="0" topLeftCell="A295" workbookViewId="0">
      <selection activeCell="A295" sqref="A1:XFD1048576"/>
    </sheetView>
  </sheetViews>
  <sheetFormatPr baseColWidth="10" defaultColWidth="11.5" defaultRowHeight="40" customHeight="1"/>
  <cols>
    <col min="1" max="1" width="10.5" style="384" customWidth="1"/>
    <col min="2" max="2" width="32" style="392" customWidth="1"/>
    <col min="3" max="3" width="11.1640625" style="384" customWidth="1"/>
    <col min="4" max="4" width="9.33203125" style="384" customWidth="1"/>
    <col min="5" max="5" width="12.33203125" style="384" customWidth="1"/>
    <col min="6" max="10" width="9.33203125" style="384" customWidth="1"/>
    <col min="11" max="11" width="10.1640625" style="384" customWidth="1"/>
    <col min="12" max="12" width="5.5" style="393" customWidth="1"/>
    <col min="13" max="13" width="43.5" style="394" customWidth="1"/>
    <col min="14" max="15" width="11.5" style="395" hidden="1" customWidth="1"/>
    <col min="16" max="16" width="29.5" style="392" customWidth="1"/>
    <col min="17" max="17" width="10.33203125" style="384" customWidth="1"/>
    <col min="18" max="19" width="11.5" style="396" customWidth="1"/>
    <col min="20" max="21" width="11.5" style="397" customWidth="1"/>
    <col min="22" max="22" width="11.5" style="384" customWidth="1"/>
    <col min="23" max="23" width="42.5" style="384" bestFit="1" customWidth="1"/>
    <col min="24" max="16384" width="11.5" style="384"/>
  </cols>
  <sheetData>
    <row r="1" spans="1:22" s="343" customFormat="1" ht="40" hidden="1" customHeight="1">
      <c r="B1" s="344"/>
      <c r="E1" s="442" t="s">
        <v>482</v>
      </c>
      <c r="F1" s="443"/>
      <c r="G1" s="345"/>
      <c r="H1" s="345"/>
      <c r="I1" s="345"/>
      <c r="J1" s="345"/>
      <c r="K1" s="345"/>
      <c r="M1" s="346">
        <v>1</v>
      </c>
      <c r="N1" s="347"/>
      <c r="O1" s="347"/>
      <c r="P1" s="344"/>
      <c r="R1" s="348"/>
      <c r="S1" s="348"/>
      <c r="T1" s="345"/>
      <c r="U1" s="345"/>
    </row>
    <row r="2" spans="1:22" s="343" customFormat="1" ht="40" customHeight="1">
      <c r="B2" s="344"/>
      <c r="C2" s="344"/>
      <c r="D2" s="344"/>
      <c r="E2" s="349" t="s">
        <v>646</v>
      </c>
      <c r="F2" s="344"/>
      <c r="G2" s="345"/>
      <c r="H2" s="345"/>
      <c r="I2" s="345"/>
      <c r="J2" s="345"/>
      <c r="K2" s="345"/>
      <c r="M2" s="350">
        <f>'Auswahl Produkte'!E13-'Auswahl Produkte'!E12</f>
        <v>2.6000000000000085</v>
      </c>
      <c r="N2" s="347"/>
      <c r="O2" s="347"/>
      <c r="P2" s="351">
        <f>('Auswahl Produkte'!E13-'Auswahl Produkte'!E12)/100</f>
        <v>2.6000000000000086E-2</v>
      </c>
      <c r="R2" s="348"/>
      <c r="S2" s="348"/>
      <c r="T2" s="345">
        <f>S2*1.07</f>
        <v>0</v>
      </c>
      <c r="U2" s="345"/>
    </row>
    <row r="3" spans="1:22" s="343" customFormat="1" ht="40" customHeight="1">
      <c r="B3" s="344"/>
      <c r="C3" s="344"/>
      <c r="D3" s="344"/>
      <c r="E3" s="349" t="s">
        <v>588</v>
      </c>
      <c r="F3" s="344"/>
      <c r="G3" s="345"/>
      <c r="H3" s="345"/>
      <c r="I3" s="345"/>
      <c r="J3" s="345"/>
      <c r="K3" s="345"/>
      <c r="M3" s="352">
        <v>1.19</v>
      </c>
      <c r="N3" s="347"/>
      <c r="O3" s="347"/>
      <c r="P3" s="344"/>
      <c r="R3" s="348"/>
      <c r="S3" s="348"/>
      <c r="T3" s="345"/>
      <c r="U3" s="345"/>
    </row>
    <row r="4" spans="1:22" s="343" customFormat="1" ht="40" customHeight="1">
      <c r="B4" s="344"/>
      <c r="C4" s="344"/>
      <c r="D4" s="344"/>
      <c r="E4" s="344"/>
      <c r="F4" s="344"/>
      <c r="G4" s="344"/>
      <c r="H4" s="344"/>
      <c r="I4" s="344"/>
      <c r="J4" s="344"/>
      <c r="K4" s="344"/>
      <c r="L4" s="353"/>
      <c r="M4" s="227"/>
      <c r="N4" s="347"/>
      <c r="O4" s="347"/>
      <c r="P4" s="344"/>
      <c r="Q4" s="344"/>
      <c r="R4" s="348"/>
      <c r="S4" s="348"/>
      <c r="T4" s="345"/>
      <c r="U4" s="345"/>
    </row>
    <row r="5" spans="1:22" s="354" customFormat="1" ht="40" customHeight="1">
      <c r="A5" s="354" t="s">
        <v>308</v>
      </c>
      <c r="B5" s="355" t="s">
        <v>16</v>
      </c>
      <c r="C5" s="355" t="s">
        <v>17</v>
      </c>
      <c r="D5" s="355" t="s">
        <v>13</v>
      </c>
      <c r="E5" s="355" t="s">
        <v>18</v>
      </c>
      <c r="F5" s="355" t="s">
        <v>19</v>
      </c>
      <c r="G5" s="355" t="s">
        <v>20</v>
      </c>
      <c r="H5" s="355"/>
      <c r="I5" s="355"/>
      <c r="J5" s="355"/>
      <c r="K5" s="355"/>
      <c r="L5" s="356" t="s">
        <v>21</v>
      </c>
      <c r="M5" s="357" t="s">
        <v>22</v>
      </c>
      <c r="N5" s="358" t="s">
        <v>23</v>
      </c>
      <c r="O5" s="358"/>
      <c r="P5" s="355" t="s">
        <v>24</v>
      </c>
      <c r="Q5" s="355" t="s">
        <v>592</v>
      </c>
      <c r="R5" s="359" t="s">
        <v>25</v>
      </c>
      <c r="S5" s="359" t="s">
        <v>587</v>
      </c>
      <c r="T5" s="360" t="s">
        <v>589</v>
      </c>
      <c r="U5" s="360" t="s">
        <v>590</v>
      </c>
      <c r="V5" s="361" t="s">
        <v>26</v>
      </c>
    </row>
    <row r="6" spans="1:22" s="343" customFormat="1" ht="40" customHeight="1">
      <c r="B6" s="439"/>
      <c r="C6" s="440"/>
      <c r="D6" s="440"/>
      <c r="E6" s="440"/>
      <c r="F6" s="440"/>
      <c r="G6" s="441"/>
      <c r="H6" s="362"/>
      <c r="I6" s="362"/>
      <c r="J6" s="362"/>
      <c r="K6" s="362"/>
      <c r="L6" s="363"/>
      <c r="M6" s="364"/>
      <c r="N6" s="365"/>
      <c r="O6" s="365"/>
      <c r="P6" s="366"/>
      <c r="Q6" s="366"/>
      <c r="R6" s="367">
        <v>3.5</v>
      </c>
      <c r="S6" s="367"/>
      <c r="T6" s="368"/>
      <c r="U6" s="368"/>
      <c r="V6" s="369"/>
    </row>
    <row r="7" spans="1:22" s="343" customFormat="1" ht="40" customHeight="1">
      <c r="A7" s="343" t="s">
        <v>309</v>
      </c>
      <c r="B7" s="366" t="s">
        <v>30</v>
      </c>
      <c r="C7" s="366" t="s">
        <v>561</v>
      </c>
      <c r="D7" s="366" t="s">
        <v>8</v>
      </c>
      <c r="E7" s="366" t="s">
        <v>28</v>
      </c>
      <c r="F7" s="366">
        <v>200</v>
      </c>
      <c r="G7" s="366" t="s">
        <v>29</v>
      </c>
      <c r="H7" s="366"/>
      <c r="I7" s="366"/>
      <c r="J7" s="366"/>
      <c r="K7" s="366"/>
      <c r="L7" s="363" t="s">
        <v>2</v>
      </c>
      <c r="M7" s="370" t="s">
        <v>31</v>
      </c>
      <c r="N7" s="365">
        <f t="shared" ref="N7:N18" si="0">V7</f>
        <v>8.2901825999999996</v>
      </c>
      <c r="O7" s="365"/>
      <c r="P7" s="366" t="s">
        <v>32</v>
      </c>
      <c r="Q7" s="368">
        <v>1.94</v>
      </c>
      <c r="R7" s="367">
        <f>$R$6</f>
        <v>3.5</v>
      </c>
      <c r="S7" s="367">
        <f t="shared" ref="S7:S18" si="1">Q7*R7</f>
        <v>6.79</v>
      </c>
      <c r="T7" s="368">
        <f t="shared" ref="T7:T18" si="2">S7*$P$2</f>
        <v>0.17654000000000059</v>
      </c>
      <c r="U7" s="368">
        <f t="shared" ref="U7:U18" si="3">(S7+T7)*M$3</f>
        <v>8.2901825999999996</v>
      </c>
      <c r="V7" s="368">
        <f t="shared" ref="V7:V18" si="4">U7</f>
        <v>8.2901825999999996</v>
      </c>
    </row>
    <row r="8" spans="1:22" s="343" customFormat="1" ht="40" customHeight="1">
      <c r="A8" s="343" t="s">
        <v>310</v>
      </c>
      <c r="B8" s="366" t="s">
        <v>33</v>
      </c>
      <c r="C8" s="366" t="s">
        <v>561</v>
      </c>
      <c r="D8" s="366" t="s">
        <v>7</v>
      </c>
      <c r="E8" s="366" t="s">
        <v>28</v>
      </c>
      <c r="F8" s="366">
        <v>200</v>
      </c>
      <c r="G8" s="366" t="s">
        <v>29</v>
      </c>
      <c r="H8" s="366"/>
      <c r="I8" s="366"/>
      <c r="J8" s="366"/>
      <c r="K8" s="366"/>
      <c r="L8" s="363" t="s">
        <v>2</v>
      </c>
      <c r="M8" s="370" t="s">
        <v>34</v>
      </c>
      <c r="N8" s="365">
        <f t="shared" si="0"/>
        <v>6.0253389000000004</v>
      </c>
      <c r="O8" s="365"/>
      <c r="P8" s="366" t="s">
        <v>35</v>
      </c>
      <c r="Q8" s="368">
        <v>1.41</v>
      </c>
      <c r="R8" s="367">
        <f>$R$6</f>
        <v>3.5</v>
      </c>
      <c r="S8" s="367">
        <f t="shared" si="1"/>
        <v>4.9349999999999996</v>
      </c>
      <c r="T8" s="368">
        <f t="shared" si="2"/>
        <v>0.12831000000000042</v>
      </c>
      <c r="U8" s="368">
        <f t="shared" si="3"/>
        <v>6.0253389000000004</v>
      </c>
      <c r="V8" s="368">
        <f t="shared" si="4"/>
        <v>6.0253389000000004</v>
      </c>
    </row>
    <row r="9" spans="1:22" s="343" customFormat="1" ht="40" customHeight="1">
      <c r="A9" s="343" t="s">
        <v>311</v>
      </c>
      <c r="B9" s="366" t="s">
        <v>37</v>
      </c>
      <c r="C9" s="366" t="s">
        <v>561</v>
      </c>
      <c r="D9" s="366" t="s">
        <v>7</v>
      </c>
      <c r="E9" s="366" t="s">
        <v>28</v>
      </c>
      <c r="F9" s="366">
        <v>200</v>
      </c>
      <c r="G9" s="366" t="s">
        <v>29</v>
      </c>
      <c r="H9" s="366"/>
      <c r="I9" s="366"/>
      <c r="J9" s="366"/>
      <c r="K9" s="366"/>
      <c r="L9" s="363" t="s">
        <v>2</v>
      </c>
      <c r="M9" s="370" t="s">
        <v>38</v>
      </c>
      <c r="N9" s="365">
        <f t="shared" si="0"/>
        <v>4.4014886999999998</v>
      </c>
      <c r="O9" s="365"/>
      <c r="P9" s="366" t="s">
        <v>39</v>
      </c>
      <c r="Q9" s="368">
        <v>1.03</v>
      </c>
      <c r="R9" s="367">
        <v>3.5</v>
      </c>
      <c r="S9" s="367">
        <f t="shared" si="1"/>
        <v>3.605</v>
      </c>
      <c r="T9" s="368">
        <f t="shared" si="2"/>
        <v>9.3730000000000313E-2</v>
      </c>
      <c r="U9" s="368">
        <f t="shared" si="3"/>
        <v>4.4014886999999998</v>
      </c>
      <c r="V9" s="368">
        <f t="shared" si="4"/>
        <v>4.4014886999999998</v>
      </c>
    </row>
    <row r="10" spans="1:22" s="343" customFormat="1" ht="42" customHeight="1">
      <c r="A10" s="343" t="s">
        <v>312</v>
      </c>
      <c r="B10" s="366" t="s">
        <v>849</v>
      </c>
      <c r="C10" s="366" t="s">
        <v>561</v>
      </c>
      <c r="D10" s="366" t="s">
        <v>305</v>
      </c>
      <c r="E10" s="366" t="s">
        <v>28</v>
      </c>
      <c r="F10" s="366">
        <v>200</v>
      </c>
      <c r="G10" s="366" t="s">
        <v>29</v>
      </c>
      <c r="H10" s="366"/>
      <c r="I10" s="366"/>
      <c r="J10" s="366"/>
      <c r="K10" s="366"/>
      <c r="L10" s="363" t="s">
        <v>2</v>
      </c>
      <c r="M10" s="370" t="s">
        <v>887</v>
      </c>
      <c r="N10" s="365">
        <f t="shared" si="0"/>
        <v>3.9558456000000004</v>
      </c>
      <c r="O10" s="365"/>
      <c r="P10" s="366" t="s">
        <v>886</v>
      </c>
      <c r="Q10" s="368">
        <v>0.81</v>
      </c>
      <c r="R10" s="367">
        <v>4</v>
      </c>
      <c r="S10" s="367">
        <f t="shared" si="1"/>
        <v>3.24</v>
      </c>
      <c r="T10" s="368">
        <f t="shared" si="2"/>
        <v>8.4240000000000287E-2</v>
      </c>
      <c r="U10" s="368">
        <f t="shared" si="3"/>
        <v>3.9558456000000004</v>
      </c>
      <c r="V10" s="368">
        <f t="shared" si="4"/>
        <v>3.9558456000000004</v>
      </c>
    </row>
    <row r="11" spans="1:22" s="343" customFormat="1" ht="40" customHeight="1">
      <c r="A11" s="343" t="s">
        <v>313</v>
      </c>
      <c r="B11" s="366" t="s">
        <v>850</v>
      </c>
      <c r="C11" s="366" t="s">
        <v>561</v>
      </c>
      <c r="D11" s="366" t="s">
        <v>305</v>
      </c>
      <c r="E11" s="366" t="s">
        <v>28</v>
      </c>
      <c r="F11" s="366">
        <v>200</v>
      </c>
      <c r="G11" s="366" t="s">
        <v>29</v>
      </c>
      <c r="H11" s="366"/>
      <c r="I11" s="366"/>
      <c r="J11" s="366"/>
      <c r="K11" s="366"/>
      <c r="L11" s="363" t="s">
        <v>2</v>
      </c>
      <c r="M11" s="370" t="s">
        <v>903</v>
      </c>
      <c r="N11" s="365">
        <f t="shared" si="0"/>
        <v>6.1535375999999999</v>
      </c>
      <c r="O11" s="365"/>
      <c r="P11" s="366" t="s">
        <v>924</v>
      </c>
      <c r="Q11" s="368">
        <v>1.44</v>
      </c>
      <c r="R11" s="367">
        <f>$R$6</f>
        <v>3.5</v>
      </c>
      <c r="S11" s="367">
        <f t="shared" si="1"/>
        <v>5.04</v>
      </c>
      <c r="T11" s="368">
        <f t="shared" si="2"/>
        <v>0.13104000000000043</v>
      </c>
      <c r="U11" s="368">
        <f t="shared" si="3"/>
        <v>6.1535375999999999</v>
      </c>
      <c r="V11" s="368">
        <f t="shared" si="4"/>
        <v>6.1535375999999999</v>
      </c>
    </row>
    <row r="12" spans="1:22" s="343" customFormat="1" ht="40" customHeight="1">
      <c r="A12" s="343" t="s">
        <v>314</v>
      </c>
      <c r="B12" s="366" t="s">
        <v>42</v>
      </c>
      <c r="C12" s="366" t="s">
        <v>561</v>
      </c>
      <c r="D12" s="366" t="s">
        <v>305</v>
      </c>
      <c r="E12" s="366" t="s">
        <v>28</v>
      </c>
      <c r="F12" s="366">
        <v>200</v>
      </c>
      <c r="G12" s="366" t="s">
        <v>29</v>
      </c>
      <c r="H12" s="366"/>
      <c r="I12" s="366"/>
      <c r="J12" s="366"/>
      <c r="K12" s="366"/>
      <c r="L12" s="363" t="s">
        <v>2</v>
      </c>
      <c r="M12" s="370" t="s">
        <v>43</v>
      </c>
      <c r="N12" s="365">
        <f t="shared" si="0"/>
        <v>3.8093328000000004</v>
      </c>
      <c r="O12" s="365"/>
      <c r="P12" s="366" t="s">
        <v>886</v>
      </c>
      <c r="Q12" s="368">
        <v>0.78</v>
      </c>
      <c r="R12" s="367">
        <v>4</v>
      </c>
      <c r="S12" s="367">
        <f t="shared" si="1"/>
        <v>3.12</v>
      </c>
      <c r="T12" s="368">
        <f t="shared" si="2"/>
        <v>8.1120000000000275E-2</v>
      </c>
      <c r="U12" s="368">
        <f t="shared" si="3"/>
        <v>3.8093328000000004</v>
      </c>
      <c r="V12" s="368">
        <f t="shared" si="4"/>
        <v>3.8093328000000004</v>
      </c>
    </row>
    <row r="13" spans="1:22" s="343" customFormat="1" ht="40" customHeight="1">
      <c r="A13" s="343" t="s">
        <v>315</v>
      </c>
      <c r="B13" s="366" t="s">
        <v>492</v>
      </c>
      <c r="C13" s="366" t="s">
        <v>561</v>
      </c>
      <c r="D13" s="366" t="s">
        <v>305</v>
      </c>
      <c r="E13" s="366" t="s">
        <v>28</v>
      </c>
      <c r="F13" s="366">
        <v>200</v>
      </c>
      <c r="G13" s="366" t="s">
        <v>29</v>
      </c>
      <c r="H13" s="366"/>
      <c r="I13" s="366"/>
      <c r="J13" s="366"/>
      <c r="K13" s="366"/>
      <c r="L13" s="363" t="s">
        <v>2</v>
      </c>
      <c r="M13" s="370" t="s">
        <v>627</v>
      </c>
      <c r="N13" s="365">
        <f t="shared" si="0"/>
        <v>3.8581704000000006</v>
      </c>
      <c r="O13" s="365"/>
      <c r="P13" s="369" t="s">
        <v>848</v>
      </c>
      <c r="Q13" s="368">
        <v>0.79</v>
      </c>
      <c r="R13" s="367">
        <v>4</v>
      </c>
      <c r="S13" s="367">
        <f t="shared" si="1"/>
        <v>3.16</v>
      </c>
      <c r="T13" s="368">
        <f t="shared" si="2"/>
        <v>8.2160000000000274E-2</v>
      </c>
      <c r="U13" s="368">
        <f t="shared" si="3"/>
        <v>3.8581704000000006</v>
      </c>
      <c r="V13" s="368">
        <f t="shared" si="4"/>
        <v>3.8581704000000006</v>
      </c>
    </row>
    <row r="14" spans="1:22" s="343" customFormat="1" ht="40" customHeight="1">
      <c r="A14" s="343" t="s">
        <v>316</v>
      </c>
      <c r="B14" s="366" t="s">
        <v>46</v>
      </c>
      <c r="C14" s="366" t="s">
        <v>561</v>
      </c>
      <c r="D14" s="366" t="s">
        <v>305</v>
      </c>
      <c r="E14" s="366" t="s">
        <v>28</v>
      </c>
      <c r="F14" s="366">
        <v>200</v>
      </c>
      <c r="G14" s="366" t="s">
        <v>29</v>
      </c>
      <c r="H14" s="366"/>
      <c r="I14" s="366"/>
      <c r="J14" s="366"/>
      <c r="K14" s="366"/>
      <c r="L14" s="363" t="s">
        <v>2</v>
      </c>
      <c r="M14" s="370" t="s">
        <v>47</v>
      </c>
      <c r="N14" s="365">
        <f t="shared" si="0"/>
        <v>3.8581704000000006</v>
      </c>
      <c r="O14" s="365"/>
      <c r="P14" s="366" t="s">
        <v>48</v>
      </c>
      <c r="Q14" s="368">
        <v>0.79</v>
      </c>
      <c r="R14" s="367">
        <v>4</v>
      </c>
      <c r="S14" s="367">
        <f t="shared" si="1"/>
        <v>3.16</v>
      </c>
      <c r="T14" s="368">
        <f t="shared" si="2"/>
        <v>8.2160000000000274E-2</v>
      </c>
      <c r="U14" s="368">
        <f t="shared" si="3"/>
        <v>3.8581704000000006</v>
      </c>
      <c r="V14" s="368">
        <f t="shared" si="4"/>
        <v>3.8581704000000006</v>
      </c>
    </row>
    <row r="15" spans="1:22" s="343" customFormat="1" ht="40" customHeight="1">
      <c r="A15" s="343" t="s">
        <v>317</v>
      </c>
      <c r="B15" s="366" t="s">
        <v>493</v>
      </c>
      <c r="C15" s="366" t="s">
        <v>561</v>
      </c>
      <c r="D15" s="366" t="s">
        <v>305</v>
      </c>
      <c r="E15" s="366" t="s">
        <v>28</v>
      </c>
      <c r="F15" s="366">
        <v>200</v>
      </c>
      <c r="G15" s="366" t="s">
        <v>29</v>
      </c>
      <c r="H15" s="366"/>
      <c r="I15" s="366"/>
      <c r="J15" s="366"/>
      <c r="K15" s="366"/>
      <c r="L15" s="363" t="s">
        <v>2</v>
      </c>
      <c r="M15" s="370" t="s">
        <v>628</v>
      </c>
      <c r="N15" s="365">
        <f t="shared" si="0"/>
        <v>5.5186488000000002</v>
      </c>
      <c r="O15" s="365"/>
      <c r="P15" s="366" t="s">
        <v>924</v>
      </c>
      <c r="Q15" s="368">
        <v>1.1299999999999999</v>
      </c>
      <c r="R15" s="367">
        <v>4</v>
      </c>
      <c r="S15" s="367">
        <f t="shared" si="1"/>
        <v>4.5199999999999996</v>
      </c>
      <c r="T15" s="368">
        <f t="shared" si="2"/>
        <v>0.11752000000000037</v>
      </c>
      <c r="U15" s="368">
        <f t="shared" si="3"/>
        <v>5.5186488000000002</v>
      </c>
      <c r="V15" s="368">
        <f t="shared" si="4"/>
        <v>5.5186488000000002</v>
      </c>
    </row>
    <row r="16" spans="1:22" s="343" customFormat="1" ht="40" customHeight="1">
      <c r="A16" s="343" t="s">
        <v>318</v>
      </c>
      <c r="B16" s="366" t="s">
        <v>851</v>
      </c>
      <c r="C16" s="366" t="s">
        <v>561</v>
      </c>
      <c r="D16" s="366" t="s">
        <v>50</v>
      </c>
      <c r="E16" s="366" t="s">
        <v>28</v>
      </c>
      <c r="F16" s="366">
        <v>200</v>
      </c>
      <c r="G16" s="366" t="s">
        <v>29</v>
      </c>
      <c r="H16" s="366"/>
      <c r="I16" s="366"/>
      <c r="J16" s="366"/>
      <c r="K16" s="366"/>
      <c r="L16" s="363" t="s">
        <v>2</v>
      </c>
      <c r="M16" s="370" t="s">
        <v>906</v>
      </c>
      <c r="N16" s="365">
        <f t="shared" si="0"/>
        <v>5.7262086000000005</v>
      </c>
      <c r="O16" s="365"/>
      <c r="P16" s="366" t="s">
        <v>640</v>
      </c>
      <c r="Q16" s="368">
        <v>1.34</v>
      </c>
      <c r="R16" s="367">
        <f>$R$6</f>
        <v>3.5</v>
      </c>
      <c r="S16" s="367">
        <f t="shared" si="1"/>
        <v>4.6900000000000004</v>
      </c>
      <c r="T16" s="368">
        <f t="shared" si="2"/>
        <v>0.12194000000000041</v>
      </c>
      <c r="U16" s="368">
        <f t="shared" si="3"/>
        <v>5.7262086000000005</v>
      </c>
      <c r="V16" s="368">
        <f t="shared" si="4"/>
        <v>5.7262086000000005</v>
      </c>
    </row>
    <row r="17" spans="1:23" s="343" customFormat="1" ht="40" customHeight="1">
      <c r="A17" s="343" t="s">
        <v>319</v>
      </c>
      <c r="B17" s="366" t="s">
        <v>40</v>
      </c>
      <c r="C17" s="366" t="s">
        <v>561</v>
      </c>
      <c r="D17" s="366" t="s">
        <v>523</v>
      </c>
      <c r="E17" s="366" t="s">
        <v>28</v>
      </c>
      <c r="F17" s="366">
        <v>200</v>
      </c>
      <c r="G17" s="366" t="s">
        <v>29</v>
      </c>
      <c r="H17" s="366"/>
      <c r="I17" s="366"/>
      <c r="J17" s="366"/>
      <c r="K17" s="366"/>
      <c r="L17" s="363" t="s">
        <v>2</v>
      </c>
      <c r="M17" s="370" t="s">
        <v>41</v>
      </c>
      <c r="N17" s="365">
        <f t="shared" si="0"/>
        <v>5.2988796000000002</v>
      </c>
      <c r="O17" s="365"/>
      <c r="P17" s="366" t="s">
        <v>36</v>
      </c>
      <c r="Q17" s="368">
        <v>1.24</v>
      </c>
      <c r="R17" s="367">
        <f>$R$6</f>
        <v>3.5</v>
      </c>
      <c r="S17" s="367">
        <f t="shared" si="1"/>
        <v>4.34</v>
      </c>
      <c r="T17" s="368">
        <f t="shared" si="2"/>
        <v>0.11284000000000037</v>
      </c>
      <c r="U17" s="368">
        <f t="shared" si="3"/>
        <v>5.2988796000000002</v>
      </c>
      <c r="V17" s="368">
        <f t="shared" si="4"/>
        <v>5.2988796000000002</v>
      </c>
    </row>
    <row r="18" spans="1:23" s="343" customFormat="1" ht="40" customHeight="1">
      <c r="A18" s="343" t="s">
        <v>320</v>
      </c>
      <c r="B18" s="366" t="s">
        <v>44</v>
      </c>
      <c r="C18" s="366" t="s">
        <v>561</v>
      </c>
      <c r="D18" s="366" t="s">
        <v>523</v>
      </c>
      <c r="E18" s="366" t="s">
        <v>28</v>
      </c>
      <c r="F18" s="366">
        <v>200</v>
      </c>
      <c r="G18" s="366" t="s">
        <v>29</v>
      </c>
      <c r="H18" s="366"/>
      <c r="I18" s="366"/>
      <c r="J18" s="366"/>
      <c r="K18" s="366"/>
      <c r="L18" s="363" t="s">
        <v>2</v>
      </c>
      <c r="M18" s="370" t="s">
        <v>847</v>
      </c>
      <c r="N18" s="365">
        <f t="shared" si="0"/>
        <v>3.0767688</v>
      </c>
      <c r="O18" s="365"/>
      <c r="P18" s="369" t="s">
        <v>36</v>
      </c>
      <c r="Q18" s="368">
        <v>0.72</v>
      </c>
      <c r="R18" s="367">
        <f>$R$6</f>
        <v>3.5</v>
      </c>
      <c r="S18" s="367">
        <f t="shared" si="1"/>
        <v>2.52</v>
      </c>
      <c r="T18" s="368">
        <f t="shared" si="2"/>
        <v>6.5520000000000217E-2</v>
      </c>
      <c r="U18" s="368">
        <f t="shared" si="3"/>
        <v>3.0767688</v>
      </c>
      <c r="V18" s="368">
        <f t="shared" si="4"/>
        <v>3.0767688</v>
      </c>
    </row>
    <row r="19" spans="1:23" s="343" customFormat="1" ht="40" customHeight="1">
      <c r="B19" s="366" t="s">
        <v>113</v>
      </c>
      <c r="C19" s="366" t="s">
        <v>561</v>
      </c>
      <c r="D19" s="366"/>
      <c r="E19" s="366" t="s">
        <v>28</v>
      </c>
      <c r="F19" s="366">
        <v>200</v>
      </c>
      <c r="G19" s="366" t="s">
        <v>29</v>
      </c>
      <c r="H19" s="366"/>
      <c r="I19" s="366"/>
      <c r="J19" s="366"/>
      <c r="K19" s="366"/>
      <c r="L19" s="363" t="s">
        <v>2</v>
      </c>
      <c r="M19" s="370"/>
      <c r="N19" s="365">
        <f t="shared" ref="N19:N20" si="5">V19</f>
        <v>0</v>
      </c>
      <c r="O19" s="365"/>
      <c r="P19" s="366"/>
      <c r="Q19" s="368"/>
      <c r="R19" s="367">
        <f t="shared" ref="R19:R23" si="6">$R$6</f>
        <v>3.5</v>
      </c>
      <c r="S19" s="367">
        <f t="shared" ref="S19:S20" si="7">Q19*R19</f>
        <v>0</v>
      </c>
      <c r="T19" s="368">
        <f t="shared" ref="T19:T23" si="8">S19*$P$2</f>
        <v>0</v>
      </c>
      <c r="U19" s="368">
        <f t="shared" ref="U19:U23" si="9">(S19+T19)*M$3</f>
        <v>0</v>
      </c>
      <c r="V19" s="368">
        <f t="shared" ref="V19:V23" si="10">U19</f>
        <v>0</v>
      </c>
      <c r="W19" s="343" t="s">
        <v>1</v>
      </c>
    </row>
    <row r="20" spans="1:23" s="343" customFormat="1" ht="40" customHeight="1">
      <c r="B20" s="366" t="s">
        <v>747</v>
      </c>
      <c r="C20" s="366"/>
      <c r="D20" s="366"/>
      <c r="E20" s="366" t="s">
        <v>28</v>
      </c>
      <c r="F20" s="366">
        <v>200</v>
      </c>
      <c r="G20" s="366" t="s">
        <v>29</v>
      </c>
      <c r="H20" s="366"/>
      <c r="I20" s="366"/>
      <c r="J20" s="366"/>
      <c r="K20" s="366"/>
      <c r="L20" s="363" t="s">
        <v>2</v>
      </c>
      <c r="M20" s="370" t="s">
        <v>50</v>
      </c>
      <c r="N20" s="365">
        <f t="shared" si="5"/>
        <v>0</v>
      </c>
      <c r="O20" s="365"/>
      <c r="P20" s="366"/>
      <c r="Q20" s="368"/>
      <c r="R20" s="367">
        <f t="shared" si="6"/>
        <v>3.5</v>
      </c>
      <c r="S20" s="367">
        <f t="shared" si="7"/>
        <v>0</v>
      </c>
      <c r="T20" s="368">
        <f t="shared" si="8"/>
        <v>0</v>
      </c>
      <c r="U20" s="368">
        <f t="shared" si="9"/>
        <v>0</v>
      </c>
      <c r="V20" s="368">
        <f t="shared" si="10"/>
        <v>0</v>
      </c>
    </row>
    <row r="21" spans="1:23" s="343" customFormat="1" ht="40" customHeight="1">
      <c r="B21" s="366" t="s">
        <v>110</v>
      </c>
      <c r="C21" s="366"/>
      <c r="D21" s="366"/>
      <c r="E21" s="366" t="s">
        <v>28</v>
      </c>
      <c r="F21" s="366">
        <v>200</v>
      </c>
      <c r="G21" s="366" t="s">
        <v>29</v>
      </c>
      <c r="H21" s="366"/>
      <c r="I21" s="366"/>
      <c r="J21" s="366"/>
      <c r="K21" s="366"/>
      <c r="L21" s="363" t="s">
        <v>2</v>
      </c>
      <c r="M21" s="370" t="s">
        <v>50</v>
      </c>
      <c r="N21" s="365">
        <f>V21</f>
        <v>0</v>
      </c>
      <c r="O21" s="365"/>
      <c r="P21" s="366"/>
      <c r="Q21" s="368"/>
      <c r="R21" s="367">
        <f t="shared" si="6"/>
        <v>3.5</v>
      </c>
      <c r="S21" s="367">
        <f>Q21*R21</f>
        <v>0</v>
      </c>
      <c r="T21" s="368">
        <f t="shared" si="8"/>
        <v>0</v>
      </c>
      <c r="U21" s="368">
        <f t="shared" si="9"/>
        <v>0</v>
      </c>
      <c r="V21" s="368">
        <f t="shared" si="10"/>
        <v>0</v>
      </c>
    </row>
    <row r="22" spans="1:23" s="343" customFormat="1" ht="40" customHeight="1">
      <c r="B22" s="366" t="s">
        <v>111</v>
      </c>
      <c r="C22" s="366"/>
      <c r="D22" s="366"/>
      <c r="E22" s="366" t="s">
        <v>28</v>
      </c>
      <c r="F22" s="366">
        <v>200</v>
      </c>
      <c r="G22" s="366" t="s">
        <v>29</v>
      </c>
      <c r="H22" s="366"/>
      <c r="I22" s="366"/>
      <c r="J22" s="366"/>
      <c r="K22" s="366"/>
      <c r="L22" s="363" t="s">
        <v>2</v>
      </c>
      <c r="M22" s="370" t="s">
        <v>50</v>
      </c>
      <c r="N22" s="365">
        <f>V22</f>
        <v>0</v>
      </c>
      <c r="O22" s="365"/>
      <c r="P22" s="366"/>
      <c r="Q22" s="368"/>
      <c r="R22" s="367">
        <f t="shared" si="6"/>
        <v>3.5</v>
      </c>
      <c r="S22" s="367">
        <f>Q22*R22</f>
        <v>0</v>
      </c>
      <c r="T22" s="368">
        <f t="shared" si="8"/>
        <v>0</v>
      </c>
      <c r="U22" s="368">
        <f t="shared" si="9"/>
        <v>0</v>
      </c>
      <c r="V22" s="368">
        <f t="shared" si="10"/>
        <v>0</v>
      </c>
    </row>
    <row r="23" spans="1:23" s="343" customFormat="1" ht="40" customHeight="1">
      <c r="B23" s="366" t="s">
        <v>112</v>
      </c>
      <c r="C23" s="366"/>
      <c r="D23" s="366"/>
      <c r="E23" s="366" t="s">
        <v>28</v>
      </c>
      <c r="F23" s="366">
        <v>200</v>
      </c>
      <c r="G23" s="366" t="s">
        <v>29</v>
      </c>
      <c r="H23" s="366"/>
      <c r="I23" s="366"/>
      <c r="J23" s="366"/>
      <c r="K23" s="366"/>
      <c r="L23" s="363" t="s">
        <v>2</v>
      </c>
      <c r="M23" s="370" t="s">
        <v>50</v>
      </c>
      <c r="N23" s="365">
        <f>V23</f>
        <v>0</v>
      </c>
      <c r="O23" s="365"/>
      <c r="P23" s="366"/>
      <c r="Q23" s="368"/>
      <c r="R23" s="367">
        <f t="shared" si="6"/>
        <v>3.5</v>
      </c>
      <c r="S23" s="367">
        <f>Q23*R23</f>
        <v>0</v>
      </c>
      <c r="T23" s="368">
        <f t="shared" si="8"/>
        <v>0</v>
      </c>
      <c r="U23" s="368">
        <f t="shared" si="9"/>
        <v>0</v>
      </c>
      <c r="V23" s="368">
        <f t="shared" si="10"/>
        <v>0</v>
      </c>
    </row>
    <row r="24" spans="1:23" s="343" customFormat="1" ht="40" customHeight="1">
      <c r="B24" s="344"/>
      <c r="C24" s="344"/>
      <c r="D24" s="344"/>
      <c r="E24" s="344"/>
      <c r="F24" s="344"/>
      <c r="G24" s="344"/>
      <c r="H24" s="344"/>
      <c r="I24" s="344"/>
      <c r="J24" s="344"/>
      <c r="K24" s="344"/>
      <c r="L24" s="353"/>
      <c r="M24" s="227"/>
      <c r="N24" s="347"/>
      <c r="O24" s="347"/>
      <c r="P24" s="344"/>
      <c r="Q24" s="344"/>
      <c r="R24" s="348"/>
      <c r="S24" s="348"/>
      <c r="T24" s="345"/>
      <c r="U24" s="345"/>
    </row>
    <row r="25" spans="1:23" s="343" customFormat="1" ht="40" customHeight="1">
      <c r="B25" s="344"/>
      <c r="C25" s="344"/>
      <c r="D25" s="344"/>
      <c r="E25" s="344"/>
      <c r="F25" s="344"/>
      <c r="G25" s="344"/>
      <c r="H25" s="344"/>
      <c r="I25" s="344"/>
      <c r="J25" s="344"/>
      <c r="K25" s="344"/>
      <c r="L25" s="353"/>
      <c r="M25" s="227"/>
      <c r="N25" s="347"/>
      <c r="O25" s="347"/>
      <c r="P25" s="344"/>
      <c r="Q25" s="344"/>
      <c r="R25" s="348"/>
      <c r="S25" s="348"/>
      <c r="T25" s="345"/>
      <c r="U25" s="345"/>
    </row>
    <row r="26" spans="1:23" s="354" customFormat="1" ht="40" customHeight="1">
      <c r="B26" s="355" t="s">
        <v>16</v>
      </c>
      <c r="C26" s="355" t="s">
        <v>17</v>
      </c>
      <c r="D26" s="355"/>
      <c r="E26" s="355" t="s">
        <v>18</v>
      </c>
      <c r="F26" s="355" t="s">
        <v>19</v>
      </c>
      <c r="G26" s="355" t="s">
        <v>20</v>
      </c>
      <c r="H26" s="355" t="s">
        <v>754</v>
      </c>
      <c r="I26" s="355" t="s">
        <v>752</v>
      </c>
      <c r="J26" s="355" t="s">
        <v>753</v>
      </c>
      <c r="K26" s="355"/>
      <c r="L26" s="356" t="s">
        <v>21</v>
      </c>
      <c r="M26" s="357" t="s">
        <v>22</v>
      </c>
      <c r="N26" s="358" t="s">
        <v>23</v>
      </c>
      <c r="O26" s="358"/>
      <c r="P26" s="355" t="s">
        <v>24</v>
      </c>
      <c r="Q26" s="355" t="s">
        <v>592</v>
      </c>
      <c r="R26" s="359" t="s">
        <v>25</v>
      </c>
      <c r="S26" s="359" t="s">
        <v>587</v>
      </c>
      <c r="T26" s="360" t="s">
        <v>589</v>
      </c>
      <c r="U26" s="360" t="s">
        <v>590</v>
      </c>
      <c r="V26" s="361" t="s">
        <v>26</v>
      </c>
    </row>
    <row r="27" spans="1:23" s="343" customFormat="1" ht="40" customHeight="1">
      <c r="B27" s="439" t="s">
        <v>594</v>
      </c>
      <c r="C27" s="440"/>
      <c r="D27" s="440"/>
      <c r="E27" s="440"/>
      <c r="F27" s="440"/>
      <c r="G27" s="441"/>
      <c r="H27" s="362"/>
      <c r="I27" s="362"/>
      <c r="J27" s="362"/>
      <c r="K27" s="362"/>
      <c r="L27" s="363"/>
      <c r="M27" s="370"/>
      <c r="N27" s="365"/>
      <c r="O27" s="365"/>
      <c r="P27" s="366"/>
      <c r="Q27" s="368"/>
      <c r="R27" s="367">
        <v>4</v>
      </c>
      <c r="S27" s="367"/>
      <c r="T27" s="368">
        <f t="shared" ref="T27" si="11">S27*$P$2</f>
        <v>0</v>
      </c>
      <c r="U27" s="368">
        <f t="shared" ref="U27:U71" si="12">(S27+T27)*M$3</f>
        <v>0</v>
      </c>
      <c r="V27" s="368">
        <f t="shared" ref="V27:V71" si="13">U27</f>
        <v>0</v>
      </c>
    </row>
    <row r="28" spans="1:23" s="343" customFormat="1" ht="40" customHeight="1">
      <c r="A28" s="343" t="s">
        <v>321</v>
      </c>
      <c r="B28" s="366" t="s">
        <v>530</v>
      </c>
      <c r="C28" s="366" t="s">
        <v>562</v>
      </c>
      <c r="D28" s="366" t="s">
        <v>8</v>
      </c>
      <c r="E28" s="366" t="s">
        <v>92</v>
      </c>
      <c r="F28" s="366">
        <v>1</v>
      </c>
      <c r="G28" s="366" t="s">
        <v>647</v>
      </c>
      <c r="H28" s="366" t="s">
        <v>768</v>
      </c>
      <c r="I28" s="366">
        <v>100</v>
      </c>
      <c r="J28" s="369" t="s">
        <v>54</v>
      </c>
      <c r="K28" s="366" t="str">
        <f t="shared" ref="K28:K65" si="14">CONCATENATE(F28," ",G28," ",H28," ",+I28," ",+J28)</f>
        <v>1 Gläschen  à ca. 100 g</v>
      </c>
      <c r="L28" s="363"/>
      <c r="M28" s="370" t="s">
        <v>626</v>
      </c>
      <c r="N28" s="365">
        <f t="shared" ref="N28:N65" si="15">V28</f>
        <v>6.2023751999999996</v>
      </c>
      <c r="O28" s="365"/>
      <c r="P28" s="366" t="s">
        <v>625</v>
      </c>
      <c r="Q28" s="368">
        <v>1.27</v>
      </c>
      <c r="R28" s="367">
        <f t="shared" ref="R28:R71" si="16">$R$27</f>
        <v>4</v>
      </c>
      <c r="S28" s="367">
        <f t="shared" ref="S28:S71" si="17">Q28*R28</f>
        <v>5.08</v>
      </c>
      <c r="T28" s="368">
        <f t="shared" ref="T28:T71" si="18">S28*$P$2</f>
        <v>0.13208000000000045</v>
      </c>
      <c r="U28" s="368">
        <f t="shared" si="12"/>
        <v>6.2023751999999996</v>
      </c>
      <c r="V28" s="368">
        <f t="shared" si="13"/>
        <v>6.2023751999999996</v>
      </c>
    </row>
    <row r="29" spans="1:23" s="343" customFormat="1" ht="49.5" customHeight="1">
      <c r="A29" s="343" t="s">
        <v>322</v>
      </c>
      <c r="B29" s="366" t="s">
        <v>78</v>
      </c>
      <c r="C29" s="366" t="s">
        <v>562</v>
      </c>
      <c r="D29" s="366" t="s">
        <v>8</v>
      </c>
      <c r="E29" s="366" t="s">
        <v>68</v>
      </c>
      <c r="F29" s="366">
        <v>2</v>
      </c>
      <c r="G29" s="366" t="s">
        <v>51</v>
      </c>
      <c r="H29" s="366" t="s">
        <v>768</v>
      </c>
      <c r="I29" s="366">
        <v>100</v>
      </c>
      <c r="J29" s="369" t="s">
        <v>54</v>
      </c>
      <c r="K29" s="366" t="str">
        <f t="shared" si="14"/>
        <v>2 Stück  à ca. 100 g</v>
      </c>
      <c r="L29" s="363" t="s">
        <v>64</v>
      </c>
      <c r="M29" s="370" t="s">
        <v>79</v>
      </c>
      <c r="N29" s="365">
        <f t="shared" si="15"/>
        <v>5.5674863999999999</v>
      </c>
      <c r="O29" s="365"/>
      <c r="P29" s="366" t="s">
        <v>80</v>
      </c>
      <c r="Q29" s="368">
        <f>0.57*2</f>
        <v>1.1399999999999999</v>
      </c>
      <c r="R29" s="367">
        <f t="shared" si="16"/>
        <v>4</v>
      </c>
      <c r="S29" s="367">
        <f t="shared" si="17"/>
        <v>4.5599999999999996</v>
      </c>
      <c r="T29" s="368">
        <f t="shared" si="18"/>
        <v>0.11856000000000037</v>
      </c>
      <c r="U29" s="368">
        <f t="shared" si="12"/>
        <v>5.5674863999999999</v>
      </c>
      <c r="V29" s="368">
        <f t="shared" si="13"/>
        <v>5.5674863999999999</v>
      </c>
    </row>
    <row r="30" spans="1:23" s="343" customFormat="1" ht="40" customHeight="1">
      <c r="A30" s="343" t="s">
        <v>323</v>
      </c>
      <c r="B30" s="366" t="s">
        <v>81</v>
      </c>
      <c r="C30" s="366" t="s">
        <v>562</v>
      </c>
      <c r="D30" s="366" t="s">
        <v>8</v>
      </c>
      <c r="E30" s="366" t="s">
        <v>68</v>
      </c>
      <c r="F30" s="366">
        <v>2</v>
      </c>
      <c r="G30" s="366" t="s">
        <v>51</v>
      </c>
      <c r="H30" s="366" t="s">
        <v>768</v>
      </c>
      <c r="I30" s="344">
        <v>100</v>
      </c>
      <c r="J30" s="369" t="s">
        <v>54</v>
      </c>
      <c r="K30" s="366" t="str">
        <f t="shared" si="14"/>
        <v>2 Stück  à ca. 100 g</v>
      </c>
      <c r="L30" s="363" t="s">
        <v>64</v>
      </c>
      <c r="M30" s="370" t="s">
        <v>82</v>
      </c>
      <c r="N30" s="365">
        <f t="shared" si="15"/>
        <v>5.4698112000000005</v>
      </c>
      <c r="O30" s="365"/>
      <c r="P30" s="366" t="s">
        <v>83</v>
      </c>
      <c r="Q30" s="368">
        <f>0.56*2</f>
        <v>1.1200000000000001</v>
      </c>
      <c r="R30" s="367">
        <f t="shared" si="16"/>
        <v>4</v>
      </c>
      <c r="S30" s="367">
        <f t="shared" si="17"/>
        <v>4.4800000000000004</v>
      </c>
      <c r="T30" s="368">
        <f t="shared" si="18"/>
        <v>0.11648000000000039</v>
      </c>
      <c r="U30" s="368">
        <f t="shared" si="12"/>
        <v>5.4698112000000005</v>
      </c>
      <c r="V30" s="368">
        <f t="shared" si="13"/>
        <v>5.4698112000000005</v>
      </c>
    </row>
    <row r="31" spans="1:23" s="343" customFormat="1" ht="40" customHeight="1">
      <c r="A31" s="343" t="s">
        <v>324</v>
      </c>
      <c r="B31" s="366" t="s">
        <v>940</v>
      </c>
      <c r="C31" s="366" t="s">
        <v>562</v>
      </c>
      <c r="D31" s="366" t="s">
        <v>8</v>
      </c>
      <c r="E31" s="366" t="s">
        <v>68</v>
      </c>
      <c r="F31" s="366">
        <v>2</v>
      </c>
      <c r="G31" s="366" t="s">
        <v>51</v>
      </c>
      <c r="H31" s="366"/>
      <c r="I31" s="366">
        <v>100</v>
      </c>
      <c r="J31" s="369" t="s">
        <v>54</v>
      </c>
      <c r="K31" s="366" t="str">
        <f t="shared" si="14"/>
        <v>2 Stück  100 g</v>
      </c>
      <c r="L31" s="363" t="s">
        <v>64</v>
      </c>
      <c r="M31" s="370" t="s">
        <v>956</v>
      </c>
      <c r="N31" s="365">
        <f t="shared" si="15"/>
        <v>9.6210071999999993</v>
      </c>
      <c r="O31" s="365"/>
      <c r="P31" s="366" t="s">
        <v>87</v>
      </c>
      <c r="Q31" s="368">
        <v>1.97</v>
      </c>
      <c r="R31" s="367">
        <f t="shared" si="16"/>
        <v>4</v>
      </c>
      <c r="S31" s="367">
        <f t="shared" si="17"/>
        <v>7.88</v>
      </c>
      <c r="T31" s="368">
        <f t="shared" si="18"/>
        <v>0.20488000000000067</v>
      </c>
      <c r="U31" s="368">
        <f t="shared" si="12"/>
        <v>9.6210071999999993</v>
      </c>
      <c r="V31" s="368">
        <f t="shared" si="13"/>
        <v>9.6210071999999993</v>
      </c>
      <c r="W31" s="343" t="s">
        <v>1</v>
      </c>
    </row>
    <row r="32" spans="1:23" s="343" customFormat="1" ht="40" customHeight="1">
      <c r="A32" s="343" t="s">
        <v>325</v>
      </c>
      <c r="B32" s="366" t="s">
        <v>108</v>
      </c>
      <c r="C32" s="366" t="s">
        <v>562</v>
      </c>
      <c r="D32" s="366" t="s">
        <v>8</v>
      </c>
      <c r="E32" s="366" t="s">
        <v>92</v>
      </c>
      <c r="F32" s="366">
        <v>1</v>
      </c>
      <c r="G32" s="366" t="s">
        <v>647</v>
      </c>
      <c r="H32" s="366" t="s">
        <v>768</v>
      </c>
      <c r="I32" s="366">
        <v>100</v>
      </c>
      <c r="J32" s="369" t="s">
        <v>54</v>
      </c>
      <c r="K32" s="366" t="str">
        <f t="shared" si="14"/>
        <v>1 Gläschen  à ca. 100 g</v>
      </c>
      <c r="L32" s="363" t="s">
        <v>93</v>
      </c>
      <c r="M32" s="370" t="s">
        <v>109</v>
      </c>
      <c r="N32" s="365">
        <f t="shared" si="15"/>
        <v>4.7372472000000005</v>
      </c>
      <c r="O32" s="365"/>
      <c r="P32" s="366" t="s">
        <v>90</v>
      </c>
      <c r="Q32" s="368">
        <v>0.97</v>
      </c>
      <c r="R32" s="367">
        <f t="shared" si="16"/>
        <v>4</v>
      </c>
      <c r="S32" s="367">
        <f t="shared" si="17"/>
        <v>3.88</v>
      </c>
      <c r="T32" s="368">
        <f t="shared" si="18"/>
        <v>0.10088000000000033</v>
      </c>
      <c r="U32" s="368">
        <f t="shared" si="12"/>
        <v>4.7372472000000005</v>
      </c>
      <c r="V32" s="368">
        <f t="shared" si="13"/>
        <v>4.7372472000000005</v>
      </c>
    </row>
    <row r="33" spans="1:23" s="343" customFormat="1" ht="40" customHeight="1">
      <c r="A33" s="343" t="s">
        <v>326</v>
      </c>
      <c r="B33" s="366" t="s">
        <v>934</v>
      </c>
      <c r="C33" s="366" t="s">
        <v>743</v>
      </c>
      <c r="D33" s="366" t="s">
        <v>8</v>
      </c>
      <c r="E33" s="366" t="s">
        <v>67</v>
      </c>
      <c r="F33" s="366">
        <v>100</v>
      </c>
      <c r="G33" s="366" t="s">
        <v>54</v>
      </c>
      <c r="H33" s="366" t="str">
        <f>IF(E33="auf Schüssel / Platte",""," = ")</f>
        <v xml:space="preserve"> = </v>
      </c>
      <c r="I33" s="366"/>
      <c r="J33" s="366"/>
      <c r="K33" s="366" t="str">
        <f t="shared" si="14"/>
        <v xml:space="preserve">100 g  =   </v>
      </c>
      <c r="L33" s="363" t="s">
        <v>93</v>
      </c>
      <c r="M33" s="370" t="s">
        <v>935</v>
      </c>
      <c r="N33" s="365">
        <f t="shared" si="15"/>
        <v>9.6210071999999993</v>
      </c>
      <c r="O33" s="365"/>
      <c r="P33" s="366" t="s">
        <v>936</v>
      </c>
      <c r="Q33" s="368">
        <v>1.97</v>
      </c>
      <c r="R33" s="367">
        <f t="shared" si="16"/>
        <v>4</v>
      </c>
      <c r="S33" s="367">
        <f t="shared" si="17"/>
        <v>7.88</v>
      </c>
      <c r="T33" s="368">
        <f t="shared" si="18"/>
        <v>0.20488000000000067</v>
      </c>
      <c r="U33" s="368">
        <f t="shared" si="12"/>
        <v>9.6210071999999993</v>
      </c>
      <c r="V33" s="368">
        <f t="shared" si="13"/>
        <v>9.6210071999999993</v>
      </c>
    </row>
    <row r="34" spans="1:23" s="343" customFormat="1" ht="40" customHeight="1">
      <c r="A34" s="343" t="s">
        <v>327</v>
      </c>
      <c r="B34" s="366" t="s">
        <v>58</v>
      </c>
      <c r="C34" s="366" t="s">
        <v>562</v>
      </c>
      <c r="D34" s="366" t="s">
        <v>7</v>
      </c>
      <c r="E34" s="366" t="s">
        <v>755</v>
      </c>
      <c r="F34" s="366">
        <v>100</v>
      </c>
      <c r="G34" s="366" t="s">
        <v>54</v>
      </c>
      <c r="H34" s="366" t="str">
        <f>IF(E34="auf Schüssel / Platte",""," = ")</f>
        <v/>
      </c>
      <c r="I34" s="344"/>
      <c r="J34" s="366"/>
      <c r="K34" s="366" t="str">
        <f t="shared" si="14"/>
        <v xml:space="preserve">100 g   </v>
      </c>
      <c r="L34" s="363" t="s">
        <v>3</v>
      </c>
      <c r="M34" s="370" t="s">
        <v>59</v>
      </c>
      <c r="N34" s="365">
        <f t="shared" si="15"/>
        <v>8.7907679999999999</v>
      </c>
      <c r="O34" s="365"/>
      <c r="P34" s="366" t="s">
        <v>60</v>
      </c>
      <c r="Q34" s="368">
        <v>1.8</v>
      </c>
      <c r="R34" s="367">
        <f t="shared" si="16"/>
        <v>4</v>
      </c>
      <c r="S34" s="367">
        <f t="shared" si="17"/>
        <v>7.2</v>
      </c>
      <c r="T34" s="368">
        <f t="shared" si="18"/>
        <v>0.18720000000000062</v>
      </c>
      <c r="U34" s="368">
        <f t="shared" si="12"/>
        <v>8.7907679999999999</v>
      </c>
      <c r="V34" s="368">
        <f t="shared" si="13"/>
        <v>8.7907679999999999</v>
      </c>
    </row>
    <row r="35" spans="1:23" s="343" customFormat="1" ht="40" customHeight="1">
      <c r="A35" s="343" t="s">
        <v>328</v>
      </c>
      <c r="B35" s="366" t="s">
        <v>63</v>
      </c>
      <c r="C35" s="366" t="s">
        <v>562</v>
      </c>
      <c r="D35" s="366" t="s">
        <v>7</v>
      </c>
      <c r="E35" s="366" t="s">
        <v>755</v>
      </c>
      <c r="F35" s="366">
        <v>100</v>
      </c>
      <c r="G35" s="366" t="s">
        <v>54</v>
      </c>
      <c r="H35" s="366" t="str">
        <f>IF(E35="auf Schüssel / Platte",""," = ")</f>
        <v/>
      </c>
      <c r="I35" s="366"/>
      <c r="J35" s="366"/>
      <c r="K35" s="366" t="str">
        <f t="shared" si="14"/>
        <v xml:space="preserve">100 g   </v>
      </c>
      <c r="L35" s="363" t="s">
        <v>64</v>
      </c>
      <c r="M35" s="370" t="s">
        <v>65</v>
      </c>
      <c r="N35" s="365">
        <f t="shared" si="15"/>
        <v>5.1279480000000008</v>
      </c>
      <c r="O35" s="365"/>
      <c r="P35" s="366" t="s">
        <v>66</v>
      </c>
      <c r="Q35" s="368">
        <v>1.05</v>
      </c>
      <c r="R35" s="367">
        <f t="shared" si="16"/>
        <v>4</v>
      </c>
      <c r="S35" s="367">
        <f t="shared" si="17"/>
        <v>4.2</v>
      </c>
      <c r="T35" s="368">
        <f t="shared" si="18"/>
        <v>0.10920000000000037</v>
      </c>
      <c r="U35" s="368">
        <f t="shared" si="12"/>
        <v>5.1279480000000008</v>
      </c>
      <c r="V35" s="368">
        <f t="shared" si="13"/>
        <v>5.1279480000000008</v>
      </c>
    </row>
    <row r="36" spans="1:23" s="343" customFormat="1" ht="40" customHeight="1">
      <c r="A36" s="343" t="s">
        <v>329</v>
      </c>
      <c r="B36" s="366" t="s">
        <v>852</v>
      </c>
      <c r="C36" s="366" t="s">
        <v>562</v>
      </c>
      <c r="D36" s="366" t="s">
        <v>7</v>
      </c>
      <c r="E36" s="366" t="s">
        <v>755</v>
      </c>
      <c r="F36" s="366">
        <v>100</v>
      </c>
      <c r="G36" s="366" t="s">
        <v>54</v>
      </c>
      <c r="H36" s="366" t="s">
        <v>3</v>
      </c>
      <c r="I36" s="366" t="s">
        <v>3</v>
      </c>
      <c r="J36" s="369" t="s">
        <v>3</v>
      </c>
      <c r="K36" s="366" t="str">
        <f t="shared" si="14"/>
        <v xml:space="preserve">100 g      </v>
      </c>
      <c r="L36" s="363" t="s">
        <v>2</v>
      </c>
      <c r="M36" s="370" t="s">
        <v>907</v>
      </c>
      <c r="N36" s="365">
        <f t="shared" si="15"/>
        <v>8.4977423999999999</v>
      </c>
      <c r="O36" s="365"/>
      <c r="P36" s="366" t="s">
        <v>908</v>
      </c>
      <c r="Q36" s="368">
        <v>1.74</v>
      </c>
      <c r="R36" s="367">
        <f t="shared" si="16"/>
        <v>4</v>
      </c>
      <c r="S36" s="367">
        <f t="shared" si="17"/>
        <v>6.96</v>
      </c>
      <c r="T36" s="368">
        <f t="shared" si="18"/>
        <v>0.18096000000000059</v>
      </c>
      <c r="U36" s="368">
        <f t="shared" si="12"/>
        <v>8.4977423999999999</v>
      </c>
      <c r="V36" s="368">
        <f t="shared" si="13"/>
        <v>8.4977423999999999</v>
      </c>
    </row>
    <row r="37" spans="1:23" s="343" customFormat="1" ht="40" customHeight="1">
      <c r="A37" s="343" t="s">
        <v>330</v>
      </c>
      <c r="B37" s="366" t="s">
        <v>70</v>
      </c>
      <c r="C37" s="366" t="s">
        <v>562</v>
      </c>
      <c r="D37" s="366" t="s">
        <v>7</v>
      </c>
      <c r="E37" s="366" t="s">
        <v>755</v>
      </c>
      <c r="F37" s="366">
        <v>100</v>
      </c>
      <c r="G37" s="366" t="s">
        <v>54</v>
      </c>
      <c r="H37" s="366" t="str">
        <f>IF(E37="auf Schüssel / Platte",""," = ")</f>
        <v/>
      </c>
      <c r="I37" s="366"/>
      <c r="J37" s="366"/>
      <c r="K37" s="366" t="str">
        <f t="shared" si="14"/>
        <v xml:space="preserve">100 g   </v>
      </c>
      <c r="L37" s="363" t="s">
        <v>64</v>
      </c>
      <c r="M37" s="370" t="s">
        <v>71</v>
      </c>
      <c r="N37" s="365">
        <f t="shared" si="15"/>
        <v>5.2744608000000008</v>
      </c>
      <c r="O37" s="365"/>
      <c r="P37" s="366" t="s">
        <v>72</v>
      </c>
      <c r="Q37" s="368">
        <v>1.08</v>
      </c>
      <c r="R37" s="367">
        <f t="shared" si="16"/>
        <v>4</v>
      </c>
      <c r="S37" s="367">
        <f t="shared" si="17"/>
        <v>4.32</v>
      </c>
      <c r="T37" s="368">
        <f t="shared" si="18"/>
        <v>0.11232000000000038</v>
      </c>
      <c r="U37" s="368">
        <f t="shared" si="12"/>
        <v>5.2744608000000008</v>
      </c>
      <c r="V37" s="368">
        <f t="shared" si="13"/>
        <v>5.2744608000000008</v>
      </c>
    </row>
    <row r="38" spans="1:23" s="343" customFormat="1" ht="40" customHeight="1">
      <c r="A38" s="343" t="s">
        <v>331</v>
      </c>
      <c r="B38" s="366" t="s">
        <v>75</v>
      </c>
      <c r="C38" s="366" t="s">
        <v>562</v>
      </c>
      <c r="D38" s="366" t="s">
        <v>7</v>
      </c>
      <c r="E38" s="366" t="s">
        <v>68</v>
      </c>
      <c r="F38" s="366">
        <v>1</v>
      </c>
      <c r="G38" s="366" t="s">
        <v>51</v>
      </c>
      <c r="H38" s="366" t="s">
        <v>768</v>
      </c>
      <c r="I38" s="366">
        <v>100</v>
      </c>
      <c r="J38" s="369" t="s">
        <v>54</v>
      </c>
      <c r="K38" s="366" t="str">
        <f t="shared" si="14"/>
        <v>1 Stück  à ca. 100 g</v>
      </c>
      <c r="L38" s="363" t="s">
        <v>64</v>
      </c>
      <c r="M38" s="370" t="s">
        <v>76</v>
      </c>
      <c r="N38" s="365">
        <f t="shared" si="15"/>
        <v>2.2953672000000003</v>
      </c>
      <c r="O38" s="365"/>
      <c r="P38" s="366" t="s">
        <v>77</v>
      </c>
      <c r="Q38" s="368">
        <v>0.47</v>
      </c>
      <c r="R38" s="367">
        <f t="shared" si="16"/>
        <v>4</v>
      </c>
      <c r="S38" s="367">
        <f t="shared" si="17"/>
        <v>1.88</v>
      </c>
      <c r="T38" s="368">
        <f t="shared" si="18"/>
        <v>4.8880000000000159E-2</v>
      </c>
      <c r="U38" s="368">
        <f t="shared" si="12"/>
        <v>2.2953672000000003</v>
      </c>
      <c r="V38" s="368">
        <f t="shared" si="13"/>
        <v>2.2953672000000003</v>
      </c>
    </row>
    <row r="39" spans="1:23" s="343" customFormat="1" ht="40" customHeight="1">
      <c r="A39" s="343" t="s">
        <v>332</v>
      </c>
      <c r="B39" s="366" t="s">
        <v>88</v>
      </c>
      <c r="C39" s="366" t="s">
        <v>562</v>
      </c>
      <c r="D39" s="366" t="s">
        <v>7</v>
      </c>
      <c r="E39" s="366" t="s">
        <v>755</v>
      </c>
      <c r="F39" s="366">
        <v>4</v>
      </c>
      <c r="G39" s="366" t="s">
        <v>51</v>
      </c>
      <c r="H39" s="366" t="s">
        <v>768</v>
      </c>
      <c r="I39" s="366">
        <v>100</v>
      </c>
      <c r="J39" s="369" t="s">
        <v>54</v>
      </c>
      <c r="K39" s="366" t="str">
        <f t="shared" si="14"/>
        <v>4 Stück  à ca. 100 g</v>
      </c>
      <c r="L39" s="363" t="s">
        <v>64</v>
      </c>
      <c r="M39" s="370" t="s">
        <v>89</v>
      </c>
      <c r="N39" s="365">
        <f t="shared" si="15"/>
        <v>4.1023584</v>
      </c>
      <c r="O39" s="365"/>
      <c r="P39" s="366" t="s">
        <v>36</v>
      </c>
      <c r="Q39" s="368">
        <f>0.21*4</f>
        <v>0.84</v>
      </c>
      <c r="R39" s="367">
        <f t="shared" si="16"/>
        <v>4</v>
      </c>
      <c r="S39" s="367">
        <f t="shared" si="17"/>
        <v>3.36</v>
      </c>
      <c r="T39" s="368">
        <f t="shared" si="18"/>
        <v>8.7360000000000285E-2</v>
      </c>
      <c r="U39" s="368">
        <f t="shared" si="12"/>
        <v>4.1023584</v>
      </c>
      <c r="V39" s="368">
        <f t="shared" si="13"/>
        <v>4.1023584</v>
      </c>
    </row>
    <row r="40" spans="1:23" s="343" customFormat="1" ht="40" customHeight="1">
      <c r="A40" s="343" t="s">
        <v>333</v>
      </c>
      <c r="B40" s="366" t="s">
        <v>534</v>
      </c>
      <c r="C40" s="366" t="s">
        <v>562</v>
      </c>
      <c r="D40" s="366" t="s">
        <v>556</v>
      </c>
      <c r="E40" s="366" t="s">
        <v>68</v>
      </c>
      <c r="F40" s="366">
        <v>1</v>
      </c>
      <c r="G40" s="366" t="s">
        <v>51</v>
      </c>
      <c r="H40" s="366" t="s">
        <v>768</v>
      </c>
      <c r="I40" s="366">
        <v>75</v>
      </c>
      <c r="J40" s="369" t="s">
        <v>54</v>
      </c>
      <c r="K40" s="366" t="str">
        <f t="shared" si="14"/>
        <v>1 Stück  à ca. 75 g</v>
      </c>
      <c r="L40" s="363"/>
      <c r="M40" s="370" t="s">
        <v>614</v>
      </c>
      <c r="N40" s="365">
        <f t="shared" si="15"/>
        <v>5.8116744000000002</v>
      </c>
      <c r="O40" s="365"/>
      <c r="P40" s="366" t="s">
        <v>615</v>
      </c>
      <c r="Q40" s="368">
        <v>1.19</v>
      </c>
      <c r="R40" s="367">
        <f t="shared" si="16"/>
        <v>4</v>
      </c>
      <c r="S40" s="367">
        <f t="shared" si="17"/>
        <v>4.76</v>
      </c>
      <c r="T40" s="368">
        <f t="shared" si="18"/>
        <v>0.1237600000000004</v>
      </c>
      <c r="U40" s="368">
        <f t="shared" si="12"/>
        <v>5.8116744000000002</v>
      </c>
      <c r="V40" s="368">
        <f t="shared" si="13"/>
        <v>5.8116744000000002</v>
      </c>
    </row>
    <row r="41" spans="1:23" s="343" customFormat="1" ht="40" customHeight="1">
      <c r="A41" s="343" t="s">
        <v>334</v>
      </c>
      <c r="B41" s="366" t="s">
        <v>52</v>
      </c>
      <c r="C41" s="366" t="s">
        <v>562</v>
      </c>
      <c r="D41" s="366" t="s">
        <v>305</v>
      </c>
      <c r="E41" s="366" t="s">
        <v>755</v>
      </c>
      <c r="F41" s="366">
        <v>100</v>
      </c>
      <c r="G41" s="366" t="s">
        <v>54</v>
      </c>
      <c r="H41" s="366" t="str">
        <f>IF(E41="auf Schüssel / Platte",""," = ")</f>
        <v/>
      </c>
      <c r="I41" s="366"/>
      <c r="J41" s="366"/>
      <c r="K41" s="366" t="str">
        <f t="shared" si="14"/>
        <v xml:space="preserve">100 g   </v>
      </c>
      <c r="L41" s="363" t="s">
        <v>3</v>
      </c>
      <c r="M41" s="370" t="s">
        <v>55</v>
      </c>
      <c r="N41" s="365">
        <f t="shared" si="15"/>
        <v>9.6210071999999993</v>
      </c>
      <c r="O41" s="365"/>
      <c r="P41" s="366" t="s">
        <v>305</v>
      </c>
      <c r="Q41" s="368">
        <v>1.97</v>
      </c>
      <c r="R41" s="367">
        <f t="shared" si="16"/>
        <v>4</v>
      </c>
      <c r="S41" s="367">
        <f t="shared" si="17"/>
        <v>7.88</v>
      </c>
      <c r="T41" s="368">
        <f t="shared" si="18"/>
        <v>0.20488000000000067</v>
      </c>
      <c r="U41" s="368">
        <f t="shared" si="12"/>
        <v>9.6210071999999993</v>
      </c>
      <c r="V41" s="368">
        <f t="shared" si="13"/>
        <v>9.6210071999999993</v>
      </c>
    </row>
    <row r="42" spans="1:23" s="343" customFormat="1" ht="40" customHeight="1">
      <c r="A42" s="343" t="s">
        <v>335</v>
      </c>
      <c r="B42" s="366" t="s">
        <v>529</v>
      </c>
      <c r="C42" s="366" t="s">
        <v>562</v>
      </c>
      <c r="D42" s="366" t="s">
        <v>305</v>
      </c>
      <c r="E42" s="366" t="s">
        <v>92</v>
      </c>
      <c r="F42" s="366">
        <v>1</v>
      </c>
      <c r="G42" s="366" t="s">
        <v>647</v>
      </c>
      <c r="H42" s="366" t="s">
        <v>768</v>
      </c>
      <c r="I42" s="366">
        <v>80</v>
      </c>
      <c r="J42" s="369" t="s">
        <v>54</v>
      </c>
      <c r="K42" s="366" t="str">
        <f t="shared" si="14"/>
        <v>1 Gläschen  à ca. 80 g</v>
      </c>
      <c r="L42" s="363"/>
      <c r="M42" s="370" t="s">
        <v>624</v>
      </c>
      <c r="N42" s="365">
        <f t="shared" si="15"/>
        <v>2.3930424000000001</v>
      </c>
      <c r="O42" s="365"/>
      <c r="P42" s="366" t="s">
        <v>905</v>
      </c>
      <c r="Q42" s="368">
        <v>0.49</v>
      </c>
      <c r="R42" s="367">
        <f t="shared" si="16"/>
        <v>4</v>
      </c>
      <c r="S42" s="367">
        <f t="shared" si="17"/>
        <v>1.96</v>
      </c>
      <c r="T42" s="368">
        <f t="shared" si="18"/>
        <v>5.0960000000000165E-2</v>
      </c>
      <c r="U42" s="368">
        <f t="shared" si="12"/>
        <v>2.3930424000000001</v>
      </c>
      <c r="V42" s="368">
        <f t="shared" si="13"/>
        <v>2.3930424000000001</v>
      </c>
    </row>
    <row r="43" spans="1:23" s="343" customFormat="1" ht="40" customHeight="1">
      <c r="A43" s="343" t="s">
        <v>336</v>
      </c>
      <c r="B43" s="366" t="s">
        <v>854</v>
      </c>
      <c r="C43" s="366" t="s">
        <v>562</v>
      </c>
      <c r="D43" s="366" t="s">
        <v>305</v>
      </c>
      <c r="E43" s="366" t="s">
        <v>92</v>
      </c>
      <c r="F43" s="366">
        <v>1</v>
      </c>
      <c r="G43" s="366" t="s">
        <v>647</v>
      </c>
      <c r="H43" s="366" t="s">
        <v>768</v>
      </c>
      <c r="I43" s="366">
        <v>100</v>
      </c>
      <c r="J43" s="369" t="s">
        <v>54</v>
      </c>
      <c r="K43" s="366" t="str">
        <f t="shared" si="14"/>
        <v>1 Gläschen  à ca. 100 g</v>
      </c>
      <c r="L43" s="363" t="s">
        <v>64</v>
      </c>
      <c r="M43" s="370" t="s">
        <v>890</v>
      </c>
      <c r="N43" s="365">
        <f t="shared" si="15"/>
        <v>2.1000168000000001</v>
      </c>
      <c r="O43" s="365"/>
      <c r="P43" s="366" t="s">
        <v>889</v>
      </c>
      <c r="Q43" s="368">
        <v>0.43</v>
      </c>
      <c r="R43" s="367">
        <f t="shared" si="16"/>
        <v>4</v>
      </c>
      <c r="S43" s="367">
        <f t="shared" si="17"/>
        <v>1.72</v>
      </c>
      <c r="T43" s="368">
        <f t="shared" si="18"/>
        <v>4.4720000000000149E-2</v>
      </c>
      <c r="U43" s="368">
        <f t="shared" si="12"/>
        <v>2.1000168000000001</v>
      </c>
      <c r="V43" s="368">
        <f t="shared" si="13"/>
        <v>2.1000168000000001</v>
      </c>
    </row>
    <row r="44" spans="1:23" s="343" customFormat="1" ht="40" customHeight="1">
      <c r="A44" s="343" t="s">
        <v>337</v>
      </c>
      <c r="B44" s="366" t="s">
        <v>531</v>
      </c>
      <c r="C44" s="366" t="s">
        <v>562</v>
      </c>
      <c r="D44" s="366" t="s">
        <v>305</v>
      </c>
      <c r="E44" s="366" t="s">
        <v>92</v>
      </c>
      <c r="F44" s="366">
        <v>1</v>
      </c>
      <c r="G44" s="366" t="s">
        <v>647</v>
      </c>
      <c r="H44" s="366" t="s">
        <v>768</v>
      </c>
      <c r="I44" s="366">
        <v>100</v>
      </c>
      <c r="J44" s="369" t="s">
        <v>54</v>
      </c>
      <c r="K44" s="366" t="str">
        <f t="shared" si="14"/>
        <v>1 Gläschen  à ca. 100 g</v>
      </c>
      <c r="L44" s="363"/>
      <c r="M44" s="370" t="s">
        <v>618</v>
      </c>
      <c r="N44" s="365">
        <f t="shared" si="15"/>
        <v>2.2953672000000003</v>
      </c>
      <c r="O44" s="365"/>
      <c r="P44" s="366" t="s">
        <v>905</v>
      </c>
      <c r="Q44" s="368">
        <v>0.47</v>
      </c>
      <c r="R44" s="367">
        <f t="shared" si="16"/>
        <v>4</v>
      </c>
      <c r="S44" s="367">
        <f t="shared" si="17"/>
        <v>1.88</v>
      </c>
      <c r="T44" s="368">
        <f t="shared" si="18"/>
        <v>4.8880000000000159E-2</v>
      </c>
      <c r="U44" s="368">
        <f t="shared" si="12"/>
        <v>2.2953672000000003</v>
      </c>
      <c r="V44" s="368">
        <f t="shared" si="13"/>
        <v>2.2953672000000003</v>
      </c>
    </row>
    <row r="45" spans="1:23" s="343" customFormat="1" ht="40" customHeight="1">
      <c r="A45" s="343" t="s">
        <v>338</v>
      </c>
      <c r="B45" s="366" t="s">
        <v>939</v>
      </c>
      <c r="C45" s="366" t="s">
        <v>562</v>
      </c>
      <c r="D45" s="366" t="s">
        <v>305</v>
      </c>
      <c r="E45" s="366" t="s">
        <v>68</v>
      </c>
      <c r="F45" s="366"/>
      <c r="G45" s="366"/>
      <c r="H45" s="366"/>
      <c r="I45" s="366"/>
      <c r="J45" s="369"/>
      <c r="K45" s="366" t="str">
        <f t="shared" si="14"/>
        <v xml:space="preserve">    </v>
      </c>
      <c r="L45" s="363"/>
      <c r="M45" s="370" t="s">
        <v>958</v>
      </c>
      <c r="N45" s="365">
        <f t="shared" si="15"/>
        <v>0</v>
      </c>
      <c r="O45" s="365"/>
      <c r="P45" s="366"/>
      <c r="Q45" s="368"/>
      <c r="R45" s="367">
        <f t="shared" si="16"/>
        <v>4</v>
      </c>
      <c r="S45" s="367">
        <f t="shared" si="17"/>
        <v>0</v>
      </c>
      <c r="T45" s="368">
        <f t="shared" si="18"/>
        <v>0</v>
      </c>
      <c r="U45" s="368">
        <f t="shared" si="12"/>
        <v>0</v>
      </c>
      <c r="V45" s="368">
        <f t="shared" si="13"/>
        <v>0</v>
      </c>
      <c r="W45" s="343" t="s">
        <v>1</v>
      </c>
    </row>
    <row r="46" spans="1:23" s="343" customFormat="1" ht="40" customHeight="1">
      <c r="A46" s="343" t="s">
        <v>339</v>
      </c>
      <c r="B46" s="366" t="s">
        <v>91</v>
      </c>
      <c r="C46" s="366" t="s">
        <v>562</v>
      </c>
      <c r="D46" s="366" t="s">
        <v>305</v>
      </c>
      <c r="E46" s="366" t="s">
        <v>92</v>
      </c>
      <c r="F46" s="366">
        <v>1</v>
      </c>
      <c r="G46" s="366" t="s">
        <v>647</v>
      </c>
      <c r="H46" s="366" t="s">
        <v>768</v>
      </c>
      <c r="I46" s="366">
        <v>100</v>
      </c>
      <c r="J46" s="369" t="s">
        <v>54</v>
      </c>
      <c r="K46" s="366" t="str">
        <f t="shared" si="14"/>
        <v>1 Gläschen  à ca. 100 g</v>
      </c>
      <c r="L46" s="363" t="s">
        <v>93</v>
      </c>
      <c r="M46" s="370" t="s">
        <v>94</v>
      </c>
      <c r="N46" s="365">
        <f t="shared" si="15"/>
        <v>3.66282</v>
      </c>
      <c r="O46" s="365"/>
      <c r="P46" s="366" t="s">
        <v>905</v>
      </c>
      <c r="Q46" s="368">
        <v>0.75</v>
      </c>
      <c r="R46" s="367">
        <f t="shared" si="16"/>
        <v>4</v>
      </c>
      <c r="S46" s="367">
        <f t="shared" si="17"/>
        <v>3</v>
      </c>
      <c r="T46" s="368">
        <f t="shared" si="18"/>
        <v>7.8000000000000264E-2</v>
      </c>
      <c r="U46" s="368">
        <f t="shared" si="12"/>
        <v>3.66282</v>
      </c>
      <c r="V46" s="368">
        <f t="shared" si="13"/>
        <v>3.66282</v>
      </c>
    </row>
    <row r="47" spans="1:23" s="343" customFormat="1" ht="40" customHeight="1">
      <c r="A47" s="343" t="s">
        <v>340</v>
      </c>
      <c r="B47" s="366" t="s">
        <v>892</v>
      </c>
      <c r="C47" s="366" t="s">
        <v>562</v>
      </c>
      <c r="D47" s="366" t="s">
        <v>305</v>
      </c>
      <c r="E47" s="366" t="s">
        <v>92</v>
      </c>
      <c r="F47" s="366">
        <v>1</v>
      </c>
      <c r="G47" s="366" t="s">
        <v>647</v>
      </c>
      <c r="H47" s="366" t="s">
        <v>768</v>
      </c>
      <c r="I47" s="366">
        <v>100</v>
      </c>
      <c r="J47" s="369" t="s">
        <v>54</v>
      </c>
      <c r="K47" s="366" t="str">
        <f t="shared" si="14"/>
        <v>1 Gläschen  à ca. 100 g</v>
      </c>
      <c r="L47" s="363" t="s">
        <v>64</v>
      </c>
      <c r="M47" s="370" t="s">
        <v>910</v>
      </c>
      <c r="N47" s="365">
        <f t="shared" si="15"/>
        <v>4.9325976000000002</v>
      </c>
      <c r="O47" s="365"/>
      <c r="P47" s="366" t="s">
        <v>893</v>
      </c>
      <c r="Q47" s="368">
        <v>1.01</v>
      </c>
      <c r="R47" s="367">
        <f t="shared" si="16"/>
        <v>4</v>
      </c>
      <c r="S47" s="367">
        <f t="shared" si="17"/>
        <v>4.04</v>
      </c>
      <c r="T47" s="368">
        <f t="shared" si="18"/>
        <v>0.10504000000000034</v>
      </c>
      <c r="U47" s="368">
        <f t="shared" si="12"/>
        <v>4.9325976000000002</v>
      </c>
      <c r="V47" s="368">
        <f t="shared" si="13"/>
        <v>4.9325976000000002</v>
      </c>
    </row>
    <row r="48" spans="1:23" s="343" customFormat="1" ht="40" customHeight="1">
      <c r="A48" s="343" t="s">
        <v>341</v>
      </c>
      <c r="B48" s="366" t="s">
        <v>103</v>
      </c>
      <c r="C48" s="366" t="s">
        <v>562</v>
      </c>
      <c r="D48" s="366" t="s">
        <v>305</v>
      </c>
      <c r="E48" s="366" t="s">
        <v>92</v>
      </c>
      <c r="F48" s="366">
        <v>1</v>
      </c>
      <c r="G48" s="366" t="s">
        <v>647</v>
      </c>
      <c r="H48" s="366" t="s">
        <v>768</v>
      </c>
      <c r="I48" s="366">
        <v>100</v>
      </c>
      <c r="J48" s="369" t="s">
        <v>54</v>
      </c>
      <c r="K48" s="366" t="str">
        <f t="shared" si="14"/>
        <v>1 Gläschen  à ca. 100 g</v>
      </c>
      <c r="L48" s="363" t="s">
        <v>93</v>
      </c>
      <c r="M48" s="370" t="s">
        <v>104</v>
      </c>
      <c r="N48" s="365">
        <f t="shared" si="15"/>
        <v>2.8814183999999998</v>
      </c>
      <c r="O48" s="365"/>
      <c r="P48" s="366" t="s">
        <v>105</v>
      </c>
      <c r="Q48" s="368">
        <v>0.59</v>
      </c>
      <c r="R48" s="367">
        <f t="shared" si="16"/>
        <v>4</v>
      </c>
      <c r="S48" s="367">
        <f t="shared" si="17"/>
        <v>2.36</v>
      </c>
      <c r="T48" s="368">
        <f t="shared" si="18"/>
        <v>6.1360000000000199E-2</v>
      </c>
      <c r="U48" s="368">
        <f t="shared" si="12"/>
        <v>2.8814183999999998</v>
      </c>
      <c r="V48" s="368">
        <f t="shared" si="13"/>
        <v>2.8814183999999998</v>
      </c>
    </row>
    <row r="49" spans="1:22" s="343" customFormat="1" ht="40" customHeight="1">
      <c r="A49" s="343" t="s">
        <v>342</v>
      </c>
      <c r="B49" s="366" t="s">
        <v>106</v>
      </c>
      <c r="C49" s="366" t="s">
        <v>562</v>
      </c>
      <c r="D49" s="366" t="s">
        <v>305</v>
      </c>
      <c r="E49" s="366" t="s">
        <v>92</v>
      </c>
      <c r="F49" s="366">
        <v>1</v>
      </c>
      <c r="G49" s="366" t="s">
        <v>647</v>
      </c>
      <c r="H49" s="366" t="s">
        <v>768</v>
      </c>
      <c r="I49" s="366">
        <v>100</v>
      </c>
      <c r="J49" s="369" t="s">
        <v>54</v>
      </c>
      <c r="K49" s="366" t="str">
        <f t="shared" si="14"/>
        <v>1 Gläschen  à ca. 100 g</v>
      </c>
      <c r="L49" s="363" t="s">
        <v>93</v>
      </c>
      <c r="M49" s="370" t="s">
        <v>107</v>
      </c>
      <c r="N49" s="365">
        <f t="shared" si="15"/>
        <v>2.6372304000000004</v>
      </c>
      <c r="O49" s="365"/>
      <c r="P49" s="366"/>
      <c r="Q49" s="368">
        <v>0.54</v>
      </c>
      <c r="R49" s="367">
        <f t="shared" si="16"/>
        <v>4</v>
      </c>
      <c r="S49" s="367">
        <f t="shared" si="17"/>
        <v>2.16</v>
      </c>
      <c r="T49" s="368">
        <f t="shared" si="18"/>
        <v>5.6160000000000189E-2</v>
      </c>
      <c r="U49" s="368">
        <f t="shared" si="12"/>
        <v>2.6372304000000004</v>
      </c>
      <c r="V49" s="368">
        <f t="shared" si="13"/>
        <v>2.6372304000000004</v>
      </c>
    </row>
    <row r="50" spans="1:22" s="343" customFormat="1" ht="40" customHeight="1">
      <c r="A50" s="343" t="s">
        <v>343</v>
      </c>
      <c r="B50" s="366" t="s">
        <v>56</v>
      </c>
      <c r="C50" s="366" t="s">
        <v>562</v>
      </c>
      <c r="D50" s="366" t="s">
        <v>553</v>
      </c>
      <c r="E50" s="366" t="s">
        <v>92</v>
      </c>
      <c r="F50" s="366">
        <v>1</v>
      </c>
      <c r="G50" s="366" t="s">
        <v>647</v>
      </c>
      <c r="H50" s="366" t="s">
        <v>768</v>
      </c>
      <c r="I50" s="369">
        <v>100</v>
      </c>
      <c r="J50" s="366" t="s">
        <v>54</v>
      </c>
      <c r="K50" s="366" t="str">
        <f t="shared" si="14"/>
        <v>1 Gläschen  à ca. 100 g</v>
      </c>
      <c r="L50" s="363" t="s">
        <v>2</v>
      </c>
      <c r="M50" s="370" t="s">
        <v>57</v>
      </c>
      <c r="N50" s="365">
        <f t="shared" si="15"/>
        <v>2.2465296000000001</v>
      </c>
      <c r="O50" s="365"/>
      <c r="P50" s="366" t="s">
        <v>36</v>
      </c>
      <c r="Q50" s="368">
        <v>0.46</v>
      </c>
      <c r="R50" s="367">
        <f t="shared" si="16"/>
        <v>4</v>
      </c>
      <c r="S50" s="367">
        <f t="shared" si="17"/>
        <v>1.84</v>
      </c>
      <c r="T50" s="368">
        <f t="shared" si="18"/>
        <v>4.784000000000016E-2</v>
      </c>
      <c r="U50" s="368">
        <f t="shared" si="12"/>
        <v>2.2465296000000001</v>
      </c>
      <c r="V50" s="368">
        <f t="shared" si="13"/>
        <v>2.2465296000000001</v>
      </c>
    </row>
    <row r="51" spans="1:22" s="343" customFormat="1" ht="40" customHeight="1">
      <c r="A51" s="343" t="s">
        <v>344</v>
      </c>
      <c r="B51" s="366" t="s">
        <v>527</v>
      </c>
      <c r="C51" s="366" t="s">
        <v>562</v>
      </c>
      <c r="D51" s="366" t="s">
        <v>553</v>
      </c>
      <c r="E51" s="366" t="s">
        <v>67</v>
      </c>
      <c r="F51" s="366">
        <v>2</v>
      </c>
      <c r="G51" s="366" t="s">
        <v>51</v>
      </c>
      <c r="H51" s="366" t="s">
        <v>768</v>
      </c>
      <c r="I51" s="369">
        <v>80</v>
      </c>
      <c r="J51" s="366" t="s">
        <v>54</v>
      </c>
      <c r="K51" s="366" t="str">
        <f t="shared" si="14"/>
        <v>2 Stück  à ca. 80 g</v>
      </c>
      <c r="L51" s="363"/>
      <c r="M51" s="370" t="s">
        <v>620</v>
      </c>
      <c r="N51" s="365">
        <f t="shared" si="15"/>
        <v>2.5395552000000006</v>
      </c>
      <c r="O51" s="365"/>
      <c r="P51" s="366" t="s">
        <v>36</v>
      </c>
      <c r="Q51" s="368">
        <f>0.26*2</f>
        <v>0.52</v>
      </c>
      <c r="R51" s="367">
        <f t="shared" si="16"/>
        <v>4</v>
      </c>
      <c r="S51" s="367">
        <f t="shared" si="17"/>
        <v>2.08</v>
      </c>
      <c r="T51" s="368">
        <f t="shared" si="18"/>
        <v>5.4080000000000177E-2</v>
      </c>
      <c r="U51" s="368">
        <f t="shared" si="12"/>
        <v>2.5395552000000006</v>
      </c>
      <c r="V51" s="368">
        <f t="shared" si="13"/>
        <v>2.5395552000000006</v>
      </c>
    </row>
    <row r="52" spans="1:22" s="343" customFormat="1" ht="40" customHeight="1">
      <c r="A52" s="343" t="s">
        <v>345</v>
      </c>
      <c r="B52" s="366" t="s">
        <v>533</v>
      </c>
      <c r="C52" s="366" t="s">
        <v>562</v>
      </c>
      <c r="D52" s="366" t="s">
        <v>553</v>
      </c>
      <c r="E52" s="366" t="s">
        <v>92</v>
      </c>
      <c r="F52" s="366">
        <v>2</v>
      </c>
      <c r="G52" s="366" t="s">
        <v>51</v>
      </c>
      <c r="H52" s="366" t="s">
        <v>768</v>
      </c>
      <c r="I52" s="366">
        <v>100</v>
      </c>
      <c r="J52" s="369" t="s">
        <v>54</v>
      </c>
      <c r="K52" s="366" t="str">
        <f t="shared" si="14"/>
        <v>2 Stück  à ca. 100 g</v>
      </c>
      <c r="L52" s="363"/>
      <c r="M52" s="370" t="s">
        <v>616</v>
      </c>
      <c r="N52" s="365">
        <f t="shared" si="15"/>
        <v>3.8093328000000004</v>
      </c>
      <c r="O52" s="365"/>
      <c r="P52" s="366" t="s">
        <v>617</v>
      </c>
      <c r="Q52" s="368">
        <f>0.39*2</f>
        <v>0.78</v>
      </c>
      <c r="R52" s="367">
        <f t="shared" si="16"/>
        <v>4</v>
      </c>
      <c r="S52" s="367">
        <f t="shared" si="17"/>
        <v>3.12</v>
      </c>
      <c r="T52" s="368">
        <f t="shared" si="18"/>
        <v>8.1120000000000275E-2</v>
      </c>
      <c r="U52" s="368">
        <f t="shared" si="12"/>
        <v>3.8093328000000004</v>
      </c>
      <c r="V52" s="368">
        <f t="shared" si="13"/>
        <v>3.8093328000000004</v>
      </c>
    </row>
    <row r="53" spans="1:22" s="343" customFormat="1" ht="40" customHeight="1">
      <c r="A53" s="343" t="s">
        <v>346</v>
      </c>
      <c r="B53" s="366" t="s">
        <v>95</v>
      </c>
      <c r="C53" s="366" t="s">
        <v>562</v>
      </c>
      <c r="D53" s="366" t="s">
        <v>553</v>
      </c>
      <c r="E53" s="366" t="s">
        <v>92</v>
      </c>
      <c r="F53" s="366">
        <v>1</v>
      </c>
      <c r="G53" s="366" t="s">
        <v>647</v>
      </c>
      <c r="H53" s="366" t="s">
        <v>768</v>
      </c>
      <c r="I53" s="366">
        <v>100</v>
      </c>
      <c r="J53" s="369" t="s">
        <v>54</v>
      </c>
      <c r="K53" s="366" t="str">
        <f t="shared" si="14"/>
        <v>1 Gläschen  à ca. 100 g</v>
      </c>
      <c r="L53" s="363" t="s">
        <v>93</v>
      </c>
      <c r="M53" s="370" t="s">
        <v>96</v>
      </c>
      <c r="N53" s="365">
        <f t="shared" si="15"/>
        <v>3.2721192000000006</v>
      </c>
      <c r="O53" s="365"/>
      <c r="P53" s="366" t="s">
        <v>97</v>
      </c>
      <c r="Q53" s="368">
        <v>0.67</v>
      </c>
      <c r="R53" s="367">
        <f t="shared" si="16"/>
        <v>4</v>
      </c>
      <c r="S53" s="367">
        <f t="shared" si="17"/>
        <v>2.68</v>
      </c>
      <c r="T53" s="368">
        <f t="shared" si="18"/>
        <v>6.9680000000000228E-2</v>
      </c>
      <c r="U53" s="368">
        <f t="shared" si="12"/>
        <v>3.2721192000000006</v>
      </c>
      <c r="V53" s="368">
        <f t="shared" si="13"/>
        <v>3.2721192000000006</v>
      </c>
    </row>
    <row r="54" spans="1:22" s="343" customFormat="1" ht="40" customHeight="1">
      <c r="A54" s="343" t="s">
        <v>347</v>
      </c>
      <c r="B54" s="366" t="s">
        <v>612</v>
      </c>
      <c r="C54" s="366" t="s">
        <v>562</v>
      </c>
      <c r="D54" s="366" t="s">
        <v>553</v>
      </c>
      <c r="E54" s="366" t="s">
        <v>92</v>
      </c>
      <c r="F54" s="366">
        <f>IF(G54="g",120-120*#REF!,1)</f>
        <v>1</v>
      </c>
      <c r="G54" s="366" t="s">
        <v>51</v>
      </c>
      <c r="H54" s="366" t="s">
        <v>768</v>
      </c>
      <c r="I54" s="366">
        <v>75</v>
      </c>
      <c r="J54" s="369" t="s">
        <v>54</v>
      </c>
      <c r="K54" s="366" t="str">
        <f t="shared" si="14"/>
        <v>1 Stück  à ca. 75 g</v>
      </c>
      <c r="L54" s="363" t="s">
        <v>93</v>
      </c>
      <c r="M54" s="370" t="s">
        <v>613</v>
      </c>
      <c r="N54" s="365">
        <f t="shared" si="15"/>
        <v>1.0255896</v>
      </c>
      <c r="O54" s="365"/>
      <c r="P54" s="366" t="s">
        <v>36</v>
      </c>
      <c r="Q54" s="368">
        <v>0.21</v>
      </c>
      <c r="R54" s="367">
        <f t="shared" si="16"/>
        <v>4</v>
      </c>
      <c r="S54" s="367">
        <f t="shared" si="17"/>
        <v>0.84</v>
      </c>
      <c r="T54" s="368">
        <f t="shared" si="18"/>
        <v>2.1840000000000071E-2</v>
      </c>
      <c r="U54" s="368">
        <f t="shared" si="12"/>
        <v>1.0255896</v>
      </c>
      <c r="V54" s="368">
        <f t="shared" si="13"/>
        <v>1.0255896</v>
      </c>
    </row>
    <row r="55" spans="1:22" s="343" customFormat="1" ht="40" customHeight="1">
      <c r="A55" s="343" t="s">
        <v>348</v>
      </c>
      <c r="B55" s="366" t="s">
        <v>526</v>
      </c>
      <c r="C55" s="366" t="s">
        <v>562</v>
      </c>
      <c r="D55" s="366" t="s">
        <v>523</v>
      </c>
      <c r="E55" s="366" t="s">
        <v>755</v>
      </c>
      <c r="F55" s="366">
        <v>100</v>
      </c>
      <c r="G55" s="366" t="s">
        <v>54</v>
      </c>
      <c r="H55" s="366" t="str">
        <f>IF(E55="auf Schüssel / Platte",""," = ")</f>
        <v/>
      </c>
      <c r="I55" s="366"/>
      <c r="J55" s="366"/>
      <c r="K55" s="366" t="str">
        <f t="shared" si="14"/>
        <v xml:space="preserve">100 g   </v>
      </c>
      <c r="L55" s="363"/>
      <c r="M55" s="370" t="s">
        <v>621</v>
      </c>
      <c r="N55" s="365">
        <f t="shared" si="15"/>
        <v>4.1023584</v>
      </c>
      <c r="O55" s="365"/>
      <c r="P55" s="366" t="s">
        <v>623</v>
      </c>
      <c r="Q55" s="368">
        <v>0.84</v>
      </c>
      <c r="R55" s="367">
        <f t="shared" si="16"/>
        <v>4</v>
      </c>
      <c r="S55" s="367">
        <f t="shared" si="17"/>
        <v>3.36</v>
      </c>
      <c r="T55" s="368">
        <f t="shared" si="18"/>
        <v>8.7360000000000285E-2</v>
      </c>
      <c r="U55" s="368">
        <f t="shared" si="12"/>
        <v>4.1023584</v>
      </c>
      <c r="V55" s="368">
        <f t="shared" si="13"/>
        <v>4.1023584</v>
      </c>
    </row>
    <row r="56" spans="1:22" s="343" customFormat="1" ht="40" customHeight="1">
      <c r="A56" s="343" t="s">
        <v>349</v>
      </c>
      <c r="B56" s="366" t="s">
        <v>61</v>
      </c>
      <c r="C56" s="366" t="s">
        <v>562</v>
      </c>
      <c r="D56" s="366" t="s">
        <v>523</v>
      </c>
      <c r="E56" s="366" t="s">
        <v>755</v>
      </c>
      <c r="F56" s="366">
        <v>100</v>
      </c>
      <c r="G56" s="366" t="s">
        <v>54</v>
      </c>
      <c r="H56" s="366" t="str">
        <f>IF(E56="auf Schüssel / Platte",""," = ")</f>
        <v/>
      </c>
      <c r="I56" s="366"/>
      <c r="J56" s="366"/>
      <c r="K56" s="366" t="str">
        <f t="shared" si="14"/>
        <v xml:space="preserve">100 g   </v>
      </c>
      <c r="L56" s="363" t="s">
        <v>2</v>
      </c>
      <c r="M56" s="370" t="s">
        <v>62</v>
      </c>
      <c r="N56" s="365">
        <f t="shared" si="15"/>
        <v>3.3697944</v>
      </c>
      <c r="O56" s="365"/>
      <c r="P56" s="366" t="s">
        <v>36</v>
      </c>
      <c r="Q56" s="368">
        <v>0.69</v>
      </c>
      <c r="R56" s="367">
        <f t="shared" si="16"/>
        <v>4</v>
      </c>
      <c r="S56" s="367">
        <f t="shared" si="17"/>
        <v>2.76</v>
      </c>
      <c r="T56" s="368">
        <f t="shared" si="18"/>
        <v>7.1760000000000226E-2</v>
      </c>
      <c r="U56" s="368">
        <f t="shared" si="12"/>
        <v>3.3697944</v>
      </c>
      <c r="V56" s="368">
        <f t="shared" si="13"/>
        <v>3.3697944</v>
      </c>
    </row>
    <row r="57" spans="1:22" s="343" customFormat="1" ht="40" customHeight="1">
      <c r="A57" s="343" t="s">
        <v>350</v>
      </c>
      <c r="B57" s="366" t="s">
        <v>528</v>
      </c>
      <c r="C57" s="366" t="s">
        <v>562</v>
      </c>
      <c r="D57" s="366" t="s">
        <v>523</v>
      </c>
      <c r="E57" s="366" t="s">
        <v>755</v>
      </c>
      <c r="F57" s="366">
        <v>100</v>
      </c>
      <c r="G57" s="366" t="s">
        <v>54</v>
      </c>
      <c r="H57" s="366" t="str">
        <f>IF(E57="auf Schüssel / Platte",""," = ")</f>
        <v/>
      </c>
      <c r="I57" s="366"/>
      <c r="J57" s="366"/>
      <c r="K57" s="366" t="str">
        <f t="shared" si="14"/>
        <v xml:space="preserve">100 g   </v>
      </c>
      <c r="L57" s="363"/>
      <c r="M57" s="370" t="s">
        <v>622</v>
      </c>
      <c r="N57" s="365">
        <f t="shared" si="15"/>
        <v>4.9814352</v>
      </c>
      <c r="O57" s="365"/>
      <c r="P57" s="366" t="s">
        <v>283</v>
      </c>
      <c r="Q57" s="368">
        <v>1.02</v>
      </c>
      <c r="R57" s="367">
        <f t="shared" si="16"/>
        <v>4</v>
      </c>
      <c r="S57" s="367">
        <f t="shared" si="17"/>
        <v>4.08</v>
      </c>
      <c r="T57" s="368">
        <f t="shared" si="18"/>
        <v>0.10608000000000035</v>
      </c>
      <c r="U57" s="368">
        <f t="shared" si="12"/>
        <v>4.9814352</v>
      </c>
      <c r="V57" s="368">
        <f t="shared" si="13"/>
        <v>4.9814352</v>
      </c>
    </row>
    <row r="58" spans="1:22" s="343" customFormat="1" ht="40" customHeight="1">
      <c r="A58" s="343" t="s">
        <v>351</v>
      </c>
      <c r="B58" s="366" t="s">
        <v>853</v>
      </c>
      <c r="C58" s="366" t="s">
        <v>562</v>
      </c>
      <c r="D58" s="366" t="s">
        <v>523</v>
      </c>
      <c r="E58" s="366" t="s">
        <v>755</v>
      </c>
      <c r="F58" s="366">
        <v>100</v>
      </c>
      <c r="G58" s="366" t="s">
        <v>54</v>
      </c>
      <c r="H58" s="366"/>
      <c r="I58" s="366"/>
      <c r="J58" s="369"/>
      <c r="K58" s="366" t="str">
        <f t="shared" si="14"/>
        <v xml:space="preserve">100 g   </v>
      </c>
      <c r="L58" s="363" t="s">
        <v>64</v>
      </c>
      <c r="M58" s="370" t="s">
        <v>909</v>
      </c>
      <c r="N58" s="365">
        <f t="shared" si="15"/>
        <v>4.395384</v>
      </c>
      <c r="O58" s="365"/>
      <c r="P58" s="366" t="s">
        <v>905</v>
      </c>
      <c r="Q58" s="368">
        <v>0.9</v>
      </c>
      <c r="R58" s="367">
        <f t="shared" si="16"/>
        <v>4</v>
      </c>
      <c r="S58" s="367">
        <f t="shared" si="17"/>
        <v>3.6</v>
      </c>
      <c r="T58" s="368">
        <f t="shared" si="18"/>
        <v>9.3600000000000308E-2</v>
      </c>
      <c r="U58" s="368">
        <f t="shared" si="12"/>
        <v>4.395384</v>
      </c>
      <c r="V58" s="368">
        <f t="shared" si="13"/>
        <v>4.395384</v>
      </c>
    </row>
    <row r="59" spans="1:22" s="343" customFormat="1" ht="40" customHeight="1">
      <c r="A59" s="343" t="s">
        <v>352</v>
      </c>
      <c r="B59" s="366" t="s">
        <v>73</v>
      </c>
      <c r="C59" s="366" t="s">
        <v>562</v>
      </c>
      <c r="D59" s="366" t="s">
        <v>523</v>
      </c>
      <c r="E59" s="366" t="s">
        <v>68</v>
      </c>
      <c r="F59" s="366">
        <v>1</v>
      </c>
      <c r="G59" s="366" t="s">
        <v>51</v>
      </c>
      <c r="H59" s="366" t="s">
        <v>768</v>
      </c>
      <c r="I59" s="366">
        <v>70</v>
      </c>
      <c r="J59" s="369" t="s">
        <v>54</v>
      </c>
      <c r="K59" s="366" t="str">
        <f t="shared" si="14"/>
        <v>1 Stück  à ca. 70 g</v>
      </c>
      <c r="L59" s="363" t="s">
        <v>64</v>
      </c>
      <c r="M59" s="370" t="s">
        <v>74</v>
      </c>
      <c r="N59" s="365">
        <f t="shared" si="15"/>
        <v>2.2953672000000003</v>
      </c>
      <c r="O59" s="365"/>
      <c r="P59" s="366" t="s">
        <v>36</v>
      </c>
      <c r="Q59" s="368">
        <v>0.47</v>
      </c>
      <c r="R59" s="367">
        <f t="shared" si="16"/>
        <v>4</v>
      </c>
      <c r="S59" s="367">
        <f t="shared" si="17"/>
        <v>1.88</v>
      </c>
      <c r="T59" s="368">
        <f t="shared" si="18"/>
        <v>4.8880000000000159E-2</v>
      </c>
      <c r="U59" s="368">
        <f t="shared" si="12"/>
        <v>2.2953672000000003</v>
      </c>
      <c r="V59" s="368">
        <f t="shared" si="13"/>
        <v>2.2953672000000003</v>
      </c>
    </row>
    <row r="60" spans="1:22" s="343" customFormat="1" ht="40" customHeight="1">
      <c r="A60" s="343" t="s">
        <v>353</v>
      </c>
      <c r="B60" s="366" t="s">
        <v>532</v>
      </c>
      <c r="C60" s="366" t="s">
        <v>562</v>
      </c>
      <c r="D60" s="366" t="s">
        <v>523</v>
      </c>
      <c r="E60" s="366" t="s">
        <v>68</v>
      </c>
      <c r="F60" s="366">
        <v>1</v>
      </c>
      <c r="G60" s="366" t="s">
        <v>51</v>
      </c>
      <c r="H60" s="366" t="s">
        <v>768</v>
      </c>
      <c r="I60" s="366">
        <v>100</v>
      </c>
      <c r="J60" s="369" t="s">
        <v>54</v>
      </c>
      <c r="K60" s="366" t="str">
        <f t="shared" si="14"/>
        <v>1 Stück  à ca. 100 g</v>
      </c>
      <c r="L60" s="363"/>
      <c r="M60" s="370" t="s">
        <v>619</v>
      </c>
      <c r="N60" s="365">
        <f t="shared" si="15"/>
        <v>3.4674695999999998</v>
      </c>
      <c r="O60" s="365"/>
      <c r="P60" s="366" t="s">
        <v>499</v>
      </c>
      <c r="Q60" s="368">
        <v>0.71</v>
      </c>
      <c r="R60" s="367">
        <f t="shared" si="16"/>
        <v>4</v>
      </c>
      <c r="S60" s="367">
        <f t="shared" si="17"/>
        <v>2.84</v>
      </c>
      <c r="T60" s="368">
        <f t="shared" si="18"/>
        <v>7.3840000000000239E-2</v>
      </c>
      <c r="U60" s="368">
        <f t="shared" si="12"/>
        <v>3.4674695999999998</v>
      </c>
      <c r="V60" s="368">
        <f t="shared" si="13"/>
        <v>3.4674695999999998</v>
      </c>
    </row>
    <row r="61" spans="1:22" s="343" customFormat="1" ht="40" customHeight="1">
      <c r="A61" s="343" t="s">
        <v>354</v>
      </c>
      <c r="B61" s="366" t="s">
        <v>85</v>
      </c>
      <c r="C61" s="366" t="s">
        <v>562</v>
      </c>
      <c r="D61" s="366" t="s">
        <v>523</v>
      </c>
      <c r="E61" s="366" t="s">
        <v>68</v>
      </c>
      <c r="F61" s="366">
        <v>2</v>
      </c>
      <c r="G61" s="366" t="s">
        <v>51</v>
      </c>
      <c r="H61" s="366" t="s">
        <v>768</v>
      </c>
      <c r="I61" s="366">
        <v>100</v>
      </c>
      <c r="J61" s="369" t="s">
        <v>54</v>
      </c>
      <c r="K61" s="366" t="str">
        <f t="shared" si="14"/>
        <v>2 Stück  à ca. 100 g</v>
      </c>
      <c r="L61" s="363" t="s">
        <v>64</v>
      </c>
      <c r="M61" s="370" t="s">
        <v>86</v>
      </c>
      <c r="N61" s="365">
        <f t="shared" si="15"/>
        <v>5.9581872000000002</v>
      </c>
      <c r="O61" s="365"/>
      <c r="P61" s="366" t="s">
        <v>87</v>
      </c>
      <c r="Q61" s="368">
        <f>0.61*2</f>
        <v>1.22</v>
      </c>
      <c r="R61" s="367">
        <f t="shared" si="16"/>
        <v>4</v>
      </c>
      <c r="S61" s="367">
        <f t="shared" si="17"/>
        <v>4.88</v>
      </c>
      <c r="T61" s="368">
        <f t="shared" si="18"/>
        <v>0.12688000000000041</v>
      </c>
      <c r="U61" s="368">
        <f t="shared" si="12"/>
        <v>5.9581872000000002</v>
      </c>
      <c r="V61" s="368">
        <f t="shared" si="13"/>
        <v>5.9581872000000002</v>
      </c>
    </row>
    <row r="62" spans="1:22" s="343" customFormat="1" ht="40" customHeight="1">
      <c r="A62" s="343" t="s">
        <v>355</v>
      </c>
      <c r="B62" s="366" t="s">
        <v>98</v>
      </c>
      <c r="C62" s="366" t="s">
        <v>562</v>
      </c>
      <c r="D62" s="366" t="s">
        <v>523</v>
      </c>
      <c r="E62" s="366" t="s">
        <v>92</v>
      </c>
      <c r="F62" s="366">
        <v>1</v>
      </c>
      <c r="G62" s="366" t="s">
        <v>647</v>
      </c>
      <c r="H62" s="366" t="s">
        <v>768</v>
      </c>
      <c r="I62" s="366">
        <v>100</v>
      </c>
      <c r="J62" s="369" t="s">
        <v>54</v>
      </c>
      <c r="K62" s="366" t="str">
        <f t="shared" si="14"/>
        <v>1 Gläschen  à ca. 100 g</v>
      </c>
      <c r="L62" s="363" t="s">
        <v>93</v>
      </c>
      <c r="M62" s="370" t="s">
        <v>99</v>
      </c>
      <c r="N62" s="365">
        <f t="shared" si="15"/>
        <v>2.2953672000000003</v>
      </c>
      <c r="O62" s="365"/>
      <c r="P62" s="366" t="s">
        <v>36</v>
      </c>
      <c r="Q62" s="368">
        <v>0.47</v>
      </c>
      <c r="R62" s="367">
        <f t="shared" si="16"/>
        <v>4</v>
      </c>
      <c r="S62" s="367">
        <f t="shared" si="17"/>
        <v>1.88</v>
      </c>
      <c r="T62" s="368">
        <f t="shared" si="18"/>
        <v>4.8880000000000159E-2</v>
      </c>
      <c r="U62" s="368">
        <f t="shared" si="12"/>
        <v>2.2953672000000003</v>
      </c>
      <c r="V62" s="368">
        <f t="shared" si="13"/>
        <v>2.2953672000000003</v>
      </c>
    </row>
    <row r="63" spans="1:22" s="343" customFormat="1" ht="40" customHeight="1">
      <c r="A63" s="343" t="s">
        <v>356</v>
      </c>
      <c r="B63" s="366" t="s">
        <v>100</v>
      </c>
      <c r="C63" s="366" t="s">
        <v>562</v>
      </c>
      <c r="D63" s="366" t="s">
        <v>523</v>
      </c>
      <c r="E63" s="366" t="s">
        <v>755</v>
      </c>
      <c r="F63" s="366">
        <v>100</v>
      </c>
      <c r="G63" s="366" t="s">
        <v>54</v>
      </c>
      <c r="H63" s="366" t="str">
        <f>IF(E63="auf Schüssel / Platte",""," = ")</f>
        <v/>
      </c>
      <c r="I63" s="366"/>
      <c r="J63" s="366"/>
      <c r="K63" s="366" t="str">
        <f t="shared" si="14"/>
        <v xml:space="preserve">100 g   </v>
      </c>
      <c r="L63" s="363" t="s">
        <v>93</v>
      </c>
      <c r="M63" s="370" t="s">
        <v>101</v>
      </c>
      <c r="N63" s="365">
        <f t="shared" si="15"/>
        <v>7.1302896000000002</v>
      </c>
      <c r="O63" s="365"/>
      <c r="P63" s="366" t="s">
        <v>102</v>
      </c>
      <c r="Q63" s="368">
        <v>1.46</v>
      </c>
      <c r="R63" s="367">
        <f t="shared" si="16"/>
        <v>4</v>
      </c>
      <c r="S63" s="367">
        <f t="shared" si="17"/>
        <v>5.84</v>
      </c>
      <c r="T63" s="368">
        <f t="shared" si="18"/>
        <v>0.1518400000000005</v>
      </c>
      <c r="U63" s="368">
        <f t="shared" si="12"/>
        <v>7.1302896000000002</v>
      </c>
      <c r="V63" s="368">
        <f t="shared" si="13"/>
        <v>7.1302896000000002</v>
      </c>
    </row>
    <row r="64" spans="1:22" s="343" customFormat="1" ht="40" customHeight="1">
      <c r="A64" s="343" t="s">
        <v>357</v>
      </c>
      <c r="B64" s="366" t="s">
        <v>855</v>
      </c>
      <c r="C64" s="366" t="s">
        <v>741</v>
      </c>
      <c r="D64" s="366" t="s">
        <v>523</v>
      </c>
      <c r="E64" s="366" t="s">
        <v>67</v>
      </c>
      <c r="F64" s="366">
        <v>1</v>
      </c>
      <c r="G64" s="366" t="s">
        <v>51</v>
      </c>
      <c r="H64" s="366" t="s">
        <v>768</v>
      </c>
      <c r="I64" s="366">
        <v>100</v>
      </c>
      <c r="J64" s="366" t="s">
        <v>54</v>
      </c>
      <c r="K64" s="366" t="str">
        <f t="shared" si="14"/>
        <v>1 Stück  à ca. 100 g</v>
      </c>
      <c r="L64" s="363" t="s">
        <v>93</v>
      </c>
      <c r="M64" s="370" t="s">
        <v>894</v>
      </c>
      <c r="N64" s="365">
        <f t="shared" si="15"/>
        <v>3.9558456000000004</v>
      </c>
      <c r="O64" s="365"/>
      <c r="P64" s="366" t="s">
        <v>69</v>
      </c>
      <c r="Q64" s="368">
        <v>0.81</v>
      </c>
      <c r="R64" s="367">
        <f t="shared" si="16"/>
        <v>4</v>
      </c>
      <c r="S64" s="367">
        <f t="shared" si="17"/>
        <v>3.24</v>
      </c>
      <c r="T64" s="368">
        <f t="shared" si="18"/>
        <v>8.4240000000000287E-2</v>
      </c>
      <c r="U64" s="368">
        <f t="shared" si="12"/>
        <v>3.9558456000000004</v>
      </c>
      <c r="V64" s="368">
        <f t="shared" si="13"/>
        <v>3.9558456000000004</v>
      </c>
    </row>
    <row r="65" spans="1:23" s="343" customFormat="1" ht="40" customHeight="1">
      <c r="A65" s="343" t="s">
        <v>358</v>
      </c>
      <c r="B65" s="366" t="s">
        <v>856</v>
      </c>
      <c r="C65" s="366" t="s">
        <v>742</v>
      </c>
      <c r="D65" s="366" t="s">
        <v>523</v>
      </c>
      <c r="E65" s="366" t="s">
        <v>92</v>
      </c>
      <c r="F65" s="366">
        <v>1</v>
      </c>
      <c r="G65" s="366" t="s">
        <v>647</v>
      </c>
      <c r="H65" s="366" t="s">
        <v>768</v>
      </c>
      <c r="I65" s="366">
        <v>100</v>
      </c>
      <c r="J65" s="366" t="s">
        <v>54</v>
      </c>
      <c r="K65" s="366" t="str">
        <f t="shared" si="14"/>
        <v>1 Gläschen  à ca. 100 g</v>
      </c>
      <c r="L65" s="363" t="s">
        <v>93</v>
      </c>
      <c r="M65" s="370" t="s">
        <v>911</v>
      </c>
      <c r="N65" s="365">
        <f t="shared" si="15"/>
        <v>7.5209904000000005</v>
      </c>
      <c r="O65" s="365"/>
      <c r="P65" s="366" t="s">
        <v>45</v>
      </c>
      <c r="Q65" s="368">
        <v>1.54</v>
      </c>
      <c r="R65" s="367">
        <f t="shared" si="16"/>
        <v>4</v>
      </c>
      <c r="S65" s="367">
        <f t="shared" si="17"/>
        <v>6.16</v>
      </c>
      <c r="T65" s="368">
        <f t="shared" si="18"/>
        <v>0.16016000000000052</v>
      </c>
      <c r="U65" s="368">
        <f t="shared" si="12"/>
        <v>7.5209904000000005</v>
      </c>
      <c r="V65" s="368">
        <f t="shared" si="13"/>
        <v>7.5209904000000005</v>
      </c>
    </row>
    <row r="66" spans="1:23" s="343" customFormat="1" ht="40" customHeight="1">
      <c r="B66" s="366" t="s">
        <v>113</v>
      </c>
      <c r="C66" s="366" t="s">
        <v>562</v>
      </c>
      <c r="D66" s="366"/>
      <c r="E66" s="366"/>
      <c r="F66" s="366"/>
      <c r="G66" s="366"/>
      <c r="H66" s="366" t="s">
        <v>768</v>
      </c>
      <c r="I66" s="366">
        <v>100</v>
      </c>
      <c r="J66" s="369" t="s">
        <v>54</v>
      </c>
      <c r="K66" s="366"/>
      <c r="L66" s="363" t="s">
        <v>93</v>
      </c>
      <c r="M66" s="370"/>
      <c r="N66" s="365"/>
      <c r="O66" s="365"/>
      <c r="P66" s="366"/>
      <c r="Q66" s="368"/>
      <c r="R66" s="367">
        <f t="shared" si="16"/>
        <v>4</v>
      </c>
      <c r="S66" s="367">
        <f t="shared" si="17"/>
        <v>0</v>
      </c>
      <c r="T66" s="368">
        <f t="shared" si="18"/>
        <v>0</v>
      </c>
      <c r="U66" s="368">
        <f t="shared" si="12"/>
        <v>0</v>
      </c>
      <c r="V66" s="368">
        <f t="shared" si="13"/>
        <v>0</v>
      </c>
      <c r="W66" s="343" t="s">
        <v>1</v>
      </c>
    </row>
    <row r="67" spans="1:23" s="343" customFormat="1" ht="40" customHeight="1">
      <c r="B67" s="366" t="s">
        <v>112</v>
      </c>
      <c r="C67" s="366" t="s">
        <v>562</v>
      </c>
      <c r="D67" s="366"/>
      <c r="E67" s="366"/>
      <c r="F67" s="366"/>
      <c r="G67" s="366"/>
      <c r="H67" s="366"/>
      <c r="I67" s="366"/>
      <c r="J67" s="369"/>
      <c r="K67" s="366" t="str">
        <f>CONCATENATE(F67," ",G67," ",H67," ",+I67," ",+J67)</f>
        <v xml:space="preserve">    </v>
      </c>
      <c r="L67" s="363" t="s">
        <v>93</v>
      </c>
      <c r="M67" s="370"/>
      <c r="N67" s="365"/>
      <c r="O67" s="365"/>
      <c r="P67" s="366"/>
      <c r="Q67" s="368"/>
      <c r="R67" s="367">
        <f t="shared" si="16"/>
        <v>4</v>
      </c>
      <c r="S67" s="367">
        <f t="shared" si="17"/>
        <v>0</v>
      </c>
      <c r="T67" s="368">
        <f t="shared" si="18"/>
        <v>0</v>
      </c>
      <c r="U67" s="368">
        <f t="shared" si="12"/>
        <v>0</v>
      </c>
      <c r="V67" s="368">
        <f t="shared" si="13"/>
        <v>0</v>
      </c>
      <c r="W67" s="343" t="s">
        <v>1</v>
      </c>
    </row>
    <row r="68" spans="1:23" s="343" customFormat="1" ht="40" customHeight="1">
      <c r="B68" s="366" t="s">
        <v>111</v>
      </c>
      <c r="C68" s="366" t="s">
        <v>562</v>
      </c>
      <c r="D68" s="366"/>
      <c r="E68" s="366"/>
      <c r="F68" s="366"/>
      <c r="G68" s="366"/>
      <c r="H68" s="366"/>
      <c r="I68" s="366"/>
      <c r="J68" s="369"/>
      <c r="K68" s="366"/>
      <c r="L68" s="363"/>
      <c r="M68" s="370"/>
      <c r="N68" s="365">
        <f>V68</f>
        <v>0</v>
      </c>
      <c r="O68" s="365"/>
      <c r="P68" s="366"/>
      <c r="Q68" s="368"/>
      <c r="R68" s="367">
        <f t="shared" si="16"/>
        <v>4</v>
      </c>
      <c r="S68" s="367">
        <f t="shared" si="17"/>
        <v>0</v>
      </c>
      <c r="T68" s="368">
        <f t="shared" si="18"/>
        <v>0</v>
      </c>
      <c r="U68" s="368">
        <f t="shared" si="12"/>
        <v>0</v>
      </c>
      <c r="V68" s="368">
        <f t="shared" si="13"/>
        <v>0</v>
      </c>
      <c r="W68" s="343" t="s">
        <v>1</v>
      </c>
    </row>
    <row r="69" spans="1:23" s="343" customFormat="1" ht="40" customHeight="1">
      <c r="B69" s="366" t="s">
        <v>126</v>
      </c>
      <c r="C69" s="366" t="s">
        <v>744</v>
      </c>
      <c r="D69" s="366"/>
      <c r="E69" s="366"/>
      <c r="F69" s="366">
        <v>100</v>
      </c>
      <c r="G69" s="366" t="s">
        <v>54</v>
      </c>
      <c r="H69" s="366" t="str">
        <f>IF(E69="auf Schüssel / Platte",""," = ")</f>
        <v xml:space="preserve"> = </v>
      </c>
      <c r="I69" s="366"/>
      <c r="J69" s="366"/>
      <c r="K69" s="366" t="str">
        <f>CONCATENATE(F69," ",G69," ",H69," ",+I69," ",+J69)</f>
        <v xml:space="preserve">100 g  =   </v>
      </c>
      <c r="L69" s="363" t="s">
        <v>93</v>
      </c>
      <c r="M69" s="370"/>
      <c r="N69" s="365">
        <f>V69</f>
        <v>4.8837600000000009E-2</v>
      </c>
      <c r="O69" s="365"/>
      <c r="P69" s="366"/>
      <c r="Q69" s="368">
        <v>0.01</v>
      </c>
      <c r="R69" s="367">
        <f t="shared" si="16"/>
        <v>4</v>
      </c>
      <c r="S69" s="367">
        <f t="shared" si="17"/>
        <v>0.04</v>
      </c>
      <c r="T69" s="368">
        <f t="shared" si="18"/>
        <v>1.0400000000000034E-3</v>
      </c>
      <c r="U69" s="368">
        <f t="shared" si="12"/>
        <v>4.8837600000000009E-2</v>
      </c>
      <c r="V69" s="368">
        <f t="shared" si="13"/>
        <v>4.8837600000000009E-2</v>
      </c>
    </row>
    <row r="70" spans="1:23" s="343" customFormat="1" ht="40" customHeight="1">
      <c r="B70" s="366" t="s">
        <v>286</v>
      </c>
      <c r="C70" s="366" t="s">
        <v>745</v>
      </c>
      <c r="D70" s="366"/>
      <c r="E70" s="366"/>
      <c r="F70" s="366">
        <v>100</v>
      </c>
      <c r="G70" s="366" t="s">
        <v>54</v>
      </c>
      <c r="H70" s="366" t="str">
        <f>IF(E70="auf Schüssel / Platte",""," = ")</f>
        <v xml:space="preserve"> = </v>
      </c>
      <c r="I70" s="366"/>
      <c r="J70" s="366"/>
      <c r="K70" s="366" t="str">
        <f>CONCATENATE(F70," ",G70," ",H70," ",+I70," ",+J70)</f>
        <v xml:space="preserve">100 g  =   </v>
      </c>
      <c r="L70" s="363" t="s">
        <v>93</v>
      </c>
      <c r="M70" s="370"/>
      <c r="N70" s="365">
        <f>V70</f>
        <v>4.8837600000000009E-2</v>
      </c>
      <c r="O70" s="365"/>
      <c r="P70" s="366"/>
      <c r="Q70" s="368">
        <v>0.01</v>
      </c>
      <c r="R70" s="367">
        <f t="shared" si="16"/>
        <v>4</v>
      </c>
      <c r="S70" s="367">
        <f t="shared" si="17"/>
        <v>0.04</v>
      </c>
      <c r="T70" s="368">
        <f t="shared" si="18"/>
        <v>1.0400000000000034E-3</v>
      </c>
      <c r="U70" s="368">
        <f t="shared" si="12"/>
        <v>4.8837600000000009E-2</v>
      </c>
      <c r="V70" s="368">
        <f t="shared" si="13"/>
        <v>4.8837600000000009E-2</v>
      </c>
    </row>
    <row r="71" spans="1:23" s="343" customFormat="1" ht="40" customHeight="1">
      <c r="B71" s="366" t="s">
        <v>494</v>
      </c>
      <c r="C71" s="366" t="s">
        <v>746</v>
      </c>
      <c r="D71" s="366"/>
      <c r="E71" s="366"/>
      <c r="F71" s="366">
        <v>100</v>
      </c>
      <c r="G71" s="366" t="s">
        <v>54</v>
      </c>
      <c r="H71" s="366" t="str">
        <f>IF(E71="auf Schüssel / Platte",""," = ")</f>
        <v xml:space="preserve"> = </v>
      </c>
      <c r="I71" s="366"/>
      <c r="J71" s="366"/>
      <c r="K71" s="366" t="str">
        <f>CONCATENATE(F71," ",G71," ",H71," ",+I71," ",+J71)</f>
        <v xml:space="preserve">100 g  =   </v>
      </c>
      <c r="L71" s="363" t="s">
        <v>93</v>
      </c>
      <c r="M71" s="370"/>
      <c r="N71" s="365">
        <f>V71</f>
        <v>4.8837600000000009E-2</v>
      </c>
      <c r="O71" s="365"/>
      <c r="P71" s="366"/>
      <c r="Q71" s="368">
        <v>0.01</v>
      </c>
      <c r="R71" s="367">
        <f t="shared" si="16"/>
        <v>4</v>
      </c>
      <c r="S71" s="367">
        <f t="shared" si="17"/>
        <v>0.04</v>
      </c>
      <c r="T71" s="368">
        <f t="shared" si="18"/>
        <v>1.0400000000000034E-3</v>
      </c>
      <c r="U71" s="368">
        <f t="shared" si="12"/>
        <v>4.8837600000000009E-2</v>
      </c>
      <c r="V71" s="368">
        <f t="shared" si="13"/>
        <v>4.8837600000000009E-2</v>
      </c>
    </row>
    <row r="72" spans="1:23" s="343" customFormat="1" ht="40" customHeight="1">
      <c r="B72" s="344"/>
      <c r="C72" s="344"/>
      <c r="D72" s="344"/>
      <c r="E72" s="344"/>
      <c r="F72" s="344"/>
      <c r="G72" s="344"/>
      <c r="H72" s="344"/>
      <c r="I72" s="344"/>
      <c r="J72" s="344"/>
      <c r="K72" s="344"/>
      <c r="L72" s="353"/>
      <c r="M72" s="227"/>
      <c r="N72" s="347"/>
      <c r="O72" s="347"/>
      <c r="P72" s="344"/>
      <c r="Q72" s="344"/>
      <c r="R72" s="348"/>
      <c r="S72" s="348"/>
      <c r="T72" s="345"/>
      <c r="U72" s="345"/>
    </row>
    <row r="73" spans="1:23" s="343" customFormat="1" ht="40" hidden="1" customHeight="1">
      <c r="B73" s="344"/>
      <c r="C73" s="344"/>
      <c r="D73" s="344"/>
      <c r="E73" s="344"/>
      <c r="F73" s="344"/>
      <c r="G73" s="344"/>
      <c r="H73" s="344"/>
      <c r="I73" s="344"/>
      <c r="J73" s="344"/>
      <c r="K73" s="344"/>
      <c r="L73" s="353"/>
      <c r="M73" s="227"/>
      <c r="N73" s="347"/>
      <c r="O73" s="347"/>
      <c r="P73" s="344"/>
      <c r="Q73" s="344"/>
      <c r="R73" s="348"/>
      <c r="S73" s="348"/>
      <c r="T73" s="345"/>
      <c r="U73" s="345"/>
    </row>
    <row r="74" spans="1:23" s="354" customFormat="1" ht="40" customHeight="1">
      <c r="B74" s="355" t="s">
        <v>16</v>
      </c>
      <c r="C74" s="355" t="s">
        <v>17</v>
      </c>
      <c r="D74" s="355"/>
      <c r="E74" s="355" t="s">
        <v>18</v>
      </c>
      <c r="F74" s="355" t="s">
        <v>19</v>
      </c>
      <c r="G74" s="355" t="s">
        <v>20</v>
      </c>
      <c r="H74" s="355"/>
      <c r="I74" s="355"/>
      <c r="J74" s="355"/>
      <c r="K74" s="355"/>
      <c r="L74" s="356" t="s">
        <v>21</v>
      </c>
      <c r="M74" s="357" t="s">
        <v>22</v>
      </c>
      <c r="N74" s="358" t="s">
        <v>23</v>
      </c>
      <c r="O74" s="358"/>
      <c r="P74" s="355" t="s">
        <v>24</v>
      </c>
      <c r="Q74" s="355" t="s">
        <v>592</v>
      </c>
      <c r="R74" s="359" t="s">
        <v>25</v>
      </c>
      <c r="S74" s="359" t="s">
        <v>587</v>
      </c>
      <c r="T74" s="360" t="s">
        <v>589</v>
      </c>
      <c r="U74" s="360" t="s">
        <v>590</v>
      </c>
      <c r="V74" s="361" t="s">
        <v>26</v>
      </c>
    </row>
    <row r="75" spans="1:23" s="354" customFormat="1" ht="40" hidden="1" customHeight="1">
      <c r="B75" s="439" t="s">
        <v>594</v>
      </c>
      <c r="C75" s="440"/>
      <c r="D75" s="440"/>
      <c r="E75" s="440"/>
      <c r="F75" s="440"/>
      <c r="G75" s="441"/>
      <c r="H75" s="362"/>
      <c r="I75" s="362"/>
      <c r="J75" s="362"/>
      <c r="K75" s="362"/>
      <c r="L75" s="363"/>
      <c r="M75" s="357"/>
      <c r="N75" s="358"/>
      <c r="O75" s="358"/>
      <c r="P75" s="355"/>
      <c r="Q75" s="366"/>
      <c r="R75" s="367">
        <v>4</v>
      </c>
      <c r="S75" s="367"/>
      <c r="T75" s="368"/>
      <c r="U75" s="368"/>
      <c r="V75" s="369"/>
    </row>
    <row r="76" spans="1:23" s="343" customFormat="1" ht="40" customHeight="1">
      <c r="A76" s="343" t="s">
        <v>361</v>
      </c>
      <c r="B76" s="366" t="s">
        <v>115</v>
      </c>
      <c r="C76" s="366" t="s">
        <v>563</v>
      </c>
      <c r="D76" s="366" t="s">
        <v>305</v>
      </c>
      <c r="E76" s="366" t="s">
        <v>53</v>
      </c>
      <c r="F76" s="366">
        <v>70</v>
      </c>
      <c r="G76" s="355" t="s">
        <v>54</v>
      </c>
      <c r="H76" s="355"/>
      <c r="I76" s="355"/>
      <c r="J76" s="355"/>
      <c r="K76" s="355"/>
      <c r="L76" s="363" t="s">
        <v>114</v>
      </c>
      <c r="M76" s="370" t="s">
        <v>116</v>
      </c>
      <c r="N76" s="365">
        <f>V76</f>
        <v>1.0500084000000001</v>
      </c>
      <c r="O76" s="365"/>
      <c r="P76" s="366" t="s">
        <v>87</v>
      </c>
      <c r="Q76" s="368">
        <v>0.43</v>
      </c>
      <c r="R76" s="367">
        <v>2</v>
      </c>
      <c r="S76" s="367">
        <f>Q76*R76</f>
        <v>0.86</v>
      </c>
      <c r="T76" s="368">
        <f t="shared" ref="T76:T88" si="19">S76*$P$2</f>
        <v>2.2360000000000074E-2</v>
      </c>
      <c r="U76" s="368">
        <f t="shared" ref="U76" si="20">(S76+T76)*M$3</f>
        <v>1.0500084000000001</v>
      </c>
      <c r="V76" s="368">
        <f t="shared" ref="V76:V88" si="21">U76</f>
        <v>1.0500084000000001</v>
      </c>
    </row>
    <row r="77" spans="1:23" s="343" customFormat="1" ht="40" customHeight="1">
      <c r="A77" s="343" t="s">
        <v>362</v>
      </c>
      <c r="B77" s="366" t="s">
        <v>117</v>
      </c>
      <c r="C77" s="366" t="s">
        <v>563</v>
      </c>
      <c r="D77" s="366" t="s">
        <v>553</v>
      </c>
      <c r="E77" s="366" t="s">
        <v>53</v>
      </c>
      <c r="F77" s="366">
        <v>15</v>
      </c>
      <c r="G77" s="355" t="s">
        <v>54</v>
      </c>
      <c r="H77" s="355"/>
      <c r="I77" s="355"/>
      <c r="J77" s="355"/>
      <c r="K77" s="355"/>
      <c r="L77" s="363" t="s">
        <v>114</v>
      </c>
      <c r="M77" s="357" t="s">
        <v>959</v>
      </c>
      <c r="N77" s="365">
        <f t="shared" ref="N77:N88" si="22">V77</f>
        <v>1.0255896</v>
      </c>
      <c r="O77" s="365"/>
      <c r="P77" s="366" t="s">
        <v>36</v>
      </c>
      <c r="Q77" s="368">
        <v>0.21</v>
      </c>
      <c r="R77" s="367">
        <f t="shared" ref="R77:R88" si="23">$R$75</f>
        <v>4</v>
      </c>
      <c r="S77" s="367">
        <f t="shared" ref="S77:S88" si="24">Q77*R77</f>
        <v>0.84</v>
      </c>
      <c r="T77" s="368">
        <f t="shared" si="19"/>
        <v>2.1840000000000071E-2</v>
      </c>
      <c r="U77" s="368">
        <f t="shared" ref="U77:U88" si="25">(S77+T77)*M$3</f>
        <v>1.0255896</v>
      </c>
      <c r="V77" s="368">
        <f t="shared" si="21"/>
        <v>1.0255896</v>
      </c>
    </row>
    <row r="78" spans="1:23" s="343" customFormat="1" ht="40" customHeight="1">
      <c r="A78" s="343" t="s">
        <v>363</v>
      </c>
      <c r="B78" s="366" t="s">
        <v>118</v>
      </c>
      <c r="C78" s="366" t="s">
        <v>563</v>
      </c>
      <c r="D78" s="366" t="s">
        <v>7</v>
      </c>
      <c r="E78" s="366" t="s">
        <v>53</v>
      </c>
      <c r="F78" s="366">
        <v>100</v>
      </c>
      <c r="G78" s="355" t="s">
        <v>54</v>
      </c>
      <c r="H78" s="355"/>
      <c r="I78" s="355"/>
      <c r="J78" s="355"/>
      <c r="K78" s="355"/>
      <c r="L78" s="363" t="s">
        <v>114</v>
      </c>
      <c r="M78" s="370" t="s">
        <v>119</v>
      </c>
      <c r="N78" s="365">
        <f t="shared" si="22"/>
        <v>9.1326312000000005</v>
      </c>
      <c r="O78" s="365"/>
      <c r="P78" s="366" t="s">
        <v>120</v>
      </c>
      <c r="Q78" s="368">
        <v>1.87</v>
      </c>
      <c r="R78" s="367">
        <f t="shared" si="23"/>
        <v>4</v>
      </c>
      <c r="S78" s="367">
        <f t="shared" si="24"/>
        <v>7.48</v>
      </c>
      <c r="T78" s="368">
        <f t="shared" si="19"/>
        <v>0.19448000000000065</v>
      </c>
      <c r="U78" s="368">
        <f t="shared" si="25"/>
        <v>9.1326312000000005</v>
      </c>
      <c r="V78" s="368">
        <f t="shared" si="21"/>
        <v>9.1326312000000005</v>
      </c>
    </row>
    <row r="79" spans="1:23" s="343" customFormat="1" ht="40" customHeight="1">
      <c r="A79" s="343" t="s">
        <v>364</v>
      </c>
      <c r="B79" s="366" t="s">
        <v>121</v>
      </c>
      <c r="C79" s="366" t="s">
        <v>563</v>
      </c>
      <c r="D79" s="366" t="s">
        <v>7</v>
      </c>
      <c r="E79" s="366" t="s">
        <v>53</v>
      </c>
      <c r="F79" s="366">
        <v>100</v>
      </c>
      <c r="G79" s="355" t="s">
        <v>54</v>
      </c>
      <c r="H79" s="355"/>
      <c r="I79" s="355"/>
      <c r="J79" s="355"/>
      <c r="K79" s="355"/>
      <c r="L79" s="363" t="s">
        <v>114</v>
      </c>
      <c r="M79" s="370" t="s">
        <v>122</v>
      </c>
      <c r="N79" s="365">
        <f t="shared" si="22"/>
        <v>11.1838104</v>
      </c>
      <c r="O79" s="365"/>
      <c r="P79" s="366" t="s">
        <v>123</v>
      </c>
      <c r="Q79" s="368">
        <v>2.29</v>
      </c>
      <c r="R79" s="367">
        <f t="shared" si="23"/>
        <v>4</v>
      </c>
      <c r="S79" s="367">
        <f t="shared" si="24"/>
        <v>9.16</v>
      </c>
      <c r="T79" s="368">
        <f t="shared" si="19"/>
        <v>0.23816000000000079</v>
      </c>
      <c r="U79" s="368">
        <f t="shared" si="25"/>
        <v>11.1838104</v>
      </c>
      <c r="V79" s="368">
        <f t="shared" si="21"/>
        <v>11.1838104</v>
      </c>
    </row>
    <row r="80" spans="1:23" s="343" customFormat="1" ht="40" customHeight="1">
      <c r="A80" s="343" t="s">
        <v>365</v>
      </c>
      <c r="B80" s="366" t="s">
        <v>124</v>
      </c>
      <c r="C80" s="366" t="s">
        <v>563</v>
      </c>
      <c r="D80" s="366" t="s">
        <v>523</v>
      </c>
      <c r="E80" s="366" t="s">
        <v>53</v>
      </c>
      <c r="F80" s="366">
        <v>100</v>
      </c>
      <c r="G80" s="355" t="s">
        <v>54</v>
      </c>
      <c r="H80" s="355"/>
      <c r="I80" s="355"/>
      <c r="J80" s="355"/>
      <c r="K80" s="355"/>
      <c r="L80" s="363" t="s">
        <v>114</v>
      </c>
      <c r="M80" s="357" t="s">
        <v>960</v>
      </c>
      <c r="N80" s="365">
        <f t="shared" si="22"/>
        <v>13.6256904</v>
      </c>
      <c r="O80" s="365"/>
      <c r="P80" s="366" t="s">
        <v>45</v>
      </c>
      <c r="Q80" s="368">
        <v>2.79</v>
      </c>
      <c r="R80" s="367">
        <f t="shared" si="23"/>
        <v>4</v>
      </c>
      <c r="S80" s="367">
        <f t="shared" si="24"/>
        <v>11.16</v>
      </c>
      <c r="T80" s="368">
        <f t="shared" si="19"/>
        <v>0.29016000000000097</v>
      </c>
      <c r="U80" s="368">
        <f t="shared" si="25"/>
        <v>13.6256904</v>
      </c>
      <c r="V80" s="368">
        <f t="shared" si="21"/>
        <v>13.6256904</v>
      </c>
    </row>
    <row r="81" spans="1:22" s="343" customFormat="1" ht="40" customHeight="1">
      <c r="A81" s="343" t="s">
        <v>366</v>
      </c>
      <c r="B81" s="366" t="s">
        <v>359</v>
      </c>
      <c r="C81" s="366" t="s">
        <v>563</v>
      </c>
      <c r="D81" s="366" t="s">
        <v>8</v>
      </c>
      <c r="E81" s="366" t="s">
        <v>53</v>
      </c>
      <c r="F81" s="366">
        <v>100</v>
      </c>
      <c r="G81" s="355" t="s">
        <v>54</v>
      </c>
      <c r="H81" s="355"/>
      <c r="I81" s="355"/>
      <c r="J81" s="355"/>
      <c r="K81" s="355"/>
      <c r="L81" s="363" t="s">
        <v>114</v>
      </c>
      <c r="M81" s="357" t="s">
        <v>961</v>
      </c>
      <c r="N81" s="365">
        <f t="shared" si="22"/>
        <v>13.6256904</v>
      </c>
      <c r="O81" s="365"/>
      <c r="P81" s="366" t="s">
        <v>125</v>
      </c>
      <c r="Q81" s="368">
        <v>2.79</v>
      </c>
      <c r="R81" s="367">
        <f t="shared" si="23"/>
        <v>4</v>
      </c>
      <c r="S81" s="367">
        <f t="shared" si="24"/>
        <v>11.16</v>
      </c>
      <c r="T81" s="368">
        <f t="shared" si="19"/>
        <v>0.29016000000000097</v>
      </c>
      <c r="U81" s="368">
        <f t="shared" si="25"/>
        <v>13.6256904</v>
      </c>
      <c r="V81" s="368">
        <f t="shared" si="21"/>
        <v>13.6256904</v>
      </c>
    </row>
    <row r="82" spans="1:22" s="343" customFormat="1" ht="40" customHeight="1">
      <c r="A82" s="343" t="s">
        <v>367</v>
      </c>
      <c r="B82" s="366" t="s">
        <v>542</v>
      </c>
      <c r="C82" s="366" t="s">
        <v>563</v>
      </c>
      <c r="D82" s="366" t="s">
        <v>305</v>
      </c>
      <c r="E82" s="366" t="s">
        <v>53</v>
      </c>
      <c r="F82" s="366">
        <v>100</v>
      </c>
      <c r="G82" s="355" t="s">
        <v>54</v>
      </c>
      <c r="H82" s="355"/>
      <c r="I82" s="355"/>
      <c r="J82" s="355"/>
      <c r="K82" s="355"/>
      <c r="L82" s="363" t="s">
        <v>114</v>
      </c>
      <c r="M82" s="370" t="s">
        <v>611</v>
      </c>
      <c r="N82" s="365">
        <f t="shared" si="22"/>
        <v>2.3197860000000001</v>
      </c>
      <c r="O82" s="365"/>
      <c r="P82" s="366" t="s">
        <v>905</v>
      </c>
      <c r="Q82" s="368">
        <v>0.38</v>
      </c>
      <c r="R82" s="367">
        <v>5</v>
      </c>
      <c r="S82" s="367">
        <f t="shared" si="24"/>
        <v>1.9</v>
      </c>
      <c r="T82" s="368">
        <f t="shared" si="19"/>
        <v>4.9400000000000159E-2</v>
      </c>
      <c r="U82" s="368">
        <f t="shared" si="25"/>
        <v>2.3197860000000001</v>
      </c>
      <c r="V82" s="368">
        <f t="shared" si="21"/>
        <v>2.3197860000000001</v>
      </c>
    </row>
    <row r="83" spans="1:22" s="343" customFormat="1" ht="40" customHeight="1">
      <c r="A83" s="343" t="s">
        <v>368</v>
      </c>
      <c r="B83" s="366" t="s">
        <v>274</v>
      </c>
      <c r="C83" s="366" t="s">
        <v>563</v>
      </c>
      <c r="D83" s="366" t="s">
        <v>305</v>
      </c>
      <c r="E83" s="366" t="s">
        <v>53</v>
      </c>
      <c r="F83" s="366">
        <v>100</v>
      </c>
      <c r="G83" s="355" t="s">
        <v>54</v>
      </c>
      <c r="H83" s="355"/>
      <c r="I83" s="355"/>
      <c r="J83" s="355"/>
      <c r="K83" s="355"/>
      <c r="L83" s="363" t="s">
        <v>93</v>
      </c>
      <c r="M83" s="370" t="s">
        <v>275</v>
      </c>
      <c r="N83" s="365">
        <f t="shared" si="22"/>
        <v>7.2645929999999987</v>
      </c>
      <c r="O83" s="365"/>
      <c r="P83" s="366" t="s">
        <v>905</v>
      </c>
      <c r="Q83" s="368">
        <v>1.19</v>
      </c>
      <c r="R83" s="367">
        <v>5</v>
      </c>
      <c r="S83" s="367">
        <f t="shared" si="24"/>
        <v>5.9499999999999993</v>
      </c>
      <c r="T83" s="368">
        <f t="shared" si="19"/>
        <v>0.1547000000000005</v>
      </c>
      <c r="U83" s="368">
        <f t="shared" si="25"/>
        <v>7.2645929999999987</v>
      </c>
      <c r="V83" s="368">
        <f t="shared" si="21"/>
        <v>7.2645929999999987</v>
      </c>
    </row>
    <row r="84" spans="1:22" s="343" customFormat="1" ht="40" customHeight="1">
      <c r="B84" s="366" t="s">
        <v>110</v>
      </c>
      <c r="C84" s="366" t="s">
        <v>736</v>
      </c>
      <c r="D84" s="366"/>
      <c r="E84" s="366" t="s">
        <v>53</v>
      </c>
      <c r="F84" s="366">
        <v>100</v>
      </c>
      <c r="G84" s="355" t="s">
        <v>54</v>
      </c>
      <c r="H84" s="355"/>
      <c r="I84" s="355"/>
      <c r="J84" s="355"/>
      <c r="K84" s="355"/>
      <c r="L84" s="363" t="s">
        <v>114</v>
      </c>
      <c r="M84" s="370"/>
      <c r="N84" s="365">
        <f t="shared" si="22"/>
        <v>4.8837600000000009E-2</v>
      </c>
      <c r="O84" s="365"/>
      <c r="P84" s="366"/>
      <c r="Q84" s="368">
        <v>0.01</v>
      </c>
      <c r="R84" s="367">
        <f t="shared" si="23"/>
        <v>4</v>
      </c>
      <c r="S84" s="367">
        <f t="shared" si="24"/>
        <v>0.04</v>
      </c>
      <c r="T84" s="368">
        <f t="shared" si="19"/>
        <v>1.0400000000000034E-3</v>
      </c>
      <c r="U84" s="368">
        <f t="shared" si="25"/>
        <v>4.8837600000000009E-2</v>
      </c>
      <c r="V84" s="368">
        <f t="shared" si="21"/>
        <v>4.8837600000000009E-2</v>
      </c>
    </row>
    <row r="85" spans="1:22" s="343" customFormat="1" ht="40" customHeight="1">
      <c r="B85" s="366" t="s">
        <v>111</v>
      </c>
      <c r="C85" s="366" t="s">
        <v>737</v>
      </c>
      <c r="D85" s="366"/>
      <c r="E85" s="366" t="s">
        <v>53</v>
      </c>
      <c r="F85" s="366">
        <v>100</v>
      </c>
      <c r="G85" s="355" t="s">
        <v>54</v>
      </c>
      <c r="H85" s="355"/>
      <c r="I85" s="355"/>
      <c r="J85" s="355"/>
      <c r="K85" s="355"/>
      <c r="L85" s="363" t="s">
        <v>114</v>
      </c>
      <c r="M85" s="370"/>
      <c r="N85" s="365">
        <f t="shared" si="22"/>
        <v>4.8837600000000009E-2</v>
      </c>
      <c r="O85" s="365"/>
      <c r="P85" s="366"/>
      <c r="Q85" s="368">
        <v>0.01</v>
      </c>
      <c r="R85" s="367">
        <f t="shared" si="23"/>
        <v>4</v>
      </c>
      <c r="S85" s="367">
        <f t="shared" si="24"/>
        <v>0.04</v>
      </c>
      <c r="T85" s="368">
        <f t="shared" si="19"/>
        <v>1.0400000000000034E-3</v>
      </c>
      <c r="U85" s="368">
        <f t="shared" si="25"/>
        <v>4.8837600000000009E-2</v>
      </c>
      <c r="V85" s="368">
        <f t="shared" si="21"/>
        <v>4.8837600000000009E-2</v>
      </c>
    </row>
    <row r="86" spans="1:22" s="343" customFormat="1" ht="40" customHeight="1">
      <c r="B86" s="366" t="s">
        <v>112</v>
      </c>
      <c r="C86" s="366" t="s">
        <v>738</v>
      </c>
      <c r="D86" s="366"/>
      <c r="E86" s="366" t="s">
        <v>53</v>
      </c>
      <c r="F86" s="366">
        <v>100</v>
      </c>
      <c r="G86" s="355" t="s">
        <v>54</v>
      </c>
      <c r="H86" s="355"/>
      <c r="I86" s="355"/>
      <c r="J86" s="355"/>
      <c r="K86" s="355"/>
      <c r="L86" s="363" t="s">
        <v>114</v>
      </c>
      <c r="M86" s="370"/>
      <c r="N86" s="365">
        <f t="shared" si="22"/>
        <v>4.8837600000000009E-2</v>
      </c>
      <c r="O86" s="365"/>
      <c r="P86" s="366"/>
      <c r="Q86" s="368">
        <v>0.01</v>
      </c>
      <c r="R86" s="367">
        <f t="shared" si="23"/>
        <v>4</v>
      </c>
      <c r="S86" s="367">
        <f t="shared" si="24"/>
        <v>0.04</v>
      </c>
      <c r="T86" s="368">
        <f t="shared" si="19"/>
        <v>1.0400000000000034E-3</v>
      </c>
      <c r="U86" s="368">
        <f t="shared" si="25"/>
        <v>4.8837600000000009E-2</v>
      </c>
      <c r="V86" s="368">
        <f t="shared" si="21"/>
        <v>4.8837600000000009E-2</v>
      </c>
    </row>
    <row r="87" spans="1:22" s="343" customFormat="1" ht="40" customHeight="1">
      <c r="B87" s="366" t="s">
        <v>126</v>
      </c>
      <c r="C87" s="366" t="s">
        <v>739</v>
      </c>
      <c r="D87" s="366"/>
      <c r="E87" s="366" t="s">
        <v>53</v>
      </c>
      <c r="F87" s="366">
        <v>100</v>
      </c>
      <c r="G87" s="355" t="s">
        <v>54</v>
      </c>
      <c r="H87" s="355"/>
      <c r="I87" s="355"/>
      <c r="J87" s="355"/>
      <c r="K87" s="355"/>
      <c r="L87" s="363" t="s">
        <v>114</v>
      </c>
      <c r="M87" s="370" t="s">
        <v>3</v>
      </c>
      <c r="N87" s="365">
        <f t="shared" si="22"/>
        <v>4.8837600000000009E-2</v>
      </c>
      <c r="O87" s="365"/>
      <c r="P87" s="366" t="s">
        <v>3</v>
      </c>
      <c r="Q87" s="368">
        <v>0.01</v>
      </c>
      <c r="R87" s="367">
        <f t="shared" si="23"/>
        <v>4</v>
      </c>
      <c r="S87" s="367">
        <f t="shared" si="24"/>
        <v>0.04</v>
      </c>
      <c r="T87" s="368">
        <f t="shared" si="19"/>
        <v>1.0400000000000034E-3</v>
      </c>
      <c r="U87" s="368">
        <f t="shared" si="25"/>
        <v>4.8837600000000009E-2</v>
      </c>
      <c r="V87" s="368">
        <f t="shared" si="21"/>
        <v>4.8837600000000009E-2</v>
      </c>
    </row>
    <row r="88" spans="1:22" s="343" customFormat="1" ht="40" customHeight="1">
      <c r="B88" s="366" t="s">
        <v>113</v>
      </c>
      <c r="C88" s="366" t="s">
        <v>740</v>
      </c>
      <c r="D88" s="366"/>
      <c r="E88" s="366" t="s">
        <v>53</v>
      </c>
      <c r="F88" s="366">
        <v>100</v>
      </c>
      <c r="G88" s="355" t="s">
        <v>54</v>
      </c>
      <c r="H88" s="355"/>
      <c r="I88" s="355"/>
      <c r="J88" s="355"/>
      <c r="K88" s="355"/>
      <c r="L88" s="363" t="s">
        <v>114</v>
      </c>
      <c r="M88" s="370"/>
      <c r="N88" s="365">
        <f t="shared" si="22"/>
        <v>4.8837600000000009E-2</v>
      </c>
      <c r="O88" s="365"/>
      <c r="P88" s="366"/>
      <c r="Q88" s="368">
        <v>0.01</v>
      </c>
      <c r="R88" s="367">
        <f t="shared" si="23"/>
        <v>4</v>
      </c>
      <c r="S88" s="367">
        <f t="shared" si="24"/>
        <v>0.04</v>
      </c>
      <c r="T88" s="368">
        <f t="shared" si="19"/>
        <v>1.0400000000000034E-3</v>
      </c>
      <c r="U88" s="368">
        <f t="shared" si="25"/>
        <v>4.8837600000000009E-2</v>
      </c>
      <c r="V88" s="368">
        <f t="shared" si="21"/>
        <v>4.8837600000000009E-2</v>
      </c>
    </row>
    <row r="89" spans="1:22" s="343" customFormat="1" ht="40" customHeight="1">
      <c r="B89" s="344"/>
      <c r="C89" s="344"/>
      <c r="D89" s="344"/>
      <c r="E89" s="344"/>
      <c r="F89" s="344"/>
      <c r="G89" s="344"/>
      <c r="H89" s="344"/>
      <c r="I89" s="344"/>
      <c r="J89" s="344"/>
      <c r="K89" s="344"/>
      <c r="L89" s="353"/>
      <c r="M89" s="371"/>
      <c r="N89" s="347"/>
      <c r="O89" s="347"/>
      <c r="P89" s="344"/>
      <c r="Q89" s="344"/>
      <c r="R89" s="348"/>
      <c r="S89" s="348"/>
      <c r="T89" s="345"/>
      <c r="U89" s="345"/>
    </row>
    <row r="90" spans="1:22" s="343" customFormat="1" ht="39" customHeight="1">
      <c r="B90" s="344"/>
      <c r="C90" s="344"/>
      <c r="D90" s="344"/>
      <c r="E90" s="344"/>
      <c r="F90" s="344"/>
      <c r="G90" s="344"/>
      <c r="H90" s="344"/>
      <c r="I90" s="344"/>
      <c r="J90" s="344"/>
      <c r="K90" s="344"/>
      <c r="L90" s="353"/>
      <c r="M90" s="227"/>
      <c r="N90" s="347"/>
      <c r="O90" s="347"/>
      <c r="P90" s="344"/>
      <c r="Q90" s="344"/>
      <c r="R90" s="348"/>
      <c r="S90" s="348"/>
      <c r="T90" s="345"/>
      <c r="U90" s="345"/>
    </row>
    <row r="91" spans="1:22" s="354" customFormat="1" ht="40" customHeight="1">
      <c r="B91" s="355" t="s">
        <v>16</v>
      </c>
      <c r="C91" s="355" t="s">
        <v>17</v>
      </c>
      <c r="D91" s="355"/>
      <c r="E91" s="355" t="s">
        <v>18</v>
      </c>
      <c r="F91" s="355" t="s">
        <v>19</v>
      </c>
      <c r="G91" s="355" t="s">
        <v>20</v>
      </c>
      <c r="H91" s="355"/>
      <c r="I91" s="355"/>
      <c r="J91" s="355"/>
      <c r="K91" s="355"/>
      <c r="L91" s="356" t="s">
        <v>21</v>
      </c>
      <c r="M91" s="357" t="s">
        <v>22</v>
      </c>
      <c r="N91" s="358" t="s">
        <v>23</v>
      </c>
      <c r="O91" s="358"/>
      <c r="P91" s="355" t="s">
        <v>24</v>
      </c>
      <c r="Q91" s="355" t="s">
        <v>592</v>
      </c>
      <c r="R91" s="359" t="s">
        <v>25</v>
      </c>
      <c r="S91" s="359" t="s">
        <v>587</v>
      </c>
      <c r="T91" s="360" t="s">
        <v>589</v>
      </c>
      <c r="U91" s="360" t="s">
        <v>590</v>
      </c>
      <c r="V91" s="355" t="s">
        <v>756</v>
      </c>
    </row>
    <row r="92" spans="1:22" s="343" customFormat="1" ht="40" customHeight="1">
      <c r="B92" s="355" t="s">
        <v>595</v>
      </c>
      <c r="C92" s="366"/>
      <c r="D92" s="366"/>
      <c r="E92" s="366"/>
      <c r="F92" s="366"/>
      <c r="G92" s="355"/>
      <c r="H92" s="355"/>
      <c r="I92" s="355"/>
      <c r="J92" s="355"/>
      <c r="K92" s="355"/>
      <c r="L92" s="363"/>
      <c r="M92" s="357"/>
      <c r="N92" s="365"/>
      <c r="O92" s="365"/>
      <c r="P92" s="366"/>
      <c r="Q92" s="366"/>
      <c r="R92" s="367">
        <v>4.5</v>
      </c>
      <c r="S92" s="367"/>
      <c r="T92" s="368">
        <f t="shared" ref="T92:T111" si="26">S92*$P$2</f>
        <v>0</v>
      </c>
      <c r="U92" s="368">
        <f t="shared" ref="U92" si="27">(S92+T92)*M$3</f>
        <v>0</v>
      </c>
      <c r="V92" s="368">
        <f t="shared" ref="V92:V111" si="28">U92</f>
        <v>0</v>
      </c>
    </row>
    <row r="93" spans="1:22" s="343" customFormat="1" ht="40" customHeight="1">
      <c r="A93" s="343" t="s">
        <v>372</v>
      </c>
      <c r="B93" s="366" t="s">
        <v>543</v>
      </c>
      <c r="C93" s="366" t="s">
        <v>564</v>
      </c>
      <c r="D93" s="366" t="s">
        <v>154</v>
      </c>
      <c r="E93" s="366" t="s">
        <v>127</v>
      </c>
      <c r="F93" s="366">
        <v>250</v>
      </c>
      <c r="G93" s="355" t="s">
        <v>54</v>
      </c>
      <c r="H93" s="355"/>
      <c r="I93" s="355"/>
      <c r="J93" s="355"/>
      <c r="K93" s="355"/>
      <c r="L93" s="363"/>
      <c r="M93" s="370" t="s">
        <v>610</v>
      </c>
      <c r="N93" s="365">
        <f t="shared" ref="N93:N99" si="29">O93</f>
        <v>17.489965499999997</v>
      </c>
      <c r="O93" s="365">
        <f t="shared" ref="O93:O99" si="30">V93*250/300</f>
        <v>17.489965499999997</v>
      </c>
      <c r="P93" s="366" t="s">
        <v>154</v>
      </c>
      <c r="Q93" s="368">
        <v>3.82</v>
      </c>
      <c r="R93" s="367">
        <f t="shared" ref="R93:R109" si="31">$R$92</f>
        <v>4.5</v>
      </c>
      <c r="S93" s="367">
        <f t="shared" ref="S93:S99" si="32">Q93*R93</f>
        <v>17.189999999999998</v>
      </c>
      <c r="T93" s="368">
        <f t="shared" si="26"/>
        <v>0.44694000000000139</v>
      </c>
      <c r="U93" s="368">
        <f t="shared" ref="U93:U109" si="33">(S93+T93)*M$3</f>
        <v>20.987958599999999</v>
      </c>
      <c r="V93" s="368">
        <f t="shared" ref="V93:V109" si="34">U93</f>
        <v>20.987958599999999</v>
      </c>
    </row>
    <row r="94" spans="1:22" s="343" customFormat="1" ht="40" customHeight="1">
      <c r="A94" s="343" t="s">
        <v>373</v>
      </c>
      <c r="B94" s="366" t="s">
        <v>142</v>
      </c>
      <c r="C94" s="366" t="s">
        <v>564</v>
      </c>
      <c r="D94" s="366" t="s">
        <v>154</v>
      </c>
      <c r="E94" s="366" t="s">
        <v>127</v>
      </c>
      <c r="F94" s="366">
        <v>250</v>
      </c>
      <c r="G94" s="355" t="s">
        <v>54</v>
      </c>
      <c r="H94" s="355"/>
      <c r="I94" s="355"/>
      <c r="J94" s="355"/>
      <c r="K94" s="355"/>
      <c r="L94" s="363" t="s">
        <v>129</v>
      </c>
      <c r="M94" s="370" t="s">
        <v>143</v>
      </c>
      <c r="N94" s="365">
        <f t="shared" si="29"/>
        <v>30.721902750000002</v>
      </c>
      <c r="O94" s="365">
        <f t="shared" si="30"/>
        <v>30.721902750000002</v>
      </c>
      <c r="P94" s="366" t="s">
        <v>144</v>
      </c>
      <c r="Q94" s="368">
        <v>6.71</v>
      </c>
      <c r="R94" s="367">
        <f t="shared" si="31"/>
        <v>4.5</v>
      </c>
      <c r="S94" s="367">
        <f t="shared" si="32"/>
        <v>30.195</v>
      </c>
      <c r="T94" s="368">
        <f t="shared" si="26"/>
        <v>0.7850700000000026</v>
      </c>
      <c r="U94" s="368">
        <f t="shared" si="33"/>
        <v>36.866283299999999</v>
      </c>
      <c r="V94" s="368">
        <f t="shared" si="34"/>
        <v>36.866283299999999</v>
      </c>
    </row>
    <row r="95" spans="1:22" s="343" customFormat="1" ht="40" customHeight="1">
      <c r="A95" s="343" t="s">
        <v>374</v>
      </c>
      <c r="B95" s="366" t="s">
        <v>145</v>
      </c>
      <c r="C95" s="366" t="s">
        <v>564</v>
      </c>
      <c r="D95" s="366" t="s">
        <v>154</v>
      </c>
      <c r="E95" s="366" t="s">
        <v>127</v>
      </c>
      <c r="F95" s="366">
        <v>250</v>
      </c>
      <c r="G95" s="355" t="s">
        <v>54</v>
      </c>
      <c r="H95" s="355"/>
      <c r="I95" s="355"/>
      <c r="J95" s="355"/>
      <c r="K95" s="355"/>
      <c r="L95" s="363"/>
      <c r="M95" s="227" t="s">
        <v>146</v>
      </c>
      <c r="N95" s="365">
        <f t="shared" si="29"/>
        <v>33.789514499999996</v>
      </c>
      <c r="O95" s="365">
        <f t="shared" si="30"/>
        <v>33.789514499999996</v>
      </c>
      <c r="P95" s="366" t="s">
        <v>147</v>
      </c>
      <c r="Q95" s="368">
        <v>7.38</v>
      </c>
      <c r="R95" s="367">
        <f t="shared" si="31"/>
        <v>4.5</v>
      </c>
      <c r="S95" s="367">
        <f t="shared" si="32"/>
        <v>33.21</v>
      </c>
      <c r="T95" s="368">
        <f t="shared" si="26"/>
        <v>0.86346000000000289</v>
      </c>
      <c r="U95" s="368">
        <f t="shared" si="33"/>
        <v>40.5474174</v>
      </c>
      <c r="V95" s="368">
        <f t="shared" si="34"/>
        <v>40.5474174</v>
      </c>
    </row>
    <row r="96" spans="1:22" s="343" customFormat="1" ht="40" customHeight="1">
      <c r="A96" s="343" t="s">
        <v>375</v>
      </c>
      <c r="B96" s="366" t="s">
        <v>148</v>
      </c>
      <c r="C96" s="366" t="s">
        <v>564</v>
      </c>
      <c r="D96" s="366" t="s">
        <v>154</v>
      </c>
      <c r="E96" s="366" t="s">
        <v>127</v>
      </c>
      <c r="F96" s="366">
        <v>250</v>
      </c>
      <c r="G96" s="355" t="s">
        <v>54</v>
      </c>
      <c r="H96" s="355"/>
      <c r="I96" s="355"/>
      <c r="J96" s="355"/>
      <c r="K96" s="355"/>
      <c r="L96" s="363"/>
      <c r="M96" s="370" t="s">
        <v>149</v>
      </c>
      <c r="N96" s="365">
        <f t="shared" si="29"/>
        <v>13.003010999999999</v>
      </c>
      <c r="O96" s="365">
        <f t="shared" si="30"/>
        <v>13.003010999999999</v>
      </c>
      <c r="P96" s="366" t="s">
        <v>150</v>
      </c>
      <c r="Q96" s="368">
        <v>2.84</v>
      </c>
      <c r="R96" s="367">
        <f t="shared" si="31"/>
        <v>4.5</v>
      </c>
      <c r="S96" s="367">
        <f t="shared" si="32"/>
        <v>12.78</v>
      </c>
      <c r="T96" s="368">
        <f t="shared" si="26"/>
        <v>0.33228000000000107</v>
      </c>
      <c r="U96" s="368">
        <f t="shared" si="33"/>
        <v>15.6036132</v>
      </c>
      <c r="V96" s="368">
        <f t="shared" si="34"/>
        <v>15.6036132</v>
      </c>
    </row>
    <row r="97" spans="1:22" s="343" customFormat="1" ht="40" customHeight="1">
      <c r="A97" s="343" t="s">
        <v>376</v>
      </c>
      <c r="B97" s="366" t="s">
        <v>151</v>
      </c>
      <c r="C97" s="366" t="s">
        <v>564</v>
      </c>
      <c r="D97" s="366" t="s">
        <v>154</v>
      </c>
      <c r="E97" s="366" t="s">
        <v>127</v>
      </c>
      <c r="F97" s="366">
        <v>250</v>
      </c>
      <c r="G97" s="355" t="s">
        <v>54</v>
      </c>
      <c r="H97" s="355"/>
      <c r="I97" s="355"/>
      <c r="J97" s="355"/>
      <c r="K97" s="355"/>
      <c r="L97" s="363" t="s">
        <v>129</v>
      </c>
      <c r="M97" s="370" t="s">
        <v>152</v>
      </c>
      <c r="N97" s="365">
        <f t="shared" si="29"/>
        <v>19.825013249999998</v>
      </c>
      <c r="O97" s="365">
        <f t="shared" si="30"/>
        <v>19.825013249999998</v>
      </c>
      <c r="P97" s="366" t="s">
        <v>153</v>
      </c>
      <c r="Q97" s="368">
        <v>4.33</v>
      </c>
      <c r="R97" s="367">
        <f t="shared" si="31"/>
        <v>4.5</v>
      </c>
      <c r="S97" s="367">
        <f t="shared" si="32"/>
        <v>19.484999999999999</v>
      </c>
      <c r="T97" s="368">
        <f t="shared" si="26"/>
        <v>0.50661000000000167</v>
      </c>
      <c r="U97" s="368">
        <f t="shared" si="33"/>
        <v>23.7900159</v>
      </c>
      <c r="V97" s="368">
        <f t="shared" si="34"/>
        <v>23.7900159</v>
      </c>
    </row>
    <row r="98" spans="1:22" s="343" customFormat="1" ht="40" customHeight="1">
      <c r="A98" s="343" t="s">
        <v>377</v>
      </c>
      <c r="B98" s="366" t="s">
        <v>544</v>
      </c>
      <c r="C98" s="366" t="s">
        <v>564</v>
      </c>
      <c r="D98" s="366" t="s">
        <v>154</v>
      </c>
      <c r="E98" s="366" t="s">
        <v>127</v>
      </c>
      <c r="F98" s="366">
        <v>250</v>
      </c>
      <c r="G98" s="355" t="s">
        <v>54</v>
      </c>
      <c r="H98" s="355"/>
      <c r="I98" s="355"/>
      <c r="J98" s="355"/>
      <c r="K98" s="355"/>
      <c r="L98" s="363"/>
      <c r="M98" s="370" t="s">
        <v>605</v>
      </c>
      <c r="N98" s="365">
        <f t="shared" si="29"/>
        <v>14.971776749999998</v>
      </c>
      <c r="O98" s="365">
        <f t="shared" si="30"/>
        <v>14.971776749999998</v>
      </c>
      <c r="P98" s="366" t="s">
        <v>606</v>
      </c>
      <c r="Q98" s="368">
        <v>3.27</v>
      </c>
      <c r="R98" s="367">
        <f t="shared" si="31"/>
        <v>4.5</v>
      </c>
      <c r="S98" s="367">
        <f t="shared" si="32"/>
        <v>14.715</v>
      </c>
      <c r="T98" s="368">
        <f t="shared" si="26"/>
        <v>0.38259000000000126</v>
      </c>
      <c r="U98" s="368">
        <f t="shared" si="33"/>
        <v>17.966132099999999</v>
      </c>
      <c r="V98" s="368">
        <f t="shared" si="34"/>
        <v>17.966132099999999</v>
      </c>
    </row>
    <row r="99" spans="1:22" s="343" customFormat="1" ht="40" customHeight="1">
      <c r="A99" s="343" t="s">
        <v>378</v>
      </c>
      <c r="B99" s="366" t="s">
        <v>155</v>
      </c>
      <c r="C99" s="366" t="s">
        <v>564</v>
      </c>
      <c r="D99" s="366" t="s">
        <v>154</v>
      </c>
      <c r="E99" s="366" t="s">
        <v>127</v>
      </c>
      <c r="F99" s="366">
        <v>250</v>
      </c>
      <c r="G99" s="355" t="s">
        <v>54</v>
      </c>
      <c r="H99" s="355"/>
      <c r="I99" s="355"/>
      <c r="J99" s="355"/>
      <c r="K99" s="355"/>
      <c r="L99" s="363" t="s">
        <v>129</v>
      </c>
      <c r="M99" s="370" t="s">
        <v>156</v>
      </c>
      <c r="N99" s="365">
        <f t="shared" si="29"/>
        <v>23.3504775</v>
      </c>
      <c r="O99" s="365">
        <f t="shared" si="30"/>
        <v>23.3504775</v>
      </c>
      <c r="P99" s="366" t="s">
        <v>157</v>
      </c>
      <c r="Q99" s="368">
        <v>5.0999999999999996</v>
      </c>
      <c r="R99" s="367">
        <f t="shared" si="31"/>
        <v>4.5</v>
      </c>
      <c r="S99" s="367">
        <f t="shared" si="32"/>
        <v>22.95</v>
      </c>
      <c r="T99" s="368">
        <f t="shared" si="26"/>
        <v>0.5967000000000019</v>
      </c>
      <c r="U99" s="368">
        <f t="shared" si="33"/>
        <v>28.020572999999999</v>
      </c>
      <c r="V99" s="368">
        <f t="shared" si="34"/>
        <v>28.020572999999999</v>
      </c>
    </row>
    <row r="100" spans="1:22" s="343" customFormat="1" ht="40" customHeight="1">
      <c r="A100" s="343" t="s">
        <v>379</v>
      </c>
      <c r="B100" s="366" t="s">
        <v>864</v>
      </c>
      <c r="C100" s="366" t="s">
        <v>732</v>
      </c>
      <c r="D100" s="366" t="s">
        <v>154</v>
      </c>
      <c r="E100" s="366" t="s">
        <v>127</v>
      </c>
      <c r="F100" s="366"/>
      <c r="G100" s="355" t="s">
        <v>54</v>
      </c>
      <c r="H100" s="355"/>
      <c r="I100" s="355"/>
      <c r="J100" s="355"/>
      <c r="K100" s="355"/>
      <c r="L100" s="363" t="s">
        <v>27</v>
      </c>
      <c r="M100" s="370" t="s">
        <v>879</v>
      </c>
      <c r="N100" s="365">
        <f>V100</f>
        <v>0.18625439700000002</v>
      </c>
      <c r="O100" s="365"/>
      <c r="P100" s="366" t="s">
        <v>878</v>
      </c>
      <c r="Q100" s="368">
        <v>3.39</v>
      </c>
      <c r="R100" s="367">
        <f t="shared" si="31"/>
        <v>4.5</v>
      </c>
      <c r="S100" s="367">
        <f>Q100*R100*$M$1%</f>
        <v>0.15255000000000002</v>
      </c>
      <c r="T100" s="368">
        <f t="shared" si="26"/>
        <v>3.9663000000000137E-3</v>
      </c>
      <c r="U100" s="368">
        <f t="shared" si="33"/>
        <v>0.18625439700000002</v>
      </c>
      <c r="V100" s="368">
        <f t="shared" si="34"/>
        <v>0.18625439700000002</v>
      </c>
    </row>
    <row r="101" spans="1:22" s="343" customFormat="1" ht="40" customHeight="1">
      <c r="A101" s="343" t="s">
        <v>380</v>
      </c>
      <c r="B101" s="366" t="s">
        <v>128</v>
      </c>
      <c r="C101" s="366" t="s">
        <v>564</v>
      </c>
      <c r="D101" s="366" t="s">
        <v>131</v>
      </c>
      <c r="E101" s="366" t="s">
        <v>127</v>
      </c>
      <c r="F101" s="366">
        <v>250</v>
      </c>
      <c r="G101" s="355" t="s">
        <v>54</v>
      </c>
      <c r="H101" s="355"/>
      <c r="I101" s="355"/>
      <c r="J101" s="355"/>
      <c r="K101" s="355"/>
      <c r="L101" s="363" t="s">
        <v>129</v>
      </c>
      <c r="M101" s="370" t="s">
        <v>130</v>
      </c>
      <c r="N101" s="365">
        <f t="shared" ref="N101:N106" si="35">O101</f>
        <v>9.4775467500000001</v>
      </c>
      <c r="O101" s="365">
        <f t="shared" ref="O101:O106" si="36">V101*250/300</f>
        <v>9.4775467500000001</v>
      </c>
      <c r="P101" s="366" t="s">
        <v>131</v>
      </c>
      <c r="Q101" s="368">
        <v>2.0699999999999998</v>
      </c>
      <c r="R101" s="367">
        <f t="shared" si="31"/>
        <v>4.5</v>
      </c>
      <c r="S101" s="367">
        <f t="shared" ref="S101:S106" si="37">Q101*R101</f>
        <v>9.3149999999999995</v>
      </c>
      <c r="T101" s="368">
        <f t="shared" si="26"/>
        <v>0.24219000000000079</v>
      </c>
      <c r="U101" s="368">
        <f t="shared" si="33"/>
        <v>11.373056099999999</v>
      </c>
      <c r="V101" s="368">
        <f t="shared" si="34"/>
        <v>11.373056099999999</v>
      </c>
    </row>
    <row r="102" spans="1:22" s="343" customFormat="1" ht="40" customHeight="1">
      <c r="A102" s="343" t="s">
        <v>381</v>
      </c>
      <c r="B102" s="366" t="s">
        <v>861</v>
      </c>
      <c r="C102" s="366" t="s">
        <v>564</v>
      </c>
      <c r="D102" s="366" t="s">
        <v>131</v>
      </c>
      <c r="E102" s="366" t="s">
        <v>127</v>
      </c>
      <c r="F102" s="366">
        <v>250</v>
      </c>
      <c r="G102" s="355" t="s">
        <v>54</v>
      </c>
      <c r="H102" s="355"/>
      <c r="I102" s="355"/>
      <c r="J102" s="355"/>
      <c r="K102" s="355"/>
      <c r="L102" s="363" t="s">
        <v>27</v>
      </c>
      <c r="M102" s="370" t="s">
        <v>880</v>
      </c>
      <c r="N102" s="365">
        <f t="shared" si="35"/>
        <v>11.858379750000001</v>
      </c>
      <c r="O102" s="365">
        <f t="shared" si="36"/>
        <v>11.858379750000001</v>
      </c>
      <c r="P102" s="366" t="s">
        <v>132</v>
      </c>
      <c r="Q102" s="368">
        <v>2.59</v>
      </c>
      <c r="R102" s="367">
        <f t="shared" si="31"/>
        <v>4.5</v>
      </c>
      <c r="S102" s="367">
        <f t="shared" si="37"/>
        <v>11.654999999999999</v>
      </c>
      <c r="T102" s="368">
        <f t="shared" si="26"/>
        <v>0.30303000000000097</v>
      </c>
      <c r="U102" s="368">
        <f t="shared" si="33"/>
        <v>14.230055700000001</v>
      </c>
      <c r="V102" s="368">
        <f t="shared" si="34"/>
        <v>14.230055700000001</v>
      </c>
    </row>
    <row r="103" spans="1:22" s="343" customFormat="1" ht="40" customHeight="1">
      <c r="A103" s="343" t="s">
        <v>382</v>
      </c>
      <c r="B103" s="366" t="s">
        <v>133</v>
      </c>
      <c r="C103" s="366" t="s">
        <v>564</v>
      </c>
      <c r="D103" s="366" t="s">
        <v>131</v>
      </c>
      <c r="E103" s="366" t="s">
        <v>127</v>
      </c>
      <c r="F103" s="366">
        <v>250</v>
      </c>
      <c r="G103" s="355" t="s">
        <v>54</v>
      </c>
      <c r="H103" s="355"/>
      <c r="I103" s="355"/>
      <c r="J103" s="355"/>
      <c r="K103" s="355"/>
      <c r="L103" s="363"/>
      <c r="M103" s="370" t="s">
        <v>134</v>
      </c>
      <c r="N103" s="365">
        <f t="shared" si="35"/>
        <v>10.942674750000002</v>
      </c>
      <c r="O103" s="365">
        <f t="shared" si="36"/>
        <v>10.942674750000002</v>
      </c>
      <c r="P103" s="366" t="s">
        <v>135</v>
      </c>
      <c r="Q103" s="368">
        <v>2.39</v>
      </c>
      <c r="R103" s="367">
        <f t="shared" si="31"/>
        <v>4.5</v>
      </c>
      <c r="S103" s="367">
        <f t="shared" si="37"/>
        <v>10.755000000000001</v>
      </c>
      <c r="T103" s="368">
        <f t="shared" si="26"/>
        <v>0.27963000000000093</v>
      </c>
      <c r="U103" s="368">
        <f t="shared" si="33"/>
        <v>13.131209700000001</v>
      </c>
      <c r="V103" s="368">
        <f t="shared" si="34"/>
        <v>13.131209700000001</v>
      </c>
    </row>
    <row r="104" spans="1:22" s="343" customFormat="1" ht="40" customHeight="1">
      <c r="A104" s="343" t="s">
        <v>383</v>
      </c>
      <c r="B104" s="366" t="s">
        <v>136</v>
      </c>
      <c r="C104" s="366" t="s">
        <v>564</v>
      </c>
      <c r="D104" s="366" t="s">
        <v>131</v>
      </c>
      <c r="E104" s="366" t="s">
        <v>127</v>
      </c>
      <c r="F104" s="366">
        <v>250</v>
      </c>
      <c r="G104" s="355" t="s">
        <v>54</v>
      </c>
      <c r="H104" s="355"/>
      <c r="I104" s="355"/>
      <c r="J104" s="355"/>
      <c r="K104" s="355"/>
      <c r="L104" s="363"/>
      <c r="M104" s="370" t="s">
        <v>137</v>
      </c>
      <c r="N104" s="365">
        <f t="shared" si="35"/>
        <v>15.841696500000001</v>
      </c>
      <c r="O104" s="365">
        <f t="shared" si="36"/>
        <v>15.841696500000001</v>
      </c>
      <c r="P104" s="366" t="s">
        <v>138</v>
      </c>
      <c r="Q104" s="368">
        <v>3.46</v>
      </c>
      <c r="R104" s="367">
        <f t="shared" si="31"/>
        <v>4.5</v>
      </c>
      <c r="S104" s="367">
        <f t="shared" si="37"/>
        <v>15.57</v>
      </c>
      <c r="T104" s="368">
        <f t="shared" si="26"/>
        <v>0.40482000000000135</v>
      </c>
      <c r="U104" s="368">
        <f t="shared" si="33"/>
        <v>19.010035800000001</v>
      </c>
      <c r="V104" s="368">
        <f t="shared" si="34"/>
        <v>19.010035800000001</v>
      </c>
    </row>
    <row r="105" spans="1:22" s="343" customFormat="1" ht="40" customHeight="1">
      <c r="A105" s="343" t="s">
        <v>384</v>
      </c>
      <c r="B105" s="366" t="s">
        <v>139</v>
      </c>
      <c r="C105" s="366" t="s">
        <v>564</v>
      </c>
      <c r="D105" s="366" t="s">
        <v>131</v>
      </c>
      <c r="E105" s="366" t="s">
        <v>127</v>
      </c>
      <c r="F105" s="366">
        <v>250</v>
      </c>
      <c r="G105" s="355" t="s">
        <v>54</v>
      </c>
      <c r="H105" s="355"/>
      <c r="I105" s="355"/>
      <c r="J105" s="355"/>
      <c r="K105" s="355"/>
      <c r="L105" s="363" t="s">
        <v>129</v>
      </c>
      <c r="M105" s="370" t="s">
        <v>140</v>
      </c>
      <c r="N105" s="365">
        <f t="shared" si="35"/>
        <v>11.995735500000002</v>
      </c>
      <c r="O105" s="365">
        <f t="shared" si="36"/>
        <v>11.995735500000002</v>
      </c>
      <c r="P105" s="366" t="s">
        <v>141</v>
      </c>
      <c r="Q105" s="368">
        <v>2.62</v>
      </c>
      <c r="R105" s="367">
        <f t="shared" si="31"/>
        <v>4.5</v>
      </c>
      <c r="S105" s="367">
        <f t="shared" si="37"/>
        <v>11.790000000000001</v>
      </c>
      <c r="T105" s="368">
        <f t="shared" si="26"/>
        <v>0.30654000000000103</v>
      </c>
      <c r="U105" s="368">
        <f t="shared" si="33"/>
        <v>14.394882600000003</v>
      </c>
      <c r="V105" s="368">
        <f t="shared" si="34"/>
        <v>14.394882600000003</v>
      </c>
    </row>
    <row r="106" spans="1:22" s="343" customFormat="1" ht="40" customHeight="1">
      <c r="A106" s="343" t="s">
        <v>385</v>
      </c>
      <c r="B106" s="366" t="s">
        <v>545</v>
      </c>
      <c r="C106" s="366" t="s">
        <v>564</v>
      </c>
      <c r="D106" s="366" t="s">
        <v>131</v>
      </c>
      <c r="E106" s="366" t="s">
        <v>127</v>
      </c>
      <c r="F106" s="366">
        <v>250</v>
      </c>
      <c r="G106" s="355" t="s">
        <v>54</v>
      </c>
      <c r="H106" s="355"/>
      <c r="I106" s="355"/>
      <c r="J106" s="355"/>
      <c r="K106" s="355"/>
      <c r="L106" s="363"/>
      <c r="M106" s="370" t="s">
        <v>607</v>
      </c>
      <c r="N106" s="365">
        <f t="shared" si="35"/>
        <v>13.003010999999999</v>
      </c>
      <c r="O106" s="365">
        <f t="shared" si="36"/>
        <v>13.003010999999999</v>
      </c>
      <c r="P106" s="366" t="s">
        <v>557</v>
      </c>
      <c r="Q106" s="368">
        <v>2.84</v>
      </c>
      <c r="R106" s="367">
        <f t="shared" si="31"/>
        <v>4.5</v>
      </c>
      <c r="S106" s="367">
        <f t="shared" si="37"/>
        <v>12.78</v>
      </c>
      <c r="T106" s="368">
        <f t="shared" si="26"/>
        <v>0.33228000000000107</v>
      </c>
      <c r="U106" s="368">
        <f t="shared" si="33"/>
        <v>15.6036132</v>
      </c>
      <c r="V106" s="368">
        <f t="shared" si="34"/>
        <v>15.6036132</v>
      </c>
    </row>
    <row r="107" spans="1:22" s="343" customFormat="1" ht="40" customHeight="1">
      <c r="A107" s="343" t="s">
        <v>386</v>
      </c>
      <c r="B107" s="366" t="s">
        <v>865</v>
      </c>
      <c r="C107" s="366" t="s">
        <v>733</v>
      </c>
      <c r="D107" s="366" t="s">
        <v>131</v>
      </c>
      <c r="E107" s="366" t="s">
        <v>127</v>
      </c>
      <c r="F107" s="366"/>
      <c r="G107" s="355" t="s">
        <v>54</v>
      </c>
      <c r="H107" s="355"/>
      <c r="I107" s="355"/>
      <c r="J107" s="355"/>
      <c r="K107" s="355"/>
      <c r="L107" s="363" t="s">
        <v>27</v>
      </c>
      <c r="M107" s="370" t="s">
        <v>912</v>
      </c>
      <c r="N107" s="365">
        <f>V107</f>
        <v>0.15273959400000001</v>
      </c>
      <c r="O107" s="365"/>
      <c r="P107" s="366" t="s">
        <v>881</v>
      </c>
      <c r="Q107" s="368">
        <v>2.78</v>
      </c>
      <c r="R107" s="367">
        <f t="shared" si="31"/>
        <v>4.5</v>
      </c>
      <c r="S107" s="367">
        <f>Q107*R107*$M$1%</f>
        <v>0.12509999999999999</v>
      </c>
      <c r="T107" s="368">
        <f t="shared" si="26"/>
        <v>3.2526000000000104E-3</v>
      </c>
      <c r="U107" s="368">
        <f t="shared" si="33"/>
        <v>0.15273959400000001</v>
      </c>
      <c r="V107" s="368">
        <f t="shared" si="34"/>
        <v>0.15273959400000001</v>
      </c>
    </row>
    <row r="108" spans="1:22" s="343" customFormat="1" ht="40" customHeight="1">
      <c r="A108" s="343" t="s">
        <v>862</v>
      </c>
      <c r="B108" s="366" t="s">
        <v>158</v>
      </c>
      <c r="C108" s="366" t="s">
        <v>564</v>
      </c>
      <c r="D108" s="366" t="s">
        <v>369</v>
      </c>
      <c r="E108" s="366" t="s">
        <v>127</v>
      </c>
      <c r="F108" s="366">
        <v>250</v>
      </c>
      <c r="G108" s="355" t="s">
        <v>54</v>
      </c>
      <c r="H108" s="355"/>
      <c r="I108" s="355"/>
      <c r="J108" s="355"/>
      <c r="K108" s="355"/>
      <c r="L108" s="363"/>
      <c r="M108" s="370" t="s">
        <v>159</v>
      </c>
      <c r="N108" s="365">
        <f>O108</f>
        <v>15.612770250000001</v>
      </c>
      <c r="O108" s="365">
        <f>V108*250/300</f>
        <v>15.612770250000001</v>
      </c>
      <c r="P108" s="366" t="s">
        <v>160</v>
      </c>
      <c r="Q108" s="368">
        <v>3.41</v>
      </c>
      <c r="R108" s="367">
        <f t="shared" si="31"/>
        <v>4.5</v>
      </c>
      <c r="S108" s="367">
        <f>Q108*R108</f>
        <v>15.345000000000001</v>
      </c>
      <c r="T108" s="368">
        <f t="shared" si="26"/>
        <v>0.39897000000000132</v>
      </c>
      <c r="U108" s="368">
        <f t="shared" si="33"/>
        <v>18.735324300000002</v>
      </c>
      <c r="V108" s="368">
        <f t="shared" si="34"/>
        <v>18.735324300000002</v>
      </c>
    </row>
    <row r="109" spans="1:22" s="343" customFormat="1" ht="40" customHeight="1">
      <c r="A109" s="343" t="s">
        <v>863</v>
      </c>
      <c r="B109" s="366" t="s">
        <v>558</v>
      </c>
      <c r="C109" s="366" t="s">
        <v>564</v>
      </c>
      <c r="D109" s="366" t="s">
        <v>369</v>
      </c>
      <c r="E109" s="366" t="s">
        <v>127</v>
      </c>
      <c r="F109" s="366">
        <v>250</v>
      </c>
      <c r="G109" s="355" t="s">
        <v>54</v>
      </c>
      <c r="H109" s="355"/>
      <c r="I109" s="355"/>
      <c r="J109" s="355"/>
      <c r="K109" s="355"/>
      <c r="L109" s="363" t="s">
        <v>27</v>
      </c>
      <c r="M109" s="370" t="s">
        <v>608</v>
      </c>
      <c r="N109" s="365">
        <f>O109</f>
        <v>12.911440499999999</v>
      </c>
      <c r="O109" s="365">
        <f>V109*250/300</f>
        <v>12.911440499999999</v>
      </c>
      <c r="P109" s="366" t="s">
        <v>609</v>
      </c>
      <c r="Q109" s="368">
        <v>2.82</v>
      </c>
      <c r="R109" s="367">
        <f t="shared" si="31"/>
        <v>4.5</v>
      </c>
      <c r="S109" s="367">
        <f>Q109*R109</f>
        <v>12.69</v>
      </c>
      <c r="T109" s="368">
        <f t="shared" si="26"/>
        <v>0.32994000000000107</v>
      </c>
      <c r="U109" s="368">
        <f t="shared" si="33"/>
        <v>15.493728599999999</v>
      </c>
      <c r="V109" s="368">
        <f t="shared" si="34"/>
        <v>15.493728599999999</v>
      </c>
    </row>
    <row r="110" spans="1:22" s="343" customFormat="1" ht="40" customHeight="1">
      <c r="B110" s="366" t="s">
        <v>126</v>
      </c>
      <c r="C110" s="366" t="s">
        <v>734</v>
      </c>
      <c r="D110" s="366"/>
      <c r="E110" s="366" t="s">
        <v>127</v>
      </c>
      <c r="F110" s="366"/>
      <c r="G110" s="355" t="s">
        <v>54</v>
      </c>
      <c r="H110" s="355"/>
      <c r="I110" s="355"/>
      <c r="J110" s="355"/>
      <c r="K110" s="355"/>
      <c r="L110" s="363" t="s">
        <v>27</v>
      </c>
      <c r="M110" s="370" t="s">
        <v>27</v>
      </c>
      <c r="N110" s="365">
        <f>V110</f>
        <v>5.4942299999999995E-4</v>
      </c>
      <c r="O110" s="365"/>
      <c r="P110" s="366" t="s">
        <v>49</v>
      </c>
      <c r="Q110" s="368">
        <v>0.01</v>
      </c>
      <c r="R110" s="367">
        <f t="shared" ref="R110:R111" si="38">$R$92</f>
        <v>4.5</v>
      </c>
      <c r="S110" s="367">
        <f>Q110*R110*$M$1%</f>
        <v>4.4999999999999999E-4</v>
      </c>
      <c r="T110" s="368">
        <f t="shared" si="26"/>
        <v>1.1700000000000039E-5</v>
      </c>
      <c r="U110" s="368">
        <f t="shared" ref="U110:U111" si="39">(S110+T110)*M$3</f>
        <v>5.4942299999999995E-4</v>
      </c>
      <c r="V110" s="368">
        <f t="shared" si="28"/>
        <v>5.4942299999999995E-4</v>
      </c>
    </row>
    <row r="111" spans="1:22" s="343" customFormat="1" ht="40" customHeight="1">
      <c r="B111" s="366" t="s">
        <v>286</v>
      </c>
      <c r="C111" s="366" t="s">
        <v>735</v>
      </c>
      <c r="D111" s="366"/>
      <c r="E111" s="366" t="s">
        <v>127</v>
      </c>
      <c r="F111" s="366"/>
      <c r="G111" s="355" t="s">
        <v>54</v>
      </c>
      <c r="H111" s="355"/>
      <c r="I111" s="355"/>
      <c r="J111" s="355"/>
      <c r="K111" s="355"/>
      <c r="L111" s="363" t="s">
        <v>27</v>
      </c>
      <c r="M111" s="370" t="s">
        <v>27</v>
      </c>
      <c r="N111" s="365">
        <f>V111</f>
        <v>5.4942299999999995E-4</v>
      </c>
      <c r="O111" s="365"/>
      <c r="P111" s="366" t="s">
        <v>49</v>
      </c>
      <c r="Q111" s="368">
        <v>0.01</v>
      </c>
      <c r="R111" s="367">
        <f t="shared" si="38"/>
        <v>4.5</v>
      </c>
      <c r="S111" s="367">
        <f>Q111*R111*$M$1%</f>
        <v>4.4999999999999999E-4</v>
      </c>
      <c r="T111" s="368">
        <f t="shared" si="26"/>
        <v>1.1700000000000039E-5</v>
      </c>
      <c r="U111" s="368">
        <f t="shared" si="39"/>
        <v>5.4942299999999995E-4</v>
      </c>
      <c r="V111" s="368">
        <f t="shared" si="28"/>
        <v>5.4942299999999995E-4</v>
      </c>
    </row>
    <row r="112" spans="1:22" s="343" customFormat="1" ht="40" customHeight="1">
      <c r="B112" s="344"/>
      <c r="C112" s="344"/>
      <c r="D112" s="344"/>
      <c r="E112" s="344"/>
      <c r="F112" s="344"/>
      <c r="G112" s="344"/>
      <c r="H112" s="344"/>
      <c r="I112" s="344"/>
      <c r="J112" s="344"/>
      <c r="K112" s="344"/>
      <c r="L112" s="353"/>
      <c r="M112" s="227"/>
      <c r="N112" s="347"/>
      <c r="O112" s="347"/>
      <c r="P112" s="344"/>
      <c r="Q112" s="344"/>
      <c r="R112" s="348"/>
      <c r="S112" s="348"/>
      <c r="T112" s="345"/>
      <c r="U112" s="345"/>
    </row>
    <row r="113" spans="1:22" s="343" customFormat="1" ht="40" customHeight="1">
      <c r="B113" s="344"/>
      <c r="C113" s="344"/>
      <c r="D113" s="344"/>
      <c r="E113" s="344"/>
      <c r="F113" s="344"/>
      <c r="G113" s="344"/>
      <c r="H113" s="344"/>
      <c r="I113" s="344"/>
      <c r="J113" s="344"/>
      <c r="K113" s="344"/>
      <c r="L113" s="353"/>
      <c r="M113" s="227"/>
      <c r="N113" s="347"/>
      <c r="O113" s="347"/>
      <c r="P113" s="344"/>
      <c r="Q113" s="344"/>
      <c r="R113" s="348"/>
      <c r="S113" s="348"/>
      <c r="T113" s="345"/>
      <c r="U113" s="345"/>
    </row>
    <row r="114" spans="1:22" s="354" customFormat="1" ht="40" customHeight="1">
      <c r="B114" s="355" t="s">
        <v>16</v>
      </c>
      <c r="C114" s="355" t="s">
        <v>17</v>
      </c>
      <c r="D114" s="355"/>
      <c r="E114" s="355" t="s">
        <v>18</v>
      </c>
      <c r="F114" s="355" t="s">
        <v>19</v>
      </c>
      <c r="G114" s="355" t="s">
        <v>20</v>
      </c>
      <c r="H114" s="355"/>
      <c r="I114" s="355"/>
      <c r="J114" s="355"/>
      <c r="K114" s="355"/>
      <c r="L114" s="356" t="s">
        <v>21</v>
      </c>
      <c r="M114" s="357" t="s">
        <v>22</v>
      </c>
      <c r="N114" s="358" t="s">
        <v>23</v>
      </c>
      <c r="O114" s="358"/>
      <c r="P114" s="355" t="s">
        <v>24</v>
      </c>
      <c r="Q114" s="355" t="s">
        <v>592</v>
      </c>
      <c r="R114" s="359" t="s">
        <v>25</v>
      </c>
      <c r="S114" s="359" t="s">
        <v>587</v>
      </c>
      <c r="T114" s="360" t="s">
        <v>589</v>
      </c>
      <c r="U114" s="360" t="s">
        <v>590</v>
      </c>
      <c r="V114" s="355" t="s">
        <v>756</v>
      </c>
    </row>
    <row r="115" spans="1:22" s="343" customFormat="1" ht="40" customHeight="1">
      <c r="B115" s="355" t="s">
        <v>595</v>
      </c>
      <c r="C115" s="366"/>
      <c r="D115" s="366"/>
      <c r="E115" s="366"/>
      <c r="F115" s="366"/>
      <c r="G115" s="355"/>
      <c r="H115" s="355"/>
      <c r="I115" s="355"/>
      <c r="J115" s="355"/>
      <c r="K115" s="355"/>
      <c r="L115" s="363"/>
      <c r="M115" s="370"/>
      <c r="N115" s="365"/>
      <c r="O115" s="365"/>
      <c r="P115" s="366"/>
      <c r="Q115" s="355"/>
      <c r="R115" s="367">
        <v>4.5</v>
      </c>
      <c r="S115" s="367"/>
      <c r="T115" s="368"/>
      <c r="U115" s="368"/>
      <c r="V115" s="368"/>
    </row>
    <row r="116" spans="1:22" s="343" customFormat="1" ht="40" customHeight="1">
      <c r="A116" s="343" t="s">
        <v>387</v>
      </c>
      <c r="B116" s="366" t="s">
        <v>161</v>
      </c>
      <c r="C116" s="366" t="s">
        <v>565</v>
      </c>
      <c r="D116" s="366" t="s">
        <v>370</v>
      </c>
      <c r="E116" s="366" t="s">
        <v>127</v>
      </c>
      <c r="F116" s="366">
        <v>250</v>
      </c>
      <c r="G116" s="355" t="s">
        <v>54</v>
      </c>
      <c r="H116" s="355"/>
      <c r="I116" s="355"/>
      <c r="J116" s="355"/>
      <c r="K116" s="355"/>
      <c r="L116" s="363" t="s">
        <v>129</v>
      </c>
      <c r="M116" s="370" t="s">
        <v>162</v>
      </c>
      <c r="N116" s="365">
        <f>O116</f>
        <v>21.97692</v>
      </c>
      <c r="O116" s="365">
        <f>V116*250/300</f>
        <v>21.97692</v>
      </c>
      <c r="P116" s="366" t="s">
        <v>163</v>
      </c>
      <c r="Q116" s="368">
        <v>4.8</v>
      </c>
      <c r="R116" s="367">
        <f>$R$115</f>
        <v>4.5</v>
      </c>
      <c r="S116" s="367">
        <f>Q116*R116</f>
        <v>21.599999999999998</v>
      </c>
      <c r="T116" s="368">
        <f t="shared" ref="T116:T128" si="40">S116*$P$2</f>
        <v>0.56160000000000176</v>
      </c>
      <c r="U116" s="368">
        <f t="shared" ref="U116" si="41">(S116+T116)*M$3</f>
        <v>26.372304</v>
      </c>
      <c r="V116" s="368">
        <f t="shared" ref="V116:V128" si="42">U116</f>
        <v>26.372304</v>
      </c>
    </row>
    <row r="117" spans="1:22" s="343" customFormat="1" ht="40" customHeight="1">
      <c r="A117" s="343" t="s">
        <v>389</v>
      </c>
      <c r="B117" s="366" t="s">
        <v>164</v>
      </c>
      <c r="C117" s="366" t="s">
        <v>565</v>
      </c>
      <c r="D117" s="366" t="s">
        <v>371</v>
      </c>
      <c r="E117" s="366" t="s">
        <v>127</v>
      </c>
      <c r="F117" s="366">
        <v>250</v>
      </c>
      <c r="G117" s="355" t="s">
        <v>54</v>
      </c>
      <c r="H117" s="355"/>
      <c r="I117" s="355"/>
      <c r="J117" s="355"/>
      <c r="K117" s="355"/>
      <c r="L117" s="363" t="s">
        <v>27</v>
      </c>
      <c r="M117" s="370" t="s">
        <v>165</v>
      </c>
      <c r="N117" s="365">
        <f t="shared" ref="N117:N128" si="43">O117</f>
        <v>7.0967137500000002</v>
      </c>
      <c r="O117" s="365">
        <f t="shared" ref="O117:O124" si="44">V117*250/300</f>
        <v>7.0967137500000002</v>
      </c>
      <c r="P117" s="366" t="s">
        <v>132</v>
      </c>
      <c r="Q117" s="368">
        <v>1.55</v>
      </c>
      <c r="R117" s="367">
        <f t="shared" ref="R117:R128" si="45">$R$115</f>
        <v>4.5</v>
      </c>
      <c r="S117" s="367">
        <f t="shared" ref="S117:S128" si="46">Q117*R117</f>
        <v>6.9750000000000005</v>
      </c>
      <c r="T117" s="368">
        <f t="shared" si="40"/>
        <v>0.18135000000000062</v>
      </c>
      <c r="U117" s="368">
        <f t="shared" ref="U117:U128" si="47">(S117+T117)*M$3</f>
        <v>8.5160565000000013</v>
      </c>
      <c r="V117" s="368">
        <f t="shared" si="42"/>
        <v>8.5160565000000013</v>
      </c>
    </row>
    <row r="118" spans="1:22" s="343" customFormat="1" ht="40" customHeight="1">
      <c r="A118" s="343" t="s">
        <v>390</v>
      </c>
      <c r="B118" s="366" t="s">
        <v>857</v>
      </c>
      <c r="C118" s="366" t="s">
        <v>565</v>
      </c>
      <c r="D118" s="366" t="s">
        <v>371</v>
      </c>
      <c r="E118" s="366" t="s">
        <v>127</v>
      </c>
      <c r="F118" s="366">
        <v>250</v>
      </c>
      <c r="G118" s="355" t="s">
        <v>54</v>
      </c>
      <c r="H118" s="355"/>
      <c r="I118" s="355"/>
      <c r="J118" s="355"/>
      <c r="K118" s="355"/>
      <c r="L118" s="363" t="s">
        <v>166</v>
      </c>
      <c r="M118" s="370" t="s">
        <v>914</v>
      </c>
      <c r="N118" s="365">
        <f t="shared" si="43"/>
        <v>7.3714252500000006</v>
      </c>
      <c r="O118" s="365">
        <f t="shared" si="44"/>
        <v>7.3714252500000006</v>
      </c>
      <c r="P118" s="366" t="s">
        <v>913</v>
      </c>
      <c r="Q118" s="368">
        <v>1.61</v>
      </c>
      <c r="R118" s="367">
        <f t="shared" si="45"/>
        <v>4.5</v>
      </c>
      <c r="S118" s="367">
        <f t="shared" si="46"/>
        <v>7.2450000000000001</v>
      </c>
      <c r="T118" s="368">
        <f t="shared" si="40"/>
        <v>0.18837000000000062</v>
      </c>
      <c r="U118" s="368">
        <f t="shared" si="47"/>
        <v>8.8457103000000004</v>
      </c>
      <c r="V118" s="368">
        <f t="shared" si="42"/>
        <v>8.8457103000000004</v>
      </c>
    </row>
    <row r="119" spans="1:22" s="343" customFormat="1" ht="40" customHeight="1">
      <c r="A119" s="343" t="s">
        <v>391</v>
      </c>
      <c r="B119" s="366" t="s">
        <v>167</v>
      </c>
      <c r="C119" s="366" t="s">
        <v>565</v>
      </c>
      <c r="D119" s="366" t="s">
        <v>371</v>
      </c>
      <c r="E119" s="366" t="s">
        <v>127</v>
      </c>
      <c r="F119" s="366">
        <v>250</v>
      </c>
      <c r="G119" s="355" t="s">
        <v>54</v>
      </c>
      <c r="H119" s="355"/>
      <c r="I119" s="355"/>
      <c r="J119" s="355"/>
      <c r="K119" s="355"/>
      <c r="L119" s="363" t="s">
        <v>166</v>
      </c>
      <c r="M119" s="370" t="s">
        <v>168</v>
      </c>
      <c r="N119" s="365">
        <f t="shared" si="43"/>
        <v>7.6003514999999986</v>
      </c>
      <c r="O119" s="365">
        <f t="shared" si="44"/>
        <v>7.6003514999999986</v>
      </c>
      <c r="P119" s="366" t="s">
        <v>36</v>
      </c>
      <c r="Q119" s="368">
        <v>1.66</v>
      </c>
      <c r="R119" s="367">
        <f t="shared" si="45"/>
        <v>4.5</v>
      </c>
      <c r="S119" s="367">
        <f t="shared" si="46"/>
        <v>7.47</v>
      </c>
      <c r="T119" s="368">
        <f t="shared" si="40"/>
        <v>0.19422000000000064</v>
      </c>
      <c r="U119" s="368">
        <f t="shared" si="47"/>
        <v>9.120421799999999</v>
      </c>
      <c r="V119" s="368">
        <f t="shared" si="42"/>
        <v>9.120421799999999</v>
      </c>
    </row>
    <row r="120" spans="1:22" s="343" customFormat="1" ht="40" customHeight="1">
      <c r="A120" s="343" t="s">
        <v>392</v>
      </c>
      <c r="B120" s="366" t="s">
        <v>858</v>
      </c>
      <c r="C120" s="366" t="s">
        <v>565</v>
      </c>
      <c r="D120" s="366" t="s">
        <v>371</v>
      </c>
      <c r="E120" s="366" t="s">
        <v>127</v>
      </c>
      <c r="F120" s="366">
        <v>250</v>
      </c>
      <c r="G120" s="355" t="s">
        <v>54</v>
      </c>
      <c r="H120" s="355"/>
      <c r="I120" s="355"/>
      <c r="J120" s="355"/>
      <c r="K120" s="355"/>
      <c r="L120" s="363" t="s">
        <v>166</v>
      </c>
      <c r="M120" s="370" t="s">
        <v>915</v>
      </c>
      <c r="N120" s="365">
        <f t="shared" si="43"/>
        <v>9.340190999999999</v>
      </c>
      <c r="O120" s="365">
        <f t="shared" si="44"/>
        <v>9.340190999999999</v>
      </c>
      <c r="P120" s="366" t="s">
        <v>916</v>
      </c>
      <c r="Q120" s="368">
        <v>2.04</v>
      </c>
      <c r="R120" s="367">
        <f t="shared" si="45"/>
        <v>4.5</v>
      </c>
      <c r="S120" s="367">
        <f t="shared" si="46"/>
        <v>9.18</v>
      </c>
      <c r="T120" s="368">
        <f t="shared" si="40"/>
        <v>0.23868000000000078</v>
      </c>
      <c r="U120" s="368">
        <f t="shared" si="47"/>
        <v>11.2082292</v>
      </c>
      <c r="V120" s="368">
        <f t="shared" si="42"/>
        <v>11.2082292</v>
      </c>
    </row>
    <row r="121" spans="1:22" s="343" customFormat="1" ht="40" customHeight="1">
      <c r="A121" s="343" t="s">
        <v>393</v>
      </c>
      <c r="B121" s="366" t="s">
        <v>601</v>
      </c>
      <c r="C121" s="366" t="s">
        <v>565</v>
      </c>
      <c r="D121" s="366" t="s">
        <v>371</v>
      </c>
      <c r="E121" s="366" t="s">
        <v>127</v>
      </c>
      <c r="F121" s="366">
        <v>250</v>
      </c>
      <c r="G121" s="355" t="s">
        <v>54</v>
      </c>
      <c r="H121" s="355"/>
      <c r="I121" s="355"/>
      <c r="J121" s="355"/>
      <c r="K121" s="355"/>
      <c r="L121" s="363"/>
      <c r="M121" s="370" t="s">
        <v>602</v>
      </c>
      <c r="N121" s="365">
        <f t="shared" si="43"/>
        <v>5.5400152500000006</v>
      </c>
      <c r="O121" s="365">
        <f t="shared" si="44"/>
        <v>5.5400152500000006</v>
      </c>
      <c r="P121" s="366" t="s">
        <v>371</v>
      </c>
      <c r="Q121" s="368">
        <v>1.21</v>
      </c>
      <c r="R121" s="367">
        <f t="shared" si="45"/>
        <v>4.5</v>
      </c>
      <c r="S121" s="367">
        <f t="shared" si="46"/>
        <v>5.4450000000000003</v>
      </c>
      <c r="T121" s="368">
        <f t="shared" si="40"/>
        <v>0.14157000000000047</v>
      </c>
      <c r="U121" s="368">
        <f t="shared" si="47"/>
        <v>6.6480183000000004</v>
      </c>
      <c r="V121" s="368">
        <f t="shared" si="42"/>
        <v>6.6480183000000004</v>
      </c>
    </row>
    <row r="122" spans="1:22" s="343" customFormat="1" ht="40" customHeight="1">
      <c r="A122" s="343" t="s">
        <v>394</v>
      </c>
      <c r="B122" s="366" t="s">
        <v>170</v>
      </c>
      <c r="C122" s="366" t="s">
        <v>565</v>
      </c>
      <c r="D122" s="366" t="s">
        <v>371</v>
      </c>
      <c r="E122" s="366" t="s">
        <v>127</v>
      </c>
      <c r="F122" s="366">
        <v>250</v>
      </c>
      <c r="G122" s="355" t="s">
        <v>54</v>
      </c>
      <c r="H122" s="355"/>
      <c r="I122" s="355"/>
      <c r="J122" s="355"/>
      <c r="K122" s="355"/>
      <c r="L122" s="363" t="s">
        <v>166</v>
      </c>
      <c r="M122" s="370" t="s">
        <v>171</v>
      </c>
      <c r="N122" s="365">
        <f t="shared" si="43"/>
        <v>9.9353992499999997</v>
      </c>
      <c r="O122" s="365">
        <f t="shared" si="44"/>
        <v>9.9353992499999997</v>
      </c>
      <c r="P122" s="366" t="s">
        <v>36</v>
      </c>
      <c r="Q122" s="368">
        <v>2.17</v>
      </c>
      <c r="R122" s="367">
        <f t="shared" si="45"/>
        <v>4.5</v>
      </c>
      <c r="S122" s="367">
        <f t="shared" si="46"/>
        <v>9.7650000000000006</v>
      </c>
      <c r="T122" s="368">
        <f t="shared" si="40"/>
        <v>0.25389000000000084</v>
      </c>
      <c r="U122" s="368">
        <f t="shared" si="47"/>
        <v>11.9224791</v>
      </c>
      <c r="V122" s="368">
        <f t="shared" si="42"/>
        <v>11.9224791</v>
      </c>
    </row>
    <row r="123" spans="1:22" s="343" customFormat="1" ht="40" customHeight="1">
      <c r="A123" s="343" t="s">
        <v>395</v>
      </c>
      <c r="B123" s="366" t="s">
        <v>172</v>
      </c>
      <c r="C123" s="366" t="s">
        <v>565</v>
      </c>
      <c r="D123" s="366" t="s">
        <v>371</v>
      </c>
      <c r="E123" s="366" t="s">
        <v>127</v>
      </c>
      <c r="F123" s="366">
        <v>250</v>
      </c>
      <c r="G123" s="355" t="s">
        <v>54</v>
      </c>
      <c r="H123" s="355"/>
      <c r="I123" s="355"/>
      <c r="J123" s="355"/>
      <c r="K123" s="355"/>
      <c r="L123" s="363" t="s">
        <v>166</v>
      </c>
      <c r="M123" s="370" t="s">
        <v>173</v>
      </c>
      <c r="N123" s="365">
        <f t="shared" si="43"/>
        <v>6.4099349999999999</v>
      </c>
      <c r="O123" s="365">
        <f t="shared" si="44"/>
        <v>6.4099349999999999</v>
      </c>
      <c r="P123" s="366" t="s">
        <v>174</v>
      </c>
      <c r="Q123" s="368">
        <v>1.4</v>
      </c>
      <c r="R123" s="367">
        <f t="shared" si="45"/>
        <v>4.5</v>
      </c>
      <c r="S123" s="367">
        <f t="shared" si="46"/>
        <v>6.3</v>
      </c>
      <c r="T123" s="368">
        <f t="shared" si="40"/>
        <v>0.16380000000000053</v>
      </c>
      <c r="U123" s="368">
        <f t="shared" si="47"/>
        <v>7.6919219999999999</v>
      </c>
      <c r="V123" s="368">
        <f t="shared" si="42"/>
        <v>7.6919219999999999</v>
      </c>
    </row>
    <row r="124" spans="1:22" s="343" customFormat="1" ht="40" customHeight="1">
      <c r="A124" s="343" t="s">
        <v>388</v>
      </c>
      <c r="B124" s="366" t="s">
        <v>559</v>
      </c>
      <c r="C124" s="366" t="s">
        <v>565</v>
      </c>
      <c r="D124" s="366" t="s">
        <v>371</v>
      </c>
      <c r="E124" s="366" t="s">
        <v>127</v>
      </c>
      <c r="F124" s="366">
        <v>250</v>
      </c>
      <c r="G124" s="355" t="s">
        <v>54</v>
      </c>
      <c r="H124" s="355"/>
      <c r="I124" s="355"/>
      <c r="J124" s="355"/>
      <c r="K124" s="355"/>
      <c r="L124" s="363" t="s">
        <v>27</v>
      </c>
      <c r="M124" s="370" t="s">
        <v>603</v>
      </c>
      <c r="N124" s="365">
        <f t="shared" si="43"/>
        <v>7.829277750000001</v>
      </c>
      <c r="O124" s="365">
        <f t="shared" si="44"/>
        <v>7.829277750000001</v>
      </c>
      <c r="P124" s="366" t="s">
        <v>604</v>
      </c>
      <c r="Q124" s="368">
        <v>1.71</v>
      </c>
      <c r="R124" s="367">
        <f t="shared" si="45"/>
        <v>4.5</v>
      </c>
      <c r="S124" s="367">
        <f t="shared" si="46"/>
        <v>7.6950000000000003</v>
      </c>
      <c r="T124" s="368">
        <f t="shared" si="40"/>
        <v>0.20007000000000066</v>
      </c>
      <c r="U124" s="368">
        <f t="shared" si="47"/>
        <v>9.3951333000000012</v>
      </c>
      <c r="V124" s="368">
        <f t="shared" si="42"/>
        <v>9.3951333000000012</v>
      </c>
    </row>
    <row r="125" spans="1:22" s="343" customFormat="1" ht="40" customHeight="1">
      <c r="A125" s="343" t="s">
        <v>396</v>
      </c>
      <c r="B125" s="366" t="s">
        <v>859</v>
      </c>
      <c r="C125" s="366" t="s">
        <v>728</v>
      </c>
      <c r="D125" s="366" t="s">
        <v>371</v>
      </c>
      <c r="E125" s="366" t="s">
        <v>127</v>
      </c>
      <c r="F125" s="366">
        <v>250</v>
      </c>
      <c r="G125" s="355" t="s">
        <v>54</v>
      </c>
      <c r="H125" s="355"/>
      <c r="I125" s="355"/>
      <c r="J125" s="355"/>
      <c r="K125" s="355"/>
      <c r="L125" s="363" t="s">
        <v>27</v>
      </c>
      <c r="M125" s="370" t="s">
        <v>917</v>
      </c>
      <c r="N125" s="365">
        <f t="shared" si="43"/>
        <v>0</v>
      </c>
      <c r="O125" s="365"/>
      <c r="P125" s="366" t="s">
        <v>913</v>
      </c>
      <c r="Q125" s="368">
        <v>1.54</v>
      </c>
      <c r="R125" s="367">
        <f t="shared" si="45"/>
        <v>4.5</v>
      </c>
      <c r="S125" s="367">
        <f t="shared" si="46"/>
        <v>6.93</v>
      </c>
      <c r="T125" s="368">
        <f t="shared" si="40"/>
        <v>0.18018000000000059</v>
      </c>
      <c r="U125" s="368">
        <f t="shared" si="47"/>
        <v>8.4611142000000008</v>
      </c>
      <c r="V125" s="368">
        <f t="shared" si="42"/>
        <v>8.4611142000000008</v>
      </c>
    </row>
    <row r="126" spans="1:22" s="343" customFormat="1" ht="40" customHeight="1">
      <c r="A126" s="343" t="s">
        <v>397</v>
      </c>
      <c r="B126" s="366" t="s">
        <v>918</v>
      </c>
      <c r="C126" s="366" t="s">
        <v>729</v>
      </c>
      <c r="D126" s="366" t="s">
        <v>866</v>
      </c>
      <c r="E126" s="366" t="s">
        <v>127</v>
      </c>
      <c r="F126" s="366">
        <v>250</v>
      </c>
      <c r="G126" s="355" t="s">
        <v>54</v>
      </c>
      <c r="H126" s="355"/>
      <c r="I126" s="355"/>
      <c r="J126" s="355"/>
      <c r="K126" s="355"/>
      <c r="L126" s="363" t="s">
        <v>27</v>
      </c>
      <c r="M126" s="370" t="s">
        <v>919</v>
      </c>
      <c r="N126" s="365">
        <f t="shared" si="43"/>
        <v>0</v>
      </c>
      <c r="O126" s="365"/>
      <c r="P126" s="366" t="s">
        <v>920</v>
      </c>
      <c r="Q126" s="368">
        <v>2.25</v>
      </c>
      <c r="R126" s="367">
        <f t="shared" si="45"/>
        <v>4.5</v>
      </c>
      <c r="S126" s="367">
        <f t="shared" si="46"/>
        <v>10.125</v>
      </c>
      <c r="T126" s="368">
        <f t="shared" si="40"/>
        <v>0.26325000000000087</v>
      </c>
      <c r="U126" s="368">
        <f t="shared" si="47"/>
        <v>12.3620175</v>
      </c>
      <c r="V126" s="368">
        <f t="shared" si="42"/>
        <v>12.3620175</v>
      </c>
    </row>
    <row r="127" spans="1:22" s="343" customFormat="1" ht="40" customHeight="1">
      <c r="A127" s="343" t="s">
        <v>398</v>
      </c>
      <c r="B127" s="366" t="s">
        <v>112</v>
      </c>
      <c r="C127" s="366" t="s">
        <v>730</v>
      </c>
      <c r="D127" s="366"/>
      <c r="E127" s="366" t="s">
        <v>127</v>
      </c>
      <c r="F127" s="366">
        <v>250</v>
      </c>
      <c r="G127" s="355" t="s">
        <v>54</v>
      </c>
      <c r="H127" s="355"/>
      <c r="I127" s="355"/>
      <c r="J127" s="355"/>
      <c r="K127" s="355"/>
      <c r="L127" s="363" t="s">
        <v>27</v>
      </c>
      <c r="M127" s="370" t="s">
        <v>27</v>
      </c>
      <c r="N127" s="365">
        <f t="shared" si="43"/>
        <v>0</v>
      </c>
      <c r="O127" s="365"/>
      <c r="P127" s="366"/>
      <c r="Q127" s="368">
        <v>0.01</v>
      </c>
      <c r="R127" s="367">
        <f t="shared" si="45"/>
        <v>4.5</v>
      </c>
      <c r="S127" s="367">
        <f t="shared" si="46"/>
        <v>4.4999999999999998E-2</v>
      </c>
      <c r="T127" s="368">
        <f t="shared" si="40"/>
        <v>1.1700000000000037E-3</v>
      </c>
      <c r="U127" s="368">
        <f t="shared" si="47"/>
        <v>5.4942299999999999E-2</v>
      </c>
      <c r="V127" s="368">
        <f t="shared" si="42"/>
        <v>5.4942299999999999E-2</v>
      </c>
    </row>
    <row r="128" spans="1:22" s="343" customFormat="1" ht="40" customHeight="1">
      <c r="A128" s="343" t="s">
        <v>399</v>
      </c>
      <c r="B128" s="366" t="s">
        <v>113</v>
      </c>
      <c r="C128" s="366" t="s">
        <v>731</v>
      </c>
      <c r="D128" s="366"/>
      <c r="E128" s="366" t="s">
        <v>127</v>
      </c>
      <c r="F128" s="366">
        <v>250</v>
      </c>
      <c r="G128" s="355" t="s">
        <v>54</v>
      </c>
      <c r="H128" s="355"/>
      <c r="I128" s="355"/>
      <c r="J128" s="355"/>
      <c r="K128" s="355"/>
      <c r="L128" s="363" t="s">
        <v>27</v>
      </c>
      <c r="M128" s="370" t="s">
        <v>27</v>
      </c>
      <c r="N128" s="365">
        <f t="shared" si="43"/>
        <v>0</v>
      </c>
      <c r="O128" s="365"/>
      <c r="P128" s="366"/>
      <c r="Q128" s="368">
        <v>0.01</v>
      </c>
      <c r="R128" s="367">
        <f t="shared" si="45"/>
        <v>4.5</v>
      </c>
      <c r="S128" s="367">
        <f t="shared" si="46"/>
        <v>4.4999999999999998E-2</v>
      </c>
      <c r="T128" s="368">
        <f t="shared" si="40"/>
        <v>1.1700000000000037E-3</v>
      </c>
      <c r="U128" s="368">
        <f t="shared" si="47"/>
        <v>5.4942299999999999E-2</v>
      </c>
      <c r="V128" s="368">
        <f t="shared" si="42"/>
        <v>5.4942299999999999E-2</v>
      </c>
    </row>
    <row r="129" spans="1:23" s="343" customFormat="1" ht="40" customHeight="1">
      <c r="B129" s="344"/>
      <c r="C129" s="344"/>
      <c r="D129" s="344"/>
      <c r="E129" s="344"/>
      <c r="F129" s="344"/>
      <c r="G129" s="344"/>
      <c r="H129" s="344"/>
      <c r="I129" s="344"/>
      <c r="J129" s="344"/>
      <c r="K129" s="344"/>
      <c r="L129" s="353"/>
      <c r="M129" s="227"/>
      <c r="N129" s="347"/>
      <c r="O129" s="347"/>
      <c r="P129" s="344"/>
      <c r="Q129" s="372"/>
      <c r="R129" s="348"/>
      <c r="S129" s="348"/>
      <c r="T129" s="345"/>
      <c r="U129" s="345"/>
    </row>
    <row r="130" spans="1:23" s="343" customFormat="1" ht="40" customHeight="1">
      <c r="B130" s="344"/>
      <c r="C130" s="344"/>
      <c r="D130" s="344"/>
      <c r="E130" s="344"/>
      <c r="F130" s="344"/>
      <c r="G130" s="344"/>
      <c r="H130" s="344"/>
      <c r="I130" s="344"/>
      <c r="J130" s="344"/>
      <c r="K130" s="344"/>
      <c r="L130" s="353"/>
      <c r="M130" s="227"/>
      <c r="N130" s="347"/>
      <c r="O130" s="347"/>
      <c r="P130" s="344"/>
      <c r="Q130" s="372"/>
      <c r="R130" s="348"/>
      <c r="S130" s="348"/>
      <c r="T130" s="345"/>
      <c r="U130" s="345"/>
    </row>
    <row r="131" spans="1:23" s="354" customFormat="1" ht="40" customHeight="1">
      <c r="B131" s="355" t="s">
        <v>16</v>
      </c>
      <c r="C131" s="355" t="s">
        <v>17</v>
      </c>
      <c r="D131" s="355"/>
      <c r="E131" s="355" t="s">
        <v>18</v>
      </c>
      <c r="F131" s="355" t="s">
        <v>19</v>
      </c>
      <c r="G131" s="355" t="s">
        <v>20</v>
      </c>
      <c r="H131" s="355"/>
      <c r="I131" s="355"/>
      <c r="J131" s="355"/>
      <c r="K131" s="355"/>
      <c r="L131" s="356" t="s">
        <v>21</v>
      </c>
      <c r="M131" s="357" t="s">
        <v>22</v>
      </c>
      <c r="N131" s="358" t="s">
        <v>23</v>
      </c>
      <c r="O131" s="358"/>
      <c r="P131" s="355" t="s">
        <v>24</v>
      </c>
      <c r="Q131" s="355" t="s">
        <v>592</v>
      </c>
      <c r="R131" s="359" t="s">
        <v>25</v>
      </c>
      <c r="S131" s="359" t="s">
        <v>587</v>
      </c>
      <c r="T131" s="360" t="s">
        <v>589</v>
      </c>
      <c r="U131" s="360" t="s">
        <v>590</v>
      </c>
      <c r="V131" s="355" t="s">
        <v>757</v>
      </c>
    </row>
    <row r="132" spans="1:23" s="343" customFormat="1" ht="40" customHeight="1">
      <c r="B132" s="355" t="s">
        <v>595</v>
      </c>
      <c r="C132" s="366" t="s">
        <v>566</v>
      </c>
      <c r="D132" s="366"/>
      <c r="E132" s="366" t="s">
        <v>127</v>
      </c>
      <c r="F132" s="366">
        <v>0</v>
      </c>
      <c r="G132" s="355" t="s">
        <v>54</v>
      </c>
      <c r="H132" s="355"/>
      <c r="I132" s="355"/>
      <c r="J132" s="355"/>
      <c r="K132" s="355"/>
      <c r="L132" s="363" t="s">
        <v>2</v>
      </c>
      <c r="M132" s="370" t="s">
        <v>3</v>
      </c>
      <c r="N132" s="365"/>
      <c r="O132" s="365"/>
      <c r="P132" s="366"/>
      <c r="Q132" s="355"/>
      <c r="R132" s="367">
        <v>4.5</v>
      </c>
      <c r="S132" s="367"/>
      <c r="T132" s="368"/>
      <c r="U132" s="368"/>
      <c r="V132" s="369"/>
    </row>
    <row r="133" spans="1:23" s="343" customFormat="1" ht="40" customHeight="1">
      <c r="A133" s="343" t="s">
        <v>400</v>
      </c>
      <c r="B133" s="373" t="s">
        <v>175</v>
      </c>
      <c r="C133" s="366" t="s">
        <v>566</v>
      </c>
      <c r="D133" s="373" t="s">
        <v>8</v>
      </c>
      <c r="E133" s="373" t="s">
        <v>127</v>
      </c>
      <c r="F133" s="366">
        <v>250</v>
      </c>
      <c r="G133" s="374" t="s">
        <v>54</v>
      </c>
      <c r="H133" s="374"/>
      <c r="I133" s="374"/>
      <c r="J133" s="374"/>
      <c r="K133" s="374"/>
      <c r="L133" s="363"/>
      <c r="M133" s="375" t="s">
        <v>176</v>
      </c>
      <c r="N133" s="365">
        <f>O133</f>
        <v>12.49937325</v>
      </c>
      <c r="O133" s="365">
        <f>V133*250/300</f>
        <v>12.49937325</v>
      </c>
      <c r="P133" s="366" t="s">
        <v>177</v>
      </c>
      <c r="Q133" s="376">
        <v>2.73</v>
      </c>
      <c r="R133" s="367">
        <f>$R$132</f>
        <v>4.5</v>
      </c>
      <c r="S133" s="367">
        <f>Q133*R133</f>
        <v>12.285</v>
      </c>
      <c r="T133" s="368">
        <f t="shared" ref="T133:T146" si="48">S133*$P$2</f>
        <v>0.31941000000000108</v>
      </c>
      <c r="U133" s="368">
        <f t="shared" ref="U133" si="49">(S133+T133)*M$3</f>
        <v>14.9992479</v>
      </c>
      <c r="V133" s="368">
        <f t="shared" ref="V133:V146" si="50">U133</f>
        <v>14.9992479</v>
      </c>
    </row>
    <row r="134" spans="1:23" s="343" customFormat="1" ht="40" customHeight="1">
      <c r="A134" s="343" t="s">
        <v>401</v>
      </c>
      <c r="B134" s="366" t="s">
        <v>178</v>
      </c>
      <c r="C134" s="366" t="s">
        <v>566</v>
      </c>
      <c r="D134" s="373" t="s">
        <v>8</v>
      </c>
      <c r="E134" s="366" t="s">
        <v>127</v>
      </c>
      <c r="F134" s="366">
        <f>F133</f>
        <v>250</v>
      </c>
      <c r="G134" s="355" t="s">
        <v>54</v>
      </c>
      <c r="H134" s="355"/>
      <c r="I134" s="355"/>
      <c r="J134" s="355"/>
      <c r="K134" s="355"/>
      <c r="L134" s="363" t="s">
        <v>166</v>
      </c>
      <c r="M134" s="370" t="s">
        <v>179</v>
      </c>
      <c r="N134" s="365">
        <f t="shared" ref="N134:N143" si="51">O134</f>
        <v>14.834421000000004</v>
      </c>
      <c r="O134" s="365">
        <f t="shared" ref="O134:O143" si="52">V134*250/300</f>
        <v>14.834421000000004</v>
      </c>
      <c r="P134" s="366" t="s">
        <v>180</v>
      </c>
      <c r="Q134" s="368">
        <v>3.24</v>
      </c>
      <c r="R134" s="367">
        <f t="shared" ref="R134:R146" si="53">$R$132</f>
        <v>4.5</v>
      </c>
      <c r="S134" s="367">
        <f t="shared" ref="S134:S144" si="54">Q134*R134</f>
        <v>14.580000000000002</v>
      </c>
      <c r="T134" s="368">
        <f t="shared" si="48"/>
        <v>0.3790800000000013</v>
      </c>
      <c r="U134" s="368">
        <f t="shared" ref="U134:U146" si="55">(S134+T134)*M$3</f>
        <v>17.801305200000005</v>
      </c>
      <c r="V134" s="368">
        <f t="shared" si="50"/>
        <v>17.801305200000005</v>
      </c>
    </row>
    <row r="135" spans="1:23" s="343" customFormat="1" ht="40" customHeight="1">
      <c r="A135" s="343" t="s">
        <v>402</v>
      </c>
      <c r="B135" s="366" t="s">
        <v>181</v>
      </c>
      <c r="C135" s="366" t="s">
        <v>566</v>
      </c>
      <c r="D135" s="373" t="s">
        <v>8</v>
      </c>
      <c r="E135" s="366" t="s">
        <v>127</v>
      </c>
      <c r="F135" s="366">
        <f t="shared" ref="F135:F143" si="56">F134</f>
        <v>250</v>
      </c>
      <c r="G135" s="355" t="s">
        <v>54</v>
      </c>
      <c r="H135" s="355"/>
      <c r="I135" s="355"/>
      <c r="J135" s="355"/>
      <c r="K135" s="355"/>
      <c r="L135" s="363" t="s">
        <v>27</v>
      </c>
      <c r="M135" s="370" t="s">
        <v>182</v>
      </c>
      <c r="N135" s="365">
        <f t="shared" si="51"/>
        <v>20.4202215</v>
      </c>
      <c r="O135" s="365">
        <f t="shared" si="52"/>
        <v>20.4202215</v>
      </c>
      <c r="P135" s="366" t="s">
        <v>177</v>
      </c>
      <c r="Q135" s="368">
        <v>4.46</v>
      </c>
      <c r="R135" s="367">
        <f t="shared" si="53"/>
        <v>4.5</v>
      </c>
      <c r="S135" s="367">
        <f t="shared" si="54"/>
        <v>20.07</v>
      </c>
      <c r="T135" s="368">
        <f t="shared" si="48"/>
        <v>0.52182000000000173</v>
      </c>
      <c r="U135" s="368">
        <f t="shared" si="55"/>
        <v>24.504265800000002</v>
      </c>
      <c r="V135" s="368">
        <f t="shared" si="50"/>
        <v>24.504265800000002</v>
      </c>
    </row>
    <row r="136" spans="1:23" s="343" customFormat="1" ht="40" customHeight="1">
      <c r="A136" s="343" t="s">
        <v>403</v>
      </c>
      <c r="B136" s="366" t="s">
        <v>546</v>
      </c>
      <c r="C136" s="366" t="s">
        <v>566</v>
      </c>
      <c r="D136" s="373" t="s">
        <v>8</v>
      </c>
      <c r="E136" s="366" t="s">
        <v>127</v>
      </c>
      <c r="F136" s="366">
        <f t="shared" si="56"/>
        <v>250</v>
      </c>
      <c r="G136" s="355" t="s">
        <v>54</v>
      </c>
      <c r="H136" s="355"/>
      <c r="I136" s="355"/>
      <c r="J136" s="355"/>
      <c r="K136" s="355"/>
      <c r="L136" s="363"/>
      <c r="M136" s="370" t="s">
        <v>597</v>
      </c>
      <c r="N136" s="365">
        <f t="shared" si="51"/>
        <v>23.3504775</v>
      </c>
      <c r="O136" s="365">
        <f t="shared" si="52"/>
        <v>23.3504775</v>
      </c>
      <c r="P136" s="366" t="s">
        <v>177</v>
      </c>
      <c r="Q136" s="368">
        <v>5.0999999999999996</v>
      </c>
      <c r="R136" s="367">
        <f t="shared" si="53"/>
        <v>4.5</v>
      </c>
      <c r="S136" s="367">
        <f t="shared" si="54"/>
        <v>22.95</v>
      </c>
      <c r="T136" s="368">
        <f t="shared" si="48"/>
        <v>0.5967000000000019</v>
      </c>
      <c r="U136" s="368">
        <f t="shared" si="55"/>
        <v>28.020572999999999</v>
      </c>
      <c r="V136" s="368">
        <f t="shared" si="50"/>
        <v>28.020572999999999</v>
      </c>
    </row>
    <row r="137" spans="1:23" s="343" customFormat="1" ht="40" customHeight="1">
      <c r="A137" s="343" t="s">
        <v>404</v>
      </c>
      <c r="B137" s="366" t="s">
        <v>183</v>
      </c>
      <c r="C137" s="366" t="s">
        <v>566</v>
      </c>
      <c r="D137" s="373" t="s">
        <v>8</v>
      </c>
      <c r="E137" s="366" t="s">
        <v>127</v>
      </c>
      <c r="F137" s="366">
        <f t="shared" si="56"/>
        <v>250</v>
      </c>
      <c r="G137" s="355" t="s">
        <v>54</v>
      </c>
      <c r="H137" s="355"/>
      <c r="I137" s="355"/>
      <c r="J137" s="355"/>
      <c r="K137" s="355"/>
      <c r="L137" s="363" t="s">
        <v>166</v>
      </c>
      <c r="M137" s="370" t="s">
        <v>184</v>
      </c>
      <c r="N137" s="365">
        <f t="shared" si="51"/>
        <v>21.839564249999999</v>
      </c>
      <c r="O137" s="365">
        <f t="shared" si="52"/>
        <v>21.839564249999999</v>
      </c>
      <c r="P137" s="366" t="s">
        <v>185</v>
      </c>
      <c r="Q137" s="368">
        <v>4.7699999999999996</v>
      </c>
      <c r="R137" s="367">
        <f t="shared" si="53"/>
        <v>4.5</v>
      </c>
      <c r="S137" s="367">
        <f t="shared" si="54"/>
        <v>21.464999999999996</v>
      </c>
      <c r="T137" s="368">
        <f t="shared" si="48"/>
        <v>0.55809000000000175</v>
      </c>
      <c r="U137" s="368">
        <f t="shared" si="55"/>
        <v>26.207477099999995</v>
      </c>
      <c r="V137" s="368">
        <f t="shared" si="50"/>
        <v>26.207477099999995</v>
      </c>
    </row>
    <row r="138" spans="1:23" s="343" customFormat="1" ht="40" customHeight="1">
      <c r="A138" s="343" t="s">
        <v>405</v>
      </c>
      <c r="B138" s="366" t="s">
        <v>547</v>
      </c>
      <c r="C138" s="366" t="s">
        <v>566</v>
      </c>
      <c r="D138" s="373" t="s">
        <v>8</v>
      </c>
      <c r="E138" s="366" t="s">
        <v>127</v>
      </c>
      <c r="F138" s="366">
        <f t="shared" si="56"/>
        <v>250</v>
      </c>
      <c r="G138" s="355" t="s">
        <v>54</v>
      </c>
      <c r="H138" s="355"/>
      <c r="I138" s="355"/>
      <c r="J138" s="355"/>
      <c r="K138" s="355"/>
      <c r="L138" s="363"/>
      <c r="M138" s="370" t="s">
        <v>598</v>
      </c>
      <c r="N138" s="365">
        <f t="shared" si="51"/>
        <v>14.788635749999999</v>
      </c>
      <c r="O138" s="365">
        <f t="shared" si="52"/>
        <v>14.788635749999999</v>
      </c>
      <c r="P138" s="366" t="s">
        <v>8</v>
      </c>
      <c r="Q138" s="368">
        <v>3.23</v>
      </c>
      <c r="R138" s="367">
        <f t="shared" si="53"/>
        <v>4.5</v>
      </c>
      <c r="S138" s="367">
        <f t="shared" si="54"/>
        <v>14.535</v>
      </c>
      <c r="T138" s="368">
        <f t="shared" si="48"/>
        <v>0.37791000000000124</v>
      </c>
      <c r="U138" s="368">
        <f t="shared" si="55"/>
        <v>17.746362900000001</v>
      </c>
      <c r="V138" s="368">
        <f t="shared" si="50"/>
        <v>17.746362900000001</v>
      </c>
    </row>
    <row r="139" spans="1:23" s="343" customFormat="1" ht="40" customHeight="1">
      <c r="A139" s="343" t="s">
        <v>406</v>
      </c>
      <c r="B139" s="366" t="s">
        <v>548</v>
      </c>
      <c r="C139" s="366" t="s">
        <v>566</v>
      </c>
      <c r="D139" s="373" t="s">
        <v>8</v>
      </c>
      <c r="E139" s="366" t="s">
        <v>127</v>
      </c>
      <c r="F139" s="366">
        <f t="shared" si="56"/>
        <v>250</v>
      </c>
      <c r="G139" s="355" t="s">
        <v>54</v>
      </c>
      <c r="H139" s="355"/>
      <c r="I139" s="355"/>
      <c r="J139" s="355"/>
      <c r="K139" s="355"/>
      <c r="L139" s="363"/>
      <c r="M139" s="370" t="s">
        <v>599</v>
      </c>
      <c r="N139" s="365">
        <f t="shared" si="51"/>
        <v>9.5691172500000015</v>
      </c>
      <c r="O139" s="365">
        <f t="shared" si="52"/>
        <v>9.5691172500000015</v>
      </c>
      <c r="P139" s="366" t="s">
        <v>177</v>
      </c>
      <c r="Q139" s="368">
        <v>2.09</v>
      </c>
      <c r="R139" s="367">
        <f t="shared" si="53"/>
        <v>4.5</v>
      </c>
      <c r="S139" s="367">
        <f t="shared" si="54"/>
        <v>9.4049999999999994</v>
      </c>
      <c r="T139" s="368">
        <f t="shared" si="48"/>
        <v>0.24453000000000077</v>
      </c>
      <c r="U139" s="368">
        <f t="shared" si="55"/>
        <v>11.4829407</v>
      </c>
      <c r="V139" s="368">
        <f t="shared" si="50"/>
        <v>11.4829407</v>
      </c>
    </row>
    <row r="140" spans="1:23" s="343" customFormat="1" ht="40" customHeight="1">
      <c r="A140" s="343" t="s">
        <v>407</v>
      </c>
      <c r="B140" s="366" t="s">
        <v>186</v>
      </c>
      <c r="C140" s="366" t="s">
        <v>566</v>
      </c>
      <c r="D140" s="373" t="s">
        <v>8</v>
      </c>
      <c r="E140" s="366" t="s">
        <v>127</v>
      </c>
      <c r="F140" s="366">
        <f t="shared" si="56"/>
        <v>250</v>
      </c>
      <c r="G140" s="355" t="s">
        <v>54</v>
      </c>
      <c r="H140" s="355"/>
      <c r="I140" s="355"/>
      <c r="J140" s="355"/>
      <c r="K140" s="355"/>
      <c r="L140" s="363" t="s">
        <v>166</v>
      </c>
      <c r="M140" s="370" t="s">
        <v>187</v>
      </c>
      <c r="N140" s="365">
        <f t="shared" si="51"/>
        <v>14.69706525</v>
      </c>
      <c r="O140" s="365">
        <f t="shared" si="52"/>
        <v>14.69706525</v>
      </c>
      <c r="P140" s="366" t="s">
        <v>8</v>
      </c>
      <c r="Q140" s="368">
        <v>3.21</v>
      </c>
      <c r="R140" s="367">
        <f t="shared" si="53"/>
        <v>4.5</v>
      </c>
      <c r="S140" s="367">
        <f t="shared" si="54"/>
        <v>14.445</v>
      </c>
      <c r="T140" s="368">
        <f t="shared" si="48"/>
        <v>0.37557000000000124</v>
      </c>
      <c r="U140" s="368">
        <f t="shared" si="55"/>
        <v>17.6364783</v>
      </c>
      <c r="V140" s="368">
        <f t="shared" si="50"/>
        <v>17.6364783</v>
      </c>
    </row>
    <row r="141" spans="1:23" s="343" customFormat="1" ht="40" customHeight="1">
      <c r="A141" s="343" t="s">
        <v>408</v>
      </c>
      <c r="B141" s="366" t="s">
        <v>860</v>
      </c>
      <c r="C141" s="366" t="s">
        <v>566</v>
      </c>
      <c r="D141" s="373" t="s">
        <v>8</v>
      </c>
      <c r="E141" s="366" t="s">
        <v>127</v>
      </c>
      <c r="F141" s="366">
        <f t="shared" si="56"/>
        <v>250</v>
      </c>
      <c r="G141" s="355" t="s">
        <v>54</v>
      </c>
      <c r="H141" s="355"/>
      <c r="I141" s="355"/>
      <c r="J141" s="355"/>
      <c r="K141" s="355"/>
      <c r="L141" s="363" t="s">
        <v>166</v>
      </c>
      <c r="M141" s="370" t="s">
        <v>188</v>
      </c>
      <c r="N141" s="365">
        <f t="shared" si="51"/>
        <v>18.2225295</v>
      </c>
      <c r="O141" s="365">
        <f t="shared" si="52"/>
        <v>18.2225295</v>
      </c>
      <c r="P141" s="366" t="s">
        <v>189</v>
      </c>
      <c r="Q141" s="368">
        <v>3.98</v>
      </c>
      <c r="R141" s="367">
        <f t="shared" si="53"/>
        <v>4.5</v>
      </c>
      <c r="S141" s="367">
        <f t="shared" si="54"/>
        <v>17.91</v>
      </c>
      <c r="T141" s="368">
        <f t="shared" si="48"/>
        <v>0.46566000000000152</v>
      </c>
      <c r="U141" s="368">
        <f t="shared" si="55"/>
        <v>21.867035400000002</v>
      </c>
      <c r="V141" s="368">
        <f t="shared" si="50"/>
        <v>21.867035400000002</v>
      </c>
    </row>
    <row r="142" spans="1:23" s="343" customFormat="1" ht="40" customHeight="1">
      <c r="A142" s="343" t="s">
        <v>409</v>
      </c>
      <c r="B142" s="366" t="s">
        <v>190</v>
      </c>
      <c r="C142" s="366" t="s">
        <v>566</v>
      </c>
      <c r="D142" s="373" t="s">
        <v>8</v>
      </c>
      <c r="E142" s="366" t="s">
        <v>127</v>
      </c>
      <c r="F142" s="366">
        <f t="shared" si="56"/>
        <v>250</v>
      </c>
      <c r="G142" s="355" t="s">
        <v>54</v>
      </c>
      <c r="H142" s="355"/>
      <c r="I142" s="355"/>
      <c r="J142" s="355"/>
      <c r="K142" s="355"/>
      <c r="L142" s="363" t="s">
        <v>27</v>
      </c>
      <c r="M142" s="370" t="s">
        <v>191</v>
      </c>
      <c r="N142" s="365">
        <f t="shared" si="51"/>
        <v>13.323507750000001</v>
      </c>
      <c r="O142" s="365">
        <f t="shared" si="52"/>
        <v>13.323507750000001</v>
      </c>
      <c r="P142" s="366" t="s">
        <v>192</v>
      </c>
      <c r="Q142" s="368">
        <v>2.91</v>
      </c>
      <c r="R142" s="367">
        <f t="shared" si="53"/>
        <v>4.5</v>
      </c>
      <c r="S142" s="367">
        <f t="shared" si="54"/>
        <v>13.095000000000001</v>
      </c>
      <c r="T142" s="368">
        <f t="shared" si="48"/>
        <v>0.34047000000000116</v>
      </c>
      <c r="U142" s="368">
        <f t="shared" si="55"/>
        <v>15.988209300000001</v>
      </c>
      <c r="V142" s="368">
        <f t="shared" si="50"/>
        <v>15.988209300000001</v>
      </c>
      <c r="W142" s="343" t="s">
        <v>1</v>
      </c>
    </row>
    <row r="143" spans="1:23" s="343" customFormat="1" ht="40" customHeight="1">
      <c r="A143" s="343" t="s">
        <v>410</v>
      </c>
      <c r="B143" s="366" t="s">
        <v>549</v>
      </c>
      <c r="C143" s="366" t="s">
        <v>566</v>
      </c>
      <c r="D143" s="373" t="s">
        <v>8</v>
      </c>
      <c r="E143" s="366" t="s">
        <v>127</v>
      </c>
      <c r="F143" s="366">
        <f t="shared" si="56"/>
        <v>250</v>
      </c>
      <c r="G143" s="355" t="s">
        <v>54</v>
      </c>
      <c r="H143" s="355"/>
      <c r="I143" s="355"/>
      <c r="J143" s="355"/>
      <c r="K143" s="355"/>
      <c r="L143" s="363" t="s">
        <v>27</v>
      </c>
      <c r="M143" s="370" t="s">
        <v>600</v>
      </c>
      <c r="N143" s="365">
        <f t="shared" si="51"/>
        <v>8.8365532500000015</v>
      </c>
      <c r="O143" s="365">
        <f t="shared" si="52"/>
        <v>8.8365532500000015</v>
      </c>
      <c r="P143" s="366" t="s">
        <v>177</v>
      </c>
      <c r="Q143" s="368">
        <v>1.93</v>
      </c>
      <c r="R143" s="367">
        <f t="shared" si="53"/>
        <v>4.5</v>
      </c>
      <c r="S143" s="367">
        <f t="shared" si="54"/>
        <v>8.6850000000000005</v>
      </c>
      <c r="T143" s="368">
        <f t="shared" si="48"/>
        <v>0.22581000000000076</v>
      </c>
      <c r="U143" s="368">
        <f t="shared" si="55"/>
        <v>10.603863900000002</v>
      </c>
      <c r="V143" s="368">
        <f t="shared" si="50"/>
        <v>10.603863900000002</v>
      </c>
    </row>
    <row r="144" spans="1:23" s="343" customFormat="1" ht="40" customHeight="1">
      <c r="B144" s="366" t="s">
        <v>113</v>
      </c>
      <c r="C144" s="366" t="s">
        <v>725</v>
      </c>
      <c r="D144" s="366"/>
      <c r="E144" s="366" t="s">
        <v>127</v>
      </c>
      <c r="F144" s="366">
        <v>300</v>
      </c>
      <c r="G144" s="355" t="s">
        <v>54</v>
      </c>
      <c r="H144" s="355"/>
      <c r="I144" s="355"/>
      <c r="J144" s="355"/>
      <c r="K144" s="355"/>
      <c r="L144" s="363" t="s">
        <v>27</v>
      </c>
      <c r="M144" s="370" t="s">
        <v>27</v>
      </c>
      <c r="N144" s="365"/>
      <c r="O144" s="365"/>
      <c r="P144" s="366"/>
      <c r="Q144" s="368">
        <v>0.01</v>
      </c>
      <c r="R144" s="367">
        <f t="shared" si="53"/>
        <v>4.5</v>
      </c>
      <c r="S144" s="367">
        <f t="shared" si="54"/>
        <v>4.4999999999999998E-2</v>
      </c>
      <c r="T144" s="368">
        <f t="shared" si="48"/>
        <v>1.1700000000000037E-3</v>
      </c>
      <c r="U144" s="368">
        <f t="shared" si="55"/>
        <v>5.4942299999999999E-2</v>
      </c>
      <c r="V144" s="368">
        <f t="shared" si="50"/>
        <v>5.4942299999999999E-2</v>
      </c>
    </row>
    <row r="145" spans="1:22" s="343" customFormat="1" ht="40" customHeight="1">
      <c r="B145" s="366" t="s">
        <v>126</v>
      </c>
      <c r="C145" s="366" t="s">
        <v>726</v>
      </c>
      <c r="D145" s="366"/>
      <c r="E145" s="366" t="s">
        <v>127</v>
      </c>
      <c r="F145" s="366">
        <v>300</v>
      </c>
      <c r="G145" s="355" t="s">
        <v>54</v>
      </c>
      <c r="H145" s="355"/>
      <c r="I145" s="355"/>
      <c r="J145" s="355"/>
      <c r="K145" s="355"/>
      <c r="L145" s="363" t="s">
        <v>27</v>
      </c>
      <c r="M145" s="370" t="s">
        <v>27</v>
      </c>
      <c r="N145" s="365"/>
      <c r="O145" s="365"/>
      <c r="P145" s="366"/>
      <c r="Q145" s="368">
        <v>0.01</v>
      </c>
      <c r="R145" s="367">
        <f t="shared" si="53"/>
        <v>4.5</v>
      </c>
      <c r="S145" s="367">
        <f>Q145*R145</f>
        <v>4.4999999999999998E-2</v>
      </c>
      <c r="T145" s="368">
        <f t="shared" si="48"/>
        <v>1.1700000000000037E-3</v>
      </c>
      <c r="U145" s="368">
        <f t="shared" si="55"/>
        <v>5.4942299999999999E-2</v>
      </c>
      <c r="V145" s="368">
        <f t="shared" si="50"/>
        <v>5.4942299999999999E-2</v>
      </c>
    </row>
    <row r="146" spans="1:22" s="343" customFormat="1" ht="40" customHeight="1">
      <c r="B146" s="366" t="s">
        <v>286</v>
      </c>
      <c r="C146" s="366" t="s">
        <v>727</v>
      </c>
      <c r="D146" s="366"/>
      <c r="E146" s="366" t="s">
        <v>127</v>
      </c>
      <c r="F146" s="366">
        <v>300</v>
      </c>
      <c r="G146" s="355" t="s">
        <v>54</v>
      </c>
      <c r="H146" s="355"/>
      <c r="I146" s="355"/>
      <c r="J146" s="355"/>
      <c r="K146" s="355"/>
      <c r="L146" s="363" t="s">
        <v>27</v>
      </c>
      <c r="M146" s="370" t="s">
        <v>27</v>
      </c>
      <c r="N146" s="365"/>
      <c r="O146" s="365"/>
      <c r="P146" s="366"/>
      <c r="Q146" s="368">
        <v>0.01</v>
      </c>
      <c r="R146" s="367">
        <f t="shared" si="53"/>
        <v>4.5</v>
      </c>
      <c r="S146" s="367">
        <f>Q146*R146</f>
        <v>4.4999999999999998E-2</v>
      </c>
      <c r="T146" s="368">
        <f t="shared" si="48"/>
        <v>1.1700000000000037E-3</v>
      </c>
      <c r="U146" s="368">
        <f t="shared" si="55"/>
        <v>5.4942299999999999E-2</v>
      </c>
      <c r="V146" s="368">
        <f t="shared" si="50"/>
        <v>5.4942299999999999E-2</v>
      </c>
    </row>
    <row r="147" spans="1:22" s="343" customFormat="1" ht="40" customHeight="1">
      <c r="B147" s="344"/>
      <c r="C147" s="344"/>
      <c r="D147" s="344"/>
      <c r="E147" s="344"/>
      <c r="F147" s="344"/>
      <c r="G147" s="344"/>
      <c r="H147" s="344"/>
      <c r="I147" s="344"/>
      <c r="J147" s="344"/>
      <c r="K147" s="344"/>
      <c r="L147" s="353"/>
      <c r="M147" s="227"/>
      <c r="N147" s="347"/>
      <c r="O147" s="347"/>
      <c r="P147" s="344"/>
      <c r="Q147" s="372"/>
      <c r="R147" s="348"/>
      <c r="S147" s="348"/>
      <c r="T147" s="345"/>
      <c r="U147" s="345"/>
    </row>
    <row r="148" spans="1:22" s="343" customFormat="1" ht="40" customHeight="1">
      <c r="B148" s="344"/>
      <c r="C148" s="344"/>
      <c r="D148" s="344"/>
      <c r="E148" s="344"/>
      <c r="F148" s="344"/>
      <c r="G148" s="344"/>
      <c r="H148" s="344"/>
      <c r="I148" s="344"/>
      <c r="J148" s="344"/>
      <c r="K148" s="344"/>
      <c r="L148" s="353"/>
      <c r="M148" s="227"/>
      <c r="N148" s="347"/>
      <c r="O148" s="347"/>
      <c r="P148" s="344"/>
      <c r="Q148" s="372"/>
      <c r="R148" s="348"/>
      <c r="S148" s="348"/>
      <c r="T148" s="345"/>
      <c r="U148" s="345"/>
    </row>
    <row r="149" spans="1:22" s="354" customFormat="1" ht="40" customHeight="1">
      <c r="B149" s="355" t="s">
        <v>16</v>
      </c>
      <c r="C149" s="355" t="s">
        <v>17</v>
      </c>
      <c r="D149" s="355"/>
      <c r="E149" s="355" t="s">
        <v>18</v>
      </c>
      <c r="F149" s="355" t="s">
        <v>19</v>
      </c>
      <c r="G149" s="355" t="s">
        <v>20</v>
      </c>
      <c r="H149" s="355"/>
      <c r="I149" s="355"/>
      <c r="J149" s="355"/>
      <c r="K149" s="355"/>
      <c r="L149" s="356" t="s">
        <v>21</v>
      </c>
      <c r="M149" s="357" t="s">
        <v>22</v>
      </c>
      <c r="N149" s="358" t="s">
        <v>23</v>
      </c>
      <c r="O149" s="358"/>
      <c r="P149" s="355" t="s">
        <v>24</v>
      </c>
      <c r="Q149" s="355" t="s">
        <v>592</v>
      </c>
      <c r="R149" s="359" t="s">
        <v>25</v>
      </c>
      <c r="S149" s="359" t="s">
        <v>587</v>
      </c>
      <c r="T149" s="360" t="s">
        <v>589</v>
      </c>
      <c r="U149" s="360" t="s">
        <v>590</v>
      </c>
      <c r="V149" s="361" t="s">
        <v>26</v>
      </c>
    </row>
    <row r="150" spans="1:22" s="343" customFormat="1" ht="40" customHeight="1">
      <c r="B150" s="355" t="s">
        <v>595</v>
      </c>
      <c r="C150" s="366"/>
      <c r="D150" s="366"/>
      <c r="E150" s="366"/>
      <c r="F150" s="366"/>
      <c r="G150" s="355"/>
      <c r="H150" s="355"/>
      <c r="I150" s="355"/>
      <c r="J150" s="355"/>
      <c r="K150" s="355"/>
      <c r="L150" s="363"/>
      <c r="M150" s="370"/>
      <c r="N150" s="365"/>
      <c r="O150" s="365"/>
      <c r="P150" s="366"/>
      <c r="Q150" s="355"/>
      <c r="R150" s="367">
        <v>4.5</v>
      </c>
      <c r="S150" s="367"/>
      <c r="T150" s="368"/>
      <c r="U150" s="368"/>
      <c r="V150" s="369"/>
    </row>
    <row r="151" spans="1:22" s="343" customFormat="1" ht="40" customHeight="1">
      <c r="A151" s="343" t="s">
        <v>411</v>
      </c>
      <c r="B151" s="366" t="s">
        <v>937</v>
      </c>
      <c r="C151" s="366" t="s">
        <v>721</v>
      </c>
      <c r="D151" s="366" t="s">
        <v>305</v>
      </c>
      <c r="E151" s="366" t="s">
        <v>127</v>
      </c>
      <c r="F151" s="366">
        <v>250</v>
      </c>
      <c r="G151" s="355" t="s">
        <v>54</v>
      </c>
      <c r="H151" s="355"/>
      <c r="I151" s="355"/>
      <c r="J151" s="355"/>
      <c r="K151" s="355"/>
      <c r="L151" s="363" t="s">
        <v>27</v>
      </c>
      <c r="M151" s="370" t="s">
        <v>957</v>
      </c>
      <c r="N151" s="365"/>
      <c r="O151" s="365"/>
      <c r="P151" s="366" t="s">
        <v>207</v>
      </c>
      <c r="Q151" s="368">
        <v>2.41</v>
      </c>
      <c r="R151" s="367">
        <f t="shared" ref="R151:R164" si="57">R$150</f>
        <v>4.5</v>
      </c>
      <c r="S151" s="367">
        <f t="shared" ref="S151:S186" si="58">Q151*R151</f>
        <v>10.845000000000001</v>
      </c>
      <c r="T151" s="368">
        <f t="shared" ref="T151:T186" si="59">S151*$P$2</f>
        <v>0.28197000000000094</v>
      </c>
      <c r="U151" s="368">
        <f t="shared" ref="U151:U186" si="60">(S151+T151)*M$3</f>
        <v>13.241094300000002</v>
      </c>
      <c r="V151" s="368">
        <f t="shared" ref="V151:V186" si="61">U151</f>
        <v>13.241094300000002</v>
      </c>
    </row>
    <row r="152" spans="1:22" s="343" customFormat="1" ht="40" customHeight="1">
      <c r="A152" s="343" t="s">
        <v>412</v>
      </c>
      <c r="B152" s="377" t="s">
        <v>872</v>
      </c>
      <c r="C152" s="366" t="s">
        <v>567</v>
      </c>
      <c r="D152" s="366" t="s">
        <v>305</v>
      </c>
      <c r="E152" s="366" t="s">
        <v>127</v>
      </c>
      <c r="F152" s="366">
        <v>250</v>
      </c>
      <c r="G152" s="355" t="s">
        <v>54</v>
      </c>
      <c r="H152" s="355"/>
      <c r="I152" s="355"/>
      <c r="J152" s="355"/>
      <c r="K152" s="355"/>
      <c r="L152" s="363" t="s">
        <v>27</v>
      </c>
      <c r="M152" s="370" t="s">
        <v>904</v>
      </c>
      <c r="N152" s="365">
        <f t="shared" ref="N152:N178" si="62">V152</f>
        <v>9.4500755999999999</v>
      </c>
      <c r="O152" s="365">
        <f t="shared" ref="O152:O178" si="63">V152*250/300</f>
        <v>7.8750629999999999</v>
      </c>
      <c r="P152" s="366" t="s">
        <v>905</v>
      </c>
      <c r="Q152" s="368">
        <v>1.72</v>
      </c>
      <c r="R152" s="367">
        <f t="shared" si="57"/>
        <v>4.5</v>
      </c>
      <c r="S152" s="367">
        <f t="shared" si="58"/>
        <v>7.74</v>
      </c>
      <c r="T152" s="368">
        <f t="shared" si="59"/>
        <v>0.20124000000000067</v>
      </c>
      <c r="U152" s="368">
        <f t="shared" si="60"/>
        <v>9.4500755999999999</v>
      </c>
      <c r="V152" s="368">
        <f t="shared" si="61"/>
        <v>9.4500755999999999</v>
      </c>
    </row>
    <row r="153" spans="1:22" s="343" customFormat="1" ht="40" customHeight="1">
      <c r="A153" s="343" t="s">
        <v>413</v>
      </c>
      <c r="B153" s="377" t="s">
        <v>537</v>
      </c>
      <c r="C153" s="366" t="s">
        <v>567</v>
      </c>
      <c r="D153" s="366" t="s">
        <v>305</v>
      </c>
      <c r="E153" s="366" t="s">
        <v>127</v>
      </c>
      <c r="F153" s="366">
        <v>250</v>
      </c>
      <c r="G153" s="355" t="s">
        <v>54</v>
      </c>
      <c r="H153" s="355"/>
      <c r="I153" s="355"/>
      <c r="J153" s="355"/>
      <c r="K153" s="355"/>
      <c r="L153" s="363" t="s">
        <v>27</v>
      </c>
      <c r="M153" s="370" t="s">
        <v>938</v>
      </c>
      <c r="N153" s="365">
        <f t="shared" si="62"/>
        <v>15.548670899999999</v>
      </c>
      <c r="O153" s="365">
        <f t="shared" si="63"/>
        <v>12.957225749999999</v>
      </c>
      <c r="P153" s="366" t="s">
        <v>69</v>
      </c>
      <c r="Q153" s="368">
        <v>2.83</v>
      </c>
      <c r="R153" s="367">
        <f t="shared" si="57"/>
        <v>4.5</v>
      </c>
      <c r="S153" s="367">
        <f t="shared" si="58"/>
        <v>12.734999999999999</v>
      </c>
      <c r="T153" s="368">
        <f t="shared" si="59"/>
        <v>0.33111000000000107</v>
      </c>
      <c r="U153" s="368">
        <f t="shared" si="60"/>
        <v>15.548670899999999</v>
      </c>
      <c r="V153" s="368">
        <f t="shared" si="61"/>
        <v>15.548670899999999</v>
      </c>
    </row>
    <row r="154" spans="1:22" s="343" customFormat="1" ht="40" customHeight="1">
      <c r="A154" s="343" t="s">
        <v>414</v>
      </c>
      <c r="B154" s="377" t="s">
        <v>538</v>
      </c>
      <c r="C154" s="366" t="s">
        <v>567</v>
      </c>
      <c r="D154" s="366" t="s">
        <v>305</v>
      </c>
      <c r="E154" s="366" t="s">
        <v>127</v>
      </c>
      <c r="F154" s="366">
        <v>250</v>
      </c>
      <c r="G154" s="355" t="s">
        <v>54</v>
      </c>
      <c r="H154" s="355"/>
      <c r="I154" s="355"/>
      <c r="J154" s="355"/>
      <c r="K154" s="355"/>
      <c r="L154" s="363" t="s">
        <v>27</v>
      </c>
      <c r="M154" s="370" t="s">
        <v>632</v>
      </c>
      <c r="N154" s="365">
        <f t="shared" si="62"/>
        <v>6.4282490999999995</v>
      </c>
      <c r="O154" s="365">
        <f t="shared" si="63"/>
        <v>5.3568742499999988</v>
      </c>
      <c r="P154" s="366" t="s">
        <v>499</v>
      </c>
      <c r="Q154" s="368">
        <v>1.17</v>
      </c>
      <c r="R154" s="367">
        <f t="shared" si="57"/>
        <v>4.5</v>
      </c>
      <c r="S154" s="367">
        <f t="shared" si="58"/>
        <v>5.2649999999999997</v>
      </c>
      <c r="T154" s="368">
        <f t="shared" si="59"/>
        <v>0.13689000000000046</v>
      </c>
      <c r="U154" s="368">
        <f t="shared" si="60"/>
        <v>6.4282490999999995</v>
      </c>
      <c r="V154" s="368">
        <f t="shared" si="61"/>
        <v>6.4282490999999995</v>
      </c>
    </row>
    <row r="155" spans="1:22" s="343" customFormat="1" ht="40" customHeight="1">
      <c r="A155" s="343" t="s">
        <v>415</v>
      </c>
      <c r="B155" s="377" t="s">
        <v>539</v>
      </c>
      <c r="C155" s="366" t="s">
        <v>567</v>
      </c>
      <c r="D155" s="366" t="s">
        <v>305</v>
      </c>
      <c r="E155" s="366" t="s">
        <v>127</v>
      </c>
      <c r="F155" s="366">
        <v>250</v>
      </c>
      <c r="G155" s="355" t="s">
        <v>54</v>
      </c>
      <c r="H155" s="355"/>
      <c r="I155" s="355"/>
      <c r="J155" s="355"/>
      <c r="K155" s="355"/>
      <c r="L155" s="363" t="s">
        <v>27</v>
      </c>
      <c r="M155" s="370" t="s">
        <v>633</v>
      </c>
      <c r="N155" s="365">
        <f t="shared" si="62"/>
        <v>8.9555948999999995</v>
      </c>
      <c r="O155" s="365">
        <f t="shared" si="63"/>
        <v>7.4629957500000002</v>
      </c>
      <c r="P155" s="366" t="s">
        <v>69</v>
      </c>
      <c r="Q155" s="368">
        <v>1.63</v>
      </c>
      <c r="R155" s="367">
        <f t="shared" si="57"/>
        <v>4.5</v>
      </c>
      <c r="S155" s="367">
        <f t="shared" si="58"/>
        <v>7.3349999999999991</v>
      </c>
      <c r="T155" s="368">
        <f t="shared" si="59"/>
        <v>0.1907100000000006</v>
      </c>
      <c r="U155" s="368">
        <f t="shared" si="60"/>
        <v>8.9555948999999995</v>
      </c>
      <c r="V155" s="368">
        <f t="shared" si="61"/>
        <v>8.9555948999999995</v>
      </c>
    </row>
    <row r="156" spans="1:22" s="343" customFormat="1" ht="40" customHeight="1">
      <c r="A156" s="343" t="s">
        <v>416</v>
      </c>
      <c r="B156" s="377" t="s">
        <v>540</v>
      </c>
      <c r="C156" s="366" t="s">
        <v>567</v>
      </c>
      <c r="D156" s="366" t="s">
        <v>305</v>
      </c>
      <c r="E156" s="366" t="s">
        <v>127</v>
      </c>
      <c r="F156" s="366">
        <v>250</v>
      </c>
      <c r="G156" s="355" t="s">
        <v>54</v>
      </c>
      <c r="H156" s="355"/>
      <c r="I156" s="355"/>
      <c r="J156" s="355"/>
      <c r="K156" s="355"/>
      <c r="L156" s="363" t="s">
        <v>27</v>
      </c>
      <c r="M156" s="370" t="s">
        <v>643</v>
      </c>
      <c r="N156" s="365">
        <f t="shared" si="62"/>
        <v>13.076267399999999</v>
      </c>
      <c r="O156" s="365">
        <f t="shared" si="63"/>
        <v>10.896889499999999</v>
      </c>
      <c r="P156" s="366" t="s">
        <v>905</v>
      </c>
      <c r="Q156" s="368">
        <v>2.38</v>
      </c>
      <c r="R156" s="367">
        <f t="shared" si="57"/>
        <v>4.5</v>
      </c>
      <c r="S156" s="367">
        <f t="shared" si="58"/>
        <v>10.709999999999999</v>
      </c>
      <c r="T156" s="368">
        <f t="shared" si="59"/>
        <v>0.27846000000000087</v>
      </c>
      <c r="U156" s="368">
        <f t="shared" si="60"/>
        <v>13.076267399999999</v>
      </c>
      <c r="V156" s="368">
        <f t="shared" si="61"/>
        <v>13.076267399999999</v>
      </c>
    </row>
    <row r="157" spans="1:22" s="343" customFormat="1" ht="40" customHeight="1">
      <c r="A157" s="343" t="s">
        <v>417</v>
      </c>
      <c r="B157" s="377" t="s">
        <v>541</v>
      </c>
      <c r="C157" s="366" t="s">
        <v>567</v>
      </c>
      <c r="D157" s="366" t="s">
        <v>305</v>
      </c>
      <c r="E157" s="366" t="s">
        <v>127</v>
      </c>
      <c r="F157" s="366">
        <v>250</v>
      </c>
      <c r="G157" s="355" t="s">
        <v>54</v>
      </c>
      <c r="H157" s="355"/>
      <c r="I157" s="355"/>
      <c r="J157" s="355"/>
      <c r="K157" s="355"/>
      <c r="L157" s="363" t="s">
        <v>27</v>
      </c>
      <c r="M157" s="370" t="s">
        <v>630</v>
      </c>
      <c r="N157" s="365">
        <f t="shared" si="62"/>
        <v>13.6256904</v>
      </c>
      <c r="O157" s="365">
        <f t="shared" si="63"/>
        <v>11.354742</v>
      </c>
      <c r="P157" s="366" t="s">
        <v>69</v>
      </c>
      <c r="Q157" s="368">
        <v>2.48</v>
      </c>
      <c r="R157" s="367">
        <f t="shared" si="57"/>
        <v>4.5</v>
      </c>
      <c r="S157" s="367">
        <f t="shared" si="58"/>
        <v>11.16</v>
      </c>
      <c r="T157" s="368">
        <f t="shared" si="59"/>
        <v>0.29016000000000097</v>
      </c>
      <c r="U157" s="368">
        <f t="shared" si="60"/>
        <v>13.6256904</v>
      </c>
      <c r="V157" s="368">
        <f t="shared" si="61"/>
        <v>13.6256904</v>
      </c>
    </row>
    <row r="158" spans="1:22" s="343" customFormat="1" ht="40" customHeight="1">
      <c r="A158" s="343" t="s">
        <v>418</v>
      </c>
      <c r="B158" s="366" t="s">
        <v>193</v>
      </c>
      <c r="C158" s="366" t="s">
        <v>567</v>
      </c>
      <c r="D158" s="366" t="s">
        <v>305</v>
      </c>
      <c r="E158" s="366" t="s">
        <v>127</v>
      </c>
      <c r="F158" s="366">
        <v>250</v>
      </c>
      <c r="G158" s="355" t="s">
        <v>54</v>
      </c>
      <c r="H158" s="355"/>
      <c r="I158" s="355"/>
      <c r="J158" s="355"/>
      <c r="K158" s="355"/>
      <c r="L158" s="363" t="s">
        <v>2</v>
      </c>
      <c r="M158" s="370" t="s">
        <v>194</v>
      </c>
      <c r="N158" s="365">
        <f t="shared" si="62"/>
        <v>15.493728599999999</v>
      </c>
      <c r="O158" s="365">
        <f t="shared" si="63"/>
        <v>12.911440499999999</v>
      </c>
      <c r="P158" s="366" t="s">
        <v>69</v>
      </c>
      <c r="Q158" s="368">
        <v>2.82</v>
      </c>
      <c r="R158" s="367">
        <f t="shared" si="57"/>
        <v>4.5</v>
      </c>
      <c r="S158" s="367">
        <f t="shared" si="58"/>
        <v>12.69</v>
      </c>
      <c r="T158" s="368">
        <f t="shared" si="59"/>
        <v>0.32994000000000107</v>
      </c>
      <c r="U158" s="368">
        <f t="shared" si="60"/>
        <v>15.493728599999999</v>
      </c>
      <c r="V158" s="368">
        <f t="shared" si="61"/>
        <v>15.493728599999999</v>
      </c>
    </row>
    <row r="159" spans="1:22" s="343" customFormat="1" ht="40" customHeight="1">
      <c r="A159" s="343" t="s">
        <v>419</v>
      </c>
      <c r="B159" s="366" t="s">
        <v>882</v>
      </c>
      <c r="C159" s="366" t="s">
        <v>567</v>
      </c>
      <c r="D159" s="366" t="s">
        <v>305</v>
      </c>
      <c r="E159" s="366" t="s">
        <v>127</v>
      </c>
      <c r="F159" s="366">
        <v>250</v>
      </c>
      <c r="G159" s="355" t="s">
        <v>54</v>
      </c>
      <c r="H159" s="355"/>
      <c r="I159" s="355"/>
      <c r="J159" s="355"/>
      <c r="K159" s="355"/>
      <c r="L159" s="363" t="s">
        <v>2</v>
      </c>
      <c r="M159" s="370" t="s">
        <v>921</v>
      </c>
      <c r="N159" s="365">
        <f t="shared" si="62"/>
        <v>6.4831913999999999</v>
      </c>
      <c r="O159" s="365">
        <f t="shared" si="63"/>
        <v>5.4026594999999995</v>
      </c>
      <c r="P159" s="366" t="s">
        <v>905</v>
      </c>
      <c r="Q159" s="368">
        <v>1.18</v>
      </c>
      <c r="R159" s="367">
        <f t="shared" si="57"/>
        <v>4.5</v>
      </c>
      <c r="S159" s="367">
        <f t="shared" si="58"/>
        <v>5.31</v>
      </c>
      <c r="T159" s="368">
        <f t="shared" si="59"/>
        <v>0.13806000000000043</v>
      </c>
      <c r="U159" s="368">
        <f t="shared" si="60"/>
        <v>6.4831913999999999</v>
      </c>
      <c r="V159" s="368">
        <f t="shared" si="61"/>
        <v>6.4831913999999999</v>
      </c>
    </row>
    <row r="160" spans="1:22" s="343" customFormat="1" ht="40" customHeight="1">
      <c r="A160" s="343" t="s">
        <v>420</v>
      </c>
      <c r="B160" s="366" t="s">
        <v>196</v>
      </c>
      <c r="C160" s="366" t="s">
        <v>567</v>
      </c>
      <c r="D160" s="366" t="s">
        <v>305</v>
      </c>
      <c r="E160" s="366" t="s">
        <v>127</v>
      </c>
      <c r="F160" s="366">
        <v>250</v>
      </c>
      <c r="G160" s="355" t="s">
        <v>54</v>
      </c>
      <c r="H160" s="355"/>
      <c r="I160" s="355"/>
      <c r="J160" s="355"/>
      <c r="K160" s="355"/>
      <c r="L160" s="363" t="s">
        <v>27</v>
      </c>
      <c r="M160" s="370" t="s">
        <v>197</v>
      </c>
      <c r="N160" s="365">
        <f t="shared" si="62"/>
        <v>15.438786299999999</v>
      </c>
      <c r="O160" s="365">
        <f t="shared" si="63"/>
        <v>12.865655249999998</v>
      </c>
      <c r="P160" s="366"/>
      <c r="Q160" s="368">
        <v>2.81</v>
      </c>
      <c r="R160" s="367">
        <f t="shared" si="57"/>
        <v>4.5</v>
      </c>
      <c r="S160" s="367">
        <f t="shared" si="58"/>
        <v>12.645</v>
      </c>
      <c r="T160" s="368">
        <f t="shared" si="59"/>
        <v>0.32877000000000106</v>
      </c>
      <c r="U160" s="368">
        <f t="shared" si="60"/>
        <v>15.438786299999999</v>
      </c>
      <c r="V160" s="368">
        <f t="shared" si="61"/>
        <v>15.438786299999999</v>
      </c>
    </row>
    <row r="161" spans="1:22" s="343" customFormat="1" ht="40" customHeight="1">
      <c r="A161" s="343" t="s">
        <v>421</v>
      </c>
      <c r="B161" s="366" t="s">
        <v>867</v>
      </c>
      <c r="C161" s="366" t="s">
        <v>567</v>
      </c>
      <c r="D161" s="366" t="s">
        <v>305</v>
      </c>
      <c r="E161" s="366" t="s">
        <v>127</v>
      </c>
      <c r="F161" s="366">
        <v>250</v>
      </c>
      <c r="G161" s="355" t="s">
        <v>54</v>
      </c>
      <c r="H161" s="355"/>
      <c r="I161" s="355"/>
      <c r="J161" s="355"/>
      <c r="K161" s="355"/>
      <c r="L161" s="363" t="s">
        <v>27</v>
      </c>
      <c r="M161" s="370" t="s">
        <v>922</v>
      </c>
      <c r="N161" s="365">
        <f t="shared" si="62"/>
        <v>10.823633100000002</v>
      </c>
      <c r="O161" s="365">
        <f t="shared" si="63"/>
        <v>9.0196942500000024</v>
      </c>
      <c r="P161" s="366" t="s">
        <v>69</v>
      </c>
      <c r="Q161" s="368">
        <v>1.97</v>
      </c>
      <c r="R161" s="367">
        <f t="shared" si="57"/>
        <v>4.5</v>
      </c>
      <c r="S161" s="367">
        <f t="shared" si="58"/>
        <v>8.8650000000000002</v>
      </c>
      <c r="T161" s="368">
        <f t="shared" si="59"/>
        <v>0.23049000000000078</v>
      </c>
      <c r="U161" s="368">
        <f t="shared" si="60"/>
        <v>10.823633100000002</v>
      </c>
      <c r="V161" s="368">
        <f t="shared" si="61"/>
        <v>10.823633100000002</v>
      </c>
    </row>
    <row r="162" spans="1:22" s="343" customFormat="1" ht="40" customHeight="1">
      <c r="A162" s="343" t="s">
        <v>422</v>
      </c>
      <c r="B162" s="366" t="s">
        <v>198</v>
      </c>
      <c r="C162" s="366" t="s">
        <v>567</v>
      </c>
      <c r="D162" s="366" t="s">
        <v>305</v>
      </c>
      <c r="E162" s="366" t="s">
        <v>127</v>
      </c>
      <c r="F162" s="366">
        <v>250</v>
      </c>
      <c r="G162" s="355" t="s">
        <v>54</v>
      </c>
      <c r="H162" s="355"/>
      <c r="I162" s="355"/>
      <c r="J162" s="355"/>
      <c r="K162" s="355"/>
      <c r="L162" s="363" t="s">
        <v>27</v>
      </c>
      <c r="M162" s="370" t="s">
        <v>199</v>
      </c>
      <c r="N162" s="365">
        <f t="shared" si="62"/>
        <v>15.273959400000001</v>
      </c>
      <c r="O162" s="365">
        <f t="shared" si="63"/>
        <v>12.728299500000002</v>
      </c>
      <c r="P162" s="366" t="s">
        <v>69</v>
      </c>
      <c r="Q162" s="368">
        <v>2.78</v>
      </c>
      <c r="R162" s="367">
        <f t="shared" si="57"/>
        <v>4.5</v>
      </c>
      <c r="S162" s="367">
        <f t="shared" si="58"/>
        <v>12.51</v>
      </c>
      <c r="T162" s="368">
        <f t="shared" si="59"/>
        <v>0.32526000000000105</v>
      </c>
      <c r="U162" s="368">
        <f t="shared" si="60"/>
        <v>15.273959400000001</v>
      </c>
      <c r="V162" s="368">
        <f t="shared" si="61"/>
        <v>15.273959400000001</v>
      </c>
    </row>
    <row r="163" spans="1:22" s="343" customFormat="1" ht="40" customHeight="1">
      <c r="A163" s="343" t="s">
        <v>423</v>
      </c>
      <c r="B163" s="366" t="s">
        <v>200</v>
      </c>
      <c r="C163" s="366" t="s">
        <v>567</v>
      </c>
      <c r="D163" s="366" t="s">
        <v>305</v>
      </c>
      <c r="E163" s="366" t="s">
        <v>127</v>
      </c>
      <c r="F163" s="366">
        <v>250</v>
      </c>
      <c r="G163" s="355" t="s">
        <v>54</v>
      </c>
      <c r="H163" s="355"/>
      <c r="I163" s="355"/>
      <c r="J163" s="355"/>
      <c r="K163" s="355"/>
      <c r="L163" s="363" t="s">
        <v>27</v>
      </c>
      <c r="M163" s="370" t="s">
        <v>201</v>
      </c>
      <c r="N163" s="365">
        <f t="shared" si="62"/>
        <v>13.570748099999999</v>
      </c>
      <c r="O163" s="365">
        <f t="shared" si="63"/>
        <v>11.308956749999998</v>
      </c>
      <c r="P163" s="366" t="s">
        <v>202</v>
      </c>
      <c r="Q163" s="368">
        <v>2.4700000000000002</v>
      </c>
      <c r="R163" s="367">
        <f t="shared" si="57"/>
        <v>4.5</v>
      </c>
      <c r="S163" s="367">
        <f t="shared" si="58"/>
        <v>11.115</v>
      </c>
      <c r="T163" s="368">
        <f t="shared" si="59"/>
        <v>0.28899000000000097</v>
      </c>
      <c r="U163" s="368">
        <f t="shared" si="60"/>
        <v>13.570748099999999</v>
      </c>
      <c r="V163" s="368">
        <f t="shared" si="61"/>
        <v>13.570748099999999</v>
      </c>
    </row>
    <row r="164" spans="1:22" s="343" customFormat="1" ht="40" customHeight="1">
      <c r="A164" s="343" t="s">
        <v>424</v>
      </c>
      <c r="B164" s="366" t="s">
        <v>203</v>
      </c>
      <c r="C164" s="366" t="s">
        <v>567</v>
      </c>
      <c r="D164" s="366" t="s">
        <v>305</v>
      </c>
      <c r="E164" s="366" t="s">
        <v>127</v>
      </c>
      <c r="F164" s="366">
        <v>250</v>
      </c>
      <c r="G164" s="355" t="s">
        <v>54</v>
      </c>
      <c r="H164" s="355"/>
      <c r="I164" s="355"/>
      <c r="J164" s="355"/>
      <c r="K164" s="355"/>
      <c r="L164" s="363" t="s">
        <v>27</v>
      </c>
      <c r="M164" s="370" t="s">
        <v>204</v>
      </c>
      <c r="N164" s="365">
        <f t="shared" si="62"/>
        <v>7.5820373999999999</v>
      </c>
      <c r="O164" s="365">
        <f t="shared" si="63"/>
        <v>6.3183645000000004</v>
      </c>
      <c r="P164" s="366" t="s">
        <v>48</v>
      </c>
      <c r="Q164" s="368">
        <v>1.38</v>
      </c>
      <c r="R164" s="367">
        <f t="shared" si="57"/>
        <v>4.5</v>
      </c>
      <c r="S164" s="367">
        <f t="shared" si="58"/>
        <v>6.2099999999999991</v>
      </c>
      <c r="T164" s="368">
        <f t="shared" si="59"/>
        <v>0.16146000000000052</v>
      </c>
      <c r="U164" s="368">
        <f t="shared" si="60"/>
        <v>7.5820373999999999</v>
      </c>
      <c r="V164" s="368">
        <f t="shared" si="61"/>
        <v>7.5820373999999999</v>
      </c>
    </row>
    <row r="165" spans="1:22" s="343" customFormat="1" ht="40" customHeight="1">
      <c r="A165" s="343" t="s">
        <v>425</v>
      </c>
      <c r="B165" s="366" t="s">
        <v>205</v>
      </c>
      <c r="C165" s="366" t="s">
        <v>567</v>
      </c>
      <c r="D165" s="366" t="s">
        <v>305</v>
      </c>
      <c r="E165" s="366" t="s">
        <v>127</v>
      </c>
      <c r="F165" s="366">
        <v>250</v>
      </c>
      <c r="G165" s="355" t="s">
        <v>54</v>
      </c>
      <c r="H165" s="355"/>
      <c r="I165" s="355"/>
      <c r="J165" s="355"/>
      <c r="K165" s="355"/>
      <c r="L165" s="363" t="s">
        <v>27</v>
      </c>
      <c r="M165" s="370" t="s">
        <v>206</v>
      </c>
      <c r="N165" s="365">
        <f t="shared" si="62"/>
        <v>15.9698952</v>
      </c>
      <c r="O165" s="365">
        <f t="shared" si="63"/>
        <v>13.308245999999999</v>
      </c>
      <c r="P165" s="366" t="s">
        <v>207</v>
      </c>
      <c r="Q165" s="368">
        <v>3.27</v>
      </c>
      <c r="R165" s="367">
        <v>4</v>
      </c>
      <c r="S165" s="367">
        <f t="shared" si="58"/>
        <v>13.08</v>
      </c>
      <c r="T165" s="368">
        <f t="shared" si="59"/>
        <v>0.3400800000000011</v>
      </c>
      <c r="U165" s="368">
        <f t="shared" si="60"/>
        <v>15.9698952</v>
      </c>
      <c r="V165" s="368">
        <f t="shared" si="61"/>
        <v>15.9698952</v>
      </c>
    </row>
    <row r="166" spans="1:22" s="343" customFormat="1" ht="40" customHeight="1">
      <c r="A166" s="343" t="s">
        <v>426</v>
      </c>
      <c r="B166" s="366" t="s">
        <v>868</v>
      </c>
      <c r="C166" s="366" t="s">
        <v>567</v>
      </c>
      <c r="D166" s="366" t="s">
        <v>305</v>
      </c>
      <c r="E166" s="366" t="s">
        <v>127</v>
      </c>
      <c r="F166" s="366">
        <v>250</v>
      </c>
      <c r="G166" s="355" t="s">
        <v>54</v>
      </c>
      <c r="H166" s="355"/>
      <c r="I166" s="355"/>
      <c r="J166" s="355"/>
      <c r="K166" s="355"/>
      <c r="L166" s="363" t="s">
        <v>27</v>
      </c>
      <c r="M166" s="370" t="s">
        <v>899</v>
      </c>
      <c r="N166" s="365">
        <f t="shared" si="62"/>
        <v>6.3733067999999991</v>
      </c>
      <c r="O166" s="365">
        <f t="shared" si="63"/>
        <v>5.3110889999999991</v>
      </c>
      <c r="P166" s="366" t="s">
        <v>69</v>
      </c>
      <c r="Q166" s="368">
        <v>1.1599999999999999</v>
      </c>
      <c r="R166" s="367">
        <f t="shared" ref="R166:R172" si="64">R$150</f>
        <v>4.5</v>
      </c>
      <c r="S166" s="367">
        <f t="shared" si="58"/>
        <v>5.22</v>
      </c>
      <c r="T166" s="368">
        <f t="shared" si="59"/>
        <v>0.13572000000000045</v>
      </c>
      <c r="U166" s="368">
        <f t="shared" si="60"/>
        <v>6.3733067999999991</v>
      </c>
      <c r="V166" s="368">
        <f t="shared" si="61"/>
        <v>6.3733067999999991</v>
      </c>
    </row>
    <row r="167" spans="1:22" s="343" customFormat="1" ht="40" customHeight="1">
      <c r="A167" s="343" t="s">
        <v>427</v>
      </c>
      <c r="B167" s="366" t="s">
        <v>208</v>
      </c>
      <c r="C167" s="366" t="s">
        <v>567</v>
      </c>
      <c r="D167" s="366" t="s">
        <v>305</v>
      </c>
      <c r="E167" s="366" t="s">
        <v>127</v>
      </c>
      <c r="F167" s="366">
        <v>250</v>
      </c>
      <c r="G167" s="355" t="s">
        <v>54</v>
      </c>
      <c r="H167" s="355"/>
      <c r="I167" s="355"/>
      <c r="J167" s="355"/>
      <c r="K167" s="355"/>
      <c r="L167" s="363" t="s">
        <v>2</v>
      </c>
      <c r="M167" s="370" t="s">
        <v>209</v>
      </c>
      <c r="N167" s="365">
        <f t="shared" si="62"/>
        <v>15.219017100000002</v>
      </c>
      <c r="O167" s="365">
        <f t="shared" si="63"/>
        <v>12.682514250000002</v>
      </c>
      <c r="P167" s="366" t="s">
        <v>210</v>
      </c>
      <c r="Q167" s="368">
        <v>2.77</v>
      </c>
      <c r="R167" s="367">
        <f t="shared" si="64"/>
        <v>4.5</v>
      </c>
      <c r="S167" s="367">
        <f t="shared" si="58"/>
        <v>12.465</v>
      </c>
      <c r="T167" s="368">
        <f t="shared" si="59"/>
        <v>0.32409000000000104</v>
      </c>
      <c r="U167" s="368">
        <f t="shared" si="60"/>
        <v>15.219017100000002</v>
      </c>
      <c r="V167" s="368">
        <f t="shared" si="61"/>
        <v>15.219017100000002</v>
      </c>
    </row>
    <row r="168" spans="1:22" s="343" customFormat="1" ht="40" customHeight="1">
      <c r="A168" s="343" t="s">
        <v>428</v>
      </c>
      <c r="B168" s="366" t="s">
        <v>869</v>
      </c>
      <c r="C168" s="366" t="s">
        <v>567</v>
      </c>
      <c r="D168" s="366" t="s">
        <v>305</v>
      </c>
      <c r="E168" s="366" t="s">
        <v>127</v>
      </c>
      <c r="F168" s="366">
        <v>250</v>
      </c>
      <c r="G168" s="355" t="s">
        <v>54</v>
      </c>
      <c r="H168" s="355"/>
      <c r="I168" s="355"/>
      <c r="J168" s="355"/>
      <c r="K168" s="355"/>
      <c r="L168" s="363" t="s">
        <v>2</v>
      </c>
      <c r="M168" s="370" t="s">
        <v>900</v>
      </c>
      <c r="N168" s="365">
        <f t="shared" si="62"/>
        <v>9.4500755999999999</v>
      </c>
      <c r="O168" s="365">
        <f t="shared" si="63"/>
        <v>7.8750629999999999</v>
      </c>
      <c r="P168" s="366" t="s">
        <v>898</v>
      </c>
      <c r="Q168" s="368">
        <v>1.72</v>
      </c>
      <c r="R168" s="367">
        <f t="shared" si="64"/>
        <v>4.5</v>
      </c>
      <c r="S168" s="367">
        <f t="shared" si="58"/>
        <v>7.74</v>
      </c>
      <c r="T168" s="368">
        <f t="shared" si="59"/>
        <v>0.20124000000000067</v>
      </c>
      <c r="U168" s="368">
        <f t="shared" si="60"/>
        <v>9.4500755999999999</v>
      </c>
      <c r="V168" s="368">
        <f t="shared" si="61"/>
        <v>9.4500755999999999</v>
      </c>
    </row>
    <row r="169" spans="1:22" s="343" customFormat="1" ht="40" customHeight="1">
      <c r="A169" s="343" t="s">
        <v>429</v>
      </c>
      <c r="B169" s="366" t="s">
        <v>870</v>
      </c>
      <c r="C169" s="366" t="s">
        <v>567</v>
      </c>
      <c r="D169" s="366" t="s">
        <v>523</v>
      </c>
      <c r="E169" s="366" t="s">
        <v>127</v>
      </c>
      <c r="F169" s="366">
        <v>250</v>
      </c>
      <c r="G169" s="355" t="s">
        <v>54</v>
      </c>
      <c r="H169" s="355"/>
      <c r="I169" s="355"/>
      <c r="J169" s="355"/>
      <c r="K169" s="355"/>
      <c r="L169" s="363" t="s">
        <v>2</v>
      </c>
      <c r="M169" s="370" t="s">
        <v>901</v>
      </c>
      <c r="N169" s="365">
        <f t="shared" si="62"/>
        <v>12.252132900000001</v>
      </c>
      <c r="O169" s="365">
        <f t="shared" si="63"/>
        <v>10.21011075</v>
      </c>
      <c r="P169" s="366" t="s">
        <v>902</v>
      </c>
      <c r="Q169" s="368">
        <v>2.23</v>
      </c>
      <c r="R169" s="367">
        <f t="shared" si="64"/>
        <v>4.5</v>
      </c>
      <c r="S169" s="367">
        <f t="shared" si="58"/>
        <v>10.035</v>
      </c>
      <c r="T169" s="368">
        <f t="shared" si="59"/>
        <v>0.26091000000000086</v>
      </c>
      <c r="U169" s="368">
        <f t="shared" si="60"/>
        <v>12.252132900000001</v>
      </c>
      <c r="V169" s="368">
        <f t="shared" si="61"/>
        <v>12.252132900000001</v>
      </c>
    </row>
    <row r="170" spans="1:22" s="343" customFormat="1" ht="40" customHeight="1">
      <c r="A170" s="343" t="s">
        <v>430</v>
      </c>
      <c r="B170" s="366" t="s">
        <v>216</v>
      </c>
      <c r="C170" s="366" t="s">
        <v>567</v>
      </c>
      <c r="D170" s="366" t="s">
        <v>523</v>
      </c>
      <c r="E170" s="366" t="s">
        <v>127</v>
      </c>
      <c r="F170" s="366">
        <v>250</v>
      </c>
      <c r="G170" s="355" t="s">
        <v>54</v>
      </c>
      <c r="H170" s="355"/>
      <c r="I170" s="355"/>
      <c r="J170" s="355"/>
      <c r="K170" s="355"/>
      <c r="L170" s="363" t="s">
        <v>2</v>
      </c>
      <c r="M170" s="370" t="s">
        <v>217</v>
      </c>
      <c r="N170" s="365">
        <f t="shared" si="62"/>
        <v>14.669594100000001</v>
      </c>
      <c r="O170" s="365">
        <f t="shared" si="63"/>
        <v>12.224661750000001</v>
      </c>
      <c r="P170" s="366" t="s">
        <v>84</v>
      </c>
      <c r="Q170" s="368">
        <v>2.67</v>
      </c>
      <c r="R170" s="367">
        <f t="shared" si="64"/>
        <v>4.5</v>
      </c>
      <c r="S170" s="367">
        <f t="shared" si="58"/>
        <v>12.015000000000001</v>
      </c>
      <c r="T170" s="368">
        <f t="shared" si="59"/>
        <v>0.31239000000000106</v>
      </c>
      <c r="U170" s="368">
        <f t="shared" si="60"/>
        <v>14.669594100000001</v>
      </c>
      <c r="V170" s="368">
        <f t="shared" si="61"/>
        <v>14.669594100000001</v>
      </c>
    </row>
    <row r="171" spans="1:22" s="343" customFormat="1" ht="40" customHeight="1">
      <c r="A171" s="343" t="s">
        <v>431</v>
      </c>
      <c r="B171" s="366" t="s">
        <v>218</v>
      </c>
      <c r="C171" s="366" t="s">
        <v>567</v>
      </c>
      <c r="D171" s="366" t="s">
        <v>523</v>
      </c>
      <c r="E171" s="366" t="s">
        <v>127</v>
      </c>
      <c r="F171" s="366">
        <v>250</v>
      </c>
      <c r="G171" s="355" t="s">
        <v>54</v>
      </c>
      <c r="H171" s="355"/>
      <c r="I171" s="355"/>
      <c r="J171" s="355"/>
      <c r="K171" s="355"/>
      <c r="L171" s="363" t="s">
        <v>2</v>
      </c>
      <c r="M171" s="370" t="s">
        <v>219</v>
      </c>
      <c r="N171" s="365">
        <f t="shared" si="62"/>
        <v>7.6369797000000004</v>
      </c>
      <c r="O171" s="365">
        <f t="shared" si="63"/>
        <v>6.364149750000001</v>
      </c>
      <c r="P171" s="366" t="s">
        <v>36</v>
      </c>
      <c r="Q171" s="368">
        <v>1.39</v>
      </c>
      <c r="R171" s="367">
        <f t="shared" si="64"/>
        <v>4.5</v>
      </c>
      <c r="S171" s="367">
        <f t="shared" si="58"/>
        <v>6.2549999999999999</v>
      </c>
      <c r="T171" s="368">
        <f t="shared" si="59"/>
        <v>0.16263000000000052</v>
      </c>
      <c r="U171" s="368">
        <f t="shared" si="60"/>
        <v>7.6369797000000004</v>
      </c>
      <c r="V171" s="368">
        <f t="shared" si="61"/>
        <v>7.6369797000000004</v>
      </c>
    </row>
    <row r="172" spans="1:22" s="343" customFormat="1" ht="40" customHeight="1">
      <c r="A172" s="343" t="s">
        <v>432</v>
      </c>
      <c r="B172" s="366" t="s">
        <v>871</v>
      </c>
      <c r="C172" s="366" t="s">
        <v>567</v>
      </c>
      <c r="D172" s="366" t="s">
        <v>523</v>
      </c>
      <c r="E172" s="366" t="s">
        <v>127</v>
      </c>
      <c r="F172" s="366">
        <v>250</v>
      </c>
      <c r="G172" s="355" t="s">
        <v>54</v>
      </c>
      <c r="H172" s="355"/>
      <c r="I172" s="355"/>
      <c r="J172" s="355"/>
      <c r="K172" s="355"/>
      <c r="L172" s="363" t="s">
        <v>2</v>
      </c>
      <c r="M172" s="370" t="s">
        <v>897</v>
      </c>
      <c r="N172" s="365">
        <f t="shared" si="62"/>
        <v>8.0215758000000008</v>
      </c>
      <c r="O172" s="365">
        <f t="shared" si="63"/>
        <v>6.6846465000000004</v>
      </c>
      <c r="P172" s="366" t="s">
        <v>898</v>
      </c>
      <c r="Q172" s="368">
        <v>1.46</v>
      </c>
      <c r="R172" s="367">
        <f t="shared" si="64"/>
        <v>4.5</v>
      </c>
      <c r="S172" s="367">
        <f t="shared" si="58"/>
        <v>6.57</v>
      </c>
      <c r="T172" s="368">
        <f t="shared" si="59"/>
        <v>0.17082000000000058</v>
      </c>
      <c r="U172" s="368">
        <f t="shared" si="60"/>
        <v>8.0215758000000008</v>
      </c>
      <c r="V172" s="368">
        <f t="shared" si="61"/>
        <v>8.0215758000000008</v>
      </c>
    </row>
    <row r="173" spans="1:22" s="343" customFormat="1" ht="40" customHeight="1">
      <c r="A173" s="343" t="s">
        <v>433</v>
      </c>
      <c r="B173" s="366" t="s">
        <v>220</v>
      </c>
      <c r="C173" s="366" t="s">
        <v>567</v>
      </c>
      <c r="D173" s="366" t="s">
        <v>523</v>
      </c>
      <c r="E173" s="366" t="s">
        <v>127</v>
      </c>
      <c r="F173" s="366">
        <v>250</v>
      </c>
      <c r="G173" s="355" t="s">
        <v>54</v>
      </c>
      <c r="H173" s="355"/>
      <c r="I173" s="355"/>
      <c r="J173" s="355"/>
      <c r="K173" s="355"/>
      <c r="L173" s="363" t="s">
        <v>221</v>
      </c>
      <c r="M173" s="370" t="s">
        <v>222</v>
      </c>
      <c r="N173" s="365">
        <f t="shared" si="62"/>
        <v>9.4012380000000011</v>
      </c>
      <c r="O173" s="365">
        <f t="shared" si="63"/>
        <v>7.8343650000000009</v>
      </c>
      <c r="P173" s="366" t="s">
        <v>36</v>
      </c>
      <c r="Q173" s="368">
        <v>1.54</v>
      </c>
      <c r="R173" s="367">
        <v>5</v>
      </c>
      <c r="S173" s="367">
        <f t="shared" si="58"/>
        <v>7.7</v>
      </c>
      <c r="T173" s="368">
        <f t="shared" si="59"/>
        <v>0.20020000000000066</v>
      </c>
      <c r="U173" s="368">
        <f t="shared" si="60"/>
        <v>9.4012380000000011</v>
      </c>
      <c r="V173" s="368">
        <f t="shared" si="61"/>
        <v>9.4012380000000011</v>
      </c>
    </row>
    <row r="174" spans="1:22" s="343" customFormat="1" ht="40" customHeight="1">
      <c r="A174" s="343" t="s">
        <v>943</v>
      </c>
      <c r="B174" s="377" t="s">
        <v>536</v>
      </c>
      <c r="C174" s="366" t="s">
        <v>567</v>
      </c>
      <c r="D174" s="366" t="s">
        <v>523</v>
      </c>
      <c r="E174" s="366" t="s">
        <v>127</v>
      </c>
      <c r="F174" s="366">
        <v>250</v>
      </c>
      <c r="G174" s="355" t="s">
        <v>54</v>
      </c>
      <c r="H174" s="355"/>
      <c r="I174" s="355"/>
      <c r="J174" s="355"/>
      <c r="K174" s="355"/>
      <c r="L174" s="363" t="s">
        <v>27</v>
      </c>
      <c r="M174" s="370" t="s">
        <v>631</v>
      </c>
      <c r="N174" s="365">
        <f t="shared" si="62"/>
        <v>6.4282490999999995</v>
      </c>
      <c r="O174" s="365">
        <f t="shared" si="63"/>
        <v>5.3568742499999988</v>
      </c>
      <c r="P174" s="366" t="s">
        <v>84</v>
      </c>
      <c r="Q174" s="368">
        <v>1.17</v>
      </c>
      <c r="R174" s="367">
        <f t="shared" ref="R174:R186" si="65">R$150</f>
        <v>4.5</v>
      </c>
      <c r="S174" s="367">
        <f t="shared" si="58"/>
        <v>5.2649999999999997</v>
      </c>
      <c r="T174" s="368">
        <f t="shared" si="59"/>
        <v>0.13689000000000046</v>
      </c>
      <c r="U174" s="368">
        <f t="shared" si="60"/>
        <v>6.4282490999999995</v>
      </c>
      <c r="V174" s="368">
        <f t="shared" si="61"/>
        <v>6.4282490999999995</v>
      </c>
    </row>
    <row r="175" spans="1:22" s="343" customFormat="1" ht="40" customHeight="1">
      <c r="A175" s="343" t="s">
        <v>944</v>
      </c>
      <c r="B175" s="366" t="s">
        <v>535</v>
      </c>
      <c r="C175" s="366" t="s">
        <v>567</v>
      </c>
      <c r="D175" s="366" t="s">
        <v>523</v>
      </c>
      <c r="E175" s="366" t="s">
        <v>127</v>
      </c>
      <c r="F175" s="366">
        <v>250</v>
      </c>
      <c r="G175" s="355" t="s">
        <v>54</v>
      </c>
      <c r="H175" s="355"/>
      <c r="I175" s="355"/>
      <c r="J175" s="355"/>
      <c r="K175" s="355"/>
      <c r="L175" s="363"/>
      <c r="M175" s="370" t="s">
        <v>642</v>
      </c>
      <c r="N175" s="365">
        <f t="shared" si="62"/>
        <v>11.153286899999999</v>
      </c>
      <c r="O175" s="365">
        <f t="shared" si="63"/>
        <v>9.2944057499999992</v>
      </c>
      <c r="P175" s="366" t="s">
        <v>45</v>
      </c>
      <c r="Q175" s="368">
        <v>2.0299999999999998</v>
      </c>
      <c r="R175" s="367">
        <f t="shared" si="65"/>
        <v>4.5</v>
      </c>
      <c r="S175" s="367">
        <f t="shared" si="58"/>
        <v>9.1349999999999998</v>
      </c>
      <c r="T175" s="368">
        <f t="shared" si="59"/>
        <v>0.23751000000000078</v>
      </c>
      <c r="U175" s="368">
        <f t="shared" si="60"/>
        <v>11.153286899999999</v>
      </c>
      <c r="V175" s="368">
        <f t="shared" si="61"/>
        <v>11.153286899999999</v>
      </c>
    </row>
    <row r="176" spans="1:22" s="343" customFormat="1" ht="40" customHeight="1">
      <c r="A176" s="343" t="s">
        <v>945</v>
      </c>
      <c r="B176" s="366" t="s">
        <v>560</v>
      </c>
      <c r="C176" s="366" t="s">
        <v>567</v>
      </c>
      <c r="D176" s="366" t="s">
        <v>523</v>
      </c>
      <c r="E176" s="366" t="s">
        <v>127</v>
      </c>
      <c r="F176" s="366">
        <v>250</v>
      </c>
      <c r="G176" s="355" t="s">
        <v>54</v>
      </c>
      <c r="H176" s="355"/>
      <c r="I176" s="355"/>
      <c r="J176" s="355"/>
      <c r="K176" s="355"/>
      <c r="L176" s="363" t="s">
        <v>27</v>
      </c>
      <c r="M176" s="370" t="s">
        <v>634</v>
      </c>
      <c r="N176" s="365">
        <f t="shared" si="62"/>
        <v>14.010286499999999</v>
      </c>
      <c r="O176" s="365">
        <f t="shared" si="63"/>
        <v>11.67523875</v>
      </c>
      <c r="P176" s="366" t="s">
        <v>629</v>
      </c>
      <c r="Q176" s="368">
        <v>2.5499999999999998</v>
      </c>
      <c r="R176" s="367">
        <f t="shared" si="65"/>
        <v>4.5</v>
      </c>
      <c r="S176" s="367">
        <f t="shared" si="58"/>
        <v>11.475</v>
      </c>
      <c r="T176" s="368">
        <f t="shared" si="59"/>
        <v>0.29835000000000095</v>
      </c>
      <c r="U176" s="368">
        <f t="shared" si="60"/>
        <v>14.010286499999999</v>
      </c>
      <c r="V176" s="368">
        <f t="shared" si="61"/>
        <v>14.010286499999999</v>
      </c>
    </row>
    <row r="177" spans="1:23" s="343" customFormat="1" ht="40" customHeight="1">
      <c r="A177" s="343" t="s">
        <v>946</v>
      </c>
      <c r="B177" s="366" t="s">
        <v>211</v>
      </c>
      <c r="C177" s="366" t="s">
        <v>567</v>
      </c>
      <c r="D177" s="366" t="s">
        <v>523</v>
      </c>
      <c r="E177" s="366" t="s">
        <v>127</v>
      </c>
      <c r="F177" s="366">
        <v>250</v>
      </c>
      <c r="G177" s="355" t="s">
        <v>54</v>
      </c>
      <c r="H177" s="355"/>
      <c r="I177" s="355"/>
      <c r="J177" s="355"/>
      <c r="K177" s="355"/>
      <c r="L177" s="363" t="s">
        <v>2</v>
      </c>
      <c r="M177" s="370" t="s">
        <v>212</v>
      </c>
      <c r="N177" s="365">
        <f t="shared" si="62"/>
        <v>10.823633100000002</v>
      </c>
      <c r="O177" s="365">
        <f t="shared" si="63"/>
        <v>9.0196942500000024</v>
      </c>
      <c r="P177" s="366" t="s">
        <v>213</v>
      </c>
      <c r="Q177" s="368">
        <v>1.97</v>
      </c>
      <c r="R177" s="367">
        <f t="shared" si="65"/>
        <v>4.5</v>
      </c>
      <c r="S177" s="367">
        <f t="shared" si="58"/>
        <v>8.8650000000000002</v>
      </c>
      <c r="T177" s="368">
        <f t="shared" si="59"/>
        <v>0.23049000000000078</v>
      </c>
      <c r="U177" s="368">
        <f t="shared" si="60"/>
        <v>10.823633100000002</v>
      </c>
      <c r="V177" s="368">
        <f t="shared" si="61"/>
        <v>10.823633100000002</v>
      </c>
    </row>
    <row r="178" spans="1:23" s="343" customFormat="1" ht="40" customHeight="1">
      <c r="A178" s="343" t="s">
        <v>947</v>
      </c>
      <c r="B178" s="366" t="s">
        <v>214</v>
      </c>
      <c r="C178" s="366" t="s">
        <v>567</v>
      </c>
      <c r="D178" s="366" t="s">
        <v>523</v>
      </c>
      <c r="E178" s="366" t="s">
        <v>127</v>
      </c>
      <c r="F178" s="366">
        <v>250</v>
      </c>
      <c r="G178" s="355" t="s">
        <v>54</v>
      </c>
      <c r="H178" s="355"/>
      <c r="I178" s="355"/>
      <c r="J178" s="355"/>
      <c r="K178" s="355"/>
      <c r="L178" s="363" t="s">
        <v>2</v>
      </c>
      <c r="M178" s="370" t="s">
        <v>215</v>
      </c>
      <c r="N178" s="365">
        <f t="shared" si="62"/>
        <v>9.0105371999999999</v>
      </c>
      <c r="O178" s="365">
        <f t="shared" si="63"/>
        <v>7.5087810000000008</v>
      </c>
      <c r="P178" s="366" t="s">
        <v>45</v>
      </c>
      <c r="Q178" s="368">
        <v>1.64</v>
      </c>
      <c r="R178" s="367">
        <f t="shared" si="65"/>
        <v>4.5</v>
      </c>
      <c r="S178" s="367">
        <f t="shared" si="58"/>
        <v>7.38</v>
      </c>
      <c r="T178" s="368">
        <f t="shared" si="59"/>
        <v>0.19188000000000063</v>
      </c>
      <c r="U178" s="368">
        <f t="shared" si="60"/>
        <v>9.0105371999999999</v>
      </c>
      <c r="V178" s="368">
        <f t="shared" si="61"/>
        <v>9.0105371999999999</v>
      </c>
    </row>
    <row r="179" spans="1:23" s="343" customFormat="1" ht="40" customHeight="1">
      <c r="B179" s="366" t="s">
        <v>941</v>
      </c>
      <c r="C179" s="366" t="s">
        <v>567</v>
      </c>
      <c r="D179" s="366" t="s">
        <v>305</v>
      </c>
      <c r="E179" s="366" t="s">
        <v>127</v>
      </c>
      <c r="F179" s="366">
        <v>250</v>
      </c>
      <c r="G179" s="355" t="s">
        <v>54</v>
      </c>
      <c r="H179" s="355"/>
      <c r="I179" s="355"/>
      <c r="J179" s="355"/>
      <c r="K179" s="355"/>
      <c r="L179" s="363" t="s">
        <v>2</v>
      </c>
      <c r="M179" s="370"/>
      <c r="N179" s="365"/>
      <c r="O179" s="365"/>
      <c r="P179" s="366"/>
      <c r="Q179" s="368"/>
      <c r="R179" s="367">
        <f t="shared" si="65"/>
        <v>4.5</v>
      </c>
      <c r="S179" s="367">
        <f t="shared" si="58"/>
        <v>0</v>
      </c>
      <c r="T179" s="368">
        <f t="shared" si="59"/>
        <v>0</v>
      </c>
      <c r="U179" s="368">
        <f t="shared" si="60"/>
        <v>0</v>
      </c>
      <c r="V179" s="368">
        <f t="shared" si="61"/>
        <v>0</v>
      </c>
      <c r="W179" s="343" t="s">
        <v>1</v>
      </c>
    </row>
    <row r="180" spans="1:23" s="343" customFormat="1" ht="40" customHeight="1">
      <c r="B180" s="366" t="s">
        <v>704</v>
      </c>
      <c r="C180" s="366" t="s">
        <v>567</v>
      </c>
      <c r="D180" s="366" t="s">
        <v>305</v>
      </c>
      <c r="E180" s="366" t="s">
        <v>127</v>
      </c>
      <c r="F180" s="366">
        <v>250</v>
      </c>
      <c r="G180" s="355" t="s">
        <v>54</v>
      </c>
      <c r="H180" s="355"/>
      <c r="I180" s="355"/>
      <c r="J180" s="355"/>
      <c r="K180" s="355"/>
      <c r="L180" s="363" t="s">
        <v>27</v>
      </c>
      <c r="M180" s="370"/>
      <c r="N180" s="365"/>
      <c r="O180" s="365"/>
      <c r="P180" s="366"/>
      <c r="Q180" s="368"/>
      <c r="R180" s="367">
        <f t="shared" si="65"/>
        <v>4.5</v>
      </c>
      <c r="S180" s="367">
        <f t="shared" si="58"/>
        <v>0</v>
      </c>
      <c r="T180" s="368">
        <f t="shared" si="59"/>
        <v>0</v>
      </c>
      <c r="U180" s="368">
        <f t="shared" si="60"/>
        <v>0</v>
      </c>
      <c r="V180" s="368">
        <f t="shared" si="61"/>
        <v>0</v>
      </c>
      <c r="W180" s="343" t="s">
        <v>1</v>
      </c>
    </row>
    <row r="181" spans="1:23" s="343" customFormat="1" ht="40" customHeight="1">
      <c r="B181" s="377" t="s">
        <v>494</v>
      </c>
      <c r="C181" s="366" t="s">
        <v>567</v>
      </c>
      <c r="D181" s="366" t="s">
        <v>305</v>
      </c>
      <c r="E181" s="366" t="s">
        <v>127</v>
      </c>
      <c r="F181" s="366">
        <v>250</v>
      </c>
      <c r="G181" s="355" t="s">
        <v>54</v>
      </c>
      <c r="H181" s="355"/>
      <c r="I181" s="355"/>
      <c r="J181" s="355"/>
      <c r="K181" s="355"/>
      <c r="L181" s="363" t="s">
        <v>27</v>
      </c>
      <c r="M181" s="370"/>
      <c r="N181" s="365"/>
      <c r="O181" s="365"/>
      <c r="P181" s="366"/>
      <c r="Q181" s="368"/>
      <c r="R181" s="367">
        <f t="shared" si="65"/>
        <v>4.5</v>
      </c>
      <c r="S181" s="367">
        <f t="shared" si="58"/>
        <v>0</v>
      </c>
      <c r="T181" s="368">
        <f t="shared" si="59"/>
        <v>0</v>
      </c>
      <c r="U181" s="368">
        <f t="shared" si="60"/>
        <v>0</v>
      </c>
      <c r="V181" s="368">
        <f t="shared" si="61"/>
        <v>0</v>
      </c>
      <c r="W181" s="343" t="s">
        <v>1</v>
      </c>
    </row>
    <row r="182" spans="1:23" s="343" customFormat="1" ht="40" customHeight="1">
      <c r="B182" s="377" t="s">
        <v>286</v>
      </c>
      <c r="C182" s="366" t="s">
        <v>567</v>
      </c>
      <c r="D182" s="366" t="s">
        <v>305</v>
      </c>
      <c r="E182" s="366" t="s">
        <v>127</v>
      </c>
      <c r="F182" s="366">
        <v>250</v>
      </c>
      <c r="G182" s="355" t="s">
        <v>54</v>
      </c>
      <c r="H182" s="355"/>
      <c r="I182" s="355"/>
      <c r="J182" s="355"/>
      <c r="K182" s="355"/>
      <c r="L182" s="363" t="s">
        <v>27</v>
      </c>
      <c r="M182" s="370"/>
      <c r="N182" s="365"/>
      <c r="O182" s="365"/>
      <c r="P182" s="366"/>
      <c r="Q182" s="368"/>
      <c r="R182" s="367">
        <f t="shared" si="65"/>
        <v>4.5</v>
      </c>
      <c r="S182" s="367">
        <f t="shared" si="58"/>
        <v>0</v>
      </c>
      <c r="T182" s="368">
        <f t="shared" si="59"/>
        <v>0</v>
      </c>
      <c r="U182" s="368">
        <f t="shared" si="60"/>
        <v>0</v>
      </c>
      <c r="V182" s="368">
        <f t="shared" si="61"/>
        <v>0</v>
      </c>
      <c r="W182" s="343" t="s">
        <v>1</v>
      </c>
    </row>
    <row r="183" spans="1:23" s="343" customFormat="1" ht="40" customHeight="1">
      <c r="B183" s="366" t="s">
        <v>495</v>
      </c>
      <c r="C183" s="366" t="s">
        <v>722</v>
      </c>
      <c r="D183" s="366" t="s">
        <v>305</v>
      </c>
      <c r="E183" s="366" t="s">
        <v>127</v>
      </c>
      <c r="F183" s="366">
        <v>250</v>
      </c>
      <c r="G183" s="355" t="s">
        <v>54</v>
      </c>
      <c r="H183" s="355"/>
      <c r="I183" s="355"/>
      <c r="J183" s="355"/>
      <c r="K183" s="355"/>
      <c r="L183" s="363" t="s">
        <v>27</v>
      </c>
      <c r="M183" s="370" t="s">
        <v>27</v>
      </c>
      <c r="N183" s="365">
        <f>V183</f>
        <v>5.4942299999999999E-2</v>
      </c>
      <c r="O183" s="365"/>
      <c r="P183" s="366"/>
      <c r="Q183" s="368">
        <v>0.01</v>
      </c>
      <c r="R183" s="367">
        <f t="shared" si="65"/>
        <v>4.5</v>
      </c>
      <c r="S183" s="367">
        <f t="shared" si="58"/>
        <v>4.4999999999999998E-2</v>
      </c>
      <c r="T183" s="368">
        <f t="shared" si="59"/>
        <v>1.1700000000000037E-3</v>
      </c>
      <c r="U183" s="368">
        <f t="shared" si="60"/>
        <v>5.4942299999999999E-2</v>
      </c>
      <c r="V183" s="368">
        <f t="shared" si="61"/>
        <v>5.4942299999999999E-2</v>
      </c>
    </row>
    <row r="184" spans="1:23" s="343" customFormat="1" ht="40" customHeight="1">
      <c r="B184" s="366" t="s">
        <v>496</v>
      </c>
      <c r="C184" s="366" t="s">
        <v>723</v>
      </c>
      <c r="D184" s="366" t="s">
        <v>305</v>
      </c>
      <c r="E184" s="366" t="s">
        <v>127</v>
      </c>
      <c r="F184" s="366">
        <v>250</v>
      </c>
      <c r="G184" s="355" t="s">
        <v>54</v>
      </c>
      <c r="H184" s="355"/>
      <c r="I184" s="355"/>
      <c r="J184" s="355"/>
      <c r="K184" s="355"/>
      <c r="L184" s="363" t="s">
        <v>27</v>
      </c>
      <c r="M184" s="370" t="s">
        <v>27</v>
      </c>
      <c r="N184" s="365">
        <f>V184</f>
        <v>5.4942299999999999E-2</v>
      </c>
      <c r="O184" s="365"/>
      <c r="P184" s="366"/>
      <c r="Q184" s="368">
        <v>0.01</v>
      </c>
      <c r="R184" s="367">
        <f t="shared" si="65"/>
        <v>4.5</v>
      </c>
      <c r="S184" s="367">
        <f t="shared" si="58"/>
        <v>4.4999999999999998E-2</v>
      </c>
      <c r="T184" s="368">
        <f t="shared" si="59"/>
        <v>1.1700000000000037E-3</v>
      </c>
      <c r="U184" s="368">
        <f t="shared" si="60"/>
        <v>5.4942299999999999E-2</v>
      </c>
      <c r="V184" s="368">
        <f t="shared" si="61"/>
        <v>5.4942299999999999E-2</v>
      </c>
    </row>
    <row r="185" spans="1:23" s="343" customFormat="1" ht="40" customHeight="1">
      <c r="B185" s="378" t="s">
        <v>942</v>
      </c>
      <c r="C185" s="366" t="s">
        <v>567</v>
      </c>
      <c r="D185" s="366" t="s">
        <v>523</v>
      </c>
      <c r="E185" s="366" t="s">
        <v>127</v>
      </c>
      <c r="F185" s="366">
        <v>250</v>
      </c>
      <c r="G185" s="355" t="s">
        <v>54</v>
      </c>
      <c r="H185" s="355"/>
      <c r="I185" s="355"/>
      <c r="J185" s="355"/>
      <c r="K185" s="355"/>
      <c r="L185" s="363"/>
      <c r="M185" s="370"/>
      <c r="N185" s="365"/>
      <c r="O185" s="365"/>
      <c r="P185" s="366"/>
      <c r="Q185" s="368"/>
      <c r="R185" s="367">
        <f t="shared" si="65"/>
        <v>4.5</v>
      </c>
      <c r="S185" s="367">
        <f t="shared" si="58"/>
        <v>0</v>
      </c>
      <c r="T185" s="368">
        <f t="shared" si="59"/>
        <v>0</v>
      </c>
      <c r="U185" s="368">
        <f t="shared" si="60"/>
        <v>0</v>
      </c>
      <c r="V185" s="368">
        <f t="shared" si="61"/>
        <v>0</v>
      </c>
      <c r="W185" s="343" t="s">
        <v>1</v>
      </c>
    </row>
    <row r="186" spans="1:23" s="343" customFormat="1" ht="40" customHeight="1">
      <c r="B186" s="366" t="s">
        <v>497</v>
      </c>
      <c r="C186" s="366" t="s">
        <v>724</v>
      </c>
      <c r="D186" s="366"/>
      <c r="E186" s="366" t="s">
        <v>127</v>
      </c>
      <c r="F186" s="366">
        <v>250</v>
      </c>
      <c r="G186" s="355" t="s">
        <v>54</v>
      </c>
      <c r="H186" s="355"/>
      <c r="I186" s="355"/>
      <c r="J186" s="355"/>
      <c r="K186" s="355"/>
      <c r="L186" s="363" t="s">
        <v>27</v>
      </c>
      <c r="M186" s="370" t="s">
        <v>27</v>
      </c>
      <c r="N186" s="365">
        <f>V186</f>
        <v>5.4942299999999999E-2</v>
      </c>
      <c r="O186" s="365"/>
      <c r="P186" s="366"/>
      <c r="Q186" s="368">
        <v>0.01</v>
      </c>
      <c r="R186" s="367">
        <f t="shared" si="65"/>
        <v>4.5</v>
      </c>
      <c r="S186" s="367">
        <f t="shared" si="58"/>
        <v>4.4999999999999998E-2</v>
      </c>
      <c r="T186" s="368">
        <f t="shared" si="59"/>
        <v>1.1700000000000037E-3</v>
      </c>
      <c r="U186" s="368">
        <f t="shared" si="60"/>
        <v>5.4942299999999999E-2</v>
      </c>
      <c r="V186" s="368">
        <f t="shared" si="61"/>
        <v>5.4942299999999999E-2</v>
      </c>
    </row>
    <row r="187" spans="1:23" s="343" customFormat="1" ht="40" customHeight="1">
      <c r="B187" s="344"/>
      <c r="C187" s="344"/>
      <c r="D187" s="344"/>
      <c r="E187" s="344"/>
      <c r="F187" s="344"/>
      <c r="G187" s="344"/>
      <c r="H187" s="344"/>
      <c r="I187" s="344"/>
      <c r="J187" s="344"/>
      <c r="K187" s="344"/>
      <c r="L187" s="353"/>
      <c r="M187" s="227"/>
      <c r="N187" s="347"/>
      <c r="O187" s="347"/>
      <c r="P187" s="344"/>
      <c r="Q187" s="372"/>
      <c r="R187" s="348"/>
      <c r="S187" s="348"/>
      <c r="T187" s="345"/>
      <c r="U187" s="345"/>
    </row>
    <row r="188" spans="1:23" s="343" customFormat="1" ht="40" hidden="1" customHeight="1">
      <c r="B188" s="344"/>
      <c r="C188" s="344"/>
      <c r="D188" s="344"/>
      <c r="E188" s="344"/>
      <c r="F188" s="344"/>
      <c r="G188" s="344"/>
      <c r="H188" s="344"/>
      <c r="I188" s="344"/>
      <c r="J188" s="344"/>
      <c r="K188" s="344"/>
      <c r="L188" s="353"/>
      <c r="M188" s="227"/>
      <c r="N188" s="347"/>
      <c r="O188" s="347"/>
      <c r="P188" s="344"/>
      <c r="Q188" s="372"/>
      <c r="R188" s="348"/>
      <c r="S188" s="348"/>
      <c r="T188" s="345"/>
      <c r="U188" s="345"/>
    </row>
    <row r="189" spans="1:23" s="343" customFormat="1" ht="40" hidden="1" customHeight="1">
      <c r="B189" s="344"/>
      <c r="C189" s="344"/>
      <c r="D189" s="344"/>
      <c r="E189" s="344"/>
      <c r="F189" s="344"/>
      <c r="G189" s="344"/>
      <c r="H189" s="344"/>
      <c r="I189" s="344"/>
      <c r="J189" s="344"/>
      <c r="K189" s="344"/>
      <c r="L189" s="353"/>
      <c r="M189" s="227"/>
      <c r="N189" s="347"/>
      <c r="O189" s="347"/>
      <c r="P189" s="344"/>
      <c r="Q189" s="372"/>
      <c r="R189" s="348"/>
      <c r="S189" s="348"/>
      <c r="T189" s="345"/>
      <c r="U189" s="345"/>
    </row>
    <row r="190" spans="1:23" s="354" customFormat="1" ht="40" customHeight="1">
      <c r="B190" s="355" t="s">
        <v>16</v>
      </c>
      <c r="C190" s="355" t="s">
        <v>17</v>
      </c>
      <c r="D190" s="355"/>
      <c r="E190" s="355" t="s">
        <v>18</v>
      </c>
      <c r="F190" s="355" t="s">
        <v>19</v>
      </c>
      <c r="G190" s="355" t="s">
        <v>20</v>
      </c>
      <c r="H190" s="355"/>
      <c r="I190" s="355"/>
      <c r="J190" s="355"/>
      <c r="K190" s="355"/>
      <c r="L190" s="356" t="s">
        <v>21</v>
      </c>
      <c r="M190" s="357" t="s">
        <v>22</v>
      </c>
      <c r="N190" s="358" t="s">
        <v>23</v>
      </c>
      <c r="O190" s="358"/>
      <c r="P190" s="355" t="s">
        <v>24</v>
      </c>
      <c r="Q190" s="355" t="s">
        <v>592</v>
      </c>
      <c r="R190" s="359" t="s">
        <v>25</v>
      </c>
      <c r="S190" s="359" t="s">
        <v>587</v>
      </c>
      <c r="T190" s="360" t="s">
        <v>589</v>
      </c>
      <c r="U190" s="360" t="s">
        <v>590</v>
      </c>
      <c r="V190" s="361" t="s">
        <v>26</v>
      </c>
    </row>
    <row r="191" spans="1:23" s="343" customFormat="1" ht="40" customHeight="1">
      <c r="B191" s="439"/>
      <c r="C191" s="440"/>
      <c r="D191" s="440"/>
      <c r="E191" s="440"/>
      <c r="F191" s="440"/>
      <c r="G191" s="441"/>
      <c r="H191" s="362"/>
      <c r="I191" s="362"/>
      <c r="J191" s="362"/>
      <c r="K191" s="362"/>
      <c r="L191" s="363"/>
      <c r="M191" s="370"/>
      <c r="N191" s="365"/>
      <c r="O191" s="365"/>
      <c r="P191" s="366"/>
      <c r="Q191" s="355"/>
      <c r="R191" s="367">
        <v>4</v>
      </c>
      <c r="S191" s="367"/>
      <c r="T191" s="368"/>
      <c r="U191" s="368"/>
      <c r="V191" s="369"/>
    </row>
    <row r="192" spans="1:23" s="343" customFormat="1" ht="40" customHeight="1">
      <c r="A192" s="343" t="s">
        <v>434</v>
      </c>
      <c r="B192" s="366" t="s">
        <v>223</v>
      </c>
      <c r="C192" s="366" t="s">
        <v>568</v>
      </c>
      <c r="D192" s="366" t="s">
        <v>131</v>
      </c>
      <c r="E192" s="366" t="s">
        <v>127</v>
      </c>
      <c r="F192" s="366">
        <v>100</v>
      </c>
      <c r="G192" s="355" t="s">
        <v>54</v>
      </c>
      <c r="H192" s="355"/>
      <c r="I192" s="355"/>
      <c r="J192" s="355"/>
      <c r="K192" s="355"/>
      <c r="L192" s="363" t="s">
        <v>2</v>
      </c>
      <c r="M192" s="370" t="s">
        <v>224</v>
      </c>
      <c r="N192" s="365">
        <f t="shared" ref="N192:N204" si="66">V192</f>
        <v>3.3697944</v>
      </c>
      <c r="O192" s="365"/>
      <c r="P192" s="366" t="s">
        <v>131</v>
      </c>
      <c r="Q192" s="368">
        <v>0.69</v>
      </c>
      <c r="R192" s="367">
        <f t="shared" ref="R192:R204" si="67">R$191</f>
        <v>4</v>
      </c>
      <c r="S192" s="367">
        <f t="shared" ref="S192:S208" si="68">Q192*R192</f>
        <v>2.76</v>
      </c>
      <c r="T192" s="368">
        <f t="shared" ref="T192:T204" si="69">S192*$P$2</f>
        <v>7.1760000000000226E-2</v>
      </c>
      <c r="U192" s="368">
        <f t="shared" ref="U192:U204" si="70">(S192+T192)*M$3</f>
        <v>3.3697944</v>
      </c>
      <c r="V192" s="368">
        <f t="shared" ref="V192:V204" si="71">U192</f>
        <v>3.3697944</v>
      </c>
    </row>
    <row r="193" spans="1:22" s="343" customFormat="1" ht="40" customHeight="1">
      <c r="A193" s="343" t="s">
        <v>435</v>
      </c>
      <c r="B193" s="366" t="s">
        <v>227</v>
      </c>
      <c r="C193" s="366" t="s">
        <v>568</v>
      </c>
      <c r="D193" s="366" t="s">
        <v>305</v>
      </c>
      <c r="E193" s="366" t="s">
        <v>127</v>
      </c>
      <c r="F193" s="366">
        <v>100</v>
      </c>
      <c r="G193" s="355" t="s">
        <v>54</v>
      </c>
      <c r="H193" s="355"/>
      <c r="I193" s="355"/>
      <c r="J193" s="355"/>
      <c r="K193" s="355"/>
      <c r="L193" s="363" t="s">
        <v>195</v>
      </c>
      <c r="M193" s="370" t="s">
        <v>228</v>
      </c>
      <c r="N193" s="365">
        <f t="shared" si="66"/>
        <v>1.9046664000000002</v>
      </c>
      <c r="O193" s="365"/>
      <c r="P193" s="366" t="s">
        <v>905</v>
      </c>
      <c r="Q193" s="368">
        <v>0.39</v>
      </c>
      <c r="R193" s="367">
        <f t="shared" si="67"/>
        <v>4</v>
      </c>
      <c r="S193" s="367">
        <f t="shared" si="68"/>
        <v>1.56</v>
      </c>
      <c r="T193" s="368">
        <f t="shared" si="69"/>
        <v>4.0560000000000138E-2</v>
      </c>
      <c r="U193" s="368">
        <f t="shared" si="70"/>
        <v>1.9046664000000002</v>
      </c>
      <c r="V193" s="368">
        <f t="shared" si="71"/>
        <v>1.9046664000000002</v>
      </c>
    </row>
    <row r="194" spans="1:22" s="343" customFormat="1" ht="40" customHeight="1">
      <c r="A194" s="343" t="s">
        <v>436</v>
      </c>
      <c r="B194" s="366" t="s">
        <v>873</v>
      </c>
      <c r="C194" s="366" t="s">
        <v>568</v>
      </c>
      <c r="D194" s="366" t="s">
        <v>305</v>
      </c>
      <c r="E194" s="366" t="s">
        <v>127</v>
      </c>
      <c r="F194" s="366">
        <v>100</v>
      </c>
      <c r="G194" s="355" t="s">
        <v>54</v>
      </c>
      <c r="H194" s="355"/>
      <c r="I194" s="355"/>
      <c r="J194" s="355"/>
      <c r="K194" s="355"/>
      <c r="L194" s="363" t="s">
        <v>2</v>
      </c>
      <c r="M194" s="370" t="s">
        <v>888</v>
      </c>
      <c r="N194" s="365">
        <f t="shared" si="66"/>
        <v>3.3697944</v>
      </c>
      <c r="O194" s="365"/>
      <c r="P194" s="366" t="s">
        <v>905</v>
      </c>
      <c r="Q194" s="368">
        <v>0.69</v>
      </c>
      <c r="R194" s="367">
        <f t="shared" si="67"/>
        <v>4</v>
      </c>
      <c r="S194" s="367">
        <f t="shared" si="68"/>
        <v>2.76</v>
      </c>
      <c r="T194" s="368">
        <f t="shared" si="69"/>
        <v>7.1760000000000226E-2</v>
      </c>
      <c r="U194" s="368">
        <f t="shared" si="70"/>
        <v>3.3697944</v>
      </c>
      <c r="V194" s="368">
        <f t="shared" si="71"/>
        <v>3.3697944</v>
      </c>
    </row>
    <row r="195" spans="1:22" s="343" customFormat="1" ht="40" customHeight="1">
      <c r="A195" s="343" t="s">
        <v>437</v>
      </c>
      <c r="B195" s="366" t="s">
        <v>233</v>
      </c>
      <c r="C195" s="366" t="s">
        <v>568</v>
      </c>
      <c r="D195" s="366" t="s">
        <v>305</v>
      </c>
      <c r="E195" s="366" t="s">
        <v>127</v>
      </c>
      <c r="F195" s="366">
        <v>100</v>
      </c>
      <c r="G195" s="355" t="s">
        <v>54</v>
      </c>
      <c r="H195" s="355"/>
      <c r="I195" s="355"/>
      <c r="J195" s="355"/>
      <c r="K195" s="355"/>
      <c r="L195" s="363" t="s">
        <v>2</v>
      </c>
      <c r="M195" s="370" t="s">
        <v>593</v>
      </c>
      <c r="N195" s="365">
        <f t="shared" si="66"/>
        <v>3.0279311999999998</v>
      </c>
      <c r="O195" s="365"/>
      <c r="P195" s="366" t="s">
        <v>905</v>
      </c>
      <c r="Q195" s="368">
        <v>0.62</v>
      </c>
      <c r="R195" s="367">
        <f t="shared" si="67"/>
        <v>4</v>
      </c>
      <c r="S195" s="367">
        <f t="shared" si="68"/>
        <v>2.48</v>
      </c>
      <c r="T195" s="368">
        <f t="shared" si="69"/>
        <v>6.4480000000000218E-2</v>
      </c>
      <c r="U195" s="368">
        <f t="shared" si="70"/>
        <v>3.0279311999999998</v>
      </c>
      <c r="V195" s="368">
        <f t="shared" si="71"/>
        <v>3.0279311999999998</v>
      </c>
    </row>
    <row r="196" spans="1:22" s="343" customFormat="1" ht="40" customHeight="1">
      <c r="A196" s="343" t="s">
        <v>438</v>
      </c>
      <c r="B196" s="366" t="s">
        <v>234</v>
      </c>
      <c r="C196" s="366" t="s">
        <v>568</v>
      </c>
      <c r="D196" s="366" t="s">
        <v>305</v>
      </c>
      <c r="E196" s="366" t="s">
        <v>127</v>
      </c>
      <c r="F196" s="366">
        <v>100</v>
      </c>
      <c r="G196" s="355" t="s">
        <v>54</v>
      </c>
      <c r="H196" s="355"/>
      <c r="I196" s="355"/>
      <c r="J196" s="355"/>
      <c r="K196" s="355"/>
      <c r="L196" s="363" t="s">
        <v>2</v>
      </c>
      <c r="M196" s="370" t="s">
        <v>235</v>
      </c>
      <c r="N196" s="365">
        <f t="shared" si="66"/>
        <v>2.3930424000000001</v>
      </c>
      <c r="O196" s="365"/>
      <c r="P196" s="366" t="s">
        <v>905</v>
      </c>
      <c r="Q196" s="368">
        <v>0.49</v>
      </c>
      <c r="R196" s="367">
        <f t="shared" si="67"/>
        <v>4</v>
      </c>
      <c r="S196" s="367">
        <f t="shared" si="68"/>
        <v>1.96</v>
      </c>
      <c r="T196" s="368">
        <f t="shared" si="69"/>
        <v>5.0960000000000165E-2</v>
      </c>
      <c r="U196" s="368">
        <f t="shared" si="70"/>
        <v>2.3930424000000001</v>
      </c>
      <c r="V196" s="368">
        <f t="shared" si="71"/>
        <v>2.3930424000000001</v>
      </c>
    </row>
    <row r="197" spans="1:22" s="343" customFormat="1" ht="40" customHeight="1">
      <c r="A197" s="343" t="s">
        <v>439</v>
      </c>
      <c r="B197" s="366" t="s">
        <v>236</v>
      </c>
      <c r="C197" s="366" t="s">
        <v>568</v>
      </c>
      <c r="D197" s="366" t="s">
        <v>305</v>
      </c>
      <c r="E197" s="366" t="s">
        <v>127</v>
      </c>
      <c r="F197" s="366">
        <v>100</v>
      </c>
      <c r="G197" s="355" t="s">
        <v>54</v>
      </c>
      <c r="H197" s="355"/>
      <c r="I197" s="355"/>
      <c r="J197" s="355"/>
      <c r="K197" s="355"/>
      <c r="L197" s="363" t="s">
        <v>2</v>
      </c>
      <c r="M197" s="370" t="s">
        <v>237</v>
      </c>
      <c r="N197" s="365">
        <f t="shared" si="66"/>
        <v>3.6139823999999998</v>
      </c>
      <c r="O197" s="365"/>
      <c r="P197" s="366" t="s">
        <v>905</v>
      </c>
      <c r="Q197" s="368">
        <v>0.74</v>
      </c>
      <c r="R197" s="367">
        <f t="shared" si="67"/>
        <v>4</v>
      </c>
      <c r="S197" s="367">
        <f t="shared" si="68"/>
        <v>2.96</v>
      </c>
      <c r="T197" s="368">
        <f t="shared" si="69"/>
        <v>7.696000000000025E-2</v>
      </c>
      <c r="U197" s="368">
        <f t="shared" si="70"/>
        <v>3.6139823999999998</v>
      </c>
      <c r="V197" s="368">
        <f t="shared" si="71"/>
        <v>3.6139823999999998</v>
      </c>
    </row>
    <row r="198" spans="1:22" s="343" customFormat="1" ht="40" customHeight="1">
      <c r="A198" s="343" t="s">
        <v>440</v>
      </c>
      <c r="B198" s="366" t="s">
        <v>240</v>
      </c>
      <c r="C198" s="366" t="s">
        <v>568</v>
      </c>
      <c r="D198" s="366" t="s">
        <v>305</v>
      </c>
      <c r="E198" s="366" t="s">
        <v>127</v>
      </c>
      <c r="F198" s="366">
        <v>100</v>
      </c>
      <c r="G198" s="355" t="s">
        <v>54</v>
      </c>
      <c r="H198" s="355"/>
      <c r="I198" s="355"/>
      <c r="J198" s="355"/>
      <c r="K198" s="355"/>
      <c r="L198" s="363" t="s">
        <v>27</v>
      </c>
      <c r="M198" s="370" t="s">
        <v>241</v>
      </c>
      <c r="N198" s="365">
        <f t="shared" si="66"/>
        <v>3.8581704000000006</v>
      </c>
      <c r="O198" s="365"/>
      <c r="P198" s="366" t="s">
        <v>242</v>
      </c>
      <c r="Q198" s="368">
        <v>0.79</v>
      </c>
      <c r="R198" s="367">
        <f t="shared" si="67"/>
        <v>4</v>
      </c>
      <c r="S198" s="367">
        <f t="shared" si="68"/>
        <v>3.16</v>
      </c>
      <c r="T198" s="368">
        <f t="shared" si="69"/>
        <v>8.2160000000000274E-2</v>
      </c>
      <c r="U198" s="368">
        <f t="shared" si="70"/>
        <v>3.8581704000000006</v>
      </c>
      <c r="V198" s="368">
        <f t="shared" si="71"/>
        <v>3.8581704000000006</v>
      </c>
    </row>
    <row r="199" spans="1:22" s="343" customFormat="1" ht="40" customHeight="1">
      <c r="A199" s="343" t="s">
        <v>441</v>
      </c>
      <c r="B199" s="366" t="s">
        <v>243</v>
      </c>
      <c r="C199" s="366" t="s">
        <v>568</v>
      </c>
      <c r="D199" s="366" t="s">
        <v>305</v>
      </c>
      <c r="E199" s="366" t="s">
        <v>127</v>
      </c>
      <c r="F199" s="366">
        <v>100</v>
      </c>
      <c r="G199" s="355" t="s">
        <v>54</v>
      </c>
      <c r="H199" s="355"/>
      <c r="I199" s="355"/>
      <c r="J199" s="355"/>
      <c r="K199" s="355"/>
      <c r="L199" s="363" t="s">
        <v>2</v>
      </c>
      <c r="M199" s="370" t="s">
        <v>244</v>
      </c>
      <c r="N199" s="365">
        <f t="shared" si="66"/>
        <v>3.2721192000000006</v>
      </c>
      <c r="O199" s="365"/>
      <c r="P199" s="366" t="s">
        <v>905</v>
      </c>
      <c r="Q199" s="368">
        <v>0.67</v>
      </c>
      <c r="R199" s="367">
        <f t="shared" si="67"/>
        <v>4</v>
      </c>
      <c r="S199" s="367">
        <f t="shared" si="68"/>
        <v>2.68</v>
      </c>
      <c r="T199" s="368">
        <f t="shared" si="69"/>
        <v>6.9680000000000228E-2</v>
      </c>
      <c r="U199" s="368">
        <f t="shared" si="70"/>
        <v>3.2721192000000006</v>
      </c>
      <c r="V199" s="368">
        <f t="shared" si="71"/>
        <v>3.2721192000000006</v>
      </c>
    </row>
    <row r="200" spans="1:22" s="343" customFormat="1" ht="40" customHeight="1">
      <c r="A200" s="343" t="s">
        <v>442</v>
      </c>
      <c r="B200" s="366" t="s">
        <v>932</v>
      </c>
      <c r="C200" s="366" t="s">
        <v>716</v>
      </c>
      <c r="D200" s="366" t="s">
        <v>50</v>
      </c>
      <c r="E200" s="366" t="s">
        <v>127</v>
      </c>
      <c r="F200" s="366">
        <v>100</v>
      </c>
      <c r="G200" s="355" t="s">
        <v>54</v>
      </c>
      <c r="H200" s="355"/>
      <c r="I200" s="355"/>
      <c r="J200" s="355"/>
      <c r="K200" s="355"/>
      <c r="L200" s="363" t="s">
        <v>27</v>
      </c>
      <c r="M200" s="370" t="s">
        <v>933</v>
      </c>
      <c r="N200" s="365">
        <f t="shared" si="66"/>
        <v>2.3930424000000001</v>
      </c>
      <c r="O200" s="365"/>
      <c r="P200" s="366" t="s">
        <v>902</v>
      </c>
      <c r="Q200" s="368">
        <v>0.49</v>
      </c>
      <c r="R200" s="367">
        <f t="shared" si="67"/>
        <v>4</v>
      </c>
      <c r="S200" s="367">
        <f t="shared" si="68"/>
        <v>1.96</v>
      </c>
      <c r="T200" s="368">
        <f t="shared" si="69"/>
        <v>5.0960000000000165E-2</v>
      </c>
      <c r="U200" s="368">
        <f t="shared" si="70"/>
        <v>2.3930424000000001</v>
      </c>
      <c r="V200" s="368">
        <f t="shared" si="71"/>
        <v>2.3930424000000001</v>
      </c>
    </row>
    <row r="201" spans="1:22" s="343" customFormat="1" ht="40" customHeight="1">
      <c r="A201" s="343" t="s">
        <v>443</v>
      </c>
      <c r="B201" s="366" t="s">
        <v>225</v>
      </c>
      <c r="C201" s="366" t="s">
        <v>568</v>
      </c>
      <c r="D201" s="366" t="s">
        <v>523</v>
      </c>
      <c r="E201" s="366" t="s">
        <v>127</v>
      </c>
      <c r="F201" s="366">
        <v>100</v>
      </c>
      <c r="G201" s="355" t="s">
        <v>54</v>
      </c>
      <c r="H201" s="355"/>
      <c r="I201" s="355"/>
      <c r="J201" s="355"/>
      <c r="K201" s="355"/>
      <c r="L201" s="363" t="s">
        <v>2</v>
      </c>
      <c r="M201" s="370" t="s">
        <v>226</v>
      </c>
      <c r="N201" s="365">
        <f t="shared" si="66"/>
        <v>3.6139823999999998</v>
      </c>
      <c r="O201" s="365"/>
      <c r="P201" s="366" t="s">
        <v>213</v>
      </c>
      <c r="Q201" s="368">
        <v>0.74</v>
      </c>
      <c r="R201" s="367">
        <f t="shared" si="67"/>
        <v>4</v>
      </c>
      <c r="S201" s="367">
        <f t="shared" si="68"/>
        <v>2.96</v>
      </c>
      <c r="T201" s="368">
        <f t="shared" si="69"/>
        <v>7.696000000000025E-2</v>
      </c>
      <c r="U201" s="368">
        <f t="shared" si="70"/>
        <v>3.6139823999999998</v>
      </c>
      <c r="V201" s="368">
        <f t="shared" si="71"/>
        <v>3.6139823999999998</v>
      </c>
    </row>
    <row r="202" spans="1:22" s="343" customFormat="1" ht="40" customHeight="1">
      <c r="A202" s="343" t="s">
        <v>444</v>
      </c>
      <c r="B202" s="366" t="s">
        <v>229</v>
      </c>
      <c r="C202" s="366" t="s">
        <v>568</v>
      </c>
      <c r="D202" s="366" t="s">
        <v>523</v>
      </c>
      <c r="E202" s="366" t="s">
        <v>127</v>
      </c>
      <c r="F202" s="366">
        <v>100</v>
      </c>
      <c r="G202" s="355" t="s">
        <v>54</v>
      </c>
      <c r="H202" s="355"/>
      <c r="I202" s="355"/>
      <c r="J202" s="355"/>
      <c r="K202" s="355"/>
      <c r="L202" s="363" t="s">
        <v>230</v>
      </c>
      <c r="M202" s="370" t="s">
        <v>231</v>
      </c>
      <c r="N202" s="365">
        <f t="shared" si="66"/>
        <v>1.6116408000000002</v>
      </c>
      <c r="O202" s="365"/>
      <c r="P202" s="366" t="s">
        <v>232</v>
      </c>
      <c r="Q202" s="368">
        <v>0.33</v>
      </c>
      <c r="R202" s="367">
        <f t="shared" si="67"/>
        <v>4</v>
      </c>
      <c r="S202" s="367">
        <f t="shared" si="68"/>
        <v>1.32</v>
      </c>
      <c r="T202" s="368">
        <f t="shared" si="69"/>
        <v>3.4320000000000114E-2</v>
      </c>
      <c r="U202" s="368">
        <f t="shared" si="70"/>
        <v>1.6116408000000002</v>
      </c>
      <c r="V202" s="368">
        <f t="shared" si="71"/>
        <v>1.6116408000000002</v>
      </c>
    </row>
    <row r="203" spans="1:22" s="343" customFormat="1" ht="40" customHeight="1">
      <c r="A203" s="343" t="s">
        <v>445</v>
      </c>
      <c r="B203" s="366" t="s">
        <v>238</v>
      </c>
      <c r="C203" s="366" t="s">
        <v>568</v>
      </c>
      <c r="D203" s="366" t="s">
        <v>523</v>
      </c>
      <c r="E203" s="366" t="s">
        <v>127</v>
      </c>
      <c r="F203" s="366">
        <v>100</v>
      </c>
      <c r="G203" s="355" t="s">
        <v>54</v>
      </c>
      <c r="H203" s="355"/>
      <c r="I203" s="355"/>
      <c r="J203" s="355"/>
      <c r="K203" s="355"/>
      <c r="L203" s="363" t="s">
        <v>2</v>
      </c>
      <c r="M203" s="370" t="s">
        <v>239</v>
      </c>
      <c r="N203" s="365">
        <f t="shared" si="66"/>
        <v>2.8325808000000001</v>
      </c>
      <c r="O203" s="365"/>
      <c r="P203" s="366" t="s">
        <v>84</v>
      </c>
      <c r="Q203" s="368">
        <v>0.57999999999999996</v>
      </c>
      <c r="R203" s="367">
        <f t="shared" si="67"/>
        <v>4</v>
      </c>
      <c r="S203" s="367">
        <f t="shared" si="68"/>
        <v>2.3199999999999998</v>
      </c>
      <c r="T203" s="368">
        <f t="shared" si="69"/>
        <v>6.0320000000000193E-2</v>
      </c>
      <c r="U203" s="368">
        <f t="shared" si="70"/>
        <v>2.8325808000000001</v>
      </c>
      <c r="V203" s="368">
        <f t="shared" si="71"/>
        <v>2.8325808000000001</v>
      </c>
    </row>
    <row r="204" spans="1:22" s="343" customFormat="1" ht="40" customHeight="1">
      <c r="A204" s="343" t="s">
        <v>948</v>
      </c>
      <c r="B204" s="366" t="s">
        <v>498</v>
      </c>
      <c r="C204" s="366" t="s">
        <v>568</v>
      </c>
      <c r="D204" s="366" t="s">
        <v>523</v>
      </c>
      <c r="E204" s="366" t="s">
        <v>127</v>
      </c>
      <c r="F204" s="366">
        <v>100</v>
      </c>
      <c r="G204" s="355" t="s">
        <v>54</v>
      </c>
      <c r="H204" s="355"/>
      <c r="I204" s="355"/>
      <c r="J204" s="355"/>
      <c r="K204" s="355"/>
      <c r="L204" s="363" t="s">
        <v>2</v>
      </c>
      <c r="M204" s="370" t="s">
        <v>596</v>
      </c>
      <c r="N204" s="365">
        <f t="shared" si="66"/>
        <v>3.0279311999999998</v>
      </c>
      <c r="O204" s="365"/>
      <c r="P204" s="366" t="s">
        <v>84</v>
      </c>
      <c r="Q204" s="368">
        <v>0.62</v>
      </c>
      <c r="R204" s="367">
        <f t="shared" si="67"/>
        <v>4</v>
      </c>
      <c r="S204" s="367">
        <f t="shared" si="68"/>
        <v>2.48</v>
      </c>
      <c r="T204" s="368">
        <f t="shared" si="69"/>
        <v>6.4480000000000218E-2</v>
      </c>
      <c r="U204" s="368">
        <f t="shared" si="70"/>
        <v>3.0279311999999998</v>
      </c>
      <c r="V204" s="368">
        <f t="shared" si="71"/>
        <v>3.0279311999999998</v>
      </c>
    </row>
    <row r="205" spans="1:22" s="343" customFormat="1" ht="40" customHeight="1">
      <c r="B205" s="366"/>
      <c r="C205" s="366" t="s">
        <v>717</v>
      </c>
      <c r="D205" s="366"/>
      <c r="E205" s="366" t="s">
        <v>127</v>
      </c>
      <c r="F205" s="366">
        <v>100</v>
      </c>
      <c r="G205" s="355" t="s">
        <v>54</v>
      </c>
      <c r="H205" s="355"/>
      <c r="I205" s="355"/>
      <c r="J205" s="355"/>
      <c r="K205" s="355"/>
      <c r="L205" s="363" t="s">
        <v>27</v>
      </c>
      <c r="M205" s="370"/>
      <c r="N205" s="365">
        <f t="shared" ref="N205:N208" si="72">V205</f>
        <v>4.8837600000000009E-2</v>
      </c>
      <c r="O205" s="365"/>
      <c r="P205" s="366"/>
      <c r="Q205" s="368">
        <v>0.01</v>
      </c>
      <c r="R205" s="367">
        <f t="shared" ref="R205:R208" si="73">R$191</f>
        <v>4</v>
      </c>
      <c r="S205" s="367">
        <f t="shared" si="68"/>
        <v>0.04</v>
      </c>
      <c r="T205" s="368">
        <f t="shared" ref="T205:T208" si="74">S205*$P$2</f>
        <v>1.0400000000000034E-3</v>
      </c>
      <c r="U205" s="368">
        <f t="shared" ref="U205:U208" si="75">(S205+T205)*M$3</f>
        <v>4.8837600000000009E-2</v>
      </c>
      <c r="V205" s="368">
        <f t="shared" ref="V205:V208" si="76">U205</f>
        <v>4.8837600000000009E-2</v>
      </c>
    </row>
    <row r="206" spans="1:22" s="343" customFormat="1" ht="40" customHeight="1">
      <c r="B206" s="366" t="s">
        <v>112</v>
      </c>
      <c r="C206" s="366" t="s">
        <v>718</v>
      </c>
      <c r="D206" s="366"/>
      <c r="E206" s="366" t="s">
        <v>127</v>
      </c>
      <c r="F206" s="366">
        <v>100</v>
      </c>
      <c r="G206" s="355" t="s">
        <v>54</v>
      </c>
      <c r="H206" s="355"/>
      <c r="I206" s="355"/>
      <c r="J206" s="355"/>
      <c r="K206" s="355"/>
      <c r="L206" s="363" t="s">
        <v>27</v>
      </c>
      <c r="M206" s="370" t="s">
        <v>27</v>
      </c>
      <c r="N206" s="365">
        <f t="shared" si="72"/>
        <v>4.8837600000000009E-2</v>
      </c>
      <c r="O206" s="365"/>
      <c r="P206" s="366"/>
      <c r="Q206" s="368">
        <v>0.01</v>
      </c>
      <c r="R206" s="367">
        <f t="shared" si="73"/>
        <v>4</v>
      </c>
      <c r="S206" s="367">
        <f t="shared" si="68"/>
        <v>0.04</v>
      </c>
      <c r="T206" s="368">
        <f t="shared" si="74"/>
        <v>1.0400000000000034E-3</v>
      </c>
      <c r="U206" s="368">
        <f t="shared" si="75"/>
        <v>4.8837600000000009E-2</v>
      </c>
      <c r="V206" s="368">
        <f t="shared" si="76"/>
        <v>4.8837600000000009E-2</v>
      </c>
    </row>
    <row r="207" spans="1:22" s="343" customFormat="1" ht="40" customHeight="1">
      <c r="B207" s="366" t="s">
        <v>113</v>
      </c>
      <c r="C207" s="366" t="s">
        <v>719</v>
      </c>
      <c r="D207" s="366"/>
      <c r="E207" s="366" t="s">
        <v>127</v>
      </c>
      <c r="F207" s="366">
        <v>100</v>
      </c>
      <c r="G207" s="355" t="s">
        <v>54</v>
      </c>
      <c r="H207" s="355"/>
      <c r="I207" s="355"/>
      <c r="J207" s="355"/>
      <c r="K207" s="355"/>
      <c r="L207" s="363" t="s">
        <v>27</v>
      </c>
      <c r="M207" s="370" t="s">
        <v>27</v>
      </c>
      <c r="N207" s="365">
        <f t="shared" si="72"/>
        <v>4.8837600000000009E-2</v>
      </c>
      <c r="O207" s="365"/>
      <c r="P207" s="366"/>
      <c r="Q207" s="368">
        <v>0.01</v>
      </c>
      <c r="R207" s="367">
        <f t="shared" si="73"/>
        <v>4</v>
      </c>
      <c r="S207" s="367">
        <f t="shared" si="68"/>
        <v>0.04</v>
      </c>
      <c r="T207" s="368">
        <f t="shared" si="74"/>
        <v>1.0400000000000034E-3</v>
      </c>
      <c r="U207" s="368">
        <f t="shared" si="75"/>
        <v>4.8837600000000009E-2</v>
      </c>
      <c r="V207" s="368">
        <f t="shared" si="76"/>
        <v>4.8837600000000009E-2</v>
      </c>
    </row>
    <row r="208" spans="1:22" s="343" customFormat="1" ht="40" customHeight="1">
      <c r="B208" s="366" t="s">
        <v>126</v>
      </c>
      <c r="C208" s="366" t="s">
        <v>720</v>
      </c>
      <c r="D208" s="366"/>
      <c r="E208" s="366" t="s">
        <v>127</v>
      </c>
      <c r="F208" s="366">
        <v>100</v>
      </c>
      <c r="G208" s="355" t="s">
        <v>54</v>
      </c>
      <c r="H208" s="355"/>
      <c r="I208" s="355"/>
      <c r="J208" s="355"/>
      <c r="K208" s="355"/>
      <c r="L208" s="363" t="s">
        <v>2</v>
      </c>
      <c r="M208" s="370"/>
      <c r="N208" s="365">
        <f t="shared" si="72"/>
        <v>4.8837600000000009E-2</v>
      </c>
      <c r="O208" s="365"/>
      <c r="P208" s="366" t="s">
        <v>3</v>
      </c>
      <c r="Q208" s="368">
        <v>0.01</v>
      </c>
      <c r="R208" s="367">
        <f t="shared" si="73"/>
        <v>4</v>
      </c>
      <c r="S208" s="367">
        <f t="shared" si="68"/>
        <v>0.04</v>
      </c>
      <c r="T208" s="368">
        <f t="shared" si="74"/>
        <v>1.0400000000000034E-3</v>
      </c>
      <c r="U208" s="368">
        <f t="shared" si="75"/>
        <v>4.8837600000000009E-2</v>
      </c>
      <c r="V208" s="368">
        <f t="shared" si="76"/>
        <v>4.8837600000000009E-2</v>
      </c>
    </row>
    <row r="209" spans="1:23" s="343" customFormat="1" ht="40" customHeight="1">
      <c r="B209" s="344"/>
      <c r="C209" s="344"/>
      <c r="D209" s="344"/>
      <c r="E209" s="344"/>
      <c r="F209" s="344"/>
      <c r="G209" s="344"/>
      <c r="H209" s="344"/>
      <c r="I209" s="344"/>
      <c r="J209" s="344"/>
      <c r="K209" s="344"/>
      <c r="L209" s="353"/>
      <c r="M209" s="227"/>
      <c r="N209" s="347"/>
      <c r="O209" s="347"/>
      <c r="P209" s="344"/>
      <c r="Q209" s="345"/>
      <c r="R209" s="348"/>
      <c r="S209" s="348"/>
      <c r="T209" s="345"/>
      <c r="U209" s="345"/>
    </row>
    <row r="210" spans="1:23" s="343" customFormat="1" ht="40" customHeight="1">
      <c r="B210" s="344"/>
      <c r="C210" s="344"/>
      <c r="D210" s="344"/>
      <c r="E210" s="344"/>
      <c r="F210" s="344"/>
      <c r="G210" s="344"/>
      <c r="H210" s="344"/>
      <c r="I210" s="344"/>
      <c r="J210" s="344"/>
      <c r="K210" s="344"/>
      <c r="L210" s="353"/>
      <c r="M210" s="227"/>
      <c r="N210" s="347"/>
      <c r="O210" s="347"/>
      <c r="P210" s="344"/>
      <c r="Q210" s="372"/>
      <c r="R210" s="348"/>
      <c r="S210" s="348"/>
      <c r="T210" s="345"/>
      <c r="U210" s="345"/>
    </row>
    <row r="211" spans="1:23" s="354" customFormat="1" ht="40" customHeight="1">
      <c r="B211" s="355" t="s">
        <v>16</v>
      </c>
      <c r="C211" s="355" t="s">
        <v>17</v>
      </c>
      <c r="D211" s="355"/>
      <c r="E211" s="355" t="s">
        <v>18</v>
      </c>
      <c r="F211" s="355" t="s">
        <v>19</v>
      </c>
      <c r="G211" s="355" t="s">
        <v>20</v>
      </c>
      <c r="H211" s="355"/>
      <c r="I211" s="355"/>
      <c r="J211" s="355"/>
      <c r="K211" s="355"/>
      <c r="L211" s="356" t="s">
        <v>21</v>
      </c>
      <c r="M211" s="357" t="s">
        <v>22</v>
      </c>
      <c r="N211" s="358" t="s">
        <v>23</v>
      </c>
      <c r="O211" s="358"/>
      <c r="P211" s="355" t="s">
        <v>24</v>
      </c>
      <c r="Q211" s="355" t="s">
        <v>592</v>
      </c>
      <c r="R211" s="359" t="s">
        <v>25</v>
      </c>
      <c r="S211" s="359" t="s">
        <v>587</v>
      </c>
      <c r="T211" s="360" t="s">
        <v>589</v>
      </c>
      <c r="U211" s="360" t="s">
        <v>590</v>
      </c>
      <c r="V211" s="361" t="s">
        <v>26</v>
      </c>
    </row>
    <row r="212" spans="1:23" s="343" customFormat="1" ht="40" customHeight="1">
      <c r="B212" s="439" t="s">
        <v>594</v>
      </c>
      <c r="C212" s="440"/>
      <c r="D212" s="440"/>
      <c r="E212" s="440"/>
      <c r="F212" s="440"/>
      <c r="G212" s="441"/>
      <c r="H212" s="362"/>
      <c r="I212" s="362"/>
      <c r="J212" s="362"/>
      <c r="K212" s="362"/>
      <c r="L212" s="363"/>
      <c r="M212" s="370"/>
      <c r="N212" s="365"/>
      <c r="O212" s="365"/>
      <c r="P212" s="366"/>
      <c r="Q212" s="355"/>
      <c r="R212" s="367">
        <v>4</v>
      </c>
      <c r="S212" s="367"/>
      <c r="T212" s="368"/>
      <c r="U212" s="368"/>
      <c r="V212" s="369"/>
    </row>
    <row r="213" spans="1:23" s="343" customFormat="1" ht="40" customHeight="1">
      <c r="A213" s="343" t="s">
        <v>949</v>
      </c>
      <c r="B213" s="366" t="s">
        <v>251</v>
      </c>
      <c r="C213" s="366" t="s">
        <v>569</v>
      </c>
      <c r="D213" s="366" t="s">
        <v>131</v>
      </c>
      <c r="E213" s="366" t="s">
        <v>127</v>
      </c>
      <c r="F213" s="366">
        <v>100</v>
      </c>
      <c r="G213" s="355" t="s">
        <v>54</v>
      </c>
      <c r="H213" s="355"/>
      <c r="I213" s="355"/>
      <c r="J213" s="355"/>
      <c r="K213" s="355"/>
      <c r="L213" s="363" t="s">
        <v>27</v>
      </c>
      <c r="M213" s="370" t="s">
        <v>252</v>
      </c>
      <c r="N213" s="365">
        <f t="shared" ref="N213:N223" si="77">V213</f>
        <v>2.9790936000000001</v>
      </c>
      <c r="O213" s="365"/>
      <c r="P213" s="366" t="s">
        <v>141</v>
      </c>
      <c r="Q213" s="368">
        <v>0.61</v>
      </c>
      <c r="R213" s="367">
        <f t="shared" ref="R213:R224" si="78">R$212</f>
        <v>4</v>
      </c>
      <c r="S213" s="367">
        <f t="shared" ref="S213:S224" si="79">Q213*R213</f>
        <v>2.44</v>
      </c>
      <c r="T213" s="368">
        <f t="shared" ref="T213:T224" si="80">S213*$P$2</f>
        <v>6.3440000000000205E-2</v>
      </c>
      <c r="U213" s="368">
        <f t="shared" ref="U213:U224" si="81">(S213+T213)*M$3</f>
        <v>2.9790936000000001</v>
      </c>
      <c r="V213" s="368">
        <f t="shared" ref="V213:V224" si="82">U213</f>
        <v>2.9790936000000001</v>
      </c>
    </row>
    <row r="214" spans="1:23" s="343" customFormat="1" ht="40" customHeight="1">
      <c r="A214" s="343" t="s">
        <v>446</v>
      </c>
      <c r="B214" s="366" t="s">
        <v>245</v>
      </c>
      <c r="C214" s="366" t="s">
        <v>569</v>
      </c>
      <c r="D214" s="366" t="s">
        <v>305</v>
      </c>
      <c r="E214" s="366" t="s">
        <v>127</v>
      </c>
      <c r="F214" s="366">
        <v>100</v>
      </c>
      <c r="G214" s="355" t="s">
        <v>54</v>
      </c>
      <c r="H214" s="355"/>
      <c r="I214" s="355"/>
      <c r="J214" s="355"/>
      <c r="K214" s="355"/>
      <c r="L214" s="363" t="s">
        <v>27</v>
      </c>
      <c r="M214" s="370" t="s">
        <v>246</v>
      </c>
      <c r="N214" s="365">
        <f t="shared" si="77"/>
        <v>1.5628032000000003</v>
      </c>
      <c r="O214" s="365"/>
      <c r="P214" s="366" t="s">
        <v>905</v>
      </c>
      <c r="Q214" s="368">
        <v>0.32</v>
      </c>
      <c r="R214" s="367">
        <f t="shared" si="78"/>
        <v>4</v>
      </c>
      <c r="S214" s="367">
        <f t="shared" si="79"/>
        <v>1.28</v>
      </c>
      <c r="T214" s="368">
        <f t="shared" si="80"/>
        <v>3.3280000000000108E-2</v>
      </c>
      <c r="U214" s="368">
        <f t="shared" si="81"/>
        <v>1.5628032000000003</v>
      </c>
      <c r="V214" s="368">
        <f t="shared" si="82"/>
        <v>1.5628032000000003</v>
      </c>
    </row>
    <row r="215" spans="1:23" s="343" customFormat="1" ht="40" customHeight="1">
      <c r="A215" s="343" t="s">
        <v>447</v>
      </c>
      <c r="B215" s="366" t="s">
        <v>255</v>
      </c>
      <c r="C215" s="366" t="s">
        <v>569</v>
      </c>
      <c r="D215" s="366" t="s">
        <v>305</v>
      </c>
      <c r="E215" s="366" t="s">
        <v>127</v>
      </c>
      <c r="F215" s="366">
        <v>100</v>
      </c>
      <c r="G215" s="355" t="s">
        <v>54</v>
      </c>
      <c r="H215" s="355"/>
      <c r="I215" s="355"/>
      <c r="J215" s="355"/>
      <c r="K215" s="355"/>
      <c r="L215" s="363" t="s">
        <v>27</v>
      </c>
      <c r="M215" s="370" t="s">
        <v>256</v>
      </c>
      <c r="N215" s="365">
        <f t="shared" si="77"/>
        <v>4.8349224</v>
      </c>
      <c r="O215" s="365"/>
      <c r="P215" s="366" t="s">
        <v>905</v>
      </c>
      <c r="Q215" s="368">
        <v>0.99</v>
      </c>
      <c r="R215" s="367">
        <f t="shared" si="78"/>
        <v>4</v>
      </c>
      <c r="S215" s="367">
        <f t="shared" si="79"/>
        <v>3.96</v>
      </c>
      <c r="T215" s="368">
        <f t="shared" si="80"/>
        <v>0.10296000000000034</v>
      </c>
      <c r="U215" s="368">
        <f t="shared" si="81"/>
        <v>4.8349224</v>
      </c>
      <c r="V215" s="368">
        <f t="shared" si="82"/>
        <v>4.8349224</v>
      </c>
    </row>
    <row r="216" spans="1:23" s="343" customFormat="1" ht="40" customHeight="1">
      <c r="A216" s="343" t="s">
        <v>448</v>
      </c>
      <c r="B216" s="366" t="s">
        <v>259</v>
      </c>
      <c r="C216" s="366" t="s">
        <v>569</v>
      </c>
      <c r="D216" s="366" t="s">
        <v>305</v>
      </c>
      <c r="E216" s="366" t="s">
        <v>127</v>
      </c>
      <c r="F216" s="366">
        <v>100</v>
      </c>
      <c r="G216" s="355" t="s">
        <v>54</v>
      </c>
      <c r="H216" s="355"/>
      <c r="I216" s="355"/>
      <c r="J216" s="355"/>
      <c r="K216" s="355"/>
      <c r="L216" s="363" t="s">
        <v>27</v>
      </c>
      <c r="M216" s="370" t="s">
        <v>260</v>
      </c>
      <c r="N216" s="365">
        <f t="shared" si="77"/>
        <v>3.66282</v>
      </c>
      <c r="O216" s="365"/>
      <c r="P216" s="366" t="s">
        <v>905</v>
      </c>
      <c r="Q216" s="368">
        <v>0.75</v>
      </c>
      <c r="R216" s="367">
        <f t="shared" si="78"/>
        <v>4</v>
      </c>
      <c r="S216" s="367">
        <f t="shared" si="79"/>
        <v>3</v>
      </c>
      <c r="T216" s="368">
        <f t="shared" si="80"/>
        <v>7.8000000000000264E-2</v>
      </c>
      <c r="U216" s="368">
        <f t="shared" si="81"/>
        <v>3.66282</v>
      </c>
      <c r="V216" s="368">
        <f t="shared" si="82"/>
        <v>3.66282</v>
      </c>
    </row>
    <row r="217" spans="1:23" s="343" customFormat="1" ht="40" customHeight="1">
      <c r="A217" s="343" t="s">
        <v>449</v>
      </c>
      <c r="B217" s="366" t="s">
        <v>874</v>
      </c>
      <c r="C217" s="366" t="s">
        <v>712</v>
      </c>
      <c r="D217" s="366" t="s">
        <v>950</v>
      </c>
      <c r="E217" s="366" t="s">
        <v>127</v>
      </c>
      <c r="F217" s="366">
        <v>100</v>
      </c>
      <c r="G217" s="355" t="s">
        <v>54</v>
      </c>
      <c r="H217" s="355"/>
      <c r="I217" s="355"/>
      <c r="J217" s="355"/>
      <c r="K217" s="355"/>
      <c r="L217" s="363" t="s">
        <v>27</v>
      </c>
      <c r="M217" s="370" t="s">
        <v>891</v>
      </c>
      <c r="N217" s="365">
        <f t="shared" si="77"/>
        <v>2.2953672000000003</v>
      </c>
      <c r="O217" s="365"/>
      <c r="P217" s="366" t="s">
        <v>283</v>
      </c>
      <c r="Q217" s="368">
        <v>0.47</v>
      </c>
      <c r="R217" s="367">
        <f t="shared" si="78"/>
        <v>4</v>
      </c>
      <c r="S217" s="367">
        <f t="shared" si="79"/>
        <v>1.88</v>
      </c>
      <c r="T217" s="368">
        <f t="shared" si="80"/>
        <v>4.8880000000000159E-2</v>
      </c>
      <c r="U217" s="368">
        <f t="shared" si="81"/>
        <v>2.2953672000000003</v>
      </c>
      <c r="V217" s="368">
        <f t="shared" si="82"/>
        <v>2.2953672000000003</v>
      </c>
    </row>
    <row r="218" spans="1:23" s="343" customFormat="1" ht="40" customHeight="1">
      <c r="A218" s="343" t="s">
        <v>450</v>
      </c>
      <c r="B218" s="366" t="s">
        <v>261</v>
      </c>
      <c r="C218" s="366" t="s">
        <v>569</v>
      </c>
      <c r="D218" s="366" t="s">
        <v>950</v>
      </c>
      <c r="E218" s="366" t="s">
        <v>127</v>
      </c>
      <c r="F218" s="366">
        <v>100</v>
      </c>
      <c r="G218" s="355" t="s">
        <v>54</v>
      </c>
      <c r="H218" s="355"/>
      <c r="I218" s="355"/>
      <c r="J218" s="355"/>
      <c r="K218" s="355"/>
      <c r="L218" s="363" t="s">
        <v>27</v>
      </c>
      <c r="M218" s="370" t="s">
        <v>262</v>
      </c>
      <c r="N218" s="365">
        <f t="shared" si="77"/>
        <v>4.7372472000000005</v>
      </c>
      <c r="O218" s="365"/>
      <c r="P218" s="366" t="s">
        <v>263</v>
      </c>
      <c r="Q218" s="368">
        <v>0.97</v>
      </c>
      <c r="R218" s="367">
        <f t="shared" si="78"/>
        <v>4</v>
      </c>
      <c r="S218" s="367">
        <f t="shared" si="79"/>
        <v>3.88</v>
      </c>
      <c r="T218" s="368">
        <f t="shared" si="80"/>
        <v>0.10088000000000033</v>
      </c>
      <c r="U218" s="368">
        <f t="shared" si="81"/>
        <v>4.7372472000000005</v>
      </c>
      <c r="V218" s="368">
        <f t="shared" si="82"/>
        <v>4.7372472000000005</v>
      </c>
    </row>
    <row r="219" spans="1:23" s="343" customFormat="1" ht="40" customHeight="1">
      <c r="A219" s="343" t="s">
        <v>451</v>
      </c>
      <c r="B219" s="366" t="s">
        <v>645</v>
      </c>
      <c r="C219" s="366" t="s">
        <v>569</v>
      </c>
      <c r="D219" s="366" t="s">
        <v>950</v>
      </c>
      <c r="E219" s="366" t="s">
        <v>127</v>
      </c>
      <c r="F219" s="366">
        <v>100</v>
      </c>
      <c r="G219" s="355" t="s">
        <v>54</v>
      </c>
      <c r="H219" s="355"/>
      <c r="I219" s="355"/>
      <c r="J219" s="355"/>
      <c r="K219" s="355"/>
      <c r="L219" s="363" t="s">
        <v>27</v>
      </c>
      <c r="M219" s="370" t="s">
        <v>262</v>
      </c>
      <c r="N219" s="365">
        <f t="shared" si="77"/>
        <v>8.1558792000000011</v>
      </c>
      <c r="O219" s="365"/>
      <c r="P219" s="366" t="s">
        <v>263</v>
      </c>
      <c r="Q219" s="368">
        <v>1.67</v>
      </c>
      <c r="R219" s="367">
        <f t="shared" si="78"/>
        <v>4</v>
      </c>
      <c r="S219" s="367">
        <f t="shared" si="79"/>
        <v>6.68</v>
      </c>
      <c r="T219" s="368">
        <f t="shared" si="80"/>
        <v>0.17368000000000056</v>
      </c>
      <c r="U219" s="368">
        <f t="shared" si="81"/>
        <v>8.1558792000000011</v>
      </c>
      <c r="V219" s="368">
        <f t="shared" si="82"/>
        <v>8.1558792000000011</v>
      </c>
    </row>
    <row r="220" spans="1:23" s="343" customFormat="1" ht="40" customHeight="1">
      <c r="A220" s="343" t="s">
        <v>452</v>
      </c>
      <c r="B220" s="366" t="s">
        <v>247</v>
      </c>
      <c r="C220" s="366" t="s">
        <v>569</v>
      </c>
      <c r="D220" s="366" t="s">
        <v>950</v>
      </c>
      <c r="E220" s="366" t="s">
        <v>127</v>
      </c>
      <c r="F220" s="366">
        <v>100</v>
      </c>
      <c r="G220" s="355" t="s">
        <v>54</v>
      </c>
      <c r="H220" s="355"/>
      <c r="I220" s="355"/>
      <c r="J220" s="355"/>
      <c r="K220" s="355"/>
      <c r="L220" s="363" t="s">
        <v>27</v>
      </c>
      <c r="M220" s="370" t="s">
        <v>248</v>
      </c>
      <c r="N220" s="365">
        <f t="shared" si="77"/>
        <v>2.0511792</v>
      </c>
      <c r="O220" s="365"/>
      <c r="P220" s="366" t="s">
        <v>36</v>
      </c>
      <c r="Q220" s="368">
        <v>0.42</v>
      </c>
      <c r="R220" s="367">
        <f t="shared" si="78"/>
        <v>4</v>
      </c>
      <c r="S220" s="367">
        <f t="shared" si="79"/>
        <v>1.68</v>
      </c>
      <c r="T220" s="368">
        <f t="shared" si="80"/>
        <v>4.3680000000000142E-2</v>
      </c>
      <c r="U220" s="368">
        <f t="shared" si="81"/>
        <v>2.0511792</v>
      </c>
      <c r="V220" s="368">
        <f t="shared" si="82"/>
        <v>2.0511792</v>
      </c>
    </row>
    <row r="221" spans="1:23" s="343" customFormat="1" ht="40" customHeight="1">
      <c r="A221" s="343" t="s">
        <v>453</v>
      </c>
      <c r="B221" s="366" t="s">
        <v>249</v>
      </c>
      <c r="C221" s="366" t="s">
        <v>569</v>
      </c>
      <c r="D221" s="366" t="s">
        <v>950</v>
      </c>
      <c r="E221" s="366" t="s">
        <v>127</v>
      </c>
      <c r="F221" s="366">
        <v>100</v>
      </c>
      <c r="G221" s="355" t="s">
        <v>54</v>
      </c>
      <c r="H221" s="355"/>
      <c r="I221" s="355"/>
      <c r="J221" s="355"/>
      <c r="K221" s="355"/>
      <c r="L221" s="363" t="s">
        <v>27</v>
      </c>
      <c r="M221" s="370" t="s">
        <v>250</v>
      </c>
      <c r="N221" s="365">
        <f t="shared" si="77"/>
        <v>2.1488544000000003</v>
      </c>
      <c r="O221" s="365"/>
      <c r="P221" s="379" t="s">
        <v>102</v>
      </c>
      <c r="Q221" s="368">
        <v>0.44</v>
      </c>
      <c r="R221" s="367">
        <f t="shared" si="78"/>
        <v>4</v>
      </c>
      <c r="S221" s="367">
        <f t="shared" si="79"/>
        <v>1.76</v>
      </c>
      <c r="T221" s="368">
        <f t="shared" si="80"/>
        <v>4.5760000000000148E-2</v>
      </c>
      <c r="U221" s="368">
        <f t="shared" si="81"/>
        <v>2.1488544000000003</v>
      </c>
      <c r="V221" s="368">
        <f t="shared" si="82"/>
        <v>2.1488544000000003</v>
      </c>
    </row>
    <row r="222" spans="1:23" s="343" customFormat="1" ht="40" customHeight="1">
      <c r="A222" s="343" t="s">
        <v>454</v>
      </c>
      <c r="B222" s="366" t="s">
        <v>253</v>
      </c>
      <c r="C222" s="366" t="s">
        <v>569</v>
      </c>
      <c r="D222" s="366" t="s">
        <v>950</v>
      </c>
      <c r="E222" s="366" t="s">
        <v>127</v>
      </c>
      <c r="F222" s="366">
        <v>100</v>
      </c>
      <c r="G222" s="355" t="s">
        <v>54</v>
      </c>
      <c r="H222" s="355"/>
      <c r="I222" s="355"/>
      <c r="J222" s="355"/>
      <c r="K222" s="355"/>
      <c r="L222" s="363" t="s">
        <v>27</v>
      </c>
      <c r="M222" s="370" t="s">
        <v>254</v>
      </c>
      <c r="N222" s="365">
        <f t="shared" si="77"/>
        <v>4.1023584</v>
      </c>
      <c r="O222" s="365"/>
      <c r="P222" s="366" t="s">
        <v>36</v>
      </c>
      <c r="Q222" s="368">
        <v>0.84</v>
      </c>
      <c r="R222" s="367">
        <f t="shared" si="78"/>
        <v>4</v>
      </c>
      <c r="S222" s="367">
        <f t="shared" si="79"/>
        <v>3.36</v>
      </c>
      <c r="T222" s="368">
        <f t="shared" si="80"/>
        <v>8.7360000000000285E-2</v>
      </c>
      <c r="U222" s="368">
        <f t="shared" si="81"/>
        <v>4.1023584</v>
      </c>
      <c r="V222" s="368">
        <f t="shared" si="82"/>
        <v>4.1023584</v>
      </c>
    </row>
    <row r="223" spans="1:23" s="343" customFormat="1" ht="40" customHeight="1">
      <c r="A223" s="343" t="s">
        <v>455</v>
      </c>
      <c r="B223" s="366" t="s">
        <v>257</v>
      </c>
      <c r="C223" s="366" t="s">
        <v>569</v>
      </c>
      <c r="D223" s="366" t="s">
        <v>950</v>
      </c>
      <c r="E223" s="366" t="s">
        <v>127</v>
      </c>
      <c r="F223" s="366">
        <v>100</v>
      </c>
      <c r="G223" s="355" t="s">
        <v>54</v>
      </c>
      <c r="H223" s="355"/>
      <c r="I223" s="355"/>
      <c r="J223" s="355"/>
      <c r="K223" s="355"/>
      <c r="L223" s="363" t="s">
        <v>27</v>
      </c>
      <c r="M223" s="370" t="s">
        <v>258</v>
      </c>
      <c r="N223" s="365">
        <f t="shared" si="77"/>
        <v>4.2488712</v>
      </c>
      <c r="O223" s="365"/>
      <c r="P223" s="366" t="s">
        <v>36</v>
      </c>
      <c r="Q223" s="368">
        <v>0.87</v>
      </c>
      <c r="R223" s="367">
        <f t="shared" si="78"/>
        <v>4</v>
      </c>
      <c r="S223" s="367">
        <f t="shared" si="79"/>
        <v>3.48</v>
      </c>
      <c r="T223" s="368">
        <f t="shared" si="80"/>
        <v>9.0480000000000296E-2</v>
      </c>
      <c r="U223" s="368">
        <f t="shared" si="81"/>
        <v>4.2488712</v>
      </c>
      <c r="V223" s="368">
        <f t="shared" si="82"/>
        <v>4.2488712</v>
      </c>
    </row>
    <row r="224" spans="1:23" s="343" customFormat="1" ht="40" customHeight="1">
      <c r="B224" s="366" t="s">
        <v>110</v>
      </c>
      <c r="C224" s="366"/>
      <c r="D224" s="366"/>
      <c r="E224" s="366"/>
      <c r="F224" s="366"/>
      <c r="G224" s="355"/>
      <c r="H224" s="355"/>
      <c r="I224" s="355"/>
      <c r="J224" s="355"/>
      <c r="K224" s="355"/>
      <c r="L224" s="363"/>
      <c r="M224" s="370"/>
      <c r="N224" s="365"/>
      <c r="O224" s="365"/>
      <c r="P224" s="366"/>
      <c r="Q224" s="368"/>
      <c r="R224" s="367">
        <f t="shared" si="78"/>
        <v>4</v>
      </c>
      <c r="S224" s="367">
        <f t="shared" si="79"/>
        <v>0</v>
      </c>
      <c r="T224" s="368">
        <f t="shared" si="80"/>
        <v>0</v>
      </c>
      <c r="U224" s="368">
        <f t="shared" si="81"/>
        <v>0</v>
      </c>
      <c r="V224" s="368">
        <f t="shared" si="82"/>
        <v>0</v>
      </c>
      <c r="W224" s="343" t="s">
        <v>1</v>
      </c>
    </row>
    <row r="225" spans="1:22" s="343" customFormat="1" ht="40" customHeight="1">
      <c r="B225" s="366" t="s">
        <v>111</v>
      </c>
      <c r="C225" s="366" t="s">
        <v>713</v>
      </c>
      <c r="D225" s="366"/>
      <c r="E225" s="366" t="s">
        <v>127</v>
      </c>
      <c r="F225" s="366">
        <v>100</v>
      </c>
      <c r="G225" s="355" t="s">
        <v>54</v>
      </c>
      <c r="H225" s="355"/>
      <c r="I225" s="355"/>
      <c r="J225" s="355"/>
      <c r="K225" s="355"/>
      <c r="L225" s="363" t="s">
        <v>27</v>
      </c>
      <c r="M225" s="370" t="s">
        <v>27</v>
      </c>
      <c r="N225" s="365">
        <f t="shared" ref="N225:N227" si="83">V225</f>
        <v>4.8837600000000009E-2</v>
      </c>
      <c r="O225" s="365"/>
      <c r="P225" s="366"/>
      <c r="Q225" s="368">
        <v>0.01</v>
      </c>
      <c r="R225" s="367">
        <f t="shared" ref="R225:R227" si="84">R$212</f>
        <v>4</v>
      </c>
      <c r="S225" s="367">
        <f t="shared" ref="S225:S227" si="85">Q225*R225</f>
        <v>0.04</v>
      </c>
      <c r="T225" s="368">
        <f t="shared" ref="T225:T227" si="86">S225*$P$2</f>
        <v>1.0400000000000034E-3</v>
      </c>
      <c r="U225" s="368">
        <f t="shared" ref="U225:U227" si="87">(S225+T225)*M$3</f>
        <v>4.8837600000000009E-2</v>
      </c>
      <c r="V225" s="368">
        <f t="shared" ref="V225:V227" si="88">U225</f>
        <v>4.8837600000000009E-2</v>
      </c>
    </row>
    <row r="226" spans="1:22" s="343" customFormat="1" ht="40" customHeight="1">
      <c r="B226" s="366" t="s">
        <v>112</v>
      </c>
      <c r="C226" s="366" t="s">
        <v>714</v>
      </c>
      <c r="D226" s="366"/>
      <c r="E226" s="366" t="s">
        <v>127</v>
      </c>
      <c r="F226" s="366">
        <v>100</v>
      </c>
      <c r="G226" s="355" t="s">
        <v>54</v>
      </c>
      <c r="H226" s="355"/>
      <c r="I226" s="355"/>
      <c r="J226" s="355"/>
      <c r="K226" s="355"/>
      <c r="L226" s="363" t="s">
        <v>27</v>
      </c>
      <c r="M226" s="370" t="s">
        <v>27</v>
      </c>
      <c r="N226" s="365">
        <f t="shared" si="83"/>
        <v>4.8837600000000009E-2</v>
      </c>
      <c r="O226" s="365"/>
      <c r="P226" s="366"/>
      <c r="Q226" s="368">
        <v>0.01</v>
      </c>
      <c r="R226" s="367">
        <f t="shared" si="84"/>
        <v>4</v>
      </c>
      <c r="S226" s="367">
        <f t="shared" si="85"/>
        <v>0.04</v>
      </c>
      <c r="T226" s="368">
        <f t="shared" si="86"/>
        <v>1.0400000000000034E-3</v>
      </c>
      <c r="U226" s="368">
        <f t="shared" si="87"/>
        <v>4.8837600000000009E-2</v>
      </c>
      <c r="V226" s="368">
        <f t="shared" si="88"/>
        <v>4.8837600000000009E-2</v>
      </c>
    </row>
    <row r="227" spans="1:22" s="343" customFormat="1" ht="40" customHeight="1">
      <c r="B227" s="366" t="s">
        <v>113</v>
      </c>
      <c r="C227" s="366" t="s">
        <v>715</v>
      </c>
      <c r="D227" s="366"/>
      <c r="E227" s="366" t="s">
        <v>127</v>
      </c>
      <c r="F227" s="366">
        <v>100</v>
      </c>
      <c r="G227" s="355" t="s">
        <v>54</v>
      </c>
      <c r="H227" s="355"/>
      <c r="I227" s="355"/>
      <c r="J227" s="355"/>
      <c r="K227" s="355"/>
      <c r="L227" s="363" t="s">
        <v>27</v>
      </c>
      <c r="M227" s="370" t="s">
        <v>27</v>
      </c>
      <c r="N227" s="365">
        <f t="shared" si="83"/>
        <v>4.8837600000000009E-2</v>
      </c>
      <c r="O227" s="365"/>
      <c r="P227" s="366"/>
      <c r="Q227" s="368">
        <v>0.01</v>
      </c>
      <c r="R227" s="367">
        <f t="shared" si="84"/>
        <v>4</v>
      </c>
      <c r="S227" s="367">
        <f t="shared" si="85"/>
        <v>0.04</v>
      </c>
      <c r="T227" s="368">
        <f t="shared" si="86"/>
        <v>1.0400000000000034E-3</v>
      </c>
      <c r="U227" s="368">
        <f t="shared" si="87"/>
        <v>4.8837600000000009E-2</v>
      </c>
      <c r="V227" s="368">
        <f t="shared" si="88"/>
        <v>4.8837600000000009E-2</v>
      </c>
    </row>
    <row r="228" spans="1:22" s="343" customFormat="1" ht="40" customHeight="1">
      <c r="B228" s="344"/>
      <c r="C228" s="344"/>
      <c r="D228" s="344"/>
      <c r="E228" s="344"/>
      <c r="F228" s="344"/>
      <c r="G228" s="344"/>
      <c r="H228" s="344"/>
      <c r="I228" s="344"/>
      <c r="J228" s="344"/>
      <c r="K228" s="344"/>
      <c r="L228" s="353"/>
      <c r="M228" s="227"/>
      <c r="N228" s="347"/>
      <c r="O228" s="347"/>
      <c r="P228" s="344"/>
      <c r="Q228" s="372"/>
      <c r="R228" s="348"/>
      <c r="S228" s="348"/>
      <c r="T228" s="345"/>
      <c r="U228" s="345"/>
    </row>
    <row r="229" spans="1:22" s="343" customFormat="1" ht="40" customHeight="1">
      <c r="B229" s="344"/>
      <c r="C229" s="344"/>
      <c r="D229" s="344"/>
      <c r="E229" s="344"/>
      <c r="F229" s="344"/>
      <c r="G229" s="344"/>
      <c r="H229" s="344"/>
      <c r="I229" s="344"/>
      <c r="J229" s="344"/>
      <c r="K229" s="344"/>
      <c r="L229" s="353"/>
      <c r="M229" s="227"/>
      <c r="N229" s="347"/>
      <c r="O229" s="347"/>
      <c r="P229" s="344"/>
      <c r="Q229" s="372"/>
      <c r="R229" s="348"/>
      <c r="S229" s="348"/>
      <c r="T229" s="345"/>
      <c r="U229" s="345"/>
    </row>
    <row r="230" spans="1:22" s="343" customFormat="1" ht="40" customHeight="1">
      <c r="B230" s="344"/>
      <c r="C230" s="344"/>
      <c r="D230" s="344"/>
      <c r="E230" s="344"/>
      <c r="F230" s="344"/>
      <c r="G230" s="344"/>
      <c r="H230" s="344"/>
      <c r="I230" s="344"/>
      <c r="J230" s="344"/>
      <c r="K230" s="344"/>
      <c r="L230" s="353"/>
      <c r="M230" s="227"/>
      <c r="N230" s="347"/>
      <c r="O230" s="347"/>
      <c r="P230" s="344"/>
      <c r="Q230" s="372"/>
      <c r="R230" s="348"/>
      <c r="S230" s="348"/>
      <c r="T230" s="345"/>
      <c r="U230" s="345"/>
    </row>
    <row r="231" spans="1:22" s="354" customFormat="1" ht="40" customHeight="1">
      <c r="B231" s="355" t="s">
        <v>16</v>
      </c>
      <c r="C231" s="355" t="s">
        <v>17</v>
      </c>
      <c r="D231" s="355"/>
      <c r="E231" s="355" t="s">
        <v>18</v>
      </c>
      <c r="F231" s="355" t="s">
        <v>19</v>
      </c>
      <c r="G231" s="355" t="s">
        <v>20</v>
      </c>
      <c r="H231" s="355"/>
      <c r="I231" s="355"/>
      <c r="J231" s="355"/>
      <c r="K231" s="355"/>
      <c r="L231" s="356" t="s">
        <v>21</v>
      </c>
      <c r="M231" s="357" t="s">
        <v>22</v>
      </c>
      <c r="N231" s="358" t="s">
        <v>23</v>
      </c>
      <c r="O231" s="358"/>
      <c r="P231" s="355" t="s">
        <v>24</v>
      </c>
      <c r="Q231" s="355" t="s">
        <v>592</v>
      </c>
      <c r="R231" s="359" t="s">
        <v>25</v>
      </c>
      <c r="S231" s="359" t="s">
        <v>587</v>
      </c>
      <c r="T231" s="360" t="s">
        <v>589</v>
      </c>
      <c r="U231" s="360" t="s">
        <v>590</v>
      </c>
      <c r="V231" s="361" t="s">
        <v>26</v>
      </c>
    </row>
    <row r="232" spans="1:22" s="343" customFormat="1" ht="40" customHeight="1">
      <c r="B232" s="439"/>
      <c r="C232" s="440"/>
      <c r="D232" s="440"/>
      <c r="E232" s="440"/>
      <c r="F232" s="440"/>
      <c r="G232" s="441"/>
      <c r="H232" s="362"/>
      <c r="I232" s="362"/>
      <c r="J232" s="362"/>
      <c r="K232" s="362"/>
      <c r="L232" s="363"/>
      <c r="M232" s="370"/>
      <c r="N232" s="365"/>
      <c r="O232" s="365"/>
      <c r="P232" s="366"/>
      <c r="Q232" s="355"/>
      <c r="R232" s="367">
        <v>4.5</v>
      </c>
      <c r="S232" s="367"/>
      <c r="T232" s="368"/>
      <c r="U232" s="368"/>
      <c r="V232" s="369"/>
    </row>
    <row r="233" spans="1:22" s="343" customFormat="1" ht="40" customHeight="1">
      <c r="A233" s="343" t="s">
        <v>456</v>
      </c>
      <c r="B233" s="366" t="s">
        <v>272</v>
      </c>
      <c r="C233" s="366" t="s">
        <v>570</v>
      </c>
      <c r="D233" s="366" t="s">
        <v>305</v>
      </c>
      <c r="E233" s="366" t="s">
        <v>92</v>
      </c>
      <c r="F233" s="366">
        <v>1</v>
      </c>
      <c r="G233" s="355" t="s">
        <v>647</v>
      </c>
      <c r="H233" s="355"/>
      <c r="I233" s="355"/>
      <c r="J233" s="355"/>
      <c r="K233" s="355"/>
      <c r="L233" s="363" t="s">
        <v>93</v>
      </c>
      <c r="M233" s="370" t="s">
        <v>273</v>
      </c>
      <c r="N233" s="365">
        <f t="shared" ref="N233:N248" si="89">V233</f>
        <v>4.4503263000000013</v>
      </c>
      <c r="O233" s="365"/>
      <c r="P233" s="366" t="s">
        <v>926</v>
      </c>
      <c r="Q233" s="368">
        <v>0.81</v>
      </c>
      <c r="R233" s="367">
        <f>R$232</f>
        <v>4.5</v>
      </c>
      <c r="S233" s="367">
        <f t="shared" ref="S233:S253" si="90">Q233*R233</f>
        <v>3.6450000000000005</v>
      </c>
      <c r="T233" s="368">
        <f t="shared" ref="T233:T253" si="91">S233*$P$2</f>
        <v>9.4770000000000326E-2</v>
      </c>
      <c r="U233" s="368">
        <f t="shared" ref="U233:U253" si="92">(S233+T233)*M$3</f>
        <v>4.4503263000000013</v>
      </c>
      <c r="V233" s="368">
        <f t="shared" ref="V233:V253" si="93">U233</f>
        <v>4.4503263000000013</v>
      </c>
    </row>
    <row r="234" spans="1:22" s="343" customFormat="1" ht="40" customHeight="1">
      <c r="A234" s="343" t="s">
        <v>457</v>
      </c>
      <c r="B234" s="366" t="s">
        <v>930</v>
      </c>
      <c r="C234" s="366" t="s">
        <v>707</v>
      </c>
      <c r="D234" s="366" t="s">
        <v>305</v>
      </c>
      <c r="E234" s="366" t="s">
        <v>92</v>
      </c>
      <c r="F234" s="366">
        <v>1</v>
      </c>
      <c r="G234" s="355" t="s">
        <v>647</v>
      </c>
      <c r="H234" s="355"/>
      <c r="I234" s="355"/>
      <c r="J234" s="355"/>
      <c r="K234" s="355"/>
      <c r="L234" s="363" t="s">
        <v>27</v>
      </c>
      <c r="M234" s="370" t="s">
        <v>931</v>
      </c>
      <c r="N234" s="365">
        <f t="shared" si="89"/>
        <v>6.7029606000000008</v>
      </c>
      <c r="O234" s="365"/>
      <c r="P234" s="366" t="s">
        <v>69</v>
      </c>
      <c r="Q234" s="368">
        <v>1.22</v>
      </c>
      <c r="R234" s="367">
        <f>R$232</f>
        <v>4.5</v>
      </c>
      <c r="S234" s="367">
        <f t="shared" si="90"/>
        <v>5.49</v>
      </c>
      <c r="T234" s="368">
        <f t="shared" si="91"/>
        <v>0.14274000000000048</v>
      </c>
      <c r="U234" s="368">
        <f t="shared" si="92"/>
        <v>6.7029606000000008</v>
      </c>
      <c r="V234" s="368">
        <f t="shared" si="93"/>
        <v>6.7029606000000008</v>
      </c>
    </row>
    <row r="235" spans="1:22" s="343" customFormat="1" ht="40" customHeight="1">
      <c r="A235" s="343" t="s">
        <v>458</v>
      </c>
      <c r="B235" s="366" t="s">
        <v>281</v>
      </c>
      <c r="C235" s="366" t="s">
        <v>570</v>
      </c>
      <c r="D235" s="366" t="s">
        <v>305</v>
      </c>
      <c r="E235" s="366" t="s">
        <v>92</v>
      </c>
      <c r="F235" s="366">
        <v>1</v>
      </c>
      <c r="G235" s="355" t="s">
        <v>647</v>
      </c>
      <c r="H235" s="355"/>
      <c r="I235" s="355"/>
      <c r="J235" s="355"/>
      <c r="K235" s="355"/>
      <c r="L235" s="363" t="s">
        <v>93</v>
      </c>
      <c r="M235" s="370" t="s">
        <v>282</v>
      </c>
      <c r="N235" s="365">
        <f t="shared" si="89"/>
        <v>5.3294031000000004</v>
      </c>
      <c r="O235" s="365"/>
      <c r="P235" s="366" t="s">
        <v>499</v>
      </c>
      <c r="Q235" s="368">
        <v>0.97</v>
      </c>
      <c r="R235" s="367">
        <v>4.5</v>
      </c>
      <c r="S235" s="367">
        <f t="shared" si="90"/>
        <v>4.3650000000000002</v>
      </c>
      <c r="T235" s="368">
        <f t="shared" si="91"/>
        <v>0.11349000000000038</v>
      </c>
      <c r="U235" s="368">
        <f t="shared" si="92"/>
        <v>5.3294031000000004</v>
      </c>
      <c r="V235" s="368">
        <f t="shared" si="93"/>
        <v>5.3294031000000004</v>
      </c>
    </row>
    <row r="236" spans="1:22" s="343" customFormat="1" ht="40" customHeight="1">
      <c r="A236" s="343" t="s">
        <v>459</v>
      </c>
      <c r="B236" s="366" t="s">
        <v>284</v>
      </c>
      <c r="C236" s="366" t="s">
        <v>570</v>
      </c>
      <c r="D236" s="366" t="s">
        <v>305</v>
      </c>
      <c r="E236" s="366" t="s">
        <v>92</v>
      </c>
      <c r="F236" s="366">
        <v>1</v>
      </c>
      <c r="G236" s="355" t="s">
        <v>647</v>
      </c>
      <c r="H236" s="355"/>
      <c r="I236" s="355"/>
      <c r="J236" s="355"/>
      <c r="K236" s="355"/>
      <c r="L236" s="363" t="s">
        <v>93</v>
      </c>
      <c r="M236" s="370" t="s">
        <v>285</v>
      </c>
      <c r="N236" s="365">
        <f t="shared" si="89"/>
        <v>3.7360764000000004</v>
      </c>
      <c r="O236" s="365"/>
      <c r="P236" s="366" t="s">
        <v>36</v>
      </c>
      <c r="Q236" s="368">
        <v>0.68</v>
      </c>
      <c r="R236" s="367">
        <f t="shared" ref="R236:R247" si="94">R$232</f>
        <v>4.5</v>
      </c>
      <c r="S236" s="367">
        <f t="shared" si="90"/>
        <v>3.06</v>
      </c>
      <c r="T236" s="368">
        <f t="shared" si="91"/>
        <v>7.9560000000000269E-2</v>
      </c>
      <c r="U236" s="368">
        <f t="shared" si="92"/>
        <v>3.7360764000000004</v>
      </c>
      <c r="V236" s="368">
        <f t="shared" si="93"/>
        <v>3.7360764000000004</v>
      </c>
    </row>
    <row r="237" spans="1:22" s="343" customFormat="1" ht="40" customHeight="1">
      <c r="A237" s="343" t="s">
        <v>460</v>
      </c>
      <c r="B237" s="366" t="s">
        <v>644</v>
      </c>
      <c r="C237" s="366" t="s">
        <v>570</v>
      </c>
      <c r="D237" s="366" t="s">
        <v>305</v>
      </c>
      <c r="E237" s="366" t="s">
        <v>92</v>
      </c>
      <c r="F237" s="366">
        <v>1</v>
      </c>
      <c r="G237" s="355" t="s">
        <v>647</v>
      </c>
      <c r="H237" s="355"/>
      <c r="I237" s="355"/>
      <c r="J237" s="355"/>
      <c r="K237" s="355"/>
      <c r="L237" s="363" t="s">
        <v>27</v>
      </c>
      <c r="M237" s="370" t="s">
        <v>635</v>
      </c>
      <c r="N237" s="365">
        <f t="shared" si="89"/>
        <v>7.6369797000000004</v>
      </c>
      <c r="O237" s="365"/>
      <c r="P237" s="366" t="s">
        <v>927</v>
      </c>
      <c r="Q237" s="368">
        <v>1.39</v>
      </c>
      <c r="R237" s="367">
        <f t="shared" si="94"/>
        <v>4.5</v>
      </c>
      <c r="S237" s="367">
        <f t="shared" si="90"/>
        <v>6.2549999999999999</v>
      </c>
      <c r="T237" s="368">
        <f t="shared" si="91"/>
        <v>0.16263000000000052</v>
      </c>
      <c r="U237" s="368">
        <f t="shared" si="92"/>
        <v>7.6369797000000004</v>
      </c>
      <c r="V237" s="368">
        <f t="shared" si="93"/>
        <v>7.6369797000000004</v>
      </c>
    </row>
    <row r="238" spans="1:22" s="343" customFormat="1" ht="40" customHeight="1">
      <c r="A238" s="343" t="s">
        <v>951</v>
      </c>
      <c r="B238" s="366" t="s">
        <v>555</v>
      </c>
      <c r="C238" s="366" t="s">
        <v>570</v>
      </c>
      <c r="D238" s="366" t="s">
        <v>305</v>
      </c>
      <c r="E238" s="366" t="s">
        <v>92</v>
      </c>
      <c r="F238" s="366">
        <v>1</v>
      </c>
      <c r="G238" s="355" t="s">
        <v>647</v>
      </c>
      <c r="H238" s="355"/>
      <c r="I238" s="355"/>
      <c r="J238" s="355"/>
      <c r="K238" s="355"/>
      <c r="L238" s="363" t="s">
        <v>27</v>
      </c>
      <c r="M238" s="370" t="s">
        <v>885</v>
      </c>
      <c r="N238" s="365">
        <f t="shared" si="89"/>
        <v>6.6480183000000004</v>
      </c>
      <c r="O238" s="365"/>
      <c r="P238" s="366" t="s">
        <v>926</v>
      </c>
      <c r="Q238" s="368">
        <v>1.21</v>
      </c>
      <c r="R238" s="367">
        <f t="shared" si="94"/>
        <v>4.5</v>
      </c>
      <c r="S238" s="367">
        <f t="shared" si="90"/>
        <v>5.4450000000000003</v>
      </c>
      <c r="T238" s="368">
        <f t="shared" si="91"/>
        <v>0.14157000000000047</v>
      </c>
      <c r="U238" s="368">
        <f t="shared" si="92"/>
        <v>6.6480183000000004</v>
      </c>
      <c r="V238" s="368">
        <f t="shared" si="93"/>
        <v>6.6480183000000004</v>
      </c>
    </row>
    <row r="239" spans="1:22" s="343" customFormat="1" ht="40" customHeight="1">
      <c r="A239" s="343" t="s">
        <v>461</v>
      </c>
      <c r="B239" s="366" t="s">
        <v>928</v>
      </c>
      <c r="C239" s="366" t="s">
        <v>706</v>
      </c>
      <c r="D239" s="366" t="s">
        <v>50</v>
      </c>
      <c r="E239" s="366" t="s">
        <v>92</v>
      </c>
      <c r="F239" s="366">
        <v>0</v>
      </c>
      <c r="G239" s="355" t="s">
        <v>647</v>
      </c>
      <c r="H239" s="355"/>
      <c r="I239" s="355"/>
      <c r="J239" s="355"/>
      <c r="K239" s="355"/>
      <c r="L239" s="363" t="s">
        <v>27</v>
      </c>
      <c r="M239" s="370" t="s">
        <v>929</v>
      </c>
      <c r="N239" s="365">
        <f t="shared" si="89"/>
        <v>5.7689415000000013</v>
      </c>
      <c r="O239" s="365"/>
      <c r="P239" s="366" t="s">
        <v>280</v>
      </c>
      <c r="Q239" s="368">
        <v>1.05</v>
      </c>
      <c r="R239" s="367">
        <f t="shared" si="94"/>
        <v>4.5</v>
      </c>
      <c r="S239" s="367">
        <f t="shared" si="90"/>
        <v>4.7250000000000005</v>
      </c>
      <c r="T239" s="368">
        <f t="shared" si="91"/>
        <v>0.12285000000000042</v>
      </c>
      <c r="U239" s="368">
        <f t="shared" si="92"/>
        <v>5.7689415000000013</v>
      </c>
      <c r="V239" s="368">
        <f t="shared" si="93"/>
        <v>5.7689415000000013</v>
      </c>
    </row>
    <row r="240" spans="1:22" s="343" customFormat="1" ht="40" customHeight="1">
      <c r="A240" s="343" t="s">
        <v>462</v>
      </c>
      <c r="B240" s="366" t="s">
        <v>264</v>
      </c>
      <c r="C240" s="366" t="s">
        <v>570</v>
      </c>
      <c r="D240" s="366" t="s">
        <v>523</v>
      </c>
      <c r="E240" s="366" t="s">
        <v>92</v>
      </c>
      <c r="F240" s="366">
        <v>1</v>
      </c>
      <c r="G240" s="355" t="s">
        <v>647</v>
      </c>
      <c r="H240" s="355"/>
      <c r="I240" s="355"/>
      <c r="J240" s="355"/>
      <c r="K240" s="355"/>
      <c r="L240" s="363" t="s">
        <v>93</v>
      </c>
      <c r="M240" s="370" t="s">
        <v>265</v>
      </c>
      <c r="N240" s="365">
        <f t="shared" si="89"/>
        <v>4.3404417000000004</v>
      </c>
      <c r="O240" s="365"/>
      <c r="P240" s="366" t="s">
        <v>266</v>
      </c>
      <c r="Q240" s="368">
        <v>0.79</v>
      </c>
      <c r="R240" s="367">
        <f t="shared" si="94"/>
        <v>4.5</v>
      </c>
      <c r="S240" s="367">
        <f t="shared" si="90"/>
        <v>3.5550000000000002</v>
      </c>
      <c r="T240" s="368">
        <f t="shared" si="91"/>
        <v>9.2430000000000304E-2</v>
      </c>
      <c r="U240" s="368">
        <f t="shared" si="92"/>
        <v>4.3404417000000004</v>
      </c>
      <c r="V240" s="368">
        <f t="shared" si="93"/>
        <v>4.3404417000000004</v>
      </c>
    </row>
    <row r="241" spans="1:23" s="343" customFormat="1" ht="40" customHeight="1">
      <c r="A241" s="343" t="s">
        <v>463</v>
      </c>
      <c r="B241" s="366" t="s">
        <v>267</v>
      </c>
      <c r="C241" s="366" t="s">
        <v>570</v>
      </c>
      <c r="D241" s="366" t="s">
        <v>523</v>
      </c>
      <c r="E241" s="366" t="s">
        <v>92</v>
      </c>
      <c r="F241" s="366">
        <v>1</v>
      </c>
      <c r="G241" s="355" t="s">
        <v>647</v>
      </c>
      <c r="H241" s="355"/>
      <c r="I241" s="355"/>
      <c r="J241" s="355"/>
      <c r="K241" s="355"/>
      <c r="L241" s="363" t="s">
        <v>93</v>
      </c>
      <c r="M241" s="370" t="s">
        <v>268</v>
      </c>
      <c r="N241" s="365">
        <f t="shared" si="89"/>
        <v>5.6590568999999995</v>
      </c>
      <c r="O241" s="365"/>
      <c r="P241" s="366" t="s">
        <v>45</v>
      </c>
      <c r="Q241" s="368">
        <v>1.03</v>
      </c>
      <c r="R241" s="367">
        <f t="shared" si="94"/>
        <v>4.5</v>
      </c>
      <c r="S241" s="367">
        <f t="shared" si="90"/>
        <v>4.6349999999999998</v>
      </c>
      <c r="T241" s="368">
        <f t="shared" si="91"/>
        <v>0.12051000000000039</v>
      </c>
      <c r="U241" s="368">
        <f t="shared" si="92"/>
        <v>5.6590568999999995</v>
      </c>
      <c r="V241" s="368">
        <f t="shared" si="93"/>
        <v>5.6590568999999995</v>
      </c>
    </row>
    <row r="242" spans="1:23" s="343" customFormat="1" ht="40" customHeight="1">
      <c r="A242" s="343" t="s">
        <v>464</v>
      </c>
      <c r="B242" s="366" t="s">
        <v>875</v>
      </c>
      <c r="C242" s="366" t="s">
        <v>570</v>
      </c>
      <c r="D242" s="366" t="s">
        <v>523</v>
      </c>
      <c r="E242" s="366" t="s">
        <v>92</v>
      </c>
      <c r="F242" s="366">
        <v>1</v>
      </c>
      <c r="G242" s="355" t="s">
        <v>647</v>
      </c>
      <c r="H242" s="355"/>
      <c r="I242" s="355"/>
      <c r="J242" s="355"/>
      <c r="K242" s="355"/>
      <c r="L242" s="363" t="s">
        <v>93</v>
      </c>
      <c r="M242" s="370" t="s">
        <v>896</v>
      </c>
      <c r="N242" s="365">
        <f t="shared" si="89"/>
        <v>6.4831913999999999</v>
      </c>
      <c r="O242" s="365"/>
      <c r="P242" s="366" t="s">
        <v>884</v>
      </c>
      <c r="Q242" s="368">
        <v>1.18</v>
      </c>
      <c r="R242" s="367">
        <f t="shared" si="94"/>
        <v>4.5</v>
      </c>
      <c r="S242" s="367">
        <f t="shared" si="90"/>
        <v>5.31</v>
      </c>
      <c r="T242" s="368">
        <f t="shared" si="91"/>
        <v>0.13806000000000043</v>
      </c>
      <c r="U242" s="368">
        <f t="shared" si="92"/>
        <v>6.4831913999999999</v>
      </c>
      <c r="V242" s="368">
        <f t="shared" si="93"/>
        <v>6.4831913999999999</v>
      </c>
    </row>
    <row r="243" spans="1:23" s="343" customFormat="1" ht="36.75" customHeight="1">
      <c r="A243" s="343" t="s">
        <v>465</v>
      </c>
      <c r="B243" s="366" t="s">
        <v>269</v>
      </c>
      <c r="C243" s="366" t="s">
        <v>570</v>
      </c>
      <c r="D243" s="366" t="s">
        <v>523</v>
      </c>
      <c r="E243" s="366" t="s">
        <v>92</v>
      </c>
      <c r="F243" s="366">
        <v>1</v>
      </c>
      <c r="G243" s="355" t="s">
        <v>647</v>
      </c>
      <c r="H243" s="355"/>
      <c r="I243" s="355"/>
      <c r="J243" s="355"/>
      <c r="K243" s="355"/>
      <c r="L243" s="363" t="s">
        <v>93</v>
      </c>
      <c r="M243" s="370" t="s">
        <v>270</v>
      </c>
      <c r="N243" s="365">
        <f t="shared" si="89"/>
        <v>3.6811341000000004</v>
      </c>
      <c r="O243" s="365"/>
      <c r="P243" s="366" t="s">
        <v>271</v>
      </c>
      <c r="Q243" s="368">
        <v>0.67</v>
      </c>
      <c r="R243" s="367">
        <f t="shared" si="94"/>
        <v>4.5</v>
      </c>
      <c r="S243" s="367">
        <f t="shared" si="90"/>
        <v>3.0150000000000001</v>
      </c>
      <c r="T243" s="368">
        <f t="shared" si="91"/>
        <v>7.8390000000000265E-2</v>
      </c>
      <c r="U243" s="368">
        <f t="shared" si="92"/>
        <v>3.6811341000000004</v>
      </c>
      <c r="V243" s="368">
        <f t="shared" si="93"/>
        <v>3.6811341000000004</v>
      </c>
    </row>
    <row r="244" spans="1:23" s="343" customFormat="1" ht="40" customHeight="1">
      <c r="A244" s="343" t="s">
        <v>466</v>
      </c>
      <c r="B244" s="366" t="s">
        <v>276</v>
      </c>
      <c r="C244" s="366" t="s">
        <v>570</v>
      </c>
      <c r="D244" s="366" t="s">
        <v>523</v>
      </c>
      <c r="E244" s="366" t="s">
        <v>92</v>
      </c>
      <c r="F244" s="366">
        <v>1</v>
      </c>
      <c r="G244" s="355" t="s">
        <v>647</v>
      </c>
      <c r="H244" s="355"/>
      <c r="I244" s="355"/>
      <c r="J244" s="355"/>
      <c r="K244" s="355"/>
      <c r="L244" s="363" t="s">
        <v>93</v>
      </c>
      <c r="M244" s="370" t="s">
        <v>277</v>
      </c>
      <c r="N244" s="365">
        <f t="shared" si="89"/>
        <v>5.8788261000000013</v>
      </c>
      <c r="O244" s="365"/>
      <c r="P244" s="366" t="s">
        <v>36</v>
      </c>
      <c r="Q244" s="368">
        <v>1.07</v>
      </c>
      <c r="R244" s="367">
        <f t="shared" si="94"/>
        <v>4.5</v>
      </c>
      <c r="S244" s="367">
        <f t="shared" si="90"/>
        <v>4.8150000000000004</v>
      </c>
      <c r="T244" s="368">
        <f t="shared" si="91"/>
        <v>0.12519000000000041</v>
      </c>
      <c r="U244" s="368">
        <f t="shared" si="92"/>
        <v>5.8788261000000013</v>
      </c>
      <c r="V244" s="368">
        <f t="shared" si="93"/>
        <v>5.8788261000000013</v>
      </c>
    </row>
    <row r="245" spans="1:23" s="343" customFormat="1" ht="40" customHeight="1">
      <c r="A245" s="343" t="s">
        <v>467</v>
      </c>
      <c r="B245" s="366" t="s">
        <v>876</v>
      </c>
      <c r="C245" s="366" t="s">
        <v>570</v>
      </c>
      <c r="D245" s="366" t="s">
        <v>523</v>
      </c>
      <c r="E245" s="366" t="s">
        <v>92</v>
      </c>
      <c r="F245" s="366">
        <v>1</v>
      </c>
      <c r="G245" s="355" t="s">
        <v>647</v>
      </c>
      <c r="H245" s="355"/>
      <c r="I245" s="355"/>
      <c r="J245" s="355"/>
      <c r="K245" s="355"/>
      <c r="L245" s="363" t="s">
        <v>93</v>
      </c>
      <c r="M245" s="370" t="s">
        <v>883</v>
      </c>
      <c r="N245" s="365">
        <f t="shared" si="89"/>
        <v>4.1756148</v>
      </c>
      <c r="O245" s="365"/>
      <c r="P245" s="366" t="s">
        <v>884</v>
      </c>
      <c r="Q245" s="368">
        <v>0.76</v>
      </c>
      <c r="R245" s="367">
        <f t="shared" si="94"/>
        <v>4.5</v>
      </c>
      <c r="S245" s="367">
        <f t="shared" si="90"/>
        <v>3.42</v>
      </c>
      <c r="T245" s="368">
        <f t="shared" si="91"/>
        <v>8.892000000000029E-2</v>
      </c>
      <c r="U245" s="368">
        <f t="shared" si="92"/>
        <v>4.1756148</v>
      </c>
      <c r="V245" s="368">
        <f t="shared" si="93"/>
        <v>4.1756148</v>
      </c>
    </row>
    <row r="246" spans="1:23" s="343" customFormat="1" ht="40" customHeight="1">
      <c r="A246" s="343" t="s">
        <v>468</v>
      </c>
      <c r="B246" s="366" t="s">
        <v>278</v>
      </c>
      <c r="C246" s="366" t="s">
        <v>570</v>
      </c>
      <c r="D246" s="366" t="s">
        <v>523</v>
      </c>
      <c r="E246" s="366" t="s">
        <v>92</v>
      </c>
      <c r="F246" s="366">
        <v>1</v>
      </c>
      <c r="G246" s="355" t="s">
        <v>647</v>
      </c>
      <c r="H246" s="355"/>
      <c r="I246" s="355"/>
      <c r="J246" s="355"/>
      <c r="K246" s="355"/>
      <c r="L246" s="363" t="s">
        <v>93</v>
      </c>
      <c r="M246" s="370" t="s">
        <v>279</v>
      </c>
      <c r="N246" s="365">
        <f t="shared" si="89"/>
        <v>7.8567488999999995</v>
      </c>
      <c r="O246" s="365"/>
      <c r="P246" s="366" t="s">
        <v>280</v>
      </c>
      <c r="Q246" s="368">
        <v>1.43</v>
      </c>
      <c r="R246" s="367">
        <f t="shared" si="94"/>
        <v>4.5</v>
      </c>
      <c r="S246" s="367">
        <f t="shared" si="90"/>
        <v>6.4349999999999996</v>
      </c>
      <c r="T246" s="368">
        <f t="shared" si="91"/>
        <v>0.16731000000000054</v>
      </c>
      <c r="U246" s="368">
        <f t="shared" si="92"/>
        <v>7.8567488999999995</v>
      </c>
      <c r="V246" s="368">
        <f t="shared" si="93"/>
        <v>7.8567488999999995</v>
      </c>
    </row>
    <row r="247" spans="1:23" s="343" customFormat="1" ht="30.75" customHeight="1">
      <c r="A247" s="343" t="s">
        <v>469</v>
      </c>
      <c r="B247" s="366" t="s">
        <v>877</v>
      </c>
      <c r="C247" s="366" t="s">
        <v>570</v>
      </c>
      <c r="D247" s="366" t="s">
        <v>523</v>
      </c>
      <c r="E247" s="366" t="s">
        <v>92</v>
      </c>
      <c r="F247" s="366">
        <v>1</v>
      </c>
      <c r="G247" s="355" t="s">
        <v>647</v>
      </c>
      <c r="H247" s="355"/>
      <c r="I247" s="355"/>
      <c r="J247" s="355"/>
      <c r="K247" s="355"/>
      <c r="L247" s="363" t="s">
        <v>93</v>
      </c>
      <c r="M247" s="370" t="s">
        <v>895</v>
      </c>
      <c r="N247" s="365">
        <f t="shared" si="89"/>
        <v>5.3843454000000008</v>
      </c>
      <c r="O247" s="365"/>
      <c r="P247" s="366" t="s">
        <v>884</v>
      </c>
      <c r="Q247" s="368">
        <v>0.98</v>
      </c>
      <c r="R247" s="367">
        <f t="shared" si="94"/>
        <v>4.5</v>
      </c>
      <c r="S247" s="367">
        <f t="shared" si="90"/>
        <v>4.41</v>
      </c>
      <c r="T247" s="368">
        <f t="shared" si="91"/>
        <v>0.11466000000000039</v>
      </c>
      <c r="U247" s="368">
        <f t="shared" si="92"/>
        <v>5.3843454000000008</v>
      </c>
      <c r="V247" s="368">
        <f t="shared" si="93"/>
        <v>5.3843454000000008</v>
      </c>
    </row>
    <row r="248" spans="1:23" s="343" customFormat="1" ht="40" customHeight="1">
      <c r="A248" s="343" t="s">
        <v>470</v>
      </c>
      <c r="B248" s="366" t="s">
        <v>554</v>
      </c>
      <c r="C248" s="366" t="s">
        <v>570</v>
      </c>
      <c r="D248" s="366" t="s">
        <v>523</v>
      </c>
      <c r="E248" s="366" t="s">
        <v>92</v>
      </c>
      <c r="F248" s="366">
        <v>1</v>
      </c>
      <c r="G248" s="355" t="s">
        <v>647</v>
      </c>
      <c r="H248" s="355"/>
      <c r="I248" s="355"/>
      <c r="J248" s="355"/>
      <c r="K248" s="355"/>
      <c r="L248" s="363" t="s">
        <v>27</v>
      </c>
      <c r="M248" s="370" t="s">
        <v>636</v>
      </c>
      <c r="N248" s="365">
        <f t="shared" si="89"/>
        <v>5.7139991999999999</v>
      </c>
      <c r="O248" s="365"/>
      <c r="P248" s="366" t="s">
        <v>45</v>
      </c>
      <c r="Q248" s="368">
        <v>1.04</v>
      </c>
      <c r="R248" s="367">
        <v>4.5</v>
      </c>
      <c r="S248" s="367">
        <f t="shared" si="90"/>
        <v>4.68</v>
      </c>
      <c r="T248" s="368">
        <f t="shared" si="91"/>
        <v>0.1216800000000004</v>
      </c>
      <c r="U248" s="368">
        <f t="shared" si="92"/>
        <v>5.7139991999999999</v>
      </c>
      <c r="V248" s="368">
        <f t="shared" si="93"/>
        <v>5.7139991999999999</v>
      </c>
    </row>
    <row r="249" spans="1:23" s="343" customFormat="1" ht="33" customHeight="1">
      <c r="B249" s="366" t="s">
        <v>111</v>
      </c>
      <c r="C249" s="366"/>
      <c r="D249" s="366"/>
      <c r="E249" s="366" t="s">
        <v>92</v>
      </c>
      <c r="F249" s="366">
        <v>1</v>
      </c>
      <c r="G249" s="355" t="s">
        <v>647</v>
      </c>
      <c r="H249" s="355"/>
      <c r="I249" s="355"/>
      <c r="J249" s="355"/>
      <c r="K249" s="355"/>
      <c r="L249" s="363"/>
      <c r="M249" s="370"/>
      <c r="N249" s="365"/>
      <c r="O249" s="365"/>
      <c r="P249" s="366"/>
      <c r="Q249" s="368"/>
      <c r="R249" s="367">
        <f>R$232</f>
        <v>4.5</v>
      </c>
      <c r="S249" s="367">
        <f t="shared" si="90"/>
        <v>0</v>
      </c>
      <c r="T249" s="368">
        <f t="shared" si="91"/>
        <v>0</v>
      </c>
      <c r="U249" s="368">
        <f t="shared" si="92"/>
        <v>0</v>
      </c>
      <c r="V249" s="368">
        <f t="shared" si="93"/>
        <v>0</v>
      </c>
    </row>
    <row r="250" spans="1:23" s="343" customFormat="1" ht="40" customHeight="1">
      <c r="B250" s="366" t="s">
        <v>113</v>
      </c>
      <c r="C250" s="366"/>
      <c r="D250" s="366" t="s">
        <v>305</v>
      </c>
      <c r="E250" s="366" t="s">
        <v>92</v>
      </c>
      <c r="F250" s="366"/>
      <c r="G250" s="355"/>
      <c r="H250" s="355"/>
      <c r="I250" s="355"/>
      <c r="J250" s="355"/>
      <c r="K250" s="355"/>
      <c r="L250" s="363" t="s">
        <v>27</v>
      </c>
      <c r="M250" s="370"/>
      <c r="N250" s="365"/>
      <c r="O250" s="365"/>
      <c r="P250" s="366"/>
      <c r="Q250" s="368"/>
      <c r="R250" s="367">
        <f>R$232</f>
        <v>4.5</v>
      </c>
      <c r="S250" s="367">
        <f t="shared" si="90"/>
        <v>0</v>
      </c>
      <c r="T250" s="368">
        <f t="shared" si="91"/>
        <v>0</v>
      </c>
      <c r="U250" s="368">
        <f t="shared" si="92"/>
        <v>0</v>
      </c>
      <c r="V250" s="368">
        <f t="shared" si="93"/>
        <v>0</v>
      </c>
      <c r="W250" s="343" t="s">
        <v>1</v>
      </c>
    </row>
    <row r="251" spans="1:23" s="343" customFormat="1" ht="40" customHeight="1">
      <c r="B251" s="366" t="s">
        <v>126</v>
      </c>
      <c r="C251" s="366"/>
      <c r="D251" s="366"/>
      <c r="E251" s="366" t="s">
        <v>92</v>
      </c>
      <c r="F251" s="366">
        <v>0</v>
      </c>
      <c r="G251" s="355" t="s">
        <v>647</v>
      </c>
      <c r="H251" s="355"/>
      <c r="I251" s="355"/>
      <c r="J251" s="355"/>
      <c r="K251" s="355"/>
      <c r="L251" s="363" t="s">
        <v>27</v>
      </c>
      <c r="M251" s="370" t="s">
        <v>27</v>
      </c>
      <c r="N251" s="365">
        <f>V251</f>
        <v>5.4942299999999999E-2</v>
      </c>
      <c r="O251" s="365"/>
      <c r="P251" s="366"/>
      <c r="Q251" s="368">
        <v>0.01</v>
      </c>
      <c r="R251" s="367">
        <f>R$232</f>
        <v>4.5</v>
      </c>
      <c r="S251" s="367">
        <f t="shared" si="90"/>
        <v>4.4999999999999998E-2</v>
      </c>
      <c r="T251" s="368">
        <f t="shared" si="91"/>
        <v>1.1700000000000037E-3</v>
      </c>
      <c r="U251" s="368">
        <f t="shared" si="92"/>
        <v>5.4942299999999999E-2</v>
      </c>
      <c r="V251" s="368">
        <f t="shared" si="93"/>
        <v>5.4942299999999999E-2</v>
      </c>
    </row>
    <row r="252" spans="1:23" s="343" customFormat="1" ht="40" customHeight="1">
      <c r="B252" s="366" t="s">
        <v>286</v>
      </c>
      <c r="C252" s="366"/>
      <c r="D252" s="366"/>
      <c r="E252" s="366" t="s">
        <v>92</v>
      </c>
      <c r="F252" s="366">
        <v>0</v>
      </c>
      <c r="G252" s="355" t="s">
        <v>647</v>
      </c>
      <c r="H252" s="355"/>
      <c r="I252" s="355"/>
      <c r="J252" s="355"/>
      <c r="K252" s="355"/>
      <c r="L252" s="363" t="s">
        <v>27</v>
      </c>
      <c r="M252" s="370" t="s">
        <v>27</v>
      </c>
      <c r="N252" s="365">
        <f>V252</f>
        <v>5.4942299999999999E-2</v>
      </c>
      <c r="O252" s="365"/>
      <c r="P252" s="366"/>
      <c r="Q252" s="368">
        <v>0.01</v>
      </c>
      <c r="R252" s="367">
        <f>R$232</f>
        <v>4.5</v>
      </c>
      <c r="S252" s="367">
        <f t="shared" si="90"/>
        <v>4.4999999999999998E-2</v>
      </c>
      <c r="T252" s="368">
        <f t="shared" si="91"/>
        <v>1.1700000000000037E-3</v>
      </c>
      <c r="U252" s="368">
        <f t="shared" si="92"/>
        <v>5.4942299999999999E-2</v>
      </c>
      <c r="V252" s="368">
        <f t="shared" si="93"/>
        <v>5.4942299999999999E-2</v>
      </c>
    </row>
    <row r="253" spans="1:23" s="343" customFormat="1" ht="40" customHeight="1">
      <c r="A253" s="343" t="s">
        <v>3</v>
      </c>
      <c r="B253" s="366" t="s">
        <v>112</v>
      </c>
      <c r="C253" s="366"/>
      <c r="D253" s="366"/>
      <c r="E253" s="366"/>
      <c r="F253" s="366"/>
      <c r="G253" s="355"/>
      <c r="H253" s="355"/>
      <c r="I253" s="355"/>
      <c r="J253" s="355"/>
      <c r="K253" s="355"/>
      <c r="L253" s="363"/>
      <c r="M253" s="370"/>
      <c r="N253" s="365"/>
      <c r="O253" s="365"/>
      <c r="P253" s="366"/>
      <c r="Q253" s="368"/>
      <c r="R253" s="367">
        <f>R$232</f>
        <v>4.5</v>
      </c>
      <c r="S253" s="367">
        <f t="shared" si="90"/>
        <v>0</v>
      </c>
      <c r="T253" s="368">
        <f t="shared" si="91"/>
        <v>0</v>
      </c>
      <c r="U253" s="368">
        <f t="shared" si="92"/>
        <v>0</v>
      </c>
      <c r="V253" s="368">
        <f t="shared" si="93"/>
        <v>0</v>
      </c>
    </row>
    <row r="254" spans="1:23" s="343" customFormat="1" ht="40" customHeight="1">
      <c r="B254" s="344"/>
      <c r="C254" s="344"/>
      <c r="D254" s="344"/>
      <c r="E254" s="344"/>
      <c r="F254" s="344"/>
      <c r="G254" s="344"/>
      <c r="H254" s="344"/>
      <c r="I254" s="344"/>
      <c r="J254" s="344"/>
      <c r="K254" s="344"/>
      <c r="L254" s="353"/>
      <c r="M254" s="227"/>
      <c r="N254" s="347"/>
      <c r="O254" s="347"/>
      <c r="P254" s="344"/>
      <c r="Q254" s="372"/>
      <c r="R254" s="348"/>
      <c r="S254" s="348"/>
      <c r="T254" s="345"/>
      <c r="U254" s="345"/>
    </row>
    <row r="255" spans="1:23" s="343" customFormat="1" ht="40" customHeight="1">
      <c r="B255" s="344"/>
      <c r="C255" s="344"/>
      <c r="D255" s="344"/>
      <c r="E255" s="344"/>
      <c r="F255" s="344"/>
      <c r="G255" s="344"/>
      <c r="H255" s="344"/>
      <c r="I255" s="344"/>
      <c r="J255" s="344"/>
      <c r="K255" s="344"/>
      <c r="L255" s="353"/>
      <c r="M255" s="227"/>
      <c r="N255" s="347"/>
      <c r="O255" s="347"/>
      <c r="P255" s="344"/>
      <c r="Q255" s="372"/>
      <c r="R255" s="348"/>
      <c r="S255" s="348"/>
      <c r="T255" s="345"/>
      <c r="U255" s="345"/>
    </row>
    <row r="256" spans="1:23" s="354" customFormat="1" ht="40" customHeight="1">
      <c r="B256" s="355" t="s">
        <v>16</v>
      </c>
      <c r="C256" s="355" t="s">
        <v>17</v>
      </c>
      <c r="D256" s="355"/>
      <c r="E256" s="355" t="s">
        <v>18</v>
      </c>
      <c r="F256" s="355" t="s">
        <v>19</v>
      </c>
      <c r="G256" s="355" t="s">
        <v>20</v>
      </c>
      <c r="H256" s="355"/>
      <c r="I256" s="355"/>
      <c r="J256" s="355"/>
      <c r="K256" s="355"/>
      <c r="L256" s="356" t="s">
        <v>21</v>
      </c>
      <c r="M256" s="357" t="s">
        <v>22</v>
      </c>
      <c r="N256" s="358" t="s">
        <v>23</v>
      </c>
      <c r="O256" s="358"/>
      <c r="P256" s="355" t="s">
        <v>24</v>
      </c>
      <c r="Q256" s="355" t="s">
        <v>592</v>
      </c>
      <c r="R256" s="359" t="s">
        <v>25</v>
      </c>
      <c r="S256" s="359" t="s">
        <v>587</v>
      </c>
      <c r="T256" s="360" t="s">
        <v>589</v>
      </c>
      <c r="U256" s="360" t="s">
        <v>590</v>
      </c>
      <c r="V256" s="361" t="s">
        <v>26</v>
      </c>
    </row>
    <row r="257" spans="1:23" s="343" customFormat="1" ht="40" customHeight="1">
      <c r="B257" s="439"/>
      <c r="C257" s="440"/>
      <c r="D257" s="440"/>
      <c r="E257" s="440"/>
      <c r="F257" s="440"/>
      <c r="G257" s="441"/>
      <c r="H257" s="362"/>
      <c r="I257" s="362"/>
      <c r="J257" s="362"/>
      <c r="K257" s="362"/>
      <c r="L257" s="363"/>
      <c r="M257" s="370"/>
      <c r="N257" s="365"/>
      <c r="O257" s="365"/>
      <c r="P257" s="366"/>
      <c r="Q257" s="355"/>
      <c r="R257" s="367">
        <v>3.5</v>
      </c>
      <c r="S257" s="367"/>
      <c r="T257" s="368"/>
      <c r="U257" s="368"/>
      <c r="V257" s="369"/>
    </row>
    <row r="258" spans="1:23" s="343" customFormat="1" ht="40" customHeight="1">
      <c r="A258" s="343" t="s">
        <v>471</v>
      </c>
      <c r="B258" s="366" t="s">
        <v>287</v>
      </c>
      <c r="C258" s="366" t="s">
        <v>571</v>
      </c>
      <c r="D258" s="366" t="s">
        <v>371</v>
      </c>
      <c r="E258" s="366" t="s">
        <v>127</v>
      </c>
      <c r="F258" s="366">
        <v>200</v>
      </c>
      <c r="G258" s="355" t="s">
        <v>54</v>
      </c>
      <c r="H258" s="355"/>
      <c r="I258" s="355"/>
      <c r="J258" s="355"/>
      <c r="K258" s="355"/>
      <c r="L258" s="363" t="s">
        <v>27</v>
      </c>
      <c r="M258" s="370" t="s">
        <v>288</v>
      </c>
      <c r="N258" s="365">
        <f t="shared" ref="N258:N268" si="95">V258</f>
        <v>5.6407427999999999</v>
      </c>
      <c r="O258" s="365"/>
      <c r="P258" s="366" t="s">
        <v>169</v>
      </c>
      <c r="Q258" s="368">
        <v>1.32</v>
      </c>
      <c r="R258" s="367">
        <f>R$257</f>
        <v>3.5</v>
      </c>
      <c r="S258" s="367">
        <f t="shared" ref="S258:S269" si="96">Q258*R258</f>
        <v>4.62</v>
      </c>
      <c r="T258" s="368">
        <f t="shared" ref="T258:T269" si="97">S258*$P$2</f>
        <v>0.12012000000000039</v>
      </c>
      <c r="U258" s="368">
        <f t="shared" ref="U258:U269" si="98">(S258+T258)*M$3</f>
        <v>5.6407427999999999</v>
      </c>
      <c r="V258" s="368">
        <f t="shared" ref="V258:V269" si="99">U258</f>
        <v>5.6407427999999999</v>
      </c>
    </row>
    <row r="259" spans="1:23" s="343" customFormat="1" ht="40" customHeight="1">
      <c r="A259" s="343" t="s">
        <v>472</v>
      </c>
      <c r="B259" s="366" t="s">
        <v>291</v>
      </c>
      <c r="C259" s="366" t="s">
        <v>571</v>
      </c>
      <c r="D259" s="366" t="s">
        <v>371</v>
      </c>
      <c r="E259" s="366" t="s">
        <v>127</v>
      </c>
      <c r="F259" s="366">
        <v>200</v>
      </c>
      <c r="G259" s="355" t="s">
        <v>54</v>
      </c>
      <c r="H259" s="355"/>
      <c r="I259" s="355"/>
      <c r="J259" s="355"/>
      <c r="K259" s="355"/>
      <c r="L259" s="363" t="s">
        <v>27</v>
      </c>
      <c r="M259" s="370" t="s">
        <v>292</v>
      </c>
      <c r="N259" s="365">
        <f t="shared" si="95"/>
        <v>6.9227297999999999</v>
      </c>
      <c r="O259" s="365"/>
      <c r="P259" s="366" t="s">
        <v>293</v>
      </c>
      <c r="Q259" s="368">
        <v>1.62</v>
      </c>
      <c r="R259" s="367">
        <f>R$257</f>
        <v>3.5</v>
      </c>
      <c r="S259" s="367">
        <f t="shared" si="96"/>
        <v>5.67</v>
      </c>
      <c r="T259" s="368">
        <f t="shared" si="97"/>
        <v>0.1474200000000005</v>
      </c>
      <c r="U259" s="368">
        <f t="shared" si="98"/>
        <v>6.9227297999999999</v>
      </c>
      <c r="V259" s="368">
        <f t="shared" si="99"/>
        <v>6.9227297999999999</v>
      </c>
    </row>
    <row r="260" spans="1:23" s="343" customFormat="1" ht="40" customHeight="1">
      <c r="A260" s="343" t="s">
        <v>473</v>
      </c>
      <c r="B260" s="366" t="s">
        <v>294</v>
      </c>
      <c r="C260" s="366" t="s">
        <v>571</v>
      </c>
      <c r="D260" s="366" t="s">
        <v>371</v>
      </c>
      <c r="E260" s="366" t="s">
        <v>127</v>
      </c>
      <c r="F260" s="366">
        <v>200</v>
      </c>
      <c r="G260" s="355" t="s">
        <v>54</v>
      </c>
      <c r="H260" s="355"/>
      <c r="I260" s="355"/>
      <c r="J260" s="355"/>
      <c r="K260" s="355"/>
      <c r="L260" s="363" t="s">
        <v>27</v>
      </c>
      <c r="M260" s="370" t="s">
        <v>295</v>
      </c>
      <c r="N260" s="365">
        <f t="shared" si="95"/>
        <v>5.5125441000000004</v>
      </c>
      <c r="O260" s="365"/>
      <c r="P260" s="366" t="s">
        <v>293</v>
      </c>
      <c r="Q260" s="368">
        <v>1.29</v>
      </c>
      <c r="R260" s="367">
        <f>R$257</f>
        <v>3.5</v>
      </c>
      <c r="S260" s="367">
        <f t="shared" si="96"/>
        <v>4.5150000000000006</v>
      </c>
      <c r="T260" s="368">
        <f t="shared" si="97"/>
        <v>0.1173900000000004</v>
      </c>
      <c r="U260" s="368">
        <f t="shared" si="98"/>
        <v>5.5125441000000004</v>
      </c>
      <c r="V260" s="368">
        <f t="shared" si="99"/>
        <v>5.5125441000000004</v>
      </c>
    </row>
    <row r="261" spans="1:23" s="343" customFormat="1" ht="40" customHeight="1">
      <c r="A261" s="343" t="s">
        <v>474</v>
      </c>
      <c r="B261" s="366" t="s">
        <v>300</v>
      </c>
      <c r="C261" s="366" t="s">
        <v>571</v>
      </c>
      <c r="D261" s="366" t="s">
        <v>131</v>
      </c>
      <c r="E261" s="366" t="s">
        <v>127</v>
      </c>
      <c r="F261" s="366">
        <v>200</v>
      </c>
      <c r="G261" s="355" t="s">
        <v>54</v>
      </c>
      <c r="H261" s="355"/>
      <c r="I261" s="355"/>
      <c r="J261" s="355"/>
      <c r="K261" s="355"/>
      <c r="L261" s="363" t="s">
        <v>27</v>
      </c>
      <c r="M261" s="370" t="s">
        <v>301</v>
      </c>
      <c r="N261" s="365">
        <f t="shared" si="95"/>
        <v>5.6407427999999999</v>
      </c>
      <c r="O261" s="365"/>
      <c r="P261" s="366" t="s">
        <v>302</v>
      </c>
      <c r="Q261" s="368">
        <v>1.32</v>
      </c>
      <c r="R261" s="367">
        <f>R$257</f>
        <v>3.5</v>
      </c>
      <c r="S261" s="367">
        <f t="shared" si="96"/>
        <v>4.62</v>
      </c>
      <c r="T261" s="368">
        <f t="shared" si="97"/>
        <v>0.12012000000000039</v>
      </c>
      <c r="U261" s="368">
        <f t="shared" si="98"/>
        <v>5.6407427999999999</v>
      </c>
      <c r="V261" s="368">
        <f t="shared" si="99"/>
        <v>5.6407427999999999</v>
      </c>
    </row>
    <row r="262" spans="1:23" s="343" customFormat="1" ht="40" customHeight="1">
      <c r="A262" s="343" t="s">
        <v>475</v>
      </c>
      <c r="B262" s="366" t="s">
        <v>303</v>
      </c>
      <c r="C262" s="366" t="s">
        <v>571</v>
      </c>
      <c r="D262" s="366" t="s">
        <v>131</v>
      </c>
      <c r="E262" s="366" t="s">
        <v>127</v>
      </c>
      <c r="F262" s="366">
        <v>200</v>
      </c>
      <c r="G262" s="355" t="s">
        <v>54</v>
      </c>
      <c r="H262" s="355"/>
      <c r="I262" s="355"/>
      <c r="J262" s="355"/>
      <c r="K262" s="355"/>
      <c r="L262" s="363" t="s">
        <v>27</v>
      </c>
      <c r="M262" s="370" t="s">
        <v>304</v>
      </c>
      <c r="N262" s="365">
        <f t="shared" si="95"/>
        <v>8.1070416000000005</v>
      </c>
      <c r="O262" s="365"/>
      <c r="P262" s="366" t="s">
        <v>131</v>
      </c>
      <c r="Q262" s="368">
        <v>1.66</v>
      </c>
      <c r="R262" s="367">
        <v>4</v>
      </c>
      <c r="S262" s="367">
        <f t="shared" si="96"/>
        <v>6.64</v>
      </c>
      <c r="T262" s="368">
        <f t="shared" si="97"/>
        <v>0.17264000000000057</v>
      </c>
      <c r="U262" s="368">
        <f t="shared" si="98"/>
        <v>8.1070416000000005</v>
      </c>
      <c r="V262" s="368">
        <f t="shared" si="99"/>
        <v>8.1070416000000005</v>
      </c>
    </row>
    <row r="263" spans="1:23" s="343" customFormat="1" ht="40" customHeight="1">
      <c r="A263" s="343" t="s">
        <v>476</v>
      </c>
      <c r="B263" s="366" t="s">
        <v>550</v>
      </c>
      <c r="C263" s="366" t="s">
        <v>571</v>
      </c>
      <c r="D263" s="366" t="s">
        <v>305</v>
      </c>
      <c r="E263" s="366" t="s">
        <v>127</v>
      </c>
      <c r="F263" s="366">
        <v>200</v>
      </c>
      <c r="G263" s="355" t="s">
        <v>54</v>
      </c>
      <c r="H263" s="355"/>
      <c r="I263" s="355"/>
      <c r="J263" s="355"/>
      <c r="K263" s="355"/>
      <c r="L263" s="363" t="s">
        <v>27</v>
      </c>
      <c r="M263" s="370" t="s">
        <v>639</v>
      </c>
      <c r="N263" s="365">
        <f t="shared" si="95"/>
        <v>5.2988796000000002</v>
      </c>
      <c r="O263" s="365"/>
      <c r="P263" s="366" t="s">
        <v>69</v>
      </c>
      <c r="Q263" s="368">
        <v>1.24</v>
      </c>
      <c r="R263" s="367">
        <f t="shared" ref="R263:R269" si="100">R$257</f>
        <v>3.5</v>
      </c>
      <c r="S263" s="367">
        <f t="shared" si="96"/>
        <v>4.34</v>
      </c>
      <c r="T263" s="368">
        <f t="shared" si="97"/>
        <v>0.11284000000000037</v>
      </c>
      <c r="U263" s="368">
        <f t="shared" si="98"/>
        <v>5.2988796000000002</v>
      </c>
      <c r="V263" s="368">
        <f t="shared" si="99"/>
        <v>5.2988796000000002</v>
      </c>
    </row>
    <row r="264" spans="1:23" s="343" customFormat="1" ht="40" customHeight="1">
      <c r="A264" s="343" t="s">
        <v>477</v>
      </c>
      <c r="B264" s="366" t="s">
        <v>289</v>
      </c>
      <c r="C264" s="366" t="s">
        <v>571</v>
      </c>
      <c r="D264" s="366" t="s">
        <v>305</v>
      </c>
      <c r="E264" s="366" t="s">
        <v>127</v>
      </c>
      <c r="F264" s="366">
        <v>200</v>
      </c>
      <c r="G264" s="355" t="s">
        <v>54</v>
      </c>
      <c r="H264" s="355"/>
      <c r="I264" s="355"/>
      <c r="J264" s="355"/>
      <c r="K264" s="355"/>
      <c r="L264" s="363" t="s">
        <v>27</v>
      </c>
      <c r="M264" s="370" t="s">
        <v>290</v>
      </c>
      <c r="N264" s="365">
        <f t="shared" si="95"/>
        <v>2.6067069000000003</v>
      </c>
      <c r="O264" s="365"/>
      <c r="P264" s="366" t="s">
        <v>905</v>
      </c>
      <c r="Q264" s="368">
        <v>0.61</v>
      </c>
      <c r="R264" s="367">
        <f t="shared" si="100"/>
        <v>3.5</v>
      </c>
      <c r="S264" s="367">
        <f t="shared" si="96"/>
        <v>2.1349999999999998</v>
      </c>
      <c r="T264" s="368">
        <f t="shared" si="97"/>
        <v>5.5510000000000177E-2</v>
      </c>
      <c r="U264" s="368">
        <f t="shared" si="98"/>
        <v>2.6067069000000003</v>
      </c>
      <c r="V264" s="368">
        <f t="shared" si="99"/>
        <v>2.6067069000000003</v>
      </c>
    </row>
    <row r="265" spans="1:23" s="343" customFormat="1" ht="40" customHeight="1">
      <c r="A265" s="343" t="s">
        <v>478</v>
      </c>
      <c r="B265" s="366" t="s">
        <v>296</v>
      </c>
      <c r="C265" s="366" t="s">
        <v>571</v>
      </c>
      <c r="D265" s="366" t="s">
        <v>305</v>
      </c>
      <c r="E265" s="366" t="s">
        <v>127</v>
      </c>
      <c r="F265" s="366">
        <v>200</v>
      </c>
      <c r="G265" s="355" t="s">
        <v>54</v>
      </c>
      <c r="H265" s="355"/>
      <c r="I265" s="355"/>
      <c r="J265" s="355"/>
      <c r="K265" s="355"/>
      <c r="L265" s="363" t="s">
        <v>27</v>
      </c>
      <c r="M265" s="370" t="s">
        <v>297</v>
      </c>
      <c r="N265" s="365">
        <f t="shared" si="95"/>
        <v>4.6578861000000007</v>
      </c>
      <c r="O265" s="365"/>
      <c r="P265" s="366" t="s">
        <v>69</v>
      </c>
      <c r="Q265" s="368">
        <v>1.0900000000000001</v>
      </c>
      <c r="R265" s="367">
        <f t="shared" si="100"/>
        <v>3.5</v>
      </c>
      <c r="S265" s="367">
        <f t="shared" si="96"/>
        <v>3.8150000000000004</v>
      </c>
      <c r="T265" s="368">
        <f t="shared" si="97"/>
        <v>9.9190000000000333E-2</v>
      </c>
      <c r="U265" s="368">
        <f t="shared" si="98"/>
        <v>4.6578861000000007</v>
      </c>
      <c r="V265" s="368">
        <f t="shared" si="99"/>
        <v>4.6578861000000007</v>
      </c>
    </row>
    <row r="266" spans="1:23" s="343" customFormat="1" ht="40" customHeight="1">
      <c r="A266" s="343" t="s">
        <v>479</v>
      </c>
      <c r="B266" s="366" t="s">
        <v>298</v>
      </c>
      <c r="C266" s="366" t="s">
        <v>571</v>
      </c>
      <c r="D266" s="366" t="s">
        <v>305</v>
      </c>
      <c r="E266" s="366" t="s">
        <v>127</v>
      </c>
      <c r="F266" s="366">
        <v>200</v>
      </c>
      <c r="G266" s="355" t="s">
        <v>54</v>
      </c>
      <c r="H266" s="355"/>
      <c r="I266" s="355"/>
      <c r="J266" s="355"/>
      <c r="K266" s="355"/>
      <c r="L266" s="363" t="s">
        <v>27</v>
      </c>
      <c r="M266" s="370" t="s">
        <v>299</v>
      </c>
      <c r="N266" s="365">
        <f t="shared" si="95"/>
        <v>2.4357753</v>
      </c>
      <c r="O266" s="365"/>
      <c r="P266" s="366" t="s">
        <v>905</v>
      </c>
      <c r="Q266" s="368">
        <v>0.56999999999999995</v>
      </c>
      <c r="R266" s="367">
        <f t="shared" si="100"/>
        <v>3.5</v>
      </c>
      <c r="S266" s="367">
        <f t="shared" si="96"/>
        <v>1.9949999999999999</v>
      </c>
      <c r="T266" s="368">
        <f t="shared" si="97"/>
        <v>5.1870000000000166E-2</v>
      </c>
      <c r="U266" s="368">
        <f t="shared" si="98"/>
        <v>2.4357753</v>
      </c>
      <c r="V266" s="368">
        <f t="shared" si="99"/>
        <v>2.4357753</v>
      </c>
    </row>
    <row r="267" spans="1:23" s="343" customFormat="1" ht="40" customHeight="1">
      <c r="A267" s="343" t="s">
        <v>480</v>
      </c>
      <c r="B267" s="366" t="s">
        <v>551</v>
      </c>
      <c r="C267" s="366" t="s">
        <v>571</v>
      </c>
      <c r="D267" s="366" t="s">
        <v>553</v>
      </c>
      <c r="E267" s="366" t="s">
        <v>127</v>
      </c>
      <c r="F267" s="366">
        <v>200</v>
      </c>
      <c r="G267" s="355" t="s">
        <v>54</v>
      </c>
      <c r="H267" s="355"/>
      <c r="I267" s="355"/>
      <c r="J267" s="355"/>
      <c r="K267" s="355"/>
      <c r="L267" s="363" t="s">
        <v>27</v>
      </c>
      <c r="M267" s="370" t="s">
        <v>638</v>
      </c>
      <c r="N267" s="365">
        <f t="shared" si="95"/>
        <v>2.9485701</v>
      </c>
      <c r="O267" s="365"/>
      <c r="P267" s="366" t="s">
        <v>640</v>
      </c>
      <c r="Q267" s="368">
        <v>0.69</v>
      </c>
      <c r="R267" s="367">
        <f t="shared" si="100"/>
        <v>3.5</v>
      </c>
      <c r="S267" s="367">
        <f t="shared" si="96"/>
        <v>2.415</v>
      </c>
      <c r="T267" s="368">
        <f t="shared" si="97"/>
        <v>6.2790000000000207E-2</v>
      </c>
      <c r="U267" s="368">
        <f t="shared" si="98"/>
        <v>2.9485701</v>
      </c>
      <c r="V267" s="368">
        <f t="shared" si="99"/>
        <v>2.9485701</v>
      </c>
    </row>
    <row r="268" spans="1:23" s="343" customFormat="1" ht="40" customHeight="1">
      <c r="A268" s="343" t="s">
        <v>481</v>
      </c>
      <c r="B268" s="366" t="s">
        <v>552</v>
      </c>
      <c r="C268" s="366" t="s">
        <v>571</v>
      </c>
      <c r="D268" s="366" t="s">
        <v>553</v>
      </c>
      <c r="E268" s="366" t="s">
        <v>127</v>
      </c>
      <c r="F268" s="366">
        <v>200</v>
      </c>
      <c r="G268" s="355" t="s">
        <v>54</v>
      </c>
      <c r="H268" s="355"/>
      <c r="I268" s="355"/>
      <c r="J268" s="355"/>
      <c r="K268" s="355"/>
      <c r="L268" s="363" t="s">
        <v>27</v>
      </c>
      <c r="M268" s="370" t="s">
        <v>637</v>
      </c>
      <c r="N268" s="365">
        <f t="shared" si="95"/>
        <v>6.0253389000000004</v>
      </c>
      <c r="O268" s="365"/>
      <c r="P268" s="366" t="s">
        <v>641</v>
      </c>
      <c r="Q268" s="368">
        <v>1.41</v>
      </c>
      <c r="R268" s="367">
        <f t="shared" si="100"/>
        <v>3.5</v>
      </c>
      <c r="S268" s="367">
        <f t="shared" si="96"/>
        <v>4.9349999999999996</v>
      </c>
      <c r="T268" s="368">
        <f t="shared" si="97"/>
        <v>0.12831000000000042</v>
      </c>
      <c r="U268" s="368">
        <f t="shared" si="98"/>
        <v>6.0253389000000004</v>
      </c>
      <c r="V268" s="368">
        <f t="shared" si="99"/>
        <v>6.0253389000000004</v>
      </c>
    </row>
    <row r="269" spans="1:23" s="343" customFormat="1" ht="40" customHeight="1">
      <c r="B269" s="366" t="s">
        <v>111</v>
      </c>
      <c r="C269" s="366"/>
      <c r="D269" s="366"/>
      <c r="E269" s="366"/>
      <c r="F269" s="366"/>
      <c r="G269" s="355"/>
      <c r="H269" s="355"/>
      <c r="I269" s="355"/>
      <c r="J269" s="355"/>
      <c r="K269" s="355"/>
      <c r="L269" s="363"/>
      <c r="M269" s="370"/>
      <c r="N269" s="365"/>
      <c r="O269" s="365"/>
      <c r="P269" s="366"/>
      <c r="Q269" s="368"/>
      <c r="R269" s="367">
        <f t="shared" si="100"/>
        <v>3.5</v>
      </c>
      <c r="S269" s="367">
        <f t="shared" si="96"/>
        <v>0</v>
      </c>
      <c r="T269" s="368">
        <f t="shared" si="97"/>
        <v>0</v>
      </c>
      <c r="U269" s="368">
        <f t="shared" si="98"/>
        <v>0</v>
      </c>
      <c r="V269" s="368">
        <f t="shared" si="99"/>
        <v>0</v>
      </c>
      <c r="W269" s="343" t="s">
        <v>1</v>
      </c>
    </row>
    <row r="270" spans="1:23" s="343" customFormat="1" ht="40" customHeight="1">
      <c r="B270" s="366" t="s">
        <v>112</v>
      </c>
      <c r="C270" s="366" t="s">
        <v>708</v>
      </c>
      <c r="D270" s="366"/>
      <c r="E270" s="366" t="s">
        <v>127</v>
      </c>
      <c r="F270" s="366">
        <v>200</v>
      </c>
      <c r="G270" s="355" t="s">
        <v>54</v>
      </c>
      <c r="H270" s="355"/>
      <c r="I270" s="355"/>
      <c r="J270" s="355"/>
      <c r="K270" s="355"/>
      <c r="L270" s="363" t="s">
        <v>27</v>
      </c>
      <c r="M270" s="370"/>
      <c r="N270" s="365">
        <f t="shared" ref="N270:N271" si="101">V270</f>
        <v>4.2732900000000004E-2</v>
      </c>
      <c r="O270" s="365"/>
      <c r="P270" s="366"/>
      <c r="Q270" s="368">
        <v>0.01</v>
      </c>
      <c r="R270" s="367">
        <f t="shared" ref="R270:R273" si="102">R$257</f>
        <v>3.5</v>
      </c>
      <c r="S270" s="367">
        <f t="shared" ref="S270:S271" si="103">Q270*R270</f>
        <v>3.5000000000000003E-2</v>
      </c>
      <c r="T270" s="368">
        <f t="shared" ref="T270:T273" si="104">S270*$P$2</f>
        <v>9.1000000000000304E-4</v>
      </c>
      <c r="U270" s="368">
        <f t="shared" ref="U270:U273" si="105">(S270+T270)*M$3</f>
        <v>4.2732900000000004E-2</v>
      </c>
      <c r="V270" s="368">
        <f t="shared" ref="V270:V273" si="106">U270</f>
        <v>4.2732900000000004E-2</v>
      </c>
    </row>
    <row r="271" spans="1:23" s="343" customFormat="1" ht="40" customHeight="1">
      <c r="B271" s="366" t="s">
        <v>113</v>
      </c>
      <c r="C271" s="366" t="s">
        <v>709</v>
      </c>
      <c r="D271" s="366"/>
      <c r="E271" s="366" t="s">
        <v>127</v>
      </c>
      <c r="F271" s="366">
        <v>200</v>
      </c>
      <c r="G271" s="355" t="s">
        <v>54</v>
      </c>
      <c r="H271" s="355"/>
      <c r="I271" s="355"/>
      <c r="J271" s="355"/>
      <c r="K271" s="355"/>
      <c r="L271" s="363" t="s">
        <v>27</v>
      </c>
      <c r="M271" s="370"/>
      <c r="N271" s="365">
        <f t="shared" si="101"/>
        <v>4.2732900000000004E-2</v>
      </c>
      <c r="O271" s="365"/>
      <c r="P271" s="366"/>
      <c r="Q271" s="368">
        <v>0.01</v>
      </c>
      <c r="R271" s="367">
        <f t="shared" si="102"/>
        <v>3.5</v>
      </c>
      <c r="S271" s="367">
        <f t="shared" si="103"/>
        <v>3.5000000000000003E-2</v>
      </c>
      <c r="T271" s="368">
        <f t="shared" si="104"/>
        <v>9.1000000000000304E-4</v>
      </c>
      <c r="U271" s="368">
        <f t="shared" si="105"/>
        <v>4.2732900000000004E-2</v>
      </c>
      <c r="V271" s="368">
        <f t="shared" si="106"/>
        <v>4.2732900000000004E-2</v>
      </c>
    </row>
    <row r="272" spans="1:23" s="343" customFormat="1" ht="40" customHeight="1">
      <c r="B272" s="366" t="s">
        <v>126</v>
      </c>
      <c r="C272" s="366" t="s">
        <v>710</v>
      </c>
      <c r="D272" s="366"/>
      <c r="E272" s="366" t="s">
        <v>127</v>
      </c>
      <c r="F272" s="366">
        <v>200</v>
      </c>
      <c r="G272" s="355" t="s">
        <v>54</v>
      </c>
      <c r="H272" s="355"/>
      <c r="I272" s="355"/>
      <c r="J272" s="355"/>
      <c r="K272" s="355"/>
      <c r="L272" s="363" t="s">
        <v>27</v>
      </c>
      <c r="M272" s="370"/>
      <c r="N272" s="365">
        <f>V272</f>
        <v>4.2732900000000004E-2</v>
      </c>
      <c r="O272" s="365"/>
      <c r="P272" s="366"/>
      <c r="Q272" s="368">
        <v>0.01</v>
      </c>
      <c r="R272" s="367">
        <f t="shared" si="102"/>
        <v>3.5</v>
      </c>
      <c r="S272" s="367">
        <f>Q272*R272</f>
        <v>3.5000000000000003E-2</v>
      </c>
      <c r="T272" s="368">
        <f t="shared" si="104"/>
        <v>9.1000000000000304E-4</v>
      </c>
      <c r="U272" s="368">
        <f t="shared" si="105"/>
        <v>4.2732900000000004E-2</v>
      </c>
      <c r="V272" s="368">
        <f t="shared" si="106"/>
        <v>4.2732900000000004E-2</v>
      </c>
    </row>
    <row r="273" spans="1:22" s="343" customFormat="1" ht="40" customHeight="1">
      <c r="B273" s="366" t="s">
        <v>286</v>
      </c>
      <c r="C273" s="366" t="s">
        <v>711</v>
      </c>
      <c r="D273" s="366"/>
      <c r="E273" s="366" t="s">
        <v>127</v>
      </c>
      <c r="F273" s="366">
        <v>200</v>
      </c>
      <c r="G273" s="355" t="s">
        <v>54</v>
      </c>
      <c r="H273" s="355"/>
      <c r="I273" s="355"/>
      <c r="J273" s="355"/>
      <c r="K273" s="355"/>
      <c r="L273" s="363" t="s">
        <v>27</v>
      </c>
      <c r="M273" s="370"/>
      <c r="N273" s="365">
        <f>V273</f>
        <v>4.2732900000000004E-2</v>
      </c>
      <c r="O273" s="365"/>
      <c r="P273" s="366"/>
      <c r="Q273" s="368">
        <v>0.01</v>
      </c>
      <c r="R273" s="367">
        <f t="shared" si="102"/>
        <v>3.5</v>
      </c>
      <c r="S273" s="367">
        <f>Q273*R273</f>
        <v>3.5000000000000003E-2</v>
      </c>
      <c r="T273" s="368">
        <f t="shared" si="104"/>
        <v>9.1000000000000304E-4</v>
      </c>
      <c r="U273" s="368">
        <f t="shared" si="105"/>
        <v>4.2732900000000004E-2</v>
      </c>
      <c r="V273" s="368">
        <f t="shared" si="106"/>
        <v>4.2732900000000004E-2</v>
      </c>
    </row>
    <row r="276" spans="1:22" s="354" customFormat="1" ht="40" hidden="1" customHeight="1">
      <c r="B276" s="355"/>
      <c r="C276" s="355"/>
      <c r="D276" s="355"/>
      <c r="E276" s="355"/>
      <c r="F276" s="355"/>
      <c r="G276" s="355"/>
      <c r="H276" s="355"/>
      <c r="I276" s="355"/>
      <c r="J276" s="355"/>
      <c r="K276" s="355"/>
      <c r="L276" s="356"/>
      <c r="M276" s="357"/>
      <c r="N276" s="358"/>
      <c r="O276" s="358"/>
      <c r="P276" s="355"/>
      <c r="Q276" s="372"/>
      <c r="R276" s="380"/>
      <c r="S276" s="380"/>
      <c r="T276" s="381"/>
      <c r="U276" s="381"/>
    </row>
    <row r="277" spans="1:22" s="343" customFormat="1" ht="40" hidden="1" customHeight="1">
      <c r="B277" s="355"/>
      <c r="C277" s="366"/>
      <c r="D277" s="366"/>
      <c r="E277" s="366"/>
      <c r="F277" s="366"/>
      <c r="G277" s="355"/>
      <c r="H277" s="355"/>
      <c r="I277" s="355"/>
      <c r="J277" s="355"/>
      <c r="K277" s="355"/>
      <c r="L277" s="363"/>
      <c r="M277" s="370"/>
      <c r="N277" s="365"/>
      <c r="O277" s="365"/>
      <c r="P277" s="366"/>
      <c r="Q277" s="372"/>
      <c r="R277" s="348"/>
      <c r="S277" s="348"/>
      <c r="T277" s="345"/>
      <c r="U277" s="345"/>
      <c r="V277" s="345"/>
    </row>
    <row r="278" spans="1:22" s="343" customFormat="1" ht="40" hidden="1" customHeight="1">
      <c r="B278" s="366"/>
      <c r="C278" s="366"/>
      <c r="D278" s="366"/>
      <c r="E278" s="366"/>
      <c r="F278" s="366"/>
      <c r="G278" s="366"/>
      <c r="H278" s="366"/>
      <c r="I278" s="366"/>
      <c r="J278" s="366"/>
      <c r="K278" s="366"/>
      <c r="L278" s="366"/>
      <c r="M278" s="370"/>
      <c r="N278" s="382"/>
      <c r="O278" s="382"/>
      <c r="P278" s="366"/>
      <c r="Q278" s="344"/>
      <c r="R278" s="344"/>
      <c r="S278" s="344"/>
      <c r="T278" s="383"/>
      <c r="U278" s="383"/>
      <c r="V278" s="344"/>
    </row>
    <row r="279" spans="1:22" s="343" customFormat="1" ht="40" hidden="1" customHeight="1">
      <c r="B279" s="366"/>
      <c r="C279" s="366"/>
      <c r="D279" s="366"/>
      <c r="E279" s="366"/>
      <c r="F279" s="366"/>
      <c r="G279" s="366"/>
      <c r="H279" s="366"/>
      <c r="I279" s="366"/>
      <c r="J279" s="366"/>
      <c r="K279" s="366"/>
      <c r="L279" s="366"/>
      <c r="M279" s="370"/>
      <c r="N279" s="382"/>
      <c r="O279" s="382"/>
      <c r="P279" s="366"/>
      <c r="Q279" s="344"/>
      <c r="R279" s="344"/>
      <c r="S279" s="344"/>
      <c r="T279" s="383"/>
      <c r="U279" s="383"/>
      <c r="V279" s="344"/>
    </row>
    <row r="280" spans="1:22" s="343" customFormat="1" ht="40" hidden="1" customHeight="1">
      <c r="B280" s="366"/>
      <c r="C280" s="366"/>
      <c r="D280" s="366"/>
      <c r="E280" s="366"/>
      <c r="F280" s="366"/>
      <c r="G280" s="366"/>
      <c r="H280" s="366"/>
      <c r="I280" s="366"/>
      <c r="J280" s="366"/>
      <c r="K280" s="366"/>
      <c r="L280" s="366"/>
      <c r="M280" s="370"/>
      <c r="N280" s="382"/>
      <c r="O280" s="382"/>
      <c r="P280" s="366"/>
      <c r="Q280" s="344"/>
      <c r="R280" s="344"/>
      <c r="S280" s="344"/>
      <c r="T280" s="383"/>
      <c r="U280" s="383"/>
      <c r="V280" s="344"/>
    </row>
    <row r="281" spans="1:22" s="343" customFormat="1" ht="40" hidden="1" customHeight="1">
      <c r="B281" s="366"/>
      <c r="C281" s="366"/>
      <c r="D281" s="366"/>
      <c r="E281" s="366"/>
      <c r="F281" s="366"/>
      <c r="G281" s="366"/>
      <c r="H281" s="366"/>
      <c r="I281" s="366"/>
      <c r="J281" s="366"/>
      <c r="K281" s="366"/>
      <c r="L281" s="366"/>
      <c r="M281" s="370"/>
      <c r="N281" s="382"/>
      <c r="O281" s="382"/>
      <c r="P281" s="366"/>
      <c r="Q281" s="344"/>
      <c r="R281" s="344"/>
      <c r="S281" s="344"/>
      <c r="T281" s="383"/>
      <c r="U281" s="383"/>
      <c r="V281" s="344"/>
    </row>
    <row r="282" spans="1:22" s="343" customFormat="1" ht="40" hidden="1" customHeight="1">
      <c r="B282" s="366"/>
      <c r="C282" s="366"/>
      <c r="D282" s="366"/>
      <c r="E282" s="366"/>
      <c r="F282" s="366"/>
      <c r="G282" s="366"/>
      <c r="H282" s="366"/>
      <c r="I282" s="366"/>
      <c r="J282" s="366"/>
      <c r="K282" s="366"/>
      <c r="L282" s="366"/>
      <c r="M282" s="370"/>
      <c r="N282" s="382"/>
      <c r="O282" s="382"/>
      <c r="P282" s="366"/>
      <c r="Q282" s="344"/>
      <c r="R282" s="344"/>
      <c r="S282" s="344"/>
      <c r="T282" s="383"/>
      <c r="U282" s="383"/>
      <c r="V282" s="344"/>
    </row>
    <row r="283" spans="1:22" ht="40" hidden="1" customHeight="1">
      <c r="A283" s="343"/>
      <c r="B283" s="366"/>
      <c r="C283" s="366"/>
      <c r="D283" s="366"/>
      <c r="E283" s="366"/>
      <c r="F283" s="366"/>
      <c r="G283" s="366"/>
      <c r="H283" s="366"/>
      <c r="I283" s="366"/>
      <c r="J283" s="366"/>
      <c r="K283" s="366"/>
      <c r="L283" s="366"/>
      <c r="M283" s="370"/>
      <c r="N283" s="382"/>
      <c r="O283" s="382"/>
      <c r="P283" s="366"/>
      <c r="Q283" s="344"/>
      <c r="R283" s="344"/>
      <c r="S283" s="344"/>
      <c r="T283" s="383"/>
      <c r="U283" s="383"/>
      <c r="V283" s="344"/>
    </row>
    <row r="284" spans="1:22" ht="40" hidden="1" customHeight="1">
      <c r="A284" s="343"/>
      <c r="B284" s="366"/>
      <c r="C284" s="366"/>
      <c r="D284" s="366"/>
      <c r="E284" s="366"/>
      <c r="F284" s="366"/>
      <c r="G284" s="366"/>
      <c r="H284" s="366"/>
      <c r="I284" s="366"/>
      <c r="J284" s="366"/>
      <c r="K284" s="366"/>
      <c r="L284" s="366"/>
      <c r="M284" s="370"/>
      <c r="N284" s="382"/>
      <c r="O284" s="382"/>
      <c r="P284" s="366"/>
      <c r="Q284" s="344"/>
      <c r="R284" s="344"/>
      <c r="S284" s="344"/>
      <c r="T284" s="383"/>
      <c r="U284" s="383"/>
      <c r="V284" s="344"/>
    </row>
    <row r="285" spans="1:22" ht="40" hidden="1" customHeight="1">
      <c r="A285" s="343"/>
      <c r="B285" s="366"/>
      <c r="C285" s="366"/>
      <c r="D285" s="366"/>
      <c r="E285" s="366"/>
      <c r="F285" s="366"/>
      <c r="G285" s="366"/>
      <c r="H285" s="366"/>
      <c r="I285" s="366"/>
      <c r="J285" s="366"/>
      <c r="K285" s="366"/>
      <c r="L285" s="366"/>
      <c r="M285" s="370"/>
      <c r="N285" s="382"/>
      <c r="O285" s="382"/>
      <c r="P285" s="366"/>
      <c r="Q285" s="344"/>
      <c r="R285" s="344"/>
      <c r="S285" s="344"/>
      <c r="T285" s="383"/>
      <c r="U285" s="383"/>
      <c r="V285" s="344"/>
    </row>
    <row r="286" spans="1:22" ht="40" hidden="1" customHeight="1">
      <c r="A286" s="343"/>
      <c r="B286" s="366"/>
      <c r="C286" s="366"/>
      <c r="D286" s="366"/>
      <c r="E286" s="366"/>
      <c r="F286" s="366"/>
      <c r="G286" s="366"/>
      <c r="H286" s="366"/>
      <c r="I286" s="366"/>
      <c r="J286" s="366"/>
      <c r="K286" s="366"/>
      <c r="L286" s="366"/>
      <c r="M286" s="370"/>
      <c r="N286" s="382"/>
      <c r="O286" s="382"/>
      <c r="P286" s="366"/>
      <c r="Q286" s="344"/>
      <c r="R286" s="344"/>
      <c r="S286" s="344"/>
      <c r="T286" s="383"/>
      <c r="U286" s="383"/>
      <c r="V286" s="344"/>
    </row>
    <row r="287" spans="1:22" ht="40" hidden="1" customHeight="1">
      <c r="A287" s="343"/>
      <c r="B287" s="366"/>
      <c r="C287" s="366"/>
      <c r="D287" s="366"/>
      <c r="E287" s="366"/>
      <c r="F287" s="366"/>
      <c r="G287" s="366"/>
      <c r="H287" s="366"/>
      <c r="I287" s="366"/>
      <c r="J287" s="366"/>
      <c r="K287" s="366"/>
      <c r="L287" s="366"/>
      <c r="M287" s="370"/>
      <c r="N287" s="382"/>
      <c r="O287" s="382"/>
      <c r="P287" s="366"/>
      <c r="Q287" s="344"/>
      <c r="R287" s="344"/>
      <c r="S287" s="344"/>
      <c r="T287" s="383"/>
      <c r="U287" s="383"/>
      <c r="V287" s="344"/>
    </row>
    <row r="288" spans="1:22" ht="40" hidden="1" customHeight="1">
      <c r="A288" s="343"/>
      <c r="B288" s="366"/>
      <c r="C288" s="366"/>
      <c r="D288" s="366"/>
      <c r="E288" s="366"/>
      <c r="F288" s="366"/>
      <c r="G288" s="366"/>
      <c r="H288" s="366"/>
      <c r="I288" s="366"/>
      <c r="J288" s="366"/>
      <c r="K288" s="366"/>
      <c r="L288" s="366"/>
      <c r="M288" s="370"/>
      <c r="N288" s="382"/>
      <c r="O288" s="382"/>
      <c r="P288" s="366"/>
      <c r="Q288" s="344"/>
      <c r="R288" s="344"/>
      <c r="S288" s="344"/>
      <c r="T288" s="383"/>
      <c r="U288" s="383"/>
      <c r="V288" s="344"/>
    </row>
    <row r="289" spans="1:22" ht="40" hidden="1" customHeight="1">
      <c r="A289" s="343"/>
      <c r="B289" s="366"/>
      <c r="C289" s="366"/>
      <c r="D289" s="366"/>
      <c r="E289" s="366"/>
      <c r="F289" s="366"/>
      <c r="G289" s="366"/>
      <c r="H289" s="366"/>
      <c r="I289" s="366"/>
      <c r="J289" s="366"/>
      <c r="K289" s="366"/>
      <c r="L289" s="366"/>
      <c r="M289" s="370"/>
      <c r="N289" s="382"/>
      <c r="O289" s="382"/>
      <c r="P289" s="366"/>
      <c r="Q289" s="344"/>
      <c r="R289" s="344"/>
      <c r="S289" s="344"/>
      <c r="T289" s="383"/>
      <c r="U289" s="383"/>
      <c r="V289" s="344"/>
    </row>
    <row r="290" spans="1:22" ht="40" hidden="1" customHeight="1">
      <c r="A290" s="343"/>
      <c r="B290" s="366"/>
      <c r="C290" s="366"/>
      <c r="D290" s="366"/>
      <c r="E290" s="366"/>
      <c r="F290" s="366"/>
      <c r="G290" s="366"/>
      <c r="H290" s="366"/>
      <c r="I290" s="366"/>
      <c r="J290" s="366"/>
      <c r="K290" s="366"/>
      <c r="L290" s="366"/>
      <c r="M290" s="370"/>
      <c r="N290" s="382"/>
      <c r="O290" s="382"/>
      <c r="P290" s="366"/>
      <c r="Q290" s="344"/>
      <c r="R290" s="344"/>
      <c r="S290" s="344"/>
      <c r="T290" s="383"/>
      <c r="U290" s="383"/>
      <c r="V290" s="344"/>
    </row>
    <row r="291" spans="1:22" ht="40" hidden="1" customHeight="1">
      <c r="A291" s="343"/>
      <c r="B291" s="366"/>
      <c r="C291" s="366"/>
      <c r="D291" s="366"/>
      <c r="E291" s="366"/>
      <c r="F291" s="366"/>
      <c r="G291" s="366"/>
      <c r="H291" s="366"/>
      <c r="I291" s="366"/>
      <c r="J291" s="366"/>
      <c r="K291" s="366"/>
      <c r="L291" s="366"/>
      <c r="M291" s="370"/>
      <c r="N291" s="382"/>
      <c r="O291" s="382"/>
      <c r="P291" s="366"/>
      <c r="Q291" s="344"/>
      <c r="R291" s="344"/>
      <c r="S291" s="344"/>
      <c r="T291" s="383"/>
      <c r="U291" s="383"/>
      <c r="V291" s="344"/>
    </row>
    <row r="292" spans="1:22" ht="40" hidden="1" customHeight="1">
      <c r="A292" s="343"/>
      <c r="B292" s="366"/>
      <c r="C292" s="366"/>
      <c r="D292" s="366"/>
      <c r="E292" s="366"/>
      <c r="F292" s="366"/>
      <c r="G292" s="366"/>
      <c r="H292" s="366"/>
      <c r="I292" s="366"/>
      <c r="J292" s="366"/>
      <c r="K292" s="366"/>
      <c r="L292" s="366"/>
      <c r="M292" s="370"/>
      <c r="N292" s="382"/>
      <c r="O292" s="382"/>
      <c r="P292" s="366"/>
      <c r="Q292" s="344"/>
      <c r="R292" s="344"/>
      <c r="S292" s="344"/>
      <c r="T292" s="383"/>
      <c r="U292" s="383"/>
      <c r="V292" s="344"/>
    </row>
    <row r="294" spans="1:22" s="354" customFormat="1" ht="40" customHeight="1">
      <c r="B294" s="355" t="s">
        <v>16</v>
      </c>
      <c r="C294" s="355" t="s">
        <v>17</v>
      </c>
      <c r="D294" s="355"/>
      <c r="E294" s="355" t="s">
        <v>18</v>
      </c>
      <c r="F294" s="355" t="s">
        <v>19</v>
      </c>
      <c r="G294" s="355" t="s">
        <v>20</v>
      </c>
      <c r="H294" s="355"/>
      <c r="I294" s="355"/>
      <c r="J294" s="355"/>
      <c r="K294" s="355"/>
      <c r="L294" s="356" t="s">
        <v>21</v>
      </c>
      <c r="M294" s="357" t="s">
        <v>22</v>
      </c>
      <c r="N294" s="358" t="s">
        <v>23</v>
      </c>
      <c r="O294" s="358"/>
      <c r="P294" s="355" t="s">
        <v>24</v>
      </c>
      <c r="Q294" s="355" t="s">
        <v>592</v>
      </c>
      <c r="R294" s="359" t="s">
        <v>25</v>
      </c>
      <c r="S294" s="359" t="s">
        <v>587</v>
      </c>
      <c r="T294" s="360" t="s">
        <v>589</v>
      </c>
      <c r="U294" s="360" t="s">
        <v>590</v>
      </c>
      <c r="V294" s="361" t="s">
        <v>26</v>
      </c>
    </row>
    <row r="295" spans="1:22" s="343" customFormat="1" ht="40" customHeight="1">
      <c r="B295" s="355" t="s">
        <v>595</v>
      </c>
      <c r="C295" s="366"/>
      <c r="D295" s="366"/>
      <c r="E295" s="366"/>
      <c r="F295" s="366"/>
      <c r="G295" s="355"/>
      <c r="H295" s="355"/>
      <c r="I295" s="355"/>
      <c r="J295" s="355"/>
      <c r="K295" s="355"/>
      <c r="L295" s="363"/>
      <c r="M295" s="357"/>
      <c r="N295" s="365"/>
      <c r="O295" s="365"/>
      <c r="P295" s="366"/>
      <c r="Q295" s="366"/>
      <c r="R295" s="367">
        <v>5</v>
      </c>
      <c r="S295" s="367"/>
      <c r="T295" s="368"/>
      <c r="U295" s="368"/>
      <c r="V295" s="369"/>
    </row>
    <row r="296" spans="1:22" s="343" customFormat="1" ht="51.75" customHeight="1">
      <c r="A296" s="343" t="s">
        <v>681</v>
      </c>
      <c r="B296" s="366" t="s">
        <v>651</v>
      </c>
      <c r="C296" s="366" t="s">
        <v>696</v>
      </c>
      <c r="D296" s="366" t="s">
        <v>305</v>
      </c>
      <c r="E296" s="366" t="s">
        <v>652</v>
      </c>
      <c r="F296" s="366">
        <v>250</v>
      </c>
      <c r="G296" s="355" t="s">
        <v>54</v>
      </c>
      <c r="H296" s="355"/>
      <c r="I296" s="355"/>
      <c r="J296" s="355"/>
      <c r="K296" s="355"/>
      <c r="L296" s="363"/>
      <c r="M296" s="370" t="s">
        <v>697</v>
      </c>
      <c r="N296" s="365">
        <f>V296</f>
        <v>6.0436529999999999</v>
      </c>
      <c r="O296" s="365"/>
      <c r="P296" s="366" t="s">
        <v>905</v>
      </c>
      <c r="Q296" s="368">
        <v>0.99</v>
      </c>
      <c r="R296" s="367">
        <f>R295</f>
        <v>5</v>
      </c>
      <c r="S296" s="367">
        <f>Q296*R296</f>
        <v>4.95</v>
      </c>
      <c r="T296" s="368">
        <f t="shared" ref="T296:T316" si="107">S296*$P$2</f>
        <v>0.12870000000000043</v>
      </c>
      <c r="U296" s="368">
        <f t="shared" ref="U296" si="108">(S296+T296)*M$3</f>
        <v>6.0436529999999999</v>
      </c>
      <c r="V296" s="368">
        <f t="shared" ref="V296:V316" si="109">U296</f>
        <v>6.0436529999999999</v>
      </c>
    </row>
    <row r="297" spans="1:22" s="343" customFormat="1" ht="40" customHeight="1">
      <c r="A297" s="343" t="s">
        <v>682</v>
      </c>
      <c r="B297" s="366" t="s">
        <v>653</v>
      </c>
      <c r="C297" s="366" t="s">
        <v>696</v>
      </c>
      <c r="D297" s="366" t="s">
        <v>305</v>
      </c>
      <c r="E297" s="366" t="s">
        <v>652</v>
      </c>
      <c r="F297" s="366">
        <v>250</v>
      </c>
      <c r="G297" s="355" t="s">
        <v>54</v>
      </c>
      <c r="H297" s="355"/>
      <c r="I297" s="355"/>
      <c r="J297" s="355"/>
      <c r="K297" s="355"/>
      <c r="L297" s="363" t="s">
        <v>3</v>
      </c>
      <c r="M297" s="370" t="s">
        <v>654</v>
      </c>
      <c r="N297" s="365">
        <f>V297</f>
        <v>4.4564310000000003</v>
      </c>
      <c r="O297" s="365"/>
      <c r="P297" s="366" t="s">
        <v>905</v>
      </c>
      <c r="Q297" s="368">
        <v>0.73</v>
      </c>
      <c r="R297" s="367">
        <f t="shared" ref="R297:R312" si="110">R296</f>
        <v>5</v>
      </c>
      <c r="S297" s="367">
        <f t="shared" ref="S297:S310" si="111">Q297*R297</f>
        <v>3.65</v>
      </c>
      <c r="T297" s="368">
        <f t="shared" si="107"/>
        <v>9.4900000000000304E-2</v>
      </c>
      <c r="U297" s="368">
        <f t="shared" ref="U297:U316" si="112">(S297+T297)*M$3</f>
        <v>4.4564310000000003</v>
      </c>
      <c r="V297" s="368">
        <f t="shared" si="109"/>
        <v>4.4564310000000003</v>
      </c>
    </row>
    <row r="298" spans="1:22" s="343" customFormat="1" ht="40" customHeight="1">
      <c r="A298" s="343" t="s">
        <v>683</v>
      </c>
      <c r="B298" s="366" t="s">
        <v>655</v>
      </c>
      <c r="C298" s="366" t="s">
        <v>696</v>
      </c>
      <c r="D298" s="366" t="s">
        <v>656</v>
      </c>
      <c r="E298" s="366" t="s">
        <v>652</v>
      </c>
      <c r="F298" s="366">
        <v>250</v>
      </c>
      <c r="G298" s="355" t="s">
        <v>54</v>
      </c>
      <c r="H298" s="355"/>
      <c r="I298" s="355"/>
      <c r="J298" s="355"/>
      <c r="K298" s="355"/>
      <c r="L298" s="363"/>
      <c r="M298" s="227" t="s">
        <v>657</v>
      </c>
      <c r="N298" s="365">
        <f t="shared" ref="N298:N312" si="113">V298</f>
        <v>6.2878410000000011</v>
      </c>
      <c r="O298" s="365"/>
      <c r="P298" s="366" t="s">
        <v>640</v>
      </c>
      <c r="Q298" s="368">
        <v>1.03</v>
      </c>
      <c r="R298" s="367">
        <f t="shared" si="110"/>
        <v>5</v>
      </c>
      <c r="S298" s="367">
        <f t="shared" si="111"/>
        <v>5.15</v>
      </c>
      <c r="T298" s="368">
        <f t="shared" si="107"/>
        <v>0.13390000000000046</v>
      </c>
      <c r="U298" s="368">
        <f t="shared" si="112"/>
        <v>6.2878410000000011</v>
      </c>
      <c r="V298" s="368">
        <f t="shared" si="109"/>
        <v>6.2878410000000011</v>
      </c>
    </row>
    <row r="299" spans="1:22" s="343" customFormat="1" ht="40" customHeight="1">
      <c r="A299" s="343" t="s">
        <v>684</v>
      </c>
      <c r="B299" s="366" t="s">
        <v>658</v>
      </c>
      <c r="C299" s="366" t="s">
        <v>696</v>
      </c>
      <c r="D299" s="366" t="s">
        <v>656</v>
      </c>
      <c r="E299" s="366" t="s">
        <v>652</v>
      </c>
      <c r="F299" s="366">
        <v>250</v>
      </c>
      <c r="G299" s="355" t="s">
        <v>54</v>
      </c>
      <c r="H299" s="355"/>
      <c r="I299" s="355"/>
      <c r="J299" s="355"/>
      <c r="K299" s="355"/>
      <c r="L299" s="363"/>
      <c r="M299" s="370" t="s">
        <v>659</v>
      </c>
      <c r="N299" s="365">
        <f t="shared" si="113"/>
        <v>6.7762170000000008</v>
      </c>
      <c r="O299" s="365"/>
      <c r="P299" s="366" t="s">
        <v>36</v>
      </c>
      <c r="Q299" s="368">
        <v>1.1100000000000001</v>
      </c>
      <c r="R299" s="367">
        <f t="shared" si="110"/>
        <v>5</v>
      </c>
      <c r="S299" s="367">
        <f t="shared" si="111"/>
        <v>5.5500000000000007</v>
      </c>
      <c r="T299" s="368">
        <f t="shared" si="107"/>
        <v>0.14430000000000048</v>
      </c>
      <c r="U299" s="368">
        <f t="shared" si="112"/>
        <v>6.7762170000000008</v>
      </c>
      <c r="V299" s="368">
        <f t="shared" si="109"/>
        <v>6.7762170000000008</v>
      </c>
    </row>
    <row r="300" spans="1:22" s="343" customFormat="1" ht="40" customHeight="1">
      <c r="A300" s="343" t="s">
        <v>685</v>
      </c>
      <c r="B300" s="366" t="s">
        <v>660</v>
      </c>
      <c r="C300" s="366" t="s">
        <v>696</v>
      </c>
      <c r="D300" s="366" t="s">
        <v>8</v>
      </c>
      <c r="E300" s="366" t="s">
        <v>652</v>
      </c>
      <c r="F300" s="366">
        <v>200</v>
      </c>
      <c r="G300" s="355" t="s">
        <v>54</v>
      </c>
      <c r="H300" s="355"/>
      <c r="I300" s="355"/>
      <c r="J300" s="355"/>
      <c r="K300" s="355"/>
      <c r="L300" s="363"/>
      <c r="M300" s="370" t="s">
        <v>661</v>
      </c>
      <c r="N300" s="365">
        <f t="shared" si="113"/>
        <v>13.003010999999999</v>
      </c>
      <c r="O300" s="365"/>
      <c r="P300" s="366" t="s">
        <v>8</v>
      </c>
      <c r="Q300" s="368">
        <v>2.13</v>
      </c>
      <c r="R300" s="367">
        <f t="shared" si="110"/>
        <v>5</v>
      </c>
      <c r="S300" s="367">
        <f t="shared" si="111"/>
        <v>10.649999999999999</v>
      </c>
      <c r="T300" s="368">
        <f t="shared" si="107"/>
        <v>0.27690000000000087</v>
      </c>
      <c r="U300" s="368">
        <f t="shared" si="112"/>
        <v>13.003010999999999</v>
      </c>
      <c r="V300" s="368">
        <f t="shared" si="109"/>
        <v>13.003010999999999</v>
      </c>
    </row>
    <row r="301" spans="1:22" s="343" customFormat="1" ht="40" customHeight="1">
      <c r="A301" s="343" t="s">
        <v>686</v>
      </c>
      <c r="B301" s="366" t="s">
        <v>662</v>
      </c>
      <c r="C301" s="366" t="s">
        <v>696</v>
      </c>
      <c r="D301" s="366" t="s">
        <v>663</v>
      </c>
      <c r="E301" s="366" t="s">
        <v>652</v>
      </c>
      <c r="F301" s="366">
        <v>200</v>
      </c>
      <c r="G301" s="355" t="s">
        <v>54</v>
      </c>
      <c r="H301" s="355"/>
      <c r="I301" s="355"/>
      <c r="J301" s="355"/>
      <c r="K301" s="355"/>
      <c r="L301" s="363"/>
      <c r="M301" s="370" t="s">
        <v>664</v>
      </c>
      <c r="N301" s="365">
        <f t="shared" si="113"/>
        <v>7.8140160000000005</v>
      </c>
      <c r="O301" s="365"/>
      <c r="P301" s="366" t="s">
        <v>923</v>
      </c>
      <c r="Q301" s="368">
        <f>0.98+0.18+0.05+0.07</f>
        <v>1.28</v>
      </c>
      <c r="R301" s="367">
        <f t="shared" si="110"/>
        <v>5</v>
      </c>
      <c r="S301" s="367">
        <f t="shared" si="111"/>
        <v>6.4</v>
      </c>
      <c r="T301" s="368">
        <f t="shared" si="107"/>
        <v>0.16640000000000055</v>
      </c>
      <c r="U301" s="368">
        <f t="shared" si="112"/>
        <v>7.8140160000000005</v>
      </c>
      <c r="V301" s="368">
        <f t="shared" si="109"/>
        <v>7.8140160000000005</v>
      </c>
    </row>
    <row r="302" spans="1:22" s="343" customFormat="1" ht="40" customHeight="1">
      <c r="A302" s="343" t="s">
        <v>687</v>
      </c>
      <c r="B302" s="366" t="s">
        <v>665</v>
      </c>
      <c r="C302" s="366" t="s">
        <v>696</v>
      </c>
      <c r="D302" s="366" t="s">
        <v>154</v>
      </c>
      <c r="E302" s="366" t="s">
        <v>652</v>
      </c>
      <c r="F302" s="366">
        <v>250</v>
      </c>
      <c r="G302" s="355" t="s">
        <v>54</v>
      </c>
      <c r="H302" s="355"/>
      <c r="I302" s="355"/>
      <c r="J302" s="355"/>
      <c r="K302" s="355"/>
      <c r="L302" s="363" t="s">
        <v>129</v>
      </c>
      <c r="M302" s="370" t="s">
        <v>666</v>
      </c>
      <c r="N302" s="365">
        <f t="shared" si="113"/>
        <v>17.642583000000002</v>
      </c>
      <c r="O302" s="365"/>
      <c r="P302" s="366" t="s">
        <v>154</v>
      </c>
      <c r="Q302" s="368">
        <v>2.89</v>
      </c>
      <c r="R302" s="367">
        <f t="shared" si="110"/>
        <v>5</v>
      </c>
      <c r="S302" s="367">
        <f t="shared" si="111"/>
        <v>14.450000000000001</v>
      </c>
      <c r="T302" s="368">
        <f t="shared" si="107"/>
        <v>0.37570000000000126</v>
      </c>
      <c r="U302" s="368">
        <f t="shared" si="112"/>
        <v>17.642583000000002</v>
      </c>
      <c r="V302" s="368">
        <f t="shared" si="109"/>
        <v>17.642583000000002</v>
      </c>
    </row>
    <row r="303" spans="1:22" s="343" customFormat="1" ht="40" customHeight="1">
      <c r="A303" s="343" t="s">
        <v>688</v>
      </c>
      <c r="B303" s="366" t="s">
        <v>667</v>
      </c>
      <c r="C303" s="366" t="s">
        <v>696</v>
      </c>
      <c r="D303" s="366" t="s">
        <v>154</v>
      </c>
      <c r="E303" s="366" t="s">
        <v>652</v>
      </c>
      <c r="F303" s="366">
        <v>250</v>
      </c>
      <c r="G303" s="355" t="s">
        <v>54</v>
      </c>
      <c r="H303" s="355"/>
      <c r="I303" s="355"/>
      <c r="J303" s="355"/>
      <c r="K303" s="355"/>
      <c r="L303" s="363" t="s">
        <v>129</v>
      </c>
      <c r="M303" s="370" t="s">
        <v>668</v>
      </c>
      <c r="N303" s="365">
        <f t="shared" si="113"/>
        <v>22.648437000000001</v>
      </c>
      <c r="O303" s="365"/>
      <c r="P303" s="366" t="s">
        <v>669</v>
      </c>
      <c r="Q303" s="368">
        <v>3.71</v>
      </c>
      <c r="R303" s="367">
        <f t="shared" si="110"/>
        <v>5</v>
      </c>
      <c r="S303" s="367">
        <f t="shared" si="111"/>
        <v>18.55</v>
      </c>
      <c r="T303" s="368">
        <f t="shared" si="107"/>
        <v>0.48230000000000162</v>
      </c>
      <c r="U303" s="368">
        <f t="shared" si="112"/>
        <v>22.648437000000001</v>
      </c>
      <c r="V303" s="368">
        <f t="shared" si="109"/>
        <v>22.648437000000001</v>
      </c>
    </row>
    <row r="304" spans="1:22" s="343" customFormat="1" ht="40" customHeight="1">
      <c r="A304" s="343" t="s">
        <v>689</v>
      </c>
      <c r="B304" s="366" t="s">
        <v>670</v>
      </c>
      <c r="C304" s="366" t="s">
        <v>696</v>
      </c>
      <c r="D304" s="366" t="s">
        <v>556</v>
      </c>
      <c r="E304" s="366" t="s">
        <v>652</v>
      </c>
      <c r="F304" s="366">
        <v>250</v>
      </c>
      <c r="G304" s="355" t="s">
        <v>54</v>
      </c>
      <c r="H304" s="355"/>
      <c r="I304" s="355"/>
      <c r="J304" s="355"/>
      <c r="K304" s="355"/>
      <c r="L304" s="363" t="s">
        <v>27</v>
      </c>
      <c r="M304" s="370" t="s">
        <v>671</v>
      </c>
      <c r="N304" s="365">
        <f t="shared" si="113"/>
        <v>11.782071000000002</v>
      </c>
      <c r="O304" s="365"/>
      <c r="P304" s="366" t="s">
        <v>132</v>
      </c>
      <c r="Q304" s="368">
        <v>1.93</v>
      </c>
      <c r="R304" s="367">
        <f t="shared" si="110"/>
        <v>5</v>
      </c>
      <c r="S304" s="367">
        <f t="shared" si="111"/>
        <v>9.65</v>
      </c>
      <c r="T304" s="368">
        <f t="shared" si="107"/>
        <v>0.25090000000000084</v>
      </c>
      <c r="U304" s="368">
        <f t="shared" si="112"/>
        <v>11.782071000000002</v>
      </c>
      <c r="V304" s="368">
        <f t="shared" si="109"/>
        <v>11.782071000000002</v>
      </c>
    </row>
    <row r="305" spans="1:22" s="343" customFormat="1" ht="56.25" customHeight="1">
      <c r="A305" s="343" t="s">
        <v>690</v>
      </c>
      <c r="B305" s="366" t="s">
        <v>698</v>
      </c>
      <c r="C305" s="366" t="s">
        <v>696</v>
      </c>
      <c r="D305" s="366" t="s">
        <v>131</v>
      </c>
      <c r="E305" s="366" t="s">
        <v>652</v>
      </c>
      <c r="F305" s="366">
        <v>300</v>
      </c>
      <c r="G305" s="355" t="s">
        <v>54</v>
      </c>
      <c r="H305" s="355"/>
      <c r="I305" s="355"/>
      <c r="J305" s="355"/>
      <c r="K305" s="355"/>
      <c r="L305" s="363"/>
      <c r="M305" s="370" t="s">
        <v>699</v>
      </c>
      <c r="N305" s="365">
        <v>18.5</v>
      </c>
      <c r="O305" s="365"/>
      <c r="P305" s="366" t="s">
        <v>135</v>
      </c>
      <c r="Q305" s="368">
        <v>2.4300000000000002</v>
      </c>
      <c r="R305" s="367">
        <f t="shared" si="110"/>
        <v>5</v>
      </c>
      <c r="S305" s="367">
        <f t="shared" si="111"/>
        <v>12.15</v>
      </c>
      <c r="T305" s="368">
        <f t="shared" si="107"/>
        <v>0.31590000000000107</v>
      </c>
      <c r="U305" s="368">
        <f t="shared" si="112"/>
        <v>14.834421000000001</v>
      </c>
      <c r="V305" s="368">
        <f t="shared" si="109"/>
        <v>14.834421000000001</v>
      </c>
    </row>
    <row r="306" spans="1:22" s="343" customFormat="1" ht="60" customHeight="1">
      <c r="A306" s="343" t="s">
        <v>691</v>
      </c>
      <c r="B306" s="366" t="s">
        <v>672</v>
      </c>
      <c r="C306" s="366" t="s">
        <v>696</v>
      </c>
      <c r="D306" s="366" t="s">
        <v>131</v>
      </c>
      <c r="E306" s="366" t="s">
        <v>127</v>
      </c>
      <c r="F306" s="366">
        <v>300</v>
      </c>
      <c r="G306" s="355" t="s">
        <v>54</v>
      </c>
      <c r="H306" s="355"/>
      <c r="I306" s="355"/>
      <c r="J306" s="355"/>
      <c r="K306" s="355"/>
      <c r="L306" s="363"/>
      <c r="M306" s="370" t="s">
        <v>673</v>
      </c>
      <c r="N306" s="365">
        <f t="shared" si="113"/>
        <v>21.122261999999999</v>
      </c>
      <c r="O306" s="365"/>
      <c r="P306" s="366" t="s">
        <v>138</v>
      </c>
      <c r="Q306" s="368">
        <v>3.46</v>
      </c>
      <c r="R306" s="367">
        <f t="shared" si="110"/>
        <v>5</v>
      </c>
      <c r="S306" s="367">
        <f t="shared" si="111"/>
        <v>17.3</v>
      </c>
      <c r="T306" s="368">
        <f t="shared" si="107"/>
        <v>0.44980000000000148</v>
      </c>
      <c r="U306" s="368">
        <f t="shared" si="112"/>
        <v>21.122261999999999</v>
      </c>
      <c r="V306" s="368">
        <f t="shared" si="109"/>
        <v>21.122261999999999</v>
      </c>
    </row>
    <row r="307" spans="1:22" s="343" customFormat="1" ht="40" customHeight="1">
      <c r="A307" s="343" t="s">
        <v>692</v>
      </c>
      <c r="B307" s="366" t="s">
        <v>674</v>
      </c>
      <c r="C307" s="366" t="s">
        <v>696</v>
      </c>
      <c r="D307" s="366" t="s">
        <v>131</v>
      </c>
      <c r="E307" s="366" t="s">
        <v>652</v>
      </c>
      <c r="F307" s="366">
        <v>150</v>
      </c>
      <c r="G307" s="355" t="s">
        <v>54</v>
      </c>
      <c r="H307" s="355"/>
      <c r="I307" s="355"/>
      <c r="J307" s="355"/>
      <c r="K307" s="355"/>
      <c r="L307" s="363"/>
      <c r="M307" s="370" t="s">
        <v>675</v>
      </c>
      <c r="N307" s="365">
        <f t="shared" si="113"/>
        <v>5.5552770000000002</v>
      </c>
      <c r="O307" s="365"/>
      <c r="P307" s="366" t="s">
        <v>131</v>
      </c>
      <c r="Q307" s="368">
        <v>0.91</v>
      </c>
      <c r="R307" s="367">
        <f t="shared" si="110"/>
        <v>5</v>
      </c>
      <c r="S307" s="367">
        <f t="shared" si="111"/>
        <v>4.55</v>
      </c>
      <c r="T307" s="368">
        <f t="shared" si="107"/>
        <v>0.11830000000000039</v>
      </c>
      <c r="U307" s="368">
        <f t="shared" si="112"/>
        <v>5.5552770000000002</v>
      </c>
      <c r="V307" s="368">
        <f t="shared" si="109"/>
        <v>5.5552770000000002</v>
      </c>
    </row>
    <row r="308" spans="1:22" s="343" customFormat="1" ht="40" customHeight="1">
      <c r="A308" s="343" t="s">
        <v>693</v>
      </c>
      <c r="B308" s="366" t="s">
        <v>676</v>
      </c>
      <c r="C308" s="366" t="s">
        <v>696</v>
      </c>
      <c r="D308" s="366" t="s">
        <v>154</v>
      </c>
      <c r="E308" s="366" t="s">
        <v>652</v>
      </c>
      <c r="F308" s="366">
        <v>250</v>
      </c>
      <c r="G308" s="355" t="s">
        <v>54</v>
      </c>
      <c r="H308" s="355"/>
      <c r="I308" s="355"/>
      <c r="J308" s="355"/>
      <c r="K308" s="355"/>
      <c r="L308" s="363"/>
      <c r="M308" s="370" t="s">
        <v>677</v>
      </c>
      <c r="N308" s="365">
        <f t="shared" si="113"/>
        <v>15.628032000000001</v>
      </c>
      <c r="O308" s="365"/>
      <c r="P308" s="366" t="s">
        <v>154</v>
      </c>
      <c r="Q308" s="368">
        <v>2.56</v>
      </c>
      <c r="R308" s="367">
        <f t="shared" si="110"/>
        <v>5</v>
      </c>
      <c r="S308" s="367">
        <f t="shared" si="111"/>
        <v>12.8</v>
      </c>
      <c r="T308" s="368">
        <f t="shared" si="107"/>
        <v>0.33280000000000109</v>
      </c>
      <c r="U308" s="368">
        <f t="shared" si="112"/>
        <v>15.628032000000001</v>
      </c>
      <c r="V308" s="368">
        <f t="shared" si="109"/>
        <v>15.628032000000001</v>
      </c>
    </row>
    <row r="309" spans="1:22" s="343" customFormat="1" ht="40" customHeight="1">
      <c r="A309" s="343" t="s">
        <v>694</v>
      </c>
      <c r="B309" s="366" t="s">
        <v>678</v>
      </c>
      <c r="C309" s="366" t="s">
        <v>696</v>
      </c>
      <c r="D309" s="366" t="s">
        <v>8</v>
      </c>
      <c r="E309" s="366" t="s">
        <v>652</v>
      </c>
      <c r="F309" s="366">
        <v>250</v>
      </c>
      <c r="G309" s="355" t="s">
        <v>54</v>
      </c>
      <c r="H309" s="355"/>
      <c r="I309" s="355"/>
      <c r="J309" s="355"/>
      <c r="K309" s="355"/>
      <c r="L309" s="363"/>
      <c r="M309" s="370" t="s">
        <v>679</v>
      </c>
      <c r="N309" s="365">
        <f t="shared" si="113"/>
        <v>17.276301</v>
      </c>
      <c r="O309" s="365"/>
      <c r="P309" s="366" t="s">
        <v>680</v>
      </c>
      <c r="Q309" s="368">
        <v>2.83</v>
      </c>
      <c r="R309" s="367">
        <f t="shared" si="110"/>
        <v>5</v>
      </c>
      <c r="S309" s="367">
        <f t="shared" si="111"/>
        <v>14.15</v>
      </c>
      <c r="T309" s="368">
        <f t="shared" si="107"/>
        <v>0.36790000000000123</v>
      </c>
      <c r="U309" s="368">
        <f t="shared" si="112"/>
        <v>17.276301</v>
      </c>
      <c r="V309" s="368">
        <f t="shared" si="109"/>
        <v>17.276301</v>
      </c>
    </row>
    <row r="310" spans="1:22" s="343" customFormat="1" ht="40" customHeight="1">
      <c r="A310" s="343" t="s">
        <v>695</v>
      </c>
      <c r="B310" s="366" t="s">
        <v>700</v>
      </c>
      <c r="C310" s="366" t="s">
        <v>696</v>
      </c>
      <c r="D310" s="366" t="s">
        <v>556</v>
      </c>
      <c r="E310" s="366" t="s">
        <v>652</v>
      </c>
      <c r="F310" s="366">
        <v>300</v>
      </c>
      <c r="G310" s="355" t="s">
        <v>54</v>
      </c>
      <c r="H310" s="355"/>
      <c r="I310" s="355"/>
      <c r="J310" s="355"/>
      <c r="K310" s="355"/>
      <c r="L310" s="363" t="s">
        <v>27</v>
      </c>
      <c r="M310" s="370" t="s">
        <v>925</v>
      </c>
      <c r="N310" s="365">
        <v>12.8</v>
      </c>
      <c r="O310" s="365"/>
      <c r="P310" s="366" t="s">
        <v>371</v>
      </c>
      <c r="Q310" s="368">
        <v>1.39</v>
      </c>
      <c r="R310" s="367">
        <f t="shared" si="110"/>
        <v>5</v>
      </c>
      <c r="S310" s="367">
        <f t="shared" si="111"/>
        <v>6.9499999999999993</v>
      </c>
      <c r="T310" s="368">
        <f t="shared" si="107"/>
        <v>0.18070000000000058</v>
      </c>
      <c r="U310" s="368">
        <f t="shared" si="112"/>
        <v>8.4855330000000002</v>
      </c>
      <c r="V310" s="368">
        <f t="shared" si="109"/>
        <v>8.4855330000000002</v>
      </c>
    </row>
    <row r="311" spans="1:22" s="343" customFormat="1" ht="40" customHeight="1">
      <c r="B311" s="366" t="s">
        <v>112</v>
      </c>
      <c r="C311" s="366"/>
      <c r="D311" s="366"/>
      <c r="E311" s="366" t="s">
        <v>652</v>
      </c>
      <c r="F311" s="366"/>
      <c r="G311" s="355" t="s">
        <v>54</v>
      </c>
      <c r="H311" s="355"/>
      <c r="I311" s="355"/>
      <c r="J311" s="355"/>
      <c r="K311" s="355"/>
      <c r="L311" s="363" t="s">
        <v>27</v>
      </c>
      <c r="M311" s="370" t="s">
        <v>27</v>
      </c>
      <c r="N311" s="365">
        <f t="shared" si="113"/>
        <v>6.1047E-4</v>
      </c>
      <c r="O311" s="365"/>
      <c r="P311" s="366" t="s">
        <v>49</v>
      </c>
      <c r="Q311" s="368">
        <v>0.01</v>
      </c>
      <c r="R311" s="367">
        <f t="shared" si="110"/>
        <v>5</v>
      </c>
      <c r="S311" s="367">
        <f t="shared" ref="S311:S316" si="114">Q311*R311*$M$1%</f>
        <v>5.0000000000000001E-4</v>
      </c>
      <c r="T311" s="368">
        <f t="shared" si="107"/>
        <v>1.3000000000000043E-5</v>
      </c>
      <c r="U311" s="368">
        <f t="shared" si="112"/>
        <v>6.1047E-4</v>
      </c>
      <c r="V311" s="368">
        <f t="shared" si="109"/>
        <v>6.1047E-4</v>
      </c>
    </row>
    <row r="312" spans="1:22" s="343" customFormat="1" ht="40" customHeight="1">
      <c r="B312" s="366" t="s">
        <v>113</v>
      </c>
      <c r="C312" s="366"/>
      <c r="D312" s="366"/>
      <c r="E312" s="366" t="s">
        <v>652</v>
      </c>
      <c r="F312" s="366"/>
      <c r="G312" s="355" t="s">
        <v>54</v>
      </c>
      <c r="H312" s="355"/>
      <c r="I312" s="355"/>
      <c r="J312" s="355"/>
      <c r="K312" s="355"/>
      <c r="L312" s="363" t="s">
        <v>27</v>
      </c>
      <c r="M312" s="370" t="s">
        <v>27</v>
      </c>
      <c r="N312" s="365">
        <f t="shared" si="113"/>
        <v>6.1047E-4</v>
      </c>
      <c r="O312" s="365"/>
      <c r="P312" s="366" t="s">
        <v>49</v>
      </c>
      <c r="Q312" s="368">
        <v>0.01</v>
      </c>
      <c r="R312" s="367">
        <f t="shared" si="110"/>
        <v>5</v>
      </c>
      <c r="S312" s="367">
        <f t="shared" si="114"/>
        <v>5.0000000000000001E-4</v>
      </c>
      <c r="T312" s="368">
        <f t="shared" si="107"/>
        <v>1.3000000000000043E-5</v>
      </c>
      <c r="U312" s="368">
        <f t="shared" si="112"/>
        <v>6.1047E-4</v>
      </c>
      <c r="V312" s="368">
        <f t="shared" si="109"/>
        <v>6.1047E-4</v>
      </c>
    </row>
    <row r="313" spans="1:22" s="343" customFormat="1" ht="40" customHeight="1">
      <c r="B313" s="366" t="s">
        <v>126</v>
      </c>
      <c r="C313" s="366"/>
      <c r="D313" s="366"/>
      <c r="E313" s="366" t="s">
        <v>652</v>
      </c>
      <c r="F313" s="366"/>
      <c r="G313" s="355" t="s">
        <v>54</v>
      </c>
      <c r="H313" s="355"/>
      <c r="I313" s="355"/>
      <c r="J313" s="355"/>
      <c r="K313" s="355"/>
      <c r="L313" s="363" t="s">
        <v>27</v>
      </c>
      <c r="M313" s="370" t="s">
        <v>27</v>
      </c>
      <c r="N313" s="365">
        <f>V313</f>
        <v>6.1047E-4</v>
      </c>
      <c r="O313" s="365"/>
      <c r="P313" s="366" t="s">
        <v>49</v>
      </c>
      <c r="Q313" s="368">
        <v>0.01</v>
      </c>
      <c r="R313" s="367">
        <f>R312</f>
        <v>5</v>
      </c>
      <c r="S313" s="367">
        <f t="shared" si="114"/>
        <v>5.0000000000000001E-4</v>
      </c>
      <c r="T313" s="368">
        <f t="shared" si="107"/>
        <v>1.3000000000000043E-5</v>
      </c>
      <c r="U313" s="368">
        <f t="shared" si="112"/>
        <v>6.1047E-4</v>
      </c>
      <c r="V313" s="368">
        <f t="shared" si="109"/>
        <v>6.1047E-4</v>
      </c>
    </row>
    <row r="314" spans="1:22" s="343" customFormat="1" ht="40" customHeight="1">
      <c r="B314" s="366" t="s">
        <v>286</v>
      </c>
      <c r="C314" s="366"/>
      <c r="D314" s="366"/>
      <c r="E314" s="366" t="s">
        <v>652</v>
      </c>
      <c r="F314" s="366"/>
      <c r="G314" s="355" t="s">
        <v>54</v>
      </c>
      <c r="H314" s="355"/>
      <c r="I314" s="355"/>
      <c r="J314" s="355"/>
      <c r="K314" s="355"/>
      <c r="L314" s="363" t="s">
        <v>27</v>
      </c>
      <c r="M314" s="370" t="s">
        <v>27</v>
      </c>
      <c r="N314" s="365">
        <f>V314</f>
        <v>6.1047E-4</v>
      </c>
      <c r="O314" s="365"/>
      <c r="P314" s="366" t="s">
        <v>49</v>
      </c>
      <c r="Q314" s="368">
        <v>0.01</v>
      </c>
      <c r="R314" s="367">
        <f>R313</f>
        <v>5</v>
      </c>
      <c r="S314" s="367">
        <f t="shared" si="114"/>
        <v>5.0000000000000001E-4</v>
      </c>
      <c r="T314" s="368">
        <f t="shared" si="107"/>
        <v>1.3000000000000043E-5</v>
      </c>
      <c r="U314" s="368">
        <f t="shared" si="112"/>
        <v>6.1047E-4</v>
      </c>
      <c r="V314" s="368">
        <f t="shared" si="109"/>
        <v>6.1047E-4</v>
      </c>
    </row>
    <row r="315" spans="1:22" s="343" customFormat="1" ht="40" customHeight="1">
      <c r="B315" s="366" t="s">
        <v>494</v>
      </c>
      <c r="C315" s="366"/>
      <c r="D315" s="366"/>
      <c r="E315" s="366" t="s">
        <v>652</v>
      </c>
      <c r="F315" s="366"/>
      <c r="G315" s="355" t="s">
        <v>54</v>
      </c>
      <c r="H315" s="355"/>
      <c r="I315" s="355"/>
      <c r="J315" s="355"/>
      <c r="K315" s="355"/>
      <c r="L315" s="363" t="s">
        <v>27</v>
      </c>
      <c r="M315" s="370" t="s">
        <v>27</v>
      </c>
      <c r="N315" s="365">
        <f>V315</f>
        <v>6.1047E-4</v>
      </c>
      <c r="O315" s="365"/>
      <c r="P315" s="366" t="s">
        <v>49</v>
      </c>
      <c r="Q315" s="368">
        <v>0.01</v>
      </c>
      <c r="R315" s="367">
        <f>R314</f>
        <v>5</v>
      </c>
      <c r="S315" s="367">
        <f t="shared" si="114"/>
        <v>5.0000000000000001E-4</v>
      </c>
      <c r="T315" s="368">
        <f t="shared" si="107"/>
        <v>1.3000000000000043E-5</v>
      </c>
      <c r="U315" s="368">
        <f t="shared" si="112"/>
        <v>6.1047E-4</v>
      </c>
      <c r="V315" s="368">
        <f t="shared" si="109"/>
        <v>6.1047E-4</v>
      </c>
    </row>
    <row r="316" spans="1:22" s="343" customFormat="1" ht="40" customHeight="1">
      <c r="B316" s="366" t="s">
        <v>704</v>
      </c>
      <c r="C316" s="366"/>
      <c r="D316" s="366"/>
      <c r="E316" s="366" t="s">
        <v>652</v>
      </c>
      <c r="F316" s="366"/>
      <c r="G316" s="355" t="s">
        <v>54</v>
      </c>
      <c r="H316" s="355"/>
      <c r="I316" s="355"/>
      <c r="J316" s="355"/>
      <c r="K316" s="355"/>
      <c r="L316" s="363" t="s">
        <v>27</v>
      </c>
      <c r="M316" s="370" t="s">
        <v>27</v>
      </c>
      <c r="N316" s="365">
        <f>V316</f>
        <v>6.1047E-4</v>
      </c>
      <c r="O316" s="365"/>
      <c r="P316" s="366" t="s">
        <v>49</v>
      </c>
      <c r="Q316" s="368">
        <v>0.01</v>
      </c>
      <c r="R316" s="367">
        <f>R315</f>
        <v>5</v>
      </c>
      <c r="S316" s="367">
        <f t="shared" si="114"/>
        <v>5.0000000000000001E-4</v>
      </c>
      <c r="T316" s="368">
        <f t="shared" si="107"/>
        <v>1.3000000000000043E-5</v>
      </c>
      <c r="U316" s="368">
        <f t="shared" si="112"/>
        <v>6.1047E-4</v>
      </c>
      <c r="V316" s="368">
        <f t="shared" si="109"/>
        <v>6.1047E-4</v>
      </c>
    </row>
    <row r="319" spans="1:22" s="354" customFormat="1" ht="40" hidden="1" customHeight="1">
      <c r="A319" s="385"/>
      <c r="B319" s="357" t="s">
        <v>16</v>
      </c>
      <c r="C319" s="357" t="s">
        <v>17</v>
      </c>
      <c r="D319" s="357"/>
      <c r="E319" s="357" t="s">
        <v>18</v>
      </c>
      <c r="F319" s="357" t="s">
        <v>19</v>
      </c>
      <c r="G319" s="357" t="s">
        <v>20</v>
      </c>
      <c r="H319" s="357"/>
      <c r="I319" s="357"/>
      <c r="J319" s="357"/>
      <c r="K319" s="357"/>
      <c r="L319" s="386" t="s">
        <v>21</v>
      </c>
      <c r="M319" s="357" t="s">
        <v>22</v>
      </c>
      <c r="N319" s="387" t="s">
        <v>23</v>
      </c>
      <c r="O319" s="387"/>
      <c r="P319" s="357" t="s">
        <v>24</v>
      </c>
      <c r="Q319" s="357" t="s">
        <v>592</v>
      </c>
      <c r="R319" s="388" t="s">
        <v>25</v>
      </c>
      <c r="S319" s="388" t="s">
        <v>587</v>
      </c>
      <c r="T319" s="389" t="s">
        <v>589</v>
      </c>
      <c r="U319" s="389" t="s">
        <v>590</v>
      </c>
      <c r="V319" s="390" t="s">
        <v>26</v>
      </c>
    </row>
    <row r="320" spans="1:22" ht="40" hidden="1" customHeight="1">
      <c r="A320" s="346"/>
      <c r="B320" s="227" t="str">
        <f t="shared" ref="B320:V320" si="115">B28</f>
        <v>Scampi-Mango-Insalata</v>
      </c>
      <c r="C320" s="346" t="str">
        <f t="shared" si="115"/>
        <v>02 Vorspeisen</v>
      </c>
      <c r="D320" s="346" t="str">
        <f t="shared" si="115"/>
        <v>Fisch</v>
      </c>
      <c r="E320" s="346" t="str">
        <f t="shared" si="115"/>
        <v>im Gläschen</v>
      </c>
      <c r="F320" s="346">
        <f t="shared" si="115"/>
        <v>1</v>
      </c>
      <c r="G320" s="346" t="str">
        <f t="shared" si="115"/>
        <v>Gläschen</v>
      </c>
      <c r="H320" s="346" t="str">
        <f t="shared" si="115"/>
        <v xml:space="preserve"> à ca.</v>
      </c>
      <c r="I320" s="346">
        <f t="shared" si="115"/>
        <v>100</v>
      </c>
      <c r="J320" s="346" t="str">
        <f t="shared" si="115"/>
        <v>g</v>
      </c>
      <c r="K320" s="346" t="str">
        <f t="shared" si="115"/>
        <v>1 Gläschen  à ca. 100 g</v>
      </c>
      <c r="L320" s="346">
        <f t="shared" si="115"/>
        <v>0</v>
      </c>
      <c r="M320" s="227" t="str">
        <f t="shared" si="115"/>
        <v>feiner Salat aus Mango und Staudensellerie mit in Knoblauch gebratenem Scampi</v>
      </c>
      <c r="N320" s="391">
        <f t="shared" si="115"/>
        <v>6.2023751999999996</v>
      </c>
      <c r="O320" s="346">
        <f t="shared" si="115"/>
        <v>0</v>
      </c>
      <c r="P320" s="346" t="str">
        <f t="shared" si="115"/>
        <v>Meerestiere, Sellerie</v>
      </c>
      <c r="Q320" s="346">
        <f t="shared" si="115"/>
        <v>1.27</v>
      </c>
      <c r="R320" s="346">
        <f t="shared" si="115"/>
        <v>4</v>
      </c>
      <c r="S320" s="346">
        <f t="shared" si="115"/>
        <v>5.08</v>
      </c>
      <c r="T320" s="346">
        <f t="shared" si="115"/>
        <v>0.13208000000000045</v>
      </c>
      <c r="U320" s="346">
        <f t="shared" si="115"/>
        <v>6.2023751999999996</v>
      </c>
      <c r="V320" s="346">
        <f t="shared" si="115"/>
        <v>6.2023751999999996</v>
      </c>
    </row>
    <row r="321" spans="1:22" ht="40" hidden="1" customHeight="1">
      <c r="A321" s="346"/>
      <c r="B321" s="227" t="str">
        <f t="shared" ref="B321:V321" si="116">B29</f>
        <v>Krabben auf Avocado-Bruschetta</v>
      </c>
      <c r="C321" s="346" t="str">
        <f t="shared" si="116"/>
        <v>02 Vorspeisen</v>
      </c>
      <c r="D321" s="346" t="str">
        <f t="shared" si="116"/>
        <v>Fisch</v>
      </c>
      <c r="E321" s="346" t="str">
        <f t="shared" si="116"/>
        <v>als Fingerfood</v>
      </c>
      <c r="F321" s="346">
        <f t="shared" si="116"/>
        <v>2</v>
      </c>
      <c r="G321" s="346" t="str">
        <f t="shared" si="116"/>
        <v>Stück</v>
      </c>
      <c r="H321" s="346" t="str">
        <f t="shared" si="116"/>
        <v xml:space="preserve"> à ca.</v>
      </c>
      <c r="I321" s="346">
        <f t="shared" si="116"/>
        <v>100</v>
      </c>
      <c r="J321" s="346" t="str">
        <f t="shared" si="116"/>
        <v>g</v>
      </c>
      <c r="K321" s="346" t="str">
        <f t="shared" si="116"/>
        <v>2 Stück  à ca. 100 g</v>
      </c>
      <c r="L321" s="346" t="str">
        <f t="shared" si="116"/>
        <v>ca. 25 g /Stück</v>
      </c>
      <c r="M321" s="227" t="str">
        <f t="shared" si="116"/>
        <v>Vollkornbrottaler mit würziger Avocadobruschetta und in Knoblauchöl gebratener Garnele</v>
      </c>
      <c r="N321" s="391">
        <f t="shared" si="116"/>
        <v>5.5674863999999999</v>
      </c>
      <c r="O321" s="346">
        <f t="shared" si="116"/>
        <v>0</v>
      </c>
      <c r="P321" s="346" t="str">
        <f t="shared" si="116"/>
        <v>Gluten, Meeresfrüchte</v>
      </c>
      <c r="Q321" s="346">
        <f t="shared" si="116"/>
        <v>1.1399999999999999</v>
      </c>
      <c r="R321" s="346">
        <f t="shared" si="116"/>
        <v>4</v>
      </c>
      <c r="S321" s="346">
        <f t="shared" si="116"/>
        <v>4.5599999999999996</v>
      </c>
      <c r="T321" s="346">
        <f t="shared" si="116"/>
        <v>0.11856000000000037</v>
      </c>
      <c r="U321" s="346">
        <f t="shared" si="116"/>
        <v>5.5674863999999999</v>
      </c>
      <c r="V321" s="346">
        <f t="shared" si="116"/>
        <v>5.5674863999999999</v>
      </c>
    </row>
    <row r="322" spans="1:22" ht="40" hidden="1" customHeight="1">
      <c r="A322" s="346" t="s">
        <v>771</v>
      </c>
      <c r="B322" s="227" t="str">
        <f t="shared" ref="B322:V322" si="117">B30</f>
        <v>Lachs-Häppchen mit Apfelbutter auf Vollkorntoasties</v>
      </c>
      <c r="C322" s="346" t="str">
        <f t="shared" si="117"/>
        <v>02 Vorspeisen</v>
      </c>
      <c r="D322" s="346" t="str">
        <f t="shared" si="117"/>
        <v>Fisch</v>
      </c>
      <c r="E322" s="346" t="str">
        <f t="shared" si="117"/>
        <v>als Fingerfood</v>
      </c>
      <c r="F322" s="346">
        <f t="shared" si="117"/>
        <v>2</v>
      </c>
      <c r="G322" s="346" t="str">
        <f t="shared" si="117"/>
        <v>Stück</v>
      </c>
      <c r="H322" s="346" t="str">
        <f t="shared" si="117"/>
        <v xml:space="preserve"> à ca.</v>
      </c>
      <c r="I322" s="346">
        <f t="shared" si="117"/>
        <v>100</v>
      </c>
      <c r="J322" s="346" t="str">
        <f t="shared" si="117"/>
        <v>g</v>
      </c>
      <c r="K322" s="346" t="str">
        <f t="shared" si="117"/>
        <v>2 Stück  à ca. 100 g</v>
      </c>
      <c r="L322" s="346" t="str">
        <f t="shared" si="117"/>
        <v>ca. 25 g /Stück</v>
      </c>
      <c r="M322" s="227" t="str">
        <f t="shared" si="117"/>
        <v>kleine Vollkorntoastecken mit Apfel-Dill-Butter darauf Räucherlachs und Dill</v>
      </c>
      <c r="N322" s="391">
        <f t="shared" si="117"/>
        <v>5.4698112000000005</v>
      </c>
      <c r="O322" s="346">
        <f t="shared" si="117"/>
        <v>0</v>
      </c>
      <c r="P322" s="346" t="str">
        <f t="shared" si="117"/>
        <v>Gluten, Lactose, Meeresfrüchte, Fisch</v>
      </c>
      <c r="Q322" s="346">
        <f t="shared" si="117"/>
        <v>1.1200000000000001</v>
      </c>
      <c r="R322" s="346">
        <f t="shared" si="117"/>
        <v>4</v>
      </c>
      <c r="S322" s="346">
        <f t="shared" si="117"/>
        <v>4.4800000000000004</v>
      </c>
      <c r="T322" s="346">
        <f t="shared" si="117"/>
        <v>0.11648000000000039</v>
      </c>
      <c r="U322" s="346">
        <f t="shared" si="117"/>
        <v>5.4698112000000005</v>
      </c>
      <c r="V322" s="346">
        <f t="shared" si="117"/>
        <v>5.4698112000000005</v>
      </c>
    </row>
    <row r="323" spans="1:22" ht="40" hidden="1" customHeight="1">
      <c r="A323" s="346"/>
      <c r="B323" s="227" t="str">
        <f t="shared" ref="B323:V323" si="118">B31</f>
        <v>Creperöllchen mit Räucherlachs und Frischkäse</v>
      </c>
      <c r="C323" s="346" t="str">
        <f t="shared" si="118"/>
        <v>02 Vorspeisen</v>
      </c>
      <c r="D323" s="346" t="str">
        <f t="shared" si="118"/>
        <v>Fisch</v>
      </c>
      <c r="E323" s="346" t="str">
        <f t="shared" si="118"/>
        <v>als Fingerfood</v>
      </c>
      <c r="F323" s="346">
        <f t="shared" si="118"/>
        <v>2</v>
      </c>
      <c r="G323" s="346" t="str">
        <f t="shared" si="118"/>
        <v>Stück</v>
      </c>
      <c r="H323" s="346">
        <f t="shared" si="118"/>
        <v>0</v>
      </c>
      <c r="I323" s="346">
        <f t="shared" si="118"/>
        <v>100</v>
      </c>
      <c r="J323" s="346" t="str">
        <f t="shared" si="118"/>
        <v>g</v>
      </c>
      <c r="K323" s="346" t="str">
        <f t="shared" si="118"/>
        <v>2 Stück  100 g</v>
      </c>
      <c r="L323" s="346" t="str">
        <f t="shared" si="118"/>
        <v>ca. 25 g /Stück</v>
      </c>
      <c r="M323" s="227" t="str">
        <f t="shared" si="118"/>
        <v>feine Eierkuchenschnitten eingerollt mit Räucherlachs, Dill und Frischkäsecreme</v>
      </c>
      <c r="N323" s="391">
        <f t="shared" si="118"/>
        <v>9.6210071999999993</v>
      </c>
      <c r="O323" s="346">
        <f t="shared" si="118"/>
        <v>0</v>
      </c>
      <c r="P323" s="346" t="str">
        <f t="shared" si="118"/>
        <v>Gluten, Lactose</v>
      </c>
      <c r="Q323" s="346">
        <f t="shared" si="118"/>
        <v>1.97</v>
      </c>
      <c r="R323" s="346">
        <f t="shared" si="118"/>
        <v>4</v>
      </c>
      <c r="S323" s="346">
        <f t="shared" si="118"/>
        <v>7.88</v>
      </c>
      <c r="T323" s="346">
        <f t="shared" si="118"/>
        <v>0.20488000000000067</v>
      </c>
      <c r="U323" s="346">
        <f t="shared" si="118"/>
        <v>9.6210071999999993</v>
      </c>
      <c r="V323" s="346">
        <f t="shared" si="118"/>
        <v>9.6210071999999993</v>
      </c>
    </row>
    <row r="324" spans="1:22" ht="40" hidden="1" customHeight="1">
      <c r="A324" s="346"/>
      <c r="B324" s="227" t="str">
        <f t="shared" ref="B324:V324" si="119">B32</f>
        <v>Spaghetti-Salat mit Garnelen und Rucola-Knoblauch-Pesto</v>
      </c>
      <c r="C324" s="346" t="str">
        <f t="shared" si="119"/>
        <v>02 Vorspeisen</v>
      </c>
      <c r="D324" s="346" t="str">
        <f t="shared" si="119"/>
        <v>Fisch</v>
      </c>
      <c r="E324" s="346" t="str">
        <f t="shared" si="119"/>
        <v>im Gläschen</v>
      </c>
      <c r="F324" s="346">
        <f t="shared" si="119"/>
        <v>1</v>
      </c>
      <c r="G324" s="346" t="str">
        <f t="shared" si="119"/>
        <v>Gläschen</v>
      </c>
      <c r="H324" s="346" t="str">
        <f t="shared" si="119"/>
        <v xml:space="preserve"> à ca.</v>
      </c>
      <c r="I324" s="346">
        <f t="shared" si="119"/>
        <v>100</v>
      </c>
      <c r="J324" s="346" t="str">
        <f t="shared" si="119"/>
        <v>g</v>
      </c>
      <c r="K324" s="346" t="str">
        <f t="shared" si="119"/>
        <v>1 Gläschen  à ca. 100 g</v>
      </c>
      <c r="L324" s="346" t="str">
        <f t="shared" si="119"/>
        <v>Portionsgröße entspricht 1 Gläschen</v>
      </c>
      <c r="M324" s="227" t="str">
        <f t="shared" si="119"/>
        <v>Spaghetti mit frischem Pesto und Rucola und in Knoblauchöl gebratener Garnele</v>
      </c>
      <c r="N324" s="391">
        <f t="shared" si="119"/>
        <v>4.7372472000000005</v>
      </c>
      <c r="O324" s="346">
        <f t="shared" si="119"/>
        <v>0</v>
      </c>
      <c r="P324" s="346" t="str">
        <f t="shared" si="119"/>
        <v>Gluten, Lactose, Fisch, Meeresfrüchte</v>
      </c>
      <c r="Q324" s="346">
        <f t="shared" si="119"/>
        <v>0.97</v>
      </c>
      <c r="R324" s="346">
        <f t="shared" si="119"/>
        <v>4</v>
      </c>
      <c r="S324" s="346">
        <f t="shared" si="119"/>
        <v>3.88</v>
      </c>
      <c r="T324" s="346">
        <f t="shared" si="119"/>
        <v>0.10088000000000033</v>
      </c>
      <c r="U324" s="346">
        <f t="shared" si="119"/>
        <v>4.7372472000000005</v>
      </c>
      <c r="V324" s="346">
        <f t="shared" si="119"/>
        <v>4.7372472000000005</v>
      </c>
    </row>
    <row r="325" spans="1:22" ht="40" hidden="1" customHeight="1">
      <c r="A325" s="346"/>
      <c r="B325" s="227" t="str">
        <f t="shared" ref="B325:V325" si="120">B33</f>
        <v>Crêpesröllchen mit Räucherlachs und Frischkäse</v>
      </c>
      <c r="C325" s="346" t="str">
        <f t="shared" si="120"/>
        <v>5 Vorspeisen</v>
      </c>
      <c r="D325" s="346" t="str">
        <f t="shared" si="120"/>
        <v>Fisch</v>
      </c>
      <c r="E325" s="346" t="str">
        <f t="shared" si="120"/>
        <v>Fingerfood</v>
      </c>
      <c r="F325" s="346">
        <f t="shared" si="120"/>
        <v>100</v>
      </c>
      <c r="G325" s="346" t="str">
        <f t="shared" si="120"/>
        <v>g</v>
      </c>
      <c r="H325" s="346" t="str">
        <f t="shared" si="120"/>
        <v xml:space="preserve"> = </v>
      </c>
      <c r="I325" s="346">
        <f t="shared" si="120"/>
        <v>0</v>
      </c>
      <c r="J325" s="346">
        <f t="shared" si="120"/>
        <v>0</v>
      </c>
      <c r="K325" s="346" t="str">
        <f t="shared" si="120"/>
        <v xml:space="preserve">100 g  =   </v>
      </c>
      <c r="L325" s="346" t="str">
        <f t="shared" si="120"/>
        <v>Portionsgröße entspricht 1 Gläschen</v>
      </c>
      <c r="M325" s="227" t="str">
        <f t="shared" si="120"/>
        <v>feiner Eierkuchen gerollt mit Räucherlachs, Frischkäse und frischem Dill, ausgarniert mit Olive</v>
      </c>
      <c r="N325" s="391">
        <f t="shared" si="120"/>
        <v>9.6210071999999993</v>
      </c>
      <c r="O325" s="346">
        <f t="shared" si="120"/>
        <v>0</v>
      </c>
      <c r="P325" s="346" t="str">
        <f t="shared" si="120"/>
        <v>Lactose, Gluten, Fisch</v>
      </c>
      <c r="Q325" s="346">
        <f t="shared" si="120"/>
        <v>1.97</v>
      </c>
      <c r="R325" s="346">
        <f t="shared" si="120"/>
        <v>4</v>
      </c>
      <c r="S325" s="346">
        <f t="shared" si="120"/>
        <v>7.88</v>
      </c>
      <c r="T325" s="346">
        <f t="shared" si="120"/>
        <v>0.20488000000000067</v>
      </c>
      <c r="U325" s="346">
        <f t="shared" si="120"/>
        <v>9.6210071999999993</v>
      </c>
      <c r="V325" s="346">
        <f t="shared" si="120"/>
        <v>9.6210071999999993</v>
      </c>
    </row>
    <row r="326" spans="1:22" ht="40" hidden="1" customHeight="1">
      <c r="A326" s="346" t="s">
        <v>772</v>
      </c>
      <c r="B326" s="227" t="str">
        <f t="shared" ref="B326:V326" si="121">B34</f>
        <v>Rindercarpaccio auf Rucolasalat mit Parmesansplitter</v>
      </c>
      <c r="C326" s="346" t="str">
        <f t="shared" si="121"/>
        <v>02 Vorspeisen</v>
      </c>
      <c r="D326" s="346" t="str">
        <f t="shared" si="121"/>
        <v>Fleisch</v>
      </c>
      <c r="E326" s="346" t="str">
        <f t="shared" si="121"/>
        <v>auf Schüssel / Platte</v>
      </c>
      <c r="F326" s="346">
        <f t="shared" si="121"/>
        <v>100</v>
      </c>
      <c r="G326" s="346" t="str">
        <f t="shared" si="121"/>
        <v>g</v>
      </c>
      <c r="H326" s="346" t="str">
        <f t="shared" si="121"/>
        <v/>
      </c>
      <c r="I326" s="346">
        <f t="shared" si="121"/>
        <v>0</v>
      </c>
      <c r="J326" s="346">
        <f t="shared" si="121"/>
        <v>0</v>
      </c>
      <c r="K326" s="346" t="str">
        <f t="shared" si="121"/>
        <v xml:space="preserve">100 g   </v>
      </c>
      <c r="L326" s="346" t="str">
        <f t="shared" si="121"/>
        <v xml:space="preserve"> </v>
      </c>
      <c r="M326" s="227" t="str">
        <f t="shared" si="121"/>
        <v>hauchdünn aufgeschnittene rohe Rinderlende mit einer Mayonaisesauce auf Rucolasalat und Parmesan</v>
      </c>
      <c r="N326" s="391">
        <f t="shared" si="121"/>
        <v>8.7907679999999999</v>
      </c>
      <c r="O326" s="346">
        <f t="shared" si="121"/>
        <v>0</v>
      </c>
      <c r="P326" s="346" t="str">
        <f t="shared" si="121"/>
        <v>Rind, Ei, Lactose</v>
      </c>
      <c r="Q326" s="346">
        <f t="shared" si="121"/>
        <v>1.8</v>
      </c>
      <c r="R326" s="346">
        <f t="shared" si="121"/>
        <v>4</v>
      </c>
      <c r="S326" s="346">
        <f t="shared" si="121"/>
        <v>7.2</v>
      </c>
      <c r="T326" s="346">
        <f t="shared" si="121"/>
        <v>0.18720000000000062</v>
      </c>
      <c r="U326" s="346">
        <f t="shared" si="121"/>
        <v>8.7907679999999999</v>
      </c>
      <c r="V326" s="346">
        <f t="shared" si="121"/>
        <v>8.7907679999999999</v>
      </c>
    </row>
    <row r="327" spans="1:22" ht="40" hidden="1" customHeight="1">
      <c r="A327" s="346"/>
      <c r="B327" s="227" t="str">
        <f t="shared" ref="B327:V327" si="122">B35</f>
        <v xml:space="preserve">Vitello Tonnato </v>
      </c>
      <c r="C327" s="346" t="str">
        <f t="shared" si="122"/>
        <v>02 Vorspeisen</v>
      </c>
      <c r="D327" s="346" t="str">
        <f t="shared" si="122"/>
        <v>Fleisch</v>
      </c>
      <c r="E327" s="346" t="str">
        <f t="shared" si="122"/>
        <v>auf Schüssel / Platte</v>
      </c>
      <c r="F327" s="346">
        <f t="shared" si="122"/>
        <v>100</v>
      </c>
      <c r="G327" s="346" t="str">
        <f t="shared" si="122"/>
        <v>g</v>
      </c>
      <c r="H327" s="346" t="str">
        <f t="shared" si="122"/>
        <v/>
      </c>
      <c r="I327" s="346">
        <f t="shared" si="122"/>
        <v>0</v>
      </c>
      <c r="J327" s="346">
        <f t="shared" si="122"/>
        <v>0</v>
      </c>
      <c r="K327" s="346" t="str">
        <f t="shared" si="122"/>
        <v xml:space="preserve">100 g   </v>
      </c>
      <c r="L327" s="346" t="str">
        <f t="shared" si="122"/>
        <v>ca. 25 g /Stück</v>
      </c>
      <c r="M327" s="227" t="str">
        <f t="shared" si="122"/>
        <v xml:space="preserve">in Gemüse gekochtes, dünn aufgeschnittenes Kalbfleisch mit Thunfischsauce überzogen und Kapern </v>
      </c>
      <c r="N327" s="391">
        <f t="shared" si="122"/>
        <v>5.1279480000000008</v>
      </c>
      <c r="O327" s="346">
        <f t="shared" si="122"/>
        <v>0</v>
      </c>
      <c r="P327" s="346" t="str">
        <f t="shared" si="122"/>
        <v>Kalb, Fisch, Lactose</v>
      </c>
      <c r="Q327" s="346">
        <f t="shared" si="122"/>
        <v>1.05</v>
      </c>
      <c r="R327" s="346">
        <f t="shared" si="122"/>
        <v>4</v>
      </c>
      <c r="S327" s="346">
        <f t="shared" si="122"/>
        <v>4.2</v>
      </c>
      <c r="T327" s="346">
        <f t="shared" si="122"/>
        <v>0.10920000000000037</v>
      </c>
      <c r="U327" s="346">
        <f t="shared" si="122"/>
        <v>5.1279480000000008</v>
      </c>
      <c r="V327" s="346">
        <f t="shared" si="122"/>
        <v>5.1279480000000008</v>
      </c>
    </row>
    <row r="328" spans="1:22" ht="40" hidden="1" customHeight="1">
      <c r="A328" s="346"/>
      <c r="B328" s="227" t="str">
        <f t="shared" ref="B328:V328" si="123">B36</f>
        <v>Feigen-Carpaccio mit Prusciutto und Walnüssen</v>
      </c>
      <c r="C328" s="346" t="str">
        <f t="shared" si="123"/>
        <v>02 Vorspeisen</v>
      </c>
      <c r="D328" s="346" t="str">
        <f t="shared" si="123"/>
        <v>Fleisch</v>
      </c>
      <c r="E328" s="346" t="str">
        <f t="shared" si="123"/>
        <v>auf Schüssel / Platte</v>
      </c>
      <c r="F328" s="346">
        <f t="shared" si="123"/>
        <v>100</v>
      </c>
      <c r="G328" s="346" t="str">
        <f t="shared" si="123"/>
        <v>g</v>
      </c>
      <c r="H328" s="346" t="str">
        <f t="shared" si="123"/>
        <v xml:space="preserve"> </v>
      </c>
      <c r="I328" s="346" t="str">
        <f t="shared" si="123"/>
        <v xml:space="preserve"> </v>
      </c>
      <c r="J328" s="346" t="str">
        <f t="shared" si="123"/>
        <v xml:space="preserve"> </v>
      </c>
      <c r="K328" s="346" t="str">
        <f t="shared" si="123"/>
        <v xml:space="preserve">100 g      </v>
      </c>
      <c r="L328" s="346" t="str">
        <f t="shared" si="123"/>
        <v xml:space="preserve"> - </v>
      </c>
      <c r="M328" s="227" t="str">
        <f t="shared" si="123"/>
        <v>hauchdünne Scheiben der roten Beete auf Rucolasalat mit feinen Schinkenrosetten garniert mit Walnüssen und würziger Vinaigrette</v>
      </c>
      <c r="N328" s="391">
        <f t="shared" si="123"/>
        <v>8.4977423999999999</v>
      </c>
      <c r="O328" s="346">
        <f t="shared" si="123"/>
        <v>0</v>
      </c>
      <c r="P328" s="346" t="str">
        <f t="shared" si="123"/>
        <v>Nüsse, Schwein</v>
      </c>
      <c r="Q328" s="346">
        <f t="shared" si="123"/>
        <v>1.74</v>
      </c>
      <c r="R328" s="346">
        <f t="shared" si="123"/>
        <v>4</v>
      </c>
      <c r="S328" s="346">
        <f t="shared" si="123"/>
        <v>6.96</v>
      </c>
      <c r="T328" s="346">
        <f t="shared" si="123"/>
        <v>0.18096000000000059</v>
      </c>
      <c r="U328" s="346">
        <f t="shared" si="123"/>
        <v>8.4977423999999999</v>
      </c>
      <c r="V328" s="346">
        <f t="shared" si="123"/>
        <v>8.4977423999999999</v>
      </c>
    </row>
    <row r="329" spans="1:22" ht="40" hidden="1" customHeight="1">
      <c r="A329" s="346" t="s">
        <v>773</v>
      </c>
      <c r="B329" s="227" t="str">
        <f t="shared" ref="B329:V329" si="124">B37</f>
        <v>Frischkäse mit Serranoschinken auf Feige</v>
      </c>
      <c r="C329" s="346" t="str">
        <f t="shared" si="124"/>
        <v>02 Vorspeisen</v>
      </c>
      <c r="D329" s="346" t="str">
        <f t="shared" si="124"/>
        <v>Fleisch</v>
      </c>
      <c r="E329" s="346" t="str">
        <f t="shared" si="124"/>
        <v>auf Schüssel / Platte</v>
      </c>
      <c r="F329" s="346">
        <f t="shared" si="124"/>
        <v>100</v>
      </c>
      <c r="G329" s="346" t="str">
        <f t="shared" si="124"/>
        <v>g</v>
      </c>
      <c r="H329" s="346" t="str">
        <f t="shared" si="124"/>
        <v/>
      </c>
      <c r="I329" s="346">
        <f t="shared" si="124"/>
        <v>0</v>
      </c>
      <c r="J329" s="346">
        <f t="shared" si="124"/>
        <v>0</v>
      </c>
      <c r="K329" s="346" t="str">
        <f t="shared" si="124"/>
        <v xml:space="preserve">100 g   </v>
      </c>
      <c r="L329" s="346" t="str">
        <f t="shared" si="124"/>
        <v>ca. 25 g /Stück</v>
      </c>
      <c r="M329" s="227" t="str">
        <f t="shared" si="124"/>
        <v>würzige Frischkäsecreme auf einer Feigenhälfte mit Serranoschinken ausgarniert</v>
      </c>
      <c r="N329" s="391">
        <f t="shared" si="124"/>
        <v>5.2744608000000008</v>
      </c>
      <c r="O329" s="346">
        <f t="shared" si="124"/>
        <v>0</v>
      </c>
      <c r="P329" s="346" t="str">
        <f t="shared" si="124"/>
        <v>Schwein, Lactose, Soja</v>
      </c>
      <c r="Q329" s="346">
        <f t="shared" si="124"/>
        <v>1.08</v>
      </c>
      <c r="R329" s="346">
        <f t="shared" si="124"/>
        <v>4</v>
      </c>
      <c r="S329" s="346">
        <f t="shared" si="124"/>
        <v>4.32</v>
      </c>
      <c r="T329" s="346">
        <f t="shared" si="124"/>
        <v>0.11232000000000038</v>
      </c>
      <c r="U329" s="346">
        <f t="shared" si="124"/>
        <v>5.2744608000000008</v>
      </c>
      <c r="V329" s="346">
        <f t="shared" si="124"/>
        <v>5.2744608000000008</v>
      </c>
    </row>
    <row r="330" spans="1:22" ht="40" hidden="1" customHeight="1">
      <c r="A330" s="346" t="s">
        <v>774</v>
      </c>
      <c r="B330" s="227" t="str">
        <f t="shared" ref="B330:V330" si="125">B38</f>
        <v xml:space="preserve">Kleine Boulettenspieße </v>
      </c>
      <c r="C330" s="346" t="str">
        <f t="shared" si="125"/>
        <v>02 Vorspeisen</v>
      </c>
      <c r="D330" s="346" t="str">
        <f t="shared" si="125"/>
        <v>Fleisch</v>
      </c>
      <c r="E330" s="346" t="str">
        <f t="shared" si="125"/>
        <v>als Fingerfood</v>
      </c>
      <c r="F330" s="346">
        <f t="shared" si="125"/>
        <v>1</v>
      </c>
      <c r="G330" s="346" t="str">
        <f t="shared" si="125"/>
        <v>Stück</v>
      </c>
      <c r="H330" s="346" t="str">
        <f t="shared" si="125"/>
        <v xml:space="preserve"> à ca.</v>
      </c>
      <c r="I330" s="346">
        <f t="shared" si="125"/>
        <v>100</v>
      </c>
      <c r="J330" s="346" t="str">
        <f t="shared" si="125"/>
        <v>g</v>
      </c>
      <c r="K330" s="346" t="str">
        <f t="shared" si="125"/>
        <v>1 Stück  à ca. 100 g</v>
      </c>
      <c r="L330" s="346" t="str">
        <f t="shared" si="125"/>
        <v>ca. 25 g /Stück</v>
      </c>
      <c r="M330" s="227" t="str">
        <f t="shared" si="125"/>
        <v>würzige Boulettchen gespießt mit Cherrytomaten, Gewürzgurkenscheiben und Physalis</v>
      </c>
      <c r="N330" s="391">
        <f t="shared" si="125"/>
        <v>2.2953672000000003</v>
      </c>
      <c r="O330" s="346">
        <f t="shared" si="125"/>
        <v>0</v>
      </c>
      <c r="P330" s="346" t="str">
        <f t="shared" si="125"/>
        <v>Schwein, Rind, Gluten, Lactose, Eiweiß</v>
      </c>
      <c r="Q330" s="346">
        <f t="shared" si="125"/>
        <v>0.47</v>
      </c>
      <c r="R330" s="346">
        <f t="shared" si="125"/>
        <v>4</v>
      </c>
      <c r="S330" s="346">
        <f t="shared" si="125"/>
        <v>1.88</v>
      </c>
      <c r="T330" s="346">
        <f t="shared" si="125"/>
        <v>4.8880000000000159E-2</v>
      </c>
      <c r="U330" s="346">
        <f t="shared" si="125"/>
        <v>2.2953672000000003</v>
      </c>
      <c r="V330" s="346">
        <f t="shared" si="125"/>
        <v>2.2953672000000003</v>
      </c>
    </row>
    <row r="331" spans="1:22" ht="40" hidden="1" customHeight="1">
      <c r="A331" s="346" t="s">
        <v>775</v>
      </c>
      <c r="B331" s="227" t="str">
        <f t="shared" ref="B331:V331" si="126">B39</f>
        <v>Verschiedene Tapas (Pimentos, Pflaume mit Bacon, Frischkäse in Zucchini)</v>
      </c>
      <c r="C331" s="346" t="str">
        <f t="shared" si="126"/>
        <v>02 Vorspeisen</v>
      </c>
      <c r="D331" s="346" t="str">
        <f t="shared" si="126"/>
        <v>Fleisch</v>
      </c>
      <c r="E331" s="346" t="str">
        <f t="shared" si="126"/>
        <v>auf Schüssel / Platte</v>
      </c>
      <c r="F331" s="346">
        <f t="shared" si="126"/>
        <v>4</v>
      </c>
      <c r="G331" s="346" t="str">
        <f t="shared" si="126"/>
        <v>Stück</v>
      </c>
      <c r="H331" s="346" t="str">
        <f t="shared" si="126"/>
        <v xml:space="preserve"> à ca.</v>
      </c>
      <c r="I331" s="346">
        <f t="shared" si="126"/>
        <v>100</v>
      </c>
      <c r="J331" s="346" t="str">
        <f t="shared" si="126"/>
        <v>g</v>
      </c>
      <c r="K331" s="346" t="str">
        <f t="shared" si="126"/>
        <v>4 Stück  à ca. 100 g</v>
      </c>
      <c r="L331" s="346" t="str">
        <f t="shared" si="126"/>
        <v>ca. 25 g /Stück</v>
      </c>
      <c r="M331" s="227" t="str">
        <f t="shared" si="126"/>
        <v>unterschiedliche kleine Appetithappen</v>
      </c>
      <c r="N331" s="391">
        <f t="shared" si="126"/>
        <v>4.1023584</v>
      </c>
      <c r="O331" s="346">
        <f t="shared" si="126"/>
        <v>0</v>
      </c>
      <c r="P331" s="346" t="str">
        <f t="shared" si="126"/>
        <v>Lactose</v>
      </c>
      <c r="Q331" s="346">
        <f t="shared" si="126"/>
        <v>0.84</v>
      </c>
      <c r="R331" s="346">
        <f t="shared" si="126"/>
        <v>4</v>
      </c>
      <c r="S331" s="346">
        <f t="shared" si="126"/>
        <v>3.36</v>
      </c>
      <c r="T331" s="346">
        <f t="shared" si="126"/>
        <v>8.7360000000000285E-2</v>
      </c>
      <c r="U331" s="346">
        <f t="shared" si="126"/>
        <v>4.1023584</v>
      </c>
      <c r="V331" s="346">
        <f t="shared" si="126"/>
        <v>4.1023584</v>
      </c>
    </row>
    <row r="332" spans="1:22" ht="40" hidden="1" customHeight="1">
      <c r="A332" s="346" t="s">
        <v>776</v>
      </c>
      <c r="B332" s="227" t="str">
        <f t="shared" ref="B332:V332" si="127">B40</f>
        <v>Hähnchenstick in crunchy Erdnuss-Sauce</v>
      </c>
      <c r="C332" s="346" t="str">
        <f t="shared" si="127"/>
        <v>02 Vorspeisen</v>
      </c>
      <c r="D332" s="346" t="str">
        <f t="shared" si="127"/>
        <v>Geflügel</v>
      </c>
      <c r="E332" s="346" t="str">
        <f t="shared" si="127"/>
        <v>als Fingerfood</v>
      </c>
      <c r="F332" s="346">
        <f t="shared" si="127"/>
        <v>1</v>
      </c>
      <c r="G332" s="346" t="str">
        <f t="shared" si="127"/>
        <v>Stück</v>
      </c>
      <c r="H332" s="346" t="str">
        <f t="shared" si="127"/>
        <v xml:space="preserve"> à ca.</v>
      </c>
      <c r="I332" s="346">
        <f t="shared" si="127"/>
        <v>75</v>
      </c>
      <c r="J332" s="346" t="str">
        <f t="shared" si="127"/>
        <v>g</v>
      </c>
      <c r="K332" s="346" t="str">
        <f t="shared" si="127"/>
        <v>1 Stück  à ca. 75 g</v>
      </c>
      <c r="L332" s="346">
        <f t="shared" si="127"/>
        <v>0</v>
      </c>
      <c r="M332" s="227" t="str">
        <f t="shared" si="127"/>
        <v>Hähnchenbrustfiletstreifen gespiesst, gebraten mit einem cremigen Dip aus Erdnüssen</v>
      </c>
      <c r="N332" s="391">
        <f t="shared" si="127"/>
        <v>5.8116744000000002</v>
      </c>
      <c r="O332" s="346">
        <f t="shared" si="127"/>
        <v>0</v>
      </c>
      <c r="P332" s="346" t="str">
        <f t="shared" si="127"/>
        <v>Huhn, Nüsse</v>
      </c>
      <c r="Q332" s="346">
        <f t="shared" si="127"/>
        <v>1.19</v>
      </c>
      <c r="R332" s="346">
        <f t="shared" si="127"/>
        <v>4</v>
      </c>
      <c r="S332" s="346">
        <f t="shared" si="127"/>
        <v>4.76</v>
      </c>
      <c r="T332" s="346">
        <f t="shared" si="127"/>
        <v>0.1237600000000004</v>
      </c>
      <c r="U332" s="346">
        <f t="shared" si="127"/>
        <v>5.8116744000000002</v>
      </c>
      <c r="V332" s="346">
        <f t="shared" si="127"/>
        <v>5.8116744000000002</v>
      </c>
    </row>
    <row r="333" spans="1:22" ht="40" hidden="1" customHeight="1">
      <c r="A333" s="346"/>
      <c r="B333" s="227" t="str">
        <f t="shared" ref="B333:V333" si="128">B41</f>
        <v>Antipastiplatte mit Grillgemüse und Oliven</v>
      </c>
      <c r="C333" s="346" t="str">
        <f t="shared" si="128"/>
        <v>02 Vorspeisen</v>
      </c>
      <c r="D333" s="346" t="str">
        <f t="shared" si="128"/>
        <v>vegan</v>
      </c>
      <c r="E333" s="346" t="str">
        <f t="shared" si="128"/>
        <v>auf Schüssel / Platte</v>
      </c>
      <c r="F333" s="346">
        <f t="shared" si="128"/>
        <v>100</v>
      </c>
      <c r="G333" s="346" t="str">
        <f t="shared" si="128"/>
        <v>g</v>
      </c>
      <c r="H333" s="346" t="str">
        <f t="shared" si="128"/>
        <v/>
      </c>
      <c r="I333" s="346">
        <f t="shared" si="128"/>
        <v>0</v>
      </c>
      <c r="J333" s="346">
        <f t="shared" si="128"/>
        <v>0</v>
      </c>
      <c r="K333" s="346" t="str">
        <f t="shared" si="128"/>
        <v xml:space="preserve">100 g   </v>
      </c>
      <c r="L333" s="346" t="str">
        <f t="shared" si="128"/>
        <v xml:space="preserve"> </v>
      </c>
      <c r="M333" s="227" t="str">
        <f t="shared" si="128"/>
        <v>gegrillte Paprika, mit Frischkäse gefüllte Minipaprika sowie Cherrytomaten, schwarze und grüne Oliven</v>
      </c>
      <c r="N333" s="391">
        <f t="shared" si="128"/>
        <v>9.6210071999999993</v>
      </c>
      <c r="O333" s="346">
        <f t="shared" si="128"/>
        <v>0</v>
      </c>
      <c r="P333" s="346" t="str">
        <f t="shared" si="128"/>
        <v>vegan</v>
      </c>
      <c r="Q333" s="346">
        <f t="shared" si="128"/>
        <v>1.97</v>
      </c>
      <c r="R333" s="346">
        <f t="shared" si="128"/>
        <v>4</v>
      </c>
      <c r="S333" s="346">
        <f t="shared" si="128"/>
        <v>7.88</v>
      </c>
      <c r="T333" s="346">
        <f t="shared" si="128"/>
        <v>0.20488000000000067</v>
      </c>
      <c r="U333" s="346">
        <f t="shared" si="128"/>
        <v>9.6210071999999993</v>
      </c>
      <c r="V333" s="346">
        <f t="shared" si="128"/>
        <v>9.6210071999999993</v>
      </c>
    </row>
    <row r="334" spans="1:22" ht="40" hidden="1" customHeight="1">
      <c r="A334" s="346" t="s">
        <v>483</v>
      </c>
      <c r="B334" s="227" t="str">
        <f t="shared" ref="B334:V334" si="129">B42</f>
        <v>Quinoa-Salat mit Grillgemüse (Vegan)</v>
      </c>
      <c r="C334" s="346" t="str">
        <f t="shared" si="129"/>
        <v>02 Vorspeisen</v>
      </c>
      <c r="D334" s="346" t="str">
        <f t="shared" si="129"/>
        <v>vegan</v>
      </c>
      <c r="E334" s="346" t="str">
        <f t="shared" si="129"/>
        <v>im Gläschen</v>
      </c>
      <c r="F334" s="346">
        <f t="shared" si="129"/>
        <v>1</v>
      </c>
      <c r="G334" s="346" t="str">
        <f t="shared" si="129"/>
        <v>Gläschen</v>
      </c>
      <c r="H334" s="346" t="str">
        <f t="shared" si="129"/>
        <v xml:space="preserve"> à ca.</v>
      </c>
      <c r="I334" s="346">
        <f t="shared" si="129"/>
        <v>80</v>
      </c>
      <c r="J334" s="346" t="str">
        <f t="shared" si="129"/>
        <v>g</v>
      </c>
      <c r="K334" s="346" t="str">
        <f t="shared" si="129"/>
        <v>1 Gläschen  à ca. 80 g</v>
      </c>
      <c r="L334" s="346">
        <f t="shared" si="129"/>
        <v>0</v>
      </c>
      <c r="M334" s="227" t="str">
        <f t="shared" si="129"/>
        <v>feine Körnerfrucht mit gegrilltem Gemüse aus Parika, Auberginen, Zucchini, Zwiebel, mariniert und würzig abgeschmeckt</v>
      </c>
      <c r="N334" s="391">
        <f t="shared" si="129"/>
        <v>2.3930424000000001</v>
      </c>
      <c r="O334" s="346">
        <f t="shared" si="129"/>
        <v>0</v>
      </c>
      <c r="P334" s="346" t="str">
        <f t="shared" si="129"/>
        <v>keine deklarationspflichtigen Inhaltsstoffe</v>
      </c>
      <c r="Q334" s="346">
        <f t="shared" si="129"/>
        <v>0.49</v>
      </c>
      <c r="R334" s="346">
        <f t="shared" si="129"/>
        <v>4</v>
      </c>
      <c r="S334" s="346">
        <f t="shared" si="129"/>
        <v>1.96</v>
      </c>
      <c r="T334" s="346">
        <f t="shared" si="129"/>
        <v>5.0960000000000165E-2</v>
      </c>
      <c r="U334" s="346">
        <f t="shared" si="129"/>
        <v>2.3930424000000001</v>
      </c>
      <c r="V334" s="346">
        <f t="shared" si="129"/>
        <v>2.3930424000000001</v>
      </c>
    </row>
    <row r="335" spans="1:22" ht="40" hidden="1" customHeight="1">
      <c r="A335" s="346" t="s">
        <v>484</v>
      </c>
      <c r="B335" s="227" t="str">
        <f t="shared" ref="B335:V335" si="130">B43</f>
        <v>Kichererbsen - Gemüsesalat</v>
      </c>
      <c r="C335" s="346" t="str">
        <f t="shared" si="130"/>
        <v>02 Vorspeisen</v>
      </c>
      <c r="D335" s="346" t="str">
        <f t="shared" si="130"/>
        <v>vegan</v>
      </c>
      <c r="E335" s="346" t="str">
        <f t="shared" si="130"/>
        <v>im Gläschen</v>
      </c>
      <c r="F335" s="346">
        <f t="shared" si="130"/>
        <v>1</v>
      </c>
      <c r="G335" s="346" t="str">
        <f t="shared" si="130"/>
        <v>Gläschen</v>
      </c>
      <c r="H335" s="346" t="str">
        <f t="shared" si="130"/>
        <v xml:space="preserve"> à ca.</v>
      </c>
      <c r="I335" s="346">
        <f t="shared" si="130"/>
        <v>100</v>
      </c>
      <c r="J335" s="346" t="str">
        <f t="shared" si="130"/>
        <v>g</v>
      </c>
      <c r="K335" s="346" t="str">
        <f t="shared" si="130"/>
        <v>1 Gläschen  à ca. 100 g</v>
      </c>
      <c r="L335" s="346" t="str">
        <f t="shared" si="130"/>
        <v>ca. 25 g /Stück</v>
      </c>
      <c r="M335" s="227" t="str">
        <f t="shared" si="130"/>
        <v>bunter Salat aus Kichererbsen, Paprika, Zwiebel, Gurke, Mais etc. mit Pestodressing und Sonnenblumenkernen</v>
      </c>
      <c r="N335" s="391">
        <f t="shared" si="130"/>
        <v>2.1000168000000001</v>
      </c>
      <c r="O335" s="346">
        <f t="shared" si="130"/>
        <v>0</v>
      </c>
      <c r="P335" s="346" t="str">
        <f t="shared" si="130"/>
        <v>Sellerie</v>
      </c>
      <c r="Q335" s="346">
        <f t="shared" si="130"/>
        <v>0.43</v>
      </c>
      <c r="R335" s="346">
        <f t="shared" si="130"/>
        <v>4</v>
      </c>
      <c r="S335" s="346">
        <f t="shared" si="130"/>
        <v>1.72</v>
      </c>
      <c r="T335" s="346">
        <f t="shared" si="130"/>
        <v>4.4720000000000149E-2</v>
      </c>
      <c r="U335" s="346">
        <f t="shared" si="130"/>
        <v>2.1000168000000001</v>
      </c>
      <c r="V335" s="346">
        <f t="shared" si="130"/>
        <v>2.1000168000000001</v>
      </c>
    </row>
    <row r="336" spans="1:22" ht="40" hidden="1" customHeight="1">
      <c r="A336" s="346" t="s">
        <v>485</v>
      </c>
      <c r="B336" s="227" t="str">
        <f t="shared" ref="B336:V336" si="131">B44</f>
        <v>Tomaten-Mango-Salat mit roten Zwiebeln (vegan)</v>
      </c>
      <c r="C336" s="346" t="str">
        <f t="shared" si="131"/>
        <v>02 Vorspeisen</v>
      </c>
      <c r="D336" s="346" t="str">
        <f t="shared" si="131"/>
        <v>vegan</v>
      </c>
      <c r="E336" s="346" t="str">
        <f t="shared" si="131"/>
        <v>im Gläschen</v>
      </c>
      <c r="F336" s="346">
        <f t="shared" si="131"/>
        <v>1</v>
      </c>
      <c r="G336" s="346" t="str">
        <f t="shared" si="131"/>
        <v>Gläschen</v>
      </c>
      <c r="H336" s="346" t="str">
        <f t="shared" si="131"/>
        <v xml:space="preserve"> à ca.</v>
      </c>
      <c r="I336" s="346">
        <f t="shared" si="131"/>
        <v>100</v>
      </c>
      <c r="J336" s="346" t="str">
        <f t="shared" si="131"/>
        <v>g</v>
      </c>
      <c r="K336" s="346" t="str">
        <f t="shared" si="131"/>
        <v>1 Gläschen  à ca. 100 g</v>
      </c>
      <c r="L336" s="346">
        <f t="shared" si="131"/>
        <v>0</v>
      </c>
      <c r="M336" s="227" t="str">
        <f t="shared" si="131"/>
        <v>Tomatenwürfel sowie Mangowürfel, mariniert mit frischen Kräuter Essig und Öl, abgeschmeckt mit roten Zwiebeln</v>
      </c>
      <c r="N336" s="391">
        <f t="shared" si="131"/>
        <v>2.2953672000000003</v>
      </c>
      <c r="O336" s="346">
        <f t="shared" si="131"/>
        <v>0</v>
      </c>
      <c r="P336" s="346" t="str">
        <f t="shared" si="131"/>
        <v>keine deklarationspflichtigen Inhaltsstoffe</v>
      </c>
      <c r="Q336" s="346">
        <f t="shared" si="131"/>
        <v>0.47</v>
      </c>
      <c r="R336" s="346">
        <f t="shared" si="131"/>
        <v>4</v>
      </c>
      <c r="S336" s="346">
        <f t="shared" si="131"/>
        <v>1.88</v>
      </c>
      <c r="T336" s="346">
        <f t="shared" si="131"/>
        <v>4.8880000000000159E-2</v>
      </c>
      <c r="U336" s="346">
        <f t="shared" si="131"/>
        <v>2.2953672000000003</v>
      </c>
      <c r="V336" s="346">
        <f t="shared" si="131"/>
        <v>2.2953672000000003</v>
      </c>
    </row>
    <row r="337" spans="1:22" ht="40" hidden="1" customHeight="1">
      <c r="A337" s="346" t="s">
        <v>486</v>
      </c>
      <c r="B337" s="227" t="str">
        <f t="shared" ref="B337:V337" si="132">B45</f>
        <v>veganes Hähnchengeschnetzeltes mit Champignon und Lauch</v>
      </c>
      <c r="C337" s="346" t="str">
        <f t="shared" si="132"/>
        <v>02 Vorspeisen</v>
      </c>
      <c r="D337" s="346" t="str">
        <f t="shared" si="132"/>
        <v>vegan</v>
      </c>
      <c r="E337" s="346" t="str">
        <f t="shared" si="132"/>
        <v>als Fingerfood</v>
      </c>
      <c r="F337" s="346">
        <f t="shared" si="132"/>
        <v>0</v>
      </c>
      <c r="G337" s="346">
        <f t="shared" si="132"/>
        <v>0</v>
      </c>
      <c r="H337" s="346">
        <f t="shared" si="132"/>
        <v>0</v>
      </c>
      <c r="I337" s="346">
        <f t="shared" si="132"/>
        <v>0</v>
      </c>
      <c r="J337" s="346">
        <f t="shared" si="132"/>
        <v>0</v>
      </c>
      <c r="K337" s="346" t="str">
        <f t="shared" si="132"/>
        <v xml:space="preserve">    </v>
      </c>
      <c r="L337" s="346">
        <f t="shared" si="132"/>
        <v>0</v>
      </c>
      <c r="M337" s="227" t="str">
        <f t="shared" si="132"/>
        <v>keine Vorspeise, bitte hier rauslöschen</v>
      </c>
      <c r="N337" s="391">
        <f t="shared" si="132"/>
        <v>0</v>
      </c>
      <c r="O337" s="346">
        <f t="shared" si="132"/>
        <v>0</v>
      </c>
      <c r="P337" s="346">
        <f t="shared" si="132"/>
        <v>0</v>
      </c>
      <c r="Q337" s="346">
        <f t="shared" si="132"/>
        <v>0</v>
      </c>
      <c r="R337" s="346">
        <f t="shared" si="132"/>
        <v>4</v>
      </c>
      <c r="S337" s="346">
        <f t="shared" si="132"/>
        <v>0</v>
      </c>
      <c r="T337" s="346">
        <f t="shared" si="132"/>
        <v>0</v>
      </c>
      <c r="U337" s="346">
        <f t="shared" si="132"/>
        <v>0</v>
      </c>
      <c r="V337" s="346">
        <f t="shared" si="132"/>
        <v>0</v>
      </c>
    </row>
    <row r="338" spans="1:22" ht="40" hidden="1" customHeight="1">
      <c r="A338" s="346" t="s">
        <v>487</v>
      </c>
      <c r="B338" s="227" t="str">
        <f t="shared" ref="B338:V338" si="133">B46</f>
        <v>Bruschetta im Gläschen</v>
      </c>
      <c r="C338" s="346" t="str">
        <f t="shared" si="133"/>
        <v>02 Vorspeisen</v>
      </c>
      <c r="D338" s="346" t="str">
        <f t="shared" si="133"/>
        <v>vegan</v>
      </c>
      <c r="E338" s="346" t="str">
        <f t="shared" si="133"/>
        <v>im Gläschen</v>
      </c>
      <c r="F338" s="346">
        <f t="shared" si="133"/>
        <v>1</v>
      </c>
      <c r="G338" s="346" t="str">
        <f t="shared" si="133"/>
        <v>Gläschen</v>
      </c>
      <c r="H338" s="346" t="str">
        <f t="shared" si="133"/>
        <v xml:space="preserve"> à ca.</v>
      </c>
      <c r="I338" s="346">
        <f t="shared" si="133"/>
        <v>100</v>
      </c>
      <c r="J338" s="346" t="str">
        <f t="shared" si="133"/>
        <v>g</v>
      </c>
      <c r="K338" s="346" t="str">
        <f t="shared" si="133"/>
        <v>1 Gläschen  à ca. 100 g</v>
      </c>
      <c r="L338" s="346" t="str">
        <f t="shared" si="133"/>
        <v>Portionsgröße entspricht 1 Gläschen</v>
      </c>
      <c r="M338" s="227" t="str">
        <f t="shared" si="133"/>
        <v>feine Tomatenwürfel mit frischem Knoblauch, Olivenöl und Basilikum</v>
      </c>
      <c r="N338" s="391">
        <f t="shared" si="133"/>
        <v>3.66282</v>
      </c>
      <c r="O338" s="346">
        <f t="shared" si="133"/>
        <v>0</v>
      </c>
      <c r="P338" s="346" t="str">
        <f t="shared" si="133"/>
        <v>keine deklarationspflichtigen Inhaltsstoffe</v>
      </c>
      <c r="Q338" s="346">
        <f t="shared" si="133"/>
        <v>0.75</v>
      </c>
      <c r="R338" s="346">
        <f t="shared" si="133"/>
        <v>4</v>
      </c>
      <c r="S338" s="346">
        <f t="shared" si="133"/>
        <v>3</v>
      </c>
      <c r="T338" s="346">
        <f t="shared" si="133"/>
        <v>7.8000000000000264E-2</v>
      </c>
      <c r="U338" s="346">
        <f t="shared" si="133"/>
        <v>3.66282</v>
      </c>
      <c r="V338" s="346">
        <f t="shared" si="133"/>
        <v>3.66282</v>
      </c>
    </row>
    <row r="339" spans="1:22" ht="40" hidden="1" customHeight="1">
      <c r="A339" s="346"/>
      <c r="B339" s="227" t="str">
        <f t="shared" ref="B339:V339" si="134">B47</f>
        <v>mediterraner Orecchiette-Salat mit getrockneten Tomaten und Pinienkernen</v>
      </c>
      <c r="C339" s="346" t="str">
        <f t="shared" si="134"/>
        <v>02 Vorspeisen</v>
      </c>
      <c r="D339" s="346" t="str">
        <f t="shared" si="134"/>
        <v>vegan</v>
      </c>
      <c r="E339" s="346" t="str">
        <f t="shared" si="134"/>
        <v>im Gläschen</v>
      </c>
      <c r="F339" s="346">
        <f t="shared" si="134"/>
        <v>1</v>
      </c>
      <c r="G339" s="346" t="str">
        <f t="shared" si="134"/>
        <v>Gläschen</v>
      </c>
      <c r="H339" s="346" t="str">
        <f t="shared" si="134"/>
        <v xml:space="preserve"> à ca.</v>
      </c>
      <c r="I339" s="346">
        <f t="shared" si="134"/>
        <v>100</v>
      </c>
      <c r="J339" s="346" t="str">
        <f t="shared" si="134"/>
        <v>g</v>
      </c>
      <c r="K339" s="346" t="str">
        <f t="shared" si="134"/>
        <v>1 Gläschen  à ca. 100 g</v>
      </c>
      <c r="L339" s="346" t="str">
        <f t="shared" si="134"/>
        <v>ca. 25 g /Stück</v>
      </c>
      <c r="M339" s="227" t="str">
        <f t="shared" si="134"/>
        <v>kleine Teigware mit Rucola, getro. Tomaten, Oliven, Pesto uns Pinienkernen</v>
      </c>
      <c r="N339" s="391">
        <f t="shared" si="134"/>
        <v>4.9325976000000002</v>
      </c>
      <c r="O339" s="346">
        <f t="shared" si="134"/>
        <v>0</v>
      </c>
      <c r="P339" s="346" t="str">
        <f t="shared" si="134"/>
        <v>Gluten, Sellerie</v>
      </c>
      <c r="Q339" s="346">
        <f t="shared" si="134"/>
        <v>1.01</v>
      </c>
      <c r="R339" s="346">
        <f t="shared" si="134"/>
        <v>4</v>
      </c>
      <c r="S339" s="346">
        <f t="shared" si="134"/>
        <v>4.04</v>
      </c>
      <c r="T339" s="346">
        <f t="shared" si="134"/>
        <v>0.10504000000000034</v>
      </c>
      <c r="U339" s="346">
        <f t="shared" si="134"/>
        <v>4.9325976000000002</v>
      </c>
      <c r="V339" s="346">
        <f t="shared" si="134"/>
        <v>4.9325976000000002</v>
      </c>
    </row>
    <row r="340" spans="1:22" ht="40" hidden="1" customHeight="1">
      <c r="A340" s="346" t="s">
        <v>488</v>
      </c>
      <c r="B340" s="227" t="str">
        <f t="shared" ref="B340:V340" si="135">B48</f>
        <v>Rote Beete Salat mit Äpfeln und Walnüssen</v>
      </c>
      <c r="C340" s="346" t="str">
        <f t="shared" si="135"/>
        <v>02 Vorspeisen</v>
      </c>
      <c r="D340" s="346" t="str">
        <f t="shared" si="135"/>
        <v>vegan</v>
      </c>
      <c r="E340" s="346" t="str">
        <f t="shared" si="135"/>
        <v>im Gläschen</v>
      </c>
      <c r="F340" s="346">
        <f t="shared" si="135"/>
        <v>1</v>
      </c>
      <c r="G340" s="346" t="str">
        <f t="shared" si="135"/>
        <v>Gläschen</v>
      </c>
      <c r="H340" s="346" t="str">
        <f t="shared" si="135"/>
        <v xml:space="preserve"> à ca.</v>
      </c>
      <c r="I340" s="346">
        <f t="shared" si="135"/>
        <v>100</v>
      </c>
      <c r="J340" s="346" t="str">
        <f t="shared" si="135"/>
        <v>g</v>
      </c>
      <c r="K340" s="346" t="str">
        <f t="shared" si="135"/>
        <v>1 Gläschen  à ca. 100 g</v>
      </c>
      <c r="L340" s="346" t="str">
        <f t="shared" si="135"/>
        <v>Portionsgröße entspricht 1 Gläschen</v>
      </c>
      <c r="M340" s="227" t="str">
        <f t="shared" si="135"/>
        <v>Rote Beete sowie frische Äpfel fein gewürfelt mit Walnüssen süß/sauer abgeschmeckt  /vegan</v>
      </c>
      <c r="N340" s="391">
        <f t="shared" si="135"/>
        <v>2.8814183999999998</v>
      </c>
      <c r="O340" s="346">
        <f t="shared" si="135"/>
        <v>0</v>
      </c>
      <c r="P340" s="346" t="str">
        <f t="shared" si="135"/>
        <v>Nuss, Sulfite</v>
      </c>
      <c r="Q340" s="346">
        <f t="shared" si="135"/>
        <v>0.59</v>
      </c>
      <c r="R340" s="346">
        <f t="shared" si="135"/>
        <v>4</v>
      </c>
      <c r="S340" s="346">
        <f t="shared" si="135"/>
        <v>2.36</v>
      </c>
      <c r="T340" s="346">
        <f t="shared" si="135"/>
        <v>6.1360000000000199E-2</v>
      </c>
      <c r="U340" s="346">
        <f t="shared" si="135"/>
        <v>2.8814183999999998</v>
      </c>
      <c r="V340" s="346">
        <f t="shared" si="135"/>
        <v>2.8814183999999998</v>
      </c>
    </row>
    <row r="341" spans="1:22" ht="40" hidden="1" customHeight="1">
      <c r="A341" s="346" t="s">
        <v>489</v>
      </c>
      <c r="B341" s="227" t="str">
        <f t="shared" ref="B341:V341" si="136">B49</f>
        <v>Roter Linsensalat mit Paprika und Schnittlauch</v>
      </c>
      <c r="C341" s="346" t="str">
        <f t="shared" si="136"/>
        <v>02 Vorspeisen</v>
      </c>
      <c r="D341" s="346" t="str">
        <f t="shared" si="136"/>
        <v>vegan</v>
      </c>
      <c r="E341" s="346" t="str">
        <f t="shared" si="136"/>
        <v>im Gläschen</v>
      </c>
      <c r="F341" s="346">
        <f t="shared" si="136"/>
        <v>1</v>
      </c>
      <c r="G341" s="346" t="str">
        <f t="shared" si="136"/>
        <v>Gläschen</v>
      </c>
      <c r="H341" s="346" t="str">
        <f t="shared" si="136"/>
        <v xml:space="preserve"> à ca.</v>
      </c>
      <c r="I341" s="346">
        <f t="shared" si="136"/>
        <v>100</v>
      </c>
      <c r="J341" s="346" t="str">
        <f t="shared" si="136"/>
        <v>g</v>
      </c>
      <c r="K341" s="346" t="str">
        <f t="shared" si="136"/>
        <v>1 Gläschen  à ca. 100 g</v>
      </c>
      <c r="L341" s="346" t="str">
        <f t="shared" si="136"/>
        <v>Portionsgröße entspricht 1 Gläschen</v>
      </c>
      <c r="M341" s="227" t="str">
        <f t="shared" si="136"/>
        <v>gegarte Rote Linsen mit Paprikawürfeln und Schnittlauch würzig abgeschmeckt  / vegan</v>
      </c>
      <c r="N341" s="391">
        <f t="shared" si="136"/>
        <v>2.6372304000000004</v>
      </c>
      <c r="O341" s="346">
        <f t="shared" si="136"/>
        <v>0</v>
      </c>
      <c r="P341" s="346">
        <f t="shared" si="136"/>
        <v>0</v>
      </c>
      <c r="Q341" s="346">
        <f t="shared" si="136"/>
        <v>0.54</v>
      </c>
      <c r="R341" s="346">
        <f t="shared" si="136"/>
        <v>4</v>
      </c>
      <c r="S341" s="346">
        <f t="shared" si="136"/>
        <v>2.16</v>
      </c>
      <c r="T341" s="346">
        <f t="shared" si="136"/>
        <v>5.6160000000000189E-2</v>
      </c>
      <c r="U341" s="346">
        <f t="shared" si="136"/>
        <v>2.6372304000000004</v>
      </c>
      <c r="V341" s="346">
        <f t="shared" si="136"/>
        <v>2.6372304000000004</v>
      </c>
    </row>
    <row r="342" spans="1:22" ht="40" hidden="1" customHeight="1">
      <c r="A342" s="346"/>
      <c r="B342" s="227" t="str">
        <f t="shared" ref="B342:V342" si="137">B50</f>
        <v xml:space="preserve">Mediterraner Melonensalat mit Fetakäse </v>
      </c>
      <c r="C342" s="346" t="str">
        <f t="shared" si="137"/>
        <v>02 Vorspeisen</v>
      </c>
      <c r="D342" s="346" t="str">
        <f t="shared" si="137"/>
        <v>vegan möglich</v>
      </c>
      <c r="E342" s="346" t="str">
        <f t="shared" si="137"/>
        <v>im Gläschen</v>
      </c>
      <c r="F342" s="346">
        <f t="shared" si="137"/>
        <v>1</v>
      </c>
      <c r="G342" s="346" t="str">
        <f t="shared" si="137"/>
        <v>Gläschen</v>
      </c>
      <c r="H342" s="346" t="str">
        <f t="shared" si="137"/>
        <v xml:space="preserve"> à ca.</v>
      </c>
      <c r="I342" s="346">
        <f t="shared" si="137"/>
        <v>100</v>
      </c>
      <c r="J342" s="346" t="str">
        <f t="shared" si="137"/>
        <v>g</v>
      </c>
      <c r="K342" s="346" t="str">
        <f t="shared" si="137"/>
        <v>1 Gläschen  à ca. 100 g</v>
      </c>
      <c r="L342" s="346" t="str">
        <f t="shared" si="137"/>
        <v xml:space="preserve"> - </v>
      </c>
      <c r="M342" s="227" t="str">
        <f t="shared" si="137"/>
        <v>Würfel aus Wasser- und Honigmelone sowie Fetakäse, würzig abgeschmeckt</v>
      </c>
      <c r="N342" s="391">
        <f t="shared" si="137"/>
        <v>2.2465296000000001</v>
      </c>
      <c r="O342" s="346">
        <f t="shared" si="137"/>
        <v>0</v>
      </c>
      <c r="P342" s="346" t="str">
        <f t="shared" si="137"/>
        <v>Lactose</v>
      </c>
      <c r="Q342" s="346">
        <f t="shared" si="137"/>
        <v>0.46</v>
      </c>
      <c r="R342" s="346">
        <f t="shared" si="137"/>
        <v>4</v>
      </c>
      <c r="S342" s="346">
        <f t="shared" si="137"/>
        <v>1.84</v>
      </c>
      <c r="T342" s="346">
        <f t="shared" si="137"/>
        <v>4.784000000000016E-2</v>
      </c>
      <c r="U342" s="346">
        <f t="shared" si="137"/>
        <v>2.2465296000000001</v>
      </c>
      <c r="V342" s="346">
        <f t="shared" si="137"/>
        <v>2.2465296000000001</v>
      </c>
    </row>
    <row r="343" spans="1:22" ht="40" hidden="1" customHeight="1">
      <c r="A343" s="346" t="s">
        <v>490</v>
      </c>
      <c r="B343" s="227" t="str">
        <f t="shared" ref="B343:V343" si="138">B51</f>
        <v>Melonen-Feta-Sticks</v>
      </c>
      <c r="C343" s="346" t="str">
        <f t="shared" si="138"/>
        <v>02 Vorspeisen</v>
      </c>
      <c r="D343" s="346" t="str">
        <f t="shared" si="138"/>
        <v>vegan möglich</v>
      </c>
      <c r="E343" s="346" t="str">
        <f t="shared" si="138"/>
        <v>Fingerfood</v>
      </c>
      <c r="F343" s="346">
        <f t="shared" si="138"/>
        <v>2</v>
      </c>
      <c r="G343" s="346" t="str">
        <f t="shared" si="138"/>
        <v>Stück</v>
      </c>
      <c r="H343" s="346" t="str">
        <f t="shared" si="138"/>
        <v xml:space="preserve"> à ca.</v>
      </c>
      <c r="I343" s="346">
        <f t="shared" si="138"/>
        <v>80</v>
      </c>
      <c r="J343" s="346" t="str">
        <f t="shared" si="138"/>
        <v>g</v>
      </c>
      <c r="K343" s="346" t="str">
        <f t="shared" si="138"/>
        <v>2 Stück  à ca. 80 g</v>
      </c>
      <c r="L343" s="346">
        <f t="shared" si="138"/>
        <v>0</v>
      </c>
      <c r="M343" s="227" t="str">
        <f t="shared" si="138"/>
        <v>Würfel von der Wassermelone sowie Fetakäse, gewürzt und ausgarniert</v>
      </c>
      <c r="N343" s="391">
        <f t="shared" si="138"/>
        <v>2.5395552000000006</v>
      </c>
      <c r="O343" s="346">
        <f t="shared" si="138"/>
        <v>0</v>
      </c>
      <c r="P343" s="346" t="str">
        <f t="shared" si="138"/>
        <v>Lactose</v>
      </c>
      <c r="Q343" s="346">
        <f t="shared" si="138"/>
        <v>0.52</v>
      </c>
      <c r="R343" s="346">
        <f t="shared" si="138"/>
        <v>4</v>
      </c>
      <c r="S343" s="346">
        <f t="shared" si="138"/>
        <v>2.08</v>
      </c>
      <c r="T343" s="346">
        <f t="shared" si="138"/>
        <v>5.4080000000000177E-2</v>
      </c>
      <c r="U343" s="346">
        <f t="shared" si="138"/>
        <v>2.5395552000000006</v>
      </c>
      <c r="V343" s="346">
        <f t="shared" si="138"/>
        <v>2.5395552000000006</v>
      </c>
    </row>
    <row r="344" spans="1:22" ht="40" hidden="1" customHeight="1">
      <c r="A344" s="346" t="s">
        <v>491</v>
      </c>
      <c r="B344" s="227" t="str">
        <f t="shared" ref="B344:V344" si="139">B52</f>
        <v>Fleischbällchen in Sesam-Teriyaki-Sauce</v>
      </c>
      <c r="C344" s="346" t="str">
        <f t="shared" si="139"/>
        <v>02 Vorspeisen</v>
      </c>
      <c r="D344" s="346" t="str">
        <f t="shared" si="139"/>
        <v>vegan möglich</v>
      </c>
      <c r="E344" s="346" t="str">
        <f t="shared" si="139"/>
        <v>im Gläschen</v>
      </c>
      <c r="F344" s="346">
        <f t="shared" si="139"/>
        <v>2</v>
      </c>
      <c r="G344" s="346" t="str">
        <f t="shared" si="139"/>
        <v>Stück</v>
      </c>
      <c r="H344" s="346" t="str">
        <f t="shared" si="139"/>
        <v xml:space="preserve"> à ca.</v>
      </c>
      <c r="I344" s="346">
        <f t="shared" si="139"/>
        <v>100</v>
      </c>
      <c r="J344" s="346" t="str">
        <f t="shared" si="139"/>
        <v>g</v>
      </c>
      <c r="K344" s="346" t="str">
        <f t="shared" si="139"/>
        <v>2 Stück  à ca. 100 g</v>
      </c>
      <c r="L344" s="346">
        <f t="shared" si="139"/>
        <v>0</v>
      </c>
      <c r="M344" s="227" t="str">
        <f t="shared" si="139"/>
        <v>gebratenes Fleischbällchen aus Schweinehackfleisch, mariniert mit würziger Teriyaki-Sauce</v>
      </c>
      <c r="N344" s="391">
        <f t="shared" si="139"/>
        <v>3.8093328000000004</v>
      </c>
      <c r="O344" s="346">
        <f t="shared" si="139"/>
        <v>0</v>
      </c>
      <c r="P344" s="346" t="str">
        <f t="shared" si="139"/>
        <v>Schwein, Gluten</v>
      </c>
      <c r="Q344" s="346">
        <f t="shared" si="139"/>
        <v>0.78</v>
      </c>
      <c r="R344" s="346">
        <f t="shared" si="139"/>
        <v>4</v>
      </c>
      <c r="S344" s="346">
        <f t="shared" si="139"/>
        <v>3.12</v>
      </c>
      <c r="T344" s="346">
        <f t="shared" si="139"/>
        <v>8.1120000000000275E-2</v>
      </c>
      <c r="U344" s="346">
        <f t="shared" si="139"/>
        <v>3.8093328000000004</v>
      </c>
      <c r="V344" s="346">
        <f t="shared" si="139"/>
        <v>3.8093328000000004</v>
      </c>
    </row>
    <row r="345" spans="1:22" ht="40" hidden="1" customHeight="1">
      <c r="A345" s="346" t="s">
        <v>777</v>
      </c>
      <c r="B345" s="227" t="str">
        <f t="shared" ref="B345:V345" si="140">B53</f>
        <v>Coleslaw</v>
      </c>
      <c r="C345" s="346" t="str">
        <f t="shared" si="140"/>
        <v>02 Vorspeisen</v>
      </c>
      <c r="D345" s="346" t="str">
        <f t="shared" si="140"/>
        <v>vegan möglich</v>
      </c>
      <c r="E345" s="346" t="str">
        <f t="shared" si="140"/>
        <v>im Gläschen</v>
      </c>
      <c r="F345" s="346">
        <f t="shared" si="140"/>
        <v>1</v>
      </c>
      <c r="G345" s="346" t="str">
        <f t="shared" si="140"/>
        <v>Gläschen</v>
      </c>
      <c r="H345" s="346" t="str">
        <f t="shared" si="140"/>
        <v xml:space="preserve"> à ca.</v>
      </c>
      <c r="I345" s="346">
        <f t="shared" si="140"/>
        <v>100</v>
      </c>
      <c r="J345" s="346" t="str">
        <f t="shared" si="140"/>
        <v>g</v>
      </c>
      <c r="K345" s="346" t="str">
        <f t="shared" si="140"/>
        <v>1 Gläschen  à ca. 100 g</v>
      </c>
      <c r="L345" s="346" t="str">
        <f t="shared" si="140"/>
        <v>Portionsgröße entspricht 1 Gläschen</v>
      </c>
      <c r="M345" s="227" t="str">
        <f t="shared" si="140"/>
        <v>Krautsalat mit Möhren in einer würzigen Mayonaisemarinade</v>
      </c>
      <c r="N345" s="391">
        <f t="shared" si="140"/>
        <v>3.2721192000000006</v>
      </c>
      <c r="O345" s="346">
        <f t="shared" si="140"/>
        <v>0</v>
      </c>
      <c r="P345" s="346" t="str">
        <f t="shared" si="140"/>
        <v>Lactose, Ei</v>
      </c>
      <c r="Q345" s="346">
        <f t="shared" si="140"/>
        <v>0.67</v>
      </c>
      <c r="R345" s="346">
        <f t="shared" si="140"/>
        <v>4</v>
      </c>
      <c r="S345" s="346">
        <f t="shared" si="140"/>
        <v>2.68</v>
      </c>
      <c r="T345" s="346">
        <f t="shared" si="140"/>
        <v>6.9680000000000228E-2</v>
      </c>
      <c r="U345" s="346">
        <f t="shared" si="140"/>
        <v>3.2721192000000006</v>
      </c>
      <c r="V345" s="346">
        <f t="shared" si="140"/>
        <v>3.2721192000000006</v>
      </c>
    </row>
    <row r="346" spans="1:22" ht="40" hidden="1" customHeight="1">
      <c r="A346" s="346" t="s">
        <v>778</v>
      </c>
      <c r="B346" s="227" t="str">
        <f t="shared" ref="B346:V346" si="141">B54</f>
        <v>kleine Pellkartoffeln mit Kräuter-Dip</v>
      </c>
      <c r="C346" s="346" t="str">
        <f t="shared" si="141"/>
        <v>02 Vorspeisen</v>
      </c>
      <c r="D346" s="346" t="str">
        <f t="shared" si="141"/>
        <v>vegan möglich</v>
      </c>
      <c r="E346" s="346" t="str">
        <f t="shared" si="141"/>
        <v>im Gläschen</v>
      </c>
      <c r="F346" s="346">
        <f t="shared" si="141"/>
        <v>1</v>
      </c>
      <c r="G346" s="346" t="str">
        <f t="shared" si="141"/>
        <v>Stück</v>
      </c>
      <c r="H346" s="346" t="str">
        <f t="shared" si="141"/>
        <v xml:space="preserve"> à ca.</v>
      </c>
      <c r="I346" s="346">
        <f t="shared" si="141"/>
        <v>75</v>
      </c>
      <c r="J346" s="346" t="str">
        <f t="shared" si="141"/>
        <v>g</v>
      </c>
      <c r="K346" s="346" t="str">
        <f t="shared" si="141"/>
        <v>1 Stück  à ca. 75 g</v>
      </c>
      <c r="L346" s="346" t="str">
        <f t="shared" si="141"/>
        <v>Portionsgröße entspricht 1 Gläschen</v>
      </c>
      <c r="M346" s="227" t="str">
        <f t="shared" si="141"/>
        <v>kleine Kartoffel-Drillinge mit Schale gegart auf Kräuter-Joghurt-Dip</v>
      </c>
      <c r="N346" s="391">
        <f t="shared" si="141"/>
        <v>1.0255896</v>
      </c>
      <c r="O346" s="346">
        <f t="shared" si="141"/>
        <v>0</v>
      </c>
      <c r="P346" s="346" t="str">
        <f t="shared" si="141"/>
        <v>Lactose</v>
      </c>
      <c r="Q346" s="346">
        <f t="shared" si="141"/>
        <v>0.21</v>
      </c>
      <c r="R346" s="346">
        <f t="shared" si="141"/>
        <v>4</v>
      </c>
      <c r="S346" s="346">
        <f t="shared" si="141"/>
        <v>0.84</v>
      </c>
      <c r="T346" s="346">
        <f t="shared" si="141"/>
        <v>2.1840000000000071E-2</v>
      </c>
      <c r="U346" s="346">
        <f t="shared" si="141"/>
        <v>1.0255896</v>
      </c>
      <c r="V346" s="346">
        <f t="shared" si="141"/>
        <v>1.0255896</v>
      </c>
    </row>
    <row r="347" spans="1:22" ht="40" hidden="1" customHeight="1">
      <c r="A347" s="346" t="s">
        <v>779</v>
      </c>
      <c r="B347" s="227" t="str">
        <f t="shared" ref="B347:V347" si="142">B55</f>
        <v>Rote Beete Carpaccio auf Rucola mit Walnüssen und Fetakäse</v>
      </c>
      <c r="C347" s="346" t="str">
        <f t="shared" si="142"/>
        <v>02 Vorspeisen</v>
      </c>
      <c r="D347" s="346" t="str">
        <f t="shared" si="142"/>
        <v>vege-tarisch</v>
      </c>
      <c r="E347" s="346" t="str">
        <f t="shared" si="142"/>
        <v>auf Schüssel / Platte</v>
      </c>
      <c r="F347" s="346">
        <f t="shared" si="142"/>
        <v>100</v>
      </c>
      <c r="G347" s="346" t="str">
        <f t="shared" si="142"/>
        <v>g</v>
      </c>
      <c r="H347" s="346" t="str">
        <f t="shared" si="142"/>
        <v/>
      </c>
      <c r="I347" s="346">
        <f t="shared" si="142"/>
        <v>0</v>
      </c>
      <c r="J347" s="346">
        <f t="shared" si="142"/>
        <v>0</v>
      </c>
      <c r="K347" s="346" t="str">
        <f t="shared" si="142"/>
        <v xml:space="preserve">100 g   </v>
      </c>
      <c r="L347" s="346">
        <f t="shared" si="142"/>
        <v>0</v>
      </c>
      <c r="M347" s="227" t="str">
        <f t="shared" si="142"/>
        <v>hauchdünne Scheiben der roten Beete auf einem Bett vom Rucola ausgarniert mit Fetakäse und Walnüssen mit Vinaigrette</v>
      </c>
      <c r="N347" s="391">
        <f t="shared" si="142"/>
        <v>4.1023584</v>
      </c>
      <c r="O347" s="346">
        <f t="shared" si="142"/>
        <v>0</v>
      </c>
      <c r="P347" s="346" t="str">
        <f t="shared" si="142"/>
        <v>Nüsse, Lactose</v>
      </c>
      <c r="Q347" s="346">
        <f t="shared" si="142"/>
        <v>0.84</v>
      </c>
      <c r="R347" s="346">
        <f t="shared" si="142"/>
        <v>4</v>
      </c>
      <c r="S347" s="346">
        <f t="shared" si="142"/>
        <v>3.36</v>
      </c>
      <c r="T347" s="346">
        <f t="shared" si="142"/>
        <v>8.7360000000000285E-2</v>
      </c>
      <c r="U347" s="346">
        <f t="shared" si="142"/>
        <v>4.1023584</v>
      </c>
      <c r="V347" s="346">
        <f t="shared" si="142"/>
        <v>4.1023584</v>
      </c>
    </row>
    <row r="348" spans="1:22" ht="40" hidden="1" customHeight="1">
      <c r="A348" s="346" t="s">
        <v>780</v>
      </c>
      <c r="B348" s="227" t="str">
        <f t="shared" ref="B348:V348" si="143">B56</f>
        <v>Tomate-Mozzarella mit Balsamico- Creme</v>
      </c>
      <c r="C348" s="346" t="str">
        <f t="shared" si="143"/>
        <v>02 Vorspeisen</v>
      </c>
      <c r="D348" s="346" t="str">
        <f t="shared" si="143"/>
        <v>vege-tarisch</v>
      </c>
      <c r="E348" s="346" t="str">
        <f t="shared" si="143"/>
        <v>auf Schüssel / Platte</v>
      </c>
      <c r="F348" s="346">
        <f t="shared" si="143"/>
        <v>100</v>
      </c>
      <c r="G348" s="346" t="str">
        <f t="shared" si="143"/>
        <v>g</v>
      </c>
      <c r="H348" s="346" t="str">
        <f t="shared" si="143"/>
        <v/>
      </c>
      <c r="I348" s="346">
        <f t="shared" si="143"/>
        <v>0</v>
      </c>
      <c r="J348" s="346">
        <f t="shared" si="143"/>
        <v>0</v>
      </c>
      <c r="K348" s="346" t="str">
        <f t="shared" si="143"/>
        <v xml:space="preserve">100 g   </v>
      </c>
      <c r="L348" s="346" t="str">
        <f t="shared" si="143"/>
        <v xml:space="preserve"> - </v>
      </c>
      <c r="M348" s="227" t="str">
        <f t="shared" si="143"/>
        <v>Tomaten- und Mozzarellascheiben abwechselnd gelegt und mit Basilikum und Balsamicocreme mariniert / vegetarisch</v>
      </c>
      <c r="N348" s="391">
        <f t="shared" si="143"/>
        <v>3.3697944</v>
      </c>
      <c r="O348" s="346">
        <f t="shared" si="143"/>
        <v>0</v>
      </c>
      <c r="P348" s="346" t="str">
        <f t="shared" si="143"/>
        <v>Lactose</v>
      </c>
      <c r="Q348" s="346">
        <f t="shared" si="143"/>
        <v>0.69</v>
      </c>
      <c r="R348" s="346">
        <f t="shared" si="143"/>
        <v>4</v>
      </c>
      <c r="S348" s="346">
        <f t="shared" si="143"/>
        <v>2.76</v>
      </c>
      <c r="T348" s="346">
        <f t="shared" si="143"/>
        <v>7.1760000000000226E-2</v>
      </c>
      <c r="U348" s="346">
        <f t="shared" si="143"/>
        <v>3.3697944</v>
      </c>
      <c r="V348" s="346">
        <f t="shared" si="143"/>
        <v>3.3697944</v>
      </c>
    </row>
    <row r="349" spans="1:22" ht="40" hidden="1" customHeight="1">
      <c r="A349" s="346" t="s">
        <v>781</v>
      </c>
      <c r="B349" s="227" t="str">
        <f t="shared" ref="B349:V349" si="144">B57</f>
        <v>Blattsalat-Variation mit Trauben, Gorgonzola und Walnüssen</v>
      </c>
      <c r="C349" s="346" t="str">
        <f t="shared" si="144"/>
        <v>02 Vorspeisen</v>
      </c>
      <c r="D349" s="346" t="str">
        <f t="shared" si="144"/>
        <v>vege-tarisch</v>
      </c>
      <c r="E349" s="346" t="str">
        <f t="shared" si="144"/>
        <v>auf Schüssel / Platte</v>
      </c>
      <c r="F349" s="346">
        <f t="shared" si="144"/>
        <v>100</v>
      </c>
      <c r="G349" s="346" t="str">
        <f t="shared" si="144"/>
        <v>g</v>
      </c>
      <c r="H349" s="346" t="str">
        <f t="shared" si="144"/>
        <v/>
      </c>
      <c r="I349" s="346">
        <f t="shared" si="144"/>
        <v>0</v>
      </c>
      <c r="J349" s="346">
        <f t="shared" si="144"/>
        <v>0</v>
      </c>
      <c r="K349" s="346" t="str">
        <f t="shared" si="144"/>
        <v xml:space="preserve">100 g   </v>
      </c>
      <c r="L349" s="346">
        <f t="shared" si="144"/>
        <v>0</v>
      </c>
      <c r="M349" s="227" t="str">
        <f t="shared" si="144"/>
        <v>Variation aus Frisee, Lollo Rosso, Rucola und Feldsalat mit hellen und roten Weintrauben sowie Gorgonzola und Walnüssen ausgarniert</v>
      </c>
      <c r="N349" s="391">
        <f t="shared" si="144"/>
        <v>4.9814352</v>
      </c>
      <c r="O349" s="346">
        <f t="shared" si="144"/>
        <v>0</v>
      </c>
      <c r="P349" s="346" t="str">
        <f t="shared" si="144"/>
        <v>Lactose, Nüsse</v>
      </c>
      <c r="Q349" s="346">
        <f t="shared" si="144"/>
        <v>1.02</v>
      </c>
      <c r="R349" s="346">
        <f t="shared" si="144"/>
        <v>4</v>
      </c>
      <c r="S349" s="346">
        <f t="shared" si="144"/>
        <v>4.08</v>
      </c>
      <c r="T349" s="346">
        <f t="shared" si="144"/>
        <v>0.10608000000000035</v>
      </c>
      <c r="U349" s="346">
        <f t="shared" si="144"/>
        <v>4.9814352</v>
      </c>
      <c r="V349" s="346">
        <f t="shared" si="144"/>
        <v>4.9814352</v>
      </c>
    </row>
    <row r="350" spans="1:22" ht="40" hidden="1" customHeight="1">
      <c r="A350" s="346" t="s">
        <v>782</v>
      </c>
      <c r="B350" s="227" t="str">
        <f t="shared" ref="B350:V350" si="145">B58</f>
        <v>Feldsalat mit karamelisierten Birnen und Camenbert</v>
      </c>
      <c r="C350" s="346" t="str">
        <f t="shared" si="145"/>
        <v>02 Vorspeisen</v>
      </c>
      <c r="D350" s="346" t="str">
        <f t="shared" si="145"/>
        <v>vege-tarisch</v>
      </c>
      <c r="E350" s="346" t="str">
        <f t="shared" si="145"/>
        <v>auf Schüssel / Platte</v>
      </c>
      <c r="F350" s="346">
        <f t="shared" si="145"/>
        <v>100</v>
      </c>
      <c r="G350" s="346" t="str">
        <f t="shared" si="145"/>
        <v>g</v>
      </c>
      <c r="H350" s="346">
        <f t="shared" si="145"/>
        <v>0</v>
      </c>
      <c r="I350" s="346">
        <f t="shared" si="145"/>
        <v>0</v>
      </c>
      <c r="J350" s="346">
        <f t="shared" si="145"/>
        <v>0</v>
      </c>
      <c r="K350" s="346" t="str">
        <f t="shared" si="145"/>
        <v xml:space="preserve">100 g   </v>
      </c>
      <c r="L350" s="346" t="str">
        <f t="shared" si="145"/>
        <v>ca. 25 g /Stück</v>
      </c>
      <c r="M350" s="227" t="str">
        <f t="shared" si="145"/>
        <v>ein bett aus Feldsalat darauf karamellsierter Birnenspalten, Camenbertscheiben sowie Trauben</v>
      </c>
      <c r="N350" s="391">
        <f t="shared" si="145"/>
        <v>4.395384</v>
      </c>
      <c r="O350" s="346">
        <f t="shared" si="145"/>
        <v>0</v>
      </c>
      <c r="P350" s="346" t="str">
        <f t="shared" si="145"/>
        <v>keine deklarationspflichtigen Inhaltsstoffe</v>
      </c>
      <c r="Q350" s="346">
        <f t="shared" si="145"/>
        <v>0.9</v>
      </c>
      <c r="R350" s="346">
        <f t="shared" si="145"/>
        <v>4</v>
      </c>
      <c r="S350" s="346">
        <f t="shared" si="145"/>
        <v>3.6</v>
      </c>
      <c r="T350" s="346">
        <f t="shared" si="145"/>
        <v>9.3600000000000308E-2</v>
      </c>
      <c r="U350" s="346">
        <f t="shared" si="145"/>
        <v>4.395384</v>
      </c>
      <c r="V350" s="346">
        <f t="shared" si="145"/>
        <v>4.395384</v>
      </c>
    </row>
    <row r="351" spans="1:22" ht="40" hidden="1" customHeight="1">
      <c r="A351" s="346" t="s">
        <v>783</v>
      </c>
      <c r="B351" s="227" t="str">
        <f t="shared" ref="B351:V351" si="146">B59</f>
        <v>Käsespießchen</v>
      </c>
      <c r="C351" s="346" t="str">
        <f t="shared" si="146"/>
        <v>02 Vorspeisen</v>
      </c>
      <c r="D351" s="346" t="str">
        <f t="shared" si="146"/>
        <v>vege-tarisch</v>
      </c>
      <c r="E351" s="346" t="str">
        <f t="shared" si="146"/>
        <v>als Fingerfood</v>
      </c>
      <c r="F351" s="346">
        <f t="shared" si="146"/>
        <v>1</v>
      </c>
      <c r="G351" s="346" t="str">
        <f t="shared" si="146"/>
        <v>Stück</v>
      </c>
      <c r="H351" s="346" t="str">
        <f t="shared" si="146"/>
        <v xml:space="preserve"> à ca.</v>
      </c>
      <c r="I351" s="346">
        <f t="shared" si="146"/>
        <v>70</v>
      </c>
      <c r="J351" s="346" t="str">
        <f t="shared" si="146"/>
        <v>g</v>
      </c>
      <c r="K351" s="346" t="str">
        <f t="shared" si="146"/>
        <v>1 Stück  à ca. 70 g</v>
      </c>
      <c r="L351" s="346" t="str">
        <f t="shared" si="146"/>
        <v>ca. 25 g /Stück</v>
      </c>
      <c r="M351" s="227" t="str">
        <f t="shared" si="146"/>
        <v>Würfel von Gouda und Emmentaler gespießt mit roten und hellen Trauben sowie Physalis</v>
      </c>
      <c r="N351" s="391">
        <f t="shared" si="146"/>
        <v>2.2953672000000003</v>
      </c>
      <c r="O351" s="346">
        <f t="shared" si="146"/>
        <v>0</v>
      </c>
      <c r="P351" s="346" t="str">
        <f t="shared" si="146"/>
        <v>Lactose</v>
      </c>
      <c r="Q351" s="346">
        <f t="shared" si="146"/>
        <v>0.47</v>
      </c>
      <c r="R351" s="346">
        <f t="shared" si="146"/>
        <v>4</v>
      </c>
      <c r="S351" s="346">
        <f t="shared" si="146"/>
        <v>1.88</v>
      </c>
      <c r="T351" s="346">
        <f t="shared" si="146"/>
        <v>4.8880000000000159E-2</v>
      </c>
      <c r="U351" s="346">
        <f t="shared" si="146"/>
        <v>2.2953672000000003</v>
      </c>
      <c r="V351" s="346">
        <f t="shared" si="146"/>
        <v>2.2953672000000003</v>
      </c>
    </row>
    <row r="352" spans="1:22" ht="40" hidden="1" customHeight="1">
      <c r="A352" s="346"/>
      <c r="B352" s="227" t="str">
        <f t="shared" ref="B352:V352" si="147">B60</f>
        <v>Gefüllte Feigen mit Ziegenkäse und Pecannüssen</v>
      </c>
      <c r="C352" s="346" t="str">
        <f t="shared" si="147"/>
        <v>02 Vorspeisen</v>
      </c>
      <c r="D352" s="346" t="str">
        <f t="shared" si="147"/>
        <v>vege-tarisch</v>
      </c>
      <c r="E352" s="346" t="str">
        <f t="shared" si="147"/>
        <v>als Fingerfood</v>
      </c>
      <c r="F352" s="346">
        <f t="shared" si="147"/>
        <v>1</v>
      </c>
      <c r="G352" s="346" t="str">
        <f t="shared" si="147"/>
        <v>Stück</v>
      </c>
      <c r="H352" s="346" t="str">
        <f t="shared" si="147"/>
        <v xml:space="preserve"> à ca.</v>
      </c>
      <c r="I352" s="346">
        <f t="shared" si="147"/>
        <v>100</v>
      </c>
      <c r="J352" s="346" t="str">
        <f t="shared" si="147"/>
        <v>g</v>
      </c>
      <c r="K352" s="346" t="str">
        <f t="shared" si="147"/>
        <v>1 Stück  à ca. 100 g</v>
      </c>
      <c r="L352" s="346">
        <f t="shared" si="147"/>
        <v>0</v>
      </c>
      <c r="M352" s="227" t="str">
        <f t="shared" si="147"/>
        <v>Feigen aufgeschnitten mit gefüllt mit Ziegenkäse, gewürzt, mit Honig und Walnüssen garniert</v>
      </c>
      <c r="N352" s="391">
        <f t="shared" si="147"/>
        <v>3.4674695999999998</v>
      </c>
      <c r="O352" s="346">
        <f t="shared" si="147"/>
        <v>0</v>
      </c>
      <c r="P352" s="346" t="str">
        <f t="shared" si="147"/>
        <v>Nüsse</v>
      </c>
      <c r="Q352" s="346">
        <f t="shared" si="147"/>
        <v>0.71</v>
      </c>
      <c r="R352" s="346">
        <f t="shared" si="147"/>
        <v>4</v>
      </c>
      <c r="S352" s="346">
        <f t="shared" si="147"/>
        <v>2.84</v>
      </c>
      <c r="T352" s="346">
        <f t="shared" si="147"/>
        <v>7.3840000000000239E-2</v>
      </c>
      <c r="U352" s="346">
        <f t="shared" si="147"/>
        <v>3.4674695999999998</v>
      </c>
      <c r="V352" s="346">
        <f t="shared" si="147"/>
        <v>3.4674695999999998</v>
      </c>
    </row>
    <row r="353" spans="1:22" ht="40" hidden="1" customHeight="1">
      <c r="A353" s="346" t="s">
        <v>784</v>
      </c>
      <c r="B353" s="227" t="str">
        <f t="shared" ref="B353:V353" si="148">B61</f>
        <v>Tomaten-Frischkäse-Häppchen mit Bacon</v>
      </c>
      <c r="C353" s="346" t="str">
        <f t="shared" si="148"/>
        <v>02 Vorspeisen</v>
      </c>
      <c r="D353" s="346" t="str">
        <f t="shared" si="148"/>
        <v>vege-tarisch</v>
      </c>
      <c r="E353" s="346" t="str">
        <f t="shared" si="148"/>
        <v>als Fingerfood</v>
      </c>
      <c r="F353" s="346">
        <f t="shared" si="148"/>
        <v>2</v>
      </c>
      <c r="G353" s="346" t="str">
        <f t="shared" si="148"/>
        <v>Stück</v>
      </c>
      <c r="H353" s="346" t="str">
        <f t="shared" si="148"/>
        <v xml:space="preserve"> à ca.</v>
      </c>
      <c r="I353" s="346">
        <f t="shared" si="148"/>
        <v>100</v>
      </c>
      <c r="J353" s="346" t="str">
        <f t="shared" si="148"/>
        <v>g</v>
      </c>
      <c r="K353" s="346" t="str">
        <f t="shared" si="148"/>
        <v>2 Stück  à ca. 100 g</v>
      </c>
      <c r="L353" s="346" t="str">
        <f t="shared" si="148"/>
        <v>ca. 25 g /Stück</v>
      </c>
      <c r="M353" s="227" t="str">
        <f t="shared" si="148"/>
        <v>kleine Vollkornschnitten mit würziger Frischkäsecreme, Tomatenscheiben und gebratenem Bacon umwickelt</v>
      </c>
      <c r="N353" s="391">
        <f t="shared" si="148"/>
        <v>5.9581872000000002</v>
      </c>
      <c r="O353" s="346">
        <f t="shared" si="148"/>
        <v>0</v>
      </c>
      <c r="P353" s="346" t="str">
        <f t="shared" si="148"/>
        <v>Gluten, Lactose</v>
      </c>
      <c r="Q353" s="346">
        <f t="shared" si="148"/>
        <v>1.22</v>
      </c>
      <c r="R353" s="346">
        <f t="shared" si="148"/>
        <v>4</v>
      </c>
      <c r="S353" s="346">
        <f t="shared" si="148"/>
        <v>4.88</v>
      </c>
      <c r="T353" s="346">
        <f t="shared" si="148"/>
        <v>0.12688000000000041</v>
      </c>
      <c r="U353" s="346">
        <f t="shared" si="148"/>
        <v>5.9581872000000002</v>
      </c>
      <c r="V353" s="346">
        <f t="shared" si="148"/>
        <v>5.9581872000000002</v>
      </c>
    </row>
    <row r="354" spans="1:22" ht="40" hidden="1" customHeight="1">
      <c r="A354" s="346" t="s">
        <v>785</v>
      </c>
      <c r="B354" s="227" t="str">
        <f t="shared" ref="B354:V354" si="149">B62</f>
        <v>Gurkensalat mit Joghurt und Dill</v>
      </c>
      <c r="C354" s="346" t="str">
        <f t="shared" si="149"/>
        <v>02 Vorspeisen</v>
      </c>
      <c r="D354" s="346" t="str">
        <f t="shared" si="149"/>
        <v>vege-tarisch</v>
      </c>
      <c r="E354" s="346" t="str">
        <f t="shared" si="149"/>
        <v>im Gläschen</v>
      </c>
      <c r="F354" s="346">
        <f t="shared" si="149"/>
        <v>1</v>
      </c>
      <c r="G354" s="346" t="str">
        <f t="shared" si="149"/>
        <v>Gläschen</v>
      </c>
      <c r="H354" s="346" t="str">
        <f t="shared" si="149"/>
        <v xml:space="preserve"> à ca.</v>
      </c>
      <c r="I354" s="346">
        <f t="shared" si="149"/>
        <v>100</v>
      </c>
      <c r="J354" s="346" t="str">
        <f t="shared" si="149"/>
        <v>g</v>
      </c>
      <c r="K354" s="346" t="str">
        <f t="shared" si="149"/>
        <v>1 Gläschen  à ca. 100 g</v>
      </c>
      <c r="L354" s="346" t="str">
        <f t="shared" si="149"/>
        <v>Portionsgröße entspricht 1 Gläschen</v>
      </c>
      <c r="M354" s="227" t="str">
        <f t="shared" si="149"/>
        <v>feine Gurkenscheiben mit einer Dill-Joghurt-Marinade</v>
      </c>
      <c r="N354" s="391">
        <f t="shared" si="149"/>
        <v>2.2953672000000003</v>
      </c>
      <c r="O354" s="346">
        <f t="shared" si="149"/>
        <v>0</v>
      </c>
      <c r="P354" s="346" t="str">
        <f t="shared" si="149"/>
        <v>Lactose</v>
      </c>
      <c r="Q354" s="346">
        <f t="shared" si="149"/>
        <v>0.47</v>
      </c>
      <c r="R354" s="346">
        <f t="shared" si="149"/>
        <v>4</v>
      </c>
      <c r="S354" s="346">
        <f t="shared" si="149"/>
        <v>1.88</v>
      </c>
      <c r="T354" s="346">
        <f t="shared" si="149"/>
        <v>4.8880000000000159E-2</v>
      </c>
      <c r="U354" s="346">
        <f t="shared" si="149"/>
        <v>2.2953672000000003</v>
      </c>
      <c r="V354" s="346">
        <f t="shared" si="149"/>
        <v>2.2953672000000003</v>
      </c>
    </row>
    <row r="355" spans="1:22" ht="40" hidden="1" customHeight="1">
      <c r="A355" s="346" t="s">
        <v>786</v>
      </c>
      <c r="B355" s="227" t="str">
        <f t="shared" ref="B355:V355" si="150">B63</f>
        <v>Marinierter Mozzarella auf Feldsalat mit Feigen</v>
      </c>
      <c r="C355" s="346" t="str">
        <f t="shared" si="150"/>
        <v>02 Vorspeisen</v>
      </c>
      <c r="D355" s="346" t="str">
        <f t="shared" si="150"/>
        <v>vege-tarisch</v>
      </c>
      <c r="E355" s="346" t="str">
        <f t="shared" si="150"/>
        <v>auf Schüssel / Platte</v>
      </c>
      <c r="F355" s="346">
        <f t="shared" si="150"/>
        <v>100</v>
      </c>
      <c r="G355" s="346" t="str">
        <f t="shared" si="150"/>
        <v>g</v>
      </c>
      <c r="H355" s="346" t="str">
        <f t="shared" si="150"/>
        <v/>
      </c>
      <c r="I355" s="346">
        <f t="shared" si="150"/>
        <v>0</v>
      </c>
      <c r="J355" s="346">
        <f t="shared" si="150"/>
        <v>0</v>
      </c>
      <c r="K355" s="346" t="str">
        <f t="shared" si="150"/>
        <v xml:space="preserve">100 g   </v>
      </c>
      <c r="L355" s="346" t="str">
        <f t="shared" si="150"/>
        <v>Portionsgröße entspricht 1 Gläschen</v>
      </c>
      <c r="M355" s="227" t="str">
        <f t="shared" si="150"/>
        <v>Mozzarellakügelchen würzig mit Kräutern und Olivenöl mariniert, mit Feldsalat und Feigen</v>
      </c>
      <c r="N355" s="391">
        <f t="shared" si="150"/>
        <v>7.1302896000000002</v>
      </c>
      <c r="O355" s="346">
        <f t="shared" si="150"/>
        <v>0</v>
      </c>
      <c r="P355" s="346" t="str">
        <f t="shared" si="150"/>
        <v xml:space="preserve">Lactose </v>
      </c>
      <c r="Q355" s="346">
        <f t="shared" si="150"/>
        <v>1.46</v>
      </c>
      <c r="R355" s="346">
        <f t="shared" si="150"/>
        <v>4</v>
      </c>
      <c r="S355" s="346">
        <f t="shared" si="150"/>
        <v>5.84</v>
      </c>
      <c r="T355" s="346">
        <f t="shared" si="150"/>
        <v>0.1518400000000005</v>
      </c>
      <c r="U355" s="346">
        <f t="shared" si="150"/>
        <v>7.1302896000000002</v>
      </c>
      <c r="V355" s="346">
        <f t="shared" si="150"/>
        <v>7.1302896000000002</v>
      </c>
    </row>
    <row r="356" spans="1:22" ht="40" hidden="1" customHeight="1">
      <c r="A356" s="346" t="s">
        <v>787</v>
      </c>
      <c r="B356" s="227" t="str">
        <f t="shared" ref="B356:V356" si="151">B64</f>
        <v>Camenberttaler mit Birnen- Zwiebel-Chutney</v>
      </c>
      <c r="C356" s="346" t="str">
        <f t="shared" si="151"/>
        <v>3 Vorspeisen</v>
      </c>
      <c r="D356" s="346" t="str">
        <f t="shared" si="151"/>
        <v>vege-tarisch</v>
      </c>
      <c r="E356" s="346" t="str">
        <f t="shared" si="151"/>
        <v>Fingerfood</v>
      </c>
      <c r="F356" s="346">
        <f t="shared" si="151"/>
        <v>1</v>
      </c>
      <c r="G356" s="346" t="str">
        <f t="shared" si="151"/>
        <v>Stück</v>
      </c>
      <c r="H356" s="346" t="str">
        <f t="shared" si="151"/>
        <v xml:space="preserve"> à ca.</v>
      </c>
      <c r="I356" s="346">
        <f t="shared" si="151"/>
        <v>100</v>
      </c>
      <c r="J356" s="346" t="str">
        <f t="shared" si="151"/>
        <v>g</v>
      </c>
      <c r="K356" s="346" t="str">
        <f t="shared" si="151"/>
        <v>1 Stück  à ca. 100 g</v>
      </c>
      <c r="L356" s="346" t="str">
        <f t="shared" si="151"/>
        <v>Portionsgröße entspricht 1 Gläschen</v>
      </c>
      <c r="M356" s="227" t="str">
        <f t="shared" si="151"/>
        <v>gratinierte Weichkäse-Scheibe auf einem kleinen Eierkuchen mit Birnen-Zwiebek-Chutney bedeckt</v>
      </c>
      <c r="N356" s="391">
        <f t="shared" si="151"/>
        <v>3.9558456000000004</v>
      </c>
      <c r="O356" s="346">
        <f t="shared" si="151"/>
        <v>0</v>
      </c>
      <c r="P356" s="346" t="str">
        <f t="shared" si="151"/>
        <v>Gluten</v>
      </c>
      <c r="Q356" s="346">
        <f t="shared" si="151"/>
        <v>0.81</v>
      </c>
      <c r="R356" s="346">
        <f t="shared" si="151"/>
        <v>4</v>
      </c>
      <c r="S356" s="346">
        <f t="shared" si="151"/>
        <v>3.24</v>
      </c>
      <c r="T356" s="346">
        <f t="shared" si="151"/>
        <v>8.4240000000000287E-2</v>
      </c>
      <c r="U356" s="346">
        <f t="shared" si="151"/>
        <v>3.9558456000000004</v>
      </c>
      <c r="V356" s="346">
        <f t="shared" si="151"/>
        <v>3.9558456000000004</v>
      </c>
    </row>
    <row r="357" spans="1:22" ht="40" hidden="1" customHeight="1">
      <c r="A357" s="346" t="s">
        <v>788</v>
      </c>
      <c r="B357" s="227" t="str">
        <f t="shared" ref="B357:V357" si="152">B65</f>
        <v>pikantes Tomate-Mozarella- Tiramisu</v>
      </c>
      <c r="C357" s="346" t="str">
        <f t="shared" si="152"/>
        <v>4 Vorspeisen</v>
      </c>
      <c r="D357" s="346" t="str">
        <f t="shared" si="152"/>
        <v>vege-tarisch</v>
      </c>
      <c r="E357" s="346" t="str">
        <f t="shared" si="152"/>
        <v>im Gläschen</v>
      </c>
      <c r="F357" s="346">
        <f t="shared" si="152"/>
        <v>1</v>
      </c>
      <c r="G357" s="346" t="str">
        <f t="shared" si="152"/>
        <v>Gläschen</v>
      </c>
      <c r="H357" s="346" t="str">
        <f t="shared" si="152"/>
        <v xml:space="preserve"> à ca.</v>
      </c>
      <c r="I357" s="346">
        <f t="shared" si="152"/>
        <v>100</v>
      </c>
      <c r="J357" s="346" t="str">
        <f t="shared" si="152"/>
        <v>g</v>
      </c>
      <c r="K357" s="346" t="str">
        <f t="shared" si="152"/>
        <v>1 Gläschen  à ca. 100 g</v>
      </c>
      <c r="L357" s="346" t="str">
        <f t="shared" si="152"/>
        <v>Portionsgröße entspricht 1 Gläschen</v>
      </c>
      <c r="M357" s="227" t="str">
        <f t="shared" si="152"/>
        <v>geschichtete Vorpeise im Glas: Grissini, Cherrytomaten gewürzt, Mozzarellacreme abwechselnt geschichtet</v>
      </c>
      <c r="N357" s="391">
        <f t="shared" si="152"/>
        <v>7.5209904000000005</v>
      </c>
      <c r="O357" s="346">
        <f t="shared" si="152"/>
        <v>0</v>
      </c>
      <c r="P357" s="346" t="str">
        <f t="shared" si="152"/>
        <v>Lactose, Gluten</v>
      </c>
      <c r="Q357" s="346">
        <f t="shared" si="152"/>
        <v>1.54</v>
      </c>
      <c r="R357" s="346">
        <f t="shared" si="152"/>
        <v>4</v>
      </c>
      <c r="S357" s="346">
        <f t="shared" si="152"/>
        <v>6.16</v>
      </c>
      <c r="T357" s="346">
        <f t="shared" si="152"/>
        <v>0.16016000000000052</v>
      </c>
      <c r="U357" s="346">
        <f t="shared" si="152"/>
        <v>7.5209904000000005</v>
      </c>
      <c r="V357" s="346">
        <f t="shared" si="152"/>
        <v>7.5209904000000005</v>
      </c>
    </row>
    <row r="358" spans="1:22" ht="40" hidden="1" customHeight="1">
      <c r="A358" s="346"/>
      <c r="B358" s="227" t="str">
        <f t="shared" ref="B358:V358" si="153">B66</f>
        <v>offen 5</v>
      </c>
      <c r="C358" s="346" t="str">
        <f t="shared" si="153"/>
        <v>02 Vorspeisen</v>
      </c>
      <c r="D358" s="346">
        <f t="shared" si="153"/>
        <v>0</v>
      </c>
      <c r="E358" s="346">
        <f t="shared" si="153"/>
        <v>0</v>
      </c>
      <c r="F358" s="346">
        <f t="shared" si="153"/>
        <v>0</v>
      </c>
      <c r="G358" s="346">
        <f t="shared" si="153"/>
        <v>0</v>
      </c>
      <c r="H358" s="346" t="str">
        <f t="shared" si="153"/>
        <v xml:space="preserve"> à ca.</v>
      </c>
      <c r="I358" s="346">
        <f t="shared" si="153"/>
        <v>100</v>
      </c>
      <c r="J358" s="346" t="str">
        <f t="shared" si="153"/>
        <v>g</v>
      </c>
      <c r="K358" s="346">
        <f t="shared" si="153"/>
        <v>0</v>
      </c>
      <c r="L358" s="346" t="str">
        <f t="shared" si="153"/>
        <v>Portionsgröße entspricht 1 Gläschen</v>
      </c>
      <c r="M358" s="227">
        <f t="shared" si="153"/>
        <v>0</v>
      </c>
      <c r="N358" s="391">
        <f t="shared" si="153"/>
        <v>0</v>
      </c>
      <c r="O358" s="346">
        <f t="shared" si="153"/>
        <v>0</v>
      </c>
      <c r="P358" s="346">
        <f t="shared" si="153"/>
        <v>0</v>
      </c>
      <c r="Q358" s="346">
        <f t="shared" si="153"/>
        <v>0</v>
      </c>
      <c r="R358" s="346">
        <f t="shared" si="153"/>
        <v>4</v>
      </c>
      <c r="S358" s="346">
        <f t="shared" si="153"/>
        <v>0</v>
      </c>
      <c r="T358" s="346">
        <f t="shared" si="153"/>
        <v>0</v>
      </c>
      <c r="U358" s="346">
        <f t="shared" si="153"/>
        <v>0</v>
      </c>
      <c r="V358" s="346">
        <f t="shared" si="153"/>
        <v>0</v>
      </c>
    </row>
    <row r="359" spans="1:22" ht="40" hidden="1" customHeight="1">
      <c r="A359" s="346"/>
      <c r="B359" s="227" t="str">
        <f t="shared" ref="B359:V359" si="154">B67</f>
        <v>offen 4</v>
      </c>
      <c r="C359" s="346" t="str">
        <f t="shared" si="154"/>
        <v>02 Vorspeisen</v>
      </c>
      <c r="D359" s="346">
        <f t="shared" si="154"/>
        <v>0</v>
      </c>
      <c r="E359" s="346">
        <f t="shared" si="154"/>
        <v>0</v>
      </c>
      <c r="F359" s="346">
        <f t="shared" si="154"/>
        <v>0</v>
      </c>
      <c r="G359" s="346">
        <f t="shared" si="154"/>
        <v>0</v>
      </c>
      <c r="H359" s="346">
        <f t="shared" si="154"/>
        <v>0</v>
      </c>
      <c r="I359" s="346">
        <f t="shared" si="154"/>
        <v>0</v>
      </c>
      <c r="J359" s="346">
        <f t="shared" si="154"/>
        <v>0</v>
      </c>
      <c r="K359" s="346" t="str">
        <f t="shared" si="154"/>
        <v xml:space="preserve">    </v>
      </c>
      <c r="L359" s="346" t="str">
        <f t="shared" si="154"/>
        <v>Portionsgröße entspricht 1 Gläschen</v>
      </c>
      <c r="M359" s="227">
        <f t="shared" si="154"/>
        <v>0</v>
      </c>
      <c r="N359" s="391">
        <f t="shared" si="154"/>
        <v>0</v>
      </c>
      <c r="O359" s="346">
        <f t="shared" si="154"/>
        <v>0</v>
      </c>
      <c r="P359" s="346">
        <f t="shared" si="154"/>
        <v>0</v>
      </c>
      <c r="Q359" s="346">
        <f t="shared" si="154"/>
        <v>0</v>
      </c>
      <c r="R359" s="346">
        <f t="shared" si="154"/>
        <v>4</v>
      </c>
      <c r="S359" s="346">
        <f t="shared" si="154"/>
        <v>0</v>
      </c>
      <c r="T359" s="346">
        <f t="shared" si="154"/>
        <v>0</v>
      </c>
      <c r="U359" s="346">
        <f t="shared" si="154"/>
        <v>0</v>
      </c>
      <c r="V359" s="346">
        <f t="shared" si="154"/>
        <v>0</v>
      </c>
    </row>
    <row r="360" spans="1:22" ht="40" hidden="1" customHeight="1">
      <c r="A360" s="346"/>
      <c r="B360" s="227" t="str">
        <f t="shared" ref="B360:V360" si="155">B68</f>
        <v>offen 3</v>
      </c>
      <c r="C360" s="346" t="str">
        <f t="shared" si="155"/>
        <v>02 Vorspeisen</v>
      </c>
      <c r="D360" s="346">
        <f t="shared" si="155"/>
        <v>0</v>
      </c>
      <c r="E360" s="346">
        <f t="shared" si="155"/>
        <v>0</v>
      </c>
      <c r="F360" s="346">
        <f t="shared" si="155"/>
        <v>0</v>
      </c>
      <c r="G360" s="346">
        <f t="shared" si="155"/>
        <v>0</v>
      </c>
      <c r="H360" s="346">
        <f t="shared" si="155"/>
        <v>0</v>
      </c>
      <c r="I360" s="346">
        <f t="shared" si="155"/>
        <v>0</v>
      </c>
      <c r="J360" s="346">
        <f t="shared" si="155"/>
        <v>0</v>
      </c>
      <c r="K360" s="346">
        <f t="shared" si="155"/>
        <v>0</v>
      </c>
      <c r="L360" s="346">
        <f t="shared" si="155"/>
        <v>0</v>
      </c>
      <c r="M360" s="227">
        <f t="shared" si="155"/>
        <v>0</v>
      </c>
      <c r="N360" s="391">
        <f t="shared" si="155"/>
        <v>0</v>
      </c>
      <c r="O360" s="346">
        <f t="shared" si="155"/>
        <v>0</v>
      </c>
      <c r="P360" s="346">
        <f t="shared" si="155"/>
        <v>0</v>
      </c>
      <c r="Q360" s="346">
        <f t="shared" si="155"/>
        <v>0</v>
      </c>
      <c r="R360" s="346">
        <f t="shared" si="155"/>
        <v>4</v>
      </c>
      <c r="S360" s="346">
        <f t="shared" si="155"/>
        <v>0</v>
      </c>
      <c r="T360" s="346">
        <f t="shared" si="155"/>
        <v>0</v>
      </c>
      <c r="U360" s="346">
        <f t="shared" si="155"/>
        <v>0</v>
      </c>
      <c r="V360" s="346">
        <f t="shared" si="155"/>
        <v>0</v>
      </c>
    </row>
    <row r="361" spans="1:22" ht="40" hidden="1" customHeight="1">
      <c r="A361" s="346"/>
      <c r="B361" s="227" t="str">
        <f t="shared" ref="B361:V361" si="156">B69</f>
        <v>offen 6</v>
      </c>
      <c r="C361" s="346" t="str">
        <f t="shared" si="156"/>
        <v>6 Vorspeisen</v>
      </c>
      <c r="D361" s="346">
        <f t="shared" si="156"/>
        <v>0</v>
      </c>
      <c r="E361" s="346">
        <f t="shared" si="156"/>
        <v>0</v>
      </c>
      <c r="F361" s="346">
        <f t="shared" si="156"/>
        <v>100</v>
      </c>
      <c r="G361" s="346" t="str">
        <f t="shared" si="156"/>
        <v>g</v>
      </c>
      <c r="H361" s="346" t="str">
        <f t="shared" si="156"/>
        <v xml:space="preserve"> = </v>
      </c>
      <c r="I361" s="346">
        <f t="shared" si="156"/>
        <v>0</v>
      </c>
      <c r="J361" s="346">
        <f t="shared" si="156"/>
        <v>0</v>
      </c>
      <c r="K361" s="346" t="str">
        <f t="shared" si="156"/>
        <v xml:space="preserve">100 g  =   </v>
      </c>
      <c r="L361" s="346" t="str">
        <f t="shared" si="156"/>
        <v>Portionsgröße entspricht 1 Gläschen</v>
      </c>
      <c r="M361" s="227">
        <f t="shared" si="156"/>
        <v>0</v>
      </c>
      <c r="N361" s="391">
        <f t="shared" si="156"/>
        <v>4.8837600000000009E-2</v>
      </c>
      <c r="O361" s="346">
        <f t="shared" si="156"/>
        <v>0</v>
      </c>
      <c r="P361" s="346">
        <f t="shared" si="156"/>
        <v>0</v>
      </c>
      <c r="Q361" s="346">
        <f t="shared" si="156"/>
        <v>0.01</v>
      </c>
      <c r="R361" s="346">
        <f t="shared" si="156"/>
        <v>4</v>
      </c>
      <c r="S361" s="346">
        <f t="shared" si="156"/>
        <v>0.04</v>
      </c>
      <c r="T361" s="346">
        <f t="shared" si="156"/>
        <v>1.0400000000000034E-3</v>
      </c>
      <c r="U361" s="346">
        <f t="shared" si="156"/>
        <v>4.8837600000000009E-2</v>
      </c>
      <c r="V361" s="346">
        <f t="shared" si="156"/>
        <v>4.8837600000000009E-2</v>
      </c>
    </row>
    <row r="362" spans="1:22" ht="40" hidden="1" customHeight="1">
      <c r="A362" s="346"/>
      <c r="B362" s="227" t="str">
        <f t="shared" ref="B362:V362" si="157">B70</f>
        <v>offen 7</v>
      </c>
      <c r="C362" s="346" t="str">
        <f t="shared" si="157"/>
        <v>7 Vorspeisen</v>
      </c>
      <c r="D362" s="346">
        <f t="shared" si="157"/>
        <v>0</v>
      </c>
      <c r="E362" s="346">
        <f t="shared" si="157"/>
        <v>0</v>
      </c>
      <c r="F362" s="346">
        <f t="shared" si="157"/>
        <v>100</v>
      </c>
      <c r="G362" s="346" t="str">
        <f t="shared" si="157"/>
        <v>g</v>
      </c>
      <c r="H362" s="346" t="str">
        <f t="shared" si="157"/>
        <v xml:space="preserve"> = </v>
      </c>
      <c r="I362" s="346">
        <f t="shared" si="157"/>
        <v>0</v>
      </c>
      <c r="J362" s="346">
        <f t="shared" si="157"/>
        <v>0</v>
      </c>
      <c r="K362" s="346" t="str">
        <f t="shared" si="157"/>
        <v xml:space="preserve">100 g  =   </v>
      </c>
      <c r="L362" s="346" t="str">
        <f t="shared" si="157"/>
        <v>Portionsgröße entspricht 1 Gläschen</v>
      </c>
      <c r="M362" s="227">
        <f t="shared" si="157"/>
        <v>0</v>
      </c>
      <c r="N362" s="391">
        <f t="shared" si="157"/>
        <v>4.8837600000000009E-2</v>
      </c>
      <c r="O362" s="346">
        <f t="shared" si="157"/>
        <v>0</v>
      </c>
      <c r="P362" s="346">
        <f t="shared" si="157"/>
        <v>0</v>
      </c>
      <c r="Q362" s="346">
        <f t="shared" si="157"/>
        <v>0.01</v>
      </c>
      <c r="R362" s="346">
        <f t="shared" si="157"/>
        <v>4</v>
      </c>
      <c r="S362" s="346">
        <f t="shared" si="157"/>
        <v>0.04</v>
      </c>
      <c r="T362" s="346">
        <f t="shared" si="157"/>
        <v>1.0400000000000034E-3</v>
      </c>
      <c r="U362" s="346">
        <f t="shared" si="157"/>
        <v>4.8837600000000009E-2</v>
      </c>
      <c r="V362" s="346">
        <f t="shared" si="157"/>
        <v>4.8837600000000009E-2</v>
      </c>
    </row>
    <row r="363" spans="1:22" ht="40" hidden="1" customHeight="1">
      <c r="A363" s="346"/>
      <c r="B363" s="227" t="str">
        <f t="shared" ref="B363:V363" si="158">B71</f>
        <v>offen 8</v>
      </c>
      <c r="C363" s="346" t="str">
        <f t="shared" si="158"/>
        <v>8 Vorspeisen</v>
      </c>
      <c r="D363" s="346">
        <f t="shared" si="158"/>
        <v>0</v>
      </c>
      <c r="E363" s="346">
        <f t="shared" si="158"/>
        <v>0</v>
      </c>
      <c r="F363" s="346">
        <f t="shared" si="158"/>
        <v>100</v>
      </c>
      <c r="G363" s="346" t="str">
        <f t="shared" si="158"/>
        <v>g</v>
      </c>
      <c r="H363" s="346" t="str">
        <f t="shared" si="158"/>
        <v xml:space="preserve"> = </v>
      </c>
      <c r="I363" s="346">
        <f t="shared" si="158"/>
        <v>0</v>
      </c>
      <c r="J363" s="346">
        <f t="shared" si="158"/>
        <v>0</v>
      </c>
      <c r="K363" s="346" t="str">
        <f t="shared" si="158"/>
        <v xml:space="preserve">100 g  =   </v>
      </c>
      <c r="L363" s="346" t="str">
        <f t="shared" si="158"/>
        <v>Portionsgröße entspricht 1 Gläschen</v>
      </c>
      <c r="M363" s="227">
        <f t="shared" si="158"/>
        <v>0</v>
      </c>
      <c r="N363" s="391">
        <f t="shared" si="158"/>
        <v>4.8837600000000009E-2</v>
      </c>
      <c r="O363" s="346">
        <f t="shared" si="158"/>
        <v>0</v>
      </c>
      <c r="P363" s="346">
        <f t="shared" si="158"/>
        <v>0</v>
      </c>
      <c r="Q363" s="346">
        <f t="shared" si="158"/>
        <v>0.01</v>
      </c>
      <c r="R363" s="346">
        <f t="shared" si="158"/>
        <v>4</v>
      </c>
      <c r="S363" s="346">
        <f t="shared" si="158"/>
        <v>0.04</v>
      </c>
      <c r="T363" s="346">
        <f t="shared" si="158"/>
        <v>1.0400000000000034E-3</v>
      </c>
      <c r="U363" s="346">
        <f t="shared" si="158"/>
        <v>4.8837600000000009E-2</v>
      </c>
      <c r="V363" s="346">
        <f t="shared" si="158"/>
        <v>4.8837600000000009E-2</v>
      </c>
    </row>
  </sheetData>
  <sheetProtection algorithmName="SHA-512" hashValue="UJfsch19jRpvAmYi0WE8ysSR6YfNWcAR+LeApGhME/DvXB1BBIefxjud6ppRsp52vkrjXCzP0LpGqTcnmLGr5Q==" saltValue="2JyZvW1WphwAjCQOk9g8TQ==" spinCount="100000" sheet="1" selectLockedCells="1" selectUnlockedCells="1"/>
  <sortState xmlns:xlrd2="http://schemas.microsoft.com/office/spreadsheetml/2017/richdata2" ref="A258:W268">
    <sortCondition ref="D258:D268"/>
  </sortState>
  <mergeCells count="8">
    <mergeCell ref="B232:G232"/>
    <mergeCell ref="B257:G257"/>
    <mergeCell ref="E1:F1"/>
    <mergeCell ref="B6:G6"/>
    <mergeCell ref="B27:G27"/>
    <mergeCell ref="B75:G75"/>
    <mergeCell ref="B191:G191"/>
    <mergeCell ref="B212:G212"/>
  </mergeCells>
  <phoneticPr fontId="15" type="noConversion"/>
  <pageMargins left="0.196850393700787" right="0.196850393700787" top="0.39370078740157499" bottom="0.39370078740157499" header="0.31496062992126" footer="0.31496062992126"/>
  <pageSetup paperSize="9" scale="50" orientation="portrait" horizontalDpi="4294967293"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DDB0F4-6531-461F-B3B6-BCE9349FC69A}">
  <dimension ref="A1:XDJ757"/>
  <sheetViews>
    <sheetView showZeros="0" topLeftCell="C100" workbookViewId="0">
      <selection activeCell="A10" sqref="A10:N10"/>
    </sheetView>
  </sheetViews>
  <sheetFormatPr baseColWidth="10" defaultColWidth="11.5" defaultRowHeight="14"/>
  <cols>
    <col min="1" max="1" width="4" style="51" hidden="1" customWidth="1"/>
    <col min="2" max="2" width="6.83203125" style="51" hidden="1" customWidth="1"/>
    <col min="3" max="3" width="10.5" style="51" customWidth="1"/>
    <col min="4" max="4" width="27.83203125" style="51" customWidth="1"/>
    <col min="5" max="5" width="38.6640625" style="51" customWidth="1"/>
    <col min="6" max="6" width="23.83203125" style="51" customWidth="1"/>
    <col min="7" max="7" width="67.6640625" style="51" hidden="1" customWidth="1"/>
    <col min="8" max="8" width="14.6640625" style="51" customWidth="1"/>
    <col min="9" max="10" width="11.5" style="51" hidden="1" customWidth="1"/>
    <col min="11" max="11" width="9.5" style="51" hidden="1" customWidth="1"/>
    <col min="12" max="12" width="17.5" style="70" customWidth="1"/>
    <col min="13" max="13" width="16" style="52" customWidth="1"/>
    <col min="14" max="14" width="17.83203125" style="52" customWidth="1"/>
    <col min="15" max="15" width="11.5" style="52" hidden="1" customWidth="1"/>
    <col min="16" max="16" width="11.5" style="52" customWidth="1"/>
    <col min="17" max="19" width="11.5" style="52" hidden="1" customWidth="1"/>
    <col min="20" max="20" width="11.5" style="53" hidden="1" customWidth="1"/>
    <col min="21" max="24" width="11.5" style="52" hidden="1" customWidth="1"/>
    <col min="25" max="28" width="11.5" style="51" hidden="1" customWidth="1"/>
    <col min="29" max="29" width="14.1640625" style="51" hidden="1" customWidth="1"/>
    <col min="30" max="36" width="11.5" style="51" hidden="1" customWidth="1"/>
    <col min="37" max="52" width="0" style="51" hidden="1" customWidth="1"/>
    <col min="53" max="16384" width="11.5" style="51"/>
  </cols>
  <sheetData>
    <row r="1" spans="1:35" s="24" customFormat="1" ht="36" customHeight="1">
      <c r="C1" s="399" t="s">
        <v>967</v>
      </c>
      <c r="D1" s="399"/>
      <c r="E1" s="399"/>
      <c r="F1" s="399"/>
      <c r="G1" s="25"/>
      <c r="H1" s="400">
        <f>'Herzlich Willkommen'!B3</f>
        <v>0</v>
      </c>
      <c r="I1" s="401"/>
      <c r="J1" s="401"/>
      <c r="K1" s="401"/>
      <c r="L1" s="401"/>
      <c r="M1" s="401"/>
      <c r="N1" s="401"/>
      <c r="O1" s="290">
        <f>H1-60</f>
        <v>-60</v>
      </c>
      <c r="P1" s="26"/>
      <c r="Q1" s="26"/>
      <c r="R1" s="26"/>
      <c r="S1" s="26"/>
      <c r="T1" s="25"/>
      <c r="U1" s="25"/>
      <c r="V1" s="25"/>
      <c r="W1" s="25"/>
      <c r="X1" s="25"/>
      <c r="Y1" s="25"/>
      <c r="Z1" s="25" t="s">
        <v>650</v>
      </c>
      <c r="AA1" s="25"/>
      <c r="AB1" s="25"/>
      <c r="AC1" s="27">
        <v>45209</v>
      </c>
      <c r="AD1" s="25"/>
      <c r="AE1" s="28"/>
      <c r="AH1" s="29"/>
      <c r="AI1" s="30"/>
    </row>
    <row r="2" spans="1:35" s="24" customFormat="1" ht="33" customHeight="1">
      <c r="C2" s="403" t="s">
        <v>968</v>
      </c>
      <c r="D2" s="403"/>
      <c r="E2" s="403"/>
      <c r="F2" s="403"/>
      <c r="G2" s="403"/>
      <c r="H2" s="403"/>
      <c r="I2" s="403"/>
      <c r="J2" s="403"/>
      <c r="K2" s="403"/>
      <c r="L2" s="403"/>
      <c r="M2" s="403"/>
      <c r="N2" s="403"/>
      <c r="O2" s="290">
        <f ca="1">TODAY()</f>
        <v>45691</v>
      </c>
      <c r="P2" s="26"/>
      <c r="Q2" s="26"/>
      <c r="R2" s="26"/>
      <c r="S2" s="26"/>
      <c r="T2" s="26"/>
      <c r="U2" s="26"/>
      <c r="V2" s="26"/>
      <c r="W2" s="26"/>
      <c r="X2" s="26"/>
      <c r="Y2" s="31"/>
      <c r="Z2" s="31"/>
      <c r="AA2" s="31"/>
      <c r="AB2" s="31"/>
      <c r="AC2" s="31"/>
      <c r="AD2" s="31"/>
      <c r="AE2" s="32"/>
      <c r="AH2" s="29"/>
      <c r="AI2" s="30"/>
    </row>
    <row r="3" spans="1:35" s="33" customFormat="1" ht="15">
      <c r="A3" s="31"/>
      <c r="B3" s="31"/>
      <c r="C3" s="31"/>
      <c r="D3" s="31"/>
      <c r="E3" s="31"/>
      <c r="F3" s="31"/>
      <c r="G3" s="31"/>
      <c r="H3" s="31"/>
      <c r="I3" s="31"/>
      <c r="J3" s="31"/>
      <c r="K3" s="31"/>
      <c r="L3" s="77"/>
      <c r="M3" s="26"/>
      <c r="N3" s="26"/>
      <c r="O3" s="26"/>
      <c r="P3" s="26"/>
      <c r="Q3" s="26"/>
      <c r="R3" s="26"/>
      <c r="S3" s="26"/>
      <c r="T3" s="26"/>
      <c r="U3" s="26"/>
      <c r="V3" s="26"/>
      <c r="W3" s="26"/>
      <c r="X3" s="26"/>
      <c r="Y3" s="31"/>
      <c r="Z3" s="31"/>
      <c r="AA3" s="31"/>
      <c r="AB3" s="31"/>
      <c r="AC3" s="31"/>
      <c r="AD3" s="31"/>
      <c r="AH3" s="34"/>
      <c r="AI3" s="35"/>
    </row>
    <row r="4" spans="1:35" s="36" customFormat="1">
      <c r="C4" s="409" t="s">
        <v>307</v>
      </c>
      <c r="D4" s="410"/>
      <c r="E4" s="37">
        <f>'Herzlich Willkommen'!B6</f>
        <v>0</v>
      </c>
      <c r="F4" s="38"/>
      <c r="L4" s="39"/>
      <c r="M4" s="40"/>
      <c r="N4" s="40"/>
      <c r="O4" s="40" t="e">
        <f ca="1">IF(O2&lt;O1,TEXT(O2,"MMMM JJJJ"),TEXT(O1,"MMMM JJ"))</f>
        <v>#VALUE!</v>
      </c>
      <c r="P4" s="40"/>
      <c r="Q4" s="40"/>
      <c r="R4" s="40"/>
      <c r="S4" s="40"/>
      <c r="T4" s="79"/>
      <c r="U4" s="62"/>
      <c r="V4" s="40"/>
      <c r="W4" s="40"/>
      <c r="X4" s="80"/>
      <c r="Z4" s="42"/>
      <c r="AA4" s="41"/>
      <c r="AB4" s="41"/>
      <c r="AC4" s="43"/>
      <c r="AD4" s="41"/>
      <c r="AE4" s="41"/>
      <c r="AH4" s="40"/>
      <c r="AI4" s="44"/>
    </row>
    <row r="5" spans="1:35" s="36" customFormat="1">
      <c r="C5" s="409" t="s">
        <v>306</v>
      </c>
      <c r="D5" s="410"/>
      <c r="E5" s="37">
        <f>'Herzlich Willkommen'!B7</f>
        <v>0</v>
      </c>
      <c r="F5" s="38"/>
      <c r="L5" s="39"/>
      <c r="M5" s="40"/>
      <c r="N5" s="40"/>
      <c r="O5" s="40"/>
      <c r="P5" s="40"/>
      <c r="Q5" s="40"/>
      <c r="R5" s="40"/>
      <c r="S5" s="40"/>
      <c r="T5" s="79"/>
      <c r="U5" s="62"/>
      <c r="V5" s="40"/>
      <c r="W5" s="40"/>
      <c r="X5" s="80"/>
      <c r="Z5" s="42"/>
      <c r="AA5" s="41"/>
      <c r="AB5" s="41"/>
      <c r="AC5" s="43"/>
      <c r="AD5" s="41"/>
      <c r="AE5" s="41"/>
      <c r="AH5" s="40"/>
      <c r="AI5" s="44"/>
    </row>
    <row r="6" spans="1:35" s="24" customFormat="1">
      <c r="C6" s="32"/>
      <c r="D6" s="32"/>
      <c r="E6" s="45"/>
      <c r="F6" s="45"/>
      <c r="G6" s="46"/>
      <c r="L6" s="47"/>
      <c r="M6" s="29"/>
      <c r="N6" s="29"/>
      <c r="O6" s="29"/>
      <c r="P6" s="29"/>
      <c r="Q6" s="29"/>
      <c r="R6" s="29"/>
      <c r="S6" s="29"/>
      <c r="T6" s="54"/>
      <c r="U6" s="81"/>
      <c r="V6" s="29"/>
      <c r="W6" s="29"/>
      <c r="X6" s="82"/>
      <c r="Z6" s="48"/>
      <c r="AA6" s="32"/>
      <c r="AB6" s="32"/>
      <c r="AC6" s="49"/>
      <c r="AD6" s="32"/>
      <c r="AE6" s="32"/>
      <c r="AH6" s="29"/>
      <c r="AI6" s="30"/>
    </row>
    <row r="7" spans="1:35" s="36" customFormat="1" ht="29.25" customHeight="1">
      <c r="C7" s="404" t="s">
        <v>572</v>
      </c>
      <c r="D7" s="405"/>
      <c r="E7" s="405"/>
      <c r="F7" s="405"/>
      <c r="G7" s="405"/>
      <c r="H7" s="405"/>
      <c r="I7" s="405"/>
      <c r="J7" s="405"/>
      <c r="K7" s="405"/>
      <c r="L7" s="405"/>
      <c r="M7" s="405"/>
      <c r="N7" s="406"/>
      <c r="O7" s="52"/>
      <c r="P7" s="52"/>
      <c r="Q7" s="52"/>
      <c r="R7" s="52"/>
      <c r="S7" s="52"/>
      <c r="T7" s="52"/>
      <c r="U7" s="52"/>
      <c r="V7" s="52"/>
      <c r="W7" s="52"/>
      <c r="X7" s="52"/>
      <c r="Y7" s="51"/>
      <c r="Z7" s="51"/>
      <c r="AA7" s="51"/>
      <c r="AB7" s="51"/>
      <c r="AC7" s="51"/>
      <c r="AD7" s="51"/>
      <c r="AE7" s="121"/>
      <c r="AH7" s="40"/>
      <c r="AI7" s="44"/>
    </row>
    <row r="8" spans="1:35" ht="9" customHeight="1"/>
    <row r="9" spans="1:35" s="33" customFormat="1" ht="35.25" hidden="1" customHeight="1">
      <c r="C9" s="32"/>
      <c r="D9" s="32"/>
      <c r="E9" s="32"/>
      <c r="F9" s="32"/>
      <c r="G9" s="32"/>
      <c r="H9" s="32"/>
      <c r="I9" s="32"/>
      <c r="J9" s="32"/>
      <c r="K9" s="32"/>
      <c r="L9" s="408"/>
      <c r="M9" s="408"/>
      <c r="N9" s="34"/>
      <c r="O9" s="34"/>
      <c r="P9" s="34"/>
      <c r="Q9" s="34"/>
      <c r="R9" s="34"/>
      <c r="S9" s="34"/>
      <c r="T9" s="55"/>
      <c r="U9" s="54"/>
      <c r="V9" s="54"/>
      <c r="W9" s="54"/>
      <c r="X9" s="54"/>
      <c r="Y9" s="32"/>
      <c r="Z9" s="32"/>
      <c r="AC9" s="35"/>
      <c r="AH9" s="34"/>
      <c r="AI9" s="35"/>
    </row>
    <row r="10" spans="1:35" s="13" customFormat="1" ht="48.75" customHeight="1">
      <c r="A10" s="444" t="s">
        <v>969</v>
      </c>
      <c r="B10" s="411"/>
      <c r="C10" s="411"/>
      <c r="D10" s="411"/>
      <c r="E10" s="411"/>
      <c r="F10" s="411"/>
      <c r="G10" s="411"/>
      <c r="H10" s="411"/>
      <c r="I10" s="411"/>
      <c r="J10" s="411"/>
      <c r="K10" s="411"/>
      <c r="L10" s="411"/>
      <c r="M10" s="411"/>
      <c r="N10" s="411"/>
      <c r="O10" s="17"/>
      <c r="P10" s="12"/>
      <c r="Q10" s="12"/>
      <c r="R10" s="12"/>
      <c r="S10" s="12"/>
      <c r="T10" s="12"/>
      <c r="U10" s="12"/>
      <c r="V10" s="12"/>
      <c r="W10" s="12"/>
      <c r="X10" s="12"/>
    </row>
    <row r="11" spans="1:35" s="13" customFormat="1" ht="14.25" customHeight="1">
      <c r="A11" s="11"/>
      <c r="B11" s="11"/>
      <c r="C11" s="412"/>
      <c r="D11" s="412"/>
      <c r="E11" s="11"/>
      <c r="F11" s="11"/>
      <c r="G11" s="11"/>
      <c r="H11" s="11"/>
      <c r="I11" s="11"/>
      <c r="J11" s="11"/>
      <c r="K11" s="11"/>
      <c r="L11" s="11"/>
      <c r="M11" s="11"/>
      <c r="N11" s="11"/>
      <c r="O11" s="11"/>
      <c r="P11" s="11"/>
      <c r="Q11" s="11"/>
      <c r="R11" s="11"/>
      <c r="S11" s="11"/>
      <c r="T11" s="11"/>
      <c r="U11" s="11"/>
      <c r="V11" s="11"/>
      <c r="W11" s="11"/>
      <c r="X11" s="11"/>
    </row>
    <row r="12" spans="1:35" s="13" customFormat="1" ht="29.25" customHeight="1">
      <c r="A12" s="11"/>
      <c r="B12" s="11"/>
      <c r="C12" s="413" t="s">
        <v>955</v>
      </c>
      <c r="D12" s="414"/>
      <c r="E12" s="297">
        <v>117.3</v>
      </c>
      <c r="F12" s="11"/>
      <c r="G12" s="11"/>
      <c r="H12" s="11"/>
      <c r="I12" s="11"/>
      <c r="J12" s="11"/>
      <c r="K12" s="11"/>
      <c r="L12" s="11"/>
      <c r="M12" s="11"/>
      <c r="N12" s="11"/>
      <c r="O12" s="11"/>
      <c r="P12" s="11"/>
      <c r="Q12" s="11"/>
      <c r="R12" s="11"/>
      <c r="S12" s="11"/>
      <c r="T12" s="11"/>
      <c r="U12" s="11"/>
      <c r="V12" s="11"/>
      <c r="W12" s="11"/>
      <c r="X12" s="11"/>
    </row>
    <row r="13" spans="1:35" s="13" customFormat="1" ht="27.75" customHeight="1">
      <c r="A13" s="11"/>
      <c r="B13" s="11"/>
      <c r="C13" s="414" t="e">
        <f ca="1">CONCATENATE("Verbraucherpreisindex ",TEXT(O4,"MMMM JJJJ")," bzw. aktueller Zeitraum")</f>
        <v>#VALUE!</v>
      </c>
      <c r="D13" s="414"/>
      <c r="E13" s="297">
        <v>119.9</v>
      </c>
      <c r="F13" s="11"/>
      <c r="G13" s="11"/>
      <c r="H13" s="11"/>
      <c r="I13" s="11"/>
      <c r="J13" s="11"/>
      <c r="K13" s="11"/>
      <c r="L13" s="11"/>
      <c r="M13" s="11"/>
      <c r="N13" s="11"/>
      <c r="O13" s="11"/>
      <c r="P13" s="11"/>
      <c r="Q13" s="11"/>
      <c r="R13" s="11"/>
      <c r="S13" s="11"/>
      <c r="T13" s="11"/>
      <c r="U13" s="11"/>
      <c r="V13" s="11"/>
      <c r="W13" s="11"/>
      <c r="X13" s="11"/>
    </row>
    <row r="14" spans="1:35" s="13" customFormat="1" ht="45" customHeight="1">
      <c r="A14" s="11"/>
      <c r="B14" s="11"/>
      <c r="C14" s="11"/>
      <c r="D14" s="11"/>
      <c r="E14" s="11"/>
      <c r="F14" s="11"/>
      <c r="G14" s="11"/>
      <c r="H14" s="11"/>
      <c r="I14" s="11"/>
      <c r="J14" s="11"/>
      <c r="K14" s="11"/>
      <c r="L14" s="11"/>
      <c r="M14" s="11"/>
      <c r="N14" s="11"/>
      <c r="O14" s="11"/>
      <c r="P14" s="11"/>
      <c r="Q14" s="11"/>
      <c r="R14" s="11"/>
      <c r="S14" s="11"/>
      <c r="T14" s="11"/>
      <c r="U14" s="11"/>
      <c r="V14" s="11"/>
      <c r="W14" s="11"/>
      <c r="X14" s="11"/>
    </row>
    <row r="15" spans="1:35" s="33" customFormat="1" ht="29.25" customHeight="1">
      <c r="C15" s="407" t="s">
        <v>818</v>
      </c>
      <c r="D15" s="407"/>
      <c r="E15" s="32"/>
      <c r="F15" s="32"/>
      <c r="G15" s="32"/>
      <c r="H15" s="32"/>
      <c r="I15" s="32"/>
      <c r="J15" s="32"/>
      <c r="L15" s="408" t="s">
        <v>819</v>
      </c>
      <c r="M15" s="408"/>
      <c r="N15" s="34"/>
      <c r="O15" s="34"/>
      <c r="P15" s="34"/>
      <c r="Q15" s="34"/>
      <c r="R15" s="34"/>
      <c r="S15" s="34"/>
      <c r="T15" s="55"/>
      <c r="U15" s="54"/>
      <c r="V15" s="54"/>
      <c r="W15" s="54"/>
      <c r="X15" s="54"/>
      <c r="Y15" s="32"/>
      <c r="Z15" s="32"/>
      <c r="AC15" s="35"/>
      <c r="AH15" s="34"/>
      <c r="AI15" s="35"/>
    </row>
    <row r="16" spans="1:35" s="33" customFormat="1">
      <c r="C16" s="32"/>
      <c r="D16" s="32"/>
      <c r="E16" s="32"/>
      <c r="F16" s="32"/>
      <c r="G16" s="32"/>
      <c r="H16" s="32"/>
      <c r="I16" s="32"/>
      <c r="J16" s="32"/>
      <c r="K16" s="45"/>
      <c r="L16" s="46"/>
      <c r="M16" s="34"/>
      <c r="N16" s="34"/>
      <c r="O16" s="34"/>
      <c r="P16" s="34"/>
      <c r="Q16" s="34"/>
      <c r="R16" s="34"/>
      <c r="S16" s="34"/>
      <c r="T16" s="55"/>
      <c r="U16" s="54"/>
      <c r="V16" s="54"/>
      <c r="W16" s="54"/>
      <c r="X16" s="54"/>
      <c r="Y16" s="32"/>
      <c r="Z16" s="32"/>
      <c r="AC16" s="35"/>
      <c r="AH16" s="34"/>
      <c r="AI16" s="35"/>
    </row>
    <row r="17" spans="1:16338" s="26" customFormat="1" ht="64">
      <c r="A17" s="56" t="s">
        <v>308</v>
      </c>
      <c r="B17" s="56" t="s">
        <v>574</v>
      </c>
      <c r="C17" s="291" t="s">
        <v>577</v>
      </c>
      <c r="D17" s="292" t="s">
        <v>0</v>
      </c>
      <c r="E17" s="292" t="s">
        <v>573</v>
      </c>
      <c r="F17" s="292" t="s">
        <v>575</v>
      </c>
      <c r="G17" s="293" t="s">
        <v>701</v>
      </c>
      <c r="H17" s="293" t="s">
        <v>360</v>
      </c>
      <c r="I17" s="293" t="s">
        <v>5</v>
      </c>
      <c r="J17" s="293" t="s">
        <v>576</v>
      </c>
      <c r="K17" s="293" t="s">
        <v>648</v>
      </c>
      <c r="L17" s="294" t="s">
        <v>703</v>
      </c>
      <c r="M17" s="295" t="s">
        <v>760</v>
      </c>
      <c r="N17" s="296" t="s">
        <v>759</v>
      </c>
      <c r="O17" s="58"/>
      <c r="P17" s="58"/>
      <c r="Q17" s="58"/>
      <c r="R17" s="58"/>
      <c r="S17" s="58"/>
      <c r="T17" s="57"/>
      <c r="U17" s="59"/>
      <c r="V17" s="57"/>
      <c r="W17" s="57"/>
      <c r="X17" s="57"/>
      <c r="Y17" s="57"/>
      <c r="Z17" s="57"/>
      <c r="AA17" s="57"/>
      <c r="AB17" s="57"/>
      <c r="AC17" s="57"/>
      <c r="AD17" s="57"/>
      <c r="AE17" s="57"/>
      <c r="AF17" s="57"/>
      <c r="AG17" s="57"/>
      <c r="AH17" s="57"/>
      <c r="AI17" s="57"/>
      <c r="AJ17" s="57"/>
      <c r="AK17" s="57"/>
      <c r="AL17" s="57"/>
      <c r="AM17" s="57"/>
      <c r="AN17" s="57"/>
      <c r="AO17" s="57"/>
      <c r="AP17" s="57"/>
      <c r="AQ17" s="57"/>
      <c r="AR17" s="57"/>
      <c r="AS17" s="57"/>
      <c r="AT17" s="57"/>
      <c r="AU17" s="57"/>
      <c r="AV17" s="57"/>
      <c r="AW17" s="57"/>
      <c r="AX17" s="57"/>
      <c r="AY17" s="57"/>
      <c r="AZ17" s="57"/>
      <c r="BA17" s="57"/>
      <c r="BB17" s="57"/>
      <c r="BC17" s="57"/>
      <c r="BD17" s="57"/>
      <c r="BE17" s="57"/>
      <c r="BF17" s="57"/>
      <c r="BG17" s="57"/>
      <c r="BH17" s="57"/>
      <c r="BI17" s="57"/>
      <c r="BJ17" s="57"/>
      <c r="BK17" s="57"/>
      <c r="BL17" s="57"/>
      <c r="BM17" s="57"/>
      <c r="BN17" s="57"/>
      <c r="BO17" s="57"/>
      <c r="BP17" s="57"/>
      <c r="BQ17" s="57"/>
      <c r="BR17" s="57"/>
      <c r="BS17" s="57"/>
      <c r="BT17" s="57"/>
      <c r="BU17" s="57"/>
      <c r="BV17" s="57"/>
      <c r="BW17" s="57"/>
      <c r="BX17" s="57"/>
      <c r="BY17" s="57"/>
      <c r="BZ17" s="57"/>
      <c r="CA17" s="57"/>
      <c r="CB17" s="57"/>
      <c r="CC17" s="57"/>
      <c r="CD17" s="57"/>
      <c r="CE17" s="57"/>
      <c r="CF17" s="57"/>
      <c r="CG17" s="57"/>
      <c r="CH17" s="57"/>
      <c r="CI17" s="57"/>
      <c r="CJ17" s="57"/>
      <c r="CK17" s="57"/>
      <c r="CL17" s="57"/>
      <c r="CM17" s="57"/>
      <c r="CN17" s="57"/>
      <c r="CO17" s="57"/>
      <c r="CP17" s="57"/>
      <c r="CQ17" s="57"/>
      <c r="CR17" s="57"/>
      <c r="CS17" s="57"/>
      <c r="CT17" s="57"/>
      <c r="CU17" s="57"/>
      <c r="CV17" s="57"/>
      <c r="CW17" s="57"/>
      <c r="CX17" s="57"/>
      <c r="CY17" s="57"/>
      <c r="CZ17" s="57"/>
      <c r="DA17" s="57"/>
      <c r="DB17" s="57"/>
      <c r="DC17" s="57"/>
      <c r="DD17" s="57"/>
      <c r="DE17" s="57"/>
      <c r="DF17" s="57"/>
      <c r="DG17" s="57"/>
      <c r="DH17" s="57"/>
      <c r="DI17" s="57"/>
      <c r="DJ17" s="57"/>
      <c r="DK17" s="57"/>
      <c r="DL17" s="57"/>
      <c r="DM17" s="57"/>
      <c r="DN17" s="57"/>
      <c r="DO17" s="57"/>
      <c r="DP17" s="57"/>
      <c r="DQ17" s="57"/>
      <c r="DR17" s="57"/>
      <c r="DS17" s="57"/>
      <c r="DT17" s="57"/>
      <c r="DU17" s="57"/>
      <c r="DV17" s="57"/>
      <c r="DW17" s="57"/>
      <c r="DX17" s="57"/>
      <c r="DY17" s="57"/>
      <c r="DZ17" s="57"/>
      <c r="EA17" s="57"/>
      <c r="EB17" s="57"/>
      <c r="EC17" s="57"/>
      <c r="ED17" s="57"/>
      <c r="EE17" s="57"/>
      <c r="EF17" s="57"/>
      <c r="EG17" s="57"/>
      <c r="EH17" s="57"/>
      <c r="EI17" s="57"/>
      <c r="EJ17" s="57"/>
      <c r="EK17" s="57"/>
      <c r="EL17" s="57"/>
      <c r="EM17" s="57"/>
      <c r="EN17" s="57"/>
      <c r="EO17" s="57"/>
      <c r="EP17" s="57"/>
      <c r="EQ17" s="57"/>
      <c r="ER17" s="57"/>
      <c r="ES17" s="57"/>
      <c r="ET17" s="57"/>
      <c r="EU17" s="57"/>
      <c r="EV17" s="57"/>
      <c r="EW17" s="57"/>
      <c r="EX17" s="57"/>
      <c r="EY17" s="57"/>
      <c r="EZ17" s="57"/>
      <c r="FA17" s="57"/>
      <c r="FB17" s="57"/>
      <c r="FC17" s="57"/>
      <c r="FD17" s="57"/>
      <c r="FE17" s="57"/>
      <c r="FF17" s="57"/>
      <c r="FG17" s="57"/>
      <c r="FH17" s="57"/>
      <c r="FI17" s="57"/>
      <c r="FJ17" s="57"/>
      <c r="FK17" s="57"/>
      <c r="FL17" s="57"/>
      <c r="FM17" s="57"/>
      <c r="FN17" s="57"/>
      <c r="FO17" s="57"/>
      <c r="FP17" s="57"/>
      <c r="FQ17" s="57"/>
      <c r="FR17" s="57"/>
      <c r="FS17" s="57"/>
      <c r="FT17" s="57"/>
      <c r="FU17" s="57"/>
      <c r="FV17" s="57"/>
      <c r="FW17" s="57"/>
      <c r="FX17" s="57"/>
      <c r="FY17" s="57"/>
      <c r="FZ17" s="57"/>
      <c r="GA17" s="57"/>
      <c r="GB17" s="57"/>
      <c r="GC17" s="57"/>
      <c r="GD17" s="57"/>
      <c r="GE17" s="57"/>
      <c r="GF17" s="57"/>
      <c r="GG17" s="57"/>
      <c r="GH17" s="57"/>
      <c r="GI17" s="57"/>
      <c r="GJ17" s="57"/>
      <c r="GK17" s="57"/>
      <c r="GL17" s="57"/>
      <c r="GM17" s="57"/>
      <c r="GN17" s="57"/>
      <c r="GO17" s="57"/>
      <c r="GP17" s="57"/>
      <c r="GQ17" s="57"/>
      <c r="GR17" s="57"/>
      <c r="GS17" s="57"/>
      <c r="GT17" s="57"/>
      <c r="GU17" s="57"/>
      <c r="GV17" s="57"/>
      <c r="GW17" s="57"/>
      <c r="GX17" s="57"/>
      <c r="GY17" s="57"/>
      <c r="GZ17" s="57"/>
      <c r="HA17" s="57"/>
      <c r="HB17" s="57"/>
      <c r="HC17" s="57"/>
      <c r="HD17" s="57"/>
      <c r="HE17" s="57"/>
      <c r="HF17" s="57"/>
      <c r="HG17" s="57"/>
      <c r="HH17" s="57"/>
      <c r="HI17" s="57"/>
      <c r="HJ17" s="57"/>
      <c r="HK17" s="57"/>
      <c r="HL17" s="57"/>
      <c r="HM17" s="57"/>
      <c r="HN17" s="57"/>
      <c r="HO17" s="57"/>
      <c r="HP17" s="57"/>
      <c r="HQ17" s="57"/>
      <c r="HR17" s="57"/>
      <c r="HS17" s="57"/>
      <c r="HT17" s="57"/>
      <c r="HU17" s="57"/>
      <c r="HV17" s="57"/>
      <c r="HW17" s="57"/>
      <c r="HX17" s="57"/>
      <c r="HY17" s="57"/>
      <c r="HZ17" s="57"/>
      <c r="IA17" s="57"/>
      <c r="IB17" s="57"/>
      <c r="IC17" s="57"/>
      <c r="ID17" s="57"/>
      <c r="IE17" s="57"/>
      <c r="IF17" s="57"/>
      <c r="IG17" s="57"/>
      <c r="IH17" s="57"/>
      <c r="II17" s="57"/>
      <c r="IJ17" s="57"/>
      <c r="IK17" s="57"/>
      <c r="IL17" s="57"/>
      <c r="IM17" s="57"/>
      <c r="IN17" s="57"/>
      <c r="IO17" s="57"/>
      <c r="IP17" s="57"/>
      <c r="IQ17" s="57"/>
      <c r="IR17" s="57"/>
      <c r="IS17" s="57"/>
      <c r="IT17" s="57"/>
      <c r="IU17" s="57"/>
      <c r="IV17" s="57"/>
      <c r="IW17" s="57"/>
      <c r="IX17" s="57"/>
      <c r="IY17" s="57"/>
      <c r="IZ17" s="57"/>
      <c r="JA17" s="57"/>
      <c r="JB17" s="57"/>
      <c r="JC17" s="57"/>
      <c r="JD17" s="57"/>
      <c r="JE17" s="57"/>
      <c r="JF17" s="57"/>
      <c r="JG17" s="57"/>
      <c r="JH17" s="57"/>
      <c r="JI17" s="57"/>
      <c r="JJ17" s="57"/>
      <c r="JK17" s="57"/>
      <c r="JL17" s="57"/>
      <c r="JM17" s="57"/>
      <c r="JN17" s="57"/>
      <c r="JO17" s="57"/>
      <c r="JP17" s="57"/>
      <c r="JQ17" s="57"/>
      <c r="JR17" s="57"/>
      <c r="JS17" s="57"/>
      <c r="JT17" s="57"/>
      <c r="JU17" s="57"/>
      <c r="JV17" s="57"/>
      <c r="JW17" s="57"/>
      <c r="JX17" s="57"/>
      <c r="JY17" s="57"/>
      <c r="JZ17" s="57"/>
      <c r="KA17" s="57"/>
      <c r="KB17" s="57"/>
      <c r="KC17" s="57"/>
      <c r="KD17" s="57"/>
      <c r="KE17" s="57"/>
      <c r="KF17" s="57"/>
      <c r="KG17" s="57"/>
      <c r="KH17" s="57"/>
      <c r="KI17" s="57"/>
      <c r="KJ17" s="57"/>
      <c r="KK17" s="57"/>
      <c r="KL17" s="57"/>
      <c r="KM17" s="57"/>
      <c r="KN17" s="57"/>
      <c r="KO17" s="57"/>
      <c r="KP17" s="57"/>
      <c r="KQ17" s="57"/>
      <c r="KR17" s="57"/>
      <c r="KS17" s="57"/>
      <c r="KT17" s="57"/>
      <c r="KU17" s="57"/>
      <c r="KV17" s="57"/>
      <c r="KW17" s="57"/>
      <c r="KX17" s="57"/>
      <c r="KY17" s="57"/>
      <c r="KZ17" s="57"/>
      <c r="LA17" s="57"/>
      <c r="LB17" s="57"/>
      <c r="LC17" s="57"/>
      <c r="LD17" s="57"/>
      <c r="LE17" s="57"/>
      <c r="LF17" s="57"/>
      <c r="LG17" s="57"/>
      <c r="LH17" s="57"/>
      <c r="LI17" s="57"/>
      <c r="LJ17" s="57"/>
      <c r="LK17" s="57"/>
      <c r="LL17" s="57"/>
      <c r="LM17" s="57"/>
      <c r="LN17" s="57"/>
      <c r="LO17" s="57"/>
      <c r="LP17" s="57"/>
      <c r="LQ17" s="57"/>
      <c r="LR17" s="57"/>
      <c r="LS17" s="57"/>
      <c r="LT17" s="57"/>
      <c r="LU17" s="57"/>
      <c r="LV17" s="57"/>
      <c r="LW17" s="57"/>
      <c r="LX17" s="57"/>
      <c r="LY17" s="57"/>
      <c r="LZ17" s="57"/>
      <c r="MA17" s="57"/>
      <c r="MB17" s="57"/>
      <c r="MC17" s="57"/>
      <c r="MD17" s="57"/>
      <c r="ME17" s="57"/>
      <c r="MF17" s="57"/>
      <c r="MG17" s="57"/>
      <c r="MH17" s="57"/>
      <c r="MI17" s="57"/>
      <c r="MJ17" s="57"/>
      <c r="MK17" s="57"/>
      <c r="ML17" s="57"/>
      <c r="MM17" s="57"/>
      <c r="MN17" s="57"/>
      <c r="MO17" s="57"/>
      <c r="MP17" s="57"/>
      <c r="MQ17" s="57"/>
      <c r="MR17" s="57"/>
      <c r="MS17" s="57"/>
      <c r="MT17" s="57"/>
      <c r="MU17" s="57"/>
      <c r="MV17" s="57"/>
      <c r="MW17" s="57"/>
      <c r="MX17" s="57"/>
      <c r="MY17" s="57"/>
      <c r="MZ17" s="57"/>
      <c r="NA17" s="57"/>
      <c r="NB17" s="57"/>
      <c r="NC17" s="57"/>
      <c r="ND17" s="57"/>
      <c r="NE17" s="57"/>
      <c r="NF17" s="57"/>
      <c r="NG17" s="57"/>
      <c r="NH17" s="57"/>
      <c r="NI17" s="57"/>
      <c r="NJ17" s="57"/>
      <c r="NK17" s="57"/>
      <c r="NL17" s="57"/>
      <c r="NM17" s="57"/>
      <c r="NN17" s="57"/>
      <c r="NO17" s="57"/>
      <c r="NP17" s="57"/>
      <c r="NQ17" s="57"/>
      <c r="NR17" s="57"/>
      <c r="NS17" s="57"/>
      <c r="NT17" s="57"/>
      <c r="NU17" s="57"/>
      <c r="NV17" s="57"/>
      <c r="NW17" s="57"/>
      <c r="NX17" s="57"/>
      <c r="NY17" s="57"/>
      <c r="NZ17" s="57"/>
      <c r="OA17" s="57"/>
      <c r="OB17" s="57"/>
      <c r="OC17" s="57"/>
      <c r="OD17" s="57"/>
      <c r="OE17" s="57"/>
      <c r="OF17" s="57"/>
      <c r="OG17" s="57"/>
      <c r="OH17" s="57"/>
      <c r="OI17" s="57"/>
      <c r="OJ17" s="57"/>
      <c r="OK17" s="57"/>
      <c r="OL17" s="57"/>
      <c r="OM17" s="57"/>
      <c r="ON17" s="57"/>
      <c r="OO17" s="57"/>
      <c r="OP17" s="57"/>
      <c r="OQ17" s="57"/>
      <c r="OR17" s="57"/>
      <c r="OS17" s="57"/>
      <c r="OT17" s="57"/>
      <c r="OU17" s="57"/>
      <c r="OV17" s="57"/>
      <c r="OW17" s="57"/>
      <c r="OX17" s="57"/>
      <c r="OY17" s="57"/>
      <c r="OZ17" s="57"/>
      <c r="PA17" s="57"/>
      <c r="PB17" s="57"/>
      <c r="PC17" s="57"/>
      <c r="PD17" s="57"/>
      <c r="PE17" s="57"/>
      <c r="PF17" s="57"/>
      <c r="PG17" s="57"/>
      <c r="PH17" s="57"/>
      <c r="PI17" s="57"/>
      <c r="PJ17" s="57"/>
      <c r="PK17" s="57"/>
      <c r="PL17" s="57"/>
      <c r="PM17" s="57"/>
      <c r="PN17" s="57"/>
      <c r="PO17" s="57"/>
      <c r="PP17" s="57"/>
      <c r="PQ17" s="57"/>
      <c r="PR17" s="57"/>
      <c r="PS17" s="57"/>
      <c r="PT17" s="57"/>
      <c r="PU17" s="57"/>
      <c r="PV17" s="57"/>
      <c r="PW17" s="57"/>
      <c r="PX17" s="57"/>
      <c r="PY17" s="57"/>
      <c r="PZ17" s="57"/>
      <c r="QA17" s="57"/>
      <c r="QB17" s="57"/>
      <c r="QC17" s="57"/>
      <c r="QD17" s="57"/>
      <c r="QE17" s="57"/>
      <c r="QF17" s="57"/>
      <c r="QG17" s="57"/>
      <c r="QH17" s="57"/>
      <c r="QI17" s="57"/>
      <c r="QJ17" s="57"/>
      <c r="QK17" s="57"/>
      <c r="QL17" s="57"/>
      <c r="QM17" s="57"/>
      <c r="QN17" s="57"/>
      <c r="QO17" s="57"/>
      <c r="QP17" s="57"/>
      <c r="QQ17" s="57"/>
      <c r="QR17" s="57"/>
      <c r="QS17" s="57"/>
      <c r="QT17" s="57"/>
      <c r="QU17" s="57"/>
      <c r="QV17" s="57"/>
      <c r="QW17" s="57"/>
      <c r="QX17" s="57"/>
      <c r="QY17" s="57"/>
      <c r="QZ17" s="57"/>
      <c r="RA17" s="57"/>
      <c r="RB17" s="57"/>
      <c r="RC17" s="57"/>
      <c r="RD17" s="57"/>
      <c r="RE17" s="57"/>
      <c r="RF17" s="57"/>
      <c r="RG17" s="57"/>
      <c r="RH17" s="57"/>
      <c r="RI17" s="57"/>
      <c r="RJ17" s="57"/>
      <c r="RK17" s="57"/>
      <c r="RL17" s="57"/>
      <c r="RM17" s="57"/>
      <c r="RN17" s="57"/>
      <c r="RO17" s="57"/>
      <c r="RP17" s="57"/>
      <c r="RQ17" s="57"/>
      <c r="RR17" s="57"/>
      <c r="RS17" s="57"/>
      <c r="RT17" s="57"/>
      <c r="RU17" s="57"/>
      <c r="RV17" s="57"/>
      <c r="RW17" s="57"/>
      <c r="RX17" s="57"/>
      <c r="RY17" s="57"/>
      <c r="RZ17" s="57"/>
      <c r="SA17" s="57"/>
      <c r="SB17" s="57"/>
      <c r="SC17" s="57"/>
      <c r="SD17" s="57"/>
      <c r="SE17" s="57"/>
      <c r="SF17" s="57"/>
      <c r="SG17" s="57"/>
      <c r="SH17" s="57"/>
      <c r="SI17" s="57"/>
      <c r="SJ17" s="57"/>
      <c r="SK17" s="57"/>
      <c r="SL17" s="57"/>
      <c r="SM17" s="57"/>
      <c r="SN17" s="57"/>
      <c r="SO17" s="57"/>
      <c r="SP17" s="57"/>
      <c r="SQ17" s="57"/>
      <c r="SR17" s="57"/>
      <c r="SS17" s="57"/>
      <c r="ST17" s="57"/>
      <c r="SU17" s="57"/>
      <c r="SV17" s="57"/>
      <c r="SW17" s="57"/>
      <c r="SX17" s="57"/>
      <c r="SY17" s="57"/>
      <c r="SZ17" s="57"/>
      <c r="TA17" s="57"/>
      <c r="TB17" s="57"/>
      <c r="TC17" s="57"/>
      <c r="TD17" s="57"/>
      <c r="TE17" s="57"/>
      <c r="TF17" s="57"/>
      <c r="TG17" s="57"/>
      <c r="TH17" s="57"/>
      <c r="TI17" s="57"/>
      <c r="TJ17" s="57"/>
      <c r="TK17" s="57"/>
      <c r="TL17" s="57"/>
      <c r="TM17" s="57"/>
      <c r="TN17" s="57"/>
      <c r="TO17" s="57"/>
      <c r="TP17" s="57"/>
      <c r="TQ17" s="57"/>
      <c r="TR17" s="57"/>
      <c r="TS17" s="57"/>
      <c r="TT17" s="57"/>
      <c r="TU17" s="57"/>
      <c r="TV17" s="57"/>
      <c r="TW17" s="57"/>
      <c r="TX17" s="57"/>
      <c r="TY17" s="57"/>
      <c r="TZ17" s="57"/>
      <c r="UA17" s="57"/>
      <c r="UB17" s="57"/>
      <c r="UC17" s="57"/>
      <c r="UD17" s="57"/>
      <c r="UE17" s="57"/>
      <c r="UF17" s="57"/>
      <c r="UG17" s="57"/>
      <c r="UH17" s="57"/>
      <c r="UI17" s="57"/>
      <c r="UJ17" s="57"/>
      <c r="UK17" s="57"/>
      <c r="UL17" s="57"/>
      <c r="UM17" s="57"/>
      <c r="UN17" s="57"/>
      <c r="UO17" s="57"/>
      <c r="UP17" s="57"/>
      <c r="UQ17" s="57"/>
      <c r="UR17" s="57"/>
      <c r="US17" s="57"/>
      <c r="UT17" s="57"/>
      <c r="UU17" s="57"/>
      <c r="UV17" s="57"/>
      <c r="UW17" s="57"/>
      <c r="UX17" s="57"/>
      <c r="UY17" s="57"/>
      <c r="UZ17" s="57"/>
      <c r="VA17" s="57"/>
      <c r="VB17" s="57"/>
      <c r="VC17" s="57"/>
      <c r="VD17" s="57"/>
      <c r="VE17" s="57"/>
      <c r="VF17" s="57"/>
      <c r="VG17" s="57"/>
      <c r="VH17" s="57"/>
      <c r="VI17" s="57"/>
      <c r="VJ17" s="57"/>
      <c r="VK17" s="57"/>
      <c r="VL17" s="57"/>
      <c r="VM17" s="57"/>
      <c r="VN17" s="57"/>
      <c r="VO17" s="57"/>
      <c r="VP17" s="57"/>
      <c r="VQ17" s="57"/>
      <c r="VR17" s="57"/>
      <c r="VS17" s="57"/>
      <c r="VT17" s="57"/>
      <c r="VU17" s="57"/>
      <c r="VV17" s="57"/>
      <c r="VW17" s="57"/>
      <c r="VX17" s="57"/>
      <c r="VY17" s="57"/>
      <c r="VZ17" s="57"/>
      <c r="WA17" s="57"/>
      <c r="WB17" s="57"/>
      <c r="WC17" s="57"/>
      <c r="WD17" s="57"/>
      <c r="WE17" s="57"/>
      <c r="WF17" s="57"/>
      <c r="WG17" s="57"/>
      <c r="WH17" s="57"/>
      <c r="WI17" s="57"/>
      <c r="WJ17" s="57"/>
      <c r="WK17" s="57"/>
      <c r="WL17" s="57"/>
      <c r="WM17" s="57"/>
      <c r="WN17" s="57"/>
      <c r="WO17" s="57"/>
      <c r="WP17" s="57"/>
      <c r="WQ17" s="57"/>
      <c r="WR17" s="57"/>
      <c r="WS17" s="57"/>
      <c r="WT17" s="57"/>
      <c r="WU17" s="57"/>
      <c r="WV17" s="57"/>
      <c r="WW17" s="57"/>
      <c r="WX17" s="57"/>
      <c r="WY17" s="57"/>
      <c r="WZ17" s="57"/>
      <c r="XA17" s="57"/>
      <c r="XB17" s="57"/>
      <c r="XC17" s="57"/>
      <c r="XD17" s="57"/>
      <c r="XE17" s="57"/>
      <c r="XF17" s="57"/>
      <c r="XG17" s="57"/>
      <c r="XH17" s="57"/>
      <c r="XI17" s="57"/>
      <c r="XJ17" s="57"/>
      <c r="XK17" s="57"/>
      <c r="XL17" s="57"/>
      <c r="XM17" s="57"/>
      <c r="XN17" s="57"/>
      <c r="XO17" s="57"/>
      <c r="XP17" s="57"/>
      <c r="XQ17" s="57"/>
      <c r="XR17" s="57"/>
      <c r="XS17" s="57"/>
      <c r="XT17" s="57"/>
      <c r="XU17" s="57"/>
      <c r="XV17" s="57"/>
      <c r="XW17" s="57"/>
      <c r="XX17" s="57"/>
      <c r="XY17" s="57"/>
      <c r="XZ17" s="57"/>
      <c r="YA17" s="57"/>
      <c r="YB17" s="57"/>
      <c r="YC17" s="57"/>
      <c r="YD17" s="57"/>
      <c r="YE17" s="57"/>
      <c r="YF17" s="57"/>
      <c r="YG17" s="57"/>
      <c r="YH17" s="57"/>
      <c r="YI17" s="57"/>
      <c r="YJ17" s="57"/>
      <c r="YK17" s="57"/>
      <c r="YL17" s="57"/>
      <c r="YM17" s="57"/>
      <c r="YN17" s="57"/>
      <c r="YO17" s="57"/>
      <c r="YP17" s="57"/>
      <c r="YQ17" s="57"/>
      <c r="YR17" s="57"/>
      <c r="YS17" s="57"/>
      <c r="YT17" s="57"/>
      <c r="YU17" s="57"/>
      <c r="YV17" s="57"/>
      <c r="YW17" s="57"/>
      <c r="YX17" s="57"/>
      <c r="YY17" s="57"/>
      <c r="YZ17" s="57"/>
      <c r="ZA17" s="57"/>
      <c r="ZB17" s="57"/>
      <c r="ZC17" s="57"/>
      <c r="ZD17" s="57"/>
      <c r="ZE17" s="57"/>
      <c r="ZF17" s="57"/>
      <c r="ZG17" s="57"/>
      <c r="ZH17" s="57"/>
      <c r="ZI17" s="57"/>
      <c r="ZJ17" s="57"/>
      <c r="ZK17" s="57"/>
      <c r="ZL17" s="57"/>
      <c r="ZM17" s="57"/>
      <c r="ZN17" s="57"/>
      <c r="ZO17" s="57"/>
      <c r="ZP17" s="57"/>
      <c r="ZQ17" s="57"/>
      <c r="ZR17" s="57"/>
      <c r="ZS17" s="57"/>
      <c r="ZT17" s="57"/>
      <c r="ZU17" s="57"/>
      <c r="ZV17" s="57"/>
      <c r="ZW17" s="57"/>
      <c r="ZX17" s="57"/>
      <c r="ZY17" s="57"/>
      <c r="ZZ17" s="57"/>
      <c r="AAA17" s="57"/>
      <c r="AAB17" s="57"/>
      <c r="AAC17" s="57"/>
      <c r="AAD17" s="57"/>
      <c r="AAE17" s="57"/>
      <c r="AAF17" s="57"/>
      <c r="AAG17" s="57"/>
      <c r="AAH17" s="57"/>
      <c r="AAI17" s="57"/>
      <c r="AAJ17" s="57"/>
      <c r="AAK17" s="57"/>
      <c r="AAL17" s="57"/>
      <c r="AAM17" s="57"/>
      <c r="AAN17" s="57"/>
      <c r="AAO17" s="57"/>
      <c r="AAP17" s="57"/>
      <c r="AAQ17" s="57"/>
      <c r="AAR17" s="57"/>
      <c r="AAS17" s="57"/>
      <c r="AAT17" s="57"/>
      <c r="AAU17" s="57"/>
      <c r="AAV17" s="57"/>
      <c r="AAW17" s="57"/>
      <c r="AAX17" s="57"/>
      <c r="AAY17" s="57"/>
      <c r="AAZ17" s="57"/>
      <c r="ABA17" s="57"/>
      <c r="ABB17" s="57"/>
      <c r="ABC17" s="57"/>
      <c r="ABD17" s="57"/>
      <c r="ABE17" s="57"/>
      <c r="ABF17" s="57"/>
      <c r="ABG17" s="57"/>
      <c r="ABH17" s="57"/>
      <c r="ABI17" s="57"/>
      <c r="ABJ17" s="57"/>
      <c r="ABK17" s="57"/>
      <c r="ABL17" s="57"/>
      <c r="ABM17" s="57"/>
      <c r="ABN17" s="57"/>
      <c r="ABO17" s="57"/>
      <c r="ABP17" s="57"/>
      <c r="ABQ17" s="57"/>
      <c r="ABR17" s="57"/>
      <c r="ABS17" s="57"/>
      <c r="ABT17" s="57"/>
      <c r="ABU17" s="57"/>
      <c r="ABV17" s="57"/>
      <c r="ABW17" s="57"/>
      <c r="ABX17" s="57"/>
      <c r="ABY17" s="57"/>
      <c r="ABZ17" s="57"/>
      <c r="ACA17" s="57"/>
      <c r="ACB17" s="57"/>
      <c r="ACC17" s="57"/>
      <c r="ACD17" s="57"/>
      <c r="ACE17" s="57"/>
      <c r="ACF17" s="57"/>
      <c r="ACG17" s="57"/>
      <c r="ACH17" s="57"/>
      <c r="ACI17" s="57"/>
      <c r="ACJ17" s="57"/>
      <c r="ACK17" s="57"/>
      <c r="ACL17" s="57"/>
      <c r="ACM17" s="57"/>
      <c r="ACN17" s="57"/>
      <c r="ACO17" s="57"/>
      <c r="ACP17" s="57"/>
      <c r="ACQ17" s="57"/>
      <c r="ACR17" s="57"/>
      <c r="ACS17" s="57"/>
      <c r="ACT17" s="57"/>
      <c r="ACU17" s="57"/>
      <c r="ACV17" s="57"/>
      <c r="ACW17" s="57"/>
      <c r="ACX17" s="57"/>
      <c r="ACY17" s="57"/>
      <c r="ACZ17" s="57"/>
      <c r="ADA17" s="57"/>
      <c r="ADB17" s="57"/>
      <c r="ADC17" s="57"/>
      <c r="ADD17" s="57"/>
      <c r="ADE17" s="57"/>
      <c r="ADF17" s="57"/>
      <c r="ADG17" s="57"/>
      <c r="ADH17" s="57"/>
      <c r="ADI17" s="57"/>
      <c r="ADJ17" s="57"/>
      <c r="ADK17" s="57"/>
      <c r="ADL17" s="57"/>
      <c r="ADM17" s="57"/>
      <c r="ADN17" s="57"/>
      <c r="ADO17" s="57"/>
      <c r="ADP17" s="57"/>
      <c r="ADQ17" s="57"/>
      <c r="ADR17" s="57"/>
      <c r="ADS17" s="57"/>
      <c r="ADT17" s="57"/>
      <c r="ADU17" s="57"/>
      <c r="ADV17" s="57"/>
      <c r="ADW17" s="57"/>
      <c r="ADX17" s="57"/>
      <c r="ADY17" s="57"/>
      <c r="ADZ17" s="57"/>
      <c r="AEA17" s="57"/>
      <c r="AEB17" s="57"/>
      <c r="AEC17" s="57"/>
      <c r="AED17" s="57"/>
      <c r="AEE17" s="57"/>
      <c r="AEF17" s="57"/>
      <c r="AEG17" s="57"/>
      <c r="AEH17" s="57"/>
      <c r="AEI17" s="57"/>
      <c r="AEJ17" s="57"/>
      <c r="AEK17" s="57"/>
      <c r="AEL17" s="57"/>
      <c r="AEM17" s="57"/>
      <c r="AEN17" s="57"/>
      <c r="AEO17" s="57"/>
      <c r="AEP17" s="57"/>
      <c r="AEQ17" s="57"/>
      <c r="AER17" s="57"/>
      <c r="AES17" s="57"/>
      <c r="AET17" s="57"/>
      <c r="AEU17" s="57"/>
      <c r="AEV17" s="57"/>
      <c r="AEW17" s="57"/>
      <c r="AEX17" s="57"/>
      <c r="AEY17" s="57"/>
      <c r="AEZ17" s="57"/>
      <c r="AFA17" s="57"/>
      <c r="AFB17" s="57"/>
      <c r="AFC17" s="57"/>
      <c r="AFD17" s="57"/>
      <c r="AFE17" s="57"/>
      <c r="AFF17" s="57"/>
      <c r="AFG17" s="57"/>
      <c r="AFH17" s="57"/>
      <c r="AFI17" s="57"/>
      <c r="AFJ17" s="57"/>
      <c r="AFK17" s="57"/>
      <c r="AFL17" s="57"/>
      <c r="AFM17" s="57"/>
      <c r="AFN17" s="57"/>
      <c r="AFO17" s="57"/>
      <c r="AFP17" s="57"/>
      <c r="AFQ17" s="57"/>
      <c r="AFR17" s="57"/>
      <c r="AFS17" s="57"/>
      <c r="AFT17" s="57"/>
      <c r="AFU17" s="57"/>
      <c r="AFV17" s="57"/>
      <c r="AFW17" s="57"/>
      <c r="AFX17" s="57"/>
      <c r="AFY17" s="57"/>
      <c r="AFZ17" s="57"/>
      <c r="AGA17" s="57"/>
      <c r="AGB17" s="57"/>
      <c r="AGC17" s="57"/>
      <c r="AGD17" s="57"/>
      <c r="AGE17" s="57"/>
      <c r="AGF17" s="57"/>
      <c r="AGG17" s="57"/>
      <c r="AGH17" s="57"/>
      <c r="AGI17" s="57"/>
      <c r="AGJ17" s="57"/>
      <c r="AGK17" s="57"/>
      <c r="AGL17" s="57"/>
      <c r="AGM17" s="57"/>
      <c r="AGN17" s="57"/>
      <c r="AGO17" s="57"/>
      <c r="AGP17" s="57"/>
      <c r="AGQ17" s="57"/>
      <c r="AGR17" s="57"/>
      <c r="AGS17" s="57"/>
      <c r="AGT17" s="57"/>
      <c r="AGU17" s="57"/>
      <c r="AGV17" s="57"/>
      <c r="AGW17" s="57"/>
      <c r="AGX17" s="57"/>
      <c r="AGY17" s="57"/>
      <c r="AGZ17" s="57"/>
      <c r="AHA17" s="57"/>
      <c r="AHB17" s="57"/>
      <c r="AHC17" s="57"/>
      <c r="AHD17" s="57"/>
      <c r="AHE17" s="57"/>
      <c r="AHF17" s="57"/>
      <c r="AHG17" s="57"/>
      <c r="AHH17" s="57"/>
      <c r="AHI17" s="57"/>
      <c r="AHJ17" s="57"/>
      <c r="AHK17" s="57"/>
      <c r="AHL17" s="57"/>
      <c r="AHM17" s="57"/>
      <c r="AHN17" s="57"/>
      <c r="AHO17" s="57"/>
      <c r="AHP17" s="57"/>
      <c r="AHQ17" s="57"/>
      <c r="AHR17" s="57"/>
      <c r="AHS17" s="57"/>
      <c r="AHT17" s="57"/>
      <c r="AHU17" s="57"/>
      <c r="AHV17" s="57"/>
      <c r="AHW17" s="57"/>
      <c r="AHX17" s="57"/>
      <c r="AHY17" s="57"/>
      <c r="AHZ17" s="57"/>
      <c r="AIA17" s="57"/>
      <c r="AIB17" s="57"/>
      <c r="AIC17" s="57"/>
      <c r="AID17" s="57"/>
      <c r="AIE17" s="57"/>
      <c r="AIF17" s="57"/>
      <c r="AIG17" s="57"/>
      <c r="AIH17" s="57"/>
      <c r="AII17" s="57"/>
      <c r="AIJ17" s="57"/>
      <c r="AIK17" s="57"/>
      <c r="AIL17" s="57"/>
      <c r="AIM17" s="57"/>
      <c r="AIN17" s="57"/>
      <c r="AIO17" s="57"/>
      <c r="AIP17" s="57"/>
      <c r="AIQ17" s="57"/>
      <c r="AIR17" s="57"/>
      <c r="AIS17" s="57"/>
      <c r="AIT17" s="57"/>
      <c r="AIU17" s="57"/>
      <c r="AIV17" s="57"/>
      <c r="AIW17" s="57"/>
      <c r="AIX17" s="57"/>
      <c r="AIY17" s="57"/>
      <c r="AIZ17" s="57"/>
      <c r="AJA17" s="57"/>
      <c r="AJB17" s="57"/>
      <c r="AJC17" s="57"/>
      <c r="AJD17" s="57"/>
      <c r="AJE17" s="57"/>
      <c r="AJF17" s="57"/>
      <c r="AJG17" s="57"/>
      <c r="AJH17" s="57"/>
      <c r="AJI17" s="57"/>
      <c r="AJJ17" s="57"/>
      <c r="AJK17" s="57"/>
      <c r="AJL17" s="57"/>
      <c r="AJM17" s="57"/>
      <c r="AJN17" s="57"/>
      <c r="AJO17" s="57"/>
      <c r="AJP17" s="57"/>
      <c r="AJQ17" s="57"/>
      <c r="AJR17" s="57"/>
      <c r="AJS17" s="57"/>
      <c r="AJT17" s="57"/>
      <c r="AJU17" s="57"/>
      <c r="AJV17" s="57"/>
      <c r="AJW17" s="57"/>
      <c r="AJX17" s="57"/>
      <c r="AJY17" s="57"/>
      <c r="AJZ17" s="57"/>
      <c r="AKA17" s="57"/>
      <c r="AKB17" s="57"/>
      <c r="AKC17" s="57"/>
      <c r="AKD17" s="57"/>
      <c r="AKE17" s="57"/>
      <c r="AKF17" s="57"/>
      <c r="AKG17" s="57"/>
      <c r="AKH17" s="57"/>
      <c r="AKI17" s="57"/>
      <c r="AKJ17" s="57"/>
      <c r="AKK17" s="57"/>
      <c r="AKL17" s="57"/>
      <c r="AKM17" s="57"/>
      <c r="AKN17" s="57"/>
      <c r="AKO17" s="57"/>
      <c r="AKP17" s="57"/>
      <c r="AKQ17" s="57"/>
      <c r="AKR17" s="57"/>
      <c r="AKS17" s="57"/>
      <c r="AKT17" s="57"/>
      <c r="AKU17" s="57"/>
      <c r="AKV17" s="57"/>
      <c r="AKW17" s="57"/>
      <c r="AKX17" s="57"/>
      <c r="AKY17" s="57"/>
      <c r="AKZ17" s="57"/>
      <c r="ALA17" s="57"/>
      <c r="ALB17" s="57"/>
      <c r="ALC17" s="57"/>
      <c r="ALD17" s="57"/>
      <c r="ALE17" s="57"/>
      <c r="ALF17" s="57"/>
      <c r="ALG17" s="57"/>
      <c r="ALH17" s="57"/>
      <c r="ALI17" s="57"/>
      <c r="ALJ17" s="57"/>
      <c r="ALK17" s="57"/>
      <c r="ALL17" s="57"/>
      <c r="ALM17" s="57"/>
      <c r="ALN17" s="57"/>
      <c r="ALO17" s="57"/>
      <c r="ALP17" s="57"/>
      <c r="ALQ17" s="57"/>
      <c r="ALR17" s="57"/>
      <c r="ALS17" s="57"/>
      <c r="ALT17" s="57"/>
      <c r="ALU17" s="57"/>
      <c r="ALV17" s="57"/>
      <c r="ALW17" s="57"/>
      <c r="ALX17" s="57"/>
      <c r="ALY17" s="57"/>
      <c r="ALZ17" s="57"/>
      <c r="AMA17" s="57"/>
      <c r="AMB17" s="57"/>
      <c r="AMC17" s="57"/>
      <c r="AMD17" s="57"/>
      <c r="AME17" s="57"/>
      <c r="AMF17" s="57"/>
      <c r="AMG17" s="57"/>
      <c r="AMH17" s="57"/>
      <c r="AMI17" s="57"/>
      <c r="AMJ17" s="57"/>
      <c r="AMK17" s="57"/>
      <c r="AML17" s="57"/>
      <c r="AMM17" s="57"/>
      <c r="AMN17" s="57"/>
      <c r="AMO17" s="57"/>
      <c r="AMP17" s="57"/>
      <c r="AMQ17" s="57"/>
      <c r="AMR17" s="57"/>
      <c r="AMS17" s="57"/>
      <c r="AMT17" s="57"/>
      <c r="AMU17" s="57"/>
      <c r="AMV17" s="57"/>
      <c r="AMW17" s="57"/>
      <c r="AMX17" s="57"/>
      <c r="AMY17" s="57"/>
      <c r="AMZ17" s="57"/>
      <c r="ANA17" s="57"/>
      <c r="ANB17" s="57"/>
      <c r="ANC17" s="57"/>
      <c r="AND17" s="57"/>
      <c r="ANE17" s="57"/>
      <c r="ANF17" s="57"/>
      <c r="ANG17" s="57"/>
      <c r="ANH17" s="57"/>
      <c r="ANI17" s="57"/>
      <c r="ANJ17" s="57"/>
      <c r="ANK17" s="57"/>
      <c r="ANL17" s="57"/>
      <c r="ANM17" s="57"/>
      <c r="ANN17" s="57"/>
      <c r="ANO17" s="57"/>
      <c r="ANP17" s="57"/>
      <c r="ANQ17" s="57"/>
      <c r="ANR17" s="57"/>
      <c r="ANS17" s="57"/>
      <c r="ANT17" s="57"/>
      <c r="ANU17" s="57"/>
      <c r="ANV17" s="57"/>
      <c r="ANW17" s="57"/>
      <c r="ANX17" s="57"/>
      <c r="ANY17" s="57"/>
      <c r="ANZ17" s="57"/>
      <c r="AOA17" s="57"/>
      <c r="AOB17" s="57"/>
      <c r="AOC17" s="57"/>
      <c r="AOD17" s="57"/>
      <c r="AOE17" s="57"/>
      <c r="AOF17" s="57"/>
      <c r="AOG17" s="57"/>
      <c r="AOH17" s="57"/>
      <c r="AOI17" s="57"/>
      <c r="AOJ17" s="57"/>
      <c r="AOK17" s="57"/>
      <c r="AOL17" s="57"/>
      <c r="AOM17" s="57"/>
      <c r="AON17" s="57"/>
      <c r="AOO17" s="57"/>
      <c r="AOP17" s="57"/>
      <c r="AOQ17" s="57"/>
      <c r="AOR17" s="57"/>
      <c r="AOS17" s="57"/>
      <c r="AOT17" s="57"/>
      <c r="AOU17" s="57"/>
      <c r="AOV17" s="57"/>
      <c r="AOW17" s="57"/>
      <c r="AOX17" s="57"/>
      <c r="AOY17" s="57"/>
      <c r="AOZ17" s="57"/>
      <c r="APA17" s="57"/>
      <c r="APB17" s="57"/>
      <c r="APC17" s="57"/>
      <c r="APD17" s="57"/>
      <c r="APE17" s="57"/>
      <c r="APF17" s="57"/>
      <c r="APG17" s="57"/>
      <c r="APH17" s="57"/>
      <c r="API17" s="57"/>
      <c r="APJ17" s="57"/>
      <c r="APK17" s="57"/>
      <c r="APL17" s="57"/>
      <c r="APM17" s="57"/>
      <c r="APN17" s="57"/>
      <c r="APO17" s="57"/>
      <c r="APP17" s="57"/>
      <c r="APQ17" s="57"/>
      <c r="APR17" s="57"/>
      <c r="APS17" s="57"/>
      <c r="APT17" s="57"/>
      <c r="APU17" s="57"/>
      <c r="APV17" s="57"/>
      <c r="APW17" s="57"/>
      <c r="APX17" s="57"/>
      <c r="APY17" s="57"/>
      <c r="APZ17" s="57"/>
      <c r="AQA17" s="57"/>
      <c r="AQB17" s="57"/>
      <c r="AQC17" s="57"/>
      <c r="AQD17" s="57"/>
      <c r="AQE17" s="57"/>
      <c r="AQF17" s="57"/>
      <c r="AQG17" s="57"/>
      <c r="AQH17" s="57"/>
      <c r="AQI17" s="57"/>
      <c r="AQJ17" s="57"/>
      <c r="AQK17" s="57"/>
      <c r="AQL17" s="57"/>
      <c r="AQM17" s="57"/>
      <c r="AQN17" s="57"/>
      <c r="AQO17" s="57"/>
      <c r="AQP17" s="57"/>
      <c r="AQQ17" s="57"/>
      <c r="AQR17" s="57"/>
      <c r="AQS17" s="57"/>
      <c r="AQT17" s="57"/>
      <c r="AQU17" s="57"/>
      <c r="AQV17" s="57"/>
      <c r="AQW17" s="57"/>
      <c r="AQX17" s="57"/>
      <c r="AQY17" s="57"/>
      <c r="AQZ17" s="57"/>
      <c r="ARA17" s="57"/>
      <c r="ARB17" s="57"/>
      <c r="ARC17" s="57"/>
      <c r="ARD17" s="57"/>
      <c r="ARE17" s="57"/>
      <c r="ARF17" s="57"/>
      <c r="ARG17" s="57"/>
      <c r="ARH17" s="57"/>
      <c r="ARI17" s="57"/>
      <c r="ARJ17" s="57"/>
      <c r="ARK17" s="57"/>
      <c r="ARL17" s="57"/>
      <c r="ARM17" s="57"/>
      <c r="ARN17" s="57"/>
      <c r="ARO17" s="57"/>
      <c r="ARP17" s="57"/>
      <c r="ARQ17" s="57"/>
      <c r="ARR17" s="57"/>
      <c r="ARS17" s="57"/>
      <c r="ART17" s="57"/>
      <c r="ARU17" s="57"/>
      <c r="ARV17" s="57"/>
      <c r="ARW17" s="57"/>
      <c r="ARX17" s="57"/>
      <c r="ARY17" s="57"/>
      <c r="ARZ17" s="57"/>
      <c r="ASA17" s="57"/>
      <c r="ASB17" s="57"/>
      <c r="ASC17" s="57"/>
      <c r="ASD17" s="57"/>
      <c r="ASE17" s="57"/>
      <c r="ASF17" s="57"/>
      <c r="ASG17" s="57"/>
      <c r="ASH17" s="57"/>
      <c r="ASI17" s="57"/>
      <c r="ASJ17" s="57"/>
      <c r="ASK17" s="57"/>
      <c r="ASL17" s="57"/>
      <c r="ASM17" s="57"/>
      <c r="ASN17" s="57"/>
      <c r="ASO17" s="57"/>
      <c r="ASP17" s="57"/>
      <c r="ASQ17" s="57"/>
      <c r="ASR17" s="57"/>
      <c r="ASS17" s="57"/>
      <c r="AST17" s="57"/>
      <c r="ASU17" s="57"/>
      <c r="ASV17" s="57"/>
      <c r="ASW17" s="57"/>
      <c r="ASX17" s="57"/>
      <c r="ASY17" s="57"/>
      <c r="ASZ17" s="57"/>
      <c r="ATA17" s="57"/>
      <c r="ATB17" s="57"/>
      <c r="ATC17" s="57"/>
      <c r="ATD17" s="57"/>
      <c r="ATE17" s="57"/>
      <c r="ATF17" s="57"/>
      <c r="ATG17" s="57"/>
      <c r="ATH17" s="57"/>
      <c r="ATI17" s="57"/>
      <c r="ATJ17" s="57"/>
      <c r="ATK17" s="57"/>
      <c r="ATL17" s="57"/>
      <c r="ATM17" s="57"/>
      <c r="ATN17" s="57"/>
      <c r="ATO17" s="57"/>
      <c r="ATP17" s="57"/>
      <c r="ATQ17" s="57"/>
      <c r="ATR17" s="57"/>
      <c r="ATS17" s="57"/>
      <c r="ATT17" s="57"/>
      <c r="ATU17" s="57"/>
      <c r="ATV17" s="57"/>
      <c r="ATW17" s="57"/>
      <c r="ATX17" s="57"/>
      <c r="ATY17" s="57"/>
      <c r="ATZ17" s="57"/>
      <c r="AUA17" s="57"/>
      <c r="AUB17" s="57"/>
      <c r="AUC17" s="57"/>
      <c r="AUD17" s="57"/>
      <c r="AUE17" s="57"/>
      <c r="AUF17" s="57"/>
      <c r="AUG17" s="57"/>
      <c r="AUH17" s="57"/>
      <c r="AUI17" s="57"/>
      <c r="AUJ17" s="57"/>
      <c r="AUK17" s="57"/>
      <c r="AUL17" s="57"/>
      <c r="AUM17" s="57"/>
      <c r="AUN17" s="57"/>
      <c r="AUO17" s="57"/>
      <c r="AUP17" s="57"/>
      <c r="AUQ17" s="57"/>
      <c r="AUR17" s="57"/>
      <c r="AUS17" s="57"/>
      <c r="AUT17" s="57"/>
      <c r="AUU17" s="57"/>
      <c r="AUV17" s="57"/>
      <c r="AUW17" s="57"/>
      <c r="AUX17" s="57"/>
      <c r="AUY17" s="57"/>
      <c r="AUZ17" s="57"/>
      <c r="AVA17" s="57"/>
      <c r="AVB17" s="57"/>
      <c r="AVC17" s="57"/>
      <c r="AVD17" s="57"/>
      <c r="AVE17" s="57"/>
      <c r="AVF17" s="57"/>
      <c r="AVG17" s="57"/>
      <c r="AVH17" s="57"/>
      <c r="AVI17" s="57"/>
      <c r="AVJ17" s="57"/>
      <c r="AVK17" s="57"/>
      <c r="AVL17" s="57"/>
      <c r="AVM17" s="57"/>
      <c r="AVN17" s="57"/>
      <c r="AVO17" s="57"/>
      <c r="AVP17" s="57"/>
      <c r="AVQ17" s="57"/>
      <c r="AVR17" s="57"/>
      <c r="AVS17" s="57"/>
      <c r="AVT17" s="57"/>
      <c r="AVU17" s="57"/>
      <c r="AVV17" s="57"/>
      <c r="AVW17" s="57"/>
      <c r="AVX17" s="57"/>
      <c r="AVY17" s="57"/>
      <c r="AVZ17" s="57"/>
      <c r="AWA17" s="57"/>
      <c r="AWB17" s="57"/>
      <c r="AWC17" s="57"/>
      <c r="AWD17" s="57"/>
      <c r="AWE17" s="57"/>
      <c r="AWF17" s="57"/>
      <c r="AWG17" s="57"/>
      <c r="AWH17" s="57"/>
      <c r="AWI17" s="57"/>
      <c r="AWJ17" s="57"/>
      <c r="AWK17" s="57"/>
      <c r="AWL17" s="57"/>
      <c r="AWM17" s="57"/>
      <c r="AWN17" s="57"/>
      <c r="AWO17" s="57"/>
      <c r="AWP17" s="57"/>
      <c r="AWQ17" s="57"/>
      <c r="AWR17" s="57"/>
      <c r="AWS17" s="57"/>
      <c r="AWT17" s="57"/>
      <c r="AWU17" s="57"/>
      <c r="AWV17" s="57"/>
      <c r="AWW17" s="57"/>
      <c r="AWX17" s="57"/>
      <c r="AWY17" s="57"/>
      <c r="AWZ17" s="57"/>
      <c r="AXA17" s="57"/>
      <c r="AXB17" s="57"/>
      <c r="AXC17" s="57"/>
      <c r="AXD17" s="57"/>
      <c r="AXE17" s="57"/>
      <c r="AXF17" s="57"/>
      <c r="AXG17" s="57"/>
      <c r="AXH17" s="57"/>
      <c r="AXI17" s="57"/>
      <c r="AXJ17" s="57"/>
      <c r="AXK17" s="57"/>
      <c r="AXL17" s="57"/>
      <c r="AXM17" s="57"/>
      <c r="AXN17" s="57"/>
      <c r="AXO17" s="57"/>
      <c r="AXP17" s="57"/>
      <c r="AXQ17" s="57"/>
      <c r="AXR17" s="57"/>
      <c r="AXS17" s="57"/>
      <c r="AXT17" s="57"/>
      <c r="AXU17" s="57"/>
      <c r="AXV17" s="57"/>
      <c r="AXW17" s="57"/>
      <c r="AXX17" s="57"/>
      <c r="AXY17" s="57"/>
      <c r="AXZ17" s="57"/>
      <c r="AYA17" s="57"/>
      <c r="AYB17" s="57"/>
      <c r="AYC17" s="57"/>
      <c r="AYD17" s="57"/>
      <c r="AYE17" s="57"/>
      <c r="AYF17" s="57"/>
      <c r="AYG17" s="57"/>
      <c r="AYH17" s="57"/>
      <c r="AYI17" s="57"/>
      <c r="AYJ17" s="57"/>
      <c r="AYK17" s="57"/>
      <c r="AYL17" s="57"/>
      <c r="AYM17" s="57"/>
      <c r="AYN17" s="57"/>
      <c r="AYO17" s="57"/>
      <c r="AYP17" s="57"/>
      <c r="AYQ17" s="57"/>
      <c r="AYR17" s="57"/>
      <c r="AYS17" s="57"/>
      <c r="AYT17" s="57"/>
      <c r="AYU17" s="57"/>
      <c r="AYV17" s="57"/>
      <c r="AYW17" s="57"/>
      <c r="AYX17" s="57"/>
      <c r="AYY17" s="57"/>
      <c r="AYZ17" s="57"/>
      <c r="AZA17" s="57"/>
      <c r="AZB17" s="57"/>
      <c r="AZC17" s="57"/>
      <c r="AZD17" s="57"/>
      <c r="AZE17" s="57"/>
      <c r="AZF17" s="57"/>
      <c r="AZG17" s="57"/>
      <c r="AZH17" s="57"/>
      <c r="AZI17" s="57"/>
      <c r="AZJ17" s="57"/>
      <c r="AZK17" s="57"/>
      <c r="AZL17" s="57"/>
      <c r="AZM17" s="57"/>
      <c r="AZN17" s="57"/>
      <c r="AZO17" s="57"/>
      <c r="AZP17" s="57"/>
      <c r="AZQ17" s="57"/>
      <c r="AZR17" s="57"/>
      <c r="AZS17" s="57"/>
      <c r="AZT17" s="57"/>
      <c r="AZU17" s="57"/>
      <c r="AZV17" s="57"/>
      <c r="AZW17" s="57"/>
      <c r="AZX17" s="57"/>
      <c r="AZY17" s="57"/>
      <c r="AZZ17" s="57"/>
      <c r="BAA17" s="57"/>
      <c r="BAB17" s="57"/>
      <c r="BAC17" s="57"/>
      <c r="BAD17" s="57"/>
      <c r="BAE17" s="57"/>
      <c r="BAF17" s="57"/>
      <c r="BAG17" s="57"/>
      <c r="BAH17" s="57"/>
      <c r="BAI17" s="57"/>
      <c r="BAJ17" s="57"/>
      <c r="BAK17" s="57"/>
      <c r="BAL17" s="57"/>
      <c r="BAM17" s="57"/>
      <c r="BAN17" s="57"/>
      <c r="BAO17" s="57"/>
      <c r="BAP17" s="57"/>
      <c r="BAQ17" s="57"/>
      <c r="BAR17" s="57"/>
      <c r="BAS17" s="57"/>
      <c r="BAT17" s="57"/>
      <c r="BAU17" s="57"/>
      <c r="BAV17" s="57"/>
      <c r="BAW17" s="57"/>
      <c r="BAX17" s="57"/>
      <c r="BAY17" s="57"/>
      <c r="BAZ17" s="57"/>
      <c r="BBA17" s="57"/>
      <c r="BBB17" s="57"/>
      <c r="BBC17" s="57"/>
      <c r="BBD17" s="57"/>
      <c r="BBE17" s="57"/>
      <c r="BBF17" s="57"/>
      <c r="BBG17" s="57"/>
      <c r="BBH17" s="57"/>
      <c r="BBI17" s="57"/>
      <c r="BBJ17" s="57"/>
      <c r="BBK17" s="57"/>
      <c r="BBL17" s="57"/>
      <c r="BBM17" s="57"/>
      <c r="BBN17" s="57"/>
      <c r="BBO17" s="57"/>
      <c r="BBP17" s="57"/>
      <c r="BBQ17" s="57"/>
      <c r="BBR17" s="57"/>
      <c r="BBS17" s="57"/>
      <c r="BBT17" s="57"/>
      <c r="BBU17" s="57"/>
      <c r="BBV17" s="57"/>
      <c r="BBW17" s="57"/>
      <c r="BBX17" s="57"/>
      <c r="BBY17" s="57"/>
      <c r="BBZ17" s="57"/>
      <c r="BCA17" s="57"/>
      <c r="BCB17" s="57"/>
      <c r="BCC17" s="57"/>
      <c r="BCD17" s="57"/>
      <c r="BCE17" s="57"/>
      <c r="BCF17" s="57"/>
      <c r="BCG17" s="57"/>
      <c r="BCH17" s="57"/>
      <c r="BCI17" s="57"/>
      <c r="BCJ17" s="57"/>
      <c r="BCK17" s="57"/>
      <c r="BCL17" s="57"/>
      <c r="BCM17" s="57"/>
      <c r="BCN17" s="57"/>
      <c r="BCO17" s="57"/>
      <c r="BCP17" s="57"/>
      <c r="BCQ17" s="57"/>
      <c r="BCR17" s="57"/>
      <c r="BCS17" s="57"/>
      <c r="BCT17" s="57"/>
      <c r="BCU17" s="57"/>
      <c r="BCV17" s="57"/>
      <c r="BCW17" s="57"/>
      <c r="BCX17" s="57"/>
      <c r="BCY17" s="57"/>
      <c r="BCZ17" s="57"/>
      <c r="BDA17" s="57"/>
      <c r="BDB17" s="57"/>
      <c r="BDC17" s="57"/>
      <c r="BDD17" s="57"/>
      <c r="BDE17" s="57"/>
      <c r="BDF17" s="57"/>
      <c r="BDG17" s="57"/>
      <c r="BDH17" s="57"/>
      <c r="BDI17" s="57"/>
      <c r="BDJ17" s="57"/>
      <c r="BDK17" s="57"/>
      <c r="BDL17" s="57"/>
      <c r="BDM17" s="57"/>
      <c r="BDN17" s="57"/>
      <c r="BDO17" s="57"/>
      <c r="BDP17" s="57"/>
      <c r="BDQ17" s="57"/>
      <c r="BDR17" s="57"/>
      <c r="BDS17" s="57"/>
      <c r="BDT17" s="57"/>
      <c r="BDU17" s="57"/>
      <c r="BDV17" s="57"/>
      <c r="BDW17" s="57"/>
      <c r="BDX17" s="57"/>
      <c r="BDY17" s="57"/>
      <c r="BDZ17" s="57"/>
      <c r="BEA17" s="57"/>
      <c r="BEB17" s="57"/>
      <c r="BEC17" s="57"/>
      <c r="BED17" s="57"/>
      <c r="BEE17" s="57"/>
      <c r="BEF17" s="57"/>
      <c r="BEG17" s="57"/>
      <c r="BEH17" s="57"/>
      <c r="BEI17" s="57"/>
      <c r="BEJ17" s="57"/>
      <c r="BEK17" s="57"/>
      <c r="BEL17" s="57"/>
      <c r="BEM17" s="57"/>
      <c r="BEN17" s="57"/>
      <c r="BEO17" s="57"/>
      <c r="BEP17" s="57"/>
      <c r="BEQ17" s="57"/>
      <c r="BER17" s="57"/>
      <c r="BES17" s="57"/>
      <c r="BET17" s="57"/>
      <c r="BEU17" s="57"/>
      <c r="BEV17" s="57"/>
      <c r="BEW17" s="57"/>
      <c r="BEX17" s="57"/>
      <c r="BEY17" s="57"/>
      <c r="BEZ17" s="57"/>
      <c r="BFA17" s="57"/>
      <c r="BFB17" s="57"/>
      <c r="BFC17" s="57"/>
      <c r="BFD17" s="57"/>
      <c r="BFE17" s="57"/>
      <c r="BFF17" s="57"/>
      <c r="BFG17" s="57"/>
      <c r="BFH17" s="57"/>
      <c r="BFI17" s="57"/>
      <c r="BFJ17" s="57"/>
      <c r="BFK17" s="57"/>
      <c r="BFL17" s="57"/>
      <c r="BFM17" s="57"/>
      <c r="BFN17" s="57"/>
      <c r="BFO17" s="57"/>
      <c r="BFP17" s="57"/>
      <c r="BFQ17" s="57"/>
      <c r="BFR17" s="57"/>
      <c r="BFS17" s="57"/>
      <c r="BFT17" s="57"/>
      <c r="BFU17" s="57"/>
      <c r="BFV17" s="57"/>
      <c r="BFW17" s="57"/>
      <c r="BFX17" s="57"/>
      <c r="BFY17" s="57"/>
      <c r="BFZ17" s="57"/>
      <c r="BGA17" s="57"/>
      <c r="BGB17" s="57"/>
      <c r="BGC17" s="57"/>
      <c r="BGD17" s="57"/>
      <c r="BGE17" s="57"/>
      <c r="BGF17" s="57"/>
      <c r="BGG17" s="57"/>
      <c r="BGH17" s="57"/>
      <c r="BGI17" s="57"/>
      <c r="BGJ17" s="57"/>
      <c r="BGK17" s="57"/>
      <c r="BGL17" s="57"/>
      <c r="BGM17" s="57"/>
      <c r="BGN17" s="57"/>
      <c r="BGO17" s="57"/>
      <c r="BGP17" s="57"/>
      <c r="BGQ17" s="57"/>
      <c r="BGR17" s="57"/>
      <c r="BGS17" s="57"/>
      <c r="BGT17" s="57"/>
      <c r="BGU17" s="57"/>
      <c r="BGV17" s="57"/>
      <c r="BGW17" s="57"/>
      <c r="BGX17" s="57"/>
      <c r="BGY17" s="57"/>
      <c r="BGZ17" s="57"/>
      <c r="BHA17" s="57"/>
      <c r="BHB17" s="57"/>
      <c r="BHC17" s="57"/>
      <c r="BHD17" s="57"/>
      <c r="BHE17" s="57"/>
      <c r="BHF17" s="57"/>
      <c r="BHG17" s="57"/>
      <c r="BHH17" s="57"/>
      <c r="BHI17" s="57"/>
      <c r="BHJ17" s="57"/>
      <c r="BHK17" s="57"/>
      <c r="BHL17" s="57"/>
      <c r="BHM17" s="57"/>
      <c r="BHN17" s="57"/>
      <c r="BHO17" s="57"/>
      <c r="BHP17" s="57"/>
      <c r="BHQ17" s="57"/>
      <c r="BHR17" s="57"/>
      <c r="BHS17" s="57"/>
      <c r="BHT17" s="57"/>
      <c r="BHU17" s="57"/>
      <c r="BHV17" s="57"/>
      <c r="BHW17" s="57"/>
      <c r="BHX17" s="57"/>
      <c r="BHY17" s="57"/>
      <c r="BHZ17" s="57"/>
      <c r="BIA17" s="57"/>
      <c r="BIB17" s="57"/>
      <c r="BIC17" s="57"/>
      <c r="BID17" s="57"/>
      <c r="BIE17" s="57"/>
      <c r="BIF17" s="57"/>
      <c r="BIG17" s="57"/>
      <c r="BIH17" s="57"/>
      <c r="BII17" s="57"/>
      <c r="BIJ17" s="57"/>
      <c r="BIK17" s="57"/>
      <c r="BIL17" s="57"/>
      <c r="BIM17" s="57"/>
      <c r="BIN17" s="57"/>
      <c r="BIO17" s="57"/>
      <c r="BIP17" s="57"/>
      <c r="BIQ17" s="57"/>
      <c r="BIR17" s="57"/>
      <c r="BIS17" s="57"/>
      <c r="BIT17" s="57"/>
      <c r="BIU17" s="57"/>
      <c r="BIV17" s="57"/>
      <c r="BIW17" s="57"/>
      <c r="BIX17" s="57"/>
      <c r="BIY17" s="57"/>
      <c r="BIZ17" s="57"/>
      <c r="BJA17" s="57"/>
      <c r="BJB17" s="57"/>
      <c r="BJC17" s="57"/>
      <c r="BJD17" s="57"/>
      <c r="BJE17" s="57"/>
      <c r="BJF17" s="57"/>
      <c r="BJG17" s="57"/>
      <c r="BJH17" s="57"/>
      <c r="BJI17" s="57"/>
      <c r="BJJ17" s="57"/>
      <c r="BJK17" s="57"/>
      <c r="BJL17" s="57"/>
      <c r="BJM17" s="57"/>
      <c r="BJN17" s="57"/>
      <c r="BJO17" s="57"/>
      <c r="BJP17" s="57"/>
      <c r="BJQ17" s="57"/>
      <c r="BJR17" s="57"/>
      <c r="BJS17" s="57"/>
      <c r="BJT17" s="57"/>
      <c r="BJU17" s="57"/>
      <c r="BJV17" s="57"/>
      <c r="BJW17" s="57"/>
      <c r="BJX17" s="57"/>
      <c r="BJY17" s="57"/>
      <c r="BJZ17" s="57"/>
      <c r="BKA17" s="57"/>
      <c r="BKB17" s="57"/>
      <c r="BKC17" s="57"/>
      <c r="BKD17" s="57"/>
      <c r="BKE17" s="57"/>
      <c r="BKF17" s="57"/>
      <c r="BKG17" s="57"/>
      <c r="BKH17" s="57"/>
      <c r="BKI17" s="57"/>
      <c r="BKJ17" s="57"/>
      <c r="BKK17" s="57"/>
      <c r="BKL17" s="57"/>
      <c r="BKM17" s="57"/>
      <c r="BKN17" s="57"/>
      <c r="BKO17" s="57"/>
      <c r="BKP17" s="57"/>
      <c r="BKQ17" s="57"/>
      <c r="BKR17" s="57"/>
      <c r="BKS17" s="57"/>
      <c r="BKT17" s="57"/>
      <c r="BKU17" s="57"/>
      <c r="BKV17" s="57"/>
      <c r="BKW17" s="57"/>
      <c r="BKX17" s="57"/>
      <c r="BKY17" s="57"/>
      <c r="BKZ17" s="57"/>
      <c r="BLA17" s="57"/>
      <c r="BLB17" s="57"/>
      <c r="BLC17" s="57"/>
      <c r="BLD17" s="57"/>
      <c r="BLE17" s="57"/>
      <c r="BLF17" s="57"/>
      <c r="BLG17" s="57"/>
      <c r="BLH17" s="57"/>
      <c r="BLI17" s="57"/>
      <c r="BLJ17" s="57"/>
      <c r="BLK17" s="57"/>
      <c r="BLL17" s="57"/>
      <c r="BLM17" s="57"/>
      <c r="BLN17" s="57"/>
      <c r="BLO17" s="57"/>
      <c r="BLP17" s="57"/>
      <c r="BLQ17" s="57"/>
      <c r="BLR17" s="57"/>
      <c r="BLS17" s="57"/>
      <c r="BLT17" s="57"/>
      <c r="BLU17" s="57"/>
      <c r="BLV17" s="57"/>
      <c r="BLW17" s="57"/>
      <c r="BLX17" s="57"/>
      <c r="BLY17" s="57"/>
      <c r="BLZ17" s="57"/>
      <c r="BMA17" s="57"/>
      <c r="BMB17" s="57"/>
      <c r="BMC17" s="57"/>
      <c r="BMD17" s="57"/>
      <c r="BME17" s="57"/>
      <c r="BMF17" s="57"/>
      <c r="BMG17" s="57"/>
      <c r="BMH17" s="57"/>
      <c r="BMI17" s="57"/>
      <c r="BMJ17" s="57"/>
      <c r="BMK17" s="57"/>
      <c r="BML17" s="57"/>
      <c r="BMM17" s="57"/>
      <c r="BMN17" s="57"/>
      <c r="BMO17" s="57"/>
      <c r="BMP17" s="57"/>
      <c r="BMQ17" s="57"/>
      <c r="BMR17" s="57"/>
      <c r="BMS17" s="57"/>
      <c r="BMT17" s="57"/>
      <c r="BMU17" s="57"/>
      <c r="BMV17" s="57"/>
      <c r="BMW17" s="57"/>
      <c r="BMX17" s="57"/>
      <c r="BMY17" s="57"/>
      <c r="BMZ17" s="57"/>
      <c r="BNA17" s="57"/>
      <c r="BNB17" s="57"/>
      <c r="BNC17" s="57"/>
      <c r="BND17" s="57"/>
      <c r="BNE17" s="57"/>
      <c r="BNF17" s="57"/>
      <c r="BNG17" s="57"/>
      <c r="BNH17" s="57"/>
      <c r="BNI17" s="57"/>
      <c r="BNJ17" s="57"/>
      <c r="BNK17" s="57"/>
      <c r="BNL17" s="57"/>
      <c r="BNM17" s="57"/>
      <c r="BNN17" s="57"/>
      <c r="BNO17" s="57"/>
      <c r="BNP17" s="57"/>
      <c r="BNQ17" s="57"/>
      <c r="BNR17" s="57"/>
      <c r="BNS17" s="57"/>
      <c r="BNT17" s="57"/>
      <c r="BNU17" s="57"/>
      <c r="BNV17" s="57"/>
      <c r="BNW17" s="57"/>
      <c r="BNX17" s="57"/>
      <c r="BNY17" s="57"/>
      <c r="BNZ17" s="57"/>
      <c r="BOA17" s="57"/>
      <c r="BOB17" s="57"/>
      <c r="BOC17" s="57"/>
      <c r="BOD17" s="57"/>
      <c r="BOE17" s="57"/>
      <c r="BOF17" s="57"/>
      <c r="BOG17" s="57"/>
      <c r="BOH17" s="57"/>
      <c r="BOI17" s="57"/>
      <c r="BOJ17" s="57"/>
      <c r="BOK17" s="57"/>
      <c r="BOL17" s="57"/>
      <c r="BOM17" s="57"/>
      <c r="BON17" s="57"/>
      <c r="BOO17" s="57"/>
      <c r="BOP17" s="57"/>
      <c r="BOQ17" s="57"/>
      <c r="BOR17" s="57"/>
      <c r="BOS17" s="57"/>
      <c r="BOT17" s="57"/>
      <c r="BOU17" s="57"/>
      <c r="BOV17" s="57"/>
      <c r="BOW17" s="57"/>
      <c r="BOX17" s="57"/>
      <c r="BOY17" s="57"/>
      <c r="BOZ17" s="57"/>
      <c r="BPA17" s="57"/>
      <c r="BPB17" s="57"/>
      <c r="BPC17" s="57"/>
      <c r="BPD17" s="57"/>
      <c r="BPE17" s="57"/>
      <c r="BPF17" s="57"/>
      <c r="BPG17" s="57"/>
      <c r="BPH17" s="57"/>
      <c r="BPI17" s="57"/>
      <c r="BPJ17" s="57"/>
      <c r="BPK17" s="57"/>
      <c r="BPL17" s="57"/>
      <c r="BPM17" s="57"/>
      <c r="BPN17" s="57"/>
      <c r="BPO17" s="57"/>
      <c r="BPP17" s="57"/>
      <c r="BPQ17" s="57"/>
      <c r="BPR17" s="57"/>
      <c r="BPS17" s="57"/>
      <c r="BPT17" s="57"/>
      <c r="BPU17" s="57"/>
      <c r="BPV17" s="57"/>
      <c r="BPW17" s="57"/>
      <c r="BPX17" s="57"/>
      <c r="BPY17" s="57"/>
      <c r="BPZ17" s="57"/>
      <c r="BQA17" s="57"/>
      <c r="BQB17" s="57"/>
      <c r="BQC17" s="57"/>
      <c r="BQD17" s="57"/>
      <c r="BQE17" s="57"/>
      <c r="BQF17" s="57"/>
      <c r="BQG17" s="57"/>
      <c r="BQH17" s="57"/>
      <c r="BQI17" s="57"/>
      <c r="BQJ17" s="57"/>
      <c r="BQK17" s="57"/>
      <c r="BQL17" s="57"/>
      <c r="BQM17" s="57"/>
      <c r="BQN17" s="57"/>
      <c r="BQO17" s="57"/>
      <c r="BQP17" s="57"/>
      <c r="BQQ17" s="57"/>
      <c r="BQR17" s="57"/>
      <c r="BQS17" s="57"/>
      <c r="BQT17" s="57"/>
      <c r="BQU17" s="57"/>
      <c r="BQV17" s="57"/>
      <c r="BQW17" s="57"/>
      <c r="BQX17" s="57"/>
      <c r="BQY17" s="57"/>
      <c r="BQZ17" s="57"/>
      <c r="BRA17" s="57"/>
      <c r="BRB17" s="57"/>
      <c r="BRC17" s="57"/>
      <c r="BRD17" s="57"/>
      <c r="BRE17" s="57"/>
      <c r="BRF17" s="57"/>
      <c r="BRG17" s="57"/>
      <c r="BRH17" s="57"/>
      <c r="BRI17" s="57"/>
      <c r="BRJ17" s="57"/>
      <c r="BRK17" s="57"/>
      <c r="BRL17" s="57"/>
      <c r="BRM17" s="57"/>
      <c r="BRN17" s="57"/>
      <c r="BRO17" s="57"/>
      <c r="BRP17" s="57"/>
      <c r="BRQ17" s="57"/>
      <c r="BRR17" s="57"/>
      <c r="BRS17" s="57"/>
      <c r="BRT17" s="57"/>
      <c r="BRU17" s="57"/>
      <c r="BRV17" s="57"/>
      <c r="BRW17" s="57"/>
      <c r="BRX17" s="57"/>
      <c r="BRY17" s="57"/>
      <c r="BRZ17" s="57"/>
      <c r="BSA17" s="57"/>
      <c r="BSB17" s="57"/>
      <c r="BSC17" s="57"/>
      <c r="BSD17" s="57"/>
      <c r="BSE17" s="57"/>
      <c r="BSF17" s="57"/>
      <c r="BSG17" s="57"/>
      <c r="BSH17" s="57"/>
      <c r="BSI17" s="57"/>
      <c r="BSJ17" s="57"/>
      <c r="BSK17" s="57"/>
      <c r="BSL17" s="57"/>
      <c r="BSM17" s="57"/>
      <c r="BSN17" s="57"/>
      <c r="BSO17" s="57"/>
      <c r="BSP17" s="57"/>
      <c r="BSQ17" s="57"/>
      <c r="BSR17" s="57"/>
      <c r="BSS17" s="57"/>
      <c r="BST17" s="57"/>
      <c r="BSU17" s="57"/>
      <c r="BSV17" s="57"/>
      <c r="BSW17" s="57"/>
      <c r="BSX17" s="57"/>
      <c r="BSY17" s="57"/>
      <c r="BSZ17" s="57"/>
      <c r="BTA17" s="57"/>
      <c r="BTB17" s="57"/>
      <c r="BTC17" s="57"/>
      <c r="BTD17" s="57"/>
      <c r="BTE17" s="57"/>
      <c r="BTF17" s="57"/>
      <c r="BTG17" s="57"/>
      <c r="BTH17" s="57"/>
      <c r="BTI17" s="57"/>
      <c r="BTJ17" s="57"/>
      <c r="BTK17" s="57"/>
      <c r="BTL17" s="57"/>
      <c r="BTM17" s="57"/>
      <c r="BTN17" s="57"/>
      <c r="BTO17" s="57"/>
      <c r="BTP17" s="57"/>
      <c r="BTQ17" s="57"/>
      <c r="BTR17" s="57"/>
      <c r="BTS17" s="57"/>
      <c r="BTT17" s="57"/>
      <c r="BTU17" s="57"/>
      <c r="BTV17" s="57"/>
      <c r="BTW17" s="57"/>
      <c r="BTX17" s="57"/>
      <c r="BTY17" s="57"/>
      <c r="BTZ17" s="57"/>
      <c r="BUA17" s="57"/>
      <c r="BUB17" s="57"/>
      <c r="BUC17" s="57"/>
      <c r="BUD17" s="57"/>
      <c r="BUE17" s="57"/>
      <c r="BUF17" s="57"/>
      <c r="BUG17" s="57"/>
      <c r="BUH17" s="57"/>
      <c r="BUI17" s="57"/>
      <c r="BUJ17" s="57"/>
      <c r="BUK17" s="57"/>
      <c r="BUL17" s="57"/>
      <c r="BUM17" s="57"/>
      <c r="BUN17" s="57"/>
      <c r="BUO17" s="57"/>
      <c r="BUP17" s="57"/>
      <c r="BUQ17" s="57"/>
      <c r="BUR17" s="57"/>
      <c r="BUS17" s="57"/>
      <c r="BUT17" s="57"/>
      <c r="BUU17" s="57"/>
      <c r="BUV17" s="57"/>
      <c r="BUW17" s="57"/>
      <c r="BUX17" s="57"/>
      <c r="BUY17" s="57"/>
      <c r="BUZ17" s="57"/>
      <c r="BVA17" s="57"/>
      <c r="BVB17" s="57"/>
      <c r="BVC17" s="57"/>
      <c r="BVD17" s="57"/>
      <c r="BVE17" s="57"/>
      <c r="BVF17" s="57"/>
      <c r="BVG17" s="57"/>
      <c r="BVH17" s="57"/>
      <c r="BVI17" s="57"/>
      <c r="BVJ17" s="57"/>
      <c r="BVK17" s="57"/>
      <c r="BVL17" s="57"/>
      <c r="BVM17" s="57"/>
      <c r="BVN17" s="57"/>
      <c r="BVO17" s="57"/>
      <c r="BVP17" s="57"/>
      <c r="BVQ17" s="57"/>
      <c r="BVR17" s="57"/>
      <c r="BVS17" s="57"/>
      <c r="BVT17" s="57"/>
      <c r="BVU17" s="57"/>
      <c r="BVV17" s="57"/>
      <c r="BVW17" s="57"/>
      <c r="BVX17" s="57"/>
      <c r="BVY17" s="57"/>
      <c r="BVZ17" s="57"/>
      <c r="BWA17" s="57"/>
      <c r="BWB17" s="57"/>
      <c r="BWC17" s="57"/>
      <c r="BWD17" s="57"/>
      <c r="BWE17" s="57"/>
      <c r="BWF17" s="57"/>
      <c r="BWG17" s="57"/>
      <c r="BWH17" s="57"/>
      <c r="BWI17" s="57"/>
      <c r="BWJ17" s="57"/>
      <c r="BWK17" s="57"/>
      <c r="BWL17" s="57"/>
      <c r="BWM17" s="57"/>
      <c r="BWN17" s="57"/>
      <c r="BWO17" s="57"/>
      <c r="BWP17" s="57"/>
      <c r="BWQ17" s="57"/>
      <c r="BWR17" s="57"/>
      <c r="BWS17" s="57"/>
      <c r="BWT17" s="57"/>
      <c r="BWU17" s="57"/>
      <c r="BWV17" s="57"/>
      <c r="BWW17" s="57"/>
      <c r="BWX17" s="57"/>
      <c r="BWY17" s="57"/>
      <c r="BWZ17" s="57"/>
      <c r="BXA17" s="57"/>
      <c r="BXB17" s="57"/>
      <c r="BXC17" s="57"/>
      <c r="BXD17" s="57"/>
      <c r="BXE17" s="57"/>
      <c r="BXF17" s="57"/>
      <c r="BXG17" s="57"/>
      <c r="BXH17" s="57"/>
      <c r="BXI17" s="57"/>
      <c r="BXJ17" s="57"/>
      <c r="BXK17" s="57"/>
      <c r="BXL17" s="57"/>
      <c r="BXM17" s="57"/>
      <c r="BXN17" s="57"/>
      <c r="BXO17" s="57"/>
      <c r="BXP17" s="57"/>
      <c r="BXQ17" s="57"/>
      <c r="BXR17" s="57"/>
      <c r="BXS17" s="57"/>
      <c r="BXT17" s="57"/>
      <c r="BXU17" s="57"/>
      <c r="BXV17" s="57"/>
      <c r="BXW17" s="57"/>
      <c r="BXX17" s="57"/>
      <c r="BXY17" s="57"/>
      <c r="BXZ17" s="57"/>
      <c r="BYA17" s="57"/>
      <c r="BYB17" s="57"/>
      <c r="BYC17" s="57"/>
      <c r="BYD17" s="57"/>
      <c r="BYE17" s="57"/>
      <c r="BYF17" s="57"/>
      <c r="BYG17" s="57"/>
      <c r="BYH17" s="57"/>
      <c r="BYI17" s="57"/>
      <c r="BYJ17" s="57"/>
      <c r="BYK17" s="57"/>
      <c r="BYL17" s="57"/>
      <c r="BYM17" s="57"/>
      <c r="BYN17" s="57"/>
      <c r="BYO17" s="57"/>
      <c r="BYP17" s="57"/>
      <c r="BYQ17" s="57"/>
      <c r="BYR17" s="57"/>
      <c r="BYS17" s="57"/>
      <c r="BYT17" s="57"/>
      <c r="BYU17" s="57"/>
      <c r="BYV17" s="57"/>
      <c r="BYW17" s="57"/>
      <c r="BYX17" s="57"/>
      <c r="BYY17" s="57"/>
      <c r="BYZ17" s="57"/>
      <c r="BZA17" s="57"/>
      <c r="BZB17" s="57"/>
      <c r="BZC17" s="57"/>
      <c r="BZD17" s="57"/>
      <c r="BZE17" s="57"/>
      <c r="BZF17" s="57"/>
      <c r="BZG17" s="57"/>
      <c r="BZH17" s="57"/>
      <c r="BZI17" s="57"/>
      <c r="BZJ17" s="57"/>
      <c r="BZK17" s="57"/>
      <c r="BZL17" s="57"/>
      <c r="BZM17" s="57"/>
      <c r="BZN17" s="57"/>
      <c r="BZO17" s="57"/>
      <c r="BZP17" s="57"/>
      <c r="BZQ17" s="57"/>
      <c r="BZR17" s="57"/>
      <c r="BZS17" s="57"/>
      <c r="BZT17" s="57"/>
      <c r="BZU17" s="57"/>
      <c r="BZV17" s="57"/>
      <c r="BZW17" s="57"/>
      <c r="BZX17" s="57"/>
      <c r="BZY17" s="57"/>
      <c r="BZZ17" s="57"/>
      <c r="CAA17" s="57"/>
      <c r="CAB17" s="57"/>
      <c r="CAC17" s="57"/>
      <c r="CAD17" s="57"/>
      <c r="CAE17" s="57"/>
      <c r="CAF17" s="57"/>
      <c r="CAG17" s="57"/>
      <c r="CAH17" s="57"/>
      <c r="CAI17" s="57"/>
      <c r="CAJ17" s="57"/>
      <c r="CAK17" s="57"/>
      <c r="CAL17" s="57"/>
      <c r="CAM17" s="57"/>
      <c r="CAN17" s="57"/>
      <c r="CAO17" s="57"/>
      <c r="CAP17" s="57"/>
      <c r="CAQ17" s="57"/>
      <c r="CAR17" s="57"/>
      <c r="CAS17" s="57"/>
      <c r="CAT17" s="57"/>
      <c r="CAU17" s="57"/>
      <c r="CAV17" s="57"/>
      <c r="CAW17" s="57"/>
      <c r="CAX17" s="57"/>
      <c r="CAY17" s="57"/>
      <c r="CAZ17" s="57"/>
      <c r="CBA17" s="57"/>
      <c r="CBB17" s="57"/>
      <c r="CBC17" s="57"/>
      <c r="CBD17" s="57"/>
      <c r="CBE17" s="57"/>
      <c r="CBF17" s="57"/>
      <c r="CBG17" s="57"/>
      <c r="CBH17" s="57"/>
      <c r="CBI17" s="57"/>
      <c r="CBJ17" s="57"/>
      <c r="CBK17" s="57"/>
      <c r="CBL17" s="57"/>
      <c r="CBM17" s="57"/>
      <c r="CBN17" s="57"/>
      <c r="CBO17" s="57"/>
      <c r="CBP17" s="57"/>
      <c r="CBQ17" s="57"/>
      <c r="CBR17" s="57"/>
      <c r="CBS17" s="57"/>
      <c r="CBT17" s="57"/>
      <c r="CBU17" s="57"/>
      <c r="CBV17" s="57"/>
      <c r="CBW17" s="57"/>
      <c r="CBX17" s="57"/>
      <c r="CBY17" s="57"/>
      <c r="CBZ17" s="57"/>
      <c r="CCA17" s="57"/>
      <c r="CCB17" s="57"/>
      <c r="CCC17" s="57"/>
      <c r="CCD17" s="57"/>
      <c r="CCE17" s="57"/>
      <c r="CCF17" s="57"/>
      <c r="CCG17" s="57"/>
      <c r="CCH17" s="57"/>
      <c r="CCI17" s="57"/>
      <c r="CCJ17" s="57"/>
      <c r="CCK17" s="57"/>
      <c r="CCL17" s="57"/>
      <c r="CCM17" s="57"/>
      <c r="CCN17" s="57"/>
      <c r="CCO17" s="57"/>
      <c r="CCP17" s="57"/>
      <c r="CCQ17" s="57"/>
      <c r="CCR17" s="57"/>
      <c r="CCS17" s="57"/>
      <c r="CCT17" s="57"/>
      <c r="CCU17" s="57"/>
      <c r="CCV17" s="57"/>
      <c r="CCW17" s="57"/>
      <c r="CCX17" s="57"/>
      <c r="CCY17" s="57"/>
      <c r="CCZ17" s="57"/>
      <c r="CDA17" s="57"/>
      <c r="CDB17" s="57"/>
      <c r="CDC17" s="57"/>
      <c r="CDD17" s="57"/>
      <c r="CDE17" s="57"/>
      <c r="CDF17" s="57"/>
      <c r="CDG17" s="57"/>
      <c r="CDH17" s="57"/>
      <c r="CDI17" s="57"/>
      <c r="CDJ17" s="57"/>
      <c r="CDK17" s="57"/>
      <c r="CDL17" s="57"/>
      <c r="CDM17" s="57"/>
      <c r="CDN17" s="57"/>
      <c r="CDO17" s="57"/>
      <c r="CDP17" s="57"/>
      <c r="CDQ17" s="57"/>
      <c r="CDR17" s="57"/>
      <c r="CDS17" s="57"/>
      <c r="CDT17" s="57"/>
      <c r="CDU17" s="57"/>
      <c r="CDV17" s="57"/>
      <c r="CDW17" s="57"/>
      <c r="CDX17" s="57"/>
      <c r="CDY17" s="57"/>
      <c r="CDZ17" s="57"/>
      <c r="CEA17" s="57"/>
      <c r="CEB17" s="57"/>
      <c r="CEC17" s="57"/>
      <c r="CED17" s="57"/>
      <c r="CEE17" s="57"/>
      <c r="CEF17" s="57"/>
      <c r="CEG17" s="57"/>
      <c r="CEH17" s="57"/>
      <c r="CEI17" s="57"/>
      <c r="CEJ17" s="57"/>
      <c r="CEK17" s="57"/>
      <c r="CEL17" s="57"/>
      <c r="CEM17" s="57"/>
      <c r="CEN17" s="57"/>
      <c r="CEO17" s="57"/>
      <c r="CEP17" s="57"/>
      <c r="CEQ17" s="57"/>
      <c r="CER17" s="57"/>
      <c r="CES17" s="57"/>
      <c r="CET17" s="57"/>
      <c r="CEU17" s="57"/>
      <c r="CEV17" s="57"/>
      <c r="CEW17" s="57"/>
      <c r="CEX17" s="57"/>
      <c r="CEY17" s="57"/>
      <c r="CEZ17" s="57"/>
      <c r="CFA17" s="57"/>
      <c r="CFB17" s="57"/>
      <c r="CFC17" s="57"/>
      <c r="CFD17" s="57"/>
      <c r="CFE17" s="57"/>
      <c r="CFF17" s="57"/>
      <c r="CFG17" s="57"/>
      <c r="CFH17" s="57"/>
      <c r="CFI17" s="57"/>
      <c r="CFJ17" s="57"/>
      <c r="CFK17" s="57"/>
      <c r="CFL17" s="57"/>
      <c r="CFM17" s="57"/>
      <c r="CFN17" s="57"/>
      <c r="CFO17" s="57"/>
      <c r="CFP17" s="57"/>
      <c r="CFQ17" s="57"/>
      <c r="CFR17" s="57"/>
      <c r="CFS17" s="57"/>
      <c r="CFT17" s="57"/>
      <c r="CFU17" s="57"/>
      <c r="CFV17" s="57"/>
      <c r="CFW17" s="57"/>
      <c r="CFX17" s="57"/>
      <c r="CFY17" s="57"/>
      <c r="CFZ17" s="57"/>
      <c r="CGA17" s="57"/>
      <c r="CGB17" s="57"/>
      <c r="CGC17" s="57"/>
      <c r="CGD17" s="57"/>
      <c r="CGE17" s="57"/>
      <c r="CGF17" s="57"/>
      <c r="CGG17" s="57"/>
      <c r="CGH17" s="57"/>
      <c r="CGI17" s="57"/>
      <c r="CGJ17" s="57"/>
      <c r="CGK17" s="57"/>
      <c r="CGL17" s="57"/>
      <c r="CGM17" s="57"/>
      <c r="CGN17" s="57"/>
      <c r="CGO17" s="57"/>
      <c r="CGP17" s="57"/>
      <c r="CGQ17" s="57"/>
      <c r="CGR17" s="57"/>
      <c r="CGS17" s="57"/>
      <c r="CGT17" s="57"/>
      <c r="CGU17" s="57"/>
      <c r="CGV17" s="57"/>
      <c r="CGW17" s="57"/>
      <c r="CGX17" s="57"/>
      <c r="CGY17" s="57"/>
      <c r="CGZ17" s="57"/>
      <c r="CHA17" s="57"/>
      <c r="CHB17" s="57"/>
      <c r="CHC17" s="57"/>
      <c r="CHD17" s="57"/>
      <c r="CHE17" s="57"/>
      <c r="CHF17" s="57"/>
      <c r="CHG17" s="57"/>
      <c r="CHH17" s="57"/>
      <c r="CHI17" s="57"/>
      <c r="CHJ17" s="57"/>
      <c r="CHK17" s="57"/>
      <c r="CHL17" s="57"/>
      <c r="CHM17" s="57"/>
      <c r="CHN17" s="57"/>
      <c r="CHO17" s="57"/>
      <c r="CHP17" s="57"/>
      <c r="CHQ17" s="57"/>
      <c r="CHR17" s="57"/>
      <c r="CHS17" s="57"/>
      <c r="CHT17" s="57"/>
      <c r="CHU17" s="57"/>
      <c r="CHV17" s="57"/>
      <c r="CHW17" s="57"/>
      <c r="CHX17" s="57"/>
      <c r="CHY17" s="57"/>
      <c r="CHZ17" s="57"/>
      <c r="CIA17" s="57"/>
      <c r="CIB17" s="57"/>
      <c r="CIC17" s="57"/>
      <c r="CID17" s="57"/>
      <c r="CIE17" s="57"/>
      <c r="CIF17" s="57"/>
      <c r="CIG17" s="57"/>
      <c r="CIH17" s="57"/>
      <c r="CII17" s="57"/>
      <c r="CIJ17" s="57"/>
      <c r="CIK17" s="57"/>
      <c r="CIL17" s="57"/>
      <c r="CIM17" s="57"/>
      <c r="CIN17" s="57"/>
      <c r="CIO17" s="57"/>
      <c r="CIP17" s="57"/>
      <c r="CIQ17" s="57"/>
      <c r="CIR17" s="57"/>
      <c r="CIS17" s="57"/>
      <c r="CIT17" s="57"/>
      <c r="CIU17" s="57"/>
      <c r="CIV17" s="57"/>
      <c r="CIW17" s="57"/>
      <c r="CIX17" s="57"/>
      <c r="CIY17" s="57"/>
      <c r="CIZ17" s="57"/>
      <c r="CJA17" s="57"/>
      <c r="CJB17" s="57"/>
      <c r="CJC17" s="57"/>
      <c r="CJD17" s="57"/>
      <c r="CJE17" s="57"/>
      <c r="CJF17" s="57"/>
      <c r="CJG17" s="57"/>
      <c r="CJH17" s="57"/>
      <c r="CJI17" s="57"/>
      <c r="CJJ17" s="57"/>
      <c r="CJK17" s="57"/>
      <c r="CJL17" s="57"/>
      <c r="CJM17" s="57"/>
      <c r="CJN17" s="57"/>
      <c r="CJO17" s="57"/>
      <c r="CJP17" s="57"/>
      <c r="CJQ17" s="57"/>
      <c r="CJR17" s="57"/>
      <c r="CJS17" s="57"/>
      <c r="CJT17" s="57"/>
      <c r="CJU17" s="57"/>
      <c r="CJV17" s="57"/>
      <c r="CJW17" s="57"/>
      <c r="CJX17" s="57"/>
      <c r="CJY17" s="57"/>
      <c r="CJZ17" s="57"/>
      <c r="CKA17" s="57"/>
      <c r="CKB17" s="57"/>
      <c r="CKC17" s="57"/>
      <c r="CKD17" s="57"/>
      <c r="CKE17" s="57"/>
      <c r="CKF17" s="57"/>
      <c r="CKG17" s="57"/>
      <c r="CKH17" s="57"/>
      <c r="CKI17" s="57"/>
      <c r="CKJ17" s="57"/>
      <c r="CKK17" s="57"/>
      <c r="CKL17" s="57"/>
      <c r="CKM17" s="57"/>
      <c r="CKN17" s="57"/>
      <c r="CKO17" s="57"/>
      <c r="CKP17" s="57"/>
      <c r="CKQ17" s="57"/>
      <c r="CKR17" s="57"/>
      <c r="CKS17" s="57"/>
      <c r="CKT17" s="57"/>
      <c r="CKU17" s="57"/>
      <c r="CKV17" s="57"/>
      <c r="CKW17" s="57"/>
      <c r="CKX17" s="57"/>
      <c r="CKY17" s="57"/>
      <c r="CKZ17" s="57"/>
      <c r="CLA17" s="57"/>
      <c r="CLB17" s="57"/>
      <c r="CLC17" s="57"/>
      <c r="CLD17" s="57"/>
      <c r="CLE17" s="57"/>
      <c r="CLF17" s="57"/>
      <c r="CLG17" s="57"/>
      <c r="CLH17" s="57"/>
      <c r="CLI17" s="57"/>
      <c r="CLJ17" s="57"/>
      <c r="CLK17" s="57"/>
      <c r="CLL17" s="57"/>
      <c r="CLM17" s="57"/>
      <c r="CLN17" s="57"/>
      <c r="CLO17" s="57"/>
      <c r="CLP17" s="57"/>
      <c r="CLQ17" s="57"/>
      <c r="CLR17" s="57"/>
      <c r="CLS17" s="57"/>
      <c r="CLT17" s="57"/>
      <c r="CLU17" s="57"/>
      <c r="CLV17" s="57"/>
      <c r="CLW17" s="57"/>
      <c r="CLX17" s="57"/>
      <c r="CLY17" s="57"/>
      <c r="CLZ17" s="57"/>
      <c r="CMA17" s="57"/>
      <c r="CMB17" s="57"/>
      <c r="CMC17" s="57"/>
      <c r="CMD17" s="57"/>
      <c r="CME17" s="57"/>
      <c r="CMF17" s="57"/>
      <c r="CMG17" s="57"/>
      <c r="CMH17" s="57"/>
      <c r="CMI17" s="57"/>
      <c r="CMJ17" s="57"/>
      <c r="CMK17" s="57"/>
      <c r="CML17" s="57"/>
      <c r="CMM17" s="57"/>
      <c r="CMN17" s="57"/>
      <c r="CMO17" s="57"/>
      <c r="CMP17" s="57"/>
      <c r="CMQ17" s="57"/>
      <c r="CMR17" s="57"/>
      <c r="CMS17" s="57"/>
      <c r="CMT17" s="57"/>
      <c r="CMU17" s="57"/>
      <c r="CMV17" s="57"/>
      <c r="CMW17" s="57"/>
      <c r="CMX17" s="57"/>
      <c r="CMY17" s="57"/>
      <c r="CMZ17" s="57"/>
      <c r="CNA17" s="57"/>
      <c r="CNB17" s="57"/>
      <c r="CNC17" s="57"/>
      <c r="CND17" s="57"/>
      <c r="CNE17" s="57"/>
      <c r="CNF17" s="57"/>
      <c r="CNG17" s="57"/>
      <c r="CNH17" s="57"/>
      <c r="CNI17" s="57"/>
      <c r="CNJ17" s="57"/>
      <c r="CNK17" s="57"/>
      <c r="CNL17" s="57"/>
      <c r="CNM17" s="57"/>
      <c r="CNN17" s="57"/>
      <c r="CNO17" s="57"/>
      <c r="CNP17" s="57"/>
      <c r="CNQ17" s="57"/>
      <c r="CNR17" s="57"/>
      <c r="CNS17" s="57"/>
      <c r="CNT17" s="57"/>
      <c r="CNU17" s="57"/>
      <c r="CNV17" s="57"/>
      <c r="CNW17" s="57"/>
      <c r="CNX17" s="57"/>
      <c r="CNY17" s="57"/>
      <c r="CNZ17" s="57"/>
      <c r="COA17" s="57"/>
      <c r="COB17" s="57"/>
      <c r="COC17" s="57"/>
      <c r="COD17" s="57"/>
      <c r="COE17" s="57"/>
      <c r="COF17" s="57"/>
      <c r="COG17" s="57"/>
      <c r="COH17" s="57"/>
      <c r="COI17" s="57"/>
      <c r="COJ17" s="57"/>
      <c r="COK17" s="57"/>
      <c r="COL17" s="57"/>
      <c r="COM17" s="57"/>
      <c r="CON17" s="57"/>
      <c r="COO17" s="57"/>
      <c r="COP17" s="57"/>
      <c r="COQ17" s="57"/>
      <c r="COR17" s="57"/>
      <c r="COS17" s="57"/>
      <c r="COT17" s="57"/>
      <c r="COU17" s="57"/>
      <c r="COV17" s="57"/>
      <c r="COW17" s="57"/>
      <c r="COX17" s="57"/>
      <c r="COY17" s="57"/>
      <c r="COZ17" s="57"/>
      <c r="CPA17" s="57"/>
      <c r="CPB17" s="57"/>
      <c r="CPC17" s="57"/>
      <c r="CPD17" s="57"/>
      <c r="CPE17" s="57"/>
      <c r="CPF17" s="57"/>
      <c r="CPG17" s="57"/>
      <c r="CPH17" s="57"/>
      <c r="CPI17" s="57"/>
      <c r="CPJ17" s="57"/>
      <c r="CPK17" s="57"/>
      <c r="CPL17" s="57"/>
      <c r="CPM17" s="57"/>
      <c r="CPN17" s="57"/>
      <c r="CPO17" s="57"/>
      <c r="CPP17" s="57"/>
      <c r="CPQ17" s="57"/>
      <c r="CPR17" s="57"/>
      <c r="CPS17" s="57"/>
      <c r="CPT17" s="57"/>
      <c r="CPU17" s="57"/>
      <c r="CPV17" s="57"/>
      <c r="CPW17" s="57"/>
      <c r="CPX17" s="57"/>
      <c r="CPY17" s="57"/>
      <c r="CPZ17" s="57"/>
      <c r="CQA17" s="57"/>
      <c r="CQB17" s="57"/>
      <c r="CQC17" s="57"/>
      <c r="CQD17" s="57"/>
      <c r="CQE17" s="57"/>
      <c r="CQF17" s="57"/>
      <c r="CQG17" s="57"/>
      <c r="CQH17" s="57"/>
      <c r="CQI17" s="57"/>
      <c r="CQJ17" s="57"/>
      <c r="CQK17" s="57"/>
      <c r="CQL17" s="57"/>
      <c r="CQM17" s="57"/>
      <c r="CQN17" s="57"/>
      <c r="CQO17" s="57"/>
      <c r="CQP17" s="57"/>
      <c r="CQQ17" s="57"/>
      <c r="CQR17" s="57"/>
      <c r="CQS17" s="57"/>
      <c r="CQT17" s="57"/>
      <c r="CQU17" s="57"/>
      <c r="CQV17" s="57"/>
      <c r="CQW17" s="57"/>
      <c r="CQX17" s="57"/>
      <c r="CQY17" s="57"/>
      <c r="CQZ17" s="57"/>
      <c r="CRA17" s="57"/>
      <c r="CRB17" s="57"/>
      <c r="CRC17" s="57"/>
      <c r="CRD17" s="57"/>
      <c r="CRE17" s="57"/>
      <c r="CRF17" s="57"/>
      <c r="CRG17" s="57"/>
      <c r="CRH17" s="57"/>
      <c r="CRI17" s="57"/>
      <c r="CRJ17" s="57"/>
      <c r="CRK17" s="57"/>
      <c r="CRL17" s="57"/>
      <c r="CRM17" s="57"/>
      <c r="CRN17" s="57"/>
      <c r="CRO17" s="57"/>
      <c r="CRP17" s="57"/>
      <c r="CRQ17" s="57"/>
      <c r="CRR17" s="57"/>
      <c r="CRS17" s="57"/>
      <c r="CRT17" s="57"/>
      <c r="CRU17" s="57"/>
      <c r="CRV17" s="57"/>
      <c r="CRW17" s="57"/>
      <c r="CRX17" s="57"/>
      <c r="CRY17" s="57"/>
      <c r="CRZ17" s="57"/>
      <c r="CSA17" s="57"/>
      <c r="CSB17" s="57"/>
      <c r="CSC17" s="57"/>
      <c r="CSD17" s="57"/>
      <c r="CSE17" s="57"/>
      <c r="CSF17" s="57"/>
      <c r="CSG17" s="57"/>
      <c r="CSH17" s="57"/>
      <c r="CSI17" s="57"/>
      <c r="CSJ17" s="57"/>
      <c r="CSK17" s="57"/>
      <c r="CSL17" s="57"/>
      <c r="CSM17" s="57"/>
      <c r="CSN17" s="57"/>
      <c r="CSO17" s="57"/>
      <c r="CSP17" s="57"/>
      <c r="CSQ17" s="57"/>
      <c r="CSR17" s="57"/>
      <c r="CSS17" s="57"/>
      <c r="CST17" s="57"/>
      <c r="CSU17" s="57"/>
      <c r="CSV17" s="57"/>
      <c r="CSW17" s="57"/>
      <c r="CSX17" s="57"/>
      <c r="CSY17" s="57"/>
      <c r="CSZ17" s="57"/>
      <c r="CTA17" s="57"/>
      <c r="CTB17" s="57"/>
      <c r="CTC17" s="57"/>
      <c r="CTD17" s="57"/>
      <c r="CTE17" s="57"/>
      <c r="CTF17" s="57"/>
      <c r="CTG17" s="57"/>
      <c r="CTH17" s="57"/>
      <c r="CTI17" s="57"/>
      <c r="CTJ17" s="57"/>
      <c r="CTK17" s="57"/>
      <c r="CTL17" s="57"/>
      <c r="CTM17" s="57"/>
      <c r="CTN17" s="57"/>
      <c r="CTO17" s="57"/>
      <c r="CTP17" s="57"/>
      <c r="CTQ17" s="57"/>
      <c r="CTR17" s="57"/>
      <c r="CTS17" s="57"/>
      <c r="CTT17" s="57"/>
      <c r="CTU17" s="57"/>
      <c r="CTV17" s="57"/>
      <c r="CTW17" s="57"/>
      <c r="CTX17" s="57"/>
      <c r="CTY17" s="57"/>
      <c r="CTZ17" s="57"/>
      <c r="CUA17" s="57"/>
      <c r="CUB17" s="57"/>
      <c r="CUC17" s="57"/>
      <c r="CUD17" s="57"/>
      <c r="CUE17" s="57"/>
      <c r="CUF17" s="57"/>
      <c r="CUG17" s="57"/>
      <c r="CUH17" s="57"/>
      <c r="CUI17" s="57"/>
      <c r="CUJ17" s="57"/>
      <c r="CUK17" s="57"/>
      <c r="CUL17" s="57"/>
      <c r="CUM17" s="57"/>
      <c r="CUN17" s="57"/>
      <c r="CUO17" s="57"/>
      <c r="CUP17" s="57"/>
      <c r="CUQ17" s="57"/>
      <c r="CUR17" s="57"/>
      <c r="CUS17" s="57"/>
      <c r="CUT17" s="57"/>
      <c r="CUU17" s="57"/>
      <c r="CUV17" s="57"/>
      <c r="CUW17" s="57"/>
      <c r="CUX17" s="57"/>
      <c r="CUY17" s="57"/>
      <c r="CUZ17" s="57"/>
      <c r="CVA17" s="57"/>
      <c r="CVB17" s="57"/>
      <c r="CVC17" s="57"/>
      <c r="CVD17" s="57"/>
      <c r="CVE17" s="57"/>
      <c r="CVF17" s="57"/>
      <c r="CVG17" s="57"/>
      <c r="CVH17" s="57"/>
      <c r="CVI17" s="57"/>
      <c r="CVJ17" s="57"/>
      <c r="CVK17" s="57"/>
      <c r="CVL17" s="57"/>
      <c r="CVM17" s="57"/>
      <c r="CVN17" s="57"/>
      <c r="CVO17" s="57"/>
      <c r="CVP17" s="57"/>
      <c r="CVQ17" s="57"/>
      <c r="CVR17" s="57"/>
      <c r="CVS17" s="57"/>
      <c r="CVT17" s="57"/>
      <c r="CVU17" s="57"/>
      <c r="CVV17" s="57"/>
      <c r="CVW17" s="57"/>
      <c r="CVX17" s="57"/>
      <c r="CVY17" s="57"/>
      <c r="CVZ17" s="57"/>
      <c r="CWA17" s="57"/>
      <c r="CWB17" s="57"/>
      <c r="CWC17" s="57"/>
      <c r="CWD17" s="57"/>
      <c r="CWE17" s="57"/>
      <c r="CWF17" s="57"/>
      <c r="CWG17" s="57"/>
      <c r="CWH17" s="57"/>
      <c r="CWI17" s="57"/>
      <c r="CWJ17" s="57"/>
      <c r="CWK17" s="57"/>
      <c r="CWL17" s="57"/>
      <c r="CWM17" s="57"/>
      <c r="CWN17" s="57"/>
      <c r="CWO17" s="57"/>
      <c r="CWP17" s="57"/>
      <c r="CWQ17" s="57"/>
      <c r="CWR17" s="57"/>
      <c r="CWS17" s="57"/>
      <c r="CWT17" s="57"/>
      <c r="CWU17" s="57"/>
      <c r="CWV17" s="57"/>
      <c r="CWW17" s="57"/>
      <c r="CWX17" s="57"/>
      <c r="CWY17" s="57"/>
      <c r="CWZ17" s="57"/>
      <c r="CXA17" s="57"/>
      <c r="CXB17" s="57"/>
      <c r="CXC17" s="57"/>
      <c r="CXD17" s="57"/>
      <c r="CXE17" s="57"/>
      <c r="CXF17" s="57"/>
      <c r="CXG17" s="57"/>
      <c r="CXH17" s="57"/>
      <c r="CXI17" s="57"/>
      <c r="CXJ17" s="57"/>
      <c r="CXK17" s="57"/>
      <c r="CXL17" s="57"/>
      <c r="CXM17" s="57"/>
      <c r="CXN17" s="57"/>
      <c r="CXO17" s="57"/>
      <c r="CXP17" s="57"/>
      <c r="CXQ17" s="57"/>
      <c r="CXR17" s="57"/>
      <c r="CXS17" s="57"/>
      <c r="CXT17" s="57"/>
      <c r="CXU17" s="57"/>
      <c r="CXV17" s="57"/>
      <c r="CXW17" s="57"/>
      <c r="CXX17" s="57"/>
      <c r="CXY17" s="57"/>
      <c r="CXZ17" s="57"/>
      <c r="CYA17" s="57"/>
      <c r="CYB17" s="57"/>
      <c r="CYC17" s="57"/>
      <c r="CYD17" s="57"/>
      <c r="CYE17" s="57"/>
      <c r="CYF17" s="57"/>
      <c r="CYG17" s="57"/>
      <c r="CYH17" s="57"/>
      <c r="CYI17" s="57"/>
      <c r="CYJ17" s="57"/>
      <c r="CYK17" s="57"/>
      <c r="CYL17" s="57"/>
      <c r="CYM17" s="57"/>
      <c r="CYN17" s="57"/>
      <c r="CYO17" s="57"/>
      <c r="CYP17" s="57"/>
      <c r="CYQ17" s="57"/>
      <c r="CYR17" s="57"/>
      <c r="CYS17" s="57"/>
      <c r="CYT17" s="57"/>
      <c r="CYU17" s="57"/>
      <c r="CYV17" s="57"/>
      <c r="CYW17" s="57"/>
      <c r="CYX17" s="57"/>
      <c r="CYY17" s="57"/>
      <c r="CYZ17" s="57"/>
      <c r="CZA17" s="57"/>
      <c r="CZB17" s="57"/>
      <c r="CZC17" s="57"/>
      <c r="CZD17" s="57"/>
      <c r="CZE17" s="57"/>
      <c r="CZF17" s="57"/>
      <c r="CZG17" s="57"/>
      <c r="CZH17" s="57"/>
      <c r="CZI17" s="57"/>
      <c r="CZJ17" s="57"/>
      <c r="CZK17" s="57"/>
      <c r="CZL17" s="57"/>
      <c r="CZM17" s="57"/>
      <c r="CZN17" s="57"/>
      <c r="CZO17" s="57"/>
      <c r="CZP17" s="57"/>
      <c r="CZQ17" s="57"/>
      <c r="CZR17" s="57"/>
      <c r="CZS17" s="57"/>
      <c r="CZT17" s="57"/>
      <c r="CZU17" s="57"/>
      <c r="CZV17" s="57"/>
      <c r="CZW17" s="57"/>
      <c r="CZX17" s="57"/>
      <c r="CZY17" s="57"/>
      <c r="CZZ17" s="57"/>
      <c r="DAA17" s="57"/>
      <c r="DAB17" s="57"/>
      <c r="DAC17" s="57"/>
      <c r="DAD17" s="57"/>
      <c r="DAE17" s="57"/>
      <c r="DAF17" s="57"/>
      <c r="DAG17" s="57"/>
      <c r="DAH17" s="57"/>
      <c r="DAI17" s="57"/>
      <c r="DAJ17" s="57"/>
      <c r="DAK17" s="57"/>
      <c r="DAL17" s="57"/>
      <c r="DAM17" s="57"/>
      <c r="DAN17" s="57"/>
      <c r="DAO17" s="57"/>
      <c r="DAP17" s="57"/>
      <c r="DAQ17" s="57"/>
      <c r="DAR17" s="57"/>
      <c r="DAS17" s="57"/>
      <c r="DAT17" s="57"/>
      <c r="DAU17" s="57"/>
      <c r="DAV17" s="57"/>
      <c r="DAW17" s="57"/>
      <c r="DAX17" s="57"/>
      <c r="DAY17" s="57"/>
      <c r="DAZ17" s="57"/>
      <c r="DBA17" s="57"/>
      <c r="DBB17" s="57"/>
      <c r="DBC17" s="57"/>
      <c r="DBD17" s="57"/>
      <c r="DBE17" s="57"/>
      <c r="DBF17" s="57"/>
      <c r="DBG17" s="57"/>
      <c r="DBH17" s="57"/>
      <c r="DBI17" s="57"/>
      <c r="DBJ17" s="57"/>
      <c r="DBK17" s="57"/>
      <c r="DBL17" s="57"/>
      <c r="DBM17" s="57"/>
      <c r="DBN17" s="57"/>
      <c r="DBO17" s="57"/>
      <c r="DBP17" s="57"/>
      <c r="DBQ17" s="57"/>
      <c r="DBR17" s="57"/>
      <c r="DBS17" s="57"/>
      <c r="DBT17" s="57"/>
      <c r="DBU17" s="57"/>
      <c r="DBV17" s="57"/>
      <c r="DBW17" s="57"/>
      <c r="DBX17" s="57"/>
      <c r="DBY17" s="57"/>
      <c r="DBZ17" s="57"/>
      <c r="DCA17" s="57"/>
      <c r="DCB17" s="57"/>
      <c r="DCC17" s="57"/>
      <c r="DCD17" s="57"/>
      <c r="DCE17" s="57"/>
      <c r="DCF17" s="57"/>
      <c r="DCG17" s="57"/>
      <c r="DCH17" s="57"/>
      <c r="DCI17" s="57"/>
      <c r="DCJ17" s="57"/>
      <c r="DCK17" s="57"/>
      <c r="DCL17" s="57"/>
      <c r="DCM17" s="57"/>
      <c r="DCN17" s="57"/>
      <c r="DCO17" s="57"/>
      <c r="DCP17" s="57"/>
      <c r="DCQ17" s="57"/>
      <c r="DCR17" s="57"/>
      <c r="DCS17" s="57"/>
      <c r="DCT17" s="57"/>
      <c r="DCU17" s="57"/>
      <c r="DCV17" s="57"/>
      <c r="DCW17" s="57"/>
      <c r="DCX17" s="57"/>
      <c r="DCY17" s="57"/>
      <c r="DCZ17" s="57"/>
      <c r="DDA17" s="57"/>
      <c r="DDB17" s="57"/>
      <c r="DDC17" s="57"/>
      <c r="DDD17" s="57"/>
      <c r="DDE17" s="57"/>
      <c r="DDF17" s="57"/>
      <c r="DDG17" s="57"/>
      <c r="DDH17" s="57"/>
      <c r="DDI17" s="57"/>
      <c r="DDJ17" s="57"/>
      <c r="DDK17" s="57"/>
      <c r="DDL17" s="57"/>
      <c r="DDM17" s="57"/>
      <c r="DDN17" s="57"/>
      <c r="DDO17" s="57"/>
      <c r="DDP17" s="57"/>
      <c r="DDQ17" s="57"/>
      <c r="DDR17" s="57"/>
      <c r="DDS17" s="57"/>
      <c r="DDT17" s="57"/>
      <c r="DDU17" s="57"/>
      <c r="DDV17" s="57"/>
      <c r="DDW17" s="57"/>
      <c r="DDX17" s="57"/>
      <c r="DDY17" s="57"/>
      <c r="DDZ17" s="57"/>
      <c r="DEA17" s="57"/>
      <c r="DEB17" s="57"/>
      <c r="DEC17" s="57"/>
      <c r="DED17" s="57"/>
      <c r="DEE17" s="57"/>
      <c r="DEF17" s="57"/>
      <c r="DEG17" s="57"/>
      <c r="DEH17" s="57"/>
      <c r="DEI17" s="57"/>
      <c r="DEJ17" s="57"/>
      <c r="DEK17" s="57"/>
      <c r="DEL17" s="57"/>
      <c r="DEM17" s="57"/>
      <c r="DEN17" s="57"/>
      <c r="DEO17" s="57"/>
      <c r="DEP17" s="57"/>
      <c r="DEQ17" s="57"/>
      <c r="DER17" s="57"/>
      <c r="DES17" s="57"/>
      <c r="DET17" s="57"/>
      <c r="DEU17" s="57"/>
      <c r="DEV17" s="57"/>
      <c r="DEW17" s="57"/>
      <c r="DEX17" s="57"/>
      <c r="DEY17" s="57"/>
      <c r="DEZ17" s="57"/>
      <c r="DFA17" s="57"/>
      <c r="DFB17" s="57"/>
      <c r="DFC17" s="57"/>
      <c r="DFD17" s="57"/>
      <c r="DFE17" s="57"/>
      <c r="DFF17" s="57"/>
      <c r="DFG17" s="57"/>
      <c r="DFH17" s="57"/>
      <c r="DFI17" s="57"/>
      <c r="DFJ17" s="57"/>
      <c r="DFK17" s="57"/>
      <c r="DFL17" s="57"/>
      <c r="DFM17" s="57"/>
      <c r="DFN17" s="57"/>
      <c r="DFO17" s="57"/>
      <c r="DFP17" s="57"/>
      <c r="DFQ17" s="57"/>
      <c r="DFR17" s="57"/>
      <c r="DFS17" s="57"/>
      <c r="DFT17" s="57"/>
      <c r="DFU17" s="57"/>
      <c r="DFV17" s="57"/>
      <c r="DFW17" s="57"/>
      <c r="DFX17" s="57"/>
      <c r="DFY17" s="57"/>
      <c r="DFZ17" s="57"/>
      <c r="DGA17" s="57"/>
      <c r="DGB17" s="57"/>
      <c r="DGC17" s="57"/>
      <c r="DGD17" s="57"/>
      <c r="DGE17" s="57"/>
      <c r="DGF17" s="57"/>
      <c r="DGG17" s="57"/>
      <c r="DGH17" s="57"/>
      <c r="DGI17" s="57"/>
      <c r="DGJ17" s="57"/>
      <c r="DGK17" s="57"/>
      <c r="DGL17" s="57"/>
      <c r="DGM17" s="57"/>
      <c r="DGN17" s="57"/>
      <c r="DGO17" s="57"/>
      <c r="DGP17" s="57"/>
      <c r="DGQ17" s="57"/>
      <c r="DGR17" s="57"/>
      <c r="DGS17" s="57"/>
      <c r="DGT17" s="57"/>
      <c r="DGU17" s="57"/>
      <c r="DGV17" s="57"/>
      <c r="DGW17" s="57"/>
      <c r="DGX17" s="57"/>
      <c r="DGY17" s="57"/>
      <c r="DGZ17" s="57"/>
      <c r="DHA17" s="57"/>
      <c r="DHB17" s="57"/>
      <c r="DHC17" s="57"/>
      <c r="DHD17" s="57"/>
      <c r="DHE17" s="57"/>
      <c r="DHF17" s="57"/>
      <c r="DHG17" s="57"/>
      <c r="DHH17" s="57"/>
      <c r="DHI17" s="57"/>
      <c r="DHJ17" s="57"/>
      <c r="DHK17" s="57"/>
      <c r="DHL17" s="57"/>
      <c r="DHM17" s="57"/>
      <c r="DHN17" s="57"/>
      <c r="DHO17" s="57"/>
      <c r="DHP17" s="57"/>
      <c r="DHQ17" s="57"/>
      <c r="DHR17" s="57"/>
      <c r="DHS17" s="57"/>
      <c r="DHT17" s="57"/>
      <c r="DHU17" s="57"/>
      <c r="DHV17" s="57"/>
      <c r="DHW17" s="57"/>
      <c r="DHX17" s="57"/>
      <c r="DHY17" s="57"/>
      <c r="DHZ17" s="57"/>
      <c r="DIA17" s="57"/>
      <c r="DIB17" s="57"/>
      <c r="DIC17" s="57"/>
      <c r="DID17" s="57"/>
      <c r="DIE17" s="57"/>
      <c r="DIF17" s="57"/>
      <c r="DIG17" s="57"/>
      <c r="DIH17" s="57"/>
      <c r="DII17" s="57"/>
      <c r="DIJ17" s="57"/>
      <c r="DIK17" s="57"/>
      <c r="DIL17" s="57"/>
      <c r="DIM17" s="57"/>
      <c r="DIN17" s="57"/>
      <c r="DIO17" s="57"/>
      <c r="DIP17" s="57"/>
      <c r="DIQ17" s="57"/>
      <c r="DIR17" s="57"/>
      <c r="DIS17" s="57"/>
      <c r="DIT17" s="57"/>
      <c r="DIU17" s="57"/>
      <c r="DIV17" s="57"/>
      <c r="DIW17" s="57"/>
      <c r="DIX17" s="57"/>
      <c r="DIY17" s="57"/>
      <c r="DIZ17" s="57"/>
      <c r="DJA17" s="57"/>
      <c r="DJB17" s="57"/>
      <c r="DJC17" s="57"/>
      <c r="DJD17" s="57"/>
      <c r="DJE17" s="57"/>
      <c r="DJF17" s="57"/>
      <c r="DJG17" s="57"/>
      <c r="DJH17" s="57"/>
      <c r="DJI17" s="57"/>
      <c r="DJJ17" s="57"/>
      <c r="DJK17" s="57"/>
      <c r="DJL17" s="57"/>
      <c r="DJM17" s="57"/>
      <c r="DJN17" s="57"/>
      <c r="DJO17" s="57"/>
      <c r="DJP17" s="57"/>
      <c r="DJQ17" s="57"/>
      <c r="DJR17" s="57"/>
      <c r="DJS17" s="57"/>
      <c r="DJT17" s="57"/>
      <c r="DJU17" s="57"/>
      <c r="DJV17" s="57"/>
      <c r="DJW17" s="57"/>
      <c r="DJX17" s="57"/>
      <c r="DJY17" s="57"/>
      <c r="DJZ17" s="57"/>
      <c r="DKA17" s="57"/>
      <c r="DKB17" s="57"/>
      <c r="DKC17" s="57"/>
      <c r="DKD17" s="57"/>
      <c r="DKE17" s="57"/>
      <c r="DKF17" s="57"/>
      <c r="DKG17" s="57"/>
      <c r="DKH17" s="57"/>
      <c r="DKI17" s="57"/>
      <c r="DKJ17" s="57"/>
      <c r="DKK17" s="57"/>
      <c r="DKL17" s="57"/>
      <c r="DKM17" s="57"/>
      <c r="DKN17" s="57"/>
      <c r="DKO17" s="57"/>
      <c r="DKP17" s="57"/>
      <c r="DKQ17" s="57"/>
      <c r="DKR17" s="57"/>
      <c r="DKS17" s="57"/>
      <c r="DKT17" s="57"/>
      <c r="DKU17" s="57"/>
      <c r="DKV17" s="57"/>
      <c r="DKW17" s="57"/>
      <c r="DKX17" s="57"/>
      <c r="DKY17" s="57"/>
      <c r="DKZ17" s="57"/>
      <c r="DLA17" s="57"/>
      <c r="DLB17" s="57"/>
      <c r="DLC17" s="57"/>
      <c r="DLD17" s="57"/>
      <c r="DLE17" s="57"/>
      <c r="DLF17" s="57"/>
      <c r="DLG17" s="57"/>
      <c r="DLH17" s="57"/>
      <c r="DLI17" s="57"/>
      <c r="DLJ17" s="57"/>
      <c r="DLK17" s="57"/>
      <c r="DLL17" s="57"/>
      <c r="DLM17" s="57"/>
      <c r="DLN17" s="57"/>
      <c r="DLO17" s="57"/>
      <c r="DLP17" s="57"/>
      <c r="DLQ17" s="57"/>
      <c r="DLR17" s="57"/>
      <c r="DLS17" s="57"/>
      <c r="DLT17" s="57"/>
      <c r="DLU17" s="57"/>
      <c r="DLV17" s="57"/>
      <c r="DLW17" s="57"/>
      <c r="DLX17" s="57"/>
      <c r="DLY17" s="57"/>
      <c r="DLZ17" s="57"/>
      <c r="DMA17" s="57"/>
      <c r="DMB17" s="57"/>
      <c r="DMC17" s="57"/>
      <c r="DMD17" s="57"/>
      <c r="DME17" s="57"/>
      <c r="DMF17" s="57"/>
      <c r="DMG17" s="57"/>
      <c r="DMH17" s="57"/>
      <c r="DMI17" s="57"/>
      <c r="DMJ17" s="57"/>
      <c r="DMK17" s="57"/>
      <c r="DML17" s="57"/>
      <c r="DMM17" s="57"/>
      <c r="DMN17" s="57"/>
      <c r="DMO17" s="57"/>
      <c r="DMP17" s="57"/>
      <c r="DMQ17" s="57"/>
      <c r="DMR17" s="57"/>
      <c r="DMS17" s="57"/>
      <c r="DMT17" s="57"/>
      <c r="DMU17" s="57"/>
      <c r="DMV17" s="57"/>
      <c r="DMW17" s="57"/>
      <c r="DMX17" s="57"/>
      <c r="DMY17" s="57"/>
      <c r="DMZ17" s="57"/>
      <c r="DNA17" s="57"/>
      <c r="DNB17" s="57"/>
      <c r="DNC17" s="57"/>
      <c r="DND17" s="57"/>
      <c r="DNE17" s="57"/>
      <c r="DNF17" s="57"/>
      <c r="DNG17" s="57"/>
      <c r="DNH17" s="57"/>
      <c r="DNI17" s="57"/>
      <c r="DNJ17" s="57"/>
      <c r="DNK17" s="57"/>
      <c r="DNL17" s="57"/>
      <c r="DNM17" s="57"/>
      <c r="DNN17" s="57"/>
      <c r="DNO17" s="57"/>
      <c r="DNP17" s="57"/>
      <c r="DNQ17" s="57"/>
      <c r="DNR17" s="57"/>
      <c r="DNS17" s="57"/>
      <c r="DNT17" s="57"/>
      <c r="DNU17" s="57"/>
      <c r="DNV17" s="57"/>
      <c r="DNW17" s="57"/>
      <c r="DNX17" s="57"/>
      <c r="DNY17" s="57"/>
      <c r="DNZ17" s="57"/>
      <c r="DOA17" s="57"/>
      <c r="DOB17" s="57"/>
      <c r="DOC17" s="57"/>
      <c r="DOD17" s="57"/>
      <c r="DOE17" s="57"/>
      <c r="DOF17" s="57"/>
      <c r="DOG17" s="57"/>
      <c r="DOH17" s="57"/>
      <c r="DOI17" s="57"/>
      <c r="DOJ17" s="57"/>
      <c r="DOK17" s="57"/>
      <c r="DOL17" s="57"/>
      <c r="DOM17" s="57"/>
      <c r="DON17" s="57"/>
      <c r="DOO17" s="57"/>
      <c r="DOP17" s="57"/>
      <c r="DOQ17" s="57"/>
      <c r="DOR17" s="57"/>
      <c r="DOS17" s="57"/>
      <c r="DOT17" s="57"/>
      <c r="DOU17" s="57"/>
      <c r="DOV17" s="57"/>
      <c r="DOW17" s="57"/>
      <c r="DOX17" s="57"/>
      <c r="DOY17" s="57"/>
      <c r="DOZ17" s="57"/>
      <c r="DPA17" s="57"/>
      <c r="DPB17" s="57"/>
      <c r="DPC17" s="57"/>
      <c r="DPD17" s="57"/>
      <c r="DPE17" s="57"/>
      <c r="DPF17" s="57"/>
      <c r="DPG17" s="57"/>
      <c r="DPH17" s="57"/>
      <c r="DPI17" s="57"/>
      <c r="DPJ17" s="57"/>
      <c r="DPK17" s="57"/>
      <c r="DPL17" s="57"/>
      <c r="DPM17" s="57"/>
      <c r="DPN17" s="57"/>
      <c r="DPO17" s="57"/>
      <c r="DPP17" s="57"/>
      <c r="DPQ17" s="57"/>
      <c r="DPR17" s="57"/>
      <c r="DPS17" s="57"/>
      <c r="DPT17" s="57"/>
      <c r="DPU17" s="57"/>
      <c r="DPV17" s="57"/>
      <c r="DPW17" s="57"/>
      <c r="DPX17" s="57"/>
      <c r="DPY17" s="57"/>
      <c r="DPZ17" s="57"/>
      <c r="DQA17" s="57"/>
      <c r="DQB17" s="57"/>
      <c r="DQC17" s="57"/>
      <c r="DQD17" s="57"/>
      <c r="DQE17" s="57"/>
      <c r="DQF17" s="57"/>
      <c r="DQG17" s="57"/>
      <c r="DQH17" s="57"/>
      <c r="DQI17" s="57"/>
      <c r="DQJ17" s="57"/>
      <c r="DQK17" s="57"/>
      <c r="DQL17" s="57"/>
      <c r="DQM17" s="57"/>
      <c r="DQN17" s="57"/>
      <c r="DQO17" s="57"/>
      <c r="DQP17" s="57"/>
      <c r="DQQ17" s="57"/>
      <c r="DQR17" s="57"/>
      <c r="DQS17" s="57"/>
      <c r="DQT17" s="57"/>
      <c r="DQU17" s="57"/>
      <c r="DQV17" s="57"/>
      <c r="DQW17" s="57"/>
      <c r="DQX17" s="57"/>
      <c r="DQY17" s="57"/>
      <c r="DQZ17" s="57"/>
      <c r="DRA17" s="57"/>
      <c r="DRB17" s="57"/>
      <c r="DRC17" s="57"/>
      <c r="DRD17" s="57"/>
      <c r="DRE17" s="57"/>
      <c r="DRF17" s="57"/>
      <c r="DRG17" s="57"/>
      <c r="DRH17" s="57"/>
      <c r="DRI17" s="57"/>
      <c r="DRJ17" s="57"/>
      <c r="DRK17" s="57"/>
      <c r="DRL17" s="57"/>
      <c r="DRM17" s="57"/>
      <c r="DRN17" s="57"/>
      <c r="DRO17" s="57"/>
      <c r="DRP17" s="57"/>
      <c r="DRQ17" s="57"/>
      <c r="DRR17" s="57"/>
      <c r="DRS17" s="57"/>
      <c r="DRT17" s="57"/>
      <c r="DRU17" s="57"/>
      <c r="DRV17" s="57"/>
      <c r="DRW17" s="57"/>
      <c r="DRX17" s="57"/>
      <c r="DRY17" s="57"/>
      <c r="DRZ17" s="57"/>
      <c r="DSA17" s="57"/>
      <c r="DSB17" s="57"/>
      <c r="DSC17" s="57"/>
      <c r="DSD17" s="57"/>
      <c r="DSE17" s="57"/>
      <c r="DSF17" s="57"/>
      <c r="DSG17" s="57"/>
      <c r="DSH17" s="57"/>
      <c r="DSI17" s="57"/>
      <c r="DSJ17" s="57"/>
      <c r="DSK17" s="57"/>
      <c r="DSL17" s="57"/>
      <c r="DSM17" s="57"/>
      <c r="DSN17" s="57"/>
      <c r="DSO17" s="57"/>
      <c r="DSP17" s="57"/>
      <c r="DSQ17" s="57"/>
      <c r="DSR17" s="57"/>
      <c r="DSS17" s="57"/>
      <c r="DST17" s="57"/>
      <c r="DSU17" s="57"/>
      <c r="DSV17" s="57"/>
      <c r="DSW17" s="57"/>
      <c r="DSX17" s="57"/>
      <c r="DSY17" s="57"/>
      <c r="DSZ17" s="57"/>
      <c r="DTA17" s="57"/>
      <c r="DTB17" s="57"/>
      <c r="DTC17" s="57"/>
      <c r="DTD17" s="57"/>
      <c r="DTE17" s="57"/>
      <c r="DTF17" s="57"/>
      <c r="DTG17" s="57"/>
      <c r="DTH17" s="57"/>
      <c r="DTI17" s="57"/>
      <c r="DTJ17" s="57"/>
      <c r="DTK17" s="57"/>
      <c r="DTL17" s="57"/>
      <c r="DTM17" s="57"/>
      <c r="DTN17" s="57"/>
      <c r="DTO17" s="57"/>
      <c r="DTP17" s="57"/>
      <c r="DTQ17" s="57"/>
      <c r="DTR17" s="57"/>
      <c r="DTS17" s="57"/>
      <c r="DTT17" s="57"/>
      <c r="DTU17" s="57"/>
      <c r="DTV17" s="57"/>
      <c r="DTW17" s="57"/>
      <c r="DTX17" s="57"/>
      <c r="DTY17" s="57"/>
      <c r="DTZ17" s="57"/>
      <c r="DUA17" s="57"/>
      <c r="DUB17" s="57"/>
      <c r="DUC17" s="57"/>
      <c r="DUD17" s="57"/>
      <c r="DUE17" s="57"/>
      <c r="DUF17" s="57"/>
      <c r="DUG17" s="57"/>
      <c r="DUH17" s="57"/>
      <c r="DUI17" s="57"/>
      <c r="DUJ17" s="57"/>
      <c r="DUK17" s="57"/>
      <c r="DUL17" s="57"/>
      <c r="DUM17" s="57"/>
      <c r="DUN17" s="57"/>
      <c r="DUO17" s="57"/>
      <c r="DUP17" s="57"/>
      <c r="DUQ17" s="57"/>
      <c r="DUR17" s="57"/>
      <c r="DUS17" s="57"/>
      <c r="DUT17" s="57"/>
      <c r="DUU17" s="57"/>
      <c r="DUV17" s="57"/>
      <c r="DUW17" s="57"/>
      <c r="DUX17" s="57"/>
      <c r="DUY17" s="57"/>
      <c r="DUZ17" s="57"/>
      <c r="DVA17" s="57"/>
      <c r="DVB17" s="57"/>
      <c r="DVC17" s="57"/>
      <c r="DVD17" s="57"/>
      <c r="DVE17" s="57"/>
      <c r="DVF17" s="57"/>
      <c r="DVG17" s="57"/>
      <c r="DVH17" s="57"/>
      <c r="DVI17" s="57"/>
      <c r="DVJ17" s="57"/>
      <c r="DVK17" s="57"/>
      <c r="DVL17" s="57"/>
      <c r="DVM17" s="57"/>
      <c r="DVN17" s="57"/>
      <c r="DVO17" s="57"/>
      <c r="DVP17" s="57"/>
      <c r="DVQ17" s="57"/>
      <c r="DVR17" s="57"/>
      <c r="DVS17" s="57"/>
      <c r="DVT17" s="57"/>
      <c r="DVU17" s="57"/>
      <c r="DVV17" s="57"/>
      <c r="DVW17" s="57"/>
      <c r="DVX17" s="57"/>
      <c r="DVY17" s="57"/>
      <c r="DVZ17" s="57"/>
      <c r="DWA17" s="57"/>
      <c r="DWB17" s="57"/>
      <c r="DWC17" s="57"/>
      <c r="DWD17" s="57"/>
      <c r="DWE17" s="57"/>
      <c r="DWF17" s="57"/>
      <c r="DWG17" s="57"/>
      <c r="DWH17" s="57"/>
      <c r="DWI17" s="57"/>
      <c r="DWJ17" s="57"/>
      <c r="DWK17" s="57"/>
      <c r="DWL17" s="57"/>
      <c r="DWM17" s="57"/>
      <c r="DWN17" s="57"/>
      <c r="DWO17" s="57"/>
      <c r="DWP17" s="57"/>
      <c r="DWQ17" s="57"/>
      <c r="DWR17" s="57"/>
      <c r="DWS17" s="57"/>
      <c r="DWT17" s="57"/>
      <c r="DWU17" s="57"/>
      <c r="DWV17" s="57"/>
      <c r="DWW17" s="57"/>
      <c r="DWX17" s="57"/>
      <c r="DWY17" s="57"/>
      <c r="DWZ17" s="57"/>
      <c r="DXA17" s="57"/>
      <c r="DXB17" s="57"/>
      <c r="DXC17" s="57"/>
      <c r="DXD17" s="57"/>
      <c r="DXE17" s="57"/>
      <c r="DXF17" s="57"/>
      <c r="DXG17" s="57"/>
      <c r="DXH17" s="57"/>
      <c r="DXI17" s="57"/>
      <c r="DXJ17" s="57"/>
      <c r="DXK17" s="57"/>
      <c r="DXL17" s="57"/>
      <c r="DXM17" s="57"/>
      <c r="DXN17" s="57"/>
      <c r="DXO17" s="57"/>
      <c r="DXP17" s="57"/>
      <c r="DXQ17" s="57"/>
      <c r="DXR17" s="57"/>
      <c r="DXS17" s="57"/>
      <c r="DXT17" s="57"/>
      <c r="DXU17" s="57"/>
      <c r="DXV17" s="57"/>
      <c r="DXW17" s="57"/>
      <c r="DXX17" s="57"/>
      <c r="DXY17" s="57"/>
      <c r="DXZ17" s="57"/>
      <c r="DYA17" s="57"/>
      <c r="DYB17" s="57"/>
      <c r="DYC17" s="57"/>
      <c r="DYD17" s="57"/>
      <c r="DYE17" s="57"/>
      <c r="DYF17" s="57"/>
      <c r="DYG17" s="57"/>
      <c r="DYH17" s="57"/>
      <c r="DYI17" s="57"/>
      <c r="DYJ17" s="57"/>
      <c r="DYK17" s="57"/>
      <c r="DYL17" s="57"/>
      <c r="DYM17" s="57"/>
      <c r="DYN17" s="57"/>
      <c r="DYO17" s="57"/>
      <c r="DYP17" s="57"/>
      <c r="DYQ17" s="57"/>
      <c r="DYR17" s="57"/>
      <c r="DYS17" s="57"/>
      <c r="DYT17" s="57"/>
      <c r="DYU17" s="57"/>
      <c r="DYV17" s="57"/>
      <c r="DYW17" s="57"/>
      <c r="DYX17" s="57"/>
      <c r="DYY17" s="57"/>
      <c r="DYZ17" s="57"/>
      <c r="DZA17" s="57"/>
      <c r="DZB17" s="57"/>
      <c r="DZC17" s="57"/>
      <c r="DZD17" s="57"/>
      <c r="DZE17" s="57"/>
      <c r="DZF17" s="57"/>
      <c r="DZG17" s="57"/>
      <c r="DZH17" s="57"/>
      <c r="DZI17" s="57"/>
      <c r="DZJ17" s="57"/>
      <c r="DZK17" s="57"/>
      <c r="DZL17" s="57"/>
      <c r="DZM17" s="57"/>
      <c r="DZN17" s="57"/>
      <c r="DZO17" s="57"/>
      <c r="DZP17" s="57"/>
      <c r="DZQ17" s="57"/>
      <c r="DZR17" s="57"/>
      <c r="DZS17" s="57"/>
      <c r="DZT17" s="57"/>
      <c r="DZU17" s="57"/>
      <c r="DZV17" s="57"/>
      <c r="DZW17" s="57"/>
      <c r="DZX17" s="57"/>
      <c r="DZY17" s="57"/>
      <c r="DZZ17" s="57"/>
      <c r="EAA17" s="57"/>
      <c r="EAB17" s="57"/>
      <c r="EAC17" s="57"/>
      <c r="EAD17" s="57"/>
      <c r="EAE17" s="57"/>
      <c r="EAF17" s="57"/>
      <c r="EAG17" s="57"/>
      <c r="EAH17" s="57"/>
      <c r="EAI17" s="57"/>
      <c r="EAJ17" s="57"/>
      <c r="EAK17" s="57"/>
      <c r="EAL17" s="57"/>
      <c r="EAM17" s="57"/>
      <c r="EAN17" s="57"/>
      <c r="EAO17" s="57"/>
      <c r="EAP17" s="57"/>
      <c r="EAQ17" s="57"/>
      <c r="EAR17" s="57"/>
      <c r="EAS17" s="57"/>
      <c r="EAT17" s="57"/>
      <c r="EAU17" s="57"/>
      <c r="EAV17" s="57"/>
      <c r="EAW17" s="57"/>
      <c r="EAX17" s="57"/>
      <c r="EAY17" s="57"/>
      <c r="EAZ17" s="57"/>
      <c r="EBA17" s="57"/>
      <c r="EBB17" s="57"/>
      <c r="EBC17" s="57"/>
      <c r="EBD17" s="57"/>
      <c r="EBE17" s="57"/>
      <c r="EBF17" s="57"/>
      <c r="EBG17" s="57"/>
      <c r="EBH17" s="57"/>
      <c r="EBI17" s="57"/>
      <c r="EBJ17" s="57"/>
      <c r="EBK17" s="57"/>
      <c r="EBL17" s="57"/>
      <c r="EBM17" s="57"/>
      <c r="EBN17" s="57"/>
      <c r="EBO17" s="57"/>
      <c r="EBP17" s="57"/>
      <c r="EBQ17" s="57"/>
      <c r="EBR17" s="57"/>
      <c r="EBS17" s="57"/>
      <c r="EBT17" s="57"/>
      <c r="EBU17" s="57"/>
      <c r="EBV17" s="57"/>
      <c r="EBW17" s="57"/>
      <c r="EBX17" s="57"/>
      <c r="EBY17" s="57"/>
      <c r="EBZ17" s="57"/>
      <c r="ECA17" s="57"/>
      <c r="ECB17" s="57"/>
      <c r="ECC17" s="57"/>
      <c r="ECD17" s="57"/>
      <c r="ECE17" s="57"/>
      <c r="ECF17" s="57"/>
      <c r="ECG17" s="57"/>
      <c r="ECH17" s="57"/>
      <c r="ECI17" s="57"/>
      <c r="ECJ17" s="57"/>
      <c r="ECK17" s="57"/>
      <c r="ECL17" s="57"/>
      <c r="ECM17" s="57"/>
      <c r="ECN17" s="57"/>
      <c r="ECO17" s="57"/>
      <c r="ECP17" s="57"/>
      <c r="ECQ17" s="57"/>
      <c r="ECR17" s="57"/>
      <c r="ECS17" s="57"/>
      <c r="ECT17" s="57"/>
      <c r="ECU17" s="57"/>
      <c r="ECV17" s="57"/>
      <c r="ECW17" s="57"/>
      <c r="ECX17" s="57"/>
      <c r="ECY17" s="57"/>
      <c r="ECZ17" s="57"/>
      <c r="EDA17" s="57"/>
      <c r="EDB17" s="57"/>
      <c r="EDC17" s="57"/>
      <c r="EDD17" s="57"/>
      <c r="EDE17" s="57"/>
      <c r="EDF17" s="57"/>
      <c r="EDG17" s="57"/>
      <c r="EDH17" s="57"/>
      <c r="EDI17" s="57"/>
      <c r="EDJ17" s="57"/>
      <c r="EDK17" s="57"/>
      <c r="EDL17" s="57"/>
      <c r="EDM17" s="57"/>
      <c r="EDN17" s="57"/>
      <c r="EDO17" s="57"/>
      <c r="EDP17" s="57"/>
      <c r="EDQ17" s="57"/>
      <c r="EDR17" s="57"/>
      <c r="EDS17" s="57"/>
      <c r="EDT17" s="57"/>
      <c r="EDU17" s="57"/>
      <c r="EDV17" s="57"/>
      <c r="EDW17" s="57"/>
      <c r="EDX17" s="57"/>
      <c r="EDY17" s="57"/>
      <c r="EDZ17" s="57"/>
      <c r="EEA17" s="57"/>
      <c r="EEB17" s="57"/>
      <c r="EEC17" s="57"/>
      <c r="EED17" s="57"/>
      <c r="EEE17" s="57"/>
      <c r="EEF17" s="57"/>
      <c r="EEG17" s="57"/>
      <c r="EEH17" s="57"/>
      <c r="EEI17" s="57"/>
      <c r="EEJ17" s="57"/>
      <c r="EEK17" s="57"/>
      <c r="EEL17" s="57"/>
      <c r="EEM17" s="57"/>
      <c r="EEN17" s="57"/>
      <c r="EEO17" s="57"/>
      <c r="EEP17" s="57"/>
      <c r="EEQ17" s="57"/>
      <c r="EER17" s="57"/>
      <c r="EES17" s="57"/>
      <c r="EET17" s="57"/>
      <c r="EEU17" s="57"/>
      <c r="EEV17" s="57"/>
      <c r="EEW17" s="57"/>
      <c r="EEX17" s="57"/>
      <c r="EEY17" s="57"/>
      <c r="EEZ17" s="57"/>
      <c r="EFA17" s="57"/>
      <c r="EFB17" s="57"/>
      <c r="EFC17" s="57"/>
      <c r="EFD17" s="57"/>
      <c r="EFE17" s="57"/>
      <c r="EFF17" s="57"/>
      <c r="EFG17" s="57"/>
      <c r="EFH17" s="57"/>
      <c r="EFI17" s="57"/>
      <c r="EFJ17" s="57"/>
      <c r="EFK17" s="57"/>
      <c r="EFL17" s="57"/>
      <c r="EFM17" s="57"/>
      <c r="EFN17" s="57"/>
      <c r="EFO17" s="57"/>
      <c r="EFP17" s="57"/>
      <c r="EFQ17" s="57"/>
      <c r="EFR17" s="57"/>
      <c r="EFS17" s="57"/>
      <c r="EFT17" s="57"/>
      <c r="EFU17" s="57"/>
      <c r="EFV17" s="57"/>
      <c r="EFW17" s="57"/>
      <c r="EFX17" s="57"/>
      <c r="EFY17" s="57"/>
      <c r="EFZ17" s="57"/>
      <c r="EGA17" s="57"/>
      <c r="EGB17" s="57"/>
      <c r="EGC17" s="57"/>
      <c r="EGD17" s="57"/>
      <c r="EGE17" s="57"/>
      <c r="EGF17" s="57"/>
      <c r="EGG17" s="57"/>
      <c r="EGH17" s="57"/>
      <c r="EGI17" s="57"/>
      <c r="EGJ17" s="57"/>
      <c r="EGK17" s="57"/>
      <c r="EGL17" s="57"/>
      <c r="EGM17" s="57"/>
      <c r="EGN17" s="57"/>
      <c r="EGO17" s="57"/>
      <c r="EGP17" s="57"/>
      <c r="EGQ17" s="57"/>
      <c r="EGR17" s="57"/>
      <c r="EGS17" s="57"/>
      <c r="EGT17" s="57"/>
      <c r="EGU17" s="57"/>
      <c r="EGV17" s="57"/>
      <c r="EGW17" s="57"/>
      <c r="EGX17" s="57"/>
      <c r="EGY17" s="57"/>
      <c r="EGZ17" s="57"/>
      <c r="EHA17" s="57"/>
      <c r="EHB17" s="57"/>
      <c r="EHC17" s="57"/>
      <c r="EHD17" s="57"/>
      <c r="EHE17" s="57"/>
      <c r="EHF17" s="57"/>
      <c r="EHG17" s="57"/>
      <c r="EHH17" s="57"/>
      <c r="EHI17" s="57"/>
      <c r="EHJ17" s="57"/>
      <c r="EHK17" s="57"/>
      <c r="EHL17" s="57"/>
      <c r="EHM17" s="57"/>
      <c r="EHN17" s="57"/>
      <c r="EHO17" s="57"/>
      <c r="EHP17" s="57"/>
      <c r="EHQ17" s="57"/>
      <c r="EHR17" s="57"/>
      <c r="EHS17" s="57"/>
      <c r="EHT17" s="57"/>
      <c r="EHU17" s="57"/>
      <c r="EHV17" s="57"/>
      <c r="EHW17" s="57"/>
      <c r="EHX17" s="57"/>
      <c r="EHY17" s="57"/>
      <c r="EHZ17" s="57"/>
      <c r="EIA17" s="57"/>
      <c r="EIB17" s="57"/>
      <c r="EIC17" s="57"/>
      <c r="EID17" s="57"/>
      <c r="EIE17" s="57"/>
      <c r="EIF17" s="57"/>
      <c r="EIG17" s="57"/>
      <c r="EIH17" s="57"/>
      <c r="EII17" s="57"/>
      <c r="EIJ17" s="57"/>
      <c r="EIK17" s="57"/>
      <c r="EIL17" s="57"/>
      <c r="EIM17" s="57"/>
      <c r="EIN17" s="57"/>
      <c r="EIO17" s="57"/>
      <c r="EIP17" s="57"/>
      <c r="EIQ17" s="57"/>
      <c r="EIR17" s="57"/>
      <c r="EIS17" s="57"/>
      <c r="EIT17" s="57"/>
      <c r="EIU17" s="57"/>
      <c r="EIV17" s="57"/>
      <c r="EIW17" s="57"/>
      <c r="EIX17" s="57"/>
      <c r="EIY17" s="57"/>
      <c r="EIZ17" s="57"/>
      <c r="EJA17" s="57"/>
      <c r="EJB17" s="57"/>
      <c r="EJC17" s="57"/>
      <c r="EJD17" s="57"/>
      <c r="EJE17" s="57"/>
      <c r="EJF17" s="57"/>
      <c r="EJG17" s="57"/>
      <c r="EJH17" s="57"/>
      <c r="EJI17" s="57"/>
      <c r="EJJ17" s="57"/>
      <c r="EJK17" s="57"/>
      <c r="EJL17" s="57"/>
      <c r="EJM17" s="57"/>
      <c r="EJN17" s="57"/>
      <c r="EJO17" s="57"/>
      <c r="EJP17" s="57"/>
      <c r="EJQ17" s="57"/>
      <c r="EJR17" s="57"/>
      <c r="EJS17" s="57"/>
      <c r="EJT17" s="57"/>
      <c r="EJU17" s="57"/>
      <c r="EJV17" s="57"/>
      <c r="EJW17" s="57"/>
      <c r="EJX17" s="57"/>
      <c r="EJY17" s="57"/>
      <c r="EJZ17" s="57"/>
      <c r="EKA17" s="57"/>
      <c r="EKB17" s="57"/>
      <c r="EKC17" s="57"/>
      <c r="EKD17" s="57"/>
      <c r="EKE17" s="57"/>
      <c r="EKF17" s="57"/>
      <c r="EKG17" s="57"/>
      <c r="EKH17" s="57"/>
      <c r="EKI17" s="57"/>
      <c r="EKJ17" s="57"/>
      <c r="EKK17" s="57"/>
      <c r="EKL17" s="57"/>
      <c r="EKM17" s="57"/>
      <c r="EKN17" s="57"/>
      <c r="EKO17" s="57"/>
      <c r="EKP17" s="57"/>
      <c r="EKQ17" s="57"/>
      <c r="EKR17" s="57"/>
      <c r="EKS17" s="57"/>
      <c r="EKT17" s="57"/>
      <c r="EKU17" s="57"/>
      <c r="EKV17" s="57"/>
      <c r="EKW17" s="57"/>
      <c r="EKX17" s="57"/>
      <c r="EKY17" s="57"/>
      <c r="EKZ17" s="57"/>
      <c r="ELA17" s="57"/>
      <c r="ELB17" s="57"/>
      <c r="ELC17" s="57"/>
      <c r="ELD17" s="57"/>
      <c r="ELE17" s="57"/>
      <c r="ELF17" s="57"/>
      <c r="ELG17" s="57"/>
      <c r="ELH17" s="57"/>
      <c r="ELI17" s="57"/>
      <c r="ELJ17" s="57"/>
      <c r="ELK17" s="57"/>
      <c r="ELL17" s="57"/>
      <c r="ELM17" s="57"/>
      <c r="ELN17" s="57"/>
      <c r="ELO17" s="57"/>
      <c r="ELP17" s="57"/>
      <c r="ELQ17" s="57"/>
      <c r="ELR17" s="57"/>
      <c r="ELS17" s="57"/>
      <c r="ELT17" s="57"/>
      <c r="ELU17" s="57"/>
      <c r="ELV17" s="57"/>
      <c r="ELW17" s="57"/>
      <c r="ELX17" s="57"/>
      <c r="ELY17" s="57"/>
      <c r="ELZ17" s="57"/>
      <c r="EMA17" s="57"/>
      <c r="EMB17" s="57"/>
      <c r="EMC17" s="57"/>
      <c r="EMD17" s="57"/>
      <c r="EME17" s="57"/>
      <c r="EMF17" s="57"/>
      <c r="EMG17" s="57"/>
      <c r="EMH17" s="57"/>
      <c r="EMI17" s="57"/>
      <c r="EMJ17" s="57"/>
      <c r="EMK17" s="57"/>
      <c r="EML17" s="57"/>
      <c r="EMM17" s="57"/>
      <c r="EMN17" s="57"/>
      <c r="EMO17" s="57"/>
      <c r="EMP17" s="57"/>
      <c r="EMQ17" s="57"/>
      <c r="EMR17" s="57"/>
      <c r="EMS17" s="57"/>
      <c r="EMT17" s="57"/>
      <c r="EMU17" s="57"/>
      <c r="EMV17" s="57"/>
      <c r="EMW17" s="57"/>
      <c r="EMX17" s="57"/>
      <c r="EMY17" s="57"/>
      <c r="EMZ17" s="57"/>
      <c r="ENA17" s="57"/>
      <c r="ENB17" s="57"/>
      <c r="ENC17" s="57"/>
      <c r="END17" s="57"/>
      <c r="ENE17" s="57"/>
      <c r="ENF17" s="57"/>
      <c r="ENG17" s="57"/>
      <c r="ENH17" s="57"/>
      <c r="ENI17" s="57"/>
      <c r="ENJ17" s="57"/>
      <c r="ENK17" s="57"/>
      <c r="ENL17" s="57"/>
      <c r="ENM17" s="57"/>
      <c r="ENN17" s="57"/>
      <c r="ENO17" s="57"/>
      <c r="ENP17" s="57"/>
      <c r="ENQ17" s="57"/>
      <c r="ENR17" s="57"/>
      <c r="ENS17" s="57"/>
      <c r="ENT17" s="57"/>
      <c r="ENU17" s="57"/>
      <c r="ENV17" s="57"/>
      <c r="ENW17" s="57"/>
      <c r="ENX17" s="57"/>
      <c r="ENY17" s="57"/>
      <c r="ENZ17" s="57"/>
      <c r="EOA17" s="57"/>
      <c r="EOB17" s="57"/>
      <c r="EOC17" s="57"/>
      <c r="EOD17" s="57"/>
      <c r="EOE17" s="57"/>
      <c r="EOF17" s="57"/>
      <c r="EOG17" s="57"/>
      <c r="EOH17" s="57"/>
      <c r="EOI17" s="57"/>
      <c r="EOJ17" s="57"/>
      <c r="EOK17" s="57"/>
      <c r="EOL17" s="57"/>
      <c r="EOM17" s="57"/>
      <c r="EON17" s="57"/>
      <c r="EOO17" s="57"/>
      <c r="EOP17" s="57"/>
      <c r="EOQ17" s="57"/>
      <c r="EOR17" s="57"/>
      <c r="EOS17" s="57"/>
      <c r="EOT17" s="57"/>
      <c r="EOU17" s="57"/>
      <c r="EOV17" s="57"/>
      <c r="EOW17" s="57"/>
      <c r="EOX17" s="57"/>
      <c r="EOY17" s="57"/>
      <c r="EOZ17" s="57"/>
      <c r="EPA17" s="57"/>
      <c r="EPB17" s="57"/>
      <c r="EPC17" s="57"/>
      <c r="EPD17" s="57"/>
      <c r="EPE17" s="57"/>
      <c r="EPF17" s="57"/>
      <c r="EPG17" s="57"/>
      <c r="EPH17" s="57"/>
      <c r="EPI17" s="57"/>
      <c r="EPJ17" s="57"/>
      <c r="EPK17" s="57"/>
      <c r="EPL17" s="57"/>
      <c r="EPM17" s="57"/>
      <c r="EPN17" s="57"/>
      <c r="EPO17" s="57"/>
      <c r="EPP17" s="57"/>
      <c r="EPQ17" s="57"/>
      <c r="EPR17" s="57"/>
      <c r="EPS17" s="57"/>
      <c r="EPT17" s="57"/>
      <c r="EPU17" s="57"/>
      <c r="EPV17" s="57"/>
      <c r="EPW17" s="57"/>
      <c r="EPX17" s="57"/>
      <c r="EPY17" s="57"/>
      <c r="EPZ17" s="57"/>
      <c r="EQA17" s="57"/>
      <c r="EQB17" s="57"/>
      <c r="EQC17" s="57"/>
      <c r="EQD17" s="57"/>
      <c r="EQE17" s="57"/>
      <c r="EQF17" s="57"/>
      <c r="EQG17" s="57"/>
      <c r="EQH17" s="57"/>
      <c r="EQI17" s="57"/>
      <c r="EQJ17" s="57"/>
      <c r="EQK17" s="57"/>
      <c r="EQL17" s="57"/>
      <c r="EQM17" s="57"/>
      <c r="EQN17" s="57"/>
      <c r="EQO17" s="57"/>
      <c r="EQP17" s="57"/>
      <c r="EQQ17" s="57"/>
      <c r="EQR17" s="57"/>
      <c r="EQS17" s="57"/>
      <c r="EQT17" s="57"/>
      <c r="EQU17" s="57"/>
      <c r="EQV17" s="57"/>
      <c r="EQW17" s="57"/>
      <c r="EQX17" s="57"/>
      <c r="EQY17" s="57"/>
      <c r="EQZ17" s="57"/>
      <c r="ERA17" s="57"/>
      <c r="ERB17" s="57"/>
      <c r="ERC17" s="57"/>
      <c r="ERD17" s="57"/>
      <c r="ERE17" s="57"/>
      <c r="ERF17" s="57"/>
      <c r="ERG17" s="57"/>
      <c r="ERH17" s="57"/>
      <c r="ERI17" s="57"/>
      <c r="ERJ17" s="57"/>
      <c r="ERK17" s="57"/>
      <c r="ERL17" s="57"/>
      <c r="ERM17" s="57"/>
      <c r="ERN17" s="57"/>
      <c r="ERO17" s="57"/>
      <c r="ERP17" s="57"/>
      <c r="ERQ17" s="57"/>
      <c r="ERR17" s="57"/>
      <c r="ERS17" s="57"/>
      <c r="ERT17" s="57"/>
      <c r="ERU17" s="57"/>
      <c r="ERV17" s="57"/>
      <c r="ERW17" s="57"/>
      <c r="ERX17" s="57"/>
      <c r="ERY17" s="57"/>
      <c r="ERZ17" s="57"/>
      <c r="ESA17" s="57"/>
      <c r="ESB17" s="57"/>
      <c r="ESC17" s="57"/>
      <c r="ESD17" s="57"/>
      <c r="ESE17" s="57"/>
      <c r="ESF17" s="57"/>
      <c r="ESG17" s="57"/>
      <c r="ESH17" s="57"/>
      <c r="ESI17" s="57"/>
      <c r="ESJ17" s="57"/>
      <c r="ESK17" s="57"/>
      <c r="ESL17" s="57"/>
      <c r="ESM17" s="57"/>
      <c r="ESN17" s="57"/>
      <c r="ESO17" s="57"/>
      <c r="ESP17" s="57"/>
      <c r="ESQ17" s="57"/>
      <c r="ESR17" s="57"/>
      <c r="ESS17" s="57"/>
      <c r="EST17" s="57"/>
      <c r="ESU17" s="57"/>
      <c r="ESV17" s="57"/>
      <c r="ESW17" s="57"/>
      <c r="ESX17" s="57"/>
      <c r="ESY17" s="57"/>
      <c r="ESZ17" s="57"/>
      <c r="ETA17" s="57"/>
      <c r="ETB17" s="57"/>
      <c r="ETC17" s="57"/>
      <c r="ETD17" s="57"/>
      <c r="ETE17" s="57"/>
      <c r="ETF17" s="57"/>
      <c r="ETG17" s="57"/>
      <c r="ETH17" s="57"/>
      <c r="ETI17" s="57"/>
      <c r="ETJ17" s="57"/>
      <c r="ETK17" s="57"/>
      <c r="ETL17" s="57"/>
      <c r="ETM17" s="57"/>
      <c r="ETN17" s="57"/>
      <c r="ETO17" s="57"/>
      <c r="ETP17" s="57"/>
      <c r="ETQ17" s="57"/>
      <c r="ETR17" s="57"/>
      <c r="ETS17" s="57"/>
      <c r="ETT17" s="57"/>
      <c r="ETU17" s="57"/>
      <c r="ETV17" s="57"/>
      <c r="ETW17" s="57"/>
      <c r="ETX17" s="57"/>
      <c r="ETY17" s="57"/>
      <c r="ETZ17" s="57"/>
      <c r="EUA17" s="57"/>
      <c r="EUB17" s="57"/>
      <c r="EUC17" s="57"/>
      <c r="EUD17" s="57"/>
      <c r="EUE17" s="57"/>
      <c r="EUF17" s="57"/>
      <c r="EUG17" s="57"/>
      <c r="EUH17" s="57"/>
      <c r="EUI17" s="57"/>
      <c r="EUJ17" s="57"/>
      <c r="EUK17" s="57"/>
      <c r="EUL17" s="57"/>
      <c r="EUM17" s="57"/>
      <c r="EUN17" s="57"/>
      <c r="EUO17" s="57"/>
      <c r="EUP17" s="57"/>
      <c r="EUQ17" s="57"/>
      <c r="EUR17" s="57"/>
      <c r="EUS17" s="57"/>
      <c r="EUT17" s="57"/>
      <c r="EUU17" s="57"/>
      <c r="EUV17" s="57"/>
      <c r="EUW17" s="57"/>
      <c r="EUX17" s="57"/>
      <c r="EUY17" s="57"/>
      <c r="EUZ17" s="57"/>
      <c r="EVA17" s="57"/>
      <c r="EVB17" s="57"/>
      <c r="EVC17" s="57"/>
      <c r="EVD17" s="57"/>
      <c r="EVE17" s="57"/>
      <c r="EVF17" s="57"/>
      <c r="EVG17" s="57"/>
      <c r="EVH17" s="57"/>
      <c r="EVI17" s="57"/>
      <c r="EVJ17" s="57"/>
      <c r="EVK17" s="57"/>
      <c r="EVL17" s="57"/>
      <c r="EVM17" s="57"/>
      <c r="EVN17" s="57"/>
      <c r="EVO17" s="57"/>
      <c r="EVP17" s="57"/>
      <c r="EVQ17" s="57"/>
      <c r="EVR17" s="57"/>
      <c r="EVS17" s="57"/>
      <c r="EVT17" s="57"/>
      <c r="EVU17" s="57"/>
      <c r="EVV17" s="57"/>
      <c r="EVW17" s="57"/>
      <c r="EVX17" s="57"/>
      <c r="EVY17" s="57"/>
      <c r="EVZ17" s="57"/>
      <c r="EWA17" s="57"/>
      <c r="EWB17" s="57"/>
      <c r="EWC17" s="57"/>
      <c r="EWD17" s="57"/>
      <c r="EWE17" s="57"/>
      <c r="EWF17" s="57"/>
      <c r="EWG17" s="57"/>
      <c r="EWH17" s="57"/>
      <c r="EWI17" s="57"/>
      <c r="EWJ17" s="57"/>
      <c r="EWK17" s="57"/>
      <c r="EWL17" s="57"/>
      <c r="EWM17" s="57"/>
      <c r="EWN17" s="57"/>
      <c r="EWO17" s="57"/>
      <c r="EWP17" s="57"/>
      <c r="EWQ17" s="57"/>
      <c r="EWR17" s="57"/>
      <c r="EWS17" s="57"/>
      <c r="EWT17" s="57"/>
      <c r="EWU17" s="57"/>
      <c r="EWV17" s="57"/>
      <c r="EWW17" s="57"/>
      <c r="EWX17" s="57"/>
      <c r="EWY17" s="57"/>
      <c r="EWZ17" s="57"/>
      <c r="EXA17" s="57"/>
      <c r="EXB17" s="57"/>
      <c r="EXC17" s="57"/>
      <c r="EXD17" s="57"/>
      <c r="EXE17" s="57"/>
      <c r="EXF17" s="57"/>
      <c r="EXG17" s="57"/>
      <c r="EXH17" s="57"/>
      <c r="EXI17" s="57"/>
      <c r="EXJ17" s="57"/>
      <c r="EXK17" s="57"/>
      <c r="EXL17" s="57"/>
      <c r="EXM17" s="57"/>
      <c r="EXN17" s="57"/>
      <c r="EXO17" s="57"/>
      <c r="EXP17" s="57"/>
      <c r="EXQ17" s="57"/>
      <c r="EXR17" s="57"/>
      <c r="EXS17" s="57"/>
      <c r="EXT17" s="57"/>
      <c r="EXU17" s="57"/>
      <c r="EXV17" s="57"/>
      <c r="EXW17" s="57"/>
      <c r="EXX17" s="57"/>
      <c r="EXY17" s="57"/>
      <c r="EXZ17" s="57"/>
      <c r="EYA17" s="57"/>
      <c r="EYB17" s="57"/>
      <c r="EYC17" s="57"/>
      <c r="EYD17" s="57"/>
      <c r="EYE17" s="57"/>
      <c r="EYF17" s="57"/>
      <c r="EYG17" s="57"/>
      <c r="EYH17" s="57"/>
      <c r="EYI17" s="57"/>
      <c r="EYJ17" s="57"/>
      <c r="EYK17" s="57"/>
      <c r="EYL17" s="57"/>
      <c r="EYM17" s="57"/>
      <c r="EYN17" s="57"/>
      <c r="EYO17" s="57"/>
      <c r="EYP17" s="57"/>
      <c r="EYQ17" s="57"/>
      <c r="EYR17" s="57"/>
      <c r="EYS17" s="57"/>
      <c r="EYT17" s="57"/>
      <c r="EYU17" s="57"/>
      <c r="EYV17" s="57"/>
      <c r="EYW17" s="57"/>
      <c r="EYX17" s="57"/>
      <c r="EYY17" s="57"/>
      <c r="EYZ17" s="57"/>
      <c r="EZA17" s="57"/>
      <c r="EZB17" s="57"/>
      <c r="EZC17" s="57"/>
      <c r="EZD17" s="57"/>
      <c r="EZE17" s="57"/>
      <c r="EZF17" s="57"/>
      <c r="EZG17" s="57"/>
      <c r="EZH17" s="57"/>
      <c r="EZI17" s="57"/>
      <c r="EZJ17" s="57"/>
      <c r="EZK17" s="57"/>
      <c r="EZL17" s="57"/>
      <c r="EZM17" s="57"/>
      <c r="EZN17" s="57"/>
      <c r="EZO17" s="57"/>
      <c r="EZP17" s="57"/>
      <c r="EZQ17" s="57"/>
      <c r="EZR17" s="57"/>
      <c r="EZS17" s="57"/>
      <c r="EZT17" s="57"/>
      <c r="EZU17" s="57"/>
      <c r="EZV17" s="57"/>
      <c r="EZW17" s="57"/>
      <c r="EZX17" s="57"/>
      <c r="EZY17" s="57"/>
      <c r="EZZ17" s="57"/>
      <c r="FAA17" s="57"/>
      <c r="FAB17" s="57"/>
      <c r="FAC17" s="57"/>
      <c r="FAD17" s="57"/>
      <c r="FAE17" s="57"/>
      <c r="FAF17" s="57"/>
      <c r="FAG17" s="57"/>
      <c r="FAH17" s="57"/>
      <c r="FAI17" s="57"/>
      <c r="FAJ17" s="57"/>
      <c r="FAK17" s="57"/>
      <c r="FAL17" s="57"/>
      <c r="FAM17" s="57"/>
      <c r="FAN17" s="57"/>
      <c r="FAO17" s="57"/>
      <c r="FAP17" s="57"/>
      <c r="FAQ17" s="57"/>
      <c r="FAR17" s="57"/>
      <c r="FAS17" s="57"/>
      <c r="FAT17" s="57"/>
      <c r="FAU17" s="57"/>
      <c r="FAV17" s="57"/>
      <c r="FAW17" s="57"/>
      <c r="FAX17" s="57"/>
      <c r="FAY17" s="57"/>
      <c r="FAZ17" s="57"/>
      <c r="FBA17" s="57"/>
      <c r="FBB17" s="57"/>
      <c r="FBC17" s="57"/>
      <c r="FBD17" s="57"/>
      <c r="FBE17" s="57"/>
      <c r="FBF17" s="57"/>
      <c r="FBG17" s="57"/>
      <c r="FBH17" s="57"/>
      <c r="FBI17" s="57"/>
      <c r="FBJ17" s="57"/>
      <c r="FBK17" s="57"/>
      <c r="FBL17" s="57"/>
      <c r="FBM17" s="57"/>
      <c r="FBN17" s="57"/>
      <c r="FBO17" s="57"/>
      <c r="FBP17" s="57"/>
      <c r="FBQ17" s="57"/>
      <c r="FBR17" s="57"/>
      <c r="FBS17" s="57"/>
      <c r="FBT17" s="57"/>
      <c r="FBU17" s="57"/>
      <c r="FBV17" s="57"/>
      <c r="FBW17" s="57"/>
      <c r="FBX17" s="57"/>
      <c r="FBY17" s="57"/>
      <c r="FBZ17" s="57"/>
      <c r="FCA17" s="57"/>
      <c r="FCB17" s="57"/>
      <c r="FCC17" s="57"/>
      <c r="FCD17" s="57"/>
      <c r="FCE17" s="57"/>
      <c r="FCF17" s="57"/>
      <c r="FCG17" s="57"/>
      <c r="FCH17" s="57"/>
      <c r="FCI17" s="57"/>
      <c r="FCJ17" s="57"/>
      <c r="FCK17" s="57"/>
      <c r="FCL17" s="57"/>
      <c r="FCM17" s="57"/>
      <c r="FCN17" s="57"/>
      <c r="FCO17" s="57"/>
      <c r="FCP17" s="57"/>
      <c r="FCQ17" s="57"/>
      <c r="FCR17" s="57"/>
      <c r="FCS17" s="57"/>
      <c r="FCT17" s="57"/>
      <c r="FCU17" s="57"/>
      <c r="FCV17" s="57"/>
      <c r="FCW17" s="57"/>
      <c r="FCX17" s="57"/>
      <c r="FCY17" s="57"/>
      <c r="FCZ17" s="57"/>
      <c r="FDA17" s="57"/>
      <c r="FDB17" s="57"/>
      <c r="FDC17" s="57"/>
      <c r="FDD17" s="57"/>
      <c r="FDE17" s="57"/>
      <c r="FDF17" s="57"/>
      <c r="FDG17" s="57"/>
      <c r="FDH17" s="57"/>
      <c r="FDI17" s="57"/>
      <c r="FDJ17" s="57"/>
      <c r="FDK17" s="57"/>
      <c r="FDL17" s="57"/>
      <c r="FDM17" s="57"/>
      <c r="FDN17" s="57"/>
      <c r="FDO17" s="57"/>
      <c r="FDP17" s="57"/>
      <c r="FDQ17" s="57"/>
      <c r="FDR17" s="57"/>
      <c r="FDS17" s="57"/>
      <c r="FDT17" s="57"/>
      <c r="FDU17" s="57"/>
      <c r="FDV17" s="57"/>
      <c r="FDW17" s="57"/>
      <c r="FDX17" s="57"/>
      <c r="FDY17" s="57"/>
      <c r="FDZ17" s="57"/>
      <c r="FEA17" s="57"/>
      <c r="FEB17" s="57"/>
      <c r="FEC17" s="57"/>
      <c r="FED17" s="57"/>
      <c r="FEE17" s="57"/>
      <c r="FEF17" s="57"/>
      <c r="FEG17" s="57"/>
      <c r="FEH17" s="57"/>
      <c r="FEI17" s="57"/>
      <c r="FEJ17" s="57"/>
      <c r="FEK17" s="57"/>
      <c r="FEL17" s="57"/>
      <c r="FEM17" s="57"/>
      <c r="FEN17" s="57"/>
      <c r="FEO17" s="57"/>
      <c r="FEP17" s="57"/>
      <c r="FEQ17" s="57"/>
      <c r="FER17" s="57"/>
      <c r="FES17" s="57"/>
      <c r="FET17" s="57"/>
      <c r="FEU17" s="57"/>
      <c r="FEV17" s="57"/>
      <c r="FEW17" s="57"/>
      <c r="FEX17" s="57"/>
      <c r="FEY17" s="57"/>
      <c r="FEZ17" s="57"/>
      <c r="FFA17" s="57"/>
      <c r="FFB17" s="57"/>
      <c r="FFC17" s="57"/>
      <c r="FFD17" s="57"/>
      <c r="FFE17" s="57"/>
      <c r="FFF17" s="57"/>
      <c r="FFG17" s="57"/>
      <c r="FFH17" s="57"/>
      <c r="FFI17" s="57"/>
      <c r="FFJ17" s="57"/>
      <c r="FFK17" s="57"/>
      <c r="FFL17" s="57"/>
      <c r="FFM17" s="57"/>
      <c r="FFN17" s="57"/>
      <c r="FFO17" s="57"/>
      <c r="FFP17" s="57"/>
      <c r="FFQ17" s="57"/>
      <c r="FFR17" s="57"/>
      <c r="FFS17" s="57"/>
      <c r="FFT17" s="57"/>
      <c r="FFU17" s="57"/>
      <c r="FFV17" s="57"/>
      <c r="FFW17" s="57"/>
      <c r="FFX17" s="57"/>
      <c r="FFY17" s="57"/>
      <c r="FFZ17" s="57"/>
      <c r="FGA17" s="57"/>
      <c r="FGB17" s="57"/>
      <c r="FGC17" s="57"/>
      <c r="FGD17" s="57"/>
      <c r="FGE17" s="57"/>
      <c r="FGF17" s="57"/>
      <c r="FGG17" s="57"/>
      <c r="FGH17" s="57"/>
      <c r="FGI17" s="57"/>
      <c r="FGJ17" s="57"/>
      <c r="FGK17" s="57"/>
      <c r="FGL17" s="57"/>
      <c r="FGM17" s="57"/>
      <c r="FGN17" s="57"/>
      <c r="FGO17" s="57"/>
      <c r="FGP17" s="57"/>
      <c r="FGQ17" s="57"/>
      <c r="FGR17" s="57"/>
      <c r="FGS17" s="57"/>
      <c r="FGT17" s="57"/>
      <c r="FGU17" s="57"/>
      <c r="FGV17" s="57"/>
      <c r="FGW17" s="57"/>
      <c r="FGX17" s="57"/>
      <c r="FGY17" s="57"/>
      <c r="FGZ17" s="57"/>
      <c r="FHA17" s="57"/>
      <c r="FHB17" s="57"/>
      <c r="FHC17" s="57"/>
      <c r="FHD17" s="57"/>
      <c r="FHE17" s="57"/>
      <c r="FHF17" s="57"/>
      <c r="FHG17" s="57"/>
      <c r="FHH17" s="57"/>
      <c r="FHI17" s="57"/>
      <c r="FHJ17" s="57"/>
      <c r="FHK17" s="57"/>
      <c r="FHL17" s="57"/>
      <c r="FHM17" s="57"/>
      <c r="FHN17" s="57"/>
      <c r="FHO17" s="57"/>
      <c r="FHP17" s="57"/>
      <c r="FHQ17" s="57"/>
      <c r="FHR17" s="57"/>
      <c r="FHS17" s="57"/>
      <c r="FHT17" s="57"/>
      <c r="FHU17" s="57"/>
      <c r="FHV17" s="57"/>
      <c r="FHW17" s="57"/>
      <c r="FHX17" s="57"/>
      <c r="FHY17" s="57"/>
      <c r="FHZ17" s="57"/>
      <c r="FIA17" s="57"/>
      <c r="FIB17" s="57"/>
      <c r="FIC17" s="57"/>
      <c r="FID17" s="57"/>
      <c r="FIE17" s="57"/>
      <c r="FIF17" s="57"/>
      <c r="FIG17" s="57"/>
      <c r="FIH17" s="57"/>
      <c r="FII17" s="57"/>
      <c r="FIJ17" s="57"/>
      <c r="FIK17" s="57"/>
      <c r="FIL17" s="57"/>
      <c r="FIM17" s="57"/>
      <c r="FIN17" s="57"/>
      <c r="FIO17" s="57"/>
      <c r="FIP17" s="57"/>
      <c r="FIQ17" s="57"/>
      <c r="FIR17" s="57"/>
      <c r="FIS17" s="57"/>
      <c r="FIT17" s="57"/>
      <c r="FIU17" s="57"/>
      <c r="FIV17" s="57"/>
      <c r="FIW17" s="57"/>
      <c r="FIX17" s="57"/>
      <c r="FIY17" s="57"/>
      <c r="FIZ17" s="57"/>
      <c r="FJA17" s="57"/>
      <c r="FJB17" s="57"/>
      <c r="FJC17" s="57"/>
      <c r="FJD17" s="57"/>
      <c r="FJE17" s="57"/>
      <c r="FJF17" s="57"/>
      <c r="FJG17" s="57"/>
      <c r="FJH17" s="57"/>
      <c r="FJI17" s="57"/>
      <c r="FJJ17" s="57"/>
      <c r="FJK17" s="57"/>
      <c r="FJL17" s="57"/>
      <c r="FJM17" s="57"/>
      <c r="FJN17" s="57"/>
      <c r="FJO17" s="57"/>
      <c r="FJP17" s="57"/>
      <c r="FJQ17" s="57"/>
      <c r="FJR17" s="57"/>
      <c r="FJS17" s="57"/>
      <c r="FJT17" s="57"/>
      <c r="FJU17" s="57"/>
      <c r="FJV17" s="57"/>
      <c r="FJW17" s="57"/>
      <c r="FJX17" s="57"/>
      <c r="FJY17" s="57"/>
      <c r="FJZ17" s="57"/>
      <c r="FKA17" s="57"/>
      <c r="FKB17" s="57"/>
      <c r="FKC17" s="57"/>
      <c r="FKD17" s="57"/>
      <c r="FKE17" s="57"/>
      <c r="FKF17" s="57"/>
      <c r="FKG17" s="57"/>
      <c r="FKH17" s="57"/>
      <c r="FKI17" s="57"/>
      <c r="FKJ17" s="57"/>
      <c r="FKK17" s="57"/>
      <c r="FKL17" s="57"/>
      <c r="FKM17" s="57"/>
      <c r="FKN17" s="57"/>
      <c r="FKO17" s="57"/>
      <c r="FKP17" s="57"/>
      <c r="FKQ17" s="57"/>
      <c r="FKR17" s="57"/>
      <c r="FKS17" s="57"/>
      <c r="FKT17" s="57"/>
      <c r="FKU17" s="57"/>
      <c r="FKV17" s="57"/>
      <c r="FKW17" s="57"/>
      <c r="FKX17" s="57"/>
      <c r="FKY17" s="57"/>
      <c r="FKZ17" s="57"/>
      <c r="FLA17" s="57"/>
      <c r="FLB17" s="57"/>
      <c r="FLC17" s="57"/>
      <c r="FLD17" s="57"/>
      <c r="FLE17" s="57"/>
      <c r="FLF17" s="57"/>
      <c r="FLG17" s="57"/>
      <c r="FLH17" s="57"/>
      <c r="FLI17" s="57"/>
      <c r="FLJ17" s="57"/>
      <c r="FLK17" s="57"/>
      <c r="FLL17" s="57"/>
      <c r="FLM17" s="57"/>
      <c r="FLN17" s="57"/>
      <c r="FLO17" s="57"/>
      <c r="FLP17" s="57"/>
      <c r="FLQ17" s="57"/>
      <c r="FLR17" s="57"/>
      <c r="FLS17" s="57"/>
      <c r="FLT17" s="57"/>
      <c r="FLU17" s="57"/>
      <c r="FLV17" s="57"/>
      <c r="FLW17" s="57"/>
      <c r="FLX17" s="57"/>
      <c r="FLY17" s="57"/>
      <c r="FLZ17" s="57"/>
      <c r="FMA17" s="57"/>
      <c r="FMB17" s="57"/>
      <c r="FMC17" s="57"/>
      <c r="FMD17" s="57"/>
      <c r="FME17" s="57"/>
      <c r="FMF17" s="57"/>
      <c r="FMG17" s="57"/>
      <c r="FMH17" s="57"/>
      <c r="FMI17" s="57"/>
      <c r="FMJ17" s="57"/>
      <c r="FMK17" s="57"/>
      <c r="FML17" s="57"/>
      <c r="FMM17" s="57"/>
      <c r="FMN17" s="57"/>
      <c r="FMO17" s="57"/>
      <c r="FMP17" s="57"/>
      <c r="FMQ17" s="57"/>
      <c r="FMR17" s="57"/>
      <c r="FMS17" s="57"/>
      <c r="FMT17" s="57"/>
      <c r="FMU17" s="57"/>
      <c r="FMV17" s="57"/>
      <c r="FMW17" s="57"/>
      <c r="FMX17" s="57"/>
      <c r="FMY17" s="57"/>
      <c r="FMZ17" s="57"/>
      <c r="FNA17" s="57"/>
      <c r="FNB17" s="57"/>
      <c r="FNC17" s="57"/>
      <c r="FND17" s="57"/>
      <c r="FNE17" s="57"/>
      <c r="FNF17" s="57"/>
      <c r="FNG17" s="57"/>
      <c r="FNH17" s="57"/>
      <c r="FNI17" s="57"/>
      <c r="FNJ17" s="57"/>
      <c r="FNK17" s="57"/>
      <c r="FNL17" s="57"/>
      <c r="FNM17" s="57"/>
      <c r="FNN17" s="57"/>
      <c r="FNO17" s="57"/>
      <c r="FNP17" s="57"/>
      <c r="FNQ17" s="57"/>
      <c r="FNR17" s="57"/>
      <c r="FNS17" s="57"/>
      <c r="FNT17" s="57"/>
      <c r="FNU17" s="57"/>
      <c r="FNV17" s="57"/>
      <c r="FNW17" s="57"/>
      <c r="FNX17" s="57"/>
      <c r="FNY17" s="57"/>
      <c r="FNZ17" s="57"/>
      <c r="FOA17" s="57"/>
      <c r="FOB17" s="57"/>
      <c r="FOC17" s="57"/>
      <c r="FOD17" s="57"/>
      <c r="FOE17" s="57"/>
      <c r="FOF17" s="57"/>
      <c r="FOG17" s="57"/>
      <c r="FOH17" s="57"/>
      <c r="FOI17" s="57"/>
      <c r="FOJ17" s="57"/>
      <c r="FOK17" s="57"/>
      <c r="FOL17" s="57"/>
      <c r="FOM17" s="57"/>
      <c r="FON17" s="57"/>
      <c r="FOO17" s="57"/>
      <c r="FOP17" s="57"/>
      <c r="FOQ17" s="57"/>
      <c r="FOR17" s="57"/>
      <c r="FOS17" s="57"/>
      <c r="FOT17" s="57"/>
      <c r="FOU17" s="57"/>
      <c r="FOV17" s="57"/>
      <c r="FOW17" s="57"/>
      <c r="FOX17" s="57"/>
      <c r="FOY17" s="57"/>
      <c r="FOZ17" s="57"/>
      <c r="FPA17" s="57"/>
      <c r="FPB17" s="57"/>
      <c r="FPC17" s="57"/>
      <c r="FPD17" s="57"/>
      <c r="FPE17" s="57"/>
      <c r="FPF17" s="57"/>
      <c r="FPG17" s="57"/>
      <c r="FPH17" s="57"/>
      <c r="FPI17" s="57"/>
      <c r="FPJ17" s="57"/>
      <c r="FPK17" s="57"/>
      <c r="FPL17" s="57"/>
      <c r="FPM17" s="57"/>
      <c r="FPN17" s="57"/>
      <c r="FPO17" s="57"/>
      <c r="FPP17" s="57"/>
      <c r="FPQ17" s="57"/>
      <c r="FPR17" s="57"/>
      <c r="FPS17" s="57"/>
      <c r="FPT17" s="57"/>
      <c r="FPU17" s="57"/>
      <c r="FPV17" s="57"/>
      <c r="FPW17" s="57"/>
      <c r="FPX17" s="57"/>
      <c r="FPY17" s="57"/>
      <c r="FPZ17" s="57"/>
      <c r="FQA17" s="57"/>
      <c r="FQB17" s="57"/>
      <c r="FQC17" s="57"/>
      <c r="FQD17" s="57"/>
      <c r="FQE17" s="57"/>
      <c r="FQF17" s="57"/>
      <c r="FQG17" s="57"/>
      <c r="FQH17" s="57"/>
      <c r="FQI17" s="57"/>
      <c r="FQJ17" s="57"/>
      <c r="FQK17" s="57"/>
      <c r="FQL17" s="57"/>
      <c r="FQM17" s="57"/>
      <c r="FQN17" s="57"/>
      <c r="FQO17" s="57"/>
      <c r="FQP17" s="57"/>
      <c r="FQQ17" s="57"/>
      <c r="FQR17" s="57"/>
      <c r="FQS17" s="57"/>
      <c r="FQT17" s="57"/>
      <c r="FQU17" s="57"/>
      <c r="FQV17" s="57"/>
      <c r="FQW17" s="57"/>
      <c r="FQX17" s="57"/>
      <c r="FQY17" s="57"/>
      <c r="FQZ17" s="57"/>
      <c r="FRA17" s="57"/>
      <c r="FRB17" s="57"/>
      <c r="FRC17" s="57"/>
      <c r="FRD17" s="57"/>
      <c r="FRE17" s="57"/>
      <c r="FRF17" s="57"/>
      <c r="FRG17" s="57"/>
      <c r="FRH17" s="57"/>
      <c r="FRI17" s="57"/>
      <c r="FRJ17" s="57"/>
      <c r="FRK17" s="57"/>
      <c r="FRL17" s="57"/>
      <c r="FRM17" s="57"/>
      <c r="FRN17" s="57"/>
      <c r="FRO17" s="57"/>
      <c r="FRP17" s="57"/>
      <c r="FRQ17" s="57"/>
      <c r="FRR17" s="57"/>
      <c r="FRS17" s="57"/>
      <c r="FRT17" s="57"/>
      <c r="FRU17" s="57"/>
      <c r="FRV17" s="57"/>
      <c r="FRW17" s="57"/>
      <c r="FRX17" s="57"/>
      <c r="FRY17" s="57"/>
      <c r="FRZ17" s="57"/>
      <c r="FSA17" s="57"/>
      <c r="FSB17" s="57"/>
      <c r="FSC17" s="57"/>
      <c r="FSD17" s="57"/>
      <c r="FSE17" s="57"/>
      <c r="FSF17" s="57"/>
      <c r="FSG17" s="57"/>
      <c r="FSH17" s="57"/>
      <c r="FSI17" s="57"/>
      <c r="FSJ17" s="57"/>
      <c r="FSK17" s="57"/>
      <c r="FSL17" s="57"/>
      <c r="FSM17" s="57"/>
      <c r="FSN17" s="57"/>
      <c r="FSO17" s="57"/>
      <c r="FSP17" s="57"/>
      <c r="FSQ17" s="57"/>
      <c r="FSR17" s="57"/>
      <c r="FSS17" s="57"/>
      <c r="FST17" s="57"/>
      <c r="FSU17" s="57"/>
      <c r="FSV17" s="57"/>
      <c r="FSW17" s="57"/>
      <c r="FSX17" s="57"/>
      <c r="FSY17" s="57"/>
      <c r="FSZ17" s="57"/>
      <c r="FTA17" s="57"/>
      <c r="FTB17" s="57"/>
      <c r="FTC17" s="57"/>
      <c r="FTD17" s="57"/>
      <c r="FTE17" s="57"/>
      <c r="FTF17" s="57"/>
      <c r="FTG17" s="57"/>
      <c r="FTH17" s="57"/>
      <c r="FTI17" s="57"/>
      <c r="FTJ17" s="57"/>
      <c r="FTK17" s="57"/>
      <c r="FTL17" s="57"/>
      <c r="FTM17" s="57"/>
      <c r="FTN17" s="57"/>
      <c r="FTO17" s="57"/>
      <c r="FTP17" s="57"/>
      <c r="FTQ17" s="57"/>
      <c r="FTR17" s="57"/>
      <c r="FTS17" s="57"/>
      <c r="FTT17" s="57"/>
      <c r="FTU17" s="57"/>
      <c r="FTV17" s="57"/>
      <c r="FTW17" s="57"/>
      <c r="FTX17" s="57"/>
      <c r="FTY17" s="57"/>
      <c r="FTZ17" s="57"/>
      <c r="FUA17" s="57"/>
      <c r="FUB17" s="57"/>
      <c r="FUC17" s="57"/>
      <c r="FUD17" s="57"/>
      <c r="FUE17" s="57"/>
      <c r="FUF17" s="57"/>
      <c r="FUG17" s="57"/>
      <c r="FUH17" s="57"/>
      <c r="FUI17" s="57"/>
      <c r="FUJ17" s="57"/>
      <c r="FUK17" s="57"/>
      <c r="FUL17" s="57"/>
      <c r="FUM17" s="57"/>
      <c r="FUN17" s="57"/>
      <c r="FUO17" s="57"/>
      <c r="FUP17" s="57"/>
      <c r="FUQ17" s="57"/>
      <c r="FUR17" s="57"/>
      <c r="FUS17" s="57"/>
      <c r="FUT17" s="57"/>
      <c r="FUU17" s="57"/>
      <c r="FUV17" s="57"/>
      <c r="FUW17" s="57"/>
      <c r="FUX17" s="57"/>
      <c r="FUY17" s="57"/>
      <c r="FUZ17" s="57"/>
      <c r="FVA17" s="57"/>
      <c r="FVB17" s="57"/>
      <c r="FVC17" s="57"/>
      <c r="FVD17" s="57"/>
      <c r="FVE17" s="57"/>
      <c r="FVF17" s="57"/>
      <c r="FVG17" s="57"/>
      <c r="FVH17" s="57"/>
      <c r="FVI17" s="57"/>
      <c r="FVJ17" s="57"/>
      <c r="FVK17" s="57"/>
      <c r="FVL17" s="57"/>
      <c r="FVM17" s="57"/>
      <c r="FVN17" s="57"/>
      <c r="FVO17" s="57"/>
      <c r="FVP17" s="57"/>
      <c r="FVQ17" s="57"/>
      <c r="FVR17" s="57"/>
      <c r="FVS17" s="57"/>
      <c r="FVT17" s="57"/>
      <c r="FVU17" s="57"/>
      <c r="FVV17" s="57"/>
      <c r="FVW17" s="57"/>
      <c r="FVX17" s="57"/>
      <c r="FVY17" s="57"/>
      <c r="FVZ17" s="57"/>
      <c r="FWA17" s="57"/>
      <c r="FWB17" s="57"/>
      <c r="FWC17" s="57"/>
      <c r="FWD17" s="57"/>
      <c r="FWE17" s="57"/>
      <c r="FWF17" s="57"/>
      <c r="FWG17" s="57"/>
      <c r="FWH17" s="57"/>
      <c r="FWI17" s="57"/>
      <c r="FWJ17" s="57"/>
      <c r="FWK17" s="57"/>
      <c r="FWL17" s="57"/>
      <c r="FWM17" s="57"/>
      <c r="FWN17" s="57"/>
      <c r="FWO17" s="57"/>
      <c r="FWP17" s="57"/>
      <c r="FWQ17" s="57"/>
      <c r="FWR17" s="57"/>
      <c r="FWS17" s="57"/>
      <c r="FWT17" s="57"/>
      <c r="FWU17" s="57"/>
      <c r="FWV17" s="57"/>
      <c r="FWW17" s="57"/>
      <c r="FWX17" s="57"/>
      <c r="FWY17" s="57"/>
      <c r="FWZ17" s="57"/>
      <c r="FXA17" s="57"/>
      <c r="FXB17" s="57"/>
      <c r="FXC17" s="57"/>
      <c r="FXD17" s="57"/>
      <c r="FXE17" s="57"/>
      <c r="FXF17" s="57"/>
      <c r="FXG17" s="57"/>
      <c r="FXH17" s="57"/>
      <c r="FXI17" s="57"/>
      <c r="FXJ17" s="57"/>
      <c r="FXK17" s="57"/>
      <c r="FXL17" s="57"/>
      <c r="FXM17" s="57"/>
      <c r="FXN17" s="57"/>
      <c r="FXO17" s="57"/>
      <c r="FXP17" s="57"/>
      <c r="FXQ17" s="57"/>
      <c r="FXR17" s="57"/>
      <c r="FXS17" s="57"/>
      <c r="FXT17" s="57"/>
      <c r="FXU17" s="57"/>
      <c r="FXV17" s="57"/>
      <c r="FXW17" s="57"/>
      <c r="FXX17" s="57"/>
      <c r="FXY17" s="57"/>
      <c r="FXZ17" s="57"/>
      <c r="FYA17" s="57"/>
      <c r="FYB17" s="57"/>
      <c r="FYC17" s="57"/>
      <c r="FYD17" s="57"/>
      <c r="FYE17" s="57"/>
      <c r="FYF17" s="57"/>
      <c r="FYG17" s="57"/>
      <c r="FYH17" s="57"/>
      <c r="FYI17" s="57"/>
      <c r="FYJ17" s="57"/>
      <c r="FYK17" s="57"/>
      <c r="FYL17" s="57"/>
      <c r="FYM17" s="57"/>
      <c r="FYN17" s="57"/>
      <c r="FYO17" s="57"/>
      <c r="FYP17" s="57"/>
      <c r="FYQ17" s="57"/>
      <c r="FYR17" s="57"/>
      <c r="FYS17" s="57"/>
      <c r="FYT17" s="57"/>
      <c r="FYU17" s="57"/>
      <c r="FYV17" s="57"/>
      <c r="FYW17" s="57"/>
      <c r="FYX17" s="57"/>
      <c r="FYY17" s="57"/>
      <c r="FYZ17" s="57"/>
      <c r="FZA17" s="57"/>
      <c r="FZB17" s="57"/>
      <c r="FZC17" s="57"/>
      <c r="FZD17" s="57"/>
      <c r="FZE17" s="57"/>
      <c r="FZF17" s="57"/>
      <c r="FZG17" s="57"/>
      <c r="FZH17" s="57"/>
      <c r="FZI17" s="57"/>
      <c r="FZJ17" s="57"/>
      <c r="FZK17" s="57"/>
      <c r="FZL17" s="57"/>
      <c r="FZM17" s="57"/>
      <c r="FZN17" s="57"/>
      <c r="FZO17" s="57"/>
      <c r="FZP17" s="57"/>
      <c r="FZQ17" s="57"/>
      <c r="FZR17" s="57"/>
      <c r="FZS17" s="57"/>
      <c r="FZT17" s="57"/>
      <c r="FZU17" s="57"/>
      <c r="FZV17" s="57"/>
      <c r="FZW17" s="57"/>
      <c r="FZX17" s="57"/>
      <c r="FZY17" s="57"/>
      <c r="FZZ17" s="57"/>
      <c r="GAA17" s="57"/>
      <c r="GAB17" s="57"/>
      <c r="GAC17" s="57"/>
      <c r="GAD17" s="57"/>
      <c r="GAE17" s="57"/>
      <c r="GAF17" s="57"/>
      <c r="GAG17" s="57"/>
      <c r="GAH17" s="57"/>
      <c r="GAI17" s="57"/>
      <c r="GAJ17" s="57"/>
      <c r="GAK17" s="57"/>
      <c r="GAL17" s="57"/>
      <c r="GAM17" s="57"/>
      <c r="GAN17" s="57"/>
      <c r="GAO17" s="57"/>
      <c r="GAP17" s="57"/>
      <c r="GAQ17" s="57"/>
      <c r="GAR17" s="57"/>
      <c r="GAS17" s="57"/>
      <c r="GAT17" s="57"/>
      <c r="GAU17" s="57"/>
      <c r="GAV17" s="57"/>
      <c r="GAW17" s="57"/>
      <c r="GAX17" s="57"/>
      <c r="GAY17" s="57"/>
      <c r="GAZ17" s="57"/>
      <c r="GBA17" s="57"/>
      <c r="GBB17" s="57"/>
      <c r="GBC17" s="57"/>
      <c r="GBD17" s="57"/>
      <c r="GBE17" s="57"/>
      <c r="GBF17" s="57"/>
      <c r="GBG17" s="57"/>
      <c r="GBH17" s="57"/>
      <c r="GBI17" s="57"/>
      <c r="GBJ17" s="57"/>
      <c r="GBK17" s="57"/>
      <c r="GBL17" s="57"/>
      <c r="GBM17" s="57"/>
      <c r="GBN17" s="57"/>
      <c r="GBO17" s="57"/>
      <c r="GBP17" s="57"/>
      <c r="GBQ17" s="57"/>
      <c r="GBR17" s="57"/>
      <c r="GBS17" s="57"/>
      <c r="GBT17" s="57"/>
      <c r="GBU17" s="57"/>
      <c r="GBV17" s="57"/>
      <c r="GBW17" s="57"/>
      <c r="GBX17" s="57"/>
      <c r="GBY17" s="57"/>
      <c r="GBZ17" s="57"/>
      <c r="GCA17" s="57"/>
      <c r="GCB17" s="57"/>
      <c r="GCC17" s="57"/>
      <c r="GCD17" s="57"/>
      <c r="GCE17" s="57"/>
      <c r="GCF17" s="57"/>
      <c r="GCG17" s="57"/>
      <c r="GCH17" s="57"/>
      <c r="GCI17" s="57"/>
      <c r="GCJ17" s="57"/>
      <c r="GCK17" s="57"/>
      <c r="GCL17" s="57"/>
      <c r="GCM17" s="57"/>
      <c r="GCN17" s="57"/>
      <c r="GCO17" s="57"/>
      <c r="GCP17" s="57"/>
      <c r="GCQ17" s="57"/>
      <c r="GCR17" s="57"/>
      <c r="GCS17" s="57"/>
      <c r="GCT17" s="57"/>
      <c r="GCU17" s="57"/>
      <c r="GCV17" s="57"/>
      <c r="GCW17" s="57"/>
      <c r="GCX17" s="57"/>
      <c r="GCY17" s="57"/>
      <c r="GCZ17" s="57"/>
      <c r="GDA17" s="57"/>
      <c r="GDB17" s="57"/>
      <c r="GDC17" s="57"/>
      <c r="GDD17" s="57"/>
      <c r="GDE17" s="57"/>
      <c r="GDF17" s="57"/>
      <c r="GDG17" s="57"/>
      <c r="GDH17" s="57"/>
      <c r="GDI17" s="57"/>
      <c r="GDJ17" s="57"/>
      <c r="GDK17" s="57"/>
      <c r="GDL17" s="57"/>
      <c r="GDM17" s="57"/>
      <c r="GDN17" s="57"/>
      <c r="GDO17" s="57"/>
      <c r="GDP17" s="57"/>
      <c r="GDQ17" s="57"/>
      <c r="GDR17" s="57"/>
      <c r="GDS17" s="57"/>
      <c r="GDT17" s="57"/>
      <c r="GDU17" s="57"/>
      <c r="GDV17" s="57"/>
      <c r="GDW17" s="57"/>
      <c r="GDX17" s="57"/>
      <c r="GDY17" s="57"/>
      <c r="GDZ17" s="57"/>
      <c r="GEA17" s="57"/>
      <c r="GEB17" s="57"/>
      <c r="GEC17" s="57"/>
      <c r="GED17" s="57"/>
      <c r="GEE17" s="57"/>
      <c r="GEF17" s="57"/>
      <c r="GEG17" s="57"/>
      <c r="GEH17" s="57"/>
      <c r="GEI17" s="57"/>
      <c r="GEJ17" s="57"/>
      <c r="GEK17" s="57"/>
      <c r="GEL17" s="57"/>
      <c r="GEM17" s="57"/>
      <c r="GEN17" s="57"/>
      <c r="GEO17" s="57"/>
      <c r="GEP17" s="57"/>
      <c r="GEQ17" s="57"/>
      <c r="GER17" s="57"/>
      <c r="GES17" s="57"/>
      <c r="GET17" s="57"/>
      <c r="GEU17" s="57"/>
      <c r="GEV17" s="57"/>
      <c r="GEW17" s="57"/>
      <c r="GEX17" s="57"/>
      <c r="GEY17" s="57"/>
      <c r="GEZ17" s="57"/>
      <c r="GFA17" s="57"/>
      <c r="GFB17" s="57"/>
      <c r="GFC17" s="57"/>
      <c r="GFD17" s="57"/>
      <c r="GFE17" s="57"/>
      <c r="GFF17" s="57"/>
      <c r="GFG17" s="57"/>
      <c r="GFH17" s="57"/>
      <c r="GFI17" s="57"/>
      <c r="GFJ17" s="57"/>
      <c r="GFK17" s="57"/>
      <c r="GFL17" s="57"/>
      <c r="GFM17" s="57"/>
      <c r="GFN17" s="57"/>
      <c r="GFO17" s="57"/>
      <c r="GFP17" s="57"/>
      <c r="GFQ17" s="57"/>
      <c r="GFR17" s="57"/>
      <c r="GFS17" s="57"/>
      <c r="GFT17" s="57"/>
      <c r="GFU17" s="57"/>
      <c r="GFV17" s="57"/>
      <c r="GFW17" s="57"/>
      <c r="GFX17" s="57"/>
      <c r="GFY17" s="57"/>
      <c r="GFZ17" s="57"/>
      <c r="GGA17" s="57"/>
      <c r="GGB17" s="57"/>
      <c r="GGC17" s="57"/>
      <c r="GGD17" s="57"/>
      <c r="GGE17" s="57"/>
      <c r="GGF17" s="57"/>
      <c r="GGG17" s="57"/>
      <c r="GGH17" s="57"/>
      <c r="GGI17" s="57"/>
      <c r="GGJ17" s="57"/>
      <c r="GGK17" s="57"/>
      <c r="GGL17" s="57"/>
      <c r="GGM17" s="57"/>
      <c r="GGN17" s="57"/>
      <c r="GGO17" s="57"/>
      <c r="GGP17" s="57"/>
      <c r="GGQ17" s="57"/>
      <c r="GGR17" s="57"/>
      <c r="GGS17" s="57"/>
      <c r="GGT17" s="57"/>
      <c r="GGU17" s="57"/>
      <c r="GGV17" s="57"/>
      <c r="GGW17" s="57"/>
      <c r="GGX17" s="57"/>
      <c r="GGY17" s="57"/>
      <c r="GGZ17" s="57"/>
      <c r="GHA17" s="57"/>
      <c r="GHB17" s="57"/>
      <c r="GHC17" s="57"/>
      <c r="GHD17" s="57"/>
      <c r="GHE17" s="57"/>
      <c r="GHF17" s="57"/>
      <c r="GHG17" s="57"/>
      <c r="GHH17" s="57"/>
      <c r="GHI17" s="57"/>
      <c r="GHJ17" s="57"/>
      <c r="GHK17" s="57"/>
      <c r="GHL17" s="57"/>
      <c r="GHM17" s="57"/>
      <c r="GHN17" s="57"/>
      <c r="GHO17" s="57"/>
      <c r="GHP17" s="57"/>
      <c r="GHQ17" s="57"/>
      <c r="GHR17" s="57"/>
      <c r="GHS17" s="57"/>
      <c r="GHT17" s="57"/>
      <c r="GHU17" s="57"/>
      <c r="GHV17" s="57"/>
      <c r="GHW17" s="57"/>
      <c r="GHX17" s="57"/>
      <c r="GHY17" s="57"/>
      <c r="GHZ17" s="57"/>
      <c r="GIA17" s="57"/>
      <c r="GIB17" s="57"/>
      <c r="GIC17" s="57"/>
      <c r="GID17" s="57"/>
      <c r="GIE17" s="57"/>
      <c r="GIF17" s="57"/>
      <c r="GIG17" s="57"/>
      <c r="GIH17" s="57"/>
      <c r="GII17" s="57"/>
      <c r="GIJ17" s="57"/>
      <c r="GIK17" s="57"/>
      <c r="GIL17" s="57"/>
      <c r="GIM17" s="57"/>
      <c r="GIN17" s="57"/>
      <c r="GIO17" s="57"/>
      <c r="GIP17" s="57"/>
      <c r="GIQ17" s="57"/>
      <c r="GIR17" s="57"/>
      <c r="GIS17" s="57"/>
      <c r="GIT17" s="57"/>
      <c r="GIU17" s="57"/>
      <c r="GIV17" s="57"/>
      <c r="GIW17" s="57"/>
      <c r="GIX17" s="57"/>
      <c r="GIY17" s="57"/>
      <c r="GIZ17" s="57"/>
      <c r="GJA17" s="57"/>
      <c r="GJB17" s="57"/>
      <c r="GJC17" s="57"/>
      <c r="GJD17" s="57"/>
      <c r="GJE17" s="57"/>
      <c r="GJF17" s="57"/>
      <c r="GJG17" s="57"/>
      <c r="GJH17" s="57"/>
      <c r="GJI17" s="57"/>
      <c r="GJJ17" s="57"/>
      <c r="GJK17" s="57"/>
      <c r="GJL17" s="57"/>
      <c r="GJM17" s="57"/>
      <c r="GJN17" s="57"/>
      <c r="GJO17" s="57"/>
      <c r="GJP17" s="57"/>
      <c r="GJQ17" s="57"/>
      <c r="GJR17" s="57"/>
      <c r="GJS17" s="57"/>
      <c r="GJT17" s="57"/>
      <c r="GJU17" s="57"/>
      <c r="GJV17" s="57"/>
      <c r="GJW17" s="57"/>
      <c r="GJX17" s="57"/>
      <c r="GJY17" s="57"/>
      <c r="GJZ17" s="57"/>
      <c r="GKA17" s="57"/>
      <c r="GKB17" s="57"/>
      <c r="GKC17" s="57"/>
      <c r="GKD17" s="57"/>
      <c r="GKE17" s="57"/>
      <c r="GKF17" s="57"/>
      <c r="GKG17" s="57"/>
      <c r="GKH17" s="57"/>
      <c r="GKI17" s="57"/>
      <c r="GKJ17" s="57"/>
      <c r="GKK17" s="57"/>
      <c r="GKL17" s="57"/>
      <c r="GKM17" s="57"/>
      <c r="GKN17" s="57"/>
      <c r="GKO17" s="57"/>
      <c r="GKP17" s="57"/>
      <c r="GKQ17" s="57"/>
      <c r="GKR17" s="57"/>
      <c r="GKS17" s="57"/>
      <c r="GKT17" s="57"/>
      <c r="GKU17" s="57"/>
      <c r="GKV17" s="57"/>
      <c r="GKW17" s="57"/>
      <c r="GKX17" s="57"/>
      <c r="GKY17" s="57"/>
      <c r="GKZ17" s="57"/>
      <c r="GLA17" s="57"/>
      <c r="GLB17" s="57"/>
      <c r="GLC17" s="57"/>
      <c r="GLD17" s="57"/>
      <c r="GLE17" s="57"/>
      <c r="GLF17" s="57"/>
      <c r="GLG17" s="57"/>
      <c r="GLH17" s="57"/>
      <c r="GLI17" s="57"/>
      <c r="GLJ17" s="57"/>
      <c r="GLK17" s="57"/>
      <c r="GLL17" s="57"/>
      <c r="GLM17" s="57"/>
      <c r="GLN17" s="57"/>
      <c r="GLO17" s="57"/>
      <c r="GLP17" s="57"/>
      <c r="GLQ17" s="57"/>
      <c r="GLR17" s="57"/>
      <c r="GLS17" s="57"/>
      <c r="GLT17" s="57"/>
      <c r="GLU17" s="57"/>
      <c r="GLV17" s="57"/>
      <c r="GLW17" s="57"/>
      <c r="GLX17" s="57"/>
      <c r="GLY17" s="57"/>
      <c r="GLZ17" s="57"/>
      <c r="GMA17" s="57"/>
      <c r="GMB17" s="57"/>
      <c r="GMC17" s="57"/>
      <c r="GMD17" s="57"/>
      <c r="GME17" s="57"/>
      <c r="GMF17" s="57"/>
      <c r="GMG17" s="57"/>
      <c r="GMH17" s="57"/>
      <c r="GMI17" s="57"/>
      <c r="GMJ17" s="57"/>
      <c r="GMK17" s="57"/>
      <c r="GML17" s="57"/>
      <c r="GMM17" s="57"/>
      <c r="GMN17" s="57"/>
      <c r="GMO17" s="57"/>
      <c r="GMP17" s="57"/>
      <c r="GMQ17" s="57"/>
      <c r="GMR17" s="57"/>
      <c r="GMS17" s="57"/>
      <c r="GMT17" s="57"/>
      <c r="GMU17" s="57"/>
      <c r="GMV17" s="57"/>
      <c r="GMW17" s="57"/>
      <c r="GMX17" s="57"/>
      <c r="GMY17" s="57"/>
      <c r="GMZ17" s="57"/>
      <c r="GNA17" s="57"/>
      <c r="GNB17" s="57"/>
      <c r="GNC17" s="57"/>
      <c r="GND17" s="57"/>
      <c r="GNE17" s="57"/>
      <c r="GNF17" s="57"/>
      <c r="GNG17" s="57"/>
      <c r="GNH17" s="57"/>
      <c r="GNI17" s="57"/>
      <c r="GNJ17" s="57"/>
      <c r="GNK17" s="57"/>
      <c r="GNL17" s="57"/>
      <c r="GNM17" s="57"/>
      <c r="GNN17" s="57"/>
      <c r="GNO17" s="57"/>
      <c r="GNP17" s="57"/>
      <c r="GNQ17" s="57"/>
      <c r="GNR17" s="57"/>
      <c r="GNS17" s="57"/>
      <c r="GNT17" s="57"/>
      <c r="GNU17" s="57"/>
      <c r="GNV17" s="57"/>
      <c r="GNW17" s="57"/>
      <c r="GNX17" s="57"/>
      <c r="GNY17" s="57"/>
      <c r="GNZ17" s="57"/>
      <c r="GOA17" s="57"/>
      <c r="GOB17" s="57"/>
      <c r="GOC17" s="57"/>
      <c r="GOD17" s="57"/>
      <c r="GOE17" s="57"/>
      <c r="GOF17" s="57"/>
      <c r="GOG17" s="57"/>
      <c r="GOH17" s="57"/>
      <c r="GOI17" s="57"/>
      <c r="GOJ17" s="57"/>
      <c r="GOK17" s="57"/>
      <c r="GOL17" s="57"/>
      <c r="GOM17" s="57"/>
      <c r="GON17" s="57"/>
      <c r="GOO17" s="57"/>
      <c r="GOP17" s="57"/>
      <c r="GOQ17" s="57"/>
      <c r="GOR17" s="57"/>
      <c r="GOS17" s="57"/>
      <c r="GOT17" s="57"/>
      <c r="GOU17" s="57"/>
      <c r="GOV17" s="57"/>
      <c r="GOW17" s="57"/>
      <c r="GOX17" s="57"/>
      <c r="GOY17" s="57"/>
      <c r="GOZ17" s="57"/>
      <c r="GPA17" s="57"/>
      <c r="GPB17" s="57"/>
      <c r="GPC17" s="57"/>
      <c r="GPD17" s="57"/>
      <c r="GPE17" s="57"/>
      <c r="GPF17" s="57"/>
      <c r="GPG17" s="57"/>
      <c r="GPH17" s="57"/>
      <c r="GPI17" s="57"/>
      <c r="GPJ17" s="57"/>
      <c r="GPK17" s="57"/>
      <c r="GPL17" s="57"/>
      <c r="GPM17" s="57"/>
      <c r="GPN17" s="57"/>
      <c r="GPO17" s="57"/>
      <c r="GPP17" s="57"/>
      <c r="GPQ17" s="57"/>
      <c r="GPR17" s="57"/>
      <c r="GPS17" s="57"/>
      <c r="GPT17" s="57"/>
      <c r="GPU17" s="57"/>
      <c r="GPV17" s="57"/>
      <c r="GPW17" s="57"/>
      <c r="GPX17" s="57"/>
      <c r="GPY17" s="57"/>
      <c r="GPZ17" s="57"/>
      <c r="GQA17" s="57"/>
      <c r="GQB17" s="57"/>
      <c r="GQC17" s="57"/>
      <c r="GQD17" s="57"/>
      <c r="GQE17" s="57"/>
      <c r="GQF17" s="57"/>
      <c r="GQG17" s="57"/>
      <c r="GQH17" s="57"/>
      <c r="GQI17" s="57"/>
      <c r="GQJ17" s="57"/>
      <c r="GQK17" s="57"/>
      <c r="GQL17" s="57"/>
      <c r="GQM17" s="57"/>
      <c r="GQN17" s="57"/>
      <c r="GQO17" s="57"/>
      <c r="GQP17" s="57"/>
      <c r="GQQ17" s="57"/>
      <c r="GQR17" s="57"/>
      <c r="GQS17" s="57"/>
      <c r="GQT17" s="57"/>
      <c r="GQU17" s="57"/>
      <c r="GQV17" s="57"/>
      <c r="GQW17" s="57"/>
      <c r="GQX17" s="57"/>
      <c r="GQY17" s="57"/>
      <c r="GQZ17" s="57"/>
      <c r="GRA17" s="57"/>
      <c r="GRB17" s="57"/>
      <c r="GRC17" s="57"/>
      <c r="GRD17" s="57"/>
      <c r="GRE17" s="57"/>
      <c r="GRF17" s="57"/>
      <c r="GRG17" s="57"/>
      <c r="GRH17" s="57"/>
      <c r="GRI17" s="57"/>
      <c r="GRJ17" s="57"/>
      <c r="GRK17" s="57"/>
      <c r="GRL17" s="57"/>
      <c r="GRM17" s="57"/>
      <c r="GRN17" s="57"/>
      <c r="GRO17" s="57"/>
      <c r="GRP17" s="57"/>
      <c r="GRQ17" s="57"/>
      <c r="GRR17" s="57"/>
      <c r="GRS17" s="57"/>
      <c r="GRT17" s="57"/>
      <c r="GRU17" s="57"/>
      <c r="GRV17" s="57"/>
      <c r="GRW17" s="57"/>
      <c r="GRX17" s="57"/>
      <c r="GRY17" s="57"/>
      <c r="GRZ17" s="57"/>
      <c r="GSA17" s="57"/>
      <c r="GSB17" s="57"/>
      <c r="GSC17" s="57"/>
      <c r="GSD17" s="57"/>
      <c r="GSE17" s="57"/>
      <c r="GSF17" s="57"/>
      <c r="GSG17" s="57"/>
      <c r="GSH17" s="57"/>
      <c r="GSI17" s="57"/>
      <c r="GSJ17" s="57"/>
      <c r="GSK17" s="57"/>
      <c r="GSL17" s="57"/>
      <c r="GSM17" s="57"/>
      <c r="GSN17" s="57"/>
      <c r="GSO17" s="57"/>
      <c r="GSP17" s="57"/>
      <c r="GSQ17" s="57"/>
      <c r="GSR17" s="57"/>
      <c r="GSS17" s="57"/>
      <c r="GST17" s="57"/>
      <c r="GSU17" s="57"/>
      <c r="GSV17" s="57"/>
      <c r="GSW17" s="57"/>
      <c r="GSX17" s="57"/>
      <c r="GSY17" s="57"/>
      <c r="GSZ17" s="57"/>
      <c r="GTA17" s="57"/>
      <c r="GTB17" s="57"/>
      <c r="GTC17" s="57"/>
      <c r="GTD17" s="57"/>
      <c r="GTE17" s="57"/>
      <c r="GTF17" s="57"/>
      <c r="GTG17" s="57"/>
      <c r="GTH17" s="57"/>
      <c r="GTI17" s="57"/>
      <c r="GTJ17" s="57"/>
      <c r="GTK17" s="57"/>
      <c r="GTL17" s="57"/>
      <c r="GTM17" s="57"/>
      <c r="GTN17" s="57"/>
      <c r="GTO17" s="57"/>
      <c r="GTP17" s="57"/>
      <c r="GTQ17" s="57"/>
      <c r="GTR17" s="57"/>
      <c r="GTS17" s="57"/>
      <c r="GTT17" s="57"/>
      <c r="GTU17" s="57"/>
      <c r="GTV17" s="57"/>
      <c r="GTW17" s="57"/>
      <c r="GTX17" s="57"/>
      <c r="GTY17" s="57"/>
      <c r="GTZ17" s="57"/>
      <c r="GUA17" s="57"/>
      <c r="GUB17" s="57"/>
      <c r="GUC17" s="57"/>
      <c r="GUD17" s="57"/>
      <c r="GUE17" s="57"/>
      <c r="GUF17" s="57"/>
      <c r="GUG17" s="57"/>
      <c r="GUH17" s="57"/>
      <c r="GUI17" s="57"/>
      <c r="GUJ17" s="57"/>
      <c r="GUK17" s="57"/>
      <c r="GUL17" s="57"/>
      <c r="GUM17" s="57"/>
      <c r="GUN17" s="57"/>
      <c r="GUO17" s="57"/>
      <c r="GUP17" s="57"/>
      <c r="GUQ17" s="57"/>
      <c r="GUR17" s="57"/>
      <c r="GUS17" s="57"/>
      <c r="GUT17" s="57"/>
      <c r="GUU17" s="57"/>
      <c r="GUV17" s="57"/>
      <c r="GUW17" s="57"/>
      <c r="GUX17" s="57"/>
      <c r="GUY17" s="57"/>
      <c r="GUZ17" s="57"/>
      <c r="GVA17" s="57"/>
      <c r="GVB17" s="57"/>
      <c r="GVC17" s="57"/>
      <c r="GVD17" s="57"/>
      <c r="GVE17" s="57"/>
      <c r="GVF17" s="57"/>
      <c r="GVG17" s="57"/>
      <c r="GVH17" s="57"/>
      <c r="GVI17" s="57"/>
      <c r="GVJ17" s="57"/>
      <c r="GVK17" s="57"/>
      <c r="GVL17" s="57"/>
      <c r="GVM17" s="57"/>
      <c r="GVN17" s="57"/>
      <c r="GVO17" s="57"/>
      <c r="GVP17" s="57"/>
      <c r="GVQ17" s="57"/>
      <c r="GVR17" s="57"/>
      <c r="GVS17" s="57"/>
      <c r="GVT17" s="57"/>
      <c r="GVU17" s="57"/>
      <c r="GVV17" s="57"/>
      <c r="GVW17" s="57"/>
      <c r="GVX17" s="57"/>
      <c r="GVY17" s="57"/>
      <c r="GVZ17" s="57"/>
      <c r="GWA17" s="57"/>
      <c r="GWB17" s="57"/>
      <c r="GWC17" s="57"/>
      <c r="GWD17" s="57"/>
      <c r="GWE17" s="57"/>
      <c r="GWF17" s="57"/>
      <c r="GWG17" s="57"/>
      <c r="GWH17" s="57"/>
      <c r="GWI17" s="57"/>
      <c r="GWJ17" s="57"/>
      <c r="GWK17" s="57"/>
      <c r="GWL17" s="57"/>
      <c r="GWM17" s="57"/>
      <c r="GWN17" s="57"/>
      <c r="GWO17" s="57"/>
      <c r="GWP17" s="57"/>
      <c r="GWQ17" s="57"/>
      <c r="GWR17" s="57"/>
      <c r="GWS17" s="57"/>
      <c r="GWT17" s="57"/>
      <c r="GWU17" s="57"/>
      <c r="GWV17" s="57"/>
      <c r="GWW17" s="57"/>
      <c r="GWX17" s="57"/>
      <c r="GWY17" s="57"/>
      <c r="GWZ17" s="57"/>
      <c r="GXA17" s="57"/>
      <c r="GXB17" s="57"/>
      <c r="GXC17" s="57"/>
      <c r="GXD17" s="57"/>
      <c r="GXE17" s="57"/>
      <c r="GXF17" s="57"/>
      <c r="GXG17" s="57"/>
      <c r="GXH17" s="57"/>
      <c r="GXI17" s="57"/>
      <c r="GXJ17" s="57"/>
      <c r="GXK17" s="57"/>
      <c r="GXL17" s="57"/>
      <c r="GXM17" s="57"/>
      <c r="GXN17" s="57"/>
      <c r="GXO17" s="57"/>
      <c r="GXP17" s="57"/>
      <c r="GXQ17" s="57"/>
      <c r="GXR17" s="57"/>
      <c r="GXS17" s="57"/>
      <c r="GXT17" s="57"/>
      <c r="GXU17" s="57"/>
      <c r="GXV17" s="57"/>
      <c r="GXW17" s="57"/>
      <c r="GXX17" s="57"/>
      <c r="GXY17" s="57"/>
      <c r="GXZ17" s="57"/>
      <c r="GYA17" s="57"/>
      <c r="GYB17" s="57"/>
      <c r="GYC17" s="57"/>
      <c r="GYD17" s="57"/>
      <c r="GYE17" s="57"/>
      <c r="GYF17" s="57"/>
      <c r="GYG17" s="57"/>
      <c r="GYH17" s="57"/>
      <c r="GYI17" s="57"/>
      <c r="GYJ17" s="57"/>
      <c r="GYK17" s="57"/>
      <c r="GYL17" s="57"/>
      <c r="GYM17" s="57"/>
      <c r="GYN17" s="57"/>
      <c r="GYO17" s="57"/>
      <c r="GYP17" s="57"/>
      <c r="GYQ17" s="57"/>
      <c r="GYR17" s="57"/>
      <c r="GYS17" s="57"/>
      <c r="GYT17" s="57"/>
      <c r="GYU17" s="57"/>
      <c r="GYV17" s="57"/>
      <c r="GYW17" s="57"/>
      <c r="GYX17" s="57"/>
      <c r="GYY17" s="57"/>
      <c r="GYZ17" s="57"/>
      <c r="GZA17" s="57"/>
      <c r="GZB17" s="57"/>
      <c r="GZC17" s="57"/>
      <c r="GZD17" s="57"/>
      <c r="GZE17" s="57"/>
      <c r="GZF17" s="57"/>
      <c r="GZG17" s="57"/>
      <c r="GZH17" s="57"/>
      <c r="GZI17" s="57"/>
      <c r="GZJ17" s="57"/>
      <c r="GZK17" s="57"/>
      <c r="GZL17" s="57"/>
      <c r="GZM17" s="57"/>
      <c r="GZN17" s="57"/>
      <c r="GZO17" s="57"/>
      <c r="GZP17" s="57"/>
      <c r="GZQ17" s="57"/>
      <c r="GZR17" s="57"/>
      <c r="GZS17" s="57"/>
      <c r="GZT17" s="57"/>
      <c r="GZU17" s="57"/>
      <c r="GZV17" s="57"/>
      <c r="GZW17" s="57"/>
      <c r="GZX17" s="57"/>
      <c r="GZY17" s="57"/>
      <c r="GZZ17" s="57"/>
      <c r="HAA17" s="57"/>
      <c r="HAB17" s="57"/>
      <c r="HAC17" s="57"/>
      <c r="HAD17" s="57"/>
      <c r="HAE17" s="57"/>
      <c r="HAF17" s="57"/>
      <c r="HAG17" s="57"/>
      <c r="HAH17" s="57"/>
      <c r="HAI17" s="57"/>
      <c r="HAJ17" s="57"/>
      <c r="HAK17" s="57"/>
      <c r="HAL17" s="57"/>
      <c r="HAM17" s="57"/>
      <c r="HAN17" s="57"/>
      <c r="HAO17" s="57"/>
      <c r="HAP17" s="57"/>
      <c r="HAQ17" s="57"/>
      <c r="HAR17" s="57"/>
      <c r="HAS17" s="57"/>
      <c r="HAT17" s="57"/>
      <c r="HAU17" s="57"/>
      <c r="HAV17" s="57"/>
      <c r="HAW17" s="57"/>
      <c r="HAX17" s="57"/>
      <c r="HAY17" s="57"/>
      <c r="HAZ17" s="57"/>
      <c r="HBA17" s="57"/>
      <c r="HBB17" s="57"/>
      <c r="HBC17" s="57"/>
      <c r="HBD17" s="57"/>
      <c r="HBE17" s="57"/>
      <c r="HBF17" s="57"/>
      <c r="HBG17" s="57"/>
      <c r="HBH17" s="57"/>
      <c r="HBI17" s="57"/>
      <c r="HBJ17" s="57"/>
      <c r="HBK17" s="57"/>
      <c r="HBL17" s="57"/>
      <c r="HBM17" s="57"/>
      <c r="HBN17" s="57"/>
      <c r="HBO17" s="57"/>
      <c r="HBP17" s="57"/>
      <c r="HBQ17" s="57"/>
      <c r="HBR17" s="57"/>
      <c r="HBS17" s="57"/>
      <c r="HBT17" s="57"/>
      <c r="HBU17" s="57"/>
      <c r="HBV17" s="57"/>
      <c r="HBW17" s="57"/>
      <c r="HBX17" s="57"/>
      <c r="HBY17" s="57"/>
      <c r="HBZ17" s="57"/>
      <c r="HCA17" s="57"/>
      <c r="HCB17" s="57"/>
      <c r="HCC17" s="57"/>
      <c r="HCD17" s="57"/>
      <c r="HCE17" s="57"/>
      <c r="HCF17" s="57"/>
      <c r="HCG17" s="57"/>
      <c r="HCH17" s="57"/>
      <c r="HCI17" s="57"/>
      <c r="HCJ17" s="57"/>
      <c r="HCK17" s="57"/>
      <c r="HCL17" s="57"/>
      <c r="HCM17" s="57"/>
      <c r="HCN17" s="57"/>
      <c r="HCO17" s="57"/>
      <c r="HCP17" s="57"/>
      <c r="HCQ17" s="57"/>
      <c r="HCR17" s="57"/>
      <c r="HCS17" s="57"/>
      <c r="HCT17" s="57"/>
      <c r="HCU17" s="57"/>
      <c r="HCV17" s="57"/>
      <c r="HCW17" s="57"/>
      <c r="HCX17" s="57"/>
      <c r="HCY17" s="57"/>
      <c r="HCZ17" s="57"/>
      <c r="HDA17" s="57"/>
      <c r="HDB17" s="57"/>
      <c r="HDC17" s="57"/>
      <c r="HDD17" s="57"/>
      <c r="HDE17" s="57"/>
      <c r="HDF17" s="57"/>
      <c r="HDG17" s="57"/>
      <c r="HDH17" s="57"/>
      <c r="HDI17" s="57"/>
      <c r="HDJ17" s="57"/>
      <c r="HDK17" s="57"/>
      <c r="HDL17" s="57"/>
      <c r="HDM17" s="57"/>
      <c r="HDN17" s="57"/>
      <c r="HDO17" s="57"/>
      <c r="HDP17" s="57"/>
      <c r="HDQ17" s="57"/>
      <c r="HDR17" s="57"/>
      <c r="HDS17" s="57"/>
      <c r="HDT17" s="57"/>
      <c r="HDU17" s="57"/>
      <c r="HDV17" s="57"/>
      <c r="HDW17" s="57"/>
      <c r="HDX17" s="57"/>
      <c r="HDY17" s="57"/>
      <c r="HDZ17" s="57"/>
      <c r="HEA17" s="57"/>
      <c r="HEB17" s="57"/>
      <c r="HEC17" s="57"/>
      <c r="HED17" s="57"/>
      <c r="HEE17" s="57"/>
      <c r="HEF17" s="57"/>
      <c r="HEG17" s="57"/>
      <c r="HEH17" s="57"/>
      <c r="HEI17" s="57"/>
      <c r="HEJ17" s="57"/>
      <c r="HEK17" s="57"/>
      <c r="HEL17" s="57"/>
      <c r="HEM17" s="57"/>
      <c r="HEN17" s="57"/>
      <c r="HEO17" s="57"/>
      <c r="HEP17" s="57"/>
      <c r="HEQ17" s="57"/>
      <c r="HER17" s="57"/>
      <c r="HES17" s="57"/>
      <c r="HET17" s="57"/>
      <c r="HEU17" s="57"/>
      <c r="HEV17" s="57"/>
      <c r="HEW17" s="57"/>
      <c r="HEX17" s="57"/>
      <c r="HEY17" s="57"/>
      <c r="HEZ17" s="57"/>
      <c r="HFA17" s="57"/>
      <c r="HFB17" s="57"/>
      <c r="HFC17" s="57"/>
      <c r="HFD17" s="57"/>
      <c r="HFE17" s="57"/>
      <c r="HFF17" s="57"/>
      <c r="HFG17" s="57"/>
      <c r="HFH17" s="57"/>
      <c r="HFI17" s="57"/>
      <c r="HFJ17" s="57"/>
      <c r="HFK17" s="57"/>
      <c r="HFL17" s="57"/>
      <c r="HFM17" s="57"/>
      <c r="HFN17" s="57"/>
      <c r="HFO17" s="57"/>
      <c r="HFP17" s="57"/>
      <c r="HFQ17" s="57"/>
      <c r="HFR17" s="57"/>
      <c r="HFS17" s="57"/>
      <c r="HFT17" s="57"/>
      <c r="HFU17" s="57"/>
      <c r="HFV17" s="57"/>
      <c r="HFW17" s="57"/>
      <c r="HFX17" s="57"/>
      <c r="HFY17" s="57"/>
      <c r="HFZ17" s="57"/>
      <c r="HGA17" s="57"/>
      <c r="HGB17" s="57"/>
      <c r="HGC17" s="57"/>
      <c r="HGD17" s="57"/>
      <c r="HGE17" s="57"/>
      <c r="HGF17" s="57"/>
      <c r="HGG17" s="57"/>
      <c r="HGH17" s="57"/>
      <c r="HGI17" s="57"/>
      <c r="HGJ17" s="57"/>
      <c r="HGK17" s="57"/>
      <c r="HGL17" s="57"/>
      <c r="HGM17" s="57"/>
      <c r="HGN17" s="57"/>
      <c r="HGO17" s="57"/>
      <c r="HGP17" s="57"/>
      <c r="HGQ17" s="57"/>
      <c r="HGR17" s="57"/>
      <c r="HGS17" s="57"/>
      <c r="HGT17" s="57"/>
      <c r="HGU17" s="57"/>
      <c r="HGV17" s="57"/>
      <c r="HGW17" s="57"/>
      <c r="HGX17" s="57"/>
      <c r="HGY17" s="57"/>
      <c r="HGZ17" s="57"/>
      <c r="HHA17" s="57"/>
      <c r="HHB17" s="57"/>
      <c r="HHC17" s="57"/>
      <c r="HHD17" s="57"/>
      <c r="HHE17" s="57"/>
      <c r="HHF17" s="57"/>
      <c r="HHG17" s="57"/>
      <c r="HHH17" s="57"/>
      <c r="HHI17" s="57"/>
      <c r="HHJ17" s="57"/>
      <c r="HHK17" s="57"/>
      <c r="HHL17" s="57"/>
      <c r="HHM17" s="57"/>
      <c r="HHN17" s="57"/>
      <c r="HHO17" s="57"/>
      <c r="HHP17" s="57"/>
      <c r="HHQ17" s="57"/>
      <c r="HHR17" s="57"/>
      <c r="HHS17" s="57"/>
      <c r="HHT17" s="57"/>
      <c r="HHU17" s="57"/>
      <c r="HHV17" s="57"/>
      <c r="HHW17" s="57"/>
      <c r="HHX17" s="57"/>
      <c r="HHY17" s="57"/>
      <c r="HHZ17" s="57"/>
      <c r="HIA17" s="57"/>
      <c r="HIB17" s="57"/>
      <c r="HIC17" s="57"/>
      <c r="HID17" s="57"/>
      <c r="HIE17" s="57"/>
      <c r="HIF17" s="57"/>
      <c r="HIG17" s="57"/>
      <c r="HIH17" s="57"/>
      <c r="HII17" s="57"/>
      <c r="HIJ17" s="57"/>
      <c r="HIK17" s="57"/>
      <c r="HIL17" s="57"/>
      <c r="HIM17" s="57"/>
      <c r="HIN17" s="57"/>
      <c r="HIO17" s="57"/>
      <c r="HIP17" s="57"/>
      <c r="HIQ17" s="57"/>
      <c r="HIR17" s="57"/>
      <c r="HIS17" s="57"/>
      <c r="HIT17" s="57"/>
      <c r="HIU17" s="57"/>
      <c r="HIV17" s="57"/>
      <c r="HIW17" s="57"/>
      <c r="HIX17" s="57"/>
      <c r="HIY17" s="57"/>
      <c r="HIZ17" s="57"/>
      <c r="HJA17" s="57"/>
      <c r="HJB17" s="57"/>
      <c r="HJC17" s="57"/>
      <c r="HJD17" s="57"/>
      <c r="HJE17" s="57"/>
      <c r="HJF17" s="57"/>
      <c r="HJG17" s="57"/>
      <c r="HJH17" s="57"/>
      <c r="HJI17" s="57"/>
      <c r="HJJ17" s="57"/>
      <c r="HJK17" s="57"/>
      <c r="HJL17" s="57"/>
      <c r="HJM17" s="57"/>
      <c r="HJN17" s="57"/>
      <c r="HJO17" s="57"/>
      <c r="HJP17" s="57"/>
      <c r="HJQ17" s="57"/>
      <c r="HJR17" s="57"/>
      <c r="HJS17" s="57"/>
      <c r="HJT17" s="57"/>
      <c r="HJU17" s="57"/>
      <c r="HJV17" s="57"/>
      <c r="HJW17" s="57"/>
      <c r="HJX17" s="57"/>
      <c r="HJY17" s="57"/>
      <c r="HJZ17" s="57"/>
      <c r="HKA17" s="57"/>
      <c r="HKB17" s="57"/>
      <c r="HKC17" s="57"/>
      <c r="HKD17" s="57"/>
      <c r="HKE17" s="57"/>
      <c r="HKF17" s="57"/>
      <c r="HKG17" s="57"/>
      <c r="HKH17" s="57"/>
      <c r="HKI17" s="57"/>
      <c r="HKJ17" s="57"/>
      <c r="HKK17" s="57"/>
      <c r="HKL17" s="57"/>
      <c r="HKM17" s="57"/>
      <c r="HKN17" s="57"/>
      <c r="HKO17" s="57"/>
      <c r="HKP17" s="57"/>
      <c r="HKQ17" s="57"/>
      <c r="HKR17" s="57"/>
      <c r="HKS17" s="57"/>
      <c r="HKT17" s="57"/>
      <c r="HKU17" s="57"/>
      <c r="HKV17" s="57"/>
      <c r="HKW17" s="57"/>
      <c r="HKX17" s="57"/>
      <c r="HKY17" s="57"/>
      <c r="HKZ17" s="57"/>
      <c r="HLA17" s="57"/>
      <c r="HLB17" s="57"/>
      <c r="HLC17" s="57"/>
      <c r="HLD17" s="57"/>
      <c r="HLE17" s="57"/>
      <c r="HLF17" s="57"/>
      <c r="HLG17" s="57"/>
      <c r="HLH17" s="57"/>
      <c r="HLI17" s="57"/>
      <c r="HLJ17" s="57"/>
      <c r="HLK17" s="57"/>
      <c r="HLL17" s="57"/>
      <c r="HLM17" s="57"/>
      <c r="HLN17" s="57"/>
      <c r="HLO17" s="57"/>
      <c r="HLP17" s="57"/>
      <c r="HLQ17" s="57"/>
      <c r="HLR17" s="57"/>
      <c r="HLS17" s="57"/>
      <c r="HLT17" s="57"/>
      <c r="HLU17" s="57"/>
      <c r="HLV17" s="57"/>
      <c r="HLW17" s="57"/>
      <c r="HLX17" s="57"/>
      <c r="HLY17" s="57"/>
      <c r="HLZ17" s="57"/>
      <c r="HMA17" s="57"/>
      <c r="HMB17" s="57"/>
      <c r="HMC17" s="57"/>
      <c r="HMD17" s="57"/>
      <c r="HME17" s="57"/>
      <c r="HMF17" s="57"/>
      <c r="HMG17" s="57"/>
      <c r="HMH17" s="57"/>
      <c r="HMI17" s="57"/>
      <c r="HMJ17" s="57"/>
      <c r="HMK17" s="57"/>
      <c r="HML17" s="57"/>
      <c r="HMM17" s="57"/>
      <c r="HMN17" s="57"/>
      <c r="HMO17" s="57"/>
      <c r="HMP17" s="57"/>
      <c r="HMQ17" s="57"/>
      <c r="HMR17" s="57"/>
      <c r="HMS17" s="57"/>
      <c r="HMT17" s="57"/>
      <c r="HMU17" s="57"/>
      <c r="HMV17" s="57"/>
      <c r="HMW17" s="57"/>
      <c r="HMX17" s="57"/>
      <c r="HMY17" s="57"/>
      <c r="HMZ17" s="57"/>
      <c r="HNA17" s="57"/>
      <c r="HNB17" s="57"/>
      <c r="HNC17" s="57"/>
      <c r="HND17" s="57"/>
      <c r="HNE17" s="57"/>
      <c r="HNF17" s="57"/>
      <c r="HNG17" s="57"/>
      <c r="HNH17" s="57"/>
      <c r="HNI17" s="57"/>
      <c r="HNJ17" s="57"/>
      <c r="HNK17" s="57"/>
      <c r="HNL17" s="57"/>
      <c r="HNM17" s="57"/>
      <c r="HNN17" s="57"/>
      <c r="HNO17" s="57"/>
      <c r="HNP17" s="57"/>
      <c r="HNQ17" s="57"/>
      <c r="HNR17" s="57"/>
      <c r="HNS17" s="57"/>
      <c r="HNT17" s="57"/>
      <c r="HNU17" s="57"/>
      <c r="HNV17" s="57"/>
      <c r="HNW17" s="57"/>
      <c r="HNX17" s="57"/>
      <c r="HNY17" s="57"/>
      <c r="HNZ17" s="57"/>
      <c r="HOA17" s="57"/>
      <c r="HOB17" s="57"/>
      <c r="HOC17" s="57"/>
      <c r="HOD17" s="57"/>
      <c r="HOE17" s="57"/>
      <c r="HOF17" s="57"/>
      <c r="HOG17" s="57"/>
      <c r="HOH17" s="57"/>
      <c r="HOI17" s="57"/>
      <c r="HOJ17" s="57"/>
      <c r="HOK17" s="57"/>
      <c r="HOL17" s="57"/>
      <c r="HOM17" s="57"/>
      <c r="HON17" s="57"/>
      <c r="HOO17" s="57"/>
      <c r="HOP17" s="57"/>
      <c r="HOQ17" s="57"/>
      <c r="HOR17" s="57"/>
      <c r="HOS17" s="57"/>
      <c r="HOT17" s="57"/>
      <c r="HOU17" s="57"/>
      <c r="HOV17" s="57"/>
      <c r="HOW17" s="57"/>
      <c r="HOX17" s="57"/>
      <c r="HOY17" s="57"/>
      <c r="HOZ17" s="57"/>
      <c r="HPA17" s="57"/>
      <c r="HPB17" s="57"/>
      <c r="HPC17" s="57"/>
      <c r="HPD17" s="57"/>
      <c r="HPE17" s="57"/>
      <c r="HPF17" s="57"/>
      <c r="HPG17" s="57"/>
      <c r="HPH17" s="57"/>
      <c r="HPI17" s="57"/>
      <c r="HPJ17" s="57"/>
      <c r="HPK17" s="57"/>
      <c r="HPL17" s="57"/>
      <c r="HPM17" s="57"/>
      <c r="HPN17" s="57"/>
      <c r="HPO17" s="57"/>
      <c r="HPP17" s="57"/>
      <c r="HPQ17" s="57"/>
      <c r="HPR17" s="57"/>
      <c r="HPS17" s="57"/>
      <c r="HPT17" s="57"/>
      <c r="HPU17" s="57"/>
      <c r="HPV17" s="57"/>
      <c r="HPW17" s="57"/>
      <c r="HPX17" s="57"/>
      <c r="HPY17" s="57"/>
      <c r="HPZ17" s="57"/>
      <c r="HQA17" s="57"/>
      <c r="HQB17" s="57"/>
      <c r="HQC17" s="57"/>
      <c r="HQD17" s="57"/>
      <c r="HQE17" s="57"/>
      <c r="HQF17" s="57"/>
      <c r="HQG17" s="57"/>
      <c r="HQH17" s="57"/>
      <c r="HQI17" s="57"/>
      <c r="HQJ17" s="57"/>
      <c r="HQK17" s="57"/>
      <c r="HQL17" s="57"/>
      <c r="HQM17" s="57"/>
      <c r="HQN17" s="57"/>
      <c r="HQO17" s="57"/>
      <c r="HQP17" s="57"/>
      <c r="HQQ17" s="57"/>
      <c r="HQR17" s="57"/>
      <c r="HQS17" s="57"/>
      <c r="HQT17" s="57"/>
      <c r="HQU17" s="57"/>
      <c r="HQV17" s="57"/>
      <c r="HQW17" s="57"/>
      <c r="HQX17" s="57"/>
      <c r="HQY17" s="57"/>
      <c r="HQZ17" s="57"/>
      <c r="HRA17" s="57"/>
      <c r="HRB17" s="57"/>
      <c r="HRC17" s="57"/>
      <c r="HRD17" s="57"/>
      <c r="HRE17" s="57"/>
      <c r="HRF17" s="57"/>
      <c r="HRG17" s="57"/>
      <c r="HRH17" s="57"/>
      <c r="HRI17" s="57"/>
      <c r="HRJ17" s="57"/>
      <c r="HRK17" s="57"/>
      <c r="HRL17" s="57"/>
      <c r="HRM17" s="57"/>
      <c r="HRN17" s="57"/>
      <c r="HRO17" s="57"/>
      <c r="HRP17" s="57"/>
      <c r="HRQ17" s="57"/>
      <c r="HRR17" s="57"/>
      <c r="HRS17" s="57"/>
      <c r="HRT17" s="57"/>
      <c r="HRU17" s="57"/>
      <c r="HRV17" s="57"/>
      <c r="HRW17" s="57"/>
      <c r="HRX17" s="57"/>
      <c r="HRY17" s="57"/>
      <c r="HRZ17" s="57"/>
      <c r="HSA17" s="57"/>
      <c r="HSB17" s="57"/>
      <c r="HSC17" s="57"/>
      <c r="HSD17" s="57"/>
      <c r="HSE17" s="57"/>
      <c r="HSF17" s="57"/>
      <c r="HSG17" s="57"/>
      <c r="HSH17" s="57"/>
      <c r="HSI17" s="57"/>
      <c r="HSJ17" s="57"/>
      <c r="HSK17" s="57"/>
      <c r="HSL17" s="57"/>
      <c r="HSM17" s="57"/>
      <c r="HSN17" s="57"/>
      <c r="HSO17" s="57"/>
      <c r="HSP17" s="57"/>
      <c r="HSQ17" s="57"/>
      <c r="HSR17" s="57"/>
      <c r="HSS17" s="57"/>
      <c r="HST17" s="57"/>
      <c r="HSU17" s="57"/>
      <c r="HSV17" s="57"/>
      <c r="HSW17" s="57"/>
      <c r="HSX17" s="57"/>
      <c r="HSY17" s="57"/>
      <c r="HSZ17" s="57"/>
      <c r="HTA17" s="57"/>
      <c r="HTB17" s="57"/>
      <c r="HTC17" s="57"/>
      <c r="HTD17" s="57"/>
      <c r="HTE17" s="57"/>
      <c r="HTF17" s="57"/>
      <c r="HTG17" s="57"/>
      <c r="HTH17" s="57"/>
      <c r="HTI17" s="57"/>
      <c r="HTJ17" s="57"/>
      <c r="HTK17" s="57"/>
      <c r="HTL17" s="57"/>
      <c r="HTM17" s="57"/>
      <c r="HTN17" s="57"/>
      <c r="HTO17" s="57"/>
      <c r="HTP17" s="57"/>
      <c r="HTQ17" s="57"/>
      <c r="HTR17" s="57"/>
      <c r="HTS17" s="57"/>
      <c r="HTT17" s="57"/>
      <c r="HTU17" s="57"/>
      <c r="HTV17" s="57"/>
      <c r="HTW17" s="57"/>
      <c r="HTX17" s="57"/>
      <c r="HTY17" s="57"/>
      <c r="HTZ17" s="57"/>
      <c r="HUA17" s="57"/>
      <c r="HUB17" s="57"/>
      <c r="HUC17" s="57"/>
      <c r="HUD17" s="57"/>
      <c r="HUE17" s="57"/>
      <c r="HUF17" s="57"/>
      <c r="HUG17" s="57"/>
      <c r="HUH17" s="57"/>
      <c r="HUI17" s="57"/>
      <c r="HUJ17" s="57"/>
      <c r="HUK17" s="57"/>
      <c r="HUL17" s="57"/>
      <c r="HUM17" s="57"/>
      <c r="HUN17" s="57"/>
      <c r="HUO17" s="57"/>
      <c r="HUP17" s="57"/>
      <c r="HUQ17" s="57"/>
      <c r="HUR17" s="57"/>
      <c r="HUS17" s="57"/>
      <c r="HUT17" s="57"/>
      <c r="HUU17" s="57"/>
      <c r="HUV17" s="57"/>
      <c r="HUW17" s="57"/>
      <c r="HUX17" s="57"/>
      <c r="HUY17" s="57"/>
      <c r="HUZ17" s="57"/>
      <c r="HVA17" s="57"/>
      <c r="HVB17" s="57"/>
      <c r="HVC17" s="57"/>
      <c r="HVD17" s="57"/>
      <c r="HVE17" s="57"/>
      <c r="HVF17" s="57"/>
      <c r="HVG17" s="57"/>
      <c r="HVH17" s="57"/>
      <c r="HVI17" s="57"/>
      <c r="HVJ17" s="57"/>
      <c r="HVK17" s="57"/>
      <c r="HVL17" s="57"/>
      <c r="HVM17" s="57"/>
      <c r="HVN17" s="57"/>
      <c r="HVO17" s="57"/>
      <c r="HVP17" s="57"/>
      <c r="HVQ17" s="57"/>
      <c r="HVR17" s="57"/>
      <c r="HVS17" s="57"/>
      <c r="HVT17" s="57"/>
      <c r="HVU17" s="57"/>
      <c r="HVV17" s="57"/>
      <c r="HVW17" s="57"/>
      <c r="HVX17" s="57"/>
      <c r="HVY17" s="57"/>
      <c r="HVZ17" s="57"/>
      <c r="HWA17" s="57"/>
      <c r="HWB17" s="57"/>
      <c r="HWC17" s="57"/>
      <c r="HWD17" s="57"/>
      <c r="HWE17" s="57"/>
      <c r="HWF17" s="57"/>
      <c r="HWG17" s="57"/>
      <c r="HWH17" s="57"/>
      <c r="HWI17" s="57"/>
      <c r="HWJ17" s="57"/>
      <c r="HWK17" s="57"/>
      <c r="HWL17" s="57"/>
      <c r="HWM17" s="57"/>
      <c r="HWN17" s="57"/>
      <c r="HWO17" s="57"/>
      <c r="HWP17" s="57"/>
      <c r="HWQ17" s="57"/>
      <c r="HWR17" s="57"/>
      <c r="HWS17" s="57"/>
      <c r="HWT17" s="57"/>
      <c r="HWU17" s="57"/>
      <c r="HWV17" s="57"/>
      <c r="HWW17" s="57"/>
      <c r="HWX17" s="57"/>
      <c r="HWY17" s="57"/>
      <c r="HWZ17" s="57"/>
      <c r="HXA17" s="57"/>
      <c r="HXB17" s="57"/>
      <c r="HXC17" s="57"/>
      <c r="HXD17" s="57"/>
      <c r="HXE17" s="57"/>
      <c r="HXF17" s="57"/>
      <c r="HXG17" s="57"/>
      <c r="HXH17" s="57"/>
      <c r="HXI17" s="57"/>
      <c r="HXJ17" s="57"/>
      <c r="HXK17" s="57"/>
      <c r="HXL17" s="57"/>
      <c r="HXM17" s="57"/>
      <c r="HXN17" s="57"/>
      <c r="HXO17" s="57"/>
      <c r="HXP17" s="57"/>
      <c r="HXQ17" s="57"/>
      <c r="HXR17" s="57"/>
      <c r="HXS17" s="57"/>
      <c r="HXT17" s="57"/>
      <c r="HXU17" s="57"/>
      <c r="HXV17" s="57"/>
      <c r="HXW17" s="57"/>
      <c r="HXX17" s="57"/>
      <c r="HXY17" s="57"/>
      <c r="HXZ17" s="57"/>
      <c r="HYA17" s="57"/>
      <c r="HYB17" s="57"/>
      <c r="HYC17" s="57"/>
      <c r="HYD17" s="57"/>
      <c r="HYE17" s="57"/>
      <c r="HYF17" s="57"/>
      <c r="HYG17" s="57"/>
      <c r="HYH17" s="57"/>
      <c r="HYI17" s="57"/>
      <c r="HYJ17" s="57"/>
      <c r="HYK17" s="57"/>
      <c r="HYL17" s="57"/>
      <c r="HYM17" s="57"/>
      <c r="HYN17" s="57"/>
      <c r="HYO17" s="57"/>
      <c r="HYP17" s="57"/>
      <c r="HYQ17" s="57"/>
      <c r="HYR17" s="57"/>
      <c r="HYS17" s="57"/>
      <c r="HYT17" s="57"/>
      <c r="HYU17" s="57"/>
      <c r="HYV17" s="57"/>
      <c r="HYW17" s="57"/>
      <c r="HYX17" s="57"/>
      <c r="HYY17" s="57"/>
      <c r="HYZ17" s="57"/>
      <c r="HZA17" s="57"/>
      <c r="HZB17" s="57"/>
      <c r="HZC17" s="57"/>
      <c r="HZD17" s="57"/>
      <c r="HZE17" s="57"/>
      <c r="HZF17" s="57"/>
      <c r="HZG17" s="57"/>
      <c r="HZH17" s="57"/>
      <c r="HZI17" s="57"/>
      <c r="HZJ17" s="57"/>
      <c r="HZK17" s="57"/>
      <c r="HZL17" s="57"/>
      <c r="HZM17" s="57"/>
      <c r="HZN17" s="57"/>
      <c r="HZO17" s="57"/>
      <c r="HZP17" s="57"/>
      <c r="HZQ17" s="57"/>
      <c r="HZR17" s="57"/>
      <c r="HZS17" s="57"/>
      <c r="HZT17" s="57"/>
      <c r="HZU17" s="57"/>
      <c r="HZV17" s="57"/>
      <c r="HZW17" s="57"/>
      <c r="HZX17" s="57"/>
      <c r="HZY17" s="57"/>
      <c r="HZZ17" s="57"/>
      <c r="IAA17" s="57"/>
      <c r="IAB17" s="57"/>
      <c r="IAC17" s="57"/>
      <c r="IAD17" s="57"/>
      <c r="IAE17" s="57"/>
      <c r="IAF17" s="57"/>
      <c r="IAG17" s="57"/>
      <c r="IAH17" s="57"/>
      <c r="IAI17" s="57"/>
      <c r="IAJ17" s="57"/>
      <c r="IAK17" s="57"/>
      <c r="IAL17" s="57"/>
      <c r="IAM17" s="57"/>
      <c r="IAN17" s="57"/>
      <c r="IAO17" s="57"/>
      <c r="IAP17" s="57"/>
      <c r="IAQ17" s="57"/>
      <c r="IAR17" s="57"/>
      <c r="IAS17" s="57"/>
      <c r="IAT17" s="57"/>
      <c r="IAU17" s="57"/>
      <c r="IAV17" s="57"/>
      <c r="IAW17" s="57"/>
      <c r="IAX17" s="57"/>
      <c r="IAY17" s="57"/>
      <c r="IAZ17" s="57"/>
      <c r="IBA17" s="57"/>
      <c r="IBB17" s="57"/>
      <c r="IBC17" s="57"/>
      <c r="IBD17" s="57"/>
      <c r="IBE17" s="57"/>
      <c r="IBF17" s="57"/>
      <c r="IBG17" s="57"/>
      <c r="IBH17" s="57"/>
      <c r="IBI17" s="57"/>
      <c r="IBJ17" s="57"/>
      <c r="IBK17" s="57"/>
      <c r="IBL17" s="57"/>
      <c r="IBM17" s="57"/>
      <c r="IBN17" s="57"/>
      <c r="IBO17" s="57"/>
      <c r="IBP17" s="57"/>
      <c r="IBQ17" s="57"/>
      <c r="IBR17" s="57"/>
      <c r="IBS17" s="57"/>
      <c r="IBT17" s="57"/>
      <c r="IBU17" s="57"/>
      <c r="IBV17" s="57"/>
      <c r="IBW17" s="57"/>
      <c r="IBX17" s="57"/>
      <c r="IBY17" s="57"/>
      <c r="IBZ17" s="57"/>
      <c r="ICA17" s="57"/>
      <c r="ICB17" s="57"/>
      <c r="ICC17" s="57"/>
      <c r="ICD17" s="57"/>
      <c r="ICE17" s="57"/>
      <c r="ICF17" s="57"/>
      <c r="ICG17" s="57"/>
      <c r="ICH17" s="57"/>
      <c r="ICI17" s="57"/>
      <c r="ICJ17" s="57"/>
      <c r="ICK17" s="57"/>
      <c r="ICL17" s="57"/>
      <c r="ICM17" s="57"/>
      <c r="ICN17" s="57"/>
      <c r="ICO17" s="57"/>
      <c r="ICP17" s="57"/>
      <c r="ICQ17" s="57"/>
      <c r="ICR17" s="57"/>
      <c r="ICS17" s="57"/>
      <c r="ICT17" s="57"/>
      <c r="ICU17" s="57"/>
      <c r="ICV17" s="57"/>
      <c r="ICW17" s="57"/>
      <c r="ICX17" s="57"/>
      <c r="ICY17" s="57"/>
      <c r="ICZ17" s="57"/>
      <c r="IDA17" s="57"/>
      <c r="IDB17" s="57"/>
      <c r="IDC17" s="57"/>
      <c r="IDD17" s="57"/>
      <c r="IDE17" s="57"/>
      <c r="IDF17" s="57"/>
      <c r="IDG17" s="57"/>
      <c r="IDH17" s="57"/>
      <c r="IDI17" s="57"/>
      <c r="IDJ17" s="57"/>
      <c r="IDK17" s="57"/>
      <c r="IDL17" s="57"/>
      <c r="IDM17" s="57"/>
      <c r="IDN17" s="57"/>
      <c r="IDO17" s="57"/>
      <c r="IDP17" s="57"/>
      <c r="IDQ17" s="57"/>
      <c r="IDR17" s="57"/>
      <c r="IDS17" s="57"/>
      <c r="IDT17" s="57"/>
      <c r="IDU17" s="57"/>
      <c r="IDV17" s="57"/>
      <c r="IDW17" s="57"/>
      <c r="IDX17" s="57"/>
      <c r="IDY17" s="57"/>
      <c r="IDZ17" s="57"/>
      <c r="IEA17" s="57"/>
      <c r="IEB17" s="57"/>
      <c r="IEC17" s="57"/>
      <c r="IED17" s="57"/>
      <c r="IEE17" s="57"/>
      <c r="IEF17" s="57"/>
      <c r="IEG17" s="57"/>
      <c r="IEH17" s="57"/>
      <c r="IEI17" s="57"/>
      <c r="IEJ17" s="57"/>
      <c r="IEK17" s="57"/>
      <c r="IEL17" s="57"/>
      <c r="IEM17" s="57"/>
      <c r="IEN17" s="57"/>
      <c r="IEO17" s="57"/>
      <c r="IEP17" s="57"/>
      <c r="IEQ17" s="57"/>
      <c r="IER17" s="57"/>
      <c r="IES17" s="57"/>
      <c r="IET17" s="57"/>
      <c r="IEU17" s="57"/>
      <c r="IEV17" s="57"/>
      <c r="IEW17" s="57"/>
      <c r="IEX17" s="57"/>
      <c r="IEY17" s="57"/>
      <c r="IEZ17" s="57"/>
      <c r="IFA17" s="57"/>
      <c r="IFB17" s="57"/>
      <c r="IFC17" s="57"/>
      <c r="IFD17" s="57"/>
      <c r="IFE17" s="57"/>
      <c r="IFF17" s="57"/>
      <c r="IFG17" s="57"/>
      <c r="IFH17" s="57"/>
      <c r="IFI17" s="57"/>
      <c r="IFJ17" s="57"/>
      <c r="IFK17" s="57"/>
      <c r="IFL17" s="57"/>
      <c r="IFM17" s="57"/>
      <c r="IFN17" s="57"/>
      <c r="IFO17" s="57"/>
      <c r="IFP17" s="57"/>
      <c r="IFQ17" s="57"/>
      <c r="IFR17" s="57"/>
      <c r="IFS17" s="57"/>
      <c r="IFT17" s="57"/>
      <c r="IFU17" s="57"/>
      <c r="IFV17" s="57"/>
      <c r="IFW17" s="57"/>
      <c r="IFX17" s="57"/>
      <c r="IFY17" s="57"/>
      <c r="IFZ17" s="57"/>
      <c r="IGA17" s="57"/>
      <c r="IGB17" s="57"/>
      <c r="IGC17" s="57"/>
      <c r="IGD17" s="57"/>
      <c r="IGE17" s="57"/>
      <c r="IGF17" s="57"/>
      <c r="IGG17" s="57"/>
      <c r="IGH17" s="57"/>
      <c r="IGI17" s="57"/>
      <c r="IGJ17" s="57"/>
      <c r="IGK17" s="57"/>
      <c r="IGL17" s="57"/>
      <c r="IGM17" s="57"/>
      <c r="IGN17" s="57"/>
      <c r="IGO17" s="57"/>
      <c r="IGP17" s="57"/>
      <c r="IGQ17" s="57"/>
      <c r="IGR17" s="57"/>
      <c r="IGS17" s="57"/>
      <c r="IGT17" s="57"/>
      <c r="IGU17" s="57"/>
      <c r="IGV17" s="57"/>
      <c r="IGW17" s="57"/>
      <c r="IGX17" s="57"/>
      <c r="IGY17" s="57"/>
      <c r="IGZ17" s="57"/>
      <c r="IHA17" s="57"/>
      <c r="IHB17" s="57"/>
      <c r="IHC17" s="57"/>
      <c r="IHD17" s="57"/>
      <c r="IHE17" s="57"/>
      <c r="IHF17" s="57"/>
      <c r="IHG17" s="57"/>
      <c r="IHH17" s="57"/>
      <c r="IHI17" s="57"/>
      <c r="IHJ17" s="57"/>
      <c r="IHK17" s="57"/>
      <c r="IHL17" s="57"/>
      <c r="IHM17" s="57"/>
      <c r="IHN17" s="57"/>
      <c r="IHO17" s="57"/>
      <c r="IHP17" s="57"/>
      <c r="IHQ17" s="57"/>
      <c r="IHR17" s="57"/>
      <c r="IHS17" s="57"/>
      <c r="IHT17" s="57"/>
      <c r="IHU17" s="57"/>
      <c r="IHV17" s="57"/>
      <c r="IHW17" s="57"/>
      <c r="IHX17" s="57"/>
      <c r="IHY17" s="57"/>
      <c r="IHZ17" s="57"/>
      <c r="IIA17" s="57"/>
      <c r="IIB17" s="57"/>
      <c r="IIC17" s="57"/>
      <c r="IID17" s="57"/>
      <c r="IIE17" s="57"/>
      <c r="IIF17" s="57"/>
      <c r="IIG17" s="57"/>
      <c r="IIH17" s="57"/>
      <c r="III17" s="57"/>
      <c r="IIJ17" s="57"/>
      <c r="IIK17" s="57"/>
      <c r="IIL17" s="57"/>
      <c r="IIM17" s="57"/>
      <c r="IIN17" s="57"/>
      <c r="IIO17" s="57"/>
      <c r="IIP17" s="57"/>
      <c r="IIQ17" s="57"/>
      <c r="IIR17" s="57"/>
      <c r="IIS17" s="57"/>
      <c r="IIT17" s="57"/>
      <c r="IIU17" s="57"/>
      <c r="IIV17" s="57"/>
      <c r="IIW17" s="57"/>
      <c r="IIX17" s="57"/>
      <c r="IIY17" s="57"/>
      <c r="IIZ17" s="57"/>
      <c r="IJA17" s="57"/>
      <c r="IJB17" s="57"/>
      <c r="IJC17" s="57"/>
      <c r="IJD17" s="57"/>
      <c r="IJE17" s="57"/>
      <c r="IJF17" s="57"/>
      <c r="IJG17" s="57"/>
      <c r="IJH17" s="57"/>
      <c r="IJI17" s="57"/>
      <c r="IJJ17" s="57"/>
      <c r="IJK17" s="57"/>
      <c r="IJL17" s="57"/>
      <c r="IJM17" s="57"/>
      <c r="IJN17" s="57"/>
      <c r="IJO17" s="57"/>
      <c r="IJP17" s="57"/>
      <c r="IJQ17" s="57"/>
      <c r="IJR17" s="57"/>
      <c r="IJS17" s="57"/>
      <c r="IJT17" s="57"/>
      <c r="IJU17" s="57"/>
      <c r="IJV17" s="57"/>
      <c r="IJW17" s="57"/>
      <c r="IJX17" s="57"/>
      <c r="IJY17" s="57"/>
      <c r="IJZ17" s="57"/>
      <c r="IKA17" s="57"/>
      <c r="IKB17" s="57"/>
      <c r="IKC17" s="57"/>
      <c r="IKD17" s="57"/>
      <c r="IKE17" s="57"/>
      <c r="IKF17" s="57"/>
      <c r="IKG17" s="57"/>
      <c r="IKH17" s="57"/>
      <c r="IKI17" s="57"/>
      <c r="IKJ17" s="57"/>
      <c r="IKK17" s="57"/>
      <c r="IKL17" s="57"/>
      <c r="IKM17" s="57"/>
      <c r="IKN17" s="57"/>
      <c r="IKO17" s="57"/>
      <c r="IKP17" s="57"/>
      <c r="IKQ17" s="57"/>
      <c r="IKR17" s="57"/>
      <c r="IKS17" s="57"/>
      <c r="IKT17" s="57"/>
      <c r="IKU17" s="57"/>
      <c r="IKV17" s="57"/>
      <c r="IKW17" s="57"/>
      <c r="IKX17" s="57"/>
      <c r="IKY17" s="57"/>
      <c r="IKZ17" s="57"/>
      <c r="ILA17" s="57"/>
      <c r="ILB17" s="57"/>
      <c r="ILC17" s="57"/>
      <c r="ILD17" s="57"/>
      <c r="ILE17" s="57"/>
      <c r="ILF17" s="57"/>
      <c r="ILG17" s="57"/>
      <c r="ILH17" s="57"/>
      <c r="ILI17" s="57"/>
      <c r="ILJ17" s="57"/>
      <c r="ILK17" s="57"/>
      <c r="ILL17" s="57"/>
      <c r="ILM17" s="57"/>
      <c r="ILN17" s="57"/>
      <c r="ILO17" s="57"/>
      <c r="ILP17" s="57"/>
      <c r="ILQ17" s="57"/>
      <c r="ILR17" s="57"/>
      <c r="ILS17" s="57"/>
      <c r="ILT17" s="57"/>
      <c r="ILU17" s="57"/>
      <c r="ILV17" s="57"/>
      <c r="ILW17" s="57"/>
      <c r="ILX17" s="57"/>
      <c r="ILY17" s="57"/>
      <c r="ILZ17" s="57"/>
      <c r="IMA17" s="57"/>
      <c r="IMB17" s="57"/>
      <c r="IMC17" s="57"/>
      <c r="IMD17" s="57"/>
      <c r="IME17" s="57"/>
      <c r="IMF17" s="57"/>
      <c r="IMG17" s="57"/>
      <c r="IMH17" s="57"/>
      <c r="IMI17" s="57"/>
      <c r="IMJ17" s="57"/>
      <c r="IMK17" s="57"/>
      <c r="IML17" s="57"/>
      <c r="IMM17" s="57"/>
      <c r="IMN17" s="57"/>
      <c r="IMO17" s="57"/>
      <c r="IMP17" s="57"/>
      <c r="IMQ17" s="57"/>
      <c r="IMR17" s="57"/>
      <c r="IMS17" s="57"/>
      <c r="IMT17" s="57"/>
      <c r="IMU17" s="57"/>
      <c r="IMV17" s="57"/>
      <c r="IMW17" s="57"/>
      <c r="IMX17" s="57"/>
      <c r="IMY17" s="57"/>
      <c r="IMZ17" s="57"/>
      <c r="INA17" s="57"/>
      <c r="INB17" s="57"/>
      <c r="INC17" s="57"/>
      <c r="IND17" s="57"/>
      <c r="INE17" s="57"/>
      <c r="INF17" s="57"/>
      <c r="ING17" s="57"/>
      <c r="INH17" s="57"/>
      <c r="INI17" s="57"/>
      <c r="INJ17" s="57"/>
      <c r="INK17" s="57"/>
      <c r="INL17" s="57"/>
      <c r="INM17" s="57"/>
      <c r="INN17" s="57"/>
      <c r="INO17" s="57"/>
      <c r="INP17" s="57"/>
      <c r="INQ17" s="57"/>
      <c r="INR17" s="57"/>
      <c r="INS17" s="57"/>
      <c r="INT17" s="57"/>
      <c r="INU17" s="57"/>
      <c r="INV17" s="57"/>
      <c r="INW17" s="57"/>
      <c r="INX17" s="57"/>
      <c r="INY17" s="57"/>
      <c r="INZ17" s="57"/>
      <c r="IOA17" s="57"/>
      <c r="IOB17" s="57"/>
      <c r="IOC17" s="57"/>
      <c r="IOD17" s="57"/>
      <c r="IOE17" s="57"/>
      <c r="IOF17" s="57"/>
      <c r="IOG17" s="57"/>
      <c r="IOH17" s="57"/>
      <c r="IOI17" s="57"/>
      <c r="IOJ17" s="57"/>
      <c r="IOK17" s="57"/>
      <c r="IOL17" s="57"/>
      <c r="IOM17" s="57"/>
      <c r="ION17" s="57"/>
      <c r="IOO17" s="57"/>
      <c r="IOP17" s="57"/>
      <c r="IOQ17" s="57"/>
      <c r="IOR17" s="57"/>
      <c r="IOS17" s="57"/>
      <c r="IOT17" s="57"/>
      <c r="IOU17" s="57"/>
      <c r="IOV17" s="57"/>
      <c r="IOW17" s="57"/>
      <c r="IOX17" s="57"/>
      <c r="IOY17" s="57"/>
      <c r="IOZ17" s="57"/>
      <c r="IPA17" s="57"/>
      <c r="IPB17" s="57"/>
      <c r="IPC17" s="57"/>
      <c r="IPD17" s="57"/>
      <c r="IPE17" s="57"/>
      <c r="IPF17" s="57"/>
      <c r="IPG17" s="57"/>
      <c r="IPH17" s="57"/>
      <c r="IPI17" s="57"/>
      <c r="IPJ17" s="57"/>
      <c r="IPK17" s="57"/>
      <c r="IPL17" s="57"/>
      <c r="IPM17" s="57"/>
      <c r="IPN17" s="57"/>
      <c r="IPO17" s="57"/>
      <c r="IPP17" s="57"/>
      <c r="IPQ17" s="57"/>
      <c r="IPR17" s="57"/>
      <c r="IPS17" s="57"/>
      <c r="IPT17" s="57"/>
      <c r="IPU17" s="57"/>
      <c r="IPV17" s="57"/>
      <c r="IPW17" s="57"/>
      <c r="IPX17" s="57"/>
      <c r="IPY17" s="57"/>
      <c r="IPZ17" s="57"/>
      <c r="IQA17" s="57"/>
      <c r="IQB17" s="57"/>
      <c r="IQC17" s="57"/>
      <c r="IQD17" s="57"/>
      <c r="IQE17" s="57"/>
      <c r="IQF17" s="57"/>
      <c r="IQG17" s="57"/>
      <c r="IQH17" s="57"/>
      <c r="IQI17" s="57"/>
      <c r="IQJ17" s="57"/>
      <c r="IQK17" s="57"/>
      <c r="IQL17" s="57"/>
      <c r="IQM17" s="57"/>
      <c r="IQN17" s="57"/>
      <c r="IQO17" s="57"/>
      <c r="IQP17" s="57"/>
      <c r="IQQ17" s="57"/>
      <c r="IQR17" s="57"/>
      <c r="IQS17" s="57"/>
      <c r="IQT17" s="57"/>
      <c r="IQU17" s="57"/>
      <c r="IQV17" s="57"/>
      <c r="IQW17" s="57"/>
      <c r="IQX17" s="57"/>
      <c r="IQY17" s="57"/>
      <c r="IQZ17" s="57"/>
      <c r="IRA17" s="57"/>
      <c r="IRB17" s="57"/>
      <c r="IRC17" s="57"/>
      <c r="IRD17" s="57"/>
      <c r="IRE17" s="57"/>
      <c r="IRF17" s="57"/>
      <c r="IRG17" s="57"/>
      <c r="IRH17" s="57"/>
      <c r="IRI17" s="57"/>
      <c r="IRJ17" s="57"/>
      <c r="IRK17" s="57"/>
      <c r="IRL17" s="57"/>
      <c r="IRM17" s="57"/>
      <c r="IRN17" s="57"/>
      <c r="IRO17" s="57"/>
      <c r="IRP17" s="57"/>
      <c r="IRQ17" s="57"/>
      <c r="IRR17" s="57"/>
      <c r="IRS17" s="57"/>
      <c r="IRT17" s="57"/>
      <c r="IRU17" s="57"/>
      <c r="IRV17" s="57"/>
      <c r="IRW17" s="57"/>
      <c r="IRX17" s="57"/>
      <c r="IRY17" s="57"/>
      <c r="IRZ17" s="57"/>
      <c r="ISA17" s="57"/>
      <c r="ISB17" s="57"/>
      <c r="ISC17" s="57"/>
      <c r="ISD17" s="57"/>
      <c r="ISE17" s="57"/>
      <c r="ISF17" s="57"/>
      <c r="ISG17" s="57"/>
      <c r="ISH17" s="57"/>
      <c r="ISI17" s="57"/>
      <c r="ISJ17" s="57"/>
      <c r="ISK17" s="57"/>
      <c r="ISL17" s="57"/>
      <c r="ISM17" s="57"/>
      <c r="ISN17" s="57"/>
      <c r="ISO17" s="57"/>
      <c r="ISP17" s="57"/>
      <c r="ISQ17" s="57"/>
      <c r="ISR17" s="57"/>
      <c r="ISS17" s="57"/>
      <c r="IST17" s="57"/>
      <c r="ISU17" s="57"/>
      <c r="ISV17" s="57"/>
      <c r="ISW17" s="57"/>
      <c r="ISX17" s="57"/>
      <c r="ISY17" s="57"/>
      <c r="ISZ17" s="57"/>
      <c r="ITA17" s="57"/>
      <c r="ITB17" s="57"/>
      <c r="ITC17" s="57"/>
      <c r="ITD17" s="57"/>
      <c r="ITE17" s="57"/>
      <c r="ITF17" s="57"/>
      <c r="ITG17" s="57"/>
      <c r="ITH17" s="57"/>
      <c r="ITI17" s="57"/>
      <c r="ITJ17" s="57"/>
      <c r="ITK17" s="57"/>
      <c r="ITL17" s="57"/>
      <c r="ITM17" s="57"/>
      <c r="ITN17" s="57"/>
      <c r="ITO17" s="57"/>
      <c r="ITP17" s="57"/>
      <c r="ITQ17" s="57"/>
      <c r="ITR17" s="57"/>
      <c r="ITS17" s="57"/>
      <c r="ITT17" s="57"/>
      <c r="ITU17" s="57"/>
      <c r="ITV17" s="57"/>
      <c r="ITW17" s="57"/>
      <c r="ITX17" s="57"/>
      <c r="ITY17" s="57"/>
      <c r="ITZ17" s="57"/>
      <c r="IUA17" s="57"/>
      <c r="IUB17" s="57"/>
      <c r="IUC17" s="57"/>
      <c r="IUD17" s="57"/>
      <c r="IUE17" s="57"/>
      <c r="IUF17" s="57"/>
      <c r="IUG17" s="57"/>
      <c r="IUH17" s="57"/>
      <c r="IUI17" s="57"/>
      <c r="IUJ17" s="57"/>
      <c r="IUK17" s="57"/>
      <c r="IUL17" s="57"/>
      <c r="IUM17" s="57"/>
      <c r="IUN17" s="57"/>
      <c r="IUO17" s="57"/>
      <c r="IUP17" s="57"/>
      <c r="IUQ17" s="57"/>
      <c r="IUR17" s="57"/>
      <c r="IUS17" s="57"/>
      <c r="IUT17" s="57"/>
      <c r="IUU17" s="57"/>
      <c r="IUV17" s="57"/>
      <c r="IUW17" s="57"/>
      <c r="IUX17" s="57"/>
      <c r="IUY17" s="57"/>
      <c r="IUZ17" s="57"/>
      <c r="IVA17" s="57"/>
      <c r="IVB17" s="57"/>
      <c r="IVC17" s="57"/>
      <c r="IVD17" s="57"/>
      <c r="IVE17" s="57"/>
      <c r="IVF17" s="57"/>
      <c r="IVG17" s="57"/>
      <c r="IVH17" s="57"/>
      <c r="IVI17" s="57"/>
      <c r="IVJ17" s="57"/>
      <c r="IVK17" s="57"/>
      <c r="IVL17" s="57"/>
      <c r="IVM17" s="57"/>
      <c r="IVN17" s="57"/>
      <c r="IVO17" s="57"/>
      <c r="IVP17" s="57"/>
      <c r="IVQ17" s="57"/>
      <c r="IVR17" s="57"/>
      <c r="IVS17" s="57"/>
      <c r="IVT17" s="57"/>
      <c r="IVU17" s="57"/>
      <c r="IVV17" s="57"/>
      <c r="IVW17" s="57"/>
      <c r="IVX17" s="57"/>
      <c r="IVY17" s="57"/>
      <c r="IVZ17" s="57"/>
      <c r="IWA17" s="57"/>
      <c r="IWB17" s="57"/>
      <c r="IWC17" s="57"/>
      <c r="IWD17" s="57"/>
      <c r="IWE17" s="57"/>
      <c r="IWF17" s="57"/>
      <c r="IWG17" s="57"/>
      <c r="IWH17" s="57"/>
      <c r="IWI17" s="57"/>
      <c r="IWJ17" s="57"/>
      <c r="IWK17" s="57"/>
      <c r="IWL17" s="57"/>
      <c r="IWM17" s="57"/>
      <c r="IWN17" s="57"/>
      <c r="IWO17" s="57"/>
      <c r="IWP17" s="57"/>
      <c r="IWQ17" s="57"/>
      <c r="IWR17" s="57"/>
      <c r="IWS17" s="57"/>
      <c r="IWT17" s="57"/>
      <c r="IWU17" s="57"/>
      <c r="IWV17" s="57"/>
      <c r="IWW17" s="57"/>
      <c r="IWX17" s="57"/>
      <c r="IWY17" s="57"/>
      <c r="IWZ17" s="57"/>
      <c r="IXA17" s="57"/>
      <c r="IXB17" s="57"/>
      <c r="IXC17" s="57"/>
      <c r="IXD17" s="57"/>
      <c r="IXE17" s="57"/>
      <c r="IXF17" s="57"/>
      <c r="IXG17" s="57"/>
      <c r="IXH17" s="57"/>
      <c r="IXI17" s="57"/>
      <c r="IXJ17" s="57"/>
      <c r="IXK17" s="57"/>
      <c r="IXL17" s="57"/>
      <c r="IXM17" s="57"/>
      <c r="IXN17" s="57"/>
      <c r="IXO17" s="57"/>
      <c r="IXP17" s="57"/>
      <c r="IXQ17" s="57"/>
      <c r="IXR17" s="57"/>
      <c r="IXS17" s="57"/>
      <c r="IXT17" s="57"/>
      <c r="IXU17" s="57"/>
      <c r="IXV17" s="57"/>
      <c r="IXW17" s="57"/>
      <c r="IXX17" s="57"/>
      <c r="IXY17" s="57"/>
      <c r="IXZ17" s="57"/>
      <c r="IYA17" s="57"/>
      <c r="IYB17" s="57"/>
      <c r="IYC17" s="57"/>
      <c r="IYD17" s="57"/>
      <c r="IYE17" s="57"/>
      <c r="IYF17" s="57"/>
      <c r="IYG17" s="57"/>
      <c r="IYH17" s="57"/>
      <c r="IYI17" s="57"/>
      <c r="IYJ17" s="57"/>
      <c r="IYK17" s="57"/>
      <c r="IYL17" s="57"/>
      <c r="IYM17" s="57"/>
      <c r="IYN17" s="57"/>
      <c r="IYO17" s="57"/>
      <c r="IYP17" s="57"/>
      <c r="IYQ17" s="57"/>
      <c r="IYR17" s="57"/>
      <c r="IYS17" s="57"/>
      <c r="IYT17" s="57"/>
      <c r="IYU17" s="57"/>
      <c r="IYV17" s="57"/>
      <c r="IYW17" s="57"/>
      <c r="IYX17" s="57"/>
      <c r="IYY17" s="57"/>
      <c r="IYZ17" s="57"/>
      <c r="IZA17" s="57"/>
      <c r="IZB17" s="57"/>
      <c r="IZC17" s="57"/>
      <c r="IZD17" s="57"/>
      <c r="IZE17" s="57"/>
      <c r="IZF17" s="57"/>
      <c r="IZG17" s="57"/>
      <c r="IZH17" s="57"/>
      <c r="IZI17" s="57"/>
      <c r="IZJ17" s="57"/>
      <c r="IZK17" s="57"/>
      <c r="IZL17" s="57"/>
      <c r="IZM17" s="57"/>
      <c r="IZN17" s="57"/>
      <c r="IZO17" s="57"/>
      <c r="IZP17" s="57"/>
      <c r="IZQ17" s="57"/>
      <c r="IZR17" s="57"/>
      <c r="IZS17" s="57"/>
      <c r="IZT17" s="57"/>
      <c r="IZU17" s="57"/>
      <c r="IZV17" s="57"/>
      <c r="IZW17" s="57"/>
      <c r="IZX17" s="57"/>
      <c r="IZY17" s="57"/>
      <c r="IZZ17" s="57"/>
      <c r="JAA17" s="57"/>
      <c r="JAB17" s="57"/>
      <c r="JAC17" s="57"/>
      <c r="JAD17" s="57"/>
      <c r="JAE17" s="57"/>
      <c r="JAF17" s="57"/>
      <c r="JAG17" s="57"/>
      <c r="JAH17" s="57"/>
      <c r="JAI17" s="57"/>
      <c r="JAJ17" s="57"/>
      <c r="JAK17" s="57"/>
      <c r="JAL17" s="57"/>
      <c r="JAM17" s="57"/>
      <c r="JAN17" s="57"/>
      <c r="JAO17" s="57"/>
      <c r="JAP17" s="57"/>
      <c r="JAQ17" s="57"/>
      <c r="JAR17" s="57"/>
      <c r="JAS17" s="57"/>
      <c r="JAT17" s="57"/>
      <c r="JAU17" s="57"/>
      <c r="JAV17" s="57"/>
      <c r="JAW17" s="57"/>
      <c r="JAX17" s="57"/>
      <c r="JAY17" s="57"/>
      <c r="JAZ17" s="57"/>
      <c r="JBA17" s="57"/>
      <c r="JBB17" s="57"/>
      <c r="JBC17" s="57"/>
      <c r="JBD17" s="57"/>
      <c r="JBE17" s="57"/>
      <c r="JBF17" s="57"/>
      <c r="JBG17" s="57"/>
      <c r="JBH17" s="57"/>
      <c r="JBI17" s="57"/>
      <c r="JBJ17" s="57"/>
      <c r="JBK17" s="57"/>
      <c r="JBL17" s="57"/>
      <c r="JBM17" s="57"/>
      <c r="JBN17" s="57"/>
      <c r="JBO17" s="57"/>
      <c r="JBP17" s="57"/>
      <c r="JBQ17" s="57"/>
      <c r="JBR17" s="57"/>
      <c r="JBS17" s="57"/>
      <c r="JBT17" s="57"/>
      <c r="JBU17" s="57"/>
      <c r="JBV17" s="57"/>
      <c r="JBW17" s="57"/>
      <c r="JBX17" s="57"/>
      <c r="JBY17" s="57"/>
      <c r="JBZ17" s="57"/>
      <c r="JCA17" s="57"/>
      <c r="JCB17" s="57"/>
      <c r="JCC17" s="57"/>
      <c r="JCD17" s="57"/>
      <c r="JCE17" s="57"/>
      <c r="JCF17" s="57"/>
      <c r="JCG17" s="57"/>
      <c r="JCH17" s="57"/>
      <c r="JCI17" s="57"/>
      <c r="JCJ17" s="57"/>
      <c r="JCK17" s="57"/>
      <c r="JCL17" s="57"/>
      <c r="JCM17" s="57"/>
      <c r="JCN17" s="57"/>
      <c r="JCO17" s="57"/>
      <c r="JCP17" s="57"/>
      <c r="JCQ17" s="57"/>
      <c r="JCR17" s="57"/>
      <c r="JCS17" s="57"/>
      <c r="JCT17" s="57"/>
      <c r="JCU17" s="57"/>
      <c r="JCV17" s="57"/>
      <c r="JCW17" s="57"/>
      <c r="JCX17" s="57"/>
      <c r="JCY17" s="57"/>
      <c r="JCZ17" s="57"/>
      <c r="JDA17" s="57"/>
      <c r="JDB17" s="57"/>
      <c r="JDC17" s="57"/>
      <c r="JDD17" s="57"/>
      <c r="JDE17" s="57"/>
      <c r="JDF17" s="57"/>
      <c r="JDG17" s="57"/>
      <c r="JDH17" s="57"/>
      <c r="JDI17" s="57"/>
      <c r="JDJ17" s="57"/>
      <c r="JDK17" s="57"/>
      <c r="JDL17" s="57"/>
      <c r="JDM17" s="57"/>
      <c r="JDN17" s="57"/>
      <c r="JDO17" s="57"/>
      <c r="JDP17" s="57"/>
      <c r="JDQ17" s="57"/>
      <c r="JDR17" s="57"/>
      <c r="JDS17" s="57"/>
      <c r="JDT17" s="57"/>
      <c r="JDU17" s="57"/>
      <c r="JDV17" s="57"/>
      <c r="JDW17" s="57"/>
      <c r="JDX17" s="57"/>
      <c r="JDY17" s="57"/>
      <c r="JDZ17" s="57"/>
      <c r="JEA17" s="57"/>
      <c r="JEB17" s="57"/>
      <c r="JEC17" s="57"/>
      <c r="JED17" s="57"/>
      <c r="JEE17" s="57"/>
      <c r="JEF17" s="57"/>
      <c r="JEG17" s="57"/>
      <c r="JEH17" s="57"/>
      <c r="JEI17" s="57"/>
      <c r="JEJ17" s="57"/>
      <c r="JEK17" s="57"/>
      <c r="JEL17" s="57"/>
      <c r="JEM17" s="57"/>
      <c r="JEN17" s="57"/>
      <c r="JEO17" s="57"/>
      <c r="JEP17" s="57"/>
      <c r="JEQ17" s="57"/>
      <c r="JER17" s="57"/>
      <c r="JES17" s="57"/>
      <c r="JET17" s="57"/>
      <c r="JEU17" s="57"/>
      <c r="JEV17" s="57"/>
      <c r="JEW17" s="57"/>
      <c r="JEX17" s="57"/>
      <c r="JEY17" s="57"/>
      <c r="JEZ17" s="57"/>
      <c r="JFA17" s="57"/>
      <c r="JFB17" s="57"/>
      <c r="JFC17" s="57"/>
      <c r="JFD17" s="57"/>
      <c r="JFE17" s="57"/>
      <c r="JFF17" s="57"/>
      <c r="JFG17" s="57"/>
      <c r="JFH17" s="57"/>
      <c r="JFI17" s="57"/>
      <c r="JFJ17" s="57"/>
      <c r="JFK17" s="57"/>
      <c r="JFL17" s="57"/>
      <c r="JFM17" s="57"/>
      <c r="JFN17" s="57"/>
      <c r="JFO17" s="57"/>
      <c r="JFP17" s="57"/>
      <c r="JFQ17" s="57"/>
      <c r="JFR17" s="57"/>
      <c r="JFS17" s="57"/>
      <c r="JFT17" s="57"/>
      <c r="JFU17" s="57"/>
      <c r="JFV17" s="57"/>
      <c r="JFW17" s="57"/>
      <c r="JFX17" s="57"/>
      <c r="JFY17" s="57"/>
      <c r="JFZ17" s="57"/>
      <c r="JGA17" s="57"/>
      <c r="JGB17" s="57"/>
      <c r="JGC17" s="57"/>
      <c r="JGD17" s="57"/>
      <c r="JGE17" s="57"/>
      <c r="JGF17" s="57"/>
      <c r="JGG17" s="57"/>
      <c r="JGH17" s="57"/>
      <c r="JGI17" s="57"/>
      <c r="JGJ17" s="57"/>
      <c r="JGK17" s="57"/>
      <c r="JGL17" s="57"/>
      <c r="JGM17" s="57"/>
      <c r="JGN17" s="57"/>
      <c r="JGO17" s="57"/>
      <c r="JGP17" s="57"/>
      <c r="JGQ17" s="57"/>
      <c r="JGR17" s="57"/>
      <c r="JGS17" s="57"/>
      <c r="JGT17" s="57"/>
      <c r="JGU17" s="57"/>
      <c r="JGV17" s="57"/>
      <c r="JGW17" s="57"/>
      <c r="JGX17" s="57"/>
      <c r="JGY17" s="57"/>
      <c r="JGZ17" s="57"/>
      <c r="JHA17" s="57"/>
      <c r="JHB17" s="57"/>
      <c r="JHC17" s="57"/>
      <c r="JHD17" s="57"/>
      <c r="JHE17" s="57"/>
      <c r="JHF17" s="57"/>
      <c r="JHG17" s="57"/>
      <c r="JHH17" s="57"/>
      <c r="JHI17" s="57"/>
      <c r="JHJ17" s="57"/>
      <c r="JHK17" s="57"/>
      <c r="JHL17" s="57"/>
      <c r="JHM17" s="57"/>
      <c r="JHN17" s="57"/>
      <c r="JHO17" s="57"/>
      <c r="JHP17" s="57"/>
      <c r="JHQ17" s="57"/>
      <c r="JHR17" s="57"/>
      <c r="JHS17" s="57"/>
      <c r="JHT17" s="57"/>
      <c r="JHU17" s="57"/>
      <c r="JHV17" s="57"/>
      <c r="JHW17" s="57"/>
      <c r="JHX17" s="57"/>
      <c r="JHY17" s="57"/>
      <c r="JHZ17" s="57"/>
      <c r="JIA17" s="57"/>
      <c r="JIB17" s="57"/>
      <c r="JIC17" s="57"/>
      <c r="JID17" s="57"/>
      <c r="JIE17" s="57"/>
      <c r="JIF17" s="57"/>
      <c r="JIG17" s="57"/>
      <c r="JIH17" s="57"/>
      <c r="JII17" s="57"/>
      <c r="JIJ17" s="57"/>
      <c r="JIK17" s="57"/>
      <c r="JIL17" s="57"/>
      <c r="JIM17" s="57"/>
      <c r="JIN17" s="57"/>
      <c r="JIO17" s="57"/>
      <c r="JIP17" s="57"/>
      <c r="JIQ17" s="57"/>
      <c r="JIR17" s="57"/>
      <c r="JIS17" s="57"/>
      <c r="JIT17" s="57"/>
      <c r="JIU17" s="57"/>
      <c r="JIV17" s="57"/>
      <c r="JIW17" s="57"/>
      <c r="JIX17" s="57"/>
      <c r="JIY17" s="57"/>
      <c r="JIZ17" s="57"/>
      <c r="JJA17" s="57"/>
      <c r="JJB17" s="57"/>
      <c r="JJC17" s="57"/>
      <c r="JJD17" s="57"/>
      <c r="JJE17" s="57"/>
      <c r="JJF17" s="57"/>
      <c r="JJG17" s="57"/>
      <c r="JJH17" s="57"/>
      <c r="JJI17" s="57"/>
      <c r="JJJ17" s="57"/>
      <c r="JJK17" s="57"/>
      <c r="JJL17" s="57"/>
      <c r="JJM17" s="57"/>
      <c r="JJN17" s="57"/>
      <c r="JJO17" s="57"/>
      <c r="JJP17" s="57"/>
      <c r="JJQ17" s="57"/>
      <c r="JJR17" s="57"/>
      <c r="JJS17" s="57"/>
      <c r="JJT17" s="57"/>
      <c r="JJU17" s="57"/>
      <c r="JJV17" s="57"/>
      <c r="JJW17" s="57"/>
      <c r="JJX17" s="57"/>
      <c r="JJY17" s="57"/>
      <c r="JJZ17" s="57"/>
      <c r="JKA17" s="57"/>
      <c r="JKB17" s="57"/>
      <c r="JKC17" s="57"/>
      <c r="JKD17" s="57"/>
      <c r="JKE17" s="57"/>
      <c r="JKF17" s="57"/>
      <c r="JKG17" s="57"/>
      <c r="JKH17" s="57"/>
      <c r="JKI17" s="57"/>
      <c r="JKJ17" s="57"/>
      <c r="JKK17" s="57"/>
      <c r="JKL17" s="57"/>
      <c r="JKM17" s="57"/>
      <c r="JKN17" s="57"/>
      <c r="JKO17" s="57"/>
      <c r="JKP17" s="57"/>
      <c r="JKQ17" s="57"/>
      <c r="JKR17" s="57"/>
      <c r="JKS17" s="57"/>
      <c r="JKT17" s="57"/>
      <c r="JKU17" s="57"/>
      <c r="JKV17" s="57"/>
      <c r="JKW17" s="57"/>
      <c r="JKX17" s="57"/>
      <c r="JKY17" s="57"/>
      <c r="JKZ17" s="57"/>
      <c r="JLA17" s="57"/>
      <c r="JLB17" s="57"/>
      <c r="JLC17" s="57"/>
      <c r="JLD17" s="57"/>
      <c r="JLE17" s="57"/>
      <c r="JLF17" s="57"/>
      <c r="JLG17" s="57"/>
      <c r="JLH17" s="57"/>
      <c r="JLI17" s="57"/>
      <c r="JLJ17" s="57"/>
      <c r="JLK17" s="57"/>
      <c r="JLL17" s="57"/>
      <c r="JLM17" s="57"/>
      <c r="JLN17" s="57"/>
      <c r="JLO17" s="57"/>
      <c r="JLP17" s="57"/>
      <c r="JLQ17" s="57"/>
      <c r="JLR17" s="57"/>
      <c r="JLS17" s="57"/>
      <c r="JLT17" s="57"/>
      <c r="JLU17" s="57"/>
      <c r="JLV17" s="57"/>
      <c r="JLW17" s="57"/>
      <c r="JLX17" s="57"/>
      <c r="JLY17" s="57"/>
      <c r="JLZ17" s="57"/>
      <c r="JMA17" s="57"/>
      <c r="JMB17" s="57"/>
      <c r="JMC17" s="57"/>
      <c r="JMD17" s="57"/>
      <c r="JME17" s="57"/>
      <c r="JMF17" s="57"/>
      <c r="JMG17" s="57"/>
      <c r="JMH17" s="57"/>
      <c r="JMI17" s="57"/>
      <c r="JMJ17" s="57"/>
      <c r="JMK17" s="57"/>
      <c r="JML17" s="57"/>
      <c r="JMM17" s="57"/>
      <c r="JMN17" s="57"/>
      <c r="JMO17" s="57"/>
      <c r="JMP17" s="57"/>
      <c r="JMQ17" s="57"/>
      <c r="JMR17" s="57"/>
      <c r="JMS17" s="57"/>
      <c r="JMT17" s="57"/>
      <c r="JMU17" s="57"/>
      <c r="JMV17" s="57"/>
      <c r="JMW17" s="57"/>
      <c r="JMX17" s="57"/>
      <c r="JMY17" s="57"/>
      <c r="JMZ17" s="57"/>
      <c r="JNA17" s="57"/>
      <c r="JNB17" s="57"/>
      <c r="JNC17" s="57"/>
      <c r="JND17" s="57"/>
      <c r="JNE17" s="57"/>
      <c r="JNF17" s="57"/>
      <c r="JNG17" s="57"/>
      <c r="JNH17" s="57"/>
      <c r="JNI17" s="57"/>
      <c r="JNJ17" s="57"/>
      <c r="JNK17" s="57"/>
      <c r="JNL17" s="57"/>
      <c r="JNM17" s="57"/>
      <c r="JNN17" s="57"/>
      <c r="JNO17" s="57"/>
      <c r="JNP17" s="57"/>
      <c r="JNQ17" s="57"/>
      <c r="JNR17" s="57"/>
      <c r="JNS17" s="57"/>
      <c r="JNT17" s="57"/>
      <c r="JNU17" s="57"/>
      <c r="JNV17" s="57"/>
      <c r="JNW17" s="57"/>
      <c r="JNX17" s="57"/>
      <c r="JNY17" s="57"/>
      <c r="JNZ17" s="57"/>
      <c r="JOA17" s="57"/>
      <c r="JOB17" s="57"/>
      <c r="JOC17" s="57"/>
      <c r="JOD17" s="57"/>
      <c r="JOE17" s="57"/>
      <c r="JOF17" s="57"/>
      <c r="JOG17" s="57"/>
      <c r="JOH17" s="57"/>
      <c r="JOI17" s="57"/>
      <c r="JOJ17" s="57"/>
      <c r="JOK17" s="57"/>
      <c r="JOL17" s="57"/>
      <c r="JOM17" s="57"/>
      <c r="JON17" s="57"/>
      <c r="JOO17" s="57"/>
      <c r="JOP17" s="57"/>
      <c r="JOQ17" s="57"/>
      <c r="JOR17" s="57"/>
      <c r="JOS17" s="57"/>
      <c r="JOT17" s="57"/>
      <c r="JOU17" s="57"/>
      <c r="JOV17" s="57"/>
      <c r="JOW17" s="57"/>
      <c r="JOX17" s="57"/>
      <c r="JOY17" s="57"/>
      <c r="JOZ17" s="57"/>
      <c r="JPA17" s="57"/>
      <c r="JPB17" s="57"/>
      <c r="JPC17" s="57"/>
      <c r="JPD17" s="57"/>
      <c r="JPE17" s="57"/>
      <c r="JPF17" s="57"/>
      <c r="JPG17" s="57"/>
      <c r="JPH17" s="57"/>
      <c r="JPI17" s="57"/>
      <c r="JPJ17" s="57"/>
      <c r="JPK17" s="57"/>
      <c r="JPL17" s="57"/>
      <c r="JPM17" s="57"/>
      <c r="JPN17" s="57"/>
      <c r="JPO17" s="57"/>
      <c r="JPP17" s="57"/>
      <c r="JPQ17" s="57"/>
      <c r="JPR17" s="57"/>
      <c r="JPS17" s="57"/>
      <c r="JPT17" s="57"/>
      <c r="JPU17" s="57"/>
      <c r="JPV17" s="57"/>
      <c r="JPW17" s="57"/>
      <c r="JPX17" s="57"/>
      <c r="JPY17" s="57"/>
      <c r="JPZ17" s="57"/>
      <c r="JQA17" s="57"/>
      <c r="JQB17" s="57"/>
      <c r="JQC17" s="57"/>
      <c r="JQD17" s="57"/>
      <c r="JQE17" s="57"/>
      <c r="JQF17" s="57"/>
      <c r="JQG17" s="57"/>
      <c r="JQH17" s="57"/>
      <c r="JQI17" s="57"/>
      <c r="JQJ17" s="57"/>
      <c r="JQK17" s="57"/>
      <c r="JQL17" s="57"/>
      <c r="JQM17" s="57"/>
      <c r="JQN17" s="57"/>
      <c r="JQO17" s="57"/>
      <c r="JQP17" s="57"/>
      <c r="JQQ17" s="57"/>
      <c r="JQR17" s="57"/>
      <c r="JQS17" s="57"/>
      <c r="JQT17" s="57"/>
      <c r="JQU17" s="57"/>
      <c r="JQV17" s="57"/>
      <c r="JQW17" s="57"/>
      <c r="JQX17" s="57"/>
      <c r="JQY17" s="57"/>
      <c r="JQZ17" s="57"/>
      <c r="JRA17" s="57"/>
      <c r="JRB17" s="57"/>
      <c r="JRC17" s="57"/>
      <c r="JRD17" s="57"/>
      <c r="JRE17" s="57"/>
      <c r="JRF17" s="57"/>
      <c r="JRG17" s="57"/>
      <c r="JRH17" s="57"/>
      <c r="JRI17" s="57"/>
      <c r="JRJ17" s="57"/>
      <c r="JRK17" s="57"/>
      <c r="JRL17" s="57"/>
      <c r="JRM17" s="57"/>
      <c r="JRN17" s="57"/>
      <c r="JRO17" s="57"/>
      <c r="JRP17" s="57"/>
      <c r="JRQ17" s="57"/>
      <c r="JRR17" s="57"/>
      <c r="JRS17" s="57"/>
      <c r="JRT17" s="57"/>
      <c r="JRU17" s="57"/>
      <c r="JRV17" s="57"/>
      <c r="JRW17" s="57"/>
      <c r="JRX17" s="57"/>
      <c r="JRY17" s="57"/>
      <c r="JRZ17" s="57"/>
      <c r="JSA17" s="57"/>
      <c r="JSB17" s="57"/>
      <c r="JSC17" s="57"/>
      <c r="JSD17" s="57"/>
      <c r="JSE17" s="57"/>
      <c r="JSF17" s="57"/>
      <c r="JSG17" s="57"/>
      <c r="JSH17" s="57"/>
      <c r="JSI17" s="57"/>
      <c r="JSJ17" s="57"/>
      <c r="JSK17" s="57"/>
      <c r="JSL17" s="57"/>
      <c r="JSM17" s="57"/>
      <c r="JSN17" s="57"/>
      <c r="JSO17" s="57"/>
      <c r="JSP17" s="57"/>
      <c r="JSQ17" s="57"/>
      <c r="JSR17" s="57"/>
      <c r="JSS17" s="57"/>
      <c r="JST17" s="57"/>
      <c r="JSU17" s="57"/>
      <c r="JSV17" s="57"/>
      <c r="JSW17" s="57"/>
      <c r="JSX17" s="57"/>
      <c r="JSY17" s="57"/>
      <c r="JSZ17" s="57"/>
      <c r="JTA17" s="57"/>
      <c r="JTB17" s="57"/>
      <c r="JTC17" s="57"/>
      <c r="JTD17" s="57"/>
      <c r="JTE17" s="57"/>
      <c r="JTF17" s="57"/>
      <c r="JTG17" s="57"/>
      <c r="JTH17" s="57"/>
      <c r="JTI17" s="57"/>
      <c r="JTJ17" s="57"/>
      <c r="JTK17" s="57"/>
      <c r="JTL17" s="57"/>
      <c r="JTM17" s="57"/>
      <c r="JTN17" s="57"/>
      <c r="JTO17" s="57"/>
      <c r="JTP17" s="57"/>
      <c r="JTQ17" s="57"/>
      <c r="JTR17" s="57"/>
      <c r="JTS17" s="57"/>
      <c r="JTT17" s="57"/>
      <c r="JTU17" s="57"/>
      <c r="JTV17" s="57"/>
      <c r="JTW17" s="57"/>
      <c r="JTX17" s="57"/>
      <c r="JTY17" s="57"/>
      <c r="JTZ17" s="57"/>
      <c r="JUA17" s="57"/>
      <c r="JUB17" s="57"/>
      <c r="JUC17" s="57"/>
      <c r="JUD17" s="57"/>
      <c r="JUE17" s="57"/>
      <c r="JUF17" s="57"/>
      <c r="JUG17" s="57"/>
      <c r="JUH17" s="57"/>
      <c r="JUI17" s="57"/>
      <c r="JUJ17" s="57"/>
      <c r="JUK17" s="57"/>
      <c r="JUL17" s="57"/>
      <c r="JUM17" s="57"/>
      <c r="JUN17" s="57"/>
      <c r="JUO17" s="57"/>
      <c r="JUP17" s="57"/>
      <c r="JUQ17" s="57"/>
      <c r="JUR17" s="57"/>
      <c r="JUS17" s="57"/>
      <c r="JUT17" s="57"/>
      <c r="JUU17" s="57"/>
      <c r="JUV17" s="57"/>
      <c r="JUW17" s="57"/>
      <c r="JUX17" s="57"/>
      <c r="JUY17" s="57"/>
      <c r="JUZ17" s="57"/>
      <c r="JVA17" s="57"/>
      <c r="JVB17" s="57"/>
      <c r="JVC17" s="57"/>
      <c r="JVD17" s="57"/>
      <c r="JVE17" s="57"/>
      <c r="JVF17" s="57"/>
      <c r="JVG17" s="57"/>
      <c r="JVH17" s="57"/>
      <c r="JVI17" s="57"/>
      <c r="JVJ17" s="57"/>
      <c r="JVK17" s="57"/>
      <c r="JVL17" s="57"/>
      <c r="JVM17" s="57"/>
      <c r="JVN17" s="57"/>
      <c r="JVO17" s="57"/>
      <c r="JVP17" s="57"/>
      <c r="JVQ17" s="57"/>
      <c r="JVR17" s="57"/>
      <c r="JVS17" s="57"/>
      <c r="JVT17" s="57"/>
      <c r="JVU17" s="57"/>
      <c r="JVV17" s="57"/>
      <c r="JVW17" s="57"/>
      <c r="JVX17" s="57"/>
      <c r="JVY17" s="57"/>
      <c r="JVZ17" s="57"/>
      <c r="JWA17" s="57"/>
      <c r="JWB17" s="57"/>
      <c r="JWC17" s="57"/>
      <c r="JWD17" s="57"/>
      <c r="JWE17" s="57"/>
      <c r="JWF17" s="57"/>
      <c r="JWG17" s="57"/>
      <c r="JWH17" s="57"/>
      <c r="JWI17" s="57"/>
      <c r="JWJ17" s="57"/>
      <c r="JWK17" s="57"/>
      <c r="JWL17" s="57"/>
      <c r="JWM17" s="57"/>
      <c r="JWN17" s="57"/>
      <c r="JWO17" s="57"/>
      <c r="JWP17" s="57"/>
      <c r="JWQ17" s="57"/>
      <c r="JWR17" s="57"/>
      <c r="JWS17" s="57"/>
      <c r="JWT17" s="57"/>
      <c r="JWU17" s="57"/>
      <c r="JWV17" s="57"/>
      <c r="JWW17" s="57"/>
      <c r="JWX17" s="57"/>
      <c r="JWY17" s="57"/>
      <c r="JWZ17" s="57"/>
      <c r="JXA17" s="57"/>
      <c r="JXB17" s="57"/>
      <c r="JXC17" s="57"/>
      <c r="JXD17" s="57"/>
      <c r="JXE17" s="57"/>
      <c r="JXF17" s="57"/>
      <c r="JXG17" s="57"/>
      <c r="JXH17" s="57"/>
      <c r="JXI17" s="57"/>
      <c r="JXJ17" s="57"/>
      <c r="JXK17" s="57"/>
      <c r="JXL17" s="57"/>
      <c r="JXM17" s="57"/>
      <c r="JXN17" s="57"/>
      <c r="JXO17" s="57"/>
      <c r="JXP17" s="57"/>
      <c r="JXQ17" s="57"/>
      <c r="JXR17" s="57"/>
      <c r="JXS17" s="57"/>
      <c r="JXT17" s="57"/>
      <c r="JXU17" s="57"/>
      <c r="JXV17" s="57"/>
      <c r="JXW17" s="57"/>
      <c r="JXX17" s="57"/>
      <c r="JXY17" s="57"/>
      <c r="JXZ17" s="57"/>
      <c r="JYA17" s="57"/>
      <c r="JYB17" s="57"/>
      <c r="JYC17" s="57"/>
      <c r="JYD17" s="57"/>
      <c r="JYE17" s="57"/>
      <c r="JYF17" s="57"/>
      <c r="JYG17" s="57"/>
      <c r="JYH17" s="57"/>
      <c r="JYI17" s="57"/>
      <c r="JYJ17" s="57"/>
      <c r="JYK17" s="57"/>
      <c r="JYL17" s="57"/>
      <c r="JYM17" s="57"/>
      <c r="JYN17" s="57"/>
      <c r="JYO17" s="57"/>
      <c r="JYP17" s="57"/>
      <c r="JYQ17" s="57"/>
      <c r="JYR17" s="57"/>
      <c r="JYS17" s="57"/>
      <c r="JYT17" s="57"/>
      <c r="JYU17" s="57"/>
      <c r="JYV17" s="57"/>
      <c r="JYW17" s="57"/>
      <c r="JYX17" s="57"/>
      <c r="JYY17" s="57"/>
      <c r="JYZ17" s="57"/>
      <c r="JZA17" s="57"/>
      <c r="JZB17" s="57"/>
      <c r="JZC17" s="57"/>
      <c r="JZD17" s="57"/>
      <c r="JZE17" s="57"/>
      <c r="JZF17" s="57"/>
      <c r="JZG17" s="57"/>
      <c r="JZH17" s="57"/>
      <c r="JZI17" s="57"/>
      <c r="JZJ17" s="57"/>
      <c r="JZK17" s="57"/>
      <c r="JZL17" s="57"/>
      <c r="JZM17" s="57"/>
      <c r="JZN17" s="57"/>
      <c r="JZO17" s="57"/>
      <c r="JZP17" s="57"/>
      <c r="JZQ17" s="57"/>
      <c r="JZR17" s="57"/>
      <c r="JZS17" s="57"/>
      <c r="JZT17" s="57"/>
      <c r="JZU17" s="57"/>
      <c r="JZV17" s="57"/>
      <c r="JZW17" s="57"/>
      <c r="JZX17" s="57"/>
      <c r="JZY17" s="57"/>
      <c r="JZZ17" s="57"/>
      <c r="KAA17" s="57"/>
      <c r="KAB17" s="57"/>
      <c r="KAC17" s="57"/>
      <c r="KAD17" s="57"/>
      <c r="KAE17" s="57"/>
      <c r="KAF17" s="57"/>
      <c r="KAG17" s="57"/>
      <c r="KAH17" s="57"/>
      <c r="KAI17" s="57"/>
      <c r="KAJ17" s="57"/>
      <c r="KAK17" s="57"/>
      <c r="KAL17" s="57"/>
      <c r="KAM17" s="57"/>
      <c r="KAN17" s="57"/>
      <c r="KAO17" s="57"/>
      <c r="KAP17" s="57"/>
      <c r="KAQ17" s="57"/>
      <c r="KAR17" s="57"/>
      <c r="KAS17" s="57"/>
      <c r="KAT17" s="57"/>
      <c r="KAU17" s="57"/>
      <c r="KAV17" s="57"/>
      <c r="KAW17" s="57"/>
      <c r="KAX17" s="57"/>
      <c r="KAY17" s="57"/>
      <c r="KAZ17" s="57"/>
      <c r="KBA17" s="57"/>
      <c r="KBB17" s="57"/>
      <c r="KBC17" s="57"/>
      <c r="KBD17" s="57"/>
      <c r="KBE17" s="57"/>
      <c r="KBF17" s="57"/>
      <c r="KBG17" s="57"/>
      <c r="KBH17" s="57"/>
      <c r="KBI17" s="57"/>
      <c r="KBJ17" s="57"/>
      <c r="KBK17" s="57"/>
      <c r="KBL17" s="57"/>
      <c r="KBM17" s="57"/>
      <c r="KBN17" s="57"/>
      <c r="KBO17" s="57"/>
      <c r="KBP17" s="57"/>
      <c r="KBQ17" s="57"/>
      <c r="KBR17" s="57"/>
      <c r="KBS17" s="57"/>
      <c r="KBT17" s="57"/>
      <c r="KBU17" s="57"/>
      <c r="KBV17" s="57"/>
      <c r="KBW17" s="57"/>
      <c r="KBX17" s="57"/>
      <c r="KBY17" s="57"/>
      <c r="KBZ17" s="57"/>
      <c r="KCA17" s="57"/>
      <c r="KCB17" s="57"/>
      <c r="KCC17" s="57"/>
      <c r="KCD17" s="57"/>
      <c r="KCE17" s="57"/>
      <c r="KCF17" s="57"/>
      <c r="KCG17" s="57"/>
      <c r="KCH17" s="57"/>
      <c r="KCI17" s="57"/>
      <c r="KCJ17" s="57"/>
      <c r="KCK17" s="57"/>
      <c r="KCL17" s="57"/>
      <c r="KCM17" s="57"/>
      <c r="KCN17" s="57"/>
      <c r="KCO17" s="57"/>
      <c r="KCP17" s="57"/>
      <c r="KCQ17" s="57"/>
      <c r="KCR17" s="57"/>
      <c r="KCS17" s="57"/>
      <c r="KCT17" s="57"/>
      <c r="KCU17" s="57"/>
      <c r="KCV17" s="57"/>
      <c r="KCW17" s="57"/>
      <c r="KCX17" s="57"/>
      <c r="KCY17" s="57"/>
      <c r="KCZ17" s="57"/>
      <c r="KDA17" s="57"/>
      <c r="KDB17" s="57"/>
      <c r="KDC17" s="57"/>
      <c r="KDD17" s="57"/>
      <c r="KDE17" s="57"/>
      <c r="KDF17" s="57"/>
      <c r="KDG17" s="57"/>
      <c r="KDH17" s="57"/>
      <c r="KDI17" s="57"/>
      <c r="KDJ17" s="57"/>
      <c r="KDK17" s="57"/>
      <c r="KDL17" s="57"/>
      <c r="KDM17" s="57"/>
      <c r="KDN17" s="57"/>
      <c r="KDO17" s="57"/>
      <c r="KDP17" s="57"/>
      <c r="KDQ17" s="57"/>
      <c r="KDR17" s="57"/>
      <c r="KDS17" s="57"/>
      <c r="KDT17" s="57"/>
      <c r="KDU17" s="57"/>
      <c r="KDV17" s="57"/>
      <c r="KDW17" s="57"/>
      <c r="KDX17" s="57"/>
      <c r="KDY17" s="57"/>
      <c r="KDZ17" s="57"/>
      <c r="KEA17" s="57"/>
      <c r="KEB17" s="57"/>
      <c r="KEC17" s="57"/>
      <c r="KED17" s="57"/>
      <c r="KEE17" s="57"/>
      <c r="KEF17" s="57"/>
      <c r="KEG17" s="57"/>
      <c r="KEH17" s="57"/>
      <c r="KEI17" s="57"/>
      <c r="KEJ17" s="57"/>
      <c r="KEK17" s="57"/>
      <c r="KEL17" s="57"/>
      <c r="KEM17" s="57"/>
      <c r="KEN17" s="57"/>
      <c r="KEO17" s="57"/>
      <c r="KEP17" s="57"/>
      <c r="KEQ17" s="57"/>
      <c r="KER17" s="57"/>
      <c r="KES17" s="57"/>
      <c r="KET17" s="57"/>
      <c r="KEU17" s="57"/>
      <c r="KEV17" s="57"/>
      <c r="KEW17" s="57"/>
      <c r="KEX17" s="57"/>
      <c r="KEY17" s="57"/>
      <c r="KEZ17" s="57"/>
      <c r="KFA17" s="57"/>
      <c r="KFB17" s="57"/>
      <c r="KFC17" s="57"/>
      <c r="KFD17" s="57"/>
      <c r="KFE17" s="57"/>
      <c r="KFF17" s="57"/>
      <c r="KFG17" s="57"/>
      <c r="KFH17" s="57"/>
      <c r="KFI17" s="57"/>
      <c r="KFJ17" s="57"/>
      <c r="KFK17" s="57"/>
      <c r="KFL17" s="57"/>
      <c r="KFM17" s="57"/>
      <c r="KFN17" s="57"/>
      <c r="KFO17" s="57"/>
      <c r="KFP17" s="57"/>
      <c r="KFQ17" s="57"/>
      <c r="KFR17" s="57"/>
      <c r="KFS17" s="57"/>
      <c r="KFT17" s="57"/>
      <c r="KFU17" s="57"/>
      <c r="KFV17" s="57"/>
      <c r="KFW17" s="57"/>
      <c r="KFX17" s="57"/>
      <c r="KFY17" s="57"/>
      <c r="KFZ17" s="57"/>
      <c r="KGA17" s="57"/>
      <c r="KGB17" s="57"/>
      <c r="KGC17" s="57"/>
      <c r="KGD17" s="57"/>
      <c r="KGE17" s="57"/>
      <c r="KGF17" s="57"/>
      <c r="KGG17" s="57"/>
      <c r="KGH17" s="57"/>
      <c r="KGI17" s="57"/>
      <c r="KGJ17" s="57"/>
      <c r="KGK17" s="57"/>
      <c r="KGL17" s="57"/>
      <c r="KGM17" s="57"/>
      <c r="KGN17" s="57"/>
      <c r="KGO17" s="57"/>
      <c r="KGP17" s="57"/>
      <c r="KGQ17" s="57"/>
      <c r="KGR17" s="57"/>
      <c r="KGS17" s="57"/>
      <c r="KGT17" s="57"/>
      <c r="KGU17" s="57"/>
      <c r="KGV17" s="57"/>
      <c r="KGW17" s="57"/>
      <c r="KGX17" s="57"/>
      <c r="KGY17" s="57"/>
      <c r="KGZ17" s="57"/>
      <c r="KHA17" s="57"/>
      <c r="KHB17" s="57"/>
      <c r="KHC17" s="57"/>
      <c r="KHD17" s="57"/>
      <c r="KHE17" s="57"/>
      <c r="KHF17" s="57"/>
      <c r="KHG17" s="57"/>
      <c r="KHH17" s="57"/>
      <c r="KHI17" s="57"/>
      <c r="KHJ17" s="57"/>
      <c r="KHK17" s="57"/>
      <c r="KHL17" s="57"/>
      <c r="KHM17" s="57"/>
      <c r="KHN17" s="57"/>
      <c r="KHO17" s="57"/>
      <c r="KHP17" s="57"/>
      <c r="KHQ17" s="57"/>
      <c r="KHR17" s="57"/>
      <c r="KHS17" s="57"/>
      <c r="KHT17" s="57"/>
      <c r="KHU17" s="57"/>
      <c r="KHV17" s="57"/>
      <c r="KHW17" s="57"/>
      <c r="KHX17" s="57"/>
      <c r="KHY17" s="57"/>
      <c r="KHZ17" s="57"/>
      <c r="KIA17" s="57"/>
      <c r="KIB17" s="57"/>
      <c r="KIC17" s="57"/>
      <c r="KID17" s="57"/>
      <c r="KIE17" s="57"/>
      <c r="KIF17" s="57"/>
      <c r="KIG17" s="57"/>
      <c r="KIH17" s="57"/>
      <c r="KII17" s="57"/>
      <c r="KIJ17" s="57"/>
      <c r="KIK17" s="57"/>
      <c r="KIL17" s="57"/>
      <c r="KIM17" s="57"/>
      <c r="KIN17" s="57"/>
      <c r="KIO17" s="57"/>
      <c r="KIP17" s="57"/>
      <c r="KIQ17" s="57"/>
      <c r="KIR17" s="57"/>
      <c r="KIS17" s="57"/>
      <c r="KIT17" s="57"/>
      <c r="KIU17" s="57"/>
      <c r="KIV17" s="57"/>
      <c r="KIW17" s="57"/>
      <c r="KIX17" s="57"/>
      <c r="KIY17" s="57"/>
      <c r="KIZ17" s="57"/>
      <c r="KJA17" s="57"/>
      <c r="KJB17" s="57"/>
      <c r="KJC17" s="57"/>
      <c r="KJD17" s="57"/>
      <c r="KJE17" s="57"/>
      <c r="KJF17" s="57"/>
      <c r="KJG17" s="57"/>
      <c r="KJH17" s="57"/>
      <c r="KJI17" s="57"/>
      <c r="KJJ17" s="57"/>
      <c r="KJK17" s="57"/>
      <c r="KJL17" s="57"/>
      <c r="KJM17" s="57"/>
      <c r="KJN17" s="57"/>
      <c r="KJO17" s="57"/>
      <c r="KJP17" s="57"/>
      <c r="KJQ17" s="57"/>
      <c r="KJR17" s="57"/>
      <c r="KJS17" s="57"/>
      <c r="KJT17" s="57"/>
      <c r="KJU17" s="57"/>
      <c r="KJV17" s="57"/>
      <c r="KJW17" s="57"/>
      <c r="KJX17" s="57"/>
      <c r="KJY17" s="57"/>
      <c r="KJZ17" s="57"/>
      <c r="KKA17" s="57"/>
      <c r="KKB17" s="57"/>
      <c r="KKC17" s="57"/>
      <c r="KKD17" s="57"/>
      <c r="KKE17" s="57"/>
      <c r="KKF17" s="57"/>
      <c r="KKG17" s="57"/>
      <c r="KKH17" s="57"/>
      <c r="KKI17" s="57"/>
      <c r="KKJ17" s="57"/>
      <c r="KKK17" s="57"/>
      <c r="KKL17" s="57"/>
      <c r="KKM17" s="57"/>
      <c r="KKN17" s="57"/>
      <c r="KKO17" s="57"/>
      <c r="KKP17" s="57"/>
      <c r="KKQ17" s="57"/>
      <c r="KKR17" s="57"/>
      <c r="KKS17" s="57"/>
      <c r="KKT17" s="57"/>
      <c r="KKU17" s="57"/>
      <c r="KKV17" s="57"/>
      <c r="KKW17" s="57"/>
      <c r="KKX17" s="57"/>
      <c r="KKY17" s="57"/>
      <c r="KKZ17" s="57"/>
      <c r="KLA17" s="57"/>
      <c r="KLB17" s="57"/>
      <c r="KLC17" s="57"/>
      <c r="KLD17" s="57"/>
      <c r="KLE17" s="57"/>
      <c r="KLF17" s="57"/>
      <c r="KLG17" s="57"/>
      <c r="KLH17" s="57"/>
      <c r="KLI17" s="57"/>
      <c r="KLJ17" s="57"/>
      <c r="KLK17" s="57"/>
      <c r="KLL17" s="57"/>
      <c r="KLM17" s="57"/>
      <c r="KLN17" s="57"/>
      <c r="KLO17" s="57"/>
      <c r="KLP17" s="57"/>
      <c r="KLQ17" s="57"/>
      <c r="KLR17" s="57"/>
      <c r="KLS17" s="57"/>
      <c r="KLT17" s="57"/>
      <c r="KLU17" s="57"/>
      <c r="KLV17" s="57"/>
      <c r="KLW17" s="57"/>
      <c r="KLX17" s="57"/>
      <c r="KLY17" s="57"/>
      <c r="KLZ17" s="57"/>
      <c r="KMA17" s="57"/>
      <c r="KMB17" s="57"/>
      <c r="KMC17" s="57"/>
      <c r="KMD17" s="57"/>
      <c r="KME17" s="57"/>
      <c r="KMF17" s="57"/>
      <c r="KMG17" s="57"/>
      <c r="KMH17" s="57"/>
      <c r="KMI17" s="57"/>
      <c r="KMJ17" s="57"/>
      <c r="KMK17" s="57"/>
      <c r="KML17" s="57"/>
      <c r="KMM17" s="57"/>
      <c r="KMN17" s="57"/>
      <c r="KMO17" s="57"/>
      <c r="KMP17" s="57"/>
      <c r="KMQ17" s="57"/>
      <c r="KMR17" s="57"/>
      <c r="KMS17" s="57"/>
      <c r="KMT17" s="57"/>
      <c r="KMU17" s="57"/>
      <c r="KMV17" s="57"/>
      <c r="KMW17" s="57"/>
      <c r="KMX17" s="57"/>
      <c r="KMY17" s="57"/>
      <c r="KMZ17" s="57"/>
      <c r="KNA17" s="57"/>
      <c r="KNB17" s="57"/>
      <c r="KNC17" s="57"/>
      <c r="KND17" s="57"/>
      <c r="KNE17" s="57"/>
      <c r="KNF17" s="57"/>
      <c r="KNG17" s="57"/>
      <c r="KNH17" s="57"/>
      <c r="KNI17" s="57"/>
      <c r="KNJ17" s="57"/>
      <c r="KNK17" s="57"/>
      <c r="KNL17" s="57"/>
      <c r="KNM17" s="57"/>
      <c r="KNN17" s="57"/>
      <c r="KNO17" s="57"/>
      <c r="KNP17" s="57"/>
      <c r="KNQ17" s="57"/>
      <c r="KNR17" s="57"/>
      <c r="KNS17" s="57"/>
      <c r="KNT17" s="57"/>
      <c r="KNU17" s="57"/>
      <c r="KNV17" s="57"/>
      <c r="KNW17" s="57"/>
      <c r="KNX17" s="57"/>
      <c r="KNY17" s="57"/>
      <c r="KNZ17" s="57"/>
      <c r="KOA17" s="57"/>
      <c r="KOB17" s="57"/>
      <c r="KOC17" s="57"/>
      <c r="KOD17" s="57"/>
      <c r="KOE17" s="57"/>
      <c r="KOF17" s="57"/>
      <c r="KOG17" s="57"/>
      <c r="KOH17" s="57"/>
      <c r="KOI17" s="57"/>
      <c r="KOJ17" s="57"/>
      <c r="KOK17" s="57"/>
      <c r="KOL17" s="57"/>
      <c r="KOM17" s="57"/>
      <c r="KON17" s="57"/>
      <c r="KOO17" s="57"/>
      <c r="KOP17" s="57"/>
      <c r="KOQ17" s="57"/>
      <c r="KOR17" s="57"/>
      <c r="KOS17" s="57"/>
      <c r="KOT17" s="57"/>
      <c r="KOU17" s="57"/>
      <c r="KOV17" s="57"/>
      <c r="KOW17" s="57"/>
      <c r="KOX17" s="57"/>
      <c r="KOY17" s="57"/>
      <c r="KOZ17" s="57"/>
      <c r="KPA17" s="57"/>
      <c r="KPB17" s="57"/>
      <c r="KPC17" s="57"/>
      <c r="KPD17" s="57"/>
      <c r="KPE17" s="57"/>
      <c r="KPF17" s="57"/>
      <c r="KPG17" s="57"/>
      <c r="KPH17" s="57"/>
      <c r="KPI17" s="57"/>
      <c r="KPJ17" s="57"/>
      <c r="KPK17" s="57"/>
      <c r="KPL17" s="57"/>
      <c r="KPM17" s="57"/>
      <c r="KPN17" s="57"/>
      <c r="KPO17" s="57"/>
      <c r="KPP17" s="57"/>
      <c r="KPQ17" s="57"/>
      <c r="KPR17" s="57"/>
      <c r="KPS17" s="57"/>
      <c r="KPT17" s="57"/>
      <c r="KPU17" s="57"/>
      <c r="KPV17" s="57"/>
      <c r="KPW17" s="57"/>
      <c r="KPX17" s="57"/>
      <c r="KPY17" s="57"/>
      <c r="KPZ17" s="57"/>
      <c r="KQA17" s="57"/>
      <c r="KQB17" s="57"/>
      <c r="KQC17" s="57"/>
      <c r="KQD17" s="57"/>
      <c r="KQE17" s="57"/>
      <c r="KQF17" s="57"/>
      <c r="KQG17" s="57"/>
      <c r="KQH17" s="57"/>
      <c r="KQI17" s="57"/>
      <c r="KQJ17" s="57"/>
      <c r="KQK17" s="57"/>
      <c r="KQL17" s="57"/>
      <c r="KQM17" s="57"/>
      <c r="KQN17" s="57"/>
      <c r="KQO17" s="57"/>
      <c r="KQP17" s="57"/>
      <c r="KQQ17" s="57"/>
      <c r="KQR17" s="57"/>
      <c r="KQS17" s="57"/>
      <c r="KQT17" s="57"/>
      <c r="KQU17" s="57"/>
      <c r="KQV17" s="57"/>
      <c r="KQW17" s="57"/>
      <c r="KQX17" s="57"/>
      <c r="KQY17" s="57"/>
      <c r="KQZ17" s="57"/>
      <c r="KRA17" s="57"/>
      <c r="KRB17" s="57"/>
      <c r="KRC17" s="57"/>
      <c r="KRD17" s="57"/>
      <c r="KRE17" s="57"/>
      <c r="KRF17" s="57"/>
      <c r="KRG17" s="57"/>
      <c r="KRH17" s="57"/>
      <c r="KRI17" s="57"/>
      <c r="KRJ17" s="57"/>
      <c r="KRK17" s="57"/>
      <c r="KRL17" s="57"/>
      <c r="KRM17" s="57"/>
      <c r="KRN17" s="57"/>
      <c r="KRO17" s="57"/>
      <c r="KRP17" s="57"/>
      <c r="KRQ17" s="57"/>
      <c r="KRR17" s="57"/>
      <c r="KRS17" s="57"/>
      <c r="KRT17" s="57"/>
      <c r="KRU17" s="57"/>
      <c r="KRV17" s="57"/>
      <c r="KRW17" s="57"/>
      <c r="KRX17" s="57"/>
      <c r="KRY17" s="57"/>
      <c r="KRZ17" s="57"/>
      <c r="KSA17" s="57"/>
      <c r="KSB17" s="57"/>
      <c r="KSC17" s="57"/>
      <c r="KSD17" s="57"/>
      <c r="KSE17" s="57"/>
      <c r="KSF17" s="57"/>
      <c r="KSG17" s="57"/>
      <c r="KSH17" s="57"/>
      <c r="KSI17" s="57"/>
      <c r="KSJ17" s="57"/>
      <c r="KSK17" s="57"/>
      <c r="KSL17" s="57"/>
      <c r="KSM17" s="57"/>
      <c r="KSN17" s="57"/>
      <c r="KSO17" s="57"/>
      <c r="KSP17" s="57"/>
      <c r="KSQ17" s="57"/>
      <c r="KSR17" s="57"/>
      <c r="KSS17" s="57"/>
      <c r="KST17" s="57"/>
      <c r="KSU17" s="57"/>
      <c r="KSV17" s="57"/>
      <c r="KSW17" s="57"/>
      <c r="KSX17" s="57"/>
      <c r="KSY17" s="57"/>
      <c r="KSZ17" s="57"/>
      <c r="KTA17" s="57"/>
      <c r="KTB17" s="57"/>
      <c r="KTC17" s="57"/>
      <c r="KTD17" s="57"/>
      <c r="KTE17" s="57"/>
      <c r="KTF17" s="57"/>
      <c r="KTG17" s="57"/>
      <c r="KTH17" s="57"/>
      <c r="KTI17" s="57"/>
      <c r="KTJ17" s="57"/>
      <c r="KTK17" s="57"/>
      <c r="KTL17" s="57"/>
      <c r="KTM17" s="57"/>
      <c r="KTN17" s="57"/>
      <c r="KTO17" s="57"/>
      <c r="KTP17" s="57"/>
      <c r="KTQ17" s="57"/>
      <c r="KTR17" s="57"/>
      <c r="KTS17" s="57"/>
      <c r="KTT17" s="57"/>
      <c r="KTU17" s="57"/>
      <c r="KTV17" s="57"/>
      <c r="KTW17" s="57"/>
      <c r="KTX17" s="57"/>
      <c r="KTY17" s="57"/>
      <c r="KTZ17" s="57"/>
      <c r="KUA17" s="57"/>
      <c r="KUB17" s="57"/>
      <c r="KUC17" s="57"/>
      <c r="KUD17" s="57"/>
      <c r="KUE17" s="57"/>
      <c r="KUF17" s="57"/>
      <c r="KUG17" s="57"/>
      <c r="KUH17" s="57"/>
      <c r="KUI17" s="57"/>
      <c r="KUJ17" s="57"/>
      <c r="KUK17" s="57"/>
      <c r="KUL17" s="57"/>
      <c r="KUM17" s="57"/>
      <c r="KUN17" s="57"/>
      <c r="KUO17" s="57"/>
      <c r="KUP17" s="57"/>
      <c r="KUQ17" s="57"/>
      <c r="KUR17" s="57"/>
      <c r="KUS17" s="57"/>
      <c r="KUT17" s="57"/>
      <c r="KUU17" s="57"/>
      <c r="KUV17" s="57"/>
      <c r="KUW17" s="57"/>
      <c r="KUX17" s="57"/>
      <c r="KUY17" s="57"/>
      <c r="KUZ17" s="57"/>
      <c r="KVA17" s="57"/>
      <c r="KVB17" s="57"/>
      <c r="KVC17" s="57"/>
      <c r="KVD17" s="57"/>
      <c r="KVE17" s="57"/>
      <c r="KVF17" s="57"/>
      <c r="KVG17" s="57"/>
      <c r="KVH17" s="57"/>
      <c r="KVI17" s="57"/>
      <c r="KVJ17" s="57"/>
      <c r="KVK17" s="57"/>
      <c r="KVL17" s="57"/>
      <c r="KVM17" s="57"/>
      <c r="KVN17" s="57"/>
      <c r="KVO17" s="57"/>
      <c r="KVP17" s="57"/>
      <c r="KVQ17" s="57"/>
      <c r="KVR17" s="57"/>
      <c r="KVS17" s="57"/>
      <c r="KVT17" s="57"/>
      <c r="KVU17" s="57"/>
      <c r="KVV17" s="57"/>
      <c r="KVW17" s="57"/>
      <c r="KVX17" s="57"/>
      <c r="KVY17" s="57"/>
      <c r="KVZ17" s="57"/>
      <c r="KWA17" s="57"/>
      <c r="KWB17" s="57"/>
      <c r="KWC17" s="57"/>
      <c r="KWD17" s="57"/>
      <c r="KWE17" s="57"/>
      <c r="KWF17" s="57"/>
      <c r="KWG17" s="57"/>
      <c r="KWH17" s="57"/>
      <c r="KWI17" s="57"/>
      <c r="KWJ17" s="57"/>
      <c r="KWK17" s="57"/>
      <c r="KWL17" s="57"/>
      <c r="KWM17" s="57"/>
      <c r="KWN17" s="57"/>
      <c r="KWO17" s="57"/>
      <c r="KWP17" s="57"/>
      <c r="KWQ17" s="57"/>
      <c r="KWR17" s="57"/>
      <c r="KWS17" s="57"/>
      <c r="KWT17" s="57"/>
      <c r="KWU17" s="57"/>
      <c r="KWV17" s="57"/>
      <c r="KWW17" s="57"/>
      <c r="KWX17" s="57"/>
      <c r="KWY17" s="57"/>
      <c r="KWZ17" s="57"/>
      <c r="KXA17" s="57"/>
      <c r="KXB17" s="57"/>
      <c r="KXC17" s="57"/>
      <c r="KXD17" s="57"/>
      <c r="KXE17" s="57"/>
      <c r="KXF17" s="57"/>
      <c r="KXG17" s="57"/>
      <c r="KXH17" s="57"/>
      <c r="KXI17" s="57"/>
      <c r="KXJ17" s="57"/>
      <c r="KXK17" s="57"/>
      <c r="KXL17" s="57"/>
      <c r="KXM17" s="57"/>
      <c r="KXN17" s="57"/>
      <c r="KXO17" s="57"/>
      <c r="KXP17" s="57"/>
      <c r="KXQ17" s="57"/>
      <c r="KXR17" s="57"/>
      <c r="KXS17" s="57"/>
      <c r="KXT17" s="57"/>
      <c r="KXU17" s="57"/>
      <c r="KXV17" s="57"/>
      <c r="KXW17" s="57"/>
      <c r="KXX17" s="57"/>
      <c r="KXY17" s="57"/>
      <c r="KXZ17" s="57"/>
      <c r="KYA17" s="57"/>
      <c r="KYB17" s="57"/>
      <c r="KYC17" s="57"/>
      <c r="KYD17" s="57"/>
      <c r="KYE17" s="57"/>
      <c r="KYF17" s="57"/>
      <c r="KYG17" s="57"/>
      <c r="KYH17" s="57"/>
      <c r="KYI17" s="57"/>
      <c r="KYJ17" s="57"/>
      <c r="KYK17" s="57"/>
      <c r="KYL17" s="57"/>
      <c r="KYM17" s="57"/>
      <c r="KYN17" s="57"/>
      <c r="KYO17" s="57"/>
      <c r="KYP17" s="57"/>
      <c r="KYQ17" s="57"/>
      <c r="KYR17" s="57"/>
      <c r="KYS17" s="57"/>
      <c r="KYT17" s="57"/>
      <c r="KYU17" s="57"/>
      <c r="KYV17" s="57"/>
      <c r="KYW17" s="57"/>
      <c r="KYX17" s="57"/>
      <c r="KYY17" s="57"/>
      <c r="KYZ17" s="57"/>
      <c r="KZA17" s="57"/>
      <c r="KZB17" s="57"/>
      <c r="KZC17" s="57"/>
      <c r="KZD17" s="57"/>
      <c r="KZE17" s="57"/>
      <c r="KZF17" s="57"/>
      <c r="KZG17" s="57"/>
      <c r="KZH17" s="57"/>
      <c r="KZI17" s="57"/>
      <c r="KZJ17" s="57"/>
      <c r="KZK17" s="57"/>
      <c r="KZL17" s="57"/>
      <c r="KZM17" s="57"/>
      <c r="KZN17" s="57"/>
      <c r="KZO17" s="57"/>
      <c r="KZP17" s="57"/>
      <c r="KZQ17" s="57"/>
      <c r="KZR17" s="57"/>
      <c r="KZS17" s="57"/>
      <c r="KZT17" s="57"/>
      <c r="KZU17" s="57"/>
      <c r="KZV17" s="57"/>
      <c r="KZW17" s="57"/>
      <c r="KZX17" s="57"/>
      <c r="KZY17" s="57"/>
      <c r="KZZ17" s="57"/>
      <c r="LAA17" s="57"/>
      <c r="LAB17" s="57"/>
      <c r="LAC17" s="57"/>
      <c r="LAD17" s="57"/>
      <c r="LAE17" s="57"/>
      <c r="LAF17" s="57"/>
      <c r="LAG17" s="57"/>
      <c r="LAH17" s="57"/>
      <c r="LAI17" s="57"/>
      <c r="LAJ17" s="57"/>
      <c r="LAK17" s="57"/>
      <c r="LAL17" s="57"/>
      <c r="LAM17" s="57"/>
      <c r="LAN17" s="57"/>
      <c r="LAO17" s="57"/>
      <c r="LAP17" s="57"/>
      <c r="LAQ17" s="57"/>
      <c r="LAR17" s="57"/>
      <c r="LAS17" s="57"/>
      <c r="LAT17" s="57"/>
      <c r="LAU17" s="57"/>
      <c r="LAV17" s="57"/>
      <c r="LAW17" s="57"/>
      <c r="LAX17" s="57"/>
      <c r="LAY17" s="57"/>
      <c r="LAZ17" s="57"/>
      <c r="LBA17" s="57"/>
      <c r="LBB17" s="57"/>
      <c r="LBC17" s="57"/>
      <c r="LBD17" s="57"/>
      <c r="LBE17" s="57"/>
      <c r="LBF17" s="57"/>
      <c r="LBG17" s="57"/>
      <c r="LBH17" s="57"/>
      <c r="LBI17" s="57"/>
      <c r="LBJ17" s="57"/>
      <c r="LBK17" s="57"/>
      <c r="LBL17" s="57"/>
      <c r="LBM17" s="57"/>
      <c r="LBN17" s="57"/>
      <c r="LBO17" s="57"/>
      <c r="LBP17" s="57"/>
      <c r="LBQ17" s="57"/>
      <c r="LBR17" s="57"/>
      <c r="LBS17" s="57"/>
      <c r="LBT17" s="57"/>
      <c r="LBU17" s="57"/>
      <c r="LBV17" s="57"/>
      <c r="LBW17" s="57"/>
      <c r="LBX17" s="57"/>
      <c r="LBY17" s="57"/>
      <c r="LBZ17" s="57"/>
      <c r="LCA17" s="57"/>
      <c r="LCB17" s="57"/>
      <c r="LCC17" s="57"/>
      <c r="LCD17" s="57"/>
      <c r="LCE17" s="57"/>
      <c r="LCF17" s="57"/>
      <c r="LCG17" s="57"/>
      <c r="LCH17" s="57"/>
      <c r="LCI17" s="57"/>
      <c r="LCJ17" s="57"/>
      <c r="LCK17" s="57"/>
      <c r="LCL17" s="57"/>
      <c r="LCM17" s="57"/>
      <c r="LCN17" s="57"/>
      <c r="LCO17" s="57"/>
      <c r="LCP17" s="57"/>
      <c r="LCQ17" s="57"/>
      <c r="LCR17" s="57"/>
      <c r="LCS17" s="57"/>
      <c r="LCT17" s="57"/>
      <c r="LCU17" s="57"/>
      <c r="LCV17" s="57"/>
      <c r="LCW17" s="57"/>
      <c r="LCX17" s="57"/>
      <c r="LCY17" s="57"/>
      <c r="LCZ17" s="57"/>
      <c r="LDA17" s="57"/>
      <c r="LDB17" s="57"/>
      <c r="LDC17" s="57"/>
      <c r="LDD17" s="57"/>
      <c r="LDE17" s="57"/>
      <c r="LDF17" s="57"/>
      <c r="LDG17" s="57"/>
      <c r="LDH17" s="57"/>
      <c r="LDI17" s="57"/>
      <c r="LDJ17" s="57"/>
      <c r="LDK17" s="57"/>
      <c r="LDL17" s="57"/>
      <c r="LDM17" s="57"/>
      <c r="LDN17" s="57"/>
      <c r="LDO17" s="57"/>
      <c r="LDP17" s="57"/>
      <c r="LDQ17" s="57"/>
      <c r="LDR17" s="57"/>
      <c r="LDS17" s="57"/>
      <c r="LDT17" s="57"/>
      <c r="LDU17" s="57"/>
      <c r="LDV17" s="57"/>
      <c r="LDW17" s="57"/>
      <c r="LDX17" s="57"/>
      <c r="LDY17" s="57"/>
      <c r="LDZ17" s="57"/>
      <c r="LEA17" s="57"/>
      <c r="LEB17" s="57"/>
      <c r="LEC17" s="57"/>
      <c r="LED17" s="57"/>
      <c r="LEE17" s="57"/>
      <c r="LEF17" s="57"/>
      <c r="LEG17" s="57"/>
      <c r="LEH17" s="57"/>
      <c r="LEI17" s="57"/>
      <c r="LEJ17" s="57"/>
      <c r="LEK17" s="57"/>
      <c r="LEL17" s="57"/>
      <c r="LEM17" s="57"/>
      <c r="LEN17" s="57"/>
      <c r="LEO17" s="57"/>
      <c r="LEP17" s="57"/>
      <c r="LEQ17" s="57"/>
      <c r="LER17" s="57"/>
      <c r="LES17" s="57"/>
      <c r="LET17" s="57"/>
      <c r="LEU17" s="57"/>
      <c r="LEV17" s="57"/>
      <c r="LEW17" s="57"/>
      <c r="LEX17" s="57"/>
      <c r="LEY17" s="57"/>
      <c r="LEZ17" s="57"/>
      <c r="LFA17" s="57"/>
      <c r="LFB17" s="57"/>
      <c r="LFC17" s="57"/>
      <c r="LFD17" s="57"/>
      <c r="LFE17" s="57"/>
      <c r="LFF17" s="57"/>
      <c r="LFG17" s="57"/>
      <c r="LFH17" s="57"/>
      <c r="LFI17" s="57"/>
      <c r="LFJ17" s="57"/>
      <c r="LFK17" s="57"/>
      <c r="LFL17" s="57"/>
      <c r="LFM17" s="57"/>
      <c r="LFN17" s="57"/>
      <c r="LFO17" s="57"/>
      <c r="LFP17" s="57"/>
      <c r="LFQ17" s="57"/>
      <c r="LFR17" s="57"/>
      <c r="LFS17" s="57"/>
      <c r="LFT17" s="57"/>
      <c r="LFU17" s="57"/>
      <c r="LFV17" s="57"/>
      <c r="LFW17" s="57"/>
      <c r="LFX17" s="57"/>
      <c r="LFY17" s="57"/>
      <c r="LFZ17" s="57"/>
      <c r="LGA17" s="57"/>
      <c r="LGB17" s="57"/>
      <c r="LGC17" s="57"/>
      <c r="LGD17" s="57"/>
      <c r="LGE17" s="57"/>
      <c r="LGF17" s="57"/>
      <c r="LGG17" s="57"/>
      <c r="LGH17" s="57"/>
      <c r="LGI17" s="57"/>
      <c r="LGJ17" s="57"/>
      <c r="LGK17" s="57"/>
      <c r="LGL17" s="57"/>
      <c r="LGM17" s="57"/>
      <c r="LGN17" s="57"/>
      <c r="LGO17" s="57"/>
      <c r="LGP17" s="57"/>
      <c r="LGQ17" s="57"/>
      <c r="LGR17" s="57"/>
      <c r="LGS17" s="57"/>
      <c r="LGT17" s="57"/>
      <c r="LGU17" s="57"/>
      <c r="LGV17" s="57"/>
      <c r="LGW17" s="57"/>
      <c r="LGX17" s="57"/>
      <c r="LGY17" s="57"/>
      <c r="LGZ17" s="57"/>
      <c r="LHA17" s="57"/>
      <c r="LHB17" s="57"/>
      <c r="LHC17" s="57"/>
      <c r="LHD17" s="57"/>
      <c r="LHE17" s="57"/>
      <c r="LHF17" s="57"/>
      <c r="LHG17" s="57"/>
      <c r="LHH17" s="57"/>
      <c r="LHI17" s="57"/>
      <c r="LHJ17" s="57"/>
      <c r="LHK17" s="57"/>
      <c r="LHL17" s="57"/>
      <c r="LHM17" s="57"/>
      <c r="LHN17" s="57"/>
      <c r="LHO17" s="57"/>
      <c r="LHP17" s="57"/>
      <c r="LHQ17" s="57"/>
      <c r="LHR17" s="57"/>
      <c r="LHS17" s="57"/>
      <c r="LHT17" s="57"/>
      <c r="LHU17" s="57"/>
      <c r="LHV17" s="57"/>
      <c r="LHW17" s="57"/>
      <c r="LHX17" s="57"/>
      <c r="LHY17" s="57"/>
      <c r="LHZ17" s="57"/>
      <c r="LIA17" s="57"/>
      <c r="LIB17" s="57"/>
      <c r="LIC17" s="57"/>
      <c r="LID17" s="57"/>
      <c r="LIE17" s="57"/>
      <c r="LIF17" s="57"/>
      <c r="LIG17" s="57"/>
      <c r="LIH17" s="57"/>
      <c r="LII17" s="57"/>
      <c r="LIJ17" s="57"/>
      <c r="LIK17" s="57"/>
      <c r="LIL17" s="57"/>
      <c r="LIM17" s="57"/>
      <c r="LIN17" s="57"/>
      <c r="LIO17" s="57"/>
      <c r="LIP17" s="57"/>
      <c r="LIQ17" s="57"/>
      <c r="LIR17" s="57"/>
      <c r="LIS17" s="57"/>
      <c r="LIT17" s="57"/>
      <c r="LIU17" s="57"/>
      <c r="LIV17" s="57"/>
      <c r="LIW17" s="57"/>
      <c r="LIX17" s="57"/>
      <c r="LIY17" s="57"/>
      <c r="LIZ17" s="57"/>
      <c r="LJA17" s="57"/>
      <c r="LJB17" s="57"/>
      <c r="LJC17" s="57"/>
      <c r="LJD17" s="57"/>
      <c r="LJE17" s="57"/>
      <c r="LJF17" s="57"/>
      <c r="LJG17" s="57"/>
      <c r="LJH17" s="57"/>
      <c r="LJI17" s="57"/>
      <c r="LJJ17" s="57"/>
      <c r="LJK17" s="57"/>
      <c r="LJL17" s="57"/>
      <c r="LJM17" s="57"/>
      <c r="LJN17" s="57"/>
      <c r="LJO17" s="57"/>
      <c r="LJP17" s="57"/>
      <c r="LJQ17" s="57"/>
      <c r="LJR17" s="57"/>
      <c r="LJS17" s="57"/>
      <c r="LJT17" s="57"/>
      <c r="LJU17" s="57"/>
      <c r="LJV17" s="57"/>
      <c r="LJW17" s="57"/>
      <c r="LJX17" s="57"/>
      <c r="LJY17" s="57"/>
      <c r="LJZ17" s="57"/>
      <c r="LKA17" s="57"/>
      <c r="LKB17" s="57"/>
      <c r="LKC17" s="57"/>
      <c r="LKD17" s="57"/>
      <c r="LKE17" s="57"/>
      <c r="LKF17" s="57"/>
      <c r="LKG17" s="57"/>
      <c r="LKH17" s="57"/>
      <c r="LKI17" s="57"/>
      <c r="LKJ17" s="57"/>
      <c r="LKK17" s="57"/>
      <c r="LKL17" s="57"/>
      <c r="LKM17" s="57"/>
      <c r="LKN17" s="57"/>
      <c r="LKO17" s="57"/>
      <c r="LKP17" s="57"/>
      <c r="LKQ17" s="57"/>
      <c r="LKR17" s="57"/>
      <c r="LKS17" s="57"/>
      <c r="LKT17" s="57"/>
      <c r="LKU17" s="57"/>
      <c r="LKV17" s="57"/>
      <c r="LKW17" s="57"/>
      <c r="LKX17" s="57"/>
      <c r="LKY17" s="57"/>
      <c r="LKZ17" s="57"/>
      <c r="LLA17" s="57"/>
      <c r="LLB17" s="57"/>
      <c r="LLC17" s="57"/>
      <c r="LLD17" s="57"/>
      <c r="LLE17" s="57"/>
      <c r="LLF17" s="57"/>
      <c r="LLG17" s="57"/>
      <c r="LLH17" s="57"/>
      <c r="LLI17" s="57"/>
      <c r="LLJ17" s="57"/>
      <c r="LLK17" s="57"/>
      <c r="LLL17" s="57"/>
      <c r="LLM17" s="57"/>
      <c r="LLN17" s="57"/>
      <c r="LLO17" s="57"/>
      <c r="LLP17" s="57"/>
      <c r="LLQ17" s="57"/>
      <c r="LLR17" s="57"/>
      <c r="LLS17" s="57"/>
      <c r="LLT17" s="57"/>
      <c r="LLU17" s="57"/>
      <c r="LLV17" s="57"/>
      <c r="LLW17" s="57"/>
      <c r="LLX17" s="57"/>
      <c r="LLY17" s="57"/>
      <c r="LLZ17" s="57"/>
      <c r="LMA17" s="57"/>
      <c r="LMB17" s="57"/>
      <c r="LMC17" s="57"/>
      <c r="LMD17" s="57"/>
      <c r="LME17" s="57"/>
      <c r="LMF17" s="57"/>
      <c r="LMG17" s="57"/>
      <c r="LMH17" s="57"/>
      <c r="LMI17" s="57"/>
      <c r="LMJ17" s="57"/>
      <c r="LMK17" s="57"/>
      <c r="LML17" s="57"/>
      <c r="LMM17" s="57"/>
      <c r="LMN17" s="57"/>
      <c r="LMO17" s="57"/>
      <c r="LMP17" s="57"/>
      <c r="LMQ17" s="57"/>
      <c r="LMR17" s="57"/>
      <c r="LMS17" s="57"/>
      <c r="LMT17" s="57"/>
      <c r="LMU17" s="57"/>
      <c r="LMV17" s="57"/>
      <c r="LMW17" s="57"/>
      <c r="LMX17" s="57"/>
      <c r="LMY17" s="57"/>
      <c r="LMZ17" s="57"/>
      <c r="LNA17" s="57"/>
      <c r="LNB17" s="57"/>
      <c r="LNC17" s="57"/>
      <c r="LND17" s="57"/>
      <c r="LNE17" s="57"/>
      <c r="LNF17" s="57"/>
      <c r="LNG17" s="57"/>
      <c r="LNH17" s="57"/>
      <c r="LNI17" s="57"/>
      <c r="LNJ17" s="57"/>
      <c r="LNK17" s="57"/>
      <c r="LNL17" s="57"/>
      <c r="LNM17" s="57"/>
      <c r="LNN17" s="57"/>
      <c r="LNO17" s="57"/>
      <c r="LNP17" s="57"/>
      <c r="LNQ17" s="57"/>
      <c r="LNR17" s="57"/>
      <c r="LNS17" s="57"/>
      <c r="LNT17" s="57"/>
      <c r="LNU17" s="57"/>
      <c r="LNV17" s="57"/>
      <c r="LNW17" s="57"/>
      <c r="LNX17" s="57"/>
      <c r="LNY17" s="57"/>
      <c r="LNZ17" s="57"/>
      <c r="LOA17" s="57"/>
      <c r="LOB17" s="57"/>
      <c r="LOC17" s="57"/>
      <c r="LOD17" s="57"/>
      <c r="LOE17" s="57"/>
      <c r="LOF17" s="57"/>
      <c r="LOG17" s="57"/>
      <c r="LOH17" s="57"/>
      <c r="LOI17" s="57"/>
      <c r="LOJ17" s="57"/>
      <c r="LOK17" s="57"/>
      <c r="LOL17" s="57"/>
      <c r="LOM17" s="57"/>
      <c r="LON17" s="57"/>
      <c r="LOO17" s="57"/>
      <c r="LOP17" s="57"/>
      <c r="LOQ17" s="57"/>
      <c r="LOR17" s="57"/>
      <c r="LOS17" s="57"/>
      <c r="LOT17" s="57"/>
      <c r="LOU17" s="57"/>
      <c r="LOV17" s="57"/>
      <c r="LOW17" s="57"/>
      <c r="LOX17" s="57"/>
      <c r="LOY17" s="57"/>
      <c r="LOZ17" s="57"/>
      <c r="LPA17" s="57"/>
      <c r="LPB17" s="57"/>
      <c r="LPC17" s="57"/>
      <c r="LPD17" s="57"/>
      <c r="LPE17" s="57"/>
      <c r="LPF17" s="57"/>
      <c r="LPG17" s="57"/>
      <c r="LPH17" s="57"/>
      <c r="LPI17" s="57"/>
      <c r="LPJ17" s="57"/>
      <c r="LPK17" s="57"/>
      <c r="LPL17" s="57"/>
      <c r="LPM17" s="57"/>
      <c r="LPN17" s="57"/>
      <c r="LPO17" s="57"/>
      <c r="LPP17" s="57"/>
      <c r="LPQ17" s="57"/>
      <c r="LPR17" s="57"/>
      <c r="LPS17" s="57"/>
      <c r="LPT17" s="57"/>
      <c r="LPU17" s="57"/>
      <c r="LPV17" s="57"/>
      <c r="LPW17" s="57"/>
      <c r="LPX17" s="57"/>
      <c r="LPY17" s="57"/>
      <c r="LPZ17" s="57"/>
      <c r="LQA17" s="57"/>
      <c r="LQB17" s="57"/>
      <c r="LQC17" s="57"/>
      <c r="LQD17" s="57"/>
      <c r="LQE17" s="57"/>
      <c r="LQF17" s="57"/>
      <c r="LQG17" s="57"/>
      <c r="LQH17" s="57"/>
      <c r="LQI17" s="57"/>
      <c r="LQJ17" s="57"/>
      <c r="LQK17" s="57"/>
      <c r="LQL17" s="57"/>
      <c r="LQM17" s="57"/>
      <c r="LQN17" s="57"/>
      <c r="LQO17" s="57"/>
      <c r="LQP17" s="57"/>
      <c r="LQQ17" s="57"/>
      <c r="LQR17" s="57"/>
      <c r="LQS17" s="57"/>
      <c r="LQT17" s="57"/>
      <c r="LQU17" s="57"/>
      <c r="LQV17" s="57"/>
      <c r="LQW17" s="57"/>
      <c r="LQX17" s="57"/>
      <c r="LQY17" s="57"/>
      <c r="LQZ17" s="57"/>
      <c r="LRA17" s="57"/>
      <c r="LRB17" s="57"/>
      <c r="LRC17" s="57"/>
      <c r="LRD17" s="57"/>
      <c r="LRE17" s="57"/>
      <c r="LRF17" s="57"/>
      <c r="LRG17" s="57"/>
      <c r="LRH17" s="57"/>
      <c r="LRI17" s="57"/>
      <c r="LRJ17" s="57"/>
      <c r="LRK17" s="57"/>
      <c r="LRL17" s="57"/>
      <c r="LRM17" s="57"/>
      <c r="LRN17" s="57"/>
      <c r="LRO17" s="57"/>
      <c r="LRP17" s="57"/>
      <c r="LRQ17" s="57"/>
      <c r="LRR17" s="57"/>
      <c r="LRS17" s="57"/>
      <c r="LRT17" s="57"/>
      <c r="LRU17" s="57"/>
      <c r="LRV17" s="57"/>
      <c r="LRW17" s="57"/>
      <c r="LRX17" s="57"/>
      <c r="LRY17" s="57"/>
      <c r="LRZ17" s="57"/>
      <c r="LSA17" s="57"/>
      <c r="LSB17" s="57"/>
      <c r="LSC17" s="57"/>
      <c r="LSD17" s="57"/>
      <c r="LSE17" s="57"/>
      <c r="LSF17" s="57"/>
      <c r="LSG17" s="57"/>
      <c r="LSH17" s="57"/>
      <c r="LSI17" s="57"/>
      <c r="LSJ17" s="57"/>
      <c r="LSK17" s="57"/>
      <c r="LSL17" s="57"/>
      <c r="LSM17" s="57"/>
      <c r="LSN17" s="57"/>
      <c r="LSO17" s="57"/>
      <c r="LSP17" s="57"/>
      <c r="LSQ17" s="57"/>
      <c r="LSR17" s="57"/>
      <c r="LSS17" s="57"/>
      <c r="LST17" s="57"/>
      <c r="LSU17" s="57"/>
      <c r="LSV17" s="57"/>
      <c r="LSW17" s="57"/>
      <c r="LSX17" s="57"/>
      <c r="LSY17" s="57"/>
      <c r="LSZ17" s="57"/>
      <c r="LTA17" s="57"/>
      <c r="LTB17" s="57"/>
      <c r="LTC17" s="57"/>
      <c r="LTD17" s="57"/>
      <c r="LTE17" s="57"/>
      <c r="LTF17" s="57"/>
      <c r="LTG17" s="57"/>
      <c r="LTH17" s="57"/>
      <c r="LTI17" s="57"/>
      <c r="LTJ17" s="57"/>
      <c r="LTK17" s="57"/>
      <c r="LTL17" s="57"/>
      <c r="LTM17" s="57"/>
      <c r="LTN17" s="57"/>
      <c r="LTO17" s="57"/>
      <c r="LTP17" s="57"/>
      <c r="LTQ17" s="57"/>
      <c r="LTR17" s="57"/>
      <c r="LTS17" s="57"/>
      <c r="LTT17" s="57"/>
      <c r="LTU17" s="57"/>
      <c r="LTV17" s="57"/>
      <c r="LTW17" s="57"/>
      <c r="LTX17" s="57"/>
      <c r="LTY17" s="57"/>
      <c r="LTZ17" s="57"/>
      <c r="LUA17" s="57"/>
      <c r="LUB17" s="57"/>
      <c r="LUC17" s="57"/>
      <c r="LUD17" s="57"/>
      <c r="LUE17" s="57"/>
      <c r="LUF17" s="57"/>
      <c r="LUG17" s="57"/>
      <c r="LUH17" s="57"/>
      <c r="LUI17" s="57"/>
      <c r="LUJ17" s="57"/>
      <c r="LUK17" s="57"/>
      <c r="LUL17" s="57"/>
      <c r="LUM17" s="57"/>
      <c r="LUN17" s="57"/>
      <c r="LUO17" s="57"/>
      <c r="LUP17" s="57"/>
      <c r="LUQ17" s="57"/>
      <c r="LUR17" s="57"/>
      <c r="LUS17" s="57"/>
      <c r="LUT17" s="57"/>
      <c r="LUU17" s="57"/>
      <c r="LUV17" s="57"/>
      <c r="LUW17" s="57"/>
      <c r="LUX17" s="57"/>
      <c r="LUY17" s="57"/>
      <c r="LUZ17" s="57"/>
      <c r="LVA17" s="57"/>
      <c r="LVB17" s="57"/>
      <c r="LVC17" s="57"/>
      <c r="LVD17" s="57"/>
      <c r="LVE17" s="57"/>
      <c r="LVF17" s="57"/>
      <c r="LVG17" s="57"/>
      <c r="LVH17" s="57"/>
      <c r="LVI17" s="57"/>
      <c r="LVJ17" s="57"/>
      <c r="LVK17" s="57"/>
      <c r="LVL17" s="57"/>
      <c r="LVM17" s="57"/>
      <c r="LVN17" s="57"/>
      <c r="LVO17" s="57"/>
      <c r="LVP17" s="57"/>
      <c r="LVQ17" s="57"/>
      <c r="LVR17" s="57"/>
      <c r="LVS17" s="57"/>
      <c r="LVT17" s="57"/>
      <c r="LVU17" s="57"/>
      <c r="LVV17" s="57"/>
      <c r="LVW17" s="57"/>
      <c r="LVX17" s="57"/>
      <c r="LVY17" s="57"/>
      <c r="LVZ17" s="57"/>
      <c r="LWA17" s="57"/>
      <c r="LWB17" s="57"/>
      <c r="LWC17" s="57"/>
      <c r="LWD17" s="57"/>
      <c r="LWE17" s="57"/>
      <c r="LWF17" s="57"/>
      <c r="LWG17" s="57"/>
      <c r="LWH17" s="57"/>
      <c r="LWI17" s="57"/>
      <c r="LWJ17" s="57"/>
      <c r="LWK17" s="57"/>
      <c r="LWL17" s="57"/>
      <c r="LWM17" s="57"/>
      <c r="LWN17" s="57"/>
      <c r="LWO17" s="57"/>
      <c r="LWP17" s="57"/>
      <c r="LWQ17" s="57"/>
      <c r="LWR17" s="57"/>
      <c r="LWS17" s="57"/>
      <c r="LWT17" s="57"/>
      <c r="LWU17" s="57"/>
      <c r="LWV17" s="57"/>
      <c r="LWW17" s="57"/>
      <c r="LWX17" s="57"/>
      <c r="LWY17" s="57"/>
      <c r="LWZ17" s="57"/>
      <c r="LXA17" s="57"/>
      <c r="LXB17" s="57"/>
      <c r="LXC17" s="57"/>
      <c r="LXD17" s="57"/>
      <c r="LXE17" s="57"/>
      <c r="LXF17" s="57"/>
      <c r="LXG17" s="57"/>
      <c r="LXH17" s="57"/>
      <c r="LXI17" s="57"/>
      <c r="LXJ17" s="57"/>
      <c r="LXK17" s="57"/>
      <c r="LXL17" s="57"/>
      <c r="LXM17" s="57"/>
      <c r="LXN17" s="57"/>
      <c r="LXO17" s="57"/>
      <c r="LXP17" s="57"/>
      <c r="LXQ17" s="57"/>
      <c r="LXR17" s="57"/>
      <c r="LXS17" s="57"/>
      <c r="LXT17" s="57"/>
      <c r="LXU17" s="57"/>
      <c r="LXV17" s="57"/>
      <c r="LXW17" s="57"/>
      <c r="LXX17" s="57"/>
      <c r="LXY17" s="57"/>
      <c r="LXZ17" s="57"/>
      <c r="LYA17" s="57"/>
      <c r="LYB17" s="57"/>
      <c r="LYC17" s="57"/>
      <c r="LYD17" s="57"/>
      <c r="LYE17" s="57"/>
      <c r="LYF17" s="57"/>
      <c r="LYG17" s="57"/>
      <c r="LYH17" s="57"/>
      <c r="LYI17" s="57"/>
      <c r="LYJ17" s="57"/>
      <c r="LYK17" s="57"/>
      <c r="LYL17" s="57"/>
      <c r="LYM17" s="57"/>
      <c r="LYN17" s="57"/>
      <c r="LYO17" s="57"/>
      <c r="LYP17" s="57"/>
      <c r="LYQ17" s="57"/>
      <c r="LYR17" s="57"/>
      <c r="LYS17" s="57"/>
      <c r="LYT17" s="57"/>
      <c r="LYU17" s="57"/>
      <c r="LYV17" s="57"/>
      <c r="LYW17" s="57"/>
      <c r="LYX17" s="57"/>
      <c r="LYY17" s="57"/>
      <c r="LYZ17" s="57"/>
      <c r="LZA17" s="57"/>
      <c r="LZB17" s="57"/>
      <c r="LZC17" s="57"/>
      <c r="LZD17" s="57"/>
      <c r="LZE17" s="57"/>
      <c r="LZF17" s="57"/>
      <c r="LZG17" s="57"/>
      <c r="LZH17" s="57"/>
      <c r="LZI17" s="57"/>
      <c r="LZJ17" s="57"/>
      <c r="LZK17" s="57"/>
      <c r="LZL17" s="57"/>
      <c r="LZM17" s="57"/>
      <c r="LZN17" s="57"/>
      <c r="LZO17" s="57"/>
      <c r="LZP17" s="57"/>
      <c r="LZQ17" s="57"/>
      <c r="LZR17" s="57"/>
      <c r="LZS17" s="57"/>
      <c r="LZT17" s="57"/>
      <c r="LZU17" s="57"/>
      <c r="LZV17" s="57"/>
      <c r="LZW17" s="57"/>
      <c r="LZX17" s="57"/>
      <c r="LZY17" s="57"/>
      <c r="LZZ17" s="57"/>
      <c r="MAA17" s="57"/>
      <c r="MAB17" s="57"/>
      <c r="MAC17" s="57"/>
      <c r="MAD17" s="57"/>
      <c r="MAE17" s="57"/>
      <c r="MAF17" s="57"/>
      <c r="MAG17" s="57"/>
      <c r="MAH17" s="57"/>
      <c r="MAI17" s="57"/>
      <c r="MAJ17" s="57"/>
      <c r="MAK17" s="57"/>
      <c r="MAL17" s="57"/>
      <c r="MAM17" s="57"/>
      <c r="MAN17" s="57"/>
      <c r="MAO17" s="57"/>
      <c r="MAP17" s="57"/>
      <c r="MAQ17" s="57"/>
      <c r="MAR17" s="57"/>
      <c r="MAS17" s="57"/>
      <c r="MAT17" s="57"/>
      <c r="MAU17" s="57"/>
      <c r="MAV17" s="57"/>
      <c r="MAW17" s="57"/>
      <c r="MAX17" s="57"/>
      <c r="MAY17" s="57"/>
      <c r="MAZ17" s="57"/>
      <c r="MBA17" s="57"/>
      <c r="MBB17" s="57"/>
      <c r="MBC17" s="57"/>
      <c r="MBD17" s="57"/>
      <c r="MBE17" s="57"/>
      <c r="MBF17" s="57"/>
      <c r="MBG17" s="57"/>
      <c r="MBH17" s="57"/>
      <c r="MBI17" s="57"/>
      <c r="MBJ17" s="57"/>
      <c r="MBK17" s="57"/>
      <c r="MBL17" s="57"/>
      <c r="MBM17" s="57"/>
      <c r="MBN17" s="57"/>
      <c r="MBO17" s="57"/>
      <c r="MBP17" s="57"/>
      <c r="MBQ17" s="57"/>
      <c r="MBR17" s="57"/>
      <c r="MBS17" s="57"/>
      <c r="MBT17" s="57"/>
      <c r="MBU17" s="57"/>
      <c r="MBV17" s="57"/>
      <c r="MBW17" s="57"/>
      <c r="MBX17" s="57"/>
      <c r="MBY17" s="57"/>
      <c r="MBZ17" s="57"/>
      <c r="MCA17" s="57"/>
      <c r="MCB17" s="57"/>
      <c r="MCC17" s="57"/>
      <c r="MCD17" s="57"/>
      <c r="MCE17" s="57"/>
      <c r="MCF17" s="57"/>
      <c r="MCG17" s="57"/>
      <c r="MCH17" s="57"/>
      <c r="MCI17" s="57"/>
      <c r="MCJ17" s="57"/>
      <c r="MCK17" s="57"/>
      <c r="MCL17" s="57"/>
      <c r="MCM17" s="57"/>
      <c r="MCN17" s="57"/>
      <c r="MCO17" s="57"/>
      <c r="MCP17" s="57"/>
      <c r="MCQ17" s="57"/>
      <c r="MCR17" s="57"/>
      <c r="MCS17" s="57"/>
      <c r="MCT17" s="57"/>
      <c r="MCU17" s="57"/>
      <c r="MCV17" s="57"/>
      <c r="MCW17" s="57"/>
      <c r="MCX17" s="57"/>
      <c r="MCY17" s="57"/>
      <c r="MCZ17" s="57"/>
      <c r="MDA17" s="57"/>
      <c r="MDB17" s="57"/>
      <c r="MDC17" s="57"/>
      <c r="MDD17" s="57"/>
      <c r="MDE17" s="57"/>
      <c r="MDF17" s="57"/>
      <c r="MDG17" s="57"/>
      <c r="MDH17" s="57"/>
      <c r="MDI17" s="57"/>
      <c r="MDJ17" s="57"/>
      <c r="MDK17" s="57"/>
      <c r="MDL17" s="57"/>
      <c r="MDM17" s="57"/>
      <c r="MDN17" s="57"/>
      <c r="MDO17" s="57"/>
      <c r="MDP17" s="57"/>
      <c r="MDQ17" s="57"/>
      <c r="MDR17" s="57"/>
      <c r="MDS17" s="57"/>
      <c r="MDT17" s="57"/>
      <c r="MDU17" s="57"/>
      <c r="MDV17" s="57"/>
      <c r="MDW17" s="57"/>
      <c r="MDX17" s="57"/>
      <c r="MDY17" s="57"/>
      <c r="MDZ17" s="57"/>
      <c r="MEA17" s="57"/>
      <c r="MEB17" s="57"/>
      <c r="MEC17" s="57"/>
      <c r="MED17" s="57"/>
      <c r="MEE17" s="57"/>
      <c r="MEF17" s="57"/>
      <c r="MEG17" s="57"/>
      <c r="MEH17" s="57"/>
      <c r="MEI17" s="57"/>
      <c r="MEJ17" s="57"/>
      <c r="MEK17" s="57"/>
      <c r="MEL17" s="57"/>
      <c r="MEM17" s="57"/>
      <c r="MEN17" s="57"/>
      <c r="MEO17" s="57"/>
      <c r="MEP17" s="57"/>
      <c r="MEQ17" s="57"/>
      <c r="MER17" s="57"/>
      <c r="MES17" s="57"/>
      <c r="MET17" s="57"/>
      <c r="MEU17" s="57"/>
      <c r="MEV17" s="57"/>
      <c r="MEW17" s="57"/>
      <c r="MEX17" s="57"/>
      <c r="MEY17" s="57"/>
      <c r="MEZ17" s="57"/>
      <c r="MFA17" s="57"/>
      <c r="MFB17" s="57"/>
      <c r="MFC17" s="57"/>
      <c r="MFD17" s="57"/>
      <c r="MFE17" s="57"/>
      <c r="MFF17" s="57"/>
      <c r="MFG17" s="57"/>
      <c r="MFH17" s="57"/>
      <c r="MFI17" s="57"/>
      <c r="MFJ17" s="57"/>
      <c r="MFK17" s="57"/>
      <c r="MFL17" s="57"/>
      <c r="MFM17" s="57"/>
      <c r="MFN17" s="57"/>
      <c r="MFO17" s="57"/>
      <c r="MFP17" s="57"/>
      <c r="MFQ17" s="57"/>
      <c r="MFR17" s="57"/>
      <c r="MFS17" s="57"/>
      <c r="MFT17" s="57"/>
      <c r="MFU17" s="57"/>
      <c r="MFV17" s="57"/>
      <c r="MFW17" s="57"/>
      <c r="MFX17" s="57"/>
      <c r="MFY17" s="57"/>
      <c r="MFZ17" s="57"/>
      <c r="MGA17" s="57"/>
      <c r="MGB17" s="57"/>
      <c r="MGC17" s="57"/>
      <c r="MGD17" s="57"/>
      <c r="MGE17" s="57"/>
      <c r="MGF17" s="57"/>
      <c r="MGG17" s="57"/>
      <c r="MGH17" s="57"/>
      <c r="MGI17" s="57"/>
      <c r="MGJ17" s="57"/>
      <c r="MGK17" s="57"/>
      <c r="MGL17" s="57"/>
      <c r="MGM17" s="57"/>
      <c r="MGN17" s="57"/>
      <c r="MGO17" s="57"/>
      <c r="MGP17" s="57"/>
      <c r="MGQ17" s="57"/>
      <c r="MGR17" s="57"/>
      <c r="MGS17" s="57"/>
      <c r="MGT17" s="57"/>
      <c r="MGU17" s="57"/>
      <c r="MGV17" s="57"/>
      <c r="MGW17" s="57"/>
      <c r="MGX17" s="57"/>
      <c r="MGY17" s="57"/>
      <c r="MGZ17" s="57"/>
      <c r="MHA17" s="57"/>
      <c r="MHB17" s="57"/>
      <c r="MHC17" s="57"/>
      <c r="MHD17" s="57"/>
      <c r="MHE17" s="57"/>
      <c r="MHF17" s="57"/>
      <c r="MHG17" s="57"/>
      <c r="MHH17" s="57"/>
      <c r="MHI17" s="57"/>
      <c r="MHJ17" s="57"/>
      <c r="MHK17" s="57"/>
      <c r="MHL17" s="57"/>
      <c r="MHM17" s="57"/>
      <c r="MHN17" s="57"/>
      <c r="MHO17" s="57"/>
      <c r="MHP17" s="57"/>
      <c r="MHQ17" s="57"/>
      <c r="MHR17" s="57"/>
      <c r="MHS17" s="57"/>
      <c r="MHT17" s="57"/>
      <c r="MHU17" s="57"/>
      <c r="MHV17" s="57"/>
      <c r="MHW17" s="57"/>
      <c r="MHX17" s="57"/>
      <c r="MHY17" s="57"/>
      <c r="MHZ17" s="57"/>
      <c r="MIA17" s="57"/>
      <c r="MIB17" s="57"/>
      <c r="MIC17" s="57"/>
      <c r="MID17" s="57"/>
      <c r="MIE17" s="57"/>
      <c r="MIF17" s="57"/>
      <c r="MIG17" s="57"/>
      <c r="MIH17" s="57"/>
      <c r="MII17" s="57"/>
      <c r="MIJ17" s="57"/>
      <c r="MIK17" s="57"/>
      <c r="MIL17" s="57"/>
      <c r="MIM17" s="57"/>
      <c r="MIN17" s="57"/>
      <c r="MIO17" s="57"/>
      <c r="MIP17" s="57"/>
      <c r="MIQ17" s="57"/>
      <c r="MIR17" s="57"/>
      <c r="MIS17" s="57"/>
      <c r="MIT17" s="57"/>
      <c r="MIU17" s="57"/>
      <c r="MIV17" s="57"/>
      <c r="MIW17" s="57"/>
      <c r="MIX17" s="57"/>
      <c r="MIY17" s="57"/>
      <c r="MIZ17" s="57"/>
      <c r="MJA17" s="57"/>
      <c r="MJB17" s="57"/>
      <c r="MJC17" s="57"/>
      <c r="MJD17" s="57"/>
      <c r="MJE17" s="57"/>
      <c r="MJF17" s="57"/>
      <c r="MJG17" s="57"/>
      <c r="MJH17" s="57"/>
      <c r="MJI17" s="57"/>
      <c r="MJJ17" s="57"/>
      <c r="MJK17" s="57"/>
      <c r="MJL17" s="57"/>
      <c r="MJM17" s="57"/>
      <c r="MJN17" s="57"/>
      <c r="MJO17" s="57"/>
      <c r="MJP17" s="57"/>
      <c r="MJQ17" s="57"/>
      <c r="MJR17" s="57"/>
      <c r="MJS17" s="57"/>
      <c r="MJT17" s="57"/>
      <c r="MJU17" s="57"/>
      <c r="MJV17" s="57"/>
      <c r="MJW17" s="57"/>
      <c r="MJX17" s="57"/>
      <c r="MJY17" s="57"/>
      <c r="MJZ17" s="57"/>
      <c r="MKA17" s="57"/>
      <c r="MKB17" s="57"/>
      <c r="MKC17" s="57"/>
      <c r="MKD17" s="57"/>
      <c r="MKE17" s="57"/>
      <c r="MKF17" s="57"/>
      <c r="MKG17" s="57"/>
      <c r="MKH17" s="57"/>
      <c r="MKI17" s="57"/>
      <c r="MKJ17" s="57"/>
      <c r="MKK17" s="57"/>
      <c r="MKL17" s="57"/>
      <c r="MKM17" s="57"/>
      <c r="MKN17" s="57"/>
      <c r="MKO17" s="57"/>
      <c r="MKP17" s="57"/>
      <c r="MKQ17" s="57"/>
      <c r="MKR17" s="57"/>
      <c r="MKS17" s="57"/>
      <c r="MKT17" s="57"/>
      <c r="MKU17" s="57"/>
      <c r="MKV17" s="57"/>
      <c r="MKW17" s="57"/>
      <c r="MKX17" s="57"/>
      <c r="MKY17" s="57"/>
      <c r="MKZ17" s="57"/>
      <c r="MLA17" s="57"/>
      <c r="MLB17" s="57"/>
      <c r="MLC17" s="57"/>
      <c r="MLD17" s="57"/>
      <c r="MLE17" s="57"/>
      <c r="MLF17" s="57"/>
      <c r="MLG17" s="57"/>
      <c r="MLH17" s="57"/>
      <c r="MLI17" s="57"/>
      <c r="MLJ17" s="57"/>
      <c r="MLK17" s="57"/>
      <c r="MLL17" s="57"/>
      <c r="MLM17" s="57"/>
      <c r="MLN17" s="57"/>
      <c r="MLO17" s="57"/>
      <c r="MLP17" s="57"/>
      <c r="MLQ17" s="57"/>
      <c r="MLR17" s="57"/>
      <c r="MLS17" s="57"/>
      <c r="MLT17" s="57"/>
      <c r="MLU17" s="57"/>
      <c r="MLV17" s="57"/>
      <c r="MLW17" s="57"/>
      <c r="MLX17" s="57"/>
      <c r="MLY17" s="57"/>
      <c r="MLZ17" s="57"/>
      <c r="MMA17" s="57"/>
      <c r="MMB17" s="57"/>
      <c r="MMC17" s="57"/>
      <c r="MMD17" s="57"/>
      <c r="MME17" s="57"/>
      <c r="MMF17" s="57"/>
      <c r="MMG17" s="57"/>
      <c r="MMH17" s="57"/>
      <c r="MMI17" s="57"/>
      <c r="MMJ17" s="57"/>
      <c r="MMK17" s="57"/>
      <c r="MML17" s="57"/>
      <c r="MMM17" s="57"/>
      <c r="MMN17" s="57"/>
      <c r="MMO17" s="57"/>
      <c r="MMP17" s="57"/>
      <c r="MMQ17" s="57"/>
      <c r="MMR17" s="57"/>
      <c r="MMS17" s="57"/>
      <c r="MMT17" s="57"/>
      <c r="MMU17" s="57"/>
      <c r="MMV17" s="57"/>
      <c r="MMW17" s="57"/>
      <c r="MMX17" s="57"/>
      <c r="MMY17" s="57"/>
      <c r="MMZ17" s="57"/>
      <c r="MNA17" s="57"/>
      <c r="MNB17" s="57"/>
      <c r="MNC17" s="57"/>
      <c r="MND17" s="57"/>
      <c r="MNE17" s="57"/>
      <c r="MNF17" s="57"/>
      <c r="MNG17" s="57"/>
      <c r="MNH17" s="57"/>
      <c r="MNI17" s="57"/>
      <c r="MNJ17" s="57"/>
      <c r="MNK17" s="57"/>
      <c r="MNL17" s="57"/>
      <c r="MNM17" s="57"/>
      <c r="MNN17" s="57"/>
      <c r="MNO17" s="57"/>
      <c r="MNP17" s="57"/>
      <c r="MNQ17" s="57"/>
      <c r="MNR17" s="57"/>
      <c r="MNS17" s="57"/>
      <c r="MNT17" s="57"/>
      <c r="MNU17" s="57"/>
      <c r="MNV17" s="57"/>
      <c r="MNW17" s="57"/>
      <c r="MNX17" s="57"/>
      <c r="MNY17" s="57"/>
      <c r="MNZ17" s="57"/>
      <c r="MOA17" s="57"/>
      <c r="MOB17" s="57"/>
      <c r="MOC17" s="57"/>
      <c r="MOD17" s="57"/>
      <c r="MOE17" s="57"/>
      <c r="MOF17" s="57"/>
      <c r="MOG17" s="57"/>
      <c r="MOH17" s="57"/>
      <c r="MOI17" s="57"/>
      <c r="MOJ17" s="57"/>
      <c r="MOK17" s="57"/>
      <c r="MOL17" s="57"/>
      <c r="MOM17" s="57"/>
      <c r="MON17" s="57"/>
      <c r="MOO17" s="57"/>
      <c r="MOP17" s="57"/>
      <c r="MOQ17" s="57"/>
      <c r="MOR17" s="57"/>
      <c r="MOS17" s="57"/>
      <c r="MOT17" s="57"/>
      <c r="MOU17" s="57"/>
      <c r="MOV17" s="57"/>
      <c r="MOW17" s="57"/>
      <c r="MOX17" s="57"/>
      <c r="MOY17" s="57"/>
      <c r="MOZ17" s="57"/>
      <c r="MPA17" s="57"/>
      <c r="MPB17" s="57"/>
      <c r="MPC17" s="57"/>
      <c r="MPD17" s="57"/>
      <c r="MPE17" s="57"/>
      <c r="MPF17" s="57"/>
      <c r="MPG17" s="57"/>
      <c r="MPH17" s="57"/>
      <c r="MPI17" s="57"/>
      <c r="MPJ17" s="57"/>
      <c r="MPK17" s="57"/>
      <c r="MPL17" s="57"/>
      <c r="MPM17" s="57"/>
      <c r="MPN17" s="57"/>
      <c r="MPO17" s="57"/>
      <c r="MPP17" s="57"/>
      <c r="MPQ17" s="57"/>
      <c r="MPR17" s="57"/>
      <c r="MPS17" s="57"/>
      <c r="MPT17" s="57"/>
      <c r="MPU17" s="57"/>
      <c r="MPV17" s="57"/>
      <c r="MPW17" s="57"/>
      <c r="MPX17" s="57"/>
      <c r="MPY17" s="57"/>
      <c r="MPZ17" s="57"/>
      <c r="MQA17" s="57"/>
      <c r="MQB17" s="57"/>
      <c r="MQC17" s="57"/>
      <c r="MQD17" s="57"/>
      <c r="MQE17" s="57"/>
      <c r="MQF17" s="57"/>
      <c r="MQG17" s="57"/>
      <c r="MQH17" s="57"/>
      <c r="MQI17" s="57"/>
      <c r="MQJ17" s="57"/>
      <c r="MQK17" s="57"/>
      <c r="MQL17" s="57"/>
      <c r="MQM17" s="57"/>
      <c r="MQN17" s="57"/>
      <c r="MQO17" s="57"/>
      <c r="MQP17" s="57"/>
      <c r="MQQ17" s="57"/>
      <c r="MQR17" s="57"/>
      <c r="MQS17" s="57"/>
      <c r="MQT17" s="57"/>
      <c r="MQU17" s="57"/>
      <c r="MQV17" s="57"/>
      <c r="MQW17" s="57"/>
      <c r="MQX17" s="57"/>
      <c r="MQY17" s="57"/>
      <c r="MQZ17" s="57"/>
      <c r="MRA17" s="57"/>
      <c r="MRB17" s="57"/>
      <c r="MRC17" s="57"/>
      <c r="MRD17" s="57"/>
      <c r="MRE17" s="57"/>
      <c r="MRF17" s="57"/>
      <c r="MRG17" s="57"/>
      <c r="MRH17" s="57"/>
      <c r="MRI17" s="57"/>
      <c r="MRJ17" s="57"/>
      <c r="MRK17" s="57"/>
      <c r="MRL17" s="57"/>
      <c r="MRM17" s="57"/>
      <c r="MRN17" s="57"/>
      <c r="MRO17" s="57"/>
      <c r="MRP17" s="57"/>
      <c r="MRQ17" s="57"/>
      <c r="MRR17" s="57"/>
      <c r="MRS17" s="57"/>
      <c r="MRT17" s="57"/>
      <c r="MRU17" s="57"/>
      <c r="MRV17" s="57"/>
      <c r="MRW17" s="57"/>
      <c r="MRX17" s="57"/>
      <c r="MRY17" s="57"/>
      <c r="MRZ17" s="57"/>
      <c r="MSA17" s="57"/>
      <c r="MSB17" s="57"/>
      <c r="MSC17" s="57"/>
      <c r="MSD17" s="57"/>
      <c r="MSE17" s="57"/>
      <c r="MSF17" s="57"/>
      <c r="MSG17" s="57"/>
      <c r="MSH17" s="57"/>
      <c r="MSI17" s="57"/>
      <c r="MSJ17" s="57"/>
      <c r="MSK17" s="57"/>
      <c r="MSL17" s="57"/>
      <c r="MSM17" s="57"/>
      <c r="MSN17" s="57"/>
      <c r="MSO17" s="57"/>
      <c r="MSP17" s="57"/>
      <c r="MSQ17" s="57"/>
      <c r="MSR17" s="57"/>
      <c r="MSS17" s="57"/>
      <c r="MST17" s="57"/>
      <c r="MSU17" s="57"/>
      <c r="MSV17" s="57"/>
      <c r="MSW17" s="57"/>
      <c r="MSX17" s="57"/>
      <c r="MSY17" s="57"/>
      <c r="MSZ17" s="57"/>
      <c r="MTA17" s="57"/>
      <c r="MTB17" s="57"/>
      <c r="MTC17" s="57"/>
      <c r="MTD17" s="57"/>
      <c r="MTE17" s="57"/>
      <c r="MTF17" s="57"/>
      <c r="MTG17" s="57"/>
      <c r="MTH17" s="57"/>
      <c r="MTI17" s="57"/>
      <c r="MTJ17" s="57"/>
      <c r="MTK17" s="57"/>
      <c r="MTL17" s="57"/>
      <c r="MTM17" s="57"/>
      <c r="MTN17" s="57"/>
      <c r="MTO17" s="57"/>
      <c r="MTP17" s="57"/>
      <c r="MTQ17" s="57"/>
      <c r="MTR17" s="57"/>
      <c r="MTS17" s="57"/>
      <c r="MTT17" s="57"/>
      <c r="MTU17" s="57"/>
      <c r="MTV17" s="57"/>
      <c r="MTW17" s="57"/>
      <c r="MTX17" s="57"/>
      <c r="MTY17" s="57"/>
      <c r="MTZ17" s="57"/>
      <c r="MUA17" s="57"/>
      <c r="MUB17" s="57"/>
      <c r="MUC17" s="57"/>
      <c r="MUD17" s="57"/>
      <c r="MUE17" s="57"/>
      <c r="MUF17" s="57"/>
      <c r="MUG17" s="57"/>
      <c r="MUH17" s="57"/>
      <c r="MUI17" s="57"/>
      <c r="MUJ17" s="57"/>
      <c r="MUK17" s="57"/>
      <c r="MUL17" s="57"/>
      <c r="MUM17" s="57"/>
      <c r="MUN17" s="57"/>
      <c r="MUO17" s="57"/>
      <c r="MUP17" s="57"/>
      <c r="MUQ17" s="57"/>
      <c r="MUR17" s="57"/>
      <c r="MUS17" s="57"/>
      <c r="MUT17" s="57"/>
      <c r="MUU17" s="57"/>
      <c r="MUV17" s="57"/>
      <c r="MUW17" s="57"/>
      <c r="MUX17" s="57"/>
      <c r="MUY17" s="57"/>
      <c r="MUZ17" s="57"/>
      <c r="MVA17" s="57"/>
      <c r="MVB17" s="57"/>
      <c r="MVC17" s="57"/>
      <c r="MVD17" s="57"/>
      <c r="MVE17" s="57"/>
      <c r="MVF17" s="57"/>
      <c r="MVG17" s="57"/>
      <c r="MVH17" s="57"/>
      <c r="MVI17" s="57"/>
      <c r="MVJ17" s="57"/>
      <c r="MVK17" s="57"/>
      <c r="MVL17" s="57"/>
      <c r="MVM17" s="57"/>
      <c r="MVN17" s="57"/>
      <c r="MVO17" s="57"/>
      <c r="MVP17" s="57"/>
      <c r="MVQ17" s="57"/>
      <c r="MVR17" s="57"/>
      <c r="MVS17" s="57"/>
      <c r="MVT17" s="57"/>
      <c r="MVU17" s="57"/>
      <c r="MVV17" s="57"/>
      <c r="MVW17" s="57"/>
      <c r="MVX17" s="57"/>
      <c r="MVY17" s="57"/>
      <c r="MVZ17" s="57"/>
      <c r="MWA17" s="57"/>
      <c r="MWB17" s="57"/>
      <c r="MWC17" s="57"/>
      <c r="MWD17" s="57"/>
      <c r="MWE17" s="57"/>
      <c r="MWF17" s="57"/>
      <c r="MWG17" s="57"/>
      <c r="MWH17" s="57"/>
      <c r="MWI17" s="57"/>
      <c r="MWJ17" s="57"/>
      <c r="MWK17" s="57"/>
      <c r="MWL17" s="57"/>
      <c r="MWM17" s="57"/>
      <c r="MWN17" s="57"/>
      <c r="MWO17" s="57"/>
      <c r="MWP17" s="57"/>
      <c r="MWQ17" s="57"/>
      <c r="MWR17" s="57"/>
      <c r="MWS17" s="57"/>
      <c r="MWT17" s="57"/>
      <c r="MWU17" s="57"/>
      <c r="MWV17" s="57"/>
      <c r="MWW17" s="57"/>
      <c r="MWX17" s="57"/>
      <c r="MWY17" s="57"/>
      <c r="MWZ17" s="57"/>
      <c r="MXA17" s="57"/>
      <c r="MXB17" s="57"/>
      <c r="MXC17" s="57"/>
      <c r="MXD17" s="57"/>
      <c r="MXE17" s="57"/>
      <c r="MXF17" s="57"/>
      <c r="MXG17" s="57"/>
      <c r="MXH17" s="57"/>
      <c r="MXI17" s="57"/>
      <c r="MXJ17" s="57"/>
      <c r="MXK17" s="57"/>
      <c r="MXL17" s="57"/>
      <c r="MXM17" s="57"/>
      <c r="MXN17" s="57"/>
      <c r="MXO17" s="57"/>
      <c r="MXP17" s="57"/>
      <c r="MXQ17" s="57"/>
      <c r="MXR17" s="57"/>
      <c r="MXS17" s="57"/>
      <c r="MXT17" s="57"/>
      <c r="MXU17" s="57"/>
      <c r="MXV17" s="57"/>
      <c r="MXW17" s="57"/>
      <c r="MXX17" s="57"/>
      <c r="MXY17" s="57"/>
      <c r="MXZ17" s="57"/>
      <c r="MYA17" s="57"/>
      <c r="MYB17" s="57"/>
      <c r="MYC17" s="57"/>
      <c r="MYD17" s="57"/>
      <c r="MYE17" s="57"/>
      <c r="MYF17" s="57"/>
      <c r="MYG17" s="57"/>
      <c r="MYH17" s="57"/>
      <c r="MYI17" s="57"/>
      <c r="MYJ17" s="57"/>
      <c r="MYK17" s="57"/>
      <c r="MYL17" s="57"/>
      <c r="MYM17" s="57"/>
      <c r="MYN17" s="57"/>
      <c r="MYO17" s="57"/>
      <c r="MYP17" s="57"/>
      <c r="MYQ17" s="57"/>
      <c r="MYR17" s="57"/>
      <c r="MYS17" s="57"/>
      <c r="MYT17" s="57"/>
      <c r="MYU17" s="57"/>
      <c r="MYV17" s="57"/>
      <c r="MYW17" s="57"/>
      <c r="MYX17" s="57"/>
      <c r="MYY17" s="57"/>
      <c r="MYZ17" s="57"/>
      <c r="MZA17" s="57"/>
      <c r="MZB17" s="57"/>
      <c r="MZC17" s="57"/>
      <c r="MZD17" s="57"/>
      <c r="MZE17" s="57"/>
      <c r="MZF17" s="57"/>
      <c r="MZG17" s="57"/>
      <c r="MZH17" s="57"/>
      <c r="MZI17" s="57"/>
      <c r="MZJ17" s="57"/>
      <c r="MZK17" s="57"/>
      <c r="MZL17" s="57"/>
      <c r="MZM17" s="57"/>
      <c r="MZN17" s="57"/>
      <c r="MZO17" s="57"/>
      <c r="MZP17" s="57"/>
      <c r="MZQ17" s="57"/>
      <c r="MZR17" s="57"/>
      <c r="MZS17" s="57"/>
      <c r="MZT17" s="57"/>
      <c r="MZU17" s="57"/>
      <c r="MZV17" s="57"/>
      <c r="MZW17" s="57"/>
      <c r="MZX17" s="57"/>
      <c r="MZY17" s="57"/>
      <c r="MZZ17" s="57"/>
      <c r="NAA17" s="57"/>
      <c r="NAB17" s="57"/>
      <c r="NAC17" s="57"/>
      <c r="NAD17" s="57"/>
      <c r="NAE17" s="57"/>
      <c r="NAF17" s="57"/>
      <c r="NAG17" s="57"/>
      <c r="NAH17" s="57"/>
      <c r="NAI17" s="57"/>
      <c r="NAJ17" s="57"/>
      <c r="NAK17" s="57"/>
      <c r="NAL17" s="57"/>
      <c r="NAM17" s="57"/>
      <c r="NAN17" s="57"/>
      <c r="NAO17" s="57"/>
      <c r="NAP17" s="57"/>
      <c r="NAQ17" s="57"/>
      <c r="NAR17" s="57"/>
      <c r="NAS17" s="57"/>
      <c r="NAT17" s="57"/>
      <c r="NAU17" s="57"/>
      <c r="NAV17" s="57"/>
      <c r="NAW17" s="57"/>
      <c r="NAX17" s="57"/>
      <c r="NAY17" s="57"/>
      <c r="NAZ17" s="57"/>
      <c r="NBA17" s="57"/>
      <c r="NBB17" s="57"/>
      <c r="NBC17" s="57"/>
      <c r="NBD17" s="57"/>
      <c r="NBE17" s="57"/>
      <c r="NBF17" s="57"/>
      <c r="NBG17" s="57"/>
      <c r="NBH17" s="57"/>
      <c r="NBI17" s="57"/>
      <c r="NBJ17" s="57"/>
      <c r="NBK17" s="57"/>
      <c r="NBL17" s="57"/>
      <c r="NBM17" s="57"/>
      <c r="NBN17" s="57"/>
      <c r="NBO17" s="57"/>
      <c r="NBP17" s="57"/>
      <c r="NBQ17" s="57"/>
      <c r="NBR17" s="57"/>
      <c r="NBS17" s="57"/>
      <c r="NBT17" s="57"/>
      <c r="NBU17" s="57"/>
      <c r="NBV17" s="57"/>
      <c r="NBW17" s="57"/>
      <c r="NBX17" s="57"/>
      <c r="NBY17" s="57"/>
      <c r="NBZ17" s="57"/>
      <c r="NCA17" s="57"/>
      <c r="NCB17" s="57"/>
      <c r="NCC17" s="57"/>
      <c r="NCD17" s="57"/>
      <c r="NCE17" s="57"/>
      <c r="NCF17" s="57"/>
      <c r="NCG17" s="57"/>
      <c r="NCH17" s="57"/>
      <c r="NCI17" s="57"/>
      <c r="NCJ17" s="57"/>
      <c r="NCK17" s="57"/>
      <c r="NCL17" s="57"/>
      <c r="NCM17" s="57"/>
      <c r="NCN17" s="57"/>
      <c r="NCO17" s="57"/>
      <c r="NCP17" s="57"/>
      <c r="NCQ17" s="57"/>
      <c r="NCR17" s="57"/>
      <c r="NCS17" s="57"/>
      <c r="NCT17" s="57"/>
      <c r="NCU17" s="57"/>
      <c r="NCV17" s="57"/>
      <c r="NCW17" s="57"/>
      <c r="NCX17" s="57"/>
      <c r="NCY17" s="57"/>
      <c r="NCZ17" s="57"/>
      <c r="NDA17" s="57"/>
      <c r="NDB17" s="57"/>
      <c r="NDC17" s="57"/>
      <c r="NDD17" s="57"/>
      <c r="NDE17" s="57"/>
      <c r="NDF17" s="57"/>
      <c r="NDG17" s="57"/>
      <c r="NDH17" s="57"/>
      <c r="NDI17" s="57"/>
      <c r="NDJ17" s="57"/>
      <c r="NDK17" s="57"/>
      <c r="NDL17" s="57"/>
      <c r="NDM17" s="57"/>
      <c r="NDN17" s="57"/>
      <c r="NDO17" s="57"/>
      <c r="NDP17" s="57"/>
      <c r="NDQ17" s="57"/>
      <c r="NDR17" s="57"/>
      <c r="NDS17" s="57"/>
      <c r="NDT17" s="57"/>
      <c r="NDU17" s="57"/>
      <c r="NDV17" s="57"/>
      <c r="NDW17" s="57"/>
      <c r="NDX17" s="57"/>
      <c r="NDY17" s="57"/>
      <c r="NDZ17" s="57"/>
      <c r="NEA17" s="57"/>
      <c r="NEB17" s="57"/>
      <c r="NEC17" s="57"/>
      <c r="NED17" s="57"/>
      <c r="NEE17" s="57"/>
      <c r="NEF17" s="57"/>
      <c r="NEG17" s="57"/>
      <c r="NEH17" s="57"/>
      <c r="NEI17" s="57"/>
      <c r="NEJ17" s="57"/>
      <c r="NEK17" s="57"/>
      <c r="NEL17" s="57"/>
      <c r="NEM17" s="57"/>
      <c r="NEN17" s="57"/>
      <c r="NEO17" s="57"/>
      <c r="NEP17" s="57"/>
      <c r="NEQ17" s="57"/>
      <c r="NER17" s="57"/>
      <c r="NES17" s="57"/>
      <c r="NET17" s="57"/>
      <c r="NEU17" s="57"/>
      <c r="NEV17" s="57"/>
      <c r="NEW17" s="57"/>
      <c r="NEX17" s="57"/>
      <c r="NEY17" s="57"/>
      <c r="NEZ17" s="57"/>
      <c r="NFA17" s="57"/>
      <c r="NFB17" s="57"/>
      <c r="NFC17" s="57"/>
      <c r="NFD17" s="57"/>
      <c r="NFE17" s="57"/>
      <c r="NFF17" s="57"/>
      <c r="NFG17" s="57"/>
      <c r="NFH17" s="57"/>
      <c r="NFI17" s="57"/>
      <c r="NFJ17" s="57"/>
      <c r="NFK17" s="57"/>
      <c r="NFL17" s="57"/>
      <c r="NFM17" s="57"/>
      <c r="NFN17" s="57"/>
      <c r="NFO17" s="57"/>
      <c r="NFP17" s="57"/>
      <c r="NFQ17" s="57"/>
      <c r="NFR17" s="57"/>
      <c r="NFS17" s="57"/>
      <c r="NFT17" s="57"/>
      <c r="NFU17" s="57"/>
      <c r="NFV17" s="57"/>
      <c r="NFW17" s="57"/>
      <c r="NFX17" s="57"/>
      <c r="NFY17" s="57"/>
      <c r="NFZ17" s="57"/>
      <c r="NGA17" s="57"/>
      <c r="NGB17" s="57"/>
      <c r="NGC17" s="57"/>
      <c r="NGD17" s="57"/>
      <c r="NGE17" s="57"/>
      <c r="NGF17" s="57"/>
      <c r="NGG17" s="57"/>
      <c r="NGH17" s="57"/>
      <c r="NGI17" s="57"/>
      <c r="NGJ17" s="57"/>
      <c r="NGK17" s="57"/>
      <c r="NGL17" s="57"/>
      <c r="NGM17" s="57"/>
      <c r="NGN17" s="57"/>
      <c r="NGO17" s="57"/>
      <c r="NGP17" s="57"/>
      <c r="NGQ17" s="57"/>
      <c r="NGR17" s="57"/>
      <c r="NGS17" s="57"/>
      <c r="NGT17" s="57"/>
      <c r="NGU17" s="57"/>
      <c r="NGV17" s="57"/>
      <c r="NGW17" s="57"/>
      <c r="NGX17" s="57"/>
      <c r="NGY17" s="57"/>
      <c r="NGZ17" s="57"/>
      <c r="NHA17" s="57"/>
      <c r="NHB17" s="57"/>
      <c r="NHC17" s="57"/>
      <c r="NHD17" s="57"/>
      <c r="NHE17" s="57"/>
      <c r="NHF17" s="57"/>
      <c r="NHG17" s="57"/>
      <c r="NHH17" s="57"/>
      <c r="NHI17" s="57"/>
      <c r="NHJ17" s="57"/>
      <c r="NHK17" s="57"/>
      <c r="NHL17" s="57"/>
      <c r="NHM17" s="57"/>
      <c r="NHN17" s="57"/>
      <c r="NHO17" s="57"/>
      <c r="NHP17" s="57"/>
      <c r="NHQ17" s="57"/>
      <c r="NHR17" s="57"/>
      <c r="NHS17" s="57"/>
      <c r="NHT17" s="57"/>
      <c r="NHU17" s="57"/>
      <c r="NHV17" s="57"/>
      <c r="NHW17" s="57"/>
      <c r="NHX17" s="57"/>
      <c r="NHY17" s="57"/>
      <c r="NHZ17" s="57"/>
      <c r="NIA17" s="57"/>
      <c r="NIB17" s="57"/>
      <c r="NIC17" s="57"/>
      <c r="NID17" s="57"/>
      <c r="NIE17" s="57"/>
      <c r="NIF17" s="57"/>
      <c r="NIG17" s="57"/>
      <c r="NIH17" s="57"/>
      <c r="NII17" s="57"/>
      <c r="NIJ17" s="57"/>
      <c r="NIK17" s="57"/>
      <c r="NIL17" s="57"/>
      <c r="NIM17" s="57"/>
      <c r="NIN17" s="57"/>
      <c r="NIO17" s="57"/>
      <c r="NIP17" s="57"/>
      <c r="NIQ17" s="57"/>
      <c r="NIR17" s="57"/>
      <c r="NIS17" s="57"/>
      <c r="NIT17" s="57"/>
      <c r="NIU17" s="57"/>
      <c r="NIV17" s="57"/>
      <c r="NIW17" s="57"/>
      <c r="NIX17" s="57"/>
      <c r="NIY17" s="57"/>
      <c r="NIZ17" s="57"/>
      <c r="NJA17" s="57"/>
      <c r="NJB17" s="57"/>
      <c r="NJC17" s="57"/>
      <c r="NJD17" s="57"/>
      <c r="NJE17" s="57"/>
      <c r="NJF17" s="57"/>
      <c r="NJG17" s="57"/>
      <c r="NJH17" s="57"/>
      <c r="NJI17" s="57"/>
      <c r="NJJ17" s="57"/>
      <c r="NJK17" s="57"/>
      <c r="NJL17" s="57"/>
      <c r="NJM17" s="57"/>
      <c r="NJN17" s="57"/>
      <c r="NJO17" s="57"/>
      <c r="NJP17" s="57"/>
      <c r="NJQ17" s="57"/>
      <c r="NJR17" s="57"/>
      <c r="NJS17" s="57"/>
      <c r="NJT17" s="57"/>
      <c r="NJU17" s="57"/>
      <c r="NJV17" s="57"/>
      <c r="NJW17" s="57"/>
      <c r="NJX17" s="57"/>
      <c r="NJY17" s="57"/>
      <c r="NJZ17" s="57"/>
      <c r="NKA17" s="57"/>
      <c r="NKB17" s="57"/>
      <c r="NKC17" s="57"/>
      <c r="NKD17" s="57"/>
      <c r="NKE17" s="57"/>
      <c r="NKF17" s="57"/>
      <c r="NKG17" s="57"/>
      <c r="NKH17" s="57"/>
      <c r="NKI17" s="57"/>
      <c r="NKJ17" s="57"/>
      <c r="NKK17" s="57"/>
      <c r="NKL17" s="57"/>
      <c r="NKM17" s="57"/>
      <c r="NKN17" s="57"/>
      <c r="NKO17" s="57"/>
      <c r="NKP17" s="57"/>
      <c r="NKQ17" s="57"/>
      <c r="NKR17" s="57"/>
      <c r="NKS17" s="57"/>
      <c r="NKT17" s="57"/>
      <c r="NKU17" s="57"/>
      <c r="NKV17" s="57"/>
      <c r="NKW17" s="57"/>
      <c r="NKX17" s="57"/>
      <c r="NKY17" s="57"/>
      <c r="NKZ17" s="57"/>
      <c r="NLA17" s="57"/>
      <c r="NLB17" s="57"/>
      <c r="NLC17" s="57"/>
      <c r="NLD17" s="57"/>
      <c r="NLE17" s="57"/>
      <c r="NLF17" s="57"/>
      <c r="NLG17" s="57"/>
      <c r="NLH17" s="57"/>
      <c r="NLI17" s="57"/>
      <c r="NLJ17" s="57"/>
      <c r="NLK17" s="57"/>
      <c r="NLL17" s="57"/>
      <c r="NLM17" s="57"/>
      <c r="NLN17" s="57"/>
      <c r="NLO17" s="57"/>
      <c r="NLP17" s="57"/>
      <c r="NLQ17" s="57"/>
      <c r="NLR17" s="57"/>
      <c r="NLS17" s="57"/>
      <c r="NLT17" s="57"/>
      <c r="NLU17" s="57"/>
      <c r="NLV17" s="57"/>
      <c r="NLW17" s="57"/>
      <c r="NLX17" s="57"/>
      <c r="NLY17" s="57"/>
      <c r="NLZ17" s="57"/>
      <c r="NMA17" s="57"/>
      <c r="NMB17" s="57"/>
      <c r="NMC17" s="57"/>
      <c r="NMD17" s="57"/>
      <c r="NME17" s="57"/>
      <c r="NMF17" s="57"/>
      <c r="NMG17" s="57"/>
      <c r="NMH17" s="57"/>
      <c r="NMI17" s="57"/>
      <c r="NMJ17" s="57"/>
      <c r="NMK17" s="57"/>
      <c r="NML17" s="57"/>
      <c r="NMM17" s="57"/>
      <c r="NMN17" s="57"/>
      <c r="NMO17" s="57"/>
      <c r="NMP17" s="57"/>
      <c r="NMQ17" s="57"/>
      <c r="NMR17" s="57"/>
      <c r="NMS17" s="57"/>
      <c r="NMT17" s="57"/>
      <c r="NMU17" s="57"/>
      <c r="NMV17" s="57"/>
      <c r="NMW17" s="57"/>
      <c r="NMX17" s="57"/>
      <c r="NMY17" s="57"/>
      <c r="NMZ17" s="57"/>
      <c r="NNA17" s="57"/>
      <c r="NNB17" s="57"/>
      <c r="NNC17" s="57"/>
      <c r="NND17" s="57"/>
      <c r="NNE17" s="57"/>
      <c r="NNF17" s="57"/>
      <c r="NNG17" s="57"/>
      <c r="NNH17" s="57"/>
      <c r="NNI17" s="57"/>
      <c r="NNJ17" s="57"/>
      <c r="NNK17" s="57"/>
      <c r="NNL17" s="57"/>
      <c r="NNM17" s="57"/>
      <c r="NNN17" s="57"/>
      <c r="NNO17" s="57"/>
      <c r="NNP17" s="57"/>
      <c r="NNQ17" s="57"/>
      <c r="NNR17" s="57"/>
      <c r="NNS17" s="57"/>
      <c r="NNT17" s="57"/>
      <c r="NNU17" s="57"/>
      <c r="NNV17" s="57"/>
      <c r="NNW17" s="57"/>
      <c r="NNX17" s="57"/>
      <c r="NNY17" s="57"/>
      <c r="NNZ17" s="57"/>
      <c r="NOA17" s="57"/>
      <c r="NOB17" s="57"/>
      <c r="NOC17" s="57"/>
      <c r="NOD17" s="57"/>
      <c r="NOE17" s="57"/>
      <c r="NOF17" s="57"/>
      <c r="NOG17" s="57"/>
      <c r="NOH17" s="57"/>
      <c r="NOI17" s="57"/>
      <c r="NOJ17" s="57"/>
      <c r="NOK17" s="57"/>
      <c r="NOL17" s="57"/>
      <c r="NOM17" s="57"/>
      <c r="NON17" s="57"/>
      <c r="NOO17" s="57"/>
      <c r="NOP17" s="57"/>
      <c r="NOQ17" s="57"/>
      <c r="NOR17" s="57"/>
      <c r="NOS17" s="57"/>
      <c r="NOT17" s="57"/>
      <c r="NOU17" s="57"/>
      <c r="NOV17" s="57"/>
      <c r="NOW17" s="57"/>
      <c r="NOX17" s="57"/>
      <c r="NOY17" s="57"/>
      <c r="NOZ17" s="57"/>
      <c r="NPA17" s="57"/>
      <c r="NPB17" s="57"/>
      <c r="NPC17" s="57"/>
      <c r="NPD17" s="57"/>
      <c r="NPE17" s="57"/>
      <c r="NPF17" s="57"/>
      <c r="NPG17" s="57"/>
      <c r="NPH17" s="57"/>
      <c r="NPI17" s="57"/>
      <c r="NPJ17" s="57"/>
      <c r="NPK17" s="57"/>
      <c r="NPL17" s="57"/>
      <c r="NPM17" s="57"/>
      <c r="NPN17" s="57"/>
      <c r="NPO17" s="57"/>
      <c r="NPP17" s="57"/>
      <c r="NPQ17" s="57"/>
      <c r="NPR17" s="57"/>
      <c r="NPS17" s="57"/>
      <c r="NPT17" s="57"/>
      <c r="NPU17" s="57"/>
      <c r="NPV17" s="57"/>
      <c r="NPW17" s="57"/>
      <c r="NPX17" s="57"/>
      <c r="NPY17" s="57"/>
      <c r="NPZ17" s="57"/>
      <c r="NQA17" s="57"/>
      <c r="NQB17" s="57"/>
      <c r="NQC17" s="57"/>
      <c r="NQD17" s="57"/>
      <c r="NQE17" s="57"/>
      <c r="NQF17" s="57"/>
      <c r="NQG17" s="57"/>
      <c r="NQH17" s="57"/>
      <c r="NQI17" s="57"/>
      <c r="NQJ17" s="57"/>
      <c r="NQK17" s="57"/>
      <c r="NQL17" s="57"/>
      <c r="NQM17" s="57"/>
      <c r="NQN17" s="57"/>
      <c r="NQO17" s="57"/>
      <c r="NQP17" s="57"/>
      <c r="NQQ17" s="57"/>
      <c r="NQR17" s="57"/>
      <c r="NQS17" s="57"/>
      <c r="NQT17" s="57"/>
      <c r="NQU17" s="57"/>
      <c r="NQV17" s="57"/>
      <c r="NQW17" s="57"/>
      <c r="NQX17" s="57"/>
      <c r="NQY17" s="57"/>
      <c r="NQZ17" s="57"/>
      <c r="NRA17" s="57"/>
      <c r="NRB17" s="57"/>
      <c r="NRC17" s="57"/>
      <c r="NRD17" s="57"/>
      <c r="NRE17" s="57"/>
      <c r="NRF17" s="57"/>
      <c r="NRG17" s="57"/>
      <c r="NRH17" s="57"/>
      <c r="NRI17" s="57"/>
      <c r="NRJ17" s="57"/>
      <c r="NRK17" s="57"/>
      <c r="NRL17" s="57"/>
      <c r="NRM17" s="57"/>
      <c r="NRN17" s="57"/>
      <c r="NRO17" s="57"/>
      <c r="NRP17" s="57"/>
      <c r="NRQ17" s="57"/>
      <c r="NRR17" s="57"/>
      <c r="NRS17" s="57"/>
      <c r="NRT17" s="57"/>
      <c r="NRU17" s="57"/>
      <c r="NRV17" s="57"/>
      <c r="NRW17" s="57"/>
      <c r="NRX17" s="57"/>
      <c r="NRY17" s="57"/>
      <c r="NRZ17" s="57"/>
      <c r="NSA17" s="57"/>
      <c r="NSB17" s="57"/>
      <c r="NSC17" s="57"/>
      <c r="NSD17" s="57"/>
      <c r="NSE17" s="57"/>
      <c r="NSF17" s="57"/>
      <c r="NSG17" s="57"/>
      <c r="NSH17" s="57"/>
      <c r="NSI17" s="57"/>
      <c r="NSJ17" s="57"/>
      <c r="NSK17" s="57"/>
      <c r="NSL17" s="57"/>
      <c r="NSM17" s="57"/>
      <c r="NSN17" s="57"/>
      <c r="NSO17" s="57"/>
      <c r="NSP17" s="57"/>
      <c r="NSQ17" s="57"/>
      <c r="NSR17" s="57"/>
      <c r="NSS17" s="57"/>
      <c r="NST17" s="57"/>
      <c r="NSU17" s="57"/>
      <c r="NSV17" s="57"/>
      <c r="NSW17" s="57"/>
      <c r="NSX17" s="57"/>
      <c r="NSY17" s="57"/>
      <c r="NSZ17" s="57"/>
      <c r="NTA17" s="57"/>
      <c r="NTB17" s="57"/>
      <c r="NTC17" s="57"/>
      <c r="NTD17" s="57"/>
      <c r="NTE17" s="57"/>
      <c r="NTF17" s="57"/>
      <c r="NTG17" s="57"/>
      <c r="NTH17" s="57"/>
      <c r="NTI17" s="57"/>
      <c r="NTJ17" s="57"/>
      <c r="NTK17" s="57"/>
      <c r="NTL17" s="57"/>
      <c r="NTM17" s="57"/>
      <c r="NTN17" s="57"/>
      <c r="NTO17" s="57"/>
      <c r="NTP17" s="57"/>
      <c r="NTQ17" s="57"/>
      <c r="NTR17" s="57"/>
      <c r="NTS17" s="57"/>
      <c r="NTT17" s="57"/>
      <c r="NTU17" s="57"/>
      <c r="NTV17" s="57"/>
      <c r="NTW17" s="57"/>
      <c r="NTX17" s="57"/>
      <c r="NTY17" s="57"/>
      <c r="NTZ17" s="57"/>
      <c r="NUA17" s="57"/>
      <c r="NUB17" s="57"/>
      <c r="NUC17" s="57"/>
      <c r="NUD17" s="57"/>
      <c r="NUE17" s="57"/>
      <c r="NUF17" s="57"/>
      <c r="NUG17" s="57"/>
      <c r="NUH17" s="57"/>
      <c r="NUI17" s="57"/>
      <c r="NUJ17" s="57"/>
      <c r="NUK17" s="57"/>
      <c r="NUL17" s="57"/>
      <c r="NUM17" s="57"/>
      <c r="NUN17" s="57"/>
      <c r="NUO17" s="57"/>
      <c r="NUP17" s="57"/>
      <c r="NUQ17" s="57"/>
      <c r="NUR17" s="57"/>
      <c r="NUS17" s="57"/>
      <c r="NUT17" s="57"/>
      <c r="NUU17" s="57"/>
      <c r="NUV17" s="57"/>
      <c r="NUW17" s="57"/>
      <c r="NUX17" s="57"/>
      <c r="NUY17" s="57"/>
      <c r="NUZ17" s="57"/>
      <c r="NVA17" s="57"/>
      <c r="NVB17" s="57"/>
      <c r="NVC17" s="57"/>
      <c r="NVD17" s="57"/>
      <c r="NVE17" s="57"/>
      <c r="NVF17" s="57"/>
      <c r="NVG17" s="57"/>
      <c r="NVH17" s="57"/>
      <c r="NVI17" s="57"/>
      <c r="NVJ17" s="57"/>
      <c r="NVK17" s="57"/>
      <c r="NVL17" s="57"/>
      <c r="NVM17" s="57"/>
      <c r="NVN17" s="57"/>
      <c r="NVO17" s="57"/>
      <c r="NVP17" s="57"/>
      <c r="NVQ17" s="57"/>
      <c r="NVR17" s="57"/>
      <c r="NVS17" s="57"/>
      <c r="NVT17" s="57"/>
      <c r="NVU17" s="57"/>
      <c r="NVV17" s="57"/>
      <c r="NVW17" s="57"/>
      <c r="NVX17" s="57"/>
      <c r="NVY17" s="57"/>
      <c r="NVZ17" s="57"/>
      <c r="NWA17" s="57"/>
      <c r="NWB17" s="57"/>
      <c r="NWC17" s="57"/>
      <c r="NWD17" s="57"/>
      <c r="NWE17" s="57"/>
      <c r="NWF17" s="57"/>
      <c r="NWG17" s="57"/>
      <c r="NWH17" s="57"/>
      <c r="NWI17" s="57"/>
      <c r="NWJ17" s="57"/>
      <c r="NWK17" s="57"/>
      <c r="NWL17" s="57"/>
      <c r="NWM17" s="57"/>
      <c r="NWN17" s="57"/>
      <c r="NWO17" s="57"/>
      <c r="NWP17" s="57"/>
      <c r="NWQ17" s="57"/>
      <c r="NWR17" s="57"/>
      <c r="NWS17" s="57"/>
      <c r="NWT17" s="57"/>
      <c r="NWU17" s="57"/>
      <c r="NWV17" s="57"/>
      <c r="NWW17" s="57"/>
      <c r="NWX17" s="57"/>
      <c r="NWY17" s="57"/>
      <c r="NWZ17" s="57"/>
      <c r="NXA17" s="57"/>
      <c r="NXB17" s="57"/>
      <c r="NXC17" s="57"/>
      <c r="NXD17" s="57"/>
      <c r="NXE17" s="57"/>
      <c r="NXF17" s="57"/>
      <c r="NXG17" s="57"/>
      <c r="NXH17" s="57"/>
      <c r="NXI17" s="57"/>
      <c r="NXJ17" s="57"/>
      <c r="NXK17" s="57"/>
      <c r="NXL17" s="57"/>
      <c r="NXM17" s="57"/>
      <c r="NXN17" s="57"/>
      <c r="NXO17" s="57"/>
      <c r="NXP17" s="57"/>
      <c r="NXQ17" s="57"/>
      <c r="NXR17" s="57"/>
      <c r="NXS17" s="57"/>
      <c r="NXT17" s="57"/>
      <c r="NXU17" s="57"/>
      <c r="NXV17" s="57"/>
      <c r="NXW17" s="57"/>
      <c r="NXX17" s="57"/>
      <c r="NXY17" s="57"/>
      <c r="NXZ17" s="57"/>
      <c r="NYA17" s="57"/>
      <c r="NYB17" s="57"/>
      <c r="NYC17" s="57"/>
      <c r="NYD17" s="57"/>
      <c r="NYE17" s="57"/>
      <c r="NYF17" s="57"/>
      <c r="NYG17" s="57"/>
      <c r="NYH17" s="57"/>
      <c r="NYI17" s="57"/>
      <c r="NYJ17" s="57"/>
      <c r="NYK17" s="57"/>
      <c r="NYL17" s="57"/>
      <c r="NYM17" s="57"/>
      <c r="NYN17" s="57"/>
      <c r="NYO17" s="57"/>
      <c r="NYP17" s="57"/>
      <c r="NYQ17" s="57"/>
      <c r="NYR17" s="57"/>
      <c r="NYS17" s="57"/>
      <c r="NYT17" s="57"/>
      <c r="NYU17" s="57"/>
      <c r="NYV17" s="57"/>
      <c r="NYW17" s="57"/>
      <c r="NYX17" s="57"/>
      <c r="NYY17" s="57"/>
      <c r="NYZ17" s="57"/>
      <c r="NZA17" s="57"/>
      <c r="NZB17" s="57"/>
      <c r="NZC17" s="57"/>
      <c r="NZD17" s="57"/>
      <c r="NZE17" s="57"/>
      <c r="NZF17" s="57"/>
      <c r="NZG17" s="57"/>
      <c r="NZH17" s="57"/>
      <c r="NZI17" s="57"/>
      <c r="NZJ17" s="57"/>
      <c r="NZK17" s="57"/>
      <c r="NZL17" s="57"/>
      <c r="NZM17" s="57"/>
      <c r="NZN17" s="57"/>
      <c r="NZO17" s="57"/>
      <c r="NZP17" s="57"/>
      <c r="NZQ17" s="57"/>
      <c r="NZR17" s="57"/>
      <c r="NZS17" s="57"/>
      <c r="NZT17" s="57"/>
      <c r="NZU17" s="57"/>
      <c r="NZV17" s="57"/>
      <c r="NZW17" s="57"/>
      <c r="NZX17" s="57"/>
      <c r="NZY17" s="57"/>
      <c r="NZZ17" s="57"/>
      <c r="OAA17" s="57"/>
      <c r="OAB17" s="57"/>
      <c r="OAC17" s="57"/>
      <c r="OAD17" s="57"/>
      <c r="OAE17" s="57"/>
      <c r="OAF17" s="57"/>
      <c r="OAG17" s="57"/>
      <c r="OAH17" s="57"/>
      <c r="OAI17" s="57"/>
      <c r="OAJ17" s="57"/>
      <c r="OAK17" s="57"/>
      <c r="OAL17" s="57"/>
      <c r="OAM17" s="57"/>
      <c r="OAN17" s="57"/>
      <c r="OAO17" s="57"/>
      <c r="OAP17" s="57"/>
      <c r="OAQ17" s="57"/>
      <c r="OAR17" s="57"/>
      <c r="OAS17" s="57"/>
      <c r="OAT17" s="57"/>
      <c r="OAU17" s="57"/>
      <c r="OAV17" s="57"/>
      <c r="OAW17" s="57"/>
      <c r="OAX17" s="57"/>
      <c r="OAY17" s="57"/>
      <c r="OAZ17" s="57"/>
      <c r="OBA17" s="57"/>
      <c r="OBB17" s="57"/>
      <c r="OBC17" s="57"/>
      <c r="OBD17" s="57"/>
      <c r="OBE17" s="57"/>
      <c r="OBF17" s="57"/>
      <c r="OBG17" s="57"/>
      <c r="OBH17" s="57"/>
      <c r="OBI17" s="57"/>
      <c r="OBJ17" s="57"/>
      <c r="OBK17" s="57"/>
      <c r="OBL17" s="57"/>
      <c r="OBM17" s="57"/>
      <c r="OBN17" s="57"/>
      <c r="OBO17" s="57"/>
      <c r="OBP17" s="57"/>
      <c r="OBQ17" s="57"/>
      <c r="OBR17" s="57"/>
      <c r="OBS17" s="57"/>
      <c r="OBT17" s="57"/>
      <c r="OBU17" s="57"/>
      <c r="OBV17" s="57"/>
      <c r="OBW17" s="57"/>
      <c r="OBX17" s="57"/>
      <c r="OBY17" s="57"/>
      <c r="OBZ17" s="57"/>
      <c r="OCA17" s="57"/>
      <c r="OCB17" s="57"/>
      <c r="OCC17" s="57"/>
      <c r="OCD17" s="57"/>
      <c r="OCE17" s="57"/>
      <c r="OCF17" s="57"/>
      <c r="OCG17" s="57"/>
      <c r="OCH17" s="57"/>
      <c r="OCI17" s="57"/>
      <c r="OCJ17" s="57"/>
      <c r="OCK17" s="57"/>
      <c r="OCL17" s="57"/>
      <c r="OCM17" s="57"/>
      <c r="OCN17" s="57"/>
      <c r="OCO17" s="57"/>
      <c r="OCP17" s="57"/>
      <c r="OCQ17" s="57"/>
      <c r="OCR17" s="57"/>
      <c r="OCS17" s="57"/>
      <c r="OCT17" s="57"/>
      <c r="OCU17" s="57"/>
      <c r="OCV17" s="57"/>
      <c r="OCW17" s="57"/>
      <c r="OCX17" s="57"/>
      <c r="OCY17" s="57"/>
      <c r="OCZ17" s="57"/>
      <c r="ODA17" s="57"/>
      <c r="ODB17" s="57"/>
      <c r="ODC17" s="57"/>
      <c r="ODD17" s="57"/>
      <c r="ODE17" s="57"/>
      <c r="ODF17" s="57"/>
      <c r="ODG17" s="57"/>
      <c r="ODH17" s="57"/>
      <c r="ODI17" s="57"/>
      <c r="ODJ17" s="57"/>
      <c r="ODK17" s="57"/>
      <c r="ODL17" s="57"/>
      <c r="ODM17" s="57"/>
      <c r="ODN17" s="57"/>
      <c r="ODO17" s="57"/>
      <c r="ODP17" s="57"/>
      <c r="ODQ17" s="57"/>
      <c r="ODR17" s="57"/>
      <c r="ODS17" s="57"/>
      <c r="ODT17" s="57"/>
      <c r="ODU17" s="57"/>
      <c r="ODV17" s="57"/>
      <c r="ODW17" s="57"/>
      <c r="ODX17" s="57"/>
      <c r="ODY17" s="57"/>
      <c r="ODZ17" s="57"/>
      <c r="OEA17" s="57"/>
      <c r="OEB17" s="57"/>
      <c r="OEC17" s="57"/>
      <c r="OED17" s="57"/>
      <c r="OEE17" s="57"/>
      <c r="OEF17" s="57"/>
      <c r="OEG17" s="57"/>
      <c r="OEH17" s="57"/>
      <c r="OEI17" s="57"/>
      <c r="OEJ17" s="57"/>
      <c r="OEK17" s="57"/>
      <c r="OEL17" s="57"/>
      <c r="OEM17" s="57"/>
      <c r="OEN17" s="57"/>
      <c r="OEO17" s="57"/>
      <c r="OEP17" s="57"/>
      <c r="OEQ17" s="57"/>
      <c r="OER17" s="57"/>
      <c r="OES17" s="57"/>
      <c r="OET17" s="57"/>
      <c r="OEU17" s="57"/>
      <c r="OEV17" s="57"/>
      <c r="OEW17" s="57"/>
      <c r="OEX17" s="57"/>
      <c r="OEY17" s="57"/>
      <c r="OEZ17" s="57"/>
      <c r="OFA17" s="57"/>
      <c r="OFB17" s="57"/>
      <c r="OFC17" s="57"/>
      <c r="OFD17" s="57"/>
      <c r="OFE17" s="57"/>
      <c r="OFF17" s="57"/>
      <c r="OFG17" s="57"/>
      <c r="OFH17" s="57"/>
      <c r="OFI17" s="57"/>
      <c r="OFJ17" s="57"/>
      <c r="OFK17" s="57"/>
      <c r="OFL17" s="57"/>
      <c r="OFM17" s="57"/>
      <c r="OFN17" s="57"/>
      <c r="OFO17" s="57"/>
      <c r="OFP17" s="57"/>
      <c r="OFQ17" s="57"/>
      <c r="OFR17" s="57"/>
      <c r="OFS17" s="57"/>
      <c r="OFT17" s="57"/>
      <c r="OFU17" s="57"/>
      <c r="OFV17" s="57"/>
      <c r="OFW17" s="57"/>
      <c r="OFX17" s="57"/>
      <c r="OFY17" s="57"/>
      <c r="OFZ17" s="57"/>
      <c r="OGA17" s="57"/>
      <c r="OGB17" s="57"/>
      <c r="OGC17" s="57"/>
      <c r="OGD17" s="57"/>
      <c r="OGE17" s="57"/>
      <c r="OGF17" s="57"/>
      <c r="OGG17" s="57"/>
      <c r="OGH17" s="57"/>
      <c r="OGI17" s="57"/>
      <c r="OGJ17" s="57"/>
      <c r="OGK17" s="57"/>
      <c r="OGL17" s="57"/>
      <c r="OGM17" s="57"/>
      <c r="OGN17" s="57"/>
      <c r="OGO17" s="57"/>
      <c r="OGP17" s="57"/>
      <c r="OGQ17" s="57"/>
      <c r="OGR17" s="57"/>
      <c r="OGS17" s="57"/>
      <c r="OGT17" s="57"/>
      <c r="OGU17" s="57"/>
      <c r="OGV17" s="57"/>
      <c r="OGW17" s="57"/>
      <c r="OGX17" s="57"/>
      <c r="OGY17" s="57"/>
      <c r="OGZ17" s="57"/>
      <c r="OHA17" s="57"/>
      <c r="OHB17" s="57"/>
      <c r="OHC17" s="57"/>
      <c r="OHD17" s="57"/>
      <c r="OHE17" s="57"/>
      <c r="OHF17" s="57"/>
      <c r="OHG17" s="57"/>
      <c r="OHH17" s="57"/>
      <c r="OHI17" s="57"/>
      <c r="OHJ17" s="57"/>
      <c r="OHK17" s="57"/>
      <c r="OHL17" s="57"/>
      <c r="OHM17" s="57"/>
      <c r="OHN17" s="57"/>
      <c r="OHO17" s="57"/>
      <c r="OHP17" s="57"/>
      <c r="OHQ17" s="57"/>
      <c r="OHR17" s="57"/>
      <c r="OHS17" s="57"/>
      <c r="OHT17" s="57"/>
      <c r="OHU17" s="57"/>
      <c r="OHV17" s="57"/>
      <c r="OHW17" s="57"/>
      <c r="OHX17" s="57"/>
      <c r="OHY17" s="57"/>
      <c r="OHZ17" s="57"/>
      <c r="OIA17" s="57"/>
      <c r="OIB17" s="57"/>
      <c r="OIC17" s="57"/>
      <c r="OID17" s="57"/>
      <c r="OIE17" s="57"/>
      <c r="OIF17" s="57"/>
      <c r="OIG17" s="57"/>
      <c r="OIH17" s="57"/>
      <c r="OII17" s="57"/>
      <c r="OIJ17" s="57"/>
      <c r="OIK17" s="57"/>
      <c r="OIL17" s="57"/>
      <c r="OIM17" s="57"/>
      <c r="OIN17" s="57"/>
      <c r="OIO17" s="57"/>
      <c r="OIP17" s="57"/>
      <c r="OIQ17" s="57"/>
      <c r="OIR17" s="57"/>
      <c r="OIS17" s="57"/>
      <c r="OIT17" s="57"/>
      <c r="OIU17" s="57"/>
      <c r="OIV17" s="57"/>
      <c r="OIW17" s="57"/>
      <c r="OIX17" s="57"/>
      <c r="OIY17" s="57"/>
      <c r="OIZ17" s="57"/>
      <c r="OJA17" s="57"/>
      <c r="OJB17" s="57"/>
      <c r="OJC17" s="57"/>
      <c r="OJD17" s="57"/>
      <c r="OJE17" s="57"/>
      <c r="OJF17" s="57"/>
      <c r="OJG17" s="57"/>
      <c r="OJH17" s="57"/>
      <c r="OJI17" s="57"/>
      <c r="OJJ17" s="57"/>
      <c r="OJK17" s="57"/>
      <c r="OJL17" s="57"/>
      <c r="OJM17" s="57"/>
      <c r="OJN17" s="57"/>
      <c r="OJO17" s="57"/>
      <c r="OJP17" s="57"/>
      <c r="OJQ17" s="57"/>
      <c r="OJR17" s="57"/>
      <c r="OJS17" s="57"/>
      <c r="OJT17" s="57"/>
      <c r="OJU17" s="57"/>
      <c r="OJV17" s="57"/>
      <c r="OJW17" s="57"/>
      <c r="OJX17" s="57"/>
      <c r="OJY17" s="57"/>
      <c r="OJZ17" s="57"/>
      <c r="OKA17" s="57"/>
      <c r="OKB17" s="57"/>
      <c r="OKC17" s="57"/>
      <c r="OKD17" s="57"/>
      <c r="OKE17" s="57"/>
      <c r="OKF17" s="57"/>
      <c r="OKG17" s="57"/>
      <c r="OKH17" s="57"/>
      <c r="OKI17" s="57"/>
      <c r="OKJ17" s="57"/>
      <c r="OKK17" s="57"/>
      <c r="OKL17" s="57"/>
      <c r="OKM17" s="57"/>
      <c r="OKN17" s="57"/>
      <c r="OKO17" s="57"/>
      <c r="OKP17" s="57"/>
      <c r="OKQ17" s="57"/>
      <c r="OKR17" s="57"/>
      <c r="OKS17" s="57"/>
      <c r="OKT17" s="57"/>
      <c r="OKU17" s="57"/>
      <c r="OKV17" s="57"/>
      <c r="OKW17" s="57"/>
      <c r="OKX17" s="57"/>
      <c r="OKY17" s="57"/>
      <c r="OKZ17" s="57"/>
      <c r="OLA17" s="57"/>
      <c r="OLB17" s="57"/>
      <c r="OLC17" s="57"/>
      <c r="OLD17" s="57"/>
      <c r="OLE17" s="57"/>
      <c r="OLF17" s="57"/>
      <c r="OLG17" s="57"/>
      <c r="OLH17" s="57"/>
      <c r="OLI17" s="57"/>
      <c r="OLJ17" s="57"/>
      <c r="OLK17" s="57"/>
      <c r="OLL17" s="57"/>
      <c r="OLM17" s="57"/>
      <c r="OLN17" s="57"/>
      <c r="OLO17" s="57"/>
      <c r="OLP17" s="57"/>
      <c r="OLQ17" s="57"/>
      <c r="OLR17" s="57"/>
      <c r="OLS17" s="57"/>
      <c r="OLT17" s="57"/>
      <c r="OLU17" s="57"/>
      <c r="OLV17" s="57"/>
      <c r="OLW17" s="57"/>
      <c r="OLX17" s="57"/>
      <c r="OLY17" s="57"/>
      <c r="OLZ17" s="57"/>
      <c r="OMA17" s="57"/>
      <c r="OMB17" s="57"/>
      <c r="OMC17" s="57"/>
      <c r="OMD17" s="57"/>
      <c r="OME17" s="57"/>
      <c r="OMF17" s="57"/>
      <c r="OMG17" s="57"/>
      <c r="OMH17" s="57"/>
      <c r="OMI17" s="57"/>
      <c r="OMJ17" s="57"/>
      <c r="OMK17" s="57"/>
      <c r="OML17" s="57"/>
      <c r="OMM17" s="57"/>
      <c r="OMN17" s="57"/>
      <c r="OMO17" s="57"/>
      <c r="OMP17" s="57"/>
      <c r="OMQ17" s="57"/>
      <c r="OMR17" s="57"/>
      <c r="OMS17" s="57"/>
      <c r="OMT17" s="57"/>
      <c r="OMU17" s="57"/>
      <c r="OMV17" s="57"/>
      <c r="OMW17" s="57"/>
      <c r="OMX17" s="57"/>
      <c r="OMY17" s="57"/>
      <c r="OMZ17" s="57"/>
      <c r="ONA17" s="57"/>
      <c r="ONB17" s="57"/>
      <c r="ONC17" s="57"/>
      <c r="OND17" s="57"/>
      <c r="ONE17" s="57"/>
      <c r="ONF17" s="57"/>
      <c r="ONG17" s="57"/>
      <c r="ONH17" s="57"/>
      <c r="ONI17" s="57"/>
      <c r="ONJ17" s="57"/>
      <c r="ONK17" s="57"/>
      <c r="ONL17" s="57"/>
      <c r="ONM17" s="57"/>
      <c r="ONN17" s="57"/>
      <c r="ONO17" s="57"/>
      <c r="ONP17" s="57"/>
      <c r="ONQ17" s="57"/>
      <c r="ONR17" s="57"/>
      <c r="ONS17" s="57"/>
      <c r="ONT17" s="57"/>
      <c r="ONU17" s="57"/>
      <c r="ONV17" s="57"/>
      <c r="ONW17" s="57"/>
      <c r="ONX17" s="57"/>
      <c r="ONY17" s="57"/>
      <c r="ONZ17" s="57"/>
      <c r="OOA17" s="57"/>
      <c r="OOB17" s="57"/>
      <c r="OOC17" s="57"/>
      <c r="OOD17" s="57"/>
      <c r="OOE17" s="57"/>
      <c r="OOF17" s="57"/>
      <c r="OOG17" s="57"/>
      <c r="OOH17" s="57"/>
      <c r="OOI17" s="57"/>
      <c r="OOJ17" s="57"/>
      <c r="OOK17" s="57"/>
      <c r="OOL17" s="57"/>
      <c r="OOM17" s="57"/>
      <c r="OON17" s="57"/>
      <c r="OOO17" s="57"/>
      <c r="OOP17" s="57"/>
      <c r="OOQ17" s="57"/>
      <c r="OOR17" s="57"/>
      <c r="OOS17" s="57"/>
      <c r="OOT17" s="57"/>
      <c r="OOU17" s="57"/>
      <c r="OOV17" s="57"/>
      <c r="OOW17" s="57"/>
      <c r="OOX17" s="57"/>
      <c r="OOY17" s="57"/>
      <c r="OOZ17" s="57"/>
      <c r="OPA17" s="57"/>
      <c r="OPB17" s="57"/>
      <c r="OPC17" s="57"/>
      <c r="OPD17" s="57"/>
      <c r="OPE17" s="57"/>
      <c r="OPF17" s="57"/>
      <c r="OPG17" s="57"/>
      <c r="OPH17" s="57"/>
      <c r="OPI17" s="57"/>
      <c r="OPJ17" s="57"/>
      <c r="OPK17" s="57"/>
      <c r="OPL17" s="57"/>
      <c r="OPM17" s="57"/>
      <c r="OPN17" s="57"/>
      <c r="OPO17" s="57"/>
      <c r="OPP17" s="57"/>
      <c r="OPQ17" s="57"/>
      <c r="OPR17" s="57"/>
      <c r="OPS17" s="57"/>
      <c r="OPT17" s="57"/>
      <c r="OPU17" s="57"/>
      <c r="OPV17" s="57"/>
      <c r="OPW17" s="57"/>
      <c r="OPX17" s="57"/>
      <c r="OPY17" s="57"/>
      <c r="OPZ17" s="57"/>
      <c r="OQA17" s="57"/>
      <c r="OQB17" s="57"/>
      <c r="OQC17" s="57"/>
      <c r="OQD17" s="57"/>
      <c r="OQE17" s="57"/>
      <c r="OQF17" s="57"/>
      <c r="OQG17" s="57"/>
      <c r="OQH17" s="57"/>
      <c r="OQI17" s="57"/>
      <c r="OQJ17" s="57"/>
      <c r="OQK17" s="57"/>
      <c r="OQL17" s="57"/>
      <c r="OQM17" s="57"/>
      <c r="OQN17" s="57"/>
      <c r="OQO17" s="57"/>
      <c r="OQP17" s="57"/>
      <c r="OQQ17" s="57"/>
      <c r="OQR17" s="57"/>
      <c r="OQS17" s="57"/>
      <c r="OQT17" s="57"/>
      <c r="OQU17" s="57"/>
      <c r="OQV17" s="57"/>
      <c r="OQW17" s="57"/>
      <c r="OQX17" s="57"/>
      <c r="OQY17" s="57"/>
      <c r="OQZ17" s="57"/>
      <c r="ORA17" s="57"/>
      <c r="ORB17" s="57"/>
      <c r="ORC17" s="57"/>
      <c r="ORD17" s="57"/>
      <c r="ORE17" s="57"/>
      <c r="ORF17" s="57"/>
      <c r="ORG17" s="57"/>
      <c r="ORH17" s="57"/>
      <c r="ORI17" s="57"/>
      <c r="ORJ17" s="57"/>
      <c r="ORK17" s="57"/>
      <c r="ORL17" s="57"/>
      <c r="ORM17" s="57"/>
      <c r="ORN17" s="57"/>
      <c r="ORO17" s="57"/>
      <c r="ORP17" s="57"/>
      <c r="ORQ17" s="57"/>
      <c r="ORR17" s="57"/>
      <c r="ORS17" s="57"/>
      <c r="ORT17" s="57"/>
      <c r="ORU17" s="57"/>
      <c r="ORV17" s="57"/>
      <c r="ORW17" s="57"/>
      <c r="ORX17" s="57"/>
      <c r="ORY17" s="57"/>
      <c r="ORZ17" s="57"/>
      <c r="OSA17" s="57"/>
      <c r="OSB17" s="57"/>
      <c r="OSC17" s="57"/>
      <c r="OSD17" s="57"/>
      <c r="OSE17" s="57"/>
      <c r="OSF17" s="57"/>
      <c r="OSG17" s="57"/>
      <c r="OSH17" s="57"/>
      <c r="OSI17" s="57"/>
      <c r="OSJ17" s="57"/>
      <c r="OSK17" s="57"/>
      <c r="OSL17" s="57"/>
      <c r="OSM17" s="57"/>
      <c r="OSN17" s="57"/>
      <c r="OSO17" s="57"/>
      <c r="OSP17" s="57"/>
      <c r="OSQ17" s="57"/>
      <c r="OSR17" s="57"/>
      <c r="OSS17" s="57"/>
      <c r="OST17" s="57"/>
      <c r="OSU17" s="57"/>
      <c r="OSV17" s="57"/>
      <c r="OSW17" s="57"/>
      <c r="OSX17" s="57"/>
      <c r="OSY17" s="57"/>
      <c r="OSZ17" s="57"/>
      <c r="OTA17" s="57"/>
      <c r="OTB17" s="57"/>
      <c r="OTC17" s="57"/>
      <c r="OTD17" s="57"/>
      <c r="OTE17" s="57"/>
      <c r="OTF17" s="57"/>
      <c r="OTG17" s="57"/>
      <c r="OTH17" s="57"/>
      <c r="OTI17" s="57"/>
      <c r="OTJ17" s="57"/>
      <c r="OTK17" s="57"/>
      <c r="OTL17" s="57"/>
      <c r="OTM17" s="57"/>
      <c r="OTN17" s="57"/>
      <c r="OTO17" s="57"/>
      <c r="OTP17" s="57"/>
      <c r="OTQ17" s="57"/>
      <c r="OTR17" s="57"/>
      <c r="OTS17" s="57"/>
      <c r="OTT17" s="57"/>
      <c r="OTU17" s="57"/>
      <c r="OTV17" s="57"/>
      <c r="OTW17" s="57"/>
      <c r="OTX17" s="57"/>
      <c r="OTY17" s="57"/>
      <c r="OTZ17" s="57"/>
      <c r="OUA17" s="57"/>
      <c r="OUB17" s="57"/>
      <c r="OUC17" s="57"/>
      <c r="OUD17" s="57"/>
      <c r="OUE17" s="57"/>
      <c r="OUF17" s="57"/>
      <c r="OUG17" s="57"/>
      <c r="OUH17" s="57"/>
      <c r="OUI17" s="57"/>
      <c r="OUJ17" s="57"/>
      <c r="OUK17" s="57"/>
      <c r="OUL17" s="57"/>
      <c r="OUM17" s="57"/>
      <c r="OUN17" s="57"/>
      <c r="OUO17" s="57"/>
      <c r="OUP17" s="57"/>
      <c r="OUQ17" s="57"/>
      <c r="OUR17" s="57"/>
      <c r="OUS17" s="57"/>
      <c r="OUT17" s="57"/>
      <c r="OUU17" s="57"/>
      <c r="OUV17" s="57"/>
      <c r="OUW17" s="57"/>
      <c r="OUX17" s="57"/>
      <c r="OUY17" s="57"/>
      <c r="OUZ17" s="57"/>
      <c r="OVA17" s="57"/>
      <c r="OVB17" s="57"/>
      <c r="OVC17" s="57"/>
      <c r="OVD17" s="57"/>
      <c r="OVE17" s="57"/>
      <c r="OVF17" s="57"/>
      <c r="OVG17" s="57"/>
      <c r="OVH17" s="57"/>
      <c r="OVI17" s="57"/>
      <c r="OVJ17" s="57"/>
      <c r="OVK17" s="57"/>
      <c r="OVL17" s="57"/>
      <c r="OVM17" s="57"/>
      <c r="OVN17" s="57"/>
      <c r="OVO17" s="57"/>
      <c r="OVP17" s="57"/>
      <c r="OVQ17" s="57"/>
      <c r="OVR17" s="57"/>
      <c r="OVS17" s="57"/>
      <c r="OVT17" s="57"/>
      <c r="OVU17" s="57"/>
      <c r="OVV17" s="57"/>
      <c r="OVW17" s="57"/>
      <c r="OVX17" s="57"/>
      <c r="OVY17" s="57"/>
      <c r="OVZ17" s="57"/>
      <c r="OWA17" s="57"/>
      <c r="OWB17" s="57"/>
      <c r="OWC17" s="57"/>
      <c r="OWD17" s="57"/>
      <c r="OWE17" s="57"/>
      <c r="OWF17" s="57"/>
      <c r="OWG17" s="57"/>
      <c r="OWH17" s="57"/>
      <c r="OWI17" s="57"/>
      <c r="OWJ17" s="57"/>
      <c r="OWK17" s="57"/>
      <c r="OWL17" s="57"/>
      <c r="OWM17" s="57"/>
      <c r="OWN17" s="57"/>
      <c r="OWO17" s="57"/>
      <c r="OWP17" s="57"/>
      <c r="OWQ17" s="57"/>
      <c r="OWR17" s="57"/>
      <c r="OWS17" s="57"/>
      <c r="OWT17" s="57"/>
      <c r="OWU17" s="57"/>
      <c r="OWV17" s="57"/>
      <c r="OWW17" s="57"/>
      <c r="OWX17" s="57"/>
      <c r="OWY17" s="57"/>
      <c r="OWZ17" s="57"/>
      <c r="OXA17" s="57"/>
      <c r="OXB17" s="57"/>
      <c r="OXC17" s="57"/>
      <c r="OXD17" s="57"/>
      <c r="OXE17" s="57"/>
      <c r="OXF17" s="57"/>
      <c r="OXG17" s="57"/>
      <c r="OXH17" s="57"/>
      <c r="OXI17" s="57"/>
      <c r="OXJ17" s="57"/>
      <c r="OXK17" s="57"/>
      <c r="OXL17" s="57"/>
      <c r="OXM17" s="57"/>
      <c r="OXN17" s="57"/>
      <c r="OXO17" s="57"/>
      <c r="OXP17" s="57"/>
      <c r="OXQ17" s="57"/>
      <c r="OXR17" s="57"/>
      <c r="OXS17" s="57"/>
      <c r="OXT17" s="57"/>
      <c r="OXU17" s="57"/>
      <c r="OXV17" s="57"/>
      <c r="OXW17" s="57"/>
      <c r="OXX17" s="57"/>
      <c r="OXY17" s="57"/>
      <c r="OXZ17" s="57"/>
      <c r="OYA17" s="57"/>
      <c r="OYB17" s="57"/>
      <c r="OYC17" s="57"/>
      <c r="OYD17" s="57"/>
      <c r="OYE17" s="57"/>
      <c r="OYF17" s="57"/>
      <c r="OYG17" s="57"/>
      <c r="OYH17" s="57"/>
      <c r="OYI17" s="57"/>
      <c r="OYJ17" s="57"/>
      <c r="OYK17" s="57"/>
      <c r="OYL17" s="57"/>
      <c r="OYM17" s="57"/>
      <c r="OYN17" s="57"/>
      <c r="OYO17" s="57"/>
      <c r="OYP17" s="57"/>
      <c r="OYQ17" s="57"/>
      <c r="OYR17" s="57"/>
      <c r="OYS17" s="57"/>
      <c r="OYT17" s="57"/>
      <c r="OYU17" s="57"/>
      <c r="OYV17" s="57"/>
      <c r="OYW17" s="57"/>
      <c r="OYX17" s="57"/>
      <c r="OYY17" s="57"/>
      <c r="OYZ17" s="57"/>
      <c r="OZA17" s="57"/>
      <c r="OZB17" s="57"/>
      <c r="OZC17" s="57"/>
      <c r="OZD17" s="57"/>
      <c r="OZE17" s="57"/>
      <c r="OZF17" s="57"/>
      <c r="OZG17" s="57"/>
      <c r="OZH17" s="57"/>
      <c r="OZI17" s="57"/>
      <c r="OZJ17" s="57"/>
      <c r="OZK17" s="57"/>
      <c r="OZL17" s="57"/>
      <c r="OZM17" s="57"/>
      <c r="OZN17" s="57"/>
      <c r="OZO17" s="57"/>
      <c r="OZP17" s="57"/>
      <c r="OZQ17" s="57"/>
      <c r="OZR17" s="57"/>
      <c r="OZS17" s="57"/>
      <c r="OZT17" s="57"/>
      <c r="OZU17" s="57"/>
      <c r="OZV17" s="57"/>
      <c r="OZW17" s="57"/>
      <c r="OZX17" s="57"/>
      <c r="OZY17" s="57"/>
      <c r="OZZ17" s="57"/>
      <c r="PAA17" s="57"/>
      <c r="PAB17" s="57"/>
      <c r="PAC17" s="57"/>
      <c r="PAD17" s="57"/>
      <c r="PAE17" s="57"/>
      <c r="PAF17" s="57"/>
      <c r="PAG17" s="57"/>
      <c r="PAH17" s="57"/>
      <c r="PAI17" s="57"/>
      <c r="PAJ17" s="57"/>
      <c r="PAK17" s="57"/>
      <c r="PAL17" s="57"/>
      <c r="PAM17" s="57"/>
      <c r="PAN17" s="57"/>
      <c r="PAO17" s="57"/>
      <c r="PAP17" s="57"/>
      <c r="PAQ17" s="57"/>
      <c r="PAR17" s="57"/>
      <c r="PAS17" s="57"/>
      <c r="PAT17" s="57"/>
      <c r="PAU17" s="57"/>
      <c r="PAV17" s="57"/>
      <c r="PAW17" s="57"/>
      <c r="PAX17" s="57"/>
      <c r="PAY17" s="57"/>
      <c r="PAZ17" s="57"/>
      <c r="PBA17" s="57"/>
      <c r="PBB17" s="57"/>
      <c r="PBC17" s="57"/>
      <c r="PBD17" s="57"/>
      <c r="PBE17" s="57"/>
      <c r="PBF17" s="57"/>
      <c r="PBG17" s="57"/>
      <c r="PBH17" s="57"/>
      <c r="PBI17" s="57"/>
      <c r="PBJ17" s="57"/>
      <c r="PBK17" s="57"/>
      <c r="PBL17" s="57"/>
      <c r="PBM17" s="57"/>
      <c r="PBN17" s="57"/>
      <c r="PBO17" s="57"/>
      <c r="PBP17" s="57"/>
      <c r="PBQ17" s="57"/>
      <c r="PBR17" s="57"/>
      <c r="PBS17" s="57"/>
      <c r="PBT17" s="57"/>
      <c r="PBU17" s="57"/>
      <c r="PBV17" s="57"/>
      <c r="PBW17" s="57"/>
      <c r="PBX17" s="57"/>
      <c r="PBY17" s="57"/>
      <c r="PBZ17" s="57"/>
      <c r="PCA17" s="57"/>
      <c r="PCB17" s="57"/>
      <c r="PCC17" s="57"/>
      <c r="PCD17" s="57"/>
      <c r="PCE17" s="57"/>
      <c r="PCF17" s="57"/>
      <c r="PCG17" s="57"/>
      <c r="PCH17" s="57"/>
      <c r="PCI17" s="57"/>
      <c r="PCJ17" s="57"/>
      <c r="PCK17" s="57"/>
      <c r="PCL17" s="57"/>
      <c r="PCM17" s="57"/>
      <c r="PCN17" s="57"/>
      <c r="PCO17" s="57"/>
      <c r="PCP17" s="57"/>
      <c r="PCQ17" s="57"/>
      <c r="PCR17" s="57"/>
      <c r="PCS17" s="57"/>
      <c r="PCT17" s="57"/>
      <c r="PCU17" s="57"/>
      <c r="PCV17" s="57"/>
      <c r="PCW17" s="57"/>
      <c r="PCX17" s="57"/>
      <c r="PCY17" s="57"/>
      <c r="PCZ17" s="57"/>
      <c r="PDA17" s="57"/>
      <c r="PDB17" s="57"/>
      <c r="PDC17" s="57"/>
      <c r="PDD17" s="57"/>
      <c r="PDE17" s="57"/>
      <c r="PDF17" s="57"/>
      <c r="PDG17" s="57"/>
      <c r="PDH17" s="57"/>
      <c r="PDI17" s="57"/>
      <c r="PDJ17" s="57"/>
      <c r="PDK17" s="57"/>
      <c r="PDL17" s="57"/>
      <c r="PDM17" s="57"/>
      <c r="PDN17" s="57"/>
      <c r="PDO17" s="57"/>
      <c r="PDP17" s="57"/>
      <c r="PDQ17" s="57"/>
      <c r="PDR17" s="57"/>
      <c r="PDS17" s="57"/>
      <c r="PDT17" s="57"/>
      <c r="PDU17" s="57"/>
      <c r="PDV17" s="57"/>
      <c r="PDW17" s="57"/>
      <c r="PDX17" s="57"/>
      <c r="PDY17" s="57"/>
      <c r="PDZ17" s="57"/>
      <c r="PEA17" s="57"/>
      <c r="PEB17" s="57"/>
      <c r="PEC17" s="57"/>
      <c r="PED17" s="57"/>
      <c r="PEE17" s="57"/>
      <c r="PEF17" s="57"/>
      <c r="PEG17" s="57"/>
      <c r="PEH17" s="57"/>
      <c r="PEI17" s="57"/>
      <c r="PEJ17" s="57"/>
      <c r="PEK17" s="57"/>
      <c r="PEL17" s="57"/>
      <c r="PEM17" s="57"/>
      <c r="PEN17" s="57"/>
      <c r="PEO17" s="57"/>
      <c r="PEP17" s="57"/>
      <c r="PEQ17" s="57"/>
      <c r="PER17" s="57"/>
      <c r="PES17" s="57"/>
      <c r="PET17" s="57"/>
      <c r="PEU17" s="57"/>
      <c r="PEV17" s="57"/>
      <c r="PEW17" s="57"/>
      <c r="PEX17" s="57"/>
      <c r="PEY17" s="57"/>
      <c r="PEZ17" s="57"/>
      <c r="PFA17" s="57"/>
      <c r="PFB17" s="57"/>
      <c r="PFC17" s="57"/>
      <c r="PFD17" s="57"/>
      <c r="PFE17" s="57"/>
      <c r="PFF17" s="57"/>
      <c r="PFG17" s="57"/>
      <c r="PFH17" s="57"/>
      <c r="PFI17" s="57"/>
      <c r="PFJ17" s="57"/>
      <c r="PFK17" s="57"/>
      <c r="PFL17" s="57"/>
      <c r="PFM17" s="57"/>
      <c r="PFN17" s="57"/>
      <c r="PFO17" s="57"/>
      <c r="PFP17" s="57"/>
      <c r="PFQ17" s="57"/>
      <c r="PFR17" s="57"/>
      <c r="PFS17" s="57"/>
      <c r="PFT17" s="57"/>
      <c r="PFU17" s="57"/>
      <c r="PFV17" s="57"/>
      <c r="PFW17" s="57"/>
      <c r="PFX17" s="57"/>
      <c r="PFY17" s="57"/>
      <c r="PFZ17" s="57"/>
      <c r="PGA17" s="57"/>
      <c r="PGB17" s="57"/>
      <c r="PGC17" s="57"/>
      <c r="PGD17" s="57"/>
      <c r="PGE17" s="57"/>
      <c r="PGF17" s="57"/>
      <c r="PGG17" s="57"/>
      <c r="PGH17" s="57"/>
      <c r="PGI17" s="57"/>
      <c r="PGJ17" s="57"/>
      <c r="PGK17" s="57"/>
      <c r="PGL17" s="57"/>
      <c r="PGM17" s="57"/>
      <c r="PGN17" s="57"/>
      <c r="PGO17" s="57"/>
      <c r="PGP17" s="57"/>
      <c r="PGQ17" s="57"/>
      <c r="PGR17" s="57"/>
      <c r="PGS17" s="57"/>
      <c r="PGT17" s="57"/>
      <c r="PGU17" s="57"/>
      <c r="PGV17" s="57"/>
      <c r="PGW17" s="57"/>
      <c r="PGX17" s="57"/>
      <c r="PGY17" s="57"/>
      <c r="PGZ17" s="57"/>
      <c r="PHA17" s="57"/>
      <c r="PHB17" s="57"/>
      <c r="PHC17" s="57"/>
      <c r="PHD17" s="57"/>
      <c r="PHE17" s="57"/>
      <c r="PHF17" s="57"/>
      <c r="PHG17" s="57"/>
      <c r="PHH17" s="57"/>
      <c r="PHI17" s="57"/>
      <c r="PHJ17" s="57"/>
      <c r="PHK17" s="57"/>
      <c r="PHL17" s="57"/>
      <c r="PHM17" s="57"/>
      <c r="PHN17" s="57"/>
      <c r="PHO17" s="57"/>
      <c r="PHP17" s="57"/>
      <c r="PHQ17" s="57"/>
      <c r="PHR17" s="57"/>
      <c r="PHS17" s="57"/>
      <c r="PHT17" s="57"/>
      <c r="PHU17" s="57"/>
      <c r="PHV17" s="57"/>
      <c r="PHW17" s="57"/>
      <c r="PHX17" s="57"/>
      <c r="PHY17" s="57"/>
      <c r="PHZ17" s="57"/>
      <c r="PIA17" s="57"/>
      <c r="PIB17" s="57"/>
      <c r="PIC17" s="57"/>
      <c r="PID17" s="57"/>
      <c r="PIE17" s="57"/>
      <c r="PIF17" s="57"/>
      <c r="PIG17" s="57"/>
      <c r="PIH17" s="57"/>
      <c r="PII17" s="57"/>
      <c r="PIJ17" s="57"/>
      <c r="PIK17" s="57"/>
      <c r="PIL17" s="57"/>
      <c r="PIM17" s="57"/>
      <c r="PIN17" s="57"/>
      <c r="PIO17" s="57"/>
      <c r="PIP17" s="57"/>
      <c r="PIQ17" s="57"/>
      <c r="PIR17" s="57"/>
      <c r="PIS17" s="57"/>
      <c r="PIT17" s="57"/>
      <c r="PIU17" s="57"/>
      <c r="PIV17" s="57"/>
      <c r="PIW17" s="57"/>
      <c r="PIX17" s="57"/>
      <c r="PIY17" s="57"/>
      <c r="PIZ17" s="57"/>
      <c r="PJA17" s="57"/>
      <c r="PJB17" s="57"/>
      <c r="PJC17" s="57"/>
      <c r="PJD17" s="57"/>
      <c r="PJE17" s="57"/>
      <c r="PJF17" s="57"/>
      <c r="PJG17" s="57"/>
      <c r="PJH17" s="57"/>
      <c r="PJI17" s="57"/>
      <c r="PJJ17" s="57"/>
      <c r="PJK17" s="57"/>
      <c r="PJL17" s="57"/>
      <c r="PJM17" s="57"/>
      <c r="PJN17" s="57"/>
      <c r="PJO17" s="57"/>
      <c r="PJP17" s="57"/>
      <c r="PJQ17" s="57"/>
      <c r="PJR17" s="57"/>
      <c r="PJS17" s="57"/>
      <c r="PJT17" s="57"/>
      <c r="PJU17" s="57"/>
      <c r="PJV17" s="57"/>
      <c r="PJW17" s="57"/>
      <c r="PJX17" s="57"/>
      <c r="PJY17" s="57"/>
      <c r="PJZ17" s="57"/>
      <c r="PKA17" s="57"/>
      <c r="PKB17" s="57"/>
      <c r="PKC17" s="57"/>
      <c r="PKD17" s="57"/>
      <c r="PKE17" s="57"/>
      <c r="PKF17" s="57"/>
      <c r="PKG17" s="57"/>
      <c r="PKH17" s="57"/>
      <c r="PKI17" s="57"/>
      <c r="PKJ17" s="57"/>
      <c r="PKK17" s="57"/>
      <c r="PKL17" s="57"/>
      <c r="PKM17" s="57"/>
      <c r="PKN17" s="57"/>
      <c r="PKO17" s="57"/>
      <c r="PKP17" s="57"/>
      <c r="PKQ17" s="57"/>
      <c r="PKR17" s="57"/>
      <c r="PKS17" s="57"/>
      <c r="PKT17" s="57"/>
      <c r="PKU17" s="57"/>
      <c r="PKV17" s="57"/>
      <c r="PKW17" s="57"/>
      <c r="PKX17" s="57"/>
      <c r="PKY17" s="57"/>
      <c r="PKZ17" s="57"/>
      <c r="PLA17" s="57"/>
      <c r="PLB17" s="57"/>
      <c r="PLC17" s="57"/>
      <c r="PLD17" s="57"/>
      <c r="PLE17" s="57"/>
      <c r="PLF17" s="57"/>
      <c r="PLG17" s="57"/>
      <c r="PLH17" s="57"/>
      <c r="PLI17" s="57"/>
      <c r="PLJ17" s="57"/>
      <c r="PLK17" s="57"/>
      <c r="PLL17" s="57"/>
      <c r="PLM17" s="57"/>
      <c r="PLN17" s="57"/>
      <c r="PLO17" s="57"/>
      <c r="PLP17" s="57"/>
      <c r="PLQ17" s="57"/>
      <c r="PLR17" s="57"/>
      <c r="PLS17" s="57"/>
      <c r="PLT17" s="57"/>
      <c r="PLU17" s="57"/>
      <c r="PLV17" s="57"/>
      <c r="PLW17" s="57"/>
      <c r="PLX17" s="57"/>
      <c r="PLY17" s="57"/>
      <c r="PLZ17" s="57"/>
      <c r="PMA17" s="57"/>
      <c r="PMB17" s="57"/>
      <c r="PMC17" s="57"/>
      <c r="PMD17" s="57"/>
      <c r="PME17" s="57"/>
      <c r="PMF17" s="57"/>
      <c r="PMG17" s="57"/>
      <c r="PMH17" s="57"/>
      <c r="PMI17" s="57"/>
      <c r="PMJ17" s="57"/>
      <c r="PMK17" s="57"/>
      <c r="PML17" s="57"/>
      <c r="PMM17" s="57"/>
      <c r="PMN17" s="57"/>
      <c r="PMO17" s="57"/>
      <c r="PMP17" s="57"/>
      <c r="PMQ17" s="57"/>
      <c r="PMR17" s="57"/>
      <c r="PMS17" s="57"/>
      <c r="PMT17" s="57"/>
      <c r="PMU17" s="57"/>
      <c r="PMV17" s="57"/>
      <c r="PMW17" s="57"/>
      <c r="PMX17" s="57"/>
      <c r="PMY17" s="57"/>
      <c r="PMZ17" s="57"/>
      <c r="PNA17" s="57"/>
      <c r="PNB17" s="57"/>
      <c r="PNC17" s="57"/>
      <c r="PND17" s="57"/>
      <c r="PNE17" s="57"/>
      <c r="PNF17" s="57"/>
      <c r="PNG17" s="57"/>
      <c r="PNH17" s="57"/>
      <c r="PNI17" s="57"/>
      <c r="PNJ17" s="57"/>
      <c r="PNK17" s="57"/>
      <c r="PNL17" s="57"/>
      <c r="PNM17" s="57"/>
      <c r="PNN17" s="57"/>
      <c r="PNO17" s="57"/>
      <c r="PNP17" s="57"/>
      <c r="PNQ17" s="57"/>
      <c r="PNR17" s="57"/>
      <c r="PNS17" s="57"/>
      <c r="PNT17" s="57"/>
      <c r="PNU17" s="57"/>
      <c r="PNV17" s="57"/>
      <c r="PNW17" s="57"/>
      <c r="PNX17" s="57"/>
      <c r="PNY17" s="57"/>
      <c r="PNZ17" s="57"/>
      <c r="POA17" s="57"/>
      <c r="POB17" s="57"/>
      <c r="POC17" s="57"/>
      <c r="POD17" s="57"/>
      <c r="POE17" s="57"/>
      <c r="POF17" s="57"/>
      <c r="POG17" s="57"/>
      <c r="POH17" s="57"/>
      <c r="POI17" s="57"/>
      <c r="POJ17" s="57"/>
      <c r="POK17" s="57"/>
      <c r="POL17" s="57"/>
      <c r="POM17" s="57"/>
      <c r="PON17" s="57"/>
      <c r="POO17" s="57"/>
      <c r="POP17" s="57"/>
      <c r="POQ17" s="57"/>
      <c r="POR17" s="57"/>
      <c r="POS17" s="57"/>
      <c r="POT17" s="57"/>
      <c r="POU17" s="57"/>
      <c r="POV17" s="57"/>
      <c r="POW17" s="57"/>
      <c r="POX17" s="57"/>
      <c r="POY17" s="57"/>
      <c r="POZ17" s="57"/>
      <c r="PPA17" s="57"/>
      <c r="PPB17" s="57"/>
      <c r="PPC17" s="57"/>
      <c r="PPD17" s="57"/>
      <c r="PPE17" s="57"/>
      <c r="PPF17" s="57"/>
      <c r="PPG17" s="57"/>
      <c r="PPH17" s="57"/>
      <c r="PPI17" s="57"/>
      <c r="PPJ17" s="57"/>
      <c r="PPK17" s="57"/>
      <c r="PPL17" s="57"/>
      <c r="PPM17" s="57"/>
      <c r="PPN17" s="57"/>
      <c r="PPO17" s="57"/>
      <c r="PPP17" s="57"/>
      <c r="PPQ17" s="57"/>
      <c r="PPR17" s="57"/>
      <c r="PPS17" s="57"/>
      <c r="PPT17" s="57"/>
      <c r="PPU17" s="57"/>
      <c r="PPV17" s="57"/>
      <c r="PPW17" s="57"/>
      <c r="PPX17" s="57"/>
      <c r="PPY17" s="57"/>
      <c r="PPZ17" s="57"/>
      <c r="PQA17" s="57"/>
      <c r="PQB17" s="57"/>
      <c r="PQC17" s="57"/>
      <c r="PQD17" s="57"/>
      <c r="PQE17" s="57"/>
      <c r="PQF17" s="57"/>
      <c r="PQG17" s="57"/>
      <c r="PQH17" s="57"/>
      <c r="PQI17" s="57"/>
      <c r="PQJ17" s="57"/>
      <c r="PQK17" s="57"/>
      <c r="PQL17" s="57"/>
      <c r="PQM17" s="57"/>
      <c r="PQN17" s="57"/>
      <c r="PQO17" s="57"/>
      <c r="PQP17" s="57"/>
      <c r="PQQ17" s="57"/>
      <c r="PQR17" s="57"/>
      <c r="PQS17" s="57"/>
      <c r="PQT17" s="57"/>
      <c r="PQU17" s="57"/>
      <c r="PQV17" s="57"/>
      <c r="PQW17" s="57"/>
      <c r="PQX17" s="57"/>
      <c r="PQY17" s="57"/>
      <c r="PQZ17" s="57"/>
      <c r="PRA17" s="57"/>
      <c r="PRB17" s="57"/>
      <c r="PRC17" s="57"/>
      <c r="PRD17" s="57"/>
      <c r="PRE17" s="57"/>
      <c r="PRF17" s="57"/>
      <c r="PRG17" s="57"/>
      <c r="PRH17" s="57"/>
      <c r="PRI17" s="57"/>
      <c r="PRJ17" s="57"/>
      <c r="PRK17" s="57"/>
      <c r="PRL17" s="57"/>
      <c r="PRM17" s="57"/>
      <c r="PRN17" s="57"/>
      <c r="PRO17" s="57"/>
      <c r="PRP17" s="57"/>
      <c r="PRQ17" s="57"/>
      <c r="PRR17" s="57"/>
      <c r="PRS17" s="57"/>
      <c r="PRT17" s="57"/>
      <c r="PRU17" s="57"/>
      <c r="PRV17" s="57"/>
      <c r="PRW17" s="57"/>
      <c r="PRX17" s="57"/>
      <c r="PRY17" s="57"/>
      <c r="PRZ17" s="57"/>
      <c r="PSA17" s="57"/>
      <c r="PSB17" s="57"/>
      <c r="PSC17" s="57"/>
      <c r="PSD17" s="57"/>
      <c r="PSE17" s="57"/>
      <c r="PSF17" s="57"/>
      <c r="PSG17" s="57"/>
      <c r="PSH17" s="57"/>
      <c r="PSI17" s="57"/>
      <c r="PSJ17" s="57"/>
      <c r="PSK17" s="57"/>
      <c r="PSL17" s="57"/>
      <c r="PSM17" s="57"/>
      <c r="PSN17" s="57"/>
      <c r="PSO17" s="57"/>
      <c r="PSP17" s="57"/>
      <c r="PSQ17" s="57"/>
      <c r="PSR17" s="57"/>
      <c r="PSS17" s="57"/>
      <c r="PST17" s="57"/>
      <c r="PSU17" s="57"/>
      <c r="PSV17" s="57"/>
      <c r="PSW17" s="57"/>
      <c r="PSX17" s="57"/>
      <c r="PSY17" s="57"/>
      <c r="PSZ17" s="57"/>
      <c r="PTA17" s="57"/>
      <c r="PTB17" s="57"/>
      <c r="PTC17" s="57"/>
      <c r="PTD17" s="57"/>
      <c r="PTE17" s="57"/>
      <c r="PTF17" s="57"/>
      <c r="PTG17" s="57"/>
      <c r="PTH17" s="57"/>
      <c r="PTI17" s="57"/>
      <c r="PTJ17" s="57"/>
      <c r="PTK17" s="57"/>
      <c r="PTL17" s="57"/>
      <c r="PTM17" s="57"/>
      <c r="PTN17" s="57"/>
      <c r="PTO17" s="57"/>
      <c r="PTP17" s="57"/>
      <c r="PTQ17" s="57"/>
      <c r="PTR17" s="57"/>
      <c r="PTS17" s="57"/>
      <c r="PTT17" s="57"/>
      <c r="PTU17" s="57"/>
      <c r="PTV17" s="57"/>
      <c r="PTW17" s="57"/>
      <c r="PTX17" s="57"/>
      <c r="PTY17" s="57"/>
      <c r="PTZ17" s="57"/>
      <c r="PUA17" s="57"/>
      <c r="PUB17" s="57"/>
      <c r="PUC17" s="57"/>
      <c r="PUD17" s="57"/>
      <c r="PUE17" s="57"/>
      <c r="PUF17" s="57"/>
      <c r="PUG17" s="57"/>
      <c r="PUH17" s="57"/>
      <c r="PUI17" s="57"/>
      <c r="PUJ17" s="57"/>
      <c r="PUK17" s="57"/>
      <c r="PUL17" s="57"/>
      <c r="PUM17" s="57"/>
      <c r="PUN17" s="57"/>
      <c r="PUO17" s="57"/>
      <c r="PUP17" s="57"/>
      <c r="PUQ17" s="57"/>
      <c r="PUR17" s="57"/>
      <c r="PUS17" s="57"/>
      <c r="PUT17" s="57"/>
      <c r="PUU17" s="57"/>
      <c r="PUV17" s="57"/>
      <c r="PUW17" s="57"/>
      <c r="PUX17" s="57"/>
      <c r="PUY17" s="57"/>
      <c r="PUZ17" s="57"/>
      <c r="PVA17" s="57"/>
      <c r="PVB17" s="57"/>
      <c r="PVC17" s="57"/>
      <c r="PVD17" s="57"/>
      <c r="PVE17" s="57"/>
      <c r="PVF17" s="57"/>
      <c r="PVG17" s="57"/>
      <c r="PVH17" s="57"/>
      <c r="PVI17" s="57"/>
      <c r="PVJ17" s="57"/>
      <c r="PVK17" s="57"/>
      <c r="PVL17" s="57"/>
      <c r="PVM17" s="57"/>
      <c r="PVN17" s="57"/>
      <c r="PVO17" s="57"/>
      <c r="PVP17" s="57"/>
      <c r="PVQ17" s="57"/>
      <c r="PVR17" s="57"/>
      <c r="PVS17" s="57"/>
      <c r="PVT17" s="57"/>
      <c r="PVU17" s="57"/>
      <c r="PVV17" s="57"/>
      <c r="PVW17" s="57"/>
      <c r="PVX17" s="57"/>
      <c r="PVY17" s="57"/>
      <c r="PVZ17" s="57"/>
      <c r="PWA17" s="57"/>
      <c r="PWB17" s="57"/>
      <c r="PWC17" s="57"/>
      <c r="PWD17" s="57"/>
      <c r="PWE17" s="57"/>
      <c r="PWF17" s="57"/>
      <c r="PWG17" s="57"/>
      <c r="PWH17" s="57"/>
      <c r="PWI17" s="57"/>
      <c r="PWJ17" s="57"/>
      <c r="PWK17" s="57"/>
      <c r="PWL17" s="57"/>
      <c r="PWM17" s="57"/>
      <c r="PWN17" s="57"/>
      <c r="PWO17" s="57"/>
      <c r="PWP17" s="57"/>
      <c r="PWQ17" s="57"/>
      <c r="PWR17" s="57"/>
      <c r="PWS17" s="57"/>
      <c r="PWT17" s="57"/>
      <c r="PWU17" s="57"/>
      <c r="PWV17" s="57"/>
      <c r="PWW17" s="57"/>
      <c r="PWX17" s="57"/>
      <c r="PWY17" s="57"/>
      <c r="PWZ17" s="57"/>
      <c r="PXA17" s="57"/>
      <c r="PXB17" s="57"/>
      <c r="PXC17" s="57"/>
      <c r="PXD17" s="57"/>
      <c r="PXE17" s="57"/>
      <c r="PXF17" s="57"/>
      <c r="PXG17" s="57"/>
      <c r="PXH17" s="57"/>
      <c r="PXI17" s="57"/>
      <c r="PXJ17" s="57"/>
      <c r="PXK17" s="57"/>
      <c r="PXL17" s="57"/>
      <c r="PXM17" s="57"/>
      <c r="PXN17" s="57"/>
      <c r="PXO17" s="57"/>
      <c r="PXP17" s="57"/>
      <c r="PXQ17" s="57"/>
      <c r="PXR17" s="57"/>
      <c r="PXS17" s="57"/>
      <c r="PXT17" s="57"/>
      <c r="PXU17" s="57"/>
      <c r="PXV17" s="57"/>
      <c r="PXW17" s="57"/>
      <c r="PXX17" s="57"/>
      <c r="PXY17" s="57"/>
      <c r="PXZ17" s="57"/>
      <c r="PYA17" s="57"/>
      <c r="PYB17" s="57"/>
      <c r="PYC17" s="57"/>
      <c r="PYD17" s="57"/>
      <c r="PYE17" s="57"/>
      <c r="PYF17" s="57"/>
      <c r="PYG17" s="57"/>
      <c r="PYH17" s="57"/>
      <c r="PYI17" s="57"/>
      <c r="PYJ17" s="57"/>
      <c r="PYK17" s="57"/>
      <c r="PYL17" s="57"/>
      <c r="PYM17" s="57"/>
      <c r="PYN17" s="57"/>
      <c r="PYO17" s="57"/>
      <c r="PYP17" s="57"/>
      <c r="PYQ17" s="57"/>
      <c r="PYR17" s="57"/>
      <c r="PYS17" s="57"/>
      <c r="PYT17" s="57"/>
      <c r="PYU17" s="57"/>
      <c r="PYV17" s="57"/>
      <c r="PYW17" s="57"/>
      <c r="PYX17" s="57"/>
      <c r="PYY17" s="57"/>
      <c r="PYZ17" s="57"/>
      <c r="PZA17" s="57"/>
      <c r="PZB17" s="57"/>
      <c r="PZC17" s="57"/>
      <c r="PZD17" s="57"/>
      <c r="PZE17" s="57"/>
      <c r="PZF17" s="57"/>
      <c r="PZG17" s="57"/>
      <c r="PZH17" s="57"/>
      <c r="PZI17" s="57"/>
      <c r="PZJ17" s="57"/>
      <c r="PZK17" s="57"/>
      <c r="PZL17" s="57"/>
      <c r="PZM17" s="57"/>
      <c r="PZN17" s="57"/>
      <c r="PZO17" s="57"/>
      <c r="PZP17" s="57"/>
      <c r="PZQ17" s="57"/>
      <c r="PZR17" s="57"/>
      <c r="PZS17" s="57"/>
      <c r="PZT17" s="57"/>
      <c r="PZU17" s="57"/>
      <c r="PZV17" s="57"/>
      <c r="PZW17" s="57"/>
      <c r="PZX17" s="57"/>
      <c r="PZY17" s="57"/>
      <c r="PZZ17" s="57"/>
      <c r="QAA17" s="57"/>
      <c r="QAB17" s="57"/>
      <c r="QAC17" s="57"/>
      <c r="QAD17" s="57"/>
      <c r="QAE17" s="57"/>
      <c r="QAF17" s="57"/>
      <c r="QAG17" s="57"/>
      <c r="QAH17" s="57"/>
      <c r="QAI17" s="57"/>
      <c r="QAJ17" s="57"/>
      <c r="QAK17" s="57"/>
      <c r="QAL17" s="57"/>
      <c r="QAM17" s="57"/>
      <c r="QAN17" s="57"/>
      <c r="QAO17" s="57"/>
      <c r="QAP17" s="57"/>
      <c r="QAQ17" s="57"/>
      <c r="QAR17" s="57"/>
      <c r="QAS17" s="57"/>
      <c r="QAT17" s="57"/>
      <c r="QAU17" s="57"/>
      <c r="QAV17" s="57"/>
      <c r="QAW17" s="57"/>
      <c r="QAX17" s="57"/>
      <c r="QAY17" s="57"/>
      <c r="QAZ17" s="57"/>
      <c r="QBA17" s="57"/>
      <c r="QBB17" s="57"/>
      <c r="QBC17" s="57"/>
      <c r="QBD17" s="57"/>
      <c r="QBE17" s="57"/>
      <c r="QBF17" s="57"/>
      <c r="QBG17" s="57"/>
      <c r="QBH17" s="57"/>
      <c r="QBI17" s="57"/>
      <c r="QBJ17" s="57"/>
      <c r="QBK17" s="57"/>
      <c r="QBL17" s="57"/>
      <c r="QBM17" s="57"/>
      <c r="QBN17" s="57"/>
      <c r="QBO17" s="57"/>
      <c r="QBP17" s="57"/>
      <c r="QBQ17" s="57"/>
      <c r="QBR17" s="57"/>
      <c r="QBS17" s="57"/>
      <c r="QBT17" s="57"/>
      <c r="QBU17" s="57"/>
      <c r="QBV17" s="57"/>
      <c r="QBW17" s="57"/>
      <c r="QBX17" s="57"/>
      <c r="QBY17" s="57"/>
      <c r="QBZ17" s="57"/>
      <c r="QCA17" s="57"/>
      <c r="QCB17" s="57"/>
      <c r="QCC17" s="57"/>
      <c r="QCD17" s="57"/>
      <c r="QCE17" s="57"/>
      <c r="QCF17" s="57"/>
      <c r="QCG17" s="57"/>
      <c r="QCH17" s="57"/>
      <c r="QCI17" s="57"/>
      <c r="QCJ17" s="57"/>
      <c r="QCK17" s="57"/>
      <c r="QCL17" s="57"/>
      <c r="QCM17" s="57"/>
      <c r="QCN17" s="57"/>
      <c r="QCO17" s="57"/>
      <c r="QCP17" s="57"/>
      <c r="QCQ17" s="57"/>
      <c r="QCR17" s="57"/>
      <c r="QCS17" s="57"/>
      <c r="QCT17" s="57"/>
      <c r="QCU17" s="57"/>
      <c r="QCV17" s="57"/>
      <c r="QCW17" s="57"/>
      <c r="QCX17" s="57"/>
      <c r="QCY17" s="57"/>
      <c r="QCZ17" s="57"/>
      <c r="QDA17" s="57"/>
      <c r="QDB17" s="57"/>
      <c r="QDC17" s="57"/>
      <c r="QDD17" s="57"/>
      <c r="QDE17" s="57"/>
      <c r="QDF17" s="57"/>
      <c r="QDG17" s="57"/>
      <c r="QDH17" s="57"/>
      <c r="QDI17" s="57"/>
      <c r="QDJ17" s="57"/>
      <c r="QDK17" s="57"/>
      <c r="QDL17" s="57"/>
      <c r="QDM17" s="57"/>
      <c r="QDN17" s="57"/>
      <c r="QDO17" s="57"/>
      <c r="QDP17" s="57"/>
      <c r="QDQ17" s="57"/>
      <c r="QDR17" s="57"/>
      <c r="QDS17" s="57"/>
      <c r="QDT17" s="57"/>
      <c r="QDU17" s="57"/>
      <c r="QDV17" s="57"/>
      <c r="QDW17" s="57"/>
      <c r="QDX17" s="57"/>
      <c r="QDY17" s="57"/>
      <c r="QDZ17" s="57"/>
      <c r="QEA17" s="57"/>
      <c r="QEB17" s="57"/>
      <c r="QEC17" s="57"/>
      <c r="QED17" s="57"/>
      <c r="QEE17" s="57"/>
      <c r="QEF17" s="57"/>
      <c r="QEG17" s="57"/>
      <c r="QEH17" s="57"/>
      <c r="QEI17" s="57"/>
      <c r="QEJ17" s="57"/>
      <c r="QEK17" s="57"/>
      <c r="QEL17" s="57"/>
      <c r="QEM17" s="57"/>
      <c r="QEN17" s="57"/>
      <c r="QEO17" s="57"/>
      <c r="QEP17" s="57"/>
      <c r="QEQ17" s="57"/>
      <c r="QER17" s="57"/>
      <c r="QES17" s="57"/>
      <c r="QET17" s="57"/>
      <c r="QEU17" s="57"/>
      <c r="QEV17" s="57"/>
      <c r="QEW17" s="57"/>
      <c r="QEX17" s="57"/>
      <c r="QEY17" s="57"/>
      <c r="QEZ17" s="57"/>
      <c r="QFA17" s="57"/>
      <c r="QFB17" s="57"/>
      <c r="QFC17" s="57"/>
      <c r="QFD17" s="57"/>
      <c r="QFE17" s="57"/>
      <c r="QFF17" s="57"/>
      <c r="QFG17" s="57"/>
      <c r="QFH17" s="57"/>
      <c r="QFI17" s="57"/>
      <c r="QFJ17" s="57"/>
      <c r="QFK17" s="57"/>
      <c r="QFL17" s="57"/>
      <c r="QFM17" s="57"/>
      <c r="QFN17" s="57"/>
      <c r="QFO17" s="57"/>
      <c r="QFP17" s="57"/>
      <c r="QFQ17" s="57"/>
      <c r="QFR17" s="57"/>
      <c r="QFS17" s="57"/>
      <c r="QFT17" s="57"/>
      <c r="QFU17" s="57"/>
      <c r="QFV17" s="57"/>
      <c r="QFW17" s="57"/>
      <c r="QFX17" s="57"/>
      <c r="QFY17" s="57"/>
      <c r="QFZ17" s="57"/>
      <c r="QGA17" s="57"/>
      <c r="QGB17" s="57"/>
      <c r="QGC17" s="57"/>
      <c r="QGD17" s="57"/>
      <c r="QGE17" s="57"/>
      <c r="QGF17" s="57"/>
      <c r="QGG17" s="57"/>
      <c r="QGH17" s="57"/>
      <c r="QGI17" s="57"/>
      <c r="QGJ17" s="57"/>
      <c r="QGK17" s="57"/>
      <c r="QGL17" s="57"/>
      <c r="QGM17" s="57"/>
      <c r="QGN17" s="57"/>
      <c r="QGO17" s="57"/>
      <c r="QGP17" s="57"/>
      <c r="QGQ17" s="57"/>
      <c r="QGR17" s="57"/>
      <c r="QGS17" s="57"/>
      <c r="QGT17" s="57"/>
      <c r="QGU17" s="57"/>
      <c r="QGV17" s="57"/>
      <c r="QGW17" s="57"/>
      <c r="QGX17" s="57"/>
      <c r="QGY17" s="57"/>
      <c r="QGZ17" s="57"/>
      <c r="QHA17" s="57"/>
      <c r="QHB17" s="57"/>
      <c r="QHC17" s="57"/>
      <c r="QHD17" s="57"/>
      <c r="QHE17" s="57"/>
      <c r="QHF17" s="57"/>
      <c r="QHG17" s="57"/>
      <c r="QHH17" s="57"/>
      <c r="QHI17" s="57"/>
      <c r="QHJ17" s="57"/>
      <c r="QHK17" s="57"/>
      <c r="QHL17" s="57"/>
      <c r="QHM17" s="57"/>
      <c r="QHN17" s="57"/>
      <c r="QHO17" s="57"/>
      <c r="QHP17" s="57"/>
      <c r="QHQ17" s="57"/>
      <c r="QHR17" s="57"/>
      <c r="QHS17" s="57"/>
      <c r="QHT17" s="57"/>
      <c r="QHU17" s="57"/>
      <c r="QHV17" s="57"/>
      <c r="QHW17" s="57"/>
      <c r="QHX17" s="57"/>
      <c r="QHY17" s="57"/>
      <c r="QHZ17" s="57"/>
      <c r="QIA17" s="57"/>
      <c r="QIB17" s="57"/>
      <c r="QIC17" s="57"/>
      <c r="QID17" s="57"/>
      <c r="QIE17" s="57"/>
      <c r="QIF17" s="57"/>
      <c r="QIG17" s="57"/>
      <c r="QIH17" s="57"/>
      <c r="QII17" s="57"/>
      <c r="QIJ17" s="57"/>
      <c r="QIK17" s="57"/>
      <c r="QIL17" s="57"/>
      <c r="QIM17" s="57"/>
      <c r="QIN17" s="57"/>
      <c r="QIO17" s="57"/>
      <c r="QIP17" s="57"/>
      <c r="QIQ17" s="57"/>
      <c r="QIR17" s="57"/>
      <c r="QIS17" s="57"/>
      <c r="QIT17" s="57"/>
      <c r="QIU17" s="57"/>
      <c r="QIV17" s="57"/>
      <c r="QIW17" s="57"/>
      <c r="QIX17" s="57"/>
      <c r="QIY17" s="57"/>
      <c r="QIZ17" s="57"/>
      <c r="QJA17" s="57"/>
      <c r="QJB17" s="57"/>
      <c r="QJC17" s="57"/>
      <c r="QJD17" s="57"/>
      <c r="QJE17" s="57"/>
      <c r="QJF17" s="57"/>
      <c r="QJG17" s="57"/>
      <c r="QJH17" s="57"/>
      <c r="QJI17" s="57"/>
      <c r="QJJ17" s="57"/>
      <c r="QJK17" s="57"/>
      <c r="QJL17" s="57"/>
      <c r="QJM17" s="57"/>
      <c r="QJN17" s="57"/>
      <c r="QJO17" s="57"/>
      <c r="QJP17" s="57"/>
      <c r="QJQ17" s="57"/>
      <c r="QJR17" s="57"/>
      <c r="QJS17" s="57"/>
      <c r="QJT17" s="57"/>
      <c r="QJU17" s="57"/>
      <c r="QJV17" s="57"/>
      <c r="QJW17" s="57"/>
      <c r="QJX17" s="57"/>
      <c r="QJY17" s="57"/>
      <c r="QJZ17" s="57"/>
      <c r="QKA17" s="57"/>
      <c r="QKB17" s="57"/>
      <c r="QKC17" s="57"/>
      <c r="QKD17" s="57"/>
      <c r="QKE17" s="57"/>
      <c r="QKF17" s="57"/>
      <c r="QKG17" s="57"/>
      <c r="QKH17" s="57"/>
      <c r="QKI17" s="57"/>
      <c r="QKJ17" s="57"/>
      <c r="QKK17" s="57"/>
      <c r="QKL17" s="57"/>
      <c r="QKM17" s="57"/>
      <c r="QKN17" s="57"/>
      <c r="QKO17" s="57"/>
      <c r="QKP17" s="57"/>
      <c r="QKQ17" s="57"/>
      <c r="QKR17" s="57"/>
      <c r="QKS17" s="57"/>
      <c r="QKT17" s="57"/>
      <c r="QKU17" s="57"/>
      <c r="QKV17" s="57"/>
      <c r="QKW17" s="57"/>
      <c r="QKX17" s="57"/>
      <c r="QKY17" s="57"/>
      <c r="QKZ17" s="57"/>
      <c r="QLA17" s="57"/>
      <c r="QLB17" s="57"/>
      <c r="QLC17" s="57"/>
      <c r="QLD17" s="57"/>
      <c r="QLE17" s="57"/>
      <c r="QLF17" s="57"/>
      <c r="QLG17" s="57"/>
      <c r="QLH17" s="57"/>
      <c r="QLI17" s="57"/>
      <c r="QLJ17" s="57"/>
      <c r="QLK17" s="57"/>
      <c r="QLL17" s="57"/>
      <c r="QLM17" s="57"/>
      <c r="QLN17" s="57"/>
      <c r="QLO17" s="57"/>
      <c r="QLP17" s="57"/>
      <c r="QLQ17" s="57"/>
      <c r="QLR17" s="57"/>
      <c r="QLS17" s="57"/>
      <c r="QLT17" s="57"/>
      <c r="QLU17" s="57"/>
      <c r="QLV17" s="57"/>
      <c r="QLW17" s="57"/>
      <c r="QLX17" s="57"/>
      <c r="QLY17" s="57"/>
      <c r="QLZ17" s="57"/>
      <c r="QMA17" s="57"/>
      <c r="QMB17" s="57"/>
      <c r="QMC17" s="57"/>
      <c r="QMD17" s="57"/>
      <c r="QME17" s="57"/>
      <c r="QMF17" s="57"/>
      <c r="QMG17" s="57"/>
      <c r="QMH17" s="57"/>
      <c r="QMI17" s="57"/>
      <c r="QMJ17" s="57"/>
      <c r="QMK17" s="57"/>
      <c r="QML17" s="57"/>
      <c r="QMM17" s="57"/>
      <c r="QMN17" s="57"/>
      <c r="QMO17" s="57"/>
      <c r="QMP17" s="57"/>
      <c r="QMQ17" s="57"/>
      <c r="QMR17" s="57"/>
      <c r="QMS17" s="57"/>
      <c r="QMT17" s="57"/>
      <c r="QMU17" s="57"/>
      <c r="QMV17" s="57"/>
      <c r="QMW17" s="57"/>
      <c r="QMX17" s="57"/>
      <c r="QMY17" s="57"/>
      <c r="QMZ17" s="57"/>
      <c r="QNA17" s="57"/>
      <c r="QNB17" s="57"/>
      <c r="QNC17" s="57"/>
      <c r="QND17" s="57"/>
      <c r="QNE17" s="57"/>
      <c r="QNF17" s="57"/>
      <c r="QNG17" s="57"/>
      <c r="QNH17" s="57"/>
      <c r="QNI17" s="57"/>
      <c r="QNJ17" s="57"/>
      <c r="QNK17" s="57"/>
      <c r="QNL17" s="57"/>
      <c r="QNM17" s="57"/>
      <c r="QNN17" s="57"/>
      <c r="QNO17" s="57"/>
      <c r="QNP17" s="57"/>
      <c r="QNQ17" s="57"/>
      <c r="QNR17" s="57"/>
      <c r="QNS17" s="57"/>
      <c r="QNT17" s="57"/>
      <c r="QNU17" s="57"/>
      <c r="QNV17" s="57"/>
      <c r="QNW17" s="57"/>
      <c r="QNX17" s="57"/>
      <c r="QNY17" s="57"/>
      <c r="QNZ17" s="57"/>
      <c r="QOA17" s="57"/>
      <c r="QOB17" s="57"/>
      <c r="QOC17" s="57"/>
      <c r="QOD17" s="57"/>
      <c r="QOE17" s="57"/>
      <c r="QOF17" s="57"/>
      <c r="QOG17" s="57"/>
      <c r="QOH17" s="57"/>
      <c r="QOI17" s="57"/>
      <c r="QOJ17" s="57"/>
      <c r="QOK17" s="57"/>
      <c r="QOL17" s="57"/>
      <c r="QOM17" s="57"/>
      <c r="QON17" s="57"/>
      <c r="QOO17" s="57"/>
      <c r="QOP17" s="57"/>
      <c r="QOQ17" s="57"/>
      <c r="QOR17" s="57"/>
      <c r="QOS17" s="57"/>
      <c r="QOT17" s="57"/>
      <c r="QOU17" s="57"/>
      <c r="QOV17" s="57"/>
      <c r="QOW17" s="57"/>
      <c r="QOX17" s="57"/>
      <c r="QOY17" s="57"/>
      <c r="QOZ17" s="57"/>
      <c r="QPA17" s="57"/>
      <c r="QPB17" s="57"/>
      <c r="QPC17" s="57"/>
      <c r="QPD17" s="57"/>
      <c r="QPE17" s="57"/>
      <c r="QPF17" s="57"/>
      <c r="QPG17" s="57"/>
      <c r="QPH17" s="57"/>
      <c r="QPI17" s="57"/>
      <c r="QPJ17" s="57"/>
      <c r="QPK17" s="57"/>
      <c r="QPL17" s="57"/>
      <c r="QPM17" s="57"/>
      <c r="QPN17" s="57"/>
      <c r="QPO17" s="57"/>
      <c r="QPP17" s="57"/>
      <c r="QPQ17" s="57"/>
      <c r="QPR17" s="57"/>
      <c r="QPS17" s="57"/>
      <c r="QPT17" s="57"/>
      <c r="QPU17" s="57"/>
      <c r="QPV17" s="57"/>
      <c r="QPW17" s="57"/>
      <c r="QPX17" s="57"/>
      <c r="QPY17" s="57"/>
      <c r="QPZ17" s="57"/>
      <c r="QQA17" s="57"/>
      <c r="QQB17" s="57"/>
      <c r="QQC17" s="57"/>
      <c r="QQD17" s="57"/>
      <c r="QQE17" s="57"/>
      <c r="QQF17" s="57"/>
      <c r="QQG17" s="57"/>
      <c r="QQH17" s="57"/>
      <c r="QQI17" s="57"/>
      <c r="QQJ17" s="57"/>
      <c r="QQK17" s="57"/>
      <c r="QQL17" s="57"/>
      <c r="QQM17" s="57"/>
      <c r="QQN17" s="57"/>
      <c r="QQO17" s="57"/>
      <c r="QQP17" s="57"/>
      <c r="QQQ17" s="57"/>
      <c r="QQR17" s="57"/>
      <c r="QQS17" s="57"/>
      <c r="QQT17" s="57"/>
      <c r="QQU17" s="57"/>
      <c r="QQV17" s="57"/>
      <c r="QQW17" s="57"/>
      <c r="QQX17" s="57"/>
      <c r="QQY17" s="57"/>
      <c r="QQZ17" s="57"/>
      <c r="QRA17" s="57"/>
      <c r="QRB17" s="57"/>
      <c r="QRC17" s="57"/>
      <c r="QRD17" s="57"/>
      <c r="QRE17" s="57"/>
      <c r="QRF17" s="57"/>
      <c r="QRG17" s="57"/>
      <c r="QRH17" s="57"/>
      <c r="QRI17" s="57"/>
      <c r="QRJ17" s="57"/>
      <c r="QRK17" s="57"/>
      <c r="QRL17" s="57"/>
      <c r="QRM17" s="57"/>
      <c r="QRN17" s="57"/>
      <c r="QRO17" s="57"/>
      <c r="QRP17" s="57"/>
      <c r="QRQ17" s="57"/>
      <c r="QRR17" s="57"/>
      <c r="QRS17" s="57"/>
      <c r="QRT17" s="57"/>
      <c r="QRU17" s="57"/>
      <c r="QRV17" s="57"/>
      <c r="QRW17" s="57"/>
      <c r="QRX17" s="57"/>
      <c r="QRY17" s="57"/>
      <c r="QRZ17" s="57"/>
      <c r="QSA17" s="57"/>
      <c r="QSB17" s="57"/>
      <c r="QSC17" s="57"/>
      <c r="QSD17" s="57"/>
      <c r="QSE17" s="57"/>
      <c r="QSF17" s="57"/>
      <c r="QSG17" s="57"/>
      <c r="QSH17" s="57"/>
      <c r="QSI17" s="57"/>
      <c r="QSJ17" s="57"/>
      <c r="QSK17" s="57"/>
      <c r="QSL17" s="57"/>
      <c r="QSM17" s="57"/>
      <c r="QSN17" s="57"/>
      <c r="QSO17" s="57"/>
      <c r="QSP17" s="57"/>
      <c r="QSQ17" s="57"/>
      <c r="QSR17" s="57"/>
      <c r="QSS17" s="57"/>
      <c r="QST17" s="57"/>
      <c r="QSU17" s="57"/>
      <c r="QSV17" s="57"/>
      <c r="QSW17" s="57"/>
      <c r="QSX17" s="57"/>
      <c r="QSY17" s="57"/>
      <c r="QSZ17" s="57"/>
      <c r="QTA17" s="57"/>
      <c r="QTB17" s="57"/>
      <c r="QTC17" s="57"/>
      <c r="QTD17" s="57"/>
      <c r="QTE17" s="57"/>
      <c r="QTF17" s="57"/>
      <c r="QTG17" s="57"/>
      <c r="QTH17" s="57"/>
      <c r="QTI17" s="57"/>
      <c r="QTJ17" s="57"/>
      <c r="QTK17" s="57"/>
      <c r="QTL17" s="57"/>
      <c r="QTM17" s="57"/>
      <c r="QTN17" s="57"/>
      <c r="QTO17" s="57"/>
      <c r="QTP17" s="57"/>
      <c r="QTQ17" s="57"/>
      <c r="QTR17" s="57"/>
      <c r="QTS17" s="57"/>
      <c r="QTT17" s="57"/>
      <c r="QTU17" s="57"/>
      <c r="QTV17" s="57"/>
      <c r="QTW17" s="57"/>
      <c r="QTX17" s="57"/>
      <c r="QTY17" s="57"/>
      <c r="QTZ17" s="57"/>
      <c r="QUA17" s="57"/>
      <c r="QUB17" s="57"/>
      <c r="QUC17" s="57"/>
      <c r="QUD17" s="57"/>
      <c r="QUE17" s="57"/>
      <c r="QUF17" s="57"/>
      <c r="QUG17" s="57"/>
      <c r="QUH17" s="57"/>
      <c r="QUI17" s="57"/>
      <c r="QUJ17" s="57"/>
      <c r="QUK17" s="57"/>
      <c r="QUL17" s="57"/>
      <c r="QUM17" s="57"/>
      <c r="QUN17" s="57"/>
      <c r="QUO17" s="57"/>
      <c r="QUP17" s="57"/>
      <c r="QUQ17" s="57"/>
      <c r="QUR17" s="57"/>
      <c r="QUS17" s="57"/>
      <c r="QUT17" s="57"/>
      <c r="QUU17" s="57"/>
      <c r="QUV17" s="57"/>
      <c r="QUW17" s="57"/>
      <c r="QUX17" s="57"/>
      <c r="QUY17" s="57"/>
      <c r="QUZ17" s="57"/>
      <c r="QVA17" s="57"/>
      <c r="QVB17" s="57"/>
      <c r="QVC17" s="57"/>
      <c r="QVD17" s="57"/>
      <c r="QVE17" s="57"/>
      <c r="QVF17" s="57"/>
      <c r="QVG17" s="57"/>
      <c r="QVH17" s="57"/>
      <c r="QVI17" s="57"/>
      <c r="QVJ17" s="57"/>
      <c r="QVK17" s="57"/>
      <c r="QVL17" s="57"/>
      <c r="QVM17" s="57"/>
      <c r="QVN17" s="57"/>
      <c r="QVO17" s="57"/>
      <c r="QVP17" s="57"/>
      <c r="QVQ17" s="57"/>
      <c r="QVR17" s="57"/>
      <c r="QVS17" s="57"/>
      <c r="QVT17" s="57"/>
      <c r="QVU17" s="57"/>
      <c r="QVV17" s="57"/>
      <c r="QVW17" s="57"/>
      <c r="QVX17" s="57"/>
      <c r="QVY17" s="57"/>
      <c r="QVZ17" s="57"/>
      <c r="QWA17" s="57"/>
      <c r="QWB17" s="57"/>
      <c r="QWC17" s="57"/>
      <c r="QWD17" s="57"/>
      <c r="QWE17" s="57"/>
      <c r="QWF17" s="57"/>
      <c r="QWG17" s="57"/>
      <c r="QWH17" s="57"/>
      <c r="QWI17" s="57"/>
      <c r="QWJ17" s="57"/>
      <c r="QWK17" s="57"/>
      <c r="QWL17" s="57"/>
      <c r="QWM17" s="57"/>
      <c r="QWN17" s="57"/>
      <c r="QWO17" s="57"/>
      <c r="QWP17" s="57"/>
      <c r="QWQ17" s="57"/>
      <c r="QWR17" s="57"/>
      <c r="QWS17" s="57"/>
      <c r="QWT17" s="57"/>
      <c r="QWU17" s="57"/>
      <c r="QWV17" s="57"/>
      <c r="QWW17" s="57"/>
      <c r="QWX17" s="57"/>
      <c r="QWY17" s="57"/>
      <c r="QWZ17" s="57"/>
      <c r="QXA17" s="57"/>
      <c r="QXB17" s="57"/>
      <c r="QXC17" s="57"/>
      <c r="QXD17" s="57"/>
      <c r="QXE17" s="57"/>
      <c r="QXF17" s="57"/>
      <c r="QXG17" s="57"/>
      <c r="QXH17" s="57"/>
      <c r="QXI17" s="57"/>
      <c r="QXJ17" s="57"/>
      <c r="QXK17" s="57"/>
      <c r="QXL17" s="57"/>
      <c r="QXM17" s="57"/>
      <c r="QXN17" s="57"/>
      <c r="QXO17" s="57"/>
      <c r="QXP17" s="57"/>
      <c r="QXQ17" s="57"/>
      <c r="QXR17" s="57"/>
      <c r="QXS17" s="57"/>
      <c r="QXT17" s="57"/>
      <c r="QXU17" s="57"/>
      <c r="QXV17" s="57"/>
      <c r="QXW17" s="57"/>
      <c r="QXX17" s="57"/>
      <c r="QXY17" s="57"/>
      <c r="QXZ17" s="57"/>
      <c r="QYA17" s="57"/>
      <c r="QYB17" s="57"/>
      <c r="QYC17" s="57"/>
      <c r="QYD17" s="57"/>
      <c r="QYE17" s="57"/>
      <c r="QYF17" s="57"/>
      <c r="QYG17" s="57"/>
      <c r="QYH17" s="57"/>
      <c r="QYI17" s="57"/>
      <c r="QYJ17" s="57"/>
      <c r="QYK17" s="57"/>
      <c r="QYL17" s="57"/>
      <c r="QYM17" s="57"/>
      <c r="QYN17" s="57"/>
      <c r="QYO17" s="57"/>
      <c r="QYP17" s="57"/>
      <c r="QYQ17" s="57"/>
      <c r="QYR17" s="57"/>
      <c r="QYS17" s="57"/>
      <c r="QYT17" s="57"/>
      <c r="QYU17" s="57"/>
      <c r="QYV17" s="57"/>
      <c r="QYW17" s="57"/>
      <c r="QYX17" s="57"/>
      <c r="QYY17" s="57"/>
      <c r="QYZ17" s="57"/>
      <c r="QZA17" s="57"/>
      <c r="QZB17" s="57"/>
      <c r="QZC17" s="57"/>
      <c r="QZD17" s="57"/>
      <c r="QZE17" s="57"/>
      <c r="QZF17" s="57"/>
      <c r="QZG17" s="57"/>
      <c r="QZH17" s="57"/>
      <c r="QZI17" s="57"/>
      <c r="QZJ17" s="57"/>
      <c r="QZK17" s="57"/>
      <c r="QZL17" s="57"/>
      <c r="QZM17" s="57"/>
      <c r="QZN17" s="57"/>
      <c r="QZO17" s="57"/>
      <c r="QZP17" s="57"/>
      <c r="QZQ17" s="57"/>
      <c r="QZR17" s="57"/>
      <c r="QZS17" s="57"/>
      <c r="QZT17" s="57"/>
      <c r="QZU17" s="57"/>
      <c r="QZV17" s="57"/>
      <c r="QZW17" s="57"/>
      <c r="QZX17" s="57"/>
      <c r="QZY17" s="57"/>
      <c r="QZZ17" s="57"/>
      <c r="RAA17" s="57"/>
      <c r="RAB17" s="57"/>
      <c r="RAC17" s="57"/>
      <c r="RAD17" s="57"/>
      <c r="RAE17" s="57"/>
      <c r="RAF17" s="57"/>
      <c r="RAG17" s="57"/>
      <c r="RAH17" s="57"/>
      <c r="RAI17" s="57"/>
      <c r="RAJ17" s="57"/>
      <c r="RAK17" s="57"/>
      <c r="RAL17" s="57"/>
      <c r="RAM17" s="57"/>
      <c r="RAN17" s="57"/>
      <c r="RAO17" s="57"/>
      <c r="RAP17" s="57"/>
      <c r="RAQ17" s="57"/>
      <c r="RAR17" s="57"/>
      <c r="RAS17" s="57"/>
      <c r="RAT17" s="57"/>
      <c r="RAU17" s="57"/>
      <c r="RAV17" s="57"/>
      <c r="RAW17" s="57"/>
      <c r="RAX17" s="57"/>
      <c r="RAY17" s="57"/>
      <c r="RAZ17" s="57"/>
      <c r="RBA17" s="57"/>
      <c r="RBB17" s="57"/>
      <c r="RBC17" s="57"/>
      <c r="RBD17" s="57"/>
      <c r="RBE17" s="57"/>
      <c r="RBF17" s="57"/>
      <c r="RBG17" s="57"/>
      <c r="RBH17" s="57"/>
      <c r="RBI17" s="57"/>
      <c r="RBJ17" s="57"/>
      <c r="RBK17" s="57"/>
      <c r="RBL17" s="57"/>
      <c r="RBM17" s="57"/>
      <c r="RBN17" s="57"/>
      <c r="RBO17" s="57"/>
      <c r="RBP17" s="57"/>
      <c r="RBQ17" s="57"/>
      <c r="RBR17" s="57"/>
      <c r="RBS17" s="57"/>
      <c r="RBT17" s="57"/>
      <c r="RBU17" s="57"/>
      <c r="RBV17" s="57"/>
      <c r="RBW17" s="57"/>
      <c r="RBX17" s="57"/>
      <c r="RBY17" s="57"/>
      <c r="RBZ17" s="57"/>
      <c r="RCA17" s="57"/>
      <c r="RCB17" s="57"/>
      <c r="RCC17" s="57"/>
      <c r="RCD17" s="57"/>
      <c r="RCE17" s="57"/>
      <c r="RCF17" s="57"/>
      <c r="RCG17" s="57"/>
      <c r="RCH17" s="57"/>
      <c r="RCI17" s="57"/>
      <c r="RCJ17" s="57"/>
      <c r="RCK17" s="57"/>
      <c r="RCL17" s="57"/>
      <c r="RCM17" s="57"/>
      <c r="RCN17" s="57"/>
      <c r="RCO17" s="57"/>
      <c r="RCP17" s="57"/>
      <c r="RCQ17" s="57"/>
      <c r="RCR17" s="57"/>
      <c r="RCS17" s="57"/>
      <c r="RCT17" s="57"/>
      <c r="RCU17" s="57"/>
      <c r="RCV17" s="57"/>
      <c r="RCW17" s="57"/>
      <c r="RCX17" s="57"/>
      <c r="RCY17" s="57"/>
      <c r="RCZ17" s="57"/>
      <c r="RDA17" s="57"/>
      <c r="RDB17" s="57"/>
      <c r="RDC17" s="57"/>
      <c r="RDD17" s="57"/>
      <c r="RDE17" s="57"/>
      <c r="RDF17" s="57"/>
      <c r="RDG17" s="57"/>
      <c r="RDH17" s="57"/>
      <c r="RDI17" s="57"/>
      <c r="RDJ17" s="57"/>
      <c r="RDK17" s="57"/>
      <c r="RDL17" s="57"/>
      <c r="RDM17" s="57"/>
      <c r="RDN17" s="57"/>
      <c r="RDO17" s="57"/>
      <c r="RDP17" s="57"/>
      <c r="RDQ17" s="57"/>
      <c r="RDR17" s="57"/>
      <c r="RDS17" s="57"/>
      <c r="RDT17" s="57"/>
      <c r="RDU17" s="57"/>
      <c r="RDV17" s="57"/>
      <c r="RDW17" s="57"/>
      <c r="RDX17" s="57"/>
      <c r="RDY17" s="57"/>
      <c r="RDZ17" s="57"/>
      <c r="REA17" s="57"/>
      <c r="REB17" s="57"/>
      <c r="REC17" s="57"/>
      <c r="RED17" s="57"/>
      <c r="REE17" s="57"/>
      <c r="REF17" s="57"/>
      <c r="REG17" s="57"/>
      <c r="REH17" s="57"/>
      <c r="REI17" s="57"/>
      <c r="REJ17" s="57"/>
      <c r="REK17" s="57"/>
      <c r="REL17" s="57"/>
      <c r="REM17" s="57"/>
      <c r="REN17" s="57"/>
      <c r="REO17" s="57"/>
      <c r="REP17" s="57"/>
      <c r="REQ17" s="57"/>
      <c r="RER17" s="57"/>
      <c r="RES17" s="57"/>
      <c r="RET17" s="57"/>
      <c r="REU17" s="57"/>
      <c r="REV17" s="57"/>
      <c r="REW17" s="57"/>
      <c r="REX17" s="57"/>
      <c r="REY17" s="57"/>
      <c r="REZ17" s="57"/>
      <c r="RFA17" s="57"/>
      <c r="RFB17" s="57"/>
      <c r="RFC17" s="57"/>
      <c r="RFD17" s="57"/>
      <c r="RFE17" s="57"/>
      <c r="RFF17" s="57"/>
      <c r="RFG17" s="57"/>
      <c r="RFH17" s="57"/>
      <c r="RFI17" s="57"/>
      <c r="RFJ17" s="57"/>
      <c r="RFK17" s="57"/>
      <c r="RFL17" s="57"/>
      <c r="RFM17" s="57"/>
      <c r="RFN17" s="57"/>
      <c r="RFO17" s="57"/>
      <c r="RFP17" s="57"/>
      <c r="RFQ17" s="57"/>
      <c r="RFR17" s="57"/>
      <c r="RFS17" s="57"/>
      <c r="RFT17" s="57"/>
      <c r="RFU17" s="57"/>
      <c r="RFV17" s="57"/>
      <c r="RFW17" s="57"/>
      <c r="RFX17" s="57"/>
      <c r="RFY17" s="57"/>
      <c r="RFZ17" s="57"/>
      <c r="RGA17" s="57"/>
      <c r="RGB17" s="57"/>
      <c r="RGC17" s="57"/>
      <c r="RGD17" s="57"/>
      <c r="RGE17" s="57"/>
      <c r="RGF17" s="57"/>
      <c r="RGG17" s="57"/>
      <c r="RGH17" s="57"/>
      <c r="RGI17" s="57"/>
      <c r="RGJ17" s="57"/>
      <c r="RGK17" s="57"/>
      <c r="RGL17" s="57"/>
      <c r="RGM17" s="57"/>
      <c r="RGN17" s="57"/>
      <c r="RGO17" s="57"/>
      <c r="RGP17" s="57"/>
      <c r="RGQ17" s="57"/>
      <c r="RGR17" s="57"/>
      <c r="RGS17" s="57"/>
      <c r="RGT17" s="57"/>
      <c r="RGU17" s="57"/>
      <c r="RGV17" s="57"/>
      <c r="RGW17" s="57"/>
      <c r="RGX17" s="57"/>
      <c r="RGY17" s="57"/>
      <c r="RGZ17" s="57"/>
      <c r="RHA17" s="57"/>
      <c r="RHB17" s="57"/>
      <c r="RHC17" s="57"/>
      <c r="RHD17" s="57"/>
      <c r="RHE17" s="57"/>
      <c r="RHF17" s="57"/>
      <c r="RHG17" s="57"/>
      <c r="RHH17" s="57"/>
      <c r="RHI17" s="57"/>
      <c r="RHJ17" s="57"/>
      <c r="RHK17" s="57"/>
      <c r="RHL17" s="57"/>
      <c r="RHM17" s="57"/>
      <c r="RHN17" s="57"/>
      <c r="RHO17" s="57"/>
      <c r="RHP17" s="57"/>
      <c r="RHQ17" s="57"/>
      <c r="RHR17" s="57"/>
      <c r="RHS17" s="57"/>
      <c r="RHT17" s="57"/>
      <c r="RHU17" s="57"/>
      <c r="RHV17" s="57"/>
      <c r="RHW17" s="57"/>
      <c r="RHX17" s="57"/>
      <c r="RHY17" s="57"/>
      <c r="RHZ17" s="57"/>
      <c r="RIA17" s="57"/>
      <c r="RIB17" s="57"/>
      <c r="RIC17" s="57"/>
      <c r="RID17" s="57"/>
      <c r="RIE17" s="57"/>
      <c r="RIF17" s="57"/>
      <c r="RIG17" s="57"/>
      <c r="RIH17" s="57"/>
      <c r="RII17" s="57"/>
      <c r="RIJ17" s="57"/>
      <c r="RIK17" s="57"/>
      <c r="RIL17" s="57"/>
      <c r="RIM17" s="57"/>
      <c r="RIN17" s="57"/>
      <c r="RIO17" s="57"/>
      <c r="RIP17" s="57"/>
      <c r="RIQ17" s="57"/>
      <c r="RIR17" s="57"/>
      <c r="RIS17" s="57"/>
      <c r="RIT17" s="57"/>
      <c r="RIU17" s="57"/>
      <c r="RIV17" s="57"/>
      <c r="RIW17" s="57"/>
      <c r="RIX17" s="57"/>
      <c r="RIY17" s="57"/>
      <c r="RIZ17" s="57"/>
      <c r="RJA17" s="57"/>
      <c r="RJB17" s="57"/>
      <c r="RJC17" s="57"/>
      <c r="RJD17" s="57"/>
      <c r="RJE17" s="57"/>
      <c r="RJF17" s="57"/>
      <c r="RJG17" s="57"/>
      <c r="RJH17" s="57"/>
      <c r="RJI17" s="57"/>
      <c r="RJJ17" s="57"/>
      <c r="RJK17" s="57"/>
      <c r="RJL17" s="57"/>
      <c r="RJM17" s="57"/>
      <c r="RJN17" s="57"/>
      <c r="RJO17" s="57"/>
      <c r="RJP17" s="57"/>
      <c r="RJQ17" s="57"/>
      <c r="RJR17" s="57"/>
      <c r="RJS17" s="57"/>
      <c r="RJT17" s="57"/>
      <c r="RJU17" s="57"/>
      <c r="RJV17" s="57"/>
      <c r="RJW17" s="57"/>
      <c r="RJX17" s="57"/>
      <c r="RJY17" s="57"/>
      <c r="RJZ17" s="57"/>
      <c r="RKA17" s="57"/>
      <c r="RKB17" s="57"/>
      <c r="RKC17" s="57"/>
      <c r="RKD17" s="57"/>
      <c r="RKE17" s="57"/>
      <c r="RKF17" s="57"/>
      <c r="RKG17" s="57"/>
      <c r="RKH17" s="57"/>
      <c r="RKI17" s="57"/>
      <c r="RKJ17" s="57"/>
      <c r="RKK17" s="57"/>
      <c r="RKL17" s="57"/>
      <c r="RKM17" s="57"/>
      <c r="RKN17" s="57"/>
      <c r="RKO17" s="57"/>
      <c r="RKP17" s="57"/>
      <c r="RKQ17" s="57"/>
      <c r="RKR17" s="57"/>
      <c r="RKS17" s="57"/>
      <c r="RKT17" s="57"/>
      <c r="RKU17" s="57"/>
      <c r="RKV17" s="57"/>
      <c r="RKW17" s="57"/>
      <c r="RKX17" s="57"/>
      <c r="RKY17" s="57"/>
      <c r="RKZ17" s="57"/>
      <c r="RLA17" s="57"/>
      <c r="RLB17" s="57"/>
      <c r="RLC17" s="57"/>
      <c r="RLD17" s="57"/>
      <c r="RLE17" s="57"/>
      <c r="RLF17" s="57"/>
      <c r="RLG17" s="57"/>
      <c r="RLH17" s="57"/>
      <c r="RLI17" s="57"/>
      <c r="RLJ17" s="57"/>
      <c r="RLK17" s="57"/>
      <c r="RLL17" s="57"/>
      <c r="RLM17" s="57"/>
      <c r="RLN17" s="57"/>
      <c r="RLO17" s="57"/>
      <c r="RLP17" s="57"/>
      <c r="RLQ17" s="57"/>
      <c r="RLR17" s="57"/>
      <c r="RLS17" s="57"/>
      <c r="RLT17" s="57"/>
      <c r="RLU17" s="57"/>
      <c r="RLV17" s="57"/>
      <c r="RLW17" s="57"/>
      <c r="RLX17" s="57"/>
      <c r="RLY17" s="57"/>
      <c r="RLZ17" s="57"/>
      <c r="RMA17" s="57"/>
      <c r="RMB17" s="57"/>
      <c r="RMC17" s="57"/>
      <c r="RMD17" s="57"/>
      <c r="RME17" s="57"/>
      <c r="RMF17" s="57"/>
      <c r="RMG17" s="57"/>
      <c r="RMH17" s="57"/>
      <c r="RMI17" s="57"/>
      <c r="RMJ17" s="57"/>
      <c r="RMK17" s="57"/>
      <c r="RML17" s="57"/>
      <c r="RMM17" s="57"/>
      <c r="RMN17" s="57"/>
      <c r="RMO17" s="57"/>
      <c r="RMP17" s="57"/>
      <c r="RMQ17" s="57"/>
      <c r="RMR17" s="57"/>
      <c r="RMS17" s="57"/>
      <c r="RMT17" s="57"/>
      <c r="RMU17" s="57"/>
      <c r="RMV17" s="57"/>
      <c r="RMW17" s="57"/>
      <c r="RMX17" s="57"/>
      <c r="RMY17" s="57"/>
      <c r="RMZ17" s="57"/>
      <c r="RNA17" s="57"/>
      <c r="RNB17" s="57"/>
      <c r="RNC17" s="57"/>
      <c r="RND17" s="57"/>
      <c r="RNE17" s="57"/>
      <c r="RNF17" s="57"/>
      <c r="RNG17" s="57"/>
      <c r="RNH17" s="57"/>
      <c r="RNI17" s="57"/>
      <c r="RNJ17" s="57"/>
      <c r="RNK17" s="57"/>
      <c r="RNL17" s="57"/>
      <c r="RNM17" s="57"/>
      <c r="RNN17" s="57"/>
      <c r="RNO17" s="57"/>
      <c r="RNP17" s="57"/>
      <c r="RNQ17" s="57"/>
      <c r="RNR17" s="57"/>
      <c r="RNS17" s="57"/>
      <c r="RNT17" s="57"/>
      <c r="RNU17" s="57"/>
      <c r="RNV17" s="57"/>
      <c r="RNW17" s="57"/>
      <c r="RNX17" s="57"/>
      <c r="RNY17" s="57"/>
      <c r="RNZ17" s="57"/>
      <c r="ROA17" s="57"/>
      <c r="ROB17" s="57"/>
      <c r="ROC17" s="57"/>
      <c r="ROD17" s="57"/>
      <c r="ROE17" s="57"/>
      <c r="ROF17" s="57"/>
      <c r="ROG17" s="57"/>
      <c r="ROH17" s="57"/>
      <c r="ROI17" s="57"/>
      <c r="ROJ17" s="57"/>
      <c r="ROK17" s="57"/>
      <c r="ROL17" s="57"/>
      <c r="ROM17" s="57"/>
      <c r="RON17" s="57"/>
      <c r="ROO17" s="57"/>
      <c r="ROP17" s="57"/>
      <c r="ROQ17" s="57"/>
      <c r="ROR17" s="57"/>
      <c r="ROS17" s="57"/>
      <c r="ROT17" s="57"/>
      <c r="ROU17" s="57"/>
      <c r="ROV17" s="57"/>
      <c r="ROW17" s="57"/>
      <c r="ROX17" s="57"/>
      <c r="ROY17" s="57"/>
      <c r="ROZ17" s="57"/>
      <c r="RPA17" s="57"/>
      <c r="RPB17" s="57"/>
      <c r="RPC17" s="57"/>
      <c r="RPD17" s="57"/>
      <c r="RPE17" s="57"/>
      <c r="RPF17" s="57"/>
      <c r="RPG17" s="57"/>
      <c r="RPH17" s="57"/>
      <c r="RPI17" s="57"/>
      <c r="RPJ17" s="57"/>
      <c r="RPK17" s="57"/>
      <c r="RPL17" s="57"/>
      <c r="RPM17" s="57"/>
      <c r="RPN17" s="57"/>
      <c r="RPO17" s="57"/>
      <c r="RPP17" s="57"/>
      <c r="RPQ17" s="57"/>
      <c r="RPR17" s="57"/>
      <c r="RPS17" s="57"/>
      <c r="RPT17" s="57"/>
      <c r="RPU17" s="57"/>
      <c r="RPV17" s="57"/>
      <c r="RPW17" s="57"/>
      <c r="RPX17" s="57"/>
      <c r="RPY17" s="57"/>
      <c r="RPZ17" s="57"/>
      <c r="RQA17" s="57"/>
      <c r="RQB17" s="57"/>
      <c r="RQC17" s="57"/>
      <c r="RQD17" s="57"/>
      <c r="RQE17" s="57"/>
      <c r="RQF17" s="57"/>
      <c r="RQG17" s="57"/>
      <c r="RQH17" s="57"/>
      <c r="RQI17" s="57"/>
      <c r="RQJ17" s="57"/>
      <c r="RQK17" s="57"/>
      <c r="RQL17" s="57"/>
      <c r="RQM17" s="57"/>
      <c r="RQN17" s="57"/>
      <c r="RQO17" s="57"/>
      <c r="RQP17" s="57"/>
      <c r="RQQ17" s="57"/>
      <c r="RQR17" s="57"/>
      <c r="RQS17" s="57"/>
      <c r="RQT17" s="57"/>
      <c r="RQU17" s="57"/>
      <c r="RQV17" s="57"/>
      <c r="RQW17" s="57"/>
      <c r="RQX17" s="57"/>
      <c r="RQY17" s="57"/>
      <c r="RQZ17" s="57"/>
      <c r="RRA17" s="57"/>
      <c r="RRB17" s="57"/>
      <c r="RRC17" s="57"/>
      <c r="RRD17" s="57"/>
      <c r="RRE17" s="57"/>
      <c r="RRF17" s="57"/>
      <c r="RRG17" s="57"/>
      <c r="RRH17" s="57"/>
      <c r="RRI17" s="57"/>
      <c r="RRJ17" s="57"/>
      <c r="RRK17" s="57"/>
      <c r="RRL17" s="57"/>
      <c r="RRM17" s="57"/>
      <c r="RRN17" s="57"/>
      <c r="RRO17" s="57"/>
      <c r="RRP17" s="57"/>
      <c r="RRQ17" s="57"/>
      <c r="RRR17" s="57"/>
      <c r="RRS17" s="57"/>
      <c r="RRT17" s="57"/>
      <c r="RRU17" s="57"/>
      <c r="RRV17" s="57"/>
      <c r="RRW17" s="57"/>
      <c r="RRX17" s="57"/>
      <c r="RRY17" s="57"/>
      <c r="RRZ17" s="57"/>
      <c r="RSA17" s="57"/>
      <c r="RSB17" s="57"/>
      <c r="RSC17" s="57"/>
      <c r="RSD17" s="57"/>
      <c r="RSE17" s="57"/>
      <c r="RSF17" s="57"/>
      <c r="RSG17" s="57"/>
      <c r="RSH17" s="57"/>
      <c r="RSI17" s="57"/>
      <c r="RSJ17" s="57"/>
      <c r="RSK17" s="57"/>
      <c r="RSL17" s="57"/>
      <c r="RSM17" s="57"/>
      <c r="RSN17" s="57"/>
      <c r="RSO17" s="57"/>
      <c r="RSP17" s="57"/>
      <c r="RSQ17" s="57"/>
      <c r="RSR17" s="57"/>
      <c r="RSS17" s="57"/>
      <c r="RST17" s="57"/>
      <c r="RSU17" s="57"/>
      <c r="RSV17" s="57"/>
      <c r="RSW17" s="57"/>
      <c r="RSX17" s="57"/>
      <c r="RSY17" s="57"/>
      <c r="RSZ17" s="57"/>
      <c r="RTA17" s="57"/>
      <c r="RTB17" s="57"/>
      <c r="RTC17" s="57"/>
      <c r="RTD17" s="57"/>
      <c r="RTE17" s="57"/>
      <c r="RTF17" s="57"/>
      <c r="RTG17" s="57"/>
      <c r="RTH17" s="57"/>
      <c r="RTI17" s="57"/>
      <c r="RTJ17" s="57"/>
      <c r="RTK17" s="57"/>
      <c r="RTL17" s="57"/>
      <c r="RTM17" s="57"/>
      <c r="RTN17" s="57"/>
      <c r="RTO17" s="57"/>
      <c r="RTP17" s="57"/>
      <c r="RTQ17" s="57"/>
      <c r="RTR17" s="57"/>
      <c r="RTS17" s="57"/>
      <c r="RTT17" s="57"/>
      <c r="RTU17" s="57"/>
      <c r="RTV17" s="57"/>
      <c r="RTW17" s="57"/>
      <c r="RTX17" s="57"/>
      <c r="RTY17" s="57"/>
      <c r="RTZ17" s="57"/>
      <c r="RUA17" s="57"/>
      <c r="RUB17" s="57"/>
      <c r="RUC17" s="57"/>
      <c r="RUD17" s="57"/>
      <c r="RUE17" s="57"/>
      <c r="RUF17" s="57"/>
      <c r="RUG17" s="57"/>
      <c r="RUH17" s="57"/>
      <c r="RUI17" s="57"/>
      <c r="RUJ17" s="57"/>
      <c r="RUK17" s="57"/>
      <c r="RUL17" s="57"/>
      <c r="RUM17" s="57"/>
      <c r="RUN17" s="57"/>
      <c r="RUO17" s="57"/>
      <c r="RUP17" s="57"/>
      <c r="RUQ17" s="57"/>
      <c r="RUR17" s="57"/>
      <c r="RUS17" s="57"/>
      <c r="RUT17" s="57"/>
      <c r="RUU17" s="57"/>
      <c r="RUV17" s="57"/>
      <c r="RUW17" s="57"/>
      <c r="RUX17" s="57"/>
      <c r="RUY17" s="57"/>
      <c r="RUZ17" s="57"/>
      <c r="RVA17" s="57"/>
      <c r="RVB17" s="57"/>
      <c r="RVC17" s="57"/>
      <c r="RVD17" s="57"/>
      <c r="RVE17" s="57"/>
      <c r="RVF17" s="57"/>
      <c r="RVG17" s="57"/>
      <c r="RVH17" s="57"/>
      <c r="RVI17" s="57"/>
      <c r="RVJ17" s="57"/>
      <c r="RVK17" s="57"/>
      <c r="RVL17" s="57"/>
      <c r="RVM17" s="57"/>
      <c r="RVN17" s="57"/>
      <c r="RVO17" s="57"/>
      <c r="RVP17" s="57"/>
      <c r="RVQ17" s="57"/>
      <c r="RVR17" s="57"/>
      <c r="RVS17" s="57"/>
      <c r="RVT17" s="57"/>
      <c r="RVU17" s="57"/>
      <c r="RVV17" s="57"/>
      <c r="RVW17" s="57"/>
      <c r="RVX17" s="57"/>
      <c r="RVY17" s="57"/>
      <c r="RVZ17" s="57"/>
      <c r="RWA17" s="57"/>
      <c r="RWB17" s="57"/>
      <c r="RWC17" s="57"/>
      <c r="RWD17" s="57"/>
      <c r="RWE17" s="57"/>
      <c r="RWF17" s="57"/>
      <c r="RWG17" s="57"/>
      <c r="RWH17" s="57"/>
      <c r="RWI17" s="57"/>
      <c r="RWJ17" s="57"/>
      <c r="RWK17" s="57"/>
      <c r="RWL17" s="57"/>
      <c r="RWM17" s="57"/>
      <c r="RWN17" s="57"/>
      <c r="RWO17" s="57"/>
      <c r="RWP17" s="57"/>
      <c r="RWQ17" s="57"/>
      <c r="RWR17" s="57"/>
      <c r="RWS17" s="57"/>
      <c r="RWT17" s="57"/>
      <c r="RWU17" s="57"/>
      <c r="RWV17" s="57"/>
      <c r="RWW17" s="57"/>
      <c r="RWX17" s="57"/>
      <c r="RWY17" s="57"/>
      <c r="RWZ17" s="57"/>
      <c r="RXA17" s="57"/>
      <c r="RXB17" s="57"/>
      <c r="RXC17" s="57"/>
      <c r="RXD17" s="57"/>
      <c r="RXE17" s="57"/>
      <c r="RXF17" s="57"/>
      <c r="RXG17" s="57"/>
      <c r="RXH17" s="57"/>
      <c r="RXI17" s="57"/>
      <c r="RXJ17" s="57"/>
      <c r="RXK17" s="57"/>
      <c r="RXL17" s="57"/>
      <c r="RXM17" s="57"/>
      <c r="RXN17" s="57"/>
      <c r="RXO17" s="57"/>
      <c r="RXP17" s="57"/>
      <c r="RXQ17" s="57"/>
      <c r="RXR17" s="57"/>
      <c r="RXS17" s="57"/>
      <c r="RXT17" s="57"/>
      <c r="RXU17" s="57"/>
      <c r="RXV17" s="57"/>
      <c r="RXW17" s="57"/>
      <c r="RXX17" s="57"/>
      <c r="RXY17" s="57"/>
      <c r="RXZ17" s="57"/>
      <c r="RYA17" s="57"/>
      <c r="RYB17" s="57"/>
      <c r="RYC17" s="57"/>
      <c r="RYD17" s="57"/>
      <c r="RYE17" s="57"/>
      <c r="RYF17" s="57"/>
      <c r="RYG17" s="57"/>
      <c r="RYH17" s="57"/>
      <c r="RYI17" s="57"/>
      <c r="RYJ17" s="57"/>
      <c r="RYK17" s="57"/>
      <c r="RYL17" s="57"/>
      <c r="RYM17" s="57"/>
      <c r="RYN17" s="57"/>
      <c r="RYO17" s="57"/>
      <c r="RYP17" s="57"/>
      <c r="RYQ17" s="57"/>
      <c r="RYR17" s="57"/>
      <c r="RYS17" s="57"/>
      <c r="RYT17" s="57"/>
      <c r="RYU17" s="57"/>
      <c r="RYV17" s="57"/>
      <c r="RYW17" s="57"/>
      <c r="RYX17" s="57"/>
      <c r="RYY17" s="57"/>
      <c r="RYZ17" s="57"/>
      <c r="RZA17" s="57"/>
      <c r="RZB17" s="57"/>
      <c r="RZC17" s="57"/>
      <c r="RZD17" s="57"/>
      <c r="RZE17" s="57"/>
      <c r="RZF17" s="57"/>
      <c r="RZG17" s="57"/>
      <c r="RZH17" s="57"/>
      <c r="RZI17" s="57"/>
      <c r="RZJ17" s="57"/>
      <c r="RZK17" s="57"/>
      <c r="RZL17" s="57"/>
      <c r="RZM17" s="57"/>
      <c r="RZN17" s="57"/>
      <c r="RZO17" s="57"/>
      <c r="RZP17" s="57"/>
      <c r="RZQ17" s="57"/>
      <c r="RZR17" s="57"/>
      <c r="RZS17" s="57"/>
      <c r="RZT17" s="57"/>
      <c r="RZU17" s="57"/>
      <c r="RZV17" s="57"/>
      <c r="RZW17" s="57"/>
      <c r="RZX17" s="57"/>
      <c r="RZY17" s="57"/>
      <c r="RZZ17" s="57"/>
      <c r="SAA17" s="57"/>
      <c r="SAB17" s="57"/>
      <c r="SAC17" s="57"/>
      <c r="SAD17" s="57"/>
      <c r="SAE17" s="57"/>
      <c r="SAF17" s="57"/>
      <c r="SAG17" s="57"/>
      <c r="SAH17" s="57"/>
      <c r="SAI17" s="57"/>
      <c r="SAJ17" s="57"/>
      <c r="SAK17" s="57"/>
      <c r="SAL17" s="57"/>
      <c r="SAM17" s="57"/>
      <c r="SAN17" s="57"/>
      <c r="SAO17" s="57"/>
      <c r="SAP17" s="57"/>
      <c r="SAQ17" s="57"/>
      <c r="SAR17" s="57"/>
      <c r="SAS17" s="57"/>
      <c r="SAT17" s="57"/>
      <c r="SAU17" s="57"/>
      <c r="SAV17" s="57"/>
      <c r="SAW17" s="57"/>
      <c r="SAX17" s="57"/>
      <c r="SAY17" s="57"/>
      <c r="SAZ17" s="57"/>
      <c r="SBA17" s="57"/>
      <c r="SBB17" s="57"/>
      <c r="SBC17" s="57"/>
      <c r="SBD17" s="57"/>
      <c r="SBE17" s="57"/>
      <c r="SBF17" s="57"/>
      <c r="SBG17" s="57"/>
      <c r="SBH17" s="57"/>
      <c r="SBI17" s="57"/>
      <c r="SBJ17" s="57"/>
      <c r="SBK17" s="57"/>
      <c r="SBL17" s="57"/>
      <c r="SBM17" s="57"/>
      <c r="SBN17" s="57"/>
      <c r="SBO17" s="57"/>
      <c r="SBP17" s="57"/>
      <c r="SBQ17" s="57"/>
      <c r="SBR17" s="57"/>
      <c r="SBS17" s="57"/>
      <c r="SBT17" s="57"/>
      <c r="SBU17" s="57"/>
      <c r="SBV17" s="57"/>
      <c r="SBW17" s="57"/>
      <c r="SBX17" s="57"/>
      <c r="SBY17" s="57"/>
      <c r="SBZ17" s="57"/>
      <c r="SCA17" s="57"/>
      <c r="SCB17" s="57"/>
      <c r="SCC17" s="57"/>
      <c r="SCD17" s="57"/>
      <c r="SCE17" s="57"/>
      <c r="SCF17" s="57"/>
      <c r="SCG17" s="57"/>
      <c r="SCH17" s="57"/>
      <c r="SCI17" s="57"/>
      <c r="SCJ17" s="57"/>
      <c r="SCK17" s="57"/>
      <c r="SCL17" s="57"/>
      <c r="SCM17" s="57"/>
      <c r="SCN17" s="57"/>
      <c r="SCO17" s="57"/>
      <c r="SCP17" s="57"/>
      <c r="SCQ17" s="57"/>
      <c r="SCR17" s="57"/>
      <c r="SCS17" s="57"/>
      <c r="SCT17" s="57"/>
      <c r="SCU17" s="57"/>
      <c r="SCV17" s="57"/>
      <c r="SCW17" s="57"/>
      <c r="SCX17" s="57"/>
      <c r="SCY17" s="57"/>
      <c r="SCZ17" s="57"/>
      <c r="SDA17" s="57"/>
      <c r="SDB17" s="57"/>
      <c r="SDC17" s="57"/>
      <c r="SDD17" s="57"/>
      <c r="SDE17" s="57"/>
      <c r="SDF17" s="57"/>
      <c r="SDG17" s="57"/>
      <c r="SDH17" s="57"/>
      <c r="SDI17" s="57"/>
      <c r="SDJ17" s="57"/>
      <c r="SDK17" s="57"/>
      <c r="SDL17" s="57"/>
      <c r="SDM17" s="57"/>
      <c r="SDN17" s="57"/>
      <c r="SDO17" s="57"/>
      <c r="SDP17" s="57"/>
      <c r="SDQ17" s="57"/>
      <c r="SDR17" s="57"/>
      <c r="SDS17" s="57"/>
      <c r="SDT17" s="57"/>
      <c r="SDU17" s="57"/>
      <c r="SDV17" s="57"/>
      <c r="SDW17" s="57"/>
      <c r="SDX17" s="57"/>
      <c r="SDY17" s="57"/>
      <c r="SDZ17" s="57"/>
      <c r="SEA17" s="57"/>
      <c r="SEB17" s="57"/>
      <c r="SEC17" s="57"/>
      <c r="SED17" s="57"/>
      <c r="SEE17" s="57"/>
      <c r="SEF17" s="57"/>
      <c r="SEG17" s="57"/>
      <c r="SEH17" s="57"/>
      <c r="SEI17" s="57"/>
      <c r="SEJ17" s="57"/>
      <c r="SEK17" s="57"/>
      <c r="SEL17" s="57"/>
      <c r="SEM17" s="57"/>
      <c r="SEN17" s="57"/>
      <c r="SEO17" s="57"/>
      <c r="SEP17" s="57"/>
      <c r="SEQ17" s="57"/>
      <c r="SER17" s="57"/>
      <c r="SES17" s="57"/>
      <c r="SET17" s="57"/>
      <c r="SEU17" s="57"/>
      <c r="SEV17" s="57"/>
      <c r="SEW17" s="57"/>
      <c r="SEX17" s="57"/>
      <c r="SEY17" s="57"/>
      <c r="SEZ17" s="57"/>
      <c r="SFA17" s="57"/>
      <c r="SFB17" s="57"/>
      <c r="SFC17" s="57"/>
      <c r="SFD17" s="57"/>
      <c r="SFE17" s="57"/>
      <c r="SFF17" s="57"/>
      <c r="SFG17" s="57"/>
      <c r="SFH17" s="57"/>
      <c r="SFI17" s="57"/>
      <c r="SFJ17" s="57"/>
      <c r="SFK17" s="57"/>
      <c r="SFL17" s="57"/>
      <c r="SFM17" s="57"/>
      <c r="SFN17" s="57"/>
      <c r="SFO17" s="57"/>
      <c r="SFP17" s="57"/>
      <c r="SFQ17" s="57"/>
      <c r="SFR17" s="57"/>
      <c r="SFS17" s="57"/>
      <c r="SFT17" s="57"/>
      <c r="SFU17" s="57"/>
      <c r="SFV17" s="57"/>
      <c r="SFW17" s="57"/>
      <c r="SFX17" s="57"/>
      <c r="SFY17" s="57"/>
      <c r="SFZ17" s="57"/>
      <c r="SGA17" s="57"/>
      <c r="SGB17" s="57"/>
      <c r="SGC17" s="57"/>
      <c r="SGD17" s="57"/>
      <c r="SGE17" s="57"/>
      <c r="SGF17" s="57"/>
      <c r="SGG17" s="57"/>
      <c r="SGH17" s="57"/>
      <c r="SGI17" s="57"/>
      <c r="SGJ17" s="57"/>
      <c r="SGK17" s="57"/>
      <c r="SGL17" s="57"/>
      <c r="SGM17" s="57"/>
      <c r="SGN17" s="57"/>
      <c r="SGO17" s="57"/>
      <c r="SGP17" s="57"/>
      <c r="SGQ17" s="57"/>
      <c r="SGR17" s="57"/>
      <c r="SGS17" s="57"/>
      <c r="SGT17" s="57"/>
      <c r="SGU17" s="57"/>
      <c r="SGV17" s="57"/>
      <c r="SGW17" s="57"/>
      <c r="SGX17" s="57"/>
      <c r="SGY17" s="57"/>
      <c r="SGZ17" s="57"/>
      <c r="SHA17" s="57"/>
      <c r="SHB17" s="57"/>
      <c r="SHC17" s="57"/>
      <c r="SHD17" s="57"/>
      <c r="SHE17" s="57"/>
      <c r="SHF17" s="57"/>
      <c r="SHG17" s="57"/>
      <c r="SHH17" s="57"/>
      <c r="SHI17" s="57"/>
      <c r="SHJ17" s="57"/>
      <c r="SHK17" s="57"/>
      <c r="SHL17" s="57"/>
      <c r="SHM17" s="57"/>
      <c r="SHN17" s="57"/>
      <c r="SHO17" s="57"/>
      <c r="SHP17" s="57"/>
      <c r="SHQ17" s="57"/>
      <c r="SHR17" s="57"/>
      <c r="SHS17" s="57"/>
      <c r="SHT17" s="57"/>
      <c r="SHU17" s="57"/>
      <c r="SHV17" s="57"/>
      <c r="SHW17" s="57"/>
      <c r="SHX17" s="57"/>
      <c r="SHY17" s="57"/>
      <c r="SHZ17" s="57"/>
      <c r="SIA17" s="57"/>
      <c r="SIB17" s="57"/>
      <c r="SIC17" s="57"/>
      <c r="SID17" s="57"/>
      <c r="SIE17" s="57"/>
      <c r="SIF17" s="57"/>
      <c r="SIG17" s="57"/>
      <c r="SIH17" s="57"/>
      <c r="SII17" s="57"/>
      <c r="SIJ17" s="57"/>
      <c r="SIK17" s="57"/>
      <c r="SIL17" s="57"/>
      <c r="SIM17" s="57"/>
      <c r="SIN17" s="57"/>
      <c r="SIO17" s="57"/>
      <c r="SIP17" s="57"/>
      <c r="SIQ17" s="57"/>
      <c r="SIR17" s="57"/>
      <c r="SIS17" s="57"/>
      <c r="SIT17" s="57"/>
      <c r="SIU17" s="57"/>
      <c r="SIV17" s="57"/>
      <c r="SIW17" s="57"/>
      <c r="SIX17" s="57"/>
      <c r="SIY17" s="57"/>
      <c r="SIZ17" s="57"/>
      <c r="SJA17" s="57"/>
      <c r="SJB17" s="57"/>
      <c r="SJC17" s="57"/>
      <c r="SJD17" s="57"/>
      <c r="SJE17" s="57"/>
      <c r="SJF17" s="57"/>
      <c r="SJG17" s="57"/>
      <c r="SJH17" s="57"/>
      <c r="SJI17" s="57"/>
      <c r="SJJ17" s="57"/>
      <c r="SJK17" s="57"/>
      <c r="SJL17" s="57"/>
      <c r="SJM17" s="57"/>
      <c r="SJN17" s="57"/>
      <c r="SJO17" s="57"/>
      <c r="SJP17" s="57"/>
      <c r="SJQ17" s="57"/>
      <c r="SJR17" s="57"/>
      <c r="SJS17" s="57"/>
      <c r="SJT17" s="57"/>
      <c r="SJU17" s="57"/>
      <c r="SJV17" s="57"/>
      <c r="SJW17" s="57"/>
      <c r="SJX17" s="57"/>
      <c r="SJY17" s="57"/>
      <c r="SJZ17" s="57"/>
      <c r="SKA17" s="57"/>
      <c r="SKB17" s="57"/>
      <c r="SKC17" s="57"/>
      <c r="SKD17" s="57"/>
      <c r="SKE17" s="57"/>
      <c r="SKF17" s="57"/>
      <c r="SKG17" s="57"/>
      <c r="SKH17" s="57"/>
      <c r="SKI17" s="57"/>
      <c r="SKJ17" s="57"/>
      <c r="SKK17" s="57"/>
      <c r="SKL17" s="57"/>
      <c r="SKM17" s="57"/>
      <c r="SKN17" s="57"/>
      <c r="SKO17" s="57"/>
      <c r="SKP17" s="57"/>
      <c r="SKQ17" s="57"/>
      <c r="SKR17" s="57"/>
      <c r="SKS17" s="57"/>
      <c r="SKT17" s="57"/>
      <c r="SKU17" s="57"/>
      <c r="SKV17" s="57"/>
      <c r="SKW17" s="57"/>
      <c r="SKX17" s="57"/>
      <c r="SKY17" s="57"/>
      <c r="SKZ17" s="57"/>
      <c r="SLA17" s="57"/>
      <c r="SLB17" s="57"/>
      <c r="SLC17" s="57"/>
      <c r="SLD17" s="57"/>
      <c r="SLE17" s="57"/>
      <c r="SLF17" s="57"/>
      <c r="SLG17" s="57"/>
      <c r="SLH17" s="57"/>
      <c r="SLI17" s="57"/>
      <c r="SLJ17" s="57"/>
      <c r="SLK17" s="57"/>
      <c r="SLL17" s="57"/>
      <c r="SLM17" s="57"/>
      <c r="SLN17" s="57"/>
      <c r="SLO17" s="57"/>
      <c r="SLP17" s="57"/>
      <c r="SLQ17" s="57"/>
      <c r="SLR17" s="57"/>
      <c r="SLS17" s="57"/>
      <c r="SLT17" s="57"/>
      <c r="SLU17" s="57"/>
      <c r="SLV17" s="57"/>
      <c r="SLW17" s="57"/>
      <c r="SLX17" s="57"/>
      <c r="SLY17" s="57"/>
      <c r="SLZ17" s="57"/>
      <c r="SMA17" s="57"/>
      <c r="SMB17" s="57"/>
      <c r="SMC17" s="57"/>
      <c r="SMD17" s="57"/>
      <c r="SME17" s="57"/>
      <c r="SMF17" s="57"/>
      <c r="SMG17" s="57"/>
      <c r="SMH17" s="57"/>
      <c r="SMI17" s="57"/>
      <c r="SMJ17" s="57"/>
      <c r="SMK17" s="57"/>
      <c r="SML17" s="57"/>
      <c r="SMM17" s="57"/>
      <c r="SMN17" s="57"/>
      <c r="SMO17" s="57"/>
      <c r="SMP17" s="57"/>
      <c r="SMQ17" s="57"/>
      <c r="SMR17" s="57"/>
      <c r="SMS17" s="57"/>
      <c r="SMT17" s="57"/>
      <c r="SMU17" s="57"/>
      <c r="SMV17" s="57"/>
      <c r="SMW17" s="57"/>
      <c r="SMX17" s="57"/>
      <c r="SMY17" s="57"/>
      <c r="SMZ17" s="57"/>
      <c r="SNA17" s="57"/>
      <c r="SNB17" s="57"/>
      <c r="SNC17" s="57"/>
      <c r="SND17" s="57"/>
      <c r="SNE17" s="57"/>
      <c r="SNF17" s="57"/>
      <c r="SNG17" s="57"/>
      <c r="SNH17" s="57"/>
      <c r="SNI17" s="57"/>
      <c r="SNJ17" s="57"/>
      <c r="SNK17" s="57"/>
      <c r="SNL17" s="57"/>
      <c r="SNM17" s="57"/>
      <c r="SNN17" s="57"/>
      <c r="SNO17" s="57"/>
      <c r="SNP17" s="57"/>
      <c r="SNQ17" s="57"/>
      <c r="SNR17" s="57"/>
      <c r="SNS17" s="57"/>
      <c r="SNT17" s="57"/>
      <c r="SNU17" s="57"/>
      <c r="SNV17" s="57"/>
      <c r="SNW17" s="57"/>
      <c r="SNX17" s="57"/>
      <c r="SNY17" s="57"/>
      <c r="SNZ17" s="57"/>
      <c r="SOA17" s="57"/>
      <c r="SOB17" s="57"/>
      <c r="SOC17" s="57"/>
      <c r="SOD17" s="57"/>
      <c r="SOE17" s="57"/>
      <c r="SOF17" s="57"/>
      <c r="SOG17" s="57"/>
      <c r="SOH17" s="57"/>
      <c r="SOI17" s="57"/>
      <c r="SOJ17" s="57"/>
      <c r="SOK17" s="57"/>
      <c r="SOL17" s="57"/>
      <c r="SOM17" s="57"/>
      <c r="SON17" s="57"/>
      <c r="SOO17" s="57"/>
      <c r="SOP17" s="57"/>
      <c r="SOQ17" s="57"/>
      <c r="SOR17" s="57"/>
      <c r="SOS17" s="57"/>
      <c r="SOT17" s="57"/>
      <c r="SOU17" s="57"/>
      <c r="SOV17" s="57"/>
      <c r="SOW17" s="57"/>
      <c r="SOX17" s="57"/>
      <c r="SOY17" s="57"/>
      <c r="SOZ17" s="57"/>
      <c r="SPA17" s="57"/>
      <c r="SPB17" s="57"/>
      <c r="SPC17" s="57"/>
      <c r="SPD17" s="57"/>
      <c r="SPE17" s="57"/>
      <c r="SPF17" s="57"/>
      <c r="SPG17" s="57"/>
      <c r="SPH17" s="57"/>
      <c r="SPI17" s="57"/>
      <c r="SPJ17" s="57"/>
      <c r="SPK17" s="57"/>
      <c r="SPL17" s="57"/>
      <c r="SPM17" s="57"/>
      <c r="SPN17" s="57"/>
      <c r="SPO17" s="57"/>
      <c r="SPP17" s="57"/>
      <c r="SPQ17" s="57"/>
      <c r="SPR17" s="57"/>
      <c r="SPS17" s="57"/>
      <c r="SPT17" s="57"/>
      <c r="SPU17" s="57"/>
      <c r="SPV17" s="57"/>
      <c r="SPW17" s="57"/>
      <c r="SPX17" s="57"/>
      <c r="SPY17" s="57"/>
      <c r="SPZ17" s="57"/>
      <c r="SQA17" s="57"/>
      <c r="SQB17" s="57"/>
      <c r="SQC17" s="57"/>
      <c r="SQD17" s="57"/>
      <c r="SQE17" s="57"/>
      <c r="SQF17" s="57"/>
      <c r="SQG17" s="57"/>
      <c r="SQH17" s="57"/>
      <c r="SQI17" s="57"/>
      <c r="SQJ17" s="57"/>
      <c r="SQK17" s="57"/>
      <c r="SQL17" s="57"/>
      <c r="SQM17" s="57"/>
      <c r="SQN17" s="57"/>
      <c r="SQO17" s="57"/>
      <c r="SQP17" s="57"/>
      <c r="SQQ17" s="57"/>
      <c r="SQR17" s="57"/>
      <c r="SQS17" s="57"/>
      <c r="SQT17" s="57"/>
      <c r="SQU17" s="57"/>
      <c r="SQV17" s="57"/>
      <c r="SQW17" s="57"/>
      <c r="SQX17" s="57"/>
      <c r="SQY17" s="57"/>
      <c r="SQZ17" s="57"/>
      <c r="SRA17" s="57"/>
      <c r="SRB17" s="57"/>
      <c r="SRC17" s="57"/>
      <c r="SRD17" s="57"/>
      <c r="SRE17" s="57"/>
      <c r="SRF17" s="57"/>
      <c r="SRG17" s="57"/>
      <c r="SRH17" s="57"/>
      <c r="SRI17" s="57"/>
      <c r="SRJ17" s="57"/>
      <c r="SRK17" s="57"/>
      <c r="SRL17" s="57"/>
      <c r="SRM17" s="57"/>
      <c r="SRN17" s="57"/>
      <c r="SRO17" s="57"/>
      <c r="SRP17" s="57"/>
      <c r="SRQ17" s="57"/>
      <c r="SRR17" s="57"/>
      <c r="SRS17" s="57"/>
      <c r="SRT17" s="57"/>
      <c r="SRU17" s="57"/>
      <c r="SRV17" s="57"/>
      <c r="SRW17" s="57"/>
      <c r="SRX17" s="57"/>
      <c r="SRY17" s="57"/>
      <c r="SRZ17" s="57"/>
      <c r="SSA17" s="57"/>
      <c r="SSB17" s="57"/>
      <c r="SSC17" s="57"/>
      <c r="SSD17" s="57"/>
      <c r="SSE17" s="57"/>
      <c r="SSF17" s="57"/>
      <c r="SSG17" s="57"/>
      <c r="SSH17" s="57"/>
      <c r="SSI17" s="57"/>
      <c r="SSJ17" s="57"/>
      <c r="SSK17" s="57"/>
      <c r="SSL17" s="57"/>
      <c r="SSM17" s="57"/>
      <c r="SSN17" s="57"/>
      <c r="SSO17" s="57"/>
      <c r="SSP17" s="57"/>
      <c r="SSQ17" s="57"/>
      <c r="SSR17" s="57"/>
      <c r="SSS17" s="57"/>
      <c r="SST17" s="57"/>
      <c r="SSU17" s="57"/>
      <c r="SSV17" s="57"/>
      <c r="SSW17" s="57"/>
      <c r="SSX17" s="57"/>
      <c r="SSY17" s="57"/>
      <c r="SSZ17" s="57"/>
      <c r="STA17" s="57"/>
      <c r="STB17" s="57"/>
      <c r="STC17" s="57"/>
      <c r="STD17" s="57"/>
      <c r="STE17" s="57"/>
      <c r="STF17" s="57"/>
      <c r="STG17" s="57"/>
      <c r="STH17" s="57"/>
      <c r="STI17" s="57"/>
      <c r="STJ17" s="57"/>
      <c r="STK17" s="57"/>
      <c r="STL17" s="57"/>
      <c r="STM17" s="57"/>
      <c r="STN17" s="57"/>
      <c r="STO17" s="57"/>
      <c r="STP17" s="57"/>
      <c r="STQ17" s="57"/>
      <c r="STR17" s="57"/>
      <c r="STS17" s="57"/>
      <c r="STT17" s="57"/>
      <c r="STU17" s="57"/>
      <c r="STV17" s="57"/>
      <c r="STW17" s="57"/>
      <c r="STX17" s="57"/>
      <c r="STY17" s="57"/>
      <c r="STZ17" s="57"/>
      <c r="SUA17" s="57"/>
      <c r="SUB17" s="57"/>
      <c r="SUC17" s="57"/>
      <c r="SUD17" s="57"/>
      <c r="SUE17" s="57"/>
      <c r="SUF17" s="57"/>
      <c r="SUG17" s="57"/>
      <c r="SUH17" s="57"/>
      <c r="SUI17" s="57"/>
      <c r="SUJ17" s="57"/>
      <c r="SUK17" s="57"/>
      <c r="SUL17" s="57"/>
      <c r="SUM17" s="57"/>
      <c r="SUN17" s="57"/>
      <c r="SUO17" s="57"/>
      <c r="SUP17" s="57"/>
      <c r="SUQ17" s="57"/>
      <c r="SUR17" s="57"/>
      <c r="SUS17" s="57"/>
      <c r="SUT17" s="57"/>
      <c r="SUU17" s="57"/>
      <c r="SUV17" s="57"/>
      <c r="SUW17" s="57"/>
      <c r="SUX17" s="57"/>
      <c r="SUY17" s="57"/>
      <c r="SUZ17" s="57"/>
      <c r="SVA17" s="57"/>
      <c r="SVB17" s="57"/>
      <c r="SVC17" s="57"/>
      <c r="SVD17" s="57"/>
      <c r="SVE17" s="57"/>
      <c r="SVF17" s="57"/>
      <c r="SVG17" s="57"/>
      <c r="SVH17" s="57"/>
      <c r="SVI17" s="57"/>
      <c r="SVJ17" s="57"/>
      <c r="SVK17" s="57"/>
      <c r="SVL17" s="57"/>
      <c r="SVM17" s="57"/>
      <c r="SVN17" s="57"/>
      <c r="SVO17" s="57"/>
      <c r="SVP17" s="57"/>
      <c r="SVQ17" s="57"/>
      <c r="SVR17" s="57"/>
      <c r="SVS17" s="57"/>
      <c r="SVT17" s="57"/>
      <c r="SVU17" s="57"/>
      <c r="SVV17" s="57"/>
      <c r="SVW17" s="57"/>
      <c r="SVX17" s="57"/>
      <c r="SVY17" s="57"/>
      <c r="SVZ17" s="57"/>
      <c r="SWA17" s="57"/>
      <c r="SWB17" s="57"/>
      <c r="SWC17" s="57"/>
      <c r="SWD17" s="57"/>
      <c r="SWE17" s="57"/>
      <c r="SWF17" s="57"/>
      <c r="SWG17" s="57"/>
      <c r="SWH17" s="57"/>
      <c r="SWI17" s="57"/>
      <c r="SWJ17" s="57"/>
      <c r="SWK17" s="57"/>
      <c r="SWL17" s="57"/>
      <c r="SWM17" s="57"/>
      <c r="SWN17" s="57"/>
      <c r="SWO17" s="57"/>
      <c r="SWP17" s="57"/>
      <c r="SWQ17" s="57"/>
      <c r="SWR17" s="57"/>
      <c r="SWS17" s="57"/>
      <c r="SWT17" s="57"/>
      <c r="SWU17" s="57"/>
      <c r="SWV17" s="57"/>
      <c r="SWW17" s="57"/>
      <c r="SWX17" s="57"/>
      <c r="SWY17" s="57"/>
      <c r="SWZ17" s="57"/>
      <c r="SXA17" s="57"/>
      <c r="SXB17" s="57"/>
      <c r="SXC17" s="57"/>
      <c r="SXD17" s="57"/>
      <c r="SXE17" s="57"/>
      <c r="SXF17" s="57"/>
      <c r="SXG17" s="57"/>
      <c r="SXH17" s="57"/>
      <c r="SXI17" s="57"/>
      <c r="SXJ17" s="57"/>
      <c r="SXK17" s="57"/>
      <c r="SXL17" s="57"/>
      <c r="SXM17" s="57"/>
      <c r="SXN17" s="57"/>
      <c r="SXO17" s="57"/>
      <c r="SXP17" s="57"/>
      <c r="SXQ17" s="57"/>
      <c r="SXR17" s="57"/>
      <c r="SXS17" s="57"/>
      <c r="SXT17" s="57"/>
      <c r="SXU17" s="57"/>
      <c r="SXV17" s="57"/>
      <c r="SXW17" s="57"/>
      <c r="SXX17" s="57"/>
      <c r="SXY17" s="57"/>
      <c r="SXZ17" s="57"/>
      <c r="SYA17" s="57"/>
      <c r="SYB17" s="57"/>
      <c r="SYC17" s="57"/>
      <c r="SYD17" s="57"/>
      <c r="SYE17" s="57"/>
      <c r="SYF17" s="57"/>
      <c r="SYG17" s="57"/>
      <c r="SYH17" s="57"/>
      <c r="SYI17" s="57"/>
      <c r="SYJ17" s="57"/>
      <c r="SYK17" s="57"/>
      <c r="SYL17" s="57"/>
      <c r="SYM17" s="57"/>
      <c r="SYN17" s="57"/>
      <c r="SYO17" s="57"/>
      <c r="SYP17" s="57"/>
      <c r="SYQ17" s="57"/>
      <c r="SYR17" s="57"/>
      <c r="SYS17" s="57"/>
      <c r="SYT17" s="57"/>
      <c r="SYU17" s="57"/>
      <c r="SYV17" s="57"/>
      <c r="SYW17" s="57"/>
      <c r="SYX17" s="57"/>
      <c r="SYY17" s="57"/>
      <c r="SYZ17" s="57"/>
      <c r="SZA17" s="57"/>
      <c r="SZB17" s="57"/>
      <c r="SZC17" s="57"/>
      <c r="SZD17" s="57"/>
      <c r="SZE17" s="57"/>
      <c r="SZF17" s="57"/>
      <c r="SZG17" s="57"/>
      <c r="SZH17" s="57"/>
      <c r="SZI17" s="57"/>
      <c r="SZJ17" s="57"/>
      <c r="SZK17" s="57"/>
      <c r="SZL17" s="57"/>
      <c r="SZM17" s="57"/>
      <c r="SZN17" s="57"/>
      <c r="SZO17" s="57"/>
      <c r="SZP17" s="57"/>
      <c r="SZQ17" s="57"/>
      <c r="SZR17" s="57"/>
      <c r="SZS17" s="57"/>
      <c r="SZT17" s="57"/>
      <c r="SZU17" s="57"/>
      <c r="SZV17" s="57"/>
      <c r="SZW17" s="57"/>
      <c r="SZX17" s="57"/>
      <c r="SZY17" s="57"/>
      <c r="SZZ17" s="57"/>
      <c r="TAA17" s="57"/>
      <c r="TAB17" s="57"/>
      <c r="TAC17" s="57"/>
      <c r="TAD17" s="57"/>
      <c r="TAE17" s="57"/>
      <c r="TAF17" s="57"/>
      <c r="TAG17" s="57"/>
      <c r="TAH17" s="57"/>
      <c r="TAI17" s="57"/>
      <c r="TAJ17" s="57"/>
      <c r="TAK17" s="57"/>
      <c r="TAL17" s="57"/>
      <c r="TAM17" s="57"/>
      <c r="TAN17" s="57"/>
      <c r="TAO17" s="57"/>
      <c r="TAP17" s="57"/>
      <c r="TAQ17" s="57"/>
      <c r="TAR17" s="57"/>
      <c r="TAS17" s="57"/>
      <c r="TAT17" s="57"/>
      <c r="TAU17" s="57"/>
      <c r="TAV17" s="57"/>
      <c r="TAW17" s="57"/>
      <c r="TAX17" s="57"/>
      <c r="TAY17" s="57"/>
      <c r="TAZ17" s="57"/>
      <c r="TBA17" s="57"/>
      <c r="TBB17" s="57"/>
      <c r="TBC17" s="57"/>
      <c r="TBD17" s="57"/>
      <c r="TBE17" s="57"/>
      <c r="TBF17" s="57"/>
      <c r="TBG17" s="57"/>
      <c r="TBH17" s="57"/>
      <c r="TBI17" s="57"/>
      <c r="TBJ17" s="57"/>
      <c r="TBK17" s="57"/>
      <c r="TBL17" s="57"/>
      <c r="TBM17" s="57"/>
      <c r="TBN17" s="57"/>
      <c r="TBO17" s="57"/>
      <c r="TBP17" s="57"/>
      <c r="TBQ17" s="57"/>
      <c r="TBR17" s="57"/>
      <c r="TBS17" s="57"/>
      <c r="TBT17" s="57"/>
      <c r="TBU17" s="57"/>
      <c r="TBV17" s="57"/>
      <c r="TBW17" s="57"/>
      <c r="TBX17" s="57"/>
      <c r="TBY17" s="57"/>
      <c r="TBZ17" s="57"/>
      <c r="TCA17" s="57"/>
      <c r="TCB17" s="57"/>
      <c r="TCC17" s="57"/>
      <c r="TCD17" s="57"/>
      <c r="TCE17" s="57"/>
      <c r="TCF17" s="57"/>
      <c r="TCG17" s="57"/>
      <c r="TCH17" s="57"/>
      <c r="TCI17" s="57"/>
      <c r="TCJ17" s="57"/>
      <c r="TCK17" s="57"/>
      <c r="TCL17" s="57"/>
      <c r="TCM17" s="57"/>
      <c r="TCN17" s="57"/>
      <c r="TCO17" s="57"/>
      <c r="TCP17" s="57"/>
      <c r="TCQ17" s="57"/>
      <c r="TCR17" s="57"/>
      <c r="TCS17" s="57"/>
      <c r="TCT17" s="57"/>
      <c r="TCU17" s="57"/>
      <c r="TCV17" s="57"/>
      <c r="TCW17" s="57"/>
      <c r="TCX17" s="57"/>
      <c r="TCY17" s="57"/>
      <c r="TCZ17" s="57"/>
      <c r="TDA17" s="57"/>
      <c r="TDB17" s="57"/>
      <c r="TDC17" s="57"/>
      <c r="TDD17" s="57"/>
      <c r="TDE17" s="57"/>
      <c r="TDF17" s="57"/>
      <c r="TDG17" s="57"/>
      <c r="TDH17" s="57"/>
      <c r="TDI17" s="57"/>
      <c r="TDJ17" s="57"/>
      <c r="TDK17" s="57"/>
      <c r="TDL17" s="57"/>
      <c r="TDM17" s="57"/>
      <c r="TDN17" s="57"/>
      <c r="TDO17" s="57"/>
      <c r="TDP17" s="57"/>
      <c r="TDQ17" s="57"/>
      <c r="TDR17" s="57"/>
      <c r="TDS17" s="57"/>
      <c r="TDT17" s="57"/>
      <c r="TDU17" s="57"/>
      <c r="TDV17" s="57"/>
      <c r="TDW17" s="57"/>
      <c r="TDX17" s="57"/>
      <c r="TDY17" s="57"/>
      <c r="TDZ17" s="57"/>
      <c r="TEA17" s="57"/>
      <c r="TEB17" s="57"/>
      <c r="TEC17" s="57"/>
      <c r="TED17" s="57"/>
      <c r="TEE17" s="57"/>
      <c r="TEF17" s="57"/>
      <c r="TEG17" s="57"/>
      <c r="TEH17" s="57"/>
      <c r="TEI17" s="57"/>
      <c r="TEJ17" s="57"/>
      <c r="TEK17" s="57"/>
      <c r="TEL17" s="57"/>
      <c r="TEM17" s="57"/>
      <c r="TEN17" s="57"/>
      <c r="TEO17" s="57"/>
      <c r="TEP17" s="57"/>
      <c r="TEQ17" s="57"/>
      <c r="TER17" s="57"/>
      <c r="TES17" s="57"/>
      <c r="TET17" s="57"/>
      <c r="TEU17" s="57"/>
      <c r="TEV17" s="57"/>
      <c r="TEW17" s="57"/>
      <c r="TEX17" s="57"/>
      <c r="TEY17" s="57"/>
      <c r="TEZ17" s="57"/>
      <c r="TFA17" s="57"/>
      <c r="TFB17" s="57"/>
      <c r="TFC17" s="57"/>
      <c r="TFD17" s="57"/>
      <c r="TFE17" s="57"/>
      <c r="TFF17" s="57"/>
      <c r="TFG17" s="57"/>
      <c r="TFH17" s="57"/>
      <c r="TFI17" s="57"/>
      <c r="TFJ17" s="57"/>
      <c r="TFK17" s="57"/>
      <c r="TFL17" s="57"/>
      <c r="TFM17" s="57"/>
      <c r="TFN17" s="57"/>
      <c r="TFO17" s="57"/>
      <c r="TFP17" s="57"/>
      <c r="TFQ17" s="57"/>
      <c r="TFR17" s="57"/>
      <c r="TFS17" s="57"/>
      <c r="TFT17" s="57"/>
      <c r="TFU17" s="57"/>
      <c r="TFV17" s="57"/>
      <c r="TFW17" s="57"/>
      <c r="TFX17" s="57"/>
      <c r="TFY17" s="57"/>
      <c r="TFZ17" s="57"/>
      <c r="TGA17" s="57"/>
      <c r="TGB17" s="57"/>
      <c r="TGC17" s="57"/>
      <c r="TGD17" s="57"/>
      <c r="TGE17" s="57"/>
      <c r="TGF17" s="57"/>
      <c r="TGG17" s="57"/>
      <c r="TGH17" s="57"/>
      <c r="TGI17" s="57"/>
      <c r="TGJ17" s="57"/>
      <c r="TGK17" s="57"/>
      <c r="TGL17" s="57"/>
      <c r="TGM17" s="57"/>
      <c r="TGN17" s="57"/>
      <c r="TGO17" s="57"/>
      <c r="TGP17" s="57"/>
      <c r="TGQ17" s="57"/>
      <c r="TGR17" s="57"/>
      <c r="TGS17" s="57"/>
      <c r="TGT17" s="57"/>
      <c r="TGU17" s="57"/>
      <c r="TGV17" s="57"/>
      <c r="TGW17" s="57"/>
      <c r="TGX17" s="57"/>
      <c r="TGY17" s="57"/>
      <c r="TGZ17" s="57"/>
      <c r="THA17" s="57"/>
      <c r="THB17" s="57"/>
      <c r="THC17" s="57"/>
      <c r="THD17" s="57"/>
      <c r="THE17" s="57"/>
      <c r="THF17" s="57"/>
      <c r="THG17" s="57"/>
      <c r="THH17" s="57"/>
      <c r="THI17" s="57"/>
      <c r="THJ17" s="57"/>
      <c r="THK17" s="57"/>
      <c r="THL17" s="57"/>
      <c r="THM17" s="57"/>
      <c r="THN17" s="57"/>
      <c r="THO17" s="57"/>
      <c r="THP17" s="57"/>
      <c r="THQ17" s="57"/>
      <c r="THR17" s="57"/>
      <c r="THS17" s="57"/>
      <c r="THT17" s="57"/>
      <c r="THU17" s="57"/>
      <c r="THV17" s="57"/>
      <c r="THW17" s="57"/>
      <c r="THX17" s="57"/>
      <c r="THY17" s="57"/>
      <c r="THZ17" s="57"/>
      <c r="TIA17" s="57"/>
      <c r="TIB17" s="57"/>
      <c r="TIC17" s="57"/>
      <c r="TID17" s="57"/>
      <c r="TIE17" s="57"/>
      <c r="TIF17" s="57"/>
      <c r="TIG17" s="57"/>
      <c r="TIH17" s="57"/>
      <c r="TII17" s="57"/>
      <c r="TIJ17" s="57"/>
      <c r="TIK17" s="57"/>
      <c r="TIL17" s="57"/>
      <c r="TIM17" s="57"/>
      <c r="TIN17" s="57"/>
      <c r="TIO17" s="57"/>
      <c r="TIP17" s="57"/>
      <c r="TIQ17" s="57"/>
      <c r="TIR17" s="57"/>
      <c r="TIS17" s="57"/>
      <c r="TIT17" s="57"/>
      <c r="TIU17" s="57"/>
      <c r="TIV17" s="57"/>
      <c r="TIW17" s="57"/>
      <c r="TIX17" s="57"/>
      <c r="TIY17" s="57"/>
      <c r="TIZ17" s="57"/>
      <c r="TJA17" s="57"/>
      <c r="TJB17" s="57"/>
      <c r="TJC17" s="57"/>
      <c r="TJD17" s="57"/>
      <c r="TJE17" s="57"/>
      <c r="TJF17" s="57"/>
      <c r="TJG17" s="57"/>
      <c r="TJH17" s="57"/>
      <c r="TJI17" s="57"/>
      <c r="TJJ17" s="57"/>
      <c r="TJK17" s="57"/>
      <c r="TJL17" s="57"/>
      <c r="TJM17" s="57"/>
      <c r="TJN17" s="57"/>
      <c r="TJO17" s="57"/>
      <c r="TJP17" s="57"/>
      <c r="TJQ17" s="57"/>
      <c r="TJR17" s="57"/>
      <c r="TJS17" s="57"/>
      <c r="TJT17" s="57"/>
      <c r="TJU17" s="57"/>
      <c r="TJV17" s="57"/>
      <c r="TJW17" s="57"/>
      <c r="TJX17" s="57"/>
      <c r="TJY17" s="57"/>
      <c r="TJZ17" s="57"/>
      <c r="TKA17" s="57"/>
      <c r="TKB17" s="57"/>
      <c r="TKC17" s="57"/>
      <c r="TKD17" s="57"/>
      <c r="TKE17" s="57"/>
      <c r="TKF17" s="57"/>
      <c r="TKG17" s="57"/>
      <c r="TKH17" s="57"/>
      <c r="TKI17" s="57"/>
      <c r="TKJ17" s="57"/>
      <c r="TKK17" s="57"/>
      <c r="TKL17" s="57"/>
      <c r="TKM17" s="57"/>
      <c r="TKN17" s="57"/>
      <c r="TKO17" s="57"/>
      <c r="TKP17" s="57"/>
      <c r="TKQ17" s="57"/>
      <c r="TKR17" s="57"/>
      <c r="TKS17" s="57"/>
      <c r="TKT17" s="57"/>
      <c r="TKU17" s="57"/>
      <c r="TKV17" s="57"/>
      <c r="TKW17" s="57"/>
      <c r="TKX17" s="57"/>
      <c r="TKY17" s="57"/>
      <c r="TKZ17" s="57"/>
      <c r="TLA17" s="57"/>
      <c r="TLB17" s="57"/>
      <c r="TLC17" s="57"/>
      <c r="TLD17" s="57"/>
      <c r="TLE17" s="57"/>
      <c r="TLF17" s="57"/>
      <c r="TLG17" s="57"/>
      <c r="TLH17" s="57"/>
      <c r="TLI17" s="57"/>
      <c r="TLJ17" s="57"/>
      <c r="TLK17" s="57"/>
      <c r="TLL17" s="57"/>
      <c r="TLM17" s="57"/>
      <c r="TLN17" s="57"/>
      <c r="TLO17" s="57"/>
      <c r="TLP17" s="57"/>
      <c r="TLQ17" s="57"/>
      <c r="TLR17" s="57"/>
      <c r="TLS17" s="57"/>
      <c r="TLT17" s="57"/>
      <c r="TLU17" s="57"/>
      <c r="TLV17" s="57"/>
      <c r="TLW17" s="57"/>
      <c r="TLX17" s="57"/>
      <c r="TLY17" s="57"/>
      <c r="TLZ17" s="57"/>
      <c r="TMA17" s="57"/>
      <c r="TMB17" s="57"/>
      <c r="TMC17" s="57"/>
      <c r="TMD17" s="57"/>
      <c r="TME17" s="57"/>
      <c r="TMF17" s="57"/>
      <c r="TMG17" s="57"/>
      <c r="TMH17" s="57"/>
      <c r="TMI17" s="57"/>
      <c r="TMJ17" s="57"/>
      <c r="TMK17" s="57"/>
      <c r="TML17" s="57"/>
      <c r="TMM17" s="57"/>
      <c r="TMN17" s="57"/>
      <c r="TMO17" s="57"/>
      <c r="TMP17" s="57"/>
      <c r="TMQ17" s="57"/>
      <c r="TMR17" s="57"/>
      <c r="TMS17" s="57"/>
      <c r="TMT17" s="57"/>
      <c r="TMU17" s="57"/>
      <c r="TMV17" s="57"/>
      <c r="TMW17" s="57"/>
      <c r="TMX17" s="57"/>
      <c r="TMY17" s="57"/>
      <c r="TMZ17" s="57"/>
      <c r="TNA17" s="57"/>
      <c r="TNB17" s="57"/>
      <c r="TNC17" s="57"/>
      <c r="TND17" s="57"/>
      <c r="TNE17" s="57"/>
      <c r="TNF17" s="57"/>
      <c r="TNG17" s="57"/>
      <c r="TNH17" s="57"/>
      <c r="TNI17" s="57"/>
      <c r="TNJ17" s="57"/>
      <c r="TNK17" s="57"/>
      <c r="TNL17" s="57"/>
      <c r="TNM17" s="57"/>
      <c r="TNN17" s="57"/>
      <c r="TNO17" s="57"/>
      <c r="TNP17" s="57"/>
      <c r="TNQ17" s="57"/>
      <c r="TNR17" s="57"/>
      <c r="TNS17" s="57"/>
      <c r="TNT17" s="57"/>
      <c r="TNU17" s="57"/>
      <c r="TNV17" s="57"/>
      <c r="TNW17" s="57"/>
      <c r="TNX17" s="57"/>
      <c r="TNY17" s="57"/>
      <c r="TNZ17" s="57"/>
      <c r="TOA17" s="57"/>
      <c r="TOB17" s="57"/>
      <c r="TOC17" s="57"/>
      <c r="TOD17" s="57"/>
      <c r="TOE17" s="57"/>
      <c r="TOF17" s="57"/>
      <c r="TOG17" s="57"/>
      <c r="TOH17" s="57"/>
      <c r="TOI17" s="57"/>
      <c r="TOJ17" s="57"/>
      <c r="TOK17" s="57"/>
      <c r="TOL17" s="57"/>
      <c r="TOM17" s="57"/>
      <c r="TON17" s="57"/>
      <c r="TOO17" s="57"/>
      <c r="TOP17" s="57"/>
      <c r="TOQ17" s="57"/>
      <c r="TOR17" s="57"/>
      <c r="TOS17" s="57"/>
      <c r="TOT17" s="57"/>
      <c r="TOU17" s="57"/>
      <c r="TOV17" s="57"/>
      <c r="TOW17" s="57"/>
      <c r="TOX17" s="57"/>
      <c r="TOY17" s="57"/>
      <c r="TOZ17" s="57"/>
      <c r="TPA17" s="57"/>
      <c r="TPB17" s="57"/>
      <c r="TPC17" s="57"/>
      <c r="TPD17" s="57"/>
      <c r="TPE17" s="57"/>
      <c r="TPF17" s="57"/>
      <c r="TPG17" s="57"/>
      <c r="TPH17" s="57"/>
      <c r="TPI17" s="57"/>
      <c r="TPJ17" s="57"/>
      <c r="TPK17" s="57"/>
      <c r="TPL17" s="57"/>
      <c r="TPM17" s="57"/>
      <c r="TPN17" s="57"/>
      <c r="TPO17" s="57"/>
      <c r="TPP17" s="57"/>
      <c r="TPQ17" s="57"/>
      <c r="TPR17" s="57"/>
      <c r="TPS17" s="57"/>
      <c r="TPT17" s="57"/>
      <c r="TPU17" s="57"/>
      <c r="TPV17" s="57"/>
      <c r="TPW17" s="57"/>
      <c r="TPX17" s="57"/>
      <c r="TPY17" s="57"/>
      <c r="TPZ17" s="57"/>
      <c r="TQA17" s="57"/>
      <c r="TQB17" s="57"/>
      <c r="TQC17" s="57"/>
      <c r="TQD17" s="57"/>
      <c r="TQE17" s="57"/>
      <c r="TQF17" s="57"/>
      <c r="TQG17" s="57"/>
      <c r="TQH17" s="57"/>
      <c r="TQI17" s="57"/>
      <c r="TQJ17" s="57"/>
      <c r="TQK17" s="57"/>
      <c r="TQL17" s="57"/>
      <c r="TQM17" s="57"/>
      <c r="TQN17" s="57"/>
      <c r="TQO17" s="57"/>
      <c r="TQP17" s="57"/>
      <c r="TQQ17" s="57"/>
      <c r="TQR17" s="57"/>
      <c r="TQS17" s="57"/>
      <c r="TQT17" s="57"/>
      <c r="TQU17" s="57"/>
      <c r="TQV17" s="57"/>
      <c r="TQW17" s="57"/>
      <c r="TQX17" s="57"/>
      <c r="TQY17" s="57"/>
      <c r="TQZ17" s="57"/>
      <c r="TRA17" s="57"/>
      <c r="TRB17" s="57"/>
      <c r="TRC17" s="57"/>
      <c r="TRD17" s="57"/>
      <c r="TRE17" s="57"/>
      <c r="TRF17" s="57"/>
      <c r="TRG17" s="57"/>
      <c r="TRH17" s="57"/>
      <c r="TRI17" s="57"/>
      <c r="TRJ17" s="57"/>
      <c r="TRK17" s="57"/>
      <c r="TRL17" s="57"/>
      <c r="TRM17" s="57"/>
      <c r="TRN17" s="57"/>
      <c r="TRO17" s="57"/>
      <c r="TRP17" s="57"/>
      <c r="TRQ17" s="57"/>
      <c r="TRR17" s="57"/>
      <c r="TRS17" s="57"/>
      <c r="TRT17" s="57"/>
      <c r="TRU17" s="57"/>
      <c r="TRV17" s="57"/>
      <c r="TRW17" s="57"/>
      <c r="TRX17" s="57"/>
      <c r="TRY17" s="57"/>
      <c r="TRZ17" s="57"/>
      <c r="TSA17" s="57"/>
      <c r="TSB17" s="57"/>
      <c r="TSC17" s="57"/>
      <c r="TSD17" s="57"/>
      <c r="TSE17" s="57"/>
      <c r="TSF17" s="57"/>
      <c r="TSG17" s="57"/>
      <c r="TSH17" s="57"/>
      <c r="TSI17" s="57"/>
      <c r="TSJ17" s="57"/>
      <c r="TSK17" s="57"/>
      <c r="TSL17" s="57"/>
      <c r="TSM17" s="57"/>
      <c r="TSN17" s="57"/>
      <c r="TSO17" s="57"/>
      <c r="TSP17" s="57"/>
      <c r="TSQ17" s="57"/>
      <c r="TSR17" s="57"/>
      <c r="TSS17" s="57"/>
      <c r="TST17" s="57"/>
      <c r="TSU17" s="57"/>
      <c r="TSV17" s="57"/>
      <c r="TSW17" s="57"/>
      <c r="TSX17" s="57"/>
      <c r="TSY17" s="57"/>
      <c r="TSZ17" s="57"/>
      <c r="TTA17" s="57"/>
      <c r="TTB17" s="57"/>
      <c r="TTC17" s="57"/>
      <c r="TTD17" s="57"/>
      <c r="TTE17" s="57"/>
      <c r="TTF17" s="57"/>
      <c r="TTG17" s="57"/>
      <c r="TTH17" s="57"/>
      <c r="TTI17" s="57"/>
      <c r="TTJ17" s="57"/>
      <c r="TTK17" s="57"/>
      <c r="TTL17" s="57"/>
      <c r="TTM17" s="57"/>
      <c r="TTN17" s="57"/>
      <c r="TTO17" s="57"/>
      <c r="TTP17" s="57"/>
      <c r="TTQ17" s="57"/>
      <c r="TTR17" s="57"/>
      <c r="TTS17" s="57"/>
      <c r="TTT17" s="57"/>
      <c r="TTU17" s="57"/>
      <c r="TTV17" s="57"/>
      <c r="TTW17" s="57"/>
      <c r="TTX17" s="57"/>
      <c r="TTY17" s="57"/>
      <c r="TTZ17" s="57"/>
      <c r="TUA17" s="57"/>
      <c r="TUB17" s="57"/>
      <c r="TUC17" s="57"/>
      <c r="TUD17" s="57"/>
      <c r="TUE17" s="57"/>
      <c r="TUF17" s="57"/>
      <c r="TUG17" s="57"/>
      <c r="TUH17" s="57"/>
      <c r="TUI17" s="57"/>
      <c r="TUJ17" s="57"/>
      <c r="TUK17" s="57"/>
      <c r="TUL17" s="57"/>
      <c r="TUM17" s="57"/>
      <c r="TUN17" s="57"/>
      <c r="TUO17" s="57"/>
      <c r="TUP17" s="57"/>
      <c r="TUQ17" s="57"/>
      <c r="TUR17" s="57"/>
      <c r="TUS17" s="57"/>
      <c r="TUT17" s="57"/>
      <c r="TUU17" s="57"/>
      <c r="TUV17" s="57"/>
      <c r="TUW17" s="57"/>
      <c r="TUX17" s="57"/>
      <c r="TUY17" s="57"/>
      <c r="TUZ17" s="57"/>
      <c r="TVA17" s="57"/>
      <c r="TVB17" s="57"/>
      <c r="TVC17" s="57"/>
      <c r="TVD17" s="57"/>
      <c r="TVE17" s="57"/>
      <c r="TVF17" s="57"/>
      <c r="TVG17" s="57"/>
      <c r="TVH17" s="57"/>
      <c r="TVI17" s="57"/>
      <c r="TVJ17" s="57"/>
      <c r="TVK17" s="57"/>
      <c r="TVL17" s="57"/>
      <c r="TVM17" s="57"/>
      <c r="TVN17" s="57"/>
      <c r="TVO17" s="57"/>
      <c r="TVP17" s="57"/>
      <c r="TVQ17" s="57"/>
      <c r="TVR17" s="57"/>
      <c r="TVS17" s="57"/>
      <c r="TVT17" s="57"/>
      <c r="TVU17" s="57"/>
      <c r="TVV17" s="57"/>
      <c r="TVW17" s="57"/>
      <c r="TVX17" s="57"/>
      <c r="TVY17" s="57"/>
      <c r="TVZ17" s="57"/>
      <c r="TWA17" s="57"/>
      <c r="TWB17" s="57"/>
      <c r="TWC17" s="57"/>
      <c r="TWD17" s="57"/>
      <c r="TWE17" s="57"/>
      <c r="TWF17" s="57"/>
      <c r="TWG17" s="57"/>
      <c r="TWH17" s="57"/>
      <c r="TWI17" s="57"/>
      <c r="TWJ17" s="57"/>
      <c r="TWK17" s="57"/>
      <c r="TWL17" s="57"/>
      <c r="TWM17" s="57"/>
      <c r="TWN17" s="57"/>
      <c r="TWO17" s="57"/>
      <c r="TWP17" s="57"/>
      <c r="TWQ17" s="57"/>
      <c r="TWR17" s="57"/>
      <c r="TWS17" s="57"/>
      <c r="TWT17" s="57"/>
      <c r="TWU17" s="57"/>
      <c r="TWV17" s="57"/>
      <c r="TWW17" s="57"/>
      <c r="TWX17" s="57"/>
      <c r="TWY17" s="57"/>
      <c r="TWZ17" s="57"/>
      <c r="TXA17" s="57"/>
      <c r="TXB17" s="57"/>
      <c r="TXC17" s="57"/>
      <c r="TXD17" s="57"/>
      <c r="TXE17" s="57"/>
      <c r="TXF17" s="57"/>
      <c r="TXG17" s="57"/>
      <c r="TXH17" s="57"/>
      <c r="TXI17" s="57"/>
      <c r="TXJ17" s="57"/>
      <c r="TXK17" s="57"/>
      <c r="TXL17" s="57"/>
      <c r="TXM17" s="57"/>
      <c r="TXN17" s="57"/>
      <c r="TXO17" s="57"/>
      <c r="TXP17" s="57"/>
      <c r="TXQ17" s="57"/>
      <c r="TXR17" s="57"/>
      <c r="TXS17" s="57"/>
      <c r="TXT17" s="57"/>
      <c r="TXU17" s="57"/>
      <c r="TXV17" s="57"/>
      <c r="TXW17" s="57"/>
      <c r="TXX17" s="57"/>
      <c r="TXY17" s="57"/>
      <c r="TXZ17" s="57"/>
      <c r="TYA17" s="57"/>
      <c r="TYB17" s="57"/>
      <c r="TYC17" s="57"/>
      <c r="TYD17" s="57"/>
      <c r="TYE17" s="57"/>
      <c r="TYF17" s="57"/>
      <c r="TYG17" s="57"/>
      <c r="TYH17" s="57"/>
      <c r="TYI17" s="57"/>
      <c r="TYJ17" s="57"/>
      <c r="TYK17" s="57"/>
      <c r="TYL17" s="57"/>
      <c r="TYM17" s="57"/>
      <c r="TYN17" s="57"/>
      <c r="TYO17" s="57"/>
      <c r="TYP17" s="57"/>
      <c r="TYQ17" s="57"/>
      <c r="TYR17" s="57"/>
      <c r="TYS17" s="57"/>
      <c r="TYT17" s="57"/>
      <c r="TYU17" s="57"/>
      <c r="TYV17" s="57"/>
      <c r="TYW17" s="57"/>
      <c r="TYX17" s="57"/>
      <c r="TYY17" s="57"/>
      <c r="TYZ17" s="57"/>
      <c r="TZA17" s="57"/>
      <c r="TZB17" s="57"/>
      <c r="TZC17" s="57"/>
      <c r="TZD17" s="57"/>
      <c r="TZE17" s="57"/>
      <c r="TZF17" s="57"/>
      <c r="TZG17" s="57"/>
      <c r="TZH17" s="57"/>
      <c r="TZI17" s="57"/>
      <c r="TZJ17" s="57"/>
      <c r="TZK17" s="57"/>
      <c r="TZL17" s="57"/>
      <c r="TZM17" s="57"/>
      <c r="TZN17" s="57"/>
      <c r="TZO17" s="57"/>
      <c r="TZP17" s="57"/>
      <c r="TZQ17" s="57"/>
      <c r="TZR17" s="57"/>
      <c r="TZS17" s="57"/>
      <c r="TZT17" s="57"/>
      <c r="TZU17" s="57"/>
      <c r="TZV17" s="57"/>
      <c r="TZW17" s="57"/>
      <c r="TZX17" s="57"/>
      <c r="TZY17" s="57"/>
      <c r="TZZ17" s="57"/>
      <c r="UAA17" s="57"/>
      <c r="UAB17" s="57"/>
      <c r="UAC17" s="57"/>
      <c r="UAD17" s="57"/>
      <c r="UAE17" s="57"/>
      <c r="UAF17" s="57"/>
      <c r="UAG17" s="57"/>
      <c r="UAH17" s="57"/>
      <c r="UAI17" s="57"/>
      <c r="UAJ17" s="57"/>
      <c r="UAK17" s="57"/>
      <c r="UAL17" s="57"/>
      <c r="UAM17" s="57"/>
      <c r="UAN17" s="57"/>
      <c r="UAO17" s="57"/>
      <c r="UAP17" s="57"/>
      <c r="UAQ17" s="57"/>
      <c r="UAR17" s="57"/>
      <c r="UAS17" s="57"/>
      <c r="UAT17" s="57"/>
      <c r="UAU17" s="57"/>
      <c r="UAV17" s="57"/>
      <c r="UAW17" s="57"/>
      <c r="UAX17" s="57"/>
      <c r="UAY17" s="57"/>
      <c r="UAZ17" s="57"/>
      <c r="UBA17" s="57"/>
      <c r="UBB17" s="57"/>
      <c r="UBC17" s="57"/>
      <c r="UBD17" s="57"/>
      <c r="UBE17" s="57"/>
      <c r="UBF17" s="57"/>
      <c r="UBG17" s="57"/>
      <c r="UBH17" s="57"/>
      <c r="UBI17" s="57"/>
      <c r="UBJ17" s="57"/>
      <c r="UBK17" s="57"/>
      <c r="UBL17" s="57"/>
      <c r="UBM17" s="57"/>
      <c r="UBN17" s="57"/>
      <c r="UBO17" s="57"/>
      <c r="UBP17" s="57"/>
      <c r="UBQ17" s="57"/>
      <c r="UBR17" s="57"/>
      <c r="UBS17" s="57"/>
      <c r="UBT17" s="57"/>
      <c r="UBU17" s="57"/>
      <c r="UBV17" s="57"/>
      <c r="UBW17" s="57"/>
      <c r="UBX17" s="57"/>
      <c r="UBY17" s="57"/>
      <c r="UBZ17" s="57"/>
      <c r="UCA17" s="57"/>
      <c r="UCB17" s="57"/>
      <c r="UCC17" s="57"/>
      <c r="UCD17" s="57"/>
      <c r="UCE17" s="57"/>
      <c r="UCF17" s="57"/>
      <c r="UCG17" s="57"/>
      <c r="UCH17" s="57"/>
      <c r="UCI17" s="57"/>
      <c r="UCJ17" s="57"/>
      <c r="UCK17" s="57"/>
      <c r="UCL17" s="57"/>
      <c r="UCM17" s="57"/>
      <c r="UCN17" s="57"/>
      <c r="UCO17" s="57"/>
      <c r="UCP17" s="57"/>
      <c r="UCQ17" s="57"/>
      <c r="UCR17" s="57"/>
      <c r="UCS17" s="57"/>
      <c r="UCT17" s="57"/>
      <c r="UCU17" s="57"/>
      <c r="UCV17" s="57"/>
      <c r="UCW17" s="57"/>
      <c r="UCX17" s="57"/>
      <c r="UCY17" s="57"/>
      <c r="UCZ17" s="57"/>
      <c r="UDA17" s="57"/>
      <c r="UDB17" s="57"/>
      <c r="UDC17" s="57"/>
      <c r="UDD17" s="57"/>
      <c r="UDE17" s="57"/>
      <c r="UDF17" s="57"/>
      <c r="UDG17" s="57"/>
      <c r="UDH17" s="57"/>
      <c r="UDI17" s="57"/>
      <c r="UDJ17" s="57"/>
      <c r="UDK17" s="57"/>
      <c r="UDL17" s="57"/>
      <c r="UDM17" s="57"/>
      <c r="UDN17" s="57"/>
      <c r="UDO17" s="57"/>
      <c r="UDP17" s="57"/>
      <c r="UDQ17" s="57"/>
      <c r="UDR17" s="57"/>
      <c r="UDS17" s="57"/>
      <c r="UDT17" s="57"/>
      <c r="UDU17" s="57"/>
      <c r="UDV17" s="57"/>
      <c r="UDW17" s="57"/>
      <c r="UDX17" s="57"/>
      <c r="UDY17" s="57"/>
      <c r="UDZ17" s="57"/>
      <c r="UEA17" s="57"/>
      <c r="UEB17" s="57"/>
      <c r="UEC17" s="57"/>
      <c r="UED17" s="57"/>
      <c r="UEE17" s="57"/>
      <c r="UEF17" s="57"/>
      <c r="UEG17" s="57"/>
      <c r="UEH17" s="57"/>
      <c r="UEI17" s="57"/>
      <c r="UEJ17" s="57"/>
      <c r="UEK17" s="57"/>
      <c r="UEL17" s="57"/>
      <c r="UEM17" s="57"/>
      <c r="UEN17" s="57"/>
      <c r="UEO17" s="57"/>
      <c r="UEP17" s="57"/>
      <c r="UEQ17" s="57"/>
      <c r="UER17" s="57"/>
      <c r="UES17" s="57"/>
      <c r="UET17" s="57"/>
      <c r="UEU17" s="57"/>
      <c r="UEV17" s="57"/>
      <c r="UEW17" s="57"/>
      <c r="UEX17" s="57"/>
      <c r="UEY17" s="57"/>
      <c r="UEZ17" s="57"/>
      <c r="UFA17" s="57"/>
      <c r="UFB17" s="57"/>
      <c r="UFC17" s="57"/>
      <c r="UFD17" s="57"/>
      <c r="UFE17" s="57"/>
      <c r="UFF17" s="57"/>
      <c r="UFG17" s="57"/>
      <c r="UFH17" s="57"/>
      <c r="UFI17" s="57"/>
      <c r="UFJ17" s="57"/>
      <c r="UFK17" s="57"/>
      <c r="UFL17" s="57"/>
      <c r="UFM17" s="57"/>
      <c r="UFN17" s="57"/>
      <c r="UFO17" s="57"/>
      <c r="UFP17" s="57"/>
      <c r="UFQ17" s="57"/>
      <c r="UFR17" s="57"/>
      <c r="UFS17" s="57"/>
      <c r="UFT17" s="57"/>
      <c r="UFU17" s="57"/>
      <c r="UFV17" s="57"/>
      <c r="UFW17" s="57"/>
      <c r="UFX17" s="57"/>
      <c r="UFY17" s="57"/>
      <c r="UFZ17" s="57"/>
      <c r="UGA17" s="57"/>
      <c r="UGB17" s="57"/>
      <c r="UGC17" s="57"/>
      <c r="UGD17" s="57"/>
      <c r="UGE17" s="57"/>
      <c r="UGF17" s="57"/>
      <c r="UGG17" s="57"/>
      <c r="UGH17" s="57"/>
      <c r="UGI17" s="57"/>
      <c r="UGJ17" s="57"/>
      <c r="UGK17" s="57"/>
      <c r="UGL17" s="57"/>
      <c r="UGM17" s="57"/>
      <c r="UGN17" s="57"/>
      <c r="UGO17" s="57"/>
      <c r="UGP17" s="57"/>
      <c r="UGQ17" s="57"/>
      <c r="UGR17" s="57"/>
      <c r="UGS17" s="57"/>
      <c r="UGT17" s="57"/>
      <c r="UGU17" s="57"/>
      <c r="UGV17" s="57"/>
      <c r="UGW17" s="57"/>
      <c r="UGX17" s="57"/>
      <c r="UGY17" s="57"/>
      <c r="UGZ17" s="57"/>
      <c r="UHA17" s="57"/>
      <c r="UHB17" s="57"/>
      <c r="UHC17" s="57"/>
      <c r="UHD17" s="57"/>
      <c r="UHE17" s="57"/>
      <c r="UHF17" s="57"/>
      <c r="UHG17" s="57"/>
      <c r="UHH17" s="57"/>
      <c r="UHI17" s="57"/>
      <c r="UHJ17" s="57"/>
      <c r="UHK17" s="57"/>
      <c r="UHL17" s="57"/>
      <c r="UHM17" s="57"/>
      <c r="UHN17" s="57"/>
      <c r="UHO17" s="57"/>
      <c r="UHP17" s="57"/>
      <c r="UHQ17" s="57"/>
      <c r="UHR17" s="57"/>
      <c r="UHS17" s="57"/>
      <c r="UHT17" s="57"/>
      <c r="UHU17" s="57"/>
      <c r="UHV17" s="57"/>
      <c r="UHW17" s="57"/>
      <c r="UHX17" s="57"/>
      <c r="UHY17" s="57"/>
      <c r="UHZ17" s="57"/>
      <c r="UIA17" s="57"/>
      <c r="UIB17" s="57"/>
      <c r="UIC17" s="57"/>
      <c r="UID17" s="57"/>
      <c r="UIE17" s="57"/>
      <c r="UIF17" s="57"/>
      <c r="UIG17" s="57"/>
      <c r="UIH17" s="57"/>
      <c r="UII17" s="57"/>
      <c r="UIJ17" s="57"/>
      <c r="UIK17" s="57"/>
      <c r="UIL17" s="57"/>
      <c r="UIM17" s="57"/>
      <c r="UIN17" s="57"/>
      <c r="UIO17" s="57"/>
      <c r="UIP17" s="57"/>
      <c r="UIQ17" s="57"/>
      <c r="UIR17" s="57"/>
      <c r="UIS17" s="57"/>
      <c r="UIT17" s="57"/>
      <c r="UIU17" s="57"/>
      <c r="UIV17" s="57"/>
      <c r="UIW17" s="57"/>
      <c r="UIX17" s="57"/>
      <c r="UIY17" s="57"/>
      <c r="UIZ17" s="57"/>
      <c r="UJA17" s="57"/>
      <c r="UJB17" s="57"/>
      <c r="UJC17" s="57"/>
      <c r="UJD17" s="57"/>
      <c r="UJE17" s="57"/>
      <c r="UJF17" s="57"/>
      <c r="UJG17" s="57"/>
      <c r="UJH17" s="57"/>
      <c r="UJI17" s="57"/>
      <c r="UJJ17" s="57"/>
      <c r="UJK17" s="57"/>
      <c r="UJL17" s="57"/>
      <c r="UJM17" s="57"/>
      <c r="UJN17" s="57"/>
      <c r="UJO17" s="57"/>
      <c r="UJP17" s="57"/>
      <c r="UJQ17" s="57"/>
      <c r="UJR17" s="57"/>
      <c r="UJS17" s="57"/>
      <c r="UJT17" s="57"/>
      <c r="UJU17" s="57"/>
      <c r="UJV17" s="57"/>
      <c r="UJW17" s="57"/>
      <c r="UJX17" s="57"/>
      <c r="UJY17" s="57"/>
      <c r="UJZ17" s="57"/>
      <c r="UKA17" s="57"/>
      <c r="UKB17" s="57"/>
      <c r="UKC17" s="57"/>
      <c r="UKD17" s="57"/>
      <c r="UKE17" s="57"/>
      <c r="UKF17" s="57"/>
      <c r="UKG17" s="57"/>
      <c r="UKH17" s="57"/>
      <c r="UKI17" s="57"/>
      <c r="UKJ17" s="57"/>
      <c r="UKK17" s="57"/>
      <c r="UKL17" s="57"/>
      <c r="UKM17" s="57"/>
      <c r="UKN17" s="57"/>
      <c r="UKO17" s="57"/>
      <c r="UKP17" s="57"/>
      <c r="UKQ17" s="57"/>
      <c r="UKR17" s="57"/>
      <c r="UKS17" s="57"/>
      <c r="UKT17" s="57"/>
      <c r="UKU17" s="57"/>
      <c r="UKV17" s="57"/>
      <c r="UKW17" s="57"/>
      <c r="UKX17" s="57"/>
      <c r="UKY17" s="57"/>
      <c r="UKZ17" s="57"/>
      <c r="ULA17" s="57"/>
      <c r="ULB17" s="57"/>
      <c r="ULC17" s="57"/>
      <c r="ULD17" s="57"/>
      <c r="ULE17" s="57"/>
      <c r="ULF17" s="57"/>
      <c r="ULG17" s="57"/>
      <c r="ULH17" s="57"/>
      <c r="ULI17" s="57"/>
      <c r="ULJ17" s="57"/>
      <c r="ULK17" s="57"/>
      <c r="ULL17" s="57"/>
      <c r="ULM17" s="57"/>
      <c r="ULN17" s="57"/>
      <c r="ULO17" s="57"/>
      <c r="ULP17" s="57"/>
      <c r="ULQ17" s="57"/>
      <c r="ULR17" s="57"/>
      <c r="ULS17" s="57"/>
      <c r="ULT17" s="57"/>
      <c r="ULU17" s="57"/>
      <c r="ULV17" s="57"/>
      <c r="ULW17" s="57"/>
      <c r="ULX17" s="57"/>
      <c r="ULY17" s="57"/>
      <c r="ULZ17" s="57"/>
      <c r="UMA17" s="57"/>
      <c r="UMB17" s="57"/>
      <c r="UMC17" s="57"/>
      <c r="UMD17" s="57"/>
      <c r="UME17" s="57"/>
      <c r="UMF17" s="57"/>
      <c r="UMG17" s="57"/>
      <c r="UMH17" s="57"/>
      <c r="UMI17" s="57"/>
      <c r="UMJ17" s="57"/>
      <c r="UMK17" s="57"/>
      <c r="UML17" s="57"/>
      <c r="UMM17" s="57"/>
      <c r="UMN17" s="57"/>
      <c r="UMO17" s="57"/>
      <c r="UMP17" s="57"/>
      <c r="UMQ17" s="57"/>
      <c r="UMR17" s="57"/>
      <c r="UMS17" s="57"/>
      <c r="UMT17" s="57"/>
      <c r="UMU17" s="57"/>
      <c r="UMV17" s="57"/>
      <c r="UMW17" s="57"/>
      <c r="UMX17" s="57"/>
      <c r="UMY17" s="57"/>
      <c r="UMZ17" s="57"/>
      <c r="UNA17" s="57"/>
      <c r="UNB17" s="57"/>
      <c r="UNC17" s="57"/>
      <c r="UND17" s="57"/>
      <c r="UNE17" s="57"/>
      <c r="UNF17" s="57"/>
      <c r="UNG17" s="57"/>
      <c r="UNH17" s="57"/>
      <c r="UNI17" s="57"/>
      <c r="UNJ17" s="57"/>
      <c r="UNK17" s="57"/>
      <c r="UNL17" s="57"/>
      <c r="UNM17" s="57"/>
      <c r="UNN17" s="57"/>
      <c r="UNO17" s="57"/>
      <c r="UNP17" s="57"/>
      <c r="UNQ17" s="57"/>
      <c r="UNR17" s="57"/>
      <c r="UNS17" s="57"/>
      <c r="UNT17" s="57"/>
      <c r="UNU17" s="57"/>
      <c r="UNV17" s="57"/>
      <c r="UNW17" s="57"/>
      <c r="UNX17" s="57"/>
      <c r="UNY17" s="57"/>
      <c r="UNZ17" s="57"/>
      <c r="UOA17" s="57"/>
      <c r="UOB17" s="57"/>
      <c r="UOC17" s="57"/>
      <c r="UOD17" s="57"/>
      <c r="UOE17" s="57"/>
      <c r="UOF17" s="57"/>
      <c r="UOG17" s="57"/>
      <c r="UOH17" s="57"/>
      <c r="UOI17" s="57"/>
      <c r="UOJ17" s="57"/>
      <c r="UOK17" s="57"/>
      <c r="UOL17" s="57"/>
      <c r="UOM17" s="57"/>
      <c r="UON17" s="57"/>
      <c r="UOO17" s="57"/>
      <c r="UOP17" s="57"/>
      <c r="UOQ17" s="57"/>
      <c r="UOR17" s="57"/>
      <c r="UOS17" s="57"/>
      <c r="UOT17" s="57"/>
      <c r="UOU17" s="57"/>
      <c r="UOV17" s="57"/>
      <c r="UOW17" s="57"/>
      <c r="UOX17" s="57"/>
      <c r="UOY17" s="57"/>
      <c r="UOZ17" s="57"/>
      <c r="UPA17" s="57"/>
      <c r="UPB17" s="57"/>
      <c r="UPC17" s="57"/>
      <c r="UPD17" s="57"/>
      <c r="UPE17" s="57"/>
      <c r="UPF17" s="57"/>
      <c r="UPG17" s="57"/>
      <c r="UPH17" s="57"/>
      <c r="UPI17" s="57"/>
      <c r="UPJ17" s="57"/>
      <c r="UPK17" s="57"/>
      <c r="UPL17" s="57"/>
      <c r="UPM17" s="57"/>
      <c r="UPN17" s="57"/>
      <c r="UPO17" s="57"/>
      <c r="UPP17" s="57"/>
      <c r="UPQ17" s="57"/>
      <c r="UPR17" s="57"/>
      <c r="UPS17" s="57"/>
      <c r="UPT17" s="57"/>
      <c r="UPU17" s="57"/>
      <c r="UPV17" s="57"/>
      <c r="UPW17" s="57"/>
      <c r="UPX17" s="57"/>
      <c r="UPY17" s="57"/>
      <c r="UPZ17" s="57"/>
      <c r="UQA17" s="57"/>
      <c r="UQB17" s="57"/>
      <c r="UQC17" s="57"/>
      <c r="UQD17" s="57"/>
      <c r="UQE17" s="57"/>
      <c r="UQF17" s="57"/>
      <c r="UQG17" s="57"/>
      <c r="UQH17" s="57"/>
      <c r="UQI17" s="57"/>
      <c r="UQJ17" s="57"/>
      <c r="UQK17" s="57"/>
      <c r="UQL17" s="57"/>
      <c r="UQM17" s="57"/>
      <c r="UQN17" s="57"/>
      <c r="UQO17" s="57"/>
      <c r="UQP17" s="57"/>
      <c r="UQQ17" s="57"/>
      <c r="UQR17" s="57"/>
      <c r="UQS17" s="57"/>
      <c r="UQT17" s="57"/>
      <c r="UQU17" s="57"/>
      <c r="UQV17" s="57"/>
      <c r="UQW17" s="57"/>
      <c r="UQX17" s="57"/>
      <c r="UQY17" s="57"/>
      <c r="UQZ17" s="57"/>
      <c r="URA17" s="57"/>
      <c r="URB17" s="57"/>
      <c r="URC17" s="57"/>
      <c r="URD17" s="57"/>
      <c r="URE17" s="57"/>
      <c r="URF17" s="57"/>
      <c r="URG17" s="57"/>
      <c r="URH17" s="57"/>
      <c r="URI17" s="57"/>
      <c r="URJ17" s="57"/>
      <c r="URK17" s="57"/>
      <c r="URL17" s="57"/>
      <c r="URM17" s="57"/>
      <c r="URN17" s="57"/>
      <c r="URO17" s="57"/>
      <c r="URP17" s="57"/>
      <c r="URQ17" s="57"/>
      <c r="URR17" s="57"/>
      <c r="URS17" s="57"/>
      <c r="URT17" s="57"/>
      <c r="URU17" s="57"/>
      <c r="URV17" s="57"/>
      <c r="URW17" s="57"/>
      <c r="URX17" s="57"/>
      <c r="URY17" s="57"/>
      <c r="URZ17" s="57"/>
      <c r="USA17" s="57"/>
      <c r="USB17" s="57"/>
      <c r="USC17" s="57"/>
      <c r="USD17" s="57"/>
      <c r="USE17" s="57"/>
      <c r="USF17" s="57"/>
      <c r="USG17" s="57"/>
      <c r="USH17" s="57"/>
      <c r="USI17" s="57"/>
      <c r="USJ17" s="57"/>
      <c r="USK17" s="57"/>
      <c r="USL17" s="57"/>
      <c r="USM17" s="57"/>
      <c r="USN17" s="57"/>
      <c r="USO17" s="57"/>
      <c r="USP17" s="57"/>
      <c r="USQ17" s="57"/>
      <c r="USR17" s="57"/>
      <c r="USS17" s="57"/>
      <c r="UST17" s="57"/>
      <c r="USU17" s="57"/>
      <c r="USV17" s="57"/>
      <c r="USW17" s="57"/>
      <c r="USX17" s="57"/>
      <c r="USY17" s="57"/>
      <c r="USZ17" s="57"/>
      <c r="UTA17" s="57"/>
      <c r="UTB17" s="57"/>
      <c r="UTC17" s="57"/>
      <c r="UTD17" s="57"/>
      <c r="UTE17" s="57"/>
      <c r="UTF17" s="57"/>
      <c r="UTG17" s="57"/>
      <c r="UTH17" s="57"/>
      <c r="UTI17" s="57"/>
      <c r="UTJ17" s="57"/>
      <c r="UTK17" s="57"/>
      <c r="UTL17" s="57"/>
      <c r="UTM17" s="57"/>
      <c r="UTN17" s="57"/>
      <c r="UTO17" s="57"/>
      <c r="UTP17" s="57"/>
      <c r="UTQ17" s="57"/>
      <c r="UTR17" s="57"/>
      <c r="UTS17" s="57"/>
      <c r="UTT17" s="57"/>
      <c r="UTU17" s="57"/>
      <c r="UTV17" s="57"/>
      <c r="UTW17" s="57"/>
      <c r="UTX17" s="57"/>
      <c r="UTY17" s="57"/>
      <c r="UTZ17" s="57"/>
      <c r="UUA17" s="57"/>
      <c r="UUB17" s="57"/>
      <c r="UUC17" s="57"/>
      <c r="UUD17" s="57"/>
      <c r="UUE17" s="57"/>
      <c r="UUF17" s="57"/>
      <c r="UUG17" s="57"/>
      <c r="UUH17" s="57"/>
      <c r="UUI17" s="57"/>
      <c r="UUJ17" s="57"/>
      <c r="UUK17" s="57"/>
      <c r="UUL17" s="57"/>
      <c r="UUM17" s="57"/>
      <c r="UUN17" s="57"/>
      <c r="UUO17" s="57"/>
      <c r="UUP17" s="57"/>
      <c r="UUQ17" s="57"/>
      <c r="UUR17" s="57"/>
      <c r="UUS17" s="57"/>
      <c r="UUT17" s="57"/>
      <c r="UUU17" s="57"/>
      <c r="UUV17" s="57"/>
      <c r="UUW17" s="57"/>
      <c r="UUX17" s="57"/>
      <c r="UUY17" s="57"/>
      <c r="UUZ17" s="57"/>
      <c r="UVA17" s="57"/>
      <c r="UVB17" s="57"/>
      <c r="UVC17" s="57"/>
      <c r="UVD17" s="57"/>
      <c r="UVE17" s="57"/>
      <c r="UVF17" s="57"/>
      <c r="UVG17" s="57"/>
      <c r="UVH17" s="57"/>
      <c r="UVI17" s="57"/>
      <c r="UVJ17" s="57"/>
      <c r="UVK17" s="57"/>
      <c r="UVL17" s="57"/>
      <c r="UVM17" s="57"/>
      <c r="UVN17" s="57"/>
      <c r="UVO17" s="57"/>
      <c r="UVP17" s="57"/>
      <c r="UVQ17" s="57"/>
      <c r="UVR17" s="57"/>
      <c r="UVS17" s="57"/>
      <c r="UVT17" s="57"/>
      <c r="UVU17" s="57"/>
      <c r="UVV17" s="57"/>
      <c r="UVW17" s="57"/>
      <c r="UVX17" s="57"/>
      <c r="UVY17" s="57"/>
      <c r="UVZ17" s="57"/>
      <c r="UWA17" s="57"/>
      <c r="UWB17" s="57"/>
      <c r="UWC17" s="57"/>
      <c r="UWD17" s="57"/>
      <c r="UWE17" s="57"/>
      <c r="UWF17" s="57"/>
      <c r="UWG17" s="57"/>
      <c r="UWH17" s="57"/>
      <c r="UWI17" s="57"/>
      <c r="UWJ17" s="57"/>
      <c r="UWK17" s="57"/>
      <c r="UWL17" s="57"/>
      <c r="UWM17" s="57"/>
      <c r="UWN17" s="57"/>
      <c r="UWO17" s="57"/>
      <c r="UWP17" s="57"/>
      <c r="UWQ17" s="57"/>
      <c r="UWR17" s="57"/>
      <c r="UWS17" s="57"/>
      <c r="UWT17" s="57"/>
      <c r="UWU17" s="57"/>
      <c r="UWV17" s="57"/>
      <c r="UWW17" s="57"/>
      <c r="UWX17" s="57"/>
      <c r="UWY17" s="57"/>
      <c r="UWZ17" s="57"/>
      <c r="UXA17" s="57"/>
      <c r="UXB17" s="57"/>
      <c r="UXC17" s="57"/>
      <c r="UXD17" s="57"/>
      <c r="UXE17" s="57"/>
      <c r="UXF17" s="57"/>
      <c r="UXG17" s="57"/>
      <c r="UXH17" s="57"/>
      <c r="UXI17" s="57"/>
      <c r="UXJ17" s="57"/>
      <c r="UXK17" s="57"/>
      <c r="UXL17" s="57"/>
      <c r="UXM17" s="57"/>
      <c r="UXN17" s="57"/>
      <c r="UXO17" s="57"/>
      <c r="UXP17" s="57"/>
      <c r="UXQ17" s="57"/>
      <c r="UXR17" s="57"/>
      <c r="UXS17" s="57"/>
      <c r="UXT17" s="57"/>
      <c r="UXU17" s="57"/>
      <c r="UXV17" s="57"/>
      <c r="UXW17" s="57"/>
      <c r="UXX17" s="57"/>
      <c r="UXY17" s="57"/>
      <c r="UXZ17" s="57"/>
      <c r="UYA17" s="57"/>
      <c r="UYB17" s="57"/>
      <c r="UYC17" s="57"/>
      <c r="UYD17" s="57"/>
      <c r="UYE17" s="57"/>
      <c r="UYF17" s="57"/>
      <c r="UYG17" s="57"/>
      <c r="UYH17" s="57"/>
      <c r="UYI17" s="57"/>
      <c r="UYJ17" s="57"/>
      <c r="UYK17" s="57"/>
      <c r="UYL17" s="57"/>
      <c r="UYM17" s="57"/>
      <c r="UYN17" s="57"/>
      <c r="UYO17" s="57"/>
      <c r="UYP17" s="57"/>
      <c r="UYQ17" s="57"/>
      <c r="UYR17" s="57"/>
      <c r="UYS17" s="57"/>
      <c r="UYT17" s="57"/>
      <c r="UYU17" s="57"/>
      <c r="UYV17" s="57"/>
      <c r="UYW17" s="57"/>
      <c r="UYX17" s="57"/>
      <c r="UYY17" s="57"/>
      <c r="UYZ17" s="57"/>
      <c r="UZA17" s="57"/>
      <c r="UZB17" s="57"/>
      <c r="UZC17" s="57"/>
      <c r="UZD17" s="57"/>
      <c r="UZE17" s="57"/>
      <c r="UZF17" s="57"/>
      <c r="UZG17" s="57"/>
      <c r="UZH17" s="57"/>
      <c r="UZI17" s="57"/>
      <c r="UZJ17" s="57"/>
      <c r="UZK17" s="57"/>
      <c r="UZL17" s="57"/>
      <c r="UZM17" s="57"/>
      <c r="UZN17" s="57"/>
      <c r="UZO17" s="57"/>
      <c r="UZP17" s="57"/>
      <c r="UZQ17" s="57"/>
      <c r="UZR17" s="57"/>
      <c r="UZS17" s="57"/>
      <c r="UZT17" s="57"/>
      <c r="UZU17" s="57"/>
      <c r="UZV17" s="57"/>
      <c r="UZW17" s="57"/>
      <c r="UZX17" s="57"/>
      <c r="UZY17" s="57"/>
      <c r="UZZ17" s="57"/>
      <c r="VAA17" s="57"/>
      <c r="VAB17" s="57"/>
      <c r="VAC17" s="57"/>
      <c r="VAD17" s="57"/>
      <c r="VAE17" s="57"/>
      <c r="VAF17" s="57"/>
      <c r="VAG17" s="57"/>
      <c r="VAH17" s="57"/>
      <c r="VAI17" s="57"/>
      <c r="VAJ17" s="57"/>
      <c r="VAK17" s="57"/>
      <c r="VAL17" s="57"/>
      <c r="VAM17" s="57"/>
      <c r="VAN17" s="57"/>
      <c r="VAO17" s="57"/>
      <c r="VAP17" s="57"/>
      <c r="VAQ17" s="57"/>
      <c r="VAR17" s="57"/>
      <c r="VAS17" s="57"/>
      <c r="VAT17" s="57"/>
      <c r="VAU17" s="57"/>
      <c r="VAV17" s="57"/>
      <c r="VAW17" s="57"/>
      <c r="VAX17" s="57"/>
      <c r="VAY17" s="57"/>
      <c r="VAZ17" s="57"/>
      <c r="VBA17" s="57"/>
      <c r="VBB17" s="57"/>
      <c r="VBC17" s="57"/>
      <c r="VBD17" s="57"/>
      <c r="VBE17" s="57"/>
      <c r="VBF17" s="57"/>
      <c r="VBG17" s="57"/>
      <c r="VBH17" s="57"/>
      <c r="VBI17" s="57"/>
      <c r="VBJ17" s="57"/>
      <c r="VBK17" s="57"/>
      <c r="VBL17" s="57"/>
      <c r="VBM17" s="57"/>
      <c r="VBN17" s="57"/>
      <c r="VBO17" s="57"/>
      <c r="VBP17" s="57"/>
      <c r="VBQ17" s="57"/>
      <c r="VBR17" s="57"/>
      <c r="VBS17" s="57"/>
      <c r="VBT17" s="57"/>
      <c r="VBU17" s="57"/>
      <c r="VBV17" s="57"/>
      <c r="VBW17" s="57"/>
      <c r="VBX17" s="57"/>
      <c r="VBY17" s="57"/>
      <c r="VBZ17" s="57"/>
      <c r="VCA17" s="57"/>
      <c r="VCB17" s="57"/>
      <c r="VCC17" s="57"/>
      <c r="VCD17" s="57"/>
      <c r="VCE17" s="57"/>
      <c r="VCF17" s="57"/>
      <c r="VCG17" s="57"/>
      <c r="VCH17" s="57"/>
      <c r="VCI17" s="57"/>
      <c r="VCJ17" s="57"/>
      <c r="VCK17" s="57"/>
      <c r="VCL17" s="57"/>
      <c r="VCM17" s="57"/>
      <c r="VCN17" s="57"/>
      <c r="VCO17" s="57"/>
      <c r="VCP17" s="57"/>
      <c r="VCQ17" s="57"/>
      <c r="VCR17" s="57"/>
      <c r="VCS17" s="57"/>
      <c r="VCT17" s="57"/>
      <c r="VCU17" s="57"/>
      <c r="VCV17" s="57"/>
      <c r="VCW17" s="57"/>
      <c r="VCX17" s="57"/>
      <c r="VCY17" s="57"/>
      <c r="VCZ17" s="57"/>
      <c r="VDA17" s="57"/>
      <c r="VDB17" s="57"/>
      <c r="VDC17" s="57"/>
      <c r="VDD17" s="57"/>
      <c r="VDE17" s="57"/>
      <c r="VDF17" s="57"/>
      <c r="VDG17" s="57"/>
      <c r="VDH17" s="57"/>
      <c r="VDI17" s="57"/>
      <c r="VDJ17" s="57"/>
      <c r="VDK17" s="57"/>
      <c r="VDL17" s="57"/>
      <c r="VDM17" s="57"/>
      <c r="VDN17" s="57"/>
      <c r="VDO17" s="57"/>
      <c r="VDP17" s="57"/>
      <c r="VDQ17" s="57"/>
      <c r="VDR17" s="57"/>
      <c r="VDS17" s="57"/>
      <c r="VDT17" s="57"/>
      <c r="VDU17" s="57"/>
      <c r="VDV17" s="57"/>
      <c r="VDW17" s="57"/>
      <c r="VDX17" s="57"/>
      <c r="VDY17" s="57"/>
      <c r="VDZ17" s="57"/>
      <c r="VEA17" s="57"/>
      <c r="VEB17" s="57"/>
      <c r="VEC17" s="57"/>
      <c r="VED17" s="57"/>
      <c r="VEE17" s="57"/>
      <c r="VEF17" s="57"/>
      <c r="VEG17" s="57"/>
      <c r="VEH17" s="57"/>
      <c r="VEI17" s="57"/>
      <c r="VEJ17" s="57"/>
      <c r="VEK17" s="57"/>
      <c r="VEL17" s="57"/>
      <c r="VEM17" s="57"/>
      <c r="VEN17" s="57"/>
      <c r="VEO17" s="57"/>
      <c r="VEP17" s="57"/>
      <c r="VEQ17" s="57"/>
      <c r="VER17" s="57"/>
      <c r="VES17" s="57"/>
      <c r="VET17" s="57"/>
      <c r="VEU17" s="57"/>
      <c r="VEV17" s="57"/>
      <c r="VEW17" s="57"/>
      <c r="VEX17" s="57"/>
      <c r="VEY17" s="57"/>
      <c r="VEZ17" s="57"/>
      <c r="VFA17" s="57"/>
      <c r="VFB17" s="57"/>
      <c r="VFC17" s="57"/>
      <c r="VFD17" s="57"/>
      <c r="VFE17" s="57"/>
      <c r="VFF17" s="57"/>
      <c r="VFG17" s="57"/>
      <c r="VFH17" s="57"/>
      <c r="VFI17" s="57"/>
      <c r="VFJ17" s="57"/>
      <c r="VFK17" s="57"/>
      <c r="VFL17" s="57"/>
      <c r="VFM17" s="57"/>
      <c r="VFN17" s="57"/>
      <c r="VFO17" s="57"/>
      <c r="VFP17" s="57"/>
      <c r="VFQ17" s="57"/>
      <c r="VFR17" s="57"/>
      <c r="VFS17" s="57"/>
      <c r="VFT17" s="57"/>
      <c r="VFU17" s="57"/>
      <c r="VFV17" s="57"/>
      <c r="VFW17" s="57"/>
      <c r="VFX17" s="57"/>
      <c r="VFY17" s="57"/>
      <c r="VFZ17" s="57"/>
      <c r="VGA17" s="57"/>
      <c r="VGB17" s="57"/>
      <c r="VGC17" s="57"/>
      <c r="VGD17" s="57"/>
      <c r="VGE17" s="57"/>
      <c r="VGF17" s="57"/>
      <c r="VGG17" s="57"/>
      <c r="VGH17" s="57"/>
      <c r="VGI17" s="57"/>
      <c r="VGJ17" s="57"/>
      <c r="VGK17" s="57"/>
      <c r="VGL17" s="57"/>
      <c r="VGM17" s="57"/>
      <c r="VGN17" s="57"/>
      <c r="VGO17" s="57"/>
      <c r="VGP17" s="57"/>
      <c r="VGQ17" s="57"/>
      <c r="VGR17" s="57"/>
      <c r="VGS17" s="57"/>
      <c r="VGT17" s="57"/>
      <c r="VGU17" s="57"/>
      <c r="VGV17" s="57"/>
      <c r="VGW17" s="57"/>
      <c r="VGX17" s="57"/>
      <c r="VGY17" s="57"/>
      <c r="VGZ17" s="57"/>
      <c r="VHA17" s="57"/>
      <c r="VHB17" s="57"/>
      <c r="VHC17" s="57"/>
      <c r="VHD17" s="57"/>
      <c r="VHE17" s="57"/>
      <c r="VHF17" s="57"/>
      <c r="VHG17" s="57"/>
      <c r="VHH17" s="57"/>
      <c r="VHI17" s="57"/>
      <c r="VHJ17" s="57"/>
      <c r="VHK17" s="57"/>
      <c r="VHL17" s="57"/>
      <c r="VHM17" s="57"/>
      <c r="VHN17" s="57"/>
      <c r="VHO17" s="57"/>
      <c r="VHP17" s="57"/>
      <c r="VHQ17" s="57"/>
      <c r="VHR17" s="57"/>
      <c r="VHS17" s="57"/>
      <c r="VHT17" s="57"/>
      <c r="VHU17" s="57"/>
      <c r="VHV17" s="57"/>
      <c r="VHW17" s="57"/>
      <c r="VHX17" s="57"/>
      <c r="VHY17" s="57"/>
      <c r="VHZ17" s="57"/>
      <c r="VIA17" s="57"/>
      <c r="VIB17" s="57"/>
      <c r="VIC17" s="57"/>
      <c r="VID17" s="57"/>
      <c r="VIE17" s="57"/>
      <c r="VIF17" s="57"/>
      <c r="VIG17" s="57"/>
      <c r="VIH17" s="57"/>
      <c r="VII17" s="57"/>
      <c r="VIJ17" s="57"/>
      <c r="VIK17" s="57"/>
      <c r="VIL17" s="57"/>
      <c r="VIM17" s="57"/>
      <c r="VIN17" s="57"/>
      <c r="VIO17" s="57"/>
      <c r="VIP17" s="57"/>
      <c r="VIQ17" s="57"/>
      <c r="VIR17" s="57"/>
      <c r="VIS17" s="57"/>
      <c r="VIT17" s="57"/>
      <c r="VIU17" s="57"/>
      <c r="VIV17" s="57"/>
      <c r="VIW17" s="57"/>
      <c r="VIX17" s="57"/>
      <c r="VIY17" s="57"/>
      <c r="VIZ17" s="57"/>
      <c r="VJA17" s="57"/>
      <c r="VJB17" s="57"/>
      <c r="VJC17" s="57"/>
      <c r="VJD17" s="57"/>
      <c r="VJE17" s="57"/>
      <c r="VJF17" s="57"/>
      <c r="VJG17" s="57"/>
      <c r="VJH17" s="57"/>
      <c r="VJI17" s="57"/>
      <c r="VJJ17" s="57"/>
      <c r="VJK17" s="57"/>
      <c r="VJL17" s="57"/>
      <c r="VJM17" s="57"/>
      <c r="VJN17" s="57"/>
      <c r="VJO17" s="57"/>
      <c r="VJP17" s="57"/>
      <c r="VJQ17" s="57"/>
      <c r="VJR17" s="57"/>
      <c r="VJS17" s="57"/>
      <c r="VJT17" s="57"/>
      <c r="VJU17" s="57"/>
      <c r="VJV17" s="57"/>
      <c r="VJW17" s="57"/>
      <c r="VJX17" s="57"/>
      <c r="VJY17" s="57"/>
      <c r="VJZ17" s="57"/>
      <c r="VKA17" s="57"/>
      <c r="VKB17" s="57"/>
      <c r="VKC17" s="57"/>
      <c r="VKD17" s="57"/>
      <c r="VKE17" s="57"/>
      <c r="VKF17" s="57"/>
      <c r="VKG17" s="57"/>
      <c r="VKH17" s="57"/>
      <c r="VKI17" s="57"/>
      <c r="VKJ17" s="57"/>
      <c r="VKK17" s="57"/>
      <c r="VKL17" s="57"/>
      <c r="VKM17" s="57"/>
      <c r="VKN17" s="57"/>
      <c r="VKO17" s="57"/>
      <c r="VKP17" s="57"/>
      <c r="VKQ17" s="57"/>
      <c r="VKR17" s="57"/>
      <c r="VKS17" s="57"/>
      <c r="VKT17" s="57"/>
      <c r="VKU17" s="57"/>
      <c r="VKV17" s="57"/>
      <c r="VKW17" s="57"/>
      <c r="VKX17" s="57"/>
      <c r="VKY17" s="57"/>
      <c r="VKZ17" s="57"/>
      <c r="VLA17" s="57"/>
      <c r="VLB17" s="57"/>
      <c r="VLC17" s="57"/>
      <c r="VLD17" s="57"/>
      <c r="VLE17" s="57"/>
      <c r="VLF17" s="57"/>
      <c r="VLG17" s="57"/>
      <c r="VLH17" s="57"/>
      <c r="VLI17" s="57"/>
      <c r="VLJ17" s="57"/>
      <c r="VLK17" s="57"/>
      <c r="VLL17" s="57"/>
      <c r="VLM17" s="57"/>
      <c r="VLN17" s="57"/>
      <c r="VLO17" s="57"/>
      <c r="VLP17" s="57"/>
      <c r="VLQ17" s="57"/>
      <c r="VLR17" s="57"/>
      <c r="VLS17" s="57"/>
      <c r="VLT17" s="57"/>
      <c r="VLU17" s="57"/>
      <c r="VLV17" s="57"/>
      <c r="VLW17" s="57"/>
      <c r="VLX17" s="57"/>
      <c r="VLY17" s="57"/>
      <c r="VLZ17" s="57"/>
      <c r="VMA17" s="57"/>
      <c r="VMB17" s="57"/>
      <c r="VMC17" s="57"/>
      <c r="VMD17" s="57"/>
      <c r="VME17" s="57"/>
      <c r="VMF17" s="57"/>
      <c r="VMG17" s="57"/>
      <c r="VMH17" s="57"/>
      <c r="VMI17" s="57"/>
      <c r="VMJ17" s="57"/>
      <c r="VMK17" s="57"/>
      <c r="VML17" s="57"/>
      <c r="VMM17" s="57"/>
      <c r="VMN17" s="57"/>
      <c r="VMO17" s="57"/>
      <c r="VMP17" s="57"/>
      <c r="VMQ17" s="57"/>
      <c r="VMR17" s="57"/>
      <c r="VMS17" s="57"/>
      <c r="VMT17" s="57"/>
      <c r="VMU17" s="57"/>
      <c r="VMV17" s="57"/>
      <c r="VMW17" s="57"/>
      <c r="VMX17" s="57"/>
      <c r="VMY17" s="57"/>
      <c r="VMZ17" s="57"/>
      <c r="VNA17" s="57"/>
      <c r="VNB17" s="57"/>
      <c r="VNC17" s="57"/>
      <c r="VND17" s="57"/>
      <c r="VNE17" s="57"/>
      <c r="VNF17" s="57"/>
      <c r="VNG17" s="57"/>
      <c r="VNH17" s="57"/>
      <c r="VNI17" s="57"/>
      <c r="VNJ17" s="57"/>
      <c r="VNK17" s="57"/>
      <c r="VNL17" s="57"/>
      <c r="VNM17" s="57"/>
      <c r="VNN17" s="57"/>
      <c r="VNO17" s="57"/>
      <c r="VNP17" s="57"/>
      <c r="VNQ17" s="57"/>
      <c r="VNR17" s="57"/>
      <c r="VNS17" s="57"/>
      <c r="VNT17" s="57"/>
      <c r="VNU17" s="57"/>
      <c r="VNV17" s="57"/>
      <c r="VNW17" s="57"/>
      <c r="VNX17" s="57"/>
      <c r="VNY17" s="57"/>
      <c r="VNZ17" s="57"/>
      <c r="VOA17" s="57"/>
      <c r="VOB17" s="57"/>
      <c r="VOC17" s="57"/>
      <c r="VOD17" s="57"/>
      <c r="VOE17" s="57"/>
      <c r="VOF17" s="57"/>
      <c r="VOG17" s="57"/>
      <c r="VOH17" s="57"/>
      <c r="VOI17" s="57"/>
      <c r="VOJ17" s="57"/>
      <c r="VOK17" s="57"/>
      <c r="VOL17" s="57"/>
      <c r="VOM17" s="57"/>
      <c r="VON17" s="57"/>
      <c r="VOO17" s="57"/>
      <c r="VOP17" s="57"/>
      <c r="VOQ17" s="57"/>
      <c r="VOR17" s="57"/>
      <c r="VOS17" s="57"/>
      <c r="VOT17" s="57"/>
      <c r="VOU17" s="57"/>
      <c r="VOV17" s="57"/>
      <c r="VOW17" s="57"/>
      <c r="VOX17" s="57"/>
      <c r="VOY17" s="57"/>
      <c r="VOZ17" s="57"/>
      <c r="VPA17" s="57"/>
      <c r="VPB17" s="57"/>
      <c r="VPC17" s="57"/>
      <c r="VPD17" s="57"/>
      <c r="VPE17" s="57"/>
      <c r="VPF17" s="57"/>
      <c r="VPG17" s="57"/>
      <c r="VPH17" s="57"/>
      <c r="VPI17" s="57"/>
      <c r="VPJ17" s="57"/>
      <c r="VPK17" s="57"/>
      <c r="VPL17" s="57"/>
      <c r="VPM17" s="57"/>
      <c r="VPN17" s="57"/>
      <c r="VPO17" s="57"/>
      <c r="VPP17" s="57"/>
      <c r="VPQ17" s="57"/>
      <c r="VPR17" s="57"/>
      <c r="VPS17" s="57"/>
      <c r="VPT17" s="57"/>
      <c r="VPU17" s="57"/>
      <c r="VPV17" s="57"/>
      <c r="VPW17" s="57"/>
      <c r="VPX17" s="57"/>
      <c r="VPY17" s="57"/>
      <c r="VPZ17" s="57"/>
      <c r="VQA17" s="57"/>
      <c r="VQB17" s="57"/>
      <c r="VQC17" s="57"/>
      <c r="VQD17" s="57"/>
      <c r="VQE17" s="57"/>
      <c r="VQF17" s="57"/>
      <c r="VQG17" s="57"/>
      <c r="VQH17" s="57"/>
      <c r="VQI17" s="57"/>
      <c r="VQJ17" s="57"/>
      <c r="VQK17" s="57"/>
      <c r="VQL17" s="57"/>
      <c r="VQM17" s="57"/>
      <c r="VQN17" s="57"/>
      <c r="VQO17" s="57"/>
      <c r="VQP17" s="57"/>
      <c r="VQQ17" s="57"/>
      <c r="VQR17" s="57"/>
      <c r="VQS17" s="57"/>
      <c r="VQT17" s="57"/>
      <c r="VQU17" s="57"/>
      <c r="VQV17" s="57"/>
      <c r="VQW17" s="57"/>
      <c r="VQX17" s="57"/>
      <c r="VQY17" s="57"/>
      <c r="VQZ17" s="57"/>
      <c r="VRA17" s="57"/>
      <c r="VRB17" s="57"/>
      <c r="VRC17" s="57"/>
      <c r="VRD17" s="57"/>
      <c r="VRE17" s="57"/>
      <c r="VRF17" s="57"/>
      <c r="VRG17" s="57"/>
      <c r="VRH17" s="57"/>
      <c r="VRI17" s="57"/>
      <c r="VRJ17" s="57"/>
      <c r="VRK17" s="57"/>
      <c r="VRL17" s="57"/>
      <c r="VRM17" s="57"/>
      <c r="VRN17" s="57"/>
      <c r="VRO17" s="57"/>
      <c r="VRP17" s="57"/>
      <c r="VRQ17" s="57"/>
      <c r="VRR17" s="57"/>
      <c r="VRS17" s="57"/>
      <c r="VRT17" s="57"/>
      <c r="VRU17" s="57"/>
      <c r="VRV17" s="57"/>
      <c r="VRW17" s="57"/>
      <c r="VRX17" s="57"/>
      <c r="VRY17" s="57"/>
      <c r="VRZ17" s="57"/>
      <c r="VSA17" s="57"/>
      <c r="VSB17" s="57"/>
      <c r="VSC17" s="57"/>
      <c r="VSD17" s="57"/>
      <c r="VSE17" s="57"/>
      <c r="VSF17" s="57"/>
      <c r="VSG17" s="57"/>
      <c r="VSH17" s="57"/>
      <c r="VSI17" s="57"/>
      <c r="VSJ17" s="57"/>
      <c r="VSK17" s="57"/>
      <c r="VSL17" s="57"/>
      <c r="VSM17" s="57"/>
      <c r="VSN17" s="57"/>
      <c r="VSO17" s="57"/>
      <c r="VSP17" s="57"/>
      <c r="VSQ17" s="57"/>
      <c r="VSR17" s="57"/>
      <c r="VSS17" s="57"/>
      <c r="VST17" s="57"/>
      <c r="VSU17" s="57"/>
      <c r="VSV17" s="57"/>
      <c r="VSW17" s="57"/>
      <c r="VSX17" s="57"/>
      <c r="VSY17" s="57"/>
      <c r="VSZ17" s="57"/>
      <c r="VTA17" s="57"/>
      <c r="VTB17" s="57"/>
      <c r="VTC17" s="57"/>
      <c r="VTD17" s="57"/>
      <c r="VTE17" s="57"/>
      <c r="VTF17" s="57"/>
      <c r="VTG17" s="57"/>
      <c r="VTH17" s="57"/>
      <c r="VTI17" s="57"/>
      <c r="VTJ17" s="57"/>
      <c r="VTK17" s="57"/>
      <c r="VTL17" s="57"/>
      <c r="VTM17" s="57"/>
      <c r="VTN17" s="57"/>
      <c r="VTO17" s="57"/>
      <c r="VTP17" s="57"/>
      <c r="VTQ17" s="57"/>
      <c r="VTR17" s="57"/>
      <c r="VTS17" s="57"/>
      <c r="VTT17" s="57"/>
      <c r="VTU17" s="57"/>
      <c r="VTV17" s="57"/>
      <c r="VTW17" s="57"/>
      <c r="VTX17" s="57"/>
      <c r="VTY17" s="57"/>
      <c r="VTZ17" s="57"/>
      <c r="VUA17" s="57"/>
      <c r="VUB17" s="57"/>
      <c r="VUC17" s="57"/>
      <c r="VUD17" s="57"/>
      <c r="VUE17" s="57"/>
      <c r="VUF17" s="57"/>
      <c r="VUG17" s="57"/>
      <c r="VUH17" s="57"/>
      <c r="VUI17" s="57"/>
      <c r="VUJ17" s="57"/>
      <c r="VUK17" s="57"/>
      <c r="VUL17" s="57"/>
      <c r="VUM17" s="57"/>
      <c r="VUN17" s="57"/>
      <c r="VUO17" s="57"/>
      <c r="VUP17" s="57"/>
      <c r="VUQ17" s="57"/>
      <c r="VUR17" s="57"/>
      <c r="VUS17" s="57"/>
      <c r="VUT17" s="57"/>
      <c r="VUU17" s="57"/>
      <c r="VUV17" s="57"/>
      <c r="VUW17" s="57"/>
      <c r="VUX17" s="57"/>
      <c r="VUY17" s="57"/>
      <c r="VUZ17" s="57"/>
      <c r="VVA17" s="57"/>
      <c r="VVB17" s="57"/>
      <c r="VVC17" s="57"/>
      <c r="VVD17" s="57"/>
      <c r="VVE17" s="57"/>
      <c r="VVF17" s="57"/>
      <c r="VVG17" s="57"/>
      <c r="VVH17" s="57"/>
      <c r="VVI17" s="57"/>
      <c r="VVJ17" s="57"/>
      <c r="VVK17" s="57"/>
      <c r="VVL17" s="57"/>
      <c r="VVM17" s="57"/>
      <c r="VVN17" s="57"/>
      <c r="VVO17" s="57"/>
      <c r="VVP17" s="57"/>
      <c r="VVQ17" s="57"/>
      <c r="VVR17" s="57"/>
      <c r="VVS17" s="57"/>
      <c r="VVT17" s="57"/>
      <c r="VVU17" s="57"/>
      <c r="VVV17" s="57"/>
      <c r="VVW17" s="57"/>
      <c r="VVX17" s="57"/>
      <c r="VVY17" s="57"/>
      <c r="VVZ17" s="57"/>
      <c r="VWA17" s="57"/>
      <c r="VWB17" s="57"/>
      <c r="VWC17" s="57"/>
      <c r="VWD17" s="57"/>
      <c r="VWE17" s="57"/>
      <c r="VWF17" s="57"/>
      <c r="VWG17" s="57"/>
      <c r="VWH17" s="57"/>
      <c r="VWI17" s="57"/>
      <c r="VWJ17" s="57"/>
      <c r="VWK17" s="57"/>
      <c r="VWL17" s="57"/>
      <c r="VWM17" s="57"/>
      <c r="VWN17" s="57"/>
      <c r="VWO17" s="57"/>
      <c r="VWP17" s="57"/>
      <c r="VWQ17" s="57"/>
      <c r="VWR17" s="57"/>
      <c r="VWS17" s="57"/>
      <c r="VWT17" s="57"/>
      <c r="VWU17" s="57"/>
      <c r="VWV17" s="57"/>
      <c r="VWW17" s="57"/>
      <c r="VWX17" s="57"/>
      <c r="VWY17" s="57"/>
      <c r="VWZ17" s="57"/>
      <c r="VXA17" s="57"/>
      <c r="VXB17" s="57"/>
      <c r="VXC17" s="57"/>
      <c r="VXD17" s="57"/>
      <c r="VXE17" s="57"/>
      <c r="VXF17" s="57"/>
      <c r="VXG17" s="57"/>
      <c r="VXH17" s="57"/>
      <c r="VXI17" s="57"/>
      <c r="VXJ17" s="57"/>
      <c r="VXK17" s="57"/>
      <c r="VXL17" s="57"/>
      <c r="VXM17" s="57"/>
      <c r="VXN17" s="57"/>
      <c r="VXO17" s="57"/>
      <c r="VXP17" s="57"/>
      <c r="VXQ17" s="57"/>
      <c r="VXR17" s="57"/>
      <c r="VXS17" s="57"/>
      <c r="VXT17" s="57"/>
      <c r="VXU17" s="57"/>
      <c r="VXV17" s="57"/>
      <c r="VXW17" s="57"/>
      <c r="VXX17" s="57"/>
      <c r="VXY17" s="57"/>
      <c r="VXZ17" s="57"/>
      <c r="VYA17" s="57"/>
      <c r="VYB17" s="57"/>
      <c r="VYC17" s="57"/>
      <c r="VYD17" s="57"/>
      <c r="VYE17" s="57"/>
      <c r="VYF17" s="57"/>
      <c r="VYG17" s="57"/>
      <c r="VYH17" s="57"/>
      <c r="VYI17" s="57"/>
      <c r="VYJ17" s="57"/>
      <c r="VYK17" s="57"/>
      <c r="VYL17" s="57"/>
      <c r="VYM17" s="57"/>
      <c r="VYN17" s="57"/>
      <c r="VYO17" s="57"/>
      <c r="VYP17" s="57"/>
      <c r="VYQ17" s="57"/>
      <c r="VYR17" s="57"/>
      <c r="VYS17" s="57"/>
      <c r="VYT17" s="57"/>
      <c r="VYU17" s="57"/>
      <c r="VYV17" s="57"/>
      <c r="VYW17" s="57"/>
      <c r="VYX17" s="57"/>
      <c r="VYY17" s="57"/>
      <c r="VYZ17" s="57"/>
      <c r="VZA17" s="57"/>
      <c r="VZB17" s="57"/>
      <c r="VZC17" s="57"/>
      <c r="VZD17" s="57"/>
      <c r="VZE17" s="57"/>
      <c r="VZF17" s="57"/>
      <c r="VZG17" s="57"/>
      <c r="VZH17" s="57"/>
      <c r="VZI17" s="57"/>
      <c r="VZJ17" s="57"/>
      <c r="VZK17" s="57"/>
      <c r="VZL17" s="57"/>
      <c r="VZM17" s="57"/>
      <c r="VZN17" s="57"/>
      <c r="VZO17" s="57"/>
      <c r="VZP17" s="57"/>
      <c r="VZQ17" s="57"/>
      <c r="VZR17" s="57"/>
      <c r="VZS17" s="57"/>
      <c r="VZT17" s="57"/>
      <c r="VZU17" s="57"/>
      <c r="VZV17" s="57"/>
      <c r="VZW17" s="57"/>
      <c r="VZX17" s="57"/>
      <c r="VZY17" s="57"/>
      <c r="VZZ17" s="57"/>
      <c r="WAA17" s="57"/>
      <c r="WAB17" s="57"/>
      <c r="WAC17" s="57"/>
      <c r="WAD17" s="57"/>
      <c r="WAE17" s="57"/>
      <c r="WAF17" s="57"/>
      <c r="WAG17" s="57"/>
      <c r="WAH17" s="57"/>
      <c r="WAI17" s="57"/>
      <c r="WAJ17" s="57"/>
      <c r="WAK17" s="57"/>
      <c r="WAL17" s="57"/>
      <c r="WAM17" s="57"/>
      <c r="WAN17" s="57"/>
      <c r="WAO17" s="57"/>
      <c r="WAP17" s="57"/>
      <c r="WAQ17" s="57"/>
      <c r="WAR17" s="57"/>
      <c r="WAS17" s="57"/>
      <c r="WAT17" s="57"/>
      <c r="WAU17" s="57"/>
      <c r="WAV17" s="57"/>
      <c r="WAW17" s="57"/>
      <c r="WAX17" s="57"/>
      <c r="WAY17" s="57"/>
      <c r="WAZ17" s="57"/>
      <c r="WBA17" s="57"/>
      <c r="WBB17" s="57"/>
      <c r="WBC17" s="57"/>
      <c r="WBD17" s="57"/>
      <c r="WBE17" s="57"/>
      <c r="WBF17" s="57"/>
      <c r="WBG17" s="57"/>
      <c r="WBH17" s="57"/>
      <c r="WBI17" s="57"/>
      <c r="WBJ17" s="57"/>
      <c r="WBK17" s="57"/>
      <c r="WBL17" s="57"/>
      <c r="WBM17" s="57"/>
      <c r="WBN17" s="57"/>
      <c r="WBO17" s="57"/>
      <c r="WBP17" s="57"/>
      <c r="WBQ17" s="57"/>
      <c r="WBR17" s="57"/>
      <c r="WBS17" s="57"/>
      <c r="WBT17" s="57"/>
      <c r="WBU17" s="57"/>
      <c r="WBV17" s="57"/>
      <c r="WBW17" s="57"/>
      <c r="WBX17" s="57"/>
      <c r="WBY17" s="57"/>
      <c r="WBZ17" s="57"/>
      <c r="WCA17" s="57"/>
      <c r="WCB17" s="57"/>
      <c r="WCC17" s="57"/>
      <c r="WCD17" s="57"/>
      <c r="WCE17" s="57"/>
      <c r="WCF17" s="57"/>
      <c r="WCG17" s="57"/>
      <c r="WCH17" s="57"/>
      <c r="WCI17" s="57"/>
      <c r="WCJ17" s="57"/>
      <c r="WCK17" s="57"/>
      <c r="WCL17" s="57"/>
      <c r="WCM17" s="57"/>
      <c r="WCN17" s="57"/>
      <c r="WCO17" s="57"/>
      <c r="WCP17" s="57"/>
      <c r="WCQ17" s="57"/>
      <c r="WCR17" s="57"/>
      <c r="WCS17" s="57"/>
      <c r="WCT17" s="57"/>
      <c r="WCU17" s="57"/>
      <c r="WCV17" s="57"/>
      <c r="WCW17" s="57"/>
      <c r="WCX17" s="57"/>
      <c r="WCY17" s="57"/>
      <c r="WCZ17" s="57"/>
      <c r="WDA17" s="57"/>
      <c r="WDB17" s="57"/>
      <c r="WDC17" s="57"/>
      <c r="WDD17" s="57"/>
      <c r="WDE17" s="57"/>
      <c r="WDF17" s="57"/>
      <c r="WDG17" s="57"/>
      <c r="WDH17" s="57"/>
      <c r="WDI17" s="57"/>
      <c r="WDJ17" s="57"/>
      <c r="WDK17" s="57"/>
      <c r="WDL17" s="57"/>
      <c r="WDM17" s="57"/>
      <c r="WDN17" s="57"/>
      <c r="WDO17" s="57"/>
      <c r="WDP17" s="57"/>
      <c r="WDQ17" s="57"/>
      <c r="WDR17" s="57"/>
      <c r="WDS17" s="57"/>
      <c r="WDT17" s="57"/>
      <c r="WDU17" s="57"/>
      <c r="WDV17" s="57"/>
      <c r="WDW17" s="57"/>
      <c r="WDX17" s="57"/>
      <c r="WDY17" s="57"/>
      <c r="WDZ17" s="57"/>
      <c r="WEA17" s="57"/>
      <c r="WEB17" s="57"/>
      <c r="WEC17" s="57"/>
      <c r="WED17" s="57"/>
      <c r="WEE17" s="57"/>
      <c r="WEF17" s="57"/>
      <c r="WEG17" s="57"/>
      <c r="WEH17" s="57"/>
      <c r="WEI17" s="57"/>
      <c r="WEJ17" s="57"/>
      <c r="WEK17" s="57"/>
      <c r="WEL17" s="57"/>
      <c r="WEM17" s="57"/>
      <c r="WEN17" s="57"/>
      <c r="WEO17" s="57"/>
      <c r="WEP17" s="57"/>
      <c r="WEQ17" s="57"/>
      <c r="WER17" s="57"/>
      <c r="WES17" s="57"/>
      <c r="WET17" s="57"/>
      <c r="WEU17" s="57"/>
      <c r="WEV17" s="57"/>
      <c r="WEW17" s="57"/>
      <c r="WEX17" s="57"/>
      <c r="WEY17" s="57"/>
      <c r="WEZ17" s="57"/>
      <c r="WFA17" s="57"/>
      <c r="WFB17" s="57"/>
      <c r="WFC17" s="57"/>
      <c r="WFD17" s="57"/>
      <c r="WFE17" s="57"/>
      <c r="WFF17" s="57"/>
      <c r="WFG17" s="57"/>
      <c r="WFH17" s="57"/>
      <c r="WFI17" s="57"/>
      <c r="WFJ17" s="57"/>
      <c r="WFK17" s="57"/>
      <c r="WFL17" s="57"/>
      <c r="WFM17" s="57"/>
      <c r="WFN17" s="57"/>
      <c r="WFO17" s="57"/>
      <c r="WFP17" s="57"/>
      <c r="WFQ17" s="57"/>
      <c r="WFR17" s="57"/>
      <c r="WFS17" s="57"/>
      <c r="WFT17" s="57"/>
      <c r="WFU17" s="57"/>
      <c r="WFV17" s="57"/>
      <c r="WFW17" s="57"/>
      <c r="WFX17" s="57"/>
      <c r="WFY17" s="57"/>
      <c r="WFZ17" s="57"/>
      <c r="WGA17" s="57"/>
      <c r="WGB17" s="57"/>
      <c r="WGC17" s="57"/>
      <c r="WGD17" s="57"/>
      <c r="WGE17" s="57"/>
      <c r="WGF17" s="57"/>
      <c r="WGG17" s="57"/>
      <c r="WGH17" s="57"/>
      <c r="WGI17" s="57"/>
      <c r="WGJ17" s="57"/>
      <c r="WGK17" s="57"/>
      <c r="WGL17" s="57"/>
      <c r="WGM17" s="57"/>
      <c r="WGN17" s="57"/>
      <c r="WGO17" s="57"/>
      <c r="WGP17" s="57"/>
      <c r="WGQ17" s="57"/>
      <c r="WGR17" s="57"/>
      <c r="WGS17" s="57"/>
      <c r="WGT17" s="57"/>
      <c r="WGU17" s="57"/>
      <c r="WGV17" s="57"/>
      <c r="WGW17" s="57"/>
      <c r="WGX17" s="57"/>
      <c r="WGY17" s="57"/>
      <c r="WGZ17" s="57"/>
      <c r="WHA17" s="57"/>
      <c r="WHB17" s="57"/>
      <c r="WHC17" s="57"/>
      <c r="WHD17" s="57"/>
      <c r="WHE17" s="57"/>
      <c r="WHF17" s="57"/>
      <c r="WHG17" s="57"/>
      <c r="WHH17" s="57"/>
      <c r="WHI17" s="57"/>
      <c r="WHJ17" s="57"/>
      <c r="WHK17" s="57"/>
      <c r="WHL17" s="57"/>
      <c r="WHM17" s="57"/>
      <c r="WHN17" s="57"/>
      <c r="WHO17" s="57"/>
      <c r="WHP17" s="57"/>
      <c r="WHQ17" s="57"/>
      <c r="WHR17" s="57"/>
      <c r="WHS17" s="57"/>
      <c r="WHT17" s="57"/>
      <c r="WHU17" s="57"/>
      <c r="WHV17" s="57"/>
      <c r="WHW17" s="57"/>
      <c r="WHX17" s="57"/>
      <c r="WHY17" s="57"/>
      <c r="WHZ17" s="57"/>
      <c r="WIA17" s="57"/>
      <c r="WIB17" s="57"/>
      <c r="WIC17" s="57"/>
      <c r="WID17" s="57"/>
      <c r="WIE17" s="57"/>
      <c r="WIF17" s="57"/>
      <c r="WIG17" s="57"/>
      <c r="WIH17" s="57"/>
      <c r="WII17" s="57"/>
      <c r="WIJ17" s="57"/>
      <c r="WIK17" s="57"/>
      <c r="WIL17" s="57"/>
      <c r="WIM17" s="57"/>
      <c r="WIN17" s="57"/>
      <c r="WIO17" s="57"/>
      <c r="WIP17" s="57"/>
      <c r="WIQ17" s="57"/>
      <c r="WIR17" s="57"/>
      <c r="WIS17" s="57"/>
      <c r="WIT17" s="57"/>
      <c r="WIU17" s="57"/>
      <c r="WIV17" s="57"/>
      <c r="WIW17" s="57"/>
      <c r="WIX17" s="57"/>
      <c r="WIY17" s="57"/>
      <c r="WIZ17" s="57"/>
      <c r="WJA17" s="57"/>
      <c r="WJB17" s="57"/>
      <c r="WJC17" s="57"/>
      <c r="WJD17" s="57"/>
      <c r="WJE17" s="57"/>
      <c r="WJF17" s="57"/>
      <c r="WJG17" s="57"/>
      <c r="WJH17" s="57"/>
      <c r="WJI17" s="57"/>
      <c r="WJJ17" s="57"/>
      <c r="WJK17" s="57"/>
      <c r="WJL17" s="57"/>
      <c r="WJM17" s="57"/>
      <c r="WJN17" s="57"/>
      <c r="WJO17" s="57"/>
      <c r="WJP17" s="57"/>
      <c r="WJQ17" s="57"/>
      <c r="WJR17" s="57"/>
      <c r="WJS17" s="57"/>
      <c r="WJT17" s="57"/>
      <c r="WJU17" s="57"/>
      <c r="WJV17" s="57"/>
      <c r="WJW17" s="57"/>
      <c r="WJX17" s="57"/>
      <c r="WJY17" s="57"/>
      <c r="WJZ17" s="57"/>
      <c r="WKA17" s="57"/>
      <c r="WKB17" s="57"/>
      <c r="WKC17" s="57"/>
      <c r="WKD17" s="57"/>
      <c r="WKE17" s="57"/>
      <c r="WKF17" s="57"/>
      <c r="WKG17" s="57"/>
      <c r="WKH17" s="57"/>
      <c r="WKI17" s="57"/>
      <c r="WKJ17" s="57"/>
      <c r="WKK17" s="57"/>
      <c r="WKL17" s="57"/>
      <c r="WKM17" s="57"/>
      <c r="WKN17" s="57"/>
      <c r="WKO17" s="57"/>
      <c r="WKP17" s="57"/>
      <c r="WKQ17" s="57"/>
      <c r="WKR17" s="57"/>
      <c r="WKS17" s="57"/>
      <c r="WKT17" s="57"/>
      <c r="WKU17" s="57"/>
      <c r="WKV17" s="57"/>
      <c r="WKW17" s="57"/>
      <c r="WKX17" s="57"/>
      <c r="WKY17" s="57"/>
      <c r="WKZ17" s="57"/>
      <c r="WLA17" s="57"/>
      <c r="WLB17" s="57"/>
      <c r="WLC17" s="57"/>
      <c r="WLD17" s="57"/>
      <c r="WLE17" s="57"/>
      <c r="WLF17" s="57"/>
      <c r="WLG17" s="57"/>
      <c r="WLH17" s="57"/>
      <c r="WLI17" s="57"/>
      <c r="WLJ17" s="57"/>
      <c r="WLK17" s="57"/>
      <c r="WLL17" s="57"/>
      <c r="WLM17" s="57"/>
      <c r="WLN17" s="57"/>
      <c r="WLO17" s="57"/>
      <c r="WLP17" s="57"/>
      <c r="WLQ17" s="57"/>
      <c r="WLR17" s="57"/>
      <c r="WLS17" s="57"/>
      <c r="WLT17" s="57"/>
      <c r="WLU17" s="57"/>
      <c r="WLV17" s="57"/>
      <c r="WLW17" s="57"/>
      <c r="WLX17" s="57"/>
      <c r="WLY17" s="57"/>
      <c r="WLZ17" s="57"/>
      <c r="WMA17" s="57"/>
      <c r="WMB17" s="57"/>
      <c r="WMC17" s="57"/>
      <c r="WMD17" s="57"/>
      <c r="WME17" s="57"/>
      <c r="WMF17" s="57"/>
      <c r="WMG17" s="57"/>
      <c r="WMH17" s="57"/>
      <c r="WMI17" s="57"/>
      <c r="WMJ17" s="57"/>
      <c r="WMK17" s="57"/>
      <c r="WML17" s="57"/>
      <c r="WMM17" s="57"/>
      <c r="WMN17" s="57"/>
      <c r="WMO17" s="57"/>
      <c r="WMP17" s="57"/>
      <c r="WMQ17" s="57"/>
      <c r="WMR17" s="57"/>
      <c r="WMS17" s="57"/>
      <c r="WMT17" s="57"/>
      <c r="WMU17" s="57"/>
      <c r="WMV17" s="57"/>
      <c r="WMW17" s="57"/>
      <c r="WMX17" s="57"/>
      <c r="WMY17" s="57"/>
      <c r="WMZ17" s="57"/>
      <c r="WNA17" s="57"/>
      <c r="WNB17" s="57"/>
      <c r="WNC17" s="57"/>
      <c r="WND17" s="57"/>
      <c r="WNE17" s="57"/>
      <c r="WNF17" s="57"/>
      <c r="WNG17" s="57"/>
      <c r="WNH17" s="57"/>
      <c r="WNI17" s="57"/>
      <c r="WNJ17" s="57"/>
      <c r="WNK17" s="57"/>
      <c r="WNL17" s="57"/>
      <c r="WNM17" s="57"/>
      <c r="WNN17" s="57"/>
      <c r="WNO17" s="57"/>
      <c r="WNP17" s="57"/>
      <c r="WNQ17" s="57"/>
      <c r="WNR17" s="57"/>
      <c r="WNS17" s="57"/>
      <c r="WNT17" s="57"/>
      <c r="WNU17" s="57"/>
      <c r="WNV17" s="57"/>
      <c r="WNW17" s="57"/>
      <c r="WNX17" s="57"/>
      <c r="WNY17" s="57"/>
      <c r="WNZ17" s="57"/>
      <c r="WOA17" s="57"/>
      <c r="WOB17" s="57"/>
      <c r="WOC17" s="57"/>
      <c r="WOD17" s="57"/>
      <c r="WOE17" s="57"/>
      <c r="WOF17" s="57"/>
      <c r="WOG17" s="57"/>
      <c r="WOH17" s="57"/>
      <c r="WOI17" s="57"/>
      <c r="WOJ17" s="57"/>
      <c r="WOK17" s="57"/>
      <c r="WOL17" s="57"/>
      <c r="WOM17" s="57"/>
      <c r="WON17" s="57"/>
      <c r="WOO17" s="57"/>
      <c r="WOP17" s="57"/>
      <c r="WOQ17" s="57"/>
      <c r="WOR17" s="57"/>
      <c r="WOS17" s="57"/>
      <c r="WOT17" s="57"/>
      <c r="WOU17" s="57"/>
      <c r="WOV17" s="57"/>
      <c r="WOW17" s="57"/>
      <c r="WOX17" s="57"/>
      <c r="WOY17" s="57"/>
      <c r="WOZ17" s="57"/>
      <c r="WPA17" s="57"/>
      <c r="WPB17" s="57"/>
      <c r="WPC17" s="57"/>
      <c r="WPD17" s="57"/>
      <c r="WPE17" s="57"/>
      <c r="WPF17" s="57"/>
      <c r="WPG17" s="57"/>
      <c r="WPH17" s="57"/>
      <c r="WPI17" s="57"/>
      <c r="WPJ17" s="57"/>
      <c r="WPK17" s="57"/>
      <c r="WPL17" s="57"/>
      <c r="WPM17" s="57"/>
      <c r="WPN17" s="57"/>
      <c r="WPO17" s="57"/>
      <c r="WPP17" s="57"/>
      <c r="WPQ17" s="57"/>
      <c r="WPR17" s="57"/>
      <c r="WPS17" s="57"/>
      <c r="WPT17" s="57"/>
      <c r="WPU17" s="57"/>
      <c r="WPV17" s="57"/>
      <c r="WPW17" s="57"/>
      <c r="WPX17" s="57"/>
      <c r="WPY17" s="57"/>
      <c r="WPZ17" s="57"/>
      <c r="WQA17" s="57"/>
      <c r="WQB17" s="57"/>
      <c r="WQC17" s="57"/>
      <c r="WQD17" s="57"/>
      <c r="WQE17" s="57"/>
      <c r="WQF17" s="57"/>
      <c r="WQG17" s="57"/>
      <c r="WQH17" s="57"/>
      <c r="WQI17" s="57"/>
      <c r="WQJ17" s="57"/>
      <c r="WQK17" s="57"/>
      <c r="WQL17" s="57"/>
      <c r="WQM17" s="57"/>
      <c r="WQN17" s="57"/>
      <c r="WQO17" s="57"/>
      <c r="WQP17" s="57"/>
      <c r="WQQ17" s="57"/>
      <c r="WQR17" s="57"/>
      <c r="WQS17" s="57"/>
      <c r="WQT17" s="57"/>
      <c r="WQU17" s="57"/>
      <c r="WQV17" s="57"/>
      <c r="WQW17" s="57"/>
      <c r="WQX17" s="57"/>
      <c r="WQY17" s="57"/>
      <c r="WQZ17" s="57"/>
      <c r="WRA17" s="57"/>
      <c r="WRB17" s="57"/>
      <c r="WRC17" s="57"/>
      <c r="WRD17" s="57"/>
      <c r="WRE17" s="57"/>
      <c r="WRF17" s="57"/>
      <c r="WRG17" s="57"/>
      <c r="WRH17" s="57"/>
      <c r="WRI17" s="57"/>
      <c r="WRJ17" s="57"/>
      <c r="WRK17" s="57"/>
      <c r="WRL17" s="57"/>
      <c r="WRM17" s="57"/>
      <c r="WRN17" s="57"/>
      <c r="WRO17" s="57"/>
      <c r="WRP17" s="57"/>
      <c r="WRQ17" s="57"/>
      <c r="WRR17" s="57"/>
      <c r="WRS17" s="57"/>
      <c r="WRT17" s="57"/>
      <c r="WRU17" s="57"/>
      <c r="WRV17" s="57"/>
      <c r="WRW17" s="57"/>
      <c r="WRX17" s="57"/>
      <c r="WRY17" s="57"/>
      <c r="WRZ17" s="57"/>
      <c r="WSA17" s="57"/>
      <c r="WSB17" s="57"/>
      <c r="WSC17" s="57"/>
      <c r="WSD17" s="57"/>
      <c r="WSE17" s="57"/>
      <c r="WSF17" s="57"/>
      <c r="WSG17" s="57"/>
      <c r="WSH17" s="57"/>
      <c r="WSI17" s="57"/>
      <c r="WSJ17" s="57"/>
      <c r="WSK17" s="57"/>
      <c r="WSL17" s="57"/>
      <c r="WSM17" s="57"/>
      <c r="WSN17" s="57"/>
      <c r="WSO17" s="57"/>
      <c r="WSP17" s="57"/>
      <c r="WSQ17" s="57"/>
      <c r="WSR17" s="57"/>
      <c r="WSS17" s="57"/>
      <c r="WST17" s="57"/>
      <c r="WSU17" s="57"/>
      <c r="WSV17" s="57"/>
      <c r="WSW17" s="57"/>
      <c r="WSX17" s="57"/>
      <c r="WSY17" s="57"/>
      <c r="WSZ17" s="57"/>
      <c r="WTA17" s="57"/>
      <c r="WTB17" s="57"/>
      <c r="WTC17" s="57"/>
      <c r="WTD17" s="57"/>
      <c r="WTE17" s="57"/>
      <c r="WTF17" s="57"/>
      <c r="WTG17" s="57"/>
      <c r="WTH17" s="57"/>
      <c r="WTI17" s="57"/>
      <c r="WTJ17" s="57"/>
      <c r="WTK17" s="57"/>
      <c r="WTL17" s="57"/>
      <c r="WTM17" s="57"/>
      <c r="WTN17" s="57"/>
      <c r="WTO17" s="57"/>
      <c r="WTP17" s="57"/>
      <c r="WTQ17" s="57"/>
      <c r="WTR17" s="57"/>
      <c r="WTS17" s="57"/>
      <c r="WTT17" s="57"/>
      <c r="WTU17" s="57"/>
      <c r="WTV17" s="57"/>
      <c r="WTW17" s="57"/>
      <c r="WTX17" s="57"/>
      <c r="WTY17" s="57"/>
      <c r="WTZ17" s="57"/>
      <c r="WUA17" s="57"/>
      <c r="WUB17" s="57"/>
      <c r="WUC17" s="57"/>
      <c r="WUD17" s="57"/>
      <c r="WUE17" s="57"/>
      <c r="WUF17" s="57"/>
      <c r="WUG17" s="57"/>
      <c r="WUH17" s="57"/>
      <c r="WUI17" s="57"/>
      <c r="WUJ17" s="57"/>
      <c r="WUK17" s="57"/>
      <c r="WUL17" s="57"/>
      <c r="WUM17" s="57"/>
      <c r="WUN17" s="57"/>
      <c r="WUO17" s="57"/>
      <c r="WUP17" s="57"/>
      <c r="WUQ17" s="57"/>
      <c r="WUR17" s="57"/>
      <c r="WUS17" s="57"/>
      <c r="WUT17" s="57"/>
      <c r="WUU17" s="57"/>
      <c r="WUV17" s="57"/>
      <c r="WUW17" s="57"/>
      <c r="WUX17" s="57"/>
      <c r="WUY17" s="57"/>
      <c r="WUZ17" s="57"/>
      <c r="WVA17" s="57"/>
      <c r="WVB17" s="57"/>
      <c r="WVC17" s="57"/>
      <c r="WVD17" s="57"/>
      <c r="WVE17" s="57"/>
      <c r="WVF17" s="57"/>
      <c r="WVG17" s="57"/>
      <c r="WVH17" s="57"/>
      <c r="WVI17" s="57"/>
      <c r="WVJ17" s="57"/>
      <c r="WVK17" s="57"/>
      <c r="WVL17" s="57"/>
      <c r="WVM17" s="57"/>
      <c r="WVN17" s="57"/>
      <c r="WVO17" s="57"/>
      <c r="WVP17" s="57"/>
      <c r="WVQ17" s="57"/>
      <c r="WVR17" s="57"/>
      <c r="WVS17" s="57"/>
      <c r="WVT17" s="57"/>
      <c r="WVU17" s="57"/>
      <c r="WVV17" s="57"/>
      <c r="WVW17" s="57"/>
      <c r="WVX17" s="57"/>
      <c r="WVY17" s="57"/>
      <c r="WVZ17" s="57"/>
      <c r="WWA17" s="57"/>
      <c r="WWB17" s="57"/>
      <c r="WWC17" s="57"/>
      <c r="WWD17" s="57"/>
      <c r="WWE17" s="57"/>
      <c r="WWF17" s="57"/>
      <c r="WWG17" s="57"/>
      <c r="WWH17" s="57"/>
      <c r="WWI17" s="57"/>
      <c r="WWJ17" s="57"/>
      <c r="WWK17" s="57"/>
      <c r="WWL17" s="57"/>
      <c r="WWM17" s="57"/>
      <c r="WWN17" s="57"/>
      <c r="WWO17" s="57"/>
      <c r="WWP17" s="57"/>
      <c r="WWQ17" s="57"/>
      <c r="WWR17" s="57"/>
      <c r="WWS17" s="57"/>
      <c r="WWT17" s="57"/>
      <c r="WWU17" s="57"/>
      <c r="WWV17" s="57"/>
      <c r="WWW17" s="57"/>
      <c r="WWX17" s="57"/>
      <c r="WWY17" s="57"/>
      <c r="WWZ17" s="57"/>
      <c r="WXA17" s="57"/>
      <c r="WXB17" s="57"/>
      <c r="WXC17" s="57"/>
      <c r="WXD17" s="57"/>
      <c r="WXE17" s="57"/>
      <c r="WXF17" s="57"/>
      <c r="WXG17" s="57"/>
      <c r="WXH17" s="57"/>
      <c r="WXI17" s="57"/>
      <c r="WXJ17" s="57"/>
      <c r="WXK17" s="57"/>
      <c r="WXL17" s="57"/>
      <c r="WXM17" s="57"/>
      <c r="WXN17" s="57"/>
      <c r="WXO17" s="57"/>
      <c r="WXP17" s="57"/>
      <c r="WXQ17" s="57"/>
      <c r="WXR17" s="57"/>
      <c r="WXS17" s="57"/>
      <c r="WXT17" s="57"/>
      <c r="WXU17" s="57"/>
      <c r="WXV17" s="57"/>
      <c r="WXW17" s="57"/>
      <c r="WXX17" s="57"/>
      <c r="WXY17" s="57"/>
      <c r="WXZ17" s="57"/>
      <c r="WYA17" s="57"/>
      <c r="WYB17" s="57"/>
      <c r="WYC17" s="57"/>
      <c r="WYD17" s="57"/>
      <c r="WYE17" s="57"/>
      <c r="WYF17" s="57"/>
      <c r="WYG17" s="57"/>
      <c r="WYH17" s="57"/>
      <c r="WYI17" s="57"/>
      <c r="WYJ17" s="57"/>
      <c r="WYK17" s="57"/>
      <c r="WYL17" s="57"/>
      <c r="WYM17" s="57"/>
      <c r="WYN17" s="57"/>
      <c r="WYO17" s="57"/>
      <c r="WYP17" s="57"/>
      <c r="WYQ17" s="57"/>
      <c r="WYR17" s="57"/>
      <c r="WYS17" s="57"/>
      <c r="WYT17" s="57"/>
      <c r="WYU17" s="57"/>
      <c r="WYV17" s="57"/>
      <c r="WYW17" s="57"/>
      <c r="WYX17" s="57"/>
      <c r="WYY17" s="57"/>
      <c r="WYZ17" s="57"/>
      <c r="WZA17" s="57"/>
      <c r="WZB17" s="57"/>
      <c r="WZC17" s="57"/>
      <c r="WZD17" s="57"/>
      <c r="WZE17" s="57"/>
      <c r="WZF17" s="57"/>
      <c r="WZG17" s="57"/>
      <c r="WZH17" s="57"/>
      <c r="WZI17" s="57"/>
      <c r="WZJ17" s="57"/>
      <c r="WZK17" s="57"/>
      <c r="WZL17" s="57"/>
      <c r="WZM17" s="57"/>
      <c r="WZN17" s="57"/>
      <c r="WZO17" s="57"/>
      <c r="WZP17" s="57"/>
      <c r="WZQ17" s="57"/>
      <c r="WZR17" s="57"/>
      <c r="WZS17" s="57"/>
      <c r="WZT17" s="57"/>
      <c r="WZU17" s="57"/>
      <c r="WZV17" s="57"/>
      <c r="WZW17" s="57"/>
      <c r="WZX17" s="57"/>
      <c r="WZY17" s="57"/>
      <c r="WZZ17" s="57"/>
      <c r="XAA17" s="57"/>
      <c r="XAB17" s="57"/>
      <c r="XAC17" s="57"/>
      <c r="XAD17" s="57"/>
      <c r="XAE17" s="57"/>
      <c r="XAF17" s="57"/>
      <c r="XAG17" s="57"/>
      <c r="XAH17" s="57"/>
      <c r="XAI17" s="57"/>
      <c r="XAJ17" s="57"/>
      <c r="XAK17" s="57"/>
      <c r="XAL17" s="57"/>
      <c r="XAM17" s="57"/>
      <c r="XAN17" s="57"/>
      <c r="XAO17" s="57"/>
      <c r="XAP17" s="57"/>
      <c r="XAQ17" s="57"/>
      <c r="XAR17" s="57"/>
      <c r="XAS17" s="57"/>
      <c r="XAT17" s="57"/>
      <c r="XAU17" s="57"/>
      <c r="XAV17" s="57"/>
      <c r="XAW17" s="57"/>
      <c r="XAX17" s="57"/>
      <c r="XAY17" s="57"/>
      <c r="XAZ17" s="57"/>
      <c r="XBA17" s="57"/>
      <c r="XBB17" s="57"/>
      <c r="XBC17" s="57"/>
      <c r="XBD17" s="57"/>
      <c r="XBE17" s="57"/>
      <c r="XBF17" s="57"/>
      <c r="XBG17" s="57"/>
      <c r="XBH17" s="57"/>
      <c r="XBI17" s="57"/>
      <c r="XBJ17" s="57"/>
      <c r="XBK17" s="57"/>
      <c r="XBL17" s="57"/>
      <c r="XBM17" s="57"/>
      <c r="XBN17" s="57"/>
      <c r="XBO17" s="57"/>
      <c r="XBP17" s="57"/>
      <c r="XBQ17" s="57"/>
      <c r="XBR17" s="57"/>
      <c r="XBS17" s="57"/>
      <c r="XBT17" s="57"/>
      <c r="XBU17" s="57"/>
      <c r="XBV17" s="57"/>
      <c r="XBW17" s="57"/>
      <c r="XBX17" s="57"/>
      <c r="XBY17" s="57"/>
      <c r="XBZ17" s="57"/>
      <c r="XCA17" s="57"/>
      <c r="XCB17" s="57"/>
      <c r="XCC17" s="57"/>
      <c r="XCD17" s="57"/>
      <c r="XCE17" s="57"/>
      <c r="XCF17" s="57"/>
      <c r="XCG17" s="57"/>
      <c r="XCH17" s="57"/>
      <c r="XCI17" s="57"/>
      <c r="XCJ17" s="57"/>
      <c r="XCK17" s="57"/>
      <c r="XCL17" s="57"/>
      <c r="XCM17" s="57"/>
      <c r="XCN17" s="57"/>
      <c r="XCO17" s="57"/>
      <c r="XCP17" s="57"/>
      <c r="XCQ17" s="57"/>
      <c r="XCR17" s="57"/>
      <c r="XCS17" s="57"/>
      <c r="XCT17" s="57"/>
      <c r="XCU17" s="57"/>
      <c r="XCV17" s="57"/>
      <c r="XCW17" s="57"/>
      <c r="XCX17" s="57"/>
      <c r="XCY17" s="57"/>
      <c r="XCZ17" s="57"/>
      <c r="XDA17" s="57"/>
      <c r="XDB17" s="57"/>
      <c r="XDC17" s="57"/>
      <c r="XDD17" s="57"/>
      <c r="XDE17" s="57"/>
      <c r="XDF17" s="57"/>
      <c r="XDG17" s="57"/>
      <c r="XDH17" s="57"/>
      <c r="XDI17" s="57"/>
      <c r="XDJ17" s="57"/>
    </row>
    <row r="18" spans="1:16338" ht="30">
      <c r="A18" s="51" t="str">
        <f t="shared" ref="A18:E18" si="0">A24</f>
        <v>S1</v>
      </c>
      <c r="B18" s="51" t="str">
        <f t="shared" si="0"/>
        <v>01 Suppe</v>
      </c>
      <c r="C18" s="51" t="str">
        <f t="shared" si="0"/>
        <v>Fisch</v>
      </c>
      <c r="D18" s="51" t="str">
        <f t="shared" si="0"/>
        <v>Broccolicremesuppe mit Lachsstreifen</v>
      </c>
      <c r="E18" s="51" t="str">
        <f t="shared" si="0"/>
        <v>cremiges Süppchen aus frischem Broccoli, abgerundet mit Sahne und Räucherlachsstreifen</v>
      </c>
      <c r="F18" s="51" t="str">
        <f>F24</f>
        <v>Lactose, Fisch bzw. Meeresfrüchte</v>
      </c>
      <c r="H18" s="60">
        <f>H24</f>
        <v>8.2901825999999996</v>
      </c>
      <c r="I18" s="51">
        <f>I24</f>
        <v>200</v>
      </c>
      <c r="J18" s="51" t="str">
        <f>J24</f>
        <v>ml</v>
      </c>
      <c r="K18" s="51" t="b">
        <f>K24</f>
        <v>1</v>
      </c>
      <c r="L18" s="70" t="str">
        <f>L24</f>
        <v>200 ml</v>
      </c>
      <c r="M18" s="61" t="s">
        <v>1</v>
      </c>
      <c r="N18" s="51"/>
      <c r="O18" s="62"/>
      <c r="P18" s="62"/>
      <c r="Q18" s="62"/>
      <c r="R18" s="62"/>
      <c r="S18" s="62"/>
      <c r="T18" s="52"/>
      <c r="U18" s="53"/>
    </row>
    <row r="20" spans="1:16338" hidden="1">
      <c r="T20" s="50"/>
    </row>
    <row r="21" spans="1:16338" hidden="1"/>
    <row r="23" spans="1:16338" s="26" customFormat="1" ht="64">
      <c r="A23" s="63" t="s">
        <v>308</v>
      </c>
      <c r="B23" s="63" t="s">
        <v>574</v>
      </c>
      <c r="C23" s="64" t="s">
        <v>577</v>
      </c>
      <c r="D23" s="65" t="s">
        <v>748</v>
      </c>
      <c r="E23" s="65" t="s">
        <v>573</v>
      </c>
      <c r="F23" s="65" t="s">
        <v>575</v>
      </c>
      <c r="G23" s="66" t="s">
        <v>701</v>
      </c>
      <c r="H23" s="66" t="s">
        <v>360</v>
      </c>
      <c r="I23" s="66" t="s">
        <v>5</v>
      </c>
      <c r="J23" s="66" t="s">
        <v>576</v>
      </c>
      <c r="K23" s="57" t="s">
        <v>524</v>
      </c>
      <c r="L23" s="78" t="s">
        <v>703</v>
      </c>
      <c r="M23" s="67" t="s">
        <v>760</v>
      </c>
      <c r="N23" s="66" t="s">
        <v>759</v>
      </c>
      <c r="O23" s="58"/>
      <c r="P23" s="58"/>
      <c r="Q23" s="58"/>
      <c r="R23" s="58"/>
      <c r="S23" s="58"/>
      <c r="T23" s="57"/>
      <c r="U23" s="59"/>
      <c r="V23" s="57"/>
      <c r="W23" s="57"/>
      <c r="X23" s="57"/>
      <c r="Y23" s="57"/>
      <c r="Z23" s="57"/>
      <c r="AA23" s="57"/>
      <c r="AB23" s="57"/>
      <c r="AC23" s="57"/>
      <c r="AD23" s="57"/>
      <c r="AE23" s="57"/>
      <c r="AF23" s="57"/>
      <c r="AG23" s="57"/>
      <c r="AH23" s="57"/>
      <c r="AI23" s="57"/>
      <c r="AJ23" s="57"/>
      <c r="AK23" s="57"/>
      <c r="AL23" s="57"/>
      <c r="AM23" s="57"/>
      <c r="AN23" s="57"/>
      <c r="AO23" s="57"/>
      <c r="AP23" s="57"/>
      <c r="AQ23" s="57"/>
      <c r="AR23" s="57"/>
      <c r="AS23" s="57"/>
      <c r="AT23" s="57"/>
      <c r="AU23" s="57"/>
      <c r="AV23" s="57"/>
      <c r="AW23" s="57"/>
      <c r="AX23" s="57"/>
      <c r="AY23" s="57"/>
      <c r="AZ23" s="57"/>
      <c r="BA23" s="57"/>
      <c r="BB23" s="57"/>
      <c r="BC23" s="57"/>
      <c r="BD23" s="57"/>
      <c r="BE23" s="57"/>
      <c r="BF23" s="57"/>
      <c r="BG23" s="57"/>
      <c r="BH23" s="57"/>
      <c r="BI23" s="57"/>
      <c r="BJ23" s="57"/>
      <c r="BK23" s="57"/>
      <c r="BL23" s="57"/>
      <c r="BM23" s="57"/>
      <c r="BN23" s="57"/>
      <c r="BO23" s="57"/>
      <c r="BP23" s="57"/>
      <c r="BQ23" s="57"/>
      <c r="BR23" s="57"/>
      <c r="BS23" s="57"/>
      <c r="BT23" s="57"/>
      <c r="BU23" s="57"/>
      <c r="BV23" s="57"/>
      <c r="BW23" s="57"/>
      <c r="BX23" s="57"/>
      <c r="BY23" s="57"/>
      <c r="BZ23" s="57"/>
      <c r="CA23" s="57"/>
      <c r="CB23" s="57"/>
      <c r="CC23" s="57"/>
      <c r="CD23" s="57"/>
      <c r="CE23" s="57"/>
      <c r="CF23" s="57"/>
      <c r="CG23" s="57"/>
      <c r="CH23" s="57"/>
      <c r="CI23" s="57"/>
      <c r="CJ23" s="57"/>
      <c r="CK23" s="57"/>
      <c r="CL23" s="57"/>
      <c r="CM23" s="57"/>
      <c r="CN23" s="57"/>
      <c r="CO23" s="57"/>
      <c r="CP23" s="57"/>
      <c r="CQ23" s="57"/>
      <c r="CR23" s="57"/>
      <c r="CS23" s="57"/>
      <c r="CT23" s="57"/>
      <c r="CU23" s="57"/>
      <c r="CV23" s="57"/>
      <c r="CW23" s="57"/>
      <c r="CX23" s="57"/>
      <c r="CY23" s="57"/>
      <c r="CZ23" s="57"/>
      <c r="DA23" s="57"/>
      <c r="DB23" s="57"/>
      <c r="DC23" s="57"/>
      <c r="DD23" s="57"/>
      <c r="DE23" s="57"/>
      <c r="DF23" s="57"/>
      <c r="DG23" s="57"/>
      <c r="DH23" s="57"/>
      <c r="DI23" s="57"/>
      <c r="DJ23" s="57"/>
      <c r="DK23" s="57"/>
      <c r="DL23" s="57"/>
      <c r="DM23" s="57"/>
      <c r="DN23" s="57"/>
      <c r="DO23" s="57"/>
      <c r="DP23" s="57"/>
      <c r="DQ23" s="57"/>
      <c r="DR23" s="57"/>
      <c r="DS23" s="57"/>
      <c r="DT23" s="57"/>
      <c r="DU23" s="57"/>
      <c r="DV23" s="57"/>
      <c r="DW23" s="57"/>
      <c r="DX23" s="57"/>
      <c r="DY23" s="57"/>
      <c r="DZ23" s="57"/>
      <c r="EA23" s="57"/>
      <c r="EB23" s="57"/>
      <c r="EC23" s="57"/>
      <c r="ED23" s="57"/>
      <c r="EE23" s="57"/>
      <c r="EF23" s="57"/>
      <c r="EG23" s="57"/>
      <c r="EH23" s="57"/>
      <c r="EI23" s="57"/>
      <c r="EJ23" s="57"/>
      <c r="EK23" s="57"/>
      <c r="EL23" s="57"/>
      <c r="EM23" s="57"/>
      <c r="EN23" s="57"/>
      <c r="EO23" s="57"/>
      <c r="EP23" s="57"/>
      <c r="EQ23" s="57"/>
      <c r="ER23" s="57"/>
      <c r="ES23" s="57"/>
      <c r="ET23" s="57"/>
      <c r="EU23" s="57"/>
      <c r="EV23" s="57"/>
      <c r="EW23" s="57"/>
      <c r="EX23" s="57"/>
      <c r="EY23" s="57"/>
      <c r="EZ23" s="57"/>
      <c r="FA23" s="57"/>
      <c r="FB23" s="57"/>
      <c r="FC23" s="57"/>
      <c r="FD23" s="57"/>
      <c r="FE23" s="57"/>
      <c r="FF23" s="57"/>
      <c r="FG23" s="57"/>
      <c r="FH23" s="57"/>
      <c r="FI23" s="57"/>
      <c r="FJ23" s="57"/>
      <c r="FK23" s="57"/>
      <c r="FL23" s="57"/>
      <c r="FM23" s="57"/>
      <c r="FN23" s="57"/>
      <c r="FO23" s="57"/>
      <c r="FP23" s="57"/>
      <c r="FQ23" s="57"/>
      <c r="FR23" s="57"/>
      <c r="FS23" s="57"/>
      <c r="FT23" s="57"/>
      <c r="FU23" s="57"/>
      <c r="FV23" s="57"/>
      <c r="FW23" s="57"/>
      <c r="FX23" s="57"/>
      <c r="FY23" s="57"/>
      <c r="FZ23" s="57"/>
      <c r="GA23" s="57"/>
      <c r="GB23" s="57"/>
      <c r="GC23" s="57"/>
      <c r="GD23" s="57"/>
      <c r="GE23" s="57"/>
      <c r="GF23" s="57"/>
      <c r="GG23" s="57"/>
      <c r="GH23" s="57"/>
      <c r="GI23" s="57"/>
      <c r="GJ23" s="57"/>
      <c r="GK23" s="57"/>
      <c r="GL23" s="57"/>
      <c r="GM23" s="57"/>
      <c r="GN23" s="57"/>
      <c r="GO23" s="57"/>
      <c r="GP23" s="57"/>
      <c r="GQ23" s="57"/>
      <c r="GR23" s="57"/>
      <c r="GS23" s="57"/>
      <c r="GT23" s="57"/>
      <c r="GU23" s="57"/>
      <c r="GV23" s="57"/>
      <c r="GW23" s="57"/>
      <c r="GX23" s="57"/>
      <c r="GY23" s="57"/>
      <c r="GZ23" s="57"/>
      <c r="HA23" s="57"/>
      <c r="HB23" s="57"/>
      <c r="HC23" s="57"/>
      <c r="HD23" s="57"/>
      <c r="HE23" s="57"/>
      <c r="HF23" s="57"/>
      <c r="HG23" s="57"/>
      <c r="HH23" s="57"/>
      <c r="HI23" s="57"/>
      <c r="HJ23" s="57"/>
      <c r="HK23" s="57"/>
      <c r="HL23" s="57"/>
      <c r="HM23" s="57"/>
      <c r="HN23" s="57"/>
      <c r="HO23" s="57"/>
      <c r="HP23" s="57"/>
      <c r="HQ23" s="57"/>
      <c r="HR23" s="57"/>
      <c r="HS23" s="57"/>
      <c r="HT23" s="57"/>
      <c r="HU23" s="57"/>
      <c r="HV23" s="57"/>
      <c r="HW23" s="57"/>
      <c r="HX23" s="57"/>
      <c r="HY23" s="57"/>
      <c r="HZ23" s="57"/>
      <c r="IA23" s="57"/>
      <c r="IB23" s="57"/>
      <c r="IC23" s="57"/>
      <c r="ID23" s="57"/>
      <c r="IE23" s="57"/>
      <c r="IF23" s="57"/>
      <c r="IG23" s="57"/>
      <c r="IH23" s="57"/>
      <c r="II23" s="57"/>
      <c r="IJ23" s="57"/>
      <c r="IK23" s="57"/>
      <c r="IL23" s="57"/>
      <c r="IM23" s="57"/>
      <c r="IN23" s="57"/>
      <c r="IO23" s="57"/>
      <c r="IP23" s="57"/>
      <c r="IQ23" s="57"/>
      <c r="IR23" s="57"/>
      <c r="IS23" s="57"/>
      <c r="IT23" s="57"/>
      <c r="IU23" s="57"/>
      <c r="IV23" s="57"/>
      <c r="IW23" s="57"/>
      <c r="IX23" s="57"/>
      <c r="IY23" s="57"/>
      <c r="IZ23" s="57"/>
      <c r="JA23" s="57"/>
      <c r="JB23" s="57"/>
      <c r="JC23" s="57"/>
      <c r="JD23" s="57"/>
      <c r="JE23" s="57"/>
      <c r="JF23" s="57"/>
      <c r="JG23" s="57"/>
      <c r="JH23" s="57"/>
      <c r="JI23" s="57"/>
      <c r="JJ23" s="57"/>
      <c r="JK23" s="57"/>
      <c r="JL23" s="57"/>
      <c r="JM23" s="57"/>
      <c r="JN23" s="57"/>
      <c r="JO23" s="57"/>
      <c r="JP23" s="57"/>
      <c r="JQ23" s="57"/>
      <c r="JR23" s="57"/>
      <c r="JS23" s="57"/>
      <c r="JT23" s="57"/>
      <c r="JU23" s="57"/>
      <c r="JV23" s="57"/>
      <c r="JW23" s="57"/>
      <c r="JX23" s="57"/>
      <c r="JY23" s="57"/>
      <c r="JZ23" s="57"/>
      <c r="KA23" s="57"/>
      <c r="KB23" s="57"/>
      <c r="KC23" s="57"/>
      <c r="KD23" s="57"/>
      <c r="KE23" s="57"/>
      <c r="KF23" s="57"/>
      <c r="KG23" s="57"/>
      <c r="KH23" s="57"/>
      <c r="KI23" s="57"/>
      <c r="KJ23" s="57"/>
      <c r="KK23" s="57"/>
      <c r="KL23" s="57"/>
      <c r="KM23" s="57"/>
      <c r="KN23" s="57"/>
      <c r="KO23" s="57"/>
      <c r="KP23" s="57"/>
      <c r="KQ23" s="57"/>
      <c r="KR23" s="57"/>
      <c r="KS23" s="57"/>
      <c r="KT23" s="57"/>
      <c r="KU23" s="57"/>
      <c r="KV23" s="57"/>
      <c r="KW23" s="57"/>
      <c r="KX23" s="57"/>
      <c r="KY23" s="57"/>
      <c r="KZ23" s="57"/>
      <c r="LA23" s="57"/>
      <c r="LB23" s="57"/>
      <c r="LC23" s="57"/>
      <c r="LD23" s="57"/>
      <c r="LE23" s="57"/>
      <c r="LF23" s="57"/>
      <c r="LG23" s="57"/>
      <c r="LH23" s="57"/>
      <c r="LI23" s="57"/>
      <c r="LJ23" s="57"/>
      <c r="LK23" s="57"/>
      <c r="LL23" s="57"/>
      <c r="LM23" s="57"/>
      <c r="LN23" s="57"/>
      <c r="LO23" s="57"/>
      <c r="LP23" s="57"/>
      <c r="LQ23" s="57"/>
      <c r="LR23" s="57"/>
      <c r="LS23" s="57"/>
      <c r="LT23" s="57"/>
      <c r="LU23" s="57"/>
      <c r="LV23" s="57"/>
      <c r="LW23" s="57"/>
      <c r="LX23" s="57"/>
      <c r="LY23" s="57"/>
      <c r="LZ23" s="57"/>
      <c r="MA23" s="57"/>
      <c r="MB23" s="57"/>
      <c r="MC23" s="57"/>
      <c r="MD23" s="57"/>
      <c r="ME23" s="57"/>
      <c r="MF23" s="57"/>
      <c r="MG23" s="57"/>
      <c r="MH23" s="57"/>
      <c r="MI23" s="57"/>
      <c r="MJ23" s="57"/>
      <c r="MK23" s="57"/>
      <c r="ML23" s="57"/>
      <c r="MM23" s="57"/>
      <c r="MN23" s="57"/>
      <c r="MO23" s="57"/>
      <c r="MP23" s="57"/>
      <c r="MQ23" s="57"/>
      <c r="MR23" s="57"/>
      <c r="MS23" s="57"/>
      <c r="MT23" s="57"/>
      <c r="MU23" s="57"/>
      <c r="MV23" s="57"/>
      <c r="MW23" s="57"/>
      <c r="MX23" s="57"/>
      <c r="MY23" s="57"/>
      <c r="MZ23" s="57"/>
      <c r="NA23" s="57"/>
      <c r="NB23" s="57"/>
      <c r="NC23" s="57"/>
      <c r="ND23" s="57"/>
      <c r="NE23" s="57"/>
      <c r="NF23" s="57"/>
      <c r="NG23" s="57"/>
      <c r="NH23" s="57"/>
      <c r="NI23" s="57"/>
      <c r="NJ23" s="57"/>
      <c r="NK23" s="57"/>
      <c r="NL23" s="57"/>
      <c r="NM23" s="57"/>
      <c r="NN23" s="57"/>
      <c r="NO23" s="57"/>
      <c r="NP23" s="57"/>
      <c r="NQ23" s="57"/>
      <c r="NR23" s="57"/>
      <c r="NS23" s="57"/>
      <c r="NT23" s="57"/>
      <c r="NU23" s="57"/>
      <c r="NV23" s="57"/>
      <c r="NW23" s="57"/>
      <c r="NX23" s="57"/>
      <c r="NY23" s="57"/>
      <c r="NZ23" s="57"/>
      <c r="OA23" s="57"/>
      <c r="OB23" s="57"/>
      <c r="OC23" s="57"/>
      <c r="OD23" s="57"/>
      <c r="OE23" s="57"/>
      <c r="OF23" s="57"/>
      <c r="OG23" s="57"/>
      <c r="OH23" s="57"/>
      <c r="OI23" s="57"/>
      <c r="OJ23" s="57"/>
      <c r="OK23" s="57"/>
      <c r="OL23" s="57"/>
      <c r="OM23" s="57"/>
      <c r="ON23" s="57"/>
      <c r="OO23" s="57"/>
      <c r="OP23" s="57"/>
      <c r="OQ23" s="57"/>
      <c r="OR23" s="57"/>
      <c r="OS23" s="57"/>
      <c r="OT23" s="57"/>
      <c r="OU23" s="57"/>
      <c r="OV23" s="57"/>
      <c r="OW23" s="57"/>
      <c r="OX23" s="57"/>
      <c r="OY23" s="57"/>
      <c r="OZ23" s="57"/>
      <c r="PA23" s="57"/>
      <c r="PB23" s="57"/>
      <c r="PC23" s="57"/>
      <c r="PD23" s="57"/>
      <c r="PE23" s="57"/>
      <c r="PF23" s="57"/>
      <c r="PG23" s="57"/>
      <c r="PH23" s="57"/>
      <c r="PI23" s="57"/>
      <c r="PJ23" s="57"/>
      <c r="PK23" s="57"/>
      <c r="PL23" s="57"/>
      <c r="PM23" s="57"/>
      <c r="PN23" s="57"/>
      <c r="PO23" s="57"/>
      <c r="PP23" s="57"/>
      <c r="PQ23" s="57"/>
      <c r="PR23" s="57"/>
      <c r="PS23" s="57"/>
      <c r="PT23" s="57"/>
      <c r="PU23" s="57"/>
      <c r="PV23" s="57"/>
      <c r="PW23" s="57"/>
      <c r="PX23" s="57"/>
      <c r="PY23" s="57"/>
      <c r="PZ23" s="57"/>
      <c r="QA23" s="57"/>
      <c r="QB23" s="57"/>
      <c r="QC23" s="57"/>
      <c r="QD23" s="57"/>
      <c r="QE23" s="57"/>
      <c r="QF23" s="57"/>
      <c r="QG23" s="57"/>
      <c r="QH23" s="57"/>
      <c r="QI23" s="57"/>
      <c r="QJ23" s="57"/>
      <c r="QK23" s="57"/>
      <c r="QL23" s="57"/>
      <c r="QM23" s="57"/>
      <c r="QN23" s="57"/>
      <c r="QO23" s="57"/>
      <c r="QP23" s="57"/>
      <c r="QQ23" s="57"/>
      <c r="QR23" s="57"/>
      <c r="QS23" s="57"/>
      <c r="QT23" s="57"/>
      <c r="QU23" s="57"/>
      <c r="QV23" s="57"/>
      <c r="QW23" s="57"/>
      <c r="QX23" s="57"/>
      <c r="QY23" s="57"/>
      <c r="QZ23" s="57"/>
      <c r="RA23" s="57"/>
      <c r="RB23" s="57"/>
      <c r="RC23" s="57"/>
      <c r="RD23" s="57"/>
      <c r="RE23" s="57"/>
      <c r="RF23" s="57"/>
      <c r="RG23" s="57"/>
      <c r="RH23" s="57"/>
      <c r="RI23" s="57"/>
      <c r="RJ23" s="57"/>
      <c r="RK23" s="57"/>
      <c r="RL23" s="57"/>
      <c r="RM23" s="57"/>
      <c r="RN23" s="57"/>
      <c r="RO23" s="57"/>
      <c r="RP23" s="57"/>
      <c r="RQ23" s="57"/>
      <c r="RR23" s="57"/>
      <c r="RS23" s="57"/>
      <c r="RT23" s="57"/>
      <c r="RU23" s="57"/>
      <c r="RV23" s="57"/>
      <c r="RW23" s="57"/>
      <c r="RX23" s="57"/>
      <c r="RY23" s="57"/>
      <c r="RZ23" s="57"/>
      <c r="SA23" s="57"/>
      <c r="SB23" s="57"/>
      <c r="SC23" s="57"/>
      <c r="SD23" s="57"/>
      <c r="SE23" s="57"/>
      <c r="SF23" s="57"/>
      <c r="SG23" s="57"/>
      <c r="SH23" s="57"/>
      <c r="SI23" s="57"/>
      <c r="SJ23" s="57"/>
      <c r="SK23" s="57"/>
      <c r="SL23" s="57"/>
      <c r="SM23" s="57"/>
      <c r="SN23" s="57"/>
      <c r="SO23" s="57"/>
      <c r="SP23" s="57"/>
      <c r="SQ23" s="57"/>
      <c r="SR23" s="57"/>
      <c r="SS23" s="57"/>
      <c r="ST23" s="57"/>
      <c r="SU23" s="57"/>
      <c r="SV23" s="57"/>
      <c r="SW23" s="57"/>
      <c r="SX23" s="57"/>
      <c r="SY23" s="57"/>
      <c r="SZ23" s="57"/>
      <c r="TA23" s="57"/>
      <c r="TB23" s="57"/>
      <c r="TC23" s="57"/>
      <c r="TD23" s="57"/>
      <c r="TE23" s="57"/>
      <c r="TF23" s="57"/>
      <c r="TG23" s="57"/>
      <c r="TH23" s="57"/>
      <c r="TI23" s="57"/>
      <c r="TJ23" s="57"/>
      <c r="TK23" s="57"/>
      <c r="TL23" s="57"/>
      <c r="TM23" s="57"/>
      <c r="TN23" s="57"/>
      <c r="TO23" s="57"/>
      <c r="TP23" s="57"/>
      <c r="TQ23" s="57"/>
      <c r="TR23" s="57"/>
      <c r="TS23" s="57"/>
      <c r="TT23" s="57"/>
      <c r="TU23" s="57"/>
      <c r="TV23" s="57"/>
      <c r="TW23" s="57"/>
      <c r="TX23" s="57"/>
      <c r="TY23" s="57"/>
      <c r="TZ23" s="57"/>
      <c r="UA23" s="57"/>
      <c r="UB23" s="57"/>
      <c r="UC23" s="57"/>
      <c r="UD23" s="57"/>
      <c r="UE23" s="57"/>
      <c r="UF23" s="57"/>
      <c r="UG23" s="57"/>
      <c r="UH23" s="57"/>
      <c r="UI23" s="57"/>
      <c r="UJ23" s="57"/>
      <c r="UK23" s="57"/>
      <c r="UL23" s="57"/>
      <c r="UM23" s="57"/>
      <c r="UN23" s="57"/>
      <c r="UO23" s="57"/>
      <c r="UP23" s="57"/>
      <c r="UQ23" s="57"/>
      <c r="UR23" s="57"/>
      <c r="US23" s="57"/>
      <c r="UT23" s="57"/>
      <c r="UU23" s="57"/>
      <c r="UV23" s="57"/>
      <c r="UW23" s="57"/>
      <c r="UX23" s="57"/>
      <c r="UY23" s="57"/>
      <c r="UZ23" s="57"/>
      <c r="VA23" s="57"/>
      <c r="VB23" s="57"/>
      <c r="VC23" s="57"/>
      <c r="VD23" s="57"/>
      <c r="VE23" s="57"/>
      <c r="VF23" s="57"/>
      <c r="VG23" s="57"/>
      <c r="VH23" s="57"/>
      <c r="VI23" s="57"/>
      <c r="VJ23" s="57"/>
      <c r="VK23" s="57"/>
      <c r="VL23" s="57"/>
      <c r="VM23" s="57"/>
      <c r="VN23" s="57"/>
      <c r="VO23" s="57"/>
      <c r="VP23" s="57"/>
      <c r="VQ23" s="57"/>
      <c r="VR23" s="57"/>
      <c r="VS23" s="57"/>
      <c r="VT23" s="57"/>
      <c r="VU23" s="57"/>
      <c r="VV23" s="57"/>
      <c r="VW23" s="57"/>
      <c r="VX23" s="57"/>
      <c r="VY23" s="57"/>
      <c r="VZ23" s="57"/>
      <c r="WA23" s="57"/>
      <c r="WB23" s="57"/>
      <c r="WC23" s="57"/>
      <c r="WD23" s="57"/>
      <c r="WE23" s="57"/>
      <c r="WF23" s="57"/>
      <c r="WG23" s="57"/>
      <c r="WH23" s="57"/>
      <c r="WI23" s="57"/>
      <c r="WJ23" s="57"/>
      <c r="WK23" s="57"/>
      <c r="WL23" s="57"/>
      <c r="WM23" s="57"/>
      <c r="WN23" s="57"/>
      <c r="WO23" s="57"/>
      <c r="WP23" s="57"/>
      <c r="WQ23" s="57"/>
      <c r="WR23" s="57"/>
      <c r="WS23" s="57"/>
      <c r="WT23" s="57"/>
      <c r="WU23" s="57"/>
      <c r="WV23" s="57"/>
      <c r="WW23" s="57"/>
      <c r="WX23" s="57"/>
      <c r="WY23" s="57"/>
      <c r="WZ23" s="57"/>
      <c r="XA23" s="57"/>
      <c r="XB23" s="57"/>
      <c r="XC23" s="57"/>
      <c r="XD23" s="57"/>
      <c r="XE23" s="57"/>
      <c r="XF23" s="57"/>
      <c r="XG23" s="57"/>
      <c r="XH23" s="57"/>
      <c r="XI23" s="57"/>
      <c r="XJ23" s="57"/>
      <c r="XK23" s="57"/>
      <c r="XL23" s="57"/>
      <c r="XM23" s="57"/>
      <c r="XN23" s="57"/>
      <c r="XO23" s="57"/>
      <c r="XP23" s="57"/>
      <c r="XQ23" s="57"/>
      <c r="XR23" s="57"/>
      <c r="XS23" s="57"/>
      <c r="XT23" s="57"/>
      <c r="XU23" s="57"/>
      <c r="XV23" s="57"/>
      <c r="XW23" s="57"/>
      <c r="XX23" s="57"/>
      <c r="XY23" s="57"/>
      <c r="XZ23" s="57"/>
      <c r="YA23" s="57"/>
      <c r="YB23" s="57"/>
      <c r="YC23" s="57"/>
      <c r="YD23" s="57"/>
      <c r="YE23" s="57"/>
      <c r="YF23" s="57"/>
      <c r="YG23" s="57"/>
      <c r="YH23" s="57"/>
      <c r="YI23" s="57"/>
      <c r="YJ23" s="57"/>
      <c r="YK23" s="57"/>
      <c r="YL23" s="57"/>
      <c r="YM23" s="57"/>
      <c r="YN23" s="57"/>
      <c r="YO23" s="57"/>
      <c r="YP23" s="57"/>
      <c r="YQ23" s="57"/>
      <c r="YR23" s="57"/>
      <c r="YS23" s="57"/>
      <c r="YT23" s="57"/>
      <c r="YU23" s="57"/>
      <c r="YV23" s="57"/>
      <c r="YW23" s="57"/>
      <c r="YX23" s="57"/>
      <c r="YY23" s="57"/>
      <c r="YZ23" s="57"/>
      <c r="ZA23" s="57"/>
      <c r="ZB23" s="57"/>
      <c r="ZC23" s="57"/>
      <c r="ZD23" s="57"/>
      <c r="ZE23" s="57"/>
      <c r="ZF23" s="57"/>
      <c r="ZG23" s="57"/>
      <c r="ZH23" s="57"/>
      <c r="ZI23" s="57"/>
      <c r="ZJ23" s="57"/>
      <c r="ZK23" s="57"/>
      <c r="ZL23" s="57"/>
      <c r="ZM23" s="57"/>
      <c r="ZN23" s="57"/>
      <c r="ZO23" s="57"/>
      <c r="ZP23" s="57"/>
      <c r="ZQ23" s="57"/>
      <c r="ZR23" s="57"/>
      <c r="ZS23" s="57"/>
      <c r="ZT23" s="57"/>
      <c r="ZU23" s="57"/>
      <c r="ZV23" s="57"/>
      <c r="ZW23" s="57"/>
      <c r="ZX23" s="57"/>
      <c r="ZY23" s="57"/>
      <c r="ZZ23" s="57"/>
      <c r="AAA23" s="57"/>
      <c r="AAB23" s="57"/>
      <c r="AAC23" s="57"/>
      <c r="AAD23" s="57"/>
      <c r="AAE23" s="57"/>
      <c r="AAF23" s="57"/>
      <c r="AAG23" s="57"/>
      <c r="AAH23" s="57"/>
      <c r="AAI23" s="57"/>
      <c r="AAJ23" s="57"/>
      <c r="AAK23" s="57"/>
      <c r="AAL23" s="57"/>
      <c r="AAM23" s="57"/>
      <c r="AAN23" s="57"/>
      <c r="AAO23" s="57"/>
      <c r="AAP23" s="57"/>
      <c r="AAQ23" s="57"/>
      <c r="AAR23" s="57"/>
      <c r="AAS23" s="57"/>
      <c r="AAT23" s="57"/>
      <c r="AAU23" s="57"/>
      <c r="AAV23" s="57"/>
      <c r="AAW23" s="57"/>
      <c r="AAX23" s="57"/>
      <c r="AAY23" s="57"/>
      <c r="AAZ23" s="57"/>
      <c r="ABA23" s="57"/>
      <c r="ABB23" s="57"/>
      <c r="ABC23" s="57"/>
      <c r="ABD23" s="57"/>
      <c r="ABE23" s="57"/>
      <c r="ABF23" s="57"/>
      <c r="ABG23" s="57"/>
      <c r="ABH23" s="57"/>
      <c r="ABI23" s="57"/>
      <c r="ABJ23" s="57"/>
      <c r="ABK23" s="57"/>
      <c r="ABL23" s="57"/>
      <c r="ABM23" s="57"/>
      <c r="ABN23" s="57"/>
      <c r="ABO23" s="57"/>
      <c r="ABP23" s="57"/>
      <c r="ABQ23" s="57"/>
      <c r="ABR23" s="57"/>
      <c r="ABS23" s="57"/>
      <c r="ABT23" s="57"/>
      <c r="ABU23" s="57"/>
      <c r="ABV23" s="57"/>
      <c r="ABW23" s="57"/>
      <c r="ABX23" s="57"/>
      <c r="ABY23" s="57"/>
      <c r="ABZ23" s="57"/>
      <c r="ACA23" s="57"/>
      <c r="ACB23" s="57"/>
      <c r="ACC23" s="57"/>
      <c r="ACD23" s="57"/>
      <c r="ACE23" s="57"/>
      <c r="ACF23" s="57"/>
      <c r="ACG23" s="57"/>
      <c r="ACH23" s="57"/>
      <c r="ACI23" s="57"/>
      <c r="ACJ23" s="57"/>
      <c r="ACK23" s="57"/>
      <c r="ACL23" s="57"/>
      <c r="ACM23" s="57"/>
      <c r="ACN23" s="57"/>
      <c r="ACO23" s="57"/>
      <c r="ACP23" s="57"/>
      <c r="ACQ23" s="57"/>
      <c r="ACR23" s="57"/>
      <c r="ACS23" s="57"/>
      <c r="ACT23" s="57"/>
      <c r="ACU23" s="57"/>
      <c r="ACV23" s="57"/>
      <c r="ACW23" s="57"/>
      <c r="ACX23" s="57"/>
      <c r="ACY23" s="57"/>
      <c r="ACZ23" s="57"/>
      <c r="ADA23" s="57"/>
      <c r="ADB23" s="57"/>
      <c r="ADC23" s="57"/>
      <c r="ADD23" s="57"/>
      <c r="ADE23" s="57"/>
      <c r="ADF23" s="57"/>
      <c r="ADG23" s="57"/>
      <c r="ADH23" s="57"/>
      <c r="ADI23" s="57"/>
      <c r="ADJ23" s="57"/>
      <c r="ADK23" s="57"/>
      <c r="ADL23" s="57"/>
      <c r="ADM23" s="57"/>
      <c r="ADN23" s="57"/>
      <c r="ADO23" s="57"/>
      <c r="ADP23" s="57"/>
      <c r="ADQ23" s="57"/>
      <c r="ADR23" s="57"/>
      <c r="ADS23" s="57"/>
      <c r="ADT23" s="57"/>
      <c r="ADU23" s="57"/>
      <c r="ADV23" s="57"/>
      <c r="ADW23" s="57"/>
      <c r="ADX23" s="57"/>
      <c r="ADY23" s="57"/>
      <c r="ADZ23" s="57"/>
      <c r="AEA23" s="57"/>
      <c r="AEB23" s="57"/>
      <c r="AEC23" s="57"/>
      <c r="AED23" s="57"/>
      <c r="AEE23" s="57"/>
      <c r="AEF23" s="57"/>
      <c r="AEG23" s="57"/>
      <c r="AEH23" s="57"/>
      <c r="AEI23" s="57"/>
      <c r="AEJ23" s="57"/>
      <c r="AEK23" s="57"/>
      <c r="AEL23" s="57"/>
      <c r="AEM23" s="57"/>
      <c r="AEN23" s="57"/>
      <c r="AEO23" s="57"/>
      <c r="AEP23" s="57"/>
      <c r="AEQ23" s="57"/>
      <c r="AER23" s="57"/>
      <c r="AES23" s="57"/>
      <c r="AET23" s="57"/>
      <c r="AEU23" s="57"/>
      <c r="AEV23" s="57"/>
      <c r="AEW23" s="57"/>
      <c r="AEX23" s="57"/>
      <c r="AEY23" s="57"/>
      <c r="AEZ23" s="57"/>
      <c r="AFA23" s="57"/>
      <c r="AFB23" s="57"/>
      <c r="AFC23" s="57"/>
      <c r="AFD23" s="57"/>
      <c r="AFE23" s="57"/>
      <c r="AFF23" s="57"/>
      <c r="AFG23" s="57"/>
      <c r="AFH23" s="57"/>
      <c r="AFI23" s="57"/>
      <c r="AFJ23" s="57"/>
      <c r="AFK23" s="57"/>
      <c r="AFL23" s="57"/>
      <c r="AFM23" s="57"/>
      <c r="AFN23" s="57"/>
      <c r="AFO23" s="57"/>
      <c r="AFP23" s="57"/>
      <c r="AFQ23" s="57"/>
      <c r="AFR23" s="57"/>
      <c r="AFS23" s="57"/>
      <c r="AFT23" s="57"/>
      <c r="AFU23" s="57"/>
      <c r="AFV23" s="57"/>
      <c r="AFW23" s="57"/>
      <c r="AFX23" s="57"/>
      <c r="AFY23" s="57"/>
      <c r="AFZ23" s="57"/>
      <c r="AGA23" s="57"/>
      <c r="AGB23" s="57"/>
      <c r="AGC23" s="57"/>
      <c r="AGD23" s="57"/>
      <c r="AGE23" s="57"/>
      <c r="AGF23" s="57"/>
      <c r="AGG23" s="57"/>
      <c r="AGH23" s="57"/>
      <c r="AGI23" s="57"/>
      <c r="AGJ23" s="57"/>
      <c r="AGK23" s="57"/>
      <c r="AGL23" s="57"/>
      <c r="AGM23" s="57"/>
      <c r="AGN23" s="57"/>
      <c r="AGO23" s="57"/>
      <c r="AGP23" s="57"/>
      <c r="AGQ23" s="57"/>
      <c r="AGR23" s="57"/>
      <c r="AGS23" s="57"/>
      <c r="AGT23" s="57"/>
      <c r="AGU23" s="57"/>
      <c r="AGV23" s="57"/>
      <c r="AGW23" s="57"/>
      <c r="AGX23" s="57"/>
      <c r="AGY23" s="57"/>
      <c r="AGZ23" s="57"/>
      <c r="AHA23" s="57"/>
      <c r="AHB23" s="57"/>
      <c r="AHC23" s="57"/>
      <c r="AHD23" s="57"/>
      <c r="AHE23" s="57"/>
      <c r="AHF23" s="57"/>
      <c r="AHG23" s="57"/>
      <c r="AHH23" s="57"/>
      <c r="AHI23" s="57"/>
      <c r="AHJ23" s="57"/>
      <c r="AHK23" s="57"/>
      <c r="AHL23" s="57"/>
      <c r="AHM23" s="57"/>
      <c r="AHN23" s="57"/>
      <c r="AHO23" s="57"/>
      <c r="AHP23" s="57"/>
      <c r="AHQ23" s="57"/>
      <c r="AHR23" s="57"/>
      <c r="AHS23" s="57"/>
      <c r="AHT23" s="57"/>
      <c r="AHU23" s="57"/>
      <c r="AHV23" s="57"/>
      <c r="AHW23" s="57"/>
      <c r="AHX23" s="57"/>
      <c r="AHY23" s="57"/>
      <c r="AHZ23" s="57"/>
      <c r="AIA23" s="57"/>
      <c r="AIB23" s="57"/>
      <c r="AIC23" s="57"/>
      <c r="AID23" s="57"/>
      <c r="AIE23" s="57"/>
      <c r="AIF23" s="57"/>
      <c r="AIG23" s="57"/>
      <c r="AIH23" s="57"/>
      <c r="AII23" s="57"/>
      <c r="AIJ23" s="57"/>
      <c r="AIK23" s="57"/>
      <c r="AIL23" s="57"/>
      <c r="AIM23" s="57"/>
      <c r="AIN23" s="57"/>
      <c r="AIO23" s="57"/>
      <c r="AIP23" s="57"/>
      <c r="AIQ23" s="57"/>
      <c r="AIR23" s="57"/>
      <c r="AIS23" s="57"/>
      <c r="AIT23" s="57"/>
      <c r="AIU23" s="57"/>
      <c r="AIV23" s="57"/>
      <c r="AIW23" s="57"/>
      <c r="AIX23" s="57"/>
      <c r="AIY23" s="57"/>
      <c r="AIZ23" s="57"/>
      <c r="AJA23" s="57"/>
      <c r="AJB23" s="57"/>
      <c r="AJC23" s="57"/>
      <c r="AJD23" s="57"/>
      <c r="AJE23" s="57"/>
      <c r="AJF23" s="57"/>
      <c r="AJG23" s="57"/>
      <c r="AJH23" s="57"/>
      <c r="AJI23" s="57"/>
      <c r="AJJ23" s="57"/>
      <c r="AJK23" s="57"/>
      <c r="AJL23" s="57"/>
      <c r="AJM23" s="57"/>
      <c r="AJN23" s="57"/>
      <c r="AJO23" s="57"/>
      <c r="AJP23" s="57"/>
      <c r="AJQ23" s="57"/>
      <c r="AJR23" s="57"/>
      <c r="AJS23" s="57"/>
      <c r="AJT23" s="57"/>
      <c r="AJU23" s="57"/>
      <c r="AJV23" s="57"/>
      <c r="AJW23" s="57"/>
      <c r="AJX23" s="57"/>
      <c r="AJY23" s="57"/>
      <c r="AJZ23" s="57"/>
      <c r="AKA23" s="57"/>
      <c r="AKB23" s="57"/>
      <c r="AKC23" s="57"/>
      <c r="AKD23" s="57"/>
      <c r="AKE23" s="57"/>
      <c r="AKF23" s="57"/>
      <c r="AKG23" s="57"/>
      <c r="AKH23" s="57"/>
      <c r="AKI23" s="57"/>
      <c r="AKJ23" s="57"/>
      <c r="AKK23" s="57"/>
      <c r="AKL23" s="57"/>
      <c r="AKM23" s="57"/>
      <c r="AKN23" s="57"/>
      <c r="AKO23" s="57"/>
      <c r="AKP23" s="57"/>
      <c r="AKQ23" s="57"/>
      <c r="AKR23" s="57"/>
      <c r="AKS23" s="57"/>
      <c r="AKT23" s="57"/>
      <c r="AKU23" s="57"/>
      <c r="AKV23" s="57"/>
      <c r="AKW23" s="57"/>
      <c r="AKX23" s="57"/>
      <c r="AKY23" s="57"/>
      <c r="AKZ23" s="57"/>
      <c r="ALA23" s="57"/>
      <c r="ALB23" s="57"/>
      <c r="ALC23" s="57"/>
      <c r="ALD23" s="57"/>
      <c r="ALE23" s="57"/>
      <c r="ALF23" s="57"/>
      <c r="ALG23" s="57"/>
      <c r="ALH23" s="57"/>
      <c r="ALI23" s="57"/>
      <c r="ALJ23" s="57"/>
      <c r="ALK23" s="57"/>
      <c r="ALL23" s="57"/>
      <c r="ALM23" s="57"/>
      <c r="ALN23" s="57"/>
      <c r="ALO23" s="57"/>
      <c r="ALP23" s="57"/>
      <c r="ALQ23" s="57"/>
      <c r="ALR23" s="57"/>
      <c r="ALS23" s="57"/>
      <c r="ALT23" s="57"/>
      <c r="ALU23" s="57"/>
      <c r="ALV23" s="57"/>
      <c r="ALW23" s="57"/>
      <c r="ALX23" s="57"/>
      <c r="ALY23" s="57"/>
      <c r="ALZ23" s="57"/>
      <c r="AMA23" s="57"/>
      <c r="AMB23" s="57"/>
      <c r="AMC23" s="57"/>
      <c r="AMD23" s="57"/>
      <c r="AME23" s="57"/>
      <c r="AMF23" s="57"/>
      <c r="AMG23" s="57"/>
      <c r="AMH23" s="57"/>
      <c r="AMI23" s="57"/>
      <c r="AMJ23" s="57"/>
      <c r="AMK23" s="57"/>
      <c r="AML23" s="57"/>
      <c r="AMM23" s="57"/>
      <c r="AMN23" s="57"/>
      <c r="AMO23" s="57"/>
      <c r="AMP23" s="57"/>
      <c r="AMQ23" s="57"/>
      <c r="AMR23" s="57"/>
      <c r="AMS23" s="57"/>
      <c r="AMT23" s="57"/>
      <c r="AMU23" s="57"/>
      <c r="AMV23" s="57"/>
      <c r="AMW23" s="57"/>
      <c r="AMX23" s="57"/>
      <c r="AMY23" s="57"/>
      <c r="AMZ23" s="57"/>
      <c r="ANA23" s="57"/>
      <c r="ANB23" s="57"/>
      <c r="ANC23" s="57"/>
      <c r="AND23" s="57"/>
      <c r="ANE23" s="57"/>
      <c r="ANF23" s="57"/>
      <c r="ANG23" s="57"/>
      <c r="ANH23" s="57"/>
      <c r="ANI23" s="57"/>
      <c r="ANJ23" s="57"/>
      <c r="ANK23" s="57"/>
      <c r="ANL23" s="57"/>
      <c r="ANM23" s="57"/>
      <c r="ANN23" s="57"/>
      <c r="ANO23" s="57"/>
      <c r="ANP23" s="57"/>
      <c r="ANQ23" s="57"/>
      <c r="ANR23" s="57"/>
      <c r="ANS23" s="57"/>
      <c r="ANT23" s="57"/>
      <c r="ANU23" s="57"/>
      <c r="ANV23" s="57"/>
      <c r="ANW23" s="57"/>
      <c r="ANX23" s="57"/>
      <c r="ANY23" s="57"/>
      <c r="ANZ23" s="57"/>
      <c r="AOA23" s="57"/>
      <c r="AOB23" s="57"/>
      <c r="AOC23" s="57"/>
      <c r="AOD23" s="57"/>
      <c r="AOE23" s="57"/>
      <c r="AOF23" s="57"/>
      <c r="AOG23" s="57"/>
      <c r="AOH23" s="57"/>
      <c r="AOI23" s="57"/>
      <c r="AOJ23" s="57"/>
      <c r="AOK23" s="57"/>
      <c r="AOL23" s="57"/>
      <c r="AOM23" s="57"/>
      <c r="AON23" s="57"/>
      <c r="AOO23" s="57"/>
      <c r="AOP23" s="57"/>
      <c r="AOQ23" s="57"/>
      <c r="AOR23" s="57"/>
      <c r="AOS23" s="57"/>
      <c r="AOT23" s="57"/>
      <c r="AOU23" s="57"/>
      <c r="AOV23" s="57"/>
      <c r="AOW23" s="57"/>
      <c r="AOX23" s="57"/>
      <c r="AOY23" s="57"/>
      <c r="AOZ23" s="57"/>
      <c r="APA23" s="57"/>
      <c r="APB23" s="57"/>
      <c r="APC23" s="57"/>
      <c r="APD23" s="57"/>
      <c r="APE23" s="57"/>
      <c r="APF23" s="57"/>
      <c r="APG23" s="57"/>
      <c r="APH23" s="57"/>
      <c r="API23" s="57"/>
      <c r="APJ23" s="57"/>
      <c r="APK23" s="57"/>
      <c r="APL23" s="57"/>
      <c r="APM23" s="57"/>
      <c r="APN23" s="57"/>
      <c r="APO23" s="57"/>
      <c r="APP23" s="57"/>
      <c r="APQ23" s="57"/>
      <c r="APR23" s="57"/>
      <c r="APS23" s="57"/>
      <c r="APT23" s="57"/>
      <c r="APU23" s="57"/>
      <c r="APV23" s="57"/>
      <c r="APW23" s="57"/>
      <c r="APX23" s="57"/>
      <c r="APY23" s="57"/>
      <c r="APZ23" s="57"/>
      <c r="AQA23" s="57"/>
      <c r="AQB23" s="57"/>
      <c r="AQC23" s="57"/>
      <c r="AQD23" s="57"/>
      <c r="AQE23" s="57"/>
      <c r="AQF23" s="57"/>
      <c r="AQG23" s="57"/>
      <c r="AQH23" s="57"/>
      <c r="AQI23" s="57"/>
      <c r="AQJ23" s="57"/>
      <c r="AQK23" s="57"/>
      <c r="AQL23" s="57"/>
      <c r="AQM23" s="57"/>
      <c r="AQN23" s="57"/>
      <c r="AQO23" s="57"/>
      <c r="AQP23" s="57"/>
      <c r="AQQ23" s="57"/>
      <c r="AQR23" s="57"/>
      <c r="AQS23" s="57"/>
      <c r="AQT23" s="57"/>
      <c r="AQU23" s="57"/>
      <c r="AQV23" s="57"/>
      <c r="AQW23" s="57"/>
      <c r="AQX23" s="57"/>
      <c r="AQY23" s="57"/>
      <c r="AQZ23" s="57"/>
      <c r="ARA23" s="57"/>
      <c r="ARB23" s="57"/>
      <c r="ARC23" s="57"/>
      <c r="ARD23" s="57"/>
      <c r="ARE23" s="57"/>
      <c r="ARF23" s="57"/>
      <c r="ARG23" s="57"/>
      <c r="ARH23" s="57"/>
      <c r="ARI23" s="57"/>
      <c r="ARJ23" s="57"/>
      <c r="ARK23" s="57"/>
      <c r="ARL23" s="57"/>
      <c r="ARM23" s="57"/>
      <c r="ARN23" s="57"/>
      <c r="ARO23" s="57"/>
      <c r="ARP23" s="57"/>
      <c r="ARQ23" s="57"/>
      <c r="ARR23" s="57"/>
      <c r="ARS23" s="57"/>
      <c r="ART23" s="57"/>
      <c r="ARU23" s="57"/>
      <c r="ARV23" s="57"/>
      <c r="ARW23" s="57"/>
      <c r="ARX23" s="57"/>
      <c r="ARY23" s="57"/>
      <c r="ARZ23" s="57"/>
      <c r="ASA23" s="57"/>
      <c r="ASB23" s="57"/>
      <c r="ASC23" s="57"/>
      <c r="ASD23" s="57"/>
      <c r="ASE23" s="57"/>
      <c r="ASF23" s="57"/>
      <c r="ASG23" s="57"/>
      <c r="ASH23" s="57"/>
      <c r="ASI23" s="57"/>
      <c r="ASJ23" s="57"/>
      <c r="ASK23" s="57"/>
      <c r="ASL23" s="57"/>
      <c r="ASM23" s="57"/>
      <c r="ASN23" s="57"/>
      <c r="ASO23" s="57"/>
      <c r="ASP23" s="57"/>
      <c r="ASQ23" s="57"/>
      <c r="ASR23" s="57"/>
      <c r="ASS23" s="57"/>
      <c r="AST23" s="57"/>
      <c r="ASU23" s="57"/>
      <c r="ASV23" s="57"/>
      <c r="ASW23" s="57"/>
      <c r="ASX23" s="57"/>
      <c r="ASY23" s="57"/>
      <c r="ASZ23" s="57"/>
      <c r="ATA23" s="57"/>
      <c r="ATB23" s="57"/>
      <c r="ATC23" s="57"/>
      <c r="ATD23" s="57"/>
      <c r="ATE23" s="57"/>
      <c r="ATF23" s="57"/>
      <c r="ATG23" s="57"/>
      <c r="ATH23" s="57"/>
      <c r="ATI23" s="57"/>
      <c r="ATJ23" s="57"/>
      <c r="ATK23" s="57"/>
      <c r="ATL23" s="57"/>
      <c r="ATM23" s="57"/>
      <c r="ATN23" s="57"/>
      <c r="ATO23" s="57"/>
      <c r="ATP23" s="57"/>
      <c r="ATQ23" s="57"/>
      <c r="ATR23" s="57"/>
      <c r="ATS23" s="57"/>
      <c r="ATT23" s="57"/>
      <c r="ATU23" s="57"/>
      <c r="ATV23" s="57"/>
      <c r="ATW23" s="57"/>
      <c r="ATX23" s="57"/>
      <c r="ATY23" s="57"/>
      <c r="ATZ23" s="57"/>
      <c r="AUA23" s="57"/>
      <c r="AUB23" s="57"/>
      <c r="AUC23" s="57"/>
      <c r="AUD23" s="57"/>
      <c r="AUE23" s="57"/>
      <c r="AUF23" s="57"/>
      <c r="AUG23" s="57"/>
      <c r="AUH23" s="57"/>
      <c r="AUI23" s="57"/>
      <c r="AUJ23" s="57"/>
      <c r="AUK23" s="57"/>
      <c r="AUL23" s="57"/>
      <c r="AUM23" s="57"/>
      <c r="AUN23" s="57"/>
      <c r="AUO23" s="57"/>
      <c r="AUP23" s="57"/>
      <c r="AUQ23" s="57"/>
      <c r="AUR23" s="57"/>
      <c r="AUS23" s="57"/>
      <c r="AUT23" s="57"/>
      <c r="AUU23" s="57"/>
      <c r="AUV23" s="57"/>
      <c r="AUW23" s="57"/>
      <c r="AUX23" s="57"/>
      <c r="AUY23" s="57"/>
      <c r="AUZ23" s="57"/>
      <c r="AVA23" s="57"/>
      <c r="AVB23" s="57"/>
      <c r="AVC23" s="57"/>
      <c r="AVD23" s="57"/>
      <c r="AVE23" s="57"/>
      <c r="AVF23" s="57"/>
      <c r="AVG23" s="57"/>
      <c r="AVH23" s="57"/>
      <c r="AVI23" s="57"/>
      <c r="AVJ23" s="57"/>
      <c r="AVK23" s="57"/>
      <c r="AVL23" s="57"/>
      <c r="AVM23" s="57"/>
      <c r="AVN23" s="57"/>
      <c r="AVO23" s="57"/>
      <c r="AVP23" s="57"/>
      <c r="AVQ23" s="57"/>
      <c r="AVR23" s="57"/>
      <c r="AVS23" s="57"/>
      <c r="AVT23" s="57"/>
      <c r="AVU23" s="57"/>
      <c r="AVV23" s="57"/>
      <c r="AVW23" s="57"/>
      <c r="AVX23" s="57"/>
      <c r="AVY23" s="57"/>
      <c r="AVZ23" s="57"/>
      <c r="AWA23" s="57"/>
      <c r="AWB23" s="57"/>
      <c r="AWC23" s="57"/>
      <c r="AWD23" s="57"/>
      <c r="AWE23" s="57"/>
      <c r="AWF23" s="57"/>
      <c r="AWG23" s="57"/>
      <c r="AWH23" s="57"/>
      <c r="AWI23" s="57"/>
      <c r="AWJ23" s="57"/>
      <c r="AWK23" s="57"/>
      <c r="AWL23" s="57"/>
      <c r="AWM23" s="57"/>
      <c r="AWN23" s="57"/>
      <c r="AWO23" s="57"/>
      <c r="AWP23" s="57"/>
      <c r="AWQ23" s="57"/>
      <c r="AWR23" s="57"/>
      <c r="AWS23" s="57"/>
      <c r="AWT23" s="57"/>
      <c r="AWU23" s="57"/>
      <c r="AWV23" s="57"/>
      <c r="AWW23" s="57"/>
      <c r="AWX23" s="57"/>
      <c r="AWY23" s="57"/>
      <c r="AWZ23" s="57"/>
      <c r="AXA23" s="57"/>
      <c r="AXB23" s="57"/>
      <c r="AXC23" s="57"/>
      <c r="AXD23" s="57"/>
      <c r="AXE23" s="57"/>
      <c r="AXF23" s="57"/>
      <c r="AXG23" s="57"/>
      <c r="AXH23" s="57"/>
      <c r="AXI23" s="57"/>
      <c r="AXJ23" s="57"/>
      <c r="AXK23" s="57"/>
      <c r="AXL23" s="57"/>
      <c r="AXM23" s="57"/>
      <c r="AXN23" s="57"/>
      <c r="AXO23" s="57"/>
      <c r="AXP23" s="57"/>
      <c r="AXQ23" s="57"/>
      <c r="AXR23" s="57"/>
      <c r="AXS23" s="57"/>
      <c r="AXT23" s="57"/>
      <c r="AXU23" s="57"/>
      <c r="AXV23" s="57"/>
      <c r="AXW23" s="57"/>
      <c r="AXX23" s="57"/>
      <c r="AXY23" s="57"/>
      <c r="AXZ23" s="57"/>
      <c r="AYA23" s="57"/>
      <c r="AYB23" s="57"/>
      <c r="AYC23" s="57"/>
      <c r="AYD23" s="57"/>
      <c r="AYE23" s="57"/>
      <c r="AYF23" s="57"/>
      <c r="AYG23" s="57"/>
      <c r="AYH23" s="57"/>
      <c r="AYI23" s="57"/>
      <c r="AYJ23" s="57"/>
      <c r="AYK23" s="57"/>
      <c r="AYL23" s="57"/>
      <c r="AYM23" s="57"/>
      <c r="AYN23" s="57"/>
      <c r="AYO23" s="57"/>
      <c r="AYP23" s="57"/>
      <c r="AYQ23" s="57"/>
      <c r="AYR23" s="57"/>
      <c r="AYS23" s="57"/>
      <c r="AYT23" s="57"/>
      <c r="AYU23" s="57"/>
      <c r="AYV23" s="57"/>
      <c r="AYW23" s="57"/>
      <c r="AYX23" s="57"/>
      <c r="AYY23" s="57"/>
      <c r="AYZ23" s="57"/>
      <c r="AZA23" s="57"/>
      <c r="AZB23" s="57"/>
      <c r="AZC23" s="57"/>
      <c r="AZD23" s="57"/>
      <c r="AZE23" s="57"/>
      <c r="AZF23" s="57"/>
      <c r="AZG23" s="57"/>
      <c r="AZH23" s="57"/>
      <c r="AZI23" s="57"/>
      <c r="AZJ23" s="57"/>
      <c r="AZK23" s="57"/>
      <c r="AZL23" s="57"/>
      <c r="AZM23" s="57"/>
      <c r="AZN23" s="57"/>
      <c r="AZO23" s="57"/>
      <c r="AZP23" s="57"/>
      <c r="AZQ23" s="57"/>
      <c r="AZR23" s="57"/>
      <c r="AZS23" s="57"/>
      <c r="AZT23" s="57"/>
      <c r="AZU23" s="57"/>
      <c r="AZV23" s="57"/>
      <c r="AZW23" s="57"/>
      <c r="AZX23" s="57"/>
      <c r="AZY23" s="57"/>
      <c r="AZZ23" s="57"/>
      <c r="BAA23" s="57"/>
      <c r="BAB23" s="57"/>
      <c r="BAC23" s="57"/>
      <c r="BAD23" s="57"/>
      <c r="BAE23" s="57"/>
      <c r="BAF23" s="57"/>
      <c r="BAG23" s="57"/>
      <c r="BAH23" s="57"/>
      <c r="BAI23" s="57"/>
      <c r="BAJ23" s="57"/>
      <c r="BAK23" s="57"/>
      <c r="BAL23" s="57"/>
      <c r="BAM23" s="57"/>
      <c r="BAN23" s="57"/>
      <c r="BAO23" s="57"/>
      <c r="BAP23" s="57"/>
      <c r="BAQ23" s="57"/>
      <c r="BAR23" s="57"/>
      <c r="BAS23" s="57"/>
      <c r="BAT23" s="57"/>
      <c r="BAU23" s="57"/>
      <c r="BAV23" s="57"/>
      <c r="BAW23" s="57"/>
      <c r="BAX23" s="57"/>
      <c r="BAY23" s="57"/>
      <c r="BAZ23" s="57"/>
      <c r="BBA23" s="57"/>
      <c r="BBB23" s="57"/>
      <c r="BBC23" s="57"/>
      <c r="BBD23" s="57"/>
      <c r="BBE23" s="57"/>
      <c r="BBF23" s="57"/>
      <c r="BBG23" s="57"/>
      <c r="BBH23" s="57"/>
      <c r="BBI23" s="57"/>
      <c r="BBJ23" s="57"/>
      <c r="BBK23" s="57"/>
      <c r="BBL23" s="57"/>
      <c r="BBM23" s="57"/>
      <c r="BBN23" s="57"/>
      <c r="BBO23" s="57"/>
      <c r="BBP23" s="57"/>
      <c r="BBQ23" s="57"/>
      <c r="BBR23" s="57"/>
      <c r="BBS23" s="57"/>
      <c r="BBT23" s="57"/>
      <c r="BBU23" s="57"/>
      <c r="BBV23" s="57"/>
      <c r="BBW23" s="57"/>
      <c r="BBX23" s="57"/>
      <c r="BBY23" s="57"/>
      <c r="BBZ23" s="57"/>
      <c r="BCA23" s="57"/>
      <c r="BCB23" s="57"/>
      <c r="BCC23" s="57"/>
      <c r="BCD23" s="57"/>
      <c r="BCE23" s="57"/>
      <c r="BCF23" s="57"/>
      <c r="BCG23" s="57"/>
      <c r="BCH23" s="57"/>
      <c r="BCI23" s="57"/>
      <c r="BCJ23" s="57"/>
      <c r="BCK23" s="57"/>
      <c r="BCL23" s="57"/>
      <c r="BCM23" s="57"/>
      <c r="BCN23" s="57"/>
      <c r="BCO23" s="57"/>
      <c r="BCP23" s="57"/>
      <c r="BCQ23" s="57"/>
      <c r="BCR23" s="57"/>
      <c r="BCS23" s="57"/>
      <c r="BCT23" s="57"/>
      <c r="BCU23" s="57"/>
      <c r="BCV23" s="57"/>
      <c r="BCW23" s="57"/>
      <c r="BCX23" s="57"/>
      <c r="BCY23" s="57"/>
      <c r="BCZ23" s="57"/>
      <c r="BDA23" s="57"/>
      <c r="BDB23" s="57"/>
      <c r="BDC23" s="57"/>
      <c r="BDD23" s="57"/>
      <c r="BDE23" s="57"/>
      <c r="BDF23" s="57"/>
      <c r="BDG23" s="57"/>
      <c r="BDH23" s="57"/>
      <c r="BDI23" s="57"/>
      <c r="BDJ23" s="57"/>
      <c r="BDK23" s="57"/>
      <c r="BDL23" s="57"/>
      <c r="BDM23" s="57"/>
      <c r="BDN23" s="57"/>
      <c r="BDO23" s="57"/>
      <c r="BDP23" s="57"/>
      <c r="BDQ23" s="57"/>
      <c r="BDR23" s="57"/>
      <c r="BDS23" s="57"/>
      <c r="BDT23" s="57"/>
      <c r="BDU23" s="57"/>
      <c r="BDV23" s="57"/>
      <c r="BDW23" s="57"/>
      <c r="BDX23" s="57"/>
      <c r="BDY23" s="57"/>
      <c r="BDZ23" s="57"/>
      <c r="BEA23" s="57"/>
      <c r="BEB23" s="57"/>
      <c r="BEC23" s="57"/>
      <c r="BED23" s="57"/>
      <c r="BEE23" s="57"/>
      <c r="BEF23" s="57"/>
      <c r="BEG23" s="57"/>
      <c r="BEH23" s="57"/>
      <c r="BEI23" s="57"/>
      <c r="BEJ23" s="57"/>
      <c r="BEK23" s="57"/>
      <c r="BEL23" s="57"/>
      <c r="BEM23" s="57"/>
      <c r="BEN23" s="57"/>
      <c r="BEO23" s="57"/>
      <c r="BEP23" s="57"/>
      <c r="BEQ23" s="57"/>
      <c r="BER23" s="57"/>
      <c r="BES23" s="57"/>
      <c r="BET23" s="57"/>
      <c r="BEU23" s="57"/>
      <c r="BEV23" s="57"/>
      <c r="BEW23" s="57"/>
      <c r="BEX23" s="57"/>
      <c r="BEY23" s="57"/>
      <c r="BEZ23" s="57"/>
      <c r="BFA23" s="57"/>
      <c r="BFB23" s="57"/>
      <c r="BFC23" s="57"/>
      <c r="BFD23" s="57"/>
      <c r="BFE23" s="57"/>
      <c r="BFF23" s="57"/>
      <c r="BFG23" s="57"/>
      <c r="BFH23" s="57"/>
      <c r="BFI23" s="57"/>
      <c r="BFJ23" s="57"/>
      <c r="BFK23" s="57"/>
      <c r="BFL23" s="57"/>
      <c r="BFM23" s="57"/>
      <c r="BFN23" s="57"/>
      <c r="BFO23" s="57"/>
      <c r="BFP23" s="57"/>
      <c r="BFQ23" s="57"/>
      <c r="BFR23" s="57"/>
      <c r="BFS23" s="57"/>
      <c r="BFT23" s="57"/>
      <c r="BFU23" s="57"/>
      <c r="BFV23" s="57"/>
      <c r="BFW23" s="57"/>
      <c r="BFX23" s="57"/>
      <c r="BFY23" s="57"/>
      <c r="BFZ23" s="57"/>
      <c r="BGA23" s="57"/>
      <c r="BGB23" s="57"/>
      <c r="BGC23" s="57"/>
      <c r="BGD23" s="57"/>
      <c r="BGE23" s="57"/>
      <c r="BGF23" s="57"/>
      <c r="BGG23" s="57"/>
      <c r="BGH23" s="57"/>
      <c r="BGI23" s="57"/>
      <c r="BGJ23" s="57"/>
      <c r="BGK23" s="57"/>
      <c r="BGL23" s="57"/>
      <c r="BGM23" s="57"/>
      <c r="BGN23" s="57"/>
      <c r="BGO23" s="57"/>
      <c r="BGP23" s="57"/>
      <c r="BGQ23" s="57"/>
      <c r="BGR23" s="57"/>
      <c r="BGS23" s="57"/>
      <c r="BGT23" s="57"/>
      <c r="BGU23" s="57"/>
      <c r="BGV23" s="57"/>
      <c r="BGW23" s="57"/>
      <c r="BGX23" s="57"/>
      <c r="BGY23" s="57"/>
      <c r="BGZ23" s="57"/>
      <c r="BHA23" s="57"/>
      <c r="BHB23" s="57"/>
      <c r="BHC23" s="57"/>
      <c r="BHD23" s="57"/>
      <c r="BHE23" s="57"/>
      <c r="BHF23" s="57"/>
      <c r="BHG23" s="57"/>
      <c r="BHH23" s="57"/>
      <c r="BHI23" s="57"/>
      <c r="BHJ23" s="57"/>
      <c r="BHK23" s="57"/>
      <c r="BHL23" s="57"/>
      <c r="BHM23" s="57"/>
      <c r="BHN23" s="57"/>
      <c r="BHO23" s="57"/>
      <c r="BHP23" s="57"/>
      <c r="BHQ23" s="57"/>
      <c r="BHR23" s="57"/>
      <c r="BHS23" s="57"/>
      <c r="BHT23" s="57"/>
      <c r="BHU23" s="57"/>
      <c r="BHV23" s="57"/>
      <c r="BHW23" s="57"/>
      <c r="BHX23" s="57"/>
      <c r="BHY23" s="57"/>
      <c r="BHZ23" s="57"/>
      <c r="BIA23" s="57"/>
      <c r="BIB23" s="57"/>
      <c r="BIC23" s="57"/>
      <c r="BID23" s="57"/>
      <c r="BIE23" s="57"/>
      <c r="BIF23" s="57"/>
      <c r="BIG23" s="57"/>
      <c r="BIH23" s="57"/>
      <c r="BII23" s="57"/>
      <c r="BIJ23" s="57"/>
      <c r="BIK23" s="57"/>
      <c r="BIL23" s="57"/>
      <c r="BIM23" s="57"/>
      <c r="BIN23" s="57"/>
      <c r="BIO23" s="57"/>
      <c r="BIP23" s="57"/>
      <c r="BIQ23" s="57"/>
      <c r="BIR23" s="57"/>
      <c r="BIS23" s="57"/>
      <c r="BIT23" s="57"/>
      <c r="BIU23" s="57"/>
      <c r="BIV23" s="57"/>
      <c r="BIW23" s="57"/>
      <c r="BIX23" s="57"/>
      <c r="BIY23" s="57"/>
      <c r="BIZ23" s="57"/>
      <c r="BJA23" s="57"/>
      <c r="BJB23" s="57"/>
      <c r="BJC23" s="57"/>
      <c r="BJD23" s="57"/>
      <c r="BJE23" s="57"/>
      <c r="BJF23" s="57"/>
      <c r="BJG23" s="57"/>
      <c r="BJH23" s="57"/>
      <c r="BJI23" s="57"/>
      <c r="BJJ23" s="57"/>
      <c r="BJK23" s="57"/>
      <c r="BJL23" s="57"/>
      <c r="BJM23" s="57"/>
      <c r="BJN23" s="57"/>
      <c r="BJO23" s="57"/>
      <c r="BJP23" s="57"/>
      <c r="BJQ23" s="57"/>
      <c r="BJR23" s="57"/>
      <c r="BJS23" s="57"/>
      <c r="BJT23" s="57"/>
      <c r="BJU23" s="57"/>
      <c r="BJV23" s="57"/>
      <c r="BJW23" s="57"/>
      <c r="BJX23" s="57"/>
      <c r="BJY23" s="57"/>
      <c r="BJZ23" s="57"/>
      <c r="BKA23" s="57"/>
      <c r="BKB23" s="57"/>
      <c r="BKC23" s="57"/>
      <c r="BKD23" s="57"/>
      <c r="BKE23" s="57"/>
      <c r="BKF23" s="57"/>
      <c r="BKG23" s="57"/>
      <c r="BKH23" s="57"/>
      <c r="BKI23" s="57"/>
      <c r="BKJ23" s="57"/>
      <c r="BKK23" s="57"/>
      <c r="BKL23" s="57"/>
      <c r="BKM23" s="57"/>
      <c r="BKN23" s="57"/>
      <c r="BKO23" s="57"/>
      <c r="BKP23" s="57"/>
      <c r="BKQ23" s="57"/>
      <c r="BKR23" s="57"/>
      <c r="BKS23" s="57"/>
      <c r="BKT23" s="57"/>
      <c r="BKU23" s="57"/>
      <c r="BKV23" s="57"/>
      <c r="BKW23" s="57"/>
      <c r="BKX23" s="57"/>
      <c r="BKY23" s="57"/>
      <c r="BKZ23" s="57"/>
      <c r="BLA23" s="57"/>
      <c r="BLB23" s="57"/>
      <c r="BLC23" s="57"/>
      <c r="BLD23" s="57"/>
      <c r="BLE23" s="57"/>
      <c r="BLF23" s="57"/>
      <c r="BLG23" s="57"/>
      <c r="BLH23" s="57"/>
      <c r="BLI23" s="57"/>
      <c r="BLJ23" s="57"/>
      <c r="BLK23" s="57"/>
      <c r="BLL23" s="57"/>
      <c r="BLM23" s="57"/>
      <c r="BLN23" s="57"/>
      <c r="BLO23" s="57"/>
      <c r="BLP23" s="57"/>
      <c r="BLQ23" s="57"/>
      <c r="BLR23" s="57"/>
      <c r="BLS23" s="57"/>
      <c r="BLT23" s="57"/>
      <c r="BLU23" s="57"/>
      <c r="BLV23" s="57"/>
      <c r="BLW23" s="57"/>
      <c r="BLX23" s="57"/>
      <c r="BLY23" s="57"/>
      <c r="BLZ23" s="57"/>
      <c r="BMA23" s="57"/>
      <c r="BMB23" s="57"/>
      <c r="BMC23" s="57"/>
      <c r="BMD23" s="57"/>
      <c r="BME23" s="57"/>
      <c r="BMF23" s="57"/>
      <c r="BMG23" s="57"/>
      <c r="BMH23" s="57"/>
      <c r="BMI23" s="57"/>
      <c r="BMJ23" s="57"/>
      <c r="BMK23" s="57"/>
      <c r="BML23" s="57"/>
      <c r="BMM23" s="57"/>
      <c r="BMN23" s="57"/>
      <c r="BMO23" s="57"/>
      <c r="BMP23" s="57"/>
      <c r="BMQ23" s="57"/>
      <c r="BMR23" s="57"/>
      <c r="BMS23" s="57"/>
      <c r="BMT23" s="57"/>
      <c r="BMU23" s="57"/>
      <c r="BMV23" s="57"/>
      <c r="BMW23" s="57"/>
      <c r="BMX23" s="57"/>
      <c r="BMY23" s="57"/>
      <c r="BMZ23" s="57"/>
      <c r="BNA23" s="57"/>
      <c r="BNB23" s="57"/>
      <c r="BNC23" s="57"/>
      <c r="BND23" s="57"/>
      <c r="BNE23" s="57"/>
      <c r="BNF23" s="57"/>
      <c r="BNG23" s="57"/>
      <c r="BNH23" s="57"/>
      <c r="BNI23" s="57"/>
      <c r="BNJ23" s="57"/>
      <c r="BNK23" s="57"/>
      <c r="BNL23" s="57"/>
      <c r="BNM23" s="57"/>
      <c r="BNN23" s="57"/>
      <c r="BNO23" s="57"/>
      <c r="BNP23" s="57"/>
      <c r="BNQ23" s="57"/>
      <c r="BNR23" s="57"/>
      <c r="BNS23" s="57"/>
      <c r="BNT23" s="57"/>
      <c r="BNU23" s="57"/>
      <c r="BNV23" s="57"/>
      <c r="BNW23" s="57"/>
      <c r="BNX23" s="57"/>
      <c r="BNY23" s="57"/>
      <c r="BNZ23" s="57"/>
      <c r="BOA23" s="57"/>
      <c r="BOB23" s="57"/>
      <c r="BOC23" s="57"/>
      <c r="BOD23" s="57"/>
      <c r="BOE23" s="57"/>
      <c r="BOF23" s="57"/>
      <c r="BOG23" s="57"/>
      <c r="BOH23" s="57"/>
      <c r="BOI23" s="57"/>
      <c r="BOJ23" s="57"/>
      <c r="BOK23" s="57"/>
      <c r="BOL23" s="57"/>
      <c r="BOM23" s="57"/>
      <c r="BON23" s="57"/>
      <c r="BOO23" s="57"/>
      <c r="BOP23" s="57"/>
      <c r="BOQ23" s="57"/>
      <c r="BOR23" s="57"/>
      <c r="BOS23" s="57"/>
      <c r="BOT23" s="57"/>
      <c r="BOU23" s="57"/>
      <c r="BOV23" s="57"/>
      <c r="BOW23" s="57"/>
      <c r="BOX23" s="57"/>
      <c r="BOY23" s="57"/>
      <c r="BOZ23" s="57"/>
      <c r="BPA23" s="57"/>
      <c r="BPB23" s="57"/>
      <c r="BPC23" s="57"/>
      <c r="BPD23" s="57"/>
      <c r="BPE23" s="57"/>
      <c r="BPF23" s="57"/>
      <c r="BPG23" s="57"/>
      <c r="BPH23" s="57"/>
      <c r="BPI23" s="57"/>
      <c r="BPJ23" s="57"/>
      <c r="BPK23" s="57"/>
      <c r="BPL23" s="57"/>
      <c r="BPM23" s="57"/>
      <c r="BPN23" s="57"/>
      <c r="BPO23" s="57"/>
      <c r="BPP23" s="57"/>
      <c r="BPQ23" s="57"/>
      <c r="BPR23" s="57"/>
      <c r="BPS23" s="57"/>
      <c r="BPT23" s="57"/>
      <c r="BPU23" s="57"/>
      <c r="BPV23" s="57"/>
      <c r="BPW23" s="57"/>
      <c r="BPX23" s="57"/>
      <c r="BPY23" s="57"/>
      <c r="BPZ23" s="57"/>
      <c r="BQA23" s="57"/>
      <c r="BQB23" s="57"/>
      <c r="BQC23" s="57"/>
      <c r="BQD23" s="57"/>
      <c r="BQE23" s="57"/>
      <c r="BQF23" s="57"/>
      <c r="BQG23" s="57"/>
      <c r="BQH23" s="57"/>
      <c r="BQI23" s="57"/>
      <c r="BQJ23" s="57"/>
      <c r="BQK23" s="57"/>
      <c r="BQL23" s="57"/>
      <c r="BQM23" s="57"/>
      <c r="BQN23" s="57"/>
      <c r="BQO23" s="57"/>
      <c r="BQP23" s="57"/>
      <c r="BQQ23" s="57"/>
      <c r="BQR23" s="57"/>
      <c r="BQS23" s="57"/>
      <c r="BQT23" s="57"/>
      <c r="BQU23" s="57"/>
      <c r="BQV23" s="57"/>
      <c r="BQW23" s="57"/>
      <c r="BQX23" s="57"/>
      <c r="BQY23" s="57"/>
      <c r="BQZ23" s="57"/>
      <c r="BRA23" s="57"/>
      <c r="BRB23" s="57"/>
      <c r="BRC23" s="57"/>
      <c r="BRD23" s="57"/>
      <c r="BRE23" s="57"/>
      <c r="BRF23" s="57"/>
      <c r="BRG23" s="57"/>
      <c r="BRH23" s="57"/>
      <c r="BRI23" s="57"/>
      <c r="BRJ23" s="57"/>
      <c r="BRK23" s="57"/>
      <c r="BRL23" s="57"/>
      <c r="BRM23" s="57"/>
      <c r="BRN23" s="57"/>
      <c r="BRO23" s="57"/>
      <c r="BRP23" s="57"/>
      <c r="BRQ23" s="57"/>
      <c r="BRR23" s="57"/>
      <c r="BRS23" s="57"/>
      <c r="BRT23" s="57"/>
      <c r="BRU23" s="57"/>
      <c r="BRV23" s="57"/>
      <c r="BRW23" s="57"/>
      <c r="BRX23" s="57"/>
      <c r="BRY23" s="57"/>
      <c r="BRZ23" s="57"/>
      <c r="BSA23" s="57"/>
      <c r="BSB23" s="57"/>
      <c r="BSC23" s="57"/>
      <c r="BSD23" s="57"/>
      <c r="BSE23" s="57"/>
      <c r="BSF23" s="57"/>
      <c r="BSG23" s="57"/>
      <c r="BSH23" s="57"/>
      <c r="BSI23" s="57"/>
      <c r="BSJ23" s="57"/>
      <c r="BSK23" s="57"/>
      <c r="BSL23" s="57"/>
      <c r="BSM23" s="57"/>
      <c r="BSN23" s="57"/>
      <c r="BSO23" s="57"/>
      <c r="BSP23" s="57"/>
      <c r="BSQ23" s="57"/>
      <c r="BSR23" s="57"/>
      <c r="BSS23" s="57"/>
      <c r="BST23" s="57"/>
      <c r="BSU23" s="57"/>
      <c r="BSV23" s="57"/>
      <c r="BSW23" s="57"/>
      <c r="BSX23" s="57"/>
      <c r="BSY23" s="57"/>
      <c r="BSZ23" s="57"/>
      <c r="BTA23" s="57"/>
      <c r="BTB23" s="57"/>
      <c r="BTC23" s="57"/>
      <c r="BTD23" s="57"/>
      <c r="BTE23" s="57"/>
      <c r="BTF23" s="57"/>
      <c r="BTG23" s="57"/>
      <c r="BTH23" s="57"/>
      <c r="BTI23" s="57"/>
      <c r="BTJ23" s="57"/>
      <c r="BTK23" s="57"/>
      <c r="BTL23" s="57"/>
      <c r="BTM23" s="57"/>
      <c r="BTN23" s="57"/>
      <c r="BTO23" s="57"/>
      <c r="BTP23" s="57"/>
      <c r="BTQ23" s="57"/>
      <c r="BTR23" s="57"/>
      <c r="BTS23" s="57"/>
      <c r="BTT23" s="57"/>
      <c r="BTU23" s="57"/>
      <c r="BTV23" s="57"/>
      <c r="BTW23" s="57"/>
      <c r="BTX23" s="57"/>
      <c r="BTY23" s="57"/>
      <c r="BTZ23" s="57"/>
      <c r="BUA23" s="57"/>
      <c r="BUB23" s="57"/>
      <c r="BUC23" s="57"/>
      <c r="BUD23" s="57"/>
      <c r="BUE23" s="57"/>
      <c r="BUF23" s="57"/>
      <c r="BUG23" s="57"/>
      <c r="BUH23" s="57"/>
      <c r="BUI23" s="57"/>
      <c r="BUJ23" s="57"/>
      <c r="BUK23" s="57"/>
      <c r="BUL23" s="57"/>
      <c r="BUM23" s="57"/>
      <c r="BUN23" s="57"/>
      <c r="BUO23" s="57"/>
      <c r="BUP23" s="57"/>
      <c r="BUQ23" s="57"/>
      <c r="BUR23" s="57"/>
      <c r="BUS23" s="57"/>
      <c r="BUT23" s="57"/>
      <c r="BUU23" s="57"/>
      <c r="BUV23" s="57"/>
      <c r="BUW23" s="57"/>
      <c r="BUX23" s="57"/>
      <c r="BUY23" s="57"/>
      <c r="BUZ23" s="57"/>
      <c r="BVA23" s="57"/>
      <c r="BVB23" s="57"/>
      <c r="BVC23" s="57"/>
      <c r="BVD23" s="57"/>
      <c r="BVE23" s="57"/>
      <c r="BVF23" s="57"/>
      <c r="BVG23" s="57"/>
      <c r="BVH23" s="57"/>
      <c r="BVI23" s="57"/>
      <c r="BVJ23" s="57"/>
      <c r="BVK23" s="57"/>
      <c r="BVL23" s="57"/>
      <c r="BVM23" s="57"/>
      <c r="BVN23" s="57"/>
      <c r="BVO23" s="57"/>
      <c r="BVP23" s="57"/>
      <c r="BVQ23" s="57"/>
      <c r="BVR23" s="57"/>
      <c r="BVS23" s="57"/>
      <c r="BVT23" s="57"/>
      <c r="BVU23" s="57"/>
      <c r="BVV23" s="57"/>
      <c r="BVW23" s="57"/>
      <c r="BVX23" s="57"/>
      <c r="BVY23" s="57"/>
      <c r="BVZ23" s="57"/>
      <c r="BWA23" s="57"/>
      <c r="BWB23" s="57"/>
      <c r="BWC23" s="57"/>
      <c r="BWD23" s="57"/>
      <c r="BWE23" s="57"/>
      <c r="BWF23" s="57"/>
      <c r="BWG23" s="57"/>
      <c r="BWH23" s="57"/>
      <c r="BWI23" s="57"/>
      <c r="BWJ23" s="57"/>
      <c r="BWK23" s="57"/>
      <c r="BWL23" s="57"/>
      <c r="BWM23" s="57"/>
      <c r="BWN23" s="57"/>
      <c r="BWO23" s="57"/>
      <c r="BWP23" s="57"/>
      <c r="BWQ23" s="57"/>
      <c r="BWR23" s="57"/>
      <c r="BWS23" s="57"/>
      <c r="BWT23" s="57"/>
      <c r="BWU23" s="57"/>
      <c r="BWV23" s="57"/>
      <c r="BWW23" s="57"/>
      <c r="BWX23" s="57"/>
      <c r="BWY23" s="57"/>
      <c r="BWZ23" s="57"/>
      <c r="BXA23" s="57"/>
      <c r="BXB23" s="57"/>
      <c r="BXC23" s="57"/>
      <c r="BXD23" s="57"/>
      <c r="BXE23" s="57"/>
      <c r="BXF23" s="57"/>
      <c r="BXG23" s="57"/>
      <c r="BXH23" s="57"/>
      <c r="BXI23" s="57"/>
      <c r="BXJ23" s="57"/>
      <c r="BXK23" s="57"/>
      <c r="BXL23" s="57"/>
      <c r="BXM23" s="57"/>
      <c r="BXN23" s="57"/>
      <c r="BXO23" s="57"/>
      <c r="BXP23" s="57"/>
      <c r="BXQ23" s="57"/>
      <c r="BXR23" s="57"/>
      <c r="BXS23" s="57"/>
      <c r="BXT23" s="57"/>
      <c r="BXU23" s="57"/>
      <c r="BXV23" s="57"/>
      <c r="BXW23" s="57"/>
      <c r="BXX23" s="57"/>
      <c r="BXY23" s="57"/>
      <c r="BXZ23" s="57"/>
      <c r="BYA23" s="57"/>
      <c r="BYB23" s="57"/>
      <c r="BYC23" s="57"/>
      <c r="BYD23" s="57"/>
      <c r="BYE23" s="57"/>
      <c r="BYF23" s="57"/>
      <c r="BYG23" s="57"/>
      <c r="BYH23" s="57"/>
      <c r="BYI23" s="57"/>
      <c r="BYJ23" s="57"/>
      <c r="BYK23" s="57"/>
      <c r="BYL23" s="57"/>
      <c r="BYM23" s="57"/>
      <c r="BYN23" s="57"/>
      <c r="BYO23" s="57"/>
      <c r="BYP23" s="57"/>
      <c r="BYQ23" s="57"/>
      <c r="BYR23" s="57"/>
      <c r="BYS23" s="57"/>
      <c r="BYT23" s="57"/>
      <c r="BYU23" s="57"/>
      <c r="BYV23" s="57"/>
      <c r="BYW23" s="57"/>
      <c r="BYX23" s="57"/>
      <c r="BYY23" s="57"/>
      <c r="BYZ23" s="57"/>
      <c r="BZA23" s="57"/>
      <c r="BZB23" s="57"/>
      <c r="BZC23" s="57"/>
      <c r="BZD23" s="57"/>
      <c r="BZE23" s="57"/>
      <c r="BZF23" s="57"/>
      <c r="BZG23" s="57"/>
      <c r="BZH23" s="57"/>
      <c r="BZI23" s="57"/>
      <c r="BZJ23" s="57"/>
      <c r="BZK23" s="57"/>
      <c r="BZL23" s="57"/>
      <c r="BZM23" s="57"/>
      <c r="BZN23" s="57"/>
      <c r="BZO23" s="57"/>
      <c r="BZP23" s="57"/>
      <c r="BZQ23" s="57"/>
      <c r="BZR23" s="57"/>
      <c r="BZS23" s="57"/>
      <c r="BZT23" s="57"/>
      <c r="BZU23" s="57"/>
      <c r="BZV23" s="57"/>
      <c r="BZW23" s="57"/>
      <c r="BZX23" s="57"/>
      <c r="BZY23" s="57"/>
      <c r="BZZ23" s="57"/>
      <c r="CAA23" s="57"/>
      <c r="CAB23" s="57"/>
      <c r="CAC23" s="57"/>
      <c r="CAD23" s="57"/>
      <c r="CAE23" s="57"/>
      <c r="CAF23" s="57"/>
      <c r="CAG23" s="57"/>
      <c r="CAH23" s="57"/>
      <c r="CAI23" s="57"/>
      <c r="CAJ23" s="57"/>
      <c r="CAK23" s="57"/>
      <c r="CAL23" s="57"/>
      <c r="CAM23" s="57"/>
      <c r="CAN23" s="57"/>
      <c r="CAO23" s="57"/>
      <c r="CAP23" s="57"/>
      <c r="CAQ23" s="57"/>
      <c r="CAR23" s="57"/>
      <c r="CAS23" s="57"/>
      <c r="CAT23" s="57"/>
      <c r="CAU23" s="57"/>
      <c r="CAV23" s="57"/>
      <c r="CAW23" s="57"/>
      <c r="CAX23" s="57"/>
      <c r="CAY23" s="57"/>
      <c r="CAZ23" s="57"/>
      <c r="CBA23" s="57"/>
      <c r="CBB23" s="57"/>
      <c r="CBC23" s="57"/>
      <c r="CBD23" s="57"/>
      <c r="CBE23" s="57"/>
      <c r="CBF23" s="57"/>
      <c r="CBG23" s="57"/>
      <c r="CBH23" s="57"/>
      <c r="CBI23" s="57"/>
      <c r="CBJ23" s="57"/>
      <c r="CBK23" s="57"/>
      <c r="CBL23" s="57"/>
      <c r="CBM23" s="57"/>
      <c r="CBN23" s="57"/>
      <c r="CBO23" s="57"/>
      <c r="CBP23" s="57"/>
      <c r="CBQ23" s="57"/>
      <c r="CBR23" s="57"/>
      <c r="CBS23" s="57"/>
      <c r="CBT23" s="57"/>
      <c r="CBU23" s="57"/>
      <c r="CBV23" s="57"/>
      <c r="CBW23" s="57"/>
      <c r="CBX23" s="57"/>
      <c r="CBY23" s="57"/>
      <c r="CBZ23" s="57"/>
      <c r="CCA23" s="57"/>
      <c r="CCB23" s="57"/>
      <c r="CCC23" s="57"/>
      <c r="CCD23" s="57"/>
      <c r="CCE23" s="57"/>
      <c r="CCF23" s="57"/>
      <c r="CCG23" s="57"/>
      <c r="CCH23" s="57"/>
      <c r="CCI23" s="57"/>
      <c r="CCJ23" s="57"/>
      <c r="CCK23" s="57"/>
      <c r="CCL23" s="57"/>
      <c r="CCM23" s="57"/>
      <c r="CCN23" s="57"/>
      <c r="CCO23" s="57"/>
      <c r="CCP23" s="57"/>
      <c r="CCQ23" s="57"/>
      <c r="CCR23" s="57"/>
      <c r="CCS23" s="57"/>
      <c r="CCT23" s="57"/>
      <c r="CCU23" s="57"/>
      <c r="CCV23" s="57"/>
      <c r="CCW23" s="57"/>
      <c r="CCX23" s="57"/>
      <c r="CCY23" s="57"/>
      <c r="CCZ23" s="57"/>
      <c r="CDA23" s="57"/>
      <c r="CDB23" s="57"/>
      <c r="CDC23" s="57"/>
      <c r="CDD23" s="57"/>
      <c r="CDE23" s="57"/>
      <c r="CDF23" s="57"/>
      <c r="CDG23" s="57"/>
      <c r="CDH23" s="57"/>
      <c r="CDI23" s="57"/>
      <c r="CDJ23" s="57"/>
      <c r="CDK23" s="57"/>
      <c r="CDL23" s="57"/>
      <c r="CDM23" s="57"/>
      <c r="CDN23" s="57"/>
      <c r="CDO23" s="57"/>
      <c r="CDP23" s="57"/>
      <c r="CDQ23" s="57"/>
      <c r="CDR23" s="57"/>
      <c r="CDS23" s="57"/>
      <c r="CDT23" s="57"/>
      <c r="CDU23" s="57"/>
      <c r="CDV23" s="57"/>
      <c r="CDW23" s="57"/>
      <c r="CDX23" s="57"/>
      <c r="CDY23" s="57"/>
      <c r="CDZ23" s="57"/>
      <c r="CEA23" s="57"/>
      <c r="CEB23" s="57"/>
      <c r="CEC23" s="57"/>
      <c r="CED23" s="57"/>
      <c r="CEE23" s="57"/>
      <c r="CEF23" s="57"/>
      <c r="CEG23" s="57"/>
      <c r="CEH23" s="57"/>
      <c r="CEI23" s="57"/>
      <c r="CEJ23" s="57"/>
      <c r="CEK23" s="57"/>
      <c r="CEL23" s="57"/>
      <c r="CEM23" s="57"/>
      <c r="CEN23" s="57"/>
      <c r="CEO23" s="57"/>
      <c r="CEP23" s="57"/>
      <c r="CEQ23" s="57"/>
      <c r="CER23" s="57"/>
      <c r="CES23" s="57"/>
      <c r="CET23" s="57"/>
      <c r="CEU23" s="57"/>
      <c r="CEV23" s="57"/>
      <c r="CEW23" s="57"/>
      <c r="CEX23" s="57"/>
      <c r="CEY23" s="57"/>
      <c r="CEZ23" s="57"/>
      <c r="CFA23" s="57"/>
      <c r="CFB23" s="57"/>
      <c r="CFC23" s="57"/>
      <c r="CFD23" s="57"/>
      <c r="CFE23" s="57"/>
      <c r="CFF23" s="57"/>
      <c r="CFG23" s="57"/>
      <c r="CFH23" s="57"/>
      <c r="CFI23" s="57"/>
      <c r="CFJ23" s="57"/>
      <c r="CFK23" s="57"/>
      <c r="CFL23" s="57"/>
      <c r="CFM23" s="57"/>
      <c r="CFN23" s="57"/>
      <c r="CFO23" s="57"/>
      <c r="CFP23" s="57"/>
      <c r="CFQ23" s="57"/>
      <c r="CFR23" s="57"/>
      <c r="CFS23" s="57"/>
      <c r="CFT23" s="57"/>
      <c r="CFU23" s="57"/>
      <c r="CFV23" s="57"/>
      <c r="CFW23" s="57"/>
      <c r="CFX23" s="57"/>
      <c r="CFY23" s="57"/>
      <c r="CFZ23" s="57"/>
      <c r="CGA23" s="57"/>
      <c r="CGB23" s="57"/>
      <c r="CGC23" s="57"/>
      <c r="CGD23" s="57"/>
      <c r="CGE23" s="57"/>
      <c r="CGF23" s="57"/>
      <c r="CGG23" s="57"/>
      <c r="CGH23" s="57"/>
      <c r="CGI23" s="57"/>
      <c r="CGJ23" s="57"/>
      <c r="CGK23" s="57"/>
      <c r="CGL23" s="57"/>
      <c r="CGM23" s="57"/>
      <c r="CGN23" s="57"/>
      <c r="CGO23" s="57"/>
      <c r="CGP23" s="57"/>
      <c r="CGQ23" s="57"/>
      <c r="CGR23" s="57"/>
      <c r="CGS23" s="57"/>
      <c r="CGT23" s="57"/>
      <c r="CGU23" s="57"/>
      <c r="CGV23" s="57"/>
      <c r="CGW23" s="57"/>
      <c r="CGX23" s="57"/>
      <c r="CGY23" s="57"/>
      <c r="CGZ23" s="57"/>
      <c r="CHA23" s="57"/>
      <c r="CHB23" s="57"/>
      <c r="CHC23" s="57"/>
      <c r="CHD23" s="57"/>
      <c r="CHE23" s="57"/>
      <c r="CHF23" s="57"/>
      <c r="CHG23" s="57"/>
      <c r="CHH23" s="57"/>
      <c r="CHI23" s="57"/>
      <c r="CHJ23" s="57"/>
      <c r="CHK23" s="57"/>
      <c r="CHL23" s="57"/>
      <c r="CHM23" s="57"/>
      <c r="CHN23" s="57"/>
      <c r="CHO23" s="57"/>
      <c r="CHP23" s="57"/>
      <c r="CHQ23" s="57"/>
      <c r="CHR23" s="57"/>
      <c r="CHS23" s="57"/>
      <c r="CHT23" s="57"/>
      <c r="CHU23" s="57"/>
      <c r="CHV23" s="57"/>
      <c r="CHW23" s="57"/>
      <c r="CHX23" s="57"/>
      <c r="CHY23" s="57"/>
      <c r="CHZ23" s="57"/>
      <c r="CIA23" s="57"/>
      <c r="CIB23" s="57"/>
      <c r="CIC23" s="57"/>
      <c r="CID23" s="57"/>
      <c r="CIE23" s="57"/>
      <c r="CIF23" s="57"/>
      <c r="CIG23" s="57"/>
      <c r="CIH23" s="57"/>
      <c r="CII23" s="57"/>
      <c r="CIJ23" s="57"/>
      <c r="CIK23" s="57"/>
      <c r="CIL23" s="57"/>
      <c r="CIM23" s="57"/>
      <c r="CIN23" s="57"/>
      <c r="CIO23" s="57"/>
      <c r="CIP23" s="57"/>
      <c r="CIQ23" s="57"/>
      <c r="CIR23" s="57"/>
      <c r="CIS23" s="57"/>
      <c r="CIT23" s="57"/>
      <c r="CIU23" s="57"/>
      <c r="CIV23" s="57"/>
      <c r="CIW23" s="57"/>
      <c r="CIX23" s="57"/>
      <c r="CIY23" s="57"/>
      <c r="CIZ23" s="57"/>
      <c r="CJA23" s="57"/>
      <c r="CJB23" s="57"/>
      <c r="CJC23" s="57"/>
      <c r="CJD23" s="57"/>
      <c r="CJE23" s="57"/>
      <c r="CJF23" s="57"/>
      <c r="CJG23" s="57"/>
      <c r="CJH23" s="57"/>
      <c r="CJI23" s="57"/>
      <c r="CJJ23" s="57"/>
      <c r="CJK23" s="57"/>
      <c r="CJL23" s="57"/>
      <c r="CJM23" s="57"/>
      <c r="CJN23" s="57"/>
      <c r="CJO23" s="57"/>
      <c r="CJP23" s="57"/>
      <c r="CJQ23" s="57"/>
      <c r="CJR23" s="57"/>
      <c r="CJS23" s="57"/>
      <c r="CJT23" s="57"/>
      <c r="CJU23" s="57"/>
      <c r="CJV23" s="57"/>
      <c r="CJW23" s="57"/>
      <c r="CJX23" s="57"/>
      <c r="CJY23" s="57"/>
      <c r="CJZ23" s="57"/>
      <c r="CKA23" s="57"/>
      <c r="CKB23" s="57"/>
      <c r="CKC23" s="57"/>
      <c r="CKD23" s="57"/>
      <c r="CKE23" s="57"/>
      <c r="CKF23" s="57"/>
      <c r="CKG23" s="57"/>
      <c r="CKH23" s="57"/>
      <c r="CKI23" s="57"/>
      <c r="CKJ23" s="57"/>
      <c r="CKK23" s="57"/>
      <c r="CKL23" s="57"/>
      <c r="CKM23" s="57"/>
      <c r="CKN23" s="57"/>
      <c r="CKO23" s="57"/>
      <c r="CKP23" s="57"/>
      <c r="CKQ23" s="57"/>
      <c r="CKR23" s="57"/>
      <c r="CKS23" s="57"/>
      <c r="CKT23" s="57"/>
      <c r="CKU23" s="57"/>
      <c r="CKV23" s="57"/>
      <c r="CKW23" s="57"/>
      <c r="CKX23" s="57"/>
      <c r="CKY23" s="57"/>
      <c r="CKZ23" s="57"/>
      <c r="CLA23" s="57"/>
      <c r="CLB23" s="57"/>
      <c r="CLC23" s="57"/>
      <c r="CLD23" s="57"/>
      <c r="CLE23" s="57"/>
      <c r="CLF23" s="57"/>
      <c r="CLG23" s="57"/>
      <c r="CLH23" s="57"/>
      <c r="CLI23" s="57"/>
      <c r="CLJ23" s="57"/>
      <c r="CLK23" s="57"/>
      <c r="CLL23" s="57"/>
      <c r="CLM23" s="57"/>
      <c r="CLN23" s="57"/>
      <c r="CLO23" s="57"/>
      <c r="CLP23" s="57"/>
      <c r="CLQ23" s="57"/>
      <c r="CLR23" s="57"/>
      <c r="CLS23" s="57"/>
      <c r="CLT23" s="57"/>
      <c r="CLU23" s="57"/>
      <c r="CLV23" s="57"/>
      <c r="CLW23" s="57"/>
      <c r="CLX23" s="57"/>
      <c r="CLY23" s="57"/>
      <c r="CLZ23" s="57"/>
      <c r="CMA23" s="57"/>
      <c r="CMB23" s="57"/>
      <c r="CMC23" s="57"/>
      <c r="CMD23" s="57"/>
      <c r="CME23" s="57"/>
      <c r="CMF23" s="57"/>
      <c r="CMG23" s="57"/>
      <c r="CMH23" s="57"/>
      <c r="CMI23" s="57"/>
      <c r="CMJ23" s="57"/>
      <c r="CMK23" s="57"/>
      <c r="CML23" s="57"/>
      <c r="CMM23" s="57"/>
      <c r="CMN23" s="57"/>
      <c r="CMO23" s="57"/>
      <c r="CMP23" s="57"/>
      <c r="CMQ23" s="57"/>
      <c r="CMR23" s="57"/>
      <c r="CMS23" s="57"/>
      <c r="CMT23" s="57"/>
      <c r="CMU23" s="57"/>
      <c r="CMV23" s="57"/>
      <c r="CMW23" s="57"/>
      <c r="CMX23" s="57"/>
      <c r="CMY23" s="57"/>
      <c r="CMZ23" s="57"/>
      <c r="CNA23" s="57"/>
      <c r="CNB23" s="57"/>
      <c r="CNC23" s="57"/>
      <c r="CND23" s="57"/>
      <c r="CNE23" s="57"/>
      <c r="CNF23" s="57"/>
      <c r="CNG23" s="57"/>
      <c r="CNH23" s="57"/>
      <c r="CNI23" s="57"/>
      <c r="CNJ23" s="57"/>
      <c r="CNK23" s="57"/>
      <c r="CNL23" s="57"/>
      <c r="CNM23" s="57"/>
      <c r="CNN23" s="57"/>
      <c r="CNO23" s="57"/>
      <c r="CNP23" s="57"/>
      <c r="CNQ23" s="57"/>
      <c r="CNR23" s="57"/>
      <c r="CNS23" s="57"/>
      <c r="CNT23" s="57"/>
      <c r="CNU23" s="57"/>
      <c r="CNV23" s="57"/>
      <c r="CNW23" s="57"/>
      <c r="CNX23" s="57"/>
      <c r="CNY23" s="57"/>
      <c r="CNZ23" s="57"/>
      <c r="COA23" s="57"/>
      <c r="COB23" s="57"/>
      <c r="COC23" s="57"/>
      <c r="COD23" s="57"/>
      <c r="COE23" s="57"/>
      <c r="COF23" s="57"/>
      <c r="COG23" s="57"/>
      <c r="COH23" s="57"/>
      <c r="COI23" s="57"/>
      <c r="COJ23" s="57"/>
      <c r="COK23" s="57"/>
      <c r="COL23" s="57"/>
      <c r="COM23" s="57"/>
      <c r="CON23" s="57"/>
      <c r="COO23" s="57"/>
      <c r="COP23" s="57"/>
      <c r="COQ23" s="57"/>
      <c r="COR23" s="57"/>
      <c r="COS23" s="57"/>
      <c r="COT23" s="57"/>
      <c r="COU23" s="57"/>
      <c r="COV23" s="57"/>
      <c r="COW23" s="57"/>
      <c r="COX23" s="57"/>
      <c r="COY23" s="57"/>
      <c r="COZ23" s="57"/>
      <c r="CPA23" s="57"/>
      <c r="CPB23" s="57"/>
      <c r="CPC23" s="57"/>
      <c r="CPD23" s="57"/>
      <c r="CPE23" s="57"/>
      <c r="CPF23" s="57"/>
      <c r="CPG23" s="57"/>
      <c r="CPH23" s="57"/>
      <c r="CPI23" s="57"/>
      <c r="CPJ23" s="57"/>
      <c r="CPK23" s="57"/>
      <c r="CPL23" s="57"/>
      <c r="CPM23" s="57"/>
      <c r="CPN23" s="57"/>
      <c r="CPO23" s="57"/>
      <c r="CPP23" s="57"/>
      <c r="CPQ23" s="57"/>
      <c r="CPR23" s="57"/>
      <c r="CPS23" s="57"/>
      <c r="CPT23" s="57"/>
      <c r="CPU23" s="57"/>
      <c r="CPV23" s="57"/>
      <c r="CPW23" s="57"/>
      <c r="CPX23" s="57"/>
      <c r="CPY23" s="57"/>
      <c r="CPZ23" s="57"/>
      <c r="CQA23" s="57"/>
      <c r="CQB23" s="57"/>
      <c r="CQC23" s="57"/>
      <c r="CQD23" s="57"/>
      <c r="CQE23" s="57"/>
      <c r="CQF23" s="57"/>
      <c r="CQG23" s="57"/>
      <c r="CQH23" s="57"/>
      <c r="CQI23" s="57"/>
      <c r="CQJ23" s="57"/>
      <c r="CQK23" s="57"/>
      <c r="CQL23" s="57"/>
      <c r="CQM23" s="57"/>
      <c r="CQN23" s="57"/>
      <c r="CQO23" s="57"/>
      <c r="CQP23" s="57"/>
      <c r="CQQ23" s="57"/>
      <c r="CQR23" s="57"/>
      <c r="CQS23" s="57"/>
      <c r="CQT23" s="57"/>
      <c r="CQU23" s="57"/>
      <c r="CQV23" s="57"/>
      <c r="CQW23" s="57"/>
      <c r="CQX23" s="57"/>
      <c r="CQY23" s="57"/>
      <c r="CQZ23" s="57"/>
      <c r="CRA23" s="57"/>
      <c r="CRB23" s="57"/>
      <c r="CRC23" s="57"/>
      <c r="CRD23" s="57"/>
      <c r="CRE23" s="57"/>
      <c r="CRF23" s="57"/>
      <c r="CRG23" s="57"/>
      <c r="CRH23" s="57"/>
      <c r="CRI23" s="57"/>
      <c r="CRJ23" s="57"/>
      <c r="CRK23" s="57"/>
      <c r="CRL23" s="57"/>
      <c r="CRM23" s="57"/>
      <c r="CRN23" s="57"/>
      <c r="CRO23" s="57"/>
      <c r="CRP23" s="57"/>
      <c r="CRQ23" s="57"/>
      <c r="CRR23" s="57"/>
      <c r="CRS23" s="57"/>
      <c r="CRT23" s="57"/>
      <c r="CRU23" s="57"/>
      <c r="CRV23" s="57"/>
      <c r="CRW23" s="57"/>
      <c r="CRX23" s="57"/>
      <c r="CRY23" s="57"/>
      <c r="CRZ23" s="57"/>
      <c r="CSA23" s="57"/>
      <c r="CSB23" s="57"/>
      <c r="CSC23" s="57"/>
      <c r="CSD23" s="57"/>
      <c r="CSE23" s="57"/>
      <c r="CSF23" s="57"/>
      <c r="CSG23" s="57"/>
      <c r="CSH23" s="57"/>
      <c r="CSI23" s="57"/>
      <c r="CSJ23" s="57"/>
      <c r="CSK23" s="57"/>
      <c r="CSL23" s="57"/>
      <c r="CSM23" s="57"/>
      <c r="CSN23" s="57"/>
      <c r="CSO23" s="57"/>
      <c r="CSP23" s="57"/>
      <c r="CSQ23" s="57"/>
      <c r="CSR23" s="57"/>
      <c r="CSS23" s="57"/>
      <c r="CST23" s="57"/>
      <c r="CSU23" s="57"/>
      <c r="CSV23" s="57"/>
      <c r="CSW23" s="57"/>
      <c r="CSX23" s="57"/>
      <c r="CSY23" s="57"/>
      <c r="CSZ23" s="57"/>
      <c r="CTA23" s="57"/>
      <c r="CTB23" s="57"/>
      <c r="CTC23" s="57"/>
      <c r="CTD23" s="57"/>
      <c r="CTE23" s="57"/>
      <c r="CTF23" s="57"/>
      <c r="CTG23" s="57"/>
      <c r="CTH23" s="57"/>
      <c r="CTI23" s="57"/>
      <c r="CTJ23" s="57"/>
      <c r="CTK23" s="57"/>
      <c r="CTL23" s="57"/>
      <c r="CTM23" s="57"/>
      <c r="CTN23" s="57"/>
      <c r="CTO23" s="57"/>
      <c r="CTP23" s="57"/>
      <c r="CTQ23" s="57"/>
      <c r="CTR23" s="57"/>
      <c r="CTS23" s="57"/>
      <c r="CTT23" s="57"/>
      <c r="CTU23" s="57"/>
      <c r="CTV23" s="57"/>
      <c r="CTW23" s="57"/>
      <c r="CTX23" s="57"/>
      <c r="CTY23" s="57"/>
      <c r="CTZ23" s="57"/>
      <c r="CUA23" s="57"/>
      <c r="CUB23" s="57"/>
      <c r="CUC23" s="57"/>
      <c r="CUD23" s="57"/>
      <c r="CUE23" s="57"/>
      <c r="CUF23" s="57"/>
      <c r="CUG23" s="57"/>
      <c r="CUH23" s="57"/>
      <c r="CUI23" s="57"/>
      <c r="CUJ23" s="57"/>
      <c r="CUK23" s="57"/>
      <c r="CUL23" s="57"/>
      <c r="CUM23" s="57"/>
      <c r="CUN23" s="57"/>
      <c r="CUO23" s="57"/>
      <c r="CUP23" s="57"/>
      <c r="CUQ23" s="57"/>
      <c r="CUR23" s="57"/>
      <c r="CUS23" s="57"/>
      <c r="CUT23" s="57"/>
      <c r="CUU23" s="57"/>
      <c r="CUV23" s="57"/>
      <c r="CUW23" s="57"/>
      <c r="CUX23" s="57"/>
      <c r="CUY23" s="57"/>
      <c r="CUZ23" s="57"/>
      <c r="CVA23" s="57"/>
      <c r="CVB23" s="57"/>
      <c r="CVC23" s="57"/>
      <c r="CVD23" s="57"/>
      <c r="CVE23" s="57"/>
      <c r="CVF23" s="57"/>
      <c r="CVG23" s="57"/>
      <c r="CVH23" s="57"/>
      <c r="CVI23" s="57"/>
      <c r="CVJ23" s="57"/>
      <c r="CVK23" s="57"/>
      <c r="CVL23" s="57"/>
      <c r="CVM23" s="57"/>
      <c r="CVN23" s="57"/>
      <c r="CVO23" s="57"/>
      <c r="CVP23" s="57"/>
      <c r="CVQ23" s="57"/>
      <c r="CVR23" s="57"/>
      <c r="CVS23" s="57"/>
      <c r="CVT23" s="57"/>
      <c r="CVU23" s="57"/>
      <c r="CVV23" s="57"/>
      <c r="CVW23" s="57"/>
      <c r="CVX23" s="57"/>
      <c r="CVY23" s="57"/>
      <c r="CVZ23" s="57"/>
      <c r="CWA23" s="57"/>
      <c r="CWB23" s="57"/>
      <c r="CWC23" s="57"/>
      <c r="CWD23" s="57"/>
      <c r="CWE23" s="57"/>
      <c r="CWF23" s="57"/>
      <c r="CWG23" s="57"/>
      <c r="CWH23" s="57"/>
      <c r="CWI23" s="57"/>
      <c r="CWJ23" s="57"/>
      <c r="CWK23" s="57"/>
      <c r="CWL23" s="57"/>
      <c r="CWM23" s="57"/>
      <c r="CWN23" s="57"/>
      <c r="CWO23" s="57"/>
      <c r="CWP23" s="57"/>
      <c r="CWQ23" s="57"/>
      <c r="CWR23" s="57"/>
      <c r="CWS23" s="57"/>
      <c r="CWT23" s="57"/>
      <c r="CWU23" s="57"/>
      <c r="CWV23" s="57"/>
      <c r="CWW23" s="57"/>
      <c r="CWX23" s="57"/>
      <c r="CWY23" s="57"/>
      <c r="CWZ23" s="57"/>
      <c r="CXA23" s="57"/>
      <c r="CXB23" s="57"/>
      <c r="CXC23" s="57"/>
      <c r="CXD23" s="57"/>
      <c r="CXE23" s="57"/>
      <c r="CXF23" s="57"/>
      <c r="CXG23" s="57"/>
      <c r="CXH23" s="57"/>
      <c r="CXI23" s="57"/>
      <c r="CXJ23" s="57"/>
      <c r="CXK23" s="57"/>
      <c r="CXL23" s="57"/>
      <c r="CXM23" s="57"/>
      <c r="CXN23" s="57"/>
      <c r="CXO23" s="57"/>
      <c r="CXP23" s="57"/>
      <c r="CXQ23" s="57"/>
      <c r="CXR23" s="57"/>
      <c r="CXS23" s="57"/>
      <c r="CXT23" s="57"/>
      <c r="CXU23" s="57"/>
      <c r="CXV23" s="57"/>
      <c r="CXW23" s="57"/>
      <c r="CXX23" s="57"/>
      <c r="CXY23" s="57"/>
      <c r="CXZ23" s="57"/>
      <c r="CYA23" s="57"/>
      <c r="CYB23" s="57"/>
      <c r="CYC23" s="57"/>
      <c r="CYD23" s="57"/>
      <c r="CYE23" s="57"/>
      <c r="CYF23" s="57"/>
      <c r="CYG23" s="57"/>
      <c r="CYH23" s="57"/>
      <c r="CYI23" s="57"/>
      <c r="CYJ23" s="57"/>
      <c r="CYK23" s="57"/>
      <c r="CYL23" s="57"/>
      <c r="CYM23" s="57"/>
      <c r="CYN23" s="57"/>
      <c r="CYO23" s="57"/>
      <c r="CYP23" s="57"/>
      <c r="CYQ23" s="57"/>
      <c r="CYR23" s="57"/>
      <c r="CYS23" s="57"/>
      <c r="CYT23" s="57"/>
      <c r="CYU23" s="57"/>
      <c r="CYV23" s="57"/>
      <c r="CYW23" s="57"/>
      <c r="CYX23" s="57"/>
      <c r="CYY23" s="57"/>
      <c r="CYZ23" s="57"/>
      <c r="CZA23" s="57"/>
      <c r="CZB23" s="57"/>
      <c r="CZC23" s="57"/>
      <c r="CZD23" s="57"/>
      <c r="CZE23" s="57"/>
      <c r="CZF23" s="57"/>
      <c r="CZG23" s="57"/>
      <c r="CZH23" s="57"/>
      <c r="CZI23" s="57"/>
      <c r="CZJ23" s="57"/>
      <c r="CZK23" s="57"/>
      <c r="CZL23" s="57"/>
      <c r="CZM23" s="57"/>
      <c r="CZN23" s="57"/>
      <c r="CZO23" s="57"/>
      <c r="CZP23" s="57"/>
      <c r="CZQ23" s="57"/>
      <c r="CZR23" s="57"/>
      <c r="CZS23" s="57"/>
      <c r="CZT23" s="57"/>
      <c r="CZU23" s="57"/>
      <c r="CZV23" s="57"/>
      <c r="CZW23" s="57"/>
      <c r="CZX23" s="57"/>
      <c r="CZY23" s="57"/>
      <c r="CZZ23" s="57"/>
      <c r="DAA23" s="57"/>
      <c r="DAB23" s="57"/>
      <c r="DAC23" s="57"/>
      <c r="DAD23" s="57"/>
      <c r="DAE23" s="57"/>
      <c r="DAF23" s="57"/>
      <c r="DAG23" s="57"/>
      <c r="DAH23" s="57"/>
      <c r="DAI23" s="57"/>
      <c r="DAJ23" s="57"/>
      <c r="DAK23" s="57"/>
      <c r="DAL23" s="57"/>
      <c r="DAM23" s="57"/>
      <c r="DAN23" s="57"/>
      <c r="DAO23" s="57"/>
      <c r="DAP23" s="57"/>
      <c r="DAQ23" s="57"/>
      <c r="DAR23" s="57"/>
      <c r="DAS23" s="57"/>
      <c r="DAT23" s="57"/>
      <c r="DAU23" s="57"/>
      <c r="DAV23" s="57"/>
      <c r="DAW23" s="57"/>
      <c r="DAX23" s="57"/>
      <c r="DAY23" s="57"/>
      <c r="DAZ23" s="57"/>
      <c r="DBA23" s="57"/>
      <c r="DBB23" s="57"/>
      <c r="DBC23" s="57"/>
      <c r="DBD23" s="57"/>
      <c r="DBE23" s="57"/>
      <c r="DBF23" s="57"/>
      <c r="DBG23" s="57"/>
      <c r="DBH23" s="57"/>
      <c r="DBI23" s="57"/>
      <c r="DBJ23" s="57"/>
      <c r="DBK23" s="57"/>
      <c r="DBL23" s="57"/>
      <c r="DBM23" s="57"/>
      <c r="DBN23" s="57"/>
      <c r="DBO23" s="57"/>
      <c r="DBP23" s="57"/>
      <c r="DBQ23" s="57"/>
      <c r="DBR23" s="57"/>
      <c r="DBS23" s="57"/>
      <c r="DBT23" s="57"/>
      <c r="DBU23" s="57"/>
      <c r="DBV23" s="57"/>
      <c r="DBW23" s="57"/>
      <c r="DBX23" s="57"/>
      <c r="DBY23" s="57"/>
      <c r="DBZ23" s="57"/>
      <c r="DCA23" s="57"/>
      <c r="DCB23" s="57"/>
      <c r="DCC23" s="57"/>
      <c r="DCD23" s="57"/>
      <c r="DCE23" s="57"/>
      <c r="DCF23" s="57"/>
      <c r="DCG23" s="57"/>
      <c r="DCH23" s="57"/>
      <c r="DCI23" s="57"/>
      <c r="DCJ23" s="57"/>
      <c r="DCK23" s="57"/>
      <c r="DCL23" s="57"/>
      <c r="DCM23" s="57"/>
      <c r="DCN23" s="57"/>
      <c r="DCO23" s="57"/>
      <c r="DCP23" s="57"/>
      <c r="DCQ23" s="57"/>
      <c r="DCR23" s="57"/>
      <c r="DCS23" s="57"/>
      <c r="DCT23" s="57"/>
      <c r="DCU23" s="57"/>
      <c r="DCV23" s="57"/>
      <c r="DCW23" s="57"/>
      <c r="DCX23" s="57"/>
      <c r="DCY23" s="57"/>
      <c r="DCZ23" s="57"/>
      <c r="DDA23" s="57"/>
      <c r="DDB23" s="57"/>
      <c r="DDC23" s="57"/>
      <c r="DDD23" s="57"/>
      <c r="DDE23" s="57"/>
      <c r="DDF23" s="57"/>
      <c r="DDG23" s="57"/>
      <c r="DDH23" s="57"/>
      <c r="DDI23" s="57"/>
      <c r="DDJ23" s="57"/>
      <c r="DDK23" s="57"/>
      <c r="DDL23" s="57"/>
      <c r="DDM23" s="57"/>
      <c r="DDN23" s="57"/>
      <c r="DDO23" s="57"/>
      <c r="DDP23" s="57"/>
      <c r="DDQ23" s="57"/>
      <c r="DDR23" s="57"/>
      <c r="DDS23" s="57"/>
      <c r="DDT23" s="57"/>
      <c r="DDU23" s="57"/>
      <c r="DDV23" s="57"/>
      <c r="DDW23" s="57"/>
      <c r="DDX23" s="57"/>
      <c r="DDY23" s="57"/>
      <c r="DDZ23" s="57"/>
      <c r="DEA23" s="57"/>
      <c r="DEB23" s="57"/>
      <c r="DEC23" s="57"/>
      <c r="DED23" s="57"/>
      <c r="DEE23" s="57"/>
      <c r="DEF23" s="57"/>
      <c r="DEG23" s="57"/>
      <c r="DEH23" s="57"/>
      <c r="DEI23" s="57"/>
      <c r="DEJ23" s="57"/>
      <c r="DEK23" s="57"/>
      <c r="DEL23" s="57"/>
      <c r="DEM23" s="57"/>
      <c r="DEN23" s="57"/>
      <c r="DEO23" s="57"/>
      <c r="DEP23" s="57"/>
      <c r="DEQ23" s="57"/>
      <c r="DER23" s="57"/>
      <c r="DES23" s="57"/>
      <c r="DET23" s="57"/>
      <c r="DEU23" s="57"/>
      <c r="DEV23" s="57"/>
      <c r="DEW23" s="57"/>
      <c r="DEX23" s="57"/>
      <c r="DEY23" s="57"/>
      <c r="DEZ23" s="57"/>
      <c r="DFA23" s="57"/>
      <c r="DFB23" s="57"/>
      <c r="DFC23" s="57"/>
      <c r="DFD23" s="57"/>
      <c r="DFE23" s="57"/>
      <c r="DFF23" s="57"/>
      <c r="DFG23" s="57"/>
      <c r="DFH23" s="57"/>
      <c r="DFI23" s="57"/>
      <c r="DFJ23" s="57"/>
      <c r="DFK23" s="57"/>
      <c r="DFL23" s="57"/>
      <c r="DFM23" s="57"/>
      <c r="DFN23" s="57"/>
      <c r="DFO23" s="57"/>
      <c r="DFP23" s="57"/>
      <c r="DFQ23" s="57"/>
      <c r="DFR23" s="57"/>
      <c r="DFS23" s="57"/>
      <c r="DFT23" s="57"/>
      <c r="DFU23" s="57"/>
      <c r="DFV23" s="57"/>
      <c r="DFW23" s="57"/>
      <c r="DFX23" s="57"/>
      <c r="DFY23" s="57"/>
      <c r="DFZ23" s="57"/>
      <c r="DGA23" s="57"/>
      <c r="DGB23" s="57"/>
      <c r="DGC23" s="57"/>
      <c r="DGD23" s="57"/>
      <c r="DGE23" s="57"/>
      <c r="DGF23" s="57"/>
      <c r="DGG23" s="57"/>
      <c r="DGH23" s="57"/>
      <c r="DGI23" s="57"/>
      <c r="DGJ23" s="57"/>
      <c r="DGK23" s="57"/>
      <c r="DGL23" s="57"/>
      <c r="DGM23" s="57"/>
      <c r="DGN23" s="57"/>
      <c r="DGO23" s="57"/>
      <c r="DGP23" s="57"/>
      <c r="DGQ23" s="57"/>
      <c r="DGR23" s="57"/>
      <c r="DGS23" s="57"/>
      <c r="DGT23" s="57"/>
      <c r="DGU23" s="57"/>
      <c r="DGV23" s="57"/>
      <c r="DGW23" s="57"/>
      <c r="DGX23" s="57"/>
      <c r="DGY23" s="57"/>
      <c r="DGZ23" s="57"/>
      <c r="DHA23" s="57"/>
      <c r="DHB23" s="57"/>
      <c r="DHC23" s="57"/>
      <c r="DHD23" s="57"/>
      <c r="DHE23" s="57"/>
      <c r="DHF23" s="57"/>
      <c r="DHG23" s="57"/>
      <c r="DHH23" s="57"/>
      <c r="DHI23" s="57"/>
      <c r="DHJ23" s="57"/>
      <c r="DHK23" s="57"/>
      <c r="DHL23" s="57"/>
      <c r="DHM23" s="57"/>
      <c r="DHN23" s="57"/>
      <c r="DHO23" s="57"/>
      <c r="DHP23" s="57"/>
      <c r="DHQ23" s="57"/>
      <c r="DHR23" s="57"/>
      <c r="DHS23" s="57"/>
      <c r="DHT23" s="57"/>
      <c r="DHU23" s="57"/>
      <c r="DHV23" s="57"/>
      <c r="DHW23" s="57"/>
      <c r="DHX23" s="57"/>
      <c r="DHY23" s="57"/>
      <c r="DHZ23" s="57"/>
      <c r="DIA23" s="57"/>
      <c r="DIB23" s="57"/>
      <c r="DIC23" s="57"/>
      <c r="DID23" s="57"/>
      <c r="DIE23" s="57"/>
      <c r="DIF23" s="57"/>
      <c r="DIG23" s="57"/>
      <c r="DIH23" s="57"/>
      <c r="DII23" s="57"/>
      <c r="DIJ23" s="57"/>
      <c r="DIK23" s="57"/>
      <c r="DIL23" s="57"/>
      <c r="DIM23" s="57"/>
      <c r="DIN23" s="57"/>
      <c r="DIO23" s="57"/>
      <c r="DIP23" s="57"/>
      <c r="DIQ23" s="57"/>
      <c r="DIR23" s="57"/>
      <c r="DIS23" s="57"/>
      <c r="DIT23" s="57"/>
      <c r="DIU23" s="57"/>
      <c r="DIV23" s="57"/>
      <c r="DIW23" s="57"/>
      <c r="DIX23" s="57"/>
      <c r="DIY23" s="57"/>
      <c r="DIZ23" s="57"/>
      <c r="DJA23" s="57"/>
      <c r="DJB23" s="57"/>
      <c r="DJC23" s="57"/>
      <c r="DJD23" s="57"/>
      <c r="DJE23" s="57"/>
      <c r="DJF23" s="57"/>
      <c r="DJG23" s="57"/>
      <c r="DJH23" s="57"/>
      <c r="DJI23" s="57"/>
      <c r="DJJ23" s="57"/>
      <c r="DJK23" s="57"/>
      <c r="DJL23" s="57"/>
      <c r="DJM23" s="57"/>
      <c r="DJN23" s="57"/>
      <c r="DJO23" s="57"/>
      <c r="DJP23" s="57"/>
      <c r="DJQ23" s="57"/>
      <c r="DJR23" s="57"/>
      <c r="DJS23" s="57"/>
      <c r="DJT23" s="57"/>
      <c r="DJU23" s="57"/>
      <c r="DJV23" s="57"/>
      <c r="DJW23" s="57"/>
      <c r="DJX23" s="57"/>
      <c r="DJY23" s="57"/>
      <c r="DJZ23" s="57"/>
      <c r="DKA23" s="57"/>
      <c r="DKB23" s="57"/>
      <c r="DKC23" s="57"/>
      <c r="DKD23" s="57"/>
      <c r="DKE23" s="57"/>
      <c r="DKF23" s="57"/>
      <c r="DKG23" s="57"/>
      <c r="DKH23" s="57"/>
      <c r="DKI23" s="57"/>
      <c r="DKJ23" s="57"/>
      <c r="DKK23" s="57"/>
      <c r="DKL23" s="57"/>
      <c r="DKM23" s="57"/>
      <c r="DKN23" s="57"/>
      <c r="DKO23" s="57"/>
      <c r="DKP23" s="57"/>
      <c r="DKQ23" s="57"/>
      <c r="DKR23" s="57"/>
      <c r="DKS23" s="57"/>
      <c r="DKT23" s="57"/>
      <c r="DKU23" s="57"/>
      <c r="DKV23" s="57"/>
      <c r="DKW23" s="57"/>
      <c r="DKX23" s="57"/>
      <c r="DKY23" s="57"/>
      <c r="DKZ23" s="57"/>
      <c r="DLA23" s="57"/>
      <c r="DLB23" s="57"/>
      <c r="DLC23" s="57"/>
      <c r="DLD23" s="57"/>
      <c r="DLE23" s="57"/>
      <c r="DLF23" s="57"/>
      <c r="DLG23" s="57"/>
      <c r="DLH23" s="57"/>
      <c r="DLI23" s="57"/>
      <c r="DLJ23" s="57"/>
      <c r="DLK23" s="57"/>
      <c r="DLL23" s="57"/>
      <c r="DLM23" s="57"/>
      <c r="DLN23" s="57"/>
      <c r="DLO23" s="57"/>
      <c r="DLP23" s="57"/>
      <c r="DLQ23" s="57"/>
      <c r="DLR23" s="57"/>
      <c r="DLS23" s="57"/>
      <c r="DLT23" s="57"/>
      <c r="DLU23" s="57"/>
      <c r="DLV23" s="57"/>
      <c r="DLW23" s="57"/>
      <c r="DLX23" s="57"/>
      <c r="DLY23" s="57"/>
      <c r="DLZ23" s="57"/>
      <c r="DMA23" s="57"/>
      <c r="DMB23" s="57"/>
      <c r="DMC23" s="57"/>
      <c r="DMD23" s="57"/>
      <c r="DME23" s="57"/>
      <c r="DMF23" s="57"/>
      <c r="DMG23" s="57"/>
      <c r="DMH23" s="57"/>
      <c r="DMI23" s="57"/>
      <c r="DMJ23" s="57"/>
      <c r="DMK23" s="57"/>
      <c r="DML23" s="57"/>
      <c r="DMM23" s="57"/>
      <c r="DMN23" s="57"/>
      <c r="DMO23" s="57"/>
      <c r="DMP23" s="57"/>
      <c r="DMQ23" s="57"/>
      <c r="DMR23" s="57"/>
      <c r="DMS23" s="57"/>
      <c r="DMT23" s="57"/>
      <c r="DMU23" s="57"/>
      <c r="DMV23" s="57"/>
      <c r="DMW23" s="57"/>
      <c r="DMX23" s="57"/>
      <c r="DMY23" s="57"/>
      <c r="DMZ23" s="57"/>
      <c r="DNA23" s="57"/>
      <c r="DNB23" s="57"/>
      <c r="DNC23" s="57"/>
      <c r="DND23" s="57"/>
      <c r="DNE23" s="57"/>
      <c r="DNF23" s="57"/>
      <c r="DNG23" s="57"/>
      <c r="DNH23" s="57"/>
      <c r="DNI23" s="57"/>
      <c r="DNJ23" s="57"/>
      <c r="DNK23" s="57"/>
      <c r="DNL23" s="57"/>
      <c r="DNM23" s="57"/>
      <c r="DNN23" s="57"/>
      <c r="DNO23" s="57"/>
      <c r="DNP23" s="57"/>
      <c r="DNQ23" s="57"/>
      <c r="DNR23" s="57"/>
      <c r="DNS23" s="57"/>
      <c r="DNT23" s="57"/>
      <c r="DNU23" s="57"/>
      <c r="DNV23" s="57"/>
      <c r="DNW23" s="57"/>
      <c r="DNX23" s="57"/>
      <c r="DNY23" s="57"/>
      <c r="DNZ23" s="57"/>
      <c r="DOA23" s="57"/>
      <c r="DOB23" s="57"/>
      <c r="DOC23" s="57"/>
      <c r="DOD23" s="57"/>
      <c r="DOE23" s="57"/>
      <c r="DOF23" s="57"/>
      <c r="DOG23" s="57"/>
      <c r="DOH23" s="57"/>
      <c r="DOI23" s="57"/>
      <c r="DOJ23" s="57"/>
      <c r="DOK23" s="57"/>
      <c r="DOL23" s="57"/>
      <c r="DOM23" s="57"/>
      <c r="DON23" s="57"/>
      <c r="DOO23" s="57"/>
      <c r="DOP23" s="57"/>
      <c r="DOQ23" s="57"/>
      <c r="DOR23" s="57"/>
      <c r="DOS23" s="57"/>
      <c r="DOT23" s="57"/>
      <c r="DOU23" s="57"/>
      <c r="DOV23" s="57"/>
      <c r="DOW23" s="57"/>
      <c r="DOX23" s="57"/>
      <c r="DOY23" s="57"/>
      <c r="DOZ23" s="57"/>
      <c r="DPA23" s="57"/>
      <c r="DPB23" s="57"/>
      <c r="DPC23" s="57"/>
      <c r="DPD23" s="57"/>
      <c r="DPE23" s="57"/>
      <c r="DPF23" s="57"/>
      <c r="DPG23" s="57"/>
      <c r="DPH23" s="57"/>
      <c r="DPI23" s="57"/>
      <c r="DPJ23" s="57"/>
      <c r="DPK23" s="57"/>
      <c r="DPL23" s="57"/>
      <c r="DPM23" s="57"/>
      <c r="DPN23" s="57"/>
      <c r="DPO23" s="57"/>
      <c r="DPP23" s="57"/>
      <c r="DPQ23" s="57"/>
      <c r="DPR23" s="57"/>
      <c r="DPS23" s="57"/>
      <c r="DPT23" s="57"/>
      <c r="DPU23" s="57"/>
      <c r="DPV23" s="57"/>
      <c r="DPW23" s="57"/>
      <c r="DPX23" s="57"/>
      <c r="DPY23" s="57"/>
      <c r="DPZ23" s="57"/>
      <c r="DQA23" s="57"/>
      <c r="DQB23" s="57"/>
      <c r="DQC23" s="57"/>
      <c r="DQD23" s="57"/>
      <c r="DQE23" s="57"/>
      <c r="DQF23" s="57"/>
      <c r="DQG23" s="57"/>
      <c r="DQH23" s="57"/>
      <c r="DQI23" s="57"/>
      <c r="DQJ23" s="57"/>
      <c r="DQK23" s="57"/>
      <c r="DQL23" s="57"/>
      <c r="DQM23" s="57"/>
      <c r="DQN23" s="57"/>
      <c r="DQO23" s="57"/>
      <c r="DQP23" s="57"/>
      <c r="DQQ23" s="57"/>
      <c r="DQR23" s="57"/>
      <c r="DQS23" s="57"/>
      <c r="DQT23" s="57"/>
      <c r="DQU23" s="57"/>
      <c r="DQV23" s="57"/>
      <c r="DQW23" s="57"/>
      <c r="DQX23" s="57"/>
      <c r="DQY23" s="57"/>
      <c r="DQZ23" s="57"/>
      <c r="DRA23" s="57"/>
      <c r="DRB23" s="57"/>
      <c r="DRC23" s="57"/>
      <c r="DRD23" s="57"/>
      <c r="DRE23" s="57"/>
      <c r="DRF23" s="57"/>
      <c r="DRG23" s="57"/>
      <c r="DRH23" s="57"/>
      <c r="DRI23" s="57"/>
      <c r="DRJ23" s="57"/>
      <c r="DRK23" s="57"/>
      <c r="DRL23" s="57"/>
      <c r="DRM23" s="57"/>
      <c r="DRN23" s="57"/>
      <c r="DRO23" s="57"/>
      <c r="DRP23" s="57"/>
      <c r="DRQ23" s="57"/>
      <c r="DRR23" s="57"/>
      <c r="DRS23" s="57"/>
      <c r="DRT23" s="57"/>
      <c r="DRU23" s="57"/>
      <c r="DRV23" s="57"/>
      <c r="DRW23" s="57"/>
      <c r="DRX23" s="57"/>
      <c r="DRY23" s="57"/>
      <c r="DRZ23" s="57"/>
      <c r="DSA23" s="57"/>
      <c r="DSB23" s="57"/>
      <c r="DSC23" s="57"/>
      <c r="DSD23" s="57"/>
      <c r="DSE23" s="57"/>
      <c r="DSF23" s="57"/>
      <c r="DSG23" s="57"/>
      <c r="DSH23" s="57"/>
      <c r="DSI23" s="57"/>
      <c r="DSJ23" s="57"/>
      <c r="DSK23" s="57"/>
      <c r="DSL23" s="57"/>
      <c r="DSM23" s="57"/>
      <c r="DSN23" s="57"/>
      <c r="DSO23" s="57"/>
      <c r="DSP23" s="57"/>
      <c r="DSQ23" s="57"/>
      <c r="DSR23" s="57"/>
      <c r="DSS23" s="57"/>
      <c r="DST23" s="57"/>
      <c r="DSU23" s="57"/>
      <c r="DSV23" s="57"/>
      <c r="DSW23" s="57"/>
      <c r="DSX23" s="57"/>
      <c r="DSY23" s="57"/>
      <c r="DSZ23" s="57"/>
      <c r="DTA23" s="57"/>
      <c r="DTB23" s="57"/>
      <c r="DTC23" s="57"/>
      <c r="DTD23" s="57"/>
      <c r="DTE23" s="57"/>
      <c r="DTF23" s="57"/>
      <c r="DTG23" s="57"/>
      <c r="DTH23" s="57"/>
      <c r="DTI23" s="57"/>
      <c r="DTJ23" s="57"/>
      <c r="DTK23" s="57"/>
      <c r="DTL23" s="57"/>
      <c r="DTM23" s="57"/>
      <c r="DTN23" s="57"/>
      <c r="DTO23" s="57"/>
      <c r="DTP23" s="57"/>
      <c r="DTQ23" s="57"/>
      <c r="DTR23" s="57"/>
      <c r="DTS23" s="57"/>
      <c r="DTT23" s="57"/>
      <c r="DTU23" s="57"/>
      <c r="DTV23" s="57"/>
      <c r="DTW23" s="57"/>
      <c r="DTX23" s="57"/>
      <c r="DTY23" s="57"/>
      <c r="DTZ23" s="57"/>
      <c r="DUA23" s="57"/>
      <c r="DUB23" s="57"/>
      <c r="DUC23" s="57"/>
      <c r="DUD23" s="57"/>
      <c r="DUE23" s="57"/>
      <c r="DUF23" s="57"/>
      <c r="DUG23" s="57"/>
      <c r="DUH23" s="57"/>
      <c r="DUI23" s="57"/>
      <c r="DUJ23" s="57"/>
      <c r="DUK23" s="57"/>
      <c r="DUL23" s="57"/>
      <c r="DUM23" s="57"/>
      <c r="DUN23" s="57"/>
      <c r="DUO23" s="57"/>
      <c r="DUP23" s="57"/>
      <c r="DUQ23" s="57"/>
      <c r="DUR23" s="57"/>
      <c r="DUS23" s="57"/>
      <c r="DUT23" s="57"/>
      <c r="DUU23" s="57"/>
      <c r="DUV23" s="57"/>
      <c r="DUW23" s="57"/>
      <c r="DUX23" s="57"/>
      <c r="DUY23" s="57"/>
      <c r="DUZ23" s="57"/>
      <c r="DVA23" s="57"/>
      <c r="DVB23" s="57"/>
      <c r="DVC23" s="57"/>
      <c r="DVD23" s="57"/>
      <c r="DVE23" s="57"/>
      <c r="DVF23" s="57"/>
      <c r="DVG23" s="57"/>
      <c r="DVH23" s="57"/>
      <c r="DVI23" s="57"/>
      <c r="DVJ23" s="57"/>
      <c r="DVK23" s="57"/>
      <c r="DVL23" s="57"/>
      <c r="DVM23" s="57"/>
      <c r="DVN23" s="57"/>
      <c r="DVO23" s="57"/>
      <c r="DVP23" s="57"/>
      <c r="DVQ23" s="57"/>
      <c r="DVR23" s="57"/>
      <c r="DVS23" s="57"/>
      <c r="DVT23" s="57"/>
      <c r="DVU23" s="57"/>
      <c r="DVV23" s="57"/>
      <c r="DVW23" s="57"/>
      <c r="DVX23" s="57"/>
      <c r="DVY23" s="57"/>
      <c r="DVZ23" s="57"/>
      <c r="DWA23" s="57"/>
      <c r="DWB23" s="57"/>
      <c r="DWC23" s="57"/>
      <c r="DWD23" s="57"/>
      <c r="DWE23" s="57"/>
      <c r="DWF23" s="57"/>
      <c r="DWG23" s="57"/>
      <c r="DWH23" s="57"/>
      <c r="DWI23" s="57"/>
      <c r="DWJ23" s="57"/>
      <c r="DWK23" s="57"/>
      <c r="DWL23" s="57"/>
      <c r="DWM23" s="57"/>
      <c r="DWN23" s="57"/>
      <c r="DWO23" s="57"/>
      <c r="DWP23" s="57"/>
      <c r="DWQ23" s="57"/>
      <c r="DWR23" s="57"/>
      <c r="DWS23" s="57"/>
      <c r="DWT23" s="57"/>
      <c r="DWU23" s="57"/>
      <c r="DWV23" s="57"/>
      <c r="DWW23" s="57"/>
      <c r="DWX23" s="57"/>
      <c r="DWY23" s="57"/>
      <c r="DWZ23" s="57"/>
      <c r="DXA23" s="57"/>
      <c r="DXB23" s="57"/>
      <c r="DXC23" s="57"/>
      <c r="DXD23" s="57"/>
      <c r="DXE23" s="57"/>
      <c r="DXF23" s="57"/>
      <c r="DXG23" s="57"/>
      <c r="DXH23" s="57"/>
      <c r="DXI23" s="57"/>
      <c r="DXJ23" s="57"/>
      <c r="DXK23" s="57"/>
      <c r="DXL23" s="57"/>
      <c r="DXM23" s="57"/>
      <c r="DXN23" s="57"/>
      <c r="DXO23" s="57"/>
      <c r="DXP23" s="57"/>
      <c r="DXQ23" s="57"/>
      <c r="DXR23" s="57"/>
      <c r="DXS23" s="57"/>
      <c r="DXT23" s="57"/>
      <c r="DXU23" s="57"/>
      <c r="DXV23" s="57"/>
      <c r="DXW23" s="57"/>
      <c r="DXX23" s="57"/>
      <c r="DXY23" s="57"/>
      <c r="DXZ23" s="57"/>
      <c r="DYA23" s="57"/>
      <c r="DYB23" s="57"/>
      <c r="DYC23" s="57"/>
      <c r="DYD23" s="57"/>
      <c r="DYE23" s="57"/>
      <c r="DYF23" s="57"/>
      <c r="DYG23" s="57"/>
      <c r="DYH23" s="57"/>
      <c r="DYI23" s="57"/>
      <c r="DYJ23" s="57"/>
      <c r="DYK23" s="57"/>
      <c r="DYL23" s="57"/>
      <c r="DYM23" s="57"/>
      <c r="DYN23" s="57"/>
      <c r="DYO23" s="57"/>
      <c r="DYP23" s="57"/>
      <c r="DYQ23" s="57"/>
      <c r="DYR23" s="57"/>
      <c r="DYS23" s="57"/>
      <c r="DYT23" s="57"/>
      <c r="DYU23" s="57"/>
      <c r="DYV23" s="57"/>
      <c r="DYW23" s="57"/>
      <c r="DYX23" s="57"/>
      <c r="DYY23" s="57"/>
      <c r="DYZ23" s="57"/>
      <c r="DZA23" s="57"/>
      <c r="DZB23" s="57"/>
      <c r="DZC23" s="57"/>
      <c r="DZD23" s="57"/>
      <c r="DZE23" s="57"/>
      <c r="DZF23" s="57"/>
      <c r="DZG23" s="57"/>
      <c r="DZH23" s="57"/>
      <c r="DZI23" s="57"/>
      <c r="DZJ23" s="57"/>
      <c r="DZK23" s="57"/>
      <c r="DZL23" s="57"/>
      <c r="DZM23" s="57"/>
      <c r="DZN23" s="57"/>
      <c r="DZO23" s="57"/>
      <c r="DZP23" s="57"/>
      <c r="DZQ23" s="57"/>
      <c r="DZR23" s="57"/>
      <c r="DZS23" s="57"/>
      <c r="DZT23" s="57"/>
      <c r="DZU23" s="57"/>
      <c r="DZV23" s="57"/>
      <c r="DZW23" s="57"/>
      <c r="DZX23" s="57"/>
      <c r="DZY23" s="57"/>
      <c r="DZZ23" s="57"/>
      <c r="EAA23" s="57"/>
      <c r="EAB23" s="57"/>
      <c r="EAC23" s="57"/>
      <c r="EAD23" s="57"/>
      <c r="EAE23" s="57"/>
      <c r="EAF23" s="57"/>
      <c r="EAG23" s="57"/>
      <c r="EAH23" s="57"/>
      <c r="EAI23" s="57"/>
      <c r="EAJ23" s="57"/>
      <c r="EAK23" s="57"/>
      <c r="EAL23" s="57"/>
      <c r="EAM23" s="57"/>
      <c r="EAN23" s="57"/>
      <c r="EAO23" s="57"/>
      <c r="EAP23" s="57"/>
      <c r="EAQ23" s="57"/>
      <c r="EAR23" s="57"/>
      <c r="EAS23" s="57"/>
      <c r="EAT23" s="57"/>
      <c r="EAU23" s="57"/>
      <c r="EAV23" s="57"/>
      <c r="EAW23" s="57"/>
      <c r="EAX23" s="57"/>
      <c r="EAY23" s="57"/>
      <c r="EAZ23" s="57"/>
      <c r="EBA23" s="57"/>
      <c r="EBB23" s="57"/>
      <c r="EBC23" s="57"/>
      <c r="EBD23" s="57"/>
      <c r="EBE23" s="57"/>
      <c r="EBF23" s="57"/>
      <c r="EBG23" s="57"/>
      <c r="EBH23" s="57"/>
      <c r="EBI23" s="57"/>
      <c r="EBJ23" s="57"/>
      <c r="EBK23" s="57"/>
      <c r="EBL23" s="57"/>
      <c r="EBM23" s="57"/>
      <c r="EBN23" s="57"/>
      <c r="EBO23" s="57"/>
      <c r="EBP23" s="57"/>
      <c r="EBQ23" s="57"/>
      <c r="EBR23" s="57"/>
      <c r="EBS23" s="57"/>
      <c r="EBT23" s="57"/>
      <c r="EBU23" s="57"/>
      <c r="EBV23" s="57"/>
      <c r="EBW23" s="57"/>
      <c r="EBX23" s="57"/>
      <c r="EBY23" s="57"/>
      <c r="EBZ23" s="57"/>
      <c r="ECA23" s="57"/>
      <c r="ECB23" s="57"/>
      <c r="ECC23" s="57"/>
      <c r="ECD23" s="57"/>
      <c r="ECE23" s="57"/>
      <c r="ECF23" s="57"/>
      <c r="ECG23" s="57"/>
      <c r="ECH23" s="57"/>
      <c r="ECI23" s="57"/>
      <c r="ECJ23" s="57"/>
      <c r="ECK23" s="57"/>
      <c r="ECL23" s="57"/>
      <c r="ECM23" s="57"/>
      <c r="ECN23" s="57"/>
      <c r="ECO23" s="57"/>
      <c r="ECP23" s="57"/>
      <c r="ECQ23" s="57"/>
      <c r="ECR23" s="57"/>
      <c r="ECS23" s="57"/>
      <c r="ECT23" s="57"/>
      <c r="ECU23" s="57"/>
      <c r="ECV23" s="57"/>
      <c r="ECW23" s="57"/>
      <c r="ECX23" s="57"/>
      <c r="ECY23" s="57"/>
      <c r="ECZ23" s="57"/>
      <c r="EDA23" s="57"/>
      <c r="EDB23" s="57"/>
      <c r="EDC23" s="57"/>
      <c r="EDD23" s="57"/>
      <c r="EDE23" s="57"/>
      <c r="EDF23" s="57"/>
      <c r="EDG23" s="57"/>
      <c r="EDH23" s="57"/>
      <c r="EDI23" s="57"/>
      <c r="EDJ23" s="57"/>
      <c r="EDK23" s="57"/>
      <c r="EDL23" s="57"/>
      <c r="EDM23" s="57"/>
      <c r="EDN23" s="57"/>
      <c r="EDO23" s="57"/>
      <c r="EDP23" s="57"/>
      <c r="EDQ23" s="57"/>
      <c r="EDR23" s="57"/>
      <c r="EDS23" s="57"/>
      <c r="EDT23" s="57"/>
      <c r="EDU23" s="57"/>
      <c r="EDV23" s="57"/>
      <c r="EDW23" s="57"/>
      <c r="EDX23" s="57"/>
      <c r="EDY23" s="57"/>
      <c r="EDZ23" s="57"/>
      <c r="EEA23" s="57"/>
      <c r="EEB23" s="57"/>
      <c r="EEC23" s="57"/>
      <c r="EED23" s="57"/>
      <c r="EEE23" s="57"/>
      <c r="EEF23" s="57"/>
      <c r="EEG23" s="57"/>
      <c r="EEH23" s="57"/>
      <c r="EEI23" s="57"/>
      <c r="EEJ23" s="57"/>
      <c r="EEK23" s="57"/>
      <c r="EEL23" s="57"/>
      <c r="EEM23" s="57"/>
      <c r="EEN23" s="57"/>
      <c r="EEO23" s="57"/>
      <c r="EEP23" s="57"/>
      <c r="EEQ23" s="57"/>
      <c r="EER23" s="57"/>
      <c r="EES23" s="57"/>
      <c r="EET23" s="57"/>
      <c r="EEU23" s="57"/>
      <c r="EEV23" s="57"/>
      <c r="EEW23" s="57"/>
      <c r="EEX23" s="57"/>
      <c r="EEY23" s="57"/>
      <c r="EEZ23" s="57"/>
      <c r="EFA23" s="57"/>
      <c r="EFB23" s="57"/>
      <c r="EFC23" s="57"/>
      <c r="EFD23" s="57"/>
      <c r="EFE23" s="57"/>
      <c r="EFF23" s="57"/>
      <c r="EFG23" s="57"/>
      <c r="EFH23" s="57"/>
      <c r="EFI23" s="57"/>
      <c r="EFJ23" s="57"/>
      <c r="EFK23" s="57"/>
      <c r="EFL23" s="57"/>
      <c r="EFM23" s="57"/>
      <c r="EFN23" s="57"/>
      <c r="EFO23" s="57"/>
      <c r="EFP23" s="57"/>
      <c r="EFQ23" s="57"/>
      <c r="EFR23" s="57"/>
      <c r="EFS23" s="57"/>
      <c r="EFT23" s="57"/>
      <c r="EFU23" s="57"/>
      <c r="EFV23" s="57"/>
      <c r="EFW23" s="57"/>
      <c r="EFX23" s="57"/>
      <c r="EFY23" s="57"/>
      <c r="EFZ23" s="57"/>
      <c r="EGA23" s="57"/>
      <c r="EGB23" s="57"/>
      <c r="EGC23" s="57"/>
      <c r="EGD23" s="57"/>
      <c r="EGE23" s="57"/>
      <c r="EGF23" s="57"/>
      <c r="EGG23" s="57"/>
      <c r="EGH23" s="57"/>
      <c r="EGI23" s="57"/>
      <c r="EGJ23" s="57"/>
      <c r="EGK23" s="57"/>
      <c r="EGL23" s="57"/>
      <c r="EGM23" s="57"/>
      <c r="EGN23" s="57"/>
      <c r="EGO23" s="57"/>
      <c r="EGP23" s="57"/>
      <c r="EGQ23" s="57"/>
      <c r="EGR23" s="57"/>
      <c r="EGS23" s="57"/>
      <c r="EGT23" s="57"/>
      <c r="EGU23" s="57"/>
      <c r="EGV23" s="57"/>
      <c r="EGW23" s="57"/>
      <c r="EGX23" s="57"/>
      <c r="EGY23" s="57"/>
      <c r="EGZ23" s="57"/>
      <c r="EHA23" s="57"/>
      <c r="EHB23" s="57"/>
      <c r="EHC23" s="57"/>
      <c r="EHD23" s="57"/>
      <c r="EHE23" s="57"/>
      <c r="EHF23" s="57"/>
      <c r="EHG23" s="57"/>
      <c r="EHH23" s="57"/>
      <c r="EHI23" s="57"/>
      <c r="EHJ23" s="57"/>
      <c r="EHK23" s="57"/>
      <c r="EHL23" s="57"/>
      <c r="EHM23" s="57"/>
      <c r="EHN23" s="57"/>
      <c r="EHO23" s="57"/>
      <c r="EHP23" s="57"/>
      <c r="EHQ23" s="57"/>
      <c r="EHR23" s="57"/>
      <c r="EHS23" s="57"/>
      <c r="EHT23" s="57"/>
      <c r="EHU23" s="57"/>
      <c r="EHV23" s="57"/>
      <c r="EHW23" s="57"/>
      <c r="EHX23" s="57"/>
      <c r="EHY23" s="57"/>
      <c r="EHZ23" s="57"/>
      <c r="EIA23" s="57"/>
      <c r="EIB23" s="57"/>
      <c r="EIC23" s="57"/>
      <c r="EID23" s="57"/>
      <c r="EIE23" s="57"/>
      <c r="EIF23" s="57"/>
      <c r="EIG23" s="57"/>
      <c r="EIH23" s="57"/>
      <c r="EII23" s="57"/>
      <c r="EIJ23" s="57"/>
      <c r="EIK23" s="57"/>
      <c r="EIL23" s="57"/>
      <c r="EIM23" s="57"/>
      <c r="EIN23" s="57"/>
      <c r="EIO23" s="57"/>
      <c r="EIP23" s="57"/>
      <c r="EIQ23" s="57"/>
      <c r="EIR23" s="57"/>
      <c r="EIS23" s="57"/>
      <c r="EIT23" s="57"/>
      <c r="EIU23" s="57"/>
      <c r="EIV23" s="57"/>
      <c r="EIW23" s="57"/>
      <c r="EIX23" s="57"/>
      <c r="EIY23" s="57"/>
      <c r="EIZ23" s="57"/>
      <c r="EJA23" s="57"/>
      <c r="EJB23" s="57"/>
      <c r="EJC23" s="57"/>
      <c r="EJD23" s="57"/>
      <c r="EJE23" s="57"/>
      <c r="EJF23" s="57"/>
      <c r="EJG23" s="57"/>
      <c r="EJH23" s="57"/>
      <c r="EJI23" s="57"/>
      <c r="EJJ23" s="57"/>
      <c r="EJK23" s="57"/>
      <c r="EJL23" s="57"/>
      <c r="EJM23" s="57"/>
      <c r="EJN23" s="57"/>
      <c r="EJO23" s="57"/>
      <c r="EJP23" s="57"/>
      <c r="EJQ23" s="57"/>
      <c r="EJR23" s="57"/>
      <c r="EJS23" s="57"/>
      <c r="EJT23" s="57"/>
      <c r="EJU23" s="57"/>
      <c r="EJV23" s="57"/>
      <c r="EJW23" s="57"/>
      <c r="EJX23" s="57"/>
      <c r="EJY23" s="57"/>
      <c r="EJZ23" s="57"/>
      <c r="EKA23" s="57"/>
      <c r="EKB23" s="57"/>
      <c r="EKC23" s="57"/>
      <c r="EKD23" s="57"/>
      <c r="EKE23" s="57"/>
      <c r="EKF23" s="57"/>
      <c r="EKG23" s="57"/>
      <c r="EKH23" s="57"/>
      <c r="EKI23" s="57"/>
      <c r="EKJ23" s="57"/>
      <c r="EKK23" s="57"/>
      <c r="EKL23" s="57"/>
      <c r="EKM23" s="57"/>
      <c r="EKN23" s="57"/>
      <c r="EKO23" s="57"/>
      <c r="EKP23" s="57"/>
      <c r="EKQ23" s="57"/>
      <c r="EKR23" s="57"/>
      <c r="EKS23" s="57"/>
      <c r="EKT23" s="57"/>
      <c r="EKU23" s="57"/>
      <c r="EKV23" s="57"/>
      <c r="EKW23" s="57"/>
      <c r="EKX23" s="57"/>
      <c r="EKY23" s="57"/>
      <c r="EKZ23" s="57"/>
      <c r="ELA23" s="57"/>
      <c r="ELB23" s="57"/>
      <c r="ELC23" s="57"/>
      <c r="ELD23" s="57"/>
      <c r="ELE23" s="57"/>
      <c r="ELF23" s="57"/>
      <c r="ELG23" s="57"/>
      <c r="ELH23" s="57"/>
      <c r="ELI23" s="57"/>
      <c r="ELJ23" s="57"/>
      <c r="ELK23" s="57"/>
      <c r="ELL23" s="57"/>
      <c r="ELM23" s="57"/>
      <c r="ELN23" s="57"/>
      <c r="ELO23" s="57"/>
      <c r="ELP23" s="57"/>
      <c r="ELQ23" s="57"/>
      <c r="ELR23" s="57"/>
      <c r="ELS23" s="57"/>
      <c r="ELT23" s="57"/>
      <c r="ELU23" s="57"/>
      <c r="ELV23" s="57"/>
      <c r="ELW23" s="57"/>
      <c r="ELX23" s="57"/>
      <c r="ELY23" s="57"/>
      <c r="ELZ23" s="57"/>
      <c r="EMA23" s="57"/>
      <c r="EMB23" s="57"/>
      <c r="EMC23" s="57"/>
      <c r="EMD23" s="57"/>
      <c r="EME23" s="57"/>
      <c r="EMF23" s="57"/>
      <c r="EMG23" s="57"/>
      <c r="EMH23" s="57"/>
      <c r="EMI23" s="57"/>
      <c r="EMJ23" s="57"/>
      <c r="EMK23" s="57"/>
      <c r="EML23" s="57"/>
      <c r="EMM23" s="57"/>
      <c r="EMN23" s="57"/>
      <c r="EMO23" s="57"/>
      <c r="EMP23" s="57"/>
      <c r="EMQ23" s="57"/>
      <c r="EMR23" s="57"/>
      <c r="EMS23" s="57"/>
      <c r="EMT23" s="57"/>
      <c r="EMU23" s="57"/>
      <c r="EMV23" s="57"/>
      <c r="EMW23" s="57"/>
      <c r="EMX23" s="57"/>
      <c r="EMY23" s="57"/>
      <c r="EMZ23" s="57"/>
      <c r="ENA23" s="57"/>
      <c r="ENB23" s="57"/>
      <c r="ENC23" s="57"/>
      <c r="END23" s="57"/>
      <c r="ENE23" s="57"/>
      <c r="ENF23" s="57"/>
      <c r="ENG23" s="57"/>
      <c r="ENH23" s="57"/>
      <c r="ENI23" s="57"/>
      <c r="ENJ23" s="57"/>
      <c r="ENK23" s="57"/>
      <c r="ENL23" s="57"/>
      <c r="ENM23" s="57"/>
      <c r="ENN23" s="57"/>
      <c r="ENO23" s="57"/>
      <c r="ENP23" s="57"/>
      <c r="ENQ23" s="57"/>
      <c r="ENR23" s="57"/>
      <c r="ENS23" s="57"/>
      <c r="ENT23" s="57"/>
      <c r="ENU23" s="57"/>
      <c r="ENV23" s="57"/>
      <c r="ENW23" s="57"/>
      <c r="ENX23" s="57"/>
      <c r="ENY23" s="57"/>
      <c r="ENZ23" s="57"/>
      <c r="EOA23" s="57"/>
      <c r="EOB23" s="57"/>
      <c r="EOC23" s="57"/>
      <c r="EOD23" s="57"/>
      <c r="EOE23" s="57"/>
      <c r="EOF23" s="57"/>
      <c r="EOG23" s="57"/>
      <c r="EOH23" s="57"/>
      <c r="EOI23" s="57"/>
      <c r="EOJ23" s="57"/>
      <c r="EOK23" s="57"/>
      <c r="EOL23" s="57"/>
      <c r="EOM23" s="57"/>
      <c r="EON23" s="57"/>
      <c r="EOO23" s="57"/>
      <c r="EOP23" s="57"/>
      <c r="EOQ23" s="57"/>
      <c r="EOR23" s="57"/>
      <c r="EOS23" s="57"/>
      <c r="EOT23" s="57"/>
      <c r="EOU23" s="57"/>
      <c r="EOV23" s="57"/>
      <c r="EOW23" s="57"/>
      <c r="EOX23" s="57"/>
      <c r="EOY23" s="57"/>
      <c r="EOZ23" s="57"/>
      <c r="EPA23" s="57"/>
      <c r="EPB23" s="57"/>
      <c r="EPC23" s="57"/>
      <c r="EPD23" s="57"/>
      <c r="EPE23" s="57"/>
      <c r="EPF23" s="57"/>
      <c r="EPG23" s="57"/>
      <c r="EPH23" s="57"/>
      <c r="EPI23" s="57"/>
      <c r="EPJ23" s="57"/>
      <c r="EPK23" s="57"/>
      <c r="EPL23" s="57"/>
      <c r="EPM23" s="57"/>
      <c r="EPN23" s="57"/>
      <c r="EPO23" s="57"/>
      <c r="EPP23" s="57"/>
      <c r="EPQ23" s="57"/>
      <c r="EPR23" s="57"/>
      <c r="EPS23" s="57"/>
      <c r="EPT23" s="57"/>
      <c r="EPU23" s="57"/>
      <c r="EPV23" s="57"/>
      <c r="EPW23" s="57"/>
      <c r="EPX23" s="57"/>
      <c r="EPY23" s="57"/>
      <c r="EPZ23" s="57"/>
      <c r="EQA23" s="57"/>
      <c r="EQB23" s="57"/>
      <c r="EQC23" s="57"/>
      <c r="EQD23" s="57"/>
      <c r="EQE23" s="57"/>
      <c r="EQF23" s="57"/>
      <c r="EQG23" s="57"/>
      <c r="EQH23" s="57"/>
      <c r="EQI23" s="57"/>
      <c r="EQJ23" s="57"/>
      <c r="EQK23" s="57"/>
      <c r="EQL23" s="57"/>
      <c r="EQM23" s="57"/>
      <c r="EQN23" s="57"/>
      <c r="EQO23" s="57"/>
      <c r="EQP23" s="57"/>
      <c r="EQQ23" s="57"/>
      <c r="EQR23" s="57"/>
      <c r="EQS23" s="57"/>
      <c r="EQT23" s="57"/>
      <c r="EQU23" s="57"/>
      <c r="EQV23" s="57"/>
      <c r="EQW23" s="57"/>
      <c r="EQX23" s="57"/>
      <c r="EQY23" s="57"/>
      <c r="EQZ23" s="57"/>
      <c r="ERA23" s="57"/>
      <c r="ERB23" s="57"/>
      <c r="ERC23" s="57"/>
      <c r="ERD23" s="57"/>
      <c r="ERE23" s="57"/>
      <c r="ERF23" s="57"/>
      <c r="ERG23" s="57"/>
      <c r="ERH23" s="57"/>
      <c r="ERI23" s="57"/>
      <c r="ERJ23" s="57"/>
      <c r="ERK23" s="57"/>
      <c r="ERL23" s="57"/>
      <c r="ERM23" s="57"/>
      <c r="ERN23" s="57"/>
      <c r="ERO23" s="57"/>
      <c r="ERP23" s="57"/>
      <c r="ERQ23" s="57"/>
      <c r="ERR23" s="57"/>
      <c r="ERS23" s="57"/>
      <c r="ERT23" s="57"/>
      <c r="ERU23" s="57"/>
      <c r="ERV23" s="57"/>
      <c r="ERW23" s="57"/>
      <c r="ERX23" s="57"/>
      <c r="ERY23" s="57"/>
      <c r="ERZ23" s="57"/>
      <c r="ESA23" s="57"/>
      <c r="ESB23" s="57"/>
      <c r="ESC23" s="57"/>
      <c r="ESD23" s="57"/>
      <c r="ESE23" s="57"/>
      <c r="ESF23" s="57"/>
      <c r="ESG23" s="57"/>
      <c r="ESH23" s="57"/>
      <c r="ESI23" s="57"/>
      <c r="ESJ23" s="57"/>
      <c r="ESK23" s="57"/>
      <c r="ESL23" s="57"/>
      <c r="ESM23" s="57"/>
      <c r="ESN23" s="57"/>
      <c r="ESO23" s="57"/>
      <c r="ESP23" s="57"/>
      <c r="ESQ23" s="57"/>
      <c r="ESR23" s="57"/>
      <c r="ESS23" s="57"/>
      <c r="EST23" s="57"/>
      <c r="ESU23" s="57"/>
      <c r="ESV23" s="57"/>
      <c r="ESW23" s="57"/>
      <c r="ESX23" s="57"/>
      <c r="ESY23" s="57"/>
      <c r="ESZ23" s="57"/>
      <c r="ETA23" s="57"/>
      <c r="ETB23" s="57"/>
      <c r="ETC23" s="57"/>
      <c r="ETD23" s="57"/>
      <c r="ETE23" s="57"/>
      <c r="ETF23" s="57"/>
      <c r="ETG23" s="57"/>
      <c r="ETH23" s="57"/>
      <c r="ETI23" s="57"/>
      <c r="ETJ23" s="57"/>
      <c r="ETK23" s="57"/>
      <c r="ETL23" s="57"/>
      <c r="ETM23" s="57"/>
      <c r="ETN23" s="57"/>
      <c r="ETO23" s="57"/>
      <c r="ETP23" s="57"/>
      <c r="ETQ23" s="57"/>
      <c r="ETR23" s="57"/>
      <c r="ETS23" s="57"/>
      <c r="ETT23" s="57"/>
      <c r="ETU23" s="57"/>
      <c r="ETV23" s="57"/>
      <c r="ETW23" s="57"/>
      <c r="ETX23" s="57"/>
      <c r="ETY23" s="57"/>
      <c r="ETZ23" s="57"/>
      <c r="EUA23" s="57"/>
      <c r="EUB23" s="57"/>
      <c r="EUC23" s="57"/>
      <c r="EUD23" s="57"/>
      <c r="EUE23" s="57"/>
      <c r="EUF23" s="57"/>
      <c r="EUG23" s="57"/>
      <c r="EUH23" s="57"/>
      <c r="EUI23" s="57"/>
      <c r="EUJ23" s="57"/>
      <c r="EUK23" s="57"/>
      <c r="EUL23" s="57"/>
      <c r="EUM23" s="57"/>
      <c r="EUN23" s="57"/>
      <c r="EUO23" s="57"/>
      <c r="EUP23" s="57"/>
      <c r="EUQ23" s="57"/>
      <c r="EUR23" s="57"/>
      <c r="EUS23" s="57"/>
      <c r="EUT23" s="57"/>
      <c r="EUU23" s="57"/>
      <c r="EUV23" s="57"/>
      <c r="EUW23" s="57"/>
      <c r="EUX23" s="57"/>
      <c r="EUY23" s="57"/>
      <c r="EUZ23" s="57"/>
      <c r="EVA23" s="57"/>
      <c r="EVB23" s="57"/>
      <c r="EVC23" s="57"/>
      <c r="EVD23" s="57"/>
      <c r="EVE23" s="57"/>
      <c r="EVF23" s="57"/>
      <c r="EVG23" s="57"/>
      <c r="EVH23" s="57"/>
      <c r="EVI23" s="57"/>
      <c r="EVJ23" s="57"/>
      <c r="EVK23" s="57"/>
      <c r="EVL23" s="57"/>
      <c r="EVM23" s="57"/>
      <c r="EVN23" s="57"/>
      <c r="EVO23" s="57"/>
      <c r="EVP23" s="57"/>
      <c r="EVQ23" s="57"/>
      <c r="EVR23" s="57"/>
      <c r="EVS23" s="57"/>
      <c r="EVT23" s="57"/>
      <c r="EVU23" s="57"/>
      <c r="EVV23" s="57"/>
      <c r="EVW23" s="57"/>
      <c r="EVX23" s="57"/>
      <c r="EVY23" s="57"/>
      <c r="EVZ23" s="57"/>
      <c r="EWA23" s="57"/>
      <c r="EWB23" s="57"/>
      <c r="EWC23" s="57"/>
      <c r="EWD23" s="57"/>
      <c r="EWE23" s="57"/>
      <c r="EWF23" s="57"/>
      <c r="EWG23" s="57"/>
      <c r="EWH23" s="57"/>
      <c r="EWI23" s="57"/>
      <c r="EWJ23" s="57"/>
      <c r="EWK23" s="57"/>
      <c r="EWL23" s="57"/>
      <c r="EWM23" s="57"/>
      <c r="EWN23" s="57"/>
      <c r="EWO23" s="57"/>
      <c r="EWP23" s="57"/>
      <c r="EWQ23" s="57"/>
      <c r="EWR23" s="57"/>
      <c r="EWS23" s="57"/>
      <c r="EWT23" s="57"/>
      <c r="EWU23" s="57"/>
      <c r="EWV23" s="57"/>
      <c r="EWW23" s="57"/>
      <c r="EWX23" s="57"/>
      <c r="EWY23" s="57"/>
      <c r="EWZ23" s="57"/>
      <c r="EXA23" s="57"/>
      <c r="EXB23" s="57"/>
      <c r="EXC23" s="57"/>
      <c r="EXD23" s="57"/>
      <c r="EXE23" s="57"/>
      <c r="EXF23" s="57"/>
      <c r="EXG23" s="57"/>
      <c r="EXH23" s="57"/>
      <c r="EXI23" s="57"/>
      <c r="EXJ23" s="57"/>
      <c r="EXK23" s="57"/>
      <c r="EXL23" s="57"/>
      <c r="EXM23" s="57"/>
      <c r="EXN23" s="57"/>
      <c r="EXO23" s="57"/>
      <c r="EXP23" s="57"/>
      <c r="EXQ23" s="57"/>
      <c r="EXR23" s="57"/>
      <c r="EXS23" s="57"/>
      <c r="EXT23" s="57"/>
      <c r="EXU23" s="57"/>
      <c r="EXV23" s="57"/>
      <c r="EXW23" s="57"/>
      <c r="EXX23" s="57"/>
      <c r="EXY23" s="57"/>
      <c r="EXZ23" s="57"/>
      <c r="EYA23" s="57"/>
      <c r="EYB23" s="57"/>
      <c r="EYC23" s="57"/>
      <c r="EYD23" s="57"/>
      <c r="EYE23" s="57"/>
      <c r="EYF23" s="57"/>
      <c r="EYG23" s="57"/>
      <c r="EYH23" s="57"/>
      <c r="EYI23" s="57"/>
      <c r="EYJ23" s="57"/>
      <c r="EYK23" s="57"/>
      <c r="EYL23" s="57"/>
      <c r="EYM23" s="57"/>
      <c r="EYN23" s="57"/>
      <c r="EYO23" s="57"/>
      <c r="EYP23" s="57"/>
      <c r="EYQ23" s="57"/>
      <c r="EYR23" s="57"/>
      <c r="EYS23" s="57"/>
      <c r="EYT23" s="57"/>
      <c r="EYU23" s="57"/>
      <c r="EYV23" s="57"/>
      <c r="EYW23" s="57"/>
      <c r="EYX23" s="57"/>
      <c r="EYY23" s="57"/>
      <c r="EYZ23" s="57"/>
      <c r="EZA23" s="57"/>
      <c r="EZB23" s="57"/>
      <c r="EZC23" s="57"/>
      <c r="EZD23" s="57"/>
      <c r="EZE23" s="57"/>
      <c r="EZF23" s="57"/>
      <c r="EZG23" s="57"/>
      <c r="EZH23" s="57"/>
      <c r="EZI23" s="57"/>
      <c r="EZJ23" s="57"/>
      <c r="EZK23" s="57"/>
      <c r="EZL23" s="57"/>
      <c r="EZM23" s="57"/>
      <c r="EZN23" s="57"/>
      <c r="EZO23" s="57"/>
      <c r="EZP23" s="57"/>
      <c r="EZQ23" s="57"/>
      <c r="EZR23" s="57"/>
      <c r="EZS23" s="57"/>
      <c r="EZT23" s="57"/>
      <c r="EZU23" s="57"/>
      <c r="EZV23" s="57"/>
      <c r="EZW23" s="57"/>
      <c r="EZX23" s="57"/>
      <c r="EZY23" s="57"/>
      <c r="EZZ23" s="57"/>
      <c r="FAA23" s="57"/>
      <c r="FAB23" s="57"/>
      <c r="FAC23" s="57"/>
      <c r="FAD23" s="57"/>
      <c r="FAE23" s="57"/>
      <c r="FAF23" s="57"/>
      <c r="FAG23" s="57"/>
      <c r="FAH23" s="57"/>
      <c r="FAI23" s="57"/>
      <c r="FAJ23" s="57"/>
      <c r="FAK23" s="57"/>
      <c r="FAL23" s="57"/>
      <c r="FAM23" s="57"/>
      <c r="FAN23" s="57"/>
      <c r="FAO23" s="57"/>
      <c r="FAP23" s="57"/>
      <c r="FAQ23" s="57"/>
      <c r="FAR23" s="57"/>
      <c r="FAS23" s="57"/>
      <c r="FAT23" s="57"/>
      <c r="FAU23" s="57"/>
      <c r="FAV23" s="57"/>
      <c r="FAW23" s="57"/>
      <c r="FAX23" s="57"/>
      <c r="FAY23" s="57"/>
      <c r="FAZ23" s="57"/>
      <c r="FBA23" s="57"/>
      <c r="FBB23" s="57"/>
      <c r="FBC23" s="57"/>
      <c r="FBD23" s="57"/>
      <c r="FBE23" s="57"/>
      <c r="FBF23" s="57"/>
      <c r="FBG23" s="57"/>
      <c r="FBH23" s="57"/>
      <c r="FBI23" s="57"/>
      <c r="FBJ23" s="57"/>
      <c r="FBK23" s="57"/>
      <c r="FBL23" s="57"/>
      <c r="FBM23" s="57"/>
      <c r="FBN23" s="57"/>
      <c r="FBO23" s="57"/>
      <c r="FBP23" s="57"/>
      <c r="FBQ23" s="57"/>
      <c r="FBR23" s="57"/>
      <c r="FBS23" s="57"/>
      <c r="FBT23" s="57"/>
      <c r="FBU23" s="57"/>
      <c r="FBV23" s="57"/>
      <c r="FBW23" s="57"/>
      <c r="FBX23" s="57"/>
      <c r="FBY23" s="57"/>
      <c r="FBZ23" s="57"/>
      <c r="FCA23" s="57"/>
      <c r="FCB23" s="57"/>
      <c r="FCC23" s="57"/>
      <c r="FCD23" s="57"/>
      <c r="FCE23" s="57"/>
      <c r="FCF23" s="57"/>
      <c r="FCG23" s="57"/>
      <c r="FCH23" s="57"/>
      <c r="FCI23" s="57"/>
      <c r="FCJ23" s="57"/>
      <c r="FCK23" s="57"/>
      <c r="FCL23" s="57"/>
      <c r="FCM23" s="57"/>
      <c r="FCN23" s="57"/>
      <c r="FCO23" s="57"/>
      <c r="FCP23" s="57"/>
      <c r="FCQ23" s="57"/>
      <c r="FCR23" s="57"/>
      <c r="FCS23" s="57"/>
      <c r="FCT23" s="57"/>
      <c r="FCU23" s="57"/>
      <c r="FCV23" s="57"/>
      <c r="FCW23" s="57"/>
      <c r="FCX23" s="57"/>
      <c r="FCY23" s="57"/>
      <c r="FCZ23" s="57"/>
      <c r="FDA23" s="57"/>
      <c r="FDB23" s="57"/>
      <c r="FDC23" s="57"/>
      <c r="FDD23" s="57"/>
      <c r="FDE23" s="57"/>
      <c r="FDF23" s="57"/>
      <c r="FDG23" s="57"/>
      <c r="FDH23" s="57"/>
      <c r="FDI23" s="57"/>
      <c r="FDJ23" s="57"/>
      <c r="FDK23" s="57"/>
      <c r="FDL23" s="57"/>
      <c r="FDM23" s="57"/>
      <c r="FDN23" s="57"/>
      <c r="FDO23" s="57"/>
      <c r="FDP23" s="57"/>
      <c r="FDQ23" s="57"/>
      <c r="FDR23" s="57"/>
      <c r="FDS23" s="57"/>
      <c r="FDT23" s="57"/>
      <c r="FDU23" s="57"/>
      <c r="FDV23" s="57"/>
      <c r="FDW23" s="57"/>
      <c r="FDX23" s="57"/>
      <c r="FDY23" s="57"/>
      <c r="FDZ23" s="57"/>
      <c r="FEA23" s="57"/>
      <c r="FEB23" s="57"/>
      <c r="FEC23" s="57"/>
      <c r="FED23" s="57"/>
      <c r="FEE23" s="57"/>
      <c r="FEF23" s="57"/>
      <c r="FEG23" s="57"/>
      <c r="FEH23" s="57"/>
      <c r="FEI23" s="57"/>
      <c r="FEJ23" s="57"/>
      <c r="FEK23" s="57"/>
      <c r="FEL23" s="57"/>
      <c r="FEM23" s="57"/>
      <c r="FEN23" s="57"/>
      <c r="FEO23" s="57"/>
      <c r="FEP23" s="57"/>
      <c r="FEQ23" s="57"/>
      <c r="FER23" s="57"/>
      <c r="FES23" s="57"/>
      <c r="FET23" s="57"/>
      <c r="FEU23" s="57"/>
      <c r="FEV23" s="57"/>
      <c r="FEW23" s="57"/>
      <c r="FEX23" s="57"/>
      <c r="FEY23" s="57"/>
      <c r="FEZ23" s="57"/>
      <c r="FFA23" s="57"/>
      <c r="FFB23" s="57"/>
      <c r="FFC23" s="57"/>
      <c r="FFD23" s="57"/>
      <c r="FFE23" s="57"/>
      <c r="FFF23" s="57"/>
      <c r="FFG23" s="57"/>
      <c r="FFH23" s="57"/>
      <c r="FFI23" s="57"/>
      <c r="FFJ23" s="57"/>
      <c r="FFK23" s="57"/>
      <c r="FFL23" s="57"/>
      <c r="FFM23" s="57"/>
      <c r="FFN23" s="57"/>
      <c r="FFO23" s="57"/>
      <c r="FFP23" s="57"/>
      <c r="FFQ23" s="57"/>
      <c r="FFR23" s="57"/>
      <c r="FFS23" s="57"/>
      <c r="FFT23" s="57"/>
      <c r="FFU23" s="57"/>
      <c r="FFV23" s="57"/>
      <c r="FFW23" s="57"/>
      <c r="FFX23" s="57"/>
      <c r="FFY23" s="57"/>
      <c r="FFZ23" s="57"/>
      <c r="FGA23" s="57"/>
      <c r="FGB23" s="57"/>
      <c r="FGC23" s="57"/>
      <c r="FGD23" s="57"/>
      <c r="FGE23" s="57"/>
      <c r="FGF23" s="57"/>
      <c r="FGG23" s="57"/>
      <c r="FGH23" s="57"/>
      <c r="FGI23" s="57"/>
      <c r="FGJ23" s="57"/>
      <c r="FGK23" s="57"/>
      <c r="FGL23" s="57"/>
      <c r="FGM23" s="57"/>
      <c r="FGN23" s="57"/>
      <c r="FGO23" s="57"/>
      <c r="FGP23" s="57"/>
      <c r="FGQ23" s="57"/>
      <c r="FGR23" s="57"/>
      <c r="FGS23" s="57"/>
      <c r="FGT23" s="57"/>
      <c r="FGU23" s="57"/>
      <c r="FGV23" s="57"/>
      <c r="FGW23" s="57"/>
      <c r="FGX23" s="57"/>
      <c r="FGY23" s="57"/>
      <c r="FGZ23" s="57"/>
      <c r="FHA23" s="57"/>
      <c r="FHB23" s="57"/>
      <c r="FHC23" s="57"/>
      <c r="FHD23" s="57"/>
      <c r="FHE23" s="57"/>
      <c r="FHF23" s="57"/>
      <c r="FHG23" s="57"/>
      <c r="FHH23" s="57"/>
      <c r="FHI23" s="57"/>
      <c r="FHJ23" s="57"/>
      <c r="FHK23" s="57"/>
      <c r="FHL23" s="57"/>
      <c r="FHM23" s="57"/>
      <c r="FHN23" s="57"/>
      <c r="FHO23" s="57"/>
      <c r="FHP23" s="57"/>
      <c r="FHQ23" s="57"/>
      <c r="FHR23" s="57"/>
      <c r="FHS23" s="57"/>
      <c r="FHT23" s="57"/>
      <c r="FHU23" s="57"/>
      <c r="FHV23" s="57"/>
      <c r="FHW23" s="57"/>
      <c r="FHX23" s="57"/>
      <c r="FHY23" s="57"/>
      <c r="FHZ23" s="57"/>
      <c r="FIA23" s="57"/>
      <c r="FIB23" s="57"/>
      <c r="FIC23" s="57"/>
      <c r="FID23" s="57"/>
      <c r="FIE23" s="57"/>
      <c r="FIF23" s="57"/>
      <c r="FIG23" s="57"/>
      <c r="FIH23" s="57"/>
      <c r="FII23" s="57"/>
      <c r="FIJ23" s="57"/>
      <c r="FIK23" s="57"/>
      <c r="FIL23" s="57"/>
      <c r="FIM23" s="57"/>
      <c r="FIN23" s="57"/>
      <c r="FIO23" s="57"/>
      <c r="FIP23" s="57"/>
      <c r="FIQ23" s="57"/>
      <c r="FIR23" s="57"/>
      <c r="FIS23" s="57"/>
      <c r="FIT23" s="57"/>
      <c r="FIU23" s="57"/>
      <c r="FIV23" s="57"/>
      <c r="FIW23" s="57"/>
      <c r="FIX23" s="57"/>
      <c r="FIY23" s="57"/>
      <c r="FIZ23" s="57"/>
      <c r="FJA23" s="57"/>
      <c r="FJB23" s="57"/>
      <c r="FJC23" s="57"/>
      <c r="FJD23" s="57"/>
      <c r="FJE23" s="57"/>
      <c r="FJF23" s="57"/>
      <c r="FJG23" s="57"/>
      <c r="FJH23" s="57"/>
      <c r="FJI23" s="57"/>
      <c r="FJJ23" s="57"/>
      <c r="FJK23" s="57"/>
      <c r="FJL23" s="57"/>
      <c r="FJM23" s="57"/>
      <c r="FJN23" s="57"/>
      <c r="FJO23" s="57"/>
      <c r="FJP23" s="57"/>
      <c r="FJQ23" s="57"/>
      <c r="FJR23" s="57"/>
      <c r="FJS23" s="57"/>
      <c r="FJT23" s="57"/>
      <c r="FJU23" s="57"/>
      <c r="FJV23" s="57"/>
      <c r="FJW23" s="57"/>
      <c r="FJX23" s="57"/>
      <c r="FJY23" s="57"/>
      <c r="FJZ23" s="57"/>
      <c r="FKA23" s="57"/>
      <c r="FKB23" s="57"/>
      <c r="FKC23" s="57"/>
      <c r="FKD23" s="57"/>
      <c r="FKE23" s="57"/>
      <c r="FKF23" s="57"/>
      <c r="FKG23" s="57"/>
      <c r="FKH23" s="57"/>
      <c r="FKI23" s="57"/>
      <c r="FKJ23" s="57"/>
      <c r="FKK23" s="57"/>
      <c r="FKL23" s="57"/>
      <c r="FKM23" s="57"/>
      <c r="FKN23" s="57"/>
      <c r="FKO23" s="57"/>
      <c r="FKP23" s="57"/>
      <c r="FKQ23" s="57"/>
      <c r="FKR23" s="57"/>
      <c r="FKS23" s="57"/>
      <c r="FKT23" s="57"/>
      <c r="FKU23" s="57"/>
      <c r="FKV23" s="57"/>
      <c r="FKW23" s="57"/>
      <c r="FKX23" s="57"/>
      <c r="FKY23" s="57"/>
      <c r="FKZ23" s="57"/>
      <c r="FLA23" s="57"/>
      <c r="FLB23" s="57"/>
      <c r="FLC23" s="57"/>
      <c r="FLD23" s="57"/>
      <c r="FLE23" s="57"/>
      <c r="FLF23" s="57"/>
      <c r="FLG23" s="57"/>
      <c r="FLH23" s="57"/>
      <c r="FLI23" s="57"/>
      <c r="FLJ23" s="57"/>
      <c r="FLK23" s="57"/>
      <c r="FLL23" s="57"/>
      <c r="FLM23" s="57"/>
      <c r="FLN23" s="57"/>
      <c r="FLO23" s="57"/>
      <c r="FLP23" s="57"/>
      <c r="FLQ23" s="57"/>
      <c r="FLR23" s="57"/>
      <c r="FLS23" s="57"/>
      <c r="FLT23" s="57"/>
      <c r="FLU23" s="57"/>
      <c r="FLV23" s="57"/>
      <c r="FLW23" s="57"/>
      <c r="FLX23" s="57"/>
      <c r="FLY23" s="57"/>
      <c r="FLZ23" s="57"/>
      <c r="FMA23" s="57"/>
      <c r="FMB23" s="57"/>
      <c r="FMC23" s="57"/>
      <c r="FMD23" s="57"/>
      <c r="FME23" s="57"/>
      <c r="FMF23" s="57"/>
      <c r="FMG23" s="57"/>
      <c r="FMH23" s="57"/>
      <c r="FMI23" s="57"/>
      <c r="FMJ23" s="57"/>
      <c r="FMK23" s="57"/>
      <c r="FML23" s="57"/>
      <c r="FMM23" s="57"/>
      <c r="FMN23" s="57"/>
      <c r="FMO23" s="57"/>
      <c r="FMP23" s="57"/>
      <c r="FMQ23" s="57"/>
      <c r="FMR23" s="57"/>
      <c r="FMS23" s="57"/>
      <c r="FMT23" s="57"/>
      <c r="FMU23" s="57"/>
      <c r="FMV23" s="57"/>
      <c r="FMW23" s="57"/>
      <c r="FMX23" s="57"/>
      <c r="FMY23" s="57"/>
      <c r="FMZ23" s="57"/>
      <c r="FNA23" s="57"/>
      <c r="FNB23" s="57"/>
      <c r="FNC23" s="57"/>
      <c r="FND23" s="57"/>
      <c r="FNE23" s="57"/>
      <c r="FNF23" s="57"/>
      <c r="FNG23" s="57"/>
      <c r="FNH23" s="57"/>
      <c r="FNI23" s="57"/>
      <c r="FNJ23" s="57"/>
      <c r="FNK23" s="57"/>
      <c r="FNL23" s="57"/>
      <c r="FNM23" s="57"/>
      <c r="FNN23" s="57"/>
      <c r="FNO23" s="57"/>
      <c r="FNP23" s="57"/>
      <c r="FNQ23" s="57"/>
      <c r="FNR23" s="57"/>
      <c r="FNS23" s="57"/>
      <c r="FNT23" s="57"/>
      <c r="FNU23" s="57"/>
      <c r="FNV23" s="57"/>
      <c r="FNW23" s="57"/>
      <c r="FNX23" s="57"/>
      <c r="FNY23" s="57"/>
      <c r="FNZ23" s="57"/>
      <c r="FOA23" s="57"/>
      <c r="FOB23" s="57"/>
      <c r="FOC23" s="57"/>
      <c r="FOD23" s="57"/>
      <c r="FOE23" s="57"/>
      <c r="FOF23" s="57"/>
      <c r="FOG23" s="57"/>
      <c r="FOH23" s="57"/>
      <c r="FOI23" s="57"/>
      <c r="FOJ23" s="57"/>
      <c r="FOK23" s="57"/>
      <c r="FOL23" s="57"/>
      <c r="FOM23" s="57"/>
      <c r="FON23" s="57"/>
      <c r="FOO23" s="57"/>
      <c r="FOP23" s="57"/>
      <c r="FOQ23" s="57"/>
      <c r="FOR23" s="57"/>
      <c r="FOS23" s="57"/>
      <c r="FOT23" s="57"/>
      <c r="FOU23" s="57"/>
      <c r="FOV23" s="57"/>
      <c r="FOW23" s="57"/>
      <c r="FOX23" s="57"/>
      <c r="FOY23" s="57"/>
      <c r="FOZ23" s="57"/>
      <c r="FPA23" s="57"/>
      <c r="FPB23" s="57"/>
      <c r="FPC23" s="57"/>
      <c r="FPD23" s="57"/>
      <c r="FPE23" s="57"/>
      <c r="FPF23" s="57"/>
      <c r="FPG23" s="57"/>
      <c r="FPH23" s="57"/>
      <c r="FPI23" s="57"/>
      <c r="FPJ23" s="57"/>
      <c r="FPK23" s="57"/>
      <c r="FPL23" s="57"/>
      <c r="FPM23" s="57"/>
      <c r="FPN23" s="57"/>
      <c r="FPO23" s="57"/>
      <c r="FPP23" s="57"/>
      <c r="FPQ23" s="57"/>
      <c r="FPR23" s="57"/>
      <c r="FPS23" s="57"/>
      <c r="FPT23" s="57"/>
      <c r="FPU23" s="57"/>
      <c r="FPV23" s="57"/>
      <c r="FPW23" s="57"/>
      <c r="FPX23" s="57"/>
      <c r="FPY23" s="57"/>
      <c r="FPZ23" s="57"/>
      <c r="FQA23" s="57"/>
      <c r="FQB23" s="57"/>
      <c r="FQC23" s="57"/>
      <c r="FQD23" s="57"/>
      <c r="FQE23" s="57"/>
      <c r="FQF23" s="57"/>
      <c r="FQG23" s="57"/>
      <c r="FQH23" s="57"/>
      <c r="FQI23" s="57"/>
      <c r="FQJ23" s="57"/>
      <c r="FQK23" s="57"/>
      <c r="FQL23" s="57"/>
      <c r="FQM23" s="57"/>
      <c r="FQN23" s="57"/>
      <c r="FQO23" s="57"/>
      <c r="FQP23" s="57"/>
      <c r="FQQ23" s="57"/>
      <c r="FQR23" s="57"/>
      <c r="FQS23" s="57"/>
      <c r="FQT23" s="57"/>
      <c r="FQU23" s="57"/>
      <c r="FQV23" s="57"/>
      <c r="FQW23" s="57"/>
      <c r="FQX23" s="57"/>
      <c r="FQY23" s="57"/>
      <c r="FQZ23" s="57"/>
      <c r="FRA23" s="57"/>
      <c r="FRB23" s="57"/>
      <c r="FRC23" s="57"/>
      <c r="FRD23" s="57"/>
      <c r="FRE23" s="57"/>
      <c r="FRF23" s="57"/>
      <c r="FRG23" s="57"/>
      <c r="FRH23" s="57"/>
      <c r="FRI23" s="57"/>
      <c r="FRJ23" s="57"/>
      <c r="FRK23" s="57"/>
      <c r="FRL23" s="57"/>
      <c r="FRM23" s="57"/>
      <c r="FRN23" s="57"/>
      <c r="FRO23" s="57"/>
      <c r="FRP23" s="57"/>
      <c r="FRQ23" s="57"/>
      <c r="FRR23" s="57"/>
      <c r="FRS23" s="57"/>
      <c r="FRT23" s="57"/>
      <c r="FRU23" s="57"/>
      <c r="FRV23" s="57"/>
      <c r="FRW23" s="57"/>
      <c r="FRX23" s="57"/>
      <c r="FRY23" s="57"/>
      <c r="FRZ23" s="57"/>
      <c r="FSA23" s="57"/>
      <c r="FSB23" s="57"/>
      <c r="FSC23" s="57"/>
      <c r="FSD23" s="57"/>
      <c r="FSE23" s="57"/>
      <c r="FSF23" s="57"/>
      <c r="FSG23" s="57"/>
      <c r="FSH23" s="57"/>
      <c r="FSI23" s="57"/>
      <c r="FSJ23" s="57"/>
      <c r="FSK23" s="57"/>
      <c r="FSL23" s="57"/>
      <c r="FSM23" s="57"/>
      <c r="FSN23" s="57"/>
      <c r="FSO23" s="57"/>
      <c r="FSP23" s="57"/>
      <c r="FSQ23" s="57"/>
      <c r="FSR23" s="57"/>
      <c r="FSS23" s="57"/>
      <c r="FST23" s="57"/>
      <c r="FSU23" s="57"/>
      <c r="FSV23" s="57"/>
      <c r="FSW23" s="57"/>
      <c r="FSX23" s="57"/>
      <c r="FSY23" s="57"/>
      <c r="FSZ23" s="57"/>
      <c r="FTA23" s="57"/>
      <c r="FTB23" s="57"/>
      <c r="FTC23" s="57"/>
      <c r="FTD23" s="57"/>
      <c r="FTE23" s="57"/>
      <c r="FTF23" s="57"/>
      <c r="FTG23" s="57"/>
      <c r="FTH23" s="57"/>
      <c r="FTI23" s="57"/>
      <c r="FTJ23" s="57"/>
      <c r="FTK23" s="57"/>
      <c r="FTL23" s="57"/>
      <c r="FTM23" s="57"/>
      <c r="FTN23" s="57"/>
      <c r="FTO23" s="57"/>
      <c r="FTP23" s="57"/>
      <c r="FTQ23" s="57"/>
      <c r="FTR23" s="57"/>
      <c r="FTS23" s="57"/>
      <c r="FTT23" s="57"/>
      <c r="FTU23" s="57"/>
      <c r="FTV23" s="57"/>
      <c r="FTW23" s="57"/>
      <c r="FTX23" s="57"/>
      <c r="FTY23" s="57"/>
      <c r="FTZ23" s="57"/>
      <c r="FUA23" s="57"/>
      <c r="FUB23" s="57"/>
      <c r="FUC23" s="57"/>
      <c r="FUD23" s="57"/>
      <c r="FUE23" s="57"/>
      <c r="FUF23" s="57"/>
      <c r="FUG23" s="57"/>
      <c r="FUH23" s="57"/>
      <c r="FUI23" s="57"/>
      <c r="FUJ23" s="57"/>
      <c r="FUK23" s="57"/>
      <c r="FUL23" s="57"/>
      <c r="FUM23" s="57"/>
      <c r="FUN23" s="57"/>
      <c r="FUO23" s="57"/>
      <c r="FUP23" s="57"/>
      <c r="FUQ23" s="57"/>
      <c r="FUR23" s="57"/>
      <c r="FUS23" s="57"/>
      <c r="FUT23" s="57"/>
      <c r="FUU23" s="57"/>
      <c r="FUV23" s="57"/>
      <c r="FUW23" s="57"/>
      <c r="FUX23" s="57"/>
      <c r="FUY23" s="57"/>
      <c r="FUZ23" s="57"/>
      <c r="FVA23" s="57"/>
      <c r="FVB23" s="57"/>
      <c r="FVC23" s="57"/>
      <c r="FVD23" s="57"/>
      <c r="FVE23" s="57"/>
      <c r="FVF23" s="57"/>
      <c r="FVG23" s="57"/>
      <c r="FVH23" s="57"/>
      <c r="FVI23" s="57"/>
      <c r="FVJ23" s="57"/>
      <c r="FVK23" s="57"/>
      <c r="FVL23" s="57"/>
      <c r="FVM23" s="57"/>
      <c r="FVN23" s="57"/>
      <c r="FVO23" s="57"/>
      <c r="FVP23" s="57"/>
      <c r="FVQ23" s="57"/>
      <c r="FVR23" s="57"/>
      <c r="FVS23" s="57"/>
      <c r="FVT23" s="57"/>
      <c r="FVU23" s="57"/>
      <c r="FVV23" s="57"/>
      <c r="FVW23" s="57"/>
      <c r="FVX23" s="57"/>
      <c r="FVY23" s="57"/>
      <c r="FVZ23" s="57"/>
      <c r="FWA23" s="57"/>
      <c r="FWB23" s="57"/>
      <c r="FWC23" s="57"/>
      <c r="FWD23" s="57"/>
      <c r="FWE23" s="57"/>
      <c r="FWF23" s="57"/>
      <c r="FWG23" s="57"/>
      <c r="FWH23" s="57"/>
      <c r="FWI23" s="57"/>
      <c r="FWJ23" s="57"/>
      <c r="FWK23" s="57"/>
      <c r="FWL23" s="57"/>
      <c r="FWM23" s="57"/>
      <c r="FWN23" s="57"/>
      <c r="FWO23" s="57"/>
      <c r="FWP23" s="57"/>
      <c r="FWQ23" s="57"/>
      <c r="FWR23" s="57"/>
      <c r="FWS23" s="57"/>
      <c r="FWT23" s="57"/>
      <c r="FWU23" s="57"/>
      <c r="FWV23" s="57"/>
      <c r="FWW23" s="57"/>
      <c r="FWX23" s="57"/>
      <c r="FWY23" s="57"/>
      <c r="FWZ23" s="57"/>
      <c r="FXA23" s="57"/>
      <c r="FXB23" s="57"/>
      <c r="FXC23" s="57"/>
      <c r="FXD23" s="57"/>
      <c r="FXE23" s="57"/>
      <c r="FXF23" s="57"/>
      <c r="FXG23" s="57"/>
      <c r="FXH23" s="57"/>
      <c r="FXI23" s="57"/>
      <c r="FXJ23" s="57"/>
      <c r="FXK23" s="57"/>
      <c r="FXL23" s="57"/>
      <c r="FXM23" s="57"/>
      <c r="FXN23" s="57"/>
      <c r="FXO23" s="57"/>
      <c r="FXP23" s="57"/>
      <c r="FXQ23" s="57"/>
      <c r="FXR23" s="57"/>
      <c r="FXS23" s="57"/>
      <c r="FXT23" s="57"/>
      <c r="FXU23" s="57"/>
      <c r="FXV23" s="57"/>
      <c r="FXW23" s="57"/>
      <c r="FXX23" s="57"/>
      <c r="FXY23" s="57"/>
      <c r="FXZ23" s="57"/>
      <c r="FYA23" s="57"/>
      <c r="FYB23" s="57"/>
      <c r="FYC23" s="57"/>
      <c r="FYD23" s="57"/>
      <c r="FYE23" s="57"/>
      <c r="FYF23" s="57"/>
      <c r="FYG23" s="57"/>
      <c r="FYH23" s="57"/>
      <c r="FYI23" s="57"/>
      <c r="FYJ23" s="57"/>
      <c r="FYK23" s="57"/>
      <c r="FYL23" s="57"/>
      <c r="FYM23" s="57"/>
      <c r="FYN23" s="57"/>
      <c r="FYO23" s="57"/>
      <c r="FYP23" s="57"/>
      <c r="FYQ23" s="57"/>
      <c r="FYR23" s="57"/>
      <c r="FYS23" s="57"/>
      <c r="FYT23" s="57"/>
      <c r="FYU23" s="57"/>
      <c r="FYV23" s="57"/>
      <c r="FYW23" s="57"/>
      <c r="FYX23" s="57"/>
      <c r="FYY23" s="57"/>
      <c r="FYZ23" s="57"/>
      <c r="FZA23" s="57"/>
      <c r="FZB23" s="57"/>
      <c r="FZC23" s="57"/>
      <c r="FZD23" s="57"/>
      <c r="FZE23" s="57"/>
      <c r="FZF23" s="57"/>
      <c r="FZG23" s="57"/>
      <c r="FZH23" s="57"/>
      <c r="FZI23" s="57"/>
      <c r="FZJ23" s="57"/>
      <c r="FZK23" s="57"/>
      <c r="FZL23" s="57"/>
      <c r="FZM23" s="57"/>
      <c r="FZN23" s="57"/>
      <c r="FZO23" s="57"/>
      <c r="FZP23" s="57"/>
      <c r="FZQ23" s="57"/>
      <c r="FZR23" s="57"/>
      <c r="FZS23" s="57"/>
      <c r="FZT23" s="57"/>
      <c r="FZU23" s="57"/>
      <c r="FZV23" s="57"/>
      <c r="FZW23" s="57"/>
      <c r="FZX23" s="57"/>
      <c r="FZY23" s="57"/>
      <c r="FZZ23" s="57"/>
      <c r="GAA23" s="57"/>
      <c r="GAB23" s="57"/>
      <c r="GAC23" s="57"/>
      <c r="GAD23" s="57"/>
      <c r="GAE23" s="57"/>
      <c r="GAF23" s="57"/>
      <c r="GAG23" s="57"/>
      <c r="GAH23" s="57"/>
      <c r="GAI23" s="57"/>
      <c r="GAJ23" s="57"/>
      <c r="GAK23" s="57"/>
      <c r="GAL23" s="57"/>
      <c r="GAM23" s="57"/>
      <c r="GAN23" s="57"/>
      <c r="GAO23" s="57"/>
      <c r="GAP23" s="57"/>
      <c r="GAQ23" s="57"/>
      <c r="GAR23" s="57"/>
      <c r="GAS23" s="57"/>
      <c r="GAT23" s="57"/>
      <c r="GAU23" s="57"/>
      <c r="GAV23" s="57"/>
      <c r="GAW23" s="57"/>
      <c r="GAX23" s="57"/>
      <c r="GAY23" s="57"/>
      <c r="GAZ23" s="57"/>
      <c r="GBA23" s="57"/>
      <c r="GBB23" s="57"/>
      <c r="GBC23" s="57"/>
      <c r="GBD23" s="57"/>
      <c r="GBE23" s="57"/>
      <c r="GBF23" s="57"/>
      <c r="GBG23" s="57"/>
      <c r="GBH23" s="57"/>
      <c r="GBI23" s="57"/>
      <c r="GBJ23" s="57"/>
      <c r="GBK23" s="57"/>
      <c r="GBL23" s="57"/>
      <c r="GBM23" s="57"/>
      <c r="GBN23" s="57"/>
      <c r="GBO23" s="57"/>
      <c r="GBP23" s="57"/>
      <c r="GBQ23" s="57"/>
      <c r="GBR23" s="57"/>
      <c r="GBS23" s="57"/>
      <c r="GBT23" s="57"/>
      <c r="GBU23" s="57"/>
      <c r="GBV23" s="57"/>
      <c r="GBW23" s="57"/>
      <c r="GBX23" s="57"/>
      <c r="GBY23" s="57"/>
      <c r="GBZ23" s="57"/>
      <c r="GCA23" s="57"/>
      <c r="GCB23" s="57"/>
      <c r="GCC23" s="57"/>
      <c r="GCD23" s="57"/>
      <c r="GCE23" s="57"/>
      <c r="GCF23" s="57"/>
      <c r="GCG23" s="57"/>
      <c r="GCH23" s="57"/>
      <c r="GCI23" s="57"/>
      <c r="GCJ23" s="57"/>
      <c r="GCK23" s="57"/>
      <c r="GCL23" s="57"/>
      <c r="GCM23" s="57"/>
      <c r="GCN23" s="57"/>
      <c r="GCO23" s="57"/>
      <c r="GCP23" s="57"/>
      <c r="GCQ23" s="57"/>
      <c r="GCR23" s="57"/>
      <c r="GCS23" s="57"/>
      <c r="GCT23" s="57"/>
      <c r="GCU23" s="57"/>
      <c r="GCV23" s="57"/>
      <c r="GCW23" s="57"/>
      <c r="GCX23" s="57"/>
      <c r="GCY23" s="57"/>
      <c r="GCZ23" s="57"/>
      <c r="GDA23" s="57"/>
      <c r="GDB23" s="57"/>
      <c r="GDC23" s="57"/>
      <c r="GDD23" s="57"/>
      <c r="GDE23" s="57"/>
      <c r="GDF23" s="57"/>
      <c r="GDG23" s="57"/>
      <c r="GDH23" s="57"/>
      <c r="GDI23" s="57"/>
      <c r="GDJ23" s="57"/>
      <c r="GDK23" s="57"/>
      <c r="GDL23" s="57"/>
      <c r="GDM23" s="57"/>
      <c r="GDN23" s="57"/>
      <c r="GDO23" s="57"/>
      <c r="GDP23" s="57"/>
      <c r="GDQ23" s="57"/>
      <c r="GDR23" s="57"/>
      <c r="GDS23" s="57"/>
      <c r="GDT23" s="57"/>
      <c r="GDU23" s="57"/>
      <c r="GDV23" s="57"/>
      <c r="GDW23" s="57"/>
      <c r="GDX23" s="57"/>
      <c r="GDY23" s="57"/>
      <c r="GDZ23" s="57"/>
      <c r="GEA23" s="57"/>
      <c r="GEB23" s="57"/>
      <c r="GEC23" s="57"/>
      <c r="GED23" s="57"/>
      <c r="GEE23" s="57"/>
      <c r="GEF23" s="57"/>
      <c r="GEG23" s="57"/>
      <c r="GEH23" s="57"/>
      <c r="GEI23" s="57"/>
      <c r="GEJ23" s="57"/>
      <c r="GEK23" s="57"/>
      <c r="GEL23" s="57"/>
      <c r="GEM23" s="57"/>
      <c r="GEN23" s="57"/>
      <c r="GEO23" s="57"/>
      <c r="GEP23" s="57"/>
      <c r="GEQ23" s="57"/>
      <c r="GER23" s="57"/>
      <c r="GES23" s="57"/>
      <c r="GET23" s="57"/>
      <c r="GEU23" s="57"/>
      <c r="GEV23" s="57"/>
      <c r="GEW23" s="57"/>
      <c r="GEX23" s="57"/>
      <c r="GEY23" s="57"/>
      <c r="GEZ23" s="57"/>
      <c r="GFA23" s="57"/>
      <c r="GFB23" s="57"/>
      <c r="GFC23" s="57"/>
      <c r="GFD23" s="57"/>
      <c r="GFE23" s="57"/>
      <c r="GFF23" s="57"/>
      <c r="GFG23" s="57"/>
      <c r="GFH23" s="57"/>
      <c r="GFI23" s="57"/>
      <c r="GFJ23" s="57"/>
      <c r="GFK23" s="57"/>
      <c r="GFL23" s="57"/>
      <c r="GFM23" s="57"/>
      <c r="GFN23" s="57"/>
      <c r="GFO23" s="57"/>
      <c r="GFP23" s="57"/>
      <c r="GFQ23" s="57"/>
      <c r="GFR23" s="57"/>
      <c r="GFS23" s="57"/>
      <c r="GFT23" s="57"/>
      <c r="GFU23" s="57"/>
      <c r="GFV23" s="57"/>
      <c r="GFW23" s="57"/>
      <c r="GFX23" s="57"/>
      <c r="GFY23" s="57"/>
      <c r="GFZ23" s="57"/>
      <c r="GGA23" s="57"/>
      <c r="GGB23" s="57"/>
      <c r="GGC23" s="57"/>
      <c r="GGD23" s="57"/>
      <c r="GGE23" s="57"/>
      <c r="GGF23" s="57"/>
      <c r="GGG23" s="57"/>
      <c r="GGH23" s="57"/>
      <c r="GGI23" s="57"/>
      <c r="GGJ23" s="57"/>
      <c r="GGK23" s="57"/>
      <c r="GGL23" s="57"/>
      <c r="GGM23" s="57"/>
      <c r="GGN23" s="57"/>
      <c r="GGO23" s="57"/>
      <c r="GGP23" s="57"/>
      <c r="GGQ23" s="57"/>
      <c r="GGR23" s="57"/>
      <c r="GGS23" s="57"/>
      <c r="GGT23" s="57"/>
      <c r="GGU23" s="57"/>
      <c r="GGV23" s="57"/>
      <c r="GGW23" s="57"/>
      <c r="GGX23" s="57"/>
      <c r="GGY23" s="57"/>
      <c r="GGZ23" s="57"/>
      <c r="GHA23" s="57"/>
      <c r="GHB23" s="57"/>
      <c r="GHC23" s="57"/>
      <c r="GHD23" s="57"/>
      <c r="GHE23" s="57"/>
      <c r="GHF23" s="57"/>
      <c r="GHG23" s="57"/>
      <c r="GHH23" s="57"/>
      <c r="GHI23" s="57"/>
      <c r="GHJ23" s="57"/>
      <c r="GHK23" s="57"/>
      <c r="GHL23" s="57"/>
      <c r="GHM23" s="57"/>
      <c r="GHN23" s="57"/>
      <c r="GHO23" s="57"/>
      <c r="GHP23" s="57"/>
      <c r="GHQ23" s="57"/>
      <c r="GHR23" s="57"/>
      <c r="GHS23" s="57"/>
      <c r="GHT23" s="57"/>
      <c r="GHU23" s="57"/>
      <c r="GHV23" s="57"/>
      <c r="GHW23" s="57"/>
      <c r="GHX23" s="57"/>
      <c r="GHY23" s="57"/>
      <c r="GHZ23" s="57"/>
      <c r="GIA23" s="57"/>
      <c r="GIB23" s="57"/>
      <c r="GIC23" s="57"/>
      <c r="GID23" s="57"/>
      <c r="GIE23" s="57"/>
      <c r="GIF23" s="57"/>
      <c r="GIG23" s="57"/>
      <c r="GIH23" s="57"/>
      <c r="GII23" s="57"/>
      <c r="GIJ23" s="57"/>
      <c r="GIK23" s="57"/>
      <c r="GIL23" s="57"/>
      <c r="GIM23" s="57"/>
      <c r="GIN23" s="57"/>
      <c r="GIO23" s="57"/>
      <c r="GIP23" s="57"/>
      <c r="GIQ23" s="57"/>
      <c r="GIR23" s="57"/>
      <c r="GIS23" s="57"/>
      <c r="GIT23" s="57"/>
      <c r="GIU23" s="57"/>
      <c r="GIV23" s="57"/>
      <c r="GIW23" s="57"/>
      <c r="GIX23" s="57"/>
      <c r="GIY23" s="57"/>
      <c r="GIZ23" s="57"/>
      <c r="GJA23" s="57"/>
      <c r="GJB23" s="57"/>
      <c r="GJC23" s="57"/>
      <c r="GJD23" s="57"/>
      <c r="GJE23" s="57"/>
      <c r="GJF23" s="57"/>
      <c r="GJG23" s="57"/>
      <c r="GJH23" s="57"/>
      <c r="GJI23" s="57"/>
      <c r="GJJ23" s="57"/>
      <c r="GJK23" s="57"/>
      <c r="GJL23" s="57"/>
      <c r="GJM23" s="57"/>
      <c r="GJN23" s="57"/>
      <c r="GJO23" s="57"/>
      <c r="GJP23" s="57"/>
      <c r="GJQ23" s="57"/>
      <c r="GJR23" s="57"/>
      <c r="GJS23" s="57"/>
      <c r="GJT23" s="57"/>
      <c r="GJU23" s="57"/>
      <c r="GJV23" s="57"/>
      <c r="GJW23" s="57"/>
      <c r="GJX23" s="57"/>
      <c r="GJY23" s="57"/>
      <c r="GJZ23" s="57"/>
      <c r="GKA23" s="57"/>
      <c r="GKB23" s="57"/>
      <c r="GKC23" s="57"/>
      <c r="GKD23" s="57"/>
      <c r="GKE23" s="57"/>
      <c r="GKF23" s="57"/>
      <c r="GKG23" s="57"/>
      <c r="GKH23" s="57"/>
      <c r="GKI23" s="57"/>
      <c r="GKJ23" s="57"/>
      <c r="GKK23" s="57"/>
      <c r="GKL23" s="57"/>
      <c r="GKM23" s="57"/>
      <c r="GKN23" s="57"/>
      <c r="GKO23" s="57"/>
      <c r="GKP23" s="57"/>
      <c r="GKQ23" s="57"/>
      <c r="GKR23" s="57"/>
      <c r="GKS23" s="57"/>
      <c r="GKT23" s="57"/>
      <c r="GKU23" s="57"/>
      <c r="GKV23" s="57"/>
      <c r="GKW23" s="57"/>
      <c r="GKX23" s="57"/>
      <c r="GKY23" s="57"/>
      <c r="GKZ23" s="57"/>
      <c r="GLA23" s="57"/>
      <c r="GLB23" s="57"/>
      <c r="GLC23" s="57"/>
      <c r="GLD23" s="57"/>
      <c r="GLE23" s="57"/>
      <c r="GLF23" s="57"/>
      <c r="GLG23" s="57"/>
      <c r="GLH23" s="57"/>
      <c r="GLI23" s="57"/>
      <c r="GLJ23" s="57"/>
      <c r="GLK23" s="57"/>
      <c r="GLL23" s="57"/>
      <c r="GLM23" s="57"/>
      <c r="GLN23" s="57"/>
      <c r="GLO23" s="57"/>
      <c r="GLP23" s="57"/>
      <c r="GLQ23" s="57"/>
      <c r="GLR23" s="57"/>
      <c r="GLS23" s="57"/>
      <c r="GLT23" s="57"/>
      <c r="GLU23" s="57"/>
      <c r="GLV23" s="57"/>
      <c r="GLW23" s="57"/>
      <c r="GLX23" s="57"/>
      <c r="GLY23" s="57"/>
      <c r="GLZ23" s="57"/>
      <c r="GMA23" s="57"/>
      <c r="GMB23" s="57"/>
      <c r="GMC23" s="57"/>
      <c r="GMD23" s="57"/>
      <c r="GME23" s="57"/>
      <c r="GMF23" s="57"/>
      <c r="GMG23" s="57"/>
      <c r="GMH23" s="57"/>
      <c r="GMI23" s="57"/>
      <c r="GMJ23" s="57"/>
      <c r="GMK23" s="57"/>
      <c r="GML23" s="57"/>
      <c r="GMM23" s="57"/>
      <c r="GMN23" s="57"/>
      <c r="GMO23" s="57"/>
      <c r="GMP23" s="57"/>
      <c r="GMQ23" s="57"/>
      <c r="GMR23" s="57"/>
      <c r="GMS23" s="57"/>
      <c r="GMT23" s="57"/>
      <c r="GMU23" s="57"/>
      <c r="GMV23" s="57"/>
      <c r="GMW23" s="57"/>
      <c r="GMX23" s="57"/>
      <c r="GMY23" s="57"/>
      <c r="GMZ23" s="57"/>
      <c r="GNA23" s="57"/>
      <c r="GNB23" s="57"/>
      <c r="GNC23" s="57"/>
      <c r="GND23" s="57"/>
      <c r="GNE23" s="57"/>
      <c r="GNF23" s="57"/>
      <c r="GNG23" s="57"/>
      <c r="GNH23" s="57"/>
      <c r="GNI23" s="57"/>
      <c r="GNJ23" s="57"/>
      <c r="GNK23" s="57"/>
      <c r="GNL23" s="57"/>
      <c r="GNM23" s="57"/>
      <c r="GNN23" s="57"/>
      <c r="GNO23" s="57"/>
      <c r="GNP23" s="57"/>
      <c r="GNQ23" s="57"/>
      <c r="GNR23" s="57"/>
      <c r="GNS23" s="57"/>
      <c r="GNT23" s="57"/>
      <c r="GNU23" s="57"/>
      <c r="GNV23" s="57"/>
      <c r="GNW23" s="57"/>
      <c r="GNX23" s="57"/>
      <c r="GNY23" s="57"/>
      <c r="GNZ23" s="57"/>
      <c r="GOA23" s="57"/>
      <c r="GOB23" s="57"/>
      <c r="GOC23" s="57"/>
      <c r="GOD23" s="57"/>
      <c r="GOE23" s="57"/>
      <c r="GOF23" s="57"/>
      <c r="GOG23" s="57"/>
      <c r="GOH23" s="57"/>
      <c r="GOI23" s="57"/>
      <c r="GOJ23" s="57"/>
      <c r="GOK23" s="57"/>
      <c r="GOL23" s="57"/>
      <c r="GOM23" s="57"/>
      <c r="GON23" s="57"/>
      <c r="GOO23" s="57"/>
      <c r="GOP23" s="57"/>
      <c r="GOQ23" s="57"/>
      <c r="GOR23" s="57"/>
      <c r="GOS23" s="57"/>
      <c r="GOT23" s="57"/>
      <c r="GOU23" s="57"/>
      <c r="GOV23" s="57"/>
      <c r="GOW23" s="57"/>
      <c r="GOX23" s="57"/>
      <c r="GOY23" s="57"/>
      <c r="GOZ23" s="57"/>
      <c r="GPA23" s="57"/>
      <c r="GPB23" s="57"/>
      <c r="GPC23" s="57"/>
      <c r="GPD23" s="57"/>
      <c r="GPE23" s="57"/>
      <c r="GPF23" s="57"/>
      <c r="GPG23" s="57"/>
      <c r="GPH23" s="57"/>
      <c r="GPI23" s="57"/>
      <c r="GPJ23" s="57"/>
      <c r="GPK23" s="57"/>
      <c r="GPL23" s="57"/>
      <c r="GPM23" s="57"/>
      <c r="GPN23" s="57"/>
      <c r="GPO23" s="57"/>
      <c r="GPP23" s="57"/>
      <c r="GPQ23" s="57"/>
      <c r="GPR23" s="57"/>
      <c r="GPS23" s="57"/>
      <c r="GPT23" s="57"/>
      <c r="GPU23" s="57"/>
      <c r="GPV23" s="57"/>
      <c r="GPW23" s="57"/>
      <c r="GPX23" s="57"/>
      <c r="GPY23" s="57"/>
      <c r="GPZ23" s="57"/>
      <c r="GQA23" s="57"/>
      <c r="GQB23" s="57"/>
      <c r="GQC23" s="57"/>
      <c r="GQD23" s="57"/>
      <c r="GQE23" s="57"/>
      <c r="GQF23" s="57"/>
      <c r="GQG23" s="57"/>
      <c r="GQH23" s="57"/>
      <c r="GQI23" s="57"/>
      <c r="GQJ23" s="57"/>
      <c r="GQK23" s="57"/>
      <c r="GQL23" s="57"/>
      <c r="GQM23" s="57"/>
      <c r="GQN23" s="57"/>
      <c r="GQO23" s="57"/>
      <c r="GQP23" s="57"/>
      <c r="GQQ23" s="57"/>
      <c r="GQR23" s="57"/>
      <c r="GQS23" s="57"/>
      <c r="GQT23" s="57"/>
      <c r="GQU23" s="57"/>
      <c r="GQV23" s="57"/>
      <c r="GQW23" s="57"/>
      <c r="GQX23" s="57"/>
      <c r="GQY23" s="57"/>
      <c r="GQZ23" s="57"/>
      <c r="GRA23" s="57"/>
      <c r="GRB23" s="57"/>
      <c r="GRC23" s="57"/>
      <c r="GRD23" s="57"/>
      <c r="GRE23" s="57"/>
      <c r="GRF23" s="57"/>
      <c r="GRG23" s="57"/>
      <c r="GRH23" s="57"/>
      <c r="GRI23" s="57"/>
      <c r="GRJ23" s="57"/>
      <c r="GRK23" s="57"/>
      <c r="GRL23" s="57"/>
      <c r="GRM23" s="57"/>
      <c r="GRN23" s="57"/>
      <c r="GRO23" s="57"/>
      <c r="GRP23" s="57"/>
      <c r="GRQ23" s="57"/>
      <c r="GRR23" s="57"/>
      <c r="GRS23" s="57"/>
      <c r="GRT23" s="57"/>
      <c r="GRU23" s="57"/>
      <c r="GRV23" s="57"/>
      <c r="GRW23" s="57"/>
      <c r="GRX23" s="57"/>
      <c r="GRY23" s="57"/>
      <c r="GRZ23" s="57"/>
      <c r="GSA23" s="57"/>
      <c r="GSB23" s="57"/>
      <c r="GSC23" s="57"/>
      <c r="GSD23" s="57"/>
      <c r="GSE23" s="57"/>
      <c r="GSF23" s="57"/>
      <c r="GSG23" s="57"/>
      <c r="GSH23" s="57"/>
      <c r="GSI23" s="57"/>
      <c r="GSJ23" s="57"/>
      <c r="GSK23" s="57"/>
      <c r="GSL23" s="57"/>
      <c r="GSM23" s="57"/>
      <c r="GSN23" s="57"/>
      <c r="GSO23" s="57"/>
      <c r="GSP23" s="57"/>
      <c r="GSQ23" s="57"/>
      <c r="GSR23" s="57"/>
      <c r="GSS23" s="57"/>
      <c r="GST23" s="57"/>
      <c r="GSU23" s="57"/>
      <c r="GSV23" s="57"/>
      <c r="GSW23" s="57"/>
      <c r="GSX23" s="57"/>
      <c r="GSY23" s="57"/>
      <c r="GSZ23" s="57"/>
      <c r="GTA23" s="57"/>
      <c r="GTB23" s="57"/>
      <c r="GTC23" s="57"/>
      <c r="GTD23" s="57"/>
      <c r="GTE23" s="57"/>
      <c r="GTF23" s="57"/>
      <c r="GTG23" s="57"/>
      <c r="GTH23" s="57"/>
      <c r="GTI23" s="57"/>
      <c r="GTJ23" s="57"/>
      <c r="GTK23" s="57"/>
      <c r="GTL23" s="57"/>
      <c r="GTM23" s="57"/>
      <c r="GTN23" s="57"/>
      <c r="GTO23" s="57"/>
      <c r="GTP23" s="57"/>
      <c r="GTQ23" s="57"/>
      <c r="GTR23" s="57"/>
      <c r="GTS23" s="57"/>
      <c r="GTT23" s="57"/>
      <c r="GTU23" s="57"/>
      <c r="GTV23" s="57"/>
      <c r="GTW23" s="57"/>
      <c r="GTX23" s="57"/>
      <c r="GTY23" s="57"/>
      <c r="GTZ23" s="57"/>
      <c r="GUA23" s="57"/>
      <c r="GUB23" s="57"/>
      <c r="GUC23" s="57"/>
      <c r="GUD23" s="57"/>
      <c r="GUE23" s="57"/>
      <c r="GUF23" s="57"/>
      <c r="GUG23" s="57"/>
      <c r="GUH23" s="57"/>
      <c r="GUI23" s="57"/>
      <c r="GUJ23" s="57"/>
      <c r="GUK23" s="57"/>
      <c r="GUL23" s="57"/>
      <c r="GUM23" s="57"/>
      <c r="GUN23" s="57"/>
      <c r="GUO23" s="57"/>
      <c r="GUP23" s="57"/>
      <c r="GUQ23" s="57"/>
      <c r="GUR23" s="57"/>
      <c r="GUS23" s="57"/>
      <c r="GUT23" s="57"/>
      <c r="GUU23" s="57"/>
      <c r="GUV23" s="57"/>
      <c r="GUW23" s="57"/>
      <c r="GUX23" s="57"/>
      <c r="GUY23" s="57"/>
      <c r="GUZ23" s="57"/>
      <c r="GVA23" s="57"/>
      <c r="GVB23" s="57"/>
      <c r="GVC23" s="57"/>
      <c r="GVD23" s="57"/>
      <c r="GVE23" s="57"/>
      <c r="GVF23" s="57"/>
      <c r="GVG23" s="57"/>
      <c r="GVH23" s="57"/>
      <c r="GVI23" s="57"/>
      <c r="GVJ23" s="57"/>
      <c r="GVK23" s="57"/>
      <c r="GVL23" s="57"/>
      <c r="GVM23" s="57"/>
      <c r="GVN23" s="57"/>
      <c r="GVO23" s="57"/>
      <c r="GVP23" s="57"/>
      <c r="GVQ23" s="57"/>
      <c r="GVR23" s="57"/>
      <c r="GVS23" s="57"/>
      <c r="GVT23" s="57"/>
      <c r="GVU23" s="57"/>
      <c r="GVV23" s="57"/>
      <c r="GVW23" s="57"/>
      <c r="GVX23" s="57"/>
      <c r="GVY23" s="57"/>
      <c r="GVZ23" s="57"/>
      <c r="GWA23" s="57"/>
      <c r="GWB23" s="57"/>
      <c r="GWC23" s="57"/>
      <c r="GWD23" s="57"/>
      <c r="GWE23" s="57"/>
      <c r="GWF23" s="57"/>
      <c r="GWG23" s="57"/>
      <c r="GWH23" s="57"/>
      <c r="GWI23" s="57"/>
      <c r="GWJ23" s="57"/>
      <c r="GWK23" s="57"/>
      <c r="GWL23" s="57"/>
      <c r="GWM23" s="57"/>
      <c r="GWN23" s="57"/>
      <c r="GWO23" s="57"/>
      <c r="GWP23" s="57"/>
      <c r="GWQ23" s="57"/>
      <c r="GWR23" s="57"/>
      <c r="GWS23" s="57"/>
      <c r="GWT23" s="57"/>
      <c r="GWU23" s="57"/>
      <c r="GWV23" s="57"/>
      <c r="GWW23" s="57"/>
      <c r="GWX23" s="57"/>
      <c r="GWY23" s="57"/>
      <c r="GWZ23" s="57"/>
      <c r="GXA23" s="57"/>
      <c r="GXB23" s="57"/>
      <c r="GXC23" s="57"/>
      <c r="GXD23" s="57"/>
      <c r="GXE23" s="57"/>
      <c r="GXF23" s="57"/>
      <c r="GXG23" s="57"/>
      <c r="GXH23" s="57"/>
      <c r="GXI23" s="57"/>
      <c r="GXJ23" s="57"/>
      <c r="GXK23" s="57"/>
      <c r="GXL23" s="57"/>
      <c r="GXM23" s="57"/>
      <c r="GXN23" s="57"/>
      <c r="GXO23" s="57"/>
      <c r="GXP23" s="57"/>
      <c r="GXQ23" s="57"/>
      <c r="GXR23" s="57"/>
      <c r="GXS23" s="57"/>
      <c r="GXT23" s="57"/>
      <c r="GXU23" s="57"/>
      <c r="GXV23" s="57"/>
      <c r="GXW23" s="57"/>
      <c r="GXX23" s="57"/>
      <c r="GXY23" s="57"/>
      <c r="GXZ23" s="57"/>
      <c r="GYA23" s="57"/>
      <c r="GYB23" s="57"/>
      <c r="GYC23" s="57"/>
      <c r="GYD23" s="57"/>
      <c r="GYE23" s="57"/>
      <c r="GYF23" s="57"/>
      <c r="GYG23" s="57"/>
      <c r="GYH23" s="57"/>
      <c r="GYI23" s="57"/>
      <c r="GYJ23" s="57"/>
      <c r="GYK23" s="57"/>
      <c r="GYL23" s="57"/>
      <c r="GYM23" s="57"/>
      <c r="GYN23" s="57"/>
      <c r="GYO23" s="57"/>
      <c r="GYP23" s="57"/>
      <c r="GYQ23" s="57"/>
      <c r="GYR23" s="57"/>
      <c r="GYS23" s="57"/>
      <c r="GYT23" s="57"/>
      <c r="GYU23" s="57"/>
      <c r="GYV23" s="57"/>
      <c r="GYW23" s="57"/>
      <c r="GYX23" s="57"/>
      <c r="GYY23" s="57"/>
      <c r="GYZ23" s="57"/>
      <c r="GZA23" s="57"/>
      <c r="GZB23" s="57"/>
      <c r="GZC23" s="57"/>
      <c r="GZD23" s="57"/>
      <c r="GZE23" s="57"/>
      <c r="GZF23" s="57"/>
      <c r="GZG23" s="57"/>
      <c r="GZH23" s="57"/>
      <c r="GZI23" s="57"/>
      <c r="GZJ23" s="57"/>
      <c r="GZK23" s="57"/>
      <c r="GZL23" s="57"/>
      <c r="GZM23" s="57"/>
      <c r="GZN23" s="57"/>
      <c r="GZO23" s="57"/>
      <c r="GZP23" s="57"/>
      <c r="GZQ23" s="57"/>
      <c r="GZR23" s="57"/>
      <c r="GZS23" s="57"/>
      <c r="GZT23" s="57"/>
      <c r="GZU23" s="57"/>
      <c r="GZV23" s="57"/>
      <c r="GZW23" s="57"/>
      <c r="GZX23" s="57"/>
      <c r="GZY23" s="57"/>
      <c r="GZZ23" s="57"/>
      <c r="HAA23" s="57"/>
      <c r="HAB23" s="57"/>
      <c r="HAC23" s="57"/>
      <c r="HAD23" s="57"/>
      <c r="HAE23" s="57"/>
      <c r="HAF23" s="57"/>
      <c r="HAG23" s="57"/>
      <c r="HAH23" s="57"/>
      <c r="HAI23" s="57"/>
      <c r="HAJ23" s="57"/>
      <c r="HAK23" s="57"/>
      <c r="HAL23" s="57"/>
      <c r="HAM23" s="57"/>
      <c r="HAN23" s="57"/>
      <c r="HAO23" s="57"/>
      <c r="HAP23" s="57"/>
      <c r="HAQ23" s="57"/>
      <c r="HAR23" s="57"/>
      <c r="HAS23" s="57"/>
      <c r="HAT23" s="57"/>
      <c r="HAU23" s="57"/>
      <c r="HAV23" s="57"/>
      <c r="HAW23" s="57"/>
      <c r="HAX23" s="57"/>
      <c r="HAY23" s="57"/>
      <c r="HAZ23" s="57"/>
      <c r="HBA23" s="57"/>
      <c r="HBB23" s="57"/>
      <c r="HBC23" s="57"/>
      <c r="HBD23" s="57"/>
      <c r="HBE23" s="57"/>
      <c r="HBF23" s="57"/>
      <c r="HBG23" s="57"/>
      <c r="HBH23" s="57"/>
      <c r="HBI23" s="57"/>
      <c r="HBJ23" s="57"/>
      <c r="HBK23" s="57"/>
      <c r="HBL23" s="57"/>
      <c r="HBM23" s="57"/>
      <c r="HBN23" s="57"/>
      <c r="HBO23" s="57"/>
      <c r="HBP23" s="57"/>
      <c r="HBQ23" s="57"/>
      <c r="HBR23" s="57"/>
      <c r="HBS23" s="57"/>
      <c r="HBT23" s="57"/>
      <c r="HBU23" s="57"/>
      <c r="HBV23" s="57"/>
      <c r="HBW23" s="57"/>
      <c r="HBX23" s="57"/>
      <c r="HBY23" s="57"/>
      <c r="HBZ23" s="57"/>
      <c r="HCA23" s="57"/>
      <c r="HCB23" s="57"/>
      <c r="HCC23" s="57"/>
      <c r="HCD23" s="57"/>
      <c r="HCE23" s="57"/>
      <c r="HCF23" s="57"/>
      <c r="HCG23" s="57"/>
      <c r="HCH23" s="57"/>
      <c r="HCI23" s="57"/>
      <c r="HCJ23" s="57"/>
      <c r="HCK23" s="57"/>
      <c r="HCL23" s="57"/>
      <c r="HCM23" s="57"/>
      <c r="HCN23" s="57"/>
      <c r="HCO23" s="57"/>
      <c r="HCP23" s="57"/>
      <c r="HCQ23" s="57"/>
      <c r="HCR23" s="57"/>
      <c r="HCS23" s="57"/>
      <c r="HCT23" s="57"/>
      <c r="HCU23" s="57"/>
      <c r="HCV23" s="57"/>
      <c r="HCW23" s="57"/>
      <c r="HCX23" s="57"/>
      <c r="HCY23" s="57"/>
      <c r="HCZ23" s="57"/>
      <c r="HDA23" s="57"/>
      <c r="HDB23" s="57"/>
      <c r="HDC23" s="57"/>
      <c r="HDD23" s="57"/>
      <c r="HDE23" s="57"/>
      <c r="HDF23" s="57"/>
      <c r="HDG23" s="57"/>
      <c r="HDH23" s="57"/>
      <c r="HDI23" s="57"/>
      <c r="HDJ23" s="57"/>
      <c r="HDK23" s="57"/>
      <c r="HDL23" s="57"/>
      <c r="HDM23" s="57"/>
      <c r="HDN23" s="57"/>
      <c r="HDO23" s="57"/>
      <c r="HDP23" s="57"/>
      <c r="HDQ23" s="57"/>
      <c r="HDR23" s="57"/>
      <c r="HDS23" s="57"/>
      <c r="HDT23" s="57"/>
      <c r="HDU23" s="57"/>
      <c r="HDV23" s="57"/>
      <c r="HDW23" s="57"/>
      <c r="HDX23" s="57"/>
      <c r="HDY23" s="57"/>
      <c r="HDZ23" s="57"/>
      <c r="HEA23" s="57"/>
      <c r="HEB23" s="57"/>
      <c r="HEC23" s="57"/>
      <c r="HED23" s="57"/>
      <c r="HEE23" s="57"/>
      <c r="HEF23" s="57"/>
      <c r="HEG23" s="57"/>
      <c r="HEH23" s="57"/>
      <c r="HEI23" s="57"/>
      <c r="HEJ23" s="57"/>
      <c r="HEK23" s="57"/>
      <c r="HEL23" s="57"/>
      <c r="HEM23" s="57"/>
      <c r="HEN23" s="57"/>
      <c r="HEO23" s="57"/>
      <c r="HEP23" s="57"/>
      <c r="HEQ23" s="57"/>
      <c r="HER23" s="57"/>
      <c r="HES23" s="57"/>
      <c r="HET23" s="57"/>
      <c r="HEU23" s="57"/>
      <c r="HEV23" s="57"/>
      <c r="HEW23" s="57"/>
      <c r="HEX23" s="57"/>
      <c r="HEY23" s="57"/>
      <c r="HEZ23" s="57"/>
      <c r="HFA23" s="57"/>
      <c r="HFB23" s="57"/>
      <c r="HFC23" s="57"/>
      <c r="HFD23" s="57"/>
      <c r="HFE23" s="57"/>
      <c r="HFF23" s="57"/>
      <c r="HFG23" s="57"/>
      <c r="HFH23" s="57"/>
      <c r="HFI23" s="57"/>
      <c r="HFJ23" s="57"/>
      <c r="HFK23" s="57"/>
      <c r="HFL23" s="57"/>
      <c r="HFM23" s="57"/>
      <c r="HFN23" s="57"/>
      <c r="HFO23" s="57"/>
      <c r="HFP23" s="57"/>
      <c r="HFQ23" s="57"/>
      <c r="HFR23" s="57"/>
      <c r="HFS23" s="57"/>
      <c r="HFT23" s="57"/>
      <c r="HFU23" s="57"/>
      <c r="HFV23" s="57"/>
      <c r="HFW23" s="57"/>
      <c r="HFX23" s="57"/>
      <c r="HFY23" s="57"/>
      <c r="HFZ23" s="57"/>
      <c r="HGA23" s="57"/>
      <c r="HGB23" s="57"/>
      <c r="HGC23" s="57"/>
      <c r="HGD23" s="57"/>
      <c r="HGE23" s="57"/>
      <c r="HGF23" s="57"/>
      <c r="HGG23" s="57"/>
      <c r="HGH23" s="57"/>
      <c r="HGI23" s="57"/>
      <c r="HGJ23" s="57"/>
      <c r="HGK23" s="57"/>
      <c r="HGL23" s="57"/>
      <c r="HGM23" s="57"/>
      <c r="HGN23" s="57"/>
      <c r="HGO23" s="57"/>
      <c r="HGP23" s="57"/>
      <c r="HGQ23" s="57"/>
      <c r="HGR23" s="57"/>
      <c r="HGS23" s="57"/>
      <c r="HGT23" s="57"/>
      <c r="HGU23" s="57"/>
      <c r="HGV23" s="57"/>
      <c r="HGW23" s="57"/>
      <c r="HGX23" s="57"/>
      <c r="HGY23" s="57"/>
      <c r="HGZ23" s="57"/>
      <c r="HHA23" s="57"/>
      <c r="HHB23" s="57"/>
      <c r="HHC23" s="57"/>
      <c r="HHD23" s="57"/>
      <c r="HHE23" s="57"/>
      <c r="HHF23" s="57"/>
      <c r="HHG23" s="57"/>
      <c r="HHH23" s="57"/>
      <c r="HHI23" s="57"/>
      <c r="HHJ23" s="57"/>
      <c r="HHK23" s="57"/>
      <c r="HHL23" s="57"/>
      <c r="HHM23" s="57"/>
      <c r="HHN23" s="57"/>
      <c r="HHO23" s="57"/>
      <c r="HHP23" s="57"/>
      <c r="HHQ23" s="57"/>
      <c r="HHR23" s="57"/>
      <c r="HHS23" s="57"/>
      <c r="HHT23" s="57"/>
      <c r="HHU23" s="57"/>
      <c r="HHV23" s="57"/>
      <c r="HHW23" s="57"/>
      <c r="HHX23" s="57"/>
      <c r="HHY23" s="57"/>
      <c r="HHZ23" s="57"/>
      <c r="HIA23" s="57"/>
      <c r="HIB23" s="57"/>
      <c r="HIC23" s="57"/>
      <c r="HID23" s="57"/>
      <c r="HIE23" s="57"/>
      <c r="HIF23" s="57"/>
      <c r="HIG23" s="57"/>
      <c r="HIH23" s="57"/>
      <c r="HII23" s="57"/>
      <c r="HIJ23" s="57"/>
      <c r="HIK23" s="57"/>
      <c r="HIL23" s="57"/>
      <c r="HIM23" s="57"/>
      <c r="HIN23" s="57"/>
      <c r="HIO23" s="57"/>
      <c r="HIP23" s="57"/>
      <c r="HIQ23" s="57"/>
      <c r="HIR23" s="57"/>
      <c r="HIS23" s="57"/>
      <c r="HIT23" s="57"/>
      <c r="HIU23" s="57"/>
      <c r="HIV23" s="57"/>
      <c r="HIW23" s="57"/>
      <c r="HIX23" s="57"/>
      <c r="HIY23" s="57"/>
      <c r="HIZ23" s="57"/>
      <c r="HJA23" s="57"/>
      <c r="HJB23" s="57"/>
      <c r="HJC23" s="57"/>
      <c r="HJD23" s="57"/>
      <c r="HJE23" s="57"/>
      <c r="HJF23" s="57"/>
      <c r="HJG23" s="57"/>
      <c r="HJH23" s="57"/>
      <c r="HJI23" s="57"/>
      <c r="HJJ23" s="57"/>
      <c r="HJK23" s="57"/>
      <c r="HJL23" s="57"/>
      <c r="HJM23" s="57"/>
      <c r="HJN23" s="57"/>
      <c r="HJO23" s="57"/>
      <c r="HJP23" s="57"/>
      <c r="HJQ23" s="57"/>
      <c r="HJR23" s="57"/>
      <c r="HJS23" s="57"/>
      <c r="HJT23" s="57"/>
      <c r="HJU23" s="57"/>
      <c r="HJV23" s="57"/>
      <c r="HJW23" s="57"/>
      <c r="HJX23" s="57"/>
      <c r="HJY23" s="57"/>
      <c r="HJZ23" s="57"/>
      <c r="HKA23" s="57"/>
      <c r="HKB23" s="57"/>
      <c r="HKC23" s="57"/>
      <c r="HKD23" s="57"/>
      <c r="HKE23" s="57"/>
      <c r="HKF23" s="57"/>
      <c r="HKG23" s="57"/>
      <c r="HKH23" s="57"/>
      <c r="HKI23" s="57"/>
      <c r="HKJ23" s="57"/>
      <c r="HKK23" s="57"/>
      <c r="HKL23" s="57"/>
      <c r="HKM23" s="57"/>
      <c r="HKN23" s="57"/>
      <c r="HKO23" s="57"/>
      <c r="HKP23" s="57"/>
      <c r="HKQ23" s="57"/>
      <c r="HKR23" s="57"/>
      <c r="HKS23" s="57"/>
      <c r="HKT23" s="57"/>
      <c r="HKU23" s="57"/>
      <c r="HKV23" s="57"/>
      <c r="HKW23" s="57"/>
      <c r="HKX23" s="57"/>
      <c r="HKY23" s="57"/>
      <c r="HKZ23" s="57"/>
      <c r="HLA23" s="57"/>
      <c r="HLB23" s="57"/>
      <c r="HLC23" s="57"/>
      <c r="HLD23" s="57"/>
      <c r="HLE23" s="57"/>
      <c r="HLF23" s="57"/>
      <c r="HLG23" s="57"/>
      <c r="HLH23" s="57"/>
      <c r="HLI23" s="57"/>
      <c r="HLJ23" s="57"/>
      <c r="HLK23" s="57"/>
      <c r="HLL23" s="57"/>
      <c r="HLM23" s="57"/>
      <c r="HLN23" s="57"/>
      <c r="HLO23" s="57"/>
      <c r="HLP23" s="57"/>
      <c r="HLQ23" s="57"/>
      <c r="HLR23" s="57"/>
      <c r="HLS23" s="57"/>
      <c r="HLT23" s="57"/>
      <c r="HLU23" s="57"/>
      <c r="HLV23" s="57"/>
      <c r="HLW23" s="57"/>
      <c r="HLX23" s="57"/>
      <c r="HLY23" s="57"/>
      <c r="HLZ23" s="57"/>
      <c r="HMA23" s="57"/>
      <c r="HMB23" s="57"/>
      <c r="HMC23" s="57"/>
      <c r="HMD23" s="57"/>
      <c r="HME23" s="57"/>
      <c r="HMF23" s="57"/>
      <c r="HMG23" s="57"/>
      <c r="HMH23" s="57"/>
      <c r="HMI23" s="57"/>
      <c r="HMJ23" s="57"/>
      <c r="HMK23" s="57"/>
      <c r="HML23" s="57"/>
      <c r="HMM23" s="57"/>
      <c r="HMN23" s="57"/>
      <c r="HMO23" s="57"/>
      <c r="HMP23" s="57"/>
      <c r="HMQ23" s="57"/>
      <c r="HMR23" s="57"/>
      <c r="HMS23" s="57"/>
      <c r="HMT23" s="57"/>
      <c r="HMU23" s="57"/>
      <c r="HMV23" s="57"/>
      <c r="HMW23" s="57"/>
      <c r="HMX23" s="57"/>
      <c r="HMY23" s="57"/>
      <c r="HMZ23" s="57"/>
      <c r="HNA23" s="57"/>
      <c r="HNB23" s="57"/>
      <c r="HNC23" s="57"/>
      <c r="HND23" s="57"/>
      <c r="HNE23" s="57"/>
      <c r="HNF23" s="57"/>
      <c r="HNG23" s="57"/>
      <c r="HNH23" s="57"/>
      <c r="HNI23" s="57"/>
      <c r="HNJ23" s="57"/>
      <c r="HNK23" s="57"/>
      <c r="HNL23" s="57"/>
      <c r="HNM23" s="57"/>
      <c r="HNN23" s="57"/>
      <c r="HNO23" s="57"/>
      <c r="HNP23" s="57"/>
      <c r="HNQ23" s="57"/>
      <c r="HNR23" s="57"/>
      <c r="HNS23" s="57"/>
      <c r="HNT23" s="57"/>
      <c r="HNU23" s="57"/>
      <c r="HNV23" s="57"/>
      <c r="HNW23" s="57"/>
      <c r="HNX23" s="57"/>
      <c r="HNY23" s="57"/>
      <c r="HNZ23" s="57"/>
      <c r="HOA23" s="57"/>
      <c r="HOB23" s="57"/>
      <c r="HOC23" s="57"/>
      <c r="HOD23" s="57"/>
      <c r="HOE23" s="57"/>
      <c r="HOF23" s="57"/>
      <c r="HOG23" s="57"/>
      <c r="HOH23" s="57"/>
      <c r="HOI23" s="57"/>
      <c r="HOJ23" s="57"/>
      <c r="HOK23" s="57"/>
      <c r="HOL23" s="57"/>
      <c r="HOM23" s="57"/>
      <c r="HON23" s="57"/>
      <c r="HOO23" s="57"/>
      <c r="HOP23" s="57"/>
      <c r="HOQ23" s="57"/>
      <c r="HOR23" s="57"/>
      <c r="HOS23" s="57"/>
      <c r="HOT23" s="57"/>
      <c r="HOU23" s="57"/>
      <c r="HOV23" s="57"/>
      <c r="HOW23" s="57"/>
      <c r="HOX23" s="57"/>
      <c r="HOY23" s="57"/>
      <c r="HOZ23" s="57"/>
      <c r="HPA23" s="57"/>
      <c r="HPB23" s="57"/>
      <c r="HPC23" s="57"/>
      <c r="HPD23" s="57"/>
      <c r="HPE23" s="57"/>
      <c r="HPF23" s="57"/>
      <c r="HPG23" s="57"/>
      <c r="HPH23" s="57"/>
      <c r="HPI23" s="57"/>
      <c r="HPJ23" s="57"/>
      <c r="HPK23" s="57"/>
      <c r="HPL23" s="57"/>
      <c r="HPM23" s="57"/>
      <c r="HPN23" s="57"/>
      <c r="HPO23" s="57"/>
      <c r="HPP23" s="57"/>
      <c r="HPQ23" s="57"/>
      <c r="HPR23" s="57"/>
      <c r="HPS23" s="57"/>
      <c r="HPT23" s="57"/>
      <c r="HPU23" s="57"/>
      <c r="HPV23" s="57"/>
      <c r="HPW23" s="57"/>
      <c r="HPX23" s="57"/>
      <c r="HPY23" s="57"/>
      <c r="HPZ23" s="57"/>
      <c r="HQA23" s="57"/>
      <c r="HQB23" s="57"/>
      <c r="HQC23" s="57"/>
      <c r="HQD23" s="57"/>
      <c r="HQE23" s="57"/>
      <c r="HQF23" s="57"/>
      <c r="HQG23" s="57"/>
      <c r="HQH23" s="57"/>
      <c r="HQI23" s="57"/>
      <c r="HQJ23" s="57"/>
      <c r="HQK23" s="57"/>
      <c r="HQL23" s="57"/>
      <c r="HQM23" s="57"/>
      <c r="HQN23" s="57"/>
      <c r="HQO23" s="57"/>
      <c r="HQP23" s="57"/>
      <c r="HQQ23" s="57"/>
      <c r="HQR23" s="57"/>
      <c r="HQS23" s="57"/>
      <c r="HQT23" s="57"/>
      <c r="HQU23" s="57"/>
      <c r="HQV23" s="57"/>
      <c r="HQW23" s="57"/>
      <c r="HQX23" s="57"/>
      <c r="HQY23" s="57"/>
      <c r="HQZ23" s="57"/>
      <c r="HRA23" s="57"/>
      <c r="HRB23" s="57"/>
      <c r="HRC23" s="57"/>
      <c r="HRD23" s="57"/>
      <c r="HRE23" s="57"/>
      <c r="HRF23" s="57"/>
      <c r="HRG23" s="57"/>
      <c r="HRH23" s="57"/>
      <c r="HRI23" s="57"/>
      <c r="HRJ23" s="57"/>
      <c r="HRK23" s="57"/>
      <c r="HRL23" s="57"/>
      <c r="HRM23" s="57"/>
      <c r="HRN23" s="57"/>
      <c r="HRO23" s="57"/>
      <c r="HRP23" s="57"/>
      <c r="HRQ23" s="57"/>
      <c r="HRR23" s="57"/>
      <c r="HRS23" s="57"/>
      <c r="HRT23" s="57"/>
      <c r="HRU23" s="57"/>
      <c r="HRV23" s="57"/>
      <c r="HRW23" s="57"/>
      <c r="HRX23" s="57"/>
      <c r="HRY23" s="57"/>
      <c r="HRZ23" s="57"/>
      <c r="HSA23" s="57"/>
      <c r="HSB23" s="57"/>
      <c r="HSC23" s="57"/>
      <c r="HSD23" s="57"/>
      <c r="HSE23" s="57"/>
      <c r="HSF23" s="57"/>
      <c r="HSG23" s="57"/>
      <c r="HSH23" s="57"/>
      <c r="HSI23" s="57"/>
      <c r="HSJ23" s="57"/>
      <c r="HSK23" s="57"/>
      <c r="HSL23" s="57"/>
      <c r="HSM23" s="57"/>
      <c r="HSN23" s="57"/>
      <c r="HSO23" s="57"/>
      <c r="HSP23" s="57"/>
      <c r="HSQ23" s="57"/>
      <c r="HSR23" s="57"/>
      <c r="HSS23" s="57"/>
      <c r="HST23" s="57"/>
      <c r="HSU23" s="57"/>
      <c r="HSV23" s="57"/>
      <c r="HSW23" s="57"/>
      <c r="HSX23" s="57"/>
      <c r="HSY23" s="57"/>
      <c r="HSZ23" s="57"/>
      <c r="HTA23" s="57"/>
      <c r="HTB23" s="57"/>
      <c r="HTC23" s="57"/>
      <c r="HTD23" s="57"/>
      <c r="HTE23" s="57"/>
      <c r="HTF23" s="57"/>
      <c r="HTG23" s="57"/>
      <c r="HTH23" s="57"/>
      <c r="HTI23" s="57"/>
      <c r="HTJ23" s="57"/>
      <c r="HTK23" s="57"/>
      <c r="HTL23" s="57"/>
      <c r="HTM23" s="57"/>
      <c r="HTN23" s="57"/>
      <c r="HTO23" s="57"/>
      <c r="HTP23" s="57"/>
      <c r="HTQ23" s="57"/>
      <c r="HTR23" s="57"/>
      <c r="HTS23" s="57"/>
      <c r="HTT23" s="57"/>
      <c r="HTU23" s="57"/>
      <c r="HTV23" s="57"/>
      <c r="HTW23" s="57"/>
      <c r="HTX23" s="57"/>
      <c r="HTY23" s="57"/>
      <c r="HTZ23" s="57"/>
      <c r="HUA23" s="57"/>
      <c r="HUB23" s="57"/>
      <c r="HUC23" s="57"/>
      <c r="HUD23" s="57"/>
      <c r="HUE23" s="57"/>
      <c r="HUF23" s="57"/>
      <c r="HUG23" s="57"/>
      <c r="HUH23" s="57"/>
      <c r="HUI23" s="57"/>
      <c r="HUJ23" s="57"/>
      <c r="HUK23" s="57"/>
      <c r="HUL23" s="57"/>
      <c r="HUM23" s="57"/>
      <c r="HUN23" s="57"/>
      <c r="HUO23" s="57"/>
      <c r="HUP23" s="57"/>
      <c r="HUQ23" s="57"/>
      <c r="HUR23" s="57"/>
      <c r="HUS23" s="57"/>
      <c r="HUT23" s="57"/>
      <c r="HUU23" s="57"/>
      <c r="HUV23" s="57"/>
      <c r="HUW23" s="57"/>
      <c r="HUX23" s="57"/>
      <c r="HUY23" s="57"/>
      <c r="HUZ23" s="57"/>
      <c r="HVA23" s="57"/>
      <c r="HVB23" s="57"/>
      <c r="HVC23" s="57"/>
      <c r="HVD23" s="57"/>
      <c r="HVE23" s="57"/>
      <c r="HVF23" s="57"/>
      <c r="HVG23" s="57"/>
      <c r="HVH23" s="57"/>
      <c r="HVI23" s="57"/>
      <c r="HVJ23" s="57"/>
      <c r="HVK23" s="57"/>
      <c r="HVL23" s="57"/>
      <c r="HVM23" s="57"/>
      <c r="HVN23" s="57"/>
      <c r="HVO23" s="57"/>
      <c r="HVP23" s="57"/>
      <c r="HVQ23" s="57"/>
      <c r="HVR23" s="57"/>
      <c r="HVS23" s="57"/>
      <c r="HVT23" s="57"/>
      <c r="HVU23" s="57"/>
      <c r="HVV23" s="57"/>
      <c r="HVW23" s="57"/>
      <c r="HVX23" s="57"/>
      <c r="HVY23" s="57"/>
      <c r="HVZ23" s="57"/>
      <c r="HWA23" s="57"/>
      <c r="HWB23" s="57"/>
      <c r="HWC23" s="57"/>
      <c r="HWD23" s="57"/>
      <c r="HWE23" s="57"/>
      <c r="HWF23" s="57"/>
      <c r="HWG23" s="57"/>
      <c r="HWH23" s="57"/>
      <c r="HWI23" s="57"/>
      <c r="HWJ23" s="57"/>
      <c r="HWK23" s="57"/>
      <c r="HWL23" s="57"/>
      <c r="HWM23" s="57"/>
      <c r="HWN23" s="57"/>
      <c r="HWO23" s="57"/>
      <c r="HWP23" s="57"/>
      <c r="HWQ23" s="57"/>
      <c r="HWR23" s="57"/>
      <c r="HWS23" s="57"/>
      <c r="HWT23" s="57"/>
      <c r="HWU23" s="57"/>
      <c r="HWV23" s="57"/>
      <c r="HWW23" s="57"/>
      <c r="HWX23" s="57"/>
      <c r="HWY23" s="57"/>
      <c r="HWZ23" s="57"/>
      <c r="HXA23" s="57"/>
      <c r="HXB23" s="57"/>
      <c r="HXC23" s="57"/>
      <c r="HXD23" s="57"/>
      <c r="HXE23" s="57"/>
      <c r="HXF23" s="57"/>
      <c r="HXG23" s="57"/>
      <c r="HXH23" s="57"/>
      <c r="HXI23" s="57"/>
      <c r="HXJ23" s="57"/>
      <c r="HXK23" s="57"/>
      <c r="HXL23" s="57"/>
      <c r="HXM23" s="57"/>
      <c r="HXN23" s="57"/>
      <c r="HXO23" s="57"/>
      <c r="HXP23" s="57"/>
      <c r="HXQ23" s="57"/>
      <c r="HXR23" s="57"/>
      <c r="HXS23" s="57"/>
      <c r="HXT23" s="57"/>
      <c r="HXU23" s="57"/>
      <c r="HXV23" s="57"/>
      <c r="HXW23" s="57"/>
      <c r="HXX23" s="57"/>
      <c r="HXY23" s="57"/>
      <c r="HXZ23" s="57"/>
      <c r="HYA23" s="57"/>
      <c r="HYB23" s="57"/>
      <c r="HYC23" s="57"/>
      <c r="HYD23" s="57"/>
      <c r="HYE23" s="57"/>
      <c r="HYF23" s="57"/>
      <c r="HYG23" s="57"/>
      <c r="HYH23" s="57"/>
      <c r="HYI23" s="57"/>
      <c r="HYJ23" s="57"/>
      <c r="HYK23" s="57"/>
      <c r="HYL23" s="57"/>
      <c r="HYM23" s="57"/>
      <c r="HYN23" s="57"/>
      <c r="HYO23" s="57"/>
      <c r="HYP23" s="57"/>
      <c r="HYQ23" s="57"/>
      <c r="HYR23" s="57"/>
      <c r="HYS23" s="57"/>
      <c r="HYT23" s="57"/>
      <c r="HYU23" s="57"/>
      <c r="HYV23" s="57"/>
      <c r="HYW23" s="57"/>
      <c r="HYX23" s="57"/>
      <c r="HYY23" s="57"/>
      <c r="HYZ23" s="57"/>
      <c r="HZA23" s="57"/>
      <c r="HZB23" s="57"/>
      <c r="HZC23" s="57"/>
      <c r="HZD23" s="57"/>
      <c r="HZE23" s="57"/>
      <c r="HZF23" s="57"/>
      <c r="HZG23" s="57"/>
      <c r="HZH23" s="57"/>
      <c r="HZI23" s="57"/>
      <c r="HZJ23" s="57"/>
      <c r="HZK23" s="57"/>
      <c r="HZL23" s="57"/>
      <c r="HZM23" s="57"/>
      <c r="HZN23" s="57"/>
      <c r="HZO23" s="57"/>
      <c r="HZP23" s="57"/>
      <c r="HZQ23" s="57"/>
      <c r="HZR23" s="57"/>
      <c r="HZS23" s="57"/>
      <c r="HZT23" s="57"/>
      <c r="HZU23" s="57"/>
      <c r="HZV23" s="57"/>
      <c r="HZW23" s="57"/>
      <c r="HZX23" s="57"/>
      <c r="HZY23" s="57"/>
      <c r="HZZ23" s="57"/>
      <c r="IAA23" s="57"/>
      <c r="IAB23" s="57"/>
      <c r="IAC23" s="57"/>
      <c r="IAD23" s="57"/>
      <c r="IAE23" s="57"/>
      <c r="IAF23" s="57"/>
      <c r="IAG23" s="57"/>
      <c r="IAH23" s="57"/>
      <c r="IAI23" s="57"/>
      <c r="IAJ23" s="57"/>
      <c r="IAK23" s="57"/>
      <c r="IAL23" s="57"/>
      <c r="IAM23" s="57"/>
      <c r="IAN23" s="57"/>
      <c r="IAO23" s="57"/>
      <c r="IAP23" s="57"/>
      <c r="IAQ23" s="57"/>
      <c r="IAR23" s="57"/>
      <c r="IAS23" s="57"/>
      <c r="IAT23" s="57"/>
      <c r="IAU23" s="57"/>
      <c r="IAV23" s="57"/>
      <c r="IAW23" s="57"/>
      <c r="IAX23" s="57"/>
      <c r="IAY23" s="57"/>
      <c r="IAZ23" s="57"/>
      <c r="IBA23" s="57"/>
      <c r="IBB23" s="57"/>
      <c r="IBC23" s="57"/>
      <c r="IBD23" s="57"/>
      <c r="IBE23" s="57"/>
      <c r="IBF23" s="57"/>
      <c r="IBG23" s="57"/>
      <c r="IBH23" s="57"/>
      <c r="IBI23" s="57"/>
      <c r="IBJ23" s="57"/>
      <c r="IBK23" s="57"/>
      <c r="IBL23" s="57"/>
      <c r="IBM23" s="57"/>
      <c r="IBN23" s="57"/>
      <c r="IBO23" s="57"/>
      <c r="IBP23" s="57"/>
      <c r="IBQ23" s="57"/>
      <c r="IBR23" s="57"/>
      <c r="IBS23" s="57"/>
      <c r="IBT23" s="57"/>
      <c r="IBU23" s="57"/>
      <c r="IBV23" s="57"/>
      <c r="IBW23" s="57"/>
      <c r="IBX23" s="57"/>
      <c r="IBY23" s="57"/>
      <c r="IBZ23" s="57"/>
      <c r="ICA23" s="57"/>
      <c r="ICB23" s="57"/>
      <c r="ICC23" s="57"/>
      <c r="ICD23" s="57"/>
      <c r="ICE23" s="57"/>
      <c r="ICF23" s="57"/>
      <c r="ICG23" s="57"/>
      <c r="ICH23" s="57"/>
      <c r="ICI23" s="57"/>
      <c r="ICJ23" s="57"/>
      <c r="ICK23" s="57"/>
      <c r="ICL23" s="57"/>
      <c r="ICM23" s="57"/>
      <c r="ICN23" s="57"/>
      <c r="ICO23" s="57"/>
      <c r="ICP23" s="57"/>
      <c r="ICQ23" s="57"/>
      <c r="ICR23" s="57"/>
      <c r="ICS23" s="57"/>
      <c r="ICT23" s="57"/>
      <c r="ICU23" s="57"/>
      <c r="ICV23" s="57"/>
      <c r="ICW23" s="57"/>
      <c r="ICX23" s="57"/>
      <c r="ICY23" s="57"/>
      <c r="ICZ23" s="57"/>
      <c r="IDA23" s="57"/>
      <c r="IDB23" s="57"/>
      <c r="IDC23" s="57"/>
      <c r="IDD23" s="57"/>
      <c r="IDE23" s="57"/>
      <c r="IDF23" s="57"/>
      <c r="IDG23" s="57"/>
      <c r="IDH23" s="57"/>
      <c r="IDI23" s="57"/>
      <c r="IDJ23" s="57"/>
      <c r="IDK23" s="57"/>
      <c r="IDL23" s="57"/>
      <c r="IDM23" s="57"/>
      <c r="IDN23" s="57"/>
      <c r="IDO23" s="57"/>
      <c r="IDP23" s="57"/>
      <c r="IDQ23" s="57"/>
      <c r="IDR23" s="57"/>
      <c r="IDS23" s="57"/>
      <c r="IDT23" s="57"/>
      <c r="IDU23" s="57"/>
      <c r="IDV23" s="57"/>
      <c r="IDW23" s="57"/>
      <c r="IDX23" s="57"/>
      <c r="IDY23" s="57"/>
      <c r="IDZ23" s="57"/>
      <c r="IEA23" s="57"/>
      <c r="IEB23" s="57"/>
      <c r="IEC23" s="57"/>
      <c r="IED23" s="57"/>
      <c r="IEE23" s="57"/>
      <c r="IEF23" s="57"/>
      <c r="IEG23" s="57"/>
      <c r="IEH23" s="57"/>
      <c r="IEI23" s="57"/>
      <c r="IEJ23" s="57"/>
      <c r="IEK23" s="57"/>
      <c r="IEL23" s="57"/>
      <c r="IEM23" s="57"/>
      <c r="IEN23" s="57"/>
      <c r="IEO23" s="57"/>
      <c r="IEP23" s="57"/>
      <c r="IEQ23" s="57"/>
      <c r="IER23" s="57"/>
      <c r="IES23" s="57"/>
      <c r="IET23" s="57"/>
      <c r="IEU23" s="57"/>
      <c r="IEV23" s="57"/>
      <c r="IEW23" s="57"/>
      <c r="IEX23" s="57"/>
      <c r="IEY23" s="57"/>
      <c r="IEZ23" s="57"/>
      <c r="IFA23" s="57"/>
      <c r="IFB23" s="57"/>
      <c r="IFC23" s="57"/>
      <c r="IFD23" s="57"/>
      <c r="IFE23" s="57"/>
      <c r="IFF23" s="57"/>
      <c r="IFG23" s="57"/>
      <c r="IFH23" s="57"/>
      <c r="IFI23" s="57"/>
      <c r="IFJ23" s="57"/>
      <c r="IFK23" s="57"/>
      <c r="IFL23" s="57"/>
      <c r="IFM23" s="57"/>
      <c r="IFN23" s="57"/>
      <c r="IFO23" s="57"/>
      <c r="IFP23" s="57"/>
      <c r="IFQ23" s="57"/>
      <c r="IFR23" s="57"/>
      <c r="IFS23" s="57"/>
      <c r="IFT23" s="57"/>
      <c r="IFU23" s="57"/>
      <c r="IFV23" s="57"/>
      <c r="IFW23" s="57"/>
      <c r="IFX23" s="57"/>
      <c r="IFY23" s="57"/>
      <c r="IFZ23" s="57"/>
      <c r="IGA23" s="57"/>
      <c r="IGB23" s="57"/>
      <c r="IGC23" s="57"/>
      <c r="IGD23" s="57"/>
      <c r="IGE23" s="57"/>
      <c r="IGF23" s="57"/>
      <c r="IGG23" s="57"/>
      <c r="IGH23" s="57"/>
      <c r="IGI23" s="57"/>
      <c r="IGJ23" s="57"/>
      <c r="IGK23" s="57"/>
      <c r="IGL23" s="57"/>
      <c r="IGM23" s="57"/>
      <c r="IGN23" s="57"/>
      <c r="IGO23" s="57"/>
      <c r="IGP23" s="57"/>
      <c r="IGQ23" s="57"/>
      <c r="IGR23" s="57"/>
      <c r="IGS23" s="57"/>
      <c r="IGT23" s="57"/>
      <c r="IGU23" s="57"/>
      <c r="IGV23" s="57"/>
      <c r="IGW23" s="57"/>
      <c r="IGX23" s="57"/>
      <c r="IGY23" s="57"/>
      <c r="IGZ23" s="57"/>
      <c r="IHA23" s="57"/>
      <c r="IHB23" s="57"/>
      <c r="IHC23" s="57"/>
      <c r="IHD23" s="57"/>
      <c r="IHE23" s="57"/>
      <c r="IHF23" s="57"/>
      <c r="IHG23" s="57"/>
      <c r="IHH23" s="57"/>
      <c r="IHI23" s="57"/>
      <c r="IHJ23" s="57"/>
      <c r="IHK23" s="57"/>
      <c r="IHL23" s="57"/>
      <c r="IHM23" s="57"/>
      <c r="IHN23" s="57"/>
      <c r="IHO23" s="57"/>
      <c r="IHP23" s="57"/>
      <c r="IHQ23" s="57"/>
      <c r="IHR23" s="57"/>
      <c r="IHS23" s="57"/>
      <c r="IHT23" s="57"/>
      <c r="IHU23" s="57"/>
      <c r="IHV23" s="57"/>
      <c r="IHW23" s="57"/>
      <c r="IHX23" s="57"/>
      <c r="IHY23" s="57"/>
      <c r="IHZ23" s="57"/>
      <c r="IIA23" s="57"/>
      <c r="IIB23" s="57"/>
      <c r="IIC23" s="57"/>
      <c r="IID23" s="57"/>
      <c r="IIE23" s="57"/>
      <c r="IIF23" s="57"/>
      <c r="IIG23" s="57"/>
      <c r="IIH23" s="57"/>
      <c r="III23" s="57"/>
      <c r="IIJ23" s="57"/>
      <c r="IIK23" s="57"/>
      <c r="IIL23" s="57"/>
      <c r="IIM23" s="57"/>
      <c r="IIN23" s="57"/>
      <c r="IIO23" s="57"/>
      <c r="IIP23" s="57"/>
      <c r="IIQ23" s="57"/>
      <c r="IIR23" s="57"/>
      <c r="IIS23" s="57"/>
      <c r="IIT23" s="57"/>
      <c r="IIU23" s="57"/>
      <c r="IIV23" s="57"/>
      <c r="IIW23" s="57"/>
      <c r="IIX23" s="57"/>
      <c r="IIY23" s="57"/>
      <c r="IIZ23" s="57"/>
      <c r="IJA23" s="57"/>
      <c r="IJB23" s="57"/>
      <c r="IJC23" s="57"/>
      <c r="IJD23" s="57"/>
      <c r="IJE23" s="57"/>
      <c r="IJF23" s="57"/>
      <c r="IJG23" s="57"/>
      <c r="IJH23" s="57"/>
      <c r="IJI23" s="57"/>
      <c r="IJJ23" s="57"/>
      <c r="IJK23" s="57"/>
      <c r="IJL23" s="57"/>
      <c r="IJM23" s="57"/>
      <c r="IJN23" s="57"/>
      <c r="IJO23" s="57"/>
      <c r="IJP23" s="57"/>
      <c r="IJQ23" s="57"/>
      <c r="IJR23" s="57"/>
      <c r="IJS23" s="57"/>
      <c r="IJT23" s="57"/>
      <c r="IJU23" s="57"/>
      <c r="IJV23" s="57"/>
      <c r="IJW23" s="57"/>
      <c r="IJX23" s="57"/>
      <c r="IJY23" s="57"/>
      <c r="IJZ23" s="57"/>
      <c r="IKA23" s="57"/>
      <c r="IKB23" s="57"/>
      <c r="IKC23" s="57"/>
      <c r="IKD23" s="57"/>
      <c r="IKE23" s="57"/>
      <c r="IKF23" s="57"/>
      <c r="IKG23" s="57"/>
      <c r="IKH23" s="57"/>
      <c r="IKI23" s="57"/>
      <c r="IKJ23" s="57"/>
      <c r="IKK23" s="57"/>
      <c r="IKL23" s="57"/>
      <c r="IKM23" s="57"/>
      <c r="IKN23" s="57"/>
      <c r="IKO23" s="57"/>
      <c r="IKP23" s="57"/>
      <c r="IKQ23" s="57"/>
      <c r="IKR23" s="57"/>
      <c r="IKS23" s="57"/>
      <c r="IKT23" s="57"/>
      <c r="IKU23" s="57"/>
      <c r="IKV23" s="57"/>
      <c r="IKW23" s="57"/>
      <c r="IKX23" s="57"/>
      <c r="IKY23" s="57"/>
      <c r="IKZ23" s="57"/>
      <c r="ILA23" s="57"/>
      <c r="ILB23" s="57"/>
      <c r="ILC23" s="57"/>
      <c r="ILD23" s="57"/>
      <c r="ILE23" s="57"/>
      <c r="ILF23" s="57"/>
      <c r="ILG23" s="57"/>
      <c r="ILH23" s="57"/>
      <c r="ILI23" s="57"/>
      <c r="ILJ23" s="57"/>
      <c r="ILK23" s="57"/>
      <c r="ILL23" s="57"/>
      <c r="ILM23" s="57"/>
      <c r="ILN23" s="57"/>
      <c r="ILO23" s="57"/>
      <c r="ILP23" s="57"/>
      <c r="ILQ23" s="57"/>
      <c r="ILR23" s="57"/>
      <c r="ILS23" s="57"/>
      <c r="ILT23" s="57"/>
      <c r="ILU23" s="57"/>
      <c r="ILV23" s="57"/>
      <c r="ILW23" s="57"/>
      <c r="ILX23" s="57"/>
      <c r="ILY23" s="57"/>
      <c r="ILZ23" s="57"/>
      <c r="IMA23" s="57"/>
      <c r="IMB23" s="57"/>
      <c r="IMC23" s="57"/>
      <c r="IMD23" s="57"/>
      <c r="IME23" s="57"/>
      <c r="IMF23" s="57"/>
      <c r="IMG23" s="57"/>
      <c r="IMH23" s="57"/>
      <c r="IMI23" s="57"/>
      <c r="IMJ23" s="57"/>
      <c r="IMK23" s="57"/>
      <c r="IML23" s="57"/>
      <c r="IMM23" s="57"/>
      <c r="IMN23" s="57"/>
      <c r="IMO23" s="57"/>
      <c r="IMP23" s="57"/>
      <c r="IMQ23" s="57"/>
      <c r="IMR23" s="57"/>
      <c r="IMS23" s="57"/>
      <c r="IMT23" s="57"/>
      <c r="IMU23" s="57"/>
      <c r="IMV23" s="57"/>
      <c r="IMW23" s="57"/>
      <c r="IMX23" s="57"/>
      <c r="IMY23" s="57"/>
      <c r="IMZ23" s="57"/>
      <c r="INA23" s="57"/>
      <c r="INB23" s="57"/>
      <c r="INC23" s="57"/>
      <c r="IND23" s="57"/>
      <c r="INE23" s="57"/>
      <c r="INF23" s="57"/>
      <c r="ING23" s="57"/>
      <c r="INH23" s="57"/>
      <c r="INI23" s="57"/>
      <c r="INJ23" s="57"/>
      <c r="INK23" s="57"/>
      <c r="INL23" s="57"/>
      <c r="INM23" s="57"/>
      <c r="INN23" s="57"/>
      <c r="INO23" s="57"/>
      <c r="INP23" s="57"/>
      <c r="INQ23" s="57"/>
      <c r="INR23" s="57"/>
      <c r="INS23" s="57"/>
      <c r="INT23" s="57"/>
      <c r="INU23" s="57"/>
      <c r="INV23" s="57"/>
      <c r="INW23" s="57"/>
      <c r="INX23" s="57"/>
      <c r="INY23" s="57"/>
      <c r="INZ23" s="57"/>
      <c r="IOA23" s="57"/>
      <c r="IOB23" s="57"/>
      <c r="IOC23" s="57"/>
      <c r="IOD23" s="57"/>
      <c r="IOE23" s="57"/>
      <c r="IOF23" s="57"/>
      <c r="IOG23" s="57"/>
      <c r="IOH23" s="57"/>
      <c r="IOI23" s="57"/>
      <c r="IOJ23" s="57"/>
      <c r="IOK23" s="57"/>
      <c r="IOL23" s="57"/>
      <c r="IOM23" s="57"/>
      <c r="ION23" s="57"/>
      <c r="IOO23" s="57"/>
      <c r="IOP23" s="57"/>
      <c r="IOQ23" s="57"/>
      <c r="IOR23" s="57"/>
      <c r="IOS23" s="57"/>
      <c r="IOT23" s="57"/>
      <c r="IOU23" s="57"/>
      <c r="IOV23" s="57"/>
      <c r="IOW23" s="57"/>
      <c r="IOX23" s="57"/>
      <c r="IOY23" s="57"/>
      <c r="IOZ23" s="57"/>
      <c r="IPA23" s="57"/>
      <c r="IPB23" s="57"/>
      <c r="IPC23" s="57"/>
      <c r="IPD23" s="57"/>
      <c r="IPE23" s="57"/>
      <c r="IPF23" s="57"/>
      <c r="IPG23" s="57"/>
      <c r="IPH23" s="57"/>
      <c r="IPI23" s="57"/>
      <c r="IPJ23" s="57"/>
      <c r="IPK23" s="57"/>
      <c r="IPL23" s="57"/>
      <c r="IPM23" s="57"/>
      <c r="IPN23" s="57"/>
      <c r="IPO23" s="57"/>
      <c r="IPP23" s="57"/>
      <c r="IPQ23" s="57"/>
      <c r="IPR23" s="57"/>
      <c r="IPS23" s="57"/>
      <c r="IPT23" s="57"/>
      <c r="IPU23" s="57"/>
      <c r="IPV23" s="57"/>
      <c r="IPW23" s="57"/>
      <c r="IPX23" s="57"/>
      <c r="IPY23" s="57"/>
      <c r="IPZ23" s="57"/>
      <c r="IQA23" s="57"/>
      <c r="IQB23" s="57"/>
      <c r="IQC23" s="57"/>
      <c r="IQD23" s="57"/>
      <c r="IQE23" s="57"/>
      <c r="IQF23" s="57"/>
      <c r="IQG23" s="57"/>
      <c r="IQH23" s="57"/>
      <c r="IQI23" s="57"/>
      <c r="IQJ23" s="57"/>
      <c r="IQK23" s="57"/>
      <c r="IQL23" s="57"/>
      <c r="IQM23" s="57"/>
      <c r="IQN23" s="57"/>
      <c r="IQO23" s="57"/>
      <c r="IQP23" s="57"/>
      <c r="IQQ23" s="57"/>
      <c r="IQR23" s="57"/>
      <c r="IQS23" s="57"/>
      <c r="IQT23" s="57"/>
      <c r="IQU23" s="57"/>
      <c r="IQV23" s="57"/>
      <c r="IQW23" s="57"/>
      <c r="IQX23" s="57"/>
      <c r="IQY23" s="57"/>
      <c r="IQZ23" s="57"/>
      <c r="IRA23" s="57"/>
      <c r="IRB23" s="57"/>
      <c r="IRC23" s="57"/>
      <c r="IRD23" s="57"/>
      <c r="IRE23" s="57"/>
      <c r="IRF23" s="57"/>
      <c r="IRG23" s="57"/>
      <c r="IRH23" s="57"/>
      <c r="IRI23" s="57"/>
      <c r="IRJ23" s="57"/>
      <c r="IRK23" s="57"/>
      <c r="IRL23" s="57"/>
      <c r="IRM23" s="57"/>
      <c r="IRN23" s="57"/>
      <c r="IRO23" s="57"/>
      <c r="IRP23" s="57"/>
      <c r="IRQ23" s="57"/>
      <c r="IRR23" s="57"/>
      <c r="IRS23" s="57"/>
      <c r="IRT23" s="57"/>
      <c r="IRU23" s="57"/>
      <c r="IRV23" s="57"/>
      <c r="IRW23" s="57"/>
      <c r="IRX23" s="57"/>
      <c r="IRY23" s="57"/>
      <c r="IRZ23" s="57"/>
      <c r="ISA23" s="57"/>
      <c r="ISB23" s="57"/>
      <c r="ISC23" s="57"/>
      <c r="ISD23" s="57"/>
      <c r="ISE23" s="57"/>
      <c r="ISF23" s="57"/>
      <c r="ISG23" s="57"/>
      <c r="ISH23" s="57"/>
      <c r="ISI23" s="57"/>
      <c r="ISJ23" s="57"/>
      <c r="ISK23" s="57"/>
      <c r="ISL23" s="57"/>
      <c r="ISM23" s="57"/>
      <c r="ISN23" s="57"/>
      <c r="ISO23" s="57"/>
      <c r="ISP23" s="57"/>
      <c r="ISQ23" s="57"/>
      <c r="ISR23" s="57"/>
      <c r="ISS23" s="57"/>
      <c r="IST23" s="57"/>
      <c r="ISU23" s="57"/>
      <c r="ISV23" s="57"/>
      <c r="ISW23" s="57"/>
      <c r="ISX23" s="57"/>
      <c r="ISY23" s="57"/>
      <c r="ISZ23" s="57"/>
      <c r="ITA23" s="57"/>
      <c r="ITB23" s="57"/>
      <c r="ITC23" s="57"/>
      <c r="ITD23" s="57"/>
      <c r="ITE23" s="57"/>
      <c r="ITF23" s="57"/>
      <c r="ITG23" s="57"/>
      <c r="ITH23" s="57"/>
      <c r="ITI23" s="57"/>
      <c r="ITJ23" s="57"/>
      <c r="ITK23" s="57"/>
      <c r="ITL23" s="57"/>
      <c r="ITM23" s="57"/>
      <c r="ITN23" s="57"/>
      <c r="ITO23" s="57"/>
      <c r="ITP23" s="57"/>
      <c r="ITQ23" s="57"/>
      <c r="ITR23" s="57"/>
      <c r="ITS23" s="57"/>
      <c r="ITT23" s="57"/>
      <c r="ITU23" s="57"/>
      <c r="ITV23" s="57"/>
      <c r="ITW23" s="57"/>
      <c r="ITX23" s="57"/>
      <c r="ITY23" s="57"/>
      <c r="ITZ23" s="57"/>
      <c r="IUA23" s="57"/>
      <c r="IUB23" s="57"/>
      <c r="IUC23" s="57"/>
      <c r="IUD23" s="57"/>
      <c r="IUE23" s="57"/>
      <c r="IUF23" s="57"/>
      <c r="IUG23" s="57"/>
      <c r="IUH23" s="57"/>
      <c r="IUI23" s="57"/>
      <c r="IUJ23" s="57"/>
      <c r="IUK23" s="57"/>
      <c r="IUL23" s="57"/>
      <c r="IUM23" s="57"/>
      <c r="IUN23" s="57"/>
      <c r="IUO23" s="57"/>
      <c r="IUP23" s="57"/>
      <c r="IUQ23" s="57"/>
      <c r="IUR23" s="57"/>
      <c r="IUS23" s="57"/>
      <c r="IUT23" s="57"/>
      <c r="IUU23" s="57"/>
      <c r="IUV23" s="57"/>
      <c r="IUW23" s="57"/>
      <c r="IUX23" s="57"/>
      <c r="IUY23" s="57"/>
      <c r="IUZ23" s="57"/>
      <c r="IVA23" s="57"/>
      <c r="IVB23" s="57"/>
      <c r="IVC23" s="57"/>
      <c r="IVD23" s="57"/>
      <c r="IVE23" s="57"/>
      <c r="IVF23" s="57"/>
      <c r="IVG23" s="57"/>
      <c r="IVH23" s="57"/>
      <c r="IVI23" s="57"/>
      <c r="IVJ23" s="57"/>
      <c r="IVK23" s="57"/>
      <c r="IVL23" s="57"/>
      <c r="IVM23" s="57"/>
      <c r="IVN23" s="57"/>
      <c r="IVO23" s="57"/>
      <c r="IVP23" s="57"/>
      <c r="IVQ23" s="57"/>
      <c r="IVR23" s="57"/>
      <c r="IVS23" s="57"/>
      <c r="IVT23" s="57"/>
      <c r="IVU23" s="57"/>
      <c r="IVV23" s="57"/>
      <c r="IVW23" s="57"/>
      <c r="IVX23" s="57"/>
      <c r="IVY23" s="57"/>
      <c r="IVZ23" s="57"/>
      <c r="IWA23" s="57"/>
      <c r="IWB23" s="57"/>
      <c r="IWC23" s="57"/>
      <c r="IWD23" s="57"/>
      <c r="IWE23" s="57"/>
      <c r="IWF23" s="57"/>
      <c r="IWG23" s="57"/>
      <c r="IWH23" s="57"/>
      <c r="IWI23" s="57"/>
      <c r="IWJ23" s="57"/>
      <c r="IWK23" s="57"/>
      <c r="IWL23" s="57"/>
      <c r="IWM23" s="57"/>
      <c r="IWN23" s="57"/>
      <c r="IWO23" s="57"/>
      <c r="IWP23" s="57"/>
      <c r="IWQ23" s="57"/>
      <c r="IWR23" s="57"/>
      <c r="IWS23" s="57"/>
      <c r="IWT23" s="57"/>
      <c r="IWU23" s="57"/>
      <c r="IWV23" s="57"/>
      <c r="IWW23" s="57"/>
      <c r="IWX23" s="57"/>
      <c r="IWY23" s="57"/>
      <c r="IWZ23" s="57"/>
      <c r="IXA23" s="57"/>
      <c r="IXB23" s="57"/>
      <c r="IXC23" s="57"/>
      <c r="IXD23" s="57"/>
      <c r="IXE23" s="57"/>
      <c r="IXF23" s="57"/>
      <c r="IXG23" s="57"/>
      <c r="IXH23" s="57"/>
      <c r="IXI23" s="57"/>
      <c r="IXJ23" s="57"/>
      <c r="IXK23" s="57"/>
      <c r="IXL23" s="57"/>
      <c r="IXM23" s="57"/>
      <c r="IXN23" s="57"/>
      <c r="IXO23" s="57"/>
      <c r="IXP23" s="57"/>
      <c r="IXQ23" s="57"/>
      <c r="IXR23" s="57"/>
      <c r="IXS23" s="57"/>
      <c r="IXT23" s="57"/>
      <c r="IXU23" s="57"/>
      <c r="IXV23" s="57"/>
      <c r="IXW23" s="57"/>
      <c r="IXX23" s="57"/>
      <c r="IXY23" s="57"/>
      <c r="IXZ23" s="57"/>
      <c r="IYA23" s="57"/>
      <c r="IYB23" s="57"/>
      <c r="IYC23" s="57"/>
      <c r="IYD23" s="57"/>
      <c r="IYE23" s="57"/>
      <c r="IYF23" s="57"/>
      <c r="IYG23" s="57"/>
      <c r="IYH23" s="57"/>
      <c r="IYI23" s="57"/>
      <c r="IYJ23" s="57"/>
      <c r="IYK23" s="57"/>
      <c r="IYL23" s="57"/>
      <c r="IYM23" s="57"/>
      <c r="IYN23" s="57"/>
      <c r="IYO23" s="57"/>
      <c r="IYP23" s="57"/>
      <c r="IYQ23" s="57"/>
      <c r="IYR23" s="57"/>
      <c r="IYS23" s="57"/>
      <c r="IYT23" s="57"/>
      <c r="IYU23" s="57"/>
      <c r="IYV23" s="57"/>
      <c r="IYW23" s="57"/>
      <c r="IYX23" s="57"/>
      <c r="IYY23" s="57"/>
      <c r="IYZ23" s="57"/>
      <c r="IZA23" s="57"/>
      <c r="IZB23" s="57"/>
      <c r="IZC23" s="57"/>
      <c r="IZD23" s="57"/>
      <c r="IZE23" s="57"/>
      <c r="IZF23" s="57"/>
      <c r="IZG23" s="57"/>
      <c r="IZH23" s="57"/>
      <c r="IZI23" s="57"/>
      <c r="IZJ23" s="57"/>
      <c r="IZK23" s="57"/>
      <c r="IZL23" s="57"/>
      <c r="IZM23" s="57"/>
      <c r="IZN23" s="57"/>
      <c r="IZO23" s="57"/>
      <c r="IZP23" s="57"/>
      <c r="IZQ23" s="57"/>
      <c r="IZR23" s="57"/>
      <c r="IZS23" s="57"/>
      <c r="IZT23" s="57"/>
      <c r="IZU23" s="57"/>
      <c r="IZV23" s="57"/>
      <c r="IZW23" s="57"/>
      <c r="IZX23" s="57"/>
      <c r="IZY23" s="57"/>
      <c r="IZZ23" s="57"/>
      <c r="JAA23" s="57"/>
      <c r="JAB23" s="57"/>
      <c r="JAC23" s="57"/>
      <c r="JAD23" s="57"/>
      <c r="JAE23" s="57"/>
      <c r="JAF23" s="57"/>
      <c r="JAG23" s="57"/>
      <c r="JAH23" s="57"/>
      <c r="JAI23" s="57"/>
      <c r="JAJ23" s="57"/>
      <c r="JAK23" s="57"/>
      <c r="JAL23" s="57"/>
      <c r="JAM23" s="57"/>
      <c r="JAN23" s="57"/>
      <c r="JAO23" s="57"/>
      <c r="JAP23" s="57"/>
      <c r="JAQ23" s="57"/>
      <c r="JAR23" s="57"/>
      <c r="JAS23" s="57"/>
      <c r="JAT23" s="57"/>
      <c r="JAU23" s="57"/>
      <c r="JAV23" s="57"/>
      <c r="JAW23" s="57"/>
      <c r="JAX23" s="57"/>
      <c r="JAY23" s="57"/>
      <c r="JAZ23" s="57"/>
      <c r="JBA23" s="57"/>
      <c r="JBB23" s="57"/>
      <c r="JBC23" s="57"/>
      <c r="JBD23" s="57"/>
      <c r="JBE23" s="57"/>
      <c r="JBF23" s="57"/>
      <c r="JBG23" s="57"/>
      <c r="JBH23" s="57"/>
      <c r="JBI23" s="57"/>
      <c r="JBJ23" s="57"/>
      <c r="JBK23" s="57"/>
      <c r="JBL23" s="57"/>
      <c r="JBM23" s="57"/>
      <c r="JBN23" s="57"/>
      <c r="JBO23" s="57"/>
      <c r="JBP23" s="57"/>
      <c r="JBQ23" s="57"/>
      <c r="JBR23" s="57"/>
      <c r="JBS23" s="57"/>
      <c r="JBT23" s="57"/>
      <c r="JBU23" s="57"/>
      <c r="JBV23" s="57"/>
      <c r="JBW23" s="57"/>
      <c r="JBX23" s="57"/>
      <c r="JBY23" s="57"/>
      <c r="JBZ23" s="57"/>
      <c r="JCA23" s="57"/>
      <c r="JCB23" s="57"/>
      <c r="JCC23" s="57"/>
      <c r="JCD23" s="57"/>
      <c r="JCE23" s="57"/>
      <c r="JCF23" s="57"/>
      <c r="JCG23" s="57"/>
      <c r="JCH23" s="57"/>
      <c r="JCI23" s="57"/>
      <c r="JCJ23" s="57"/>
      <c r="JCK23" s="57"/>
      <c r="JCL23" s="57"/>
      <c r="JCM23" s="57"/>
      <c r="JCN23" s="57"/>
      <c r="JCO23" s="57"/>
      <c r="JCP23" s="57"/>
      <c r="JCQ23" s="57"/>
      <c r="JCR23" s="57"/>
      <c r="JCS23" s="57"/>
      <c r="JCT23" s="57"/>
      <c r="JCU23" s="57"/>
      <c r="JCV23" s="57"/>
      <c r="JCW23" s="57"/>
      <c r="JCX23" s="57"/>
      <c r="JCY23" s="57"/>
      <c r="JCZ23" s="57"/>
      <c r="JDA23" s="57"/>
      <c r="JDB23" s="57"/>
      <c r="JDC23" s="57"/>
      <c r="JDD23" s="57"/>
      <c r="JDE23" s="57"/>
      <c r="JDF23" s="57"/>
      <c r="JDG23" s="57"/>
      <c r="JDH23" s="57"/>
      <c r="JDI23" s="57"/>
      <c r="JDJ23" s="57"/>
      <c r="JDK23" s="57"/>
      <c r="JDL23" s="57"/>
      <c r="JDM23" s="57"/>
      <c r="JDN23" s="57"/>
      <c r="JDO23" s="57"/>
      <c r="JDP23" s="57"/>
      <c r="JDQ23" s="57"/>
      <c r="JDR23" s="57"/>
      <c r="JDS23" s="57"/>
      <c r="JDT23" s="57"/>
      <c r="JDU23" s="57"/>
      <c r="JDV23" s="57"/>
      <c r="JDW23" s="57"/>
      <c r="JDX23" s="57"/>
      <c r="JDY23" s="57"/>
      <c r="JDZ23" s="57"/>
      <c r="JEA23" s="57"/>
      <c r="JEB23" s="57"/>
      <c r="JEC23" s="57"/>
      <c r="JED23" s="57"/>
      <c r="JEE23" s="57"/>
      <c r="JEF23" s="57"/>
      <c r="JEG23" s="57"/>
      <c r="JEH23" s="57"/>
      <c r="JEI23" s="57"/>
      <c r="JEJ23" s="57"/>
      <c r="JEK23" s="57"/>
      <c r="JEL23" s="57"/>
      <c r="JEM23" s="57"/>
      <c r="JEN23" s="57"/>
      <c r="JEO23" s="57"/>
      <c r="JEP23" s="57"/>
      <c r="JEQ23" s="57"/>
      <c r="JER23" s="57"/>
      <c r="JES23" s="57"/>
      <c r="JET23" s="57"/>
      <c r="JEU23" s="57"/>
      <c r="JEV23" s="57"/>
      <c r="JEW23" s="57"/>
      <c r="JEX23" s="57"/>
      <c r="JEY23" s="57"/>
      <c r="JEZ23" s="57"/>
      <c r="JFA23" s="57"/>
      <c r="JFB23" s="57"/>
      <c r="JFC23" s="57"/>
      <c r="JFD23" s="57"/>
      <c r="JFE23" s="57"/>
      <c r="JFF23" s="57"/>
      <c r="JFG23" s="57"/>
      <c r="JFH23" s="57"/>
      <c r="JFI23" s="57"/>
      <c r="JFJ23" s="57"/>
      <c r="JFK23" s="57"/>
      <c r="JFL23" s="57"/>
      <c r="JFM23" s="57"/>
      <c r="JFN23" s="57"/>
      <c r="JFO23" s="57"/>
      <c r="JFP23" s="57"/>
      <c r="JFQ23" s="57"/>
      <c r="JFR23" s="57"/>
      <c r="JFS23" s="57"/>
      <c r="JFT23" s="57"/>
      <c r="JFU23" s="57"/>
      <c r="JFV23" s="57"/>
      <c r="JFW23" s="57"/>
      <c r="JFX23" s="57"/>
      <c r="JFY23" s="57"/>
      <c r="JFZ23" s="57"/>
      <c r="JGA23" s="57"/>
      <c r="JGB23" s="57"/>
      <c r="JGC23" s="57"/>
      <c r="JGD23" s="57"/>
      <c r="JGE23" s="57"/>
      <c r="JGF23" s="57"/>
      <c r="JGG23" s="57"/>
      <c r="JGH23" s="57"/>
      <c r="JGI23" s="57"/>
      <c r="JGJ23" s="57"/>
      <c r="JGK23" s="57"/>
      <c r="JGL23" s="57"/>
      <c r="JGM23" s="57"/>
      <c r="JGN23" s="57"/>
      <c r="JGO23" s="57"/>
      <c r="JGP23" s="57"/>
      <c r="JGQ23" s="57"/>
      <c r="JGR23" s="57"/>
      <c r="JGS23" s="57"/>
      <c r="JGT23" s="57"/>
      <c r="JGU23" s="57"/>
      <c r="JGV23" s="57"/>
      <c r="JGW23" s="57"/>
      <c r="JGX23" s="57"/>
      <c r="JGY23" s="57"/>
      <c r="JGZ23" s="57"/>
      <c r="JHA23" s="57"/>
      <c r="JHB23" s="57"/>
      <c r="JHC23" s="57"/>
      <c r="JHD23" s="57"/>
      <c r="JHE23" s="57"/>
      <c r="JHF23" s="57"/>
      <c r="JHG23" s="57"/>
      <c r="JHH23" s="57"/>
      <c r="JHI23" s="57"/>
      <c r="JHJ23" s="57"/>
      <c r="JHK23" s="57"/>
      <c r="JHL23" s="57"/>
      <c r="JHM23" s="57"/>
      <c r="JHN23" s="57"/>
      <c r="JHO23" s="57"/>
      <c r="JHP23" s="57"/>
      <c r="JHQ23" s="57"/>
      <c r="JHR23" s="57"/>
      <c r="JHS23" s="57"/>
      <c r="JHT23" s="57"/>
      <c r="JHU23" s="57"/>
      <c r="JHV23" s="57"/>
      <c r="JHW23" s="57"/>
      <c r="JHX23" s="57"/>
      <c r="JHY23" s="57"/>
      <c r="JHZ23" s="57"/>
      <c r="JIA23" s="57"/>
      <c r="JIB23" s="57"/>
      <c r="JIC23" s="57"/>
      <c r="JID23" s="57"/>
      <c r="JIE23" s="57"/>
      <c r="JIF23" s="57"/>
      <c r="JIG23" s="57"/>
      <c r="JIH23" s="57"/>
      <c r="JII23" s="57"/>
      <c r="JIJ23" s="57"/>
      <c r="JIK23" s="57"/>
      <c r="JIL23" s="57"/>
      <c r="JIM23" s="57"/>
      <c r="JIN23" s="57"/>
      <c r="JIO23" s="57"/>
      <c r="JIP23" s="57"/>
      <c r="JIQ23" s="57"/>
      <c r="JIR23" s="57"/>
      <c r="JIS23" s="57"/>
      <c r="JIT23" s="57"/>
      <c r="JIU23" s="57"/>
      <c r="JIV23" s="57"/>
      <c r="JIW23" s="57"/>
      <c r="JIX23" s="57"/>
      <c r="JIY23" s="57"/>
      <c r="JIZ23" s="57"/>
      <c r="JJA23" s="57"/>
      <c r="JJB23" s="57"/>
      <c r="JJC23" s="57"/>
      <c r="JJD23" s="57"/>
      <c r="JJE23" s="57"/>
      <c r="JJF23" s="57"/>
      <c r="JJG23" s="57"/>
      <c r="JJH23" s="57"/>
      <c r="JJI23" s="57"/>
      <c r="JJJ23" s="57"/>
      <c r="JJK23" s="57"/>
      <c r="JJL23" s="57"/>
      <c r="JJM23" s="57"/>
      <c r="JJN23" s="57"/>
      <c r="JJO23" s="57"/>
      <c r="JJP23" s="57"/>
      <c r="JJQ23" s="57"/>
      <c r="JJR23" s="57"/>
      <c r="JJS23" s="57"/>
      <c r="JJT23" s="57"/>
      <c r="JJU23" s="57"/>
      <c r="JJV23" s="57"/>
      <c r="JJW23" s="57"/>
      <c r="JJX23" s="57"/>
      <c r="JJY23" s="57"/>
      <c r="JJZ23" s="57"/>
      <c r="JKA23" s="57"/>
      <c r="JKB23" s="57"/>
      <c r="JKC23" s="57"/>
      <c r="JKD23" s="57"/>
      <c r="JKE23" s="57"/>
      <c r="JKF23" s="57"/>
      <c r="JKG23" s="57"/>
      <c r="JKH23" s="57"/>
      <c r="JKI23" s="57"/>
      <c r="JKJ23" s="57"/>
      <c r="JKK23" s="57"/>
      <c r="JKL23" s="57"/>
      <c r="JKM23" s="57"/>
      <c r="JKN23" s="57"/>
      <c r="JKO23" s="57"/>
      <c r="JKP23" s="57"/>
      <c r="JKQ23" s="57"/>
      <c r="JKR23" s="57"/>
      <c r="JKS23" s="57"/>
      <c r="JKT23" s="57"/>
      <c r="JKU23" s="57"/>
      <c r="JKV23" s="57"/>
      <c r="JKW23" s="57"/>
      <c r="JKX23" s="57"/>
      <c r="JKY23" s="57"/>
      <c r="JKZ23" s="57"/>
      <c r="JLA23" s="57"/>
      <c r="JLB23" s="57"/>
      <c r="JLC23" s="57"/>
      <c r="JLD23" s="57"/>
      <c r="JLE23" s="57"/>
      <c r="JLF23" s="57"/>
      <c r="JLG23" s="57"/>
      <c r="JLH23" s="57"/>
      <c r="JLI23" s="57"/>
      <c r="JLJ23" s="57"/>
      <c r="JLK23" s="57"/>
      <c r="JLL23" s="57"/>
      <c r="JLM23" s="57"/>
      <c r="JLN23" s="57"/>
      <c r="JLO23" s="57"/>
      <c r="JLP23" s="57"/>
      <c r="JLQ23" s="57"/>
      <c r="JLR23" s="57"/>
      <c r="JLS23" s="57"/>
      <c r="JLT23" s="57"/>
      <c r="JLU23" s="57"/>
      <c r="JLV23" s="57"/>
      <c r="JLW23" s="57"/>
      <c r="JLX23" s="57"/>
      <c r="JLY23" s="57"/>
      <c r="JLZ23" s="57"/>
      <c r="JMA23" s="57"/>
      <c r="JMB23" s="57"/>
      <c r="JMC23" s="57"/>
      <c r="JMD23" s="57"/>
      <c r="JME23" s="57"/>
      <c r="JMF23" s="57"/>
      <c r="JMG23" s="57"/>
      <c r="JMH23" s="57"/>
      <c r="JMI23" s="57"/>
      <c r="JMJ23" s="57"/>
      <c r="JMK23" s="57"/>
      <c r="JML23" s="57"/>
      <c r="JMM23" s="57"/>
      <c r="JMN23" s="57"/>
      <c r="JMO23" s="57"/>
      <c r="JMP23" s="57"/>
      <c r="JMQ23" s="57"/>
      <c r="JMR23" s="57"/>
      <c r="JMS23" s="57"/>
      <c r="JMT23" s="57"/>
      <c r="JMU23" s="57"/>
      <c r="JMV23" s="57"/>
      <c r="JMW23" s="57"/>
      <c r="JMX23" s="57"/>
      <c r="JMY23" s="57"/>
      <c r="JMZ23" s="57"/>
      <c r="JNA23" s="57"/>
      <c r="JNB23" s="57"/>
      <c r="JNC23" s="57"/>
      <c r="JND23" s="57"/>
      <c r="JNE23" s="57"/>
      <c r="JNF23" s="57"/>
      <c r="JNG23" s="57"/>
      <c r="JNH23" s="57"/>
      <c r="JNI23" s="57"/>
      <c r="JNJ23" s="57"/>
      <c r="JNK23" s="57"/>
      <c r="JNL23" s="57"/>
      <c r="JNM23" s="57"/>
      <c r="JNN23" s="57"/>
      <c r="JNO23" s="57"/>
      <c r="JNP23" s="57"/>
      <c r="JNQ23" s="57"/>
      <c r="JNR23" s="57"/>
      <c r="JNS23" s="57"/>
      <c r="JNT23" s="57"/>
      <c r="JNU23" s="57"/>
      <c r="JNV23" s="57"/>
      <c r="JNW23" s="57"/>
      <c r="JNX23" s="57"/>
      <c r="JNY23" s="57"/>
      <c r="JNZ23" s="57"/>
      <c r="JOA23" s="57"/>
      <c r="JOB23" s="57"/>
      <c r="JOC23" s="57"/>
      <c r="JOD23" s="57"/>
      <c r="JOE23" s="57"/>
      <c r="JOF23" s="57"/>
      <c r="JOG23" s="57"/>
      <c r="JOH23" s="57"/>
      <c r="JOI23" s="57"/>
      <c r="JOJ23" s="57"/>
      <c r="JOK23" s="57"/>
      <c r="JOL23" s="57"/>
      <c r="JOM23" s="57"/>
      <c r="JON23" s="57"/>
      <c r="JOO23" s="57"/>
      <c r="JOP23" s="57"/>
      <c r="JOQ23" s="57"/>
      <c r="JOR23" s="57"/>
      <c r="JOS23" s="57"/>
      <c r="JOT23" s="57"/>
      <c r="JOU23" s="57"/>
      <c r="JOV23" s="57"/>
      <c r="JOW23" s="57"/>
      <c r="JOX23" s="57"/>
      <c r="JOY23" s="57"/>
      <c r="JOZ23" s="57"/>
      <c r="JPA23" s="57"/>
      <c r="JPB23" s="57"/>
      <c r="JPC23" s="57"/>
      <c r="JPD23" s="57"/>
      <c r="JPE23" s="57"/>
      <c r="JPF23" s="57"/>
      <c r="JPG23" s="57"/>
      <c r="JPH23" s="57"/>
      <c r="JPI23" s="57"/>
      <c r="JPJ23" s="57"/>
      <c r="JPK23" s="57"/>
      <c r="JPL23" s="57"/>
      <c r="JPM23" s="57"/>
      <c r="JPN23" s="57"/>
      <c r="JPO23" s="57"/>
      <c r="JPP23" s="57"/>
      <c r="JPQ23" s="57"/>
      <c r="JPR23" s="57"/>
      <c r="JPS23" s="57"/>
      <c r="JPT23" s="57"/>
      <c r="JPU23" s="57"/>
      <c r="JPV23" s="57"/>
      <c r="JPW23" s="57"/>
      <c r="JPX23" s="57"/>
      <c r="JPY23" s="57"/>
      <c r="JPZ23" s="57"/>
      <c r="JQA23" s="57"/>
      <c r="JQB23" s="57"/>
      <c r="JQC23" s="57"/>
      <c r="JQD23" s="57"/>
      <c r="JQE23" s="57"/>
      <c r="JQF23" s="57"/>
      <c r="JQG23" s="57"/>
      <c r="JQH23" s="57"/>
      <c r="JQI23" s="57"/>
      <c r="JQJ23" s="57"/>
      <c r="JQK23" s="57"/>
      <c r="JQL23" s="57"/>
      <c r="JQM23" s="57"/>
      <c r="JQN23" s="57"/>
      <c r="JQO23" s="57"/>
      <c r="JQP23" s="57"/>
      <c r="JQQ23" s="57"/>
      <c r="JQR23" s="57"/>
      <c r="JQS23" s="57"/>
      <c r="JQT23" s="57"/>
      <c r="JQU23" s="57"/>
      <c r="JQV23" s="57"/>
      <c r="JQW23" s="57"/>
      <c r="JQX23" s="57"/>
      <c r="JQY23" s="57"/>
      <c r="JQZ23" s="57"/>
      <c r="JRA23" s="57"/>
      <c r="JRB23" s="57"/>
      <c r="JRC23" s="57"/>
      <c r="JRD23" s="57"/>
      <c r="JRE23" s="57"/>
      <c r="JRF23" s="57"/>
      <c r="JRG23" s="57"/>
      <c r="JRH23" s="57"/>
      <c r="JRI23" s="57"/>
      <c r="JRJ23" s="57"/>
      <c r="JRK23" s="57"/>
      <c r="JRL23" s="57"/>
      <c r="JRM23" s="57"/>
      <c r="JRN23" s="57"/>
      <c r="JRO23" s="57"/>
      <c r="JRP23" s="57"/>
      <c r="JRQ23" s="57"/>
      <c r="JRR23" s="57"/>
      <c r="JRS23" s="57"/>
      <c r="JRT23" s="57"/>
      <c r="JRU23" s="57"/>
      <c r="JRV23" s="57"/>
      <c r="JRW23" s="57"/>
      <c r="JRX23" s="57"/>
      <c r="JRY23" s="57"/>
      <c r="JRZ23" s="57"/>
      <c r="JSA23" s="57"/>
      <c r="JSB23" s="57"/>
      <c r="JSC23" s="57"/>
      <c r="JSD23" s="57"/>
      <c r="JSE23" s="57"/>
      <c r="JSF23" s="57"/>
      <c r="JSG23" s="57"/>
      <c r="JSH23" s="57"/>
      <c r="JSI23" s="57"/>
      <c r="JSJ23" s="57"/>
      <c r="JSK23" s="57"/>
      <c r="JSL23" s="57"/>
      <c r="JSM23" s="57"/>
      <c r="JSN23" s="57"/>
      <c r="JSO23" s="57"/>
      <c r="JSP23" s="57"/>
      <c r="JSQ23" s="57"/>
      <c r="JSR23" s="57"/>
      <c r="JSS23" s="57"/>
      <c r="JST23" s="57"/>
      <c r="JSU23" s="57"/>
      <c r="JSV23" s="57"/>
      <c r="JSW23" s="57"/>
      <c r="JSX23" s="57"/>
      <c r="JSY23" s="57"/>
      <c r="JSZ23" s="57"/>
      <c r="JTA23" s="57"/>
      <c r="JTB23" s="57"/>
      <c r="JTC23" s="57"/>
      <c r="JTD23" s="57"/>
      <c r="JTE23" s="57"/>
      <c r="JTF23" s="57"/>
      <c r="JTG23" s="57"/>
      <c r="JTH23" s="57"/>
      <c r="JTI23" s="57"/>
      <c r="JTJ23" s="57"/>
      <c r="JTK23" s="57"/>
      <c r="JTL23" s="57"/>
      <c r="JTM23" s="57"/>
      <c r="JTN23" s="57"/>
      <c r="JTO23" s="57"/>
      <c r="JTP23" s="57"/>
      <c r="JTQ23" s="57"/>
      <c r="JTR23" s="57"/>
      <c r="JTS23" s="57"/>
      <c r="JTT23" s="57"/>
      <c r="JTU23" s="57"/>
      <c r="JTV23" s="57"/>
      <c r="JTW23" s="57"/>
      <c r="JTX23" s="57"/>
      <c r="JTY23" s="57"/>
      <c r="JTZ23" s="57"/>
      <c r="JUA23" s="57"/>
      <c r="JUB23" s="57"/>
      <c r="JUC23" s="57"/>
      <c r="JUD23" s="57"/>
      <c r="JUE23" s="57"/>
      <c r="JUF23" s="57"/>
      <c r="JUG23" s="57"/>
      <c r="JUH23" s="57"/>
      <c r="JUI23" s="57"/>
      <c r="JUJ23" s="57"/>
      <c r="JUK23" s="57"/>
      <c r="JUL23" s="57"/>
      <c r="JUM23" s="57"/>
      <c r="JUN23" s="57"/>
      <c r="JUO23" s="57"/>
      <c r="JUP23" s="57"/>
      <c r="JUQ23" s="57"/>
      <c r="JUR23" s="57"/>
      <c r="JUS23" s="57"/>
      <c r="JUT23" s="57"/>
      <c r="JUU23" s="57"/>
      <c r="JUV23" s="57"/>
      <c r="JUW23" s="57"/>
      <c r="JUX23" s="57"/>
      <c r="JUY23" s="57"/>
      <c r="JUZ23" s="57"/>
      <c r="JVA23" s="57"/>
      <c r="JVB23" s="57"/>
      <c r="JVC23" s="57"/>
      <c r="JVD23" s="57"/>
      <c r="JVE23" s="57"/>
      <c r="JVF23" s="57"/>
      <c r="JVG23" s="57"/>
      <c r="JVH23" s="57"/>
      <c r="JVI23" s="57"/>
      <c r="JVJ23" s="57"/>
      <c r="JVK23" s="57"/>
      <c r="JVL23" s="57"/>
      <c r="JVM23" s="57"/>
      <c r="JVN23" s="57"/>
      <c r="JVO23" s="57"/>
      <c r="JVP23" s="57"/>
      <c r="JVQ23" s="57"/>
      <c r="JVR23" s="57"/>
      <c r="JVS23" s="57"/>
      <c r="JVT23" s="57"/>
      <c r="JVU23" s="57"/>
      <c r="JVV23" s="57"/>
      <c r="JVW23" s="57"/>
      <c r="JVX23" s="57"/>
      <c r="JVY23" s="57"/>
      <c r="JVZ23" s="57"/>
      <c r="JWA23" s="57"/>
      <c r="JWB23" s="57"/>
      <c r="JWC23" s="57"/>
      <c r="JWD23" s="57"/>
      <c r="JWE23" s="57"/>
      <c r="JWF23" s="57"/>
      <c r="JWG23" s="57"/>
      <c r="JWH23" s="57"/>
      <c r="JWI23" s="57"/>
      <c r="JWJ23" s="57"/>
      <c r="JWK23" s="57"/>
      <c r="JWL23" s="57"/>
      <c r="JWM23" s="57"/>
      <c r="JWN23" s="57"/>
      <c r="JWO23" s="57"/>
      <c r="JWP23" s="57"/>
      <c r="JWQ23" s="57"/>
      <c r="JWR23" s="57"/>
      <c r="JWS23" s="57"/>
      <c r="JWT23" s="57"/>
      <c r="JWU23" s="57"/>
      <c r="JWV23" s="57"/>
      <c r="JWW23" s="57"/>
      <c r="JWX23" s="57"/>
      <c r="JWY23" s="57"/>
      <c r="JWZ23" s="57"/>
      <c r="JXA23" s="57"/>
      <c r="JXB23" s="57"/>
      <c r="JXC23" s="57"/>
      <c r="JXD23" s="57"/>
      <c r="JXE23" s="57"/>
      <c r="JXF23" s="57"/>
      <c r="JXG23" s="57"/>
      <c r="JXH23" s="57"/>
      <c r="JXI23" s="57"/>
      <c r="JXJ23" s="57"/>
      <c r="JXK23" s="57"/>
      <c r="JXL23" s="57"/>
      <c r="JXM23" s="57"/>
      <c r="JXN23" s="57"/>
      <c r="JXO23" s="57"/>
      <c r="JXP23" s="57"/>
      <c r="JXQ23" s="57"/>
      <c r="JXR23" s="57"/>
      <c r="JXS23" s="57"/>
      <c r="JXT23" s="57"/>
      <c r="JXU23" s="57"/>
      <c r="JXV23" s="57"/>
      <c r="JXW23" s="57"/>
      <c r="JXX23" s="57"/>
      <c r="JXY23" s="57"/>
      <c r="JXZ23" s="57"/>
      <c r="JYA23" s="57"/>
      <c r="JYB23" s="57"/>
      <c r="JYC23" s="57"/>
      <c r="JYD23" s="57"/>
      <c r="JYE23" s="57"/>
      <c r="JYF23" s="57"/>
      <c r="JYG23" s="57"/>
      <c r="JYH23" s="57"/>
      <c r="JYI23" s="57"/>
      <c r="JYJ23" s="57"/>
      <c r="JYK23" s="57"/>
      <c r="JYL23" s="57"/>
      <c r="JYM23" s="57"/>
      <c r="JYN23" s="57"/>
      <c r="JYO23" s="57"/>
      <c r="JYP23" s="57"/>
      <c r="JYQ23" s="57"/>
      <c r="JYR23" s="57"/>
      <c r="JYS23" s="57"/>
      <c r="JYT23" s="57"/>
      <c r="JYU23" s="57"/>
      <c r="JYV23" s="57"/>
      <c r="JYW23" s="57"/>
      <c r="JYX23" s="57"/>
      <c r="JYY23" s="57"/>
      <c r="JYZ23" s="57"/>
      <c r="JZA23" s="57"/>
      <c r="JZB23" s="57"/>
      <c r="JZC23" s="57"/>
      <c r="JZD23" s="57"/>
      <c r="JZE23" s="57"/>
      <c r="JZF23" s="57"/>
      <c r="JZG23" s="57"/>
      <c r="JZH23" s="57"/>
      <c r="JZI23" s="57"/>
      <c r="JZJ23" s="57"/>
      <c r="JZK23" s="57"/>
      <c r="JZL23" s="57"/>
      <c r="JZM23" s="57"/>
      <c r="JZN23" s="57"/>
      <c r="JZO23" s="57"/>
      <c r="JZP23" s="57"/>
      <c r="JZQ23" s="57"/>
      <c r="JZR23" s="57"/>
      <c r="JZS23" s="57"/>
      <c r="JZT23" s="57"/>
      <c r="JZU23" s="57"/>
      <c r="JZV23" s="57"/>
      <c r="JZW23" s="57"/>
      <c r="JZX23" s="57"/>
      <c r="JZY23" s="57"/>
      <c r="JZZ23" s="57"/>
      <c r="KAA23" s="57"/>
      <c r="KAB23" s="57"/>
      <c r="KAC23" s="57"/>
      <c r="KAD23" s="57"/>
      <c r="KAE23" s="57"/>
      <c r="KAF23" s="57"/>
      <c r="KAG23" s="57"/>
      <c r="KAH23" s="57"/>
      <c r="KAI23" s="57"/>
      <c r="KAJ23" s="57"/>
      <c r="KAK23" s="57"/>
      <c r="KAL23" s="57"/>
      <c r="KAM23" s="57"/>
      <c r="KAN23" s="57"/>
      <c r="KAO23" s="57"/>
      <c r="KAP23" s="57"/>
      <c r="KAQ23" s="57"/>
      <c r="KAR23" s="57"/>
      <c r="KAS23" s="57"/>
      <c r="KAT23" s="57"/>
      <c r="KAU23" s="57"/>
      <c r="KAV23" s="57"/>
      <c r="KAW23" s="57"/>
      <c r="KAX23" s="57"/>
      <c r="KAY23" s="57"/>
      <c r="KAZ23" s="57"/>
      <c r="KBA23" s="57"/>
      <c r="KBB23" s="57"/>
      <c r="KBC23" s="57"/>
      <c r="KBD23" s="57"/>
      <c r="KBE23" s="57"/>
      <c r="KBF23" s="57"/>
      <c r="KBG23" s="57"/>
      <c r="KBH23" s="57"/>
      <c r="KBI23" s="57"/>
      <c r="KBJ23" s="57"/>
      <c r="KBK23" s="57"/>
      <c r="KBL23" s="57"/>
      <c r="KBM23" s="57"/>
      <c r="KBN23" s="57"/>
      <c r="KBO23" s="57"/>
      <c r="KBP23" s="57"/>
      <c r="KBQ23" s="57"/>
      <c r="KBR23" s="57"/>
      <c r="KBS23" s="57"/>
      <c r="KBT23" s="57"/>
      <c r="KBU23" s="57"/>
      <c r="KBV23" s="57"/>
      <c r="KBW23" s="57"/>
      <c r="KBX23" s="57"/>
      <c r="KBY23" s="57"/>
      <c r="KBZ23" s="57"/>
      <c r="KCA23" s="57"/>
      <c r="KCB23" s="57"/>
      <c r="KCC23" s="57"/>
      <c r="KCD23" s="57"/>
      <c r="KCE23" s="57"/>
      <c r="KCF23" s="57"/>
      <c r="KCG23" s="57"/>
      <c r="KCH23" s="57"/>
      <c r="KCI23" s="57"/>
      <c r="KCJ23" s="57"/>
      <c r="KCK23" s="57"/>
      <c r="KCL23" s="57"/>
      <c r="KCM23" s="57"/>
      <c r="KCN23" s="57"/>
      <c r="KCO23" s="57"/>
      <c r="KCP23" s="57"/>
      <c r="KCQ23" s="57"/>
      <c r="KCR23" s="57"/>
      <c r="KCS23" s="57"/>
      <c r="KCT23" s="57"/>
      <c r="KCU23" s="57"/>
      <c r="KCV23" s="57"/>
      <c r="KCW23" s="57"/>
      <c r="KCX23" s="57"/>
      <c r="KCY23" s="57"/>
      <c r="KCZ23" s="57"/>
      <c r="KDA23" s="57"/>
      <c r="KDB23" s="57"/>
      <c r="KDC23" s="57"/>
      <c r="KDD23" s="57"/>
      <c r="KDE23" s="57"/>
      <c r="KDF23" s="57"/>
      <c r="KDG23" s="57"/>
      <c r="KDH23" s="57"/>
      <c r="KDI23" s="57"/>
      <c r="KDJ23" s="57"/>
      <c r="KDK23" s="57"/>
      <c r="KDL23" s="57"/>
      <c r="KDM23" s="57"/>
      <c r="KDN23" s="57"/>
      <c r="KDO23" s="57"/>
      <c r="KDP23" s="57"/>
      <c r="KDQ23" s="57"/>
      <c r="KDR23" s="57"/>
      <c r="KDS23" s="57"/>
      <c r="KDT23" s="57"/>
      <c r="KDU23" s="57"/>
      <c r="KDV23" s="57"/>
      <c r="KDW23" s="57"/>
      <c r="KDX23" s="57"/>
      <c r="KDY23" s="57"/>
      <c r="KDZ23" s="57"/>
      <c r="KEA23" s="57"/>
      <c r="KEB23" s="57"/>
      <c r="KEC23" s="57"/>
      <c r="KED23" s="57"/>
      <c r="KEE23" s="57"/>
      <c r="KEF23" s="57"/>
      <c r="KEG23" s="57"/>
      <c r="KEH23" s="57"/>
      <c r="KEI23" s="57"/>
      <c r="KEJ23" s="57"/>
      <c r="KEK23" s="57"/>
      <c r="KEL23" s="57"/>
      <c r="KEM23" s="57"/>
      <c r="KEN23" s="57"/>
      <c r="KEO23" s="57"/>
      <c r="KEP23" s="57"/>
      <c r="KEQ23" s="57"/>
      <c r="KER23" s="57"/>
      <c r="KES23" s="57"/>
      <c r="KET23" s="57"/>
      <c r="KEU23" s="57"/>
      <c r="KEV23" s="57"/>
      <c r="KEW23" s="57"/>
      <c r="KEX23" s="57"/>
      <c r="KEY23" s="57"/>
      <c r="KEZ23" s="57"/>
      <c r="KFA23" s="57"/>
      <c r="KFB23" s="57"/>
      <c r="KFC23" s="57"/>
      <c r="KFD23" s="57"/>
      <c r="KFE23" s="57"/>
      <c r="KFF23" s="57"/>
      <c r="KFG23" s="57"/>
      <c r="KFH23" s="57"/>
      <c r="KFI23" s="57"/>
      <c r="KFJ23" s="57"/>
      <c r="KFK23" s="57"/>
      <c r="KFL23" s="57"/>
      <c r="KFM23" s="57"/>
      <c r="KFN23" s="57"/>
      <c r="KFO23" s="57"/>
      <c r="KFP23" s="57"/>
      <c r="KFQ23" s="57"/>
      <c r="KFR23" s="57"/>
      <c r="KFS23" s="57"/>
      <c r="KFT23" s="57"/>
      <c r="KFU23" s="57"/>
      <c r="KFV23" s="57"/>
      <c r="KFW23" s="57"/>
      <c r="KFX23" s="57"/>
      <c r="KFY23" s="57"/>
      <c r="KFZ23" s="57"/>
      <c r="KGA23" s="57"/>
      <c r="KGB23" s="57"/>
      <c r="KGC23" s="57"/>
      <c r="KGD23" s="57"/>
      <c r="KGE23" s="57"/>
      <c r="KGF23" s="57"/>
      <c r="KGG23" s="57"/>
      <c r="KGH23" s="57"/>
      <c r="KGI23" s="57"/>
      <c r="KGJ23" s="57"/>
      <c r="KGK23" s="57"/>
      <c r="KGL23" s="57"/>
      <c r="KGM23" s="57"/>
      <c r="KGN23" s="57"/>
      <c r="KGO23" s="57"/>
      <c r="KGP23" s="57"/>
      <c r="KGQ23" s="57"/>
      <c r="KGR23" s="57"/>
      <c r="KGS23" s="57"/>
      <c r="KGT23" s="57"/>
      <c r="KGU23" s="57"/>
      <c r="KGV23" s="57"/>
      <c r="KGW23" s="57"/>
      <c r="KGX23" s="57"/>
      <c r="KGY23" s="57"/>
      <c r="KGZ23" s="57"/>
      <c r="KHA23" s="57"/>
      <c r="KHB23" s="57"/>
      <c r="KHC23" s="57"/>
      <c r="KHD23" s="57"/>
      <c r="KHE23" s="57"/>
      <c r="KHF23" s="57"/>
      <c r="KHG23" s="57"/>
      <c r="KHH23" s="57"/>
      <c r="KHI23" s="57"/>
      <c r="KHJ23" s="57"/>
      <c r="KHK23" s="57"/>
      <c r="KHL23" s="57"/>
      <c r="KHM23" s="57"/>
      <c r="KHN23" s="57"/>
      <c r="KHO23" s="57"/>
      <c r="KHP23" s="57"/>
      <c r="KHQ23" s="57"/>
      <c r="KHR23" s="57"/>
      <c r="KHS23" s="57"/>
      <c r="KHT23" s="57"/>
      <c r="KHU23" s="57"/>
      <c r="KHV23" s="57"/>
      <c r="KHW23" s="57"/>
      <c r="KHX23" s="57"/>
      <c r="KHY23" s="57"/>
      <c r="KHZ23" s="57"/>
      <c r="KIA23" s="57"/>
      <c r="KIB23" s="57"/>
      <c r="KIC23" s="57"/>
      <c r="KID23" s="57"/>
      <c r="KIE23" s="57"/>
      <c r="KIF23" s="57"/>
      <c r="KIG23" s="57"/>
      <c r="KIH23" s="57"/>
      <c r="KII23" s="57"/>
      <c r="KIJ23" s="57"/>
      <c r="KIK23" s="57"/>
      <c r="KIL23" s="57"/>
      <c r="KIM23" s="57"/>
      <c r="KIN23" s="57"/>
      <c r="KIO23" s="57"/>
      <c r="KIP23" s="57"/>
      <c r="KIQ23" s="57"/>
      <c r="KIR23" s="57"/>
      <c r="KIS23" s="57"/>
      <c r="KIT23" s="57"/>
      <c r="KIU23" s="57"/>
      <c r="KIV23" s="57"/>
      <c r="KIW23" s="57"/>
      <c r="KIX23" s="57"/>
      <c r="KIY23" s="57"/>
      <c r="KIZ23" s="57"/>
      <c r="KJA23" s="57"/>
      <c r="KJB23" s="57"/>
      <c r="KJC23" s="57"/>
      <c r="KJD23" s="57"/>
      <c r="KJE23" s="57"/>
      <c r="KJF23" s="57"/>
      <c r="KJG23" s="57"/>
      <c r="KJH23" s="57"/>
      <c r="KJI23" s="57"/>
      <c r="KJJ23" s="57"/>
      <c r="KJK23" s="57"/>
      <c r="KJL23" s="57"/>
      <c r="KJM23" s="57"/>
      <c r="KJN23" s="57"/>
      <c r="KJO23" s="57"/>
      <c r="KJP23" s="57"/>
      <c r="KJQ23" s="57"/>
      <c r="KJR23" s="57"/>
      <c r="KJS23" s="57"/>
      <c r="KJT23" s="57"/>
      <c r="KJU23" s="57"/>
      <c r="KJV23" s="57"/>
      <c r="KJW23" s="57"/>
      <c r="KJX23" s="57"/>
      <c r="KJY23" s="57"/>
      <c r="KJZ23" s="57"/>
      <c r="KKA23" s="57"/>
      <c r="KKB23" s="57"/>
      <c r="KKC23" s="57"/>
      <c r="KKD23" s="57"/>
      <c r="KKE23" s="57"/>
      <c r="KKF23" s="57"/>
      <c r="KKG23" s="57"/>
      <c r="KKH23" s="57"/>
      <c r="KKI23" s="57"/>
      <c r="KKJ23" s="57"/>
      <c r="KKK23" s="57"/>
      <c r="KKL23" s="57"/>
      <c r="KKM23" s="57"/>
      <c r="KKN23" s="57"/>
      <c r="KKO23" s="57"/>
      <c r="KKP23" s="57"/>
      <c r="KKQ23" s="57"/>
      <c r="KKR23" s="57"/>
      <c r="KKS23" s="57"/>
      <c r="KKT23" s="57"/>
      <c r="KKU23" s="57"/>
      <c r="KKV23" s="57"/>
      <c r="KKW23" s="57"/>
      <c r="KKX23" s="57"/>
      <c r="KKY23" s="57"/>
      <c r="KKZ23" s="57"/>
      <c r="KLA23" s="57"/>
      <c r="KLB23" s="57"/>
      <c r="KLC23" s="57"/>
      <c r="KLD23" s="57"/>
      <c r="KLE23" s="57"/>
      <c r="KLF23" s="57"/>
      <c r="KLG23" s="57"/>
      <c r="KLH23" s="57"/>
      <c r="KLI23" s="57"/>
      <c r="KLJ23" s="57"/>
      <c r="KLK23" s="57"/>
      <c r="KLL23" s="57"/>
      <c r="KLM23" s="57"/>
      <c r="KLN23" s="57"/>
      <c r="KLO23" s="57"/>
      <c r="KLP23" s="57"/>
      <c r="KLQ23" s="57"/>
      <c r="KLR23" s="57"/>
      <c r="KLS23" s="57"/>
      <c r="KLT23" s="57"/>
      <c r="KLU23" s="57"/>
      <c r="KLV23" s="57"/>
      <c r="KLW23" s="57"/>
      <c r="KLX23" s="57"/>
      <c r="KLY23" s="57"/>
      <c r="KLZ23" s="57"/>
      <c r="KMA23" s="57"/>
      <c r="KMB23" s="57"/>
      <c r="KMC23" s="57"/>
      <c r="KMD23" s="57"/>
      <c r="KME23" s="57"/>
      <c r="KMF23" s="57"/>
      <c r="KMG23" s="57"/>
      <c r="KMH23" s="57"/>
      <c r="KMI23" s="57"/>
      <c r="KMJ23" s="57"/>
      <c r="KMK23" s="57"/>
      <c r="KML23" s="57"/>
      <c r="KMM23" s="57"/>
      <c r="KMN23" s="57"/>
      <c r="KMO23" s="57"/>
      <c r="KMP23" s="57"/>
      <c r="KMQ23" s="57"/>
      <c r="KMR23" s="57"/>
      <c r="KMS23" s="57"/>
      <c r="KMT23" s="57"/>
      <c r="KMU23" s="57"/>
      <c r="KMV23" s="57"/>
      <c r="KMW23" s="57"/>
      <c r="KMX23" s="57"/>
      <c r="KMY23" s="57"/>
      <c r="KMZ23" s="57"/>
      <c r="KNA23" s="57"/>
      <c r="KNB23" s="57"/>
      <c r="KNC23" s="57"/>
      <c r="KND23" s="57"/>
      <c r="KNE23" s="57"/>
      <c r="KNF23" s="57"/>
      <c r="KNG23" s="57"/>
      <c r="KNH23" s="57"/>
      <c r="KNI23" s="57"/>
      <c r="KNJ23" s="57"/>
      <c r="KNK23" s="57"/>
      <c r="KNL23" s="57"/>
      <c r="KNM23" s="57"/>
      <c r="KNN23" s="57"/>
      <c r="KNO23" s="57"/>
      <c r="KNP23" s="57"/>
      <c r="KNQ23" s="57"/>
      <c r="KNR23" s="57"/>
      <c r="KNS23" s="57"/>
      <c r="KNT23" s="57"/>
      <c r="KNU23" s="57"/>
      <c r="KNV23" s="57"/>
      <c r="KNW23" s="57"/>
      <c r="KNX23" s="57"/>
      <c r="KNY23" s="57"/>
      <c r="KNZ23" s="57"/>
      <c r="KOA23" s="57"/>
      <c r="KOB23" s="57"/>
      <c r="KOC23" s="57"/>
      <c r="KOD23" s="57"/>
      <c r="KOE23" s="57"/>
      <c r="KOF23" s="57"/>
      <c r="KOG23" s="57"/>
      <c r="KOH23" s="57"/>
      <c r="KOI23" s="57"/>
      <c r="KOJ23" s="57"/>
      <c r="KOK23" s="57"/>
      <c r="KOL23" s="57"/>
      <c r="KOM23" s="57"/>
      <c r="KON23" s="57"/>
      <c r="KOO23" s="57"/>
      <c r="KOP23" s="57"/>
      <c r="KOQ23" s="57"/>
      <c r="KOR23" s="57"/>
      <c r="KOS23" s="57"/>
      <c r="KOT23" s="57"/>
      <c r="KOU23" s="57"/>
      <c r="KOV23" s="57"/>
      <c r="KOW23" s="57"/>
      <c r="KOX23" s="57"/>
      <c r="KOY23" s="57"/>
      <c r="KOZ23" s="57"/>
      <c r="KPA23" s="57"/>
      <c r="KPB23" s="57"/>
      <c r="KPC23" s="57"/>
      <c r="KPD23" s="57"/>
      <c r="KPE23" s="57"/>
      <c r="KPF23" s="57"/>
      <c r="KPG23" s="57"/>
      <c r="KPH23" s="57"/>
      <c r="KPI23" s="57"/>
      <c r="KPJ23" s="57"/>
      <c r="KPK23" s="57"/>
      <c r="KPL23" s="57"/>
      <c r="KPM23" s="57"/>
      <c r="KPN23" s="57"/>
      <c r="KPO23" s="57"/>
      <c r="KPP23" s="57"/>
      <c r="KPQ23" s="57"/>
      <c r="KPR23" s="57"/>
      <c r="KPS23" s="57"/>
      <c r="KPT23" s="57"/>
      <c r="KPU23" s="57"/>
      <c r="KPV23" s="57"/>
      <c r="KPW23" s="57"/>
      <c r="KPX23" s="57"/>
      <c r="KPY23" s="57"/>
      <c r="KPZ23" s="57"/>
      <c r="KQA23" s="57"/>
      <c r="KQB23" s="57"/>
      <c r="KQC23" s="57"/>
      <c r="KQD23" s="57"/>
      <c r="KQE23" s="57"/>
      <c r="KQF23" s="57"/>
      <c r="KQG23" s="57"/>
      <c r="KQH23" s="57"/>
      <c r="KQI23" s="57"/>
      <c r="KQJ23" s="57"/>
      <c r="KQK23" s="57"/>
      <c r="KQL23" s="57"/>
      <c r="KQM23" s="57"/>
      <c r="KQN23" s="57"/>
      <c r="KQO23" s="57"/>
      <c r="KQP23" s="57"/>
      <c r="KQQ23" s="57"/>
      <c r="KQR23" s="57"/>
      <c r="KQS23" s="57"/>
      <c r="KQT23" s="57"/>
      <c r="KQU23" s="57"/>
      <c r="KQV23" s="57"/>
      <c r="KQW23" s="57"/>
      <c r="KQX23" s="57"/>
      <c r="KQY23" s="57"/>
      <c r="KQZ23" s="57"/>
      <c r="KRA23" s="57"/>
      <c r="KRB23" s="57"/>
      <c r="KRC23" s="57"/>
      <c r="KRD23" s="57"/>
      <c r="KRE23" s="57"/>
      <c r="KRF23" s="57"/>
      <c r="KRG23" s="57"/>
      <c r="KRH23" s="57"/>
      <c r="KRI23" s="57"/>
      <c r="KRJ23" s="57"/>
      <c r="KRK23" s="57"/>
      <c r="KRL23" s="57"/>
      <c r="KRM23" s="57"/>
      <c r="KRN23" s="57"/>
      <c r="KRO23" s="57"/>
      <c r="KRP23" s="57"/>
      <c r="KRQ23" s="57"/>
      <c r="KRR23" s="57"/>
      <c r="KRS23" s="57"/>
      <c r="KRT23" s="57"/>
      <c r="KRU23" s="57"/>
      <c r="KRV23" s="57"/>
      <c r="KRW23" s="57"/>
      <c r="KRX23" s="57"/>
      <c r="KRY23" s="57"/>
      <c r="KRZ23" s="57"/>
      <c r="KSA23" s="57"/>
      <c r="KSB23" s="57"/>
      <c r="KSC23" s="57"/>
      <c r="KSD23" s="57"/>
      <c r="KSE23" s="57"/>
      <c r="KSF23" s="57"/>
      <c r="KSG23" s="57"/>
      <c r="KSH23" s="57"/>
      <c r="KSI23" s="57"/>
      <c r="KSJ23" s="57"/>
      <c r="KSK23" s="57"/>
      <c r="KSL23" s="57"/>
      <c r="KSM23" s="57"/>
      <c r="KSN23" s="57"/>
      <c r="KSO23" s="57"/>
      <c r="KSP23" s="57"/>
      <c r="KSQ23" s="57"/>
      <c r="KSR23" s="57"/>
      <c r="KSS23" s="57"/>
      <c r="KST23" s="57"/>
      <c r="KSU23" s="57"/>
      <c r="KSV23" s="57"/>
      <c r="KSW23" s="57"/>
      <c r="KSX23" s="57"/>
      <c r="KSY23" s="57"/>
      <c r="KSZ23" s="57"/>
      <c r="KTA23" s="57"/>
      <c r="KTB23" s="57"/>
      <c r="KTC23" s="57"/>
      <c r="KTD23" s="57"/>
      <c r="KTE23" s="57"/>
      <c r="KTF23" s="57"/>
      <c r="KTG23" s="57"/>
      <c r="KTH23" s="57"/>
      <c r="KTI23" s="57"/>
      <c r="KTJ23" s="57"/>
      <c r="KTK23" s="57"/>
      <c r="KTL23" s="57"/>
      <c r="KTM23" s="57"/>
      <c r="KTN23" s="57"/>
      <c r="KTO23" s="57"/>
      <c r="KTP23" s="57"/>
      <c r="KTQ23" s="57"/>
      <c r="KTR23" s="57"/>
      <c r="KTS23" s="57"/>
      <c r="KTT23" s="57"/>
      <c r="KTU23" s="57"/>
      <c r="KTV23" s="57"/>
      <c r="KTW23" s="57"/>
      <c r="KTX23" s="57"/>
      <c r="KTY23" s="57"/>
      <c r="KTZ23" s="57"/>
      <c r="KUA23" s="57"/>
      <c r="KUB23" s="57"/>
      <c r="KUC23" s="57"/>
      <c r="KUD23" s="57"/>
      <c r="KUE23" s="57"/>
      <c r="KUF23" s="57"/>
      <c r="KUG23" s="57"/>
      <c r="KUH23" s="57"/>
      <c r="KUI23" s="57"/>
      <c r="KUJ23" s="57"/>
      <c r="KUK23" s="57"/>
      <c r="KUL23" s="57"/>
      <c r="KUM23" s="57"/>
      <c r="KUN23" s="57"/>
      <c r="KUO23" s="57"/>
      <c r="KUP23" s="57"/>
      <c r="KUQ23" s="57"/>
      <c r="KUR23" s="57"/>
      <c r="KUS23" s="57"/>
      <c r="KUT23" s="57"/>
      <c r="KUU23" s="57"/>
      <c r="KUV23" s="57"/>
      <c r="KUW23" s="57"/>
      <c r="KUX23" s="57"/>
      <c r="KUY23" s="57"/>
      <c r="KUZ23" s="57"/>
      <c r="KVA23" s="57"/>
      <c r="KVB23" s="57"/>
      <c r="KVC23" s="57"/>
      <c r="KVD23" s="57"/>
      <c r="KVE23" s="57"/>
      <c r="KVF23" s="57"/>
      <c r="KVG23" s="57"/>
      <c r="KVH23" s="57"/>
      <c r="KVI23" s="57"/>
      <c r="KVJ23" s="57"/>
      <c r="KVK23" s="57"/>
      <c r="KVL23" s="57"/>
      <c r="KVM23" s="57"/>
      <c r="KVN23" s="57"/>
      <c r="KVO23" s="57"/>
      <c r="KVP23" s="57"/>
      <c r="KVQ23" s="57"/>
      <c r="KVR23" s="57"/>
      <c r="KVS23" s="57"/>
      <c r="KVT23" s="57"/>
      <c r="KVU23" s="57"/>
      <c r="KVV23" s="57"/>
      <c r="KVW23" s="57"/>
      <c r="KVX23" s="57"/>
      <c r="KVY23" s="57"/>
      <c r="KVZ23" s="57"/>
      <c r="KWA23" s="57"/>
      <c r="KWB23" s="57"/>
      <c r="KWC23" s="57"/>
      <c r="KWD23" s="57"/>
      <c r="KWE23" s="57"/>
      <c r="KWF23" s="57"/>
      <c r="KWG23" s="57"/>
      <c r="KWH23" s="57"/>
      <c r="KWI23" s="57"/>
      <c r="KWJ23" s="57"/>
      <c r="KWK23" s="57"/>
      <c r="KWL23" s="57"/>
      <c r="KWM23" s="57"/>
      <c r="KWN23" s="57"/>
      <c r="KWO23" s="57"/>
      <c r="KWP23" s="57"/>
      <c r="KWQ23" s="57"/>
      <c r="KWR23" s="57"/>
      <c r="KWS23" s="57"/>
      <c r="KWT23" s="57"/>
      <c r="KWU23" s="57"/>
      <c r="KWV23" s="57"/>
      <c r="KWW23" s="57"/>
      <c r="KWX23" s="57"/>
      <c r="KWY23" s="57"/>
      <c r="KWZ23" s="57"/>
      <c r="KXA23" s="57"/>
      <c r="KXB23" s="57"/>
      <c r="KXC23" s="57"/>
      <c r="KXD23" s="57"/>
      <c r="KXE23" s="57"/>
      <c r="KXF23" s="57"/>
      <c r="KXG23" s="57"/>
      <c r="KXH23" s="57"/>
      <c r="KXI23" s="57"/>
      <c r="KXJ23" s="57"/>
      <c r="KXK23" s="57"/>
      <c r="KXL23" s="57"/>
      <c r="KXM23" s="57"/>
      <c r="KXN23" s="57"/>
      <c r="KXO23" s="57"/>
      <c r="KXP23" s="57"/>
      <c r="KXQ23" s="57"/>
      <c r="KXR23" s="57"/>
      <c r="KXS23" s="57"/>
      <c r="KXT23" s="57"/>
      <c r="KXU23" s="57"/>
      <c r="KXV23" s="57"/>
      <c r="KXW23" s="57"/>
      <c r="KXX23" s="57"/>
      <c r="KXY23" s="57"/>
      <c r="KXZ23" s="57"/>
      <c r="KYA23" s="57"/>
      <c r="KYB23" s="57"/>
      <c r="KYC23" s="57"/>
      <c r="KYD23" s="57"/>
      <c r="KYE23" s="57"/>
      <c r="KYF23" s="57"/>
      <c r="KYG23" s="57"/>
      <c r="KYH23" s="57"/>
      <c r="KYI23" s="57"/>
      <c r="KYJ23" s="57"/>
      <c r="KYK23" s="57"/>
      <c r="KYL23" s="57"/>
      <c r="KYM23" s="57"/>
      <c r="KYN23" s="57"/>
      <c r="KYO23" s="57"/>
      <c r="KYP23" s="57"/>
      <c r="KYQ23" s="57"/>
      <c r="KYR23" s="57"/>
      <c r="KYS23" s="57"/>
      <c r="KYT23" s="57"/>
      <c r="KYU23" s="57"/>
      <c r="KYV23" s="57"/>
      <c r="KYW23" s="57"/>
      <c r="KYX23" s="57"/>
      <c r="KYY23" s="57"/>
      <c r="KYZ23" s="57"/>
      <c r="KZA23" s="57"/>
      <c r="KZB23" s="57"/>
      <c r="KZC23" s="57"/>
      <c r="KZD23" s="57"/>
      <c r="KZE23" s="57"/>
      <c r="KZF23" s="57"/>
      <c r="KZG23" s="57"/>
      <c r="KZH23" s="57"/>
      <c r="KZI23" s="57"/>
      <c r="KZJ23" s="57"/>
      <c r="KZK23" s="57"/>
      <c r="KZL23" s="57"/>
      <c r="KZM23" s="57"/>
      <c r="KZN23" s="57"/>
      <c r="KZO23" s="57"/>
      <c r="KZP23" s="57"/>
      <c r="KZQ23" s="57"/>
      <c r="KZR23" s="57"/>
      <c r="KZS23" s="57"/>
      <c r="KZT23" s="57"/>
      <c r="KZU23" s="57"/>
      <c r="KZV23" s="57"/>
      <c r="KZW23" s="57"/>
      <c r="KZX23" s="57"/>
      <c r="KZY23" s="57"/>
      <c r="KZZ23" s="57"/>
      <c r="LAA23" s="57"/>
      <c r="LAB23" s="57"/>
      <c r="LAC23" s="57"/>
      <c r="LAD23" s="57"/>
      <c r="LAE23" s="57"/>
      <c r="LAF23" s="57"/>
      <c r="LAG23" s="57"/>
      <c r="LAH23" s="57"/>
      <c r="LAI23" s="57"/>
      <c r="LAJ23" s="57"/>
      <c r="LAK23" s="57"/>
      <c r="LAL23" s="57"/>
      <c r="LAM23" s="57"/>
      <c r="LAN23" s="57"/>
      <c r="LAO23" s="57"/>
      <c r="LAP23" s="57"/>
      <c r="LAQ23" s="57"/>
      <c r="LAR23" s="57"/>
      <c r="LAS23" s="57"/>
      <c r="LAT23" s="57"/>
      <c r="LAU23" s="57"/>
      <c r="LAV23" s="57"/>
      <c r="LAW23" s="57"/>
      <c r="LAX23" s="57"/>
      <c r="LAY23" s="57"/>
      <c r="LAZ23" s="57"/>
      <c r="LBA23" s="57"/>
      <c r="LBB23" s="57"/>
      <c r="LBC23" s="57"/>
      <c r="LBD23" s="57"/>
      <c r="LBE23" s="57"/>
      <c r="LBF23" s="57"/>
      <c r="LBG23" s="57"/>
      <c r="LBH23" s="57"/>
      <c r="LBI23" s="57"/>
      <c r="LBJ23" s="57"/>
      <c r="LBK23" s="57"/>
      <c r="LBL23" s="57"/>
      <c r="LBM23" s="57"/>
      <c r="LBN23" s="57"/>
      <c r="LBO23" s="57"/>
      <c r="LBP23" s="57"/>
      <c r="LBQ23" s="57"/>
      <c r="LBR23" s="57"/>
      <c r="LBS23" s="57"/>
      <c r="LBT23" s="57"/>
      <c r="LBU23" s="57"/>
      <c r="LBV23" s="57"/>
      <c r="LBW23" s="57"/>
      <c r="LBX23" s="57"/>
      <c r="LBY23" s="57"/>
      <c r="LBZ23" s="57"/>
      <c r="LCA23" s="57"/>
      <c r="LCB23" s="57"/>
      <c r="LCC23" s="57"/>
      <c r="LCD23" s="57"/>
      <c r="LCE23" s="57"/>
      <c r="LCF23" s="57"/>
      <c r="LCG23" s="57"/>
      <c r="LCH23" s="57"/>
      <c r="LCI23" s="57"/>
      <c r="LCJ23" s="57"/>
      <c r="LCK23" s="57"/>
      <c r="LCL23" s="57"/>
      <c r="LCM23" s="57"/>
      <c r="LCN23" s="57"/>
      <c r="LCO23" s="57"/>
      <c r="LCP23" s="57"/>
      <c r="LCQ23" s="57"/>
      <c r="LCR23" s="57"/>
      <c r="LCS23" s="57"/>
      <c r="LCT23" s="57"/>
      <c r="LCU23" s="57"/>
      <c r="LCV23" s="57"/>
      <c r="LCW23" s="57"/>
      <c r="LCX23" s="57"/>
      <c r="LCY23" s="57"/>
      <c r="LCZ23" s="57"/>
      <c r="LDA23" s="57"/>
      <c r="LDB23" s="57"/>
      <c r="LDC23" s="57"/>
      <c r="LDD23" s="57"/>
      <c r="LDE23" s="57"/>
      <c r="LDF23" s="57"/>
      <c r="LDG23" s="57"/>
      <c r="LDH23" s="57"/>
      <c r="LDI23" s="57"/>
      <c r="LDJ23" s="57"/>
      <c r="LDK23" s="57"/>
      <c r="LDL23" s="57"/>
      <c r="LDM23" s="57"/>
      <c r="LDN23" s="57"/>
      <c r="LDO23" s="57"/>
      <c r="LDP23" s="57"/>
      <c r="LDQ23" s="57"/>
      <c r="LDR23" s="57"/>
      <c r="LDS23" s="57"/>
      <c r="LDT23" s="57"/>
      <c r="LDU23" s="57"/>
      <c r="LDV23" s="57"/>
      <c r="LDW23" s="57"/>
      <c r="LDX23" s="57"/>
      <c r="LDY23" s="57"/>
      <c r="LDZ23" s="57"/>
      <c r="LEA23" s="57"/>
      <c r="LEB23" s="57"/>
      <c r="LEC23" s="57"/>
      <c r="LED23" s="57"/>
      <c r="LEE23" s="57"/>
      <c r="LEF23" s="57"/>
      <c r="LEG23" s="57"/>
      <c r="LEH23" s="57"/>
      <c r="LEI23" s="57"/>
      <c r="LEJ23" s="57"/>
      <c r="LEK23" s="57"/>
      <c r="LEL23" s="57"/>
      <c r="LEM23" s="57"/>
      <c r="LEN23" s="57"/>
      <c r="LEO23" s="57"/>
      <c r="LEP23" s="57"/>
      <c r="LEQ23" s="57"/>
      <c r="LER23" s="57"/>
      <c r="LES23" s="57"/>
      <c r="LET23" s="57"/>
      <c r="LEU23" s="57"/>
      <c r="LEV23" s="57"/>
      <c r="LEW23" s="57"/>
      <c r="LEX23" s="57"/>
      <c r="LEY23" s="57"/>
      <c r="LEZ23" s="57"/>
      <c r="LFA23" s="57"/>
      <c r="LFB23" s="57"/>
      <c r="LFC23" s="57"/>
      <c r="LFD23" s="57"/>
      <c r="LFE23" s="57"/>
      <c r="LFF23" s="57"/>
      <c r="LFG23" s="57"/>
      <c r="LFH23" s="57"/>
      <c r="LFI23" s="57"/>
      <c r="LFJ23" s="57"/>
      <c r="LFK23" s="57"/>
      <c r="LFL23" s="57"/>
      <c r="LFM23" s="57"/>
      <c r="LFN23" s="57"/>
      <c r="LFO23" s="57"/>
      <c r="LFP23" s="57"/>
      <c r="LFQ23" s="57"/>
      <c r="LFR23" s="57"/>
      <c r="LFS23" s="57"/>
      <c r="LFT23" s="57"/>
      <c r="LFU23" s="57"/>
      <c r="LFV23" s="57"/>
      <c r="LFW23" s="57"/>
      <c r="LFX23" s="57"/>
      <c r="LFY23" s="57"/>
      <c r="LFZ23" s="57"/>
      <c r="LGA23" s="57"/>
      <c r="LGB23" s="57"/>
      <c r="LGC23" s="57"/>
      <c r="LGD23" s="57"/>
      <c r="LGE23" s="57"/>
      <c r="LGF23" s="57"/>
      <c r="LGG23" s="57"/>
      <c r="LGH23" s="57"/>
      <c r="LGI23" s="57"/>
      <c r="LGJ23" s="57"/>
      <c r="LGK23" s="57"/>
      <c r="LGL23" s="57"/>
      <c r="LGM23" s="57"/>
      <c r="LGN23" s="57"/>
      <c r="LGO23" s="57"/>
      <c r="LGP23" s="57"/>
      <c r="LGQ23" s="57"/>
      <c r="LGR23" s="57"/>
      <c r="LGS23" s="57"/>
      <c r="LGT23" s="57"/>
      <c r="LGU23" s="57"/>
      <c r="LGV23" s="57"/>
      <c r="LGW23" s="57"/>
      <c r="LGX23" s="57"/>
      <c r="LGY23" s="57"/>
      <c r="LGZ23" s="57"/>
      <c r="LHA23" s="57"/>
      <c r="LHB23" s="57"/>
      <c r="LHC23" s="57"/>
      <c r="LHD23" s="57"/>
      <c r="LHE23" s="57"/>
      <c r="LHF23" s="57"/>
      <c r="LHG23" s="57"/>
      <c r="LHH23" s="57"/>
      <c r="LHI23" s="57"/>
      <c r="LHJ23" s="57"/>
      <c r="LHK23" s="57"/>
      <c r="LHL23" s="57"/>
      <c r="LHM23" s="57"/>
      <c r="LHN23" s="57"/>
      <c r="LHO23" s="57"/>
      <c r="LHP23" s="57"/>
      <c r="LHQ23" s="57"/>
      <c r="LHR23" s="57"/>
      <c r="LHS23" s="57"/>
      <c r="LHT23" s="57"/>
      <c r="LHU23" s="57"/>
      <c r="LHV23" s="57"/>
      <c r="LHW23" s="57"/>
      <c r="LHX23" s="57"/>
      <c r="LHY23" s="57"/>
      <c r="LHZ23" s="57"/>
      <c r="LIA23" s="57"/>
      <c r="LIB23" s="57"/>
      <c r="LIC23" s="57"/>
      <c r="LID23" s="57"/>
      <c r="LIE23" s="57"/>
      <c r="LIF23" s="57"/>
      <c r="LIG23" s="57"/>
      <c r="LIH23" s="57"/>
      <c r="LII23" s="57"/>
      <c r="LIJ23" s="57"/>
      <c r="LIK23" s="57"/>
      <c r="LIL23" s="57"/>
      <c r="LIM23" s="57"/>
      <c r="LIN23" s="57"/>
      <c r="LIO23" s="57"/>
      <c r="LIP23" s="57"/>
      <c r="LIQ23" s="57"/>
      <c r="LIR23" s="57"/>
      <c r="LIS23" s="57"/>
      <c r="LIT23" s="57"/>
      <c r="LIU23" s="57"/>
      <c r="LIV23" s="57"/>
      <c r="LIW23" s="57"/>
      <c r="LIX23" s="57"/>
      <c r="LIY23" s="57"/>
      <c r="LIZ23" s="57"/>
      <c r="LJA23" s="57"/>
      <c r="LJB23" s="57"/>
      <c r="LJC23" s="57"/>
      <c r="LJD23" s="57"/>
      <c r="LJE23" s="57"/>
      <c r="LJF23" s="57"/>
      <c r="LJG23" s="57"/>
      <c r="LJH23" s="57"/>
      <c r="LJI23" s="57"/>
      <c r="LJJ23" s="57"/>
      <c r="LJK23" s="57"/>
      <c r="LJL23" s="57"/>
      <c r="LJM23" s="57"/>
      <c r="LJN23" s="57"/>
      <c r="LJO23" s="57"/>
      <c r="LJP23" s="57"/>
      <c r="LJQ23" s="57"/>
      <c r="LJR23" s="57"/>
      <c r="LJS23" s="57"/>
      <c r="LJT23" s="57"/>
      <c r="LJU23" s="57"/>
      <c r="LJV23" s="57"/>
      <c r="LJW23" s="57"/>
      <c r="LJX23" s="57"/>
      <c r="LJY23" s="57"/>
      <c r="LJZ23" s="57"/>
      <c r="LKA23" s="57"/>
      <c r="LKB23" s="57"/>
      <c r="LKC23" s="57"/>
      <c r="LKD23" s="57"/>
      <c r="LKE23" s="57"/>
      <c r="LKF23" s="57"/>
      <c r="LKG23" s="57"/>
      <c r="LKH23" s="57"/>
      <c r="LKI23" s="57"/>
      <c r="LKJ23" s="57"/>
      <c r="LKK23" s="57"/>
      <c r="LKL23" s="57"/>
      <c r="LKM23" s="57"/>
      <c r="LKN23" s="57"/>
      <c r="LKO23" s="57"/>
      <c r="LKP23" s="57"/>
      <c r="LKQ23" s="57"/>
      <c r="LKR23" s="57"/>
      <c r="LKS23" s="57"/>
      <c r="LKT23" s="57"/>
      <c r="LKU23" s="57"/>
      <c r="LKV23" s="57"/>
      <c r="LKW23" s="57"/>
      <c r="LKX23" s="57"/>
      <c r="LKY23" s="57"/>
      <c r="LKZ23" s="57"/>
      <c r="LLA23" s="57"/>
      <c r="LLB23" s="57"/>
      <c r="LLC23" s="57"/>
      <c r="LLD23" s="57"/>
      <c r="LLE23" s="57"/>
      <c r="LLF23" s="57"/>
      <c r="LLG23" s="57"/>
      <c r="LLH23" s="57"/>
      <c r="LLI23" s="57"/>
      <c r="LLJ23" s="57"/>
      <c r="LLK23" s="57"/>
      <c r="LLL23" s="57"/>
      <c r="LLM23" s="57"/>
      <c r="LLN23" s="57"/>
      <c r="LLO23" s="57"/>
      <c r="LLP23" s="57"/>
      <c r="LLQ23" s="57"/>
      <c r="LLR23" s="57"/>
      <c r="LLS23" s="57"/>
      <c r="LLT23" s="57"/>
      <c r="LLU23" s="57"/>
      <c r="LLV23" s="57"/>
      <c r="LLW23" s="57"/>
      <c r="LLX23" s="57"/>
      <c r="LLY23" s="57"/>
      <c r="LLZ23" s="57"/>
      <c r="LMA23" s="57"/>
      <c r="LMB23" s="57"/>
      <c r="LMC23" s="57"/>
      <c r="LMD23" s="57"/>
      <c r="LME23" s="57"/>
      <c r="LMF23" s="57"/>
      <c r="LMG23" s="57"/>
      <c r="LMH23" s="57"/>
      <c r="LMI23" s="57"/>
      <c r="LMJ23" s="57"/>
      <c r="LMK23" s="57"/>
      <c r="LML23" s="57"/>
      <c r="LMM23" s="57"/>
      <c r="LMN23" s="57"/>
      <c r="LMO23" s="57"/>
      <c r="LMP23" s="57"/>
      <c r="LMQ23" s="57"/>
      <c r="LMR23" s="57"/>
      <c r="LMS23" s="57"/>
      <c r="LMT23" s="57"/>
      <c r="LMU23" s="57"/>
      <c r="LMV23" s="57"/>
      <c r="LMW23" s="57"/>
      <c r="LMX23" s="57"/>
      <c r="LMY23" s="57"/>
      <c r="LMZ23" s="57"/>
      <c r="LNA23" s="57"/>
      <c r="LNB23" s="57"/>
      <c r="LNC23" s="57"/>
      <c r="LND23" s="57"/>
      <c r="LNE23" s="57"/>
      <c r="LNF23" s="57"/>
      <c r="LNG23" s="57"/>
      <c r="LNH23" s="57"/>
      <c r="LNI23" s="57"/>
      <c r="LNJ23" s="57"/>
      <c r="LNK23" s="57"/>
      <c r="LNL23" s="57"/>
      <c r="LNM23" s="57"/>
      <c r="LNN23" s="57"/>
      <c r="LNO23" s="57"/>
      <c r="LNP23" s="57"/>
      <c r="LNQ23" s="57"/>
      <c r="LNR23" s="57"/>
      <c r="LNS23" s="57"/>
      <c r="LNT23" s="57"/>
      <c r="LNU23" s="57"/>
      <c r="LNV23" s="57"/>
      <c r="LNW23" s="57"/>
      <c r="LNX23" s="57"/>
      <c r="LNY23" s="57"/>
      <c r="LNZ23" s="57"/>
      <c r="LOA23" s="57"/>
      <c r="LOB23" s="57"/>
      <c r="LOC23" s="57"/>
      <c r="LOD23" s="57"/>
      <c r="LOE23" s="57"/>
      <c r="LOF23" s="57"/>
      <c r="LOG23" s="57"/>
      <c r="LOH23" s="57"/>
      <c r="LOI23" s="57"/>
      <c r="LOJ23" s="57"/>
      <c r="LOK23" s="57"/>
      <c r="LOL23" s="57"/>
      <c r="LOM23" s="57"/>
      <c r="LON23" s="57"/>
      <c r="LOO23" s="57"/>
      <c r="LOP23" s="57"/>
      <c r="LOQ23" s="57"/>
      <c r="LOR23" s="57"/>
      <c r="LOS23" s="57"/>
      <c r="LOT23" s="57"/>
      <c r="LOU23" s="57"/>
      <c r="LOV23" s="57"/>
      <c r="LOW23" s="57"/>
      <c r="LOX23" s="57"/>
      <c r="LOY23" s="57"/>
      <c r="LOZ23" s="57"/>
      <c r="LPA23" s="57"/>
      <c r="LPB23" s="57"/>
      <c r="LPC23" s="57"/>
      <c r="LPD23" s="57"/>
      <c r="LPE23" s="57"/>
      <c r="LPF23" s="57"/>
      <c r="LPG23" s="57"/>
      <c r="LPH23" s="57"/>
      <c r="LPI23" s="57"/>
      <c r="LPJ23" s="57"/>
      <c r="LPK23" s="57"/>
      <c r="LPL23" s="57"/>
      <c r="LPM23" s="57"/>
      <c r="LPN23" s="57"/>
      <c r="LPO23" s="57"/>
      <c r="LPP23" s="57"/>
      <c r="LPQ23" s="57"/>
      <c r="LPR23" s="57"/>
      <c r="LPS23" s="57"/>
      <c r="LPT23" s="57"/>
      <c r="LPU23" s="57"/>
      <c r="LPV23" s="57"/>
      <c r="LPW23" s="57"/>
      <c r="LPX23" s="57"/>
      <c r="LPY23" s="57"/>
      <c r="LPZ23" s="57"/>
      <c r="LQA23" s="57"/>
      <c r="LQB23" s="57"/>
      <c r="LQC23" s="57"/>
      <c r="LQD23" s="57"/>
      <c r="LQE23" s="57"/>
      <c r="LQF23" s="57"/>
      <c r="LQG23" s="57"/>
      <c r="LQH23" s="57"/>
      <c r="LQI23" s="57"/>
      <c r="LQJ23" s="57"/>
      <c r="LQK23" s="57"/>
      <c r="LQL23" s="57"/>
      <c r="LQM23" s="57"/>
      <c r="LQN23" s="57"/>
      <c r="LQO23" s="57"/>
      <c r="LQP23" s="57"/>
      <c r="LQQ23" s="57"/>
      <c r="LQR23" s="57"/>
      <c r="LQS23" s="57"/>
      <c r="LQT23" s="57"/>
      <c r="LQU23" s="57"/>
      <c r="LQV23" s="57"/>
      <c r="LQW23" s="57"/>
      <c r="LQX23" s="57"/>
      <c r="LQY23" s="57"/>
      <c r="LQZ23" s="57"/>
      <c r="LRA23" s="57"/>
      <c r="LRB23" s="57"/>
      <c r="LRC23" s="57"/>
      <c r="LRD23" s="57"/>
      <c r="LRE23" s="57"/>
      <c r="LRF23" s="57"/>
      <c r="LRG23" s="57"/>
      <c r="LRH23" s="57"/>
      <c r="LRI23" s="57"/>
      <c r="LRJ23" s="57"/>
      <c r="LRK23" s="57"/>
      <c r="LRL23" s="57"/>
      <c r="LRM23" s="57"/>
      <c r="LRN23" s="57"/>
      <c r="LRO23" s="57"/>
      <c r="LRP23" s="57"/>
      <c r="LRQ23" s="57"/>
      <c r="LRR23" s="57"/>
      <c r="LRS23" s="57"/>
      <c r="LRT23" s="57"/>
      <c r="LRU23" s="57"/>
      <c r="LRV23" s="57"/>
      <c r="LRW23" s="57"/>
      <c r="LRX23" s="57"/>
      <c r="LRY23" s="57"/>
      <c r="LRZ23" s="57"/>
      <c r="LSA23" s="57"/>
      <c r="LSB23" s="57"/>
      <c r="LSC23" s="57"/>
      <c r="LSD23" s="57"/>
      <c r="LSE23" s="57"/>
      <c r="LSF23" s="57"/>
      <c r="LSG23" s="57"/>
      <c r="LSH23" s="57"/>
      <c r="LSI23" s="57"/>
      <c r="LSJ23" s="57"/>
      <c r="LSK23" s="57"/>
      <c r="LSL23" s="57"/>
      <c r="LSM23" s="57"/>
      <c r="LSN23" s="57"/>
      <c r="LSO23" s="57"/>
      <c r="LSP23" s="57"/>
      <c r="LSQ23" s="57"/>
      <c r="LSR23" s="57"/>
      <c r="LSS23" s="57"/>
      <c r="LST23" s="57"/>
      <c r="LSU23" s="57"/>
      <c r="LSV23" s="57"/>
      <c r="LSW23" s="57"/>
      <c r="LSX23" s="57"/>
      <c r="LSY23" s="57"/>
      <c r="LSZ23" s="57"/>
      <c r="LTA23" s="57"/>
      <c r="LTB23" s="57"/>
      <c r="LTC23" s="57"/>
      <c r="LTD23" s="57"/>
      <c r="LTE23" s="57"/>
      <c r="LTF23" s="57"/>
      <c r="LTG23" s="57"/>
      <c r="LTH23" s="57"/>
      <c r="LTI23" s="57"/>
      <c r="LTJ23" s="57"/>
      <c r="LTK23" s="57"/>
      <c r="LTL23" s="57"/>
      <c r="LTM23" s="57"/>
      <c r="LTN23" s="57"/>
      <c r="LTO23" s="57"/>
      <c r="LTP23" s="57"/>
      <c r="LTQ23" s="57"/>
      <c r="LTR23" s="57"/>
      <c r="LTS23" s="57"/>
      <c r="LTT23" s="57"/>
      <c r="LTU23" s="57"/>
      <c r="LTV23" s="57"/>
      <c r="LTW23" s="57"/>
      <c r="LTX23" s="57"/>
      <c r="LTY23" s="57"/>
      <c r="LTZ23" s="57"/>
      <c r="LUA23" s="57"/>
      <c r="LUB23" s="57"/>
      <c r="LUC23" s="57"/>
      <c r="LUD23" s="57"/>
      <c r="LUE23" s="57"/>
      <c r="LUF23" s="57"/>
      <c r="LUG23" s="57"/>
      <c r="LUH23" s="57"/>
      <c r="LUI23" s="57"/>
      <c r="LUJ23" s="57"/>
      <c r="LUK23" s="57"/>
      <c r="LUL23" s="57"/>
      <c r="LUM23" s="57"/>
      <c r="LUN23" s="57"/>
      <c r="LUO23" s="57"/>
      <c r="LUP23" s="57"/>
      <c r="LUQ23" s="57"/>
      <c r="LUR23" s="57"/>
      <c r="LUS23" s="57"/>
      <c r="LUT23" s="57"/>
      <c r="LUU23" s="57"/>
      <c r="LUV23" s="57"/>
      <c r="LUW23" s="57"/>
      <c r="LUX23" s="57"/>
      <c r="LUY23" s="57"/>
      <c r="LUZ23" s="57"/>
      <c r="LVA23" s="57"/>
      <c r="LVB23" s="57"/>
      <c r="LVC23" s="57"/>
      <c r="LVD23" s="57"/>
      <c r="LVE23" s="57"/>
      <c r="LVF23" s="57"/>
      <c r="LVG23" s="57"/>
      <c r="LVH23" s="57"/>
      <c r="LVI23" s="57"/>
      <c r="LVJ23" s="57"/>
      <c r="LVK23" s="57"/>
      <c r="LVL23" s="57"/>
      <c r="LVM23" s="57"/>
      <c r="LVN23" s="57"/>
      <c r="LVO23" s="57"/>
      <c r="LVP23" s="57"/>
      <c r="LVQ23" s="57"/>
      <c r="LVR23" s="57"/>
      <c r="LVS23" s="57"/>
      <c r="LVT23" s="57"/>
      <c r="LVU23" s="57"/>
      <c r="LVV23" s="57"/>
      <c r="LVW23" s="57"/>
      <c r="LVX23" s="57"/>
      <c r="LVY23" s="57"/>
      <c r="LVZ23" s="57"/>
      <c r="LWA23" s="57"/>
      <c r="LWB23" s="57"/>
      <c r="LWC23" s="57"/>
      <c r="LWD23" s="57"/>
      <c r="LWE23" s="57"/>
      <c r="LWF23" s="57"/>
      <c r="LWG23" s="57"/>
      <c r="LWH23" s="57"/>
      <c r="LWI23" s="57"/>
      <c r="LWJ23" s="57"/>
      <c r="LWK23" s="57"/>
      <c r="LWL23" s="57"/>
      <c r="LWM23" s="57"/>
      <c r="LWN23" s="57"/>
      <c r="LWO23" s="57"/>
      <c r="LWP23" s="57"/>
      <c r="LWQ23" s="57"/>
      <c r="LWR23" s="57"/>
      <c r="LWS23" s="57"/>
      <c r="LWT23" s="57"/>
      <c r="LWU23" s="57"/>
      <c r="LWV23" s="57"/>
      <c r="LWW23" s="57"/>
      <c r="LWX23" s="57"/>
      <c r="LWY23" s="57"/>
      <c r="LWZ23" s="57"/>
      <c r="LXA23" s="57"/>
      <c r="LXB23" s="57"/>
      <c r="LXC23" s="57"/>
      <c r="LXD23" s="57"/>
      <c r="LXE23" s="57"/>
      <c r="LXF23" s="57"/>
      <c r="LXG23" s="57"/>
      <c r="LXH23" s="57"/>
      <c r="LXI23" s="57"/>
      <c r="LXJ23" s="57"/>
      <c r="LXK23" s="57"/>
      <c r="LXL23" s="57"/>
      <c r="LXM23" s="57"/>
      <c r="LXN23" s="57"/>
      <c r="LXO23" s="57"/>
      <c r="LXP23" s="57"/>
      <c r="LXQ23" s="57"/>
      <c r="LXR23" s="57"/>
      <c r="LXS23" s="57"/>
      <c r="LXT23" s="57"/>
      <c r="LXU23" s="57"/>
      <c r="LXV23" s="57"/>
      <c r="LXW23" s="57"/>
      <c r="LXX23" s="57"/>
      <c r="LXY23" s="57"/>
      <c r="LXZ23" s="57"/>
      <c r="LYA23" s="57"/>
      <c r="LYB23" s="57"/>
      <c r="LYC23" s="57"/>
      <c r="LYD23" s="57"/>
      <c r="LYE23" s="57"/>
      <c r="LYF23" s="57"/>
      <c r="LYG23" s="57"/>
      <c r="LYH23" s="57"/>
      <c r="LYI23" s="57"/>
      <c r="LYJ23" s="57"/>
      <c r="LYK23" s="57"/>
      <c r="LYL23" s="57"/>
      <c r="LYM23" s="57"/>
      <c r="LYN23" s="57"/>
      <c r="LYO23" s="57"/>
      <c r="LYP23" s="57"/>
      <c r="LYQ23" s="57"/>
      <c r="LYR23" s="57"/>
      <c r="LYS23" s="57"/>
      <c r="LYT23" s="57"/>
      <c r="LYU23" s="57"/>
      <c r="LYV23" s="57"/>
      <c r="LYW23" s="57"/>
      <c r="LYX23" s="57"/>
      <c r="LYY23" s="57"/>
      <c r="LYZ23" s="57"/>
      <c r="LZA23" s="57"/>
      <c r="LZB23" s="57"/>
      <c r="LZC23" s="57"/>
      <c r="LZD23" s="57"/>
      <c r="LZE23" s="57"/>
      <c r="LZF23" s="57"/>
      <c r="LZG23" s="57"/>
      <c r="LZH23" s="57"/>
      <c r="LZI23" s="57"/>
      <c r="LZJ23" s="57"/>
      <c r="LZK23" s="57"/>
      <c r="LZL23" s="57"/>
      <c r="LZM23" s="57"/>
      <c r="LZN23" s="57"/>
      <c r="LZO23" s="57"/>
      <c r="LZP23" s="57"/>
      <c r="LZQ23" s="57"/>
      <c r="LZR23" s="57"/>
      <c r="LZS23" s="57"/>
      <c r="LZT23" s="57"/>
      <c r="LZU23" s="57"/>
      <c r="LZV23" s="57"/>
      <c r="LZW23" s="57"/>
      <c r="LZX23" s="57"/>
      <c r="LZY23" s="57"/>
      <c r="LZZ23" s="57"/>
      <c r="MAA23" s="57"/>
      <c r="MAB23" s="57"/>
      <c r="MAC23" s="57"/>
      <c r="MAD23" s="57"/>
      <c r="MAE23" s="57"/>
      <c r="MAF23" s="57"/>
      <c r="MAG23" s="57"/>
      <c r="MAH23" s="57"/>
      <c r="MAI23" s="57"/>
      <c r="MAJ23" s="57"/>
      <c r="MAK23" s="57"/>
      <c r="MAL23" s="57"/>
      <c r="MAM23" s="57"/>
      <c r="MAN23" s="57"/>
      <c r="MAO23" s="57"/>
      <c r="MAP23" s="57"/>
      <c r="MAQ23" s="57"/>
      <c r="MAR23" s="57"/>
      <c r="MAS23" s="57"/>
      <c r="MAT23" s="57"/>
      <c r="MAU23" s="57"/>
      <c r="MAV23" s="57"/>
      <c r="MAW23" s="57"/>
      <c r="MAX23" s="57"/>
      <c r="MAY23" s="57"/>
      <c r="MAZ23" s="57"/>
      <c r="MBA23" s="57"/>
      <c r="MBB23" s="57"/>
      <c r="MBC23" s="57"/>
      <c r="MBD23" s="57"/>
      <c r="MBE23" s="57"/>
      <c r="MBF23" s="57"/>
      <c r="MBG23" s="57"/>
      <c r="MBH23" s="57"/>
      <c r="MBI23" s="57"/>
      <c r="MBJ23" s="57"/>
      <c r="MBK23" s="57"/>
      <c r="MBL23" s="57"/>
      <c r="MBM23" s="57"/>
      <c r="MBN23" s="57"/>
      <c r="MBO23" s="57"/>
      <c r="MBP23" s="57"/>
      <c r="MBQ23" s="57"/>
      <c r="MBR23" s="57"/>
      <c r="MBS23" s="57"/>
      <c r="MBT23" s="57"/>
      <c r="MBU23" s="57"/>
      <c r="MBV23" s="57"/>
      <c r="MBW23" s="57"/>
      <c r="MBX23" s="57"/>
      <c r="MBY23" s="57"/>
      <c r="MBZ23" s="57"/>
      <c r="MCA23" s="57"/>
      <c r="MCB23" s="57"/>
      <c r="MCC23" s="57"/>
      <c r="MCD23" s="57"/>
      <c r="MCE23" s="57"/>
      <c r="MCF23" s="57"/>
      <c r="MCG23" s="57"/>
      <c r="MCH23" s="57"/>
      <c r="MCI23" s="57"/>
      <c r="MCJ23" s="57"/>
      <c r="MCK23" s="57"/>
      <c r="MCL23" s="57"/>
      <c r="MCM23" s="57"/>
      <c r="MCN23" s="57"/>
      <c r="MCO23" s="57"/>
      <c r="MCP23" s="57"/>
      <c r="MCQ23" s="57"/>
      <c r="MCR23" s="57"/>
      <c r="MCS23" s="57"/>
      <c r="MCT23" s="57"/>
      <c r="MCU23" s="57"/>
      <c r="MCV23" s="57"/>
      <c r="MCW23" s="57"/>
      <c r="MCX23" s="57"/>
      <c r="MCY23" s="57"/>
      <c r="MCZ23" s="57"/>
      <c r="MDA23" s="57"/>
      <c r="MDB23" s="57"/>
      <c r="MDC23" s="57"/>
      <c r="MDD23" s="57"/>
      <c r="MDE23" s="57"/>
      <c r="MDF23" s="57"/>
      <c r="MDG23" s="57"/>
      <c r="MDH23" s="57"/>
      <c r="MDI23" s="57"/>
      <c r="MDJ23" s="57"/>
      <c r="MDK23" s="57"/>
      <c r="MDL23" s="57"/>
      <c r="MDM23" s="57"/>
      <c r="MDN23" s="57"/>
      <c r="MDO23" s="57"/>
      <c r="MDP23" s="57"/>
      <c r="MDQ23" s="57"/>
      <c r="MDR23" s="57"/>
      <c r="MDS23" s="57"/>
      <c r="MDT23" s="57"/>
      <c r="MDU23" s="57"/>
      <c r="MDV23" s="57"/>
      <c r="MDW23" s="57"/>
      <c r="MDX23" s="57"/>
      <c r="MDY23" s="57"/>
      <c r="MDZ23" s="57"/>
      <c r="MEA23" s="57"/>
      <c r="MEB23" s="57"/>
      <c r="MEC23" s="57"/>
      <c r="MED23" s="57"/>
      <c r="MEE23" s="57"/>
      <c r="MEF23" s="57"/>
      <c r="MEG23" s="57"/>
      <c r="MEH23" s="57"/>
      <c r="MEI23" s="57"/>
      <c r="MEJ23" s="57"/>
      <c r="MEK23" s="57"/>
      <c r="MEL23" s="57"/>
      <c r="MEM23" s="57"/>
      <c r="MEN23" s="57"/>
      <c r="MEO23" s="57"/>
      <c r="MEP23" s="57"/>
      <c r="MEQ23" s="57"/>
      <c r="MER23" s="57"/>
      <c r="MES23" s="57"/>
      <c r="MET23" s="57"/>
      <c r="MEU23" s="57"/>
      <c r="MEV23" s="57"/>
      <c r="MEW23" s="57"/>
      <c r="MEX23" s="57"/>
      <c r="MEY23" s="57"/>
      <c r="MEZ23" s="57"/>
      <c r="MFA23" s="57"/>
      <c r="MFB23" s="57"/>
      <c r="MFC23" s="57"/>
      <c r="MFD23" s="57"/>
      <c r="MFE23" s="57"/>
      <c r="MFF23" s="57"/>
      <c r="MFG23" s="57"/>
      <c r="MFH23" s="57"/>
      <c r="MFI23" s="57"/>
      <c r="MFJ23" s="57"/>
      <c r="MFK23" s="57"/>
      <c r="MFL23" s="57"/>
      <c r="MFM23" s="57"/>
      <c r="MFN23" s="57"/>
      <c r="MFO23" s="57"/>
      <c r="MFP23" s="57"/>
      <c r="MFQ23" s="57"/>
      <c r="MFR23" s="57"/>
      <c r="MFS23" s="57"/>
      <c r="MFT23" s="57"/>
      <c r="MFU23" s="57"/>
      <c r="MFV23" s="57"/>
      <c r="MFW23" s="57"/>
      <c r="MFX23" s="57"/>
      <c r="MFY23" s="57"/>
      <c r="MFZ23" s="57"/>
      <c r="MGA23" s="57"/>
      <c r="MGB23" s="57"/>
      <c r="MGC23" s="57"/>
      <c r="MGD23" s="57"/>
      <c r="MGE23" s="57"/>
      <c r="MGF23" s="57"/>
      <c r="MGG23" s="57"/>
      <c r="MGH23" s="57"/>
      <c r="MGI23" s="57"/>
      <c r="MGJ23" s="57"/>
      <c r="MGK23" s="57"/>
      <c r="MGL23" s="57"/>
      <c r="MGM23" s="57"/>
      <c r="MGN23" s="57"/>
      <c r="MGO23" s="57"/>
      <c r="MGP23" s="57"/>
      <c r="MGQ23" s="57"/>
      <c r="MGR23" s="57"/>
      <c r="MGS23" s="57"/>
      <c r="MGT23" s="57"/>
      <c r="MGU23" s="57"/>
      <c r="MGV23" s="57"/>
      <c r="MGW23" s="57"/>
      <c r="MGX23" s="57"/>
      <c r="MGY23" s="57"/>
      <c r="MGZ23" s="57"/>
      <c r="MHA23" s="57"/>
      <c r="MHB23" s="57"/>
      <c r="MHC23" s="57"/>
      <c r="MHD23" s="57"/>
      <c r="MHE23" s="57"/>
      <c r="MHF23" s="57"/>
      <c r="MHG23" s="57"/>
      <c r="MHH23" s="57"/>
      <c r="MHI23" s="57"/>
      <c r="MHJ23" s="57"/>
      <c r="MHK23" s="57"/>
      <c r="MHL23" s="57"/>
      <c r="MHM23" s="57"/>
      <c r="MHN23" s="57"/>
      <c r="MHO23" s="57"/>
      <c r="MHP23" s="57"/>
      <c r="MHQ23" s="57"/>
      <c r="MHR23" s="57"/>
      <c r="MHS23" s="57"/>
      <c r="MHT23" s="57"/>
      <c r="MHU23" s="57"/>
      <c r="MHV23" s="57"/>
      <c r="MHW23" s="57"/>
      <c r="MHX23" s="57"/>
      <c r="MHY23" s="57"/>
      <c r="MHZ23" s="57"/>
      <c r="MIA23" s="57"/>
      <c r="MIB23" s="57"/>
      <c r="MIC23" s="57"/>
      <c r="MID23" s="57"/>
      <c r="MIE23" s="57"/>
      <c r="MIF23" s="57"/>
      <c r="MIG23" s="57"/>
      <c r="MIH23" s="57"/>
      <c r="MII23" s="57"/>
      <c r="MIJ23" s="57"/>
      <c r="MIK23" s="57"/>
      <c r="MIL23" s="57"/>
      <c r="MIM23" s="57"/>
      <c r="MIN23" s="57"/>
      <c r="MIO23" s="57"/>
      <c r="MIP23" s="57"/>
      <c r="MIQ23" s="57"/>
      <c r="MIR23" s="57"/>
      <c r="MIS23" s="57"/>
      <c r="MIT23" s="57"/>
      <c r="MIU23" s="57"/>
      <c r="MIV23" s="57"/>
      <c r="MIW23" s="57"/>
      <c r="MIX23" s="57"/>
      <c r="MIY23" s="57"/>
      <c r="MIZ23" s="57"/>
      <c r="MJA23" s="57"/>
      <c r="MJB23" s="57"/>
      <c r="MJC23" s="57"/>
      <c r="MJD23" s="57"/>
      <c r="MJE23" s="57"/>
      <c r="MJF23" s="57"/>
      <c r="MJG23" s="57"/>
      <c r="MJH23" s="57"/>
      <c r="MJI23" s="57"/>
      <c r="MJJ23" s="57"/>
      <c r="MJK23" s="57"/>
      <c r="MJL23" s="57"/>
      <c r="MJM23" s="57"/>
      <c r="MJN23" s="57"/>
      <c r="MJO23" s="57"/>
      <c r="MJP23" s="57"/>
      <c r="MJQ23" s="57"/>
      <c r="MJR23" s="57"/>
      <c r="MJS23" s="57"/>
      <c r="MJT23" s="57"/>
      <c r="MJU23" s="57"/>
      <c r="MJV23" s="57"/>
      <c r="MJW23" s="57"/>
      <c r="MJX23" s="57"/>
      <c r="MJY23" s="57"/>
      <c r="MJZ23" s="57"/>
      <c r="MKA23" s="57"/>
      <c r="MKB23" s="57"/>
      <c r="MKC23" s="57"/>
      <c r="MKD23" s="57"/>
      <c r="MKE23" s="57"/>
      <c r="MKF23" s="57"/>
      <c r="MKG23" s="57"/>
      <c r="MKH23" s="57"/>
      <c r="MKI23" s="57"/>
      <c r="MKJ23" s="57"/>
      <c r="MKK23" s="57"/>
      <c r="MKL23" s="57"/>
      <c r="MKM23" s="57"/>
      <c r="MKN23" s="57"/>
      <c r="MKO23" s="57"/>
      <c r="MKP23" s="57"/>
      <c r="MKQ23" s="57"/>
      <c r="MKR23" s="57"/>
      <c r="MKS23" s="57"/>
      <c r="MKT23" s="57"/>
      <c r="MKU23" s="57"/>
      <c r="MKV23" s="57"/>
      <c r="MKW23" s="57"/>
      <c r="MKX23" s="57"/>
      <c r="MKY23" s="57"/>
      <c r="MKZ23" s="57"/>
      <c r="MLA23" s="57"/>
      <c r="MLB23" s="57"/>
      <c r="MLC23" s="57"/>
      <c r="MLD23" s="57"/>
      <c r="MLE23" s="57"/>
      <c r="MLF23" s="57"/>
      <c r="MLG23" s="57"/>
      <c r="MLH23" s="57"/>
      <c r="MLI23" s="57"/>
      <c r="MLJ23" s="57"/>
      <c r="MLK23" s="57"/>
      <c r="MLL23" s="57"/>
      <c r="MLM23" s="57"/>
      <c r="MLN23" s="57"/>
      <c r="MLO23" s="57"/>
      <c r="MLP23" s="57"/>
      <c r="MLQ23" s="57"/>
      <c r="MLR23" s="57"/>
      <c r="MLS23" s="57"/>
      <c r="MLT23" s="57"/>
      <c r="MLU23" s="57"/>
      <c r="MLV23" s="57"/>
      <c r="MLW23" s="57"/>
      <c r="MLX23" s="57"/>
      <c r="MLY23" s="57"/>
      <c r="MLZ23" s="57"/>
      <c r="MMA23" s="57"/>
      <c r="MMB23" s="57"/>
      <c r="MMC23" s="57"/>
      <c r="MMD23" s="57"/>
      <c r="MME23" s="57"/>
      <c r="MMF23" s="57"/>
      <c r="MMG23" s="57"/>
      <c r="MMH23" s="57"/>
      <c r="MMI23" s="57"/>
      <c r="MMJ23" s="57"/>
      <c r="MMK23" s="57"/>
      <c r="MML23" s="57"/>
      <c r="MMM23" s="57"/>
      <c r="MMN23" s="57"/>
      <c r="MMO23" s="57"/>
      <c r="MMP23" s="57"/>
      <c r="MMQ23" s="57"/>
      <c r="MMR23" s="57"/>
      <c r="MMS23" s="57"/>
      <c r="MMT23" s="57"/>
      <c r="MMU23" s="57"/>
      <c r="MMV23" s="57"/>
      <c r="MMW23" s="57"/>
      <c r="MMX23" s="57"/>
      <c r="MMY23" s="57"/>
      <c r="MMZ23" s="57"/>
      <c r="MNA23" s="57"/>
      <c r="MNB23" s="57"/>
      <c r="MNC23" s="57"/>
      <c r="MND23" s="57"/>
      <c r="MNE23" s="57"/>
      <c r="MNF23" s="57"/>
      <c r="MNG23" s="57"/>
      <c r="MNH23" s="57"/>
      <c r="MNI23" s="57"/>
      <c r="MNJ23" s="57"/>
      <c r="MNK23" s="57"/>
      <c r="MNL23" s="57"/>
      <c r="MNM23" s="57"/>
      <c r="MNN23" s="57"/>
      <c r="MNO23" s="57"/>
      <c r="MNP23" s="57"/>
      <c r="MNQ23" s="57"/>
      <c r="MNR23" s="57"/>
      <c r="MNS23" s="57"/>
      <c r="MNT23" s="57"/>
      <c r="MNU23" s="57"/>
      <c r="MNV23" s="57"/>
      <c r="MNW23" s="57"/>
      <c r="MNX23" s="57"/>
      <c r="MNY23" s="57"/>
      <c r="MNZ23" s="57"/>
      <c r="MOA23" s="57"/>
      <c r="MOB23" s="57"/>
      <c r="MOC23" s="57"/>
      <c r="MOD23" s="57"/>
      <c r="MOE23" s="57"/>
      <c r="MOF23" s="57"/>
      <c r="MOG23" s="57"/>
      <c r="MOH23" s="57"/>
      <c r="MOI23" s="57"/>
      <c r="MOJ23" s="57"/>
      <c r="MOK23" s="57"/>
      <c r="MOL23" s="57"/>
      <c r="MOM23" s="57"/>
      <c r="MON23" s="57"/>
      <c r="MOO23" s="57"/>
      <c r="MOP23" s="57"/>
      <c r="MOQ23" s="57"/>
      <c r="MOR23" s="57"/>
      <c r="MOS23" s="57"/>
      <c r="MOT23" s="57"/>
      <c r="MOU23" s="57"/>
      <c r="MOV23" s="57"/>
      <c r="MOW23" s="57"/>
      <c r="MOX23" s="57"/>
      <c r="MOY23" s="57"/>
      <c r="MOZ23" s="57"/>
      <c r="MPA23" s="57"/>
      <c r="MPB23" s="57"/>
      <c r="MPC23" s="57"/>
      <c r="MPD23" s="57"/>
      <c r="MPE23" s="57"/>
      <c r="MPF23" s="57"/>
      <c r="MPG23" s="57"/>
      <c r="MPH23" s="57"/>
      <c r="MPI23" s="57"/>
      <c r="MPJ23" s="57"/>
      <c r="MPK23" s="57"/>
      <c r="MPL23" s="57"/>
      <c r="MPM23" s="57"/>
      <c r="MPN23" s="57"/>
      <c r="MPO23" s="57"/>
      <c r="MPP23" s="57"/>
      <c r="MPQ23" s="57"/>
      <c r="MPR23" s="57"/>
      <c r="MPS23" s="57"/>
      <c r="MPT23" s="57"/>
      <c r="MPU23" s="57"/>
      <c r="MPV23" s="57"/>
      <c r="MPW23" s="57"/>
      <c r="MPX23" s="57"/>
      <c r="MPY23" s="57"/>
      <c r="MPZ23" s="57"/>
      <c r="MQA23" s="57"/>
      <c r="MQB23" s="57"/>
      <c r="MQC23" s="57"/>
      <c r="MQD23" s="57"/>
      <c r="MQE23" s="57"/>
      <c r="MQF23" s="57"/>
      <c r="MQG23" s="57"/>
      <c r="MQH23" s="57"/>
      <c r="MQI23" s="57"/>
      <c r="MQJ23" s="57"/>
      <c r="MQK23" s="57"/>
      <c r="MQL23" s="57"/>
      <c r="MQM23" s="57"/>
      <c r="MQN23" s="57"/>
      <c r="MQO23" s="57"/>
      <c r="MQP23" s="57"/>
      <c r="MQQ23" s="57"/>
      <c r="MQR23" s="57"/>
      <c r="MQS23" s="57"/>
      <c r="MQT23" s="57"/>
      <c r="MQU23" s="57"/>
      <c r="MQV23" s="57"/>
      <c r="MQW23" s="57"/>
      <c r="MQX23" s="57"/>
      <c r="MQY23" s="57"/>
      <c r="MQZ23" s="57"/>
      <c r="MRA23" s="57"/>
      <c r="MRB23" s="57"/>
      <c r="MRC23" s="57"/>
      <c r="MRD23" s="57"/>
      <c r="MRE23" s="57"/>
      <c r="MRF23" s="57"/>
      <c r="MRG23" s="57"/>
      <c r="MRH23" s="57"/>
      <c r="MRI23" s="57"/>
      <c r="MRJ23" s="57"/>
      <c r="MRK23" s="57"/>
      <c r="MRL23" s="57"/>
      <c r="MRM23" s="57"/>
      <c r="MRN23" s="57"/>
      <c r="MRO23" s="57"/>
      <c r="MRP23" s="57"/>
      <c r="MRQ23" s="57"/>
      <c r="MRR23" s="57"/>
      <c r="MRS23" s="57"/>
      <c r="MRT23" s="57"/>
      <c r="MRU23" s="57"/>
      <c r="MRV23" s="57"/>
      <c r="MRW23" s="57"/>
      <c r="MRX23" s="57"/>
      <c r="MRY23" s="57"/>
      <c r="MRZ23" s="57"/>
      <c r="MSA23" s="57"/>
      <c r="MSB23" s="57"/>
      <c r="MSC23" s="57"/>
      <c r="MSD23" s="57"/>
      <c r="MSE23" s="57"/>
      <c r="MSF23" s="57"/>
      <c r="MSG23" s="57"/>
      <c r="MSH23" s="57"/>
      <c r="MSI23" s="57"/>
      <c r="MSJ23" s="57"/>
      <c r="MSK23" s="57"/>
      <c r="MSL23" s="57"/>
      <c r="MSM23" s="57"/>
      <c r="MSN23" s="57"/>
      <c r="MSO23" s="57"/>
      <c r="MSP23" s="57"/>
      <c r="MSQ23" s="57"/>
      <c r="MSR23" s="57"/>
      <c r="MSS23" s="57"/>
      <c r="MST23" s="57"/>
      <c r="MSU23" s="57"/>
      <c r="MSV23" s="57"/>
      <c r="MSW23" s="57"/>
      <c r="MSX23" s="57"/>
      <c r="MSY23" s="57"/>
      <c r="MSZ23" s="57"/>
      <c r="MTA23" s="57"/>
      <c r="MTB23" s="57"/>
      <c r="MTC23" s="57"/>
      <c r="MTD23" s="57"/>
      <c r="MTE23" s="57"/>
      <c r="MTF23" s="57"/>
      <c r="MTG23" s="57"/>
      <c r="MTH23" s="57"/>
      <c r="MTI23" s="57"/>
      <c r="MTJ23" s="57"/>
      <c r="MTK23" s="57"/>
      <c r="MTL23" s="57"/>
      <c r="MTM23" s="57"/>
      <c r="MTN23" s="57"/>
      <c r="MTO23" s="57"/>
      <c r="MTP23" s="57"/>
      <c r="MTQ23" s="57"/>
      <c r="MTR23" s="57"/>
      <c r="MTS23" s="57"/>
      <c r="MTT23" s="57"/>
      <c r="MTU23" s="57"/>
      <c r="MTV23" s="57"/>
      <c r="MTW23" s="57"/>
      <c r="MTX23" s="57"/>
      <c r="MTY23" s="57"/>
      <c r="MTZ23" s="57"/>
      <c r="MUA23" s="57"/>
      <c r="MUB23" s="57"/>
      <c r="MUC23" s="57"/>
      <c r="MUD23" s="57"/>
      <c r="MUE23" s="57"/>
      <c r="MUF23" s="57"/>
      <c r="MUG23" s="57"/>
      <c r="MUH23" s="57"/>
      <c r="MUI23" s="57"/>
      <c r="MUJ23" s="57"/>
      <c r="MUK23" s="57"/>
      <c r="MUL23" s="57"/>
      <c r="MUM23" s="57"/>
      <c r="MUN23" s="57"/>
      <c r="MUO23" s="57"/>
      <c r="MUP23" s="57"/>
      <c r="MUQ23" s="57"/>
      <c r="MUR23" s="57"/>
      <c r="MUS23" s="57"/>
      <c r="MUT23" s="57"/>
      <c r="MUU23" s="57"/>
      <c r="MUV23" s="57"/>
      <c r="MUW23" s="57"/>
      <c r="MUX23" s="57"/>
      <c r="MUY23" s="57"/>
      <c r="MUZ23" s="57"/>
      <c r="MVA23" s="57"/>
      <c r="MVB23" s="57"/>
      <c r="MVC23" s="57"/>
      <c r="MVD23" s="57"/>
      <c r="MVE23" s="57"/>
      <c r="MVF23" s="57"/>
      <c r="MVG23" s="57"/>
      <c r="MVH23" s="57"/>
      <c r="MVI23" s="57"/>
      <c r="MVJ23" s="57"/>
      <c r="MVK23" s="57"/>
      <c r="MVL23" s="57"/>
      <c r="MVM23" s="57"/>
      <c r="MVN23" s="57"/>
      <c r="MVO23" s="57"/>
      <c r="MVP23" s="57"/>
      <c r="MVQ23" s="57"/>
      <c r="MVR23" s="57"/>
      <c r="MVS23" s="57"/>
      <c r="MVT23" s="57"/>
      <c r="MVU23" s="57"/>
      <c r="MVV23" s="57"/>
      <c r="MVW23" s="57"/>
      <c r="MVX23" s="57"/>
      <c r="MVY23" s="57"/>
      <c r="MVZ23" s="57"/>
      <c r="MWA23" s="57"/>
      <c r="MWB23" s="57"/>
      <c r="MWC23" s="57"/>
      <c r="MWD23" s="57"/>
      <c r="MWE23" s="57"/>
      <c r="MWF23" s="57"/>
      <c r="MWG23" s="57"/>
      <c r="MWH23" s="57"/>
      <c r="MWI23" s="57"/>
      <c r="MWJ23" s="57"/>
      <c r="MWK23" s="57"/>
      <c r="MWL23" s="57"/>
      <c r="MWM23" s="57"/>
      <c r="MWN23" s="57"/>
      <c r="MWO23" s="57"/>
      <c r="MWP23" s="57"/>
      <c r="MWQ23" s="57"/>
      <c r="MWR23" s="57"/>
      <c r="MWS23" s="57"/>
      <c r="MWT23" s="57"/>
      <c r="MWU23" s="57"/>
      <c r="MWV23" s="57"/>
      <c r="MWW23" s="57"/>
      <c r="MWX23" s="57"/>
      <c r="MWY23" s="57"/>
      <c r="MWZ23" s="57"/>
      <c r="MXA23" s="57"/>
      <c r="MXB23" s="57"/>
      <c r="MXC23" s="57"/>
      <c r="MXD23" s="57"/>
      <c r="MXE23" s="57"/>
      <c r="MXF23" s="57"/>
      <c r="MXG23" s="57"/>
      <c r="MXH23" s="57"/>
      <c r="MXI23" s="57"/>
      <c r="MXJ23" s="57"/>
      <c r="MXK23" s="57"/>
      <c r="MXL23" s="57"/>
      <c r="MXM23" s="57"/>
      <c r="MXN23" s="57"/>
      <c r="MXO23" s="57"/>
      <c r="MXP23" s="57"/>
      <c r="MXQ23" s="57"/>
      <c r="MXR23" s="57"/>
      <c r="MXS23" s="57"/>
      <c r="MXT23" s="57"/>
      <c r="MXU23" s="57"/>
      <c r="MXV23" s="57"/>
      <c r="MXW23" s="57"/>
      <c r="MXX23" s="57"/>
      <c r="MXY23" s="57"/>
      <c r="MXZ23" s="57"/>
      <c r="MYA23" s="57"/>
      <c r="MYB23" s="57"/>
      <c r="MYC23" s="57"/>
      <c r="MYD23" s="57"/>
      <c r="MYE23" s="57"/>
      <c r="MYF23" s="57"/>
      <c r="MYG23" s="57"/>
      <c r="MYH23" s="57"/>
      <c r="MYI23" s="57"/>
      <c r="MYJ23" s="57"/>
      <c r="MYK23" s="57"/>
      <c r="MYL23" s="57"/>
      <c r="MYM23" s="57"/>
      <c r="MYN23" s="57"/>
      <c r="MYO23" s="57"/>
      <c r="MYP23" s="57"/>
      <c r="MYQ23" s="57"/>
      <c r="MYR23" s="57"/>
      <c r="MYS23" s="57"/>
      <c r="MYT23" s="57"/>
      <c r="MYU23" s="57"/>
      <c r="MYV23" s="57"/>
      <c r="MYW23" s="57"/>
      <c r="MYX23" s="57"/>
      <c r="MYY23" s="57"/>
      <c r="MYZ23" s="57"/>
      <c r="MZA23" s="57"/>
      <c r="MZB23" s="57"/>
      <c r="MZC23" s="57"/>
      <c r="MZD23" s="57"/>
      <c r="MZE23" s="57"/>
      <c r="MZF23" s="57"/>
      <c r="MZG23" s="57"/>
      <c r="MZH23" s="57"/>
      <c r="MZI23" s="57"/>
      <c r="MZJ23" s="57"/>
      <c r="MZK23" s="57"/>
      <c r="MZL23" s="57"/>
      <c r="MZM23" s="57"/>
      <c r="MZN23" s="57"/>
      <c r="MZO23" s="57"/>
      <c r="MZP23" s="57"/>
      <c r="MZQ23" s="57"/>
      <c r="MZR23" s="57"/>
      <c r="MZS23" s="57"/>
      <c r="MZT23" s="57"/>
      <c r="MZU23" s="57"/>
      <c r="MZV23" s="57"/>
      <c r="MZW23" s="57"/>
      <c r="MZX23" s="57"/>
      <c r="MZY23" s="57"/>
      <c r="MZZ23" s="57"/>
      <c r="NAA23" s="57"/>
      <c r="NAB23" s="57"/>
      <c r="NAC23" s="57"/>
      <c r="NAD23" s="57"/>
      <c r="NAE23" s="57"/>
      <c r="NAF23" s="57"/>
      <c r="NAG23" s="57"/>
      <c r="NAH23" s="57"/>
      <c r="NAI23" s="57"/>
      <c r="NAJ23" s="57"/>
      <c r="NAK23" s="57"/>
      <c r="NAL23" s="57"/>
      <c r="NAM23" s="57"/>
      <c r="NAN23" s="57"/>
      <c r="NAO23" s="57"/>
      <c r="NAP23" s="57"/>
      <c r="NAQ23" s="57"/>
      <c r="NAR23" s="57"/>
      <c r="NAS23" s="57"/>
      <c r="NAT23" s="57"/>
      <c r="NAU23" s="57"/>
      <c r="NAV23" s="57"/>
      <c r="NAW23" s="57"/>
      <c r="NAX23" s="57"/>
      <c r="NAY23" s="57"/>
      <c r="NAZ23" s="57"/>
      <c r="NBA23" s="57"/>
      <c r="NBB23" s="57"/>
      <c r="NBC23" s="57"/>
      <c r="NBD23" s="57"/>
      <c r="NBE23" s="57"/>
      <c r="NBF23" s="57"/>
      <c r="NBG23" s="57"/>
      <c r="NBH23" s="57"/>
      <c r="NBI23" s="57"/>
      <c r="NBJ23" s="57"/>
      <c r="NBK23" s="57"/>
      <c r="NBL23" s="57"/>
      <c r="NBM23" s="57"/>
      <c r="NBN23" s="57"/>
      <c r="NBO23" s="57"/>
      <c r="NBP23" s="57"/>
      <c r="NBQ23" s="57"/>
      <c r="NBR23" s="57"/>
      <c r="NBS23" s="57"/>
      <c r="NBT23" s="57"/>
      <c r="NBU23" s="57"/>
      <c r="NBV23" s="57"/>
      <c r="NBW23" s="57"/>
      <c r="NBX23" s="57"/>
      <c r="NBY23" s="57"/>
      <c r="NBZ23" s="57"/>
      <c r="NCA23" s="57"/>
      <c r="NCB23" s="57"/>
      <c r="NCC23" s="57"/>
      <c r="NCD23" s="57"/>
      <c r="NCE23" s="57"/>
      <c r="NCF23" s="57"/>
      <c r="NCG23" s="57"/>
      <c r="NCH23" s="57"/>
      <c r="NCI23" s="57"/>
      <c r="NCJ23" s="57"/>
      <c r="NCK23" s="57"/>
      <c r="NCL23" s="57"/>
      <c r="NCM23" s="57"/>
      <c r="NCN23" s="57"/>
      <c r="NCO23" s="57"/>
      <c r="NCP23" s="57"/>
      <c r="NCQ23" s="57"/>
      <c r="NCR23" s="57"/>
      <c r="NCS23" s="57"/>
      <c r="NCT23" s="57"/>
      <c r="NCU23" s="57"/>
      <c r="NCV23" s="57"/>
      <c r="NCW23" s="57"/>
      <c r="NCX23" s="57"/>
      <c r="NCY23" s="57"/>
      <c r="NCZ23" s="57"/>
      <c r="NDA23" s="57"/>
      <c r="NDB23" s="57"/>
      <c r="NDC23" s="57"/>
      <c r="NDD23" s="57"/>
      <c r="NDE23" s="57"/>
      <c r="NDF23" s="57"/>
      <c r="NDG23" s="57"/>
      <c r="NDH23" s="57"/>
      <c r="NDI23" s="57"/>
      <c r="NDJ23" s="57"/>
      <c r="NDK23" s="57"/>
      <c r="NDL23" s="57"/>
      <c r="NDM23" s="57"/>
      <c r="NDN23" s="57"/>
      <c r="NDO23" s="57"/>
      <c r="NDP23" s="57"/>
      <c r="NDQ23" s="57"/>
      <c r="NDR23" s="57"/>
      <c r="NDS23" s="57"/>
      <c r="NDT23" s="57"/>
      <c r="NDU23" s="57"/>
      <c r="NDV23" s="57"/>
      <c r="NDW23" s="57"/>
      <c r="NDX23" s="57"/>
      <c r="NDY23" s="57"/>
      <c r="NDZ23" s="57"/>
      <c r="NEA23" s="57"/>
      <c r="NEB23" s="57"/>
      <c r="NEC23" s="57"/>
      <c r="NED23" s="57"/>
      <c r="NEE23" s="57"/>
      <c r="NEF23" s="57"/>
      <c r="NEG23" s="57"/>
      <c r="NEH23" s="57"/>
      <c r="NEI23" s="57"/>
      <c r="NEJ23" s="57"/>
      <c r="NEK23" s="57"/>
      <c r="NEL23" s="57"/>
      <c r="NEM23" s="57"/>
      <c r="NEN23" s="57"/>
      <c r="NEO23" s="57"/>
      <c r="NEP23" s="57"/>
      <c r="NEQ23" s="57"/>
      <c r="NER23" s="57"/>
      <c r="NES23" s="57"/>
      <c r="NET23" s="57"/>
      <c r="NEU23" s="57"/>
      <c r="NEV23" s="57"/>
      <c r="NEW23" s="57"/>
      <c r="NEX23" s="57"/>
      <c r="NEY23" s="57"/>
      <c r="NEZ23" s="57"/>
      <c r="NFA23" s="57"/>
      <c r="NFB23" s="57"/>
      <c r="NFC23" s="57"/>
      <c r="NFD23" s="57"/>
      <c r="NFE23" s="57"/>
      <c r="NFF23" s="57"/>
      <c r="NFG23" s="57"/>
      <c r="NFH23" s="57"/>
      <c r="NFI23" s="57"/>
      <c r="NFJ23" s="57"/>
      <c r="NFK23" s="57"/>
      <c r="NFL23" s="57"/>
      <c r="NFM23" s="57"/>
      <c r="NFN23" s="57"/>
      <c r="NFO23" s="57"/>
      <c r="NFP23" s="57"/>
      <c r="NFQ23" s="57"/>
      <c r="NFR23" s="57"/>
      <c r="NFS23" s="57"/>
      <c r="NFT23" s="57"/>
      <c r="NFU23" s="57"/>
      <c r="NFV23" s="57"/>
      <c r="NFW23" s="57"/>
      <c r="NFX23" s="57"/>
      <c r="NFY23" s="57"/>
      <c r="NFZ23" s="57"/>
      <c r="NGA23" s="57"/>
      <c r="NGB23" s="57"/>
      <c r="NGC23" s="57"/>
      <c r="NGD23" s="57"/>
      <c r="NGE23" s="57"/>
      <c r="NGF23" s="57"/>
      <c r="NGG23" s="57"/>
      <c r="NGH23" s="57"/>
      <c r="NGI23" s="57"/>
      <c r="NGJ23" s="57"/>
      <c r="NGK23" s="57"/>
      <c r="NGL23" s="57"/>
      <c r="NGM23" s="57"/>
      <c r="NGN23" s="57"/>
      <c r="NGO23" s="57"/>
      <c r="NGP23" s="57"/>
      <c r="NGQ23" s="57"/>
      <c r="NGR23" s="57"/>
      <c r="NGS23" s="57"/>
      <c r="NGT23" s="57"/>
      <c r="NGU23" s="57"/>
      <c r="NGV23" s="57"/>
      <c r="NGW23" s="57"/>
      <c r="NGX23" s="57"/>
      <c r="NGY23" s="57"/>
      <c r="NGZ23" s="57"/>
      <c r="NHA23" s="57"/>
      <c r="NHB23" s="57"/>
      <c r="NHC23" s="57"/>
      <c r="NHD23" s="57"/>
      <c r="NHE23" s="57"/>
      <c r="NHF23" s="57"/>
      <c r="NHG23" s="57"/>
      <c r="NHH23" s="57"/>
      <c r="NHI23" s="57"/>
      <c r="NHJ23" s="57"/>
      <c r="NHK23" s="57"/>
      <c r="NHL23" s="57"/>
      <c r="NHM23" s="57"/>
      <c r="NHN23" s="57"/>
      <c r="NHO23" s="57"/>
      <c r="NHP23" s="57"/>
      <c r="NHQ23" s="57"/>
      <c r="NHR23" s="57"/>
      <c r="NHS23" s="57"/>
      <c r="NHT23" s="57"/>
      <c r="NHU23" s="57"/>
      <c r="NHV23" s="57"/>
      <c r="NHW23" s="57"/>
      <c r="NHX23" s="57"/>
      <c r="NHY23" s="57"/>
      <c r="NHZ23" s="57"/>
      <c r="NIA23" s="57"/>
      <c r="NIB23" s="57"/>
      <c r="NIC23" s="57"/>
      <c r="NID23" s="57"/>
      <c r="NIE23" s="57"/>
      <c r="NIF23" s="57"/>
      <c r="NIG23" s="57"/>
      <c r="NIH23" s="57"/>
      <c r="NII23" s="57"/>
      <c r="NIJ23" s="57"/>
      <c r="NIK23" s="57"/>
      <c r="NIL23" s="57"/>
      <c r="NIM23" s="57"/>
      <c r="NIN23" s="57"/>
      <c r="NIO23" s="57"/>
      <c r="NIP23" s="57"/>
      <c r="NIQ23" s="57"/>
      <c r="NIR23" s="57"/>
      <c r="NIS23" s="57"/>
      <c r="NIT23" s="57"/>
      <c r="NIU23" s="57"/>
      <c r="NIV23" s="57"/>
      <c r="NIW23" s="57"/>
      <c r="NIX23" s="57"/>
      <c r="NIY23" s="57"/>
      <c r="NIZ23" s="57"/>
      <c r="NJA23" s="57"/>
      <c r="NJB23" s="57"/>
      <c r="NJC23" s="57"/>
      <c r="NJD23" s="57"/>
      <c r="NJE23" s="57"/>
      <c r="NJF23" s="57"/>
      <c r="NJG23" s="57"/>
      <c r="NJH23" s="57"/>
      <c r="NJI23" s="57"/>
      <c r="NJJ23" s="57"/>
      <c r="NJK23" s="57"/>
      <c r="NJL23" s="57"/>
      <c r="NJM23" s="57"/>
      <c r="NJN23" s="57"/>
      <c r="NJO23" s="57"/>
      <c r="NJP23" s="57"/>
      <c r="NJQ23" s="57"/>
      <c r="NJR23" s="57"/>
      <c r="NJS23" s="57"/>
      <c r="NJT23" s="57"/>
      <c r="NJU23" s="57"/>
      <c r="NJV23" s="57"/>
      <c r="NJW23" s="57"/>
      <c r="NJX23" s="57"/>
      <c r="NJY23" s="57"/>
      <c r="NJZ23" s="57"/>
      <c r="NKA23" s="57"/>
      <c r="NKB23" s="57"/>
      <c r="NKC23" s="57"/>
      <c r="NKD23" s="57"/>
      <c r="NKE23" s="57"/>
      <c r="NKF23" s="57"/>
      <c r="NKG23" s="57"/>
      <c r="NKH23" s="57"/>
      <c r="NKI23" s="57"/>
      <c r="NKJ23" s="57"/>
      <c r="NKK23" s="57"/>
      <c r="NKL23" s="57"/>
      <c r="NKM23" s="57"/>
      <c r="NKN23" s="57"/>
      <c r="NKO23" s="57"/>
      <c r="NKP23" s="57"/>
      <c r="NKQ23" s="57"/>
      <c r="NKR23" s="57"/>
      <c r="NKS23" s="57"/>
      <c r="NKT23" s="57"/>
      <c r="NKU23" s="57"/>
      <c r="NKV23" s="57"/>
      <c r="NKW23" s="57"/>
      <c r="NKX23" s="57"/>
      <c r="NKY23" s="57"/>
      <c r="NKZ23" s="57"/>
      <c r="NLA23" s="57"/>
      <c r="NLB23" s="57"/>
      <c r="NLC23" s="57"/>
      <c r="NLD23" s="57"/>
      <c r="NLE23" s="57"/>
      <c r="NLF23" s="57"/>
      <c r="NLG23" s="57"/>
      <c r="NLH23" s="57"/>
      <c r="NLI23" s="57"/>
      <c r="NLJ23" s="57"/>
      <c r="NLK23" s="57"/>
      <c r="NLL23" s="57"/>
      <c r="NLM23" s="57"/>
      <c r="NLN23" s="57"/>
      <c r="NLO23" s="57"/>
      <c r="NLP23" s="57"/>
      <c r="NLQ23" s="57"/>
      <c r="NLR23" s="57"/>
      <c r="NLS23" s="57"/>
      <c r="NLT23" s="57"/>
      <c r="NLU23" s="57"/>
      <c r="NLV23" s="57"/>
      <c r="NLW23" s="57"/>
      <c r="NLX23" s="57"/>
      <c r="NLY23" s="57"/>
      <c r="NLZ23" s="57"/>
      <c r="NMA23" s="57"/>
      <c r="NMB23" s="57"/>
      <c r="NMC23" s="57"/>
      <c r="NMD23" s="57"/>
      <c r="NME23" s="57"/>
      <c r="NMF23" s="57"/>
      <c r="NMG23" s="57"/>
      <c r="NMH23" s="57"/>
      <c r="NMI23" s="57"/>
      <c r="NMJ23" s="57"/>
      <c r="NMK23" s="57"/>
      <c r="NML23" s="57"/>
      <c r="NMM23" s="57"/>
      <c r="NMN23" s="57"/>
      <c r="NMO23" s="57"/>
      <c r="NMP23" s="57"/>
      <c r="NMQ23" s="57"/>
      <c r="NMR23" s="57"/>
      <c r="NMS23" s="57"/>
      <c r="NMT23" s="57"/>
      <c r="NMU23" s="57"/>
      <c r="NMV23" s="57"/>
      <c r="NMW23" s="57"/>
      <c r="NMX23" s="57"/>
      <c r="NMY23" s="57"/>
      <c r="NMZ23" s="57"/>
      <c r="NNA23" s="57"/>
      <c r="NNB23" s="57"/>
      <c r="NNC23" s="57"/>
      <c r="NND23" s="57"/>
      <c r="NNE23" s="57"/>
      <c r="NNF23" s="57"/>
      <c r="NNG23" s="57"/>
      <c r="NNH23" s="57"/>
      <c r="NNI23" s="57"/>
      <c r="NNJ23" s="57"/>
      <c r="NNK23" s="57"/>
      <c r="NNL23" s="57"/>
      <c r="NNM23" s="57"/>
      <c r="NNN23" s="57"/>
      <c r="NNO23" s="57"/>
      <c r="NNP23" s="57"/>
      <c r="NNQ23" s="57"/>
      <c r="NNR23" s="57"/>
      <c r="NNS23" s="57"/>
      <c r="NNT23" s="57"/>
      <c r="NNU23" s="57"/>
      <c r="NNV23" s="57"/>
      <c r="NNW23" s="57"/>
      <c r="NNX23" s="57"/>
      <c r="NNY23" s="57"/>
      <c r="NNZ23" s="57"/>
      <c r="NOA23" s="57"/>
      <c r="NOB23" s="57"/>
      <c r="NOC23" s="57"/>
      <c r="NOD23" s="57"/>
      <c r="NOE23" s="57"/>
      <c r="NOF23" s="57"/>
      <c r="NOG23" s="57"/>
      <c r="NOH23" s="57"/>
      <c r="NOI23" s="57"/>
      <c r="NOJ23" s="57"/>
      <c r="NOK23" s="57"/>
      <c r="NOL23" s="57"/>
      <c r="NOM23" s="57"/>
      <c r="NON23" s="57"/>
      <c r="NOO23" s="57"/>
      <c r="NOP23" s="57"/>
      <c r="NOQ23" s="57"/>
      <c r="NOR23" s="57"/>
      <c r="NOS23" s="57"/>
      <c r="NOT23" s="57"/>
      <c r="NOU23" s="57"/>
      <c r="NOV23" s="57"/>
      <c r="NOW23" s="57"/>
      <c r="NOX23" s="57"/>
      <c r="NOY23" s="57"/>
      <c r="NOZ23" s="57"/>
      <c r="NPA23" s="57"/>
      <c r="NPB23" s="57"/>
      <c r="NPC23" s="57"/>
      <c r="NPD23" s="57"/>
      <c r="NPE23" s="57"/>
      <c r="NPF23" s="57"/>
      <c r="NPG23" s="57"/>
      <c r="NPH23" s="57"/>
      <c r="NPI23" s="57"/>
      <c r="NPJ23" s="57"/>
      <c r="NPK23" s="57"/>
      <c r="NPL23" s="57"/>
      <c r="NPM23" s="57"/>
      <c r="NPN23" s="57"/>
      <c r="NPO23" s="57"/>
      <c r="NPP23" s="57"/>
      <c r="NPQ23" s="57"/>
      <c r="NPR23" s="57"/>
      <c r="NPS23" s="57"/>
      <c r="NPT23" s="57"/>
      <c r="NPU23" s="57"/>
      <c r="NPV23" s="57"/>
      <c r="NPW23" s="57"/>
      <c r="NPX23" s="57"/>
      <c r="NPY23" s="57"/>
      <c r="NPZ23" s="57"/>
      <c r="NQA23" s="57"/>
      <c r="NQB23" s="57"/>
      <c r="NQC23" s="57"/>
      <c r="NQD23" s="57"/>
      <c r="NQE23" s="57"/>
      <c r="NQF23" s="57"/>
      <c r="NQG23" s="57"/>
      <c r="NQH23" s="57"/>
      <c r="NQI23" s="57"/>
      <c r="NQJ23" s="57"/>
      <c r="NQK23" s="57"/>
      <c r="NQL23" s="57"/>
      <c r="NQM23" s="57"/>
      <c r="NQN23" s="57"/>
      <c r="NQO23" s="57"/>
      <c r="NQP23" s="57"/>
      <c r="NQQ23" s="57"/>
      <c r="NQR23" s="57"/>
      <c r="NQS23" s="57"/>
      <c r="NQT23" s="57"/>
      <c r="NQU23" s="57"/>
      <c r="NQV23" s="57"/>
      <c r="NQW23" s="57"/>
      <c r="NQX23" s="57"/>
      <c r="NQY23" s="57"/>
      <c r="NQZ23" s="57"/>
      <c r="NRA23" s="57"/>
      <c r="NRB23" s="57"/>
      <c r="NRC23" s="57"/>
      <c r="NRD23" s="57"/>
      <c r="NRE23" s="57"/>
      <c r="NRF23" s="57"/>
      <c r="NRG23" s="57"/>
      <c r="NRH23" s="57"/>
      <c r="NRI23" s="57"/>
      <c r="NRJ23" s="57"/>
      <c r="NRK23" s="57"/>
      <c r="NRL23" s="57"/>
      <c r="NRM23" s="57"/>
      <c r="NRN23" s="57"/>
      <c r="NRO23" s="57"/>
      <c r="NRP23" s="57"/>
      <c r="NRQ23" s="57"/>
      <c r="NRR23" s="57"/>
      <c r="NRS23" s="57"/>
      <c r="NRT23" s="57"/>
      <c r="NRU23" s="57"/>
      <c r="NRV23" s="57"/>
      <c r="NRW23" s="57"/>
      <c r="NRX23" s="57"/>
      <c r="NRY23" s="57"/>
      <c r="NRZ23" s="57"/>
      <c r="NSA23" s="57"/>
      <c r="NSB23" s="57"/>
      <c r="NSC23" s="57"/>
      <c r="NSD23" s="57"/>
      <c r="NSE23" s="57"/>
      <c r="NSF23" s="57"/>
      <c r="NSG23" s="57"/>
      <c r="NSH23" s="57"/>
      <c r="NSI23" s="57"/>
      <c r="NSJ23" s="57"/>
      <c r="NSK23" s="57"/>
      <c r="NSL23" s="57"/>
      <c r="NSM23" s="57"/>
      <c r="NSN23" s="57"/>
      <c r="NSO23" s="57"/>
      <c r="NSP23" s="57"/>
      <c r="NSQ23" s="57"/>
      <c r="NSR23" s="57"/>
      <c r="NSS23" s="57"/>
      <c r="NST23" s="57"/>
      <c r="NSU23" s="57"/>
      <c r="NSV23" s="57"/>
      <c r="NSW23" s="57"/>
      <c r="NSX23" s="57"/>
      <c r="NSY23" s="57"/>
      <c r="NSZ23" s="57"/>
      <c r="NTA23" s="57"/>
      <c r="NTB23" s="57"/>
      <c r="NTC23" s="57"/>
      <c r="NTD23" s="57"/>
      <c r="NTE23" s="57"/>
      <c r="NTF23" s="57"/>
      <c r="NTG23" s="57"/>
      <c r="NTH23" s="57"/>
      <c r="NTI23" s="57"/>
      <c r="NTJ23" s="57"/>
      <c r="NTK23" s="57"/>
      <c r="NTL23" s="57"/>
      <c r="NTM23" s="57"/>
      <c r="NTN23" s="57"/>
      <c r="NTO23" s="57"/>
      <c r="NTP23" s="57"/>
      <c r="NTQ23" s="57"/>
      <c r="NTR23" s="57"/>
      <c r="NTS23" s="57"/>
      <c r="NTT23" s="57"/>
      <c r="NTU23" s="57"/>
      <c r="NTV23" s="57"/>
      <c r="NTW23" s="57"/>
      <c r="NTX23" s="57"/>
      <c r="NTY23" s="57"/>
      <c r="NTZ23" s="57"/>
      <c r="NUA23" s="57"/>
      <c r="NUB23" s="57"/>
      <c r="NUC23" s="57"/>
      <c r="NUD23" s="57"/>
      <c r="NUE23" s="57"/>
      <c r="NUF23" s="57"/>
      <c r="NUG23" s="57"/>
      <c r="NUH23" s="57"/>
      <c r="NUI23" s="57"/>
      <c r="NUJ23" s="57"/>
      <c r="NUK23" s="57"/>
      <c r="NUL23" s="57"/>
      <c r="NUM23" s="57"/>
      <c r="NUN23" s="57"/>
      <c r="NUO23" s="57"/>
      <c r="NUP23" s="57"/>
      <c r="NUQ23" s="57"/>
      <c r="NUR23" s="57"/>
      <c r="NUS23" s="57"/>
      <c r="NUT23" s="57"/>
      <c r="NUU23" s="57"/>
      <c r="NUV23" s="57"/>
      <c r="NUW23" s="57"/>
      <c r="NUX23" s="57"/>
      <c r="NUY23" s="57"/>
      <c r="NUZ23" s="57"/>
      <c r="NVA23" s="57"/>
      <c r="NVB23" s="57"/>
      <c r="NVC23" s="57"/>
      <c r="NVD23" s="57"/>
      <c r="NVE23" s="57"/>
      <c r="NVF23" s="57"/>
      <c r="NVG23" s="57"/>
      <c r="NVH23" s="57"/>
      <c r="NVI23" s="57"/>
      <c r="NVJ23" s="57"/>
      <c r="NVK23" s="57"/>
      <c r="NVL23" s="57"/>
      <c r="NVM23" s="57"/>
      <c r="NVN23" s="57"/>
      <c r="NVO23" s="57"/>
      <c r="NVP23" s="57"/>
      <c r="NVQ23" s="57"/>
      <c r="NVR23" s="57"/>
      <c r="NVS23" s="57"/>
      <c r="NVT23" s="57"/>
      <c r="NVU23" s="57"/>
      <c r="NVV23" s="57"/>
      <c r="NVW23" s="57"/>
      <c r="NVX23" s="57"/>
      <c r="NVY23" s="57"/>
      <c r="NVZ23" s="57"/>
      <c r="NWA23" s="57"/>
      <c r="NWB23" s="57"/>
      <c r="NWC23" s="57"/>
      <c r="NWD23" s="57"/>
      <c r="NWE23" s="57"/>
      <c r="NWF23" s="57"/>
      <c r="NWG23" s="57"/>
      <c r="NWH23" s="57"/>
      <c r="NWI23" s="57"/>
      <c r="NWJ23" s="57"/>
      <c r="NWK23" s="57"/>
      <c r="NWL23" s="57"/>
      <c r="NWM23" s="57"/>
      <c r="NWN23" s="57"/>
      <c r="NWO23" s="57"/>
      <c r="NWP23" s="57"/>
      <c r="NWQ23" s="57"/>
      <c r="NWR23" s="57"/>
      <c r="NWS23" s="57"/>
      <c r="NWT23" s="57"/>
      <c r="NWU23" s="57"/>
      <c r="NWV23" s="57"/>
      <c r="NWW23" s="57"/>
      <c r="NWX23" s="57"/>
      <c r="NWY23" s="57"/>
      <c r="NWZ23" s="57"/>
      <c r="NXA23" s="57"/>
      <c r="NXB23" s="57"/>
      <c r="NXC23" s="57"/>
      <c r="NXD23" s="57"/>
      <c r="NXE23" s="57"/>
      <c r="NXF23" s="57"/>
      <c r="NXG23" s="57"/>
      <c r="NXH23" s="57"/>
      <c r="NXI23" s="57"/>
      <c r="NXJ23" s="57"/>
      <c r="NXK23" s="57"/>
      <c r="NXL23" s="57"/>
      <c r="NXM23" s="57"/>
      <c r="NXN23" s="57"/>
      <c r="NXO23" s="57"/>
      <c r="NXP23" s="57"/>
      <c r="NXQ23" s="57"/>
      <c r="NXR23" s="57"/>
      <c r="NXS23" s="57"/>
      <c r="NXT23" s="57"/>
      <c r="NXU23" s="57"/>
      <c r="NXV23" s="57"/>
      <c r="NXW23" s="57"/>
      <c r="NXX23" s="57"/>
      <c r="NXY23" s="57"/>
      <c r="NXZ23" s="57"/>
      <c r="NYA23" s="57"/>
      <c r="NYB23" s="57"/>
      <c r="NYC23" s="57"/>
      <c r="NYD23" s="57"/>
      <c r="NYE23" s="57"/>
      <c r="NYF23" s="57"/>
      <c r="NYG23" s="57"/>
      <c r="NYH23" s="57"/>
      <c r="NYI23" s="57"/>
      <c r="NYJ23" s="57"/>
      <c r="NYK23" s="57"/>
      <c r="NYL23" s="57"/>
      <c r="NYM23" s="57"/>
      <c r="NYN23" s="57"/>
      <c r="NYO23" s="57"/>
      <c r="NYP23" s="57"/>
      <c r="NYQ23" s="57"/>
      <c r="NYR23" s="57"/>
      <c r="NYS23" s="57"/>
      <c r="NYT23" s="57"/>
      <c r="NYU23" s="57"/>
      <c r="NYV23" s="57"/>
      <c r="NYW23" s="57"/>
      <c r="NYX23" s="57"/>
      <c r="NYY23" s="57"/>
      <c r="NYZ23" s="57"/>
      <c r="NZA23" s="57"/>
      <c r="NZB23" s="57"/>
      <c r="NZC23" s="57"/>
      <c r="NZD23" s="57"/>
      <c r="NZE23" s="57"/>
      <c r="NZF23" s="57"/>
      <c r="NZG23" s="57"/>
      <c r="NZH23" s="57"/>
      <c r="NZI23" s="57"/>
      <c r="NZJ23" s="57"/>
      <c r="NZK23" s="57"/>
      <c r="NZL23" s="57"/>
      <c r="NZM23" s="57"/>
      <c r="NZN23" s="57"/>
      <c r="NZO23" s="57"/>
      <c r="NZP23" s="57"/>
      <c r="NZQ23" s="57"/>
      <c r="NZR23" s="57"/>
      <c r="NZS23" s="57"/>
      <c r="NZT23" s="57"/>
      <c r="NZU23" s="57"/>
      <c r="NZV23" s="57"/>
      <c r="NZW23" s="57"/>
      <c r="NZX23" s="57"/>
      <c r="NZY23" s="57"/>
      <c r="NZZ23" s="57"/>
      <c r="OAA23" s="57"/>
      <c r="OAB23" s="57"/>
      <c r="OAC23" s="57"/>
      <c r="OAD23" s="57"/>
      <c r="OAE23" s="57"/>
      <c r="OAF23" s="57"/>
      <c r="OAG23" s="57"/>
      <c r="OAH23" s="57"/>
      <c r="OAI23" s="57"/>
      <c r="OAJ23" s="57"/>
      <c r="OAK23" s="57"/>
      <c r="OAL23" s="57"/>
      <c r="OAM23" s="57"/>
      <c r="OAN23" s="57"/>
      <c r="OAO23" s="57"/>
      <c r="OAP23" s="57"/>
      <c r="OAQ23" s="57"/>
      <c r="OAR23" s="57"/>
      <c r="OAS23" s="57"/>
      <c r="OAT23" s="57"/>
      <c r="OAU23" s="57"/>
      <c r="OAV23" s="57"/>
      <c r="OAW23" s="57"/>
      <c r="OAX23" s="57"/>
      <c r="OAY23" s="57"/>
      <c r="OAZ23" s="57"/>
      <c r="OBA23" s="57"/>
      <c r="OBB23" s="57"/>
      <c r="OBC23" s="57"/>
      <c r="OBD23" s="57"/>
      <c r="OBE23" s="57"/>
      <c r="OBF23" s="57"/>
      <c r="OBG23" s="57"/>
      <c r="OBH23" s="57"/>
      <c r="OBI23" s="57"/>
      <c r="OBJ23" s="57"/>
      <c r="OBK23" s="57"/>
      <c r="OBL23" s="57"/>
      <c r="OBM23" s="57"/>
      <c r="OBN23" s="57"/>
      <c r="OBO23" s="57"/>
      <c r="OBP23" s="57"/>
      <c r="OBQ23" s="57"/>
      <c r="OBR23" s="57"/>
      <c r="OBS23" s="57"/>
      <c r="OBT23" s="57"/>
      <c r="OBU23" s="57"/>
      <c r="OBV23" s="57"/>
      <c r="OBW23" s="57"/>
      <c r="OBX23" s="57"/>
      <c r="OBY23" s="57"/>
      <c r="OBZ23" s="57"/>
      <c r="OCA23" s="57"/>
      <c r="OCB23" s="57"/>
      <c r="OCC23" s="57"/>
      <c r="OCD23" s="57"/>
      <c r="OCE23" s="57"/>
      <c r="OCF23" s="57"/>
      <c r="OCG23" s="57"/>
      <c r="OCH23" s="57"/>
      <c r="OCI23" s="57"/>
      <c r="OCJ23" s="57"/>
      <c r="OCK23" s="57"/>
      <c r="OCL23" s="57"/>
      <c r="OCM23" s="57"/>
      <c r="OCN23" s="57"/>
      <c r="OCO23" s="57"/>
      <c r="OCP23" s="57"/>
      <c r="OCQ23" s="57"/>
      <c r="OCR23" s="57"/>
      <c r="OCS23" s="57"/>
      <c r="OCT23" s="57"/>
      <c r="OCU23" s="57"/>
      <c r="OCV23" s="57"/>
      <c r="OCW23" s="57"/>
      <c r="OCX23" s="57"/>
      <c r="OCY23" s="57"/>
      <c r="OCZ23" s="57"/>
      <c r="ODA23" s="57"/>
      <c r="ODB23" s="57"/>
      <c r="ODC23" s="57"/>
      <c r="ODD23" s="57"/>
      <c r="ODE23" s="57"/>
      <c r="ODF23" s="57"/>
      <c r="ODG23" s="57"/>
      <c r="ODH23" s="57"/>
      <c r="ODI23" s="57"/>
      <c r="ODJ23" s="57"/>
      <c r="ODK23" s="57"/>
      <c r="ODL23" s="57"/>
      <c r="ODM23" s="57"/>
      <c r="ODN23" s="57"/>
      <c r="ODO23" s="57"/>
      <c r="ODP23" s="57"/>
      <c r="ODQ23" s="57"/>
      <c r="ODR23" s="57"/>
      <c r="ODS23" s="57"/>
      <c r="ODT23" s="57"/>
      <c r="ODU23" s="57"/>
      <c r="ODV23" s="57"/>
      <c r="ODW23" s="57"/>
      <c r="ODX23" s="57"/>
      <c r="ODY23" s="57"/>
      <c r="ODZ23" s="57"/>
      <c r="OEA23" s="57"/>
      <c r="OEB23" s="57"/>
      <c r="OEC23" s="57"/>
      <c r="OED23" s="57"/>
      <c r="OEE23" s="57"/>
      <c r="OEF23" s="57"/>
      <c r="OEG23" s="57"/>
      <c r="OEH23" s="57"/>
      <c r="OEI23" s="57"/>
      <c r="OEJ23" s="57"/>
      <c r="OEK23" s="57"/>
      <c r="OEL23" s="57"/>
      <c r="OEM23" s="57"/>
      <c r="OEN23" s="57"/>
      <c r="OEO23" s="57"/>
      <c r="OEP23" s="57"/>
      <c r="OEQ23" s="57"/>
      <c r="OER23" s="57"/>
      <c r="OES23" s="57"/>
      <c r="OET23" s="57"/>
      <c r="OEU23" s="57"/>
      <c r="OEV23" s="57"/>
      <c r="OEW23" s="57"/>
      <c r="OEX23" s="57"/>
      <c r="OEY23" s="57"/>
      <c r="OEZ23" s="57"/>
      <c r="OFA23" s="57"/>
      <c r="OFB23" s="57"/>
      <c r="OFC23" s="57"/>
      <c r="OFD23" s="57"/>
      <c r="OFE23" s="57"/>
      <c r="OFF23" s="57"/>
      <c r="OFG23" s="57"/>
      <c r="OFH23" s="57"/>
      <c r="OFI23" s="57"/>
      <c r="OFJ23" s="57"/>
      <c r="OFK23" s="57"/>
      <c r="OFL23" s="57"/>
      <c r="OFM23" s="57"/>
      <c r="OFN23" s="57"/>
      <c r="OFO23" s="57"/>
      <c r="OFP23" s="57"/>
      <c r="OFQ23" s="57"/>
      <c r="OFR23" s="57"/>
      <c r="OFS23" s="57"/>
      <c r="OFT23" s="57"/>
      <c r="OFU23" s="57"/>
      <c r="OFV23" s="57"/>
      <c r="OFW23" s="57"/>
      <c r="OFX23" s="57"/>
      <c r="OFY23" s="57"/>
      <c r="OFZ23" s="57"/>
      <c r="OGA23" s="57"/>
      <c r="OGB23" s="57"/>
      <c r="OGC23" s="57"/>
      <c r="OGD23" s="57"/>
      <c r="OGE23" s="57"/>
      <c r="OGF23" s="57"/>
      <c r="OGG23" s="57"/>
      <c r="OGH23" s="57"/>
      <c r="OGI23" s="57"/>
      <c r="OGJ23" s="57"/>
      <c r="OGK23" s="57"/>
      <c r="OGL23" s="57"/>
      <c r="OGM23" s="57"/>
      <c r="OGN23" s="57"/>
      <c r="OGO23" s="57"/>
      <c r="OGP23" s="57"/>
      <c r="OGQ23" s="57"/>
      <c r="OGR23" s="57"/>
      <c r="OGS23" s="57"/>
      <c r="OGT23" s="57"/>
      <c r="OGU23" s="57"/>
      <c r="OGV23" s="57"/>
      <c r="OGW23" s="57"/>
      <c r="OGX23" s="57"/>
      <c r="OGY23" s="57"/>
      <c r="OGZ23" s="57"/>
      <c r="OHA23" s="57"/>
      <c r="OHB23" s="57"/>
      <c r="OHC23" s="57"/>
      <c r="OHD23" s="57"/>
      <c r="OHE23" s="57"/>
      <c r="OHF23" s="57"/>
      <c r="OHG23" s="57"/>
      <c r="OHH23" s="57"/>
      <c r="OHI23" s="57"/>
      <c r="OHJ23" s="57"/>
      <c r="OHK23" s="57"/>
      <c r="OHL23" s="57"/>
      <c r="OHM23" s="57"/>
      <c r="OHN23" s="57"/>
      <c r="OHO23" s="57"/>
      <c r="OHP23" s="57"/>
      <c r="OHQ23" s="57"/>
      <c r="OHR23" s="57"/>
      <c r="OHS23" s="57"/>
      <c r="OHT23" s="57"/>
      <c r="OHU23" s="57"/>
      <c r="OHV23" s="57"/>
      <c r="OHW23" s="57"/>
      <c r="OHX23" s="57"/>
      <c r="OHY23" s="57"/>
      <c r="OHZ23" s="57"/>
      <c r="OIA23" s="57"/>
      <c r="OIB23" s="57"/>
      <c r="OIC23" s="57"/>
      <c r="OID23" s="57"/>
      <c r="OIE23" s="57"/>
      <c r="OIF23" s="57"/>
      <c r="OIG23" s="57"/>
      <c r="OIH23" s="57"/>
      <c r="OII23" s="57"/>
      <c r="OIJ23" s="57"/>
      <c r="OIK23" s="57"/>
      <c r="OIL23" s="57"/>
      <c r="OIM23" s="57"/>
      <c r="OIN23" s="57"/>
      <c r="OIO23" s="57"/>
      <c r="OIP23" s="57"/>
      <c r="OIQ23" s="57"/>
      <c r="OIR23" s="57"/>
      <c r="OIS23" s="57"/>
      <c r="OIT23" s="57"/>
      <c r="OIU23" s="57"/>
      <c r="OIV23" s="57"/>
      <c r="OIW23" s="57"/>
      <c r="OIX23" s="57"/>
      <c r="OIY23" s="57"/>
      <c r="OIZ23" s="57"/>
      <c r="OJA23" s="57"/>
      <c r="OJB23" s="57"/>
      <c r="OJC23" s="57"/>
      <c r="OJD23" s="57"/>
      <c r="OJE23" s="57"/>
      <c r="OJF23" s="57"/>
      <c r="OJG23" s="57"/>
      <c r="OJH23" s="57"/>
      <c r="OJI23" s="57"/>
      <c r="OJJ23" s="57"/>
      <c r="OJK23" s="57"/>
      <c r="OJL23" s="57"/>
      <c r="OJM23" s="57"/>
      <c r="OJN23" s="57"/>
      <c r="OJO23" s="57"/>
      <c r="OJP23" s="57"/>
      <c r="OJQ23" s="57"/>
      <c r="OJR23" s="57"/>
      <c r="OJS23" s="57"/>
      <c r="OJT23" s="57"/>
      <c r="OJU23" s="57"/>
      <c r="OJV23" s="57"/>
      <c r="OJW23" s="57"/>
      <c r="OJX23" s="57"/>
      <c r="OJY23" s="57"/>
      <c r="OJZ23" s="57"/>
      <c r="OKA23" s="57"/>
      <c r="OKB23" s="57"/>
      <c r="OKC23" s="57"/>
      <c r="OKD23" s="57"/>
      <c r="OKE23" s="57"/>
      <c r="OKF23" s="57"/>
      <c r="OKG23" s="57"/>
      <c r="OKH23" s="57"/>
      <c r="OKI23" s="57"/>
      <c r="OKJ23" s="57"/>
      <c r="OKK23" s="57"/>
      <c r="OKL23" s="57"/>
      <c r="OKM23" s="57"/>
      <c r="OKN23" s="57"/>
      <c r="OKO23" s="57"/>
      <c r="OKP23" s="57"/>
      <c r="OKQ23" s="57"/>
      <c r="OKR23" s="57"/>
      <c r="OKS23" s="57"/>
      <c r="OKT23" s="57"/>
      <c r="OKU23" s="57"/>
      <c r="OKV23" s="57"/>
      <c r="OKW23" s="57"/>
      <c r="OKX23" s="57"/>
      <c r="OKY23" s="57"/>
      <c r="OKZ23" s="57"/>
      <c r="OLA23" s="57"/>
      <c r="OLB23" s="57"/>
      <c r="OLC23" s="57"/>
      <c r="OLD23" s="57"/>
      <c r="OLE23" s="57"/>
      <c r="OLF23" s="57"/>
      <c r="OLG23" s="57"/>
      <c r="OLH23" s="57"/>
      <c r="OLI23" s="57"/>
      <c r="OLJ23" s="57"/>
      <c r="OLK23" s="57"/>
      <c r="OLL23" s="57"/>
      <c r="OLM23" s="57"/>
      <c r="OLN23" s="57"/>
      <c r="OLO23" s="57"/>
      <c r="OLP23" s="57"/>
      <c r="OLQ23" s="57"/>
      <c r="OLR23" s="57"/>
      <c r="OLS23" s="57"/>
      <c r="OLT23" s="57"/>
      <c r="OLU23" s="57"/>
      <c r="OLV23" s="57"/>
      <c r="OLW23" s="57"/>
      <c r="OLX23" s="57"/>
      <c r="OLY23" s="57"/>
      <c r="OLZ23" s="57"/>
      <c r="OMA23" s="57"/>
      <c r="OMB23" s="57"/>
      <c r="OMC23" s="57"/>
      <c r="OMD23" s="57"/>
      <c r="OME23" s="57"/>
      <c r="OMF23" s="57"/>
      <c r="OMG23" s="57"/>
      <c r="OMH23" s="57"/>
      <c r="OMI23" s="57"/>
      <c r="OMJ23" s="57"/>
      <c r="OMK23" s="57"/>
      <c r="OML23" s="57"/>
      <c r="OMM23" s="57"/>
      <c r="OMN23" s="57"/>
      <c r="OMO23" s="57"/>
      <c r="OMP23" s="57"/>
      <c r="OMQ23" s="57"/>
      <c r="OMR23" s="57"/>
      <c r="OMS23" s="57"/>
      <c r="OMT23" s="57"/>
      <c r="OMU23" s="57"/>
      <c r="OMV23" s="57"/>
      <c r="OMW23" s="57"/>
      <c r="OMX23" s="57"/>
      <c r="OMY23" s="57"/>
      <c r="OMZ23" s="57"/>
      <c r="ONA23" s="57"/>
      <c r="ONB23" s="57"/>
      <c r="ONC23" s="57"/>
      <c r="OND23" s="57"/>
      <c r="ONE23" s="57"/>
      <c r="ONF23" s="57"/>
      <c r="ONG23" s="57"/>
      <c r="ONH23" s="57"/>
      <c r="ONI23" s="57"/>
      <c r="ONJ23" s="57"/>
      <c r="ONK23" s="57"/>
      <c r="ONL23" s="57"/>
      <c r="ONM23" s="57"/>
      <c r="ONN23" s="57"/>
      <c r="ONO23" s="57"/>
      <c r="ONP23" s="57"/>
      <c r="ONQ23" s="57"/>
      <c r="ONR23" s="57"/>
      <c r="ONS23" s="57"/>
      <c r="ONT23" s="57"/>
      <c r="ONU23" s="57"/>
      <c r="ONV23" s="57"/>
      <c r="ONW23" s="57"/>
      <c r="ONX23" s="57"/>
      <c r="ONY23" s="57"/>
      <c r="ONZ23" s="57"/>
      <c r="OOA23" s="57"/>
      <c r="OOB23" s="57"/>
      <c r="OOC23" s="57"/>
      <c r="OOD23" s="57"/>
      <c r="OOE23" s="57"/>
      <c r="OOF23" s="57"/>
      <c r="OOG23" s="57"/>
      <c r="OOH23" s="57"/>
      <c r="OOI23" s="57"/>
      <c r="OOJ23" s="57"/>
      <c r="OOK23" s="57"/>
      <c r="OOL23" s="57"/>
      <c r="OOM23" s="57"/>
      <c r="OON23" s="57"/>
      <c r="OOO23" s="57"/>
      <c r="OOP23" s="57"/>
      <c r="OOQ23" s="57"/>
      <c r="OOR23" s="57"/>
      <c r="OOS23" s="57"/>
      <c r="OOT23" s="57"/>
      <c r="OOU23" s="57"/>
      <c r="OOV23" s="57"/>
      <c r="OOW23" s="57"/>
      <c r="OOX23" s="57"/>
      <c r="OOY23" s="57"/>
      <c r="OOZ23" s="57"/>
      <c r="OPA23" s="57"/>
      <c r="OPB23" s="57"/>
      <c r="OPC23" s="57"/>
      <c r="OPD23" s="57"/>
      <c r="OPE23" s="57"/>
      <c r="OPF23" s="57"/>
      <c r="OPG23" s="57"/>
      <c r="OPH23" s="57"/>
      <c r="OPI23" s="57"/>
      <c r="OPJ23" s="57"/>
      <c r="OPK23" s="57"/>
      <c r="OPL23" s="57"/>
      <c r="OPM23" s="57"/>
      <c r="OPN23" s="57"/>
      <c r="OPO23" s="57"/>
      <c r="OPP23" s="57"/>
      <c r="OPQ23" s="57"/>
      <c r="OPR23" s="57"/>
      <c r="OPS23" s="57"/>
      <c r="OPT23" s="57"/>
      <c r="OPU23" s="57"/>
      <c r="OPV23" s="57"/>
      <c r="OPW23" s="57"/>
      <c r="OPX23" s="57"/>
      <c r="OPY23" s="57"/>
      <c r="OPZ23" s="57"/>
      <c r="OQA23" s="57"/>
      <c r="OQB23" s="57"/>
      <c r="OQC23" s="57"/>
      <c r="OQD23" s="57"/>
      <c r="OQE23" s="57"/>
      <c r="OQF23" s="57"/>
      <c r="OQG23" s="57"/>
      <c r="OQH23" s="57"/>
      <c r="OQI23" s="57"/>
      <c r="OQJ23" s="57"/>
      <c r="OQK23" s="57"/>
      <c r="OQL23" s="57"/>
      <c r="OQM23" s="57"/>
      <c r="OQN23" s="57"/>
      <c r="OQO23" s="57"/>
      <c r="OQP23" s="57"/>
      <c r="OQQ23" s="57"/>
      <c r="OQR23" s="57"/>
      <c r="OQS23" s="57"/>
      <c r="OQT23" s="57"/>
      <c r="OQU23" s="57"/>
      <c r="OQV23" s="57"/>
      <c r="OQW23" s="57"/>
      <c r="OQX23" s="57"/>
      <c r="OQY23" s="57"/>
      <c r="OQZ23" s="57"/>
      <c r="ORA23" s="57"/>
      <c r="ORB23" s="57"/>
      <c r="ORC23" s="57"/>
      <c r="ORD23" s="57"/>
      <c r="ORE23" s="57"/>
      <c r="ORF23" s="57"/>
      <c r="ORG23" s="57"/>
      <c r="ORH23" s="57"/>
      <c r="ORI23" s="57"/>
      <c r="ORJ23" s="57"/>
      <c r="ORK23" s="57"/>
      <c r="ORL23" s="57"/>
      <c r="ORM23" s="57"/>
      <c r="ORN23" s="57"/>
      <c r="ORO23" s="57"/>
      <c r="ORP23" s="57"/>
      <c r="ORQ23" s="57"/>
      <c r="ORR23" s="57"/>
      <c r="ORS23" s="57"/>
      <c r="ORT23" s="57"/>
      <c r="ORU23" s="57"/>
      <c r="ORV23" s="57"/>
      <c r="ORW23" s="57"/>
      <c r="ORX23" s="57"/>
      <c r="ORY23" s="57"/>
      <c r="ORZ23" s="57"/>
      <c r="OSA23" s="57"/>
      <c r="OSB23" s="57"/>
      <c r="OSC23" s="57"/>
      <c r="OSD23" s="57"/>
      <c r="OSE23" s="57"/>
      <c r="OSF23" s="57"/>
      <c r="OSG23" s="57"/>
      <c r="OSH23" s="57"/>
      <c r="OSI23" s="57"/>
      <c r="OSJ23" s="57"/>
      <c r="OSK23" s="57"/>
      <c r="OSL23" s="57"/>
      <c r="OSM23" s="57"/>
      <c r="OSN23" s="57"/>
      <c r="OSO23" s="57"/>
      <c r="OSP23" s="57"/>
      <c r="OSQ23" s="57"/>
      <c r="OSR23" s="57"/>
      <c r="OSS23" s="57"/>
      <c r="OST23" s="57"/>
      <c r="OSU23" s="57"/>
      <c r="OSV23" s="57"/>
      <c r="OSW23" s="57"/>
      <c r="OSX23" s="57"/>
      <c r="OSY23" s="57"/>
      <c r="OSZ23" s="57"/>
      <c r="OTA23" s="57"/>
      <c r="OTB23" s="57"/>
      <c r="OTC23" s="57"/>
      <c r="OTD23" s="57"/>
      <c r="OTE23" s="57"/>
      <c r="OTF23" s="57"/>
      <c r="OTG23" s="57"/>
      <c r="OTH23" s="57"/>
      <c r="OTI23" s="57"/>
      <c r="OTJ23" s="57"/>
      <c r="OTK23" s="57"/>
      <c r="OTL23" s="57"/>
      <c r="OTM23" s="57"/>
      <c r="OTN23" s="57"/>
      <c r="OTO23" s="57"/>
      <c r="OTP23" s="57"/>
      <c r="OTQ23" s="57"/>
      <c r="OTR23" s="57"/>
      <c r="OTS23" s="57"/>
      <c r="OTT23" s="57"/>
      <c r="OTU23" s="57"/>
      <c r="OTV23" s="57"/>
      <c r="OTW23" s="57"/>
      <c r="OTX23" s="57"/>
      <c r="OTY23" s="57"/>
      <c r="OTZ23" s="57"/>
      <c r="OUA23" s="57"/>
      <c r="OUB23" s="57"/>
      <c r="OUC23" s="57"/>
      <c r="OUD23" s="57"/>
      <c r="OUE23" s="57"/>
      <c r="OUF23" s="57"/>
      <c r="OUG23" s="57"/>
      <c r="OUH23" s="57"/>
      <c r="OUI23" s="57"/>
      <c r="OUJ23" s="57"/>
      <c r="OUK23" s="57"/>
      <c r="OUL23" s="57"/>
      <c r="OUM23" s="57"/>
      <c r="OUN23" s="57"/>
      <c r="OUO23" s="57"/>
      <c r="OUP23" s="57"/>
      <c r="OUQ23" s="57"/>
      <c r="OUR23" s="57"/>
      <c r="OUS23" s="57"/>
      <c r="OUT23" s="57"/>
      <c r="OUU23" s="57"/>
      <c r="OUV23" s="57"/>
      <c r="OUW23" s="57"/>
      <c r="OUX23" s="57"/>
      <c r="OUY23" s="57"/>
      <c r="OUZ23" s="57"/>
      <c r="OVA23" s="57"/>
      <c r="OVB23" s="57"/>
      <c r="OVC23" s="57"/>
      <c r="OVD23" s="57"/>
      <c r="OVE23" s="57"/>
      <c r="OVF23" s="57"/>
      <c r="OVG23" s="57"/>
      <c r="OVH23" s="57"/>
      <c r="OVI23" s="57"/>
      <c r="OVJ23" s="57"/>
      <c r="OVK23" s="57"/>
      <c r="OVL23" s="57"/>
      <c r="OVM23" s="57"/>
      <c r="OVN23" s="57"/>
      <c r="OVO23" s="57"/>
      <c r="OVP23" s="57"/>
      <c r="OVQ23" s="57"/>
      <c r="OVR23" s="57"/>
      <c r="OVS23" s="57"/>
      <c r="OVT23" s="57"/>
      <c r="OVU23" s="57"/>
      <c r="OVV23" s="57"/>
      <c r="OVW23" s="57"/>
      <c r="OVX23" s="57"/>
      <c r="OVY23" s="57"/>
      <c r="OVZ23" s="57"/>
      <c r="OWA23" s="57"/>
      <c r="OWB23" s="57"/>
      <c r="OWC23" s="57"/>
      <c r="OWD23" s="57"/>
      <c r="OWE23" s="57"/>
      <c r="OWF23" s="57"/>
      <c r="OWG23" s="57"/>
      <c r="OWH23" s="57"/>
      <c r="OWI23" s="57"/>
      <c r="OWJ23" s="57"/>
      <c r="OWK23" s="57"/>
      <c r="OWL23" s="57"/>
      <c r="OWM23" s="57"/>
      <c r="OWN23" s="57"/>
      <c r="OWO23" s="57"/>
      <c r="OWP23" s="57"/>
      <c r="OWQ23" s="57"/>
      <c r="OWR23" s="57"/>
      <c r="OWS23" s="57"/>
      <c r="OWT23" s="57"/>
      <c r="OWU23" s="57"/>
      <c r="OWV23" s="57"/>
      <c r="OWW23" s="57"/>
      <c r="OWX23" s="57"/>
      <c r="OWY23" s="57"/>
      <c r="OWZ23" s="57"/>
      <c r="OXA23" s="57"/>
      <c r="OXB23" s="57"/>
      <c r="OXC23" s="57"/>
      <c r="OXD23" s="57"/>
      <c r="OXE23" s="57"/>
      <c r="OXF23" s="57"/>
      <c r="OXG23" s="57"/>
      <c r="OXH23" s="57"/>
      <c r="OXI23" s="57"/>
      <c r="OXJ23" s="57"/>
      <c r="OXK23" s="57"/>
      <c r="OXL23" s="57"/>
      <c r="OXM23" s="57"/>
      <c r="OXN23" s="57"/>
      <c r="OXO23" s="57"/>
      <c r="OXP23" s="57"/>
      <c r="OXQ23" s="57"/>
      <c r="OXR23" s="57"/>
      <c r="OXS23" s="57"/>
      <c r="OXT23" s="57"/>
      <c r="OXU23" s="57"/>
      <c r="OXV23" s="57"/>
      <c r="OXW23" s="57"/>
      <c r="OXX23" s="57"/>
      <c r="OXY23" s="57"/>
      <c r="OXZ23" s="57"/>
      <c r="OYA23" s="57"/>
      <c r="OYB23" s="57"/>
      <c r="OYC23" s="57"/>
      <c r="OYD23" s="57"/>
      <c r="OYE23" s="57"/>
      <c r="OYF23" s="57"/>
      <c r="OYG23" s="57"/>
      <c r="OYH23" s="57"/>
      <c r="OYI23" s="57"/>
      <c r="OYJ23" s="57"/>
      <c r="OYK23" s="57"/>
      <c r="OYL23" s="57"/>
      <c r="OYM23" s="57"/>
      <c r="OYN23" s="57"/>
      <c r="OYO23" s="57"/>
      <c r="OYP23" s="57"/>
      <c r="OYQ23" s="57"/>
      <c r="OYR23" s="57"/>
      <c r="OYS23" s="57"/>
      <c r="OYT23" s="57"/>
      <c r="OYU23" s="57"/>
      <c r="OYV23" s="57"/>
      <c r="OYW23" s="57"/>
      <c r="OYX23" s="57"/>
      <c r="OYY23" s="57"/>
      <c r="OYZ23" s="57"/>
      <c r="OZA23" s="57"/>
      <c r="OZB23" s="57"/>
      <c r="OZC23" s="57"/>
      <c r="OZD23" s="57"/>
      <c r="OZE23" s="57"/>
      <c r="OZF23" s="57"/>
      <c r="OZG23" s="57"/>
      <c r="OZH23" s="57"/>
      <c r="OZI23" s="57"/>
      <c r="OZJ23" s="57"/>
      <c r="OZK23" s="57"/>
      <c r="OZL23" s="57"/>
      <c r="OZM23" s="57"/>
      <c r="OZN23" s="57"/>
      <c r="OZO23" s="57"/>
      <c r="OZP23" s="57"/>
      <c r="OZQ23" s="57"/>
      <c r="OZR23" s="57"/>
      <c r="OZS23" s="57"/>
      <c r="OZT23" s="57"/>
      <c r="OZU23" s="57"/>
      <c r="OZV23" s="57"/>
      <c r="OZW23" s="57"/>
      <c r="OZX23" s="57"/>
      <c r="OZY23" s="57"/>
      <c r="OZZ23" s="57"/>
      <c r="PAA23" s="57"/>
      <c r="PAB23" s="57"/>
      <c r="PAC23" s="57"/>
      <c r="PAD23" s="57"/>
      <c r="PAE23" s="57"/>
      <c r="PAF23" s="57"/>
      <c r="PAG23" s="57"/>
      <c r="PAH23" s="57"/>
      <c r="PAI23" s="57"/>
      <c r="PAJ23" s="57"/>
      <c r="PAK23" s="57"/>
      <c r="PAL23" s="57"/>
      <c r="PAM23" s="57"/>
      <c r="PAN23" s="57"/>
      <c r="PAO23" s="57"/>
      <c r="PAP23" s="57"/>
      <c r="PAQ23" s="57"/>
      <c r="PAR23" s="57"/>
      <c r="PAS23" s="57"/>
      <c r="PAT23" s="57"/>
      <c r="PAU23" s="57"/>
      <c r="PAV23" s="57"/>
      <c r="PAW23" s="57"/>
      <c r="PAX23" s="57"/>
      <c r="PAY23" s="57"/>
      <c r="PAZ23" s="57"/>
      <c r="PBA23" s="57"/>
      <c r="PBB23" s="57"/>
      <c r="PBC23" s="57"/>
      <c r="PBD23" s="57"/>
      <c r="PBE23" s="57"/>
      <c r="PBF23" s="57"/>
      <c r="PBG23" s="57"/>
      <c r="PBH23" s="57"/>
      <c r="PBI23" s="57"/>
      <c r="PBJ23" s="57"/>
      <c r="PBK23" s="57"/>
      <c r="PBL23" s="57"/>
      <c r="PBM23" s="57"/>
      <c r="PBN23" s="57"/>
      <c r="PBO23" s="57"/>
      <c r="PBP23" s="57"/>
      <c r="PBQ23" s="57"/>
      <c r="PBR23" s="57"/>
      <c r="PBS23" s="57"/>
      <c r="PBT23" s="57"/>
      <c r="PBU23" s="57"/>
      <c r="PBV23" s="57"/>
      <c r="PBW23" s="57"/>
      <c r="PBX23" s="57"/>
      <c r="PBY23" s="57"/>
      <c r="PBZ23" s="57"/>
      <c r="PCA23" s="57"/>
      <c r="PCB23" s="57"/>
      <c r="PCC23" s="57"/>
      <c r="PCD23" s="57"/>
      <c r="PCE23" s="57"/>
      <c r="PCF23" s="57"/>
      <c r="PCG23" s="57"/>
      <c r="PCH23" s="57"/>
      <c r="PCI23" s="57"/>
      <c r="PCJ23" s="57"/>
      <c r="PCK23" s="57"/>
      <c r="PCL23" s="57"/>
      <c r="PCM23" s="57"/>
      <c r="PCN23" s="57"/>
      <c r="PCO23" s="57"/>
      <c r="PCP23" s="57"/>
      <c r="PCQ23" s="57"/>
      <c r="PCR23" s="57"/>
      <c r="PCS23" s="57"/>
      <c r="PCT23" s="57"/>
      <c r="PCU23" s="57"/>
      <c r="PCV23" s="57"/>
      <c r="PCW23" s="57"/>
      <c r="PCX23" s="57"/>
      <c r="PCY23" s="57"/>
      <c r="PCZ23" s="57"/>
      <c r="PDA23" s="57"/>
      <c r="PDB23" s="57"/>
      <c r="PDC23" s="57"/>
      <c r="PDD23" s="57"/>
      <c r="PDE23" s="57"/>
      <c r="PDF23" s="57"/>
      <c r="PDG23" s="57"/>
      <c r="PDH23" s="57"/>
      <c r="PDI23" s="57"/>
      <c r="PDJ23" s="57"/>
      <c r="PDK23" s="57"/>
      <c r="PDL23" s="57"/>
      <c r="PDM23" s="57"/>
      <c r="PDN23" s="57"/>
      <c r="PDO23" s="57"/>
      <c r="PDP23" s="57"/>
      <c r="PDQ23" s="57"/>
      <c r="PDR23" s="57"/>
      <c r="PDS23" s="57"/>
      <c r="PDT23" s="57"/>
      <c r="PDU23" s="57"/>
      <c r="PDV23" s="57"/>
      <c r="PDW23" s="57"/>
      <c r="PDX23" s="57"/>
      <c r="PDY23" s="57"/>
      <c r="PDZ23" s="57"/>
      <c r="PEA23" s="57"/>
      <c r="PEB23" s="57"/>
      <c r="PEC23" s="57"/>
      <c r="PED23" s="57"/>
      <c r="PEE23" s="57"/>
      <c r="PEF23" s="57"/>
      <c r="PEG23" s="57"/>
      <c r="PEH23" s="57"/>
      <c r="PEI23" s="57"/>
      <c r="PEJ23" s="57"/>
      <c r="PEK23" s="57"/>
      <c r="PEL23" s="57"/>
      <c r="PEM23" s="57"/>
      <c r="PEN23" s="57"/>
      <c r="PEO23" s="57"/>
      <c r="PEP23" s="57"/>
      <c r="PEQ23" s="57"/>
      <c r="PER23" s="57"/>
      <c r="PES23" s="57"/>
      <c r="PET23" s="57"/>
      <c r="PEU23" s="57"/>
      <c r="PEV23" s="57"/>
      <c r="PEW23" s="57"/>
      <c r="PEX23" s="57"/>
      <c r="PEY23" s="57"/>
      <c r="PEZ23" s="57"/>
      <c r="PFA23" s="57"/>
      <c r="PFB23" s="57"/>
      <c r="PFC23" s="57"/>
      <c r="PFD23" s="57"/>
      <c r="PFE23" s="57"/>
      <c r="PFF23" s="57"/>
      <c r="PFG23" s="57"/>
      <c r="PFH23" s="57"/>
      <c r="PFI23" s="57"/>
      <c r="PFJ23" s="57"/>
      <c r="PFK23" s="57"/>
      <c r="PFL23" s="57"/>
      <c r="PFM23" s="57"/>
      <c r="PFN23" s="57"/>
      <c r="PFO23" s="57"/>
      <c r="PFP23" s="57"/>
      <c r="PFQ23" s="57"/>
      <c r="PFR23" s="57"/>
      <c r="PFS23" s="57"/>
      <c r="PFT23" s="57"/>
      <c r="PFU23" s="57"/>
      <c r="PFV23" s="57"/>
      <c r="PFW23" s="57"/>
      <c r="PFX23" s="57"/>
      <c r="PFY23" s="57"/>
      <c r="PFZ23" s="57"/>
      <c r="PGA23" s="57"/>
      <c r="PGB23" s="57"/>
      <c r="PGC23" s="57"/>
      <c r="PGD23" s="57"/>
      <c r="PGE23" s="57"/>
      <c r="PGF23" s="57"/>
      <c r="PGG23" s="57"/>
      <c r="PGH23" s="57"/>
      <c r="PGI23" s="57"/>
      <c r="PGJ23" s="57"/>
      <c r="PGK23" s="57"/>
      <c r="PGL23" s="57"/>
      <c r="PGM23" s="57"/>
      <c r="PGN23" s="57"/>
      <c r="PGO23" s="57"/>
      <c r="PGP23" s="57"/>
      <c r="PGQ23" s="57"/>
      <c r="PGR23" s="57"/>
      <c r="PGS23" s="57"/>
      <c r="PGT23" s="57"/>
      <c r="PGU23" s="57"/>
      <c r="PGV23" s="57"/>
      <c r="PGW23" s="57"/>
      <c r="PGX23" s="57"/>
      <c r="PGY23" s="57"/>
      <c r="PGZ23" s="57"/>
      <c r="PHA23" s="57"/>
      <c r="PHB23" s="57"/>
      <c r="PHC23" s="57"/>
      <c r="PHD23" s="57"/>
      <c r="PHE23" s="57"/>
      <c r="PHF23" s="57"/>
      <c r="PHG23" s="57"/>
      <c r="PHH23" s="57"/>
      <c r="PHI23" s="57"/>
      <c r="PHJ23" s="57"/>
      <c r="PHK23" s="57"/>
      <c r="PHL23" s="57"/>
      <c r="PHM23" s="57"/>
      <c r="PHN23" s="57"/>
      <c r="PHO23" s="57"/>
      <c r="PHP23" s="57"/>
      <c r="PHQ23" s="57"/>
      <c r="PHR23" s="57"/>
      <c r="PHS23" s="57"/>
      <c r="PHT23" s="57"/>
      <c r="PHU23" s="57"/>
      <c r="PHV23" s="57"/>
      <c r="PHW23" s="57"/>
      <c r="PHX23" s="57"/>
      <c r="PHY23" s="57"/>
      <c r="PHZ23" s="57"/>
      <c r="PIA23" s="57"/>
      <c r="PIB23" s="57"/>
      <c r="PIC23" s="57"/>
      <c r="PID23" s="57"/>
      <c r="PIE23" s="57"/>
      <c r="PIF23" s="57"/>
      <c r="PIG23" s="57"/>
      <c r="PIH23" s="57"/>
      <c r="PII23" s="57"/>
      <c r="PIJ23" s="57"/>
      <c r="PIK23" s="57"/>
      <c r="PIL23" s="57"/>
      <c r="PIM23" s="57"/>
      <c r="PIN23" s="57"/>
      <c r="PIO23" s="57"/>
      <c r="PIP23" s="57"/>
      <c r="PIQ23" s="57"/>
      <c r="PIR23" s="57"/>
      <c r="PIS23" s="57"/>
      <c r="PIT23" s="57"/>
      <c r="PIU23" s="57"/>
      <c r="PIV23" s="57"/>
      <c r="PIW23" s="57"/>
      <c r="PIX23" s="57"/>
      <c r="PIY23" s="57"/>
      <c r="PIZ23" s="57"/>
      <c r="PJA23" s="57"/>
      <c r="PJB23" s="57"/>
      <c r="PJC23" s="57"/>
      <c r="PJD23" s="57"/>
      <c r="PJE23" s="57"/>
      <c r="PJF23" s="57"/>
      <c r="PJG23" s="57"/>
      <c r="PJH23" s="57"/>
      <c r="PJI23" s="57"/>
      <c r="PJJ23" s="57"/>
      <c r="PJK23" s="57"/>
      <c r="PJL23" s="57"/>
      <c r="PJM23" s="57"/>
      <c r="PJN23" s="57"/>
      <c r="PJO23" s="57"/>
      <c r="PJP23" s="57"/>
      <c r="PJQ23" s="57"/>
      <c r="PJR23" s="57"/>
      <c r="PJS23" s="57"/>
      <c r="PJT23" s="57"/>
      <c r="PJU23" s="57"/>
      <c r="PJV23" s="57"/>
      <c r="PJW23" s="57"/>
      <c r="PJX23" s="57"/>
      <c r="PJY23" s="57"/>
      <c r="PJZ23" s="57"/>
      <c r="PKA23" s="57"/>
      <c r="PKB23" s="57"/>
      <c r="PKC23" s="57"/>
      <c r="PKD23" s="57"/>
      <c r="PKE23" s="57"/>
      <c r="PKF23" s="57"/>
      <c r="PKG23" s="57"/>
      <c r="PKH23" s="57"/>
      <c r="PKI23" s="57"/>
      <c r="PKJ23" s="57"/>
      <c r="PKK23" s="57"/>
      <c r="PKL23" s="57"/>
      <c r="PKM23" s="57"/>
      <c r="PKN23" s="57"/>
      <c r="PKO23" s="57"/>
      <c r="PKP23" s="57"/>
      <c r="PKQ23" s="57"/>
      <c r="PKR23" s="57"/>
      <c r="PKS23" s="57"/>
      <c r="PKT23" s="57"/>
      <c r="PKU23" s="57"/>
      <c r="PKV23" s="57"/>
      <c r="PKW23" s="57"/>
      <c r="PKX23" s="57"/>
      <c r="PKY23" s="57"/>
      <c r="PKZ23" s="57"/>
      <c r="PLA23" s="57"/>
      <c r="PLB23" s="57"/>
      <c r="PLC23" s="57"/>
      <c r="PLD23" s="57"/>
      <c r="PLE23" s="57"/>
      <c r="PLF23" s="57"/>
      <c r="PLG23" s="57"/>
      <c r="PLH23" s="57"/>
      <c r="PLI23" s="57"/>
      <c r="PLJ23" s="57"/>
      <c r="PLK23" s="57"/>
      <c r="PLL23" s="57"/>
      <c r="PLM23" s="57"/>
      <c r="PLN23" s="57"/>
      <c r="PLO23" s="57"/>
      <c r="PLP23" s="57"/>
      <c r="PLQ23" s="57"/>
      <c r="PLR23" s="57"/>
      <c r="PLS23" s="57"/>
      <c r="PLT23" s="57"/>
      <c r="PLU23" s="57"/>
      <c r="PLV23" s="57"/>
      <c r="PLW23" s="57"/>
      <c r="PLX23" s="57"/>
      <c r="PLY23" s="57"/>
      <c r="PLZ23" s="57"/>
      <c r="PMA23" s="57"/>
      <c r="PMB23" s="57"/>
      <c r="PMC23" s="57"/>
      <c r="PMD23" s="57"/>
      <c r="PME23" s="57"/>
      <c r="PMF23" s="57"/>
      <c r="PMG23" s="57"/>
      <c r="PMH23" s="57"/>
      <c r="PMI23" s="57"/>
      <c r="PMJ23" s="57"/>
      <c r="PMK23" s="57"/>
      <c r="PML23" s="57"/>
      <c r="PMM23" s="57"/>
      <c r="PMN23" s="57"/>
      <c r="PMO23" s="57"/>
      <c r="PMP23" s="57"/>
      <c r="PMQ23" s="57"/>
      <c r="PMR23" s="57"/>
      <c r="PMS23" s="57"/>
      <c r="PMT23" s="57"/>
      <c r="PMU23" s="57"/>
      <c r="PMV23" s="57"/>
      <c r="PMW23" s="57"/>
      <c r="PMX23" s="57"/>
      <c r="PMY23" s="57"/>
      <c r="PMZ23" s="57"/>
      <c r="PNA23" s="57"/>
      <c r="PNB23" s="57"/>
      <c r="PNC23" s="57"/>
      <c r="PND23" s="57"/>
      <c r="PNE23" s="57"/>
      <c r="PNF23" s="57"/>
      <c r="PNG23" s="57"/>
      <c r="PNH23" s="57"/>
      <c r="PNI23" s="57"/>
      <c r="PNJ23" s="57"/>
      <c r="PNK23" s="57"/>
      <c r="PNL23" s="57"/>
      <c r="PNM23" s="57"/>
      <c r="PNN23" s="57"/>
      <c r="PNO23" s="57"/>
      <c r="PNP23" s="57"/>
      <c r="PNQ23" s="57"/>
      <c r="PNR23" s="57"/>
      <c r="PNS23" s="57"/>
      <c r="PNT23" s="57"/>
      <c r="PNU23" s="57"/>
      <c r="PNV23" s="57"/>
      <c r="PNW23" s="57"/>
      <c r="PNX23" s="57"/>
      <c r="PNY23" s="57"/>
      <c r="PNZ23" s="57"/>
      <c r="POA23" s="57"/>
      <c r="POB23" s="57"/>
      <c r="POC23" s="57"/>
      <c r="POD23" s="57"/>
      <c r="POE23" s="57"/>
      <c r="POF23" s="57"/>
      <c r="POG23" s="57"/>
      <c r="POH23" s="57"/>
      <c r="POI23" s="57"/>
      <c r="POJ23" s="57"/>
      <c r="POK23" s="57"/>
      <c r="POL23" s="57"/>
      <c r="POM23" s="57"/>
      <c r="PON23" s="57"/>
      <c r="POO23" s="57"/>
      <c r="POP23" s="57"/>
      <c r="POQ23" s="57"/>
      <c r="POR23" s="57"/>
      <c r="POS23" s="57"/>
      <c r="POT23" s="57"/>
      <c r="POU23" s="57"/>
      <c r="POV23" s="57"/>
      <c r="POW23" s="57"/>
      <c r="POX23" s="57"/>
      <c r="POY23" s="57"/>
      <c r="POZ23" s="57"/>
      <c r="PPA23" s="57"/>
      <c r="PPB23" s="57"/>
      <c r="PPC23" s="57"/>
      <c r="PPD23" s="57"/>
      <c r="PPE23" s="57"/>
      <c r="PPF23" s="57"/>
      <c r="PPG23" s="57"/>
      <c r="PPH23" s="57"/>
      <c r="PPI23" s="57"/>
      <c r="PPJ23" s="57"/>
      <c r="PPK23" s="57"/>
      <c r="PPL23" s="57"/>
      <c r="PPM23" s="57"/>
      <c r="PPN23" s="57"/>
      <c r="PPO23" s="57"/>
      <c r="PPP23" s="57"/>
      <c r="PPQ23" s="57"/>
      <c r="PPR23" s="57"/>
      <c r="PPS23" s="57"/>
      <c r="PPT23" s="57"/>
      <c r="PPU23" s="57"/>
      <c r="PPV23" s="57"/>
      <c r="PPW23" s="57"/>
      <c r="PPX23" s="57"/>
      <c r="PPY23" s="57"/>
      <c r="PPZ23" s="57"/>
      <c r="PQA23" s="57"/>
      <c r="PQB23" s="57"/>
      <c r="PQC23" s="57"/>
      <c r="PQD23" s="57"/>
      <c r="PQE23" s="57"/>
      <c r="PQF23" s="57"/>
      <c r="PQG23" s="57"/>
      <c r="PQH23" s="57"/>
      <c r="PQI23" s="57"/>
      <c r="PQJ23" s="57"/>
      <c r="PQK23" s="57"/>
      <c r="PQL23" s="57"/>
      <c r="PQM23" s="57"/>
      <c r="PQN23" s="57"/>
      <c r="PQO23" s="57"/>
      <c r="PQP23" s="57"/>
      <c r="PQQ23" s="57"/>
      <c r="PQR23" s="57"/>
      <c r="PQS23" s="57"/>
      <c r="PQT23" s="57"/>
      <c r="PQU23" s="57"/>
      <c r="PQV23" s="57"/>
      <c r="PQW23" s="57"/>
      <c r="PQX23" s="57"/>
      <c r="PQY23" s="57"/>
      <c r="PQZ23" s="57"/>
      <c r="PRA23" s="57"/>
      <c r="PRB23" s="57"/>
      <c r="PRC23" s="57"/>
      <c r="PRD23" s="57"/>
      <c r="PRE23" s="57"/>
      <c r="PRF23" s="57"/>
      <c r="PRG23" s="57"/>
      <c r="PRH23" s="57"/>
      <c r="PRI23" s="57"/>
      <c r="PRJ23" s="57"/>
      <c r="PRK23" s="57"/>
      <c r="PRL23" s="57"/>
      <c r="PRM23" s="57"/>
      <c r="PRN23" s="57"/>
      <c r="PRO23" s="57"/>
      <c r="PRP23" s="57"/>
      <c r="PRQ23" s="57"/>
      <c r="PRR23" s="57"/>
      <c r="PRS23" s="57"/>
      <c r="PRT23" s="57"/>
      <c r="PRU23" s="57"/>
      <c r="PRV23" s="57"/>
      <c r="PRW23" s="57"/>
      <c r="PRX23" s="57"/>
      <c r="PRY23" s="57"/>
      <c r="PRZ23" s="57"/>
      <c r="PSA23" s="57"/>
      <c r="PSB23" s="57"/>
      <c r="PSC23" s="57"/>
      <c r="PSD23" s="57"/>
      <c r="PSE23" s="57"/>
      <c r="PSF23" s="57"/>
      <c r="PSG23" s="57"/>
      <c r="PSH23" s="57"/>
      <c r="PSI23" s="57"/>
      <c r="PSJ23" s="57"/>
      <c r="PSK23" s="57"/>
      <c r="PSL23" s="57"/>
      <c r="PSM23" s="57"/>
      <c r="PSN23" s="57"/>
      <c r="PSO23" s="57"/>
      <c r="PSP23" s="57"/>
      <c r="PSQ23" s="57"/>
      <c r="PSR23" s="57"/>
      <c r="PSS23" s="57"/>
      <c r="PST23" s="57"/>
      <c r="PSU23" s="57"/>
      <c r="PSV23" s="57"/>
      <c r="PSW23" s="57"/>
      <c r="PSX23" s="57"/>
      <c r="PSY23" s="57"/>
      <c r="PSZ23" s="57"/>
      <c r="PTA23" s="57"/>
      <c r="PTB23" s="57"/>
      <c r="PTC23" s="57"/>
      <c r="PTD23" s="57"/>
      <c r="PTE23" s="57"/>
      <c r="PTF23" s="57"/>
      <c r="PTG23" s="57"/>
      <c r="PTH23" s="57"/>
      <c r="PTI23" s="57"/>
      <c r="PTJ23" s="57"/>
      <c r="PTK23" s="57"/>
      <c r="PTL23" s="57"/>
      <c r="PTM23" s="57"/>
      <c r="PTN23" s="57"/>
      <c r="PTO23" s="57"/>
      <c r="PTP23" s="57"/>
      <c r="PTQ23" s="57"/>
      <c r="PTR23" s="57"/>
      <c r="PTS23" s="57"/>
      <c r="PTT23" s="57"/>
      <c r="PTU23" s="57"/>
      <c r="PTV23" s="57"/>
      <c r="PTW23" s="57"/>
      <c r="PTX23" s="57"/>
      <c r="PTY23" s="57"/>
      <c r="PTZ23" s="57"/>
      <c r="PUA23" s="57"/>
      <c r="PUB23" s="57"/>
      <c r="PUC23" s="57"/>
      <c r="PUD23" s="57"/>
      <c r="PUE23" s="57"/>
      <c r="PUF23" s="57"/>
      <c r="PUG23" s="57"/>
      <c r="PUH23" s="57"/>
      <c r="PUI23" s="57"/>
      <c r="PUJ23" s="57"/>
      <c r="PUK23" s="57"/>
      <c r="PUL23" s="57"/>
      <c r="PUM23" s="57"/>
      <c r="PUN23" s="57"/>
      <c r="PUO23" s="57"/>
      <c r="PUP23" s="57"/>
      <c r="PUQ23" s="57"/>
      <c r="PUR23" s="57"/>
      <c r="PUS23" s="57"/>
      <c r="PUT23" s="57"/>
      <c r="PUU23" s="57"/>
      <c r="PUV23" s="57"/>
      <c r="PUW23" s="57"/>
      <c r="PUX23" s="57"/>
      <c r="PUY23" s="57"/>
      <c r="PUZ23" s="57"/>
      <c r="PVA23" s="57"/>
      <c r="PVB23" s="57"/>
      <c r="PVC23" s="57"/>
      <c r="PVD23" s="57"/>
      <c r="PVE23" s="57"/>
      <c r="PVF23" s="57"/>
      <c r="PVG23" s="57"/>
      <c r="PVH23" s="57"/>
      <c r="PVI23" s="57"/>
      <c r="PVJ23" s="57"/>
      <c r="PVK23" s="57"/>
      <c r="PVL23" s="57"/>
      <c r="PVM23" s="57"/>
      <c r="PVN23" s="57"/>
      <c r="PVO23" s="57"/>
      <c r="PVP23" s="57"/>
      <c r="PVQ23" s="57"/>
      <c r="PVR23" s="57"/>
      <c r="PVS23" s="57"/>
      <c r="PVT23" s="57"/>
      <c r="PVU23" s="57"/>
      <c r="PVV23" s="57"/>
      <c r="PVW23" s="57"/>
      <c r="PVX23" s="57"/>
      <c r="PVY23" s="57"/>
      <c r="PVZ23" s="57"/>
      <c r="PWA23" s="57"/>
      <c r="PWB23" s="57"/>
      <c r="PWC23" s="57"/>
      <c r="PWD23" s="57"/>
      <c r="PWE23" s="57"/>
      <c r="PWF23" s="57"/>
      <c r="PWG23" s="57"/>
      <c r="PWH23" s="57"/>
      <c r="PWI23" s="57"/>
      <c r="PWJ23" s="57"/>
      <c r="PWK23" s="57"/>
      <c r="PWL23" s="57"/>
      <c r="PWM23" s="57"/>
      <c r="PWN23" s="57"/>
      <c r="PWO23" s="57"/>
      <c r="PWP23" s="57"/>
      <c r="PWQ23" s="57"/>
      <c r="PWR23" s="57"/>
      <c r="PWS23" s="57"/>
      <c r="PWT23" s="57"/>
      <c r="PWU23" s="57"/>
      <c r="PWV23" s="57"/>
      <c r="PWW23" s="57"/>
      <c r="PWX23" s="57"/>
      <c r="PWY23" s="57"/>
      <c r="PWZ23" s="57"/>
      <c r="PXA23" s="57"/>
      <c r="PXB23" s="57"/>
      <c r="PXC23" s="57"/>
      <c r="PXD23" s="57"/>
      <c r="PXE23" s="57"/>
      <c r="PXF23" s="57"/>
      <c r="PXG23" s="57"/>
      <c r="PXH23" s="57"/>
      <c r="PXI23" s="57"/>
      <c r="PXJ23" s="57"/>
      <c r="PXK23" s="57"/>
      <c r="PXL23" s="57"/>
      <c r="PXM23" s="57"/>
      <c r="PXN23" s="57"/>
      <c r="PXO23" s="57"/>
      <c r="PXP23" s="57"/>
      <c r="PXQ23" s="57"/>
      <c r="PXR23" s="57"/>
      <c r="PXS23" s="57"/>
      <c r="PXT23" s="57"/>
      <c r="PXU23" s="57"/>
      <c r="PXV23" s="57"/>
      <c r="PXW23" s="57"/>
      <c r="PXX23" s="57"/>
      <c r="PXY23" s="57"/>
      <c r="PXZ23" s="57"/>
      <c r="PYA23" s="57"/>
      <c r="PYB23" s="57"/>
      <c r="PYC23" s="57"/>
      <c r="PYD23" s="57"/>
      <c r="PYE23" s="57"/>
      <c r="PYF23" s="57"/>
      <c r="PYG23" s="57"/>
      <c r="PYH23" s="57"/>
      <c r="PYI23" s="57"/>
      <c r="PYJ23" s="57"/>
      <c r="PYK23" s="57"/>
      <c r="PYL23" s="57"/>
      <c r="PYM23" s="57"/>
      <c r="PYN23" s="57"/>
      <c r="PYO23" s="57"/>
      <c r="PYP23" s="57"/>
      <c r="PYQ23" s="57"/>
      <c r="PYR23" s="57"/>
      <c r="PYS23" s="57"/>
      <c r="PYT23" s="57"/>
      <c r="PYU23" s="57"/>
      <c r="PYV23" s="57"/>
      <c r="PYW23" s="57"/>
      <c r="PYX23" s="57"/>
      <c r="PYY23" s="57"/>
      <c r="PYZ23" s="57"/>
      <c r="PZA23" s="57"/>
      <c r="PZB23" s="57"/>
      <c r="PZC23" s="57"/>
      <c r="PZD23" s="57"/>
      <c r="PZE23" s="57"/>
      <c r="PZF23" s="57"/>
      <c r="PZG23" s="57"/>
      <c r="PZH23" s="57"/>
      <c r="PZI23" s="57"/>
      <c r="PZJ23" s="57"/>
      <c r="PZK23" s="57"/>
      <c r="PZL23" s="57"/>
      <c r="PZM23" s="57"/>
      <c r="PZN23" s="57"/>
      <c r="PZO23" s="57"/>
      <c r="PZP23" s="57"/>
      <c r="PZQ23" s="57"/>
      <c r="PZR23" s="57"/>
      <c r="PZS23" s="57"/>
      <c r="PZT23" s="57"/>
      <c r="PZU23" s="57"/>
      <c r="PZV23" s="57"/>
      <c r="PZW23" s="57"/>
      <c r="PZX23" s="57"/>
      <c r="PZY23" s="57"/>
      <c r="PZZ23" s="57"/>
      <c r="QAA23" s="57"/>
      <c r="QAB23" s="57"/>
      <c r="QAC23" s="57"/>
      <c r="QAD23" s="57"/>
      <c r="QAE23" s="57"/>
      <c r="QAF23" s="57"/>
      <c r="QAG23" s="57"/>
      <c r="QAH23" s="57"/>
      <c r="QAI23" s="57"/>
      <c r="QAJ23" s="57"/>
      <c r="QAK23" s="57"/>
      <c r="QAL23" s="57"/>
      <c r="QAM23" s="57"/>
      <c r="QAN23" s="57"/>
      <c r="QAO23" s="57"/>
      <c r="QAP23" s="57"/>
      <c r="QAQ23" s="57"/>
      <c r="QAR23" s="57"/>
      <c r="QAS23" s="57"/>
      <c r="QAT23" s="57"/>
      <c r="QAU23" s="57"/>
      <c r="QAV23" s="57"/>
      <c r="QAW23" s="57"/>
      <c r="QAX23" s="57"/>
      <c r="QAY23" s="57"/>
      <c r="QAZ23" s="57"/>
      <c r="QBA23" s="57"/>
      <c r="QBB23" s="57"/>
      <c r="QBC23" s="57"/>
      <c r="QBD23" s="57"/>
      <c r="QBE23" s="57"/>
      <c r="QBF23" s="57"/>
      <c r="QBG23" s="57"/>
      <c r="QBH23" s="57"/>
      <c r="QBI23" s="57"/>
      <c r="QBJ23" s="57"/>
      <c r="QBK23" s="57"/>
      <c r="QBL23" s="57"/>
      <c r="QBM23" s="57"/>
      <c r="QBN23" s="57"/>
      <c r="QBO23" s="57"/>
      <c r="QBP23" s="57"/>
      <c r="QBQ23" s="57"/>
      <c r="QBR23" s="57"/>
      <c r="QBS23" s="57"/>
      <c r="QBT23" s="57"/>
      <c r="QBU23" s="57"/>
      <c r="QBV23" s="57"/>
      <c r="QBW23" s="57"/>
      <c r="QBX23" s="57"/>
      <c r="QBY23" s="57"/>
      <c r="QBZ23" s="57"/>
      <c r="QCA23" s="57"/>
      <c r="QCB23" s="57"/>
      <c r="QCC23" s="57"/>
      <c r="QCD23" s="57"/>
      <c r="QCE23" s="57"/>
      <c r="QCF23" s="57"/>
      <c r="QCG23" s="57"/>
      <c r="QCH23" s="57"/>
      <c r="QCI23" s="57"/>
      <c r="QCJ23" s="57"/>
      <c r="QCK23" s="57"/>
      <c r="QCL23" s="57"/>
      <c r="QCM23" s="57"/>
      <c r="QCN23" s="57"/>
      <c r="QCO23" s="57"/>
      <c r="QCP23" s="57"/>
      <c r="QCQ23" s="57"/>
      <c r="QCR23" s="57"/>
      <c r="QCS23" s="57"/>
      <c r="QCT23" s="57"/>
      <c r="QCU23" s="57"/>
      <c r="QCV23" s="57"/>
      <c r="QCW23" s="57"/>
      <c r="QCX23" s="57"/>
      <c r="QCY23" s="57"/>
      <c r="QCZ23" s="57"/>
      <c r="QDA23" s="57"/>
      <c r="QDB23" s="57"/>
      <c r="QDC23" s="57"/>
      <c r="QDD23" s="57"/>
      <c r="QDE23" s="57"/>
      <c r="QDF23" s="57"/>
      <c r="QDG23" s="57"/>
      <c r="QDH23" s="57"/>
      <c r="QDI23" s="57"/>
      <c r="QDJ23" s="57"/>
      <c r="QDK23" s="57"/>
      <c r="QDL23" s="57"/>
      <c r="QDM23" s="57"/>
      <c r="QDN23" s="57"/>
      <c r="QDO23" s="57"/>
      <c r="QDP23" s="57"/>
      <c r="QDQ23" s="57"/>
      <c r="QDR23" s="57"/>
      <c r="QDS23" s="57"/>
      <c r="QDT23" s="57"/>
      <c r="QDU23" s="57"/>
      <c r="QDV23" s="57"/>
      <c r="QDW23" s="57"/>
      <c r="QDX23" s="57"/>
      <c r="QDY23" s="57"/>
      <c r="QDZ23" s="57"/>
      <c r="QEA23" s="57"/>
      <c r="QEB23" s="57"/>
      <c r="QEC23" s="57"/>
      <c r="QED23" s="57"/>
      <c r="QEE23" s="57"/>
      <c r="QEF23" s="57"/>
      <c r="QEG23" s="57"/>
      <c r="QEH23" s="57"/>
      <c r="QEI23" s="57"/>
      <c r="QEJ23" s="57"/>
      <c r="QEK23" s="57"/>
      <c r="QEL23" s="57"/>
      <c r="QEM23" s="57"/>
      <c r="QEN23" s="57"/>
      <c r="QEO23" s="57"/>
      <c r="QEP23" s="57"/>
      <c r="QEQ23" s="57"/>
      <c r="QER23" s="57"/>
      <c r="QES23" s="57"/>
      <c r="QET23" s="57"/>
      <c r="QEU23" s="57"/>
      <c r="QEV23" s="57"/>
      <c r="QEW23" s="57"/>
      <c r="QEX23" s="57"/>
      <c r="QEY23" s="57"/>
      <c r="QEZ23" s="57"/>
      <c r="QFA23" s="57"/>
      <c r="QFB23" s="57"/>
      <c r="QFC23" s="57"/>
      <c r="QFD23" s="57"/>
      <c r="QFE23" s="57"/>
      <c r="QFF23" s="57"/>
      <c r="QFG23" s="57"/>
      <c r="QFH23" s="57"/>
      <c r="QFI23" s="57"/>
      <c r="QFJ23" s="57"/>
      <c r="QFK23" s="57"/>
      <c r="QFL23" s="57"/>
      <c r="QFM23" s="57"/>
      <c r="QFN23" s="57"/>
      <c r="QFO23" s="57"/>
      <c r="QFP23" s="57"/>
      <c r="QFQ23" s="57"/>
      <c r="QFR23" s="57"/>
      <c r="QFS23" s="57"/>
      <c r="QFT23" s="57"/>
      <c r="QFU23" s="57"/>
      <c r="QFV23" s="57"/>
      <c r="QFW23" s="57"/>
      <c r="QFX23" s="57"/>
      <c r="QFY23" s="57"/>
      <c r="QFZ23" s="57"/>
      <c r="QGA23" s="57"/>
      <c r="QGB23" s="57"/>
      <c r="QGC23" s="57"/>
      <c r="QGD23" s="57"/>
      <c r="QGE23" s="57"/>
      <c r="QGF23" s="57"/>
      <c r="QGG23" s="57"/>
      <c r="QGH23" s="57"/>
      <c r="QGI23" s="57"/>
      <c r="QGJ23" s="57"/>
      <c r="QGK23" s="57"/>
      <c r="QGL23" s="57"/>
      <c r="QGM23" s="57"/>
      <c r="QGN23" s="57"/>
      <c r="QGO23" s="57"/>
      <c r="QGP23" s="57"/>
      <c r="QGQ23" s="57"/>
      <c r="QGR23" s="57"/>
      <c r="QGS23" s="57"/>
      <c r="QGT23" s="57"/>
      <c r="QGU23" s="57"/>
      <c r="QGV23" s="57"/>
      <c r="QGW23" s="57"/>
      <c r="QGX23" s="57"/>
      <c r="QGY23" s="57"/>
      <c r="QGZ23" s="57"/>
      <c r="QHA23" s="57"/>
      <c r="QHB23" s="57"/>
      <c r="QHC23" s="57"/>
      <c r="QHD23" s="57"/>
      <c r="QHE23" s="57"/>
      <c r="QHF23" s="57"/>
      <c r="QHG23" s="57"/>
      <c r="QHH23" s="57"/>
      <c r="QHI23" s="57"/>
      <c r="QHJ23" s="57"/>
      <c r="QHK23" s="57"/>
      <c r="QHL23" s="57"/>
      <c r="QHM23" s="57"/>
      <c r="QHN23" s="57"/>
      <c r="QHO23" s="57"/>
      <c r="QHP23" s="57"/>
      <c r="QHQ23" s="57"/>
      <c r="QHR23" s="57"/>
      <c r="QHS23" s="57"/>
      <c r="QHT23" s="57"/>
      <c r="QHU23" s="57"/>
      <c r="QHV23" s="57"/>
      <c r="QHW23" s="57"/>
      <c r="QHX23" s="57"/>
      <c r="QHY23" s="57"/>
      <c r="QHZ23" s="57"/>
      <c r="QIA23" s="57"/>
      <c r="QIB23" s="57"/>
      <c r="QIC23" s="57"/>
      <c r="QID23" s="57"/>
      <c r="QIE23" s="57"/>
      <c r="QIF23" s="57"/>
      <c r="QIG23" s="57"/>
      <c r="QIH23" s="57"/>
      <c r="QII23" s="57"/>
      <c r="QIJ23" s="57"/>
      <c r="QIK23" s="57"/>
      <c r="QIL23" s="57"/>
      <c r="QIM23" s="57"/>
      <c r="QIN23" s="57"/>
      <c r="QIO23" s="57"/>
      <c r="QIP23" s="57"/>
      <c r="QIQ23" s="57"/>
      <c r="QIR23" s="57"/>
      <c r="QIS23" s="57"/>
      <c r="QIT23" s="57"/>
      <c r="QIU23" s="57"/>
      <c r="QIV23" s="57"/>
      <c r="QIW23" s="57"/>
      <c r="QIX23" s="57"/>
      <c r="QIY23" s="57"/>
      <c r="QIZ23" s="57"/>
      <c r="QJA23" s="57"/>
      <c r="QJB23" s="57"/>
      <c r="QJC23" s="57"/>
      <c r="QJD23" s="57"/>
      <c r="QJE23" s="57"/>
      <c r="QJF23" s="57"/>
      <c r="QJG23" s="57"/>
      <c r="QJH23" s="57"/>
      <c r="QJI23" s="57"/>
      <c r="QJJ23" s="57"/>
      <c r="QJK23" s="57"/>
      <c r="QJL23" s="57"/>
      <c r="QJM23" s="57"/>
      <c r="QJN23" s="57"/>
      <c r="QJO23" s="57"/>
      <c r="QJP23" s="57"/>
      <c r="QJQ23" s="57"/>
      <c r="QJR23" s="57"/>
      <c r="QJS23" s="57"/>
      <c r="QJT23" s="57"/>
      <c r="QJU23" s="57"/>
      <c r="QJV23" s="57"/>
      <c r="QJW23" s="57"/>
      <c r="QJX23" s="57"/>
      <c r="QJY23" s="57"/>
      <c r="QJZ23" s="57"/>
      <c r="QKA23" s="57"/>
      <c r="QKB23" s="57"/>
      <c r="QKC23" s="57"/>
      <c r="QKD23" s="57"/>
      <c r="QKE23" s="57"/>
      <c r="QKF23" s="57"/>
      <c r="QKG23" s="57"/>
      <c r="QKH23" s="57"/>
      <c r="QKI23" s="57"/>
      <c r="QKJ23" s="57"/>
      <c r="QKK23" s="57"/>
      <c r="QKL23" s="57"/>
      <c r="QKM23" s="57"/>
      <c r="QKN23" s="57"/>
      <c r="QKO23" s="57"/>
      <c r="QKP23" s="57"/>
      <c r="QKQ23" s="57"/>
      <c r="QKR23" s="57"/>
      <c r="QKS23" s="57"/>
      <c r="QKT23" s="57"/>
      <c r="QKU23" s="57"/>
      <c r="QKV23" s="57"/>
      <c r="QKW23" s="57"/>
      <c r="QKX23" s="57"/>
      <c r="QKY23" s="57"/>
      <c r="QKZ23" s="57"/>
      <c r="QLA23" s="57"/>
      <c r="QLB23" s="57"/>
      <c r="QLC23" s="57"/>
      <c r="QLD23" s="57"/>
      <c r="QLE23" s="57"/>
      <c r="QLF23" s="57"/>
      <c r="QLG23" s="57"/>
      <c r="QLH23" s="57"/>
      <c r="QLI23" s="57"/>
      <c r="QLJ23" s="57"/>
      <c r="QLK23" s="57"/>
      <c r="QLL23" s="57"/>
      <c r="QLM23" s="57"/>
      <c r="QLN23" s="57"/>
      <c r="QLO23" s="57"/>
      <c r="QLP23" s="57"/>
      <c r="QLQ23" s="57"/>
      <c r="QLR23" s="57"/>
      <c r="QLS23" s="57"/>
      <c r="QLT23" s="57"/>
      <c r="QLU23" s="57"/>
      <c r="QLV23" s="57"/>
      <c r="QLW23" s="57"/>
      <c r="QLX23" s="57"/>
      <c r="QLY23" s="57"/>
      <c r="QLZ23" s="57"/>
      <c r="QMA23" s="57"/>
      <c r="QMB23" s="57"/>
      <c r="QMC23" s="57"/>
      <c r="QMD23" s="57"/>
      <c r="QME23" s="57"/>
      <c r="QMF23" s="57"/>
      <c r="QMG23" s="57"/>
      <c r="QMH23" s="57"/>
      <c r="QMI23" s="57"/>
      <c r="QMJ23" s="57"/>
      <c r="QMK23" s="57"/>
      <c r="QML23" s="57"/>
      <c r="QMM23" s="57"/>
      <c r="QMN23" s="57"/>
      <c r="QMO23" s="57"/>
      <c r="QMP23" s="57"/>
      <c r="QMQ23" s="57"/>
      <c r="QMR23" s="57"/>
      <c r="QMS23" s="57"/>
      <c r="QMT23" s="57"/>
      <c r="QMU23" s="57"/>
      <c r="QMV23" s="57"/>
      <c r="QMW23" s="57"/>
      <c r="QMX23" s="57"/>
      <c r="QMY23" s="57"/>
      <c r="QMZ23" s="57"/>
      <c r="QNA23" s="57"/>
      <c r="QNB23" s="57"/>
      <c r="QNC23" s="57"/>
      <c r="QND23" s="57"/>
      <c r="QNE23" s="57"/>
      <c r="QNF23" s="57"/>
      <c r="QNG23" s="57"/>
      <c r="QNH23" s="57"/>
      <c r="QNI23" s="57"/>
      <c r="QNJ23" s="57"/>
      <c r="QNK23" s="57"/>
      <c r="QNL23" s="57"/>
      <c r="QNM23" s="57"/>
      <c r="QNN23" s="57"/>
      <c r="QNO23" s="57"/>
      <c r="QNP23" s="57"/>
      <c r="QNQ23" s="57"/>
      <c r="QNR23" s="57"/>
      <c r="QNS23" s="57"/>
      <c r="QNT23" s="57"/>
      <c r="QNU23" s="57"/>
      <c r="QNV23" s="57"/>
      <c r="QNW23" s="57"/>
      <c r="QNX23" s="57"/>
      <c r="QNY23" s="57"/>
      <c r="QNZ23" s="57"/>
      <c r="QOA23" s="57"/>
      <c r="QOB23" s="57"/>
      <c r="QOC23" s="57"/>
      <c r="QOD23" s="57"/>
      <c r="QOE23" s="57"/>
      <c r="QOF23" s="57"/>
      <c r="QOG23" s="57"/>
      <c r="QOH23" s="57"/>
      <c r="QOI23" s="57"/>
      <c r="QOJ23" s="57"/>
      <c r="QOK23" s="57"/>
      <c r="QOL23" s="57"/>
      <c r="QOM23" s="57"/>
      <c r="QON23" s="57"/>
      <c r="QOO23" s="57"/>
      <c r="QOP23" s="57"/>
      <c r="QOQ23" s="57"/>
      <c r="QOR23" s="57"/>
      <c r="QOS23" s="57"/>
      <c r="QOT23" s="57"/>
      <c r="QOU23" s="57"/>
      <c r="QOV23" s="57"/>
      <c r="QOW23" s="57"/>
      <c r="QOX23" s="57"/>
      <c r="QOY23" s="57"/>
      <c r="QOZ23" s="57"/>
      <c r="QPA23" s="57"/>
      <c r="QPB23" s="57"/>
      <c r="QPC23" s="57"/>
      <c r="QPD23" s="57"/>
      <c r="QPE23" s="57"/>
      <c r="QPF23" s="57"/>
      <c r="QPG23" s="57"/>
      <c r="QPH23" s="57"/>
      <c r="QPI23" s="57"/>
      <c r="QPJ23" s="57"/>
      <c r="QPK23" s="57"/>
      <c r="QPL23" s="57"/>
      <c r="QPM23" s="57"/>
      <c r="QPN23" s="57"/>
      <c r="QPO23" s="57"/>
      <c r="QPP23" s="57"/>
      <c r="QPQ23" s="57"/>
      <c r="QPR23" s="57"/>
      <c r="QPS23" s="57"/>
      <c r="QPT23" s="57"/>
      <c r="QPU23" s="57"/>
      <c r="QPV23" s="57"/>
      <c r="QPW23" s="57"/>
      <c r="QPX23" s="57"/>
      <c r="QPY23" s="57"/>
      <c r="QPZ23" s="57"/>
      <c r="QQA23" s="57"/>
      <c r="QQB23" s="57"/>
      <c r="QQC23" s="57"/>
      <c r="QQD23" s="57"/>
      <c r="QQE23" s="57"/>
      <c r="QQF23" s="57"/>
      <c r="QQG23" s="57"/>
      <c r="QQH23" s="57"/>
      <c r="QQI23" s="57"/>
      <c r="QQJ23" s="57"/>
      <c r="QQK23" s="57"/>
      <c r="QQL23" s="57"/>
      <c r="QQM23" s="57"/>
      <c r="QQN23" s="57"/>
      <c r="QQO23" s="57"/>
      <c r="QQP23" s="57"/>
      <c r="QQQ23" s="57"/>
      <c r="QQR23" s="57"/>
      <c r="QQS23" s="57"/>
      <c r="QQT23" s="57"/>
      <c r="QQU23" s="57"/>
      <c r="QQV23" s="57"/>
      <c r="QQW23" s="57"/>
      <c r="QQX23" s="57"/>
      <c r="QQY23" s="57"/>
      <c r="QQZ23" s="57"/>
      <c r="QRA23" s="57"/>
      <c r="QRB23" s="57"/>
      <c r="QRC23" s="57"/>
      <c r="QRD23" s="57"/>
      <c r="QRE23" s="57"/>
      <c r="QRF23" s="57"/>
      <c r="QRG23" s="57"/>
      <c r="QRH23" s="57"/>
      <c r="QRI23" s="57"/>
      <c r="QRJ23" s="57"/>
      <c r="QRK23" s="57"/>
      <c r="QRL23" s="57"/>
      <c r="QRM23" s="57"/>
      <c r="QRN23" s="57"/>
      <c r="QRO23" s="57"/>
      <c r="QRP23" s="57"/>
      <c r="QRQ23" s="57"/>
      <c r="QRR23" s="57"/>
      <c r="QRS23" s="57"/>
      <c r="QRT23" s="57"/>
      <c r="QRU23" s="57"/>
      <c r="QRV23" s="57"/>
      <c r="QRW23" s="57"/>
      <c r="QRX23" s="57"/>
      <c r="QRY23" s="57"/>
      <c r="QRZ23" s="57"/>
      <c r="QSA23" s="57"/>
      <c r="QSB23" s="57"/>
      <c r="QSC23" s="57"/>
      <c r="QSD23" s="57"/>
      <c r="QSE23" s="57"/>
      <c r="QSF23" s="57"/>
      <c r="QSG23" s="57"/>
      <c r="QSH23" s="57"/>
      <c r="QSI23" s="57"/>
      <c r="QSJ23" s="57"/>
      <c r="QSK23" s="57"/>
      <c r="QSL23" s="57"/>
      <c r="QSM23" s="57"/>
      <c r="QSN23" s="57"/>
      <c r="QSO23" s="57"/>
      <c r="QSP23" s="57"/>
      <c r="QSQ23" s="57"/>
      <c r="QSR23" s="57"/>
      <c r="QSS23" s="57"/>
      <c r="QST23" s="57"/>
      <c r="QSU23" s="57"/>
      <c r="QSV23" s="57"/>
      <c r="QSW23" s="57"/>
      <c r="QSX23" s="57"/>
      <c r="QSY23" s="57"/>
      <c r="QSZ23" s="57"/>
      <c r="QTA23" s="57"/>
      <c r="QTB23" s="57"/>
      <c r="QTC23" s="57"/>
      <c r="QTD23" s="57"/>
      <c r="QTE23" s="57"/>
      <c r="QTF23" s="57"/>
      <c r="QTG23" s="57"/>
      <c r="QTH23" s="57"/>
      <c r="QTI23" s="57"/>
      <c r="QTJ23" s="57"/>
      <c r="QTK23" s="57"/>
      <c r="QTL23" s="57"/>
      <c r="QTM23" s="57"/>
      <c r="QTN23" s="57"/>
      <c r="QTO23" s="57"/>
      <c r="QTP23" s="57"/>
      <c r="QTQ23" s="57"/>
      <c r="QTR23" s="57"/>
      <c r="QTS23" s="57"/>
      <c r="QTT23" s="57"/>
      <c r="QTU23" s="57"/>
      <c r="QTV23" s="57"/>
      <c r="QTW23" s="57"/>
      <c r="QTX23" s="57"/>
      <c r="QTY23" s="57"/>
      <c r="QTZ23" s="57"/>
      <c r="QUA23" s="57"/>
      <c r="QUB23" s="57"/>
      <c r="QUC23" s="57"/>
      <c r="QUD23" s="57"/>
      <c r="QUE23" s="57"/>
      <c r="QUF23" s="57"/>
      <c r="QUG23" s="57"/>
      <c r="QUH23" s="57"/>
      <c r="QUI23" s="57"/>
      <c r="QUJ23" s="57"/>
      <c r="QUK23" s="57"/>
      <c r="QUL23" s="57"/>
      <c r="QUM23" s="57"/>
      <c r="QUN23" s="57"/>
      <c r="QUO23" s="57"/>
      <c r="QUP23" s="57"/>
      <c r="QUQ23" s="57"/>
      <c r="QUR23" s="57"/>
      <c r="QUS23" s="57"/>
      <c r="QUT23" s="57"/>
      <c r="QUU23" s="57"/>
      <c r="QUV23" s="57"/>
      <c r="QUW23" s="57"/>
      <c r="QUX23" s="57"/>
      <c r="QUY23" s="57"/>
      <c r="QUZ23" s="57"/>
      <c r="QVA23" s="57"/>
      <c r="QVB23" s="57"/>
      <c r="QVC23" s="57"/>
      <c r="QVD23" s="57"/>
      <c r="QVE23" s="57"/>
      <c r="QVF23" s="57"/>
      <c r="QVG23" s="57"/>
      <c r="QVH23" s="57"/>
      <c r="QVI23" s="57"/>
      <c r="QVJ23" s="57"/>
      <c r="QVK23" s="57"/>
      <c r="QVL23" s="57"/>
      <c r="QVM23" s="57"/>
      <c r="QVN23" s="57"/>
      <c r="QVO23" s="57"/>
      <c r="QVP23" s="57"/>
      <c r="QVQ23" s="57"/>
      <c r="QVR23" s="57"/>
      <c r="QVS23" s="57"/>
      <c r="QVT23" s="57"/>
      <c r="QVU23" s="57"/>
      <c r="QVV23" s="57"/>
      <c r="QVW23" s="57"/>
      <c r="QVX23" s="57"/>
      <c r="QVY23" s="57"/>
      <c r="QVZ23" s="57"/>
      <c r="QWA23" s="57"/>
      <c r="QWB23" s="57"/>
      <c r="QWC23" s="57"/>
      <c r="QWD23" s="57"/>
      <c r="QWE23" s="57"/>
      <c r="QWF23" s="57"/>
      <c r="QWG23" s="57"/>
      <c r="QWH23" s="57"/>
      <c r="QWI23" s="57"/>
      <c r="QWJ23" s="57"/>
      <c r="QWK23" s="57"/>
      <c r="QWL23" s="57"/>
      <c r="QWM23" s="57"/>
      <c r="QWN23" s="57"/>
      <c r="QWO23" s="57"/>
      <c r="QWP23" s="57"/>
      <c r="QWQ23" s="57"/>
      <c r="QWR23" s="57"/>
      <c r="QWS23" s="57"/>
      <c r="QWT23" s="57"/>
      <c r="QWU23" s="57"/>
      <c r="QWV23" s="57"/>
      <c r="QWW23" s="57"/>
      <c r="QWX23" s="57"/>
      <c r="QWY23" s="57"/>
      <c r="QWZ23" s="57"/>
      <c r="QXA23" s="57"/>
      <c r="QXB23" s="57"/>
      <c r="QXC23" s="57"/>
      <c r="QXD23" s="57"/>
      <c r="QXE23" s="57"/>
      <c r="QXF23" s="57"/>
      <c r="QXG23" s="57"/>
      <c r="QXH23" s="57"/>
      <c r="QXI23" s="57"/>
      <c r="QXJ23" s="57"/>
      <c r="QXK23" s="57"/>
      <c r="QXL23" s="57"/>
      <c r="QXM23" s="57"/>
      <c r="QXN23" s="57"/>
      <c r="QXO23" s="57"/>
      <c r="QXP23" s="57"/>
      <c r="QXQ23" s="57"/>
      <c r="QXR23" s="57"/>
      <c r="QXS23" s="57"/>
      <c r="QXT23" s="57"/>
      <c r="QXU23" s="57"/>
      <c r="QXV23" s="57"/>
      <c r="QXW23" s="57"/>
      <c r="QXX23" s="57"/>
      <c r="QXY23" s="57"/>
      <c r="QXZ23" s="57"/>
      <c r="QYA23" s="57"/>
      <c r="QYB23" s="57"/>
      <c r="QYC23" s="57"/>
      <c r="QYD23" s="57"/>
      <c r="QYE23" s="57"/>
      <c r="QYF23" s="57"/>
      <c r="QYG23" s="57"/>
      <c r="QYH23" s="57"/>
      <c r="QYI23" s="57"/>
      <c r="QYJ23" s="57"/>
      <c r="QYK23" s="57"/>
      <c r="QYL23" s="57"/>
      <c r="QYM23" s="57"/>
      <c r="QYN23" s="57"/>
      <c r="QYO23" s="57"/>
      <c r="QYP23" s="57"/>
      <c r="QYQ23" s="57"/>
      <c r="QYR23" s="57"/>
      <c r="QYS23" s="57"/>
      <c r="QYT23" s="57"/>
      <c r="QYU23" s="57"/>
      <c r="QYV23" s="57"/>
      <c r="QYW23" s="57"/>
      <c r="QYX23" s="57"/>
      <c r="QYY23" s="57"/>
      <c r="QYZ23" s="57"/>
      <c r="QZA23" s="57"/>
      <c r="QZB23" s="57"/>
      <c r="QZC23" s="57"/>
      <c r="QZD23" s="57"/>
      <c r="QZE23" s="57"/>
      <c r="QZF23" s="57"/>
      <c r="QZG23" s="57"/>
      <c r="QZH23" s="57"/>
      <c r="QZI23" s="57"/>
      <c r="QZJ23" s="57"/>
      <c r="QZK23" s="57"/>
      <c r="QZL23" s="57"/>
      <c r="QZM23" s="57"/>
      <c r="QZN23" s="57"/>
      <c r="QZO23" s="57"/>
      <c r="QZP23" s="57"/>
      <c r="QZQ23" s="57"/>
      <c r="QZR23" s="57"/>
      <c r="QZS23" s="57"/>
      <c r="QZT23" s="57"/>
      <c r="QZU23" s="57"/>
      <c r="QZV23" s="57"/>
      <c r="QZW23" s="57"/>
      <c r="QZX23" s="57"/>
      <c r="QZY23" s="57"/>
      <c r="QZZ23" s="57"/>
      <c r="RAA23" s="57"/>
      <c r="RAB23" s="57"/>
      <c r="RAC23" s="57"/>
      <c r="RAD23" s="57"/>
      <c r="RAE23" s="57"/>
      <c r="RAF23" s="57"/>
      <c r="RAG23" s="57"/>
      <c r="RAH23" s="57"/>
      <c r="RAI23" s="57"/>
      <c r="RAJ23" s="57"/>
      <c r="RAK23" s="57"/>
      <c r="RAL23" s="57"/>
      <c r="RAM23" s="57"/>
      <c r="RAN23" s="57"/>
      <c r="RAO23" s="57"/>
      <c r="RAP23" s="57"/>
      <c r="RAQ23" s="57"/>
      <c r="RAR23" s="57"/>
      <c r="RAS23" s="57"/>
      <c r="RAT23" s="57"/>
      <c r="RAU23" s="57"/>
      <c r="RAV23" s="57"/>
      <c r="RAW23" s="57"/>
      <c r="RAX23" s="57"/>
      <c r="RAY23" s="57"/>
      <c r="RAZ23" s="57"/>
      <c r="RBA23" s="57"/>
      <c r="RBB23" s="57"/>
      <c r="RBC23" s="57"/>
      <c r="RBD23" s="57"/>
      <c r="RBE23" s="57"/>
      <c r="RBF23" s="57"/>
      <c r="RBG23" s="57"/>
      <c r="RBH23" s="57"/>
      <c r="RBI23" s="57"/>
      <c r="RBJ23" s="57"/>
      <c r="RBK23" s="57"/>
      <c r="RBL23" s="57"/>
      <c r="RBM23" s="57"/>
      <c r="RBN23" s="57"/>
      <c r="RBO23" s="57"/>
      <c r="RBP23" s="57"/>
      <c r="RBQ23" s="57"/>
      <c r="RBR23" s="57"/>
      <c r="RBS23" s="57"/>
      <c r="RBT23" s="57"/>
      <c r="RBU23" s="57"/>
      <c r="RBV23" s="57"/>
      <c r="RBW23" s="57"/>
      <c r="RBX23" s="57"/>
      <c r="RBY23" s="57"/>
      <c r="RBZ23" s="57"/>
      <c r="RCA23" s="57"/>
      <c r="RCB23" s="57"/>
      <c r="RCC23" s="57"/>
      <c r="RCD23" s="57"/>
      <c r="RCE23" s="57"/>
      <c r="RCF23" s="57"/>
      <c r="RCG23" s="57"/>
      <c r="RCH23" s="57"/>
      <c r="RCI23" s="57"/>
      <c r="RCJ23" s="57"/>
      <c r="RCK23" s="57"/>
      <c r="RCL23" s="57"/>
      <c r="RCM23" s="57"/>
      <c r="RCN23" s="57"/>
      <c r="RCO23" s="57"/>
      <c r="RCP23" s="57"/>
      <c r="RCQ23" s="57"/>
      <c r="RCR23" s="57"/>
      <c r="RCS23" s="57"/>
      <c r="RCT23" s="57"/>
      <c r="RCU23" s="57"/>
      <c r="RCV23" s="57"/>
      <c r="RCW23" s="57"/>
      <c r="RCX23" s="57"/>
      <c r="RCY23" s="57"/>
      <c r="RCZ23" s="57"/>
      <c r="RDA23" s="57"/>
      <c r="RDB23" s="57"/>
      <c r="RDC23" s="57"/>
      <c r="RDD23" s="57"/>
      <c r="RDE23" s="57"/>
      <c r="RDF23" s="57"/>
      <c r="RDG23" s="57"/>
      <c r="RDH23" s="57"/>
      <c r="RDI23" s="57"/>
      <c r="RDJ23" s="57"/>
      <c r="RDK23" s="57"/>
      <c r="RDL23" s="57"/>
      <c r="RDM23" s="57"/>
      <c r="RDN23" s="57"/>
      <c r="RDO23" s="57"/>
      <c r="RDP23" s="57"/>
      <c r="RDQ23" s="57"/>
      <c r="RDR23" s="57"/>
      <c r="RDS23" s="57"/>
      <c r="RDT23" s="57"/>
      <c r="RDU23" s="57"/>
      <c r="RDV23" s="57"/>
      <c r="RDW23" s="57"/>
      <c r="RDX23" s="57"/>
      <c r="RDY23" s="57"/>
      <c r="RDZ23" s="57"/>
      <c r="REA23" s="57"/>
      <c r="REB23" s="57"/>
      <c r="REC23" s="57"/>
      <c r="RED23" s="57"/>
      <c r="REE23" s="57"/>
      <c r="REF23" s="57"/>
      <c r="REG23" s="57"/>
      <c r="REH23" s="57"/>
      <c r="REI23" s="57"/>
      <c r="REJ23" s="57"/>
      <c r="REK23" s="57"/>
      <c r="REL23" s="57"/>
      <c r="REM23" s="57"/>
      <c r="REN23" s="57"/>
      <c r="REO23" s="57"/>
      <c r="REP23" s="57"/>
      <c r="REQ23" s="57"/>
      <c r="RER23" s="57"/>
      <c r="RES23" s="57"/>
      <c r="RET23" s="57"/>
      <c r="REU23" s="57"/>
      <c r="REV23" s="57"/>
      <c r="REW23" s="57"/>
      <c r="REX23" s="57"/>
      <c r="REY23" s="57"/>
      <c r="REZ23" s="57"/>
      <c r="RFA23" s="57"/>
      <c r="RFB23" s="57"/>
      <c r="RFC23" s="57"/>
      <c r="RFD23" s="57"/>
      <c r="RFE23" s="57"/>
      <c r="RFF23" s="57"/>
      <c r="RFG23" s="57"/>
      <c r="RFH23" s="57"/>
      <c r="RFI23" s="57"/>
      <c r="RFJ23" s="57"/>
      <c r="RFK23" s="57"/>
      <c r="RFL23" s="57"/>
      <c r="RFM23" s="57"/>
      <c r="RFN23" s="57"/>
      <c r="RFO23" s="57"/>
      <c r="RFP23" s="57"/>
      <c r="RFQ23" s="57"/>
      <c r="RFR23" s="57"/>
      <c r="RFS23" s="57"/>
      <c r="RFT23" s="57"/>
      <c r="RFU23" s="57"/>
      <c r="RFV23" s="57"/>
      <c r="RFW23" s="57"/>
      <c r="RFX23" s="57"/>
      <c r="RFY23" s="57"/>
      <c r="RFZ23" s="57"/>
      <c r="RGA23" s="57"/>
      <c r="RGB23" s="57"/>
      <c r="RGC23" s="57"/>
      <c r="RGD23" s="57"/>
      <c r="RGE23" s="57"/>
      <c r="RGF23" s="57"/>
      <c r="RGG23" s="57"/>
      <c r="RGH23" s="57"/>
      <c r="RGI23" s="57"/>
      <c r="RGJ23" s="57"/>
      <c r="RGK23" s="57"/>
      <c r="RGL23" s="57"/>
      <c r="RGM23" s="57"/>
      <c r="RGN23" s="57"/>
      <c r="RGO23" s="57"/>
      <c r="RGP23" s="57"/>
      <c r="RGQ23" s="57"/>
      <c r="RGR23" s="57"/>
      <c r="RGS23" s="57"/>
      <c r="RGT23" s="57"/>
      <c r="RGU23" s="57"/>
      <c r="RGV23" s="57"/>
      <c r="RGW23" s="57"/>
      <c r="RGX23" s="57"/>
      <c r="RGY23" s="57"/>
      <c r="RGZ23" s="57"/>
      <c r="RHA23" s="57"/>
      <c r="RHB23" s="57"/>
      <c r="RHC23" s="57"/>
      <c r="RHD23" s="57"/>
      <c r="RHE23" s="57"/>
      <c r="RHF23" s="57"/>
      <c r="RHG23" s="57"/>
      <c r="RHH23" s="57"/>
      <c r="RHI23" s="57"/>
      <c r="RHJ23" s="57"/>
      <c r="RHK23" s="57"/>
      <c r="RHL23" s="57"/>
      <c r="RHM23" s="57"/>
      <c r="RHN23" s="57"/>
      <c r="RHO23" s="57"/>
      <c r="RHP23" s="57"/>
      <c r="RHQ23" s="57"/>
      <c r="RHR23" s="57"/>
      <c r="RHS23" s="57"/>
      <c r="RHT23" s="57"/>
      <c r="RHU23" s="57"/>
      <c r="RHV23" s="57"/>
      <c r="RHW23" s="57"/>
      <c r="RHX23" s="57"/>
      <c r="RHY23" s="57"/>
      <c r="RHZ23" s="57"/>
      <c r="RIA23" s="57"/>
      <c r="RIB23" s="57"/>
      <c r="RIC23" s="57"/>
      <c r="RID23" s="57"/>
      <c r="RIE23" s="57"/>
      <c r="RIF23" s="57"/>
      <c r="RIG23" s="57"/>
      <c r="RIH23" s="57"/>
      <c r="RII23" s="57"/>
      <c r="RIJ23" s="57"/>
      <c r="RIK23" s="57"/>
      <c r="RIL23" s="57"/>
      <c r="RIM23" s="57"/>
      <c r="RIN23" s="57"/>
      <c r="RIO23" s="57"/>
      <c r="RIP23" s="57"/>
      <c r="RIQ23" s="57"/>
      <c r="RIR23" s="57"/>
      <c r="RIS23" s="57"/>
      <c r="RIT23" s="57"/>
      <c r="RIU23" s="57"/>
      <c r="RIV23" s="57"/>
      <c r="RIW23" s="57"/>
      <c r="RIX23" s="57"/>
      <c r="RIY23" s="57"/>
      <c r="RIZ23" s="57"/>
      <c r="RJA23" s="57"/>
      <c r="RJB23" s="57"/>
      <c r="RJC23" s="57"/>
      <c r="RJD23" s="57"/>
      <c r="RJE23" s="57"/>
      <c r="RJF23" s="57"/>
      <c r="RJG23" s="57"/>
      <c r="RJH23" s="57"/>
      <c r="RJI23" s="57"/>
      <c r="RJJ23" s="57"/>
      <c r="RJK23" s="57"/>
      <c r="RJL23" s="57"/>
      <c r="RJM23" s="57"/>
      <c r="RJN23" s="57"/>
      <c r="RJO23" s="57"/>
      <c r="RJP23" s="57"/>
      <c r="RJQ23" s="57"/>
      <c r="RJR23" s="57"/>
      <c r="RJS23" s="57"/>
      <c r="RJT23" s="57"/>
      <c r="RJU23" s="57"/>
      <c r="RJV23" s="57"/>
      <c r="RJW23" s="57"/>
      <c r="RJX23" s="57"/>
      <c r="RJY23" s="57"/>
      <c r="RJZ23" s="57"/>
      <c r="RKA23" s="57"/>
      <c r="RKB23" s="57"/>
      <c r="RKC23" s="57"/>
      <c r="RKD23" s="57"/>
      <c r="RKE23" s="57"/>
      <c r="RKF23" s="57"/>
      <c r="RKG23" s="57"/>
      <c r="RKH23" s="57"/>
      <c r="RKI23" s="57"/>
      <c r="RKJ23" s="57"/>
      <c r="RKK23" s="57"/>
      <c r="RKL23" s="57"/>
      <c r="RKM23" s="57"/>
      <c r="RKN23" s="57"/>
      <c r="RKO23" s="57"/>
      <c r="RKP23" s="57"/>
      <c r="RKQ23" s="57"/>
      <c r="RKR23" s="57"/>
      <c r="RKS23" s="57"/>
      <c r="RKT23" s="57"/>
      <c r="RKU23" s="57"/>
      <c r="RKV23" s="57"/>
      <c r="RKW23" s="57"/>
      <c r="RKX23" s="57"/>
      <c r="RKY23" s="57"/>
      <c r="RKZ23" s="57"/>
      <c r="RLA23" s="57"/>
      <c r="RLB23" s="57"/>
      <c r="RLC23" s="57"/>
      <c r="RLD23" s="57"/>
      <c r="RLE23" s="57"/>
      <c r="RLF23" s="57"/>
      <c r="RLG23" s="57"/>
      <c r="RLH23" s="57"/>
      <c r="RLI23" s="57"/>
      <c r="RLJ23" s="57"/>
      <c r="RLK23" s="57"/>
      <c r="RLL23" s="57"/>
      <c r="RLM23" s="57"/>
      <c r="RLN23" s="57"/>
      <c r="RLO23" s="57"/>
      <c r="RLP23" s="57"/>
      <c r="RLQ23" s="57"/>
      <c r="RLR23" s="57"/>
      <c r="RLS23" s="57"/>
      <c r="RLT23" s="57"/>
      <c r="RLU23" s="57"/>
      <c r="RLV23" s="57"/>
      <c r="RLW23" s="57"/>
      <c r="RLX23" s="57"/>
      <c r="RLY23" s="57"/>
      <c r="RLZ23" s="57"/>
      <c r="RMA23" s="57"/>
      <c r="RMB23" s="57"/>
      <c r="RMC23" s="57"/>
      <c r="RMD23" s="57"/>
      <c r="RME23" s="57"/>
      <c r="RMF23" s="57"/>
      <c r="RMG23" s="57"/>
      <c r="RMH23" s="57"/>
      <c r="RMI23" s="57"/>
      <c r="RMJ23" s="57"/>
      <c r="RMK23" s="57"/>
      <c r="RML23" s="57"/>
      <c r="RMM23" s="57"/>
      <c r="RMN23" s="57"/>
      <c r="RMO23" s="57"/>
      <c r="RMP23" s="57"/>
      <c r="RMQ23" s="57"/>
      <c r="RMR23" s="57"/>
      <c r="RMS23" s="57"/>
      <c r="RMT23" s="57"/>
      <c r="RMU23" s="57"/>
      <c r="RMV23" s="57"/>
      <c r="RMW23" s="57"/>
      <c r="RMX23" s="57"/>
      <c r="RMY23" s="57"/>
      <c r="RMZ23" s="57"/>
      <c r="RNA23" s="57"/>
      <c r="RNB23" s="57"/>
      <c r="RNC23" s="57"/>
      <c r="RND23" s="57"/>
      <c r="RNE23" s="57"/>
      <c r="RNF23" s="57"/>
      <c r="RNG23" s="57"/>
      <c r="RNH23" s="57"/>
      <c r="RNI23" s="57"/>
      <c r="RNJ23" s="57"/>
      <c r="RNK23" s="57"/>
      <c r="RNL23" s="57"/>
      <c r="RNM23" s="57"/>
      <c r="RNN23" s="57"/>
      <c r="RNO23" s="57"/>
      <c r="RNP23" s="57"/>
      <c r="RNQ23" s="57"/>
      <c r="RNR23" s="57"/>
      <c r="RNS23" s="57"/>
      <c r="RNT23" s="57"/>
      <c r="RNU23" s="57"/>
      <c r="RNV23" s="57"/>
      <c r="RNW23" s="57"/>
      <c r="RNX23" s="57"/>
      <c r="RNY23" s="57"/>
      <c r="RNZ23" s="57"/>
      <c r="ROA23" s="57"/>
      <c r="ROB23" s="57"/>
      <c r="ROC23" s="57"/>
      <c r="ROD23" s="57"/>
      <c r="ROE23" s="57"/>
      <c r="ROF23" s="57"/>
      <c r="ROG23" s="57"/>
      <c r="ROH23" s="57"/>
      <c r="ROI23" s="57"/>
      <c r="ROJ23" s="57"/>
      <c r="ROK23" s="57"/>
      <c r="ROL23" s="57"/>
      <c r="ROM23" s="57"/>
      <c r="RON23" s="57"/>
      <c r="ROO23" s="57"/>
      <c r="ROP23" s="57"/>
      <c r="ROQ23" s="57"/>
      <c r="ROR23" s="57"/>
      <c r="ROS23" s="57"/>
      <c r="ROT23" s="57"/>
      <c r="ROU23" s="57"/>
      <c r="ROV23" s="57"/>
      <c r="ROW23" s="57"/>
      <c r="ROX23" s="57"/>
      <c r="ROY23" s="57"/>
      <c r="ROZ23" s="57"/>
      <c r="RPA23" s="57"/>
      <c r="RPB23" s="57"/>
      <c r="RPC23" s="57"/>
      <c r="RPD23" s="57"/>
      <c r="RPE23" s="57"/>
      <c r="RPF23" s="57"/>
      <c r="RPG23" s="57"/>
      <c r="RPH23" s="57"/>
      <c r="RPI23" s="57"/>
      <c r="RPJ23" s="57"/>
      <c r="RPK23" s="57"/>
      <c r="RPL23" s="57"/>
      <c r="RPM23" s="57"/>
      <c r="RPN23" s="57"/>
      <c r="RPO23" s="57"/>
      <c r="RPP23" s="57"/>
      <c r="RPQ23" s="57"/>
      <c r="RPR23" s="57"/>
      <c r="RPS23" s="57"/>
      <c r="RPT23" s="57"/>
      <c r="RPU23" s="57"/>
      <c r="RPV23" s="57"/>
      <c r="RPW23" s="57"/>
      <c r="RPX23" s="57"/>
      <c r="RPY23" s="57"/>
      <c r="RPZ23" s="57"/>
      <c r="RQA23" s="57"/>
      <c r="RQB23" s="57"/>
      <c r="RQC23" s="57"/>
      <c r="RQD23" s="57"/>
      <c r="RQE23" s="57"/>
      <c r="RQF23" s="57"/>
      <c r="RQG23" s="57"/>
      <c r="RQH23" s="57"/>
      <c r="RQI23" s="57"/>
      <c r="RQJ23" s="57"/>
      <c r="RQK23" s="57"/>
      <c r="RQL23" s="57"/>
      <c r="RQM23" s="57"/>
      <c r="RQN23" s="57"/>
      <c r="RQO23" s="57"/>
      <c r="RQP23" s="57"/>
      <c r="RQQ23" s="57"/>
      <c r="RQR23" s="57"/>
      <c r="RQS23" s="57"/>
      <c r="RQT23" s="57"/>
      <c r="RQU23" s="57"/>
      <c r="RQV23" s="57"/>
      <c r="RQW23" s="57"/>
      <c r="RQX23" s="57"/>
      <c r="RQY23" s="57"/>
      <c r="RQZ23" s="57"/>
      <c r="RRA23" s="57"/>
      <c r="RRB23" s="57"/>
      <c r="RRC23" s="57"/>
      <c r="RRD23" s="57"/>
      <c r="RRE23" s="57"/>
      <c r="RRF23" s="57"/>
      <c r="RRG23" s="57"/>
      <c r="RRH23" s="57"/>
      <c r="RRI23" s="57"/>
      <c r="RRJ23" s="57"/>
      <c r="RRK23" s="57"/>
      <c r="RRL23" s="57"/>
      <c r="RRM23" s="57"/>
      <c r="RRN23" s="57"/>
      <c r="RRO23" s="57"/>
      <c r="RRP23" s="57"/>
      <c r="RRQ23" s="57"/>
      <c r="RRR23" s="57"/>
      <c r="RRS23" s="57"/>
      <c r="RRT23" s="57"/>
      <c r="RRU23" s="57"/>
      <c r="RRV23" s="57"/>
      <c r="RRW23" s="57"/>
      <c r="RRX23" s="57"/>
      <c r="RRY23" s="57"/>
      <c r="RRZ23" s="57"/>
      <c r="RSA23" s="57"/>
      <c r="RSB23" s="57"/>
      <c r="RSC23" s="57"/>
      <c r="RSD23" s="57"/>
      <c r="RSE23" s="57"/>
      <c r="RSF23" s="57"/>
      <c r="RSG23" s="57"/>
      <c r="RSH23" s="57"/>
      <c r="RSI23" s="57"/>
      <c r="RSJ23" s="57"/>
      <c r="RSK23" s="57"/>
      <c r="RSL23" s="57"/>
      <c r="RSM23" s="57"/>
      <c r="RSN23" s="57"/>
      <c r="RSO23" s="57"/>
      <c r="RSP23" s="57"/>
      <c r="RSQ23" s="57"/>
      <c r="RSR23" s="57"/>
      <c r="RSS23" s="57"/>
      <c r="RST23" s="57"/>
      <c r="RSU23" s="57"/>
      <c r="RSV23" s="57"/>
      <c r="RSW23" s="57"/>
      <c r="RSX23" s="57"/>
      <c r="RSY23" s="57"/>
      <c r="RSZ23" s="57"/>
      <c r="RTA23" s="57"/>
      <c r="RTB23" s="57"/>
      <c r="RTC23" s="57"/>
      <c r="RTD23" s="57"/>
      <c r="RTE23" s="57"/>
      <c r="RTF23" s="57"/>
      <c r="RTG23" s="57"/>
      <c r="RTH23" s="57"/>
      <c r="RTI23" s="57"/>
      <c r="RTJ23" s="57"/>
      <c r="RTK23" s="57"/>
      <c r="RTL23" s="57"/>
      <c r="RTM23" s="57"/>
      <c r="RTN23" s="57"/>
      <c r="RTO23" s="57"/>
      <c r="RTP23" s="57"/>
      <c r="RTQ23" s="57"/>
      <c r="RTR23" s="57"/>
      <c r="RTS23" s="57"/>
      <c r="RTT23" s="57"/>
      <c r="RTU23" s="57"/>
      <c r="RTV23" s="57"/>
      <c r="RTW23" s="57"/>
      <c r="RTX23" s="57"/>
      <c r="RTY23" s="57"/>
      <c r="RTZ23" s="57"/>
      <c r="RUA23" s="57"/>
      <c r="RUB23" s="57"/>
      <c r="RUC23" s="57"/>
      <c r="RUD23" s="57"/>
      <c r="RUE23" s="57"/>
      <c r="RUF23" s="57"/>
      <c r="RUG23" s="57"/>
      <c r="RUH23" s="57"/>
      <c r="RUI23" s="57"/>
      <c r="RUJ23" s="57"/>
      <c r="RUK23" s="57"/>
      <c r="RUL23" s="57"/>
      <c r="RUM23" s="57"/>
      <c r="RUN23" s="57"/>
      <c r="RUO23" s="57"/>
      <c r="RUP23" s="57"/>
      <c r="RUQ23" s="57"/>
      <c r="RUR23" s="57"/>
      <c r="RUS23" s="57"/>
      <c r="RUT23" s="57"/>
      <c r="RUU23" s="57"/>
      <c r="RUV23" s="57"/>
      <c r="RUW23" s="57"/>
      <c r="RUX23" s="57"/>
      <c r="RUY23" s="57"/>
      <c r="RUZ23" s="57"/>
      <c r="RVA23" s="57"/>
      <c r="RVB23" s="57"/>
      <c r="RVC23" s="57"/>
      <c r="RVD23" s="57"/>
      <c r="RVE23" s="57"/>
      <c r="RVF23" s="57"/>
      <c r="RVG23" s="57"/>
      <c r="RVH23" s="57"/>
      <c r="RVI23" s="57"/>
      <c r="RVJ23" s="57"/>
      <c r="RVK23" s="57"/>
      <c r="RVL23" s="57"/>
      <c r="RVM23" s="57"/>
      <c r="RVN23" s="57"/>
      <c r="RVO23" s="57"/>
      <c r="RVP23" s="57"/>
      <c r="RVQ23" s="57"/>
      <c r="RVR23" s="57"/>
      <c r="RVS23" s="57"/>
      <c r="RVT23" s="57"/>
      <c r="RVU23" s="57"/>
      <c r="RVV23" s="57"/>
      <c r="RVW23" s="57"/>
      <c r="RVX23" s="57"/>
      <c r="RVY23" s="57"/>
      <c r="RVZ23" s="57"/>
      <c r="RWA23" s="57"/>
      <c r="RWB23" s="57"/>
      <c r="RWC23" s="57"/>
      <c r="RWD23" s="57"/>
      <c r="RWE23" s="57"/>
      <c r="RWF23" s="57"/>
      <c r="RWG23" s="57"/>
      <c r="RWH23" s="57"/>
      <c r="RWI23" s="57"/>
      <c r="RWJ23" s="57"/>
      <c r="RWK23" s="57"/>
      <c r="RWL23" s="57"/>
      <c r="RWM23" s="57"/>
      <c r="RWN23" s="57"/>
      <c r="RWO23" s="57"/>
      <c r="RWP23" s="57"/>
      <c r="RWQ23" s="57"/>
      <c r="RWR23" s="57"/>
      <c r="RWS23" s="57"/>
      <c r="RWT23" s="57"/>
      <c r="RWU23" s="57"/>
      <c r="RWV23" s="57"/>
      <c r="RWW23" s="57"/>
      <c r="RWX23" s="57"/>
      <c r="RWY23" s="57"/>
      <c r="RWZ23" s="57"/>
      <c r="RXA23" s="57"/>
      <c r="RXB23" s="57"/>
      <c r="RXC23" s="57"/>
      <c r="RXD23" s="57"/>
      <c r="RXE23" s="57"/>
      <c r="RXF23" s="57"/>
      <c r="RXG23" s="57"/>
      <c r="RXH23" s="57"/>
      <c r="RXI23" s="57"/>
      <c r="RXJ23" s="57"/>
      <c r="RXK23" s="57"/>
      <c r="RXL23" s="57"/>
      <c r="RXM23" s="57"/>
      <c r="RXN23" s="57"/>
      <c r="RXO23" s="57"/>
      <c r="RXP23" s="57"/>
      <c r="RXQ23" s="57"/>
      <c r="RXR23" s="57"/>
      <c r="RXS23" s="57"/>
      <c r="RXT23" s="57"/>
      <c r="RXU23" s="57"/>
      <c r="RXV23" s="57"/>
      <c r="RXW23" s="57"/>
      <c r="RXX23" s="57"/>
      <c r="RXY23" s="57"/>
      <c r="RXZ23" s="57"/>
      <c r="RYA23" s="57"/>
      <c r="RYB23" s="57"/>
      <c r="RYC23" s="57"/>
      <c r="RYD23" s="57"/>
      <c r="RYE23" s="57"/>
      <c r="RYF23" s="57"/>
      <c r="RYG23" s="57"/>
      <c r="RYH23" s="57"/>
      <c r="RYI23" s="57"/>
      <c r="RYJ23" s="57"/>
      <c r="RYK23" s="57"/>
      <c r="RYL23" s="57"/>
      <c r="RYM23" s="57"/>
      <c r="RYN23" s="57"/>
      <c r="RYO23" s="57"/>
      <c r="RYP23" s="57"/>
      <c r="RYQ23" s="57"/>
      <c r="RYR23" s="57"/>
      <c r="RYS23" s="57"/>
      <c r="RYT23" s="57"/>
      <c r="RYU23" s="57"/>
      <c r="RYV23" s="57"/>
      <c r="RYW23" s="57"/>
      <c r="RYX23" s="57"/>
      <c r="RYY23" s="57"/>
      <c r="RYZ23" s="57"/>
      <c r="RZA23" s="57"/>
      <c r="RZB23" s="57"/>
      <c r="RZC23" s="57"/>
      <c r="RZD23" s="57"/>
      <c r="RZE23" s="57"/>
      <c r="RZF23" s="57"/>
      <c r="RZG23" s="57"/>
      <c r="RZH23" s="57"/>
      <c r="RZI23" s="57"/>
      <c r="RZJ23" s="57"/>
      <c r="RZK23" s="57"/>
      <c r="RZL23" s="57"/>
      <c r="RZM23" s="57"/>
      <c r="RZN23" s="57"/>
      <c r="RZO23" s="57"/>
      <c r="RZP23" s="57"/>
      <c r="RZQ23" s="57"/>
      <c r="RZR23" s="57"/>
      <c r="RZS23" s="57"/>
      <c r="RZT23" s="57"/>
      <c r="RZU23" s="57"/>
      <c r="RZV23" s="57"/>
      <c r="RZW23" s="57"/>
      <c r="RZX23" s="57"/>
      <c r="RZY23" s="57"/>
      <c r="RZZ23" s="57"/>
      <c r="SAA23" s="57"/>
      <c r="SAB23" s="57"/>
      <c r="SAC23" s="57"/>
      <c r="SAD23" s="57"/>
      <c r="SAE23" s="57"/>
      <c r="SAF23" s="57"/>
      <c r="SAG23" s="57"/>
      <c r="SAH23" s="57"/>
      <c r="SAI23" s="57"/>
      <c r="SAJ23" s="57"/>
      <c r="SAK23" s="57"/>
      <c r="SAL23" s="57"/>
      <c r="SAM23" s="57"/>
      <c r="SAN23" s="57"/>
      <c r="SAO23" s="57"/>
      <c r="SAP23" s="57"/>
      <c r="SAQ23" s="57"/>
      <c r="SAR23" s="57"/>
      <c r="SAS23" s="57"/>
      <c r="SAT23" s="57"/>
      <c r="SAU23" s="57"/>
      <c r="SAV23" s="57"/>
      <c r="SAW23" s="57"/>
      <c r="SAX23" s="57"/>
      <c r="SAY23" s="57"/>
      <c r="SAZ23" s="57"/>
      <c r="SBA23" s="57"/>
      <c r="SBB23" s="57"/>
      <c r="SBC23" s="57"/>
      <c r="SBD23" s="57"/>
      <c r="SBE23" s="57"/>
      <c r="SBF23" s="57"/>
      <c r="SBG23" s="57"/>
      <c r="SBH23" s="57"/>
      <c r="SBI23" s="57"/>
      <c r="SBJ23" s="57"/>
      <c r="SBK23" s="57"/>
      <c r="SBL23" s="57"/>
      <c r="SBM23" s="57"/>
      <c r="SBN23" s="57"/>
      <c r="SBO23" s="57"/>
      <c r="SBP23" s="57"/>
      <c r="SBQ23" s="57"/>
      <c r="SBR23" s="57"/>
      <c r="SBS23" s="57"/>
      <c r="SBT23" s="57"/>
      <c r="SBU23" s="57"/>
      <c r="SBV23" s="57"/>
      <c r="SBW23" s="57"/>
      <c r="SBX23" s="57"/>
      <c r="SBY23" s="57"/>
      <c r="SBZ23" s="57"/>
      <c r="SCA23" s="57"/>
      <c r="SCB23" s="57"/>
      <c r="SCC23" s="57"/>
      <c r="SCD23" s="57"/>
      <c r="SCE23" s="57"/>
      <c r="SCF23" s="57"/>
      <c r="SCG23" s="57"/>
      <c r="SCH23" s="57"/>
      <c r="SCI23" s="57"/>
      <c r="SCJ23" s="57"/>
      <c r="SCK23" s="57"/>
      <c r="SCL23" s="57"/>
      <c r="SCM23" s="57"/>
      <c r="SCN23" s="57"/>
      <c r="SCO23" s="57"/>
      <c r="SCP23" s="57"/>
      <c r="SCQ23" s="57"/>
      <c r="SCR23" s="57"/>
      <c r="SCS23" s="57"/>
      <c r="SCT23" s="57"/>
      <c r="SCU23" s="57"/>
      <c r="SCV23" s="57"/>
      <c r="SCW23" s="57"/>
      <c r="SCX23" s="57"/>
      <c r="SCY23" s="57"/>
      <c r="SCZ23" s="57"/>
      <c r="SDA23" s="57"/>
      <c r="SDB23" s="57"/>
      <c r="SDC23" s="57"/>
      <c r="SDD23" s="57"/>
      <c r="SDE23" s="57"/>
      <c r="SDF23" s="57"/>
      <c r="SDG23" s="57"/>
      <c r="SDH23" s="57"/>
      <c r="SDI23" s="57"/>
      <c r="SDJ23" s="57"/>
      <c r="SDK23" s="57"/>
      <c r="SDL23" s="57"/>
      <c r="SDM23" s="57"/>
      <c r="SDN23" s="57"/>
      <c r="SDO23" s="57"/>
      <c r="SDP23" s="57"/>
      <c r="SDQ23" s="57"/>
      <c r="SDR23" s="57"/>
      <c r="SDS23" s="57"/>
      <c r="SDT23" s="57"/>
      <c r="SDU23" s="57"/>
      <c r="SDV23" s="57"/>
      <c r="SDW23" s="57"/>
      <c r="SDX23" s="57"/>
      <c r="SDY23" s="57"/>
      <c r="SDZ23" s="57"/>
      <c r="SEA23" s="57"/>
      <c r="SEB23" s="57"/>
      <c r="SEC23" s="57"/>
      <c r="SED23" s="57"/>
      <c r="SEE23" s="57"/>
      <c r="SEF23" s="57"/>
      <c r="SEG23" s="57"/>
      <c r="SEH23" s="57"/>
      <c r="SEI23" s="57"/>
      <c r="SEJ23" s="57"/>
      <c r="SEK23" s="57"/>
      <c r="SEL23" s="57"/>
      <c r="SEM23" s="57"/>
      <c r="SEN23" s="57"/>
      <c r="SEO23" s="57"/>
      <c r="SEP23" s="57"/>
      <c r="SEQ23" s="57"/>
      <c r="SER23" s="57"/>
      <c r="SES23" s="57"/>
      <c r="SET23" s="57"/>
      <c r="SEU23" s="57"/>
      <c r="SEV23" s="57"/>
      <c r="SEW23" s="57"/>
      <c r="SEX23" s="57"/>
      <c r="SEY23" s="57"/>
      <c r="SEZ23" s="57"/>
      <c r="SFA23" s="57"/>
      <c r="SFB23" s="57"/>
      <c r="SFC23" s="57"/>
      <c r="SFD23" s="57"/>
      <c r="SFE23" s="57"/>
      <c r="SFF23" s="57"/>
      <c r="SFG23" s="57"/>
      <c r="SFH23" s="57"/>
      <c r="SFI23" s="57"/>
      <c r="SFJ23" s="57"/>
      <c r="SFK23" s="57"/>
      <c r="SFL23" s="57"/>
      <c r="SFM23" s="57"/>
      <c r="SFN23" s="57"/>
      <c r="SFO23" s="57"/>
      <c r="SFP23" s="57"/>
      <c r="SFQ23" s="57"/>
      <c r="SFR23" s="57"/>
      <c r="SFS23" s="57"/>
      <c r="SFT23" s="57"/>
      <c r="SFU23" s="57"/>
      <c r="SFV23" s="57"/>
      <c r="SFW23" s="57"/>
      <c r="SFX23" s="57"/>
      <c r="SFY23" s="57"/>
      <c r="SFZ23" s="57"/>
      <c r="SGA23" s="57"/>
      <c r="SGB23" s="57"/>
      <c r="SGC23" s="57"/>
      <c r="SGD23" s="57"/>
      <c r="SGE23" s="57"/>
      <c r="SGF23" s="57"/>
      <c r="SGG23" s="57"/>
      <c r="SGH23" s="57"/>
      <c r="SGI23" s="57"/>
      <c r="SGJ23" s="57"/>
      <c r="SGK23" s="57"/>
      <c r="SGL23" s="57"/>
      <c r="SGM23" s="57"/>
      <c r="SGN23" s="57"/>
      <c r="SGO23" s="57"/>
      <c r="SGP23" s="57"/>
      <c r="SGQ23" s="57"/>
      <c r="SGR23" s="57"/>
      <c r="SGS23" s="57"/>
      <c r="SGT23" s="57"/>
      <c r="SGU23" s="57"/>
      <c r="SGV23" s="57"/>
      <c r="SGW23" s="57"/>
      <c r="SGX23" s="57"/>
      <c r="SGY23" s="57"/>
      <c r="SGZ23" s="57"/>
      <c r="SHA23" s="57"/>
      <c r="SHB23" s="57"/>
      <c r="SHC23" s="57"/>
      <c r="SHD23" s="57"/>
      <c r="SHE23" s="57"/>
      <c r="SHF23" s="57"/>
      <c r="SHG23" s="57"/>
      <c r="SHH23" s="57"/>
      <c r="SHI23" s="57"/>
      <c r="SHJ23" s="57"/>
      <c r="SHK23" s="57"/>
      <c r="SHL23" s="57"/>
      <c r="SHM23" s="57"/>
      <c r="SHN23" s="57"/>
      <c r="SHO23" s="57"/>
      <c r="SHP23" s="57"/>
      <c r="SHQ23" s="57"/>
      <c r="SHR23" s="57"/>
      <c r="SHS23" s="57"/>
      <c r="SHT23" s="57"/>
      <c r="SHU23" s="57"/>
      <c r="SHV23" s="57"/>
      <c r="SHW23" s="57"/>
      <c r="SHX23" s="57"/>
      <c r="SHY23" s="57"/>
      <c r="SHZ23" s="57"/>
      <c r="SIA23" s="57"/>
      <c r="SIB23" s="57"/>
      <c r="SIC23" s="57"/>
      <c r="SID23" s="57"/>
      <c r="SIE23" s="57"/>
      <c r="SIF23" s="57"/>
      <c r="SIG23" s="57"/>
      <c r="SIH23" s="57"/>
      <c r="SII23" s="57"/>
      <c r="SIJ23" s="57"/>
      <c r="SIK23" s="57"/>
      <c r="SIL23" s="57"/>
      <c r="SIM23" s="57"/>
      <c r="SIN23" s="57"/>
      <c r="SIO23" s="57"/>
      <c r="SIP23" s="57"/>
      <c r="SIQ23" s="57"/>
      <c r="SIR23" s="57"/>
      <c r="SIS23" s="57"/>
      <c r="SIT23" s="57"/>
      <c r="SIU23" s="57"/>
      <c r="SIV23" s="57"/>
      <c r="SIW23" s="57"/>
      <c r="SIX23" s="57"/>
      <c r="SIY23" s="57"/>
      <c r="SIZ23" s="57"/>
      <c r="SJA23" s="57"/>
      <c r="SJB23" s="57"/>
      <c r="SJC23" s="57"/>
      <c r="SJD23" s="57"/>
      <c r="SJE23" s="57"/>
      <c r="SJF23" s="57"/>
      <c r="SJG23" s="57"/>
      <c r="SJH23" s="57"/>
      <c r="SJI23" s="57"/>
      <c r="SJJ23" s="57"/>
      <c r="SJK23" s="57"/>
      <c r="SJL23" s="57"/>
      <c r="SJM23" s="57"/>
      <c r="SJN23" s="57"/>
      <c r="SJO23" s="57"/>
      <c r="SJP23" s="57"/>
      <c r="SJQ23" s="57"/>
      <c r="SJR23" s="57"/>
      <c r="SJS23" s="57"/>
      <c r="SJT23" s="57"/>
      <c r="SJU23" s="57"/>
      <c r="SJV23" s="57"/>
      <c r="SJW23" s="57"/>
      <c r="SJX23" s="57"/>
      <c r="SJY23" s="57"/>
      <c r="SJZ23" s="57"/>
      <c r="SKA23" s="57"/>
      <c r="SKB23" s="57"/>
      <c r="SKC23" s="57"/>
      <c r="SKD23" s="57"/>
      <c r="SKE23" s="57"/>
      <c r="SKF23" s="57"/>
      <c r="SKG23" s="57"/>
      <c r="SKH23" s="57"/>
      <c r="SKI23" s="57"/>
      <c r="SKJ23" s="57"/>
      <c r="SKK23" s="57"/>
      <c r="SKL23" s="57"/>
      <c r="SKM23" s="57"/>
      <c r="SKN23" s="57"/>
      <c r="SKO23" s="57"/>
      <c r="SKP23" s="57"/>
      <c r="SKQ23" s="57"/>
      <c r="SKR23" s="57"/>
      <c r="SKS23" s="57"/>
      <c r="SKT23" s="57"/>
      <c r="SKU23" s="57"/>
      <c r="SKV23" s="57"/>
      <c r="SKW23" s="57"/>
      <c r="SKX23" s="57"/>
      <c r="SKY23" s="57"/>
      <c r="SKZ23" s="57"/>
      <c r="SLA23" s="57"/>
      <c r="SLB23" s="57"/>
      <c r="SLC23" s="57"/>
      <c r="SLD23" s="57"/>
      <c r="SLE23" s="57"/>
      <c r="SLF23" s="57"/>
      <c r="SLG23" s="57"/>
      <c r="SLH23" s="57"/>
      <c r="SLI23" s="57"/>
      <c r="SLJ23" s="57"/>
      <c r="SLK23" s="57"/>
      <c r="SLL23" s="57"/>
      <c r="SLM23" s="57"/>
      <c r="SLN23" s="57"/>
      <c r="SLO23" s="57"/>
      <c r="SLP23" s="57"/>
      <c r="SLQ23" s="57"/>
      <c r="SLR23" s="57"/>
      <c r="SLS23" s="57"/>
      <c r="SLT23" s="57"/>
      <c r="SLU23" s="57"/>
      <c r="SLV23" s="57"/>
      <c r="SLW23" s="57"/>
      <c r="SLX23" s="57"/>
      <c r="SLY23" s="57"/>
      <c r="SLZ23" s="57"/>
      <c r="SMA23" s="57"/>
      <c r="SMB23" s="57"/>
      <c r="SMC23" s="57"/>
      <c r="SMD23" s="57"/>
      <c r="SME23" s="57"/>
      <c r="SMF23" s="57"/>
      <c r="SMG23" s="57"/>
      <c r="SMH23" s="57"/>
      <c r="SMI23" s="57"/>
      <c r="SMJ23" s="57"/>
      <c r="SMK23" s="57"/>
      <c r="SML23" s="57"/>
      <c r="SMM23" s="57"/>
      <c r="SMN23" s="57"/>
      <c r="SMO23" s="57"/>
      <c r="SMP23" s="57"/>
      <c r="SMQ23" s="57"/>
      <c r="SMR23" s="57"/>
      <c r="SMS23" s="57"/>
      <c r="SMT23" s="57"/>
      <c r="SMU23" s="57"/>
      <c r="SMV23" s="57"/>
      <c r="SMW23" s="57"/>
      <c r="SMX23" s="57"/>
      <c r="SMY23" s="57"/>
      <c r="SMZ23" s="57"/>
      <c r="SNA23" s="57"/>
      <c r="SNB23" s="57"/>
      <c r="SNC23" s="57"/>
      <c r="SND23" s="57"/>
      <c r="SNE23" s="57"/>
      <c r="SNF23" s="57"/>
      <c r="SNG23" s="57"/>
      <c r="SNH23" s="57"/>
      <c r="SNI23" s="57"/>
      <c r="SNJ23" s="57"/>
      <c r="SNK23" s="57"/>
      <c r="SNL23" s="57"/>
      <c r="SNM23" s="57"/>
      <c r="SNN23" s="57"/>
      <c r="SNO23" s="57"/>
      <c r="SNP23" s="57"/>
      <c r="SNQ23" s="57"/>
      <c r="SNR23" s="57"/>
      <c r="SNS23" s="57"/>
      <c r="SNT23" s="57"/>
      <c r="SNU23" s="57"/>
      <c r="SNV23" s="57"/>
      <c r="SNW23" s="57"/>
      <c r="SNX23" s="57"/>
      <c r="SNY23" s="57"/>
      <c r="SNZ23" s="57"/>
      <c r="SOA23" s="57"/>
      <c r="SOB23" s="57"/>
      <c r="SOC23" s="57"/>
      <c r="SOD23" s="57"/>
      <c r="SOE23" s="57"/>
      <c r="SOF23" s="57"/>
      <c r="SOG23" s="57"/>
      <c r="SOH23" s="57"/>
      <c r="SOI23" s="57"/>
      <c r="SOJ23" s="57"/>
      <c r="SOK23" s="57"/>
      <c r="SOL23" s="57"/>
      <c r="SOM23" s="57"/>
      <c r="SON23" s="57"/>
      <c r="SOO23" s="57"/>
      <c r="SOP23" s="57"/>
      <c r="SOQ23" s="57"/>
      <c r="SOR23" s="57"/>
      <c r="SOS23" s="57"/>
      <c r="SOT23" s="57"/>
      <c r="SOU23" s="57"/>
      <c r="SOV23" s="57"/>
      <c r="SOW23" s="57"/>
      <c r="SOX23" s="57"/>
      <c r="SOY23" s="57"/>
      <c r="SOZ23" s="57"/>
      <c r="SPA23" s="57"/>
      <c r="SPB23" s="57"/>
      <c r="SPC23" s="57"/>
      <c r="SPD23" s="57"/>
      <c r="SPE23" s="57"/>
      <c r="SPF23" s="57"/>
      <c r="SPG23" s="57"/>
      <c r="SPH23" s="57"/>
      <c r="SPI23" s="57"/>
      <c r="SPJ23" s="57"/>
      <c r="SPK23" s="57"/>
      <c r="SPL23" s="57"/>
      <c r="SPM23" s="57"/>
      <c r="SPN23" s="57"/>
      <c r="SPO23" s="57"/>
      <c r="SPP23" s="57"/>
      <c r="SPQ23" s="57"/>
      <c r="SPR23" s="57"/>
      <c r="SPS23" s="57"/>
      <c r="SPT23" s="57"/>
      <c r="SPU23" s="57"/>
      <c r="SPV23" s="57"/>
      <c r="SPW23" s="57"/>
      <c r="SPX23" s="57"/>
      <c r="SPY23" s="57"/>
      <c r="SPZ23" s="57"/>
      <c r="SQA23" s="57"/>
      <c r="SQB23" s="57"/>
      <c r="SQC23" s="57"/>
      <c r="SQD23" s="57"/>
      <c r="SQE23" s="57"/>
      <c r="SQF23" s="57"/>
      <c r="SQG23" s="57"/>
      <c r="SQH23" s="57"/>
      <c r="SQI23" s="57"/>
      <c r="SQJ23" s="57"/>
      <c r="SQK23" s="57"/>
      <c r="SQL23" s="57"/>
      <c r="SQM23" s="57"/>
      <c r="SQN23" s="57"/>
      <c r="SQO23" s="57"/>
      <c r="SQP23" s="57"/>
      <c r="SQQ23" s="57"/>
      <c r="SQR23" s="57"/>
      <c r="SQS23" s="57"/>
      <c r="SQT23" s="57"/>
      <c r="SQU23" s="57"/>
      <c r="SQV23" s="57"/>
      <c r="SQW23" s="57"/>
      <c r="SQX23" s="57"/>
      <c r="SQY23" s="57"/>
      <c r="SQZ23" s="57"/>
      <c r="SRA23" s="57"/>
      <c r="SRB23" s="57"/>
      <c r="SRC23" s="57"/>
      <c r="SRD23" s="57"/>
      <c r="SRE23" s="57"/>
      <c r="SRF23" s="57"/>
      <c r="SRG23" s="57"/>
      <c r="SRH23" s="57"/>
      <c r="SRI23" s="57"/>
      <c r="SRJ23" s="57"/>
      <c r="SRK23" s="57"/>
      <c r="SRL23" s="57"/>
      <c r="SRM23" s="57"/>
      <c r="SRN23" s="57"/>
      <c r="SRO23" s="57"/>
      <c r="SRP23" s="57"/>
      <c r="SRQ23" s="57"/>
      <c r="SRR23" s="57"/>
      <c r="SRS23" s="57"/>
      <c r="SRT23" s="57"/>
      <c r="SRU23" s="57"/>
      <c r="SRV23" s="57"/>
      <c r="SRW23" s="57"/>
      <c r="SRX23" s="57"/>
      <c r="SRY23" s="57"/>
      <c r="SRZ23" s="57"/>
      <c r="SSA23" s="57"/>
      <c r="SSB23" s="57"/>
      <c r="SSC23" s="57"/>
      <c r="SSD23" s="57"/>
      <c r="SSE23" s="57"/>
      <c r="SSF23" s="57"/>
      <c r="SSG23" s="57"/>
      <c r="SSH23" s="57"/>
      <c r="SSI23" s="57"/>
      <c r="SSJ23" s="57"/>
      <c r="SSK23" s="57"/>
      <c r="SSL23" s="57"/>
      <c r="SSM23" s="57"/>
      <c r="SSN23" s="57"/>
      <c r="SSO23" s="57"/>
      <c r="SSP23" s="57"/>
      <c r="SSQ23" s="57"/>
      <c r="SSR23" s="57"/>
      <c r="SSS23" s="57"/>
      <c r="SST23" s="57"/>
      <c r="SSU23" s="57"/>
      <c r="SSV23" s="57"/>
      <c r="SSW23" s="57"/>
      <c r="SSX23" s="57"/>
      <c r="SSY23" s="57"/>
      <c r="SSZ23" s="57"/>
      <c r="STA23" s="57"/>
      <c r="STB23" s="57"/>
      <c r="STC23" s="57"/>
      <c r="STD23" s="57"/>
      <c r="STE23" s="57"/>
      <c r="STF23" s="57"/>
      <c r="STG23" s="57"/>
      <c r="STH23" s="57"/>
      <c r="STI23" s="57"/>
      <c r="STJ23" s="57"/>
      <c r="STK23" s="57"/>
      <c r="STL23" s="57"/>
      <c r="STM23" s="57"/>
      <c r="STN23" s="57"/>
      <c r="STO23" s="57"/>
      <c r="STP23" s="57"/>
      <c r="STQ23" s="57"/>
      <c r="STR23" s="57"/>
      <c r="STS23" s="57"/>
      <c r="STT23" s="57"/>
      <c r="STU23" s="57"/>
      <c r="STV23" s="57"/>
      <c r="STW23" s="57"/>
      <c r="STX23" s="57"/>
      <c r="STY23" s="57"/>
      <c r="STZ23" s="57"/>
      <c r="SUA23" s="57"/>
      <c r="SUB23" s="57"/>
      <c r="SUC23" s="57"/>
      <c r="SUD23" s="57"/>
      <c r="SUE23" s="57"/>
      <c r="SUF23" s="57"/>
      <c r="SUG23" s="57"/>
      <c r="SUH23" s="57"/>
      <c r="SUI23" s="57"/>
      <c r="SUJ23" s="57"/>
      <c r="SUK23" s="57"/>
      <c r="SUL23" s="57"/>
      <c r="SUM23" s="57"/>
      <c r="SUN23" s="57"/>
      <c r="SUO23" s="57"/>
      <c r="SUP23" s="57"/>
      <c r="SUQ23" s="57"/>
      <c r="SUR23" s="57"/>
      <c r="SUS23" s="57"/>
      <c r="SUT23" s="57"/>
      <c r="SUU23" s="57"/>
      <c r="SUV23" s="57"/>
      <c r="SUW23" s="57"/>
      <c r="SUX23" s="57"/>
      <c r="SUY23" s="57"/>
      <c r="SUZ23" s="57"/>
      <c r="SVA23" s="57"/>
      <c r="SVB23" s="57"/>
      <c r="SVC23" s="57"/>
      <c r="SVD23" s="57"/>
      <c r="SVE23" s="57"/>
      <c r="SVF23" s="57"/>
      <c r="SVG23" s="57"/>
      <c r="SVH23" s="57"/>
      <c r="SVI23" s="57"/>
      <c r="SVJ23" s="57"/>
      <c r="SVK23" s="57"/>
      <c r="SVL23" s="57"/>
      <c r="SVM23" s="57"/>
      <c r="SVN23" s="57"/>
      <c r="SVO23" s="57"/>
      <c r="SVP23" s="57"/>
      <c r="SVQ23" s="57"/>
      <c r="SVR23" s="57"/>
      <c r="SVS23" s="57"/>
      <c r="SVT23" s="57"/>
      <c r="SVU23" s="57"/>
      <c r="SVV23" s="57"/>
      <c r="SVW23" s="57"/>
      <c r="SVX23" s="57"/>
      <c r="SVY23" s="57"/>
      <c r="SVZ23" s="57"/>
      <c r="SWA23" s="57"/>
      <c r="SWB23" s="57"/>
      <c r="SWC23" s="57"/>
      <c r="SWD23" s="57"/>
      <c r="SWE23" s="57"/>
      <c r="SWF23" s="57"/>
      <c r="SWG23" s="57"/>
      <c r="SWH23" s="57"/>
      <c r="SWI23" s="57"/>
      <c r="SWJ23" s="57"/>
      <c r="SWK23" s="57"/>
      <c r="SWL23" s="57"/>
      <c r="SWM23" s="57"/>
      <c r="SWN23" s="57"/>
      <c r="SWO23" s="57"/>
      <c r="SWP23" s="57"/>
      <c r="SWQ23" s="57"/>
      <c r="SWR23" s="57"/>
      <c r="SWS23" s="57"/>
      <c r="SWT23" s="57"/>
      <c r="SWU23" s="57"/>
      <c r="SWV23" s="57"/>
      <c r="SWW23" s="57"/>
      <c r="SWX23" s="57"/>
      <c r="SWY23" s="57"/>
      <c r="SWZ23" s="57"/>
      <c r="SXA23" s="57"/>
      <c r="SXB23" s="57"/>
      <c r="SXC23" s="57"/>
      <c r="SXD23" s="57"/>
      <c r="SXE23" s="57"/>
      <c r="SXF23" s="57"/>
      <c r="SXG23" s="57"/>
      <c r="SXH23" s="57"/>
      <c r="SXI23" s="57"/>
      <c r="SXJ23" s="57"/>
      <c r="SXK23" s="57"/>
      <c r="SXL23" s="57"/>
      <c r="SXM23" s="57"/>
      <c r="SXN23" s="57"/>
      <c r="SXO23" s="57"/>
      <c r="SXP23" s="57"/>
      <c r="SXQ23" s="57"/>
      <c r="SXR23" s="57"/>
      <c r="SXS23" s="57"/>
      <c r="SXT23" s="57"/>
      <c r="SXU23" s="57"/>
      <c r="SXV23" s="57"/>
      <c r="SXW23" s="57"/>
      <c r="SXX23" s="57"/>
      <c r="SXY23" s="57"/>
      <c r="SXZ23" s="57"/>
      <c r="SYA23" s="57"/>
      <c r="SYB23" s="57"/>
      <c r="SYC23" s="57"/>
      <c r="SYD23" s="57"/>
      <c r="SYE23" s="57"/>
      <c r="SYF23" s="57"/>
      <c r="SYG23" s="57"/>
      <c r="SYH23" s="57"/>
      <c r="SYI23" s="57"/>
      <c r="SYJ23" s="57"/>
      <c r="SYK23" s="57"/>
      <c r="SYL23" s="57"/>
      <c r="SYM23" s="57"/>
      <c r="SYN23" s="57"/>
      <c r="SYO23" s="57"/>
      <c r="SYP23" s="57"/>
      <c r="SYQ23" s="57"/>
      <c r="SYR23" s="57"/>
      <c r="SYS23" s="57"/>
      <c r="SYT23" s="57"/>
      <c r="SYU23" s="57"/>
      <c r="SYV23" s="57"/>
      <c r="SYW23" s="57"/>
      <c r="SYX23" s="57"/>
      <c r="SYY23" s="57"/>
      <c r="SYZ23" s="57"/>
      <c r="SZA23" s="57"/>
      <c r="SZB23" s="57"/>
      <c r="SZC23" s="57"/>
      <c r="SZD23" s="57"/>
      <c r="SZE23" s="57"/>
      <c r="SZF23" s="57"/>
      <c r="SZG23" s="57"/>
      <c r="SZH23" s="57"/>
      <c r="SZI23" s="57"/>
      <c r="SZJ23" s="57"/>
      <c r="SZK23" s="57"/>
      <c r="SZL23" s="57"/>
      <c r="SZM23" s="57"/>
      <c r="SZN23" s="57"/>
      <c r="SZO23" s="57"/>
      <c r="SZP23" s="57"/>
      <c r="SZQ23" s="57"/>
      <c r="SZR23" s="57"/>
      <c r="SZS23" s="57"/>
      <c r="SZT23" s="57"/>
      <c r="SZU23" s="57"/>
      <c r="SZV23" s="57"/>
      <c r="SZW23" s="57"/>
      <c r="SZX23" s="57"/>
      <c r="SZY23" s="57"/>
      <c r="SZZ23" s="57"/>
      <c r="TAA23" s="57"/>
      <c r="TAB23" s="57"/>
      <c r="TAC23" s="57"/>
      <c r="TAD23" s="57"/>
      <c r="TAE23" s="57"/>
      <c r="TAF23" s="57"/>
      <c r="TAG23" s="57"/>
      <c r="TAH23" s="57"/>
      <c r="TAI23" s="57"/>
      <c r="TAJ23" s="57"/>
      <c r="TAK23" s="57"/>
      <c r="TAL23" s="57"/>
      <c r="TAM23" s="57"/>
      <c r="TAN23" s="57"/>
      <c r="TAO23" s="57"/>
      <c r="TAP23" s="57"/>
      <c r="TAQ23" s="57"/>
      <c r="TAR23" s="57"/>
      <c r="TAS23" s="57"/>
      <c r="TAT23" s="57"/>
      <c r="TAU23" s="57"/>
      <c r="TAV23" s="57"/>
      <c r="TAW23" s="57"/>
      <c r="TAX23" s="57"/>
      <c r="TAY23" s="57"/>
      <c r="TAZ23" s="57"/>
      <c r="TBA23" s="57"/>
      <c r="TBB23" s="57"/>
      <c r="TBC23" s="57"/>
      <c r="TBD23" s="57"/>
      <c r="TBE23" s="57"/>
      <c r="TBF23" s="57"/>
      <c r="TBG23" s="57"/>
      <c r="TBH23" s="57"/>
      <c r="TBI23" s="57"/>
      <c r="TBJ23" s="57"/>
      <c r="TBK23" s="57"/>
      <c r="TBL23" s="57"/>
      <c r="TBM23" s="57"/>
      <c r="TBN23" s="57"/>
      <c r="TBO23" s="57"/>
      <c r="TBP23" s="57"/>
      <c r="TBQ23" s="57"/>
      <c r="TBR23" s="57"/>
      <c r="TBS23" s="57"/>
      <c r="TBT23" s="57"/>
      <c r="TBU23" s="57"/>
      <c r="TBV23" s="57"/>
      <c r="TBW23" s="57"/>
      <c r="TBX23" s="57"/>
      <c r="TBY23" s="57"/>
      <c r="TBZ23" s="57"/>
      <c r="TCA23" s="57"/>
      <c r="TCB23" s="57"/>
      <c r="TCC23" s="57"/>
      <c r="TCD23" s="57"/>
      <c r="TCE23" s="57"/>
      <c r="TCF23" s="57"/>
      <c r="TCG23" s="57"/>
      <c r="TCH23" s="57"/>
      <c r="TCI23" s="57"/>
      <c r="TCJ23" s="57"/>
      <c r="TCK23" s="57"/>
      <c r="TCL23" s="57"/>
      <c r="TCM23" s="57"/>
      <c r="TCN23" s="57"/>
      <c r="TCO23" s="57"/>
      <c r="TCP23" s="57"/>
      <c r="TCQ23" s="57"/>
      <c r="TCR23" s="57"/>
      <c r="TCS23" s="57"/>
      <c r="TCT23" s="57"/>
      <c r="TCU23" s="57"/>
      <c r="TCV23" s="57"/>
      <c r="TCW23" s="57"/>
      <c r="TCX23" s="57"/>
      <c r="TCY23" s="57"/>
      <c r="TCZ23" s="57"/>
      <c r="TDA23" s="57"/>
      <c r="TDB23" s="57"/>
      <c r="TDC23" s="57"/>
      <c r="TDD23" s="57"/>
      <c r="TDE23" s="57"/>
      <c r="TDF23" s="57"/>
      <c r="TDG23" s="57"/>
      <c r="TDH23" s="57"/>
      <c r="TDI23" s="57"/>
      <c r="TDJ23" s="57"/>
      <c r="TDK23" s="57"/>
      <c r="TDL23" s="57"/>
      <c r="TDM23" s="57"/>
      <c r="TDN23" s="57"/>
      <c r="TDO23" s="57"/>
      <c r="TDP23" s="57"/>
      <c r="TDQ23" s="57"/>
      <c r="TDR23" s="57"/>
      <c r="TDS23" s="57"/>
      <c r="TDT23" s="57"/>
      <c r="TDU23" s="57"/>
      <c r="TDV23" s="57"/>
      <c r="TDW23" s="57"/>
      <c r="TDX23" s="57"/>
      <c r="TDY23" s="57"/>
      <c r="TDZ23" s="57"/>
      <c r="TEA23" s="57"/>
      <c r="TEB23" s="57"/>
      <c r="TEC23" s="57"/>
      <c r="TED23" s="57"/>
      <c r="TEE23" s="57"/>
      <c r="TEF23" s="57"/>
      <c r="TEG23" s="57"/>
      <c r="TEH23" s="57"/>
      <c r="TEI23" s="57"/>
      <c r="TEJ23" s="57"/>
      <c r="TEK23" s="57"/>
      <c r="TEL23" s="57"/>
      <c r="TEM23" s="57"/>
      <c r="TEN23" s="57"/>
      <c r="TEO23" s="57"/>
      <c r="TEP23" s="57"/>
      <c r="TEQ23" s="57"/>
      <c r="TER23" s="57"/>
      <c r="TES23" s="57"/>
      <c r="TET23" s="57"/>
      <c r="TEU23" s="57"/>
      <c r="TEV23" s="57"/>
      <c r="TEW23" s="57"/>
      <c r="TEX23" s="57"/>
      <c r="TEY23" s="57"/>
      <c r="TEZ23" s="57"/>
      <c r="TFA23" s="57"/>
      <c r="TFB23" s="57"/>
      <c r="TFC23" s="57"/>
      <c r="TFD23" s="57"/>
      <c r="TFE23" s="57"/>
      <c r="TFF23" s="57"/>
      <c r="TFG23" s="57"/>
      <c r="TFH23" s="57"/>
      <c r="TFI23" s="57"/>
      <c r="TFJ23" s="57"/>
      <c r="TFK23" s="57"/>
      <c r="TFL23" s="57"/>
      <c r="TFM23" s="57"/>
      <c r="TFN23" s="57"/>
      <c r="TFO23" s="57"/>
      <c r="TFP23" s="57"/>
      <c r="TFQ23" s="57"/>
      <c r="TFR23" s="57"/>
      <c r="TFS23" s="57"/>
      <c r="TFT23" s="57"/>
      <c r="TFU23" s="57"/>
      <c r="TFV23" s="57"/>
      <c r="TFW23" s="57"/>
      <c r="TFX23" s="57"/>
      <c r="TFY23" s="57"/>
      <c r="TFZ23" s="57"/>
      <c r="TGA23" s="57"/>
      <c r="TGB23" s="57"/>
      <c r="TGC23" s="57"/>
      <c r="TGD23" s="57"/>
      <c r="TGE23" s="57"/>
      <c r="TGF23" s="57"/>
      <c r="TGG23" s="57"/>
      <c r="TGH23" s="57"/>
      <c r="TGI23" s="57"/>
      <c r="TGJ23" s="57"/>
      <c r="TGK23" s="57"/>
      <c r="TGL23" s="57"/>
      <c r="TGM23" s="57"/>
      <c r="TGN23" s="57"/>
      <c r="TGO23" s="57"/>
      <c r="TGP23" s="57"/>
      <c r="TGQ23" s="57"/>
      <c r="TGR23" s="57"/>
      <c r="TGS23" s="57"/>
      <c r="TGT23" s="57"/>
      <c r="TGU23" s="57"/>
      <c r="TGV23" s="57"/>
      <c r="TGW23" s="57"/>
      <c r="TGX23" s="57"/>
      <c r="TGY23" s="57"/>
      <c r="TGZ23" s="57"/>
      <c r="THA23" s="57"/>
      <c r="THB23" s="57"/>
      <c r="THC23" s="57"/>
      <c r="THD23" s="57"/>
      <c r="THE23" s="57"/>
      <c r="THF23" s="57"/>
      <c r="THG23" s="57"/>
      <c r="THH23" s="57"/>
      <c r="THI23" s="57"/>
      <c r="THJ23" s="57"/>
      <c r="THK23" s="57"/>
      <c r="THL23" s="57"/>
      <c r="THM23" s="57"/>
      <c r="THN23" s="57"/>
      <c r="THO23" s="57"/>
      <c r="THP23" s="57"/>
      <c r="THQ23" s="57"/>
      <c r="THR23" s="57"/>
      <c r="THS23" s="57"/>
      <c r="THT23" s="57"/>
      <c r="THU23" s="57"/>
      <c r="THV23" s="57"/>
      <c r="THW23" s="57"/>
      <c r="THX23" s="57"/>
      <c r="THY23" s="57"/>
      <c r="THZ23" s="57"/>
      <c r="TIA23" s="57"/>
      <c r="TIB23" s="57"/>
      <c r="TIC23" s="57"/>
      <c r="TID23" s="57"/>
      <c r="TIE23" s="57"/>
      <c r="TIF23" s="57"/>
      <c r="TIG23" s="57"/>
      <c r="TIH23" s="57"/>
      <c r="TII23" s="57"/>
      <c r="TIJ23" s="57"/>
      <c r="TIK23" s="57"/>
      <c r="TIL23" s="57"/>
      <c r="TIM23" s="57"/>
      <c r="TIN23" s="57"/>
      <c r="TIO23" s="57"/>
      <c r="TIP23" s="57"/>
      <c r="TIQ23" s="57"/>
      <c r="TIR23" s="57"/>
      <c r="TIS23" s="57"/>
      <c r="TIT23" s="57"/>
      <c r="TIU23" s="57"/>
      <c r="TIV23" s="57"/>
      <c r="TIW23" s="57"/>
      <c r="TIX23" s="57"/>
      <c r="TIY23" s="57"/>
      <c r="TIZ23" s="57"/>
      <c r="TJA23" s="57"/>
      <c r="TJB23" s="57"/>
      <c r="TJC23" s="57"/>
      <c r="TJD23" s="57"/>
      <c r="TJE23" s="57"/>
      <c r="TJF23" s="57"/>
      <c r="TJG23" s="57"/>
      <c r="TJH23" s="57"/>
      <c r="TJI23" s="57"/>
      <c r="TJJ23" s="57"/>
      <c r="TJK23" s="57"/>
      <c r="TJL23" s="57"/>
      <c r="TJM23" s="57"/>
      <c r="TJN23" s="57"/>
      <c r="TJO23" s="57"/>
      <c r="TJP23" s="57"/>
      <c r="TJQ23" s="57"/>
      <c r="TJR23" s="57"/>
      <c r="TJS23" s="57"/>
      <c r="TJT23" s="57"/>
      <c r="TJU23" s="57"/>
      <c r="TJV23" s="57"/>
      <c r="TJW23" s="57"/>
      <c r="TJX23" s="57"/>
      <c r="TJY23" s="57"/>
      <c r="TJZ23" s="57"/>
      <c r="TKA23" s="57"/>
      <c r="TKB23" s="57"/>
      <c r="TKC23" s="57"/>
      <c r="TKD23" s="57"/>
      <c r="TKE23" s="57"/>
      <c r="TKF23" s="57"/>
      <c r="TKG23" s="57"/>
      <c r="TKH23" s="57"/>
      <c r="TKI23" s="57"/>
      <c r="TKJ23" s="57"/>
      <c r="TKK23" s="57"/>
      <c r="TKL23" s="57"/>
      <c r="TKM23" s="57"/>
      <c r="TKN23" s="57"/>
      <c r="TKO23" s="57"/>
      <c r="TKP23" s="57"/>
      <c r="TKQ23" s="57"/>
      <c r="TKR23" s="57"/>
      <c r="TKS23" s="57"/>
      <c r="TKT23" s="57"/>
      <c r="TKU23" s="57"/>
      <c r="TKV23" s="57"/>
      <c r="TKW23" s="57"/>
      <c r="TKX23" s="57"/>
      <c r="TKY23" s="57"/>
      <c r="TKZ23" s="57"/>
      <c r="TLA23" s="57"/>
      <c r="TLB23" s="57"/>
      <c r="TLC23" s="57"/>
      <c r="TLD23" s="57"/>
      <c r="TLE23" s="57"/>
      <c r="TLF23" s="57"/>
      <c r="TLG23" s="57"/>
      <c r="TLH23" s="57"/>
      <c r="TLI23" s="57"/>
      <c r="TLJ23" s="57"/>
      <c r="TLK23" s="57"/>
      <c r="TLL23" s="57"/>
      <c r="TLM23" s="57"/>
      <c r="TLN23" s="57"/>
      <c r="TLO23" s="57"/>
      <c r="TLP23" s="57"/>
      <c r="TLQ23" s="57"/>
      <c r="TLR23" s="57"/>
      <c r="TLS23" s="57"/>
      <c r="TLT23" s="57"/>
      <c r="TLU23" s="57"/>
      <c r="TLV23" s="57"/>
      <c r="TLW23" s="57"/>
      <c r="TLX23" s="57"/>
      <c r="TLY23" s="57"/>
      <c r="TLZ23" s="57"/>
      <c r="TMA23" s="57"/>
      <c r="TMB23" s="57"/>
      <c r="TMC23" s="57"/>
      <c r="TMD23" s="57"/>
      <c r="TME23" s="57"/>
      <c r="TMF23" s="57"/>
      <c r="TMG23" s="57"/>
      <c r="TMH23" s="57"/>
      <c r="TMI23" s="57"/>
      <c r="TMJ23" s="57"/>
      <c r="TMK23" s="57"/>
      <c r="TML23" s="57"/>
      <c r="TMM23" s="57"/>
      <c r="TMN23" s="57"/>
      <c r="TMO23" s="57"/>
      <c r="TMP23" s="57"/>
      <c r="TMQ23" s="57"/>
      <c r="TMR23" s="57"/>
      <c r="TMS23" s="57"/>
      <c r="TMT23" s="57"/>
      <c r="TMU23" s="57"/>
      <c r="TMV23" s="57"/>
      <c r="TMW23" s="57"/>
      <c r="TMX23" s="57"/>
      <c r="TMY23" s="57"/>
      <c r="TMZ23" s="57"/>
      <c r="TNA23" s="57"/>
      <c r="TNB23" s="57"/>
      <c r="TNC23" s="57"/>
      <c r="TND23" s="57"/>
      <c r="TNE23" s="57"/>
      <c r="TNF23" s="57"/>
      <c r="TNG23" s="57"/>
      <c r="TNH23" s="57"/>
      <c r="TNI23" s="57"/>
      <c r="TNJ23" s="57"/>
      <c r="TNK23" s="57"/>
      <c r="TNL23" s="57"/>
      <c r="TNM23" s="57"/>
      <c r="TNN23" s="57"/>
      <c r="TNO23" s="57"/>
      <c r="TNP23" s="57"/>
      <c r="TNQ23" s="57"/>
      <c r="TNR23" s="57"/>
      <c r="TNS23" s="57"/>
      <c r="TNT23" s="57"/>
      <c r="TNU23" s="57"/>
      <c r="TNV23" s="57"/>
      <c r="TNW23" s="57"/>
      <c r="TNX23" s="57"/>
      <c r="TNY23" s="57"/>
      <c r="TNZ23" s="57"/>
      <c r="TOA23" s="57"/>
      <c r="TOB23" s="57"/>
      <c r="TOC23" s="57"/>
      <c r="TOD23" s="57"/>
      <c r="TOE23" s="57"/>
      <c r="TOF23" s="57"/>
      <c r="TOG23" s="57"/>
      <c r="TOH23" s="57"/>
      <c r="TOI23" s="57"/>
      <c r="TOJ23" s="57"/>
      <c r="TOK23" s="57"/>
      <c r="TOL23" s="57"/>
      <c r="TOM23" s="57"/>
      <c r="TON23" s="57"/>
      <c r="TOO23" s="57"/>
      <c r="TOP23" s="57"/>
      <c r="TOQ23" s="57"/>
      <c r="TOR23" s="57"/>
      <c r="TOS23" s="57"/>
      <c r="TOT23" s="57"/>
      <c r="TOU23" s="57"/>
      <c r="TOV23" s="57"/>
      <c r="TOW23" s="57"/>
      <c r="TOX23" s="57"/>
      <c r="TOY23" s="57"/>
      <c r="TOZ23" s="57"/>
      <c r="TPA23" s="57"/>
      <c r="TPB23" s="57"/>
      <c r="TPC23" s="57"/>
      <c r="TPD23" s="57"/>
      <c r="TPE23" s="57"/>
      <c r="TPF23" s="57"/>
      <c r="TPG23" s="57"/>
      <c r="TPH23" s="57"/>
      <c r="TPI23" s="57"/>
      <c r="TPJ23" s="57"/>
      <c r="TPK23" s="57"/>
      <c r="TPL23" s="57"/>
      <c r="TPM23" s="57"/>
      <c r="TPN23" s="57"/>
      <c r="TPO23" s="57"/>
      <c r="TPP23" s="57"/>
      <c r="TPQ23" s="57"/>
      <c r="TPR23" s="57"/>
      <c r="TPS23" s="57"/>
      <c r="TPT23" s="57"/>
      <c r="TPU23" s="57"/>
      <c r="TPV23" s="57"/>
      <c r="TPW23" s="57"/>
      <c r="TPX23" s="57"/>
      <c r="TPY23" s="57"/>
      <c r="TPZ23" s="57"/>
      <c r="TQA23" s="57"/>
      <c r="TQB23" s="57"/>
      <c r="TQC23" s="57"/>
      <c r="TQD23" s="57"/>
      <c r="TQE23" s="57"/>
      <c r="TQF23" s="57"/>
      <c r="TQG23" s="57"/>
      <c r="TQH23" s="57"/>
      <c r="TQI23" s="57"/>
      <c r="TQJ23" s="57"/>
      <c r="TQK23" s="57"/>
      <c r="TQL23" s="57"/>
      <c r="TQM23" s="57"/>
      <c r="TQN23" s="57"/>
      <c r="TQO23" s="57"/>
      <c r="TQP23" s="57"/>
      <c r="TQQ23" s="57"/>
      <c r="TQR23" s="57"/>
      <c r="TQS23" s="57"/>
      <c r="TQT23" s="57"/>
      <c r="TQU23" s="57"/>
      <c r="TQV23" s="57"/>
      <c r="TQW23" s="57"/>
      <c r="TQX23" s="57"/>
      <c r="TQY23" s="57"/>
      <c r="TQZ23" s="57"/>
      <c r="TRA23" s="57"/>
      <c r="TRB23" s="57"/>
      <c r="TRC23" s="57"/>
      <c r="TRD23" s="57"/>
      <c r="TRE23" s="57"/>
      <c r="TRF23" s="57"/>
      <c r="TRG23" s="57"/>
      <c r="TRH23" s="57"/>
      <c r="TRI23" s="57"/>
      <c r="TRJ23" s="57"/>
      <c r="TRK23" s="57"/>
      <c r="TRL23" s="57"/>
      <c r="TRM23" s="57"/>
      <c r="TRN23" s="57"/>
      <c r="TRO23" s="57"/>
      <c r="TRP23" s="57"/>
      <c r="TRQ23" s="57"/>
      <c r="TRR23" s="57"/>
      <c r="TRS23" s="57"/>
      <c r="TRT23" s="57"/>
      <c r="TRU23" s="57"/>
      <c r="TRV23" s="57"/>
      <c r="TRW23" s="57"/>
      <c r="TRX23" s="57"/>
      <c r="TRY23" s="57"/>
      <c r="TRZ23" s="57"/>
      <c r="TSA23" s="57"/>
      <c r="TSB23" s="57"/>
      <c r="TSC23" s="57"/>
      <c r="TSD23" s="57"/>
      <c r="TSE23" s="57"/>
      <c r="TSF23" s="57"/>
      <c r="TSG23" s="57"/>
      <c r="TSH23" s="57"/>
      <c r="TSI23" s="57"/>
      <c r="TSJ23" s="57"/>
      <c r="TSK23" s="57"/>
      <c r="TSL23" s="57"/>
      <c r="TSM23" s="57"/>
      <c r="TSN23" s="57"/>
      <c r="TSO23" s="57"/>
      <c r="TSP23" s="57"/>
      <c r="TSQ23" s="57"/>
      <c r="TSR23" s="57"/>
      <c r="TSS23" s="57"/>
      <c r="TST23" s="57"/>
      <c r="TSU23" s="57"/>
      <c r="TSV23" s="57"/>
      <c r="TSW23" s="57"/>
      <c r="TSX23" s="57"/>
      <c r="TSY23" s="57"/>
      <c r="TSZ23" s="57"/>
      <c r="TTA23" s="57"/>
      <c r="TTB23" s="57"/>
      <c r="TTC23" s="57"/>
      <c r="TTD23" s="57"/>
      <c r="TTE23" s="57"/>
      <c r="TTF23" s="57"/>
      <c r="TTG23" s="57"/>
      <c r="TTH23" s="57"/>
      <c r="TTI23" s="57"/>
      <c r="TTJ23" s="57"/>
      <c r="TTK23" s="57"/>
      <c r="TTL23" s="57"/>
      <c r="TTM23" s="57"/>
      <c r="TTN23" s="57"/>
      <c r="TTO23" s="57"/>
      <c r="TTP23" s="57"/>
      <c r="TTQ23" s="57"/>
      <c r="TTR23" s="57"/>
      <c r="TTS23" s="57"/>
      <c r="TTT23" s="57"/>
      <c r="TTU23" s="57"/>
      <c r="TTV23" s="57"/>
      <c r="TTW23" s="57"/>
      <c r="TTX23" s="57"/>
      <c r="TTY23" s="57"/>
      <c r="TTZ23" s="57"/>
      <c r="TUA23" s="57"/>
      <c r="TUB23" s="57"/>
      <c r="TUC23" s="57"/>
      <c r="TUD23" s="57"/>
      <c r="TUE23" s="57"/>
      <c r="TUF23" s="57"/>
      <c r="TUG23" s="57"/>
      <c r="TUH23" s="57"/>
      <c r="TUI23" s="57"/>
      <c r="TUJ23" s="57"/>
      <c r="TUK23" s="57"/>
      <c r="TUL23" s="57"/>
      <c r="TUM23" s="57"/>
      <c r="TUN23" s="57"/>
      <c r="TUO23" s="57"/>
      <c r="TUP23" s="57"/>
      <c r="TUQ23" s="57"/>
      <c r="TUR23" s="57"/>
      <c r="TUS23" s="57"/>
      <c r="TUT23" s="57"/>
      <c r="TUU23" s="57"/>
      <c r="TUV23" s="57"/>
      <c r="TUW23" s="57"/>
      <c r="TUX23" s="57"/>
      <c r="TUY23" s="57"/>
      <c r="TUZ23" s="57"/>
      <c r="TVA23" s="57"/>
      <c r="TVB23" s="57"/>
      <c r="TVC23" s="57"/>
      <c r="TVD23" s="57"/>
      <c r="TVE23" s="57"/>
      <c r="TVF23" s="57"/>
      <c r="TVG23" s="57"/>
      <c r="TVH23" s="57"/>
      <c r="TVI23" s="57"/>
      <c r="TVJ23" s="57"/>
      <c r="TVK23" s="57"/>
      <c r="TVL23" s="57"/>
      <c r="TVM23" s="57"/>
      <c r="TVN23" s="57"/>
      <c r="TVO23" s="57"/>
      <c r="TVP23" s="57"/>
      <c r="TVQ23" s="57"/>
      <c r="TVR23" s="57"/>
      <c r="TVS23" s="57"/>
      <c r="TVT23" s="57"/>
      <c r="TVU23" s="57"/>
      <c r="TVV23" s="57"/>
      <c r="TVW23" s="57"/>
      <c r="TVX23" s="57"/>
      <c r="TVY23" s="57"/>
      <c r="TVZ23" s="57"/>
      <c r="TWA23" s="57"/>
      <c r="TWB23" s="57"/>
      <c r="TWC23" s="57"/>
      <c r="TWD23" s="57"/>
      <c r="TWE23" s="57"/>
      <c r="TWF23" s="57"/>
      <c r="TWG23" s="57"/>
      <c r="TWH23" s="57"/>
      <c r="TWI23" s="57"/>
      <c r="TWJ23" s="57"/>
      <c r="TWK23" s="57"/>
      <c r="TWL23" s="57"/>
      <c r="TWM23" s="57"/>
      <c r="TWN23" s="57"/>
      <c r="TWO23" s="57"/>
      <c r="TWP23" s="57"/>
      <c r="TWQ23" s="57"/>
      <c r="TWR23" s="57"/>
      <c r="TWS23" s="57"/>
      <c r="TWT23" s="57"/>
      <c r="TWU23" s="57"/>
      <c r="TWV23" s="57"/>
      <c r="TWW23" s="57"/>
      <c r="TWX23" s="57"/>
      <c r="TWY23" s="57"/>
      <c r="TWZ23" s="57"/>
      <c r="TXA23" s="57"/>
      <c r="TXB23" s="57"/>
      <c r="TXC23" s="57"/>
      <c r="TXD23" s="57"/>
      <c r="TXE23" s="57"/>
      <c r="TXF23" s="57"/>
      <c r="TXG23" s="57"/>
      <c r="TXH23" s="57"/>
      <c r="TXI23" s="57"/>
      <c r="TXJ23" s="57"/>
      <c r="TXK23" s="57"/>
      <c r="TXL23" s="57"/>
      <c r="TXM23" s="57"/>
      <c r="TXN23" s="57"/>
      <c r="TXO23" s="57"/>
      <c r="TXP23" s="57"/>
      <c r="TXQ23" s="57"/>
      <c r="TXR23" s="57"/>
      <c r="TXS23" s="57"/>
      <c r="TXT23" s="57"/>
      <c r="TXU23" s="57"/>
      <c r="TXV23" s="57"/>
      <c r="TXW23" s="57"/>
      <c r="TXX23" s="57"/>
      <c r="TXY23" s="57"/>
      <c r="TXZ23" s="57"/>
      <c r="TYA23" s="57"/>
      <c r="TYB23" s="57"/>
      <c r="TYC23" s="57"/>
      <c r="TYD23" s="57"/>
      <c r="TYE23" s="57"/>
      <c r="TYF23" s="57"/>
      <c r="TYG23" s="57"/>
      <c r="TYH23" s="57"/>
      <c r="TYI23" s="57"/>
      <c r="TYJ23" s="57"/>
      <c r="TYK23" s="57"/>
      <c r="TYL23" s="57"/>
      <c r="TYM23" s="57"/>
      <c r="TYN23" s="57"/>
      <c r="TYO23" s="57"/>
      <c r="TYP23" s="57"/>
      <c r="TYQ23" s="57"/>
      <c r="TYR23" s="57"/>
      <c r="TYS23" s="57"/>
      <c r="TYT23" s="57"/>
      <c r="TYU23" s="57"/>
      <c r="TYV23" s="57"/>
      <c r="TYW23" s="57"/>
      <c r="TYX23" s="57"/>
      <c r="TYY23" s="57"/>
      <c r="TYZ23" s="57"/>
      <c r="TZA23" s="57"/>
      <c r="TZB23" s="57"/>
      <c r="TZC23" s="57"/>
      <c r="TZD23" s="57"/>
      <c r="TZE23" s="57"/>
      <c r="TZF23" s="57"/>
      <c r="TZG23" s="57"/>
      <c r="TZH23" s="57"/>
      <c r="TZI23" s="57"/>
      <c r="TZJ23" s="57"/>
      <c r="TZK23" s="57"/>
      <c r="TZL23" s="57"/>
      <c r="TZM23" s="57"/>
      <c r="TZN23" s="57"/>
      <c r="TZO23" s="57"/>
      <c r="TZP23" s="57"/>
      <c r="TZQ23" s="57"/>
      <c r="TZR23" s="57"/>
      <c r="TZS23" s="57"/>
      <c r="TZT23" s="57"/>
      <c r="TZU23" s="57"/>
      <c r="TZV23" s="57"/>
      <c r="TZW23" s="57"/>
      <c r="TZX23" s="57"/>
      <c r="TZY23" s="57"/>
      <c r="TZZ23" s="57"/>
      <c r="UAA23" s="57"/>
      <c r="UAB23" s="57"/>
      <c r="UAC23" s="57"/>
      <c r="UAD23" s="57"/>
      <c r="UAE23" s="57"/>
      <c r="UAF23" s="57"/>
      <c r="UAG23" s="57"/>
      <c r="UAH23" s="57"/>
      <c r="UAI23" s="57"/>
      <c r="UAJ23" s="57"/>
      <c r="UAK23" s="57"/>
      <c r="UAL23" s="57"/>
      <c r="UAM23" s="57"/>
      <c r="UAN23" s="57"/>
      <c r="UAO23" s="57"/>
      <c r="UAP23" s="57"/>
      <c r="UAQ23" s="57"/>
      <c r="UAR23" s="57"/>
      <c r="UAS23" s="57"/>
      <c r="UAT23" s="57"/>
      <c r="UAU23" s="57"/>
      <c r="UAV23" s="57"/>
      <c r="UAW23" s="57"/>
      <c r="UAX23" s="57"/>
      <c r="UAY23" s="57"/>
      <c r="UAZ23" s="57"/>
      <c r="UBA23" s="57"/>
      <c r="UBB23" s="57"/>
      <c r="UBC23" s="57"/>
      <c r="UBD23" s="57"/>
      <c r="UBE23" s="57"/>
      <c r="UBF23" s="57"/>
      <c r="UBG23" s="57"/>
      <c r="UBH23" s="57"/>
      <c r="UBI23" s="57"/>
      <c r="UBJ23" s="57"/>
      <c r="UBK23" s="57"/>
      <c r="UBL23" s="57"/>
      <c r="UBM23" s="57"/>
      <c r="UBN23" s="57"/>
      <c r="UBO23" s="57"/>
      <c r="UBP23" s="57"/>
      <c r="UBQ23" s="57"/>
      <c r="UBR23" s="57"/>
      <c r="UBS23" s="57"/>
      <c r="UBT23" s="57"/>
      <c r="UBU23" s="57"/>
      <c r="UBV23" s="57"/>
      <c r="UBW23" s="57"/>
      <c r="UBX23" s="57"/>
      <c r="UBY23" s="57"/>
      <c r="UBZ23" s="57"/>
      <c r="UCA23" s="57"/>
      <c r="UCB23" s="57"/>
      <c r="UCC23" s="57"/>
      <c r="UCD23" s="57"/>
      <c r="UCE23" s="57"/>
      <c r="UCF23" s="57"/>
      <c r="UCG23" s="57"/>
      <c r="UCH23" s="57"/>
      <c r="UCI23" s="57"/>
      <c r="UCJ23" s="57"/>
      <c r="UCK23" s="57"/>
      <c r="UCL23" s="57"/>
      <c r="UCM23" s="57"/>
      <c r="UCN23" s="57"/>
      <c r="UCO23" s="57"/>
      <c r="UCP23" s="57"/>
      <c r="UCQ23" s="57"/>
      <c r="UCR23" s="57"/>
      <c r="UCS23" s="57"/>
      <c r="UCT23" s="57"/>
      <c r="UCU23" s="57"/>
      <c r="UCV23" s="57"/>
      <c r="UCW23" s="57"/>
      <c r="UCX23" s="57"/>
      <c r="UCY23" s="57"/>
      <c r="UCZ23" s="57"/>
      <c r="UDA23" s="57"/>
      <c r="UDB23" s="57"/>
      <c r="UDC23" s="57"/>
      <c r="UDD23" s="57"/>
      <c r="UDE23" s="57"/>
      <c r="UDF23" s="57"/>
      <c r="UDG23" s="57"/>
      <c r="UDH23" s="57"/>
      <c r="UDI23" s="57"/>
      <c r="UDJ23" s="57"/>
      <c r="UDK23" s="57"/>
      <c r="UDL23" s="57"/>
      <c r="UDM23" s="57"/>
      <c r="UDN23" s="57"/>
      <c r="UDO23" s="57"/>
      <c r="UDP23" s="57"/>
      <c r="UDQ23" s="57"/>
      <c r="UDR23" s="57"/>
      <c r="UDS23" s="57"/>
      <c r="UDT23" s="57"/>
      <c r="UDU23" s="57"/>
      <c r="UDV23" s="57"/>
      <c r="UDW23" s="57"/>
      <c r="UDX23" s="57"/>
      <c r="UDY23" s="57"/>
      <c r="UDZ23" s="57"/>
      <c r="UEA23" s="57"/>
      <c r="UEB23" s="57"/>
      <c r="UEC23" s="57"/>
      <c r="UED23" s="57"/>
      <c r="UEE23" s="57"/>
      <c r="UEF23" s="57"/>
      <c r="UEG23" s="57"/>
      <c r="UEH23" s="57"/>
      <c r="UEI23" s="57"/>
      <c r="UEJ23" s="57"/>
      <c r="UEK23" s="57"/>
      <c r="UEL23" s="57"/>
      <c r="UEM23" s="57"/>
      <c r="UEN23" s="57"/>
      <c r="UEO23" s="57"/>
      <c r="UEP23" s="57"/>
      <c r="UEQ23" s="57"/>
      <c r="UER23" s="57"/>
      <c r="UES23" s="57"/>
      <c r="UET23" s="57"/>
      <c r="UEU23" s="57"/>
      <c r="UEV23" s="57"/>
      <c r="UEW23" s="57"/>
      <c r="UEX23" s="57"/>
      <c r="UEY23" s="57"/>
      <c r="UEZ23" s="57"/>
      <c r="UFA23" s="57"/>
      <c r="UFB23" s="57"/>
      <c r="UFC23" s="57"/>
      <c r="UFD23" s="57"/>
      <c r="UFE23" s="57"/>
      <c r="UFF23" s="57"/>
      <c r="UFG23" s="57"/>
      <c r="UFH23" s="57"/>
      <c r="UFI23" s="57"/>
      <c r="UFJ23" s="57"/>
      <c r="UFK23" s="57"/>
      <c r="UFL23" s="57"/>
      <c r="UFM23" s="57"/>
      <c r="UFN23" s="57"/>
      <c r="UFO23" s="57"/>
      <c r="UFP23" s="57"/>
      <c r="UFQ23" s="57"/>
      <c r="UFR23" s="57"/>
      <c r="UFS23" s="57"/>
      <c r="UFT23" s="57"/>
      <c r="UFU23" s="57"/>
      <c r="UFV23" s="57"/>
      <c r="UFW23" s="57"/>
      <c r="UFX23" s="57"/>
      <c r="UFY23" s="57"/>
      <c r="UFZ23" s="57"/>
      <c r="UGA23" s="57"/>
      <c r="UGB23" s="57"/>
      <c r="UGC23" s="57"/>
      <c r="UGD23" s="57"/>
      <c r="UGE23" s="57"/>
      <c r="UGF23" s="57"/>
      <c r="UGG23" s="57"/>
      <c r="UGH23" s="57"/>
      <c r="UGI23" s="57"/>
      <c r="UGJ23" s="57"/>
      <c r="UGK23" s="57"/>
      <c r="UGL23" s="57"/>
      <c r="UGM23" s="57"/>
      <c r="UGN23" s="57"/>
      <c r="UGO23" s="57"/>
      <c r="UGP23" s="57"/>
      <c r="UGQ23" s="57"/>
      <c r="UGR23" s="57"/>
      <c r="UGS23" s="57"/>
      <c r="UGT23" s="57"/>
      <c r="UGU23" s="57"/>
      <c r="UGV23" s="57"/>
      <c r="UGW23" s="57"/>
      <c r="UGX23" s="57"/>
      <c r="UGY23" s="57"/>
      <c r="UGZ23" s="57"/>
      <c r="UHA23" s="57"/>
      <c r="UHB23" s="57"/>
      <c r="UHC23" s="57"/>
      <c r="UHD23" s="57"/>
      <c r="UHE23" s="57"/>
      <c r="UHF23" s="57"/>
      <c r="UHG23" s="57"/>
      <c r="UHH23" s="57"/>
      <c r="UHI23" s="57"/>
      <c r="UHJ23" s="57"/>
      <c r="UHK23" s="57"/>
      <c r="UHL23" s="57"/>
      <c r="UHM23" s="57"/>
      <c r="UHN23" s="57"/>
      <c r="UHO23" s="57"/>
      <c r="UHP23" s="57"/>
      <c r="UHQ23" s="57"/>
      <c r="UHR23" s="57"/>
      <c r="UHS23" s="57"/>
      <c r="UHT23" s="57"/>
      <c r="UHU23" s="57"/>
      <c r="UHV23" s="57"/>
      <c r="UHW23" s="57"/>
      <c r="UHX23" s="57"/>
      <c r="UHY23" s="57"/>
      <c r="UHZ23" s="57"/>
      <c r="UIA23" s="57"/>
      <c r="UIB23" s="57"/>
      <c r="UIC23" s="57"/>
      <c r="UID23" s="57"/>
      <c r="UIE23" s="57"/>
      <c r="UIF23" s="57"/>
      <c r="UIG23" s="57"/>
      <c r="UIH23" s="57"/>
      <c r="UII23" s="57"/>
      <c r="UIJ23" s="57"/>
      <c r="UIK23" s="57"/>
      <c r="UIL23" s="57"/>
      <c r="UIM23" s="57"/>
      <c r="UIN23" s="57"/>
      <c r="UIO23" s="57"/>
      <c r="UIP23" s="57"/>
      <c r="UIQ23" s="57"/>
      <c r="UIR23" s="57"/>
      <c r="UIS23" s="57"/>
      <c r="UIT23" s="57"/>
      <c r="UIU23" s="57"/>
      <c r="UIV23" s="57"/>
      <c r="UIW23" s="57"/>
      <c r="UIX23" s="57"/>
      <c r="UIY23" s="57"/>
      <c r="UIZ23" s="57"/>
      <c r="UJA23" s="57"/>
      <c r="UJB23" s="57"/>
      <c r="UJC23" s="57"/>
      <c r="UJD23" s="57"/>
      <c r="UJE23" s="57"/>
      <c r="UJF23" s="57"/>
      <c r="UJG23" s="57"/>
      <c r="UJH23" s="57"/>
      <c r="UJI23" s="57"/>
      <c r="UJJ23" s="57"/>
      <c r="UJK23" s="57"/>
      <c r="UJL23" s="57"/>
      <c r="UJM23" s="57"/>
      <c r="UJN23" s="57"/>
      <c r="UJO23" s="57"/>
      <c r="UJP23" s="57"/>
      <c r="UJQ23" s="57"/>
      <c r="UJR23" s="57"/>
      <c r="UJS23" s="57"/>
      <c r="UJT23" s="57"/>
      <c r="UJU23" s="57"/>
      <c r="UJV23" s="57"/>
      <c r="UJW23" s="57"/>
      <c r="UJX23" s="57"/>
      <c r="UJY23" s="57"/>
      <c r="UJZ23" s="57"/>
      <c r="UKA23" s="57"/>
      <c r="UKB23" s="57"/>
      <c r="UKC23" s="57"/>
      <c r="UKD23" s="57"/>
      <c r="UKE23" s="57"/>
      <c r="UKF23" s="57"/>
      <c r="UKG23" s="57"/>
      <c r="UKH23" s="57"/>
      <c r="UKI23" s="57"/>
      <c r="UKJ23" s="57"/>
      <c r="UKK23" s="57"/>
      <c r="UKL23" s="57"/>
      <c r="UKM23" s="57"/>
      <c r="UKN23" s="57"/>
      <c r="UKO23" s="57"/>
      <c r="UKP23" s="57"/>
      <c r="UKQ23" s="57"/>
      <c r="UKR23" s="57"/>
      <c r="UKS23" s="57"/>
      <c r="UKT23" s="57"/>
      <c r="UKU23" s="57"/>
      <c r="UKV23" s="57"/>
      <c r="UKW23" s="57"/>
      <c r="UKX23" s="57"/>
      <c r="UKY23" s="57"/>
      <c r="UKZ23" s="57"/>
      <c r="ULA23" s="57"/>
      <c r="ULB23" s="57"/>
      <c r="ULC23" s="57"/>
      <c r="ULD23" s="57"/>
      <c r="ULE23" s="57"/>
      <c r="ULF23" s="57"/>
      <c r="ULG23" s="57"/>
      <c r="ULH23" s="57"/>
      <c r="ULI23" s="57"/>
      <c r="ULJ23" s="57"/>
      <c r="ULK23" s="57"/>
      <c r="ULL23" s="57"/>
      <c r="ULM23" s="57"/>
      <c r="ULN23" s="57"/>
      <c r="ULO23" s="57"/>
      <c r="ULP23" s="57"/>
      <c r="ULQ23" s="57"/>
      <c r="ULR23" s="57"/>
      <c r="ULS23" s="57"/>
      <c r="ULT23" s="57"/>
      <c r="ULU23" s="57"/>
      <c r="ULV23" s="57"/>
      <c r="ULW23" s="57"/>
      <c r="ULX23" s="57"/>
      <c r="ULY23" s="57"/>
      <c r="ULZ23" s="57"/>
      <c r="UMA23" s="57"/>
      <c r="UMB23" s="57"/>
      <c r="UMC23" s="57"/>
      <c r="UMD23" s="57"/>
      <c r="UME23" s="57"/>
      <c r="UMF23" s="57"/>
      <c r="UMG23" s="57"/>
      <c r="UMH23" s="57"/>
      <c r="UMI23" s="57"/>
      <c r="UMJ23" s="57"/>
      <c r="UMK23" s="57"/>
      <c r="UML23" s="57"/>
      <c r="UMM23" s="57"/>
      <c r="UMN23" s="57"/>
      <c r="UMO23" s="57"/>
      <c r="UMP23" s="57"/>
      <c r="UMQ23" s="57"/>
      <c r="UMR23" s="57"/>
      <c r="UMS23" s="57"/>
      <c r="UMT23" s="57"/>
      <c r="UMU23" s="57"/>
      <c r="UMV23" s="57"/>
      <c r="UMW23" s="57"/>
      <c r="UMX23" s="57"/>
      <c r="UMY23" s="57"/>
      <c r="UMZ23" s="57"/>
      <c r="UNA23" s="57"/>
      <c r="UNB23" s="57"/>
      <c r="UNC23" s="57"/>
      <c r="UND23" s="57"/>
      <c r="UNE23" s="57"/>
      <c r="UNF23" s="57"/>
      <c r="UNG23" s="57"/>
      <c r="UNH23" s="57"/>
      <c r="UNI23" s="57"/>
      <c r="UNJ23" s="57"/>
      <c r="UNK23" s="57"/>
      <c r="UNL23" s="57"/>
      <c r="UNM23" s="57"/>
      <c r="UNN23" s="57"/>
      <c r="UNO23" s="57"/>
      <c r="UNP23" s="57"/>
      <c r="UNQ23" s="57"/>
      <c r="UNR23" s="57"/>
      <c r="UNS23" s="57"/>
      <c r="UNT23" s="57"/>
      <c r="UNU23" s="57"/>
      <c r="UNV23" s="57"/>
      <c r="UNW23" s="57"/>
      <c r="UNX23" s="57"/>
      <c r="UNY23" s="57"/>
      <c r="UNZ23" s="57"/>
      <c r="UOA23" s="57"/>
      <c r="UOB23" s="57"/>
      <c r="UOC23" s="57"/>
      <c r="UOD23" s="57"/>
      <c r="UOE23" s="57"/>
      <c r="UOF23" s="57"/>
      <c r="UOG23" s="57"/>
      <c r="UOH23" s="57"/>
      <c r="UOI23" s="57"/>
      <c r="UOJ23" s="57"/>
      <c r="UOK23" s="57"/>
      <c r="UOL23" s="57"/>
      <c r="UOM23" s="57"/>
      <c r="UON23" s="57"/>
      <c r="UOO23" s="57"/>
      <c r="UOP23" s="57"/>
      <c r="UOQ23" s="57"/>
      <c r="UOR23" s="57"/>
      <c r="UOS23" s="57"/>
      <c r="UOT23" s="57"/>
      <c r="UOU23" s="57"/>
      <c r="UOV23" s="57"/>
      <c r="UOW23" s="57"/>
      <c r="UOX23" s="57"/>
      <c r="UOY23" s="57"/>
      <c r="UOZ23" s="57"/>
      <c r="UPA23" s="57"/>
      <c r="UPB23" s="57"/>
      <c r="UPC23" s="57"/>
      <c r="UPD23" s="57"/>
      <c r="UPE23" s="57"/>
      <c r="UPF23" s="57"/>
      <c r="UPG23" s="57"/>
      <c r="UPH23" s="57"/>
      <c r="UPI23" s="57"/>
      <c r="UPJ23" s="57"/>
      <c r="UPK23" s="57"/>
      <c r="UPL23" s="57"/>
      <c r="UPM23" s="57"/>
      <c r="UPN23" s="57"/>
      <c r="UPO23" s="57"/>
      <c r="UPP23" s="57"/>
      <c r="UPQ23" s="57"/>
      <c r="UPR23" s="57"/>
      <c r="UPS23" s="57"/>
      <c r="UPT23" s="57"/>
      <c r="UPU23" s="57"/>
      <c r="UPV23" s="57"/>
      <c r="UPW23" s="57"/>
      <c r="UPX23" s="57"/>
      <c r="UPY23" s="57"/>
      <c r="UPZ23" s="57"/>
      <c r="UQA23" s="57"/>
      <c r="UQB23" s="57"/>
      <c r="UQC23" s="57"/>
      <c r="UQD23" s="57"/>
      <c r="UQE23" s="57"/>
      <c r="UQF23" s="57"/>
      <c r="UQG23" s="57"/>
      <c r="UQH23" s="57"/>
      <c r="UQI23" s="57"/>
      <c r="UQJ23" s="57"/>
      <c r="UQK23" s="57"/>
      <c r="UQL23" s="57"/>
      <c r="UQM23" s="57"/>
      <c r="UQN23" s="57"/>
      <c r="UQO23" s="57"/>
      <c r="UQP23" s="57"/>
      <c r="UQQ23" s="57"/>
      <c r="UQR23" s="57"/>
      <c r="UQS23" s="57"/>
      <c r="UQT23" s="57"/>
      <c r="UQU23" s="57"/>
      <c r="UQV23" s="57"/>
      <c r="UQW23" s="57"/>
      <c r="UQX23" s="57"/>
      <c r="UQY23" s="57"/>
      <c r="UQZ23" s="57"/>
      <c r="URA23" s="57"/>
      <c r="URB23" s="57"/>
      <c r="URC23" s="57"/>
      <c r="URD23" s="57"/>
      <c r="URE23" s="57"/>
      <c r="URF23" s="57"/>
      <c r="URG23" s="57"/>
      <c r="URH23" s="57"/>
      <c r="URI23" s="57"/>
      <c r="URJ23" s="57"/>
      <c r="URK23" s="57"/>
      <c r="URL23" s="57"/>
      <c r="URM23" s="57"/>
      <c r="URN23" s="57"/>
      <c r="URO23" s="57"/>
      <c r="URP23" s="57"/>
      <c r="URQ23" s="57"/>
      <c r="URR23" s="57"/>
      <c r="URS23" s="57"/>
      <c r="URT23" s="57"/>
      <c r="URU23" s="57"/>
      <c r="URV23" s="57"/>
      <c r="URW23" s="57"/>
      <c r="URX23" s="57"/>
      <c r="URY23" s="57"/>
      <c r="URZ23" s="57"/>
      <c r="USA23" s="57"/>
      <c r="USB23" s="57"/>
      <c r="USC23" s="57"/>
      <c r="USD23" s="57"/>
      <c r="USE23" s="57"/>
      <c r="USF23" s="57"/>
      <c r="USG23" s="57"/>
      <c r="USH23" s="57"/>
      <c r="USI23" s="57"/>
      <c r="USJ23" s="57"/>
      <c r="USK23" s="57"/>
      <c r="USL23" s="57"/>
      <c r="USM23" s="57"/>
      <c r="USN23" s="57"/>
      <c r="USO23" s="57"/>
      <c r="USP23" s="57"/>
      <c r="USQ23" s="57"/>
      <c r="USR23" s="57"/>
      <c r="USS23" s="57"/>
      <c r="UST23" s="57"/>
      <c r="USU23" s="57"/>
      <c r="USV23" s="57"/>
      <c r="USW23" s="57"/>
      <c r="USX23" s="57"/>
      <c r="USY23" s="57"/>
      <c r="USZ23" s="57"/>
      <c r="UTA23" s="57"/>
      <c r="UTB23" s="57"/>
      <c r="UTC23" s="57"/>
      <c r="UTD23" s="57"/>
      <c r="UTE23" s="57"/>
      <c r="UTF23" s="57"/>
      <c r="UTG23" s="57"/>
      <c r="UTH23" s="57"/>
      <c r="UTI23" s="57"/>
      <c r="UTJ23" s="57"/>
      <c r="UTK23" s="57"/>
      <c r="UTL23" s="57"/>
      <c r="UTM23" s="57"/>
      <c r="UTN23" s="57"/>
      <c r="UTO23" s="57"/>
      <c r="UTP23" s="57"/>
      <c r="UTQ23" s="57"/>
      <c r="UTR23" s="57"/>
      <c r="UTS23" s="57"/>
      <c r="UTT23" s="57"/>
      <c r="UTU23" s="57"/>
      <c r="UTV23" s="57"/>
      <c r="UTW23" s="57"/>
      <c r="UTX23" s="57"/>
      <c r="UTY23" s="57"/>
      <c r="UTZ23" s="57"/>
      <c r="UUA23" s="57"/>
      <c r="UUB23" s="57"/>
      <c r="UUC23" s="57"/>
      <c r="UUD23" s="57"/>
      <c r="UUE23" s="57"/>
      <c r="UUF23" s="57"/>
      <c r="UUG23" s="57"/>
      <c r="UUH23" s="57"/>
      <c r="UUI23" s="57"/>
      <c r="UUJ23" s="57"/>
      <c r="UUK23" s="57"/>
      <c r="UUL23" s="57"/>
      <c r="UUM23" s="57"/>
      <c r="UUN23" s="57"/>
      <c r="UUO23" s="57"/>
      <c r="UUP23" s="57"/>
      <c r="UUQ23" s="57"/>
      <c r="UUR23" s="57"/>
      <c r="UUS23" s="57"/>
      <c r="UUT23" s="57"/>
      <c r="UUU23" s="57"/>
      <c r="UUV23" s="57"/>
      <c r="UUW23" s="57"/>
      <c r="UUX23" s="57"/>
      <c r="UUY23" s="57"/>
      <c r="UUZ23" s="57"/>
      <c r="UVA23" s="57"/>
      <c r="UVB23" s="57"/>
      <c r="UVC23" s="57"/>
      <c r="UVD23" s="57"/>
      <c r="UVE23" s="57"/>
      <c r="UVF23" s="57"/>
      <c r="UVG23" s="57"/>
      <c r="UVH23" s="57"/>
      <c r="UVI23" s="57"/>
      <c r="UVJ23" s="57"/>
      <c r="UVK23" s="57"/>
      <c r="UVL23" s="57"/>
      <c r="UVM23" s="57"/>
      <c r="UVN23" s="57"/>
      <c r="UVO23" s="57"/>
      <c r="UVP23" s="57"/>
      <c r="UVQ23" s="57"/>
      <c r="UVR23" s="57"/>
      <c r="UVS23" s="57"/>
      <c r="UVT23" s="57"/>
      <c r="UVU23" s="57"/>
      <c r="UVV23" s="57"/>
      <c r="UVW23" s="57"/>
      <c r="UVX23" s="57"/>
      <c r="UVY23" s="57"/>
      <c r="UVZ23" s="57"/>
      <c r="UWA23" s="57"/>
      <c r="UWB23" s="57"/>
      <c r="UWC23" s="57"/>
      <c r="UWD23" s="57"/>
      <c r="UWE23" s="57"/>
      <c r="UWF23" s="57"/>
      <c r="UWG23" s="57"/>
      <c r="UWH23" s="57"/>
      <c r="UWI23" s="57"/>
      <c r="UWJ23" s="57"/>
      <c r="UWK23" s="57"/>
      <c r="UWL23" s="57"/>
      <c r="UWM23" s="57"/>
      <c r="UWN23" s="57"/>
      <c r="UWO23" s="57"/>
      <c r="UWP23" s="57"/>
      <c r="UWQ23" s="57"/>
      <c r="UWR23" s="57"/>
      <c r="UWS23" s="57"/>
      <c r="UWT23" s="57"/>
      <c r="UWU23" s="57"/>
      <c r="UWV23" s="57"/>
      <c r="UWW23" s="57"/>
      <c r="UWX23" s="57"/>
      <c r="UWY23" s="57"/>
      <c r="UWZ23" s="57"/>
      <c r="UXA23" s="57"/>
      <c r="UXB23" s="57"/>
      <c r="UXC23" s="57"/>
      <c r="UXD23" s="57"/>
      <c r="UXE23" s="57"/>
      <c r="UXF23" s="57"/>
      <c r="UXG23" s="57"/>
      <c r="UXH23" s="57"/>
      <c r="UXI23" s="57"/>
      <c r="UXJ23" s="57"/>
      <c r="UXK23" s="57"/>
      <c r="UXL23" s="57"/>
      <c r="UXM23" s="57"/>
      <c r="UXN23" s="57"/>
      <c r="UXO23" s="57"/>
      <c r="UXP23" s="57"/>
      <c r="UXQ23" s="57"/>
      <c r="UXR23" s="57"/>
      <c r="UXS23" s="57"/>
      <c r="UXT23" s="57"/>
      <c r="UXU23" s="57"/>
      <c r="UXV23" s="57"/>
      <c r="UXW23" s="57"/>
      <c r="UXX23" s="57"/>
      <c r="UXY23" s="57"/>
      <c r="UXZ23" s="57"/>
      <c r="UYA23" s="57"/>
      <c r="UYB23" s="57"/>
      <c r="UYC23" s="57"/>
      <c r="UYD23" s="57"/>
      <c r="UYE23" s="57"/>
      <c r="UYF23" s="57"/>
      <c r="UYG23" s="57"/>
      <c r="UYH23" s="57"/>
      <c r="UYI23" s="57"/>
      <c r="UYJ23" s="57"/>
      <c r="UYK23" s="57"/>
      <c r="UYL23" s="57"/>
      <c r="UYM23" s="57"/>
      <c r="UYN23" s="57"/>
      <c r="UYO23" s="57"/>
      <c r="UYP23" s="57"/>
      <c r="UYQ23" s="57"/>
      <c r="UYR23" s="57"/>
      <c r="UYS23" s="57"/>
      <c r="UYT23" s="57"/>
      <c r="UYU23" s="57"/>
      <c r="UYV23" s="57"/>
      <c r="UYW23" s="57"/>
      <c r="UYX23" s="57"/>
      <c r="UYY23" s="57"/>
      <c r="UYZ23" s="57"/>
      <c r="UZA23" s="57"/>
      <c r="UZB23" s="57"/>
      <c r="UZC23" s="57"/>
      <c r="UZD23" s="57"/>
      <c r="UZE23" s="57"/>
      <c r="UZF23" s="57"/>
      <c r="UZG23" s="57"/>
      <c r="UZH23" s="57"/>
      <c r="UZI23" s="57"/>
      <c r="UZJ23" s="57"/>
      <c r="UZK23" s="57"/>
      <c r="UZL23" s="57"/>
      <c r="UZM23" s="57"/>
      <c r="UZN23" s="57"/>
      <c r="UZO23" s="57"/>
      <c r="UZP23" s="57"/>
      <c r="UZQ23" s="57"/>
      <c r="UZR23" s="57"/>
      <c r="UZS23" s="57"/>
      <c r="UZT23" s="57"/>
      <c r="UZU23" s="57"/>
      <c r="UZV23" s="57"/>
      <c r="UZW23" s="57"/>
      <c r="UZX23" s="57"/>
      <c r="UZY23" s="57"/>
      <c r="UZZ23" s="57"/>
      <c r="VAA23" s="57"/>
      <c r="VAB23" s="57"/>
      <c r="VAC23" s="57"/>
      <c r="VAD23" s="57"/>
      <c r="VAE23" s="57"/>
      <c r="VAF23" s="57"/>
      <c r="VAG23" s="57"/>
      <c r="VAH23" s="57"/>
      <c r="VAI23" s="57"/>
      <c r="VAJ23" s="57"/>
      <c r="VAK23" s="57"/>
      <c r="VAL23" s="57"/>
      <c r="VAM23" s="57"/>
      <c r="VAN23" s="57"/>
      <c r="VAO23" s="57"/>
      <c r="VAP23" s="57"/>
      <c r="VAQ23" s="57"/>
      <c r="VAR23" s="57"/>
      <c r="VAS23" s="57"/>
      <c r="VAT23" s="57"/>
      <c r="VAU23" s="57"/>
      <c r="VAV23" s="57"/>
      <c r="VAW23" s="57"/>
      <c r="VAX23" s="57"/>
      <c r="VAY23" s="57"/>
      <c r="VAZ23" s="57"/>
      <c r="VBA23" s="57"/>
      <c r="VBB23" s="57"/>
      <c r="VBC23" s="57"/>
      <c r="VBD23" s="57"/>
      <c r="VBE23" s="57"/>
      <c r="VBF23" s="57"/>
      <c r="VBG23" s="57"/>
      <c r="VBH23" s="57"/>
      <c r="VBI23" s="57"/>
      <c r="VBJ23" s="57"/>
      <c r="VBK23" s="57"/>
      <c r="VBL23" s="57"/>
      <c r="VBM23" s="57"/>
      <c r="VBN23" s="57"/>
      <c r="VBO23" s="57"/>
      <c r="VBP23" s="57"/>
      <c r="VBQ23" s="57"/>
      <c r="VBR23" s="57"/>
      <c r="VBS23" s="57"/>
      <c r="VBT23" s="57"/>
      <c r="VBU23" s="57"/>
      <c r="VBV23" s="57"/>
      <c r="VBW23" s="57"/>
      <c r="VBX23" s="57"/>
      <c r="VBY23" s="57"/>
      <c r="VBZ23" s="57"/>
      <c r="VCA23" s="57"/>
      <c r="VCB23" s="57"/>
      <c r="VCC23" s="57"/>
      <c r="VCD23" s="57"/>
      <c r="VCE23" s="57"/>
      <c r="VCF23" s="57"/>
      <c r="VCG23" s="57"/>
      <c r="VCH23" s="57"/>
      <c r="VCI23" s="57"/>
      <c r="VCJ23" s="57"/>
      <c r="VCK23" s="57"/>
      <c r="VCL23" s="57"/>
      <c r="VCM23" s="57"/>
      <c r="VCN23" s="57"/>
      <c r="VCO23" s="57"/>
      <c r="VCP23" s="57"/>
      <c r="VCQ23" s="57"/>
      <c r="VCR23" s="57"/>
      <c r="VCS23" s="57"/>
      <c r="VCT23" s="57"/>
      <c r="VCU23" s="57"/>
      <c r="VCV23" s="57"/>
      <c r="VCW23" s="57"/>
      <c r="VCX23" s="57"/>
      <c r="VCY23" s="57"/>
      <c r="VCZ23" s="57"/>
      <c r="VDA23" s="57"/>
      <c r="VDB23" s="57"/>
      <c r="VDC23" s="57"/>
      <c r="VDD23" s="57"/>
      <c r="VDE23" s="57"/>
      <c r="VDF23" s="57"/>
      <c r="VDG23" s="57"/>
      <c r="VDH23" s="57"/>
      <c r="VDI23" s="57"/>
      <c r="VDJ23" s="57"/>
      <c r="VDK23" s="57"/>
      <c r="VDL23" s="57"/>
      <c r="VDM23" s="57"/>
      <c r="VDN23" s="57"/>
      <c r="VDO23" s="57"/>
      <c r="VDP23" s="57"/>
      <c r="VDQ23" s="57"/>
      <c r="VDR23" s="57"/>
      <c r="VDS23" s="57"/>
      <c r="VDT23" s="57"/>
      <c r="VDU23" s="57"/>
      <c r="VDV23" s="57"/>
      <c r="VDW23" s="57"/>
      <c r="VDX23" s="57"/>
      <c r="VDY23" s="57"/>
      <c r="VDZ23" s="57"/>
      <c r="VEA23" s="57"/>
      <c r="VEB23" s="57"/>
      <c r="VEC23" s="57"/>
      <c r="VED23" s="57"/>
      <c r="VEE23" s="57"/>
      <c r="VEF23" s="57"/>
      <c r="VEG23" s="57"/>
      <c r="VEH23" s="57"/>
      <c r="VEI23" s="57"/>
      <c r="VEJ23" s="57"/>
      <c r="VEK23" s="57"/>
      <c r="VEL23" s="57"/>
      <c r="VEM23" s="57"/>
      <c r="VEN23" s="57"/>
      <c r="VEO23" s="57"/>
      <c r="VEP23" s="57"/>
      <c r="VEQ23" s="57"/>
      <c r="VER23" s="57"/>
      <c r="VES23" s="57"/>
      <c r="VET23" s="57"/>
      <c r="VEU23" s="57"/>
      <c r="VEV23" s="57"/>
      <c r="VEW23" s="57"/>
      <c r="VEX23" s="57"/>
      <c r="VEY23" s="57"/>
      <c r="VEZ23" s="57"/>
      <c r="VFA23" s="57"/>
      <c r="VFB23" s="57"/>
      <c r="VFC23" s="57"/>
      <c r="VFD23" s="57"/>
      <c r="VFE23" s="57"/>
      <c r="VFF23" s="57"/>
      <c r="VFG23" s="57"/>
      <c r="VFH23" s="57"/>
      <c r="VFI23" s="57"/>
      <c r="VFJ23" s="57"/>
      <c r="VFK23" s="57"/>
      <c r="VFL23" s="57"/>
      <c r="VFM23" s="57"/>
      <c r="VFN23" s="57"/>
      <c r="VFO23" s="57"/>
      <c r="VFP23" s="57"/>
      <c r="VFQ23" s="57"/>
      <c r="VFR23" s="57"/>
      <c r="VFS23" s="57"/>
      <c r="VFT23" s="57"/>
      <c r="VFU23" s="57"/>
      <c r="VFV23" s="57"/>
      <c r="VFW23" s="57"/>
      <c r="VFX23" s="57"/>
      <c r="VFY23" s="57"/>
      <c r="VFZ23" s="57"/>
      <c r="VGA23" s="57"/>
      <c r="VGB23" s="57"/>
      <c r="VGC23" s="57"/>
      <c r="VGD23" s="57"/>
      <c r="VGE23" s="57"/>
      <c r="VGF23" s="57"/>
      <c r="VGG23" s="57"/>
      <c r="VGH23" s="57"/>
      <c r="VGI23" s="57"/>
      <c r="VGJ23" s="57"/>
      <c r="VGK23" s="57"/>
      <c r="VGL23" s="57"/>
      <c r="VGM23" s="57"/>
      <c r="VGN23" s="57"/>
      <c r="VGO23" s="57"/>
      <c r="VGP23" s="57"/>
      <c r="VGQ23" s="57"/>
      <c r="VGR23" s="57"/>
      <c r="VGS23" s="57"/>
      <c r="VGT23" s="57"/>
      <c r="VGU23" s="57"/>
      <c r="VGV23" s="57"/>
      <c r="VGW23" s="57"/>
      <c r="VGX23" s="57"/>
      <c r="VGY23" s="57"/>
      <c r="VGZ23" s="57"/>
      <c r="VHA23" s="57"/>
      <c r="VHB23" s="57"/>
      <c r="VHC23" s="57"/>
      <c r="VHD23" s="57"/>
      <c r="VHE23" s="57"/>
      <c r="VHF23" s="57"/>
      <c r="VHG23" s="57"/>
      <c r="VHH23" s="57"/>
      <c r="VHI23" s="57"/>
      <c r="VHJ23" s="57"/>
      <c r="VHK23" s="57"/>
      <c r="VHL23" s="57"/>
      <c r="VHM23" s="57"/>
      <c r="VHN23" s="57"/>
      <c r="VHO23" s="57"/>
      <c r="VHP23" s="57"/>
      <c r="VHQ23" s="57"/>
      <c r="VHR23" s="57"/>
      <c r="VHS23" s="57"/>
      <c r="VHT23" s="57"/>
      <c r="VHU23" s="57"/>
      <c r="VHV23" s="57"/>
      <c r="VHW23" s="57"/>
      <c r="VHX23" s="57"/>
      <c r="VHY23" s="57"/>
      <c r="VHZ23" s="57"/>
      <c r="VIA23" s="57"/>
      <c r="VIB23" s="57"/>
      <c r="VIC23" s="57"/>
      <c r="VID23" s="57"/>
      <c r="VIE23" s="57"/>
      <c r="VIF23" s="57"/>
      <c r="VIG23" s="57"/>
      <c r="VIH23" s="57"/>
      <c r="VII23" s="57"/>
      <c r="VIJ23" s="57"/>
      <c r="VIK23" s="57"/>
      <c r="VIL23" s="57"/>
      <c r="VIM23" s="57"/>
      <c r="VIN23" s="57"/>
      <c r="VIO23" s="57"/>
      <c r="VIP23" s="57"/>
      <c r="VIQ23" s="57"/>
      <c r="VIR23" s="57"/>
      <c r="VIS23" s="57"/>
      <c r="VIT23" s="57"/>
      <c r="VIU23" s="57"/>
      <c r="VIV23" s="57"/>
      <c r="VIW23" s="57"/>
      <c r="VIX23" s="57"/>
      <c r="VIY23" s="57"/>
      <c r="VIZ23" s="57"/>
      <c r="VJA23" s="57"/>
      <c r="VJB23" s="57"/>
      <c r="VJC23" s="57"/>
      <c r="VJD23" s="57"/>
      <c r="VJE23" s="57"/>
      <c r="VJF23" s="57"/>
      <c r="VJG23" s="57"/>
      <c r="VJH23" s="57"/>
      <c r="VJI23" s="57"/>
      <c r="VJJ23" s="57"/>
      <c r="VJK23" s="57"/>
      <c r="VJL23" s="57"/>
      <c r="VJM23" s="57"/>
      <c r="VJN23" s="57"/>
      <c r="VJO23" s="57"/>
      <c r="VJP23" s="57"/>
      <c r="VJQ23" s="57"/>
      <c r="VJR23" s="57"/>
      <c r="VJS23" s="57"/>
      <c r="VJT23" s="57"/>
      <c r="VJU23" s="57"/>
      <c r="VJV23" s="57"/>
      <c r="VJW23" s="57"/>
      <c r="VJX23" s="57"/>
      <c r="VJY23" s="57"/>
      <c r="VJZ23" s="57"/>
      <c r="VKA23" s="57"/>
      <c r="VKB23" s="57"/>
      <c r="VKC23" s="57"/>
      <c r="VKD23" s="57"/>
      <c r="VKE23" s="57"/>
      <c r="VKF23" s="57"/>
      <c r="VKG23" s="57"/>
      <c r="VKH23" s="57"/>
      <c r="VKI23" s="57"/>
      <c r="VKJ23" s="57"/>
      <c r="VKK23" s="57"/>
      <c r="VKL23" s="57"/>
      <c r="VKM23" s="57"/>
      <c r="VKN23" s="57"/>
      <c r="VKO23" s="57"/>
      <c r="VKP23" s="57"/>
      <c r="VKQ23" s="57"/>
      <c r="VKR23" s="57"/>
      <c r="VKS23" s="57"/>
      <c r="VKT23" s="57"/>
      <c r="VKU23" s="57"/>
      <c r="VKV23" s="57"/>
      <c r="VKW23" s="57"/>
      <c r="VKX23" s="57"/>
      <c r="VKY23" s="57"/>
      <c r="VKZ23" s="57"/>
      <c r="VLA23" s="57"/>
      <c r="VLB23" s="57"/>
      <c r="VLC23" s="57"/>
      <c r="VLD23" s="57"/>
      <c r="VLE23" s="57"/>
      <c r="VLF23" s="57"/>
      <c r="VLG23" s="57"/>
      <c r="VLH23" s="57"/>
      <c r="VLI23" s="57"/>
      <c r="VLJ23" s="57"/>
      <c r="VLK23" s="57"/>
      <c r="VLL23" s="57"/>
      <c r="VLM23" s="57"/>
      <c r="VLN23" s="57"/>
      <c r="VLO23" s="57"/>
      <c r="VLP23" s="57"/>
      <c r="VLQ23" s="57"/>
      <c r="VLR23" s="57"/>
      <c r="VLS23" s="57"/>
      <c r="VLT23" s="57"/>
      <c r="VLU23" s="57"/>
      <c r="VLV23" s="57"/>
      <c r="VLW23" s="57"/>
      <c r="VLX23" s="57"/>
      <c r="VLY23" s="57"/>
      <c r="VLZ23" s="57"/>
      <c r="VMA23" s="57"/>
      <c r="VMB23" s="57"/>
      <c r="VMC23" s="57"/>
      <c r="VMD23" s="57"/>
      <c r="VME23" s="57"/>
      <c r="VMF23" s="57"/>
      <c r="VMG23" s="57"/>
      <c r="VMH23" s="57"/>
      <c r="VMI23" s="57"/>
      <c r="VMJ23" s="57"/>
      <c r="VMK23" s="57"/>
      <c r="VML23" s="57"/>
      <c r="VMM23" s="57"/>
      <c r="VMN23" s="57"/>
      <c r="VMO23" s="57"/>
      <c r="VMP23" s="57"/>
      <c r="VMQ23" s="57"/>
      <c r="VMR23" s="57"/>
      <c r="VMS23" s="57"/>
      <c r="VMT23" s="57"/>
      <c r="VMU23" s="57"/>
      <c r="VMV23" s="57"/>
      <c r="VMW23" s="57"/>
      <c r="VMX23" s="57"/>
      <c r="VMY23" s="57"/>
      <c r="VMZ23" s="57"/>
      <c r="VNA23" s="57"/>
      <c r="VNB23" s="57"/>
      <c r="VNC23" s="57"/>
      <c r="VND23" s="57"/>
      <c r="VNE23" s="57"/>
      <c r="VNF23" s="57"/>
      <c r="VNG23" s="57"/>
      <c r="VNH23" s="57"/>
      <c r="VNI23" s="57"/>
      <c r="VNJ23" s="57"/>
      <c r="VNK23" s="57"/>
      <c r="VNL23" s="57"/>
      <c r="VNM23" s="57"/>
      <c r="VNN23" s="57"/>
      <c r="VNO23" s="57"/>
      <c r="VNP23" s="57"/>
      <c r="VNQ23" s="57"/>
      <c r="VNR23" s="57"/>
      <c r="VNS23" s="57"/>
      <c r="VNT23" s="57"/>
      <c r="VNU23" s="57"/>
      <c r="VNV23" s="57"/>
      <c r="VNW23" s="57"/>
      <c r="VNX23" s="57"/>
      <c r="VNY23" s="57"/>
      <c r="VNZ23" s="57"/>
      <c r="VOA23" s="57"/>
      <c r="VOB23" s="57"/>
      <c r="VOC23" s="57"/>
      <c r="VOD23" s="57"/>
      <c r="VOE23" s="57"/>
      <c r="VOF23" s="57"/>
      <c r="VOG23" s="57"/>
      <c r="VOH23" s="57"/>
      <c r="VOI23" s="57"/>
      <c r="VOJ23" s="57"/>
      <c r="VOK23" s="57"/>
      <c r="VOL23" s="57"/>
      <c r="VOM23" s="57"/>
      <c r="VON23" s="57"/>
      <c r="VOO23" s="57"/>
      <c r="VOP23" s="57"/>
      <c r="VOQ23" s="57"/>
      <c r="VOR23" s="57"/>
      <c r="VOS23" s="57"/>
      <c r="VOT23" s="57"/>
      <c r="VOU23" s="57"/>
      <c r="VOV23" s="57"/>
      <c r="VOW23" s="57"/>
      <c r="VOX23" s="57"/>
      <c r="VOY23" s="57"/>
      <c r="VOZ23" s="57"/>
      <c r="VPA23" s="57"/>
      <c r="VPB23" s="57"/>
      <c r="VPC23" s="57"/>
      <c r="VPD23" s="57"/>
      <c r="VPE23" s="57"/>
      <c r="VPF23" s="57"/>
      <c r="VPG23" s="57"/>
      <c r="VPH23" s="57"/>
      <c r="VPI23" s="57"/>
      <c r="VPJ23" s="57"/>
      <c r="VPK23" s="57"/>
      <c r="VPL23" s="57"/>
      <c r="VPM23" s="57"/>
      <c r="VPN23" s="57"/>
      <c r="VPO23" s="57"/>
      <c r="VPP23" s="57"/>
      <c r="VPQ23" s="57"/>
      <c r="VPR23" s="57"/>
      <c r="VPS23" s="57"/>
      <c r="VPT23" s="57"/>
      <c r="VPU23" s="57"/>
      <c r="VPV23" s="57"/>
      <c r="VPW23" s="57"/>
      <c r="VPX23" s="57"/>
      <c r="VPY23" s="57"/>
      <c r="VPZ23" s="57"/>
      <c r="VQA23" s="57"/>
      <c r="VQB23" s="57"/>
      <c r="VQC23" s="57"/>
      <c r="VQD23" s="57"/>
      <c r="VQE23" s="57"/>
      <c r="VQF23" s="57"/>
      <c r="VQG23" s="57"/>
      <c r="VQH23" s="57"/>
      <c r="VQI23" s="57"/>
      <c r="VQJ23" s="57"/>
      <c r="VQK23" s="57"/>
      <c r="VQL23" s="57"/>
      <c r="VQM23" s="57"/>
      <c r="VQN23" s="57"/>
      <c r="VQO23" s="57"/>
      <c r="VQP23" s="57"/>
      <c r="VQQ23" s="57"/>
      <c r="VQR23" s="57"/>
      <c r="VQS23" s="57"/>
      <c r="VQT23" s="57"/>
      <c r="VQU23" s="57"/>
      <c r="VQV23" s="57"/>
      <c r="VQW23" s="57"/>
      <c r="VQX23" s="57"/>
      <c r="VQY23" s="57"/>
      <c r="VQZ23" s="57"/>
      <c r="VRA23" s="57"/>
      <c r="VRB23" s="57"/>
      <c r="VRC23" s="57"/>
      <c r="VRD23" s="57"/>
      <c r="VRE23" s="57"/>
      <c r="VRF23" s="57"/>
      <c r="VRG23" s="57"/>
      <c r="VRH23" s="57"/>
      <c r="VRI23" s="57"/>
      <c r="VRJ23" s="57"/>
      <c r="VRK23" s="57"/>
      <c r="VRL23" s="57"/>
      <c r="VRM23" s="57"/>
      <c r="VRN23" s="57"/>
      <c r="VRO23" s="57"/>
      <c r="VRP23" s="57"/>
      <c r="VRQ23" s="57"/>
      <c r="VRR23" s="57"/>
      <c r="VRS23" s="57"/>
      <c r="VRT23" s="57"/>
      <c r="VRU23" s="57"/>
      <c r="VRV23" s="57"/>
      <c r="VRW23" s="57"/>
      <c r="VRX23" s="57"/>
      <c r="VRY23" s="57"/>
      <c r="VRZ23" s="57"/>
      <c r="VSA23" s="57"/>
      <c r="VSB23" s="57"/>
      <c r="VSC23" s="57"/>
      <c r="VSD23" s="57"/>
      <c r="VSE23" s="57"/>
      <c r="VSF23" s="57"/>
      <c r="VSG23" s="57"/>
      <c r="VSH23" s="57"/>
      <c r="VSI23" s="57"/>
      <c r="VSJ23" s="57"/>
      <c r="VSK23" s="57"/>
      <c r="VSL23" s="57"/>
      <c r="VSM23" s="57"/>
      <c r="VSN23" s="57"/>
      <c r="VSO23" s="57"/>
      <c r="VSP23" s="57"/>
      <c r="VSQ23" s="57"/>
      <c r="VSR23" s="57"/>
      <c r="VSS23" s="57"/>
      <c r="VST23" s="57"/>
      <c r="VSU23" s="57"/>
      <c r="VSV23" s="57"/>
      <c r="VSW23" s="57"/>
      <c r="VSX23" s="57"/>
      <c r="VSY23" s="57"/>
      <c r="VSZ23" s="57"/>
      <c r="VTA23" s="57"/>
      <c r="VTB23" s="57"/>
      <c r="VTC23" s="57"/>
      <c r="VTD23" s="57"/>
      <c r="VTE23" s="57"/>
      <c r="VTF23" s="57"/>
      <c r="VTG23" s="57"/>
      <c r="VTH23" s="57"/>
      <c r="VTI23" s="57"/>
      <c r="VTJ23" s="57"/>
      <c r="VTK23" s="57"/>
      <c r="VTL23" s="57"/>
      <c r="VTM23" s="57"/>
      <c r="VTN23" s="57"/>
      <c r="VTO23" s="57"/>
      <c r="VTP23" s="57"/>
      <c r="VTQ23" s="57"/>
      <c r="VTR23" s="57"/>
      <c r="VTS23" s="57"/>
      <c r="VTT23" s="57"/>
      <c r="VTU23" s="57"/>
      <c r="VTV23" s="57"/>
      <c r="VTW23" s="57"/>
      <c r="VTX23" s="57"/>
      <c r="VTY23" s="57"/>
      <c r="VTZ23" s="57"/>
      <c r="VUA23" s="57"/>
      <c r="VUB23" s="57"/>
      <c r="VUC23" s="57"/>
      <c r="VUD23" s="57"/>
      <c r="VUE23" s="57"/>
      <c r="VUF23" s="57"/>
      <c r="VUG23" s="57"/>
      <c r="VUH23" s="57"/>
      <c r="VUI23" s="57"/>
      <c r="VUJ23" s="57"/>
      <c r="VUK23" s="57"/>
      <c r="VUL23" s="57"/>
      <c r="VUM23" s="57"/>
      <c r="VUN23" s="57"/>
      <c r="VUO23" s="57"/>
      <c r="VUP23" s="57"/>
      <c r="VUQ23" s="57"/>
      <c r="VUR23" s="57"/>
      <c r="VUS23" s="57"/>
      <c r="VUT23" s="57"/>
      <c r="VUU23" s="57"/>
      <c r="VUV23" s="57"/>
      <c r="VUW23" s="57"/>
      <c r="VUX23" s="57"/>
      <c r="VUY23" s="57"/>
      <c r="VUZ23" s="57"/>
      <c r="VVA23" s="57"/>
      <c r="VVB23" s="57"/>
      <c r="VVC23" s="57"/>
      <c r="VVD23" s="57"/>
      <c r="VVE23" s="57"/>
      <c r="VVF23" s="57"/>
      <c r="VVG23" s="57"/>
      <c r="VVH23" s="57"/>
      <c r="VVI23" s="57"/>
      <c r="VVJ23" s="57"/>
      <c r="VVK23" s="57"/>
      <c r="VVL23" s="57"/>
      <c r="VVM23" s="57"/>
      <c r="VVN23" s="57"/>
      <c r="VVO23" s="57"/>
      <c r="VVP23" s="57"/>
      <c r="VVQ23" s="57"/>
      <c r="VVR23" s="57"/>
      <c r="VVS23" s="57"/>
      <c r="VVT23" s="57"/>
      <c r="VVU23" s="57"/>
      <c r="VVV23" s="57"/>
      <c r="VVW23" s="57"/>
      <c r="VVX23" s="57"/>
      <c r="VVY23" s="57"/>
      <c r="VVZ23" s="57"/>
      <c r="VWA23" s="57"/>
      <c r="VWB23" s="57"/>
      <c r="VWC23" s="57"/>
      <c r="VWD23" s="57"/>
      <c r="VWE23" s="57"/>
      <c r="VWF23" s="57"/>
      <c r="VWG23" s="57"/>
      <c r="VWH23" s="57"/>
      <c r="VWI23" s="57"/>
      <c r="VWJ23" s="57"/>
      <c r="VWK23" s="57"/>
      <c r="VWL23" s="57"/>
      <c r="VWM23" s="57"/>
      <c r="VWN23" s="57"/>
      <c r="VWO23" s="57"/>
      <c r="VWP23" s="57"/>
      <c r="VWQ23" s="57"/>
      <c r="VWR23" s="57"/>
      <c r="VWS23" s="57"/>
      <c r="VWT23" s="57"/>
      <c r="VWU23" s="57"/>
      <c r="VWV23" s="57"/>
      <c r="VWW23" s="57"/>
      <c r="VWX23" s="57"/>
      <c r="VWY23" s="57"/>
      <c r="VWZ23" s="57"/>
      <c r="VXA23" s="57"/>
      <c r="VXB23" s="57"/>
      <c r="VXC23" s="57"/>
      <c r="VXD23" s="57"/>
      <c r="VXE23" s="57"/>
      <c r="VXF23" s="57"/>
      <c r="VXG23" s="57"/>
      <c r="VXH23" s="57"/>
      <c r="VXI23" s="57"/>
      <c r="VXJ23" s="57"/>
      <c r="VXK23" s="57"/>
      <c r="VXL23" s="57"/>
      <c r="VXM23" s="57"/>
      <c r="VXN23" s="57"/>
      <c r="VXO23" s="57"/>
      <c r="VXP23" s="57"/>
      <c r="VXQ23" s="57"/>
      <c r="VXR23" s="57"/>
      <c r="VXS23" s="57"/>
      <c r="VXT23" s="57"/>
      <c r="VXU23" s="57"/>
      <c r="VXV23" s="57"/>
      <c r="VXW23" s="57"/>
      <c r="VXX23" s="57"/>
      <c r="VXY23" s="57"/>
      <c r="VXZ23" s="57"/>
      <c r="VYA23" s="57"/>
      <c r="VYB23" s="57"/>
      <c r="VYC23" s="57"/>
      <c r="VYD23" s="57"/>
      <c r="VYE23" s="57"/>
      <c r="VYF23" s="57"/>
      <c r="VYG23" s="57"/>
      <c r="VYH23" s="57"/>
      <c r="VYI23" s="57"/>
      <c r="VYJ23" s="57"/>
      <c r="VYK23" s="57"/>
      <c r="VYL23" s="57"/>
      <c r="VYM23" s="57"/>
      <c r="VYN23" s="57"/>
      <c r="VYO23" s="57"/>
      <c r="VYP23" s="57"/>
      <c r="VYQ23" s="57"/>
      <c r="VYR23" s="57"/>
      <c r="VYS23" s="57"/>
      <c r="VYT23" s="57"/>
      <c r="VYU23" s="57"/>
      <c r="VYV23" s="57"/>
      <c r="VYW23" s="57"/>
      <c r="VYX23" s="57"/>
      <c r="VYY23" s="57"/>
      <c r="VYZ23" s="57"/>
      <c r="VZA23" s="57"/>
      <c r="VZB23" s="57"/>
      <c r="VZC23" s="57"/>
      <c r="VZD23" s="57"/>
      <c r="VZE23" s="57"/>
      <c r="VZF23" s="57"/>
      <c r="VZG23" s="57"/>
      <c r="VZH23" s="57"/>
      <c r="VZI23" s="57"/>
      <c r="VZJ23" s="57"/>
      <c r="VZK23" s="57"/>
      <c r="VZL23" s="57"/>
      <c r="VZM23" s="57"/>
      <c r="VZN23" s="57"/>
      <c r="VZO23" s="57"/>
      <c r="VZP23" s="57"/>
      <c r="VZQ23" s="57"/>
      <c r="VZR23" s="57"/>
      <c r="VZS23" s="57"/>
      <c r="VZT23" s="57"/>
      <c r="VZU23" s="57"/>
      <c r="VZV23" s="57"/>
      <c r="VZW23" s="57"/>
      <c r="VZX23" s="57"/>
      <c r="VZY23" s="57"/>
      <c r="VZZ23" s="57"/>
      <c r="WAA23" s="57"/>
      <c r="WAB23" s="57"/>
      <c r="WAC23" s="57"/>
      <c r="WAD23" s="57"/>
      <c r="WAE23" s="57"/>
      <c r="WAF23" s="57"/>
      <c r="WAG23" s="57"/>
      <c r="WAH23" s="57"/>
      <c r="WAI23" s="57"/>
      <c r="WAJ23" s="57"/>
      <c r="WAK23" s="57"/>
      <c r="WAL23" s="57"/>
      <c r="WAM23" s="57"/>
      <c r="WAN23" s="57"/>
      <c r="WAO23" s="57"/>
      <c r="WAP23" s="57"/>
      <c r="WAQ23" s="57"/>
      <c r="WAR23" s="57"/>
      <c r="WAS23" s="57"/>
      <c r="WAT23" s="57"/>
      <c r="WAU23" s="57"/>
      <c r="WAV23" s="57"/>
      <c r="WAW23" s="57"/>
      <c r="WAX23" s="57"/>
      <c r="WAY23" s="57"/>
      <c r="WAZ23" s="57"/>
      <c r="WBA23" s="57"/>
      <c r="WBB23" s="57"/>
      <c r="WBC23" s="57"/>
      <c r="WBD23" s="57"/>
      <c r="WBE23" s="57"/>
      <c r="WBF23" s="57"/>
      <c r="WBG23" s="57"/>
      <c r="WBH23" s="57"/>
      <c r="WBI23" s="57"/>
      <c r="WBJ23" s="57"/>
      <c r="WBK23" s="57"/>
      <c r="WBL23" s="57"/>
      <c r="WBM23" s="57"/>
      <c r="WBN23" s="57"/>
      <c r="WBO23" s="57"/>
      <c r="WBP23" s="57"/>
      <c r="WBQ23" s="57"/>
      <c r="WBR23" s="57"/>
      <c r="WBS23" s="57"/>
      <c r="WBT23" s="57"/>
      <c r="WBU23" s="57"/>
      <c r="WBV23" s="57"/>
      <c r="WBW23" s="57"/>
      <c r="WBX23" s="57"/>
      <c r="WBY23" s="57"/>
      <c r="WBZ23" s="57"/>
      <c r="WCA23" s="57"/>
      <c r="WCB23" s="57"/>
      <c r="WCC23" s="57"/>
      <c r="WCD23" s="57"/>
      <c r="WCE23" s="57"/>
      <c r="WCF23" s="57"/>
      <c r="WCG23" s="57"/>
      <c r="WCH23" s="57"/>
      <c r="WCI23" s="57"/>
      <c r="WCJ23" s="57"/>
      <c r="WCK23" s="57"/>
      <c r="WCL23" s="57"/>
      <c r="WCM23" s="57"/>
      <c r="WCN23" s="57"/>
      <c r="WCO23" s="57"/>
      <c r="WCP23" s="57"/>
      <c r="WCQ23" s="57"/>
      <c r="WCR23" s="57"/>
      <c r="WCS23" s="57"/>
      <c r="WCT23" s="57"/>
      <c r="WCU23" s="57"/>
      <c r="WCV23" s="57"/>
      <c r="WCW23" s="57"/>
      <c r="WCX23" s="57"/>
      <c r="WCY23" s="57"/>
      <c r="WCZ23" s="57"/>
      <c r="WDA23" s="57"/>
      <c r="WDB23" s="57"/>
      <c r="WDC23" s="57"/>
      <c r="WDD23" s="57"/>
      <c r="WDE23" s="57"/>
      <c r="WDF23" s="57"/>
      <c r="WDG23" s="57"/>
      <c r="WDH23" s="57"/>
      <c r="WDI23" s="57"/>
      <c r="WDJ23" s="57"/>
      <c r="WDK23" s="57"/>
      <c r="WDL23" s="57"/>
      <c r="WDM23" s="57"/>
      <c r="WDN23" s="57"/>
      <c r="WDO23" s="57"/>
      <c r="WDP23" s="57"/>
      <c r="WDQ23" s="57"/>
      <c r="WDR23" s="57"/>
      <c r="WDS23" s="57"/>
      <c r="WDT23" s="57"/>
      <c r="WDU23" s="57"/>
      <c r="WDV23" s="57"/>
      <c r="WDW23" s="57"/>
      <c r="WDX23" s="57"/>
      <c r="WDY23" s="57"/>
      <c r="WDZ23" s="57"/>
      <c r="WEA23" s="57"/>
      <c r="WEB23" s="57"/>
      <c r="WEC23" s="57"/>
      <c r="WED23" s="57"/>
      <c r="WEE23" s="57"/>
      <c r="WEF23" s="57"/>
      <c r="WEG23" s="57"/>
      <c r="WEH23" s="57"/>
      <c r="WEI23" s="57"/>
      <c r="WEJ23" s="57"/>
      <c r="WEK23" s="57"/>
      <c r="WEL23" s="57"/>
      <c r="WEM23" s="57"/>
      <c r="WEN23" s="57"/>
      <c r="WEO23" s="57"/>
      <c r="WEP23" s="57"/>
      <c r="WEQ23" s="57"/>
      <c r="WER23" s="57"/>
      <c r="WES23" s="57"/>
      <c r="WET23" s="57"/>
      <c r="WEU23" s="57"/>
      <c r="WEV23" s="57"/>
      <c r="WEW23" s="57"/>
      <c r="WEX23" s="57"/>
      <c r="WEY23" s="57"/>
      <c r="WEZ23" s="57"/>
      <c r="WFA23" s="57"/>
      <c r="WFB23" s="57"/>
      <c r="WFC23" s="57"/>
      <c r="WFD23" s="57"/>
      <c r="WFE23" s="57"/>
      <c r="WFF23" s="57"/>
      <c r="WFG23" s="57"/>
      <c r="WFH23" s="57"/>
      <c r="WFI23" s="57"/>
      <c r="WFJ23" s="57"/>
      <c r="WFK23" s="57"/>
      <c r="WFL23" s="57"/>
      <c r="WFM23" s="57"/>
      <c r="WFN23" s="57"/>
      <c r="WFO23" s="57"/>
      <c r="WFP23" s="57"/>
      <c r="WFQ23" s="57"/>
      <c r="WFR23" s="57"/>
      <c r="WFS23" s="57"/>
      <c r="WFT23" s="57"/>
      <c r="WFU23" s="57"/>
      <c r="WFV23" s="57"/>
      <c r="WFW23" s="57"/>
      <c r="WFX23" s="57"/>
      <c r="WFY23" s="57"/>
      <c r="WFZ23" s="57"/>
      <c r="WGA23" s="57"/>
      <c r="WGB23" s="57"/>
      <c r="WGC23" s="57"/>
      <c r="WGD23" s="57"/>
      <c r="WGE23" s="57"/>
      <c r="WGF23" s="57"/>
      <c r="WGG23" s="57"/>
      <c r="WGH23" s="57"/>
      <c r="WGI23" s="57"/>
      <c r="WGJ23" s="57"/>
      <c r="WGK23" s="57"/>
      <c r="WGL23" s="57"/>
      <c r="WGM23" s="57"/>
      <c r="WGN23" s="57"/>
      <c r="WGO23" s="57"/>
      <c r="WGP23" s="57"/>
      <c r="WGQ23" s="57"/>
      <c r="WGR23" s="57"/>
      <c r="WGS23" s="57"/>
      <c r="WGT23" s="57"/>
      <c r="WGU23" s="57"/>
      <c r="WGV23" s="57"/>
      <c r="WGW23" s="57"/>
      <c r="WGX23" s="57"/>
      <c r="WGY23" s="57"/>
      <c r="WGZ23" s="57"/>
      <c r="WHA23" s="57"/>
      <c r="WHB23" s="57"/>
      <c r="WHC23" s="57"/>
      <c r="WHD23" s="57"/>
      <c r="WHE23" s="57"/>
      <c r="WHF23" s="57"/>
      <c r="WHG23" s="57"/>
      <c r="WHH23" s="57"/>
      <c r="WHI23" s="57"/>
      <c r="WHJ23" s="57"/>
      <c r="WHK23" s="57"/>
      <c r="WHL23" s="57"/>
      <c r="WHM23" s="57"/>
      <c r="WHN23" s="57"/>
      <c r="WHO23" s="57"/>
      <c r="WHP23" s="57"/>
      <c r="WHQ23" s="57"/>
      <c r="WHR23" s="57"/>
      <c r="WHS23" s="57"/>
      <c r="WHT23" s="57"/>
      <c r="WHU23" s="57"/>
      <c r="WHV23" s="57"/>
      <c r="WHW23" s="57"/>
      <c r="WHX23" s="57"/>
      <c r="WHY23" s="57"/>
      <c r="WHZ23" s="57"/>
      <c r="WIA23" s="57"/>
      <c r="WIB23" s="57"/>
      <c r="WIC23" s="57"/>
      <c r="WID23" s="57"/>
      <c r="WIE23" s="57"/>
      <c r="WIF23" s="57"/>
      <c r="WIG23" s="57"/>
      <c r="WIH23" s="57"/>
      <c r="WII23" s="57"/>
      <c r="WIJ23" s="57"/>
      <c r="WIK23" s="57"/>
      <c r="WIL23" s="57"/>
      <c r="WIM23" s="57"/>
      <c r="WIN23" s="57"/>
      <c r="WIO23" s="57"/>
      <c r="WIP23" s="57"/>
      <c r="WIQ23" s="57"/>
      <c r="WIR23" s="57"/>
      <c r="WIS23" s="57"/>
      <c r="WIT23" s="57"/>
      <c r="WIU23" s="57"/>
      <c r="WIV23" s="57"/>
      <c r="WIW23" s="57"/>
      <c r="WIX23" s="57"/>
      <c r="WIY23" s="57"/>
      <c r="WIZ23" s="57"/>
      <c r="WJA23" s="57"/>
      <c r="WJB23" s="57"/>
      <c r="WJC23" s="57"/>
      <c r="WJD23" s="57"/>
      <c r="WJE23" s="57"/>
      <c r="WJF23" s="57"/>
      <c r="WJG23" s="57"/>
      <c r="WJH23" s="57"/>
      <c r="WJI23" s="57"/>
      <c r="WJJ23" s="57"/>
      <c r="WJK23" s="57"/>
      <c r="WJL23" s="57"/>
      <c r="WJM23" s="57"/>
      <c r="WJN23" s="57"/>
      <c r="WJO23" s="57"/>
      <c r="WJP23" s="57"/>
      <c r="WJQ23" s="57"/>
      <c r="WJR23" s="57"/>
      <c r="WJS23" s="57"/>
      <c r="WJT23" s="57"/>
      <c r="WJU23" s="57"/>
      <c r="WJV23" s="57"/>
      <c r="WJW23" s="57"/>
      <c r="WJX23" s="57"/>
      <c r="WJY23" s="57"/>
      <c r="WJZ23" s="57"/>
      <c r="WKA23" s="57"/>
      <c r="WKB23" s="57"/>
      <c r="WKC23" s="57"/>
      <c r="WKD23" s="57"/>
      <c r="WKE23" s="57"/>
      <c r="WKF23" s="57"/>
      <c r="WKG23" s="57"/>
      <c r="WKH23" s="57"/>
      <c r="WKI23" s="57"/>
      <c r="WKJ23" s="57"/>
      <c r="WKK23" s="57"/>
      <c r="WKL23" s="57"/>
      <c r="WKM23" s="57"/>
      <c r="WKN23" s="57"/>
      <c r="WKO23" s="57"/>
      <c r="WKP23" s="57"/>
      <c r="WKQ23" s="57"/>
      <c r="WKR23" s="57"/>
      <c r="WKS23" s="57"/>
      <c r="WKT23" s="57"/>
      <c r="WKU23" s="57"/>
      <c r="WKV23" s="57"/>
      <c r="WKW23" s="57"/>
      <c r="WKX23" s="57"/>
      <c r="WKY23" s="57"/>
      <c r="WKZ23" s="57"/>
      <c r="WLA23" s="57"/>
      <c r="WLB23" s="57"/>
      <c r="WLC23" s="57"/>
      <c r="WLD23" s="57"/>
      <c r="WLE23" s="57"/>
      <c r="WLF23" s="57"/>
      <c r="WLG23" s="57"/>
      <c r="WLH23" s="57"/>
      <c r="WLI23" s="57"/>
      <c r="WLJ23" s="57"/>
      <c r="WLK23" s="57"/>
      <c r="WLL23" s="57"/>
      <c r="WLM23" s="57"/>
      <c r="WLN23" s="57"/>
      <c r="WLO23" s="57"/>
      <c r="WLP23" s="57"/>
      <c r="WLQ23" s="57"/>
      <c r="WLR23" s="57"/>
      <c r="WLS23" s="57"/>
      <c r="WLT23" s="57"/>
      <c r="WLU23" s="57"/>
      <c r="WLV23" s="57"/>
      <c r="WLW23" s="57"/>
      <c r="WLX23" s="57"/>
      <c r="WLY23" s="57"/>
      <c r="WLZ23" s="57"/>
      <c r="WMA23" s="57"/>
      <c r="WMB23" s="57"/>
      <c r="WMC23" s="57"/>
      <c r="WMD23" s="57"/>
      <c r="WME23" s="57"/>
      <c r="WMF23" s="57"/>
      <c r="WMG23" s="57"/>
      <c r="WMH23" s="57"/>
      <c r="WMI23" s="57"/>
      <c r="WMJ23" s="57"/>
      <c r="WMK23" s="57"/>
      <c r="WML23" s="57"/>
      <c r="WMM23" s="57"/>
      <c r="WMN23" s="57"/>
      <c r="WMO23" s="57"/>
      <c r="WMP23" s="57"/>
      <c r="WMQ23" s="57"/>
      <c r="WMR23" s="57"/>
      <c r="WMS23" s="57"/>
      <c r="WMT23" s="57"/>
      <c r="WMU23" s="57"/>
      <c r="WMV23" s="57"/>
      <c r="WMW23" s="57"/>
      <c r="WMX23" s="57"/>
      <c r="WMY23" s="57"/>
      <c r="WMZ23" s="57"/>
      <c r="WNA23" s="57"/>
      <c r="WNB23" s="57"/>
      <c r="WNC23" s="57"/>
      <c r="WND23" s="57"/>
      <c r="WNE23" s="57"/>
      <c r="WNF23" s="57"/>
      <c r="WNG23" s="57"/>
      <c r="WNH23" s="57"/>
      <c r="WNI23" s="57"/>
      <c r="WNJ23" s="57"/>
      <c r="WNK23" s="57"/>
      <c r="WNL23" s="57"/>
      <c r="WNM23" s="57"/>
      <c r="WNN23" s="57"/>
      <c r="WNO23" s="57"/>
      <c r="WNP23" s="57"/>
      <c r="WNQ23" s="57"/>
      <c r="WNR23" s="57"/>
      <c r="WNS23" s="57"/>
      <c r="WNT23" s="57"/>
      <c r="WNU23" s="57"/>
      <c r="WNV23" s="57"/>
      <c r="WNW23" s="57"/>
      <c r="WNX23" s="57"/>
      <c r="WNY23" s="57"/>
      <c r="WNZ23" s="57"/>
      <c r="WOA23" s="57"/>
      <c r="WOB23" s="57"/>
      <c r="WOC23" s="57"/>
      <c r="WOD23" s="57"/>
      <c r="WOE23" s="57"/>
      <c r="WOF23" s="57"/>
      <c r="WOG23" s="57"/>
      <c r="WOH23" s="57"/>
      <c r="WOI23" s="57"/>
      <c r="WOJ23" s="57"/>
      <c r="WOK23" s="57"/>
      <c r="WOL23" s="57"/>
      <c r="WOM23" s="57"/>
      <c r="WON23" s="57"/>
      <c r="WOO23" s="57"/>
      <c r="WOP23" s="57"/>
      <c r="WOQ23" s="57"/>
      <c r="WOR23" s="57"/>
      <c r="WOS23" s="57"/>
      <c r="WOT23" s="57"/>
      <c r="WOU23" s="57"/>
      <c r="WOV23" s="57"/>
      <c r="WOW23" s="57"/>
      <c r="WOX23" s="57"/>
      <c r="WOY23" s="57"/>
      <c r="WOZ23" s="57"/>
      <c r="WPA23" s="57"/>
      <c r="WPB23" s="57"/>
      <c r="WPC23" s="57"/>
      <c r="WPD23" s="57"/>
      <c r="WPE23" s="57"/>
      <c r="WPF23" s="57"/>
      <c r="WPG23" s="57"/>
      <c r="WPH23" s="57"/>
      <c r="WPI23" s="57"/>
      <c r="WPJ23" s="57"/>
      <c r="WPK23" s="57"/>
      <c r="WPL23" s="57"/>
      <c r="WPM23" s="57"/>
      <c r="WPN23" s="57"/>
      <c r="WPO23" s="57"/>
      <c r="WPP23" s="57"/>
      <c r="WPQ23" s="57"/>
      <c r="WPR23" s="57"/>
      <c r="WPS23" s="57"/>
      <c r="WPT23" s="57"/>
      <c r="WPU23" s="57"/>
      <c r="WPV23" s="57"/>
      <c r="WPW23" s="57"/>
      <c r="WPX23" s="57"/>
      <c r="WPY23" s="57"/>
      <c r="WPZ23" s="57"/>
      <c r="WQA23" s="57"/>
      <c r="WQB23" s="57"/>
      <c r="WQC23" s="57"/>
      <c r="WQD23" s="57"/>
      <c r="WQE23" s="57"/>
      <c r="WQF23" s="57"/>
      <c r="WQG23" s="57"/>
      <c r="WQH23" s="57"/>
      <c r="WQI23" s="57"/>
      <c r="WQJ23" s="57"/>
      <c r="WQK23" s="57"/>
      <c r="WQL23" s="57"/>
      <c r="WQM23" s="57"/>
      <c r="WQN23" s="57"/>
      <c r="WQO23" s="57"/>
      <c r="WQP23" s="57"/>
      <c r="WQQ23" s="57"/>
      <c r="WQR23" s="57"/>
      <c r="WQS23" s="57"/>
      <c r="WQT23" s="57"/>
      <c r="WQU23" s="57"/>
      <c r="WQV23" s="57"/>
      <c r="WQW23" s="57"/>
      <c r="WQX23" s="57"/>
      <c r="WQY23" s="57"/>
      <c r="WQZ23" s="57"/>
      <c r="WRA23" s="57"/>
      <c r="WRB23" s="57"/>
      <c r="WRC23" s="57"/>
      <c r="WRD23" s="57"/>
      <c r="WRE23" s="57"/>
      <c r="WRF23" s="57"/>
      <c r="WRG23" s="57"/>
      <c r="WRH23" s="57"/>
      <c r="WRI23" s="57"/>
      <c r="WRJ23" s="57"/>
      <c r="WRK23" s="57"/>
      <c r="WRL23" s="57"/>
      <c r="WRM23" s="57"/>
      <c r="WRN23" s="57"/>
      <c r="WRO23" s="57"/>
      <c r="WRP23" s="57"/>
      <c r="WRQ23" s="57"/>
      <c r="WRR23" s="57"/>
      <c r="WRS23" s="57"/>
      <c r="WRT23" s="57"/>
      <c r="WRU23" s="57"/>
      <c r="WRV23" s="57"/>
      <c r="WRW23" s="57"/>
      <c r="WRX23" s="57"/>
      <c r="WRY23" s="57"/>
      <c r="WRZ23" s="57"/>
      <c r="WSA23" s="57"/>
      <c r="WSB23" s="57"/>
      <c r="WSC23" s="57"/>
      <c r="WSD23" s="57"/>
      <c r="WSE23" s="57"/>
      <c r="WSF23" s="57"/>
      <c r="WSG23" s="57"/>
      <c r="WSH23" s="57"/>
      <c r="WSI23" s="57"/>
      <c r="WSJ23" s="57"/>
      <c r="WSK23" s="57"/>
      <c r="WSL23" s="57"/>
      <c r="WSM23" s="57"/>
      <c r="WSN23" s="57"/>
      <c r="WSO23" s="57"/>
      <c r="WSP23" s="57"/>
      <c r="WSQ23" s="57"/>
      <c r="WSR23" s="57"/>
      <c r="WSS23" s="57"/>
      <c r="WST23" s="57"/>
      <c r="WSU23" s="57"/>
      <c r="WSV23" s="57"/>
      <c r="WSW23" s="57"/>
      <c r="WSX23" s="57"/>
      <c r="WSY23" s="57"/>
      <c r="WSZ23" s="57"/>
      <c r="WTA23" s="57"/>
      <c r="WTB23" s="57"/>
      <c r="WTC23" s="57"/>
      <c r="WTD23" s="57"/>
      <c r="WTE23" s="57"/>
      <c r="WTF23" s="57"/>
      <c r="WTG23" s="57"/>
      <c r="WTH23" s="57"/>
      <c r="WTI23" s="57"/>
      <c r="WTJ23" s="57"/>
      <c r="WTK23" s="57"/>
      <c r="WTL23" s="57"/>
      <c r="WTM23" s="57"/>
      <c r="WTN23" s="57"/>
      <c r="WTO23" s="57"/>
      <c r="WTP23" s="57"/>
      <c r="WTQ23" s="57"/>
      <c r="WTR23" s="57"/>
      <c r="WTS23" s="57"/>
      <c r="WTT23" s="57"/>
      <c r="WTU23" s="57"/>
      <c r="WTV23" s="57"/>
      <c r="WTW23" s="57"/>
      <c r="WTX23" s="57"/>
      <c r="WTY23" s="57"/>
      <c r="WTZ23" s="57"/>
      <c r="WUA23" s="57"/>
      <c r="WUB23" s="57"/>
      <c r="WUC23" s="57"/>
      <c r="WUD23" s="57"/>
      <c r="WUE23" s="57"/>
      <c r="WUF23" s="57"/>
      <c r="WUG23" s="57"/>
      <c r="WUH23" s="57"/>
      <c r="WUI23" s="57"/>
      <c r="WUJ23" s="57"/>
      <c r="WUK23" s="57"/>
      <c r="WUL23" s="57"/>
      <c r="WUM23" s="57"/>
      <c r="WUN23" s="57"/>
      <c r="WUO23" s="57"/>
      <c r="WUP23" s="57"/>
      <c r="WUQ23" s="57"/>
      <c r="WUR23" s="57"/>
      <c r="WUS23" s="57"/>
      <c r="WUT23" s="57"/>
      <c r="WUU23" s="57"/>
      <c r="WUV23" s="57"/>
      <c r="WUW23" s="57"/>
      <c r="WUX23" s="57"/>
      <c r="WUY23" s="57"/>
      <c r="WUZ23" s="57"/>
      <c r="WVA23" s="57"/>
      <c r="WVB23" s="57"/>
      <c r="WVC23" s="57"/>
      <c r="WVD23" s="57"/>
      <c r="WVE23" s="57"/>
      <c r="WVF23" s="57"/>
      <c r="WVG23" s="57"/>
      <c r="WVH23" s="57"/>
      <c r="WVI23" s="57"/>
      <c r="WVJ23" s="57"/>
      <c r="WVK23" s="57"/>
      <c r="WVL23" s="57"/>
      <c r="WVM23" s="57"/>
      <c r="WVN23" s="57"/>
      <c r="WVO23" s="57"/>
      <c r="WVP23" s="57"/>
      <c r="WVQ23" s="57"/>
      <c r="WVR23" s="57"/>
      <c r="WVS23" s="57"/>
      <c r="WVT23" s="57"/>
      <c r="WVU23" s="57"/>
      <c r="WVV23" s="57"/>
      <c r="WVW23" s="57"/>
      <c r="WVX23" s="57"/>
      <c r="WVY23" s="57"/>
      <c r="WVZ23" s="57"/>
      <c r="WWA23" s="57"/>
      <c r="WWB23" s="57"/>
      <c r="WWC23" s="57"/>
      <c r="WWD23" s="57"/>
      <c r="WWE23" s="57"/>
      <c r="WWF23" s="57"/>
      <c r="WWG23" s="57"/>
      <c r="WWH23" s="57"/>
      <c r="WWI23" s="57"/>
      <c r="WWJ23" s="57"/>
      <c r="WWK23" s="57"/>
      <c r="WWL23" s="57"/>
      <c r="WWM23" s="57"/>
      <c r="WWN23" s="57"/>
      <c r="WWO23" s="57"/>
      <c r="WWP23" s="57"/>
      <c r="WWQ23" s="57"/>
      <c r="WWR23" s="57"/>
      <c r="WWS23" s="57"/>
      <c r="WWT23" s="57"/>
      <c r="WWU23" s="57"/>
      <c r="WWV23" s="57"/>
      <c r="WWW23" s="57"/>
      <c r="WWX23" s="57"/>
      <c r="WWY23" s="57"/>
      <c r="WWZ23" s="57"/>
      <c r="WXA23" s="57"/>
      <c r="WXB23" s="57"/>
      <c r="WXC23" s="57"/>
      <c r="WXD23" s="57"/>
      <c r="WXE23" s="57"/>
      <c r="WXF23" s="57"/>
      <c r="WXG23" s="57"/>
      <c r="WXH23" s="57"/>
      <c r="WXI23" s="57"/>
      <c r="WXJ23" s="57"/>
      <c r="WXK23" s="57"/>
      <c r="WXL23" s="57"/>
      <c r="WXM23" s="57"/>
      <c r="WXN23" s="57"/>
      <c r="WXO23" s="57"/>
      <c r="WXP23" s="57"/>
      <c r="WXQ23" s="57"/>
      <c r="WXR23" s="57"/>
      <c r="WXS23" s="57"/>
      <c r="WXT23" s="57"/>
      <c r="WXU23" s="57"/>
      <c r="WXV23" s="57"/>
      <c r="WXW23" s="57"/>
      <c r="WXX23" s="57"/>
      <c r="WXY23" s="57"/>
      <c r="WXZ23" s="57"/>
      <c r="WYA23" s="57"/>
      <c r="WYB23" s="57"/>
      <c r="WYC23" s="57"/>
      <c r="WYD23" s="57"/>
      <c r="WYE23" s="57"/>
      <c r="WYF23" s="57"/>
      <c r="WYG23" s="57"/>
      <c r="WYH23" s="57"/>
      <c r="WYI23" s="57"/>
      <c r="WYJ23" s="57"/>
      <c r="WYK23" s="57"/>
      <c r="WYL23" s="57"/>
      <c r="WYM23" s="57"/>
      <c r="WYN23" s="57"/>
      <c r="WYO23" s="57"/>
      <c r="WYP23" s="57"/>
      <c r="WYQ23" s="57"/>
      <c r="WYR23" s="57"/>
      <c r="WYS23" s="57"/>
      <c r="WYT23" s="57"/>
      <c r="WYU23" s="57"/>
      <c r="WYV23" s="57"/>
      <c r="WYW23" s="57"/>
      <c r="WYX23" s="57"/>
      <c r="WYY23" s="57"/>
      <c r="WYZ23" s="57"/>
      <c r="WZA23" s="57"/>
      <c r="WZB23" s="57"/>
      <c r="WZC23" s="57"/>
      <c r="WZD23" s="57"/>
      <c r="WZE23" s="57"/>
      <c r="WZF23" s="57"/>
      <c r="WZG23" s="57"/>
      <c r="WZH23" s="57"/>
      <c r="WZI23" s="57"/>
      <c r="WZJ23" s="57"/>
      <c r="WZK23" s="57"/>
      <c r="WZL23" s="57"/>
      <c r="WZM23" s="57"/>
      <c r="WZN23" s="57"/>
      <c r="WZO23" s="57"/>
      <c r="WZP23" s="57"/>
      <c r="WZQ23" s="57"/>
      <c r="WZR23" s="57"/>
      <c r="WZS23" s="57"/>
      <c r="WZT23" s="57"/>
      <c r="WZU23" s="57"/>
      <c r="WZV23" s="57"/>
      <c r="WZW23" s="57"/>
      <c r="WZX23" s="57"/>
      <c r="WZY23" s="57"/>
      <c r="WZZ23" s="57"/>
      <c r="XAA23" s="57"/>
      <c r="XAB23" s="57"/>
      <c r="XAC23" s="57"/>
      <c r="XAD23" s="57"/>
      <c r="XAE23" s="57"/>
      <c r="XAF23" s="57"/>
      <c r="XAG23" s="57"/>
      <c r="XAH23" s="57"/>
      <c r="XAI23" s="57"/>
      <c r="XAJ23" s="57"/>
      <c r="XAK23" s="57"/>
      <c r="XAL23" s="57"/>
      <c r="XAM23" s="57"/>
      <c r="XAN23" s="57"/>
      <c r="XAO23" s="57"/>
      <c r="XAP23" s="57"/>
      <c r="XAQ23" s="57"/>
      <c r="XAR23" s="57"/>
      <c r="XAS23" s="57"/>
      <c r="XAT23" s="57"/>
      <c r="XAU23" s="57"/>
      <c r="XAV23" s="57"/>
      <c r="XAW23" s="57"/>
      <c r="XAX23" s="57"/>
      <c r="XAY23" s="57"/>
      <c r="XAZ23" s="57"/>
      <c r="XBA23" s="57"/>
      <c r="XBB23" s="57"/>
      <c r="XBC23" s="57"/>
      <c r="XBD23" s="57"/>
      <c r="XBE23" s="57"/>
      <c r="XBF23" s="57"/>
      <c r="XBG23" s="57"/>
      <c r="XBH23" s="57"/>
      <c r="XBI23" s="57"/>
      <c r="XBJ23" s="57"/>
      <c r="XBK23" s="57"/>
      <c r="XBL23" s="57"/>
      <c r="XBM23" s="57"/>
      <c r="XBN23" s="57"/>
      <c r="XBO23" s="57"/>
      <c r="XBP23" s="57"/>
      <c r="XBQ23" s="57"/>
      <c r="XBR23" s="57"/>
      <c r="XBS23" s="57"/>
      <c r="XBT23" s="57"/>
      <c r="XBU23" s="57"/>
      <c r="XBV23" s="57"/>
      <c r="XBW23" s="57"/>
      <c r="XBX23" s="57"/>
      <c r="XBY23" s="57"/>
      <c r="XBZ23" s="57"/>
      <c r="XCA23" s="57"/>
      <c r="XCB23" s="57"/>
      <c r="XCC23" s="57"/>
      <c r="XCD23" s="57"/>
      <c r="XCE23" s="57"/>
      <c r="XCF23" s="57"/>
      <c r="XCG23" s="57"/>
      <c r="XCH23" s="57"/>
      <c r="XCI23" s="57"/>
      <c r="XCJ23" s="57"/>
      <c r="XCK23" s="57"/>
      <c r="XCL23" s="57"/>
      <c r="XCM23" s="57"/>
      <c r="XCN23" s="57"/>
      <c r="XCO23" s="57"/>
      <c r="XCP23" s="57"/>
      <c r="XCQ23" s="57"/>
      <c r="XCR23" s="57"/>
      <c r="XCS23" s="57"/>
      <c r="XCT23" s="57"/>
      <c r="XCU23" s="57"/>
      <c r="XCV23" s="57"/>
      <c r="XCW23" s="57"/>
      <c r="XCX23" s="57"/>
      <c r="XCY23" s="57"/>
      <c r="XCZ23" s="57"/>
      <c r="XDA23" s="57"/>
      <c r="XDB23" s="57"/>
      <c r="XDC23" s="57"/>
      <c r="XDD23" s="57"/>
      <c r="XDE23" s="57"/>
      <c r="XDF23" s="57"/>
      <c r="XDG23" s="57"/>
      <c r="XDH23" s="57"/>
      <c r="XDI23" s="57"/>
      <c r="XDJ23" s="57"/>
    </row>
    <row r="24" spans="1:16338" ht="45">
      <c r="A24" s="51" t="str">
        <f>basis!A7</f>
        <v>S1</v>
      </c>
      <c r="B24" s="51" t="str">
        <f>basis!C7</f>
        <v>01 Suppe</v>
      </c>
      <c r="C24" s="51" t="str">
        <f>basis!D7</f>
        <v>Fisch</v>
      </c>
      <c r="D24" s="51" t="str">
        <f>basis!B7</f>
        <v>Broccolicremesuppe mit Lachsstreifen</v>
      </c>
      <c r="E24" s="51" t="str">
        <f>basis!M7</f>
        <v>cremiges Süppchen aus frischem Broccoli, abgerundet mit Sahne und Räucherlachsstreifen</v>
      </c>
      <c r="F24" s="51" t="str">
        <f>basis!P7</f>
        <v>Lactose, Fisch bzw. Meeresfrüchte</v>
      </c>
      <c r="G24" s="51" t="str">
        <f>CONCATENATE(Tabelle5[[#This Row],[Suppe - bitte maximal 2]]," - ",Tabelle5[[#This Row],[Beschreibung]]," enthält  ",Tabelle5[[#This Row],[enthält]])</f>
        <v>Broccolicremesuppe mit Lachsstreifen - cremiges Süppchen aus frischem Broccoli, abgerundet mit Sahne und Räucherlachsstreifen enthält  Lactose, Fisch bzw. Meeresfrüchte</v>
      </c>
      <c r="H24" s="68">
        <f>basis!N7</f>
        <v>8.2901825999999996</v>
      </c>
      <c r="I24" s="51">
        <f>basis!F7</f>
        <v>200</v>
      </c>
      <c r="J24" s="51" t="str">
        <f>basis!G7</f>
        <v>ml</v>
      </c>
      <c r="K24" s="51" t="b">
        <f t="shared" ref="K24:K40" si="1">ISBLANK(M24)</f>
        <v>1</v>
      </c>
      <c r="L24" s="70" t="str">
        <f>CONCATENATE(I24," ",J24)</f>
        <v>200 ml</v>
      </c>
      <c r="M24" s="69"/>
      <c r="O24" s="62"/>
      <c r="P24" s="62"/>
      <c r="Q24" s="62"/>
      <c r="R24" s="62"/>
      <c r="S24" s="62"/>
      <c r="T24" s="52"/>
      <c r="U24" s="53"/>
    </row>
    <row r="25" spans="1:16338" ht="45">
      <c r="A25" s="51" t="str">
        <f>basis!A8</f>
        <v>S2</v>
      </c>
      <c r="B25" s="51" t="str">
        <f>basis!C8</f>
        <v>01 Suppe</v>
      </c>
      <c r="C25" s="51" t="str">
        <f>basis!D8</f>
        <v>Fleisch</v>
      </c>
      <c r="D25" s="51" t="str">
        <f>basis!B8</f>
        <v>Feurige Gulaschsuppe</v>
      </c>
      <c r="E25" s="51" t="str">
        <f>basis!M8</f>
        <v>würzig-scharf abgeschmeckte Suppe mit Schweineschinkenwürfeln, Paprika, und Kartoffeln</v>
      </c>
      <c r="F25" s="51" t="str">
        <f>basis!P8</f>
        <v>Schwein, Soja</v>
      </c>
      <c r="G25" s="51" t="str">
        <f>CONCATENATE(Tabelle5[[#This Row],[Suppe - bitte maximal 2]]," - ",Tabelle5[[#This Row],[Beschreibung]]," enthält  ",Tabelle5[[#This Row],[enthält]])</f>
        <v>Feurige Gulaschsuppe - würzig-scharf abgeschmeckte Suppe mit Schweineschinkenwürfeln, Paprika, und Kartoffeln enthält  Schwein, Soja</v>
      </c>
      <c r="H25" s="68">
        <f>basis!N8</f>
        <v>6.0253389000000004</v>
      </c>
      <c r="I25" s="51">
        <f>basis!F8</f>
        <v>200</v>
      </c>
      <c r="J25" s="51" t="str">
        <f>basis!G8</f>
        <v>ml</v>
      </c>
      <c r="K25" s="51" t="b">
        <f t="shared" si="1"/>
        <v>1</v>
      </c>
      <c r="L25" s="70" t="str">
        <f t="shared" ref="L25:L37" si="2">CONCATENATE(I25," ",J25)</f>
        <v>200 ml</v>
      </c>
      <c r="M25" s="69"/>
      <c r="O25" s="62"/>
      <c r="P25" s="62"/>
      <c r="Q25" s="62"/>
      <c r="R25" s="62"/>
      <c r="S25" s="62"/>
      <c r="T25" s="52"/>
      <c r="U25" s="53"/>
    </row>
    <row r="26" spans="1:16338" ht="30">
      <c r="A26" s="51" t="str">
        <f>basis!A9</f>
        <v>S3</v>
      </c>
      <c r="B26" s="51" t="str">
        <f>basis!C9</f>
        <v>01 Suppe</v>
      </c>
      <c r="C26" s="51" t="str">
        <f>basis!D9</f>
        <v>Fleisch</v>
      </c>
      <c r="D26" s="51" t="str">
        <f>basis!B9</f>
        <v>Kröchlendorffer Hochzeitssuppe</v>
      </c>
      <c r="E26" s="51" t="str">
        <f>basis!M9</f>
        <v>Rinderkraftbouillon mit Nudeln und Gemüsejulienne</v>
      </c>
      <c r="F26" s="51" t="str">
        <f>basis!P9</f>
        <v>Sellerie, Gluten, Rind</v>
      </c>
      <c r="G26" s="51" t="str">
        <f>CONCATENATE(Tabelle5[[#This Row],[Suppe - bitte maximal 2]]," - ",Tabelle5[[#This Row],[Beschreibung]]," enthält  ",Tabelle5[[#This Row],[enthält]])</f>
        <v>Kröchlendorffer Hochzeitssuppe - Rinderkraftbouillon mit Nudeln und Gemüsejulienne enthält  Sellerie, Gluten, Rind</v>
      </c>
      <c r="H26" s="68">
        <f>basis!N9</f>
        <v>4.4014886999999998</v>
      </c>
      <c r="I26" s="51">
        <f>basis!F9</f>
        <v>200</v>
      </c>
      <c r="J26" s="51" t="str">
        <f>basis!G9</f>
        <v>ml</v>
      </c>
      <c r="K26" s="51" t="b">
        <f t="shared" si="1"/>
        <v>1</v>
      </c>
      <c r="L26" s="70" t="str">
        <f t="shared" si="2"/>
        <v>200 ml</v>
      </c>
      <c r="M26" s="69"/>
      <c r="O26" s="62"/>
      <c r="P26" s="62"/>
      <c r="Q26" s="62"/>
      <c r="R26" s="62"/>
      <c r="S26" s="62"/>
      <c r="T26" s="52"/>
      <c r="U26" s="53"/>
    </row>
    <row r="27" spans="1:16338" ht="45">
      <c r="A27" s="51" t="str">
        <f>basis!A10</f>
        <v>S4</v>
      </c>
      <c r="B27" s="51" t="str">
        <f>basis!C10</f>
        <v>01 Suppe</v>
      </c>
      <c r="C27" s="51" t="str">
        <f>basis!D10</f>
        <v>vegan</v>
      </c>
      <c r="D27" s="51" t="str">
        <f>basis!B10</f>
        <v>Rote Linsensuppe mit Bärlauch</v>
      </c>
      <c r="E27" s="51" t="str">
        <f>basis!M10</f>
        <v>püriertes Süppchen aus roten Linsen und Suppengemüse, abgeschmeckt mit Bärlauch-note</v>
      </c>
      <c r="F27" s="51" t="str">
        <f>basis!P10</f>
        <v xml:space="preserve">Sellerie </v>
      </c>
      <c r="G27" s="51" t="str">
        <f>CONCATENATE(Tabelle5[[#This Row],[Suppe - bitte maximal 2]]," - ",Tabelle5[[#This Row],[Beschreibung]]," enthält  ",Tabelle5[[#This Row],[enthält]])</f>
        <v xml:space="preserve">Rote Linsensuppe mit Bärlauch - püriertes Süppchen aus roten Linsen und Suppengemüse, abgeschmeckt mit Bärlauch-note enthält  Sellerie </v>
      </c>
      <c r="H27" s="68">
        <f>basis!N10</f>
        <v>3.9558456000000004</v>
      </c>
      <c r="I27" s="51">
        <f>basis!F10</f>
        <v>200</v>
      </c>
      <c r="J27" s="51" t="str">
        <f>basis!G10</f>
        <v>ml</v>
      </c>
      <c r="K27" s="51" t="b">
        <f t="shared" si="1"/>
        <v>1</v>
      </c>
      <c r="L27" s="70" t="str">
        <f t="shared" si="2"/>
        <v>200 ml</v>
      </c>
      <c r="M27" s="69"/>
      <c r="O27" s="62"/>
      <c r="P27" s="62"/>
      <c r="Q27" s="62"/>
      <c r="R27" s="62"/>
      <c r="S27" s="62"/>
      <c r="T27" s="52"/>
      <c r="U27" s="53"/>
    </row>
    <row r="28" spans="1:16338" ht="45">
      <c r="A28" s="51" t="str">
        <f>basis!A11</f>
        <v>S5</v>
      </c>
      <c r="B28" s="51" t="str">
        <f>basis!C11</f>
        <v>01 Suppe</v>
      </c>
      <c r="C28" s="51" t="str">
        <f>basis!D11</f>
        <v>vegan</v>
      </c>
      <c r="D28" s="51" t="str">
        <f>basis!B11</f>
        <v>Spinatcremesuppe mit gerösteten Champigons</v>
      </c>
      <c r="E28" s="51" t="str">
        <f>basis!M11</f>
        <v>cremiges prüriertes Süppchen aus feinem Blattsalat, abgerundet mit Sojasahne und einer Auflage aus gebratenen Champignonscheiben</v>
      </c>
      <c r="F28" s="51" t="str">
        <f>basis!P11</f>
        <v>keine dekalrationspflichtigen Inhaltsstoffe</v>
      </c>
      <c r="G28" s="51" t="str">
        <f>CONCATENATE(Tabelle5[[#This Row],[Suppe - bitte maximal 2]]," - ",Tabelle5[[#This Row],[Beschreibung]]," enthält  ",Tabelle5[[#This Row],[enthält]])</f>
        <v>Spinatcremesuppe mit gerösteten Champigons - cremiges prüriertes Süppchen aus feinem Blattsalat, abgerundet mit Sojasahne und einer Auflage aus gebratenen Champignonscheiben enthält  keine dekalrationspflichtigen Inhaltsstoffe</v>
      </c>
      <c r="H28" s="68">
        <f>basis!N11</f>
        <v>6.1535375999999999</v>
      </c>
      <c r="I28" s="51">
        <f>basis!F11</f>
        <v>200</v>
      </c>
      <c r="J28" s="51" t="str">
        <f>basis!G11</f>
        <v>ml</v>
      </c>
      <c r="K28" s="51" t="b">
        <f t="shared" si="1"/>
        <v>1</v>
      </c>
      <c r="L28" s="70" t="str">
        <f t="shared" si="2"/>
        <v>200 ml</v>
      </c>
      <c r="M28" s="69"/>
      <c r="O28" s="62"/>
      <c r="P28" s="62"/>
      <c r="Q28" s="62"/>
      <c r="R28" s="62"/>
      <c r="S28" s="62"/>
      <c r="T28" s="52"/>
      <c r="U28" s="53"/>
    </row>
    <row r="29" spans="1:16338" ht="30">
      <c r="A29" s="51" t="str">
        <f>basis!A12</f>
        <v>S6</v>
      </c>
      <c r="B29" s="51" t="str">
        <f>basis!C12</f>
        <v>01 Suppe</v>
      </c>
      <c r="C29" s="51" t="str">
        <f>basis!D12</f>
        <v>vegan</v>
      </c>
      <c r="D29" s="51" t="str">
        <f>basis!B12</f>
        <v>Möhren-Orangensuppe mit Ingwer</v>
      </c>
      <c r="E29" s="51" t="str">
        <f>basis!M12</f>
        <v>püriertes Möhrensüppchen mit Orangesaft abgelöscht und Ingwer verfeinert, vegan</v>
      </c>
      <c r="F29" s="51" t="str">
        <f>basis!P12</f>
        <v xml:space="preserve">Sellerie </v>
      </c>
      <c r="G29" s="51" t="str">
        <f>CONCATENATE(Tabelle5[[#This Row],[Suppe - bitte maximal 2]]," - ",Tabelle5[[#This Row],[Beschreibung]]," enthält  ",Tabelle5[[#This Row],[enthält]])</f>
        <v xml:space="preserve">Möhren-Orangensuppe mit Ingwer - püriertes Möhrensüppchen mit Orangesaft abgelöscht und Ingwer verfeinert, vegan enthält  Sellerie </v>
      </c>
      <c r="H29" s="68">
        <f>basis!N12</f>
        <v>3.8093328000000004</v>
      </c>
      <c r="I29" s="51">
        <f>basis!F12</f>
        <v>200</v>
      </c>
      <c r="J29" s="51" t="str">
        <f>basis!G12</f>
        <v>ml</v>
      </c>
      <c r="K29" s="51" t="b">
        <f t="shared" si="1"/>
        <v>1</v>
      </c>
      <c r="L29" s="70" t="str">
        <f t="shared" si="2"/>
        <v>200 ml</v>
      </c>
      <c r="M29" s="69"/>
      <c r="O29" s="62"/>
      <c r="P29" s="62"/>
      <c r="Q29" s="62"/>
      <c r="R29" s="62"/>
      <c r="S29" s="62"/>
      <c r="T29" s="52"/>
      <c r="U29" s="53"/>
    </row>
    <row r="30" spans="1:16338" ht="45">
      <c r="A30" s="51" t="str">
        <f>basis!A13</f>
        <v>S7</v>
      </c>
      <c r="B30" s="51" t="str">
        <f>basis!C13</f>
        <v>01 Suppe</v>
      </c>
      <c r="C30" s="51" t="str">
        <f>basis!D13</f>
        <v>vegan</v>
      </c>
      <c r="D30" s="51" t="str">
        <f>basis!B13</f>
        <v>vegane Kartoffelsuppe mit Spinat und Champignons</v>
      </c>
      <c r="E30" s="51" t="str">
        <f>basis!M13</f>
        <v>pürierte Suppe aus Kartoffeln, Möhren, Sellerie und Lauch mit Auflage aus gebratenem Spinat und Champignons</v>
      </c>
      <c r="F30" s="51" t="str">
        <f>basis!P13</f>
        <v xml:space="preserve"> Sellerie </v>
      </c>
      <c r="G30" s="51" t="str">
        <f>CONCATENATE(Tabelle5[[#This Row],[Suppe - bitte maximal 2]]," - ",Tabelle5[[#This Row],[Beschreibung]]," enthält  ",Tabelle5[[#This Row],[enthält]])</f>
        <v xml:space="preserve">vegane Kartoffelsuppe mit Spinat und Champignons - pürierte Suppe aus Kartoffeln, Möhren, Sellerie und Lauch mit Auflage aus gebratenem Spinat und Champignons enthält   Sellerie </v>
      </c>
      <c r="H30" s="68">
        <f>basis!N13</f>
        <v>3.8581704000000006</v>
      </c>
      <c r="I30" s="51">
        <f>basis!F13</f>
        <v>200</v>
      </c>
      <c r="J30" s="51" t="str">
        <f>basis!G13</f>
        <v>ml</v>
      </c>
      <c r="K30" s="51" t="b">
        <f t="shared" si="1"/>
        <v>1</v>
      </c>
      <c r="L30" s="70" t="str">
        <f t="shared" si="2"/>
        <v>200 ml</v>
      </c>
      <c r="M30" s="69"/>
      <c r="O30" s="62"/>
      <c r="P30" s="62"/>
      <c r="Q30" s="62"/>
      <c r="R30" s="62"/>
      <c r="S30" s="62"/>
      <c r="T30" s="52"/>
      <c r="U30" s="53"/>
    </row>
    <row r="31" spans="1:16338" ht="30">
      <c r="A31" s="51" t="str">
        <f>basis!A14</f>
        <v>S8</v>
      </c>
      <c r="B31" s="51" t="str">
        <f>basis!C14</f>
        <v>01 Suppe</v>
      </c>
      <c r="C31" s="51" t="str">
        <f>basis!D14</f>
        <v>vegan</v>
      </c>
      <c r="D31" s="51" t="str">
        <f>basis!B14</f>
        <v>vegane Kartoffel-Lauch-Suppe</v>
      </c>
      <c r="E31" s="51" t="str">
        <f>basis!M14</f>
        <v>cremig pürrierte Suppe aus Kartoffeln, Lauch, Möhren; abgerundet mit Soja-Kräuter-Sahne</v>
      </c>
      <c r="F31" s="51" t="str">
        <f>basis!P14</f>
        <v>Soja</v>
      </c>
      <c r="G31" s="51" t="str">
        <f>CONCATENATE(Tabelle5[[#This Row],[Suppe - bitte maximal 2]]," - ",Tabelle5[[#This Row],[Beschreibung]]," enthält  ",Tabelle5[[#This Row],[enthält]])</f>
        <v>vegane Kartoffel-Lauch-Suppe - cremig pürrierte Suppe aus Kartoffeln, Lauch, Möhren; abgerundet mit Soja-Kräuter-Sahne enthält  Soja</v>
      </c>
      <c r="H31" s="68">
        <f>basis!N14</f>
        <v>3.8581704000000006</v>
      </c>
      <c r="I31" s="51">
        <f>basis!F14</f>
        <v>200</v>
      </c>
      <c r="J31" s="51" t="str">
        <f>basis!G14</f>
        <v>ml</v>
      </c>
      <c r="K31" s="51" t="b">
        <f t="shared" si="1"/>
        <v>1</v>
      </c>
      <c r="L31" s="70" t="str">
        <f t="shared" si="2"/>
        <v>200 ml</v>
      </c>
      <c r="M31" s="69"/>
      <c r="O31" s="62"/>
      <c r="P31" s="62"/>
      <c r="Q31" s="62"/>
      <c r="R31" s="62"/>
      <c r="S31" s="62"/>
      <c r="T31" s="52"/>
      <c r="U31" s="53"/>
    </row>
    <row r="32" spans="1:16338" ht="45">
      <c r="A32" s="51" t="str">
        <f>basis!A15</f>
        <v>S9</v>
      </c>
      <c r="B32" s="51" t="str">
        <f>basis!C15</f>
        <v>01 Suppe</v>
      </c>
      <c r="C32" s="51" t="str">
        <f>basis!D15</f>
        <v>vegan</v>
      </c>
      <c r="D32" s="51" t="str">
        <f>basis!B15</f>
        <v>vegane Blumenkohl-Curry-Suppe mit Kürbiskernen</v>
      </c>
      <c r="E32" s="51" t="str">
        <f>basis!M15</f>
        <v>cremige Suppe aus Blumenkohl, abgeschmeckt Curry und ausgarniert mit gerösteten Kürbiskernen, püriert</v>
      </c>
      <c r="F32" s="51" t="str">
        <f>basis!P15</f>
        <v>keine dekalrationspflichtigen Inhaltsstoffe</v>
      </c>
      <c r="G32" s="51" t="str">
        <f>CONCATENATE(Tabelle5[[#This Row],[Suppe - bitte maximal 2]]," - ",Tabelle5[[#This Row],[Beschreibung]]," enthält  ",Tabelle5[[#This Row],[enthält]])</f>
        <v>vegane Blumenkohl-Curry-Suppe mit Kürbiskernen - cremige Suppe aus Blumenkohl, abgeschmeckt Curry und ausgarniert mit gerösteten Kürbiskernen, püriert enthält  keine dekalrationspflichtigen Inhaltsstoffe</v>
      </c>
      <c r="H32" s="68">
        <f>basis!N15</f>
        <v>5.5186488000000002</v>
      </c>
      <c r="I32" s="51">
        <f>basis!F15</f>
        <v>200</v>
      </c>
      <c r="J32" s="51" t="str">
        <f>basis!G15</f>
        <v>ml</v>
      </c>
      <c r="K32" s="51" t="b">
        <f t="shared" si="1"/>
        <v>1</v>
      </c>
      <c r="L32" s="70" t="str">
        <f t="shared" si="2"/>
        <v>200 ml</v>
      </c>
      <c r="M32" s="69"/>
      <c r="O32" s="62"/>
      <c r="P32" s="62"/>
      <c r="Q32" s="62"/>
      <c r="R32" s="62"/>
      <c r="S32" s="62"/>
      <c r="T32" s="52"/>
      <c r="U32" s="53"/>
    </row>
    <row r="33" spans="1:16338" ht="45">
      <c r="A33" s="51" t="str">
        <f>basis!A16</f>
        <v>S10</v>
      </c>
      <c r="B33" s="51" t="str">
        <f>basis!C16</f>
        <v>01 Suppe</v>
      </c>
      <c r="C33" s="51" t="str">
        <f>basis!D16</f>
        <v>vegetarisch</v>
      </c>
      <c r="D33" s="51" t="str">
        <f>basis!B16</f>
        <v>Kalte Gurken - Avocado-Suppe</v>
      </c>
      <c r="E33" s="51" t="str">
        <f>basis!M16</f>
        <v>fein püriertes Süppchen aus Salatgurke und Avocado, abgerundet mit Joghurt, Honig und Minze</v>
      </c>
      <c r="F33" s="51" t="str">
        <f>basis!P16</f>
        <v>Laktose</v>
      </c>
      <c r="G33" s="51" t="str">
        <f>CONCATENATE(Tabelle5[[#This Row],[Suppe - bitte maximal 2]]," - ",Tabelle5[[#This Row],[Beschreibung]]," enthält  ",Tabelle5[[#This Row],[enthält]])</f>
        <v>Kalte Gurken - Avocado-Suppe - fein püriertes Süppchen aus Salatgurke und Avocado, abgerundet mit Joghurt, Honig und Minze enthält  Laktose</v>
      </c>
      <c r="H33" s="68">
        <f>basis!N16</f>
        <v>5.7262086000000005</v>
      </c>
      <c r="I33" s="51">
        <f>basis!F16</f>
        <v>200</v>
      </c>
      <c r="J33" s="51" t="str">
        <f>basis!G16</f>
        <v>ml</v>
      </c>
      <c r="K33" s="51" t="b">
        <f t="shared" si="1"/>
        <v>1</v>
      </c>
      <c r="L33" s="70" t="str">
        <f t="shared" si="2"/>
        <v>200 ml</v>
      </c>
      <c r="M33" s="69"/>
      <c r="O33" s="62"/>
      <c r="P33" s="62"/>
      <c r="Q33" s="62"/>
      <c r="R33" s="62"/>
      <c r="S33" s="62"/>
      <c r="T33" s="52"/>
      <c r="U33" s="53"/>
    </row>
    <row r="34" spans="1:16338" ht="45">
      <c r="A34" s="51" t="str">
        <f>basis!A17</f>
        <v>S11</v>
      </c>
      <c r="B34" s="51" t="str">
        <f>basis!C17</f>
        <v>01 Suppe</v>
      </c>
      <c r="C34" s="51" t="str">
        <f>basis!D17</f>
        <v>vege-tarisch</v>
      </c>
      <c r="D34" s="51" t="str">
        <f>basis!B17</f>
        <v>Kürbis Mango Suppe mit Chili-Hackbällchen</v>
      </c>
      <c r="E34" s="51" t="str">
        <f>basis!M17</f>
        <v>fein püriertes Süppchen aus Butternutkürbis mit Mango fruchtig abgestimmt sowie feurigen Chili-Hackbällchen als Einlage</v>
      </c>
      <c r="F34" s="51" t="str">
        <f>basis!P17</f>
        <v>Lactose</v>
      </c>
      <c r="G34" s="51" t="str">
        <f>CONCATENATE(Tabelle5[[#This Row],[Suppe - bitte maximal 2]]," - ",Tabelle5[[#This Row],[Beschreibung]]," enthält  ",Tabelle5[[#This Row],[enthält]])</f>
        <v>Kürbis Mango Suppe mit Chili-Hackbällchen - fein püriertes Süppchen aus Butternutkürbis mit Mango fruchtig abgestimmt sowie feurigen Chili-Hackbällchen als Einlage enthält  Lactose</v>
      </c>
      <c r="H34" s="68">
        <f>basis!N17</f>
        <v>5.2988796000000002</v>
      </c>
      <c r="I34" s="51">
        <f>basis!F17</f>
        <v>200</v>
      </c>
      <c r="J34" s="51" t="str">
        <f>basis!G17</f>
        <v>ml</v>
      </c>
      <c r="K34" s="51" t="b">
        <f t="shared" si="1"/>
        <v>1</v>
      </c>
      <c r="L34" s="70" t="str">
        <f t="shared" si="2"/>
        <v>200 ml</v>
      </c>
      <c r="M34" s="69"/>
      <c r="O34" s="62"/>
      <c r="P34" s="62"/>
      <c r="Q34" s="62"/>
      <c r="R34" s="62"/>
      <c r="S34" s="62"/>
      <c r="T34" s="52"/>
      <c r="U34" s="53"/>
    </row>
    <row r="35" spans="1:16338" ht="30">
      <c r="A35" s="51" t="str">
        <f>basis!A18</f>
        <v>S12</v>
      </c>
      <c r="B35" s="51" t="str">
        <f>basis!C18</f>
        <v>01 Suppe</v>
      </c>
      <c r="C35" s="51" t="str">
        <f>basis!D18</f>
        <v>vege-tarisch</v>
      </c>
      <c r="D35" s="51" t="str">
        <f>basis!B18</f>
        <v>Tomatencremesuppe</v>
      </c>
      <c r="E35" s="51" t="str">
        <f>basis!M18</f>
        <v>fruchtige Tomatensuppe mit Sahne und Kräutern abgeschmeckt</v>
      </c>
      <c r="F35" s="51" t="str">
        <f>basis!P18</f>
        <v>Lactose</v>
      </c>
      <c r="G35" s="51" t="str">
        <f>CONCATENATE(Tabelle5[[#This Row],[Suppe - bitte maximal 2]]," - ",Tabelle5[[#This Row],[Beschreibung]]," enthält  ",Tabelle5[[#This Row],[enthält]])</f>
        <v>Tomatencremesuppe - fruchtige Tomatensuppe mit Sahne und Kräutern abgeschmeckt enthält  Lactose</v>
      </c>
      <c r="H35" s="68">
        <f>basis!N18</f>
        <v>3.0767688</v>
      </c>
      <c r="I35" s="51">
        <f>basis!F18</f>
        <v>200</v>
      </c>
      <c r="J35" s="51" t="str">
        <f>basis!G18</f>
        <v>ml</v>
      </c>
      <c r="K35" s="51" t="b">
        <f t="shared" si="1"/>
        <v>1</v>
      </c>
      <c r="L35" s="70" t="str">
        <f t="shared" si="2"/>
        <v>200 ml</v>
      </c>
      <c r="M35" s="69"/>
      <c r="O35" s="62"/>
      <c r="P35" s="62"/>
      <c r="Q35" s="62"/>
      <c r="R35" s="62"/>
      <c r="S35" s="62"/>
      <c r="T35" s="52"/>
      <c r="U35" s="53"/>
    </row>
    <row r="36" spans="1:16338" ht="30" hidden="1">
      <c r="A36" s="51">
        <f>basis!A19</f>
        <v>0</v>
      </c>
      <c r="B36" s="51" t="str">
        <f>basis!C19</f>
        <v>01 Suppe</v>
      </c>
      <c r="C36" s="51">
        <f>basis!D19</f>
        <v>0</v>
      </c>
      <c r="D36" s="51" t="str">
        <f>basis!B19</f>
        <v>offen 5</v>
      </c>
      <c r="E36" s="51">
        <f>basis!M19</f>
        <v>0</v>
      </c>
      <c r="F36" s="51">
        <f>basis!P19</f>
        <v>0</v>
      </c>
      <c r="G36" s="51" t="str">
        <f>CONCATENATE(Tabelle5[[#This Row],[Suppe - bitte maximal 2]]," - ",Tabelle5[[#This Row],[Beschreibung]]," enthält  ",Tabelle5[[#This Row],[enthält]])</f>
        <v>offen 5 - 0 enthält  0</v>
      </c>
      <c r="H36" s="68">
        <f>basis!N19</f>
        <v>0</v>
      </c>
      <c r="I36" s="51">
        <f>basis!F19</f>
        <v>200</v>
      </c>
      <c r="J36" s="51" t="str">
        <f>basis!G19</f>
        <v>ml</v>
      </c>
      <c r="K36" s="51" t="b">
        <f t="shared" si="1"/>
        <v>1</v>
      </c>
      <c r="L36" s="70" t="str">
        <f t="shared" si="2"/>
        <v>200 ml</v>
      </c>
      <c r="M36" s="69"/>
      <c r="O36" s="62"/>
      <c r="P36" s="62"/>
      <c r="Q36" s="62"/>
      <c r="R36" s="62"/>
      <c r="S36" s="62"/>
      <c r="T36" s="52"/>
      <c r="U36" s="53"/>
    </row>
    <row r="37" spans="1:16338" ht="15" hidden="1">
      <c r="A37" s="51">
        <f>basis!A20</f>
        <v>0</v>
      </c>
      <c r="B37" s="51">
        <f>basis!C20</f>
        <v>0</v>
      </c>
      <c r="C37" s="51">
        <f>basis!D20</f>
        <v>0</v>
      </c>
      <c r="D37" s="51" t="str">
        <f>basis!B20</f>
        <v>offen 1</v>
      </c>
      <c r="E37" s="51" t="str">
        <f>basis!M20</f>
        <v>vegetarisch</v>
      </c>
      <c r="F37" s="51">
        <f>basis!P20</f>
        <v>0</v>
      </c>
      <c r="G37" s="51" t="str">
        <f>CONCATENATE(Tabelle5[[#This Row],[Suppe - bitte maximal 2]]," - ",Tabelle5[[#This Row],[Beschreibung]]," enthält  ",Tabelle5[[#This Row],[enthält]])</f>
        <v>offen 1 - vegetarisch enthält  0</v>
      </c>
      <c r="H37" s="68">
        <f>basis!N20</f>
        <v>0</v>
      </c>
      <c r="I37" s="51">
        <f>basis!F20</f>
        <v>200</v>
      </c>
      <c r="J37" s="51" t="str">
        <f>basis!G20</f>
        <v>ml</v>
      </c>
      <c r="K37" s="51" t="b">
        <f t="shared" si="1"/>
        <v>1</v>
      </c>
      <c r="L37" s="70" t="str">
        <f t="shared" si="2"/>
        <v>200 ml</v>
      </c>
      <c r="M37" s="69"/>
      <c r="O37" s="62"/>
      <c r="P37" s="62"/>
      <c r="Q37" s="62"/>
      <c r="R37" s="62"/>
      <c r="S37" s="62"/>
      <c r="T37" s="52"/>
      <c r="U37" s="53"/>
    </row>
    <row r="38" spans="1:16338" ht="15" hidden="1">
      <c r="A38" s="51">
        <f>basis!A21</f>
        <v>0</v>
      </c>
      <c r="B38" s="51">
        <f>basis!C21</f>
        <v>0</v>
      </c>
      <c r="C38" s="51">
        <f>basis!D21</f>
        <v>0</v>
      </c>
      <c r="D38" s="51" t="str">
        <f>basis!B21</f>
        <v>offen 2</v>
      </c>
      <c r="E38" s="51" t="str">
        <f>basis!M21</f>
        <v>vegetarisch</v>
      </c>
      <c r="F38" s="51">
        <f>basis!P21</f>
        <v>0</v>
      </c>
      <c r="G38" s="51" t="str">
        <f>CONCATENATE(Tabelle5[[#This Row],[Suppe - bitte maximal 2]]," - ",Tabelle5[[#This Row],[Beschreibung]]," enthält  ",Tabelle5[[#This Row],[enthält]])</f>
        <v>offen 2 - vegetarisch enthält  0</v>
      </c>
      <c r="H38" s="68">
        <f>basis!N21</f>
        <v>0</v>
      </c>
      <c r="I38" s="51">
        <f>basis!F21</f>
        <v>200</v>
      </c>
      <c r="J38" s="51" t="str">
        <f>basis!G21</f>
        <v>ml</v>
      </c>
      <c r="K38" s="51" t="b">
        <f t="shared" si="1"/>
        <v>1</v>
      </c>
      <c r="L38" s="70" t="str">
        <f>CONCATENATE(I38," ",J38)</f>
        <v>200 ml</v>
      </c>
      <c r="M38" s="69"/>
      <c r="O38" s="62"/>
      <c r="P38" s="62"/>
      <c r="Q38" s="62"/>
      <c r="R38" s="62"/>
      <c r="S38" s="62"/>
      <c r="T38" s="52"/>
      <c r="U38" s="53"/>
    </row>
    <row r="39" spans="1:16338" ht="15" hidden="1">
      <c r="A39" s="51">
        <f>basis!A22</f>
        <v>0</v>
      </c>
      <c r="B39" s="51">
        <f>basis!C22</f>
        <v>0</v>
      </c>
      <c r="C39" s="51">
        <f>basis!D22</f>
        <v>0</v>
      </c>
      <c r="D39" s="51" t="str">
        <f>basis!B22</f>
        <v>offen 3</v>
      </c>
      <c r="E39" s="51" t="str">
        <f>basis!M22</f>
        <v>vegetarisch</v>
      </c>
      <c r="F39" s="51">
        <f>basis!P22</f>
        <v>0</v>
      </c>
      <c r="G39" s="51" t="str">
        <f>CONCATENATE(Tabelle5[[#This Row],[Suppe - bitte maximal 2]]," - ",Tabelle5[[#This Row],[Beschreibung]]," enthält  ",Tabelle5[[#This Row],[enthält]])</f>
        <v>offen 3 - vegetarisch enthält  0</v>
      </c>
      <c r="H39" s="68">
        <f>basis!N22</f>
        <v>0</v>
      </c>
      <c r="I39" s="51">
        <f>basis!F22</f>
        <v>200</v>
      </c>
      <c r="J39" s="51" t="str">
        <f>basis!G22</f>
        <v>ml</v>
      </c>
      <c r="K39" s="51" t="b">
        <f t="shared" si="1"/>
        <v>1</v>
      </c>
      <c r="L39" s="70" t="str">
        <f>CONCATENATE(I39," ",J39)</f>
        <v>200 ml</v>
      </c>
      <c r="M39" s="69"/>
      <c r="O39" s="62"/>
      <c r="P39" s="62"/>
      <c r="Q39" s="62"/>
      <c r="R39" s="62"/>
      <c r="S39" s="62"/>
      <c r="T39" s="52"/>
      <c r="U39" s="53"/>
    </row>
    <row r="40" spans="1:16338" ht="15" hidden="1">
      <c r="A40" s="51">
        <f>basis!A23</f>
        <v>0</v>
      </c>
      <c r="B40" s="51">
        <f>basis!C23</f>
        <v>0</v>
      </c>
      <c r="C40" s="51">
        <f>basis!D23</f>
        <v>0</v>
      </c>
      <c r="D40" s="51" t="str">
        <f>basis!B23</f>
        <v>offen 4</v>
      </c>
      <c r="E40" s="51" t="str">
        <f>basis!M23</f>
        <v>vegetarisch</v>
      </c>
      <c r="F40" s="51">
        <f>basis!P23</f>
        <v>0</v>
      </c>
      <c r="G40" s="51" t="str">
        <f>CONCATENATE(Tabelle5[[#This Row],[Suppe - bitte maximal 2]]," - ",Tabelle5[[#This Row],[Beschreibung]]," enthält  ",Tabelle5[[#This Row],[enthält]])</f>
        <v>offen 4 - vegetarisch enthält  0</v>
      </c>
      <c r="H40" s="68">
        <f>basis!N23</f>
        <v>0</v>
      </c>
      <c r="I40" s="51">
        <f>basis!F23</f>
        <v>200</v>
      </c>
      <c r="J40" s="51" t="str">
        <f>basis!G23</f>
        <v>ml</v>
      </c>
      <c r="K40" s="51" t="b">
        <f t="shared" si="1"/>
        <v>1</v>
      </c>
      <c r="L40" s="70" t="str">
        <f>CONCATENATE(I40," ",J40)</f>
        <v>200 ml</v>
      </c>
      <c r="M40" s="69"/>
      <c r="O40" s="62"/>
      <c r="P40" s="62"/>
      <c r="Q40" s="62"/>
      <c r="R40" s="62"/>
      <c r="S40" s="62"/>
      <c r="T40" s="52"/>
      <c r="U40" s="53"/>
    </row>
    <row r="41" spans="1:16338">
      <c r="G41" s="68"/>
    </row>
    <row r="42" spans="1:16338" ht="14.25" customHeight="1">
      <c r="A42" s="402" t="e">
        <f>#REF!</f>
        <v>#REF!</v>
      </c>
      <c r="B42" s="402"/>
      <c r="C42" s="402"/>
      <c r="D42" s="402"/>
      <c r="E42" s="402"/>
      <c r="F42" s="402"/>
      <c r="G42" s="402"/>
      <c r="H42" s="402"/>
      <c r="I42" s="402"/>
      <c r="J42" s="402"/>
      <c r="K42" s="402"/>
      <c r="L42" s="402"/>
      <c r="M42" s="402"/>
      <c r="N42" s="402"/>
      <c r="T42" s="53">
        <f>COUNTIF(K24:K36,FALSE)</f>
        <v>0</v>
      </c>
    </row>
    <row r="44" spans="1:16338" s="26" customFormat="1" ht="64">
      <c r="A44" s="63" t="s">
        <v>308</v>
      </c>
      <c r="B44" s="63" t="s">
        <v>574</v>
      </c>
      <c r="C44" s="64" t="s">
        <v>577</v>
      </c>
      <c r="D44" s="65" t="s">
        <v>749</v>
      </c>
      <c r="E44" s="65" t="s">
        <v>573</v>
      </c>
      <c r="F44" s="65" t="s">
        <v>575</v>
      </c>
      <c r="G44" s="66" t="s">
        <v>701</v>
      </c>
      <c r="H44" s="66" t="s">
        <v>360</v>
      </c>
      <c r="I44" s="66" t="s">
        <v>5</v>
      </c>
      <c r="J44" s="66" t="s">
        <v>576</v>
      </c>
      <c r="K44" s="57" t="s">
        <v>648</v>
      </c>
      <c r="L44" s="78" t="s">
        <v>703</v>
      </c>
      <c r="M44" s="67" t="s">
        <v>760</v>
      </c>
      <c r="N44" s="66" t="s">
        <v>759</v>
      </c>
      <c r="O44" s="66" t="s">
        <v>825</v>
      </c>
      <c r="P44" s="58"/>
      <c r="Q44" s="58"/>
      <c r="R44" s="58"/>
      <c r="S44" s="58"/>
      <c r="T44" s="57"/>
      <c r="U44" s="59"/>
      <c r="V44" s="57"/>
      <c r="W44" s="57"/>
      <c r="X44" s="57"/>
      <c r="Y44" s="57"/>
      <c r="Z44" s="57"/>
      <c r="AA44" s="57"/>
      <c r="AB44" s="57"/>
      <c r="AC44" s="57"/>
      <c r="AD44" s="57"/>
      <c r="AE44" s="57"/>
      <c r="AF44" s="57"/>
      <c r="AG44" s="57"/>
      <c r="AH44" s="57"/>
      <c r="AI44" s="57"/>
      <c r="AJ44" s="57"/>
      <c r="AK44" s="57"/>
      <c r="AL44" s="57"/>
      <c r="AM44" s="57"/>
      <c r="AN44" s="57"/>
      <c r="AO44" s="57"/>
      <c r="AP44" s="57"/>
      <c r="AQ44" s="57"/>
      <c r="AR44" s="57"/>
      <c r="AS44" s="57"/>
      <c r="AT44" s="57"/>
      <c r="AU44" s="57"/>
      <c r="AV44" s="57"/>
      <c r="AW44" s="57"/>
      <c r="AX44" s="57"/>
      <c r="AY44" s="57"/>
      <c r="AZ44" s="57"/>
      <c r="BA44" s="57"/>
      <c r="BB44" s="57"/>
      <c r="BC44" s="57"/>
      <c r="BD44" s="57"/>
      <c r="BE44" s="57"/>
      <c r="BF44" s="57"/>
      <c r="BG44" s="57"/>
      <c r="BH44" s="57"/>
      <c r="BI44" s="57"/>
      <c r="BJ44" s="57"/>
      <c r="BK44" s="57"/>
      <c r="BL44" s="57"/>
      <c r="BM44" s="57"/>
      <c r="BN44" s="57"/>
      <c r="BO44" s="57"/>
      <c r="BP44" s="57"/>
      <c r="BQ44" s="57"/>
      <c r="BR44" s="57"/>
      <c r="BS44" s="57"/>
      <c r="BT44" s="57"/>
      <c r="BU44" s="57"/>
      <c r="BV44" s="57"/>
      <c r="BW44" s="57"/>
      <c r="BX44" s="57"/>
      <c r="BY44" s="57"/>
      <c r="BZ44" s="57"/>
      <c r="CA44" s="57"/>
      <c r="CB44" s="57"/>
      <c r="CC44" s="57"/>
      <c r="CD44" s="57"/>
      <c r="CE44" s="57"/>
      <c r="CF44" s="57"/>
      <c r="CG44" s="57"/>
      <c r="CH44" s="57"/>
      <c r="CI44" s="57"/>
      <c r="CJ44" s="57"/>
      <c r="CK44" s="57"/>
      <c r="CL44" s="57"/>
      <c r="CM44" s="57"/>
      <c r="CN44" s="57"/>
      <c r="CO44" s="57"/>
      <c r="CP44" s="57"/>
      <c r="CQ44" s="57"/>
      <c r="CR44" s="57"/>
      <c r="CS44" s="57"/>
      <c r="CT44" s="57"/>
      <c r="CU44" s="57"/>
      <c r="CV44" s="57"/>
      <c r="CW44" s="57"/>
      <c r="CX44" s="57"/>
      <c r="CY44" s="57"/>
      <c r="CZ44" s="57"/>
      <c r="DA44" s="57"/>
      <c r="DB44" s="57"/>
      <c r="DC44" s="57"/>
      <c r="DD44" s="57"/>
      <c r="DE44" s="57"/>
      <c r="DF44" s="57"/>
      <c r="DG44" s="57"/>
      <c r="DH44" s="57"/>
      <c r="DI44" s="57"/>
      <c r="DJ44" s="57"/>
      <c r="DK44" s="57"/>
      <c r="DL44" s="57"/>
      <c r="DM44" s="57"/>
      <c r="DN44" s="57"/>
      <c r="DO44" s="57"/>
      <c r="DP44" s="57"/>
      <c r="DQ44" s="57"/>
      <c r="DR44" s="57"/>
      <c r="DS44" s="57"/>
      <c r="DT44" s="57"/>
      <c r="DU44" s="57"/>
      <c r="DV44" s="57"/>
      <c r="DW44" s="57"/>
      <c r="DX44" s="57"/>
      <c r="DY44" s="57"/>
      <c r="DZ44" s="57"/>
      <c r="EA44" s="57"/>
      <c r="EB44" s="57"/>
      <c r="EC44" s="57"/>
      <c r="ED44" s="57"/>
      <c r="EE44" s="57"/>
      <c r="EF44" s="57"/>
      <c r="EG44" s="57"/>
      <c r="EH44" s="57"/>
      <c r="EI44" s="57"/>
      <c r="EJ44" s="57"/>
      <c r="EK44" s="57"/>
      <c r="EL44" s="57"/>
      <c r="EM44" s="57"/>
      <c r="EN44" s="57"/>
      <c r="EO44" s="57"/>
      <c r="EP44" s="57"/>
      <c r="EQ44" s="57"/>
      <c r="ER44" s="57"/>
      <c r="ES44" s="57"/>
      <c r="ET44" s="57"/>
      <c r="EU44" s="57"/>
      <c r="EV44" s="57"/>
      <c r="EW44" s="57"/>
      <c r="EX44" s="57"/>
      <c r="EY44" s="57"/>
      <c r="EZ44" s="57"/>
      <c r="FA44" s="57"/>
      <c r="FB44" s="57"/>
      <c r="FC44" s="57"/>
      <c r="FD44" s="57"/>
      <c r="FE44" s="57"/>
      <c r="FF44" s="57"/>
      <c r="FG44" s="57"/>
      <c r="FH44" s="57"/>
      <c r="FI44" s="57"/>
      <c r="FJ44" s="57"/>
      <c r="FK44" s="57"/>
      <c r="FL44" s="57"/>
      <c r="FM44" s="57"/>
      <c r="FN44" s="57"/>
      <c r="FO44" s="57"/>
      <c r="FP44" s="57"/>
      <c r="FQ44" s="57"/>
      <c r="FR44" s="57"/>
      <c r="FS44" s="57"/>
      <c r="FT44" s="57"/>
      <c r="FU44" s="57"/>
      <c r="FV44" s="57"/>
      <c r="FW44" s="57"/>
      <c r="FX44" s="57"/>
      <c r="FY44" s="57"/>
      <c r="FZ44" s="57"/>
      <c r="GA44" s="57"/>
      <c r="GB44" s="57"/>
      <c r="GC44" s="57"/>
      <c r="GD44" s="57"/>
      <c r="GE44" s="57"/>
      <c r="GF44" s="57"/>
      <c r="GG44" s="57"/>
      <c r="GH44" s="57"/>
      <c r="GI44" s="57"/>
      <c r="GJ44" s="57"/>
      <c r="GK44" s="57"/>
      <c r="GL44" s="57"/>
      <c r="GM44" s="57"/>
      <c r="GN44" s="57"/>
      <c r="GO44" s="57"/>
      <c r="GP44" s="57"/>
      <c r="GQ44" s="57"/>
      <c r="GR44" s="57"/>
      <c r="GS44" s="57"/>
      <c r="GT44" s="57"/>
      <c r="GU44" s="57"/>
      <c r="GV44" s="57"/>
      <c r="GW44" s="57"/>
      <c r="GX44" s="57"/>
      <c r="GY44" s="57"/>
      <c r="GZ44" s="57"/>
      <c r="HA44" s="57"/>
      <c r="HB44" s="57"/>
      <c r="HC44" s="57"/>
      <c r="HD44" s="57"/>
      <c r="HE44" s="57"/>
      <c r="HF44" s="57"/>
      <c r="HG44" s="57"/>
      <c r="HH44" s="57"/>
      <c r="HI44" s="57"/>
      <c r="HJ44" s="57"/>
      <c r="HK44" s="57"/>
      <c r="HL44" s="57"/>
      <c r="HM44" s="57"/>
      <c r="HN44" s="57"/>
      <c r="HO44" s="57"/>
      <c r="HP44" s="57"/>
      <c r="HQ44" s="57"/>
      <c r="HR44" s="57"/>
      <c r="HS44" s="57"/>
      <c r="HT44" s="57"/>
      <c r="HU44" s="57"/>
      <c r="HV44" s="57"/>
      <c r="HW44" s="57"/>
      <c r="HX44" s="57"/>
      <c r="HY44" s="57"/>
      <c r="HZ44" s="57"/>
      <c r="IA44" s="57"/>
      <c r="IB44" s="57"/>
      <c r="IC44" s="57"/>
      <c r="ID44" s="57"/>
      <c r="IE44" s="57"/>
      <c r="IF44" s="57"/>
      <c r="IG44" s="57"/>
      <c r="IH44" s="57"/>
      <c r="II44" s="57"/>
      <c r="IJ44" s="57"/>
      <c r="IK44" s="57"/>
      <c r="IL44" s="57"/>
      <c r="IM44" s="57"/>
      <c r="IN44" s="57"/>
      <c r="IO44" s="57"/>
      <c r="IP44" s="57"/>
      <c r="IQ44" s="57"/>
      <c r="IR44" s="57"/>
      <c r="IS44" s="57"/>
      <c r="IT44" s="57"/>
      <c r="IU44" s="57"/>
      <c r="IV44" s="57"/>
      <c r="IW44" s="57"/>
      <c r="IX44" s="57"/>
      <c r="IY44" s="57"/>
      <c r="IZ44" s="57"/>
      <c r="JA44" s="57"/>
      <c r="JB44" s="57"/>
      <c r="JC44" s="57"/>
      <c r="JD44" s="57"/>
      <c r="JE44" s="57"/>
      <c r="JF44" s="57"/>
      <c r="JG44" s="57"/>
      <c r="JH44" s="57"/>
      <c r="JI44" s="57"/>
      <c r="JJ44" s="57"/>
      <c r="JK44" s="57"/>
      <c r="JL44" s="57"/>
      <c r="JM44" s="57"/>
      <c r="JN44" s="57"/>
      <c r="JO44" s="57"/>
      <c r="JP44" s="57"/>
      <c r="JQ44" s="57"/>
      <c r="JR44" s="57"/>
      <c r="JS44" s="57"/>
      <c r="JT44" s="57"/>
      <c r="JU44" s="57"/>
      <c r="JV44" s="57"/>
      <c r="JW44" s="57"/>
      <c r="JX44" s="57"/>
      <c r="JY44" s="57"/>
      <c r="JZ44" s="57"/>
      <c r="KA44" s="57"/>
      <c r="KB44" s="57"/>
      <c r="KC44" s="57"/>
      <c r="KD44" s="57"/>
      <c r="KE44" s="57"/>
      <c r="KF44" s="57"/>
      <c r="KG44" s="57"/>
      <c r="KH44" s="57"/>
      <c r="KI44" s="57"/>
      <c r="KJ44" s="57"/>
      <c r="KK44" s="57"/>
      <c r="KL44" s="57"/>
      <c r="KM44" s="57"/>
      <c r="KN44" s="57"/>
      <c r="KO44" s="57"/>
      <c r="KP44" s="57"/>
      <c r="KQ44" s="57"/>
      <c r="KR44" s="57"/>
      <c r="KS44" s="57"/>
      <c r="KT44" s="57"/>
      <c r="KU44" s="57"/>
      <c r="KV44" s="57"/>
      <c r="KW44" s="57"/>
      <c r="KX44" s="57"/>
      <c r="KY44" s="57"/>
      <c r="KZ44" s="57"/>
      <c r="LA44" s="57"/>
      <c r="LB44" s="57"/>
      <c r="LC44" s="57"/>
      <c r="LD44" s="57"/>
      <c r="LE44" s="57"/>
      <c r="LF44" s="57"/>
      <c r="LG44" s="57"/>
      <c r="LH44" s="57"/>
      <c r="LI44" s="57"/>
      <c r="LJ44" s="57"/>
      <c r="LK44" s="57"/>
      <c r="LL44" s="57"/>
      <c r="LM44" s="57"/>
      <c r="LN44" s="57"/>
      <c r="LO44" s="57"/>
      <c r="LP44" s="57"/>
      <c r="LQ44" s="57"/>
      <c r="LR44" s="57"/>
      <c r="LS44" s="57"/>
      <c r="LT44" s="57"/>
      <c r="LU44" s="57"/>
      <c r="LV44" s="57"/>
      <c r="LW44" s="57"/>
      <c r="LX44" s="57"/>
      <c r="LY44" s="57"/>
      <c r="LZ44" s="57"/>
      <c r="MA44" s="57"/>
      <c r="MB44" s="57"/>
      <c r="MC44" s="57"/>
      <c r="MD44" s="57"/>
      <c r="ME44" s="57"/>
      <c r="MF44" s="57"/>
      <c r="MG44" s="57"/>
      <c r="MH44" s="57"/>
      <c r="MI44" s="57"/>
      <c r="MJ44" s="57"/>
      <c r="MK44" s="57"/>
      <c r="ML44" s="57"/>
      <c r="MM44" s="57"/>
      <c r="MN44" s="57"/>
      <c r="MO44" s="57"/>
      <c r="MP44" s="57"/>
      <c r="MQ44" s="57"/>
      <c r="MR44" s="57"/>
      <c r="MS44" s="57"/>
      <c r="MT44" s="57"/>
      <c r="MU44" s="57"/>
      <c r="MV44" s="57"/>
      <c r="MW44" s="57"/>
      <c r="MX44" s="57"/>
      <c r="MY44" s="57"/>
      <c r="MZ44" s="57"/>
      <c r="NA44" s="57"/>
      <c r="NB44" s="57"/>
      <c r="NC44" s="57"/>
      <c r="ND44" s="57"/>
      <c r="NE44" s="57"/>
      <c r="NF44" s="57"/>
      <c r="NG44" s="57"/>
      <c r="NH44" s="57"/>
      <c r="NI44" s="57"/>
      <c r="NJ44" s="57"/>
      <c r="NK44" s="57"/>
      <c r="NL44" s="57"/>
      <c r="NM44" s="57"/>
      <c r="NN44" s="57"/>
      <c r="NO44" s="57"/>
      <c r="NP44" s="57"/>
      <c r="NQ44" s="57"/>
      <c r="NR44" s="57"/>
      <c r="NS44" s="57"/>
      <c r="NT44" s="57"/>
      <c r="NU44" s="57"/>
      <c r="NV44" s="57"/>
      <c r="NW44" s="57"/>
      <c r="NX44" s="57"/>
      <c r="NY44" s="57"/>
      <c r="NZ44" s="57"/>
      <c r="OA44" s="57"/>
      <c r="OB44" s="57"/>
      <c r="OC44" s="57"/>
      <c r="OD44" s="57"/>
      <c r="OE44" s="57"/>
      <c r="OF44" s="57"/>
      <c r="OG44" s="57"/>
      <c r="OH44" s="57"/>
      <c r="OI44" s="57"/>
      <c r="OJ44" s="57"/>
      <c r="OK44" s="57"/>
      <c r="OL44" s="57"/>
      <c r="OM44" s="57"/>
      <c r="ON44" s="57"/>
      <c r="OO44" s="57"/>
      <c r="OP44" s="57"/>
      <c r="OQ44" s="57"/>
      <c r="OR44" s="57"/>
      <c r="OS44" s="57"/>
      <c r="OT44" s="57"/>
      <c r="OU44" s="57"/>
      <c r="OV44" s="57"/>
      <c r="OW44" s="57"/>
      <c r="OX44" s="57"/>
      <c r="OY44" s="57"/>
      <c r="OZ44" s="57"/>
      <c r="PA44" s="57"/>
      <c r="PB44" s="57"/>
      <c r="PC44" s="57"/>
      <c r="PD44" s="57"/>
      <c r="PE44" s="57"/>
      <c r="PF44" s="57"/>
      <c r="PG44" s="57"/>
      <c r="PH44" s="57"/>
      <c r="PI44" s="57"/>
      <c r="PJ44" s="57"/>
      <c r="PK44" s="57"/>
      <c r="PL44" s="57"/>
      <c r="PM44" s="57"/>
      <c r="PN44" s="57"/>
      <c r="PO44" s="57"/>
      <c r="PP44" s="57"/>
      <c r="PQ44" s="57"/>
      <c r="PR44" s="57"/>
      <c r="PS44" s="57"/>
      <c r="PT44" s="57"/>
      <c r="PU44" s="57"/>
      <c r="PV44" s="57"/>
      <c r="PW44" s="57"/>
      <c r="PX44" s="57"/>
      <c r="PY44" s="57"/>
      <c r="PZ44" s="57"/>
      <c r="QA44" s="57"/>
      <c r="QB44" s="57"/>
      <c r="QC44" s="57"/>
      <c r="QD44" s="57"/>
      <c r="QE44" s="57"/>
      <c r="QF44" s="57"/>
      <c r="QG44" s="57"/>
      <c r="QH44" s="57"/>
      <c r="QI44" s="57"/>
      <c r="QJ44" s="57"/>
      <c r="QK44" s="57"/>
      <c r="QL44" s="57"/>
      <c r="QM44" s="57"/>
      <c r="QN44" s="57"/>
      <c r="QO44" s="57"/>
      <c r="QP44" s="57"/>
      <c r="QQ44" s="57"/>
      <c r="QR44" s="57"/>
      <c r="QS44" s="57"/>
      <c r="QT44" s="57"/>
      <c r="QU44" s="57"/>
      <c r="QV44" s="57"/>
      <c r="QW44" s="57"/>
      <c r="QX44" s="57"/>
      <c r="QY44" s="57"/>
      <c r="QZ44" s="57"/>
      <c r="RA44" s="57"/>
      <c r="RB44" s="57"/>
      <c r="RC44" s="57"/>
      <c r="RD44" s="57"/>
      <c r="RE44" s="57"/>
      <c r="RF44" s="57"/>
      <c r="RG44" s="57"/>
      <c r="RH44" s="57"/>
      <c r="RI44" s="57"/>
      <c r="RJ44" s="57"/>
      <c r="RK44" s="57"/>
      <c r="RL44" s="57"/>
      <c r="RM44" s="57"/>
      <c r="RN44" s="57"/>
      <c r="RO44" s="57"/>
      <c r="RP44" s="57"/>
      <c r="RQ44" s="57"/>
      <c r="RR44" s="57"/>
      <c r="RS44" s="57"/>
      <c r="RT44" s="57"/>
      <c r="RU44" s="57"/>
      <c r="RV44" s="57"/>
      <c r="RW44" s="57"/>
      <c r="RX44" s="57"/>
      <c r="RY44" s="57"/>
      <c r="RZ44" s="57"/>
      <c r="SA44" s="57"/>
      <c r="SB44" s="57"/>
      <c r="SC44" s="57"/>
      <c r="SD44" s="57"/>
      <c r="SE44" s="57"/>
      <c r="SF44" s="57"/>
      <c r="SG44" s="57"/>
      <c r="SH44" s="57"/>
      <c r="SI44" s="57"/>
      <c r="SJ44" s="57"/>
      <c r="SK44" s="57"/>
      <c r="SL44" s="57"/>
      <c r="SM44" s="57"/>
      <c r="SN44" s="57"/>
      <c r="SO44" s="57"/>
      <c r="SP44" s="57"/>
      <c r="SQ44" s="57"/>
      <c r="SR44" s="57"/>
      <c r="SS44" s="57"/>
      <c r="ST44" s="57"/>
      <c r="SU44" s="57"/>
      <c r="SV44" s="57"/>
      <c r="SW44" s="57"/>
      <c r="SX44" s="57"/>
      <c r="SY44" s="57"/>
      <c r="SZ44" s="57"/>
      <c r="TA44" s="57"/>
      <c r="TB44" s="57"/>
      <c r="TC44" s="57"/>
      <c r="TD44" s="57"/>
      <c r="TE44" s="57"/>
      <c r="TF44" s="57"/>
      <c r="TG44" s="57"/>
      <c r="TH44" s="57"/>
      <c r="TI44" s="57"/>
      <c r="TJ44" s="57"/>
      <c r="TK44" s="57"/>
      <c r="TL44" s="57"/>
      <c r="TM44" s="57"/>
      <c r="TN44" s="57"/>
      <c r="TO44" s="57"/>
      <c r="TP44" s="57"/>
      <c r="TQ44" s="57"/>
      <c r="TR44" s="57"/>
      <c r="TS44" s="57"/>
      <c r="TT44" s="57"/>
      <c r="TU44" s="57"/>
      <c r="TV44" s="57"/>
      <c r="TW44" s="57"/>
      <c r="TX44" s="57"/>
      <c r="TY44" s="57"/>
      <c r="TZ44" s="57"/>
      <c r="UA44" s="57"/>
      <c r="UB44" s="57"/>
      <c r="UC44" s="57"/>
      <c r="UD44" s="57"/>
      <c r="UE44" s="57"/>
      <c r="UF44" s="57"/>
      <c r="UG44" s="57"/>
      <c r="UH44" s="57"/>
      <c r="UI44" s="57"/>
      <c r="UJ44" s="57"/>
      <c r="UK44" s="57"/>
      <c r="UL44" s="57"/>
      <c r="UM44" s="57"/>
      <c r="UN44" s="57"/>
      <c r="UO44" s="57"/>
      <c r="UP44" s="57"/>
      <c r="UQ44" s="57"/>
      <c r="UR44" s="57"/>
      <c r="US44" s="57"/>
      <c r="UT44" s="57"/>
      <c r="UU44" s="57"/>
      <c r="UV44" s="57"/>
      <c r="UW44" s="57"/>
      <c r="UX44" s="57"/>
      <c r="UY44" s="57"/>
      <c r="UZ44" s="57"/>
      <c r="VA44" s="57"/>
      <c r="VB44" s="57"/>
      <c r="VC44" s="57"/>
      <c r="VD44" s="57"/>
      <c r="VE44" s="57"/>
      <c r="VF44" s="57"/>
      <c r="VG44" s="57"/>
      <c r="VH44" s="57"/>
      <c r="VI44" s="57"/>
      <c r="VJ44" s="57"/>
      <c r="VK44" s="57"/>
      <c r="VL44" s="57"/>
      <c r="VM44" s="57"/>
      <c r="VN44" s="57"/>
      <c r="VO44" s="57"/>
      <c r="VP44" s="57"/>
      <c r="VQ44" s="57"/>
      <c r="VR44" s="57"/>
      <c r="VS44" s="57"/>
      <c r="VT44" s="57"/>
      <c r="VU44" s="57"/>
      <c r="VV44" s="57"/>
      <c r="VW44" s="57"/>
      <c r="VX44" s="57"/>
      <c r="VY44" s="57"/>
      <c r="VZ44" s="57"/>
      <c r="WA44" s="57"/>
      <c r="WB44" s="57"/>
      <c r="WC44" s="57"/>
      <c r="WD44" s="57"/>
      <c r="WE44" s="57"/>
      <c r="WF44" s="57"/>
      <c r="WG44" s="57"/>
      <c r="WH44" s="57"/>
      <c r="WI44" s="57"/>
      <c r="WJ44" s="57"/>
      <c r="WK44" s="57"/>
      <c r="WL44" s="57"/>
      <c r="WM44" s="57"/>
      <c r="WN44" s="57"/>
      <c r="WO44" s="57"/>
      <c r="WP44" s="57"/>
      <c r="WQ44" s="57"/>
      <c r="WR44" s="57"/>
      <c r="WS44" s="57"/>
      <c r="WT44" s="57"/>
      <c r="WU44" s="57"/>
      <c r="WV44" s="57"/>
      <c r="WW44" s="57"/>
      <c r="WX44" s="57"/>
      <c r="WY44" s="57"/>
      <c r="WZ44" s="57"/>
      <c r="XA44" s="57"/>
      <c r="XB44" s="57"/>
      <c r="XC44" s="57"/>
      <c r="XD44" s="57"/>
      <c r="XE44" s="57"/>
      <c r="XF44" s="57"/>
      <c r="XG44" s="57"/>
      <c r="XH44" s="57"/>
      <c r="XI44" s="57"/>
      <c r="XJ44" s="57"/>
      <c r="XK44" s="57"/>
      <c r="XL44" s="57"/>
      <c r="XM44" s="57"/>
      <c r="XN44" s="57"/>
      <c r="XO44" s="57"/>
      <c r="XP44" s="57"/>
      <c r="XQ44" s="57"/>
      <c r="XR44" s="57"/>
      <c r="XS44" s="57"/>
      <c r="XT44" s="57"/>
      <c r="XU44" s="57"/>
      <c r="XV44" s="57"/>
      <c r="XW44" s="57"/>
      <c r="XX44" s="57"/>
      <c r="XY44" s="57"/>
      <c r="XZ44" s="57"/>
      <c r="YA44" s="57"/>
      <c r="YB44" s="57"/>
      <c r="YC44" s="57"/>
      <c r="YD44" s="57"/>
      <c r="YE44" s="57"/>
      <c r="YF44" s="57"/>
      <c r="YG44" s="57"/>
      <c r="YH44" s="57"/>
      <c r="YI44" s="57"/>
      <c r="YJ44" s="57"/>
      <c r="YK44" s="57"/>
      <c r="YL44" s="57"/>
      <c r="YM44" s="57"/>
      <c r="YN44" s="57"/>
      <c r="YO44" s="57"/>
      <c r="YP44" s="57"/>
      <c r="YQ44" s="57"/>
      <c r="YR44" s="57"/>
      <c r="YS44" s="57"/>
      <c r="YT44" s="57"/>
      <c r="YU44" s="57"/>
      <c r="YV44" s="57"/>
      <c r="YW44" s="57"/>
      <c r="YX44" s="57"/>
      <c r="YY44" s="57"/>
      <c r="YZ44" s="57"/>
      <c r="ZA44" s="57"/>
      <c r="ZB44" s="57"/>
      <c r="ZC44" s="57"/>
      <c r="ZD44" s="57"/>
      <c r="ZE44" s="57"/>
      <c r="ZF44" s="57"/>
      <c r="ZG44" s="57"/>
      <c r="ZH44" s="57"/>
      <c r="ZI44" s="57"/>
      <c r="ZJ44" s="57"/>
      <c r="ZK44" s="57"/>
      <c r="ZL44" s="57"/>
      <c r="ZM44" s="57"/>
      <c r="ZN44" s="57"/>
      <c r="ZO44" s="57"/>
      <c r="ZP44" s="57"/>
      <c r="ZQ44" s="57"/>
      <c r="ZR44" s="57"/>
      <c r="ZS44" s="57"/>
      <c r="ZT44" s="57"/>
      <c r="ZU44" s="57"/>
      <c r="ZV44" s="57"/>
      <c r="ZW44" s="57"/>
      <c r="ZX44" s="57"/>
      <c r="ZY44" s="57"/>
      <c r="ZZ44" s="57"/>
      <c r="AAA44" s="57"/>
      <c r="AAB44" s="57"/>
      <c r="AAC44" s="57"/>
      <c r="AAD44" s="57"/>
      <c r="AAE44" s="57"/>
      <c r="AAF44" s="57"/>
      <c r="AAG44" s="57"/>
      <c r="AAH44" s="57"/>
      <c r="AAI44" s="57"/>
      <c r="AAJ44" s="57"/>
      <c r="AAK44" s="57"/>
      <c r="AAL44" s="57"/>
      <c r="AAM44" s="57"/>
      <c r="AAN44" s="57"/>
      <c r="AAO44" s="57"/>
      <c r="AAP44" s="57"/>
      <c r="AAQ44" s="57"/>
      <c r="AAR44" s="57"/>
      <c r="AAS44" s="57"/>
      <c r="AAT44" s="57"/>
      <c r="AAU44" s="57"/>
      <c r="AAV44" s="57"/>
      <c r="AAW44" s="57"/>
      <c r="AAX44" s="57"/>
      <c r="AAY44" s="57"/>
      <c r="AAZ44" s="57"/>
      <c r="ABA44" s="57"/>
      <c r="ABB44" s="57"/>
      <c r="ABC44" s="57"/>
      <c r="ABD44" s="57"/>
      <c r="ABE44" s="57"/>
      <c r="ABF44" s="57"/>
      <c r="ABG44" s="57"/>
      <c r="ABH44" s="57"/>
      <c r="ABI44" s="57"/>
      <c r="ABJ44" s="57"/>
      <c r="ABK44" s="57"/>
      <c r="ABL44" s="57"/>
      <c r="ABM44" s="57"/>
      <c r="ABN44" s="57"/>
      <c r="ABO44" s="57"/>
      <c r="ABP44" s="57"/>
      <c r="ABQ44" s="57"/>
      <c r="ABR44" s="57"/>
      <c r="ABS44" s="57"/>
      <c r="ABT44" s="57"/>
      <c r="ABU44" s="57"/>
      <c r="ABV44" s="57"/>
      <c r="ABW44" s="57"/>
      <c r="ABX44" s="57"/>
      <c r="ABY44" s="57"/>
      <c r="ABZ44" s="57"/>
      <c r="ACA44" s="57"/>
      <c r="ACB44" s="57"/>
      <c r="ACC44" s="57"/>
      <c r="ACD44" s="57"/>
      <c r="ACE44" s="57"/>
      <c r="ACF44" s="57"/>
      <c r="ACG44" s="57"/>
      <c r="ACH44" s="57"/>
      <c r="ACI44" s="57"/>
      <c r="ACJ44" s="57"/>
      <c r="ACK44" s="57"/>
      <c r="ACL44" s="57"/>
      <c r="ACM44" s="57"/>
      <c r="ACN44" s="57"/>
      <c r="ACO44" s="57"/>
      <c r="ACP44" s="57"/>
      <c r="ACQ44" s="57"/>
      <c r="ACR44" s="57"/>
      <c r="ACS44" s="57"/>
      <c r="ACT44" s="57"/>
      <c r="ACU44" s="57"/>
      <c r="ACV44" s="57"/>
      <c r="ACW44" s="57"/>
      <c r="ACX44" s="57"/>
      <c r="ACY44" s="57"/>
      <c r="ACZ44" s="57"/>
      <c r="ADA44" s="57"/>
      <c r="ADB44" s="57"/>
      <c r="ADC44" s="57"/>
      <c r="ADD44" s="57"/>
      <c r="ADE44" s="57"/>
      <c r="ADF44" s="57"/>
      <c r="ADG44" s="57"/>
      <c r="ADH44" s="57"/>
      <c r="ADI44" s="57"/>
      <c r="ADJ44" s="57"/>
      <c r="ADK44" s="57"/>
      <c r="ADL44" s="57"/>
      <c r="ADM44" s="57"/>
      <c r="ADN44" s="57"/>
      <c r="ADO44" s="57"/>
      <c r="ADP44" s="57"/>
      <c r="ADQ44" s="57"/>
      <c r="ADR44" s="57"/>
      <c r="ADS44" s="57"/>
      <c r="ADT44" s="57"/>
      <c r="ADU44" s="57"/>
      <c r="ADV44" s="57"/>
      <c r="ADW44" s="57"/>
      <c r="ADX44" s="57"/>
      <c r="ADY44" s="57"/>
      <c r="ADZ44" s="57"/>
      <c r="AEA44" s="57"/>
      <c r="AEB44" s="57"/>
      <c r="AEC44" s="57"/>
      <c r="AED44" s="57"/>
      <c r="AEE44" s="57"/>
      <c r="AEF44" s="57"/>
      <c r="AEG44" s="57"/>
      <c r="AEH44" s="57"/>
      <c r="AEI44" s="57"/>
      <c r="AEJ44" s="57"/>
      <c r="AEK44" s="57"/>
      <c r="AEL44" s="57"/>
      <c r="AEM44" s="57"/>
      <c r="AEN44" s="57"/>
      <c r="AEO44" s="57"/>
      <c r="AEP44" s="57"/>
      <c r="AEQ44" s="57"/>
      <c r="AER44" s="57"/>
      <c r="AES44" s="57"/>
      <c r="AET44" s="57"/>
      <c r="AEU44" s="57"/>
      <c r="AEV44" s="57"/>
      <c r="AEW44" s="57"/>
      <c r="AEX44" s="57"/>
      <c r="AEY44" s="57"/>
      <c r="AEZ44" s="57"/>
      <c r="AFA44" s="57"/>
      <c r="AFB44" s="57"/>
      <c r="AFC44" s="57"/>
      <c r="AFD44" s="57"/>
      <c r="AFE44" s="57"/>
      <c r="AFF44" s="57"/>
      <c r="AFG44" s="57"/>
      <c r="AFH44" s="57"/>
      <c r="AFI44" s="57"/>
      <c r="AFJ44" s="57"/>
      <c r="AFK44" s="57"/>
      <c r="AFL44" s="57"/>
      <c r="AFM44" s="57"/>
      <c r="AFN44" s="57"/>
      <c r="AFO44" s="57"/>
      <c r="AFP44" s="57"/>
      <c r="AFQ44" s="57"/>
      <c r="AFR44" s="57"/>
      <c r="AFS44" s="57"/>
      <c r="AFT44" s="57"/>
      <c r="AFU44" s="57"/>
      <c r="AFV44" s="57"/>
      <c r="AFW44" s="57"/>
      <c r="AFX44" s="57"/>
      <c r="AFY44" s="57"/>
      <c r="AFZ44" s="57"/>
      <c r="AGA44" s="57"/>
      <c r="AGB44" s="57"/>
      <c r="AGC44" s="57"/>
      <c r="AGD44" s="57"/>
      <c r="AGE44" s="57"/>
      <c r="AGF44" s="57"/>
      <c r="AGG44" s="57"/>
      <c r="AGH44" s="57"/>
      <c r="AGI44" s="57"/>
      <c r="AGJ44" s="57"/>
      <c r="AGK44" s="57"/>
      <c r="AGL44" s="57"/>
      <c r="AGM44" s="57"/>
      <c r="AGN44" s="57"/>
      <c r="AGO44" s="57"/>
      <c r="AGP44" s="57"/>
      <c r="AGQ44" s="57"/>
      <c r="AGR44" s="57"/>
      <c r="AGS44" s="57"/>
      <c r="AGT44" s="57"/>
      <c r="AGU44" s="57"/>
      <c r="AGV44" s="57"/>
      <c r="AGW44" s="57"/>
      <c r="AGX44" s="57"/>
      <c r="AGY44" s="57"/>
      <c r="AGZ44" s="57"/>
      <c r="AHA44" s="57"/>
      <c r="AHB44" s="57"/>
      <c r="AHC44" s="57"/>
      <c r="AHD44" s="57"/>
      <c r="AHE44" s="57"/>
      <c r="AHF44" s="57"/>
      <c r="AHG44" s="57"/>
      <c r="AHH44" s="57"/>
      <c r="AHI44" s="57"/>
      <c r="AHJ44" s="57"/>
      <c r="AHK44" s="57"/>
      <c r="AHL44" s="57"/>
      <c r="AHM44" s="57"/>
      <c r="AHN44" s="57"/>
      <c r="AHO44" s="57"/>
      <c r="AHP44" s="57"/>
      <c r="AHQ44" s="57"/>
      <c r="AHR44" s="57"/>
      <c r="AHS44" s="57"/>
      <c r="AHT44" s="57"/>
      <c r="AHU44" s="57"/>
      <c r="AHV44" s="57"/>
      <c r="AHW44" s="57"/>
      <c r="AHX44" s="57"/>
      <c r="AHY44" s="57"/>
      <c r="AHZ44" s="57"/>
      <c r="AIA44" s="57"/>
      <c r="AIB44" s="57"/>
      <c r="AIC44" s="57"/>
      <c r="AID44" s="57"/>
      <c r="AIE44" s="57"/>
      <c r="AIF44" s="57"/>
      <c r="AIG44" s="57"/>
      <c r="AIH44" s="57"/>
      <c r="AII44" s="57"/>
      <c r="AIJ44" s="57"/>
      <c r="AIK44" s="57"/>
      <c r="AIL44" s="57"/>
      <c r="AIM44" s="57"/>
      <c r="AIN44" s="57"/>
      <c r="AIO44" s="57"/>
      <c r="AIP44" s="57"/>
      <c r="AIQ44" s="57"/>
      <c r="AIR44" s="57"/>
      <c r="AIS44" s="57"/>
      <c r="AIT44" s="57"/>
      <c r="AIU44" s="57"/>
      <c r="AIV44" s="57"/>
      <c r="AIW44" s="57"/>
      <c r="AIX44" s="57"/>
      <c r="AIY44" s="57"/>
      <c r="AIZ44" s="57"/>
      <c r="AJA44" s="57"/>
      <c r="AJB44" s="57"/>
      <c r="AJC44" s="57"/>
      <c r="AJD44" s="57"/>
      <c r="AJE44" s="57"/>
      <c r="AJF44" s="57"/>
      <c r="AJG44" s="57"/>
      <c r="AJH44" s="57"/>
      <c r="AJI44" s="57"/>
      <c r="AJJ44" s="57"/>
      <c r="AJK44" s="57"/>
      <c r="AJL44" s="57"/>
      <c r="AJM44" s="57"/>
      <c r="AJN44" s="57"/>
      <c r="AJO44" s="57"/>
      <c r="AJP44" s="57"/>
      <c r="AJQ44" s="57"/>
      <c r="AJR44" s="57"/>
      <c r="AJS44" s="57"/>
      <c r="AJT44" s="57"/>
      <c r="AJU44" s="57"/>
      <c r="AJV44" s="57"/>
      <c r="AJW44" s="57"/>
      <c r="AJX44" s="57"/>
      <c r="AJY44" s="57"/>
      <c r="AJZ44" s="57"/>
      <c r="AKA44" s="57"/>
      <c r="AKB44" s="57"/>
      <c r="AKC44" s="57"/>
      <c r="AKD44" s="57"/>
      <c r="AKE44" s="57"/>
      <c r="AKF44" s="57"/>
      <c r="AKG44" s="57"/>
      <c r="AKH44" s="57"/>
      <c r="AKI44" s="57"/>
      <c r="AKJ44" s="57"/>
      <c r="AKK44" s="57"/>
      <c r="AKL44" s="57"/>
      <c r="AKM44" s="57"/>
      <c r="AKN44" s="57"/>
      <c r="AKO44" s="57"/>
      <c r="AKP44" s="57"/>
      <c r="AKQ44" s="57"/>
      <c r="AKR44" s="57"/>
      <c r="AKS44" s="57"/>
      <c r="AKT44" s="57"/>
      <c r="AKU44" s="57"/>
      <c r="AKV44" s="57"/>
      <c r="AKW44" s="57"/>
      <c r="AKX44" s="57"/>
      <c r="AKY44" s="57"/>
      <c r="AKZ44" s="57"/>
      <c r="ALA44" s="57"/>
      <c r="ALB44" s="57"/>
      <c r="ALC44" s="57"/>
      <c r="ALD44" s="57"/>
      <c r="ALE44" s="57"/>
      <c r="ALF44" s="57"/>
      <c r="ALG44" s="57"/>
      <c r="ALH44" s="57"/>
      <c r="ALI44" s="57"/>
      <c r="ALJ44" s="57"/>
      <c r="ALK44" s="57"/>
      <c r="ALL44" s="57"/>
      <c r="ALM44" s="57"/>
      <c r="ALN44" s="57"/>
      <c r="ALO44" s="57"/>
      <c r="ALP44" s="57"/>
      <c r="ALQ44" s="57"/>
      <c r="ALR44" s="57"/>
      <c r="ALS44" s="57"/>
      <c r="ALT44" s="57"/>
      <c r="ALU44" s="57"/>
      <c r="ALV44" s="57"/>
      <c r="ALW44" s="57"/>
      <c r="ALX44" s="57"/>
      <c r="ALY44" s="57"/>
      <c r="ALZ44" s="57"/>
      <c r="AMA44" s="57"/>
      <c r="AMB44" s="57"/>
      <c r="AMC44" s="57"/>
      <c r="AMD44" s="57"/>
      <c r="AME44" s="57"/>
      <c r="AMF44" s="57"/>
      <c r="AMG44" s="57"/>
      <c r="AMH44" s="57"/>
      <c r="AMI44" s="57"/>
      <c r="AMJ44" s="57"/>
      <c r="AMK44" s="57"/>
      <c r="AML44" s="57"/>
      <c r="AMM44" s="57"/>
      <c r="AMN44" s="57"/>
      <c r="AMO44" s="57"/>
      <c r="AMP44" s="57"/>
      <c r="AMQ44" s="57"/>
      <c r="AMR44" s="57"/>
      <c r="AMS44" s="57"/>
      <c r="AMT44" s="57"/>
      <c r="AMU44" s="57"/>
      <c r="AMV44" s="57"/>
      <c r="AMW44" s="57"/>
      <c r="AMX44" s="57"/>
      <c r="AMY44" s="57"/>
      <c r="AMZ44" s="57"/>
      <c r="ANA44" s="57"/>
      <c r="ANB44" s="57"/>
      <c r="ANC44" s="57"/>
      <c r="AND44" s="57"/>
      <c r="ANE44" s="57"/>
      <c r="ANF44" s="57"/>
      <c r="ANG44" s="57"/>
      <c r="ANH44" s="57"/>
      <c r="ANI44" s="57"/>
      <c r="ANJ44" s="57"/>
      <c r="ANK44" s="57"/>
      <c r="ANL44" s="57"/>
      <c r="ANM44" s="57"/>
      <c r="ANN44" s="57"/>
      <c r="ANO44" s="57"/>
      <c r="ANP44" s="57"/>
      <c r="ANQ44" s="57"/>
      <c r="ANR44" s="57"/>
      <c r="ANS44" s="57"/>
      <c r="ANT44" s="57"/>
      <c r="ANU44" s="57"/>
      <c r="ANV44" s="57"/>
      <c r="ANW44" s="57"/>
      <c r="ANX44" s="57"/>
      <c r="ANY44" s="57"/>
      <c r="ANZ44" s="57"/>
      <c r="AOA44" s="57"/>
      <c r="AOB44" s="57"/>
      <c r="AOC44" s="57"/>
      <c r="AOD44" s="57"/>
      <c r="AOE44" s="57"/>
      <c r="AOF44" s="57"/>
      <c r="AOG44" s="57"/>
      <c r="AOH44" s="57"/>
      <c r="AOI44" s="57"/>
      <c r="AOJ44" s="57"/>
      <c r="AOK44" s="57"/>
      <c r="AOL44" s="57"/>
      <c r="AOM44" s="57"/>
      <c r="AON44" s="57"/>
      <c r="AOO44" s="57"/>
      <c r="AOP44" s="57"/>
      <c r="AOQ44" s="57"/>
      <c r="AOR44" s="57"/>
      <c r="AOS44" s="57"/>
      <c r="AOT44" s="57"/>
      <c r="AOU44" s="57"/>
      <c r="AOV44" s="57"/>
      <c r="AOW44" s="57"/>
      <c r="AOX44" s="57"/>
      <c r="AOY44" s="57"/>
      <c r="AOZ44" s="57"/>
      <c r="APA44" s="57"/>
      <c r="APB44" s="57"/>
      <c r="APC44" s="57"/>
      <c r="APD44" s="57"/>
      <c r="APE44" s="57"/>
      <c r="APF44" s="57"/>
      <c r="APG44" s="57"/>
      <c r="APH44" s="57"/>
      <c r="API44" s="57"/>
      <c r="APJ44" s="57"/>
      <c r="APK44" s="57"/>
      <c r="APL44" s="57"/>
      <c r="APM44" s="57"/>
      <c r="APN44" s="57"/>
      <c r="APO44" s="57"/>
      <c r="APP44" s="57"/>
      <c r="APQ44" s="57"/>
      <c r="APR44" s="57"/>
      <c r="APS44" s="57"/>
      <c r="APT44" s="57"/>
      <c r="APU44" s="57"/>
      <c r="APV44" s="57"/>
      <c r="APW44" s="57"/>
      <c r="APX44" s="57"/>
      <c r="APY44" s="57"/>
      <c r="APZ44" s="57"/>
      <c r="AQA44" s="57"/>
      <c r="AQB44" s="57"/>
      <c r="AQC44" s="57"/>
      <c r="AQD44" s="57"/>
      <c r="AQE44" s="57"/>
      <c r="AQF44" s="57"/>
      <c r="AQG44" s="57"/>
      <c r="AQH44" s="57"/>
      <c r="AQI44" s="57"/>
      <c r="AQJ44" s="57"/>
      <c r="AQK44" s="57"/>
      <c r="AQL44" s="57"/>
      <c r="AQM44" s="57"/>
      <c r="AQN44" s="57"/>
      <c r="AQO44" s="57"/>
      <c r="AQP44" s="57"/>
      <c r="AQQ44" s="57"/>
      <c r="AQR44" s="57"/>
      <c r="AQS44" s="57"/>
      <c r="AQT44" s="57"/>
      <c r="AQU44" s="57"/>
      <c r="AQV44" s="57"/>
      <c r="AQW44" s="57"/>
      <c r="AQX44" s="57"/>
      <c r="AQY44" s="57"/>
      <c r="AQZ44" s="57"/>
      <c r="ARA44" s="57"/>
      <c r="ARB44" s="57"/>
      <c r="ARC44" s="57"/>
      <c r="ARD44" s="57"/>
      <c r="ARE44" s="57"/>
      <c r="ARF44" s="57"/>
      <c r="ARG44" s="57"/>
      <c r="ARH44" s="57"/>
      <c r="ARI44" s="57"/>
      <c r="ARJ44" s="57"/>
      <c r="ARK44" s="57"/>
      <c r="ARL44" s="57"/>
      <c r="ARM44" s="57"/>
      <c r="ARN44" s="57"/>
      <c r="ARO44" s="57"/>
      <c r="ARP44" s="57"/>
      <c r="ARQ44" s="57"/>
      <c r="ARR44" s="57"/>
      <c r="ARS44" s="57"/>
      <c r="ART44" s="57"/>
      <c r="ARU44" s="57"/>
      <c r="ARV44" s="57"/>
      <c r="ARW44" s="57"/>
      <c r="ARX44" s="57"/>
      <c r="ARY44" s="57"/>
      <c r="ARZ44" s="57"/>
      <c r="ASA44" s="57"/>
      <c r="ASB44" s="57"/>
      <c r="ASC44" s="57"/>
      <c r="ASD44" s="57"/>
      <c r="ASE44" s="57"/>
      <c r="ASF44" s="57"/>
      <c r="ASG44" s="57"/>
      <c r="ASH44" s="57"/>
      <c r="ASI44" s="57"/>
      <c r="ASJ44" s="57"/>
      <c r="ASK44" s="57"/>
      <c r="ASL44" s="57"/>
      <c r="ASM44" s="57"/>
      <c r="ASN44" s="57"/>
      <c r="ASO44" s="57"/>
      <c r="ASP44" s="57"/>
      <c r="ASQ44" s="57"/>
      <c r="ASR44" s="57"/>
      <c r="ASS44" s="57"/>
      <c r="AST44" s="57"/>
      <c r="ASU44" s="57"/>
      <c r="ASV44" s="57"/>
      <c r="ASW44" s="57"/>
      <c r="ASX44" s="57"/>
      <c r="ASY44" s="57"/>
      <c r="ASZ44" s="57"/>
      <c r="ATA44" s="57"/>
      <c r="ATB44" s="57"/>
      <c r="ATC44" s="57"/>
      <c r="ATD44" s="57"/>
      <c r="ATE44" s="57"/>
      <c r="ATF44" s="57"/>
      <c r="ATG44" s="57"/>
      <c r="ATH44" s="57"/>
      <c r="ATI44" s="57"/>
      <c r="ATJ44" s="57"/>
      <c r="ATK44" s="57"/>
      <c r="ATL44" s="57"/>
      <c r="ATM44" s="57"/>
      <c r="ATN44" s="57"/>
      <c r="ATO44" s="57"/>
      <c r="ATP44" s="57"/>
      <c r="ATQ44" s="57"/>
      <c r="ATR44" s="57"/>
      <c r="ATS44" s="57"/>
      <c r="ATT44" s="57"/>
      <c r="ATU44" s="57"/>
      <c r="ATV44" s="57"/>
      <c r="ATW44" s="57"/>
      <c r="ATX44" s="57"/>
      <c r="ATY44" s="57"/>
      <c r="ATZ44" s="57"/>
      <c r="AUA44" s="57"/>
      <c r="AUB44" s="57"/>
      <c r="AUC44" s="57"/>
      <c r="AUD44" s="57"/>
      <c r="AUE44" s="57"/>
      <c r="AUF44" s="57"/>
      <c r="AUG44" s="57"/>
      <c r="AUH44" s="57"/>
      <c r="AUI44" s="57"/>
      <c r="AUJ44" s="57"/>
      <c r="AUK44" s="57"/>
      <c r="AUL44" s="57"/>
      <c r="AUM44" s="57"/>
      <c r="AUN44" s="57"/>
      <c r="AUO44" s="57"/>
      <c r="AUP44" s="57"/>
      <c r="AUQ44" s="57"/>
      <c r="AUR44" s="57"/>
      <c r="AUS44" s="57"/>
      <c r="AUT44" s="57"/>
      <c r="AUU44" s="57"/>
      <c r="AUV44" s="57"/>
      <c r="AUW44" s="57"/>
      <c r="AUX44" s="57"/>
      <c r="AUY44" s="57"/>
      <c r="AUZ44" s="57"/>
      <c r="AVA44" s="57"/>
      <c r="AVB44" s="57"/>
      <c r="AVC44" s="57"/>
      <c r="AVD44" s="57"/>
      <c r="AVE44" s="57"/>
      <c r="AVF44" s="57"/>
      <c r="AVG44" s="57"/>
      <c r="AVH44" s="57"/>
      <c r="AVI44" s="57"/>
      <c r="AVJ44" s="57"/>
      <c r="AVK44" s="57"/>
      <c r="AVL44" s="57"/>
      <c r="AVM44" s="57"/>
      <c r="AVN44" s="57"/>
      <c r="AVO44" s="57"/>
      <c r="AVP44" s="57"/>
      <c r="AVQ44" s="57"/>
      <c r="AVR44" s="57"/>
      <c r="AVS44" s="57"/>
      <c r="AVT44" s="57"/>
      <c r="AVU44" s="57"/>
      <c r="AVV44" s="57"/>
      <c r="AVW44" s="57"/>
      <c r="AVX44" s="57"/>
      <c r="AVY44" s="57"/>
      <c r="AVZ44" s="57"/>
      <c r="AWA44" s="57"/>
      <c r="AWB44" s="57"/>
      <c r="AWC44" s="57"/>
      <c r="AWD44" s="57"/>
      <c r="AWE44" s="57"/>
      <c r="AWF44" s="57"/>
      <c r="AWG44" s="57"/>
      <c r="AWH44" s="57"/>
      <c r="AWI44" s="57"/>
      <c r="AWJ44" s="57"/>
      <c r="AWK44" s="57"/>
      <c r="AWL44" s="57"/>
      <c r="AWM44" s="57"/>
      <c r="AWN44" s="57"/>
      <c r="AWO44" s="57"/>
      <c r="AWP44" s="57"/>
      <c r="AWQ44" s="57"/>
      <c r="AWR44" s="57"/>
      <c r="AWS44" s="57"/>
      <c r="AWT44" s="57"/>
      <c r="AWU44" s="57"/>
      <c r="AWV44" s="57"/>
      <c r="AWW44" s="57"/>
      <c r="AWX44" s="57"/>
      <c r="AWY44" s="57"/>
      <c r="AWZ44" s="57"/>
      <c r="AXA44" s="57"/>
      <c r="AXB44" s="57"/>
      <c r="AXC44" s="57"/>
      <c r="AXD44" s="57"/>
      <c r="AXE44" s="57"/>
      <c r="AXF44" s="57"/>
      <c r="AXG44" s="57"/>
      <c r="AXH44" s="57"/>
      <c r="AXI44" s="57"/>
      <c r="AXJ44" s="57"/>
      <c r="AXK44" s="57"/>
      <c r="AXL44" s="57"/>
      <c r="AXM44" s="57"/>
      <c r="AXN44" s="57"/>
      <c r="AXO44" s="57"/>
      <c r="AXP44" s="57"/>
      <c r="AXQ44" s="57"/>
      <c r="AXR44" s="57"/>
      <c r="AXS44" s="57"/>
      <c r="AXT44" s="57"/>
      <c r="AXU44" s="57"/>
      <c r="AXV44" s="57"/>
      <c r="AXW44" s="57"/>
      <c r="AXX44" s="57"/>
      <c r="AXY44" s="57"/>
      <c r="AXZ44" s="57"/>
      <c r="AYA44" s="57"/>
      <c r="AYB44" s="57"/>
      <c r="AYC44" s="57"/>
      <c r="AYD44" s="57"/>
      <c r="AYE44" s="57"/>
      <c r="AYF44" s="57"/>
      <c r="AYG44" s="57"/>
      <c r="AYH44" s="57"/>
      <c r="AYI44" s="57"/>
      <c r="AYJ44" s="57"/>
      <c r="AYK44" s="57"/>
      <c r="AYL44" s="57"/>
      <c r="AYM44" s="57"/>
      <c r="AYN44" s="57"/>
      <c r="AYO44" s="57"/>
      <c r="AYP44" s="57"/>
      <c r="AYQ44" s="57"/>
      <c r="AYR44" s="57"/>
      <c r="AYS44" s="57"/>
      <c r="AYT44" s="57"/>
      <c r="AYU44" s="57"/>
      <c r="AYV44" s="57"/>
      <c r="AYW44" s="57"/>
      <c r="AYX44" s="57"/>
      <c r="AYY44" s="57"/>
      <c r="AYZ44" s="57"/>
      <c r="AZA44" s="57"/>
      <c r="AZB44" s="57"/>
      <c r="AZC44" s="57"/>
      <c r="AZD44" s="57"/>
      <c r="AZE44" s="57"/>
      <c r="AZF44" s="57"/>
      <c r="AZG44" s="57"/>
      <c r="AZH44" s="57"/>
      <c r="AZI44" s="57"/>
      <c r="AZJ44" s="57"/>
      <c r="AZK44" s="57"/>
      <c r="AZL44" s="57"/>
      <c r="AZM44" s="57"/>
      <c r="AZN44" s="57"/>
      <c r="AZO44" s="57"/>
      <c r="AZP44" s="57"/>
      <c r="AZQ44" s="57"/>
      <c r="AZR44" s="57"/>
      <c r="AZS44" s="57"/>
      <c r="AZT44" s="57"/>
      <c r="AZU44" s="57"/>
      <c r="AZV44" s="57"/>
      <c r="AZW44" s="57"/>
      <c r="AZX44" s="57"/>
      <c r="AZY44" s="57"/>
      <c r="AZZ44" s="57"/>
      <c r="BAA44" s="57"/>
      <c r="BAB44" s="57"/>
      <c r="BAC44" s="57"/>
      <c r="BAD44" s="57"/>
      <c r="BAE44" s="57"/>
      <c r="BAF44" s="57"/>
      <c r="BAG44" s="57"/>
      <c r="BAH44" s="57"/>
      <c r="BAI44" s="57"/>
      <c r="BAJ44" s="57"/>
      <c r="BAK44" s="57"/>
      <c r="BAL44" s="57"/>
      <c r="BAM44" s="57"/>
      <c r="BAN44" s="57"/>
      <c r="BAO44" s="57"/>
      <c r="BAP44" s="57"/>
      <c r="BAQ44" s="57"/>
      <c r="BAR44" s="57"/>
      <c r="BAS44" s="57"/>
      <c r="BAT44" s="57"/>
      <c r="BAU44" s="57"/>
      <c r="BAV44" s="57"/>
      <c r="BAW44" s="57"/>
      <c r="BAX44" s="57"/>
      <c r="BAY44" s="57"/>
      <c r="BAZ44" s="57"/>
      <c r="BBA44" s="57"/>
      <c r="BBB44" s="57"/>
      <c r="BBC44" s="57"/>
      <c r="BBD44" s="57"/>
      <c r="BBE44" s="57"/>
      <c r="BBF44" s="57"/>
      <c r="BBG44" s="57"/>
      <c r="BBH44" s="57"/>
      <c r="BBI44" s="57"/>
      <c r="BBJ44" s="57"/>
      <c r="BBK44" s="57"/>
      <c r="BBL44" s="57"/>
      <c r="BBM44" s="57"/>
      <c r="BBN44" s="57"/>
      <c r="BBO44" s="57"/>
      <c r="BBP44" s="57"/>
      <c r="BBQ44" s="57"/>
      <c r="BBR44" s="57"/>
      <c r="BBS44" s="57"/>
      <c r="BBT44" s="57"/>
      <c r="BBU44" s="57"/>
      <c r="BBV44" s="57"/>
      <c r="BBW44" s="57"/>
      <c r="BBX44" s="57"/>
      <c r="BBY44" s="57"/>
      <c r="BBZ44" s="57"/>
      <c r="BCA44" s="57"/>
      <c r="BCB44" s="57"/>
      <c r="BCC44" s="57"/>
      <c r="BCD44" s="57"/>
      <c r="BCE44" s="57"/>
      <c r="BCF44" s="57"/>
      <c r="BCG44" s="57"/>
      <c r="BCH44" s="57"/>
      <c r="BCI44" s="57"/>
      <c r="BCJ44" s="57"/>
      <c r="BCK44" s="57"/>
      <c r="BCL44" s="57"/>
      <c r="BCM44" s="57"/>
      <c r="BCN44" s="57"/>
      <c r="BCO44" s="57"/>
      <c r="BCP44" s="57"/>
      <c r="BCQ44" s="57"/>
      <c r="BCR44" s="57"/>
      <c r="BCS44" s="57"/>
      <c r="BCT44" s="57"/>
      <c r="BCU44" s="57"/>
      <c r="BCV44" s="57"/>
      <c r="BCW44" s="57"/>
      <c r="BCX44" s="57"/>
      <c r="BCY44" s="57"/>
      <c r="BCZ44" s="57"/>
      <c r="BDA44" s="57"/>
      <c r="BDB44" s="57"/>
      <c r="BDC44" s="57"/>
      <c r="BDD44" s="57"/>
      <c r="BDE44" s="57"/>
      <c r="BDF44" s="57"/>
      <c r="BDG44" s="57"/>
      <c r="BDH44" s="57"/>
      <c r="BDI44" s="57"/>
      <c r="BDJ44" s="57"/>
      <c r="BDK44" s="57"/>
      <c r="BDL44" s="57"/>
      <c r="BDM44" s="57"/>
      <c r="BDN44" s="57"/>
      <c r="BDO44" s="57"/>
      <c r="BDP44" s="57"/>
      <c r="BDQ44" s="57"/>
      <c r="BDR44" s="57"/>
      <c r="BDS44" s="57"/>
      <c r="BDT44" s="57"/>
      <c r="BDU44" s="57"/>
      <c r="BDV44" s="57"/>
      <c r="BDW44" s="57"/>
      <c r="BDX44" s="57"/>
      <c r="BDY44" s="57"/>
      <c r="BDZ44" s="57"/>
      <c r="BEA44" s="57"/>
      <c r="BEB44" s="57"/>
      <c r="BEC44" s="57"/>
      <c r="BED44" s="57"/>
      <c r="BEE44" s="57"/>
      <c r="BEF44" s="57"/>
      <c r="BEG44" s="57"/>
      <c r="BEH44" s="57"/>
      <c r="BEI44" s="57"/>
      <c r="BEJ44" s="57"/>
      <c r="BEK44" s="57"/>
      <c r="BEL44" s="57"/>
      <c r="BEM44" s="57"/>
      <c r="BEN44" s="57"/>
      <c r="BEO44" s="57"/>
      <c r="BEP44" s="57"/>
      <c r="BEQ44" s="57"/>
      <c r="BER44" s="57"/>
      <c r="BES44" s="57"/>
      <c r="BET44" s="57"/>
      <c r="BEU44" s="57"/>
      <c r="BEV44" s="57"/>
      <c r="BEW44" s="57"/>
      <c r="BEX44" s="57"/>
      <c r="BEY44" s="57"/>
      <c r="BEZ44" s="57"/>
      <c r="BFA44" s="57"/>
      <c r="BFB44" s="57"/>
      <c r="BFC44" s="57"/>
      <c r="BFD44" s="57"/>
      <c r="BFE44" s="57"/>
      <c r="BFF44" s="57"/>
      <c r="BFG44" s="57"/>
      <c r="BFH44" s="57"/>
      <c r="BFI44" s="57"/>
      <c r="BFJ44" s="57"/>
      <c r="BFK44" s="57"/>
      <c r="BFL44" s="57"/>
      <c r="BFM44" s="57"/>
      <c r="BFN44" s="57"/>
      <c r="BFO44" s="57"/>
      <c r="BFP44" s="57"/>
      <c r="BFQ44" s="57"/>
      <c r="BFR44" s="57"/>
      <c r="BFS44" s="57"/>
      <c r="BFT44" s="57"/>
      <c r="BFU44" s="57"/>
      <c r="BFV44" s="57"/>
      <c r="BFW44" s="57"/>
      <c r="BFX44" s="57"/>
      <c r="BFY44" s="57"/>
      <c r="BFZ44" s="57"/>
      <c r="BGA44" s="57"/>
      <c r="BGB44" s="57"/>
      <c r="BGC44" s="57"/>
      <c r="BGD44" s="57"/>
      <c r="BGE44" s="57"/>
      <c r="BGF44" s="57"/>
      <c r="BGG44" s="57"/>
      <c r="BGH44" s="57"/>
      <c r="BGI44" s="57"/>
      <c r="BGJ44" s="57"/>
      <c r="BGK44" s="57"/>
      <c r="BGL44" s="57"/>
      <c r="BGM44" s="57"/>
      <c r="BGN44" s="57"/>
      <c r="BGO44" s="57"/>
      <c r="BGP44" s="57"/>
      <c r="BGQ44" s="57"/>
      <c r="BGR44" s="57"/>
      <c r="BGS44" s="57"/>
      <c r="BGT44" s="57"/>
      <c r="BGU44" s="57"/>
      <c r="BGV44" s="57"/>
      <c r="BGW44" s="57"/>
      <c r="BGX44" s="57"/>
      <c r="BGY44" s="57"/>
      <c r="BGZ44" s="57"/>
      <c r="BHA44" s="57"/>
      <c r="BHB44" s="57"/>
      <c r="BHC44" s="57"/>
      <c r="BHD44" s="57"/>
      <c r="BHE44" s="57"/>
      <c r="BHF44" s="57"/>
      <c r="BHG44" s="57"/>
      <c r="BHH44" s="57"/>
      <c r="BHI44" s="57"/>
      <c r="BHJ44" s="57"/>
      <c r="BHK44" s="57"/>
      <c r="BHL44" s="57"/>
      <c r="BHM44" s="57"/>
      <c r="BHN44" s="57"/>
      <c r="BHO44" s="57"/>
      <c r="BHP44" s="57"/>
      <c r="BHQ44" s="57"/>
      <c r="BHR44" s="57"/>
      <c r="BHS44" s="57"/>
      <c r="BHT44" s="57"/>
      <c r="BHU44" s="57"/>
      <c r="BHV44" s="57"/>
      <c r="BHW44" s="57"/>
      <c r="BHX44" s="57"/>
      <c r="BHY44" s="57"/>
      <c r="BHZ44" s="57"/>
      <c r="BIA44" s="57"/>
      <c r="BIB44" s="57"/>
      <c r="BIC44" s="57"/>
      <c r="BID44" s="57"/>
      <c r="BIE44" s="57"/>
      <c r="BIF44" s="57"/>
      <c r="BIG44" s="57"/>
      <c r="BIH44" s="57"/>
      <c r="BII44" s="57"/>
      <c r="BIJ44" s="57"/>
      <c r="BIK44" s="57"/>
      <c r="BIL44" s="57"/>
      <c r="BIM44" s="57"/>
      <c r="BIN44" s="57"/>
      <c r="BIO44" s="57"/>
      <c r="BIP44" s="57"/>
      <c r="BIQ44" s="57"/>
      <c r="BIR44" s="57"/>
      <c r="BIS44" s="57"/>
      <c r="BIT44" s="57"/>
      <c r="BIU44" s="57"/>
      <c r="BIV44" s="57"/>
      <c r="BIW44" s="57"/>
      <c r="BIX44" s="57"/>
      <c r="BIY44" s="57"/>
      <c r="BIZ44" s="57"/>
      <c r="BJA44" s="57"/>
      <c r="BJB44" s="57"/>
      <c r="BJC44" s="57"/>
      <c r="BJD44" s="57"/>
      <c r="BJE44" s="57"/>
      <c r="BJF44" s="57"/>
      <c r="BJG44" s="57"/>
      <c r="BJH44" s="57"/>
      <c r="BJI44" s="57"/>
      <c r="BJJ44" s="57"/>
      <c r="BJK44" s="57"/>
      <c r="BJL44" s="57"/>
      <c r="BJM44" s="57"/>
      <c r="BJN44" s="57"/>
      <c r="BJO44" s="57"/>
      <c r="BJP44" s="57"/>
      <c r="BJQ44" s="57"/>
      <c r="BJR44" s="57"/>
      <c r="BJS44" s="57"/>
      <c r="BJT44" s="57"/>
      <c r="BJU44" s="57"/>
      <c r="BJV44" s="57"/>
      <c r="BJW44" s="57"/>
      <c r="BJX44" s="57"/>
      <c r="BJY44" s="57"/>
      <c r="BJZ44" s="57"/>
      <c r="BKA44" s="57"/>
      <c r="BKB44" s="57"/>
      <c r="BKC44" s="57"/>
      <c r="BKD44" s="57"/>
      <c r="BKE44" s="57"/>
      <c r="BKF44" s="57"/>
      <c r="BKG44" s="57"/>
      <c r="BKH44" s="57"/>
      <c r="BKI44" s="57"/>
      <c r="BKJ44" s="57"/>
      <c r="BKK44" s="57"/>
      <c r="BKL44" s="57"/>
      <c r="BKM44" s="57"/>
      <c r="BKN44" s="57"/>
      <c r="BKO44" s="57"/>
      <c r="BKP44" s="57"/>
      <c r="BKQ44" s="57"/>
      <c r="BKR44" s="57"/>
      <c r="BKS44" s="57"/>
      <c r="BKT44" s="57"/>
      <c r="BKU44" s="57"/>
      <c r="BKV44" s="57"/>
      <c r="BKW44" s="57"/>
      <c r="BKX44" s="57"/>
      <c r="BKY44" s="57"/>
      <c r="BKZ44" s="57"/>
      <c r="BLA44" s="57"/>
      <c r="BLB44" s="57"/>
      <c r="BLC44" s="57"/>
      <c r="BLD44" s="57"/>
      <c r="BLE44" s="57"/>
      <c r="BLF44" s="57"/>
      <c r="BLG44" s="57"/>
      <c r="BLH44" s="57"/>
      <c r="BLI44" s="57"/>
      <c r="BLJ44" s="57"/>
      <c r="BLK44" s="57"/>
      <c r="BLL44" s="57"/>
      <c r="BLM44" s="57"/>
      <c r="BLN44" s="57"/>
      <c r="BLO44" s="57"/>
      <c r="BLP44" s="57"/>
      <c r="BLQ44" s="57"/>
      <c r="BLR44" s="57"/>
      <c r="BLS44" s="57"/>
      <c r="BLT44" s="57"/>
      <c r="BLU44" s="57"/>
      <c r="BLV44" s="57"/>
      <c r="BLW44" s="57"/>
      <c r="BLX44" s="57"/>
      <c r="BLY44" s="57"/>
      <c r="BLZ44" s="57"/>
      <c r="BMA44" s="57"/>
      <c r="BMB44" s="57"/>
      <c r="BMC44" s="57"/>
      <c r="BMD44" s="57"/>
      <c r="BME44" s="57"/>
      <c r="BMF44" s="57"/>
      <c r="BMG44" s="57"/>
      <c r="BMH44" s="57"/>
      <c r="BMI44" s="57"/>
      <c r="BMJ44" s="57"/>
      <c r="BMK44" s="57"/>
      <c r="BML44" s="57"/>
      <c r="BMM44" s="57"/>
      <c r="BMN44" s="57"/>
      <c r="BMO44" s="57"/>
      <c r="BMP44" s="57"/>
      <c r="BMQ44" s="57"/>
      <c r="BMR44" s="57"/>
      <c r="BMS44" s="57"/>
      <c r="BMT44" s="57"/>
      <c r="BMU44" s="57"/>
      <c r="BMV44" s="57"/>
      <c r="BMW44" s="57"/>
      <c r="BMX44" s="57"/>
      <c r="BMY44" s="57"/>
      <c r="BMZ44" s="57"/>
      <c r="BNA44" s="57"/>
      <c r="BNB44" s="57"/>
      <c r="BNC44" s="57"/>
      <c r="BND44" s="57"/>
      <c r="BNE44" s="57"/>
      <c r="BNF44" s="57"/>
      <c r="BNG44" s="57"/>
      <c r="BNH44" s="57"/>
      <c r="BNI44" s="57"/>
      <c r="BNJ44" s="57"/>
      <c r="BNK44" s="57"/>
      <c r="BNL44" s="57"/>
      <c r="BNM44" s="57"/>
      <c r="BNN44" s="57"/>
      <c r="BNO44" s="57"/>
      <c r="BNP44" s="57"/>
      <c r="BNQ44" s="57"/>
      <c r="BNR44" s="57"/>
      <c r="BNS44" s="57"/>
      <c r="BNT44" s="57"/>
      <c r="BNU44" s="57"/>
      <c r="BNV44" s="57"/>
      <c r="BNW44" s="57"/>
      <c r="BNX44" s="57"/>
      <c r="BNY44" s="57"/>
      <c r="BNZ44" s="57"/>
      <c r="BOA44" s="57"/>
      <c r="BOB44" s="57"/>
      <c r="BOC44" s="57"/>
      <c r="BOD44" s="57"/>
      <c r="BOE44" s="57"/>
      <c r="BOF44" s="57"/>
      <c r="BOG44" s="57"/>
      <c r="BOH44" s="57"/>
      <c r="BOI44" s="57"/>
      <c r="BOJ44" s="57"/>
      <c r="BOK44" s="57"/>
      <c r="BOL44" s="57"/>
      <c r="BOM44" s="57"/>
      <c r="BON44" s="57"/>
      <c r="BOO44" s="57"/>
      <c r="BOP44" s="57"/>
      <c r="BOQ44" s="57"/>
      <c r="BOR44" s="57"/>
      <c r="BOS44" s="57"/>
      <c r="BOT44" s="57"/>
      <c r="BOU44" s="57"/>
      <c r="BOV44" s="57"/>
      <c r="BOW44" s="57"/>
      <c r="BOX44" s="57"/>
      <c r="BOY44" s="57"/>
      <c r="BOZ44" s="57"/>
      <c r="BPA44" s="57"/>
      <c r="BPB44" s="57"/>
      <c r="BPC44" s="57"/>
      <c r="BPD44" s="57"/>
      <c r="BPE44" s="57"/>
      <c r="BPF44" s="57"/>
      <c r="BPG44" s="57"/>
      <c r="BPH44" s="57"/>
      <c r="BPI44" s="57"/>
      <c r="BPJ44" s="57"/>
      <c r="BPK44" s="57"/>
      <c r="BPL44" s="57"/>
      <c r="BPM44" s="57"/>
      <c r="BPN44" s="57"/>
      <c r="BPO44" s="57"/>
      <c r="BPP44" s="57"/>
      <c r="BPQ44" s="57"/>
      <c r="BPR44" s="57"/>
      <c r="BPS44" s="57"/>
      <c r="BPT44" s="57"/>
      <c r="BPU44" s="57"/>
      <c r="BPV44" s="57"/>
      <c r="BPW44" s="57"/>
      <c r="BPX44" s="57"/>
      <c r="BPY44" s="57"/>
      <c r="BPZ44" s="57"/>
      <c r="BQA44" s="57"/>
      <c r="BQB44" s="57"/>
      <c r="BQC44" s="57"/>
      <c r="BQD44" s="57"/>
      <c r="BQE44" s="57"/>
      <c r="BQF44" s="57"/>
      <c r="BQG44" s="57"/>
      <c r="BQH44" s="57"/>
      <c r="BQI44" s="57"/>
      <c r="BQJ44" s="57"/>
      <c r="BQK44" s="57"/>
      <c r="BQL44" s="57"/>
      <c r="BQM44" s="57"/>
      <c r="BQN44" s="57"/>
      <c r="BQO44" s="57"/>
      <c r="BQP44" s="57"/>
      <c r="BQQ44" s="57"/>
      <c r="BQR44" s="57"/>
      <c r="BQS44" s="57"/>
      <c r="BQT44" s="57"/>
      <c r="BQU44" s="57"/>
      <c r="BQV44" s="57"/>
      <c r="BQW44" s="57"/>
      <c r="BQX44" s="57"/>
      <c r="BQY44" s="57"/>
      <c r="BQZ44" s="57"/>
      <c r="BRA44" s="57"/>
      <c r="BRB44" s="57"/>
      <c r="BRC44" s="57"/>
      <c r="BRD44" s="57"/>
      <c r="BRE44" s="57"/>
      <c r="BRF44" s="57"/>
      <c r="BRG44" s="57"/>
      <c r="BRH44" s="57"/>
      <c r="BRI44" s="57"/>
      <c r="BRJ44" s="57"/>
      <c r="BRK44" s="57"/>
      <c r="BRL44" s="57"/>
      <c r="BRM44" s="57"/>
      <c r="BRN44" s="57"/>
      <c r="BRO44" s="57"/>
      <c r="BRP44" s="57"/>
      <c r="BRQ44" s="57"/>
      <c r="BRR44" s="57"/>
      <c r="BRS44" s="57"/>
      <c r="BRT44" s="57"/>
      <c r="BRU44" s="57"/>
      <c r="BRV44" s="57"/>
      <c r="BRW44" s="57"/>
      <c r="BRX44" s="57"/>
      <c r="BRY44" s="57"/>
      <c r="BRZ44" s="57"/>
      <c r="BSA44" s="57"/>
      <c r="BSB44" s="57"/>
      <c r="BSC44" s="57"/>
      <c r="BSD44" s="57"/>
      <c r="BSE44" s="57"/>
      <c r="BSF44" s="57"/>
      <c r="BSG44" s="57"/>
      <c r="BSH44" s="57"/>
      <c r="BSI44" s="57"/>
      <c r="BSJ44" s="57"/>
      <c r="BSK44" s="57"/>
      <c r="BSL44" s="57"/>
      <c r="BSM44" s="57"/>
      <c r="BSN44" s="57"/>
      <c r="BSO44" s="57"/>
      <c r="BSP44" s="57"/>
      <c r="BSQ44" s="57"/>
      <c r="BSR44" s="57"/>
      <c r="BSS44" s="57"/>
      <c r="BST44" s="57"/>
      <c r="BSU44" s="57"/>
      <c r="BSV44" s="57"/>
      <c r="BSW44" s="57"/>
      <c r="BSX44" s="57"/>
      <c r="BSY44" s="57"/>
      <c r="BSZ44" s="57"/>
      <c r="BTA44" s="57"/>
      <c r="BTB44" s="57"/>
      <c r="BTC44" s="57"/>
      <c r="BTD44" s="57"/>
      <c r="BTE44" s="57"/>
      <c r="BTF44" s="57"/>
      <c r="BTG44" s="57"/>
      <c r="BTH44" s="57"/>
      <c r="BTI44" s="57"/>
      <c r="BTJ44" s="57"/>
      <c r="BTK44" s="57"/>
      <c r="BTL44" s="57"/>
      <c r="BTM44" s="57"/>
      <c r="BTN44" s="57"/>
      <c r="BTO44" s="57"/>
      <c r="BTP44" s="57"/>
      <c r="BTQ44" s="57"/>
      <c r="BTR44" s="57"/>
      <c r="BTS44" s="57"/>
      <c r="BTT44" s="57"/>
      <c r="BTU44" s="57"/>
      <c r="BTV44" s="57"/>
      <c r="BTW44" s="57"/>
      <c r="BTX44" s="57"/>
      <c r="BTY44" s="57"/>
      <c r="BTZ44" s="57"/>
      <c r="BUA44" s="57"/>
      <c r="BUB44" s="57"/>
      <c r="BUC44" s="57"/>
      <c r="BUD44" s="57"/>
      <c r="BUE44" s="57"/>
      <c r="BUF44" s="57"/>
      <c r="BUG44" s="57"/>
      <c r="BUH44" s="57"/>
      <c r="BUI44" s="57"/>
      <c r="BUJ44" s="57"/>
      <c r="BUK44" s="57"/>
      <c r="BUL44" s="57"/>
      <c r="BUM44" s="57"/>
      <c r="BUN44" s="57"/>
      <c r="BUO44" s="57"/>
      <c r="BUP44" s="57"/>
      <c r="BUQ44" s="57"/>
      <c r="BUR44" s="57"/>
      <c r="BUS44" s="57"/>
      <c r="BUT44" s="57"/>
      <c r="BUU44" s="57"/>
      <c r="BUV44" s="57"/>
      <c r="BUW44" s="57"/>
      <c r="BUX44" s="57"/>
      <c r="BUY44" s="57"/>
      <c r="BUZ44" s="57"/>
      <c r="BVA44" s="57"/>
      <c r="BVB44" s="57"/>
      <c r="BVC44" s="57"/>
      <c r="BVD44" s="57"/>
      <c r="BVE44" s="57"/>
      <c r="BVF44" s="57"/>
      <c r="BVG44" s="57"/>
      <c r="BVH44" s="57"/>
      <c r="BVI44" s="57"/>
      <c r="BVJ44" s="57"/>
      <c r="BVK44" s="57"/>
      <c r="BVL44" s="57"/>
      <c r="BVM44" s="57"/>
      <c r="BVN44" s="57"/>
      <c r="BVO44" s="57"/>
      <c r="BVP44" s="57"/>
      <c r="BVQ44" s="57"/>
      <c r="BVR44" s="57"/>
      <c r="BVS44" s="57"/>
      <c r="BVT44" s="57"/>
      <c r="BVU44" s="57"/>
      <c r="BVV44" s="57"/>
      <c r="BVW44" s="57"/>
      <c r="BVX44" s="57"/>
      <c r="BVY44" s="57"/>
      <c r="BVZ44" s="57"/>
      <c r="BWA44" s="57"/>
      <c r="BWB44" s="57"/>
      <c r="BWC44" s="57"/>
      <c r="BWD44" s="57"/>
      <c r="BWE44" s="57"/>
      <c r="BWF44" s="57"/>
      <c r="BWG44" s="57"/>
      <c r="BWH44" s="57"/>
      <c r="BWI44" s="57"/>
      <c r="BWJ44" s="57"/>
      <c r="BWK44" s="57"/>
      <c r="BWL44" s="57"/>
      <c r="BWM44" s="57"/>
      <c r="BWN44" s="57"/>
      <c r="BWO44" s="57"/>
      <c r="BWP44" s="57"/>
      <c r="BWQ44" s="57"/>
      <c r="BWR44" s="57"/>
      <c r="BWS44" s="57"/>
      <c r="BWT44" s="57"/>
      <c r="BWU44" s="57"/>
      <c r="BWV44" s="57"/>
      <c r="BWW44" s="57"/>
      <c r="BWX44" s="57"/>
      <c r="BWY44" s="57"/>
      <c r="BWZ44" s="57"/>
      <c r="BXA44" s="57"/>
      <c r="BXB44" s="57"/>
      <c r="BXC44" s="57"/>
      <c r="BXD44" s="57"/>
      <c r="BXE44" s="57"/>
      <c r="BXF44" s="57"/>
      <c r="BXG44" s="57"/>
      <c r="BXH44" s="57"/>
      <c r="BXI44" s="57"/>
      <c r="BXJ44" s="57"/>
      <c r="BXK44" s="57"/>
      <c r="BXL44" s="57"/>
      <c r="BXM44" s="57"/>
      <c r="BXN44" s="57"/>
      <c r="BXO44" s="57"/>
      <c r="BXP44" s="57"/>
      <c r="BXQ44" s="57"/>
      <c r="BXR44" s="57"/>
      <c r="BXS44" s="57"/>
      <c r="BXT44" s="57"/>
      <c r="BXU44" s="57"/>
      <c r="BXV44" s="57"/>
      <c r="BXW44" s="57"/>
      <c r="BXX44" s="57"/>
      <c r="BXY44" s="57"/>
      <c r="BXZ44" s="57"/>
      <c r="BYA44" s="57"/>
      <c r="BYB44" s="57"/>
      <c r="BYC44" s="57"/>
      <c r="BYD44" s="57"/>
      <c r="BYE44" s="57"/>
      <c r="BYF44" s="57"/>
      <c r="BYG44" s="57"/>
      <c r="BYH44" s="57"/>
      <c r="BYI44" s="57"/>
      <c r="BYJ44" s="57"/>
      <c r="BYK44" s="57"/>
      <c r="BYL44" s="57"/>
      <c r="BYM44" s="57"/>
      <c r="BYN44" s="57"/>
      <c r="BYO44" s="57"/>
      <c r="BYP44" s="57"/>
      <c r="BYQ44" s="57"/>
      <c r="BYR44" s="57"/>
      <c r="BYS44" s="57"/>
      <c r="BYT44" s="57"/>
      <c r="BYU44" s="57"/>
      <c r="BYV44" s="57"/>
      <c r="BYW44" s="57"/>
      <c r="BYX44" s="57"/>
      <c r="BYY44" s="57"/>
      <c r="BYZ44" s="57"/>
      <c r="BZA44" s="57"/>
      <c r="BZB44" s="57"/>
      <c r="BZC44" s="57"/>
      <c r="BZD44" s="57"/>
      <c r="BZE44" s="57"/>
      <c r="BZF44" s="57"/>
      <c r="BZG44" s="57"/>
      <c r="BZH44" s="57"/>
      <c r="BZI44" s="57"/>
      <c r="BZJ44" s="57"/>
      <c r="BZK44" s="57"/>
      <c r="BZL44" s="57"/>
      <c r="BZM44" s="57"/>
      <c r="BZN44" s="57"/>
      <c r="BZO44" s="57"/>
      <c r="BZP44" s="57"/>
      <c r="BZQ44" s="57"/>
      <c r="BZR44" s="57"/>
      <c r="BZS44" s="57"/>
      <c r="BZT44" s="57"/>
      <c r="BZU44" s="57"/>
      <c r="BZV44" s="57"/>
      <c r="BZW44" s="57"/>
      <c r="BZX44" s="57"/>
      <c r="BZY44" s="57"/>
      <c r="BZZ44" s="57"/>
      <c r="CAA44" s="57"/>
      <c r="CAB44" s="57"/>
      <c r="CAC44" s="57"/>
      <c r="CAD44" s="57"/>
      <c r="CAE44" s="57"/>
      <c r="CAF44" s="57"/>
      <c r="CAG44" s="57"/>
      <c r="CAH44" s="57"/>
      <c r="CAI44" s="57"/>
      <c r="CAJ44" s="57"/>
      <c r="CAK44" s="57"/>
      <c r="CAL44" s="57"/>
      <c r="CAM44" s="57"/>
      <c r="CAN44" s="57"/>
      <c r="CAO44" s="57"/>
      <c r="CAP44" s="57"/>
      <c r="CAQ44" s="57"/>
      <c r="CAR44" s="57"/>
      <c r="CAS44" s="57"/>
      <c r="CAT44" s="57"/>
      <c r="CAU44" s="57"/>
      <c r="CAV44" s="57"/>
      <c r="CAW44" s="57"/>
      <c r="CAX44" s="57"/>
      <c r="CAY44" s="57"/>
      <c r="CAZ44" s="57"/>
      <c r="CBA44" s="57"/>
      <c r="CBB44" s="57"/>
      <c r="CBC44" s="57"/>
      <c r="CBD44" s="57"/>
      <c r="CBE44" s="57"/>
      <c r="CBF44" s="57"/>
      <c r="CBG44" s="57"/>
      <c r="CBH44" s="57"/>
      <c r="CBI44" s="57"/>
      <c r="CBJ44" s="57"/>
      <c r="CBK44" s="57"/>
      <c r="CBL44" s="57"/>
      <c r="CBM44" s="57"/>
      <c r="CBN44" s="57"/>
      <c r="CBO44" s="57"/>
      <c r="CBP44" s="57"/>
      <c r="CBQ44" s="57"/>
      <c r="CBR44" s="57"/>
      <c r="CBS44" s="57"/>
      <c r="CBT44" s="57"/>
      <c r="CBU44" s="57"/>
      <c r="CBV44" s="57"/>
      <c r="CBW44" s="57"/>
      <c r="CBX44" s="57"/>
      <c r="CBY44" s="57"/>
      <c r="CBZ44" s="57"/>
      <c r="CCA44" s="57"/>
      <c r="CCB44" s="57"/>
      <c r="CCC44" s="57"/>
      <c r="CCD44" s="57"/>
      <c r="CCE44" s="57"/>
      <c r="CCF44" s="57"/>
      <c r="CCG44" s="57"/>
      <c r="CCH44" s="57"/>
      <c r="CCI44" s="57"/>
      <c r="CCJ44" s="57"/>
      <c r="CCK44" s="57"/>
      <c r="CCL44" s="57"/>
      <c r="CCM44" s="57"/>
      <c r="CCN44" s="57"/>
      <c r="CCO44" s="57"/>
      <c r="CCP44" s="57"/>
      <c r="CCQ44" s="57"/>
      <c r="CCR44" s="57"/>
      <c r="CCS44" s="57"/>
      <c r="CCT44" s="57"/>
      <c r="CCU44" s="57"/>
      <c r="CCV44" s="57"/>
      <c r="CCW44" s="57"/>
      <c r="CCX44" s="57"/>
      <c r="CCY44" s="57"/>
      <c r="CCZ44" s="57"/>
      <c r="CDA44" s="57"/>
      <c r="CDB44" s="57"/>
      <c r="CDC44" s="57"/>
      <c r="CDD44" s="57"/>
      <c r="CDE44" s="57"/>
      <c r="CDF44" s="57"/>
      <c r="CDG44" s="57"/>
      <c r="CDH44" s="57"/>
      <c r="CDI44" s="57"/>
      <c r="CDJ44" s="57"/>
      <c r="CDK44" s="57"/>
      <c r="CDL44" s="57"/>
      <c r="CDM44" s="57"/>
      <c r="CDN44" s="57"/>
      <c r="CDO44" s="57"/>
      <c r="CDP44" s="57"/>
      <c r="CDQ44" s="57"/>
      <c r="CDR44" s="57"/>
      <c r="CDS44" s="57"/>
      <c r="CDT44" s="57"/>
      <c r="CDU44" s="57"/>
      <c r="CDV44" s="57"/>
      <c r="CDW44" s="57"/>
      <c r="CDX44" s="57"/>
      <c r="CDY44" s="57"/>
      <c r="CDZ44" s="57"/>
      <c r="CEA44" s="57"/>
      <c r="CEB44" s="57"/>
      <c r="CEC44" s="57"/>
      <c r="CED44" s="57"/>
      <c r="CEE44" s="57"/>
      <c r="CEF44" s="57"/>
      <c r="CEG44" s="57"/>
      <c r="CEH44" s="57"/>
      <c r="CEI44" s="57"/>
      <c r="CEJ44" s="57"/>
      <c r="CEK44" s="57"/>
      <c r="CEL44" s="57"/>
      <c r="CEM44" s="57"/>
      <c r="CEN44" s="57"/>
      <c r="CEO44" s="57"/>
      <c r="CEP44" s="57"/>
      <c r="CEQ44" s="57"/>
      <c r="CER44" s="57"/>
      <c r="CES44" s="57"/>
      <c r="CET44" s="57"/>
      <c r="CEU44" s="57"/>
      <c r="CEV44" s="57"/>
      <c r="CEW44" s="57"/>
      <c r="CEX44" s="57"/>
      <c r="CEY44" s="57"/>
      <c r="CEZ44" s="57"/>
      <c r="CFA44" s="57"/>
      <c r="CFB44" s="57"/>
      <c r="CFC44" s="57"/>
      <c r="CFD44" s="57"/>
      <c r="CFE44" s="57"/>
      <c r="CFF44" s="57"/>
      <c r="CFG44" s="57"/>
      <c r="CFH44" s="57"/>
      <c r="CFI44" s="57"/>
      <c r="CFJ44" s="57"/>
      <c r="CFK44" s="57"/>
      <c r="CFL44" s="57"/>
      <c r="CFM44" s="57"/>
      <c r="CFN44" s="57"/>
      <c r="CFO44" s="57"/>
      <c r="CFP44" s="57"/>
      <c r="CFQ44" s="57"/>
      <c r="CFR44" s="57"/>
      <c r="CFS44" s="57"/>
      <c r="CFT44" s="57"/>
      <c r="CFU44" s="57"/>
      <c r="CFV44" s="57"/>
      <c r="CFW44" s="57"/>
      <c r="CFX44" s="57"/>
      <c r="CFY44" s="57"/>
      <c r="CFZ44" s="57"/>
      <c r="CGA44" s="57"/>
      <c r="CGB44" s="57"/>
      <c r="CGC44" s="57"/>
      <c r="CGD44" s="57"/>
      <c r="CGE44" s="57"/>
      <c r="CGF44" s="57"/>
      <c r="CGG44" s="57"/>
      <c r="CGH44" s="57"/>
      <c r="CGI44" s="57"/>
      <c r="CGJ44" s="57"/>
      <c r="CGK44" s="57"/>
      <c r="CGL44" s="57"/>
      <c r="CGM44" s="57"/>
      <c r="CGN44" s="57"/>
      <c r="CGO44" s="57"/>
      <c r="CGP44" s="57"/>
      <c r="CGQ44" s="57"/>
      <c r="CGR44" s="57"/>
      <c r="CGS44" s="57"/>
      <c r="CGT44" s="57"/>
      <c r="CGU44" s="57"/>
      <c r="CGV44" s="57"/>
      <c r="CGW44" s="57"/>
      <c r="CGX44" s="57"/>
      <c r="CGY44" s="57"/>
      <c r="CGZ44" s="57"/>
      <c r="CHA44" s="57"/>
      <c r="CHB44" s="57"/>
      <c r="CHC44" s="57"/>
      <c r="CHD44" s="57"/>
      <c r="CHE44" s="57"/>
      <c r="CHF44" s="57"/>
      <c r="CHG44" s="57"/>
      <c r="CHH44" s="57"/>
      <c r="CHI44" s="57"/>
      <c r="CHJ44" s="57"/>
      <c r="CHK44" s="57"/>
      <c r="CHL44" s="57"/>
      <c r="CHM44" s="57"/>
      <c r="CHN44" s="57"/>
      <c r="CHO44" s="57"/>
      <c r="CHP44" s="57"/>
      <c r="CHQ44" s="57"/>
      <c r="CHR44" s="57"/>
      <c r="CHS44" s="57"/>
      <c r="CHT44" s="57"/>
      <c r="CHU44" s="57"/>
      <c r="CHV44" s="57"/>
      <c r="CHW44" s="57"/>
      <c r="CHX44" s="57"/>
      <c r="CHY44" s="57"/>
      <c r="CHZ44" s="57"/>
      <c r="CIA44" s="57"/>
      <c r="CIB44" s="57"/>
      <c r="CIC44" s="57"/>
      <c r="CID44" s="57"/>
      <c r="CIE44" s="57"/>
      <c r="CIF44" s="57"/>
      <c r="CIG44" s="57"/>
      <c r="CIH44" s="57"/>
      <c r="CII44" s="57"/>
      <c r="CIJ44" s="57"/>
      <c r="CIK44" s="57"/>
      <c r="CIL44" s="57"/>
      <c r="CIM44" s="57"/>
      <c r="CIN44" s="57"/>
      <c r="CIO44" s="57"/>
      <c r="CIP44" s="57"/>
      <c r="CIQ44" s="57"/>
      <c r="CIR44" s="57"/>
      <c r="CIS44" s="57"/>
      <c r="CIT44" s="57"/>
      <c r="CIU44" s="57"/>
      <c r="CIV44" s="57"/>
      <c r="CIW44" s="57"/>
      <c r="CIX44" s="57"/>
      <c r="CIY44" s="57"/>
      <c r="CIZ44" s="57"/>
      <c r="CJA44" s="57"/>
      <c r="CJB44" s="57"/>
      <c r="CJC44" s="57"/>
      <c r="CJD44" s="57"/>
      <c r="CJE44" s="57"/>
      <c r="CJF44" s="57"/>
      <c r="CJG44" s="57"/>
      <c r="CJH44" s="57"/>
      <c r="CJI44" s="57"/>
      <c r="CJJ44" s="57"/>
      <c r="CJK44" s="57"/>
      <c r="CJL44" s="57"/>
      <c r="CJM44" s="57"/>
      <c r="CJN44" s="57"/>
      <c r="CJO44" s="57"/>
      <c r="CJP44" s="57"/>
      <c r="CJQ44" s="57"/>
      <c r="CJR44" s="57"/>
      <c r="CJS44" s="57"/>
      <c r="CJT44" s="57"/>
      <c r="CJU44" s="57"/>
      <c r="CJV44" s="57"/>
      <c r="CJW44" s="57"/>
      <c r="CJX44" s="57"/>
      <c r="CJY44" s="57"/>
      <c r="CJZ44" s="57"/>
      <c r="CKA44" s="57"/>
      <c r="CKB44" s="57"/>
      <c r="CKC44" s="57"/>
      <c r="CKD44" s="57"/>
      <c r="CKE44" s="57"/>
      <c r="CKF44" s="57"/>
      <c r="CKG44" s="57"/>
      <c r="CKH44" s="57"/>
      <c r="CKI44" s="57"/>
      <c r="CKJ44" s="57"/>
      <c r="CKK44" s="57"/>
      <c r="CKL44" s="57"/>
      <c r="CKM44" s="57"/>
      <c r="CKN44" s="57"/>
      <c r="CKO44" s="57"/>
      <c r="CKP44" s="57"/>
      <c r="CKQ44" s="57"/>
      <c r="CKR44" s="57"/>
      <c r="CKS44" s="57"/>
      <c r="CKT44" s="57"/>
      <c r="CKU44" s="57"/>
      <c r="CKV44" s="57"/>
      <c r="CKW44" s="57"/>
      <c r="CKX44" s="57"/>
      <c r="CKY44" s="57"/>
      <c r="CKZ44" s="57"/>
      <c r="CLA44" s="57"/>
      <c r="CLB44" s="57"/>
      <c r="CLC44" s="57"/>
      <c r="CLD44" s="57"/>
      <c r="CLE44" s="57"/>
      <c r="CLF44" s="57"/>
      <c r="CLG44" s="57"/>
      <c r="CLH44" s="57"/>
      <c r="CLI44" s="57"/>
      <c r="CLJ44" s="57"/>
      <c r="CLK44" s="57"/>
      <c r="CLL44" s="57"/>
      <c r="CLM44" s="57"/>
      <c r="CLN44" s="57"/>
      <c r="CLO44" s="57"/>
      <c r="CLP44" s="57"/>
      <c r="CLQ44" s="57"/>
      <c r="CLR44" s="57"/>
      <c r="CLS44" s="57"/>
      <c r="CLT44" s="57"/>
      <c r="CLU44" s="57"/>
      <c r="CLV44" s="57"/>
      <c r="CLW44" s="57"/>
      <c r="CLX44" s="57"/>
      <c r="CLY44" s="57"/>
      <c r="CLZ44" s="57"/>
      <c r="CMA44" s="57"/>
      <c r="CMB44" s="57"/>
      <c r="CMC44" s="57"/>
      <c r="CMD44" s="57"/>
      <c r="CME44" s="57"/>
      <c r="CMF44" s="57"/>
      <c r="CMG44" s="57"/>
      <c r="CMH44" s="57"/>
      <c r="CMI44" s="57"/>
      <c r="CMJ44" s="57"/>
      <c r="CMK44" s="57"/>
      <c r="CML44" s="57"/>
      <c r="CMM44" s="57"/>
      <c r="CMN44" s="57"/>
      <c r="CMO44" s="57"/>
      <c r="CMP44" s="57"/>
      <c r="CMQ44" s="57"/>
      <c r="CMR44" s="57"/>
      <c r="CMS44" s="57"/>
      <c r="CMT44" s="57"/>
      <c r="CMU44" s="57"/>
      <c r="CMV44" s="57"/>
      <c r="CMW44" s="57"/>
      <c r="CMX44" s="57"/>
      <c r="CMY44" s="57"/>
      <c r="CMZ44" s="57"/>
      <c r="CNA44" s="57"/>
      <c r="CNB44" s="57"/>
      <c r="CNC44" s="57"/>
      <c r="CND44" s="57"/>
      <c r="CNE44" s="57"/>
      <c r="CNF44" s="57"/>
      <c r="CNG44" s="57"/>
      <c r="CNH44" s="57"/>
      <c r="CNI44" s="57"/>
      <c r="CNJ44" s="57"/>
      <c r="CNK44" s="57"/>
      <c r="CNL44" s="57"/>
      <c r="CNM44" s="57"/>
      <c r="CNN44" s="57"/>
      <c r="CNO44" s="57"/>
      <c r="CNP44" s="57"/>
      <c r="CNQ44" s="57"/>
      <c r="CNR44" s="57"/>
      <c r="CNS44" s="57"/>
      <c r="CNT44" s="57"/>
      <c r="CNU44" s="57"/>
      <c r="CNV44" s="57"/>
      <c r="CNW44" s="57"/>
      <c r="CNX44" s="57"/>
      <c r="CNY44" s="57"/>
      <c r="CNZ44" s="57"/>
      <c r="COA44" s="57"/>
      <c r="COB44" s="57"/>
      <c r="COC44" s="57"/>
      <c r="COD44" s="57"/>
      <c r="COE44" s="57"/>
      <c r="COF44" s="57"/>
      <c r="COG44" s="57"/>
      <c r="COH44" s="57"/>
      <c r="COI44" s="57"/>
      <c r="COJ44" s="57"/>
      <c r="COK44" s="57"/>
      <c r="COL44" s="57"/>
      <c r="COM44" s="57"/>
      <c r="CON44" s="57"/>
      <c r="COO44" s="57"/>
      <c r="COP44" s="57"/>
      <c r="COQ44" s="57"/>
      <c r="COR44" s="57"/>
      <c r="COS44" s="57"/>
      <c r="COT44" s="57"/>
      <c r="COU44" s="57"/>
      <c r="COV44" s="57"/>
      <c r="COW44" s="57"/>
      <c r="COX44" s="57"/>
      <c r="COY44" s="57"/>
      <c r="COZ44" s="57"/>
      <c r="CPA44" s="57"/>
      <c r="CPB44" s="57"/>
      <c r="CPC44" s="57"/>
      <c r="CPD44" s="57"/>
      <c r="CPE44" s="57"/>
      <c r="CPF44" s="57"/>
      <c r="CPG44" s="57"/>
      <c r="CPH44" s="57"/>
      <c r="CPI44" s="57"/>
      <c r="CPJ44" s="57"/>
      <c r="CPK44" s="57"/>
      <c r="CPL44" s="57"/>
      <c r="CPM44" s="57"/>
      <c r="CPN44" s="57"/>
      <c r="CPO44" s="57"/>
      <c r="CPP44" s="57"/>
      <c r="CPQ44" s="57"/>
      <c r="CPR44" s="57"/>
      <c r="CPS44" s="57"/>
      <c r="CPT44" s="57"/>
      <c r="CPU44" s="57"/>
      <c r="CPV44" s="57"/>
      <c r="CPW44" s="57"/>
      <c r="CPX44" s="57"/>
      <c r="CPY44" s="57"/>
      <c r="CPZ44" s="57"/>
      <c r="CQA44" s="57"/>
      <c r="CQB44" s="57"/>
      <c r="CQC44" s="57"/>
      <c r="CQD44" s="57"/>
      <c r="CQE44" s="57"/>
      <c r="CQF44" s="57"/>
      <c r="CQG44" s="57"/>
      <c r="CQH44" s="57"/>
      <c r="CQI44" s="57"/>
      <c r="CQJ44" s="57"/>
      <c r="CQK44" s="57"/>
      <c r="CQL44" s="57"/>
      <c r="CQM44" s="57"/>
      <c r="CQN44" s="57"/>
      <c r="CQO44" s="57"/>
      <c r="CQP44" s="57"/>
      <c r="CQQ44" s="57"/>
      <c r="CQR44" s="57"/>
      <c r="CQS44" s="57"/>
      <c r="CQT44" s="57"/>
      <c r="CQU44" s="57"/>
      <c r="CQV44" s="57"/>
      <c r="CQW44" s="57"/>
      <c r="CQX44" s="57"/>
      <c r="CQY44" s="57"/>
      <c r="CQZ44" s="57"/>
      <c r="CRA44" s="57"/>
      <c r="CRB44" s="57"/>
      <c r="CRC44" s="57"/>
      <c r="CRD44" s="57"/>
      <c r="CRE44" s="57"/>
      <c r="CRF44" s="57"/>
      <c r="CRG44" s="57"/>
      <c r="CRH44" s="57"/>
      <c r="CRI44" s="57"/>
      <c r="CRJ44" s="57"/>
      <c r="CRK44" s="57"/>
      <c r="CRL44" s="57"/>
      <c r="CRM44" s="57"/>
      <c r="CRN44" s="57"/>
      <c r="CRO44" s="57"/>
      <c r="CRP44" s="57"/>
      <c r="CRQ44" s="57"/>
      <c r="CRR44" s="57"/>
      <c r="CRS44" s="57"/>
      <c r="CRT44" s="57"/>
      <c r="CRU44" s="57"/>
      <c r="CRV44" s="57"/>
      <c r="CRW44" s="57"/>
      <c r="CRX44" s="57"/>
      <c r="CRY44" s="57"/>
      <c r="CRZ44" s="57"/>
      <c r="CSA44" s="57"/>
      <c r="CSB44" s="57"/>
      <c r="CSC44" s="57"/>
      <c r="CSD44" s="57"/>
      <c r="CSE44" s="57"/>
      <c r="CSF44" s="57"/>
      <c r="CSG44" s="57"/>
      <c r="CSH44" s="57"/>
      <c r="CSI44" s="57"/>
      <c r="CSJ44" s="57"/>
      <c r="CSK44" s="57"/>
      <c r="CSL44" s="57"/>
      <c r="CSM44" s="57"/>
      <c r="CSN44" s="57"/>
      <c r="CSO44" s="57"/>
      <c r="CSP44" s="57"/>
      <c r="CSQ44" s="57"/>
      <c r="CSR44" s="57"/>
      <c r="CSS44" s="57"/>
      <c r="CST44" s="57"/>
      <c r="CSU44" s="57"/>
      <c r="CSV44" s="57"/>
      <c r="CSW44" s="57"/>
      <c r="CSX44" s="57"/>
      <c r="CSY44" s="57"/>
      <c r="CSZ44" s="57"/>
      <c r="CTA44" s="57"/>
      <c r="CTB44" s="57"/>
      <c r="CTC44" s="57"/>
      <c r="CTD44" s="57"/>
      <c r="CTE44" s="57"/>
      <c r="CTF44" s="57"/>
      <c r="CTG44" s="57"/>
      <c r="CTH44" s="57"/>
      <c r="CTI44" s="57"/>
      <c r="CTJ44" s="57"/>
      <c r="CTK44" s="57"/>
      <c r="CTL44" s="57"/>
      <c r="CTM44" s="57"/>
      <c r="CTN44" s="57"/>
      <c r="CTO44" s="57"/>
      <c r="CTP44" s="57"/>
      <c r="CTQ44" s="57"/>
      <c r="CTR44" s="57"/>
      <c r="CTS44" s="57"/>
      <c r="CTT44" s="57"/>
      <c r="CTU44" s="57"/>
      <c r="CTV44" s="57"/>
      <c r="CTW44" s="57"/>
      <c r="CTX44" s="57"/>
      <c r="CTY44" s="57"/>
      <c r="CTZ44" s="57"/>
      <c r="CUA44" s="57"/>
      <c r="CUB44" s="57"/>
      <c r="CUC44" s="57"/>
      <c r="CUD44" s="57"/>
      <c r="CUE44" s="57"/>
      <c r="CUF44" s="57"/>
      <c r="CUG44" s="57"/>
      <c r="CUH44" s="57"/>
      <c r="CUI44" s="57"/>
      <c r="CUJ44" s="57"/>
      <c r="CUK44" s="57"/>
      <c r="CUL44" s="57"/>
      <c r="CUM44" s="57"/>
      <c r="CUN44" s="57"/>
      <c r="CUO44" s="57"/>
      <c r="CUP44" s="57"/>
      <c r="CUQ44" s="57"/>
      <c r="CUR44" s="57"/>
      <c r="CUS44" s="57"/>
      <c r="CUT44" s="57"/>
      <c r="CUU44" s="57"/>
      <c r="CUV44" s="57"/>
      <c r="CUW44" s="57"/>
      <c r="CUX44" s="57"/>
      <c r="CUY44" s="57"/>
      <c r="CUZ44" s="57"/>
      <c r="CVA44" s="57"/>
      <c r="CVB44" s="57"/>
      <c r="CVC44" s="57"/>
      <c r="CVD44" s="57"/>
      <c r="CVE44" s="57"/>
      <c r="CVF44" s="57"/>
      <c r="CVG44" s="57"/>
      <c r="CVH44" s="57"/>
      <c r="CVI44" s="57"/>
      <c r="CVJ44" s="57"/>
      <c r="CVK44" s="57"/>
      <c r="CVL44" s="57"/>
      <c r="CVM44" s="57"/>
      <c r="CVN44" s="57"/>
      <c r="CVO44" s="57"/>
      <c r="CVP44" s="57"/>
      <c r="CVQ44" s="57"/>
      <c r="CVR44" s="57"/>
      <c r="CVS44" s="57"/>
      <c r="CVT44" s="57"/>
      <c r="CVU44" s="57"/>
      <c r="CVV44" s="57"/>
      <c r="CVW44" s="57"/>
      <c r="CVX44" s="57"/>
      <c r="CVY44" s="57"/>
      <c r="CVZ44" s="57"/>
      <c r="CWA44" s="57"/>
      <c r="CWB44" s="57"/>
      <c r="CWC44" s="57"/>
      <c r="CWD44" s="57"/>
      <c r="CWE44" s="57"/>
      <c r="CWF44" s="57"/>
      <c r="CWG44" s="57"/>
      <c r="CWH44" s="57"/>
      <c r="CWI44" s="57"/>
      <c r="CWJ44" s="57"/>
      <c r="CWK44" s="57"/>
      <c r="CWL44" s="57"/>
      <c r="CWM44" s="57"/>
      <c r="CWN44" s="57"/>
      <c r="CWO44" s="57"/>
      <c r="CWP44" s="57"/>
      <c r="CWQ44" s="57"/>
      <c r="CWR44" s="57"/>
      <c r="CWS44" s="57"/>
      <c r="CWT44" s="57"/>
      <c r="CWU44" s="57"/>
      <c r="CWV44" s="57"/>
      <c r="CWW44" s="57"/>
      <c r="CWX44" s="57"/>
      <c r="CWY44" s="57"/>
      <c r="CWZ44" s="57"/>
      <c r="CXA44" s="57"/>
      <c r="CXB44" s="57"/>
      <c r="CXC44" s="57"/>
      <c r="CXD44" s="57"/>
      <c r="CXE44" s="57"/>
      <c r="CXF44" s="57"/>
      <c r="CXG44" s="57"/>
      <c r="CXH44" s="57"/>
      <c r="CXI44" s="57"/>
      <c r="CXJ44" s="57"/>
      <c r="CXK44" s="57"/>
      <c r="CXL44" s="57"/>
      <c r="CXM44" s="57"/>
      <c r="CXN44" s="57"/>
      <c r="CXO44" s="57"/>
      <c r="CXP44" s="57"/>
      <c r="CXQ44" s="57"/>
      <c r="CXR44" s="57"/>
      <c r="CXS44" s="57"/>
      <c r="CXT44" s="57"/>
      <c r="CXU44" s="57"/>
      <c r="CXV44" s="57"/>
      <c r="CXW44" s="57"/>
      <c r="CXX44" s="57"/>
      <c r="CXY44" s="57"/>
      <c r="CXZ44" s="57"/>
      <c r="CYA44" s="57"/>
      <c r="CYB44" s="57"/>
      <c r="CYC44" s="57"/>
      <c r="CYD44" s="57"/>
      <c r="CYE44" s="57"/>
      <c r="CYF44" s="57"/>
      <c r="CYG44" s="57"/>
      <c r="CYH44" s="57"/>
      <c r="CYI44" s="57"/>
      <c r="CYJ44" s="57"/>
      <c r="CYK44" s="57"/>
      <c r="CYL44" s="57"/>
      <c r="CYM44" s="57"/>
      <c r="CYN44" s="57"/>
      <c r="CYO44" s="57"/>
      <c r="CYP44" s="57"/>
      <c r="CYQ44" s="57"/>
      <c r="CYR44" s="57"/>
      <c r="CYS44" s="57"/>
      <c r="CYT44" s="57"/>
      <c r="CYU44" s="57"/>
      <c r="CYV44" s="57"/>
      <c r="CYW44" s="57"/>
      <c r="CYX44" s="57"/>
      <c r="CYY44" s="57"/>
      <c r="CYZ44" s="57"/>
      <c r="CZA44" s="57"/>
      <c r="CZB44" s="57"/>
      <c r="CZC44" s="57"/>
      <c r="CZD44" s="57"/>
      <c r="CZE44" s="57"/>
      <c r="CZF44" s="57"/>
      <c r="CZG44" s="57"/>
      <c r="CZH44" s="57"/>
      <c r="CZI44" s="57"/>
      <c r="CZJ44" s="57"/>
      <c r="CZK44" s="57"/>
      <c r="CZL44" s="57"/>
      <c r="CZM44" s="57"/>
      <c r="CZN44" s="57"/>
      <c r="CZO44" s="57"/>
      <c r="CZP44" s="57"/>
      <c r="CZQ44" s="57"/>
      <c r="CZR44" s="57"/>
      <c r="CZS44" s="57"/>
      <c r="CZT44" s="57"/>
      <c r="CZU44" s="57"/>
      <c r="CZV44" s="57"/>
      <c r="CZW44" s="57"/>
      <c r="CZX44" s="57"/>
      <c r="CZY44" s="57"/>
      <c r="CZZ44" s="57"/>
      <c r="DAA44" s="57"/>
      <c r="DAB44" s="57"/>
      <c r="DAC44" s="57"/>
      <c r="DAD44" s="57"/>
      <c r="DAE44" s="57"/>
      <c r="DAF44" s="57"/>
      <c r="DAG44" s="57"/>
      <c r="DAH44" s="57"/>
      <c r="DAI44" s="57"/>
      <c r="DAJ44" s="57"/>
      <c r="DAK44" s="57"/>
      <c r="DAL44" s="57"/>
      <c r="DAM44" s="57"/>
      <c r="DAN44" s="57"/>
      <c r="DAO44" s="57"/>
      <c r="DAP44" s="57"/>
      <c r="DAQ44" s="57"/>
      <c r="DAR44" s="57"/>
      <c r="DAS44" s="57"/>
      <c r="DAT44" s="57"/>
      <c r="DAU44" s="57"/>
      <c r="DAV44" s="57"/>
      <c r="DAW44" s="57"/>
      <c r="DAX44" s="57"/>
      <c r="DAY44" s="57"/>
      <c r="DAZ44" s="57"/>
      <c r="DBA44" s="57"/>
      <c r="DBB44" s="57"/>
      <c r="DBC44" s="57"/>
      <c r="DBD44" s="57"/>
      <c r="DBE44" s="57"/>
      <c r="DBF44" s="57"/>
      <c r="DBG44" s="57"/>
      <c r="DBH44" s="57"/>
      <c r="DBI44" s="57"/>
      <c r="DBJ44" s="57"/>
      <c r="DBK44" s="57"/>
      <c r="DBL44" s="57"/>
      <c r="DBM44" s="57"/>
      <c r="DBN44" s="57"/>
      <c r="DBO44" s="57"/>
      <c r="DBP44" s="57"/>
      <c r="DBQ44" s="57"/>
      <c r="DBR44" s="57"/>
      <c r="DBS44" s="57"/>
      <c r="DBT44" s="57"/>
      <c r="DBU44" s="57"/>
      <c r="DBV44" s="57"/>
      <c r="DBW44" s="57"/>
      <c r="DBX44" s="57"/>
      <c r="DBY44" s="57"/>
      <c r="DBZ44" s="57"/>
      <c r="DCA44" s="57"/>
      <c r="DCB44" s="57"/>
      <c r="DCC44" s="57"/>
      <c r="DCD44" s="57"/>
      <c r="DCE44" s="57"/>
      <c r="DCF44" s="57"/>
      <c r="DCG44" s="57"/>
      <c r="DCH44" s="57"/>
      <c r="DCI44" s="57"/>
      <c r="DCJ44" s="57"/>
      <c r="DCK44" s="57"/>
      <c r="DCL44" s="57"/>
      <c r="DCM44" s="57"/>
      <c r="DCN44" s="57"/>
      <c r="DCO44" s="57"/>
      <c r="DCP44" s="57"/>
      <c r="DCQ44" s="57"/>
      <c r="DCR44" s="57"/>
      <c r="DCS44" s="57"/>
      <c r="DCT44" s="57"/>
      <c r="DCU44" s="57"/>
      <c r="DCV44" s="57"/>
      <c r="DCW44" s="57"/>
      <c r="DCX44" s="57"/>
      <c r="DCY44" s="57"/>
      <c r="DCZ44" s="57"/>
      <c r="DDA44" s="57"/>
      <c r="DDB44" s="57"/>
      <c r="DDC44" s="57"/>
      <c r="DDD44" s="57"/>
      <c r="DDE44" s="57"/>
      <c r="DDF44" s="57"/>
      <c r="DDG44" s="57"/>
      <c r="DDH44" s="57"/>
      <c r="DDI44" s="57"/>
      <c r="DDJ44" s="57"/>
      <c r="DDK44" s="57"/>
      <c r="DDL44" s="57"/>
      <c r="DDM44" s="57"/>
      <c r="DDN44" s="57"/>
      <c r="DDO44" s="57"/>
      <c r="DDP44" s="57"/>
      <c r="DDQ44" s="57"/>
      <c r="DDR44" s="57"/>
      <c r="DDS44" s="57"/>
      <c r="DDT44" s="57"/>
      <c r="DDU44" s="57"/>
      <c r="DDV44" s="57"/>
      <c r="DDW44" s="57"/>
      <c r="DDX44" s="57"/>
      <c r="DDY44" s="57"/>
      <c r="DDZ44" s="57"/>
      <c r="DEA44" s="57"/>
      <c r="DEB44" s="57"/>
      <c r="DEC44" s="57"/>
      <c r="DED44" s="57"/>
      <c r="DEE44" s="57"/>
      <c r="DEF44" s="57"/>
      <c r="DEG44" s="57"/>
      <c r="DEH44" s="57"/>
      <c r="DEI44" s="57"/>
      <c r="DEJ44" s="57"/>
      <c r="DEK44" s="57"/>
      <c r="DEL44" s="57"/>
      <c r="DEM44" s="57"/>
      <c r="DEN44" s="57"/>
      <c r="DEO44" s="57"/>
      <c r="DEP44" s="57"/>
      <c r="DEQ44" s="57"/>
      <c r="DER44" s="57"/>
      <c r="DES44" s="57"/>
      <c r="DET44" s="57"/>
      <c r="DEU44" s="57"/>
      <c r="DEV44" s="57"/>
      <c r="DEW44" s="57"/>
      <c r="DEX44" s="57"/>
      <c r="DEY44" s="57"/>
      <c r="DEZ44" s="57"/>
      <c r="DFA44" s="57"/>
      <c r="DFB44" s="57"/>
      <c r="DFC44" s="57"/>
      <c r="DFD44" s="57"/>
      <c r="DFE44" s="57"/>
      <c r="DFF44" s="57"/>
      <c r="DFG44" s="57"/>
      <c r="DFH44" s="57"/>
      <c r="DFI44" s="57"/>
      <c r="DFJ44" s="57"/>
      <c r="DFK44" s="57"/>
      <c r="DFL44" s="57"/>
      <c r="DFM44" s="57"/>
      <c r="DFN44" s="57"/>
      <c r="DFO44" s="57"/>
      <c r="DFP44" s="57"/>
      <c r="DFQ44" s="57"/>
      <c r="DFR44" s="57"/>
      <c r="DFS44" s="57"/>
      <c r="DFT44" s="57"/>
      <c r="DFU44" s="57"/>
      <c r="DFV44" s="57"/>
      <c r="DFW44" s="57"/>
      <c r="DFX44" s="57"/>
      <c r="DFY44" s="57"/>
      <c r="DFZ44" s="57"/>
      <c r="DGA44" s="57"/>
      <c r="DGB44" s="57"/>
      <c r="DGC44" s="57"/>
      <c r="DGD44" s="57"/>
      <c r="DGE44" s="57"/>
      <c r="DGF44" s="57"/>
      <c r="DGG44" s="57"/>
      <c r="DGH44" s="57"/>
      <c r="DGI44" s="57"/>
      <c r="DGJ44" s="57"/>
      <c r="DGK44" s="57"/>
      <c r="DGL44" s="57"/>
      <c r="DGM44" s="57"/>
      <c r="DGN44" s="57"/>
      <c r="DGO44" s="57"/>
      <c r="DGP44" s="57"/>
      <c r="DGQ44" s="57"/>
      <c r="DGR44" s="57"/>
      <c r="DGS44" s="57"/>
      <c r="DGT44" s="57"/>
      <c r="DGU44" s="57"/>
      <c r="DGV44" s="57"/>
      <c r="DGW44" s="57"/>
      <c r="DGX44" s="57"/>
      <c r="DGY44" s="57"/>
      <c r="DGZ44" s="57"/>
      <c r="DHA44" s="57"/>
      <c r="DHB44" s="57"/>
      <c r="DHC44" s="57"/>
      <c r="DHD44" s="57"/>
      <c r="DHE44" s="57"/>
      <c r="DHF44" s="57"/>
      <c r="DHG44" s="57"/>
      <c r="DHH44" s="57"/>
      <c r="DHI44" s="57"/>
      <c r="DHJ44" s="57"/>
      <c r="DHK44" s="57"/>
      <c r="DHL44" s="57"/>
      <c r="DHM44" s="57"/>
      <c r="DHN44" s="57"/>
      <c r="DHO44" s="57"/>
      <c r="DHP44" s="57"/>
      <c r="DHQ44" s="57"/>
      <c r="DHR44" s="57"/>
      <c r="DHS44" s="57"/>
      <c r="DHT44" s="57"/>
      <c r="DHU44" s="57"/>
      <c r="DHV44" s="57"/>
      <c r="DHW44" s="57"/>
      <c r="DHX44" s="57"/>
      <c r="DHY44" s="57"/>
      <c r="DHZ44" s="57"/>
      <c r="DIA44" s="57"/>
      <c r="DIB44" s="57"/>
      <c r="DIC44" s="57"/>
      <c r="DID44" s="57"/>
      <c r="DIE44" s="57"/>
      <c r="DIF44" s="57"/>
      <c r="DIG44" s="57"/>
      <c r="DIH44" s="57"/>
      <c r="DII44" s="57"/>
      <c r="DIJ44" s="57"/>
      <c r="DIK44" s="57"/>
      <c r="DIL44" s="57"/>
      <c r="DIM44" s="57"/>
      <c r="DIN44" s="57"/>
      <c r="DIO44" s="57"/>
      <c r="DIP44" s="57"/>
      <c r="DIQ44" s="57"/>
      <c r="DIR44" s="57"/>
      <c r="DIS44" s="57"/>
      <c r="DIT44" s="57"/>
      <c r="DIU44" s="57"/>
      <c r="DIV44" s="57"/>
      <c r="DIW44" s="57"/>
      <c r="DIX44" s="57"/>
      <c r="DIY44" s="57"/>
      <c r="DIZ44" s="57"/>
      <c r="DJA44" s="57"/>
      <c r="DJB44" s="57"/>
      <c r="DJC44" s="57"/>
      <c r="DJD44" s="57"/>
      <c r="DJE44" s="57"/>
      <c r="DJF44" s="57"/>
      <c r="DJG44" s="57"/>
      <c r="DJH44" s="57"/>
      <c r="DJI44" s="57"/>
      <c r="DJJ44" s="57"/>
      <c r="DJK44" s="57"/>
      <c r="DJL44" s="57"/>
      <c r="DJM44" s="57"/>
      <c r="DJN44" s="57"/>
      <c r="DJO44" s="57"/>
      <c r="DJP44" s="57"/>
      <c r="DJQ44" s="57"/>
      <c r="DJR44" s="57"/>
      <c r="DJS44" s="57"/>
      <c r="DJT44" s="57"/>
      <c r="DJU44" s="57"/>
      <c r="DJV44" s="57"/>
      <c r="DJW44" s="57"/>
      <c r="DJX44" s="57"/>
      <c r="DJY44" s="57"/>
      <c r="DJZ44" s="57"/>
      <c r="DKA44" s="57"/>
      <c r="DKB44" s="57"/>
      <c r="DKC44" s="57"/>
      <c r="DKD44" s="57"/>
      <c r="DKE44" s="57"/>
      <c r="DKF44" s="57"/>
      <c r="DKG44" s="57"/>
      <c r="DKH44" s="57"/>
      <c r="DKI44" s="57"/>
      <c r="DKJ44" s="57"/>
      <c r="DKK44" s="57"/>
      <c r="DKL44" s="57"/>
      <c r="DKM44" s="57"/>
      <c r="DKN44" s="57"/>
      <c r="DKO44" s="57"/>
      <c r="DKP44" s="57"/>
      <c r="DKQ44" s="57"/>
      <c r="DKR44" s="57"/>
      <c r="DKS44" s="57"/>
      <c r="DKT44" s="57"/>
      <c r="DKU44" s="57"/>
      <c r="DKV44" s="57"/>
      <c r="DKW44" s="57"/>
      <c r="DKX44" s="57"/>
      <c r="DKY44" s="57"/>
      <c r="DKZ44" s="57"/>
      <c r="DLA44" s="57"/>
      <c r="DLB44" s="57"/>
      <c r="DLC44" s="57"/>
      <c r="DLD44" s="57"/>
      <c r="DLE44" s="57"/>
      <c r="DLF44" s="57"/>
      <c r="DLG44" s="57"/>
      <c r="DLH44" s="57"/>
      <c r="DLI44" s="57"/>
      <c r="DLJ44" s="57"/>
      <c r="DLK44" s="57"/>
      <c r="DLL44" s="57"/>
      <c r="DLM44" s="57"/>
      <c r="DLN44" s="57"/>
      <c r="DLO44" s="57"/>
      <c r="DLP44" s="57"/>
      <c r="DLQ44" s="57"/>
      <c r="DLR44" s="57"/>
      <c r="DLS44" s="57"/>
      <c r="DLT44" s="57"/>
      <c r="DLU44" s="57"/>
      <c r="DLV44" s="57"/>
      <c r="DLW44" s="57"/>
      <c r="DLX44" s="57"/>
      <c r="DLY44" s="57"/>
      <c r="DLZ44" s="57"/>
      <c r="DMA44" s="57"/>
      <c r="DMB44" s="57"/>
      <c r="DMC44" s="57"/>
      <c r="DMD44" s="57"/>
      <c r="DME44" s="57"/>
      <c r="DMF44" s="57"/>
      <c r="DMG44" s="57"/>
      <c r="DMH44" s="57"/>
      <c r="DMI44" s="57"/>
      <c r="DMJ44" s="57"/>
      <c r="DMK44" s="57"/>
      <c r="DML44" s="57"/>
      <c r="DMM44" s="57"/>
      <c r="DMN44" s="57"/>
      <c r="DMO44" s="57"/>
      <c r="DMP44" s="57"/>
      <c r="DMQ44" s="57"/>
      <c r="DMR44" s="57"/>
      <c r="DMS44" s="57"/>
      <c r="DMT44" s="57"/>
      <c r="DMU44" s="57"/>
      <c r="DMV44" s="57"/>
      <c r="DMW44" s="57"/>
      <c r="DMX44" s="57"/>
      <c r="DMY44" s="57"/>
      <c r="DMZ44" s="57"/>
      <c r="DNA44" s="57"/>
      <c r="DNB44" s="57"/>
      <c r="DNC44" s="57"/>
      <c r="DND44" s="57"/>
      <c r="DNE44" s="57"/>
      <c r="DNF44" s="57"/>
      <c r="DNG44" s="57"/>
      <c r="DNH44" s="57"/>
      <c r="DNI44" s="57"/>
      <c r="DNJ44" s="57"/>
      <c r="DNK44" s="57"/>
      <c r="DNL44" s="57"/>
      <c r="DNM44" s="57"/>
      <c r="DNN44" s="57"/>
      <c r="DNO44" s="57"/>
      <c r="DNP44" s="57"/>
      <c r="DNQ44" s="57"/>
      <c r="DNR44" s="57"/>
      <c r="DNS44" s="57"/>
      <c r="DNT44" s="57"/>
      <c r="DNU44" s="57"/>
      <c r="DNV44" s="57"/>
      <c r="DNW44" s="57"/>
      <c r="DNX44" s="57"/>
      <c r="DNY44" s="57"/>
      <c r="DNZ44" s="57"/>
      <c r="DOA44" s="57"/>
      <c r="DOB44" s="57"/>
      <c r="DOC44" s="57"/>
      <c r="DOD44" s="57"/>
      <c r="DOE44" s="57"/>
      <c r="DOF44" s="57"/>
      <c r="DOG44" s="57"/>
      <c r="DOH44" s="57"/>
      <c r="DOI44" s="57"/>
      <c r="DOJ44" s="57"/>
      <c r="DOK44" s="57"/>
      <c r="DOL44" s="57"/>
      <c r="DOM44" s="57"/>
      <c r="DON44" s="57"/>
      <c r="DOO44" s="57"/>
      <c r="DOP44" s="57"/>
      <c r="DOQ44" s="57"/>
      <c r="DOR44" s="57"/>
      <c r="DOS44" s="57"/>
      <c r="DOT44" s="57"/>
      <c r="DOU44" s="57"/>
      <c r="DOV44" s="57"/>
      <c r="DOW44" s="57"/>
      <c r="DOX44" s="57"/>
      <c r="DOY44" s="57"/>
      <c r="DOZ44" s="57"/>
      <c r="DPA44" s="57"/>
      <c r="DPB44" s="57"/>
      <c r="DPC44" s="57"/>
      <c r="DPD44" s="57"/>
      <c r="DPE44" s="57"/>
      <c r="DPF44" s="57"/>
      <c r="DPG44" s="57"/>
      <c r="DPH44" s="57"/>
      <c r="DPI44" s="57"/>
      <c r="DPJ44" s="57"/>
      <c r="DPK44" s="57"/>
      <c r="DPL44" s="57"/>
      <c r="DPM44" s="57"/>
      <c r="DPN44" s="57"/>
      <c r="DPO44" s="57"/>
      <c r="DPP44" s="57"/>
      <c r="DPQ44" s="57"/>
      <c r="DPR44" s="57"/>
      <c r="DPS44" s="57"/>
      <c r="DPT44" s="57"/>
      <c r="DPU44" s="57"/>
      <c r="DPV44" s="57"/>
      <c r="DPW44" s="57"/>
      <c r="DPX44" s="57"/>
      <c r="DPY44" s="57"/>
      <c r="DPZ44" s="57"/>
      <c r="DQA44" s="57"/>
      <c r="DQB44" s="57"/>
      <c r="DQC44" s="57"/>
      <c r="DQD44" s="57"/>
      <c r="DQE44" s="57"/>
      <c r="DQF44" s="57"/>
      <c r="DQG44" s="57"/>
      <c r="DQH44" s="57"/>
      <c r="DQI44" s="57"/>
      <c r="DQJ44" s="57"/>
      <c r="DQK44" s="57"/>
      <c r="DQL44" s="57"/>
      <c r="DQM44" s="57"/>
      <c r="DQN44" s="57"/>
      <c r="DQO44" s="57"/>
      <c r="DQP44" s="57"/>
      <c r="DQQ44" s="57"/>
      <c r="DQR44" s="57"/>
      <c r="DQS44" s="57"/>
      <c r="DQT44" s="57"/>
      <c r="DQU44" s="57"/>
      <c r="DQV44" s="57"/>
      <c r="DQW44" s="57"/>
      <c r="DQX44" s="57"/>
      <c r="DQY44" s="57"/>
      <c r="DQZ44" s="57"/>
      <c r="DRA44" s="57"/>
      <c r="DRB44" s="57"/>
      <c r="DRC44" s="57"/>
      <c r="DRD44" s="57"/>
      <c r="DRE44" s="57"/>
      <c r="DRF44" s="57"/>
      <c r="DRG44" s="57"/>
      <c r="DRH44" s="57"/>
      <c r="DRI44" s="57"/>
      <c r="DRJ44" s="57"/>
      <c r="DRK44" s="57"/>
      <c r="DRL44" s="57"/>
      <c r="DRM44" s="57"/>
      <c r="DRN44" s="57"/>
      <c r="DRO44" s="57"/>
      <c r="DRP44" s="57"/>
      <c r="DRQ44" s="57"/>
      <c r="DRR44" s="57"/>
      <c r="DRS44" s="57"/>
      <c r="DRT44" s="57"/>
      <c r="DRU44" s="57"/>
      <c r="DRV44" s="57"/>
      <c r="DRW44" s="57"/>
      <c r="DRX44" s="57"/>
      <c r="DRY44" s="57"/>
      <c r="DRZ44" s="57"/>
      <c r="DSA44" s="57"/>
      <c r="DSB44" s="57"/>
      <c r="DSC44" s="57"/>
      <c r="DSD44" s="57"/>
      <c r="DSE44" s="57"/>
      <c r="DSF44" s="57"/>
      <c r="DSG44" s="57"/>
      <c r="DSH44" s="57"/>
      <c r="DSI44" s="57"/>
      <c r="DSJ44" s="57"/>
      <c r="DSK44" s="57"/>
      <c r="DSL44" s="57"/>
      <c r="DSM44" s="57"/>
      <c r="DSN44" s="57"/>
      <c r="DSO44" s="57"/>
      <c r="DSP44" s="57"/>
      <c r="DSQ44" s="57"/>
      <c r="DSR44" s="57"/>
      <c r="DSS44" s="57"/>
      <c r="DST44" s="57"/>
      <c r="DSU44" s="57"/>
      <c r="DSV44" s="57"/>
      <c r="DSW44" s="57"/>
      <c r="DSX44" s="57"/>
      <c r="DSY44" s="57"/>
      <c r="DSZ44" s="57"/>
      <c r="DTA44" s="57"/>
      <c r="DTB44" s="57"/>
      <c r="DTC44" s="57"/>
      <c r="DTD44" s="57"/>
      <c r="DTE44" s="57"/>
      <c r="DTF44" s="57"/>
      <c r="DTG44" s="57"/>
      <c r="DTH44" s="57"/>
      <c r="DTI44" s="57"/>
      <c r="DTJ44" s="57"/>
      <c r="DTK44" s="57"/>
      <c r="DTL44" s="57"/>
      <c r="DTM44" s="57"/>
      <c r="DTN44" s="57"/>
      <c r="DTO44" s="57"/>
      <c r="DTP44" s="57"/>
      <c r="DTQ44" s="57"/>
      <c r="DTR44" s="57"/>
      <c r="DTS44" s="57"/>
      <c r="DTT44" s="57"/>
      <c r="DTU44" s="57"/>
      <c r="DTV44" s="57"/>
      <c r="DTW44" s="57"/>
      <c r="DTX44" s="57"/>
      <c r="DTY44" s="57"/>
      <c r="DTZ44" s="57"/>
      <c r="DUA44" s="57"/>
      <c r="DUB44" s="57"/>
      <c r="DUC44" s="57"/>
      <c r="DUD44" s="57"/>
      <c r="DUE44" s="57"/>
      <c r="DUF44" s="57"/>
      <c r="DUG44" s="57"/>
      <c r="DUH44" s="57"/>
      <c r="DUI44" s="57"/>
      <c r="DUJ44" s="57"/>
      <c r="DUK44" s="57"/>
      <c r="DUL44" s="57"/>
      <c r="DUM44" s="57"/>
      <c r="DUN44" s="57"/>
      <c r="DUO44" s="57"/>
      <c r="DUP44" s="57"/>
      <c r="DUQ44" s="57"/>
      <c r="DUR44" s="57"/>
      <c r="DUS44" s="57"/>
      <c r="DUT44" s="57"/>
      <c r="DUU44" s="57"/>
      <c r="DUV44" s="57"/>
      <c r="DUW44" s="57"/>
      <c r="DUX44" s="57"/>
      <c r="DUY44" s="57"/>
      <c r="DUZ44" s="57"/>
      <c r="DVA44" s="57"/>
      <c r="DVB44" s="57"/>
      <c r="DVC44" s="57"/>
      <c r="DVD44" s="57"/>
      <c r="DVE44" s="57"/>
      <c r="DVF44" s="57"/>
      <c r="DVG44" s="57"/>
      <c r="DVH44" s="57"/>
      <c r="DVI44" s="57"/>
      <c r="DVJ44" s="57"/>
      <c r="DVK44" s="57"/>
      <c r="DVL44" s="57"/>
      <c r="DVM44" s="57"/>
      <c r="DVN44" s="57"/>
      <c r="DVO44" s="57"/>
      <c r="DVP44" s="57"/>
      <c r="DVQ44" s="57"/>
      <c r="DVR44" s="57"/>
      <c r="DVS44" s="57"/>
      <c r="DVT44" s="57"/>
      <c r="DVU44" s="57"/>
      <c r="DVV44" s="57"/>
      <c r="DVW44" s="57"/>
      <c r="DVX44" s="57"/>
      <c r="DVY44" s="57"/>
      <c r="DVZ44" s="57"/>
      <c r="DWA44" s="57"/>
      <c r="DWB44" s="57"/>
      <c r="DWC44" s="57"/>
      <c r="DWD44" s="57"/>
      <c r="DWE44" s="57"/>
      <c r="DWF44" s="57"/>
      <c r="DWG44" s="57"/>
      <c r="DWH44" s="57"/>
      <c r="DWI44" s="57"/>
      <c r="DWJ44" s="57"/>
      <c r="DWK44" s="57"/>
      <c r="DWL44" s="57"/>
      <c r="DWM44" s="57"/>
      <c r="DWN44" s="57"/>
      <c r="DWO44" s="57"/>
      <c r="DWP44" s="57"/>
      <c r="DWQ44" s="57"/>
      <c r="DWR44" s="57"/>
      <c r="DWS44" s="57"/>
      <c r="DWT44" s="57"/>
      <c r="DWU44" s="57"/>
      <c r="DWV44" s="57"/>
      <c r="DWW44" s="57"/>
      <c r="DWX44" s="57"/>
      <c r="DWY44" s="57"/>
      <c r="DWZ44" s="57"/>
      <c r="DXA44" s="57"/>
      <c r="DXB44" s="57"/>
      <c r="DXC44" s="57"/>
      <c r="DXD44" s="57"/>
      <c r="DXE44" s="57"/>
      <c r="DXF44" s="57"/>
      <c r="DXG44" s="57"/>
      <c r="DXH44" s="57"/>
      <c r="DXI44" s="57"/>
      <c r="DXJ44" s="57"/>
      <c r="DXK44" s="57"/>
      <c r="DXL44" s="57"/>
      <c r="DXM44" s="57"/>
      <c r="DXN44" s="57"/>
      <c r="DXO44" s="57"/>
      <c r="DXP44" s="57"/>
      <c r="DXQ44" s="57"/>
      <c r="DXR44" s="57"/>
      <c r="DXS44" s="57"/>
      <c r="DXT44" s="57"/>
      <c r="DXU44" s="57"/>
      <c r="DXV44" s="57"/>
      <c r="DXW44" s="57"/>
      <c r="DXX44" s="57"/>
      <c r="DXY44" s="57"/>
      <c r="DXZ44" s="57"/>
      <c r="DYA44" s="57"/>
      <c r="DYB44" s="57"/>
      <c r="DYC44" s="57"/>
      <c r="DYD44" s="57"/>
      <c r="DYE44" s="57"/>
      <c r="DYF44" s="57"/>
      <c r="DYG44" s="57"/>
      <c r="DYH44" s="57"/>
      <c r="DYI44" s="57"/>
      <c r="DYJ44" s="57"/>
      <c r="DYK44" s="57"/>
      <c r="DYL44" s="57"/>
      <c r="DYM44" s="57"/>
      <c r="DYN44" s="57"/>
      <c r="DYO44" s="57"/>
      <c r="DYP44" s="57"/>
      <c r="DYQ44" s="57"/>
      <c r="DYR44" s="57"/>
      <c r="DYS44" s="57"/>
      <c r="DYT44" s="57"/>
      <c r="DYU44" s="57"/>
      <c r="DYV44" s="57"/>
      <c r="DYW44" s="57"/>
      <c r="DYX44" s="57"/>
      <c r="DYY44" s="57"/>
      <c r="DYZ44" s="57"/>
      <c r="DZA44" s="57"/>
      <c r="DZB44" s="57"/>
      <c r="DZC44" s="57"/>
      <c r="DZD44" s="57"/>
      <c r="DZE44" s="57"/>
      <c r="DZF44" s="57"/>
      <c r="DZG44" s="57"/>
      <c r="DZH44" s="57"/>
      <c r="DZI44" s="57"/>
      <c r="DZJ44" s="57"/>
      <c r="DZK44" s="57"/>
      <c r="DZL44" s="57"/>
      <c r="DZM44" s="57"/>
      <c r="DZN44" s="57"/>
      <c r="DZO44" s="57"/>
      <c r="DZP44" s="57"/>
      <c r="DZQ44" s="57"/>
      <c r="DZR44" s="57"/>
      <c r="DZS44" s="57"/>
      <c r="DZT44" s="57"/>
      <c r="DZU44" s="57"/>
      <c r="DZV44" s="57"/>
      <c r="DZW44" s="57"/>
      <c r="DZX44" s="57"/>
      <c r="DZY44" s="57"/>
      <c r="DZZ44" s="57"/>
      <c r="EAA44" s="57"/>
      <c r="EAB44" s="57"/>
      <c r="EAC44" s="57"/>
      <c r="EAD44" s="57"/>
      <c r="EAE44" s="57"/>
      <c r="EAF44" s="57"/>
      <c r="EAG44" s="57"/>
      <c r="EAH44" s="57"/>
      <c r="EAI44" s="57"/>
      <c r="EAJ44" s="57"/>
      <c r="EAK44" s="57"/>
      <c r="EAL44" s="57"/>
      <c r="EAM44" s="57"/>
      <c r="EAN44" s="57"/>
      <c r="EAO44" s="57"/>
      <c r="EAP44" s="57"/>
      <c r="EAQ44" s="57"/>
      <c r="EAR44" s="57"/>
      <c r="EAS44" s="57"/>
      <c r="EAT44" s="57"/>
      <c r="EAU44" s="57"/>
      <c r="EAV44" s="57"/>
      <c r="EAW44" s="57"/>
      <c r="EAX44" s="57"/>
      <c r="EAY44" s="57"/>
      <c r="EAZ44" s="57"/>
      <c r="EBA44" s="57"/>
      <c r="EBB44" s="57"/>
      <c r="EBC44" s="57"/>
      <c r="EBD44" s="57"/>
      <c r="EBE44" s="57"/>
      <c r="EBF44" s="57"/>
      <c r="EBG44" s="57"/>
      <c r="EBH44" s="57"/>
      <c r="EBI44" s="57"/>
      <c r="EBJ44" s="57"/>
      <c r="EBK44" s="57"/>
      <c r="EBL44" s="57"/>
      <c r="EBM44" s="57"/>
      <c r="EBN44" s="57"/>
      <c r="EBO44" s="57"/>
      <c r="EBP44" s="57"/>
      <c r="EBQ44" s="57"/>
      <c r="EBR44" s="57"/>
      <c r="EBS44" s="57"/>
      <c r="EBT44" s="57"/>
      <c r="EBU44" s="57"/>
      <c r="EBV44" s="57"/>
      <c r="EBW44" s="57"/>
      <c r="EBX44" s="57"/>
      <c r="EBY44" s="57"/>
      <c r="EBZ44" s="57"/>
      <c r="ECA44" s="57"/>
      <c r="ECB44" s="57"/>
      <c r="ECC44" s="57"/>
      <c r="ECD44" s="57"/>
      <c r="ECE44" s="57"/>
      <c r="ECF44" s="57"/>
      <c r="ECG44" s="57"/>
      <c r="ECH44" s="57"/>
      <c r="ECI44" s="57"/>
      <c r="ECJ44" s="57"/>
      <c r="ECK44" s="57"/>
      <c r="ECL44" s="57"/>
      <c r="ECM44" s="57"/>
      <c r="ECN44" s="57"/>
      <c r="ECO44" s="57"/>
      <c r="ECP44" s="57"/>
      <c r="ECQ44" s="57"/>
      <c r="ECR44" s="57"/>
      <c r="ECS44" s="57"/>
      <c r="ECT44" s="57"/>
      <c r="ECU44" s="57"/>
      <c r="ECV44" s="57"/>
      <c r="ECW44" s="57"/>
      <c r="ECX44" s="57"/>
      <c r="ECY44" s="57"/>
      <c r="ECZ44" s="57"/>
      <c r="EDA44" s="57"/>
      <c r="EDB44" s="57"/>
      <c r="EDC44" s="57"/>
      <c r="EDD44" s="57"/>
      <c r="EDE44" s="57"/>
      <c r="EDF44" s="57"/>
      <c r="EDG44" s="57"/>
      <c r="EDH44" s="57"/>
      <c r="EDI44" s="57"/>
      <c r="EDJ44" s="57"/>
      <c r="EDK44" s="57"/>
      <c r="EDL44" s="57"/>
      <c r="EDM44" s="57"/>
      <c r="EDN44" s="57"/>
      <c r="EDO44" s="57"/>
      <c r="EDP44" s="57"/>
      <c r="EDQ44" s="57"/>
      <c r="EDR44" s="57"/>
      <c r="EDS44" s="57"/>
      <c r="EDT44" s="57"/>
      <c r="EDU44" s="57"/>
      <c r="EDV44" s="57"/>
      <c r="EDW44" s="57"/>
      <c r="EDX44" s="57"/>
      <c r="EDY44" s="57"/>
      <c r="EDZ44" s="57"/>
      <c r="EEA44" s="57"/>
      <c r="EEB44" s="57"/>
      <c r="EEC44" s="57"/>
      <c r="EED44" s="57"/>
      <c r="EEE44" s="57"/>
      <c r="EEF44" s="57"/>
      <c r="EEG44" s="57"/>
      <c r="EEH44" s="57"/>
      <c r="EEI44" s="57"/>
      <c r="EEJ44" s="57"/>
      <c r="EEK44" s="57"/>
      <c r="EEL44" s="57"/>
      <c r="EEM44" s="57"/>
      <c r="EEN44" s="57"/>
      <c r="EEO44" s="57"/>
      <c r="EEP44" s="57"/>
      <c r="EEQ44" s="57"/>
      <c r="EER44" s="57"/>
      <c r="EES44" s="57"/>
      <c r="EET44" s="57"/>
      <c r="EEU44" s="57"/>
      <c r="EEV44" s="57"/>
      <c r="EEW44" s="57"/>
      <c r="EEX44" s="57"/>
      <c r="EEY44" s="57"/>
      <c r="EEZ44" s="57"/>
      <c r="EFA44" s="57"/>
      <c r="EFB44" s="57"/>
      <c r="EFC44" s="57"/>
      <c r="EFD44" s="57"/>
      <c r="EFE44" s="57"/>
      <c r="EFF44" s="57"/>
      <c r="EFG44" s="57"/>
      <c r="EFH44" s="57"/>
      <c r="EFI44" s="57"/>
      <c r="EFJ44" s="57"/>
      <c r="EFK44" s="57"/>
      <c r="EFL44" s="57"/>
      <c r="EFM44" s="57"/>
      <c r="EFN44" s="57"/>
      <c r="EFO44" s="57"/>
      <c r="EFP44" s="57"/>
      <c r="EFQ44" s="57"/>
      <c r="EFR44" s="57"/>
      <c r="EFS44" s="57"/>
      <c r="EFT44" s="57"/>
      <c r="EFU44" s="57"/>
      <c r="EFV44" s="57"/>
      <c r="EFW44" s="57"/>
      <c r="EFX44" s="57"/>
      <c r="EFY44" s="57"/>
      <c r="EFZ44" s="57"/>
      <c r="EGA44" s="57"/>
      <c r="EGB44" s="57"/>
      <c r="EGC44" s="57"/>
      <c r="EGD44" s="57"/>
      <c r="EGE44" s="57"/>
      <c r="EGF44" s="57"/>
      <c r="EGG44" s="57"/>
      <c r="EGH44" s="57"/>
      <c r="EGI44" s="57"/>
      <c r="EGJ44" s="57"/>
      <c r="EGK44" s="57"/>
      <c r="EGL44" s="57"/>
      <c r="EGM44" s="57"/>
      <c r="EGN44" s="57"/>
      <c r="EGO44" s="57"/>
      <c r="EGP44" s="57"/>
      <c r="EGQ44" s="57"/>
      <c r="EGR44" s="57"/>
      <c r="EGS44" s="57"/>
      <c r="EGT44" s="57"/>
      <c r="EGU44" s="57"/>
      <c r="EGV44" s="57"/>
      <c r="EGW44" s="57"/>
      <c r="EGX44" s="57"/>
      <c r="EGY44" s="57"/>
      <c r="EGZ44" s="57"/>
      <c r="EHA44" s="57"/>
      <c r="EHB44" s="57"/>
      <c r="EHC44" s="57"/>
      <c r="EHD44" s="57"/>
      <c r="EHE44" s="57"/>
      <c r="EHF44" s="57"/>
      <c r="EHG44" s="57"/>
      <c r="EHH44" s="57"/>
      <c r="EHI44" s="57"/>
      <c r="EHJ44" s="57"/>
      <c r="EHK44" s="57"/>
      <c r="EHL44" s="57"/>
      <c r="EHM44" s="57"/>
      <c r="EHN44" s="57"/>
      <c r="EHO44" s="57"/>
      <c r="EHP44" s="57"/>
      <c r="EHQ44" s="57"/>
      <c r="EHR44" s="57"/>
      <c r="EHS44" s="57"/>
      <c r="EHT44" s="57"/>
      <c r="EHU44" s="57"/>
      <c r="EHV44" s="57"/>
      <c r="EHW44" s="57"/>
      <c r="EHX44" s="57"/>
      <c r="EHY44" s="57"/>
      <c r="EHZ44" s="57"/>
      <c r="EIA44" s="57"/>
      <c r="EIB44" s="57"/>
      <c r="EIC44" s="57"/>
      <c r="EID44" s="57"/>
      <c r="EIE44" s="57"/>
      <c r="EIF44" s="57"/>
      <c r="EIG44" s="57"/>
      <c r="EIH44" s="57"/>
      <c r="EII44" s="57"/>
      <c r="EIJ44" s="57"/>
      <c r="EIK44" s="57"/>
      <c r="EIL44" s="57"/>
      <c r="EIM44" s="57"/>
      <c r="EIN44" s="57"/>
      <c r="EIO44" s="57"/>
      <c r="EIP44" s="57"/>
      <c r="EIQ44" s="57"/>
      <c r="EIR44" s="57"/>
      <c r="EIS44" s="57"/>
      <c r="EIT44" s="57"/>
      <c r="EIU44" s="57"/>
      <c r="EIV44" s="57"/>
      <c r="EIW44" s="57"/>
      <c r="EIX44" s="57"/>
      <c r="EIY44" s="57"/>
      <c r="EIZ44" s="57"/>
      <c r="EJA44" s="57"/>
      <c r="EJB44" s="57"/>
      <c r="EJC44" s="57"/>
      <c r="EJD44" s="57"/>
      <c r="EJE44" s="57"/>
      <c r="EJF44" s="57"/>
      <c r="EJG44" s="57"/>
      <c r="EJH44" s="57"/>
      <c r="EJI44" s="57"/>
      <c r="EJJ44" s="57"/>
      <c r="EJK44" s="57"/>
      <c r="EJL44" s="57"/>
      <c r="EJM44" s="57"/>
      <c r="EJN44" s="57"/>
      <c r="EJO44" s="57"/>
      <c r="EJP44" s="57"/>
      <c r="EJQ44" s="57"/>
      <c r="EJR44" s="57"/>
      <c r="EJS44" s="57"/>
      <c r="EJT44" s="57"/>
      <c r="EJU44" s="57"/>
      <c r="EJV44" s="57"/>
      <c r="EJW44" s="57"/>
      <c r="EJX44" s="57"/>
      <c r="EJY44" s="57"/>
      <c r="EJZ44" s="57"/>
      <c r="EKA44" s="57"/>
      <c r="EKB44" s="57"/>
      <c r="EKC44" s="57"/>
      <c r="EKD44" s="57"/>
      <c r="EKE44" s="57"/>
      <c r="EKF44" s="57"/>
      <c r="EKG44" s="57"/>
      <c r="EKH44" s="57"/>
      <c r="EKI44" s="57"/>
      <c r="EKJ44" s="57"/>
      <c r="EKK44" s="57"/>
      <c r="EKL44" s="57"/>
      <c r="EKM44" s="57"/>
      <c r="EKN44" s="57"/>
      <c r="EKO44" s="57"/>
      <c r="EKP44" s="57"/>
      <c r="EKQ44" s="57"/>
      <c r="EKR44" s="57"/>
      <c r="EKS44" s="57"/>
      <c r="EKT44" s="57"/>
      <c r="EKU44" s="57"/>
      <c r="EKV44" s="57"/>
      <c r="EKW44" s="57"/>
      <c r="EKX44" s="57"/>
      <c r="EKY44" s="57"/>
      <c r="EKZ44" s="57"/>
      <c r="ELA44" s="57"/>
      <c r="ELB44" s="57"/>
      <c r="ELC44" s="57"/>
      <c r="ELD44" s="57"/>
      <c r="ELE44" s="57"/>
      <c r="ELF44" s="57"/>
      <c r="ELG44" s="57"/>
      <c r="ELH44" s="57"/>
      <c r="ELI44" s="57"/>
      <c r="ELJ44" s="57"/>
      <c r="ELK44" s="57"/>
      <c r="ELL44" s="57"/>
      <c r="ELM44" s="57"/>
      <c r="ELN44" s="57"/>
      <c r="ELO44" s="57"/>
      <c r="ELP44" s="57"/>
      <c r="ELQ44" s="57"/>
      <c r="ELR44" s="57"/>
      <c r="ELS44" s="57"/>
      <c r="ELT44" s="57"/>
      <c r="ELU44" s="57"/>
      <c r="ELV44" s="57"/>
      <c r="ELW44" s="57"/>
      <c r="ELX44" s="57"/>
      <c r="ELY44" s="57"/>
      <c r="ELZ44" s="57"/>
      <c r="EMA44" s="57"/>
      <c r="EMB44" s="57"/>
      <c r="EMC44" s="57"/>
      <c r="EMD44" s="57"/>
      <c r="EME44" s="57"/>
      <c r="EMF44" s="57"/>
      <c r="EMG44" s="57"/>
      <c r="EMH44" s="57"/>
      <c r="EMI44" s="57"/>
      <c r="EMJ44" s="57"/>
      <c r="EMK44" s="57"/>
      <c r="EML44" s="57"/>
      <c r="EMM44" s="57"/>
      <c r="EMN44" s="57"/>
      <c r="EMO44" s="57"/>
      <c r="EMP44" s="57"/>
      <c r="EMQ44" s="57"/>
      <c r="EMR44" s="57"/>
      <c r="EMS44" s="57"/>
      <c r="EMT44" s="57"/>
      <c r="EMU44" s="57"/>
      <c r="EMV44" s="57"/>
      <c r="EMW44" s="57"/>
      <c r="EMX44" s="57"/>
      <c r="EMY44" s="57"/>
      <c r="EMZ44" s="57"/>
      <c r="ENA44" s="57"/>
      <c r="ENB44" s="57"/>
      <c r="ENC44" s="57"/>
      <c r="END44" s="57"/>
      <c r="ENE44" s="57"/>
      <c r="ENF44" s="57"/>
      <c r="ENG44" s="57"/>
      <c r="ENH44" s="57"/>
      <c r="ENI44" s="57"/>
      <c r="ENJ44" s="57"/>
      <c r="ENK44" s="57"/>
      <c r="ENL44" s="57"/>
      <c r="ENM44" s="57"/>
      <c r="ENN44" s="57"/>
      <c r="ENO44" s="57"/>
      <c r="ENP44" s="57"/>
      <c r="ENQ44" s="57"/>
      <c r="ENR44" s="57"/>
      <c r="ENS44" s="57"/>
      <c r="ENT44" s="57"/>
      <c r="ENU44" s="57"/>
      <c r="ENV44" s="57"/>
      <c r="ENW44" s="57"/>
      <c r="ENX44" s="57"/>
      <c r="ENY44" s="57"/>
      <c r="ENZ44" s="57"/>
      <c r="EOA44" s="57"/>
      <c r="EOB44" s="57"/>
      <c r="EOC44" s="57"/>
      <c r="EOD44" s="57"/>
      <c r="EOE44" s="57"/>
      <c r="EOF44" s="57"/>
      <c r="EOG44" s="57"/>
      <c r="EOH44" s="57"/>
      <c r="EOI44" s="57"/>
      <c r="EOJ44" s="57"/>
      <c r="EOK44" s="57"/>
      <c r="EOL44" s="57"/>
      <c r="EOM44" s="57"/>
      <c r="EON44" s="57"/>
      <c r="EOO44" s="57"/>
      <c r="EOP44" s="57"/>
      <c r="EOQ44" s="57"/>
      <c r="EOR44" s="57"/>
      <c r="EOS44" s="57"/>
      <c r="EOT44" s="57"/>
      <c r="EOU44" s="57"/>
      <c r="EOV44" s="57"/>
      <c r="EOW44" s="57"/>
      <c r="EOX44" s="57"/>
      <c r="EOY44" s="57"/>
      <c r="EOZ44" s="57"/>
      <c r="EPA44" s="57"/>
      <c r="EPB44" s="57"/>
      <c r="EPC44" s="57"/>
      <c r="EPD44" s="57"/>
      <c r="EPE44" s="57"/>
      <c r="EPF44" s="57"/>
      <c r="EPG44" s="57"/>
      <c r="EPH44" s="57"/>
      <c r="EPI44" s="57"/>
      <c r="EPJ44" s="57"/>
      <c r="EPK44" s="57"/>
      <c r="EPL44" s="57"/>
      <c r="EPM44" s="57"/>
      <c r="EPN44" s="57"/>
      <c r="EPO44" s="57"/>
      <c r="EPP44" s="57"/>
      <c r="EPQ44" s="57"/>
      <c r="EPR44" s="57"/>
      <c r="EPS44" s="57"/>
      <c r="EPT44" s="57"/>
      <c r="EPU44" s="57"/>
      <c r="EPV44" s="57"/>
      <c r="EPW44" s="57"/>
      <c r="EPX44" s="57"/>
      <c r="EPY44" s="57"/>
      <c r="EPZ44" s="57"/>
      <c r="EQA44" s="57"/>
      <c r="EQB44" s="57"/>
      <c r="EQC44" s="57"/>
      <c r="EQD44" s="57"/>
      <c r="EQE44" s="57"/>
      <c r="EQF44" s="57"/>
      <c r="EQG44" s="57"/>
      <c r="EQH44" s="57"/>
      <c r="EQI44" s="57"/>
      <c r="EQJ44" s="57"/>
      <c r="EQK44" s="57"/>
      <c r="EQL44" s="57"/>
      <c r="EQM44" s="57"/>
      <c r="EQN44" s="57"/>
      <c r="EQO44" s="57"/>
      <c r="EQP44" s="57"/>
      <c r="EQQ44" s="57"/>
      <c r="EQR44" s="57"/>
      <c r="EQS44" s="57"/>
      <c r="EQT44" s="57"/>
      <c r="EQU44" s="57"/>
      <c r="EQV44" s="57"/>
      <c r="EQW44" s="57"/>
      <c r="EQX44" s="57"/>
      <c r="EQY44" s="57"/>
      <c r="EQZ44" s="57"/>
      <c r="ERA44" s="57"/>
      <c r="ERB44" s="57"/>
      <c r="ERC44" s="57"/>
      <c r="ERD44" s="57"/>
      <c r="ERE44" s="57"/>
      <c r="ERF44" s="57"/>
      <c r="ERG44" s="57"/>
      <c r="ERH44" s="57"/>
      <c r="ERI44" s="57"/>
      <c r="ERJ44" s="57"/>
      <c r="ERK44" s="57"/>
      <c r="ERL44" s="57"/>
      <c r="ERM44" s="57"/>
      <c r="ERN44" s="57"/>
      <c r="ERO44" s="57"/>
      <c r="ERP44" s="57"/>
      <c r="ERQ44" s="57"/>
      <c r="ERR44" s="57"/>
      <c r="ERS44" s="57"/>
      <c r="ERT44" s="57"/>
      <c r="ERU44" s="57"/>
      <c r="ERV44" s="57"/>
      <c r="ERW44" s="57"/>
      <c r="ERX44" s="57"/>
      <c r="ERY44" s="57"/>
      <c r="ERZ44" s="57"/>
      <c r="ESA44" s="57"/>
      <c r="ESB44" s="57"/>
      <c r="ESC44" s="57"/>
      <c r="ESD44" s="57"/>
      <c r="ESE44" s="57"/>
      <c r="ESF44" s="57"/>
      <c r="ESG44" s="57"/>
      <c r="ESH44" s="57"/>
      <c r="ESI44" s="57"/>
      <c r="ESJ44" s="57"/>
      <c r="ESK44" s="57"/>
      <c r="ESL44" s="57"/>
      <c r="ESM44" s="57"/>
      <c r="ESN44" s="57"/>
      <c r="ESO44" s="57"/>
      <c r="ESP44" s="57"/>
      <c r="ESQ44" s="57"/>
      <c r="ESR44" s="57"/>
      <c r="ESS44" s="57"/>
      <c r="EST44" s="57"/>
      <c r="ESU44" s="57"/>
      <c r="ESV44" s="57"/>
      <c r="ESW44" s="57"/>
      <c r="ESX44" s="57"/>
      <c r="ESY44" s="57"/>
      <c r="ESZ44" s="57"/>
      <c r="ETA44" s="57"/>
      <c r="ETB44" s="57"/>
      <c r="ETC44" s="57"/>
      <c r="ETD44" s="57"/>
      <c r="ETE44" s="57"/>
      <c r="ETF44" s="57"/>
      <c r="ETG44" s="57"/>
      <c r="ETH44" s="57"/>
      <c r="ETI44" s="57"/>
      <c r="ETJ44" s="57"/>
      <c r="ETK44" s="57"/>
      <c r="ETL44" s="57"/>
      <c r="ETM44" s="57"/>
      <c r="ETN44" s="57"/>
      <c r="ETO44" s="57"/>
      <c r="ETP44" s="57"/>
      <c r="ETQ44" s="57"/>
      <c r="ETR44" s="57"/>
      <c r="ETS44" s="57"/>
      <c r="ETT44" s="57"/>
      <c r="ETU44" s="57"/>
      <c r="ETV44" s="57"/>
      <c r="ETW44" s="57"/>
      <c r="ETX44" s="57"/>
      <c r="ETY44" s="57"/>
      <c r="ETZ44" s="57"/>
      <c r="EUA44" s="57"/>
      <c r="EUB44" s="57"/>
      <c r="EUC44" s="57"/>
      <c r="EUD44" s="57"/>
      <c r="EUE44" s="57"/>
      <c r="EUF44" s="57"/>
      <c r="EUG44" s="57"/>
      <c r="EUH44" s="57"/>
      <c r="EUI44" s="57"/>
      <c r="EUJ44" s="57"/>
      <c r="EUK44" s="57"/>
      <c r="EUL44" s="57"/>
      <c r="EUM44" s="57"/>
      <c r="EUN44" s="57"/>
      <c r="EUO44" s="57"/>
      <c r="EUP44" s="57"/>
      <c r="EUQ44" s="57"/>
      <c r="EUR44" s="57"/>
      <c r="EUS44" s="57"/>
      <c r="EUT44" s="57"/>
      <c r="EUU44" s="57"/>
      <c r="EUV44" s="57"/>
      <c r="EUW44" s="57"/>
      <c r="EUX44" s="57"/>
      <c r="EUY44" s="57"/>
      <c r="EUZ44" s="57"/>
      <c r="EVA44" s="57"/>
      <c r="EVB44" s="57"/>
      <c r="EVC44" s="57"/>
      <c r="EVD44" s="57"/>
      <c r="EVE44" s="57"/>
      <c r="EVF44" s="57"/>
      <c r="EVG44" s="57"/>
      <c r="EVH44" s="57"/>
      <c r="EVI44" s="57"/>
      <c r="EVJ44" s="57"/>
      <c r="EVK44" s="57"/>
      <c r="EVL44" s="57"/>
      <c r="EVM44" s="57"/>
      <c r="EVN44" s="57"/>
      <c r="EVO44" s="57"/>
      <c r="EVP44" s="57"/>
      <c r="EVQ44" s="57"/>
      <c r="EVR44" s="57"/>
      <c r="EVS44" s="57"/>
      <c r="EVT44" s="57"/>
      <c r="EVU44" s="57"/>
      <c r="EVV44" s="57"/>
      <c r="EVW44" s="57"/>
      <c r="EVX44" s="57"/>
      <c r="EVY44" s="57"/>
      <c r="EVZ44" s="57"/>
      <c r="EWA44" s="57"/>
      <c r="EWB44" s="57"/>
      <c r="EWC44" s="57"/>
      <c r="EWD44" s="57"/>
      <c r="EWE44" s="57"/>
      <c r="EWF44" s="57"/>
      <c r="EWG44" s="57"/>
      <c r="EWH44" s="57"/>
      <c r="EWI44" s="57"/>
      <c r="EWJ44" s="57"/>
      <c r="EWK44" s="57"/>
      <c r="EWL44" s="57"/>
      <c r="EWM44" s="57"/>
      <c r="EWN44" s="57"/>
      <c r="EWO44" s="57"/>
      <c r="EWP44" s="57"/>
      <c r="EWQ44" s="57"/>
      <c r="EWR44" s="57"/>
      <c r="EWS44" s="57"/>
      <c r="EWT44" s="57"/>
      <c r="EWU44" s="57"/>
      <c r="EWV44" s="57"/>
      <c r="EWW44" s="57"/>
      <c r="EWX44" s="57"/>
      <c r="EWY44" s="57"/>
      <c r="EWZ44" s="57"/>
      <c r="EXA44" s="57"/>
      <c r="EXB44" s="57"/>
      <c r="EXC44" s="57"/>
      <c r="EXD44" s="57"/>
      <c r="EXE44" s="57"/>
      <c r="EXF44" s="57"/>
      <c r="EXG44" s="57"/>
      <c r="EXH44" s="57"/>
      <c r="EXI44" s="57"/>
      <c r="EXJ44" s="57"/>
      <c r="EXK44" s="57"/>
      <c r="EXL44" s="57"/>
      <c r="EXM44" s="57"/>
      <c r="EXN44" s="57"/>
      <c r="EXO44" s="57"/>
      <c r="EXP44" s="57"/>
      <c r="EXQ44" s="57"/>
      <c r="EXR44" s="57"/>
      <c r="EXS44" s="57"/>
      <c r="EXT44" s="57"/>
      <c r="EXU44" s="57"/>
      <c r="EXV44" s="57"/>
      <c r="EXW44" s="57"/>
      <c r="EXX44" s="57"/>
      <c r="EXY44" s="57"/>
      <c r="EXZ44" s="57"/>
      <c r="EYA44" s="57"/>
      <c r="EYB44" s="57"/>
      <c r="EYC44" s="57"/>
      <c r="EYD44" s="57"/>
      <c r="EYE44" s="57"/>
      <c r="EYF44" s="57"/>
      <c r="EYG44" s="57"/>
      <c r="EYH44" s="57"/>
      <c r="EYI44" s="57"/>
      <c r="EYJ44" s="57"/>
      <c r="EYK44" s="57"/>
      <c r="EYL44" s="57"/>
      <c r="EYM44" s="57"/>
      <c r="EYN44" s="57"/>
      <c r="EYO44" s="57"/>
      <c r="EYP44" s="57"/>
      <c r="EYQ44" s="57"/>
      <c r="EYR44" s="57"/>
      <c r="EYS44" s="57"/>
      <c r="EYT44" s="57"/>
      <c r="EYU44" s="57"/>
      <c r="EYV44" s="57"/>
      <c r="EYW44" s="57"/>
      <c r="EYX44" s="57"/>
      <c r="EYY44" s="57"/>
      <c r="EYZ44" s="57"/>
      <c r="EZA44" s="57"/>
      <c r="EZB44" s="57"/>
      <c r="EZC44" s="57"/>
      <c r="EZD44" s="57"/>
      <c r="EZE44" s="57"/>
      <c r="EZF44" s="57"/>
      <c r="EZG44" s="57"/>
      <c r="EZH44" s="57"/>
      <c r="EZI44" s="57"/>
      <c r="EZJ44" s="57"/>
      <c r="EZK44" s="57"/>
      <c r="EZL44" s="57"/>
      <c r="EZM44" s="57"/>
      <c r="EZN44" s="57"/>
      <c r="EZO44" s="57"/>
      <c r="EZP44" s="57"/>
      <c r="EZQ44" s="57"/>
      <c r="EZR44" s="57"/>
      <c r="EZS44" s="57"/>
      <c r="EZT44" s="57"/>
      <c r="EZU44" s="57"/>
      <c r="EZV44" s="57"/>
      <c r="EZW44" s="57"/>
      <c r="EZX44" s="57"/>
      <c r="EZY44" s="57"/>
      <c r="EZZ44" s="57"/>
      <c r="FAA44" s="57"/>
      <c r="FAB44" s="57"/>
      <c r="FAC44" s="57"/>
      <c r="FAD44" s="57"/>
      <c r="FAE44" s="57"/>
      <c r="FAF44" s="57"/>
      <c r="FAG44" s="57"/>
      <c r="FAH44" s="57"/>
      <c r="FAI44" s="57"/>
      <c r="FAJ44" s="57"/>
      <c r="FAK44" s="57"/>
      <c r="FAL44" s="57"/>
      <c r="FAM44" s="57"/>
      <c r="FAN44" s="57"/>
      <c r="FAO44" s="57"/>
      <c r="FAP44" s="57"/>
      <c r="FAQ44" s="57"/>
      <c r="FAR44" s="57"/>
      <c r="FAS44" s="57"/>
      <c r="FAT44" s="57"/>
      <c r="FAU44" s="57"/>
      <c r="FAV44" s="57"/>
      <c r="FAW44" s="57"/>
      <c r="FAX44" s="57"/>
      <c r="FAY44" s="57"/>
      <c r="FAZ44" s="57"/>
      <c r="FBA44" s="57"/>
      <c r="FBB44" s="57"/>
      <c r="FBC44" s="57"/>
      <c r="FBD44" s="57"/>
      <c r="FBE44" s="57"/>
      <c r="FBF44" s="57"/>
      <c r="FBG44" s="57"/>
      <c r="FBH44" s="57"/>
      <c r="FBI44" s="57"/>
      <c r="FBJ44" s="57"/>
      <c r="FBK44" s="57"/>
      <c r="FBL44" s="57"/>
      <c r="FBM44" s="57"/>
      <c r="FBN44" s="57"/>
      <c r="FBO44" s="57"/>
      <c r="FBP44" s="57"/>
      <c r="FBQ44" s="57"/>
      <c r="FBR44" s="57"/>
      <c r="FBS44" s="57"/>
      <c r="FBT44" s="57"/>
      <c r="FBU44" s="57"/>
      <c r="FBV44" s="57"/>
      <c r="FBW44" s="57"/>
      <c r="FBX44" s="57"/>
      <c r="FBY44" s="57"/>
      <c r="FBZ44" s="57"/>
      <c r="FCA44" s="57"/>
      <c r="FCB44" s="57"/>
      <c r="FCC44" s="57"/>
      <c r="FCD44" s="57"/>
      <c r="FCE44" s="57"/>
      <c r="FCF44" s="57"/>
      <c r="FCG44" s="57"/>
      <c r="FCH44" s="57"/>
      <c r="FCI44" s="57"/>
      <c r="FCJ44" s="57"/>
      <c r="FCK44" s="57"/>
      <c r="FCL44" s="57"/>
      <c r="FCM44" s="57"/>
      <c r="FCN44" s="57"/>
      <c r="FCO44" s="57"/>
      <c r="FCP44" s="57"/>
      <c r="FCQ44" s="57"/>
      <c r="FCR44" s="57"/>
      <c r="FCS44" s="57"/>
      <c r="FCT44" s="57"/>
      <c r="FCU44" s="57"/>
      <c r="FCV44" s="57"/>
      <c r="FCW44" s="57"/>
      <c r="FCX44" s="57"/>
      <c r="FCY44" s="57"/>
      <c r="FCZ44" s="57"/>
      <c r="FDA44" s="57"/>
      <c r="FDB44" s="57"/>
      <c r="FDC44" s="57"/>
      <c r="FDD44" s="57"/>
      <c r="FDE44" s="57"/>
      <c r="FDF44" s="57"/>
      <c r="FDG44" s="57"/>
      <c r="FDH44" s="57"/>
      <c r="FDI44" s="57"/>
      <c r="FDJ44" s="57"/>
      <c r="FDK44" s="57"/>
      <c r="FDL44" s="57"/>
      <c r="FDM44" s="57"/>
      <c r="FDN44" s="57"/>
      <c r="FDO44" s="57"/>
      <c r="FDP44" s="57"/>
      <c r="FDQ44" s="57"/>
      <c r="FDR44" s="57"/>
      <c r="FDS44" s="57"/>
      <c r="FDT44" s="57"/>
      <c r="FDU44" s="57"/>
      <c r="FDV44" s="57"/>
      <c r="FDW44" s="57"/>
      <c r="FDX44" s="57"/>
      <c r="FDY44" s="57"/>
      <c r="FDZ44" s="57"/>
      <c r="FEA44" s="57"/>
      <c r="FEB44" s="57"/>
      <c r="FEC44" s="57"/>
      <c r="FED44" s="57"/>
      <c r="FEE44" s="57"/>
      <c r="FEF44" s="57"/>
      <c r="FEG44" s="57"/>
      <c r="FEH44" s="57"/>
      <c r="FEI44" s="57"/>
      <c r="FEJ44" s="57"/>
      <c r="FEK44" s="57"/>
      <c r="FEL44" s="57"/>
      <c r="FEM44" s="57"/>
      <c r="FEN44" s="57"/>
      <c r="FEO44" s="57"/>
      <c r="FEP44" s="57"/>
      <c r="FEQ44" s="57"/>
      <c r="FER44" s="57"/>
      <c r="FES44" s="57"/>
      <c r="FET44" s="57"/>
      <c r="FEU44" s="57"/>
      <c r="FEV44" s="57"/>
      <c r="FEW44" s="57"/>
      <c r="FEX44" s="57"/>
      <c r="FEY44" s="57"/>
      <c r="FEZ44" s="57"/>
      <c r="FFA44" s="57"/>
      <c r="FFB44" s="57"/>
      <c r="FFC44" s="57"/>
      <c r="FFD44" s="57"/>
      <c r="FFE44" s="57"/>
      <c r="FFF44" s="57"/>
      <c r="FFG44" s="57"/>
      <c r="FFH44" s="57"/>
      <c r="FFI44" s="57"/>
      <c r="FFJ44" s="57"/>
      <c r="FFK44" s="57"/>
      <c r="FFL44" s="57"/>
      <c r="FFM44" s="57"/>
      <c r="FFN44" s="57"/>
      <c r="FFO44" s="57"/>
      <c r="FFP44" s="57"/>
      <c r="FFQ44" s="57"/>
      <c r="FFR44" s="57"/>
      <c r="FFS44" s="57"/>
      <c r="FFT44" s="57"/>
      <c r="FFU44" s="57"/>
      <c r="FFV44" s="57"/>
      <c r="FFW44" s="57"/>
      <c r="FFX44" s="57"/>
      <c r="FFY44" s="57"/>
      <c r="FFZ44" s="57"/>
      <c r="FGA44" s="57"/>
      <c r="FGB44" s="57"/>
      <c r="FGC44" s="57"/>
      <c r="FGD44" s="57"/>
      <c r="FGE44" s="57"/>
      <c r="FGF44" s="57"/>
      <c r="FGG44" s="57"/>
      <c r="FGH44" s="57"/>
      <c r="FGI44" s="57"/>
      <c r="FGJ44" s="57"/>
      <c r="FGK44" s="57"/>
      <c r="FGL44" s="57"/>
      <c r="FGM44" s="57"/>
      <c r="FGN44" s="57"/>
      <c r="FGO44" s="57"/>
      <c r="FGP44" s="57"/>
      <c r="FGQ44" s="57"/>
      <c r="FGR44" s="57"/>
      <c r="FGS44" s="57"/>
      <c r="FGT44" s="57"/>
      <c r="FGU44" s="57"/>
      <c r="FGV44" s="57"/>
      <c r="FGW44" s="57"/>
      <c r="FGX44" s="57"/>
      <c r="FGY44" s="57"/>
      <c r="FGZ44" s="57"/>
      <c r="FHA44" s="57"/>
      <c r="FHB44" s="57"/>
      <c r="FHC44" s="57"/>
      <c r="FHD44" s="57"/>
      <c r="FHE44" s="57"/>
      <c r="FHF44" s="57"/>
      <c r="FHG44" s="57"/>
      <c r="FHH44" s="57"/>
      <c r="FHI44" s="57"/>
      <c r="FHJ44" s="57"/>
      <c r="FHK44" s="57"/>
      <c r="FHL44" s="57"/>
      <c r="FHM44" s="57"/>
      <c r="FHN44" s="57"/>
      <c r="FHO44" s="57"/>
      <c r="FHP44" s="57"/>
      <c r="FHQ44" s="57"/>
      <c r="FHR44" s="57"/>
      <c r="FHS44" s="57"/>
      <c r="FHT44" s="57"/>
      <c r="FHU44" s="57"/>
      <c r="FHV44" s="57"/>
      <c r="FHW44" s="57"/>
      <c r="FHX44" s="57"/>
      <c r="FHY44" s="57"/>
      <c r="FHZ44" s="57"/>
      <c r="FIA44" s="57"/>
      <c r="FIB44" s="57"/>
      <c r="FIC44" s="57"/>
      <c r="FID44" s="57"/>
      <c r="FIE44" s="57"/>
      <c r="FIF44" s="57"/>
      <c r="FIG44" s="57"/>
      <c r="FIH44" s="57"/>
      <c r="FII44" s="57"/>
      <c r="FIJ44" s="57"/>
      <c r="FIK44" s="57"/>
      <c r="FIL44" s="57"/>
      <c r="FIM44" s="57"/>
      <c r="FIN44" s="57"/>
      <c r="FIO44" s="57"/>
      <c r="FIP44" s="57"/>
      <c r="FIQ44" s="57"/>
      <c r="FIR44" s="57"/>
      <c r="FIS44" s="57"/>
      <c r="FIT44" s="57"/>
      <c r="FIU44" s="57"/>
      <c r="FIV44" s="57"/>
      <c r="FIW44" s="57"/>
      <c r="FIX44" s="57"/>
      <c r="FIY44" s="57"/>
      <c r="FIZ44" s="57"/>
      <c r="FJA44" s="57"/>
      <c r="FJB44" s="57"/>
      <c r="FJC44" s="57"/>
      <c r="FJD44" s="57"/>
      <c r="FJE44" s="57"/>
      <c r="FJF44" s="57"/>
      <c r="FJG44" s="57"/>
      <c r="FJH44" s="57"/>
      <c r="FJI44" s="57"/>
      <c r="FJJ44" s="57"/>
      <c r="FJK44" s="57"/>
      <c r="FJL44" s="57"/>
      <c r="FJM44" s="57"/>
      <c r="FJN44" s="57"/>
      <c r="FJO44" s="57"/>
      <c r="FJP44" s="57"/>
      <c r="FJQ44" s="57"/>
      <c r="FJR44" s="57"/>
      <c r="FJS44" s="57"/>
      <c r="FJT44" s="57"/>
      <c r="FJU44" s="57"/>
      <c r="FJV44" s="57"/>
      <c r="FJW44" s="57"/>
      <c r="FJX44" s="57"/>
      <c r="FJY44" s="57"/>
      <c r="FJZ44" s="57"/>
      <c r="FKA44" s="57"/>
      <c r="FKB44" s="57"/>
      <c r="FKC44" s="57"/>
      <c r="FKD44" s="57"/>
      <c r="FKE44" s="57"/>
      <c r="FKF44" s="57"/>
      <c r="FKG44" s="57"/>
      <c r="FKH44" s="57"/>
      <c r="FKI44" s="57"/>
      <c r="FKJ44" s="57"/>
      <c r="FKK44" s="57"/>
      <c r="FKL44" s="57"/>
      <c r="FKM44" s="57"/>
      <c r="FKN44" s="57"/>
      <c r="FKO44" s="57"/>
      <c r="FKP44" s="57"/>
      <c r="FKQ44" s="57"/>
      <c r="FKR44" s="57"/>
      <c r="FKS44" s="57"/>
      <c r="FKT44" s="57"/>
      <c r="FKU44" s="57"/>
      <c r="FKV44" s="57"/>
      <c r="FKW44" s="57"/>
      <c r="FKX44" s="57"/>
      <c r="FKY44" s="57"/>
      <c r="FKZ44" s="57"/>
      <c r="FLA44" s="57"/>
      <c r="FLB44" s="57"/>
      <c r="FLC44" s="57"/>
      <c r="FLD44" s="57"/>
      <c r="FLE44" s="57"/>
      <c r="FLF44" s="57"/>
      <c r="FLG44" s="57"/>
      <c r="FLH44" s="57"/>
      <c r="FLI44" s="57"/>
      <c r="FLJ44" s="57"/>
      <c r="FLK44" s="57"/>
      <c r="FLL44" s="57"/>
      <c r="FLM44" s="57"/>
      <c r="FLN44" s="57"/>
      <c r="FLO44" s="57"/>
      <c r="FLP44" s="57"/>
      <c r="FLQ44" s="57"/>
      <c r="FLR44" s="57"/>
      <c r="FLS44" s="57"/>
      <c r="FLT44" s="57"/>
      <c r="FLU44" s="57"/>
      <c r="FLV44" s="57"/>
      <c r="FLW44" s="57"/>
      <c r="FLX44" s="57"/>
      <c r="FLY44" s="57"/>
      <c r="FLZ44" s="57"/>
      <c r="FMA44" s="57"/>
      <c r="FMB44" s="57"/>
      <c r="FMC44" s="57"/>
      <c r="FMD44" s="57"/>
      <c r="FME44" s="57"/>
      <c r="FMF44" s="57"/>
      <c r="FMG44" s="57"/>
      <c r="FMH44" s="57"/>
      <c r="FMI44" s="57"/>
      <c r="FMJ44" s="57"/>
      <c r="FMK44" s="57"/>
      <c r="FML44" s="57"/>
      <c r="FMM44" s="57"/>
      <c r="FMN44" s="57"/>
      <c r="FMO44" s="57"/>
      <c r="FMP44" s="57"/>
      <c r="FMQ44" s="57"/>
      <c r="FMR44" s="57"/>
      <c r="FMS44" s="57"/>
      <c r="FMT44" s="57"/>
      <c r="FMU44" s="57"/>
      <c r="FMV44" s="57"/>
      <c r="FMW44" s="57"/>
      <c r="FMX44" s="57"/>
      <c r="FMY44" s="57"/>
      <c r="FMZ44" s="57"/>
      <c r="FNA44" s="57"/>
      <c r="FNB44" s="57"/>
      <c r="FNC44" s="57"/>
      <c r="FND44" s="57"/>
      <c r="FNE44" s="57"/>
      <c r="FNF44" s="57"/>
      <c r="FNG44" s="57"/>
      <c r="FNH44" s="57"/>
      <c r="FNI44" s="57"/>
      <c r="FNJ44" s="57"/>
      <c r="FNK44" s="57"/>
      <c r="FNL44" s="57"/>
      <c r="FNM44" s="57"/>
      <c r="FNN44" s="57"/>
      <c r="FNO44" s="57"/>
      <c r="FNP44" s="57"/>
      <c r="FNQ44" s="57"/>
      <c r="FNR44" s="57"/>
      <c r="FNS44" s="57"/>
      <c r="FNT44" s="57"/>
      <c r="FNU44" s="57"/>
      <c r="FNV44" s="57"/>
      <c r="FNW44" s="57"/>
      <c r="FNX44" s="57"/>
      <c r="FNY44" s="57"/>
      <c r="FNZ44" s="57"/>
      <c r="FOA44" s="57"/>
      <c r="FOB44" s="57"/>
      <c r="FOC44" s="57"/>
      <c r="FOD44" s="57"/>
      <c r="FOE44" s="57"/>
      <c r="FOF44" s="57"/>
      <c r="FOG44" s="57"/>
      <c r="FOH44" s="57"/>
      <c r="FOI44" s="57"/>
      <c r="FOJ44" s="57"/>
      <c r="FOK44" s="57"/>
      <c r="FOL44" s="57"/>
      <c r="FOM44" s="57"/>
      <c r="FON44" s="57"/>
      <c r="FOO44" s="57"/>
      <c r="FOP44" s="57"/>
      <c r="FOQ44" s="57"/>
      <c r="FOR44" s="57"/>
      <c r="FOS44" s="57"/>
      <c r="FOT44" s="57"/>
      <c r="FOU44" s="57"/>
      <c r="FOV44" s="57"/>
      <c r="FOW44" s="57"/>
      <c r="FOX44" s="57"/>
      <c r="FOY44" s="57"/>
      <c r="FOZ44" s="57"/>
      <c r="FPA44" s="57"/>
      <c r="FPB44" s="57"/>
      <c r="FPC44" s="57"/>
      <c r="FPD44" s="57"/>
      <c r="FPE44" s="57"/>
      <c r="FPF44" s="57"/>
      <c r="FPG44" s="57"/>
      <c r="FPH44" s="57"/>
      <c r="FPI44" s="57"/>
      <c r="FPJ44" s="57"/>
      <c r="FPK44" s="57"/>
      <c r="FPL44" s="57"/>
      <c r="FPM44" s="57"/>
      <c r="FPN44" s="57"/>
      <c r="FPO44" s="57"/>
      <c r="FPP44" s="57"/>
      <c r="FPQ44" s="57"/>
      <c r="FPR44" s="57"/>
      <c r="FPS44" s="57"/>
      <c r="FPT44" s="57"/>
      <c r="FPU44" s="57"/>
      <c r="FPV44" s="57"/>
      <c r="FPW44" s="57"/>
      <c r="FPX44" s="57"/>
      <c r="FPY44" s="57"/>
      <c r="FPZ44" s="57"/>
      <c r="FQA44" s="57"/>
      <c r="FQB44" s="57"/>
      <c r="FQC44" s="57"/>
      <c r="FQD44" s="57"/>
      <c r="FQE44" s="57"/>
      <c r="FQF44" s="57"/>
      <c r="FQG44" s="57"/>
      <c r="FQH44" s="57"/>
      <c r="FQI44" s="57"/>
      <c r="FQJ44" s="57"/>
      <c r="FQK44" s="57"/>
      <c r="FQL44" s="57"/>
      <c r="FQM44" s="57"/>
      <c r="FQN44" s="57"/>
      <c r="FQO44" s="57"/>
      <c r="FQP44" s="57"/>
      <c r="FQQ44" s="57"/>
      <c r="FQR44" s="57"/>
      <c r="FQS44" s="57"/>
      <c r="FQT44" s="57"/>
      <c r="FQU44" s="57"/>
      <c r="FQV44" s="57"/>
      <c r="FQW44" s="57"/>
      <c r="FQX44" s="57"/>
      <c r="FQY44" s="57"/>
      <c r="FQZ44" s="57"/>
      <c r="FRA44" s="57"/>
      <c r="FRB44" s="57"/>
      <c r="FRC44" s="57"/>
      <c r="FRD44" s="57"/>
      <c r="FRE44" s="57"/>
      <c r="FRF44" s="57"/>
      <c r="FRG44" s="57"/>
      <c r="FRH44" s="57"/>
      <c r="FRI44" s="57"/>
      <c r="FRJ44" s="57"/>
      <c r="FRK44" s="57"/>
      <c r="FRL44" s="57"/>
      <c r="FRM44" s="57"/>
      <c r="FRN44" s="57"/>
      <c r="FRO44" s="57"/>
      <c r="FRP44" s="57"/>
      <c r="FRQ44" s="57"/>
      <c r="FRR44" s="57"/>
      <c r="FRS44" s="57"/>
      <c r="FRT44" s="57"/>
      <c r="FRU44" s="57"/>
      <c r="FRV44" s="57"/>
      <c r="FRW44" s="57"/>
      <c r="FRX44" s="57"/>
      <c r="FRY44" s="57"/>
      <c r="FRZ44" s="57"/>
      <c r="FSA44" s="57"/>
      <c r="FSB44" s="57"/>
      <c r="FSC44" s="57"/>
      <c r="FSD44" s="57"/>
      <c r="FSE44" s="57"/>
      <c r="FSF44" s="57"/>
      <c r="FSG44" s="57"/>
      <c r="FSH44" s="57"/>
      <c r="FSI44" s="57"/>
      <c r="FSJ44" s="57"/>
      <c r="FSK44" s="57"/>
      <c r="FSL44" s="57"/>
      <c r="FSM44" s="57"/>
      <c r="FSN44" s="57"/>
      <c r="FSO44" s="57"/>
      <c r="FSP44" s="57"/>
      <c r="FSQ44" s="57"/>
      <c r="FSR44" s="57"/>
      <c r="FSS44" s="57"/>
      <c r="FST44" s="57"/>
      <c r="FSU44" s="57"/>
      <c r="FSV44" s="57"/>
      <c r="FSW44" s="57"/>
      <c r="FSX44" s="57"/>
      <c r="FSY44" s="57"/>
      <c r="FSZ44" s="57"/>
      <c r="FTA44" s="57"/>
      <c r="FTB44" s="57"/>
      <c r="FTC44" s="57"/>
      <c r="FTD44" s="57"/>
      <c r="FTE44" s="57"/>
      <c r="FTF44" s="57"/>
      <c r="FTG44" s="57"/>
      <c r="FTH44" s="57"/>
      <c r="FTI44" s="57"/>
      <c r="FTJ44" s="57"/>
      <c r="FTK44" s="57"/>
      <c r="FTL44" s="57"/>
      <c r="FTM44" s="57"/>
      <c r="FTN44" s="57"/>
      <c r="FTO44" s="57"/>
      <c r="FTP44" s="57"/>
      <c r="FTQ44" s="57"/>
      <c r="FTR44" s="57"/>
      <c r="FTS44" s="57"/>
      <c r="FTT44" s="57"/>
      <c r="FTU44" s="57"/>
      <c r="FTV44" s="57"/>
      <c r="FTW44" s="57"/>
      <c r="FTX44" s="57"/>
      <c r="FTY44" s="57"/>
      <c r="FTZ44" s="57"/>
      <c r="FUA44" s="57"/>
      <c r="FUB44" s="57"/>
      <c r="FUC44" s="57"/>
      <c r="FUD44" s="57"/>
      <c r="FUE44" s="57"/>
      <c r="FUF44" s="57"/>
      <c r="FUG44" s="57"/>
      <c r="FUH44" s="57"/>
      <c r="FUI44" s="57"/>
      <c r="FUJ44" s="57"/>
      <c r="FUK44" s="57"/>
      <c r="FUL44" s="57"/>
      <c r="FUM44" s="57"/>
      <c r="FUN44" s="57"/>
      <c r="FUO44" s="57"/>
      <c r="FUP44" s="57"/>
      <c r="FUQ44" s="57"/>
      <c r="FUR44" s="57"/>
      <c r="FUS44" s="57"/>
      <c r="FUT44" s="57"/>
      <c r="FUU44" s="57"/>
      <c r="FUV44" s="57"/>
      <c r="FUW44" s="57"/>
      <c r="FUX44" s="57"/>
      <c r="FUY44" s="57"/>
      <c r="FUZ44" s="57"/>
      <c r="FVA44" s="57"/>
      <c r="FVB44" s="57"/>
      <c r="FVC44" s="57"/>
      <c r="FVD44" s="57"/>
      <c r="FVE44" s="57"/>
      <c r="FVF44" s="57"/>
      <c r="FVG44" s="57"/>
      <c r="FVH44" s="57"/>
      <c r="FVI44" s="57"/>
      <c r="FVJ44" s="57"/>
      <c r="FVK44" s="57"/>
      <c r="FVL44" s="57"/>
      <c r="FVM44" s="57"/>
      <c r="FVN44" s="57"/>
      <c r="FVO44" s="57"/>
      <c r="FVP44" s="57"/>
      <c r="FVQ44" s="57"/>
      <c r="FVR44" s="57"/>
      <c r="FVS44" s="57"/>
      <c r="FVT44" s="57"/>
      <c r="FVU44" s="57"/>
      <c r="FVV44" s="57"/>
      <c r="FVW44" s="57"/>
      <c r="FVX44" s="57"/>
      <c r="FVY44" s="57"/>
      <c r="FVZ44" s="57"/>
      <c r="FWA44" s="57"/>
      <c r="FWB44" s="57"/>
      <c r="FWC44" s="57"/>
      <c r="FWD44" s="57"/>
      <c r="FWE44" s="57"/>
      <c r="FWF44" s="57"/>
      <c r="FWG44" s="57"/>
      <c r="FWH44" s="57"/>
      <c r="FWI44" s="57"/>
      <c r="FWJ44" s="57"/>
      <c r="FWK44" s="57"/>
      <c r="FWL44" s="57"/>
      <c r="FWM44" s="57"/>
      <c r="FWN44" s="57"/>
      <c r="FWO44" s="57"/>
      <c r="FWP44" s="57"/>
      <c r="FWQ44" s="57"/>
      <c r="FWR44" s="57"/>
      <c r="FWS44" s="57"/>
      <c r="FWT44" s="57"/>
      <c r="FWU44" s="57"/>
      <c r="FWV44" s="57"/>
      <c r="FWW44" s="57"/>
      <c r="FWX44" s="57"/>
      <c r="FWY44" s="57"/>
      <c r="FWZ44" s="57"/>
      <c r="FXA44" s="57"/>
      <c r="FXB44" s="57"/>
      <c r="FXC44" s="57"/>
      <c r="FXD44" s="57"/>
      <c r="FXE44" s="57"/>
      <c r="FXF44" s="57"/>
      <c r="FXG44" s="57"/>
      <c r="FXH44" s="57"/>
      <c r="FXI44" s="57"/>
      <c r="FXJ44" s="57"/>
      <c r="FXK44" s="57"/>
      <c r="FXL44" s="57"/>
      <c r="FXM44" s="57"/>
      <c r="FXN44" s="57"/>
      <c r="FXO44" s="57"/>
      <c r="FXP44" s="57"/>
      <c r="FXQ44" s="57"/>
      <c r="FXR44" s="57"/>
      <c r="FXS44" s="57"/>
      <c r="FXT44" s="57"/>
      <c r="FXU44" s="57"/>
      <c r="FXV44" s="57"/>
      <c r="FXW44" s="57"/>
      <c r="FXX44" s="57"/>
      <c r="FXY44" s="57"/>
      <c r="FXZ44" s="57"/>
      <c r="FYA44" s="57"/>
      <c r="FYB44" s="57"/>
      <c r="FYC44" s="57"/>
      <c r="FYD44" s="57"/>
      <c r="FYE44" s="57"/>
      <c r="FYF44" s="57"/>
      <c r="FYG44" s="57"/>
      <c r="FYH44" s="57"/>
      <c r="FYI44" s="57"/>
      <c r="FYJ44" s="57"/>
      <c r="FYK44" s="57"/>
      <c r="FYL44" s="57"/>
      <c r="FYM44" s="57"/>
      <c r="FYN44" s="57"/>
      <c r="FYO44" s="57"/>
      <c r="FYP44" s="57"/>
      <c r="FYQ44" s="57"/>
      <c r="FYR44" s="57"/>
      <c r="FYS44" s="57"/>
      <c r="FYT44" s="57"/>
      <c r="FYU44" s="57"/>
      <c r="FYV44" s="57"/>
      <c r="FYW44" s="57"/>
      <c r="FYX44" s="57"/>
      <c r="FYY44" s="57"/>
      <c r="FYZ44" s="57"/>
      <c r="FZA44" s="57"/>
      <c r="FZB44" s="57"/>
      <c r="FZC44" s="57"/>
      <c r="FZD44" s="57"/>
      <c r="FZE44" s="57"/>
      <c r="FZF44" s="57"/>
      <c r="FZG44" s="57"/>
      <c r="FZH44" s="57"/>
      <c r="FZI44" s="57"/>
      <c r="FZJ44" s="57"/>
      <c r="FZK44" s="57"/>
      <c r="FZL44" s="57"/>
      <c r="FZM44" s="57"/>
      <c r="FZN44" s="57"/>
      <c r="FZO44" s="57"/>
      <c r="FZP44" s="57"/>
      <c r="FZQ44" s="57"/>
      <c r="FZR44" s="57"/>
      <c r="FZS44" s="57"/>
      <c r="FZT44" s="57"/>
      <c r="FZU44" s="57"/>
      <c r="FZV44" s="57"/>
      <c r="FZW44" s="57"/>
      <c r="FZX44" s="57"/>
      <c r="FZY44" s="57"/>
      <c r="FZZ44" s="57"/>
      <c r="GAA44" s="57"/>
      <c r="GAB44" s="57"/>
      <c r="GAC44" s="57"/>
      <c r="GAD44" s="57"/>
      <c r="GAE44" s="57"/>
      <c r="GAF44" s="57"/>
      <c r="GAG44" s="57"/>
      <c r="GAH44" s="57"/>
      <c r="GAI44" s="57"/>
      <c r="GAJ44" s="57"/>
      <c r="GAK44" s="57"/>
      <c r="GAL44" s="57"/>
      <c r="GAM44" s="57"/>
      <c r="GAN44" s="57"/>
      <c r="GAO44" s="57"/>
      <c r="GAP44" s="57"/>
      <c r="GAQ44" s="57"/>
      <c r="GAR44" s="57"/>
      <c r="GAS44" s="57"/>
      <c r="GAT44" s="57"/>
      <c r="GAU44" s="57"/>
      <c r="GAV44" s="57"/>
      <c r="GAW44" s="57"/>
      <c r="GAX44" s="57"/>
      <c r="GAY44" s="57"/>
      <c r="GAZ44" s="57"/>
      <c r="GBA44" s="57"/>
      <c r="GBB44" s="57"/>
      <c r="GBC44" s="57"/>
      <c r="GBD44" s="57"/>
      <c r="GBE44" s="57"/>
      <c r="GBF44" s="57"/>
      <c r="GBG44" s="57"/>
      <c r="GBH44" s="57"/>
      <c r="GBI44" s="57"/>
      <c r="GBJ44" s="57"/>
      <c r="GBK44" s="57"/>
      <c r="GBL44" s="57"/>
      <c r="GBM44" s="57"/>
      <c r="GBN44" s="57"/>
      <c r="GBO44" s="57"/>
      <c r="GBP44" s="57"/>
      <c r="GBQ44" s="57"/>
      <c r="GBR44" s="57"/>
      <c r="GBS44" s="57"/>
      <c r="GBT44" s="57"/>
      <c r="GBU44" s="57"/>
      <c r="GBV44" s="57"/>
      <c r="GBW44" s="57"/>
      <c r="GBX44" s="57"/>
      <c r="GBY44" s="57"/>
      <c r="GBZ44" s="57"/>
      <c r="GCA44" s="57"/>
      <c r="GCB44" s="57"/>
      <c r="GCC44" s="57"/>
      <c r="GCD44" s="57"/>
      <c r="GCE44" s="57"/>
      <c r="GCF44" s="57"/>
      <c r="GCG44" s="57"/>
      <c r="GCH44" s="57"/>
      <c r="GCI44" s="57"/>
      <c r="GCJ44" s="57"/>
      <c r="GCK44" s="57"/>
      <c r="GCL44" s="57"/>
      <c r="GCM44" s="57"/>
      <c r="GCN44" s="57"/>
      <c r="GCO44" s="57"/>
      <c r="GCP44" s="57"/>
      <c r="GCQ44" s="57"/>
      <c r="GCR44" s="57"/>
      <c r="GCS44" s="57"/>
      <c r="GCT44" s="57"/>
      <c r="GCU44" s="57"/>
      <c r="GCV44" s="57"/>
      <c r="GCW44" s="57"/>
      <c r="GCX44" s="57"/>
      <c r="GCY44" s="57"/>
      <c r="GCZ44" s="57"/>
      <c r="GDA44" s="57"/>
      <c r="GDB44" s="57"/>
      <c r="GDC44" s="57"/>
      <c r="GDD44" s="57"/>
      <c r="GDE44" s="57"/>
      <c r="GDF44" s="57"/>
      <c r="GDG44" s="57"/>
      <c r="GDH44" s="57"/>
      <c r="GDI44" s="57"/>
      <c r="GDJ44" s="57"/>
      <c r="GDK44" s="57"/>
      <c r="GDL44" s="57"/>
      <c r="GDM44" s="57"/>
      <c r="GDN44" s="57"/>
      <c r="GDO44" s="57"/>
      <c r="GDP44" s="57"/>
      <c r="GDQ44" s="57"/>
      <c r="GDR44" s="57"/>
      <c r="GDS44" s="57"/>
      <c r="GDT44" s="57"/>
      <c r="GDU44" s="57"/>
      <c r="GDV44" s="57"/>
      <c r="GDW44" s="57"/>
      <c r="GDX44" s="57"/>
      <c r="GDY44" s="57"/>
      <c r="GDZ44" s="57"/>
      <c r="GEA44" s="57"/>
      <c r="GEB44" s="57"/>
      <c r="GEC44" s="57"/>
      <c r="GED44" s="57"/>
      <c r="GEE44" s="57"/>
      <c r="GEF44" s="57"/>
      <c r="GEG44" s="57"/>
      <c r="GEH44" s="57"/>
      <c r="GEI44" s="57"/>
      <c r="GEJ44" s="57"/>
      <c r="GEK44" s="57"/>
      <c r="GEL44" s="57"/>
      <c r="GEM44" s="57"/>
      <c r="GEN44" s="57"/>
      <c r="GEO44" s="57"/>
      <c r="GEP44" s="57"/>
      <c r="GEQ44" s="57"/>
      <c r="GER44" s="57"/>
      <c r="GES44" s="57"/>
      <c r="GET44" s="57"/>
      <c r="GEU44" s="57"/>
      <c r="GEV44" s="57"/>
      <c r="GEW44" s="57"/>
      <c r="GEX44" s="57"/>
      <c r="GEY44" s="57"/>
      <c r="GEZ44" s="57"/>
      <c r="GFA44" s="57"/>
      <c r="GFB44" s="57"/>
      <c r="GFC44" s="57"/>
      <c r="GFD44" s="57"/>
      <c r="GFE44" s="57"/>
      <c r="GFF44" s="57"/>
      <c r="GFG44" s="57"/>
      <c r="GFH44" s="57"/>
      <c r="GFI44" s="57"/>
      <c r="GFJ44" s="57"/>
      <c r="GFK44" s="57"/>
      <c r="GFL44" s="57"/>
      <c r="GFM44" s="57"/>
      <c r="GFN44" s="57"/>
      <c r="GFO44" s="57"/>
      <c r="GFP44" s="57"/>
      <c r="GFQ44" s="57"/>
      <c r="GFR44" s="57"/>
      <c r="GFS44" s="57"/>
      <c r="GFT44" s="57"/>
      <c r="GFU44" s="57"/>
      <c r="GFV44" s="57"/>
      <c r="GFW44" s="57"/>
      <c r="GFX44" s="57"/>
      <c r="GFY44" s="57"/>
      <c r="GFZ44" s="57"/>
      <c r="GGA44" s="57"/>
      <c r="GGB44" s="57"/>
      <c r="GGC44" s="57"/>
      <c r="GGD44" s="57"/>
      <c r="GGE44" s="57"/>
      <c r="GGF44" s="57"/>
      <c r="GGG44" s="57"/>
      <c r="GGH44" s="57"/>
      <c r="GGI44" s="57"/>
      <c r="GGJ44" s="57"/>
      <c r="GGK44" s="57"/>
      <c r="GGL44" s="57"/>
      <c r="GGM44" s="57"/>
      <c r="GGN44" s="57"/>
      <c r="GGO44" s="57"/>
      <c r="GGP44" s="57"/>
      <c r="GGQ44" s="57"/>
      <c r="GGR44" s="57"/>
      <c r="GGS44" s="57"/>
      <c r="GGT44" s="57"/>
      <c r="GGU44" s="57"/>
      <c r="GGV44" s="57"/>
      <c r="GGW44" s="57"/>
      <c r="GGX44" s="57"/>
      <c r="GGY44" s="57"/>
      <c r="GGZ44" s="57"/>
      <c r="GHA44" s="57"/>
      <c r="GHB44" s="57"/>
      <c r="GHC44" s="57"/>
      <c r="GHD44" s="57"/>
      <c r="GHE44" s="57"/>
      <c r="GHF44" s="57"/>
      <c r="GHG44" s="57"/>
      <c r="GHH44" s="57"/>
      <c r="GHI44" s="57"/>
      <c r="GHJ44" s="57"/>
      <c r="GHK44" s="57"/>
      <c r="GHL44" s="57"/>
      <c r="GHM44" s="57"/>
      <c r="GHN44" s="57"/>
      <c r="GHO44" s="57"/>
      <c r="GHP44" s="57"/>
      <c r="GHQ44" s="57"/>
      <c r="GHR44" s="57"/>
      <c r="GHS44" s="57"/>
      <c r="GHT44" s="57"/>
      <c r="GHU44" s="57"/>
      <c r="GHV44" s="57"/>
      <c r="GHW44" s="57"/>
      <c r="GHX44" s="57"/>
      <c r="GHY44" s="57"/>
      <c r="GHZ44" s="57"/>
      <c r="GIA44" s="57"/>
      <c r="GIB44" s="57"/>
      <c r="GIC44" s="57"/>
      <c r="GID44" s="57"/>
      <c r="GIE44" s="57"/>
      <c r="GIF44" s="57"/>
      <c r="GIG44" s="57"/>
      <c r="GIH44" s="57"/>
      <c r="GII44" s="57"/>
      <c r="GIJ44" s="57"/>
      <c r="GIK44" s="57"/>
      <c r="GIL44" s="57"/>
      <c r="GIM44" s="57"/>
      <c r="GIN44" s="57"/>
      <c r="GIO44" s="57"/>
      <c r="GIP44" s="57"/>
      <c r="GIQ44" s="57"/>
      <c r="GIR44" s="57"/>
      <c r="GIS44" s="57"/>
      <c r="GIT44" s="57"/>
      <c r="GIU44" s="57"/>
      <c r="GIV44" s="57"/>
      <c r="GIW44" s="57"/>
      <c r="GIX44" s="57"/>
      <c r="GIY44" s="57"/>
      <c r="GIZ44" s="57"/>
      <c r="GJA44" s="57"/>
      <c r="GJB44" s="57"/>
      <c r="GJC44" s="57"/>
      <c r="GJD44" s="57"/>
      <c r="GJE44" s="57"/>
      <c r="GJF44" s="57"/>
      <c r="GJG44" s="57"/>
      <c r="GJH44" s="57"/>
      <c r="GJI44" s="57"/>
      <c r="GJJ44" s="57"/>
      <c r="GJK44" s="57"/>
      <c r="GJL44" s="57"/>
      <c r="GJM44" s="57"/>
      <c r="GJN44" s="57"/>
      <c r="GJO44" s="57"/>
      <c r="GJP44" s="57"/>
      <c r="GJQ44" s="57"/>
      <c r="GJR44" s="57"/>
      <c r="GJS44" s="57"/>
      <c r="GJT44" s="57"/>
      <c r="GJU44" s="57"/>
      <c r="GJV44" s="57"/>
      <c r="GJW44" s="57"/>
      <c r="GJX44" s="57"/>
      <c r="GJY44" s="57"/>
      <c r="GJZ44" s="57"/>
      <c r="GKA44" s="57"/>
      <c r="GKB44" s="57"/>
      <c r="GKC44" s="57"/>
      <c r="GKD44" s="57"/>
      <c r="GKE44" s="57"/>
      <c r="GKF44" s="57"/>
      <c r="GKG44" s="57"/>
      <c r="GKH44" s="57"/>
      <c r="GKI44" s="57"/>
      <c r="GKJ44" s="57"/>
      <c r="GKK44" s="57"/>
      <c r="GKL44" s="57"/>
      <c r="GKM44" s="57"/>
      <c r="GKN44" s="57"/>
      <c r="GKO44" s="57"/>
      <c r="GKP44" s="57"/>
      <c r="GKQ44" s="57"/>
      <c r="GKR44" s="57"/>
      <c r="GKS44" s="57"/>
      <c r="GKT44" s="57"/>
      <c r="GKU44" s="57"/>
      <c r="GKV44" s="57"/>
      <c r="GKW44" s="57"/>
      <c r="GKX44" s="57"/>
      <c r="GKY44" s="57"/>
      <c r="GKZ44" s="57"/>
      <c r="GLA44" s="57"/>
      <c r="GLB44" s="57"/>
      <c r="GLC44" s="57"/>
      <c r="GLD44" s="57"/>
      <c r="GLE44" s="57"/>
      <c r="GLF44" s="57"/>
      <c r="GLG44" s="57"/>
      <c r="GLH44" s="57"/>
      <c r="GLI44" s="57"/>
      <c r="GLJ44" s="57"/>
      <c r="GLK44" s="57"/>
      <c r="GLL44" s="57"/>
      <c r="GLM44" s="57"/>
      <c r="GLN44" s="57"/>
      <c r="GLO44" s="57"/>
      <c r="GLP44" s="57"/>
      <c r="GLQ44" s="57"/>
      <c r="GLR44" s="57"/>
      <c r="GLS44" s="57"/>
      <c r="GLT44" s="57"/>
      <c r="GLU44" s="57"/>
      <c r="GLV44" s="57"/>
      <c r="GLW44" s="57"/>
      <c r="GLX44" s="57"/>
      <c r="GLY44" s="57"/>
      <c r="GLZ44" s="57"/>
      <c r="GMA44" s="57"/>
      <c r="GMB44" s="57"/>
      <c r="GMC44" s="57"/>
      <c r="GMD44" s="57"/>
      <c r="GME44" s="57"/>
      <c r="GMF44" s="57"/>
      <c r="GMG44" s="57"/>
      <c r="GMH44" s="57"/>
      <c r="GMI44" s="57"/>
      <c r="GMJ44" s="57"/>
      <c r="GMK44" s="57"/>
      <c r="GML44" s="57"/>
      <c r="GMM44" s="57"/>
      <c r="GMN44" s="57"/>
      <c r="GMO44" s="57"/>
      <c r="GMP44" s="57"/>
      <c r="GMQ44" s="57"/>
      <c r="GMR44" s="57"/>
      <c r="GMS44" s="57"/>
      <c r="GMT44" s="57"/>
      <c r="GMU44" s="57"/>
      <c r="GMV44" s="57"/>
      <c r="GMW44" s="57"/>
      <c r="GMX44" s="57"/>
      <c r="GMY44" s="57"/>
      <c r="GMZ44" s="57"/>
      <c r="GNA44" s="57"/>
      <c r="GNB44" s="57"/>
      <c r="GNC44" s="57"/>
      <c r="GND44" s="57"/>
      <c r="GNE44" s="57"/>
      <c r="GNF44" s="57"/>
      <c r="GNG44" s="57"/>
      <c r="GNH44" s="57"/>
      <c r="GNI44" s="57"/>
      <c r="GNJ44" s="57"/>
      <c r="GNK44" s="57"/>
      <c r="GNL44" s="57"/>
      <c r="GNM44" s="57"/>
      <c r="GNN44" s="57"/>
      <c r="GNO44" s="57"/>
      <c r="GNP44" s="57"/>
      <c r="GNQ44" s="57"/>
      <c r="GNR44" s="57"/>
      <c r="GNS44" s="57"/>
      <c r="GNT44" s="57"/>
      <c r="GNU44" s="57"/>
      <c r="GNV44" s="57"/>
      <c r="GNW44" s="57"/>
      <c r="GNX44" s="57"/>
      <c r="GNY44" s="57"/>
      <c r="GNZ44" s="57"/>
      <c r="GOA44" s="57"/>
      <c r="GOB44" s="57"/>
      <c r="GOC44" s="57"/>
      <c r="GOD44" s="57"/>
      <c r="GOE44" s="57"/>
      <c r="GOF44" s="57"/>
      <c r="GOG44" s="57"/>
      <c r="GOH44" s="57"/>
      <c r="GOI44" s="57"/>
      <c r="GOJ44" s="57"/>
      <c r="GOK44" s="57"/>
      <c r="GOL44" s="57"/>
      <c r="GOM44" s="57"/>
      <c r="GON44" s="57"/>
      <c r="GOO44" s="57"/>
      <c r="GOP44" s="57"/>
      <c r="GOQ44" s="57"/>
      <c r="GOR44" s="57"/>
      <c r="GOS44" s="57"/>
      <c r="GOT44" s="57"/>
      <c r="GOU44" s="57"/>
      <c r="GOV44" s="57"/>
      <c r="GOW44" s="57"/>
      <c r="GOX44" s="57"/>
      <c r="GOY44" s="57"/>
      <c r="GOZ44" s="57"/>
      <c r="GPA44" s="57"/>
      <c r="GPB44" s="57"/>
      <c r="GPC44" s="57"/>
      <c r="GPD44" s="57"/>
      <c r="GPE44" s="57"/>
      <c r="GPF44" s="57"/>
      <c r="GPG44" s="57"/>
      <c r="GPH44" s="57"/>
      <c r="GPI44" s="57"/>
      <c r="GPJ44" s="57"/>
      <c r="GPK44" s="57"/>
      <c r="GPL44" s="57"/>
      <c r="GPM44" s="57"/>
      <c r="GPN44" s="57"/>
      <c r="GPO44" s="57"/>
      <c r="GPP44" s="57"/>
      <c r="GPQ44" s="57"/>
      <c r="GPR44" s="57"/>
      <c r="GPS44" s="57"/>
      <c r="GPT44" s="57"/>
      <c r="GPU44" s="57"/>
      <c r="GPV44" s="57"/>
      <c r="GPW44" s="57"/>
      <c r="GPX44" s="57"/>
      <c r="GPY44" s="57"/>
      <c r="GPZ44" s="57"/>
      <c r="GQA44" s="57"/>
      <c r="GQB44" s="57"/>
      <c r="GQC44" s="57"/>
      <c r="GQD44" s="57"/>
      <c r="GQE44" s="57"/>
      <c r="GQF44" s="57"/>
      <c r="GQG44" s="57"/>
      <c r="GQH44" s="57"/>
      <c r="GQI44" s="57"/>
      <c r="GQJ44" s="57"/>
      <c r="GQK44" s="57"/>
      <c r="GQL44" s="57"/>
      <c r="GQM44" s="57"/>
      <c r="GQN44" s="57"/>
      <c r="GQO44" s="57"/>
      <c r="GQP44" s="57"/>
      <c r="GQQ44" s="57"/>
      <c r="GQR44" s="57"/>
      <c r="GQS44" s="57"/>
      <c r="GQT44" s="57"/>
      <c r="GQU44" s="57"/>
      <c r="GQV44" s="57"/>
      <c r="GQW44" s="57"/>
      <c r="GQX44" s="57"/>
      <c r="GQY44" s="57"/>
      <c r="GQZ44" s="57"/>
      <c r="GRA44" s="57"/>
      <c r="GRB44" s="57"/>
      <c r="GRC44" s="57"/>
      <c r="GRD44" s="57"/>
      <c r="GRE44" s="57"/>
      <c r="GRF44" s="57"/>
      <c r="GRG44" s="57"/>
      <c r="GRH44" s="57"/>
      <c r="GRI44" s="57"/>
      <c r="GRJ44" s="57"/>
      <c r="GRK44" s="57"/>
      <c r="GRL44" s="57"/>
      <c r="GRM44" s="57"/>
      <c r="GRN44" s="57"/>
      <c r="GRO44" s="57"/>
      <c r="GRP44" s="57"/>
      <c r="GRQ44" s="57"/>
      <c r="GRR44" s="57"/>
      <c r="GRS44" s="57"/>
      <c r="GRT44" s="57"/>
      <c r="GRU44" s="57"/>
      <c r="GRV44" s="57"/>
      <c r="GRW44" s="57"/>
      <c r="GRX44" s="57"/>
      <c r="GRY44" s="57"/>
      <c r="GRZ44" s="57"/>
      <c r="GSA44" s="57"/>
      <c r="GSB44" s="57"/>
      <c r="GSC44" s="57"/>
      <c r="GSD44" s="57"/>
      <c r="GSE44" s="57"/>
      <c r="GSF44" s="57"/>
      <c r="GSG44" s="57"/>
      <c r="GSH44" s="57"/>
      <c r="GSI44" s="57"/>
      <c r="GSJ44" s="57"/>
      <c r="GSK44" s="57"/>
      <c r="GSL44" s="57"/>
      <c r="GSM44" s="57"/>
      <c r="GSN44" s="57"/>
      <c r="GSO44" s="57"/>
      <c r="GSP44" s="57"/>
      <c r="GSQ44" s="57"/>
      <c r="GSR44" s="57"/>
      <c r="GSS44" s="57"/>
      <c r="GST44" s="57"/>
      <c r="GSU44" s="57"/>
      <c r="GSV44" s="57"/>
      <c r="GSW44" s="57"/>
      <c r="GSX44" s="57"/>
      <c r="GSY44" s="57"/>
      <c r="GSZ44" s="57"/>
      <c r="GTA44" s="57"/>
      <c r="GTB44" s="57"/>
      <c r="GTC44" s="57"/>
      <c r="GTD44" s="57"/>
      <c r="GTE44" s="57"/>
      <c r="GTF44" s="57"/>
      <c r="GTG44" s="57"/>
      <c r="GTH44" s="57"/>
      <c r="GTI44" s="57"/>
      <c r="GTJ44" s="57"/>
      <c r="GTK44" s="57"/>
      <c r="GTL44" s="57"/>
      <c r="GTM44" s="57"/>
      <c r="GTN44" s="57"/>
      <c r="GTO44" s="57"/>
      <c r="GTP44" s="57"/>
      <c r="GTQ44" s="57"/>
      <c r="GTR44" s="57"/>
      <c r="GTS44" s="57"/>
      <c r="GTT44" s="57"/>
      <c r="GTU44" s="57"/>
      <c r="GTV44" s="57"/>
      <c r="GTW44" s="57"/>
      <c r="GTX44" s="57"/>
      <c r="GTY44" s="57"/>
      <c r="GTZ44" s="57"/>
      <c r="GUA44" s="57"/>
      <c r="GUB44" s="57"/>
      <c r="GUC44" s="57"/>
      <c r="GUD44" s="57"/>
      <c r="GUE44" s="57"/>
      <c r="GUF44" s="57"/>
      <c r="GUG44" s="57"/>
      <c r="GUH44" s="57"/>
      <c r="GUI44" s="57"/>
      <c r="GUJ44" s="57"/>
      <c r="GUK44" s="57"/>
      <c r="GUL44" s="57"/>
      <c r="GUM44" s="57"/>
      <c r="GUN44" s="57"/>
      <c r="GUO44" s="57"/>
      <c r="GUP44" s="57"/>
      <c r="GUQ44" s="57"/>
      <c r="GUR44" s="57"/>
      <c r="GUS44" s="57"/>
      <c r="GUT44" s="57"/>
      <c r="GUU44" s="57"/>
      <c r="GUV44" s="57"/>
      <c r="GUW44" s="57"/>
      <c r="GUX44" s="57"/>
      <c r="GUY44" s="57"/>
      <c r="GUZ44" s="57"/>
      <c r="GVA44" s="57"/>
      <c r="GVB44" s="57"/>
      <c r="GVC44" s="57"/>
      <c r="GVD44" s="57"/>
      <c r="GVE44" s="57"/>
      <c r="GVF44" s="57"/>
      <c r="GVG44" s="57"/>
      <c r="GVH44" s="57"/>
      <c r="GVI44" s="57"/>
      <c r="GVJ44" s="57"/>
      <c r="GVK44" s="57"/>
      <c r="GVL44" s="57"/>
      <c r="GVM44" s="57"/>
      <c r="GVN44" s="57"/>
      <c r="GVO44" s="57"/>
      <c r="GVP44" s="57"/>
      <c r="GVQ44" s="57"/>
      <c r="GVR44" s="57"/>
      <c r="GVS44" s="57"/>
      <c r="GVT44" s="57"/>
      <c r="GVU44" s="57"/>
      <c r="GVV44" s="57"/>
      <c r="GVW44" s="57"/>
      <c r="GVX44" s="57"/>
      <c r="GVY44" s="57"/>
      <c r="GVZ44" s="57"/>
      <c r="GWA44" s="57"/>
      <c r="GWB44" s="57"/>
      <c r="GWC44" s="57"/>
      <c r="GWD44" s="57"/>
      <c r="GWE44" s="57"/>
      <c r="GWF44" s="57"/>
      <c r="GWG44" s="57"/>
      <c r="GWH44" s="57"/>
      <c r="GWI44" s="57"/>
      <c r="GWJ44" s="57"/>
      <c r="GWK44" s="57"/>
      <c r="GWL44" s="57"/>
      <c r="GWM44" s="57"/>
      <c r="GWN44" s="57"/>
      <c r="GWO44" s="57"/>
      <c r="GWP44" s="57"/>
      <c r="GWQ44" s="57"/>
      <c r="GWR44" s="57"/>
      <c r="GWS44" s="57"/>
      <c r="GWT44" s="57"/>
      <c r="GWU44" s="57"/>
      <c r="GWV44" s="57"/>
      <c r="GWW44" s="57"/>
      <c r="GWX44" s="57"/>
      <c r="GWY44" s="57"/>
      <c r="GWZ44" s="57"/>
      <c r="GXA44" s="57"/>
      <c r="GXB44" s="57"/>
      <c r="GXC44" s="57"/>
      <c r="GXD44" s="57"/>
      <c r="GXE44" s="57"/>
      <c r="GXF44" s="57"/>
      <c r="GXG44" s="57"/>
      <c r="GXH44" s="57"/>
      <c r="GXI44" s="57"/>
      <c r="GXJ44" s="57"/>
      <c r="GXK44" s="57"/>
      <c r="GXL44" s="57"/>
      <c r="GXM44" s="57"/>
      <c r="GXN44" s="57"/>
      <c r="GXO44" s="57"/>
      <c r="GXP44" s="57"/>
      <c r="GXQ44" s="57"/>
      <c r="GXR44" s="57"/>
      <c r="GXS44" s="57"/>
      <c r="GXT44" s="57"/>
      <c r="GXU44" s="57"/>
      <c r="GXV44" s="57"/>
      <c r="GXW44" s="57"/>
      <c r="GXX44" s="57"/>
      <c r="GXY44" s="57"/>
      <c r="GXZ44" s="57"/>
      <c r="GYA44" s="57"/>
      <c r="GYB44" s="57"/>
      <c r="GYC44" s="57"/>
      <c r="GYD44" s="57"/>
      <c r="GYE44" s="57"/>
      <c r="GYF44" s="57"/>
      <c r="GYG44" s="57"/>
      <c r="GYH44" s="57"/>
      <c r="GYI44" s="57"/>
      <c r="GYJ44" s="57"/>
      <c r="GYK44" s="57"/>
      <c r="GYL44" s="57"/>
      <c r="GYM44" s="57"/>
      <c r="GYN44" s="57"/>
      <c r="GYO44" s="57"/>
      <c r="GYP44" s="57"/>
      <c r="GYQ44" s="57"/>
      <c r="GYR44" s="57"/>
      <c r="GYS44" s="57"/>
      <c r="GYT44" s="57"/>
      <c r="GYU44" s="57"/>
      <c r="GYV44" s="57"/>
      <c r="GYW44" s="57"/>
      <c r="GYX44" s="57"/>
      <c r="GYY44" s="57"/>
      <c r="GYZ44" s="57"/>
      <c r="GZA44" s="57"/>
      <c r="GZB44" s="57"/>
      <c r="GZC44" s="57"/>
      <c r="GZD44" s="57"/>
      <c r="GZE44" s="57"/>
      <c r="GZF44" s="57"/>
      <c r="GZG44" s="57"/>
      <c r="GZH44" s="57"/>
      <c r="GZI44" s="57"/>
      <c r="GZJ44" s="57"/>
      <c r="GZK44" s="57"/>
      <c r="GZL44" s="57"/>
      <c r="GZM44" s="57"/>
      <c r="GZN44" s="57"/>
      <c r="GZO44" s="57"/>
      <c r="GZP44" s="57"/>
      <c r="GZQ44" s="57"/>
      <c r="GZR44" s="57"/>
      <c r="GZS44" s="57"/>
      <c r="GZT44" s="57"/>
      <c r="GZU44" s="57"/>
      <c r="GZV44" s="57"/>
      <c r="GZW44" s="57"/>
      <c r="GZX44" s="57"/>
      <c r="GZY44" s="57"/>
      <c r="GZZ44" s="57"/>
      <c r="HAA44" s="57"/>
      <c r="HAB44" s="57"/>
      <c r="HAC44" s="57"/>
      <c r="HAD44" s="57"/>
      <c r="HAE44" s="57"/>
      <c r="HAF44" s="57"/>
      <c r="HAG44" s="57"/>
      <c r="HAH44" s="57"/>
      <c r="HAI44" s="57"/>
      <c r="HAJ44" s="57"/>
      <c r="HAK44" s="57"/>
      <c r="HAL44" s="57"/>
      <c r="HAM44" s="57"/>
      <c r="HAN44" s="57"/>
      <c r="HAO44" s="57"/>
      <c r="HAP44" s="57"/>
      <c r="HAQ44" s="57"/>
      <c r="HAR44" s="57"/>
      <c r="HAS44" s="57"/>
      <c r="HAT44" s="57"/>
      <c r="HAU44" s="57"/>
      <c r="HAV44" s="57"/>
      <c r="HAW44" s="57"/>
      <c r="HAX44" s="57"/>
      <c r="HAY44" s="57"/>
      <c r="HAZ44" s="57"/>
      <c r="HBA44" s="57"/>
      <c r="HBB44" s="57"/>
      <c r="HBC44" s="57"/>
      <c r="HBD44" s="57"/>
      <c r="HBE44" s="57"/>
      <c r="HBF44" s="57"/>
      <c r="HBG44" s="57"/>
      <c r="HBH44" s="57"/>
      <c r="HBI44" s="57"/>
      <c r="HBJ44" s="57"/>
      <c r="HBK44" s="57"/>
      <c r="HBL44" s="57"/>
      <c r="HBM44" s="57"/>
      <c r="HBN44" s="57"/>
      <c r="HBO44" s="57"/>
      <c r="HBP44" s="57"/>
      <c r="HBQ44" s="57"/>
      <c r="HBR44" s="57"/>
      <c r="HBS44" s="57"/>
      <c r="HBT44" s="57"/>
      <c r="HBU44" s="57"/>
      <c r="HBV44" s="57"/>
      <c r="HBW44" s="57"/>
      <c r="HBX44" s="57"/>
      <c r="HBY44" s="57"/>
      <c r="HBZ44" s="57"/>
      <c r="HCA44" s="57"/>
      <c r="HCB44" s="57"/>
      <c r="HCC44" s="57"/>
      <c r="HCD44" s="57"/>
      <c r="HCE44" s="57"/>
      <c r="HCF44" s="57"/>
      <c r="HCG44" s="57"/>
      <c r="HCH44" s="57"/>
      <c r="HCI44" s="57"/>
      <c r="HCJ44" s="57"/>
      <c r="HCK44" s="57"/>
      <c r="HCL44" s="57"/>
      <c r="HCM44" s="57"/>
      <c r="HCN44" s="57"/>
      <c r="HCO44" s="57"/>
      <c r="HCP44" s="57"/>
      <c r="HCQ44" s="57"/>
      <c r="HCR44" s="57"/>
      <c r="HCS44" s="57"/>
      <c r="HCT44" s="57"/>
      <c r="HCU44" s="57"/>
      <c r="HCV44" s="57"/>
      <c r="HCW44" s="57"/>
      <c r="HCX44" s="57"/>
      <c r="HCY44" s="57"/>
      <c r="HCZ44" s="57"/>
      <c r="HDA44" s="57"/>
      <c r="HDB44" s="57"/>
      <c r="HDC44" s="57"/>
      <c r="HDD44" s="57"/>
      <c r="HDE44" s="57"/>
      <c r="HDF44" s="57"/>
      <c r="HDG44" s="57"/>
      <c r="HDH44" s="57"/>
      <c r="HDI44" s="57"/>
      <c r="HDJ44" s="57"/>
      <c r="HDK44" s="57"/>
      <c r="HDL44" s="57"/>
      <c r="HDM44" s="57"/>
      <c r="HDN44" s="57"/>
      <c r="HDO44" s="57"/>
      <c r="HDP44" s="57"/>
      <c r="HDQ44" s="57"/>
      <c r="HDR44" s="57"/>
      <c r="HDS44" s="57"/>
      <c r="HDT44" s="57"/>
      <c r="HDU44" s="57"/>
      <c r="HDV44" s="57"/>
      <c r="HDW44" s="57"/>
      <c r="HDX44" s="57"/>
      <c r="HDY44" s="57"/>
      <c r="HDZ44" s="57"/>
      <c r="HEA44" s="57"/>
      <c r="HEB44" s="57"/>
      <c r="HEC44" s="57"/>
      <c r="HED44" s="57"/>
      <c r="HEE44" s="57"/>
      <c r="HEF44" s="57"/>
      <c r="HEG44" s="57"/>
      <c r="HEH44" s="57"/>
      <c r="HEI44" s="57"/>
      <c r="HEJ44" s="57"/>
      <c r="HEK44" s="57"/>
      <c r="HEL44" s="57"/>
      <c r="HEM44" s="57"/>
      <c r="HEN44" s="57"/>
      <c r="HEO44" s="57"/>
      <c r="HEP44" s="57"/>
      <c r="HEQ44" s="57"/>
      <c r="HER44" s="57"/>
      <c r="HES44" s="57"/>
      <c r="HET44" s="57"/>
      <c r="HEU44" s="57"/>
      <c r="HEV44" s="57"/>
      <c r="HEW44" s="57"/>
      <c r="HEX44" s="57"/>
      <c r="HEY44" s="57"/>
      <c r="HEZ44" s="57"/>
      <c r="HFA44" s="57"/>
      <c r="HFB44" s="57"/>
      <c r="HFC44" s="57"/>
      <c r="HFD44" s="57"/>
      <c r="HFE44" s="57"/>
      <c r="HFF44" s="57"/>
      <c r="HFG44" s="57"/>
      <c r="HFH44" s="57"/>
      <c r="HFI44" s="57"/>
      <c r="HFJ44" s="57"/>
      <c r="HFK44" s="57"/>
      <c r="HFL44" s="57"/>
      <c r="HFM44" s="57"/>
      <c r="HFN44" s="57"/>
      <c r="HFO44" s="57"/>
      <c r="HFP44" s="57"/>
      <c r="HFQ44" s="57"/>
      <c r="HFR44" s="57"/>
      <c r="HFS44" s="57"/>
      <c r="HFT44" s="57"/>
      <c r="HFU44" s="57"/>
      <c r="HFV44" s="57"/>
      <c r="HFW44" s="57"/>
      <c r="HFX44" s="57"/>
      <c r="HFY44" s="57"/>
      <c r="HFZ44" s="57"/>
      <c r="HGA44" s="57"/>
      <c r="HGB44" s="57"/>
      <c r="HGC44" s="57"/>
      <c r="HGD44" s="57"/>
      <c r="HGE44" s="57"/>
      <c r="HGF44" s="57"/>
      <c r="HGG44" s="57"/>
      <c r="HGH44" s="57"/>
      <c r="HGI44" s="57"/>
      <c r="HGJ44" s="57"/>
      <c r="HGK44" s="57"/>
      <c r="HGL44" s="57"/>
      <c r="HGM44" s="57"/>
      <c r="HGN44" s="57"/>
      <c r="HGO44" s="57"/>
      <c r="HGP44" s="57"/>
      <c r="HGQ44" s="57"/>
      <c r="HGR44" s="57"/>
      <c r="HGS44" s="57"/>
      <c r="HGT44" s="57"/>
      <c r="HGU44" s="57"/>
      <c r="HGV44" s="57"/>
      <c r="HGW44" s="57"/>
      <c r="HGX44" s="57"/>
      <c r="HGY44" s="57"/>
      <c r="HGZ44" s="57"/>
      <c r="HHA44" s="57"/>
      <c r="HHB44" s="57"/>
      <c r="HHC44" s="57"/>
      <c r="HHD44" s="57"/>
      <c r="HHE44" s="57"/>
      <c r="HHF44" s="57"/>
      <c r="HHG44" s="57"/>
      <c r="HHH44" s="57"/>
      <c r="HHI44" s="57"/>
      <c r="HHJ44" s="57"/>
      <c r="HHK44" s="57"/>
      <c r="HHL44" s="57"/>
      <c r="HHM44" s="57"/>
      <c r="HHN44" s="57"/>
      <c r="HHO44" s="57"/>
      <c r="HHP44" s="57"/>
      <c r="HHQ44" s="57"/>
      <c r="HHR44" s="57"/>
      <c r="HHS44" s="57"/>
      <c r="HHT44" s="57"/>
      <c r="HHU44" s="57"/>
      <c r="HHV44" s="57"/>
      <c r="HHW44" s="57"/>
      <c r="HHX44" s="57"/>
      <c r="HHY44" s="57"/>
      <c r="HHZ44" s="57"/>
      <c r="HIA44" s="57"/>
      <c r="HIB44" s="57"/>
      <c r="HIC44" s="57"/>
      <c r="HID44" s="57"/>
      <c r="HIE44" s="57"/>
      <c r="HIF44" s="57"/>
      <c r="HIG44" s="57"/>
      <c r="HIH44" s="57"/>
      <c r="HII44" s="57"/>
      <c r="HIJ44" s="57"/>
      <c r="HIK44" s="57"/>
      <c r="HIL44" s="57"/>
      <c r="HIM44" s="57"/>
      <c r="HIN44" s="57"/>
      <c r="HIO44" s="57"/>
      <c r="HIP44" s="57"/>
      <c r="HIQ44" s="57"/>
      <c r="HIR44" s="57"/>
      <c r="HIS44" s="57"/>
      <c r="HIT44" s="57"/>
      <c r="HIU44" s="57"/>
      <c r="HIV44" s="57"/>
      <c r="HIW44" s="57"/>
      <c r="HIX44" s="57"/>
      <c r="HIY44" s="57"/>
      <c r="HIZ44" s="57"/>
      <c r="HJA44" s="57"/>
      <c r="HJB44" s="57"/>
      <c r="HJC44" s="57"/>
      <c r="HJD44" s="57"/>
      <c r="HJE44" s="57"/>
      <c r="HJF44" s="57"/>
      <c r="HJG44" s="57"/>
      <c r="HJH44" s="57"/>
      <c r="HJI44" s="57"/>
      <c r="HJJ44" s="57"/>
      <c r="HJK44" s="57"/>
      <c r="HJL44" s="57"/>
      <c r="HJM44" s="57"/>
      <c r="HJN44" s="57"/>
      <c r="HJO44" s="57"/>
      <c r="HJP44" s="57"/>
      <c r="HJQ44" s="57"/>
      <c r="HJR44" s="57"/>
      <c r="HJS44" s="57"/>
      <c r="HJT44" s="57"/>
      <c r="HJU44" s="57"/>
      <c r="HJV44" s="57"/>
      <c r="HJW44" s="57"/>
      <c r="HJX44" s="57"/>
      <c r="HJY44" s="57"/>
      <c r="HJZ44" s="57"/>
      <c r="HKA44" s="57"/>
      <c r="HKB44" s="57"/>
      <c r="HKC44" s="57"/>
      <c r="HKD44" s="57"/>
      <c r="HKE44" s="57"/>
      <c r="HKF44" s="57"/>
      <c r="HKG44" s="57"/>
      <c r="HKH44" s="57"/>
      <c r="HKI44" s="57"/>
      <c r="HKJ44" s="57"/>
      <c r="HKK44" s="57"/>
      <c r="HKL44" s="57"/>
      <c r="HKM44" s="57"/>
      <c r="HKN44" s="57"/>
      <c r="HKO44" s="57"/>
      <c r="HKP44" s="57"/>
      <c r="HKQ44" s="57"/>
      <c r="HKR44" s="57"/>
      <c r="HKS44" s="57"/>
      <c r="HKT44" s="57"/>
      <c r="HKU44" s="57"/>
      <c r="HKV44" s="57"/>
      <c r="HKW44" s="57"/>
      <c r="HKX44" s="57"/>
      <c r="HKY44" s="57"/>
      <c r="HKZ44" s="57"/>
      <c r="HLA44" s="57"/>
      <c r="HLB44" s="57"/>
      <c r="HLC44" s="57"/>
      <c r="HLD44" s="57"/>
      <c r="HLE44" s="57"/>
      <c r="HLF44" s="57"/>
      <c r="HLG44" s="57"/>
      <c r="HLH44" s="57"/>
      <c r="HLI44" s="57"/>
      <c r="HLJ44" s="57"/>
      <c r="HLK44" s="57"/>
      <c r="HLL44" s="57"/>
      <c r="HLM44" s="57"/>
      <c r="HLN44" s="57"/>
      <c r="HLO44" s="57"/>
      <c r="HLP44" s="57"/>
      <c r="HLQ44" s="57"/>
      <c r="HLR44" s="57"/>
      <c r="HLS44" s="57"/>
      <c r="HLT44" s="57"/>
      <c r="HLU44" s="57"/>
      <c r="HLV44" s="57"/>
      <c r="HLW44" s="57"/>
      <c r="HLX44" s="57"/>
      <c r="HLY44" s="57"/>
      <c r="HLZ44" s="57"/>
      <c r="HMA44" s="57"/>
      <c r="HMB44" s="57"/>
      <c r="HMC44" s="57"/>
      <c r="HMD44" s="57"/>
      <c r="HME44" s="57"/>
      <c r="HMF44" s="57"/>
      <c r="HMG44" s="57"/>
      <c r="HMH44" s="57"/>
      <c r="HMI44" s="57"/>
      <c r="HMJ44" s="57"/>
      <c r="HMK44" s="57"/>
      <c r="HML44" s="57"/>
      <c r="HMM44" s="57"/>
      <c r="HMN44" s="57"/>
      <c r="HMO44" s="57"/>
      <c r="HMP44" s="57"/>
      <c r="HMQ44" s="57"/>
      <c r="HMR44" s="57"/>
      <c r="HMS44" s="57"/>
      <c r="HMT44" s="57"/>
      <c r="HMU44" s="57"/>
      <c r="HMV44" s="57"/>
      <c r="HMW44" s="57"/>
      <c r="HMX44" s="57"/>
      <c r="HMY44" s="57"/>
      <c r="HMZ44" s="57"/>
      <c r="HNA44" s="57"/>
      <c r="HNB44" s="57"/>
      <c r="HNC44" s="57"/>
      <c r="HND44" s="57"/>
      <c r="HNE44" s="57"/>
      <c r="HNF44" s="57"/>
      <c r="HNG44" s="57"/>
      <c r="HNH44" s="57"/>
      <c r="HNI44" s="57"/>
      <c r="HNJ44" s="57"/>
      <c r="HNK44" s="57"/>
      <c r="HNL44" s="57"/>
      <c r="HNM44" s="57"/>
      <c r="HNN44" s="57"/>
      <c r="HNO44" s="57"/>
      <c r="HNP44" s="57"/>
      <c r="HNQ44" s="57"/>
      <c r="HNR44" s="57"/>
      <c r="HNS44" s="57"/>
      <c r="HNT44" s="57"/>
      <c r="HNU44" s="57"/>
      <c r="HNV44" s="57"/>
      <c r="HNW44" s="57"/>
      <c r="HNX44" s="57"/>
      <c r="HNY44" s="57"/>
      <c r="HNZ44" s="57"/>
      <c r="HOA44" s="57"/>
      <c r="HOB44" s="57"/>
      <c r="HOC44" s="57"/>
      <c r="HOD44" s="57"/>
      <c r="HOE44" s="57"/>
      <c r="HOF44" s="57"/>
      <c r="HOG44" s="57"/>
      <c r="HOH44" s="57"/>
      <c r="HOI44" s="57"/>
      <c r="HOJ44" s="57"/>
      <c r="HOK44" s="57"/>
      <c r="HOL44" s="57"/>
      <c r="HOM44" s="57"/>
      <c r="HON44" s="57"/>
      <c r="HOO44" s="57"/>
      <c r="HOP44" s="57"/>
      <c r="HOQ44" s="57"/>
      <c r="HOR44" s="57"/>
      <c r="HOS44" s="57"/>
      <c r="HOT44" s="57"/>
      <c r="HOU44" s="57"/>
      <c r="HOV44" s="57"/>
      <c r="HOW44" s="57"/>
      <c r="HOX44" s="57"/>
      <c r="HOY44" s="57"/>
      <c r="HOZ44" s="57"/>
      <c r="HPA44" s="57"/>
      <c r="HPB44" s="57"/>
      <c r="HPC44" s="57"/>
      <c r="HPD44" s="57"/>
      <c r="HPE44" s="57"/>
      <c r="HPF44" s="57"/>
      <c r="HPG44" s="57"/>
      <c r="HPH44" s="57"/>
      <c r="HPI44" s="57"/>
      <c r="HPJ44" s="57"/>
      <c r="HPK44" s="57"/>
      <c r="HPL44" s="57"/>
      <c r="HPM44" s="57"/>
      <c r="HPN44" s="57"/>
      <c r="HPO44" s="57"/>
      <c r="HPP44" s="57"/>
      <c r="HPQ44" s="57"/>
      <c r="HPR44" s="57"/>
      <c r="HPS44" s="57"/>
      <c r="HPT44" s="57"/>
      <c r="HPU44" s="57"/>
      <c r="HPV44" s="57"/>
      <c r="HPW44" s="57"/>
      <c r="HPX44" s="57"/>
      <c r="HPY44" s="57"/>
      <c r="HPZ44" s="57"/>
      <c r="HQA44" s="57"/>
      <c r="HQB44" s="57"/>
      <c r="HQC44" s="57"/>
      <c r="HQD44" s="57"/>
      <c r="HQE44" s="57"/>
      <c r="HQF44" s="57"/>
      <c r="HQG44" s="57"/>
      <c r="HQH44" s="57"/>
      <c r="HQI44" s="57"/>
      <c r="HQJ44" s="57"/>
      <c r="HQK44" s="57"/>
      <c r="HQL44" s="57"/>
      <c r="HQM44" s="57"/>
      <c r="HQN44" s="57"/>
      <c r="HQO44" s="57"/>
      <c r="HQP44" s="57"/>
      <c r="HQQ44" s="57"/>
      <c r="HQR44" s="57"/>
      <c r="HQS44" s="57"/>
      <c r="HQT44" s="57"/>
      <c r="HQU44" s="57"/>
      <c r="HQV44" s="57"/>
      <c r="HQW44" s="57"/>
      <c r="HQX44" s="57"/>
      <c r="HQY44" s="57"/>
      <c r="HQZ44" s="57"/>
      <c r="HRA44" s="57"/>
      <c r="HRB44" s="57"/>
      <c r="HRC44" s="57"/>
      <c r="HRD44" s="57"/>
      <c r="HRE44" s="57"/>
      <c r="HRF44" s="57"/>
      <c r="HRG44" s="57"/>
      <c r="HRH44" s="57"/>
      <c r="HRI44" s="57"/>
      <c r="HRJ44" s="57"/>
      <c r="HRK44" s="57"/>
      <c r="HRL44" s="57"/>
      <c r="HRM44" s="57"/>
      <c r="HRN44" s="57"/>
      <c r="HRO44" s="57"/>
      <c r="HRP44" s="57"/>
      <c r="HRQ44" s="57"/>
      <c r="HRR44" s="57"/>
      <c r="HRS44" s="57"/>
      <c r="HRT44" s="57"/>
      <c r="HRU44" s="57"/>
      <c r="HRV44" s="57"/>
      <c r="HRW44" s="57"/>
      <c r="HRX44" s="57"/>
      <c r="HRY44" s="57"/>
      <c r="HRZ44" s="57"/>
      <c r="HSA44" s="57"/>
      <c r="HSB44" s="57"/>
      <c r="HSC44" s="57"/>
      <c r="HSD44" s="57"/>
      <c r="HSE44" s="57"/>
      <c r="HSF44" s="57"/>
      <c r="HSG44" s="57"/>
      <c r="HSH44" s="57"/>
      <c r="HSI44" s="57"/>
      <c r="HSJ44" s="57"/>
      <c r="HSK44" s="57"/>
      <c r="HSL44" s="57"/>
      <c r="HSM44" s="57"/>
      <c r="HSN44" s="57"/>
      <c r="HSO44" s="57"/>
      <c r="HSP44" s="57"/>
      <c r="HSQ44" s="57"/>
      <c r="HSR44" s="57"/>
      <c r="HSS44" s="57"/>
      <c r="HST44" s="57"/>
      <c r="HSU44" s="57"/>
      <c r="HSV44" s="57"/>
      <c r="HSW44" s="57"/>
      <c r="HSX44" s="57"/>
      <c r="HSY44" s="57"/>
      <c r="HSZ44" s="57"/>
      <c r="HTA44" s="57"/>
      <c r="HTB44" s="57"/>
      <c r="HTC44" s="57"/>
      <c r="HTD44" s="57"/>
      <c r="HTE44" s="57"/>
      <c r="HTF44" s="57"/>
      <c r="HTG44" s="57"/>
      <c r="HTH44" s="57"/>
      <c r="HTI44" s="57"/>
      <c r="HTJ44" s="57"/>
      <c r="HTK44" s="57"/>
      <c r="HTL44" s="57"/>
      <c r="HTM44" s="57"/>
      <c r="HTN44" s="57"/>
      <c r="HTO44" s="57"/>
      <c r="HTP44" s="57"/>
      <c r="HTQ44" s="57"/>
      <c r="HTR44" s="57"/>
      <c r="HTS44" s="57"/>
      <c r="HTT44" s="57"/>
      <c r="HTU44" s="57"/>
      <c r="HTV44" s="57"/>
      <c r="HTW44" s="57"/>
      <c r="HTX44" s="57"/>
      <c r="HTY44" s="57"/>
      <c r="HTZ44" s="57"/>
      <c r="HUA44" s="57"/>
      <c r="HUB44" s="57"/>
      <c r="HUC44" s="57"/>
      <c r="HUD44" s="57"/>
      <c r="HUE44" s="57"/>
      <c r="HUF44" s="57"/>
      <c r="HUG44" s="57"/>
      <c r="HUH44" s="57"/>
      <c r="HUI44" s="57"/>
      <c r="HUJ44" s="57"/>
      <c r="HUK44" s="57"/>
      <c r="HUL44" s="57"/>
      <c r="HUM44" s="57"/>
      <c r="HUN44" s="57"/>
      <c r="HUO44" s="57"/>
      <c r="HUP44" s="57"/>
      <c r="HUQ44" s="57"/>
      <c r="HUR44" s="57"/>
      <c r="HUS44" s="57"/>
      <c r="HUT44" s="57"/>
      <c r="HUU44" s="57"/>
      <c r="HUV44" s="57"/>
      <c r="HUW44" s="57"/>
      <c r="HUX44" s="57"/>
      <c r="HUY44" s="57"/>
      <c r="HUZ44" s="57"/>
      <c r="HVA44" s="57"/>
      <c r="HVB44" s="57"/>
      <c r="HVC44" s="57"/>
      <c r="HVD44" s="57"/>
      <c r="HVE44" s="57"/>
      <c r="HVF44" s="57"/>
      <c r="HVG44" s="57"/>
      <c r="HVH44" s="57"/>
      <c r="HVI44" s="57"/>
      <c r="HVJ44" s="57"/>
      <c r="HVK44" s="57"/>
      <c r="HVL44" s="57"/>
      <c r="HVM44" s="57"/>
      <c r="HVN44" s="57"/>
      <c r="HVO44" s="57"/>
      <c r="HVP44" s="57"/>
      <c r="HVQ44" s="57"/>
      <c r="HVR44" s="57"/>
      <c r="HVS44" s="57"/>
      <c r="HVT44" s="57"/>
      <c r="HVU44" s="57"/>
      <c r="HVV44" s="57"/>
      <c r="HVW44" s="57"/>
      <c r="HVX44" s="57"/>
      <c r="HVY44" s="57"/>
      <c r="HVZ44" s="57"/>
      <c r="HWA44" s="57"/>
      <c r="HWB44" s="57"/>
      <c r="HWC44" s="57"/>
      <c r="HWD44" s="57"/>
      <c r="HWE44" s="57"/>
      <c r="HWF44" s="57"/>
      <c r="HWG44" s="57"/>
      <c r="HWH44" s="57"/>
      <c r="HWI44" s="57"/>
      <c r="HWJ44" s="57"/>
      <c r="HWK44" s="57"/>
      <c r="HWL44" s="57"/>
      <c r="HWM44" s="57"/>
      <c r="HWN44" s="57"/>
      <c r="HWO44" s="57"/>
      <c r="HWP44" s="57"/>
      <c r="HWQ44" s="57"/>
      <c r="HWR44" s="57"/>
      <c r="HWS44" s="57"/>
      <c r="HWT44" s="57"/>
      <c r="HWU44" s="57"/>
      <c r="HWV44" s="57"/>
      <c r="HWW44" s="57"/>
      <c r="HWX44" s="57"/>
      <c r="HWY44" s="57"/>
      <c r="HWZ44" s="57"/>
      <c r="HXA44" s="57"/>
      <c r="HXB44" s="57"/>
      <c r="HXC44" s="57"/>
      <c r="HXD44" s="57"/>
      <c r="HXE44" s="57"/>
      <c r="HXF44" s="57"/>
      <c r="HXG44" s="57"/>
      <c r="HXH44" s="57"/>
      <c r="HXI44" s="57"/>
      <c r="HXJ44" s="57"/>
      <c r="HXK44" s="57"/>
      <c r="HXL44" s="57"/>
      <c r="HXM44" s="57"/>
      <c r="HXN44" s="57"/>
      <c r="HXO44" s="57"/>
      <c r="HXP44" s="57"/>
      <c r="HXQ44" s="57"/>
      <c r="HXR44" s="57"/>
      <c r="HXS44" s="57"/>
      <c r="HXT44" s="57"/>
      <c r="HXU44" s="57"/>
      <c r="HXV44" s="57"/>
      <c r="HXW44" s="57"/>
      <c r="HXX44" s="57"/>
      <c r="HXY44" s="57"/>
      <c r="HXZ44" s="57"/>
      <c r="HYA44" s="57"/>
      <c r="HYB44" s="57"/>
      <c r="HYC44" s="57"/>
      <c r="HYD44" s="57"/>
      <c r="HYE44" s="57"/>
      <c r="HYF44" s="57"/>
      <c r="HYG44" s="57"/>
      <c r="HYH44" s="57"/>
      <c r="HYI44" s="57"/>
      <c r="HYJ44" s="57"/>
      <c r="HYK44" s="57"/>
      <c r="HYL44" s="57"/>
      <c r="HYM44" s="57"/>
      <c r="HYN44" s="57"/>
      <c r="HYO44" s="57"/>
      <c r="HYP44" s="57"/>
      <c r="HYQ44" s="57"/>
      <c r="HYR44" s="57"/>
      <c r="HYS44" s="57"/>
      <c r="HYT44" s="57"/>
      <c r="HYU44" s="57"/>
      <c r="HYV44" s="57"/>
      <c r="HYW44" s="57"/>
      <c r="HYX44" s="57"/>
      <c r="HYY44" s="57"/>
      <c r="HYZ44" s="57"/>
      <c r="HZA44" s="57"/>
      <c r="HZB44" s="57"/>
      <c r="HZC44" s="57"/>
      <c r="HZD44" s="57"/>
      <c r="HZE44" s="57"/>
      <c r="HZF44" s="57"/>
      <c r="HZG44" s="57"/>
      <c r="HZH44" s="57"/>
      <c r="HZI44" s="57"/>
      <c r="HZJ44" s="57"/>
      <c r="HZK44" s="57"/>
      <c r="HZL44" s="57"/>
      <c r="HZM44" s="57"/>
      <c r="HZN44" s="57"/>
      <c r="HZO44" s="57"/>
      <c r="HZP44" s="57"/>
      <c r="HZQ44" s="57"/>
      <c r="HZR44" s="57"/>
      <c r="HZS44" s="57"/>
      <c r="HZT44" s="57"/>
      <c r="HZU44" s="57"/>
      <c r="HZV44" s="57"/>
      <c r="HZW44" s="57"/>
      <c r="HZX44" s="57"/>
      <c r="HZY44" s="57"/>
      <c r="HZZ44" s="57"/>
      <c r="IAA44" s="57"/>
      <c r="IAB44" s="57"/>
      <c r="IAC44" s="57"/>
      <c r="IAD44" s="57"/>
      <c r="IAE44" s="57"/>
      <c r="IAF44" s="57"/>
      <c r="IAG44" s="57"/>
      <c r="IAH44" s="57"/>
      <c r="IAI44" s="57"/>
      <c r="IAJ44" s="57"/>
      <c r="IAK44" s="57"/>
      <c r="IAL44" s="57"/>
      <c r="IAM44" s="57"/>
      <c r="IAN44" s="57"/>
      <c r="IAO44" s="57"/>
      <c r="IAP44" s="57"/>
      <c r="IAQ44" s="57"/>
      <c r="IAR44" s="57"/>
      <c r="IAS44" s="57"/>
      <c r="IAT44" s="57"/>
      <c r="IAU44" s="57"/>
      <c r="IAV44" s="57"/>
      <c r="IAW44" s="57"/>
      <c r="IAX44" s="57"/>
      <c r="IAY44" s="57"/>
      <c r="IAZ44" s="57"/>
      <c r="IBA44" s="57"/>
      <c r="IBB44" s="57"/>
      <c r="IBC44" s="57"/>
      <c r="IBD44" s="57"/>
      <c r="IBE44" s="57"/>
      <c r="IBF44" s="57"/>
      <c r="IBG44" s="57"/>
      <c r="IBH44" s="57"/>
      <c r="IBI44" s="57"/>
      <c r="IBJ44" s="57"/>
      <c r="IBK44" s="57"/>
      <c r="IBL44" s="57"/>
      <c r="IBM44" s="57"/>
      <c r="IBN44" s="57"/>
      <c r="IBO44" s="57"/>
      <c r="IBP44" s="57"/>
      <c r="IBQ44" s="57"/>
      <c r="IBR44" s="57"/>
      <c r="IBS44" s="57"/>
      <c r="IBT44" s="57"/>
      <c r="IBU44" s="57"/>
      <c r="IBV44" s="57"/>
      <c r="IBW44" s="57"/>
      <c r="IBX44" s="57"/>
      <c r="IBY44" s="57"/>
      <c r="IBZ44" s="57"/>
      <c r="ICA44" s="57"/>
      <c r="ICB44" s="57"/>
      <c r="ICC44" s="57"/>
      <c r="ICD44" s="57"/>
      <c r="ICE44" s="57"/>
      <c r="ICF44" s="57"/>
      <c r="ICG44" s="57"/>
      <c r="ICH44" s="57"/>
      <c r="ICI44" s="57"/>
      <c r="ICJ44" s="57"/>
      <c r="ICK44" s="57"/>
      <c r="ICL44" s="57"/>
      <c r="ICM44" s="57"/>
      <c r="ICN44" s="57"/>
      <c r="ICO44" s="57"/>
      <c r="ICP44" s="57"/>
      <c r="ICQ44" s="57"/>
      <c r="ICR44" s="57"/>
      <c r="ICS44" s="57"/>
      <c r="ICT44" s="57"/>
      <c r="ICU44" s="57"/>
      <c r="ICV44" s="57"/>
      <c r="ICW44" s="57"/>
      <c r="ICX44" s="57"/>
      <c r="ICY44" s="57"/>
      <c r="ICZ44" s="57"/>
      <c r="IDA44" s="57"/>
      <c r="IDB44" s="57"/>
      <c r="IDC44" s="57"/>
      <c r="IDD44" s="57"/>
      <c r="IDE44" s="57"/>
      <c r="IDF44" s="57"/>
      <c r="IDG44" s="57"/>
      <c r="IDH44" s="57"/>
      <c r="IDI44" s="57"/>
      <c r="IDJ44" s="57"/>
      <c r="IDK44" s="57"/>
      <c r="IDL44" s="57"/>
      <c r="IDM44" s="57"/>
      <c r="IDN44" s="57"/>
      <c r="IDO44" s="57"/>
      <c r="IDP44" s="57"/>
      <c r="IDQ44" s="57"/>
      <c r="IDR44" s="57"/>
      <c r="IDS44" s="57"/>
      <c r="IDT44" s="57"/>
      <c r="IDU44" s="57"/>
      <c r="IDV44" s="57"/>
      <c r="IDW44" s="57"/>
      <c r="IDX44" s="57"/>
      <c r="IDY44" s="57"/>
      <c r="IDZ44" s="57"/>
      <c r="IEA44" s="57"/>
      <c r="IEB44" s="57"/>
      <c r="IEC44" s="57"/>
      <c r="IED44" s="57"/>
      <c r="IEE44" s="57"/>
      <c r="IEF44" s="57"/>
      <c r="IEG44" s="57"/>
      <c r="IEH44" s="57"/>
      <c r="IEI44" s="57"/>
      <c r="IEJ44" s="57"/>
      <c r="IEK44" s="57"/>
      <c r="IEL44" s="57"/>
      <c r="IEM44" s="57"/>
      <c r="IEN44" s="57"/>
      <c r="IEO44" s="57"/>
      <c r="IEP44" s="57"/>
      <c r="IEQ44" s="57"/>
      <c r="IER44" s="57"/>
      <c r="IES44" s="57"/>
      <c r="IET44" s="57"/>
      <c r="IEU44" s="57"/>
      <c r="IEV44" s="57"/>
      <c r="IEW44" s="57"/>
      <c r="IEX44" s="57"/>
      <c r="IEY44" s="57"/>
      <c r="IEZ44" s="57"/>
      <c r="IFA44" s="57"/>
      <c r="IFB44" s="57"/>
      <c r="IFC44" s="57"/>
      <c r="IFD44" s="57"/>
      <c r="IFE44" s="57"/>
      <c r="IFF44" s="57"/>
      <c r="IFG44" s="57"/>
      <c r="IFH44" s="57"/>
      <c r="IFI44" s="57"/>
      <c r="IFJ44" s="57"/>
      <c r="IFK44" s="57"/>
      <c r="IFL44" s="57"/>
      <c r="IFM44" s="57"/>
      <c r="IFN44" s="57"/>
      <c r="IFO44" s="57"/>
      <c r="IFP44" s="57"/>
      <c r="IFQ44" s="57"/>
      <c r="IFR44" s="57"/>
      <c r="IFS44" s="57"/>
      <c r="IFT44" s="57"/>
      <c r="IFU44" s="57"/>
      <c r="IFV44" s="57"/>
      <c r="IFW44" s="57"/>
      <c r="IFX44" s="57"/>
      <c r="IFY44" s="57"/>
      <c r="IFZ44" s="57"/>
      <c r="IGA44" s="57"/>
      <c r="IGB44" s="57"/>
      <c r="IGC44" s="57"/>
      <c r="IGD44" s="57"/>
      <c r="IGE44" s="57"/>
      <c r="IGF44" s="57"/>
      <c r="IGG44" s="57"/>
      <c r="IGH44" s="57"/>
      <c r="IGI44" s="57"/>
      <c r="IGJ44" s="57"/>
      <c r="IGK44" s="57"/>
      <c r="IGL44" s="57"/>
      <c r="IGM44" s="57"/>
      <c r="IGN44" s="57"/>
      <c r="IGO44" s="57"/>
      <c r="IGP44" s="57"/>
      <c r="IGQ44" s="57"/>
      <c r="IGR44" s="57"/>
      <c r="IGS44" s="57"/>
      <c r="IGT44" s="57"/>
      <c r="IGU44" s="57"/>
      <c r="IGV44" s="57"/>
      <c r="IGW44" s="57"/>
      <c r="IGX44" s="57"/>
      <c r="IGY44" s="57"/>
      <c r="IGZ44" s="57"/>
      <c r="IHA44" s="57"/>
      <c r="IHB44" s="57"/>
      <c r="IHC44" s="57"/>
      <c r="IHD44" s="57"/>
      <c r="IHE44" s="57"/>
      <c r="IHF44" s="57"/>
      <c r="IHG44" s="57"/>
      <c r="IHH44" s="57"/>
      <c r="IHI44" s="57"/>
      <c r="IHJ44" s="57"/>
      <c r="IHK44" s="57"/>
      <c r="IHL44" s="57"/>
      <c r="IHM44" s="57"/>
      <c r="IHN44" s="57"/>
      <c r="IHO44" s="57"/>
      <c r="IHP44" s="57"/>
      <c r="IHQ44" s="57"/>
      <c r="IHR44" s="57"/>
      <c r="IHS44" s="57"/>
      <c r="IHT44" s="57"/>
      <c r="IHU44" s="57"/>
      <c r="IHV44" s="57"/>
      <c r="IHW44" s="57"/>
      <c r="IHX44" s="57"/>
      <c r="IHY44" s="57"/>
      <c r="IHZ44" s="57"/>
      <c r="IIA44" s="57"/>
      <c r="IIB44" s="57"/>
      <c r="IIC44" s="57"/>
      <c r="IID44" s="57"/>
      <c r="IIE44" s="57"/>
      <c r="IIF44" s="57"/>
      <c r="IIG44" s="57"/>
      <c r="IIH44" s="57"/>
      <c r="III44" s="57"/>
      <c r="IIJ44" s="57"/>
      <c r="IIK44" s="57"/>
      <c r="IIL44" s="57"/>
      <c r="IIM44" s="57"/>
      <c r="IIN44" s="57"/>
      <c r="IIO44" s="57"/>
      <c r="IIP44" s="57"/>
      <c r="IIQ44" s="57"/>
      <c r="IIR44" s="57"/>
      <c r="IIS44" s="57"/>
      <c r="IIT44" s="57"/>
      <c r="IIU44" s="57"/>
      <c r="IIV44" s="57"/>
      <c r="IIW44" s="57"/>
      <c r="IIX44" s="57"/>
      <c r="IIY44" s="57"/>
      <c r="IIZ44" s="57"/>
      <c r="IJA44" s="57"/>
      <c r="IJB44" s="57"/>
      <c r="IJC44" s="57"/>
      <c r="IJD44" s="57"/>
      <c r="IJE44" s="57"/>
      <c r="IJF44" s="57"/>
      <c r="IJG44" s="57"/>
      <c r="IJH44" s="57"/>
      <c r="IJI44" s="57"/>
      <c r="IJJ44" s="57"/>
      <c r="IJK44" s="57"/>
      <c r="IJL44" s="57"/>
      <c r="IJM44" s="57"/>
      <c r="IJN44" s="57"/>
      <c r="IJO44" s="57"/>
      <c r="IJP44" s="57"/>
      <c r="IJQ44" s="57"/>
      <c r="IJR44" s="57"/>
      <c r="IJS44" s="57"/>
      <c r="IJT44" s="57"/>
      <c r="IJU44" s="57"/>
      <c r="IJV44" s="57"/>
      <c r="IJW44" s="57"/>
      <c r="IJX44" s="57"/>
      <c r="IJY44" s="57"/>
      <c r="IJZ44" s="57"/>
      <c r="IKA44" s="57"/>
      <c r="IKB44" s="57"/>
      <c r="IKC44" s="57"/>
      <c r="IKD44" s="57"/>
      <c r="IKE44" s="57"/>
      <c r="IKF44" s="57"/>
      <c r="IKG44" s="57"/>
      <c r="IKH44" s="57"/>
      <c r="IKI44" s="57"/>
      <c r="IKJ44" s="57"/>
      <c r="IKK44" s="57"/>
      <c r="IKL44" s="57"/>
      <c r="IKM44" s="57"/>
      <c r="IKN44" s="57"/>
      <c r="IKO44" s="57"/>
      <c r="IKP44" s="57"/>
      <c r="IKQ44" s="57"/>
      <c r="IKR44" s="57"/>
      <c r="IKS44" s="57"/>
      <c r="IKT44" s="57"/>
      <c r="IKU44" s="57"/>
      <c r="IKV44" s="57"/>
      <c r="IKW44" s="57"/>
      <c r="IKX44" s="57"/>
      <c r="IKY44" s="57"/>
      <c r="IKZ44" s="57"/>
      <c r="ILA44" s="57"/>
      <c r="ILB44" s="57"/>
      <c r="ILC44" s="57"/>
      <c r="ILD44" s="57"/>
      <c r="ILE44" s="57"/>
      <c r="ILF44" s="57"/>
      <c r="ILG44" s="57"/>
      <c r="ILH44" s="57"/>
      <c r="ILI44" s="57"/>
      <c r="ILJ44" s="57"/>
      <c r="ILK44" s="57"/>
      <c r="ILL44" s="57"/>
      <c r="ILM44" s="57"/>
      <c r="ILN44" s="57"/>
      <c r="ILO44" s="57"/>
      <c r="ILP44" s="57"/>
      <c r="ILQ44" s="57"/>
      <c r="ILR44" s="57"/>
      <c r="ILS44" s="57"/>
      <c r="ILT44" s="57"/>
      <c r="ILU44" s="57"/>
      <c r="ILV44" s="57"/>
      <c r="ILW44" s="57"/>
      <c r="ILX44" s="57"/>
      <c r="ILY44" s="57"/>
      <c r="ILZ44" s="57"/>
      <c r="IMA44" s="57"/>
      <c r="IMB44" s="57"/>
      <c r="IMC44" s="57"/>
      <c r="IMD44" s="57"/>
      <c r="IME44" s="57"/>
      <c r="IMF44" s="57"/>
      <c r="IMG44" s="57"/>
      <c r="IMH44" s="57"/>
      <c r="IMI44" s="57"/>
      <c r="IMJ44" s="57"/>
      <c r="IMK44" s="57"/>
      <c r="IML44" s="57"/>
      <c r="IMM44" s="57"/>
      <c r="IMN44" s="57"/>
      <c r="IMO44" s="57"/>
      <c r="IMP44" s="57"/>
      <c r="IMQ44" s="57"/>
      <c r="IMR44" s="57"/>
      <c r="IMS44" s="57"/>
      <c r="IMT44" s="57"/>
      <c r="IMU44" s="57"/>
      <c r="IMV44" s="57"/>
      <c r="IMW44" s="57"/>
      <c r="IMX44" s="57"/>
      <c r="IMY44" s="57"/>
      <c r="IMZ44" s="57"/>
      <c r="INA44" s="57"/>
      <c r="INB44" s="57"/>
      <c r="INC44" s="57"/>
      <c r="IND44" s="57"/>
      <c r="INE44" s="57"/>
      <c r="INF44" s="57"/>
      <c r="ING44" s="57"/>
      <c r="INH44" s="57"/>
      <c r="INI44" s="57"/>
      <c r="INJ44" s="57"/>
      <c r="INK44" s="57"/>
      <c r="INL44" s="57"/>
      <c r="INM44" s="57"/>
      <c r="INN44" s="57"/>
      <c r="INO44" s="57"/>
      <c r="INP44" s="57"/>
      <c r="INQ44" s="57"/>
      <c r="INR44" s="57"/>
      <c r="INS44" s="57"/>
      <c r="INT44" s="57"/>
      <c r="INU44" s="57"/>
      <c r="INV44" s="57"/>
      <c r="INW44" s="57"/>
      <c r="INX44" s="57"/>
      <c r="INY44" s="57"/>
      <c r="INZ44" s="57"/>
      <c r="IOA44" s="57"/>
      <c r="IOB44" s="57"/>
      <c r="IOC44" s="57"/>
      <c r="IOD44" s="57"/>
      <c r="IOE44" s="57"/>
      <c r="IOF44" s="57"/>
      <c r="IOG44" s="57"/>
      <c r="IOH44" s="57"/>
      <c r="IOI44" s="57"/>
      <c r="IOJ44" s="57"/>
      <c r="IOK44" s="57"/>
      <c r="IOL44" s="57"/>
      <c r="IOM44" s="57"/>
      <c r="ION44" s="57"/>
      <c r="IOO44" s="57"/>
      <c r="IOP44" s="57"/>
      <c r="IOQ44" s="57"/>
      <c r="IOR44" s="57"/>
      <c r="IOS44" s="57"/>
      <c r="IOT44" s="57"/>
      <c r="IOU44" s="57"/>
      <c r="IOV44" s="57"/>
      <c r="IOW44" s="57"/>
      <c r="IOX44" s="57"/>
      <c r="IOY44" s="57"/>
      <c r="IOZ44" s="57"/>
      <c r="IPA44" s="57"/>
      <c r="IPB44" s="57"/>
      <c r="IPC44" s="57"/>
      <c r="IPD44" s="57"/>
      <c r="IPE44" s="57"/>
      <c r="IPF44" s="57"/>
      <c r="IPG44" s="57"/>
      <c r="IPH44" s="57"/>
      <c r="IPI44" s="57"/>
      <c r="IPJ44" s="57"/>
      <c r="IPK44" s="57"/>
      <c r="IPL44" s="57"/>
      <c r="IPM44" s="57"/>
      <c r="IPN44" s="57"/>
      <c r="IPO44" s="57"/>
      <c r="IPP44" s="57"/>
      <c r="IPQ44" s="57"/>
      <c r="IPR44" s="57"/>
      <c r="IPS44" s="57"/>
      <c r="IPT44" s="57"/>
      <c r="IPU44" s="57"/>
      <c r="IPV44" s="57"/>
      <c r="IPW44" s="57"/>
      <c r="IPX44" s="57"/>
      <c r="IPY44" s="57"/>
      <c r="IPZ44" s="57"/>
      <c r="IQA44" s="57"/>
      <c r="IQB44" s="57"/>
      <c r="IQC44" s="57"/>
      <c r="IQD44" s="57"/>
      <c r="IQE44" s="57"/>
      <c r="IQF44" s="57"/>
      <c r="IQG44" s="57"/>
      <c r="IQH44" s="57"/>
      <c r="IQI44" s="57"/>
      <c r="IQJ44" s="57"/>
      <c r="IQK44" s="57"/>
      <c r="IQL44" s="57"/>
      <c r="IQM44" s="57"/>
      <c r="IQN44" s="57"/>
      <c r="IQO44" s="57"/>
      <c r="IQP44" s="57"/>
      <c r="IQQ44" s="57"/>
      <c r="IQR44" s="57"/>
      <c r="IQS44" s="57"/>
      <c r="IQT44" s="57"/>
      <c r="IQU44" s="57"/>
      <c r="IQV44" s="57"/>
      <c r="IQW44" s="57"/>
      <c r="IQX44" s="57"/>
      <c r="IQY44" s="57"/>
      <c r="IQZ44" s="57"/>
      <c r="IRA44" s="57"/>
      <c r="IRB44" s="57"/>
      <c r="IRC44" s="57"/>
      <c r="IRD44" s="57"/>
      <c r="IRE44" s="57"/>
      <c r="IRF44" s="57"/>
      <c r="IRG44" s="57"/>
      <c r="IRH44" s="57"/>
      <c r="IRI44" s="57"/>
      <c r="IRJ44" s="57"/>
      <c r="IRK44" s="57"/>
      <c r="IRL44" s="57"/>
      <c r="IRM44" s="57"/>
      <c r="IRN44" s="57"/>
      <c r="IRO44" s="57"/>
      <c r="IRP44" s="57"/>
      <c r="IRQ44" s="57"/>
      <c r="IRR44" s="57"/>
      <c r="IRS44" s="57"/>
      <c r="IRT44" s="57"/>
      <c r="IRU44" s="57"/>
      <c r="IRV44" s="57"/>
      <c r="IRW44" s="57"/>
      <c r="IRX44" s="57"/>
      <c r="IRY44" s="57"/>
      <c r="IRZ44" s="57"/>
      <c r="ISA44" s="57"/>
      <c r="ISB44" s="57"/>
      <c r="ISC44" s="57"/>
      <c r="ISD44" s="57"/>
      <c r="ISE44" s="57"/>
      <c r="ISF44" s="57"/>
      <c r="ISG44" s="57"/>
      <c r="ISH44" s="57"/>
      <c r="ISI44" s="57"/>
      <c r="ISJ44" s="57"/>
      <c r="ISK44" s="57"/>
      <c r="ISL44" s="57"/>
      <c r="ISM44" s="57"/>
      <c r="ISN44" s="57"/>
      <c r="ISO44" s="57"/>
      <c r="ISP44" s="57"/>
      <c r="ISQ44" s="57"/>
      <c r="ISR44" s="57"/>
      <c r="ISS44" s="57"/>
      <c r="IST44" s="57"/>
      <c r="ISU44" s="57"/>
      <c r="ISV44" s="57"/>
      <c r="ISW44" s="57"/>
      <c r="ISX44" s="57"/>
      <c r="ISY44" s="57"/>
      <c r="ISZ44" s="57"/>
      <c r="ITA44" s="57"/>
      <c r="ITB44" s="57"/>
      <c r="ITC44" s="57"/>
      <c r="ITD44" s="57"/>
      <c r="ITE44" s="57"/>
      <c r="ITF44" s="57"/>
      <c r="ITG44" s="57"/>
      <c r="ITH44" s="57"/>
      <c r="ITI44" s="57"/>
      <c r="ITJ44" s="57"/>
      <c r="ITK44" s="57"/>
      <c r="ITL44" s="57"/>
      <c r="ITM44" s="57"/>
      <c r="ITN44" s="57"/>
      <c r="ITO44" s="57"/>
      <c r="ITP44" s="57"/>
      <c r="ITQ44" s="57"/>
      <c r="ITR44" s="57"/>
      <c r="ITS44" s="57"/>
      <c r="ITT44" s="57"/>
      <c r="ITU44" s="57"/>
      <c r="ITV44" s="57"/>
      <c r="ITW44" s="57"/>
      <c r="ITX44" s="57"/>
      <c r="ITY44" s="57"/>
      <c r="ITZ44" s="57"/>
      <c r="IUA44" s="57"/>
      <c r="IUB44" s="57"/>
      <c r="IUC44" s="57"/>
      <c r="IUD44" s="57"/>
      <c r="IUE44" s="57"/>
      <c r="IUF44" s="57"/>
      <c r="IUG44" s="57"/>
      <c r="IUH44" s="57"/>
      <c r="IUI44" s="57"/>
      <c r="IUJ44" s="57"/>
      <c r="IUK44" s="57"/>
      <c r="IUL44" s="57"/>
      <c r="IUM44" s="57"/>
      <c r="IUN44" s="57"/>
      <c r="IUO44" s="57"/>
      <c r="IUP44" s="57"/>
      <c r="IUQ44" s="57"/>
      <c r="IUR44" s="57"/>
      <c r="IUS44" s="57"/>
      <c r="IUT44" s="57"/>
      <c r="IUU44" s="57"/>
      <c r="IUV44" s="57"/>
      <c r="IUW44" s="57"/>
      <c r="IUX44" s="57"/>
      <c r="IUY44" s="57"/>
      <c r="IUZ44" s="57"/>
      <c r="IVA44" s="57"/>
      <c r="IVB44" s="57"/>
      <c r="IVC44" s="57"/>
      <c r="IVD44" s="57"/>
      <c r="IVE44" s="57"/>
      <c r="IVF44" s="57"/>
      <c r="IVG44" s="57"/>
      <c r="IVH44" s="57"/>
      <c r="IVI44" s="57"/>
      <c r="IVJ44" s="57"/>
      <c r="IVK44" s="57"/>
      <c r="IVL44" s="57"/>
      <c r="IVM44" s="57"/>
      <c r="IVN44" s="57"/>
      <c r="IVO44" s="57"/>
      <c r="IVP44" s="57"/>
      <c r="IVQ44" s="57"/>
      <c r="IVR44" s="57"/>
      <c r="IVS44" s="57"/>
      <c r="IVT44" s="57"/>
      <c r="IVU44" s="57"/>
      <c r="IVV44" s="57"/>
      <c r="IVW44" s="57"/>
      <c r="IVX44" s="57"/>
      <c r="IVY44" s="57"/>
      <c r="IVZ44" s="57"/>
      <c r="IWA44" s="57"/>
      <c r="IWB44" s="57"/>
      <c r="IWC44" s="57"/>
      <c r="IWD44" s="57"/>
      <c r="IWE44" s="57"/>
      <c r="IWF44" s="57"/>
      <c r="IWG44" s="57"/>
      <c r="IWH44" s="57"/>
      <c r="IWI44" s="57"/>
      <c r="IWJ44" s="57"/>
      <c r="IWK44" s="57"/>
      <c r="IWL44" s="57"/>
      <c r="IWM44" s="57"/>
      <c r="IWN44" s="57"/>
      <c r="IWO44" s="57"/>
      <c r="IWP44" s="57"/>
      <c r="IWQ44" s="57"/>
      <c r="IWR44" s="57"/>
      <c r="IWS44" s="57"/>
      <c r="IWT44" s="57"/>
      <c r="IWU44" s="57"/>
      <c r="IWV44" s="57"/>
      <c r="IWW44" s="57"/>
      <c r="IWX44" s="57"/>
      <c r="IWY44" s="57"/>
      <c r="IWZ44" s="57"/>
      <c r="IXA44" s="57"/>
      <c r="IXB44" s="57"/>
      <c r="IXC44" s="57"/>
      <c r="IXD44" s="57"/>
      <c r="IXE44" s="57"/>
      <c r="IXF44" s="57"/>
      <c r="IXG44" s="57"/>
      <c r="IXH44" s="57"/>
      <c r="IXI44" s="57"/>
      <c r="IXJ44" s="57"/>
      <c r="IXK44" s="57"/>
      <c r="IXL44" s="57"/>
      <c r="IXM44" s="57"/>
      <c r="IXN44" s="57"/>
      <c r="IXO44" s="57"/>
      <c r="IXP44" s="57"/>
      <c r="IXQ44" s="57"/>
      <c r="IXR44" s="57"/>
      <c r="IXS44" s="57"/>
      <c r="IXT44" s="57"/>
      <c r="IXU44" s="57"/>
      <c r="IXV44" s="57"/>
      <c r="IXW44" s="57"/>
      <c r="IXX44" s="57"/>
      <c r="IXY44" s="57"/>
      <c r="IXZ44" s="57"/>
      <c r="IYA44" s="57"/>
      <c r="IYB44" s="57"/>
      <c r="IYC44" s="57"/>
      <c r="IYD44" s="57"/>
      <c r="IYE44" s="57"/>
      <c r="IYF44" s="57"/>
      <c r="IYG44" s="57"/>
      <c r="IYH44" s="57"/>
      <c r="IYI44" s="57"/>
      <c r="IYJ44" s="57"/>
      <c r="IYK44" s="57"/>
      <c r="IYL44" s="57"/>
      <c r="IYM44" s="57"/>
      <c r="IYN44" s="57"/>
      <c r="IYO44" s="57"/>
      <c r="IYP44" s="57"/>
      <c r="IYQ44" s="57"/>
      <c r="IYR44" s="57"/>
      <c r="IYS44" s="57"/>
      <c r="IYT44" s="57"/>
      <c r="IYU44" s="57"/>
      <c r="IYV44" s="57"/>
      <c r="IYW44" s="57"/>
      <c r="IYX44" s="57"/>
      <c r="IYY44" s="57"/>
      <c r="IYZ44" s="57"/>
      <c r="IZA44" s="57"/>
      <c r="IZB44" s="57"/>
      <c r="IZC44" s="57"/>
      <c r="IZD44" s="57"/>
      <c r="IZE44" s="57"/>
      <c r="IZF44" s="57"/>
      <c r="IZG44" s="57"/>
      <c r="IZH44" s="57"/>
      <c r="IZI44" s="57"/>
      <c r="IZJ44" s="57"/>
      <c r="IZK44" s="57"/>
      <c r="IZL44" s="57"/>
      <c r="IZM44" s="57"/>
      <c r="IZN44" s="57"/>
      <c r="IZO44" s="57"/>
      <c r="IZP44" s="57"/>
      <c r="IZQ44" s="57"/>
      <c r="IZR44" s="57"/>
      <c r="IZS44" s="57"/>
      <c r="IZT44" s="57"/>
      <c r="IZU44" s="57"/>
      <c r="IZV44" s="57"/>
      <c r="IZW44" s="57"/>
      <c r="IZX44" s="57"/>
      <c r="IZY44" s="57"/>
      <c r="IZZ44" s="57"/>
      <c r="JAA44" s="57"/>
      <c r="JAB44" s="57"/>
      <c r="JAC44" s="57"/>
      <c r="JAD44" s="57"/>
      <c r="JAE44" s="57"/>
      <c r="JAF44" s="57"/>
      <c r="JAG44" s="57"/>
      <c r="JAH44" s="57"/>
      <c r="JAI44" s="57"/>
      <c r="JAJ44" s="57"/>
      <c r="JAK44" s="57"/>
      <c r="JAL44" s="57"/>
      <c r="JAM44" s="57"/>
      <c r="JAN44" s="57"/>
      <c r="JAO44" s="57"/>
      <c r="JAP44" s="57"/>
      <c r="JAQ44" s="57"/>
      <c r="JAR44" s="57"/>
      <c r="JAS44" s="57"/>
      <c r="JAT44" s="57"/>
      <c r="JAU44" s="57"/>
      <c r="JAV44" s="57"/>
      <c r="JAW44" s="57"/>
      <c r="JAX44" s="57"/>
      <c r="JAY44" s="57"/>
      <c r="JAZ44" s="57"/>
      <c r="JBA44" s="57"/>
      <c r="JBB44" s="57"/>
      <c r="JBC44" s="57"/>
      <c r="JBD44" s="57"/>
      <c r="JBE44" s="57"/>
      <c r="JBF44" s="57"/>
      <c r="JBG44" s="57"/>
      <c r="JBH44" s="57"/>
      <c r="JBI44" s="57"/>
      <c r="JBJ44" s="57"/>
      <c r="JBK44" s="57"/>
      <c r="JBL44" s="57"/>
      <c r="JBM44" s="57"/>
      <c r="JBN44" s="57"/>
      <c r="JBO44" s="57"/>
      <c r="JBP44" s="57"/>
      <c r="JBQ44" s="57"/>
      <c r="JBR44" s="57"/>
      <c r="JBS44" s="57"/>
      <c r="JBT44" s="57"/>
      <c r="JBU44" s="57"/>
      <c r="JBV44" s="57"/>
      <c r="JBW44" s="57"/>
      <c r="JBX44" s="57"/>
      <c r="JBY44" s="57"/>
      <c r="JBZ44" s="57"/>
      <c r="JCA44" s="57"/>
      <c r="JCB44" s="57"/>
      <c r="JCC44" s="57"/>
      <c r="JCD44" s="57"/>
      <c r="JCE44" s="57"/>
      <c r="JCF44" s="57"/>
      <c r="JCG44" s="57"/>
      <c r="JCH44" s="57"/>
      <c r="JCI44" s="57"/>
      <c r="JCJ44" s="57"/>
      <c r="JCK44" s="57"/>
      <c r="JCL44" s="57"/>
      <c r="JCM44" s="57"/>
      <c r="JCN44" s="57"/>
      <c r="JCO44" s="57"/>
      <c r="JCP44" s="57"/>
      <c r="JCQ44" s="57"/>
      <c r="JCR44" s="57"/>
      <c r="JCS44" s="57"/>
      <c r="JCT44" s="57"/>
      <c r="JCU44" s="57"/>
      <c r="JCV44" s="57"/>
      <c r="JCW44" s="57"/>
      <c r="JCX44" s="57"/>
      <c r="JCY44" s="57"/>
      <c r="JCZ44" s="57"/>
      <c r="JDA44" s="57"/>
      <c r="JDB44" s="57"/>
      <c r="JDC44" s="57"/>
      <c r="JDD44" s="57"/>
      <c r="JDE44" s="57"/>
      <c r="JDF44" s="57"/>
      <c r="JDG44" s="57"/>
      <c r="JDH44" s="57"/>
      <c r="JDI44" s="57"/>
      <c r="JDJ44" s="57"/>
      <c r="JDK44" s="57"/>
      <c r="JDL44" s="57"/>
      <c r="JDM44" s="57"/>
      <c r="JDN44" s="57"/>
      <c r="JDO44" s="57"/>
      <c r="JDP44" s="57"/>
      <c r="JDQ44" s="57"/>
      <c r="JDR44" s="57"/>
      <c r="JDS44" s="57"/>
      <c r="JDT44" s="57"/>
      <c r="JDU44" s="57"/>
      <c r="JDV44" s="57"/>
      <c r="JDW44" s="57"/>
      <c r="JDX44" s="57"/>
      <c r="JDY44" s="57"/>
      <c r="JDZ44" s="57"/>
      <c r="JEA44" s="57"/>
      <c r="JEB44" s="57"/>
      <c r="JEC44" s="57"/>
      <c r="JED44" s="57"/>
      <c r="JEE44" s="57"/>
      <c r="JEF44" s="57"/>
      <c r="JEG44" s="57"/>
      <c r="JEH44" s="57"/>
      <c r="JEI44" s="57"/>
      <c r="JEJ44" s="57"/>
      <c r="JEK44" s="57"/>
      <c r="JEL44" s="57"/>
      <c r="JEM44" s="57"/>
      <c r="JEN44" s="57"/>
      <c r="JEO44" s="57"/>
      <c r="JEP44" s="57"/>
      <c r="JEQ44" s="57"/>
      <c r="JER44" s="57"/>
      <c r="JES44" s="57"/>
      <c r="JET44" s="57"/>
      <c r="JEU44" s="57"/>
      <c r="JEV44" s="57"/>
      <c r="JEW44" s="57"/>
      <c r="JEX44" s="57"/>
      <c r="JEY44" s="57"/>
      <c r="JEZ44" s="57"/>
      <c r="JFA44" s="57"/>
      <c r="JFB44" s="57"/>
      <c r="JFC44" s="57"/>
      <c r="JFD44" s="57"/>
      <c r="JFE44" s="57"/>
      <c r="JFF44" s="57"/>
      <c r="JFG44" s="57"/>
      <c r="JFH44" s="57"/>
      <c r="JFI44" s="57"/>
      <c r="JFJ44" s="57"/>
      <c r="JFK44" s="57"/>
      <c r="JFL44" s="57"/>
      <c r="JFM44" s="57"/>
      <c r="JFN44" s="57"/>
      <c r="JFO44" s="57"/>
      <c r="JFP44" s="57"/>
      <c r="JFQ44" s="57"/>
      <c r="JFR44" s="57"/>
      <c r="JFS44" s="57"/>
      <c r="JFT44" s="57"/>
      <c r="JFU44" s="57"/>
      <c r="JFV44" s="57"/>
      <c r="JFW44" s="57"/>
      <c r="JFX44" s="57"/>
      <c r="JFY44" s="57"/>
      <c r="JFZ44" s="57"/>
      <c r="JGA44" s="57"/>
      <c r="JGB44" s="57"/>
      <c r="JGC44" s="57"/>
      <c r="JGD44" s="57"/>
      <c r="JGE44" s="57"/>
      <c r="JGF44" s="57"/>
      <c r="JGG44" s="57"/>
      <c r="JGH44" s="57"/>
      <c r="JGI44" s="57"/>
      <c r="JGJ44" s="57"/>
      <c r="JGK44" s="57"/>
      <c r="JGL44" s="57"/>
      <c r="JGM44" s="57"/>
      <c r="JGN44" s="57"/>
      <c r="JGO44" s="57"/>
      <c r="JGP44" s="57"/>
      <c r="JGQ44" s="57"/>
      <c r="JGR44" s="57"/>
      <c r="JGS44" s="57"/>
      <c r="JGT44" s="57"/>
      <c r="JGU44" s="57"/>
      <c r="JGV44" s="57"/>
      <c r="JGW44" s="57"/>
      <c r="JGX44" s="57"/>
      <c r="JGY44" s="57"/>
      <c r="JGZ44" s="57"/>
      <c r="JHA44" s="57"/>
      <c r="JHB44" s="57"/>
      <c r="JHC44" s="57"/>
      <c r="JHD44" s="57"/>
      <c r="JHE44" s="57"/>
      <c r="JHF44" s="57"/>
      <c r="JHG44" s="57"/>
      <c r="JHH44" s="57"/>
      <c r="JHI44" s="57"/>
      <c r="JHJ44" s="57"/>
      <c r="JHK44" s="57"/>
      <c r="JHL44" s="57"/>
      <c r="JHM44" s="57"/>
      <c r="JHN44" s="57"/>
      <c r="JHO44" s="57"/>
      <c r="JHP44" s="57"/>
      <c r="JHQ44" s="57"/>
      <c r="JHR44" s="57"/>
      <c r="JHS44" s="57"/>
      <c r="JHT44" s="57"/>
      <c r="JHU44" s="57"/>
      <c r="JHV44" s="57"/>
      <c r="JHW44" s="57"/>
      <c r="JHX44" s="57"/>
      <c r="JHY44" s="57"/>
      <c r="JHZ44" s="57"/>
      <c r="JIA44" s="57"/>
      <c r="JIB44" s="57"/>
      <c r="JIC44" s="57"/>
      <c r="JID44" s="57"/>
      <c r="JIE44" s="57"/>
      <c r="JIF44" s="57"/>
      <c r="JIG44" s="57"/>
      <c r="JIH44" s="57"/>
      <c r="JII44" s="57"/>
      <c r="JIJ44" s="57"/>
      <c r="JIK44" s="57"/>
      <c r="JIL44" s="57"/>
      <c r="JIM44" s="57"/>
      <c r="JIN44" s="57"/>
      <c r="JIO44" s="57"/>
      <c r="JIP44" s="57"/>
      <c r="JIQ44" s="57"/>
      <c r="JIR44" s="57"/>
      <c r="JIS44" s="57"/>
      <c r="JIT44" s="57"/>
      <c r="JIU44" s="57"/>
      <c r="JIV44" s="57"/>
      <c r="JIW44" s="57"/>
      <c r="JIX44" s="57"/>
      <c r="JIY44" s="57"/>
      <c r="JIZ44" s="57"/>
      <c r="JJA44" s="57"/>
      <c r="JJB44" s="57"/>
      <c r="JJC44" s="57"/>
      <c r="JJD44" s="57"/>
      <c r="JJE44" s="57"/>
      <c r="JJF44" s="57"/>
      <c r="JJG44" s="57"/>
      <c r="JJH44" s="57"/>
      <c r="JJI44" s="57"/>
      <c r="JJJ44" s="57"/>
      <c r="JJK44" s="57"/>
      <c r="JJL44" s="57"/>
      <c r="JJM44" s="57"/>
      <c r="JJN44" s="57"/>
      <c r="JJO44" s="57"/>
      <c r="JJP44" s="57"/>
      <c r="JJQ44" s="57"/>
      <c r="JJR44" s="57"/>
      <c r="JJS44" s="57"/>
      <c r="JJT44" s="57"/>
      <c r="JJU44" s="57"/>
      <c r="JJV44" s="57"/>
      <c r="JJW44" s="57"/>
      <c r="JJX44" s="57"/>
      <c r="JJY44" s="57"/>
      <c r="JJZ44" s="57"/>
      <c r="JKA44" s="57"/>
      <c r="JKB44" s="57"/>
      <c r="JKC44" s="57"/>
      <c r="JKD44" s="57"/>
      <c r="JKE44" s="57"/>
      <c r="JKF44" s="57"/>
      <c r="JKG44" s="57"/>
      <c r="JKH44" s="57"/>
      <c r="JKI44" s="57"/>
      <c r="JKJ44" s="57"/>
      <c r="JKK44" s="57"/>
      <c r="JKL44" s="57"/>
      <c r="JKM44" s="57"/>
      <c r="JKN44" s="57"/>
      <c r="JKO44" s="57"/>
      <c r="JKP44" s="57"/>
      <c r="JKQ44" s="57"/>
      <c r="JKR44" s="57"/>
      <c r="JKS44" s="57"/>
      <c r="JKT44" s="57"/>
      <c r="JKU44" s="57"/>
      <c r="JKV44" s="57"/>
      <c r="JKW44" s="57"/>
      <c r="JKX44" s="57"/>
      <c r="JKY44" s="57"/>
      <c r="JKZ44" s="57"/>
      <c r="JLA44" s="57"/>
      <c r="JLB44" s="57"/>
      <c r="JLC44" s="57"/>
      <c r="JLD44" s="57"/>
      <c r="JLE44" s="57"/>
      <c r="JLF44" s="57"/>
      <c r="JLG44" s="57"/>
      <c r="JLH44" s="57"/>
      <c r="JLI44" s="57"/>
      <c r="JLJ44" s="57"/>
      <c r="JLK44" s="57"/>
      <c r="JLL44" s="57"/>
      <c r="JLM44" s="57"/>
      <c r="JLN44" s="57"/>
      <c r="JLO44" s="57"/>
      <c r="JLP44" s="57"/>
      <c r="JLQ44" s="57"/>
      <c r="JLR44" s="57"/>
      <c r="JLS44" s="57"/>
      <c r="JLT44" s="57"/>
      <c r="JLU44" s="57"/>
      <c r="JLV44" s="57"/>
      <c r="JLW44" s="57"/>
      <c r="JLX44" s="57"/>
      <c r="JLY44" s="57"/>
      <c r="JLZ44" s="57"/>
      <c r="JMA44" s="57"/>
      <c r="JMB44" s="57"/>
      <c r="JMC44" s="57"/>
      <c r="JMD44" s="57"/>
      <c r="JME44" s="57"/>
      <c r="JMF44" s="57"/>
      <c r="JMG44" s="57"/>
      <c r="JMH44" s="57"/>
      <c r="JMI44" s="57"/>
      <c r="JMJ44" s="57"/>
      <c r="JMK44" s="57"/>
      <c r="JML44" s="57"/>
      <c r="JMM44" s="57"/>
      <c r="JMN44" s="57"/>
      <c r="JMO44" s="57"/>
      <c r="JMP44" s="57"/>
      <c r="JMQ44" s="57"/>
      <c r="JMR44" s="57"/>
      <c r="JMS44" s="57"/>
      <c r="JMT44" s="57"/>
      <c r="JMU44" s="57"/>
      <c r="JMV44" s="57"/>
      <c r="JMW44" s="57"/>
      <c r="JMX44" s="57"/>
      <c r="JMY44" s="57"/>
      <c r="JMZ44" s="57"/>
      <c r="JNA44" s="57"/>
      <c r="JNB44" s="57"/>
      <c r="JNC44" s="57"/>
      <c r="JND44" s="57"/>
      <c r="JNE44" s="57"/>
      <c r="JNF44" s="57"/>
      <c r="JNG44" s="57"/>
      <c r="JNH44" s="57"/>
      <c r="JNI44" s="57"/>
      <c r="JNJ44" s="57"/>
      <c r="JNK44" s="57"/>
      <c r="JNL44" s="57"/>
      <c r="JNM44" s="57"/>
      <c r="JNN44" s="57"/>
      <c r="JNO44" s="57"/>
      <c r="JNP44" s="57"/>
      <c r="JNQ44" s="57"/>
      <c r="JNR44" s="57"/>
      <c r="JNS44" s="57"/>
      <c r="JNT44" s="57"/>
      <c r="JNU44" s="57"/>
      <c r="JNV44" s="57"/>
      <c r="JNW44" s="57"/>
      <c r="JNX44" s="57"/>
      <c r="JNY44" s="57"/>
      <c r="JNZ44" s="57"/>
      <c r="JOA44" s="57"/>
      <c r="JOB44" s="57"/>
      <c r="JOC44" s="57"/>
      <c r="JOD44" s="57"/>
      <c r="JOE44" s="57"/>
      <c r="JOF44" s="57"/>
      <c r="JOG44" s="57"/>
      <c r="JOH44" s="57"/>
      <c r="JOI44" s="57"/>
      <c r="JOJ44" s="57"/>
      <c r="JOK44" s="57"/>
      <c r="JOL44" s="57"/>
      <c r="JOM44" s="57"/>
      <c r="JON44" s="57"/>
      <c r="JOO44" s="57"/>
      <c r="JOP44" s="57"/>
      <c r="JOQ44" s="57"/>
      <c r="JOR44" s="57"/>
      <c r="JOS44" s="57"/>
      <c r="JOT44" s="57"/>
      <c r="JOU44" s="57"/>
      <c r="JOV44" s="57"/>
      <c r="JOW44" s="57"/>
      <c r="JOX44" s="57"/>
      <c r="JOY44" s="57"/>
      <c r="JOZ44" s="57"/>
      <c r="JPA44" s="57"/>
      <c r="JPB44" s="57"/>
      <c r="JPC44" s="57"/>
      <c r="JPD44" s="57"/>
      <c r="JPE44" s="57"/>
      <c r="JPF44" s="57"/>
      <c r="JPG44" s="57"/>
      <c r="JPH44" s="57"/>
      <c r="JPI44" s="57"/>
      <c r="JPJ44" s="57"/>
      <c r="JPK44" s="57"/>
      <c r="JPL44" s="57"/>
      <c r="JPM44" s="57"/>
      <c r="JPN44" s="57"/>
      <c r="JPO44" s="57"/>
      <c r="JPP44" s="57"/>
      <c r="JPQ44" s="57"/>
      <c r="JPR44" s="57"/>
      <c r="JPS44" s="57"/>
      <c r="JPT44" s="57"/>
      <c r="JPU44" s="57"/>
      <c r="JPV44" s="57"/>
      <c r="JPW44" s="57"/>
      <c r="JPX44" s="57"/>
      <c r="JPY44" s="57"/>
      <c r="JPZ44" s="57"/>
      <c r="JQA44" s="57"/>
      <c r="JQB44" s="57"/>
      <c r="JQC44" s="57"/>
      <c r="JQD44" s="57"/>
      <c r="JQE44" s="57"/>
      <c r="JQF44" s="57"/>
      <c r="JQG44" s="57"/>
      <c r="JQH44" s="57"/>
      <c r="JQI44" s="57"/>
      <c r="JQJ44" s="57"/>
      <c r="JQK44" s="57"/>
      <c r="JQL44" s="57"/>
      <c r="JQM44" s="57"/>
      <c r="JQN44" s="57"/>
      <c r="JQO44" s="57"/>
      <c r="JQP44" s="57"/>
      <c r="JQQ44" s="57"/>
      <c r="JQR44" s="57"/>
      <c r="JQS44" s="57"/>
      <c r="JQT44" s="57"/>
      <c r="JQU44" s="57"/>
      <c r="JQV44" s="57"/>
      <c r="JQW44" s="57"/>
      <c r="JQX44" s="57"/>
      <c r="JQY44" s="57"/>
      <c r="JQZ44" s="57"/>
      <c r="JRA44" s="57"/>
      <c r="JRB44" s="57"/>
      <c r="JRC44" s="57"/>
      <c r="JRD44" s="57"/>
      <c r="JRE44" s="57"/>
      <c r="JRF44" s="57"/>
      <c r="JRG44" s="57"/>
      <c r="JRH44" s="57"/>
      <c r="JRI44" s="57"/>
      <c r="JRJ44" s="57"/>
      <c r="JRK44" s="57"/>
      <c r="JRL44" s="57"/>
      <c r="JRM44" s="57"/>
      <c r="JRN44" s="57"/>
      <c r="JRO44" s="57"/>
      <c r="JRP44" s="57"/>
      <c r="JRQ44" s="57"/>
      <c r="JRR44" s="57"/>
      <c r="JRS44" s="57"/>
      <c r="JRT44" s="57"/>
      <c r="JRU44" s="57"/>
      <c r="JRV44" s="57"/>
      <c r="JRW44" s="57"/>
      <c r="JRX44" s="57"/>
      <c r="JRY44" s="57"/>
      <c r="JRZ44" s="57"/>
      <c r="JSA44" s="57"/>
      <c r="JSB44" s="57"/>
      <c r="JSC44" s="57"/>
      <c r="JSD44" s="57"/>
      <c r="JSE44" s="57"/>
      <c r="JSF44" s="57"/>
      <c r="JSG44" s="57"/>
      <c r="JSH44" s="57"/>
      <c r="JSI44" s="57"/>
      <c r="JSJ44" s="57"/>
      <c r="JSK44" s="57"/>
      <c r="JSL44" s="57"/>
      <c r="JSM44" s="57"/>
      <c r="JSN44" s="57"/>
      <c r="JSO44" s="57"/>
      <c r="JSP44" s="57"/>
      <c r="JSQ44" s="57"/>
      <c r="JSR44" s="57"/>
      <c r="JSS44" s="57"/>
      <c r="JST44" s="57"/>
      <c r="JSU44" s="57"/>
      <c r="JSV44" s="57"/>
      <c r="JSW44" s="57"/>
      <c r="JSX44" s="57"/>
      <c r="JSY44" s="57"/>
      <c r="JSZ44" s="57"/>
      <c r="JTA44" s="57"/>
      <c r="JTB44" s="57"/>
      <c r="JTC44" s="57"/>
      <c r="JTD44" s="57"/>
      <c r="JTE44" s="57"/>
      <c r="JTF44" s="57"/>
      <c r="JTG44" s="57"/>
      <c r="JTH44" s="57"/>
      <c r="JTI44" s="57"/>
      <c r="JTJ44" s="57"/>
      <c r="JTK44" s="57"/>
      <c r="JTL44" s="57"/>
      <c r="JTM44" s="57"/>
      <c r="JTN44" s="57"/>
      <c r="JTO44" s="57"/>
      <c r="JTP44" s="57"/>
      <c r="JTQ44" s="57"/>
      <c r="JTR44" s="57"/>
      <c r="JTS44" s="57"/>
      <c r="JTT44" s="57"/>
      <c r="JTU44" s="57"/>
      <c r="JTV44" s="57"/>
      <c r="JTW44" s="57"/>
      <c r="JTX44" s="57"/>
      <c r="JTY44" s="57"/>
      <c r="JTZ44" s="57"/>
      <c r="JUA44" s="57"/>
      <c r="JUB44" s="57"/>
      <c r="JUC44" s="57"/>
      <c r="JUD44" s="57"/>
      <c r="JUE44" s="57"/>
      <c r="JUF44" s="57"/>
      <c r="JUG44" s="57"/>
      <c r="JUH44" s="57"/>
      <c r="JUI44" s="57"/>
      <c r="JUJ44" s="57"/>
      <c r="JUK44" s="57"/>
      <c r="JUL44" s="57"/>
      <c r="JUM44" s="57"/>
      <c r="JUN44" s="57"/>
      <c r="JUO44" s="57"/>
      <c r="JUP44" s="57"/>
      <c r="JUQ44" s="57"/>
      <c r="JUR44" s="57"/>
      <c r="JUS44" s="57"/>
      <c r="JUT44" s="57"/>
      <c r="JUU44" s="57"/>
      <c r="JUV44" s="57"/>
      <c r="JUW44" s="57"/>
      <c r="JUX44" s="57"/>
      <c r="JUY44" s="57"/>
      <c r="JUZ44" s="57"/>
      <c r="JVA44" s="57"/>
      <c r="JVB44" s="57"/>
      <c r="JVC44" s="57"/>
      <c r="JVD44" s="57"/>
      <c r="JVE44" s="57"/>
      <c r="JVF44" s="57"/>
      <c r="JVG44" s="57"/>
      <c r="JVH44" s="57"/>
      <c r="JVI44" s="57"/>
      <c r="JVJ44" s="57"/>
      <c r="JVK44" s="57"/>
      <c r="JVL44" s="57"/>
      <c r="JVM44" s="57"/>
      <c r="JVN44" s="57"/>
      <c r="JVO44" s="57"/>
      <c r="JVP44" s="57"/>
      <c r="JVQ44" s="57"/>
      <c r="JVR44" s="57"/>
      <c r="JVS44" s="57"/>
      <c r="JVT44" s="57"/>
      <c r="JVU44" s="57"/>
      <c r="JVV44" s="57"/>
      <c r="JVW44" s="57"/>
      <c r="JVX44" s="57"/>
      <c r="JVY44" s="57"/>
      <c r="JVZ44" s="57"/>
      <c r="JWA44" s="57"/>
      <c r="JWB44" s="57"/>
      <c r="JWC44" s="57"/>
      <c r="JWD44" s="57"/>
      <c r="JWE44" s="57"/>
      <c r="JWF44" s="57"/>
      <c r="JWG44" s="57"/>
      <c r="JWH44" s="57"/>
      <c r="JWI44" s="57"/>
      <c r="JWJ44" s="57"/>
      <c r="JWK44" s="57"/>
      <c r="JWL44" s="57"/>
      <c r="JWM44" s="57"/>
      <c r="JWN44" s="57"/>
      <c r="JWO44" s="57"/>
      <c r="JWP44" s="57"/>
      <c r="JWQ44" s="57"/>
      <c r="JWR44" s="57"/>
      <c r="JWS44" s="57"/>
      <c r="JWT44" s="57"/>
      <c r="JWU44" s="57"/>
      <c r="JWV44" s="57"/>
      <c r="JWW44" s="57"/>
      <c r="JWX44" s="57"/>
      <c r="JWY44" s="57"/>
      <c r="JWZ44" s="57"/>
      <c r="JXA44" s="57"/>
      <c r="JXB44" s="57"/>
      <c r="JXC44" s="57"/>
      <c r="JXD44" s="57"/>
      <c r="JXE44" s="57"/>
      <c r="JXF44" s="57"/>
      <c r="JXG44" s="57"/>
      <c r="JXH44" s="57"/>
      <c r="JXI44" s="57"/>
      <c r="JXJ44" s="57"/>
      <c r="JXK44" s="57"/>
      <c r="JXL44" s="57"/>
      <c r="JXM44" s="57"/>
      <c r="JXN44" s="57"/>
      <c r="JXO44" s="57"/>
      <c r="JXP44" s="57"/>
      <c r="JXQ44" s="57"/>
      <c r="JXR44" s="57"/>
      <c r="JXS44" s="57"/>
      <c r="JXT44" s="57"/>
      <c r="JXU44" s="57"/>
      <c r="JXV44" s="57"/>
      <c r="JXW44" s="57"/>
      <c r="JXX44" s="57"/>
      <c r="JXY44" s="57"/>
      <c r="JXZ44" s="57"/>
      <c r="JYA44" s="57"/>
      <c r="JYB44" s="57"/>
      <c r="JYC44" s="57"/>
      <c r="JYD44" s="57"/>
      <c r="JYE44" s="57"/>
      <c r="JYF44" s="57"/>
      <c r="JYG44" s="57"/>
      <c r="JYH44" s="57"/>
      <c r="JYI44" s="57"/>
      <c r="JYJ44" s="57"/>
      <c r="JYK44" s="57"/>
      <c r="JYL44" s="57"/>
      <c r="JYM44" s="57"/>
      <c r="JYN44" s="57"/>
      <c r="JYO44" s="57"/>
      <c r="JYP44" s="57"/>
      <c r="JYQ44" s="57"/>
      <c r="JYR44" s="57"/>
      <c r="JYS44" s="57"/>
      <c r="JYT44" s="57"/>
      <c r="JYU44" s="57"/>
      <c r="JYV44" s="57"/>
      <c r="JYW44" s="57"/>
      <c r="JYX44" s="57"/>
      <c r="JYY44" s="57"/>
      <c r="JYZ44" s="57"/>
      <c r="JZA44" s="57"/>
      <c r="JZB44" s="57"/>
      <c r="JZC44" s="57"/>
      <c r="JZD44" s="57"/>
      <c r="JZE44" s="57"/>
      <c r="JZF44" s="57"/>
      <c r="JZG44" s="57"/>
      <c r="JZH44" s="57"/>
      <c r="JZI44" s="57"/>
      <c r="JZJ44" s="57"/>
      <c r="JZK44" s="57"/>
      <c r="JZL44" s="57"/>
      <c r="JZM44" s="57"/>
      <c r="JZN44" s="57"/>
      <c r="JZO44" s="57"/>
      <c r="JZP44" s="57"/>
      <c r="JZQ44" s="57"/>
      <c r="JZR44" s="57"/>
      <c r="JZS44" s="57"/>
      <c r="JZT44" s="57"/>
      <c r="JZU44" s="57"/>
      <c r="JZV44" s="57"/>
      <c r="JZW44" s="57"/>
      <c r="JZX44" s="57"/>
      <c r="JZY44" s="57"/>
      <c r="JZZ44" s="57"/>
      <c r="KAA44" s="57"/>
      <c r="KAB44" s="57"/>
      <c r="KAC44" s="57"/>
      <c r="KAD44" s="57"/>
      <c r="KAE44" s="57"/>
      <c r="KAF44" s="57"/>
      <c r="KAG44" s="57"/>
      <c r="KAH44" s="57"/>
      <c r="KAI44" s="57"/>
      <c r="KAJ44" s="57"/>
      <c r="KAK44" s="57"/>
      <c r="KAL44" s="57"/>
      <c r="KAM44" s="57"/>
      <c r="KAN44" s="57"/>
      <c r="KAO44" s="57"/>
      <c r="KAP44" s="57"/>
      <c r="KAQ44" s="57"/>
      <c r="KAR44" s="57"/>
      <c r="KAS44" s="57"/>
      <c r="KAT44" s="57"/>
      <c r="KAU44" s="57"/>
      <c r="KAV44" s="57"/>
      <c r="KAW44" s="57"/>
      <c r="KAX44" s="57"/>
      <c r="KAY44" s="57"/>
      <c r="KAZ44" s="57"/>
      <c r="KBA44" s="57"/>
      <c r="KBB44" s="57"/>
      <c r="KBC44" s="57"/>
      <c r="KBD44" s="57"/>
      <c r="KBE44" s="57"/>
      <c r="KBF44" s="57"/>
      <c r="KBG44" s="57"/>
      <c r="KBH44" s="57"/>
      <c r="KBI44" s="57"/>
      <c r="KBJ44" s="57"/>
      <c r="KBK44" s="57"/>
      <c r="KBL44" s="57"/>
      <c r="KBM44" s="57"/>
      <c r="KBN44" s="57"/>
      <c r="KBO44" s="57"/>
      <c r="KBP44" s="57"/>
      <c r="KBQ44" s="57"/>
      <c r="KBR44" s="57"/>
      <c r="KBS44" s="57"/>
      <c r="KBT44" s="57"/>
      <c r="KBU44" s="57"/>
      <c r="KBV44" s="57"/>
      <c r="KBW44" s="57"/>
      <c r="KBX44" s="57"/>
      <c r="KBY44" s="57"/>
      <c r="KBZ44" s="57"/>
      <c r="KCA44" s="57"/>
      <c r="KCB44" s="57"/>
      <c r="KCC44" s="57"/>
      <c r="KCD44" s="57"/>
      <c r="KCE44" s="57"/>
      <c r="KCF44" s="57"/>
      <c r="KCG44" s="57"/>
      <c r="KCH44" s="57"/>
      <c r="KCI44" s="57"/>
      <c r="KCJ44" s="57"/>
      <c r="KCK44" s="57"/>
      <c r="KCL44" s="57"/>
      <c r="KCM44" s="57"/>
      <c r="KCN44" s="57"/>
      <c r="KCO44" s="57"/>
      <c r="KCP44" s="57"/>
      <c r="KCQ44" s="57"/>
      <c r="KCR44" s="57"/>
      <c r="KCS44" s="57"/>
      <c r="KCT44" s="57"/>
      <c r="KCU44" s="57"/>
      <c r="KCV44" s="57"/>
      <c r="KCW44" s="57"/>
      <c r="KCX44" s="57"/>
      <c r="KCY44" s="57"/>
      <c r="KCZ44" s="57"/>
      <c r="KDA44" s="57"/>
      <c r="KDB44" s="57"/>
      <c r="KDC44" s="57"/>
      <c r="KDD44" s="57"/>
      <c r="KDE44" s="57"/>
      <c r="KDF44" s="57"/>
      <c r="KDG44" s="57"/>
      <c r="KDH44" s="57"/>
      <c r="KDI44" s="57"/>
      <c r="KDJ44" s="57"/>
      <c r="KDK44" s="57"/>
      <c r="KDL44" s="57"/>
      <c r="KDM44" s="57"/>
      <c r="KDN44" s="57"/>
      <c r="KDO44" s="57"/>
      <c r="KDP44" s="57"/>
      <c r="KDQ44" s="57"/>
      <c r="KDR44" s="57"/>
      <c r="KDS44" s="57"/>
      <c r="KDT44" s="57"/>
      <c r="KDU44" s="57"/>
      <c r="KDV44" s="57"/>
      <c r="KDW44" s="57"/>
      <c r="KDX44" s="57"/>
      <c r="KDY44" s="57"/>
      <c r="KDZ44" s="57"/>
      <c r="KEA44" s="57"/>
      <c r="KEB44" s="57"/>
      <c r="KEC44" s="57"/>
      <c r="KED44" s="57"/>
      <c r="KEE44" s="57"/>
      <c r="KEF44" s="57"/>
      <c r="KEG44" s="57"/>
      <c r="KEH44" s="57"/>
      <c r="KEI44" s="57"/>
      <c r="KEJ44" s="57"/>
      <c r="KEK44" s="57"/>
      <c r="KEL44" s="57"/>
      <c r="KEM44" s="57"/>
      <c r="KEN44" s="57"/>
      <c r="KEO44" s="57"/>
      <c r="KEP44" s="57"/>
      <c r="KEQ44" s="57"/>
      <c r="KER44" s="57"/>
      <c r="KES44" s="57"/>
      <c r="KET44" s="57"/>
      <c r="KEU44" s="57"/>
      <c r="KEV44" s="57"/>
      <c r="KEW44" s="57"/>
      <c r="KEX44" s="57"/>
      <c r="KEY44" s="57"/>
      <c r="KEZ44" s="57"/>
      <c r="KFA44" s="57"/>
      <c r="KFB44" s="57"/>
      <c r="KFC44" s="57"/>
      <c r="KFD44" s="57"/>
      <c r="KFE44" s="57"/>
      <c r="KFF44" s="57"/>
      <c r="KFG44" s="57"/>
      <c r="KFH44" s="57"/>
      <c r="KFI44" s="57"/>
      <c r="KFJ44" s="57"/>
      <c r="KFK44" s="57"/>
      <c r="KFL44" s="57"/>
      <c r="KFM44" s="57"/>
      <c r="KFN44" s="57"/>
      <c r="KFO44" s="57"/>
      <c r="KFP44" s="57"/>
      <c r="KFQ44" s="57"/>
      <c r="KFR44" s="57"/>
      <c r="KFS44" s="57"/>
      <c r="KFT44" s="57"/>
      <c r="KFU44" s="57"/>
      <c r="KFV44" s="57"/>
      <c r="KFW44" s="57"/>
      <c r="KFX44" s="57"/>
      <c r="KFY44" s="57"/>
      <c r="KFZ44" s="57"/>
      <c r="KGA44" s="57"/>
      <c r="KGB44" s="57"/>
      <c r="KGC44" s="57"/>
      <c r="KGD44" s="57"/>
      <c r="KGE44" s="57"/>
      <c r="KGF44" s="57"/>
      <c r="KGG44" s="57"/>
      <c r="KGH44" s="57"/>
      <c r="KGI44" s="57"/>
      <c r="KGJ44" s="57"/>
      <c r="KGK44" s="57"/>
      <c r="KGL44" s="57"/>
      <c r="KGM44" s="57"/>
      <c r="KGN44" s="57"/>
      <c r="KGO44" s="57"/>
      <c r="KGP44" s="57"/>
      <c r="KGQ44" s="57"/>
      <c r="KGR44" s="57"/>
      <c r="KGS44" s="57"/>
      <c r="KGT44" s="57"/>
      <c r="KGU44" s="57"/>
      <c r="KGV44" s="57"/>
      <c r="KGW44" s="57"/>
      <c r="KGX44" s="57"/>
      <c r="KGY44" s="57"/>
      <c r="KGZ44" s="57"/>
      <c r="KHA44" s="57"/>
      <c r="KHB44" s="57"/>
      <c r="KHC44" s="57"/>
      <c r="KHD44" s="57"/>
      <c r="KHE44" s="57"/>
      <c r="KHF44" s="57"/>
      <c r="KHG44" s="57"/>
      <c r="KHH44" s="57"/>
      <c r="KHI44" s="57"/>
      <c r="KHJ44" s="57"/>
      <c r="KHK44" s="57"/>
      <c r="KHL44" s="57"/>
      <c r="KHM44" s="57"/>
      <c r="KHN44" s="57"/>
      <c r="KHO44" s="57"/>
      <c r="KHP44" s="57"/>
      <c r="KHQ44" s="57"/>
      <c r="KHR44" s="57"/>
      <c r="KHS44" s="57"/>
      <c r="KHT44" s="57"/>
      <c r="KHU44" s="57"/>
      <c r="KHV44" s="57"/>
      <c r="KHW44" s="57"/>
      <c r="KHX44" s="57"/>
      <c r="KHY44" s="57"/>
      <c r="KHZ44" s="57"/>
      <c r="KIA44" s="57"/>
      <c r="KIB44" s="57"/>
      <c r="KIC44" s="57"/>
      <c r="KID44" s="57"/>
      <c r="KIE44" s="57"/>
      <c r="KIF44" s="57"/>
      <c r="KIG44" s="57"/>
      <c r="KIH44" s="57"/>
      <c r="KII44" s="57"/>
      <c r="KIJ44" s="57"/>
      <c r="KIK44" s="57"/>
      <c r="KIL44" s="57"/>
      <c r="KIM44" s="57"/>
      <c r="KIN44" s="57"/>
      <c r="KIO44" s="57"/>
      <c r="KIP44" s="57"/>
      <c r="KIQ44" s="57"/>
      <c r="KIR44" s="57"/>
      <c r="KIS44" s="57"/>
      <c r="KIT44" s="57"/>
      <c r="KIU44" s="57"/>
      <c r="KIV44" s="57"/>
      <c r="KIW44" s="57"/>
      <c r="KIX44" s="57"/>
      <c r="KIY44" s="57"/>
      <c r="KIZ44" s="57"/>
      <c r="KJA44" s="57"/>
      <c r="KJB44" s="57"/>
      <c r="KJC44" s="57"/>
      <c r="KJD44" s="57"/>
      <c r="KJE44" s="57"/>
      <c r="KJF44" s="57"/>
      <c r="KJG44" s="57"/>
      <c r="KJH44" s="57"/>
      <c r="KJI44" s="57"/>
      <c r="KJJ44" s="57"/>
      <c r="KJK44" s="57"/>
      <c r="KJL44" s="57"/>
      <c r="KJM44" s="57"/>
      <c r="KJN44" s="57"/>
      <c r="KJO44" s="57"/>
      <c r="KJP44" s="57"/>
      <c r="KJQ44" s="57"/>
      <c r="KJR44" s="57"/>
      <c r="KJS44" s="57"/>
      <c r="KJT44" s="57"/>
      <c r="KJU44" s="57"/>
      <c r="KJV44" s="57"/>
      <c r="KJW44" s="57"/>
      <c r="KJX44" s="57"/>
      <c r="KJY44" s="57"/>
      <c r="KJZ44" s="57"/>
      <c r="KKA44" s="57"/>
      <c r="KKB44" s="57"/>
      <c r="KKC44" s="57"/>
      <c r="KKD44" s="57"/>
      <c r="KKE44" s="57"/>
      <c r="KKF44" s="57"/>
      <c r="KKG44" s="57"/>
      <c r="KKH44" s="57"/>
      <c r="KKI44" s="57"/>
      <c r="KKJ44" s="57"/>
      <c r="KKK44" s="57"/>
      <c r="KKL44" s="57"/>
      <c r="KKM44" s="57"/>
      <c r="KKN44" s="57"/>
      <c r="KKO44" s="57"/>
      <c r="KKP44" s="57"/>
      <c r="KKQ44" s="57"/>
      <c r="KKR44" s="57"/>
      <c r="KKS44" s="57"/>
      <c r="KKT44" s="57"/>
      <c r="KKU44" s="57"/>
      <c r="KKV44" s="57"/>
      <c r="KKW44" s="57"/>
      <c r="KKX44" s="57"/>
      <c r="KKY44" s="57"/>
      <c r="KKZ44" s="57"/>
      <c r="KLA44" s="57"/>
      <c r="KLB44" s="57"/>
      <c r="KLC44" s="57"/>
      <c r="KLD44" s="57"/>
      <c r="KLE44" s="57"/>
      <c r="KLF44" s="57"/>
      <c r="KLG44" s="57"/>
      <c r="KLH44" s="57"/>
      <c r="KLI44" s="57"/>
      <c r="KLJ44" s="57"/>
      <c r="KLK44" s="57"/>
      <c r="KLL44" s="57"/>
      <c r="KLM44" s="57"/>
      <c r="KLN44" s="57"/>
      <c r="KLO44" s="57"/>
      <c r="KLP44" s="57"/>
      <c r="KLQ44" s="57"/>
      <c r="KLR44" s="57"/>
      <c r="KLS44" s="57"/>
      <c r="KLT44" s="57"/>
      <c r="KLU44" s="57"/>
      <c r="KLV44" s="57"/>
      <c r="KLW44" s="57"/>
      <c r="KLX44" s="57"/>
      <c r="KLY44" s="57"/>
      <c r="KLZ44" s="57"/>
      <c r="KMA44" s="57"/>
      <c r="KMB44" s="57"/>
      <c r="KMC44" s="57"/>
      <c r="KMD44" s="57"/>
      <c r="KME44" s="57"/>
      <c r="KMF44" s="57"/>
      <c r="KMG44" s="57"/>
      <c r="KMH44" s="57"/>
      <c r="KMI44" s="57"/>
      <c r="KMJ44" s="57"/>
      <c r="KMK44" s="57"/>
      <c r="KML44" s="57"/>
      <c r="KMM44" s="57"/>
      <c r="KMN44" s="57"/>
      <c r="KMO44" s="57"/>
      <c r="KMP44" s="57"/>
      <c r="KMQ44" s="57"/>
      <c r="KMR44" s="57"/>
      <c r="KMS44" s="57"/>
      <c r="KMT44" s="57"/>
      <c r="KMU44" s="57"/>
      <c r="KMV44" s="57"/>
      <c r="KMW44" s="57"/>
      <c r="KMX44" s="57"/>
      <c r="KMY44" s="57"/>
      <c r="KMZ44" s="57"/>
      <c r="KNA44" s="57"/>
      <c r="KNB44" s="57"/>
      <c r="KNC44" s="57"/>
      <c r="KND44" s="57"/>
      <c r="KNE44" s="57"/>
      <c r="KNF44" s="57"/>
      <c r="KNG44" s="57"/>
      <c r="KNH44" s="57"/>
      <c r="KNI44" s="57"/>
      <c r="KNJ44" s="57"/>
      <c r="KNK44" s="57"/>
      <c r="KNL44" s="57"/>
      <c r="KNM44" s="57"/>
      <c r="KNN44" s="57"/>
      <c r="KNO44" s="57"/>
      <c r="KNP44" s="57"/>
      <c r="KNQ44" s="57"/>
      <c r="KNR44" s="57"/>
      <c r="KNS44" s="57"/>
      <c r="KNT44" s="57"/>
      <c r="KNU44" s="57"/>
      <c r="KNV44" s="57"/>
      <c r="KNW44" s="57"/>
      <c r="KNX44" s="57"/>
      <c r="KNY44" s="57"/>
      <c r="KNZ44" s="57"/>
      <c r="KOA44" s="57"/>
      <c r="KOB44" s="57"/>
      <c r="KOC44" s="57"/>
      <c r="KOD44" s="57"/>
      <c r="KOE44" s="57"/>
      <c r="KOF44" s="57"/>
      <c r="KOG44" s="57"/>
      <c r="KOH44" s="57"/>
      <c r="KOI44" s="57"/>
      <c r="KOJ44" s="57"/>
      <c r="KOK44" s="57"/>
      <c r="KOL44" s="57"/>
      <c r="KOM44" s="57"/>
      <c r="KON44" s="57"/>
      <c r="KOO44" s="57"/>
      <c r="KOP44" s="57"/>
      <c r="KOQ44" s="57"/>
      <c r="KOR44" s="57"/>
      <c r="KOS44" s="57"/>
      <c r="KOT44" s="57"/>
      <c r="KOU44" s="57"/>
      <c r="KOV44" s="57"/>
      <c r="KOW44" s="57"/>
      <c r="KOX44" s="57"/>
      <c r="KOY44" s="57"/>
      <c r="KOZ44" s="57"/>
      <c r="KPA44" s="57"/>
      <c r="KPB44" s="57"/>
      <c r="KPC44" s="57"/>
      <c r="KPD44" s="57"/>
      <c r="KPE44" s="57"/>
      <c r="KPF44" s="57"/>
      <c r="KPG44" s="57"/>
      <c r="KPH44" s="57"/>
      <c r="KPI44" s="57"/>
      <c r="KPJ44" s="57"/>
      <c r="KPK44" s="57"/>
      <c r="KPL44" s="57"/>
      <c r="KPM44" s="57"/>
      <c r="KPN44" s="57"/>
      <c r="KPO44" s="57"/>
      <c r="KPP44" s="57"/>
      <c r="KPQ44" s="57"/>
      <c r="KPR44" s="57"/>
      <c r="KPS44" s="57"/>
      <c r="KPT44" s="57"/>
      <c r="KPU44" s="57"/>
      <c r="KPV44" s="57"/>
      <c r="KPW44" s="57"/>
      <c r="KPX44" s="57"/>
      <c r="KPY44" s="57"/>
      <c r="KPZ44" s="57"/>
      <c r="KQA44" s="57"/>
      <c r="KQB44" s="57"/>
      <c r="KQC44" s="57"/>
      <c r="KQD44" s="57"/>
      <c r="KQE44" s="57"/>
      <c r="KQF44" s="57"/>
      <c r="KQG44" s="57"/>
      <c r="KQH44" s="57"/>
      <c r="KQI44" s="57"/>
      <c r="KQJ44" s="57"/>
      <c r="KQK44" s="57"/>
      <c r="KQL44" s="57"/>
      <c r="KQM44" s="57"/>
      <c r="KQN44" s="57"/>
      <c r="KQO44" s="57"/>
      <c r="KQP44" s="57"/>
      <c r="KQQ44" s="57"/>
      <c r="KQR44" s="57"/>
      <c r="KQS44" s="57"/>
      <c r="KQT44" s="57"/>
      <c r="KQU44" s="57"/>
      <c r="KQV44" s="57"/>
      <c r="KQW44" s="57"/>
      <c r="KQX44" s="57"/>
      <c r="KQY44" s="57"/>
      <c r="KQZ44" s="57"/>
      <c r="KRA44" s="57"/>
      <c r="KRB44" s="57"/>
      <c r="KRC44" s="57"/>
      <c r="KRD44" s="57"/>
      <c r="KRE44" s="57"/>
      <c r="KRF44" s="57"/>
      <c r="KRG44" s="57"/>
      <c r="KRH44" s="57"/>
      <c r="KRI44" s="57"/>
      <c r="KRJ44" s="57"/>
      <c r="KRK44" s="57"/>
      <c r="KRL44" s="57"/>
      <c r="KRM44" s="57"/>
      <c r="KRN44" s="57"/>
      <c r="KRO44" s="57"/>
      <c r="KRP44" s="57"/>
      <c r="KRQ44" s="57"/>
      <c r="KRR44" s="57"/>
      <c r="KRS44" s="57"/>
      <c r="KRT44" s="57"/>
      <c r="KRU44" s="57"/>
      <c r="KRV44" s="57"/>
      <c r="KRW44" s="57"/>
      <c r="KRX44" s="57"/>
      <c r="KRY44" s="57"/>
      <c r="KRZ44" s="57"/>
      <c r="KSA44" s="57"/>
      <c r="KSB44" s="57"/>
      <c r="KSC44" s="57"/>
      <c r="KSD44" s="57"/>
      <c r="KSE44" s="57"/>
      <c r="KSF44" s="57"/>
      <c r="KSG44" s="57"/>
      <c r="KSH44" s="57"/>
      <c r="KSI44" s="57"/>
      <c r="KSJ44" s="57"/>
      <c r="KSK44" s="57"/>
      <c r="KSL44" s="57"/>
      <c r="KSM44" s="57"/>
      <c r="KSN44" s="57"/>
      <c r="KSO44" s="57"/>
      <c r="KSP44" s="57"/>
      <c r="KSQ44" s="57"/>
      <c r="KSR44" s="57"/>
      <c r="KSS44" s="57"/>
      <c r="KST44" s="57"/>
      <c r="KSU44" s="57"/>
      <c r="KSV44" s="57"/>
      <c r="KSW44" s="57"/>
      <c r="KSX44" s="57"/>
      <c r="KSY44" s="57"/>
      <c r="KSZ44" s="57"/>
      <c r="KTA44" s="57"/>
      <c r="KTB44" s="57"/>
      <c r="KTC44" s="57"/>
      <c r="KTD44" s="57"/>
      <c r="KTE44" s="57"/>
      <c r="KTF44" s="57"/>
      <c r="KTG44" s="57"/>
      <c r="KTH44" s="57"/>
      <c r="KTI44" s="57"/>
      <c r="KTJ44" s="57"/>
      <c r="KTK44" s="57"/>
      <c r="KTL44" s="57"/>
      <c r="KTM44" s="57"/>
      <c r="KTN44" s="57"/>
      <c r="KTO44" s="57"/>
      <c r="KTP44" s="57"/>
      <c r="KTQ44" s="57"/>
      <c r="KTR44" s="57"/>
      <c r="KTS44" s="57"/>
      <c r="KTT44" s="57"/>
      <c r="KTU44" s="57"/>
      <c r="KTV44" s="57"/>
      <c r="KTW44" s="57"/>
      <c r="KTX44" s="57"/>
      <c r="KTY44" s="57"/>
      <c r="KTZ44" s="57"/>
      <c r="KUA44" s="57"/>
      <c r="KUB44" s="57"/>
      <c r="KUC44" s="57"/>
      <c r="KUD44" s="57"/>
      <c r="KUE44" s="57"/>
      <c r="KUF44" s="57"/>
      <c r="KUG44" s="57"/>
      <c r="KUH44" s="57"/>
      <c r="KUI44" s="57"/>
      <c r="KUJ44" s="57"/>
      <c r="KUK44" s="57"/>
      <c r="KUL44" s="57"/>
      <c r="KUM44" s="57"/>
      <c r="KUN44" s="57"/>
      <c r="KUO44" s="57"/>
      <c r="KUP44" s="57"/>
      <c r="KUQ44" s="57"/>
      <c r="KUR44" s="57"/>
      <c r="KUS44" s="57"/>
      <c r="KUT44" s="57"/>
      <c r="KUU44" s="57"/>
      <c r="KUV44" s="57"/>
      <c r="KUW44" s="57"/>
      <c r="KUX44" s="57"/>
      <c r="KUY44" s="57"/>
      <c r="KUZ44" s="57"/>
      <c r="KVA44" s="57"/>
      <c r="KVB44" s="57"/>
      <c r="KVC44" s="57"/>
      <c r="KVD44" s="57"/>
      <c r="KVE44" s="57"/>
      <c r="KVF44" s="57"/>
      <c r="KVG44" s="57"/>
      <c r="KVH44" s="57"/>
      <c r="KVI44" s="57"/>
      <c r="KVJ44" s="57"/>
      <c r="KVK44" s="57"/>
      <c r="KVL44" s="57"/>
      <c r="KVM44" s="57"/>
      <c r="KVN44" s="57"/>
      <c r="KVO44" s="57"/>
      <c r="KVP44" s="57"/>
      <c r="KVQ44" s="57"/>
      <c r="KVR44" s="57"/>
      <c r="KVS44" s="57"/>
      <c r="KVT44" s="57"/>
      <c r="KVU44" s="57"/>
      <c r="KVV44" s="57"/>
      <c r="KVW44" s="57"/>
      <c r="KVX44" s="57"/>
      <c r="KVY44" s="57"/>
      <c r="KVZ44" s="57"/>
      <c r="KWA44" s="57"/>
      <c r="KWB44" s="57"/>
      <c r="KWC44" s="57"/>
      <c r="KWD44" s="57"/>
      <c r="KWE44" s="57"/>
      <c r="KWF44" s="57"/>
      <c r="KWG44" s="57"/>
      <c r="KWH44" s="57"/>
      <c r="KWI44" s="57"/>
      <c r="KWJ44" s="57"/>
      <c r="KWK44" s="57"/>
      <c r="KWL44" s="57"/>
      <c r="KWM44" s="57"/>
      <c r="KWN44" s="57"/>
      <c r="KWO44" s="57"/>
      <c r="KWP44" s="57"/>
      <c r="KWQ44" s="57"/>
      <c r="KWR44" s="57"/>
      <c r="KWS44" s="57"/>
      <c r="KWT44" s="57"/>
      <c r="KWU44" s="57"/>
      <c r="KWV44" s="57"/>
      <c r="KWW44" s="57"/>
      <c r="KWX44" s="57"/>
      <c r="KWY44" s="57"/>
      <c r="KWZ44" s="57"/>
      <c r="KXA44" s="57"/>
      <c r="KXB44" s="57"/>
      <c r="KXC44" s="57"/>
      <c r="KXD44" s="57"/>
      <c r="KXE44" s="57"/>
      <c r="KXF44" s="57"/>
      <c r="KXG44" s="57"/>
      <c r="KXH44" s="57"/>
      <c r="KXI44" s="57"/>
      <c r="KXJ44" s="57"/>
      <c r="KXK44" s="57"/>
      <c r="KXL44" s="57"/>
      <c r="KXM44" s="57"/>
      <c r="KXN44" s="57"/>
      <c r="KXO44" s="57"/>
      <c r="KXP44" s="57"/>
      <c r="KXQ44" s="57"/>
      <c r="KXR44" s="57"/>
      <c r="KXS44" s="57"/>
      <c r="KXT44" s="57"/>
      <c r="KXU44" s="57"/>
      <c r="KXV44" s="57"/>
      <c r="KXW44" s="57"/>
      <c r="KXX44" s="57"/>
      <c r="KXY44" s="57"/>
      <c r="KXZ44" s="57"/>
      <c r="KYA44" s="57"/>
      <c r="KYB44" s="57"/>
      <c r="KYC44" s="57"/>
      <c r="KYD44" s="57"/>
      <c r="KYE44" s="57"/>
      <c r="KYF44" s="57"/>
      <c r="KYG44" s="57"/>
      <c r="KYH44" s="57"/>
      <c r="KYI44" s="57"/>
      <c r="KYJ44" s="57"/>
      <c r="KYK44" s="57"/>
      <c r="KYL44" s="57"/>
      <c r="KYM44" s="57"/>
      <c r="KYN44" s="57"/>
      <c r="KYO44" s="57"/>
      <c r="KYP44" s="57"/>
      <c r="KYQ44" s="57"/>
      <c r="KYR44" s="57"/>
      <c r="KYS44" s="57"/>
      <c r="KYT44" s="57"/>
      <c r="KYU44" s="57"/>
      <c r="KYV44" s="57"/>
      <c r="KYW44" s="57"/>
      <c r="KYX44" s="57"/>
      <c r="KYY44" s="57"/>
      <c r="KYZ44" s="57"/>
      <c r="KZA44" s="57"/>
      <c r="KZB44" s="57"/>
      <c r="KZC44" s="57"/>
      <c r="KZD44" s="57"/>
      <c r="KZE44" s="57"/>
      <c r="KZF44" s="57"/>
      <c r="KZG44" s="57"/>
      <c r="KZH44" s="57"/>
      <c r="KZI44" s="57"/>
      <c r="KZJ44" s="57"/>
      <c r="KZK44" s="57"/>
      <c r="KZL44" s="57"/>
      <c r="KZM44" s="57"/>
      <c r="KZN44" s="57"/>
      <c r="KZO44" s="57"/>
      <c r="KZP44" s="57"/>
      <c r="KZQ44" s="57"/>
      <c r="KZR44" s="57"/>
      <c r="KZS44" s="57"/>
      <c r="KZT44" s="57"/>
      <c r="KZU44" s="57"/>
      <c r="KZV44" s="57"/>
      <c r="KZW44" s="57"/>
      <c r="KZX44" s="57"/>
      <c r="KZY44" s="57"/>
      <c r="KZZ44" s="57"/>
      <c r="LAA44" s="57"/>
      <c r="LAB44" s="57"/>
      <c r="LAC44" s="57"/>
      <c r="LAD44" s="57"/>
      <c r="LAE44" s="57"/>
      <c r="LAF44" s="57"/>
      <c r="LAG44" s="57"/>
      <c r="LAH44" s="57"/>
      <c r="LAI44" s="57"/>
      <c r="LAJ44" s="57"/>
      <c r="LAK44" s="57"/>
      <c r="LAL44" s="57"/>
      <c r="LAM44" s="57"/>
      <c r="LAN44" s="57"/>
      <c r="LAO44" s="57"/>
      <c r="LAP44" s="57"/>
      <c r="LAQ44" s="57"/>
      <c r="LAR44" s="57"/>
      <c r="LAS44" s="57"/>
      <c r="LAT44" s="57"/>
      <c r="LAU44" s="57"/>
      <c r="LAV44" s="57"/>
      <c r="LAW44" s="57"/>
      <c r="LAX44" s="57"/>
      <c r="LAY44" s="57"/>
      <c r="LAZ44" s="57"/>
      <c r="LBA44" s="57"/>
      <c r="LBB44" s="57"/>
      <c r="LBC44" s="57"/>
      <c r="LBD44" s="57"/>
      <c r="LBE44" s="57"/>
      <c r="LBF44" s="57"/>
      <c r="LBG44" s="57"/>
      <c r="LBH44" s="57"/>
      <c r="LBI44" s="57"/>
      <c r="LBJ44" s="57"/>
      <c r="LBK44" s="57"/>
      <c r="LBL44" s="57"/>
      <c r="LBM44" s="57"/>
      <c r="LBN44" s="57"/>
      <c r="LBO44" s="57"/>
      <c r="LBP44" s="57"/>
      <c r="LBQ44" s="57"/>
      <c r="LBR44" s="57"/>
      <c r="LBS44" s="57"/>
      <c r="LBT44" s="57"/>
      <c r="LBU44" s="57"/>
      <c r="LBV44" s="57"/>
      <c r="LBW44" s="57"/>
      <c r="LBX44" s="57"/>
      <c r="LBY44" s="57"/>
      <c r="LBZ44" s="57"/>
      <c r="LCA44" s="57"/>
      <c r="LCB44" s="57"/>
      <c r="LCC44" s="57"/>
      <c r="LCD44" s="57"/>
      <c r="LCE44" s="57"/>
      <c r="LCF44" s="57"/>
      <c r="LCG44" s="57"/>
      <c r="LCH44" s="57"/>
      <c r="LCI44" s="57"/>
      <c r="LCJ44" s="57"/>
      <c r="LCK44" s="57"/>
      <c r="LCL44" s="57"/>
      <c r="LCM44" s="57"/>
      <c r="LCN44" s="57"/>
      <c r="LCO44" s="57"/>
      <c r="LCP44" s="57"/>
      <c r="LCQ44" s="57"/>
      <c r="LCR44" s="57"/>
      <c r="LCS44" s="57"/>
      <c r="LCT44" s="57"/>
      <c r="LCU44" s="57"/>
      <c r="LCV44" s="57"/>
      <c r="LCW44" s="57"/>
      <c r="LCX44" s="57"/>
      <c r="LCY44" s="57"/>
      <c r="LCZ44" s="57"/>
      <c r="LDA44" s="57"/>
      <c r="LDB44" s="57"/>
      <c r="LDC44" s="57"/>
      <c r="LDD44" s="57"/>
      <c r="LDE44" s="57"/>
      <c r="LDF44" s="57"/>
      <c r="LDG44" s="57"/>
      <c r="LDH44" s="57"/>
      <c r="LDI44" s="57"/>
      <c r="LDJ44" s="57"/>
      <c r="LDK44" s="57"/>
      <c r="LDL44" s="57"/>
      <c r="LDM44" s="57"/>
      <c r="LDN44" s="57"/>
      <c r="LDO44" s="57"/>
      <c r="LDP44" s="57"/>
      <c r="LDQ44" s="57"/>
      <c r="LDR44" s="57"/>
      <c r="LDS44" s="57"/>
      <c r="LDT44" s="57"/>
      <c r="LDU44" s="57"/>
      <c r="LDV44" s="57"/>
      <c r="LDW44" s="57"/>
      <c r="LDX44" s="57"/>
      <c r="LDY44" s="57"/>
      <c r="LDZ44" s="57"/>
      <c r="LEA44" s="57"/>
      <c r="LEB44" s="57"/>
      <c r="LEC44" s="57"/>
      <c r="LED44" s="57"/>
      <c r="LEE44" s="57"/>
      <c r="LEF44" s="57"/>
      <c r="LEG44" s="57"/>
      <c r="LEH44" s="57"/>
      <c r="LEI44" s="57"/>
      <c r="LEJ44" s="57"/>
      <c r="LEK44" s="57"/>
      <c r="LEL44" s="57"/>
      <c r="LEM44" s="57"/>
      <c r="LEN44" s="57"/>
      <c r="LEO44" s="57"/>
      <c r="LEP44" s="57"/>
      <c r="LEQ44" s="57"/>
      <c r="LER44" s="57"/>
      <c r="LES44" s="57"/>
      <c r="LET44" s="57"/>
      <c r="LEU44" s="57"/>
      <c r="LEV44" s="57"/>
      <c r="LEW44" s="57"/>
      <c r="LEX44" s="57"/>
      <c r="LEY44" s="57"/>
      <c r="LEZ44" s="57"/>
      <c r="LFA44" s="57"/>
      <c r="LFB44" s="57"/>
      <c r="LFC44" s="57"/>
      <c r="LFD44" s="57"/>
      <c r="LFE44" s="57"/>
      <c r="LFF44" s="57"/>
      <c r="LFG44" s="57"/>
      <c r="LFH44" s="57"/>
      <c r="LFI44" s="57"/>
      <c r="LFJ44" s="57"/>
      <c r="LFK44" s="57"/>
      <c r="LFL44" s="57"/>
      <c r="LFM44" s="57"/>
      <c r="LFN44" s="57"/>
      <c r="LFO44" s="57"/>
      <c r="LFP44" s="57"/>
      <c r="LFQ44" s="57"/>
      <c r="LFR44" s="57"/>
      <c r="LFS44" s="57"/>
      <c r="LFT44" s="57"/>
      <c r="LFU44" s="57"/>
      <c r="LFV44" s="57"/>
      <c r="LFW44" s="57"/>
      <c r="LFX44" s="57"/>
      <c r="LFY44" s="57"/>
      <c r="LFZ44" s="57"/>
      <c r="LGA44" s="57"/>
      <c r="LGB44" s="57"/>
      <c r="LGC44" s="57"/>
      <c r="LGD44" s="57"/>
      <c r="LGE44" s="57"/>
      <c r="LGF44" s="57"/>
      <c r="LGG44" s="57"/>
      <c r="LGH44" s="57"/>
      <c r="LGI44" s="57"/>
      <c r="LGJ44" s="57"/>
      <c r="LGK44" s="57"/>
      <c r="LGL44" s="57"/>
      <c r="LGM44" s="57"/>
      <c r="LGN44" s="57"/>
      <c r="LGO44" s="57"/>
      <c r="LGP44" s="57"/>
      <c r="LGQ44" s="57"/>
      <c r="LGR44" s="57"/>
      <c r="LGS44" s="57"/>
      <c r="LGT44" s="57"/>
      <c r="LGU44" s="57"/>
      <c r="LGV44" s="57"/>
      <c r="LGW44" s="57"/>
      <c r="LGX44" s="57"/>
      <c r="LGY44" s="57"/>
      <c r="LGZ44" s="57"/>
      <c r="LHA44" s="57"/>
      <c r="LHB44" s="57"/>
      <c r="LHC44" s="57"/>
      <c r="LHD44" s="57"/>
      <c r="LHE44" s="57"/>
      <c r="LHF44" s="57"/>
      <c r="LHG44" s="57"/>
      <c r="LHH44" s="57"/>
      <c r="LHI44" s="57"/>
      <c r="LHJ44" s="57"/>
      <c r="LHK44" s="57"/>
      <c r="LHL44" s="57"/>
      <c r="LHM44" s="57"/>
      <c r="LHN44" s="57"/>
      <c r="LHO44" s="57"/>
      <c r="LHP44" s="57"/>
      <c r="LHQ44" s="57"/>
      <c r="LHR44" s="57"/>
      <c r="LHS44" s="57"/>
      <c r="LHT44" s="57"/>
      <c r="LHU44" s="57"/>
      <c r="LHV44" s="57"/>
      <c r="LHW44" s="57"/>
      <c r="LHX44" s="57"/>
      <c r="LHY44" s="57"/>
      <c r="LHZ44" s="57"/>
      <c r="LIA44" s="57"/>
      <c r="LIB44" s="57"/>
      <c r="LIC44" s="57"/>
      <c r="LID44" s="57"/>
      <c r="LIE44" s="57"/>
      <c r="LIF44" s="57"/>
      <c r="LIG44" s="57"/>
      <c r="LIH44" s="57"/>
      <c r="LII44" s="57"/>
      <c r="LIJ44" s="57"/>
      <c r="LIK44" s="57"/>
      <c r="LIL44" s="57"/>
      <c r="LIM44" s="57"/>
      <c r="LIN44" s="57"/>
      <c r="LIO44" s="57"/>
      <c r="LIP44" s="57"/>
      <c r="LIQ44" s="57"/>
      <c r="LIR44" s="57"/>
      <c r="LIS44" s="57"/>
      <c r="LIT44" s="57"/>
      <c r="LIU44" s="57"/>
      <c r="LIV44" s="57"/>
      <c r="LIW44" s="57"/>
      <c r="LIX44" s="57"/>
      <c r="LIY44" s="57"/>
      <c r="LIZ44" s="57"/>
      <c r="LJA44" s="57"/>
      <c r="LJB44" s="57"/>
      <c r="LJC44" s="57"/>
      <c r="LJD44" s="57"/>
      <c r="LJE44" s="57"/>
      <c r="LJF44" s="57"/>
      <c r="LJG44" s="57"/>
      <c r="LJH44" s="57"/>
      <c r="LJI44" s="57"/>
      <c r="LJJ44" s="57"/>
      <c r="LJK44" s="57"/>
      <c r="LJL44" s="57"/>
      <c r="LJM44" s="57"/>
      <c r="LJN44" s="57"/>
      <c r="LJO44" s="57"/>
      <c r="LJP44" s="57"/>
      <c r="LJQ44" s="57"/>
      <c r="LJR44" s="57"/>
      <c r="LJS44" s="57"/>
      <c r="LJT44" s="57"/>
      <c r="LJU44" s="57"/>
      <c r="LJV44" s="57"/>
      <c r="LJW44" s="57"/>
      <c r="LJX44" s="57"/>
      <c r="LJY44" s="57"/>
      <c r="LJZ44" s="57"/>
      <c r="LKA44" s="57"/>
      <c r="LKB44" s="57"/>
      <c r="LKC44" s="57"/>
      <c r="LKD44" s="57"/>
      <c r="LKE44" s="57"/>
      <c r="LKF44" s="57"/>
      <c r="LKG44" s="57"/>
      <c r="LKH44" s="57"/>
      <c r="LKI44" s="57"/>
      <c r="LKJ44" s="57"/>
      <c r="LKK44" s="57"/>
      <c r="LKL44" s="57"/>
      <c r="LKM44" s="57"/>
      <c r="LKN44" s="57"/>
      <c r="LKO44" s="57"/>
      <c r="LKP44" s="57"/>
      <c r="LKQ44" s="57"/>
      <c r="LKR44" s="57"/>
      <c r="LKS44" s="57"/>
      <c r="LKT44" s="57"/>
      <c r="LKU44" s="57"/>
      <c r="LKV44" s="57"/>
      <c r="LKW44" s="57"/>
      <c r="LKX44" s="57"/>
      <c r="LKY44" s="57"/>
      <c r="LKZ44" s="57"/>
      <c r="LLA44" s="57"/>
      <c r="LLB44" s="57"/>
      <c r="LLC44" s="57"/>
      <c r="LLD44" s="57"/>
      <c r="LLE44" s="57"/>
      <c r="LLF44" s="57"/>
      <c r="LLG44" s="57"/>
      <c r="LLH44" s="57"/>
      <c r="LLI44" s="57"/>
      <c r="LLJ44" s="57"/>
      <c r="LLK44" s="57"/>
      <c r="LLL44" s="57"/>
      <c r="LLM44" s="57"/>
      <c r="LLN44" s="57"/>
      <c r="LLO44" s="57"/>
      <c r="LLP44" s="57"/>
      <c r="LLQ44" s="57"/>
      <c r="LLR44" s="57"/>
      <c r="LLS44" s="57"/>
      <c r="LLT44" s="57"/>
      <c r="LLU44" s="57"/>
      <c r="LLV44" s="57"/>
      <c r="LLW44" s="57"/>
      <c r="LLX44" s="57"/>
      <c r="LLY44" s="57"/>
      <c r="LLZ44" s="57"/>
      <c r="LMA44" s="57"/>
      <c r="LMB44" s="57"/>
      <c r="LMC44" s="57"/>
      <c r="LMD44" s="57"/>
      <c r="LME44" s="57"/>
      <c r="LMF44" s="57"/>
      <c r="LMG44" s="57"/>
      <c r="LMH44" s="57"/>
      <c r="LMI44" s="57"/>
      <c r="LMJ44" s="57"/>
      <c r="LMK44" s="57"/>
      <c r="LML44" s="57"/>
      <c r="LMM44" s="57"/>
      <c r="LMN44" s="57"/>
      <c r="LMO44" s="57"/>
      <c r="LMP44" s="57"/>
      <c r="LMQ44" s="57"/>
      <c r="LMR44" s="57"/>
      <c r="LMS44" s="57"/>
      <c r="LMT44" s="57"/>
      <c r="LMU44" s="57"/>
      <c r="LMV44" s="57"/>
      <c r="LMW44" s="57"/>
      <c r="LMX44" s="57"/>
      <c r="LMY44" s="57"/>
      <c r="LMZ44" s="57"/>
      <c r="LNA44" s="57"/>
      <c r="LNB44" s="57"/>
      <c r="LNC44" s="57"/>
      <c r="LND44" s="57"/>
      <c r="LNE44" s="57"/>
      <c r="LNF44" s="57"/>
      <c r="LNG44" s="57"/>
      <c r="LNH44" s="57"/>
      <c r="LNI44" s="57"/>
      <c r="LNJ44" s="57"/>
      <c r="LNK44" s="57"/>
      <c r="LNL44" s="57"/>
      <c r="LNM44" s="57"/>
      <c r="LNN44" s="57"/>
      <c r="LNO44" s="57"/>
      <c r="LNP44" s="57"/>
      <c r="LNQ44" s="57"/>
      <c r="LNR44" s="57"/>
      <c r="LNS44" s="57"/>
      <c r="LNT44" s="57"/>
      <c r="LNU44" s="57"/>
      <c r="LNV44" s="57"/>
      <c r="LNW44" s="57"/>
      <c r="LNX44" s="57"/>
      <c r="LNY44" s="57"/>
      <c r="LNZ44" s="57"/>
      <c r="LOA44" s="57"/>
      <c r="LOB44" s="57"/>
      <c r="LOC44" s="57"/>
      <c r="LOD44" s="57"/>
      <c r="LOE44" s="57"/>
      <c r="LOF44" s="57"/>
      <c r="LOG44" s="57"/>
      <c r="LOH44" s="57"/>
      <c r="LOI44" s="57"/>
      <c r="LOJ44" s="57"/>
      <c r="LOK44" s="57"/>
      <c r="LOL44" s="57"/>
      <c r="LOM44" s="57"/>
      <c r="LON44" s="57"/>
      <c r="LOO44" s="57"/>
      <c r="LOP44" s="57"/>
      <c r="LOQ44" s="57"/>
      <c r="LOR44" s="57"/>
      <c r="LOS44" s="57"/>
      <c r="LOT44" s="57"/>
      <c r="LOU44" s="57"/>
      <c r="LOV44" s="57"/>
      <c r="LOW44" s="57"/>
      <c r="LOX44" s="57"/>
      <c r="LOY44" s="57"/>
      <c r="LOZ44" s="57"/>
      <c r="LPA44" s="57"/>
      <c r="LPB44" s="57"/>
      <c r="LPC44" s="57"/>
      <c r="LPD44" s="57"/>
      <c r="LPE44" s="57"/>
      <c r="LPF44" s="57"/>
      <c r="LPG44" s="57"/>
      <c r="LPH44" s="57"/>
      <c r="LPI44" s="57"/>
      <c r="LPJ44" s="57"/>
      <c r="LPK44" s="57"/>
      <c r="LPL44" s="57"/>
      <c r="LPM44" s="57"/>
      <c r="LPN44" s="57"/>
      <c r="LPO44" s="57"/>
      <c r="LPP44" s="57"/>
      <c r="LPQ44" s="57"/>
      <c r="LPR44" s="57"/>
      <c r="LPS44" s="57"/>
      <c r="LPT44" s="57"/>
      <c r="LPU44" s="57"/>
      <c r="LPV44" s="57"/>
      <c r="LPW44" s="57"/>
      <c r="LPX44" s="57"/>
      <c r="LPY44" s="57"/>
      <c r="LPZ44" s="57"/>
      <c r="LQA44" s="57"/>
      <c r="LQB44" s="57"/>
      <c r="LQC44" s="57"/>
      <c r="LQD44" s="57"/>
      <c r="LQE44" s="57"/>
      <c r="LQF44" s="57"/>
      <c r="LQG44" s="57"/>
      <c r="LQH44" s="57"/>
      <c r="LQI44" s="57"/>
      <c r="LQJ44" s="57"/>
      <c r="LQK44" s="57"/>
      <c r="LQL44" s="57"/>
      <c r="LQM44" s="57"/>
      <c r="LQN44" s="57"/>
      <c r="LQO44" s="57"/>
      <c r="LQP44" s="57"/>
      <c r="LQQ44" s="57"/>
      <c r="LQR44" s="57"/>
      <c r="LQS44" s="57"/>
      <c r="LQT44" s="57"/>
      <c r="LQU44" s="57"/>
      <c r="LQV44" s="57"/>
      <c r="LQW44" s="57"/>
      <c r="LQX44" s="57"/>
      <c r="LQY44" s="57"/>
      <c r="LQZ44" s="57"/>
      <c r="LRA44" s="57"/>
      <c r="LRB44" s="57"/>
      <c r="LRC44" s="57"/>
      <c r="LRD44" s="57"/>
      <c r="LRE44" s="57"/>
      <c r="LRF44" s="57"/>
      <c r="LRG44" s="57"/>
      <c r="LRH44" s="57"/>
      <c r="LRI44" s="57"/>
      <c r="LRJ44" s="57"/>
      <c r="LRK44" s="57"/>
      <c r="LRL44" s="57"/>
      <c r="LRM44" s="57"/>
      <c r="LRN44" s="57"/>
      <c r="LRO44" s="57"/>
      <c r="LRP44" s="57"/>
      <c r="LRQ44" s="57"/>
      <c r="LRR44" s="57"/>
      <c r="LRS44" s="57"/>
      <c r="LRT44" s="57"/>
      <c r="LRU44" s="57"/>
      <c r="LRV44" s="57"/>
      <c r="LRW44" s="57"/>
      <c r="LRX44" s="57"/>
      <c r="LRY44" s="57"/>
      <c r="LRZ44" s="57"/>
      <c r="LSA44" s="57"/>
      <c r="LSB44" s="57"/>
      <c r="LSC44" s="57"/>
      <c r="LSD44" s="57"/>
      <c r="LSE44" s="57"/>
      <c r="LSF44" s="57"/>
      <c r="LSG44" s="57"/>
      <c r="LSH44" s="57"/>
      <c r="LSI44" s="57"/>
      <c r="LSJ44" s="57"/>
      <c r="LSK44" s="57"/>
      <c r="LSL44" s="57"/>
      <c r="LSM44" s="57"/>
      <c r="LSN44" s="57"/>
      <c r="LSO44" s="57"/>
      <c r="LSP44" s="57"/>
      <c r="LSQ44" s="57"/>
      <c r="LSR44" s="57"/>
      <c r="LSS44" s="57"/>
      <c r="LST44" s="57"/>
      <c r="LSU44" s="57"/>
      <c r="LSV44" s="57"/>
      <c r="LSW44" s="57"/>
      <c r="LSX44" s="57"/>
      <c r="LSY44" s="57"/>
      <c r="LSZ44" s="57"/>
      <c r="LTA44" s="57"/>
      <c r="LTB44" s="57"/>
      <c r="LTC44" s="57"/>
      <c r="LTD44" s="57"/>
      <c r="LTE44" s="57"/>
      <c r="LTF44" s="57"/>
      <c r="LTG44" s="57"/>
      <c r="LTH44" s="57"/>
      <c r="LTI44" s="57"/>
      <c r="LTJ44" s="57"/>
      <c r="LTK44" s="57"/>
      <c r="LTL44" s="57"/>
      <c r="LTM44" s="57"/>
      <c r="LTN44" s="57"/>
      <c r="LTO44" s="57"/>
      <c r="LTP44" s="57"/>
      <c r="LTQ44" s="57"/>
      <c r="LTR44" s="57"/>
      <c r="LTS44" s="57"/>
      <c r="LTT44" s="57"/>
      <c r="LTU44" s="57"/>
      <c r="LTV44" s="57"/>
      <c r="LTW44" s="57"/>
      <c r="LTX44" s="57"/>
      <c r="LTY44" s="57"/>
      <c r="LTZ44" s="57"/>
      <c r="LUA44" s="57"/>
      <c r="LUB44" s="57"/>
      <c r="LUC44" s="57"/>
      <c r="LUD44" s="57"/>
      <c r="LUE44" s="57"/>
      <c r="LUF44" s="57"/>
      <c r="LUG44" s="57"/>
      <c r="LUH44" s="57"/>
      <c r="LUI44" s="57"/>
      <c r="LUJ44" s="57"/>
      <c r="LUK44" s="57"/>
      <c r="LUL44" s="57"/>
      <c r="LUM44" s="57"/>
      <c r="LUN44" s="57"/>
      <c r="LUO44" s="57"/>
      <c r="LUP44" s="57"/>
      <c r="LUQ44" s="57"/>
      <c r="LUR44" s="57"/>
      <c r="LUS44" s="57"/>
      <c r="LUT44" s="57"/>
      <c r="LUU44" s="57"/>
      <c r="LUV44" s="57"/>
      <c r="LUW44" s="57"/>
      <c r="LUX44" s="57"/>
      <c r="LUY44" s="57"/>
      <c r="LUZ44" s="57"/>
      <c r="LVA44" s="57"/>
      <c r="LVB44" s="57"/>
      <c r="LVC44" s="57"/>
      <c r="LVD44" s="57"/>
      <c r="LVE44" s="57"/>
      <c r="LVF44" s="57"/>
      <c r="LVG44" s="57"/>
      <c r="LVH44" s="57"/>
      <c r="LVI44" s="57"/>
      <c r="LVJ44" s="57"/>
      <c r="LVK44" s="57"/>
      <c r="LVL44" s="57"/>
      <c r="LVM44" s="57"/>
      <c r="LVN44" s="57"/>
      <c r="LVO44" s="57"/>
      <c r="LVP44" s="57"/>
      <c r="LVQ44" s="57"/>
      <c r="LVR44" s="57"/>
      <c r="LVS44" s="57"/>
      <c r="LVT44" s="57"/>
      <c r="LVU44" s="57"/>
      <c r="LVV44" s="57"/>
      <c r="LVW44" s="57"/>
      <c r="LVX44" s="57"/>
      <c r="LVY44" s="57"/>
      <c r="LVZ44" s="57"/>
      <c r="LWA44" s="57"/>
      <c r="LWB44" s="57"/>
      <c r="LWC44" s="57"/>
      <c r="LWD44" s="57"/>
      <c r="LWE44" s="57"/>
      <c r="LWF44" s="57"/>
      <c r="LWG44" s="57"/>
      <c r="LWH44" s="57"/>
      <c r="LWI44" s="57"/>
      <c r="LWJ44" s="57"/>
      <c r="LWK44" s="57"/>
      <c r="LWL44" s="57"/>
      <c r="LWM44" s="57"/>
      <c r="LWN44" s="57"/>
      <c r="LWO44" s="57"/>
      <c r="LWP44" s="57"/>
      <c r="LWQ44" s="57"/>
      <c r="LWR44" s="57"/>
      <c r="LWS44" s="57"/>
      <c r="LWT44" s="57"/>
      <c r="LWU44" s="57"/>
      <c r="LWV44" s="57"/>
      <c r="LWW44" s="57"/>
      <c r="LWX44" s="57"/>
      <c r="LWY44" s="57"/>
      <c r="LWZ44" s="57"/>
      <c r="LXA44" s="57"/>
      <c r="LXB44" s="57"/>
      <c r="LXC44" s="57"/>
      <c r="LXD44" s="57"/>
      <c r="LXE44" s="57"/>
      <c r="LXF44" s="57"/>
      <c r="LXG44" s="57"/>
      <c r="LXH44" s="57"/>
      <c r="LXI44" s="57"/>
      <c r="LXJ44" s="57"/>
      <c r="LXK44" s="57"/>
      <c r="LXL44" s="57"/>
      <c r="LXM44" s="57"/>
      <c r="LXN44" s="57"/>
      <c r="LXO44" s="57"/>
      <c r="LXP44" s="57"/>
      <c r="LXQ44" s="57"/>
      <c r="LXR44" s="57"/>
      <c r="LXS44" s="57"/>
      <c r="LXT44" s="57"/>
      <c r="LXU44" s="57"/>
      <c r="LXV44" s="57"/>
      <c r="LXW44" s="57"/>
      <c r="LXX44" s="57"/>
      <c r="LXY44" s="57"/>
      <c r="LXZ44" s="57"/>
      <c r="LYA44" s="57"/>
      <c r="LYB44" s="57"/>
      <c r="LYC44" s="57"/>
      <c r="LYD44" s="57"/>
      <c r="LYE44" s="57"/>
      <c r="LYF44" s="57"/>
      <c r="LYG44" s="57"/>
      <c r="LYH44" s="57"/>
      <c r="LYI44" s="57"/>
      <c r="LYJ44" s="57"/>
      <c r="LYK44" s="57"/>
      <c r="LYL44" s="57"/>
      <c r="LYM44" s="57"/>
      <c r="LYN44" s="57"/>
      <c r="LYO44" s="57"/>
      <c r="LYP44" s="57"/>
      <c r="LYQ44" s="57"/>
      <c r="LYR44" s="57"/>
      <c r="LYS44" s="57"/>
      <c r="LYT44" s="57"/>
      <c r="LYU44" s="57"/>
      <c r="LYV44" s="57"/>
      <c r="LYW44" s="57"/>
      <c r="LYX44" s="57"/>
      <c r="LYY44" s="57"/>
      <c r="LYZ44" s="57"/>
      <c r="LZA44" s="57"/>
      <c r="LZB44" s="57"/>
      <c r="LZC44" s="57"/>
      <c r="LZD44" s="57"/>
      <c r="LZE44" s="57"/>
      <c r="LZF44" s="57"/>
      <c r="LZG44" s="57"/>
      <c r="LZH44" s="57"/>
      <c r="LZI44" s="57"/>
      <c r="LZJ44" s="57"/>
      <c r="LZK44" s="57"/>
      <c r="LZL44" s="57"/>
      <c r="LZM44" s="57"/>
      <c r="LZN44" s="57"/>
      <c r="LZO44" s="57"/>
      <c r="LZP44" s="57"/>
      <c r="LZQ44" s="57"/>
      <c r="LZR44" s="57"/>
      <c r="LZS44" s="57"/>
      <c r="LZT44" s="57"/>
      <c r="LZU44" s="57"/>
      <c r="LZV44" s="57"/>
      <c r="LZW44" s="57"/>
      <c r="LZX44" s="57"/>
      <c r="LZY44" s="57"/>
      <c r="LZZ44" s="57"/>
      <c r="MAA44" s="57"/>
      <c r="MAB44" s="57"/>
      <c r="MAC44" s="57"/>
      <c r="MAD44" s="57"/>
      <c r="MAE44" s="57"/>
      <c r="MAF44" s="57"/>
      <c r="MAG44" s="57"/>
      <c r="MAH44" s="57"/>
      <c r="MAI44" s="57"/>
      <c r="MAJ44" s="57"/>
      <c r="MAK44" s="57"/>
      <c r="MAL44" s="57"/>
      <c r="MAM44" s="57"/>
      <c r="MAN44" s="57"/>
      <c r="MAO44" s="57"/>
      <c r="MAP44" s="57"/>
      <c r="MAQ44" s="57"/>
      <c r="MAR44" s="57"/>
      <c r="MAS44" s="57"/>
      <c r="MAT44" s="57"/>
      <c r="MAU44" s="57"/>
      <c r="MAV44" s="57"/>
      <c r="MAW44" s="57"/>
      <c r="MAX44" s="57"/>
      <c r="MAY44" s="57"/>
      <c r="MAZ44" s="57"/>
      <c r="MBA44" s="57"/>
      <c r="MBB44" s="57"/>
      <c r="MBC44" s="57"/>
      <c r="MBD44" s="57"/>
      <c r="MBE44" s="57"/>
      <c r="MBF44" s="57"/>
      <c r="MBG44" s="57"/>
      <c r="MBH44" s="57"/>
      <c r="MBI44" s="57"/>
      <c r="MBJ44" s="57"/>
      <c r="MBK44" s="57"/>
      <c r="MBL44" s="57"/>
      <c r="MBM44" s="57"/>
      <c r="MBN44" s="57"/>
      <c r="MBO44" s="57"/>
      <c r="MBP44" s="57"/>
      <c r="MBQ44" s="57"/>
      <c r="MBR44" s="57"/>
      <c r="MBS44" s="57"/>
      <c r="MBT44" s="57"/>
      <c r="MBU44" s="57"/>
      <c r="MBV44" s="57"/>
      <c r="MBW44" s="57"/>
      <c r="MBX44" s="57"/>
      <c r="MBY44" s="57"/>
      <c r="MBZ44" s="57"/>
      <c r="MCA44" s="57"/>
      <c r="MCB44" s="57"/>
      <c r="MCC44" s="57"/>
      <c r="MCD44" s="57"/>
      <c r="MCE44" s="57"/>
      <c r="MCF44" s="57"/>
      <c r="MCG44" s="57"/>
      <c r="MCH44" s="57"/>
      <c r="MCI44" s="57"/>
      <c r="MCJ44" s="57"/>
      <c r="MCK44" s="57"/>
      <c r="MCL44" s="57"/>
      <c r="MCM44" s="57"/>
      <c r="MCN44" s="57"/>
      <c r="MCO44" s="57"/>
      <c r="MCP44" s="57"/>
      <c r="MCQ44" s="57"/>
      <c r="MCR44" s="57"/>
      <c r="MCS44" s="57"/>
      <c r="MCT44" s="57"/>
      <c r="MCU44" s="57"/>
      <c r="MCV44" s="57"/>
      <c r="MCW44" s="57"/>
      <c r="MCX44" s="57"/>
      <c r="MCY44" s="57"/>
      <c r="MCZ44" s="57"/>
      <c r="MDA44" s="57"/>
      <c r="MDB44" s="57"/>
      <c r="MDC44" s="57"/>
      <c r="MDD44" s="57"/>
      <c r="MDE44" s="57"/>
      <c r="MDF44" s="57"/>
      <c r="MDG44" s="57"/>
      <c r="MDH44" s="57"/>
      <c r="MDI44" s="57"/>
      <c r="MDJ44" s="57"/>
      <c r="MDK44" s="57"/>
      <c r="MDL44" s="57"/>
      <c r="MDM44" s="57"/>
      <c r="MDN44" s="57"/>
      <c r="MDO44" s="57"/>
      <c r="MDP44" s="57"/>
      <c r="MDQ44" s="57"/>
      <c r="MDR44" s="57"/>
      <c r="MDS44" s="57"/>
      <c r="MDT44" s="57"/>
      <c r="MDU44" s="57"/>
      <c r="MDV44" s="57"/>
      <c r="MDW44" s="57"/>
      <c r="MDX44" s="57"/>
      <c r="MDY44" s="57"/>
      <c r="MDZ44" s="57"/>
      <c r="MEA44" s="57"/>
      <c r="MEB44" s="57"/>
      <c r="MEC44" s="57"/>
      <c r="MED44" s="57"/>
      <c r="MEE44" s="57"/>
      <c r="MEF44" s="57"/>
      <c r="MEG44" s="57"/>
      <c r="MEH44" s="57"/>
      <c r="MEI44" s="57"/>
      <c r="MEJ44" s="57"/>
      <c r="MEK44" s="57"/>
      <c r="MEL44" s="57"/>
      <c r="MEM44" s="57"/>
      <c r="MEN44" s="57"/>
      <c r="MEO44" s="57"/>
      <c r="MEP44" s="57"/>
      <c r="MEQ44" s="57"/>
      <c r="MER44" s="57"/>
      <c r="MES44" s="57"/>
      <c r="MET44" s="57"/>
      <c r="MEU44" s="57"/>
      <c r="MEV44" s="57"/>
      <c r="MEW44" s="57"/>
      <c r="MEX44" s="57"/>
      <c r="MEY44" s="57"/>
      <c r="MEZ44" s="57"/>
      <c r="MFA44" s="57"/>
      <c r="MFB44" s="57"/>
      <c r="MFC44" s="57"/>
      <c r="MFD44" s="57"/>
      <c r="MFE44" s="57"/>
      <c r="MFF44" s="57"/>
      <c r="MFG44" s="57"/>
      <c r="MFH44" s="57"/>
      <c r="MFI44" s="57"/>
      <c r="MFJ44" s="57"/>
      <c r="MFK44" s="57"/>
      <c r="MFL44" s="57"/>
      <c r="MFM44" s="57"/>
      <c r="MFN44" s="57"/>
      <c r="MFO44" s="57"/>
      <c r="MFP44" s="57"/>
      <c r="MFQ44" s="57"/>
      <c r="MFR44" s="57"/>
      <c r="MFS44" s="57"/>
      <c r="MFT44" s="57"/>
      <c r="MFU44" s="57"/>
      <c r="MFV44" s="57"/>
      <c r="MFW44" s="57"/>
      <c r="MFX44" s="57"/>
      <c r="MFY44" s="57"/>
      <c r="MFZ44" s="57"/>
      <c r="MGA44" s="57"/>
      <c r="MGB44" s="57"/>
      <c r="MGC44" s="57"/>
      <c r="MGD44" s="57"/>
      <c r="MGE44" s="57"/>
      <c r="MGF44" s="57"/>
      <c r="MGG44" s="57"/>
      <c r="MGH44" s="57"/>
      <c r="MGI44" s="57"/>
      <c r="MGJ44" s="57"/>
      <c r="MGK44" s="57"/>
      <c r="MGL44" s="57"/>
      <c r="MGM44" s="57"/>
      <c r="MGN44" s="57"/>
      <c r="MGO44" s="57"/>
      <c r="MGP44" s="57"/>
      <c r="MGQ44" s="57"/>
      <c r="MGR44" s="57"/>
      <c r="MGS44" s="57"/>
      <c r="MGT44" s="57"/>
      <c r="MGU44" s="57"/>
      <c r="MGV44" s="57"/>
      <c r="MGW44" s="57"/>
      <c r="MGX44" s="57"/>
      <c r="MGY44" s="57"/>
      <c r="MGZ44" s="57"/>
      <c r="MHA44" s="57"/>
      <c r="MHB44" s="57"/>
      <c r="MHC44" s="57"/>
      <c r="MHD44" s="57"/>
      <c r="MHE44" s="57"/>
      <c r="MHF44" s="57"/>
      <c r="MHG44" s="57"/>
      <c r="MHH44" s="57"/>
      <c r="MHI44" s="57"/>
      <c r="MHJ44" s="57"/>
      <c r="MHK44" s="57"/>
      <c r="MHL44" s="57"/>
      <c r="MHM44" s="57"/>
      <c r="MHN44" s="57"/>
      <c r="MHO44" s="57"/>
      <c r="MHP44" s="57"/>
      <c r="MHQ44" s="57"/>
      <c r="MHR44" s="57"/>
      <c r="MHS44" s="57"/>
      <c r="MHT44" s="57"/>
      <c r="MHU44" s="57"/>
      <c r="MHV44" s="57"/>
      <c r="MHW44" s="57"/>
      <c r="MHX44" s="57"/>
      <c r="MHY44" s="57"/>
      <c r="MHZ44" s="57"/>
      <c r="MIA44" s="57"/>
      <c r="MIB44" s="57"/>
      <c r="MIC44" s="57"/>
      <c r="MID44" s="57"/>
      <c r="MIE44" s="57"/>
      <c r="MIF44" s="57"/>
      <c r="MIG44" s="57"/>
      <c r="MIH44" s="57"/>
      <c r="MII44" s="57"/>
      <c r="MIJ44" s="57"/>
      <c r="MIK44" s="57"/>
      <c r="MIL44" s="57"/>
      <c r="MIM44" s="57"/>
      <c r="MIN44" s="57"/>
      <c r="MIO44" s="57"/>
      <c r="MIP44" s="57"/>
      <c r="MIQ44" s="57"/>
      <c r="MIR44" s="57"/>
      <c r="MIS44" s="57"/>
      <c r="MIT44" s="57"/>
      <c r="MIU44" s="57"/>
      <c r="MIV44" s="57"/>
      <c r="MIW44" s="57"/>
      <c r="MIX44" s="57"/>
      <c r="MIY44" s="57"/>
      <c r="MIZ44" s="57"/>
      <c r="MJA44" s="57"/>
      <c r="MJB44" s="57"/>
      <c r="MJC44" s="57"/>
      <c r="MJD44" s="57"/>
      <c r="MJE44" s="57"/>
      <c r="MJF44" s="57"/>
      <c r="MJG44" s="57"/>
      <c r="MJH44" s="57"/>
      <c r="MJI44" s="57"/>
      <c r="MJJ44" s="57"/>
      <c r="MJK44" s="57"/>
      <c r="MJL44" s="57"/>
      <c r="MJM44" s="57"/>
      <c r="MJN44" s="57"/>
      <c r="MJO44" s="57"/>
      <c r="MJP44" s="57"/>
      <c r="MJQ44" s="57"/>
      <c r="MJR44" s="57"/>
      <c r="MJS44" s="57"/>
      <c r="MJT44" s="57"/>
      <c r="MJU44" s="57"/>
      <c r="MJV44" s="57"/>
      <c r="MJW44" s="57"/>
      <c r="MJX44" s="57"/>
      <c r="MJY44" s="57"/>
      <c r="MJZ44" s="57"/>
      <c r="MKA44" s="57"/>
      <c r="MKB44" s="57"/>
      <c r="MKC44" s="57"/>
      <c r="MKD44" s="57"/>
      <c r="MKE44" s="57"/>
      <c r="MKF44" s="57"/>
      <c r="MKG44" s="57"/>
      <c r="MKH44" s="57"/>
      <c r="MKI44" s="57"/>
      <c r="MKJ44" s="57"/>
      <c r="MKK44" s="57"/>
      <c r="MKL44" s="57"/>
      <c r="MKM44" s="57"/>
      <c r="MKN44" s="57"/>
      <c r="MKO44" s="57"/>
      <c r="MKP44" s="57"/>
      <c r="MKQ44" s="57"/>
      <c r="MKR44" s="57"/>
      <c r="MKS44" s="57"/>
      <c r="MKT44" s="57"/>
      <c r="MKU44" s="57"/>
      <c r="MKV44" s="57"/>
      <c r="MKW44" s="57"/>
      <c r="MKX44" s="57"/>
      <c r="MKY44" s="57"/>
      <c r="MKZ44" s="57"/>
      <c r="MLA44" s="57"/>
      <c r="MLB44" s="57"/>
      <c r="MLC44" s="57"/>
      <c r="MLD44" s="57"/>
      <c r="MLE44" s="57"/>
      <c r="MLF44" s="57"/>
      <c r="MLG44" s="57"/>
      <c r="MLH44" s="57"/>
      <c r="MLI44" s="57"/>
      <c r="MLJ44" s="57"/>
      <c r="MLK44" s="57"/>
      <c r="MLL44" s="57"/>
      <c r="MLM44" s="57"/>
      <c r="MLN44" s="57"/>
      <c r="MLO44" s="57"/>
      <c r="MLP44" s="57"/>
      <c r="MLQ44" s="57"/>
      <c r="MLR44" s="57"/>
      <c r="MLS44" s="57"/>
      <c r="MLT44" s="57"/>
      <c r="MLU44" s="57"/>
      <c r="MLV44" s="57"/>
      <c r="MLW44" s="57"/>
      <c r="MLX44" s="57"/>
      <c r="MLY44" s="57"/>
      <c r="MLZ44" s="57"/>
      <c r="MMA44" s="57"/>
      <c r="MMB44" s="57"/>
      <c r="MMC44" s="57"/>
      <c r="MMD44" s="57"/>
      <c r="MME44" s="57"/>
      <c r="MMF44" s="57"/>
      <c r="MMG44" s="57"/>
      <c r="MMH44" s="57"/>
      <c r="MMI44" s="57"/>
      <c r="MMJ44" s="57"/>
      <c r="MMK44" s="57"/>
      <c r="MML44" s="57"/>
      <c r="MMM44" s="57"/>
      <c r="MMN44" s="57"/>
      <c r="MMO44" s="57"/>
      <c r="MMP44" s="57"/>
      <c r="MMQ44" s="57"/>
      <c r="MMR44" s="57"/>
      <c r="MMS44" s="57"/>
      <c r="MMT44" s="57"/>
      <c r="MMU44" s="57"/>
      <c r="MMV44" s="57"/>
      <c r="MMW44" s="57"/>
      <c r="MMX44" s="57"/>
      <c r="MMY44" s="57"/>
      <c r="MMZ44" s="57"/>
      <c r="MNA44" s="57"/>
      <c r="MNB44" s="57"/>
      <c r="MNC44" s="57"/>
      <c r="MND44" s="57"/>
      <c r="MNE44" s="57"/>
      <c r="MNF44" s="57"/>
      <c r="MNG44" s="57"/>
      <c r="MNH44" s="57"/>
      <c r="MNI44" s="57"/>
      <c r="MNJ44" s="57"/>
      <c r="MNK44" s="57"/>
      <c r="MNL44" s="57"/>
      <c r="MNM44" s="57"/>
      <c r="MNN44" s="57"/>
      <c r="MNO44" s="57"/>
      <c r="MNP44" s="57"/>
      <c r="MNQ44" s="57"/>
      <c r="MNR44" s="57"/>
      <c r="MNS44" s="57"/>
      <c r="MNT44" s="57"/>
      <c r="MNU44" s="57"/>
      <c r="MNV44" s="57"/>
      <c r="MNW44" s="57"/>
      <c r="MNX44" s="57"/>
      <c r="MNY44" s="57"/>
      <c r="MNZ44" s="57"/>
      <c r="MOA44" s="57"/>
      <c r="MOB44" s="57"/>
      <c r="MOC44" s="57"/>
      <c r="MOD44" s="57"/>
      <c r="MOE44" s="57"/>
      <c r="MOF44" s="57"/>
      <c r="MOG44" s="57"/>
      <c r="MOH44" s="57"/>
      <c r="MOI44" s="57"/>
      <c r="MOJ44" s="57"/>
      <c r="MOK44" s="57"/>
      <c r="MOL44" s="57"/>
      <c r="MOM44" s="57"/>
      <c r="MON44" s="57"/>
      <c r="MOO44" s="57"/>
      <c r="MOP44" s="57"/>
      <c r="MOQ44" s="57"/>
      <c r="MOR44" s="57"/>
      <c r="MOS44" s="57"/>
      <c r="MOT44" s="57"/>
      <c r="MOU44" s="57"/>
      <c r="MOV44" s="57"/>
      <c r="MOW44" s="57"/>
      <c r="MOX44" s="57"/>
      <c r="MOY44" s="57"/>
      <c r="MOZ44" s="57"/>
      <c r="MPA44" s="57"/>
      <c r="MPB44" s="57"/>
      <c r="MPC44" s="57"/>
      <c r="MPD44" s="57"/>
      <c r="MPE44" s="57"/>
      <c r="MPF44" s="57"/>
      <c r="MPG44" s="57"/>
      <c r="MPH44" s="57"/>
      <c r="MPI44" s="57"/>
      <c r="MPJ44" s="57"/>
      <c r="MPK44" s="57"/>
      <c r="MPL44" s="57"/>
      <c r="MPM44" s="57"/>
      <c r="MPN44" s="57"/>
      <c r="MPO44" s="57"/>
      <c r="MPP44" s="57"/>
      <c r="MPQ44" s="57"/>
      <c r="MPR44" s="57"/>
      <c r="MPS44" s="57"/>
      <c r="MPT44" s="57"/>
      <c r="MPU44" s="57"/>
      <c r="MPV44" s="57"/>
      <c r="MPW44" s="57"/>
      <c r="MPX44" s="57"/>
      <c r="MPY44" s="57"/>
      <c r="MPZ44" s="57"/>
      <c r="MQA44" s="57"/>
      <c r="MQB44" s="57"/>
      <c r="MQC44" s="57"/>
      <c r="MQD44" s="57"/>
      <c r="MQE44" s="57"/>
      <c r="MQF44" s="57"/>
      <c r="MQG44" s="57"/>
      <c r="MQH44" s="57"/>
      <c r="MQI44" s="57"/>
      <c r="MQJ44" s="57"/>
      <c r="MQK44" s="57"/>
      <c r="MQL44" s="57"/>
      <c r="MQM44" s="57"/>
      <c r="MQN44" s="57"/>
      <c r="MQO44" s="57"/>
      <c r="MQP44" s="57"/>
      <c r="MQQ44" s="57"/>
      <c r="MQR44" s="57"/>
      <c r="MQS44" s="57"/>
      <c r="MQT44" s="57"/>
      <c r="MQU44" s="57"/>
      <c r="MQV44" s="57"/>
      <c r="MQW44" s="57"/>
      <c r="MQX44" s="57"/>
      <c r="MQY44" s="57"/>
      <c r="MQZ44" s="57"/>
      <c r="MRA44" s="57"/>
      <c r="MRB44" s="57"/>
      <c r="MRC44" s="57"/>
      <c r="MRD44" s="57"/>
      <c r="MRE44" s="57"/>
      <c r="MRF44" s="57"/>
      <c r="MRG44" s="57"/>
      <c r="MRH44" s="57"/>
      <c r="MRI44" s="57"/>
      <c r="MRJ44" s="57"/>
      <c r="MRK44" s="57"/>
      <c r="MRL44" s="57"/>
      <c r="MRM44" s="57"/>
      <c r="MRN44" s="57"/>
      <c r="MRO44" s="57"/>
      <c r="MRP44" s="57"/>
      <c r="MRQ44" s="57"/>
      <c r="MRR44" s="57"/>
      <c r="MRS44" s="57"/>
      <c r="MRT44" s="57"/>
      <c r="MRU44" s="57"/>
      <c r="MRV44" s="57"/>
      <c r="MRW44" s="57"/>
      <c r="MRX44" s="57"/>
      <c r="MRY44" s="57"/>
      <c r="MRZ44" s="57"/>
      <c r="MSA44" s="57"/>
      <c r="MSB44" s="57"/>
      <c r="MSC44" s="57"/>
      <c r="MSD44" s="57"/>
      <c r="MSE44" s="57"/>
      <c r="MSF44" s="57"/>
      <c r="MSG44" s="57"/>
      <c r="MSH44" s="57"/>
      <c r="MSI44" s="57"/>
      <c r="MSJ44" s="57"/>
      <c r="MSK44" s="57"/>
      <c r="MSL44" s="57"/>
      <c r="MSM44" s="57"/>
      <c r="MSN44" s="57"/>
      <c r="MSO44" s="57"/>
      <c r="MSP44" s="57"/>
      <c r="MSQ44" s="57"/>
      <c r="MSR44" s="57"/>
      <c r="MSS44" s="57"/>
      <c r="MST44" s="57"/>
      <c r="MSU44" s="57"/>
      <c r="MSV44" s="57"/>
      <c r="MSW44" s="57"/>
      <c r="MSX44" s="57"/>
      <c r="MSY44" s="57"/>
      <c r="MSZ44" s="57"/>
      <c r="MTA44" s="57"/>
      <c r="MTB44" s="57"/>
      <c r="MTC44" s="57"/>
      <c r="MTD44" s="57"/>
      <c r="MTE44" s="57"/>
      <c r="MTF44" s="57"/>
      <c r="MTG44" s="57"/>
      <c r="MTH44" s="57"/>
      <c r="MTI44" s="57"/>
      <c r="MTJ44" s="57"/>
      <c r="MTK44" s="57"/>
      <c r="MTL44" s="57"/>
      <c r="MTM44" s="57"/>
      <c r="MTN44" s="57"/>
      <c r="MTO44" s="57"/>
      <c r="MTP44" s="57"/>
      <c r="MTQ44" s="57"/>
      <c r="MTR44" s="57"/>
      <c r="MTS44" s="57"/>
      <c r="MTT44" s="57"/>
      <c r="MTU44" s="57"/>
      <c r="MTV44" s="57"/>
      <c r="MTW44" s="57"/>
      <c r="MTX44" s="57"/>
      <c r="MTY44" s="57"/>
      <c r="MTZ44" s="57"/>
      <c r="MUA44" s="57"/>
      <c r="MUB44" s="57"/>
      <c r="MUC44" s="57"/>
      <c r="MUD44" s="57"/>
      <c r="MUE44" s="57"/>
      <c r="MUF44" s="57"/>
      <c r="MUG44" s="57"/>
      <c r="MUH44" s="57"/>
      <c r="MUI44" s="57"/>
      <c r="MUJ44" s="57"/>
      <c r="MUK44" s="57"/>
      <c r="MUL44" s="57"/>
      <c r="MUM44" s="57"/>
      <c r="MUN44" s="57"/>
      <c r="MUO44" s="57"/>
      <c r="MUP44" s="57"/>
      <c r="MUQ44" s="57"/>
      <c r="MUR44" s="57"/>
      <c r="MUS44" s="57"/>
      <c r="MUT44" s="57"/>
      <c r="MUU44" s="57"/>
      <c r="MUV44" s="57"/>
      <c r="MUW44" s="57"/>
      <c r="MUX44" s="57"/>
      <c r="MUY44" s="57"/>
      <c r="MUZ44" s="57"/>
      <c r="MVA44" s="57"/>
      <c r="MVB44" s="57"/>
      <c r="MVC44" s="57"/>
      <c r="MVD44" s="57"/>
      <c r="MVE44" s="57"/>
      <c r="MVF44" s="57"/>
      <c r="MVG44" s="57"/>
      <c r="MVH44" s="57"/>
      <c r="MVI44" s="57"/>
      <c r="MVJ44" s="57"/>
      <c r="MVK44" s="57"/>
      <c r="MVL44" s="57"/>
      <c r="MVM44" s="57"/>
      <c r="MVN44" s="57"/>
      <c r="MVO44" s="57"/>
      <c r="MVP44" s="57"/>
      <c r="MVQ44" s="57"/>
      <c r="MVR44" s="57"/>
      <c r="MVS44" s="57"/>
      <c r="MVT44" s="57"/>
      <c r="MVU44" s="57"/>
      <c r="MVV44" s="57"/>
      <c r="MVW44" s="57"/>
      <c r="MVX44" s="57"/>
      <c r="MVY44" s="57"/>
      <c r="MVZ44" s="57"/>
      <c r="MWA44" s="57"/>
      <c r="MWB44" s="57"/>
      <c r="MWC44" s="57"/>
      <c r="MWD44" s="57"/>
      <c r="MWE44" s="57"/>
      <c r="MWF44" s="57"/>
      <c r="MWG44" s="57"/>
      <c r="MWH44" s="57"/>
      <c r="MWI44" s="57"/>
      <c r="MWJ44" s="57"/>
      <c r="MWK44" s="57"/>
      <c r="MWL44" s="57"/>
      <c r="MWM44" s="57"/>
      <c r="MWN44" s="57"/>
      <c r="MWO44" s="57"/>
      <c r="MWP44" s="57"/>
      <c r="MWQ44" s="57"/>
      <c r="MWR44" s="57"/>
      <c r="MWS44" s="57"/>
      <c r="MWT44" s="57"/>
      <c r="MWU44" s="57"/>
      <c r="MWV44" s="57"/>
      <c r="MWW44" s="57"/>
      <c r="MWX44" s="57"/>
      <c r="MWY44" s="57"/>
      <c r="MWZ44" s="57"/>
      <c r="MXA44" s="57"/>
      <c r="MXB44" s="57"/>
      <c r="MXC44" s="57"/>
      <c r="MXD44" s="57"/>
      <c r="MXE44" s="57"/>
      <c r="MXF44" s="57"/>
      <c r="MXG44" s="57"/>
      <c r="MXH44" s="57"/>
      <c r="MXI44" s="57"/>
      <c r="MXJ44" s="57"/>
      <c r="MXK44" s="57"/>
      <c r="MXL44" s="57"/>
      <c r="MXM44" s="57"/>
      <c r="MXN44" s="57"/>
      <c r="MXO44" s="57"/>
      <c r="MXP44" s="57"/>
      <c r="MXQ44" s="57"/>
      <c r="MXR44" s="57"/>
      <c r="MXS44" s="57"/>
      <c r="MXT44" s="57"/>
      <c r="MXU44" s="57"/>
      <c r="MXV44" s="57"/>
      <c r="MXW44" s="57"/>
      <c r="MXX44" s="57"/>
      <c r="MXY44" s="57"/>
      <c r="MXZ44" s="57"/>
      <c r="MYA44" s="57"/>
      <c r="MYB44" s="57"/>
      <c r="MYC44" s="57"/>
      <c r="MYD44" s="57"/>
      <c r="MYE44" s="57"/>
      <c r="MYF44" s="57"/>
      <c r="MYG44" s="57"/>
      <c r="MYH44" s="57"/>
      <c r="MYI44" s="57"/>
      <c r="MYJ44" s="57"/>
      <c r="MYK44" s="57"/>
      <c r="MYL44" s="57"/>
      <c r="MYM44" s="57"/>
      <c r="MYN44" s="57"/>
      <c r="MYO44" s="57"/>
      <c r="MYP44" s="57"/>
      <c r="MYQ44" s="57"/>
      <c r="MYR44" s="57"/>
      <c r="MYS44" s="57"/>
      <c r="MYT44" s="57"/>
      <c r="MYU44" s="57"/>
      <c r="MYV44" s="57"/>
      <c r="MYW44" s="57"/>
      <c r="MYX44" s="57"/>
      <c r="MYY44" s="57"/>
      <c r="MYZ44" s="57"/>
      <c r="MZA44" s="57"/>
      <c r="MZB44" s="57"/>
      <c r="MZC44" s="57"/>
      <c r="MZD44" s="57"/>
      <c r="MZE44" s="57"/>
      <c r="MZF44" s="57"/>
      <c r="MZG44" s="57"/>
      <c r="MZH44" s="57"/>
      <c r="MZI44" s="57"/>
      <c r="MZJ44" s="57"/>
      <c r="MZK44" s="57"/>
      <c r="MZL44" s="57"/>
      <c r="MZM44" s="57"/>
      <c r="MZN44" s="57"/>
      <c r="MZO44" s="57"/>
      <c r="MZP44" s="57"/>
      <c r="MZQ44" s="57"/>
      <c r="MZR44" s="57"/>
      <c r="MZS44" s="57"/>
      <c r="MZT44" s="57"/>
      <c r="MZU44" s="57"/>
      <c r="MZV44" s="57"/>
      <c r="MZW44" s="57"/>
      <c r="MZX44" s="57"/>
      <c r="MZY44" s="57"/>
      <c r="MZZ44" s="57"/>
      <c r="NAA44" s="57"/>
      <c r="NAB44" s="57"/>
      <c r="NAC44" s="57"/>
      <c r="NAD44" s="57"/>
      <c r="NAE44" s="57"/>
      <c r="NAF44" s="57"/>
      <c r="NAG44" s="57"/>
      <c r="NAH44" s="57"/>
      <c r="NAI44" s="57"/>
      <c r="NAJ44" s="57"/>
      <c r="NAK44" s="57"/>
      <c r="NAL44" s="57"/>
      <c r="NAM44" s="57"/>
      <c r="NAN44" s="57"/>
      <c r="NAO44" s="57"/>
      <c r="NAP44" s="57"/>
      <c r="NAQ44" s="57"/>
      <c r="NAR44" s="57"/>
      <c r="NAS44" s="57"/>
      <c r="NAT44" s="57"/>
      <c r="NAU44" s="57"/>
      <c r="NAV44" s="57"/>
      <c r="NAW44" s="57"/>
      <c r="NAX44" s="57"/>
      <c r="NAY44" s="57"/>
      <c r="NAZ44" s="57"/>
      <c r="NBA44" s="57"/>
      <c r="NBB44" s="57"/>
      <c r="NBC44" s="57"/>
      <c r="NBD44" s="57"/>
      <c r="NBE44" s="57"/>
      <c r="NBF44" s="57"/>
      <c r="NBG44" s="57"/>
      <c r="NBH44" s="57"/>
      <c r="NBI44" s="57"/>
      <c r="NBJ44" s="57"/>
      <c r="NBK44" s="57"/>
      <c r="NBL44" s="57"/>
      <c r="NBM44" s="57"/>
      <c r="NBN44" s="57"/>
      <c r="NBO44" s="57"/>
      <c r="NBP44" s="57"/>
      <c r="NBQ44" s="57"/>
      <c r="NBR44" s="57"/>
      <c r="NBS44" s="57"/>
      <c r="NBT44" s="57"/>
      <c r="NBU44" s="57"/>
      <c r="NBV44" s="57"/>
      <c r="NBW44" s="57"/>
      <c r="NBX44" s="57"/>
      <c r="NBY44" s="57"/>
      <c r="NBZ44" s="57"/>
      <c r="NCA44" s="57"/>
      <c r="NCB44" s="57"/>
      <c r="NCC44" s="57"/>
      <c r="NCD44" s="57"/>
      <c r="NCE44" s="57"/>
      <c r="NCF44" s="57"/>
      <c r="NCG44" s="57"/>
      <c r="NCH44" s="57"/>
      <c r="NCI44" s="57"/>
      <c r="NCJ44" s="57"/>
      <c r="NCK44" s="57"/>
      <c r="NCL44" s="57"/>
      <c r="NCM44" s="57"/>
      <c r="NCN44" s="57"/>
      <c r="NCO44" s="57"/>
      <c r="NCP44" s="57"/>
      <c r="NCQ44" s="57"/>
      <c r="NCR44" s="57"/>
      <c r="NCS44" s="57"/>
      <c r="NCT44" s="57"/>
      <c r="NCU44" s="57"/>
      <c r="NCV44" s="57"/>
      <c r="NCW44" s="57"/>
      <c r="NCX44" s="57"/>
      <c r="NCY44" s="57"/>
      <c r="NCZ44" s="57"/>
      <c r="NDA44" s="57"/>
      <c r="NDB44" s="57"/>
      <c r="NDC44" s="57"/>
      <c r="NDD44" s="57"/>
      <c r="NDE44" s="57"/>
      <c r="NDF44" s="57"/>
      <c r="NDG44" s="57"/>
      <c r="NDH44" s="57"/>
      <c r="NDI44" s="57"/>
      <c r="NDJ44" s="57"/>
      <c r="NDK44" s="57"/>
      <c r="NDL44" s="57"/>
      <c r="NDM44" s="57"/>
      <c r="NDN44" s="57"/>
      <c r="NDO44" s="57"/>
      <c r="NDP44" s="57"/>
      <c r="NDQ44" s="57"/>
      <c r="NDR44" s="57"/>
      <c r="NDS44" s="57"/>
      <c r="NDT44" s="57"/>
      <c r="NDU44" s="57"/>
      <c r="NDV44" s="57"/>
      <c r="NDW44" s="57"/>
      <c r="NDX44" s="57"/>
      <c r="NDY44" s="57"/>
      <c r="NDZ44" s="57"/>
      <c r="NEA44" s="57"/>
      <c r="NEB44" s="57"/>
      <c r="NEC44" s="57"/>
      <c r="NED44" s="57"/>
      <c r="NEE44" s="57"/>
      <c r="NEF44" s="57"/>
      <c r="NEG44" s="57"/>
      <c r="NEH44" s="57"/>
      <c r="NEI44" s="57"/>
      <c r="NEJ44" s="57"/>
      <c r="NEK44" s="57"/>
      <c r="NEL44" s="57"/>
      <c r="NEM44" s="57"/>
      <c r="NEN44" s="57"/>
      <c r="NEO44" s="57"/>
      <c r="NEP44" s="57"/>
      <c r="NEQ44" s="57"/>
      <c r="NER44" s="57"/>
      <c r="NES44" s="57"/>
      <c r="NET44" s="57"/>
      <c r="NEU44" s="57"/>
      <c r="NEV44" s="57"/>
      <c r="NEW44" s="57"/>
      <c r="NEX44" s="57"/>
      <c r="NEY44" s="57"/>
      <c r="NEZ44" s="57"/>
      <c r="NFA44" s="57"/>
      <c r="NFB44" s="57"/>
      <c r="NFC44" s="57"/>
      <c r="NFD44" s="57"/>
      <c r="NFE44" s="57"/>
      <c r="NFF44" s="57"/>
      <c r="NFG44" s="57"/>
      <c r="NFH44" s="57"/>
      <c r="NFI44" s="57"/>
      <c r="NFJ44" s="57"/>
      <c r="NFK44" s="57"/>
      <c r="NFL44" s="57"/>
      <c r="NFM44" s="57"/>
      <c r="NFN44" s="57"/>
      <c r="NFO44" s="57"/>
      <c r="NFP44" s="57"/>
      <c r="NFQ44" s="57"/>
      <c r="NFR44" s="57"/>
      <c r="NFS44" s="57"/>
      <c r="NFT44" s="57"/>
      <c r="NFU44" s="57"/>
      <c r="NFV44" s="57"/>
      <c r="NFW44" s="57"/>
      <c r="NFX44" s="57"/>
      <c r="NFY44" s="57"/>
      <c r="NFZ44" s="57"/>
      <c r="NGA44" s="57"/>
      <c r="NGB44" s="57"/>
      <c r="NGC44" s="57"/>
      <c r="NGD44" s="57"/>
      <c r="NGE44" s="57"/>
      <c r="NGF44" s="57"/>
      <c r="NGG44" s="57"/>
      <c r="NGH44" s="57"/>
      <c r="NGI44" s="57"/>
      <c r="NGJ44" s="57"/>
      <c r="NGK44" s="57"/>
      <c r="NGL44" s="57"/>
      <c r="NGM44" s="57"/>
      <c r="NGN44" s="57"/>
      <c r="NGO44" s="57"/>
      <c r="NGP44" s="57"/>
      <c r="NGQ44" s="57"/>
      <c r="NGR44" s="57"/>
      <c r="NGS44" s="57"/>
      <c r="NGT44" s="57"/>
      <c r="NGU44" s="57"/>
      <c r="NGV44" s="57"/>
      <c r="NGW44" s="57"/>
      <c r="NGX44" s="57"/>
      <c r="NGY44" s="57"/>
      <c r="NGZ44" s="57"/>
      <c r="NHA44" s="57"/>
      <c r="NHB44" s="57"/>
      <c r="NHC44" s="57"/>
      <c r="NHD44" s="57"/>
      <c r="NHE44" s="57"/>
      <c r="NHF44" s="57"/>
      <c r="NHG44" s="57"/>
      <c r="NHH44" s="57"/>
      <c r="NHI44" s="57"/>
      <c r="NHJ44" s="57"/>
      <c r="NHK44" s="57"/>
      <c r="NHL44" s="57"/>
      <c r="NHM44" s="57"/>
      <c r="NHN44" s="57"/>
      <c r="NHO44" s="57"/>
      <c r="NHP44" s="57"/>
      <c r="NHQ44" s="57"/>
      <c r="NHR44" s="57"/>
      <c r="NHS44" s="57"/>
      <c r="NHT44" s="57"/>
      <c r="NHU44" s="57"/>
      <c r="NHV44" s="57"/>
      <c r="NHW44" s="57"/>
      <c r="NHX44" s="57"/>
      <c r="NHY44" s="57"/>
      <c r="NHZ44" s="57"/>
      <c r="NIA44" s="57"/>
      <c r="NIB44" s="57"/>
      <c r="NIC44" s="57"/>
      <c r="NID44" s="57"/>
      <c r="NIE44" s="57"/>
      <c r="NIF44" s="57"/>
      <c r="NIG44" s="57"/>
      <c r="NIH44" s="57"/>
      <c r="NII44" s="57"/>
      <c r="NIJ44" s="57"/>
      <c r="NIK44" s="57"/>
      <c r="NIL44" s="57"/>
      <c r="NIM44" s="57"/>
      <c r="NIN44" s="57"/>
      <c r="NIO44" s="57"/>
      <c r="NIP44" s="57"/>
      <c r="NIQ44" s="57"/>
      <c r="NIR44" s="57"/>
      <c r="NIS44" s="57"/>
      <c r="NIT44" s="57"/>
      <c r="NIU44" s="57"/>
      <c r="NIV44" s="57"/>
      <c r="NIW44" s="57"/>
      <c r="NIX44" s="57"/>
      <c r="NIY44" s="57"/>
      <c r="NIZ44" s="57"/>
      <c r="NJA44" s="57"/>
      <c r="NJB44" s="57"/>
      <c r="NJC44" s="57"/>
      <c r="NJD44" s="57"/>
      <c r="NJE44" s="57"/>
      <c r="NJF44" s="57"/>
      <c r="NJG44" s="57"/>
      <c r="NJH44" s="57"/>
      <c r="NJI44" s="57"/>
      <c r="NJJ44" s="57"/>
      <c r="NJK44" s="57"/>
      <c r="NJL44" s="57"/>
      <c r="NJM44" s="57"/>
      <c r="NJN44" s="57"/>
      <c r="NJO44" s="57"/>
      <c r="NJP44" s="57"/>
      <c r="NJQ44" s="57"/>
      <c r="NJR44" s="57"/>
      <c r="NJS44" s="57"/>
      <c r="NJT44" s="57"/>
      <c r="NJU44" s="57"/>
      <c r="NJV44" s="57"/>
      <c r="NJW44" s="57"/>
      <c r="NJX44" s="57"/>
      <c r="NJY44" s="57"/>
      <c r="NJZ44" s="57"/>
      <c r="NKA44" s="57"/>
      <c r="NKB44" s="57"/>
      <c r="NKC44" s="57"/>
      <c r="NKD44" s="57"/>
      <c r="NKE44" s="57"/>
      <c r="NKF44" s="57"/>
      <c r="NKG44" s="57"/>
      <c r="NKH44" s="57"/>
      <c r="NKI44" s="57"/>
      <c r="NKJ44" s="57"/>
      <c r="NKK44" s="57"/>
      <c r="NKL44" s="57"/>
      <c r="NKM44" s="57"/>
      <c r="NKN44" s="57"/>
      <c r="NKO44" s="57"/>
      <c r="NKP44" s="57"/>
      <c r="NKQ44" s="57"/>
      <c r="NKR44" s="57"/>
      <c r="NKS44" s="57"/>
      <c r="NKT44" s="57"/>
      <c r="NKU44" s="57"/>
      <c r="NKV44" s="57"/>
      <c r="NKW44" s="57"/>
      <c r="NKX44" s="57"/>
      <c r="NKY44" s="57"/>
      <c r="NKZ44" s="57"/>
      <c r="NLA44" s="57"/>
      <c r="NLB44" s="57"/>
      <c r="NLC44" s="57"/>
      <c r="NLD44" s="57"/>
      <c r="NLE44" s="57"/>
      <c r="NLF44" s="57"/>
      <c r="NLG44" s="57"/>
      <c r="NLH44" s="57"/>
      <c r="NLI44" s="57"/>
      <c r="NLJ44" s="57"/>
      <c r="NLK44" s="57"/>
      <c r="NLL44" s="57"/>
      <c r="NLM44" s="57"/>
      <c r="NLN44" s="57"/>
      <c r="NLO44" s="57"/>
      <c r="NLP44" s="57"/>
      <c r="NLQ44" s="57"/>
      <c r="NLR44" s="57"/>
      <c r="NLS44" s="57"/>
      <c r="NLT44" s="57"/>
      <c r="NLU44" s="57"/>
      <c r="NLV44" s="57"/>
      <c r="NLW44" s="57"/>
      <c r="NLX44" s="57"/>
      <c r="NLY44" s="57"/>
      <c r="NLZ44" s="57"/>
      <c r="NMA44" s="57"/>
      <c r="NMB44" s="57"/>
      <c r="NMC44" s="57"/>
      <c r="NMD44" s="57"/>
      <c r="NME44" s="57"/>
      <c r="NMF44" s="57"/>
      <c r="NMG44" s="57"/>
      <c r="NMH44" s="57"/>
      <c r="NMI44" s="57"/>
      <c r="NMJ44" s="57"/>
      <c r="NMK44" s="57"/>
      <c r="NML44" s="57"/>
      <c r="NMM44" s="57"/>
      <c r="NMN44" s="57"/>
      <c r="NMO44" s="57"/>
      <c r="NMP44" s="57"/>
      <c r="NMQ44" s="57"/>
      <c r="NMR44" s="57"/>
      <c r="NMS44" s="57"/>
      <c r="NMT44" s="57"/>
      <c r="NMU44" s="57"/>
      <c r="NMV44" s="57"/>
      <c r="NMW44" s="57"/>
      <c r="NMX44" s="57"/>
      <c r="NMY44" s="57"/>
      <c r="NMZ44" s="57"/>
      <c r="NNA44" s="57"/>
      <c r="NNB44" s="57"/>
      <c r="NNC44" s="57"/>
      <c r="NND44" s="57"/>
      <c r="NNE44" s="57"/>
      <c r="NNF44" s="57"/>
      <c r="NNG44" s="57"/>
      <c r="NNH44" s="57"/>
      <c r="NNI44" s="57"/>
      <c r="NNJ44" s="57"/>
      <c r="NNK44" s="57"/>
      <c r="NNL44" s="57"/>
      <c r="NNM44" s="57"/>
      <c r="NNN44" s="57"/>
      <c r="NNO44" s="57"/>
      <c r="NNP44" s="57"/>
      <c r="NNQ44" s="57"/>
      <c r="NNR44" s="57"/>
      <c r="NNS44" s="57"/>
      <c r="NNT44" s="57"/>
      <c r="NNU44" s="57"/>
      <c r="NNV44" s="57"/>
      <c r="NNW44" s="57"/>
      <c r="NNX44" s="57"/>
      <c r="NNY44" s="57"/>
      <c r="NNZ44" s="57"/>
      <c r="NOA44" s="57"/>
      <c r="NOB44" s="57"/>
      <c r="NOC44" s="57"/>
      <c r="NOD44" s="57"/>
      <c r="NOE44" s="57"/>
      <c r="NOF44" s="57"/>
      <c r="NOG44" s="57"/>
      <c r="NOH44" s="57"/>
      <c r="NOI44" s="57"/>
      <c r="NOJ44" s="57"/>
      <c r="NOK44" s="57"/>
      <c r="NOL44" s="57"/>
      <c r="NOM44" s="57"/>
      <c r="NON44" s="57"/>
      <c r="NOO44" s="57"/>
      <c r="NOP44" s="57"/>
      <c r="NOQ44" s="57"/>
      <c r="NOR44" s="57"/>
      <c r="NOS44" s="57"/>
      <c r="NOT44" s="57"/>
      <c r="NOU44" s="57"/>
      <c r="NOV44" s="57"/>
      <c r="NOW44" s="57"/>
      <c r="NOX44" s="57"/>
      <c r="NOY44" s="57"/>
      <c r="NOZ44" s="57"/>
      <c r="NPA44" s="57"/>
      <c r="NPB44" s="57"/>
      <c r="NPC44" s="57"/>
      <c r="NPD44" s="57"/>
      <c r="NPE44" s="57"/>
      <c r="NPF44" s="57"/>
      <c r="NPG44" s="57"/>
      <c r="NPH44" s="57"/>
      <c r="NPI44" s="57"/>
      <c r="NPJ44" s="57"/>
      <c r="NPK44" s="57"/>
      <c r="NPL44" s="57"/>
      <c r="NPM44" s="57"/>
      <c r="NPN44" s="57"/>
      <c r="NPO44" s="57"/>
      <c r="NPP44" s="57"/>
      <c r="NPQ44" s="57"/>
      <c r="NPR44" s="57"/>
      <c r="NPS44" s="57"/>
      <c r="NPT44" s="57"/>
      <c r="NPU44" s="57"/>
      <c r="NPV44" s="57"/>
      <c r="NPW44" s="57"/>
      <c r="NPX44" s="57"/>
      <c r="NPY44" s="57"/>
      <c r="NPZ44" s="57"/>
      <c r="NQA44" s="57"/>
      <c r="NQB44" s="57"/>
      <c r="NQC44" s="57"/>
      <c r="NQD44" s="57"/>
      <c r="NQE44" s="57"/>
      <c r="NQF44" s="57"/>
      <c r="NQG44" s="57"/>
      <c r="NQH44" s="57"/>
      <c r="NQI44" s="57"/>
      <c r="NQJ44" s="57"/>
      <c r="NQK44" s="57"/>
      <c r="NQL44" s="57"/>
      <c r="NQM44" s="57"/>
      <c r="NQN44" s="57"/>
      <c r="NQO44" s="57"/>
      <c r="NQP44" s="57"/>
      <c r="NQQ44" s="57"/>
      <c r="NQR44" s="57"/>
      <c r="NQS44" s="57"/>
      <c r="NQT44" s="57"/>
      <c r="NQU44" s="57"/>
      <c r="NQV44" s="57"/>
      <c r="NQW44" s="57"/>
      <c r="NQX44" s="57"/>
      <c r="NQY44" s="57"/>
      <c r="NQZ44" s="57"/>
      <c r="NRA44" s="57"/>
      <c r="NRB44" s="57"/>
      <c r="NRC44" s="57"/>
      <c r="NRD44" s="57"/>
      <c r="NRE44" s="57"/>
      <c r="NRF44" s="57"/>
      <c r="NRG44" s="57"/>
      <c r="NRH44" s="57"/>
      <c r="NRI44" s="57"/>
      <c r="NRJ44" s="57"/>
      <c r="NRK44" s="57"/>
      <c r="NRL44" s="57"/>
      <c r="NRM44" s="57"/>
      <c r="NRN44" s="57"/>
      <c r="NRO44" s="57"/>
      <c r="NRP44" s="57"/>
      <c r="NRQ44" s="57"/>
      <c r="NRR44" s="57"/>
      <c r="NRS44" s="57"/>
      <c r="NRT44" s="57"/>
      <c r="NRU44" s="57"/>
      <c r="NRV44" s="57"/>
      <c r="NRW44" s="57"/>
      <c r="NRX44" s="57"/>
      <c r="NRY44" s="57"/>
      <c r="NRZ44" s="57"/>
      <c r="NSA44" s="57"/>
      <c r="NSB44" s="57"/>
      <c r="NSC44" s="57"/>
      <c r="NSD44" s="57"/>
      <c r="NSE44" s="57"/>
      <c r="NSF44" s="57"/>
      <c r="NSG44" s="57"/>
      <c r="NSH44" s="57"/>
      <c r="NSI44" s="57"/>
      <c r="NSJ44" s="57"/>
      <c r="NSK44" s="57"/>
      <c r="NSL44" s="57"/>
      <c r="NSM44" s="57"/>
      <c r="NSN44" s="57"/>
      <c r="NSO44" s="57"/>
      <c r="NSP44" s="57"/>
      <c r="NSQ44" s="57"/>
      <c r="NSR44" s="57"/>
      <c r="NSS44" s="57"/>
      <c r="NST44" s="57"/>
      <c r="NSU44" s="57"/>
      <c r="NSV44" s="57"/>
      <c r="NSW44" s="57"/>
      <c r="NSX44" s="57"/>
      <c r="NSY44" s="57"/>
      <c r="NSZ44" s="57"/>
      <c r="NTA44" s="57"/>
      <c r="NTB44" s="57"/>
      <c r="NTC44" s="57"/>
      <c r="NTD44" s="57"/>
      <c r="NTE44" s="57"/>
      <c r="NTF44" s="57"/>
      <c r="NTG44" s="57"/>
      <c r="NTH44" s="57"/>
      <c r="NTI44" s="57"/>
      <c r="NTJ44" s="57"/>
      <c r="NTK44" s="57"/>
      <c r="NTL44" s="57"/>
      <c r="NTM44" s="57"/>
      <c r="NTN44" s="57"/>
      <c r="NTO44" s="57"/>
      <c r="NTP44" s="57"/>
      <c r="NTQ44" s="57"/>
      <c r="NTR44" s="57"/>
      <c r="NTS44" s="57"/>
      <c r="NTT44" s="57"/>
      <c r="NTU44" s="57"/>
      <c r="NTV44" s="57"/>
      <c r="NTW44" s="57"/>
      <c r="NTX44" s="57"/>
      <c r="NTY44" s="57"/>
      <c r="NTZ44" s="57"/>
      <c r="NUA44" s="57"/>
      <c r="NUB44" s="57"/>
      <c r="NUC44" s="57"/>
      <c r="NUD44" s="57"/>
      <c r="NUE44" s="57"/>
      <c r="NUF44" s="57"/>
      <c r="NUG44" s="57"/>
      <c r="NUH44" s="57"/>
      <c r="NUI44" s="57"/>
      <c r="NUJ44" s="57"/>
      <c r="NUK44" s="57"/>
      <c r="NUL44" s="57"/>
      <c r="NUM44" s="57"/>
      <c r="NUN44" s="57"/>
      <c r="NUO44" s="57"/>
      <c r="NUP44" s="57"/>
      <c r="NUQ44" s="57"/>
      <c r="NUR44" s="57"/>
      <c r="NUS44" s="57"/>
      <c r="NUT44" s="57"/>
      <c r="NUU44" s="57"/>
      <c r="NUV44" s="57"/>
      <c r="NUW44" s="57"/>
      <c r="NUX44" s="57"/>
      <c r="NUY44" s="57"/>
      <c r="NUZ44" s="57"/>
      <c r="NVA44" s="57"/>
      <c r="NVB44" s="57"/>
      <c r="NVC44" s="57"/>
      <c r="NVD44" s="57"/>
      <c r="NVE44" s="57"/>
      <c r="NVF44" s="57"/>
      <c r="NVG44" s="57"/>
      <c r="NVH44" s="57"/>
      <c r="NVI44" s="57"/>
      <c r="NVJ44" s="57"/>
      <c r="NVK44" s="57"/>
      <c r="NVL44" s="57"/>
      <c r="NVM44" s="57"/>
      <c r="NVN44" s="57"/>
      <c r="NVO44" s="57"/>
      <c r="NVP44" s="57"/>
      <c r="NVQ44" s="57"/>
      <c r="NVR44" s="57"/>
      <c r="NVS44" s="57"/>
      <c r="NVT44" s="57"/>
      <c r="NVU44" s="57"/>
      <c r="NVV44" s="57"/>
      <c r="NVW44" s="57"/>
      <c r="NVX44" s="57"/>
      <c r="NVY44" s="57"/>
      <c r="NVZ44" s="57"/>
      <c r="NWA44" s="57"/>
      <c r="NWB44" s="57"/>
      <c r="NWC44" s="57"/>
      <c r="NWD44" s="57"/>
      <c r="NWE44" s="57"/>
      <c r="NWF44" s="57"/>
      <c r="NWG44" s="57"/>
      <c r="NWH44" s="57"/>
      <c r="NWI44" s="57"/>
      <c r="NWJ44" s="57"/>
      <c r="NWK44" s="57"/>
      <c r="NWL44" s="57"/>
      <c r="NWM44" s="57"/>
      <c r="NWN44" s="57"/>
      <c r="NWO44" s="57"/>
      <c r="NWP44" s="57"/>
      <c r="NWQ44" s="57"/>
      <c r="NWR44" s="57"/>
      <c r="NWS44" s="57"/>
      <c r="NWT44" s="57"/>
      <c r="NWU44" s="57"/>
      <c r="NWV44" s="57"/>
      <c r="NWW44" s="57"/>
      <c r="NWX44" s="57"/>
      <c r="NWY44" s="57"/>
      <c r="NWZ44" s="57"/>
      <c r="NXA44" s="57"/>
      <c r="NXB44" s="57"/>
      <c r="NXC44" s="57"/>
      <c r="NXD44" s="57"/>
      <c r="NXE44" s="57"/>
      <c r="NXF44" s="57"/>
      <c r="NXG44" s="57"/>
      <c r="NXH44" s="57"/>
      <c r="NXI44" s="57"/>
      <c r="NXJ44" s="57"/>
      <c r="NXK44" s="57"/>
      <c r="NXL44" s="57"/>
      <c r="NXM44" s="57"/>
      <c r="NXN44" s="57"/>
      <c r="NXO44" s="57"/>
      <c r="NXP44" s="57"/>
      <c r="NXQ44" s="57"/>
      <c r="NXR44" s="57"/>
      <c r="NXS44" s="57"/>
      <c r="NXT44" s="57"/>
      <c r="NXU44" s="57"/>
      <c r="NXV44" s="57"/>
      <c r="NXW44" s="57"/>
      <c r="NXX44" s="57"/>
      <c r="NXY44" s="57"/>
      <c r="NXZ44" s="57"/>
      <c r="NYA44" s="57"/>
      <c r="NYB44" s="57"/>
      <c r="NYC44" s="57"/>
      <c r="NYD44" s="57"/>
      <c r="NYE44" s="57"/>
      <c r="NYF44" s="57"/>
      <c r="NYG44" s="57"/>
      <c r="NYH44" s="57"/>
      <c r="NYI44" s="57"/>
      <c r="NYJ44" s="57"/>
      <c r="NYK44" s="57"/>
      <c r="NYL44" s="57"/>
      <c r="NYM44" s="57"/>
      <c r="NYN44" s="57"/>
      <c r="NYO44" s="57"/>
      <c r="NYP44" s="57"/>
      <c r="NYQ44" s="57"/>
      <c r="NYR44" s="57"/>
      <c r="NYS44" s="57"/>
      <c r="NYT44" s="57"/>
      <c r="NYU44" s="57"/>
      <c r="NYV44" s="57"/>
      <c r="NYW44" s="57"/>
      <c r="NYX44" s="57"/>
      <c r="NYY44" s="57"/>
      <c r="NYZ44" s="57"/>
      <c r="NZA44" s="57"/>
      <c r="NZB44" s="57"/>
      <c r="NZC44" s="57"/>
      <c r="NZD44" s="57"/>
      <c r="NZE44" s="57"/>
      <c r="NZF44" s="57"/>
      <c r="NZG44" s="57"/>
      <c r="NZH44" s="57"/>
      <c r="NZI44" s="57"/>
      <c r="NZJ44" s="57"/>
      <c r="NZK44" s="57"/>
      <c r="NZL44" s="57"/>
      <c r="NZM44" s="57"/>
      <c r="NZN44" s="57"/>
      <c r="NZO44" s="57"/>
      <c r="NZP44" s="57"/>
      <c r="NZQ44" s="57"/>
      <c r="NZR44" s="57"/>
      <c r="NZS44" s="57"/>
      <c r="NZT44" s="57"/>
      <c r="NZU44" s="57"/>
      <c r="NZV44" s="57"/>
      <c r="NZW44" s="57"/>
      <c r="NZX44" s="57"/>
      <c r="NZY44" s="57"/>
      <c r="NZZ44" s="57"/>
      <c r="OAA44" s="57"/>
      <c r="OAB44" s="57"/>
      <c r="OAC44" s="57"/>
      <c r="OAD44" s="57"/>
      <c r="OAE44" s="57"/>
      <c r="OAF44" s="57"/>
      <c r="OAG44" s="57"/>
      <c r="OAH44" s="57"/>
      <c r="OAI44" s="57"/>
      <c r="OAJ44" s="57"/>
      <c r="OAK44" s="57"/>
      <c r="OAL44" s="57"/>
      <c r="OAM44" s="57"/>
      <c r="OAN44" s="57"/>
      <c r="OAO44" s="57"/>
      <c r="OAP44" s="57"/>
      <c r="OAQ44" s="57"/>
      <c r="OAR44" s="57"/>
      <c r="OAS44" s="57"/>
      <c r="OAT44" s="57"/>
      <c r="OAU44" s="57"/>
      <c r="OAV44" s="57"/>
      <c r="OAW44" s="57"/>
      <c r="OAX44" s="57"/>
      <c r="OAY44" s="57"/>
      <c r="OAZ44" s="57"/>
      <c r="OBA44" s="57"/>
      <c r="OBB44" s="57"/>
      <c r="OBC44" s="57"/>
      <c r="OBD44" s="57"/>
      <c r="OBE44" s="57"/>
      <c r="OBF44" s="57"/>
      <c r="OBG44" s="57"/>
      <c r="OBH44" s="57"/>
      <c r="OBI44" s="57"/>
      <c r="OBJ44" s="57"/>
      <c r="OBK44" s="57"/>
      <c r="OBL44" s="57"/>
      <c r="OBM44" s="57"/>
      <c r="OBN44" s="57"/>
      <c r="OBO44" s="57"/>
      <c r="OBP44" s="57"/>
      <c r="OBQ44" s="57"/>
      <c r="OBR44" s="57"/>
      <c r="OBS44" s="57"/>
      <c r="OBT44" s="57"/>
      <c r="OBU44" s="57"/>
      <c r="OBV44" s="57"/>
      <c r="OBW44" s="57"/>
      <c r="OBX44" s="57"/>
      <c r="OBY44" s="57"/>
      <c r="OBZ44" s="57"/>
      <c r="OCA44" s="57"/>
      <c r="OCB44" s="57"/>
      <c r="OCC44" s="57"/>
      <c r="OCD44" s="57"/>
      <c r="OCE44" s="57"/>
      <c r="OCF44" s="57"/>
      <c r="OCG44" s="57"/>
      <c r="OCH44" s="57"/>
      <c r="OCI44" s="57"/>
      <c r="OCJ44" s="57"/>
      <c r="OCK44" s="57"/>
      <c r="OCL44" s="57"/>
      <c r="OCM44" s="57"/>
      <c r="OCN44" s="57"/>
      <c r="OCO44" s="57"/>
      <c r="OCP44" s="57"/>
      <c r="OCQ44" s="57"/>
      <c r="OCR44" s="57"/>
      <c r="OCS44" s="57"/>
      <c r="OCT44" s="57"/>
      <c r="OCU44" s="57"/>
      <c r="OCV44" s="57"/>
      <c r="OCW44" s="57"/>
      <c r="OCX44" s="57"/>
      <c r="OCY44" s="57"/>
      <c r="OCZ44" s="57"/>
      <c r="ODA44" s="57"/>
      <c r="ODB44" s="57"/>
      <c r="ODC44" s="57"/>
      <c r="ODD44" s="57"/>
      <c r="ODE44" s="57"/>
      <c r="ODF44" s="57"/>
      <c r="ODG44" s="57"/>
      <c r="ODH44" s="57"/>
      <c r="ODI44" s="57"/>
      <c r="ODJ44" s="57"/>
      <c r="ODK44" s="57"/>
      <c r="ODL44" s="57"/>
      <c r="ODM44" s="57"/>
      <c r="ODN44" s="57"/>
      <c r="ODO44" s="57"/>
      <c r="ODP44" s="57"/>
      <c r="ODQ44" s="57"/>
      <c r="ODR44" s="57"/>
      <c r="ODS44" s="57"/>
      <c r="ODT44" s="57"/>
      <c r="ODU44" s="57"/>
      <c r="ODV44" s="57"/>
      <c r="ODW44" s="57"/>
      <c r="ODX44" s="57"/>
      <c r="ODY44" s="57"/>
      <c r="ODZ44" s="57"/>
      <c r="OEA44" s="57"/>
      <c r="OEB44" s="57"/>
      <c r="OEC44" s="57"/>
      <c r="OED44" s="57"/>
      <c r="OEE44" s="57"/>
      <c r="OEF44" s="57"/>
      <c r="OEG44" s="57"/>
      <c r="OEH44" s="57"/>
      <c r="OEI44" s="57"/>
      <c r="OEJ44" s="57"/>
      <c r="OEK44" s="57"/>
      <c r="OEL44" s="57"/>
      <c r="OEM44" s="57"/>
      <c r="OEN44" s="57"/>
      <c r="OEO44" s="57"/>
      <c r="OEP44" s="57"/>
      <c r="OEQ44" s="57"/>
      <c r="OER44" s="57"/>
      <c r="OES44" s="57"/>
      <c r="OET44" s="57"/>
      <c r="OEU44" s="57"/>
      <c r="OEV44" s="57"/>
      <c r="OEW44" s="57"/>
      <c r="OEX44" s="57"/>
      <c r="OEY44" s="57"/>
      <c r="OEZ44" s="57"/>
      <c r="OFA44" s="57"/>
      <c r="OFB44" s="57"/>
      <c r="OFC44" s="57"/>
      <c r="OFD44" s="57"/>
      <c r="OFE44" s="57"/>
      <c r="OFF44" s="57"/>
      <c r="OFG44" s="57"/>
      <c r="OFH44" s="57"/>
      <c r="OFI44" s="57"/>
      <c r="OFJ44" s="57"/>
      <c r="OFK44" s="57"/>
      <c r="OFL44" s="57"/>
      <c r="OFM44" s="57"/>
      <c r="OFN44" s="57"/>
      <c r="OFO44" s="57"/>
      <c r="OFP44" s="57"/>
      <c r="OFQ44" s="57"/>
      <c r="OFR44" s="57"/>
      <c r="OFS44" s="57"/>
      <c r="OFT44" s="57"/>
      <c r="OFU44" s="57"/>
      <c r="OFV44" s="57"/>
      <c r="OFW44" s="57"/>
      <c r="OFX44" s="57"/>
      <c r="OFY44" s="57"/>
      <c r="OFZ44" s="57"/>
      <c r="OGA44" s="57"/>
      <c r="OGB44" s="57"/>
      <c r="OGC44" s="57"/>
      <c r="OGD44" s="57"/>
      <c r="OGE44" s="57"/>
      <c r="OGF44" s="57"/>
      <c r="OGG44" s="57"/>
      <c r="OGH44" s="57"/>
      <c r="OGI44" s="57"/>
      <c r="OGJ44" s="57"/>
      <c r="OGK44" s="57"/>
      <c r="OGL44" s="57"/>
      <c r="OGM44" s="57"/>
      <c r="OGN44" s="57"/>
      <c r="OGO44" s="57"/>
      <c r="OGP44" s="57"/>
      <c r="OGQ44" s="57"/>
      <c r="OGR44" s="57"/>
      <c r="OGS44" s="57"/>
      <c r="OGT44" s="57"/>
      <c r="OGU44" s="57"/>
      <c r="OGV44" s="57"/>
      <c r="OGW44" s="57"/>
      <c r="OGX44" s="57"/>
      <c r="OGY44" s="57"/>
      <c r="OGZ44" s="57"/>
      <c r="OHA44" s="57"/>
      <c r="OHB44" s="57"/>
      <c r="OHC44" s="57"/>
      <c r="OHD44" s="57"/>
      <c r="OHE44" s="57"/>
      <c r="OHF44" s="57"/>
      <c r="OHG44" s="57"/>
      <c r="OHH44" s="57"/>
      <c r="OHI44" s="57"/>
      <c r="OHJ44" s="57"/>
      <c r="OHK44" s="57"/>
      <c r="OHL44" s="57"/>
      <c r="OHM44" s="57"/>
      <c r="OHN44" s="57"/>
      <c r="OHO44" s="57"/>
      <c r="OHP44" s="57"/>
      <c r="OHQ44" s="57"/>
      <c r="OHR44" s="57"/>
      <c r="OHS44" s="57"/>
      <c r="OHT44" s="57"/>
      <c r="OHU44" s="57"/>
      <c r="OHV44" s="57"/>
      <c r="OHW44" s="57"/>
      <c r="OHX44" s="57"/>
      <c r="OHY44" s="57"/>
      <c r="OHZ44" s="57"/>
      <c r="OIA44" s="57"/>
      <c r="OIB44" s="57"/>
      <c r="OIC44" s="57"/>
      <c r="OID44" s="57"/>
      <c r="OIE44" s="57"/>
      <c r="OIF44" s="57"/>
      <c r="OIG44" s="57"/>
      <c r="OIH44" s="57"/>
      <c r="OII44" s="57"/>
      <c r="OIJ44" s="57"/>
      <c r="OIK44" s="57"/>
      <c r="OIL44" s="57"/>
      <c r="OIM44" s="57"/>
      <c r="OIN44" s="57"/>
      <c r="OIO44" s="57"/>
      <c r="OIP44" s="57"/>
      <c r="OIQ44" s="57"/>
      <c r="OIR44" s="57"/>
      <c r="OIS44" s="57"/>
      <c r="OIT44" s="57"/>
      <c r="OIU44" s="57"/>
      <c r="OIV44" s="57"/>
      <c r="OIW44" s="57"/>
      <c r="OIX44" s="57"/>
      <c r="OIY44" s="57"/>
      <c r="OIZ44" s="57"/>
      <c r="OJA44" s="57"/>
      <c r="OJB44" s="57"/>
      <c r="OJC44" s="57"/>
      <c r="OJD44" s="57"/>
      <c r="OJE44" s="57"/>
      <c r="OJF44" s="57"/>
      <c r="OJG44" s="57"/>
      <c r="OJH44" s="57"/>
      <c r="OJI44" s="57"/>
      <c r="OJJ44" s="57"/>
      <c r="OJK44" s="57"/>
      <c r="OJL44" s="57"/>
      <c r="OJM44" s="57"/>
      <c r="OJN44" s="57"/>
      <c r="OJO44" s="57"/>
      <c r="OJP44" s="57"/>
      <c r="OJQ44" s="57"/>
      <c r="OJR44" s="57"/>
      <c r="OJS44" s="57"/>
      <c r="OJT44" s="57"/>
      <c r="OJU44" s="57"/>
      <c r="OJV44" s="57"/>
      <c r="OJW44" s="57"/>
      <c r="OJX44" s="57"/>
      <c r="OJY44" s="57"/>
      <c r="OJZ44" s="57"/>
      <c r="OKA44" s="57"/>
      <c r="OKB44" s="57"/>
      <c r="OKC44" s="57"/>
      <c r="OKD44" s="57"/>
      <c r="OKE44" s="57"/>
      <c r="OKF44" s="57"/>
      <c r="OKG44" s="57"/>
      <c r="OKH44" s="57"/>
      <c r="OKI44" s="57"/>
      <c r="OKJ44" s="57"/>
      <c r="OKK44" s="57"/>
      <c r="OKL44" s="57"/>
      <c r="OKM44" s="57"/>
      <c r="OKN44" s="57"/>
      <c r="OKO44" s="57"/>
      <c r="OKP44" s="57"/>
      <c r="OKQ44" s="57"/>
      <c r="OKR44" s="57"/>
      <c r="OKS44" s="57"/>
      <c r="OKT44" s="57"/>
      <c r="OKU44" s="57"/>
      <c r="OKV44" s="57"/>
      <c r="OKW44" s="57"/>
      <c r="OKX44" s="57"/>
      <c r="OKY44" s="57"/>
      <c r="OKZ44" s="57"/>
      <c r="OLA44" s="57"/>
      <c r="OLB44" s="57"/>
      <c r="OLC44" s="57"/>
      <c r="OLD44" s="57"/>
      <c r="OLE44" s="57"/>
      <c r="OLF44" s="57"/>
      <c r="OLG44" s="57"/>
      <c r="OLH44" s="57"/>
      <c r="OLI44" s="57"/>
      <c r="OLJ44" s="57"/>
      <c r="OLK44" s="57"/>
      <c r="OLL44" s="57"/>
      <c r="OLM44" s="57"/>
      <c r="OLN44" s="57"/>
      <c r="OLO44" s="57"/>
      <c r="OLP44" s="57"/>
      <c r="OLQ44" s="57"/>
      <c r="OLR44" s="57"/>
      <c r="OLS44" s="57"/>
      <c r="OLT44" s="57"/>
      <c r="OLU44" s="57"/>
      <c r="OLV44" s="57"/>
      <c r="OLW44" s="57"/>
      <c r="OLX44" s="57"/>
      <c r="OLY44" s="57"/>
      <c r="OLZ44" s="57"/>
      <c r="OMA44" s="57"/>
      <c r="OMB44" s="57"/>
      <c r="OMC44" s="57"/>
      <c r="OMD44" s="57"/>
      <c r="OME44" s="57"/>
      <c r="OMF44" s="57"/>
      <c r="OMG44" s="57"/>
      <c r="OMH44" s="57"/>
      <c r="OMI44" s="57"/>
      <c r="OMJ44" s="57"/>
      <c r="OMK44" s="57"/>
      <c r="OML44" s="57"/>
      <c r="OMM44" s="57"/>
      <c r="OMN44" s="57"/>
      <c r="OMO44" s="57"/>
      <c r="OMP44" s="57"/>
      <c r="OMQ44" s="57"/>
      <c r="OMR44" s="57"/>
      <c r="OMS44" s="57"/>
      <c r="OMT44" s="57"/>
      <c r="OMU44" s="57"/>
      <c r="OMV44" s="57"/>
      <c r="OMW44" s="57"/>
      <c r="OMX44" s="57"/>
      <c r="OMY44" s="57"/>
      <c r="OMZ44" s="57"/>
      <c r="ONA44" s="57"/>
      <c r="ONB44" s="57"/>
      <c r="ONC44" s="57"/>
      <c r="OND44" s="57"/>
      <c r="ONE44" s="57"/>
      <c r="ONF44" s="57"/>
      <c r="ONG44" s="57"/>
      <c r="ONH44" s="57"/>
      <c r="ONI44" s="57"/>
      <c r="ONJ44" s="57"/>
      <c r="ONK44" s="57"/>
      <c r="ONL44" s="57"/>
      <c r="ONM44" s="57"/>
      <c r="ONN44" s="57"/>
      <c r="ONO44" s="57"/>
      <c r="ONP44" s="57"/>
      <c r="ONQ44" s="57"/>
      <c r="ONR44" s="57"/>
      <c r="ONS44" s="57"/>
      <c r="ONT44" s="57"/>
      <c r="ONU44" s="57"/>
      <c r="ONV44" s="57"/>
      <c r="ONW44" s="57"/>
      <c r="ONX44" s="57"/>
      <c r="ONY44" s="57"/>
      <c r="ONZ44" s="57"/>
      <c r="OOA44" s="57"/>
      <c r="OOB44" s="57"/>
      <c r="OOC44" s="57"/>
      <c r="OOD44" s="57"/>
      <c r="OOE44" s="57"/>
      <c r="OOF44" s="57"/>
      <c r="OOG44" s="57"/>
      <c r="OOH44" s="57"/>
      <c r="OOI44" s="57"/>
      <c r="OOJ44" s="57"/>
      <c r="OOK44" s="57"/>
      <c r="OOL44" s="57"/>
      <c r="OOM44" s="57"/>
      <c r="OON44" s="57"/>
      <c r="OOO44" s="57"/>
      <c r="OOP44" s="57"/>
      <c r="OOQ44" s="57"/>
      <c r="OOR44" s="57"/>
      <c r="OOS44" s="57"/>
      <c r="OOT44" s="57"/>
      <c r="OOU44" s="57"/>
      <c r="OOV44" s="57"/>
      <c r="OOW44" s="57"/>
      <c r="OOX44" s="57"/>
      <c r="OOY44" s="57"/>
      <c r="OOZ44" s="57"/>
      <c r="OPA44" s="57"/>
      <c r="OPB44" s="57"/>
      <c r="OPC44" s="57"/>
      <c r="OPD44" s="57"/>
      <c r="OPE44" s="57"/>
      <c r="OPF44" s="57"/>
      <c r="OPG44" s="57"/>
      <c r="OPH44" s="57"/>
      <c r="OPI44" s="57"/>
      <c r="OPJ44" s="57"/>
      <c r="OPK44" s="57"/>
      <c r="OPL44" s="57"/>
      <c r="OPM44" s="57"/>
      <c r="OPN44" s="57"/>
      <c r="OPO44" s="57"/>
      <c r="OPP44" s="57"/>
      <c r="OPQ44" s="57"/>
      <c r="OPR44" s="57"/>
      <c r="OPS44" s="57"/>
      <c r="OPT44" s="57"/>
      <c r="OPU44" s="57"/>
      <c r="OPV44" s="57"/>
      <c r="OPW44" s="57"/>
      <c r="OPX44" s="57"/>
      <c r="OPY44" s="57"/>
      <c r="OPZ44" s="57"/>
      <c r="OQA44" s="57"/>
      <c r="OQB44" s="57"/>
      <c r="OQC44" s="57"/>
      <c r="OQD44" s="57"/>
      <c r="OQE44" s="57"/>
      <c r="OQF44" s="57"/>
      <c r="OQG44" s="57"/>
      <c r="OQH44" s="57"/>
      <c r="OQI44" s="57"/>
      <c r="OQJ44" s="57"/>
      <c r="OQK44" s="57"/>
      <c r="OQL44" s="57"/>
      <c r="OQM44" s="57"/>
      <c r="OQN44" s="57"/>
      <c r="OQO44" s="57"/>
      <c r="OQP44" s="57"/>
      <c r="OQQ44" s="57"/>
      <c r="OQR44" s="57"/>
      <c r="OQS44" s="57"/>
      <c r="OQT44" s="57"/>
      <c r="OQU44" s="57"/>
      <c r="OQV44" s="57"/>
      <c r="OQW44" s="57"/>
      <c r="OQX44" s="57"/>
      <c r="OQY44" s="57"/>
      <c r="OQZ44" s="57"/>
      <c r="ORA44" s="57"/>
      <c r="ORB44" s="57"/>
      <c r="ORC44" s="57"/>
      <c r="ORD44" s="57"/>
      <c r="ORE44" s="57"/>
      <c r="ORF44" s="57"/>
      <c r="ORG44" s="57"/>
      <c r="ORH44" s="57"/>
      <c r="ORI44" s="57"/>
      <c r="ORJ44" s="57"/>
      <c r="ORK44" s="57"/>
      <c r="ORL44" s="57"/>
      <c r="ORM44" s="57"/>
      <c r="ORN44" s="57"/>
      <c r="ORO44" s="57"/>
      <c r="ORP44" s="57"/>
      <c r="ORQ44" s="57"/>
      <c r="ORR44" s="57"/>
      <c r="ORS44" s="57"/>
      <c r="ORT44" s="57"/>
      <c r="ORU44" s="57"/>
      <c r="ORV44" s="57"/>
      <c r="ORW44" s="57"/>
      <c r="ORX44" s="57"/>
      <c r="ORY44" s="57"/>
      <c r="ORZ44" s="57"/>
      <c r="OSA44" s="57"/>
      <c r="OSB44" s="57"/>
      <c r="OSC44" s="57"/>
      <c r="OSD44" s="57"/>
      <c r="OSE44" s="57"/>
      <c r="OSF44" s="57"/>
      <c r="OSG44" s="57"/>
      <c r="OSH44" s="57"/>
      <c r="OSI44" s="57"/>
      <c r="OSJ44" s="57"/>
      <c r="OSK44" s="57"/>
      <c r="OSL44" s="57"/>
      <c r="OSM44" s="57"/>
      <c r="OSN44" s="57"/>
      <c r="OSO44" s="57"/>
      <c r="OSP44" s="57"/>
      <c r="OSQ44" s="57"/>
      <c r="OSR44" s="57"/>
      <c r="OSS44" s="57"/>
      <c r="OST44" s="57"/>
      <c r="OSU44" s="57"/>
      <c r="OSV44" s="57"/>
      <c r="OSW44" s="57"/>
      <c r="OSX44" s="57"/>
      <c r="OSY44" s="57"/>
      <c r="OSZ44" s="57"/>
      <c r="OTA44" s="57"/>
      <c r="OTB44" s="57"/>
      <c r="OTC44" s="57"/>
      <c r="OTD44" s="57"/>
      <c r="OTE44" s="57"/>
      <c r="OTF44" s="57"/>
      <c r="OTG44" s="57"/>
      <c r="OTH44" s="57"/>
      <c r="OTI44" s="57"/>
      <c r="OTJ44" s="57"/>
      <c r="OTK44" s="57"/>
      <c r="OTL44" s="57"/>
      <c r="OTM44" s="57"/>
      <c r="OTN44" s="57"/>
      <c r="OTO44" s="57"/>
      <c r="OTP44" s="57"/>
      <c r="OTQ44" s="57"/>
      <c r="OTR44" s="57"/>
      <c r="OTS44" s="57"/>
      <c r="OTT44" s="57"/>
      <c r="OTU44" s="57"/>
      <c r="OTV44" s="57"/>
      <c r="OTW44" s="57"/>
      <c r="OTX44" s="57"/>
      <c r="OTY44" s="57"/>
      <c r="OTZ44" s="57"/>
      <c r="OUA44" s="57"/>
      <c r="OUB44" s="57"/>
      <c r="OUC44" s="57"/>
      <c r="OUD44" s="57"/>
      <c r="OUE44" s="57"/>
      <c r="OUF44" s="57"/>
      <c r="OUG44" s="57"/>
      <c r="OUH44" s="57"/>
      <c r="OUI44" s="57"/>
      <c r="OUJ44" s="57"/>
      <c r="OUK44" s="57"/>
      <c r="OUL44" s="57"/>
      <c r="OUM44" s="57"/>
      <c r="OUN44" s="57"/>
      <c r="OUO44" s="57"/>
      <c r="OUP44" s="57"/>
      <c r="OUQ44" s="57"/>
      <c r="OUR44" s="57"/>
      <c r="OUS44" s="57"/>
      <c r="OUT44" s="57"/>
      <c r="OUU44" s="57"/>
      <c r="OUV44" s="57"/>
      <c r="OUW44" s="57"/>
      <c r="OUX44" s="57"/>
      <c r="OUY44" s="57"/>
      <c r="OUZ44" s="57"/>
      <c r="OVA44" s="57"/>
      <c r="OVB44" s="57"/>
      <c r="OVC44" s="57"/>
      <c r="OVD44" s="57"/>
      <c r="OVE44" s="57"/>
      <c r="OVF44" s="57"/>
      <c r="OVG44" s="57"/>
      <c r="OVH44" s="57"/>
      <c r="OVI44" s="57"/>
      <c r="OVJ44" s="57"/>
      <c r="OVK44" s="57"/>
      <c r="OVL44" s="57"/>
      <c r="OVM44" s="57"/>
      <c r="OVN44" s="57"/>
      <c r="OVO44" s="57"/>
      <c r="OVP44" s="57"/>
      <c r="OVQ44" s="57"/>
      <c r="OVR44" s="57"/>
      <c r="OVS44" s="57"/>
      <c r="OVT44" s="57"/>
      <c r="OVU44" s="57"/>
      <c r="OVV44" s="57"/>
      <c r="OVW44" s="57"/>
      <c r="OVX44" s="57"/>
      <c r="OVY44" s="57"/>
      <c r="OVZ44" s="57"/>
      <c r="OWA44" s="57"/>
      <c r="OWB44" s="57"/>
      <c r="OWC44" s="57"/>
      <c r="OWD44" s="57"/>
      <c r="OWE44" s="57"/>
      <c r="OWF44" s="57"/>
      <c r="OWG44" s="57"/>
      <c r="OWH44" s="57"/>
      <c r="OWI44" s="57"/>
      <c r="OWJ44" s="57"/>
      <c r="OWK44" s="57"/>
      <c r="OWL44" s="57"/>
      <c r="OWM44" s="57"/>
      <c r="OWN44" s="57"/>
      <c r="OWO44" s="57"/>
      <c r="OWP44" s="57"/>
      <c r="OWQ44" s="57"/>
      <c r="OWR44" s="57"/>
      <c r="OWS44" s="57"/>
      <c r="OWT44" s="57"/>
      <c r="OWU44" s="57"/>
      <c r="OWV44" s="57"/>
      <c r="OWW44" s="57"/>
      <c r="OWX44" s="57"/>
      <c r="OWY44" s="57"/>
      <c r="OWZ44" s="57"/>
      <c r="OXA44" s="57"/>
      <c r="OXB44" s="57"/>
      <c r="OXC44" s="57"/>
      <c r="OXD44" s="57"/>
      <c r="OXE44" s="57"/>
      <c r="OXF44" s="57"/>
      <c r="OXG44" s="57"/>
      <c r="OXH44" s="57"/>
      <c r="OXI44" s="57"/>
      <c r="OXJ44" s="57"/>
      <c r="OXK44" s="57"/>
      <c r="OXL44" s="57"/>
      <c r="OXM44" s="57"/>
      <c r="OXN44" s="57"/>
      <c r="OXO44" s="57"/>
      <c r="OXP44" s="57"/>
      <c r="OXQ44" s="57"/>
      <c r="OXR44" s="57"/>
      <c r="OXS44" s="57"/>
      <c r="OXT44" s="57"/>
      <c r="OXU44" s="57"/>
      <c r="OXV44" s="57"/>
      <c r="OXW44" s="57"/>
      <c r="OXX44" s="57"/>
      <c r="OXY44" s="57"/>
      <c r="OXZ44" s="57"/>
      <c r="OYA44" s="57"/>
      <c r="OYB44" s="57"/>
      <c r="OYC44" s="57"/>
      <c r="OYD44" s="57"/>
      <c r="OYE44" s="57"/>
      <c r="OYF44" s="57"/>
      <c r="OYG44" s="57"/>
      <c r="OYH44" s="57"/>
      <c r="OYI44" s="57"/>
      <c r="OYJ44" s="57"/>
      <c r="OYK44" s="57"/>
      <c r="OYL44" s="57"/>
      <c r="OYM44" s="57"/>
      <c r="OYN44" s="57"/>
      <c r="OYO44" s="57"/>
      <c r="OYP44" s="57"/>
      <c r="OYQ44" s="57"/>
      <c r="OYR44" s="57"/>
      <c r="OYS44" s="57"/>
      <c r="OYT44" s="57"/>
      <c r="OYU44" s="57"/>
      <c r="OYV44" s="57"/>
      <c r="OYW44" s="57"/>
      <c r="OYX44" s="57"/>
      <c r="OYY44" s="57"/>
      <c r="OYZ44" s="57"/>
      <c r="OZA44" s="57"/>
      <c r="OZB44" s="57"/>
      <c r="OZC44" s="57"/>
      <c r="OZD44" s="57"/>
      <c r="OZE44" s="57"/>
      <c r="OZF44" s="57"/>
      <c r="OZG44" s="57"/>
      <c r="OZH44" s="57"/>
      <c r="OZI44" s="57"/>
      <c r="OZJ44" s="57"/>
      <c r="OZK44" s="57"/>
      <c r="OZL44" s="57"/>
      <c r="OZM44" s="57"/>
      <c r="OZN44" s="57"/>
      <c r="OZO44" s="57"/>
      <c r="OZP44" s="57"/>
      <c r="OZQ44" s="57"/>
      <c r="OZR44" s="57"/>
      <c r="OZS44" s="57"/>
      <c r="OZT44" s="57"/>
      <c r="OZU44" s="57"/>
      <c r="OZV44" s="57"/>
      <c r="OZW44" s="57"/>
      <c r="OZX44" s="57"/>
      <c r="OZY44" s="57"/>
      <c r="OZZ44" s="57"/>
      <c r="PAA44" s="57"/>
      <c r="PAB44" s="57"/>
      <c r="PAC44" s="57"/>
      <c r="PAD44" s="57"/>
      <c r="PAE44" s="57"/>
      <c r="PAF44" s="57"/>
      <c r="PAG44" s="57"/>
      <c r="PAH44" s="57"/>
      <c r="PAI44" s="57"/>
      <c r="PAJ44" s="57"/>
      <c r="PAK44" s="57"/>
      <c r="PAL44" s="57"/>
      <c r="PAM44" s="57"/>
      <c r="PAN44" s="57"/>
      <c r="PAO44" s="57"/>
      <c r="PAP44" s="57"/>
      <c r="PAQ44" s="57"/>
      <c r="PAR44" s="57"/>
      <c r="PAS44" s="57"/>
      <c r="PAT44" s="57"/>
      <c r="PAU44" s="57"/>
      <c r="PAV44" s="57"/>
      <c r="PAW44" s="57"/>
      <c r="PAX44" s="57"/>
      <c r="PAY44" s="57"/>
      <c r="PAZ44" s="57"/>
      <c r="PBA44" s="57"/>
      <c r="PBB44" s="57"/>
      <c r="PBC44" s="57"/>
      <c r="PBD44" s="57"/>
      <c r="PBE44" s="57"/>
      <c r="PBF44" s="57"/>
      <c r="PBG44" s="57"/>
      <c r="PBH44" s="57"/>
      <c r="PBI44" s="57"/>
      <c r="PBJ44" s="57"/>
      <c r="PBK44" s="57"/>
      <c r="PBL44" s="57"/>
      <c r="PBM44" s="57"/>
      <c r="PBN44" s="57"/>
      <c r="PBO44" s="57"/>
      <c r="PBP44" s="57"/>
      <c r="PBQ44" s="57"/>
      <c r="PBR44" s="57"/>
      <c r="PBS44" s="57"/>
      <c r="PBT44" s="57"/>
      <c r="PBU44" s="57"/>
      <c r="PBV44" s="57"/>
      <c r="PBW44" s="57"/>
      <c r="PBX44" s="57"/>
      <c r="PBY44" s="57"/>
      <c r="PBZ44" s="57"/>
      <c r="PCA44" s="57"/>
      <c r="PCB44" s="57"/>
      <c r="PCC44" s="57"/>
      <c r="PCD44" s="57"/>
      <c r="PCE44" s="57"/>
      <c r="PCF44" s="57"/>
      <c r="PCG44" s="57"/>
      <c r="PCH44" s="57"/>
      <c r="PCI44" s="57"/>
      <c r="PCJ44" s="57"/>
      <c r="PCK44" s="57"/>
      <c r="PCL44" s="57"/>
      <c r="PCM44" s="57"/>
      <c r="PCN44" s="57"/>
      <c r="PCO44" s="57"/>
      <c r="PCP44" s="57"/>
      <c r="PCQ44" s="57"/>
      <c r="PCR44" s="57"/>
      <c r="PCS44" s="57"/>
      <c r="PCT44" s="57"/>
      <c r="PCU44" s="57"/>
      <c r="PCV44" s="57"/>
      <c r="PCW44" s="57"/>
      <c r="PCX44" s="57"/>
      <c r="PCY44" s="57"/>
      <c r="PCZ44" s="57"/>
      <c r="PDA44" s="57"/>
      <c r="PDB44" s="57"/>
      <c r="PDC44" s="57"/>
      <c r="PDD44" s="57"/>
      <c r="PDE44" s="57"/>
      <c r="PDF44" s="57"/>
      <c r="PDG44" s="57"/>
      <c r="PDH44" s="57"/>
      <c r="PDI44" s="57"/>
      <c r="PDJ44" s="57"/>
      <c r="PDK44" s="57"/>
      <c r="PDL44" s="57"/>
      <c r="PDM44" s="57"/>
      <c r="PDN44" s="57"/>
      <c r="PDO44" s="57"/>
      <c r="PDP44" s="57"/>
      <c r="PDQ44" s="57"/>
      <c r="PDR44" s="57"/>
      <c r="PDS44" s="57"/>
      <c r="PDT44" s="57"/>
      <c r="PDU44" s="57"/>
      <c r="PDV44" s="57"/>
      <c r="PDW44" s="57"/>
      <c r="PDX44" s="57"/>
      <c r="PDY44" s="57"/>
      <c r="PDZ44" s="57"/>
      <c r="PEA44" s="57"/>
      <c r="PEB44" s="57"/>
      <c r="PEC44" s="57"/>
      <c r="PED44" s="57"/>
      <c r="PEE44" s="57"/>
      <c r="PEF44" s="57"/>
      <c r="PEG44" s="57"/>
      <c r="PEH44" s="57"/>
      <c r="PEI44" s="57"/>
      <c r="PEJ44" s="57"/>
      <c r="PEK44" s="57"/>
      <c r="PEL44" s="57"/>
      <c r="PEM44" s="57"/>
      <c r="PEN44" s="57"/>
      <c r="PEO44" s="57"/>
      <c r="PEP44" s="57"/>
      <c r="PEQ44" s="57"/>
      <c r="PER44" s="57"/>
      <c r="PES44" s="57"/>
      <c r="PET44" s="57"/>
      <c r="PEU44" s="57"/>
      <c r="PEV44" s="57"/>
      <c r="PEW44" s="57"/>
      <c r="PEX44" s="57"/>
      <c r="PEY44" s="57"/>
      <c r="PEZ44" s="57"/>
      <c r="PFA44" s="57"/>
      <c r="PFB44" s="57"/>
      <c r="PFC44" s="57"/>
      <c r="PFD44" s="57"/>
      <c r="PFE44" s="57"/>
      <c r="PFF44" s="57"/>
      <c r="PFG44" s="57"/>
      <c r="PFH44" s="57"/>
      <c r="PFI44" s="57"/>
      <c r="PFJ44" s="57"/>
      <c r="PFK44" s="57"/>
      <c r="PFL44" s="57"/>
      <c r="PFM44" s="57"/>
      <c r="PFN44" s="57"/>
      <c r="PFO44" s="57"/>
      <c r="PFP44" s="57"/>
      <c r="PFQ44" s="57"/>
      <c r="PFR44" s="57"/>
      <c r="PFS44" s="57"/>
      <c r="PFT44" s="57"/>
      <c r="PFU44" s="57"/>
      <c r="PFV44" s="57"/>
      <c r="PFW44" s="57"/>
      <c r="PFX44" s="57"/>
      <c r="PFY44" s="57"/>
      <c r="PFZ44" s="57"/>
      <c r="PGA44" s="57"/>
      <c r="PGB44" s="57"/>
      <c r="PGC44" s="57"/>
      <c r="PGD44" s="57"/>
      <c r="PGE44" s="57"/>
      <c r="PGF44" s="57"/>
      <c r="PGG44" s="57"/>
      <c r="PGH44" s="57"/>
      <c r="PGI44" s="57"/>
      <c r="PGJ44" s="57"/>
      <c r="PGK44" s="57"/>
      <c r="PGL44" s="57"/>
      <c r="PGM44" s="57"/>
      <c r="PGN44" s="57"/>
      <c r="PGO44" s="57"/>
      <c r="PGP44" s="57"/>
      <c r="PGQ44" s="57"/>
      <c r="PGR44" s="57"/>
      <c r="PGS44" s="57"/>
      <c r="PGT44" s="57"/>
      <c r="PGU44" s="57"/>
      <c r="PGV44" s="57"/>
      <c r="PGW44" s="57"/>
      <c r="PGX44" s="57"/>
      <c r="PGY44" s="57"/>
      <c r="PGZ44" s="57"/>
      <c r="PHA44" s="57"/>
      <c r="PHB44" s="57"/>
      <c r="PHC44" s="57"/>
      <c r="PHD44" s="57"/>
      <c r="PHE44" s="57"/>
      <c r="PHF44" s="57"/>
      <c r="PHG44" s="57"/>
      <c r="PHH44" s="57"/>
      <c r="PHI44" s="57"/>
      <c r="PHJ44" s="57"/>
      <c r="PHK44" s="57"/>
      <c r="PHL44" s="57"/>
      <c r="PHM44" s="57"/>
      <c r="PHN44" s="57"/>
      <c r="PHO44" s="57"/>
      <c r="PHP44" s="57"/>
      <c r="PHQ44" s="57"/>
      <c r="PHR44" s="57"/>
      <c r="PHS44" s="57"/>
      <c r="PHT44" s="57"/>
      <c r="PHU44" s="57"/>
      <c r="PHV44" s="57"/>
      <c r="PHW44" s="57"/>
      <c r="PHX44" s="57"/>
      <c r="PHY44" s="57"/>
      <c r="PHZ44" s="57"/>
      <c r="PIA44" s="57"/>
      <c r="PIB44" s="57"/>
      <c r="PIC44" s="57"/>
      <c r="PID44" s="57"/>
      <c r="PIE44" s="57"/>
      <c r="PIF44" s="57"/>
      <c r="PIG44" s="57"/>
      <c r="PIH44" s="57"/>
      <c r="PII44" s="57"/>
      <c r="PIJ44" s="57"/>
      <c r="PIK44" s="57"/>
      <c r="PIL44" s="57"/>
      <c r="PIM44" s="57"/>
      <c r="PIN44" s="57"/>
      <c r="PIO44" s="57"/>
      <c r="PIP44" s="57"/>
      <c r="PIQ44" s="57"/>
      <c r="PIR44" s="57"/>
      <c r="PIS44" s="57"/>
      <c r="PIT44" s="57"/>
      <c r="PIU44" s="57"/>
      <c r="PIV44" s="57"/>
      <c r="PIW44" s="57"/>
      <c r="PIX44" s="57"/>
      <c r="PIY44" s="57"/>
      <c r="PIZ44" s="57"/>
      <c r="PJA44" s="57"/>
      <c r="PJB44" s="57"/>
      <c r="PJC44" s="57"/>
      <c r="PJD44" s="57"/>
      <c r="PJE44" s="57"/>
      <c r="PJF44" s="57"/>
      <c r="PJG44" s="57"/>
      <c r="PJH44" s="57"/>
      <c r="PJI44" s="57"/>
      <c r="PJJ44" s="57"/>
      <c r="PJK44" s="57"/>
      <c r="PJL44" s="57"/>
      <c r="PJM44" s="57"/>
      <c r="PJN44" s="57"/>
      <c r="PJO44" s="57"/>
      <c r="PJP44" s="57"/>
      <c r="PJQ44" s="57"/>
      <c r="PJR44" s="57"/>
      <c r="PJS44" s="57"/>
      <c r="PJT44" s="57"/>
      <c r="PJU44" s="57"/>
      <c r="PJV44" s="57"/>
      <c r="PJW44" s="57"/>
      <c r="PJX44" s="57"/>
      <c r="PJY44" s="57"/>
      <c r="PJZ44" s="57"/>
      <c r="PKA44" s="57"/>
      <c r="PKB44" s="57"/>
      <c r="PKC44" s="57"/>
      <c r="PKD44" s="57"/>
      <c r="PKE44" s="57"/>
      <c r="PKF44" s="57"/>
      <c r="PKG44" s="57"/>
      <c r="PKH44" s="57"/>
      <c r="PKI44" s="57"/>
      <c r="PKJ44" s="57"/>
      <c r="PKK44" s="57"/>
      <c r="PKL44" s="57"/>
      <c r="PKM44" s="57"/>
      <c r="PKN44" s="57"/>
      <c r="PKO44" s="57"/>
      <c r="PKP44" s="57"/>
      <c r="PKQ44" s="57"/>
      <c r="PKR44" s="57"/>
      <c r="PKS44" s="57"/>
      <c r="PKT44" s="57"/>
      <c r="PKU44" s="57"/>
      <c r="PKV44" s="57"/>
      <c r="PKW44" s="57"/>
      <c r="PKX44" s="57"/>
      <c r="PKY44" s="57"/>
      <c r="PKZ44" s="57"/>
      <c r="PLA44" s="57"/>
      <c r="PLB44" s="57"/>
      <c r="PLC44" s="57"/>
      <c r="PLD44" s="57"/>
      <c r="PLE44" s="57"/>
      <c r="PLF44" s="57"/>
      <c r="PLG44" s="57"/>
      <c r="PLH44" s="57"/>
      <c r="PLI44" s="57"/>
      <c r="PLJ44" s="57"/>
      <c r="PLK44" s="57"/>
      <c r="PLL44" s="57"/>
      <c r="PLM44" s="57"/>
      <c r="PLN44" s="57"/>
      <c r="PLO44" s="57"/>
      <c r="PLP44" s="57"/>
      <c r="PLQ44" s="57"/>
      <c r="PLR44" s="57"/>
      <c r="PLS44" s="57"/>
      <c r="PLT44" s="57"/>
      <c r="PLU44" s="57"/>
      <c r="PLV44" s="57"/>
      <c r="PLW44" s="57"/>
      <c r="PLX44" s="57"/>
      <c r="PLY44" s="57"/>
      <c r="PLZ44" s="57"/>
      <c r="PMA44" s="57"/>
      <c r="PMB44" s="57"/>
      <c r="PMC44" s="57"/>
      <c r="PMD44" s="57"/>
      <c r="PME44" s="57"/>
      <c r="PMF44" s="57"/>
      <c r="PMG44" s="57"/>
      <c r="PMH44" s="57"/>
      <c r="PMI44" s="57"/>
      <c r="PMJ44" s="57"/>
      <c r="PMK44" s="57"/>
      <c r="PML44" s="57"/>
      <c r="PMM44" s="57"/>
      <c r="PMN44" s="57"/>
      <c r="PMO44" s="57"/>
      <c r="PMP44" s="57"/>
      <c r="PMQ44" s="57"/>
      <c r="PMR44" s="57"/>
      <c r="PMS44" s="57"/>
      <c r="PMT44" s="57"/>
      <c r="PMU44" s="57"/>
      <c r="PMV44" s="57"/>
      <c r="PMW44" s="57"/>
      <c r="PMX44" s="57"/>
      <c r="PMY44" s="57"/>
      <c r="PMZ44" s="57"/>
      <c r="PNA44" s="57"/>
      <c r="PNB44" s="57"/>
      <c r="PNC44" s="57"/>
      <c r="PND44" s="57"/>
      <c r="PNE44" s="57"/>
      <c r="PNF44" s="57"/>
      <c r="PNG44" s="57"/>
      <c r="PNH44" s="57"/>
      <c r="PNI44" s="57"/>
      <c r="PNJ44" s="57"/>
      <c r="PNK44" s="57"/>
      <c r="PNL44" s="57"/>
      <c r="PNM44" s="57"/>
      <c r="PNN44" s="57"/>
      <c r="PNO44" s="57"/>
      <c r="PNP44" s="57"/>
      <c r="PNQ44" s="57"/>
      <c r="PNR44" s="57"/>
      <c r="PNS44" s="57"/>
      <c r="PNT44" s="57"/>
      <c r="PNU44" s="57"/>
      <c r="PNV44" s="57"/>
      <c r="PNW44" s="57"/>
      <c r="PNX44" s="57"/>
      <c r="PNY44" s="57"/>
      <c r="PNZ44" s="57"/>
      <c r="POA44" s="57"/>
      <c r="POB44" s="57"/>
      <c r="POC44" s="57"/>
      <c r="POD44" s="57"/>
      <c r="POE44" s="57"/>
      <c r="POF44" s="57"/>
      <c r="POG44" s="57"/>
      <c r="POH44" s="57"/>
      <c r="POI44" s="57"/>
      <c r="POJ44" s="57"/>
      <c r="POK44" s="57"/>
      <c r="POL44" s="57"/>
      <c r="POM44" s="57"/>
      <c r="PON44" s="57"/>
      <c r="POO44" s="57"/>
      <c r="POP44" s="57"/>
      <c r="POQ44" s="57"/>
      <c r="POR44" s="57"/>
      <c r="POS44" s="57"/>
      <c r="POT44" s="57"/>
      <c r="POU44" s="57"/>
      <c r="POV44" s="57"/>
      <c r="POW44" s="57"/>
      <c r="POX44" s="57"/>
      <c r="POY44" s="57"/>
      <c r="POZ44" s="57"/>
      <c r="PPA44" s="57"/>
      <c r="PPB44" s="57"/>
      <c r="PPC44" s="57"/>
      <c r="PPD44" s="57"/>
      <c r="PPE44" s="57"/>
      <c r="PPF44" s="57"/>
      <c r="PPG44" s="57"/>
      <c r="PPH44" s="57"/>
      <c r="PPI44" s="57"/>
      <c r="PPJ44" s="57"/>
      <c r="PPK44" s="57"/>
      <c r="PPL44" s="57"/>
      <c r="PPM44" s="57"/>
      <c r="PPN44" s="57"/>
      <c r="PPO44" s="57"/>
      <c r="PPP44" s="57"/>
      <c r="PPQ44" s="57"/>
      <c r="PPR44" s="57"/>
      <c r="PPS44" s="57"/>
      <c r="PPT44" s="57"/>
      <c r="PPU44" s="57"/>
      <c r="PPV44" s="57"/>
      <c r="PPW44" s="57"/>
      <c r="PPX44" s="57"/>
      <c r="PPY44" s="57"/>
      <c r="PPZ44" s="57"/>
      <c r="PQA44" s="57"/>
      <c r="PQB44" s="57"/>
      <c r="PQC44" s="57"/>
      <c r="PQD44" s="57"/>
      <c r="PQE44" s="57"/>
      <c r="PQF44" s="57"/>
      <c r="PQG44" s="57"/>
      <c r="PQH44" s="57"/>
      <c r="PQI44" s="57"/>
      <c r="PQJ44" s="57"/>
      <c r="PQK44" s="57"/>
      <c r="PQL44" s="57"/>
      <c r="PQM44" s="57"/>
      <c r="PQN44" s="57"/>
      <c r="PQO44" s="57"/>
      <c r="PQP44" s="57"/>
      <c r="PQQ44" s="57"/>
      <c r="PQR44" s="57"/>
      <c r="PQS44" s="57"/>
      <c r="PQT44" s="57"/>
      <c r="PQU44" s="57"/>
      <c r="PQV44" s="57"/>
      <c r="PQW44" s="57"/>
      <c r="PQX44" s="57"/>
      <c r="PQY44" s="57"/>
      <c r="PQZ44" s="57"/>
      <c r="PRA44" s="57"/>
      <c r="PRB44" s="57"/>
      <c r="PRC44" s="57"/>
      <c r="PRD44" s="57"/>
      <c r="PRE44" s="57"/>
      <c r="PRF44" s="57"/>
      <c r="PRG44" s="57"/>
      <c r="PRH44" s="57"/>
      <c r="PRI44" s="57"/>
      <c r="PRJ44" s="57"/>
      <c r="PRK44" s="57"/>
      <c r="PRL44" s="57"/>
      <c r="PRM44" s="57"/>
      <c r="PRN44" s="57"/>
      <c r="PRO44" s="57"/>
      <c r="PRP44" s="57"/>
      <c r="PRQ44" s="57"/>
      <c r="PRR44" s="57"/>
      <c r="PRS44" s="57"/>
      <c r="PRT44" s="57"/>
      <c r="PRU44" s="57"/>
      <c r="PRV44" s="57"/>
      <c r="PRW44" s="57"/>
      <c r="PRX44" s="57"/>
      <c r="PRY44" s="57"/>
      <c r="PRZ44" s="57"/>
      <c r="PSA44" s="57"/>
      <c r="PSB44" s="57"/>
      <c r="PSC44" s="57"/>
      <c r="PSD44" s="57"/>
      <c r="PSE44" s="57"/>
      <c r="PSF44" s="57"/>
      <c r="PSG44" s="57"/>
      <c r="PSH44" s="57"/>
      <c r="PSI44" s="57"/>
      <c r="PSJ44" s="57"/>
      <c r="PSK44" s="57"/>
      <c r="PSL44" s="57"/>
      <c r="PSM44" s="57"/>
      <c r="PSN44" s="57"/>
      <c r="PSO44" s="57"/>
      <c r="PSP44" s="57"/>
      <c r="PSQ44" s="57"/>
      <c r="PSR44" s="57"/>
      <c r="PSS44" s="57"/>
      <c r="PST44" s="57"/>
      <c r="PSU44" s="57"/>
      <c r="PSV44" s="57"/>
      <c r="PSW44" s="57"/>
      <c r="PSX44" s="57"/>
      <c r="PSY44" s="57"/>
      <c r="PSZ44" s="57"/>
      <c r="PTA44" s="57"/>
      <c r="PTB44" s="57"/>
      <c r="PTC44" s="57"/>
      <c r="PTD44" s="57"/>
      <c r="PTE44" s="57"/>
      <c r="PTF44" s="57"/>
      <c r="PTG44" s="57"/>
      <c r="PTH44" s="57"/>
      <c r="PTI44" s="57"/>
      <c r="PTJ44" s="57"/>
      <c r="PTK44" s="57"/>
      <c r="PTL44" s="57"/>
      <c r="PTM44" s="57"/>
      <c r="PTN44" s="57"/>
      <c r="PTO44" s="57"/>
      <c r="PTP44" s="57"/>
      <c r="PTQ44" s="57"/>
      <c r="PTR44" s="57"/>
      <c r="PTS44" s="57"/>
      <c r="PTT44" s="57"/>
      <c r="PTU44" s="57"/>
      <c r="PTV44" s="57"/>
      <c r="PTW44" s="57"/>
      <c r="PTX44" s="57"/>
      <c r="PTY44" s="57"/>
      <c r="PTZ44" s="57"/>
      <c r="PUA44" s="57"/>
      <c r="PUB44" s="57"/>
      <c r="PUC44" s="57"/>
      <c r="PUD44" s="57"/>
      <c r="PUE44" s="57"/>
      <c r="PUF44" s="57"/>
      <c r="PUG44" s="57"/>
      <c r="PUH44" s="57"/>
      <c r="PUI44" s="57"/>
      <c r="PUJ44" s="57"/>
      <c r="PUK44" s="57"/>
      <c r="PUL44" s="57"/>
      <c r="PUM44" s="57"/>
      <c r="PUN44" s="57"/>
      <c r="PUO44" s="57"/>
      <c r="PUP44" s="57"/>
      <c r="PUQ44" s="57"/>
      <c r="PUR44" s="57"/>
      <c r="PUS44" s="57"/>
      <c r="PUT44" s="57"/>
      <c r="PUU44" s="57"/>
      <c r="PUV44" s="57"/>
      <c r="PUW44" s="57"/>
      <c r="PUX44" s="57"/>
      <c r="PUY44" s="57"/>
      <c r="PUZ44" s="57"/>
      <c r="PVA44" s="57"/>
      <c r="PVB44" s="57"/>
      <c r="PVC44" s="57"/>
      <c r="PVD44" s="57"/>
      <c r="PVE44" s="57"/>
      <c r="PVF44" s="57"/>
      <c r="PVG44" s="57"/>
      <c r="PVH44" s="57"/>
      <c r="PVI44" s="57"/>
      <c r="PVJ44" s="57"/>
      <c r="PVK44" s="57"/>
      <c r="PVL44" s="57"/>
      <c r="PVM44" s="57"/>
      <c r="PVN44" s="57"/>
      <c r="PVO44" s="57"/>
      <c r="PVP44" s="57"/>
      <c r="PVQ44" s="57"/>
      <c r="PVR44" s="57"/>
      <c r="PVS44" s="57"/>
      <c r="PVT44" s="57"/>
      <c r="PVU44" s="57"/>
      <c r="PVV44" s="57"/>
      <c r="PVW44" s="57"/>
      <c r="PVX44" s="57"/>
      <c r="PVY44" s="57"/>
      <c r="PVZ44" s="57"/>
      <c r="PWA44" s="57"/>
      <c r="PWB44" s="57"/>
      <c r="PWC44" s="57"/>
      <c r="PWD44" s="57"/>
      <c r="PWE44" s="57"/>
      <c r="PWF44" s="57"/>
      <c r="PWG44" s="57"/>
      <c r="PWH44" s="57"/>
      <c r="PWI44" s="57"/>
      <c r="PWJ44" s="57"/>
      <c r="PWK44" s="57"/>
      <c r="PWL44" s="57"/>
      <c r="PWM44" s="57"/>
      <c r="PWN44" s="57"/>
      <c r="PWO44" s="57"/>
      <c r="PWP44" s="57"/>
      <c r="PWQ44" s="57"/>
      <c r="PWR44" s="57"/>
      <c r="PWS44" s="57"/>
      <c r="PWT44" s="57"/>
      <c r="PWU44" s="57"/>
      <c r="PWV44" s="57"/>
      <c r="PWW44" s="57"/>
      <c r="PWX44" s="57"/>
      <c r="PWY44" s="57"/>
      <c r="PWZ44" s="57"/>
      <c r="PXA44" s="57"/>
      <c r="PXB44" s="57"/>
      <c r="PXC44" s="57"/>
      <c r="PXD44" s="57"/>
      <c r="PXE44" s="57"/>
      <c r="PXF44" s="57"/>
      <c r="PXG44" s="57"/>
      <c r="PXH44" s="57"/>
      <c r="PXI44" s="57"/>
      <c r="PXJ44" s="57"/>
      <c r="PXK44" s="57"/>
      <c r="PXL44" s="57"/>
      <c r="PXM44" s="57"/>
      <c r="PXN44" s="57"/>
      <c r="PXO44" s="57"/>
      <c r="PXP44" s="57"/>
      <c r="PXQ44" s="57"/>
      <c r="PXR44" s="57"/>
      <c r="PXS44" s="57"/>
      <c r="PXT44" s="57"/>
      <c r="PXU44" s="57"/>
      <c r="PXV44" s="57"/>
      <c r="PXW44" s="57"/>
      <c r="PXX44" s="57"/>
      <c r="PXY44" s="57"/>
      <c r="PXZ44" s="57"/>
      <c r="PYA44" s="57"/>
      <c r="PYB44" s="57"/>
      <c r="PYC44" s="57"/>
      <c r="PYD44" s="57"/>
      <c r="PYE44" s="57"/>
      <c r="PYF44" s="57"/>
      <c r="PYG44" s="57"/>
      <c r="PYH44" s="57"/>
      <c r="PYI44" s="57"/>
      <c r="PYJ44" s="57"/>
      <c r="PYK44" s="57"/>
      <c r="PYL44" s="57"/>
      <c r="PYM44" s="57"/>
      <c r="PYN44" s="57"/>
      <c r="PYO44" s="57"/>
      <c r="PYP44" s="57"/>
      <c r="PYQ44" s="57"/>
      <c r="PYR44" s="57"/>
      <c r="PYS44" s="57"/>
      <c r="PYT44" s="57"/>
      <c r="PYU44" s="57"/>
      <c r="PYV44" s="57"/>
      <c r="PYW44" s="57"/>
      <c r="PYX44" s="57"/>
      <c r="PYY44" s="57"/>
      <c r="PYZ44" s="57"/>
      <c r="PZA44" s="57"/>
      <c r="PZB44" s="57"/>
      <c r="PZC44" s="57"/>
      <c r="PZD44" s="57"/>
      <c r="PZE44" s="57"/>
      <c r="PZF44" s="57"/>
      <c r="PZG44" s="57"/>
      <c r="PZH44" s="57"/>
      <c r="PZI44" s="57"/>
      <c r="PZJ44" s="57"/>
      <c r="PZK44" s="57"/>
      <c r="PZL44" s="57"/>
      <c r="PZM44" s="57"/>
      <c r="PZN44" s="57"/>
      <c r="PZO44" s="57"/>
      <c r="PZP44" s="57"/>
      <c r="PZQ44" s="57"/>
      <c r="PZR44" s="57"/>
      <c r="PZS44" s="57"/>
      <c r="PZT44" s="57"/>
      <c r="PZU44" s="57"/>
      <c r="PZV44" s="57"/>
      <c r="PZW44" s="57"/>
      <c r="PZX44" s="57"/>
      <c r="PZY44" s="57"/>
      <c r="PZZ44" s="57"/>
      <c r="QAA44" s="57"/>
      <c r="QAB44" s="57"/>
      <c r="QAC44" s="57"/>
      <c r="QAD44" s="57"/>
      <c r="QAE44" s="57"/>
      <c r="QAF44" s="57"/>
      <c r="QAG44" s="57"/>
      <c r="QAH44" s="57"/>
      <c r="QAI44" s="57"/>
      <c r="QAJ44" s="57"/>
      <c r="QAK44" s="57"/>
      <c r="QAL44" s="57"/>
      <c r="QAM44" s="57"/>
      <c r="QAN44" s="57"/>
      <c r="QAO44" s="57"/>
      <c r="QAP44" s="57"/>
      <c r="QAQ44" s="57"/>
      <c r="QAR44" s="57"/>
      <c r="QAS44" s="57"/>
      <c r="QAT44" s="57"/>
      <c r="QAU44" s="57"/>
      <c r="QAV44" s="57"/>
      <c r="QAW44" s="57"/>
      <c r="QAX44" s="57"/>
      <c r="QAY44" s="57"/>
      <c r="QAZ44" s="57"/>
      <c r="QBA44" s="57"/>
      <c r="QBB44" s="57"/>
      <c r="QBC44" s="57"/>
      <c r="QBD44" s="57"/>
      <c r="QBE44" s="57"/>
      <c r="QBF44" s="57"/>
      <c r="QBG44" s="57"/>
      <c r="QBH44" s="57"/>
      <c r="QBI44" s="57"/>
      <c r="QBJ44" s="57"/>
      <c r="QBK44" s="57"/>
      <c r="QBL44" s="57"/>
      <c r="QBM44" s="57"/>
      <c r="QBN44" s="57"/>
      <c r="QBO44" s="57"/>
      <c r="QBP44" s="57"/>
      <c r="QBQ44" s="57"/>
      <c r="QBR44" s="57"/>
      <c r="QBS44" s="57"/>
      <c r="QBT44" s="57"/>
      <c r="QBU44" s="57"/>
      <c r="QBV44" s="57"/>
      <c r="QBW44" s="57"/>
      <c r="QBX44" s="57"/>
      <c r="QBY44" s="57"/>
      <c r="QBZ44" s="57"/>
      <c r="QCA44" s="57"/>
      <c r="QCB44" s="57"/>
      <c r="QCC44" s="57"/>
      <c r="QCD44" s="57"/>
      <c r="QCE44" s="57"/>
      <c r="QCF44" s="57"/>
      <c r="QCG44" s="57"/>
      <c r="QCH44" s="57"/>
      <c r="QCI44" s="57"/>
      <c r="QCJ44" s="57"/>
      <c r="QCK44" s="57"/>
      <c r="QCL44" s="57"/>
      <c r="QCM44" s="57"/>
      <c r="QCN44" s="57"/>
      <c r="QCO44" s="57"/>
      <c r="QCP44" s="57"/>
      <c r="QCQ44" s="57"/>
      <c r="QCR44" s="57"/>
      <c r="QCS44" s="57"/>
      <c r="QCT44" s="57"/>
      <c r="QCU44" s="57"/>
      <c r="QCV44" s="57"/>
      <c r="QCW44" s="57"/>
      <c r="QCX44" s="57"/>
      <c r="QCY44" s="57"/>
      <c r="QCZ44" s="57"/>
      <c r="QDA44" s="57"/>
      <c r="QDB44" s="57"/>
      <c r="QDC44" s="57"/>
      <c r="QDD44" s="57"/>
      <c r="QDE44" s="57"/>
      <c r="QDF44" s="57"/>
      <c r="QDG44" s="57"/>
      <c r="QDH44" s="57"/>
      <c r="QDI44" s="57"/>
      <c r="QDJ44" s="57"/>
      <c r="QDK44" s="57"/>
      <c r="QDL44" s="57"/>
      <c r="QDM44" s="57"/>
      <c r="QDN44" s="57"/>
      <c r="QDO44" s="57"/>
      <c r="QDP44" s="57"/>
      <c r="QDQ44" s="57"/>
      <c r="QDR44" s="57"/>
      <c r="QDS44" s="57"/>
      <c r="QDT44" s="57"/>
      <c r="QDU44" s="57"/>
      <c r="QDV44" s="57"/>
      <c r="QDW44" s="57"/>
      <c r="QDX44" s="57"/>
      <c r="QDY44" s="57"/>
      <c r="QDZ44" s="57"/>
      <c r="QEA44" s="57"/>
      <c r="QEB44" s="57"/>
      <c r="QEC44" s="57"/>
      <c r="QED44" s="57"/>
      <c r="QEE44" s="57"/>
      <c r="QEF44" s="57"/>
      <c r="QEG44" s="57"/>
      <c r="QEH44" s="57"/>
      <c r="QEI44" s="57"/>
      <c r="QEJ44" s="57"/>
      <c r="QEK44" s="57"/>
      <c r="QEL44" s="57"/>
      <c r="QEM44" s="57"/>
      <c r="QEN44" s="57"/>
      <c r="QEO44" s="57"/>
      <c r="QEP44" s="57"/>
      <c r="QEQ44" s="57"/>
      <c r="QER44" s="57"/>
      <c r="QES44" s="57"/>
      <c r="QET44" s="57"/>
      <c r="QEU44" s="57"/>
      <c r="QEV44" s="57"/>
      <c r="QEW44" s="57"/>
      <c r="QEX44" s="57"/>
      <c r="QEY44" s="57"/>
      <c r="QEZ44" s="57"/>
      <c r="QFA44" s="57"/>
      <c r="QFB44" s="57"/>
      <c r="QFC44" s="57"/>
      <c r="QFD44" s="57"/>
      <c r="QFE44" s="57"/>
      <c r="QFF44" s="57"/>
      <c r="QFG44" s="57"/>
      <c r="QFH44" s="57"/>
      <c r="QFI44" s="57"/>
      <c r="QFJ44" s="57"/>
      <c r="QFK44" s="57"/>
      <c r="QFL44" s="57"/>
      <c r="QFM44" s="57"/>
      <c r="QFN44" s="57"/>
      <c r="QFO44" s="57"/>
      <c r="QFP44" s="57"/>
      <c r="QFQ44" s="57"/>
      <c r="QFR44" s="57"/>
      <c r="QFS44" s="57"/>
      <c r="QFT44" s="57"/>
      <c r="QFU44" s="57"/>
      <c r="QFV44" s="57"/>
      <c r="QFW44" s="57"/>
      <c r="QFX44" s="57"/>
      <c r="QFY44" s="57"/>
      <c r="QFZ44" s="57"/>
      <c r="QGA44" s="57"/>
      <c r="QGB44" s="57"/>
      <c r="QGC44" s="57"/>
      <c r="QGD44" s="57"/>
      <c r="QGE44" s="57"/>
      <c r="QGF44" s="57"/>
      <c r="QGG44" s="57"/>
      <c r="QGH44" s="57"/>
      <c r="QGI44" s="57"/>
      <c r="QGJ44" s="57"/>
      <c r="QGK44" s="57"/>
      <c r="QGL44" s="57"/>
      <c r="QGM44" s="57"/>
      <c r="QGN44" s="57"/>
      <c r="QGO44" s="57"/>
      <c r="QGP44" s="57"/>
      <c r="QGQ44" s="57"/>
      <c r="QGR44" s="57"/>
      <c r="QGS44" s="57"/>
      <c r="QGT44" s="57"/>
      <c r="QGU44" s="57"/>
      <c r="QGV44" s="57"/>
      <c r="QGW44" s="57"/>
      <c r="QGX44" s="57"/>
      <c r="QGY44" s="57"/>
      <c r="QGZ44" s="57"/>
      <c r="QHA44" s="57"/>
      <c r="QHB44" s="57"/>
      <c r="QHC44" s="57"/>
      <c r="QHD44" s="57"/>
      <c r="QHE44" s="57"/>
      <c r="QHF44" s="57"/>
      <c r="QHG44" s="57"/>
      <c r="QHH44" s="57"/>
      <c r="QHI44" s="57"/>
      <c r="QHJ44" s="57"/>
      <c r="QHK44" s="57"/>
      <c r="QHL44" s="57"/>
      <c r="QHM44" s="57"/>
      <c r="QHN44" s="57"/>
      <c r="QHO44" s="57"/>
      <c r="QHP44" s="57"/>
      <c r="QHQ44" s="57"/>
      <c r="QHR44" s="57"/>
      <c r="QHS44" s="57"/>
      <c r="QHT44" s="57"/>
      <c r="QHU44" s="57"/>
      <c r="QHV44" s="57"/>
      <c r="QHW44" s="57"/>
      <c r="QHX44" s="57"/>
      <c r="QHY44" s="57"/>
      <c r="QHZ44" s="57"/>
      <c r="QIA44" s="57"/>
      <c r="QIB44" s="57"/>
      <c r="QIC44" s="57"/>
      <c r="QID44" s="57"/>
      <c r="QIE44" s="57"/>
      <c r="QIF44" s="57"/>
      <c r="QIG44" s="57"/>
      <c r="QIH44" s="57"/>
      <c r="QII44" s="57"/>
      <c r="QIJ44" s="57"/>
      <c r="QIK44" s="57"/>
      <c r="QIL44" s="57"/>
      <c r="QIM44" s="57"/>
      <c r="QIN44" s="57"/>
      <c r="QIO44" s="57"/>
      <c r="QIP44" s="57"/>
      <c r="QIQ44" s="57"/>
      <c r="QIR44" s="57"/>
      <c r="QIS44" s="57"/>
      <c r="QIT44" s="57"/>
      <c r="QIU44" s="57"/>
      <c r="QIV44" s="57"/>
      <c r="QIW44" s="57"/>
      <c r="QIX44" s="57"/>
      <c r="QIY44" s="57"/>
      <c r="QIZ44" s="57"/>
      <c r="QJA44" s="57"/>
      <c r="QJB44" s="57"/>
      <c r="QJC44" s="57"/>
      <c r="QJD44" s="57"/>
      <c r="QJE44" s="57"/>
      <c r="QJF44" s="57"/>
      <c r="QJG44" s="57"/>
      <c r="QJH44" s="57"/>
      <c r="QJI44" s="57"/>
      <c r="QJJ44" s="57"/>
      <c r="QJK44" s="57"/>
      <c r="QJL44" s="57"/>
      <c r="QJM44" s="57"/>
      <c r="QJN44" s="57"/>
      <c r="QJO44" s="57"/>
      <c r="QJP44" s="57"/>
      <c r="QJQ44" s="57"/>
      <c r="QJR44" s="57"/>
      <c r="QJS44" s="57"/>
      <c r="QJT44" s="57"/>
      <c r="QJU44" s="57"/>
      <c r="QJV44" s="57"/>
      <c r="QJW44" s="57"/>
      <c r="QJX44" s="57"/>
      <c r="QJY44" s="57"/>
      <c r="QJZ44" s="57"/>
      <c r="QKA44" s="57"/>
      <c r="QKB44" s="57"/>
      <c r="QKC44" s="57"/>
      <c r="QKD44" s="57"/>
      <c r="QKE44" s="57"/>
      <c r="QKF44" s="57"/>
      <c r="QKG44" s="57"/>
      <c r="QKH44" s="57"/>
      <c r="QKI44" s="57"/>
      <c r="QKJ44" s="57"/>
      <c r="QKK44" s="57"/>
      <c r="QKL44" s="57"/>
      <c r="QKM44" s="57"/>
      <c r="QKN44" s="57"/>
      <c r="QKO44" s="57"/>
      <c r="QKP44" s="57"/>
      <c r="QKQ44" s="57"/>
      <c r="QKR44" s="57"/>
      <c r="QKS44" s="57"/>
      <c r="QKT44" s="57"/>
      <c r="QKU44" s="57"/>
      <c r="QKV44" s="57"/>
      <c r="QKW44" s="57"/>
      <c r="QKX44" s="57"/>
      <c r="QKY44" s="57"/>
      <c r="QKZ44" s="57"/>
      <c r="QLA44" s="57"/>
      <c r="QLB44" s="57"/>
      <c r="QLC44" s="57"/>
      <c r="QLD44" s="57"/>
      <c r="QLE44" s="57"/>
      <c r="QLF44" s="57"/>
      <c r="QLG44" s="57"/>
      <c r="QLH44" s="57"/>
      <c r="QLI44" s="57"/>
      <c r="QLJ44" s="57"/>
      <c r="QLK44" s="57"/>
      <c r="QLL44" s="57"/>
      <c r="QLM44" s="57"/>
      <c r="QLN44" s="57"/>
      <c r="QLO44" s="57"/>
      <c r="QLP44" s="57"/>
      <c r="QLQ44" s="57"/>
      <c r="QLR44" s="57"/>
      <c r="QLS44" s="57"/>
      <c r="QLT44" s="57"/>
      <c r="QLU44" s="57"/>
      <c r="QLV44" s="57"/>
      <c r="QLW44" s="57"/>
      <c r="QLX44" s="57"/>
      <c r="QLY44" s="57"/>
      <c r="QLZ44" s="57"/>
      <c r="QMA44" s="57"/>
      <c r="QMB44" s="57"/>
      <c r="QMC44" s="57"/>
      <c r="QMD44" s="57"/>
      <c r="QME44" s="57"/>
      <c r="QMF44" s="57"/>
      <c r="QMG44" s="57"/>
      <c r="QMH44" s="57"/>
      <c r="QMI44" s="57"/>
      <c r="QMJ44" s="57"/>
      <c r="QMK44" s="57"/>
      <c r="QML44" s="57"/>
      <c r="QMM44" s="57"/>
      <c r="QMN44" s="57"/>
      <c r="QMO44" s="57"/>
      <c r="QMP44" s="57"/>
      <c r="QMQ44" s="57"/>
      <c r="QMR44" s="57"/>
      <c r="QMS44" s="57"/>
      <c r="QMT44" s="57"/>
      <c r="QMU44" s="57"/>
      <c r="QMV44" s="57"/>
      <c r="QMW44" s="57"/>
      <c r="QMX44" s="57"/>
      <c r="QMY44" s="57"/>
      <c r="QMZ44" s="57"/>
      <c r="QNA44" s="57"/>
      <c r="QNB44" s="57"/>
      <c r="QNC44" s="57"/>
      <c r="QND44" s="57"/>
      <c r="QNE44" s="57"/>
      <c r="QNF44" s="57"/>
      <c r="QNG44" s="57"/>
      <c r="QNH44" s="57"/>
      <c r="QNI44" s="57"/>
      <c r="QNJ44" s="57"/>
      <c r="QNK44" s="57"/>
      <c r="QNL44" s="57"/>
      <c r="QNM44" s="57"/>
      <c r="QNN44" s="57"/>
      <c r="QNO44" s="57"/>
      <c r="QNP44" s="57"/>
      <c r="QNQ44" s="57"/>
      <c r="QNR44" s="57"/>
      <c r="QNS44" s="57"/>
      <c r="QNT44" s="57"/>
      <c r="QNU44" s="57"/>
      <c r="QNV44" s="57"/>
      <c r="QNW44" s="57"/>
      <c r="QNX44" s="57"/>
      <c r="QNY44" s="57"/>
      <c r="QNZ44" s="57"/>
      <c r="QOA44" s="57"/>
      <c r="QOB44" s="57"/>
      <c r="QOC44" s="57"/>
      <c r="QOD44" s="57"/>
      <c r="QOE44" s="57"/>
      <c r="QOF44" s="57"/>
      <c r="QOG44" s="57"/>
      <c r="QOH44" s="57"/>
      <c r="QOI44" s="57"/>
      <c r="QOJ44" s="57"/>
      <c r="QOK44" s="57"/>
      <c r="QOL44" s="57"/>
      <c r="QOM44" s="57"/>
      <c r="QON44" s="57"/>
      <c r="QOO44" s="57"/>
      <c r="QOP44" s="57"/>
      <c r="QOQ44" s="57"/>
      <c r="QOR44" s="57"/>
      <c r="QOS44" s="57"/>
      <c r="QOT44" s="57"/>
      <c r="QOU44" s="57"/>
      <c r="QOV44" s="57"/>
      <c r="QOW44" s="57"/>
      <c r="QOX44" s="57"/>
      <c r="QOY44" s="57"/>
      <c r="QOZ44" s="57"/>
      <c r="QPA44" s="57"/>
      <c r="QPB44" s="57"/>
      <c r="QPC44" s="57"/>
      <c r="QPD44" s="57"/>
      <c r="QPE44" s="57"/>
      <c r="QPF44" s="57"/>
      <c r="QPG44" s="57"/>
      <c r="QPH44" s="57"/>
      <c r="QPI44" s="57"/>
      <c r="QPJ44" s="57"/>
      <c r="QPK44" s="57"/>
      <c r="QPL44" s="57"/>
      <c r="QPM44" s="57"/>
      <c r="QPN44" s="57"/>
      <c r="QPO44" s="57"/>
      <c r="QPP44" s="57"/>
      <c r="QPQ44" s="57"/>
      <c r="QPR44" s="57"/>
      <c r="QPS44" s="57"/>
      <c r="QPT44" s="57"/>
      <c r="QPU44" s="57"/>
      <c r="QPV44" s="57"/>
      <c r="QPW44" s="57"/>
      <c r="QPX44" s="57"/>
      <c r="QPY44" s="57"/>
      <c r="QPZ44" s="57"/>
      <c r="QQA44" s="57"/>
      <c r="QQB44" s="57"/>
      <c r="QQC44" s="57"/>
      <c r="QQD44" s="57"/>
      <c r="QQE44" s="57"/>
      <c r="QQF44" s="57"/>
      <c r="QQG44" s="57"/>
      <c r="QQH44" s="57"/>
      <c r="QQI44" s="57"/>
      <c r="QQJ44" s="57"/>
      <c r="QQK44" s="57"/>
      <c r="QQL44" s="57"/>
      <c r="QQM44" s="57"/>
      <c r="QQN44" s="57"/>
      <c r="QQO44" s="57"/>
      <c r="QQP44" s="57"/>
      <c r="QQQ44" s="57"/>
      <c r="QQR44" s="57"/>
      <c r="QQS44" s="57"/>
      <c r="QQT44" s="57"/>
      <c r="QQU44" s="57"/>
      <c r="QQV44" s="57"/>
      <c r="QQW44" s="57"/>
      <c r="QQX44" s="57"/>
      <c r="QQY44" s="57"/>
      <c r="QQZ44" s="57"/>
      <c r="QRA44" s="57"/>
      <c r="QRB44" s="57"/>
      <c r="QRC44" s="57"/>
      <c r="QRD44" s="57"/>
      <c r="QRE44" s="57"/>
      <c r="QRF44" s="57"/>
      <c r="QRG44" s="57"/>
      <c r="QRH44" s="57"/>
      <c r="QRI44" s="57"/>
      <c r="QRJ44" s="57"/>
      <c r="QRK44" s="57"/>
      <c r="QRL44" s="57"/>
      <c r="QRM44" s="57"/>
      <c r="QRN44" s="57"/>
      <c r="QRO44" s="57"/>
      <c r="QRP44" s="57"/>
      <c r="QRQ44" s="57"/>
      <c r="QRR44" s="57"/>
      <c r="QRS44" s="57"/>
      <c r="QRT44" s="57"/>
      <c r="QRU44" s="57"/>
      <c r="QRV44" s="57"/>
      <c r="QRW44" s="57"/>
      <c r="QRX44" s="57"/>
      <c r="QRY44" s="57"/>
      <c r="QRZ44" s="57"/>
      <c r="QSA44" s="57"/>
      <c r="QSB44" s="57"/>
      <c r="QSC44" s="57"/>
      <c r="QSD44" s="57"/>
      <c r="QSE44" s="57"/>
      <c r="QSF44" s="57"/>
      <c r="QSG44" s="57"/>
      <c r="QSH44" s="57"/>
      <c r="QSI44" s="57"/>
      <c r="QSJ44" s="57"/>
      <c r="QSK44" s="57"/>
      <c r="QSL44" s="57"/>
      <c r="QSM44" s="57"/>
      <c r="QSN44" s="57"/>
      <c r="QSO44" s="57"/>
      <c r="QSP44" s="57"/>
      <c r="QSQ44" s="57"/>
      <c r="QSR44" s="57"/>
      <c r="QSS44" s="57"/>
      <c r="QST44" s="57"/>
      <c r="QSU44" s="57"/>
      <c r="QSV44" s="57"/>
      <c r="QSW44" s="57"/>
      <c r="QSX44" s="57"/>
      <c r="QSY44" s="57"/>
      <c r="QSZ44" s="57"/>
      <c r="QTA44" s="57"/>
      <c r="QTB44" s="57"/>
      <c r="QTC44" s="57"/>
      <c r="QTD44" s="57"/>
      <c r="QTE44" s="57"/>
      <c r="QTF44" s="57"/>
      <c r="QTG44" s="57"/>
      <c r="QTH44" s="57"/>
      <c r="QTI44" s="57"/>
      <c r="QTJ44" s="57"/>
      <c r="QTK44" s="57"/>
      <c r="QTL44" s="57"/>
      <c r="QTM44" s="57"/>
      <c r="QTN44" s="57"/>
      <c r="QTO44" s="57"/>
      <c r="QTP44" s="57"/>
      <c r="QTQ44" s="57"/>
      <c r="QTR44" s="57"/>
      <c r="QTS44" s="57"/>
      <c r="QTT44" s="57"/>
      <c r="QTU44" s="57"/>
      <c r="QTV44" s="57"/>
      <c r="QTW44" s="57"/>
      <c r="QTX44" s="57"/>
      <c r="QTY44" s="57"/>
      <c r="QTZ44" s="57"/>
      <c r="QUA44" s="57"/>
      <c r="QUB44" s="57"/>
      <c r="QUC44" s="57"/>
      <c r="QUD44" s="57"/>
      <c r="QUE44" s="57"/>
      <c r="QUF44" s="57"/>
      <c r="QUG44" s="57"/>
      <c r="QUH44" s="57"/>
      <c r="QUI44" s="57"/>
      <c r="QUJ44" s="57"/>
      <c r="QUK44" s="57"/>
      <c r="QUL44" s="57"/>
      <c r="QUM44" s="57"/>
      <c r="QUN44" s="57"/>
      <c r="QUO44" s="57"/>
      <c r="QUP44" s="57"/>
      <c r="QUQ44" s="57"/>
      <c r="QUR44" s="57"/>
      <c r="QUS44" s="57"/>
      <c r="QUT44" s="57"/>
      <c r="QUU44" s="57"/>
      <c r="QUV44" s="57"/>
      <c r="QUW44" s="57"/>
      <c r="QUX44" s="57"/>
      <c r="QUY44" s="57"/>
      <c r="QUZ44" s="57"/>
      <c r="QVA44" s="57"/>
      <c r="QVB44" s="57"/>
      <c r="QVC44" s="57"/>
      <c r="QVD44" s="57"/>
      <c r="QVE44" s="57"/>
      <c r="QVF44" s="57"/>
      <c r="QVG44" s="57"/>
      <c r="QVH44" s="57"/>
      <c r="QVI44" s="57"/>
      <c r="QVJ44" s="57"/>
      <c r="QVK44" s="57"/>
      <c r="QVL44" s="57"/>
      <c r="QVM44" s="57"/>
      <c r="QVN44" s="57"/>
      <c r="QVO44" s="57"/>
      <c r="QVP44" s="57"/>
      <c r="QVQ44" s="57"/>
      <c r="QVR44" s="57"/>
      <c r="QVS44" s="57"/>
      <c r="QVT44" s="57"/>
      <c r="QVU44" s="57"/>
      <c r="QVV44" s="57"/>
      <c r="QVW44" s="57"/>
      <c r="QVX44" s="57"/>
      <c r="QVY44" s="57"/>
      <c r="QVZ44" s="57"/>
      <c r="QWA44" s="57"/>
      <c r="QWB44" s="57"/>
      <c r="QWC44" s="57"/>
      <c r="QWD44" s="57"/>
      <c r="QWE44" s="57"/>
      <c r="QWF44" s="57"/>
      <c r="QWG44" s="57"/>
      <c r="QWH44" s="57"/>
      <c r="QWI44" s="57"/>
      <c r="QWJ44" s="57"/>
      <c r="QWK44" s="57"/>
      <c r="QWL44" s="57"/>
      <c r="QWM44" s="57"/>
      <c r="QWN44" s="57"/>
      <c r="QWO44" s="57"/>
      <c r="QWP44" s="57"/>
      <c r="QWQ44" s="57"/>
      <c r="QWR44" s="57"/>
      <c r="QWS44" s="57"/>
      <c r="QWT44" s="57"/>
      <c r="QWU44" s="57"/>
      <c r="QWV44" s="57"/>
      <c r="QWW44" s="57"/>
      <c r="QWX44" s="57"/>
      <c r="QWY44" s="57"/>
      <c r="QWZ44" s="57"/>
      <c r="QXA44" s="57"/>
      <c r="QXB44" s="57"/>
      <c r="QXC44" s="57"/>
      <c r="QXD44" s="57"/>
      <c r="QXE44" s="57"/>
      <c r="QXF44" s="57"/>
      <c r="QXG44" s="57"/>
      <c r="QXH44" s="57"/>
      <c r="QXI44" s="57"/>
      <c r="QXJ44" s="57"/>
      <c r="QXK44" s="57"/>
      <c r="QXL44" s="57"/>
      <c r="QXM44" s="57"/>
      <c r="QXN44" s="57"/>
      <c r="QXO44" s="57"/>
      <c r="QXP44" s="57"/>
      <c r="QXQ44" s="57"/>
      <c r="QXR44" s="57"/>
      <c r="QXS44" s="57"/>
      <c r="QXT44" s="57"/>
      <c r="QXU44" s="57"/>
      <c r="QXV44" s="57"/>
      <c r="QXW44" s="57"/>
      <c r="QXX44" s="57"/>
      <c r="QXY44" s="57"/>
      <c r="QXZ44" s="57"/>
      <c r="QYA44" s="57"/>
      <c r="QYB44" s="57"/>
      <c r="QYC44" s="57"/>
      <c r="QYD44" s="57"/>
      <c r="QYE44" s="57"/>
      <c r="QYF44" s="57"/>
      <c r="QYG44" s="57"/>
      <c r="QYH44" s="57"/>
      <c r="QYI44" s="57"/>
      <c r="QYJ44" s="57"/>
      <c r="QYK44" s="57"/>
      <c r="QYL44" s="57"/>
      <c r="QYM44" s="57"/>
      <c r="QYN44" s="57"/>
      <c r="QYO44" s="57"/>
      <c r="QYP44" s="57"/>
      <c r="QYQ44" s="57"/>
      <c r="QYR44" s="57"/>
      <c r="QYS44" s="57"/>
      <c r="QYT44" s="57"/>
      <c r="QYU44" s="57"/>
      <c r="QYV44" s="57"/>
      <c r="QYW44" s="57"/>
      <c r="QYX44" s="57"/>
      <c r="QYY44" s="57"/>
      <c r="QYZ44" s="57"/>
      <c r="QZA44" s="57"/>
      <c r="QZB44" s="57"/>
      <c r="QZC44" s="57"/>
      <c r="QZD44" s="57"/>
      <c r="QZE44" s="57"/>
      <c r="QZF44" s="57"/>
      <c r="QZG44" s="57"/>
      <c r="QZH44" s="57"/>
      <c r="QZI44" s="57"/>
      <c r="QZJ44" s="57"/>
      <c r="QZK44" s="57"/>
      <c r="QZL44" s="57"/>
      <c r="QZM44" s="57"/>
      <c r="QZN44" s="57"/>
      <c r="QZO44" s="57"/>
      <c r="QZP44" s="57"/>
      <c r="QZQ44" s="57"/>
      <c r="QZR44" s="57"/>
      <c r="QZS44" s="57"/>
      <c r="QZT44" s="57"/>
      <c r="QZU44" s="57"/>
      <c r="QZV44" s="57"/>
      <c r="QZW44" s="57"/>
      <c r="QZX44" s="57"/>
      <c r="QZY44" s="57"/>
      <c r="QZZ44" s="57"/>
      <c r="RAA44" s="57"/>
      <c r="RAB44" s="57"/>
      <c r="RAC44" s="57"/>
      <c r="RAD44" s="57"/>
      <c r="RAE44" s="57"/>
      <c r="RAF44" s="57"/>
      <c r="RAG44" s="57"/>
      <c r="RAH44" s="57"/>
      <c r="RAI44" s="57"/>
      <c r="RAJ44" s="57"/>
      <c r="RAK44" s="57"/>
      <c r="RAL44" s="57"/>
      <c r="RAM44" s="57"/>
      <c r="RAN44" s="57"/>
      <c r="RAO44" s="57"/>
      <c r="RAP44" s="57"/>
      <c r="RAQ44" s="57"/>
      <c r="RAR44" s="57"/>
      <c r="RAS44" s="57"/>
      <c r="RAT44" s="57"/>
      <c r="RAU44" s="57"/>
      <c r="RAV44" s="57"/>
      <c r="RAW44" s="57"/>
      <c r="RAX44" s="57"/>
      <c r="RAY44" s="57"/>
      <c r="RAZ44" s="57"/>
      <c r="RBA44" s="57"/>
      <c r="RBB44" s="57"/>
      <c r="RBC44" s="57"/>
      <c r="RBD44" s="57"/>
      <c r="RBE44" s="57"/>
      <c r="RBF44" s="57"/>
      <c r="RBG44" s="57"/>
      <c r="RBH44" s="57"/>
      <c r="RBI44" s="57"/>
      <c r="RBJ44" s="57"/>
      <c r="RBK44" s="57"/>
      <c r="RBL44" s="57"/>
      <c r="RBM44" s="57"/>
      <c r="RBN44" s="57"/>
      <c r="RBO44" s="57"/>
      <c r="RBP44" s="57"/>
      <c r="RBQ44" s="57"/>
      <c r="RBR44" s="57"/>
      <c r="RBS44" s="57"/>
      <c r="RBT44" s="57"/>
      <c r="RBU44" s="57"/>
      <c r="RBV44" s="57"/>
      <c r="RBW44" s="57"/>
      <c r="RBX44" s="57"/>
      <c r="RBY44" s="57"/>
      <c r="RBZ44" s="57"/>
      <c r="RCA44" s="57"/>
      <c r="RCB44" s="57"/>
      <c r="RCC44" s="57"/>
      <c r="RCD44" s="57"/>
      <c r="RCE44" s="57"/>
      <c r="RCF44" s="57"/>
      <c r="RCG44" s="57"/>
      <c r="RCH44" s="57"/>
      <c r="RCI44" s="57"/>
      <c r="RCJ44" s="57"/>
      <c r="RCK44" s="57"/>
      <c r="RCL44" s="57"/>
      <c r="RCM44" s="57"/>
      <c r="RCN44" s="57"/>
      <c r="RCO44" s="57"/>
      <c r="RCP44" s="57"/>
      <c r="RCQ44" s="57"/>
      <c r="RCR44" s="57"/>
      <c r="RCS44" s="57"/>
      <c r="RCT44" s="57"/>
      <c r="RCU44" s="57"/>
      <c r="RCV44" s="57"/>
      <c r="RCW44" s="57"/>
      <c r="RCX44" s="57"/>
      <c r="RCY44" s="57"/>
      <c r="RCZ44" s="57"/>
      <c r="RDA44" s="57"/>
      <c r="RDB44" s="57"/>
      <c r="RDC44" s="57"/>
      <c r="RDD44" s="57"/>
      <c r="RDE44" s="57"/>
      <c r="RDF44" s="57"/>
      <c r="RDG44" s="57"/>
      <c r="RDH44" s="57"/>
      <c r="RDI44" s="57"/>
      <c r="RDJ44" s="57"/>
      <c r="RDK44" s="57"/>
      <c r="RDL44" s="57"/>
      <c r="RDM44" s="57"/>
      <c r="RDN44" s="57"/>
      <c r="RDO44" s="57"/>
      <c r="RDP44" s="57"/>
      <c r="RDQ44" s="57"/>
      <c r="RDR44" s="57"/>
      <c r="RDS44" s="57"/>
      <c r="RDT44" s="57"/>
      <c r="RDU44" s="57"/>
      <c r="RDV44" s="57"/>
      <c r="RDW44" s="57"/>
      <c r="RDX44" s="57"/>
      <c r="RDY44" s="57"/>
      <c r="RDZ44" s="57"/>
      <c r="REA44" s="57"/>
      <c r="REB44" s="57"/>
      <c r="REC44" s="57"/>
      <c r="RED44" s="57"/>
      <c r="REE44" s="57"/>
      <c r="REF44" s="57"/>
      <c r="REG44" s="57"/>
      <c r="REH44" s="57"/>
      <c r="REI44" s="57"/>
      <c r="REJ44" s="57"/>
      <c r="REK44" s="57"/>
      <c r="REL44" s="57"/>
      <c r="REM44" s="57"/>
      <c r="REN44" s="57"/>
      <c r="REO44" s="57"/>
      <c r="REP44" s="57"/>
      <c r="REQ44" s="57"/>
      <c r="RER44" s="57"/>
      <c r="RES44" s="57"/>
      <c r="RET44" s="57"/>
      <c r="REU44" s="57"/>
      <c r="REV44" s="57"/>
      <c r="REW44" s="57"/>
      <c r="REX44" s="57"/>
      <c r="REY44" s="57"/>
      <c r="REZ44" s="57"/>
      <c r="RFA44" s="57"/>
      <c r="RFB44" s="57"/>
      <c r="RFC44" s="57"/>
      <c r="RFD44" s="57"/>
      <c r="RFE44" s="57"/>
      <c r="RFF44" s="57"/>
      <c r="RFG44" s="57"/>
      <c r="RFH44" s="57"/>
      <c r="RFI44" s="57"/>
      <c r="RFJ44" s="57"/>
      <c r="RFK44" s="57"/>
      <c r="RFL44" s="57"/>
      <c r="RFM44" s="57"/>
      <c r="RFN44" s="57"/>
      <c r="RFO44" s="57"/>
      <c r="RFP44" s="57"/>
      <c r="RFQ44" s="57"/>
      <c r="RFR44" s="57"/>
      <c r="RFS44" s="57"/>
      <c r="RFT44" s="57"/>
      <c r="RFU44" s="57"/>
      <c r="RFV44" s="57"/>
      <c r="RFW44" s="57"/>
      <c r="RFX44" s="57"/>
      <c r="RFY44" s="57"/>
      <c r="RFZ44" s="57"/>
      <c r="RGA44" s="57"/>
      <c r="RGB44" s="57"/>
      <c r="RGC44" s="57"/>
      <c r="RGD44" s="57"/>
      <c r="RGE44" s="57"/>
      <c r="RGF44" s="57"/>
      <c r="RGG44" s="57"/>
      <c r="RGH44" s="57"/>
      <c r="RGI44" s="57"/>
      <c r="RGJ44" s="57"/>
      <c r="RGK44" s="57"/>
      <c r="RGL44" s="57"/>
      <c r="RGM44" s="57"/>
      <c r="RGN44" s="57"/>
      <c r="RGO44" s="57"/>
      <c r="RGP44" s="57"/>
      <c r="RGQ44" s="57"/>
      <c r="RGR44" s="57"/>
      <c r="RGS44" s="57"/>
      <c r="RGT44" s="57"/>
      <c r="RGU44" s="57"/>
      <c r="RGV44" s="57"/>
      <c r="RGW44" s="57"/>
      <c r="RGX44" s="57"/>
      <c r="RGY44" s="57"/>
      <c r="RGZ44" s="57"/>
      <c r="RHA44" s="57"/>
      <c r="RHB44" s="57"/>
      <c r="RHC44" s="57"/>
      <c r="RHD44" s="57"/>
      <c r="RHE44" s="57"/>
      <c r="RHF44" s="57"/>
      <c r="RHG44" s="57"/>
      <c r="RHH44" s="57"/>
      <c r="RHI44" s="57"/>
      <c r="RHJ44" s="57"/>
      <c r="RHK44" s="57"/>
      <c r="RHL44" s="57"/>
      <c r="RHM44" s="57"/>
      <c r="RHN44" s="57"/>
      <c r="RHO44" s="57"/>
      <c r="RHP44" s="57"/>
      <c r="RHQ44" s="57"/>
      <c r="RHR44" s="57"/>
      <c r="RHS44" s="57"/>
      <c r="RHT44" s="57"/>
      <c r="RHU44" s="57"/>
      <c r="RHV44" s="57"/>
      <c r="RHW44" s="57"/>
      <c r="RHX44" s="57"/>
      <c r="RHY44" s="57"/>
      <c r="RHZ44" s="57"/>
      <c r="RIA44" s="57"/>
      <c r="RIB44" s="57"/>
      <c r="RIC44" s="57"/>
      <c r="RID44" s="57"/>
      <c r="RIE44" s="57"/>
      <c r="RIF44" s="57"/>
      <c r="RIG44" s="57"/>
      <c r="RIH44" s="57"/>
      <c r="RII44" s="57"/>
      <c r="RIJ44" s="57"/>
      <c r="RIK44" s="57"/>
      <c r="RIL44" s="57"/>
      <c r="RIM44" s="57"/>
      <c r="RIN44" s="57"/>
      <c r="RIO44" s="57"/>
      <c r="RIP44" s="57"/>
      <c r="RIQ44" s="57"/>
      <c r="RIR44" s="57"/>
      <c r="RIS44" s="57"/>
      <c r="RIT44" s="57"/>
      <c r="RIU44" s="57"/>
      <c r="RIV44" s="57"/>
      <c r="RIW44" s="57"/>
      <c r="RIX44" s="57"/>
      <c r="RIY44" s="57"/>
      <c r="RIZ44" s="57"/>
      <c r="RJA44" s="57"/>
      <c r="RJB44" s="57"/>
      <c r="RJC44" s="57"/>
      <c r="RJD44" s="57"/>
      <c r="RJE44" s="57"/>
      <c r="RJF44" s="57"/>
      <c r="RJG44" s="57"/>
      <c r="RJH44" s="57"/>
      <c r="RJI44" s="57"/>
      <c r="RJJ44" s="57"/>
      <c r="RJK44" s="57"/>
      <c r="RJL44" s="57"/>
      <c r="RJM44" s="57"/>
      <c r="RJN44" s="57"/>
      <c r="RJO44" s="57"/>
      <c r="RJP44" s="57"/>
      <c r="RJQ44" s="57"/>
      <c r="RJR44" s="57"/>
      <c r="RJS44" s="57"/>
      <c r="RJT44" s="57"/>
      <c r="RJU44" s="57"/>
      <c r="RJV44" s="57"/>
      <c r="RJW44" s="57"/>
      <c r="RJX44" s="57"/>
      <c r="RJY44" s="57"/>
      <c r="RJZ44" s="57"/>
      <c r="RKA44" s="57"/>
      <c r="RKB44" s="57"/>
      <c r="RKC44" s="57"/>
      <c r="RKD44" s="57"/>
      <c r="RKE44" s="57"/>
      <c r="RKF44" s="57"/>
      <c r="RKG44" s="57"/>
      <c r="RKH44" s="57"/>
      <c r="RKI44" s="57"/>
      <c r="RKJ44" s="57"/>
      <c r="RKK44" s="57"/>
      <c r="RKL44" s="57"/>
      <c r="RKM44" s="57"/>
      <c r="RKN44" s="57"/>
      <c r="RKO44" s="57"/>
      <c r="RKP44" s="57"/>
      <c r="RKQ44" s="57"/>
      <c r="RKR44" s="57"/>
      <c r="RKS44" s="57"/>
      <c r="RKT44" s="57"/>
      <c r="RKU44" s="57"/>
      <c r="RKV44" s="57"/>
      <c r="RKW44" s="57"/>
      <c r="RKX44" s="57"/>
      <c r="RKY44" s="57"/>
      <c r="RKZ44" s="57"/>
      <c r="RLA44" s="57"/>
      <c r="RLB44" s="57"/>
      <c r="RLC44" s="57"/>
      <c r="RLD44" s="57"/>
      <c r="RLE44" s="57"/>
      <c r="RLF44" s="57"/>
      <c r="RLG44" s="57"/>
      <c r="RLH44" s="57"/>
      <c r="RLI44" s="57"/>
      <c r="RLJ44" s="57"/>
      <c r="RLK44" s="57"/>
      <c r="RLL44" s="57"/>
      <c r="RLM44" s="57"/>
      <c r="RLN44" s="57"/>
      <c r="RLO44" s="57"/>
      <c r="RLP44" s="57"/>
      <c r="RLQ44" s="57"/>
      <c r="RLR44" s="57"/>
      <c r="RLS44" s="57"/>
      <c r="RLT44" s="57"/>
      <c r="RLU44" s="57"/>
      <c r="RLV44" s="57"/>
      <c r="RLW44" s="57"/>
      <c r="RLX44" s="57"/>
      <c r="RLY44" s="57"/>
      <c r="RLZ44" s="57"/>
      <c r="RMA44" s="57"/>
      <c r="RMB44" s="57"/>
      <c r="RMC44" s="57"/>
      <c r="RMD44" s="57"/>
      <c r="RME44" s="57"/>
      <c r="RMF44" s="57"/>
      <c r="RMG44" s="57"/>
      <c r="RMH44" s="57"/>
      <c r="RMI44" s="57"/>
      <c r="RMJ44" s="57"/>
      <c r="RMK44" s="57"/>
      <c r="RML44" s="57"/>
      <c r="RMM44" s="57"/>
      <c r="RMN44" s="57"/>
      <c r="RMO44" s="57"/>
      <c r="RMP44" s="57"/>
      <c r="RMQ44" s="57"/>
      <c r="RMR44" s="57"/>
      <c r="RMS44" s="57"/>
      <c r="RMT44" s="57"/>
      <c r="RMU44" s="57"/>
      <c r="RMV44" s="57"/>
      <c r="RMW44" s="57"/>
      <c r="RMX44" s="57"/>
      <c r="RMY44" s="57"/>
      <c r="RMZ44" s="57"/>
      <c r="RNA44" s="57"/>
      <c r="RNB44" s="57"/>
      <c r="RNC44" s="57"/>
      <c r="RND44" s="57"/>
      <c r="RNE44" s="57"/>
      <c r="RNF44" s="57"/>
      <c r="RNG44" s="57"/>
      <c r="RNH44" s="57"/>
      <c r="RNI44" s="57"/>
      <c r="RNJ44" s="57"/>
      <c r="RNK44" s="57"/>
      <c r="RNL44" s="57"/>
      <c r="RNM44" s="57"/>
      <c r="RNN44" s="57"/>
      <c r="RNO44" s="57"/>
      <c r="RNP44" s="57"/>
      <c r="RNQ44" s="57"/>
      <c r="RNR44" s="57"/>
      <c r="RNS44" s="57"/>
      <c r="RNT44" s="57"/>
      <c r="RNU44" s="57"/>
      <c r="RNV44" s="57"/>
      <c r="RNW44" s="57"/>
      <c r="RNX44" s="57"/>
      <c r="RNY44" s="57"/>
      <c r="RNZ44" s="57"/>
      <c r="ROA44" s="57"/>
      <c r="ROB44" s="57"/>
      <c r="ROC44" s="57"/>
      <c r="ROD44" s="57"/>
      <c r="ROE44" s="57"/>
      <c r="ROF44" s="57"/>
      <c r="ROG44" s="57"/>
      <c r="ROH44" s="57"/>
      <c r="ROI44" s="57"/>
      <c r="ROJ44" s="57"/>
      <c r="ROK44" s="57"/>
      <c r="ROL44" s="57"/>
      <c r="ROM44" s="57"/>
      <c r="RON44" s="57"/>
      <c r="ROO44" s="57"/>
      <c r="ROP44" s="57"/>
      <c r="ROQ44" s="57"/>
      <c r="ROR44" s="57"/>
      <c r="ROS44" s="57"/>
      <c r="ROT44" s="57"/>
      <c r="ROU44" s="57"/>
      <c r="ROV44" s="57"/>
      <c r="ROW44" s="57"/>
      <c r="ROX44" s="57"/>
      <c r="ROY44" s="57"/>
      <c r="ROZ44" s="57"/>
      <c r="RPA44" s="57"/>
      <c r="RPB44" s="57"/>
      <c r="RPC44" s="57"/>
      <c r="RPD44" s="57"/>
      <c r="RPE44" s="57"/>
      <c r="RPF44" s="57"/>
      <c r="RPG44" s="57"/>
      <c r="RPH44" s="57"/>
      <c r="RPI44" s="57"/>
      <c r="RPJ44" s="57"/>
      <c r="RPK44" s="57"/>
      <c r="RPL44" s="57"/>
      <c r="RPM44" s="57"/>
      <c r="RPN44" s="57"/>
      <c r="RPO44" s="57"/>
      <c r="RPP44" s="57"/>
      <c r="RPQ44" s="57"/>
      <c r="RPR44" s="57"/>
      <c r="RPS44" s="57"/>
      <c r="RPT44" s="57"/>
      <c r="RPU44" s="57"/>
      <c r="RPV44" s="57"/>
      <c r="RPW44" s="57"/>
      <c r="RPX44" s="57"/>
      <c r="RPY44" s="57"/>
      <c r="RPZ44" s="57"/>
      <c r="RQA44" s="57"/>
      <c r="RQB44" s="57"/>
      <c r="RQC44" s="57"/>
      <c r="RQD44" s="57"/>
      <c r="RQE44" s="57"/>
      <c r="RQF44" s="57"/>
      <c r="RQG44" s="57"/>
      <c r="RQH44" s="57"/>
      <c r="RQI44" s="57"/>
      <c r="RQJ44" s="57"/>
      <c r="RQK44" s="57"/>
      <c r="RQL44" s="57"/>
      <c r="RQM44" s="57"/>
      <c r="RQN44" s="57"/>
      <c r="RQO44" s="57"/>
      <c r="RQP44" s="57"/>
      <c r="RQQ44" s="57"/>
      <c r="RQR44" s="57"/>
      <c r="RQS44" s="57"/>
      <c r="RQT44" s="57"/>
      <c r="RQU44" s="57"/>
      <c r="RQV44" s="57"/>
      <c r="RQW44" s="57"/>
      <c r="RQX44" s="57"/>
      <c r="RQY44" s="57"/>
      <c r="RQZ44" s="57"/>
      <c r="RRA44" s="57"/>
      <c r="RRB44" s="57"/>
      <c r="RRC44" s="57"/>
      <c r="RRD44" s="57"/>
      <c r="RRE44" s="57"/>
      <c r="RRF44" s="57"/>
      <c r="RRG44" s="57"/>
      <c r="RRH44" s="57"/>
      <c r="RRI44" s="57"/>
      <c r="RRJ44" s="57"/>
      <c r="RRK44" s="57"/>
      <c r="RRL44" s="57"/>
      <c r="RRM44" s="57"/>
      <c r="RRN44" s="57"/>
      <c r="RRO44" s="57"/>
      <c r="RRP44" s="57"/>
      <c r="RRQ44" s="57"/>
      <c r="RRR44" s="57"/>
      <c r="RRS44" s="57"/>
      <c r="RRT44" s="57"/>
      <c r="RRU44" s="57"/>
      <c r="RRV44" s="57"/>
      <c r="RRW44" s="57"/>
      <c r="RRX44" s="57"/>
      <c r="RRY44" s="57"/>
      <c r="RRZ44" s="57"/>
      <c r="RSA44" s="57"/>
      <c r="RSB44" s="57"/>
      <c r="RSC44" s="57"/>
      <c r="RSD44" s="57"/>
      <c r="RSE44" s="57"/>
      <c r="RSF44" s="57"/>
      <c r="RSG44" s="57"/>
      <c r="RSH44" s="57"/>
      <c r="RSI44" s="57"/>
      <c r="RSJ44" s="57"/>
      <c r="RSK44" s="57"/>
      <c r="RSL44" s="57"/>
      <c r="RSM44" s="57"/>
      <c r="RSN44" s="57"/>
      <c r="RSO44" s="57"/>
      <c r="RSP44" s="57"/>
      <c r="RSQ44" s="57"/>
      <c r="RSR44" s="57"/>
      <c r="RSS44" s="57"/>
      <c r="RST44" s="57"/>
      <c r="RSU44" s="57"/>
      <c r="RSV44" s="57"/>
      <c r="RSW44" s="57"/>
      <c r="RSX44" s="57"/>
      <c r="RSY44" s="57"/>
      <c r="RSZ44" s="57"/>
      <c r="RTA44" s="57"/>
      <c r="RTB44" s="57"/>
      <c r="RTC44" s="57"/>
      <c r="RTD44" s="57"/>
      <c r="RTE44" s="57"/>
      <c r="RTF44" s="57"/>
      <c r="RTG44" s="57"/>
      <c r="RTH44" s="57"/>
      <c r="RTI44" s="57"/>
      <c r="RTJ44" s="57"/>
      <c r="RTK44" s="57"/>
      <c r="RTL44" s="57"/>
      <c r="RTM44" s="57"/>
      <c r="RTN44" s="57"/>
      <c r="RTO44" s="57"/>
      <c r="RTP44" s="57"/>
      <c r="RTQ44" s="57"/>
      <c r="RTR44" s="57"/>
      <c r="RTS44" s="57"/>
      <c r="RTT44" s="57"/>
      <c r="RTU44" s="57"/>
      <c r="RTV44" s="57"/>
      <c r="RTW44" s="57"/>
      <c r="RTX44" s="57"/>
      <c r="RTY44" s="57"/>
      <c r="RTZ44" s="57"/>
      <c r="RUA44" s="57"/>
      <c r="RUB44" s="57"/>
      <c r="RUC44" s="57"/>
      <c r="RUD44" s="57"/>
      <c r="RUE44" s="57"/>
      <c r="RUF44" s="57"/>
      <c r="RUG44" s="57"/>
      <c r="RUH44" s="57"/>
      <c r="RUI44" s="57"/>
      <c r="RUJ44" s="57"/>
      <c r="RUK44" s="57"/>
      <c r="RUL44" s="57"/>
      <c r="RUM44" s="57"/>
      <c r="RUN44" s="57"/>
      <c r="RUO44" s="57"/>
      <c r="RUP44" s="57"/>
      <c r="RUQ44" s="57"/>
      <c r="RUR44" s="57"/>
      <c r="RUS44" s="57"/>
      <c r="RUT44" s="57"/>
      <c r="RUU44" s="57"/>
      <c r="RUV44" s="57"/>
      <c r="RUW44" s="57"/>
      <c r="RUX44" s="57"/>
      <c r="RUY44" s="57"/>
      <c r="RUZ44" s="57"/>
      <c r="RVA44" s="57"/>
      <c r="RVB44" s="57"/>
      <c r="RVC44" s="57"/>
      <c r="RVD44" s="57"/>
      <c r="RVE44" s="57"/>
      <c r="RVF44" s="57"/>
      <c r="RVG44" s="57"/>
      <c r="RVH44" s="57"/>
      <c r="RVI44" s="57"/>
      <c r="RVJ44" s="57"/>
      <c r="RVK44" s="57"/>
      <c r="RVL44" s="57"/>
      <c r="RVM44" s="57"/>
      <c r="RVN44" s="57"/>
      <c r="RVO44" s="57"/>
      <c r="RVP44" s="57"/>
      <c r="RVQ44" s="57"/>
      <c r="RVR44" s="57"/>
      <c r="RVS44" s="57"/>
      <c r="RVT44" s="57"/>
      <c r="RVU44" s="57"/>
      <c r="RVV44" s="57"/>
      <c r="RVW44" s="57"/>
      <c r="RVX44" s="57"/>
      <c r="RVY44" s="57"/>
      <c r="RVZ44" s="57"/>
      <c r="RWA44" s="57"/>
      <c r="RWB44" s="57"/>
      <c r="RWC44" s="57"/>
      <c r="RWD44" s="57"/>
      <c r="RWE44" s="57"/>
      <c r="RWF44" s="57"/>
      <c r="RWG44" s="57"/>
      <c r="RWH44" s="57"/>
      <c r="RWI44" s="57"/>
      <c r="RWJ44" s="57"/>
      <c r="RWK44" s="57"/>
      <c r="RWL44" s="57"/>
      <c r="RWM44" s="57"/>
      <c r="RWN44" s="57"/>
      <c r="RWO44" s="57"/>
      <c r="RWP44" s="57"/>
      <c r="RWQ44" s="57"/>
      <c r="RWR44" s="57"/>
      <c r="RWS44" s="57"/>
      <c r="RWT44" s="57"/>
      <c r="RWU44" s="57"/>
      <c r="RWV44" s="57"/>
      <c r="RWW44" s="57"/>
      <c r="RWX44" s="57"/>
      <c r="RWY44" s="57"/>
      <c r="RWZ44" s="57"/>
      <c r="RXA44" s="57"/>
      <c r="RXB44" s="57"/>
      <c r="RXC44" s="57"/>
      <c r="RXD44" s="57"/>
      <c r="RXE44" s="57"/>
      <c r="RXF44" s="57"/>
      <c r="RXG44" s="57"/>
      <c r="RXH44" s="57"/>
      <c r="RXI44" s="57"/>
      <c r="RXJ44" s="57"/>
      <c r="RXK44" s="57"/>
      <c r="RXL44" s="57"/>
      <c r="RXM44" s="57"/>
      <c r="RXN44" s="57"/>
      <c r="RXO44" s="57"/>
      <c r="RXP44" s="57"/>
      <c r="RXQ44" s="57"/>
      <c r="RXR44" s="57"/>
      <c r="RXS44" s="57"/>
      <c r="RXT44" s="57"/>
      <c r="RXU44" s="57"/>
      <c r="RXV44" s="57"/>
      <c r="RXW44" s="57"/>
      <c r="RXX44" s="57"/>
      <c r="RXY44" s="57"/>
      <c r="RXZ44" s="57"/>
      <c r="RYA44" s="57"/>
      <c r="RYB44" s="57"/>
      <c r="RYC44" s="57"/>
      <c r="RYD44" s="57"/>
      <c r="RYE44" s="57"/>
      <c r="RYF44" s="57"/>
      <c r="RYG44" s="57"/>
      <c r="RYH44" s="57"/>
      <c r="RYI44" s="57"/>
      <c r="RYJ44" s="57"/>
      <c r="RYK44" s="57"/>
      <c r="RYL44" s="57"/>
      <c r="RYM44" s="57"/>
      <c r="RYN44" s="57"/>
      <c r="RYO44" s="57"/>
      <c r="RYP44" s="57"/>
      <c r="RYQ44" s="57"/>
      <c r="RYR44" s="57"/>
      <c r="RYS44" s="57"/>
      <c r="RYT44" s="57"/>
      <c r="RYU44" s="57"/>
      <c r="RYV44" s="57"/>
      <c r="RYW44" s="57"/>
      <c r="RYX44" s="57"/>
      <c r="RYY44" s="57"/>
      <c r="RYZ44" s="57"/>
      <c r="RZA44" s="57"/>
      <c r="RZB44" s="57"/>
      <c r="RZC44" s="57"/>
      <c r="RZD44" s="57"/>
      <c r="RZE44" s="57"/>
      <c r="RZF44" s="57"/>
      <c r="RZG44" s="57"/>
      <c r="RZH44" s="57"/>
      <c r="RZI44" s="57"/>
      <c r="RZJ44" s="57"/>
      <c r="RZK44" s="57"/>
      <c r="RZL44" s="57"/>
      <c r="RZM44" s="57"/>
      <c r="RZN44" s="57"/>
      <c r="RZO44" s="57"/>
      <c r="RZP44" s="57"/>
      <c r="RZQ44" s="57"/>
      <c r="RZR44" s="57"/>
      <c r="RZS44" s="57"/>
      <c r="RZT44" s="57"/>
      <c r="RZU44" s="57"/>
      <c r="RZV44" s="57"/>
      <c r="RZW44" s="57"/>
      <c r="RZX44" s="57"/>
      <c r="RZY44" s="57"/>
      <c r="RZZ44" s="57"/>
      <c r="SAA44" s="57"/>
      <c r="SAB44" s="57"/>
      <c r="SAC44" s="57"/>
      <c r="SAD44" s="57"/>
      <c r="SAE44" s="57"/>
      <c r="SAF44" s="57"/>
      <c r="SAG44" s="57"/>
      <c r="SAH44" s="57"/>
      <c r="SAI44" s="57"/>
      <c r="SAJ44" s="57"/>
      <c r="SAK44" s="57"/>
      <c r="SAL44" s="57"/>
      <c r="SAM44" s="57"/>
      <c r="SAN44" s="57"/>
      <c r="SAO44" s="57"/>
      <c r="SAP44" s="57"/>
      <c r="SAQ44" s="57"/>
      <c r="SAR44" s="57"/>
      <c r="SAS44" s="57"/>
      <c r="SAT44" s="57"/>
      <c r="SAU44" s="57"/>
      <c r="SAV44" s="57"/>
      <c r="SAW44" s="57"/>
      <c r="SAX44" s="57"/>
      <c r="SAY44" s="57"/>
      <c r="SAZ44" s="57"/>
      <c r="SBA44" s="57"/>
      <c r="SBB44" s="57"/>
      <c r="SBC44" s="57"/>
      <c r="SBD44" s="57"/>
      <c r="SBE44" s="57"/>
      <c r="SBF44" s="57"/>
      <c r="SBG44" s="57"/>
      <c r="SBH44" s="57"/>
      <c r="SBI44" s="57"/>
      <c r="SBJ44" s="57"/>
      <c r="SBK44" s="57"/>
      <c r="SBL44" s="57"/>
      <c r="SBM44" s="57"/>
      <c r="SBN44" s="57"/>
      <c r="SBO44" s="57"/>
      <c r="SBP44" s="57"/>
      <c r="SBQ44" s="57"/>
      <c r="SBR44" s="57"/>
      <c r="SBS44" s="57"/>
      <c r="SBT44" s="57"/>
      <c r="SBU44" s="57"/>
      <c r="SBV44" s="57"/>
      <c r="SBW44" s="57"/>
      <c r="SBX44" s="57"/>
      <c r="SBY44" s="57"/>
      <c r="SBZ44" s="57"/>
      <c r="SCA44" s="57"/>
      <c r="SCB44" s="57"/>
      <c r="SCC44" s="57"/>
      <c r="SCD44" s="57"/>
      <c r="SCE44" s="57"/>
      <c r="SCF44" s="57"/>
      <c r="SCG44" s="57"/>
      <c r="SCH44" s="57"/>
      <c r="SCI44" s="57"/>
      <c r="SCJ44" s="57"/>
      <c r="SCK44" s="57"/>
      <c r="SCL44" s="57"/>
      <c r="SCM44" s="57"/>
      <c r="SCN44" s="57"/>
      <c r="SCO44" s="57"/>
      <c r="SCP44" s="57"/>
      <c r="SCQ44" s="57"/>
      <c r="SCR44" s="57"/>
      <c r="SCS44" s="57"/>
      <c r="SCT44" s="57"/>
      <c r="SCU44" s="57"/>
      <c r="SCV44" s="57"/>
      <c r="SCW44" s="57"/>
      <c r="SCX44" s="57"/>
      <c r="SCY44" s="57"/>
      <c r="SCZ44" s="57"/>
      <c r="SDA44" s="57"/>
      <c r="SDB44" s="57"/>
      <c r="SDC44" s="57"/>
      <c r="SDD44" s="57"/>
      <c r="SDE44" s="57"/>
      <c r="SDF44" s="57"/>
      <c r="SDG44" s="57"/>
      <c r="SDH44" s="57"/>
      <c r="SDI44" s="57"/>
      <c r="SDJ44" s="57"/>
      <c r="SDK44" s="57"/>
      <c r="SDL44" s="57"/>
      <c r="SDM44" s="57"/>
      <c r="SDN44" s="57"/>
      <c r="SDO44" s="57"/>
      <c r="SDP44" s="57"/>
      <c r="SDQ44" s="57"/>
      <c r="SDR44" s="57"/>
      <c r="SDS44" s="57"/>
      <c r="SDT44" s="57"/>
      <c r="SDU44" s="57"/>
      <c r="SDV44" s="57"/>
      <c r="SDW44" s="57"/>
      <c r="SDX44" s="57"/>
      <c r="SDY44" s="57"/>
      <c r="SDZ44" s="57"/>
      <c r="SEA44" s="57"/>
      <c r="SEB44" s="57"/>
      <c r="SEC44" s="57"/>
      <c r="SED44" s="57"/>
      <c r="SEE44" s="57"/>
      <c r="SEF44" s="57"/>
      <c r="SEG44" s="57"/>
      <c r="SEH44" s="57"/>
      <c r="SEI44" s="57"/>
      <c r="SEJ44" s="57"/>
      <c r="SEK44" s="57"/>
      <c r="SEL44" s="57"/>
      <c r="SEM44" s="57"/>
      <c r="SEN44" s="57"/>
      <c r="SEO44" s="57"/>
      <c r="SEP44" s="57"/>
      <c r="SEQ44" s="57"/>
      <c r="SER44" s="57"/>
      <c r="SES44" s="57"/>
      <c r="SET44" s="57"/>
      <c r="SEU44" s="57"/>
      <c r="SEV44" s="57"/>
      <c r="SEW44" s="57"/>
      <c r="SEX44" s="57"/>
      <c r="SEY44" s="57"/>
      <c r="SEZ44" s="57"/>
      <c r="SFA44" s="57"/>
      <c r="SFB44" s="57"/>
      <c r="SFC44" s="57"/>
      <c r="SFD44" s="57"/>
      <c r="SFE44" s="57"/>
      <c r="SFF44" s="57"/>
      <c r="SFG44" s="57"/>
      <c r="SFH44" s="57"/>
      <c r="SFI44" s="57"/>
      <c r="SFJ44" s="57"/>
      <c r="SFK44" s="57"/>
      <c r="SFL44" s="57"/>
      <c r="SFM44" s="57"/>
      <c r="SFN44" s="57"/>
      <c r="SFO44" s="57"/>
      <c r="SFP44" s="57"/>
      <c r="SFQ44" s="57"/>
      <c r="SFR44" s="57"/>
      <c r="SFS44" s="57"/>
      <c r="SFT44" s="57"/>
      <c r="SFU44" s="57"/>
      <c r="SFV44" s="57"/>
      <c r="SFW44" s="57"/>
      <c r="SFX44" s="57"/>
      <c r="SFY44" s="57"/>
      <c r="SFZ44" s="57"/>
      <c r="SGA44" s="57"/>
      <c r="SGB44" s="57"/>
      <c r="SGC44" s="57"/>
      <c r="SGD44" s="57"/>
      <c r="SGE44" s="57"/>
      <c r="SGF44" s="57"/>
      <c r="SGG44" s="57"/>
      <c r="SGH44" s="57"/>
      <c r="SGI44" s="57"/>
      <c r="SGJ44" s="57"/>
      <c r="SGK44" s="57"/>
      <c r="SGL44" s="57"/>
      <c r="SGM44" s="57"/>
      <c r="SGN44" s="57"/>
      <c r="SGO44" s="57"/>
      <c r="SGP44" s="57"/>
      <c r="SGQ44" s="57"/>
      <c r="SGR44" s="57"/>
      <c r="SGS44" s="57"/>
      <c r="SGT44" s="57"/>
      <c r="SGU44" s="57"/>
      <c r="SGV44" s="57"/>
      <c r="SGW44" s="57"/>
      <c r="SGX44" s="57"/>
      <c r="SGY44" s="57"/>
      <c r="SGZ44" s="57"/>
      <c r="SHA44" s="57"/>
      <c r="SHB44" s="57"/>
      <c r="SHC44" s="57"/>
      <c r="SHD44" s="57"/>
      <c r="SHE44" s="57"/>
      <c r="SHF44" s="57"/>
      <c r="SHG44" s="57"/>
      <c r="SHH44" s="57"/>
      <c r="SHI44" s="57"/>
      <c r="SHJ44" s="57"/>
      <c r="SHK44" s="57"/>
      <c r="SHL44" s="57"/>
      <c r="SHM44" s="57"/>
      <c r="SHN44" s="57"/>
      <c r="SHO44" s="57"/>
      <c r="SHP44" s="57"/>
      <c r="SHQ44" s="57"/>
      <c r="SHR44" s="57"/>
      <c r="SHS44" s="57"/>
      <c r="SHT44" s="57"/>
      <c r="SHU44" s="57"/>
      <c r="SHV44" s="57"/>
      <c r="SHW44" s="57"/>
      <c r="SHX44" s="57"/>
      <c r="SHY44" s="57"/>
      <c r="SHZ44" s="57"/>
      <c r="SIA44" s="57"/>
      <c r="SIB44" s="57"/>
      <c r="SIC44" s="57"/>
      <c r="SID44" s="57"/>
      <c r="SIE44" s="57"/>
      <c r="SIF44" s="57"/>
      <c r="SIG44" s="57"/>
      <c r="SIH44" s="57"/>
      <c r="SII44" s="57"/>
      <c r="SIJ44" s="57"/>
      <c r="SIK44" s="57"/>
      <c r="SIL44" s="57"/>
      <c r="SIM44" s="57"/>
      <c r="SIN44" s="57"/>
      <c r="SIO44" s="57"/>
      <c r="SIP44" s="57"/>
      <c r="SIQ44" s="57"/>
      <c r="SIR44" s="57"/>
      <c r="SIS44" s="57"/>
      <c r="SIT44" s="57"/>
      <c r="SIU44" s="57"/>
      <c r="SIV44" s="57"/>
      <c r="SIW44" s="57"/>
      <c r="SIX44" s="57"/>
      <c r="SIY44" s="57"/>
      <c r="SIZ44" s="57"/>
      <c r="SJA44" s="57"/>
      <c r="SJB44" s="57"/>
      <c r="SJC44" s="57"/>
      <c r="SJD44" s="57"/>
      <c r="SJE44" s="57"/>
      <c r="SJF44" s="57"/>
      <c r="SJG44" s="57"/>
      <c r="SJH44" s="57"/>
      <c r="SJI44" s="57"/>
      <c r="SJJ44" s="57"/>
      <c r="SJK44" s="57"/>
      <c r="SJL44" s="57"/>
      <c r="SJM44" s="57"/>
      <c r="SJN44" s="57"/>
      <c r="SJO44" s="57"/>
      <c r="SJP44" s="57"/>
      <c r="SJQ44" s="57"/>
      <c r="SJR44" s="57"/>
      <c r="SJS44" s="57"/>
      <c r="SJT44" s="57"/>
      <c r="SJU44" s="57"/>
      <c r="SJV44" s="57"/>
      <c r="SJW44" s="57"/>
      <c r="SJX44" s="57"/>
      <c r="SJY44" s="57"/>
      <c r="SJZ44" s="57"/>
      <c r="SKA44" s="57"/>
      <c r="SKB44" s="57"/>
      <c r="SKC44" s="57"/>
      <c r="SKD44" s="57"/>
      <c r="SKE44" s="57"/>
      <c r="SKF44" s="57"/>
      <c r="SKG44" s="57"/>
      <c r="SKH44" s="57"/>
      <c r="SKI44" s="57"/>
      <c r="SKJ44" s="57"/>
      <c r="SKK44" s="57"/>
      <c r="SKL44" s="57"/>
      <c r="SKM44" s="57"/>
      <c r="SKN44" s="57"/>
      <c r="SKO44" s="57"/>
      <c r="SKP44" s="57"/>
      <c r="SKQ44" s="57"/>
      <c r="SKR44" s="57"/>
      <c r="SKS44" s="57"/>
      <c r="SKT44" s="57"/>
      <c r="SKU44" s="57"/>
      <c r="SKV44" s="57"/>
      <c r="SKW44" s="57"/>
      <c r="SKX44" s="57"/>
      <c r="SKY44" s="57"/>
      <c r="SKZ44" s="57"/>
      <c r="SLA44" s="57"/>
      <c r="SLB44" s="57"/>
      <c r="SLC44" s="57"/>
      <c r="SLD44" s="57"/>
      <c r="SLE44" s="57"/>
      <c r="SLF44" s="57"/>
      <c r="SLG44" s="57"/>
      <c r="SLH44" s="57"/>
      <c r="SLI44" s="57"/>
      <c r="SLJ44" s="57"/>
      <c r="SLK44" s="57"/>
      <c r="SLL44" s="57"/>
      <c r="SLM44" s="57"/>
      <c r="SLN44" s="57"/>
      <c r="SLO44" s="57"/>
      <c r="SLP44" s="57"/>
      <c r="SLQ44" s="57"/>
      <c r="SLR44" s="57"/>
      <c r="SLS44" s="57"/>
      <c r="SLT44" s="57"/>
      <c r="SLU44" s="57"/>
      <c r="SLV44" s="57"/>
      <c r="SLW44" s="57"/>
      <c r="SLX44" s="57"/>
      <c r="SLY44" s="57"/>
      <c r="SLZ44" s="57"/>
      <c r="SMA44" s="57"/>
      <c r="SMB44" s="57"/>
      <c r="SMC44" s="57"/>
      <c r="SMD44" s="57"/>
      <c r="SME44" s="57"/>
      <c r="SMF44" s="57"/>
      <c r="SMG44" s="57"/>
      <c r="SMH44" s="57"/>
      <c r="SMI44" s="57"/>
      <c r="SMJ44" s="57"/>
      <c r="SMK44" s="57"/>
      <c r="SML44" s="57"/>
      <c r="SMM44" s="57"/>
      <c r="SMN44" s="57"/>
      <c r="SMO44" s="57"/>
      <c r="SMP44" s="57"/>
      <c r="SMQ44" s="57"/>
      <c r="SMR44" s="57"/>
      <c r="SMS44" s="57"/>
      <c r="SMT44" s="57"/>
      <c r="SMU44" s="57"/>
      <c r="SMV44" s="57"/>
      <c r="SMW44" s="57"/>
      <c r="SMX44" s="57"/>
      <c r="SMY44" s="57"/>
      <c r="SMZ44" s="57"/>
      <c r="SNA44" s="57"/>
      <c r="SNB44" s="57"/>
      <c r="SNC44" s="57"/>
      <c r="SND44" s="57"/>
      <c r="SNE44" s="57"/>
      <c r="SNF44" s="57"/>
      <c r="SNG44" s="57"/>
      <c r="SNH44" s="57"/>
      <c r="SNI44" s="57"/>
      <c r="SNJ44" s="57"/>
      <c r="SNK44" s="57"/>
      <c r="SNL44" s="57"/>
      <c r="SNM44" s="57"/>
      <c r="SNN44" s="57"/>
      <c r="SNO44" s="57"/>
      <c r="SNP44" s="57"/>
      <c r="SNQ44" s="57"/>
      <c r="SNR44" s="57"/>
      <c r="SNS44" s="57"/>
      <c r="SNT44" s="57"/>
      <c r="SNU44" s="57"/>
      <c r="SNV44" s="57"/>
      <c r="SNW44" s="57"/>
      <c r="SNX44" s="57"/>
      <c r="SNY44" s="57"/>
      <c r="SNZ44" s="57"/>
      <c r="SOA44" s="57"/>
      <c r="SOB44" s="57"/>
      <c r="SOC44" s="57"/>
      <c r="SOD44" s="57"/>
      <c r="SOE44" s="57"/>
      <c r="SOF44" s="57"/>
      <c r="SOG44" s="57"/>
      <c r="SOH44" s="57"/>
      <c r="SOI44" s="57"/>
      <c r="SOJ44" s="57"/>
      <c r="SOK44" s="57"/>
      <c r="SOL44" s="57"/>
      <c r="SOM44" s="57"/>
      <c r="SON44" s="57"/>
      <c r="SOO44" s="57"/>
      <c r="SOP44" s="57"/>
      <c r="SOQ44" s="57"/>
      <c r="SOR44" s="57"/>
      <c r="SOS44" s="57"/>
      <c r="SOT44" s="57"/>
      <c r="SOU44" s="57"/>
      <c r="SOV44" s="57"/>
      <c r="SOW44" s="57"/>
      <c r="SOX44" s="57"/>
      <c r="SOY44" s="57"/>
      <c r="SOZ44" s="57"/>
      <c r="SPA44" s="57"/>
      <c r="SPB44" s="57"/>
      <c r="SPC44" s="57"/>
      <c r="SPD44" s="57"/>
      <c r="SPE44" s="57"/>
      <c r="SPF44" s="57"/>
      <c r="SPG44" s="57"/>
      <c r="SPH44" s="57"/>
      <c r="SPI44" s="57"/>
      <c r="SPJ44" s="57"/>
      <c r="SPK44" s="57"/>
      <c r="SPL44" s="57"/>
      <c r="SPM44" s="57"/>
      <c r="SPN44" s="57"/>
      <c r="SPO44" s="57"/>
      <c r="SPP44" s="57"/>
      <c r="SPQ44" s="57"/>
      <c r="SPR44" s="57"/>
      <c r="SPS44" s="57"/>
      <c r="SPT44" s="57"/>
      <c r="SPU44" s="57"/>
      <c r="SPV44" s="57"/>
      <c r="SPW44" s="57"/>
      <c r="SPX44" s="57"/>
      <c r="SPY44" s="57"/>
      <c r="SPZ44" s="57"/>
      <c r="SQA44" s="57"/>
      <c r="SQB44" s="57"/>
      <c r="SQC44" s="57"/>
      <c r="SQD44" s="57"/>
      <c r="SQE44" s="57"/>
      <c r="SQF44" s="57"/>
      <c r="SQG44" s="57"/>
      <c r="SQH44" s="57"/>
      <c r="SQI44" s="57"/>
      <c r="SQJ44" s="57"/>
      <c r="SQK44" s="57"/>
      <c r="SQL44" s="57"/>
      <c r="SQM44" s="57"/>
      <c r="SQN44" s="57"/>
      <c r="SQO44" s="57"/>
      <c r="SQP44" s="57"/>
      <c r="SQQ44" s="57"/>
      <c r="SQR44" s="57"/>
      <c r="SQS44" s="57"/>
      <c r="SQT44" s="57"/>
      <c r="SQU44" s="57"/>
      <c r="SQV44" s="57"/>
      <c r="SQW44" s="57"/>
      <c r="SQX44" s="57"/>
      <c r="SQY44" s="57"/>
      <c r="SQZ44" s="57"/>
      <c r="SRA44" s="57"/>
      <c r="SRB44" s="57"/>
      <c r="SRC44" s="57"/>
      <c r="SRD44" s="57"/>
      <c r="SRE44" s="57"/>
      <c r="SRF44" s="57"/>
      <c r="SRG44" s="57"/>
      <c r="SRH44" s="57"/>
      <c r="SRI44" s="57"/>
      <c r="SRJ44" s="57"/>
      <c r="SRK44" s="57"/>
      <c r="SRL44" s="57"/>
      <c r="SRM44" s="57"/>
      <c r="SRN44" s="57"/>
      <c r="SRO44" s="57"/>
      <c r="SRP44" s="57"/>
      <c r="SRQ44" s="57"/>
      <c r="SRR44" s="57"/>
      <c r="SRS44" s="57"/>
      <c r="SRT44" s="57"/>
      <c r="SRU44" s="57"/>
      <c r="SRV44" s="57"/>
      <c r="SRW44" s="57"/>
      <c r="SRX44" s="57"/>
      <c r="SRY44" s="57"/>
      <c r="SRZ44" s="57"/>
      <c r="SSA44" s="57"/>
      <c r="SSB44" s="57"/>
      <c r="SSC44" s="57"/>
      <c r="SSD44" s="57"/>
      <c r="SSE44" s="57"/>
      <c r="SSF44" s="57"/>
      <c r="SSG44" s="57"/>
      <c r="SSH44" s="57"/>
      <c r="SSI44" s="57"/>
      <c r="SSJ44" s="57"/>
      <c r="SSK44" s="57"/>
      <c r="SSL44" s="57"/>
      <c r="SSM44" s="57"/>
      <c r="SSN44" s="57"/>
      <c r="SSO44" s="57"/>
      <c r="SSP44" s="57"/>
      <c r="SSQ44" s="57"/>
      <c r="SSR44" s="57"/>
      <c r="SSS44" s="57"/>
      <c r="SST44" s="57"/>
      <c r="SSU44" s="57"/>
      <c r="SSV44" s="57"/>
      <c r="SSW44" s="57"/>
      <c r="SSX44" s="57"/>
      <c r="SSY44" s="57"/>
      <c r="SSZ44" s="57"/>
      <c r="STA44" s="57"/>
      <c r="STB44" s="57"/>
      <c r="STC44" s="57"/>
      <c r="STD44" s="57"/>
      <c r="STE44" s="57"/>
      <c r="STF44" s="57"/>
      <c r="STG44" s="57"/>
      <c r="STH44" s="57"/>
      <c r="STI44" s="57"/>
      <c r="STJ44" s="57"/>
      <c r="STK44" s="57"/>
      <c r="STL44" s="57"/>
      <c r="STM44" s="57"/>
      <c r="STN44" s="57"/>
      <c r="STO44" s="57"/>
      <c r="STP44" s="57"/>
      <c r="STQ44" s="57"/>
      <c r="STR44" s="57"/>
      <c r="STS44" s="57"/>
      <c r="STT44" s="57"/>
      <c r="STU44" s="57"/>
      <c r="STV44" s="57"/>
      <c r="STW44" s="57"/>
      <c r="STX44" s="57"/>
      <c r="STY44" s="57"/>
      <c r="STZ44" s="57"/>
      <c r="SUA44" s="57"/>
      <c r="SUB44" s="57"/>
      <c r="SUC44" s="57"/>
      <c r="SUD44" s="57"/>
      <c r="SUE44" s="57"/>
      <c r="SUF44" s="57"/>
      <c r="SUG44" s="57"/>
      <c r="SUH44" s="57"/>
      <c r="SUI44" s="57"/>
      <c r="SUJ44" s="57"/>
      <c r="SUK44" s="57"/>
      <c r="SUL44" s="57"/>
      <c r="SUM44" s="57"/>
      <c r="SUN44" s="57"/>
      <c r="SUO44" s="57"/>
      <c r="SUP44" s="57"/>
      <c r="SUQ44" s="57"/>
      <c r="SUR44" s="57"/>
      <c r="SUS44" s="57"/>
      <c r="SUT44" s="57"/>
      <c r="SUU44" s="57"/>
      <c r="SUV44" s="57"/>
      <c r="SUW44" s="57"/>
      <c r="SUX44" s="57"/>
      <c r="SUY44" s="57"/>
      <c r="SUZ44" s="57"/>
      <c r="SVA44" s="57"/>
      <c r="SVB44" s="57"/>
      <c r="SVC44" s="57"/>
      <c r="SVD44" s="57"/>
      <c r="SVE44" s="57"/>
      <c r="SVF44" s="57"/>
      <c r="SVG44" s="57"/>
      <c r="SVH44" s="57"/>
      <c r="SVI44" s="57"/>
      <c r="SVJ44" s="57"/>
      <c r="SVK44" s="57"/>
      <c r="SVL44" s="57"/>
      <c r="SVM44" s="57"/>
      <c r="SVN44" s="57"/>
      <c r="SVO44" s="57"/>
      <c r="SVP44" s="57"/>
      <c r="SVQ44" s="57"/>
      <c r="SVR44" s="57"/>
      <c r="SVS44" s="57"/>
      <c r="SVT44" s="57"/>
      <c r="SVU44" s="57"/>
      <c r="SVV44" s="57"/>
      <c r="SVW44" s="57"/>
      <c r="SVX44" s="57"/>
      <c r="SVY44" s="57"/>
      <c r="SVZ44" s="57"/>
      <c r="SWA44" s="57"/>
      <c r="SWB44" s="57"/>
      <c r="SWC44" s="57"/>
      <c r="SWD44" s="57"/>
      <c r="SWE44" s="57"/>
      <c r="SWF44" s="57"/>
      <c r="SWG44" s="57"/>
      <c r="SWH44" s="57"/>
      <c r="SWI44" s="57"/>
      <c r="SWJ44" s="57"/>
      <c r="SWK44" s="57"/>
      <c r="SWL44" s="57"/>
      <c r="SWM44" s="57"/>
      <c r="SWN44" s="57"/>
      <c r="SWO44" s="57"/>
      <c r="SWP44" s="57"/>
      <c r="SWQ44" s="57"/>
      <c r="SWR44" s="57"/>
      <c r="SWS44" s="57"/>
      <c r="SWT44" s="57"/>
      <c r="SWU44" s="57"/>
      <c r="SWV44" s="57"/>
      <c r="SWW44" s="57"/>
      <c r="SWX44" s="57"/>
      <c r="SWY44" s="57"/>
      <c r="SWZ44" s="57"/>
      <c r="SXA44" s="57"/>
      <c r="SXB44" s="57"/>
      <c r="SXC44" s="57"/>
      <c r="SXD44" s="57"/>
      <c r="SXE44" s="57"/>
      <c r="SXF44" s="57"/>
      <c r="SXG44" s="57"/>
      <c r="SXH44" s="57"/>
      <c r="SXI44" s="57"/>
      <c r="SXJ44" s="57"/>
      <c r="SXK44" s="57"/>
      <c r="SXL44" s="57"/>
      <c r="SXM44" s="57"/>
      <c r="SXN44" s="57"/>
      <c r="SXO44" s="57"/>
      <c r="SXP44" s="57"/>
      <c r="SXQ44" s="57"/>
      <c r="SXR44" s="57"/>
      <c r="SXS44" s="57"/>
      <c r="SXT44" s="57"/>
      <c r="SXU44" s="57"/>
      <c r="SXV44" s="57"/>
      <c r="SXW44" s="57"/>
      <c r="SXX44" s="57"/>
      <c r="SXY44" s="57"/>
      <c r="SXZ44" s="57"/>
      <c r="SYA44" s="57"/>
      <c r="SYB44" s="57"/>
      <c r="SYC44" s="57"/>
      <c r="SYD44" s="57"/>
      <c r="SYE44" s="57"/>
      <c r="SYF44" s="57"/>
      <c r="SYG44" s="57"/>
      <c r="SYH44" s="57"/>
      <c r="SYI44" s="57"/>
      <c r="SYJ44" s="57"/>
      <c r="SYK44" s="57"/>
      <c r="SYL44" s="57"/>
      <c r="SYM44" s="57"/>
      <c r="SYN44" s="57"/>
      <c r="SYO44" s="57"/>
      <c r="SYP44" s="57"/>
      <c r="SYQ44" s="57"/>
      <c r="SYR44" s="57"/>
      <c r="SYS44" s="57"/>
      <c r="SYT44" s="57"/>
      <c r="SYU44" s="57"/>
      <c r="SYV44" s="57"/>
      <c r="SYW44" s="57"/>
      <c r="SYX44" s="57"/>
      <c r="SYY44" s="57"/>
      <c r="SYZ44" s="57"/>
      <c r="SZA44" s="57"/>
      <c r="SZB44" s="57"/>
      <c r="SZC44" s="57"/>
      <c r="SZD44" s="57"/>
      <c r="SZE44" s="57"/>
      <c r="SZF44" s="57"/>
      <c r="SZG44" s="57"/>
      <c r="SZH44" s="57"/>
      <c r="SZI44" s="57"/>
      <c r="SZJ44" s="57"/>
      <c r="SZK44" s="57"/>
      <c r="SZL44" s="57"/>
      <c r="SZM44" s="57"/>
      <c r="SZN44" s="57"/>
      <c r="SZO44" s="57"/>
      <c r="SZP44" s="57"/>
      <c r="SZQ44" s="57"/>
      <c r="SZR44" s="57"/>
      <c r="SZS44" s="57"/>
      <c r="SZT44" s="57"/>
      <c r="SZU44" s="57"/>
      <c r="SZV44" s="57"/>
      <c r="SZW44" s="57"/>
      <c r="SZX44" s="57"/>
      <c r="SZY44" s="57"/>
      <c r="SZZ44" s="57"/>
      <c r="TAA44" s="57"/>
      <c r="TAB44" s="57"/>
      <c r="TAC44" s="57"/>
      <c r="TAD44" s="57"/>
      <c r="TAE44" s="57"/>
      <c r="TAF44" s="57"/>
      <c r="TAG44" s="57"/>
      <c r="TAH44" s="57"/>
      <c r="TAI44" s="57"/>
      <c r="TAJ44" s="57"/>
      <c r="TAK44" s="57"/>
      <c r="TAL44" s="57"/>
      <c r="TAM44" s="57"/>
      <c r="TAN44" s="57"/>
      <c r="TAO44" s="57"/>
      <c r="TAP44" s="57"/>
      <c r="TAQ44" s="57"/>
      <c r="TAR44" s="57"/>
      <c r="TAS44" s="57"/>
      <c r="TAT44" s="57"/>
      <c r="TAU44" s="57"/>
      <c r="TAV44" s="57"/>
      <c r="TAW44" s="57"/>
      <c r="TAX44" s="57"/>
      <c r="TAY44" s="57"/>
      <c r="TAZ44" s="57"/>
      <c r="TBA44" s="57"/>
      <c r="TBB44" s="57"/>
      <c r="TBC44" s="57"/>
      <c r="TBD44" s="57"/>
      <c r="TBE44" s="57"/>
      <c r="TBF44" s="57"/>
      <c r="TBG44" s="57"/>
      <c r="TBH44" s="57"/>
      <c r="TBI44" s="57"/>
      <c r="TBJ44" s="57"/>
      <c r="TBK44" s="57"/>
      <c r="TBL44" s="57"/>
      <c r="TBM44" s="57"/>
      <c r="TBN44" s="57"/>
      <c r="TBO44" s="57"/>
      <c r="TBP44" s="57"/>
      <c r="TBQ44" s="57"/>
      <c r="TBR44" s="57"/>
      <c r="TBS44" s="57"/>
      <c r="TBT44" s="57"/>
      <c r="TBU44" s="57"/>
      <c r="TBV44" s="57"/>
      <c r="TBW44" s="57"/>
      <c r="TBX44" s="57"/>
      <c r="TBY44" s="57"/>
      <c r="TBZ44" s="57"/>
      <c r="TCA44" s="57"/>
      <c r="TCB44" s="57"/>
      <c r="TCC44" s="57"/>
      <c r="TCD44" s="57"/>
      <c r="TCE44" s="57"/>
      <c r="TCF44" s="57"/>
      <c r="TCG44" s="57"/>
      <c r="TCH44" s="57"/>
      <c r="TCI44" s="57"/>
      <c r="TCJ44" s="57"/>
      <c r="TCK44" s="57"/>
      <c r="TCL44" s="57"/>
      <c r="TCM44" s="57"/>
      <c r="TCN44" s="57"/>
      <c r="TCO44" s="57"/>
      <c r="TCP44" s="57"/>
      <c r="TCQ44" s="57"/>
      <c r="TCR44" s="57"/>
      <c r="TCS44" s="57"/>
      <c r="TCT44" s="57"/>
      <c r="TCU44" s="57"/>
      <c r="TCV44" s="57"/>
      <c r="TCW44" s="57"/>
      <c r="TCX44" s="57"/>
      <c r="TCY44" s="57"/>
      <c r="TCZ44" s="57"/>
      <c r="TDA44" s="57"/>
      <c r="TDB44" s="57"/>
      <c r="TDC44" s="57"/>
      <c r="TDD44" s="57"/>
      <c r="TDE44" s="57"/>
      <c r="TDF44" s="57"/>
      <c r="TDG44" s="57"/>
      <c r="TDH44" s="57"/>
      <c r="TDI44" s="57"/>
      <c r="TDJ44" s="57"/>
      <c r="TDK44" s="57"/>
      <c r="TDL44" s="57"/>
      <c r="TDM44" s="57"/>
      <c r="TDN44" s="57"/>
      <c r="TDO44" s="57"/>
      <c r="TDP44" s="57"/>
      <c r="TDQ44" s="57"/>
      <c r="TDR44" s="57"/>
      <c r="TDS44" s="57"/>
      <c r="TDT44" s="57"/>
      <c r="TDU44" s="57"/>
      <c r="TDV44" s="57"/>
      <c r="TDW44" s="57"/>
      <c r="TDX44" s="57"/>
      <c r="TDY44" s="57"/>
      <c r="TDZ44" s="57"/>
      <c r="TEA44" s="57"/>
      <c r="TEB44" s="57"/>
      <c r="TEC44" s="57"/>
      <c r="TED44" s="57"/>
      <c r="TEE44" s="57"/>
      <c r="TEF44" s="57"/>
      <c r="TEG44" s="57"/>
      <c r="TEH44" s="57"/>
      <c r="TEI44" s="57"/>
      <c r="TEJ44" s="57"/>
      <c r="TEK44" s="57"/>
      <c r="TEL44" s="57"/>
      <c r="TEM44" s="57"/>
      <c r="TEN44" s="57"/>
      <c r="TEO44" s="57"/>
      <c r="TEP44" s="57"/>
      <c r="TEQ44" s="57"/>
      <c r="TER44" s="57"/>
      <c r="TES44" s="57"/>
      <c r="TET44" s="57"/>
      <c r="TEU44" s="57"/>
      <c r="TEV44" s="57"/>
      <c r="TEW44" s="57"/>
      <c r="TEX44" s="57"/>
      <c r="TEY44" s="57"/>
      <c r="TEZ44" s="57"/>
      <c r="TFA44" s="57"/>
      <c r="TFB44" s="57"/>
      <c r="TFC44" s="57"/>
      <c r="TFD44" s="57"/>
      <c r="TFE44" s="57"/>
      <c r="TFF44" s="57"/>
      <c r="TFG44" s="57"/>
      <c r="TFH44" s="57"/>
      <c r="TFI44" s="57"/>
      <c r="TFJ44" s="57"/>
      <c r="TFK44" s="57"/>
      <c r="TFL44" s="57"/>
      <c r="TFM44" s="57"/>
      <c r="TFN44" s="57"/>
      <c r="TFO44" s="57"/>
      <c r="TFP44" s="57"/>
      <c r="TFQ44" s="57"/>
      <c r="TFR44" s="57"/>
      <c r="TFS44" s="57"/>
      <c r="TFT44" s="57"/>
      <c r="TFU44" s="57"/>
      <c r="TFV44" s="57"/>
      <c r="TFW44" s="57"/>
      <c r="TFX44" s="57"/>
      <c r="TFY44" s="57"/>
      <c r="TFZ44" s="57"/>
      <c r="TGA44" s="57"/>
      <c r="TGB44" s="57"/>
      <c r="TGC44" s="57"/>
      <c r="TGD44" s="57"/>
      <c r="TGE44" s="57"/>
      <c r="TGF44" s="57"/>
      <c r="TGG44" s="57"/>
      <c r="TGH44" s="57"/>
      <c r="TGI44" s="57"/>
      <c r="TGJ44" s="57"/>
      <c r="TGK44" s="57"/>
      <c r="TGL44" s="57"/>
      <c r="TGM44" s="57"/>
      <c r="TGN44" s="57"/>
      <c r="TGO44" s="57"/>
      <c r="TGP44" s="57"/>
      <c r="TGQ44" s="57"/>
      <c r="TGR44" s="57"/>
      <c r="TGS44" s="57"/>
      <c r="TGT44" s="57"/>
      <c r="TGU44" s="57"/>
      <c r="TGV44" s="57"/>
      <c r="TGW44" s="57"/>
      <c r="TGX44" s="57"/>
      <c r="TGY44" s="57"/>
      <c r="TGZ44" s="57"/>
      <c r="THA44" s="57"/>
      <c r="THB44" s="57"/>
      <c r="THC44" s="57"/>
      <c r="THD44" s="57"/>
      <c r="THE44" s="57"/>
      <c r="THF44" s="57"/>
      <c r="THG44" s="57"/>
      <c r="THH44" s="57"/>
      <c r="THI44" s="57"/>
      <c r="THJ44" s="57"/>
      <c r="THK44" s="57"/>
      <c r="THL44" s="57"/>
      <c r="THM44" s="57"/>
      <c r="THN44" s="57"/>
      <c r="THO44" s="57"/>
      <c r="THP44" s="57"/>
      <c r="THQ44" s="57"/>
      <c r="THR44" s="57"/>
      <c r="THS44" s="57"/>
      <c r="THT44" s="57"/>
      <c r="THU44" s="57"/>
      <c r="THV44" s="57"/>
      <c r="THW44" s="57"/>
      <c r="THX44" s="57"/>
      <c r="THY44" s="57"/>
      <c r="THZ44" s="57"/>
      <c r="TIA44" s="57"/>
      <c r="TIB44" s="57"/>
      <c r="TIC44" s="57"/>
      <c r="TID44" s="57"/>
      <c r="TIE44" s="57"/>
      <c r="TIF44" s="57"/>
      <c r="TIG44" s="57"/>
      <c r="TIH44" s="57"/>
      <c r="TII44" s="57"/>
      <c r="TIJ44" s="57"/>
      <c r="TIK44" s="57"/>
      <c r="TIL44" s="57"/>
      <c r="TIM44" s="57"/>
      <c r="TIN44" s="57"/>
      <c r="TIO44" s="57"/>
      <c r="TIP44" s="57"/>
      <c r="TIQ44" s="57"/>
      <c r="TIR44" s="57"/>
      <c r="TIS44" s="57"/>
      <c r="TIT44" s="57"/>
      <c r="TIU44" s="57"/>
      <c r="TIV44" s="57"/>
      <c r="TIW44" s="57"/>
      <c r="TIX44" s="57"/>
      <c r="TIY44" s="57"/>
      <c r="TIZ44" s="57"/>
      <c r="TJA44" s="57"/>
      <c r="TJB44" s="57"/>
      <c r="TJC44" s="57"/>
      <c r="TJD44" s="57"/>
      <c r="TJE44" s="57"/>
      <c r="TJF44" s="57"/>
      <c r="TJG44" s="57"/>
      <c r="TJH44" s="57"/>
      <c r="TJI44" s="57"/>
      <c r="TJJ44" s="57"/>
      <c r="TJK44" s="57"/>
      <c r="TJL44" s="57"/>
      <c r="TJM44" s="57"/>
      <c r="TJN44" s="57"/>
      <c r="TJO44" s="57"/>
      <c r="TJP44" s="57"/>
      <c r="TJQ44" s="57"/>
      <c r="TJR44" s="57"/>
      <c r="TJS44" s="57"/>
      <c r="TJT44" s="57"/>
      <c r="TJU44" s="57"/>
      <c r="TJV44" s="57"/>
      <c r="TJW44" s="57"/>
      <c r="TJX44" s="57"/>
      <c r="TJY44" s="57"/>
      <c r="TJZ44" s="57"/>
      <c r="TKA44" s="57"/>
      <c r="TKB44" s="57"/>
      <c r="TKC44" s="57"/>
      <c r="TKD44" s="57"/>
      <c r="TKE44" s="57"/>
      <c r="TKF44" s="57"/>
      <c r="TKG44" s="57"/>
      <c r="TKH44" s="57"/>
      <c r="TKI44" s="57"/>
      <c r="TKJ44" s="57"/>
      <c r="TKK44" s="57"/>
      <c r="TKL44" s="57"/>
      <c r="TKM44" s="57"/>
      <c r="TKN44" s="57"/>
      <c r="TKO44" s="57"/>
      <c r="TKP44" s="57"/>
      <c r="TKQ44" s="57"/>
      <c r="TKR44" s="57"/>
      <c r="TKS44" s="57"/>
      <c r="TKT44" s="57"/>
      <c r="TKU44" s="57"/>
      <c r="TKV44" s="57"/>
      <c r="TKW44" s="57"/>
      <c r="TKX44" s="57"/>
      <c r="TKY44" s="57"/>
      <c r="TKZ44" s="57"/>
      <c r="TLA44" s="57"/>
      <c r="TLB44" s="57"/>
      <c r="TLC44" s="57"/>
      <c r="TLD44" s="57"/>
      <c r="TLE44" s="57"/>
      <c r="TLF44" s="57"/>
      <c r="TLG44" s="57"/>
      <c r="TLH44" s="57"/>
      <c r="TLI44" s="57"/>
      <c r="TLJ44" s="57"/>
      <c r="TLK44" s="57"/>
      <c r="TLL44" s="57"/>
      <c r="TLM44" s="57"/>
      <c r="TLN44" s="57"/>
      <c r="TLO44" s="57"/>
      <c r="TLP44" s="57"/>
      <c r="TLQ44" s="57"/>
      <c r="TLR44" s="57"/>
      <c r="TLS44" s="57"/>
      <c r="TLT44" s="57"/>
      <c r="TLU44" s="57"/>
      <c r="TLV44" s="57"/>
      <c r="TLW44" s="57"/>
      <c r="TLX44" s="57"/>
      <c r="TLY44" s="57"/>
      <c r="TLZ44" s="57"/>
      <c r="TMA44" s="57"/>
      <c r="TMB44" s="57"/>
      <c r="TMC44" s="57"/>
      <c r="TMD44" s="57"/>
      <c r="TME44" s="57"/>
      <c r="TMF44" s="57"/>
      <c r="TMG44" s="57"/>
      <c r="TMH44" s="57"/>
      <c r="TMI44" s="57"/>
      <c r="TMJ44" s="57"/>
      <c r="TMK44" s="57"/>
      <c r="TML44" s="57"/>
      <c r="TMM44" s="57"/>
      <c r="TMN44" s="57"/>
      <c r="TMO44" s="57"/>
      <c r="TMP44" s="57"/>
      <c r="TMQ44" s="57"/>
      <c r="TMR44" s="57"/>
      <c r="TMS44" s="57"/>
      <c r="TMT44" s="57"/>
      <c r="TMU44" s="57"/>
      <c r="TMV44" s="57"/>
      <c r="TMW44" s="57"/>
      <c r="TMX44" s="57"/>
      <c r="TMY44" s="57"/>
      <c r="TMZ44" s="57"/>
      <c r="TNA44" s="57"/>
      <c r="TNB44" s="57"/>
      <c r="TNC44" s="57"/>
      <c r="TND44" s="57"/>
      <c r="TNE44" s="57"/>
      <c r="TNF44" s="57"/>
      <c r="TNG44" s="57"/>
      <c r="TNH44" s="57"/>
      <c r="TNI44" s="57"/>
      <c r="TNJ44" s="57"/>
      <c r="TNK44" s="57"/>
      <c r="TNL44" s="57"/>
      <c r="TNM44" s="57"/>
      <c r="TNN44" s="57"/>
      <c r="TNO44" s="57"/>
      <c r="TNP44" s="57"/>
      <c r="TNQ44" s="57"/>
      <c r="TNR44" s="57"/>
      <c r="TNS44" s="57"/>
      <c r="TNT44" s="57"/>
      <c r="TNU44" s="57"/>
      <c r="TNV44" s="57"/>
      <c r="TNW44" s="57"/>
      <c r="TNX44" s="57"/>
      <c r="TNY44" s="57"/>
      <c r="TNZ44" s="57"/>
      <c r="TOA44" s="57"/>
      <c r="TOB44" s="57"/>
      <c r="TOC44" s="57"/>
      <c r="TOD44" s="57"/>
      <c r="TOE44" s="57"/>
      <c r="TOF44" s="57"/>
      <c r="TOG44" s="57"/>
      <c r="TOH44" s="57"/>
      <c r="TOI44" s="57"/>
      <c r="TOJ44" s="57"/>
      <c r="TOK44" s="57"/>
      <c r="TOL44" s="57"/>
      <c r="TOM44" s="57"/>
      <c r="TON44" s="57"/>
      <c r="TOO44" s="57"/>
      <c r="TOP44" s="57"/>
      <c r="TOQ44" s="57"/>
      <c r="TOR44" s="57"/>
      <c r="TOS44" s="57"/>
      <c r="TOT44" s="57"/>
      <c r="TOU44" s="57"/>
      <c r="TOV44" s="57"/>
      <c r="TOW44" s="57"/>
      <c r="TOX44" s="57"/>
      <c r="TOY44" s="57"/>
      <c r="TOZ44" s="57"/>
      <c r="TPA44" s="57"/>
      <c r="TPB44" s="57"/>
      <c r="TPC44" s="57"/>
      <c r="TPD44" s="57"/>
      <c r="TPE44" s="57"/>
      <c r="TPF44" s="57"/>
      <c r="TPG44" s="57"/>
      <c r="TPH44" s="57"/>
      <c r="TPI44" s="57"/>
      <c r="TPJ44" s="57"/>
      <c r="TPK44" s="57"/>
      <c r="TPL44" s="57"/>
      <c r="TPM44" s="57"/>
      <c r="TPN44" s="57"/>
      <c r="TPO44" s="57"/>
      <c r="TPP44" s="57"/>
      <c r="TPQ44" s="57"/>
      <c r="TPR44" s="57"/>
      <c r="TPS44" s="57"/>
      <c r="TPT44" s="57"/>
      <c r="TPU44" s="57"/>
      <c r="TPV44" s="57"/>
      <c r="TPW44" s="57"/>
      <c r="TPX44" s="57"/>
      <c r="TPY44" s="57"/>
      <c r="TPZ44" s="57"/>
      <c r="TQA44" s="57"/>
      <c r="TQB44" s="57"/>
      <c r="TQC44" s="57"/>
      <c r="TQD44" s="57"/>
      <c r="TQE44" s="57"/>
      <c r="TQF44" s="57"/>
      <c r="TQG44" s="57"/>
      <c r="TQH44" s="57"/>
      <c r="TQI44" s="57"/>
      <c r="TQJ44" s="57"/>
      <c r="TQK44" s="57"/>
      <c r="TQL44" s="57"/>
      <c r="TQM44" s="57"/>
      <c r="TQN44" s="57"/>
      <c r="TQO44" s="57"/>
      <c r="TQP44" s="57"/>
      <c r="TQQ44" s="57"/>
      <c r="TQR44" s="57"/>
      <c r="TQS44" s="57"/>
      <c r="TQT44" s="57"/>
      <c r="TQU44" s="57"/>
      <c r="TQV44" s="57"/>
      <c r="TQW44" s="57"/>
      <c r="TQX44" s="57"/>
      <c r="TQY44" s="57"/>
      <c r="TQZ44" s="57"/>
      <c r="TRA44" s="57"/>
      <c r="TRB44" s="57"/>
      <c r="TRC44" s="57"/>
      <c r="TRD44" s="57"/>
      <c r="TRE44" s="57"/>
      <c r="TRF44" s="57"/>
      <c r="TRG44" s="57"/>
      <c r="TRH44" s="57"/>
      <c r="TRI44" s="57"/>
      <c r="TRJ44" s="57"/>
      <c r="TRK44" s="57"/>
      <c r="TRL44" s="57"/>
      <c r="TRM44" s="57"/>
      <c r="TRN44" s="57"/>
      <c r="TRO44" s="57"/>
      <c r="TRP44" s="57"/>
      <c r="TRQ44" s="57"/>
      <c r="TRR44" s="57"/>
      <c r="TRS44" s="57"/>
      <c r="TRT44" s="57"/>
      <c r="TRU44" s="57"/>
      <c r="TRV44" s="57"/>
      <c r="TRW44" s="57"/>
      <c r="TRX44" s="57"/>
      <c r="TRY44" s="57"/>
      <c r="TRZ44" s="57"/>
      <c r="TSA44" s="57"/>
      <c r="TSB44" s="57"/>
      <c r="TSC44" s="57"/>
      <c r="TSD44" s="57"/>
      <c r="TSE44" s="57"/>
      <c r="TSF44" s="57"/>
      <c r="TSG44" s="57"/>
      <c r="TSH44" s="57"/>
      <c r="TSI44" s="57"/>
      <c r="TSJ44" s="57"/>
      <c r="TSK44" s="57"/>
      <c r="TSL44" s="57"/>
      <c r="TSM44" s="57"/>
      <c r="TSN44" s="57"/>
      <c r="TSO44" s="57"/>
      <c r="TSP44" s="57"/>
      <c r="TSQ44" s="57"/>
      <c r="TSR44" s="57"/>
      <c r="TSS44" s="57"/>
      <c r="TST44" s="57"/>
      <c r="TSU44" s="57"/>
      <c r="TSV44" s="57"/>
      <c r="TSW44" s="57"/>
      <c r="TSX44" s="57"/>
      <c r="TSY44" s="57"/>
      <c r="TSZ44" s="57"/>
      <c r="TTA44" s="57"/>
      <c r="TTB44" s="57"/>
      <c r="TTC44" s="57"/>
      <c r="TTD44" s="57"/>
      <c r="TTE44" s="57"/>
      <c r="TTF44" s="57"/>
      <c r="TTG44" s="57"/>
      <c r="TTH44" s="57"/>
      <c r="TTI44" s="57"/>
      <c r="TTJ44" s="57"/>
      <c r="TTK44" s="57"/>
      <c r="TTL44" s="57"/>
      <c r="TTM44" s="57"/>
      <c r="TTN44" s="57"/>
      <c r="TTO44" s="57"/>
      <c r="TTP44" s="57"/>
      <c r="TTQ44" s="57"/>
      <c r="TTR44" s="57"/>
      <c r="TTS44" s="57"/>
      <c r="TTT44" s="57"/>
      <c r="TTU44" s="57"/>
      <c r="TTV44" s="57"/>
      <c r="TTW44" s="57"/>
      <c r="TTX44" s="57"/>
      <c r="TTY44" s="57"/>
      <c r="TTZ44" s="57"/>
      <c r="TUA44" s="57"/>
      <c r="TUB44" s="57"/>
      <c r="TUC44" s="57"/>
      <c r="TUD44" s="57"/>
      <c r="TUE44" s="57"/>
      <c r="TUF44" s="57"/>
      <c r="TUG44" s="57"/>
      <c r="TUH44" s="57"/>
      <c r="TUI44" s="57"/>
      <c r="TUJ44" s="57"/>
      <c r="TUK44" s="57"/>
      <c r="TUL44" s="57"/>
      <c r="TUM44" s="57"/>
      <c r="TUN44" s="57"/>
      <c r="TUO44" s="57"/>
      <c r="TUP44" s="57"/>
      <c r="TUQ44" s="57"/>
      <c r="TUR44" s="57"/>
      <c r="TUS44" s="57"/>
      <c r="TUT44" s="57"/>
      <c r="TUU44" s="57"/>
      <c r="TUV44" s="57"/>
      <c r="TUW44" s="57"/>
      <c r="TUX44" s="57"/>
      <c r="TUY44" s="57"/>
      <c r="TUZ44" s="57"/>
      <c r="TVA44" s="57"/>
      <c r="TVB44" s="57"/>
      <c r="TVC44" s="57"/>
      <c r="TVD44" s="57"/>
      <c r="TVE44" s="57"/>
      <c r="TVF44" s="57"/>
      <c r="TVG44" s="57"/>
      <c r="TVH44" s="57"/>
      <c r="TVI44" s="57"/>
      <c r="TVJ44" s="57"/>
      <c r="TVK44" s="57"/>
      <c r="TVL44" s="57"/>
      <c r="TVM44" s="57"/>
      <c r="TVN44" s="57"/>
      <c r="TVO44" s="57"/>
      <c r="TVP44" s="57"/>
      <c r="TVQ44" s="57"/>
      <c r="TVR44" s="57"/>
      <c r="TVS44" s="57"/>
      <c r="TVT44" s="57"/>
      <c r="TVU44" s="57"/>
      <c r="TVV44" s="57"/>
      <c r="TVW44" s="57"/>
      <c r="TVX44" s="57"/>
      <c r="TVY44" s="57"/>
      <c r="TVZ44" s="57"/>
      <c r="TWA44" s="57"/>
      <c r="TWB44" s="57"/>
      <c r="TWC44" s="57"/>
      <c r="TWD44" s="57"/>
      <c r="TWE44" s="57"/>
      <c r="TWF44" s="57"/>
      <c r="TWG44" s="57"/>
      <c r="TWH44" s="57"/>
      <c r="TWI44" s="57"/>
      <c r="TWJ44" s="57"/>
      <c r="TWK44" s="57"/>
      <c r="TWL44" s="57"/>
      <c r="TWM44" s="57"/>
      <c r="TWN44" s="57"/>
      <c r="TWO44" s="57"/>
      <c r="TWP44" s="57"/>
      <c r="TWQ44" s="57"/>
      <c r="TWR44" s="57"/>
      <c r="TWS44" s="57"/>
      <c r="TWT44" s="57"/>
      <c r="TWU44" s="57"/>
      <c r="TWV44" s="57"/>
      <c r="TWW44" s="57"/>
      <c r="TWX44" s="57"/>
      <c r="TWY44" s="57"/>
      <c r="TWZ44" s="57"/>
      <c r="TXA44" s="57"/>
      <c r="TXB44" s="57"/>
      <c r="TXC44" s="57"/>
      <c r="TXD44" s="57"/>
      <c r="TXE44" s="57"/>
      <c r="TXF44" s="57"/>
      <c r="TXG44" s="57"/>
      <c r="TXH44" s="57"/>
      <c r="TXI44" s="57"/>
      <c r="TXJ44" s="57"/>
      <c r="TXK44" s="57"/>
      <c r="TXL44" s="57"/>
      <c r="TXM44" s="57"/>
      <c r="TXN44" s="57"/>
      <c r="TXO44" s="57"/>
      <c r="TXP44" s="57"/>
      <c r="TXQ44" s="57"/>
      <c r="TXR44" s="57"/>
      <c r="TXS44" s="57"/>
      <c r="TXT44" s="57"/>
      <c r="TXU44" s="57"/>
      <c r="TXV44" s="57"/>
      <c r="TXW44" s="57"/>
      <c r="TXX44" s="57"/>
      <c r="TXY44" s="57"/>
      <c r="TXZ44" s="57"/>
      <c r="TYA44" s="57"/>
      <c r="TYB44" s="57"/>
      <c r="TYC44" s="57"/>
      <c r="TYD44" s="57"/>
      <c r="TYE44" s="57"/>
      <c r="TYF44" s="57"/>
      <c r="TYG44" s="57"/>
      <c r="TYH44" s="57"/>
      <c r="TYI44" s="57"/>
      <c r="TYJ44" s="57"/>
      <c r="TYK44" s="57"/>
      <c r="TYL44" s="57"/>
      <c r="TYM44" s="57"/>
      <c r="TYN44" s="57"/>
      <c r="TYO44" s="57"/>
      <c r="TYP44" s="57"/>
      <c r="TYQ44" s="57"/>
      <c r="TYR44" s="57"/>
      <c r="TYS44" s="57"/>
      <c r="TYT44" s="57"/>
      <c r="TYU44" s="57"/>
      <c r="TYV44" s="57"/>
      <c r="TYW44" s="57"/>
      <c r="TYX44" s="57"/>
      <c r="TYY44" s="57"/>
      <c r="TYZ44" s="57"/>
      <c r="TZA44" s="57"/>
      <c r="TZB44" s="57"/>
      <c r="TZC44" s="57"/>
      <c r="TZD44" s="57"/>
      <c r="TZE44" s="57"/>
      <c r="TZF44" s="57"/>
      <c r="TZG44" s="57"/>
      <c r="TZH44" s="57"/>
      <c r="TZI44" s="57"/>
      <c r="TZJ44" s="57"/>
      <c r="TZK44" s="57"/>
      <c r="TZL44" s="57"/>
      <c r="TZM44" s="57"/>
      <c r="TZN44" s="57"/>
      <c r="TZO44" s="57"/>
      <c r="TZP44" s="57"/>
      <c r="TZQ44" s="57"/>
      <c r="TZR44" s="57"/>
      <c r="TZS44" s="57"/>
      <c r="TZT44" s="57"/>
      <c r="TZU44" s="57"/>
      <c r="TZV44" s="57"/>
      <c r="TZW44" s="57"/>
      <c r="TZX44" s="57"/>
      <c r="TZY44" s="57"/>
      <c r="TZZ44" s="57"/>
      <c r="UAA44" s="57"/>
      <c r="UAB44" s="57"/>
      <c r="UAC44" s="57"/>
      <c r="UAD44" s="57"/>
      <c r="UAE44" s="57"/>
      <c r="UAF44" s="57"/>
      <c r="UAG44" s="57"/>
      <c r="UAH44" s="57"/>
      <c r="UAI44" s="57"/>
      <c r="UAJ44" s="57"/>
      <c r="UAK44" s="57"/>
      <c r="UAL44" s="57"/>
      <c r="UAM44" s="57"/>
      <c r="UAN44" s="57"/>
      <c r="UAO44" s="57"/>
      <c r="UAP44" s="57"/>
      <c r="UAQ44" s="57"/>
      <c r="UAR44" s="57"/>
      <c r="UAS44" s="57"/>
      <c r="UAT44" s="57"/>
      <c r="UAU44" s="57"/>
      <c r="UAV44" s="57"/>
      <c r="UAW44" s="57"/>
      <c r="UAX44" s="57"/>
      <c r="UAY44" s="57"/>
      <c r="UAZ44" s="57"/>
      <c r="UBA44" s="57"/>
      <c r="UBB44" s="57"/>
      <c r="UBC44" s="57"/>
      <c r="UBD44" s="57"/>
      <c r="UBE44" s="57"/>
      <c r="UBF44" s="57"/>
      <c r="UBG44" s="57"/>
      <c r="UBH44" s="57"/>
      <c r="UBI44" s="57"/>
      <c r="UBJ44" s="57"/>
      <c r="UBK44" s="57"/>
      <c r="UBL44" s="57"/>
      <c r="UBM44" s="57"/>
      <c r="UBN44" s="57"/>
      <c r="UBO44" s="57"/>
      <c r="UBP44" s="57"/>
      <c r="UBQ44" s="57"/>
      <c r="UBR44" s="57"/>
      <c r="UBS44" s="57"/>
      <c r="UBT44" s="57"/>
      <c r="UBU44" s="57"/>
      <c r="UBV44" s="57"/>
      <c r="UBW44" s="57"/>
      <c r="UBX44" s="57"/>
      <c r="UBY44" s="57"/>
      <c r="UBZ44" s="57"/>
      <c r="UCA44" s="57"/>
      <c r="UCB44" s="57"/>
      <c r="UCC44" s="57"/>
      <c r="UCD44" s="57"/>
      <c r="UCE44" s="57"/>
      <c r="UCF44" s="57"/>
      <c r="UCG44" s="57"/>
      <c r="UCH44" s="57"/>
      <c r="UCI44" s="57"/>
      <c r="UCJ44" s="57"/>
      <c r="UCK44" s="57"/>
      <c r="UCL44" s="57"/>
      <c r="UCM44" s="57"/>
      <c r="UCN44" s="57"/>
      <c r="UCO44" s="57"/>
      <c r="UCP44" s="57"/>
      <c r="UCQ44" s="57"/>
      <c r="UCR44" s="57"/>
      <c r="UCS44" s="57"/>
      <c r="UCT44" s="57"/>
      <c r="UCU44" s="57"/>
      <c r="UCV44" s="57"/>
      <c r="UCW44" s="57"/>
      <c r="UCX44" s="57"/>
      <c r="UCY44" s="57"/>
      <c r="UCZ44" s="57"/>
      <c r="UDA44" s="57"/>
      <c r="UDB44" s="57"/>
      <c r="UDC44" s="57"/>
      <c r="UDD44" s="57"/>
      <c r="UDE44" s="57"/>
      <c r="UDF44" s="57"/>
      <c r="UDG44" s="57"/>
      <c r="UDH44" s="57"/>
      <c r="UDI44" s="57"/>
      <c r="UDJ44" s="57"/>
      <c r="UDK44" s="57"/>
      <c r="UDL44" s="57"/>
      <c r="UDM44" s="57"/>
      <c r="UDN44" s="57"/>
      <c r="UDO44" s="57"/>
      <c r="UDP44" s="57"/>
      <c r="UDQ44" s="57"/>
      <c r="UDR44" s="57"/>
      <c r="UDS44" s="57"/>
      <c r="UDT44" s="57"/>
      <c r="UDU44" s="57"/>
      <c r="UDV44" s="57"/>
      <c r="UDW44" s="57"/>
      <c r="UDX44" s="57"/>
      <c r="UDY44" s="57"/>
      <c r="UDZ44" s="57"/>
      <c r="UEA44" s="57"/>
      <c r="UEB44" s="57"/>
      <c r="UEC44" s="57"/>
      <c r="UED44" s="57"/>
      <c r="UEE44" s="57"/>
      <c r="UEF44" s="57"/>
      <c r="UEG44" s="57"/>
      <c r="UEH44" s="57"/>
      <c r="UEI44" s="57"/>
      <c r="UEJ44" s="57"/>
      <c r="UEK44" s="57"/>
      <c r="UEL44" s="57"/>
      <c r="UEM44" s="57"/>
      <c r="UEN44" s="57"/>
      <c r="UEO44" s="57"/>
      <c r="UEP44" s="57"/>
      <c r="UEQ44" s="57"/>
      <c r="UER44" s="57"/>
      <c r="UES44" s="57"/>
      <c r="UET44" s="57"/>
      <c r="UEU44" s="57"/>
      <c r="UEV44" s="57"/>
      <c r="UEW44" s="57"/>
      <c r="UEX44" s="57"/>
      <c r="UEY44" s="57"/>
      <c r="UEZ44" s="57"/>
      <c r="UFA44" s="57"/>
      <c r="UFB44" s="57"/>
      <c r="UFC44" s="57"/>
      <c r="UFD44" s="57"/>
      <c r="UFE44" s="57"/>
      <c r="UFF44" s="57"/>
      <c r="UFG44" s="57"/>
      <c r="UFH44" s="57"/>
      <c r="UFI44" s="57"/>
      <c r="UFJ44" s="57"/>
      <c r="UFK44" s="57"/>
      <c r="UFL44" s="57"/>
      <c r="UFM44" s="57"/>
      <c r="UFN44" s="57"/>
      <c r="UFO44" s="57"/>
      <c r="UFP44" s="57"/>
      <c r="UFQ44" s="57"/>
      <c r="UFR44" s="57"/>
      <c r="UFS44" s="57"/>
      <c r="UFT44" s="57"/>
      <c r="UFU44" s="57"/>
      <c r="UFV44" s="57"/>
      <c r="UFW44" s="57"/>
      <c r="UFX44" s="57"/>
      <c r="UFY44" s="57"/>
      <c r="UFZ44" s="57"/>
      <c r="UGA44" s="57"/>
      <c r="UGB44" s="57"/>
      <c r="UGC44" s="57"/>
      <c r="UGD44" s="57"/>
      <c r="UGE44" s="57"/>
      <c r="UGF44" s="57"/>
      <c r="UGG44" s="57"/>
      <c r="UGH44" s="57"/>
      <c r="UGI44" s="57"/>
      <c r="UGJ44" s="57"/>
      <c r="UGK44" s="57"/>
      <c r="UGL44" s="57"/>
      <c r="UGM44" s="57"/>
      <c r="UGN44" s="57"/>
      <c r="UGO44" s="57"/>
      <c r="UGP44" s="57"/>
      <c r="UGQ44" s="57"/>
      <c r="UGR44" s="57"/>
      <c r="UGS44" s="57"/>
      <c r="UGT44" s="57"/>
      <c r="UGU44" s="57"/>
      <c r="UGV44" s="57"/>
      <c r="UGW44" s="57"/>
      <c r="UGX44" s="57"/>
      <c r="UGY44" s="57"/>
      <c r="UGZ44" s="57"/>
      <c r="UHA44" s="57"/>
      <c r="UHB44" s="57"/>
      <c r="UHC44" s="57"/>
      <c r="UHD44" s="57"/>
      <c r="UHE44" s="57"/>
      <c r="UHF44" s="57"/>
      <c r="UHG44" s="57"/>
      <c r="UHH44" s="57"/>
      <c r="UHI44" s="57"/>
      <c r="UHJ44" s="57"/>
      <c r="UHK44" s="57"/>
      <c r="UHL44" s="57"/>
      <c r="UHM44" s="57"/>
      <c r="UHN44" s="57"/>
      <c r="UHO44" s="57"/>
      <c r="UHP44" s="57"/>
      <c r="UHQ44" s="57"/>
      <c r="UHR44" s="57"/>
      <c r="UHS44" s="57"/>
      <c r="UHT44" s="57"/>
      <c r="UHU44" s="57"/>
      <c r="UHV44" s="57"/>
      <c r="UHW44" s="57"/>
      <c r="UHX44" s="57"/>
      <c r="UHY44" s="57"/>
      <c r="UHZ44" s="57"/>
      <c r="UIA44" s="57"/>
      <c r="UIB44" s="57"/>
      <c r="UIC44" s="57"/>
      <c r="UID44" s="57"/>
      <c r="UIE44" s="57"/>
      <c r="UIF44" s="57"/>
      <c r="UIG44" s="57"/>
      <c r="UIH44" s="57"/>
      <c r="UII44" s="57"/>
      <c r="UIJ44" s="57"/>
      <c r="UIK44" s="57"/>
      <c r="UIL44" s="57"/>
      <c r="UIM44" s="57"/>
      <c r="UIN44" s="57"/>
      <c r="UIO44" s="57"/>
      <c r="UIP44" s="57"/>
      <c r="UIQ44" s="57"/>
      <c r="UIR44" s="57"/>
      <c r="UIS44" s="57"/>
      <c r="UIT44" s="57"/>
      <c r="UIU44" s="57"/>
      <c r="UIV44" s="57"/>
      <c r="UIW44" s="57"/>
      <c r="UIX44" s="57"/>
      <c r="UIY44" s="57"/>
      <c r="UIZ44" s="57"/>
      <c r="UJA44" s="57"/>
      <c r="UJB44" s="57"/>
      <c r="UJC44" s="57"/>
      <c r="UJD44" s="57"/>
      <c r="UJE44" s="57"/>
      <c r="UJF44" s="57"/>
      <c r="UJG44" s="57"/>
      <c r="UJH44" s="57"/>
      <c r="UJI44" s="57"/>
      <c r="UJJ44" s="57"/>
      <c r="UJK44" s="57"/>
      <c r="UJL44" s="57"/>
      <c r="UJM44" s="57"/>
      <c r="UJN44" s="57"/>
      <c r="UJO44" s="57"/>
      <c r="UJP44" s="57"/>
      <c r="UJQ44" s="57"/>
      <c r="UJR44" s="57"/>
      <c r="UJS44" s="57"/>
      <c r="UJT44" s="57"/>
      <c r="UJU44" s="57"/>
      <c r="UJV44" s="57"/>
      <c r="UJW44" s="57"/>
      <c r="UJX44" s="57"/>
      <c r="UJY44" s="57"/>
      <c r="UJZ44" s="57"/>
      <c r="UKA44" s="57"/>
      <c r="UKB44" s="57"/>
      <c r="UKC44" s="57"/>
      <c r="UKD44" s="57"/>
      <c r="UKE44" s="57"/>
      <c r="UKF44" s="57"/>
      <c r="UKG44" s="57"/>
      <c r="UKH44" s="57"/>
      <c r="UKI44" s="57"/>
      <c r="UKJ44" s="57"/>
      <c r="UKK44" s="57"/>
      <c r="UKL44" s="57"/>
      <c r="UKM44" s="57"/>
      <c r="UKN44" s="57"/>
      <c r="UKO44" s="57"/>
      <c r="UKP44" s="57"/>
      <c r="UKQ44" s="57"/>
      <c r="UKR44" s="57"/>
      <c r="UKS44" s="57"/>
      <c r="UKT44" s="57"/>
      <c r="UKU44" s="57"/>
      <c r="UKV44" s="57"/>
      <c r="UKW44" s="57"/>
      <c r="UKX44" s="57"/>
      <c r="UKY44" s="57"/>
      <c r="UKZ44" s="57"/>
      <c r="ULA44" s="57"/>
      <c r="ULB44" s="57"/>
      <c r="ULC44" s="57"/>
      <c r="ULD44" s="57"/>
      <c r="ULE44" s="57"/>
      <c r="ULF44" s="57"/>
      <c r="ULG44" s="57"/>
      <c r="ULH44" s="57"/>
      <c r="ULI44" s="57"/>
      <c r="ULJ44" s="57"/>
      <c r="ULK44" s="57"/>
      <c r="ULL44" s="57"/>
      <c r="ULM44" s="57"/>
      <c r="ULN44" s="57"/>
      <c r="ULO44" s="57"/>
      <c r="ULP44" s="57"/>
      <c r="ULQ44" s="57"/>
      <c r="ULR44" s="57"/>
      <c r="ULS44" s="57"/>
      <c r="ULT44" s="57"/>
      <c r="ULU44" s="57"/>
      <c r="ULV44" s="57"/>
      <c r="ULW44" s="57"/>
      <c r="ULX44" s="57"/>
      <c r="ULY44" s="57"/>
      <c r="ULZ44" s="57"/>
      <c r="UMA44" s="57"/>
      <c r="UMB44" s="57"/>
      <c r="UMC44" s="57"/>
      <c r="UMD44" s="57"/>
      <c r="UME44" s="57"/>
      <c r="UMF44" s="57"/>
      <c r="UMG44" s="57"/>
      <c r="UMH44" s="57"/>
      <c r="UMI44" s="57"/>
      <c r="UMJ44" s="57"/>
      <c r="UMK44" s="57"/>
      <c r="UML44" s="57"/>
      <c r="UMM44" s="57"/>
      <c r="UMN44" s="57"/>
      <c r="UMO44" s="57"/>
      <c r="UMP44" s="57"/>
      <c r="UMQ44" s="57"/>
      <c r="UMR44" s="57"/>
      <c r="UMS44" s="57"/>
      <c r="UMT44" s="57"/>
      <c r="UMU44" s="57"/>
      <c r="UMV44" s="57"/>
      <c r="UMW44" s="57"/>
      <c r="UMX44" s="57"/>
      <c r="UMY44" s="57"/>
      <c r="UMZ44" s="57"/>
      <c r="UNA44" s="57"/>
      <c r="UNB44" s="57"/>
      <c r="UNC44" s="57"/>
      <c r="UND44" s="57"/>
      <c r="UNE44" s="57"/>
      <c r="UNF44" s="57"/>
      <c r="UNG44" s="57"/>
      <c r="UNH44" s="57"/>
      <c r="UNI44" s="57"/>
      <c r="UNJ44" s="57"/>
      <c r="UNK44" s="57"/>
      <c r="UNL44" s="57"/>
      <c r="UNM44" s="57"/>
      <c r="UNN44" s="57"/>
      <c r="UNO44" s="57"/>
      <c r="UNP44" s="57"/>
      <c r="UNQ44" s="57"/>
      <c r="UNR44" s="57"/>
      <c r="UNS44" s="57"/>
      <c r="UNT44" s="57"/>
      <c r="UNU44" s="57"/>
      <c r="UNV44" s="57"/>
      <c r="UNW44" s="57"/>
      <c r="UNX44" s="57"/>
      <c r="UNY44" s="57"/>
      <c r="UNZ44" s="57"/>
      <c r="UOA44" s="57"/>
      <c r="UOB44" s="57"/>
      <c r="UOC44" s="57"/>
      <c r="UOD44" s="57"/>
      <c r="UOE44" s="57"/>
      <c r="UOF44" s="57"/>
      <c r="UOG44" s="57"/>
      <c r="UOH44" s="57"/>
      <c r="UOI44" s="57"/>
      <c r="UOJ44" s="57"/>
      <c r="UOK44" s="57"/>
      <c r="UOL44" s="57"/>
      <c r="UOM44" s="57"/>
      <c r="UON44" s="57"/>
      <c r="UOO44" s="57"/>
      <c r="UOP44" s="57"/>
      <c r="UOQ44" s="57"/>
      <c r="UOR44" s="57"/>
      <c r="UOS44" s="57"/>
      <c r="UOT44" s="57"/>
      <c r="UOU44" s="57"/>
      <c r="UOV44" s="57"/>
      <c r="UOW44" s="57"/>
      <c r="UOX44" s="57"/>
      <c r="UOY44" s="57"/>
      <c r="UOZ44" s="57"/>
      <c r="UPA44" s="57"/>
      <c r="UPB44" s="57"/>
      <c r="UPC44" s="57"/>
      <c r="UPD44" s="57"/>
      <c r="UPE44" s="57"/>
      <c r="UPF44" s="57"/>
      <c r="UPG44" s="57"/>
      <c r="UPH44" s="57"/>
      <c r="UPI44" s="57"/>
      <c r="UPJ44" s="57"/>
      <c r="UPK44" s="57"/>
      <c r="UPL44" s="57"/>
      <c r="UPM44" s="57"/>
      <c r="UPN44" s="57"/>
      <c r="UPO44" s="57"/>
      <c r="UPP44" s="57"/>
      <c r="UPQ44" s="57"/>
      <c r="UPR44" s="57"/>
      <c r="UPS44" s="57"/>
      <c r="UPT44" s="57"/>
      <c r="UPU44" s="57"/>
      <c r="UPV44" s="57"/>
      <c r="UPW44" s="57"/>
      <c r="UPX44" s="57"/>
      <c r="UPY44" s="57"/>
      <c r="UPZ44" s="57"/>
      <c r="UQA44" s="57"/>
      <c r="UQB44" s="57"/>
      <c r="UQC44" s="57"/>
      <c r="UQD44" s="57"/>
      <c r="UQE44" s="57"/>
      <c r="UQF44" s="57"/>
      <c r="UQG44" s="57"/>
      <c r="UQH44" s="57"/>
      <c r="UQI44" s="57"/>
      <c r="UQJ44" s="57"/>
      <c r="UQK44" s="57"/>
      <c r="UQL44" s="57"/>
      <c r="UQM44" s="57"/>
      <c r="UQN44" s="57"/>
      <c r="UQO44" s="57"/>
      <c r="UQP44" s="57"/>
      <c r="UQQ44" s="57"/>
      <c r="UQR44" s="57"/>
      <c r="UQS44" s="57"/>
      <c r="UQT44" s="57"/>
      <c r="UQU44" s="57"/>
      <c r="UQV44" s="57"/>
      <c r="UQW44" s="57"/>
      <c r="UQX44" s="57"/>
      <c r="UQY44" s="57"/>
      <c r="UQZ44" s="57"/>
      <c r="URA44" s="57"/>
      <c r="URB44" s="57"/>
      <c r="URC44" s="57"/>
      <c r="URD44" s="57"/>
      <c r="URE44" s="57"/>
      <c r="URF44" s="57"/>
      <c r="URG44" s="57"/>
      <c r="URH44" s="57"/>
      <c r="URI44" s="57"/>
      <c r="URJ44" s="57"/>
      <c r="URK44" s="57"/>
      <c r="URL44" s="57"/>
      <c r="URM44" s="57"/>
      <c r="URN44" s="57"/>
      <c r="URO44" s="57"/>
      <c r="URP44" s="57"/>
      <c r="URQ44" s="57"/>
      <c r="URR44" s="57"/>
      <c r="URS44" s="57"/>
      <c r="URT44" s="57"/>
      <c r="URU44" s="57"/>
      <c r="URV44" s="57"/>
      <c r="URW44" s="57"/>
      <c r="URX44" s="57"/>
      <c r="URY44" s="57"/>
      <c r="URZ44" s="57"/>
      <c r="USA44" s="57"/>
      <c r="USB44" s="57"/>
      <c r="USC44" s="57"/>
      <c r="USD44" s="57"/>
      <c r="USE44" s="57"/>
      <c r="USF44" s="57"/>
      <c r="USG44" s="57"/>
      <c r="USH44" s="57"/>
      <c r="USI44" s="57"/>
      <c r="USJ44" s="57"/>
      <c r="USK44" s="57"/>
      <c r="USL44" s="57"/>
      <c r="USM44" s="57"/>
      <c r="USN44" s="57"/>
      <c r="USO44" s="57"/>
      <c r="USP44" s="57"/>
      <c r="USQ44" s="57"/>
      <c r="USR44" s="57"/>
      <c r="USS44" s="57"/>
      <c r="UST44" s="57"/>
      <c r="USU44" s="57"/>
      <c r="USV44" s="57"/>
      <c r="USW44" s="57"/>
      <c r="USX44" s="57"/>
      <c r="USY44" s="57"/>
      <c r="USZ44" s="57"/>
      <c r="UTA44" s="57"/>
      <c r="UTB44" s="57"/>
      <c r="UTC44" s="57"/>
      <c r="UTD44" s="57"/>
      <c r="UTE44" s="57"/>
      <c r="UTF44" s="57"/>
      <c r="UTG44" s="57"/>
      <c r="UTH44" s="57"/>
      <c r="UTI44" s="57"/>
      <c r="UTJ44" s="57"/>
      <c r="UTK44" s="57"/>
      <c r="UTL44" s="57"/>
      <c r="UTM44" s="57"/>
      <c r="UTN44" s="57"/>
      <c r="UTO44" s="57"/>
      <c r="UTP44" s="57"/>
      <c r="UTQ44" s="57"/>
      <c r="UTR44" s="57"/>
      <c r="UTS44" s="57"/>
      <c r="UTT44" s="57"/>
      <c r="UTU44" s="57"/>
      <c r="UTV44" s="57"/>
      <c r="UTW44" s="57"/>
      <c r="UTX44" s="57"/>
      <c r="UTY44" s="57"/>
      <c r="UTZ44" s="57"/>
      <c r="UUA44" s="57"/>
      <c r="UUB44" s="57"/>
      <c r="UUC44" s="57"/>
      <c r="UUD44" s="57"/>
      <c r="UUE44" s="57"/>
      <c r="UUF44" s="57"/>
      <c r="UUG44" s="57"/>
      <c r="UUH44" s="57"/>
      <c r="UUI44" s="57"/>
      <c r="UUJ44" s="57"/>
      <c r="UUK44" s="57"/>
      <c r="UUL44" s="57"/>
      <c r="UUM44" s="57"/>
      <c r="UUN44" s="57"/>
      <c r="UUO44" s="57"/>
      <c r="UUP44" s="57"/>
      <c r="UUQ44" s="57"/>
      <c r="UUR44" s="57"/>
      <c r="UUS44" s="57"/>
      <c r="UUT44" s="57"/>
      <c r="UUU44" s="57"/>
      <c r="UUV44" s="57"/>
      <c r="UUW44" s="57"/>
      <c r="UUX44" s="57"/>
      <c r="UUY44" s="57"/>
      <c r="UUZ44" s="57"/>
      <c r="UVA44" s="57"/>
      <c r="UVB44" s="57"/>
      <c r="UVC44" s="57"/>
      <c r="UVD44" s="57"/>
      <c r="UVE44" s="57"/>
      <c r="UVF44" s="57"/>
      <c r="UVG44" s="57"/>
      <c r="UVH44" s="57"/>
      <c r="UVI44" s="57"/>
      <c r="UVJ44" s="57"/>
      <c r="UVK44" s="57"/>
      <c r="UVL44" s="57"/>
      <c r="UVM44" s="57"/>
      <c r="UVN44" s="57"/>
      <c r="UVO44" s="57"/>
      <c r="UVP44" s="57"/>
      <c r="UVQ44" s="57"/>
      <c r="UVR44" s="57"/>
      <c r="UVS44" s="57"/>
      <c r="UVT44" s="57"/>
      <c r="UVU44" s="57"/>
      <c r="UVV44" s="57"/>
      <c r="UVW44" s="57"/>
      <c r="UVX44" s="57"/>
      <c r="UVY44" s="57"/>
      <c r="UVZ44" s="57"/>
      <c r="UWA44" s="57"/>
      <c r="UWB44" s="57"/>
      <c r="UWC44" s="57"/>
      <c r="UWD44" s="57"/>
      <c r="UWE44" s="57"/>
      <c r="UWF44" s="57"/>
      <c r="UWG44" s="57"/>
      <c r="UWH44" s="57"/>
      <c r="UWI44" s="57"/>
      <c r="UWJ44" s="57"/>
      <c r="UWK44" s="57"/>
      <c r="UWL44" s="57"/>
      <c r="UWM44" s="57"/>
      <c r="UWN44" s="57"/>
      <c r="UWO44" s="57"/>
      <c r="UWP44" s="57"/>
      <c r="UWQ44" s="57"/>
      <c r="UWR44" s="57"/>
      <c r="UWS44" s="57"/>
      <c r="UWT44" s="57"/>
      <c r="UWU44" s="57"/>
      <c r="UWV44" s="57"/>
      <c r="UWW44" s="57"/>
      <c r="UWX44" s="57"/>
      <c r="UWY44" s="57"/>
      <c r="UWZ44" s="57"/>
      <c r="UXA44" s="57"/>
      <c r="UXB44" s="57"/>
      <c r="UXC44" s="57"/>
      <c r="UXD44" s="57"/>
      <c r="UXE44" s="57"/>
      <c r="UXF44" s="57"/>
      <c r="UXG44" s="57"/>
      <c r="UXH44" s="57"/>
      <c r="UXI44" s="57"/>
      <c r="UXJ44" s="57"/>
      <c r="UXK44" s="57"/>
      <c r="UXL44" s="57"/>
      <c r="UXM44" s="57"/>
      <c r="UXN44" s="57"/>
      <c r="UXO44" s="57"/>
      <c r="UXP44" s="57"/>
      <c r="UXQ44" s="57"/>
      <c r="UXR44" s="57"/>
      <c r="UXS44" s="57"/>
      <c r="UXT44" s="57"/>
      <c r="UXU44" s="57"/>
      <c r="UXV44" s="57"/>
      <c r="UXW44" s="57"/>
      <c r="UXX44" s="57"/>
      <c r="UXY44" s="57"/>
      <c r="UXZ44" s="57"/>
      <c r="UYA44" s="57"/>
      <c r="UYB44" s="57"/>
      <c r="UYC44" s="57"/>
      <c r="UYD44" s="57"/>
      <c r="UYE44" s="57"/>
      <c r="UYF44" s="57"/>
      <c r="UYG44" s="57"/>
      <c r="UYH44" s="57"/>
      <c r="UYI44" s="57"/>
      <c r="UYJ44" s="57"/>
      <c r="UYK44" s="57"/>
      <c r="UYL44" s="57"/>
      <c r="UYM44" s="57"/>
      <c r="UYN44" s="57"/>
      <c r="UYO44" s="57"/>
      <c r="UYP44" s="57"/>
      <c r="UYQ44" s="57"/>
      <c r="UYR44" s="57"/>
      <c r="UYS44" s="57"/>
      <c r="UYT44" s="57"/>
      <c r="UYU44" s="57"/>
      <c r="UYV44" s="57"/>
      <c r="UYW44" s="57"/>
      <c r="UYX44" s="57"/>
      <c r="UYY44" s="57"/>
      <c r="UYZ44" s="57"/>
      <c r="UZA44" s="57"/>
      <c r="UZB44" s="57"/>
      <c r="UZC44" s="57"/>
      <c r="UZD44" s="57"/>
      <c r="UZE44" s="57"/>
      <c r="UZF44" s="57"/>
      <c r="UZG44" s="57"/>
      <c r="UZH44" s="57"/>
      <c r="UZI44" s="57"/>
      <c r="UZJ44" s="57"/>
      <c r="UZK44" s="57"/>
      <c r="UZL44" s="57"/>
      <c r="UZM44" s="57"/>
      <c r="UZN44" s="57"/>
      <c r="UZO44" s="57"/>
      <c r="UZP44" s="57"/>
      <c r="UZQ44" s="57"/>
      <c r="UZR44" s="57"/>
      <c r="UZS44" s="57"/>
      <c r="UZT44" s="57"/>
      <c r="UZU44" s="57"/>
      <c r="UZV44" s="57"/>
      <c r="UZW44" s="57"/>
      <c r="UZX44" s="57"/>
      <c r="UZY44" s="57"/>
      <c r="UZZ44" s="57"/>
      <c r="VAA44" s="57"/>
      <c r="VAB44" s="57"/>
      <c r="VAC44" s="57"/>
      <c r="VAD44" s="57"/>
      <c r="VAE44" s="57"/>
      <c r="VAF44" s="57"/>
      <c r="VAG44" s="57"/>
      <c r="VAH44" s="57"/>
      <c r="VAI44" s="57"/>
      <c r="VAJ44" s="57"/>
      <c r="VAK44" s="57"/>
      <c r="VAL44" s="57"/>
      <c r="VAM44" s="57"/>
      <c r="VAN44" s="57"/>
      <c r="VAO44" s="57"/>
      <c r="VAP44" s="57"/>
      <c r="VAQ44" s="57"/>
      <c r="VAR44" s="57"/>
      <c r="VAS44" s="57"/>
      <c r="VAT44" s="57"/>
      <c r="VAU44" s="57"/>
      <c r="VAV44" s="57"/>
      <c r="VAW44" s="57"/>
      <c r="VAX44" s="57"/>
      <c r="VAY44" s="57"/>
      <c r="VAZ44" s="57"/>
      <c r="VBA44" s="57"/>
      <c r="VBB44" s="57"/>
      <c r="VBC44" s="57"/>
      <c r="VBD44" s="57"/>
      <c r="VBE44" s="57"/>
      <c r="VBF44" s="57"/>
      <c r="VBG44" s="57"/>
      <c r="VBH44" s="57"/>
      <c r="VBI44" s="57"/>
      <c r="VBJ44" s="57"/>
      <c r="VBK44" s="57"/>
      <c r="VBL44" s="57"/>
      <c r="VBM44" s="57"/>
      <c r="VBN44" s="57"/>
      <c r="VBO44" s="57"/>
      <c r="VBP44" s="57"/>
      <c r="VBQ44" s="57"/>
      <c r="VBR44" s="57"/>
      <c r="VBS44" s="57"/>
      <c r="VBT44" s="57"/>
      <c r="VBU44" s="57"/>
      <c r="VBV44" s="57"/>
      <c r="VBW44" s="57"/>
      <c r="VBX44" s="57"/>
      <c r="VBY44" s="57"/>
      <c r="VBZ44" s="57"/>
      <c r="VCA44" s="57"/>
      <c r="VCB44" s="57"/>
      <c r="VCC44" s="57"/>
      <c r="VCD44" s="57"/>
      <c r="VCE44" s="57"/>
      <c r="VCF44" s="57"/>
      <c r="VCG44" s="57"/>
      <c r="VCH44" s="57"/>
      <c r="VCI44" s="57"/>
      <c r="VCJ44" s="57"/>
      <c r="VCK44" s="57"/>
      <c r="VCL44" s="57"/>
      <c r="VCM44" s="57"/>
      <c r="VCN44" s="57"/>
      <c r="VCO44" s="57"/>
      <c r="VCP44" s="57"/>
      <c r="VCQ44" s="57"/>
      <c r="VCR44" s="57"/>
      <c r="VCS44" s="57"/>
      <c r="VCT44" s="57"/>
      <c r="VCU44" s="57"/>
      <c r="VCV44" s="57"/>
      <c r="VCW44" s="57"/>
      <c r="VCX44" s="57"/>
      <c r="VCY44" s="57"/>
      <c r="VCZ44" s="57"/>
      <c r="VDA44" s="57"/>
      <c r="VDB44" s="57"/>
      <c r="VDC44" s="57"/>
      <c r="VDD44" s="57"/>
      <c r="VDE44" s="57"/>
      <c r="VDF44" s="57"/>
      <c r="VDG44" s="57"/>
      <c r="VDH44" s="57"/>
      <c r="VDI44" s="57"/>
      <c r="VDJ44" s="57"/>
      <c r="VDK44" s="57"/>
      <c r="VDL44" s="57"/>
      <c r="VDM44" s="57"/>
      <c r="VDN44" s="57"/>
      <c r="VDO44" s="57"/>
      <c r="VDP44" s="57"/>
      <c r="VDQ44" s="57"/>
      <c r="VDR44" s="57"/>
      <c r="VDS44" s="57"/>
      <c r="VDT44" s="57"/>
      <c r="VDU44" s="57"/>
      <c r="VDV44" s="57"/>
      <c r="VDW44" s="57"/>
      <c r="VDX44" s="57"/>
      <c r="VDY44" s="57"/>
      <c r="VDZ44" s="57"/>
      <c r="VEA44" s="57"/>
      <c r="VEB44" s="57"/>
      <c r="VEC44" s="57"/>
      <c r="VED44" s="57"/>
      <c r="VEE44" s="57"/>
      <c r="VEF44" s="57"/>
      <c r="VEG44" s="57"/>
      <c r="VEH44" s="57"/>
      <c r="VEI44" s="57"/>
      <c r="VEJ44" s="57"/>
      <c r="VEK44" s="57"/>
      <c r="VEL44" s="57"/>
      <c r="VEM44" s="57"/>
      <c r="VEN44" s="57"/>
      <c r="VEO44" s="57"/>
      <c r="VEP44" s="57"/>
      <c r="VEQ44" s="57"/>
      <c r="VER44" s="57"/>
      <c r="VES44" s="57"/>
      <c r="VET44" s="57"/>
      <c r="VEU44" s="57"/>
      <c r="VEV44" s="57"/>
      <c r="VEW44" s="57"/>
      <c r="VEX44" s="57"/>
      <c r="VEY44" s="57"/>
      <c r="VEZ44" s="57"/>
      <c r="VFA44" s="57"/>
      <c r="VFB44" s="57"/>
      <c r="VFC44" s="57"/>
      <c r="VFD44" s="57"/>
      <c r="VFE44" s="57"/>
      <c r="VFF44" s="57"/>
      <c r="VFG44" s="57"/>
      <c r="VFH44" s="57"/>
      <c r="VFI44" s="57"/>
      <c r="VFJ44" s="57"/>
      <c r="VFK44" s="57"/>
      <c r="VFL44" s="57"/>
      <c r="VFM44" s="57"/>
      <c r="VFN44" s="57"/>
      <c r="VFO44" s="57"/>
      <c r="VFP44" s="57"/>
      <c r="VFQ44" s="57"/>
      <c r="VFR44" s="57"/>
      <c r="VFS44" s="57"/>
      <c r="VFT44" s="57"/>
      <c r="VFU44" s="57"/>
      <c r="VFV44" s="57"/>
      <c r="VFW44" s="57"/>
      <c r="VFX44" s="57"/>
      <c r="VFY44" s="57"/>
      <c r="VFZ44" s="57"/>
      <c r="VGA44" s="57"/>
      <c r="VGB44" s="57"/>
      <c r="VGC44" s="57"/>
      <c r="VGD44" s="57"/>
      <c r="VGE44" s="57"/>
      <c r="VGF44" s="57"/>
      <c r="VGG44" s="57"/>
      <c r="VGH44" s="57"/>
      <c r="VGI44" s="57"/>
      <c r="VGJ44" s="57"/>
      <c r="VGK44" s="57"/>
      <c r="VGL44" s="57"/>
      <c r="VGM44" s="57"/>
      <c r="VGN44" s="57"/>
      <c r="VGO44" s="57"/>
      <c r="VGP44" s="57"/>
      <c r="VGQ44" s="57"/>
      <c r="VGR44" s="57"/>
      <c r="VGS44" s="57"/>
      <c r="VGT44" s="57"/>
      <c r="VGU44" s="57"/>
      <c r="VGV44" s="57"/>
      <c r="VGW44" s="57"/>
      <c r="VGX44" s="57"/>
      <c r="VGY44" s="57"/>
      <c r="VGZ44" s="57"/>
      <c r="VHA44" s="57"/>
      <c r="VHB44" s="57"/>
      <c r="VHC44" s="57"/>
      <c r="VHD44" s="57"/>
      <c r="VHE44" s="57"/>
      <c r="VHF44" s="57"/>
      <c r="VHG44" s="57"/>
      <c r="VHH44" s="57"/>
      <c r="VHI44" s="57"/>
      <c r="VHJ44" s="57"/>
      <c r="VHK44" s="57"/>
      <c r="VHL44" s="57"/>
      <c r="VHM44" s="57"/>
      <c r="VHN44" s="57"/>
      <c r="VHO44" s="57"/>
      <c r="VHP44" s="57"/>
      <c r="VHQ44" s="57"/>
      <c r="VHR44" s="57"/>
      <c r="VHS44" s="57"/>
      <c r="VHT44" s="57"/>
      <c r="VHU44" s="57"/>
      <c r="VHV44" s="57"/>
      <c r="VHW44" s="57"/>
      <c r="VHX44" s="57"/>
      <c r="VHY44" s="57"/>
      <c r="VHZ44" s="57"/>
      <c r="VIA44" s="57"/>
      <c r="VIB44" s="57"/>
      <c r="VIC44" s="57"/>
      <c r="VID44" s="57"/>
      <c r="VIE44" s="57"/>
      <c r="VIF44" s="57"/>
      <c r="VIG44" s="57"/>
      <c r="VIH44" s="57"/>
      <c r="VII44" s="57"/>
      <c r="VIJ44" s="57"/>
      <c r="VIK44" s="57"/>
      <c r="VIL44" s="57"/>
      <c r="VIM44" s="57"/>
      <c r="VIN44" s="57"/>
      <c r="VIO44" s="57"/>
      <c r="VIP44" s="57"/>
      <c r="VIQ44" s="57"/>
      <c r="VIR44" s="57"/>
      <c r="VIS44" s="57"/>
      <c r="VIT44" s="57"/>
      <c r="VIU44" s="57"/>
      <c r="VIV44" s="57"/>
      <c r="VIW44" s="57"/>
      <c r="VIX44" s="57"/>
      <c r="VIY44" s="57"/>
      <c r="VIZ44" s="57"/>
      <c r="VJA44" s="57"/>
      <c r="VJB44" s="57"/>
      <c r="VJC44" s="57"/>
      <c r="VJD44" s="57"/>
      <c r="VJE44" s="57"/>
      <c r="VJF44" s="57"/>
      <c r="VJG44" s="57"/>
      <c r="VJH44" s="57"/>
      <c r="VJI44" s="57"/>
      <c r="VJJ44" s="57"/>
      <c r="VJK44" s="57"/>
      <c r="VJL44" s="57"/>
      <c r="VJM44" s="57"/>
      <c r="VJN44" s="57"/>
      <c r="VJO44" s="57"/>
      <c r="VJP44" s="57"/>
      <c r="VJQ44" s="57"/>
      <c r="VJR44" s="57"/>
      <c r="VJS44" s="57"/>
      <c r="VJT44" s="57"/>
      <c r="VJU44" s="57"/>
      <c r="VJV44" s="57"/>
      <c r="VJW44" s="57"/>
      <c r="VJX44" s="57"/>
      <c r="VJY44" s="57"/>
      <c r="VJZ44" s="57"/>
      <c r="VKA44" s="57"/>
      <c r="VKB44" s="57"/>
      <c r="VKC44" s="57"/>
      <c r="VKD44" s="57"/>
      <c r="VKE44" s="57"/>
      <c r="VKF44" s="57"/>
      <c r="VKG44" s="57"/>
      <c r="VKH44" s="57"/>
      <c r="VKI44" s="57"/>
      <c r="VKJ44" s="57"/>
      <c r="VKK44" s="57"/>
      <c r="VKL44" s="57"/>
      <c r="VKM44" s="57"/>
      <c r="VKN44" s="57"/>
      <c r="VKO44" s="57"/>
      <c r="VKP44" s="57"/>
      <c r="VKQ44" s="57"/>
      <c r="VKR44" s="57"/>
      <c r="VKS44" s="57"/>
      <c r="VKT44" s="57"/>
      <c r="VKU44" s="57"/>
      <c r="VKV44" s="57"/>
      <c r="VKW44" s="57"/>
      <c r="VKX44" s="57"/>
      <c r="VKY44" s="57"/>
      <c r="VKZ44" s="57"/>
      <c r="VLA44" s="57"/>
      <c r="VLB44" s="57"/>
      <c r="VLC44" s="57"/>
      <c r="VLD44" s="57"/>
      <c r="VLE44" s="57"/>
      <c r="VLF44" s="57"/>
      <c r="VLG44" s="57"/>
      <c r="VLH44" s="57"/>
      <c r="VLI44" s="57"/>
      <c r="VLJ44" s="57"/>
      <c r="VLK44" s="57"/>
      <c r="VLL44" s="57"/>
      <c r="VLM44" s="57"/>
      <c r="VLN44" s="57"/>
      <c r="VLO44" s="57"/>
      <c r="VLP44" s="57"/>
      <c r="VLQ44" s="57"/>
      <c r="VLR44" s="57"/>
      <c r="VLS44" s="57"/>
      <c r="VLT44" s="57"/>
      <c r="VLU44" s="57"/>
      <c r="VLV44" s="57"/>
      <c r="VLW44" s="57"/>
      <c r="VLX44" s="57"/>
      <c r="VLY44" s="57"/>
      <c r="VLZ44" s="57"/>
      <c r="VMA44" s="57"/>
      <c r="VMB44" s="57"/>
      <c r="VMC44" s="57"/>
      <c r="VMD44" s="57"/>
      <c r="VME44" s="57"/>
      <c r="VMF44" s="57"/>
      <c r="VMG44" s="57"/>
      <c r="VMH44" s="57"/>
      <c r="VMI44" s="57"/>
      <c r="VMJ44" s="57"/>
      <c r="VMK44" s="57"/>
      <c r="VML44" s="57"/>
      <c r="VMM44" s="57"/>
      <c r="VMN44" s="57"/>
      <c r="VMO44" s="57"/>
      <c r="VMP44" s="57"/>
      <c r="VMQ44" s="57"/>
      <c r="VMR44" s="57"/>
      <c r="VMS44" s="57"/>
      <c r="VMT44" s="57"/>
      <c r="VMU44" s="57"/>
      <c r="VMV44" s="57"/>
      <c r="VMW44" s="57"/>
      <c r="VMX44" s="57"/>
      <c r="VMY44" s="57"/>
      <c r="VMZ44" s="57"/>
      <c r="VNA44" s="57"/>
      <c r="VNB44" s="57"/>
      <c r="VNC44" s="57"/>
      <c r="VND44" s="57"/>
      <c r="VNE44" s="57"/>
      <c r="VNF44" s="57"/>
      <c r="VNG44" s="57"/>
      <c r="VNH44" s="57"/>
      <c r="VNI44" s="57"/>
      <c r="VNJ44" s="57"/>
      <c r="VNK44" s="57"/>
      <c r="VNL44" s="57"/>
      <c r="VNM44" s="57"/>
      <c r="VNN44" s="57"/>
      <c r="VNO44" s="57"/>
      <c r="VNP44" s="57"/>
      <c r="VNQ44" s="57"/>
      <c r="VNR44" s="57"/>
      <c r="VNS44" s="57"/>
      <c r="VNT44" s="57"/>
      <c r="VNU44" s="57"/>
      <c r="VNV44" s="57"/>
      <c r="VNW44" s="57"/>
      <c r="VNX44" s="57"/>
      <c r="VNY44" s="57"/>
      <c r="VNZ44" s="57"/>
      <c r="VOA44" s="57"/>
      <c r="VOB44" s="57"/>
      <c r="VOC44" s="57"/>
      <c r="VOD44" s="57"/>
      <c r="VOE44" s="57"/>
      <c r="VOF44" s="57"/>
      <c r="VOG44" s="57"/>
      <c r="VOH44" s="57"/>
      <c r="VOI44" s="57"/>
      <c r="VOJ44" s="57"/>
      <c r="VOK44" s="57"/>
      <c r="VOL44" s="57"/>
      <c r="VOM44" s="57"/>
      <c r="VON44" s="57"/>
      <c r="VOO44" s="57"/>
      <c r="VOP44" s="57"/>
      <c r="VOQ44" s="57"/>
      <c r="VOR44" s="57"/>
      <c r="VOS44" s="57"/>
      <c r="VOT44" s="57"/>
      <c r="VOU44" s="57"/>
      <c r="VOV44" s="57"/>
      <c r="VOW44" s="57"/>
      <c r="VOX44" s="57"/>
      <c r="VOY44" s="57"/>
      <c r="VOZ44" s="57"/>
      <c r="VPA44" s="57"/>
      <c r="VPB44" s="57"/>
      <c r="VPC44" s="57"/>
      <c r="VPD44" s="57"/>
      <c r="VPE44" s="57"/>
      <c r="VPF44" s="57"/>
      <c r="VPG44" s="57"/>
      <c r="VPH44" s="57"/>
      <c r="VPI44" s="57"/>
      <c r="VPJ44" s="57"/>
      <c r="VPK44" s="57"/>
      <c r="VPL44" s="57"/>
      <c r="VPM44" s="57"/>
      <c r="VPN44" s="57"/>
      <c r="VPO44" s="57"/>
      <c r="VPP44" s="57"/>
      <c r="VPQ44" s="57"/>
      <c r="VPR44" s="57"/>
      <c r="VPS44" s="57"/>
      <c r="VPT44" s="57"/>
      <c r="VPU44" s="57"/>
      <c r="VPV44" s="57"/>
      <c r="VPW44" s="57"/>
      <c r="VPX44" s="57"/>
      <c r="VPY44" s="57"/>
      <c r="VPZ44" s="57"/>
      <c r="VQA44" s="57"/>
      <c r="VQB44" s="57"/>
      <c r="VQC44" s="57"/>
      <c r="VQD44" s="57"/>
      <c r="VQE44" s="57"/>
      <c r="VQF44" s="57"/>
      <c r="VQG44" s="57"/>
      <c r="VQH44" s="57"/>
      <c r="VQI44" s="57"/>
      <c r="VQJ44" s="57"/>
      <c r="VQK44" s="57"/>
      <c r="VQL44" s="57"/>
      <c r="VQM44" s="57"/>
      <c r="VQN44" s="57"/>
      <c r="VQO44" s="57"/>
      <c r="VQP44" s="57"/>
      <c r="VQQ44" s="57"/>
      <c r="VQR44" s="57"/>
      <c r="VQS44" s="57"/>
      <c r="VQT44" s="57"/>
      <c r="VQU44" s="57"/>
      <c r="VQV44" s="57"/>
      <c r="VQW44" s="57"/>
      <c r="VQX44" s="57"/>
      <c r="VQY44" s="57"/>
      <c r="VQZ44" s="57"/>
      <c r="VRA44" s="57"/>
      <c r="VRB44" s="57"/>
      <c r="VRC44" s="57"/>
      <c r="VRD44" s="57"/>
      <c r="VRE44" s="57"/>
      <c r="VRF44" s="57"/>
      <c r="VRG44" s="57"/>
      <c r="VRH44" s="57"/>
      <c r="VRI44" s="57"/>
      <c r="VRJ44" s="57"/>
      <c r="VRK44" s="57"/>
      <c r="VRL44" s="57"/>
      <c r="VRM44" s="57"/>
      <c r="VRN44" s="57"/>
      <c r="VRO44" s="57"/>
      <c r="VRP44" s="57"/>
      <c r="VRQ44" s="57"/>
      <c r="VRR44" s="57"/>
      <c r="VRS44" s="57"/>
      <c r="VRT44" s="57"/>
      <c r="VRU44" s="57"/>
      <c r="VRV44" s="57"/>
      <c r="VRW44" s="57"/>
      <c r="VRX44" s="57"/>
      <c r="VRY44" s="57"/>
      <c r="VRZ44" s="57"/>
      <c r="VSA44" s="57"/>
      <c r="VSB44" s="57"/>
      <c r="VSC44" s="57"/>
      <c r="VSD44" s="57"/>
      <c r="VSE44" s="57"/>
      <c r="VSF44" s="57"/>
      <c r="VSG44" s="57"/>
      <c r="VSH44" s="57"/>
      <c r="VSI44" s="57"/>
      <c r="VSJ44" s="57"/>
      <c r="VSK44" s="57"/>
      <c r="VSL44" s="57"/>
      <c r="VSM44" s="57"/>
      <c r="VSN44" s="57"/>
      <c r="VSO44" s="57"/>
      <c r="VSP44" s="57"/>
      <c r="VSQ44" s="57"/>
      <c r="VSR44" s="57"/>
      <c r="VSS44" s="57"/>
      <c r="VST44" s="57"/>
      <c r="VSU44" s="57"/>
      <c r="VSV44" s="57"/>
      <c r="VSW44" s="57"/>
      <c r="VSX44" s="57"/>
      <c r="VSY44" s="57"/>
      <c r="VSZ44" s="57"/>
      <c r="VTA44" s="57"/>
      <c r="VTB44" s="57"/>
      <c r="VTC44" s="57"/>
      <c r="VTD44" s="57"/>
      <c r="VTE44" s="57"/>
      <c r="VTF44" s="57"/>
      <c r="VTG44" s="57"/>
      <c r="VTH44" s="57"/>
      <c r="VTI44" s="57"/>
      <c r="VTJ44" s="57"/>
      <c r="VTK44" s="57"/>
      <c r="VTL44" s="57"/>
      <c r="VTM44" s="57"/>
      <c r="VTN44" s="57"/>
      <c r="VTO44" s="57"/>
      <c r="VTP44" s="57"/>
      <c r="VTQ44" s="57"/>
      <c r="VTR44" s="57"/>
      <c r="VTS44" s="57"/>
      <c r="VTT44" s="57"/>
      <c r="VTU44" s="57"/>
      <c r="VTV44" s="57"/>
      <c r="VTW44" s="57"/>
      <c r="VTX44" s="57"/>
      <c r="VTY44" s="57"/>
      <c r="VTZ44" s="57"/>
      <c r="VUA44" s="57"/>
      <c r="VUB44" s="57"/>
      <c r="VUC44" s="57"/>
      <c r="VUD44" s="57"/>
      <c r="VUE44" s="57"/>
      <c r="VUF44" s="57"/>
      <c r="VUG44" s="57"/>
      <c r="VUH44" s="57"/>
      <c r="VUI44" s="57"/>
      <c r="VUJ44" s="57"/>
      <c r="VUK44" s="57"/>
      <c r="VUL44" s="57"/>
      <c r="VUM44" s="57"/>
      <c r="VUN44" s="57"/>
      <c r="VUO44" s="57"/>
      <c r="VUP44" s="57"/>
      <c r="VUQ44" s="57"/>
      <c r="VUR44" s="57"/>
      <c r="VUS44" s="57"/>
      <c r="VUT44" s="57"/>
      <c r="VUU44" s="57"/>
      <c r="VUV44" s="57"/>
      <c r="VUW44" s="57"/>
      <c r="VUX44" s="57"/>
      <c r="VUY44" s="57"/>
      <c r="VUZ44" s="57"/>
      <c r="VVA44" s="57"/>
      <c r="VVB44" s="57"/>
      <c r="VVC44" s="57"/>
      <c r="VVD44" s="57"/>
      <c r="VVE44" s="57"/>
      <c r="VVF44" s="57"/>
      <c r="VVG44" s="57"/>
      <c r="VVH44" s="57"/>
      <c r="VVI44" s="57"/>
      <c r="VVJ44" s="57"/>
      <c r="VVK44" s="57"/>
      <c r="VVL44" s="57"/>
      <c r="VVM44" s="57"/>
      <c r="VVN44" s="57"/>
      <c r="VVO44" s="57"/>
      <c r="VVP44" s="57"/>
      <c r="VVQ44" s="57"/>
      <c r="VVR44" s="57"/>
      <c r="VVS44" s="57"/>
      <c r="VVT44" s="57"/>
      <c r="VVU44" s="57"/>
      <c r="VVV44" s="57"/>
      <c r="VVW44" s="57"/>
      <c r="VVX44" s="57"/>
      <c r="VVY44" s="57"/>
      <c r="VVZ44" s="57"/>
      <c r="VWA44" s="57"/>
      <c r="VWB44" s="57"/>
      <c r="VWC44" s="57"/>
      <c r="VWD44" s="57"/>
      <c r="VWE44" s="57"/>
      <c r="VWF44" s="57"/>
      <c r="VWG44" s="57"/>
      <c r="VWH44" s="57"/>
      <c r="VWI44" s="57"/>
      <c r="VWJ44" s="57"/>
      <c r="VWK44" s="57"/>
      <c r="VWL44" s="57"/>
      <c r="VWM44" s="57"/>
      <c r="VWN44" s="57"/>
      <c r="VWO44" s="57"/>
      <c r="VWP44" s="57"/>
      <c r="VWQ44" s="57"/>
      <c r="VWR44" s="57"/>
      <c r="VWS44" s="57"/>
      <c r="VWT44" s="57"/>
      <c r="VWU44" s="57"/>
      <c r="VWV44" s="57"/>
      <c r="VWW44" s="57"/>
      <c r="VWX44" s="57"/>
      <c r="VWY44" s="57"/>
      <c r="VWZ44" s="57"/>
      <c r="VXA44" s="57"/>
      <c r="VXB44" s="57"/>
      <c r="VXC44" s="57"/>
      <c r="VXD44" s="57"/>
      <c r="VXE44" s="57"/>
      <c r="VXF44" s="57"/>
      <c r="VXG44" s="57"/>
      <c r="VXH44" s="57"/>
      <c r="VXI44" s="57"/>
      <c r="VXJ44" s="57"/>
      <c r="VXK44" s="57"/>
      <c r="VXL44" s="57"/>
      <c r="VXM44" s="57"/>
      <c r="VXN44" s="57"/>
      <c r="VXO44" s="57"/>
      <c r="VXP44" s="57"/>
      <c r="VXQ44" s="57"/>
      <c r="VXR44" s="57"/>
      <c r="VXS44" s="57"/>
      <c r="VXT44" s="57"/>
      <c r="VXU44" s="57"/>
      <c r="VXV44" s="57"/>
      <c r="VXW44" s="57"/>
      <c r="VXX44" s="57"/>
      <c r="VXY44" s="57"/>
      <c r="VXZ44" s="57"/>
      <c r="VYA44" s="57"/>
      <c r="VYB44" s="57"/>
      <c r="VYC44" s="57"/>
      <c r="VYD44" s="57"/>
      <c r="VYE44" s="57"/>
      <c r="VYF44" s="57"/>
      <c r="VYG44" s="57"/>
      <c r="VYH44" s="57"/>
      <c r="VYI44" s="57"/>
      <c r="VYJ44" s="57"/>
      <c r="VYK44" s="57"/>
      <c r="VYL44" s="57"/>
      <c r="VYM44" s="57"/>
      <c r="VYN44" s="57"/>
      <c r="VYO44" s="57"/>
      <c r="VYP44" s="57"/>
      <c r="VYQ44" s="57"/>
      <c r="VYR44" s="57"/>
      <c r="VYS44" s="57"/>
      <c r="VYT44" s="57"/>
      <c r="VYU44" s="57"/>
      <c r="VYV44" s="57"/>
      <c r="VYW44" s="57"/>
      <c r="VYX44" s="57"/>
      <c r="VYY44" s="57"/>
      <c r="VYZ44" s="57"/>
      <c r="VZA44" s="57"/>
      <c r="VZB44" s="57"/>
      <c r="VZC44" s="57"/>
      <c r="VZD44" s="57"/>
      <c r="VZE44" s="57"/>
      <c r="VZF44" s="57"/>
      <c r="VZG44" s="57"/>
      <c r="VZH44" s="57"/>
      <c r="VZI44" s="57"/>
      <c r="VZJ44" s="57"/>
      <c r="VZK44" s="57"/>
      <c r="VZL44" s="57"/>
      <c r="VZM44" s="57"/>
      <c r="VZN44" s="57"/>
      <c r="VZO44" s="57"/>
      <c r="VZP44" s="57"/>
      <c r="VZQ44" s="57"/>
      <c r="VZR44" s="57"/>
      <c r="VZS44" s="57"/>
      <c r="VZT44" s="57"/>
      <c r="VZU44" s="57"/>
      <c r="VZV44" s="57"/>
      <c r="VZW44" s="57"/>
      <c r="VZX44" s="57"/>
      <c r="VZY44" s="57"/>
      <c r="VZZ44" s="57"/>
      <c r="WAA44" s="57"/>
      <c r="WAB44" s="57"/>
      <c r="WAC44" s="57"/>
      <c r="WAD44" s="57"/>
      <c r="WAE44" s="57"/>
      <c r="WAF44" s="57"/>
      <c r="WAG44" s="57"/>
      <c r="WAH44" s="57"/>
      <c r="WAI44" s="57"/>
      <c r="WAJ44" s="57"/>
      <c r="WAK44" s="57"/>
      <c r="WAL44" s="57"/>
      <c r="WAM44" s="57"/>
      <c r="WAN44" s="57"/>
      <c r="WAO44" s="57"/>
      <c r="WAP44" s="57"/>
      <c r="WAQ44" s="57"/>
      <c r="WAR44" s="57"/>
      <c r="WAS44" s="57"/>
      <c r="WAT44" s="57"/>
      <c r="WAU44" s="57"/>
      <c r="WAV44" s="57"/>
      <c r="WAW44" s="57"/>
      <c r="WAX44" s="57"/>
      <c r="WAY44" s="57"/>
      <c r="WAZ44" s="57"/>
      <c r="WBA44" s="57"/>
      <c r="WBB44" s="57"/>
      <c r="WBC44" s="57"/>
      <c r="WBD44" s="57"/>
      <c r="WBE44" s="57"/>
      <c r="WBF44" s="57"/>
      <c r="WBG44" s="57"/>
      <c r="WBH44" s="57"/>
      <c r="WBI44" s="57"/>
      <c r="WBJ44" s="57"/>
      <c r="WBK44" s="57"/>
      <c r="WBL44" s="57"/>
      <c r="WBM44" s="57"/>
      <c r="WBN44" s="57"/>
      <c r="WBO44" s="57"/>
      <c r="WBP44" s="57"/>
      <c r="WBQ44" s="57"/>
      <c r="WBR44" s="57"/>
      <c r="WBS44" s="57"/>
      <c r="WBT44" s="57"/>
      <c r="WBU44" s="57"/>
      <c r="WBV44" s="57"/>
      <c r="WBW44" s="57"/>
      <c r="WBX44" s="57"/>
      <c r="WBY44" s="57"/>
      <c r="WBZ44" s="57"/>
      <c r="WCA44" s="57"/>
      <c r="WCB44" s="57"/>
      <c r="WCC44" s="57"/>
      <c r="WCD44" s="57"/>
      <c r="WCE44" s="57"/>
      <c r="WCF44" s="57"/>
      <c r="WCG44" s="57"/>
      <c r="WCH44" s="57"/>
      <c r="WCI44" s="57"/>
      <c r="WCJ44" s="57"/>
      <c r="WCK44" s="57"/>
      <c r="WCL44" s="57"/>
      <c r="WCM44" s="57"/>
      <c r="WCN44" s="57"/>
      <c r="WCO44" s="57"/>
      <c r="WCP44" s="57"/>
      <c r="WCQ44" s="57"/>
      <c r="WCR44" s="57"/>
      <c r="WCS44" s="57"/>
      <c r="WCT44" s="57"/>
      <c r="WCU44" s="57"/>
      <c r="WCV44" s="57"/>
      <c r="WCW44" s="57"/>
      <c r="WCX44" s="57"/>
      <c r="WCY44" s="57"/>
      <c r="WCZ44" s="57"/>
      <c r="WDA44" s="57"/>
      <c r="WDB44" s="57"/>
      <c r="WDC44" s="57"/>
      <c r="WDD44" s="57"/>
      <c r="WDE44" s="57"/>
      <c r="WDF44" s="57"/>
      <c r="WDG44" s="57"/>
      <c r="WDH44" s="57"/>
      <c r="WDI44" s="57"/>
      <c r="WDJ44" s="57"/>
      <c r="WDK44" s="57"/>
      <c r="WDL44" s="57"/>
      <c r="WDM44" s="57"/>
      <c r="WDN44" s="57"/>
      <c r="WDO44" s="57"/>
      <c r="WDP44" s="57"/>
      <c r="WDQ44" s="57"/>
      <c r="WDR44" s="57"/>
      <c r="WDS44" s="57"/>
      <c r="WDT44" s="57"/>
      <c r="WDU44" s="57"/>
      <c r="WDV44" s="57"/>
      <c r="WDW44" s="57"/>
      <c r="WDX44" s="57"/>
      <c r="WDY44" s="57"/>
      <c r="WDZ44" s="57"/>
      <c r="WEA44" s="57"/>
      <c r="WEB44" s="57"/>
      <c r="WEC44" s="57"/>
      <c r="WED44" s="57"/>
      <c r="WEE44" s="57"/>
      <c r="WEF44" s="57"/>
      <c r="WEG44" s="57"/>
      <c r="WEH44" s="57"/>
      <c r="WEI44" s="57"/>
      <c r="WEJ44" s="57"/>
      <c r="WEK44" s="57"/>
      <c r="WEL44" s="57"/>
      <c r="WEM44" s="57"/>
      <c r="WEN44" s="57"/>
      <c r="WEO44" s="57"/>
      <c r="WEP44" s="57"/>
      <c r="WEQ44" s="57"/>
      <c r="WER44" s="57"/>
      <c r="WES44" s="57"/>
      <c r="WET44" s="57"/>
      <c r="WEU44" s="57"/>
      <c r="WEV44" s="57"/>
      <c r="WEW44" s="57"/>
      <c r="WEX44" s="57"/>
      <c r="WEY44" s="57"/>
      <c r="WEZ44" s="57"/>
      <c r="WFA44" s="57"/>
      <c r="WFB44" s="57"/>
      <c r="WFC44" s="57"/>
      <c r="WFD44" s="57"/>
      <c r="WFE44" s="57"/>
      <c r="WFF44" s="57"/>
      <c r="WFG44" s="57"/>
      <c r="WFH44" s="57"/>
      <c r="WFI44" s="57"/>
      <c r="WFJ44" s="57"/>
      <c r="WFK44" s="57"/>
      <c r="WFL44" s="57"/>
      <c r="WFM44" s="57"/>
      <c r="WFN44" s="57"/>
      <c r="WFO44" s="57"/>
      <c r="WFP44" s="57"/>
      <c r="WFQ44" s="57"/>
      <c r="WFR44" s="57"/>
      <c r="WFS44" s="57"/>
      <c r="WFT44" s="57"/>
      <c r="WFU44" s="57"/>
      <c r="WFV44" s="57"/>
      <c r="WFW44" s="57"/>
      <c r="WFX44" s="57"/>
      <c r="WFY44" s="57"/>
      <c r="WFZ44" s="57"/>
      <c r="WGA44" s="57"/>
      <c r="WGB44" s="57"/>
      <c r="WGC44" s="57"/>
      <c r="WGD44" s="57"/>
      <c r="WGE44" s="57"/>
      <c r="WGF44" s="57"/>
      <c r="WGG44" s="57"/>
      <c r="WGH44" s="57"/>
      <c r="WGI44" s="57"/>
      <c r="WGJ44" s="57"/>
      <c r="WGK44" s="57"/>
      <c r="WGL44" s="57"/>
      <c r="WGM44" s="57"/>
      <c r="WGN44" s="57"/>
      <c r="WGO44" s="57"/>
      <c r="WGP44" s="57"/>
      <c r="WGQ44" s="57"/>
      <c r="WGR44" s="57"/>
      <c r="WGS44" s="57"/>
      <c r="WGT44" s="57"/>
      <c r="WGU44" s="57"/>
      <c r="WGV44" s="57"/>
      <c r="WGW44" s="57"/>
      <c r="WGX44" s="57"/>
      <c r="WGY44" s="57"/>
      <c r="WGZ44" s="57"/>
      <c r="WHA44" s="57"/>
      <c r="WHB44" s="57"/>
      <c r="WHC44" s="57"/>
      <c r="WHD44" s="57"/>
      <c r="WHE44" s="57"/>
      <c r="WHF44" s="57"/>
      <c r="WHG44" s="57"/>
      <c r="WHH44" s="57"/>
      <c r="WHI44" s="57"/>
      <c r="WHJ44" s="57"/>
      <c r="WHK44" s="57"/>
      <c r="WHL44" s="57"/>
      <c r="WHM44" s="57"/>
      <c r="WHN44" s="57"/>
      <c r="WHO44" s="57"/>
      <c r="WHP44" s="57"/>
      <c r="WHQ44" s="57"/>
      <c r="WHR44" s="57"/>
      <c r="WHS44" s="57"/>
      <c r="WHT44" s="57"/>
      <c r="WHU44" s="57"/>
      <c r="WHV44" s="57"/>
      <c r="WHW44" s="57"/>
      <c r="WHX44" s="57"/>
      <c r="WHY44" s="57"/>
      <c r="WHZ44" s="57"/>
      <c r="WIA44" s="57"/>
      <c r="WIB44" s="57"/>
      <c r="WIC44" s="57"/>
      <c r="WID44" s="57"/>
      <c r="WIE44" s="57"/>
      <c r="WIF44" s="57"/>
      <c r="WIG44" s="57"/>
      <c r="WIH44" s="57"/>
      <c r="WII44" s="57"/>
      <c r="WIJ44" s="57"/>
      <c r="WIK44" s="57"/>
      <c r="WIL44" s="57"/>
      <c r="WIM44" s="57"/>
      <c r="WIN44" s="57"/>
      <c r="WIO44" s="57"/>
      <c r="WIP44" s="57"/>
      <c r="WIQ44" s="57"/>
      <c r="WIR44" s="57"/>
      <c r="WIS44" s="57"/>
      <c r="WIT44" s="57"/>
      <c r="WIU44" s="57"/>
      <c r="WIV44" s="57"/>
      <c r="WIW44" s="57"/>
      <c r="WIX44" s="57"/>
      <c r="WIY44" s="57"/>
      <c r="WIZ44" s="57"/>
      <c r="WJA44" s="57"/>
      <c r="WJB44" s="57"/>
      <c r="WJC44" s="57"/>
      <c r="WJD44" s="57"/>
      <c r="WJE44" s="57"/>
      <c r="WJF44" s="57"/>
      <c r="WJG44" s="57"/>
      <c r="WJH44" s="57"/>
      <c r="WJI44" s="57"/>
      <c r="WJJ44" s="57"/>
      <c r="WJK44" s="57"/>
      <c r="WJL44" s="57"/>
      <c r="WJM44" s="57"/>
      <c r="WJN44" s="57"/>
      <c r="WJO44" s="57"/>
      <c r="WJP44" s="57"/>
      <c r="WJQ44" s="57"/>
      <c r="WJR44" s="57"/>
      <c r="WJS44" s="57"/>
      <c r="WJT44" s="57"/>
      <c r="WJU44" s="57"/>
      <c r="WJV44" s="57"/>
      <c r="WJW44" s="57"/>
      <c r="WJX44" s="57"/>
      <c r="WJY44" s="57"/>
      <c r="WJZ44" s="57"/>
      <c r="WKA44" s="57"/>
      <c r="WKB44" s="57"/>
      <c r="WKC44" s="57"/>
      <c r="WKD44" s="57"/>
      <c r="WKE44" s="57"/>
      <c r="WKF44" s="57"/>
      <c r="WKG44" s="57"/>
      <c r="WKH44" s="57"/>
      <c r="WKI44" s="57"/>
      <c r="WKJ44" s="57"/>
      <c r="WKK44" s="57"/>
      <c r="WKL44" s="57"/>
      <c r="WKM44" s="57"/>
      <c r="WKN44" s="57"/>
      <c r="WKO44" s="57"/>
      <c r="WKP44" s="57"/>
      <c r="WKQ44" s="57"/>
      <c r="WKR44" s="57"/>
      <c r="WKS44" s="57"/>
      <c r="WKT44" s="57"/>
      <c r="WKU44" s="57"/>
      <c r="WKV44" s="57"/>
      <c r="WKW44" s="57"/>
      <c r="WKX44" s="57"/>
      <c r="WKY44" s="57"/>
      <c r="WKZ44" s="57"/>
      <c r="WLA44" s="57"/>
      <c r="WLB44" s="57"/>
      <c r="WLC44" s="57"/>
      <c r="WLD44" s="57"/>
      <c r="WLE44" s="57"/>
      <c r="WLF44" s="57"/>
      <c r="WLG44" s="57"/>
      <c r="WLH44" s="57"/>
      <c r="WLI44" s="57"/>
      <c r="WLJ44" s="57"/>
      <c r="WLK44" s="57"/>
      <c r="WLL44" s="57"/>
      <c r="WLM44" s="57"/>
      <c r="WLN44" s="57"/>
      <c r="WLO44" s="57"/>
      <c r="WLP44" s="57"/>
      <c r="WLQ44" s="57"/>
      <c r="WLR44" s="57"/>
      <c r="WLS44" s="57"/>
      <c r="WLT44" s="57"/>
      <c r="WLU44" s="57"/>
      <c r="WLV44" s="57"/>
      <c r="WLW44" s="57"/>
      <c r="WLX44" s="57"/>
      <c r="WLY44" s="57"/>
      <c r="WLZ44" s="57"/>
      <c r="WMA44" s="57"/>
      <c r="WMB44" s="57"/>
      <c r="WMC44" s="57"/>
      <c r="WMD44" s="57"/>
      <c r="WME44" s="57"/>
      <c r="WMF44" s="57"/>
      <c r="WMG44" s="57"/>
      <c r="WMH44" s="57"/>
      <c r="WMI44" s="57"/>
      <c r="WMJ44" s="57"/>
      <c r="WMK44" s="57"/>
      <c r="WML44" s="57"/>
      <c r="WMM44" s="57"/>
      <c r="WMN44" s="57"/>
      <c r="WMO44" s="57"/>
      <c r="WMP44" s="57"/>
      <c r="WMQ44" s="57"/>
      <c r="WMR44" s="57"/>
      <c r="WMS44" s="57"/>
      <c r="WMT44" s="57"/>
      <c r="WMU44" s="57"/>
      <c r="WMV44" s="57"/>
      <c r="WMW44" s="57"/>
      <c r="WMX44" s="57"/>
      <c r="WMY44" s="57"/>
      <c r="WMZ44" s="57"/>
      <c r="WNA44" s="57"/>
      <c r="WNB44" s="57"/>
      <c r="WNC44" s="57"/>
      <c r="WND44" s="57"/>
      <c r="WNE44" s="57"/>
      <c r="WNF44" s="57"/>
      <c r="WNG44" s="57"/>
      <c r="WNH44" s="57"/>
      <c r="WNI44" s="57"/>
      <c r="WNJ44" s="57"/>
      <c r="WNK44" s="57"/>
      <c r="WNL44" s="57"/>
      <c r="WNM44" s="57"/>
      <c r="WNN44" s="57"/>
      <c r="WNO44" s="57"/>
      <c r="WNP44" s="57"/>
      <c r="WNQ44" s="57"/>
      <c r="WNR44" s="57"/>
      <c r="WNS44" s="57"/>
      <c r="WNT44" s="57"/>
      <c r="WNU44" s="57"/>
      <c r="WNV44" s="57"/>
      <c r="WNW44" s="57"/>
      <c r="WNX44" s="57"/>
      <c r="WNY44" s="57"/>
      <c r="WNZ44" s="57"/>
      <c r="WOA44" s="57"/>
      <c r="WOB44" s="57"/>
      <c r="WOC44" s="57"/>
      <c r="WOD44" s="57"/>
      <c r="WOE44" s="57"/>
      <c r="WOF44" s="57"/>
      <c r="WOG44" s="57"/>
      <c r="WOH44" s="57"/>
      <c r="WOI44" s="57"/>
      <c r="WOJ44" s="57"/>
      <c r="WOK44" s="57"/>
      <c r="WOL44" s="57"/>
      <c r="WOM44" s="57"/>
      <c r="WON44" s="57"/>
      <c r="WOO44" s="57"/>
      <c r="WOP44" s="57"/>
      <c r="WOQ44" s="57"/>
      <c r="WOR44" s="57"/>
      <c r="WOS44" s="57"/>
      <c r="WOT44" s="57"/>
      <c r="WOU44" s="57"/>
      <c r="WOV44" s="57"/>
      <c r="WOW44" s="57"/>
      <c r="WOX44" s="57"/>
      <c r="WOY44" s="57"/>
      <c r="WOZ44" s="57"/>
      <c r="WPA44" s="57"/>
      <c r="WPB44" s="57"/>
      <c r="WPC44" s="57"/>
      <c r="WPD44" s="57"/>
      <c r="WPE44" s="57"/>
      <c r="WPF44" s="57"/>
      <c r="WPG44" s="57"/>
      <c r="WPH44" s="57"/>
      <c r="WPI44" s="57"/>
      <c r="WPJ44" s="57"/>
      <c r="WPK44" s="57"/>
      <c r="WPL44" s="57"/>
      <c r="WPM44" s="57"/>
      <c r="WPN44" s="57"/>
      <c r="WPO44" s="57"/>
      <c r="WPP44" s="57"/>
      <c r="WPQ44" s="57"/>
      <c r="WPR44" s="57"/>
      <c r="WPS44" s="57"/>
      <c r="WPT44" s="57"/>
      <c r="WPU44" s="57"/>
      <c r="WPV44" s="57"/>
      <c r="WPW44" s="57"/>
      <c r="WPX44" s="57"/>
      <c r="WPY44" s="57"/>
      <c r="WPZ44" s="57"/>
      <c r="WQA44" s="57"/>
      <c r="WQB44" s="57"/>
      <c r="WQC44" s="57"/>
      <c r="WQD44" s="57"/>
      <c r="WQE44" s="57"/>
      <c r="WQF44" s="57"/>
      <c r="WQG44" s="57"/>
      <c r="WQH44" s="57"/>
      <c r="WQI44" s="57"/>
      <c r="WQJ44" s="57"/>
      <c r="WQK44" s="57"/>
      <c r="WQL44" s="57"/>
      <c r="WQM44" s="57"/>
      <c r="WQN44" s="57"/>
      <c r="WQO44" s="57"/>
      <c r="WQP44" s="57"/>
      <c r="WQQ44" s="57"/>
      <c r="WQR44" s="57"/>
      <c r="WQS44" s="57"/>
      <c r="WQT44" s="57"/>
      <c r="WQU44" s="57"/>
      <c r="WQV44" s="57"/>
      <c r="WQW44" s="57"/>
      <c r="WQX44" s="57"/>
      <c r="WQY44" s="57"/>
      <c r="WQZ44" s="57"/>
      <c r="WRA44" s="57"/>
      <c r="WRB44" s="57"/>
      <c r="WRC44" s="57"/>
      <c r="WRD44" s="57"/>
      <c r="WRE44" s="57"/>
      <c r="WRF44" s="57"/>
      <c r="WRG44" s="57"/>
      <c r="WRH44" s="57"/>
      <c r="WRI44" s="57"/>
      <c r="WRJ44" s="57"/>
      <c r="WRK44" s="57"/>
      <c r="WRL44" s="57"/>
      <c r="WRM44" s="57"/>
      <c r="WRN44" s="57"/>
      <c r="WRO44" s="57"/>
      <c r="WRP44" s="57"/>
      <c r="WRQ44" s="57"/>
      <c r="WRR44" s="57"/>
      <c r="WRS44" s="57"/>
      <c r="WRT44" s="57"/>
      <c r="WRU44" s="57"/>
      <c r="WRV44" s="57"/>
      <c r="WRW44" s="57"/>
      <c r="WRX44" s="57"/>
      <c r="WRY44" s="57"/>
      <c r="WRZ44" s="57"/>
      <c r="WSA44" s="57"/>
      <c r="WSB44" s="57"/>
      <c r="WSC44" s="57"/>
      <c r="WSD44" s="57"/>
      <c r="WSE44" s="57"/>
      <c r="WSF44" s="57"/>
      <c r="WSG44" s="57"/>
      <c r="WSH44" s="57"/>
      <c r="WSI44" s="57"/>
      <c r="WSJ44" s="57"/>
      <c r="WSK44" s="57"/>
      <c r="WSL44" s="57"/>
      <c r="WSM44" s="57"/>
      <c r="WSN44" s="57"/>
      <c r="WSO44" s="57"/>
      <c r="WSP44" s="57"/>
      <c r="WSQ44" s="57"/>
      <c r="WSR44" s="57"/>
      <c r="WSS44" s="57"/>
      <c r="WST44" s="57"/>
      <c r="WSU44" s="57"/>
      <c r="WSV44" s="57"/>
      <c r="WSW44" s="57"/>
      <c r="WSX44" s="57"/>
      <c r="WSY44" s="57"/>
      <c r="WSZ44" s="57"/>
      <c r="WTA44" s="57"/>
      <c r="WTB44" s="57"/>
      <c r="WTC44" s="57"/>
      <c r="WTD44" s="57"/>
      <c r="WTE44" s="57"/>
      <c r="WTF44" s="57"/>
      <c r="WTG44" s="57"/>
      <c r="WTH44" s="57"/>
      <c r="WTI44" s="57"/>
      <c r="WTJ44" s="57"/>
      <c r="WTK44" s="57"/>
      <c r="WTL44" s="57"/>
      <c r="WTM44" s="57"/>
      <c r="WTN44" s="57"/>
      <c r="WTO44" s="57"/>
      <c r="WTP44" s="57"/>
      <c r="WTQ44" s="57"/>
      <c r="WTR44" s="57"/>
      <c r="WTS44" s="57"/>
      <c r="WTT44" s="57"/>
      <c r="WTU44" s="57"/>
      <c r="WTV44" s="57"/>
      <c r="WTW44" s="57"/>
      <c r="WTX44" s="57"/>
      <c r="WTY44" s="57"/>
      <c r="WTZ44" s="57"/>
      <c r="WUA44" s="57"/>
      <c r="WUB44" s="57"/>
      <c r="WUC44" s="57"/>
      <c r="WUD44" s="57"/>
      <c r="WUE44" s="57"/>
      <c r="WUF44" s="57"/>
      <c r="WUG44" s="57"/>
      <c r="WUH44" s="57"/>
      <c r="WUI44" s="57"/>
      <c r="WUJ44" s="57"/>
      <c r="WUK44" s="57"/>
      <c r="WUL44" s="57"/>
      <c r="WUM44" s="57"/>
      <c r="WUN44" s="57"/>
      <c r="WUO44" s="57"/>
      <c r="WUP44" s="57"/>
      <c r="WUQ44" s="57"/>
      <c r="WUR44" s="57"/>
      <c r="WUS44" s="57"/>
      <c r="WUT44" s="57"/>
      <c r="WUU44" s="57"/>
      <c r="WUV44" s="57"/>
      <c r="WUW44" s="57"/>
      <c r="WUX44" s="57"/>
      <c r="WUY44" s="57"/>
      <c r="WUZ44" s="57"/>
      <c r="WVA44" s="57"/>
      <c r="WVB44" s="57"/>
      <c r="WVC44" s="57"/>
      <c r="WVD44" s="57"/>
      <c r="WVE44" s="57"/>
      <c r="WVF44" s="57"/>
      <c r="WVG44" s="57"/>
      <c r="WVH44" s="57"/>
      <c r="WVI44" s="57"/>
      <c r="WVJ44" s="57"/>
      <c r="WVK44" s="57"/>
      <c r="WVL44" s="57"/>
      <c r="WVM44" s="57"/>
      <c r="WVN44" s="57"/>
      <c r="WVO44" s="57"/>
      <c r="WVP44" s="57"/>
      <c r="WVQ44" s="57"/>
      <c r="WVR44" s="57"/>
      <c r="WVS44" s="57"/>
      <c r="WVT44" s="57"/>
      <c r="WVU44" s="57"/>
      <c r="WVV44" s="57"/>
      <c r="WVW44" s="57"/>
      <c r="WVX44" s="57"/>
      <c r="WVY44" s="57"/>
      <c r="WVZ44" s="57"/>
      <c r="WWA44" s="57"/>
      <c r="WWB44" s="57"/>
      <c r="WWC44" s="57"/>
      <c r="WWD44" s="57"/>
      <c r="WWE44" s="57"/>
      <c r="WWF44" s="57"/>
      <c r="WWG44" s="57"/>
      <c r="WWH44" s="57"/>
      <c r="WWI44" s="57"/>
      <c r="WWJ44" s="57"/>
      <c r="WWK44" s="57"/>
      <c r="WWL44" s="57"/>
      <c r="WWM44" s="57"/>
      <c r="WWN44" s="57"/>
      <c r="WWO44" s="57"/>
      <c r="WWP44" s="57"/>
      <c r="WWQ44" s="57"/>
      <c r="WWR44" s="57"/>
      <c r="WWS44" s="57"/>
      <c r="WWT44" s="57"/>
      <c r="WWU44" s="57"/>
      <c r="WWV44" s="57"/>
      <c r="WWW44" s="57"/>
      <c r="WWX44" s="57"/>
      <c r="WWY44" s="57"/>
      <c r="WWZ44" s="57"/>
      <c r="WXA44" s="57"/>
      <c r="WXB44" s="57"/>
      <c r="WXC44" s="57"/>
      <c r="WXD44" s="57"/>
      <c r="WXE44" s="57"/>
      <c r="WXF44" s="57"/>
      <c r="WXG44" s="57"/>
      <c r="WXH44" s="57"/>
      <c r="WXI44" s="57"/>
      <c r="WXJ44" s="57"/>
      <c r="WXK44" s="57"/>
      <c r="WXL44" s="57"/>
      <c r="WXM44" s="57"/>
      <c r="WXN44" s="57"/>
      <c r="WXO44" s="57"/>
      <c r="WXP44" s="57"/>
      <c r="WXQ44" s="57"/>
      <c r="WXR44" s="57"/>
      <c r="WXS44" s="57"/>
      <c r="WXT44" s="57"/>
      <c r="WXU44" s="57"/>
      <c r="WXV44" s="57"/>
      <c r="WXW44" s="57"/>
      <c r="WXX44" s="57"/>
      <c r="WXY44" s="57"/>
      <c r="WXZ44" s="57"/>
      <c r="WYA44" s="57"/>
      <c r="WYB44" s="57"/>
      <c r="WYC44" s="57"/>
      <c r="WYD44" s="57"/>
      <c r="WYE44" s="57"/>
      <c r="WYF44" s="57"/>
      <c r="WYG44" s="57"/>
      <c r="WYH44" s="57"/>
      <c r="WYI44" s="57"/>
      <c r="WYJ44" s="57"/>
      <c r="WYK44" s="57"/>
      <c r="WYL44" s="57"/>
      <c r="WYM44" s="57"/>
      <c r="WYN44" s="57"/>
      <c r="WYO44" s="57"/>
      <c r="WYP44" s="57"/>
      <c r="WYQ44" s="57"/>
      <c r="WYR44" s="57"/>
      <c r="WYS44" s="57"/>
      <c r="WYT44" s="57"/>
      <c r="WYU44" s="57"/>
      <c r="WYV44" s="57"/>
      <c r="WYW44" s="57"/>
      <c r="WYX44" s="57"/>
      <c r="WYY44" s="57"/>
      <c r="WYZ44" s="57"/>
      <c r="WZA44" s="57"/>
      <c r="WZB44" s="57"/>
      <c r="WZC44" s="57"/>
      <c r="WZD44" s="57"/>
      <c r="WZE44" s="57"/>
      <c r="WZF44" s="57"/>
      <c r="WZG44" s="57"/>
      <c r="WZH44" s="57"/>
      <c r="WZI44" s="57"/>
      <c r="WZJ44" s="57"/>
      <c r="WZK44" s="57"/>
      <c r="WZL44" s="57"/>
      <c r="WZM44" s="57"/>
      <c r="WZN44" s="57"/>
      <c r="WZO44" s="57"/>
      <c r="WZP44" s="57"/>
      <c r="WZQ44" s="57"/>
      <c r="WZR44" s="57"/>
      <c r="WZS44" s="57"/>
      <c r="WZT44" s="57"/>
      <c r="WZU44" s="57"/>
      <c r="WZV44" s="57"/>
      <c r="WZW44" s="57"/>
      <c r="WZX44" s="57"/>
      <c r="WZY44" s="57"/>
      <c r="WZZ44" s="57"/>
      <c r="XAA44" s="57"/>
      <c r="XAB44" s="57"/>
      <c r="XAC44" s="57"/>
      <c r="XAD44" s="57"/>
      <c r="XAE44" s="57"/>
      <c r="XAF44" s="57"/>
      <c r="XAG44" s="57"/>
      <c r="XAH44" s="57"/>
      <c r="XAI44" s="57"/>
      <c r="XAJ44" s="57"/>
      <c r="XAK44" s="57"/>
      <c r="XAL44" s="57"/>
      <c r="XAM44" s="57"/>
      <c r="XAN44" s="57"/>
      <c r="XAO44" s="57"/>
      <c r="XAP44" s="57"/>
      <c r="XAQ44" s="57"/>
      <c r="XAR44" s="57"/>
      <c r="XAS44" s="57"/>
      <c r="XAT44" s="57"/>
      <c r="XAU44" s="57"/>
      <c r="XAV44" s="57"/>
      <c r="XAW44" s="57"/>
      <c r="XAX44" s="57"/>
      <c r="XAY44" s="57"/>
      <c r="XAZ44" s="57"/>
      <c r="XBA44" s="57"/>
      <c r="XBB44" s="57"/>
      <c r="XBC44" s="57"/>
      <c r="XBD44" s="57"/>
      <c r="XBE44" s="57"/>
      <c r="XBF44" s="57"/>
      <c r="XBG44" s="57"/>
      <c r="XBH44" s="57"/>
      <c r="XBI44" s="57"/>
      <c r="XBJ44" s="57"/>
      <c r="XBK44" s="57"/>
      <c r="XBL44" s="57"/>
      <c r="XBM44" s="57"/>
      <c r="XBN44" s="57"/>
      <c r="XBO44" s="57"/>
      <c r="XBP44" s="57"/>
      <c r="XBQ44" s="57"/>
      <c r="XBR44" s="57"/>
      <c r="XBS44" s="57"/>
      <c r="XBT44" s="57"/>
      <c r="XBU44" s="57"/>
      <c r="XBV44" s="57"/>
      <c r="XBW44" s="57"/>
      <c r="XBX44" s="57"/>
      <c r="XBY44" s="57"/>
      <c r="XBZ44" s="57"/>
      <c r="XCA44" s="57"/>
      <c r="XCB44" s="57"/>
      <c r="XCC44" s="57"/>
      <c r="XCD44" s="57"/>
      <c r="XCE44" s="57"/>
      <c r="XCF44" s="57"/>
      <c r="XCG44" s="57"/>
      <c r="XCH44" s="57"/>
      <c r="XCI44" s="57"/>
      <c r="XCJ44" s="57"/>
      <c r="XCK44" s="57"/>
      <c r="XCL44" s="57"/>
      <c r="XCM44" s="57"/>
      <c r="XCN44" s="57"/>
      <c r="XCO44" s="57"/>
      <c r="XCP44" s="57"/>
      <c r="XCQ44" s="57"/>
      <c r="XCR44" s="57"/>
      <c r="XCS44" s="57"/>
      <c r="XCT44" s="57"/>
      <c r="XCU44" s="57"/>
      <c r="XCV44" s="57"/>
      <c r="XCW44" s="57"/>
      <c r="XCX44" s="57"/>
      <c r="XCY44" s="57"/>
      <c r="XCZ44" s="57"/>
      <c r="XDA44" s="57"/>
      <c r="XDB44" s="57"/>
      <c r="XDC44" s="57"/>
      <c r="XDD44" s="57"/>
      <c r="XDE44" s="57"/>
      <c r="XDF44" s="57"/>
      <c r="XDG44" s="57"/>
      <c r="XDH44" s="57"/>
      <c r="XDI44" s="57"/>
      <c r="XDJ44" s="57"/>
    </row>
    <row r="45" spans="1:16338" ht="45">
      <c r="A45" s="51" t="str">
        <f>basis!A28</f>
        <v>V1</v>
      </c>
      <c r="B45" s="51" t="str">
        <f>basis!C28</f>
        <v>02 Vorspeisen</v>
      </c>
      <c r="C45" s="51" t="str">
        <f>basis!D28</f>
        <v>Fisch</v>
      </c>
      <c r="D45" s="51" t="str">
        <f>basis!B28</f>
        <v>Scampi-Mango-Insalata</v>
      </c>
      <c r="E45" s="51" t="str">
        <f>basis!M28</f>
        <v>feiner Salat aus Mango und Staudensellerie mit in Knoblauch gebratenem Scampi</v>
      </c>
      <c r="F45" s="51" t="str">
        <f>basis!P28</f>
        <v>Meerestiere, Sellerie</v>
      </c>
      <c r="G45" s="51" t="str">
        <f t="shared" ref="G45:G88" si="3">CONCATENATE(D45," - ",E45," - enthält ",F45)</f>
        <v>Scampi-Mango-Insalata - feiner Salat aus Mango und Staudensellerie mit in Knoblauch gebratenem Scampi - enthält Meerestiere, Sellerie</v>
      </c>
      <c r="H45" s="68">
        <f>basis!N28</f>
        <v>6.2023751999999996</v>
      </c>
      <c r="I45" s="51">
        <f>basis!F28</f>
        <v>1</v>
      </c>
      <c r="J45" s="51" t="str">
        <f>basis!G28</f>
        <v>Gläschen</v>
      </c>
      <c r="K45" s="51" t="b">
        <f t="shared" ref="K45" si="4">ISBLANK(M45)</f>
        <v>1</v>
      </c>
      <c r="L45" s="70" t="str">
        <f>basis!K28</f>
        <v>1 Gläschen  à ca. 100 g</v>
      </c>
      <c r="M45" s="69"/>
      <c r="N45" s="51"/>
      <c r="O45" s="51">
        <f>basis!I28</f>
        <v>100</v>
      </c>
      <c r="P45" s="62"/>
      <c r="Q45" s="62"/>
      <c r="R45" s="62"/>
      <c r="S45" s="62"/>
      <c r="T45" s="52"/>
      <c r="U45" s="53"/>
    </row>
    <row r="46" spans="1:16338" ht="45">
      <c r="A46" s="51" t="str">
        <f>basis!A29</f>
        <v>V2</v>
      </c>
      <c r="B46" s="51" t="str">
        <f>basis!C29</f>
        <v>02 Vorspeisen</v>
      </c>
      <c r="C46" s="51" t="str">
        <f>basis!D29</f>
        <v>Fisch</v>
      </c>
      <c r="D46" s="51" t="str">
        <f>basis!B29</f>
        <v>Krabben auf Avocado-Bruschetta</v>
      </c>
      <c r="E46" s="51" t="str">
        <f>basis!M29</f>
        <v>Vollkornbrottaler mit würziger Avocadobruschetta und in Knoblauchöl gebratener Garnele</v>
      </c>
      <c r="F46" s="51" t="str">
        <f>basis!P29</f>
        <v>Gluten, Meeresfrüchte</v>
      </c>
      <c r="G46" s="51" t="str">
        <f t="shared" si="3"/>
        <v>Krabben auf Avocado-Bruschetta - Vollkornbrottaler mit würziger Avocadobruschetta und in Knoblauchöl gebratener Garnele - enthält Gluten, Meeresfrüchte</v>
      </c>
      <c r="H46" s="68">
        <f>basis!N29</f>
        <v>5.5674863999999999</v>
      </c>
      <c r="I46" s="51">
        <f>basis!F29</f>
        <v>2</v>
      </c>
      <c r="J46" s="51" t="str">
        <f>basis!G29</f>
        <v>Stück</v>
      </c>
      <c r="K46" s="51" t="b">
        <f t="shared" ref="K46:K88" si="5">ISBLANK(M46)</f>
        <v>1</v>
      </c>
      <c r="L46" s="70" t="str">
        <f>basis!K29</f>
        <v>2 Stück  à ca. 100 g</v>
      </c>
      <c r="M46" s="69"/>
      <c r="N46" s="51"/>
      <c r="O46" s="51">
        <f>basis!I29</f>
        <v>100</v>
      </c>
      <c r="P46" s="62"/>
      <c r="Q46" s="62"/>
      <c r="R46" s="62"/>
      <c r="S46" s="62"/>
      <c r="T46" s="52"/>
      <c r="U46" s="53"/>
    </row>
    <row r="47" spans="1:16338" ht="55.5" customHeight="1">
      <c r="A47" s="51" t="str">
        <f>basis!A30</f>
        <v>V3</v>
      </c>
      <c r="B47" s="51" t="str">
        <f>basis!C30</f>
        <v>02 Vorspeisen</v>
      </c>
      <c r="C47" s="51" t="str">
        <f>basis!D30</f>
        <v>Fisch</v>
      </c>
      <c r="D47" s="51" t="str">
        <f>basis!B30</f>
        <v>Lachs-Häppchen mit Apfelbutter auf Vollkorntoasties</v>
      </c>
      <c r="E47" s="51" t="str">
        <f>basis!M30</f>
        <v>kleine Vollkorntoastecken mit Apfel-Dill-Butter darauf Räucherlachs und Dill</v>
      </c>
      <c r="F47" s="51" t="str">
        <f>basis!P30</f>
        <v>Gluten, Lactose, Meeresfrüchte, Fisch</v>
      </c>
      <c r="G47" s="51" t="str">
        <f t="shared" si="3"/>
        <v>Lachs-Häppchen mit Apfelbutter auf Vollkorntoasties - kleine Vollkorntoastecken mit Apfel-Dill-Butter darauf Räucherlachs und Dill - enthält Gluten, Lactose, Meeresfrüchte, Fisch</v>
      </c>
      <c r="H47" s="68">
        <f>basis!N30</f>
        <v>5.4698112000000005</v>
      </c>
      <c r="I47" s="51">
        <f>basis!F30</f>
        <v>2</v>
      </c>
      <c r="J47" s="51" t="str">
        <f>basis!G30</f>
        <v>Stück</v>
      </c>
      <c r="K47" s="51" t="b">
        <f t="shared" si="5"/>
        <v>1</v>
      </c>
      <c r="L47" s="70" t="str">
        <f>basis!K30</f>
        <v>2 Stück  à ca. 100 g</v>
      </c>
      <c r="M47" s="69"/>
      <c r="N47" s="51"/>
      <c r="O47" s="51">
        <f>basis!I30</f>
        <v>100</v>
      </c>
      <c r="P47" s="62"/>
      <c r="Q47" s="62"/>
      <c r="R47" s="62"/>
      <c r="S47" s="62"/>
      <c r="T47" s="52"/>
      <c r="U47" s="53"/>
    </row>
    <row r="48" spans="1:16338" ht="45">
      <c r="A48" s="51" t="str">
        <f>basis!A31</f>
        <v>V4</v>
      </c>
      <c r="B48" s="51" t="str">
        <f>basis!C31</f>
        <v>02 Vorspeisen</v>
      </c>
      <c r="C48" s="51" t="str">
        <f>basis!D31</f>
        <v>Fisch</v>
      </c>
      <c r="D48" s="51" t="str">
        <f>basis!B31</f>
        <v>Creperöllchen mit Räucherlachs und Frischkäse</v>
      </c>
      <c r="E48" s="51" t="str">
        <f>basis!M31</f>
        <v>feine Eierkuchenschnitten eingerollt mit Räucherlachs, Dill und Frischkäsecreme</v>
      </c>
      <c r="F48" s="51" t="str">
        <f>basis!P31</f>
        <v>Gluten, Lactose</v>
      </c>
      <c r="G48" s="51" t="str">
        <f t="shared" si="3"/>
        <v>Creperöllchen mit Räucherlachs und Frischkäse - feine Eierkuchenschnitten eingerollt mit Räucherlachs, Dill und Frischkäsecreme - enthält Gluten, Lactose</v>
      </c>
      <c r="H48" s="68">
        <f>basis!N31</f>
        <v>9.6210071999999993</v>
      </c>
      <c r="I48" s="51">
        <f>basis!F31</f>
        <v>2</v>
      </c>
      <c r="J48" s="51" t="str">
        <f>basis!G31</f>
        <v>Stück</v>
      </c>
      <c r="K48" s="51" t="b">
        <f t="shared" si="5"/>
        <v>1</v>
      </c>
      <c r="L48" s="70" t="str">
        <f>basis!K31</f>
        <v>2 Stück  100 g</v>
      </c>
      <c r="M48" s="69"/>
      <c r="N48" s="51"/>
      <c r="O48" s="51">
        <f>basis!I31</f>
        <v>100</v>
      </c>
      <c r="P48" s="62"/>
      <c r="Q48" s="62"/>
      <c r="R48" s="62"/>
      <c r="S48" s="62"/>
      <c r="T48" s="52"/>
      <c r="U48" s="53"/>
    </row>
    <row r="49" spans="1:21" ht="45">
      <c r="A49" s="51" t="str">
        <f>basis!A32</f>
        <v>V5</v>
      </c>
      <c r="B49" s="51" t="str">
        <f>basis!C32</f>
        <v>02 Vorspeisen</v>
      </c>
      <c r="C49" s="51" t="str">
        <f>basis!D32</f>
        <v>Fisch</v>
      </c>
      <c r="D49" s="51" t="str">
        <f>basis!B32</f>
        <v>Spaghetti-Salat mit Garnelen und Rucola-Knoblauch-Pesto</v>
      </c>
      <c r="E49" s="51" t="str">
        <f>basis!M32</f>
        <v>Spaghetti mit frischem Pesto und Rucola und in Knoblauchöl gebratener Garnele</v>
      </c>
      <c r="F49" s="51" t="str">
        <f>basis!P32</f>
        <v>Gluten, Lactose, Fisch, Meeresfrüchte</v>
      </c>
      <c r="G49" s="51" t="str">
        <f t="shared" si="3"/>
        <v>Spaghetti-Salat mit Garnelen und Rucola-Knoblauch-Pesto - Spaghetti mit frischem Pesto und Rucola und in Knoblauchöl gebratener Garnele - enthält Gluten, Lactose, Fisch, Meeresfrüchte</v>
      </c>
      <c r="H49" s="68">
        <f>basis!N32</f>
        <v>4.7372472000000005</v>
      </c>
      <c r="I49" s="51">
        <f>basis!F32</f>
        <v>1</v>
      </c>
      <c r="J49" s="51" t="str">
        <f>basis!G32</f>
        <v>Gläschen</v>
      </c>
      <c r="K49" s="51" t="b">
        <f t="shared" si="5"/>
        <v>1</v>
      </c>
      <c r="L49" s="70" t="str">
        <f>basis!K32</f>
        <v>1 Gläschen  à ca. 100 g</v>
      </c>
      <c r="M49" s="69"/>
      <c r="N49" s="51"/>
      <c r="O49" s="51">
        <f>basis!I32</f>
        <v>100</v>
      </c>
      <c r="P49" s="62"/>
      <c r="Q49" s="62"/>
      <c r="R49" s="62"/>
      <c r="S49" s="62"/>
      <c r="T49" s="52"/>
      <c r="U49" s="53"/>
    </row>
    <row r="50" spans="1:21" ht="45">
      <c r="A50" s="51" t="str">
        <f>basis!A33</f>
        <v>V6</v>
      </c>
      <c r="B50" s="51" t="str">
        <f>basis!C33</f>
        <v>5 Vorspeisen</v>
      </c>
      <c r="C50" s="51" t="str">
        <f>basis!D33</f>
        <v>Fisch</v>
      </c>
      <c r="D50" s="51" t="str">
        <f>basis!B33</f>
        <v>Crêpesröllchen mit Räucherlachs und Frischkäse</v>
      </c>
      <c r="E50" s="51" t="str">
        <f>basis!M33</f>
        <v>feiner Eierkuchen gerollt mit Räucherlachs, Frischkäse und frischem Dill, ausgarniert mit Olive</v>
      </c>
      <c r="F50" s="51" t="str">
        <f>basis!P33</f>
        <v>Lactose, Gluten, Fisch</v>
      </c>
      <c r="G50" s="51" t="str">
        <f t="shared" si="3"/>
        <v>Crêpesröllchen mit Räucherlachs und Frischkäse - feiner Eierkuchen gerollt mit Räucherlachs, Frischkäse und frischem Dill, ausgarniert mit Olive - enthält Lactose, Gluten, Fisch</v>
      </c>
      <c r="H50" s="68">
        <f>basis!N33</f>
        <v>9.6210071999999993</v>
      </c>
      <c r="I50" s="51">
        <f>basis!F33</f>
        <v>100</v>
      </c>
      <c r="J50" s="51" t="str">
        <f>basis!G33</f>
        <v>g</v>
      </c>
      <c r="K50" s="51" t="b">
        <f t="shared" si="5"/>
        <v>1</v>
      </c>
      <c r="L50" s="70" t="str">
        <f>basis!K33</f>
        <v xml:space="preserve">100 g  =   </v>
      </c>
      <c r="M50" s="69"/>
      <c r="N50" s="51"/>
      <c r="O50" s="51">
        <f>basis!I33</f>
        <v>0</v>
      </c>
      <c r="P50" s="62"/>
      <c r="Q50" s="62"/>
      <c r="R50" s="62"/>
      <c r="S50" s="62"/>
      <c r="T50" s="52"/>
      <c r="U50" s="53"/>
    </row>
    <row r="51" spans="1:21" ht="45">
      <c r="A51" s="51" t="str">
        <f>basis!A34</f>
        <v>V7</v>
      </c>
      <c r="B51" s="51" t="str">
        <f>basis!C34</f>
        <v>02 Vorspeisen</v>
      </c>
      <c r="C51" s="51" t="str">
        <f>basis!D34</f>
        <v>Fleisch</v>
      </c>
      <c r="D51" s="51" t="str">
        <f>basis!B34</f>
        <v>Rindercarpaccio auf Rucolasalat mit Parmesansplitter</v>
      </c>
      <c r="E51" s="51" t="str">
        <f>basis!M34</f>
        <v>hauchdünn aufgeschnittene rohe Rinderlende mit einer Mayonaisesauce auf Rucolasalat und Parmesan</v>
      </c>
      <c r="F51" s="51" t="str">
        <f>basis!P34</f>
        <v>Rind, Ei, Lactose</v>
      </c>
      <c r="G51" s="51" t="str">
        <f t="shared" si="3"/>
        <v>Rindercarpaccio auf Rucolasalat mit Parmesansplitter - hauchdünn aufgeschnittene rohe Rinderlende mit einer Mayonaisesauce auf Rucolasalat und Parmesan - enthält Rind, Ei, Lactose</v>
      </c>
      <c r="H51" s="68">
        <f>basis!N34</f>
        <v>8.7907679999999999</v>
      </c>
      <c r="I51" s="51">
        <f>basis!F34</f>
        <v>100</v>
      </c>
      <c r="J51" s="51" t="str">
        <f>basis!G34</f>
        <v>g</v>
      </c>
      <c r="K51" s="51" t="b">
        <f t="shared" si="5"/>
        <v>1</v>
      </c>
      <c r="L51" s="70" t="str">
        <f>basis!K34</f>
        <v xml:space="preserve">100 g   </v>
      </c>
      <c r="M51" s="69"/>
      <c r="N51" s="51"/>
      <c r="O51" s="51">
        <f>basis!I34</f>
        <v>0</v>
      </c>
      <c r="P51" s="62"/>
      <c r="Q51" s="62"/>
      <c r="R51" s="62"/>
      <c r="S51" s="62"/>
      <c r="T51" s="52"/>
      <c r="U51" s="53"/>
    </row>
    <row r="52" spans="1:21" ht="45">
      <c r="A52" s="51" t="str">
        <f>basis!A35</f>
        <v>V8</v>
      </c>
      <c r="B52" s="51" t="str">
        <f>basis!C35</f>
        <v>02 Vorspeisen</v>
      </c>
      <c r="C52" s="51" t="str">
        <f>basis!D35</f>
        <v>Fleisch</v>
      </c>
      <c r="D52" s="51" t="str">
        <f>basis!B35</f>
        <v xml:space="preserve">Vitello Tonnato </v>
      </c>
      <c r="E52" s="51" t="str">
        <f>basis!M35</f>
        <v xml:space="preserve">in Gemüse gekochtes, dünn aufgeschnittenes Kalbfleisch mit Thunfischsauce überzogen und Kapern </v>
      </c>
      <c r="F52" s="51" t="str">
        <f>basis!P35</f>
        <v>Kalb, Fisch, Lactose</v>
      </c>
      <c r="G52" s="51" t="str">
        <f t="shared" si="3"/>
        <v>Vitello Tonnato  - in Gemüse gekochtes, dünn aufgeschnittenes Kalbfleisch mit Thunfischsauce überzogen und Kapern  - enthält Kalb, Fisch, Lactose</v>
      </c>
      <c r="H52" s="68">
        <f>basis!N35</f>
        <v>5.1279480000000008</v>
      </c>
      <c r="I52" s="51">
        <f>basis!F35</f>
        <v>100</v>
      </c>
      <c r="J52" s="51" t="str">
        <f>basis!G35</f>
        <v>g</v>
      </c>
      <c r="K52" s="51" t="b">
        <f t="shared" si="5"/>
        <v>1</v>
      </c>
      <c r="L52" s="70" t="str">
        <f>basis!K35</f>
        <v xml:space="preserve">100 g   </v>
      </c>
      <c r="M52" s="69"/>
      <c r="N52" s="51"/>
      <c r="O52" s="51">
        <f>basis!I35</f>
        <v>0</v>
      </c>
      <c r="P52" s="62"/>
      <c r="Q52" s="62"/>
      <c r="R52" s="62"/>
      <c r="S52" s="62"/>
      <c r="T52" s="52"/>
      <c r="U52" s="53"/>
    </row>
    <row r="53" spans="1:21" ht="60">
      <c r="A53" s="51" t="str">
        <f>basis!A36</f>
        <v>V9</v>
      </c>
      <c r="B53" s="51" t="str">
        <f>basis!C36</f>
        <v>02 Vorspeisen</v>
      </c>
      <c r="C53" s="51" t="str">
        <f>basis!D36</f>
        <v>Fleisch</v>
      </c>
      <c r="D53" s="51" t="str">
        <f>basis!B36</f>
        <v>Feigen-Carpaccio mit Prusciutto und Walnüssen</v>
      </c>
      <c r="E53" s="51" t="str">
        <f>basis!M36</f>
        <v>hauchdünne Scheiben der roten Beete auf Rucolasalat mit feinen Schinkenrosetten garniert mit Walnüssen und würziger Vinaigrette</v>
      </c>
      <c r="F53" s="51" t="str">
        <f>basis!P36</f>
        <v>Nüsse, Schwein</v>
      </c>
      <c r="G53" s="51" t="str">
        <f t="shared" si="3"/>
        <v>Feigen-Carpaccio mit Prusciutto und Walnüssen - hauchdünne Scheiben der roten Beete auf Rucolasalat mit feinen Schinkenrosetten garniert mit Walnüssen und würziger Vinaigrette - enthält Nüsse, Schwein</v>
      </c>
      <c r="H53" s="68">
        <f>basis!N36</f>
        <v>8.4977423999999999</v>
      </c>
      <c r="I53" s="51">
        <f>basis!F36</f>
        <v>100</v>
      </c>
      <c r="J53" s="51" t="str">
        <f>basis!G36</f>
        <v>g</v>
      </c>
      <c r="K53" s="51" t="b">
        <f t="shared" si="5"/>
        <v>1</v>
      </c>
      <c r="L53" s="70" t="str">
        <f>basis!K36</f>
        <v xml:space="preserve">100 g      </v>
      </c>
      <c r="M53" s="69"/>
      <c r="N53" s="51"/>
      <c r="O53" s="51" t="str">
        <f>basis!I36</f>
        <v xml:space="preserve"> </v>
      </c>
      <c r="P53" s="62"/>
      <c r="Q53" s="62"/>
      <c r="R53" s="62"/>
      <c r="S53" s="62"/>
      <c r="T53" s="52"/>
      <c r="U53" s="53"/>
    </row>
    <row r="54" spans="1:21" ht="45">
      <c r="A54" s="51" t="str">
        <f>basis!A37</f>
        <v>V10</v>
      </c>
      <c r="B54" s="51" t="str">
        <f>basis!C37</f>
        <v>02 Vorspeisen</v>
      </c>
      <c r="C54" s="51" t="str">
        <f>basis!D37</f>
        <v>Fleisch</v>
      </c>
      <c r="D54" s="51" t="str">
        <f>basis!B37</f>
        <v>Frischkäse mit Serranoschinken auf Feige</v>
      </c>
      <c r="E54" s="51" t="str">
        <f>basis!M37</f>
        <v>würzige Frischkäsecreme auf einer Feigenhälfte mit Serranoschinken ausgarniert</v>
      </c>
      <c r="F54" s="51" t="str">
        <f>basis!P37</f>
        <v>Schwein, Lactose, Soja</v>
      </c>
      <c r="G54" s="51" t="str">
        <f t="shared" si="3"/>
        <v>Frischkäse mit Serranoschinken auf Feige - würzige Frischkäsecreme auf einer Feigenhälfte mit Serranoschinken ausgarniert - enthält Schwein, Lactose, Soja</v>
      </c>
      <c r="H54" s="68">
        <f>basis!N37</f>
        <v>5.2744608000000008</v>
      </c>
      <c r="I54" s="51">
        <f>basis!F37</f>
        <v>100</v>
      </c>
      <c r="J54" s="51" t="str">
        <f>basis!G37</f>
        <v>g</v>
      </c>
      <c r="K54" s="51" t="b">
        <f t="shared" si="5"/>
        <v>1</v>
      </c>
      <c r="L54" s="70" t="str">
        <f>basis!K37</f>
        <v xml:space="preserve">100 g   </v>
      </c>
      <c r="M54" s="69"/>
      <c r="N54" s="51"/>
      <c r="O54" s="51">
        <f>basis!I37</f>
        <v>0</v>
      </c>
      <c r="P54" s="62"/>
      <c r="Q54" s="62"/>
      <c r="R54" s="62"/>
      <c r="S54" s="62"/>
      <c r="T54" s="52"/>
      <c r="U54" s="53"/>
    </row>
    <row r="55" spans="1:21" ht="45">
      <c r="A55" s="51" t="str">
        <f>basis!A38</f>
        <v>V11</v>
      </c>
      <c r="B55" s="51" t="str">
        <f>basis!C38</f>
        <v>02 Vorspeisen</v>
      </c>
      <c r="C55" s="51" t="str">
        <f>basis!D38</f>
        <v>Fleisch</v>
      </c>
      <c r="D55" s="51" t="str">
        <f>basis!B38</f>
        <v xml:space="preserve">Kleine Boulettenspieße </v>
      </c>
      <c r="E55" s="51" t="str">
        <f>basis!M38</f>
        <v>würzige Boulettchen gespießt mit Cherrytomaten, Gewürzgurkenscheiben und Physalis</v>
      </c>
      <c r="F55" s="51" t="str">
        <f>basis!P38</f>
        <v>Schwein, Rind, Gluten, Lactose, Eiweiß</v>
      </c>
      <c r="G55" s="51" t="str">
        <f t="shared" si="3"/>
        <v>Kleine Boulettenspieße  - würzige Boulettchen gespießt mit Cherrytomaten, Gewürzgurkenscheiben und Physalis - enthält Schwein, Rind, Gluten, Lactose, Eiweiß</v>
      </c>
      <c r="H55" s="68">
        <f>basis!N38</f>
        <v>2.2953672000000003</v>
      </c>
      <c r="I55" s="51">
        <f>basis!F38</f>
        <v>1</v>
      </c>
      <c r="J55" s="51" t="str">
        <f>basis!G38</f>
        <v>Stück</v>
      </c>
      <c r="K55" s="51" t="b">
        <f t="shared" si="5"/>
        <v>1</v>
      </c>
      <c r="L55" s="70" t="str">
        <f>basis!K38</f>
        <v>1 Stück  à ca. 100 g</v>
      </c>
      <c r="M55" s="69"/>
      <c r="N55" s="51"/>
      <c r="O55" s="51">
        <f>basis!I38</f>
        <v>100</v>
      </c>
      <c r="P55" s="62"/>
      <c r="Q55" s="62"/>
      <c r="R55" s="62"/>
      <c r="S55" s="62"/>
      <c r="T55" s="52"/>
      <c r="U55" s="53"/>
    </row>
    <row r="56" spans="1:21" ht="45">
      <c r="A56" s="51" t="str">
        <f>basis!A39</f>
        <v>V12</v>
      </c>
      <c r="B56" s="51" t="str">
        <f>basis!C39</f>
        <v>02 Vorspeisen</v>
      </c>
      <c r="C56" s="51" t="str">
        <f>basis!D39</f>
        <v>Fleisch</v>
      </c>
      <c r="D56" s="51" t="str">
        <f>basis!B39</f>
        <v>Verschiedene Tapas (Pimentos, Pflaume mit Bacon, Frischkäse in Zucchini)</v>
      </c>
      <c r="E56" s="51" t="str">
        <f>basis!M39</f>
        <v>unterschiedliche kleine Appetithappen</v>
      </c>
      <c r="F56" s="51" t="str">
        <f>basis!P39</f>
        <v>Lactose</v>
      </c>
      <c r="G56" s="51" t="str">
        <f t="shared" si="3"/>
        <v>Verschiedene Tapas (Pimentos, Pflaume mit Bacon, Frischkäse in Zucchini) - unterschiedliche kleine Appetithappen - enthält Lactose</v>
      </c>
      <c r="H56" s="68">
        <f>basis!N39</f>
        <v>4.1023584</v>
      </c>
      <c r="I56" s="51">
        <f>basis!F39</f>
        <v>4</v>
      </c>
      <c r="J56" s="51" t="str">
        <f>basis!G39</f>
        <v>Stück</v>
      </c>
      <c r="K56" s="51" t="b">
        <f t="shared" si="5"/>
        <v>1</v>
      </c>
      <c r="L56" s="70" t="str">
        <f>basis!K39</f>
        <v>4 Stück  à ca. 100 g</v>
      </c>
      <c r="M56" s="69"/>
      <c r="N56" s="51"/>
      <c r="O56" s="51">
        <f>basis!I39</f>
        <v>100</v>
      </c>
      <c r="P56" s="62"/>
      <c r="Q56" s="62"/>
      <c r="R56" s="62"/>
      <c r="S56" s="62"/>
      <c r="T56" s="52"/>
      <c r="U56" s="53"/>
    </row>
    <row r="57" spans="1:21" ht="45">
      <c r="A57" s="51" t="str">
        <f>basis!A40</f>
        <v>V13</v>
      </c>
      <c r="B57" s="51" t="str">
        <f>basis!C40</f>
        <v>02 Vorspeisen</v>
      </c>
      <c r="C57" s="51" t="str">
        <f>basis!D40</f>
        <v>Geflügel</v>
      </c>
      <c r="D57" s="51" t="str">
        <f>basis!B40</f>
        <v>Hähnchenstick in crunchy Erdnuss-Sauce</v>
      </c>
      <c r="E57" s="51" t="str">
        <f>basis!M40</f>
        <v>Hähnchenbrustfiletstreifen gespiesst, gebraten mit einem cremigen Dip aus Erdnüssen</v>
      </c>
      <c r="F57" s="51" t="str">
        <f>basis!P40</f>
        <v>Huhn, Nüsse</v>
      </c>
      <c r="G57" s="51" t="str">
        <f t="shared" si="3"/>
        <v>Hähnchenstick in crunchy Erdnuss-Sauce - Hähnchenbrustfiletstreifen gespiesst, gebraten mit einem cremigen Dip aus Erdnüssen - enthält Huhn, Nüsse</v>
      </c>
      <c r="H57" s="68">
        <f>basis!N40</f>
        <v>5.8116744000000002</v>
      </c>
      <c r="I57" s="51">
        <f>basis!F40</f>
        <v>1</v>
      </c>
      <c r="J57" s="51" t="str">
        <f>basis!G40</f>
        <v>Stück</v>
      </c>
      <c r="K57" s="51" t="b">
        <f t="shared" si="5"/>
        <v>1</v>
      </c>
      <c r="L57" s="70" t="str">
        <f>basis!K40</f>
        <v>1 Stück  à ca. 75 g</v>
      </c>
      <c r="M57" s="69"/>
      <c r="N57" s="51"/>
      <c r="O57" s="51">
        <f>basis!I40</f>
        <v>75</v>
      </c>
      <c r="P57" s="62"/>
      <c r="Q57" s="62"/>
      <c r="R57" s="62"/>
      <c r="S57" s="62"/>
      <c r="T57" s="52"/>
      <c r="U57" s="53"/>
    </row>
    <row r="58" spans="1:21" ht="45">
      <c r="A58" s="51" t="str">
        <f>basis!A41</f>
        <v>V14</v>
      </c>
      <c r="B58" s="51" t="str">
        <f>basis!C41</f>
        <v>02 Vorspeisen</v>
      </c>
      <c r="C58" s="51" t="str">
        <f>basis!D41</f>
        <v>vegan</v>
      </c>
      <c r="D58" s="51" t="str">
        <f>basis!B41</f>
        <v>Antipastiplatte mit Grillgemüse und Oliven</v>
      </c>
      <c r="E58" s="51" t="str">
        <f>basis!M41</f>
        <v>gegrillte Paprika, mit Frischkäse gefüllte Minipaprika sowie Cherrytomaten, schwarze und grüne Oliven</v>
      </c>
      <c r="F58" s="51" t="str">
        <f>basis!P41</f>
        <v>vegan</v>
      </c>
      <c r="G58" s="51" t="str">
        <f t="shared" si="3"/>
        <v>Antipastiplatte mit Grillgemüse und Oliven - gegrillte Paprika, mit Frischkäse gefüllte Minipaprika sowie Cherrytomaten, schwarze und grüne Oliven - enthält vegan</v>
      </c>
      <c r="H58" s="68">
        <f>basis!N41</f>
        <v>9.6210071999999993</v>
      </c>
      <c r="I58" s="51">
        <f>basis!F41</f>
        <v>100</v>
      </c>
      <c r="J58" s="51" t="str">
        <f>basis!G41</f>
        <v>g</v>
      </c>
      <c r="K58" s="51" t="b">
        <f t="shared" si="5"/>
        <v>1</v>
      </c>
      <c r="L58" s="70" t="str">
        <f>basis!K41</f>
        <v xml:space="preserve">100 g   </v>
      </c>
      <c r="M58" s="69"/>
      <c r="N58" s="51"/>
      <c r="O58" s="51">
        <f>basis!I41</f>
        <v>0</v>
      </c>
      <c r="P58" s="62"/>
      <c r="Q58" s="62"/>
      <c r="R58" s="62"/>
      <c r="S58" s="62"/>
      <c r="T58" s="52"/>
      <c r="U58" s="53"/>
    </row>
    <row r="59" spans="1:21" ht="45">
      <c r="A59" s="51" t="str">
        <f>basis!A42</f>
        <v>V15</v>
      </c>
      <c r="B59" s="51" t="str">
        <f>basis!C42</f>
        <v>02 Vorspeisen</v>
      </c>
      <c r="C59" s="51" t="str">
        <f>basis!D42</f>
        <v>vegan</v>
      </c>
      <c r="D59" s="51" t="str">
        <f>basis!B42</f>
        <v>Quinoa-Salat mit Grillgemüse (Vegan)</v>
      </c>
      <c r="E59" s="51" t="str">
        <f>basis!M42</f>
        <v>feine Körnerfrucht mit gegrilltem Gemüse aus Parika, Auberginen, Zucchini, Zwiebel, mariniert und würzig abgeschmeckt</v>
      </c>
      <c r="F59" s="51" t="str">
        <f>basis!P42</f>
        <v>keine deklarationspflichtigen Inhaltsstoffe</v>
      </c>
      <c r="G59" s="51" t="str">
        <f t="shared" si="3"/>
        <v>Quinoa-Salat mit Grillgemüse (Vegan) - feine Körnerfrucht mit gegrilltem Gemüse aus Parika, Auberginen, Zucchini, Zwiebel, mariniert und würzig abgeschmeckt - enthält keine deklarationspflichtigen Inhaltsstoffe</v>
      </c>
      <c r="H59" s="68">
        <f>basis!N42</f>
        <v>2.3930424000000001</v>
      </c>
      <c r="I59" s="51">
        <f>basis!F42</f>
        <v>1</v>
      </c>
      <c r="J59" s="51" t="str">
        <f>basis!G42</f>
        <v>Gläschen</v>
      </c>
      <c r="K59" s="51" t="b">
        <f t="shared" si="5"/>
        <v>1</v>
      </c>
      <c r="L59" s="70" t="str">
        <f>basis!K42</f>
        <v>1 Gläschen  à ca. 80 g</v>
      </c>
      <c r="M59" s="69"/>
      <c r="N59" s="51"/>
      <c r="O59" s="51">
        <f>basis!I42</f>
        <v>80</v>
      </c>
      <c r="P59" s="62"/>
      <c r="Q59" s="62"/>
      <c r="R59" s="62"/>
      <c r="S59" s="62"/>
      <c r="T59" s="52"/>
      <c r="U59" s="53"/>
    </row>
    <row r="60" spans="1:21" ht="45">
      <c r="A60" s="51" t="str">
        <f>basis!A43</f>
        <v>V16</v>
      </c>
      <c r="B60" s="51" t="str">
        <f>basis!C43</f>
        <v>02 Vorspeisen</v>
      </c>
      <c r="C60" s="51" t="str">
        <f>basis!D43</f>
        <v>vegan</v>
      </c>
      <c r="D60" s="51" t="str">
        <f>basis!B43</f>
        <v>Kichererbsen - Gemüsesalat</v>
      </c>
      <c r="E60" s="51" t="str">
        <f>basis!M43</f>
        <v>bunter Salat aus Kichererbsen, Paprika, Zwiebel, Gurke, Mais etc. mit Pestodressing und Sonnenblumenkernen</v>
      </c>
      <c r="F60" s="51" t="str">
        <f>basis!P43</f>
        <v>Sellerie</v>
      </c>
      <c r="G60" s="51" t="str">
        <f t="shared" si="3"/>
        <v>Kichererbsen - Gemüsesalat - bunter Salat aus Kichererbsen, Paprika, Zwiebel, Gurke, Mais etc. mit Pestodressing und Sonnenblumenkernen - enthält Sellerie</v>
      </c>
      <c r="H60" s="68">
        <f>basis!N43</f>
        <v>2.1000168000000001</v>
      </c>
      <c r="I60" s="51">
        <f>basis!F43</f>
        <v>1</v>
      </c>
      <c r="J60" s="51" t="str">
        <f>basis!G43</f>
        <v>Gläschen</v>
      </c>
      <c r="K60" s="51" t="b">
        <f t="shared" si="5"/>
        <v>1</v>
      </c>
      <c r="L60" s="70" t="str">
        <f>basis!K43</f>
        <v>1 Gläschen  à ca. 100 g</v>
      </c>
      <c r="M60" s="69"/>
      <c r="N60" s="51"/>
      <c r="O60" s="51">
        <f>basis!I43</f>
        <v>100</v>
      </c>
      <c r="P60" s="62"/>
      <c r="Q60" s="62"/>
      <c r="R60" s="62"/>
      <c r="S60" s="62"/>
      <c r="T60" s="52"/>
      <c r="U60" s="53"/>
    </row>
    <row r="61" spans="1:21" ht="45">
      <c r="A61" s="51" t="str">
        <f>basis!A44</f>
        <v>V17</v>
      </c>
      <c r="B61" s="51" t="str">
        <f>basis!C44</f>
        <v>02 Vorspeisen</v>
      </c>
      <c r="C61" s="51" t="str">
        <f>basis!D44</f>
        <v>vegan</v>
      </c>
      <c r="D61" s="51" t="str">
        <f>basis!B44</f>
        <v>Tomaten-Mango-Salat mit roten Zwiebeln (vegan)</v>
      </c>
      <c r="E61" s="51" t="str">
        <f>basis!M44</f>
        <v>Tomatenwürfel sowie Mangowürfel, mariniert mit frischen Kräuter Essig und Öl, abgeschmeckt mit roten Zwiebeln</v>
      </c>
      <c r="F61" s="51" t="str">
        <f>basis!P44</f>
        <v>keine deklarationspflichtigen Inhaltsstoffe</v>
      </c>
      <c r="G61" s="51" t="str">
        <f t="shared" si="3"/>
        <v>Tomaten-Mango-Salat mit roten Zwiebeln (vegan) - Tomatenwürfel sowie Mangowürfel, mariniert mit frischen Kräuter Essig und Öl, abgeschmeckt mit roten Zwiebeln - enthält keine deklarationspflichtigen Inhaltsstoffe</v>
      </c>
      <c r="H61" s="68">
        <f>basis!N44</f>
        <v>2.2953672000000003</v>
      </c>
      <c r="I61" s="51">
        <f>basis!F44</f>
        <v>1</v>
      </c>
      <c r="J61" s="51" t="str">
        <f>basis!G44</f>
        <v>Gläschen</v>
      </c>
      <c r="K61" s="51" t="b">
        <f t="shared" si="5"/>
        <v>1</v>
      </c>
      <c r="L61" s="70" t="str">
        <f>basis!K44</f>
        <v>1 Gläschen  à ca. 100 g</v>
      </c>
      <c r="M61" s="69"/>
      <c r="N61" s="51"/>
      <c r="O61" s="51">
        <f>basis!I44</f>
        <v>100</v>
      </c>
      <c r="P61" s="62"/>
      <c r="Q61" s="62"/>
      <c r="R61" s="62"/>
      <c r="S61" s="62"/>
      <c r="T61" s="52"/>
      <c r="U61" s="53"/>
    </row>
    <row r="62" spans="1:21" ht="45">
      <c r="A62" s="51" t="str">
        <f>basis!A45</f>
        <v>V18</v>
      </c>
      <c r="B62" s="51" t="str">
        <f>basis!C45</f>
        <v>02 Vorspeisen</v>
      </c>
      <c r="C62" s="51" t="str">
        <f>basis!D45</f>
        <v>vegan</v>
      </c>
      <c r="D62" s="51" t="str">
        <f>basis!B45</f>
        <v>veganes Hähnchengeschnetzeltes mit Champignon und Lauch</v>
      </c>
      <c r="E62" s="51" t="str">
        <f>basis!M45</f>
        <v>keine Vorspeise, bitte hier rauslöschen</v>
      </c>
      <c r="F62" s="51">
        <f>basis!P45</f>
        <v>0</v>
      </c>
      <c r="G62" s="51" t="str">
        <f t="shared" si="3"/>
        <v>veganes Hähnchengeschnetzeltes mit Champignon und Lauch - keine Vorspeise, bitte hier rauslöschen - enthält 0</v>
      </c>
      <c r="H62" s="68">
        <f>basis!N45</f>
        <v>0</v>
      </c>
      <c r="I62" s="51">
        <f>basis!F45</f>
        <v>0</v>
      </c>
      <c r="J62" s="51">
        <f>basis!G45</f>
        <v>0</v>
      </c>
      <c r="K62" s="51" t="b">
        <f t="shared" si="5"/>
        <v>1</v>
      </c>
      <c r="L62" s="70" t="str">
        <f>basis!K45</f>
        <v xml:space="preserve">    </v>
      </c>
      <c r="M62" s="69"/>
      <c r="N62" s="51"/>
      <c r="O62" s="51">
        <f>basis!I45</f>
        <v>0</v>
      </c>
      <c r="P62" s="62"/>
      <c r="Q62" s="62"/>
      <c r="R62" s="62"/>
      <c r="S62" s="62"/>
      <c r="T62" s="52"/>
      <c r="U62" s="53"/>
    </row>
    <row r="63" spans="1:21" ht="45">
      <c r="A63" s="51" t="str">
        <f>basis!A46</f>
        <v>V19</v>
      </c>
      <c r="B63" s="51" t="str">
        <f>basis!C46</f>
        <v>02 Vorspeisen</v>
      </c>
      <c r="C63" s="51" t="str">
        <f>basis!D46</f>
        <v>vegan</v>
      </c>
      <c r="D63" s="51" t="str">
        <f>basis!B46</f>
        <v>Bruschetta im Gläschen</v>
      </c>
      <c r="E63" s="51" t="str">
        <f>basis!M46</f>
        <v>feine Tomatenwürfel mit frischem Knoblauch, Olivenöl und Basilikum</v>
      </c>
      <c r="F63" s="51" t="str">
        <f>basis!P46</f>
        <v>keine deklarationspflichtigen Inhaltsstoffe</v>
      </c>
      <c r="G63" s="51" t="str">
        <f t="shared" si="3"/>
        <v>Bruschetta im Gläschen - feine Tomatenwürfel mit frischem Knoblauch, Olivenöl und Basilikum - enthält keine deklarationspflichtigen Inhaltsstoffe</v>
      </c>
      <c r="H63" s="68">
        <f>basis!N46</f>
        <v>3.66282</v>
      </c>
      <c r="I63" s="51">
        <f>basis!F46</f>
        <v>1</v>
      </c>
      <c r="J63" s="51" t="str">
        <f>basis!G46</f>
        <v>Gläschen</v>
      </c>
      <c r="K63" s="51" t="b">
        <f t="shared" si="5"/>
        <v>1</v>
      </c>
      <c r="L63" s="70" t="str">
        <f>basis!K46</f>
        <v>1 Gläschen  à ca. 100 g</v>
      </c>
      <c r="M63" s="69"/>
      <c r="N63" s="51"/>
      <c r="O63" s="51">
        <f>basis!I46</f>
        <v>100</v>
      </c>
      <c r="P63" s="62"/>
      <c r="Q63" s="62"/>
      <c r="R63" s="62"/>
      <c r="S63" s="62"/>
      <c r="T63" s="52"/>
      <c r="U63" s="53"/>
    </row>
    <row r="64" spans="1:21" ht="45">
      <c r="A64" s="51" t="str">
        <f>basis!A47</f>
        <v>V20</v>
      </c>
      <c r="B64" s="51" t="str">
        <f>basis!C47</f>
        <v>02 Vorspeisen</v>
      </c>
      <c r="C64" s="51" t="str">
        <f>basis!D47</f>
        <v>vegan</v>
      </c>
      <c r="D64" s="51" t="str">
        <f>basis!B47</f>
        <v>mediterraner Orecchiette-Salat mit getrockneten Tomaten und Pinienkernen</v>
      </c>
      <c r="E64" s="51" t="str">
        <f>basis!M47</f>
        <v>kleine Teigware mit Rucola, getro. Tomaten, Oliven, Pesto uns Pinienkernen</v>
      </c>
      <c r="F64" s="51" t="str">
        <f>basis!P47</f>
        <v>Gluten, Sellerie</v>
      </c>
      <c r="G64" s="51" t="str">
        <f t="shared" si="3"/>
        <v>mediterraner Orecchiette-Salat mit getrockneten Tomaten und Pinienkernen - kleine Teigware mit Rucola, getro. Tomaten, Oliven, Pesto uns Pinienkernen - enthält Gluten, Sellerie</v>
      </c>
      <c r="H64" s="68">
        <f>basis!N47</f>
        <v>4.9325976000000002</v>
      </c>
      <c r="I64" s="51">
        <f>basis!F47</f>
        <v>1</v>
      </c>
      <c r="J64" s="51" t="str">
        <f>basis!G47</f>
        <v>Gläschen</v>
      </c>
      <c r="K64" s="51" t="b">
        <f t="shared" si="5"/>
        <v>1</v>
      </c>
      <c r="L64" s="70" t="str">
        <f>basis!K47</f>
        <v>1 Gläschen  à ca. 100 g</v>
      </c>
      <c r="M64" s="69"/>
      <c r="N64" s="51"/>
      <c r="O64" s="51">
        <f>basis!I47</f>
        <v>100</v>
      </c>
      <c r="P64" s="62"/>
      <c r="Q64" s="62"/>
      <c r="R64" s="62"/>
      <c r="S64" s="62"/>
      <c r="T64" s="52"/>
      <c r="U64" s="53"/>
    </row>
    <row r="65" spans="1:21" ht="45">
      <c r="A65" s="51" t="str">
        <f>basis!A48</f>
        <v>V21</v>
      </c>
      <c r="B65" s="51" t="str">
        <f>basis!C48</f>
        <v>02 Vorspeisen</v>
      </c>
      <c r="C65" s="51" t="str">
        <f>basis!D48</f>
        <v>vegan</v>
      </c>
      <c r="D65" s="51" t="str">
        <f>basis!B48</f>
        <v>Rote Beete Salat mit Äpfeln und Walnüssen</v>
      </c>
      <c r="E65" s="51" t="str">
        <f>basis!M48</f>
        <v>Rote Beete sowie frische Äpfel fein gewürfelt mit Walnüssen süß/sauer abgeschmeckt  /vegan</v>
      </c>
      <c r="F65" s="51" t="str">
        <f>basis!P48</f>
        <v>Nuss, Sulfite</v>
      </c>
      <c r="G65" s="51" t="str">
        <f t="shared" si="3"/>
        <v>Rote Beete Salat mit Äpfeln und Walnüssen - Rote Beete sowie frische Äpfel fein gewürfelt mit Walnüssen süß/sauer abgeschmeckt  /vegan - enthält Nuss, Sulfite</v>
      </c>
      <c r="H65" s="68">
        <f>basis!N48</f>
        <v>2.8814183999999998</v>
      </c>
      <c r="I65" s="51">
        <f>basis!F48</f>
        <v>1</v>
      </c>
      <c r="J65" s="51" t="str">
        <f>basis!G48</f>
        <v>Gläschen</v>
      </c>
      <c r="K65" s="51" t="b">
        <f t="shared" si="5"/>
        <v>1</v>
      </c>
      <c r="L65" s="70" t="str">
        <f>basis!K48</f>
        <v>1 Gläschen  à ca. 100 g</v>
      </c>
      <c r="M65" s="69"/>
      <c r="N65" s="51"/>
      <c r="O65" s="51">
        <f>basis!I48</f>
        <v>100</v>
      </c>
      <c r="P65" s="62"/>
      <c r="Q65" s="62"/>
      <c r="R65" s="62"/>
      <c r="S65" s="62"/>
      <c r="T65" s="52"/>
      <c r="U65" s="53"/>
    </row>
    <row r="66" spans="1:21" ht="45">
      <c r="A66" s="51" t="str">
        <f>basis!A49</f>
        <v>V22</v>
      </c>
      <c r="B66" s="51" t="str">
        <f>basis!C49</f>
        <v>02 Vorspeisen</v>
      </c>
      <c r="C66" s="51" t="str">
        <f>basis!D49</f>
        <v>vegan</v>
      </c>
      <c r="D66" s="51" t="str">
        <f>basis!B49</f>
        <v>Roter Linsensalat mit Paprika und Schnittlauch</v>
      </c>
      <c r="E66" s="51" t="str">
        <f>basis!M49</f>
        <v>gegarte Rote Linsen mit Paprikawürfeln und Schnittlauch würzig abgeschmeckt  / vegan</v>
      </c>
      <c r="F66" s="51">
        <f>basis!P49</f>
        <v>0</v>
      </c>
      <c r="G66" s="51" t="str">
        <f t="shared" si="3"/>
        <v>Roter Linsensalat mit Paprika und Schnittlauch - gegarte Rote Linsen mit Paprikawürfeln und Schnittlauch würzig abgeschmeckt  / vegan - enthält 0</v>
      </c>
      <c r="H66" s="68">
        <f>basis!N49</f>
        <v>2.6372304000000004</v>
      </c>
      <c r="I66" s="51">
        <f>basis!F49</f>
        <v>1</v>
      </c>
      <c r="J66" s="51" t="str">
        <f>basis!G49</f>
        <v>Gläschen</v>
      </c>
      <c r="K66" s="51" t="b">
        <f t="shared" si="5"/>
        <v>1</v>
      </c>
      <c r="L66" s="70" t="str">
        <f>basis!K49</f>
        <v>1 Gläschen  à ca. 100 g</v>
      </c>
      <c r="M66" s="69"/>
      <c r="N66" s="51"/>
      <c r="O66" s="51">
        <f>basis!I49</f>
        <v>100</v>
      </c>
      <c r="P66" s="62"/>
      <c r="Q66" s="62"/>
      <c r="R66" s="62"/>
      <c r="S66" s="62"/>
      <c r="T66" s="52"/>
      <c r="U66" s="53"/>
    </row>
    <row r="67" spans="1:21" ht="45">
      <c r="A67" s="51" t="str">
        <f>basis!A50</f>
        <v>V23</v>
      </c>
      <c r="B67" s="51" t="str">
        <f>basis!C50</f>
        <v>02 Vorspeisen</v>
      </c>
      <c r="C67" s="51" t="str">
        <f>basis!D50</f>
        <v>vegan möglich</v>
      </c>
      <c r="D67" s="51" t="str">
        <f>basis!B50</f>
        <v xml:space="preserve">Mediterraner Melonensalat mit Fetakäse </v>
      </c>
      <c r="E67" s="51" t="str">
        <f>basis!M50</f>
        <v>Würfel aus Wasser- und Honigmelone sowie Fetakäse, würzig abgeschmeckt</v>
      </c>
      <c r="F67" s="51" t="str">
        <f>basis!P50</f>
        <v>Lactose</v>
      </c>
      <c r="G67" s="51" t="str">
        <f t="shared" si="3"/>
        <v>Mediterraner Melonensalat mit Fetakäse  - Würfel aus Wasser- und Honigmelone sowie Fetakäse, würzig abgeschmeckt - enthält Lactose</v>
      </c>
      <c r="H67" s="68">
        <f>basis!N50</f>
        <v>2.2465296000000001</v>
      </c>
      <c r="I67" s="51">
        <f>basis!F50</f>
        <v>1</v>
      </c>
      <c r="J67" s="51" t="str">
        <f>basis!G50</f>
        <v>Gläschen</v>
      </c>
      <c r="K67" s="51" t="b">
        <f t="shared" si="5"/>
        <v>1</v>
      </c>
      <c r="L67" s="70" t="str">
        <f>basis!K50</f>
        <v>1 Gläschen  à ca. 100 g</v>
      </c>
      <c r="M67" s="69"/>
      <c r="N67" s="51"/>
      <c r="O67" s="51">
        <f>basis!I50</f>
        <v>100</v>
      </c>
      <c r="P67" s="62"/>
      <c r="Q67" s="62"/>
      <c r="R67" s="62"/>
      <c r="S67" s="62"/>
      <c r="T67" s="52"/>
      <c r="U67" s="53"/>
    </row>
    <row r="68" spans="1:21" ht="45">
      <c r="A68" s="51" t="str">
        <f>basis!A51</f>
        <v>V24</v>
      </c>
      <c r="B68" s="51" t="str">
        <f>basis!C51</f>
        <v>02 Vorspeisen</v>
      </c>
      <c r="C68" s="51" t="str">
        <f>basis!D51</f>
        <v>vegan möglich</v>
      </c>
      <c r="D68" s="51" t="str">
        <f>basis!B51</f>
        <v>Melonen-Feta-Sticks</v>
      </c>
      <c r="E68" s="51" t="str">
        <f>basis!M51</f>
        <v>Würfel von der Wassermelone sowie Fetakäse, gewürzt und ausgarniert</v>
      </c>
      <c r="F68" s="51" t="str">
        <f>basis!P51</f>
        <v>Lactose</v>
      </c>
      <c r="G68" s="51" t="str">
        <f t="shared" si="3"/>
        <v>Melonen-Feta-Sticks - Würfel von der Wassermelone sowie Fetakäse, gewürzt und ausgarniert - enthält Lactose</v>
      </c>
      <c r="H68" s="68">
        <f>basis!N51</f>
        <v>2.5395552000000006</v>
      </c>
      <c r="I68" s="51">
        <f>basis!F51</f>
        <v>2</v>
      </c>
      <c r="J68" s="51" t="str">
        <f>basis!G51</f>
        <v>Stück</v>
      </c>
      <c r="K68" s="51" t="b">
        <f t="shared" si="5"/>
        <v>1</v>
      </c>
      <c r="L68" s="70" t="str">
        <f>basis!K51</f>
        <v>2 Stück  à ca. 80 g</v>
      </c>
      <c r="M68" s="69"/>
      <c r="N68" s="51"/>
      <c r="O68" s="51">
        <f>basis!I51</f>
        <v>80</v>
      </c>
      <c r="P68" s="62"/>
      <c r="Q68" s="62"/>
      <c r="R68" s="62"/>
      <c r="S68" s="62"/>
      <c r="T68" s="52"/>
      <c r="U68" s="53"/>
    </row>
    <row r="69" spans="1:21" ht="45">
      <c r="A69" s="51" t="str">
        <f>basis!A52</f>
        <v>V25</v>
      </c>
      <c r="B69" s="51" t="str">
        <f>basis!C52</f>
        <v>02 Vorspeisen</v>
      </c>
      <c r="C69" s="51" t="str">
        <f>basis!D52</f>
        <v>vegan möglich</v>
      </c>
      <c r="D69" s="51" t="str">
        <f>basis!B52</f>
        <v>Fleischbällchen in Sesam-Teriyaki-Sauce</v>
      </c>
      <c r="E69" s="51" t="str">
        <f>basis!M52</f>
        <v>gebratenes Fleischbällchen aus Schweinehackfleisch, mariniert mit würziger Teriyaki-Sauce</v>
      </c>
      <c r="F69" s="51" t="str">
        <f>basis!P52</f>
        <v>Schwein, Gluten</v>
      </c>
      <c r="G69" s="51" t="str">
        <f t="shared" si="3"/>
        <v>Fleischbällchen in Sesam-Teriyaki-Sauce - gebratenes Fleischbällchen aus Schweinehackfleisch, mariniert mit würziger Teriyaki-Sauce - enthält Schwein, Gluten</v>
      </c>
      <c r="H69" s="68">
        <f>basis!N52</f>
        <v>3.8093328000000004</v>
      </c>
      <c r="I69" s="51">
        <f>basis!F52</f>
        <v>2</v>
      </c>
      <c r="J69" s="51" t="str">
        <f>basis!G52</f>
        <v>Stück</v>
      </c>
      <c r="K69" s="51" t="b">
        <f t="shared" si="5"/>
        <v>1</v>
      </c>
      <c r="L69" s="70" t="str">
        <f>basis!K52</f>
        <v>2 Stück  à ca. 100 g</v>
      </c>
      <c r="M69" s="69"/>
      <c r="N69" s="51"/>
      <c r="O69" s="51">
        <f>basis!I52</f>
        <v>100</v>
      </c>
      <c r="P69" s="62"/>
      <c r="Q69" s="62"/>
      <c r="R69" s="62"/>
      <c r="S69" s="62"/>
      <c r="T69" s="52"/>
      <c r="U69" s="53"/>
    </row>
    <row r="70" spans="1:21" ht="45">
      <c r="A70" s="51" t="str">
        <f>basis!A53</f>
        <v>V26</v>
      </c>
      <c r="B70" s="51" t="str">
        <f>basis!C53</f>
        <v>02 Vorspeisen</v>
      </c>
      <c r="C70" s="51" t="str">
        <f>basis!D53</f>
        <v>vegan möglich</v>
      </c>
      <c r="D70" s="51" t="str">
        <f>basis!B53</f>
        <v>Coleslaw</v>
      </c>
      <c r="E70" s="51" t="str">
        <f>basis!M53</f>
        <v>Krautsalat mit Möhren in einer würzigen Mayonaisemarinade</v>
      </c>
      <c r="F70" s="51" t="str">
        <f>basis!P53</f>
        <v>Lactose, Ei</v>
      </c>
      <c r="G70" s="51" t="str">
        <f t="shared" si="3"/>
        <v>Coleslaw - Krautsalat mit Möhren in einer würzigen Mayonaisemarinade - enthält Lactose, Ei</v>
      </c>
      <c r="H70" s="68">
        <f>basis!N53</f>
        <v>3.2721192000000006</v>
      </c>
      <c r="I70" s="51">
        <f>basis!F53</f>
        <v>1</v>
      </c>
      <c r="J70" s="51" t="str">
        <f>basis!G53</f>
        <v>Gläschen</v>
      </c>
      <c r="K70" s="51" t="b">
        <f t="shared" si="5"/>
        <v>1</v>
      </c>
      <c r="L70" s="70" t="str">
        <f>basis!K53</f>
        <v>1 Gläschen  à ca. 100 g</v>
      </c>
      <c r="M70" s="69"/>
      <c r="N70" s="51"/>
      <c r="O70" s="51">
        <f>basis!I53</f>
        <v>100</v>
      </c>
      <c r="P70" s="62"/>
      <c r="Q70" s="62"/>
      <c r="R70" s="62"/>
      <c r="S70" s="62"/>
      <c r="T70" s="52"/>
      <c r="U70" s="53"/>
    </row>
    <row r="71" spans="1:21" ht="45">
      <c r="A71" s="51" t="str">
        <f>basis!A54</f>
        <v>V27</v>
      </c>
      <c r="B71" s="51" t="str">
        <f>basis!C54</f>
        <v>02 Vorspeisen</v>
      </c>
      <c r="C71" s="51" t="str">
        <f>basis!D54</f>
        <v>vegan möglich</v>
      </c>
      <c r="D71" s="51" t="str">
        <f>basis!B54</f>
        <v>kleine Pellkartoffeln mit Kräuter-Dip</v>
      </c>
      <c r="E71" s="51" t="str">
        <f>basis!M54</f>
        <v>kleine Kartoffel-Drillinge mit Schale gegart auf Kräuter-Joghurt-Dip</v>
      </c>
      <c r="F71" s="51" t="str">
        <f>basis!P54</f>
        <v>Lactose</v>
      </c>
      <c r="G71" s="51" t="str">
        <f t="shared" si="3"/>
        <v>kleine Pellkartoffeln mit Kräuter-Dip - kleine Kartoffel-Drillinge mit Schale gegart auf Kräuter-Joghurt-Dip - enthält Lactose</v>
      </c>
      <c r="H71" s="68">
        <f>basis!N54</f>
        <v>1.0255896</v>
      </c>
      <c r="I71" s="51">
        <f>basis!F54</f>
        <v>1</v>
      </c>
      <c r="J71" s="51" t="str">
        <f>basis!G54</f>
        <v>Stück</v>
      </c>
      <c r="K71" s="51" t="b">
        <f t="shared" si="5"/>
        <v>1</v>
      </c>
      <c r="L71" s="70" t="str">
        <f>basis!K54</f>
        <v>1 Stück  à ca. 75 g</v>
      </c>
      <c r="M71" s="69"/>
      <c r="N71" s="51"/>
      <c r="O71" s="51">
        <f>basis!I54</f>
        <v>75</v>
      </c>
      <c r="P71" s="62"/>
      <c r="Q71" s="62"/>
      <c r="R71" s="62"/>
      <c r="S71" s="62"/>
      <c r="T71" s="52"/>
      <c r="U71" s="53"/>
    </row>
    <row r="72" spans="1:21" ht="45">
      <c r="A72" s="51" t="str">
        <f>basis!A55</f>
        <v>V28</v>
      </c>
      <c r="B72" s="51" t="str">
        <f>basis!C55</f>
        <v>02 Vorspeisen</v>
      </c>
      <c r="C72" s="51" t="str">
        <f>basis!D55</f>
        <v>vege-tarisch</v>
      </c>
      <c r="D72" s="51" t="str">
        <f>basis!B55</f>
        <v>Rote Beete Carpaccio auf Rucola mit Walnüssen und Fetakäse</v>
      </c>
      <c r="E72" s="51" t="str">
        <f>basis!M55</f>
        <v>hauchdünne Scheiben der roten Beete auf einem Bett vom Rucola ausgarniert mit Fetakäse und Walnüssen mit Vinaigrette</v>
      </c>
      <c r="F72" s="51" t="str">
        <f>basis!P55</f>
        <v>Nüsse, Lactose</v>
      </c>
      <c r="G72" s="51" t="str">
        <f t="shared" si="3"/>
        <v>Rote Beete Carpaccio auf Rucola mit Walnüssen und Fetakäse - hauchdünne Scheiben der roten Beete auf einem Bett vom Rucola ausgarniert mit Fetakäse und Walnüssen mit Vinaigrette - enthält Nüsse, Lactose</v>
      </c>
      <c r="H72" s="68">
        <f>basis!N55</f>
        <v>4.1023584</v>
      </c>
      <c r="I72" s="51">
        <f>basis!F55</f>
        <v>100</v>
      </c>
      <c r="J72" s="51" t="str">
        <f>basis!G55</f>
        <v>g</v>
      </c>
      <c r="K72" s="51" t="b">
        <f t="shared" si="5"/>
        <v>1</v>
      </c>
      <c r="L72" s="70" t="str">
        <f>basis!K55</f>
        <v xml:space="preserve">100 g   </v>
      </c>
      <c r="M72" s="69"/>
      <c r="N72" s="51"/>
      <c r="O72" s="51">
        <f>basis!I55</f>
        <v>0</v>
      </c>
      <c r="P72" s="62"/>
      <c r="Q72" s="62"/>
      <c r="R72" s="62"/>
      <c r="S72" s="62"/>
      <c r="T72" s="52"/>
      <c r="U72" s="53"/>
    </row>
    <row r="73" spans="1:21" ht="45">
      <c r="A73" s="51" t="str">
        <f>basis!A56</f>
        <v>V29</v>
      </c>
      <c r="B73" s="51" t="str">
        <f>basis!C56</f>
        <v>02 Vorspeisen</v>
      </c>
      <c r="C73" s="51" t="str">
        <f>basis!D56</f>
        <v>vege-tarisch</v>
      </c>
      <c r="D73" s="51" t="str">
        <f>basis!B56</f>
        <v>Tomate-Mozzarella mit Balsamico- Creme</v>
      </c>
      <c r="E73" s="51" t="str">
        <f>basis!M56</f>
        <v>Tomaten- und Mozzarellascheiben abwechselnd gelegt und mit Basilikum und Balsamicocreme mariniert / vegetarisch</v>
      </c>
      <c r="F73" s="51" t="str">
        <f>basis!P56</f>
        <v>Lactose</v>
      </c>
      <c r="G73" s="51" t="str">
        <f t="shared" si="3"/>
        <v>Tomate-Mozzarella mit Balsamico- Creme - Tomaten- und Mozzarellascheiben abwechselnd gelegt und mit Basilikum und Balsamicocreme mariniert / vegetarisch - enthält Lactose</v>
      </c>
      <c r="H73" s="68">
        <f>basis!N56</f>
        <v>3.3697944</v>
      </c>
      <c r="I73" s="51">
        <f>basis!F56</f>
        <v>100</v>
      </c>
      <c r="J73" s="51" t="str">
        <f>basis!G56</f>
        <v>g</v>
      </c>
      <c r="K73" s="51" t="b">
        <f t="shared" si="5"/>
        <v>1</v>
      </c>
      <c r="L73" s="70" t="str">
        <f>basis!K56</f>
        <v xml:space="preserve">100 g   </v>
      </c>
      <c r="M73" s="69"/>
      <c r="N73" s="51"/>
      <c r="O73" s="51">
        <f>basis!I56</f>
        <v>0</v>
      </c>
      <c r="P73" s="62"/>
      <c r="Q73" s="62"/>
      <c r="R73" s="62"/>
      <c r="S73" s="62"/>
      <c r="T73" s="52"/>
      <c r="U73" s="53"/>
    </row>
    <row r="74" spans="1:21" ht="45">
      <c r="A74" s="51" t="str">
        <f>basis!A57</f>
        <v>V30</v>
      </c>
      <c r="B74" s="51" t="str">
        <f>basis!C57</f>
        <v>02 Vorspeisen</v>
      </c>
      <c r="C74" s="51" t="str">
        <f>basis!D57</f>
        <v>vege-tarisch</v>
      </c>
      <c r="D74" s="51" t="str">
        <f>basis!B57</f>
        <v>Blattsalat-Variation mit Trauben, Gorgonzola und Walnüssen</v>
      </c>
      <c r="E74" s="51" t="str">
        <f>basis!M57</f>
        <v>Variation aus Frisee, Lollo Rosso, Rucola und Feldsalat mit hellen und roten Weintrauben sowie Gorgonzola und Walnüssen ausgarniert</v>
      </c>
      <c r="F74" s="51" t="str">
        <f>basis!P57</f>
        <v>Lactose, Nüsse</v>
      </c>
      <c r="G74" s="51" t="str">
        <f t="shared" si="3"/>
        <v>Blattsalat-Variation mit Trauben, Gorgonzola und Walnüssen - Variation aus Frisee, Lollo Rosso, Rucola und Feldsalat mit hellen und roten Weintrauben sowie Gorgonzola und Walnüssen ausgarniert - enthält Lactose, Nüsse</v>
      </c>
      <c r="H74" s="68">
        <f>basis!N57</f>
        <v>4.9814352</v>
      </c>
      <c r="I74" s="51">
        <f>basis!F57</f>
        <v>100</v>
      </c>
      <c r="J74" s="51" t="str">
        <f>basis!G57</f>
        <v>g</v>
      </c>
      <c r="K74" s="51" t="b">
        <f t="shared" si="5"/>
        <v>1</v>
      </c>
      <c r="L74" s="70" t="str">
        <f>basis!K57</f>
        <v xml:space="preserve">100 g   </v>
      </c>
      <c r="M74" s="69"/>
      <c r="N74" s="51"/>
      <c r="O74" s="51">
        <f>basis!I57</f>
        <v>0</v>
      </c>
      <c r="P74" s="62"/>
      <c r="Q74" s="62"/>
      <c r="R74" s="62"/>
      <c r="S74" s="62"/>
      <c r="T74" s="52"/>
      <c r="U74" s="53"/>
    </row>
    <row r="75" spans="1:21" ht="45">
      <c r="A75" s="51" t="str">
        <f>basis!A58</f>
        <v>V31</v>
      </c>
      <c r="B75" s="51" t="str">
        <f>basis!C58</f>
        <v>02 Vorspeisen</v>
      </c>
      <c r="C75" s="51" t="str">
        <f>basis!D58</f>
        <v>vege-tarisch</v>
      </c>
      <c r="D75" s="51" t="str">
        <f>basis!B58</f>
        <v>Feldsalat mit karamelisierten Birnen und Camenbert</v>
      </c>
      <c r="E75" s="51" t="str">
        <f>basis!M58</f>
        <v>ein bett aus Feldsalat darauf karamellsierter Birnenspalten, Camenbertscheiben sowie Trauben</v>
      </c>
      <c r="F75" s="51" t="str">
        <f>basis!P58</f>
        <v>keine deklarationspflichtigen Inhaltsstoffe</v>
      </c>
      <c r="G75" s="51" t="str">
        <f t="shared" si="3"/>
        <v>Feldsalat mit karamelisierten Birnen und Camenbert - ein bett aus Feldsalat darauf karamellsierter Birnenspalten, Camenbertscheiben sowie Trauben - enthält keine deklarationspflichtigen Inhaltsstoffe</v>
      </c>
      <c r="H75" s="68">
        <f>basis!N58</f>
        <v>4.395384</v>
      </c>
      <c r="I75" s="51">
        <f>basis!F58</f>
        <v>100</v>
      </c>
      <c r="J75" s="51" t="str">
        <f>basis!G58</f>
        <v>g</v>
      </c>
      <c r="K75" s="51" t="b">
        <f t="shared" si="5"/>
        <v>1</v>
      </c>
      <c r="L75" s="70" t="str">
        <f>basis!K58</f>
        <v xml:space="preserve">100 g   </v>
      </c>
      <c r="M75" s="69"/>
      <c r="N75" s="51"/>
      <c r="O75" s="51">
        <f>basis!I58</f>
        <v>0</v>
      </c>
      <c r="P75" s="62"/>
      <c r="Q75" s="62"/>
      <c r="R75" s="62"/>
      <c r="S75" s="62"/>
      <c r="T75" s="52"/>
      <c r="U75" s="53"/>
    </row>
    <row r="76" spans="1:21" ht="45">
      <c r="A76" s="51" t="str">
        <f>basis!A59</f>
        <v>V32</v>
      </c>
      <c r="B76" s="51" t="str">
        <f>basis!C59</f>
        <v>02 Vorspeisen</v>
      </c>
      <c r="C76" s="51" t="str">
        <f>basis!D59</f>
        <v>vege-tarisch</v>
      </c>
      <c r="D76" s="51" t="str">
        <f>basis!B59</f>
        <v>Käsespießchen</v>
      </c>
      <c r="E76" s="51" t="str">
        <f>basis!M59</f>
        <v>Würfel von Gouda und Emmentaler gespießt mit roten und hellen Trauben sowie Physalis</v>
      </c>
      <c r="F76" s="51" t="str">
        <f>basis!P59</f>
        <v>Lactose</v>
      </c>
      <c r="G76" s="51" t="str">
        <f t="shared" si="3"/>
        <v>Käsespießchen - Würfel von Gouda und Emmentaler gespießt mit roten und hellen Trauben sowie Physalis - enthält Lactose</v>
      </c>
      <c r="H76" s="68">
        <f>basis!N59</f>
        <v>2.2953672000000003</v>
      </c>
      <c r="I76" s="51">
        <f>basis!F59</f>
        <v>1</v>
      </c>
      <c r="J76" s="51" t="str">
        <f>basis!G59</f>
        <v>Stück</v>
      </c>
      <c r="K76" s="51" t="b">
        <f t="shared" si="5"/>
        <v>1</v>
      </c>
      <c r="L76" s="70" t="str">
        <f>basis!K59</f>
        <v>1 Stück  à ca. 70 g</v>
      </c>
      <c r="M76" s="69"/>
      <c r="N76" s="51"/>
      <c r="O76" s="51">
        <f>basis!I59</f>
        <v>70</v>
      </c>
      <c r="P76" s="62"/>
      <c r="Q76" s="62"/>
      <c r="R76" s="62"/>
      <c r="S76" s="62"/>
      <c r="T76" s="52"/>
      <c r="U76" s="53"/>
    </row>
    <row r="77" spans="1:21" ht="45">
      <c r="A77" s="51" t="str">
        <f>basis!A60</f>
        <v>V33</v>
      </c>
      <c r="B77" s="51" t="str">
        <f>basis!C60</f>
        <v>02 Vorspeisen</v>
      </c>
      <c r="C77" s="51" t="str">
        <f>basis!D60</f>
        <v>vege-tarisch</v>
      </c>
      <c r="D77" s="51" t="str">
        <f>basis!B60</f>
        <v>Gefüllte Feigen mit Ziegenkäse und Pecannüssen</v>
      </c>
      <c r="E77" s="51" t="str">
        <f>basis!M60</f>
        <v>Feigen aufgeschnitten mit gefüllt mit Ziegenkäse, gewürzt, mit Honig und Walnüssen garniert</v>
      </c>
      <c r="F77" s="51" t="str">
        <f>basis!P60</f>
        <v>Nüsse</v>
      </c>
      <c r="G77" s="51" t="str">
        <f t="shared" si="3"/>
        <v>Gefüllte Feigen mit Ziegenkäse und Pecannüssen - Feigen aufgeschnitten mit gefüllt mit Ziegenkäse, gewürzt, mit Honig und Walnüssen garniert - enthält Nüsse</v>
      </c>
      <c r="H77" s="68">
        <f>basis!N60</f>
        <v>3.4674695999999998</v>
      </c>
      <c r="I77" s="51">
        <f>basis!F60</f>
        <v>1</v>
      </c>
      <c r="J77" s="51" t="str">
        <f>basis!G60</f>
        <v>Stück</v>
      </c>
      <c r="K77" s="51" t="b">
        <f t="shared" si="5"/>
        <v>1</v>
      </c>
      <c r="L77" s="70" t="str">
        <f>basis!K60</f>
        <v>1 Stück  à ca. 100 g</v>
      </c>
      <c r="M77" s="69"/>
      <c r="N77" s="51"/>
      <c r="O77" s="51">
        <f>basis!I60</f>
        <v>100</v>
      </c>
      <c r="P77" s="62"/>
      <c r="Q77" s="62"/>
      <c r="R77" s="62"/>
      <c r="S77" s="62"/>
      <c r="T77" s="52"/>
      <c r="U77" s="53"/>
    </row>
    <row r="78" spans="1:21" ht="45">
      <c r="A78" s="51" t="str">
        <f>basis!A61</f>
        <v>V34</v>
      </c>
      <c r="B78" s="51" t="str">
        <f>basis!C61</f>
        <v>02 Vorspeisen</v>
      </c>
      <c r="C78" s="51" t="str">
        <f>basis!D61</f>
        <v>vege-tarisch</v>
      </c>
      <c r="D78" s="51" t="str">
        <f>basis!B61</f>
        <v>Tomaten-Frischkäse-Häppchen mit Bacon</v>
      </c>
      <c r="E78" s="51" t="str">
        <f>basis!M61</f>
        <v>kleine Vollkornschnitten mit würziger Frischkäsecreme, Tomatenscheiben und gebratenem Bacon umwickelt</v>
      </c>
      <c r="F78" s="51" t="str">
        <f>basis!P61</f>
        <v>Gluten, Lactose</v>
      </c>
      <c r="G78" s="51" t="str">
        <f t="shared" si="3"/>
        <v>Tomaten-Frischkäse-Häppchen mit Bacon - kleine Vollkornschnitten mit würziger Frischkäsecreme, Tomatenscheiben und gebratenem Bacon umwickelt - enthält Gluten, Lactose</v>
      </c>
      <c r="H78" s="68">
        <f>basis!N61</f>
        <v>5.9581872000000002</v>
      </c>
      <c r="I78" s="51">
        <f>basis!F61</f>
        <v>2</v>
      </c>
      <c r="J78" s="51" t="str">
        <f>basis!G61</f>
        <v>Stück</v>
      </c>
      <c r="K78" s="51" t="b">
        <f t="shared" si="5"/>
        <v>1</v>
      </c>
      <c r="L78" s="70" t="str">
        <f>basis!K61</f>
        <v>2 Stück  à ca. 100 g</v>
      </c>
      <c r="M78" s="69"/>
      <c r="N78" s="51"/>
      <c r="O78" s="51">
        <f>basis!I61</f>
        <v>100</v>
      </c>
      <c r="P78" s="62"/>
      <c r="Q78" s="62"/>
      <c r="R78" s="62"/>
      <c r="S78" s="62"/>
      <c r="T78" s="52"/>
      <c r="U78" s="53"/>
    </row>
    <row r="79" spans="1:21" ht="45">
      <c r="A79" s="51" t="str">
        <f>basis!A62</f>
        <v>V35</v>
      </c>
      <c r="B79" s="51" t="str">
        <f>basis!C62</f>
        <v>02 Vorspeisen</v>
      </c>
      <c r="C79" s="51" t="str">
        <f>basis!D62</f>
        <v>vege-tarisch</v>
      </c>
      <c r="D79" s="51" t="str">
        <f>basis!B62</f>
        <v>Gurkensalat mit Joghurt und Dill</v>
      </c>
      <c r="E79" s="51" t="str">
        <f>basis!M62</f>
        <v>feine Gurkenscheiben mit einer Dill-Joghurt-Marinade</v>
      </c>
      <c r="F79" s="51" t="str">
        <f>basis!P62</f>
        <v>Lactose</v>
      </c>
      <c r="G79" s="51" t="str">
        <f t="shared" si="3"/>
        <v>Gurkensalat mit Joghurt und Dill - feine Gurkenscheiben mit einer Dill-Joghurt-Marinade - enthält Lactose</v>
      </c>
      <c r="H79" s="68">
        <f>basis!N62</f>
        <v>2.2953672000000003</v>
      </c>
      <c r="I79" s="51">
        <f>basis!F62</f>
        <v>1</v>
      </c>
      <c r="J79" s="51" t="str">
        <f>basis!G62</f>
        <v>Gläschen</v>
      </c>
      <c r="K79" s="51" t="b">
        <f t="shared" si="5"/>
        <v>1</v>
      </c>
      <c r="L79" s="70" t="str">
        <f>basis!K62</f>
        <v>1 Gläschen  à ca. 100 g</v>
      </c>
      <c r="M79" s="69"/>
      <c r="N79" s="51"/>
      <c r="O79" s="51">
        <f>basis!I62</f>
        <v>100</v>
      </c>
      <c r="P79" s="62"/>
      <c r="Q79" s="62"/>
      <c r="R79" s="62"/>
      <c r="S79" s="62"/>
      <c r="T79" s="52"/>
      <c r="U79" s="53"/>
    </row>
    <row r="80" spans="1:21" ht="45">
      <c r="A80" s="51" t="str">
        <f>basis!A63</f>
        <v>V36</v>
      </c>
      <c r="B80" s="51" t="str">
        <f>basis!C63</f>
        <v>02 Vorspeisen</v>
      </c>
      <c r="C80" s="51" t="str">
        <f>basis!D63</f>
        <v>vege-tarisch</v>
      </c>
      <c r="D80" s="51" t="str">
        <f>basis!B63</f>
        <v>Marinierter Mozzarella auf Feldsalat mit Feigen</v>
      </c>
      <c r="E80" s="51" t="str">
        <f>basis!M63</f>
        <v>Mozzarellakügelchen würzig mit Kräutern und Olivenöl mariniert, mit Feldsalat und Feigen</v>
      </c>
      <c r="F80" s="51" t="str">
        <f>basis!P63</f>
        <v xml:space="preserve">Lactose </v>
      </c>
      <c r="G80" s="51" t="str">
        <f t="shared" si="3"/>
        <v xml:space="preserve">Marinierter Mozzarella auf Feldsalat mit Feigen - Mozzarellakügelchen würzig mit Kräutern und Olivenöl mariniert, mit Feldsalat und Feigen - enthält Lactose </v>
      </c>
      <c r="H80" s="68">
        <f>basis!N63</f>
        <v>7.1302896000000002</v>
      </c>
      <c r="I80" s="51">
        <f>basis!F63</f>
        <v>100</v>
      </c>
      <c r="J80" s="51" t="str">
        <f>basis!G63</f>
        <v>g</v>
      </c>
      <c r="K80" s="51" t="b">
        <f t="shared" si="5"/>
        <v>1</v>
      </c>
      <c r="L80" s="70" t="str">
        <f>basis!K63</f>
        <v xml:space="preserve">100 g   </v>
      </c>
      <c r="M80" s="69"/>
      <c r="N80" s="51"/>
      <c r="O80" s="51">
        <f>basis!I63</f>
        <v>0</v>
      </c>
      <c r="P80" s="62"/>
      <c r="Q80" s="62"/>
      <c r="R80" s="62"/>
      <c r="S80" s="62"/>
      <c r="T80" s="52"/>
      <c r="U80" s="53"/>
    </row>
    <row r="81" spans="1:16338" ht="45">
      <c r="A81" s="51" t="str">
        <f>basis!A64</f>
        <v>V37</v>
      </c>
      <c r="B81" s="51" t="str">
        <f>basis!C64</f>
        <v>3 Vorspeisen</v>
      </c>
      <c r="C81" s="51" t="str">
        <f>basis!D64</f>
        <v>vege-tarisch</v>
      </c>
      <c r="D81" s="51" t="str">
        <f>basis!B64</f>
        <v>Camenberttaler mit Birnen- Zwiebel-Chutney</v>
      </c>
      <c r="E81" s="51" t="str">
        <f>basis!M64</f>
        <v>gratinierte Weichkäse-Scheibe auf einem kleinen Eierkuchen mit Birnen-Zwiebek-Chutney bedeckt</v>
      </c>
      <c r="F81" s="51" t="str">
        <f>basis!P64</f>
        <v>Gluten</v>
      </c>
      <c r="G81" s="51" t="str">
        <f t="shared" si="3"/>
        <v>Camenberttaler mit Birnen- Zwiebel-Chutney - gratinierte Weichkäse-Scheibe auf einem kleinen Eierkuchen mit Birnen-Zwiebek-Chutney bedeckt - enthält Gluten</v>
      </c>
      <c r="H81" s="68">
        <f>basis!N64</f>
        <v>3.9558456000000004</v>
      </c>
      <c r="I81" s="51">
        <f>basis!F64</f>
        <v>1</v>
      </c>
      <c r="J81" s="51" t="str">
        <f>basis!G64</f>
        <v>Stück</v>
      </c>
      <c r="K81" s="51" t="b">
        <f t="shared" si="5"/>
        <v>1</v>
      </c>
      <c r="L81" s="70" t="str">
        <f>basis!K64</f>
        <v>1 Stück  à ca. 100 g</v>
      </c>
      <c r="M81" s="69"/>
      <c r="N81" s="51"/>
      <c r="O81" s="51">
        <f>basis!I64</f>
        <v>100</v>
      </c>
      <c r="P81" s="62"/>
      <c r="Q81" s="62"/>
      <c r="R81" s="62"/>
      <c r="S81" s="62"/>
      <c r="T81" s="52"/>
      <c r="U81" s="53"/>
    </row>
    <row r="82" spans="1:16338" ht="45">
      <c r="A82" s="51" t="str">
        <f>basis!A65</f>
        <v>V38</v>
      </c>
      <c r="B82" s="51" t="str">
        <f>basis!C65</f>
        <v>4 Vorspeisen</v>
      </c>
      <c r="C82" s="51" t="str">
        <f>basis!D65</f>
        <v>vege-tarisch</v>
      </c>
      <c r="D82" s="51" t="str">
        <f>basis!B65</f>
        <v>pikantes Tomate-Mozarella- Tiramisu</v>
      </c>
      <c r="E82" s="51" t="str">
        <f>basis!M65</f>
        <v>geschichtete Vorpeise im Glas: Grissini, Cherrytomaten gewürzt, Mozzarellacreme abwechselnt geschichtet</v>
      </c>
      <c r="F82" s="51" t="str">
        <f>basis!P65</f>
        <v>Lactose, Gluten</v>
      </c>
      <c r="G82" s="51" t="str">
        <f t="shared" si="3"/>
        <v>pikantes Tomate-Mozarella- Tiramisu - geschichtete Vorpeise im Glas: Grissini, Cherrytomaten gewürzt, Mozzarellacreme abwechselnt geschichtet - enthält Lactose, Gluten</v>
      </c>
      <c r="H82" s="68">
        <f>basis!N65</f>
        <v>7.5209904000000005</v>
      </c>
      <c r="I82" s="51">
        <f>basis!F65</f>
        <v>1</v>
      </c>
      <c r="J82" s="51" t="str">
        <f>basis!G65</f>
        <v>Gläschen</v>
      </c>
      <c r="K82" s="51" t="b">
        <f t="shared" si="5"/>
        <v>1</v>
      </c>
      <c r="L82" s="70" t="str">
        <f>basis!K65</f>
        <v>1 Gläschen  à ca. 100 g</v>
      </c>
      <c r="M82" s="69"/>
      <c r="N82" s="51"/>
      <c r="O82" s="51">
        <f>basis!I65</f>
        <v>100</v>
      </c>
      <c r="P82" s="62"/>
      <c r="Q82" s="62"/>
      <c r="R82" s="62"/>
      <c r="S82" s="62"/>
      <c r="T82" s="52"/>
      <c r="U82" s="53"/>
    </row>
    <row r="83" spans="1:16338" ht="45" hidden="1">
      <c r="A83" s="51">
        <f>basis!A66</f>
        <v>0</v>
      </c>
      <c r="B83" s="51" t="str">
        <f>basis!C66</f>
        <v>02 Vorspeisen</v>
      </c>
      <c r="C83" s="51">
        <f>basis!D66</f>
        <v>0</v>
      </c>
      <c r="D83" s="51" t="str">
        <f>basis!B66</f>
        <v>offen 5</v>
      </c>
      <c r="E83" s="51">
        <f>basis!M66</f>
        <v>0</v>
      </c>
      <c r="F83" s="51">
        <f>basis!P66</f>
        <v>0</v>
      </c>
      <c r="G83" s="51" t="str">
        <f t="shared" si="3"/>
        <v>offen 5 - 0 - enthält 0</v>
      </c>
      <c r="H83" s="68">
        <f>basis!N66</f>
        <v>0</v>
      </c>
      <c r="I83" s="51">
        <f>basis!F66</f>
        <v>0</v>
      </c>
      <c r="J83" s="51">
        <f>basis!G66</f>
        <v>0</v>
      </c>
      <c r="K83" s="51" t="b">
        <f t="shared" si="5"/>
        <v>1</v>
      </c>
      <c r="L83" s="70">
        <f>basis!K66</f>
        <v>0</v>
      </c>
      <c r="M83" s="69"/>
      <c r="N83" s="51"/>
      <c r="O83" s="51">
        <f>basis!I66</f>
        <v>100</v>
      </c>
      <c r="P83" s="62"/>
      <c r="Q83" s="62"/>
      <c r="R83" s="62"/>
      <c r="S83" s="62"/>
      <c r="T83" s="52"/>
      <c r="U83" s="53"/>
    </row>
    <row r="84" spans="1:16338" ht="45" hidden="1">
      <c r="A84" s="51">
        <f>basis!A67</f>
        <v>0</v>
      </c>
      <c r="B84" s="51" t="str">
        <f>basis!C67</f>
        <v>02 Vorspeisen</v>
      </c>
      <c r="C84" s="51">
        <f>basis!D67</f>
        <v>0</v>
      </c>
      <c r="D84" s="51" t="str">
        <f>basis!B67</f>
        <v>offen 4</v>
      </c>
      <c r="E84" s="51">
        <f>basis!M67</f>
        <v>0</v>
      </c>
      <c r="F84" s="51">
        <f>basis!P67</f>
        <v>0</v>
      </c>
      <c r="G84" s="51" t="str">
        <f t="shared" si="3"/>
        <v>offen 4 - 0 - enthält 0</v>
      </c>
      <c r="H84" s="68">
        <f>basis!N67</f>
        <v>0</v>
      </c>
      <c r="I84" s="51">
        <f>basis!F67</f>
        <v>0</v>
      </c>
      <c r="J84" s="51">
        <f>basis!G67</f>
        <v>0</v>
      </c>
      <c r="K84" s="51" t="b">
        <f t="shared" si="5"/>
        <v>1</v>
      </c>
      <c r="L84" s="70" t="str">
        <f>basis!K67</f>
        <v xml:space="preserve">    </v>
      </c>
      <c r="M84" s="69"/>
      <c r="N84" s="51"/>
      <c r="O84" s="51">
        <f>basis!I67</f>
        <v>0</v>
      </c>
      <c r="P84" s="62"/>
      <c r="Q84" s="62"/>
      <c r="R84" s="62"/>
      <c r="S84" s="62"/>
      <c r="T84" s="52"/>
      <c r="U84" s="53"/>
    </row>
    <row r="85" spans="1:16338" ht="45" hidden="1">
      <c r="A85" s="51">
        <f>basis!A68</f>
        <v>0</v>
      </c>
      <c r="B85" s="51" t="str">
        <f>basis!C68</f>
        <v>02 Vorspeisen</v>
      </c>
      <c r="C85" s="51">
        <f>basis!D68</f>
        <v>0</v>
      </c>
      <c r="D85" s="51" t="str">
        <f>basis!B68</f>
        <v>offen 3</v>
      </c>
      <c r="E85" s="51">
        <f>basis!M68</f>
        <v>0</v>
      </c>
      <c r="F85" s="51">
        <f>basis!P68</f>
        <v>0</v>
      </c>
      <c r="G85" s="51" t="str">
        <f t="shared" si="3"/>
        <v>offen 3 - 0 - enthält 0</v>
      </c>
      <c r="H85" s="68">
        <f>basis!N68</f>
        <v>0</v>
      </c>
      <c r="I85" s="51">
        <f>basis!F68</f>
        <v>0</v>
      </c>
      <c r="J85" s="51">
        <f>basis!G68</f>
        <v>0</v>
      </c>
      <c r="K85" s="51" t="b">
        <f t="shared" si="5"/>
        <v>1</v>
      </c>
      <c r="L85" s="70">
        <f>basis!K68</f>
        <v>0</v>
      </c>
      <c r="M85" s="69"/>
      <c r="N85" s="51"/>
      <c r="O85" s="51">
        <f>basis!I68</f>
        <v>0</v>
      </c>
      <c r="P85" s="62"/>
      <c r="Q85" s="62"/>
      <c r="R85" s="62"/>
      <c r="S85" s="62"/>
      <c r="T85" s="52"/>
      <c r="U85" s="53"/>
    </row>
    <row r="86" spans="1:16338" ht="45" hidden="1">
      <c r="A86" s="51">
        <f>basis!A69</f>
        <v>0</v>
      </c>
      <c r="B86" s="51" t="str">
        <f>basis!C69</f>
        <v>6 Vorspeisen</v>
      </c>
      <c r="C86" s="51">
        <f>basis!D69</f>
        <v>0</v>
      </c>
      <c r="D86" s="51" t="str">
        <f>basis!B69</f>
        <v>offen 6</v>
      </c>
      <c r="E86" s="51">
        <f>basis!M69</f>
        <v>0</v>
      </c>
      <c r="F86" s="51">
        <f>basis!P69</f>
        <v>0</v>
      </c>
      <c r="G86" s="51" t="str">
        <f t="shared" si="3"/>
        <v>offen 6 - 0 - enthält 0</v>
      </c>
      <c r="H86" s="68">
        <f>basis!N69</f>
        <v>4.8837600000000009E-2</v>
      </c>
      <c r="I86" s="51">
        <f>basis!F69</f>
        <v>100</v>
      </c>
      <c r="J86" s="51" t="str">
        <f>basis!G69</f>
        <v>g</v>
      </c>
      <c r="K86" s="51" t="b">
        <f t="shared" si="5"/>
        <v>1</v>
      </c>
      <c r="L86" s="70" t="str">
        <f>basis!K69</f>
        <v xml:space="preserve">100 g  =   </v>
      </c>
      <c r="M86" s="69"/>
      <c r="N86" s="51"/>
      <c r="O86" s="51">
        <f>basis!I69</f>
        <v>0</v>
      </c>
      <c r="P86" s="62"/>
      <c r="Q86" s="62"/>
      <c r="R86" s="62"/>
      <c r="S86" s="62"/>
      <c r="T86" s="52"/>
      <c r="U86" s="53"/>
    </row>
    <row r="87" spans="1:16338" ht="45" hidden="1">
      <c r="A87" s="51">
        <f>basis!A70</f>
        <v>0</v>
      </c>
      <c r="B87" s="51" t="str">
        <f>basis!C70</f>
        <v>7 Vorspeisen</v>
      </c>
      <c r="C87" s="51">
        <f>basis!D70</f>
        <v>0</v>
      </c>
      <c r="D87" s="51" t="str">
        <f>basis!B70</f>
        <v>offen 7</v>
      </c>
      <c r="E87" s="51">
        <f>basis!M70</f>
        <v>0</v>
      </c>
      <c r="F87" s="51">
        <f>basis!P70</f>
        <v>0</v>
      </c>
      <c r="G87" s="51" t="str">
        <f t="shared" si="3"/>
        <v>offen 7 - 0 - enthält 0</v>
      </c>
      <c r="H87" s="68">
        <f>basis!N70</f>
        <v>4.8837600000000009E-2</v>
      </c>
      <c r="I87" s="51">
        <f>basis!F70</f>
        <v>100</v>
      </c>
      <c r="J87" s="51" t="str">
        <f>basis!G70</f>
        <v>g</v>
      </c>
      <c r="K87" s="51" t="b">
        <f t="shared" si="5"/>
        <v>1</v>
      </c>
      <c r="L87" s="70" t="str">
        <f>basis!K70</f>
        <v xml:space="preserve">100 g  =   </v>
      </c>
      <c r="M87" s="69"/>
      <c r="N87" s="51"/>
      <c r="O87" s="51">
        <f>basis!I70</f>
        <v>0</v>
      </c>
      <c r="P87" s="62"/>
      <c r="Q87" s="62"/>
      <c r="R87" s="62"/>
      <c r="S87" s="62"/>
      <c r="T87" s="52"/>
      <c r="U87" s="53"/>
    </row>
    <row r="88" spans="1:16338" ht="11.25" hidden="1" customHeight="1">
      <c r="A88" s="51">
        <f>basis!A71</f>
        <v>0</v>
      </c>
      <c r="B88" s="51" t="str">
        <f>basis!C71</f>
        <v>8 Vorspeisen</v>
      </c>
      <c r="C88" s="51">
        <f>basis!D71</f>
        <v>0</v>
      </c>
      <c r="D88" s="51" t="str">
        <f>basis!B71</f>
        <v>offen 8</v>
      </c>
      <c r="E88" s="51">
        <f>basis!M71</f>
        <v>0</v>
      </c>
      <c r="F88" s="51">
        <f>basis!P71</f>
        <v>0</v>
      </c>
      <c r="G88" s="51" t="str">
        <f t="shared" si="3"/>
        <v>offen 8 - 0 - enthält 0</v>
      </c>
      <c r="H88" s="68">
        <f>basis!N71</f>
        <v>4.8837600000000009E-2</v>
      </c>
      <c r="I88" s="51">
        <f>basis!F71</f>
        <v>100</v>
      </c>
      <c r="J88" s="51" t="str">
        <f>basis!G71</f>
        <v>g</v>
      </c>
      <c r="K88" s="51" t="b">
        <f t="shared" si="5"/>
        <v>1</v>
      </c>
      <c r="L88" s="70" t="str">
        <f>basis!K71</f>
        <v xml:space="preserve">100 g  =   </v>
      </c>
      <c r="M88" s="69"/>
      <c r="N88" s="51"/>
      <c r="O88" s="51">
        <f>basis!I71</f>
        <v>0</v>
      </c>
      <c r="P88" s="62"/>
      <c r="Q88" s="62"/>
      <c r="R88" s="62"/>
      <c r="S88" s="62"/>
      <c r="T88" s="52"/>
      <c r="U88" s="53">
        <f>COUNTIF(Tabelle17[Spalte1],FALSE)</f>
        <v>0</v>
      </c>
    </row>
    <row r="89" spans="1:16338">
      <c r="G89" s="68"/>
    </row>
    <row r="90" spans="1:16338" ht="14.25" customHeight="1">
      <c r="A90" s="402" t="e">
        <f>#REF!</f>
        <v>#REF!</v>
      </c>
      <c r="B90" s="402"/>
      <c r="C90" s="402"/>
      <c r="D90" s="402"/>
      <c r="E90" s="402"/>
      <c r="F90" s="402"/>
      <c r="G90" s="402"/>
      <c r="H90" s="402"/>
      <c r="I90" s="402"/>
      <c r="J90" s="402"/>
      <c r="K90" s="402"/>
      <c r="L90" s="402"/>
      <c r="M90" s="402"/>
      <c r="N90" s="402"/>
    </row>
    <row r="91" spans="1:16338">
      <c r="G91" s="68"/>
    </row>
    <row r="92" spans="1:16338" s="26" customFormat="1" ht="64">
      <c r="A92" s="63" t="s">
        <v>308</v>
      </c>
      <c r="B92" s="63" t="s">
        <v>574</v>
      </c>
      <c r="C92" s="64" t="s">
        <v>577</v>
      </c>
      <c r="D92" s="65" t="s">
        <v>0</v>
      </c>
      <c r="E92" s="65" t="s">
        <v>573</v>
      </c>
      <c r="F92" s="65" t="s">
        <v>575</v>
      </c>
      <c r="G92" s="66" t="s">
        <v>701</v>
      </c>
      <c r="H92" s="66" t="s">
        <v>360</v>
      </c>
      <c r="I92" s="66" t="s">
        <v>5</v>
      </c>
      <c r="J92" s="66" t="s">
        <v>576</v>
      </c>
      <c r="K92" s="57" t="s">
        <v>648</v>
      </c>
      <c r="L92" s="78" t="s">
        <v>703</v>
      </c>
      <c r="M92" s="72" t="s">
        <v>705</v>
      </c>
      <c r="N92" s="66" t="s">
        <v>759</v>
      </c>
      <c r="O92" s="58"/>
      <c r="P92" s="58"/>
      <c r="Q92" s="58"/>
      <c r="R92" s="58"/>
      <c r="S92" s="58"/>
      <c r="T92" s="57"/>
      <c r="U92" s="59"/>
      <c r="V92" s="57"/>
      <c r="W92" s="57"/>
      <c r="X92" s="57"/>
      <c r="Y92" s="57"/>
      <c r="Z92" s="57"/>
      <c r="AA92" s="57"/>
      <c r="AB92" s="57"/>
      <c r="AC92" s="57"/>
      <c r="AD92" s="57"/>
      <c r="AE92" s="57"/>
      <c r="AF92" s="57"/>
      <c r="AG92" s="57"/>
      <c r="AH92" s="57"/>
      <c r="AI92" s="57"/>
      <c r="AJ92" s="57"/>
      <c r="AK92" s="57"/>
      <c r="AL92" s="57"/>
      <c r="AM92" s="57"/>
      <c r="AN92" s="57"/>
      <c r="AO92" s="57"/>
      <c r="AP92" s="57"/>
      <c r="AQ92" s="57"/>
      <c r="AR92" s="57"/>
      <c r="AS92" s="57"/>
      <c r="AT92" s="57"/>
      <c r="AU92" s="57"/>
      <c r="AV92" s="57"/>
      <c r="AW92" s="57"/>
      <c r="AX92" s="57"/>
      <c r="AY92" s="57"/>
      <c r="AZ92" s="57"/>
      <c r="BA92" s="57"/>
      <c r="BB92" s="57"/>
      <c r="BC92" s="57"/>
      <c r="BD92" s="57"/>
      <c r="BE92" s="57"/>
      <c r="BF92" s="57"/>
      <c r="BG92" s="57"/>
      <c r="BH92" s="57"/>
      <c r="BI92" s="57"/>
      <c r="BJ92" s="57"/>
      <c r="BK92" s="57"/>
      <c r="BL92" s="57"/>
      <c r="BM92" s="57"/>
      <c r="BN92" s="57"/>
      <c r="BO92" s="57"/>
      <c r="BP92" s="57"/>
      <c r="BQ92" s="57"/>
      <c r="BR92" s="57"/>
      <c r="BS92" s="57"/>
      <c r="BT92" s="57"/>
      <c r="BU92" s="57"/>
      <c r="BV92" s="57"/>
      <c r="BW92" s="57"/>
      <c r="BX92" s="57"/>
      <c r="BY92" s="57"/>
      <c r="BZ92" s="57"/>
      <c r="CA92" s="57"/>
      <c r="CB92" s="57"/>
      <c r="CC92" s="57"/>
      <c r="CD92" s="57"/>
      <c r="CE92" s="57"/>
      <c r="CF92" s="57"/>
      <c r="CG92" s="57"/>
      <c r="CH92" s="57"/>
      <c r="CI92" s="57"/>
      <c r="CJ92" s="57"/>
      <c r="CK92" s="57"/>
      <c r="CL92" s="57"/>
      <c r="CM92" s="57"/>
      <c r="CN92" s="57"/>
      <c r="CO92" s="57"/>
      <c r="CP92" s="57"/>
      <c r="CQ92" s="57"/>
      <c r="CR92" s="57"/>
      <c r="CS92" s="57"/>
      <c r="CT92" s="57"/>
      <c r="CU92" s="57"/>
      <c r="CV92" s="57"/>
      <c r="CW92" s="57"/>
      <c r="CX92" s="57"/>
      <c r="CY92" s="57"/>
      <c r="CZ92" s="57"/>
      <c r="DA92" s="57"/>
      <c r="DB92" s="57"/>
      <c r="DC92" s="57"/>
      <c r="DD92" s="57"/>
      <c r="DE92" s="57"/>
      <c r="DF92" s="57"/>
      <c r="DG92" s="57"/>
      <c r="DH92" s="57"/>
      <c r="DI92" s="57"/>
      <c r="DJ92" s="57"/>
      <c r="DK92" s="57"/>
      <c r="DL92" s="57"/>
      <c r="DM92" s="57"/>
      <c r="DN92" s="57"/>
      <c r="DO92" s="57"/>
      <c r="DP92" s="57"/>
      <c r="DQ92" s="57"/>
      <c r="DR92" s="57"/>
      <c r="DS92" s="57"/>
      <c r="DT92" s="57"/>
      <c r="DU92" s="57"/>
      <c r="DV92" s="57"/>
      <c r="DW92" s="57"/>
      <c r="DX92" s="57"/>
      <c r="DY92" s="57"/>
      <c r="DZ92" s="57"/>
      <c r="EA92" s="57"/>
      <c r="EB92" s="57"/>
      <c r="EC92" s="57"/>
      <c r="ED92" s="57"/>
      <c r="EE92" s="57"/>
      <c r="EF92" s="57"/>
      <c r="EG92" s="57"/>
      <c r="EH92" s="57"/>
      <c r="EI92" s="57"/>
      <c r="EJ92" s="57"/>
      <c r="EK92" s="57"/>
      <c r="EL92" s="57"/>
      <c r="EM92" s="57"/>
      <c r="EN92" s="57"/>
      <c r="EO92" s="57"/>
      <c r="EP92" s="57"/>
      <c r="EQ92" s="57"/>
      <c r="ER92" s="57"/>
      <c r="ES92" s="57"/>
      <c r="ET92" s="57"/>
      <c r="EU92" s="57"/>
      <c r="EV92" s="57"/>
      <c r="EW92" s="57"/>
      <c r="EX92" s="57"/>
      <c r="EY92" s="57"/>
      <c r="EZ92" s="57"/>
      <c r="FA92" s="57"/>
      <c r="FB92" s="57"/>
      <c r="FC92" s="57"/>
      <c r="FD92" s="57"/>
      <c r="FE92" s="57"/>
      <c r="FF92" s="57"/>
      <c r="FG92" s="57"/>
      <c r="FH92" s="57"/>
      <c r="FI92" s="57"/>
      <c r="FJ92" s="57"/>
      <c r="FK92" s="57"/>
      <c r="FL92" s="57"/>
      <c r="FM92" s="57"/>
      <c r="FN92" s="57"/>
      <c r="FO92" s="57"/>
      <c r="FP92" s="57"/>
      <c r="FQ92" s="57"/>
      <c r="FR92" s="57"/>
      <c r="FS92" s="57"/>
      <c r="FT92" s="57"/>
      <c r="FU92" s="57"/>
      <c r="FV92" s="57"/>
      <c r="FW92" s="57"/>
      <c r="FX92" s="57"/>
      <c r="FY92" s="57"/>
      <c r="FZ92" s="57"/>
      <c r="GA92" s="57"/>
      <c r="GB92" s="57"/>
      <c r="GC92" s="57"/>
      <c r="GD92" s="57"/>
      <c r="GE92" s="57"/>
      <c r="GF92" s="57"/>
      <c r="GG92" s="57"/>
      <c r="GH92" s="57"/>
      <c r="GI92" s="57"/>
      <c r="GJ92" s="57"/>
      <c r="GK92" s="57"/>
      <c r="GL92" s="57"/>
      <c r="GM92" s="57"/>
      <c r="GN92" s="57"/>
      <c r="GO92" s="57"/>
      <c r="GP92" s="57"/>
      <c r="GQ92" s="57"/>
      <c r="GR92" s="57"/>
      <c r="GS92" s="57"/>
      <c r="GT92" s="57"/>
      <c r="GU92" s="57"/>
      <c r="GV92" s="57"/>
      <c r="GW92" s="57"/>
      <c r="GX92" s="57"/>
      <c r="GY92" s="57"/>
      <c r="GZ92" s="57"/>
      <c r="HA92" s="57"/>
      <c r="HB92" s="57"/>
      <c r="HC92" s="57"/>
      <c r="HD92" s="57"/>
      <c r="HE92" s="57"/>
      <c r="HF92" s="57"/>
      <c r="HG92" s="57"/>
      <c r="HH92" s="57"/>
      <c r="HI92" s="57"/>
      <c r="HJ92" s="57"/>
      <c r="HK92" s="57"/>
      <c r="HL92" s="57"/>
      <c r="HM92" s="57"/>
      <c r="HN92" s="57"/>
      <c r="HO92" s="57"/>
      <c r="HP92" s="57"/>
      <c r="HQ92" s="57"/>
      <c r="HR92" s="57"/>
      <c r="HS92" s="57"/>
      <c r="HT92" s="57"/>
      <c r="HU92" s="57"/>
      <c r="HV92" s="57"/>
      <c r="HW92" s="57"/>
      <c r="HX92" s="57"/>
      <c r="HY92" s="57"/>
      <c r="HZ92" s="57"/>
      <c r="IA92" s="57"/>
      <c r="IB92" s="57"/>
      <c r="IC92" s="57"/>
      <c r="ID92" s="57"/>
      <c r="IE92" s="57"/>
      <c r="IF92" s="57"/>
      <c r="IG92" s="57"/>
      <c r="IH92" s="57"/>
      <c r="II92" s="57"/>
      <c r="IJ92" s="57"/>
      <c r="IK92" s="57"/>
      <c r="IL92" s="57"/>
      <c r="IM92" s="57"/>
      <c r="IN92" s="57"/>
      <c r="IO92" s="57"/>
      <c r="IP92" s="57"/>
      <c r="IQ92" s="57"/>
      <c r="IR92" s="57"/>
      <c r="IS92" s="57"/>
      <c r="IT92" s="57"/>
      <c r="IU92" s="57"/>
      <c r="IV92" s="57"/>
      <c r="IW92" s="57"/>
      <c r="IX92" s="57"/>
      <c r="IY92" s="57"/>
      <c r="IZ92" s="57"/>
      <c r="JA92" s="57"/>
      <c r="JB92" s="57"/>
      <c r="JC92" s="57"/>
      <c r="JD92" s="57"/>
      <c r="JE92" s="57"/>
      <c r="JF92" s="57"/>
      <c r="JG92" s="57"/>
      <c r="JH92" s="57"/>
      <c r="JI92" s="57"/>
      <c r="JJ92" s="57"/>
      <c r="JK92" s="57"/>
      <c r="JL92" s="57"/>
      <c r="JM92" s="57"/>
      <c r="JN92" s="57"/>
      <c r="JO92" s="57"/>
      <c r="JP92" s="57"/>
      <c r="JQ92" s="57"/>
      <c r="JR92" s="57"/>
      <c r="JS92" s="57"/>
      <c r="JT92" s="57"/>
      <c r="JU92" s="57"/>
      <c r="JV92" s="57"/>
      <c r="JW92" s="57"/>
      <c r="JX92" s="57"/>
      <c r="JY92" s="57"/>
      <c r="JZ92" s="57"/>
      <c r="KA92" s="57"/>
      <c r="KB92" s="57"/>
      <c r="KC92" s="57"/>
      <c r="KD92" s="57"/>
      <c r="KE92" s="57"/>
      <c r="KF92" s="57"/>
      <c r="KG92" s="57"/>
      <c r="KH92" s="57"/>
      <c r="KI92" s="57"/>
      <c r="KJ92" s="57"/>
      <c r="KK92" s="57"/>
      <c r="KL92" s="57"/>
      <c r="KM92" s="57"/>
      <c r="KN92" s="57"/>
      <c r="KO92" s="57"/>
      <c r="KP92" s="57"/>
      <c r="KQ92" s="57"/>
      <c r="KR92" s="57"/>
      <c r="KS92" s="57"/>
      <c r="KT92" s="57"/>
      <c r="KU92" s="57"/>
      <c r="KV92" s="57"/>
      <c r="KW92" s="57"/>
      <c r="KX92" s="57"/>
      <c r="KY92" s="57"/>
      <c r="KZ92" s="57"/>
      <c r="LA92" s="57"/>
      <c r="LB92" s="57"/>
      <c r="LC92" s="57"/>
      <c r="LD92" s="57"/>
      <c r="LE92" s="57"/>
      <c r="LF92" s="57"/>
      <c r="LG92" s="57"/>
      <c r="LH92" s="57"/>
      <c r="LI92" s="57"/>
      <c r="LJ92" s="57"/>
      <c r="LK92" s="57"/>
      <c r="LL92" s="57"/>
      <c r="LM92" s="57"/>
      <c r="LN92" s="57"/>
      <c r="LO92" s="57"/>
      <c r="LP92" s="57"/>
      <c r="LQ92" s="57"/>
      <c r="LR92" s="57"/>
      <c r="LS92" s="57"/>
      <c r="LT92" s="57"/>
      <c r="LU92" s="57"/>
      <c r="LV92" s="57"/>
      <c r="LW92" s="57"/>
      <c r="LX92" s="57"/>
      <c r="LY92" s="57"/>
      <c r="LZ92" s="57"/>
      <c r="MA92" s="57"/>
      <c r="MB92" s="57"/>
      <c r="MC92" s="57"/>
      <c r="MD92" s="57"/>
      <c r="ME92" s="57"/>
      <c r="MF92" s="57"/>
      <c r="MG92" s="57"/>
      <c r="MH92" s="57"/>
      <c r="MI92" s="57"/>
      <c r="MJ92" s="57"/>
      <c r="MK92" s="57"/>
      <c r="ML92" s="57"/>
      <c r="MM92" s="57"/>
      <c r="MN92" s="57"/>
      <c r="MO92" s="57"/>
      <c r="MP92" s="57"/>
      <c r="MQ92" s="57"/>
      <c r="MR92" s="57"/>
      <c r="MS92" s="57"/>
      <c r="MT92" s="57"/>
      <c r="MU92" s="57"/>
      <c r="MV92" s="57"/>
      <c r="MW92" s="57"/>
      <c r="MX92" s="57"/>
      <c r="MY92" s="57"/>
      <c r="MZ92" s="57"/>
      <c r="NA92" s="57"/>
      <c r="NB92" s="57"/>
      <c r="NC92" s="57"/>
      <c r="ND92" s="57"/>
      <c r="NE92" s="57"/>
      <c r="NF92" s="57"/>
      <c r="NG92" s="57"/>
      <c r="NH92" s="57"/>
      <c r="NI92" s="57"/>
      <c r="NJ92" s="57"/>
      <c r="NK92" s="57"/>
      <c r="NL92" s="57"/>
      <c r="NM92" s="57"/>
      <c r="NN92" s="57"/>
      <c r="NO92" s="57"/>
      <c r="NP92" s="57"/>
      <c r="NQ92" s="57"/>
      <c r="NR92" s="57"/>
      <c r="NS92" s="57"/>
      <c r="NT92" s="57"/>
      <c r="NU92" s="57"/>
      <c r="NV92" s="57"/>
      <c r="NW92" s="57"/>
      <c r="NX92" s="57"/>
      <c r="NY92" s="57"/>
      <c r="NZ92" s="57"/>
      <c r="OA92" s="57"/>
      <c r="OB92" s="57"/>
      <c r="OC92" s="57"/>
      <c r="OD92" s="57"/>
      <c r="OE92" s="57"/>
      <c r="OF92" s="57"/>
      <c r="OG92" s="57"/>
      <c r="OH92" s="57"/>
      <c r="OI92" s="57"/>
      <c r="OJ92" s="57"/>
      <c r="OK92" s="57"/>
      <c r="OL92" s="57"/>
      <c r="OM92" s="57"/>
      <c r="ON92" s="57"/>
      <c r="OO92" s="57"/>
      <c r="OP92" s="57"/>
      <c r="OQ92" s="57"/>
      <c r="OR92" s="57"/>
      <c r="OS92" s="57"/>
      <c r="OT92" s="57"/>
      <c r="OU92" s="57"/>
      <c r="OV92" s="57"/>
      <c r="OW92" s="57"/>
      <c r="OX92" s="57"/>
      <c r="OY92" s="57"/>
      <c r="OZ92" s="57"/>
      <c r="PA92" s="57"/>
      <c r="PB92" s="57"/>
      <c r="PC92" s="57"/>
      <c r="PD92" s="57"/>
      <c r="PE92" s="57"/>
      <c r="PF92" s="57"/>
      <c r="PG92" s="57"/>
      <c r="PH92" s="57"/>
      <c r="PI92" s="57"/>
      <c r="PJ92" s="57"/>
      <c r="PK92" s="57"/>
      <c r="PL92" s="57"/>
      <c r="PM92" s="57"/>
      <c r="PN92" s="57"/>
      <c r="PO92" s="57"/>
      <c r="PP92" s="57"/>
      <c r="PQ92" s="57"/>
      <c r="PR92" s="57"/>
      <c r="PS92" s="57"/>
      <c r="PT92" s="57"/>
      <c r="PU92" s="57"/>
      <c r="PV92" s="57"/>
      <c r="PW92" s="57"/>
      <c r="PX92" s="57"/>
      <c r="PY92" s="57"/>
      <c r="PZ92" s="57"/>
      <c r="QA92" s="57"/>
      <c r="QB92" s="57"/>
      <c r="QC92" s="57"/>
      <c r="QD92" s="57"/>
      <c r="QE92" s="57"/>
      <c r="QF92" s="57"/>
      <c r="QG92" s="57"/>
      <c r="QH92" s="57"/>
      <c r="QI92" s="57"/>
      <c r="QJ92" s="57"/>
      <c r="QK92" s="57"/>
      <c r="QL92" s="57"/>
      <c r="QM92" s="57"/>
      <c r="QN92" s="57"/>
      <c r="QO92" s="57"/>
      <c r="QP92" s="57"/>
      <c r="QQ92" s="57"/>
      <c r="QR92" s="57"/>
      <c r="QS92" s="57"/>
      <c r="QT92" s="57"/>
      <c r="QU92" s="57"/>
      <c r="QV92" s="57"/>
      <c r="QW92" s="57"/>
      <c r="QX92" s="57"/>
      <c r="QY92" s="57"/>
      <c r="QZ92" s="57"/>
      <c r="RA92" s="57"/>
      <c r="RB92" s="57"/>
      <c r="RC92" s="57"/>
      <c r="RD92" s="57"/>
      <c r="RE92" s="57"/>
      <c r="RF92" s="57"/>
      <c r="RG92" s="57"/>
      <c r="RH92" s="57"/>
      <c r="RI92" s="57"/>
      <c r="RJ92" s="57"/>
      <c r="RK92" s="57"/>
      <c r="RL92" s="57"/>
      <c r="RM92" s="57"/>
      <c r="RN92" s="57"/>
      <c r="RO92" s="57"/>
      <c r="RP92" s="57"/>
      <c r="RQ92" s="57"/>
      <c r="RR92" s="57"/>
      <c r="RS92" s="57"/>
      <c r="RT92" s="57"/>
      <c r="RU92" s="57"/>
      <c r="RV92" s="57"/>
      <c r="RW92" s="57"/>
      <c r="RX92" s="57"/>
      <c r="RY92" s="57"/>
      <c r="RZ92" s="57"/>
      <c r="SA92" s="57"/>
      <c r="SB92" s="57"/>
      <c r="SC92" s="57"/>
      <c r="SD92" s="57"/>
      <c r="SE92" s="57"/>
      <c r="SF92" s="57"/>
      <c r="SG92" s="57"/>
      <c r="SH92" s="57"/>
      <c r="SI92" s="57"/>
      <c r="SJ92" s="57"/>
      <c r="SK92" s="57"/>
      <c r="SL92" s="57"/>
      <c r="SM92" s="57"/>
      <c r="SN92" s="57"/>
      <c r="SO92" s="57"/>
      <c r="SP92" s="57"/>
      <c r="SQ92" s="57"/>
      <c r="SR92" s="57"/>
      <c r="SS92" s="57"/>
      <c r="ST92" s="57"/>
      <c r="SU92" s="57"/>
      <c r="SV92" s="57"/>
      <c r="SW92" s="57"/>
      <c r="SX92" s="57"/>
      <c r="SY92" s="57"/>
      <c r="SZ92" s="57"/>
      <c r="TA92" s="57"/>
      <c r="TB92" s="57"/>
      <c r="TC92" s="57"/>
      <c r="TD92" s="57"/>
      <c r="TE92" s="57"/>
      <c r="TF92" s="57"/>
      <c r="TG92" s="57"/>
      <c r="TH92" s="57"/>
      <c r="TI92" s="57"/>
      <c r="TJ92" s="57"/>
      <c r="TK92" s="57"/>
      <c r="TL92" s="57"/>
      <c r="TM92" s="57"/>
      <c r="TN92" s="57"/>
      <c r="TO92" s="57"/>
      <c r="TP92" s="57"/>
      <c r="TQ92" s="57"/>
      <c r="TR92" s="57"/>
      <c r="TS92" s="57"/>
      <c r="TT92" s="57"/>
      <c r="TU92" s="57"/>
      <c r="TV92" s="57"/>
      <c r="TW92" s="57"/>
      <c r="TX92" s="57"/>
      <c r="TY92" s="57"/>
      <c r="TZ92" s="57"/>
      <c r="UA92" s="57"/>
      <c r="UB92" s="57"/>
      <c r="UC92" s="57"/>
      <c r="UD92" s="57"/>
      <c r="UE92" s="57"/>
      <c r="UF92" s="57"/>
      <c r="UG92" s="57"/>
      <c r="UH92" s="57"/>
      <c r="UI92" s="57"/>
      <c r="UJ92" s="57"/>
      <c r="UK92" s="57"/>
      <c r="UL92" s="57"/>
      <c r="UM92" s="57"/>
      <c r="UN92" s="57"/>
      <c r="UO92" s="57"/>
      <c r="UP92" s="57"/>
      <c r="UQ92" s="57"/>
      <c r="UR92" s="57"/>
      <c r="US92" s="57"/>
      <c r="UT92" s="57"/>
      <c r="UU92" s="57"/>
      <c r="UV92" s="57"/>
      <c r="UW92" s="57"/>
      <c r="UX92" s="57"/>
      <c r="UY92" s="57"/>
      <c r="UZ92" s="57"/>
      <c r="VA92" s="57"/>
      <c r="VB92" s="57"/>
      <c r="VC92" s="57"/>
      <c r="VD92" s="57"/>
      <c r="VE92" s="57"/>
      <c r="VF92" s="57"/>
      <c r="VG92" s="57"/>
      <c r="VH92" s="57"/>
      <c r="VI92" s="57"/>
      <c r="VJ92" s="57"/>
      <c r="VK92" s="57"/>
      <c r="VL92" s="57"/>
      <c r="VM92" s="57"/>
      <c r="VN92" s="57"/>
      <c r="VO92" s="57"/>
      <c r="VP92" s="57"/>
      <c r="VQ92" s="57"/>
      <c r="VR92" s="57"/>
      <c r="VS92" s="57"/>
      <c r="VT92" s="57"/>
      <c r="VU92" s="57"/>
      <c r="VV92" s="57"/>
      <c r="VW92" s="57"/>
      <c r="VX92" s="57"/>
      <c r="VY92" s="57"/>
      <c r="VZ92" s="57"/>
      <c r="WA92" s="57"/>
      <c r="WB92" s="57"/>
      <c r="WC92" s="57"/>
      <c r="WD92" s="57"/>
      <c r="WE92" s="57"/>
      <c r="WF92" s="57"/>
      <c r="WG92" s="57"/>
      <c r="WH92" s="57"/>
      <c r="WI92" s="57"/>
      <c r="WJ92" s="57"/>
      <c r="WK92" s="57"/>
      <c r="WL92" s="57"/>
      <c r="WM92" s="57"/>
      <c r="WN92" s="57"/>
      <c r="WO92" s="57"/>
      <c r="WP92" s="57"/>
      <c r="WQ92" s="57"/>
      <c r="WR92" s="57"/>
      <c r="WS92" s="57"/>
      <c r="WT92" s="57"/>
      <c r="WU92" s="57"/>
      <c r="WV92" s="57"/>
      <c r="WW92" s="57"/>
      <c r="WX92" s="57"/>
      <c r="WY92" s="57"/>
      <c r="WZ92" s="57"/>
      <c r="XA92" s="57"/>
      <c r="XB92" s="57"/>
      <c r="XC92" s="57"/>
      <c r="XD92" s="57"/>
      <c r="XE92" s="57"/>
      <c r="XF92" s="57"/>
      <c r="XG92" s="57"/>
      <c r="XH92" s="57"/>
      <c r="XI92" s="57"/>
      <c r="XJ92" s="57"/>
      <c r="XK92" s="57"/>
      <c r="XL92" s="57"/>
      <c r="XM92" s="57"/>
      <c r="XN92" s="57"/>
      <c r="XO92" s="57"/>
      <c r="XP92" s="57"/>
      <c r="XQ92" s="57"/>
      <c r="XR92" s="57"/>
      <c r="XS92" s="57"/>
      <c r="XT92" s="57"/>
      <c r="XU92" s="57"/>
      <c r="XV92" s="57"/>
      <c r="XW92" s="57"/>
      <c r="XX92" s="57"/>
      <c r="XY92" s="57"/>
      <c r="XZ92" s="57"/>
      <c r="YA92" s="57"/>
      <c r="YB92" s="57"/>
      <c r="YC92" s="57"/>
      <c r="YD92" s="57"/>
      <c r="YE92" s="57"/>
      <c r="YF92" s="57"/>
      <c r="YG92" s="57"/>
      <c r="YH92" s="57"/>
      <c r="YI92" s="57"/>
      <c r="YJ92" s="57"/>
      <c r="YK92" s="57"/>
      <c r="YL92" s="57"/>
      <c r="YM92" s="57"/>
      <c r="YN92" s="57"/>
      <c r="YO92" s="57"/>
      <c r="YP92" s="57"/>
      <c r="YQ92" s="57"/>
      <c r="YR92" s="57"/>
      <c r="YS92" s="57"/>
      <c r="YT92" s="57"/>
      <c r="YU92" s="57"/>
      <c r="YV92" s="57"/>
      <c r="YW92" s="57"/>
      <c r="YX92" s="57"/>
      <c r="YY92" s="57"/>
      <c r="YZ92" s="57"/>
      <c r="ZA92" s="57"/>
      <c r="ZB92" s="57"/>
      <c r="ZC92" s="57"/>
      <c r="ZD92" s="57"/>
      <c r="ZE92" s="57"/>
      <c r="ZF92" s="57"/>
      <c r="ZG92" s="57"/>
      <c r="ZH92" s="57"/>
      <c r="ZI92" s="57"/>
      <c r="ZJ92" s="57"/>
      <c r="ZK92" s="57"/>
      <c r="ZL92" s="57"/>
      <c r="ZM92" s="57"/>
      <c r="ZN92" s="57"/>
      <c r="ZO92" s="57"/>
      <c r="ZP92" s="57"/>
      <c r="ZQ92" s="57"/>
      <c r="ZR92" s="57"/>
      <c r="ZS92" s="57"/>
      <c r="ZT92" s="57"/>
      <c r="ZU92" s="57"/>
      <c r="ZV92" s="57"/>
      <c r="ZW92" s="57"/>
      <c r="ZX92" s="57"/>
      <c r="ZY92" s="57"/>
      <c r="ZZ92" s="57"/>
      <c r="AAA92" s="57"/>
      <c r="AAB92" s="57"/>
      <c r="AAC92" s="57"/>
      <c r="AAD92" s="57"/>
      <c r="AAE92" s="57"/>
      <c r="AAF92" s="57"/>
      <c r="AAG92" s="57"/>
      <c r="AAH92" s="57"/>
      <c r="AAI92" s="57"/>
      <c r="AAJ92" s="57"/>
      <c r="AAK92" s="57"/>
      <c r="AAL92" s="57"/>
      <c r="AAM92" s="57"/>
      <c r="AAN92" s="57"/>
      <c r="AAO92" s="57"/>
      <c r="AAP92" s="57"/>
      <c r="AAQ92" s="57"/>
      <c r="AAR92" s="57"/>
      <c r="AAS92" s="57"/>
      <c r="AAT92" s="57"/>
      <c r="AAU92" s="57"/>
      <c r="AAV92" s="57"/>
      <c r="AAW92" s="57"/>
      <c r="AAX92" s="57"/>
      <c r="AAY92" s="57"/>
      <c r="AAZ92" s="57"/>
      <c r="ABA92" s="57"/>
      <c r="ABB92" s="57"/>
      <c r="ABC92" s="57"/>
      <c r="ABD92" s="57"/>
      <c r="ABE92" s="57"/>
      <c r="ABF92" s="57"/>
      <c r="ABG92" s="57"/>
      <c r="ABH92" s="57"/>
      <c r="ABI92" s="57"/>
      <c r="ABJ92" s="57"/>
      <c r="ABK92" s="57"/>
      <c r="ABL92" s="57"/>
      <c r="ABM92" s="57"/>
      <c r="ABN92" s="57"/>
      <c r="ABO92" s="57"/>
      <c r="ABP92" s="57"/>
      <c r="ABQ92" s="57"/>
      <c r="ABR92" s="57"/>
      <c r="ABS92" s="57"/>
      <c r="ABT92" s="57"/>
      <c r="ABU92" s="57"/>
      <c r="ABV92" s="57"/>
      <c r="ABW92" s="57"/>
      <c r="ABX92" s="57"/>
      <c r="ABY92" s="57"/>
      <c r="ABZ92" s="57"/>
      <c r="ACA92" s="57"/>
      <c r="ACB92" s="57"/>
      <c r="ACC92" s="57"/>
      <c r="ACD92" s="57"/>
      <c r="ACE92" s="57"/>
      <c r="ACF92" s="57"/>
      <c r="ACG92" s="57"/>
      <c r="ACH92" s="57"/>
      <c r="ACI92" s="57"/>
      <c r="ACJ92" s="57"/>
      <c r="ACK92" s="57"/>
      <c r="ACL92" s="57"/>
      <c r="ACM92" s="57"/>
      <c r="ACN92" s="57"/>
      <c r="ACO92" s="57"/>
      <c r="ACP92" s="57"/>
      <c r="ACQ92" s="57"/>
      <c r="ACR92" s="57"/>
      <c r="ACS92" s="57"/>
      <c r="ACT92" s="57"/>
      <c r="ACU92" s="57"/>
      <c r="ACV92" s="57"/>
      <c r="ACW92" s="57"/>
      <c r="ACX92" s="57"/>
      <c r="ACY92" s="57"/>
      <c r="ACZ92" s="57"/>
      <c r="ADA92" s="57"/>
      <c r="ADB92" s="57"/>
      <c r="ADC92" s="57"/>
      <c r="ADD92" s="57"/>
      <c r="ADE92" s="57"/>
      <c r="ADF92" s="57"/>
      <c r="ADG92" s="57"/>
      <c r="ADH92" s="57"/>
      <c r="ADI92" s="57"/>
      <c r="ADJ92" s="57"/>
      <c r="ADK92" s="57"/>
      <c r="ADL92" s="57"/>
      <c r="ADM92" s="57"/>
      <c r="ADN92" s="57"/>
      <c r="ADO92" s="57"/>
      <c r="ADP92" s="57"/>
      <c r="ADQ92" s="57"/>
      <c r="ADR92" s="57"/>
      <c r="ADS92" s="57"/>
      <c r="ADT92" s="57"/>
      <c r="ADU92" s="57"/>
      <c r="ADV92" s="57"/>
      <c r="ADW92" s="57"/>
      <c r="ADX92" s="57"/>
      <c r="ADY92" s="57"/>
      <c r="ADZ92" s="57"/>
      <c r="AEA92" s="57"/>
      <c r="AEB92" s="57"/>
      <c r="AEC92" s="57"/>
      <c r="AED92" s="57"/>
      <c r="AEE92" s="57"/>
      <c r="AEF92" s="57"/>
      <c r="AEG92" s="57"/>
      <c r="AEH92" s="57"/>
      <c r="AEI92" s="57"/>
      <c r="AEJ92" s="57"/>
      <c r="AEK92" s="57"/>
      <c r="AEL92" s="57"/>
      <c r="AEM92" s="57"/>
      <c r="AEN92" s="57"/>
      <c r="AEO92" s="57"/>
      <c r="AEP92" s="57"/>
      <c r="AEQ92" s="57"/>
      <c r="AER92" s="57"/>
      <c r="AES92" s="57"/>
      <c r="AET92" s="57"/>
      <c r="AEU92" s="57"/>
      <c r="AEV92" s="57"/>
      <c r="AEW92" s="57"/>
      <c r="AEX92" s="57"/>
      <c r="AEY92" s="57"/>
      <c r="AEZ92" s="57"/>
      <c r="AFA92" s="57"/>
      <c r="AFB92" s="57"/>
      <c r="AFC92" s="57"/>
      <c r="AFD92" s="57"/>
      <c r="AFE92" s="57"/>
      <c r="AFF92" s="57"/>
      <c r="AFG92" s="57"/>
      <c r="AFH92" s="57"/>
      <c r="AFI92" s="57"/>
      <c r="AFJ92" s="57"/>
      <c r="AFK92" s="57"/>
      <c r="AFL92" s="57"/>
      <c r="AFM92" s="57"/>
      <c r="AFN92" s="57"/>
      <c r="AFO92" s="57"/>
      <c r="AFP92" s="57"/>
      <c r="AFQ92" s="57"/>
      <c r="AFR92" s="57"/>
      <c r="AFS92" s="57"/>
      <c r="AFT92" s="57"/>
      <c r="AFU92" s="57"/>
      <c r="AFV92" s="57"/>
      <c r="AFW92" s="57"/>
      <c r="AFX92" s="57"/>
      <c r="AFY92" s="57"/>
      <c r="AFZ92" s="57"/>
      <c r="AGA92" s="57"/>
      <c r="AGB92" s="57"/>
      <c r="AGC92" s="57"/>
      <c r="AGD92" s="57"/>
      <c r="AGE92" s="57"/>
      <c r="AGF92" s="57"/>
      <c r="AGG92" s="57"/>
      <c r="AGH92" s="57"/>
      <c r="AGI92" s="57"/>
      <c r="AGJ92" s="57"/>
      <c r="AGK92" s="57"/>
      <c r="AGL92" s="57"/>
      <c r="AGM92" s="57"/>
      <c r="AGN92" s="57"/>
      <c r="AGO92" s="57"/>
      <c r="AGP92" s="57"/>
      <c r="AGQ92" s="57"/>
      <c r="AGR92" s="57"/>
      <c r="AGS92" s="57"/>
      <c r="AGT92" s="57"/>
      <c r="AGU92" s="57"/>
      <c r="AGV92" s="57"/>
      <c r="AGW92" s="57"/>
      <c r="AGX92" s="57"/>
      <c r="AGY92" s="57"/>
      <c r="AGZ92" s="57"/>
      <c r="AHA92" s="57"/>
      <c r="AHB92" s="57"/>
      <c r="AHC92" s="57"/>
      <c r="AHD92" s="57"/>
      <c r="AHE92" s="57"/>
      <c r="AHF92" s="57"/>
      <c r="AHG92" s="57"/>
      <c r="AHH92" s="57"/>
      <c r="AHI92" s="57"/>
      <c r="AHJ92" s="57"/>
      <c r="AHK92" s="57"/>
      <c r="AHL92" s="57"/>
      <c r="AHM92" s="57"/>
      <c r="AHN92" s="57"/>
      <c r="AHO92" s="57"/>
      <c r="AHP92" s="57"/>
      <c r="AHQ92" s="57"/>
      <c r="AHR92" s="57"/>
      <c r="AHS92" s="57"/>
      <c r="AHT92" s="57"/>
      <c r="AHU92" s="57"/>
      <c r="AHV92" s="57"/>
      <c r="AHW92" s="57"/>
      <c r="AHX92" s="57"/>
      <c r="AHY92" s="57"/>
      <c r="AHZ92" s="57"/>
      <c r="AIA92" s="57"/>
      <c r="AIB92" s="57"/>
      <c r="AIC92" s="57"/>
      <c r="AID92" s="57"/>
      <c r="AIE92" s="57"/>
      <c r="AIF92" s="57"/>
      <c r="AIG92" s="57"/>
      <c r="AIH92" s="57"/>
      <c r="AII92" s="57"/>
      <c r="AIJ92" s="57"/>
      <c r="AIK92" s="57"/>
      <c r="AIL92" s="57"/>
      <c r="AIM92" s="57"/>
      <c r="AIN92" s="57"/>
      <c r="AIO92" s="57"/>
      <c r="AIP92" s="57"/>
      <c r="AIQ92" s="57"/>
      <c r="AIR92" s="57"/>
      <c r="AIS92" s="57"/>
      <c r="AIT92" s="57"/>
      <c r="AIU92" s="57"/>
      <c r="AIV92" s="57"/>
      <c r="AIW92" s="57"/>
      <c r="AIX92" s="57"/>
      <c r="AIY92" s="57"/>
      <c r="AIZ92" s="57"/>
      <c r="AJA92" s="57"/>
      <c r="AJB92" s="57"/>
      <c r="AJC92" s="57"/>
      <c r="AJD92" s="57"/>
      <c r="AJE92" s="57"/>
      <c r="AJF92" s="57"/>
      <c r="AJG92" s="57"/>
      <c r="AJH92" s="57"/>
      <c r="AJI92" s="57"/>
      <c r="AJJ92" s="57"/>
      <c r="AJK92" s="57"/>
      <c r="AJL92" s="57"/>
      <c r="AJM92" s="57"/>
      <c r="AJN92" s="57"/>
      <c r="AJO92" s="57"/>
      <c r="AJP92" s="57"/>
      <c r="AJQ92" s="57"/>
      <c r="AJR92" s="57"/>
      <c r="AJS92" s="57"/>
      <c r="AJT92" s="57"/>
      <c r="AJU92" s="57"/>
      <c r="AJV92" s="57"/>
      <c r="AJW92" s="57"/>
      <c r="AJX92" s="57"/>
      <c r="AJY92" s="57"/>
      <c r="AJZ92" s="57"/>
      <c r="AKA92" s="57"/>
      <c r="AKB92" s="57"/>
      <c r="AKC92" s="57"/>
      <c r="AKD92" s="57"/>
      <c r="AKE92" s="57"/>
      <c r="AKF92" s="57"/>
      <c r="AKG92" s="57"/>
      <c r="AKH92" s="57"/>
      <c r="AKI92" s="57"/>
      <c r="AKJ92" s="57"/>
      <c r="AKK92" s="57"/>
      <c r="AKL92" s="57"/>
      <c r="AKM92" s="57"/>
      <c r="AKN92" s="57"/>
      <c r="AKO92" s="57"/>
      <c r="AKP92" s="57"/>
      <c r="AKQ92" s="57"/>
      <c r="AKR92" s="57"/>
      <c r="AKS92" s="57"/>
      <c r="AKT92" s="57"/>
      <c r="AKU92" s="57"/>
      <c r="AKV92" s="57"/>
      <c r="AKW92" s="57"/>
      <c r="AKX92" s="57"/>
      <c r="AKY92" s="57"/>
      <c r="AKZ92" s="57"/>
      <c r="ALA92" s="57"/>
      <c r="ALB92" s="57"/>
      <c r="ALC92" s="57"/>
      <c r="ALD92" s="57"/>
      <c r="ALE92" s="57"/>
      <c r="ALF92" s="57"/>
      <c r="ALG92" s="57"/>
      <c r="ALH92" s="57"/>
      <c r="ALI92" s="57"/>
      <c r="ALJ92" s="57"/>
      <c r="ALK92" s="57"/>
      <c r="ALL92" s="57"/>
      <c r="ALM92" s="57"/>
      <c r="ALN92" s="57"/>
      <c r="ALO92" s="57"/>
      <c r="ALP92" s="57"/>
      <c r="ALQ92" s="57"/>
      <c r="ALR92" s="57"/>
      <c r="ALS92" s="57"/>
      <c r="ALT92" s="57"/>
      <c r="ALU92" s="57"/>
      <c r="ALV92" s="57"/>
      <c r="ALW92" s="57"/>
      <c r="ALX92" s="57"/>
      <c r="ALY92" s="57"/>
      <c r="ALZ92" s="57"/>
      <c r="AMA92" s="57"/>
      <c r="AMB92" s="57"/>
      <c r="AMC92" s="57"/>
      <c r="AMD92" s="57"/>
      <c r="AME92" s="57"/>
      <c r="AMF92" s="57"/>
      <c r="AMG92" s="57"/>
      <c r="AMH92" s="57"/>
      <c r="AMI92" s="57"/>
      <c r="AMJ92" s="57"/>
      <c r="AMK92" s="57"/>
      <c r="AML92" s="57"/>
      <c r="AMM92" s="57"/>
      <c r="AMN92" s="57"/>
      <c r="AMO92" s="57"/>
      <c r="AMP92" s="57"/>
      <c r="AMQ92" s="57"/>
      <c r="AMR92" s="57"/>
      <c r="AMS92" s="57"/>
      <c r="AMT92" s="57"/>
      <c r="AMU92" s="57"/>
      <c r="AMV92" s="57"/>
      <c r="AMW92" s="57"/>
      <c r="AMX92" s="57"/>
      <c r="AMY92" s="57"/>
      <c r="AMZ92" s="57"/>
      <c r="ANA92" s="57"/>
      <c r="ANB92" s="57"/>
      <c r="ANC92" s="57"/>
      <c r="AND92" s="57"/>
      <c r="ANE92" s="57"/>
      <c r="ANF92" s="57"/>
      <c r="ANG92" s="57"/>
      <c r="ANH92" s="57"/>
      <c r="ANI92" s="57"/>
      <c r="ANJ92" s="57"/>
      <c r="ANK92" s="57"/>
      <c r="ANL92" s="57"/>
      <c r="ANM92" s="57"/>
      <c r="ANN92" s="57"/>
      <c r="ANO92" s="57"/>
      <c r="ANP92" s="57"/>
      <c r="ANQ92" s="57"/>
      <c r="ANR92" s="57"/>
      <c r="ANS92" s="57"/>
      <c r="ANT92" s="57"/>
      <c r="ANU92" s="57"/>
      <c r="ANV92" s="57"/>
      <c r="ANW92" s="57"/>
      <c r="ANX92" s="57"/>
      <c r="ANY92" s="57"/>
      <c r="ANZ92" s="57"/>
      <c r="AOA92" s="57"/>
      <c r="AOB92" s="57"/>
      <c r="AOC92" s="57"/>
      <c r="AOD92" s="57"/>
      <c r="AOE92" s="57"/>
      <c r="AOF92" s="57"/>
      <c r="AOG92" s="57"/>
      <c r="AOH92" s="57"/>
      <c r="AOI92" s="57"/>
      <c r="AOJ92" s="57"/>
      <c r="AOK92" s="57"/>
      <c r="AOL92" s="57"/>
      <c r="AOM92" s="57"/>
      <c r="AON92" s="57"/>
      <c r="AOO92" s="57"/>
      <c r="AOP92" s="57"/>
      <c r="AOQ92" s="57"/>
      <c r="AOR92" s="57"/>
      <c r="AOS92" s="57"/>
      <c r="AOT92" s="57"/>
      <c r="AOU92" s="57"/>
      <c r="AOV92" s="57"/>
      <c r="AOW92" s="57"/>
      <c r="AOX92" s="57"/>
      <c r="AOY92" s="57"/>
      <c r="AOZ92" s="57"/>
      <c r="APA92" s="57"/>
      <c r="APB92" s="57"/>
      <c r="APC92" s="57"/>
      <c r="APD92" s="57"/>
      <c r="APE92" s="57"/>
      <c r="APF92" s="57"/>
      <c r="APG92" s="57"/>
      <c r="APH92" s="57"/>
      <c r="API92" s="57"/>
      <c r="APJ92" s="57"/>
      <c r="APK92" s="57"/>
      <c r="APL92" s="57"/>
      <c r="APM92" s="57"/>
      <c r="APN92" s="57"/>
      <c r="APO92" s="57"/>
      <c r="APP92" s="57"/>
      <c r="APQ92" s="57"/>
      <c r="APR92" s="57"/>
      <c r="APS92" s="57"/>
      <c r="APT92" s="57"/>
      <c r="APU92" s="57"/>
      <c r="APV92" s="57"/>
      <c r="APW92" s="57"/>
      <c r="APX92" s="57"/>
      <c r="APY92" s="57"/>
      <c r="APZ92" s="57"/>
      <c r="AQA92" s="57"/>
      <c r="AQB92" s="57"/>
      <c r="AQC92" s="57"/>
      <c r="AQD92" s="57"/>
      <c r="AQE92" s="57"/>
      <c r="AQF92" s="57"/>
      <c r="AQG92" s="57"/>
      <c r="AQH92" s="57"/>
      <c r="AQI92" s="57"/>
      <c r="AQJ92" s="57"/>
      <c r="AQK92" s="57"/>
      <c r="AQL92" s="57"/>
      <c r="AQM92" s="57"/>
      <c r="AQN92" s="57"/>
      <c r="AQO92" s="57"/>
      <c r="AQP92" s="57"/>
      <c r="AQQ92" s="57"/>
      <c r="AQR92" s="57"/>
      <c r="AQS92" s="57"/>
      <c r="AQT92" s="57"/>
      <c r="AQU92" s="57"/>
      <c r="AQV92" s="57"/>
      <c r="AQW92" s="57"/>
      <c r="AQX92" s="57"/>
      <c r="AQY92" s="57"/>
      <c r="AQZ92" s="57"/>
      <c r="ARA92" s="57"/>
      <c r="ARB92" s="57"/>
      <c r="ARC92" s="57"/>
      <c r="ARD92" s="57"/>
      <c r="ARE92" s="57"/>
      <c r="ARF92" s="57"/>
      <c r="ARG92" s="57"/>
      <c r="ARH92" s="57"/>
      <c r="ARI92" s="57"/>
      <c r="ARJ92" s="57"/>
      <c r="ARK92" s="57"/>
      <c r="ARL92" s="57"/>
      <c r="ARM92" s="57"/>
      <c r="ARN92" s="57"/>
      <c r="ARO92" s="57"/>
      <c r="ARP92" s="57"/>
      <c r="ARQ92" s="57"/>
      <c r="ARR92" s="57"/>
      <c r="ARS92" s="57"/>
      <c r="ART92" s="57"/>
      <c r="ARU92" s="57"/>
      <c r="ARV92" s="57"/>
      <c r="ARW92" s="57"/>
      <c r="ARX92" s="57"/>
      <c r="ARY92" s="57"/>
      <c r="ARZ92" s="57"/>
      <c r="ASA92" s="57"/>
      <c r="ASB92" s="57"/>
      <c r="ASC92" s="57"/>
      <c r="ASD92" s="57"/>
      <c r="ASE92" s="57"/>
      <c r="ASF92" s="57"/>
      <c r="ASG92" s="57"/>
      <c r="ASH92" s="57"/>
      <c r="ASI92" s="57"/>
      <c r="ASJ92" s="57"/>
      <c r="ASK92" s="57"/>
      <c r="ASL92" s="57"/>
      <c r="ASM92" s="57"/>
      <c r="ASN92" s="57"/>
      <c r="ASO92" s="57"/>
      <c r="ASP92" s="57"/>
      <c r="ASQ92" s="57"/>
      <c r="ASR92" s="57"/>
      <c r="ASS92" s="57"/>
      <c r="AST92" s="57"/>
      <c r="ASU92" s="57"/>
      <c r="ASV92" s="57"/>
      <c r="ASW92" s="57"/>
      <c r="ASX92" s="57"/>
      <c r="ASY92" s="57"/>
      <c r="ASZ92" s="57"/>
      <c r="ATA92" s="57"/>
      <c r="ATB92" s="57"/>
      <c r="ATC92" s="57"/>
      <c r="ATD92" s="57"/>
      <c r="ATE92" s="57"/>
      <c r="ATF92" s="57"/>
      <c r="ATG92" s="57"/>
      <c r="ATH92" s="57"/>
      <c r="ATI92" s="57"/>
      <c r="ATJ92" s="57"/>
      <c r="ATK92" s="57"/>
      <c r="ATL92" s="57"/>
      <c r="ATM92" s="57"/>
      <c r="ATN92" s="57"/>
      <c r="ATO92" s="57"/>
      <c r="ATP92" s="57"/>
      <c r="ATQ92" s="57"/>
      <c r="ATR92" s="57"/>
      <c r="ATS92" s="57"/>
      <c r="ATT92" s="57"/>
      <c r="ATU92" s="57"/>
      <c r="ATV92" s="57"/>
      <c r="ATW92" s="57"/>
      <c r="ATX92" s="57"/>
      <c r="ATY92" s="57"/>
      <c r="ATZ92" s="57"/>
      <c r="AUA92" s="57"/>
      <c r="AUB92" s="57"/>
      <c r="AUC92" s="57"/>
      <c r="AUD92" s="57"/>
      <c r="AUE92" s="57"/>
      <c r="AUF92" s="57"/>
      <c r="AUG92" s="57"/>
      <c r="AUH92" s="57"/>
      <c r="AUI92" s="57"/>
      <c r="AUJ92" s="57"/>
      <c r="AUK92" s="57"/>
      <c r="AUL92" s="57"/>
      <c r="AUM92" s="57"/>
      <c r="AUN92" s="57"/>
      <c r="AUO92" s="57"/>
      <c r="AUP92" s="57"/>
      <c r="AUQ92" s="57"/>
      <c r="AUR92" s="57"/>
      <c r="AUS92" s="57"/>
      <c r="AUT92" s="57"/>
      <c r="AUU92" s="57"/>
      <c r="AUV92" s="57"/>
      <c r="AUW92" s="57"/>
      <c r="AUX92" s="57"/>
      <c r="AUY92" s="57"/>
      <c r="AUZ92" s="57"/>
      <c r="AVA92" s="57"/>
      <c r="AVB92" s="57"/>
      <c r="AVC92" s="57"/>
      <c r="AVD92" s="57"/>
      <c r="AVE92" s="57"/>
      <c r="AVF92" s="57"/>
      <c r="AVG92" s="57"/>
      <c r="AVH92" s="57"/>
      <c r="AVI92" s="57"/>
      <c r="AVJ92" s="57"/>
      <c r="AVK92" s="57"/>
      <c r="AVL92" s="57"/>
      <c r="AVM92" s="57"/>
      <c r="AVN92" s="57"/>
      <c r="AVO92" s="57"/>
      <c r="AVP92" s="57"/>
      <c r="AVQ92" s="57"/>
      <c r="AVR92" s="57"/>
      <c r="AVS92" s="57"/>
      <c r="AVT92" s="57"/>
      <c r="AVU92" s="57"/>
      <c r="AVV92" s="57"/>
      <c r="AVW92" s="57"/>
      <c r="AVX92" s="57"/>
      <c r="AVY92" s="57"/>
      <c r="AVZ92" s="57"/>
      <c r="AWA92" s="57"/>
      <c r="AWB92" s="57"/>
      <c r="AWC92" s="57"/>
      <c r="AWD92" s="57"/>
      <c r="AWE92" s="57"/>
      <c r="AWF92" s="57"/>
      <c r="AWG92" s="57"/>
      <c r="AWH92" s="57"/>
      <c r="AWI92" s="57"/>
      <c r="AWJ92" s="57"/>
      <c r="AWK92" s="57"/>
      <c r="AWL92" s="57"/>
      <c r="AWM92" s="57"/>
      <c r="AWN92" s="57"/>
      <c r="AWO92" s="57"/>
      <c r="AWP92" s="57"/>
      <c r="AWQ92" s="57"/>
      <c r="AWR92" s="57"/>
      <c r="AWS92" s="57"/>
      <c r="AWT92" s="57"/>
      <c r="AWU92" s="57"/>
      <c r="AWV92" s="57"/>
      <c r="AWW92" s="57"/>
      <c r="AWX92" s="57"/>
      <c r="AWY92" s="57"/>
      <c r="AWZ92" s="57"/>
      <c r="AXA92" s="57"/>
      <c r="AXB92" s="57"/>
      <c r="AXC92" s="57"/>
      <c r="AXD92" s="57"/>
      <c r="AXE92" s="57"/>
      <c r="AXF92" s="57"/>
      <c r="AXG92" s="57"/>
      <c r="AXH92" s="57"/>
      <c r="AXI92" s="57"/>
      <c r="AXJ92" s="57"/>
      <c r="AXK92" s="57"/>
      <c r="AXL92" s="57"/>
      <c r="AXM92" s="57"/>
      <c r="AXN92" s="57"/>
      <c r="AXO92" s="57"/>
      <c r="AXP92" s="57"/>
      <c r="AXQ92" s="57"/>
      <c r="AXR92" s="57"/>
      <c r="AXS92" s="57"/>
      <c r="AXT92" s="57"/>
      <c r="AXU92" s="57"/>
      <c r="AXV92" s="57"/>
      <c r="AXW92" s="57"/>
      <c r="AXX92" s="57"/>
      <c r="AXY92" s="57"/>
      <c r="AXZ92" s="57"/>
      <c r="AYA92" s="57"/>
      <c r="AYB92" s="57"/>
      <c r="AYC92" s="57"/>
      <c r="AYD92" s="57"/>
      <c r="AYE92" s="57"/>
      <c r="AYF92" s="57"/>
      <c r="AYG92" s="57"/>
      <c r="AYH92" s="57"/>
      <c r="AYI92" s="57"/>
      <c r="AYJ92" s="57"/>
      <c r="AYK92" s="57"/>
      <c r="AYL92" s="57"/>
      <c r="AYM92" s="57"/>
      <c r="AYN92" s="57"/>
      <c r="AYO92" s="57"/>
      <c r="AYP92" s="57"/>
      <c r="AYQ92" s="57"/>
      <c r="AYR92" s="57"/>
      <c r="AYS92" s="57"/>
      <c r="AYT92" s="57"/>
      <c r="AYU92" s="57"/>
      <c r="AYV92" s="57"/>
      <c r="AYW92" s="57"/>
      <c r="AYX92" s="57"/>
      <c r="AYY92" s="57"/>
      <c r="AYZ92" s="57"/>
      <c r="AZA92" s="57"/>
      <c r="AZB92" s="57"/>
      <c r="AZC92" s="57"/>
      <c r="AZD92" s="57"/>
      <c r="AZE92" s="57"/>
      <c r="AZF92" s="57"/>
      <c r="AZG92" s="57"/>
      <c r="AZH92" s="57"/>
      <c r="AZI92" s="57"/>
      <c r="AZJ92" s="57"/>
      <c r="AZK92" s="57"/>
      <c r="AZL92" s="57"/>
      <c r="AZM92" s="57"/>
      <c r="AZN92" s="57"/>
      <c r="AZO92" s="57"/>
      <c r="AZP92" s="57"/>
      <c r="AZQ92" s="57"/>
      <c r="AZR92" s="57"/>
      <c r="AZS92" s="57"/>
      <c r="AZT92" s="57"/>
      <c r="AZU92" s="57"/>
      <c r="AZV92" s="57"/>
      <c r="AZW92" s="57"/>
      <c r="AZX92" s="57"/>
      <c r="AZY92" s="57"/>
      <c r="AZZ92" s="57"/>
      <c r="BAA92" s="57"/>
      <c r="BAB92" s="57"/>
      <c r="BAC92" s="57"/>
      <c r="BAD92" s="57"/>
      <c r="BAE92" s="57"/>
      <c r="BAF92" s="57"/>
      <c r="BAG92" s="57"/>
      <c r="BAH92" s="57"/>
      <c r="BAI92" s="57"/>
      <c r="BAJ92" s="57"/>
      <c r="BAK92" s="57"/>
      <c r="BAL92" s="57"/>
      <c r="BAM92" s="57"/>
      <c r="BAN92" s="57"/>
      <c r="BAO92" s="57"/>
      <c r="BAP92" s="57"/>
      <c r="BAQ92" s="57"/>
      <c r="BAR92" s="57"/>
      <c r="BAS92" s="57"/>
      <c r="BAT92" s="57"/>
      <c r="BAU92" s="57"/>
      <c r="BAV92" s="57"/>
      <c r="BAW92" s="57"/>
      <c r="BAX92" s="57"/>
      <c r="BAY92" s="57"/>
      <c r="BAZ92" s="57"/>
      <c r="BBA92" s="57"/>
      <c r="BBB92" s="57"/>
      <c r="BBC92" s="57"/>
      <c r="BBD92" s="57"/>
      <c r="BBE92" s="57"/>
      <c r="BBF92" s="57"/>
      <c r="BBG92" s="57"/>
      <c r="BBH92" s="57"/>
      <c r="BBI92" s="57"/>
      <c r="BBJ92" s="57"/>
      <c r="BBK92" s="57"/>
      <c r="BBL92" s="57"/>
      <c r="BBM92" s="57"/>
      <c r="BBN92" s="57"/>
      <c r="BBO92" s="57"/>
      <c r="BBP92" s="57"/>
      <c r="BBQ92" s="57"/>
      <c r="BBR92" s="57"/>
      <c r="BBS92" s="57"/>
      <c r="BBT92" s="57"/>
      <c r="BBU92" s="57"/>
      <c r="BBV92" s="57"/>
      <c r="BBW92" s="57"/>
      <c r="BBX92" s="57"/>
      <c r="BBY92" s="57"/>
      <c r="BBZ92" s="57"/>
      <c r="BCA92" s="57"/>
      <c r="BCB92" s="57"/>
      <c r="BCC92" s="57"/>
      <c r="BCD92" s="57"/>
      <c r="BCE92" s="57"/>
      <c r="BCF92" s="57"/>
      <c r="BCG92" s="57"/>
      <c r="BCH92" s="57"/>
      <c r="BCI92" s="57"/>
      <c r="BCJ92" s="57"/>
      <c r="BCK92" s="57"/>
      <c r="BCL92" s="57"/>
      <c r="BCM92" s="57"/>
      <c r="BCN92" s="57"/>
      <c r="BCO92" s="57"/>
      <c r="BCP92" s="57"/>
      <c r="BCQ92" s="57"/>
      <c r="BCR92" s="57"/>
      <c r="BCS92" s="57"/>
      <c r="BCT92" s="57"/>
      <c r="BCU92" s="57"/>
      <c r="BCV92" s="57"/>
      <c r="BCW92" s="57"/>
      <c r="BCX92" s="57"/>
      <c r="BCY92" s="57"/>
      <c r="BCZ92" s="57"/>
      <c r="BDA92" s="57"/>
      <c r="BDB92" s="57"/>
      <c r="BDC92" s="57"/>
      <c r="BDD92" s="57"/>
      <c r="BDE92" s="57"/>
      <c r="BDF92" s="57"/>
      <c r="BDG92" s="57"/>
      <c r="BDH92" s="57"/>
      <c r="BDI92" s="57"/>
      <c r="BDJ92" s="57"/>
      <c r="BDK92" s="57"/>
      <c r="BDL92" s="57"/>
      <c r="BDM92" s="57"/>
      <c r="BDN92" s="57"/>
      <c r="BDO92" s="57"/>
      <c r="BDP92" s="57"/>
      <c r="BDQ92" s="57"/>
      <c r="BDR92" s="57"/>
      <c r="BDS92" s="57"/>
      <c r="BDT92" s="57"/>
      <c r="BDU92" s="57"/>
      <c r="BDV92" s="57"/>
      <c r="BDW92" s="57"/>
      <c r="BDX92" s="57"/>
      <c r="BDY92" s="57"/>
      <c r="BDZ92" s="57"/>
      <c r="BEA92" s="57"/>
      <c r="BEB92" s="57"/>
      <c r="BEC92" s="57"/>
      <c r="BED92" s="57"/>
      <c r="BEE92" s="57"/>
      <c r="BEF92" s="57"/>
      <c r="BEG92" s="57"/>
      <c r="BEH92" s="57"/>
      <c r="BEI92" s="57"/>
      <c r="BEJ92" s="57"/>
      <c r="BEK92" s="57"/>
      <c r="BEL92" s="57"/>
      <c r="BEM92" s="57"/>
      <c r="BEN92" s="57"/>
      <c r="BEO92" s="57"/>
      <c r="BEP92" s="57"/>
      <c r="BEQ92" s="57"/>
      <c r="BER92" s="57"/>
      <c r="BES92" s="57"/>
      <c r="BET92" s="57"/>
      <c r="BEU92" s="57"/>
      <c r="BEV92" s="57"/>
      <c r="BEW92" s="57"/>
      <c r="BEX92" s="57"/>
      <c r="BEY92" s="57"/>
      <c r="BEZ92" s="57"/>
      <c r="BFA92" s="57"/>
      <c r="BFB92" s="57"/>
      <c r="BFC92" s="57"/>
      <c r="BFD92" s="57"/>
      <c r="BFE92" s="57"/>
      <c r="BFF92" s="57"/>
      <c r="BFG92" s="57"/>
      <c r="BFH92" s="57"/>
      <c r="BFI92" s="57"/>
      <c r="BFJ92" s="57"/>
      <c r="BFK92" s="57"/>
      <c r="BFL92" s="57"/>
      <c r="BFM92" s="57"/>
      <c r="BFN92" s="57"/>
      <c r="BFO92" s="57"/>
      <c r="BFP92" s="57"/>
      <c r="BFQ92" s="57"/>
      <c r="BFR92" s="57"/>
      <c r="BFS92" s="57"/>
      <c r="BFT92" s="57"/>
      <c r="BFU92" s="57"/>
      <c r="BFV92" s="57"/>
      <c r="BFW92" s="57"/>
      <c r="BFX92" s="57"/>
      <c r="BFY92" s="57"/>
      <c r="BFZ92" s="57"/>
      <c r="BGA92" s="57"/>
      <c r="BGB92" s="57"/>
      <c r="BGC92" s="57"/>
      <c r="BGD92" s="57"/>
      <c r="BGE92" s="57"/>
      <c r="BGF92" s="57"/>
      <c r="BGG92" s="57"/>
      <c r="BGH92" s="57"/>
      <c r="BGI92" s="57"/>
      <c r="BGJ92" s="57"/>
      <c r="BGK92" s="57"/>
      <c r="BGL92" s="57"/>
      <c r="BGM92" s="57"/>
      <c r="BGN92" s="57"/>
      <c r="BGO92" s="57"/>
      <c r="BGP92" s="57"/>
      <c r="BGQ92" s="57"/>
      <c r="BGR92" s="57"/>
      <c r="BGS92" s="57"/>
      <c r="BGT92" s="57"/>
      <c r="BGU92" s="57"/>
      <c r="BGV92" s="57"/>
      <c r="BGW92" s="57"/>
      <c r="BGX92" s="57"/>
      <c r="BGY92" s="57"/>
      <c r="BGZ92" s="57"/>
      <c r="BHA92" s="57"/>
      <c r="BHB92" s="57"/>
      <c r="BHC92" s="57"/>
      <c r="BHD92" s="57"/>
      <c r="BHE92" s="57"/>
      <c r="BHF92" s="57"/>
      <c r="BHG92" s="57"/>
      <c r="BHH92" s="57"/>
      <c r="BHI92" s="57"/>
      <c r="BHJ92" s="57"/>
      <c r="BHK92" s="57"/>
      <c r="BHL92" s="57"/>
      <c r="BHM92" s="57"/>
      <c r="BHN92" s="57"/>
      <c r="BHO92" s="57"/>
      <c r="BHP92" s="57"/>
      <c r="BHQ92" s="57"/>
      <c r="BHR92" s="57"/>
      <c r="BHS92" s="57"/>
      <c r="BHT92" s="57"/>
      <c r="BHU92" s="57"/>
      <c r="BHV92" s="57"/>
      <c r="BHW92" s="57"/>
      <c r="BHX92" s="57"/>
      <c r="BHY92" s="57"/>
      <c r="BHZ92" s="57"/>
      <c r="BIA92" s="57"/>
      <c r="BIB92" s="57"/>
      <c r="BIC92" s="57"/>
      <c r="BID92" s="57"/>
      <c r="BIE92" s="57"/>
      <c r="BIF92" s="57"/>
      <c r="BIG92" s="57"/>
      <c r="BIH92" s="57"/>
      <c r="BII92" s="57"/>
      <c r="BIJ92" s="57"/>
      <c r="BIK92" s="57"/>
      <c r="BIL92" s="57"/>
      <c r="BIM92" s="57"/>
      <c r="BIN92" s="57"/>
      <c r="BIO92" s="57"/>
      <c r="BIP92" s="57"/>
      <c r="BIQ92" s="57"/>
      <c r="BIR92" s="57"/>
      <c r="BIS92" s="57"/>
      <c r="BIT92" s="57"/>
      <c r="BIU92" s="57"/>
      <c r="BIV92" s="57"/>
      <c r="BIW92" s="57"/>
      <c r="BIX92" s="57"/>
      <c r="BIY92" s="57"/>
      <c r="BIZ92" s="57"/>
      <c r="BJA92" s="57"/>
      <c r="BJB92" s="57"/>
      <c r="BJC92" s="57"/>
      <c r="BJD92" s="57"/>
      <c r="BJE92" s="57"/>
      <c r="BJF92" s="57"/>
      <c r="BJG92" s="57"/>
      <c r="BJH92" s="57"/>
      <c r="BJI92" s="57"/>
      <c r="BJJ92" s="57"/>
      <c r="BJK92" s="57"/>
      <c r="BJL92" s="57"/>
      <c r="BJM92" s="57"/>
      <c r="BJN92" s="57"/>
      <c r="BJO92" s="57"/>
      <c r="BJP92" s="57"/>
      <c r="BJQ92" s="57"/>
      <c r="BJR92" s="57"/>
      <c r="BJS92" s="57"/>
      <c r="BJT92" s="57"/>
      <c r="BJU92" s="57"/>
      <c r="BJV92" s="57"/>
      <c r="BJW92" s="57"/>
      <c r="BJX92" s="57"/>
      <c r="BJY92" s="57"/>
      <c r="BJZ92" s="57"/>
      <c r="BKA92" s="57"/>
      <c r="BKB92" s="57"/>
      <c r="BKC92" s="57"/>
      <c r="BKD92" s="57"/>
      <c r="BKE92" s="57"/>
      <c r="BKF92" s="57"/>
      <c r="BKG92" s="57"/>
      <c r="BKH92" s="57"/>
      <c r="BKI92" s="57"/>
      <c r="BKJ92" s="57"/>
      <c r="BKK92" s="57"/>
      <c r="BKL92" s="57"/>
      <c r="BKM92" s="57"/>
      <c r="BKN92" s="57"/>
      <c r="BKO92" s="57"/>
      <c r="BKP92" s="57"/>
      <c r="BKQ92" s="57"/>
      <c r="BKR92" s="57"/>
      <c r="BKS92" s="57"/>
      <c r="BKT92" s="57"/>
      <c r="BKU92" s="57"/>
      <c r="BKV92" s="57"/>
      <c r="BKW92" s="57"/>
      <c r="BKX92" s="57"/>
      <c r="BKY92" s="57"/>
      <c r="BKZ92" s="57"/>
      <c r="BLA92" s="57"/>
      <c r="BLB92" s="57"/>
      <c r="BLC92" s="57"/>
      <c r="BLD92" s="57"/>
      <c r="BLE92" s="57"/>
      <c r="BLF92" s="57"/>
      <c r="BLG92" s="57"/>
      <c r="BLH92" s="57"/>
      <c r="BLI92" s="57"/>
      <c r="BLJ92" s="57"/>
      <c r="BLK92" s="57"/>
      <c r="BLL92" s="57"/>
      <c r="BLM92" s="57"/>
      <c r="BLN92" s="57"/>
      <c r="BLO92" s="57"/>
      <c r="BLP92" s="57"/>
      <c r="BLQ92" s="57"/>
      <c r="BLR92" s="57"/>
      <c r="BLS92" s="57"/>
      <c r="BLT92" s="57"/>
      <c r="BLU92" s="57"/>
      <c r="BLV92" s="57"/>
      <c r="BLW92" s="57"/>
      <c r="BLX92" s="57"/>
      <c r="BLY92" s="57"/>
      <c r="BLZ92" s="57"/>
      <c r="BMA92" s="57"/>
      <c r="BMB92" s="57"/>
      <c r="BMC92" s="57"/>
      <c r="BMD92" s="57"/>
      <c r="BME92" s="57"/>
      <c r="BMF92" s="57"/>
      <c r="BMG92" s="57"/>
      <c r="BMH92" s="57"/>
      <c r="BMI92" s="57"/>
      <c r="BMJ92" s="57"/>
      <c r="BMK92" s="57"/>
      <c r="BML92" s="57"/>
      <c r="BMM92" s="57"/>
      <c r="BMN92" s="57"/>
      <c r="BMO92" s="57"/>
      <c r="BMP92" s="57"/>
      <c r="BMQ92" s="57"/>
      <c r="BMR92" s="57"/>
      <c r="BMS92" s="57"/>
      <c r="BMT92" s="57"/>
      <c r="BMU92" s="57"/>
      <c r="BMV92" s="57"/>
      <c r="BMW92" s="57"/>
      <c r="BMX92" s="57"/>
      <c r="BMY92" s="57"/>
      <c r="BMZ92" s="57"/>
      <c r="BNA92" s="57"/>
      <c r="BNB92" s="57"/>
      <c r="BNC92" s="57"/>
      <c r="BND92" s="57"/>
      <c r="BNE92" s="57"/>
      <c r="BNF92" s="57"/>
      <c r="BNG92" s="57"/>
      <c r="BNH92" s="57"/>
      <c r="BNI92" s="57"/>
      <c r="BNJ92" s="57"/>
      <c r="BNK92" s="57"/>
      <c r="BNL92" s="57"/>
      <c r="BNM92" s="57"/>
      <c r="BNN92" s="57"/>
      <c r="BNO92" s="57"/>
      <c r="BNP92" s="57"/>
      <c r="BNQ92" s="57"/>
      <c r="BNR92" s="57"/>
      <c r="BNS92" s="57"/>
      <c r="BNT92" s="57"/>
      <c r="BNU92" s="57"/>
      <c r="BNV92" s="57"/>
      <c r="BNW92" s="57"/>
      <c r="BNX92" s="57"/>
      <c r="BNY92" s="57"/>
      <c r="BNZ92" s="57"/>
      <c r="BOA92" s="57"/>
      <c r="BOB92" s="57"/>
      <c r="BOC92" s="57"/>
      <c r="BOD92" s="57"/>
      <c r="BOE92" s="57"/>
      <c r="BOF92" s="57"/>
      <c r="BOG92" s="57"/>
      <c r="BOH92" s="57"/>
      <c r="BOI92" s="57"/>
      <c r="BOJ92" s="57"/>
      <c r="BOK92" s="57"/>
      <c r="BOL92" s="57"/>
      <c r="BOM92" s="57"/>
      <c r="BON92" s="57"/>
      <c r="BOO92" s="57"/>
      <c r="BOP92" s="57"/>
      <c r="BOQ92" s="57"/>
      <c r="BOR92" s="57"/>
      <c r="BOS92" s="57"/>
      <c r="BOT92" s="57"/>
      <c r="BOU92" s="57"/>
      <c r="BOV92" s="57"/>
      <c r="BOW92" s="57"/>
      <c r="BOX92" s="57"/>
      <c r="BOY92" s="57"/>
      <c r="BOZ92" s="57"/>
      <c r="BPA92" s="57"/>
      <c r="BPB92" s="57"/>
      <c r="BPC92" s="57"/>
      <c r="BPD92" s="57"/>
      <c r="BPE92" s="57"/>
      <c r="BPF92" s="57"/>
      <c r="BPG92" s="57"/>
      <c r="BPH92" s="57"/>
      <c r="BPI92" s="57"/>
      <c r="BPJ92" s="57"/>
      <c r="BPK92" s="57"/>
      <c r="BPL92" s="57"/>
      <c r="BPM92" s="57"/>
      <c r="BPN92" s="57"/>
      <c r="BPO92" s="57"/>
      <c r="BPP92" s="57"/>
      <c r="BPQ92" s="57"/>
      <c r="BPR92" s="57"/>
      <c r="BPS92" s="57"/>
      <c r="BPT92" s="57"/>
      <c r="BPU92" s="57"/>
      <c r="BPV92" s="57"/>
      <c r="BPW92" s="57"/>
      <c r="BPX92" s="57"/>
      <c r="BPY92" s="57"/>
      <c r="BPZ92" s="57"/>
      <c r="BQA92" s="57"/>
      <c r="BQB92" s="57"/>
      <c r="BQC92" s="57"/>
      <c r="BQD92" s="57"/>
      <c r="BQE92" s="57"/>
      <c r="BQF92" s="57"/>
      <c r="BQG92" s="57"/>
      <c r="BQH92" s="57"/>
      <c r="BQI92" s="57"/>
      <c r="BQJ92" s="57"/>
      <c r="BQK92" s="57"/>
      <c r="BQL92" s="57"/>
      <c r="BQM92" s="57"/>
      <c r="BQN92" s="57"/>
      <c r="BQO92" s="57"/>
      <c r="BQP92" s="57"/>
      <c r="BQQ92" s="57"/>
      <c r="BQR92" s="57"/>
      <c r="BQS92" s="57"/>
      <c r="BQT92" s="57"/>
      <c r="BQU92" s="57"/>
      <c r="BQV92" s="57"/>
      <c r="BQW92" s="57"/>
      <c r="BQX92" s="57"/>
      <c r="BQY92" s="57"/>
      <c r="BQZ92" s="57"/>
      <c r="BRA92" s="57"/>
      <c r="BRB92" s="57"/>
      <c r="BRC92" s="57"/>
      <c r="BRD92" s="57"/>
      <c r="BRE92" s="57"/>
      <c r="BRF92" s="57"/>
      <c r="BRG92" s="57"/>
      <c r="BRH92" s="57"/>
      <c r="BRI92" s="57"/>
      <c r="BRJ92" s="57"/>
      <c r="BRK92" s="57"/>
      <c r="BRL92" s="57"/>
      <c r="BRM92" s="57"/>
      <c r="BRN92" s="57"/>
      <c r="BRO92" s="57"/>
      <c r="BRP92" s="57"/>
      <c r="BRQ92" s="57"/>
      <c r="BRR92" s="57"/>
      <c r="BRS92" s="57"/>
      <c r="BRT92" s="57"/>
      <c r="BRU92" s="57"/>
      <c r="BRV92" s="57"/>
      <c r="BRW92" s="57"/>
      <c r="BRX92" s="57"/>
      <c r="BRY92" s="57"/>
      <c r="BRZ92" s="57"/>
      <c r="BSA92" s="57"/>
      <c r="BSB92" s="57"/>
      <c r="BSC92" s="57"/>
      <c r="BSD92" s="57"/>
      <c r="BSE92" s="57"/>
      <c r="BSF92" s="57"/>
      <c r="BSG92" s="57"/>
      <c r="BSH92" s="57"/>
      <c r="BSI92" s="57"/>
      <c r="BSJ92" s="57"/>
      <c r="BSK92" s="57"/>
      <c r="BSL92" s="57"/>
      <c r="BSM92" s="57"/>
      <c r="BSN92" s="57"/>
      <c r="BSO92" s="57"/>
      <c r="BSP92" s="57"/>
      <c r="BSQ92" s="57"/>
      <c r="BSR92" s="57"/>
      <c r="BSS92" s="57"/>
      <c r="BST92" s="57"/>
      <c r="BSU92" s="57"/>
      <c r="BSV92" s="57"/>
      <c r="BSW92" s="57"/>
      <c r="BSX92" s="57"/>
      <c r="BSY92" s="57"/>
      <c r="BSZ92" s="57"/>
      <c r="BTA92" s="57"/>
      <c r="BTB92" s="57"/>
      <c r="BTC92" s="57"/>
      <c r="BTD92" s="57"/>
      <c r="BTE92" s="57"/>
      <c r="BTF92" s="57"/>
      <c r="BTG92" s="57"/>
      <c r="BTH92" s="57"/>
      <c r="BTI92" s="57"/>
      <c r="BTJ92" s="57"/>
      <c r="BTK92" s="57"/>
      <c r="BTL92" s="57"/>
      <c r="BTM92" s="57"/>
      <c r="BTN92" s="57"/>
      <c r="BTO92" s="57"/>
      <c r="BTP92" s="57"/>
      <c r="BTQ92" s="57"/>
      <c r="BTR92" s="57"/>
      <c r="BTS92" s="57"/>
      <c r="BTT92" s="57"/>
      <c r="BTU92" s="57"/>
      <c r="BTV92" s="57"/>
      <c r="BTW92" s="57"/>
      <c r="BTX92" s="57"/>
      <c r="BTY92" s="57"/>
      <c r="BTZ92" s="57"/>
      <c r="BUA92" s="57"/>
      <c r="BUB92" s="57"/>
      <c r="BUC92" s="57"/>
      <c r="BUD92" s="57"/>
      <c r="BUE92" s="57"/>
      <c r="BUF92" s="57"/>
      <c r="BUG92" s="57"/>
      <c r="BUH92" s="57"/>
      <c r="BUI92" s="57"/>
      <c r="BUJ92" s="57"/>
      <c r="BUK92" s="57"/>
      <c r="BUL92" s="57"/>
      <c r="BUM92" s="57"/>
      <c r="BUN92" s="57"/>
      <c r="BUO92" s="57"/>
      <c r="BUP92" s="57"/>
      <c r="BUQ92" s="57"/>
      <c r="BUR92" s="57"/>
      <c r="BUS92" s="57"/>
      <c r="BUT92" s="57"/>
      <c r="BUU92" s="57"/>
      <c r="BUV92" s="57"/>
      <c r="BUW92" s="57"/>
      <c r="BUX92" s="57"/>
      <c r="BUY92" s="57"/>
      <c r="BUZ92" s="57"/>
      <c r="BVA92" s="57"/>
      <c r="BVB92" s="57"/>
      <c r="BVC92" s="57"/>
      <c r="BVD92" s="57"/>
      <c r="BVE92" s="57"/>
      <c r="BVF92" s="57"/>
      <c r="BVG92" s="57"/>
      <c r="BVH92" s="57"/>
      <c r="BVI92" s="57"/>
      <c r="BVJ92" s="57"/>
      <c r="BVK92" s="57"/>
      <c r="BVL92" s="57"/>
      <c r="BVM92" s="57"/>
      <c r="BVN92" s="57"/>
      <c r="BVO92" s="57"/>
      <c r="BVP92" s="57"/>
      <c r="BVQ92" s="57"/>
      <c r="BVR92" s="57"/>
      <c r="BVS92" s="57"/>
      <c r="BVT92" s="57"/>
      <c r="BVU92" s="57"/>
      <c r="BVV92" s="57"/>
      <c r="BVW92" s="57"/>
      <c r="BVX92" s="57"/>
      <c r="BVY92" s="57"/>
      <c r="BVZ92" s="57"/>
      <c r="BWA92" s="57"/>
      <c r="BWB92" s="57"/>
      <c r="BWC92" s="57"/>
      <c r="BWD92" s="57"/>
      <c r="BWE92" s="57"/>
      <c r="BWF92" s="57"/>
      <c r="BWG92" s="57"/>
      <c r="BWH92" s="57"/>
      <c r="BWI92" s="57"/>
      <c r="BWJ92" s="57"/>
      <c r="BWK92" s="57"/>
      <c r="BWL92" s="57"/>
      <c r="BWM92" s="57"/>
      <c r="BWN92" s="57"/>
      <c r="BWO92" s="57"/>
      <c r="BWP92" s="57"/>
      <c r="BWQ92" s="57"/>
      <c r="BWR92" s="57"/>
      <c r="BWS92" s="57"/>
      <c r="BWT92" s="57"/>
      <c r="BWU92" s="57"/>
      <c r="BWV92" s="57"/>
      <c r="BWW92" s="57"/>
      <c r="BWX92" s="57"/>
      <c r="BWY92" s="57"/>
      <c r="BWZ92" s="57"/>
      <c r="BXA92" s="57"/>
      <c r="BXB92" s="57"/>
      <c r="BXC92" s="57"/>
      <c r="BXD92" s="57"/>
      <c r="BXE92" s="57"/>
      <c r="BXF92" s="57"/>
      <c r="BXG92" s="57"/>
      <c r="BXH92" s="57"/>
      <c r="BXI92" s="57"/>
      <c r="BXJ92" s="57"/>
      <c r="BXK92" s="57"/>
      <c r="BXL92" s="57"/>
      <c r="BXM92" s="57"/>
      <c r="BXN92" s="57"/>
      <c r="BXO92" s="57"/>
      <c r="BXP92" s="57"/>
      <c r="BXQ92" s="57"/>
      <c r="BXR92" s="57"/>
      <c r="BXS92" s="57"/>
      <c r="BXT92" s="57"/>
      <c r="BXU92" s="57"/>
      <c r="BXV92" s="57"/>
      <c r="BXW92" s="57"/>
      <c r="BXX92" s="57"/>
      <c r="BXY92" s="57"/>
      <c r="BXZ92" s="57"/>
      <c r="BYA92" s="57"/>
      <c r="BYB92" s="57"/>
      <c r="BYC92" s="57"/>
      <c r="BYD92" s="57"/>
      <c r="BYE92" s="57"/>
      <c r="BYF92" s="57"/>
      <c r="BYG92" s="57"/>
      <c r="BYH92" s="57"/>
      <c r="BYI92" s="57"/>
      <c r="BYJ92" s="57"/>
      <c r="BYK92" s="57"/>
      <c r="BYL92" s="57"/>
      <c r="BYM92" s="57"/>
      <c r="BYN92" s="57"/>
      <c r="BYO92" s="57"/>
      <c r="BYP92" s="57"/>
      <c r="BYQ92" s="57"/>
      <c r="BYR92" s="57"/>
      <c r="BYS92" s="57"/>
      <c r="BYT92" s="57"/>
      <c r="BYU92" s="57"/>
      <c r="BYV92" s="57"/>
      <c r="BYW92" s="57"/>
      <c r="BYX92" s="57"/>
      <c r="BYY92" s="57"/>
      <c r="BYZ92" s="57"/>
      <c r="BZA92" s="57"/>
      <c r="BZB92" s="57"/>
      <c r="BZC92" s="57"/>
      <c r="BZD92" s="57"/>
      <c r="BZE92" s="57"/>
      <c r="BZF92" s="57"/>
      <c r="BZG92" s="57"/>
      <c r="BZH92" s="57"/>
      <c r="BZI92" s="57"/>
      <c r="BZJ92" s="57"/>
      <c r="BZK92" s="57"/>
      <c r="BZL92" s="57"/>
      <c r="BZM92" s="57"/>
      <c r="BZN92" s="57"/>
      <c r="BZO92" s="57"/>
      <c r="BZP92" s="57"/>
      <c r="BZQ92" s="57"/>
      <c r="BZR92" s="57"/>
      <c r="BZS92" s="57"/>
      <c r="BZT92" s="57"/>
      <c r="BZU92" s="57"/>
      <c r="BZV92" s="57"/>
      <c r="BZW92" s="57"/>
      <c r="BZX92" s="57"/>
      <c r="BZY92" s="57"/>
      <c r="BZZ92" s="57"/>
      <c r="CAA92" s="57"/>
      <c r="CAB92" s="57"/>
      <c r="CAC92" s="57"/>
      <c r="CAD92" s="57"/>
      <c r="CAE92" s="57"/>
      <c r="CAF92" s="57"/>
      <c r="CAG92" s="57"/>
      <c r="CAH92" s="57"/>
      <c r="CAI92" s="57"/>
      <c r="CAJ92" s="57"/>
      <c r="CAK92" s="57"/>
      <c r="CAL92" s="57"/>
      <c r="CAM92" s="57"/>
      <c r="CAN92" s="57"/>
      <c r="CAO92" s="57"/>
      <c r="CAP92" s="57"/>
      <c r="CAQ92" s="57"/>
      <c r="CAR92" s="57"/>
      <c r="CAS92" s="57"/>
      <c r="CAT92" s="57"/>
      <c r="CAU92" s="57"/>
      <c r="CAV92" s="57"/>
      <c r="CAW92" s="57"/>
      <c r="CAX92" s="57"/>
      <c r="CAY92" s="57"/>
      <c r="CAZ92" s="57"/>
      <c r="CBA92" s="57"/>
      <c r="CBB92" s="57"/>
      <c r="CBC92" s="57"/>
      <c r="CBD92" s="57"/>
      <c r="CBE92" s="57"/>
      <c r="CBF92" s="57"/>
      <c r="CBG92" s="57"/>
      <c r="CBH92" s="57"/>
      <c r="CBI92" s="57"/>
      <c r="CBJ92" s="57"/>
      <c r="CBK92" s="57"/>
      <c r="CBL92" s="57"/>
      <c r="CBM92" s="57"/>
      <c r="CBN92" s="57"/>
      <c r="CBO92" s="57"/>
      <c r="CBP92" s="57"/>
      <c r="CBQ92" s="57"/>
      <c r="CBR92" s="57"/>
      <c r="CBS92" s="57"/>
      <c r="CBT92" s="57"/>
      <c r="CBU92" s="57"/>
      <c r="CBV92" s="57"/>
      <c r="CBW92" s="57"/>
      <c r="CBX92" s="57"/>
      <c r="CBY92" s="57"/>
      <c r="CBZ92" s="57"/>
      <c r="CCA92" s="57"/>
      <c r="CCB92" s="57"/>
      <c r="CCC92" s="57"/>
      <c r="CCD92" s="57"/>
      <c r="CCE92" s="57"/>
      <c r="CCF92" s="57"/>
      <c r="CCG92" s="57"/>
      <c r="CCH92" s="57"/>
      <c r="CCI92" s="57"/>
      <c r="CCJ92" s="57"/>
      <c r="CCK92" s="57"/>
      <c r="CCL92" s="57"/>
      <c r="CCM92" s="57"/>
      <c r="CCN92" s="57"/>
      <c r="CCO92" s="57"/>
      <c r="CCP92" s="57"/>
      <c r="CCQ92" s="57"/>
      <c r="CCR92" s="57"/>
      <c r="CCS92" s="57"/>
      <c r="CCT92" s="57"/>
      <c r="CCU92" s="57"/>
      <c r="CCV92" s="57"/>
      <c r="CCW92" s="57"/>
      <c r="CCX92" s="57"/>
      <c r="CCY92" s="57"/>
      <c r="CCZ92" s="57"/>
      <c r="CDA92" s="57"/>
      <c r="CDB92" s="57"/>
      <c r="CDC92" s="57"/>
      <c r="CDD92" s="57"/>
      <c r="CDE92" s="57"/>
      <c r="CDF92" s="57"/>
      <c r="CDG92" s="57"/>
      <c r="CDH92" s="57"/>
      <c r="CDI92" s="57"/>
      <c r="CDJ92" s="57"/>
      <c r="CDK92" s="57"/>
      <c r="CDL92" s="57"/>
      <c r="CDM92" s="57"/>
      <c r="CDN92" s="57"/>
      <c r="CDO92" s="57"/>
      <c r="CDP92" s="57"/>
      <c r="CDQ92" s="57"/>
      <c r="CDR92" s="57"/>
      <c r="CDS92" s="57"/>
      <c r="CDT92" s="57"/>
      <c r="CDU92" s="57"/>
      <c r="CDV92" s="57"/>
      <c r="CDW92" s="57"/>
      <c r="CDX92" s="57"/>
      <c r="CDY92" s="57"/>
      <c r="CDZ92" s="57"/>
      <c r="CEA92" s="57"/>
      <c r="CEB92" s="57"/>
      <c r="CEC92" s="57"/>
      <c r="CED92" s="57"/>
      <c r="CEE92" s="57"/>
      <c r="CEF92" s="57"/>
      <c r="CEG92" s="57"/>
      <c r="CEH92" s="57"/>
      <c r="CEI92" s="57"/>
      <c r="CEJ92" s="57"/>
      <c r="CEK92" s="57"/>
      <c r="CEL92" s="57"/>
      <c r="CEM92" s="57"/>
      <c r="CEN92" s="57"/>
      <c r="CEO92" s="57"/>
      <c r="CEP92" s="57"/>
      <c r="CEQ92" s="57"/>
      <c r="CER92" s="57"/>
      <c r="CES92" s="57"/>
      <c r="CET92" s="57"/>
      <c r="CEU92" s="57"/>
      <c r="CEV92" s="57"/>
      <c r="CEW92" s="57"/>
      <c r="CEX92" s="57"/>
      <c r="CEY92" s="57"/>
      <c r="CEZ92" s="57"/>
      <c r="CFA92" s="57"/>
      <c r="CFB92" s="57"/>
      <c r="CFC92" s="57"/>
      <c r="CFD92" s="57"/>
      <c r="CFE92" s="57"/>
      <c r="CFF92" s="57"/>
      <c r="CFG92" s="57"/>
      <c r="CFH92" s="57"/>
      <c r="CFI92" s="57"/>
      <c r="CFJ92" s="57"/>
      <c r="CFK92" s="57"/>
      <c r="CFL92" s="57"/>
      <c r="CFM92" s="57"/>
      <c r="CFN92" s="57"/>
      <c r="CFO92" s="57"/>
      <c r="CFP92" s="57"/>
      <c r="CFQ92" s="57"/>
      <c r="CFR92" s="57"/>
      <c r="CFS92" s="57"/>
      <c r="CFT92" s="57"/>
      <c r="CFU92" s="57"/>
      <c r="CFV92" s="57"/>
      <c r="CFW92" s="57"/>
      <c r="CFX92" s="57"/>
      <c r="CFY92" s="57"/>
      <c r="CFZ92" s="57"/>
      <c r="CGA92" s="57"/>
      <c r="CGB92" s="57"/>
      <c r="CGC92" s="57"/>
      <c r="CGD92" s="57"/>
      <c r="CGE92" s="57"/>
      <c r="CGF92" s="57"/>
      <c r="CGG92" s="57"/>
      <c r="CGH92" s="57"/>
      <c r="CGI92" s="57"/>
      <c r="CGJ92" s="57"/>
      <c r="CGK92" s="57"/>
      <c r="CGL92" s="57"/>
      <c r="CGM92" s="57"/>
      <c r="CGN92" s="57"/>
      <c r="CGO92" s="57"/>
      <c r="CGP92" s="57"/>
      <c r="CGQ92" s="57"/>
      <c r="CGR92" s="57"/>
      <c r="CGS92" s="57"/>
      <c r="CGT92" s="57"/>
      <c r="CGU92" s="57"/>
      <c r="CGV92" s="57"/>
      <c r="CGW92" s="57"/>
      <c r="CGX92" s="57"/>
      <c r="CGY92" s="57"/>
      <c r="CGZ92" s="57"/>
      <c r="CHA92" s="57"/>
      <c r="CHB92" s="57"/>
      <c r="CHC92" s="57"/>
      <c r="CHD92" s="57"/>
      <c r="CHE92" s="57"/>
      <c r="CHF92" s="57"/>
      <c r="CHG92" s="57"/>
      <c r="CHH92" s="57"/>
      <c r="CHI92" s="57"/>
      <c r="CHJ92" s="57"/>
      <c r="CHK92" s="57"/>
      <c r="CHL92" s="57"/>
      <c r="CHM92" s="57"/>
      <c r="CHN92" s="57"/>
      <c r="CHO92" s="57"/>
      <c r="CHP92" s="57"/>
      <c r="CHQ92" s="57"/>
      <c r="CHR92" s="57"/>
      <c r="CHS92" s="57"/>
      <c r="CHT92" s="57"/>
      <c r="CHU92" s="57"/>
      <c r="CHV92" s="57"/>
      <c r="CHW92" s="57"/>
      <c r="CHX92" s="57"/>
      <c r="CHY92" s="57"/>
      <c r="CHZ92" s="57"/>
      <c r="CIA92" s="57"/>
      <c r="CIB92" s="57"/>
      <c r="CIC92" s="57"/>
      <c r="CID92" s="57"/>
      <c r="CIE92" s="57"/>
      <c r="CIF92" s="57"/>
      <c r="CIG92" s="57"/>
      <c r="CIH92" s="57"/>
      <c r="CII92" s="57"/>
      <c r="CIJ92" s="57"/>
      <c r="CIK92" s="57"/>
      <c r="CIL92" s="57"/>
      <c r="CIM92" s="57"/>
      <c r="CIN92" s="57"/>
      <c r="CIO92" s="57"/>
      <c r="CIP92" s="57"/>
      <c r="CIQ92" s="57"/>
      <c r="CIR92" s="57"/>
      <c r="CIS92" s="57"/>
      <c r="CIT92" s="57"/>
      <c r="CIU92" s="57"/>
      <c r="CIV92" s="57"/>
      <c r="CIW92" s="57"/>
      <c r="CIX92" s="57"/>
      <c r="CIY92" s="57"/>
      <c r="CIZ92" s="57"/>
      <c r="CJA92" s="57"/>
      <c r="CJB92" s="57"/>
      <c r="CJC92" s="57"/>
      <c r="CJD92" s="57"/>
      <c r="CJE92" s="57"/>
      <c r="CJF92" s="57"/>
      <c r="CJG92" s="57"/>
      <c r="CJH92" s="57"/>
      <c r="CJI92" s="57"/>
      <c r="CJJ92" s="57"/>
      <c r="CJK92" s="57"/>
      <c r="CJL92" s="57"/>
      <c r="CJM92" s="57"/>
      <c r="CJN92" s="57"/>
      <c r="CJO92" s="57"/>
      <c r="CJP92" s="57"/>
      <c r="CJQ92" s="57"/>
      <c r="CJR92" s="57"/>
      <c r="CJS92" s="57"/>
      <c r="CJT92" s="57"/>
      <c r="CJU92" s="57"/>
      <c r="CJV92" s="57"/>
      <c r="CJW92" s="57"/>
      <c r="CJX92" s="57"/>
      <c r="CJY92" s="57"/>
      <c r="CJZ92" s="57"/>
      <c r="CKA92" s="57"/>
      <c r="CKB92" s="57"/>
      <c r="CKC92" s="57"/>
      <c r="CKD92" s="57"/>
      <c r="CKE92" s="57"/>
      <c r="CKF92" s="57"/>
      <c r="CKG92" s="57"/>
      <c r="CKH92" s="57"/>
      <c r="CKI92" s="57"/>
      <c r="CKJ92" s="57"/>
      <c r="CKK92" s="57"/>
      <c r="CKL92" s="57"/>
      <c r="CKM92" s="57"/>
      <c r="CKN92" s="57"/>
      <c r="CKO92" s="57"/>
      <c r="CKP92" s="57"/>
      <c r="CKQ92" s="57"/>
      <c r="CKR92" s="57"/>
      <c r="CKS92" s="57"/>
      <c r="CKT92" s="57"/>
      <c r="CKU92" s="57"/>
      <c r="CKV92" s="57"/>
      <c r="CKW92" s="57"/>
      <c r="CKX92" s="57"/>
      <c r="CKY92" s="57"/>
      <c r="CKZ92" s="57"/>
      <c r="CLA92" s="57"/>
      <c r="CLB92" s="57"/>
      <c r="CLC92" s="57"/>
      <c r="CLD92" s="57"/>
      <c r="CLE92" s="57"/>
      <c r="CLF92" s="57"/>
      <c r="CLG92" s="57"/>
      <c r="CLH92" s="57"/>
      <c r="CLI92" s="57"/>
      <c r="CLJ92" s="57"/>
      <c r="CLK92" s="57"/>
      <c r="CLL92" s="57"/>
      <c r="CLM92" s="57"/>
      <c r="CLN92" s="57"/>
      <c r="CLO92" s="57"/>
      <c r="CLP92" s="57"/>
      <c r="CLQ92" s="57"/>
      <c r="CLR92" s="57"/>
      <c r="CLS92" s="57"/>
      <c r="CLT92" s="57"/>
      <c r="CLU92" s="57"/>
      <c r="CLV92" s="57"/>
      <c r="CLW92" s="57"/>
      <c r="CLX92" s="57"/>
      <c r="CLY92" s="57"/>
      <c r="CLZ92" s="57"/>
      <c r="CMA92" s="57"/>
      <c r="CMB92" s="57"/>
      <c r="CMC92" s="57"/>
      <c r="CMD92" s="57"/>
      <c r="CME92" s="57"/>
      <c r="CMF92" s="57"/>
      <c r="CMG92" s="57"/>
      <c r="CMH92" s="57"/>
      <c r="CMI92" s="57"/>
      <c r="CMJ92" s="57"/>
      <c r="CMK92" s="57"/>
      <c r="CML92" s="57"/>
      <c r="CMM92" s="57"/>
      <c r="CMN92" s="57"/>
      <c r="CMO92" s="57"/>
      <c r="CMP92" s="57"/>
      <c r="CMQ92" s="57"/>
      <c r="CMR92" s="57"/>
      <c r="CMS92" s="57"/>
      <c r="CMT92" s="57"/>
      <c r="CMU92" s="57"/>
      <c r="CMV92" s="57"/>
      <c r="CMW92" s="57"/>
      <c r="CMX92" s="57"/>
      <c r="CMY92" s="57"/>
      <c r="CMZ92" s="57"/>
      <c r="CNA92" s="57"/>
      <c r="CNB92" s="57"/>
      <c r="CNC92" s="57"/>
      <c r="CND92" s="57"/>
      <c r="CNE92" s="57"/>
      <c r="CNF92" s="57"/>
      <c r="CNG92" s="57"/>
      <c r="CNH92" s="57"/>
      <c r="CNI92" s="57"/>
      <c r="CNJ92" s="57"/>
      <c r="CNK92" s="57"/>
      <c r="CNL92" s="57"/>
      <c r="CNM92" s="57"/>
      <c r="CNN92" s="57"/>
      <c r="CNO92" s="57"/>
      <c r="CNP92" s="57"/>
      <c r="CNQ92" s="57"/>
      <c r="CNR92" s="57"/>
      <c r="CNS92" s="57"/>
      <c r="CNT92" s="57"/>
      <c r="CNU92" s="57"/>
      <c r="CNV92" s="57"/>
      <c r="CNW92" s="57"/>
      <c r="CNX92" s="57"/>
      <c r="CNY92" s="57"/>
      <c r="CNZ92" s="57"/>
      <c r="COA92" s="57"/>
      <c r="COB92" s="57"/>
      <c r="COC92" s="57"/>
      <c r="COD92" s="57"/>
      <c r="COE92" s="57"/>
      <c r="COF92" s="57"/>
      <c r="COG92" s="57"/>
      <c r="COH92" s="57"/>
      <c r="COI92" s="57"/>
      <c r="COJ92" s="57"/>
      <c r="COK92" s="57"/>
      <c r="COL92" s="57"/>
      <c r="COM92" s="57"/>
      <c r="CON92" s="57"/>
      <c r="COO92" s="57"/>
      <c r="COP92" s="57"/>
      <c r="COQ92" s="57"/>
      <c r="COR92" s="57"/>
      <c r="COS92" s="57"/>
      <c r="COT92" s="57"/>
      <c r="COU92" s="57"/>
      <c r="COV92" s="57"/>
      <c r="COW92" s="57"/>
      <c r="COX92" s="57"/>
      <c r="COY92" s="57"/>
      <c r="COZ92" s="57"/>
      <c r="CPA92" s="57"/>
      <c r="CPB92" s="57"/>
      <c r="CPC92" s="57"/>
      <c r="CPD92" s="57"/>
      <c r="CPE92" s="57"/>
      <c r="CPF92" s="57"/>
      <c r="CPG92" s="57"/>
      <c r="CPH92" s="57"/>
      <c r="CPI92" s="57"/>
      <c r="CPJ92" s="57"/>
      <c r="CPK92" s="57"/>
      <c r="CPL92" s="57"/>
      <c r="CPM92" s="57"/>
      <c r="CPN92" s="57"/>
      <c r="CPO92" s="57"/>
      <c r="CPP92" s="57"/>
      <c r="CPQ92" s="57"/>
      <c r="CPR92" s="57"/>
      <c r="CPS92" s="57"/>
      <c r="CPT92" s="57"/>
      <c r="CPU92" s="57"/>
      <c r="CPV92" s="57"/>
      <c r="CPW92" s="57"/>
      <c r="CPX92" s="57"/>
      <c r="CPY92" s="57"/>
      <c r="CPZ92" s="57"/>
      <c r="CQA92" s="57"/>
      <c r="CQB92" s="57"/>
      <c r="CQC92" s="57"/>
      <c r="CQD92" s="57"/>
      <c r="CQE92" s="57"/>
      <c r="CQF92" s="57"/>
      <c r="CQG92" s="57"/>
      <c r="CQH92" s="57"/>
      <c r="CQI92" s="57"/>
      <c r="CQJ92" s="57"/>
      <c r="CQK92" s="57"/>
      <c r="CQL92" s="57"/>
      <c r="CQM92" s="57"/>
      <c r="CQN92" s="57"/>
      <c r="CQO92" s="57"/>
      <c r="CQP92" s="57"/>
      <c r="CQQ92" s="57"/>
      <c r="CQR92" s="57"/>
      <c r="CQS92" s="57"/>
      <c r="CQT92" s="57"/>
      <c r="CQU92" s="57"/>
      <c r="CQV92" s="57"/>
      <c r="CQW92" s="57"/>
      <c r="CQX92" s="57"/>
      <c r="CQY92" s="57"/>
      <c r="CQZ92" s="57"/>
      <c r="CRA92" s="57"/>
      <c r="CRB92" s="57"/>
      <c r="CRC92" s="57"/>
      <c r="CRD92" s="57"/>
      <c r="CRE92" s="57"/>
      <c r="CRF92" s="57"/>
      <c r="CRG92" s="57"/>
      <c r="CRH92" s="57"/>
      <c r="CRI92" s="57"/>
      <c r="CRJ92" s="57"/>
      <c r="CRK92" s="57"/>
      <c r="CRL92" s="57"/>
      <c r="CRM92" s="57"/>
      <c r="CRN92" s="57"/>
      <c r="CRO92" s="57"/>
      <c r="CRP92" s="57"/>
      <c r="CRQ92" s="57"/>
      <c r="CRR92" s="57"/>
      <c r="CRS92" s="57"/>
      <c r="CRT92" s="57"/>
      <c r="CRU92" s="57"/>
      <c r="CRV92" s="57"/>
      <c r="CRW92" s="57"/>
      <c r="CRX92" s="57"/>
      <c r="CRY92" s="57"/>
      <c r="CRZ92" s="57"/>
      <c r="CSA92" s="57"/>
      <c r="CSB92" s="57"/>
      <c r="CSC92" s="57"/>
      <c r="CSD92" s="57"/>
      <c r="CSE92" s="57"/>
      <c r="CSF92" s="57"/>
      <c r="CSG92" s="57"/>
      <c r="CSH92" s="57"/>
      <c r="CSI92" s="57"/>
      <c r="CSJ92" s="57"/>
      <c r="CSK92" s="57"/>
      <c r="CSL92" s="57"/>
      <c r="CSM92" s="57"/>
      <c r="CSN92" s="57"/>
      <c r="CSO92" s="57"/>
      <c r="CSP92" s="57"/>
      <c r="CSQ92" s="57"/>
      <c r="CSR92" s="57"/>
      <c r="CSS92" s="57"/>
      <c r="CST92" s="57"/>
      <c r="CSU92" s="57"/>
      <c r="CSV92" s="57"/>
      <c r="CSW92" s="57"/>
      <c r="CSX92" s="57"/>
      <c r="CSY92" s="57"/>
      <c r="CSZ92" s="57"/>
      <c r="CTA92" s="57"/>
      <c r="CTB92" s="57"/>
      <c r="CTC92" s="57"/>
      <c r="CTD92" s="57"/>
      <c r="CTE92" s="57"/>
      <c r="CTF92" s="57"/>
      <c r="CTG92" s="57"/>
      <c r="CTH92" s="57"/>
      <c r="CTI92" s="57"/>
      <c r="CTJ92" s="57"/>
      <c r="CTK92" s="57"/>
      <c r="CTL92" s="57"/>
      <c r="CTM92" s="57"/>
      <c r="CTN92" s="57"/>
      <c r="CTO92" s="57"/>
      <c r="CTP92" s="57"/>
      <c r="CTQ92" s="57"/>
      <c r="CTR92" s="57"/>
      <c r="CTS92" s="57"/>
      <c r="CTT92" s="57"/>
      <c r="CTU92" s="57"/>
      <c r="CTV92" s="57"/>
      <c r="CTW92" s="57"/>
      <c r="CTX92" s="57"/>
      <c r="CTY92" s="57"/>
      <c r="CTZ92" s="57"/>
      <c r="CUA92" s="57"/>
      <c r="CUB92" s="57"/>
      <c r="CUC92" s="57"/>
      <c r="CUD92" s="57"/>
      <c r="CUE92" s="57"/>
      <c r="CUF92" s="57"/>
      <c r="CUG92" s="57"/>
      <c r="CUH92" s="57"/>
      <c r="CUI92" s="57"/>
      <c r="CUJ92" s="57"/>
      <c r="CUK92" s="57"/>
      <c r="CUL92" s="57"/>
      <c r="CUM92" s="57"/>
      <c r="CUN92" s="57"/>
      <c r="CUO92" s="57"/>
      <c r="CUP92" s="57"/>
      <c r="CUQ92" s="57"/>
      <c r="CUR92" s="57"/>
      <c r="CUS92" s="57"/>
      <c r="CUT92" s="57"/>
      <c r="CUU92" s="57"/>
      <c r="CUV92" s="57"/>
      <c r="CUW92" s="57"/>
      <c r="CUX92" s="57"/>
      <c r="CUY92" s="57"/>
      <c r="CUZ92" s="57"/>
      <c r="CVA92" s="57"/>
      <c r="CVB92" s="57"/>
      <c r="CVC92" s="57"/>
      <c r="CVD92" s="57"/>
      <c r="CVE92" s="57"/>
      <c r="CVF92" s="57"/>
      <c r="CVG92" s="57"/>
      <c r="CVH92" s="57"/>
      <c r="CVI92" s="57"/>
      <c r="CVJ92" s="57"/>
      <c r="CVK92" s="57"/>
      <c r="CVL92" s="57"/>
      <c r="CVM92" s="57"/>
      <c r="CVN92" s="57"/>
      <c r="CVO92" s="57"/>
      <c r="CVP92" s="57"/>
      <c r="CVQ92" s="57"/>
      <c r="CVR92" s="57"/>
      <c r="CVS92" s="57"/>
      <c r="CVT92" s="57"/>
      <c r="CVU92" s="57"/>
      <c r="CVV92" s="57"/>
      <c r="CVW92" s="57"/>
      <c r="CVX92" s="57"/>
      <c r="CVY92" s="57"/>
      <c r="CVZ92" s="57"/>
      <c r="CWA92" s="57"/>
      <c r="CWB92" s="57"/>
      <c r="CWC92" s="57"/>
      <c r="CWD92" s="57"/>
      <c r="CWE92" s="57"/>
      <c r="CWF92" s="57"/>
      <c r="CWG92" s="57"/>
      <c r="CWH92" s="57"/>
      <c r="CWI92" s="57"/>
      <c r="CWJ92" s="57"/>
      <c r="CWK92" s="57"/>
      <c r="CWL92" s="57"/>
      <c r="CWM92" s="57"/>
      <c r="CWN92" s="57"/>
      <c r="CWO92" s="57"/>
      <c r="CWP92" s="57"/>
      <c r="CWQ92" s="57"/>
      <c r="CWR92" s="57"/>
      <c r="CWS92" s="57"/>
      <c r="CWT92" s="57"/>
      <c r="CWU92" s="57"/>
      <c r="CWV92" s="57"/>
      <c r="CWW92" s="57"/>
      <c r="CWX92" s="57"/>
      <c r="CWY92" s="57"/>
      <c r="CWZ92" s="57"/>
      <c r="CXA92" s="57"/>
      <c r="CXB92" s="57"/>
      <c r="CXC92" s="57"/>
      <c r="CXD92" s="57"/>
      <c r="CXE92" s="57"/>
      <c r="CXF92" s="57"/>
      <c r="CXG92" s="57"/>
      <c r="CXH92" s="57"/>
      <c r="CXI92" s="57"/>
      <c r="CXJ92" s="57"/>
      <c r="CXK92" s="57"/>
      <c r="CXL92" s="57"/>
      <c r="CXM92" s="57"/>
      <c r="CXN92" s="57"/>
      <c r="CXO92" s="57"/>
      <c r="CXP92" s="57"/>
      <c r="CXQ92" s="57"/>
      <c r="CXR92" s="57"/>
      <c r="CXS92" s="57"/>
      <c r="CXT92" s="57"/>
      <c r="CXU92" s="57"/>
      <c r="CXV92" s="57"/>
      <c r="CXW92" s="57"/>
      <c r="CXX92" s="57"/>
      <c r="CXY92" s="57"/>
      <c r="CXZ92" s="57"/>
      <c r="CYA92" s="57"/>
      <c r="CYB92" s="57"/>
      <c r="CYC92" s="57"/>
      <c r="CYD92" s="57"/>
      <c r="CYE92" s="57"/>
      <c r="CYF92" s="57"/>
      <c r="CYG92" s="57"/>
      <c r="CYH92" s="57"/>
      <c r="CYI92" s="57"/>
      <c r="CYJ92" s="57"/>
      <c r="CYK92" s="57"/>
      <c r="CYL92" s="57"/>
      <c r="CYM92" s="57"/>
      <c r="CYN92" s="57"/>
      <c r="CYO92" s="57"/>
      <c r="CYP92" s="57"/>
      <c r="CYQ92" s="57"/>
      <c r="CYR92" s="57"/>
      <c r="CYS92" s="57"/>
      <c r="CYT92" s="57"/>
      <c r="CYU92" s="57"/>
      <c r="CYV92" s="57"/>
      <c r="CYW92" s="57"/>
      <c r="CYX92" s="57"/>
      <c r="CYY92" s="57"/>
      <c r="CYZ92" s="57"/>
      <c r="CZA92" s="57"/>
      <c r="CZB92" s="57"/>
      <c r="CZC92" s="57"/>
      <c r="CZD92" s="57"/>
      <c r="CZE92" s="57"/>
      <c r="CZF92" s="57"/>
      <c r="CZG92" s="57"/>
      <c r="CZH92" s="57"/>
      <c r="CZI92" s="57"/>
      <c r="CZJ92" s="57"/>
      <c r="CZK92" s="57"/>
      <c r="CZL92" s="57"/>
      <c r="CZM92" s="57"/>
      <c r="CZN92" s="57"/>
      <c r="CZO92" s="57"/>
      <c r="CZP92" s="57"/>
      <c r="CZQ92" s="57"/>
      <c r="CZR92" s="57"/>
      <c r="CZS92" s="57"/>
      <c r="CZT92" s="57"/>
      <c r="CZU92" s="57"/>
      <c r="CZV92" s="57"/>
      <c r="CZW92" s="57"/>
      <c r="CZX92" s="57"/>
      <c r="CZY92" s="57"/>
      <c r="CZZ92" s="57"/>
      <c r="DAA92" s="57"/>
      <c r="DAB92" s="57"/>
      <c r="DAC92" s="57"/>
      <c r="DAD92" s="57"/>
      <c r="DAE92" s="57"/>
      <c r="DAF92" s="57"/>
      <c r="DAG92" s="57"/>
      <c r="DAH92" s="57"/>
      <c r="DAI92" s="57"/>
      <c r="DAJ92" s="57"/>
      <c r="DAK92" s="57"/>
      <c r="DAL92" s="57"/>
      <c r="DAM92" s="57"/>
      <c r="DAN92" s="57"/>
      <c r="DAO92" s="57"/>
      <c r="DAP92" s="57"/>
      <c r="DAQ92" s="57"/>
      <c r="DAR92" s="57"/>
      <c r="DAS92" s="57"/>
      <c r="DAT92" s="57"/>
      <c r="DAU92" s="57"/>
      <c r="DAV92" s="57"/>
      <c r="DAW92" s="57"/>
      <c r="DAX92" s="57"/>
      <c r="DAY92" s="57"/>
      <c r="DAZ92" s="57"/>
      <c r="DBA92" s="57"/>
      <c r="DBB92" s="57"/>
      <c r="DBC92" s="57"/>
      <c r="DBD92" s="57"/>
      <c r="DBE92" s="57"/>
      <c r="DBF92" s="57"/>
      <c r="DBG92" s="57"/>
      <c r="DBH92" s="57"/>
      <c r="DBI92" s="57"/>
      <c r="DBJ92" s="57"/>
      <c r="DBK92" s="57"/>
      <c r="DBL92" s="57"/>
      <c r="DBM92" s="57"/>
      <c r="DBN92" s="57"/>
      <c r="DBO92" s="57"/>
      <c r="DBP92" s="57"/>
      <c r="DBQ92" s="57"/>
      <c r="DBR92" s="57"/>
      <c r="DBS92" s="57"/>
      <c r="DBT92" s="57"/>
      <c r="DBU92" s="57"/>
      <c r="DBV92" s="57"/>
      <c r="DBW92" s="57"/>
      <c r="DBX92" s="57"/>
      <c r="DBY92" s="57"/>
      <c r="DBZ92" s="57"/>
      <c r="DCA92" s="57"/>
      <c r="DCB92" s="57"/>
      <c r="DCC92" s="57"/>
      <c r="DCD92" s="57"/>
      <c r="DCE92" s="57"/>
      <c r="DCF92" s="57"/>
      <c r="DCG92" s="57"/>
      <c r="DCH92" s="57"/>
      <c r="DCI92" s="57"/>
      <c r="DCJ92" s="57"/>
      <c r="DCK92" s="57"/>
      <c r="DCL92" s="57"/>
      <c r="DCM92" s="57"/>
      <c r="DCN92" s="57"/>
      <c r="DCO92" s="57"/>
      <c r="DCP92" s="57"/>
      <c r="DCQ92" s="57"/>
      <c r="DCR92" s="57"/>
      <c r="DCS92" s="57"/>
      <c r="DCT92" s="57"/>
      <c r="DCU92" s="57"/>
      <c r="DCV92" s="57"/>
      <c r="DCW92" s="57"/>
      <c r="DCX92" s="57"/>
      <c r="DCY92" s="57"/>
      <c r="DCZ92" s="57"/>
      <c r="DDA92" s="57"/>
      <c r="DDB92" s="57"/>
      <c r="DDC92" s="57"/>
      <c r="DDD92" s="57"/>
      <c r="DDE92" s="57"/>
      <c r="DDF92" s="57"/>
      <c r="DDG92" s="57"/>
      <c r="DDH92" s="57"/>
      <c r="DDI92" s="57"/>
      <c r="DDJ92" s="57"/>
      <c r="DDK92" s="57"/>
      <c r="DDL92" s="57"/>
      <c r="DDM92" s="57"/>
      <c r="DDN92" s="57"/>
      <c r="DDO92" s="57"/>
      <c r="DDP92" s="57"/>
      <c r="DDQ92" s="57"/>
      <c r="DDR92" s="57"/>
      <c r="DDS92" s="57"/>
      <c r="DDT92" s="57"/>
      <c r="DDU92" s="57"/>
      <c r="DDV92" s="57"/>
      <c r="DDW92" s="57"/>
      <c r="DDX92" s="57"/>
      <c r="DDY92" s="57"/>
      <c r="DDZ92" s="57"/>
      <c r="DEA92" s="57"/>
      <c r="DEB92" s="57"/>
      <c r="DEC92" s="57"/>
      <c r="DED92" s="57"/>
      <c r="DEE92" s="57"/>
      <c r="DEF92" s="57"/>
      <c r="DEG92" s="57"/>
      <c r="DEH92" s="57"/>
      <c r="DEI92" s="57"/>
      <c r="DEJ92" s="57"/>
      <c r="DEK92" s="57"/>
      <c r="DEL92" s="57"/>
      <c r="DEM92" s="57"/>
      <c r="DEN92" s="57"/>
      <c r="DEO92" s="57"/>
      <c r="DEP92" s="57"/>
      <c r="DEQ92" s="57"/>
      <c r="DER92" s="57"/>
      <c r="DES92" s="57"/>
      <c r="DET92" s="57"/>
      <c r="DEU92" s="57"/>
      <c r="DEV92" s="57"/>
      <c r="DEW92" s="57"/>
      <c r="DEX92" s="57"/>
      <c r="DEY92" s="57"/>
      <c r="DEZ92" s="57"/>
      <c r="DFA92" s="57"/>
      <c r="DFB92" s="57"/>
      <c r="DFC92" s="57"/>
      <c r="DFD92" s="57"/>
      <c r="DFE92" s="57"/>
      <c r="DFF92" s="57"/>
      <c r="DFG92" s="57"/>
      <c r="DFH92" s="57"/>
      <c r="DFI92" s="57"/>
      <c r="DFJ92" s="57"/>
      <c r="DFK92" s="57"/>
      <c r="DFL92" s="57"/>
      <c r="DFM92" s="57"/>
      <c r="DFN92" s="57"/>
      <c r="DFO92" s="57"/>
      <c r="DFP92" s="57"/>
      <c r="DFQ92" s="57"/>
      <c r="DFR92" s="57"/>
      <c r="DFS92" s="57"/>
      <c r="DFT92" s="57"/>
      <c r="DFU92" s="57"/>
      <c r="DFV92" s="57"/>
      <c r="DFW92" s="57"/>
      <c r="DFX92" s="57"/>
      <c r="DFY92" s="57"/>
      <c r="DFZ92" s="57"/>
      <c r="DGA92" s="57"/>
      <c r="DGB92" s="57"/>
      <c r="DGC92" s="57"/>
      <c r="DGD92" s="57"/>
      <c r="DGE92" s="57"/>
      <c r="DGF92" s="57"/>
      <c r="DGG92" s="57"/>
      <c r="DGH92" s="57"/>
      <c r="DGI92" s="57"/>
      <c r="DGJ92" s="57"/>
      <c r="DGK92" s="57"/>
      <c r="DGL92" s="57"/>
      <c r="DGM92" s="57"/>
      <c r="DGN92" s="57"/>
      <c r="DGO92" s="57"/>
      <c r="DGP92" s="57"/>
      <c r="DGQ92" s="57"/>
      <c r="DGR92" s="57"/>
      <c r="DGS92" s="57"/>
      <c r="DGT92" s="57"/>
      <c r="DGU92" s="57"/>
      <c r="DGV92" s="57"/>
      <c r="DGW92" s="57"/>
      <c r="DGX92" s="57"/>
      <c r="DGY92" s="57"/>
      <c r="DGZ92" s="57"/>
      <c r="DHA92" s="57"/>
      <c r="DHB92" s="57"/>
      <c r="DHC92" s="57"/>
      <c r="DHD92" s="57"/>
      <c r="DHE92" s="57"/>
      <c r="DHF92" s="57"/>
      <c r="DHG92" s="57"/>
      <c r="DHH92" s="57"/>
      <c r="DHI92" s="57"/>
      <c r="DHJ92" s="57"/>
      <c r="DHK92" s="57"/>
      <c r="DHL92" s="57"/>
      <c r="DHM92" s="57"/>
      <c r="DHN92" s="57"/>
      <c r="DHO92" s="57"/>
      <c r="DHP92" s="57"/>
      <c r="DHQ92" s="57"/>
      <c r="DHR92" s="57"/>
      <c r="DHS92" s="57"/>
      <c r="DHT92" s="57"/>
      <c r="DHU92" s="57"/>
      <c r="DHV92" s="57"/>
      <c r="DHW92" s="57"/>
      <c r="DHX92" s="57"/>
      <c r="DHY92" s="57"/>
      <c r="DHZ92" s="57"/>
      <c r="DIA92" s="57"/>
      <c r="DIB92" s="57"/>
      <c r="DIC92" s="57"/>
      <c r="DID92" s="57"/>
      <c r="DIE92" s="57"/>
      <c r="DIF92" s="57"/>
      <c r="DIG92" s="57"/>
      <c r="DIH92" s="57"/>
      <c r="DII92" s="57"/>
      <c r="DIJ92" s="57"/>
      <c r="DIK92" s="57"/>
      <c r="DIL92" s="57"/>
      <c r="DIM92" s="57"/>
      <c r="DIN92" s="57"/>
      <c r="DIO92" s="57"/>
      <c r="DIP92" s="57"/>
      <c r="DIQ92" s="57"/>
      <c r="DIR92" s="57"/>
      <c r="DIS92" s="57"/>
      <c r="DIT92" s="57"/>
      <c r="DIU92" s="57"/>
      <c r="DIV92" s="57"/>
      <c r="DIW92" s="57"/>
      <c r="DIX92" s="57"/>
      <c r="DIY92" s="57"/>
      <c r="DIZ92" s="57"/>
      <c r="DJA92" s="57"/>
      <c r="DJB92" s="57"/>
      <c r="DJC92" s="57"/>
      <c r="DJD92" s="57"/>
      <c r="DJE92" s="57"/>
      <c r="DJF92" s="57"/>
      <c r="DJG92" s="57"/>
      <c r="DJH92" s="57"/>
      <c r="DJI92" s="57"/>
      <c r="DJJ92" s="57"/>
      <c r="DJK92" s="57"/>
      <c r="DJL92" s="57"/>
      <c r="DJM92" s="57"/>
      <c r="DJN92" s="57"/>
      <c r="DJO92" s="57"/>
      <c r="DJP92" s="57"/>
      <c r="DJQ92" s="57"/>
      <c r="DJR92" s="57"/>
      <c r="DJS92" s="57"/>
      <c r="DJT92" s="57"/>
      <c r="DJU92" s="57"/>
      <c r="DJV92" s="57"/>
      <c r="DJW92" s="57"/>
      <c r="DJX92" s="57"/>
      <c r="DJY92" s="57"/>
      <c r="DJZ92" s="57"/>
      <c r="DKA92" s="57"/>
      <c r="DKB92" s="57"/>
      <c r="DKC92" s="57"/>
      <c r="DKD92" s="57"/>
      <c r="DKE92" s="57"/>
      <c r="DKF92" s="57"/>
      <c r="DKG92" s="57"/>
      <c r="DKH92" s="57"/>
      <c r="DKI92" s="57"/>
      <c r="DKJ92" s="57"/>
      <c r="DKK92" s="57"/>
      <c r="DKL92" s="57"/>
      <c r="DKM92" s="57"/>
      <c r="DKN92" s="57"/>
      <c r="DKO92" s="57"/>
      <c r="DKP92" s="57"/>
      <c r="DKQ92" s="57"/>
      <c r="DKR92" s="57"/>
      <c r="DKS92" s="57"/>
      <c r="DKT92" s="57"/>
      <c r="DKU92" s="57"/>
      <c r="DKV92" s="57"/>
      <c r="DKW92" s="57"/>
      <c r="DKX92" s="57"/>
      <c r="DKY92" s="57"/>
      <c r="DKZ92" s="57"/>
      <c r="DLA92" s="57"/>
      <c r="DLB92" s="57"/>
      <c r="DLC92" s="57"/>
      <c r="DLD92" s="57"/>
      <c r="DLE92" s="57"/>
      <c r="DLF92" s="57"/>
      <c r="DLG92" s="57"/>
      <c r="DLH92" s="57"/>
      <c r="DLI92" s="57"/>
      <c r="DLJ92" s="57"/>
      <c r="DLK92" s="57"/>
      <c r="DLL92" s="57"/>
      <c r="DLM92" s="57"/>
      <c r="DLN92" s="57"/>
      <c r="DLO92" s="57"/>
      <c r="DLP92" s="57"/>
      <c r="DLQ92" s="57"/>
      <c r="DLR92" s="57"/>
      <c r="DLS92" s="57"/>
      <c r="DLT92" s="57"/>
      <c r="DLU92" s="57"/>
      <c r="DLV92" s="57"/>
      <c r="DLW92" s="57"/>
      <c r="DLX92" s="57"/>
      <c r="DLY92" s="57"/>
      <c r="DLZ92" s="57"/>
      <c r="DMA92" s="57"/>
      <c r="DMB92" s="57"/>
      <c r="DMC92" s="57"/>
      <c r="DMD92" s="57"/>
      <c r="DME92" s="57"/>
      <c r="DMF92" s="57"/>
      <c r="DMG92" s="57"/>
      <c r="DMH92" s="57"/>
      <c r="DMI92" s="57"/>
      <c r="DMJ92" s="57"/>
      <c r="DMK92" s="57"/>
      <c r="DML92" s="57"/>
      <c r="DMM92" s="57"/>
      <c r="DMN92" s="57"/>
      <c r="DMO92" s="57"/>
      <c r="DMP92" s="57"/>
      <c r="DMQ92" s="57"/>
      <c r="DMR92" s="57"/>
      <c r="DMS92" s="57"/>
      <c r="DMT92" s="57"/>
      <c r="DMU92" s="57"/>
      <c r="DMV92" s="57"/>
      <c r="DMW92" s="57"/>
      <c r="DMX92" s="57"/>
      <c r="DMY92" s="57"/>
      <c r="DMZ92" s="57"/>
      <c r="DNA92" s="57"/>
      <c r="DNB92" s="57"/>
      <c r="DNC92" s="57"/>
      <c r="DND92" s="57"/>
      <c r="DNE92" s="57"/>
      <c r="DNF92" s="57"/>
      <c r="DNG92" s="57"/>
      <c r="DNH92" s="57"/>
      <c r="DNI92" s="57"/>
      <c r="DNJ92" s="57"/>
      <c r="DNK92" s="57"/>
      <c r="DNL92" s="57"/>
      <c r="DNM92" s="57"/>
      <c r="DNN92" s="57"/>
      <c r="DNO92" s="57"/>
      <c r="DNP92" s="57"/>
      <c r="DNQ92" s="57"/>
      <c r="DNR92" s="57"/>
      <c r="DNS92" s="57"/>
      <c r="DNT92" s="57"/>
      <c r="DNU92" s="57"/>
      <c r="DNV92" s="57"/>
      <c r="DNW92" s="57"/>
      <c r="DNX92" s="57"/>
      <c r="DNY92" s="57"/>
      <c r="DNZ92" s="57"/>
      <c r="DOA92" s="57"/>
      <c r="DOB92" s="57"/>
      <c r="DOC92" s="57"/>
      <c r="DOD92" s="57"/>
      <c r="DOE92" s="57"/>
      <c r="DOF92" s="57"/>
      <c r="DOG92" s="57"/>
      <c r="DOH92" s="57"/>
      <c r="DOI92" s="57"/>
      <c r="DOJ92" s="57"/>
      <c r="DOK92" s="57"/>
      <c r="DOL92" s="57"/>
      <c r="DOM92" s="57"/>
      <c r="DON92" s="57"/>
      <c r="DOO92" s="57"/>
      <c r="DOP92" s="57"/>
      <c r="DOQ92" s="57"/>
      <c r="DOR92" s="57"/>
      <c r="DOS92" s="57"/>
      <c r="DOT92" s="57"/>
      <c r="DOU92" s="57"/>
      <c r="DOV92" s="57"/>
      <c r="DOW92" s="57"/>
      <c r="DOX92" s="57"/>
      <c r="DOY92" s="57"/>
      <c r="DOZ92" s="57"/>
      <c r="DPA92" s="57"/>
      <c r="DPB92" s="57"/>
      <c r="DPC92" s="57"/>
      <c r="DPD92" s="57"/>
      <c r="DPE92" s="57"/>
      <c r="DPF92" s="57"/>
      <c r="DPG92" s="57"/>
      <c r="DPH92" s="57"/>
      <c r="DPI92" s="57"/>
      <c r="DPJ92" s="57"/>
      <c r="DPK92" s="57"/>
      <c r="DPL92" s="57"/>
      <c r="DPM92" s="57"/>
      <c r="DPN92" s="57"/>
      <c r="DPO92" s="57"/>
      <c r="DPP92" s="57"/>
      <c r="DPQ92" s="57"/>
      <c r="DPR92" s="57"/>
      <c r="DPS92" s="57"/>
      <c r="DPT92" s="57"/>
      <c r="DPU92" s="57"/>
      <c r="DPV92" s="57"/>
      <c r="DPW92" s="57"/>
      <c r="DPX92" s="57"/>
      <c r="DPY92" s="57"/>
      <c r="DPZ92" s="57"/>
      <c r="DQA92" s="57"/>
      <c r="DQB92" s="57"/>
      <c r="DQC92" s="57"/>
      <c r="DQD92" s="57"/>
      <c r="DQE92" s="57"/>
      <c r="DQF92" s="57"/>
      <c r="DQG92" s="57"/>
      <c r="DQH92" s="57"/>
      <c r="DQI92" s="57"/>
      <c r="DQJ92" s="57"/>
      <c r="DQK92" s="57"/>
      <c r="DQL92" s="57"/>
      <c r="DQM92" s="57"/>
      <c r="DQN92" s="57"/>
      <c r="DQO92" s="57"/>
      <c r="DQP92" s="57"/>
      <c r="DQQ92" s="57"/>
      <c r="DQR92" s="57"/>
      <c r="DQS92" s="57"/>
      <c r="DQT92" s="57"/>
      <c r="DQU92" s="57"/>
      <c r="DQV92" s="57"/>
      <c r="DQW92" s="57"/>
      <c r="DQX92" s="57"/>
      <c r="DQY92" s="57"/>
      <c r="DQZ92" s="57"/>
      <c r="DRA92" s="57"/>
      <c r="DRB92" s="57"/>
      <c r="DRC92" s="57"/>
      <c r="DRD92" s="57"/>
      <c r="DRE92" s="57"/>
      <c r="DRF92" s="57"/>
      <c r="DRG92" s="57"/>
      <c r="DRH92" s="57"/>
      <c r="DRI92" s="57"/>
      <c r="DRJ92" s="57"/>
      <c r="DRK92" s="57"/>
      <c r="DRL92" s="57"/>
      <c r="DRM92" s="57"/>
      <c r="DRN92" s="57"/>
      <c r="DRO92" s="57"/>
      <c r="DRP92" s="57"/>
      <c r="DRQ92" s="57"/>
      <c r="DRR92" s="57"/>
      <c r="DRS92" s="57"/>
      <c r="DRT92" s="57"/>
      <c r="DRU92" s="57"/>
      <c r="DRV92" s="57"/>
      <c r="DRW92" s="57"/>
      <c r="DRX92" s="57"/>
      <c r="DRY92" s="57"/>
      <c r="DRZ92" s="57"/>
      <c r="DSA92" s="57"/>
      <c r="DSB92" s="57"/>
      <c r="DSC92" s="57"/>
      <c r="DSD92" s="57"/>
      <c r="DSE92" s="57"/>
      <c r="DSF92" s="57"/>
      <c r="DSG92" s="57"/>
      <c r="DSH92" s="57"/>
      <c r="DSI92" s="57"/>
      <c r="DSJ92" s="57"/>
      <c r="DSK92" s="57"/>
      <c r="DSL92" s="57"/>
      <c r="DSM92" s="57"/>
      <c r="DSN92" s="57"/>
      <c r="DSO92" s="57"/>
      <c r="DSP92" s="57"/>
      <c r="DSQ92" s="57"/>
      <c r="DSR92" s="57"/>
      <c r="DSS92" s="57"/>
      <c r="DST92" s="57"/>
      <c r="DSU92" s="57"/>
      <c r="DSV92" s="57"/>
      <c r="DSW92" s="57"/>
      <c r="DSX92" s="57"/>
      <c r="DSY92" s="57"/>
      <c r="DSZ92" s="57"/>
      <c r="DTA92" s="57"/>
      <c r="DTB92" s="57"/>
      <c r="DTC92" s="57"/>
      <c r="DTD92" s="57"/>
      <c r="DTE92" s="57"/>
      <c r="DTF92" s="57"/>
      <c r="DTG92" s="57"/>
      <c r="DTH92" s="57"/>
      <c r="DTI92" s="57"/>
      <c r="DTJ92" s="57"/>
      <c r="DTK92" s="57"/>
      <c r="DTL92" s="57"/>
      <c r="DTM92" s="57"/>
      <c r="DTN92" s="57"/>
      <c r="DTO92" s="57"/>
      <c r="DTP92" s="57"/>
      <c r="DTQ92" s="57"/>
      <c r="DTR92" s="57"/>
      <c r="DTS92" s="57"/>
      <c r="DTT92" s="57"/>
      <c r="DTU92" s="57"/>
      <c r="DTV92" s="57"/>
      <c r="DTW92" s="57"/>
      <c r="DTX92" s="57"/>
      <c r="DTY92" s="57"/>
      <c r="DTZ92" s="57"/>
      <c r="DUA92" s="57"/>
      <c r="DUB92" s="57"/>
      <c r="DUC92" s="57"/>
      <c r="DUD92" s="57"/>
      <c r="DUE92" s="57"/>
      <c r="DUF92" s="57"/>
      <c r="DUG92" s="57"/>
      <c r="DUH92" s="57"/>
      <c r="DUI92" s="57"/>
      <c r="DUJ92" s="57"/>
      <c r="DUK92" s="57"/>
      <c r="DUL92" s="57"/>
      <c r="DUM92" s="57"/>
      <c r="DUN92" s="57"/>
      <c r="DUO92" s="57"/>
      <c r="DUP92" s="57"/>
      <c r="DUQ92" s="57"/>
      <c r="DUR92" s="57"/>
      <c r="DUS92" s="57"/>
      <c r="DUT92" s="57"/>
      <c r="DUU92" s="57"/>
      <c r="DUV92" s="57"/>
      <c r="DUW92" s="57"/>
      <c r="DUX92" s="57"/>
      <c r="DUY92" s="57"/>
      <c r="DUZ92" s="57"/>
      <c r="DVA92" s="57"/>
      <c r="DVB92" s="57"/>
      <c r="DVC92" s="57"/>
      <c r="DVD92" s="57"/>
      <c r="DVE92" s="57"/>
      <c r="DVF92" s="57"/>
      <c r="DVG92" s="57"/>
      <c r="DVH92" s="57"/>
      <c r="DVI92" s="57"/>
      <c r="DVJ92" s="57"/>
      <c r="DVK92" s="57"/>
      <c r="DVL92" s="57"/>
      <c r="DVM92" s="57"/>
      <c r="DVN92" s="57"/>
      <c r="DVO92" s="57"/>
      <c r="DVP92" s="57"/>
      <c r="DVQ92" s="57"/>
      <c r="DVR92" s="57"/>
      <c r="DVS92" s="57"/>
      <c r="DVT92" s="57"/>
      <c r="DVU92" s="57"/>
      <c r="DVV92" s="57"/>
      <c r="DVW92" s="57"/>
      <c r="DVX92" s="57"/>
      <c r="DVY92" s="57"/>
      <c r="DVZ92" s="57"/>
      <c r="DWA92" s="57"/>
      <c r="DWB92" s="57"/>
      <c r="DWC92" s="57"/>
      <c r="DWD92" s="57"/>
      <c r="DWE92" s="57"/>
      <c r="DWF92" s="57"/>
      <c r="DWG92" s="57"/>
      <c r="DWH92" s="57"/>
      <c r="DWI92" s="57"/>
      <c r="DWJ92" s="57"/>
      <c r="DWK92" s="57"/>
      <c r="DWL92" s="57"/>
      <c r="DWM92" s="57"/>
      <c r="DWN92" s="57"/>
      <c r="DWO92" s="57"/>
      <c r="DWP92" s="57"/>
      <c r="DWQ92" s="57"/>
      <c r="DWR92" s="57"/>
      <c r="DWS92" s="57"/>
      <c r="DWT92" s="57"/>
      <c r="DWU92" s="57"/>
      <c r="DWV92" s="57"/>
      <c r="DWW92" s="57"/>
      <c r="DWX92" s="57"/>
      <c r="DWY92" s="57"/>
      <c r="DWZ92" s="57"/>
      <c r="DXA92" s="57"/>
      <c r="DXB92" s="57"/>
      <c r="DXC92" s="57"/>
      <c r="DXD92" s="57"/>
      <c r="DXE92" s="57"/>
      <c r="DXF92" s="57"/>
      <c r="DXG92" s="57"/>
      <c r="DXH92" s="57"/>
      <c r="DXI92" s="57"/>
      <c r="DXJ92" s="57"/>
      <c r="DXK92" s="57"/>
      <c r="DXL92" s="57"/>
      <c r="DXM92" s="57"/>
      <c r="DXN92" s="57"/>
      <c r="DXO92" s="57"/>
      <c r="DXP92" s="57"/>
      <c r="DXQ92" s="57"/>
      <c r="DXR92" s="57"/>
      <c r="DXS92" s="57"/>
      <c r="DXT92" s="57"/>
      <c r="DXU92" s="57"/>
      <c r="DXV92" s="57"/>
      <c r="DXW92" s="57"/>
      <c r="DXX92" s="57"/>
      <c r="DXY92" s="57"/>
      <c r="DXZ92" s="57"/>
      <c r="DYA92" s="57"/>
      <c r="DYB92" s="57"/>
      <c r="DYC92" s="57"/>
      <c r="DYD92" s="57"/>
      <c r="DYE92" s="57"/>
      <c r="DYF92" s="57"/>
      <c r="DYG92" s="57"/>
      <c r="DYH92" s="57"/>
      <c r="DYI92" s="57"/>
      <c r="DYJ92" s="57"/>
      <c r="DYK92" s="57"/>
      <c r="DYL92" s="57"/>
      <c r="DYM92" s="57"/>
      <c r="DYN92" s="57"/>
      <c r="DYO92" s="57"/>
      <c r="DYP92" s="57"/>
      <c r="DYQ92" s="57"/>
      <c r="DYR92" s="57"/>
      <c r="DYS92" s="57"/>
      <c r="DYT92" s="57"/>
      <c r="DYU92" s="57"/>
      <c r="DYV92" s="57"/>
      <c r="DYW92" s="57"/>
      <c r="DYX92" s="57"/>
      <c r="DYY92" s="57"/>
      <c r="DYZ92" s="57"/>
      <c r="DZA92" s="57"/>
      <c r="DZB92" s="57"/>
      <c r="DZC92" s="57"/>
      <c r="DZD92" s="57"/>
      <c r="DZE92" s="57"/>
      <c r="DZF92" s="57"/>
      <c r="DZG92" s="57"/>
      <c r="DZH92" s="57"/>
      <c r="DZI92" s="57"/>
      <c r="DZJ92" s="57"/>
      <c r="DZK92" s="57"/>
      <c r="DZL92" s="57"/>
      <c r="DZM92" s="57"/>
      <c r="DZN92" s="57"/>
      <c r="DZO92" s="57"/>
      <c r="DZP92" s="57"/>
      <c r="DZQ92" s="57"/>
      <c r="DZR92" s="57"/>
      <c r="DZS92" s="57"/>
      <c r="DZT92" s="57"/>
      <c r="DZU92" s="57"/>
      <c r="DZV92" s="57"/>
      <c r="DZW92" s="57"/>
      <c r="DZX92" s="57"/>
      <c r="DZY92" s="57"/>
      <c r="DZZ92" s="57"/>
      <c r="EAA92" s="57"/>
      <c r="EAB92" s="57"/>
      <c r="EAC92" s="57"/>
      <c r="EAD92" s="57"/>
      <c r="EAE92" s="57"/>
      <c r="EAF92" s="57"/>
      <c r="EAG92" s="57"/>
      <c r="EAH92" s="57"/>
      <c r="EAI92" s="57"/>
      <c r="EAJ92" s="57"/>
      <c r="EAK92" s="57"/>
      <c r="EAL92" s="57"/>
      <c r="EAM92" s="57"/>
      <c r="EAN92" s="57"/>
      <c r="EAO92" s="57"/>
      <c r="EAP92" s="57"/>
      <c r="EAQ92" s="57"/>
      <c r="EAR92" s="57"/>
      <c r="EAS92" s="57"/>
      <c r="EAT92" s="57"/>
      <c r="EAU92" s="57"/>
      <c r="EAV92" s="57"/>
      <c r="EAW92" s="57"/>
      <c r="EAX92" s="57"/>
      <c r="EAY92" s="57"/>
      <c r="EAZ92" s="57"/>
      <c r="EBA92" s="57"/>
      <c r="EBB92" s="57"/>
      <c r="EBC92" s="57"/>
      <c r="EBD92" s="57"/>
      <c r="EBE92" s="57"/>
      <c r="EBF92" s="57"/>
      <c r="EBG92" s="57"/>
      <c r="EBH92" s="57"/>
      <c r="EBI92" s="57"/>
      <c r="EBJ92" s="57"/>
      <c r="EBK92" s="57"/>
      <c r="EBL92" s="57"/>
      <c r="EBM92" s="57"/>
      <c r="EBN92" s="57"/>
      <c r="EBO92" s="57"/>
      <c r="EBP92" s="57"/>
      <c r="EBQ92" s="57"/>
      <c r="EBR92" s="57"/>
      <c r="EBS92" s="57"/>
      <c r="EBT92" s="57"/>
      <c r="EBU92" s="57"/>
      <c r="EBV92" s="57"/>
      <c r="EBW92" s="57"/>
      <c r="EBX92" s="57"/>
      <c r="EBY92" s="57"/>
      <c r="EBZ92" s="57"/>
      <c r="ECA92" s="57"/>
      <c r="ECB92" s="57"/>
      <c r="ECC92" s="57"/>
      <c r="ECD92" s="57"/>
      <c r="ECE92" s="57"/>
      <c r="ECF92" s="57"/>
      <c r="ECG92" s="57"/>
      <c r="ECH92" s="57"/>
      <c r="ECI92" s="57"/>
      <c r="ECJ92" s="57"/>
      <c r="ECK92" s="57"/>
      <c r="ECL92" s="57"/>
      <c r="ECM92" s="57"/>
      <c r="ECN92" s="57"/>
      <c r="ECO92" s="57"/>
      <c r="ECP92" s="57"/>
      <c r="ECQ92" s="57"/>
      <c r="ECR92" s="57"/>
      <c r="ECS92" s="57"/>
      <c r="ECT92" s="57"/>
      <c r="ECU92" s="57"/>
      <c r="ECV92" s="57"/>
      <c r="ECW92" s="57"/>
      <c r="ECX92" s="57"/>
      <c r="ECY92" s="57"/>
      <c r="ECZ92" s="57"/>
      <c r="EDA92" s="57"/>
      <c r="EDB92" s="57"/>
      <c r="EDC92" s="57"/>
      <c r="EDD92" s="57"/>
      <c r="EDE92" s="57"/>
      <c r="EDF92" s="57"/>
      <c r="EDG92" s="57"/>
      <c r="EDH92" s="57"/>
      <c r="EDI92" s="57"/>
      <c r="EDJ92" s="57"/>
      <c r="EDK92" s="57"/>
      <c r="EDL92" s="57"/>
      <c r="EDM92" s="57"/>
      <c r="EDN92" s="57"/>
      <c r="EDO92" s="57"/>
      <c r="EDP92" s="57"/>
      <c r="EDQ92" s="57"/>
      <c r="EDR92" s="57"/>
      <c r="EDS92" s="57"/>
      <c r="EDT92" s="57"/>
      <c r="EDU92" s="57"/>
      <c r="EDV92" s="57"/>
      <c r="EDW92" s="57"/>
      <c r="EDX92" s="57"/>
      <c r="EDY92" s="57"/>
      <c r="EDZ92" s="57"/>
      <c r="EEA92" s="57"/>
      <c r="EEB92" s="57"/>
      <c r="EEC92" s="57"/>
      <c r="EED92" s="57"/>
      <c r="EEE92" s="57"/>
      <c r="EEF92" s="57"/>
      <c r="EEG92" s="57"/>
      <c r="EEH92" s="57"/>
      <c r="EEI92" s="57"/>
      <c r="EEJ92" s="57"/>
      <c r="EEK92" s="57"/>
      <c r="EEL92" s="57"/>
      <c r="EEM92" s="57"/>
      <c r="EEN92" s="57"/>
      <c r="EEO92" s="57"/>
      <c r="EEP92" s="57"/>
      <c r="EEQ92" s="57"/>
      <c r="EER92" s="57"/>
      <c r="EES92" s="57"/>
      <c r="EET92" s="57"/>
      <c r="EEU92" s="57"/>
      <c r="EEV92" s="57"/>
      <c r="EEW92" s="57"/>
      <c r="EEX92" s="57"/>
      <c r="EEY92" s="57"/>
      <c r="EEZ92" s="57"/>
      <c r="EFA92" s="57"/>
      <c r="EFB92" s="57"/>
      <c r="EFC92" s="57"/>
      <c r="EFD92" s="57"/>
      <c r="EFE92" s="57"/>
      <c r="EFF92" s="57"/>
      <c r="EFG92" s="57"/>
      <c r="EFH92" s="57"/>
      <c r="EFI92" s="57"/>
      <c r="EFJ92" s="57"/>
      <c r="EFK92" s="57"/>
      <c r="EFL92" s="57"/>
      <c r="EFM92" s="57"/>
      <c r="EFN92" s="57"/>
      <c r="EFO92" s="57"/>
      <c r="EFP92" s="57"/>
      <c r="EFQ92" s="57"/>
      <c r="EFR92" s="57"/>
      <c r="EFS92" s="57"/>
      <c r="EFT92" s="57"/>
      <c r="EFU92" s="57"/>
      <c r="EFV92" s="57"/>
      <c r="EFW92" s="57"/>
      <c r="EFX92" s="57"/>
      <c r="EFY92" s="57"/>
      <c r="EFZ92" s="57"/>
      <c r="EGA92" s="57"/>
      <c r="EGB92" s="57"/>
      <c r="EGC92" s="57"/>
      <c r="EGD92" s="57"/>
      <c r="EGE92" s="57"/>
      <c r="EGF92" s="57"/>
      <c r="EGG92" s="57"/>
      <c r="EGH92" s="57"/>
      <c r="EGI92" s="57"/>
      <c r="EGJ92" s="57"/>
      <c r="EGK92" s="57"/>
      <c r="EGL92" s="57"/>
      <c r="EGM92" s="57"/>
      <c r="EGN92" s="57"/>
      <c r="EGO92" s="57"/>
      <c r="EGP92" s="57"/>
      <c r="EGQ92" s="57"/>
      <c r="EGR92" s="57"/>
      <c r="EGS92" s="57"/>
      <c r="EGT92" s="57"/>
      <c r="EGU92" s="57"/>
      <c r="EGV92" s="57"/>
      <c r="EGW92" s="57"/>
      <c r="EGX92" s="57"/>
      <c r="EGY92" s="57"/>
      <c r="EGZ92" s="57"/>
      <c r="EHA92" s="57"/>
      <c r="EHB92" s="57"/>
      <c r="EHC92" s="57"/>
      <c r="EHD92" s="57"/>
      <c r="EHE92" s="57"/>
      <c r="EHF92" s="57"/>
      <c r="EHG92" s="57"/>
      <c r="EHH92" s="57"/>
      <c r="EHI92" s="57"/>
      <c r="EHJ92" s="57"/>
      <c r="EHK92" s="57"/>
      <c r="EHL92" s="57"/>
      <c r="EHM92" s="57"/>
      <c r="EHN92" s="57"/>
      <c r="EHO92" s="57"/>
      <c r="EHP92" s="57"/>
      <c r="EHQ92" s="57"/>
      <c r="EHR92" s="57"/>
      <c r="EHS92" s="57"/>
      <c r="EHT92" s="57"/>
      <c r="EHU92" s="57"/>
      <c r="EHV92" s="57"/>
      <c r="EHW92" s="57"/>
      <c r="EHX92" s="57"/>
      <c r="EHY92" s="57"/>
      <c r="EHZ92" s="57"/>
      <c r="EIA92" s="57"/>
      <c r="EIB92" s="57"/>
      <c r="EIC92" s="57"/>
      <c r="EID92" s="57"/>
      <c r="EIE92" s="57"/>
      <c r="EIF92" s="57"/>
      <c r="EIG92" s="57"/>
      <c r="EIH92" s="57"/>
      <c r="EII92" s="57"/>
      <c r="EIJ92" s="57"/>
      <c r="EIK92" s="57"/>
      <c r="EIL92" s="57"/>
      <c r="EIM92" s="57"/>
      <c r="EIN92" s="57"/>
      <c r="EIO92" s="57"/>
      <c r="EIP92" s="57"/>
      <c r="EIQ92" s="57"/>
      <c r="EIR92" s="57"/>
      <c r="EIS92" s="57"/>
      <c r="EIT92" s="57"/>
      <c r="EIU92" s="57"/>
      <c r="EIV92" s="57"/>
      <c r="EIW92" s="57"/>
      <c r="EIX92" s="57"/>
      <c r="EIY92" s="57"/>
      <c r="EIZ92" s="57"/>
      <c r="EJA92" s="57"/>
      <c r="EJB92" s="57"/>
      <c r="EJC92" s="57"/>
      <c r="EJD92" s="57"/>
      <c r="EJE92" s="57"/>
      <c r="EJF92" s="57"/>
      <c r="EJG92" s="57"/>
      <c r="EJH92" s="57"/>
      <c r="EJI92" s="57"/>
      <c r="EJJ92" s="57"/>
      <c r="EJK92" s="57"/>
      <c r="EJL92" s="57"/>
      <c r="EJM92" s="57"/>
      <c r="EJN92" s="57"/>
      <c r="EJO92" s="57"/>
      <c r="EJP92" s="57"/>
      <c r="EJQ92" s="57"/>
      <c r="EJR92" s="57"/>
      <c r="EJS92" s="57"/>
      <c r="EJT92" s="57"/>
      <c r="EJU92" s="57"/>
      <c r="EJV92" s="57"/>
      <c r="EJW92" s="57"/>
      <c r="EJX92" s="57"/>
      <c r="EJY92" s="57"/>
      <c r="EJZ92" s="57"/>
      <c r="EKA92" s="57"/>
      <c r="EKB92" s="57"/>
      <c r="EKC92" s="57"/>
      <c r="EKD92" s="57"/>
      <c r="EKE92" s="57"/>
      <c r="EKF92" s="57"/>
      <c r="EKG92" s="57"/>
      <c r="EKH92" s="57"/>
      <c r="EKI92" s="57"/>
      <c r="EKJ92" s="57"/>
      <c r="EKK92" s="57"/>
      <c r="EKL92" s="57"/>
      <c r="EKM92" s="57"/>
      <c r="EKN92" s="57"/>
      <c r="EKO92" s="57"/>
      <c r="EKP92" s="57"/>
      <c r="EKQ92" s="57"/>
      <c r="EKR92" s="57"/>
      <c r="EKS92" s="57"/>
      <c r="EKT92" s="57"/>
      <c r="EKU92" s="57"/>
      <c r="EKV92" s="57"/>
      <c r="EKW92" s="57"/>
      <c r="EKX92" s="57"/>
      <c r="EKY92" s="57"/>
      <c r="EKZ92" s="57"/>
      <c r="ELA92" s="57"/>
      <c r="ELB92" s="57"/>
      <c r="ELC92" s="57"/>
      <c r="ELD92" s="57"/>
      <c r="ELE92" s="57"/>
      <c r="ELF92" s="57"/>
      <c r="ELG92" s="57"/>
      <c r="ELH92" s="57"/>
      <c r="ELI92" s="57"/>
      <c r="ELJ92" s="57"/>
      <c r="ELK92" s="57"/>
      <c r="ELL92" s="57"/>
      <c r="ELM92" s="57"/>
      <c r="ELN92" s="57"/>
      <c r="ELO92" s="57"/>
      <c r="ELP92" s="57"/>
      <c r="ELQ92" s="57"/>
      <c r="ELR92" s="57"/>
      <c r="ELS92" s="57"/>
      <c r="ELT92" s="57"/>
      <c r="ELU92" s="57"/>
      <c r="ELV92" s="57"/>
      <c r="ELW92" s="57"/>
      <c r="ELX92" s="57"/>
      <c r="ELY92" s="57"/>
      <c r="ELZ92" s="57"/>
      <c r="EMA92" s="57"/>
      <c r="EMB92" s="57"/>
      <c r="EMC92" s="57"/>
      <c r="EMD92" s="57"/>
      <c r="EME92" s="57"/>
      <c r="EMF92" s="57"/>
      <c r="EMG92" s="57"/>
      <c r="EMH92" s="57"/>
      <c r="EMI92" s="57"/>
      <c r="EMJ92" s="57"/>
      <c r="EMK92" s="57"/>
      <c r="EML92" s="57"/>
      <c r="EMM92" s="57"/>
      <c r="EMN92" s="57"/>
      <c r="EMO92" s="57"/>
      <c r="EMP92" s="57"/>
      <c r="EMQ92" s="57"/>
      <c r="EMR92" s="57"/>
      <c r="EMS92" s="57"/>
      <c r="EMT92" s="57"/>
      <c r="EMU92" s="57"/>
      <c r="EMV92" s="57"/>
      <c r="EMW92" s="57"/>
      <c r="EMX92" s="57"/>
      <c r="EMY92" s="57"/>
      <c r="EMZ92" s="57"/>
      <c r="ENA92" s="57"/>
      <c r="ENB92" s="57"/>
      <c r="ENC92" s="57"/>
      <c r="END92" s="57"/>
      <c r="ENE92" s="57"/>
      <c r="ENF92" s="57"/>
      <c r="ENG92" s="57"/>
      <c r="ENH92" s="57"/>
      <c r="ENI92" s="57"/>
      <c r="ENJ92" s="57"/>
      <c r="ENK92" s="57"/>
      <c r="ENL92" s="57"/>
      <c r="ENM92" s="57"/>
      <c r="ENN92" s="57"/>
      <c r="ENO92" s="57"/>
      <c r="ENP92" s="57"/>
      <c r="ENQ92" s="57"/>
      <c r="ENR92" s="57"/>
      <c r="ENS92" s="57"/>
      <c r="ENT92" s="57"/>
      <c r="ENU92" s="57"/>
      <c r="ENV92" s="57"/>
      <c r="ENW92" s="57"/>
      <c r="ENX92" s="57"/>
      <c r="ENY92" s="57"/>
      <c r="ENZ92" s="57"/>
      <c r="EOA92" s="57"/>
      <c r="EOB92" s="57"/>
      <c r="EOC92" s="57"/>
      <c r="EOD92" s="57"/>
      <c r="EOE92" s="57"/>
      <c r="EOF92" s="57"/>
      <c r="EOG92" s="57"/>
      <c r="EOH92" s="57"/>
      <c r="EOI92" s="57"/>
      <c r="EOJ92" s="57"/>
      <c r="EOK92" s="57"/>
      <c r="EOL92" s="57"/>
      <c r="EOM92" s="57"/>
      <c r="EON92" s="57"/>
      <c r="EOO92" s="57"/>
      <c r="EOP92" s="57"/>
      <c r="EOQ92" s="57"/>
      <c r="EOR92" s="57"/>
      <c r="EOS92" s="57"/>
      <c r="EOT92" s="57"/>
      <c r="EOU92" s="57"/>
      <c r="EOV92" s="57"/>
      <c r="EOW92" s="57"/>
      <c r="EOX92" s="57"/>
      <c r="EOY92" s="57"/>
      <c r="EOZ92" s="57"/>
      <c r="EPA92" s="57"/>
      <c r="EPB92" s="57"/>
      <c r="EPC92" s="57"/>
      <c r="EPD92" s="57"/>
      <c r="EPE92" s="57"/>
      <c r="EPF92" s="57"/>
      <c r="EPG92" s="57"/>
      <c r="EPH92" s="57"/>
      <c r="EPI92" s="57"/>
      <c r="EPJ92" s="57"/>
      <c r="EPK92" s="57"/>
      <c r="EPL92" s="57"/>
      <c r="EPM92" s="57"/>
      <c r="EPN92" s="57"/>
      <c r="EPO92" s="57"/>
      <c r="EPP92" s="57"/>
      <c r="EPQ92" s="57"/>
      <c r="EPR92" s="57"/>
      <c r="EPS92" s="57"/>
      <c r="EPT92" s="57"/>
      <c r="EPU92" s="57"/>
      <c r="EPV92" s="57"/>
      <c r="EPW92" s="57"/>
      <c r="EPX92" s="57"/>
      <c r="EPY92" s="57"/>
      <c r="EPZ92" s="57"/>
      <c r="EQA92" s="57"/>
      <c r="EQB92" s="57"/>
      <c r="EQC92" s="57"/>
      <c r="EQD92" s="57"/>
      <c r="EQE92" s="57"/>
      <c r="EQF92" s="57"/>
      <c r="EQG92" s="57"/>
      <c r="EQH92" s="57"/>
      <c r="EQI92" s="57"/>
      <c r="EQJ92" s="57"/>
      <c r="EQK92" s="57"/>
      <c r="EQL92" s="57"/>
      <c r="EQM92" s="57"/>
      <c r="EQN92" s="57"/>
      <c r="EQO92" s="57"/>
      <c r="EQP92" s="57"/>
      <c r="EQQ92" s="57"/>
      <c r="EQR92" s="57"/>
      <c r="EQS92" s="57"/>
      <c r="EQT92" s="57"/>
      <c r="EQU92" s="57"/>
      <c r="EQV92" s="57"/>
      <c r="EQW92" s="57"/>
      <c r="EQX92" s="57"/>
      <c r="EQY92" s="57"/>
      <c r="EQZ92" s="57"/>
      <c r="ERA92" s="57"/>
      <c r="ERB92" s="57"/>
      <c r="ERC92" s="57"/>
      <c r="ERD92" s="57"/>
      <c r="ERE92" s="57"/>
      <c r="ERF92" s="57"/>
      <c r="ERG92" s="57"/>
      <c r="ERH92" s="57"/>
      <c r="ERI92" s="57"/>
      <c r="ERJ92" s="57"/>
      <c r="ERK92" s="57"/>
      <c r="ERL92" s="57"/>
      <c r="ERM92" s="57"/>
      <c r="ERN92" s="57"/>
      <c r="ERO92" s="57"/>
      <c r="ERP92" s="57"/>
      <c r="ERQ92" s="57"/>
      <c r="ERR92" s="57"/>
      <c r="ERS92" s="57"/>
      <c r="ERT92" s="57"/>
      <c r="ERU92" s="57"/>
      <c r="ERV92" s="57"/>
      <c r="ERW92" s="57"/>
      <c r="ERX92" s="57"/>
      <c r="ERY92" s="57"/>
      <c r="ERZ92" s="57"/>
      <c r="ESA92" s="57"/>
      <c r="ESB92" s="57"/>
      <c r="ESC92" s="57"/>
      <c r="ESD92" s="57"/>
      <c r="ESE92" s="57"/>
      <c r="ESF92" s="57"/>
      <c r="ESG92" s="57"/>
      <c r="ESH92" s="57"/>
      <c r="ESI92" s="57"/>
      <c r="ESJ92" s="57"/>
      <c r="ESK92" s="57"/>
      <c r="ESL92" s="57"/>
      <c r="ESM92" s="57"/>
      <c r="ESN92" s="57"/>
      <c r="ESO92" s="57"/>
      <c r="ESP92" s="57"/>
      <c r="ESQ92" s="57"/>
      <c r="ESR92" s="57"/>
      <c r="ESS92" s="57"/>
      <c r="EST92" s="57"/>
      <c r="ESU92" s="57"/>
      <c r="ESV92" s="57"/>
      <c r="ESW92" s="57"/>
      <c r="ESX92" s="57"/>
      <c r="ESY92" s="57"/>
      <c r="ESZ92" s="57"/>
      <c r="ETA92" s="57"/>
      <c r="ETB92" s="57"/>
      <c r="ETC92" s="57"/>
      <c r="ETD92" s="57"/>
      <c r="ETE92" s="57"/>
      <c r="ETF92" s="57"/>
      <c r="ETG92" s="57"/>
      <c r="ETH92" s="57"/>
      <c r="ETI92" s="57"/>
      <c r="ETJ92" s="57"/>
      <c r="ETK92" s="57"/>
      <c r="ETL92" s="57"/>
      <c r="ETM92" s="57"/>
      <c r="ETN92" s="57"/>
      <c r="ETO92" s="57"/>
      <c r="ETP92" s="57"/>
      <c r="ETQ92" s="57"/>
      <c r="ETR92" s="57"/>
      <c r="ETS92" s="57"/>
      <c r="ETT92" s="57"/>
      <c r="ETU92" s="57"/>
      <c r="ETV92" s="57"/>
      <c r="ETW92" s="57"/>
      <c r="ETX92" s="57"/>
      <c r="ETY92" s="57"/>
      <c r="ETZ92" s="57"/>
      <c r="EUA92" s="57"/>
      <c r="EUB92" s="57"/>
      <c r="EUC92" s="57"/>
      <c r="EUD92" s="57"/>
      <c r="EUE92" s="57"/>
      <c r="EUF92" s="57"/>
      <c r="EUG92" s="57"/>
      <c r="EUH92" s="57"/>
      <c r="EUI92" s="57"/>
      <c r="EUJ92" s="57"/>
      <c r="EUK92" s="57"/>
      <c r="EUL92" s="57"/>
      <c r="EUM92" s="57"/>
      <c r="EUN92" s="57"/>
      <c r="EUO92" s="57"/>
      <c r="EUP92" s="57"/>
      <c r="EUQ92" s="57"/>
      <c r="EUR92" s="57"/>
      <c r="EUS92" s="57"/>
      <c r="EUT92" s="57"/>
      <c r="EUU92" s="57"/>
      <c r="EUV92" s="57"/>
      <c r="EUW92" s="57"/>
      <c r="EUX92" s="57"/>
      <c r="EUY92" s="57"/>
      <c r="EUZ92" s="57"/>
      <c r="EVA92" s="57"/>
      <c r="EVB92" s="57"/>
      <c r="EVC92" s="57"/>
      <c r="EVD92" s="57"/>
      <c r="EVE92" s="57"/>
      <c r="EVF92" s="57"/>
      <c r="EVG92" s="57"/>
      <c r="EVH92" s="57"/>
      <c r="EVI92" s="57"/>
      <c r="EVJ92" s="57"/>
      <c r="EVK92" s="57"/>
      <c r="EVL92" s="57"/>
      <c r="EVM92" s="57"/>
      <c r="EVN92" s="57"/>
      <c r="EVO92" s="57"/>
      <c r="EVP92" s="57"/>
      <c r="EVQ92" s="57"/>
      <c r="EVR92" s="57"/>
      <c r="EVS92" s="57"/>
      <c r="EVT92" s="57"/>
      <c r="EVU92" s="57"/>
      <c r="EVV92" s="57"/>
      <c r="EVW92" s="57"/>
      <c r="EVX92" s="57"/>
      <c r="EVY92" s="57"/>
      <c r="EVZ92" s="57"/>
      <c r="EWA92" s="57"/>
      <c r="EWB92" s="57"/>
      <c r="EWC92" s="57"/>
      <c r="EWD92" s="57"/>
      <c r="EWE92" s="57"/>
      <c r="EWF92" s="57"/>
      <c r="EWG92" s="57"/>
      <c r="EWH92" s="57"/>
      <c r="EWI92" s="57"/>
      <c r="EWJ92" s="57"/>
      <c r="EWK92" s="57"/>
      <c r="EWL92" s="57"/>
      <c r="EWM92" s="57"/>
      <c r="EWN92" s="57"/>
      <c r="EWO92" s="57"/>
      <c r="EWP92" s="57"/>
      <c r="EWQ92" s="57"/>
      <c r="EWR92" s="57"/>
      <c r="EWS92" s="57"/>
      <c r="EWT92" s="57"/>
      <c r="EWU92" s="57"/>
      <c r="EWV92" s="57"/>
      <c r="EWW92" s="57"/>
      <c r="EWX92" s="57"/>
      <c r="EWY92" s="57"/>
      <c r="EWZ92" s="57"/>
      <c r="EXA92" s="57"/>
      <c r="EXB92" s="57"/>
      <c r="EXC92" s="57"/>
      <c r="EXD92" s="57"/>
      <c r="EXE92" s="57"/>
      <c r="EXF92" s="57"/>
      <c r="EXG92" s="57"/>
      <c r="EXH92" s="57"/>
      <c r="EXI92" s="57"/>
      <c r="EXJ92" s="57"/>
      <c r="EXK92" s="57"/>
      <c r="EXL92" s="57"/>
      <c r="EXM92" s="57"/>
      <c r="EXN92" s="57"/>
      <c r="EXO92" s="57"/>
      <c r="EXP92" s="57"/>
      <c r="EXQ92" s="57"/>
      <c r="EXR92" s="57"/>
      <c r="EXS92" s="57"/>
      <c r="EXT92" s="57"/>
      <c r="EXU92" s="57"/>
      <c r="EXV92" s="57"/>
      <c r="EXW92" s="57"/>
      <c r="EXX92" s="57"/>
      <c r="EXY92" s="57"/>
      <c r="EXZ92" s="57"/>
      <c r="EYA92" s="57"/>
      <c r="EYB92" s="57"/>
      <c r="EYC92" s="57"/>
      <c r="EYD92" s="57"/>
      <c r="EYE92" s="57"/>
      <c r="EYF92" s="57"/>
      <c r="EYG92" s="57"/>
      <c r="EYH92" s="57"/>
      <c r="EYI92" s="57"/>
      <c r="EYJ92" s="57"/>
      <c r="EYK92" s="57"/>
      <c r="EYL92" s="57"/>
      <c r="EYM92" s="57"/>
      <c r="EYN92" s="57"/>
      <c r="EYO92" s="57"/>
      <c r="EYP92" s="57"/>
      <c r="EYQ92" s="57"/>
      <c r="EYR92" s="57"/>
      <c r="EYS92" s="57"/>
      <c r="EYT92" s="57"/>
      <c r="EYU92" s="57"/>
      <c r="EYV92" s="57"/>
      <c r="EYW92" s="57"/>
      <c r="EYX92" s="57"/>
      <c r="EYY92" s="57"/>
      <c r="EYZ92" s="57"/>
      <c r="EZA92" s="57"/>
      <c r="EZB92" s="57"/>
      <c r="EZC92" s="57"/>
      <c r="EZD92" s="57"/>
      <c r="EZE92" s="57"/>
      <c r="EZF92" s="57"/>
      <c r="EZG92" s="57"/>
      <c r="EZH92" s="57"/>
      <c r="EZI92" s="57"/>
      <c r="EZJ92" s="57"/>
      <c r="EZK92" s="57"/>
      <c r="EZL92" s="57"/>
      <c r="EZM92" s="57"/>
      <c r="EZN92" s="57"/>
      <c r="EZO92" s="57"/>
      <c r="EZP92" s="57"/>
      <c r="EZQ92" s="57"/>
      <c r="EZR92" s="57"/>
      <c r="EZS92" s="57"/>
      <c r="EZT92" s="57"/>
      <c r="EZU92" s="57"/>
      <c r="EZV92" s="57"/>
      <c r="EZW92" s="57"/>
      <c r="EZX92" s="57"/>
      <c r="EZY92" s="57"/>
      <c r="EZZ92" s="57"/>
      <c r="FAA92" s="57"/>
      <c r="FAB92" s="57"/>
      <c r="FAC92" s="57"/>
      <c r="FAD92" s="57"/>
      <c r="FAE92" s="57"/>
      <c r="FAF92" s="57"/>
      <c r="FAG92" s="57"/>
      <c r="FAH92" s="57"/>
      <c r="FAI92" s="57"/>
      <c r="FAJ92" s="57"/>
      <c r="FAK92" s="57"/>
      <c r="FAL92" s="57"/>
      <c r="FAM92" s="57"/>
      <c r="FAN92" s="57"/>
      <c r="FAO92" s="57"/>
      <c r="FAP92" s="57"/>
      <c r="FAQ92" s="57"/>
      <c r="FAR92" s="57"/>
      <c r="FAS92" s="57"/>
      <c r="FAT92" s="57"/>
      <c r="FAU92" s="57"/>
      <c r="FAV92" s="57"/>
      <c r="FAW92" s="57"/>
      <c r="FAX92" s="57"/>
      <c r="FAY92" s="57"/>
      <c r="FAZ92" s="57"/>
      <c r="FBA92" s="57"/>
      <c r="FBB92" s="57"/>
      <c r="FBC92" s="57"/>
      <c r="FBD92" s="57"/>
      <c r="FBE92" s="57"/>
      <c r="FBF92" s="57"/>
      <c r="FBG92" s="57"/>
      <c r="FBH92" s="57"/>
      <c r="FBI92" s="57"/>
      <c r="FBJ92" s="57"/>
      <c r="FBK92" s="57"/>
      <c r="FBL92" s="57"/>
      <c r="FBM92" s="57"/>
      <c r="FBN92" s="57"/>
      <c r="FBO92" s="57"/>
      <c r="FBP92" s="57"/>
      <c r="FBQ92" s="57"/>
      <c r="FBR92" s="57"/>
      <c r="FBS92" s="57"/>
      <c r="FBT92" s="57"/>
      <c r="FBU92" s="57"/>
      <c r="FBV92" s="57"/>
      <c r="FBW92" s="57"/>
      <c r="FBX92" s="57"/>
      <c r="FBY92" s="57"/>
      <c r="FBZ92" s="57"/>
      <c r="FCA92" s="57"/>
      <c r="FCB92" s="57"/>
      <c r="FCC92" s="57"/>
      <c r="FCD92" s="57"/>
      <c r="FCE92" s="57"/>
      <c r="FCF92" s="57"/>
      <c r="FCG92" s="57"/>
      <c r="FCH92" s="57"/>
      <c r="FCI92" s="57"/>
      <c r="FCJ92" s="57"/>
      <c r="FCK92" s="57"/>
      <c r="FCL92" s="57"/>
      <c r="FCM92" s="57"/>
      <c r="FCN92" s="57"/>
      <c r="FCO92" s="57"/>
      <c r="FCP92" s="57"/>
      <c r="FCQ92" s="57"/>
      <c r="FCR92" s="57"/>
      <c r="FCS92" s="57"/>
      <c r="FCT92" s="57"/>
      <c r="FCU92" s="57"/>
      <c r="FCV92" s="57"/>
      <c r="FCW92" s="57"/>
      <c r="FCX92" s="57"/>
      <c r="FCY92" s="57"/>
      <c r="FCZ92" s="57"/>
      <c r="FDA92" s="57"/>
      <c r="FDB92" s="57"/>
      <c r="FDC92" s="57"/>
      <c r="FDD92" s="57"/>
      <c r="FDE92" s="57"/>
      <c r="FDF92" s="57"/>
      <c r="FDG92" s="57"/>
      <c r="FDH92" s="57"/>
      <c r="FDI92" s="57"/>
      <c r="FDJ92" s="57"/>
      <c r="FDK92" s="57"/>
      <c r="FDL92" s="57"/>
      <c r="FDM92" s="57"/>
      <c r="FDN92" s="57"/>
      <c r="FDO92" s="57"/>
      <c r="FDP92" s="57"/>
      <c r="FDQ92" s="57"/>
      <c r="FDR92" s="57"/>
      <c r="FDS92" s="57"/>
      <c r="FDT92" s="57"/>
      <c r="FDU92" s="57"/>
      <c r="FDV92" s="57"/>
      <c r="FDW92" s="57"/>
      <c r="FDX92" s="57"/>
      <c r="FDY92" s="57"/>
      <c r="FDZ92" s="57"/>
      <c r="FEA92" s="57"/>
      <c r="FEB92" s="57"/>
      <c r="FEC92" s="57"/>
      <c r="FED92" s="57"/>
      <c r="FEE92" s="57"/>
      <c r="FEF92" s="57"/>
      <c r="FEG92" s="57"/>
      <c r="FEH92" s="57"/>
      <c r="FEI92" s="57"/>
      <c r="FEJ92" s="57"/>
      <c r="FEK92" s="57"/>
      <c r="FEL92" s="57"/>
      <c r="FEM92" s="57"/>
      <c r="FEN92" s="57"/>
      <c r="FEO92" s="57"/>
      <c r="FEP92" s="57"/>
      <c r="FEQ92" s="57"/>
      <c r="FER92" s="57"/>
      <c r="FES92" s="57"/>
      <c r="FET92" s="57"/>
      <c r="FEU92" s="57"/>
      <c r="FEV92" s="57"/>
      <c r="FEW92" s="57"/>
      <c r="FEX92" s="57"/>
      <c r="FEY92" s="57"/>
      <c r="FEZ92" s="57"/>
      <c r="FFA92" s="57"/>
      <c r="FFB92" s="57"/>
      <c r="FFC92" s="57"/>
      <c r="FFD92" s="57"/>
      <c r="FFE92" s="57"/>
      <c r="FFF92" s="57"/>
      <c r="FFG92" s="57"/>
      <c r="FFH92" s="57"/>
      <c r="FFI92" s="57"/>
      <c r="FFJ92" s="57"/>
      <c r="FFK92" s="57"/>
      <c r="FFL92" s="57"/>
      <c r="FFM92" s="57"/>
      <c r="FFN92" s="57"/>
      <c r="FFO92" s="57"/>
      <c r="FFP92" s="57"/>
      <c r="FFQ92" s="57"/>
      <c r="FFR92" s="57"/>
      <c r="FFS92" s="57"/>
      <c r="FFT92" s="57"/>
      <c r="FFU92" s="57"/>
      <c r="FFV92" s="57"/>
      <c r="FFW92" s="57"/>
      <c r="FFX92" s="57"/>
      <c r="FFY92" s="57"/>
      <c r="FFZ92" s="57"/>
      <c r="FGA92" s="57"/>
      <c r="FGB92" s="57"/>
      <c r="FGC92" s="57"/>
      <c r="FGD92" s="57"/>
      <c r="FGE92" s="57"/>
      <c r="FGF92" s="57"/>
      <c r="FGG92" s="57"/>
      <c r="FGH92" s="57"/>
      <c r="FGI92" s="57"/>
      <c r="FGJ92" s="57"/>
      <c r="FGK92" s="57"/>
      <c r="FGL92" s="57"/>
      <c r="FGM92" s="57"/>
      <c r="FGN92" s="57"/>
      <c r="FGO92" s="57"/>
      <c r="FGP92" s="57"/>
      <c r="FGQ92" s="57"/>
      <c r="FGR92" s="57"/>
      <c r="FGS92" s="57"/>
      <c r="FGT92" s="57"/>
      <c r="FGU92" s="57"/>
      <c r="FGV92" s="57"/>
      <c r="FGW92" s="57"/>
      <c r="FGX92" s="57"/>
      <c r="FGY92" s="57"/>
      <c r="FGZ92" s="57"/>
      <c r="FHA92" s="57"/>
      <c r="FHB92" s="57"/>
      <c r="FHC92" s="57"/>
      <c r="FHD92" s="57"/>
      <c r="FHE92" s="57"/>
      <c r="FHF92" s="57"/>
      <c r="FHG92" s="57"/>
      <c r="FHH92" s="57"/>
      <c r="FHI92" s="57"/>
      <c r="FHJ92" s="57"/>
      <c r="FHK92" s="57"/>
      <c r="FHL92" s="57"/>
      <c r="FHM92" s="57"/>
      <c r="FHN92" s="57"/>
      <c r="FHO92" s="57"/>
      <c r="FHP92" s="57"/>
      <c r="FHQ92" s="57"/>
      <c r="FHR92" s="57"/>
      <c r="FHS92" s="57"/>
      <c r="FHT92" s="57"/>
      <c r="FHU92" s="57"/>
      <c r="FHV92" s="57"/>
      <c r="FHW92" s="57"/>
      <c r="FHX92" s="57"/>
      <c r="FHY92" s="57"/>
      <c r="FHZ92" s="57"/>
      <c r="FIA92" s="57"/>
      <c r="FIB92" s="57"/>
      <c r="FIC92" s="57"/>
      <c r="FID92" s="57"/>
      <c r="FIE92" s="57"/>
      <c r="FIF92" s="57"/>
      <c r="FIG92" s="57"/>
      <c r="FIH92" s="57"/>
      <c r="FII92" s="57"/>
      <c r="FIJ92" s="57"/>
      <c r="FIK92" s="57"/>
      <c r="FIL92" s="57"/>
      <c r="FIM92" s="57"/>
      <c r="FIN92" s="57"/>
      <c r="FIO92" s="57"/>
      <c r="FIP92" s="57"/>
      <c r="FIQ92" s="57"/>
      <c r="FIR92" s="57"/>
      <c r="FIS92" s="57"/>
      <c r="FIT92" s="57"/>
      <c r="FIU92" s="57"/>
      <c r="FIV92" s="57"/>
      <c r="FIW92" s="57"/>
      <c r="FIX92" s="57"/>
      <c r="FIY92" s="57"/>
      <c r="FIZ92" s="57"/>
      <c r="FJA92" s="57"/>
      <c r="FJB92" s="57"/>
      <c r="FJC92" s="57"/>
      <c r="FJD92" s="57"/>
      <c r="FJE92" s="57"/>
      <c r="FJF92" s="57"/>
      <c r="FJG92" s="57"/>
      <c r="FJH92" s="57"/>
      <c r="FJI92" s="57"/>
      <c r="FJJ92" s="57"/>
      <c r="FJK92" s="57"/>
      <c r="FJL92" s="57"/>
      <c r="FJM92" s="57"/>
      <c r="FJN92" s="57"/>
      <c r="FJO92" s="57"/>
      <c r="FJP92" s="57"/>
      <c r="FJQ92" s="57"/>
      <c r="FJR92" s="57"/>
      <c r="FJS92" s="57"/>
      <c r="FJT92" s="57"/>
      <c r="FJU92" s="57"/>
      <c r="FJV92" s="57"/>
      <c r="FJW92" s="57"/>
      <c r="FJX92" s="57"/>
      <c r="FJY92" s="57"/>
      <c r="FJZ92" s="57"/>
      <c r="FKA92" s="57"/>
      <c r="FKB92" s="57"/>
      <c r="FKC92" s="57"/>
      <c r="FKD92" s="57"/>
      <c r="FKE92" s="57"/>
      <c r="FKF92" s="57"/>
      <c r="FKG92" s="57"/>
      <c r="FKH92" s="57"/>
      <c r="FKI92" s="57"/>
      <c r="FKJ92" s="57"/>
      <c r="FKK92" s="57"/>
      <c r="FKL92" s="57"/>
      <c r="FKM92" s="57"/>
      <c r="FKN92" s="57"/>
      <c r="FKO92" s="57"/>
      <c r="FKP92" s="57"/>
      <c r="FKQ92" s="57"/>
      <c r="FKR92" s="57"/>
      <c r="FKS92" s="57"/>
      <c r="FKT92" s="57"/>
      <c r="FKU92" s="57"/>
      <c r="FKV92" s="57"/>
      <c r="FKW92" s="57"/>
      <c r="FKX92" s="57"/>
      <c r="FKY92" s="57"/>
      <c r="FKZ92" s="57"/>
      <c r="FLA92" s="57"/>
      <c r="FLB92" s="57"/>
      <c r="FLC92" s="57"/>
      <c r="FLD92" s="57"/>
      <c r="FLE92" s="57"/>
      <c r="FLF92" s="57"/>
      <c r="FLG92" s="57"/>
      <c r="FLH92" s="57"/>
      <c r="FLI92" s="57"/>
      <c r="FLJ92" s="57"/>
      <c r="FLK92" s="57"/>
      <c r="FLL92" s="57"/>
      <c r="FLM92" s="57"/>
      <c r="FLN92" s="57"/>
      <c r="FLO92" s="57"/>
      <c r="FLP92" s="57"/>
      <c r="FLQ92" s="57"/>
      <c r="FLR92" s="57"/>
      <c r="FLS92" s="57"/>
      <c r="FLT92" s="57"/>
      <c r="FLU92" s="57"/>
      <c r="FLV92" s="57"/>
      <c r="FLW92" s="57"/>
      <c r="FLX92" s="57"/>
      <c r="FLY92" s="57"/>
      <c r="FLZ92" s="57"/>
      <c r="FMA92" s="57"/>
      <c r="FMB92" s="57"/>
      <c r="FMC92" s="57"/>
      <c r="FMD92" s="57"/>
      <c r="FME92" s="57"/>
      <c r="FMF92" s="57"/>
      <c r="FMG92" s="57"/>
      <c r="FMH92" s="57"/>
      <c r="FMI92" s="57"/>
      <c r="FMJ92" s="57"/>
      <c r="FMK92" s="57"/>
      <c r="FML92" s="57"/>
      <c r="FMM92" s="57"/>
      <c r="FMN92" s="57"/>
      <c r="FMO92" s="57"/>
      <c r="FMP92" s="57"/>
      <c r="FMQ92" s="57"/>
      <c r="FMR92" s="57"/>
      <c r="FMS92" s="57"/>
      <c r="FMT92" s="57"/>
      <c r="FMU92" s="57"/>
      <c r="FMV92" s="57"/>
      <c r="FMW92" s="57"/>
      <c r="FMX92" s="57"/>
      <c r="FMY92" s="57"/>
      <c r="FMZ92" s="57"/>
      <c r="FNA92" s="57"/>
      <c r="FNB92" s="57"/>
      <c r="FNC92" s="57"/>
      <c r="FND92" s="57"/>
      <c r="FNE92" s="57"/>
      <c r="FNF92" s="57"/>
      <c r="FNG92" s="57"/>
      <c r="FNH92" s="57"/>
      <c r="FNI92" s="57"/>
      <c r="FNJ92" s="57"/>
      <c r="FNK92" s="57"/>
      <c r="FNL92" s="57"/>
      <c r="FNM92" s="57"/>
      <c r="FNN92" s="57"/>
      <c r="FNO92" s="57"/>
      <c r="FNP92" s="57"/>
      <c r="FNQ92" s="57"/>
      <c r="FNR92" s="57"/>
      <c r="FNS92" s="57"/>
      <c r="FNT92" s="57"/>
      <c r="FNU92" s="57"/>
      <c r="FNV92" s="57"/>
      <c r="FNW92" s="57"/>
      <c r="FNX92" s="57"/>
      <c r="FNY92" s="57"/>
      <c r="FNZ92" s="57"/>
      <c r="FOA92" s="57"/>
      <c r="FOB92" s="57"/>
      <c r="FOC92" s="57"/>
      <c r="FOD92" s="57"/>
      <c r="FOE92" s="57"/>
      <c r="FOF92" s="57"/>
      <c r="FOG92" s="57"/>
      <c r="FOH92" s="57"/>
      <c r="FOI92" s="57"/>
      <c r="FOJ92" s="57"/>
      <c r="FOK92" s="57"/>
      <c r="FOL92" s="57"/>
      <c r="FOM92" s="57"/>
      <c r="FON92" s="57"/>
      <c r="FOO92" s="57"/>
      <c r="FOP92" s="57"/>
      <c r="FOQ92" s="57"/>
      <c r="FOR92" s="57"/>
      <c r="FOS92" s="57"/>
      <c r="FOT92" s="57"/>
      <c r="FOU92" s="57"/>
      <c r="FOV92" s="57"/>
      <c r="FOW92" s="57"/>
      <c r="FOX92" s="57"/>
      <c r="FOY92" s="57"/>
      <c r="FOZ92" s="57"/>
      <c r="FPA92" s="57"/>
      <c r="FPB92" s="57"/>
      <c r="FPC92" s="57"/>
      <c r="FPD92" s="57"/>
      <c r="FPE92" s="57"/>
      <c r="FPF92" s="57"/>
      <c r="FPG92" s="57"/>
      <c r="FPH92" s="57"/>
      <c r="FPI92" s="57"/>
      <c r="FPJ92" s="57"/>
      <c r="FPK92" s="57"/>
      <c r="FPL92" s="57"/>
      <c r="FPM92" s="57"/>
      <c r="FPN92" s="57"/>
      <c r="FPO92" s="57"/>
      <c r="FPP92" s="57"/>
      <c r="FPQ92" s="57"/>
      <c r="FPR92" s="57"/>
      <c r="FPS92" s="57"/>
      <c r="FPT92" s="57"/>
      <c r="FPU92" s="57"/>
      <c r="FPV92" s="57"/>
      <c r="FPW92" s="57"/>
      <c r="FPX92" s="57"/>
      <c r="FPY92" s="57"/>
      <c r="FPZ92" s="57"/>
      <c r="FQA92" s="57"/>
      <c r="FQB92" s="57"/>
      <c r="FQC92" s="57"/>
      <c r="FQD92" s="57"/>
      <c r="FQE92" s="57"/>
      <c r="FQF92" s="57"/>
      <c r="FQG92" s="57"/>
      <c r="FQH92" s="57"/>
      <c r="FQI92" s="57"/>
      <c r="FQJ92" s="57"/>
      <c r="FQK92" s="57"/>
      <c r="FQL92" s="57"/>
      <c r="FQM92" s="57"/>
      <c r="FQN92" s="57"/>
      <c r="FQO92" s="57"/>
      <c r="FQP92" s="57"/>
      <c r="FQQ92" s="57"/>
      <c r="FQR92" s="57"/>
      <c r="FQS92" s="57"/>
      <c r="FQT92" s="57"/>
      <c r="FQU92" s="57"/>
      <c r="FQV92" s="57"/>
      <c r="FQW92" s="57"/>
      <c r="FQX92" s="57"/>
      <c r="FQY92" s="57"/>
      <c r="FQZ92" s="57"/>
      <c r="FRA92" s="57"/>
      <c r="FRB92" s="57"/>
      <c r="FRC92" s="57"/>
      <c r="FRD92" s="57"/>
      <c r="FRE92" s="57"/>
      <c r="FRF92" s="57"/>
      <c r="FRG92" s="57"/>
      <c r="FRH92" s="57"/>
      <c r="FRI92" s="57"/>
      <c r="FRJ92" s="57"/>
      <c r="FRK92" s="57"/>
      <c r="FRL92" s="57"/>
      <c r="FRM92" s="57"/>
      <c r="FRN92" s="57"/>
      <c r="FRO92" s="57"/>
      <c r="FRP92" s="57"/>
      <c r="FRQ92" s="57"/>
      <c r="FRR92" s="57"/>
      <c r="FRS92" s="57"/>
      <c r="FRT92" s="57"/>
      <c r="FRU92" s="57"/>
      <c r="FRV92" s="57"/>
      <c r="FRW92" s="57"/>
      <c r="FRX92" s="57"/>
      <c r="FRY92" s="57"/>
      <c r="FRZ92" s="57"/>
      <c r="FSA92" s="57"/>
      <c r="FSB92" s="57"/>
      <c r="FSC92" s="57"/>
      <c r="FSD92" s="57"/>
      <c r="FSE92" s="57"/>
      <c r="FSF92" s="57"/>
      <c r="FSG92" s="57"/>
      <c r="FSH92" s="57"/>
      <c r="FSI92" s="57"/>
      <c r="FSJ92" s="57"/>
      <c r="FSK92" s="57"/>
      <c r="FSL92" s="57"/>
      <c r="FSM92" s="57"/>
      <c r="FSN92" s="57"/>
      <c r="FSO92" s="57"/>
      <c r="FSP92" s="57"/>
      <c r="FSQ92" s="57"/>
      <c r="FSR92" s="57"/>
      <c r="FSS92" s="57"/>
      <c r="FST92" s="57"/>
      <c r="FSU92" s="57"/>
      <c r="FSV92" s="57"/>
      <c r="FSW92" s="57"/>
      <c r="FSX92" s="57"/>
      <c r="FSY92" s="57"/>
      <c r="FSZ92" s="57"/>
      <c r="FTA92" s="57"/>
      <c r="FTB92" s="57"/>
      <c r="FTC92" s="57"/>
      <c r="FTD92" s="57"/>
      <c r="FTE92" s="57"/>
      <c r="FTF92" s="57"/>
      <c r="FTG92" s="57"/>
      <c r="FTH92" s="57"/>
      <c r="FTI92" s="57"/>
      <c r="FTJ92" s="57"/>
      <c r="FTK92" s="57"/>
      <c r="FTL92" s="57"/>
      <c r="FTM92" s="57"/>
      <c r="FTN92" s="57"/>
      <c r="FTO92" s="57"/>
      <c r="FTP92" s="57"/>
      <c r="FTQ92" s="57"/>
      <c r="FTR92" s="57"/>
      <c r="FTS92" s="57"/>
      <c r="FTT92" s="57"/>
      <c r="FTU92" s="57"/>
      <c r="FTV92" s="57"/>
      <c r="FTW92" s="57"/>
      <c r="FTX92" s="57"/>
      <c r="FTY92" s="57"/>
      <c r="FTZ92" s="57"/>
      <c r="FUA92" s="57"/>
      <c r="FUB92" s="57"/>
      <c r="FUC92" s="57"/>
      <c r="FUD92" s="57"/>
      <c r="FUE92" s="57"/>
      <c r="FUF92" s="57"/>
      <c r="FUG92" s="57"/>
      <c r="FUH92" s="57"/>
      <c r="FUI92" s="57"/>
      <c r="FUJ92" s="57"/>
      <c r="FUK92" s="57"/>
      <c r="FUL92" s="57"/>
      <c r="FUM92" s="57"/>
      <c r="FUN92" s="57"/>
      <c r="FUO92" s="57"/>
      <c r="FUP92" s="57"/>
      <c r="FUQ92" s="57"/>
      <c r="FUR92" s="57"/>
      <c r="FUS92" s="57"/>
      <c r="FUT92" s="57"/>
      <c r="FUU92" s="57"/>
      <c r="FUV92" s="57"/>
      <c r="FUW92" s="57"/>
      <c r="FUX92" s="57"/>
      <c r="FUY92" s="57"/>
      <c r="FUZ92" s="57"/>
      <c r="FVA92" s="57"/>
      <c r="FVB92" s="57"/>
      <c r="FVC92" s="57"/>
      <c r="FVD92" s="57"/>
      <c r="FVE92" s="57"/>
      <c r="FVF92" s="57"/>
      <c r="FVG92" s="57"/>
      <c r="FVH92" s="57"/>
      <c r="FVI92" s="57"/>
      <c r="FVJ92" s="57"/>
      <c r="FVK92" s="57"/>
      <c r="FVL92" s="57"/>
      <c r="FVM92" s="57"/>
      <c r="FVN92" s="57"/>
      <c r="FVO92" s="57"/>
      <c r="FVP92" s="57"/>
      <c r="FVQ92" s="57"/>
      <c r="FVR92" s="57"/>
      <c r="FVS92" s="57"/>
      <c r="FVT92" s="57"/>
      <c r="FVU92" s="57"/>
      <c r="FVV92" s="57"/>
      <c r="FVW92" s="57"/>
      <c r="FVX92" s="57"/>
      <c r="FVY92" s="57"/>
      <c r="FVZ92" s="57"/>
      <c r="FWA92" s="57"/>
      <c r="FWB92" s="57"/>
      <c r="FWC92" s="57"/>
      <c r="FWD92" s="57"/>
      <c r="FWE92" s="57"/>
      <c r="FWF92" s="57"/>
      <c r="FWG92" s="57"/>
      <c r="FWH92" s="57"/>
      <c r="FWI92" s="57"/>
      <c r="FWJ92" s="57"/>
      <c r="FWK92" s="57"/>
      <c r="FWL92" s="57"/>
      <c r="FWM92" s="57"/>
      <c r="FWN92" s="57"/>
      <c r="FWO92" s="57"/>
      <c r="FWP92" s="57"/>
      <c r="FWQ92" s="57"/>
      <c r="FWR92" s="57"/>
      <c r="FWS92" s="57"/>
      <c r="FWT92" s="57"/>
      <c r="FWU92" s="57"/>
      <c r="FWV92" s="57"/>
      <c r="FWW92" s="57"/>
      <c r="FWX92" s="57"/>
      <c r="FWY92" s="57"/>
      <c r="FWZ92" s="57"/>
      <c r="FXA92" s="57"/>
      <c r="FXB92" s="57"/>
      <c r="FXC92" s="57"/>
      <c r="FXD92" s="57"/>
      <c r="FXE92" s="57"/>
      <c r="FXF92" s="57"/>
      <c r="FXG92" s="57"/>
      <c r="FXH92" s="57"/>
      <c r="FXI92" s="57"/>
      <c r="FXJ92" s="57"/>
      <c r="FXK92" s="57"/>
      <c r="FXL92" s="57"/>
      <c r="FXM92" s="57"/>
      <c r="FXN92" s="57"/>
      <c r="FXO92" s="57"/>
      <c r="FXP92" s="57"/>
      <c r="FXQ92" s="57"/>
      <c r="FXR92" s="57"/>
      <c r="FXS92" s="57"/>
      <c r="FXT92" s="57"/>
      <c r="FXU92" s="57"/>
      <c r="FXV92" s="57"/>
      <c r="FXW92" s="57"/>
      <c r="FXX92" s="57"/>
      <c r="FXY92" s="57"/>
      <c r="FXZ92" s="57"/>
      <c r="FYA92" s="57"/>
      <c r="FYB92" s="57"/>
      <c r="FYC92" s="57"/>
      <c r="FYD92" s="57"/>
      <c r="FYE92" s="57"/>
      <c r="FYF92" s="57"/>
      <c r="FYG92" s="57"/>
      <c r="FYH92" s="57"/>
      <c r="FYI92" s="57"/>
      <c r="FYJ92" s="57"/>
      <c r="FYK92" s="57"/>
      <c r="FYL92" s="57"/>
      <c r="FYM92" s="57"/>
      <c r="FYN92" s="57"/>
      <c r="FYO92" s="57"/>
      <c r="FYP92" s="57"/>
      <c r="FYQ92" s="57"/>
      <c r="FYR92" s="57"/>
      <c r="FYS92" s="57"/>
      <c r="FYT92" s="57"/>
      <c r="FYU92" s="57"/>
      <c r="FYV92" s="57"/>
      <c r="FYW92" s="57"/>
      <c r="FYX92" s="57"/>
      <c r="FYY92" s="57"/>
      <c r="FYZ92" s="57"/>
      <c r="FZA92" s="57"/>
      <c r="FZB92" s="57"/>
      <c r="FZC92" s="57"/>
      <c r="FZD92" s="57"/>
      <c r="FZE92" s="57"/>
      <c r="FZF92" s="57"/>
      <c r="FZG92" s="57"/>
      <c r="FZH92" s="57"/>
      <c r="FZI92" s="57"/>
      <c r="FZJ92" s="57"/>
      <c r="FZK92" s="57"/>
      <c r="FZL92" s="57"/>
      <c r="FZM92" s="57"/>
      <c r="FZN92" s="57"/>
      <c r="FZO92" s="57"/>
      <c r="FZP92" s="57"/>
      <c r="FZQ92" s="57"/>
      <c r="FZR92" s="57"/>
      <c r="FZS92" s="57"/>
      <c r="FZT92" s="57"/>
      <c r="FZU92" s="57"/>
      <c r="FZV92" s="57"/>
      <c r="FZW92" s="57"/>
      <c r="FZX92" s="57"/>
      <c r="FZY92" s="57"/>
      <c r="FZZ92" s="57"/>
      <c r="GAA92" s="57"/>
      <c r="GAB92" s="57"/>
      <c r="GAC92" s="57"/>
      <c r="GAD92" s="57"/>
      <c r="GAE92" s="57"/>
      <c r="GAF92" s="57"/>
      <c r="GAG92" s="57"/>
      <c r="GAH92" s="57"/>
      <c r="GAI92" s="57"/>
      <c r="GAJ92" s="57"/>
      <c r="GAK92" s="57"/>
      <c r="GAL92" s="57"/>
      <c r="GAM92" s="57"/>
      <c r="GAN92" s="57"/>
      <c r="GAO92" s="57"/>
      <c r="GAP92" s="57"/>
      <c r="GAQ92" s="57"/>
      <c r="GAR92" s="57"/>
      <c r="GAS92" s="57"/>
      <c r="GAT92" s="57"/>
      <c r="GAU92" s="57"/>
      <c r="GAV92" s="57"/>
      <c r="GAW92" s="57"/>
      <c r="GAX92" s="57"/>
      <c r="GAY92" s="57"/>
      <c r="GAZ92" s="57"/>
      <c r="GBA92" s="57"/>
      <c r="GBB92" s="57"/>
      <c r="GBC92" s="57"/>
      <c r="GBD92" s="57"/>
      <c r="GBE92" s="57"/>
      <c r="GBF92" s="57"/>
      <c r="GBG92" s="57"/>
      <c r="GBH92" s="57"/>
      <c r="GBI92" s="57"/>
      <c r="GBJ92" s="57"/>
      <c r="GBK92" s="57"/>
      <c r="GBL92" s="57"/>
      <c r="GBM92" s="57"/>
      <c r="GBN92" s="57"/>
      <c r="GBO92" s="57"/>
      <c r="GBP92" s="57"/>
      <c r="GBQ92" s="57"/>
      <c r="GBR92" s="57"/>
      <c r="GBS92" s="57"/>
      <c r="GBT92" s="57"/>
      <c r="GBU92" s="57"/>
      <c r="GBV92" s="57"/>
      <c r="GBW92" s="57"/>
      <c r="GBX92" s="57"/>
      <c r="GBY92" s="57"/>
      <c r="GBZ92" s="57"/>
      <c r="GCA92" s="57"/>
      <c r="GCB92" s="57"/>
      <c r="GCC92" s="57"/>
      <c r="GCD92" s="57"/>
      <c r="GCE92" s="57"/>
      <c r="GCF92" s="57"/>
      <c r="GCG92" s="57"/>
      <c r="GCH92" s="57"/>
      <c r="GCI92" s="57"/>
      <c r="GCJ92" s="57"/>
      <c r="GCK92" s="57"/>
      <c r="GCL92" s="57"/>
      <c r="GCM92" s="57"/>
      <c r="GCN92" s="57"/>
      <c r="GCO92" s="57"/>
      <c r="GCP92" s="57"/>
      <c r="GCQ92" s="57"/>
      <c r="GCR92" s="57"/>
      <c r="GCS92" s="57"/>
      <c r="GCT92" s="57"/>
      <c r="GCU92" s="57"/>
      <c r="GCV92" s="57"/>
      <c r="GCW92" s="57"/>
      <c r="GCX92" s="57"/>
      <c r="GCY92" s="57"/>
      <c r="GCZ92" s="57"/>
      <c r="GDA92" s="57"/>
      <c r="GDB92" s="57"/>
      <c r="GDC92" s="57"/>
      <c r="GDD92" s="57"/>
      <c r="GDE92" s="57"/>
      <c r="GDF92" s="57"/>
      <c r="GDG92" s="57"/>
      <c r="GDH92" s="57"/>
      <c r="GDI92" s="57"/>
      <c r="GDJ92" s="57"/>
      <c r="GDK92" s="57"/>
      <c r="GDL92" s="57"/>
      <c r="GDM92" s="57"/>
      <c r="GDN92" s="57"/>
      <c r="GDO92" s="57"/>
      <c r="GDP92" s="57"/>
      <c r="GDQ92" s="57"/>
      <c r="GDR92" s="57"/>
      <c r="GDS92" s="57"/>
      <c r="GDT92" s="57"/>
      <c r="GDU92" s="57"/>
      <c r="GDV92" s="57"/>
      <c r="GDW92" s="57"/>
      <c r="GDX92" s="57"/>
      <c r="GDY92" s="57"/>
      <c r="GDZ92" s="57"/>
      <c r="GEA92" s="57"/>
      <c r="GEB92" s="57"/>
      <c r="GEC92" s="57"/>
      <c r="GED92" s="57"/>
      <c r="GEE92" s="57"/>
      <c r="GEF92" s="57"/>
      <c r="GEG92" s="57"/>
      <c r="GEH92" s="57"/>
      <c r="GEI92" s="57"/>
      <c r="GEJ92" s="57"/>
      <c r="GEK92" s="57"/>
      <c r="GEL92" s="57"/>
      <c r="GEM92" s="57"/>
      <c r="GEN92" s="57"/>
      <c r="GEO92" s="57"/>
      <c r="GEP92" s="57"/>
      <c r="GEQ92" s="57"/>
      <c r="GER92" s="57"/>
      <c r="GES92" s="57"/>
      <c r="GET92" s="57"/>
      <c r="GEU92" s="57"/>
      <c r="GEV92" s="57"/>
      <c r="GEW92" s="57"/>
      <c r="GEX92" s="57"/>
      <c r="GEY92" s="57"/>
      <c r="GEZ92" s="57"/>
      <c r="GFA92" s="57"/>
      <c r="GFB92" s="57"/>
      <c r="GFC92" s="57"/>
      <c r="GFD92" s="57"/>
      <c r="GFE92" s="57"/>
      <c r="GFF92" s="57"/>
      <c r="GFG92" s="57"/>
      <c r="GFH92" s="57"/>
      <c r="GFI92" s="57"/>
      <c r="GFJ92" s="57"/>
      <c r="GFK92" s="57"/>
      <c r="GFL92" s="57"/>
      <c r="GFM92" s="57"/>
      <c r="GFN92" s="57"/>
      <c r="GFO92" s="57"/>
      <c r="GFP92" s="57"/>
      <c r="GFQ92" s="57"/>
      <c r="GFR92" s="57"/>
      <c r="GFS92" s="57"/>
      <c r="GFT92" s="57"/>
      <c r="GFU92" s="57"/>
      <c r="GFV92" s="57"/>
      <c r="GFW92" s="57"/>
      <c r="GFX92" s="57"/>
      <c r="GFY92" s="57"/>
      <c r="GFZ92" s="57"/>
      <c r="GGA92" s="57"/>
      <c r="GGB92" s="57"/>
      <c r="GGC92" s="57"/>
      <c r="GGD92" s="57"/>
      <c r="GGE92" s="57"/>
      <c r="GGF92" s="57"/>
      <c r="GGG92" s="57"/>
      <c r="GGH92" s="57"/>
      <c r="GGI92" s="57"/>
      <c r="GGJ92" s="57"/>
      <c r="GGK92" s="57"/>
      <c r="GGL92" s="57"/>
      <c r="GGM92" s="57"/>
      <c r="GGN92" s="57"/>
      <c r="GGO92" s="57"/>
      <c r="GGP92" s="57"/>
      <c r="GGQ92" s="57"/>
      <c r="GGR92" s="57"/>
      <c r="GGS92" s="57"/>
      <c r="GGT92" s="57"/>
      <c r="GGU92" s="57"/>
      <c r="GGV92" s="57"/>
      <c r="GGW92" s="57"/>
      <c r="GGX92" s="57"/>
      <c r="GGY92" s="57"/>
      <c r="GGZ92" s="57"/>
      <c r="GHA92" s="57"/>
      <c r="GHB92" s="57"/>
      <c r="GHC92" s="57"/>
      <c r="GHD92" s="57"/>
      <c r="GHE92" s="57"/>
      <c r="GHF92" s="57"/>
      <c r="GHG92" s="57"/>
      <c r="GHH92" s="57"/>
      <c r="GHI92" s="57"/>
      <c r="GHJ92" s="57"/>
      <c r="GHK92" s="57"/>
      <c r="GHL92" s="57"/>
      <c r="GHM92" s="57"/>
      <c r="GHN92" s="57"/>
      <c r="GHO92" s="57"/>
      <c r="GHP92" s="57"/>
      <c r="GHQ92" s="57"/>
      <c r="GHR92" s="57"/>
      <c r="GHS92" s="57"/>
      <c r="GHT92" s="57"/>
      <c r="GHU92" s="57"/>
      <c r="GHV92" s="57"/>
      <c r="GHW92" s="57"/>
      <c r="GHX92" s="57"/>
      <c r="GHY92" s="57"/>
      <c r="GHZ92" s="57"/>
      <c r="GIA92" s="57"/>
      <c r="GIB92" s="57"/>
      <c r="GIC92" s="57"/>
      <c r="GID92" s="57"/>
      <c r="GIE92" s="57"/>
      <c r="GIF92" s="57"/>
      <c r="GIG92" s="57"/>
      <c r="GIH92" s="57"/>
      <c r="GII92" s="57"/>
      <c r="GIJ92" s="57"/>
      <c r="GIK92" s="57"/>
      <c r="GIL92" s="57"/>
      <c r="GIM92" s="57"/>
      <c r="GIN92" s="57"/>
      <c r="GIO92" s="57"/>
      <c r="GIP92" s="57"/>
      <c r="GIQ92" s="57"/>
      <c r="GIR92" s="57"/>
      <c r="GIS92" s="57"/>
      <c r="GIT92" s="57"/>
      <c r="GIU92" s="57"/>
      <c r="GIV92" s="57"/>
      <c r="GIW92" s="57"/>
      <c r="GIX92" s="57"/>
      <c r="GIY92" s="57"/>
      <c r="GIZ92" s="57"/>
      <c r="GJA92" s="57"/>
      <c r="GJB92" s="57"/>
      <c r="GJC92" s="57"/>
      <c r="GJD92" s="57"/>
      <c r="GJE92" s="57"/>
      <c r="GJF92" s="57"/>
      <c r="GJG92" s="57"/>
      <c r="GJH92" s="57"/>
      <c r="GJI92" s="57"/>
      <c r="GJJ92" s="57"/>
      <c r="GJK92" s="57"/>
      <c r="GJL92" s="57"/>
      <c r="GJM92" s="57"/>
      <c r="GJN92" s="57"/>
      <c r="GJO92" s="57"/>
      <c r="GJP92" s="57"/>
      <c r="GJQ92" s="57"/>
      <c r="GJR92" s="57"/>
      <c r="GJS92" s="57"/>
      <c r="GJT92" s="57"/>
      <c r="GJU92" s="57"/>
      <c r="GJV92" s="57"/>
      <c r="GJW92" s="57"/>
      <c r="GJX92" s="57"/>
      <c r="GJY92" s="57"/>
      <c r="GJZ92" s="57"/>
      <c r="GKA92" s="57"/>
      <c r="GKB92" s="57"/>
      <c r="GKC92" s="57"/>
      <c r="GKD92" s="57"/>
      <c r="GKE92" s="57"/>
      <c r="GKF92" s="57"/>
      <c r="GKG92" s="57"/>
      <c r="GKH92" s="57"/>
      <c r="GKI92" s="57"/>
      <c r="GKJ92" s="57"/>
      <c r="GKK92" s="57"/>
      <c r="GKL92" s="57"/>
      <c r="GKM92" s="57"/>
      <c r="GKN92" s="57"/>
      <c r="GKO92" s="57"/>
      <c r="GKP92" s="57"/>
      <c r="GKQ92" s="57"/>
      <c r="GKR92" s="57"/>
      <c r="GKS92" s="57"/>
      <c r="GKT92" s="57"/>
      <c r="GKU92" s="57"/>
      <c r="GKV92" s="57"/>
      <c r="GKW92" s="57"/>
      <c r="GKX92" s="57"/>
      <c r="GKY92" s="57"/>
      <c r="GKZ92" s="57"/>
      <c r="GLA92" s="57"/>
      <c r="GLB92" s="57"/>
      <c r="GLC92" s="57"/>
      <c r="GLD92" s="57"/>
      <c r="GLE92" s="57"/>
      <c r="GLF92" s="57"/>
      <c r="GLG92" s="57"/>
      <c r="GLH92" s="57"/>
      <c r="GLI92" s="57"/>
      <c r="GLJ92" s="57"/>
      <c r="GLK92" s="57"/>
      <c r="GLL92" s="57"/>
      <c r="GLM92" s="57"/>
      <c r="GLN92" s="57"/>
      <c r="GLO92" s="57"/>
      <c r="GLP92" s="57"/>
      <c r="GLQ92" s="57"/>
      <c r="GLR92" s="57"/>
      <c r="GLS92" s="57"/>
      <c r="GLT92" s="57"/>
      <c r="GLU92" s="57"/>
      <c r="GLV92" s="57"/>
      <c r="GLW92" s="57"/>
      <c r="GLX92" s="57"/>
      <c r="GLY92" s="57"/>
      <c r="GLZ92" s="57"/>
      <c r="GMA92" s="57"/>
      <c r="GMB92" s="57"/>
      <c r="GMC92" s="57"/>
      <c r="GMD92" s="57"/>
      <c r="GME92" s="57"/>
      <c r="GMF92" s="57"/>
      <c r="GMG92" s="57"/>
      <c r="GMH92" s="57"/>
      <c r="GMI92" s="57"/>
      <c r="GMJ92" s="57"/>
      <c r="GMK92" s="57"/>
      <c r="GML92" s="57"/>
      <c r="GMM92" s="57"/>
      <c r="GMN92" s="57"/>
      <c r="GMO92" s="57"/>
      <c r="GMP92" s="57"/>
      <c r="GMQ92" s="57"/>
      <c r="GMR92" s="57"/>
      <c r="GMS92" s="57"/>
      <c r="GMT92" s="57"/>
      <c r="GMU92" s="57"/>
      <c r="GMV92" s="57"/>
      <c r="GMW92" s="57"/>
      <c r="GMX92" s="57"/>
      <c r="GMY92" s="57"/>
      <c r="GMZ92" s="57"/>
      <c r="GNA92" s="57"/>
      <c r="GNB92" s="57"/>
      <c r="GNC92" s="57"/>
      <c r="GND92" s="57"/>
      <c r="GNE92" s="57"/>
      <c r="GNF92" s="57"/>
      <c r="GNG92" s="57"/>
      <c r="GNH92" s="57"/>
      <c r="GNI92" s="57"/>
      <c r="GNJ92" s="57"/>
      <c r="GNK92" s="57"/>
      <c r="GNL92" s="57"/>
      <c r="GNM92" s="57"/>
      <c r="GNN92" s="57"/>
      <c r="GNO92" s="57"/>
      <c r="GNP92" s="57"/>
      <c r="GNQ92" s="57"/>
      <c r="GNR92" s="57"/>
      <c r="GNS92" s="57"/>
      <c r="GNT92" s="57"/>
      <c r="GNU92" s="57"/>
      <c r="GNV92" s="57"/>
      <c r="GNW92" s="57"/>
      <c r="GNX92" s="57"/>
      <c r="GNY92" s="57"/>
      <c r="GNZ92" s="57"/>
      <c r="GOA92" s="57"/>
      <c r="GOB92" s="57"/>
      <c r="GOC92" s="57"/>
      <c r="GOD92" s="57"/>
      <c r="GOE92" s="57"/>
      <c r="GOF92" s="57"/>
      <c r="GOG92" s="57"/>
      <c r="GOH92" s="57"/>
      <c r="GOI92" s="57"/>
      <c r="GOJ92" s="57"/>
      <c r="GOK92" s="57"/>
      <c r="GOL92" s="57"/>
      <c r="GOM92" s="57"/>
      <c r="GON92" s="57"/>
      <c r="GOO92" s="57"/>
      <c r="GOP92" s="57"/>
      <c r="GOQ92" s="57"/>
      <c r="GOR92" s="57"/>
      <c r="GOS92" s="57"/>
      <c r="GOT92" s="57"/>
      <c r="GOU92" s="57"/>
      <c r="GOV92" s="57"/>
      <c r="GOW92" s="57"/>
      <c r="GOX92" s="57"/>
      <c r="GOY92" s="57"/>
      <c r="GOZ92" s="57"/>
      <c r="GPA92" s="57"/>
      <c r="GPB92" s="57"/>
      <c r="GPC92" s="57"/>
      <c r="GPD92" s="57"/>
      <c r="GPE92" s="57"/>
      <c r="GPF92" s="57"/>
      <c r="GPG92" s="57"/>
      <c r="GPH92" s="57"/>
      <c r="GPI92" s="57"/>
      <c r="GPJ92" s="57"/>
      <c r="GPK92" s="57"/>
      <c r="GPL92" s="57"/>
      <c r="GPM92" s="57"/>
      <c r="GPN92" s="57"/>
      <c r="GPO92" s="57"/>
      <c r="GPP92" s="57"/>
      <c r="GPQ92" s="57"/>
      <c r="GPR92" s="57"/>
      <c r="GPS92" s="57"/>
      <c r="GPT92" s="57"/>
      <c r="GPU92" s="57"/>
      <c r="GPV92" s="57"/>
      <c r="GPW92" s="57"/>
      <c r="GPX92" s="57"/>
      <c r="GPY92" s="57"/>
      <c r="GPZ92" s="57"/>
      <c r="GQA92" s="57"/>
      <c r="GQB92" s="57"/>
      <c r="GQC92" s="57"/>
      <c r="GQD92" s="57"/>
      <c r="GQE92" s="57"/>
      <c r="GQF92" s="57"/>
      <c r="GQG92" s="57"/>
      <c r="GQH92" s="57"/>
      <c r="GQI92" s="57"/>
      <c r="GQJ92" s="57"/>
      <c r="GQK92" s="57"/>
      <c r="GQL92" s="57"/>
      <c r="GQM92" s="57"/>
      <c r="GQN92" s="57"/>
      <c r="GQO92" s="57"/>
      <c r="GQP92" s="57"/>
      <c r="GQQ92" s="57"/>
      <c r="GQR92" s="57"/>
      <c r="GQS92" s="57"/>
      <c r="GQT92" s="57"/>
      <c r="GQU92" s="57"/>
      <c r="GQV92" s="57"/>
      <c r="GQW92" s="57"/>
      <c r="GQX92" s="57"/>
      <c r="GQY92" s="57"/>
      <c r="GQZ92" s="57"/>
      <c r="GRA92" s="57"/>
      <c r="GRB92" s="57"/>
      <c r="GRC92" s="57"/>
      <c r="GRD92" s="57"/>
      <c r="GRE92" s="57"/>
      <c r="GRF92" s="57"/>
      <c r="GRG92" s="57"/>
      <c r="GRH92" s="57"/>
      <c r="GRI92" s="57"/>
      <c r="GRJ92" s="57"/>
      <c r="GRK92" s="57"/>
      <c r="GRL92" s="57"/>
      <c r="GRM92" s="57"/>
      <c r="GRN92" s="57"/>
      <c r="GRO92" s="57"/>
      <c r="GRP92" s="57"/>
      <c r="GRQ92" s="57"/>
      <c r="GRR92" s="57"/>
      <c r="GRS92" s="57"/>
      <c r="GRT92" s="57"/>
      <c r="GRU92" s="57"/>
      <c r="GRV92" s="57"/>
      <c r="GRW92" s="57"/>
      <c r="GRX92" s="57"/>
      <c r="GRY92" s="57"/>
      <c r="GRZ92" s="57"/>
      <c r="GSA92" s="57"/>
      <c r="GSB92" s="57"/>
      <c r="GSC92" s="57"/>
      <c r="GSD92" s="57"/>
      <c r="GSE92" s="57"/>
      <c r="GSF92" s="57"/>
      <c r="GSG92" s="57"/>
      <c r="GSH92" s="57"/>
      <c r="GSI92" s="57"/>
      <c r="GSJ92" s="57"/>
      <c r="GSK92" s="57"/>
      <c r="GSL92" s="57"/>
      <c r="GSM92" s="57"/>
      <c r="GSN92" s="57"/>
      <c r="GSO92" s="57"/>
      <c r="GSP92" s="57"/>
      <c r="GSQ92" s="57"/>
      <c r="GSR92" s="57"/>
      <c r="GSS92" s="57"/>
      <c r="GST92" s="57"/>
      <c r="GSU92" s="57"/>
      <c r="GSV92" s="57"/>
      <c r="GSW92" s="57"/>
      <c r="GSX92" s="57"/>
      <c r="GSY92" s="57"/>
      <c r="GSZ92" s="57"/>
      <c r="GTA92" s="57"/>
      <c r="GTB92" s="57"/>
      <c r="GTC92" s="57"/>
      <c r="GTD92" s="57"/>
      <c r="GTE92" s="57"/>
      <c r="GTF92" s="57"/>
      <c r="GTG92" s="57"/>
      <c r="GTH92" s="57"/>
      <c r="GTI92" s="57"/>
      <c r="GTJ92" s="57"/>
      <c r="GTK92" s="57"/>
      <c r="GTL92" s="57"/>
      <c r="GTM92" s="57"/>
      <c r="GTN92" s="57"/>
      <c r="GTO92" s="57"/>
      <c r="GTP92" s="57"/>
      <c r="GTQ92" s="57"/>
      <c r="GTR92" s="57"/>
      <c r="GTS92" s="57"/>
      <c r="GTT92" s="57"/>
      <c r="GTU92" s="57"/>
      <c r="GTV92" s="57"/>
      <c r="GTW92" s="57"/>
      <c r="GTX92" s="57"/>
      <c r="GTY92" s="57"/>
      <c r="GTZ92" s="57"/>
      <c r="GUA92" s="57"/>
      <c r="GUB92" s="57"/>
      <c r="GUC92" s="57"/>
      <c r="GUD92" s="57"/>
      <c r="GUE92" s="57"/>
      <c r="GUF92" s="57"/>
      <c r="GUG92" s="57"/>
      <c r="GUH92" s="57"/>
      <c r="GUI92" s="57"/>
      <c r="GUJ92" s="57"/>
      <c r="GUK92" s="57"/>
      <c r="GUL92" s="57"/>
      <c r="GUM92" s="57"/>
      <c r="GUN92" s="57"/>
      <c r="GUO92" s="57"/>
      <c r="GUP92" s="57"/>
      <c r="GUQ92" s="57"/>
      <c r="GUR92" s="57"/>
      <c r="GUS92" s="57"/>
      <c r="GUT92" s="57"/>
      <c r="GUU92" s="57"/>
      <c r="GUV92" s="57"/>
      <c r="GUW92" s="57"/>
      <c r="GUX92" s="57"/>
      <c r="GUY92" s="57"/>
      <c r="GUZ92" s="57"/>
      <c r="GVA92" s="57"/>
      <c r="GVB92" s="57"/>
      <c r="GVC92" s="57"/>
      <c r="GVD92" s="57"/>
      <c r="GVE92" s="57"/>
      <c r="GVF92" s="57"/>
      <c r="GVG92" s="57"/>
      <c r="GVH92" s="57"/>
      <c r="GVI92" s="57"/>
      <c r="GVJ92" s="57"/>
      <c r="GVK92" s="57"/>
      <c r="GVL92" s="57"/>
      <c r="GVM92" s="57"/>
      <c r="GVN92" s="57"/>
      <c r="GVO92" s="57"/>
      <c r="GVP92" s="57"/>
      <c r="GVQ92" s="57"/>
      <c r="GVR92" s="57"/>
      <c r="GVS92" s="57"/>
      <c r="GVT92" s="57"/>
      <c r="GVU92" s="57"/>
      <c r="GVV92" s="57"/>
      <c r="GVW92" s="57"/>
      <c r="GVX92" s="57"/>
      <c r="GVY92" s="57"/>
      <c r="GVZ92" s="57"/>
      <c r="GWA92" s="57"/>
      <c r="GWB92" s="57"/>
      <c r="GWC92" s="57"/>
      <c r="GWD92" s="57"/>
      <c r="GWE92" s="57"/>
      <c r="GWF92" s="57"/>
      <c r="GWG92" s="57"/>
      <c r="GWH92" s="57"/>
      <c r="GWI92" s="57"/>
      <c r="GWJ92" s="57"/>
      <c r="GWK92" s="57"/>
      <c r="GWL92" s="57"/>
      <c r="GWM92" s="57"/>
      <c r="GWN92" s="57"/>
      <c r="GWO92" s="57"/>
      <c r="GWP92" s="57"/>
      <c r="GWQ92" s="57"/>
      <c r="GWR92" s="57"/>
      <c r="GWS92" s="57"/>
      <c r="GWT92" s="57"/>
      <c r="GWU92" s="57"/>
      <c r="GWV92" s="57"/>
      <c r="GWW92" s="57"/>
      <c r="GWX92" s="57"/>
      <c r="GWY92" s="57"/>
      <c r="GWZ92" s="57"/>
      <c r="GXA92" s="57"/>
      <c r="GXB92" s="57"/>
      <c r="GXC92" s="57"/>
      <c r="GXD92" s="57"/>
      <c r="GXE92" s="57"/>
      <c r="GXF92" s="57"/>
      <c r="GXG92" s="57"/>
      <c r="GXH92" s="57"/>
      <c r="GXI92" s="57"/>
      <c r="GXJ92" s="57"/>
      <c r="GXK92" s="57"/>
      <c r="GXL92" s="57"/>
      <c r="GXM92" s="57"/>
      <c r="GXN92" s="57"/>
      <c r="GXO92" s="57"/>
      <c r="GXP92" s="57"/>
      <c r="GXQ92" s="57"/>
      <c r="GXR92" s="57"/>
      <c r="GXS92" s="57"/>
      <c r="GXT92" s="57"/>
      <c r="GXU92" s="57"/>
      <c r="GXV92" s="57"/>
      <c r="GXW92" s="57"/>
      <c r="GXX92" s="57"/>
      <c r="GXY92" s="57"/>
      <c r="GXZ92" s="57"/>
      <c r="GYA92" s="57"/>
      <c r="GYB92" s="57"/>
      <c r="GYC92" s="57"/>
      <c r="GYD92" s="57"/>
      <c r="GYE92" s="57"/>
      <c r="GYF92" s="57"/>
      <c r="GYG92" s="57"/>
      <c r="GYH92" s="57"/>
      <c r="GYI92" s="57"/>
      <c r="GYJ92" s="57"/>
      <c r="GYK92" s="57"/>
      <c r="GYL92" s="57"/>
      <c r="GYM92" s="57"/>
      <c r="GYN92" s="57"/>
      <c r="GYO92" s="57"/>
      <c r="GYP92" s="57"/>
      <c r="GYQ92" s="57"/>
      <c r="GYR92" s="57"/>
      <c r="GYS92" s="57"/>
      <c r="GYT92" s="57"/>
      <c r="GYU92" s="57"/>
      <c r="GYV92" s="57"/>
      <c r="GYW92" s="57"/>
      <c r="GYX92" s="57"/>
      <c r="GYY92" s="57"/>
      <c r="GYZ92" s="57"/>
      <c r="GZA92" s="57"/>
      <c r="GZB92" s="57"/>
      <c r="GZC92" s="57"/>
      <c r="GZD92" s="57"/>
      <c r="GZE92" s="57"/>
      <c r="GZF92" s="57"/>
      <c r="GZG92" s="57"/>
      <c r="GZH92" s="57"/>
      <c r="GZI92" s="57"/>
      <c r="GZJ92" s="57"/>
      <c r="GZK92" s="57"/>
      <c r="GZL92" s="57"/>
      <c r="GZM92" s="57"/>
      <c r="GZN92" s="57"/>
      <c r="GZO92" s="57"/>
      <c r="GZP92" s="57"/>
      <c r="GZQ92" s="57"/>
      <c r="GZR92" s="57"/>
      <c r="GZS92" s="57"/>
      <c r="GZT92" s="57"/>
      <c r="GZU92" s="57"/>
      <c r="GZV92" s="57"/>
      <c r="GZW92" s="57"/>
      <c r="GZX92" s="57"/>
      <c r="GZY92" s="57"/>
      <c r="GZZ92" s="57"/>
      <c r="HAA92" s="57"/>
      <c r="HAB92" s="57"/>
      <c r="HAC92" s="57"/>
      <c r="HAD92" s="57"/>
      <c r="HAE92" s="57"/>
      <c r="HAF92" s="57"/>
      <c r="HAG92" s="57"/>
      <c r="HAH92" s="57"/>
      <c r="HAI92" s="57"/>
      <c r="HAJ92" s="57"/>
      <c r="HAK92" s="57"/>
      <c r="HAL92" s="57"/>
      <c r="HAM92" s="57"/>
      <c r="HAN92" s="57"/>
      <c r="HAO92" s="57"/>
      <c r="HAP92" s="57"/>
      <c r="HAQ92" s="57"/>
      <c r="HAR92" s="57"/>
      <c r="HAS92" s="57"/>
      <c r="HAT92" s="57"/>
      <c r="HAU92" s="57"/>
      <c r="HAV92" s="57"/>
      <c r="HAW92" s="57"/>
      <c r="HAX92" s="57"/>
      <c r="HAY92" s="57"/>
      <c r="HAZ92" s="57"/>
      <c r="HBA92" s="57"/>
      <c r="HBB92" s="57"/>
      <c r="HBC92" s="57"/>
      <c r="HBD92" s="57"/>
      <c r="HBE92" s="57"/>
      <c r="HBF92" s="57"/>
      <c r="HBG92" s="57"/>
      <c r="HBH92" s="57"/>
      <c r="HBI92" s="57"/>
      <c r="HBJ92" s="57"/>
      <c r="HBK92" s="57"/>
      <c r="HBL92" s="57"/>
      <c r="HBM92" s="57"/>
      <c r="HBN92" s="57"/>
      <c r="HBO92" s="57"/>
      <c r="HBP92" s="57"/>
      <c r="HBQ92" s="57"/>
      <c r="HBR92" s="57"/>
      <c r="HBS92" s="57"/>
      <c r="HBT92" s="57"/>
      <c r="HBU92" s="57"/>
      <c r="HBV92" s="57"/>
      <c r="HBW92" s="57"/>
      <c r="HBX92" s="57"/>
      <c r="HBY92" s="57"/>
      <c r="HBZ92" s="57"/>
      <c r="HCA92" s="57"/>
      <c r="HCB92" s="57"/>
      <c r="HCC92" s="57"/>
      <c r="HCD92" s="57"/>
      <c r="HCE92" s="57"/>
      <c r="HCF92" s="57"/>
      <c r="HCG92" s="57"/>
      <c r="HCH92" s="57"/>
      <c r="HCI92" s="57"/>
      <c r="HCJ92" s="57"/>
      <c r="HCK92" s="57"/>
      <c r="HCL92" s="57"/>
      <c r="HCM92" s="57"/>
      <c r="HCN92" s="57"/>
      <c r="HCO92" s="57"/>
      <c r="HCP92" s="57"/>
      <c r="HCQ92" s="57"/>
      <c r="HCR92" s="57"/>
      <c r="HCS92" s="57"/>
      <c r="HCT92" s="57"/>
      <c r="HCU92" s="57"/>
      <c r="HCV92" s="57"/>
      <c r="HCW92" s="57"/>
      <c r="HCX92" s="57"/>
      <c r="HCY92" s="57"/>
      <c r="HCZ92" s="57"/>
      <c r="HDA92" s="57"/>
      <c r="HDB92" s="57"/>
      <c r="HDC92" s="57"/>
      <c r="HDD92" s="57"/>
      <c r="HDE92" s="57"/>
      <c r="HDF92" s="57"/>
      <c r="HDG92" s="57"/>
      <c r="HDH92" s="57"/>
      <c r="HDI92" s="57"/>
      <c r="HDJ92" s="57"/>
      <c r="HDK92" s="57"/>
      <c r="HDL92" s="57"/>
      <c r="HDM92" s="57"/>
      <c r="HDN92" s="57"/>
      <c r="HDO92" s="57"/>
      <c r="HDP92" s="57"/>
      <c r="HDQ92" s="57"/>
      <c r="HDR92" s="57"/>
      <c r="HDS92" s="57"/>
      <c r="HDT92" s="57"/>
      <c r="HDU92" s="57"/>
      <c r="HDV92" s="57"/>
      <c r="HDW92" s="57"/>
      <c r="HDX92" s="57"/>
      <c r="HDY92" s="57"/>
      <c r="HDZ92" s="57"/>
      <c r="HEA92" s="57"/>
      <c r="HEB92" s="57"/>
      <c r="HEC92" s="57"/>
      <c r="HED92" s="57"/>
      <c r="HEE92" s="57"/>
      <c r="HEF92" s="57"/>
      <c r="HEG92" s="57"/>
      <c r="HEH92" s="57"/>
      <c r="HEI92" s="57"/>
      <c r="HEJ92" s="57"/>
      <c r="HEK92" s="57"/>
      <c r="HEL92" s="57"/>
      <c r="HEM92" s="57"/>
      <c r="HEN92" s="57"/>
      <c r="HEO92" s="57"/>
      <c r="HEP92" s="57"/>
      <c r="HEQ92" s="57"/>
      <c r="HER92" s="57"/>
      <c r="HES92" s="57"/>
      <c r="HET92" s="57"/>
      <c r="HEU92" s="57"/>
      <c r="HEV92" s="57"/>
      <c r="HEW92" s="57"/>
      <c r="HEX92" s="57"/>
      <c r="HEY92" s="57"/>
      <c r="HEZ92" s="57"/>
      <c r="HFA92" s="57"/>
      <c r="HFB92" s="57"/>
      <c r="HFC92" s="57"/>
      <c r="HFD92" s="57"/>
      <c r="HFE92" s="57"/>
      <c r="HFF92" s="57"/>
      <c r="HFG92" s="57"/>
      <c r="HFH92" s="57"/>
      <c r="HFI92" s="57"/>
      <c r="HFJ92" s="57"/>
      <c r="HFK92" s="57"/>
      <c r="HFL92" s="57"/>
      <c r="HFM92" s="57"/>
      <c r="HFN92" s="57"/>
      <c r="HFO92" s="57"/>
      <c r="HFP92" s="57"/>
      <c r="HFQ92" s="57"/>
      <c r="HFR92" s="57"/>
      <c r="HFS92" s="57"/>
      <c r="HFT92" s="57"/>
      <c r="HFU92" s="57"/>
      <c r="HFV92" s="57"/>
      <c r="HFW92" s="57"/>
      <c r="HFX92" s="57"/>
      <c r="HFY92" s="57"/>
      <c r="HFZ92" s="57"/>
      <c r="HGA92" s="57"/>
      <c r="HGB92" s="57"/>
      <c r="HGC92" s="57"/>
      <c r="HGD92" s="57"/>
      <c r="HGE92" s="57"/>
      <c r="HGF92" s="57"/>
      <c r="HGG92" s="57"/>
      <c r="HGH92" s="57"/>
      <c r="HGI92" s="57"/>
      <c r="HGJ92" s="57"/>
      <c r="HGK92" s="57"/>
      <c r="HGL92" s="57"/>
      <c r="HGM92" s="57"/>
      <c r="HGN92" s="57"/>
      <c r="HGO92" s="57"/>
      <c r="HGP92" s="57"/>
      <c r="HGQ92" s="57"/>
      <c r="HGR92" s="57"/>
      <c r="HGS92" s="57"/>
      <c r="HGT92" s="57"/>
      <c r="HGU92" s="57"/>
      <c r="HGV92" s="57"/>
      <c r="HGW92" s="57"/>
      <c r="HGX92" s="57"/>
      <c r="HGY92" s="57"/>
      <c r="HGZ92" s="57"/>
      <c r="HHA92" s="57"/>
      <c r="HHB92" s="57"/>
      <c r="HHC92" s="57"/>
      <c r="HHD92" s="57"/>
      <c r="HHE92" s="57"/>
      <c r="HHF92" s="57"/>
      <c r="HHG92" s="57"/>
      <c r="HHH92" s="57"/>
      <c r="HHI92" s="57"/>
      <c r="HHJ92" s="57"/>
      <c r="HHK92" s="57"/>
      <c r="HHL92" s="57"/>
      <c r="HHM92" s="57"/>
      <c r="HHN92" s="57"/>
      <c r="HHO92" s="57"/>
      <c r="HHP92" s="57"/>
      <c r="HHQ92" s="57"/>
      <c r="HHR92" s="57"/>
      <c r="HHS92" s="57"/>
      <c r="HHT92" s="57"/>
      <c r="HHU92" s="57"/>
      <c r="HHV92" s="57"/>
      <c r="HHW92" s="57"/>
      <c r="HHX92" s="57"/>
      <c r="HHY92" s="57"/>
      <c r="HHZ92" s="57"/>
      <c r="HIA92" s="57"/>
      <c r="HIB92" s="57"/>
      <c r="HIC92" s="57"/>
      <c r="HID92" s="57"/>
      <c r="HIE92" s="57"/>
      <c r="HIF92" s="57"/>
      <c r="HIG92" s="57"/>
      <c r="HIH92" s="57"/>
      <c r="HII92" s="57"/>
      <c r="HIJ92" s="57"/>
      <c r="HIK92" s="57"/>
      <c r="HIL92" s="57"/>
      <c r="HIM92" s="57"/>
      <c r="HIN92" s="57"/>
      <c r="HIO92" s="57"/>
      <c r="HIP92" s="57"/>
      <c r="HIQ92" s="57"/>
      <c r="HIR92" s="57"/>
      <c r="HIS92" s="57"/>
      <c r="HIT92" s="57"/>
      <c r="HIU92" s="57"/>
      <c r="HIV92" s="57"/>
      <c r="HIW92" s="57"/>
      <c r="HIX92" s="57"/>
      <c r="HIY92" s="57"/>
      <c r="HIZ92" s="57"/>
      <c r="HJA92" s="57"/>
      <c r="HJB92" s="57"/>
      <c r="HJC92" s="57"/>
      <c r="HJD92" s="57"/>
      <c r="HJE92" s="57"/>
      <c r="HJF92" s="57"/>
      <c r="HJG92" s="57"/>
      <c r="HJH92" s="57"/>
      <c r="HJI92" s="57"/>
      <c r="HJJ92" s="57"/>
      <c r="HJK92" s="57"/>
      <c r="HJL92" s="57"/>
      <c r="HJM92" s="57"/>
      <c r="HJN92" s="57"/>
      <c r="HJO92" s="57"/>
      <c r="HJP92" s="57"/>
      <c r="HJQ92" s="57"/>
      <c r="HJR92" s="57"/>
      <c r="HJS92" s="57"/>
      <c r="HJT92" s="57"/>
      <c r="HJU92" s="57"/>
      <c r="HJV92" s="57"/>
      <c r="HJW92" s="57"/>
      <c r="HJX92" s="57"/>
      <c r="HJY92" s="57"/>
      <c r="HJZ92" s="57"/>
      <c r="HKA92" s="57"/>
      <c r="HKB92" s="57"/>
      <c r="HKC92" s="57"/>
      <c r="HKD92" s="57"/>
      <c r="HKE92" s="57"/>
      <c r="HKF92" s="57"/>
      <c r="HKG92" s="57"/>
      <c r="HKH92" s="57"/>
      <c r="HKI92" s="57"/>
      <c r="HKJ92" s="57"/>
      <c r="HKK92" s="57"/>
      <c r="HKL92" s="57"/>
      <c r="HKM92" s="57"/>
      <c r="HKN92" s="57"/>
      <c r="HKO92" s="57"/>
      <c r="HKP92" s="57"/>
      <c r="HKQ92" s="57"/>
      <c r="HKR92" s="57"/>
      <c r="HKS92" s="57"/>
      <c r="HKT92" s="57"/>
      <c r="HKU92" s="57"/>
      <c r="HKV92" s="57"/>
      <c r="HKW92" s="57"/>
      <c r="HKX92" s="57"/>
      <c r="HKY92" s="57"/>
      <c r="HKZ92" s="57"/>
      <c r="HLA92" s="57"/>
      <c r="HLB92" s="57"/>
      <c r="HLC92" s="57"/>
      <c r="HLD92" s="57"/>
      <c r="HLE92" s="57"/>
      <c r="HLF92" s="57"/>
      <c r="HLG92" s="57"/>
      <c r="HLH92" s="57"/>
      <c r="HLI92" s="57"/>
      <c r="HLJ92" s="57"/>
      <c r="HLK92" s="57"/>
      <c r="HLL92" s="57"/>
      <c r="HLM92" s="57"/>
      <c r="HLN92" s="57"/>
      <c r="HLO92" s="57"/>
      <c r="HLP92" s="57"/>
      <c r="HLQ92" s="57"/>
      <c r="HLR92" s="57"/>
      <c r="HLS92" s="57"/>
      <c r="HLT92" s="57"/>
      <c r="HLU92" s="57"/>
      <c r="HLV92" s="57"/>
      <c r="HLW92" s="57"/>
      <c r="HLX92" s="57"/>
      <c r="HLY92" s="57"/>
      <c r="HLZ92" s="57"/>
      <c r="HMA92" s="57"/>
      <c r="HMB92" s="57"/>
      <c r="HMC92" s="57"/>
      <c r="HMD92" s="57"/>
      <c r="HME92" s="57"/>
      <c r="HMF92" s="57"/>
      <c r="HMG92" s="57"/>
      <c r="HMH92" s="57"/>
      <c r="HMI92" s="57"/>
      <c r="HMJ92" s="57"/>
      <c r="HMK92" s="57"/>
      <c r="HML92" s="57"/>
      <c r="HMM92" s="57"/>
      <c r="HMN92" s="57"/>
      <c r="HMO92" s="57"/>
      <c r="HMP92" s="57"/>
      <c r="HMQ92" s="57"/>
      <c r="HMR92" s="57"/>
      <c r="HMS92" s="57"/>
      <c r="HMT92" s="57"/>
      <c r="HMU92" s="57"/>
      <c r="HMV92" s="57"/>
      <c r="HMW92" s="57"/>
      <c r="HMX92" s="57"/>
      <c r="HMY92" s="57"/>
      <c r="HMZ92" s="57"/>
      <c r="HNA92" s="57"/>
      <c r="HNB92" s="57"/>
      <c r="HNC92" s="57"/>
      <c r="HND92" s="57"/>
      <c r="HNE92" s="57"/>
      <c r="HNF92" s="57"/>
      <c r="HNG92" s="57"/>
      <c r="HNH92" s="57"/>
      <c r="HNI92" s="57"/>
      <c r="HNJ92" s="57"/>
      <c r="HNK92" s="57"/>
      <c r="HNL92" s="57"/>
      <c r="HNM92" s="57"/>
      <c r="HNN92" s="57"/>
      <c r="HNO92" s="57"/>
      <c r="HNP92" s="57"/>
      <c r="HNQ92" s="57"/>
      <c r="HNR92" s="57"/>
      <c r="HNS92" s="57"/>
      <c r="HNT92" s="57"/>
      <c r="HNU92" s="57"/>
      <c r="HNV92" s="57"/>
      <c r="HNW92" s="57"/>
      <c r="HNX92" s="57"/>
      <c r="HNY92" s="57"/>
      <c r="HNZ92" s="57"/>
      <c r="HOA92" s="57"/>
      <c r="HOB92" s="57"/>
      <c r="HOC92" s="57"/>
      <c r="HOD92" s="57"/>
      <c r="HOE92" s="57"/>
      <c r="HOF92" s="57"/>
      <c r="HOG92" s="57"/>
      <c r="HOH92" s="57"/>
      <c r="HOI92" s="57"/>
      <c r="HOJ92" s="57"/>
      <c r="HOK92" s="57"/>
      <c r="HOL92" s="57"/>
      <c r="HOM92" s="57"/>
      <c r="HON92" s="57"/>
      <c r="HOO92" s="57"/>
      <c r="HOP92" s="57"/>
      <c r="HOQ92" s="57"/>
      <c r="HOR92" s="57"/>
      <c r="HOS92" s="57"/>
      <c r="HOT92" s="57"/>
      <c r="HOU92" s="57"/>
      <c r="HOV92" s="57"/>
      <c r="HOW92" s="57"/>
      <c r="HOX92" s="57"/>
      <c r="HOY92" s="57"/>
      <c r="HOZ92" s="57"/>
      <c r="HPA92" s="57"/>
      <c r="HPB92" s="57"/>
      <c r="HPC92" s="57"/>
      <c r="HPD92" s="57"/>
      <c r="HPE92" s="57"/>
      <c r="HPF92" s="57"/>
      <c r="HPG92" s="57"/>
      <c r="HPH92" s="57"/>
      <c r="HPI92" s="57"/>
      <c r="HPJ92" s="57"/>
      <c r="HPK92" s="57"/>
      <c r="HPL92" s="57"/>
      <c r="HPM92" s="57"/>
      <c r="HPN92" s="57"/>
      <c r="HPO92" s="57"/>
      <c r="HPP92" s="57"/>
      <c r="HPQ92" s="57"/>
      <c r="HPR92" s="57"/>
      <c r="HPS92" s="57"/>
      <c r="HPT92" s="57"/>
      <c r="HPU92" s="57"/>
      <c r="HPV92" s="57"/>
      <c r="HPW92" s="57"/>
      <c r="HPX92" s="57"/>
      <c r="HPY92" s="57"/>
      <c r="HPZ92" s="57"/>
      <c r="HQA92" s="57"/>
      <c r="HQB92" s="57"/>
      <c r="HQC92" s="57"/>
      <c r="HQD92" s="57"/>
      <c r="HQE92" s="57"/>
      <c r="HQF92" s="57"/>
      <c r="HQG92" s="57"/>
      <c r="HQH92" s="57"/>
      <c r="HQI92" s="57"/>
      <c r="HQJ92" s="57"/>
      <c r="HQK92" s="57"/>
      <c r="HQL92" s="57"/>
      <c r="HQM92" s="57"/>
      <c r="HQN92" s="57"/>
      <c r="HQO92" s="57"/>
      <c r="HQP92" s="57"/>
      <c r="HQQ92" s="57"/>
      <c r="HQR92" s="57"/>
      <c r="HQS92" s="57"/>
      <c r="HQT92" s="57"/>
      <c r="HQU92" s="57"/>
      <c r="HQV92" s="57"/>
      <c r="HQW92" s="57"/>
      <c r="HQX92" s="57"/>
      <c r="HQY92" s="57"/>
      <c r="HQZ92" s="57"/>
      <c r="HRA92" s="57"/>
      <c r="HRB92" s="57"/>
      <c r="HRC92" s="57"/>
      <c r="HRD92" s="57"/>
      <c r="HRE92" s="57"/>
      <c r="HRF92" s="57"/>
      <c r="HRG92" s="57"/>
      <c r="HRH92" s="57"/>
      <c r="HRI92" s="57"/>
      <c r="HRJ92" s="57"/>
      <c r="HRK92" s="57"/>
      <c r="HRL92" s="57"/>
      <c r="HRM92" s="57"/>
      <c r="HRN92" s="57"/>
      <c r="HRO92" s="57"/>
      <c r="HRP92" s="57"/>
      <c r="HRQ92" s="57"/>
      <c r="HRR92" s="57"/>
      <c r="HRS92" s="57"/>
      <c r="HRT92" s="57"/>
      <c r="HRU92" s="57"/>
      <c r="HRV92" s="57"/>
      <c r="HRW92" s="57"/>
      <c r="HRX92" s="57"/>
      <c r="HRY92" s="57"/>
      <c r="HRZ92" s="57"/>
      <c r="HSA92" s="57"/>
      <c r="HSB92" s="57"/>
      <c r="HSC92" s="57"/>
      <c r="HSD92" s="57"/>
      <c r="HSE92" s="57"/>
      <c r="HSF92" s="57"/>
      <c r="HSG92" s="57"/>
      <c r="HSH92" s="57"/>
      <c r="HSI92" s="57"/>
      <c r="HSJ92" s="57"/>
      <c r="HSK92" s="57"/>
      <c r="HSL92" s="57"/>
      <c r="HSM92" s="57"/>
      <c r="HSN92" s="57"/>
      <c r="HSO92" s="57"/>
      <c r="HSP92" s="57"/>
      <c r="HSQ92" s="57"/>
      <c r="HSR92" s="57"/>
      <c r="HSS92" s="57"/>
      <c r="HST92" s="57"/>
      <c r="HSU92" s="57"/>
      <c r="HSV92" s="57"/>
      <c r="HSW92" s="57"/>
      <c r="HSX92" s="57"/>
      <c r="HSY92" s="57"/>
      <c r="HSZ92" s="57"/>
      <c r="HTA92" s="57"/>
      <c r="HTB92" s="57"/>
      <c r="HTC92" s="57"/>
      <c r="HTD92" s="57"/>
      <c r="HTE92" s="57"/>
      <c r="HTF92" s="57"/>
      <c r="HTG92" s="57"/>
      <c r="HTH92" s="57"/>
      <c r="HTI92" s="57"/>
      <c r="HTJ92" s="57"/>
      <c r="HTK92" s="57"/>
      <c r="HTL92" s="57"/>
      <c r="HTM92" s="57"/>
      <c r="HTN92" s="57"/>
      <c r="HTO92" s="57"/>
      <c r="HTP92" s="57"/>
      <c r="HTQ92" s="57"/>
      <c r="HTR92" s="57"/>
      <c r="HTS92" s="57"/>
      <c r="HTT92" s="57"/>
      <c r="HTU92" s="57"/>
      <c r="HTV92" s="57"/>
      <c r="HTW92" s="57"/>
      <c r="HTX92" s="57"/>
      <c r="HTY92" s="57"/>
      <c r="HTZ92" s="57"/>
      <c r="HUA92" s="57"/>
      <c r="HUB92" s="57"/>
      <c r="HUC92" s="57"/>
      <c r="HUD92" s="57"/>
      <c r="HUE92" s="57"/>
      <c r="HUF92" s="57"/>
      <c r="HUG92" s="57"/>
      <c r="HUH92" s="57"/>
      <c r="HUI92" s="57"/>
      <c r="HUJ92" s="57"/>
      <c r="HUK92" s="57"/>
      <c r="HUL92" s="57"/>
      <c r="HUM92" s="57"/>
      <c r="HUN92" s="57"/>
      <c r="HUO92" s="57"/>
      <c r="HUP92" s="57"/>
      <c r="HUQ92" s="57"/>
      <c r="HUR92" s="57"/>
      <c r="HUS92" s="57"/>
      <c r="HUT92" s="57"/>
      <c r="HUU92" s="57"/>
      <c r="HUV92" s="57"/>
      <c r="HUW92" s="57"/>
      <c r="HUX92" s="57"/>
      <c r="HUY92" s="57"/>
      <c r="HUZ92" s="57"/>
      <c r="HVA92" s="57"/>
      <c r="HVB92" s="57"/>
      <c r="HVC92" s="57"/>
      <c r="HVD92" s="57"/>
      <c r="HVE92" s="57"/>
      <c r="HVF92" s="57"/>
      <c r="HVG92" s="57"/>
      <c r="HVH92" s="57"/>
      <c r="HVI92" s="57"/>
      <c r="HVJ92" s="57"/>
      <c r="HVK92" s="57"/>
      <c r="HVL92" s="57"/>
      <c r="HVM92" s="57"/>
      <c r="HVN92" s="57"/>
      <c r="HVO92" s="57"/>
      <c r="HVP92" s="57"/>
      <c r="HVQ92" s="57"/>
      <c r="HVR92" s="57"/>
      <c r="HVS92" s="57"/>
      <c r="HVT92" s="57"/>
      <c r="HVU92" s="57"/>
      <c r="HVV92" s="57"/>
      <c r="HVW92" s="57"/>
      <c r="HVX92" s="57"/>
      <c r="HVY92" s="57"/>
      <c r="HVZ92" s="57"/>
      <c r="HWA92" s="57"/>
      <c r="HWB92" s="57"/>
      <c r="HWC92" s="57"/>
      <c r="HWD92" s="57"/>
      <c r="HWE92" s="57"/>
      <c r="HWF92" s="57"/>
      <c r="HWG92" s="57"/>
      <c r="HWH92" s="57"/>
      <c r="HWI92" s="57"/>
      <c r="HWJ92" s="57"/>
      <c r="HWK92" s="57"/>
      <c r="HWL92" s="57"/>
      <c r="HWM92" s="57"/>
      <c r="HWN92" s="57"/>
      <c r="HWO92" s="57"/>
      <c r="HWP92" s="57"/>
      <c r="HWQ92" s="57"/>
      <c r="HWR92" s="57"/>
      <c r="HWS92" s="57"/>
      <c r="HWT92" s="57"/>
      <c r="HWU92" s="57"/>
      <c r="HWV92" s="57"/>
      <c r="HWW92" s="57"/>
      <c r="HWX92" s="57"/>
      <c r="HWY92" s="57"/>
      <c r="HWZ92" s="57"/>
      <c r="HXA92" s="57"/>
      <c r="HXB92" s="57"/>
      <c r="HXC92" s="57"/>
      <c r="HXD92" s="57"/>
      <c r="HXE92" s="57"/>
      <c r="HXF92" s="57"/>
      <c r="HXG92" s="57"/>
      <c r="HXH92" s="57"/>
      <c r="HXI92" s="57"/>
      <c r="HXJ92" s="57"/>
      <c r="HXK92" s="57"/>
      <c r="HXL92" s="57"/>
      <c r="HXM92" s="57"/>
      <c r="HXN92" s="57"/>
      <c r="HXO92" s="57"/>
      <c r="HXP92" s="57"/>
      <c r="HXQ92" s="57"/>
      <c r="HXR92" s="57"/>
      <c r="HXS92" s="57"/>
      <c r="HXT92" s="57"/>
      <c r="HXU92" s="57"/>
      <c r="HXV92" s="57"/>
      <c r="HXW92" s="57"/>
      <c r="HXX92" s="57"/>
      <c r="HXY92" s="57"/>
      <c r="HXZ92" s="57"/>
      <c r="HYA92" s="57"/>
      <c r="HYB92" s="57"/>
      <c r="HYC92" s="57"/>
      <c r="HYD92" s="57"/>
      <c r="HYE92" s="57"/>
      <c r="HYF92" s="57"/>
      <c r="HYG92" s="57"/>
      <c r="HYH92" s="57"/>
      <c r="HYI92" s="57"/>
      <c r="HYJ92" s="57"/>
      <c r="HYK92" s="57"/>
      <c r="HYL92" s="57"/>
      <c r="HYM92" s="57"/>
      <c r="HYN92" s="57"/>
      <c r="HYO92" s="57"/>
      <c r="HYP92" s="57"/>
      <c r="HYQ92" s="57"/>
      <c r="HYR92" s="57"/>
      <c r="HYS92" s="57"/>
      <c r="HYT92" s="57"/>
      <c r="HYU92" s="57"/>
      <c r="HYV92" s="57"/>
      <c r="HYW92" s="57"/>
      <c r="HYX92" s="57"/>
      <c r="HYY92" s="57"/>
      <c r="HYZ92" s="57"/>
      <c r="HZA92" s="57"/>
      <c r="HZB92" s="57"/>
      <c r="HZC92" s="57"/>
      <c r="HZD92" s="57"/>
      <c r="HZE92" s="57"/>
      <c r="HZF92" s="57"/>
      <c r="HZG92" s="57"/>
      <c r="HZH92" s="57"/>
      <c r="HZI92" s="57"/>
      <c r="HZJ92" s="57"/>
      <c r="HZK92" s="57"/>
      <c r="HZL92" s="57"/>
      <c r="HZM92" s="57"/>
      <c r="HZN92" s="57"/>
      <c r="HZO92" s="57"/>
      <c r="HZP92" s="57"/>
      <c r="HZQ92" s="57"/>
      <c r="HZR92" s="57"/>
      <c r="HZS92" s="57"/>
      <c r="HZT92" s="57"/>
      <c r="HZU92" s="57"/>
      <c r="HZV92" s="57"/>
      <c r="HZW92" s="57"/>
      <c r="HZX92" s="57"/>
      <c r="HZY92" s="57"/>
      <c r="HZZ92" s="57"/>
      <c r="IAA92" s="57"/>
      <c r="IAB92" s="57"/>
      <c r="IAC92" s="57"/>
      <c r="IAD92" s="57"/>
      <c r="IAE92" s="57"/>
      <c r="IAF92" s="57"/>
      <c r="IAG92" s="57"/>
      <c r="IAH92" s="57"/>
      <c r="IAI92" s="57"/>
      <c r="IAJ92" s="57"/>
      <c r="IAK92" s="57"/>
      <c r="IAL92" s="57"/>
      <c r="IAM92" s="57"/>
      <c r="IAN92" s="57"/>
      <c r="IAO92" s="57"/>
      <c r="IAP92" s="57"/>
      <c r="IAQ92" s="57"/>
      <c r="IAR92" s="57"/>
      <c r="IAS92" s="57"/>
      <c r="IAT92" s="57"/>
      <c r="IAU92" s="57"/>
      <c r="IAV92" s="57"/>
      <c r="IAW92" s="57"/>
      <c r="IAX92" s="57"/>
      <c r="IAY92" s="57"/>
      <c r="IAZ92" s="57"/>
      <c r="IBA92" s="57"/>
      <c r="IBB92" s="57"/>
      <c r="IBC92" s="57"/>
      <c r="IBD92" s="57"/>
      <c r="IBE92" s="57"/>
      <c r="IBF92" s="57"/>
      <c r="IBG92" s="57"/>
      <c r="IBH92" s="57"/>
      <c r="IBI92" s="57"/>
      <c r="IBJ92" s="57"/>
      <c r="IBK92" s="57"/>
      <c r="IBL92" s="57"/>
      <c r="IBM92" s="57"/>
      <c r="IBN92" s="57"/>
      <c r="IBO92" s="57"/>
      <c r="IBP92" s="57"/>
      <c r="IBQ92" s="57"/>
      <c r="IBR92" s="57"/>
      <c r="IBS92" s="57"/>
      <c r="IBT92" s="57"/>
      <c r="IBU92" s="57"/>
      <c r="IBV92" s="57"/>
      <c r="IBW92" s="57"/>
      <c r="IBX92" s="57"/>
      <c r="IBY92" s="57"/>
      <c r="IBZ92" s="57"/>
      <c r="ICA92" s="57"/>
      <c r="ICB92" s="57"/>
      <c r="ICC92" s="57"/>
      <c r="ICD92" s="57"/>
      <c r="ICE92" s="57"/>
      <c r="ICF92" s="57"/>
      <c r="ICG92" s="57"/>
      <c r="ICH92" s="57"/>
      <c r="ICI92" s="57"/>
      <c r="ICJ92" s="57"/>
      <c r="ICK92" s="57"/>
      <c r="ICL92" s="57"/>
      <c r="ICM92" s="57"/>
      <c r="ICN92" s="57"/>
      <c r="ICO92" s="57"/>
      <c r="ICP92" s="57"/>
      <c r="ICQ92" s="57"/>
      <c r="ICR92" s="57"/>
      <c r="ICS92" s="57"/>
      <c r="ICT92" s="57"/>
      <c r="ICU92" s="57"/>
      <c r="ICV92" s="57"/>
      <c r="ICW92" s="57"/>
      <c r="ICX92" s="57"/>
      <c r="ICY92" s="57"/>
      <c r="ICZ92" s="57"/>
      <c r="IDA92" s="57"/>
      <c r="IDB92" s="57"/>
      <c r="IDC92" s="57"/>
      <c r="IDD92" s="57"/>
      <c r="IDE92" s="57"/>
      <c r="IDF92" s="57"/>
      <c r="IDG92" s="57"/>
      <c r="IDH92" s="57"/>
      <c r="IDI92" s="57"/>
      <c r="IDJ92" s="57"/>
      <c r="IDK92" s="57"/>
      <c r="IDL92" s="57"/>
      <c r="IDM92" s="57"/>
      <c r="IDN92" s="57"/>
      <c r="IDO92" s="57"/>
      <c r="IDP92" s="57"/>
      <c r="IDQ92" s="57"/>
      <c r="IDR92" s="57"/>
      <c r="IDS92" s="57"/>
      <c r="IDT92" s="57"/>
      <c r="IDU92" s="57"/>
      <c r="IDV92" s="57"/>
      <c r="IDW92" s="57"/>
      <c r="IDX92" s="57"/>
      <c r="IDY92" s="57"/>
      <c r="IDZ92" s="57"/>
      <c r="IEA92" s="57"/>
      <c r="IEB92" s="57"/>
      <c r="IEC92" s="57"/>
      <c r="IED92" s="57"/>
      <c r="IEE92" s="57"/>
      <c r="IEF92" s="57"/>
      <c r="IEG92" s="57"/>
      <c r="IEH92" s="57"/>
      <c r="IEI92" s="57"/>
      <c r="IEJ92" s="57"/>
      <c r="IEK92" s="57"/>
      <c r="IEL92" s="57"/>
      <c r="IEM92" s="57"/>
      <c r="IEN92" s="57"/>
      <c r="IEO92" s="57"/>
      <c r="IEP92" s="57"/>
      <c r="IEQ92" s="57"/>
      <c r="IER92" s="57"/>
      <c r="IES92" s="57"/>
      <c r="IET92" s="57"/>
      <c r="IEU92" s="57"/>
      <c r="IEV92" s="57"/>
      <c r="IEW92" s="57"/>
      <c r="IEX92" s="57"/>
      <c r="IEY92" s="57"/>
      <c r="IEZ92" s="57"/>
      <c r="IFA92" s="57"/>
      <c r="IFB92" s="57"/>
      <c r="IFC92" s="57"/>
      <c r="IFD92" s="57"/>
      <c r="IFE92" s="57"/>
      <c r="IFF92" s="57"/>
      <c r="IFG92" s="57"/>
      <c r="IFH92" s="57"/>
      <c r="IFI92" s="57"/>
      <c r="IFJ92" s="57"/>
      <c r="IFK92" s="57"/>
      <c r="IFL92" s="57"/>
      <c r="IFM92" s="57"/>
      <c r="IFN92" s="57"/>
      <c r="IFO92" s="57"/>
      <c r="IFP92" s="57"/>
      <c r="IFQ92" s="57"/>
      <c r="IFR92" s="57"/>
      <c r="IFS92" s="57"/>
      <c r="IFT92" s="57"/>
      <c r="IFU92" s="57"/>
      <c r="IFV92" s="57"/>
      <c r="IFW92" s="57"/>
      <c r="IFX92" s="57"/>
      <c r="IFY92" s="57"/>
      <c r="IFZ92" s="57"/>
      <c r="IGA92" s="57"/>
      <c r="IGB92" s="57"/>
      <c r="IGC92" s="57"/>
      <c r="IGD92" s="57"/>
      <c r="IGE92" s="57"/>
      <c r="IGF92" s="57"/>
      <c r="IGG92" s="57"/>
      <c r="IGH92" s="57"/>
      <c r="IGI92" s="57"/>
      <c r="IGJ92" s="57"/>
      <c r="IGK92" s="57"/>
      <c r="IGL92" s="57"/>
      <c r="IGM92" s="57"/>
      <c r="IGN92" s="57"/>
      <c r="IGO92" s="57"/>
      <c r="IGP92" s="57"/>
      <c r="IGQ92" s="57"/>
      <c r="IGR92" s="57"/>
      <c r="IGS92" s="57"/>
      <c r="IGT92" s="57"/>
      <c r="IGU92" s="57"/>
      <c r="IGV92" s="57"/>
      <c r="IGW92" s="57"/>
      <c r="IGX92" s="57"/>
      <c r="IGY92" s="57"/>
      <c r="IGZ92" s="57"/>
      <c r="IHA92" s="57"/>
      <c r="IHB92" s="57"/>
      <c r="IHC92" s="57"/>
      <c r="IHD92" s="57"/>
      <c r="IHE92" s="57"/>
      <c r="IHF92" s="57"/>
      <c r="IHG92" s="57"/>
      <c r="IHH92" s="57"/>
      <c r="IHI92" s="57"/>
      <c r="IHJ92" s="57"/>
      <c r="IHK92" s="57"/>
      <c r="IHL92" s="57"/>
      <c r="IHM92" s="57"/>
      <c r="IHN92" s="57"/>
      <c r="IHO92" s="57"/>
      <c r="IHP92" s="57"/>
      <c r="IHQ92" s="57"/>
      <c r="IHR92" s="57"/>
      <c r="IHS92" s="57"/>
      <c r="IHT92" s="57"/>
      <c r="IHU92" s="57"/>
      <c r="IHV92" s="57"/>
      <c r="IHW92" s="57"/>
      <c r="IHX92" s="57"/>
      <c r="IHY92" s="57"/>
      <c r="IHZ92" s="57"/>
      <c r="IIA92" s="57"/>
      <c r="IIB92" s="57"/>
      <c r="IIC92" s="57"/>
      <c r="IID92" s="57"/>
      <c r="IIE92" s="57"/>
      <c r="IIF92" s="57"/>
      <c r="IIG92" s="57"/>
      <c r="IIH92" s="57"/>
      <c r="III92" s="57"/>
      <c r="IIJ92" s="57"/>
      <c r="IIK92" s="57"/>
      <c r="IIL92" s="57"/>
      <c r="IIM92" s="57"/>
      <c r="IIN92" s="57"/>
      <c r="IIO92" s="57"/>
      <c r="IIP92" s="57"/>
      <c r="IIQ92" s="57"/>
      <c r="IIR92" s="57"/>
      <c r="IIS92" s="57"/>
      <c r="IIT92" s="57"/>
      <c r="IIU92" s="57"/>
      <c r="IIV92" s="57"/>
      <c r="IIW92" s="57"/>
      <c r="IIX92" s="57"/>
      <c r="IIY92" s="57"/>
      <c r="IIZ92" s="57"/>
      <c r="IJA92" s="57"/>
      <c r="IJB92" s="57"/>
      <c r="IJC92" s="57"/>
      <c r="IJD92" s="57"/>
      <c r="IJE92" s="57"/>
      <c r="IJF92" s="57"/>
      <c r="IJG92" s="57"/>
      <c r="IJH92" s="57"/>
      <c r="IJI92" s="57"/>
      <c r="IJJ92" s="57"/>
      <c r="IJK92" s="57"/>
      <c r="IJL92" s="57"/>
      <c r="IJM92" s="57"/>
      <c r="IJN92" s="57"/>
      <c r="IJO92" s="57"/>
      <c r="IJP92" s="57"/>
      <c r="IJQ92" s="57"/>
      <c r="IJR92" s="57"/>
      <c r="IJS92" s="57"/>
      <c r="IJT92" s="57"/>
      <c r="IJU92" s="57"/>
      <c r="IJV92" s="57"/>
      <c r="IJW92" s="57"/>
      <c r="IJX92" s="57"/>
      <c r="IJY92" s="57"/>
      <c r="IJZ92" s="57"/>
      <c r="IKA92" s="57"/>
      <c r="IKB92" s="57"/>
      <c r="IKC92" s="57"/>
      <c r="IKD92" s="57"/>
      <c r="IKE92" s="57"/>
      <c r="IKF92" s="57"/>
      <c r="IKG92" s="57"/>
      <c r="IKH92" s="57"/>
      <c r="IKI92" s="57"/>
      <c r="IKJ92" s="57"/>
      <c r="IKK92" s="57"/>
      <c r="IKL92" s="57"/>
      <c r="IKM92" s="57"/>
      <c r="IKN92" s="57"/>
      <c r="IKO92" s="57"/>
      <c r="IKP92" s="57"/>
      <c r="IKQ92" s="57"/>
      <c r="IKR92" s="57"/>
      <c r="IKS92" s="57"/>
      <c r="IKT92" s="57"/>
      <c r="IKU92" s="57"/>
      <c r="IKV92" s="57"/>
      <c r="IKW92" s="57"/>
      <c r="IKX92" s="57"/>
      <c r="IKY92" s="57"/>
      <c r="IKZ92" s="57"/>
      <c r="ILA92" s="57"/>
      <c r="ILB92" s="57"/>
      <c r="ILC92" s="57"/>
      <c r="ILD92" s="57"/>
      <c r="ILE92" s="57"/>
      <c r="ILF92" s="57"/>
      <c r="ILG92" s="57"/>
      <c r="ILH92" s="57"/>
      <c r="ILI92" s="57"/>
      <c r="ILJ92" s="57"/>
      <c r="ILK92" s="57"/>
      <c r="ILL92" s="57"/>
      <c r="ILM92" s="57"/>
      <c r="ILN92" s="57"/>
      <c r="ILO92" s="57"/>
      <c r="ILP92" s="57"/>
      <c r="ILQ92" s="57"/>
      <c r="ILR92" s="57"/>
      <c r="ILS92" s="57"/>
      <c r="ILT92" s="57"/>
      <c r="ILU92" s="57"/>
      <c r="ILV92" s="57"/>
      <c r="ILW92" s="57"/>
      <c r="ILX92" s="57"/>
      <c r="ILY92" s="57"/>
      <c r="ILZ92" s="57"/>
      <c r="IMA92" s="57"/>
      <c r="IMB92" s="57"/>
      <c r="IMC92" s="57"/>
      <c r="IMD92" s="57"/>
      <c r="IME92" s="57"/>
      <c r="IMF92" s="57"/>
      <c r="IMG92" s="57"/>
      <c r="IMH92" s="57"/>
      <c r="IMI92" s="57"/>
      <c r="IMJ92" s="57"/>
      <c r="IMK92" s="57"/>
      <c r="IML92" s="57"/>
      <c r="IMM92" s="57"/>
      <c r="IMN92" s="57"/>
      <c r="IMO92" s="57"/>
      <c r="IMP92" s="57"/>
      <c r="IMQ92" s="57"/>
      <c r="IMR92" s="57"/>
      <c r="IMS92" s="57"/>
      <c r="IMT92" s="57"/>
      <c r="IMU92" s="57"/>
      <c r="IMV92" s="57"/>
      <c r="IMW92" s="57"/>
      <c r="IMX92" s="57"/>
      <c r="IMY92" s="57"/>
      <c r="IMZ92" s="57"/>
      <c r="INA92" s="57"/>
      <c r="INB92" s="57"/>
      <c r="INC92" s="57"/>
      <c r="IND92" s="57"/>
      <c r="INE92" s="57"/>
      <c r="INF92" s="57"/>
      <c r="ING92" s="57"/>
      <c r="INH92" s="57"/>
      <c r="INI92" s="57"/>
      <c r="INJ92" s="57"/>
      <c r="INK92" s="57"/>
      <c r="INL92" s="57"/>
      <c r="INM92" s="57"/>
      <c r="INN92" s="57"/>
      <c r="INO92" s="57"/>
      <c r="INP92" s="57"/>
      <c r="INQ92" s="57"/>
      <c r="INR92" s="57"/>
      <c r="INS92" s="57"/>
      <c r="INT92" s="57"/>
      <c r="INU92" s="57"/>
      <c r="INV92" s="57"/>
      <c r="INW92" s="57"/>
      <c r="INX92" s="57"/>
      <c r="INY92" s="57"/>
      <c r="INZ92" s="57"/>
      <c r="IOA92" s="57"/>
      <c r="IOB92" s="57"/>
      <c r="IOC92" s="57"/>
      <c r="IOD92" s="57"/>
      <c r="IOE92" s="57"/>
      <c r="IOF92" s="57"/>
      <c r="IOG92" s="57"/>
      <c r="IOH92" s="57"/>
      <c r="IOI92" s="57"/>
      <c r="IOJ92" s="57"/>
      <c r="IOK92" s="57"/>
      <c r="IOL92" s="57"/>
      <c r="IOM92" s="57"/>
      <c r="ION92" s="57"/>
      <c r="IOO92" s="57"/>
      <c r="IOP92" s="57"/>
      <c r="IOQ92" s="57"/>
      <c r="IOR92" s="57"/>
      <c r="IOS92" s="57"/>
      <c r="IOT92" s="57"/>
      <c r="IOU92" s="57"/>
      <c r="IOV92" s="57"/>
      <c r="IOW92" s="57"/>
      <c r="IOX92" s="57"/>
      <c r="IOY92" s="57"/>
      <c r="IOZ92" s="57"/>
      <c r="IPA92" s="57"/>
      <c r="IPB92" s="57"/>
      <c r="IPC92" s="57"/>
      <c r="IPD92" s="57"/>
      <c r="IPE92" s="57"/>
      <c r="IPF92" s="57"/>
      <c r="IPG92" s="57"/>
      <c r="IPH92" s="57"/>
      <c r="IPI92" s="57"/>
      <c r="IPJ92" s="57"/>
      <c r="IPK92" s="57"/>
      <c r="IPL92" s="57"/>
      <c r="IPM92" s="57"/>
      <c r="IPN92" s="57"/>
      <c r="IPO92" s="57"/>
      <c r="IPP92" s="57"/>
      <c r="IPQ92" s="57"/>
      <c r="IPR92" s="57"/>
      <c r="IPS92" s="57"/>
      <c r="IPT92" s="57"/>
      <c r="IPU92" s="57"/>
      <c r="IPV92" s="57"/>
      <c r="IPW92" s="57"/>
      <c r="IPX92" s="57"/>
      <c r="IPY92" s="57"/>
      <c r="IPZ92" s="57"/>
      <c r="IQA92" s="57"/>
      <c r="IQB92" s="57"/>
      <c r="IQC92" s="57"/>
      <c r="IQD92" s="57"/>
      <c r="IQE92" s="57"/>
      <c r="IQF92" s="57"/>
      <c r="IQG92" s="57"/>
      <c r="IQH92" s="57"/>
      <c r="IQI92" s="57"/>
      <c r="IQJ92" s="57"/>
      <c r="IQK92" s="57"/>
      <c r="IQL92" s="57"/>
      <c r="IQM92" s="57"/>
      <c r="IQN92" s="57"/>
      <c r="IQO92" s="57"/>
      <c r="IQP92" s="57"/>
      <c r="IQQ92" s="57"/>
      <c r="IQR92" s="57"/>
      <c r="IQS92" s="57"/>
      <c r="IQT92" s="57"/>
      <c r="IQU92" s="57"/>
      <c r="IQV92" s="57"/>
      <c r="IQW92" s="57"/>
      <c r="IQX92" s="57"/>
      <c r="IQY92" s="57"/>
      <c r="IQZ92" s="57"/>
      <c r="IRA92" s="57"/>
      <c r="IRB92" s="57"/>
      <c r="IRC92" s="57"/>
      <c r="IRD92" s="57"/>
      <c r="IRE92" s="57"/>
      <c r="IRF92" s="57"/>
      <c r="IRG92" s="57"/>
      <c r="IRH92" s="57"/>
      <c r="IRI92" s="57"/>
      <c r="IRJ92" s="57"/>
      <c r="IRK92" s="57"/>
      <c r="IRL92" s="57"/>
      <c r="IRM92" s="57"/>
      <c r="IRN92" s="57"/>
      <c r="IRO92" s="57"/>
      <c r="IRP92" s="57"/>
      <c r="IRQ92" s="57"/>
      <c r="IRR92" s="57"/>
      <c r="IRS92" s="57"/>
      <c r="IRT92" s="57"/>
      <c r="IRU92" s="57"/>
      <c r="IRV92" s="57"/>
      <c r="IRW92" s="57"/>
      <c r="IRX92" s="57"/>
      <c r="IRY92" s="57"/>
      <c r="IRZ92" s="57"/>
      <c r="ISA92" s="57"/>
      <c r="ISB92" s="57"/>
      <c r="ISC92" s="57"/>
      <c r="ISD92" s="57"/>
      <c r="ISE92" s="57"/>
      <c r="ISF92" s="57"/>
      <c r="ISG92" s="57"/>
      <c r="ISH92" s="57"/>
      <c r="ISI92" s="57"/>
      <c r="ISJ92" s="57"/>
      <c r="ISK92" s="57"/>
      <c r="ISL92" s="57"/>
      <c r="ISM92" s="57"/>
      <c r="ISN92" s="57"/>
      <c r="ISO92" s="57"/>
      <c r="ISP92" s="57"/>
      <c r="ISQ92" s="57"/>
      <c r="ISR92" s="57"/>
      <c r="ISS92" s="57"/>
      <c r="IST92" s="57"/>
      <c r="ISU92" s="57"/>
      <c r="ISV92" s="57"/>
      <c r="ISW92" s="57"/>
      <c r="ISX92" s="57"/>
      <c r="ISY92" s="57"/>
      <c r="ISZ92" s="57"/>
      <c r="ITA92" s="57"/>
      <c r="ITB92" s="57"/>
      <c r="ITC92" s="57"/>
      <c r="ITD92" s="57"/>
      <c r="ITE92" s="57"/>
      <c r="ITF92" s="57"/>
      <c r="ITG92" s="57"/>
      <c r="ITH92" s="57"/>
      <c r="ITI92" s="57"/>
      <c r="ITJ92" s="57"/>
      <c r="ITK92" s="57"/>
      <c r="ITL92" s="57"/>
      <c r="ITM92" s="57"/>
      <c r="ITN92" s="57"/>
      <c r="ITO92" s="57"/>
      <c r="ITP92" s="57"/>
      <c r="ITQ92" s="57"/>
      <c r="ITR92" s="57"/>
      <c r="ITS92" s="57"/>
      <c r="ITT92" s="57"/>
      <c r="ITU92" s="57"/>
      <c r="ITV92" s="57"/>
      <c r="ITW92" s="57"/>
      <c r="ITX92" s="57"/>
      <c r="ITY92" s="57"/>
      <c r="ITZ92" s="57"/>
      <c r="IUA92" s="57"/>
      <c r="IUB92" s="57"/>
      <c r="IUC92" s="57"/>
      <c r="IUD92" s="57"/>
      <c r="IUE92" s="57"/>
      <c r="IUF92" s="57"/>
      <c r="IUG92" s="57"/>
      <c r="IUH92" s="57"/>
      <c r="IUI92" s="57"/>
      <c r="IUJ92" s="57"/>
      <c r="IUK92" s="57"/>
      <c r="IUL92" s="57"/>
      <c r="IUM92" s="57"/>
      <c r="IUN92" s="57"/>
      <c r="IUO92" s="57"/>
      <c r="IUP92" s="57"/>
      <c r="IUQ92" s="57"/>
      <c r="IUR92" s="57"/>
      <c r="IUS92" s="57"/>
      <c r="IUT92" s="57"/>
      <c r="IUU92" s="57"/>
      <c r="IUV92" s="57"/>
      <c r="IUW92" s="57"/>
      <c r="IUX92" s="57"/>
      <c r="IUY92" s="57"/>
      <c r="IUZ92" s="57"/>
      <c r="IVA92" s="57"/>
      <c r="IVB92" s="57"/>
      <c r="IVC92" s="57"/>
      <c r="IVD92" s="57"/>
      <c r="IVE92" s="57"/>
      <c r="IVF92" s="57"/>
      <c r="IVG92" s="57"/>
      <c r="IVH92" s="57"/>
      <c r="IVI92" s="57"/>
      <c r="IVJ92" s="57"/>
      <c r="IVK92" s="57"/>
      <c r="IVL92" s="57"/>
      <c r="IVM92" s="57"/>
      <c r="IVN92" s="57"/>
      <c r="IVO92" s="57"/>
      <c r="IVP92" s="57"/>
      <c r="IVQ92" s="57"/>
      <c r="IVR92" s="57"/>
      <c r="IVS92" s="57"/>
      <c r="IVT92" s="57"/>
      <c r="IVU92" s="57"/>
      <c r="IVV92" s="57"/>
      <c r="IVW92" s="57"/>
      <c r="IVX92" s="57"/>
      <c r="IVY92" s="57"/>
      <c r="IVZ92" s="57"/>
      <c r="IWA92" s="57"/>
      <c r="IWB92" s="57"/>
      <c r="IWC92" s="57"/>
      <c r="IWD92" s="57"/>
      <c r="IWE92" s="57"/>
      <c r="IWF92" s="57"/>
      <c r="IWG92" s="57"/>
      <c r="IWH92" s="57"/>
      <c r="IWI92" s="57"/>
      <c r="IWJ92" s="57"/>
      <c r="IWK92" s="57"/>
      <c r="IWL92" s="57"/>
      <c r="IWM92" s="57"/>
      <c r="IWN92" s="57"/>
      <c r="IWO92" s="57"/>
      <c r="IWP92" s="57"/>
      <c r="IWQ92" s="57"/>
      <c r="IWR92" s="57"/>
      <c r="IWS92" s="57"/>
      <c r="IWT92" s="57"/>
      <c r="IWU92" s="57"/>
      <c r="IWV92" s="57"/>
      <c r="IWW92" s="57"/>
      <c r="IWX92" s="57"/>
      <c r="IWY92" s="57"/>
      <c r="IWZ92" s="57"/>
      <c r="IXA92" s="57"/>
      <c r="IXB92" s="57"/>
      <c r="IXC92" s="57"/>
      <c r="IXD92" s="57"/>
      <c r="IXE92" s="57"/>
      <c r="IXF92" s="57"/>
      <c r="IXG92" s="57"/>
      <c r="IXH92" s="57"/>
      <c r="IXI92" s="57"/>
      <c r="IXJ92" s="57"/>
      <c r="IXK92" s="57"/>
      <c r="IXL92" s="57"/>
      <c r="IXM92" s="57"/>
      <c r="IXN92" s="57"/>
      <c r="IXO92" s="57"/>
      <c r="IXP92" s="57"/>
      <c r="IXQ92" s="57"/>
      <c r="IXR92" s="57"/>
      <c r="IXS92" s="57"/>
      <c r="IXT92" s="57"/>
      <c r="IXU92" s="57"/>
      <c r="IXV92" s="57"/>
      <c r="IXW92" s="57"/>
      <c r="IXX92" s="57"/>
      <c r="IXY92" s="57"/>
      <c r="IXZ92" s="57"/>
      <c r="IYA92" s="57"/>
      <c r="IYB92" s="57"/>
      <c r="IYC92" s="57"/>
      <c r="IYD92" s="57"/>
      <c r="IYE92" s="57"/>
      <c r="IYF92" s="57"/>
      <c r="IYG92" s="57"/>
      <c r="IYH92" s="57"/>
      <c r="IYI92" s="57"/>
      <c r="IYJ92" s="57"/>
      <c r="IYK92" s="57"/>
      <c r="IYL92" s="57"/>
      <c r="IYM92" s="57"/>
      <c r="IYN92" s="57"/>
      <c r="IYO92" s="57"/>
      <c r="IYP92" s="57"/>
      <c r="IYQ92" s="57"/>
      <c r="IYR92" s="57"/>
      <c r="IYS92" s="57"/>
      <c r="IYT92" s="57"/>
      <c r="IYU92" s="57"/>
      <c r="IYV92" s="57"/>
      <c r="IYW92" s="57"/>
      <c r="IYX92" s="57"/>
      <c r="IYY92" s="57"/>
      <c r="IYZ92" s="57"/>
      <c r="IZA92" s="57"/>
      <c r="IZB92" s="57"/>
      <c r="IZC92" s="57"/>
      <c r="IZD92" s="57"/>
      <c r="IZE92" s="57"/>
      <c r="IZF92" s="57"/>
      <c r="IZG92" s="57"/>
      <c r="IZH92" s="57"/>
      <c r="IZI92" s="57"/>
      <c r="IZJ92" s="57"/>
      <c r="IZK92" s="57"/>
      <c r="IZL92" s="57"/>
      <c r="IZM92" s="57"/>
      <c r="IZN92" s="57"/>
      <c r="IZO92" s="57"/>
      <c r="IZP92" s="57"/>
      <c r="IZQ92" s="57"/>
      <c r="IZR92" s="57"/>
      <c r="IZS92" s="57"/>
      <c r="IZT92" s="57"/>
      <c r="IZU92" s="57"/>
      <c r="IZV92" s="57"/>
      <c r="IZW92" s="57"/>
      <c r="IZX92" s="57"/>
      <c r="IZY92" s="57"/>
      <c r="IZZ92" s="57"/>
      <c r="JAA92" s="57"/>
      <c r="JAB92" s="57"/>
      <c r="JAC92" s="57"/>
      <c r="JAD92" s="57"/>
      <c r="JAE92" s="57"/>
      <c r="JAF92" s="57"/>
      <c r="JAG92" s="57"/>
      <c r="JAH92" s="57"/>
      <c r="JAI92" s="57"/>
      <c r="JAJ92" s="57"/>
      <c r="JAK92" s="57"/>
      <c r="JAL92" s="57"/>
      <c r="JAM92" s="57"/>
      <c r="JAN92" s="57"/>
      <c r="JAO92" s="57"/>
      <c r="JAP92" s="57"/>
      <c r="JAQ92" s="57"/>
      <c r="JAR92" s="57"/>
      <c r="JAS92" s="57"/>
      <c r="JAT92" s="57"/>
      <c r="JAU92" s="57"/>
      <c r="JAV92" s="57"/>
      <c r="JAW92" s="57"/>
      <c r="JAX92" s="57"/>
      <c r="JAY92" s="57"/>
      <c r="JAZ92" s="57"/>
      <c r="JBA92" s="57"/>
      <c r="JBB92" s="57"/>
      <c r="JBC92" s="57"/>
      <c r="JBD92" s="57"/>
      <c r="JBE92" s="57"/>
      <c r="JBF92" s="57"/>
      <c r="JBG92" s="57"/>
      <c r="JBH92" s="57"/>
      <c r="JBI92" s="57"/>
      <c r="JBJ92" s="57"/>
      <c r="JBK92" s="57"/>
      <c r="JBL92" s="57"/>
      <c r="JBM92" s="57"/>
      <c r="JBN92" s="57"/>
      <c r="JBO92" s="57"/>
      <c r="JBP92" s="57"/>
      <c r="JBQ92" s="57"/>
      <c r="JBR92" s="57"/>
      <c r="JBS92" s="57"/>
      <c r="JBT92" s="57"/>
      <c r="JBU92" s="57"/>
      <c r="JBV92" s="57"/>
      <c r="JBW92" s="57"/>
      <c r="JBX92" s="57"/>
      <c r="JBY92" s="57"/>
      <c r="JBZ92" s="57"/>
      <c r="JCA92" s="57"/>
      <c r="JCB92" s="57"/>
      <c r="JCC92" s="57"/>
      <c r="JCD92" s="57"/>
      <c r="JCE92" s="57"/>
      <c r="JCF92" s="57"/>
      <c r="JCG92" s="57"/>
      <c r="JCH92" s="57"/>
      <c r="JCI92" s="57"/>
      <c r="JCJ92" s="57"/>
      <c r="JCK92" s="57"/>
      <c r="JCL92" s="57"/>
      <c r="JCM92" s="57"/>
      <c r="JCN92" s="57"/>
      <c r="JCO92" s="57"/>
      <c r="JCP92" s="57"/>
      <c r="JCQ92" s="57"/>
      <c r="JCR92" s="57"/>
      <c r="JCS92" s="57"/>
      <c r="JCT92" s="57"/>
      <c r="JCU92" s="57"/>
      <c r="JCV92" s="57"/>
      <c r="JCW92" s="57"/>
      <c r="JCX92" s="57"/>
      <c r="JCY92" s="57"/>
      <c r="JCZ92" s="57"/>
      <c r="JDA92" s="57"/>
      <c r="JDB92" s="57"/>
      <c r="JDC92" s="57"/>
      <c r="JDD92" s="57"/>
      <c r="JDE92" s="57"/>
      <c r="JDF92" s="57"/>
      <c r="JDG92" s="57"/>
      <c r="JDH92" s="57"/>
      <c r="JDI92" s="57"/>
      <c r="JDJ92" s="57"/>
      <c r="JDK92" s="57"/>
      <c r="JDL92" s="57"/>
      <c r="JDM92" s="57"/>
      <c r="JDN92" s="57"/>
      <c r="JDO92" s="57"/>
      <c r="JDP92" s="57"/>
      <c r="JDQ92" s="57"/>
      <c r="JDR92" s="57"/>
      <c r="JDS92" s="57"/>
      <c r="JDT92" s="57"/>
      <c r="JDU92" s="57"/>
      <c r="JDV92" s="57"/>
      <c r="JDW92" s="57"/>
      <c r="JDX92" s="57"/>
      <c r="JDY92" s="57"/>
      <c r="JDZ92" s="57"/>
      <c r="JEA92" s="57"/>
      <c r="JEB92" s="57"/>
      <c r="JEC92" s="57"/>
      <c r="JED92" s="57"/>
      <c r="JEE92" s="57"/>
      <c r="JEF92" s="57"/>
      <c r="JEG92" s="57"/>
      <c r="JEH92" s="57"/>
      <c r="JEI92" s="57"/>
      <c r="JEJ92" s="57"/>
      <c r="JEK92" s="57"/>
      <c r="JEL92" s="57"/>
      <c r="JEM92" s="57"/>
      <c r="JEN92" s="57"/>
      <c r="JEO92" s="57"/>
      <c r="JEP92" s="57"/>
      <c r="JEQ92" s="57"/>
      <c r="JER92" s="57"/>
      <c r="JES92" s="57"/>
      <c r="JET92" s="57"/>
      <c r="JEU92" s="57"/>
      <c r="JEV92" s="57"/>
      <c r="JEW92" s="57"/>
      <c r="JEX92" s="57"/>
      <c r="JEY92" s="57"/>
      <c r="JEZ92" s="57"/>
      <c r="JFA92" s="57"/>
      <c r="JFB92" s="57"/>
      <c r="JFC92" s="57"/>
      <c r="JFD92" s="57"/>
      <c r="JFE92" s="57"/>
      <c r="JFF92" s="57"/>
      <c r="JFG92" s="57"/>
      <c r="JFH92" s="57"/>
      <c r="JFI92" s="57"/>
      <c r="JFJ92" s="57"/>
      <c r="JFK92" s="57"/>
      <c r="JFL92" s="57"/>
      <c r="JFM92" s="57"/>
      <c r="JFN92" s="57"/>
      <c r="JFO92" s="57"/>
      <c r="JFP92" s="57"/>
      <c r="JFQ92" s="57"/>
      <c r="JFR92" s="57"/>
      <c r="JFS92" s="57"/>
      <c r="JFT92" s="57"/>
      <c r="JFU92" s="57"/>
      <c r="JFV92" s="57"/>
      <c r="JFW92" s="57"/>
      <c r="JFX92" s="57"/>
      <c r="JFY92" s="57"/>
      <c r="JFZ92" s="57"/>
      <c r="JGA92" s="57"/>
      <c r="JGB92" s="57"/>
      <c r="JGC92" s="57"/>
      <c r="JGD92" s="57"/>
      <c r="JGE92" s="57"/>
      <c r="JGF92" s="57"/>
      <c r="JGG92" s="57"/>
      <c r="JGH92" s="57"/>
      <c r="JGI92" s="57"/>
      <c r="JGJ92" s="57"/>
      <c r="JGK92" s="57"/>
      <c r="JGL92" s="57"/>
      <c r="JGM92" s="57"/>
      <c r="JGN92" s="57"/>
      <c r="JGO92" s="57"/>
      <c r="JGP92" s="57"/>
      <c r="JGQ92" s="57"/>
      <c r="JGR92" s="57"/>
      <c r="JGS92" s="57"/>
      <c r="JGT92" s="57"/>
      <c r="JGU92" s="57"/>
      <c r="JGV92" s="57"/>
      <c r="JGW92" s="57"/>
      <c r="JGX92" s="57"/>
      <c r="JGY92" s="57"/>
      <c r="JGZ92" s="57"/>
      <c r="JHA92" s="57"/>
      <c r="JHB92" s="57"/>
      <c r="JHC92" s="57"/>
      <c r="JHD92" s="57"/>
      <c r="JHE92" s="57"/>
      <c r="JHF92" s="57"/>
      <c r="JHG92" s="57"/>
      <c r="JHH92" s="57"/>
      <c r="JHI92" s="57"/>
      <c r="JHJ92" s="57"/>
      <c r="JHK92" s="57"/>
      <c r="JHL92" s="57"/>
      <c r="JHM92" s="57"/>
      <c r="JHN92" s="57"/>
      <c r="JHO92" s="57"/>
      <c r="JHP92" s="57"/>
      <c r="JHQ92" s="57"/>
      <c r="JHR92" s="57"/>
      <c r="JHS92" s="57"/>
      <c r="JHT92" s="57"/>
      <c r="JHU92" s="57"/>
      <c r="JHV92" s="57"/>
      <c r="JHW92" s="57"/>
      <c r="JHX92" s="57"/>
      <c r="JHY92" s="57"/>
      <c r="JHZ92" s="57"/>
      <c r="JIA92" s="57"/>
      <c r="JIB92" s="57"/>
      <c r="JIC92" s="57"/>
      <c r="JID92" s="57"/>
      <c r="JIE92" s="57"/>
      <c r="JIF92" s="57"/>
      <c r="JIG92" s="57"/>
      <c r="JIH92" s="57"/>
      <c r="JII92" s="57"/>
      <c r="JIJ92" s="57"/>
      <c r="JIK92" s="57"/>
      <c r="JIL92" s="57"/>
      <c r="JIM92" s="57"/>
      <c r="JIN92" s="57"/>
      <c r="JIO92" s="57"/>
      <c r="JIP92" s="57"/>
      <c r="JIQ92" s="57"/>
      <c r="JIR92" s="57"/>
      <c r="JIS92" s="57"/>
      <c r="JIT92" s="57"/>
      <c r="JIU92" s="57"/>
      <c r="JIV92" s="57"/>
      <c r="JIW92" s="57"/>
      <c r="JIX92" s="57"/>
      <c r="JIY92" s="57"/>
      <c r="JIZ92" s="57"/>
      <c r="JJA92" s="57"/>
      <c r="JJB92" s="57"/>
      <c r="JJC92" s="57"/>
      <c r="JJD92" s="57"/>
      <c r="JJE92" s="57"/>
      <c r="JJF92" s="57"/>
      <c r="JJG92" s="57"/>
      <c r="JJH92" s="57"/>
      <c r="JJI92" s="57"/>
      <c r="JJJ92" s="57"/>
      <c r="JJK92" s="57"/>
      <c r="JJL92" s="57"/>
      <c r="JJM92" s="57"/>
      <c r="JJN92" s="57"/>
      <c r="JJO92" s="57"/>
      <c r="JJP92" s="57"/>
      <c r="JJQ92" s="57"/>
      <c r="JJR92" s="57"/>
      <c r="JJS92" s="57"/>
      <c r="JJT92" s="57"/>
      <c r="JJU92" s="57"/>
      <c r="JJV92" s="57"/>
      <c r="JJW92" s="57"/>
      <c r="JJX92" s="57"/>
      <c r="JJY92" s="57"/>
      <c r="JJZ92" s="57"/>
      <c r="JKA92" s="57"/>
      <c r="JKB92" s="57"/>
      <c r="JKC92" s="57"/>
      <c r="JKD92" s="57"/>
      <c r="JKE92" s="57"/>
      <c r="JKF92" s="57"/>
      <c r="JKG92" s="57"/>
      <c r="JKH92" s="57"/>
      <c r="JKI92" s="57"/>
      <c r="JKJ92" s="57"/>
      <c r="JKK92" s="57"/>
      <c r="JKL92" s="57"/>
      <c r="JKM92" s="57"/>
      <c r="JKN92" s="57"/>
      <c r="JKO92" s="57"/>
      <c r="JKP92" s="57"/>
      <c r="JKQ92" s="57"/>
      <c r="JKR92" s="57"/>
      <c r="JKS92" s="57"/>
      <c r="JKT92" s="57"/>
      <c r="JKU92" s="57"/>
      <c r="JKV92" s="57"/>
      <c r="JKW92" s="57"/>
      <c r="JKX92" s="57"/>
      <c r="JKY92" s="57"/>
      <c r="JKZ92" s="57"/>
      <c r="JLA92" s="57"/>
      <c r="JLB92" s="57"/>
      <c r="JLC92" s="57"/>
      <c r="JLD92" s="57"/>
      <c r="JLE92" s="57"/>
      <c r="JLF92" s="57"/>
      <c r="JLG92" s="57"/>
      <c r="JLH92" s="57"/>
      <c r="JLI92" s="57"/>
      <c r="JLJ92" s="57"/>
      <c r="JLK92" s="57"/>
      <c r="JLL92" s="57"/>
      <c r="JLM92" s="57"/>
      <c r="JLN92" s="57"/>
      <c r="JLO92" s="57"/>
      <c r="JLP92" s="57"/>
      <c r="JLQ92" s="57"/>
      <c r="JLR92" s="57"/>
      <c r="JLS92" s="57"/>
      <c r="JLT92" s="57"/>
      <c r="JLU92" s="57"/>
      <c r="JLV92" s="57"/>
      <c r="JLW92" s="57"/>
      <c r="JLX92" s="57"/>
      <c r="JLY92" s="57"/>
      <c r="JLZ92" s="57"/>
      <c r="JMA92" s="57"/>
      <c r="JMB92" s="57"/>
      <c r="JMC92" s="57"/>
      <c r="JMD92" s="57"/>
      <c r="JME92" s="57"/>
      <c r="JMF92" s="57"/>
      <c r="JMG92" s="57"/>
      <c r="JMH92" s="57"/>
      <c r="JMI92" s="57"/>
      <c r="JMJ92" s="57"/>
      <c r="JMK92" s="57"/>
      <c r="JML92" s="57"/>
      <c r="JMM92" s="57"/>
      <c r="JMN92" s="57"/>
      <c r="JMO92" s="57"/>
      <c r="JMP92" s="57"/>
      <c r="JMQ92" s="57"/>
      <c r="JMR92" s="57"/>
      <c r="JMS92" s="57"/>
      <c r="JMT92" s="57"/>
      <c r="JMU92" s="57"/>
      <c r="JMV92" s="57"/>
      <c r="JMW92" s="57"/>
      <c r="JMX92" s="57"/>
      <c r="JMY92" s="57"/>
      <c r="JMZ92" s="57"/>
      <c r="JNA92" s="57"/>
      <c r="JNB92" s="57"/>
      <c r="JNC92" s="57"/>
      <c r="JND92" s="57"/>
      <c r="JNE92" s="57"/>
      <c r="JNF92" s="57"/>
      <c r="JNG92" s="57"/>
      <c r="JNH92" s="57"/>
      <c r="JNI92" s="57"/>
      <c r="JNJ92" s="57"/>
      <c r="JNK92" s="57"/>
      <c r="JNL92" s="57"/>
      <c r="JNM92" s="57"/>
      <c r="JNN92" s="57"/>
      <c r="JNO92" s="57"/>
      <c r="JNP92" s="57"/>
      <c r="JNQ92" s="57"/>
      <c r="JNR92" s="57"/>
      <c r="JNS92" s="57"/>
      <c r="JNT92" s="57"/>
      <c r="JNU92" s="57"/>
      <c r="JNV92" s="57"/>
      <c r="JNW92" s="57"/>
      <c r="JNX92" s="57"/>
      <c r="JNY92" s="57"/>
      <c r="JNZ92" s="57"/>
      <c r="JOA92" s="57"/>
      <c r="JOB92" s="57"/>
      <c r="JOC92" s="57"/>
      <c r="JOD92" s="57"/>
      <c r="JOE92" s="57"/>
      <c r="JOF92" s="57"/>
      <c r="JOG92" s="57"/>
      <c r="JOH92" s="57"/>
      <c r="JOI92" s="57"/>
      <c r="JOJ92" s="57"/>
      <c r="JOK92" s="57"/>
      <c r="JOL92" s="57"/>
      <c r="JOM92" s="57"/>
      <c r="JON92" s="57"/>
      <c r="JOO92" s="57"/>
      <c r="JOP92" s="57"/>
      <c r="JOQ92" s="57"/>
      <c r="JOR92" s="57"/>
      <c r="JOS92" s="57"/>
      <c r="JOT92" s="57"/>
      <c r="JOU92" s="57"/>
      <c r="JOV92" s="57"/>
      <c r="JOW92" s="57"/>
      <c r="JOX92" s="57"/>
      <c r="JOY92" s="57"/>
      <c r="JOZ92" s="57"/>
      <c r="JPA92" s="57"/>
      <c r="JPB92" s="57"/>
      <c r="JPC92" s="57"/>
      <c r="JPD92" s="57"/>
      <c r="JPE92" s="57"/>
      <c r="JPF92" s="57"/>
      <c r="JPG92" s="57"/>
      <c r="JPH92" s="57"/>
      <c r="JPI92" s="57"/>
      <c r="JPJ92" s="57"/>
      <c r="JPK92" s="57"/>
      <c r="JPL92" s="57"/>
      <c r="JPM92" s="57"/>
      <c r="JPN92" s="57"/>
      <c r="JPO92" s="57"/>
      <c r="JPP92" s="57"/>
      <c r="JPQ92" s="57"/>
      <c r="JPR92" s="57"/>
      <c r="JPS92" s="57"/>
      <c r="JPT92" s="57"/>
      <c r="JPU92" s="57"/>
      <c r="JPV92" s="57"/>
      <c r="JPW92" s="57"/>
      <c r="JPX92" s="57"/>
      <c r="JPY92" s="57"/>
      <c r="JPZ92" s="57"/>
      <c r="JQA92" s="57"/>
      <c r="JQB92" s="57"/>
      <c r="JQC92" s="57"/>
      <c r="JQD92" s="57"/>
      <c r="JQE92" s="57"/>
      <c r="JQF92" s="57"/>
      <c r="JQG92" s="57"/>
      <c r="JQH92" s="57"/>
      <c r="JQI92" s="57"/>
      <c r="JQJ92" s="57"/>
      <c r="JQK92" s="57"/>
      <c r="JQL92" s="57"/>
      <c r="JQM92" s="57"/>
      <c r="JQN92" s="57"/>
      <c r="JQO92" s="57"/>
      <c r="JQP92" s="57"/>
      <c r="JQQ92" s="57"/>
      <c r="JQR92" s="57"/>
      <c r="JQS92" s="57"/>
      <c r="JQT92" s="57"/>
      <c r="JQU92" s="57"/>
      <c r="JQV92" s="57"/>
      <c r="JQW92" s="57"/>
      <c r="JQX92" s="57"/>
      <c r="JQY92" s="57"/>
      <c r="JQZ92" s="57"/>
      <c r="JRA92" s="57"/>
      <c r="JRB92" s="57"/>
      <c r="JRC92" s="57"/>
      <c r="JRD92" s="57"/>
      <c r="JRE92" s="57"/>
      <c r="JRF92" s="57"/>
      <c r="JRG92" s="57"/>
      <c r="JRH92" s="57"/>
      <c r="JRI92" s="57"/>
      <c r="JRJ92" s="57"/>
      <c r="JRK92" s="57"/>
      <c r="JRL92" s="57"/>
      <c r="JRM92" s="57"/>
      <c r="JRN92" s="57"/>
      <c r="JRO92" s="57"/>
      <c r="JRP92" s="57"/>
      <c r="JRQ92" s="57"/>
      <c r="JRR92" s="57"/>
      <c r="JRS92" s="57"/>
      <c r="JRT92" s="57"/>
      <c r="JRU92" s="57"/>
      <c r="JRV92" s="57"/>
      <c r="JRW92" s="57"/>
      <c r="JRX92" s="57"/>
      <c r="JRY92" s="57"/>
      <c r="JRZ92" s="57"/>
      <c r="JSA92" s="57"/>
      <c r="JSB92" s="57"/>
      <c r="JSC92" s="57"/>
      <c r="JSD92" s="57"/>
      <c r="JSE92" s="57"/>
      <c r="JSF92" s="57"/>
      <c r="JSG92" s="57"/>
      <c r="JSH92" s="57"/>
      <c r="JSI92" s="57"/>
      <c r="JSJ92" s="57"/>
      <c r="JSK92" s="57"/>
      <c r="JSL92" s="57"/>
      <c r="JSM92" s="57"/>
      <c r="JSN92" s="57"/>
      <c r="JSO92" s="57"/>
      <c r="JSP92" s="57"/>
      <c r="JSQ92" s="57"/>
      <c r="JSR92" s="57"/>
      <c r="JSS92" s="57"/>
      <c r="JST92" s="57"/>
      <c r="JSU92" s="57"/>
      <c r="JSV92" s="57"/>
      <c r="JSW92" s="57"/>
      <c r="JSX92" s="57"/>
      <c r="JSY92" s="57"/>
      <c r="JSZ92" s="57"/>
      <c r="JTA92" s="57"/>
      <c r="JTB92" s="57"/>
      <c r="JTC92" s="57"/>
      <c r="JTD92" s="57"/>
      <c r="JTE92" s="57"/>
      <c r="JTF92" s="57"/>
      <c r="JTG92" s="57"/>
      <c r="JTH92" s="57"/>
      <c r="JTI92" s="57"/>
      <c r="JTJ92" s="57"/>
      <c r="JTK92" s="57"/>
      <c r="JTL92" s="57"/>
      <c r="JTM92" s="57"/>
      <c r="JTN92" s="57"/>
      <c r="JTO92" s="57"/>
      <c r="JTP92" s="57"/>
      <c r="JTQ92" s="57"/>
      <c r="JTR92" s="57"/>
      <c r="JTS92" s="57"/>
      <c r="JTT92" s="57"/>
      <c r="JTU92" s="57"/>
      <c r="JTV92" s="57"/>
      <c r="JTW92" s="57"/>
      <c r="JTX92" s="57"/>
      <c r="JTY92" s="57"/>
      <c r="JTZ92" s="57"/>
      <c r="JUA92" s="57"/>
      <c r="JUB92" s="57"/>
      <c r="JUC92" s="57"/>
      <c r="JUD92" s="57"/>
      <c r="JUE92" s="57"/>
      <c r="JUF92" s="57"/>
      <c r="JUG92" s="57"/>
      <c r="JUH92" s="57"/>
      <c r="JUI92" s="57"/>
      <c r="JUJ92" s="57"/>
      <c r="JUK92" s="57"/>
      <c r="JUL92" s="57"/>
      <c r="JUM92" s="57"/>
      <c r="JUN92" s="57"/>
      <c r="JUO92" s="57"/>
      <c r="JUP92" s="57"/>
      <c r="JUQ92" s="57"/>
      <c r="JUR92" s="57"/>
      <c r="JUS92" s="57"/>
      <c r="JUT92" s="57"/>
      <c r="JUU92" s="57"/>
      <c r="JUV92" s="57"/>
      <c r="JUW92" s="57"/>
      <c r="JUX92" s="57"/>
      <c r="JUY92" s="57"/>
      <c r="JUZ92" s="57"/>
      <c r="JVA92" s="57"/>
      <c r="JVB92" s="57"/>
      <c r="JVC92" s="57"/>
      <c r="JVD92" s="57"/>
      <c r="JVE92" s="57"/>
      <c r="JVF92" s="57"/>
      <c r="JVG92" s="57"/>
      <c r="JVH92" s="57"/>
      <c r="JVI92" s="57"/>
      <c r="JVJ92" s="57"/>
      <c r="JVK92" s="57"/>
      <c r="JVL92" s="57"/>
      <c r="JVM92" s="57"/>
      <c r="JVN92" s="57"/>
      <c r="JVO92" s="57"/>
      <c r="JVP92" s="57"/>
      <c r="JVQ92" s="57"/>
      <c r="JVR92" s="57"/>
      <c r="JVS92" s="57"/>
      <c r="JVT92" s="57"/>
      <c r="JVU92" s="57"/>
      <c r="JVV92" s="57"/>
      <c r="JVW92" s="57"/>
      <c r="JVX92" s="57"/>
      <c r="JVY92" s="57"/>
      <c r="JVZ92" s="57"/>
      <c r="JWA92" s="57"/>
      <c r="JWB92" s="57"/>
      <c r="JWC92" s="57"/>
      <c r="JWD92" s="57"/>
      <c r="JWE92" s="57"/>
      <c r="JWF92" s="57"/>
      <c r="JWG92" s="57"/>
      <c r="JWH92" s="57"/>
      <c r="JWI92" s="57"/>
      <c r="JWJ92" s="57"/>
      <c r="JWK92" s="57"/>
      <c r="JWL92" s="57"/>
      <c r="JWM92" s="57"/>
      <c r="JWN92" s="57"/>
      <c r="JWO92" s="57"/>
      <c r="JWP92" s="57"/>
      <c r="JWQ92" s="57"/>
      <c r="JWR92" s="57"/>
      <c r="JWS92" s="57"/>
      <c r="JWT92" s="57"/>
      <c r="JWU92" s="57"/>
      <c r="JWV92" s="57"/>
      <c r="JWW92" s="57"/>
      <c r="JWX92" s="57"/>
      <c r="JWY92" s="57"/>
      <c r="JWZ92" s="57"/>
      <c r="JXA92" s="57"/>
      <c r="JXB92" s="57"/>
      <c r="JXC92" s="57"/>
      <c r="JXD92" s="57"/>
      <c r="JXE92" s="57"/>
      <c r="JXF92" s="57"/>
      <c r="JXG92" s="57"/>
      <c r="JXH92" s="57"/>
      <c r="JXI92" s="57"/>
      <c r="JXJ92" s="57"/>
      <c r="JXK92" s="57"/>
      <c r="JXL92" s="57"/>
      <c r="JXM92" s="57"/>
      <c r="JXN92" s="57"/>
      <c r="JXO92" s="57"/>
      <c r="JXP92" s="57"/>
      <c r="JXQ92" s="57"/>
      <c r="JXR92" s="57"/>
      <c r="JXS92" s="57"/>
      <c r="JXT92" s="57"/>
      <c r="JXU92" s="57"/>
      <c r="JXV92" s="57"/>
      <c r="JXW92" s="57"/>
      <c r="JXX92" s="57"/>
      <c r="JXY92" s="57"/>
      <c r="JXZ92" s="57"/>
      <c r="JYA92" s="57"/>
      <c r="JYB92" s="57"/>
      <c r="JYC92" s="57"/>
      <c r="JYD92" s="57"/>
      <c r="JYE92" s="57"/>
      <c r="JYF92" s="57"/>
      <c r="JYG92" s="57"/>
      <c r="JYH92" s="57"/>
      <c r="JYI92" s="57"/>
      <c r="JYJ92" s="57"/>
      <c r="JYK92" s="57"/>
      <c r="JYL92" s="57"/>
      <c r="JYM92" s="57"/>
      <c r="JYN92" s="57"/>
      <c r="JYO92" s="57"/>
      <c r="JYP92" s="57"/>
      <c r="JYQ92" s="57"/>
      <c r="JYR92" s="57"/>
      <c r="JYS92" s="57"/>
      <c r="JYT92" s="57"/>
      <c r="JYU92" s="57"/>
      <c r="JYV92" s="57"/>
      <c r="JYW92" s="57"/>
      <c r="JYX92" s="57"/>
      <c r="JYY92" s="57"/>
      <c r="JYZ92" s="57"/>
      <c r="JZA92" s="57"/>
      <c r="JZB92" s="57"/>
      <c r="JZC92" s="57"/>
      <c r="JZD92" s="57"/>
      <c r="JZE92" s="57"/>
      <c r="JZF92" s="57"/>
      <c r="JZG92" s="57"/>
      <c r="JZH92" s="57"/>
      <c r="JZI92" s="57"/>
      <c r="JZJ92" s="57"/>
      <c r="JZK92" s="57"/>
      <c r="JZL92" s="57"/>
      <c r="JZM92" s="57"/>
      <c r="JZN92" s="57"/>
      <c r="JZO92" s="57"/>
      <c r="JZP92" s="57"/>
      <c r="JZQ92" s="57"/>
      <c r="JZR92" s="57"/>
      <c r="JZS92" s="57"/>
      <c r="JZT92" s="57"/>
      <c r="JZU92" s="57"/>
      <c r="JZV92" s="57"/>
      <c r="JZW92" s="57"/>
      <c r="JZX92" s="57"/>
      <c r="JZY92" s="57"/>
      <c r="JZZ92" s="57"/>
      <c r="KAA92" s="57"/>
      <c r="KAB92" s="57"/>
      <c r="KAC92" s="57"/>
      <c r="KAD92" s="57"/>
      <c r="KAE92" s="57"/>
      <c r="KAF92" s="57"/>
      <c r="KAG92" s="57"/>
      <c r="KAH92" s="57"/>
      <c r="KAI92" s="57"/>
      <c r="KAJ92" s="57"/>
      <c r="KAK92" s="57"/>
      <c r="KAL92" s="57"/>
      <c r="KAM92" s="57"/>
      <c r="KAN92" s="57"/>
      <c r="KAO92" s="57"/>
      <c r="KAP92" s="57"/>
      <c r="KAQ92" s="57"/>
      <c r="KAR92" s="57"/>
      <c r="KAS92" s="57"/>
      <c r="KAT92" s="57"/>
      <c r="KAU92" s="57"/>
      <c r="KAV92" s="57"/>
      <c r="KAW92" s="57"/>
      <c r="KAX92" s="57"/>
      <c r="KAY92" s="57"/>
      <c r="KAZ92" s="57"/>
      <c r="KBA92" s="57"/>
      <c r="KBB92" s="57"/>
      <c r="KBC92" s="57"/>
      <c r="KBD92" s="57"/>
      <c r="KBE92" s="57"/>
      <c r="KBF92" s="57"/>
      <c r="KBG92" s="57"/>
      <c r="KBH92" s="57"/>
      <c r="KBI92" s="57"/>
      <c r="KBJ92" s="57"/>
      <c r="KBK92" s="57"/>
      <c r="KBL92" s="57"/>
      <c r="KBM92" s="57"/>
      <c r="KBN92" s="57"/>
      <c r="KBO92" s="57"/>
      <c r="KBP92" s="57"/>
      <c r="KBQ92" s="57"/>
      <c r="KBR92" s="57"/>
      <c r="KBS92" s="57"/>
      <c r="KBT92" s="57"/>
      <c r="KBU92" s="57"/>
      <c r="KBV92" s="57"/>
      <c r="KBW92" s="57"/>
      <c r="KBX92" s="57"/>
      <c r="KBY92" s="57"/>
      <c r="KBZ92" s="57"/>
      <c r="KCA92" s="57"/>
      <c r="KCB92" s="57"/>
      <c r="KCC92" s="57"/>
      <c r="KCD92" s="57"/>
      <c r="KCE92" s="57"/>
      <c r="KCF92" s="57"/>
      <c r="KCG92" s="57"/>
      <c r="KCH92" s="57"/>
      <c r="KCI92" s="57"/>
      <c r="KCJ92" s="57"/>
      <c r="KCK92" s="57"/>
      <c r="KCL92" s="57"/>
      <c r="KCM92" s="57"/>
      <c r="KCN92" s="57"/>
      <c r="KCO92" s="57"/>
      <c r="KCP92" s="57"/>
      <c r="KCQ92" s="57"/>
      <c r="KCR92" s="57"/>
      <c r="KCS92" s="57"/>
      <c r="KCT92" s="57"/>
      <c r="KCU92" s="57"/>
      <c r="KCV92" s="57"/>
      <c r="KCW92" s="57"/>
      <c r="KCX92" s="57"/>
      <c r="KCY92" s="57"/>
      <c r="KCZ92" s="57"/>
      <c r="KDA92" s="57"/>
      <c r="KDB92" s="57"/>
      <c r="KDC92" s="57"/>
      <c r="KDD92" s="57"/>
      <c r="KDE92" s="57"/>
      <c r="KDF92" s="57"/>
      <c r="KDG92" s="57"/>
      <c r="KDH92" s="57"/>
      <c r="KDI92" s="57"/>
      <c r="KDJ92" s="57"/>
      <c r="KDK92" s="57"/>
      <c r="KDL92" s="57"/>
      <c r="KDM92" s="57"/>
      <c r="KDN92" s="57"/>
      <c r="KDO92" s="57"/>
      <c r="KDP92" s="57"/>
      <c r="KDQ92" s="57"/>
      <c r="KDR92" s="57"/>
      <c r="KDS92" s="57"/>
      <c r="KDT92" s="57"/>
      <c r="KDU92" s="57"/>
      <c r="KDV92" s="57"/>
      <c r="KDW92" s="57"/>
      <c r="KDX92" s="57"/>
      <c r="KDY92" s="57"/>
      <c r="KDZ92" s="57"/>
      <c r="KEA92" s="57"/>
      <c r="KEB92" s="57"/>
      <c r="KEC92" s="57"/>
      <c r="KED92" s="57"/>
      <c r="KEE92" s="57"/>
      <c r="KEF92" s="57"/>
      <c r="KEG92" s="57"/>
      <c r="KEH92" s="57"/>
      <c r="KEI92" s="57"/>
      <c r="KEJ92" s="57"/>
      <c r="KEK92" s="57"/>
      <c r="KEL92" s="57"/>
      <c r="KEM92" s="57"/>
      <c r="KEN92" s="57"/>
      <c r="KEO92" s="57"/>
      <c r="KEP92" s="57"/>
      <c r="KEQ92" s="57"/>
      <c r="KER92" s="57"/>
      <c r="KES92" s="57"/>
      <c r="KET92" s="57"/>
      <c r="KEU92" s="57"/>
      <c r="KEV92" s="57"/>
      <c r="KEW92" s="57"/>
      <c r="KEX92" s="57"/>
      <c r="KEY92" s="57"/>
      <c r="KEZ92" s="57"/>
      <c r="KFA92" s="57"/>
      <c r="KFB92" s="57"/>
      <c r="KFC92" s="57"/>
      <c r="KFD92" s="57"/>
      <c r="KFE92" s="57"/>
      <c r="KFF92" s="57"/>
      <c r="KFG92" s="57"/>
      <c r="KFH92" s="57"/>
      <c r="KFI92" s="57"/>
      <c r="KFJ92" s="57"/>
      <c r="KFK92" s="57"/>
      <c r="KFL92" s="57"/>
      <c r="KFM92" s="57"/>
      <c r="KFN92" s="57"/>
      <c r="KFO92" s="57"/>
      <c r="KFP92" s="57"/>
      <c r="KFQ92" s="57"/>
      <c r="KFR92" s="57"/>
      <c r="KFS92" s="57"/>
      <c r="KFT92" s="57"/>
      <c r="KFU92" s="57"/>
      <c r="KFV92" s="57"/>
      <c r="KFW92" s="57"/>
      <c r="KFX92" s="57"/>
      <c r="KFY92" s="57"/>
      <c r="KFZ92" s="57"/>
      <c r="KGA92" s="57"/>
      <c r="KGB92" s="57"/>
      <c r="KGC92" s="57"/>
      <c r="KGD92" s="57"/>
      <c r="KGE92" s="57"/>
      <c r="KGF92" s="57"/>
      <c r="KGG92" s="57"/>
      <c r="KGH92" s="57"/>
      <c r="KGI92" s="57"/>
      <c r="KGJ92" s="57"/>
      <c r="KGK92" s="57"/>
      <c r="KGL92" s="57"/>
      <c r="KGM92" s="57"/>
      <c r="KGN92" s="57"/>
      <c r="KGO92" s="57"/>
      <c r="KGP92" s="57"/>
      <c r="KGQ92" s="57"/>
      <c r="KGR92" s="57"/>
      <c r="KGS92" s="57"/>
      <c r="KGT92" s="57"/>
      <c r="KGU92" s="57"/>
      <c r="KGV92" s="57"/>
      <c r="KGW92" s="57"/>
      <c r="KGX92" s="57"/>
      <c r="KGY92" s="57"/>
      <c r="KGZ92" s="57"/>
      <c r="KHA92" s="57"/>
      <c r="KHB92" s="57"/>
      <c r="KHC92" s="57"/>
      <c r="KHD92" s="57"/>
      <c r="KHE92" s="57"/>
      <c r="KHF92" s="57"/>
      <c r="KHG92" s="57"/>
      <c r="KHH92" s="57"/>
      <c r="KHI92" s="57"/>
      <c r="KHJ92" s="57"/>
      <c r="KHK92" s="57"/>
      <c r="KHL92" s="57"/>
      <c r="KHM92" s="57"/>
      <c r="KHN92" s="57"/>
      <c r="KHO92" s="57"/>
      <c r="KHP92" s="57"/>
      <c r="KHQ92" s="57"/>
      <c r="KHR92" s="57"/>
      <c r="KHS92" s="57"/>
      <c r="KHT92" s="57"/>
      <c r="KHU92" s="57"/>
      <c r="KHV92" s="57"/>
      <c r="KHW92" s="57"/>
      <c r="KHX92" s="57"/>
      <c r="KHY92" s="57"/>
      <c r="KHZ92" s="57"/>
      <c r="KIA92" s="57"/>
      <c r="KIB92" s="57"/>
      <c r="KIC92" s="57"/>
      <c r="KID92" s="57"/>
      <c r="KIE92" s="57"/>
      <c r="KIF92" s="57"/>
      <c r="KIG92" s="57"/>
      <c r="KIH92" s="57"/>
      <c r="KII92" s="57"/>
      <c r="KIJ92" s="57"/>
      <c r="KIK92" s="57"/>
      <c r="KIL92" s="57"/>
      <c r="KIM92" s="57"/>
      <c r="KIN92" s="57"/>
      <c r="KIO92" s="57"/>
      <c r="KIP92" s="57"/>
      <c r="KIQ92" s="57"/>
      <c r="KIR92" s="57"/>
      <c r="KIS92" s="57"/>
      <c r="KIT92" s="57"/>
      <c r="KIU92" s="57"/>
      <c r="KIV92" s="57"/>
      <c r="KIW92" s="57"/>
      <c r="KIX92" s="57"/>
      <c r="KIY92" s="57"/>
      <c r="KIZ92" s="57"/>
      <c r="KJA92" s="57"/>
      <c r="KJB92" s="57"/>
      <c r="KJC92" s="57"/>
      <c r="KJD92" s="57"/>
      <c r="KJE92" s="57"/>
      <c r="KJF92" s="57"/>
      <c r="KJG92" s="57"/>
      <c r="KJH92" s="57"/>
      <c r="KJI92" s="57"/>
      <c r="KJJ92" s="57"/>
      <c r="KJK92" s="57"/>
      <c r="KJL92" s="57"/>
      <c r="KJM92" s="57"/>
      <c r="KJN92" s="57"/>
      <c r="KJO92" s="57"/>
      <c r="KJP92" s="57"/>
      <c r="KJQ92" s="57"/>
      <c r="KJR92" s="57"/>
      <c r="KJS92" s="57"/>
      <c r="KJT92" s="57"/>
      <c r="KJU92" s="57"/>
      <c r="KJV92" s="57"/>
      <c r="KJW92" s="57"/>
      <c r="KJX92" s="57"/>
      <c r="KJY92" s="57"/>
      <c r="KJZ92" s="57"/>
      <c r="KKA92" s="57"/>
      <c r="KKB92" s="57"/>
      <c r="KKC92" s="57"/>
      <c r="KKD92" s="57"/>
      <c r="KKE92" s="57"/>
      <c r="KKF92" s="57"/>
      <c r="KKG92" s="57"/>
      <c r="KKH92" s="57"/>
      <c r="KKI92" s="57"/>
      <c r="KKJ92" s="57"/>
      <c r="KKK92" s="57"/>
      <c r="KKL92" s="57"/>
      <c r="KKM92" s="57"/>
      <c r="KKN92" s="57"/>
      <c r="KKO92" s="57"/>
      <c r="KKP92" s="57"/>
      <c r="KKQ92" s="57"/>
      <c r="KKR92" s="57"/>
      <c r="KKS92" s="57"/>
      <c r="KKT92" s="57"/>
      <c r="KKU92" s="57"/>
      <c r="KKV92" s="57"/>
      <c r="KKW92" s="57"/>
      <c r="KKX92" s="57"/>
      <c r="KKY92" s="57"/>
      <c r="KKZ92" s="57"/>
      <c r="KLA92" s="57"/>
      <c r="KLB92" s="57"/>
      <c r="KLC92" s="57"/>
      <c r="KLD92" s="57"/>
      <c r="KLE92" s="57"/>
      <c r="KLF92" s="57"/>
      <c r="KLG92" s="57"/>
      <c r="KLH92" s="57"/>
      <c r="KLI92" s="57"/>
      <c r="KLJ92" s="57"/>
      <c r="KLK92" s="57"/>
      <c r="KLL92" s="57"/>
      <c r="KLM92" s="57"/>
      <c r="KLN92" s="57"/>
      <c r="KLO92" s="57"/>
      <c r="KLP92" s="57"/>
      <c r="KLQ92" s="57"/>
      <c r="KLR92" s="57"/>
      <c r="KLS92" s="57"/>
      <c r="KLT92" s="57"/>
      <c r="KLU92" s="57"/>
      <c r="KLV92" s="57"/>
      <c r="KLW92" s="57"/>
      <c r="KLX92" s="57"/>
      <c r="KLY92" s="57"/>
      <c r="KLZ92" s="57"/>
      <c r="KMA92" s="57"/>
      <c r="KMB92" s="57"/>
      <c r="KMC92" s="57"/>
      <c r="KMD92" s="57"/>
      <c r="KME92" s="57"/>
      <c r="KMF92" s="57"/>
      <c r="KMG92" s="57"/>
      <c r="KMH92" s="57"/>
      <c r="KMI92" s="57"/>
      <c r="KMJ92" s="57"/>
      <c r="KMK92" s="57"/>
      <c r="KML92" s="57"/>
      <c r="KMM92" s="57"/>
      <c r="KMN92" s="57"/>
      <c r="KMO92" s="57"/>
      <c r="KMP92" s="57"/>
      <c r="KMQ92" s="57"/>
      <c r="KMR92" s="57"/>
      <c r="KMS92" s="57"/>
      <c r="KMT92" s="57"/>
      <c r="KMU92" s="57"/>
      <c r="KMV92" s="57"/>
      <c r="KMW92" s="57"/>
      <c r="KMX92" s="57"/>
      <c r="KMY92" s="57"/>
      <c r="KMZ92" s="57"/>
      <c r="KNA92" s="57"/>
      <c r="KNB92" s="57"/>
      <c r="KNC92" s="57"/>
      <c r="KND92" s="57"/>
      <c r="KNE92" s="57"/>
      <c r="KNF92" s="57"/>
      <c r="KNG92" s="57"/>
      <c r="KNH92" s="57"/>
      <c r="KNI92" s="57"/>
      <c r="KNJ92" s="57"/>
      <c r="KNK92" s="57"/>
      <c r="KNL92" s="57"/>
      <c r="KNM92" s="57"/>
      <c r="KNN92" s="57"/>
      <c r="KNO92" s="57"/>
      <c r="KNP92" s="57"/>
      <c r="KNQ92" s="57"/>
      <c r="KNR92" s="57"/>
      <c r="KNS92" s="57"/>
      <c r="KNT92" s="57"/>
      <c r="KNU92" s="57"/>
      <c r="KNV92" s="57"/>
      <c r="KNW92" s="57"/>
      <c r="KNX92" s="57"/>
      <c r="KNY92" s="57"/>
      <c r="KNZ92" s="57"/>
      <c r="KOA92" s="57"/>
      <c r="KOB92" s="57"/>
      <c r="KOC92" s="57"/>
      <c r="KOD92" s="57"/>
      <c r="KOE92" s="57"/>
      <c r="KOF92" s="57"/>
      <c r="KOG92" s="57"/>
      <c r="KOH92" s="57"/>
      <c r="KOI92" s="57"/>
      <c r="KOJ92" s="57"/>
      <c r="KOK92" s="57"/>
      <c r="KOL92" s="57"/>
      <c r="KOM92" s="57"/>
      <c r="KON92" s="57"/>
      <c r="KOO92" s="57"/>
      <c r="KOP92" s="57"/>
      <c r="KOQ92" s="57"/>
      <c r="KOR92" s="57"/>
      <c r="KOS92" s="57"/>
      <c r="KOT92" s="57"/>
      <c r="KOU92" s="57"/>
      <c r="KOV92" s="57"/>
      <c r="KOW92" s="57"/>
      <c r="KOX92" s="57"/>
      <c r="KOY92" s="57"/>
      <c r="KOZ92" s="57"/>
      <c r="KPA92" s="57"/>
      <c r="KPB92" s="57"/>
      <c r="KPC92" s="57"/>
      <c r="KPD92" s="57"/>
      <c r="KPE92" s="57"/>
      <c r="KPF92" s="57"/>
      <c r="KPG92" s="57"/>
      <c r="KPH92" s="57"/>
      <c r="KPI92" s="57"/>
      <c r="KPJ92" s="57"/>
      <c r="KPK92" s="57"/>
      <c r="KPL92" s="57"/>
      <c r="KPM92" s="57"/>
      <c r="KPN92" s="57"/>
      <c r="KPO92" s="57"/>
      <c r="KPP92" s="57"/>
      <c r="KPQ92" s="57"/>
      <c r="KPR92" s="57"/>
      <c r="KPS92" s="57"/>
      <c r="KPT92" s="57"/>
      <c r="KPU92" s="57"/>
      <c r="KPV92" s="57"/>
      <c r="KPW92" s="57"/>
      <c r="KPX92" s="57"/>
      <c r="KPY92" s="57"/>
      <c r="KPZ92" s="57"/>
      <c r="KQA92" s="57"/>
      <c r="KQB92" s="57"/>
      <c r="KQC92" s="57"/>
      <c r="KQD92" s="57"/>
      <c r="KQE92" s="57"/>
      <c r="KQF92" s="57"/>
      <c r="KQG92" s="57"/>
      <c r="KQH92" s="57"/>
      <c r="KQI92" s="57"/>
      <c r="KQJ92" s="57"/>
      <c r="KQK92" s="57"/>
      <c r="KQL92" s="57"/>
      <c r="KQM92" s="57"/>
      <c r="KQN92" s="57"/>
      <c r="KQO92" s="57"/>
      <c r="KQP92" s="57"/>
      <c r="KQQ92" s="57"/>
      <c r="KQR92" s="57"/>
      <c r="KQS92" s="57"/>
      <c r="KQT92" s="57"/>
      <c r="KQU92" s="57"/>
      <c r="KQV92" s="57"/>
      <c r="KQW92" s="57"/>
      <c r="KQX92" s="57"/>
      <c r="KQY92" s="57"/>
      <c r="KQZ92" s="57"/>
      <c r="KRA92" s="57"/>
      <c r="KRB92" s="57"/>
      <c r="KRC92" s="57"/>
      <c r="KRD92" s="57"/>
      <c r="KRE92" s="57"/>
      <c r="KRF92" s="57"/>
      <c r="KRG92" s="57"/>
      <c r="KRH92" s="57"/>
      <c r="KRI92" s="57"/>
      <c r="KRJ92" s="57"/>
      <c r="KRK92" s="57"/>
      <c r="KRL92" s="57"/>
      <c r="KRM92" s="57"/>
      <c r="KRN92" s="57"/>
      <c r="KRO92" s="57"/>
      <c r="KRP92" s="57"/>
      <c r="KRQ92" s="57"/>
      <c r="KRR92" s="57"/>
      <c r="KRS92" s="57"/>
      <c r="KRT92" s="57"/>
      <c r="KRU92" s="57"/>
      <c r="KRV92" s="57"/>
      <c r="KRW92" s="57"/>
      <c r="KRX92" s="57"/>
      <c r="KRY92" s="57"/>
      <c r="KRZ92" s="57"/>
      <c r="KSA92" s="57"/>
      <c r="KSB92" s="57"/>
      <c r="KSC92" s="57"/>
      <c r="KSD92" s="57"/>
      <c r="KSE92" s="57"/>
      <c r="KSF92" s="57"/>
      <c r="KSG92" s="57"/>
      <c r="KSH92" s="57"/>
      <c r="KSI92" s="57"/>
      <c r="KSJ92" s="57"/>
      <c r="KSK92" s="57"/>
      <c r="KSL92" s="57"/>
      <c r="KSM92" s="57"/>
      <c r="KSN92" s="57"/>
      <c r="KSO92" s="57"/>
      <c r="KSP92" s="57"/>
      <c r="KSQ92" s="57"/>
      <c r="KSR92" s="57"/>
      <c r="KSS92" s="57"/>
      <c r="KST92" s="57"/>
      <c r="KSU92" s="57"/>
      <c r="KSV92" s="57"/>
      <c r="KSW92" s="57"/>
      <c r="KSX92" s="57"/>
      <c r="KSY92" s="57"/>
      <c r="KSZ92" s="57"/>
      <c r="KTA92" s="57"/>
      <c r="KTB92" s="57"/>
      <c r="KTC92" s="57"/>
      <c r="KTD92" s="57"/>
      <c r="KTE92" s="57"/>
      <c r="KTF92" s="57"/>
      <c r="KTG92" s="57"/>
      <c r="KTH92" s="57"/>
      <c r="KTI92" s="57"/>
      <c r="KTJ92" s="57"/>
      <c r="KTK92" s="57"/>
      <c r="KTL92" s="57"/>
      <c r="KTM92" s="57"/>
      <c r="KTN92" s="57"/>
      <c r="KTO92" s="57"/>
      <c r="KTP92" s="57"/>
      <c r="KTQ92" s="57"/>
      <c r="KTR92" s="57"/>
      <c r="KTS92" s="57"/>
      <c r="KTT92" s="57"/>
      <c r="KTU92" s="57"/>
      <c r="KTV92" s="57"/>
      <c r="KTW92" s="57"/>
      <c r="KTX92" s="57"/>
      <c r="KTY92" s="57"/>
      <c r="KTZ92" s="57"/>
      <c r="KUA92" s="57"/>
      <c r="KUB92" s="57"/>
      <c r="KUC92" s="57"/>
      <c r="KUD92" s="57"/>
      <c r="KUE92" s="57"/>
      <c r="KUF92" s="57"/>
      <c r="KUG92" s="57"/>
      <c r="KUH92" s="57"/>
      <c r="KUI92" s="57"/>
      <c r="KUJ92" s="57"/>
      <c r="KUK92" s="57"/>
      <c r="KUL92" s="57"/>
      <c r="KUM92" s="57"/>
      <c r="KUN92" s="57"/>
      <c r="KUO92" s="57"/>
      <c r="KUP92" s="57"/>
      <c r="KUQ92" s="57"/>
      <c r="KUR92" s="57"/>
      <c r="KUS92" s="57"/>
      <c r="KUT92" s="57"/>
      <c r="KUU92" s="57"/>
      <c r="KUV92" s="57"/>
      <c r="KUW92" s="57"/>
      <c r="KUX92" s="57"/>
      <c r="KUY92" s="57"/>
      <c r="KUZ92" s="57"/>
      <c r="KVA92" s="57"/>
      <c r="KVB92" s="57"/>
      <c r="KVC92" s="57"/>
      <c r="KVD92" s="57"/>
      <c r="KVE92" s="57"/>
      <c r="KVF92" s="57"/>
      <c r="KVG92" s="57"/>
      <c r="KVH92" s="57"/>
      <c r="KVI92" s="57"/>
      <c r="KVJ92" s="57"/>
      <c r="KVK92" s="57"/>
      <c r="KVL92" s="57"/>
      <c r="KVM92" s="57"/>
      <c r="KVN92" s="57"/>
      <c r="KVO92" s="57"/>
      <c r="KVP92" s="57"/>
      <c r="KVQ92" s="57"/>
      <c r="KVR92" s="57"/>
      <c r="KVS92" s="57"/>
      <c r="KVT92" s="57"/>
      <c r="KVU92" s="57"/>
      <c r="KVV92" s="57"/>
      <c r="KVW92" s="57"/>
      <c r="KVX92" s="57"/>
      <c r="KVY92" s="57"/>
      <c r="KVZ92" s="57"/>
      <c r="KWA92" s="57"/>
      <c r="KWB92" s="57"/>
      <c r="KWC92" s="57"/>
      <c r="KWD92" s="57"/>
      <c r="KWE92" s="57"/>
      <c r="KWF92" s="57"/>
      <c r="KWG92" s="57"/>
      <c r="KWH92" s="57"/>
      <c r="KWI92" s="57"/>
      <c r="KWJ92" s="57"/>
      <c r="KWK92" s="57"/>
      <c r="KWL92" s="57"/>
      <c r="KWM92" s="57"/>
      <c r="KWN92" s="57"/>
      <c r="KWO92" s="57"/>
      <c r="KWP92" s="57"/>
      <c r="KWQ92" s="57"/>
      <c r="KWR92" s="57"/>
      <c r="KWS92" s="57"/>
      <c r="KWT92" s="57"/>
      <c r="KWU92" s="57"/>
      <c r="KWV92" s="57"/>
      <c r="KWW92" s="57"/>
      <c r="KWX92" s="57"/>
      <c r="KWY92" s="57"/>
      <c r="KWZ92" s="57"/>
      <c r="KXA92" s="57"/>
      <c r="KXB92" s="57"/>
      <c r="KXC92" s="57"/>
      <c r="KXD92" s="57"/>
      <c r="KXE92" s="57"/>
      <c r="KXF92" s="57"/>
      <c r="KXG92" s="57"/>
      <c r="KXH92" s="57"/>
      <c r="KXI92" s="57"/>
      <c r="KXJ92" s="57"/>
      <c r="KXK92" s="57"/>
      <c r="KXL92" s="57"/>
      <c r="KXM92" s="57"/>
      <c r="KXN92" s="57"/>
      <c r="KXO92" s="57"/>
      <c r="KXP92" s="57"/>
      <c r="KXQ92" s="57"/>
      <c r="KXR92" s="57"/>
      <c r="KXS92" s="57"/>
      <c r="KXT92" s="57"/>
      <c r="KXU92" s="57"/>
      <c r="KXV92" s="57"/>
      <c r="KXW92" s="57"/>
      <c r="KXX92" s="57"/>
      <c r="KXY92" s="57"/>
      <c r="KXZ92" s="57"/>
      <c r="KYA92" s="57"/>
      <c r="KYB92" s="57"/>
      <c r="KYC92" s="57"/>
      <c r="KYD92" s="57"/>
      <c r="KYE92" s="57"/>
      <c r="KYF92" s="57"/>
      <c r="KYG92" s="57"/>
      <c r="KYH92" s="57"/>
      <c r="KYI92" s="57"/>
      <c r="KYJ92" s="57"/>
      <c r="KYK92" s="57"/>
      <c r="KYL92" s="57"/>
      <c r="KYM92" s="57"/>
      <c r="KYN92" s="57"/>
      <c r="KYO92" s="57"/>
      <c r="KYP92" s="57"/>
      <c r="KYQ92" s="57"/>
      <c r="KYR92" s="57"/>
      <c r="KYS92" s="57"/>
      <c r="KYT92" s="57"/>
      <c r="KYU92" s="57"/>
      <c r="KYV92" s="57"/>
      <c r="KYW92" s="57"/>
      <c r="KYX92" s="57"/>
      <c r="KYY92" s="57"/>
      <c r="KYZ92" s="57"/>
      <c r="KZA92" s="57"/>
      <c r="KZB92" s="57"/>
      <c r="KZC92" s="57"/>
      <c r="KZD92" s="57"/>
      <c r="KZE92" s="57"/>
      <c r="KZF92" s="57"/>
      <c r="KZG92" s="57"/>
      <c r="KZH92" s="57"/>
      <c r="KZI92" s="57"/>
      <c r="KZJ92" s="57"/>
      <c r="KZK92" s="57"/>
      <c r="KZL92" s="57"/>
      <c r="KZM92" s="57"/>
      <c r="KZN92" s="57"/>
      <c r="KZO92" s="57"/>
      <c r="KZP92" s="57"/>
      <c r="KZQ92" s="57"/>
      <c r="KZR92" s="57"/>
      <c r="KZS92" s="57"/>
      <c r="KZT92" s="57"/>
      <c r="KZU92" s="57"/>
      <c r="KZV92" s="57"/>
      <c r="KZW92" s="57"/>
      <c r="KZX92" s="57"/>
      <c r="KZY92" s="57"/>
      <c r="KZZ92" s="57"/>
      <c r="LAA92" s="57"/>
      <c r="LAB92" s="57"/>
      <c r="LAC92" s="57"/>
      <c r="LAD92" s="57"/>
      <c r="LAE92" s="57"/>
      <c r="LAF92" s="57"/>
      <c r="LAG92" s="57"/>
      <c r="LAH92" s="57"/>
      <c r="LAI92" s="57"/>
      <c r="LAJ92" s="57"/>
      <c r="LAK92" s="57"/>
      <c r="LAL92" s="57"/>
      <c r="LAM92" s="57"/>
      <c r="LAN92" s="57"/>
      <c r="LAO92" s="57"/>
      <c r="LAP92" s="57"/>
      <c r="LAQ92" s="57"/>
      <c r="LAR92" s="57"/>
      <c r="LAS92" s="57"/>
      <c r="LAT92" s="57"/>
      <c r="LAU92" s="57"/>
      <c r="LAV92" s="57"/>
      <c r="LAW92" s="57"/>
      <c r="LAX92" s="57"/>
      <c r="LAY92" s="57"/>
      <c r="LAZ92" s="57"/>
      <c r="LBA92" s="57"/>
      <c r="LBB92" s="57"/>
      <c r="LBC92" s="57"/>
      <c r="LBD92" s="57"/>
      <c r="LBE92" s="57"/>
      <c r="LBF92" s="57"/>
      <c r="LBG92" s="57"/>
      <c r="LBH92" s="57"/>
      <c r="LBI92" s="57"/>
      <c r="LBJ92" s="57"/>
      <c r="LBK92" s="57"/>
      <c r="LBL92" s="57"/>
      <c r="LBM92" s="57"/>
      <c r="LBN92" s="57"/>
      <c r="LBO92" s="57"/>
      <c r="LBP92" s="57"/>
      <c r="LBQ92" s="57"/>
      <c r="LBR92" s="57"/>
      <c r="LBS92" s="57"/>
      <c r="LBT92" s="57"/>
      <c r="LBU92" s="57"/>
      <c r="LBV92" s="57"/>
      <c r="LBW92" s="57"/>
      <c r="LBX92" s="57"/>
      <c r="LBY92" s="57"/>
      <c r="LBZ92" s="57"/>
      <c r="LCA92" s="57"/>
      <c r="LCB92" s="57"/>
      <c r="LCC92" s="57"/>
      <c r="LCD92" s="57"/>
      <c r="LCE92" s="57"/>
      <c r="LCF92" s="57"/>
      <c r="LCG92" s="57"/>
      <c r="LCH92" s="57"/>
      <c r="LCI92" s="57"/>
      <c r="LCJ92" s="57"/>
      <c r="LCK92" s="57"/>
      <c r="LCL92" s="57"/>
      <c r="LCM92" s="57"/>
      <c r="LCN92" s="57"/>
      <c r="LCO92" s="57"/>
      <c r="LCP92" s="57"/>
      <c r="LCQ92" s="57"/>
      <c r="LCR92" s="57"/>
      <c r="LCS92" s="57"/>
      <c r="LCT92" s="57"/>
      <c r="LCU92" s="57"/>
      <c r="LCV92" s="57"/>
      <c r="LCW92" s="57"/>
      <c r="LCX92" s="57"/>
      <c r="LCY92" s="57"/>
      <c r="LCZ92" s="57"/>
      <c r="LDA92" s="57"/>
      <c r="LDB92" s="57"/>
      <c r="LDC92" s="57"/>
      <c r="LDD92" s="57"/>
      <c r="LDE92" s="57"/>
      <c r="LDF92" s="57"/>
      <c r="LDG92" s="57"/>
      <c r="LDH92" s="57"/>
      <c r="LDI92" s="57"/>
      <c r="LDJ92" s="57"/>
      <c r="LDK92" s="57"/>
      <c r="LDL92" s="57"/>
      <c r="LDM92" s="57"/>
      <c r="LDN92" s="57"/>
      <c r="LDO92" s="57"/>
      <c r="LDP92" s="57"/>
      <c r="LDQ92" s="57"/>
      <c r="LDR92" s="57"/>
      <c r="LDS92" s="57"/>
      <c r="LDT92" s="57"/>
      <c r="LDU92" s="57"/>
      <c r="LDV92" s="57"/>
      <c r="LDW92" s="57"/>
      <c r="LDX92" s="57"/>
      <c r="LDY92" s="57"/>
      <c r="LDZ92" s="57"/>
      <c r="LEA92" s="57"/>
      <c r="LEB92" s="57"/>
      <c r="LEC92" s="57"/>
      <c r="LED92" s="57"/>
      <c r="LEE92" s="57"/>
      <c r="LEF92" s="57"/>
      <c r="LEG92" s="57"/>
      <c r="LEH92" s="57"/>
      <c r="LEI92" s="57"/>
      <c r="LEJ92" s="57"/>
      <c r="LEK92" s="57"/>
      <c r="LEL92" s="57"/>
      <c r="LEM92" s="57"/>
      <c r="LEN92" s="57"/>
      <c r="LEO92" s="57"/>
      <c r="LEP92" s="57"/>
      <c r="LEQ92" s="57"/>
      <c r="LER92" s="57"/>
      <c r="LES92" s="57"/>
      <c r="LET92" s="57"/>
      <c r="LEU92" s="57"/>
      <c r="LEV92" s="57"/>
      <c r="LEW92" s="57"/>
      <c r="LEX92" s="57"/>
      <c r="LEY92" s="57"/>
      <c r="LEZ92" s="57"/>
      <c r="LFA92" s="57"/>
      <c r="LFB92" s="57"/>
      <c r="LFC92" s="57"/>
      <c r="LFD92" s="57"/>
      <c r="LFE92" s="57"/>
      <c r="LFF92" s="57"/>
      <c r="LFG92" s="57"/>
      <c r="LFH92" s="57"/>
      <c r="LFI92" s="57"/>
      <c r="LFJ92" s="57"/>
      <c r="LFK92" s="57"/>
      <c r="LFL92" s="57"/>
      <c r="LFM92" s="57"/>
      <c r="LFN92" s="57"/>
      <c r="LFO92" s="57"/>
      <c r="LFP92" s="57"/>
      <c r="LFQ92" s="57"/>
      <c r="LFR92" s="57"/>
      <c r="LFS92" s="57"/>
      <c r="LFT92" s="57"/>
      <c r="LFU92" s="57"/>
      <c r="LFV92" s="57"/>
      <c r="LFW92" s="57"/>
      <c r="LFX92" s="57"/>
      <c r="LFY92" s="57"/>
      <c r="LFZ92" s="57"/>
      <c r="LGA92" s="57"/>
      <c r="LGB92" s="57"/>
      <c r="LGC92" s="57"/>
      <c r="LGD92" s="57"/>
      <c r="LGE92" s="57"/>
      <c r="LGF92" s="57"/>
      <c r="LGG92" s="57"/>
      <c r="LGH92" s="57"/>
      <c r="LGI92" s="57"/>
      <c r="LGJ92" s="57"/>
      <c r="LGK92" s="57"/>
      <c r="LGL92" s="57"/>
      <c r="LGM92" s="57"/>
      <c r="LGN92" s="57"/>
      <c r="LGO92" s="57"/>
      <c r="LGP92" s="57"/>
      <c r="LGQ92" s="57"/>
      <c r="LGR92" s="57"/>
      <c r="LGS92" s="57"/>
      <c r="LGT92" s="57"/>
      <c r="LGU92" s="57"/>
      <c r="LGV92" s="57"/>
      <c r="LGW92" s="57"/>
      <c r="LGX92" s="57"/>
      <c r="LGY92" s="57"/>
      <c r="LGZ92" s="57"/>
      <c r="LHA92" s="57"/>
      <c r="LHB92" s="57"/>
      <c r="LHC92" s="57"/>
      <c r="LHD92" s="57"/>
      <c r="LHE92" s="57"/>
      <c r="LHF92" s="57"/>
      <c r="LHG92" s="57"/>
      <c r="LHH92" s="57"/>
      <c r="LHI92" s="57"/>
      <c r="LHJ92" s="57"/>
      <c r="LHK92" s="57"/>
      <c r="LHL92" s="57"/>
      <c r="LHM92" s="57"/>
      <c r="LHN92" s="57"/>
      <c r="LHO92" s="57"/>
      <c r="LHP92" s="57"/>
      <c r="LHQ92" s="57"/>
      <c r="LHR92" s="57"/>
      <c r="LHS92" s="57"/>
      <c r="LHT92" s="57"/>
      <c r="LHU92" s="57"/>
      <c r="LHV92" s="57"/>
      <c r="LHW92" s="57"/>
      <c r="LHX92" s="57"/>
      <c r="LHY92" s="57"/>
      <c r="LHZ92" s="57"/>
      <c r="LIA92" s="57"/>
      <c r="LIB92" s="57"/>
      <c r="LIC92" s="57"/>
      <c r="LID92" s="57"/>
      <c r="LIE92" s="57"/>
      <c r="LIF92" s="57"/>
      <c r="LIG92" s="57"/>
      <c r="LIH92" s="57"/>
      <c r="LII92" s="57"/>
      <c r="LIJ92" s="57"/>
      <c r="LIK92" s="57"/>
      <c r="LIL92" s="57"/>
      <c r="LIM92" s="57"/>
      <c r="LIN92" s="57"/>
      <c r="LIO92" s="57"/>
      <c r="LIP92" s="57"/>
      <c r="LIQ92" s="57"/>
      <c r="LIR92" s="57"/>
      <c r="LIS92" s="57"/>
      <c r="LIT92" s="57"/>
      <c r="LIU92" s="57"/>
      <c r="LIV92" s="57"/>
      <c r="LIW92" s="57"/>
      <c r="LIX92" s="57"/>
      <c r="LIY92" s="57"/>
      <c r="LIZ92" s="57"/>
      <c r="LJA92" s="57"/>
      <c r="LJB92" s="57"/>
      <c r="LJC92" s="57"/>
      <c r="LJD92" s="57"/>
      <c r="LJE92" s="57"/>
      <c r="LJF92" s="57"/>
      <c r="LJG92" s="57"/>
      <c r="LJH92" s="57"/>
      <c r="LJI92" s="57"/>
      <c r="LJJ92" s="57"/>
      <c r="LJK92" s="57"/>
      <c r="LJL92" s="57"/>
      <c r="LJM92" s="57"/>
      <c r="LJN92" s="57"/>
      <c r="LJO92" s="57"/>
      <c r="LJP92" s="57"/>
      <c r="LJQ92" s="57"/>
      <c r="LJR92" s="57"/>
      <c r="LJS92" s="57"/>
      <c r="LJT92" s="57"/>
      <c r="LJU92" s="57"/>
      <c r="LJV92" s="57"/>
      <c r="LJW92" s="57"/>
      <c r="LJX92" s="57"/>
      <c r="LJY92" s="57"/>
      <c r="LJZ92" s="57"/>
      <c r="LKA92" s="57"/>
      <c r="LKB92" s="57"/>
      <c r="LKC92" s="57"/>
      <c r="LKD92" s="57"/>
      <c r="LKE92" s="57"/>
      <c r="LKF92" s="57"/>
      <c r="LKG92" s="57"/>
      <c r="LKH92" s="57"/>
      <c r="LKI92" s="57"/>
      <c r="LKJ92" s="57"/>
      <c r="LKK92" s="57"/>
      <c r="LKL92" s="57"/>
      <c r="LKM92" s="57"/>
      <c r="LKN92" s="57"/>
      <c r="LKO92" s="57"/>
      <c r="LKP92" s="57"/>
      <c r="LKQ92" s="57"/>
      <c r="LKR92" s="57"/>
      <c r="LKS92" s="57"/>
      <c r="LKT92" s="57"/>
      <c r="LKU92" s="57"/>
      <c r="LKV92" s="57"/>
      <c r="LKW92" s="57"/>
      <c r="LKX92" s="57"/>
      <c r="LKY92" s="57"/>
      <c r="LKZ92" s="57"/>
      <c r="LLA92" s="57"/>
      <c r="LLB92" s="57"/>
      <c r="LLC92" s="57"/>
      <c r="LLD92" s="57"/>
      <c r="LLE92" s="57"/>
      <c r="LLF92" s="57"/>
      <c r="LLG92" s="57"/>
      <c r="LLH92" s="57"/>
      <c r="LLI92" s="57"/>
      <c r="LLJ92" s="57"/>
      <c r="LLK92" s="57"/>
      <c r="LLL92" s="57"/>
      <c r="LLM92" s="57"/>
      <c r="LLN92" s="57"/>
      <c r="LLO92" s="57"/>
      <c r="LLP92" s="57"/>
      <c r="LLQ92" s="57"/>
      <c r="LLR92" s="57"/>
      <c r="LLS92" s="57"/>
      <c r="LLT92" s="57"/>
      <c r="LLU92" s="57"/>
      <c r="LLV92" s="57"/>
      <c r="LLW92" s="57"/>
      <c r="LLX92" s="57"/>
      <c r="LLY92" s="57"/>
      <c r="LLZ92" s="57"/>
      <c r="LMA92" s="57"/>
      <c r="LMB92" s="57"/>
      <c r="LMC92" s="57"/>
      <c r="LMD92" s="57"/>
      <c r="LME92" s="57"/>
      <c r="LMF92" s="57"/>
      <c r="LMG92" s="57"/>
      <c r="LMH92" s="57"/>
      <c r="LMI92" s="57"/>
      <c r="LMJ92" s="57"/>
      <c r="LMK92" s="57"/>
      <c r="LML92" s="57"/>
      <c r="LMM92" s="57"/>
      <c r="LMN92" s="57"/>
      <c r="LMO92" s="57"/>
      <c r="LMP92" s="57"/>
      <c r="LMQ92" s="57"/>
      <c r="LMR92" s="57"/>
      <c r="LMS92" s="57"/>
      <c r="LMT92" s="57"/>
      <c r="LMU92" s="57"/>
      <c r="LMV92" s="57"/>
      <c r="LMW92" s="57"/>
      <c r="LMX92" s="57"/>
      <c r="LMY92" s="57"/>
      <c r="LMZ92" s="57"/>
      <c r="LNA92" s="57"/>
      <c r="LNB92" s="57"/>
      <c r="LNC92" s="57"/>
      <c r="LND92" s="57"/>
      <c r="LNE92" s="57"/>
      <c r="LNF92" s="57"/>
      <c r="LNG92" s="57"/>
      <c r="LNH92" s="57"/>
      <c r="LNI92" s="57"/>
      <c r="LNJ92" s="57"/>
      <c r="LNK92" s="57"/>
      <c r="LNL92" s="57"/>
      <c r="LNM92" s="57"/>
      <c r="LNN92" s="57"/>
      <c r="LNO92" s="57"/>
      <c r="LNP92" s="57"/>
      <c r="LNQ92" s="57"/>
      <c r="LNR92" s="57"/>
      <c r="LNS92" s="57"/>
      <c r="LNT92" s="57"/>
      <c r="LNU92" s="57"/>
      <c r="LNV92" s="57"/>
      <c r="LNW92" s="57"/>
      <c r="LNX92" s="57"/>
      <c r="LNY92" s="57"/>
      <c r="LNZ92" s="57"/>
      <c r="LOA92" s="57"/>
      <c r="LOB92" s="57"/>
      <c r="LOC92" s="57"/>
      <c r="LOD92" s="57"/>
      <c r="LOE92" s="57"/>
      <c r="LOF92" s="57"/>
      <c r="LOG92" s="57"/>
      <c r="LOH92" s="57"/>
      <c r="LOI92" s="57"/>
      <c r="LOJ92" s="57"/>
      <c r="LOK92" s="57"/>
      <c r="LOL92" s="57"/>
      <c r="LOM92" s="57"/>
      <c r="LON92" s="57"/>
      <c r="LOO92" s="57"/>
      <c r="LOP92" s="57"/>
      <c r="LOQ92" s="57"/>
      <c r="LOR92" s="57"/>
      <c r="LOS92" s="57"/>
      <c r="LOT92" s="57"/>
      <c r="LOU92" s="57"/>
      <c r="LOV92" s="57"/>
      <c r="LOW92" s="57"/>
      <c r="LOX92" s="57"/>
      <c r="LOY92" s="57"/>
      <c r="LOZ92" s="57"/>
      <c r="LPA92" s="57"/>
      <c r="LPB92" s="57"/>
      <c r="LPC92" s="57"/>
      <c r="LPD92" s="57"/>
      <c r="LPE92" s="57"/>
      <c r="LPF92" s="57"/>
      <c r="LPG92" s="57"/>
      <c r="LPH92" s="57"/>
      <c r="LPI92" s="57"/>
      <c r="LPJ92" s="57"/>
      <c r="LPK92" s="57"/>
      <c r="LPL92" s="57"/>
      <c r="LPM92" s="57"/>
      <c r="LPN92" s="57"/>
      <c r="LPO92" s="57"/>
      <c r="LPP92" s="57"/>
      <c r="LPQ92" s="57"/>
      <c r="LPR92" s="57"/>
      <c r="LPS92" s="57"/>
      <c r="LPT92" s="57"/>
      <c r="LPU92" s="57"/>
      <c r="LPV92" s="57"/>
      <c r="LPW92" s="57"/>
      <c r="LPX92" s="57"/>
      <c r="LPY92" s="57"/>
      <c r="LPZ92" s="57"/>
      <c r="LQA92" s="57"/>
      <c r="LQB92" s="57"/>
      <c r="LQC92" s="57"/>
      <c r="LQD92" s="57"/>
      <c r="LQE92" s="57"/>
      <c r="LQF92" s="57"/>
      <c r="LQG92" s="57"/>
      <c r="LQH92" s="57"/>
      <c r="LQI92" s="57"/>
      <c r="LQJ92" s="57"/>
      <c r="LQK92" s="57"/>
      <c r="LQL92" s="57"/>
      <c r="LQM92" s="57"/>
      <c r="LQN92" s="57"/>
      <c r="LQO92" s="57"/>
      <c r="LQP92" s="57"/>
      <c r="LQQ92" s="57"/>
      <c r="LQR92" s="57"/>
      <c r="LQS92" s="57"/>
      <c r="LQT92" s="57"/>
      <c r="LQU92" s="57"/>
      <c r="LQV92" s="57"/>
      <c r="LQW92" s="57"/>
      <c r="LQX92" s="57"/>
      <c r="LQY92" s="57"/>
      <c r="LQZ92" s="57"/>
      <c r="LRA92" s="57"/>
      <c r="LRB92" s="57"/>
      <c r="LRC92" s="57"/>
      <c r="LRD92" s="57"/>
      <c r="LRE92" s="57"/>
      <c r="LRF92" s="57"/>
      <c r="LRG92" s="57"/>
      <c r="LRH92" s="57"/>
      <c r="LRI92" s="57"/>
      <c r="LRJ92" s="57"/>
      <c r="LRK92" s="57"/>
      <c r="LRL92" s="57"/>
      <c r="LRM92" s="57"/>
      <c r="LRN92" s="57"/>
      <c r="LRO92" s="57"/>
      <c r="LRP92" s="57"/>
      <c r="LRQ92" s="57"/>
      <c r="LRR92" s="57"/>
      <c r="LRS92" s="57"/>
      <c r="LRT92" s="57"/>
      <c r="LRU92" s="57"/>
      <c r="LRV92" s="57"/>
      <c r="LRW92" s="57"/>
      <c r="LRX92" s="57"/>
      <c r="LRY92" s="57"/>
      <c r="LRZ92" s="57"/>
      <c r="LSA92" s="57"/>
      <c r="LSB92" s="57"/>
      <c r="LSC92" s="57"/>
      <c r="LSD92" s="57"/>
      <c r="LSE92" s="57"/>
      <c r="LSF92" s="57"/>
      <c r="LSG92" s="57"/>
      <c r="LSH92" s="57"/>
      <c r="LSI92" s="57"/>
      <c r="LSJ92" s="57"/>
      <c r="LSK92" s="57"/>
      <c r="LSL92" s="57"/>
      <c r="LSM92" s="57"/>
      <c r="LSN92" s="57"/>
      <c r="LSO92" s="57"/>
      <c r="LSP92" s="57"/>
      <c r="LSQ92" s="57"/>
      <c r="LSR92" s="57"/>
      <c r="LSS92" s="57"/>
      <c r="LST92" s="57"/>
      <c r="LSU92" s="57"/>
      <c r="LSV92" s="57"/>
      <c r="LSW92" s="57"/>
      <c r="LSX92" s="57"/>
      <c r="LSY92" s="57"/>
      <c r="LSZ92" s="57"/>
      <c r="LTA92" s="57"/>
      <c r="LTB92" s="57"/>
      <c r="LTC92" s="57"/>
      <c r="LTD92" s="57"/>
      <c r="LTE92" s="57"/>
      <c r="LTF92" s="57"/>
      <c r="LTG92" s="57"/>
      <c r="LTH92" s="57"/>
      <c r="LTI92" s="57"/>
      <c r="LTJ92" s="57"/>
      <c r="LTK92" s="57"/>
      <c r="LTL92" s="57"/>
      <c r="LTM92" s="57"/>
      <c r="LTN92" s="57"/>
      <c r="LTO92" s="57"/>
      <c r="LTP92" s="57"/>
      <c r="LTQ92" s="57"/>
      <c r="LTR92" s="57"/>
      <c r="LTS92" s="57"/>
      <c r="LTT92" s="57"/>
      <c r="LTU92" s="57"/>
      <c r="LTV92" s="57"/>
      <c r="LTW92" s="57"/>
      <c r="LTX92" s="57"/>
      <c r="LTY92" s="57"/>
      <c r="LTZ92" s="57"/>
      <c r="LUA92" s="57"/>
      <c r="LUB92" s="57"/>
      <c r="LUC92" s="57"/>
      <c r="LUD92" s="57"/>
      <c r="LUE92" s="57"/>
      <c r="LUF92" s="57"/>
      <c r="LUG92" s="57"/>
      <c r="LUH92" s="57"/>
      <c r="LUI92" s="57"/>
      <c r="LUJ92" s="57"/>
      <c r="LUK92" s="57"/>
      <c r="LUL92" s="57"/>
      <c r="LUM92" s="57"/>
      <c r="LUN92" s="57"/>
      <c r="LUO92" s="57"/>
      <c r="LUP92" s="57"/>
      <c r="LUQ92" s="57"/>
      <c r="LUR92" s="57"/>
      <c r="LUS92" s="57"/>
      <c r="LUT92" s="57"/>
      <c r="LUU92" s="57"/>
      <c r="LUV92" s="57"/>
      <c r="LUW92" s="57"/>
      <c r="LUX92" s="57"/>
      <c r="LUY92" s="57"/>
      <c r="LUZ92" s="57"/>
      <c r="LVA92" s="57"/>
      <c r="LVB92" s="57"/>
      <c r="LVC92" s="57"/>
      <c r="LVD92" s="57"/>
      <c r="LVE92" s="57"/>
      <c r="LVF92" s="57"/>
      <c r="LVG92" s="57"/>
      <c r="LVH92" s="57"/>
      <c r="LVI92" s="57"/>
      <c r="LVJ92" s="57"/>
      <c r="LVK92" s="57"/>
      <c r="LVL92" s="57"/>
      <c r="LVM92" s="57"/>
      <c r="LVN92" s="57"/>
      <c r="LVO92" s="57"/>
      <c r="LVP92" s="57"/>
      <c r="LVQ92" s="57"/>
      <c r="LVR92" s="57"/>
      <c r="LVS92" s="57"/>
      <c r="LVT92" s="57"/>
      <c r="LVU92" s="57"/>
      <c r="LVV92" s="57"/>
      <c r="LVW92" s="57"/>
      <c r="LVX92" s="57"/>
      <c r="LVY92" s="57"/>
      <c r="LVZ92" s="57"/>
      <c r="LWA92" s="57"/>
      <c r="LWB92" s="57"/>
      <c r="LWC92" s="57"/>
      <c r="LWD92" s="57"/>
      <c r="LWE92" s="57"/>
      <c r="LWF92" s="57"/>
      <c r="LWG92" s="57"/>
      <c r="LWH92" s="57"/>
      <c r="LWI92" s="57"/>
      <c r="LWJ92" s="57"/>
      <c r="LWK92" s="57"/>
      <c r="LWL92" s="57"/>
      <c r="LWM92" s="57"/>
      <c r="LWN92" s="57"/>
      <c r="LWO92" s="57"/>
      <c r="LWP92" s="57"/>
      <c r="LWQ92" s="57"/>
      <c r="LWR92" s="57"/>
      <c r="LWS92" s="57"/>
      <c r="LWT92" s="57"/>
      <c r="LWU92" s="57"/>
      <c r="LWV92" s="57"/>
      <c r="LWW92" s="57"/>
      <c r="LWX92" s="57"/>
      <c r="LWY92" s="57"/>
      <c r="LWZ92" s="57"/>
      <c r="LXA92" s="57"/>
      <c r="LXB92" s="57"/>
      <c r="LXC92" s="57"/>
      <c r="LXD92" s="57"/>
      <c r="LXE92" s="57"/>
      <c r="LXF92" s="57"/>
      <c r="LXG92" s="57"/>
      <c r="LXH92" s="57"/>
      <c r="LXI92" s="57"/>
      <c r="LXJ92" s="57"/>
      <c r="LXK92" s="57"/>
      <c r="LXL92" s="57"/>
      <c r="LXM92" s="57"/>
      <c r="LXN92" s="57"/>
      <c r="LXO92" s="57"/>
      <c r="LXP92" s="57"/>
      <c r="LXQ92" s="57"/>
      <c r="LXR92" s="57"/>
      <c r="LXS92" s="57"/>
      <c r="LXT92" s="57"/>
      <c r="LXU92" s="57"/>
      <c r="LXV92" s="57"/>
      <c r="LXW92" s="57"/>
      <c r="LXX92" s="57"/>
      <c r="LXY92" s="57"/>
      <c r="LXZ92" s="57"/>
      <c r="LYA92" s="57"/>
      <c r="LYB92" s="57"/>
      <c r="LYC92" s="57"/>
      <c r="LYD92" s="57"/>
      <c r="LYE92" s="57"/>
      <c r="LYF92" s="57"/>
      <c r="LYG92" s="57"/>
      <c r="LYH92" s="57"/>
      <c r="LYI92" s="57"/>
      <c r="LYJ92" s="57"/>
      <c r="LYK92" s="57"/>
      <c r="LYL92" s="57"/>
      <c r="LYM92" s="57"/>
      <c r="LYN92" s="57"/>
      <c r="LYO92" s="57"/>
      <c r="LYP92" s="57"/>
      <c r="LYQ92" s="57"/>
      <c r="LYR92" s="57"/>
      <c r="LYS92" s="57"/>
      <c r="LYT92" s="57"/>
      <c r="LYU92" s="57"/>
      <c r="LYV92" s="57"/>
      <c r="LYW92" s="57"/>
      <c r="LYX92" s="57"/>
      <c r="LYY92" s="57"/>
      <c r="LYZ92" s="57"/>
      <c r="LZA92" s="57"/>
      <c r="LZB92" s="57"/>
      <c r="LZC92" s="57"/>
      <c r="LZD92" s="57"/>
      <c r="LZE92" s="57"/>
      <c r="LZF92" s="57"/>
      <c r="LZG92" s="57"/>
      <c r="LZH92" s="57"/>
      <c r="LZI92" s="57"/>
      <c r="LZJ92" s="57"/>
      <c r="LZK92" s="57"/>
      <c r="LZL92" s="57"/>
      <c r="LZM92" s="57"/>
      <c r="LZN92" s="57"/>
      <c r="LZO92" s="57"/>
      <c r="LZP92" s="57"/>
      <c r="LZQ92" s="57"/>
      <c r="LZR92" s="57"/>
      <c r="LZS92" s="57"/>
      <c r="LZT92" s="57"/>
      <c r="LZU92" s="57"/>
      <c r="LZV92" s="57"/>
      <c r="LZW92" s="57"/>
      <c r="LZX92" s="57"/>
      <c r="LZY92" s="57"/>
      <c r="LZZ92" s="57"/>
      <c r="MAA92" s="57"/>
      <c r="MAB92" s="57"/>
      <c r="MAC92" s="57"/>
      <c r="MAD92" s="57"/>
      <c r="MAE92" s="57"/>
      <c r="MAF92" s="57"/>
      <c r="MAG92" s="57"/>
      <c r="MAH92" s="57"/>
      <c r="MAI92" s="57"/>
      <c r="MAJ92" s="57"/>
      <c r="MAK92" s="57"/>
      <c r="MAL92" s="57"/>
      <c r="MAM92" s="57"/>
      <c r="MAN92" s="57"/>
      <c r="MAO92" s="57"/>
      <c r="MAP92" s="57"/>
      <c r="MAQ92" s="57"/>
      <c r="MAR92" s="57"/>
      <c r="MAS92" s="57"/>
      <c r="MAT92" s="57"/>
      <c r="MAU92" s="57"/>
      <c r="MAV92" s="57"/>
      <c r="MAW92" s="57"/>
      <c r="MAX92" s="57"/>
      <c r="MAY92" s="57"/>
      <c r="MAZ92" s="57"/>
      <c r="MBA92" s="57"/>
      <c r="MBB92" s="57"/>
      <c r="MBC92" s="57"/>
      <c r="MBD92" s="57"/>
      <c r="MBE92" s="57"/>
      <c r="MBF92" s="57"/>
      <c r="MBG92" s="57"/>
      <c r="MBH92" s="57"/>
      <c r="MBI92" s="57"/>
      <c r="MBJ92" s="57"/>
      <c r="MBK92" s="57"/>
      <c r="MBL92" s="57"/>
      <c r="MBM92" s="57"/>
      <c r="MBN92" s="57"/>
      <c r="MBO92" s="57"/>
      <c r="MBP92" s="57"/>
      <c r="MBQ92" s="57"/>
      <c r="MBR92" s="57"/>
      <c r="MBS92" s="57"/>
      <c r="MBT92" s="57"/>
      <c r="MBU92" s="57"/>
      <c r="MBV92" s="57"/>
      <c r="MBW92" s="57"/>
      <c r="MBX92" s="57"/>
      <c r="MBY92" s="57"/>
      <c r="MBZ92" s="57"/>
      <c r="MCA92" s="57"/>
      <c r="MCB92" s="57"/>
      <c r="MCC92" s="57"/>
      <c r="MCD92" s="57"/>
      <c r="MCE92" s="57"/>
      <c r="MCF92" s="57"/>
      <c r="MCG92" s="57"/>
      <c r="MCH92" s="57"/>
      <c r="MCI92" s="57"/>
      <c r="MCJ92" s="57"/>
      <c r="MCK92" s="57"/>
      <c r="MCL92" s="57"/>
      <c r="MCM92" s="57"/>
      <c r="MCN92" s="57"/>
      <c r="MCO92" s="57"/>
      <c r="MCP92" s="57"/>
      <c r="MCQ92" s="57"/>
      <c r="MCR92" s="57"/>
      <c r="MCS92" s="57"/>
      <c r="MCT92" s="57"/>
      <c r="MCU92" s="57"/>
      <c r="MCV92" s="57"/>
      <c r="MCW92" s="57"/>
      <c r="MCX92" s="57"/>
      <c r="MCY92" s="57"/>
      <c r="MCZ92" s="57"/>
      <c r="MDA92" s="57"/>
      <c r="MDB92" s="57"/>
      <c r="MDC92" s="57"/>
      <c r="MDD92" s="57"/>
      <c r="MDE92" s="57"/>
      <c r="MDF92" s="57"/>
      <c r="MDG92" s="57"/>
      <c r="MDH92" s="57"/>
      <c r="MDI92" s="57"/>
      <c r="MDJ92" s="57"/>
      <c r="MDK92" s="57"/>
      <c r="MDL92" s="57"/>
      <c r="MDM92" s="57"/>
      <c r="MDN92" s="57"/>
      <c r="MDO92" s="57"/>
      <c r="MDP92" s="57"/>
      <c r="MDQ92" s="57"/>
      <c r="MDR92" s="57"/>
      <c r="MDS92" s="57"/>
      <c r="MDT92" s="57"/>
      <c r="MDU92" s="57"/>
      <c r="MDV92" s="57"/>
      <c r="MDW92" s="57"/>
      <c r="MDX92" s="57"/>
      <c r="MDY92" s="57"/>
      <c r="MDZ92" s="57"/>
      <c r="MEA92" s="57"/>
      <c r="MEB92" s="57"/>
      <c r="MEC92" s="57"/>
      <c r="MED92" s="57"/>
      <c r="MEE92" s="57"/>
      <c r="MEF92" s="57"/>
      <c r="MEG92" s="57"/>
      <c r="MEH92" s="57"/>
      <c r="MEI92" s="57"/>
      <c r="MEJ92" s="57"/>
      <c r="MEK92" s="57"/>
      <c r="MEL92" s="57"/>
      <c r="MEM92" s="57"/>
      <c r="MEN92" s="57"/>
      <c r="MEO92" s="57"/>
      <c r="MEP92" s="57"/>
      <c r="MEQ92" s="57"/>
      <c r="MER92" s="57"/>
      <c r="MES92" s="57"/>
      <c r="MET92" s="57"/>
      <c r="MEU92" s="57"/>
      <c r="MEV92" s="57"/>
      <c r="MEW92" s="57"/>
      <c r="MEX92" s="57"/>
      <c r="MEY92" s="57"/>
      <c r="MEZ92" s="57"/>
      <c r="MFA92" s="57"/>
      <c r="MFB92" s="57"/>
      <c r="MFC92" s="57"/>
      <c r="MFD92" s="57"/>
      <c r="MFE92" s="57"/>
      <c r="MFF92" s="57"/>
      <c r="MFG92" s="57"/>
      <c r="MFH92" s="57"/>
      <c r="MFI92" s="57"/>
      <c r="MFJ92" s="57"/>
      <c r="MFK92" s="57"/>
      <c r="MFL92" s="57"/>
      <c r="MFM92" s="57"/>
      <c r="MFN92" s="57"/>
      <c r="MFO92" s="57"/>
      <c r="MFP92" s="57"/>
      <c r="MFQ92" s="57"/>
      <c r="MFR92" s="57"/>
      <c r="MFS92" s="57"/>
      <c r="MFT92" s="57"/>
      <c r="MFU92" s="57"/>
      <c r="MFV92" s="57"/>
      <c r="MFW92" s="57"/>
      <c r="MFX92" s="57"/>
      <c r="MFY92" s="57"/>
      <c r="MFZ92" s="57"/>
      <c r="MGA92" s="57"/>
      <c r="MGB92" s="57"/>
      <c r="MGC92" s="57"/>
      <c r="MGD92" s="57"/>
      <c r="MGE92" s="57"/>
      <c r="MGF92" s="57"/>
      <c r="MGG92" s="57"/>
      <c r="MGH92" s="57"/>
      <c r="MGI92" s="57"/>
      <c r="MGJ92" s="57"/>
      <c r="MGK92" s="57"/>
      <c r="MGL92" s="57"/>
      <c r="MGM92" s="57"/>
      <c r="MGN92" s="57"/>
      <c r="MGO92" s="57"/>
      <c r="MGP92" s="57"/>
      <c r="MGQ92" s="57"/>
      <c r="MGR92" s="57"/>
      <c r="MGS92" s="57"/>
      <c r="MGT92" s="57"/>
      <c r="MGU92" s="57"/>
      <c r="MGV92" s="57"/>
      <c r="MGW92" s="57"/>
      <c r="MGX92" s="57"/>
      <c r="MGY92" s="57"/>
      <c r="MGZ92" s="57"/>
      <c r="MHA92" s="57"/>
      <c r="MHB92" s="57"/>
      <c r="MHC92" s="57"/>
      <c r="MHD92" s="57"/>
      <c r="MHE92" s="57"/>
      <c r="MHF92" s="57"/>
      <c r="MHG92" s="57"/>
      <c r="MHH92" s="57"/>
      <c r="MHI92" s="57"/>
      <c r="MHJ92" s="57"/>
      <c r="MHK92" s="57"/>
      <c r="MHL92" s="57"/>
      <c r="MHM92" s="57"/>
      <c r="MHN92" s="57"/>
      <c r="MHO92" s="57"/>
      <c r="MHP92" s="57"/>
      <c r="MHQ92" s="57"/>
      <c r="MHR92" s="57"/>
      <c r="MHS92" s="57"/>
      <c r="MHT92" s="57"/>
      <c r="MHU92" s="57"/>
      <c r="MHV92" s="57"/>
      <c r="MHW92" s="57"/>
      <c r="MHX92" s="57"/>
      <c r="MHY92" s="57"/>
      <c r="MHZ92" s="57"/>
      <c r="MIA92" s="57"/>
      <c r="MIB92" s="57"/>
      <c r="MIC92" s="57"/>
      <c r="MID92" s="57"/>
      <c r="MIE92" s="57"/>
      <c r="MIF92" s="57"/>
      <c r="MIG92" s="57"/>
      <c r="MIH92" s="57"/>
      <c r="MII92" s="57"/>
      <c r="MIJ92" s="57"/>
      <c r="MIK92" s="57"/>
      <c r="MIL92" s="57"/>
      <c r="MIM92" s="57"/>
      <c r="MIN92" s="57"/>
      <c r="MIO92" s="57"/>
      <c r="MIP92" s="57"/>
      <c r="MIQ92" s="57"/>
      <c r="MIR92" s="57"/>
      <c r="MIS92" s="57"/>
      <c r="MIT92" s="57"/>
      <c r="MIU92" s="57"/>
      <c r="MIV92" s="57"/>
      <c r="MIW92" s="57"/>
      <c r="MIX92" s="57"/>
      <c r="MIY92" s="57"/>
      <c r="MIZ92" s="57"/>
      <c r="MJA92" s="57"/>
      <c r="MJB92" s="57"/>
      <c r="MJC92" s="57"/>
      <c r="MJD92" s="57"/>
      <c r="MJE92" s="57"/>
      <c r="MJF92" s="57"/>
      <c r="MJG92" s="57"/>
      <c r="MJH92" s="57"/>
      <c r="MJI92" s="57"/>
      <c r="MJJ92" s="57"/>
      <c r="MJK92" s="57"/>
      <c r="MJL92" s="57"/>
      <c r="MJM92" s="57"/>
      <c r="MJN92" s="57"/>
      <c r="MJO92" s="57"/>
      <c r="MJP92" s="57"/>
      <c r="MJQ92" s="57"/>
      <c r="MJR92" s="57"/>
      <c r="MJS92" s="57"/>
      <c r="MJT92" s="57"/>
      <c r="MJU92" s="57"/>
      <c r="MJV92" s="57"/>
      <c r="MJW92" s="57"/>
      <c r="MJX92" s="57"/>
      <c r="MJY92" s="57"/>
      <c r="MJZ92" s="57"/>
      <c r="MKA92" s="57"/>
      <c r="MKB92" s="57"/>
      <c r="MKC92" s="57"/>
      <c r="MKD92" s="57"/>
      <c r="MKE92" s="57"/>
      <c r="MKF92" s="57"/>
      <c r="MKG92" s="57"/>
      <c r="MKH92" s="57"/>
      <c r="MKI92" s="57"/>
      <c r="MKJ92" s="57"/>
      <c r="MKK92" s="57"/>
      <c r="MKL92" s="57"/>
      <c r="MKM92" s="57"/>
      <c r="MKN92" s="57"/>
      <c r="MKO92" s="57"/>
      <c r="MKP92" s="57"/>
      <c r="MKQ92" s="57"/>
      <c r="MKR92" s="57"/>
      <c r="MKS92" s="57"/>
      <c r="MKT92" s="57"/>
      <c r="MKU92" s="57"/>
      <c r="MKV92" s="57"/>
      <c r="MKW92" s="57"/>
      <c r="MKX92" s="57"/>
      <c r="MKY92" s="57"/>
      <c r="MKZ92" s="57"/>
      <c r="MLA92" s="57"/>
      <c r="MLB92" s="57"/>
      <c r="MLC92" s="57"/>
      <c r="MLD92" s="57"/>
      <c r="MLE92" s="57"/>
      <c r="MLF92" s="57"/>
      <c r="MLG92" s="57"/>
      <c r="MLH92" s="57"/>
      <c r="MLI92" s="57"/>
      <c r="MLJ92" s="57"/>
      <c r="MLK92" s="57"/>
      <c r="MLL92" s="57"/>
      <c r="MLM92" s="57"/>
      <c r="MLN92" s="57"/>
      <c r="MLO92" s="57"/>
      <c r="MLP92" s="57"/>
      <c r="MLQ92" s="57"/>
      <c r="MLR92" s="57"/>
      <c r="MLS92" s="57"/>
      <c r="MLT92" s="57"/>
      <c r="MLU92" s="57"/>
      <c r="MLV92" s="57"/>
      <c r="MLW92" s="57"/>
      <c r="MLX92" s="57"/>
      <c r="MLY92" s="57"/>
      <c r="MLZ92" s="57"/>
      <c r="MMA92" s="57"/>
      <c r="MMB92" s="57"/>
      <c r="MMC92" s="57"/>
      <c r="MMD92" s="57"/>
      <c r="MME92" s="57"/>
      <c r="MMF92" s="57"/>
      <c r="MMG92" s="57"/>
      <c r="MMH92" s="57"/>
      <c r="MMI92" s="57"/>
      <c r="MMJ92" s="57"/>
      <c r="MMK92" s="57"/>
      <c r="MML92" s="57"/>
      <c r="MMM92" s="57"/>
      <c r="MMN92" s="57"/>
      <c r="MMO92" s="57"/>
      <c r="MMP92" s="57"/>
      <c r="MMQ92" s="57"/>
      <c r="MMR92" s="57"/>
      <c r="MMS92" s="57"/>
      <c r="MMT92" s="57"/>
      <c r="MMU92" s="57"/>
      <c r="MMV92" s="57"/>
      <c r="MMW92" s="57"/>
      <c r="MMX92" s="57"/>
      <c r="MMY92" s="57"/>
      <c r="MMZ92" s="57"/>
      <c r="MNA92" s="57"/>
      <c r="MNB92" s="57"/>
      <c r="MNC92" s="57"/>
      <c r="MND92" s="57"/>
      <c r="MNE92" s="57"/>
      <c r="MNF92" s="57"/>
      <c r="MNG92" s="57"/>
      <c r="MNH92" s="57"/>
      <c r="MNI92" s="57"/>
      <c r="MNJ92" s="57"/>
      <c r="MNK92" s="57"/>
      <c r="MNL92" s="57"/>
      <c r="MNM92" s="57"/>
      <c r="MNN92" s="57"/>
      <c r="MNO92" s="57"/>
      <c r="MNP92" s="57"/>
      <c r="MNQ92" s="57"/>
      <c r="MNR92" s="57"/>
      <c r="MNS92" s="57"/>
      <c r="MNT92" s="57"/>
      <c r="MNU92" s="57"/>
      <c r="MNV92" s="57"/>
      <c r="MNW92" s="57"/>
      <c r="MNX92" s="57"/>
      <c r="MNY92" s="57"/>
      <c r="MNZ92" s="57"/>
      <c r="MOA92" s="57"/>
      <c r="MOB92" s="57"/>
      <c r="MOC92" s="57"/>
      <c r="MOD92" s="57"/>
      <c r="MOE92" s="57"/>
      <c r="MOF92" s="57"/>
      <c r="MOG92" s="57"/>
      <c r="MOH92" s="57"/>
      <c r="MOI92" s="57"/>
      <c r="MOJ92" s="57"/>
      <c r="MOK92" s="57"/>
      <c r="MOL92" s="57"/>
      <c r="MOM92" s="57"/>
      <c r="MON92" s="57"/>
      <c r="MOO92" s="57"/>
      <c r="MOP92" s="57"/>
      <c r="MOQ92" s="57"/>
      <c r="MOR92" s="57"/>
      <c r="MOS92" s="57"/>
      <c r="MOT92" s="57"/>
      <c r="MOU92" s="57"/>
      <c r="MOV92" s="57"/>
      <c r="MOW92" s="57"/>
      <c r="MOX92" s="57"/>
      <c r="MOY92" s="57"/>
      <c r="MOZ92" s="57"/>
      <c r="MPA92" s="57"/>
      <c r="MPB92" s="57"/>
      <c r="MPC92" s="57"/>
      <c r="MPD92" s="57"/>
      <c r="MPE92" s="57"/>
      <c r="MPF92" s="57"/>
      <c r="MPG92" s="57"/>
      <c r="MPH92" s="57"/>
      <c r="MPI92" s="57"/>
      <c r="MPJ92" s="57"/>
      <c r="MPK92" s="57"/>
      <c r="MPL92" s="57"/>
      <c r="MPM92" s="57"/>
      <c r="MPN92" s="57"/>
      <c r="MPO92" s="57"/>
      <c r="MPP92" s="57"/>
      <c r="MPQ92" s="57"/>
      <c r="MPR92" s="57"/>
      <c r="MPS92" s="57"/>
      <c r="MPT92" s="57"/>
      <c r="MPU92" s="57"/>
      <c r="MPV92" s="57"/>
      <c r="MPW92" s="57"/>
      <c r="MPX92" s="57"/>
      <c r="MPY92" s="57"/>
      <c r="MPZ92" s="57"/>
      <c r="MQA92" s="57"/>
      <c r="MQB92" s="57"/>
      <c r="MQC92" s="57"/>
      <c r="MQD92" s="57"/>
      <c r="MQE92" s="57"/>
      <c r="MQF92" s="57"/>
      <c r="MQG92" s="57"/>
      <c r="MQH92" s="57"/>
      <c r="MQI92" s="57"/>
      <c r="MQJ92" s="57"/>
      <c r="MQK92" s="57"/>
      <c r="MQL92" s="57"/>
      <c r="MQM92" s="57"/>
      <c r="MQN92" s="57"/>
      <c r="MQO92" s="57"/>
      <c r="MQP92" s="57"/>
      <c r="MQQ92" s="57"/>
      <c r="MQR92" s="57"/>
      <c r="MQS92" s="57"/>
      <c r="MQT92" s="57"/>
      <c r="MQU92" s="57"/>
      <c r="MQV92" s="57"/>
      <c r="MQW92" s="57"/>
      <c r="MQX92" s="57"/>
      <c r="MQY92" s="57"/>
      <c r="MQZ92" s="57"/>
      <c r="MRA92" s="57"/>
      <c r="MRB92" s="57"/>
      <c r="MRC92" s="57"/>
      <c r="MRD92" s="57"/>
      <c r="MRE92" s="57"/>
      <c r="MRF92" s="57"/>
      <c r="MRG92" s="57"/>
      <c r="MRH92" s="57"/>
      <c r="MRI92" s="57"/>
      <c r="MRJ92" s="57"/>
      <c r="MRK92" s="57"/>
      <c r="MRL92" s="57"/>
      <c r="MRM92" s="57"/>
      <c r="MRN92" s="57"/>
      <c r="MRO92" s="57"/>
      <c r="MRP92" s="57"/>
      <c r="MRQ92" s="57"/>
      <c r="MRR92" s="57"/>
      <c r="MRS92" s="57"/>
      <c r="MRT92" s="57"/>
      <c r="MRU92" s="57"/>
      <c r="MRV92" s="57"/>
      <c r="MRW92" s="57"/>
      <c r="MRX92" s="57"/>
      <c r="MRY92" s="57"/>
      <c r="MRZ92" s="57"/>
      <c r="MSA92" s="57"/>
      <c r="MSB92" s="57"/>
      <c r="MSC92" s="57"/>
      <c r="MSD92" s="57"/>
      <c r="MSE92" s="57"/>
      <c r="MSF92" s="57"/>
      <c r="MSG92" s="57"/>
      <c r="MSH92" s="57"/>
      <c r="MSI92" s="57"/>
      <c r="MSJ92" s="57"/>
      <c r="MSK92" s="57"/>
      <c r="MSL92" s="57"/>
      <c r="MSM92" s="57"/>
      <c r="MSN92" s="57"/>
      <c r="MSO92" s="57"/>
      <c r="MSP92" s="57"/>
      <c r="MSQ92" s="57"/>
      <c r="MSR92" s="57"/>
      <c r="MSS92" s="57"/>
      <c r="MST92" s="57"/>
      <c r="MSU92" s="57"/>
      <c r="MSV92" s="57"/>
      <c r="MSW92" s="57"/>
      <c r="MSX92" s="57"/>
      <c r="MSY92" s="57"/>
      <c r="MSZ92" s="57"/>
      <c r="MTA92" s="57"/>
      <c r="MTB92" s="57"/>
      <c r="MTC92" s="57"/>
      <c r="MTD92" s="57"/>
      <c r="MTE92" s="57"/>
      <c r="MTF92" s="57"/>
      <c r="MTG92" s="57"/>
      <c r="MTH92" s="57"/>
      <c r="MTI92" s="57"/>
      <c r="MTJ92" s="57"/>
      <c r="MTK92" s="57"/>
      <c r="MTL92" s="57"/>
      <c r="MTM92" s="57"/>
      <c r="MTN92" s="57"/>
      <c r="MTO92" s="57"/>
      <c r="MTP92" s="57"/>
      <c r="MTQ92" s="57"/>
      <c r="MTR92" s="57"/>
      <c r="MTS92" s="57"/>
      <c r="MTT92" s="57"/>
      <c r="MTU92" s="57"/>
      <c r="MTV92" s="57"/>
      <c r="MTW92" s="57"/>
      <c r="MTX92" s="57"/>
      <c r="MTY92" s="57"/>
      <c r="MTZ92" s="57"/>
      <c r="MUA92" s="57"/>
      <c r="MUB92" s="57"/>
      <c r="MUC92" s="57"/>
      <c r="MUD92" s="57"/>
      <c r="MUE92" s="57"/>
      <c r="MUF92" s="57"/>
      <c r="MUG92" s="57"/>
      <c r="MUH92" s="57"/>
      <c r="MUI92" s="57"/>
      <c r="MUJ92" s="57"/>
      <c r="MUK92" s="57"/>
      <c r="MUL92" s="57"/>
      <c r="MUM92" s="57"/>
      <c r="MUN92" s="57"/>
      <c r="MUO92" s="57"/>
      <c r="MUP92" s="57"/>
      <c r="MUQ92" s="57"/>
      <c r="MUR92" s="57"/>
      <c r="MUS92" s="57"/>
      <c r="MUT92" s="57"/>
      <c r="MUU92" s="57"/>
      <c r="MUV92" s="57"/>
      <c r="MUW92" s="57"/>
      <c r="MUX92" s="57"/>
      <c r="MUY92" s="57"/>
      <c r="MUZ92" s="57"/>
      <c r="MVA92" s="57"/>
      <c r="MVB92" s="57"/>
      <c r="MVC92" s="57"/>
      <c r="MVD92" s="57"/>
      <c r="MVE92" s="57"/>
      <c r="MVF92" s="57"/>
      <c r="MVG92" s="57"/>
      <c r="MVH92" s="57"/>
      <c r="MVI92" s="57"/>
      <c r="MVJ92" s="57"/>
      <c r="MVK92" s="57"/>
      <c r="MVL92" s="57"/>
      <c r="MVM92" s="57"/>
      <c r="MVN92" s="57"/>
      <c r="MVO92" s="57"/>
      <c r="MVP92" s="57"/>
      <c r="MVQ92" s="57"/>
      <c r="MVR92" s="57"/>
      <c r="MVS92" s="57"/>
      <c r="MVT92" s="57"/>
      <c r="MVU92" s="57"/>
      <c r="MVV92" s="57"/>
      <c r="MVW92" s="57"/>
      <c r="MVX92" s="57"/>
      <c r="MVY92" s="57"/>
      <c r="MVZ92" s="57"/>
      <c r="MWA92" s="57"/>
      <c r="MWB92" s="57"/>
      <c r="MWC92" s="57"/>
      <c r="MWD92" s="57"/>
      <c r="MWE92" s="57"/>
      <c r="MWF92" s="57"/>
      <c r="MWG92" s="57"/>
      <c r="MWH92" s="57"/>
      <c r="MWI92" s="57"/>
      <c r="MWJ92" s="57"/>
      <c r="MWK92" s="57"/>
      <c r="MWL92" s="57"/>
      <c r="MWM92" s="57"/>
      <c r="MWN92" s="57"/>
      <c r="MWO92" s="57"/>
      <c r="MWP92" s="57"/>
      <c r="MWQ92" s="57"/>
      <c r="MWR92" s="57"/>
      <c r="MWS92" s="57"/>
      <c r="MWT92" s="57"/>
      <c r="MWU92" s="57"/>
      <c r="MWV92" s="57"/>
      <c r="MWW92" s="57"/>
      <c r="MWX92" s="57"/>
      <c r="MWY92" s="57"/>
      <c r="MWZ92" s="57"/>
      <c r="MXA92" s="57"/>
      <c r="MXB92" s="57"/>
      <c r="MXC92" s="57"/>
      <c r="MXD92" s="57"/>
      <c r="MXE92" s="57"/>
      <c r="MXF92" s="57"/>
      <c r="MXG92" s="57"/>
      <c r="MXH92" s="57"/>
      <c r="MXI92" s="57"/>
      <c r="MXJ92" s="57"/>
      <c r="MXK92" s="57"/>
      <c r="MXL92" s="57"/>
      <c r="MXM92" s="57"/>
      <c r="MXN92" s="57"/>
      <c r="MXO92" s="57"/>
      <c r="MXP92" s="57"/>
      <c r="MXQ92" s="57"/>
      <c r="MXR92" s="57"/>
      <c r="MXS92" s="57"/>
      <c r="MXT92" s="57"/>
      <c r="MXU92" s="57"/>
      <c r="MXV92" s="57"/>
      <c r="MXW92" s="57"/>
      <c r="MXX92" s="57"/>
      <c r="MXY92" s="57"/>
      <c r="MXZ92" s="57"/>
      <c r="MYA92" s="57"/>
      <c r="MYB92" s="57"/>
      <c r="MYC92" s="57"/>
      <c r="MYD92" s="57"/>
      <c r="MYE92" s="57"/>
      <c r="MYF92" s="57"/>
      <c r="MYG92" s="57"/>
      <c r="MYH92" s="57"/>
      <c r="MYI92" s="57"/>
      <c r="MYJ92" s="57"/>
      <c r="MYK92" s="57"/>
      <c r="MYL92" s="57"/>
      <c r="MYM92" s="57"/>
      <c r="MYN92" s="57"/>
      <c r="MYO92" s="57"/>
      <c r="MYP92" s="57"/>
      <c r="MYQ92" s="57"/>
      <c r="MYR92" s="57"/>
      <c r="MYS92" s="57"/>
      <c r="MYT92" s="57"/>
      <c r="MYU92" s="57"/>
      <c r="MYV92" s="57"/>
      <c r="MYW92" s="57"/>
      <c r="MYX92" s="57"/>
      <c r="MYY92" s="57"/>
      <c r="MYZ92" s="57"/>
      <c r="MZA92" s="57"/>
      <c r="MZB92" s="57"/>
      <c r="MZC92" s="57"/>
      <c r="MZD92" s="57"/>
      <c r="MZE92" s="57"/>
      <c r="MZF92" s="57"/>
      <c r="MZG92" s="57"/>
      <c r="MZH92" s="57"/>
      <c r="MZI92" s="57"/>
      <c r="MZJ92" s="57"/>
      <c r="MZK92" s="57"/>
      <c r="MZL92" s="57"/>
      <c r="MZM92" s="57"/>
      <c r="MZN92" s="57"/>
      <c r="MZO92" s="57"/>
      <c r="MZP92" s="57"/>
      <c r="MZQ92" s="57"/>
      <c r="MZR92" s="57"/>
      <c r="MZS92" s="57"/>
      <c r="MZT92" s="57"/>
      <c r="MZU92" s="57"/>
      <c r="MZV92" s="57"/>
      <c r="MZW92" s="57"/>
      <c r="MZX92" s="57"/>
      <c r="MZY92" s="57"/>
      <c r="MZZ92" s="57"/>
      <c r="NAA92" s="57"/>
      <c r="NAB92" s="57"/>
      <c r="NAC92" s="57"/>
      <c r="NAD92" s="57"/>
      <c r="NAE92" s="57"/>
      <c r="NAF92" s="57"/>
      <c r="NAG92" s="57"/>
      <c r="NAH92" s="57"/>
      <c r="NAI92" s="57"/>
      <c r="NAJ92" s="57"/>
      <c r="NAK92" s="57"/>
      <c r="NAL92" s="57"/>
      <c r="NAM92" s="57"/>
      <c r="NAN92" s="57"/>
      <c r="NAO92" s="57"/>
      <c r="NAP92" s="57"/>
      <c r="NAQ92" s="57"/>
      <c r="NAR92" s="57"/>
      <c r="NAS92" s="57"/>
      <c r="NAT92" s="57"/>
      <c r="NAU92" s="57"/>
      <c r="NAV92" s="57"/>
      <c r="NAW92" s="57"/>
      <c r="NAX92" s="57"/>
      <c r="NAY92" s="57"/>
      <c r="NAZ92" s="57"/>
      <c r="NBA92" s="57"/>
      <c r="NBB92" s="57"/>
      <c r="NBC92" s="57"/>
      <c r="NBD92" s="57"/>
      <c r="NBE92" s="57"/>
      <c r="NBF92" s="57"/>
      <c r="NBG92" s="57"/>
      <c r="NBH92" s="57"/>
      <c r="NBI92" s="57"/>
      <c r="NBJ92" s="57"/>
      <c r="NBK92" s="57"/>
      <c r="NBL92" s="57"/>
      <c r="NBM92" s="57"/>
      <c r="NBN92" s="57"/>
      <c r="NBO92" s="57"/>
      <c r="NBP92" s="57"/>
      <c r="NBQ92" s="57"/>
      <c r="NBR92" s="57"/>
      <c r="NBS92" s="57"/>
      <c r="NBT92" s="57"/>
      <c r="NBU92" s="57"/>
      <c r="NBV92" s="57"/>
      <c r="NBW92" s="57"/>
      <c r="NBX92" s="57"/>
      <c r="NBY92" s="57"/>
      <c r="NBZ92" s="57"/>
      <c r="NCA92" s="57"/>
      <c r="NCB92" s="57"/>
      <c r="NCC92" s="57"/>
      <c r="NCD92" s="57"/>
      <c r="NCE92" s="57"/>
      <c r="NCF92" s="57"/>
      <c r="NCG92" s="57"/>
      <c r="NCH92" s="57"/>
      <c r="NCI92" s="57"/>
      <c r="NCJ92" s="57"/>
      <c r="NCK92" s="57"/>
      <c r="NCL92" s="57"/>
      <c r="NCM92" s="57"/>
      <c r="NCN92" s="57"/>
      <c r="NCO92" s="57"/>
      <c r="NCP92" s="57"/>
      <c r="NCQ92" s="57"/>
      <c r="NCR92" s="57"/>
      <c r="NCS92" s="57"/>
      <c r="NCT92" s="57"/>
      <c r="NCU92" s="57"/>
      <c r="NCV92" s="57"/>
      <c r="NCW92" s="57"/>
      <c r="NCX92" s="57"/>
      <c r="NCY92" s="57"/>
      <c r="NCZ92" s="57"/>
      <c r="NDA92" s="57"/>
      <c r="NDB92" s="57"/>
      <c r="NDC92" s="57"/>
      <c r="NDD92" s="57"/>
      <c r="NDE92" s="57"/>
      <c r="NDF92" s="57"/>
      <c r="NDG92" s="57"/>
      <c r="NDH92" s="57"/>
      <c r="NDI92" s="57"/>
      <c r="NDJ92" s="57"/>
      <c r="NDK92" s="57"/>
      <c r="NDL92" s="57"/>
      <c r="NDM92" s="57"/>
      <c r="NDN92" s="57"/>
      <c r="NDO92" s="57"/>
      <c r="NDP92" s="57"/>
      <c r="NDQ92" s="57"/>
      <c r="NDR92" s="57"/>
      <c r="NDS92" s="57"/>
      <c r="NDT92" s="57"/>
      <c r="NDU92" s="57"/>
      <c r="NDV92" s="57"/>
      <c r="NDW92" s="57"/>
      <c r="NDX92" s="57"/>
      <c r="NDY92" s="57"/>
      <c r="NDZ92" s="57"/>
      <c r="NEA92" s="57"/>
      <c r="NEB92" s="57"/>
      <c r="NEC92" s="57"/>
      <c r="NED92" s="57"/>
      <c r="NEE92" s="57"/>
      <c r="NEF92" s="57"/>
      <c r="NEG92" s="57"/>
      <c r="NEH92" s="57"/>
      <c r="NEI92" s="57"/>
      <c r="NEJ92" s="57"/>
      <c r="NEK92" s="57"/>
      <c r="NEL92" s="57"/>
      <c r="NEM92" s="57"/>
      <c r="NEN92" s="57"/>
      <c r="NEO92" s="57"/>
      <c r="NEP92" s="57"/>
      <c r="NEQ92" s="57"/>
      <c r="NER92" s="57"/>
      <c r="NES92" s="57"/>
      <c r="NET92" s="57"/>
      <c r="NEU92" s="57"/>
      <c r="NEV92" s="57"/>
      <c r="NEW92" s="57"/>
      <c r="NEX92" s="57"/>
      <c r="NEY92" s="57"/>
      <c r="NEZ92" s="57"/>
      <c r="NFA92" s="57"/>
      <c r="NFB92" s="57"/>
      <c r="NFC92" s="57"/>
      <c r="NFD92" s="57"/>
      <c r="NFE92" s="57"/>
      <c r="NFF92" s="57"/>
      <c r="NFG92" s="57"/>
      <c r="NFH92" s="57"/>
      <c r="NFI92" s="57"/>
      <c r="NFJ92" s="57"/>
      <c r="NFK92" s="57"/>
      <c r="NFL92" s="57"/>
      <c r="NFM92" s="57"/>
      <c r="NFN92" s="57"/>
      <c r="NFO92" s="57"/>
      <c r="NFP92" s="57"/>
      <c r="NFQ92" s="57"/>
      <c r="NFR92" s="57"/>
      <c r="NFS92" s="57"/>
      <c r="NFT92" s="57"/>
      <c r="NFU92" s="57"/>
      <c r="NFV92" s="57"/>
      <c r="NFW92" s="57"/>
      <c r="NFX92" s="57"/>
      <c r="NFY92" s="57"/>
      <c r="NFZ92" s="57"/>
      <c r="NGA92" s="57"/>
      <c r="NGB92" s="57"/>
      <c r="NGC92" s="57"/>
      <c r="NGD92" s="57"/>
      <c r="NGE92" s="57"/>
      <c r="NGF92" s="57"/>
      <c r="NGG92" s="57"/>
      <c r="NGH92" s="57"/>
      <c r="NGI92" s="57"/>
      <c r="NGJ92" s="57"/>
      <c r="NGK92" s="57"/>
      <c r="NGL92" s="57"/>
      <c r="NGM92" s="57"/>
      <c r="NGN92" s="57"/>
      <c r="NGO92" s="57"/>
      <c r="NGP92" s="57"/>
      <c r="NGQ92" s="57"/>
      <c r="NGR92" s="57"/>
      <c r="NGS92" s="57"/>
      <c r="NGT92" s="57"/>
      <c r="NGU92" s="57"/>
      <c r="NGV92" s="57"/>
      <c r="NGW92" s="57"/>
      <c r="NGX92" s="57"/>
      <c r="NGY92" s="57"/>
      <c r="NGZ92" s="57"/>
      <c r="NHA92" s="57"/>
      <c r="NHB92" s="57"/>
      <c r="NHC92" s="57"/>
      <c r="NHD92" s="57"/>
      <c r="NHE92" s="57"/>
      <c r="NHF92" s="57"/>
      <c r="NHG92" s="57"/>
      <c r="NHH92" s="57"/>
      <c r="NHI92" s="57"/>
      <c r="NHJ92" s="57"/>
      <c r="NHK92" s="57"/>
      <c r="NHL92" s="57"/>
      <c r="NHM92" s="57"/>
      <c r="NHN92" s="57"/>
      <c r="NHO92" s="57"/>
      <c r="NHP92" s="57"/>
      <c r="NHQ92" s="57"/>
      <c r="NHR92" s="57"/>
      <c r="NHS92" s="57"/>
      <c r="NHT92" s="57"/>
      <c r="NHU92" s="57"/>
      <c r="NHV92" s="57"/>
      <c r="NHW92" s="57"/>
      <c r="NHX92" s="57"/>
      <c r="NHY92" s="57"/>
      <c r="NHZ92" s="57"/>
      <c r="NIA92" s="57"/>
      <c r="NIB92" s="57"/>
      <c r="NIC92" s="57"/>
      <c r="NID92" s="57"/>
      <c r="NIE92" s="57"/>
      <c r="NIF92" s="57"/>
      <c r="NIG92" s="57"/>
      <c r="NIH92" s="57"/>
      <c r="NII92" s="57"/>
      <c r="NIJ92" s="57"/>
      <c r="NIK92" s="57"/>
      <c r="NIL92" s="57"/>
      <c r="NIM92" s="57"/>
      <c r="NIN92" s="57"/>
      <c r="NIO92" s="57"/>
      <c r="NIP92" s="57"/>
      <c r="NIQ92" s="57"/>
      <c r="NIR92" s="57"/>
      <c r="NIS92" s="57"/>
      <c r="NIT92" s="57"/>
      <c r="NIU92" s="57"/>
      <c r="NIV92" s="57"/>
      <c r="NIW92" s="57"/>
      <c r="NIX92" s="57"/>
      <c r="NIY92" s="57"/>
      <c r="NIZ92" s="57"/>
      <c r="NJA92" s="57"/>
      <c r="NJB92" s="57"/>
      <c r="NJC92" s="57"/>
      <c r="NJD92" s="57"/>
      <c r="NJE92" s="57"/>
      <c r="NJF92" s="57"/>
      <c r="NJG92" s="57"/>
      <c r="NJH92" s="57"/>
      <c r="NJI92" s="57"/>
      <c r="NJJ92" s="57"/>
      <c r="NJK92" s="57"/>
      <c r="NJL92" s="57"/>
      <c r="NJM92" s="57"/>
      <c r="NJN92" s="57"/>
      <c r="NJO92" s="57"/>
      <c r="NJP92" s="57"/>
      <c r="NJQ92" s="57"/>
      <c r="NJR92" s="57"/>
      <c r="NJS92" s="57"/>
      <c r="NJT92" s="57"/>
      <c r="NJU92" s="57"/>
      <c r="NJV92" s="57"/>
      <c r="NJW92" s="57"/>
      <c r="NJX92" s="57"/>
      <c r="NJY92" s="57"/>
      <c r="NJZ92" s="57"/>
      <c r="NKA92" s="57"/>
      <c r="NKB92" s="57"/>
      <c r="NKC92" s="57"/>
      <c r="NKD92" s="57"/>
      <c r="NKE92" s="57"/>
      <c r="NKF92" s="57"/>
      <c r="NKG92" s="57"/>
      <c r="NKH92" s="57"/>
      <c r="NKI92" s="57"/>
      <c r="NKJ92" s="57"/>
      <c r="NKK92" s="57"/>
      <c r="NKL92" s="57"/>
      <c r="NKM92" s="57"/>
      <c r="NKN92" s="57"/>
      <c r="NKO92" s="57"/>
      <c r="NKP92" s="57"/>
      <c r="NKQ92" s="57"/>
      <c r="NKR92" s="57"/>
      <c r="NKS92" s="57"/>
      <c r="NKT92" s="57"/>
      <c r="NKU92" s="57"/>
      <c r="NKV92" s="57"/>
      <c r="NKW92" s="57"/>
      <c r="NKX92" s="57"/>
      <c r="NKY92" s="57"/>
      <c r="NKZ92" s="57"/>
      <c r="NLA92" s="57"/>
      <c r="NLB92" s="57"/>
      <c r="NLC92" s="57"/>
      <c r="NLD92" s="57"/>
      <c r="NLE92" s="57"/>
      <c r="NLF92" s="57"/>
      <c r="NLG92" s="57"/>
      <c r="NLH92" s="57"/>
      <c r="NLI92" s="57"/>
      <c r="NLJ92" s="57"/>
      <c r="NLK92" s="57"/>
      <c r="NLL92" s="57"/>
      <c r="NLM92" s="57"/>
      <c r="NLN92" s="57"/>
      <c r="NLO92" s="57"/>
      <c r="NLP92" s="57"/>
      <c r="NLQ92" s="57"/>
      <c r="NLR92" s="57"/>
      <c r="NLS92" s="57"/>
      <c r="NLT92" s="57"/>
      <c r="NLU92" s="57"/>
      <c r="NLV92" s="57"/>
      <c r="NLW92" s="57"/>
      <c r="NLX92" s="57"/>
      <c r="NLY92" s="57"/>
      <c r="NLZ92" s="57"/>
      <c r="NMA92" s="57"/>
      <c r="NMB92" s="57"/>
      <c r="NMC92" s="57"/>
      <c r="NMD92" s="57"/>
      <c r="NME92" s="57"/>
      <c r="NMF92" s="57"/>
      <c r="NMG92" s="57"/>
      <c r="NMH92" s="57"/>
      <c r="NMI92" s="57"/>
      <c r="NMJ92" s="57"/>
      <c r="NMK92" s="57"/>
      <c r="NML92" s="57"/>
      <c r="NMM92" s="57"/>
      <c r="NMN92" s="57"/>
      <c r="NMO92" s="57"/>
      <c r="NMP92" s="57"/>
      <c r="NMQ92" s="57"/>
      <c r="NMR92" s="57"/>
      <c r="NMS92" s="57"/>
      <c r="NMT92" s="57"/>
      <c r="NMU92" s="57"/>
      <c r="NMV92" s="57"/>
      <c r="NMW92" s="57"/>
      <c r="NMX92" s="57"/>
      <c r="NMY92" s="57"/>
      <c r="NMZ92" s="57"/>
      <c r="NNA92" s="57"/>
      <c r="NNB92" s="57"/>
      <c r="NNC92" s="57"/>
      <c r="NND92" s="57"/>
      <c r="NNE92" s="57"/>
      <c r="NNF92" s="57"/>
      <c r="NNG92" s="57"/>
      <c r="NNH92" s="57"/>
      <c r="NNI92" s="57"/>
      <c r="NNJ92" s="57"/>
      <c r="NNK92" s="57"/>
      <c r="NNL92" s="57"/>
      <c r="NNM92" s="57"/>
      <c r="NNN92" s="57"/>
      <c r="NNO92" s="57"/>
      <c r="NNP92" s="57"/>
      <c r="NNQ92" s="57"/>
      <c r="NNR92" s="57"/>
      <c r="NNS92" s="57"/>
      <c r="NNT92" s="57"/>
      <c r="NNU92" s="57"/>
      <c r="NNV92" s="57"/>
      <c r="NNW92" s="57"/>
      <c r="NNX92" s="57"/>
      <c r="NNY92" s="57"/>
      <c r="NNZ92" s="57"/>
      <c r="NOA92" s="57"/>
      <c r="NOB92" s="57"/>
      <c r="NOC92" s="57"/>
      <c r="NOD92" s="57"/>
      <c r="NOE92" s="57"/>
      <c r="NOF92" s="57"/>
      <c r="NOG92" s="57"/>
      <c r="NOH92" s="57"/>
      <c r="NOI92" s="57"/>
      <c r="NOJ92" s="57"/>
      <c r="NOK92" s="57"/>
      <c r="NOL92" s="57"/>
      <c r="NOM92" s="57"/>
      <c r="NON92" s="57"/>
      <c r="NOO92" s="57"/>
      <c r="NOP92" s="57"/>
      <c r="NOQ92" s="57"/>
      <c r="NOR92" s="57"/>
      <c r="NOS92" s="57"/>
      <c r="NOT92" s="57"/>
      <c r="NOU92" s="57"/>
      <c r="NOV92" s="57"/>
      <c r="NOW92" s="57"/>
      <c r="NOX92" s="57"/>
      <c r="NOY92" s="57"/>
      <c r="NOZ92" s="57"/>
      <c r="NPA92" s="57"/>
      <c r="NPB92" s="57"/>
      <c r="NPC92" s="57"/>
      <c r="NPD92" s="57"/>
      <c r="NPE92" s="57"/>
      <c r="NPF92" s="57"/>
      <c r="NPG92" s="57"/>
      <c r="NPH92" s="57"/>
      <c r="NPI92" s="57"/>
      <c r="NPJ92" s="57"/>
      <c r="NPK92" s="57"/>
      <c r="NPL92" s="57"/>
      <c r="NPM92" s="57"/>
      <c r="NPN92" s="57"/>
      <c r="NPO92" s="57"/>
      <c r="NPP92" s="57"/>
      <c r="NPQ92" s="57"/>
      <c r="NPR92" s="57"/>
      <c r="NPS92" s="57"/>
      <c r="NPT92" s="57"/>
      <c r="NPU92" s="57"/>
      <c r="NPV92" s="57"/>
      <c r="NPW92" s="57"/>
      <c r="NPX92" s="57"/>
      <c r="NPY92" s="57"/>
      <c r="NPZ92" s="57"/>
      <c r="NQA92" s="57"/>
      <c r="NQB92" s="57"/>
      <c r="NQC92" s="57"/>
      <c r="NQD92" s="57"/>
      <c r="NQE92" s="57"/>
      <c r="NQF92" s="57"/>
      <c r="NQG92" s="57"/>
      <c r="NQH92" s="57"/>
      <c r="NQI92" s="57"/>
      <c r="NQJ92" s="57"/>
      <c r="NQK92" s="57"/>
      <c r="NQL92" s="57"/>
      <c r="NQM92" s="57"/>
      <c r="NQN92" s="57"/>
      <c r="NQO92" s="57"/>
      <c r="NQP92" s="57"/>
      <c r="NQQ92" s="57"/>
      <c r="NQR92" s="57"/>
      <c r="NQS92" s="57"/>
      <c r="NQT92" s="57"/>
      <c r="NQU92" s="57"/>
      <c r="NQV92" s="57"/>
      <c r="NQW92" s="57"/>
      <c r="NQX92" s="57"/>
      <c r="NQY92" s="57"/>
      <c r="NQZ92" s="57"/>
      <c r="NRA92" s="57"/>
      <c r="NRB92" s="57"/>
      <c r="NRC92" s="57"/>
      <c r="NRD92" s="57"/>
      <c r="NRE92" s="57"/>
      <c r="NRF92" s="57"/>
      <c r="NRG92" s="57"/>
      <c r="NRH92" s="57"/>
      <c r="NRI92" s="57"/>
      <c r="NRJ92" s="57"/>
      <c r="NRK92" s="57"/>
      <c r="NRL92" s="57"/>
      <c r="NRM92" s="57"/>
      <c r="NRN92" s="57"/>
      <c r="NRO92" s="57"/>
      <c r="NRP92" s="57"/>
      <c r="NRQ92" s="57"/>
      <c r="NRR92" s="57"/>
      <c r="NRS92" s="57"/>
      <c r="NRT92" s="57"/>
      <c r="NRU92" s="57"/>
      <c r="NRV92" s="57"/>
      <c r="NRW92" s="57"/>
      <c r="NRX92" s="57"/>
      <c r="NRY92" s="57"/>
      <c r="NRZ92" s="57"/>
      <c r="NSA92" s="57"/>
      <c r="NSB92" s="57"/>
      <c r="NSC92" s="57"/>
      <c r="NSD92" s="57"/>
      <c r="NSE92" s="57"/>
      <c r="NSF92" s="57"/>
      <c r="NSG92" s="57"/>
      <c r="NSH92" s="57"/>
      <c r="NSI92" s="57"/>
      <c r="NSJ92" s="57"/>
      <c r="NSK92" s="57"/>
      <c r="NSL92" s="57"/>
      <c r="NSM92" s="57"/>
      <c r="NSN92" s="57"/>
      <c r="NSO92" s="57"/>
      <c r="NSP92" s="57"/>
      <c r="NSQ92" s="57"/>
      <c r="NSR92" s="57"/>
      <c r="NSS92" s="57"/>
      <c r="NST92" s="57"/>
      <c r="NSU92" s="57"/>
      <c r="NSV92" s="57"/>
      <c r="NSW92" s="57"/>
      <c r="NSX92" s="57"/>
      <c r="NSY92" s="57"/>
      <c r="NSZ92" s="57"/>
      <c r="NTA92" s="57"/>
      <c r="NTB92" s="57"/>
      <c r="NTC92" s="57"/>
      <c r="NTD92" s="57"/>
      <c r="NTE92" s="57"/>
      <c r="NTF92" s="57"/>
      <c r="NTG92" s="57"/>
      <c r="NTH92" s="57"/>
      <c r="NTI92" s="57"/>
      <c r="NTJ92" s="57"/>
      <c r="NTK92" s="57"/>
      <c r="NTL92" s="57"/>
      <c r="NTM92" s="57"/>
      <c r="NTN92" s="57"/>
      <c r="NTO92" s="57"/>
      <c r="NTP92" s="57"/>
      <c r="NTQ92" s="57"/>
      <c r="NTR92" s="57"/>
      <c r="NTS92" s="57"/>
      <c r="NTT92" s="57"/>
      <c r="NTU92" s="57"/>
      <c r="NTV92" s="57"/>
      <c r="NTW92" s="57"/>
      <c r="NTX92" s="57"/>
      <c r="NTY92" s="57"/>
      <c r="NTZ92" s="57"/>
      <c r="NUA92" s="57"/>
      <c r="NUB92" s="57"/>
      <c r="NUC92" s="57"/>
      <c r="NUD92" s="57"/>
      <c r="NUE92" s="57"/>
      <c r="NUF92" s="57"/>
      <c r="NUG92" s="57"/>
      <c r="NUH92" s="57"/>
      <c r="NUI92" s="57"/>
      <c r="NUJ92" s="57"/>
      <c r="NUK92" s="57"/>
      <c r="NUL92" s="57"/>
      <c r="NUM92" s="57"/>
      <c r="NUN92" s="57"/>
      <c r="NUO92" s="57"/>
      <c r="NUP92" s="57"/>
      <c r="NUQ92" s="57"/>
      <c r="NUR92" s="57"/>
      <c r="NUS92" s="57"/>
      <c r="NUT92" s="57"/>
      <c r="NUU92" s="57"/>
      <c r="NUV92" s="57"/>
      <c r="NUW92" s="57"/>
      <c r="NUX92" s="57"/>
      <c r="NUY92" s="57"/>
      <c r="NUZ92" s="57"/>
      <c r="NVA92" s="57"/>
      <c r="NVB92" s="57"/>
      <c r="NVC92" s="57"/>
      <c r="NVD92" s="57"/>
      <c r="NVE92" s="57"/>
      <c r="NVF92" s="57"/>
      <c r="NVG92" s="57"/>
      <c r="NVH92" s="57"/>
      <c r="NVI92" s="57"/>
      <c r="NVJ92" s="57"/>
      <c r="NVK92" s="57"/>
      <c r="NVL92" s="57"/>
      <c r="NVM92" s="57"/>
      <c r="NVN92" s="57"/>
      <c r="NVO92" s="57"/>
      <c r="NVP92" s="57"/>
      <c r="NVQ92" s="57"/>
      <c r="NVR92" s="57"/>
      <c r="NVS92" s="57"/>
      <c r="NVT92" s="57"/>
      <c r="NVU92" s="57"/>
      <c r="NVV92" s="57"/>
      <c r="NVW92" s="57"/>
      <c r="NVX92" s="57"/>
      <c r="NVY92" s="57"/>
      <c r="NVZ92" s="57"/>
      <c r="NWA92" s="57"/>
      <c r="NWB92" s="57"/>
      <c r="NWC92" s="57"/>
      <c r="NWD92" s="57"/>
      <c r="NWE92" s="57"/>
      <c r="NWF92" s="57"/>
      <c r="NWG92" s="57"/>
      <c r="NWH92" s="57"/>
      <c r="NWI92" s="57"/>
      <c r="NWJ92" s="57"/>
      <c r="NWK92" s="57"/>
      <c r="NWL92" s="57"/>
      <c r="NWM92" s="57"/>
      <c r="NWN92" s="57"/>
      <c r="NWO92" s="57"/>
      <c r="NWP92" s="57"/>
      <c r="NWQ92" s="57"/>
      <c r="NWR92" s="57"/>
      <c r="NWS92" s="57"/>
      <c r="NWT92" s="57"/>
      <c r="NWU92" s="57"/>
      <c r="NWV92" s="57"/>
      <c r="NWW92" s="57"/>
      <c r="NWX92" s="57"/>
      <c r="NWY92" s="57"/>
      <c r="NWZ92" s="57"/>
      <c r="NXA92" s="57"/>
      <c r="NXB92" s="57"/>
      <c r="NXC92" s="57"/>
      <c r="NXD92" s="57"/>
      <c r="NXE92" s="57"/>
      <c r="NXF92" s="57"/>
      <c r="NXG92" s="57"/>
      <c r="NXH92" s="57"/>
      <c r="NXI92" s="57"/>
      <c r="NXJ92" s="57"/>
      <c r="NXK92" s="57"/>
      <c r="NXL92" s="57"/>
      <c r="NXM92" s="57"/>
      <c r="NXN92" s="57"/>
      <c r="NXO92" s="57"/>
      <c r="NXP92" s="57"/>
      <c r="NXQ92" s="57"/>
      <c r="NXR92" s="57"/>
      <c r="NXS92" s="57"/>
      <c r="NXT92" s="57"/>
      <c r="NXU92" s="57"/>
      <c r="NXV92" s="57"/>
      <c r="NXW92" s="57"/>
      <c r="NXX92" s="57"/>
      <c r="NXY92" s="57"/>
      <c r="NXZ92" s="57"/>
      <c r="NYA92" s="57"/>
      <c r="NYB92" s="57"/>
      <c r="NYC92" s="57"/>
      <c r="NYD92" s="57"/>
      <c r="NYE92" s="57"/>
      <c r="NYF92" s="57"/>
      <c r="NYG92" s="57"/>
      <c r="NYH92" s="57"/>
      <c r="NYI92" s="57"/>
      <c r="NYJ92" s="57"/>
      <c r="NYK92" s="57"/>
      <c r="NYL92" s="57"/>
      <c r="NYM92" s="57"/>
      <c r="NYN92" s="57"/>
      <c r="NYO92" s="57"/>
      <c r="NYP92" s="57"/>
      <c r="NYQ92" s="57"/>
      <c r="NYR92" s="57"/>
      <c r="NYS92" s="57"/>
      <c r="NYT92" s="57"/>
      <c r="NYU92" s="57"/>
      <c r="NYV92" s="57"/>
      <c r="NYW92" s="57"/>
      <c r="NYX92" s="57"/>
      <c r="NYY92" s="57"/>
      <c r="NYZ92" s="57"/>
      <c r="NZA92" s="57"/>
      <c r="NZB92" s="57"/>
      <c r="NZC92" s="57"/>
      <c r="NZD92" s="57"/>
      <c r="NZE92" s="57"/>
      <c r="NZF92" s="57"/>
      <c r="NZG92" s="57"/>
      <c r="NZH92" s="57"/>
      <c r="NZI92" s="57"/>
      <c r="NZJ92" s="57"/>
      <c r="NZK92" s="57"/>
      <c r="NZL92" s="57"/>
      <c r="NZM92" s="57"/>
      <c r="NZN92" s="57"/>
      <c r="NZO92" s="57"/>
      <c r="NZP92" s="57"/>
      <c r="NZQ92" s="57"/>
      <c r="NZR92" s="57"/>
      <c r="NZS92" s="57"/>
      <c r="NZT92" s="57"/>
      <c r="NZU92" s="57"/>
      <c r="NZV92" s="57"/>
      <c r="NZW92" s="57"/>
      <c r="NZX92" s="57"/>
      <c r="NZY92" s="57"/>
      <c r="NZZ92" s="57"/>
      <c r="OAA92" s="57"/>
      <c r="OAB92" s="57"/>
      <c r="OAC92" s="57"/>
      <c r="OAD92" s="57"/>
      <c r="OAE92" s="57"/>
      <c r="OAF92" s="57"/>
      <c r="OAG92" s="57"/>
      <c r="OAH92" s="57"/>
      <c r="OAI92" s="57"/>
      <c r="OAJ92" s="57"/>
      <c r="OAK92" s="57"/>
      <c r="OAL92" s="57"/>
      <c r="OAM92" s="57"/>
      <c r="OAN92" s="57"/>
      <c r="OAO92" s="57"/>
      <c r="OAP92" s="57"/>
      <c r="OAQ92" s="57"/>
      <c r="OAR92" s="57"/>
      <c r="OAS92" s="57"/>
      <c r="OAT92" s="57"/>
      <c r="OAU92" s="57"/>
      <c r="OAV92" s="57"/>
      <c r="OAW92" s="57"/>
      <c r="OAX92" s="57"/>
      <c r="OAY92" s="57"/>
      <c r="OAZ92" s="57"/>
      <c r="OBA92" s="57"/>
      <c r="OBB92" s="57"/>
      <c r="OBC92" s="57"/>
      <c r="OBD92" s="57"/>
      <c r="OBE92" s="57"/>
      <c r="OBF92" s="57"/>
      <c r="OBG92" s="57"/>
      <c r="OBH92" s="57"/>
      <c r="OBI92" s="57"/>
      <c r="OBJ92" s="57"/>
      <c r="OBK92" s="57"/>
      <c r="OBL92" s="57"/>
      <c r="OBM92" s="57"/>
      <c r="OBN92" s="57"/>
      <c r="OBO92" s="57"/>
      <c r="OBP92" s="57"/>
      <c r="OBQ92" s="57"/>
      <c r="OBR92" s="57"/>
      <c r="OBS92" s="57"/>
      <c r="OBT92" s="57"/>
      <c r="OBU92" s="57"/>
      <c r="OBV92" s="57"/>
      <c r="OBW92" s="57"/>
      <c r="OBX92" s="57"/>
      <c r="OBY92" s="57"/>
      <c r="OBZ92" s="57"/>
      <c r="OCA92" s="57"/>
      <c r="OCB92" s="57"/>
      <c r="OCC92" s="57"/>
      <c r="OCD92" s="57"/>
      <c r="OCE92" s="57"/>
      <c r="OCF92" s="57"/>
      <c r="OCG92" s="57"/>
      <c r="OCH92" s="57"/>
      <c r="OCI92" s="57"/>
      <c r="OCJ92" s="57"/>
      <c r="OCK92" s="57"/>
      <c r="OCL92" s="57"/>
      <c r="OCM92" s="57"/>
      <c r="OCN92" s="57"/>
      <c r="OCO92" s="57"/>
      <c r="OCP92" s="57"/>
      <c r="OCQ92" s="57"/>
      <c r="OCR92" s="57"/>
      <c r="OCS92" s="57"/>
      <c r="OCT92" s="57"/>
      <c r="OCU92" s="57"/>
      <c r="OCV92" s="57"/>
      <c r="OCW92" s="57"/>
      <c r="OCX92" s="57"/>
      <c r="OCY92" s="57"/>
      <c r="OCZ92" s="57"/>
      <c r="ODA92" s="57"/>
      <c r="ODB92" s="57"/>
      <c r="ODC92" s="57"/>
      <c r="ODD92" s="57"/>
      <c r="ODE92" s="57"/>
      <c r="ODF92" s="57"/>
      <c r="ODG92" s="57"/>
      <c r="ODH92" s="57"/>
      <c r="ODI92" s="57"/>
      <c r="ODJ92" s="57"/>
      <c r="ODK92" s="57"/>
      <c r="ODL92" s="57"/>
      <c r="ODM92" s="57"/>
      <c r="ODN92" s="57"/>
      <c r="ODO92" s="57"/>
      <c r="ODP92" s="57"/>
      <c r="ODQ92" s="57"/>
      <c r="ODR92" s="57"/>
      <c r="ODS92" s="57"/>
      <c r="ODT92" s="57"/>
      <c r="ODU92" s="57"/>
      <c r="ODV92" s="57"/>
      <c r="ODW92" s="57"/>
      <c r="ODX92" s="57"/>
      <c r="ODY92" s="57"/>
      <c r="ODZ92" s="57"/>
      <c r="OEA92" s="57"/>
      <c r="OEB92" s="57"/>
      <c r="OEC92" s="57"/>
      <c r="OED92" s="57"/>
      <c r="OEE92" s="57"/>
      <c r="OEF92" s="57"/>
      <c r="OEG92" s="57"/>
      <c r="OEH92" s="57"/>
      <c r="OEI92" s="57"/>
      <c r="OEJ92" s="57"/>
      <c r="OEK92" s="57"/>
      <c r="OEL92" s="57"/>
      <c r="OEM92" s="57"/>
      <c r="OEN92" s="57"/>
      <c r="OEO92" s="57"/>
      <c r="OEP92" s="57"/>
      <c r="OEQ92" s="57"/>
      <c r="OER92" s="57"/>
      <c r="OES92" s="57"/>
      <c r="OET92" s="57"/>
      <c r="OEU92" s="57"/>
      <c r="OEV92" s="57"/>
      <c r="OEW92" s="57"/>
      <c r="OEX92" s="57"/>
      <c r="OEY92" s="57"/>
      <c r="OEZ92" s="57"/>
      <c r="OFA92" s="57"/>
      <c r="OFB92" s="57"/>
      <c r="OFC92" s="57"/>
      <c r="OFD92" s="57"/>
      <c r="OFE92" s="57"/>
      <c r="OFF92" s="57"/>
      <c r="OFG92" s="57"/>
      <c r="OFH92" s="57"/>
      <c r="OFI92" s="57"/>
      <c r="OFJ92" s="57"/>
      <c r="OFK92" s="57"/>
      <c r="OFL92" s="57"/>
      <c r="OFM92" s="57"/>
      <c r="OFN92" s="57"/>
      <c r="OFO92" s="57"/>
      <c r="OFP92" s="57"/>
      <c r="OFQ92" s="57"/>
      <c r="OFR92" s="57"/>
      <c r="OFS92" s="57"/>
      <c r="OFT92" s="57"/>
      <c r="OFU92" s="57"/>
      <c r="OFV92" s="57"/>
      <c r="OFW92" s="57"/>
      <c r="OFX92" s="57"/>
      <c r="OFY92" s="57"/>
      <c r="OFZ92" s="57"/>
      <c r="OGA92" s="57"/>
      <c r="OGB92" s="57"/>
      <c r="OGC92" s="57"/>
      <c r="OGD92" s="57"/>
      <c r="OGE92" s="57"/>
      <c r="OGF92" s="57"/>
      <c r="OGG92" s="57"/>
      <c r="OGH92" s="57"/>
      <c r="OGI92" s="57"/>
      <c r="OGJ92" s="57"/>
      <c r="OGK92" s="57"/>
      <c r="OGL92" s="57"/>
      <c r="OGM92" s="57"/>
      <c r="OGN92" s="57"/>
      <c r="OGO92" s="57"/>
      <c r="OGP92" s="57"/>
      <c r="OGQ92" s="57"/>
      <c r="OGR92" s="57"/>
      <c r="OGS92" s="57"/>
      <c r="OGT92" s="57"/>
      <c r="OGU92" s="57"/>
      <c r="OGV92" s="57"/>
      <c r="OGW92" s="57"/>
      <c r="OGX92" s="57"/>
      <c r="OGY92" s="57"/>
      <c r="OGZ92" s="57"/>
      <c r="OHA92" s="57"/>
      <c r="OHB92" s="57"/>
      <c r="OHC92" s="57"/>
      <c r="OHD92" s="57"/>
      <c r="OHE92" s="57"/>
      <c r="OHF92" s="57"/>
      <c r="OHG92" s="57"/>
      <c r="OHH92" s="57"/>
      <c r="OHI92" s="57"/>
      <c r="OHJ92" s="57"/>
      <c r="OHK92" s="57"/>
      <c r="OHL92" s="57"/>
      <c r="OHM92" s="57"/>
      <c r="OHN92" s="57"/>
      <c r="OHO92" s="57"/>
      <c r="OHP92" s="57"/>
      <c r="OHQ92" s="57"/>
      <c r="OHR92" s="57"/>
      <c r="OHS92" s="57"/>
      <c r="OHT92" s="57"/>
      <c r="OHU92" s="57"/>
      <c r="OHV92" s="57"/>
      <c r="OHW92" s="57"/>
      <c r="OHX92" s="57"/>
      <c r="OHY92" s="57"/>
      <c r="OHZ92" s="57"/>
      <c r="OIA92" s="57"/>
      <c r="OIB92" s="57"/>
      <c r="OIC92" s="57"/>
      <c r="OID92" s="57"/>
      <c r="OIE92" s="57"/>
      <c r="OIF92" s="57"/>
      <c r="OIG92" s="57"/>
      <c r="OIH92" s="57"/>
      <c r="OII92" s="57"/>
      <c r="OIJ92" s="57"/>
      <c r="OIK92" s="57"/>
      <c r="OIL92" s="57"/>
      <c r="OIM92" s="57"/>
      <c r="OIN92" s="57"/>
      <c r="OIO92" s="57"/>
      <c r="OIP92" s="57"/>
      <c r="OIQ92" s="57"/>
      <c r="OIR92" s="57"/>
      <c r="OIS92" s="57"/>
      <c r="OIT92" s="57"/>
      <c r="OIU92" s="57"/>
      <c r="OIV92" s="57"/>
      <c r="OIW92" s="57"/>
      <c r="OIX92" s="57"/>
      <c r="OIY92" s="57"/>
      <c r="OIZ92" s="57"/>
      <c r="OJA92" s="57"/>
      <c r="OJB92" s="57"/>
      <c r="OJC92" s="57"/>
      <c r="OJD92" s="57"/>
      <c r="OJE92" s="57"/>
      <c r="OJF92" s="57"/>
      <c r="OJG92" s="57"/>
      <c r="OJH92" s="57"/>
      <c r="OJI92" s="57"/>
      <c r="OJJ92" s="57"/>
      <c r="OJK92" s="57"/>
      <c r="OJL92" s="57"/>
      <c r="OJM92" s="57"/>
      <c r="OJN92" s="57"/>
      <c r="OJO92" s="57"/>
      <c r="OJP92" s="57"/>
      <c r="OJQ92" s="57"/>
      <c r="OJR92" s="57"/>
      <c r="OJS92" s="57"/>
      <c r="OJT92" s="57"/>
      <c r="OJU92" s="57"/>
      <c r="OJV92" s="57"/>
      <c r="OJW92" s="57"/>
      <c r="OJX92" s="57"/>
      <c r="OJY92" s="57"/>
      <c r="OJZ92" s="57"/>
      <c r="OKA92" s="57"/>
      <c r="OKB92" s="57"/>
      <c r="OKC92" s="57"/>
      <c r="OKD92" s="57"/>
      <c r="OKE92" s="57"/>
      <c r="OKF92" s="57"/>
      <c r="OKG92" s="57"/>
      <c r="OKH92" s="57"/>
      <c r="OKI92" s="57"/>
      <c r="OKJ92" s="57"/>
      <c r="OKK92" s="57"/>
      <c r="OKL92" s="57"/>
      <c r="OKM92" s="57"/>
      <c r="OKN92" s="57"/>
      <c r="OKO92" s="57"/>
      <c r="OKP92" s="57"/>
      <c r="OKQ92" s="57"/>
      <c r="OKR92" s="57"/>
      <c r="OKS92" s="57"/>
      <c r="OKT92" s="57"/>
      <c r="OKU92" s="57"/>
      <c r="OKV92" s="57"/>
      <c r="OKW92" s="57"/>
      <c r="OKX92" s="57"/>
      <c r="OKY92" s="57"/>
      <c r="OKZ92" s="57"/>
      <c r="OLA92" s="57"/>
      <c r="OLB92" s="57"/>
      <c r="OLC92" s="57"/>
      <c r="OLD92" s="57"/>
      <c r="OLE92" s="57"/>
      <c r="OLF92" s="57"/>
      <c r="OLG92" s="57"/>
      <c r="OLH92" s="57"/>
      <c r="OLI92" s="57"/>
      <c r="OLJ92" s="57"/>
      <c r="OLK92" s="57"/>
      <c r="OLL92" s="57"/>
      <c r="OLM92" s="57"/>
      <c r="OLN92" s="57"/>
      <c r="OLO92" s="57"/>
      <c r="OLP92" s="57"/>
      <c r="OLQ92" s="57"/>
      <c r="OLR92" s="57"/>
      <c r="OLS92" s="57"/>
      <c r="OLT92" s="57"/>
      <c r="OLU92" s="57"/>
      <c r="OLV92" s="57"/>
      <c r="OLW92" s="57"/>
      <c r="OLX92" s="57"/>
      <c r="OLY92" s="57"/>
      <c r="OLZ92" s="57"/>
      <c r="OMA92" s="57"/>
      <c r="OMB92" s="57"/>
      <c r="OMC92" s="57"/>
      <c r="OMD92" s="57"/>
      <c r="OME92" s="57"/>
      <c r="OMF92" s="57"/>
      <c r="OMG92" s="57"/>
      <c r="OMH92" s="57"/>
      <c r="OMI92" s="57"/>
      <c r="OMJ92" s="57"/>
      <c r="OMK92" s="57"/>
      <c r="OML92" s="57"/>
      <c r="OMM92" s="57"/>
      <c r="OMN92" s="57"/>
      <c r="OMO92" s="57"/>
      <c r="OMP92" s="57"/>
      <c r="OMQ92" s="57"/>
      <c r="OMR92" s="57"/>
      <c r="OMS92" s="57"/>
      <c r="OMT92" s="57"/>
      <c r="OMU92" s="57"/>
      <c r="OMV92" s="57"/>
      <c r="OMW92" s="57"/>
      <c r="OMX92" s="57"/>
      <c r="OMY92" s="57"/>
      <c r="OMZ92" s="57"/>
      <c r="ONA92" s="57"/>
      <c r="ONB92" s="57"/>
      <c r="ONC92" s="57"/>
      <c r="OND92" s="57"/>
      <c r="ONE92" s="57"/>
      <c r="ONF92" s="57"/>
      <c r="ONG92" s="57"/>
      <c r="ONH92" s="57"/>
      <c r="ONI92" s="57"/>
      <c r="ONJ92" s="57"/>
      <c r="ONK92" s="57"/>
      <c r="ONL92" s="57"/>
      <c r="ONM92" s="57"/>
      <c r="ONN92" s="57"/>
      <c r="ONO92" s="57"/>
      <c r="ONP92" s="57"/>
      <c r="ONQ92" s="57"/>
      <c r="ONR92" s="57"/>
      <c r="ONS92" s="57"/>
      <c r="ONT92" s="57"/>
      <c r="ONU92" s="57"/>
      <c r="ONV92" s="57"/>
      <c r="ONW92" s="57"/>
      <c r="ONX92" s="57"/>
      <c r="ONY92" s="57"/>
      <c r="ONZ92" s="57"/>
      <c r="OOA92" s="57"/>
      <c r="OOB92" s="57"/>
      <c r="OOC92" s="57"/>
      <c r="OOD92" s="57"/>
      <c r="OOE92" s="57"/>
      <c r="OOF92" s="57"/>
      <c r="OOG92" s="57"/>
      <c r="OOH92" s="57"/>
      <c r="OOI92" s="57"/>
      <c r="OOJ92" s="57"/>
      <c r="OOK92" s="57"/>
      <c r="OOL92" s="57"/>
      <c r="OOM92" s="57"/>
      <c r="OON92" s="57"/>
      <c r="OOO92" s="57"/>
      <c r="OOP92" s="57"/>
      <c r="OOQ92" s="57"/>
      <c r="OOR92" s="57"/>
      <c r="OOS92" s="57"/>
      <c r="OOT92" s="57"/>
      <c r="OOU92" s="57"/>
      <c r="OOV92" s="57"/>
      <c r="OOW92" s="57"/>
      <c r="OOX92" s="57"/>
      <c r="OOY92" s="57"/>
      <c r="OOZ92" s="57"/>
      <c r="OPA92" s="57"/>
      <c r="OPB92" s="57"/>
      <c r="OPC92" s="57"/>
      <c r="OPD92" s="57"/>
      <c r="OPE92" s="57"/>
      <c r="OPF92" s="57"/>
      <c r="OPG92" s="57"/>
      <c r="OPH92" s="57"/>
      <c r="OPI92" s="57"/>
      <c r="OPJ92" s="57"/>
      <c r="OPK92" s="57"/>
      <c r="OPL92" s="57"/>
      <c r="OPM92" s="57"/>
      <c r="OPN92" s="57"/>
      <c r="OPO92" s="57"/>
      <c r="OPP92" s="57"/>
      <c r="OPQ92" s="57"/>
      <c r="OPR92" s="57"/>
      <c r="OPS92" s="57"/>
      <c r="OPT92" s="57"/>
      <c r="OPU92" s="57"/>
      <c r="OPV92" s="57"/>
      <c r="OPW92" s="57"/>
      <c r="OPX92" s="57"/>
      <c r="OPY92" s="57"/>
      <c r="OPZ92" s="57"/>
      <c r="OQA92" s="57"/>
      <c r="OQB92" s="57"/>
      <c r="OQC92" s="57"/>
      <c r="OQD92" s="57"/>
      <c r="OQE92" s="57"/>
      <c r="OQF92" s="57"/>
      <c r="OQG92" s="57"/>
      <c r="OQH92" s="57"/>
      <c r="OQI92" s="57"/>
      <c r="OQJ92" s="57"/>
      <c r="OQK92" s="57"/>
      <c r="OQL92" s="57"/>
      <c r="OQM92" s="57"/>
      <c r="OQN92" s="57"/>
      <c r="OQO92" s="57"/>
      <c r="OQP92" s="57"/>
      <c r="OQQ92" s="57"/>
      <c r="OQR92" s="57"/>
      <c r="OQS92" s="57"/>
      <c r="OQT92" s="57"/>
      <c r="OQU92" s="57"/>
      <c r="OQV92" s="57"/>
      <c r="OQW92" s="57"/>
      <c r="OQX92" s="57"/>
      <c r="OQY92" s="57"/>
      <c r="OQZ92" s="57"/>
      <c r="ORA92" s="57"/>
      <c r="ORB92" s="57"/>
      <c r="ORC92" s="57"/>
      <c r="ORD92" s="57"/>
      <c r="ORE92" s="57"/>
      <c r="ORF92" s="57"/>
      <c r="ORG92" s="57"/>
      <c r="ORH92" s="57"/>
      <c r="ORI92" s="57"/>
      <c r="ORJ92" s="57"/>
      <c r="ORK92" s="57"/>
      <c r="ORL92" s="57"/>
      <c r="ORM92" s="57"/>
      <c r="ORN92" s="57"/>
      <c r="ORO92" s="57"/>
      <c r="ORP92" s="57"/>
      <c r="ORQ92" s="57"/>
      <c r="ORR92" s="57"/>
      <c r="ORS92" s="57"/>
      <c r="ORT92" s="57"/>
      <c r="ORU92" s="57"/>
      <c r="ORV92" s="57"/>
      <c r="ORW92" s="57"/>
      <c r="ORX92" s="57"/>
      <c r="ORY92" s="57"/>
      <c r="ORZ92" s="57"/>
      <c r="OSA92" s="57"/>
      <c r="OSB92" s="57"/>
      <c r="OSC92" s="57"/>
      <c r="OSD92" s="57"/>
      <c r="OSE92" s="57"/>
      <c r="OSF92" s="57"/>
      <c r="OSG92" s="57"/>
      <c r="OSH92" s="57"/>
      <c r="OSI92" s="57"/>
      <c r="OSJ92" s="57"/>
      <c r="OSK92" s="57"/>
      <c r="OSL92" s="57"/>
      <c r="OSM92" s="57"/>
      <c r="OSN92" s="57"/>
      <c r="OSO92" s="57"/>
      <c r="OSP92" s="57"/>
      <c r="OSQ92" s="57"/>
      <c r="OSR92" s="57"/>
      <c r="OSS92" s="57"/>
      <c r="OST92" s="57"/>
      <c r="OSU92" s="57"/>
      <c r="OSV92" s="57"/>
      <c r="OSW92" s="57"/>
      <c r="OSX92" s="57"/>
      <c r="OSY92" s="57"/>
      <c r="OSZ92" s="57"/>
      <c r="OTA92" s="57"/>
      <c r="OTB92" s="57"/>
      <c r="OTC92" s="57"/>
      <c r="OTD92" s="57"/>
      <c r="OTE92" s="57"/>
      <c r="OTF92" s="57"/>
      <c r="OTG92" s="57"/>
      <c r="OTH92" s="57"/>
      <c r="OTI92" s="57"/>
      <c r="OTJ92" s="57"/>
      <c r="OTK92" s="57"/>
      <c r="OTL92" s="57"/>
      <c r="OTM92" s="57"/>
      <c r="OTN92" s="57"/>
      <c r="OTO92" s="57"/>
      <c r="OTP92" s="57"/>
      <c r="OTQ92" s="57"/>
      <c r="OTR92" s="57"/>
      <c r="OTS92" s="57"/>
      <c r="OTT92" s="57"/>
      <c r="OTU92" s="57"/>
      <c r="OTV92" s="57"/>
      <c r="OTW92" s="57"/>
      <c r="OTX92" s="57"/>
      <c r="OTY92" s="57"/>
      <c r="OTZ92" s="57"/>
      <c r="OUA92" s="57"/>
      <c r="OUB92" s="57"/>
      <c r="OUC92" s="57"/>
      <c r="OUD92" s="57"/>
      <c r="OUE92" s="57"/>
      <c r="OUF92" s="57"/>
      <c r="OUG92" s="57"/>
      <c r="OUH92" s="57"/>
      <c r="OUI92" s="57"/>
      <c r="OUJ92" s="57"/>
      <c r="OUK92" s="57"/>
      <c r="OUL92" s="57"/>
      <c r="OUM92" s="57"/>
      <c r="OUN92" s="57"/>
      <c r="OUO92" s="57"/>
      <c r="OUP92" s="57"/>
      <c r="OUQ92" s="57"/>
      <c r="OUR92" s="57"/>
      <c r="OUS92" s="57"/>
      <c r="OUT92" s="57"/>
      <c r="OUU92" s="57"/>
      <c r="OUV92" s="57"/>
      <c r="OUW92" s="57"/>
      <c r="OUX92" s="57"/>
      <c r="OUY92" s="57"/>
      <c r="OUZ92" s="57"/>
      <c r="OVA92" s="57"/>
      <c r="OVB92" s="57"/>
      <c r="OVC92" s="57"/>
      <c r="OVD92" s="57"/>
      <c r="OVE92" s="57"/>
      <c r="OVF92" s="57"/>
      <c r="OVG92" s="57"/>
      <c r="OVH92" s="57"/>
      <c r="OVI92" s="57"/>
      <c r="OVJ92" s="57"/>
      <c r="OVK92" s="57"/>
      <c r="OVL92" s="57"/>
      <c r="OVM92" s="57"/>
      <c r="OVN92" s="57"/>
      <c r="OVO92" s="57"/>
      <c r="OVP92" s="57"/>
      <c r="OVQ92" s="57"/>
      <c r="OVR92" s="57"/>
      <c r="OVS92" s="57"/>
      <c r="OVT92" s="57"/>
      <c r="OVU92" s="57"/>
      <c r="OVV92" s="57"/>
      <c r="OVW92" s="57"/>
      <c r="OVX92" s="57"/>
      <c r="OVY92" s="57"/>
      <c r="OVZ92" s="57"/>
      <c r="OWA92" s="57"/>
      <c r="OWB92" s="57"/>
      <c r="OWC92" s="57"/>
      <c r="OWD92" s="57"/>
      <c r="OWE92" s="57"/>
      <c r="OWF92" s="57"/>
      <c r="OWG92" s="57"/>
      <c r="OWH92" s="57"/>
      <c r="OWI92" s="57"/>
      <c r="OWJ92" s="57"/>
      <c r="OWK92" s="57"/>
      <c r="OWL92" s="57"/>
      <c r="OWM92" s="57"/>
      <c r="OWN92" s="57"/>
      <c r="OWO92" s="57"/>
      <c r="OWP92" s="57"/>
      <c r="OWQ92" s="57"/>
      <c r="OWR92" s="57"/>
      <c r="OWS92" s="57"/>
      <c r="OWT92" s="57"/>
      <c r="OWU92" s="57"/>
      <c r="OWV92" s="57"/>
      <c r="OWW92" s="57"/>
      <c r="OWX92" s="57"/>
      <c r="OWY92" s="57"/>
      <c r="OWZ92" s="57"/>
      <c r="OXA92" s="57"/>
      <c r="OXB92" s="57"/>
      <c r="OXC92" s="57"/>
      <c r="OXD92" s="57"/>
      <c r="OXE92" s="57"/>
      <c r="OXF92" s="57"/>
      <c r="OXG92" s="57"/>
      <c r="OXH92" s="57"/>
      <c r="OXI92" s="57"/>
      <c r="OXJ92" s="57"/>
      <c r="OXK92" s="57"/>
      <c r="OXL92" s="57"/>
      <c r="OXM92" s="57"/>
      <c r="OXN92" s="57"/>
      <c r="OXO92" s="57"/>
      <c r="OXP92" s="57"/>
      <c r="OXQ92" s="57"/>
      <c r="OXR92" s="57"/>
      <c r="OXS92" s="57"/>
      <c r="OXT92" s="57"/>
      <c r="OXU92" s="57"/>
      <c r="OXV92" s="57"/>
      <c r="OXW92" s="57"/>
      <c r="OXX92" s="57"/>
      <c r="OXY92" s="57"/>
      <c r="OXZ92" s="57"/>
      <c r="OYA92" s="57"/>
      <c r="OYB92" s="57"/>
      <c r="OYC92" s="57"/>
      <c r="OYD92" s="57"/>
      <c r="OYE92" s="57"/>
      <c r="OYF92" s="57"/>
      <c r="OYG92" s="57"/>
      <c r="OYH92" s="57"/>
      <c r="OYI92" s="57"/>
      <c r="OYJ92" s="57"/>
      <c r="OYK92" s="57"/>
      <c r="OYL92" s="57"/>
      <c r="OYM92" s="57"/>
      <c r="OYN92" s="57"/>
      <c r="OYO92" s="57"/>
      <c r="OYP92" s="57"/>
      <c r="OYQ92" s="57"/>
      <c r="OYR92" s="57"/>
      <c r="OYS92" s="57"/>
      <c r="OYT92" s="57"/>
      <c r="OYU92" s="57"/>
      <c r="OYV92" s="57"/>
      <c r="OYW92" s="57"/>
      <c r="OYX92" s="57"/>
      <c r="OYY92" s="57"/>
      <c r="OYZ92" s="57"/>
      <c r="OZA92" s="57"/>
      <c r="OZB92" s="57"/>
      <c r="OZC92" s="57"/>
      <c r="OZD92" s="57"/>
      <c r="OZE92" s="57"/>
      <c r="OZF92" s="57"/>
      <c r="OZG92" s="57"/>
      <c r="OZH92" s="57"/>
      <c r="OZI92" s="57"/>
      <c r="OZJ92" s="57"/>
      <c r="OZK92" s="57"/>
      <c r="OZL92" s="57"/>
      <c r="OZM92" s="57"/>
      <c r="OZN92" s="57"/>
      <c r="OZO92" s="57"/>
      <c r="OZP92" s="57"/>
      <c r="OZQ92" s="57"/>
      <c r="OZR92" s="57"/>
      <c r="OZS92" s="57"/>
      <c r="OZT92" s="57"/>
      <c r="OZU92" s="57"/>
      <c r="OZV92" s="57"/>
      <c r="OZW92" s="57"/>
      <c r="OZX92" s="57"/>
      <c r="OZY92" s="57"/>
      <c r="OZZ92" s="57"/>
      <c r="PAA92" s="57"/>
      <c r="PAB92" s="57"/>
      <c r="PAC92" s="57"/>
      <c r="PAD92" s="57"/>
      <c r="PAE92" s="57"/>
      <c r="PAF92" s="57"/>
      <c r="PAG92" s="57"/>
      <c r="PAH92" s="57"/>
      <c r="PAI92" s="57"/>
      <c r="PAJ92" s="57"/>
      <c r="PAK92" s="57"/>
      <c r="PAL92" s="57"/>
      <c r="PAM92" s="57"/>
      <c r="PAN92" s="57"/>
      <c r="PAO92" s="57"/>
      <c r="PAP92" s="57"/>
      <c r="PAQ92" s="57"/>
      <c r="PAR92" s="57"/>
      <c r="PAS92" s="57"/>
      <c r="PAT92" s="57"/>
      <c r="PAU92" s="57"/>
      <c r="PAV92" s="57"/>
      <c r="PAW92" s="57"/>
      <c r="PAX92" s="57"/>
      <c r="PAY92" s="57"/>
      <c r="PAZ92" s="57"/>
      <c r="PBA92" s="57"/>
      <c r="PBB92" s="57"/>
      <c r="PBC92" s="57"/>
      <c r="PBD92" s="57"/>
      <c r="PBE92" s="57"/>
      <c r="PBF92" s="57"/>
      <c r="PBG92" s="57"/>
      <c r="PBH92" s="57"/>
      <c r="PBI92" s="57"/>
      <c r="PBJ92" s="57"/>
      <c r="PBK92" s="57"/>
      <c r="PBL92" s="57"/>
      <c r="PBM92" s="57"/>
      <c r="PBN92" s="57"/>
      <c r="PBO92" s="57"/>
      <c r="PBP92" s="57"/>
      <c r="PBQ92" s="57"/>
      <c r="PBR92" s="57"/>
      <c r="PBS92" s="57"/>
      <c r="PBT92" s="57"/>
      <c r="PBU92" s="57"/>
      <c r="PBV92" s="57"/>
      <c r="PBW92" s="57"/>
      <c r="PBX92" s="57"/>
      <c r="PBY92" s="57"/>
      <c r="PBZ92" s="57"/>
      <c r="PCA92" s="57"/>
      <c r="PCB92" s="57"/>
      <c r="PCC92" s="57"/>
      <c r="PCD92" s="57"/>
      <c r="PCE92" s="57"/>
      <c r="PCF92" s="57"/>
      <c r="PCG92" s="57"/>
      <c r="PCH92" s="57"/>
      <c r="PCI92" s="57"/>
      <c r="PCJ92" s="57"/>
      <c r="PCK92" s="57"/>
      <c r="PCL92" s="57"/>
      <c r="PCM92" s="57"/>
      <c r="PCN92" s="57"/>
      <c r="PCO92" s="57"/>
      <c r="PCP92" s="57"/>
      <c r="PCQ92" s="57"/>
      <c r="PCR92" s="57"/>
      <c r="PCS92" s="57"/>
      <c r="PCT92" s="57"/>
      <c r="PCU92" s="57"/>
      <c r="PCV92" s="57"/>
      <c r="PCW92" s="57"/>
      <c r="PCX92" s="57"/>
      <c r="PCY92" s="57"/>
      <c r="PCZ92" s="57"/>
      <c r="PDA92" s="57"/>
      <c r="PDB92" s="57"/>
      <c r="PDC92" s="57"/>
      <c r="PDD92" s="57"/>
      <c r="PDE92" s="57"/>
      <c r="PDF92" s="57"/>
      <c r="PDG92" s="57"/>
      <c r="PDH92" s="57"/>
      <c r="PDI92" s="57"/>
      <c r="PDJ92" s="57"/>
      <c r="PDK92" s="57"/>
      <c r="PDL92" s="57"/>
      <c r="PDM92" s="57"/>
      <c r="PDN92" s="57"/>
      <c r="PDO92" s="57"/>
      <c r="PDP92" s="57"/>
      <c r="PDQ92" s="57"/>
      <c r="PDR92" s="57"/>
      <c r="PDS92" s="57"/>
      <c r="PDT92" s="57"/>
      <c r="PDU92" s="57"/>
      <c r="PDV92" s="57"/>
      <c r="PDW92" s="57"/>
      <c r="PDX92" s="57"/>
      <c r="PDY92" s="57"/>
      <c r="PDZ92" s="57"/>
      <c r="PEA92" s="57"/>
      <c r="PEB92" s="57"/>
      <c r="PEC92" s="57"/>
      <c r="PED92" s="57"/>
      <c r="PEE92" s="57"/>
      <c r="PEF92" s="57"/>
      <c r="PEG92" s="57"/>
      <c r="PEH92" s="57"/>
      <c r="PEI92" s="57"/>
      <c r="PEJ92" s="57"/>
      <c r="PEK92" s="57"/>
      <c r="PEL92" s="57"/>
      <c r="PEM92" s="57"/>
      <c r="PEN92" s="57"/>
      <c r="PEO92" s="57"/>
      <c r="PEP92" s="57"/>
      <c r="PEQ92" s="57"/>
      <c r="PER92" s="57"/>
      <c r="PES92" s="57"/>
      <c r="PET92" s="57"/>
      <c r="PEU92" s="57"/>
      <c r="PEV92" s="57"/>
      <c r="PEW92" s="57"/>
      <c r="PEX92" s="57"/>
      <c r="PEY92" s="57"/>
      <c r="PEZ92" s="57"/>
      <c r="PFA92" s="57"/>
      <c r="PFB92" s="57"/>
      <c r="PFC92" s="57"/>
      <c r="PFD92" s="57"/>
      <c r="PFE92" s="57"/>
      <c r="PFF92" s="57"/>
      <c r="PFG92" s="57"/>
      <c r="PFH92" s="57"/>
      <c r="PFI92" s="57"/>
      <c r="PFJ92" s="57"/>
      <c r="PFK92" s="57"/>
      <c r="PFL92" s="57"/>
      <c r="PFM92" s="57"/>
      <c r="PFN92" s="57"/>
      <c r="PFO92" s="57"/>
      <c r="PFP92" s="57"/>
      <c r="PFQ92" s="57"/>
      <c r="PFR92" s="57"/>
      <c r="PFS92" s="57"/>
      <c r="PFT92" s="57"/>
      <c r="PFU92" s="57"/>
      <c r="PFV92" s="57"/>
      <c r="PFW92" s="57"/>
      <c r="PFX92" s="57"/>
      <c r="PFY92" s="57"/>
      <c r="PFZ92" s="57"/>
      <c r="PGA92" s="57"/>
      <c r="PGB92" s="57"/>
      <c r="PGC92" s="57"/>
      <c r="PGD92" s="57"/>
      <c r="PGE92" s="57"/>
      <c r="PGF92" s="57"/>
      <c r="PGG92" s="57"/>
      <c r="PGH92" s="57"/>
      <c r="PGI92" s="57"/>
      <c r="PGJ92" s="57"/>
      <c r="PGK92" s="57"/>
      <c r="PGL92" s="57"/>
      <c r="PGM92" s="57"/>
      <c r="PGN92" s="57"/>
      <c r="PGO92" s="57"/>
      <c r="PGP92" s="57"/>
      <c r="PGQ92" s="57"/>
      <c r="PGR92" s="57"/>
      <c r="PGS92" s="57"/>
      <c r="PGT92" s="57"/>
      <c r="PGU92" s="57"/>
      <c r="PGV92" s="57"/>
      <c r="PGW92" s="57"/>
      <c r="PGX92" s="57"/>
      <c r="PGY92" s="57"/>
      <c r="PGZ92" s="57"/>
      <c r="PHA92" s="57"/>
      <c r="PHB92" s="57"/>
      <c r="PHC92" s="57"/>
      <c r="PHD92" s="57"/>
      <c r="PHE92" s="57"/>
      <c r="PHF92" s="57"/>
      <c r="PHG92" s="57"/>
      <c r="PHH92" s="57"/>
      <c r="PHI92" s="57"/>
      <c r="PHJ92" s="57"/>
      <c r="PHK92" s="57"/>
      <c r="PHL92" s="57"/>
      <c r="PHM92" s="57"/>
      <c r="PHN92" s="57"/>
      <c r="PHO92" s="57"/>
      <c r="PHP92" s="57"/>
      <c r="PHQ92" s="57"/>
      <c r="PHR92" s="57"/>
      <c r="PHS92" s="57"/>
      <c r="PHT92" s="57"/>
      <c r="PHU92" s="57"/>
      <c r="PHV92" s="57"/>
      <c r="PHW92" s="57"/>
      <c r="PHX92" s="57"/>
      <c r="PHY92" s="57"/>
      <c r="PHZ92" s="57"/>
      <c r="PIA92" s="57"/>
      <c r="PIB92" s="57"/>
      <c r="PIC92" s="57"/>
      <c r="PID92" s="57"/>
      <c r="PIE92" s="57"/>
      <c r="PIF92" s="57"/>
      <c r="PIG92" s="57"/>
      <c r="PIH92" s="57"/>
      <c r="PII92" s="57"/>
      <c r="PIJ92" s="57"/>
      <c r="PIK92" s="57"/>
      <c r="PIL92" s="57"/>
      <c r="PIM92" s="57"/>
      <c r="PIN92" s="57"/>
      <c r="PIO92" s="57"/>
      <c r="PIP92" s="57"/>
      <c r="PIQ92" s="57"/>
      <c r="PIR92" s="57"/>
      <c r="PIS92" s="57"/>
      <c r="PIT92" s="57"/>
      <c r="PIU92" s="57"/>
      <c r="PIV92" s="57"/>
      <c r="PIW92" s="57"/>
      <c r="PIX92" s="57"/>
      <c r="PIY92" s="57"/>
      <c r="PIZ92" s="57"/>
      <c r="PJA92" s="57"/>
      <c r="PJB92" s="57"/>
      <c r="PJC92" s="57"/>
      <c r="PJD92" s="57"/>
      <c r="PJE92" s="57"/>
      <c r="PJF92" s="57"/>
      <c r="PJG92" s="57"/>
      <c r="PJH92" s="57"/>
      <c r="PJI92" s="57"/>
      <c r="PJJ92" s="57"/>
      <c r="PJK92" s="57"/>
      <c r="PJL92" s="57"/>
      <c r="PJM92" s="57"/>
      <c r="PJN92" s="57"/>
      <c r="PJO92" s="57"/>
      <c r="PJP92" s="57"/>
      <c r="PJQ92" s="57"/>
      <c r="PJR92" s="57"/>
      <c r="PJS92" s="57"/>
      <c r="PJT92" s="57"/>
      <c r="PJU92" s="57"/>
      <c r="PJV92" s="57"/>
      <c r="PJW92" s="57"/>
      <c r="PJX92" s="57"/>
      <c r="PJY92" s="57"/>
      <c r="PJZ92" s="57"/>
      <c r="PKA92" s="57"/>
      <c r="PKB92" s="57"/>
      <c r="PKC92" s="57"/>
      <c r="PKD92" s="57"/>
      <c r="PKE92" s="57"/>
      <c r="PKF92" s="57"/>
      <c r="PKG92" s="57"/>
      <c r="PKH92" s="57"/>
      <c r="PKI92" s="57"/>
      <c r="PKJ92" s="57"/>
      <c r="PKK92" s="57"/>
      <c r="PKL92" s="57"/>
      <c r="PKM92" s="57"/>
      <c r="PKN92" s="57"/>
      <c r="PKO92" s="57"/>
      <c r="PKP92" s="57"/>
      <c r="PKQ92" s="57"/>
      <c r="PKR92" s="57"/>
      <c r="PKS92" s="57"/>
      <c r="PKT92" s="57"/>
      <c r="PKU92" s="57"/>
      <c r="PKV92" s="57"/>
      <c r="PKW92" s="57"/>
      <c r="PKX92" s="57"/>
      <c r="PKY92" s="57"/>
      <c r="PKZ92" s="57"/>
      <c r="PLA92" s="57"/>
      <c r="PLB92" s="57"/>
      <c r="PLC92" s="57"/>
      <c r="PLD92" s="57"/>
      <c r="PLE92" s="57"/>
      <c r="PLF92" s="57"/>
      <c r="PLG92" s="57"/>
      <c r="PLH92" s="57"/>
      <c r="PLI92" s="57"/>
      <c r="PLJ92" s="57"/>
      <c r="PLK92" s="57"/>
      <c r="PLL92" s="57"/>
      <c r="PLM92" s="57"/>
      <c r="PLN92" s="57"/>
      <c r="PLO92" s="57"/>
      <c r="PLP92" s="57"/>
      <c r="PLQ92" s="57"/>
      <c r="PLR92" s="57"/>
      <c r="PLS92" s="57"/>
      <c r="PLT92" s="57"/>
      <c r="PLU92" s="57"/>
      <c r="PLV92" s="57"/>
      <c r="PLW92" s="57"/>
      <c r="PLX92" s="57"/>
      <c r="PLY92" s="57"/>
      <c r="PLZ92" s="57"/>
      <c r="PMA92" s="57"/>
      <c r="PMB92" s="57"/>
      <c r="PMC92" s="57"/>
      <c r="PMD92" s="57"/>
      <c r="PME92" s="57"/>
      <c r="PMF92" s="57"/>
      <c r="PMG92" s="57"/>
      <c r="PMH92" s="57"/>
      <c r="PMI92" s="57"/>
      <c r="PMJ92" s="57"/>
      <c r="PMK92" s="57"/>
      <c r="PML92" s="57"/>
      <c r="PMM92" s="57"/>
      <c r="PMN92" s="57"/>
      <c r="PMO92" s="57"/>
      <c r="PMP92" s="57"/>
      <c r="PMQ92" s="57"/>
      <c r="PMR92" s="57"/>
      <c r="PMS92" s="57"/>
      <c r="PMT92" s="57"/>
      <c r="PMU92" s="57"/>
      <c r="PMV92" s="57"/>
      <c r="PMW92" s="57"/>
      <c r="PMX92" s="57"/>
      <c r="PMY92" s="57"/>
      <c r="PMZ92" s="57"/>
      <c r="PNA92" s="57"/>
      <c r="PNB92" s="57"/>
      <c r="PNC92" s="57"/>
      <c r="PND92" s="57"/>
      <c r="PNE92" s="57"/>
      <c r="PNF92" s="57"/>
      <c r="PNG92" s="57"/>
      <c r="PNH92" s="57"/>
      <c r="PNI92" s="57"/>
      <c r="PNJ92" s="57"/>
      <c r="PNK92" s="57"/>
      <c r="PNL92" s="57"/>
      <c r="PNM92" s="57"/>
      <c r="PNN92" s="57"/>
      <c r="PNO92" s="57"/>
      <c r="PNP92" s="57"/>
      <c r="PNQ92" s="57"/>
      <c r="PNR92" s="57"/>
      <c r="PNS92" s="57"/>
      <c r="PNT92" s="57"/>
      <c r="PNU92" s="57"/>
      <c r="PNV92" s="57"/>
      <c r="PNW92" s="57"/>
      <c r="PNX92" s="57"/>
      <c r="PNY92" s="57"/>
      <c r="PNZ92" s="57"/>
      <c r="POA92" s="57"/>
      <c r="POB92" s="57"/>
      <c r="POC92" s="57"/>
      <c r="POD92" s="57"/>
      <c r="POE92" s="57"/>
      <c r="POF92" s="57"/>
      <c r="POG92" s="57"/>
      <c r="POH92" s="57"/>
      <c r="POI92" s="57"/>
      <c r="POJ92" s="57"/>
      <c r="POK92" s="57"/>
      <c r="POL92" s="57"/>
      <c r="POM92" s="57"/>
      <c r="PON92" s="57"/>
      <c r="POO92" s="57"/>
      <c r="POP92" s="57"/>
      <c r="POQ92" s="57"/>
      <c r="POR92" s="57"/>
      <c r="POS92" s="57"/>
      <c r="POT92" s="57"/>
      <c r="POU92" s="57"/>
      <c r="POV92" s="57"/>
      <c r="POW92" s="57"/>
      <c r="POX92" s="57"/>
      <c r="POY92" s="57"/>
      <c r="POZ92" s="57"/>
      <c r="PPA92" s="57"/>
      <c r="PPB92" s="57"/>
      <c r="PPC92" s="57"/>
      <c r="PPD92" s="57"/>
      <c r="PPE92" s="57"/>
      <c r="PPF92" s="57"/>
      <c r="PPG92" s="57"/>
      <c r="PPH92" s="57"/>
      <c r="PPI92" s="57"/>
      <c r="PPJ92" s="57"/>
      <c r="PPK92" s="57"/>
      <c r="PPL92" s="57"/>
      <c r="PPM92" s="57"/>
      <c r="PPN92" s="57"/>
      <c r="PPO92" s="57"/>
      <c r="PPP92" s="57"/>
      <c r="PPQ92" s="57"/>
      <c r="PPR92" s="57"/>
      <c r="PPS92" s="57"/>
      <c r="PPT92" s="57"/>
      <c r="PPU92" s="57"/>
      <c r="PPV92" s="57"/>
      <c r="PPW92" s="57"/>
      <c r="PPX92" s="57"/>
      <c r="PPY92" s="57"/>
      <c r="PPZ92" s="57"/>
      <c r="PQA92" s="57"/>
      <c r="PQB92" s="57"/>
      <c r="PQC92" s="57"/>
      <c r="PQD92" s="57"/>
      <c r="PQE92" s="57"/>
      <c r="PQF92" s="57"/>
      <c r="PQG92" s="57"/>
      <c r="PQH92" s="57"/>
      <c r="PQI92" s="57"/>
      <c r="PQJ92" s="57"/>
      <c r="PQK92" s="57"/>
      <c r="PQL92" s="57"/>
      <c r="PQM92" s="57"/>
      <c r="PQN92" s="57"/>
      <c r="PQO92" s="57"/>
      <c r="PQP92" s="57"/>
      <c r="PQQ92" s="57"/>
      <c r="PQR92" s="57"/>
      <c r="PQS92" s="57"/>
      <c r="PQT92" s="57"/>
      <c r="PQU92" s="57"/>
      <c r="PQV92" s="57"/>
      <c r="PQW92" s="57"/>
      <c r="PQX92" s="57"/>
      <c r="PQY92" s="57"/>
      <c r="PQZ92" s="57"/>
      <c r="PRA92" s="57"/>
      <c r="PRB92" s="57"/>
      <c r="PRC92" s="57"/>
      <c r="PRD92" s="57"/>
      <c r="PRE92" s="57"/>
      <c r="PRF92" s="57"/>
      <c r="PRG92" s="57"/>
      <c r="PRH92" s="57"/>
      <c r="PRI92" s="57"/>
      <c r="PRJ92" s="57"/>
      <c r="PRK92" s="57"/>
      <c r="PRL92" s="57"/>
      <c r="PRM92" s="57"/>
      <c r="PRN92" s="57"/>
      <c r="PRO92" s="57"/>
      <c r="PRP92" s="57"/>
      <c r="PRQ92" s="57"/>
      <c r="PRR92" s="57"/>
      <c r="PRS92" s="57"/>
      <c r="PRT92" s="57"/>
      <c r="PRU92" s="57"/>
      <c r="PRV92" s="57"/>
      <c r="PRW92" s="57"/>
      <c r="PRX92" s="57"/>
      <c r="PRY92" s="57"/>
      <c r="PRZ92" s="57"/>
      <c r="PSA92" s="57"/>
      <c r="PSB92" s="57"/>
      <c r="PSC92" s="57"/>
      <c r="PSD92" s="57"/>
      <c r="PSE92" s="57"/>
      <c r="PSF92" s="57"/>
      <c r="PSG92" s="57"/>
      <c r="PSH92" s="57"/>
      <c r="PSI92" s="57"/>
      <c r="PSJ92" s="57"/>
      <c r="PSK92" s="57"/>
      <c r="PSL92" s="57"/>
      <c r="PSM92" s="57"/>
      <c r="PSN92" s="57"/>
      <c r="PSO92" s="57"/>
      <c r="PSP92" s="57"/>
      <c r="PSQ92" s="57"/>
      <c r="PSR92" s="57"/>
      <c r="PSS92" s="57"/>
      <c r="PST92" s="57"/>
      <c r="PSU92" s="57"/>
      <c r="PSV92" s="57"/>
      <c r="PSW92" s="57"/>
      <c r="PSX92" s="57"/>
      <c r="PSY92" s="57"/>
      <c r="PSZ92" s="57"/>
      <c r="PTA92" s="57"/>
      <c r="PTB92" s="57"/>
      <c r="PTC92" s="57"/>
      <c r="PTD92" s="57"/>
      <c r="PTE92" s="57"/>
      <c r="PTF92" s="57"/>
      <c r="PTG92" s="57"/>
      <c r="PTH92" s="57"/>
      <c r="PTI92" s="57"/>
      <c r="PTJ92" s="57"/>
      <c r="PTK92" s="57"/>
      <c r="PTL92" s="57"/>
      <c r="PTM92" s="57"/>
      <c r="PTN92" s="57"/>
      <c r="PTO92" s="57"/>
      <c r="PTP92" s="57"/>
      <c r="PTQ92" s="57"/>
      <c r="PTR92" s="57"/>
      <c r="PTS92" s="57"/>
      <c r="PTT92" s="57"/>
      <c r="PTU92" s="57"/>
      <c r="PTV92" s="57"/>
      <c r="PTW92" s="57"/>
      <c r="PTX92" s="57"/>
      <c r="PTY92" s="57"/>
      <c r="PTZ92" s="57"/>
      <c r="PUA92" s="57"/>
      <c r="PUB92" s="57"/>
      <c r="PUC92" s="57"/>
      <c r="PUD92" s="57"/>
      <c r="PUE92" s="57"/>
      <c r="PUF92" s="57"/>
      <c r="PUG92" s="57"/>
      <c r="PUH92" s="57"/>
      <c r="PUI92" s="57"/>
      <c r="PUJ92" s="57"/>
      <c r="PUK92" s="57"/>
      <c r="PUL92" s="57"/>
      <c r="PUM92" s="57"/>
      <c r="PUN92" s="57"/>
      <c r="PUO92" s="57"/>
      <c r="PUP92" s="57"/>
      <c r="PUQ92" s="57"/>
      <c r="PUR92" s="57"/>
      <c r="PUS92" s="57"/>
      <c r="PUT92" s="57"/>
      <c r="PUU92" s="57"/>
      <c r="PUV92" s="57"/>
      <c r="PUW92" s="57"/>
      <c r="PUX92" s="57"/>
      <c r="PUY92" s="57"/>
      <c r="PUZ92" s="57"/>
      <c r="PVA92" s="57"/>
      <c r="PVB92" s="57"/>
      <c r="PVC92" s="57"/>
      <c r="PVD92" s="57"/>
      <c r="PVE92" s="57"/>
      <c r="PVF92" s="57"/>
      <c r="PVG92" s="57"/>
      <c r="PVH92" s="57"/>
      <c r="PVI92" s="57"/>
      <c r="PVJ92" s="57"/>
      <c r="PVK92" s="57"/>
      <c r="PVL92" s="57"/>
      <c r="PVM92" s="57"/>
      <c r="PVN92" s="57"/>
      <c r="PVO92" s="57"/>
      <c r="PVP92" s="57"/>
      <c r="PVQ92" s="57"/>
      <c r="PVR92" s="57"/>
      <c r="PVS92" s="57"/>
      <c r="PVT92" s="57"/>
      <c r="PVU92" s="57"/>
      <c r="PVV92" s="57"/>
      <c r="PVW92" s="57"/>
      <c r="PVX92" s="57"/>
      <c r="PVY92" s="57"/>
      <c r="PVZ92" s="57"/>
      <c r="PWA92" s="57"/>
      <c r="PWB92" s="57"/>
      <c r="PWC92" s="57"/>
      <c r="PWD92" s="57"/>
      <c r="PWE92" s="57"/>
      <c r="PWF92" s="57"/>
      <c r="PWG92" s="57"/>
      <c r="PWH92" s="57"/>
      <c r="PWI92" s="57"/>
      <c r="PWJ92" s="57"/>
      <c r="PWK92" s="57"/>
      <c r="PWL92" s="57"/>
      <c r="PWM92" s="57"/>
      <c r="PWN92" s="57"/>
      <c r="PWO92" s="57"/>
      <c r="PWP92" s="57"/>
      <c r="PWQ92" s="57"/>
      <c r="PWR92" s="57"/>
      <c r="PWS92" s="57"/>
      <c r="PWT92" s="57"/>
      <c r="PWU92" s="57"/>
      <c r="PWV92" s="57"/>
      <c r="PWW92" s="57"/>
      <c r="PWX92" s="57"/>
      <c r="PWY92" s="57"/>
      <c r="PWZ92" s="57"/>
      <c r="PXA92" s="57"/>
      <c r="PXB92" s="57"/>
      <c r="PXC92" s="57"/>
      <c r="PXD92" s="57"/>
      <c r="PXE92" s="57"/>
      <c r="PXF92" s="57"/>
      <c r="PXG92" s="57"/>
      <c r="PXH92" s="57"/>
      <c r="PXI92" s="57"/>
      <c r="PXJ92" s="57"/>
      <c r="PXK92" s="57"/>
      <c r="PXL92" s="57"/>
      <c r="PXM92" s="57"/>
      <c r="PXN92" s="57"/>
      <c r="PXO92" s="57"/>
      <c r="PXP92" s="57"/>
      <c r="PXQ92" s="57"/>
      <c r="PXR92" s="57"/>
      <c r="PXS92" s="57"/>
      <c r="PXT92" s="57"/>
      <c r="PXU92" s="57"/>
      <c r="PXV92" s="57"/>
      <c r="PXW92" s="57"/>
      <c r="PXX92" s="57"/>
      <c r="PXY92" s="57"/>
      <c r="PXZ92" s="57"/>
      <c r="PYA92" s="57"/>
      <c r="PYB92" s="57"/>
      <c r="PYC92" s="57"/>
      <c r="PYD92" s="57"/>
      <c r="PYE92" s="57"/>
      <c r="PYF92" s="57"/>
      <c r="PYG92" s="57"/>
      <c r="PYH92" s="57"/>
      <c r="PYI92" s="57"/>
      <c r="PYJ92" s="57"/>
      <c r="PYK92" s="57"/>
      <c r="PYL92" s="57"/>
      <c r="PYM92" s="57"/>
      <c r="PYN92" s="57"/>
      <c r="PYO92" s="57"/>
      <c r="PYP92" s="57"/>
      <c r="PYQ92" s="57"/>
      <c r="PYR92" s="57"/>
      <c r="PYS92" s="57"/>
      <c r="PYT92" s="57"/>
      <c r="PYU92" s="57"/>
      <c r="PYV92" s="57"/>
      <c r="PYW92" s="57"/>
      <c r="PYX92" s="57"/>
      <c r="PYY92" s="57"/>
      <c r="PYZ92" s="57"/>
      <c r="PZA92" s="57"/>
      <c r="PZB92" s="57"/>
      <c r="PZC92" s="57"/>
      <c r="PZD92" s="57"/>
      <c r="PZE92" s="57"/>
      <c r="PZF92" s="57"/>
      <c r="PZG92" s="57"/>
      <c r="PZH92" s="57"/>
      <c r="PZI92" s="57"/>
      <c r="PZJ92" s="57"/>
      <c r="PZK92" s="57"/>
      <c r="PZL92" s="57"/>
      <c r="PZM92" s="57"/>
      <c r="PZN92" s="57"/>
      <c r="PZO92" s="57"/>
      <c r="PZP92" s="57"/>
      <c r="PZQ92" s="57"/>
      <c r="PZR92" s="57"/>
      <c r="PZS92" s="57"/>
      <c r="PZT92" s="57"/>
      <c r="PZU92" s="57"/>
      <c r="PZV92" s="57"/>
      <c r="PZW92" s="57"/>
      <c r="PZX92" s="57"/>
      <c r="PZY92" s="57"/>
      <c r="PZZ92" s="57"/>
      <c r="QAA92" s="57"/>
      <c r="QAB92" s="57"/>
      <c r="QAC92" s="57"/>
      <c r="QAD92" s="57"/>
      <c r="QAE92" s="57"/>
      <c r="QAF92" s="57"/>
      <c r="QAG92" s="57"/>
      <c r="QAH92" s="57"/>
      <c r="QAI92" s="57"/>
      <c r="QAJ92" s="57"/>
      <c r="QAK92" s="57"/>
      <c r="QAL92" s="57"/>
      <c r="QAM92" s="57"/>
      <c r="QAN92" s="57"/>
      <c r="QAO92" s="57"/>
      <c r="QAP92" s="57"/>
      <c r="QAQ92" s="57"/>
      <c r="QAR92" s="57"/>
      <c r="QAS92" s="57"/>
      <c r="QAT92" s="57"/>
      <c r="QAU92" s="57"/>
      <c r="QAV92" s="57"/>
      <c r="QAW92" s="57"/>
      <c r="QAX92" s="57"/>
      <c r="QAY92" s="57"/>
      <c r="QAZ92" s="57"/>
      <c r="QBA92" s="57"/>
      <c r="QBB92" s="57"/>
      <c r="QBC92" s="57"/>
      <c r="QBD92" s="57"/>
      <c r="QBE92" s="57"/>
      <c r="QBF92" s="57"/>
      <c r="QBG92" s="57"/>
      <c r="QBH92" s="57"/>
      <c r="QBI92" s="57"/>
      <c r="QBJ92" s="57"/>
      <c r="QBK92" s="57"/>
      <c r="QBL92" s="57"/>
      <c r="QBM92" s="57"/>
      <c r="QBN92" s="57"/>
      <c r="QBO92" s="57"/>
      <c r="QBP92" s="57"/>
      <c r="QBQ92" s="57"/>
      <c r="QBR92" s="57"/>
      <c r="QBS92" s="57"/>
      <c r="QBT92" s="57"/>
      <c r="QBU92" s="57"/>
      <c r="QBV92" s="57"/>
      <c r="QBW92" s="57"/>
      <c r="QBX92" s="57"/>
      <c r="QBY92" s="57"/>
      <c r="QBZ92" s="57"/>
      <c r="QCA92" s="57"/>
      <c r="QCB92" s="57"/>
      <c r="QCC92" s="57"/>
      <c r="QCD92" s="57"/>
      <c r="QCE92" s="57"/>
      <c r="QCF92" s="57"/>
      <c r="QCG92" s="57"/>
      <c r="QCH92" s="57"/>
      <c r="QCI92" s="57"/>
      <c r="QCJ92" s="57"/>
      <c r="QCK92" s="57"/>
      <c r="QCL92" s="57"/>
      <c r="QCM92" s="57"/>
      <c r="QCN92" s="57"/>
      <c r="QCO92" s="57"/>
      <c r="QCP92" s="57"/>
      <c r="QCQ92" s="57"/>
      <c r="QCR92" s="57"/>
      <c r="QCS92" s="57"/>
      <c r="QCT92" s="57"/>
      <c r="QCU92" s="57"/>
      <c r="QCV92" s="57"/>
      <c r="QCW92" s="57"/>
      <c r="QCX92" s="57"/>
      <c r="QCY92" s="57"/>
      <c r="QCZ92" s="57"/>
      <c r="QDA92" s="57"/>
      <c r="QDB92" s="57"/>
      <c r="QDC92" s="57"/>
      <c r="QDD92" s="57"/>
      <c r="QDE92" s="57"/>
      <c r="QDF92" s="57"/>
      <c r="QDG92" s="57"/>
      <c r="QDH92" s="57"/>
      <c r="QDI92" s="57"/>
      <c r="QDJ92" s="57"/>
      <c r="QDK92" s="57"/>
      <c r="QDL92" s="57"/>
      <c r="QDM92" s="57"/>
      <c r="QDN92" s="57"/>
      <c r="QDO92" s="57"/>
      <c r="QDP92" s="57"/>
      <c r="QDQ92" s="57"/>
      <c r="QDR92" s="57"/>
      <c r="QDS92" s="57"/>
      <c r="QDT92" s="57"/>
      <c r="QDU92" s="57"/>
      <c r="QDV92" s="57"/>
      <c r="QDW92" s="57"/>
      <c r="QDX92" s="57"/>
      <c r="QDY92" s="57"/>
      <c r="QDZ92" s="57"/>
      <c r="QEA92" s="57"/>
      <c r="QEB92" s="57"/>
      <c r="QEC92" s="57"/>
      <c r="QED92" s="57"/>
      <c r="QEE92" s="57"/>
      <c r="QEF92" s="57"/>
      <c r="QEG92" s="57"/>
      <c r="QEH92" s="57"/>
      <c r="QEI92" s="57"/>
      <c r="QEJ92" s="57"/>
      <c r="QEK92" s="57"/>
      <c r="QEL92" s="57"/>
      <c r="QEM92" s="57"/>
      <c r="QEN92" s="57"/>
      <c r="QEO92" s="57"/>
      <c r="QEP92" s="57"/>
      <c r="QEQ92" s="57"/>
      <c r="QER92" s="57"/>
      <c r="QES92" s="57"/>
      <c r="QET92" s="57"/>
      <c r="QEU92" s="57"/>
      <c r="QEV92" s="57"/>
      <c r="QEW92" s="57"/>
      <c r="QEX92" s="57"/>
      <c r="QEY92" s="57"/>
      <c r="QEZ92" s="57"/>
      <c r="QFA92" s="57"/>
      <c r="QFB92" s="57"/>
      <c r="QFC92" s="57"/>
      <c r="QFD92" s="57"/>
      <c r="QFE92" s="57"/>
      <c r="QFF92" s="57"/>
      <c r="QFG92" s="57"/>
      <c r="QFH92" s="57"/>
      <c r="QFI92" s="57"/>
      <c r="QFJ92" s="57"/>
      <c r="QFK92" s="57"/>
      <c r="QFL92" s="57"/>
      <c r="QFM92" s="57"/>
      <c r="QFN92" s="57"/>
      <c r="QFO92" s="57"/>
      <c r="QFP92" s="57"/>
      <c r="QFQ92" s="57"/>
      <c r="QFR92" s="57"/>
      <c r="QFS92" s="57"/>
      <c r="QFT92" s="57"/>
      <c r="QFU92" s="57"/>
      <c r="QFV92" s="57"/>
      <c r="QFW92" s="57"/>
      <c r="QFX92" s="57"/>
      <c r="QFY92" s="57"/>
      <c r="QFZ92" s="57"/>
      <c r="QGA92" s="57"/>
      <c r="QGB92" s="57"/>
      <c r="QGC92" s="57"/>
      <c r="QGD92" s="57"/>
      <c r="QGE92" s="57"/>
      <c r="QGF92" s="57"/>
      <c r="QGG92" s="57"/>
      <c r="QGH92" s="57"/>
      <c r="QGI92" s="57"/>
      <c r="QGJ92" s="57"/>
      <c r="QGK92" s="57"/>
      <c r="QGL92" s="57"/>
      <c r="QGM92" s="57"/>
      <c r="QGN92" s="57"/>
      <c r="QGO92" s="57"/>
      <c r="QGP92" s="57"/>
      <c r="QGQ92" s="57"/>
      <c r="QGR92" s="57"/>
      <c r="QGS92" s="57"/>
      <c r="QGT92" s="57"/>
      <c r="QGU92" s="57"/>
      <c r="QGV92" s="57"/>
      <c r="QGW92" s="57"/>
      <c r="QGX92" s="57"/>
      <c r="QGY92" s="57"/>
      <c r="QGZ92" s="57"/>
      <c r="QHA92" s="57"/>
      <c r="QHB92" s="57"/>
      <c r="QHC92" s="57"/>
      <c r="QHD92" s="57"/>
      <c r="QHE92" s="57"/>
      <c r="QHF92" s="57"/>
      <c r="QHG92" s="57"/>
      <c r="QHH92" s="57"/>
      <c r="QHI92" s="57"/>
      <c r="QHJ92" s="57"/>
      <c r="QHK92" s="57"/>
      <c r="QHL92" s="57"/>
      <c r="QHM92" s="57"/>
      <c r="QHN92" s="57"/>
      <c r="QHO92" s="57"/>
      <c r="QHP92" s="57"/>
      <c r="QHQ92" s="57"/>
      <c r="QHR92" s="57"/>
      <c r="QHS92" s="57"/>
      <c r="QHT92" s="57"/>
      <c r="QHU92" s="57"/>
      <c r="QHV92" s="57"/>
      <c r="QHW92" s="57"/>
      <c r="QHX92" s="57"/>
      <c r="QHY92" s="57"/>
      <c r="QHZ92" s="57"/>
      <c r="QIA92" s="57"/>
      <c r="QIB92" s="57"/>
      <c r="QIC92" s="57"/>
      <c r="QID92" s="57"/>
      <c r="QIE92" s="57"/>
      <c r="QIF92" s="57"/>
      <c r="QIG92" s="57"/>
      <c r="QIH92" s="57"/>
      <c r="QII92" s="57"/>
      <c r="QIJ92" s="57"/>
      <c r="QIK92" s="57"/>
      <c r="QIL92" s="57"/>
      <c r="QIM92" s="57"/>
      <c r="QIN92" s="57"/>
      <c r="QIO92" s="57"/>
      <c r="QIP92" s="57"/>
      <c r="QIQ92" s="57"/>
      <c r="QIR92" s="57"/>
      <c r="QIS92" s="57"/>
      <c r="QIT92" s="57"/>
      <c r="QIU92" s="57"/>
      <c r="QIV92" s="57"/>
      <c r="QIW92" s="57"/>
      <c r="QIX92" s="57"/>
      <c r="QIY92" s="57"/>
      <c r="QIZ92" s="57"/>
      <c r="QJA92" s="57"/>
      <c r="QJB92" s="57"/>
      <c r="QJC92" s="57"/>
      <c r="QJD92" s="57"/>
      <c r="QJE92" s="57"/>
      <c r="QJF92" s="57"/>
      <c r="QJG92" s="57"/>
      <c r="QJH92" s="57"/>
      <c r="QJI92" s="57"/>
      <c r="QJJ92" s="57"/>
      <c r="QJK92" s="57"/>
      <c r="QJL92" s="57"/>
      <c r="QJM92" s="57"/>
      <c r="QJN92" s="57"/>
      <c r="QJO92" s="57"/>
      <c r="QJP92" s="57"/>
      <c r="QJQ92" s="57"/>
      <c r="QJR92" s="57"/>
      <c r="QJS92" s="57"/>
      <c r="QJT92" s="57"/>
      <c r="QJU92" s="57"/>
      <c r="QJV92" s="57"/>
      <c r="QJW92" s="57"/>
      <c r="QJX92" s="57"/>
      <c r="QJY92" s="57"/>
      <c r="QJZ92" s="57"/>
      <c r="QKA92" s="57"/>
      <c r="QKB92" s="57"/>
      <c r="QKC92" s="57"/>
      <c r="QKD92" s="57"/>
      <c r="QKE92" s="57"/>
      <c r="QKF92" s="57"/>
      <c r="QKG92" s="57"/>
      <c r="QKH92" s="57"/>
      <c r="QKI92" s="57"/>
      <c r="QKJ92" s="57"/>
      <c r="QKK92" s="57"/>
      <c r="QKL92" s="57"/>
      <c r="QKM92" s="57"/>
      <c r="QKN92" s="57"/>
      <c r="QKO92" s="57"/>
      <c r="QKP92" s="57"/>
      <c r="QKQ92" s="57"/>
      <c r="QKR92" s="57"/>
      <c r="QKS92" s="57"/>
      <c r="QKT92" s="57"/>
      <c r="QKU92" s="57"/>
      <c r="QKV92" s="57"/>
      <c r="QKW92" s="57"/>
      <c r="QKX92" s="57"/>
      <c r="QKY92" s="57"/>
      <c r="QKZ92" s="57"/>
      <c r="QLA92" s="57"/>
      <c r="QLB92" s="57"/>
      <c r="QLC92" s="57"/>
      <c r="QLD92" s="57"/>
      <c r="QLE92" s="57"/>
      <c r="QLF92" s="57"/>
      <c r="QLG92" s="57"/>
      <c r="QLH92" s="57"/>
      <c r="QLI92" s="57"/>
      <c r="QLJ92" s="57"/>
      <c r="QLK92" s="57"/>
      <c r="QLL92" s="57"/>
      <c r="QLM92" s="57"/>
      <c r="QLN92" s="57"/>
      <c r="QLO92" s="57"/>
      <c r="QLP92" s="57"/>
      <c r="QLQ92" s="57"/>
      <c r="QLR92" s="57"/>
      <c r="QLS92" s="57"/>
      <c r="QLT92" s="57"/>
      <c r="QLU92" s="57"/>
      <c r="QLV92" s="57"/>
      <c r="QLW92" s="57"/>
      <c r="QLX92" s="57"/>
      <c r="QLY92" s="57"/>
      <c r="QLZ92" s="57"/>
      <c r="QMA92" s="57"/>
      <c r="QMB92" s="57"/>
      <c r="QMC92" s="57"/>
      <c r="QMD92" s="57"/>
      <c r="QME92" s="57"/>
      <c r="QMF92" s="57"/>
      <c r="QMG92" s="57"/>
      <c r="QMH92" s="57"/>
      <c r="QMI92" s="57"/>
      <c r="QMJ92" s="57"/>
      <c r="QMK92" s="57"/>
      <c r="QML92" s="57"/>
      <c r="QMM92" s="57"/>
      <c r="QMN92" s="57"/>
      <c r="QMO92" s="57"/>
      <c r="QMP92" s="57"/>
      <c r="QMQ92" s="57"/>
      <c r="QMR92" s="57"/>
      <c r="QMS92" s="57"/>
      <c r="QMT92" s="57"/>
      <c r="QMU92" s="57"/>
      <c r="QMV92" s="57"/>
      <c r="QMW92" s="57"/>
      <c r="QMX92" s="57"/>
      <c r="QMY92" s="57"/>
      <c r="QMZ92" s="57"/>
      <c r="QNA92" s="57"/>
      <c r="QNB92" s="57"/>
      <c r="QNC92" s="57"/>
      <c r="QND92" s="57"/>
      <c r="QNE92" s="57"/>
      <c r="QNF92" s="57"/>
      <c r="QNG92" s="57"/>
      <c r="QNH92" s="57"/>
      <c r="QNI92" s="57"/>
      <c r="QNJ92" s="57"/>
      <c r="QNK92" s="57"/>
      <c r="QNL92" s="57"/>
      <c r="QNM92" s="57"/>
      <c r="QNN92" s="57"/>
      <c r="QNO92" s="57"/>
      <c r="QNP92" s="57"/>
      <c r="QNQ92" s="57"/>
      <c r="QNR92" s="57"/>
      <c r="QNS92" s="57"/>
      <c r="QNT92" s="57"/>
      <c r="QNU92" s="57"/>
      <c r="QNV92" s="57"/>
      <c r="QNW92" s="57"/>
      <c r="QNX92" s="57"/>
      <c r="QNY92" s="57"/>
      <c r="QNZ92" s="57"/>
      <c r="QOA92" s="57"/>
      <c r="QOB92" s="57"/>
      <c r="QOC92" s="57"/>
      <c r="QOD92" s="57"/>
      <c r="QOE92" s="57"/>
      <c r="QOF92" s="57"/>
      <c r="QOG92" s="57"/>
      <c r="QOH92" s="57"/>
      <c r="QOI92" s="57"/>
      <c r="QOJ92" s="57"/>
      <c r="QOK92" s="57"/>
      <c r="QOL92" s="57"/>
      <c r="QOM92" s="57"/>
      <c r="QON92" s="57"/>
      <c r="QOO92" s="57"/>
      <c r="QOP92" s="57"/>
      <c r="QOQ92" s="57"/>
      <c r="QOR92" s="57"/>
      <c r="QOS92" s="57"/>
      <c r="QOT92" s="57"/>
      <c r="QOU92" s="57"/>
      <c r="QOV92" s="57"/>
      <c r="QOW92" s="57"/>
      <c r="QOX92" s="57"/>
      <c r="QOY92" s="57"/>
      <c r="QOZ92" s="57"/>
      <c r="QPA92" s="57"/>
      <c r="QPB92" s="57"/>
      <c r="QPC92" s="57"/>
      <c r="QPD92" s="57"/>
      <c r="QPE92" s="57"/>
      <c r="QPF92" s="57"/>
      <c r="QPG92" s="57"/>
      <c r="QPH92" s="57"/>
      <c r="QPI92" s="57"/>
      <c r="QPJ92" s="57"/>
      <c r="QPK92" s="57"/>
      <c r="QPL92" s="57"/>
      <c r="QPM92" s="57"/>
      <c r="QPN92" s="57"/>
      <c r="QPO92" s="57"/>
      <c r="QPP92" s="57"/>
      <c r="QPQ92" s="57"/>
      <c r="QPR92" s="57"/>
      <c r="QPS92" s="57"/>
      <c r="QPT92" s="57"/>
      <c r="QPU92" s="57"/>
      <c r="QPV92" s="57"/>
      <c r="QPW92" s="57"/>
      <c r="QPX92" s="57"/>
      <c r="QPY92" s="57"/>
      <c r="QPZ92" s="57"/>
      <c r="QQA92" s="57"/>
      <c r="QQB92" s="57"/>
      <c r="QQC92" s="57"/>
      <c r="QQD92" s="57"/>
      <c r="QQE92" s="57"/>
      <c r="QQF92" s="57"/>
      <c r="QQG92" s="57"/>
      <c r="QQH92" s="57"/>
      <c r="QQI92" s="57"/>
      <c r="QQJ92" s="57"/>
      <c r="QQK92" s="57"/>
      <c r="QQL92" s="57"/>
      <c r="QQM92" s="57"/>
      <c r="QQN92" s="57"/>
      <c r="QQO92" s="57"/>
      <c r="QQP92" s="57"/>
      <c r="QQQ92" s="57"/>
      <c r="QQR92" s="57"/>
      <c r="QQS92" s="57"/>
      <c r="QQT92" s="57"/>
      <c r="QQU92" s="57"/>
      <c r="QQV92" s="57"/>
      <c r="QQW92" s="57"/>
      <c r="QQX92" s="57"/>
      <c r="QQY92" s="57"/>
      <c r="QQZ92" s="57"/>
      <c r="QRA92" s="57"/>
      <c r="QRB92" s="57"/>
      <c r="QRC92" s="57"/>
      <c r="QRD92" s="57"/>
      <c r="QRE92" s="57"/>
      <c r="QRF92" s="57"/>
      <c r="QRG92" s="57"/>
      <c r="QRH92" s="57"/>
      <c r="QRI92" s="57"/>
      <c r="QRJ92" s="57"/>
      <c r="QRK92" s="57"/>
      <c r="QRL92" s="57"/>
      <c r="QRM92" s="57"/>
      <c r="QRN92" s="57"/>
      <c r="QRO92" s="57"/>
      <c r="QRP92" s="57"/>
      <c r="QRQ92" s="57"/>
      <c r="QRR92" s="57"/>
      <c r="QRS92" s="57"/>
      <c r="QRT92" s="57"/>
      <c r="QRU92" s="57"/>
      <c r="QRV92" s="57"/>
      <c r="QRW92" s="57"/>
      <c r="QRX92" s="57"/>
      <c r="QRY92" s="57"/>
      <c r="QRZ92" s="57"/>
      <c r="QSA92" s="57"/>
      <c r="QSB92" s="57"/>
      <c r="QSC92" s="57"/>
      <c r="QSD92" s="57"/>
      <c r="QSE92" s="57"/>
      <c r="QSF92" s="57"/>
      <c r="QSG92" s="57"/>
      <c r="QSH92" s="57"/>
      <c r="QSI92" s="57"/>
      <c r="QSJ92" s="57"/>
      <c r="QSK92" s="57"/>
      <c r="QSL92" s="57"/>
      <c r="QSM92" s="57"/>
      <c r="QSN92" s="57"/>
      <c r="QSO92" s="57"/>
      <c r="QSP92" s="57"/>
      <c r="QSQ92" s="57"/>
      <c r="QSR92" s="57"/>
      <c r="QSS92" s="57"/>
      <c r="QST92" s="57"/>
      <c r="QSU92" s="57"/>
      <c r="QSV92" s="57"/>
      <c r="QSW92" s="57"/>
      <c r="QSX92" s="57"/>
      <c r="QSY92" s="57"/>
      <c r="QSZ92" s="57"/>
      <c r="QTA92" s="57"/>
      <c r="QTB92" s="57"/>
      <c r="QTC92" s="57"/>
      <c r="QTD92" s="57"/>
      <c r="QTE92" s="57"/>
      <c r="QTF92" s="57"/>
      <c r="QTG92" s="57"/>
      <c r="QTH92" s="57"/>
      <c r="QTI92" s="57"/>
      <c r="QTJ92" s="57"/>
      <c r="QTK92" s="57"/>
      <c r="QTL92" s="57"/>
      <c r="QTM92" s="57"/>
      <c r="QTN92" s="57"/>
      <c r="QTO92" s="57"/>
      <c r="QTP92" s="57"/>
      <c r="QTQ92" s="57"/>
      <c r="QTR92" s="57"/>
      <c r="QTS92" s="57"/>
      <c r="QTT92" s="57"/>
      <c r="QTU92" s="57"/>
      <c r="QTV92" s="57"/>
      <c r="QTW92" s="57"/>
      <c r="QTX92" s="57"/>
      <c r="QTY92" s="57"/>
      <c r="QTZ92" s="57"/>
      <c r="QUA92" s="57"/>
      <c r="QUB92" s="57"/>
      <c r="QUC92" s="57"/>
      <c r="QUD92" s="57"/>
      <c r="QUE92" s="57"/>
      <c r="QUF92" s="57"/>
      <c r="QUG92" s="57"/>
      <c r="QUH92" s="57"/>
      <c r="QUI92" s="57"/>
      <c r="QUJ92" s="57"/>
      <c r="QUK92" s="57"/>
      <c r="QUL92" s="57"/>
      <c r="QUM92" s="57"/>
      <c r="QUN92" s="57"/>
      <c r="QUO92" s="57"/>
      <c r="QUP92" s="57"/>
      <c r="QUQ92" s="57"/>
      <c r="QUR92" s="57"/>
      <c r="QUS92" s="57"/>
      <c r="QUT92" s="57"/>
      <c r="QUU92" s="57"/>
      <c r="QUV92" s="57"/>
      <c r="QUW92" s="57"/>
      <c r="QUX92" s="57"/>
      <c r="QUY92" s="57"/>
      <c r="QUZ92" s="57"/>
      <c r="QVA92" s="57"/>
      <c r="QVB92" s="57"/>
      <c r="QVC92" s="57"/>
      <c r="QVD92" s="57"/>
      <c r="QVE92" s="57"/>
      <c r="QVF92" s="57"/>
      <c r="QVG92" s="57"/>
      <c r="QVH92" s="57"/>
      <c r="QVI92" s="57"/>
      <c r="QVJ92" s="57"/>
      <c r="QVK92" s="57"/>
      <c r="QVL92" s="57"/>
      <c r="QVM92" s="57"/>
      <c r="QVN92" s="57"/>
      <c r="QVO92" s="57"/>
      <c r="QVP92" s="57"/>
      <c r="QVQ92" s="57"/>
      <c r="QVR92" s="57"/>
      <c r="QVS92" s="57"/>
      <c r="QVT92" s="57"/>
      <c r="QVU92" s="57"/>
      <c r="QVV92" s="57"/>
      <c r="QVW92" s="57"/>
      <c r="QVX92" s="57"/>
      <c r="QVY92" s="57"/>
      <c r="QVZ92" s="57"/>
      <c r="QWA92" s="57"/>
      <c r="QWB92" s="57"/>
      <c r="QWC92" s="57"/>
      <c r="QWD92" s="57"/>
      <c r="QWE92" s="57"/>
      <c r="QWF92" s="57"/>
      <c r="QWG92" s="57"/>
      <c r="QWH92" s="57"/>
      <c r="QWI92" s="57"/>
      <c r="QWJ92" s="57"/>
      <c r="QWK92" s="57"/>
      <c r="QWL92" s="57"/>
      <c r="QWM92" s="57"/>
      <c r="QWN92" s="57"/>
      <c r="QWO92" s="57"/>
      <c r="QWP92" s="57"/>
      <c r="QWQ92" s="57"/>
      <c r="QWR92" s="57"/>
      <c r="QWS92" s="57"/>
      <c r="QWT92" s="57"/>
      <c r="QWU92" s="57"/>
      <c r="QWV92" s="57"/>
      <c r="QWW92" s="57"/>
      <c r="QWX92" s="57"/>
      <c r="QWY92" s="57"/>
      <c r="QWZ92" s="57"/>
      <c r="QXA92" s="57"/>
      <c r="QXB92" s="57"/>
      <c r="QXC92" s="57"/>
      <c r="QXD92" s="57"/>
      <c r="QXE92" s="57"/>
      <c r="QXF92" s="57"/>
      <c r="QXG92" s="57"/>
      <c r="QXH92" s="57"/>
      <c r="QXI92" s="57"/>
      <c r="QXJ92" s="57"/>
      <c r="QXK92" s="57"/>
      <c r="QXL92" s="57"/>
      <c r="QXM92" s="57"/>
      <c r="QXN92" s="57"/>
      <c r="QXO92" s="57"/>
      <c r="QXP92" s="57"/>
      <c r="QXQ92" s="57"/>
      <c r="QXR92" s="57"/>
      <c r="QXS92" s="57"/>
      <c r="QXT92" s="57"/>
      <c r="QXU92" s="57"/>
      <c r="QXV92" s="57"/>
      <c r="QXW92" s="57"/>
      <c r="QXX92" s="57"/>
      <c r="QXY92" s="57"/>
      <c r="QXZ92" s="57"/>
      <c r="QYA92" s="57"/>
      <c r="QYB92" s="57"/>
      <c r="QYC92" s="57"/>
      <c r="QYD92" s="57"/>
      <c r="QYE92" s="57"/>
      <c r="QYF92" s="57"/>
      <c r="QYG92" s="57"/>
      <c r="QYH92" s="57"/>
      <c r="QYI92" s="57"/>
      <c r="QYJ92" s="57"/>
      <c r="QYK92" s="57"/>
      <c r="QYL92" s="57"/>
      <c r="QYM92" s="57"/>
      <c r="QYN92" s="57"/>
      <c r="QYO92" s="57"/>
      <c r="QYP92" s="57"/>
      <c r="QYQ92" s="57"/>
      <c r="QYR92" s="57"/>
      <c r="QYS92" s="57"/>
      <c r="QYT92" s="57"/>
      <c r="QYU92" s="57"/>
      <c r="QYV92" s="57"/>
      <c r="QYW92" s="57"/>
      <c r="QYX92" s="57"/>
      <c r="QYY92" s="57"/>
      <c r="QYZ92" s="57"/>
      <c r="QZA92" s="57"/>
      <c r="QZB92" s="57"/>
      <c r="QZC92" s="57"/>
      <c r="QZD92" s="57"/>
      <c r="QZE92" s="57"/>
      <c r="QZF92" s="57"/>
      <c r="QZG92" s="57"/>
      <c r="QZH92" s="57"/>
      <c r="QZI92" s="57"/>
      <c r="QZJ92" s="57"/>
      <c r="QZK92" s="57"/>
      <c r="QZL92" s="57"/>
      <c r="QZM92" s="57"/>
      <c r="QZN92" s="57"/>
      <c r="QZO92" s="57"/>
      <c r="QZP92" s="57"/>
      <c r="QZQ92" s="57"/>
      <c r="QZR92" s="57"/>
      <c r="QZS92" s="57"/>
      <c r="QZT92" s="57"/>
      <c r="QZU92" s="57"/>
      <c r="QZV92" s="57"/>
      <c r="QZW92" s="57"/>
      <c r="QZX92" s="57"/>
      <c r="QZY92" s="57"/>
      <c r="QZZ92" s="57"/>
      <c r="RAA92" s="57"/>
      <c r="RAB92" s="57"/>
      <c r="RAC92" s="57"/>
      <c r="RAD92" s="57"/>
      <c r="RAE92" s="57"/>
      <c r="RAF92" s="57"/>
      <c r="RAG92" s="57"/>
      <c r="RAH92" s="57"/>
      <c r="RAI92" s="57"/>
      <c r="RAJ92" s="57"/>
      <c r="RAK92" s="57"/>
      <c r="RAL92" s="57"/>
      <c r="RAM92" s="57"/>
      <c r="RAN92" s="57"/>
      <c r="RAO92" s="57"/>
      <c r="RAP92" s="57"/>
      <c r="RAQ92" s="57"/>
      <c r="RAR92" s="57"/>
      <c r="RAS92" s="57"/>
      <c r="RAT92" s="57"/>
      <c r="RAU92" s="57"/>
      <c r="RAV92" s="57"/>
      <c r="RAW92" s="57"/>
      <c r="RAX92" s="57"/>
      <c r="RAY92" s="57"/>
      <c r="RAZ92" s="57"/>
      <c r="RBA92" s="57"/>
      <c r="RBB92" s="57"/>
      <c r="RBC92" s="57"/>
      <c r="RBD92" s="57"/>
      <c r="RBE92" s="57"/>
      <c r="RBF92" s="57"/>
      <c r="RBG92" s="57"/>
      <c r="RBH92" s="57"/>
      <c r="RBI92" s="57"/>
      <c r="RBJ92" s="57"/>
      <c r="RBK92" s="57"/>
      <c r="RBL92" s="57"/>
      <c r="RBM92" s="57"/>
      <c r="RBN92" s="57"/>
      <c r="RBO92" s="57"/>
      <c r="RBP92" s="57"/>
      <c r="RBQ92" s="57"/>
      <c r="RBR92" s="57"/>
      <c r="RBS92" s="57"/>
      <c r="RBT92" s="57"/>
      <c r="RBU92" s="57"/>
      <c r="RBV92" s="57"/>
      <c r="RBW92" s="57"/>
      <c r="RBX92" s="57"/>
      <c r="RBY92" s="57"/>
      <c r="RBZ92" s="57"/>
      <c r="RCA92" s="57"/>
      <c r="RCB92" s="57"/>
      <c r="RCC92" s="57"/>
      <c r="RCD92" s="57"/>
      <c r="RCE92" s="57"/>
      <c r="RCF92" s="57"/>
      <c r="RCG92" s="57"/>
      <c r="RCH92" s="57"/>
      <c r="RCI92" s="57"/>
      <c r="RCJ92" s="57"/>
      <c r="RCK92" s="57"/>
      <c r="RCL92" s="57"/>
      <c r="RCM92" s="57"/>
      <c r="RCN92" s="57"/>
      <c r="RCO92" s="57"/>
      <c r="RCP92" s="57"/>
      <c r="RCQ92" s="57"/>
      <c r="RCR92" s="57"/>
      <c r="RCS92" s="57"/>
      <c r="RCT92" s="57"/>
      <c r="RCU92" s="57"/>
      <c r="RCV92" s="57"/>
      <c r="RCW92" s="57"/>
      <c r="RCX92" s="57"/>
      <c r="RCY92" s="57"/>
      <c r="RCZ92" s="57"/>
      <c r="RDA92" s="57"/>
      <c r="RDB92" s="57"/>
      <c r="RDC92" s="57"/>
      <c r="RDD92" s="57"/>
      <c r="RDE92" s="57"/>
      <c r="RDF92" s="57"/>
      <c r="RDG92" s="57"/>
      <c r="RDH92" s="57"/>
      <c r="RDI92" s="57"/>
      <c r="RDJ92" s="57"/>
      <c r="RDK92" s="57"/>
      <c r="RDL92" s="57"/>
      <c r="RDM92" s="57"/>
      <c r="RDN92" s="57"/>
      <c r="RDO92" s="57"/>
      <c r="RDP92" s="57"/>
      <c r="RDQ92" s="57"/>
      <c r="RDR92" s="57"/>
      <c r="RDS92" s="57"/>
      <c r="RDT92" s="57"/>
      <c r="RDU92" s="57"/>
      <c r="RDV92" s="57"/>
      <c r="RDW92" s="57"/>
      <c r="RDX92" s="57"/>
      <c r="RDY92" s="57"/>
      <c r="RDZ92" s="57"/>
      <c r="REA92" s="57"/>
      <c r="REB92" s="57"/>
      <c r="REC92" s="57"/>
      <c r="RED92" s="57"/>
      <c r="REE92" s="57"/>
      <c r="REF92" s="57"/>
      <c r="REG92" s="57"/>
      <c r="REH92" s="57"/>
      <c r="REI92" s="57"/>
      <c r="REJ92" s="57"/>
      <c r="REK92" s="57"/>
      <c r="REL92" s="57"/>
      <c r="REM92" s="57"/>
      <c r="REN92" s="57"/>
      <c r="REO92" s="57"/>
      <c r="REP92" s="57"/>
      <c r="REQ92" s="57"/>
      <c r="RER92" s="57"/>
      <c r="RES92" s="57"/>
      <c r="RET92" s="57"/>
      <c r="REU92" s="57"/>
      <c r="REV92" s="57"/>
      <c r="REW92" s="57"/>
      <c r="REX92" s="57"/>
      <c r="REY92" s="57"/>
      <c r="REZ92" s="57"/>
      <c r="RFA92" s="57"/>
      <c r="RFB92" s="57"/>
      <c r="RFC92" s="57"/>
      <c r="RFD92" s="57"/>
      <c r="RFE92" s="57"/>
      <c r="RFF92" s="57"/>
      <c r="RFG92" s="57"/>
      <c r="RFH92" s="57"/>
      <c r="RFI92" s="57"/>
      <c r="RFJ92" s="57"/>
      <c r="RFK92" s="57"/>
      <c r="RFL92" s="57"/>
      <c r="RFM92" s="57"/>
      <c r="RFN92" s="57"/>
      <c r="RFO92" s="57"/>
      <c r="RFP92" s="57"/>
      <c r="RFQ92" s="57"/>
      <c r="RFR92" s="57"/>
      <c r="RFS92" s="57"/>
      <c r="RFT92" s="57"/>
      <c r="RFU92" s="57"/>
      <c r="RFV92" s="57"/>
      <c r="RFW92" s="57"/>
      <c r="RFX92" s="57"/>
      <c r="RFY92" s="57"/>
      <c r="RFZ92" s="57"/>
      <c r="RGA92" s="57"/>
      <c r="RGB92" s="57"/>
      <c r="RGC92" s="57"/>
      <c r="RGD92" s="57"/>
      <c r="RGE92" s="57"/>
      <c r="RGF92" s="57"/>
      <c r="RGG92" s="57"/>
      <c r="RGH92" s="57"/>
      <c r="RGI92" s="57"/>
      <c r="RGJ92" s="57"/>
      <c r="RGK92" s="57"/>
      <c r="RGL92" s="57"/>
      <c r="RGM92" s="57"/>
      <c r="RGN92" s="57"/>
      <c r="RGO92" s="57"/>
      <c r="RGP92" s="57"/>
      <c r="RGQ92" s="57"/>
      <c r="RGR92" s="57"/>
      <c r="RGS92" s="57"/>
      <c r="RGT92" s="57"/>
      <c r="RGU92" s="57"/>
      <c r="RGV92" s="57"/>
      <c r="RGW92" s="57"/>
      <c r="RGX92" s="57"/>
      <c r="RGY92" s="57"/>
      <c r="RGZ92" s="57"/>
      <c r="RHA92" s="57"/>
      <c r="RHB92" s="57"/>
      <c r="RHC92" s="57"/>
      <c r="RHD92" s="57"/>
      <c r="RHE92" s="57"/>
      <c r="RHF92" s="57"/>
      <c r="RHG92" s="57"/>
      <c r="RHH92" s="57"/>
      <c r="RHI92" s="57"/>
      <c r="RHJ92" s="57"/>
      <c r="RHK92" s="57"/>
      <c r="RHL92" s="57"/>
      <c r="RHM92" s="57"/>
      <c r="RHN92" s="57"/>
      <c r="RHO92" s="57"/>
      <c r="RHP92" s="57"/>
      <c r="RHQ92" s="57"/>
      <c r="RHR92" s="57"/>
      <c r="RHS92" s="57"/>
      <c r="RHT92" s="57"/>
      <c r="RHU92" s="57"/>
      <c r="RHV92" s="57"/>
      <c r="RHW92" s="57"/>
      <c r="RHX92" s="57"/>
      <c r="RHY92" s="57"/>
      <c r="RHZ92" s="57"/>
      <c r="RIA92" s="57"/>
      <c r="RIB92" s="57"/>
      <c r="RIC92" s="57"/>
      <c r="RID92" s="57"/>
      <c r="RIE92" s="57"/>
      <c r="RIF92" s="57"/>
      <c r="RIG92" s="57"/>
      <c r="RIH92" s="57"/>
      <c r="RII92" s="57"/>
      <c r="RIJ92" s="57"/>
      <c r="RIK92" s="57"/>
      <c r="RIL92" s="57"/>
      <c r="RIM92" s="57"/>
      <c r="RIN92" s="57"/>
      <c r="RIO92" s="57"/>
      <c r="RIP92" s="57"/>
      <c r="RIQ92" s="57"/>
      <c r="RIR92" s="57"/>
      <c r="RIS92" s="57"/>
      <c r="RIT92" s="57"/>
      <c r="RIU92" s="57"/>
      <c r="RIV92" s="57"/>
      <c r="RIW92" s="57"/>
      <c r="RIX92" s="57"/>
      <c r="RIY92" s="57"/>
      <c r="RIZ92" s="57"/>
      <c r="RJA92" s="57"/>
      <c r="RJB92" s="57"/>
      <c r="RJC92" s="57"/>
      <c r="RJD92" s="57"/>
      <c r="RJE92" s="57"/>
      <c r="RJF92" s="57"/>
      <c r="RJG92" s="57"/>
      <c r="RJH92" s="57"/>
      <c r="RJI92" s="57"/>
      <c r="RJJ92" s="57"/>
      <c r="RJK92" s="57"/>
      <c r="RJL92" s="57"/>
      <c r="RJM92" s="57"/>
      <c r="RJN92" s="57"/>
      <c r="RJO92" s="57"/>
      <c r="RJP92" s="57"/>
      <c r="RJQ92" s="57"/>
      <c r="RJR92" s="57"/>
      <c r="RJS92" s="57"/>
      <c r="RJT92" s="57"/>
      <c r="RJU92" s="57"/>
      <c r="RJV92" s="57"/>
      <c r="RJW92" s="57"/>
      <c r="RJX92" s="57"/>
      <c r="RJY92" s="57"/>
      <c r="RJZ92" s="57"/>
      <c r="RKA92" s="57"/>
      <c r="RKB92" s="57"/>
      <c r="RKC92" s="57"/>
      <c r="RKD92" s="57"/>
      <c r="RKE92" s="57"/>
      <c r="RKF92" s="57"/>
      <c r="RKG92" s="57"/>
      <c r="RKH92" s="57"/>
      <c r="RKI92" s="57"/>
      <c r="RKJ92" s="57"/>
      <c r="RKK92" s="57"/>
      <c r="RKL92" s="57"/>
      <c r="RKM92" s="57"/>
      <c r="RKN92" s="57"/>
      <c r="RKO92" s="57"/>
      <c r="RKP92" s="57"/>
      <c r="RKQ92" s="57"/>
      <c r="RKR92" s="57"/>
      <c r="RKS92" s="57"/>
      <c r="RKT92" s="57"/>
      <c r="RKU92" s="57"/>
      <c r="RKV92" s="57"/>
      <c r="RKW92" s="57"/>
      <c r="RKX92" s="57"/>
      <c r="RKY92" s="57"/>
      <c r="RKZ92" s="57"/>
      <c r="RLA92" s="57"/>
      <c r="RLB92" s="57"/>
      <c r="RLC92" s="57"/>
      <c r="RLD92" s="57"/>
      <c r="RLE92" s="57"/>
      <c r="RLF92" s="57"/>
      <c r="RLG92" s="57"/>
      <c r="RLH92" s="57"/>
      <c r="RLI92" s="57"/>
      <c r="RLJ92" s="57"/>
      <c r="RLK92" s="57"/>
      <c r="RLL92" s="57"/>
      <c r="RLM92" s="57"/>
      <c r="RLN92" s="57"/>
      <c r="RLO92" s="57"/>
      <c r="RLP92" s="57"/>
      <c r="RLQ92" s="57"/>
      <c r="RLR92" s="57"/>
      <c r="RLS92" s="57"/>
      <c r="RLT92" s="57"/>
      <c r="RLU92" s="57"/>
      <c r="RLV92" s="57"/>
      <c r="RLW92" s="57"/>
      <c r="RLX92" s="57"/>
      <c r="RLY92" s="57"/>
      <c r="RLZ92" s="57"/>
      <c r="RMA92" s="57"/>
      <c r="RMB92" s="57"/>
      <c r="RMC92" s="57"/>
      <c r="RMD92" s="57"/>
      <c r="RME92" s="57"/>
      <c r="RMF92" s="57"/>
      <c r="RMG92" s="57"/>
      <c r="RMH92" s="57"/>
      <c r="RMI92" s="57"/>
      <c r="RMJ92" s="57"/>
      <c r="RMK92" s="57"/>
      <c r="RML92" s="57"/>
      <c r="RMM92" s="57"/>
      <c r="RMN92" s="57"/>
      <c r="RMO92" s="57"/>
      <c r="RMP92" s="57"/>
      <c r="RMQ92" s="57"/>
      <c r="RMR92" s="57"/>
      <c r="RMS92" s="57"/>
      <c r="RMT92" s="57"/>
      <c r="RMU92" s="57"/>
      <c r="RMV92" s="57"/>
      <c r="RMW92" s="57"/>
      <c r="RMX92" s="57"/>
      <c r="RMY92" s="57"/>
      <c r="RMZ92" s="57"/>
      <c r="RNA92" s="57"/>
      <c r="RNB92" s="57"/>
      <c r="RNC92" s="57"/>
      <c r="RND92" s="57"/>
      <c r="RNE92" s="57"/>
      <c r="RNF92" s="57"/>
      <c r="RNG92" s="57"/>
      <c r="RNH92" s="57"/>
      <c r="RNI92" s="57"/>
      <c r="RNJ92" s="57"/>
      <c r="RNK92" s="57"/>
      <c r="RNL92" s="57"/>
      <c r="RNM92" s="57"/>
      <c r="RNN92" s="57"/>
      <c r="RNO92" s="57"/>
      <c r="RNP92" s="57"/>
      <c r="RNQ92" s="57"/>
      <c r="RNR92" s="57"/>
      <c r="RNS92" s="57"/>
      <c r="RNT92" s="57"/>
      <c r="RNU92" s="57"/>
      <c r="RNV92" s="57"/>
      <c r="RNW92" s="57"/>
      <c r="RNX92" s="57"/>
      <c r="RNY92" s="57"/>
      <c r="RNZ92" s="57"/>
      <c r="ROA92" s="57"/>
      <c r="ROB92" s="57"/>
      <c r="ROC92" s="57"/>
      <c r="ROD92" s="57"/>
      <c r="ROE92" s="57"/>
      <c r="ROF92" s="57"/>
      <c r="ROG92" s="57"/>
      <c r="ROH92" s="57"/>
      <c r="ROI92" s="57"/>
      <c r="ROJ92" s="57"/>
      <c r="ROK92" s="57"/>
      <c r="ROL92" s="57"/>
      <c r="ROM92" s="57"/>
      <c r="RON92" s="57"/>
      <c r="ROO92" s="57"/>
      <c r="ROP92" s="57"/>
      <c r="ROQ92" s="57"/>
      <c r="ROR92" s="57"/>
      <c r="ROS92" s="57"/>
      <c r="ROT92" s="57"/>
      <c r="ROU92" s="57"/>
      <c r="ROV92" s="57"/>
      <c r="ROW92" s="57"/>
      <c r="ROX92" s="57"/>
      <c r="ROY92" s="57"/>
      <c r="ROZ92" s="57"/>
      <c r="RPA92" s="57"/>
      <c r="RPB92" s="57"/>
      <c r="RPC92" s="57"/>
      <c r="RPD92" s="57"/>
      <c r="RPE92" s="57"/>
      <c r="RPF92" s="57"/>
      <c r="RPG92" s="57"/>
      <c r="RPH92" s="57"/>
      <c r="RPI92" s="57"/>
      <c r="RPJ92" s="57"/>
      <c r="RPK92" s="57"/>
      <c r="RPL92" s="57"/>
      <c r="RPM92" s="57"/>
      <c r="RPN92" s="57"/>
      <c r="RPO92" s="57"/>
      <c r="RPP92" s="57"/>
      <c r="RPQ92" s="57"/>
      <c r="RPR92" s="57"/>
      <c r="RPS92" s="57"/>
      <c r="RPT92" s="57"/>
      <c r="RPU92" s="57"/>
      <c r="RPV92" s="57"/>
      <c r="RPW92" s="57"/>
      <c r="RPX92" s="57"/>
      <c r="RPY92" s="57"/>
      <c r="RPZ92" s="57"/>
      <c r="RQA92" s="57"/>
      <c r="RQB92" s="57"/>
      <c r="RQC92" s="57"/>
      <c r="RQD92" s="57"/>
      <c r="RQE92" s="57"/>
      <c r="RQF92" s="57"/>
      <c r="RQG92" s="57"/>
      <c r="RQH92" s="57"/>
      <c r="RQI92" s="57"/>
      <c r="RQJ92" s="57"/>
      <c r="RQK92" s="57"/>
      <c r="RQL92" s="57"/>
      <c r="RQM92" s="57"/>
      <c r="RQN92" s="57"/>
      <c r="RQO92" s="57"/>
      <c r="RQP92" s="57"/>
      <c r="RQQ92" s="57"/>
      <c r="RQR92" s="57"/>
      <c r="RQS92" s="57"/>
      <c r="RQT92" s="57"/>
      <c r="RQU92" s="57"/>
      <c r="RQV92" s="57"/>
      <c r="RQW92" s="57"/>
      <c r="RQX92" s="57"/>
      <c r="RQY92" s="57"/>
      <c r="RQZ92" s="57"/>
      <c r="RRA92" s="57"/>
      <c r="RRB92" s="57"/>
      <c r="RRC92" s="57"/>
      <c r="RRD92" s="57"/>
      <c r="RRE92" s="57"/>
      <c r="RRF92" s="57"/>
      <c r="RRG92" s="57"/>
      <c r="RRH92" s="57"/>
      <c r="RRI92" s="57"/>
      <c r="RRJ92" s="57"/>
      <c r="RRK92" s="57"/>
      <c r="RRL92" s="57"/>
      <c r="RRM92" s="57"/>
      <c r="RRN92" s="57"/>
      <c r="RRO92" s="57"/>
      <c r="RRP92" s="57"/>
      <c r="RRQ92" s="57"/>
      <c r="RRR92" s="57"/>
      <c r="RRS92" s="57"/>
      <c r="RRT92" s="57"/>
      <c r="RRU92" s="57"/>
      <c r="RRV92" s="57"/>
      <c r="RRW92" s="57"/>
      <c r="RRX92" s="57"/>
      <c r="RRY92" s="57"/>
      <c r="RRZ92" s="57"/>
      <c r="RSA92" s="57"/>
      <c r="RSB92" s="57"/>
      <c r="RSC92" s="57"/>
      <c r="RSD92" s="57"/>
      <c r="RSE92" s="57"/>
      <c r="RSF92" s="57"/>
      <c r="RSG92" s="57"/>
      <c r="RSH92" s="57"/>
      <c r="RSI92" s="57"/>
      <c r="RSJ92" s="57"/>
      <c r="RSK92" s="57"/>
      <c r="RSL92" s="57"/>
      <c r="RSM92" s="57"/>
      <c r="RSN92" s="57"/>
      <c r="RSO92" s="57"/>
      <c r="RSP92" s="57"/>
      <c r="RSQ92" s="57"/>
      <c r="RSR92" s="57"/>
      <c r="RSS92" s="57"/>
      <c r="RST92" s="57"/>
      <c r="RSU92" s="57"/>
      <c r="RSV92" s="57"/>
      <c r="RSW92" s="57"/>
      <c r="RSX92" s="57"/>
      <c r="RSY92" s="57"/>
      <c r="RSZ92" s="57"/>
      <c r="RTA92" s="57"/>
      <c r="RTB92" s="57"/>
      <c r="RTC92" s="57"/>
      <c r="RTD92" s="57"/>
      <c r="RTE92" s="57"/>
      <c r="RTF92" s="57"/>
      <c r="RTG92" s="57"/>
      <c r="RTH92" s="57"/>
      <c r="RTI92" s="57"/>
      <c r="RTJ92" s="57"/>
      <c r="RTK92" s="57"/>
      <c r="RTL92" s="57"/>
      <c r="RTM92" s="57"/>
      <c r="RTN92" s="57"/>
      <c r="RTO92" s="57"/>
      <c r="RTP92" s="57"/>
      <c r="RTQ92" s="57"/>
      <c r="RTR92" s="57"/>
      <c r="RTS92" s="57"/>
      <c r="RTT92" s="57"/>
      <c r="RTU92" s="57"/>
      <c r="RTV92" s="57"/>
      <c r="RTW92" s="57"/>
      <c r="RTX92" s="57"/>
      <c r="RTY92" s="57"/>
      <c r="RTZ92" s="57"/>
      <c r="RUA92" s="57"/>
      <c r="RUB92" s="57"/>
      <c r="RUC92" s="57"/>
      <c r="RUD92" s="57"/>
      <c r="RUE92" s="57"/>
      <c r="RUF92" s="57"/>
      <c r="RUG92" s="57"/>
      <c r="RUH92" s="57"/>
      <c r="RUI92" s="57"/>
      <c r="RUJ92" s="57"/>
      <c r="RUK92" s="57"/>
      <c r="RUL92" s="57"/>
      <c r="RUM92" s="57"/>
      <c r="RUN92" s="57"/>
      <c r="RUO92" s="57"/>
      <c r="RUP92" s="57"/>
      <c r="RUQ92" s="57"/>
      <c r="RUR92" s="57"/>
      <c r="RUS92" s="57"/>
      <c r="RUT92" s="57"/>
      <c r="RUU92" s="57"/>
      <c r="RUV92" s="57"/>
      <c r="RUW92" s="57"/>
      <c r="RUX92" s="57"/>
      <c r="RUY92" s="57"/>
      <c r="RUZ92" s="57"/>
      <c r="RVA92" s="57"/>
      <c r="RVB92" s="57"/>
      <c r="RVC92" s="57"/>
      <c r="RVD92" s="57"/>
      <c r="RVE92" s="57"/>
      <c r="RVF92" s="57"/>
      <c r="RVG92" s="57"/>
      <c r="RVH92" s="57"/>
      <c r="RVI92" s="57"/>
      <c r="RVJ92" s="57"/>
      <c r="RVK92" s="57"/>
      <c r="RVL92" s="57"/>
      <c r="RVM92" s="57"/>
      <c r="RVN92" s="57"/>
      <c r="RVO92" s="57"/>
      <c r="RVP92" s="57"/>
      <c r="RVQ92" s="57"/>
      <c r="RVR92" s="57"/>
      <c r="RVS92" s="57"/>
      <c r="RVT92" s="57"/>
      <c r="RVU92" s="57"/>
      <c r="RVV92" s="57"/>
      <c r="RVW92" s="57"/>
      <c r="RVX92" s="57"/>
      <c r="RVY92" s="57"/>
      <c r="RVZ92" s="57"/>
      <c r="RWA92" s="57"/>
      <c r="RWB92" s="57"/>
      <c r="RWC92" s="57"/>
      <c r="RWD92" s="57"/>
      <c r="RWE92" s="57"/>
      <c r="RWF92" s="57"/>
      <c r="RWG92" s="57"/>
      <c r="RWH92" s="57"/>
      <c r="RWI92" s="57"/>
      <c r="RWJ92" s="57"/>
      <c r="RWK92" s="57"/>
      <c r="RWL92" s="57"/>
      <c r="RWM92" s="57"/>
      <c r="RWN92" s="57"/>
      <c r="RWO92" s="57"/>
      <c r="RWP92" s="57"/>
      <c r="RWQ92" s="57"/>
      <c r="RWR92" s="57"/>
      <c r="RWS92" s="57"/>
      <c r="RWT92" s="57"/>
      <c r="RWU92" s="57"/>
      <c r="RWV92" s="57"/>
      <c r="RWW92" s="57"/>
      <c r="RWX92" s="57"/>
      <c r="RWY92" s="57"/>
      <c r="RWZ92" s="57"/>
      <c r="RXA92" s="57"/>
      <c r="RXB92" s="57"/>
      <c r="RXC92" s="57"/>
      <c r="RXD92" s="57"/>
      <c r="RXE92" s="57"/>
      <c r="RXF92" s="57"/>
      <c r="RXG92" s="57"/>
      <c r="RXH92" s="57"/>
      <c r="RXI92" s="57"/>
      <c r="RXJ92" s="57"/>
      <c r="RXK92" s="57"/>
      <c r="RXL92" s="57"/>
      <c r="RXM92" s="57"/>
      <c r="RXN92" s="57"/>
      <c r="RXO92" s="57"/>
      <c r="RXP92" s="57"/>
      <c r="RXQ92" s="57"/>
      <c r="RXR92" s="57"/>
      <c r="RXS92" s="57"/>
      <c r="RXT92" s="57"/>
      <c r="RXU92" s="57"/>
      <c r="RXV92" s="57"/>
      <c r="RXW92" s="57"/>
      <c r="RXX92" s="57"/>
      <c r="RXY92" s="57"/>
      <c r="RXZ92" s="57"/>
      <c r="RYA92" s="57"/>
      <c r="RYB92" s="57"/>
      <c r="RYC92" s="57"/>
      <c r="RYD92" s="57"/>
      <c r="RYE92" s="57"/>
      <c r="RYF92" s="57"/>
      <c r="RYG92" s="57"/>
      <c r="RYH92" s="57"/>
      <c r="RYI92" s="57"/>
      <c r="RYJ92" s="57"/>
      <c r="RYK92" s="57"/>
      <c r="RYL92" s="57"/>
      <c r="RYM92" s="57"/>
      <c r="RYN92" s="57"/>
      <c r="RYO92" s="57"/>
      <c r="RYP92" s="57"/>
      <c r="RYQ92" s="57"/>
      <c r="RYR92" s="57"/>
      <c r="RYS92" s="57"/>
      <c r="RYT92" s="57"/>
      <c r="RYU92" s="57"/>
      <c r="RYV92" s="57"/>
      <c r="RYW92" s="57"/>
      <c r="RYX92" s="57"/>
      <c r="RYY92" s="57"/>
      <c r="RYZ92" s="57"/>
      <c r="RZA92" s="57"/>
      <c r="RZB92" s="57"/>
      <c r="RZC92" s="57"/>
      <c r="RZD92" s="57"/>
      <c r="RZE92" s="57"/>
      <c r="RZF92" s="57"/>
      <c r="RZG92" s="57"/>
      <c r="RZH92" s="57"/>
      <c r="RZI92" s="57"/>
      <c r="RZJ92" s="57"/>
      <c r="RZK92" s="57"/>
      <c r="RZL92" s="57"/>
      <c r="RZM92" s="57"/>
      <c r="RZN92" s="57"/>
      <c r="RZO92" s="57"/>
      <c r="RZP92" s="57"/>
      <c r="RZQ92" s="57"/>
      <c r="RZR92" s="57"/>
      <c r="RZS92" s="57"/>
      <c r="RZT92" s="57"/>
      <c r="RZU92" s="57"/>
      <c r="RZV92" s="57"/>
      <c r="RZW92" s="57"/>
      <c r="RZX92" s="57"/>
      <c r="RZY92" s="57"/>
      <c r="RZZ92" s="57"/>
      <c r="SAA92" s="57"/>
      <c r="SAB92" s="57"/>
      <c r="SAC92" s="57"/>
      <c r="SAD92" s="57"/>
      <c r="SAE92" s="57"/>
      <c r="SAF92" s="57"/>
      <c r="SAG92" s="57"/>
      <c r="SAH92" s="57"/>
      <c r="SAI92" s="57"/>
      <c r="SAJ92" s="57"/>
      <c r="SAK92" s="57"/>
      <c r="SAL92" s="57"/>
      <c r="SAM92" s="57"/>
      <c r="SAN92" s="57"/>
      <c r="SAO92" s="57"/>
      <c r="SAP92" s="57"/>
      <c r="SAQ92" s="57"/>
      <c r="SAR92" s="57"/>
      <c r="SAS92" s="57"/>
      <c r="SAT92" s="57"/>
      <c r="SAU92" s="57"/>
      <c r="SAV92" s="57"/>
      <c r="SAW92" s="57"/>
      <c r="SAX92" s="57"/>
      <c r="SAY92" s="57"/>
      <c r="SAZ92" s="57"/>
      <c r="SBA92" s="57"/>
      <c r="SBB92" s="57"/>
      <c r="SBC92" s="57"/>
      <c r="SBD92" s="57"/>
      <c r="SBE92" s="57"/>
      <c r="SBF92" s="57"/>
      <c r="SBG92" s="57"/>
      <c r="SBH92" s="57"/>
      <c r="SBI92" s="57"/>
      <c r="SBJ92" s="57"/>
      <c r="SBK92" s="57"/>
      <c r="SBL92" s="57"/>
      <c r="SBM92" s="57"/>
      <c r="SBN92" s="57"/>
      <c r="SBO92" s="57"/>
      <c r="SBP92" s="57"/>
      <c r="SBQ92" s="57"/>
      <c r="SBR92" s="57"/>
      <c r="SBS92" s="57"/>
      <c r="SBT92" s="57"/>
      <c r="SBU92" s="57"/>
      <c r="SBV92" s="57"/>
      <c r="SBW92" s="57"/>
      <c r="SBX92" s="57"/>
      <c r="SBY92" s="57"/>
      <c r="SBZ92" s="57"/>
      <c r="SCA92" s="57"/>
      <c r="SCB92" s="57"/>
      <c r="SCC92" s="57"/>
      <c r="SCD92" s="57"/>
      <c r="SCE92" s="57"/>
      <c r="SCF92" s="57"/>
      <c r="SCG92" s="57"/>
      <c r="SCH92" s="57"/>
      <c r="SCI92" s="57"/>
      <c r="SCJ92" s="57"/>
      <c r="SCK92" s="57"/>
      <c r="SCL92" s="57"/>
      <c r="SCM92" s="57"/>
      <c r="SCN92" s="57"/>
      <c r="SCO92" s="57"/>
      <c r="SCP92" s="57"/>
      <c r="SCQ92" s="57"/>
      <c r="SCR92" s="57"/>
      <c r="SCS92" s="57"/>
      <c r="SCT92" s="57"/>
      <c r="SCU92" s="57"/>
      <c r="SCV92" s="57"/>
      <c r="SCW92" s="57"/>
      <c r="SCX92" s="57"/>
      <c r="SCY92" s="57"/>
      <c r="SCZ92" s="57"/>
      <c r="SDA92" s="57"/>
      <c r="SDB92" s="57"/>
      <c r="SDC92" s="57"/>
      <c r="SDD92" s="57"/>
      <c r="SDE92" s="57"/>
      <c r="SDF92" s="57"/>
      <c r="SDG92" s="57"/>
      <c r="SDH92" s="57"/>
      <c r="SDI92" s="57"/>
      <c r="SDJ92" s="57"/>
      <c r="SDK92" s="57"/>
      <c r="SDL92" s="57"/>
      <c r="SDM92" s="57"/>
      <c r="SDN92" s="57"/>
      <c r="SDO92" s="57"/>
      <c r="SDP92" s="57"/>
      <c r="SDQ92" s="57"/>
      <c r="SDR92" s="57"/>
      <c r="SDS92" s="57"/>
      <c r="SDT92" s="57"/>
      <c r="SDU92" s="57"/>
      <c r="SDV92" s="57"/>
      <c r="SDW92" s="57"/>
      <c r="SDX92" s="57"/>
      <c r="SDY92" s="57"/>
      <c r="SDZ92" s="57"/>
      <c r="SEA92" s="57"/>
      <c r="SEB92" s="57"/>
      <c r="SEC92" s="57"/>
      <c r="SED92" s="57"/>
      <c r="SEE92" s="57"/>
      <c r="SEF92" s="57"/>
      <c r="SEG92" s="57"/>
      <c r="SEH92" s="57"/>
      <c r="SEI92" s="57"/>
      <c r="SEJ92" s="57"/>
      <c r="SEK92" s="57"/>
      <c r="SEL92" s="57"/>
      <c r="SEM92" s="57"/>
      <c r="SEN92" s="57"/>
      <c r="SEO92" s="57"/>
      <c r="SEP92" s="57"/>
      <c r="SEQ92" s="57"/>
      <c r="SER92" s="57"/>
      <c r="SES92" s="57"/>
      <c r="SET92" s="57"/>
      <c r="SEU92" s="57"/>
      <c r="SEV92" s="57"/>
      <c r="SEW92" s="57"/>
      <c r="SEX92" s="57"/>
      <c r="SEY92" s="57"/>
      <c r="SEZ92" s="57"/>
      <c r="SFA92" s="57"/>
      <c r="SFB92" s="57"/>
      <c r="SFC92" s="57"/>
      <c r="SFD92" s="57"/>
      <c r="SFE92" s="57"/>
      <c r="SFF92" s="57"/>
      <c r="SFG92" s="57"/>
      <c r="SFH92" s="57"/>
      <c r="SFI92" s="57"/>
      <c r="SFJ92" s="57"/>
      <c r="SFK92" s="57"/>
      <c r="SFL92" s="57"/>
      <c r="SFM92" s="57"/>
      <c r="SFN92" s="57"/>
      <c r="SFO92" s="57"/>
      <c r="SFP92" s="57"/>
      <c r="SFQ92" s="57"/>
      <c r="SFR92" s="57"/>
      <c r="SFS92" s="57"/>
      <c r="SFT92" s="57"/>
      <c r="SFU92" s="57"/>
      <c r="SFV92" s="57"/>
      <c r="SFW92" s="57"/>
      <c r="SFX92" s="57"/>
      <c r="SFY92" s="57"/>
      <c r="SFZ92" s="57"/>
      <c r="SGA92" s="57"/>
      <c r="SGB92" s="57"/>
      <c r="SGC92" s="57"/>
      <c r="SGD92" s="57"/>
      <c r="SGE92" s="57"/>
      <c r="SGF92" s="57"/>
      <c r="SGG92" s="57"/>
      <c r="SGH92" s="57"/>
      <c r="SGI92" s="57"/>
      <c r="SGJ92" s="57"/>
      <c r="SGK92" s="57"/>
      <c r="SGL92" s="57"/>
      <c r="SGM92" s="57"/>
      <c r="SGN92" s="57"/>
      <c r="SGO92" s="57"/>
      <c r="SGP92" s="57"/>
      <c r="SGQ92" s="57"/>
      <c r="SGR92" s="57"/>
      <c r="SGS92" s="57"/>
      <c r="SGT92" s="57"/>
      <c r="SGU92" s="57"/>
      <c r="SGV92" s="57"/>
      <c r="SGW92" s="57"/>
      <c r="SGX92" s="57"/>
      <c r="SGY92" s="57"/>
      <c r="SGZ92" s="57"/>
      <c r="SHA92" s="57"/>
      <c r="SHB92" s="57"/>
      <c r="SHC92" s="57"/>
      <c r="SHD92" s="57"/>
      <c r="SHE92" s="57"/>
      <c r="SHF92" s="57"/>
      <c r="SHG92" s="57"/>
      <c r="SHH92" s="57"/>
      <c r="SHI92" s="57"/>
      <c r="SHJ92" s="57"/>
      <c r="SHK92" s="57"/>
      <c r="SHL92" s="57"/>
      <c r="SHM92" s="57"/>
      <c r="SHN92" s="57"/>
      <c r="SHO92" s="57"/>
      <c r="SHP92" s="57"/>
      <c r="SHQ92" s="57"/>
      <c r="SHR92" s="57"/>
      <c r="SHS92" s="57"/>
      <c r="SHT92" s="57"/>
      <c r="SHU92" s="57"/>
      <c r="SHV92" s="57"/>
      <c r="SHW92" s="57"/>
      <c r="SHX92" s="57"/>
      <c r="SHY92" s="57"/>
      <c r="SHZ92" s="57"/>
      <c r="SIA92" s="57"/>
      <c r="SIB92" s="57"/>
      <c r="SIC92" s="57"/>
      <c r="SID92" s="57"/>
      <c r="SIE92" s="57"/>
      <c r="SIF92" s="57"/>
      <c r="SIG92" s="57"/>
      <c r="SIH92" s="57"/>
      <c r="SII92" s="57"/>
      <c r="SIJ92" s="57"/>
      <c r="SIK92" s="57"/>
      <c r="SIL92" s="57"/>
      <c r="SIM92" s="57"/>
      <c r="SIN92" s="57"/>
      <c r="SIO92" s="57"/>
      <c r="SIP92" s="57"/>
      <c r="SIQ92" s="57"/>
      <c r="SIR92" s="57"/>
      <c r="SIS92" s="57"/>
      <c r="SIT92" s="57"/>
      <c r="SIU92" s="57"/>
      <c r="SIV92" s="57"/>
      <c r="SIW92" s="57"/>
      <c r="SIX92" s="57"/>
      <c r="SIY92" s="57"/>
      <c r="SIZ92" s="57"/>
      <c r="SJA92" s="57"/>
      <c r="SJB92" s="57"/>
      <c r="SJC92" s="57"/>
      <c r="SJD92" s="57"/>
      <c r="SJE92" s="57"/>
      <c r="SJF92" s="57"/>
      <c r="SJG92" s="57"/>
      <c r="SJH92" s="57"/>
      <c r="SJI92" s="57"/>
      <c r="SJJ92" s="57"/>
      <c r="SJK92" s="57"/>
      <c r="SJL92" s="57"/>
      <c r="SJM92" s="57"/>
      <c r="SJN92" s="57"/>
      <c r="SJO92" s="57"/>
      <c r="SJP92" s="57"/>
      <c r="SJQ92" s="57"/>
      <c r="SJR92" s="57"/>
      <c r="SJS92" s="57"/>
      <c r="SJT92" s="57"/>
      <c r="SJU92" s="57"/>
      <c r="SJV92" s="57"/>
      <c r="SJW92" s="57"/>
      <c r="SJX92" s="57"/>
      <c r="SJY92" s="57"/>
      <c r="SJZ92" s="57"/>
      <c r="SKA92" s="57"/>
      <c r="SKB92" s="57"/>
      <c r="SKC92" s="57"/>
      <c r="SKD92" s="57"/>
      <c r="SKE92" s="57"/>
      <c r="SKF92" s="57"/>
      <c r="SKG92" s="57"/>
      <c r="SKH92" s="57"/>
      <c r="SKI92" s="57"/>
      <c r="SKJ92" s="57"/>
      <c r="SKK92" s="57"/>
      <c r="SKL92" s="57"/>
      <c r="SKM92" s="57"/>
      <c r="SKN92" s="57"/>
      <c r="SKO92" s="57"/>
      <c r="SKP92" s="57"/>
      <c r="SKQ92" s="57"/>
      <c r="SKR92" s="57"/>
      <c r="SKS92" s="57"/>
      <c r="SKT92" s="57"/>
      <c r="SKU92" s="57"/>
      <c r="SKV92" s="57"/>
      <c r="SKW92" s="57"/>
      <c r="SKX92" s="57"/>
      <c r="SKY92" s="57"/>
      <c r="SKZ92" s="57"/>
      <c r="SLA92" s="57"/>
      <c r="SLB92" s="57"/>
      <c r="SLC92" s="57"/>
      <c r="SLD92" s="57"/>
      <c r="SLE92" s="57"/>
      <c r="SLF92" s="57"/>
      <c r="SLG92" s="57"/>
      <c r="SLH92" s="57"/>
      <c r="SLI92" s="57"/>
      <c r="SLJ92" s="57"/>
      <c r="SLK92" s="57"/>
      <c r="SLL92" s="57"/>
      <c r="SLM92" s="57"/>
      <c r="SLN92" s="57"/>
      <c r="SLO92" s="57"/>
      <c r="SLP92" s="57"/>
      <c r="SLQ92" s="57"/>
      <c r="SLR92" s="57"/>
      <c r="SLS92" s="57"/>
      <c r="SLT92" s="57"/>
      <c r="SLU92" s="57"/>
      <c r="SLV92" s="57"/>
      <c r="SLW92" s="57"/>
      <c r="SLX92" s="57"/>
      <c r="SLY92" s="57"/>
      <c r="SLZ92" s="57"/>
      <c r="SMA92" s="57"/>
      <c r="SMB92" s="57"/>
      <c r="SMC92" s="57"/>
      <c r="SMD92" s="57"/>
      <c r="SME92" s="57"/>
      <c r="SMF92" s="57"/>
      <c r="SMG92" s="57"/>
      <c r="SMH92" s="57"/>
      <c r="SMI92" s="57"/>
      <c r="SMJ92" s="57"/>
      <c r="SMK92" s="57"/>
      <c r="SML92" s="57"/>
      <c r="SMM92" s="57"/>
      <c r="SMN92" s="57"/>
      <c r="SMO92" s="57"/>
      <c r="SMP92" s="57"/>
      <c r="SMQ92" s="57"/>
      <c r="SMR92" s="57"/>
      <c r="SMS92" s="57"/>
      <c r="SMT92" s="57"/>
      <c r="SMU92" s="57"/>
      <c r="SMV92" s="57"/>
      <c r="SMW92" s="57"/>
      <c r="SMX92" s="57"/>
      <c r="SMY92" s="57"/>
      <c r="SMZ92" s="57"/>
      <c r="SNA92" s="57"/>
      <c r="SNB92" s="57"/>
      <c r="SNC92" s="57"/>
      <c r="SND92" s="57"/>
      <c r="SNE92" s="57"/>
      <c r="SNF92" s="57"/>
      <c r="SNG92" s="57"/>
      <c r="SNH92" s="57"/>
      <c r="SNI92" s="57"/>
      <c r="SNJ92" s="57"/>
      <c r="SNK92" s="57"/>
      <c r="SNL92" s="57"/>
      <c r="SNM92" s="57"/>
      <c r="SNN92" s="57"/>
      <c r="SNO92" s="57"/>
      <c r="SNP92" s="57"/>
      <c r="SNQ92" s="57"/>
      <c r="SNR92" s="57"/>
      <c r="SNS92" s="57"/>
      <c r="SNT92" s="57"/>
      <c r="SNU92" s="57"/>
      <c r="SNV92" s="57"/>
      <c r="SNW92" s="57"/>
      <c r="SNX92" s="57"/>
      <c r="SNY92" s="57"/>
      <c r="SNZ92" s="57"/>
      <c r="SOA92" s="57"/>
      <c r="SOB92" s="57"/>
      <c r="SOC92" s="57"/>
      <c r="SOD92" s="57"/>
      <c r="SOE92" s="57"/>
      <c r="SOF92" s="57"/>
      <c r="SOG92" s="57"/>
      <c r="SOH92" s="57"/>
      <c r="SOI92" s="57"/>
      <c r="SOJ92" s="57"/>
      <c r="SOK92" s="57"/>
      <c r="SOL92" s="57"/>
      <c r="SOM92" s="57"/>
      <c r="SON92" s="57"/>
      <c r="SOO92" s="57"/>
      <c r="SOP92" s="57"/>
      <c r="SOQ92" s="57"/>
      <c r="SOR92" s="57"/>
      <c r="SOS92" s="57"/>
      <c r="SOT92" s="57"/>
      <c r="SOU92" s="57"/>
      <c r="SOV92" s="57"/>
      <c r="SOW92" s="57"/>
      <c r="SOX92" s="57"/>
      <c r="SOY92" s="57"/>
      <c r="SOZ92" s="57"/>
      <c r="SPA92" s="57"/>
      <c r="SPB92" s="57"/>
      <c r="SPC92" s="57"/>
      <c r="SPD92" s="57"/>
      <c r="SPE92" s="57"/>
      <c r="SPF92" s="57"/>
      <c r="SPG92" s="57"/>
      <c r="SPH92" s="57"/>
      <c r="SPI92" s="57"/>
      <c r="SPJ92" s="57"/>
      <c r="SPK92" s="57"/>
      <c r="SPL92" s="57"/>
      <c r="SPM92" s="57"/>
      <c r="SPN92" s="57"/>
      <c r="SPO92" s="57"/>
      <c r="SPP92" s="57"/>
      <c r="SPQ92" s="57"/>
      <c r="SPR92" s="57"/>
      <c r="SPS92" s="57"/>
      <c r="SPT92" s="57"/>
      <c r="SPU92" s="57"/>
      <c r="SPV92" s="57"/>
      <c r="SPW92" s="57"/>
      <c r="SPX92" s="57"/>
      <c r="SPY92" s="57"/>
      <c r="SPZ92" s="57"/>
      <c r="SQA92" s="57"/>
      <c r="SQB92" s="57"/>
      <c r="SQC92" s="57"/>
      <c r="SQD92" s="57"/>
      <c r="SQE92" s="57"/>
      <c r="SQF92" s="57"/>
      <c r="SQG92" s="57"/>
      <c r="SQH92" s="57"/>
      <c r="SQI92" s="57"/>
      <c r="SQJ92" s="57"/>
      <c r="SQK92" s="57"/>
      <c r="SQL92" s="57"/>
      <c r="SQM92" s="57"/>
      <c r="SQN92" s="57"/>
      <c r="SQO92" s="57"/>
      <c r="SQP92" s="57"/>
      <c r="SQQ92" s="57"/>
      <c r="SQR92" s="57"/>
      <c r="SQS92" s="57"/>
      <c r="SQT92" s="57"/>
      <c r="SQU92" s="57"/>
      <c r="SQV92" s="57"/>
      <c r="SQW92" s="57"/>
      <c r="SQX92" s="57"/>
      <c r="SQY92" s="57"/>
      <c r="SQZ92" s="57"/>
      <c r="SRA92" s="57"/>
      <c r="SRB92" s="57"/>
      <c r="SRC92" s="57"/>
      <c r="SRD92" s="57"/>
      <c r="SRE92" s="57"/>
      <c r="SRF92" s="57"/>
      <c r="SRG92" s="57"/>
      <c r="SRH92" s="57"/>
      <c r="SRI92" s="57"/>
      <c r="SRJ92" s="57"/>
      <c r="SRK92" s="57"/>
      <c r="SRL92" s="57"/>
      <c r="SRM92" s="57"/>
      <c r="SRN92" s="57"/>
      <c r="SRO92" s="57"/>
      <c r="SRP92" s="57"/>
      <c r="SRQ92" s="57"/>
      <c r="SRR92" s="57"/>
      <c r="SRS92" s="57"/>
      <c r="SRT92" s="57"/>
      <c r="SRU92" s="57"/>
      <c r="SRV92" s="57"/>
      <c r="SRW92" s="57"/>
      <c r="SRX92" s="57"/>
      <c r="SRY92" s="57"/>
      <c r="SRZ92" s="57"/>
      <c r="SSA92" s="57"/>
      <c r="SSB92" s="57"/>
      <c r="SSC92" s="57"/>
      <c r="SSD92" s="57"/>
      <c r="SSE92" s="57"/>
      <c r="SSF92" s="57"/>
      <c r="SSG92" s="57"/>
      <c r="SSH92" s="57"/>
      <c r="SSI92" s="57"/>
      <c r="SSJ92" s="57"/>
      <c r="SSK92" s="57"/>
      <c r="SSL92" s="57"/>
      <c r="SSM92" s="57"/>
      <c r="SSN92" s="57"/>
      <c r="SSO92" s="57"/>
      <c r="SSP92" s="57"/>
      <c r="SSQ92" s="57"/>
      <c r="SSR92" s="57"/>
      <c r="SSS92" s="57"/>
      <c r="SST92" s="57"/>
      <c r="SSU92" s="57"/>
      <c r="SSV92" s="57"/>
      <c r="SSW92" s="57"/>
      <c r="SSX92" s="57"/>
      <c r="SSY92" s="57"/>
      <c r="SSZ92" s="57"/>
      <c r="STA92" s="57"/>
      <c r="STB92" s="57"/>
      <c r="STC92" s="57"/>
      <c r="STD92" s="57"/>
      <c r="STE92" s="57"/>
      <c r="STF92" s="57"/>
      <c r="STG92" s="57"/>
      <c r="STH92" s="57"/>
      <c r="STI92" s="57"/>
      <c r="STJ92" s="57"/>
      <c r="STK92" s="57"/>
      <c r="STL92" s="57"/>
      <c r="STM92" s="57"/>
      <c r="STN92" s="57"/>
      <c r="STO92" s="57"/>
      <c r="STP92" s="57"/>
      <c r="STQ92" s="57"/>
      <c r="STR92" s="57"/>
      <c r="STS92" s="57"/>
      <c r="STT92" s="57"/>
      <c r="STU92" s="57"/>
      <c r="STV92" s="57"/>
      <c r="STW92" s="57"/>
      <c r="STX92" s="57"/>
      <c r="STY92" s="57"/>
      <c r="STZ92" s="57"/>
      <c r="SUA92" s="57"/>
      <c r="SUB92" s="57"/>
      <c r="SUC92" s="57"/>
      <c r="SUD92" s="57"/>
      <c r="SUE92" s="57"/>
      <c r="SUF92" s="57"/>
      <c r="SUG92" s="57"/>
      <c r="SUH92" s="57"/>
      <c r="SUI92" s="57"/>
      <c r="SUJ92" s="57"/>
      <c r="SUK92" s="57"/>
      <c r="SUL92" s="57"/>
      <c r="SUM92" s="57"/>
      <c r="SUN92" s="57"/>
      <c r="SUO92" s="57"/>
      <c r="SUP92" s="57"/>
      <c r="SUQ92" s="57"/>
      <c r="SUR92" s="57"/>
      <c r="SUS92" s="57"/>
      <c r="SUT92" s="57"/>
      <c r="SUU92" s="57"/>
      <c r="SUV92" s="57"/>
      <c r="SUW92" s="57"/>
      <c r="SUX92" s="57"/>
      <c r="SUY92" s="57"/>
      <c r="SUZ92" s="57"/>
      <c r="SVA92" s="57"/>
      <c r="SVB92" s="57"/>
      <c r="SVC92" s="57"/>
      <c r="SVD92" s="57"/>
      <c r="SVE92" s="57"/>
      <c r="SVF92" s="57"/>
      <c r="SVG92" s="57"/>
      <c r="SVH92" s="57"/>
      <c r="SVI92" s="57"/>
      <c r="SVJ92" s="57"/>
      <c r="SVK92" s="57"/>
      <c r="SVL92" s="57"/>
      <c r="SVM92" s="57"/>
      <c r="SVN92" s="57"/>
      <c r="SVO92" s="57"/>
      <c r="SVP92" s="57"/>
      <c r="SVQ92" s="57"/>
      <c r="SVR92" s="57"/>
      <c r="SVS92" s="57"/>
      <c r="SVT92" s="57"/>
      <c r="SVU92" s="57"/>
      <c r="SVV92" s="57"/>
      <c r="SVW92" s="57"/>
      <c r="SVX92" s="57"/>
      <c r="SVY92" s="57"/>
      <c r="SVZ92" s="57"/>
      <c r="SWA92" s="57"/>
      <c r="SWB92" s="57"/>
      <c r="SWC92" s="57"/>
      <c r="SWD92" s="57"/>
      <c r="SWE92" s="57"/>
      <c r="SWF92" s="57"/>
      <c r="SWG92" s="57"/>
      <c r="SWH92" s="57"/>
      <c r="SWI92" s="57"/>
      <c r="SWJ92" s="57"/>
      <c r="SWK92" s="57"/>
      <c r="SWL92" s="57"/>
      <c r="SWM92" s="57"/>
      <c r="SWN92" s="57"/>
      <c r="SWO92" s="57"/>
      <c r="SWP92" s="57"/>
      <c r="SWQ92" s="57"/>
      <c r="SWR92" s="57"/>
      <c r="SWS92" s="57"/>
      <c r="SWT92" s="57"/>
      <c r="SWU92" s="57"/>
      <c r="SWV92" s="57"/>
      <c r="SWW92" s="57"/>
      <c r="SWX92" s="57"/>
      <c r="SWY92" s="57"/>
      <c r="SWZ92" s="57"/>
      <c r="SXA92" s="57"/>
      <c r="SXB92" s="57"/>
      <c r="SXC92" s="57"/>
      <c r="SXD92" s="57"/>
      <c r="SXE92" s="57"/>
      <c r="SXF92" s="57"/>
      <c r="SXG92" s="57"/>
      <c r="SXH92" s="57"/>
      <c r="SXI92" s="57"/>
      <c r="SXJ92" s="57"/>
      <c r="SXK92" s="57"/>
      <c r="SXL92" s="57"/>
      <c r="SXM92" s="57"/>
      <c r="SXN92" s="57"/>
      <c r="SXO92" s="57"/>
      <c r="SXP92" s="57"/>
      <c r="SXQ92" s="57"/>
      <c r="SXR92" s="57"/>
      <c r="SXS92" s="57"/>
      <c r="SXT92" s="57"/>
      <c r="SXU92" s="57"/>
      <c r="SXV92" s="57"/>
      <c r="SXW92" s="57"/>
      <c r="SXX92" s="57"/>
      <c r="SXY92" s="57"/>
      <c r="SXZ92" s="57"/>
      <c r="SYA92" s="57"/>
      <c r="SYB92" s="57"/>
      <c r="SYC92" s="57"/>
      <c r="SYD92" s="57"/>
      <c r="SYE92" s="57"/>
      <c r="SYF92" s="57"/>
      <c r="SYG92" s="57"/>
      <c r="SYH92" s="57"/>
      <c r="SYI92" s="57"/>
      <c r="SYJ92" s="57"/>
      <c r="SYK92" s="57"/>
      <c r="SYL92" s="57"/>
      <c r="SYM92" s="57"/>
      <c r="SYN92" s="57"/>
      <c r="SYO92" s="57"/>
      <c r="SYP92" s="57"/>
      <c r="SYQ92" s="57"/>
      <c r="SYR92" s="57"/>
      <c r="SYS92" s="57"/>
      <c r="SYT92" s="57"/>
      <c r="SYU92" s="57"/>
      <c r="SYV92" s="57"/>
      <c r="SYW92" s="57"/>
      <c r="SYX92" s="57"/>
      <c r="SYY92" s="57"/>
      <c r="SYZ92" s="57"/>
      <c r="SZA92" s="57"/>
      <c r="SZB92" s="57"/>
      <c r="SZC92" s="57"/>
      <c r="SZD92" s="57"/>
      <c r="SZE92" s="57"/>
      <c r="SZF92" s="57"/>
      <c r="SZG92" s="57"/>
      <c r="SZH92" s="57"/>
      <c r="SZI92" s="57"/>
      <c r="SZJ92" s="57"/>
      <c r="SZK92" s="57"/>
      <c r="SZL92" s="57"/>
      <c r="SZM92" s="57"/>
      <c r="SZN92" s="57"/>
      <c r="SZO92" s="57"/>
      <c r="SZP92" s="57"/>
      <c r="SZQ92" s="57"/>
      <c r="SZR92" s="57"/>
      <c r="SZS92" s="57"/>
      <c r="SZT92" s="57"/>
      <c r="SZU92" s="57"/>
      <c r="SZV92" s="57"/>
      <c r="SZW92" s="57"/>
      <c r="SZX92" s="57"/>
      <c r="SZY92" s="57"/>
      <c r="SZZ92" s="57"/>
      <c r="TAA92" s="57"/>
      <c r="TAB92" s="57"/>
      <c r="TAC92" s="57"/>
      <c r="TAD92" s="57"/>
      <c r="TAE92" s="57"/>
      <c r="TAF92" s="57"/>
      <c r="TAG92" s="57"/>
      <c r="TAH92" s="57"/>
      <c r="TAI92" s="57"/>
      <c r="TAJ92" s="57"/>
      <c r="TAK92" s="57"/>
      <c r="TAL92" s="57"/>
      <c r="TAM92" s="57"/>
      <c r="TAN92" s="57"/>
      <c r="TAO92" s="57"/>
      <c r="TAP92" s="57"/>
      <c r="TAQ92" s="57"/>
      <c r="TAR92" s="57"/>
      <c r="TAS92" s="57"/>
      <c r="TAT92" s="57"/>
      <c r="TAU92" s="57"/>
      <c r="TAV92" s="57"/>
      <c r="TAW92" s="57"/>
      <c r="TAX92" s="57"/>
      <c r="TAY92" s="57"/>
      <c r="TAZ92" s="57"/>
      <c r="TBA92" s="57"/>
      <c r="TBB92" s="57"/>
      <c r="TBC92" s="57"/>
      <c r="TBD92" s="57"/>
      <c r="TBE92" s="57"/>
      <c r="TBF92" s="57"/>
      <c r="TBG92" s="57"/>
      <c r="TBH92" s="57"/>
      <c r="TBI92" s="57"/>
      <c r="TBJ92" s="57"/>
      <c r="TBK92" s="57"/>
      <c r="TBL92" s="57"/>
      <c r="TBM92" s="57"/>
      <c r="TBN92" s="57"/>
      <c r="TBO92" s="57"/>
      <c r="TBP92" s="57"/>
      <c r="TBQ92" s="57"/>
      <c r="TBR92" s="57"/>
      <c r="TBS92" s="57"/>
      <c r="TBT92" s="57"/>
      <c r="TBU92" s="57"/>
      <c r="TBV92" s="57"/>
      <c r="TBW92" s="57"/>
      <c r="TBX92" s="57"/>
      <c r="TBY92" s="57"/>
      <c r="TBZ92" s="57"/>
      <c r="TCA92" s="57"/>
      <c r="TCB92" s="57"/>
      <c r="TCC92" s="57"/>
      <c r="TCD92" s="57"/>
      <c r="TCE92" s="57"/>
      <c r="TCF92" s="57"/>
      <c r="TCG92" s="57"/>
      <c r="TCH92" s="57"/>
      <c r="TCI92" s="57"/>
      <c r="TCJ92" s="57"/>
      <c r="TCK92" s="57"/>
      <c r="TCL92" s="57"/>
      <c r="TCM92" s="57"/>
      <c r="TCN92" s="57"/>
      <c r="TCO92" s="57"/>
      <c r="TCP92" s="57"/>
      <c r="TCQ92" s="57"/>
      <c r="TCR92" s="57"/>
      <c r="TCS92" s="57"/>
      <c r="TCT92" s="57"/>
      <c r="TCU92" s="57"/>
      <c r="TCV92" s="57"/>
      <c r="TCW92" s="57"/>
      <c r="TCX92" s="57"/>
      <c r="TCY92" s="57"/>
      <c r="TCZ92" s="57"/>
      <c r="TDA92" s="57"/>
      <c r="TDB92" s="57"/>
      <c r="TDC92" s="57"/>
      <c r="TDD92" s="57"/>
      <c r="TDE92" s="57"/>
      <c r="TDF92" s="57"/>
      <c r="TDG92" s="57"/>
      <c r="TDH92" s="57"/>
      <c r="TDI92" s="57"/>
      <c r="TDJ92" s="57"/>
      <c r="TDK92" s="57"/>
      <c r="TDL92" s="57"/>
      <c r="TDM92" s="57"/>
      <c r="TDN92" s="57"/>
      <c r="TDO92" s="57"/>
      <c r="TDP92" s="57"/>
      <c r="TDQ92" s="57"/>
      <c r="TDR92" s="57"/>
      <c r="TDS92" s="57"/>
      <c r="TDT92" s="57"/>
      <c r="TDU92" s="57"/>
      <c r="TDV92" s="57"/>
      <c r="TDW92" s="57"/>
      <c r="TDX92" s="57"/>
      <c r="TDY92" s="57"/>
      <c r="TDZ92" s="57"/>
      <c r="TEA92" s="57"/>
      <c r="TEB92" s="57"/>
      <c r="TEC92" s="57"/>
      <c r="TED92" s="57"/>
      <c r="TEE92" s="57"/>
      <c r="TEF92" s="57"/>
      <c r="TEG92" s="57"/>
      <c r="TEH92" s="57"/>
      <c r="TEI92" s="57"/>
      <c r="TEJ92" s="57"/>
      <c r="TEK92" s="57"/>
      <c r="TEL92" s="57"/>
      <c r="TEM92" s="57"/>
      <c r="TEN92" s="57"/>
      <c r="TEO92" s="57"/>
      <c r="TEP92" s="57"/>
      <c r="TEQ92" s="57"/>
      <c r="TER92" s="57"/>
      <c r="TES92" s="57"/>
      <c r="TET92" s="57"/>
      <c r="TEU92" s="57"/>
      <c r="TEV92" s="57"/>
      <c r="TEW92" s="57"/>
      <c r="TEX92" s="57"/>
      <c r="TEY92" s="57"/>
      <c r="TEZ92" s="57"/>
      <c r="TFA92" s="57"/>
      <c r="TFB92" s="57"/>
      <c r="TFC92" s="57"/>
      <c r="TFD92" s="57"/>
      <c r="TFE92" s="57"/>
      <c r="TFF92" s="57"/>
      <c r="TFG92" s="57"/>
      <c r="TFH92" s="57"/>
      <c r="TFI92" s="57"/>
      <c r="TFJ92" s="57"/>
      <c r="TFK92" s="57"/>
      <c r="TFL92" s="57"/>
      <c r="TFM92" s="57"/>
      <c r="TFN92" s="57"/>
      <c r="TFO92" s="57"/>
      <c r="TFP92" s="57"/>
      <c r="TFQ92" s="57"/>
      <c r="TFR92" s="57"/>
      <c r="TFS92" s="57"/>
      <c r="TFT92" s="57"/>
      <c r="TFU92" s="57"/>
      <c r="TFV92" s="57"/>
      <c r="TFW92" s="57"/>
      <c r="TFX92" s="57"/>
      <c r="TFY92" s="57"/>
      <c r="TFZ92" s="57"/>
      <c r="TGA92" s="57"/>
      <c r="TGB92" s="57"/>
      <c r="TGC92" s="57"/>
      <c r="TGD92" s="57"/>
      <c r="TGE92" s="57"/>
      <c r="TGF92" s="57"/>
      <c r="TGG92" s="57"/>
      <c r="TGH92" s="57"/>
      <c r="TGI92" s="57"/>
      <c r="TGJ92" s="57"/>
      <c r="TGK92" s="57"/>
      <c r="TGL92" s="57"/>
      <c r="TGM92" s="57"/>
      <c r="TGN92" s="57"/>
      <c r="TGO92" s="57"/>
      <c r="TGP92" s="57"/>
      <c r="TGQ92" s="57"/>
      <c r="TGR92" s="57"/>
      <c r="TGS92" s="57"/>
      <c r="TGT92" s="57"/>
      <c r="TGU92" s="57"/>
      <c r="TGV92" s="57"/>
      <c r="TGW92" s="57"/>
      <c r="TGX92" s="57"/>
      <c r="TGY92" s="57"/>
      <c r="TGZ92" s="57"/>
      <c r="THA92" s="57"/>
      <c r="THB92" s="57"/>
      <c r="THC92" s="57"/>
      <c r="THD92" s="57"/>
      <c r="THE92" s="57"/>
      <c r="THF92" s="57"/>
      <c r="THG92" s="57"/>
      <c r="THH92" s="57"/>
      <c r="THI92" s="57"/>
      <c r="THJ92" s="57"/>
      <c r="THK92" s="57"/>
      <c r="THL92" s="57"/>
      <c r="THM92" s="57"/>
      <c r="THN92" s="57"/>
      <c r="THO92" s="57"/>
      <c r="THP92" s="57"/>
      <c r="THQ92" s="57"/>
      <c r="THR92" s="57"/>
      <c r="THS92" s="57"/>
      <c r="THT92" s="57"/>
      <c r="THU92" s="57"/>
      <c r="THV92" s="57"/>
      <c r="THW92" s="57"/>
      <c r="THX92" s="57"/>
      <c r="THY92" s="57"/>
      <c r="THZ92" s="57"/>
      <c r="TIA92" s="57"/>
      <c r="TIB92" s="57"/>
      <c r="TIC92" s="57"/>
      <c r="TID92" s="57"/>
      <c r="TIE92" s="57"/>
      <c r="TIF92" s="57"/>
      <c r="TIG92" s="57"/>
      <c r="TIH92" s="57"/>
      <c r="TII92" s="57"/>
      <c r="TIJ92" s="57"/>
      <c r="TIK92" s="57"/>
      <c r="TIL92" s="57"/>
      <c r="TIM92" s="57"/>
      <c r="TIN92" s="57"/>
      <c r="TIO92" s="57"/>
      <c r="TIP92" s="57"/>
      <c r="TIQ92" s="57"/>
      <c r="TIR92" s="57"/>
      <c r="TIS92" s="57"/>
      <c r="TIT92" s="57"/>
      <c r="TIU92" s="57"/>
      <c r="TIV92" s="57"/>
      <c r="TIW92" s="57"/>
      <c r="TIX92" s="57"/>
      <c r="TIY92" s="57"/>
      <c r="TIZ92" s="57"/>
      <c r="TJA92" s="57"/>
      <c r="TJB92" s="57"/>
      <c r="TJC92" s="57"/>
      <c r="TJD92" s="57"/>
      <c r="TJE92" s="57"/>
      <c r="TJF92" s="57"/>
      <c r="TJG92" s="57"/>
      <c r="TJH92" s="57"/>
      <c r="TJI92" s="57"/>
      <c r="TJJ92" s="57"/>
      <c r="TJK92" s="57"/>
      <c r="TJL92" s="57"/>
      <c r="TJM92" s="57"/>
      <c r="TJN92" s="57"/>
      <c r="TJO92" s="57"/>
      <c r="TJP92" s="57"/>
      <c r="TJQ92" s="57"/>
      <c r="TJR92" s="57"/>
      <c r="TJS92" s="57"/>
      <c r="TJT92" s="57"/>
      <c r="TJU92" s="57"/>
      <c r="TJV92" s="57"/>
      <c r="TJW92" s="57"/>
      <c r="TJX92" s="57"/>
      <c r="TJY92" s="57"/>
      <c r="TJZ92" s="57"/>
      <c r="TKA92" s="57"/>
      <c r="TKB92" s="57"/>
      <c r="TKC92" s="57"/>
      <c r="TKD92" s="57"/>
      <c r="TKE92" s="57"/>
      <c r="TKF92" s="57"/>
      <c r="TKG92" s="57"/>
      <c r="TKH92" s="57"/>
      <c r="TKI92" s="57"/>
      <c r="TKJ92" s="57"/>
      <c r="TKK92" s="57"/>
      <c r="TKL92" s="57"/>
      <c r="TKM92" s="57"/>
      <c r="TKN92" s="57"/>
      <c r="TKO92" s="57"/>
      <c r="TKP92" s="57"/>
      <c r="TKQ92" s="57"/>
      <c r="TKR92" s="57"/>
      <c r="TKS92" s="57"/>
      <c r="TKT92" s="57"/>
      <c r="TKU92" s="57"/>
      <c r="TKV92" s="57"/>
      <c r="TKW92" s="57"/>
      <c r="TKX92" s="57"/>
      <c r="TKY92" s="57"/>
      <c r="TKZ92" s="57"/>
      <c r="TLA92" s="57"/>
      <c r="TLB92" s="57"/>
      <c r="TLC92" s="57"/>
      <c r="TLD92" s="57"/>
      <c r="TLE92" s="57"/>
      <c r="TLF92" s="57"/>
      <c r="TLG92" s="57"/>
      <c r="TLH92" s="57"/>
      <c r="TLI92" s="57"/>
      <c r="TLJ92" s="57"/>
      <c r="TLK92" s="57"/>
      <c r="TLL92" s="57"/>
      <c r="TLM92" s="57"/>
      <c r="TLN92" s="57"/>
      <c r="TLO92" s="57"/>
      <c r="TLP92" s="57"/>
      <c r="TLQ92" s="57"/>
      <c r="TLR92" s="57"/>
      <c r="TLS92" s="57"/>
      <c r="TLT92" s="57"/>
      <c r="TLU92" s="57"/>
      <c r="TLV92" s="57"/>
      <c r="TLW92" s="57"/>
      <c r="TLX92" s="57"/>
      <c r="TLY92" s="57"/>
      <c r="TLZ92" s="57"/>
      <c r="TMA92" s="57"/>
      <c r="TMB92" s="57"/>
      <c r="TMC92" s="57"/>
      <c r="TMD92" s="57"/>
      <c r="TME92" s="57"/>
      <c r="TMF92" s="57"/>
      <c r="TMG92" s="57"/>
      <c r="TMH92" s="57"/>
      <c r="TMI92" s="57"/>
      <c r="TMJ92" s="57"/>
      <c r="TMK92" s="57"/>
      <c r="TML92" s="57"/>
      <c r="TMM92" s="57"/>
      <c r="TMN92" s="57"/>
      <c r="TMO92" s="57"/>
      <c r="TMP92" s="57"/>
      <c r="TMQ92" s="57"/>
      <c r="TMR92" s="57"/>
      <c r="TMS92" s="57"/>
      <c r="TMT92" s="57"/>
      <c r="TMU92" s="57"/>
      <c r="TMV92" s="57"/>
      <c r="TMW92" s="57"/>
      <c r="TMX92" s="57"/>
      <c r="TMY92" s="57"/>
      <c r="TMZ92" s="57"/>
      <c r="TNA92" s="57"/>
      <c r="TNB92" s="57"/>
      <c r="TNC92" s="57"/>
      <c r="TND92" s="57"/>
      <c r="TNE92" s="57"/>
      <c r="TNF92" s="57"/>
      <c r="TNG92" s="57"/>
      <c r="TNH92" s="57"/>
      <c r="TNI92" s="57"/>
      <c r="TNJ92" s="57"/>
      <c r="TNK92" s="57"/>
      <c r="TNL92" s="57"/>
      <c r="TNM92" s="57"/>
      <c r="TNN92" s="57"/>
      <c r="TNO92" s="57"/>
      <c r="TNP92" s="57"/>
      <c r="TNQ92" s="57"/>
      <c r="TNR92" s="57"/>
      <c r="TNS92" s="57"/>
      <c r="TNT92" s="57"/>
      <c r="TNU92" s="57"/>
      <c r="TNV92" s="57"/>
      <c r="TNW92" s="57"/>
      <c r="TNX92" s="57"/>
      <c r="TNY92" s="57"/>
      <c r="TNZ92" s="57"/>
      <c r="TOA92" s="57"/>
      <c r="TOB92" s="57"/>
      <c r="TOC92" s="57"/>
      <c r="TOD92" s="57"/>
      <c r="TOE92" s="57"/>
      <c r="TOF92" s="57"/>
      <c r="TOG92" s="57"/>
      <c r="TOH92" s="57"/>
      <c r="TOI92" s="57"/>
      <c r="TOJ92" s="57"/>
      <c r="TOK92" s="57"/>
      <c r="TOL92" s="57"/>
      <c r="TOM92" s="57"/>
      <c r="TON92" s="57"/>
      <c r="TOO92" s="57"/>
      <c r="TOP92" s="57"/>
      <c r="TOQ92" s="57"/>
      <c r="TOR92" s="57"/>
      <c r="TOS92" s="57"/>
      <c r="TOT92" s="57"/>
      <c r="TOU92" s="57"/>
      <c r="TOV92" s="57"/>
      <c r="TOW92" s="57"/>
      <c r="TOX92" s="57"/>
      <c r="TOY92" s="57"/>
      <c r="TOZ92" s="57"/>
      <c r="TPA92" s="57"/>
      <c r="TPB92" s="57"/>
      <c r="TPC92" s="57"/>
      <c r="TPD92" s="57"/>
      <c r="TPE92" s="57"/>
      <c r="TPF92" s="57"/>
      <c r="TPG92" s="57"/>
      <c r="TPH92" s="57"/>
      <c r="TPI92" s="57"/>
      <c r="TPJ92" s="57"/>
      <c r="TPK92" s="57"/>
      <c r="TPL92" s="57"/>
      <c r="TPM92" s="57"/>
      <c r="TPN92" s="57"/>
      <c r="TPO92" s="57"/>
      <c r="TPP92" s="57"/>
      <c r="TPQ92" s="57"/>
      <c r="TPR92" s="57"/>
      <c r="TPS92" s="57"/>
      <c r="TPT92" s="57"/>
      <c r="TPU92" s="57"/>
      <c r="TPV92" s="57"/>
      <c r="TPW92" s="57"/>
      <c r="TPX92" s="57"/>
      <c r="TPY92" s="57"/>
      <c r="TPZ92" s="57"/>
      <c r="TQA92" s="57"/>
      <c r="TQB92" s="57"/>
      <c r="TQC92" s="57"/>
      <c r="TQD92" s="57"/>
      <c r="TQE92" s="57"/>
      <c r="TQF92" s="57"/>
      <c r="TQG92" s="57"/>
      <c r="TQH92" s="57"/>
      <c r="TQI92" s="57"/>
      <c r="TQJ92" s="57"/>
      <c r="TQK92" s="57"/>
      <c r="TQL92" s="57"/>
      <c r="TQM92" s="57"/>
      <c r="TQN92" s="57"/>
      <c r="TQO92" s="57"/>
      <c r="TQP92" s="57"/>
      <c r="TQQ92" s="57"/>
      <c r="TQR92" s="57"/>
      <c r="TQS92" s="57"/>
      <c r="TQT92" s="57"/>
      <c r="TQU92" s="57"/>
      <c r="TQV92" s="57"/>
      <c r="TQW92" s="57"/>
      <c r="TQX92" s="57"/>
      <c r="TQY92" s="57"/>
      <c r="TQZ92" s="57"/>
      <c r="TRA92" s="57"/>
      <c r="TRB92" s="57"/>
      <c r="TRC92" s="57"/>
      <c r="TRD92" s="57"/>
      <c r="TRE92" s="57"/>
      <c r="TRF92" s="57"/>
      <c r="TRG92" s="57"/>
      <c r="TRH92" s="57"/>
      <c r="TRI92" s="57"/>
      <c r="TRJ92" s="57"/>
      <c r="TRK92" s="57"/>
      <c r="TRL92" s="57"/>
      <c r="TRM92" s="57"/>
      <c r="TRN92" s="57"/>
      <c r="TRO92" s="57"/>
      <c r="TRP92" s="57"/>
      <c r="TRQ92" s="57"/>
      <c r="TRR92" s="57"/>
      <c r="TRS92" s="57"/>
      <c r="TRT92" s="57"/>
      <c r="TRU92" s="57"/>
      <c r="TRV92" s="57"/>
      <c r="TRW92" s="57"/>
      <c r="TRX92" s="57"/>
      <c r="TRY92" s="57"/>
      <c r="TRZ92" s="57"/>
      <c r="TSA92" s="57"/>
      <c r="TSB92" s="57"/>
      <c r="TSC92" s="57"/>
      <c r="TSD92" s="57"/>
      <c r="TSE92" s="57"/>
      <c r="TSF92" s="57"/>
      <c r="TSG92" s="57"/>
      <c r="TSH92" s="57"/>
      <c r="TSI92" s="57"/>
      <c r="TSJ92" s="57"/>
      <c r="TSK92" s="57"/>
      <c r="TSL92" s="57"/>
      <c r="TSM92" s="57"/>
      <c r="TSN92" s="57"/>
      <c r="TSO92" s="57"/>
      <c r="TSP92" s="57"/>
      <c r="TSQ92" s="57"/>
      <c r="TSR92" s="57"/>
      <c r="TSS92" s="57"/>
      <c r="TST92" s="57"/>
      <c r="TSU92" s="57"/>
      <c r="TSV92" s="57"/>
      <c r="TSW92" s="57"/>
      <c r="TSX92" s="57"/>
      <c r="TSY92" s="57"/>
      <c r="TSZ92" s="57"/>
      <c r="TTA92" s="57"/>
      <c r="TTB92" s="57"/>
      <c r="TTC92" s="57"/>
      <c r="TTD92" s="57"/>
      <c r="TTE92" s="57"/>
      <c r="TTF92" s="57"/>
      <c r="TTG92" s="57"/>
      <c r="TTH92" s="57"/>
      <c r="TTI92" s="57"/>
      <c r="TTJ92" s="57"/>
      <c r="TTK92" s="57"/>
      <c r="TTL92" s="57"/>
      <c r="TTM92" s="57"/>
      <c r="TTN92" s="57"/>
      <c r="TTO92" s="57"/>
      <c r="TTP92" s="57"/>
      <c r="TTQ92" s="57"/>
      <c r="TTR92" s="57"/>
      <c r="TTS92" s="57"/>
      <c r="TTT92" s="57"/>
      <c r="TTU92" s="57"/>
      <c r="TTV92" s="57"/>
      <c r="TTW92" s="57"/>
      <c r="TTX92" s="57"/>
      <c r="TTY92" s="57"/>
      <c r="TTZ92" s="57"/>
      <c r="TUA92" s="57"/>
      <c r="TUB92" s="57"/>
      <c r="TUC92" s="57"/>
      <c r="TUD92" s="57"/>
      <c r="TUE92" s="57"/>
      <c r="TUF92" s="57"/>
      <c r="TUG92" s="57"/>
      <c r="TUH92" s="57"/>
      <c r="TUI92" s="57"/>
      <c r="TUJ92" s="57"/>
      <c r="TUK92" s="57"/>
      <c r="TUL92" s="57"/>
      <c r="TUM92" s="57"/>
      <c r="TUN92" s="57"/>
      <c r="TUO92" s="57"/>
      <c r="TUP92" s="57"/>
      <c r="TUQ92" s="57"/>
      <c r="TUR92" s="57"/>
      <c r="TUS92" s="57"/>
      <c r="TUT92" s="57"/>
      <c r="TUU92" s="57"/>
      <c r="TUV92" s="57"/>
      <c r="TUW92" s="57"/>
      <c r="TUX92" s="57"/>
      <c r="TUY92" s="57"/>
      <c r="TUZ92" s="57"/>
      <c r="TVA92" s="57"/>
      <c r="TVB92" s="57"/>
      <c r="TVC92" s="57"/>
      <c r="TVD92" s="57"/>
      <c r="TVE92" s="57"/>
      <c r="TVF92" s="57"/>
      <c r="TVG92" s="57"/>
      <c r="TVH92" s="57"/>
      <c r="TVI92" s="57"/>
      <c r="TVJ92" s="57"/>
      <c r="TVK92" s="57"/>
      <c r="TVL92" s="57"/>
      <c r="TVM92" s="57"/>
      <c r="TVN92" s="57"/>
      <c r="TVO92" s="57"/>
      <c r="TVP92" s="57"/>
      <c r="TVQ92" s="57"/>
      <c r="TVR92" s="57"/>
      <c r="TVS92" s="57"/>
      <c r="TVT92" s="57"/>
      <c r="TVU92" s="57"/>
      <c r="TVV92" s="57"/>
      <c r="TVW92" s="57"/>
      <c r="TVX92" s="57"/>
      <c r="TVY92" s="57"/>
      <c r="TVZ92" s="57"/>
      <c r="TWA92" s="57"/>
      <c r="TWB92" s="57"/>
      <c r="TWC92" s="57"/>
      <c r="TWD92" s="57"/>
      <c r="TWE92" s="57"/>
      <c r="TWF92" s="57"/>
      <c r="TWG92" s="57"/>
      <c r="TWH92" s="57"/>
      <c r="TWI92" s="57"/>
      <c r="TWJ92" s="57"/>
      <c r="TWK92" s="57"/>
      <c r="TWL92" s="57"/>
      <c r="TWM92" s="57"/>
      <c r="TWN92" s="57"/>
      <c r="TWO92" s="57"/>
      <c r="TWP92" s="57"/>
      <c r="TWQ92" s="57"/>
      <c r="TWR92" s="57"/>
      <c r="TWS92" s="57"/>
      <c r="TWT92" s="57"/>
      <c r="TWU92" s="57"/>
      <c r="TWV92" s="57"/>
      <c r="TWW92" s="57"/>
      <c r="TWX92" s="57"/>
      <c r="TWY92" s="57"/>
      <c r="TWZ92" s="57"/>
      <c r="TXA92" s="57"/>
      <c r="TXB92" s="57"/>
      <c r="TXC92" s="57"/>
      <c r="TXD92" s="57"/>
      <c r="TXE92" s="57"/>
      <c r="TXF92" s="57"/>
      <c r="TXG92" s="57"/>
      <c r="TXH92" s="57"/>
      <c r="TXI92" s="57"/>
      <c r="TXJ92" s="57"/>
      <c r="TXK92" s="57"/>
      <c r="TXL92" s="57"/>
      <c r="TXM92" s="57"/>
      <c r="TXN92" s="57"/>
      <c r="TXO92" s="57"/>
      <c r="TXP92" s="57"/>
      <c r="TXQ92" s="57"/>
      <c r="TXR92" s="57"/>
      <c r="TXS92" s="57"/>
      <c r="TXT92" s="57"/>
      <c r="TXU92" s="57"/>
      <c r="TXV92" s="57"/>
      <c r="TXW92" s="57"/>
      <c r="TXX92" s="57"/>
      <c r="TXY92" s="57"/>
      <c r="TXZ92" s="57"/>
      <c r="TYA92" s="57"/>
      <c r="TYB92" s="57"/>
      <c r="TYC92" s="57"/>
      <c r="TYD92" s="57"/>
      <c r="TYE92" s="57"/>
      <c r="TYF92" s="57"/>
      <c r="TYG92" s="57"/>
      <c r="TYH92" s="57"/>
      <c r="TYI92" s="57"/>
      <c r="TYJ92" s="57"/>
      <c r="TYK92" s="57"/>
      <c r="TYL92" s="57"/>
      <c r="TYM92" s="57"/>
      <c r="TYN92" s="57"/>
      <c r="TYO92" s="57"/>
      <c r="TYP92" s="57"/>
      <c r="TYQ92" s="57"/>
      <c r="TYR92" s="57"/>
      <c r="TYS92" s="57"/>
      <c r="TYT92" s="57"/>
      <c r="TYU92" s="57"/>
      <c r="TYV92" s="57"/>
      <c r="TYW92" s="57"/>
      <c r="TYX92" s="57"/>
      <c r="TYY92" s="57"/>
      <c r="TYZ92" s="57"/>
      <c r="TZA92" s="57"/>
      <c r="TZB92" s="57"/>
      <c r="TZC92" s="57"/>
      <c r="TZD92" s="57"/>
      <c r="TZE92" s="57"/>
      <c r="TZF92" s="57"/>
      <c r="TZG92" s="57"/>
      <c r="TZH92" s="57"/>
      <c r="TZI92" s="57"/>
      <c r="TZJ92" s="57"/>
      <c r="TZK92" s="57"/>
      <c r="TZL92" s="57"/>
      <c r="TZM92" s="57"/>
      <c r="TZN92" s="57"/>
      <c r="TZO92" s="57"/>
      <c r="TZP92" s="57"/>
      <c r="TZQ92" s="57"/>
      <c r="TZR92" s="57"/>
      <c r="TZS92" s="57"/>
      <c r="TZT92" s="57"/>
      <c r="TZU92" s="57"/>
      <c r="TZV92" s="57"/>
      <c r="TZW92" s="57"/>
      <c r="TZX92" s="57"/>
      <c r="TZY92" s="57"/>
      <c r="TZZ92" s="57"/>
      <c r="UAA92" s="57"/>
      <c r="UAB92" s="57"/>
      <c r="UAC92" s="57"/>
      <c r="UAD92" s="57"/>
      <c r="UAE92" s="57"/>
      <c r="UAF92" s="57"/>
      <c r="UAG92" s="57"/>
      <c r="UAH92" s="57"/>
      <c r="UAI92" s="57"/>
      <c r="UAJ92" s="57"/>
      <c r="UAK92" s="57"/>
      <c r="UAL92" s="57"/>
      <c r="UAM92" s="57"/>
      <c r="UAN92" s="57"/>
      <c r="UAO92" s="57"/>
      <c r="UAP92" s="57"/>
      <c r="UAQ92" s="57"/>
      <c r="UAR92" s="57"/>
      <c r="UAS92" s="57"/>
      <c r="UAT92" s="57"/>
      <c r="UAU92" s="57"/>
      <c r="UAV92" s="57"/>
      <c r="UAW92" s="57"/>
      <c r="UAX92" s="57"/>
      <c r="UAY92" s="57"/>
      <c r="UAZ92" s="57"/>
      <c r="UBA92" s="57"/>
      <c r="UBB92" s="57"/>
      <c r="UBC92" s="57"/>
      <c r="UBD92" s="57"/>
      <c r="UBE92" s="57"/>
      <c r="UBF92" s="57"/>
      <c r="UBG92" s="57"/>
      <c r="UBH92" s="57"/>
      <c r="UBI92" s="57"/>
      <c r="UBJ92" s="57"/>
      <c r="UBK92" s="57"/>
      <c r="UBL92" s="57"/>
      <c r="UBM92" s="57"/>
      <c r="UBN92" s="57"/>
      <c r="UBO92" s="57"/>
      <c r="UBP92" s="57"/>
      <c r="UBQ92" s="57"/>
      <c r="UBR92" s="57"/>
      <c r="UBS92" s="57"/>
      <c r="UBT92" s="57"/>
      <c r="UBU92" s="57"/>
      <c r="UBV92" s="57"/>
      <c r="UBW92" s="57"/>
      <c r="UBX92" s="57"/>
      <c r="UBY92" s="57"/>
      <c r="UBZ92" s="57"/>
      <c r="UCA92" s="57"/>
      <c r="UCB92" s="57"/>
      <c r="UCC92" s="57"/>
      <c r="UCD92" s="57"/>
      <c r="UCE92" s="57"/>
      <c r="UCF92" s="57"/>
      <c r="UCG92" s="57"/>
      <c r="UCH92" s="57"/>
      <c r="UCI92" s="57"/>
      <c r="UCJ92" s="57"/>
      <c r="UCK92" s="57"/>
      <c r="UCL92" s="57"/>
      <c r="UCM92" s="57"/>
      <c r="UCN92" s="57"/>
      <c r="UCO92" s="57"/>
      <c r="UCP92" s="57"/>
      <c r="UCQ92" s="57"/>
      <c r="UCR92" s="57"/>
      <c r="UCS92" s="57"/>
      <c r="UCT92" s="57"/>
      <c r="UCU92" s="57"/>
      <c r="UCV92" s="57"/>
      <c r="UCW92" s="57"/>
      <c r="UCX92" s="57"/>
      <c r="UCY92" s="57"/>
      <c r="UCZ92" s="57"/>
      <c r="UDA92" s="57"/>
      <c r="UDB92" s="57"/>
      <c r="UDC92" s="57"/>
      <c r="UDD92" s="57"/>
      <c r="UDE92" s="57"/>
      <c r="UDF92" s="57"/>
      <c r="UDG92" s="57"/>
      <c r="UDH92" s="57"/>
      <c r="UDI92" s="57"/>
      <c r="UDJ92" s="57"/>
      <c r="UDK92" s="57"/>
      <c r="UDL92" s="57"/>
      <c r="UDM92" s="57"/>
      <c r="UDN92" s="57"/>
      <c r="UDO92" s="57"/>
      <c r="UDP92" s="57"/>
      <c r="UDQ92" s="57"/>
      <c r="UDR92" s="57"/>
      <c r="UDS92" s="57"/>
      <c r="UDT92" s="57"/>
      <c r="UDU92" s="57"/>
      <c r="UDV92" s="57"/>
      <c r="UDW92" s="57"/>
      <c r="UDX92" s="57"/>
      <c r="UDY92" s="57"/>
      <c r="UDZ92" s="57"/>
      <c r="UEA92" s="57"/>
      <c r="UEB92" s="57"/>
      <c r="UEC92" s="57"/>
      <c r="UED92" s="57"/>
      <c r="UEE92" s="57"/>
      <c r="UEF92" s="57"/>
      <c r="UEG92" s="57"/>
      <c r="UEH92" s="57"/>
      <c r="UEI92" s="57"/>
      <c r="UEJ92" s="57"/>
      <c r="UEK92" s="57"/>
      <c r="UEL92" s="57"/>
      <c r="UEM92" s="57"/>
      <c r="UEN92" s="57"/>
      <c r="UEO92" s="57"/>
      <c r="UEP92" s="57"/>
      <c r="UEQ92" s="57"/>
      <c r="UER92" s="57"/>
      <c r="UES92" s="57"/>
      <c r="UET92" s="57"/>
      <c r="UEU92" s="57"/>
      <c r="UEV92" s="57"/>
      <c r="UEW92" s="57"/>
      <c r="UEX92" s="57"/>
      <c r="UEY92" s="57"/>
      <c r="UEZ92" s="57"/>
      <c r="UFA92" s="57"/>
      <c r="UFB92" s="57"/>
      <c r="UFC92" s="57"/>
      <c r="UFD92" s="57"/>
      <c r="UFE92" s="57"/>
      <c r="UFF92" s="57"/>
      <c r="UFG92" s="57"/>
      <c r="UFH92" s="57"/>
      <c r="UFI92" s="57"/>
      <c r="UFJ92" s="57"/>
      <c r="UFK92" s="57"/>
      <c r="UFL92" s="57"/>
      <c r="UFM92" s="57"/>
      <c r="UFN92" s="57"/>
      <c r="UFO92" s="57"/>
      <c r="UFP92" s="57"/>
      <c r="UFQ92" s="57"/>
      <c r="UFR92" s="57"/>
      <c r="UFS92" s="57"/>
      <c r="UFT92" s="57"/>
      <c r="UFU92" s="57"/>
      <c r="UFV92" s="57"/>
      <c r="UFW92" s="57"/>
      <c r="UFX92" s="57"/>
      <c r="UFY92" s="57"/>
      <c r="UFZ92" s="57"/>
      <c r="UGA92" s="57"/>
      <c r="UGB92" s="57"/>
      <c r="UGC92" s="57"/>
      <c r="UGD92" s="57"/>
      <c r="UGE92" s="57"/>
      <c r="UGF92" s="57"/>
      <c r="UGG92" s="57"/>
      <c r="UGH92" s="57"/>
      <c r="UGI92" s="57"/>
      <c r="UGJ92" s="57"/>
      <c r="UGK92" s="57"/>
      <c r="UGL92" s="57"/>
      <c r="UGM92" s="57"/>
      <c r="UGN92" s="57"/>
      <c r="UGO92" s="57"/>
      <c r="UGP92" s="57"/>
      <c r="UGQ92" s="57"/>
      <c r="UGR92" s="57"/>
      <c r="UGS92" s="57"/>
      <c r="UGT92" s="57"/>
      <c r="UGU92" s="57"/>
      <c r="UGV92" s="57"/>
      <c r="UGW92" s="57"/>
      <c r="UGX92" s="57"/>
      <c r="UGY92" s="57"/>
      <c r="UGZ92" s="57"/>
      <c r="UHA92" s="57"/>
      <c r="UHB92" s="57"/>
      <c r="UHC92" s="57"/>
      <c r="UHD92" s="57"/>
      <c r="UHE92" s="57"/>
      <c r="UHF92" s="57"/>
      <c r="UHG92" s="57"/>
      <c r="UHH92" s="57"/>
      <c r="UHI92" s="57"/>
      <c r="UHJ92" s="57"/>
      <c r="UHK92" s="57"/>
      <c r="UHL92" s="57"/>
      <c r="UHM92" s="57"/>
      <c r="UHN92" s="57"/>
      <c r="UHO92" s="57"/>
      <c r="UHP92" s="57"/>
      <c r="UHQ92" s="57"/>
      <c r="UHR92" s="57"/>
      <c r="UHS92" s="57"/>
      <c r="UHT92" s="57"/>
      <c r="UHU92" s="57"/>
      <c r="UHV92" s="57"/>
      <c r="UHW92" s="57"/>
      <c r="UHX92" s="57"/>
      <c r="UHY92" s="57"/>
      <c r="UHZ92" s="57"/>
      <c r="UIA92" s="57"/>
      <c r="UIB92" s="57"/>
      <c r="UIC92" s="57"/>
      <c r="UID92" s="57"/>
      <c r="UIE92" s="57"/>
      <c r="UIF92" s="57"/>
      <c r="UIG92" s="57"/>
      <c r="UIH92" s="57"/>
      <c r="UII92" s="57"/>
      <c r="UIJ92" s="57"/>
      <c r="UIK92" s="57"/>
      <c r="UIL92" s="57"/>
      <c r="UIM92" s="57"/>
      <c r="UIN92" s="57"/>
      <c r="UIO92" s="57"/>
      <c r="UIP92" s="57"/>
      <c r="UIQ92" s="57"/>
      <c r="UIR92" s="57"/>
      <c r="UIS92" s="57"/>
      <c r="UIT92" s="57"/>
      <c r="UIU92" s="57"/>
      <c r="UIV92" s="57"/>
      <c r="UIW92" s="57"/>
      <c r="UIX92" s="57"/>
      <c r="UIY92" s="57"/>
      <c r="UIZ92" s="57"/>
      <c r="UJA92" s="57"/>
      <c r="UJB92" s="57"/>
      <c r="UJC92" s="57"/>
      <c r="UJD92" s="57"/>
      <c r="UJE92" s="57"/>
      <c r="UJF92" s="57"/>
      <c r="UJG92" s="57"/>
      <c r="UJH92" s="57"/>
      <c r="UJI92" s="57"/>
      <c r="UJJ92" s="57"/>
      <c r="UJK92" s="57"/>
      <c r="UJL92" s="57"/>
      <c r="UJM92" s="57"/>
      <c r="UJN92" s="57"/>
      <c r="UJO92" s="57"/>
      <c r="UJP92" s="57"/>
      <c r="UJQ92" s="57"/>
      <c r="UJR92" s="57"/>
      <c r="UJS92" s="57"/>
      <c r="UJT92" s="57"/>
      <c r="UJU92" s="57"/>
      <c r="UJV92" s="57"/>
      <c r="UJW92" s="57"/>
      <c r="UJX92" s="57"/>
      <c r="UJY92" s="57"/>
      <c r="UJZ92" s="57"/>
      <c r="UKA92" s="57"/>
      <c r="UKB92" s="57"/>
      <c r="UKC92" s="57"/>
      <c r="UKD92" s="57"/>
      <c r="UKE92" s="57"/>
      <c r="UKF92" s="57"/>
      <c r="UKG92" s="57"/>
      <c r="UKH92" s="57"/>
      <c r="UKI92" s="57"/>
      <c r="UKJ92" s="57"/>
      <c r="UKK92" s="57"/>
      <c r="UKL92" s="57"/>
      <c r="UKM92" s="57"/>
      <c r="UKN92" s="57"/>
      <c r="UKO92" s="57"/>
      <c r="UKP92" s="57"/>
      <c r="UKQ92" s="57"/>
      <c r="UKR92" s="57"/>
      <c r="UKS92" s="57"/>
      <c r="UKT92" s="57"/>
      <c r="UKU92" s="57"/>
      <c r="UKV92" s="57"/>
      <c r="UKW92" s="57"/>
      <c r="UKX92" s="57"/>
      <c r="UKY92" s="57"/>
      <c r="UKZ92" s="57"/>
      <c r="ULA92" s="57"/>
      <c r="ULB92" s="57"/>
      <c r="ULC92" s="57"/>
      <c r="ULD92" s="57"/>
      <c r="ULE92" s="57"/>
      <c r="ULF92" s="57"/>
      <c r="ULG92" s="57"/>
      <c r="ULH92" s="57"/>
      <c r="ULI92" s="57"/>
      <c r="ULJ92" s="57"/>
      <c r="ULK92" s="57"/>
      <c r="ULL92" s="57"/>
      <c r="ULM92" s="57"/>
      <c r="ULN92" s="57"/>
      <c r="ULO92" s="57"/>
      <c r="ULP92" s="57"/>
      <c r="ULQ92" s="57"/>
      <c r="ULR92" s="57"/>
      <c r="ULS92" s="57"/>
      <c r="ULT92" s="57"/>
      <c r="ULU92" s="57"/>
      <c r="ULV92" s="57"/>
      <c r="ULW92" s="57"/>
      <c r="ULX92" s="57"/>
      <c r="ULY92" s="57"/>
      <c r="ULZ92" s="57"/>
      <c r="UMA92" s="57"/>
      <c r="UMB92" s="57"/>
      <c r="UMC92" s="57"/>
      <c r="UMD92" s="57"/>
      <c r="UME92" s="57"/>
      <c r="UMF92" s="57"/>
      <c r="UMG92" s="57"/>
      <c r="UMH92" s="57"/>
      <c r="UMI92" s="57"/>
      <c r="UMJ92" s="57"/>
      <c r="UMK92" s="57"/>
      <c r="UML92" s="57"/>
      <c r="UMM92" s="57"/>
      <c r="UMN92" s="57"/>
      <c r="UMO92" s="57"/>
      <c r="UMP92" s="57"/>
      <c r="UMQ92" s="57"/>
      <c r="UMR92" s="57"/>
      <c r="UMS92" s="57"/>
      <c r="UMT92" s="57"/>
      <c r="UMU92" s="57"/>
      <c r="UMV92" s="57"/>
      <c r="UMW92" s="57"/>
      <c r="UMX92" s="57"/>
      <c r="UMY92" s="57"/>
      <c r="UMZ92" s="57"/>
      <c r="UNA92" s="57"/>
      <c r="UNB92" s="57"/>
      <c r="UNC92" s="57"/>
      <c r="UND92" s="57"/>
      <c r="UNE92" s="57"/>
      <c r="UNF92" s="57"/>
      <c r="UNG92" s="57"/>
      <c r="UNH92" s="57"/>
      <c r="UNI92" s="57"/>
      <c r="UNJ92" s="57"/>
      <c r="UNK92" s="57"/>
      <c r="UNL92" s="57"/>
      <c r="UNM92" s="57"/>
      <c r="UNN92" s="57"/>
      <c r="UNO92" s="57"/>
      <c r="UNP92" s="57"/>
      <c r="UNQ92" s="57"/>
      <c r="UNR92" s="57"/>
      <c r="UNS92" s="57"/>
      <c r="UNT92" s="57"/>
      <c r="UNU92" s="57"/>
      <c r="UNV92" s="57"/>
      <c r="UNW92" s="57"/>
      <c r="UNX92" s="57"/>
      <c r="UNY92" s="57"/>
      <c r="UNZ92" s="57"/>
      <c r="UOA92" s="57"/>
      <c r="UOB92" s="57"/>
      <c r="UOC92" s="57"/>
      <c r="UOD92" s="57"/>
      <c r="UOE92" s="57"/>
      <c r="UOF92" s="57"/>
      <c r="UOG92" s="57"/>
      <c r="UOH92" s="57"/>
      <c r="UOI92" s="57"/>
      <c r="UOJ92" s="57"/>
      <c r="UOK92" s="57"/>
      <c r="UOL92" s="57"/>
      <c r="UOM92" s="57"/>
      <c r="UON92" s="57"/>
      <c r="UOO92" s="57"/>
      <c r="UOP92" s="57"/>
      <c r="UOQ92" s="57"/>
      <c r="UOR92" s="57"/>
      <c r="UOS92" s="57"/>
      <c r="UOT92" s="57"/>
      <c r="UOU92" s="57"/>
      <c r="UOV92" s="57"/>
      <c r="UOW92" s="57"/>
      <c r="UOX92" s="57"/>
      <c r="UOY92" s="57"/>
      <c r="UOZ92" s="57"/>
      <c r="UPA92" s="57"/>
      <c r="UPB92" s="57"/>
      <c r="UPC92" s="57"/>
      <c r="UPD92" s="57"/>
      <c r="UPE92" s="57"/>
      <c r="UPF92" s="57"/>
      <c r="UPG92" s="57"/>
      <c r="UPH92" s="57"/>
      <c r="UPI92" s="57"/>
      <c r="UPJ92" s="57"/>
      <c r="UPK92" s="57"/>
      <c r="UPL92" s="57"/>
      <c r="UPM92" s="57"/>
      <c r="UPN92" s="57"/>
      <c r="UPO92" s="57"/>
      <c r="UPP92" s="57"/>
      <c r="UPQ92" s="57"/>
      <c r="UPR92" s="57"/>
      <c r="UPS92" s="57"/>
      <c r="UPT92" s="57"/>
      <c r="UPU92" s="57"/>
      <c r="UPV92" s="57"/>
      <c r="UPW92" s="57"/>
      <c r="UPX92" s="57"/>
      <c r="UPY92" s="57"/>
      <c r="UPZ92" s="57"/>
      <c r="UQA92" s="57"/>
      <c r="UQB92" s="57"/>
      <c r="UQC92" s="57"/>
      <c r="UQD92" s="57"/>
      <c r="UQE92" s="57"/>
      <c r="UQF92" s="57"/>
      <c r="UQG92" s="57"/>
      <c r="UQH92" s="57"/>
      <c r="UQI92" s="57"/>
      <c r="UQJ92" s="57"/>
      <c r="UQK92" s="57"/>
      <c r="UQL92" s="57"/>
      <c r="UQM92" s="57"/>
      <c r="UQN92" s="57"/>
      <c r="UQO92" s="57"/>
      <c r="UQP92" s="57"/>
      <c r="UQQ92" s="57"/>
      <c r="UQR92" s="57"/>
      <c r="UQS92" s="57"/>
      <c r="UQT92" s="57"/>
      <c r="UQU92" s="57"/>
      <c r="UQV92" s="57"/>
      <c r="UQW92" s="57"/>
      <c r="UQX92" s="57"/>
      <c r="UQY92" s="57"/>
      <c r="UQZ92" s="57"/>
      <c r="URA92" s="57"/>
      <c r="URB92" s="57"/>
      <c r="URC92" s="57"/>
      <c r="URD92" s="57"/>
      <c r="URE92" s="57"/>
      <c r="URF92" s="57"/>
      <c r="URG92" s="57"/>
      <c r="URH92" s="57"/>
      <c r="URI92" s="57"/>
      <c r="URJ92" s="57"/>
      <c r="URK92" s="57"/>
      <c r="URL92" s="57"/>
      <c r="URM92" s="57"/>
      <c r="URN92" s="57"/>
      <c r="URO92" s="57"/>
      <c r="URP92" s="57"/>
      <c r="URQ92" s="57"/>
      <c r="URR92" s="57"/>
      <c r="URS92" s="57"/>
      <c r="URT92" s="57"/>
      <c r="URU92" s="57"/>
      <c r="URV92" s="57"/>
      <c r="URW92" s="57"/>
      <c r="URX92" s="57"/>
      <c r="URY92" s="57"/>
      <c r="URZ92" s="57"/>
      <c r="USA92" s="57"/>
      <c r="USB92" s="57"/>
      <c r="USC92" s="57"/>
      <c r="USD92" s="57"/>
      <c r="USE92" s="57"/>
      <c r="USF92" s="57"/>
      <c r="USG92" s="57"/>
      <c r="USH92" s="57"/>
      <c r="USI92" s="57"/>
      <c r="USJ92" s="57"/>
      <c r="USK92" s="57"/>
      <c r="USL92" s="57"/>
      <c r="USM92" s="57"/>
      <c r="USN92" s="57"/>
      <c r="USO92" s="57"/>
      <c r="USP92" s="57"/>
      <c r="USQ92" s="57"/>
      <c r="USR92" s="57"/>
      <c r="USS92" s="57"/>
      <c r="UST92" s="57"/>
      <c r="USU92" s="57"/>
      <c r="USV92" s="57"/>
      <c r="USW92" s="57"/>
      <c r="USX92" s="57"/>
      <c r="USY92" s="57"/>
      <c r="USZ92" s="57"/>
      <c r="UTA92" s="57"/>
      <c r="UTB92" s="57"/>
      <c r="UTC92" s="57"/>
      <c r="UTD92" s="57"/>
      <c r="UTE92" s="57"/>
      <c r="UTF92" s="57"/>
      <c r="UTG92" s="57"/>
      <c r="UTH92" s="57"/>
      <c r="UTI92" s="57"/>
      <c r="UTJ92" s="57"/>
      <c r="UTK92" s="57"/>
      <c r="UTL92" s="57"/>
      <c r="UTM92" s="57"/>
      <c r="UTN92" s="57"/>
      <c r="UTO92" s="57"/>
      <c r="UTP92" s="57"/>
      <c r="UTQ92" s="57"/>
      <c r="UTR92" s="57"/>
      <c r="UTS92" s="57"/>
      <c r="UTT92" s="57"/>
      <c r="UTU92" s="57"/>
      <c r="UTV92" s="57"/>
      <c r="UTW92" s="57"/>
      <c r="UTX92" s="57"/>
      <c r="UTY92" s="57"/>
      <c r="UTZ92" s="57"/>
      <c r="UUA92" s="57"/>
      <c r="UUB92" s="57"/>
      <c r="UUC92" s="57"/>
      <c r="UUD92" s="57"/>
      <c r="UUE92" s="57"/>
      <c r="UUF92" s="57"/>
      <c r="UUG92" s="57"/>
      <c r="UUH92" s="57"/>
      <c r="UUI92" s="57"/>
      <c r="UUJ92" s="57"/>
      <c r="UUK92" s="57"/>
      <c r="UUL92" s="57"/>
      <c r="UUM92" s="57"/>
      <c r="UUN92" s="57"/>
      <c r="UUO92" s="57"/>
      <c r="UUP92" s="57"/>
      <c r="UUQ92" s="57"/>
      <c r="UUR92" s="57"/>
      <c r="UUS92" s="57"/>
      <c r="UUT92" s="57"/>
      <c r="UUU92" s="57"/>
      <c r="UUV92" s="57"/>
      <c r="UUW92" s="57"/>
      <c r="UUX92" s="57"/>
      <c r="UUY92" s="57"/>
      <c r="UUZ92" s="57"/>
      <c r="UVA92" s="57"/>
      <c r="UVB92" s="57"/>
      <c r="UVC92" s="57"/>
      <c r="UVD92" s="57"/>
      <c r="UVE92" s="57"/>
      <c r="UVF92" s="57"/>
      <c r="UVG92" s="57"/>
      <c r="UVH92" s="57"/>
      <c r="UVI92" s="57"/>
      <c r="UVJ92" s="57"/>
      <c r="UVK92" s="57"/>
      <c r="UVL92" s="57"/>
      <c r="UVM92" s="57"/>
      <c r="UVN92" s="57"/>
      <c r="UVO92" s="57"/>
      <c r="UVP92" s="57"/>
      <c r="UVQ92" s="57"/>
      <c r="UVR92" s="57"/>
      <c r="UVS92" s="57"/>
      <c r="UVT92" s="57"/>
      <c r="UVU92" s="57"/>
      <c r="UVV92" s="57"/>
      <c r="UVW92" s="57"/>
      <c r="UVX92" s="57"/>
      <c r="UVY92" s="57"/>
      <c r="UVZ92" s="57"/>
      <c r="UWA92" s="57"/>
      <c r="UWB92" s="57"/>
      <c r="UWC92" s="57"/>
      <c r="UWD92" s="57"/>
      <c r="UWE92" s="57"/>
      <c r="UWF92" s="57"/>
      <c r="UWG92" s="57"/>
      <c r="UWH92" s="57"/>
      <c r="UWI92" s="57"/>
      <c r="UWJ92" s="57"/>
      <c r="UWK92" s="57"/>
      <c r="UWL92" s="57"/>
      <c r="UWM92" s="57"/>
      <c r="UWN92" s="57"/>
      <c r="UWO92" s="57"/>
      <c r="UWP92" s="57"/>
      <c r="UWQ92" s="57"/>
      <c r="UWR92" s="57"/>
      <c r="UWS92" s="57"/>
      <c r="UWT92" s="57"/>
      <c r="UWU92" s="57"/>
      <c r="UWV92" s="57"/>
      <c r="UWW92" s="57"/>
      <c r="UWX92" s="57"/>
      <c r="UWY92" s="57"/>
      <c r="UWZ92" s="57"/>
      <c r="UXA92" s="57"/>
      <c r="UXB92" s="57"/>
      <c r="UXC92" s="57"/>
      <c r="UXD92" s="57"/>
      <c r="UXE92" s="57"/>
      <c r="UXF92" s="57"/>
      <c r="UXG92" s="57"/>
      <c r="UXH92" s="57"/>
      <c r="UXI92" s="57"/>
      <c r="UXJ92" s="57"/>
      <c r="UXK92" s="57"/>
      <c r="UXL92" s="57"/>
      <c r="UXM92" s="57"/>
      <c r="UXN92" s="57"/>
      <c r="UXO92" s="57"/>
      <c r="UXP92" s="57"/>
      <c r="UXQ92" s="57"/>
      <c r="UXR92" s="57"/>
      <c r="UXS92" s="57"/>
      <c r="UXT92" s="57"/>
      <c r="UXU92" s="57"/>
      <c r="UXV92" s="57"/>
      <c r="UXW92" s="57"/>
      <c r="UXX92" s="57"/>
      <c r="UXY92" s="57"/>
      <c r="UXZ92" s="57"/>
      <c r="UYA92" s="57"/>
      <c r="UYB92" s="57"/>
      <c r="UYC92" s="57"/>
      <c r="UYD92" s="57"/>
      <c r="UYE92" s="57"/>
      <c r="UYF92" s="57"/>
      <c r="UYG92" s="57"/>
      <c r="UYH92" s="57"/>
      <c r="UYI92" s="57"/>
      <c r="UYJ92" s="57"/>
      <c r="UYK92" s="57"/>
      <c r="UYL92" s="57"/>
      <c r="UYM92" s="57"/>
      <c r="UYN92" s="57"/>
      <c r="UYO92" s="57"/>
      <c r="UYP92" s="57"/>
      <c r="UYQ92" s="57"/>
      <c r="UYR92" s="57"/>
      <c r="UYS92" s="57"/>
      <c r="UYT92" s="57"/>
      <c r="UYU92" s="57"/>
      <c r="UYV92" s="57"/>
      <c r="UYW92" s="57"/>
      <c r="UYX92" s="57"/>
      <c r="UYY92" s="57"/>
      <c r="UYZ92" s="57"/>
      <c r="UZA92" s="57"/>
      <c r="UZB92" s="57"/>
      <c r="UZC92" s="57"/>
      <c r="UZD92" s="57"/>
      <c r="UZE92" s="57"/>
      <c r="UZF92" s="57"/>
      <c r="UZG92" s="57"/>
      <c r="UZH92" s="57"/>
      <c r="UZI92" s="57"/>
      <c r="UZJ92" s="57"/>
      <c r="UZK92" s="57"/>
      <c r="UZL92" s="57"/>
      <c r="UZM92" s="57"/>
      <c r="UZN92" s="57"/>
      <c r="UZO92" s="57"/>
      <c r="UZP92" s="57"/>
      <c r="UZQ92" s="57"/>
      <c r="UZR92" s="57"/>
      <c r="UZS92" s="57"/>
      <c r="UZT92" s="57"/>
      <c r="UZU92" s="57"/>
      <c r="UZV92" s="57"/>
      <c r="UZW92" s="57"/>
      <c r="UZX92" s="57"/>
      <c r="UZY92" s="57"/>
      <c r="UZZ92" s="57"/>
      <c r="VAA92" s="57"/>
      <c r="VAB92" s="57"/>
      <c r="VAC92" s="57"/>
      <c r="VAD92" s="57"/>
      <c r="VAE92" s="57"/>
      <c r="VAF92" s="57"/>
      <c r="VAG92" s="57"/>
      <c r="VAH92" s="57"/>
      <c r="VAI92" s="57"/>
      <c r="VAJ92" s="57"/>
      <c r="VAK92" s="57"/>
      <c r="VAL92" s="57"/>
      <c r="VAM92" s="57"/>
      <c r="VAN92" s="57"/>
      <c r="VAO92" s="57"/>
      <c r="VAP92" s="57"/>
      <c r="VAQ92" s="57"/>
      <c r="VAR92" s="57"/>
      <c r="VAS92" s="57"/>
      <c r="VAT92" s="57"/>
      <c r="VAU92" s="57"/>
      <c r="VAV92" s="57"/>
      <c r="VAW92" s="57"/>
      <c r="VAX92" s="57"/>
      <c r="VAY92" s="57"/>
      <c r="VAZ92" s="57"/>
      <c r="VBA92" s="57"/>
      <c r="VBB92" s="57"/>
      <c r="VBC92" s="57"/>
      <c r="VBD92" s="57"/>
      <c r="VBE92" s="57"/>
      <c r="VBF92" s="57"/>
      <c r="VBG92" s="57"/>
      <c r="VBH92" s="57"/>
      <c r="VBI92" s="57"/>
      <c r="VBJ92" s="57"/>
      <c r="VBK92" s="57"/>
      <c r="VBL92" s="57"/>
      <c r="VBM92" s="57"/>
      <c r="VBN92" s="57"/>
      <c r="VBO92" s="57"/>
      <c r="VBP92" s="57"/>
      <c r="VBQ92" s="57"/>
      <c r="VBR92" s="57"/>
      <c r="VBS92" s="57"/>
      <c r="VBT92" s="57"/>
      <c r="VBU92" s="57"/>
      <c r="VBV92" s="57"/>
      <c r="VBW92" s="57"/>
      <c r="VBX92" s="57"/>
      <c r="VBY92" s="57"/>
      <c r="VBZ92" s="57"/>
      <c r="VCA92" s="57"/>
      <c r="VCB92" s="57"/>
      <c r="VCC92" s="57"/>
      <c r="VCD92" s="57"/>
      <c r="VCE92" s="57"/>
      <c r="VCF92" s="57"/>
      <c r="VCG92" s="57"/>
      <c r="VCH92" s="57"/>
      <c r="VCI92" s="57"/>
      <c r="VCJ92" s="57"/>
      <c r="VCK92" s="57"/>
      <c r="VCL92" s="57"/>
      <c r="VCM92" s="57"/>
      <c r="VCN92" s="57"/>
      <c r="VCO92" s="57"/>
      <c r="VCP92" s="57"/>
      <c r="VCQ92" s="57"/>
      <c r="VCR92" s="57"/>
      <c r="VCS92" s="57"/>
      <c r="VCT92" s="57"/>
      <c r="VCU92" s="57"/>
      <c r="VCV92" s="57"/>
      <c r="VCW92" s="57"/>
      <c r="VCX92" s="57"/>
      <c r="VCY92" s="57"/>
      <c r="VCZ92" s="57"/>
      <c r="VDA92" s="57"/>
      <c r="VDB92" s="57"/>
      <c r="VDC92" s="57"/>
      <c r="VDD92" s="57"/>
      <c r="VDE92" s="57"/>
      <c r="VDF92" s="57"/>
      <c r="VDG92" s="57"/>
      <c r="VDH92" s="57"/>
      <c r="VDI92" s="57"/>
      <c r="VDJ92" s="57"/>
      <c r="VDK92" s="57"/>
      <c r="VDL92" s="57"/>
      <c r="VDM92" s="57"/>
      <c r="VDN92" s="57"/>
      <c r="VDO92" s="57"/>
      <c r="VDP92" s="57"/>
      <c r="VDQ92" s="57"/>
      <c r="VDR92" s="57"/>
      <c r="VDS92" s="57"/>
      <c r="VDT92" s="57"/>
      <c r="VDU92" s="57"/>
      <c r="VDV92" s="57"/>
      <c r="VDW92" s="57"/>
      <c r="VDX92" s="57"/>
      <c r="VDY92" s="57"/>
      <c r="VDZ92" s="57"/>
      <c r="VEA92" s="57"/>
      <c r="VEB92" s="57"/>
      <c r="VEC92" s="57"/>
      <c r="VED92" s="57"/>
      <c r="VEE92" s="57"/>
      <c r="VEF92" s="57"/>
      <c r="VEG92" s="57"/>
      <c r="VEH92" s="57"/>
      <c r="VEI92" s="57"/>
      <c r="VEJ92" s="57"/>
      <c r="VEK92" s="57"/>
      <c r="VEL92" s="57"/>
      <c r="VEM92" s="57"/>
      <c r="VEN92" s="57"/>
      <c r="VEO92" s="57"/>
      <c r="VEP92" s="57"/>
      <c r="VEQ92" s="57"/>
      <c r="VER92" s="57"/>
      <c r="VES92" s="57"/>
      <c r="VET92" s="57"/>
      <c r="VEU92" s="57"/>
      <c r="VEV92" s="57"/>
      <c r="VEW92" s="57"/>
      <c r="VEX92" s="57"/>
      <c r="VEY92" s="57"/>
      <c r="VEZ92" s="57"/>
      <c r="VFA92" s="57"/>
      <c r="VFB92" s="57"/>
      <c r="VFC92" s="57"/>
      <c r="VFD92" s="57"/>
      <c r="VFE92" s="57"/>
      <c r="VFF92" s="57"/>
      <c r="VFG92" s="57"/>
      <c r="VFH92" s="57"/>
      <c r="VFI92" s="57"/>
      <c r="VFJ92" s="57"/>
      <c r="VFK92" s="57"/>
      <c r="VFL92" s="57"/>
      <c r="VFM92" s="57"/>
      <c r="VFN92" s="57"/>
      <c r="VFO92" s="57"/>
      <c r="VFP92" s="57"/>
      <c r="VFQ92" s="57"/>
      <c r="VFR92" s="57"/>
      <c r="VFS92" s="57"/>
      <c r="VFT92" s="57"/>
      <c r="VFU92" s="57"/>
      <c r="VFV92" s="57"/>
      <c r="VFW92" s="57"/>
      <c r="VFX92" s="57"/>
      <c r="VFY92" s="57"/>
      <c r="VFZ92" s="57"/>
      <c r="VGA92" s="57"/>
      <c r="VGB92" s="57"/>
      <c r="VGC92" s="57"/>
      <c r="VGD92" s="57"/>
      <c r="VGE92" s="57"/>
      <c r="VGF92" s="57"/>
      <c r="VGG92" s="57"/>
      <c r="VGH92" s="57"/>
      <c r="VGI92" s="57"/>
      <c r="VGJ92" s="57"/>
      <c r="VGK92" s="57"/>
      <c r="VGL92" s="57"/>
      <c r="VGM92" s="57"/>
      <c r="VGN92" s="57"/>
      <c r="VGO92" s="57"/>
      <c r="VGP92" s="57"/>
      <c r="VGQ92" s="57"/>
      <c r="VGR92" s="57"/>
      <c r="VGS92" s="57"/>
      <c r="VGT92" s="57"/>
      <c r="VGU92" s="57"/>
      <c r="VGV92" s="57"/>
      <c r="VGW92" s="57"/>
      <c r="VGX92" s="57"/>
      <c r="VGY92" s="57"/>
      <c r="VGZ92" s="57"/>
      <c r="VHA92" s="57"/>
      <c r="VHB92" s="57"/>
      <c r="VHC92" s="57"/>
      <c r="VHD92" s="57"/>
      <c r="VHE92" s="57"/>
      <c r="VHF92" s="57"/>
      <c r="VHG92" s="57"/>
      <c r="VHH92" s="57"/>
      <c r="VHI92" s="57"/>
      <c r="VHJ92" s="57"/>
      <c r="VHK92" s="57"/>
      <c r="VHL92" s="57"/>
      <c r="VHM92" s="57"/>
      <c r="VHN92" s="57"/>
      <c r="VHO92" s="57"/>
      <c r="VHP92" s="57"/>
      <c r="VHQ92" s="57"/>
      <c r="VHR92" s="57"/>
      <c r="VHS92" s="57"/>
      <c r="VHT92" s="57"/>
      <c r="VHU92" s="57"/>
      <c r="VHV92" s="57"/>
      <c r="VHW92" s="57"/>
      <c r="VHX92" s="57"/>
      <c r="VHY92" s="57"/>
      <c r="VHZ92" s="57"/>
      <c r="VIA92" s="57"/>
      <c r="VIB92" s="57"/>
      <c r="VIC92" s="57"/>
      <c r="VID92" s="57"/>
      <c r="VIE92" s="57"/>
      <c r="VIF92" s="57"/>
      <c r="VIG92" s="57"/>
      <c r="VIH92" s="57"/>
      <c r="VII92" s="57"/>
      <c r="VIJ92" s="57"/>
      <c r="VIK92" s="57"/>
      <c r="VIL92" s="57"/>
      <c r="VIM92" s="57"/>
      <c r="VIN92" s="57"/>
      <c r="VIO92" s="57"/>
      <c r="VIP92" s="57"/>
      <c r="VIQ92" s="57"/>
      <c r="VIR92" s="57"/>
      <c r="VIS92" s="57"/>
      <c r="VIT92" s="57"/>
      <c r="VIU92" s="57"/>
      <c r="VIV92" s="57"/>
      <c r="VIW92" s="57"/>
      <c r="VIX92" s="57"/>
      <c r="VIY92" s="57"/>
      <c r="VIZ92" s="57"/>
      <c r="VJA92" s="57"/>
      <c r="VJB92" s="57"/>
      <c r="VJC92" s="57"/>
      <c r="VJD92" s="57"/>
      <c r="VJE92" s="57"/>
      <c r="VJF92" s="57"/>
      <c r="VJG92" s="57"/>
      <c r="VJH92" s="57"/>
      <c r="VJI92" s="57"/>
      <c r="VJJ92" s="57"/>
      <c r="VJK92" s="57"/>
      <c r="VJL92" s="57"/>
      <c r="VJM92" s="57"/>
      <c r="VJN92" s="57"/>
      <c r="VJO92" s="57"/>
      <c r="VJP92" s="57"/>
      <c r="VJQ92" s="57"/>
      <c r="VJR92" s="57"/>
      <c r="VJS92" s="57"/>
      <c r="VJT92" s="57"/>
      <c r="VJU92" s="57"/>
      <c r="VJV92" s="57"/>
      <c r="VJW92" s="57"/>
      <c r="VJX92" s="57"/>
      <c r="VJY92" s="57"/>
      <c r="VJZ92" s="57"/>
      <c r="VKA92" s="57"/>
      <c r="VKB92" s="57"/>
      <c r="VKC92" s="57"/>
      <c r="VKD92" s="57"/>
      <c r="VKE92" s="57"/>
      <c r="VKF92" s="57"/>
      <c r="VKG92" s="57"/>
      <c r="VKH92" s="57"/>
      <c r="VKI92" s="57"/>
      <c r="VKJ92" s="57"/>
      <c r="VKK92" s="57"/>
      <c r="VKL92" s="57"/>
      <c r="VKM92" s="57"/>
      <c r="VKN92" s="57"/>
      <c r="VKO92" s="57"/>
      <c r="VKP92" s="57"/>
      <c r="VKQ92" s="57"/>
      <c r="VKR92" s="57"/>
      <c r="VKS92" s="57"/>
      <c r="VKT92" s="57"/>
      <c r="VKU92" s="57"/>
      <c r="VKV92" s="57"/>
      <c r="VKW92" s="57"/>
      <c r="VKX92" s="57"/>
      <c r="VKY92" s="57"/>
      <c r="VKZ92" s="57"/>
      <c r="VLA92" s="57"/>
      <c r="VLB92" s="57"/>
      <c r="VLC92" s="57"/>
      <c r="VLD92" s="57"/>
      <c r="VLE92" s="57"/>
      <c r="VLF92" s="57"/>
      <c r="VLG92" s="57"/>
      <c r="VLH92" s="57"/>
      <c r="VLI92" s="57"/>
      <c r="VLJ92" s="57"/>
      <c r="VLK92" s="57"/>
      <c r="VLL92" s="57"/>
      <c r="VLM92" s="57"/>
      <c r="VLN92" s="57"/>
      <c r="VLO92" s="57"/>
      <c r="VLP92" s="57"/>
      <c r="VLQ92" s="57"/>
      <c r="VLR92" s="57"/>
      <c r="VLS92" s="57"/>
      <c r="VLT92" s="57"/>
      <c r="VLU92" s="57"/>
      <c r="VLV92" s="57"/>
      <c r="VLW92" s="57"/>
      <c r="VLX92" s="57"/>
      <c r="VLY92" s="57"/>
      <c r="VLZ92" s="57"/>
      <c r="VMA92" s="57"/>
      <c r="VMB92" s="57"/>
      <c r="VMC92" s="57"/>
      <c r="VMD92" s="57"/>
      <c r="VME92" s="57"/>
      <c r="VMF92" s="57"/>
      <c r="VMG92" s="57"/>
      <c r="VMH92" s="57"/>
      <c r="VMI92" s="57"/>
      <c r="VMJ92" s="57"/>
      <c r="VMK92" s="57"/>
      <c r="VML92" s="57"/>
      <c r="VMM92" s="57"/>
      <c r="VMN92" s="57"/>
      <c r="VMO92" s="57"/>
      <c r="VMP92" s="57"/>
      <c r="VMQ92" s="57"/>
      <c r="VMR92" s="57"/>
      <c r="VMS92" s="57"/>
      <c r="VMT92" s="57"/>
      <c r="VMU92" s="57"/>
      <c r="VMV92" s="57"/>
      <c r="VMW92" s="57"/>
      <c r="VMX92" s="57"/>
      <c r="VMY92" s="57"/>
      <c r="VMZ92" s="57"/>
      <c r="VNA92" s="57"/>
      <c r="VNB92" s="57"/>
      <c r="VNC92" s="57"/>
      <c r="VND92" s="57"/>
      <c r="VNE92" s="57"/>
      <c r="VNF92" s="57"/>
      <c r="VNG92" s="57"/>
      <c r="VNH92" s="57"/>
      <c r="VNI92" s="57"/>
      <c r="VNJ92" s="57"/>
      <c r="VNK92" s="57"/>
      <c r="VNL92" s="57"/>
      <c r="VNM92" s="57"/>
      <c r="VNN92" s="57"/>
      <c r="VNO92" s="57"/>
      <c r="VNP92" s="57"/>
      <c r="VNQ92" s="57"/>
      <c r="VNR92" s="57"/>
      <c r="VNS92" s="57"/>
      <c r="VNT92" s="57"/>
      <c r="VNU92" s="57"/>
      <c r="VNV92" s="57"/>
      <c r="VNW92" s="57"/>
      <c r="VNX92" s="57"/>
      <c r="VNY92" s="57"/>
      <c r="VNZ92" s="57"/>
      <c r="VOA92" s="57"/>
      <c r="VOB92" s="57"/>
      <c r="VOC92" s="57"/>
      <c r="VOD92" s="57"/>
      <c r="VOE92" s="57"/>
      <c r="VOF92" s="57"/>
      <c r="VOG92" s="57"/>
      <c r="VOH92" s="57"/>
      <c r="VOI92" s="57"/>
      <c r="VOJ92" s="57"/>
      <c r="VOK92" s="57"/>
      <c r="VOL92" s="57"/>
      <c r="VOM92" s="57"/>
      <c r="VON92" s="57"/>
      <c r="VOO92" s="57"/>
      <c r="VOP92" s="57"/>
      <c r="VOQ92" s="57"/>
      <c r="VOR92" s="57"/>
      <c r="VOS92" s="57"/>
      <c r="VOT92" s="57"/>
      <c r="VOU92" s="57"/>
      <c r="VOV92" s="57"/>
      <c r="VOW92" s="57"/>
      <c r="VOX92" s="57"/>
      <c r="VOY92" s="57"/>
      <c r="VOZ92" s="57"/>
      <c r="VPA92" s="57"/>
      <c r="VPB92" s="57"/>
      <c r="VPC92" s="57"/>
      <c r="VPD92" s="57"/>
      <c r="VPE92" s="57"/>
      <c r="VPF92" s="57"/>
      <c r="VPG92" s="57"/>
      <c r="VPH92" s="57"/>
      <c r="VPI92" s="57"/>
      <c r="VPJ92" s="57"/>
      <c r="VPK92" s="57"/>
      <c r="VPL92" s="57"/>
      <c r="VPM92" s="57"/>
      <c r="VPN92" s="57"/>
      <c r="VPO92" s="57"/>
      <c r="VPP92" s="57"/>
      <c r="VPQ92" s="57"/>
      <c r="VPR92" s="57"/>
      <c r="VPS92" s="57"/>
      <c r="VPT92" s="57"/>
      <c r="VPU92" s="57"/>
      <c r="VPV92" s="57"/>
      <c r="VPW92" s="57"/>
      <c r="VPX92" s="57"/>
      <c r="VPY92" s="57"/>
      <c r="VPZ92" s="57"/>
      <c r="VQA92" s="57"/>
      <c r="VQB92" s="57"/>
      <c r="VQC92" s="57"/>
      <c r="VQD92" s="57"/>
      <c r="VQE92" s="57"/>
      <c r="VQF92" s="57"/>
      <c r="VQG92" s="57"/>
      <c r="VQH92" s="57"/>
      <c r="VQI92" s="57"/>
      <c r="VQJ92" s="57"/>
      <c r="VQK92" s="57"/>
      <c r="VQL92" s="57"/>
      <c r="VQM92" s="57"/>
      <c r="VQN92" s="57"/>
      <c r="VQO92" s="57"/>
      <c r="VQP92" s="57"/>
      <c r="VQQ92" s="57"/>
      <c r="VQR92" s="57"/>
      <c r="VQS92" s="57"/>
      <c r="VQT92" s="57"/>
      <c r="VQU92" s="57"/>
      <c r="VQV92" s="57"/>
      <c r="VQW92" s="57"/>
      <c r="VQX92" s="57"/>
      <c r="VQY92" s="57"/>
      <c r="VQZ92" s="57"/>
      <c r="VRA92" s="57"/>
      <c r="VRB92" s="57"/>
      <c r="VRC92" s="57"/>
      <c r="VRD92" s="57"/>
      <c r="VRE92" s="57"/>
      <c r="VRF92" s="57"/>
      <c r="VRG92" s="57"/>
      <c r="VRH92" s="57"/>
      <c r="VRI92" s="57"/>
      <c r="VRJ92" s="57"/>
      <c r="VRK92" s="57"/>
      <c r="VRL92" s="57"/>
      <c r="VRM92" s="57"/>
      <c r="VRN92" s="57"/>
      <c r="VRO92" s="57"/>
      <c r="VRP92" s="57"/>
      <c r="VRQ92" s="57"/>
      <c r="VRR92" s="57"/>
      <c r="VRS92" s="57"/>
      <c r="VRT92" s="57"/>
      <c r="VRU92" s="57"/>
      <c r="VRV92" s="57"/>
      <c r="VRW92" s="57"/>
      <c r="VRX92" s="57"/>
      <c r="VRY92" s="57"/>
      <c r="VRZ92" s="57"/>
      <c r="VSA92" s="57"/>
      <c r="VSB92" s="57"/>
      <c r="VSC92" s="57"/>
      <c r="VSD92" s="57"/>
      <c r="VSE92" s="57"/>
      <c r="VSF92" s="57"/>
      <c r="VSG92" s="57"/>
      <c r="VSH92" s="57"/>
      <c r="VSI92" s="57"/>
      <c r="VSJ92" s="57"/>
      <c r="VSK92" s="57"/>
      <c r="VSL92" s="57"/>
      <c r="VSM92" s="57"/>
      <c r="VSN92" s="57"/>
      <c r="VSO92" s="57"/>
      <c r="VSP92" s="57"/>
      <c r="VSQ92" s="57"/>
      <c r="VSR92" s="57"/>
      <c r="VSS92" s="57"/>
      <c r="VST92" s="57"/>
      <c r="VSU92" s="57"/>
      <c r="VSV92" s="57"/>
      <c r="VSW92" s="57"/>
      <c r="VSX92" s="57"/>
      <c r="VSY92" s="57"/>
      <c r="VSZ92" s="57"/>
      <c r="VTA92" s="57"/>
      <c r="VTB92" s="57"/>
      <c r="VTC92" s="57"/>
      <c r="VTD92" s="57"/>
      <c r="VTE92" s="57"/>
      <c r="VTF92" s="57"/>
      <c r="VTG92" s="57"/>
      <c r="VTH92" s="57"/>
      <c r="VTI92" s="57"/>
      <c r="VTJ92" s="57"/>
      <c r="VTK92" s="57"/>
      <c r="VTL92" s="57"/>
      <c r="VTM92" s="57"/>
      <c r="VTN92" s="57"/>
      <c r="VTO92" s="57"/>
      <c r="VTP92" s="57"/>
      <c r="VTQ92" s="57"/>
      <c r="VTR92" s="57"/>
      <c r="VTS92" s="57"/>
      <c r="VTT92" s="57"/>
      <c r="VTU92" s="57"/>
      <c r="VTV92" s="57"/>
      <c r="VTW92" s="57"/>
      <c r="VTX92" s="57"/>
      <c r="VTY92" s="57"/>
      <c r="VTZ92" s="57"/>
      <c r="VUA92" s="57"/>
      <c r="VUB92" s="57"/>
      <c r="VUC92" s="57"/>
      <c r="VUD92" s="57"/>
      <c r="VUE92" s="57"/>
      <c r="VUF92" s="57"/>
      <c r="VUG92" s="57"/>
      <c r="VUH92" s="57"/>
      <c r="VUI92" s="57"/>
      <c r="VUJ92" s="57"/>
      <c r="VUK92" s="57"/>
      <c r="VUL92" s="57"/>
      <c r="VUM92" s="57"/>
      <c r="VUN92" s="57"/>
      <c r="VUO92" s="57"/>
      <c r="VUP92" s="57"/>
      <c r="VUQ92" s="57"/>
      <c r="VUR92" s="57"/>
      <c r="VUS92" s="57"/>
      <c r="VUT92" s="57"/>
      <c r="VUU92" s="57"/>
      <c r="VUV92" s="57"/>
      <c r="VUW92" s="57"/>
      <c r="VUX92" s="57"/>
      <c r="VUY92" s="57"/>
      <c r="VUZ92" s="57"/>
      <c r="VVA92" s="57"/>
      <c r="VVB92" s="57"/>
      <c r="VVC92" s="57"/>
      <c r="VVD92" s="57"/>
      <c r="VVE92" s="57"/>
      <c r="VVF92" s="57"/>
      <c r="VVG92" s="57"/>
      <c r="VVH92" s="57"/>
      <c r="VVI92" s="57"/>
      <c r="VVJ92" s="57"/>
      <c r="VVK92" s="57"/>
      <c r="VVL92" s="57"/>
      <c r="VVM92" s="57"/>
      <c r="VVN92" s="57"/>
      <c r="VVO92" s="57"/>
      <c r="VVP92" s="57"/>
      <c r="VVQ92" s="57"/>
      <c r="VVR92" s="57"/>
      <c r="VVS92" s="57"/>
      <c r="VVT92" s="57"/>
      <c r="VVU92" s="57"/>
      <c r="VVV92" s="57"/>
      <c r="VVW92" s="57"/>
      <c r="VVX92" s="57"/>
      <c r="VVY92" s="57"/>
      <c r="VVZ92" s="57"/>
      <c r="VWA92" s="57"/>
      <c r="VWB92" s="57"/>
      <c r="VWC92" s="57"/>
      <c r="VWD92" s="57"/>
      <c r="VWE92" s="57"/>
      <c r="VWF92" s="57"/>
      <c r="VWG92" s="57"/>
      <c r="VWH92" s="57"/>
      <c r="VWI92" s="57"/>
      <c r="VWJ92" s="57"/>
      <c r="VWK92" s="57"/>
      <c r="VWL92" s="57"/>
      <c r="VWM92" s="57"/>
      <c r="VWN92" s="57"/>
      <c r="VWO92" s="57"/>
      <c r="VWP92" s="57"/>
      <c r="VWQ92" s="57"/>
      <c r="VWR92" s="57"/>
      <c r="VWS92" s="57"/>
      <c r="VWT92" s="57"/>
      <c r="VWU92" s="57"/>
      <c r="VWV92" s="57"/>
      <c r="VWW92" s="57"/>
      <c r="VWX92" s="57"/>
      <c r="VWY92" s="57"/>
      <c r="VWZ92" s="57"/>
      <c r="VXA92" s="57"/>
      <c r="VXB92" s="57"/>
      <c r="VXC92" s="57"/>
      <c r="VXD92" s="57"/>
      <c r="VXE92" s="57"/>
      <c r="VXF92" s="57"/>
      <c r="VXG92" s="57"/>
      <c r="VXH92" s="57"/>
      <c r="VXI92" s="57"/>
      <c r="VXJ92" s="57"/>
      <c r="VXK92" s="57"/>
      <c r="VXL92" s="57"/>
      <c r="VXM92" s="57"/>
      <c r="VXN92" s="57"/>
      <c r="VXO92" s="57"/>
      <c r="VXP92" s="57"/>
      <c r="VXQ92" s="57"/>
      <c r="VXR92" s="57"/>
      <c r="VXS92" s="57"/>
      <c r="VXT92" s="57"/>
      <c r="VXU92" s="57"/>
      <c r="VXV92" s="57"/>
      <c r="VXW92" s="57"/>
      <c r="VXX92" s="57"/>
      <c r="VXY92" s="57"/>
      <c r="VXZ92" s="57"/>
      <c r="VYA92" s="57"/>
      <c r="VYB92" s="57"/>
      <c r="VYC92" s="57"/>
      <c r="VYD92" s="57"/>
      <c r="VYE92" s="57"/>
      <c r="VYF92" s="57"/>
      <c r="VYG92" s="57"/>
      <c r="VYH92" s="57"/>
      <c r="VYI92" s="57"/>
      <c r="VYJ92" s="57"/>
      <c r="VYK92" s="57"/>
      <c r="VYL92" s="57"/>
      <c r="VYM92" s="57"/>
      <c r="VYN92" s="57"/>
      <c r="VYO92" s="57"/>
      <c r="VYP92" s="57"/>
      <c r="VYQ92" s="57"/>
      <c r="VYR92" s="57"/>
      <c r="VYS92" s="57"/>
      <c r="VYT92" s="57"/>
      <c r="VYU92" s="57"/>
      <c r="VYV92" s="57"/>
      <c r="VYW92" s="57"/>
      <c r="VYX92" s="57"/>
      <c r="VYY92" s="57"/>
      <c r="VYZ92" s="57"/>
      <c r="VZA92" s="57"/>
      <c r="VZB92" s="57"/>
      <c r="VZC92" s="57"/>
      <c r="VZD92" s="57"/>
      <c r="VZE92" s="57"/>
      <c r="VZF92" s="57"/>
      <c r="VZG92" s="57"/>
      <c r="VZH92" s="57"/>
      <c r="VZI92" s="57"/>
      <c r="VZJ92" s="57"/>
      <c r="VZK92" s="57"/>
      <c r="VZL92" s="57"/>
      <c r="VZM92" s="57"/>
      <c r="VZN92" s="57"/>
      <c r="VZO92" s="57"/>
      <c r="VZP92" s="57"/>
      <c r="VZQ92" s="57"/>
      <c r="VZR92" s="57"/>
      <c r="VZS92" s="57"/>
      <c r="VZT92" s="57"/>
      <c r="VZU92" s="57"/>
      <c r="VZV92" s="57"/>
      <c r="VZW92" s="57"/>
      <c r="VZX92" s="57"/>
      <c r="VZY92" s="57"/>
      <c r="VZZ92" s="57"/>
      <c r="WAA92" s="57"/>
      <c r="WAB92" s="57"/>
      <c r="WAC92" s="57"/>
      <c r="WAD92" s="57"/>
      <c r="WAE92" s="57"/>
      <c r="WAF92" s="57"/>
      <c r="WAG92" s="57"/>
      <c r="WAH92" s="57"/>
      <c r="WAI92" s="57"/>
      <c r="WAJ92" s="57"/>
      <c r="WAK92" s="57"/>
      <c r="WAL92" s="57"/>
      <c r="WAM92" s="57"/>
      <c r="WAN92" s="57"/>
      <c r="WAO92" s="57"/>
      <c r="WAP92" s="57"/>
      <c r="WAQ92" s="57"/>
      <c r="WAR92" s="57"/>
      <c r="WAS92" s="57"/>
      <c r="WAT92" s="57"/>
      <c r="WAU92" s="57"/>
      <c r="WAV92" s="57"/>
      <c r="WAW92" s="57"/>
      <c r="WAX92" s="57"/>
      <c r="WAY92" s="57"/>
      <c r="WAZ92" s="57"/>
      <c r="WBA92" s="57"/>
      <c r="WBB92" s="57"/>
      <c r="WBC92" s="57"/>
      <c r="WBD92" s="57"/>
      <c r="WBE92" s="57"/>
      <c r="WBF92" s="57"/>
      <c r="WBG92" s="57"/>
      <c r="WBH92" s="57"/>
      <c r="WBI92" s="57"/>
      <c r="WBJ92" s="57"/>
      <c r="WBK92" s="57"/>
      <c r="WBL92" s="57"/>
      <c r="WBM92" s="57"/>
      <c r="WBN92" s="57"/>
      <c r="WBO92" s="57"/>
      <c r="WBP92" s="57"/>
      <c r="WBQ92" s="57"/>
      <c r="WBR92" s="57"/>
      <c r="WBS92" s="57"/>
      <c r="WBT92" s="57"/>
      <c r="WBU92" s="57"/>
      <c r="WBV92" s="57"/>
      <c r="WBW92" s="57"/>
      <c r="WBX92" s="57"/>
      <c r="WBY92" s="57"/>
      <c r="WBZ92" s="57"/>
      <c r="WCA92" s="57"/>
      <c r="WCB92" s="57"/>
      <c r="WCC92" s="57"/>
      <c r="WCD92" s="57"/>
      <c r="WCE92" s="57"/>
      <c r="WCF92" s="57"/>
      <c r="WCG92" s="57"/>
      <c r="WCH92" s="57"/>
      <c r="WCI92" s="57"/>
      <c r="WCJ92" s="57"/>
      <c r="WCK92" s="57"/>
      <c r="WCL92" s="57"/>
      <c r="WCM92" s="57"/>
      <c r="WCN92" s="57"/>
      <c r="WCO92" s="57"/>
      <c r="WCP92" s="57"/>
      <c r="WCQ92" s="57"/>
      <c r="WCR92" s="57"/>
      <c r="WCS92" s="57"/>
      <c r="WCT92" s="57"/>
      <c r="WCU92" s="57"/>
      <c r="WCV92" s="57"/>
      <c r="WCW92" s="57"/>
      <c r="WCX92" s="57"/>
      <c r="WCY92" s="57"/>
      <c r="WCZ92" s="57"/>
      <c r="WDA92" s="57"/>
      <c r="WDB92" s="57"/>
      <c r="WDC92" s="57"/>
      <c r="WDD92" s="57"/>
      <c r="WDE92" s="57"/>
      <c r="WDF92" s="57"/>
      <c r="WDG92" s="57"/>
      <c r="WDH92" s="57"/>
      <c r="WDI92" s="57"/>
      <c r="WDJ92" s="57"/>
      <c r="WDK92" s="57"/>
      <c r="WDL92" s="57"/>
      <c r="WDM92" s="57"/>
      <c r="WDN92" s="57"/>
      <c r="WDO92" s="57"/>
      <c r="WDP92" s="57"/>
      <c r="WDQ92" s="57"/>
      <c r="WDR92" s="57"/>
      <c r="WDS92" s="57"/>
      <c r="WDT92" s="57"/>
      <c r="WDU92" s="57"/>
      <c r="WDV92" s="57"/>
      <c r="WDW92" s="57"/>
      <c r="WDX92" s="57"/>
      <c r="WDY92" s="57"/>
      <c r="WDZ92" s="57"/>
      <c r="WEA92" s="57"/>
      <c r="WEB92" s="57"/>
      <c r="WEC92" s="57"/>
      <c r="WED92" s="57"/>
      <c r="WEE92" s="57"/>
      <c r="WEF92" s="57"/>
      <c r="WEG92" s="57"/>
      <c r="WEH92" s="57"/>
      <c r="WEI92" s="57"/>
      <c r="WEJ92" s="57"/>
      <c r="WEK92" s="57"/>
      <c r="WEL92" s="57"/>
      <c r="WEM92" s="57"/>
      <c r="WEN92" s="57"/>
      <c r="WEO92" s="57"/>
      <c r="WEP92" s="57"/>
      <c r="WEQ92" s="57"/>
      <c r="WER92" s="57"/>
      <c r="WES92" s="57"/>
      <c r="WET92" s="57"/>
      <c r="WEU92" s="57"/>
      <c r="WEV92" s="57"/>
      <c r="WEW92" s="57"/>
      <c r="WEX92" s="57"/>
      <c r="WEY92" s="57"/>
      <c r="WEZ92" s="57"/>
      <c r="WFA92" s="57"/>
      <c r="WFB92" s="57"/>
      <c r="WFC92" s="57"/>
      <c r="WFD92" s="57"/>
      <c r="WFE92" s="57"/>
      <c r="WFF92" s="57"/>
      <c r="WFG92" s="57"/>
      <c r="WFH92" s="57"/>
      <c r="WFI92" s="57"/>
      <c r="WFJ92" s="57"/>
      <c r="WFK92" s="57"/>
      <c r="WFL92" s="57"/>
      <c r="WFM92" s="57"/>
      <c r="WFN92" s="57"/>
      <c r="WFO92" s="57"/>
      <c r="WFP92" s="57"/>
      <c r="WFQ92" s="57"/>
      <c r="WFR92" s="57"/>
      <c r="WFS92" s="57"/>
      <c r="WFT92" s="57"/>
      <c r="WFU92" s="57"/>
      <c r="WFV92" s="57"/>
      <c r="WFW92" s="57"/>
      <c r="WFX92" s="57"/>
      <c r="WFY92" s="57"/>
      <c r="WFZ92" s="57"/>
      <c r="WGA92" s="57"/>
      <c r="WGB92" s="57"/>
      <c r="WGC92" s="57"/>
      <c r="WGD92" s="57"/>
      <c r="WGE92" s="57"/>
      <c r="WGF92" s="57"/>
      <c r="WGG92" s="57"/>
      <c r="WGH92" s="57"/>
      <c r="WGI92" s="57"/>
      <c r="WGJ92" s="57"/>
      <c r="WGK92" s="57"/>
      <c r="WGL92" s="57"/>
      <c r="WGM92" s="57"/>
      <c r="WGN92" s="57"/>
      <c r="WGO92" s="57"/>
      <c r="WGP92" s="57"/>
      <c r="WGQ92" s="57"/>
      <c r="WGR92" s="57"/>
      <c r="WGS92" s="57"/>
      <c r="WGT92" s="57"/>
      <c r="WGU92" s="57"/>
      <c r="WGV92" s="57"/>
      <c r="WGW92" s="57"/>
      <c r="WGX92" s="57"/>
      <c r="WGY92" s="57"/>
      <c r="WGZ92" s="57"/>
      <c r="WHA92" s="57"/>
      <c r="WHB92" s="57"/>
      <c r="WHC92" s="57"/>
      <c r="WHD92" s="57"/>
      <c r="WHE92" s="57"/>
      <c r="WHF92" s="57"/>
      <c r="WHG92" s="57"/>
      <c r="WHH92" s="57"/>
      <c r="WHI92" s="57"/>
      <c r="WHJ92" s="57"/>
      <c r="WHK92" s="57"/>
      <c r="WHL92" s="57"/>
      <c r="WHM92" s="57"/>
      <c r="WHN92" s="57"/>
      <c r="WHO92" s="57"/>
      <c r="WHP92" s="57"/>
      <c r="WHQ92" s="57"/>
      <c r="WHR92" s="57"/>
      <c r="WHS92" s="57"/>
      <c r="WHT92" s="57"/>
      <c r="WHU92" s="57"/>
      <c r="WHV92" s="57"/>
      <c r="WHW92" s="57"/>
      <c r="WHX92" s="57"/>
      <c r="WHY92" s="57"/>
      <c r="WHZ92" s="57"/>
      <c r="WIA92" s="57"/>
      <c r="WIB92" s="57"/>
      <c r="WIC92" s="57"/>
      <c r="WID92" s="57"/>
      <c r="WIE92" s="57"/>
      <c r="WIF92" s="57"/>
      <c r="WIG92" s="57"/>
      <c r="WIH92" s="57"/>
      <c r="WII92" s="57"/>
      <c r="WIJ92" s="57"/>
      <c r="WIK92" s="57"/>
      <c r="WIL92" s="57"/>
      <c r="WIM92" s="57"/>
      <c r="WIN92" s="57"/>
      <c r="WIO92" s="57"/>
      <c r="WIP92" s="57"/>
      <c r="WIQ92" s="57"/>
      <c r="WIR92" s="57"/>
      <c r="WIS92" s="57"/>
      <c r="WIT92" s="57"/>
      <c r="WIU92" s="57"/>
      <c r="WIV92" s="57"/>
      <c r="WIW92" s="57"/>
      <c r="WIX92" s="57"/>
      <c r="WIY92" s="57"/>
      <c r="WIZ92" s="57"/>
      <c r="WJA92" s="57"/>
      <c r="WJB92" s="57"/>
      <c r="WJC92" s="57"/>
      <c r="WJD92" s="57"/>
      <c r="WJE92" s="57"/>
      <c r="WJF92" s="57"/>
      <c r="WJG92" s="57"/>
      <c r="WJH92" s="57"/>
      <c r="WJI92" s="57"/>
      <c r="WJJ92" s="57"/>
      <c r="WJK92" s="57"/>
      <c r="WJL92" s="57"/>
      <c r="WJM92" s="57"/>
      <c r="WJN92" s="57"/>
      <c r="WJO92" s="57"/>
      <c r="WJP92" s="57"/>
      <c r="WJQ92" s="57"/>
      <c r="WJR92" s="57"/>
      <c r="WJS92" s="57"/>
      <c r="WJT92" s="57"/>
      <c r="WJU92" s="57"/>
      <c r="WJV92" s="57"/>
      <c r="WJW92" s="57"/>
      <c r="WJX92" s="57"/>
      <c r="WJY92" s="57"/>
      <c r="WJZ92" s="57"/>
      <c r="WKA92" s="57"/>
      <c r="WKB92" s="57"/>
      <c r="WKC92" s="57"/>
      <c r="WKD92" s="57"/>
      <c r="WKE92" s="57"/>
      <c r="WKF92" s="57"/>
      <c r="WKG92" s="57"/>
      <c r="WKH92" s="57"/>
      <c r="WKI92" s="57"/>
      <c r="WKJ92" s="57"/>
      <c r="WKK92" s="57"/>
      <c r="WKL92" s="57"/>
      <c r="WKM92" s="57"/>
      <c r="WKN92" s="57"/>
      <c r="WKO92" s="57"/>
      <c r="WKP92" s="57"/>
      <c r="WKQ92" s="57"/>
      <c r="WKR92" s="57"/>
      <c r="WKS92" s="57"/>
      <c r="WKT92" s="57"/>
      <c r="WKU92" s="57"/>
      <c r="WKV92" s="57"/>
      <c r="WKW92" s="57"/>
      <c r="WKX92" s="57"/>
      <c r="WKY92" s="57"/>
      <c r="WKZ92" s="57"/>
      <c r="WLA92" s="57"/>
      <c r="WLB92" s="57"/>
      <c r="WLC92" s="57"/>
      <c r="WLD92" s="57"/>
      <c r="WLE92" s="57"/>
      <c r="WLF92" s="57"/>
      <c r="WLG92" s="57"/>
      <c r="WLH92" s="57"/>
      <c r="WLI92" s="57"/>
      <c r="WLJ92" s="57"/>
      <c r="WLK92" s="57"/>
      <c r="WLL92" s="57"/>
      <c r="WLM92" s="57"/>
      <c r="WLN92" s="57"/>
      <c r="WLO92" s="57"/>
      <c r="WLP92" s="57"/>
      <c r="WLQ92" s="57"/>
      <c r="WLR92" s="57"/>
      <c r="WLS92" s="57"/>
      <c r="WLT92" s="57"/>
      <c r="WLU92" s="57"/>
      <c r="WLV92" s="57"/>
      <c r="WLW92" s="57"/>
      <c r="WLX92" s="57"/>
      <c r="WLY92" s="57"/>
      <c r="WLZ92" s="57"/>
      <c r="WMA92" s="57"/>
      <c r="WMB92" s="57"/>
      <c r="WMC92" s="57"/>
      <c r="WMD92" s="57"/>
      <c r="WME92" s="57"/>
      <c r="WMF92" s="57"/>
      <c r="WMG92" s="57"/>
      <c r="WMH92" s="57"/>
      <c r="WMI92" s="57"/>
      <c r="WMJ92" s="57"/>
      <c r="WMK92" s="57"/>
      <c r="WML92" s="57"/>
      <c r="WMM92" s="57"/>
      <c r="WMN92" s="57"/>
      <c r="WMO92" s="57"/>
      <c r="WMP92" s="57"/>
      <c r="WMQ92" s="57"/>
      <c r="WMR92" s="57"/>
      <c r="WMS92" s="57"/>
      <c r="WMT92" s="57"/>
      <c r="WMU92" s="57"/>
      <c r="WMV92" s="57"/>
      <c r="WMW92" s="57"/>
      <c r="WMX92" s="57"/>
      <c r="WMY92" s="57"/>
      <c r="WMZ92" s="57"/>
      <c r="WNA92" s="57"/>
      <c r="WNB92" s="57"/>
      <c r="WNC92" s="57"/>
      <c r="WND92" s="57"/>
      <c r="WNE92" s="57"/>
      <c r="WNF92" s="57"/>
      <c r="WNG92" s="57"/>
      <c r="WNH92" s="57"/>
      <c r="WNI92" s="57"/>
      <c r="WNJ92" s="57"/>
      <c r="WNK92" s="57"/>
      <c r="WNL92" s="57"/>
      <c r="WNM92" s="57"/>
      <c r="WNN92" s="57"/>
      <c r="WNO92" s="57"/>
      <c r="WNP92" s="57"/>
      <c r="WNQ92" s="57"/>
      <c r="WNR92" s="57"/>
      <c r="WNS92" s="57"/>
      <c r="WNT92" s="57"/>
      <c r="WNU92" s="57"/>
      <c r="WNV92" s="57"/>
      <c r="WNW92" s="57"/>
      <c r="WNX92" s="57"/>
      <c r="WNY92" s="57"/>
      <c r="WNZ92" s="57"/>
      <c r="WOA92" s="57"/>
      <c r="WOB92" s="57"/>
      <c r="WOC92" s="57"/>
      <c r="WOD92" s="57"/>
      <c r="WOE92" s="57"/>
      <c r="WOF92" s="57"/>
      <c r="WOG92" s="57"/>
      <c r="WOH92" s="57"/>
      <c r="WOI92" s="57"/>
      <c r="WOJ92" s="57"/>
      <c r="WOK92" s="57"/>
      <c r="WOL92" s="57"/>
      <c r="WOM92" s="57"/>
      <c r="WON92" s="57"/>
      <c r="WOO92" s="57"/>
      <c r="WOP92" s="57"/>
      <c r="WOQ92" s="57"/>
      <c r="WOR92" s="57"/>
      <c r="WOS92" s="57"/>
      <c r="WOT92" s="57"/>
      <c r="WOU92" s="57"/>
      <c r="WOV92" s="57"/>
      <c r="WOW92" s="57"/>
      <c r="WOX92" s="57"/>
      <c r="WOY92" s="57"/>
      <c r="WOZ92" s="57"/>
      <c r="WPA92" s="57"/>
      <c r="WPB92" s="57"/>
      <c r="WPC92" s="57"/>
      <c r="WPD92" s="57"/>
      <c r="WPE92" s="57"/>
      <c r="WPF92" s="57"/>
      <c r="WPG92" s="57"/>
      <c r="WPH92" s="57"/>
      <c r="WPI92" s="57"/>
      <c r="WPJ92" s="57"/>
      <c r="WPK92" s="57"/>
      <c r="WPL92" s="57"/>
      <c r="WPM92" s="57"/>
      <c r="WPN92" s="57"/>
      <c r="WPO92" s="57"/>
      <c r="WPP92" s="57"/>
      <c r="WPQ92" s="57"/>
      <c r="WPR92" s="57"/>
      <c r="WPS92" s="57"/>
      <c r="WPT92" s="57"/>
      <c r="WPU92" s="57"/>
      <c r="WPV92" s="57"/>
      <c r="WPW92" s="57"/>
      <c r="WPX92" s="57"/>
      <c r="WPY92" s="57"/>
      <c r="WPZ92" s="57"/>
      <c r="WQA92" s="57"/>
      <c r="WQB92" s="57"/>
      <c r="WQC92" s="57"/>
      <c r="WQD92" s="57"/>
      <c r="WQE92" s="57"/>
      <c r="WQF92" s="57"/>
      <c r="WQG92" s="57"/>
      <c r="WQH92" s="57"/>
      <c r="WQI92" s="57"/>
      <c r="WQJ92" s="57"/>
      <c r="WQK92" s="57"/>
      <c r="WQL92" s="57"/>
      <c r="WQM92" s="57"/>
      <c r="WQN92" s="57"/>
      <c r="WQO92" s="57"/>
      <c r="WQP92" s="57"/>
      <c r="WQQ92" s="57"/>
      <c r="WQR92" s="57"/>
      <c r="WQS92" s="57"/>
      <c r="WQT92" s="57"/>
      <c r="WQU92" s="57"/>
      <c r="WQV92" s="57"/>
      <c r="WQW92" s="57"/>
      <c r="WQX92" s="57"/>
      <c r="WQY92" s="57"/>
      <c r="WQZ92" s="57"/>
      <c r="WRA92" s="57"/>
      <c r="WRB92" s="57"/>
      <c r="WRC92" s="57"/>
      <c r="WRD92" s="57"/>
      <c r="WRE92" s="57"/>
      <c r="WRF92" s="57"/>
      <c r="WRG92" s="57"/>
      <c r="WRH92" s="57"/>
      <c r="WRI92" s="57"/>
      <c r="WRJ92" s="57"/>
      <c r="WRK92" s="57"/>
      <c r="WRL92" s="57"/>
      <c r="WRM92" s="57"/>
      <c r="WRN92" s="57"/>
      <c r="WRO92" s="57"/>
      <c r="WRP92" s="57"/>
      <c r="WRQ92" s="57"/>
      <c r="WRR92" s="57"/>
      <c r="WRS92" s="57"/>
      <c r="WRT92" s="57"/>
      <c r="WRU92" s="57"/>
      <c r="WRV92" s="57"/>
      <c r="WRW92" s="57"/>
      <c r="WRX92" s="57"/>
      <c r="WRY92" s="57"/>
      <c r="WRZ92" s="57"/>
      <c r="WSA92" s="57"/>
      <c r="WSB92" s="57"/>
      <c r="WSC92" s="57"/>
      <c r="WSD92" s="57"/>
      <c r="WSE92" s="57"/>
      <c r="WSF92" s="57"/>
      <c r="WSG92" s="57"/>
      <c r="WSH92" s="57"/>
      <c r="WSI92" s="57"/>
      <c r="WSJ92" s="57"/>
      <c r="WSK92" s="57"/>
      <c r="WSL92" s="57"/>
      <c r="WSM92" s="57"/>
      <c r="WSN92" s="57"/>
      <c r="WSO92" s="57"/>
      <c r="WSP92" s="57"/>
      <c r="WSQ92" s="57"/>
      <c r="WSR92" s="57"/>
      <c r="WSS92" s="57"/>
      <c r="WST92" s="57"/>
      <c r="WSU92" s="57"/>
      <c r="WSV92" s="57"/>
      <c r="WSW92" s="57"/>
      <c r="WSX92" s="57"/>
      <c r="WSY92" s="57"/>
      <c r="WSZ92" s="57"/>
      <c r="WTA92" s="57"/>
      <c r="WTB92" s="57"/>
      <c r="WTC92" s="57"/>
      <c r="WTD92" s="57"/>
      <c r="WTE92" s="57"/>
      <c r="WTF92" s="57"/>
      <c r="WTG92" s="57"/>
      <c r="WTH92" s="57"/>
      <c r="WTI92" s="57"/>
      <c r="WTJ92" s="57"/>
      <c r="WTK92" s="57"/>
      <c r="WTL92" s="57"/>
      <c r="WTM92" s="57"/>
      <c r="WTN92" s="57"/>
      <c r="WTO92" s="57"/>
      <c r="WTP92" s="57"/>
      <c r="WTQ92" s="57"/>
      <c r="WTR92" s="57"/>
      <c r="WTS92" s="57"/>
      <c r="WTT92" s="57"/>
      <c r="WTU92" s="57"/>
      <c r="WTV92" s="57"/>
      <c r="WTW92" s="57"/>
      <c r="WTX92" s="57"/>
      <c r="WTY92" s="57"/>
      <c r="WTZ92" s="57"/>
      <c r="WUA92" s="57"/>
      <c r="WUB92" s="57"/>
      <c r="WUC92" s="57"/>
      <c r="WUD92" s="57"/>
      <c r="WUE92" s="57"/>
      <c r="WUF92" s="57"/>
      <c r="WUG92" s="57"/>
      <c r="WUH92" s="57"/>
      <c r="WUI92" s="57"/>
      <c r="WUJ92" s="57"/>
      <c r="WUK92" s="57"/>
      <c r="WUL92" s="57"/>
      <c r="WUM92" s="57"/>
      <c r="WUN92" s="57"/>
      <c r="WUO92" s="57"/>
      <c r="WUP92" s="57"/>
      <c r="WUQ92" s="57"/>
      <c r="WUR92" s="57"/>
      <c r="WUS92" s="57"/>
      <c r="WUT92" s="57"/>
      <c r="WUU92" s="57"/>
      <c r="WUV92" s="57"/>
      <c r="WUW92" s="57"/>
      <c r="WUX92" s="57"/>
      <c r="WUY92" s="57"/>
      <c r="WUZ92" s="57"/>
      <c r="WVA92" s="57"/>
      <c r="WVB92" s="57"/>
      <c r="WVC92" s="57"/>
      <c r="WVD92" s="57"/>
      <c r="WVE92" s="57"/>
      <c r="WVF92" s="57"/>
      <c r="WVG92" s="57"/>
      <c r="WVH92" s="57"/>
      <c r="WVI92" s="57"/>
      <c r="WVJ92" s="57"/>
      <c r="WVK92" s="57"/>
      <c r="WVL92" s="57"/>
      <c r="WVM92" s="57"/>
      <c r="WVN92" s="57"/>
      <c r="WVO92" s="57"/>
      <c r="WVP92" s="57"/>
      <c r="WVQ92" s="57"/>
      <c r="WVR92" s="57"/>
      <c r="WVS92" s="57"/>
      <c r="WVT92" s="57"/>
      <c r="WVU92" s="57"/>
      <c r="WVV92" s="57"/>
      <c r="WVW92" s="57"/>
      <c r="WVX92" s="57"/>
      <c r="WVY92" s="57"/>
      <c r="WVZ92" s="57"/>
      <c r="WWA92" s="57"/>
      <c r="WWB92" s="57"/>
      <c r="WWC92" s="57"/>
      <c r="WWD92" s="57"/>
      <c r="WWE92" s="57"/>
      <c r="WWF92" s="57"/>
      <c r="WWG92" s="57"/>
      <c r="WWH92" s="57"/>
      <c r="WWI92" s="57"/>
      <c r="WWJ92" s="57"/>
      <c r="WWK92" s="57"/>
      <c r="WWL92" s="57"/>
      <c r="WWM92" s="57"/>
      <c r="WWN92" s="57"/>
      <c r="WWO92" s="57"/>
      <c r="WWP92" s="57"/>
      <c r="WWQ92" s="57"/>
      <c r="WWR92" s="57"/>
      <c r="WWS92" s="57"/>
      <c r="WWT92" s="57"/>
      <c r="WWU92" s="57"/>
      <c r="WWV92" s="57"/>
      <c r="WWW92" s="57"/>
      <c r="WWX92" s="57"/>
      <c r="WWY92" s="57"/>
      <c r="WWZ92" s="57"/>
      <c r="WXA92" s="57"/>
      <c r="WXB92" s="57"/>
      <c r="WXC92" s="57"/>
      <c r="WXD92" s="57"/>
      <c r="WXE92" s="57"/>
      <c r="WXF92" s="57"/>
      <c r="WXG92" s="57"/>
      <c r="WXH92" s="57"/>
      <c r="WXI92" s="57"/>
      <c r="WXJ92" s="57"/>
      <c r="WXK92" s="57"/>
      <c r="WXL92" s="57"/>
      <c r="WXM92" s="57"/>
      <c r="WXN92" s="57"/>
      <c r="WXO92" s="57"/>
      <c r="WXP92" s="57"/>
      <c r="WXQ92" s="57"/>
      <c r="WXR92" s="57"/>
      <c r="WXS92" s="57"/>
      <c r="WXT92" s="57"/>
      <c r="WXU92" s="57"/>
      <c r="WXV92" s="57"/>
      <c r="WXW92" s="57"/>
      <c r="WXX92" s="57"/>
      <c r="WXY92" s="57"/>
      <c r="WXZ92" s="57"/>
      <c r="WYA92" s="57"/>
      <c r="WYB92" s="57"/>
      <c r="WYC92" s="57"/>
      <c r="WYD92" s="57"/>
      <c r="WYE92" s="57"/>
      <c r="WYF92" s="57"/>
      <c r="WYG92" s="57"/>
      <c r="WYH92" s="57"/>
      <c r="WYI92" s="57"/>
      <c r="WYJ92" s="57"/>
      <c r="WYK92" s="57"/>
      <c r="WYL92" s="57"/>
      <c r="WYM92" s="57"/>
      <c r="WYN92" s="57"/>
      <c r="WYO92" s="57"/>
      <c r="WYP92" s="57"/>
      <c r="WYQ92" s="57"/>
      <c r="WYR92" s="57"/>
      <c r="WYS92" s="57"/>
      <c r="WYT92" s="57"/>
      <c r="WYU92" s="57"/>
      <c r="WYV92" s="57"/>
      <c r="WYW92" s="57"/>
      <c r="WYX92" s="57"/>
      <c r="WYY92" s="57"/>
      <c r="WYZ92" s="57"/>
      <c r="WZA92" s="57"/>
      <c r="WZB92" s="57"/>
      <c r="WZC92" s="57"/>
      <c r="WZD92" s="57"/>
      <c r="WZE92" s="57"/>
      <c r="WZF92" s="57"/>
      <c r="WZG92" s="57"/>
      <c r="WZH92" s="57"/>
      <c r="WZI92" s="57"/>
      <c r="WZJ92" s="57"/>
      <c r="WZK92" s="57"/>
      <c r="WZL92" s="57"/>
      <c r="WZM92" s="57"/>
      <c r="WZN92" s="57"/>
      <c r="WZO92" s="57"/>
      <c r="WZP92" s="57"/>
      <c r="WZQ92" s="57"/>
      <c r="WZR92" s="57"/>
      <c r="WZS92" s="57"/>
      <c r="WZT92" s="57"/>
      <c r="WZU92" s="57"/>
      <c r="WZV92" s="57"/>
      <c r="WZW92" s="57"/>
      <c r="WZX92" s="57"/>
      <c r="WZY92" s="57"/>
      <c r="WZZ92" s="57"/>
      <c r="XAA92" s="57"/>
      <c r="XAB92" s="57"/>
      <c r="XAC92" s="57"/>
      <c r="XAD92" s="57"/>
      <c r="XAE92" s="57"/>
      <c r="XAF92" s="57"/>
      <c r="XAG92" s="57"/>
      <c r="XAH92" s="57"/>
      <c r="XAI92" s="57"/>
      <c r="XAJ92" s="57"/>
      <c r="XAK92" s="57"/>
      <c r="XAL92" s="57"/>
      <c r="XAM92" s="57"/>
      <c r="XAN92" s="57"/>
      <c r="XAO92" s="57"/>
      <c r="XAP92" s="57"/>
      <c r="XAQ92" s="57"/>
      <c r="XAR92" s="57"/>
      <c r="XAS92" s="57"/>
      <c r="XAT92" s="57"/>
      <c r="XAU92" s="57"/>
      <c r="XAV92" s="57"/>
      <c r="XAW92" s="57"/>
      <c r="XAX92" s="57"/>
      <c r="XAY92" s="57"/>
      <c r="XAZ92" s="57"/>
      <c r="XBA92" s="57"/>
      <c r="XBB92" s="57"/>
      <c r="XBC92" s="57"/>
      <c r="XBD92" s="57"/>
      <c r="XBE92" s="57"/>
      <c r="XBF92" s="57"/>
      <c r="XBG92" s="57"/>
      <c r="XBH92" s="57"/>
      <c r="XBI92" s="57"/>
      <c r="XBJ92" s="57"/>
      <c r="XBK92" s="57"/>
      <c r="XBL92" s="57"/>
      <c r="XBM92" s="57"/>
      <c r="XBN92" s="57"/>
      <c r="XBO92" s="57"/>
      <c r="XBP92" s="57"/>
      <c r="XBQ92" s="57"/>
      <c r="XBR92" s="57"/>
      <c r="XBS92" s="57"/>
      <c r="XBT92" s="57"/>
      <c r="XBU92" s="57"/>
      <c r="XBV92" s="57"/>
      <c r="XBW92" s="57"/>
      <c r="XBX92" s="57"/>
      <c r="XBY92" s="57"/>
      <c r="XBZ92" s="57"/>
      <c r="XCA92" s="57"/>
      <c r="XCB92" s="57"/>
      <c r="XCC92" s="57"/>
      <c r="XCD92" s="57"/>
      <c r="XCE92" s="57"/>
      <c r="XCF92" s="57"/>
      <c r="XCG92" s="57"/>
      <c r="XCH92" s="57"/>
      <c r="XCI92" s="57"/>
      <c r="XCJ92" s="57"/>
      <c r="XCK92" s="57"/>
      <c r="XCL92" s="57"/>
      <c r="XCM92" s="57"/>
      <c r="XCN92" s="57"/>
      <c r="XCO92" s="57"/>
      <c r="XCP92" s="57"/>
      <c r="XCQ92" s="57"/>
      <c r="XCR92" s="57"/>
      <c r="XCS92" s="57"/>
      <c r="XCT92" s="57"/>
      <c r="XCU92" s="57"/>
      <c r="XCV92" s="57"/>
      <c r="XCW92" s="57"/>
      <c r="XCX92" s="57"/>
      <c r="XCY92" s="57"/>
      <c r="XCZ92" s="57"/>
      <c r="XDA92" s="57"/>
      <c r="XDB92" s="57"/>
      <c r="XDC92" s="57"/>
      <c r="XDD92" s="57"/>
      <c r="XDE92" s="57"/>
      <c r="XDF92" s="57"/>
      <c r="XDG92" s="57"/>
      <c r="XDH92" s="57"/>
      <c r="XDI92" s="57"/>
      <c r="XDJ92" s="57"/>
    </row>
    <row r="93" spans="1:16338" ht="56.25" customHeight="1">
      <c r="A93" s="51" t="str">
        <f>basis!A76</f>
        <v>BP1</v>
      </c>
      <c r="B93" s="51" t="str">
        <f>basis!C76</f>
        <v>03 Brot u Platten</v>
      </c>
      <c r="C93" s="51" t="str">
        <f>basis!D76</f>
        <v>vegan</v>
      </c>
      <c r="D93" s="51" t="str">
        <f>basis!B76</f>
        <v>gemischter Brotkorb mit Butter</v>
      </c>
      <c r="E93" s="51" t="str">
        <f>basis!M76</f>
        <v>verschiedene Misch-, Schwarz- und Weißbrotvariationen / vegetarisch</v>
      </c>
      <c r="F93" s="51" t="str">
        <f>basis!P76</f>
        <v>Gluten, Lactose</v>
      </c>
      <c r="G93" s="51" t="str">
        <f t="shared" ref="G93:G105" si="6">CONCATENATE(D93," - ",E93," - enthält ",F93)</f>
        <v>gemischter Brotkorb mit Butter - verschiedene Misch-, Schwarz- und Weißbrotvariationen / vegetarisch - enthält Gluten, Lactose</v>
      </c>
      <c r="H93" s="68">
        <f>basis!N76</f>
        <v>1.0500084000000001</v>
      </c>
      <c r="I93" s="51">
        <f>basis!F76</f>
        <v>70</v>
      </c>
      <c r="J93" s="51" t="str">
        <f>basis!G76</f>
        <v>g</v>
      </c>
      <c r="K93" s="51" t="b">
        <f t="shared" ref="K93:K105" si="7">ISBLANK(M93)</f>
        <v>1</v>
      </c>
      <c r="L93" s="70" t="str">
        <f t="shared" ref="L93:L157" si="8">CONCATENATE(I93," ",J93)</f>
        <v>70 g</v>
      </c>
      <c r="M93" s="73"/>
      <c r="N93" s="51"/>
      <c r="O93" s="62"/>
      <c r="P93" s="62"/>
      <c r="Q93" s="62"/>
      <c r="R93" s="62"/>
      <c r="S93" s="62"/>
      <c r="T93" s="52"/>
      <c r="U93" s="53" t="str">
        <f>IF(Tabelle18[[#This Row],[Spalte1]]=TRUE,"Die meisten Gäste wünschen sich ein wenig Brot zum Buffet","Sie haben wie die meisten Gäste auch einen Brotkorb ausgewählt")</f>
        <v>Die meisten Gäste wünschen sich ein wenig Brot zum Buffet</v>
      </c>
    </row>
    <row r="94" spans="1:16338" ht="45">
      <c r="A94" s="51" t="str">
        <f>basis!A77</f>
        <v>BP2</v>
      </c>
      <c r="B94" s="51" t="str">
        <f>basis!C77</f>
        <v>03 Brot u Platten</v>
      </c>
      <c r="C94" s="51" t="str">
        <f>basis!D77</f>
        <v>vegan möglich</v>
      </c>
      <c r="D94" s="51" t="str">
        <f>basis!B77</f>
        <v>Aufstrichvariationen (Kräuterbutter, Aioli, Frischkäse)</v>
      </c>
      <c r="E94" s="51" t="str">
        <f>basis!M77</f>
        <v xml:space="preserve"> würzige Kräuterbutter, Knoblauchcreme, Frischkäse mit Kräutern und Paprika</v>
      </c>
      <c r="F94" s="51" t="str">
        <f>basis!P77</f>
        <v>Lactose</v>
      </c>
      <c r="G94" s="51" t="str">
        <f t="shared" si="6"/>
        <v>Aufstrichvariationen (Kräuterbutter, Aioli, Frischkäse) -  würzige Kräuterbutter, Knoblauchcreme, Frischkäse mit Kräutern und Paprika - enthält Lactose</v>
      </c>
      <c r="H94" s="68">
        <f>basis!N77</f>
        <v>1.0255896</v>
      </c>
      <c r="I94" s="51">
        <f>basis!F77</f>
        <v>15</v>
      </c>
      <c r="J94" s="51" t="str">
        <f>basis!G77</f>
        <v>g</v>
      </c>
      <c r="K94" s="51" t="b">
        <f t="shared" si="7"/>
        <v>1</v>
      </c>
      <c r="L94" s="70" t="str">
        <f t="shared" si="8"/>
        <v>15 g</v>
      </c>
      <c r="M94" s="73"/>
      <c r="N94" s="51"/>
      <c r="O94" s="62"/>
      <c r="P94" s="62"/>
      <c r="Q94" s="62"/>
      <c r="R94" s="62"/>
      <c r="S94" s="62"/>
      <c r="T94" s="52"/>
      <c r="U94" s="53"/>
    </row>
    <row r="95" spans="1:16338" ht="45">
      <c r="A95" s="51" t="str">
        <f>basis!A78</f>
        <v>BP3</v>
      </c>
      <c r="B95" s="51" t="str">
        <f>basis!C78</f>
        <v>03 Brot u Platten</v>
      </c>
      <c r="C95" s="51" t="str">
        <f>basis!D78</f>
        <v>Fleisch</v>
      </c>
      <c r="D95" s="51" t="str">
        <f>basis!B78</f>
        <v>Wurst / Schinkenplatte</v>
      </c>
      <c r="E95" s="51" t="str">
        <f>basis!M78</f>
        <v xml:space="preserve">verschiedene Schinken- Wurstvariationen teilweise mit Frischkäse gefüllt sowie mit Melone </v>
      </c>
      <c r="F95" s="51" t="str">
        <f>basis!P78</f>
        <v>Schwein / Rind</v>
      </c>
      <c r="G95" s="51" t="str">
        <f t="shared" si="6"/>
        <v>Wurst / Schinkenplatte - verschiedene Schinken- Wurstvariationen teilweise mit Frischkäse gefüllt sowie mit Melone  - enthält Schwein / Rind</v>
      </c>
      <c r="H95" s="68">
        <f>basis!N78</f>
        <v>9.1326312000000005</v>
      </c>
      <c r="I95" s="51">
        <f>basis!F78</f>
        <v>100</v>
      </c>
      <c r="J95" s="51" t="str">
        <f>basis!G78</f>
        <v>g</v>
      </c>
      <c r="K95" s="51" t="b">
        <f t="shared" si="7"/>
        <v>1</v>
      </c>
      <c r="L95" s="70" t="str">
        <f t="shared" si="8"/>
        <v>100 g</v>
      </c>
      <c r="M95" s="73"/>
      <c r="N95" s="51"/>
      <c r="O95" s="62"/>
      <c r="P95" s="62"/>
      <c r="Q95" s="62"/>
      <c r="R95" s="62"/>
      <c r="S95" s="62"/>
      <c r="T95" s="52"/>
      <c r="U95" s="53"/>
    </row>
    <row r="96" spans="1:16338" ht="45">
      <c r="A96" s="51" t="str">
        <f>basis!A79</f>
        <v>BP4</v>
      </c>
      <c r="B96" s="51" t="str">
        <f>basis!C79</f>
        <v>03 Brot u Platten</v>
      </c>
      <c r="C96" s="51" t="str">
        <f>basis!D79</f>
        <v>Fleisch</v>
      </c>
      <c r="D96" s="51" t="str">
        <f>basis!B79</f>
        <v>Schinkenplatte mit Melonen</v>
      </c>
      <c r="E96" s="51" t="str">
        <f>basis!M79</f>
        <v>verschiedene Schinkenvariationen teilweise mit Melone gerollt sowie gespießt</v>
      </c>
      <c r="F96" s="51" t="str">
        <f>basis!P79</f>
        <v>Schwein, Rind, Pute</v>
      </c>
      <c r="G96" s="51" t="str">
        <f t="shared" si="6"/>
        <v>Schinkenplatte mit Melonen - verschiedene Schinkenvariationen teilweise mit Melone gerollt sowie gespießt - enthält Schwein, Rind, Pute</v>
      </c>
      <c r="H96" s="68">
        <f>basis!N79</f>
        <v>11.1838104</v>
      </c>
      <c r="I96" s="51">
        <f>basis!F79</f>
        <v>100</v>
      </c>
      <c r="J96" s="51" t="str">
        <f>basis!G79</f>
        <v>g</v>
      </c>
      <c r="K96" s="51" t="b">
        <f t="shared" si="7"/>
        <v>1</v>
      </c>
      <c r="L96" s="70" t="str">
        <f t="shared" si="8"/>
        <v>100 g</v>
      </c>
      <c r="M96" s="73"/>
      <c r="N96" s="51"/>
      <c r="O96" s="62"/>
      <c r="P96" s="62"/>
      <c r="Q96" s="62"/>
      <c r="R96" s="62"/>
      <c r="S96" s="62"/>
      <c r="T96" s="52"/>
      <c r="U96" s="53"/>
    </row>
    <row r="97" spans="1:16338" ht="45">
      <c r="A97" s="51" t="str">
        <f>basis!A80</f>
        <v>BP5</v>
      </c>
      <c r="B97" s="51" t="str">
        <f>basis!C80</f>
        <v>03 Brot u Platten</v>
      </c>
      <c r="C97" s="51" t="str">
        <f>basis!D80</f>
        <v>vege-tarisch</v>
      </c>
      <c r="D97" s="51" t="str">
        <f>basis!B80</f>
        <v>gemischte Käseplatte mit Crackern und Trauben</v>
      </c>
      <c r="E97" s="51" t="str">
        <f>basis!M80</f>
        <v>verschieden Käsespezialitäten aus mehreren Ländern, Käse am Stück, Weichkäse sowie in Scheiben mit Kräckern und Obst garniert</v>
      </c>
      <c r="F97" s="51" t="str">
        <f>basis!P80</f>
        <v>Lactose, Gluten</v>
      </c>
      <c r="G97" s="51" t="str">
        <f t="shared" si="6"/>
        <v>gemischte Käseplatte mit Crackern und Trauben - verschieden Käsespezialitäten aus mehreren Ländern, Käse am Stück, Weichkäse sowie in Scheiben mit Kräckern und Obst garniert - enthält Lactose, Gluten</v>
      </c>
      <c r="H97" s="68">
        <f>basis!N80</f>
        <v>13.6256904</v>
      </c>
      <c r="I97" s="51">
        <f>basis!F80</f>
        <v>100</v>
      </c>
      <c r="J97" s="51" t="str">
        <f>basis!G80</f>
        <v>g</v>
      </c>
      <c r="K97" s="51" t="b">
        <f t="shared" si="7"/>
        <v>1</v>
      </c>
      <c r="L97" s="70" t="str">
        <f t="shared" si="8"/>
        <v>100 g</v>
      </c>
      <c r="M97" s="73"/>
      <c r="N97" s="51"/>
      <c r="O97" s="62"/>
      <c r="P97" s="62"/>
      <c r="Q97" s="62"/>
      <c r="R97" s="62"/>
      <c r="S97" s="62"/>
      <c r="T97" s="52"/>
      <c r="U97" s="53"/>
    </row>
    <row r="98" spans="1:16338" ht="45">
      <c r="A98" s="51" t="str">
        <f>basis!A81</f>
        <v>BP6</v>
      </c>
      <c r="B98" s="51" t="str">
        <f>basis!C81</f>
        <v>03 Brot u Platten</v>
      </c>
      <c r="C98" s="51" t="str">
        <f>basis!D81</f>
        <v>Fisch</v>
      </c>
      <c r="D98" s="51" t="str">
        <f>basis!B81</f>
        <v>Räucherfischplatte mit Roter Beete und Creme Fraiche</v>
      </c>
      <c r="E98" s="51" t="str">
        <f>basis!M81</f>
        <v xml:space="preserve"> verschiedene Räucherfischsorten sowie Flusskrebsfleisch mit Rote Beete Scheiben und Creme Fraiche Topping</v>
      </c>
      <c r="F98" s="51" t="str">
        <f>basis!P81</f>
        <v>Lactose, Gluten, Soja</v>
      </c>
      <c r="G98" s="51" t="str">
        <f t="shared" si="6"/>
        <v>Räucherfischplatte mit Roter Beete und Creme Fraiche -  verschiedene Räucherfischsorten sowie Flusskrebsfleisch mit Rote Beete Scheiben und Creme Fraiche Topping - enthält Lactose, Gluten, Soja</v>
      </c>
      <c r="H98" s="68">
        <f>basis!N81</f>
        <v>13.6256904</v>
      </c>
      <c r="I98" s="51">
        <f>basis!F81</f>
        <v>100</v>
      </c>
      <c r="J98" s="51" t="str">
        <f>basis!G81</f>
        <v>g</v>
      </c>
      <c r="K98" s="51" t="b">
        <f t="shared" si="7"/>
        <v>1</v>
      </c>
      <c r="L98" s="70" t="str">
        <f t="shared" si="8"/>
        <v>100 g</v>
      </c>
      <c r="M98" s="73"/>
      <c r="N98" s="51"/>
      <c r="O98" s="62"/>
      <c r="P98" s="62"/>
      <c r="Q98" s="62"/>
      <c r="R98" s="62"/>
      <c r="S98" s="62"/>
      <c r="T98" s="52"/>
      <c r="U98" s="53"/>
    </row>
    <row r="99" spans="1:16338" ht="45">
      <c r="A99" s="51" t="str">
        <f>basis!A82</f>
        <v>BP7</v>
      </c>
      <c r="B99" s="51" t="str">
        <f>basis!C82</f>
        <v>03 Brot u Platten</v>
      </c>
      <c r="C99" s="51" t="str">
        <f>basis!D82</f>
        <v>vegan</v>
      </c>
      <c r="D99" s="51" t="str">
        <f>basis!B82</f>
        <v xml:space="preserve">Bunte Rohkostplatte </v>
      </c>
      <c r="E99" s="51" t="str">
        <f>basis!M82</f>
        <v>feine Streifen von Rotkraut, Weisskraut, Möhren, Kohlrabi, Paprika, Gurken mariniert</v>
      </c>
      <c r="F99" s="51" t="str">
        <f>basis!P82</f>
        <v>keine deklarationspflichtigen Inhaltsstoffe</v>
      </c>
      <c r="G99" s="51" t="str">
        <f t="shared" si="6"/>
        <v>Bunte Rohkostplatte  - feine Streifen von Rotkraut, Weisskraut, Möhren, Kohlrabi, Paprika, Gurken mariniert - enthält keine deklarationspflichtigen Inhaltsstoffe</v>
      </c>
      <c r="H99" s="68">
        <f>basis!N82</f>
        <v>2.3197860000000001</v>
      </c>
      <c r="I99" s="51">
        <f>basis!F82</f>
        <v>100</v>
      </c>
      <c r="J99" s="51" t="str">
        <f>basis!G82</f>
        <v>g</v>
      </c>
      <c r="K99" s="51" t="b">
        <f t="shared" si="7"/>
        <v>1</v>
      </c>
      <c r="L99" s="70" t="str">
        <f t="shared" si="8"/>
        <v>100 g</v>
      </c>
      <c r="M99" s="73"/>
      <c r="N99" s="51"/>
      <c r="O99" s="62"/>
      <c r="P99" s="62"/>
      <c r="Q99" s="62"/>
      <c r="R99" s="62"/>
      <c r="S99" s="62"/>
      <c r="T99" s="52"/>
      <c r="U99" s="53"/>
    </row>
    <row r="100" spans="1:16338" ht="45">
      <c r="A100" s="51" t="str">
        <f>basis!A83</f>
        <v>BP8</v>
      </c>
      <c r="B100" s="51" t="str">
        <f>basis!C83</f>
        <v>03 Brot u Platten</v>
      </c>
      <c r="C100" s="51" t="str">
        <f>basis!D83</f>
        <v>vegan</v>
      </c>
      <c r="D100" s="51" t="str">
        <f>basis!B83</f>
        <v>Mundobstplatte</v>
      </c>
      <c r="E100" s="51" t="str">
        <f>basis!M83</f>
        <v xml:space="preserve"> saisonale Obstsorten mundgerecht auf einem Spiegel angerichtet</v>
      </c>
      <c r="F100" s="51" t="str">
        <f>basis!P83</f>
        <v>keine deklarationspflichtigen Inhaltsstoffe</v>
      </c>
      <c r="G100" s="51" t="str">
        <f t="shared" si="6"/>
        <v>Mundobstplatte -  saisonale Obstsorten mundgerecht auf einem Spiegel angerichtet - enthält keine deklarationspflichtigen Inhaltsstoffe</v>
      </c>
      <c r="H100" s="68">
        <f>basis!N83</f>
        <v>7.2645929999999987</v>
      </c>
      <c r="I100" s="51">
        <f>basis!F83</f>
        <v>100</v>
      </c>
      <c r="J100" s="51" t="str">
        <f>basis!G83</f>
        <v>g</v>
      </c>
      <c r="K100" s="51" t="b">
        <f t="shared" si="7"/>
        <v>1</v>
      </c>
      <c r="L100" s="70" t="str">
        <f t="shared" si="8"/>
        <v>100 g</v>
      </c>
      <c r="M100" s="73"/>
      <c r="N100" s="51"/>
      <c r="O100" s="62"/>
      <c r="P100" s="62"/>
      <c r="Q100" s="62"/>
      <c r="R100" s="62"/>
      <c r="S100" s="62"/>
      <c r="T100" s="52"/>
      <c r="U100" s="53"/>
    </row>
    <row r="101" spans="1:16338" ht="45" hidden="1">
      <c r="A101" s="51">
        <f>basis!A84</f>
        <v>0</v>
      </c>
      <c r="B101" s="51" t="str">
        <f>basis!C84</f>
        <v>4 Brot u Platten</v>
      </c>
      <c r="C101" s="51">
        <f>basis!D84</f>
        <v>0</v>
      </c>
      <c r="D101" s="51" t="str">
        <f>basis!B84</f>
        <v>offen 2</v>
      </c>
      <c r="E101" s="51">
        <f>basis!M84</f>
        <v>0</v>
      </c>
      <c r="F101" s="51">
        <f>basis!P84</f>
        <v>0</v>
      </c>
      <c r="G101" s="51" t="str">
        <f t="shared" si="6"/>
        <v>offen 2 - 0 - enthält 0</v>
      </c>
      <c r="H101" s="68">
        <f>basis!N84</f>
        <v>4.8837600000000009E-2</v>
      </c>
      <c r="I101" s="51">
        <f>basis!F84</f>
        <v>100</v>
      </c>
      <c r="J101" s="51" t="str">
        <f>basis!G84</f>
        <v>g</v>
      </c>
      <c r="K101" s="51" t="b">
        <f t="shared" si="7"/>
        <v>1</v>
      </c>
      <c r="L101" s="70" t="str">
        <f t="shared" si="8"/>
        <v>100 g</v>
      </c>
      <c r="M101" s="73"/>
      <c r="N101" s="51"/>
      <c r="O101" s="62"/>
      <c r="P101" s="62"/>
      <c r="Q101" s="62"/>
      <c r="R101" s="62"/>
      <c r="S101" s="62"/>
      <c r="T101" s="52"/>
      <c r="U101" s="53"/>
    </row>
    <row r="102" spans="1:16338" ht="45" hidden="1">
      <c r="B102" s="51" t="str">
        <f>basis!C85</f>
        <v>5 Brot u Platten</v>
      </c>
      <c r="C102" s="51">
        <f>basis!D85</f>
        <v>0</v>
      </c>
      <c r="D102" s="51" t="str">
        <f>basis!B85</f>
        <v>offen 3</v>
      </c>
      <c r="E102" s="51">
        <f>basis!M85</f>
        <v>0</v>
      </c>
      <c r="F102" s="51">
        <f>basis!P85</f>
        <v>0</v>
      </c>
      <c r="G102" s="51" t="str">
        <f t="shared" si="6"/>
        <v>offen 3 - 0 - enthält 0</v>
      </c>
      <c r="H102" s="68">
        <f>basis!N85</f>
        <v>4.8837600000000009E-2</v>
      </c>
      <c r="I102" s="51">
        <f>basis!F85</f>
        <v>100</v>
      </c>
      <c r="J102" s="51" t="str">
        <f>basis!G85</f>
        <v>g</v>
      </c>
      <c r="K102" s="51" t="b">
        <f t="shared" si="7"/>
        <v>1</v>
      </c>
      <c r="L102" s="70" t="str">
        <f t="shared" si="8"/>
        <v>100 g</v>
      </c>
      <c r="M102" s="73"/>
      <c r="N102" s="51"/>
      <c r="O102" s="62"/>
      <c r="P102" s="62"/>
      <c r="Q102" s="62"/>
      <c r="R102" s="62"/>
      <c r="S102" s="62"/>
      <c r="T102" s="52"/>
      <c r="U102" s="53"/>
    </row>
    <row r="103" spans="1:16338" ht="45" hidden="1">
      <c r="B103" s="51" t="str">
        <f>basis!C86</f>
        <v>6 Brot u Platten</v>
      </c>
      <c r="C103" s="51">
        <f>basis!D86</f>
        <v>0</v>
      </c>
      <c r="D103" s="51" t="str">
        <f>basis!B86</f>
        <v>offen 4</v>
      </c>
      <c r="E103" s="51">
        <f>basis!M86</f>
        <v>0</v>
      </c>
      <c r="F103" s="51">
        <f>basis!P86</f>
        <v>0</v>
      </c>
      <c r="G103" s="51" t="str">
        <f t="shared" si="6"/>
        <v>offen 4 - 0 - enthält 0</v>
      </c>
      <c r="H103" s="68">
        <f>basis!N86</f>
        <v>4.8837600000000009E-2</v>
      </c>
      <c r="I103" s="51">
        <f>basis!F86</f>
        <v>100</v>
      </c>
      <c r="J103" s="51" t="str">
        <f>basis!G86</f>
        <v>g</v>
      </c>
      <c r="K103" s="51" t="b">
        <f t="shared" si="7"/>
        <v>1</v>
      </c>
      <c r="L103" s="70" t="str">
        <f t="shared" si="8"/>
        <v>100 g</v>
      </c>
      <c r="M103" s="73"/>
      <c r="N103" s="51"/>
      <c r="O103" s="62"/>
      <c r="P103" s="62"/>
      <c r="Q103" s="62"/>
      <c r="R103" s="62"/>
      <c r="S103" s="62"/>
      <c r="T103" s="52"/>
      <c r="U103" s="53"/>
    </row>
    <row r="104" spans="1:16338" ht="45" hidden="1">
      <c r="B104" s="51" t="str">
        <f>basis!C87</f>
        <v>7 Brot u Platten</v>
      </c>
      <c r="C104" s="51">
        <f>basis!D87</f>
        <v>0</v>
      </c>
      <c r="D104" s="51" t="str">
        <f>basis!B87</f>
        <v>offen 6</v>
      </c>
      <c r="E104" s="51" t="str">
        <f>basis!M87</f>
        <v xml:space="preserve"> </v>
      </c>
      <c r="F104" s="51" t="str">
        <f>basis!P87</f>
        <v xml:space="preserve"> </v>
      </c>
      <c r="G104" s="51" t="str">
        <f t="shared" si="6"/>
        <v xml:space="preserve">offen 6 -   - enthält  </v>
      </c>
      <c r="H104" s="68">
        <f>basis!N87</f>
        <v>4.8837600000000009E-2</v>
      </c>
      <c r="I104" s="51">
        <f>basis!F87</f>
        <v>100</v>
      </c>
      <c r="J104" s="51" t="str">
        <f>basis!G87</f>
        <v>g</v>
      </c>
      <c r="K104" s="51" t="b">
        <f t="shared" si="7"/>
        <v>1</v>
      </c>
      <c r="L104" s="70" t="str">
        <f t="shared" si="8"/>
        <v>100 g</v>
      </c>
      <c r="M104" s="73"/>
      <c r="N104" s="51"/>
      <c r="O104" s="62"/>
      <c r="P104" s="62"/>
      <c r="Q104" s="62"/>
      <c r="R104" s="62"/>
      <c r="S104" s="62"/>
      <c r="T104" s="52"/>
      <c r="U104" s="53"/>
    </row>
    <row r="105" spans="1:16338" ht="45" hidden="1">
      <c r="B105" s="51" t="str">
        <f>basis!C88</f>
        <v>8 Brot u Platten</v>
      </c>
      <c r="C105" s="51">
        <f>basis!D88</f>
        <v>0</v>
      </c>
      <c r="D105" s="51" t="str">
        <f>basis!B88</f>
        <v>offen 5</v>
      </c>
      <c r="E105" s="51">
        <f>basis!M88</f>
        <v>0</v>
      </c>
      <c r="F105" s="51">
        <f>basis!P88</f>
        <v>0</v>
      </c>
      <c r="G105" s="51" t="str">
        <f t="shared" si="6"/>
        <v>offen 5 - 0 - enthält 0</v>
      </c>
      <c r="H105" s="68">
        <f>basis!N88</f>
        <v>4.8837600000000009E-2</v>
      </c>
      <c r="I105" s="51">
        <f>basis!F88</f>
        <v>100</v>
      </c>
      <c r="J105" s="51" t="str">
        <f>basis!G88</f>
        <v>g</v>
      </c>
      <c r="K105" s="51" t="b">
        <f t="shared" si="7"/>
        <v>1</v>
      </c>
      <c r="L105" s="70" t="str">
        <f t="shared" si="8"/>
        <v>100 g</v>
      </c>
      <c r="M105" s="73"/>
      <c r="N105" s="51"/>
      <c r="O105" s="62"/>
      <c r="P105" s="62"/>
      <c r="Q105" s="62"/>
      <c r="R105" s="62"/>
      <c r="S105" s="62"/>
      <c r="T105" s="52"/>
      <c r="U105" s="53">
        <f>COUNTIF(K95:K105,FALSE)</f>
        <v>0</v>
      </c>
    </row>
    <row r="106" spans="1:16338">
      <c r="G106" s="68"/>
    </row>
    <row r="107" spans="1:16338" ht="14.25" customHeight="1">
      <c r="C107" s="402" t="str">
        <f>U93</f>
        <v>Die meisten Gäste wünschen sich ein wenig Brot zum Buffet</v>
      </c>
      <c r="D107" s="402"/>
      <c r="E107" s="402"/>
      <c r="F107" s="402" t="e">
        <f>#REF!</f>
        <v>#REF!</v>
      </c>
      <c r="G107" s="402"/>
      <c r="H107" s="402"/>
      <c r="I107" s="402"/>
      <c r="J107" s="402"/>
      <c r="K107" s="402"/>
      <c r="L107" s="402"/>
      <c r="M107" s="402"/>
      <c r="N107" s="402"/>
      <c r="O107" s="51"/>
      <c r="P107" s="51"/>
      <c r="Q107" s="51"/>
      <c r="R107" s="51"/>
      <c r="S107" s="51"/>
      <c r="T107" s="199"/>
      <c r="U107" s="51"/>
      <c r="V107" s="51"/>
      <c r="W107" s="51"/>
      <c r="X107" s="51"/>
    </row>
    <row r="108" spans="1:16338">
      <c r="G108" s="68"/>
    </row>
    <row r="109" spans="1:16338" s="26" customFormat="1" ht="64">
      <c r="A109" s="63" t="s">
        <v>308</v>
      </c>
      <c r="B109" s="63" t="s">
        <v>574</v>
      </c>
      <c r="C109" s="64" t="s">
        <v>577</v>
      </c>
      <c r="D109" s="65" t="s">
        <v>0</v>
      </c>
      <c r="E109" s="65" t="s">
        <v>573</v>
      </c>
      <c r="F109" s="65" t="s">
        <v>575</v>
      </c>
      <c r="G109" s="66" t="s">
        <v>701</v>
      </c>
      <c r="H109" s="66" t="s">
        <v>360</v>
      </c>
      <c r="I109" s="66" t="s">
        <v>5</v>
      </c>
      <c r="J109" s="66" t="s">
        <v>576</v>
      </c>
      <c r="K109" s="57" t="s">
        <v>648</v>
      </c>
      <c r="L109" s="78" t="s">
        <v>703</v>
      </c>
      <c r="M109" s="72" t="s">
        <v>705</v>
      </c>
      <c r="N109" s="66" t="s">
        <v>759</v>
      </c>
      <c r="O109" s="58"/>
      <c r="P109" s="58"/>
      <c r="Q109" s="58"/>
      <c r="R109" s="58"/>
      <c r="S109" s="58"/>
      <c r="T109" s="57"/>
      <c r="U109" s="59"/>
      <c r="V109" s="57"/>
      <c r="W109" s="57"/>
      <c r="X109" s="57"/>
      <c r="Y109" s="57"/>
      <c r="Z109" s="57"/>
      <c r="AA109" s="57"/>
      <c r="AB109" s="57"/>
      <c r="AC109" s="57"/>
      <c r="AD109" s="57"/>
      <c r="AE109" s="57"/>
      <c r="AF109" s="57"/>
      <c r="AG109" s="57"/>
      <c r="AH109" s="57"/>
      <c r="AI109" s="57"/>
      <c r="AJ109" s="57"/>
      <c r="AK109" s="57"/>
      <c r="AL109" s="57"/>
      <c r="AM109" s="57"/>
      <c r="AN109" s="57"/>
      <c r="AO109" s="57"/>
      <c r="AP109" s="57"/>
      <c r="AQ109" s="57"/>
      <c r="AR109" s="57"/>
      <c r="AS109" s="57"/>
      <c r="AT109" s="57"/>
      <c r="AU109" s="57"/>
      <c r="AV109" s="57"/>
      <c r="AW109" s="57"/>
      <c r="AX109" s="57"/>
      <c r="AY109" s="57"/>
      <c r="AZ109" s="57"/>
      <c r="BA109" s="57"/>
      <c r="BB109" s="57"/>
      <c r="BC109" s="57"/>
      <c r="BD109" s="57"/>
      <c r="BE109" s="57"/>
      <c r="BF109" s="57"/>
      <c r="BG109" s="57"/>
      <c r="BH109" s="57"/>
      <c r="BI109" s="57"/>
      <c r="BJ109" s="57"/>
      <c r="BK109" s="57"/>
      <c r="BL109" s="57"/>
      <c r="BM109" s="57"/>
      <c r="BN109" s="57"/>
      <c r="BO109" s="57"/>
      <c r="BP109" s="57"/>
      <c r="BQ109" s="57"/>
      <c r="BR109" s="57"/>
      <c r="BS109" s="57"/>
      <c r="BT109" s="57"/>
      <c r="BU109" s="57"/>
      <c r="BV109" s="57"/>
      <c r="BW109" s="57"/>
      <c r="BX109" s="57"/>
      <c r="BY109" s="57"/>
      <c r="BZ109" s="57"/>
      <c r="CA109" s="57"/>
      <c r="CB109" s="57"/>
      <c r="CC109" s="57"/>
      <c r="CD109" s="57"/>
      <c r="CE109" s="57"/>
      <c r="CF109" s="57"/>
      <c r="CG109" s="57"/>
      <c r="CH109" s="57"/>
      <c r="CI109" s="57"/>
      <c r="CJ109" s="57"/>
      <c r="CK109" s="57"/>
      <c r="CL109" s="57"/>
      <c r="CM109" s="57"/>
      <c r="CN109" s="57"/>
      <c r="CO109" s="57"/>
      <c r="CP109" s="57"/>
      <c r="CQ109" s="57"/>
      <c r="CR109" s="57"/>
      <c r="CS109" s="57"/>
      <c r="CT109" s="57"/>
      <c r="CU109" s="57"/>
      <c r="CV109" s="57"/>
      <c r="CW109" s="57"/>
      <c r="CX109" s="57"/>
      <c r="CY109" s="57"/>
      <c r="CZ109" s="57"/>
      <c r="DA109" s="57"/>
      <c r="DB109" s="57"/>
      <c r="DC109" s="57"/>
      <c r="DD109" s="57"/>
      <c r="DE109" s="57"/>
      <c r="DF109" s="57"/>
      <c r="DG109" s="57"/>
      <c r="DH109" s="57"/>
      <c r="DI109" s="57"/>
      <c r="DJ109" s="57"/>
      <c r="DK109" s="57"/>
      <c r="DL109" s="57"/>
      <c r="DM109" s="57"/>
      <c r="DN109" s="57"/>
      <c r="DO109" s="57"/>
      <c r="DP109" s="57"/>
      <c r="DQ109" s="57"/>
      <c r="DR109" s="57"/>
      <c r="DS109" s="57"/>
      <c r="DT109" s="57"/>
      <c r="DU109" s="57"/>
      <c r="DV109" s="57"/>
      <c r="DW109" s="57"/>
      <c r="DX109" s="57"/>
      <c r="DY109" s="57"/>
      <c r="DZ109" s="57"/>
      <c r="EA109" s="57"/>
      <c r="EB109" s="57"/>
      <c r="EC109" s="57"/>
      <c r="ED109" s="57"/>
      <c r="EE109" s="57"/>
      <c r="EF109" s="57"/>
      <c r="EG109" s="57"/>
      <c r="EH109" s="57"/>
      <c r="EI109" s="57"/>
      <c r="EJ109" s="57"/>
      <c r="EK109" s="57"/>
      <c r="EL109" s="57"/>
      <c r="EM109" s="57"/>
      <c r="EN109" s="57"/>
      <c r="EO109" s="57"/>
      <c r="EP109" s="57"/>
      <c r="EQ109" s="57"/>
      <c r="ER109" s="57"/>
      <c r="ES109" s="57"/>
      <c r="ET109" s="57"/>
      <c r="EU109" s="57"/>
      <c r="EV109" s="57"/>
      <c r="EW109" s="57"/>
      <c r="EX109" s="57"/>
      <c r="EY109" s="57"/>
      <c r="EZ109" s="57"/>
      <c r="FA109" s="57"/>
      <c r="FB109" s="57"/>
      <c r="FC109" s="57"/>
      <c r="FD109" s="57"/>
      <c r="FE109" s="57"/>
      <c r="FF109" s="57"/>
      <c r="FG109" s="57"/>
      <c r="FH109" s="57"/>
      <c r="FI109" s="57"/>
      <c r="FJ109" s="57"/>
      <c r="FK109" s="57"/>
      <c r="FL109" s="57"/>
      <c r="FM109" s="57"/>
      <c r="FN109" s="57"/>
      <c r="FO109" s="57"/>
      <c r="FP109" s="57"/>
      <c r="FQ109" s="57"/>
      <c r="FR109" s="57"/>
      <c r="FS109" s="57"/>
      <c r="FT109" s="57"/>
      <c r="FU109" s="57"/>
      <c r="FV109" s="57"/>
      <c r="FW109" s="57"/>
      <c r="FX109" s="57"/>
      <c r="FY109" s="57"/>
      <c r="FZ109" s="57"/>
      <c r="GA109" s="57"/>
      <c r="GB109" s="57"/>
      <c r="GC109" s="57"/>
      <c r="GD109" s="57"/>
      <c r="GE109" s="57"/>
      <c r="GF109" s="57"/>
      <c r="GG109" s="57"/>
      <c r="GH109" s="57"/>
      <c r="GI109" s="57"/>
      <c r="GJ109" s="57"/>
      <c r="GK109" s="57"/>
      <c r="GL109" s="57"/>
      <c r="GM109" s="57"/>
      <c r="GN109" s="57"/>
      <c r="GO109" s="57"/>
      <c r="GP109" s="57"/>
      <c r="GQ109" s="57"/>
      <c r="GR109" s="57"/>
      <c r="GS109" s="57"/>
      <c r="GT109" s="57"/>
      <c r="GU109" s="57"/>
      <c r="GV109" s="57"/>
      <c r="GW109" s="57"/>
      <c r="GX109" s="57"/>
      <c r="GY109" s="57"/>
      <c r="GZ109" s="57"/>
      <c r="HA109" s="57"/>
      <c r="HB109" s="57"/>
      <c r="HC109" s="57"/>
      <c r="HD109" s="57"/>
      <c r="HE109" s="57"/>
      <c r="HF109" s="57"/>
      <c r="HG109" s="57"/>
      <c r="HH109" s="57"/>
      <c r="HI109" s="57"/>
      <c r="HJ109" s="57"/>
      <c r="HK109" s="57"/>
      <c r="HL109" s="57"/>
      <c r="HM109" s="57"/>
      <c r="HN109" s="57"/>
      <c r="HO109" s="57"/>
      <c r="HP109" s="57"/>
      <c r="HQ109" s="57"/>
      <c r="HR109" s="57"/>
      <c r="HS109" s="57"/>
      <c r="HT109" s="57"/>
      <c r="HU109" s="57"/>
      <c r="HV109" s="57"/>
      <c r="HW109" s="57"/>
      <c r="HX109" s="57"/>
      <c r="HY109" s="57"/>
      <c r="HZ109" s="57"/>
      <c r="IA109" s="57"/>
      <c r="IB109" s="57"/>
      <c r="IC109" s="57"/>
      <c r="ID109" s="57"/>
      <c r="IE109" s="57"/>
      <c r="IF109" s="57"/>
      <c r="IG109" s="57"/>
      <c r="IH109" s="57"/>
      <c r="II109" s="57"/>
      <c r="IJ109" s="57"/>
      <c r="IK109" s="57"/>
      <c r="IL109" s="57"/>
      <c r="IM109" s="57"/>
      <c r="IN109" s="57"/>
      <c r="IO109" s="57"/>
      <c r="IP109" s="57"/>
      <c r="IQ109" s="57"/>
      <c r="IR109" s="57"/>
      <c r="IS109" s="57"/>
      <c r="IT109" s="57"/>
      <c r="IU109" s="57"/>
      <c r="IV109" s="57"/>
      <c r="IW109" s="57"/>
      <c r="IX109" s="57"/>
      <c r="IY109" s="57"/>
      <c r="IZ109" s="57"/>
      <c r="JA109" s="57"/>
      <c r="JB109" s="57"/>
      <c r="JC109" s="57"/>
      <c r="JD109" s="57"/>
      <c r="JE109" s="57"/>
      <c r="JF109" s="57"/>
      <c r="JG109" s="57"/>
      <c r="JH109" s="57"/>
      <c r="JI109" s="57"/>
      <c r="JJ109" s="57"/>
      <c r="JK109" s="57"/>
      <c r="JL109" s="57"/>
      <c r="JM109" s="57"/>
      <c r="JN109" s="57"/>
      <c r="JO109" s="57"/>
      <c r="JP109" s="57"/>
      <c r="JQ109" s="57"/>
      <c r="JR109" s="57"/>
      <c r="JS109" s="57"/>
      <c r="JT109" s="57"/>
      <c r="JU109" s="57"/>
      <c r="JV109" s="57"/>
      <c r="JW109" s="57"/>
      <c r="JX109" s="57"/>
      <c r="JY109" s="57"/>
      <c r="JZ109" s="57"/>
      <c r="KA109" s="57"/>
      <c r="KB109" s="57"/>
      <c r="KC109" s="57"/>
      <c r="KD109" s="57"/>
      <c r="KE109" s="57"/>
      <c r="KF109" s="57"/>
      <c r="KG109" s="57"/>
      <c r="KH109" s="57"/>
      <c r="KI109" s="57"/>
      <c r="KJ109" s="57"/>
      <c r="KK109" s="57"/>
      <c r="KL109" s="57"/>
      <c r="KM109" s="57"/>
      <c r="KN109" s="57"/>
      <c r="KO109" s="57"/>
      <c r="KP109" s="57"/>
      <c r="KQ109" s="57"/>
      <c r="KR109" s="57"/>
      <c r="KS109" s="57"/>
      <c r="KT109" s="57"/>
      <c r="KU109" s="57"/>
      <c r="KV109" s="57"/>
      <c r="KW109" s="57"/>
      <c r="KX109" s="57"/>
      <c r="KY109" s="57"/>
      <c r="KZ109" s="57"/>
      <c r="LA109" s="57"/>
      <c r="LB109" s="57"/>
      <c r="LC109" s="57"/>
      <c r="LD109" s="57"/>
      <c r="LE109" s="57"/>
      <c r="LF109" s="57"/>
      <c r="LG109" s="57"/>
      <c r="LH109" s="57"/>
      <c r="LI109" s="57"/>
      <c r="LJ109" s="57"/>
      <c r="LK109" s="57"/>
      <c r="LL109" s="57"/>
      <c r="LM109" s="57"/>
      <c r="LN109" s="57"/>
      <c r="LO109" s="57"/>
      <c r="LP109" s="57"/>
      <c r="LQ109" s="57"/>
      <c r="LR109" s="57"/>
      <c r="LS109" s="57"/>
      <c r="LT109" s="57"/>
      <c r="LU109" s="57"/>
      <c r="LV109" s="57"/>
      <c r="LW109" s="57"/>
      <c r="LX109" s="57"/>
      <c r="LY109" s="57"/>
      <c r="LZ109" s="57"/>
      <c r="MA109" s="57"/>
      <c r="MB109" s="57"/>
      <c r="MC109" s="57"/>
      <c r="MD109" s="57"/>
      <c r="ME109" s="57"/>
      <c r="MF109" s="57"/>
      <c r="MG109" s="57"/>
      <c r="MH109" s="57"/>
      <c r="MI109" s="57"/>
      <c r="MJ109" s="57"/>
      <c r="MK109" s="57"/>
      <c r="ML109" s="57"/>
      <c r="MM109" s="57"/>
      <c r="MN109" s="57"/>
      <c r="MO109" s="57"/>
      <c r="MP109" s="57"/>
      <c r="MQ109" s="57"/>
      <c r="MR109" s="57"/>
      <c r="MS109" s="57"/>
      <c r="MT109" s="57"/>
      <c r="MU109" s="57"/>
      <c r="MV109" s="57"/>
      <c r="MW109" s="57"/>
      <c r="MX109" s="57"/>
      <c r="MY109" s="57"/>
      <c r="MZ109" s="57"/>
      <c r="NA109" s="57"/>
      <c r="NB109" s="57"/>
      <c r="NC109" s="57"/>
      <c r="ND109" s="57"/>
      <c r="NE109" s="57"/>
      <c r="NF109" s="57"/>
      <c r="NG109" s="57"/>
      <c r="NH109" s="57"/>
      <c r="NI109" s="57"/>
      <c r="NJ109" s="57"/>
      <c r="NK109" s="57"/>
      <c r="NL109" s="57"/>
      <c r="NM109" s="57"/>
      <c r="NN109" s="57"/>
      <c r="NO109" s="57"/>
      <c r="NP109" s="57"/>
      <c r="NQ109" s="57"/>
      <c r="NR109" s="57"/>
      <c r="NS109" s="57"/>
      <c r="NT109" s="57"/>
      <c r="NU109" s="57"/>
      <c r="NV109" s="57"/>
      <c r="NW109" s="57"/>
      <c r="NX109" s="57"/>
      <c r="NY109" s="57"/>
      <c r="NZ109" s="57"/>
      <c r="OA109" s="57"/>
      <c r="OB109" s="57"/>
      <c r="OC109" s="57"/>
      <c r="OD109" s="57"/>
      <c r="OE109" s="57"/>
      <c r="OF109" s="57"/>
      <c r="OG109" s="57"/>
      <c r="OH109" s="57"/>
      <c r="OI109" s="57"/>
      <c r="OJ109" s="57"/>
      <c r="OK109" s="57"/>
      <c r="OL109" s="57"/>
      <c r="OM109" s="57"/>
      <c r="ON109" s="57"/>
      <c r="OO109" s="57"/>
      <c r="OP109" s="57"/>
      <c r="OQ109" s="57"/>
      <c r="OR109" s="57"/>
      <c r="OS109" s="57"/>
      <c r="OT109" s="57"/>
      <c r="OU109" s="57"/>
      <c r="OV109" s="57"/>
      <c r="OW109" s="57"/>
      <c r="OX109" s="57"/>
      <c r="OY109" s="57"/>
      <c r="OZ109" s="57"/>
      <c r="PA109" s="57"/>
      <c r="PB109" s="57"/>
      <c r="PC109" s="57"/>
      <c r="PD109" s="57"/>
      <c r="PE109" s="57"/>
      <c r="PF109" s="57"/>
      <c r="PG109" s="57"/>
      <c r="PH109" s="57"/>
      <c r="PI109" s="57"/>
      <c r="PJ109" s="57"/>
      <c r="PK109" s="57"/>
      <c r="PL109" s="57"/>
      <c r="PM109" s="57"/>
      <c r="PN109" s="57"/>
      <c r="PO109" s="57"/>
      <c r="PP109" s="57"/>
      <c r="PQ109" s="57"/>
      <c r="PR109" s="57"/>
      <c r="PS109" s="57"/>
      <c r="PT109" s="57"/>
      <c r="PU109" s="57"/>
      <c r="PV109" s="57"/>
      <c r="PW109" s="57"/>
      <c r="PX109" s="57"/>
      <c r="PY109" s="57"/>
      <c r="PZ109" s="57"/>
      <c r="QA109" s="57"/>
      <c r="QB109" s="57"/>
      <c r="QC109" s="57"/>
      <c r="QD109" s="57"/>
      <c r="QE109" s="57"/>
      <c r="QF109" s="57"/>
      <c r="QG109" s="57"/>
      <c r="QH109" s="57"/>
      <c r="QI109" s="57"/>
      <c r="QJ109" s="57"/>
      <c r="QK109" s="57"/>
      <c r="QL109" s="57"/>
      <c r="QM109" s="57"/>
      <c r="QN109" s="57"/>
      <c r="QO109" s="57"/>
      <c r="QP109" s="57"/>
      <c r="QQ109" s="57"/>
      <c r="QR109" s="57"/>
      <c r="QS109" s="57"/>
      <c r="QT109" s="57"/>
      <c r="QU109" s="57"/>
      <c r="QV109" s="57"/>
      <c r="QW109" s="57"/>
      <c r="QX109" s="57"/>
      <c r="QY109" s="57"/>
      <c r="QZ109" s="57"/>
      <c r="RA109" s="57"/>
      <c r="RB109" s="57"/>
      <c r="RC109" s="57"/>
      <c r="RD109" s="57"/>
      <c r="RE109" s="57"/>
      <c r="RF109" s="57"/>
      <c r="RG109" s="57"/>
      <c r="RH109" s="57"/>
      <c r="RI109" s="57"/>
      <c r="RJ109" s="57"/>
      <c r="RK109" s="57"/>
      <c r="RL109" s="57"/>
      <c r="RM109" s="57"/>
      <c r="RN109" s="57"/>
      <c r="RO109" s="57"/>
      <c r="RP109" s="57"/>
      <c r="RQ109" s="57"/>
      <c r="RR109" s="57"/>
      <c r="RS109" s="57"/>
      <c r="RT109" s="57"/>
      <c r="RU109" s="57"/>
      <c r="RV109" s="57"/>
      <c r="RW109" s="57"/>
      <c r="RX109" s="57"/>
      <c r="RY109" s="57"/>
      <c r="RZ109" s="57"/>
      <c r="SA109" s="57"/>
      <c r="SB109" s="57"/>
      <c r="SC109" s="57"/>
      <c r="SD109" s="57"/>
      <c r="SE109" s="57"/>
      <c r="SF109" s="57"/>
      <c r="SG109" s="57"/>
      <c r="SH109" s="57"/>
      <c r="SI109" s="57"/>
      <c r="SJ109" s="57"/>
      <c r="SK109" s="57"/>
      <c r="SL109" s="57"/>
      <c r="SM109" s="57"/>
      <c r="SN109" s="57"/>
      <c r="SO109" s="57"/>
      <c r="SP109" s="57"/>
      <c r="SQ109" s="57"/>
      <c r="SR109" s="57"/>
      <c r="SS109" s="57"/>
      <c r="ST109" s="57"/>
      <c r="SU109" s="57"/>
      <c r="SV109" s="57"/>
      <c r="SW109" s="57"/>
      <c r="SX109" s="57"/>
      <c r="SY109" s="57"/>
      <c r="SZ109" s="57"/>
      <c r="TA109" s="57"/>
      <c r="TB109" s="57"/>
      <c r="TC109" s="57"/>
      <c r="TD109" s="57"/>
      <c r="TE109" s="57"/>
      <c r="TF109" s="57"/>
      <c r="TG109" s="57"/>
      <c r="TH109" s="57"/>
      <c r="TI109" s="57"/>
      <c r="TJ109" s="57"/>
      <c r="TK109" s="57"/>
      <c r="TL109" s="57"/>
      <c r="TM109" s="57"/>
      <c r="TN109" s="57"/>
      <c r="TO109" s="57"/>
      <c r="TP109" s="57"/>
      <c r="TQ109" s="57"/>
      <c r="TR109" s="57"/>
      <c r="TS109" s="57"/>
      <c r="TT109" s="57"/>
      <c r="TU109" s="57"/>
      <c r="TV109" s="57"/>
      <c r="TW109" s="57"/>
      <c r="TX109" s="57"/>
      <c r="TY109" s="57"/>
      <c r="TZ109" s="57"/>
      <c r="UA109" s="57"/>
      <c r="UB109" s="57"/>
      <c r="UC109" s="57"/>
      <c r="UD109" s="57"/>
      <c r="UE109" s="57"/>
      <c r="UF109" s="57"/>
      <c r="UG109" s="57"/>
      <c r="UH109" s="57"/>
      <c r="UI109" s="57"/>
      <c r="UJ109" s="57"/>
      <c r="UK109" s="57"/>
      <c r="UL109" s="57"/>
      <c r="UM109" s="57"/>
      <c r="UN109" s="57"/>
      <c r="UO109" s="57"/>
      <c r="UP109" s="57"/>
      <c r="UQ109" s="57"/>
      <c r="UR109" s="57"/>
      <c r="US109" s="57"/>
      <c r="UT109" s="57"/>
      <c r="UU109" s="57"/>
      <c r="UV109" s="57"/>
      <c r="UW109" s="57"/>
      <c r="UX109" s="57"/>
      <c r="UY109" s="57"/>
      <c r="UZ109" s="57"/>
      <c r="VA109" s="57"/>
      <c r="VB109" s="57"/>
      <c r="VC109" s="57"/>
      <c r="VD109" s="57"/>
      <c r="VE109" s="57"/>
      <c r="VF109" s="57"/>
      <c r="VG109" s="57"/>
      <c r="VH109" s="57"/>
      <c r="VI109" s="57"/>
      <c r="VJ109" s="57"/>
      <c r="VK109" s="57"/>
      <c r="VL109" s="57"/>
      <c r="VM109" s="57"/>
      <c r="VN109" s="57"/>
      <c r="VO109" s="57"/>
      <c r="VP109" s="57"/>
      <c r="VQ109" s="57"/>
      <c r="VR109" s="57"/>
      <c r="VS109" s="57"/>
      <c r="VT109" s="57"/>
      <c r="VU109" s="57"/>
      <c r="VV109" s="57"/>
      <c r="VW109" s="57"/>
      <c r="VX109" s="57"/>
      <c r="VY109" s="57"/>
      <c r="VZ109" s="57"/>
      <c r="WA109" s="57"/>
      <c r="WB109" s="57"/>
      <c r="WC109" s="57"/>
      <c r="WD109" s="57"/>
      <c r="WE109" s="57"/>
      <c r="WF109" s="57"/>
      <c r="WG109" s="57"/>
      <c r="WH109" s="57"/>
      <c r="WI109" s="57"/>
      <c r="WJ109" s="57"/>
      <c r="WK109" s="57"/>
      <c r="WL109" s="57"/>
      <c r="WM109" s="57"/>
      <c r="WN109" s="57"/>
      <c r="WO109" s="57"/>
      <c r="WP109" s="57"/>
      <c r="WQ109" s="57"/>
      <c r="WR109" s="57"/>
      <c r="WS109" s="57"/>
      <c r="WT109" s="57"/>
      <c r="WU109" s="57"/>
      <c r="WV109" s="57"/>
      <c r="WW109" s="57"/>
      <c r="WX109" s="57"/>
      <c r="WY109" s="57"/>
      <c r="WZ109" s="57"/>
      <c r="XA109" s="57"/>
      <c r="XB109" s="57"/>
      <c r="XC109" s="57"/>
      <c r="XD109" s="57"/>
      <c r="XE109" s="57"/>
      <c r="XF109" s="57"/>
      <c r="XG109" s="57"/>
      <c r="XH109" s="57"/>
      <c r="XI109" s="57"/>
      <c r="XJ109" s="57"/>
      <c r="XK109" s="57"/>
      <c r="XL109" s="57"/>
      <c r="XM109" s="57"/>
      <c r="XN109" s="57"/>
      <c r="XO109" s="57"/>
      <c r="XP109" s="57"/>
      <c r="XQ109" s="57"/>
      <c r="XR109" s="57"/>
      <c r="XS109" s="57"/>
      <c r="XT109" s="57"/>
      <c r="XU109" s="57"/>
      <c r="XV109" s="57"/>
      <c r="XW109" s="57"/>
      <c r="XX109" s="57"/>
      <c r="XY109" s="57"/>
      <c r="XZ109" s="57"/>
      <c r="YA109" s="57"/>
      <c r="YB109" s="57"/>
      <c r="YC109" s="57"/>
      <c r="YD109" s="57"/>
      <c r="YE109" s="57"/>
      <c r="YF109" s="57"/>
      <c r="YG109" s="57"/>
      <c r="YH109" s="57"/>
      <c r="YI109" s="57"/>
      <c r="YJ109" s="57"/>
      <c r="YK109" s="57"/>
      <c r="YL109" s="57"/>
      <c r="YM109" s="57"/>
      <c r="YN109" s="57"/>
      <c r="YO109" s="57"/>
      <c r="YP109" s="57"/>
      <c r="YQ109" s="57"/>
      <c r="YR109" s="57"/>
      <c r="YS109" s="57"/>
      <c r="YT109" s="57"/>
      <c r="YU109" s="57"/>
      <c r="YV109" s="57"/>
      <c r="YW109" s="57"/>
      <c r="YX109" s="57"/>
      <c r="YY109" s="57"/>
      <c r="YZ109" s="57"/>
      <c r="ZA109" s="57"/>
      <c r="ZB109" s="57"/>
      <c r="ZC109" s="57"/>
      <c r="ZD109" s="57"/>
      <c r="ZE109" s="57"/>
      <c r="ZF109" s="57"/>
      <c r="ZG109" s="57"/>
      <c r="ZH109" s="57"/>
      <c r="ZI109" s="57"/>
      <c r="ZJ109" s="57"/>
      <c r="ZK109" s="57"/>
      <c r="ZL109" s="57"/>
      <c r="ZM109" s="57"/>
      <c r="ZN109" s="57"/>
      <c r="ZO109" s="57"/>
      <c r="ZP109" s="57"/>
      <c r="ZQ109" s="57"/>
      <c r="ZR109" s="57"/>
      <c r="ZS109" s="57"/>
      <c r="ZT109" s="57"/>
      <c r="ZU109" s="57"/>
      <c r="ZV109" s="57"/>
      <c r="ZW109" s="57"/>
      <c r="ZX109" s="57"/>
      <c r="ZY109" s="57"/>
      <c r="ZZ109" s="57"/>
      <c r="AAA109" s="57"/>
      <c r="AAB109" s="57"/>
      <c r="AAC109" s="57"/>
      <c r="AAD109" s="57"/>
      <c r="AAE109" s="57"/>
      <c r="AAF109" s="57"/>
      <c r="AAG109" s="57"/>
      <c r="AAH109" s="57"/>
      <c r="AAI109" s="57"/>
      <c r="AAJ109" s="57"/>
      <c r="AAK109" s="57"/>
      <c r="AAL109" s="57"/>
      <c r="AAM109" s="57"/>
      <c r="AAN109" s="57"/>
      <c r="AAO109" s="57"/>
      <c r="AAP109" s="57"/>
      <c r="AAQ109" s="57"/>
      <c r="AAR109" s="57"/>
      <c r="AAS109" s="57"/>
      <c r="AAT109" s="57"/>
      <c r="AAU109" s="57"/>
      <c r="AAV109" s="57"/>
      <c r="AAW109" s="57"/>
      <c r="AAX109" s="57"/>
      <c r="AAY109" s="57"/>
      <c r="AAZ109" s="57"/>
      <c r="ABA109" s="57"/>
      <c r="ABB109" s="57"/>
      <c r="ABC109" s="57"/>
      <c r="ABD109" s="57"/>
      <c r="ABE109" s="57"/>
      <c r="ABF109" s="57"/>
      <c r="ABG109" s="57"/>
      <c r="ABH109" s="57"/>
      <c r="ABI109" s="57"/>
      <c r="ABJ109" s="57"/>
      <c r="ABK109" s="57"/>
      <c r="ABL109" s="57"/>
      <c r="ABM109" s="57"/>
      <c r="ABN109" s="57"/>
      <c r="ABO109" s="57"/>
      <c r="ABP109" s="57"/>
      <c r="ABQ109" s="57"/>
      <c r="ABR109" s="57"/>
      <c r="ABS109" s="57"/>
      <c r="ABT109" s="57"/>
      <c r="ABU109" s="57"/>
      <c r="ABV109" s="57"/>
      <c r="ABW109" s="57"/>
      <c r="ABX109" s="57"/>
      <c r="ABY109" s="57"/>
      <c r="ABZ109" s="57"/>
      <c r="ACA109" s="57"/>
      <c r="ACB109" s="57"/>
      <c r="ACC109" s="57"/>
      <c r="ACD109" s="57"/>
      <c r="ACE109" s="57"/>
      <c r="ACF109" s="57"/>
      <c r="ACG109" s="57"/>
      <c r="ACH109" s="57"/>
      <c r="ACI109" s="57"/>
      <c r="ACJ109" s="57"/>
      <c r="ACK109" s="57"/>
      <c r="ACL109" s="57"/>
      <c r="ACM109" s="57"/>
      <c r="ACN109" s="57"/>
      <c r="ACO109" s="57"/>
      <c r="ACP109" s="57"/>
      <c r="ACQ109" s="57"/>
      <c r="ACR109" s="57"/>
      <c r="ACS109" s="57"/>
      <c r="ACT109" s="57"/>
      <c r="ACU109" s="57"/>
      <c r="ACV109" s="57"/>
      <c r="ACW109" s="57"/>
      <c r="ACX109" s="57"/>
      <c r="ACY109" s="57"/>
      <c r="ACZ109" s="57"/>
      <c r="ADA109" s="57"/>
      <c r="ADB109" s="57"/>
      <c r="ADC109" s="57"/>
      <c r="ADD109" s="57"/>
      <c r="ADE109" s="57"/>
      <c r="ADF109" s="57"/>
      <c r="ADG109" s="57"/>
      <c r="ADH109" s="57"/>
      <c r="ADI109" s="57"/>
      <c r="ADJ109" s="57"/>
      <c r="ADK109" s="57"/>
      <c r="ADL109" s="57"/>
      <c r="ADM109" s="57"/>
      <c r="ADN109" s="57"/>
      <c r="ADO109" s="57"/>
      <c r="ADP109" s="57"/>
      <c r="ADQ109" s="57"/>
      <c r="ADR109" s="57"/>
      <c r="ADS109" s="57"/>
      <c r="ADT109" s="57"/>
      <c r="ADU109" s="57"/>
      <c r="ADV109" s="57"/>
      <c r="ADW109" s="57"/>
      <c r="ADX109" s="57"/>
      <c r="ADY109" s="57"/>
      <c r="ADZ109" s="57"/>
      <c r="AEA109" s="57"/>
      <c r="AEB109" s="57"/>
      <c r="AEC109" s="57"/>
      <c r="AED109" s="57"/>
      <c r="AEE109" s="57"/>
      <c r="AEF109" s="57"/>
      <c r="AEG109" s="57"/>
      <c r="AEH109" s="57"/>
      <c r="AEI109" s="57"/>
      <c r="AEJ109" s="57"/>
      <c r="AEK109" s="57"/>
      <c r="AEL109" s="57"/>
      <c r="AEM109" s="57"/>
      <c r="AEN109" s="57"/>
      <c r="AEO109" s="57"/>
      <c r="AEP109" s="57"/>
      <c r="AEQ109" s="57"/>
      <c r="AER109" s="57"/>
      <c r="AES109" s="57"/>
      <c r="AET109" s="57"/>
      <c r="AEU109" s="57"/>
      <c r="AEV109" s="57"/>
      <c r="AEW109" s="57"/>
      <c r="AEX109" s="57"/>
      <c r="AEY109" s="57"/>
      <c r="AEZ109" s="57"/>
      <c r="AFA109" s="57"/>
      <c r="AFB109" s="57"/>
      <c r="AFC109" s="57"/>
      <c r="AFD109" s="57"/>
      <c r="AFE109" s="57"/>
      <c r="AFF109" s="57"/>
      <c r="AFG109" s="57"/>
      <c r="AFH109" s="57"/>
      <c r="AFI109" s="57"/>
      <c r="AFJ109" s="57"/>
      <c r="AFK109" s="57"/>
      <c r="AFL109" s="57"/>
      <c r="AFM109" s="57"/>
      <c r="AFN109" s="57"/>
      <c r="AFO109" s="57"/>
      <c r="AFP109" s="57"/>
      <c r="AFQ109" s="57"/>
      <c r="AFR109" s="57"/>
      <c r="AFS109" s="57"/>
      <c r="AFT109" s="57"/>
      <c r="AFU109" s="57"/>
      <c r="AFV109" s="57"/>
      <c r="AFW109" s="57"/>
      <c r="AFX109" s="57"/>
      <c r="AFY109" s="57"/>
      <c r="AFZ109" s="57"/>
      <c r="AGA109" s="57"/>
      <c r="AGB109" s="57"/>
      <c r="AGC109" s="57"/>
      <c r="AGD109" s="57"/>
      <c r="AGE109" s="57"/>
      <c r="AGF109" s="57"/>
      <c r="AGG109" s="57"/>
      <c r="AGH109" s="57"/>
      <c r="AGI109" s="57"/>
      <c r="AGJ109" s="57"/>
      <c r="AGK109" s="57"/>
      <c r="AGL109" s="57"/>
      <c r="AGM109" s="57"/>
      <c r="AGN109" s="57"/>
      <c r="AGO109" s="57"/>
      <c r="AGP109" s="57"/>
      <c r="AGQ109" s="57"/>
      <c r="AGR109" s="57"/>
      <c r="AGS109" s="57"/>
      <c r="AGT109" s="57"/>
      <c r="AGU109" s="57"/>
      <c r="AGV109" s="57"/>
      <c r="AGW109" s="57"/>
      <c r="AGX109" s="57"/>
      <c r="AGY109" s="57"/>
      <c r="AGZ109" s="57"/>
      <c r="AHA109" s="57"/>
      <c r="AHB109" s="57"/>
      <c r="AHC109" s="57"/>
      <c r="AHD109" s="57"/>
      <c r="AHE109" s="57"/>
      <c r="AHF109" s="57"/>
      <c r="AHG109" s="57"/>
      <c r="AHH109" s="57"/>
      <c r="AHI109" s="57"/>
      <c r="AHJ109" s="57"/>
      <c r="AHK109" s="57"/>
      <c r="AHL109" s="57"/>
      <c r="AHM109" s="57"/>
      <c r="AHN109" s="57"/>
      <c r="AHO109" s="57"/>
      <c r="AHP109" s="57"/>
      <c r="AHQ109" s="57"/>
      <c r="AHR109" s="57"/>
      <c r="AHS109" s="57"/>
      <c r="AHT109" s="57"/>
      <c r="AHU109" s="57"/>
      <c r="AHV109" s="57"/>
      <c r="AHW109" s="57"/>
      <c r="AHX109" s="57"/>
      <c r="AHY109" s="57"/>
      <c r="AHZ109" s="57"/>
      <c r="AIA109" s="57"/>
      <c r="AIB109" s="57"/>
      <c r="AIC109" s="57"/>
      <c r="AID109" s="57"/>
      <c r="AIE109" s="57"/>
      <c r="AIF109" s="57"/>
      <c r="AIG109" s="57"/>
      <c r="AIH109" s="57"/>
      <c r="AII109" s="57"/>
      <c r="AIJ109" s="57"/>
      <c r="AIK109" s="57"/>
      <c r="AIL109" s="57"/>
      <c r="AIM109" s="57"/>
      <c r="AIN109" s="57"/>
      <c r="AIO109" s="57"/>
      <c r="AIP109" s="57"/>
      <c r="AIQ109" s="57"/>
      <c r="AIR109" s="57"/>
      <c r="AIS109" s="57"/>
      <c r="AIT109" s="57"/>
      <c r="AIU109" s="57"/>
      <c r="AIV109" s="57"/>
      <c r="AIW109" s="57"/>
      <c r="AIX109" s="57"/>
      <c r="AIY109" s="57"/>
      <c r="AIZ109" s="57"/>
      <c r="AJA109" s="57"/>
      <c r="AJB109" s="57"/>
      <c r="AJC109" s="57"/>
      <c r="AJD109" s="57"/>
      <c r="AJE109" s="57"/>
      <c r="AJF109" s="57"/>
      <c r="AJG109" s="57"/>
      <c r="AJH109" s="57"/>
      <c r="AJI109" s="57"/>
      <c r="AJJ109" s="57"/>
      <c r="AJK109" s="57"/>
      <c r="AJL109" s="57"/>
      <c r="AJM109" s="57"/>
      <c r="AJN109" s="57"/>
      <c r="AJO109" s="57"/>
      <c r="AJP109" s="57"/>
      <c r="AJQ109" s="57"/>
      <c r="AJR109" s="57"/>
      <c r="AJS109" s="57"/>
      <c r="AJT109" s="57"/>
      <c r="AJU109" s="57"/>
      <c r="AJV109" s="57"/>
      <c r="AJW109" s="57"/>
      <c r="AJX109" s="57"/>
      <c r="AJY109" s="57"/>
      <c r="AJZ109" s="57"/>
      <c r="AKA109" s="57"/>
      <c r="AKB109" s="57"/>
      <c r="AKC109" s="57"/>
      <c r="AKD109" s="57"/>
      <c r="AKE109" s="57"/>
      <c r="AKF109" s="57"/>
      <c r="AKG109" s="57"/>
      <c r="AKH109" s="57"/>
      <c r="AKI109" s="57"/>
      <c r="AKJ109" s="57"/>
      <c r="AKK109" s="57"/>
      <c r="AKL109" s="57"/>
      <c r="AKM109" s="57"/>
      <c r="AKN109" s="57"/>
      <c r="AKO109" s="57"/>
      <c r="AKP109" s="57"/>
      <c r="AKQ109" s="57"/>
      <c r="AKR109" s="57"/>
      <c r="AKS109" s="57"/>
      <c r="AKT109" s="57"/>
      <c r="AKU109" s="57"/>
      <c r="AKV109" s="57"/>
      <c r="AKW109" s="57"/>
      <c r="AKX109" s="57"/>
      <c r="AKY109" s="57"/>
      <c r="AKZ109" s="57"/>
      <c r="ALA109" s="57"/>
      <c r="ALB109" s="57"/>
      <c r="ALC109" s="57"/>
      <c r="ALD109" s="57"/>
      <c r="ALE109" s="57"/>
      <c r="ALF109" s="57"/>
      <c r="ALG109" s="57"/>
      <c r="ALH109" s="57"/>
      <c r="ALI109" s="57"/>
      <c r="ALJ109" s="57"/>
      <c r="ALK109" s="57"/>
      <c r="ALL109" s="57"/>
      <c r="ALM109" s="57"/>
      <c r="ALN109" s="57"/>
      <c r="ALO109" s="57"/>
      <c r="ALP109" s="57"/>
      <c r="ALQ109" s="57"/>
      <c r="ALR109" s="57"/>
      <c r="ALS109" s="57"/>
      <c r="ALT109" s="57"/>
      <c r="ALU109" s="57"/>
      <c r="ALV109" s="57"/>
      <c r="ALW109" s="57"/>
      <c r="ALX109" s="57"/>
      <c r="ALY109" s="57"/>
      <c r="ALZ109" s="57"/>
      <c r="AMA109" s="57"/>
      <c r="AMB109" s="57"/>
      <c r="AMC109" s="57"/>
      <c r="AMD109" s="57"/>
      <c r="AME109" s="57"/>
      <c r="AMF109" s="57"/>
      <c r="AMG109" s="57"/>
      <c r="AMH109" s="57"/>
      <c r="AMI109" s="57"/>
      <c r="AMJ109" s="57"/>
      <c r="AMK109" s="57"/>
      <c r="AML109" s="57"/>
      <c r="AMM109" s="57"/>
      <c r="AMN109" s="57"/>
      <c r="AMO109" s="57"/>
      <c r="AMP109" s="57"/>
      <c r="AMQ109" s="57"/>
      <c r="AMR109" s="57"/>
      <c r="AMS109" s="57"/>
      <c r="AMT109" s="57"/>
      <c r="AMU109" s="57"/>
      <c r="AMV109" s="57"/>
      <c r="AMW109" s="57"/>
      <c r="AMX109" s="57"/>
      <c r="AMY109" s="57"/>
      <c r="AMZ109" s="57"/>
      <c r="ANA109" s="57"/>
      <c r="ANB109" s="57"/>
      <c r="ANC109" s="57"/>
      <c r="AND109" s="57"/>
      <c r="ANE109" s="57"/>
      <c r="ANF109" s="57"/>
      <c r="ANG109" s="57"/>
      <c r="ANH109" s="57"/>
      <c r="ANI109" s="57"/>
      <c r="ANJ109" s="57"/>
      <c r="ANK109" s="57"/>
      <c r="ANL109" s="57"/>
      <c r="ANM109" s="57"/>
      <c r="ANN109" s="57"/>
      <c r="ANO109" s="57"/>
      <c r="ANP109" s="57"/>
      <c r="ANQ109" s="57"/>
      <c r="ANR109" s="57"/>
      <c r="ANS109" s="57"/>
      <c r="ANT109" s="57"/>
      <c r="ANU109" s="57"/>
      <c r="ANV109" s="57"/>
      <c r="ANW109" s="57"/>
      <c r="ANX109" s="57"/>
      <c r="ANY109" s="57"/>
      <c r="ANZ109" s="57"/>
      <c r="AOA109" s="57"/>
      <c r="AOB109" s="57"/>
      <c r="AOC109" s="57"/>
      <c r="AOD109" s="57"/>
      <c r="AOE109" s="57"/>
      <c r="AOF109" s="57"/>
      <c r="AOG109" s="57"/>
      <c r="AOH109" s="57"/>
      <c r="AOI109" s="57"/>
      <c r="AOJ109" s="57"/>
      <c r="AOK109" s="57"/>
      <c r="AOL109" s="57"/>
      <c r="AOM109" s="57"/>
      <c r="AON109" s="57"/>
      <c r="AOO109" s="57"/>
      <c r="AOP109" s="57"/>
      <c r="AOQ109" s="57"/>
      <c r="AOR109" s="57"/>
      <c r="AOS109" s="57"/>
      <c r="AOT109" s="57"/>
      <c r="AOU109" s="57"/>
      <c r="AOV109" s="57"/>
      <c r="AOW109" s="57"/>
      <c r="AOX109" s="57"/>
      <c r="AOY109" s="57"/>
      <c r="AOZ109" s="57"/>
      <c r="APA109" s="57"/>
      <c r="APB109" s="57"/>
      <c r="APC109" s="57"/>
      <c r="APD109" s="57"/>
      <c r="APE109" s="57"/>
      <c r="APF109" s="57"/>
      <c r="APG109" s="57"/>
      <c r="APH109" s="57"/>
      <c r="API109" s="57"/>
      <c r="APJ109" s="57"/>
      <c r="APK109" s="57"/>
      <c r="APL109" s="57"/>
      <c r="APM109" s="57"/>
      <c r="APN109" s="57"/>
      <c r="APO109" s="57"/>
      <c r="APP109" s="57"/>
      <c r="APQ109" s="57"/>
      <c r="APR109" s="57"/>
      <c r="APS109" s="57"/>
      <c r="APT109" s="57"/>
      <c r="APU109" s="57"/>
      <c r="APV109" s="57"/>
      <c r="APW109" s="57"/>
      <c r="APX109" s="57"/>
      <c r="APY109" s="57"/>
      <c r="APZ109" s="57"/>
      <c r="AQA109" s="57"/>
      <c r="AQB109" s="57"/>
      <c r="AQC109" s="57"/>
      <c r="AQD109" s="57"/>
      <c r="AQE109" s="57"/>
      <c r="AQF109" s="57"/>
      <c r="AQG109" s="57"/>
      <c r="AQH109" s="57"/>
      <c r="AQI109" s="57"/>
      <c r="AQJ109" s="57"/>
      <c r="AQK109" s="57"/>
      <c r="AQL109" s="57"/>
      <c r="AQM109" s="57"/>
      <c r="AQN109" s="57"/>
      <c r="AQO109" s="57"/>
      <c r="AQP109" s="57"/>
      <c r="AQQ109" s="57"/>
      <c r="AQR109" s="57"/>
      <c r="AQS109" s="57"/>
      <c r="AQT109" s="57"/>
      <c r="AQU109" s="57"/>
      <c r="AQV109" s="57"/>
      <c r="AQW109" s="57"/>
      <c r="AQX109" s="57"/>
      <c r="AQY109" s="57"/>
      <c r="AQZ109" s="57"/>
      <c r="ARA109" s="57"/>
      <c r="ARB109" s="57"/>
      <c r="ARC109" s="57"/>
      <c r="ARD109" s="57"/>
      <c r="ARE109" s="57"/>
      <c r="ARF109" s="57"/>
      <c r="ARG109" s="57"/>
      <c r="ARH109" s="57"/>
      <c r="ARI109" s="57"/>
      <c r="ARJ109" s="57"/>
      <c r="ARK109" s="57"/>
      <c r="ARL109" s="57"/>
      <c r="ARM109" s="57"/>
      <c r="ARN109" s="57"/>
      <c r="ARO109" s="57"/>
      <c r="ARP109" s="57"/>
      <c r="ARQ109" s="57"/>
      <c r="ARR109" s="57"/>
      <c r="ARS109" s="57"/>
      <c r="ART109" s="57"/>
      <c r="ARU109" s="57"/>
      <c r="ARV109" s="57"/>
      <c r="ARW109" s="57"/>
      <c r="ARX109" s="57"/>
      <c r="ARY109" s="57"/>
      <c r="ARZ109" s="57"/>
      <c r="ASA109" s="57"/>
      <c r="ASB109" s="57"/>
      <c r="ASC109" s="57"/>
      <c r="ASD109" s="57"/>
      <c r="ASE109" s="57"/>
      <c r="ASF109" s="57"/>
      <c r="ASG109" s="57"/>
      <c r="ASH109" s="57"/>
      <c r="ASI109" s="57"/>
      <c r="ASJ109" s="57"/>
      <c r="ASK109" s="57"/>
      <c r="ASL109" s="57"/>
      <c r="ASM109" s="57"/>
      <c r="ASN109" s="57"/>
      <c r="ASO109" s="57"/>
      <c r="ASP109" s="57"/>
      <c r="ASQ109" s="57"/>
      <c r="ASR109" s="57"/>
      <c r="ASS109" s="57"/>
      <c r="AST109" s="57"/>
      <c r="ASU109" s="57"/>
      <c r="ASV109" s="57"/>
      <c r="ASW109" s="57"/>
      <c r="ASX109" s="57"/>
      <c r="ASY109" s="57"/>
      <c r="ASZ109" s="57"/>
      <c r="ATA109" s="57"/>
      <c r="ATB109" s="57"/>
      <c r="ATC109" s="57"/>
      <c r="ATD109" s="57"/>
      <c r="ATE109" s="57"/>
      <c r="ATF109" s="57"/>
      <c r="ATG109" s="57"/>
      <c r="ATH109" s="57"/>
      <c r="ATI109" s="57"/>
      <c r="ATJ109" s="57"/>
      <c r="ATK109" s="57"/>
      <c r="ATL109" s="57"/>
      <c r="ATM109" s="57"/>
      <c r="ATN109" s="57"/>
      <c r="ATO109" s="57"/>
      <c r="ATP109" s="57"/>
      <c r="ATQ109" s="57"/>
      <c r="ATR109" s="57"/>
      <c r="ATS109" s="57"/>
      <c r="ATT109" s="57"/>
      <c r="ATU109" s="57"/>
      <c r="ATV109" s="57"/>
      <c r="ATW109" s="57"/>
      <c r="ATX109" s="57"/>
      <c r="ATY109" s="57"/>
      <c r="ATZ109" s="57"/>
      <c r="AUA109" s="57"/>
      <c r="AUB109" s="57"/>
      <c r="AUC109" s="57"/>
      <c r="AUD109" s="57"/>
      <c r="AUE109" s="57"/>
      <c r="AUF109" s="57"/>
      <c r="AUG109" s="57"/>
      <c r="AUH109" s="57"/>
      <c r="AUI109" s="57"/>
      <c r="AUJ109" s="57"/>
      <c r="AUK109" s="57"/>
      <c r="AUL109" s="57"/>
      <c r="AUM109" s="57"/>
      <c r="AUN109" s="57"/>
      <c r="AUO109" s="57"/>
      <c r="AUP109" s="57"/>
      <c r="AUQ109" s="57"/>
      <c r="AUR109" s="57"/>
      <c r="AUS109" s="57"/>
      <c r="AUT109" s="57"/>
      <c r="AUU109" s="57"/>
      <c r="AUV109" s="57"/>
      <c r="AUW109" s="57"/>
      <c r="AUX109" s="57"/>
      <c r="AUY109" s="57"/>
      <c r="AUZ109" s="57"/>
      <c r="AVA109" s="57"/>
      <c r="AVB109" s="57"/>
      <c r="AVC109" s="57"/>
      <c r="AVD109" s="57"/>
      <c r="AVE109" s="57"/>
      <c r="AVF109" s="57"/>
      <c r="AVG109" s="57"/>
      <c r="AVH109" s="57"/>
      <c r="AVI109" s="57"/>
      <c r="AVJ109" s="57"/>
      <c r="AVK109" s="57"/>
      <c r="AVL109" s="57"/>
      <c r="AVM109" s="57"/>
      <c r="AVN109" s="57"/>
      <c r="AVO109" s="57"/>
      <c r="AVP109" s="57"/>
      <c r="AVQ109" s="57"/>
      <c r="AVR109" s="57"/>
      <c r="AVS109" s="57"/>
      <c r="AVT109" s="57"/>
      <c r="AVU109" s="57"/>
      <c r="AVV109" s="57"/>
      <c r="AVW109" s="57"/>
      <c r="AVX109" s="57"/>
      <c r="AVY109" s="57"/>
      <c r="AVZ109" s="57"/>
      <c r="AWA109" s="57"/>
      <c r="AWB109" s="57"/>
      <c r="AWC109" s="57"/>
      <c r="AWD109" s="57"/>
      <c r="AWE109" s="57"/>
      <c r="AWF109" s="57"/>
      <c r="AWG109" s="57"/>
      <c r="AWH109" s="57"/>
      <c r="AWI109" s="57"/>
      <c r="AWJ109" s="57"/>
      <c r="AWK109" s="57"/>
      <c r="AWL109" s="57"/>
      <c r="AWM109" s="57"/>
      <c r="AWN109" s="57"/>
      <c r="AWO109" s="57"/>
      <c r="AWP109" s="57"/>
      <c r="AWQ109" s="57"/>
      <c r="AWR109" s="57"/>
      <c r="AWS109" s="57"/>
      <c r="AWT109" s="57"/>
      <c r="AWU109" s="57"/>
      <c r="AWV109" s="57"/>
      <c r="AWW109" s="57"/>
      <c r="AWX109" s="57"/>
      <c r="AWY109" s="57"/>
      <c r="AWZ109" s="57"/>
      <c r="AXA109" s="57"/>
      <c r="AXB109" s="57"/>
      <c r="AXC109" s="57"/>
      <c r="AXD109" s="57"/>
      <c r="AXE109" s="57"/>
      <c r="AXF109" s="57"/>
      <c r="AXG109" s="57"/>
      <c r="AXH109" s="57"/>
      <c r="AXI109" s="57"/>
      <c r="AXJ109" s="57"/>
      <c r="AXK109" s="57"/>
      <c r="AXL109" s="57"/>
      <c r="AXM109" s="57"/>
      <c r="AXN109" s="57"/>
      <c r="AXO109" s="57"/>
      <c r="AXP109" s="57"/>
      <c r="AXQ109" s="57"/>
      <c r="AXR109" s="57"/>
      <c r="AXS109" s="57"/>
      <c r="AXT109" s="57"/>
      <c r="AXU109" s="57"/>
      <c r="AXV109" s="57"/>
      <c r="AXW109" s="57"/>
      <c r="AXX109" s="57"/>
      <c r="AXY109" s="57"/>
      <c r="AXZ109" s="57"/>
      <c r="AYA109" s="57"/>
      <c r="AYB109" s="57"/>
      <c r="AYC109" s="57"/>
      <c r="AYD109" s="57"/>
      <c r="AYE109" s="57"/>
      <c r="AYF109" s="57"/>
      <c r="AYG109" s="57"/>
      <c r="AYH109" s="57"/>
      <c r="AYI109" s="57"/>
      <c r="AYJ109" s="57"/>
      <c r="AYK109" s="57"/>
      <c r="AYL109" s="57"/>
      <c r="AYM109" s="57"/>
      <c r="AYN109" s="57"/>
      <c r="AYO109" s="57"/>
      <c r="AYP109" s="57"/>
      <c r="AYQ109" s="57"/>
      <c r="AYR109" s="57"/>
      <c r="AYS109" s="57"/>
      <c r="AYT109" s="57"/>
      <c r="AYU109" s="57"/>
      <c r="AYV109" s="57"/>
      <c r="AYW109" s="57"/>
      <c r="AYX109" s="57"/>
      <c r="AYY109" s="57"/>
      <c r="AYZ109" s="57"/>
      <c r="AZA109" s="57"/>
      <c r="AZB109" s="57"/>
      <c r="AZC109" s="57"/>
      <c r="AZD109" s="57"/>
      <c r="AZE109" s="57"/>
      <c r="AZF109" s="57"/>
      <c r="AZG109" s="57"/>
      <c r="AZH109" s="57"/>
      <c r="AZI109" s="57"/>
      <c r="AZJ109" s="57"/>
      <c r="AZK109" s="57"/>
      <c r="AZL109" s="57"/>
      <c r="AZM109" s="57"/>
      <c r="AZN109" s="57"/>
      <c r="AZO109" s="57"/>
      <c r="AZP109" s="57"/>
      <c r="AZQ109" s="57"/>
      <c r="AZR109" s="57"/>
      <c r="AZS109" s="57"/>
      <c r="AZT109" s="57"/>
      <c r="AZU109" s="57"/>
      <c r="AZV109" s="57"/>
      <c r="AZW109" s="57"/>
      <c r="AZX109" s="57"/>
      <c r="AZY109" s="57"/>
      <c r="AZZ109" s="57"/>
      <c r="BAA109" s="57"/>
      <c r="BAB109" s="57"/>
      <c r="BAC109" s="57"/>
      <c r="BAD109" s="57"/>
      <c r="BAE109" s="57"/>
      <c r="BAF109" s="57"/>
      <c r="BAG109" s="57"/>
      <c r="BAH109" s="57"/>
      <c r="BAI109" s="57"/>
      <c r="BAJ109" s="57"/>
      <c r="BAK109" s="57"/>
      <c r="BAL109" s="57"/>
      <c r="BAM109" s="57"/>
      <c r="BAN109" s="57"/>
      <c r="BAO109" s="57"/>
      <c r="BAP109" s="57"/>
      <c r="BAQ109" s="57"/>
      <c r="BAR109" s="57"/>
      <c r="BAS109" s="57"/>
      <c r="BAT109" s="57"/>
      <c r="BAU109" s="57"/>
      <c r="BAV109" s="57"/>
      <c r="BAW109" s="57"/>
      <c r="BAX109" s="57"/>
      <c r="BAY109" s="57"/>
      <c r="BAZ109" s="57"/>
      <c r="BBA109" s="57"/>
      <c r="BBB109" s="57"/>
      <c r="BBC109" s="57"/>
      <c r="BBD109" s="57"/>
      <c r="BBE109" s="57"/>
      <c r="BBF109" s="57"/>
      <c r="BBG109" s="57"/>
      <c r="BBH109" s="57"/>
      <c r="BBI109" s="57"/>
      <c r="BBJ109" s="57"/>
      <c r="BBK109" s="57"/>
      <c r="BBL109" s="57"/>
      <c r="BBM109" s="57"/>
      <c r="BBN109" s="57"/>
      <c r="BBO109" s="57"/>
      <c r="BBP109" s="57"/>
      <c r="BBQ109" s="57"/>
      <c r="BBR109" s="57"/>
      <c r="BBS109" s="57"/>
      <c r="BBT109" s="57"/>
      <c r="BBU109" s="57"/>
      <c r="BBV109" s="57"/>
      <c r="BBW109" s="57"/>
      <c r="BBX109" s="57"/>
      <c r="BBY109" s="57"/>
      <c r="BBZ109" s="57"/>
      <c r="BCA109" s="57"/>
      <c r="BCB109" s="57"/>
      <c r="BCC109" s="57"/>
      <c r="BCD109" s="57"/>
      <c r="BCE109" s="57"/>
      <c r="BCF109" s="57"/>
      <c r="BCG109" s="57"/>
      <c r="BCH109" s="57"/>
      <c r="BCI109" s="57"/>
      <c r="BCJ109" s="57"/>
      <c r="BCK109" s="57"/>
      <c r="BCL109" s="57"/>
      <c r="BCM109" s="57"/>
      <c r="BCN109" s="57"/>
      <c r="BCO109" s="57"/>
      <c r="BCP109" s="57"/>
      <c r="BCQ109" s="57"/>
      <c r="BCR109" s="57"/>
      <c r="BCS109" s="57"/>
      <c r="BCT109" s="57"/>
      <c r="BCU109" s="57"/>
      <c r="BCV109" s="57"/>
      <c r="BCW109" s="57"/>
      <c r="BCX109" s="57"/>
      <c r="BCY109" s="57"/>
      <c r="BCZ109" s="57"/>
      <c r="BDA109" s="57"/>
      <c r="BDB109" s="57"/>
      <c r="BDC109" s="57"/>
      <c r="BDD109" s="57"/>
      <c r="BDE109" s="57"/>
      <c r="BDF109" s="57"/>
      <c r="BDG109" s="57"/>
      <c r="BDH109" s="57"/>
      <c r="BDI109" s="57"/>
      <c r="BDJ109" s="57"/>
      <c r="BDK109" s="57"/>
      <c r="BDL109" s="57"/>
      <c r="BDM109" s="57"/>
      <c r="BDN109" s="57"/>
      <c r="BDO109" s="57"/>
      <c r="BDP109" s="57"/>
      <c r="BDQ109" s="57"/>
      <c r="BDR109" s="57"/>
      <c r="BDS109" s="57"/>
      <c r="BDT109" s="57"/>
      <c r="BDU109" s="57"/>
      <c r="BDV109" s="57"/>
      <c r="BDW109" s="57"/>
      <c r="BDX109" s="57"/>
      <c r="BDY109" s="57"/>
      <c r="BDZ109" s="57"/>
      <c r="BEA109" s="57"/>
      <c r="BEB109" s="57"/>
      <c r="BEC109" s="57"/>
      <c r="BED109" s="57"/>
      <c r="BEE109" s="57"/>
      <c r="BEF109" s="57"/>
      <c r="BEG109" s="57"/>
      <c r="BEH109" s="57"/>
      <c r="BEI109" s="57"/>
      <c r="BEJ109" s="57"/>
      <c r="BEK109" s="57"/>
      <c r="BEL109" s="57"/>
      <c r="BEM109" s="57"/>
      <c r="BEN109" s="57"/>
      <c r="BEO109" s="57"/>
      <c r="BEP109" s="57"/>
      <c r="BEQ109" s="57"/>
      <c r="BER109" s="57"/>
      <c r="BES109" s="57"/>
      <c r="BET109" s="57"/>
      <c r="BEU109" s="57"/>
      <c r="BEV109" s="57"/>
      <c r="BEW109" s="57"/>
      <c r="BEX109" s="57"/>
      <c r="BEY109" s="57"/>
      <c r="BEZ109" s="57"/>
      <c r="BFA109" s="57"/>
      <c r="BFB109" s="57"/>
      <c r="BFC109" s="57"/>
      <c r="BFD109" s="57"/>
      <c r="BFE109" s="57"/>
      <c r="BFF109" s="57"/>
      <c r="BFG109" s="57"/>
      <c r="BFH109" s="57"/>
      <c r="BFI109" s="57"/>
      <c r="BFJ109" s="57"/>
      <c r="BFK109" s="57"/>
      <c r="BFL109" s="57"/>
      <c r="BFM109" s="57"/>
      <c r="BFN109" s="57"/>
      <c r="BFO109" s="57"/>
      <c r="BFP109" s="57"/>
      <c r="BFQ109" s="57"/>
      <c r="BFR109" s="57"/>
      <c r="BFS109" s="57"/>
      <c r="BFT109" s="57"/>
      <c r="BFU109" s="57"/>
      <c r="BFV109" s="57"/>
      <c r="BFW109" s="57"/>
      <c r="BFX109" s="57"/>
      <c r="BFY109" s="57"/>
      <c r="BFZ109" s="57"/>
      <c r="BGA109" s="57"/>
      <c r="BGB109" s="57"/>
      <c r="BGC109" s="57"/>
      <c r="BGD109" s="57"/>
      <c r="BGE109" s="57"/>
      <c r="BGF109" s="57"/>
      <c r="BGG109" s="57"/>
      <c r="BGH109" s="57"/>
      <c r="BGI109" s="57"/>
      <c r="BGJ109" s="57"/>
      <c r="BGK109" s="57"/>
      <c r="BGL109" s="57"/>
      <c r="BGM109" s="57"/>
      <c r="BGN109" s="57"/>
      <c r="BGO109" s="57"/>
      <c r="BGP109" s="57"/>
      <c r="BGQ109" s="57"/>
      <c r="BGR109" s="57"/>
      <c r="BGS109" s="57"/>
      <c r="BGT109" s="57"/>
      <c r="BGU109" s="57"/>
      <c r="BGV109" s="57"/>
      <c r="BGW109" s="57"/>
      <c r="BGX109" s="57"/>
      <c r="BGY109" s="57"/>
      <c r="BGZ109" s="57"/>
      <c r="BHA109" s="57"/>
      <c r="BHB109" s="57"/>
      <c r="BHC109" s="57"/>
      <c r="BHD109" s="57"/>
      <c r="BHE109" s="57"/>
      <c r="BHF109" s="57"/>
      <c r="BHG109" s="57"/>
      <c r="BHH109" s="57"/>
      <c r="BHI109" s="57"/>
      <c r="BHJ109" s="57"/>
      <c r="BHK109" s="57"/>
      <c r="BHL109" s="57"/>
      <c r="BHM109" s="57"/>
      <c r="BHN109" s="57"/>
      <c r="BHO109" s="57"/>
      <c r="BHP109" s="57"/>
      <c r="BHQ109" s="57"/>
      <c r="BHR109" s="57"/>
      <c r="BHS109" s="57"/>
      <c r="BHT109" s="57"/>
      <c r="BHU109" s="57"/>
      <c r="BHV109" s="57"/>
      <c r="BHW109" s="57"/>
      <c r="BHX109" s="57"/>
      <c r="BHY109" s="57"/>
      <c r="BHZ109" s="57"/>
      <c r="BIA109" s="57"/>
      <c r="BIB109" s="57"/>
      <c r="BIC109" s="57"/>
      <c r="BID109" s="57"/>
      <c r="BIE109" s="57"/>
      <c r="BIF109" s="57"/>
      <c r="BIG109" s="57"/>
      <c r="BIH109" s="57"/>
      <c r="BII109" s="57"/>
      <c r="BIJ109" s="57"/>
      <c r="BIK109" s="57"/>
      <c r="BIL109" s="57"/>
      <c r="BIM109" s="57"/>
      <c r="BIN109" s="57"/>
      <c r="BIO109" s="57"/>
      <c r="BIP109" s="57"/>
      <c r="BIQ109" s="57"/>
      <c r="BIR109" s="57"/>
      <c r="BIS109" s="57"/>
      <c r="BIT109" s="57"/>
      <c r="BIU109" s="57"/>
      <c r="BIV109" s="57"/>
      <c r="BIW109" s="57"/>
      <c r="BIX109" s="57"/>
      <c r="BIY109" s="57"/>
      <c r="BIZ109" s="57"/>
      <c r="BJA109" s="57"/>
      <c r="BJB109" s="57"/>
      <c r="BJC109" s="57"/>
      <c r="BJD109" s="57"/>
      <c r="BJE109" s="57"/>
      <c r="BJF109" s="57"/>
      <c r="BJG109" s="57"/>
      <c r="BJH109" s="57"/>
      <c r="BJI109" s="57"/>
      <c r="BJJ109" s="57"/>
      <c r="BJK109" s="57"/>
      <c r="BJL109" s="57"/>
      <c r="BJM109" s="57"/>
      <c r="BJN109" s="57"/>
      <c r="BJO109" s="57"/>
      <c r="BJP109" s="57"/>
      <c r="BJQ109" s="57"/>
      <c r="BJR109" s="57"/>
      <c r="BJS109" s="57"/>
      <c r="BJT109" s="57"/>
      <c r="BJU109" s="57"/>
      <c r="BJV109" s="57"/>
      <c r="BJW109" s="57"/>
      <c r="BJX109" s="57"/>
      <c r="BJY109" s="57"/>
      <c r="BJZ109" s="57"/>
      <c r="BKA109" s="57"/>
      <c r="BKB109" s="57"/>
      <c r="BKC109" s="57"/>
      <c r="BKD109" s="57"/>
      <c r="BKE109" s="57"/>
      <c r="BKF109" s="57"/>
      <c r="BKG109" s="57"/>
      <c r="BKH109" s="57"/>
      <c r="BKI109" s="57"/>
      <c r="BKJ109" s="57"/>
      <c r="BKK109" s="57"/>
      <c r="BKL109" s="57"/>
      <c r="BKM109" s="57"/>
      <c r="BKN109" s="57"/>
      <c r="BKO109" s="57"/>
      <c r="BKP109" s="57"/>
      <c r="BKQ109" s="57"/>
      <c r="BKR109" s="57"/>
      <c r="BKS109" s="57"/>
      <c r="BKT109" s="57"/>
      <c r="BKU109" s="57"/>
      <c r="BKV109" s="57"/>
      <c r="BKW109" s="57"/>
      <c r="BKX109" s="57"/>
      <c r="BKY109" s="57"/>
      <c r="BKZ109" s="57"/>
      <c r="BLA109" s="57"/>
      <c r="BLB109" s="57"/>
      <c r="BLC109" s="57"/>
      <c r="BLD109" s="57"/>
      <c r="BLE109" s="57"/>
      <c r="BLF109" s="57"/>
      <c r="BLG109" s="57"/>
      <c r="BLH109" s="57"/>
      <c r="BLI109" s="57"/>
      <c r="BLJ109" s="57"/>
      <c r="BLK109" s="57"/>
      <c r="BLL109" s="57"/>
      <c r="BLM109" s="57"/>
      <c r="BLN109" s="57"/>
      <c r="BLO109" s="57"/>
      <c r="BLP109" s="57"/>
      <c r="BLQ109" s="57"/>
      <c r="BLR109" s="57"/>
      <c r="BLS109" s="57"/>
      <c r="BLT109" s="57"/>
      <c r="BLU109" s="57"/>
      <c r="BLV109" s="57"/>
      <c r="BLW109" s="57"/>
      <c r="BLX109" s="57"/>
      <c r="BLY109" s="57"/>
      <c r="BLZ109" s="57"/>
      <c r="BMA109" s="57"/>
      <c r="BMB109" s="57"/>
      <c r="BMC109" s="57"/>
      <c r="BMD109" s="57"/>
      <c r="BME109" s="57"/>
      <c r="BMF109" s="57"/>
      <c r="BMG109" s="57"/>
      <c r="BMH109" s="57"/>
      <c r="BMI109" s="57"/>
      <c r="BMJ109" s="57"/>
      <c r="BMK109" s="57"/>
      <c r="BML109" s="57"/>
      <c r="BMM109" s="57"/>
      <c r="BMN109" s="57"/>
      <c r="BMO109" s="57"/>
      <c r="BMP109" s="57"/>
      <c r="BMQ109" s="57"/>
      <c r="BMR109" s="57"/>
      <c r="BMS109" s="57"/>
      <c r="BMT109" s="57"/>
      <c r="BMU109" s="57"/>
      <c r="BMV109" s="57"/>
      <c r="BMW109" s="57"/>
      <c r="BMX109" s="57"/>
      <c r="BMY109" s="57"/>
      <c r="BMZ109" s="57"/>
      <c r="BNA109" s="57"/>
      <c r="BNB109" s="57"/>
      <c r="BNC109" s="57"/>
      <c r="BND109" s="57"/>
      <c r="BNE109" s="57"/>
      <c r="BNF109" s="57"/>
      <c r="BNG109" s="57"/>
      <c r="BNH109" s="57"/>
      <c r="BNI109" s="57"/>
      <c r="BNJ109" s="57"/>
      <c r="BNK109" s="57"/>
      <c r="BNL109" s="57"/>
      <c r="BNM109" s="57"/>
      <c r="BNN109" s="57"/>
      <c r="BNO109" s="57"/>
      <c r="BNP109" s="57"/>
      <c r="BNQ109" s="57"/>
      <c r="BNR109" s="57"/>
      <c r="BNS109" s="57"/>
      <c r="BNT109" s="57"/>
      <c r="BNU109" s="57"/>
      <c r="BNV109" s="57"/>
      <c r="BNW109" s="57"/>
      <c r="BNX109" s="57"/>
      <c r="BNY109" s="57"/>
      <c r="BNZ109" s="57"/>
      <c r="BOA109" s="57"/>
      <c r="BOB109" s="57"/>
      <c r="BOC109" s="57"/>
      <c r="BOD109" s="57"/>
      <c r="BOE109" s="57"/>
      <c r="BOF109" s="57"/>
      <c r="BOG109" s="57"/>
      <c r="BOH109" s="57"/>
      <c r="BOI109" s="57"/>
      <c r="BOJ109" s="57"/>
      <c r="BOK109" s="57"/>
      <c r="BOL109" s="57"/>
      <c r="BOM109" s="57"/>
      <c r="BON109" s="57"/>
      <c r="BOO109" s="57"/>
      <c r="BOP109" s="57"/>
      <c r="BOQ109" s="57"/>
      <c r="BOR109" s="57"/>
      <c r="BOS109" s="57"/>
      <c r="BOT109" s="57"/>
      <c r="BOU109" s="57"/>
      <c r="BOV109" s="57"/>
      <c r="BOW109" s="57"/>
      <c r="BOX109" s="57"/>
      <c r="BOY109" s="57"/>
      <c r="BOZ109" s="57"/>
      <c r="BPA109" s="57"/>
      <c r="BPB109" s="57"/>
      <c r="BPC109" s="57"/>
      <c r="BPD109" s="57"/>
      <c r="BPE109" s="57"/>
      <c r="BPF109" s="57"/>
      <c r="BPG109" s="57"/>
      <c r="BPH109" s="57"/>
      <c r="BPI109" s="57"/>
      <c r="BPJ109" s="57"/>
      <c r="BPK109" s="57"/>
      <c r="BPL109" s="57"/>
      <c r="BPM109" s="57"/>
      <c r="BPN109" s="57"/>
      <c r="BPO109" s="57"/>
      <c r="BPP109" s="57"/>
      <c r="BPQ109" s="57"/>
      <c r="BPR109" s="57"/>
      <c r="BPS109" s="57"/>
      <c r="BPT109" s="57"/>
      <c r="BPU109" s="57"/>
      <c r="BPV109" s="57"/>
      <c r="BPW109" s="57"/>
      <c r="BPX109" s="57"/>
      <c r="BPY109" s="57"/>
      <c r="BPZ109" s="57"/>
      <c r="BQA109" s="57"/>
      <c r="BQB109" s="57"/>
      <c r="BQC109" s="57"/>
      <c r="BQD109" s="57"/>
      <c r="BQE109" s="57"/>
      <c r="BQF109" s="57"/>
      <c r="BQG109" s="57"/>
      <c r="BQH109" s="57"/>
      <c r="BQI109" s="57"/>
      <c r="BQJ109" s="57"/>
      <c r="BQK109" s="57"/>
      <c r="BQL109" s="57"/>
      <c r="BQM109" s="57"/>
      <c r="BQN109" s="57"/>
      <c r="BQO109" s="57"/>
      <c r="BQP109" s="57"/>
      <c r="BQQ109" s="57"/>
      <c r="BQR109" s="57"/>
      <c r="BQS109" s="57"/>
      <c r="BQT109" s="57"/>
      <c r="BQU109" s="57"/>
      <c r="BQV109" s="57"/>
      <c r="BQW109" s="57"/>
      <c r="BQX109" s="57"/>
      <c r="BQY109" s="57"/>
      <c r="BQZ109" s="57"/>
      <c r="BRA109" s="57"/>
      <c r="BRB109" s="57"/>
      <c r="BRC109" s="57"/>
      <c r="BRD109" s="57"/>
      <c r="BRE109" s="57"/>
      <c r="BRF109" s="57"/>
      <c r="BRG109" s="57"/>
      <c r="BRH109" s="57"/>
      <c r="BRI109" s="57"/>
      <c r="BRJ109" s="57"/>
      <c r="BRK109" s="57"/>
      <c r="BRL109" s="57"/>
      <c r="BRM109" s="57"/>
      <c r="BRN109" s="57"/>
      <c r="BRO109" s="57"/>
      <c r="BRP109" s="57"/>
      <c r="BRQ109" s="57"/>
      <c r="BRR109" s="57"/>
      <c r="BRS109" s="57"/>
      <c r="BRT109" s="57"/>
      <c r="BRU109" s="57"/>
      <c r="BRV109" s="57"/>
      <c r="BRW109" s="57"/>
      <c r="BRX109" s="57"/>
      <c r="BRY109" s="57"/>
      <c r="BRZ109" s="57"/>
      <c r="BSA109" s="57"/>
      <c r="BSB109" s="57"/>
      <c r="BSC109" s="57"/>
      <c r="BSD109" s="57"/>
      <c r="BSE109" s="57"/>
      <c r="BSF109" s="57"/>
      <c r="BSG109" s="57"/>
      <c r="BSH109" s="57"/>
      <c r="BSI109" s="57"/>
      <c r="BSJ109" s="57"/>
      <c r="BSK109" s="57"/>
      <c r="BSL109" s="57"/>
      <c r="BSM109" s="57"/>
      <c r="BSN109" s="57"/>
      <c r="BSO109" s="57"/>
      <c r="BSP109" s="57"/>
      <c r="BSQ109" s="57"/>
      <c r="BSR109" s="57"/>
      <c r="BSS109" s="57"/>
      <c r="BST109" s="57"/>
      <c r="BSU109" s="57"/>
      <c r="BSV109" s="57"/>
      <c r="BSW109" s="57"/>
      <c r="BSX109" s="57"/>
      <c r="BSY109" s="57"/>
      <c r="BSZ109" s="57"/>
      <c r="BTA109" s="57"/>
      <c r="BTB109" s="57"/>
      <c r="BTC109" s="57"/>
      <c r="BTD109" s="57"/>
      <c r="BTE109" s="57"/>
      <c r="BTF109" s="57"/>
      <c r="BTG109" s="57"/>
      <c r="BTH109" s="57"/>
      <c r="BTI109" s="57"/>
      <c r="BTJ109" s="57"/>
      <c r="BTK109" s="57"/>
      <c r="BTL109" s="57"/>
      <c r="BTM109" s="57"/>
      <c r="BTN109" s="57"/>
      <c r="BTO109" s="57"/>
      <c r="BTP109" s="57"/>
      <c r="BTQ109" s="57"/>
      <c r="BTR109" s="57"/>
      <c r="BTS109" s="57"/>
      <c r="BTT109" s="57"/>
      <c r="BTU109" s="57"/>
      <c r="BTV109" s="57"/>
      <c r="BTW109" s="57"/>
      <c r="BTX109" s="57"/>
      <c r="BTY109" s="57"/>
      <c r="BTZ109" s="57"/>
      <c r="BUA109" s="57"/>
      <c r="BUB109" s="57"/>
      <c r="BUC109" s="57"/>
      <c r="BUD109" s="57"/>
      <c r="BUE109" s="57"/>
      <c r="BUF109" s="57"/>
      <c r="BUG109" s="57"/>
      <c r="BUH109" s="57"/>
      <c r="BUI109" s="57"/>
      <c r="BUJ109" s="57"/>
      <c r="BUK109" s="57"/>
      <c r="BUL109" s="57"/>
      <c r="BUM109" s="57"/>
      <c r="BUN109" s="57"/>
      <c r="BUO109" s="57"/>
      <c r="BUP109" s="57"/>
      <c r="BUQ109" s="57"/>
      <c r="BUR109" s="57"/>
      <c r="BUS109" s="57"/>
      <c r="BUT109" s="57"/>
      <c r="BUU109" s="57"/>
      <c r="BUV109" s="57"/>
      <c r="BUW109" s="57"/>
      <c r="BUX109" s="57"/>
      <c r="BUY109" s="57"/>
      <c r="BUZ109" s="57"/>
      <c r="BVA109" s="57"/>
      <c r="BVB109" s="57"/>
      <c r="BVC109" s="57"/>
      <c r="BVD109" s="57"/>
      <c r="BVE109" s="57"/>
      <c r="BVF109" s="57"/>
      <c r="BVG109" s="57"/>
      <c r="BVH109" s="57"/>
      <c r="BVI109" s="57"/>
      <c r="BVJ109" s="57"/>
      <c r="BVK109" s="57"/>
      <c r="BVL109" s="57"/>
      <c r="BVM109" s="57"/>
      <c r="BVN109" s="57"/>
      <c r="BVO109" s="57"/>
      <c r="BVP109" s="57"/>
      <c r="BVQ109" s="57"/>
      <c r="BVR109" s="57"/>
      <c r="BVS109" s="57"/>
      <c r="BVT109" s="57"/>
      <c r="BVU109" s="57"/>
      <c r="BVV109" s="57"/>
      <c r="BVW109" s="57"/>
      <c r="BVX109" s="57"/>
      <c r="BVY109" s="57"/>
      <c r="BVZ109" s="57"/>
      <c r="BWA109" s="57"/>
      <c r="BWB109" s="57"/>
      <c r="BWC109" s="57"/>
      <c r="BWD109" s="57"/>
      <c r="BWE109" s="57"/>
      <c r="BWF109" s="57"/>
      <c r="BWG109" s="57"/>
      <c r="BWH109" s="57"/>
      <c r="BWI109" s="57"/>
      <c r="BWJ109" s="57"/>
      <c r="BWK109" s="57"/>
      <c r="BWL109" s="57"/>
      <c r="BWM109" s="57"/>
      <c r="BWN109" s="57"/>
      <c r="BWO109" s="57"/>
      <c r="BWP109" s="57"/>
      <c r="BWQ109" s="57"/>
      <c r="BWR109" s="57"/>
      <c r="BWS109" s="57"/>
      <c r="BWT109" s="57"/>
      <c r="BWU109" s="57"/>
      <c r="BWV109" s="57"/>
      <c r="BWW109" s="57"/>
      <c r="BWX109" s="57"/>
      <c r="BWY109" s="57"/>
      <c r="BWZ109" s="57"/>
      <c r="BXA109" s="57"/>
      <c r="BXB109" s="57"/>
      <c r="BXC109" s="57"/>
      <c r="BXD109" s="57"/>
      <c r="BXE109" s="57"/>
      <c r="BXF109" s="57"/>
      <c r="BXG109" s="57"/>
      <c r="BXH109" s="57"/>
      <c r="BXI109" s="57"/>
      <c r="BXJ109" s="57"/>
      <c r="BXK109" s="57"/>
      <c r="BXL109" s="57"/>
      <c r="BXM109" s="57"/>
      <c r="BXN109" s="57"/>
      <c r="BXO109" s="57"/>
      <c r="BXP109" s="57"/>
      <c r="BXQ109" s="57"/>
      <c r="BXR109" s="57"/>
      <c r="BXS109" s="57"/>
      <c r="BXT109" s="57"/>
      <c r="BXU109" s="57"/>
      <c r="BXV109" s="57"/>
      <c r="BXW109" s="57"/>
      <c r="BXX109" s="57"/>
      <c r="BXY109" s="57"/>
      <c r="BXZ109" s="57"/>
      <c r="BYA109" s="57"/>
      <c r="BYB109" s="57"/>
      <c r="BYC109" s="57"/>
      <c r="BYD109" s="57"/>
      <c r="BYE109" s="57"/>
      <c r="BYF109" s="57"/>
      <c r="BYG109" s="57"/>
      <c r="BYH109" s="57"/>
      <c r="BYI109" s="57"/>
      <c r="BYJ109" s="57"/>
      <c r="BYK109" s="57"/>
      <c r="BYL109" s="57"/>
      <c r="BYM109" s="57"/>
      <c r="BYN109" s="57"/>
      <c r="BYO109" s="57"/>
      <c r="BYP109" s="57"/>
      <c r="BYQ109" s="57"/>
      <c r="BYR109" s="57"/>
      <c r="BYS109" s="57"/>
      <c r="BYT109" s="57"/>
      <c r="BYU109" s="57"/>
      <c r="BYV109" s="57"/>
      <c r="BYW109" s="57"/>
      <c r="BYX109" s="57"/>
      <c r="BYY109" s="57"/>
      <c r="BYZ109" s="57"/>
      <c r="BZA109" s="57"/>
      <c r="BZB109" s="57"/>
      <c r="BZC109" s="57"/>
      <c r="BZD109" s="57"/>
      <c r="BZE109" s="57"/>
      <c r="BZF109" s="57"/>
      <c r="BZG109" s="57"/>
      <c r="BZH109" s="57"/>
      <c r="BZI109" s="57"/>
      <c r="BZJ109" s="57"/>
      <c r="BZK109" s="57"/>
      <c r="BZL109" s="57"/>
      <c r="BZM109" s="57"/>
      <c r="BZN109" s="57"/>
      <c r="BZO109" s="57"/>
      <c r="BZP109" s="57"/>
      <c r="BZQ109" s="57"/>
      <c r="BZR109" s="57"/>
      <c r="BZS109" s="57"/>
      <c r="BZT109" s="57"/>
      <c r="BZU109" s="57"/>
      <c r="BZV109" s="57"/>
      <c r="BZW109" s="57"/>
      <c r="BZX109" s="57"/>
      <c r="BZY109" s="57"/>
      <c r="BZZ109" s="57"/>
      <c r="CAA109" s="57"/>
      <c r="CAB109" s="57"/>
      <c r="CAC109" s="57"/>
      <c r="CAD109" s="57"/>
      <c r="CAE109" s="57"/>
      <c r="CAF109" s="57"/>
      <c r="CAG109" s="57"/>
      <c r="CAH109" s="57"/>
      <c r="CAI109" s="57"/>
      <c r="CAJ109" s="57"/>
      <c r="CAK109" s="57"/>
      <c r="CAL109" s="57"/>
      <c r="CAM109" s="57"/>
      <c r="CAN109" s="57"/>
      <c r="CAO109" s="57"/>
      <c r="CAP109" s="57"/>
      <c r="CAQ109" s="57"/>
      <c r="CAR109" s="57"/>
      <c r="CAS109" s="57"/>
      <c r="CAT109" s="57"/>
      <c r="CAU109" s="57"/>
      <c r="CAV109" s="57"/>
      <c r="CAW109" s="57"/>
      <c r="CAX109" s="57"/>
      <c r="CAY109" s="57"/>
      <c r="CAZ109" s="57"/>
      <c r="CBA109" s="57"/>
      <c r="CBB109" s="57"/>
      <c r="CBC109" s="57"/>
      <c r="CBD109" s="57"/>
      <c r="CBE109" s="57"/>
      <c r="CBF109" s="57"/>
      <c r="CBG109" s="57"/>
      <c r="CBH109" s="57"/>
      <c r="CBI109" s="57"/>
      <c r="CBJ109" s="57"/>
      <c r="CBK109" s="57"/>
      <c r="CBL109" s="57"/>
      <c r="CBM109" s="57"/>
      <c r="CBN109" s="57"/>
      <c r="CBO109" s="57"/>
      <c r="CBP109" s="57"/>
      <c r="CBQ109" s="57"/>
      <c r="CBR109" s="57"/>
      <c r="CBS109" s="57"/>
      <c r="CBT109" s="57"/>
      <c r="CBU109" s="57"/>
      <c r="CBV109" s="57"/>
      <c r="CBW109" s="57"/>
      <c r="CBX109" s="57"/>
      <c r="CBY109" s="57"/>
      <c r="CBZ109" s="57"/>
      <c r="CCA109" s="57"/>
      <c r="CCB109" s="57"/>
      <c r="CCC109" s="57"/>
      <c r="CCD109" s="57"/>
      <c r="CCE109" s="57"/>
      <c r="CCF109" s="57"/>
      <c r="CCG109" s="57"/>
      <c r="CCH109" s="57"/>
      <c r="CCI109" s="57"/>
      <c r="CCJ109" s="57"/>
      <c r="CCK109" s="57"/>
      <c r="CCL109" s="57"/>
      <c r="CCM109" s="57"/>
      <c r="CCN109" s="57"/>
      <c r="CCO109" s="57"/>
      <c r="CCP109" s="57"/>
      <c r="CCQ109" s="57"/>
      <c r="CCR109" s="57"/>
      <c r="CCS109" s="57"/>
      <c r="CCT109" s="57"/>
      <c r="CCU109" s="57"/>
      <c r="CCV109" s="57"/>
      <c r="CCW109" s="57"/>
      <c r="CCX109" s="57"/>
      <c r="CCY109" s="57"/>
      <c r="CCZ109" s="57"/>
      <c r="CDA109" s="57"/>
      <c r="CDB109" s="57"/>
      <c r="CDC109" s="57"/>
      <c r="CDD109" s="57"/>
      <c r="CDE109" s="57"/>
      <c r="CDF109" s="57"/>
      <c r="CDG109" s="57"/>
      <c r="CDH109" s="57"/>
      <c r="CDI109" s="57"/>
      <c r="CDJ109" s="57"/>
      <c r="CDK109" s="57"/>
      <c r="CDL109" s="57"/>
      <c r="CDM109" s="57"/>
      <c r="CDN109" s="57"/>
      <c r="CDO109" s="57"/>
      <c r="CDP109" s="57"/>
      <c r="CDQ109" s="57"/>
      <c r="CDR109" s="57"/>
      <c r="CDS109" s="57"/>
      <c r="CDT109" s="57"/>
      <c r="CDU109" s="57"/>
      <c r="CDV109" s="57"/>
      <c r="CDW109" s="57"/>
      <c r="CDX109" s="57"/>
      <c r="CDY109" s="57"/>
      <c r="CDZ109" s="57"/>
      <c r="CEA109" s="57"/>
      <c r="CEB109" s="57"/>
      <c r="CEC109" s="57"/>
      <c r="CED109" s="57"/>
      <c r="CEE109" s="57"/>
      <c r="CEF109" s="57"/>
      <c r="CEG109" s="57"/>
      <c r="CEH109" s="57"/>
      <c r="CEI109" s="57"/>
      <c r="CEJ109" s="57"/>
      <c r="CEK109" s="57"/>
      <c r="CEL109" s="57"/>
      <c r="CEM109" s="57"/>
      <c r="CEN109" s="57"/>
      <c r="CEO109" s="57"/>
      <c r="CEP109" s="57"/>
      <c r="CEQ109" s="57"/>
      <c r="CER109" s="57"/>
      <c r="CES109" s="57"/>
      <c r="CET109" s="57"/>
      <c r="CEU109" s="57"/>
      <c r="CEV109" s="57"/>
      <c r="CEW109" s="57"/>
      <c r="CEX109" s="57"/>
      <c r="CEY109" s="57"/>
      <c r="CEZ109" s="57"/>
      <c r="CFA109" s="57"/>
      <c r="CFB109" s="57"/>
      <c r="CFC109" s="57"/>
      <c r="CFD109" s="57"/>
      <c r="CFE109" s="57"/>
      <c r="CFF109" s="57"/>
      <c r="CFG109" s="57"/>
      <c r="CFH109" s="57"/>
      <c r="CFI109" s="57"/>
      <c r="CFJ109" s="57"/>
      <c r="CFK109" s="57"/>
      <c r="CFL109" s="57"/>
      <c r="CFM109" s="57"/>
      <c r="CFN109" s="57"/>
      <c r="CFO109" s="57"/>
      <c r="CFP109" s="57"/>
      <c r="CFQ109" s="57"/>
      <c r="CFR109" s="57"/>
      <c r="CFS109" s="57"/>
      <c r="CFT109" s="57"/>
      <c r="CFU109" s="57"/>
      <c r="CFV109" s="57"/>
      <c r="CFW109" s="57"/>
      <c r="CFX109" s="57"/>
      <c r="CFY109" s="57"/>
      <c r="CFZ109" s="57"/>
      <c r="CGA109" s="57"/>
      <c r="CGB109" s="57"/>
      <c r="CGC109" s="57"/>
      <c r="CGD109" s="57"/>
      <c r="CGE109" s="57"/>
      <c r="CGF109" s="57"/>
      <c r="CGG109" s="57"/>
      <c r="CGH109" s="57"/>
      <c r="CGI109" s="57"/>
      <c r="CGJ109" s="57"/>
      <c r="CGK109" s="57"/>
      <c r="CGL109" s="57"/>
      <c r="CGM109" s="57"/>
      <c r="CGN109" s="57"/>
      <c r="CGO109" s="57"/>
      <c r="CGP109" s="57"/>
      <c r="CGQ109" s="57"/>
      <c r="CGR109" s="57"/>
      <c r="CGS109" s="57"/>
      <c r="CGT109" s="57"/>
      <c r="CGU109" s="57"/>
      <c r="CGV109" s="57"/>
      <c r="CGW109" s="57"/>
      <c r="CGX109" s="57"/>
      <c r="CGY109" s="57"/>
      <c r="CGZ109" s="57"/>
      <c r="CHA109" s="57"/>
      <c r="CHB109" s="57"/>
      <c r="CHC109" s="57"/>
      <c r="CHD109" s="57"/>
      <c r="CHE109" s="57"/>
      <c r="CHF109" s="57"/>
      <c r="CHG109" s="57"/>
      <c r="CHH109" s="57"/>
      <c r="CHI109" s="57"/>
      <c r="CHJ109" s="57"/>
      <c r="CHK109" s="57"/>
      <c r="CHL109" s="57"/>
      <c r="CHM109" s="57"/>
      <c r="CHN109" s="57"/>
      <c r="CHO109" s="57"/>
      <c r="CHP109" s="57"/>
      <c r="CHQ109" s="57"/>
      <c r="CHR109" s="57"/>
      <c r="CHS109" s="57"/>
      <c r="CHT109" s="57"/>
      <c r="CHU109" s="57"/>
      <c r="CHV109" s="57"/>
      <c r="CHW109" s="57"/>
      <c r="CHX109" s="57"/>
      <c r="CHY109" s="57"/>
      <c r="CHZ109" s="57"/>
      <c r="CIA109" s="57"/>
      <c r="CIB109" s="57"/>
      <c r="CIC109" s="57"/>
      <c r="CID109" s="57"/>
      <c r="CIE109" s="57"/>
      <c r="CIF109" s="57"/>
      <c r="CIG109" s="57"/>
      <c r="CIH109" s="57"/>
      <c r="CII109" s="57"/>
      <c r="CIJ109" s="57"/>
      <c r="CIK109" s="57"/>
      <c r="CIL109" s="57"/>
      <c r="CIM109" s="57"/>
      <c r="CIN109" s="57"/>
      <c r="CIO109" s="57"/>
      <c r="CIP109" s="57"/>
      <c r="CIQ109" s="57"/>
      <c r="CIR109" s="57"/>
      <c r="CIS109" s="57"/>
      <c r="CIT109" s="57"/>
      <c r="CIU109" s="57"/>
      <c r="CIV109" s="57"/>
      <c r="CIW109" s="57"/>
      <c r="CIX109" s="57"/>
      <c r="CIY109" s="57"/>
      <c r="CIZ109" s="57"/>
      <c r="CJA109" s="57"/>
      <c r="CJB109" s="57"/>
      <c r="CJC109" s="57"/>
      <c r="CJD109" s="57"/>
      <c r="CJE109" s="57"/>
      <c r="CJF109" s="57"/>
      <c r="CJG109" s="57"/>
      <c r="CJH109" s="57"/>
      <c r="CJI109" s="57"/>
      <c r="CJJ109" s="57"/>
      <c r="CJK109" s="57"/>
      <c r="CJL109" s="57"/>
      <c r="CJM109" s="57"/>
      <c r="CJN109" s="57"/>
      <c r="CJO109" s="57"/>
      <c r="CJP109" s="57"/>
      <c r="CJQ109" s="57"/>
      <c r="CJR109" s="57"/>
      <c r="CJS109" s="57"/>
      <c r="CJT109" s="57"/>
      <c r="CJU109" s="57"/>
      <c r="CJV109" s="57"/>
      <c r="CJW109" s="57"/>
      <c r="CJX109" s="57"/>
      <c r="CJY109" s="57"/>
      <c r="CJZ109" s="57"/>
      <c r="CKA109" s="57"/>
      <c r="CKB109" s="57"/>
      <c r="CKC109" s="57"/>
      <c r="CKD109" s="57"/>
      <c r="CKE109" s="57"/>
      <c r="CKF109" s="57"/>
      <c r="CKG109" s="57"/>
      <c r="CKH109" s="57"/>
      <c r="CKI109" s="57"/>
      <c r="CKJ109" s="57"/>
      <c r="CKK109" s="57"/>
      <c r="CKL109" s="57"/>
      <c r="CKM109" s="57"/>
      <c r="CKN109" s="57"/>
      <c r="CKO109" s="57"/>
      <c r="CKP109" s="57"/>
      <c r="CKQ109" s="57"/>
      <c r="CKR109" s="57"/>
      <c r="CKS109" s="57"/>
      <c r="CKT109" s="57"/>
      <c r="CKU109" s="57"/>
      <c r="CKV109" s="57"/>
      <c r="CKW109" s="57"/>
      <c r="CKX109" s="57"/>
      <c r="CKY109" s="57"/>
      <c r="CKZ109" s="57"/>
      <c r="CLA109" s="57"/>
      <c r="CLB109" s="57"/>
      <c r="CLC109" s="57"/>
      <c r="CLD109" s="57"/>
      <c r="CLE109" s="57"/>
      <c r="CLF109" s="57"/>
      <c r="CLG109" s="57"/>
      <c r="CLH109" s="57"/>
      <c r="CLI109" s="57"/>
      <c r="CLJ109" s="57"/>
      <c r="CLK109" s="57"/>
      <c r="CLL109" s="57"/>
      <c r="CLM109" s="57"/>
      <c r="CLN109" s="57"/>
      <c r="CLO109" s="57"/>
      <c r="CLP109" s="57"/>
      <c r="CLQ109" s="57"/>
      <c r="CLR109" s="57"/>
      <c r="CLS109" s="57"/>
      <c r="CLT109" s="57"/>
      <c r="CLU109" s="57"/>
      <c r="CLV109" s="57"/>
      <c r="CLW109" s="57"/>
      <c r="CLX109" s="57"/>
      <c r="CLY109" s="57"/>
      <c r="CLZ109" s="57"/>
      <c r="CMA109" s="57"/>
      <c r="CMB109" s="57"/>
      <c r="CMC109" s="57"/>
      <c r="CMD109" s="57"/>
      <c r="CME109" s="57"/>
      <c r="CMF109" s="57"/>
      <c r="CMG109" s="57"/>
      <c r="CMH109" s="57"/>
      <c r="CMI109" s="57"/>
      <c r="CMJ109" s="57"/>
      <c r="CMK109" s="57"/>
      <c r="CML109" s="57"/>
      <c r="CMM109" s="57"/>
      <c r="CMN109" s="57"/>
      <c r="CMO109" s="57"/>
      <c r="CMP109" s="57"/>
      <c r="CMQ109" s="57"/>
      <c r="CMR109" s="57"/>
      <c r="CMS109" s="57"/>
      <c r="CMT109" s="57"/>
      <c r="CMU109" s="57"/>
      <c r="CMV109" s="57"/>
      <c r="CMW109" s="57"/>
      <c r="CMX109" s="57"/>
      <c r="CMY109" s="57"/>
      <c r="CMZ109" s="57"/>
      <c r="CNA109" s="57"/>
      <c r="CNB109" s="57"/>
      <c r="CNC109" s="57"/>
      <c r="CND109" s="57"/>
      <c r="CNE109" s="57"/>
      <c r="CNF109" s="57"/>
      <c r="CNG109" s="57"/>
      <c r="CNH109" s="57"/>
      <c r="CNI109" s="57"/>
      <c r="CNJ109" s="57"/>
      <c r="CNK109" s="57"/>
      <c r="CNL109" s="57"/>
      <c r="CNM109" s="57"/>
      <c r="CNN109" s="57"/>
      <c r="CNO109" s="57"/>
      <c r="CNP109" s="57"/>
      <c r="CNQ109" s="57"/>
      <c r="CNR109" s="57"/>
      <c r="CNS109" s="57"/>
      <c r="CNT109" s="57"/>
      <c r="CNU109" s="57"/>
      <c r="CNV109" s="57"/>
      <c r="CNW109" s="57"/>
      <c r="CNX109" s="57"/>
      <c r="CNY109" s="57"/>
      <c r="CNZ109" s="57"/>
      <c r="COA109" s="57"/>
      <c r="COB109" s="57"/>
      <c r="COC109" s="57"/>
      <c r="COD109" s="57"/>
      <c r="COE109" s="57"/>
      <c r="COF109" s="57"/>
      <c r="COG109" s="57"/>
      <c r="COH109" s="57"/>
      <c r="COI109" s="57"/>
      <c r="COJ109" s="57"/>
      <c r="COK109" s="57"/>
      <c r="COL109" s="57"/>
      <c r="COM109" s="57"/>
      <c r="CON109" s="57"/>
      <c r="COO109" s="57"/>
      <c r="COP109" s="57"/>
      <c r="COQ109" s="57"/>
      <c r="COR109" s="57"/>
      <c r="COS109" s="57"/>
      <c r="COT109" s="57"/>
      <c r="COU109" s="57"/>
      <c r="COV109" s="57"/>
      <c r="COW109" s="57"/>
      <c r="COX109" s="57"/>
      <c r="COY109" s="57"/>
      <c r="COZ109" s="57"/>
      <c r="CPA109" s="57"/>
      <c r="CPB109" s="57"/>
      <c r="CPC109" s="57"/>
      <c r="CPD109" s="57"/>
      <c r="CPE109" s="57"/>
      <c r="CPF109" s="57"/>
      <c r="CPG109" s="57"/>
      <c r="CPH109" s="57"/>
      <c r="CPI109" s="57"/>
      <c r="CPJ109" s="57"/>
      <c r="CPK109" s="57"/>
      <c r="CPL109" s="57"/>
      <c r="CPM109" s="57"/>
      <c r="CPN109" s="57"/>
      <c r="CPO109" s="57"/>
      <c r="CPP109" s="57"/>
      <c r="CPQ109" s="57"/>
      <c r="CPR109" s="57"/>
      <c r="CPS109" s="57"/>
      <c r="CPT109" s="57"/>
      <c r="CPU109" s="57"/>
      <c r="CPV109" s="57"/>
      <c r="CPW109" s="57"/>
      <c r="CPX109" s="57"/>
      <c r="CPY109" s="57"/>
      <c r="CPZ109" s="57"/>
      <c r="CQA109" s="57"/>
      <c r="CQB109" s="57"/>
      <c r="CQC109" s="57"/>
      <c r="CQD109" s="57"/>
      <c r="CQE109" s="57"/>
      <c r="CQF109" s="57"/>
      <c r="CQG109" s="57"/>
      <c r="CQH109" s="57"/>
      <c r="CQI109" s="57"/>
      <c r="CQJ109" s="57"/>
      <c r="CQK109" s="57"/>
      <c r="CQL109" s="57"/>
      <c r="CQM109" s="57"/>
      <c r="CQN109" s="57"/>
      <c r="CQO109" s="57"/>
      <c r="CQP109" s="57"/>
      <c r="CQQ109" s="57"/>
      <c r="CQR109" s="57"/>
      <c r="CQS109" s="57"/>
      <c r="CQT109" s="57"/>
      <c r="CQU109" s="57"/>
      <c r="CQV109" s="57"/>
      <c r="CQW109" s="57"/>
      <c r="CQX109" s="57"/>
      <c r="CQY109" s="57"/>
      <c r="CQZ109" s="57"/>
      <c r="CRA109" s="57"/>
      <c r="CRB109" s="57"/>
      <c r="CRC109" s="57"/>
      <c r="CRD109" s="57"/>
      <c r="CRE109" s="57"/>
      <c r="CRF109" s="57"/>
      <c r="CRG109" s="57"/>
      <c r="CRH109" s="57"/>
      <c r="CRI109" s="57"/>
      <c r="CRJ109" s="57"/>
      <c r="CRK109" s="57"/>
      <c r="CRL109" s="57"/>
      <c r="CRM109" s="57"/>
      <c r="CRN109" s="57"/>
      <c r="CRO109" s="57"/>
      <c r="CRP109" s="57"/>
      <c r="CRQ109" s="57"/>
      <c r="CRR109" s="57"/>
      <c r="CRS109" s="57"/>
      <c r="CRT109" s="57"/>
      <c r="CRU109" s="57"/>
      <c r="CRV109" s="57"/>
      <c r="CRW109" s="57"/>
      <c r="CRX109" s="57"/>
      <c r="CRY109" s="57"/>
      <c r="CRZ109" s="57"/>
      <c r="CSA109" s="57"/>
      <c r="CSB109" s="57"/>
      <c r="CSC109" s="57"/>
      <c r="CSD109" s="57"/>
      <c r="CSE109" s="57"/>
      <c r="CSF109" s="57"/>
      <c r="CSG109" s="57"/>
      <c r="CSH109" s="57"/>
      <c r="CSI109" s="57"/>
      <c r="CSJ109" s="57"/>
      <c r="CSK109" s="57"/>
      <c r="CSL109" s="57"/>
      <c r="CSM109" s="57"/>
      <c r="CSN109" s="57"/>
      <c r="CSO109" s="57"/>
      <c r="CSP109" s="57"/>
      <c r="CSQ109" s="57"/>
      <c r="CSR109" s="57"/>
      <c r="CSS109" s="57"/>
      <c r="CST109" s="57"/>
      <c r="CSU109" s="57"/>
      <c r="CSV109" s="57"/>
      <c r="CSW109" s="57"/>
      <c r="CSX109" s="57"/>
      <c r="CSY109" s="57"/>
      <c r="CSZ109" s="57"/>
      <c r="CTA109" s="57"/>
      <c r="CTB109" s="57"/>
      <c r="CTC109" s="57"/>
      <c r="CTD109" s="57"/>
      <c r="CTE109" s="57"/>
      <c r="CTF109" s="57"/>
      <c r="CTG109" s="57"/>
      <c r="CTH109" s="57"/>
      <c r="CTI109" s="57"/>
      <c r="CTJ109" s="57"/>
      <c r="CTK109" s="57"/>
      <c r="CTL109" s="57"/>
      <c r="CTM109" s="57"/>
      <c r="CTN109" s="57"/>
      <c r="CTO109" s="57"/>
      <c r="CTP109" s="57"/>
      <c r="CTQ109" s="57"/>
      <c r="CTR109" s="57"/>
      <c r="CTS109" s="57"/>
      <c r="CTT109" s="57"/>
      <c r="CTU109" s="57"/>
      <c r="CTV109" s="57"/>
      <c r="CTW109" s="57"/>
      <c r="CTX109" s="57"/>
      <c r="CTY109" s="57"/>
      <c r="CTZ109" s="57"/>
      <c r="CUA109" s="57"/>
      <c r="CUB109" s="57"/>
      <c r="CUC109" s="57"/>
      <c r="CUD109" s="57"/>
      <c r="CUE109" s="57"/>
      <c r="CUF109" s="57"/>
      <c r="CUG109" s="57"/>
      <c r="CUH109" s="57"/>
      <c r="CUI109" s="57"/>
      <c r="CUJ109" s="57"/>
      <c r="CUK109" s="57"/>
      <c r="CUL109" s="57"/>
      <c r="CUM109" s="57"/>
      <c r="CUN109" s="57"/>
      <c r="CUO109" s="57"/>
      <c r="CUP109" s="57"/>
      <c r="CUQ109" s="57"/>
      <c r="CUR109" s="57"/>
      <c r="CUS109" s="57"/>
      <c r="CUT109" s="57"/>
      <c r="CUU109" s="57"/>
      <c r="CUV109" s="57"/>
      <c r="CUW109" s="57"/>
      <c r="CUX109" s="57"/>
      <c r="CUY109" s="57"/>
      <c r="CUZ109" s="57"/>
      <c r="CVA109" s="57"/>
      <c r="CVB109" s="57"/>
      <c r="CVC109" s="57"/>
      <c r="CVD109" s="57"/>
      <c r="CVE109" s="57"/>
      <c r="CVF109" s="57"/>
      <c r="CVG109" s="57"/>
      <c r="CVH109" s="57"/>
      <c r="CVI109" s="57"/>
      <c r="CVJ109" s="57"/>
      <c r="CVK109" s="57"/>
      <c r="CVL109" s="57"/>
      <c r="CVM109" s="57"/>
      <c r="CVN109" s="57"/>
      <c r="CVO109" s="57"/>
      <c r="CVP109" s="57"/>
      <c r="CVQ109" s="57"/>
      <c r="CVR109" s="57"/>
      <c r="CVS109" s="57"/>
      <c r="CVT109" s="57"/>
      <c r="CVU109" s="57"/>
      <c r="CVV109" s="57"/>
      <c r="CVW109" s="57"/>
      <c r="CVX109" s="57"/>
      <c r="CVY109" s="57"/>
      <c r="CVZ109" s="57"/>
      <c r="CWA109" s="57"/>
      <c r="CWB109" s="57"/>
      <c r="CWC109" s="57"/>
      <c r="CWD109" s="57"/>
      <c r="CWE109" s="57"/>
      <c r="CWF109" s="57"/>
      <c r="CWG109" s="57"/>
      <c r="CWH109" s="57"/>
      <c r="CWI109" s="57"/>
      <c r="CWJ109" s="57"/>
      <c r="CWK109" s="57"/>
      <c r="CWL109" s="57"/>
      <c r="CWM109" s="57"/>
      <c r="CWN109" s="57"/>
      <c r="CWO109" s="57"/>
      <c r="CWP109" s="57"/>
      <c r="CWQ109" s="57"/>
      <c r="CWR109" s="57"/>
      <c r="CWS109" s="57"/>
      <c r="CWT109" s="57"/>
      <c r="CWU109" s="57"/>
      <c r="CWV109" s="57"/>
      <c r="CWW109" s="57"/>
      <c r="CWX109" s="57"/>
      <c r="CWY109" s="57"/>
      <c r="CWZ109" s="57"/>
      <c r="CXA109" s="57"/>
      <c r="CXB109" s="57"/>
      <c r="CXC109" s="57"/>
      <c r="CXD109" s="57"/>
      <c r="CXE109" s="57"/>
      <c r="CXF109" s="57"/>
      <c r="CXG109" s="57"/>
      <c r="CXH109" s="57"/>
      <c r="CXI109" s="57"/>
      <c r="CXJ109" s="57"/>
      <c r="CXK109" s="57"/>
      <c r="CXL109" s="57"/>
      <c r="CXM109" s="57"/>
      <c r="CXN109" s="57"/>
      <c r="CXO109" s="57"/>
      <c r="CXP109" s="57"/>
      <c r="CXQ109" s="57"/>
      <c r="CXR109" s="57"/>
      <c r="CXS109" s="57"/>
      <c r="CXT109" s="57"/>
      <c r="CXU109" s="57"/>
      <c r="CXV109" s="57"/>
      <c r="CXW109" s="57"/>
      <c r="CXX109" s="57"/>
      <c r="CXY109" s="57"/>
      <c r="CXZ109" s="57"/>
      <c r="CYA109" s="57"/>
      <c r="CYB109" s="57"/>
      <c r="CYC109" s="57"/>
      <c r="CYD109" s="57"/>
      <c r="CYE109" s="57"/>
      <c r="CYF109" s="57"/>
      <c r="CYG109" s="57"/>
      <c r="CYH109" s="57"/>
      <c r="CYI109" s="57"/>
      <c r="CYJ109" s="57"/>
      <c r="CYK109" s="57"/>
      <c r="CYL109" s="57"/>
      <c r="CYM109" s="57"/>
      <c r="CYN109" s="57"/>
      <c r="CYO109" s="57"/>
      <c r="CYP109" s="57"/>
      <c r="CYQ109" s="57"/>
      <c r="CYR109" s="57"/>
      <c r="CYS109" s="57"/>
      <c r="CYT109" s="57"/>
      <c r="CYU109" s="57"/>
      <c r="CYV109" s="57"/>
      <c r="CYW109" s="57"/>
      <c r="CYX109" s="57"/>
      <c r="CYY109" s="57"/>
      <c r="CYZ109" s="57"/>
      <c r="CZA109" s="57"/>
      <c r="CZB109" s="57"/>
      <c r="CZC109" s="57"/>
      <c r="CZD109" s="57"/>
      <c r="CZE109" s="57"/>
      <c r="CZF109" s="57"/>
      <c r="CZG109" s="57"/>
      <c r="CZH109" s="57"/>
      <c r="CZI109" s="57"/>
      <c r="CZJ109" s="57"/>
      <c r="CZK109" s="57"/>
      <c r="CZL109" s="57"/>
      <c r="CZM109" s="57"/>
      <c r="CZN109" s="57"/>
      <c r="CZO109" s="57"/>
      <c r="CZP109" s="57"/>
      <c r="CZQ109" s="57"/>
      <c r="CZR109" s="57"/>
      <c r="CZS109" s="57"/>
      <c r="CZT109" s="57"/>
      <c r="CZU109" s="57"/>
      <c r="CZV109" s="57"/>
      <c r="CZW109" s="57"/>
      <c r="CZX109" s="57"/>
      <c r="CZY109" s="57"/>
      <c r="CZZ109" s="57"/>
      <c r="DAA109" s="57"/>
      <c r="DAB109" s="57"/>
      <c r="DAC109" s="57"/>
      <c r="DAD109" s="57"/>
      <c r="DAE109" s="57"/>
      <c r="DAF109" s="57"/>
      <c r="DAG109" s="57"/>
      <c r="DAH109" s="57"/>
      <c r="DAI109" s="57"/>
      <c r="DAJ109" s="57"/>
      <c r="DAK109" s="57"/>
      <c r="DAL109" s="57"/>
      <c r="DAM109" s="57"/>
      <c r="DAN109" s="57"/>
      <c r="DAO109" s="57"/>
      <c r="DAP109" s="57"/>
      <c r="DAQ109" s="57"/>
      <c r="DAR109" s="57"/>
      <c r="DAS109" s="57"/>
      <c r="DAT109" s="57"/>
      <c r="DAU109" s="57"/>
      <c r="DAV109" s="57"/>
      <c r="DAW109" s="57"/>
      <c r="DAX109" s="57"/>
      <c r="DAY109" s="57"/>
      <c r="DAZ109" s="57"/>
      <c r="DBA109" s="57"/>
      <c r="DBB109" s="57"/>
      <c r="DBC109" s="57"/>
      <c r="DBD109" s="57"/>
      <c r="DBE109" s="57"/>
      <c r="DBF109" s="57"/>
      <c r="DBG109" s="57"/>
      <c r="DBH109" s="57"/>
      <c r="DBI109" s="57"/>
      <c r="DBJ109" s="57"/>
      <c r="DBK109" s="57"/>
      <c r="DBL109" s="57"/>
      <c r="DBM109" s="57"/>
      <c r="DBN109" s="57"/>
      <c r="DBO109" s="57"/>
      <c r="DBP109" s="57"/>
      <c r="DBQ109" s="57"/>
      <c r="DBR109" s="57"/>
      <c r="DBS109" s="57"/>
      <c r="DBT109" s="57"/>
      <c r="DBU109" s="57"/>
      <c r="DBV109" s="57"/>
      <c r="DBW109" s="57"/>
      <c r="DBX109" s="57"/>
      <c r="DBY109" s="57"/>
      <c r="DBZ109" s="57"/>
      <c r="DCA109" s="57"/>
      <c r="DCB109" s="57"/>
      <c r="DCC109" s="57"/>
      <c r="DCD109" s="57"/>
      <c r="DCE109" s="57"/>
      <c r="DCF109" s="57"/>
      <c r="DCG109" s="57"/>
      <c r="DCH109" s="57"/>
      <c r="DCI109" s="57"/>
      <c r="DCJ109" s="57"/>
      <c r="DCK109" s="57"/>
      <c r="DCL109" s="57"/>
      <c r="DCM109" s="57"/>
      <c r="DCN109" s="57"/>
      <c r="DCO109" s="57"/>
      <c r="DCP109" s="57"/>
      <c r="DCQ109" s="57"/>
      <c r="DCR109" s="57"/>
      <c r="DCS109" s="57"/>
      <c r="DCT109" s="57"/>
      <c r="DCU109" s="57"/>
      <c r="DCV109" s="57"/>
      <c r="DCW109" s="57"/>
      <c r="DCX109" s="57"/>
      <c r="DCY109" s="57"/>
      <c r="DCZ109" s="57"/>
      <c r="DDA109" s="57"/>
      <c r="DDB109" s="57"/>
      <c r="DDC109" s="57"/>
      <c r="DDD109" s="57"/>
      <c r="DDE109" s="57"/>
      <c r="DDF109" s="57"/>
      <c r="DDG109" s="57"/>
      <c r="DDH109" s="57"/>
      <c r="DDI109" s="57"/>
      <c r="DDJ109" s="57"/>
      <c r="DDK109" s="57"/>
      <c r="DDL109" s="57"/>
      <c r="DDM109" s="57"/>
      <c r="DDN109" s="57"/>
      <c r="DDO109" s="57"/>
      <c r="DDP109" s="57"/>
      <c r="DDQ109" s="57"/>
      <c r="DDR109" s="57"/>
      <c r="DDS109" s="57"/>
      <c r="DDT109" s="57"/>
      <c r="DDU109" s="57"/>
      <c r="DDV109" s="57"/>
      <c r="DDW109" s="57"/>
      <c r="DDX109" s="57"/>
      <c r="DDY109" s="57"/>
      <c r="DDZ109" s="57"/>
      <c r="DEA109" s="57"/>
      <c r="DEB109" s="57"/>
      <c r="DEC109" s="57"/>
      <c r="DED109" s="57"/>
      <c r="DEE109" s="57"/>
      <c r="DEF109" s="57"/>
      <c r="DEG109" s="57"/>
      <c r="DEH109" s="57"/>
      <c r="DEI109" s="57"/>
      <c r="DEJ109" s="57"/>
      <c r="DEK109" s="57"/>
      <c r="DEL109" s="57"/>
      <c r="DEM109" s="57"/>
      <c r="DEN109" s="57"/>
      <c r="DEO109" s="57"/>
      <c r="DEP109" s="57"/>
      <c r="DEQ109" s="57"/>
      <c r="DER109" s="57"/>
      <c r="DES109" s="57"/>
      <c r="DET109" s="57"/>
      <c r="DEU109" s="57"/>
      <c r="DEV109" s="57"/>
      <c r="DEW109" s="57"/>
      <c r="DEX109" s="57"/>
      <c r="DEY109" s="57"/>
      <c r="DEZ109" s="57"/>
      <c r="DFA109" s="57"/>
      <c r="DFB109" s="57"/>
      <c r="DFC109" s="57"/>
      <c r="DFD109" s="57"/>
      <c r="DFE109" s="57"/>
      <c r="DFF109" s="57"/>
      <c r="DFG109" s="57"/>
      <c r="DFH109" s="57"/>
      <c r="DFI109" s="57"/>
      <c r="DFJ109" s="57"/>
      <c r="DFK109" s="57"/>
      <c r="DFL109" s="57"/>
      <c r="DFM109" s="57"/>
      <c r="DFN109" s="57"/>
      <c r="DFO109" s="57"/>
      <c r="DFP109" s="57"/>
      <c r="DFQ109" s="57"/>
      <c r="DFR109" s="57"/>
      <c r="DFS109" s="57"/>
      <c r="DFT109" s="57"/>
      <c r="DFU109" s="57"/>
      <c r="DFV109" s="57"/>
      <c r="DFW109" s="57"/>
      <c r="DFX109" s="57"/>
      <c r="DFY109" s="57"/>
      <c r="DFZ109" s="57"/>
      <c r="DGA109" s="57"/>
      <c r="DGB109" s="57"/>
      <c r="DGC109" s="57"/>
      <c r="DGD109" s="57"/>
      <c r="DGE109" s="57"/>
      <c r="DGF109" s="57"/>
      <c r="DGG109" s="57"/>
      <c r="DGH109" s="57"/>
      <c r="DGI109" s="57"/>
      <c r="DGJ109" s="57"/>
      <c r="DGK109" s="57"/>
      <c r="DGL109" s="57"/>
      <c r="DGM109" s="57"/>
      <c r="DGN109" s="57"/>
      <c r="DGO109" s="57"/>
      <c r="DGP109" s="57"/>
      <c r="DGQ109" s="57"/>
      <c r="DGR109" s="57"/>
      <c r="DGS109" s="57"/>
      <c r="DGT109" s="57"/>
      <c r="DGU109" s="57"/>
      <c r="DGV109" s="57"/>
      <c r="DGW109" s="57"/>
      <c r="DGX109" s="57"/>
      <c r="DGY109" s="57"/>
      <c r="DGZ109" s="57"/>
      <c r="DHA109" s="57"/>
      <c r="DHB109" s="57"/>
      <c r="DHC109" s="57"/>
      <c r="DHD109" s="57"/>
      <c r="DHE109" s="57"/>
      <c r="DHF109" s="57"/>
      <c r="DHG109" s="57"/>
      <c r="DHH109" s="57"/>
      <c r="DHI109" s="57"/>
      <c r="DHJ109" s="57"/>
      <c r="DHK109" s="57"/>
      <c r="DHL109" s="57"/>
      <c r="DHM109" s="57"/>
      <c r="DHN109" s="57"/>
      <c r="DHO109" s="57"/>
      <c r="DHP109" s="57"/>
      <c r="DHQ109" s="57"/>
      <c r="DHR109" s="57"/>
      <c r="DHS109" s="57"/>
      <c r="DHT109" s="57"/>
      <c r="DHU109" s="57"/>
      <c r="DHV109" s="57"/>
      <c r="DHW109" s="57"/>
      <c r="DHX109" s="57"/>
      <c r="DHY109" s="57"/>
      <c r="DHZ109" s="57"/>
      <c r="DIA109" s="57"/>
      <c r="DIB109" s="57"/>
      <c r="DIC109" s="57"/>
      <c r="DID109" s="57"/>
      <c r="DIE109" s="57"/>
      <c r="DIF109" s="57"/>
      <c r="DIG109" s="57"/>
      <c r="DIH109" s="57"/>
      <c r="DII109" s="57"/>
      <c r="DIJ109" s="57"/>
      <c r="DIK109" s="57"/>
      <c r="DIL109" s="57"/>
      <c r="DIM109" s="57"/>
      <c r="DIN109" s="57"/>
      <c r="DIO109" s="57"/>
      <c r="DIP109" s="57"/>
      <c r="DIQ109" s="57"/>
      <c r="DIR109" s="57"/>
      <c r="DIS109" s="57"/>
      <c r="DIT109" s="57"/>
      <c r="DIU109" s="57"/>
      <c r="DIV109" s="57"/>
      <c r="DIW109" s="57"/>
      <c r="DIX109" s="57"/>
      <c r="DIY109" s="57"/>
      <c r="DIZ109" s="57"/>
      <c r="DJA109" s="57"/>
      <c r="DJB109" s="57"/>
      <c r="DJC109" s="57"/>
      <c r="DJD109" s="57"/>
      <c r="DJE109" s="57"/>
      <c r="DJF109" s="57"/>
      <c r="DJG109" s="57"/>
      <c r="DJH109" s="57"/>
      <c r="DJI109" s="57"/>
      <c r="DJJ109" s="57"/>
      <c r="DJK109" s="57"/>
      <c r="DJL109" s="57"/>
      <c r="DJM109" s="57"/>
      <c r="DJN109" s="57"/>
      <c r="DJO109" s="57"/>
      <c r="DJP109" s="57"/>
      <c r="DJQ109" s="57"/>
      <c r="DJR109" s="57"/>
      <c r="DJS109" s="57"/>
      <c r="DJT109" s="57"/>
      <c r="DJU109" s="57"/>
      <c r="DJV109" s="57"/>
      <c r="DJW109" s="57"/>
      <c r="DJX109" s="57"/>
      <c r="DJY109" s="57"/>
      <c r="DJZ109" s="57"/>
      <c r="DKA109" s="57"/>
      <c r="DKB109" s="57"/>
      <c r="DKC109" s="57"/>
      <c r="DKD109" s="57"/>
      <c r="DKE109" s="57"/>
      <c r="DKF109" s="57"/>
      <c r="DKG109" s="57"/>
      <c r="DKH109" s="57"/>
      <c r="DKI109" s="57"/>
      <c r="DKJ109" s="57"/>
      <c r="DKK109" s="57"/>
      <c r="DKL109" s="57"/>
      <c r="DKM109" s="57"/>
      <c r="DKN109" s="57"/>
      <c r="DKO109" s="57"/>
      <c r="DKP109" s="57"/>
      <c r="DKQ109" s="57"/>
      <c r="DKR109" s="57"/>
      <c r="DKS109" s="57"/>
      <c r="DKT109" s="57"/>
      <c r="DKU109" s="57"/>
      <c r="DKV109" s="57"/>
      <c r="DKW109" s="57"/>
      <c r="DKX109" s="57"/>
      <c r="DKY109" s="57"/>
      <c r="DKZ109" s="57"/>
      <c r="DLA109" s="57"/>
      <c r="DLB109" s="57"/>
      <c r="DLC109" s="57"/>
      <c r="DLD109" s="57"/>
      <c r="DLE109" s="57"/>
      <c r="DLF109" s="57"/>
      <c r="DLG109" s="57"/>
      <c r="DLH109" s="57"/>
      <c r="DLI109" s="57"/>
      <c r="DLJ109" s="57"/>
      <c r="DLK109" s="57"/>
      <c r="DLL109" s="57"/>
      <c r="DLM109" s="57"/>
      <c r="DLN109" s="57"/>
      <c r="DLO109" s="57"/>
      <c r="DLP109" s="57"/>
      <c r="DLQ109" s="57"/>
      <c r="DLR109" s="57"/>
      <c r="DLS109" s="57"/>
      <c r="DLT109" s="57"/>
      <c r="DLU109" s="57"/>
      <c r="DLV109" s="57"/>
      <c r="DLW109" s="57"/>
      <c r="DLX109" s="57"/>
      <c r="DLY109" s="57"/>
      <c r="DLZ109" s="57"/>
      <c r="DMA109" s="57"/>
      <c r="DMB109" s="57"/>
      <c r="DMC109" s="57"/>
      <c r="DMD109" s="57"/>
      <c r="DME109" s="57"/>
      <c r="DMF109" s="57"/>
      <c r="DMG109" s="57"/>
      <c r="DMH109" s="57"/>
      <c r="DMI109" s="57"/>
      <c r="DMJ109" s="57"/>
      <c r="DMK109" s="57"/>
      <c r="DML109" s="57"/>
      <c r="DMM109" s="57"/>
      <c r="DMN109" s="57"/>
      <c r="DMO109" s="57"/>
      <c r="DMP109" s="57"/>
      <c r="DMQ109" s="57"/>
      <c r="DMR109" s="57"/>
      <c r="DMS109" s="57"/>
      <c r="DMT109" s="57"/>
      <c r="DMU109" s="57"/>
      <c r="DMV109" s="57"/>
      <c r="DMW109" s="57"/>
      <c r="DMX109" s="57"/>
      <c r="DMY109" s="57"/>
      <c r="DMZ109" s="57"/>
      <c r="DNA109" s="57"/>
      <c r="DNB109" s="57"/>
      <c r="DNC109" s="57"/>
      <c r="DND109" s="57"/>
      <c r="DNE109" s="57"/>
      <c r="DNF109" s="57"/>
      <c r="DNG109" s="57"/>
      <c r="DNH109" s="57"/>
      <c r="DNI109" s="57"/>
      <c r="DNJ109" s="57"/>
      <c r="DNK109" s="57"/>
      <c r="DNL109" s="57"/>
      <c r="DNM109" s="57"/>
      <c r="DNN109" s="57"/>
      <c r="DNO109" s="57"/>
      <c r="DNP109" s="57"/>
      <c r="DNQ109" s="57"/>
      <c r="DNR109" s="57"/>
      <c r="DNS109" s="57"/>
      <c r="DNT109" s="57"/>
      <c r="DNU109" s="57"/>
      <c r="DNV109" s="57"/>
      <c r="DNW109" s="57"/>
      <c r="DNX109" s="57"/>
      <c r="DNY109" s="57"/>
      <c r="DNZ109" s="57"/>
      <c r="DOA109" s="57"/>
      <c r="DOB109" s="57"/>
      <c r="DOC109" s="57"/>
      <c r="DOD109" s="57"/>
      <c r="DOE109" s="57"/>
      <c r="DOF109" s="57"/>
      <c r="DOG109" s="57"/>
      <c r="DOH109" s="57"/>
      <c r="DOI109" s="57"/>
      <c r="DOJ109" s="57"/>
      <c r="DOK109" s="57"/>
      <c r="DOL109" s="57"/>
      <c r="DOM109" s="57"/>
      <c r="DON109" s="57"/>
      <c r="DOO109" s="57"/>
      <c r="DOP109" s="57"/>
      <c r="DOQ109" s="57"/>
      <c r="DOR109" s="57"/>
      <c r="DOS109" s="57"/>
      <c r="DOT109" s="57"/>
      <c r="DOU109" s="57"/>
      <c r="DOV109" s="57"/>
      <c r="DOW109" s="57"/>
      <c r="DOX109" s="57"/>
      <c r="DOY109" s="57"/>
      <c r="DOZ109" s="57"/>
      <c r="DPA109" s="57"/>
      <c r="DPB109" s="57"/>
      <c r="DPC109" s="57"/>
      <c r="DPD109" s="57"/>
      <c r="DPE109" s="57"/>
      <c r="DPF109" s="57"/>
      <c r="DPG109" s="57"/>
      <c r="DPH109" s="57"/>
      <c r="DPI109" s="57"/>
      <c r="DPJ109" s="57"/>
      <c r="DPK109" s="57"/>
      <c r="DPL109" s="57"/>
      <c r="DPM109" s="57"/>
      <c r="DPN109" s="57"/>
      <c r="DPO109" s="57"/>
      <c r="DPP109" s="57"/>
      <c r="DPQ109" s="57"/>
      <c r="DPR109" s="57"/>
      <c r="DPS109" s="57"/>
      <c r="DPT109" s="57"/>
      <c r="DPU109" s="57"/>
      <c r="DPV109" s="57"/>
      <c r="DPW109" s="57"/>
      <c r="DPX109" s="57"/>
      <c r="DPY109" s="57"/>
      <c r="DPZ109" s="57"/>
      <c r="DQA109" s="57"/>
      <c r="DQB109" s="57"/>
      <c r="DQC109" s="57"/>
      <c r="DQD109" s="57"/>
      <c r="DQE109" s="57"/>
      <c r="DQF109" s="57"/>
      <c r="DQG109" s="57"/>
      <c r="DQH109" s="57"/>
      <c r="DQI109" s="57"/>
      <c r="DQJ109" s="57"/>
      <c r="DQK109" s="57"/>
      <c r="DQL109" s="57"/>
      <c r="DQM109" s="57"/>
      <c r="DQN109" s="57"/>
      <c r="DQO109" s="57"/>
      <c r="DQP109" s="57"/>
      <c r="DQQ109" s="57"/>
      <c r="DQR109" s="57"/>
      <c r="DQS109" s="57"/>
      <c r="DQT109" s="57"/>
      <c r="DQU109" s="57"/>
      <c r="DQV109" s="57"/>
      <c r="DQW109" s="57"/>
      <c r="DQX109" s="57"/>
      <c r="DQY109" s="57"/>
      <c r="DQZ109" s="57"/>
      <c r="DRA109" s="57"/>
      <c r="DRB109" s="57"/>
      <c r="DRC109" s="57"/>
      <c r="DRD109" s="57"/>
      <c r="DRE109" s="57"/>
      <c r="DRF109" s="57"/>
      <c r="DRG109" s="57"/>
      <c r="DRH109" s="57"/>
      <c r="DRI109" s="57"/>
      <c r="DRJ109" s="57"/>
      <c r="DRK109" s="57"/>
      <c r="DRL109" s="57"/>
      <c r="DRM109" s="57"/>
      <c r="DRN109" s="57"/>
      <c r="DRO109" s="57"/>
      <c r="DRP109" s="57"/>
      <c r="DRQ109" s="57"/>
      <c r="DRR109" s="57"/>
      <c r="DRS109" s="57"/>
      <c r="DRT109" s="57"/>
      <c r="DRU109" s="57"/>
      <c r="DRV109" s="57"/>
      <c r="DRW109" s="57"/>
      <c r="DRX109" s="57"/>
      <c r="DRY109" s="57"/>
      <c r="DRZ109" s="57"/>
      <c r="DSA109" s="57"/>
      <c r="DSB109" s="57"/>
      <c r="DSC109" s="57"/>
      <c r="DSD109" s="57"/>
      <c r="DSE109" s="57"/>
      <c r="DSF109" s="57"/>
      <c r="DSG109" s="57"/>
      <c r="DSH109" s="57"/>
      <c r="DSI109" s="57"/>
      <c r="DSJ109" s="57"/>
      <c r="DSK109" s="57"/>
      <c r="DSL109" s="57"/>
      <c r="DSM109" s="57"/>
      <c r="DSN109" s="57"/>
      <c r="DSO109" s="57"/>
      <c r="DSP109" s="57"/>
      <c r="DSQ109" s="57"/>
      <c r="DSR109" s="57"/>
      <c r="DSS109" s="57"/>
      <c r="DST109" s="57"/>
      <c r="DSU109" s="57"/>
      <c r="DSV109" s="57"/>
      <c r="DSW109" s="57"/>
      <c r="DSX109" s="57"/>
      <c r="DSY109" s="57"/>
      <c r="DSZ109" s="57"/>
      <c r="DTA109" s="57"/>
      <c r="DTB109" s="57"/>
      <c r="DTC109" s="57"/>
      <c r="DTD109" s="57"/>
      <c r="DTE109" s="57"/>
      <c r="DTF109" s="57"/>
      <c r="DTG109" s="57"/>
      <c r="DTH109" s="57"/>
      <c r="DTI109" s="57"/>
      <c r="DTJ109" s="57"/>
      <c r="DTK109" s="57"/>
      <c r="DTL109" s="57"/>
      <c r="DTM109" s="57"/>
      <c r="DTN109" s="57"/>
      <c r="DTO109" s="57"/>
      <c r="DTP109" s="57"/>
      <c r="DTQ109" s="57"/>
      <c r="DTR109" s="57"/>
      <c r="DTS109" s="57"/>
      <c r="DTT109" s="57"/>
      <c r="DTU109" s="57"/>
      <c r="DTV109" s="57"/>
      <c r="DTW109" s="57"/>
      <c r="DTX109" s="57"/>
      <c r="DTY109" s="57"/>
      <c r="DTZ109" s="57"/>
      <c r="DUA109" s="57"/>
      <c r="DUB109" s="57"/>
      <c r="DUC109" s="57"/>
      <c r="DUD109" s="57"/>
      <c r="DUE109" s="57"/>
      <c r="DUF109" s="57"/>
      <c r="DUG109" s="57"/>
      <c r="DUH109" s="57"/>
      <c r="DUI109" s="57"/>
      <c r="DUJ109" s="57"/>
      <c r="DUK109" s="57"/>
      <c r="DUL109" s="57"/>
      <c r="DUM109" s="57"/>
      <c r="DUN109" s="57"/>
      <c r="DUO109" s="57"/>
      <c r="DUP109" s="57"/>
      <c r="DUQ109" s="57"/>
      <c r="DUR109" s="57"/>
      <c r="DUS109" s="57"/>
      <c r="DUT109" s="57"/>
      <c r="DUU109" s="57"/>
      <c r="DUV109" s="57"/>
      <c r="DUW109" s="57"/>
      <c r="DUX109" s="57"/>
      <c r="DUY109" s="57"/>
      <c r="DUZ109" s="57"/>
      <c r="DVA109" s="57"/>
      <c r="DVB109" s="57"/>
      <c r="DVC109" s="57"/>
      <c r="DVD109" s="57"/>
      <c r="DVE109" s="57"/>
      <c r="DVF109" s="57"/>
      <c r="DVG109" s="57"/>
      <c r="DVH109" s="57"/>
      <c r="DVI109" s="57"/>
      <c r="DVJ109" s="57"/>
      <c r="DVK109" s="57"/>
      <c r="DVL109" s="57"/>
      <c r="DVM109" s="57"/>
      <c r="DVN109" s="57"/>
      <c r="DVO109" s="57"/>
      <c r="DVP109" s="57"/>
      <c r="DVQ109" s="57"/>
      <c r="DVR109" s="57"/>
      <c r="DVS109" s="57"/>
      <c r="DVT109" s="57"/>
      <c r="DVU109" s="57"/>
      <c r="DVV109" s="57"/>
      <c r="DVW109" s="57"/>
      <c r="DVX109" s="57"/>
      <c r="DVY109" s="57"/>
      <c r="DVZ109" s="57"/>
      <c r="DWA109" s="57"/>
      <c r="DWB109" s="57"/>
      <c r="DWC109" s="57"/>
      <c r="DWD109" s="57"/>
      <c r="DWE109" s="57"/>
      <c r="DWF109" s="57"/>
      <c r="DWG109" s="57"/>
      <c r="DWH109" s="57"/>
      <c r="DWI109" s="57"/>
      <c r="DWJ109" s="57"/>
      <c r="DWK109" s="57"/>
      <c r="DWL109" s="57"/>
      <c r="DWM109" s="57"/>
      <c r="DWN109" s="57"/>
      <c r="DWO109" s="57"/>
      <c r="DWP109" s="57"/>
      <c r="DWQ109" s="57"/>
      <c r="DWR109" s="57"/>
      <c r="DWS109" s="57"/>
      <c r="DWT109" s="57"/>
      <c r="DWU109" s="57"/>
      <c r="DWV109" s="57"/>
      <c r="DWW109" s="57"/>
      <c r="DWX109" s="57"/>
      <c r="DWY109" s="57"/>
      <c r="DWZ109" s="57"/>
      <c r="DXA109" s="57"/>
      <c r="DXB109" s="57"/>
      <c r="DXC109" s="57"/>
      <c r="DXD109" s="57"/>
      <c r="DXE109" s="57"/>
      <c r="DXF109" s="57"/>
      <c r="DXG109" s="57"/>
      <c r="DXH109" s="57"/>
      <c r="DXI109" s="57"/>
      <c r="DXJ109" s="57"/>
      <c r="DXK109" s="57"/>
      <c r="DXL109" s="57"/>
      <c r="DXM109" s="57"/>
      <c r="DXN109" s="57"/>
      <c r="DXO109" s="57"/>
      <c r="DXP109" s="57"/>
      <c r="DXQ109" s="57"/>
      <c r="DXR109" s="57"/>
      <c r="DXS109" s="57"/>
      <c r="DXT109" s="57"/>
      <c r="DXU109" s="57"/>
      <c r="DXV109" s="57"/>
      <c r="DXW109" s="57"/>
      <c r="DXX109" s="57"/>
      <c r="DXY109" s="57"/>
      <c r="DXZ109" s="57"/>
      <c r="DYA109" s="57"/>
      <c r="DYB109" s="57"/>
      <c r="DYC109" s="57"/>
      <c r="DYD109" s="57"/>
      <c r="DYE109" s="57"/>
      <c r="DYF109" s="57"/>
      <c r="DYG109" s="57"/>
      <c r="DYH109" s="57"/>
      <c r="DYI109" s="57"/>
      <c r="DYJ109" s="57"/>
      <c r="DYK109" s="57"/>
      <c r="DYL109" s="57"/>
      <c r="DYM109" s="57"/>
      <c r="DYN109" s="57"/>
      <c r="DYO109" s="57"/>
      <c r="DYP109" s="57"/>
      <c r="DYQ109" s="57"/>
      <c r="DYR109" s="57"/>
      <c r="DYS109" s="57"/>
      <c r="DYT109" s="57"/>
      <c r="DYU109" s="57"/>
      <c r="DYV109" s="57"/>
      <c r="DYW109" s="57"/>
      <c r="DYX109" s="57"/>
      <c r="DYY109" s="57"/>
      <c r="DYZ109" s="57"/>
      <c r="DZA109" s="57"/>
      <c r="DZB109" s="57"/>
      <c r="DZC109" s="57"/>
      <c r="DZD109" s="57"/>
      <c r="DZE109" s="57"/>
      <c r="DZF109" s="57"/>
      <c r="DZG109" s="57"/>
      <c r="DZH109" s="57"/>
      <c r="DZI109" s="57"/>
      <c r="DZJ109" s="57"/>
      <c r="DZK109" s="57"/>
      <c r="DZL109" s="57"/>
      <c r="DZM109" s="57"/>
      <c r="DZN109" s="57"/>
      <c r="DZO109" s="57"/>
      <c r="DZP109" s="57"/>
      <c r="DZQ109" s="57"/>
      <c r="DZR109" s="57"/>
      <c r="DZS109" s="57"/>
      <c r="DZT109" s="57"/>
      <c r="DZU109" s="57"/>
      <c r="DZV109" s="57"/>
      <c r="DZW109" s="57"/>
      <c r="DZX109" s="57"/>
      <c r="DZY109" s="57"/>
      <c r="DZZ109" s="57"/>
      <c r="EAA109" s="57"/>
      <c r="EAB109" s="57"/>
      <c r="EAC109" s="57"/>
      <c r="EAD109" s="57"/>
      <c r="EAE109" s="57"/>
      <c r="EAF109" s="57"/>
      <c r="EAG109" s="57"/>
      <c r="EAH109" s="57"/>
      <c r="EAI109" s="57"/>
      <c r="EAJ109" s="57"/>
      <c r="EAK109" s="57"/>
      <c r="EAL109" s="57"/>
      <c r="EAM109" s="57"/>
      <c r="EAN109" s="57"/>
      <c r="EAO109" s="57"/>
      <c r="EAP109" s="57"/>
      <c r="EAQ109" s="57"/>
      <c r="EAR109" s="57"/>
      <c r="EAS109" s="57"/>
      <c r="EAT109" s="57"/>
      <c r="EAU109" s="57"/>
      <c r="EAV109" s="57"/>
      <c r="EAW109" s="57"/>
      <c r="EAX109" s="57"/>
      <c r="EAY109" s="57"/>
      <c r="EAZ109" s="57"/>
      <c r="EBA109" s="57"/>
      <c r="EBB109" s="57"/>
      <c r="EBC109" s="57"/>
      <c r="EBD109" s="57"/>
      <c r="EBE109" s="57"/>
      <c r="EBF109" s="57"/>
      <c r="EBG109" s="57"/>
      <c r="EBH109" s="57"/>
      <c r="EBI109" s="57"/>
      <c r="EBJ109" s="57"/>
      <c r="EBK109" s="57"/>
      <c r="EBL109" s="57"/>
      <c r="EBM109" s="57"/>
      <c r="EBN109" s="57"/>
      <c r="EBO109" s="57"/>
      <c r="EBP109" s="57"/>
      <c r="EBQ109" s="57"/>
      <c r="EBR109" s="57"/>
      <c r="EBS109" s="57"/>
      <c r="EBT109" s="57"/>
      <c r="EBU109" s="57"/>
      <c r="EBV109" s="57"/>
      <c r="EBW109" s="57"/>
      <c r="EBX109" s="57"/>
      <c r="EBY109" s="57"/>
      <c r="EBZ109" s="57"/>
      <c r="ECA109" s="57"/>
      <c r="ECB109" s="57"/>
      <c r="ECC109" s="57"/>
      <c r="ECD109" s="57"/>
      <c r="ECE109" s="57"/>
      <c r="ECF109" s="57"/>
      <c r="ECG109" s="57"/>
      <c r="ECH109" s="57"/>
      <c r="ECI109" s="57"/>
      <c r="ECJ109" s="57"/>
      <c r="ECK109" s="57"/>
      <c r="ECL109" s="57"/>
      <c r="ECM109" s="57"/>
      <c r="ECN109" s="57"/>
      <c r="ECO109" s="57"/>
      <c r="ECP109" s="57"/>
      <c r="ECQ109" s="57"/>
      <c r="ECR109" s="57"/>
      <c r="ECS109" s="57"/>
      <c r="ECT109" s="57"/>
      <c r="ECU109" s="57"/>
      <c r="ECV109" s="57"/>
      <c r="ECW109" s="57"/>
      <c r="ECX109" s="57"/>
      <c r="ECY109" s="57"/>
      <c r="ECZ109" s="57"/>
      <c r="EDA109" s="57"/>
      <c r="EDB109" s="57"/>
      <c r="EDC109" s="57"/>
      <c r="EDD109" s="57"/>
      <c r="EDE109" s="57"/>
      <c r="EDF109" s="57"/>
      <c r="EDG109" s="57"/>
      <c r="EDH109" s="57"/>
      <c r="EDI109" s="57"/>
      <c r="EDJ109" s="57"/>
      <c r="EDK109" s="57"/>
      <c r="EDL109" s="57"/>
      <c r="EDM109" s="57"/>
      <c r="EDN109" s="57"/>
      <c r="EDO109" s="57"/>
      <c r="EDP109" s="57"/>
      <c r="EDQ109" s="57"/>
      <c r="EDR109" s="57"/>
      <c r="EDS109" s="57"/>
      <c r="EDT109" s="57"/>
      <c r="EDU109" s="57"/>
      <c r="EDV109" s="57"/>
      <c r="EDW109" s="57"/>
      <c r="EDX109" s="57"/>
      <c r="EDY109" s="57"/>
      <c r="EDZ109" s="57"/>
      <c r="EEA109" s="57"/>
      <c r="EEB109" s="57"/>
      <c r="EEC109" s="57"/>
      <c r="EED109" s="57"/>
      <c r="EEE109" s="57"/>
      <c r="EEF109" s="57"/>
      <c r="EEG109" s="57"/>
      <c r="EEH109" s="57"/>
      <c r="EEI109" s="57"/>
      <c r="EEJ109" s="57"/>
      <c r="EEK109" s="57"/>
      <c r="EEL109" s="57"/>
      <c r="EEM109" s="57"/>
      <c r="EEN109" s="57"/>
      <c r="EEO109" s="57"/>
      <c r="EEP109" s="57"/>
      <c r="EEQ109" s="57"/>
      <c r="EER109" s="57"/>
      <c r="EES109" s="57"/>
      <c r="EET109" s="57"/>
      <c r="EEU109" s="57"/>
      <c r="EEV109" s="57"/>
      <c r="EEW109" s="57"/>
      <c r="EEX109" s="57"/>
      <c r="EEY109" s="57"/>
      <c r="EEZ109" s="57"/>
      <c r="EFA109" s="57"/>
      <c r="EFB109" s="57"/>
      <c r="EFC109" s="57"/>
      <c r="EFD109" s="57"/>
      <c r="EFE109" s="57"/>
      <c r="EFF109" s="57"/>
      <c r="EFG109" s="57"/>
      <c r="EFH109" s="57"/>
      <c r="EFI109" s="57"/>
      <c r="EFJ109" s="57"/>
      <c r="EFK109" s="57"/>
      <c r="EFL109" s="57"/>
      <c r="EFM109" s="57"/>
      <c r="EFN109" s="57"/>
      <c r="EFO109" s="57"/>
      <c r="EFP109" s="57"/>
      <c r="EFQ109" s="57"/>
      <c r="EFR109" s="57"/>
      <c r="EFS109" s="57"/>
      <c r="EFT109" s="57"/>
      <c r="EFU109" s="57"/>
      <c r="EFV109" s="57"/>
      <c r="EFW109" s="57"/>
      <c r="EFX109" s="57"/>
      <c r="EFY109" s="57"/>
      <c r="EFZ109" s="57"/>
      <c r="EGA109" s="57"/>
      <c r="EGB109" s="57"/>
      <c r="EGC109" s="57"/>
      <c r="EGD109" s="57"/>
      <c r="EGE109" s="57"/>
      <c r="EGF109" s="57"/>
      <c r="EGG109" s="57"/>
      <c r="EGH109" s="57"/>
      <c r="EGI109" s="57"/>
      <c r="EGJ109" s="57"/>
      <c r="EGK109" s="57"/>
      <c r="EGL109" s="57"/>
      <c r="EGM109" s="57"/>
      <c r="EGN109" s="57"/>
      <c r="EGO109" s="57"/>
      <c r="EGP109" s="57"/>
      <c r="EGQ109" s="57"/>
      <c r="EGR109" s="57"/>
      <c r="EGS109" s="57"/>
      <c r="EGT109" s="57"/>
      <c r="EGU109" s="57"/>
      <c r="EGV109" s="57"/>
      <c r="EGW109" s="57"/>
      <c r="EGX109" s="57"/>
      <c r="EGY109" s="57"/>
      <c r="EGZ109" s="57"/>
      <c r="EHA109" s="57"/>
      <c r="EHB109" s="57"/>
      <c r="EHC109" s="57"/>
      <c r="EHD109" s="57"/>
      <c r="EHE109" s="57"/>
      <c r="EHF109" s="57"/>
      <c r="EHG109" s="57"/>
      <c r="EHH109" s="57"/>
      <c r="EHI109" s="57"/>
      <c r="EHJ109" s="57"/>
      <c r="EHK109" s="57"/>
      <c r="EHL109" s="57"/>
      <c r="EHM109" s="57"/>
      <c r="EHN109" s="57"/>
      <c r="EHO109" s="57"/>
      <c r="EHP109" s="57"/>
      <c r="EHQ109" s="57"/>
      <c r="EHR109" s="57"/>
      <c r="EHS109" s="57"/>
      <c r="EHT109" s="57"/>
      <c r="EHU109" s="57"/>
      <c r="EHV109" s="57"/>
      <c r="EHW109" s="57"/>
      <c r="EHX109" s="57"/>
      <c r="EHY109" s="57"/>
      <c r="EHZ109" s="57"/>
      <c r="EIA109" s="57"/>
      <c r="EIB109" s="57"/>
      <c r="EIC109" s="57"/>
      <c r="EID109" s="57"/>
      <c r="EIE109" s="57"/>
      <c r="EIF109" s="57"/>
      <c r="EIG109" s="57"/>
      <c r="EIH109" s="57"/>
      <c r="EII109" s="57"/>
      <c r="EIJ109" s="57"/>
      <c r="EIK109" s="57"/>
      <c r="EIL109" s="57"/>
      <c r="EIM109" s="57"/>
      <c r="EIN109" s="57"/>
      <c r="EIO109" s="57"/>
      <c r="EIP109" s="57"/>
      <c r="EIQ109" s="57"/>
      <c r="EIR109" s="57"/>
      <c r="EIS109" s="57"/>
      <c r="EIT109" s="57"/>
      <c r="EIU109" s="57"/>
      <c r="EIV109" s="57"/>
      <c r="EIW109" s="57"/>
      <c r="EIX109" s="57"/>
      <c r="EIY109" s="57"/>
      <c r="EIZ109" s="57"/>
      <c r="EJA109" s="57"/>
      <c r="EJB109" s="57"/>
      <c r="EJC109" s="57"/>
      <c r="EJD109" s="57"/>
      <c r="EJE109" s="57"/>
      <c r="EJF109" s="57"/>
      <c r="EJG109" s="57"/>
      <c r="EJH109" s="57"/>
      <c r="EJI109" s="57"/>
      <c r="EJJ109" s="57"/>
      <c r="EJK109" s="57"/>
      <c r="EJL109" s="57"/>
      <c r="EJM109" s="57"/>
      <c r="EJN109" s="57"/>
      <c r="EJO109" s="57"/>
      <c r="EJP109" s="57"/>
      <c r="EJQ109" s="57"/>
      <c r="EJR109" s="57"/>
      <c r="EJS109" s="57"/>
      <c r="EJT109" s="57"/>
      <c r="EJU109" s="57"/>
      <c r="EJV109" s="57"/>
      <c r="EJW109" s="57"/>
      <c r="EJX109" s="57"/>
      <c r="EJY109" s="57"/>
      <c r="EJZ109" s="57"/>
      <c r="EKA109" s="57"/>
      <c r="EKB109" s="57"/>
      <c r="EKC109" s="57"/>
      <c r="EKD109" s="57"/>
      <c r="EKE109" s="57"/>
      <c r="EKF109" s="57"/>
      <c r="EKG109" s="57"/>
      <c r="EKH109" s="57"/>
      <c r="EKI109" s="57"/>
      <c r="EKJ109" s="57"/>
      <c r="EKK109" s="57"/>
      <c r="EKL109" s="57"/>
      <c r="EKM109" s="57"/>
      <c r="EKN109" s="57"/>
      <c r="EKO109" s="57"/>
      <c r="EKP109" s="57"/>
      <c r="EKQ109" s="57"/>
      <c r="EKR109" s="57"/>
      <c r="EKS109" s="57"/>
      <c r="EKT109" s="57"/>
      <c r="EKU109" s="57"/>
      <c r="EKV109" s="57"/>
      <c r="EKW109" s="57"/>
      <c r="EKX109" s="57"/>
      <c r="EKY109" s="57"/>
      <c r="EKZ109" s="57"/>
      <c r="ELA109" s="57"/>
      <c r="ELB109" s="57"/>
      <c r="ELC109" s="57"/>
      <c r="ELD109" s="57"/>
      <c r="ELE109" s="57"/>
      <c r="ELF109" s="57"/>
      <c r="ELG109" s="57"/>
      <c r="ELH109" s="57"/>
      <c r="ELI109" s="57"/>
      <c r="ELJ109" s="57"/>
      <c r="ELK109" s="57"/>
      <c r="ELL109" s="57"/>
      <c r="ELM109" s="57"/>
      <c r="ELN109" s="57"/>
      <c r="ELO109" s="57"/>
      <c r="ELP109" s="57"/>
      <c r="ELQ109" s="57"/>
      <c r="ELR109" s="57"/>
      <c r="ELS109" s="57"/>
      <c r="ELT109" s="57"/>
      <c r="ELU109" s="57"/>
      <c r="ELV109" s="57"/>
      <c r="ELW109" s="57"/>
      <c r="ELX109" s="57"/>
      <c r="ELY109" s="57"/>
      <c r="ELZ109" s="57"/>
      <c r="EMA109" s="57"/>
      <c r="EMB109" s="57"/>
      <c r="EMC109" s="57"/>
      <c r="EMD109" s="57"/>
      <c r="EME109" s="57"/>
      <c r="EMF109" s="57"/>
      <c r="EMG109" s="57"/>
      <c r="EMH109" s="57"/>
      <c r="EMI109" s="57"/>
      <c r="EMJ109" s="57"/>
      <c r="EMK109" s="57"/>
      <c r="EML109" s="57"/>
      <c r="EMM109" s="57"/>
      <c r="EMN109" s="57"/>
      <c r="EMO109" s="57"/>
      <c r="EMP109" s="57"/>
      <c r="EMQ109" s="57"/>
      <c r="EMR109" s="57"/>
      <c r="EMS109" s="57"/>
      <c r="EMT109" s="57"/>
      <c r="EMU109" s="57"/>
      <c r="EMV109" s="57"/>
      <c r="EMW109" s="57"/>
      <c r="EMX109" s="57"/>
      <c r="EMY109" s="57"/>
      <c r="EMZ109" s="57"/>
      <c r="ENA109" s="57"/>
      <c r="ENB109" s="57"/>
      <c r="ENC109" s="57"/>
      <c r="END109" s="57"/>
      <c r="ENE109" s="57"/>
      <c r="ENF109" s="57"/>
      <c r="ENG109" s="57"/>
      <c r="ENH109" s="57"/>
      <c r="ENI109" s="57"/>
      <c r="ENJ109" s="57"/>
      <c r="ENK109" s="57"/>
      <c r="ENL109" s="57"/>
      <c r="ENM109" s="57"/>
      <c r="ENN109" s="57"/>
      <c r="ENO109" s="57"/>
      <c r="ENP109" s="57"/>
      <c r="ENQ109" s="57"/>
      <c r="ENR109" s="57"/>
      <c r="ENS109" s="57"/>
      <c r="ENT109" s="57"/>
      <c r="ENU109" s="57"/>
      <c r="ENV109" s="57"/>
      <c r="ENW109" s="57"/>
      <c r="ENX109" s="57"/>
      <c r="ENY109" s="57"/>
      <c r="ENZ109" s="57"/>
      <c r="EOA109" s="57"/>
      <c r="EOB109" s="57"/>
      <c r="EOC109" s="57"/>
      <c r="EOD109" s="57"/>
      <c r="EOE109" s="57"/>
      <c r="EOF109" s="57"/>
      <c r="EOG109" s="57"/>
      <c r="EOH109" s="57"/>
      <c r="EOI109" s="57"/>
      <c r="EOJ109" s="57"/>
      <c r="EOK109" s="57"/>
      <c r="EOL109" s="57"/>
      <c r="EOM109" s="57"/>
      <c r="EON109" s="57"/>
      <c r="EOO109" s="57"/>
      <c r="EOP109" s="57"/>
      <c r="EOQ109" s="57"/>
      <c r="EOR109" s="57"/>
      <c r="EOS109" s="57"/>
      <c r="EOT109" s="57"/>
      <c r="EOU109" s="57"/>
      <c r="EOV109" s="57"/>
      <c r="EOW109" s="57"/>
      <c r="EOX109" s="57"/>
      <c r="EOY109" s="57"/>
      <c r="EOZ109" s="57"/>
      <c r="EPA109" s="57"/>
      <c r="EPB109" s="57"/>
      <c r="EPC109" s="57"/>
      <c r="EPD109" s="57"/>
      <c r="EPE109" s="57"/>
      <c r="EPF109" s="57"/>
      <c r="EPG109" s="57"/>
      <c r="EPH109" s="57"/>
      <c r="EPI109" s="57"/>
      <c r="EPJ109" s="57"/>
      <c r="EPK109" s="57"/>
      <c r="EPL109" s="57"/>
      <c r="EPM109" s="57"/>
      <c r="EPN109" s="57"/>
      <c r="EPO109" s="57"/>
      <c r="EPP109" s="57"/>
      <c r="EPQ109" s="57"/>
      <c r="EPR109" s="57"/>
      <c r="EPS109" s="57"/>
      <c r="EPT109" s="57"/>
      <c r="EPU109" s="57"/>
      <c r="EPV109" s="57"/>
      <c r="EPW109" s="57"/>
      <c r="EPX109" s="57"/>
      <c r="EPY109" s="57"/>
      <c r="EPZ109" s="57"/>
      <c r="EQA109" s="57"/>
      <c r="EQB109" s="57"/>
      <c r="EQC109" s="57"/>
      <c r="EQD109" s="57"/>
      <c r="EQE109" s="57"/>
      <c r="EQF109" s="57"/>
      <c r="EQG109" s="57"/>
      <c r="EQH109" s="57"/>
      <c r="EQI109" s="57"/>
      <c r="EQJ109" s="57"/>
      <c r="EQK109" s="57"/>
      <c r="EQL109" s="57"/>
      <c r="EQM109" s="57"/>
      <c r="EQN109" s="57"/>
      <c r="EQO109" s="57"/>
      <c r="EQP109" s="57"/>
      <c r="EQQ109" s="57"/>
      <c r="EQR109" s="57"/>
      <c r="EQS109" s="57"/>
      <c r="EQT109" s="57"/>
      <c r="EQU109" s="57"/>
      <c r="EQV109" s="57"/>
      <c r="EQW109" s="57"/>
      <c r="EQX109" s="57"/>
      <c r="EQY109" s="57"/>
      <c r="EQZ109" s="57"/>
      <c r="ERA109" s="57"/>
      <c r="ERB109" s="57"/>
      <c r="ERC109" s="57"/>
      <c r="ERD109" s="57"/>
      <c r="ERE109" s="57"/>
      <c r="ERF109" s="57"/>
      <c r="ERG109" s="57"/>
      <c r="ERH109" s="57"/>
      <c r="ERI109" s="57"/>
      <c r="ERJ109" s="57"/>
      <c r="ERK109" s="57"/>
      <c r="ERL109" s="57"/>
      <c r="ERM109" s="57"/>
      <c r="ERN109" s="57"/>
      <c r="ERO109" s="57"/>
      <c r="ERP109" s="57"/>
      <c r="ERQ109" s="57"/>
      <c r="ERR109" s="57"/>
      <c r="ERS109" s="57"/>
      <c r="ERT109" s="57"/>
      <c r="ERU109" s="57"/>
      <c r="ERV109" s="57"/>
      <c r="ERW109" s="57"/>
      <c r="ERX109" s="57"/>
      <c r="ERY109" s="57"/>
      <c r="ERZ109" s="57"/>
      <c r="ESA109" s="57"/>
      <c r="ESB109" s="57"/>
      <c r="ESC109" s="57"/>
      <c r="ESD109" s="57"/>
      <c r="ESE109" s="57"/>
      <c r="ESF109" s="57"/>
      <c r="ESG109" s="57"/>
      <c r="ESH109" s="57"/>
      <c r="ESI109" s="57"/>
      <c r="ESJ109" s="57"/>
      <c r="ESK109" s="57"/>
      <c r="ESL109" s="57"/>
      <c r="ESM109" s="57"/>
      <c r="ESN109" s="57"/>
      <c r="ESO109" s="57"/>
      <c r="ESP109" s="57"/>
      <c r="ESQ109" s="57"/>
      <c r="ESR109" s="57"/>
      <c r="ESS109" s="57"/>
      <c r="EST109" s="57"/>
      <c r="ESU109" s="57"/>
      <c r="ESV109" s="57"/>
      <c r="ESW109" s="57"/>
      <c r="ESX109" s="57"/>
      <c r="ESY109" s="57"/>
      <c r="ESZ109" s="57"/>
      <c r="ETA109" s="57"/>
      <c r="ETB109" s="57"/>
      <c r="ETC109" s="57"/>
      <c r="ETD109" s="57"/>
      <c r="ETE109" s="57"/>
      <c r="ETF109" s="57"/>
      <c r="ETG109" s="57"/>
      <c r="ETH109" s="57"/>
      <c r="ETI109" s="57"/>
      <c r="ETJ109" s="57"/>
      <c r="ETK109" s="57"/>
      <c r="ETL109" s="57"/>
      <c r="ETM109" s="57"/>
      <c r="ETN109" s="57"/>
      <c r="ETO109" s="57"/>
      <c r="ETP109" s="57"/>
      <c r="ETQ109" s="57"/>
      <c r="ETR109" s="57"/>
      <c r="ETS109" s="57"/>
      <c r="ETT109" s="57"/>
      <c r="ETU109" s="57"/>
      <c r="ETV109" s="57"/>
      <c r="ETW109" s="57"/>
      <c r="ETX109" s="57"/>
      <c r="ETY109" s="57"/>
      <c r="ETZ109" s="57"/>
      <c r="EUA109" s="57"/>
      <c r="EUB109" s="57"/>
      <c r="EUC109" s="57"/>
      <c r="EUD109" s="57"/>
      <c r="EUE109" s="57"/>
      <c r="EUF109" s="57"/>
      <c r="EUG109" s="57"/>
      <c r="EUH109" s="57"/>
      <c r="EUI109" s="57"/>
      <c r="EUJ109" s="57"/>
      <c r="EUK109" s="57"/>
      <c r="EUL109" s="57"/>
      <c r="EUM109" s="57"/>
      <c r="EUN109" s="57"/>
      <c r="EUO109" s="57"/>
      <c r="EUP109" s="57"/>
      <c r="EUQ109" s="57"/>
      <c r="EUR109" s="57"/>
      <c r="EUS109" s="57"/>
      <c r="EUT109" s="57"/>
      <c r="EUU109" s="57"/>
      <c r="EUV109" s="57"/>
      <c r="EUW109" s="57"/>
      <c r="EUX109" s="57"/>
      <c r="EUY109" s="57"/>
      <c r="EUZ109" s="57"/>
      <c r="EVA109" s="57"/>
      <c r="EVB109" s="57"/>
      <c r="EVC109" s="57"/>
      <c r="EVD109" s="57"/>
      <c r="EVE109" s="57"/>
      <c r="EVF109" s="57"/>
      <c r="EVG109" s="57"/>
      <c r="EVH109" s="57"/>
      <c r="EVI109" s="57"/>
      <c r="EVJ109" s="57"/>
      <c r="EVK109" s="57"/>
      <c r="EVL109" s="57"/>
      <c r="EVM109" s="57"/>
      <c r="EVN109" s="57"/>
      <c r="EVO109" s="57"/>
      <c r="EVP109" s="57"/>
      <c r="EVQ109" s="57"/>
      <c r="EVR109" s="57"/>
      <c r="EVS109" s="57"/>
      <c r="EVT109" s="57"/>
      <c r="EVU109" s="57"/>
      <c r="EVV109" s="57"/>
      <c r="EVW109" s="57"/>
      <c r="EVX109" s="57"/>
      <c r="EVY109" s="57"/>
      <c r="EVZ109" s="57"/>
      <c r="EWA109" s="57"/>
      <c r="EWB109" s="57"/>
      <c r="EWC109" s="57"/>
      <c r="EWD109" s="57"/>
      <c r="EWE109" s="57"/>
      <c r="EWF109" s="57"/>
      <c r="EWG109" s="57"/>
      <c r="EWH109" s="57"/>
      <c r="EWI109" s="57"/>
      <c r="EWJ109" s="57"/>
      <c r="EWK109" s="57"/>
      <c r="EWL109" s="57"/>
      <c r="EWM109" s="57"/>
      <c r="EWN109" s="57"/>
      <c r="EWO109" s="57"/>
      <c r="EWP109" s="57"/>
      <c r="EWQ109" s="57"/>
      <c r="EWR109" s="57"/>
      <c r="EWS109" s="57"/>
      <c r="EWT109" s="57"/>
      <c r="EWU109" s="57"/>
      <c r="EWV109" s="57"/>
      <c r="EWW109" s="57"/>
      <c r="EWX109" s="57"/>
      <c r="EWY109" s="57"/>
      <c r="EWZ109" s="57"/>
      <c r="EXA109" s="57"/>
      <c r="EXB109" s="57"/>
      <c r="EXC109" s="57"/>
      <c r="EXD109" s="57"/>
      <c r="EXE109" s="57"/>
      <c r="EXF109" s="57"/>
      <c r="EXG109" s="57"/>
      <c r="EXH109" s="57"/>
      <c r="EXI109" s="57"/>
      <c r="EXJ109" s="57"/>
      <c r="EXK109" s="57"/>
      <c r="EXL109" s="57"/>
      <c r="EXM109" s="57"/>
      <c r="EXN109" s="57"/>
      <c r="EXO109" s="57"/>
      <c r="EXP109" s="57"/>
      <c r="EXQ109" s="57"/>
      <c r="EXR109" s="57"/>
      <c r="EXS109" s="57"/>
      <c r="EXT109" s="57"/>
      <c r="EXU109" s="57"/>
      <c r="EXV109" s="57"/>
      <c r="EXW109" s="57"/>
      <c r="EXX109" s="57"/>
      <c r="EXY109" s="57"/>
      <c r="EXZ109" s="57"/>
      <c r="EYA109" s="57"/>
      <c r="EYB109" s="57"/>
      <c r="EYC109" s="57"/>
      <c r="EYD109" s="57"/>
      <c r="EYE109" s="57"/>
      <c r="EYF109" s="57"/>
      <c r="EYG109" s="57"/>
      <c r="EYH109" s="57"/>
      <c r="EYI109" s="57"/>
      <c r="EYJ109" s="57"/>
      <c r="EYK109" s="57"/>
      <c r="EYL109" s="57"/>
      <c r="EYM109" s="57"/>
      <c r="EYN109" s="57"/>
      <c r="EYO109" s="57"/>
      <c r="EYP109" s="57"/>
      <c r="EYQ109" s="57"/>
      <c r="EYR109" s="57"/>
      <c r="EYS109" s="57"/>
      <c r="EYT109" s="57"/>
      <c r="EYU109" s="57"/>
      <c r="EYV109" s="57"/>
      <c r="EYW109" s="57"/>
      <c r="EYX109" s="57"/>
      <c r="EYY109" s="57"/>
      <c r="EYZ109" s="57"/>
      <c r="EZA109" s="57"/>
      <c r="EZB109" s="57"/>
      <c r="EZC109" s="57"/>
      <c r="EZD109" s="57"/>
      <c r="EZE109" s="57"/>
      <c r="EZF109" s="57"/>
      <c r="EZG109" s="57"/>
      <c r="EZH109" s="57"/>
      <c r="EZI109" s="57"/>
      <c r="EZJ109" s="57"/>
      <c r="EZK109" s="57"/>
      <c r="EZL109" s="57"/>
      <c r="EZM109" s="57"/>
      <c r="EZN109" s="57"/>
      <c r="EZO109" s="57"/>
      <c r="EZP109" s="57"/>
      <c r="EZQ109" s="57"/>
      <c r="EZR109" s="57"/>
      <c r="EZS109" s="57"/>
      <c r="EZT109" s="57"/>
      <c r="EZU109" s="57"/>
      <c r="EZV109" s="57"/>
      <c r="EZW109" s="57"/>
      <c r="EZX109" s="57"/>
      <c r="EZY109" s="57"/>
      <c r="EZZ109" s="57"/>
      <c r="FAA109" s="57"/>
      <c r="FAB109" s="57"/>
      <c r="FAC109" s="57"/>
      <c r="FAD109" s="57"/>
      <c r="FAE109" s="57"/>
      <c r="FAF109" s="57"/>
      <c r="FAG109" s="57"/>
      <c r="FAH109" s="57"/>
      <c r="FAI109" s="57"/>
      <c r="FAJ109" s="57"/>
      <c r="FAK109" s="57"/>
      <c r="FAL109" s="57"/>
      <c r="FAM109" s="57"/>
      <c r="FAN109" s="57"/>
      <c r="FAO109" s="57"/>
      <c r="FAP109" s="57"/>
      <c r="FAQ109" s="57"/>
      <c r="FAR109" s="57"/>
      <c r="FAS109" s="57"/>
      <c r="FAT109" s="57"/>
      <c r="FAU109" s="57"/>
      <c r="FAV109" s="57"/>
      <c r="FAW109" s="57"/>
      <c r="FAX109" s="57"/>
      <c r="FAY109" s="57"/>
      <c r="FAZ109" s="57"/>
      <c r="FBA109" s="57"/>
      <c r="FBB109" s="57"/>
      <c r="FBC109" s="57"/>
      <c r="FBD109" s="57"/>
      <c r="FBE109" s="57"/>
      <c r="FBF109" s="57"/>
      <c r="FBG109" s="57"/>
      <c r="FBH109" s="57"/>
      <c r="FBI109" s="57"/>
      <c r="FBJ109" s="57"/>
      <c r="FBK109" s="57"/>
      <c r="FBL109" s="57"/>
      <c r="FBM109" s="57"/>
      <c r="FBN109" s="57"/>
      <c r="FBO109" s="57"/>
      <c r="FBP109" s="57"/>
      <c r="FBQ109" s="57"/>
      <c r="FBR109" s="57"/>
      <c r="FBS109" s="57"/>
      <c r="FBT109" s="57"/>
      <c r="FBU109" s="57"/>
      <c r="FBV109" s="57"/>
      <c r="FBW109" s="57"/>
      <c r="FBX109" s="57"/>
      <c r="FBY109" s="57"/>
      <c r="FBZ109" s="57"/>
      <c r="FCA109" s="57"/>
      <c r="FCB109" s="57"/>
      <c r="FCC109" s="57"/>
      <c r="FCD109" s="57"/>
      <c r="FCE109" s="57"/>
      <c r="FCF109" s="57"/>
      <c r="FCG109" s="57"/>
      <c r="FCH109" s="57"/>
      <c r="FCI109" s="57"/>
      <c r="FCJ109" s="57"/>
      <c r="FCK109" s="57"/>
      <c r="FCL109" s="57"/>
      <c r="FCM109" s="57"/>
      <c r="FCN109" s="57"/>
      <c r="FCO109" s="57"/>
      <c r="FCP109" s="57"/>
      <c r="FCQ109" s="57"/>
      <c r="FCR109" s="57"/>
      <c r="FCS109" s="57"/>
      <c r="FCT109" s="57"/>
      <c r="FCU109" s="57"/>
      <c r="FCV109" s="57"/>
      <c r="FCW109" s="57"/>
      <c r="FCX109" s="57"/>
      <c r="FCY109" s="57"/>
      <c r="FCZ109" s="57"/>
      <c r="FDA109" s="57"/>
      <c r="FDB109" s="57"/>
      <c r="FDC109" s="57"/>
      <c r="FDD109" s="57"/>
      <c r="FDE109" s="57"/>
      <c r="FDF109" s="57"/>
      <c r="FDG109" s="57"/>
      <c r="FDH109" s="57"/>
      <c r="FDI109" s="57"/>
      <c r="FDJ109" s="57"/>
      <c r="FDK109" s="57"/>
      <c r="FDL109" s="57"/>
      <c r="FDM109" s="57"/>
      <c r="FDN109" s="57"/>
      <c r="FDO109" s="57"/>
      <c r="FDP109" s="57"/>
      <c r="FDQ109" s="57"/>
      <c r="FDR109" s="57"/>
      <c r="FDS109" s="57"/>
      <c r="FDT109" s="57"/>
      <c r="FDU109" s="57"/>
      <c r="FDV109" s="57"/>
      <c r="FDW109" s="57"/>
      <c r="FDX109" s="57"/>
      <c r="FDY109" s="57"/>
      <c r="FDZ109" s="57"/>
      <c r="FEA109" s="57"/>
      <c r="FEB109" s="57"/>
      <c r="FEC109" s="57"/>
      <c r="FED109" s="57"/>
      <c r="FEE109" s="57"/>
      <c r="FEF109" s="57"/>
      <c r="FEG109" s="57"/>
      <c r="FEH109" s="57"/>
      <c r="FEI109" s="57"/>
      <c r="FEJ109" s="57"/>
      <c r="FEK109" s="57"/>
      <c r="FEL109" s="57"/>
      <c r="FEM109" s="57"/>
      <c r="FEN109" s="57"/>
      <c r="FEO109" s="57"/>
      <c r="FEP109" s="57"/>
      <c r="FEQ109" s="57"/>
      <c r="FER109" s="57"/>
      <c r="FES109" s="57"/>
      <c r="FET109" s="57"/>
      <c r="FEU109" s="57"/>
      <c r="FEV109" s="57"/>
      <c r="FEW109" s="57"/>
      <c r="FEX109" s="57"/>
      <c r="FEY109" s="57"/>
      <c r="FEZ109" s="57"/>
      <c r="FFA109" s="57"/>
      <c r="FFB109" s="57"/>
      <c r="FFC109" s="57"/>
      <c r="FFD109" s="57"/>
      <c r="FFE109" s="57"/>
      <c r="FFF109" s="57"/>
      <c r="FFG109" s="57"/>
      <c r="FFH109" s="57"/>
      <c r="FFI109" s="57"/>
      <c r="FFJ109" s="57"/>
      <c r="FFK109" s="57"/>
      <c r="FFL109" s="57"/>
      <c r="FFM109" s="57"/>
      <c r="FFN109" s="57"/>
      <c r="FFO109" s="57"/>
      <c r="FFP109" s="57"/>
      <c r="FFQ109" s="57"/>
      <c r="FFR109" s="57"/>
      <c r="FFS109" s="57"/>
      <c r="FFT109" s="57"/>
      <c r="FFU109" s="57"/>
      <c r="FFV109" s="57"/>
      <c r="FFW109" s="57"/>
      <c r="FFX109" s="57"/>
      <c r="FFY109" s="57"/>
      <c r="FFZ109" s="57"/>
      <c r="FGA109" s="57"/>
      <c r="FGB109" s="57"/>
      <c r="FGC109" s="57"/>
      <c r="FGD109" s="57"/>
      <c r="FGE109" s="57"/>
      <c r="FGF109" s="57"/>
      <c r="FGG109" s="57"/>
      <c r="FGH109" s="57"/>
      <c r="FGI109" s="57"/>
      <c r="FGJ109" s="57"/>
      <c r="FGK109" s="57"/>
      <c r="FGL109" s="57"/>
      <c r="FGM109" s="57"/>
      <c r="FGN109" s="57"/>
      <c r="FGO109" s="57"/>
      <c r="FGP109" s="57"/>
      <c r="FGQ109" s="57"/>
      <c r="FGR109" s="57"/>
      <c r="FGS109" s="57"/>
      <c r="FGT109" s="57"/>
      <c r="FGU109" s="57"/>
      <c r="FGV109" s="57"/>
      <c r="FGW109" s="57"/>
      <c r="FGX109" s="57"/>
      <c r="FGY109" s="57"/>
      <c r="FGZ109" s="57"/>
      <c r="FHA109" s="57"/>
      <c r="FHB109" s="57"/>
      <c r="FHC109" s="57"/>
      <c r="FHD109" s="57"/>
      <c r="FHE109" s="57"/>
      <c r="FHF109" s="57"/>
      <c r="FHG109" s="57"/>
      <c r="FHH109" s="57"/>
      <c r="FHI109" s="57"/>
      <c r="FHJ109" s="57"/>
      <c r="FHK109" s="57"/>
      <c r="FHL109" s="57"/>
      <c r="FHM109" s="57"/>
      <c r="FHN109" s="57"/>
      <c r="FHO109" s="57"/>
      <c r="FHP109" s="57"/>
      <c r="FHQ109" s="57"/>
      <c r="FHR109" s="57"/>
      <c r="FHS109" s="57"/>
      <c r="FHT109" s="57"/>
      <c r="FHU109" s="57"/>
      <c r="FHV109" s="57"/>
      <c r="FHW109" s="57"/>
      <c r="FHX109" s="57"/>
      <c r="FHY109" s="57"/>
      <c r="FHZ109" s="57"/>
      <c r="FIA109" s="57"/>
      <c r="FIB109" s="57"/>
      <c r="FIC109" s="57"/>
      <c r="FID109" s="57"/>
      <c r="FIE109" s="57"/>
      <c r="FIF109" s="57"/>
      <c r="FIG109" s="57"/>
      <c r="FIH109" s="57"/>
      <c r="FII109" s="57"/>
      <c r="FIJ109" s="57"/>
      <c r="FIK109" s="57"/>
      <c r="FIL109" s="57"/>
      <c r="FIM109" s="57"/>
      <c r="FIN109" s="57"/>
      <c r="FIO109" s="57"/>
      <c r="FIP109" s="57"/>
      <c r="FIQ109" s="57"/>
      <c r="FIR109" s="57"/>
      <c r="FIS109" s="57"/>
      <c r="FIT109" s="57"/>
      <c r="FIU109" s="57"/>
      <c r="FIV109" s="57"/>
      <c r="FIW109" s="57"/>
      <c r="FIX109" s="57"/>
      <c r="FIY109" s="57"/>
      <c r="FIZ109" s="57"/>
      <c r="FJA109" s="57"/>
      <c r="FJB109" s="57"/>
      <c r="FJC109" s="57"/>
      <c r="FJD109" s="57"/>
      <c r="FJE109" s="57"/>
      <c r="FJF109" s="57"/>
      <c r="FJG109" s="57"/>
      <c r="FJH109" s="57"/>
      <c r="FJI109" s="57"/>
      <c r="FJJ109" s="57"/>
      <c r="FJK109" s="57"/>
      <c r="FJL109" s="57"/>
      <c r="FJM109" s="57"/>
      <c r="FJN109" s="57"/>
      <c r="FJO109" s="57"/>
      <c r="FJP109" s="57"/>
      <c r="FJQ109" s="57"/>
      <c r="FJR109" s="57"/>
      <c r="FJS109" s="57"/>
      <c r="FJT109" s="57"/>
      <c r="FJU109" s="57"/>
      <c r="FJV109" s="57"/>
      <c r="FJW109" s="57"/>
      <c r="FJX109" s="57"/>
      <c r="FJY109" s="57"/>
      <c r="FJZ109" s="57"/>
      <c r="FKA109" s="57"/>
      <c r="FKB109" s="57"/>
      <c r="FKC109" s="57"/>
      <c r="FKD109" s="57"/>
      <c r="FKE109" s="57"/>
      <c r="FKF109" s="57"/>
      <c r="FKG109" s="57"/>
      <c r="FKH109" s="57"/>
      <c r="FKI109" s="57"/>
      <c r="FKJ109" s="57"/>
      <c r="FKK109" s="57"/>
      <c r="FKL109" s="57"/>
      <c r="FKM109" s="57"/>
      <c r="FKN109" s="57"/>
      <c r="FKO109" s="57"/>
      <c r="FKP109" s="57"/>
      <c r="FKQ109" s="57"/>
      <c r="FKR109" s="57"/>
      <c r="FKS109" s="57"/>
      <c r="FKT109" s="57"/>
      <c r="FKU109" s="57"/>
      <c r="FKV109" s="57"/>
      <c r="FKW109" s="57"/>
      <c r="FKX109" s="57"/>
      <c r="FKY109" s="57"/>
      <c r="FKZ109" s="57"/>
      <c r="FLA109" s="57"/>
      <c r="FLB109" s="57"/>
      <c r="FLC109" s="57"/>
      <c r="FLD109" s="57"/>
      <c r="FLE109" s="57"/>
      <c r="FLF109" s="57"/>
      <c r="FLG109" s="57"/>
      <c r="FLH109" s="57"/>
      <c r="FLI109" s="57"/>
      <c r="FLJ109" s="57"/>
      <c r="FLK109" s="57"/>
      <c r="FLL109" s="57"/>
      <c r="FLM109" s="57"/>
      <c r="FLN109" s="57"/>
      <c r="FLO109" s="57"/>
      <c r="FLP109" s="57"/>
      <c r="FLQ109" s="57"/>
      <c r="FLR109" s="57"/>
      <c r="FLS109" s="57"/>
      <c r="FLT109" s="57"/>
      <c r="FLU109" s="57"/>
      <c r="FLV109" s="57"/>
      <c r="FLW109" s="57"/>
      <c r="FLX109" s="57"/>
      <c r="FLY109" s="57"/>
      <c r="FLZ109" s="57"/>
      <c r="FMA109" s="57"/>
      <c r="FMB109" s="57"/>
      <c r="FMC109" s="57"/>
      <c r="FMD109" s="57"/>
      <c r="FME109" s="57"/>
      <c r="FMF109" s="57"/>
      <c r="FMG109" s="57"/>
      <c r="FMH109" s="57"/>
      <c r="FMI109" s="57"/>
      <c r="FMJ109" s="57"/>
      <c r="FMK109" s="57"/>
      <c r="FML109" s="57"/>
      <c r="FMM109" s="57"/>
      <c r="FMN109" s="57"/>
      <c r="FMO109" s="57"/>
      <c r="FMP109" s="57"/>
      <c r="FMQ109" s="57"/>
      <c r="FMR109" s="57"/>
      <c r="FMS109" s="57"/>
      <c r="FMT109" s="57"/>
      <c r="FMU109" s="57"/>
      <c r="FMV109" s="57"/>
      <c r="FMW109" s="57"/>
      <c r="FMX109" s="57"/>
      <c r="FMY109" s="57"/>
      <c r="FMZ109" s="57"/>
      <c r="FNA109" s="57"/>
      <c r="FNB109" s="57"/>
      <c r="FNC109" s="57"/>
      <c r="FND109" s="57"/>
      <c r="FNE109" s="57"/>
      <c r="FNF109" s="57"/>
      <c r="FNG109" s="57"/>
      <c r="FNH109" s="57"/>
      <c r="FNI109" s="57"/>
      <c r="FNJ109" s="57"/>
      <c r="FNK109" s="57"/>
      <c r="FNL109" s="57"/>
      <c r="FNM109" s="57"/>
      <c r="FNN109" s="57"/>
      <c r="FNO109" s="57"/>
      <c r="FNP109" s="57"/>
      <c r="FNQ109" s="57"/>
      <c r="FNR109" s="57"/>
      <c r="FNS109" s="57"/>
      <c r="FNT109" s="57"/>
      <c r="FNU109" s="57"/>
      <c r="FNV109" s="57"/>
      <c r="FNW109" s="57"/>
      <c r="FNX109" s="57"/>
      <c r="FNY109" s="57"/>
      <c r="FNZ109" s="57"/>
      <c r="FOA109" s="57"/>
      <c r="FOB109" s="57"/>
      <c r="FOC109" s="57"/>
      <c r="FOD109" s="57"/>
      <c r="FOE109" s="57"/>
      <c r="FOF109" s="57"/>
      <c r="FOG109" s="57"/>
      <c r="FOH109" s="57"/>
      <c r="FOI109" s="57"/>
      <c r="FOJ109" s="57"/>
      <c r="FOK109" s="57"/>
      <c r="FOL109" s="57"/>
      <c r="FOM109" s="57"/>
      <c r="FON109" s="57"/>
      <c r="FOO109" s="57"/>
      <c r="FOP109" s="57"/>
      <c r="FOQ109" s="57"/>
      <c r="FOR109" s="57"/>
      <c r="FOS109" s="57"/>
      <c r="FOT109" s="57"/>
      <c r="FOU109" s="57"/>
      <c r="FOV109" s="57"/>
      <c r="FOW109" s="57"/>
      <c r="FOX109" s="57"/>
      <c r="FOY109" s="57"/>
      <c r="FOZ109" s="57"/>
      <c r="FPA109" s="57"/>
      <c r="FPB109" s="57"/>
      <c r="FPC109" s="57"/>
      <c r="FPD109" s="57"/>
      <c r="FPE109" s="57"/>
      <c r="FPF109" s="57"/>
      <c r="FPG109" s="57"/>
      <c r="FPH109" s="57"/>
      <c r="FPI109" s="57"/>
      <c r="FPJ109" s="57"/>
      <c r="FPK109" s="57"/>
      <c r="FPL109" s="57"/>
      <c r="FPM109" s="57"/>
      <c r="FPN109" s="57"/>
      <c r="FPO109" s="57"/>
      <c r="FPP109" s="57"/>
      <c r="FPQ109" s="57"/>
      <c r="FPR109" s="57"/>
      <c r="FPS109" s="57"/>
      <c r="FPT109" s="57"/>
      <c r="FPU109" s="57"/>
      <c r="FPV109" s="57"/>
      <c r="FPW109" s="57"/>
      <c r="FPX109" s="57"/>
      <c r="FPY109" s="57"/>
      <c r="FPZ109" s="57"/>
      <c r="FQA109" s="57"/>
      <c r="FQB109" s="57"/>
      <c r="FQC109" s="57"/>
      <c r="FQD109" s="57"/>
      <c r="FQE109" s="57"/>
      <c r="FQF109" s="57"/>
      <c r="FQG109" s="57"/>
      <c r="FQH109" s="57"/>
      <c r="FQI109" s="57"/>
      <c r="FQJ109" s="57"/>
      <c r="FQK109" s="57"/>
      <c r="FQL109" s="57"/>
      <c r="FQM109" s="57"/>
      <c r="FQN109" s="57"/>
      <c r="FQO109" s="57"/>
      <c r="FQP109" s="57"/>
      <c r="FQQ109" s="57"/>
      <c r="FQR109" s="57"/>
      <c r="FQS109" s="57"/>
      <c r="FQT109" s="57"/>
      <c r="FQU109" s="57"/>
      <c r="FQV109" s="57"/>
      <c r="FQW109" s="57"/>
      <c r="FQX109" s="57"/>
      <c r="FQY109" s="57"/>
      <c r="FQZ109" s="57"/>
      <c r="FRA109" s="57"/>
      <c r="FRB109" s="57"/>
      <c r="FRC109" s="57"/>
      <c r="FRD109" s="57"/>
      <c r="FRE109" s="57"/>
      <c r="FRF109" s="57"/>
      <c r="FRG109" s="57"/>
      <c r="FRH109" s="57"/>
      <c r="FRI109" s="57"/>
      <c r="FRJ109" s="57"/>
      <c r="FRK109" s="57"/>
      <c r="FRL109" s="57"/>
      <c r="FRM109" s="57"/>
      <c r="FRN109" s="57"/>
      <c r="FRO109" s="57"/>
      <c r="FRP109" s="57"/>
      <c r="FRQ109" s="57"/>
      <c r="FRR109" s="57"/>
      <c r="FRS109" s="57"/>
      <c r="FRT109" s="57"/>
      <c r="FRU109" s="57"/>
      <c r="FRV109" s="57"/>
      <c r="FRW109" s="57"/>
      <c r="FRX109" s="57"/>
      <c r="FRY109" s="57"/>
      <c r="FRZ109" s="57"/>
      <c r="FSA109" s="57"/>
      <c r="FSB109" s="57"/>
      <c r="FSC109" s="57"/>
      <c r="FSD109" s="57"/>
      <c r="FSE109" s="57"/>
      <c r="FSF109" s="57"/>
      <c r="FSG109" s="57"/>
      <c r="FSH109" s="57"/>
      <c r="FSI109" s="57"/>
      <c r="FSJ109" s="57"/>
      <c r="FSK109" s="57"/>
      <c r="FSL109" s="57"/>
      <c r="FSM109" s="57"/>
      <c r="FSN109" s="57"/>
      <c r="FSO109" s="57"/>
      <c r="FSP109" s="57"/>
      <c r="FSQ109" s="57"/>
      <c r="FSR109" s="57"/>
      <c r="FSS109" s="57"/>
      <c r="FST109" s="57"/>
      <c r="FSU109" s="57"/>
      <c r="FSV109" s="57"/>
      <c r="FSW109" s="57"/>
      <c r="FSX109" s="57"/>
      <c r="FSY109" s="57"/>
      <c r="FSZ109" s="57"/>
      <c r="FTA109" s="57"/>
      <c r="FTB109" s="57"/>
      <c r="FTC109" s="57"/>
      <c r="FTD109" s="57"/>
      <c r="FTE109" s="57"/>
      <c r="FTF109" s="57"/>
      <c r="FTG109" s="57"/>
      <c r="FTH109" s="57"/>
      <c r="FTI109" s="57"/>
      <c r="FTJ109" s="57"/>
      <c r="FTK109" s="57"/>
      <c r="FTL109" s="57"/>
      <c r="FTM109" s="57"/>
      <c r="FTN109" s="57"/>
      <c r="FTO109" s="57"/>
      <c r="FTP109" s="57"/>
      <c r="FTQ109" s="57"/>
      <c r="FTR109" s="57"/>
      <c r="FTS109" s="57"/>
      <c r="FTT109" s="57"/>
      <c r="FTU109" s="57"/>
      <c r="FTV109" s="57"/>
      <c r="FTW109" s="57"/>
      <c r="FTX109" s="57"/>
      <c r="FTY109" s="57"/>
      <c r="FTZ109" s="57"/>
      <c r="FUA109" s="57"/>
      <c r="FUB109" s="57"/>
      <c r="FUC109" s="57"/>
      <c r="FUD109" s="57"/>
      <c r="FUE109" s="57"/>
      <c r="FUF109" s="57"/>
      <c r="FUG109" s="57"/>
      <c r="FUH109" s="57"/>
      <c r="FUI109" s="57"/>
      <c r="FUJ109" s="57"/>
      <c r="FUK109" s="57"/>
      <c r="FUL109" s="57"/>
      <c r="FUM109" s="57"/>
      <c r="FUN109" s="57"/>
      <c r="FUO109" s="57"/>
      <c r="FUP109" s="57"/>
      <c r="FUQ109" s="57"/>
      <c r="FUR109" s="57"/>
      <c r="FUS109" s="57"/>
      <c r="FUT109" s="57"/>
      <c r="FUU109" s="57"/>
      <c r="FUV109" s="57"/>
      <c r="FUW109" s="57"/>
      <c r="FUX109" s="57"/>
      <c r="FUY109" s="57"/>
      <c r="FUZ109" s="57"/>
      <c r="FVA109" s="57"/>
      <c r="FVB109" s="57"/>
      <c r="FVC109" s="57"/>
      <c r="FVD109" s="57"/>
      <c r="FVE109" s="57"/>
      <c r="FVF109" s="57"/>
      <c r="FVG109" s="57"/>
      <c r="FVH109" s="57"/>
      <c r="FVI109" s="57"/>
      <c r="FVJ109" s="57"/>
      <c r="FVK109" s="57"/>
      <c r="FVL109" s="57"/>
      <c r="FVM109" s="57"/>
      <c r="FVN109" s="57"/>
      <c r="FVO109" s="57"/>
      <c r="FVP109" s="57"/>
      <c r="FVQ109" s="57"/>
      <c r="FVR109" s="57"/>
      <c r="FVS109" s="57"/>
      <c r="FVT109" s="57"/>
      <c r="FVU109" s="57"/>
      <c r="FVV109" s="57"/>
      <c r="FVW109" s="57"/>
      <c r="FVX109" s="57"/>
      <c r="FVY109" s="57"/>
      <c r="FVZ109" s="57"/>
      <c r="FWA109" s="57"/>
      <c r="FWB109" s="57"/>
      <c r="FWC109" s="57"/>
      <c r="FWD109" s="57"/>
      <c r="FWE109" s="57"/>
      <c r="FWF109" s="57"/>
      <c r="FWG109" s="57"/>
      <c r="FWH109" s="57"/>
      <c r="FWI109" s="57"/>
      <c r="FWJ109" s="57"/>
      <c r="FWK109" s="57"/>
      <c r="FWL109" s="57"/>
      <c r="FWM109" s="57"/>
      <c r="FWN109" s="57"/>
      <c r="FWO109" s="57"/>
      <c r="FWP109" s="57"/>
      <c r="FWQ109" s="57"/>
      <c r="FWR109" s="57"/>
      <c r="FWS109" s="57"/>
      <c r="FWT109" s="57"/>
      <c r="FWU109" s="57"/>
      <c r="FWV109" s="57"/>
      <c r="FWW109" s="57"/>
      <c r="FWX109" s="57"/>
      <c r="FWY109" s="57"/>
      <c r="FWZ109" s="57"/>
      <c r="FXA109" s="57"/>
      <c r="FXB109" s="57"/>
      <c r="FXC109" s="57"/>
      <c r="FXD109" s="57"/>
      <c r="FXE109" s="57"/>
      <c r="FXF109" s="57"/>
      <c r="FXG109" s="57"/>
      <c r="FXH109" s="57"/>
      <c r="FXI109" s="57"/>
      <c r="FXJ109" s="57"/>
      <c r="FXK109" s="57"/>
      <c r="FXL109" s="57"/>
      <c r="FXM109" s="57"/>
      <c r="FXN109" s="57"/>
      <c r="FXO109" s="57"/>
      <c r="FXP109" s="57"/>
      <c r="FXQ109" s="57"/>
      <c r="FXR109" s="57"/>
      <c r="FXS109" s="57"/>
      <c r="FXT109" s="57"/>
      <c r="FXU109" s="57"/>
      <c r="FXV109" s="57"/>
      <c r="FXW109" s="57"/>
      <c r="FXX109" s="57"/>
      <c r="FXY109" s="57"/>
      <c r="FXZ109" s="57"/>
      <c r="FYA109" s="57"/>
      <c r="FYB109" s="57"/>
      <c r="FYC109" s="57"/>
      <c r="FYD109" s="57"/>
      <c r="FYE109" s="57"/>
      <c r="FYF109" s="57"/>
      <c r="FYG109" s="57"/>
      <c r="FYH109" s="57"/>
      <c r="FYI109" s="57"/>
      <c r="FYJ109" s="57"/>
      <c r="FYK109" s="57"/>
      <c r="FYL109" s="57"/>
      <c r="FYM109" s="57"/>
      <c r="FYN109" s="57"/>
      <c r="FYO109" s="57"/>
      <c r="FYP109" s="57"/>
      <c r="FYQ109" s="57"/>
      <c r="FYR109" s="57"/>
      <c r="FYS109" s="57"/>
      <c r="FYT109" s="57"/>
      <c r="FYU109" s="57"/>
      <c r="FYV109" s="57"/>
      <c r="FYW109" s="57"/>
      <c r="FYX109" s="57"/>
      <c r="FYY109" s="57"/>
      <c r="FYZ109" s="57"/>
      <c r="FZA109" s="57"/>
      <c r="FZB109" s="57"/>
      <c r="FZC109" s="57"/>
      <c r="FZD109" s="57"/>
      <c r="FZE109" s="57"/>
      <c r="FZF109" s="57"/>
      <c r="FZG109" s="57"/>
      <c r="FZH109" s="57"/>
      <c r="FZI109" s="57"/>
      <c r="FZJ109" s="57"/>
      <c r="FZK109" s="57"/>
      <c r="FZL109" s="57"/>
      <c r="FZM109" s="57"/>
      <c r="FZN109" s="57"/>
      <c r="FZO109" s="57"/>
      <c r="FZP109" s="57"/>
      <c r="FZQ109" s="57"/>
      <c r="FZR109" s="57"/>
      <c r="FZS109" s="57"/>
      <c r="FZT109" s="57"/>
      <c r="FZU109" s="57"/>
      <c r="FZV109" s="57"/>
      <c r="FZW109" s="57"/>
      <c r="FZX109" s="57"/>
      <c r="FZY109" s="57"/>
      <c r="FZZ109" s="57"/>
      <c r="GAA109" s="57"/>
      <c r="GAB109" s="57"/>
      <c r="GAC109" s="57"/>
      <c r="GAD109" s="57"/>
      <c r="GAE109" s="57"/>
      <c r="GAF109" s="57"/>
      <c r="GAG109" s="57"/>
      <c r="GAH109" s="57"/>
      <c r="GAI109" s="57"/>
      <c r="GAJ109" s="57"/>
      <c r="GAK109" s="57"/>
      <c r="GAL109" s="57"/>
      <c r="GAM109" s="57"/>
      <c r="GAN109" s="57"/>
      <c r="GAO109" s="57"/>
      <c r="GAP109" s="57"/>
      <c r="GAQ109" s="57"/>
      <c r="GAR109" s="57"/>
      <c r="GAS109" s="57"/>
      <c r="GAT109" s="57"/>
      <c r="GAU109" s="57"/>
      <c r="GAV109" s="57"/>
      <c r="GAW109" s="57"/>
      <c r="GAX109" s="57"/>
      <c r="GAY109" s="57"/>
      <c r="GAZ109" s="57"/>
      <c r="GBA109" s="57"/>
      <c r="GBB109" s="57"/>
      <c r="GBC109" s="57"/>
      <c r="GBD109" s="57"/>
      <c r="GBE109" s="57"/>
      <c r="GBF109" s="57"/>
      <c r="GBG109" s="57"/>
      <c r="GBH109" s="57"/>
      <c r="GBI109" s="57"/>
      <c r="GBJ109" s="57"/>
      <c r="GBK109" s="57"/>
      <c r="GBL109" s="57"/>
      <c r="GBM109" s="57"/>
      <c r="GBN109" s="57"/>
      <c r="GBO109" s="57"/>
      <c r="GBP109" s="57"/>
      <c r="GBQ109" s="57"/>
      <c r="GBR109" s="57"/>
      <c r="GBS109" s="57"/>
      <c r="GBT109" s="57"/>
      <c r="GBU109" s="57"/>
      <c r="GBV109" s="57"/>
      <c r="GBW109" s="57"/>
      <c r="GBX109" s="57"/>
      <c r="GBY109" s="57"/>
      <c r="GBZ109" s="57"/>
      <c r="GCA109" s="57"/>
      <c r="GCB109" s="57"/>
      <c r="GCC109" s="57"/>
      <c r="GCD109" s="57"/>
      <c r="GCE109" s="57"/>
      <c r="GCF109" s="57"/>
      <c r="GCG109" s="57"/>
      <c r="GCH109" s="57"/>
      <c r="GCI109" s="57"/>
      <c r="GCJ109" s="57"/>
      <c r="GCK109" s="57"/>
      <c r="GCL109" s="57"/>
      <c r="GCM109" s="57"/>
      <c r="GCN109" s="57"/>
      <c r="GCO109" s="57"/>
      <c r="GCP109" s="57"/>
      <c r="GCQ109" s="57"/>
      <c r="GCR109" s="57"/>
      <c r="GCS109" s="57"/>
      <c r="GCT109" s="57"/>
      <c r="GCU109" s="57"/>
      <c r="GCV109" s="57"/>
      <c r="GCW109" s="57"/>
      <c r="GCX109" s="57"/>
      <c r="GCY109" s="57"/>
      <c r="GCZ109" s="57"/>
      <c r="GDA109" s="57"/>
      <c r="GDB109" s="57"/>
      <c r="GDC109" s="57"/>
      <c r="GDD109" s="57"/>
      <c r="GDE109" s="57"/>
      <c r="GDF109" s="57"/>
      <c r="GDG109" s="57"/>
      <c r="GDH109" s="57"/>
      <c r="GDI109" s="57"/>
      <c r="GDJ109" s="57"/>
      <c r="GDK109" s="57"/>
      <c r="GDL109" s="57"/>
      <c r="GDM109" s="57"/>
      <c r="GDN109" s="57"/>
      <c r="GDO109" s="57"/>
      <c r="GDP109" s="57"/>
      <c r="GDQ109" s="57"/>
      <c r="GDR109" s="57"/>
      <c r="GDS109" s="57"/>
      <c r="GDT109" s="57"/>
      <c r="GDU109" s="57"/>
      <c r="GDV109" s="57"/>
      <c r="GDW109" s="57"/>
      <c r="GDX109" s="57"/>
      <c r="GDY109" s="57"/>
      <c r="GDZ109" s="57"/>
      <c r="GEA109" s="57"/>
      <c r="GEB109" s="57"/>
      <c r="GEC109" s="57"/>
      <c r="GED109" s="57"/>
      <c r="GEE109" s="57"/>
      <c r="GEF109" s="57"/>
      <c r="GEG109" s="57"/>
      <c r="GEH109" s="57"/>
      <c r="GEI109" s="57"/>
      <c r="GEJ109" s="57"/>
      <c r="GEK109" s="57"/>
      <c r="GEL109" s="57"/>
      <c r="GEM109" s="57"/>
      <c r="GEN109" s="57"/>
      <c r="GEO109" s="57"/>
      <c r="GEP109" s="57"/>
      <c r="GEQ109" s="57"/>
      <c r="GER109" s="57"/>
      <c r="GES109" s="57"/>
      <c r="GET109" s="57"/>
      <c r="GEU109" s="57"/>
      <c r="GEV109" s="57"/>
      <c r="GEW109" s="57"/>
      <c r="GEX109" s="57"/>
      <c r="GEY109" s="57"/>
      <c r="GEZ109" s="57"/>
      <c r="GFA109" s="57"/>
      <c r="GFB109" s="57"/>
      <c r="GFC109" s="57"/>
      <c r="GFD109" s="57"/>
      <c r="GFE109" s="57"/>
      <c r="GFF109" s="57"/>
      <c r="GFG109" s="57"/>
      <c r="GFH109" s="57"/>
      <c r="GFI109" s="57"/>
      <c r="GFJ109" s="57"/>
      <c r="GFK109" s="57"/>
      <c r="GFL109" s="57"/>
      <c r="GFM109" s="57"/>
      <c r="GFN109" s="57"/>
      <c r="GFO109" s="57"/>
      <c r="GFP109" s="57"/>
      <c r="GFQ109" s="57"/>
      <c r="GFR109" s="57"/>
      <c r="GFS109" s="57"/>
      <c r="GFT109" s="57"/>
      <c r="GFU109" s="57"/>
      <c r="GFV109" s="57"/>
      <c r="GFW109" s="57"/>
      <c r="GFX109" s="57"/>
      <c r="GFY109" s="57"/>
      <c r="GFZ109" s="57"/>
      <c r="GGA109" s="57"/>
      <c r="GGB109" s="57"/>
      <c r="GGC109" s="57"/>
      <c r="GGD109" s="57"/>
      <c r="GGE109" s="57"/>
      <c r="GGF109" s="57"/>
      <c r="GGG109" s="57"/>
      <c r="GGH109" s="57"/>
      <c r="GGI109" s="57"/>
      <c r="GGJ109" s="57"/>
      <c r="GGK109" s="57"/>
      <c r="GGL109" s="57"/>
      <c r="GGM109" s="57"/>
      <c r="GGN109" s="57"/>
      <c r="GGO109" s="57"/>
      <c r="GGP109" s="57"/>
      <c r="GGQ109" s="57"/>
      <c r="GGR109" s="57"/>
      <c r="GGS109" s="57"/>
      <c r="GGT109" s="57"/>
      <c r="GGU109" s="57"/>
      <c r="GGV109" s="57"/>
      <c r="GGW109" s="57"/>
      <c r="GGX109" s="57"/>
      <c r="GGY109" s="57"/>
      <c r="GGZ109" s="57"/>
      <c r="GHA109" s="57"/>
      <c r="GHB109" s="57"/>
      <c r="GHC109" s="57"/>
      <c r="GHD109" s="57"/>
      <c r="GHE109" s="57"/>
      <c r="GHF109" s="57"/>
      <c r="GHG109" s="57"/>
      <c r="GHH109" s="57"/>
      <c r="GHI109" s="57"/>
      <c r="GHJ109" s="57"/>
      <c r="GHK109" s="57"/>
      <c r="GHL109" s="57"/>
      <c r="GHM109" s="57"/>
      <c r="GHN109" s="57"/>
      <c r="GHO109" s="57"/>
      <c r="GHP109" s="57"/>
      <c r="GHQ109" s="57"/>
      <c r="GHR109" s="57"/>
      <c r="GHS109" s="57"/>
      <c r="GHT109" s="57"/>
      <c r="GHU109" s="57"/>
      <c r="GHV109" s="57"/>
      <c r="GHW109" s="57"/>
      <c r="GHX109" s="57"/>
      <c r="GHY109" s="57"/>
      <c r="GHZ109" s="57"/>
      <c r="GIA109" s="57"/>
      <c r="GIB109" s="57"/>
      <c r="GIC109" s="57"/>
      <c r="GID109" s="57"/>
      <c r="GIE109" s="57"/>
      <c r="GIF109" s="57"/>
      <c r="GIG109" s="57"/>
      <c r="GIH109" s="57"/>
      <c r="GII109" s="57"/>
      <c r="GIJ109" s="57"/>
      <c r="GIK109" s="57"/>
      <c r="GIL109" s="57"/>
      <c r="GIM109" s="57"/>
      <c r="GIN109" s="57"/>
      <c r="GIO109" s="57"/>
      <c r="GIP109" s="57"/>
      <c r="GIQ109" s="57"/>
      <c r="GIR109" s="57"/>
      <c r="GIS109" s="57"/>
      <c r="GIT109" s="57"/>
      <c r="GIU109" s="57"/>
      <c r="GIV109" s="57"/>
      <c r="GIW109" s="57"/>
      <c r="GIX109" s="57"/>
      <c r="GIY109" s="57"/>
      <c r="GIZ109" s="57"/>
      <c r="GJA109" s="57"/>
      <c r="GJB109" s="57"/>
      <c r="GJC109" s="57"/>
      <c r="GJD109" s="57"/>
      <c r="GJE109" s="57"/>
      <c r="GJF109" s="57"/>
      <c r="GJG109" s="57"/>
      <c r="GJH109" s="57"/>
      <c r="GJI109" s="57"/>
      <c r="GJJ109" s="57"/>
      <c r="GJK109" s="57"/>
      <c r="GJL109" s="57"/>
      <c r="GJM109" s="57"/>
      <c r="GJN109" s="57"/>
      <c r="GJO109" s="57"/>
      <c r="GJP109" s="57"/>
      <c r="GJQ109" s="57"/>
      <c r="GJR109" s="57"/>
      <c r="GJS109" s="57"/>
      <c r="GJT109" s="57"/>
      <c r="GJU109" s="57"/>
      <c r="GJV109" s="57"/>
      <c r="GJW109" s="57"/>
      <c r="GJX109" s="57"/>
      <c r="GJY109" s="57"/>
      <c r="GJZ109" s="57"/>
      <c r="GKA109" s="57"/>
      <c r="GKB109" s="57"/>
      <c r="GKC109" s="57"/>
      <c r="GKD109" s="57"/>
      <c r="GKE109" s="57"/>
      <c r="GKF109" s="57"/>
      <c r="GKG109" s="57"/>
      <c r="GKH109" s="57"/>
      <c r="GKI109" s="57"/>
      <c r="GKJ109" s="57"/>
      <c r="GKK109" s="57"/>
      <c r="GKL109" s="57"/>
      <c r="GKM109" s="57"/>
      <c r="GKN109" s="57"/>
      <c r="GKO109" s="57"/>
      <c r="GKP109" s="57"/>
      <c r="GKQ109" s="57"/>
      <c r="GKR109" s="57"/>
      <c r="GKS109" s="57"/>
      <c r="GKT109" s="57"/>
      <c r="GKU109" s="57"/>
      <c r="GKV109" s="57"/>
      <c r="GKW109" s="57"/>
      <c r="GKX109" s="57"/>
      <c r="GKY109" s="57"/>
      <c r="GKZ109" s="57"/>
      <c r="GLA109" s="57"/>
      <c r="GLB109" s="57"/>
      <c r="GLC109" s="57"/>
      <c r="GLD109" s="57"/>
      <c r="GLE109" s="57"/>
      <c r="GLF109" s="57"/>
      <c r="GLG109" s="57"/>
      <c r="GLH109" s="57"/>
      <c r="GLI109" s="57"/>
      <c r="GLJ109" s="57"/>
      <c r="GLK109" s="57"/>
      <c r="GLL109" s="57"/>
      <c r="GLM109" s="57"/>
      <c r="GLN109" s="57"/>
      <c r="GLO109" s="57"/>
      <c r="GLP109" s="57"/>
      <c r="GLQ109" s="57"/>
      <c r="GLR109" s="57"/>
      <c r="GLS109" s="57"/>
      <c r="GLT109" s="57"/>
      <c r="GLU109" s="57"/>
      <c r="GLV109" s="57"/>
      <c r="GLW109" s="57"/>
      <c r="GLX109" s="57"/>
      <c r="GLY109" s="57"/>
      <c r="GLZ109" s="57"/>
      <c r="GMA109" s="57"/>
      <c r="GMB109" s="57"/>
      <c r="GMC109" s="57"/>
      <c r="GMD109" s="57"/>
      <c r="GME109" s="57"/>
      <c r="GMF109" s="57"/>
      <c r="GMG109" s="57"/>
      <c r="GMH109" s="57"/>
      <c r="GMI109" s="57"/>
      <c r="GMJ109" s="57"/>
      <c r="GMK109" s="57"/>
      <c r="GML109" s="57"/>
      <c r="GMM109" s="57"/>
      <c r="GMN109" s="57"/>
      <c r="GMO109" s="57"/>
      <c r="GMP109" s="57"/>
      <c r="GMQ109" s="57"/>
      <c r="GMR109" s="57"/>
      <c r="GMS109" s="57"/>
      <c r="GMT109" s="57"/>
      <c r="GMU109" s="57"/>
      <c r="GMV109" s="57"/>
      <c r="GMW109" s="57"/>
      <c r="GMX109" s="57"/>
      <c r="GMY109" s="57"/>
      <c r="GMZ109" s="57"/>
      <c r="GNA109" s="57"/>
      <c r="GNB109" s="57"/>
      <c r="GNC109" s="57"/>
      <c r="GND109" s="57"/>
      <c r="GNE109" s="57"/>
      <c r="GNF109" s="57"/>
      <c r="GNG109" s="57"/>
      <c r="GNH109" s="57"/>
      <c r="GNI109" s="57"/>
      <c r="GNJ109" s="57"/>
      <c r="GNK109" s="57"/>
      <c r="GNL109" s="57"/>
      <c r="GNM109" s="57"/>
      <c r="GNN109" s="57"/>
      <c r="GNO109" s="57"/>
      <c r="GNP109" s="57"/>
      <c r="GNQ109" s="57"/>
      <c r="GNR109" s="57"/>
      <c r="GNS109" s="57"/>
      <c r="GNT109" s="57"/>
      <c r="GNU109" s="57"/>
      <c r="GNV109" s="57"/>
      <c r="GNW109" s="57"/>
      <c r="GNX109" s="57"/>
      <c r="GNY109" s="57"/>
      <c r="GNZ109" s="57"/>
      <c r="GOA109" s="57"/>
      <c r="GOB109" s="57"/>
      <c r="GOC109" s="57"/>
      <c r="GOD109" s="57"/>
      <c r="GOE109" s="57"/>
      <c r="GOF109" s="57"/>
      <c r="GOG109" s="57"/>
      <c r="GOH109" s="57"/>
      <c r="GOI109" s="57"/>
      <c r="GOJ109" s="57"/>
      <c r="GOK109" s="57"/>
      <c r="GOL109" s="57"/>
      <c r="GOM109" s="57"/>
      <c r="GON109" s="57"/>
      <c r="GOO109" s="57"/>
      <c r="GOP109" s="57"/>
      <c r="GOQ109" s="57"/>
      <c r="GOR109" s="57"/>
      <c r="GOS109" s="57"/>
      <c r="GOT109" s="57"/>
      <c r="GOU109" s="57"/>
      <c r="GOV109" s="57"/>
      <c r="GOW109" s="57"/>
      <c r="GOX109" s="57"/>
      <c r="GOY109" s="57"/>
      <c r="GOZ109" s="57"/>
      <c r="GPA109" s="57"/>
      <c r="GPB109" s="57"/>
      <c r="GPC109" s="57"/>
      <c r="GPD109" s="57"/>
      <c r="GPE109" s="57"/>
      <c r="GPF109" s="57"/>
      <c r="GPG109" s="57"/>
      <c r="GPH109" s="57"/>
      <c r="GPI109" s="57"/>
      <c r="GPJ109" s="57"/>
      <c r="GPK109" s="57"/>
      <c r="GPL109" s="57"/>
      <c r="GPM109" s="57"/>
      <c r="GPN109" s="57"/>
      <c r="GPO109" s="57"/>
      <c r="GPP109" s="57"/>
      <c r="GPQ109" s="57"/>
      <c r="GPR109" s="57"/>
      <c r="GPS109" s="57"/>
      <c r="GPT109" s="57"/>
      <c r="GPU109" s="57"/>
      <c r="GPV109" s="57"/>
      <c r="GPW109" s="57"/>
      <c r="GPX109" s="57"/>
      <c r="GPY109" s="57"/>
      <c r="GPZ109" s="57"/>
      <c r="GQA109" s="57"/>
      <c r="GQB109" s="57"/>
      <c r="GQC109" s="57"/>
      <c r="GQD109" s="57"/>
      <c r="GQE109" s="57"/>
      <c r="GQF109" s="57"/>
      <c r="GQG109" s="57"/>
      <c r="GQH109" s="57"/>
      <c r="GQI109" s="57"/>
      <c r="GQJ109" s="57"/>
      <c r="GQK109" s="57"/>
      <c r="GQL109" s="57"/>
      <c r="GQM109" s="57"/>
      <c r="GQN109" s="57"/>
      <c r="GQO109" s="57"/>
      <c r="GQP109" s="57"/>
      <c r="GQQ109" s="57"/>
      <c r="GQR109" s="57"/>
      <c r="GQS109" s="57"/>
      <c r="GQT109" s="57"/>
      <c r="GQU109" s="57"/>
      <c r="GQV109" s="57"/>
      <c r="GQW109" s="57"/>
      <c r="GQX109" s="57"/>
      <c r="GQY109" s="57"/>
      <c r="GQZ109" s="57"/>
      <c r="GRA109" s="57"/>
      <c r="GRB109" s="57"/>
      <c r="GRC109" s="57"/>
      <c r="GRD109" s="57"/>
      <c r="GRE109" s="57"/>
      <c r="GRF109" s="57"/>
      <c r="GRG109" s="57"/>
      <c r="GRH109" s="57"/>
      <c r="GRI109" s="57"/>
      <c r="GRJ109" s="57"/>
      <c r="GRK109" s="57"/>
      <c r="GRL109" s="57"/>
      <c r="GRM109" s="57"/>
      <c r="GRN109" s="57"/>
      <c r="GRO109" s="57"/>
      <c r="GRP109" s="57"/>
      <c r="GRQ109" s="57"/>
      <c r="GRR109" s="57"/>
      <c r="GRS109" s="57"/>
      <c r="GRT109" s="57"/>
      <c r="GRU109" s="57"/>
      <c r="GRV109" s="57"/>
      <c r="GRW109" s="57"/>
      <c r="GRX109" s="57"/>
      <c r="GRY109" s="57"/>
      <c r="GRZ109" s="57"/>
      <c r="GSA109" s="57"/>
      <c r="GSB109" s="57"/>
      <c r="GSC109" s="57"/>
      <c r="GSD109" s="57"/>
      <c r="GSE109" s="57"/>
      <c r="GSF109" s="57"/>
      <c r="GSG109" s="57"/>
      <c r="GSH109" s="57"/>
      <c r="GSI109" s="57"/>
      <c r="GSJ109" s="57"/>
      <c r="GSK109" s="57"/>
      <c r="GSL109" s="57"/>
      <c r="GSM109" s="57"/>
      <c r="GSN109" s="57"/>
      <c r="GSO109" s="57"/>
      <c r="GSP109" s="57"/>
      <c r="GSQ109" s="57"/>
      <c r="GSR109" s="57"/>
      <c r="GSS109" s="57"/>
      <c r="GST109" s="57"/>
      <c r="GSU109" s="57"/>
      <c r="GSV109" s="57"/>
      <c r="GSW109" s="57"/>
      <c r="GSX109" s="57"/>
      <c r="GSY109" s="57"/>
      <c r="GSZ109" s="57"/>
      <c r="GTA109" s="57"/>
      <c r="GTB109" s="57"/>
      <c r="GTC109" s="57"/>
      <c r="GTD109" s="57"/>
      <c r="GTE109" s="57"/>
      <c r="GTF109" s="57"/>
      <c r="GTG109" s="57"/>
      <c r="GTH109" s="57"/>
      <c r="GTI109" s="57"/>
      <c r="GTJ109" s="57"/>
      <c r="GTK109" s="57"/>
      <c r="GTL109" s="57"/>
      <c r="GTM109" s="57"/>
      <c r="GTN109" s="57"/>
      <c r="GTO109" s="57"/>
      <c r="GTP109" s="57"/>
      <c r="GTQ109" s="57"/>
      <c r="GTR109" s="57"/>
      <c r="GTS109" s="57"/>
      <c r="GTT109" s="57"/>
      <c r="GTU109" s="57"/>
      <c r="GTV109" s="57"/>
      <c r="GTW109" s="57"/>
      <c r="GTX109" s="57"/>
      <c r="GTY109" s="57"/>
      <c r="GTZ109" s="57"/>
      <c r="GUA109" s="57"/>
      <c r="GUB109" s="57"/>
      <c r="GUC109" s="57"/>
      <c r="GUD109" s="57"/>
      <c r="GUE109" s="57"/>
      <c r="GUF109" s="57"/>
      <c r="GUG109" s="57"/>
      <c r="GUH109" s="57"/>
      <c r="GUI109" s="57"/>
      <c r="GUJ109" s="57"/>
      <c r="GUK109" s="57"/>
      <c r="GUL109" s="57"/>
      <c r="GUM109" s="57"/>
      <c r="GUN109" s="57"/>
      <c r="GUO109" s="57"/>
      <c r="GUP109" s="57"/>
      <c r="GUQ109" s="57"/>
      <c r="GUR109" s="57"/>
      <c r="GUS109" s="57"/>
      <c r="GUT109" s="57"/>
      <c r="GUU109" s="57"/>
      <c r="GUV109" s="57"/>
      <c r="GUW109" s="57"/>
      <c r="GUX109" s="57"/>
      <c r="GUY109" s="57"/>
      <c r="GUZ109" s="57"/>
      <c r="GVA109" s="57"/>
      <c r="GVB109" s="57"/>
      <c r="GVC109" s="57"/>
      <c r="GVD109" s="57"/>
      <c r="GVE109" s="57"/>
      <c r="GVF109" s="57"/>
      <c r="GVG109" s="57"/>
      <c r="GVH109" s="57"/>
      <c r="GVI109" s="57"/>
      <c r="GVJ109" s="57"/>
      <c r="GVK109" s="57"/>
      <c r="GVL109" s="57"/>
      <c r="GVM109" s="57"/>
      <c r="GVN109" s="57"/>
      <c r="GVO109" s="57"/>
      <c r="GVP109" s="57"/>
      <c r="GVQ109" s="57"/>
      <c r="GVR109" s="57"/>
      <c r="GVS109" s="57"/>
      <c r="GVT109" s="57"/>
      <c r="GVU109" s="57"/>
      <c r="GVV109" s="57"/>
      <c r="GVW109" s="57"/>
      <c r="GVX109" s="57"/>
      <c r="GVY109" s="57"/>
      <c r="GVZ109" s="57"/>
      <c r="GWA109" s="57"/>
      <c r="GWB109" s="57"/>
      <c r="GWC109" s="57"/>
      <c r="GWD109" s="57"/>
      <c r="GWE109" s="57"/>
      <c r="GWF109" s="57"/>
      <c r="GWG109" s="57"/>
      <c r="GWH109" s="57"/>
      <c r="GWI109" s="57"/>
      <c r="GWJ109" s="57"/>
      <c r="GWK109" s="57"/>
      <c r="GWL109" s="57"/>
      <c r="GWM109" s="57"/>
      <c r="GWN109" s="57"/>
      <c r="GWO109" s="57"/>
      <c r="GWP109" s="57"/>
      <c r="GWQ109" s="57"/>
      <c r="GWR109" s="57"/>
      <c r="GWS109" s="57"/>
      <c r="GWT109" s="57"/>
      <c r="GWU109" s="57"/>
      <c r="GWV109" s="57"/>
      <c r="GWW109" s="57"/>
      <c r="GWX109" s="57"/>
      <c r="GWY109" s="57"/>
      <c r="GWZ109" s="57"/>
      <c r="GXA109" s="57"/>
      <c r="GXB109" s="57"/>
      <c r="GXC109" s="57"/>
      <c r="GXD109" s="57"/>
      <c r="GXE109" s="57"/>
      <c r="GXF109" s="57"/>
      <c r="GXG109" s="57"/>
      <c r="GXH109" s="57"/>
      <c r="GXI109" s="57"/>
      <c r="GXJ109" s="57"/>
      <c r="GXK109" s="57"/>
      <c r="GXL109" s="57"/>
      <c r="GXM109" s="57"/>
      <c r="GXN109" s="57"/>
      <c r="GXO109" s="57"/>
      <c r="GXP109" s="57"/>
      <c r="GXQ109" s="57"/>
      <c r="GXR109" s="57"/>
      <c r="GXS109" s="57"/>
      <c r="GXT109" s="57"/>
      <c r="GXU109" s="57"/>
      <c r="GXV109" s="57"/>
      <c r="GXW109" s="57"/>
      <c r="GXX109" s="57"/>
      <c r="GXY109" s="57"/>
      <c r="GXZ109" s="57"/>
      <c r="GYA109" s="57"/>
      <c r="GYB109" s="57"/>
      <c r="GYC109" s="57"/>
      <c r="GYD109" s="57"/>
      <c r="GYE109" s="57"/>
      <c r="GYF109" s="57"/>
      <c r="GYG109" s="57"/>
      <c r="GYH109" s="57"/>
      <c r="GYI109" s="57"/>
      <c r="GYJ109" s="57"/>
      <c r="GYK109" s="57"/>
      <c r="GYL109" s="57"/>
      <c r="GYM109" s="57"/>
      <c r="GYN109" s="57"/>
      <c r="GYO109" s="57"/>
      <c r="GYP109" s="57"/>
      <c r="GYQ109" s="57"/>
      <c r="GYR109" s="57"/>
      <c r="GYS109" s="57"/>
      <c r="GYT109" s="57"/>
      <c r="GYU109" s="57"/>
      <c r="GYV109" s="57"/>
      <c r="GYW109" s="57"/>
      <c r="GYX109" s="57"/>
      <c r="GYY109" s="57"/>
      <c r="GYZ109" s="57"/>
      <c r="GZA109" s="57"/>
      <c r="GZB109" s="57"/>
      <c r="GZC109" s="57"/>
      <c r="GZD109" s="57"/>
      <c r="GZE109" s="57"/>
      <c r="GZF109" s="57"/>
      <c r="GZG109" s="57"/>
      <c r="GZH109" s="57"/>
      <c r="GZI109" s="57"/>
      <c r="GZJ109" s="57"/>
      <c r="GZK109" s="57"/>
      <c r="GZL109" s="57"/>
      <c r="GZM109" s="57"/>
      <c r="GZN109" s="57"/>
      <c r="GZO109" s="57"/>
      <c r="GZP109" s="57"/>
      <c r="GZQ109" s="57"/>
      <c r="GZR109" s="57"/>
      <c r="GZS109" s="57"/>
      <c r="GZT109" s="57"/>
      <c r="GZU109" s="57"/>
      <c r="GZV109" s="57"/>
      <c r="GZW109" s="57"/>
      <c r="GZX109" s="57"/>
      <c r="GZY109" s="57"/>
      <c r="GZZ109" s="57"/>
      <c r="HAA109" s="57"/>
      <c r="HAB109" s="57"/>
      <c r="HAC109" s="57"/>
      <c r="HAD109" s="57"/>
      <c r="HAE109" s="57"/>
      <c r="HAF109" s="57"/>
      <c r="HAG109" s="57"/>
      <c r="HAH109" s="57"/>
      <c r="HAI109" s="57"/>
      <c r="HAJ109" s="57"/>
      <c r="HAK109" s="57"/>
      <c r="HAL109" s="57"/>
      <c r="HAM109" s="57"/>
      <c r="HAN109" s="57"/>
      <c r="HAO109" s="57"/>
      <c r="HAP109" s="57"/>
      <c r="HAQ109" s="57"/>
      <c r="HAR109" s="57"/>
      <c r="HAS109" s="57"/>
      <c r="HAT109" s="57"/>
      <c r="HAU109" s="57"/>
      <c r="HAV109" s="57"/>
      <c r="HAW109" s="57"/>
      <c r="HAX109" s="57"/>
      <c r="HAY109" s="57"/>
      <c r="HAZ109" s="57"/>
      <c r="HBA109" s="57"/>
      <c r="HBB109" s="57"/>
      <c r="HBC109" s="57"/>
      <c r="HBD109" s="57"/>
      <c r="HBE109" s="57"/>
      <c r="HBF109" s="57"/>
      <c r="HBG109" s="57"/>
      <c r="HBH109" s="57"/>
      <c r="HBI109" s="57"/>
      <c r="HBJ109" s="57"/>
      <c r="HBK109" s="57"/>
      <c r="HBL109" s="57"/>
      <c r="HBM109" s="57"/>
      <c r="HBN109" s="57"/>
      <c r="HBO109" s="57"/>
      <c r="HBP109" s="57"/>
      <c r="HBQ109" s="57"/>
      <c r="HBR109" s="57"/>
      <c r="HBS109" s="57"/>
      <c r="HBT109" s="57"/>
      <c r="HBU109" s="57"/>
      <c r="HBV109" s="57"/>
      <c r="HBW109" s="57"/>
      <c r="HBX109" s="57"/>
      <c r="HBY109" s="57"/>
      <c r="HBZ109" s="57"/>
      <c r="HCA109" s="57"/>
      <c r="HCB109" s="57"/>
      <c r="HCC109" s="57"/>
      <c r="HCD109" s="57"/>
      <c r="HCE109" s="57"/>
      <c r="HCF109" s="57"/>
      <c r="HCG109" s="57"/>
      <c r="HCH109" s="57"/>
      <c r="HCI109" s="57"/>
      <c r="HCJ109" s="57"/>
      <c r="HCK109" s="57"/>
      <c r="HCL109" s="57"/>
      <c r="HCM109" s="57"/>
      <c r="HCN109" s="57"/>
      <c r="HCO109" s="57"/>
      <c r="HCP109" s="57"/>
      <c r="HCQ109" s="57"/>
      <c r="HCR109" s="57"/>
      <c r="HCS109" s="57"/>
      <c r="HCT109" s="57"/>
      <c r="HCU109" s="57"/>
      <c r="HCV109" s="57"/>
      <c r="HCW109" s="57"/>
      <c r="HCX109" s="57"/>
      <c r="HCY109" s="57"/>
      <c r="HCZ109" s="57"/>
      <c r="HDA109" s="57"/>
      <c r="HDB109" s="57"/>
      <c r="HDC109" s="57"/>
      <c r="HDD109" s="57"/>
      <c r="HDE109" s="57"/>
      <c r="HDF109" s="57"/>
      <c r="HDG109" s="57"/>
      <c r="HDH109" s="57"/>
      <c r="HDI109" s="57"/>
      <c r="HDJ109" s="57"/>
      <c r="HDK109" s="57"/>
      <c r="HDL109" s="57"/>
      <c r="HDM109" s="57"/>
      <c r="HDN109" s="57"/>
      <c r="HDO109" s="57"/>
      <c r="HDP109" s="57"/>
      <c r="HDQ109" s="57"/>
      <c r="HDR109" s="57"/>
      <c r="HDS109" s="57"/>
      <c r="HDT109" s="57"/>
      <c r="HDU109" s="57"/>
      <c r="HDV109" s="57"/>
      <c r="HDW109" s="57"/>
      <c r="HDX109" s="57"/>
      <c r="HDY109" s="57"/>
      <c r="HDZ109" s="57"/>
      <c r="HEA109" s="57"/>
      <c r="HEB109" s="57"/>
      <c r="HEC109" s="57"/>
      <c r="HED109" s="57"/>
      <c r="HEE109" s="57"/>
      <c r="HEF109" s="57"/>
      <c r="HEG109" s="57"/>
      <c r="HEH109" s="57"/>
      <c r="HEI109" s="57"/>
      <c r="HEJ109" s="57"/>
      <c r="HEK109" s="57"/>
      <c r="HEL109" s="57"/>
      <c r="HEM109" s="57"/>
      <c r="HEN109" s="57"/>
      <c r="HEO109" s="57"/>
      <c r="HEP109" s="57"/>
      <c r="HEQ109" s="57"/>
      <c r="HER109" s="57"/>
      <c r="HES109" s="57"/>
      <c r="HET109" s="57"/>
      <c r="HEU109" s="57"/>
      <c r="HEV109" s="57"/>
      <c r="HEW109" s="57"/>
      <c r="HEX109" s="57"/>
      <c r="HEY109" s="57"/>
      <c r="HEZ109" s="57"/>
      <c r="HFA109" s="57"/>
      <c r="HFB109" s="57"/>
      <c r="HFC109" s="57"/>
      <c r="HFD109" s="57"/>
      <c r="HFE109" s="57"/>
      <c r="HFF109" s="57"/>
      <c r="HFG109" s="57"/>
      <c r="HFH109" s="57"/>
      <c r="HFI109" s="57"/>
      <c r="HFJ109" s="57"/>
      <c r="HFK109" s="57"/>
      <c r="HFL109" s="57"/>
      <c r="HFM109" s="57"/>
      <c r="HFN109" s="57"/>
      <c r="HFO109" s="57"/>
      <c r="HFP109" s="57"/>
      <c r="HFQ109" s="57"/>
      <c r="HFR109" s="57"/>
      <c r="HFS109" s="57"/>
      <c r="HFT109" s="57"/>
      <c r="HFU109" s="57"/>
      <c r="HFV109" s="57"/>
      <c r="HFW109" s="57"/>
      <c r="HFX109" s="57"/>
      <c r="HFY109" s="57"/>
      <c r="HFZ109" s="57"/>
      <c r="HGA109" s="57"/>
      <c r="HGB109" s="57"/>
      <c r="HGC109" s="57"/>
      <c r="HGD109" s="57"/>
      <c r="HGE109" s="57"/>
      <c r="HGF109" s="57"/>
      <c r="HGG109" s="57"/>
      <c r="HGH109" s="57"/>
      <c r="HGI109" s="57"/>
      <c r="HGJ109" s="57"/>
      <c r="HGK109" s="57"/>
      <c r="HGL109" s="57"/>
      <c r="HGM109" s="57"/>
      <c r="HGN109" s="57"/>
      <c r="HGO109" s="57"/>
      <c r="HGP109" s="57"/>
      <c r="HGQ109" s="57"/>
      <c r="HGR109" s="57"/>
      <c r="HGS109" s="57"/>
      <c r="HGT109" s="57"/>
      <c r="HGU109" s="57"/>
      <c r="HGV109" s="57"/>
      <c r="HGW109" s="57"/>
      <c r="HGX109" s="57"/>
      <c r="HGY109" s="57"/>
      <c r="HGZ109" s="57"/>
      <c r="HHA109" s="57"/>
      <c r="HHB109" s="57"/>
      <c r="HHC109" s="57"/>
      <c r="HHD109" s="57"/>
      <c r="HHE109" s="57"/>
      <c r="HHF109" s="57"/>
      <c r="HHG109" s="57"/>
      <c r="HHH109" s="57"/>
      <c r="HHI109" s="57"/>
      <c r="HHJ109" s="57"/>
      <c r="HHK109" s="57"/>
      <c r="HHL109" s="57"/>
      <c r="HHM109" s="57"/>
      <c r="HHN109" s="57"/>
      <c r="HHO109" s="57"/>
      <c r="HHP109" s="57"/>
      <c r="HHQ109" s="57"/>
      <c r="HHR109" s="57"/>
      <c r="HHS109" s="57"/>
      <c r="HHT109" s="57"/>
      <c r="HHU109" s="57"/>
      <c r="HHV109" s="57"/>
      <c r="HHW109" s="57"/>
      <c r="HHX109" s="57"/>
      <c r="HHY109" s="57"/>
      <c r="HHZ109" s="57"/>
      <c r="HIA109" s="57"/>
      <c r="HIB109" s="57"/>
      <c r="HIC109" s="57"/>
      <c r="HID109" s="57"/>
      <c r="HIE109" s="57"/>
      <c r="HIF109" s="57"/>
      <c r="HIG109" s="57"/>
      <c r="HIH109" s="57"/>
      <c r="HII109" s="57"/>
      <c r="HIJ109" s="57"/>
      <c r="HIK109" s="57"/>
      <c r="HIL109" s="57"/>
      <c r="HIM109" s="57"/>
      <c r="HIN109" s="57"/>
      <c r="HIO109" s="57"/>
      <c r="HIP109" s="57"/>
      <c r="HIQ109" s="57"/>
      <c r="HIR109" s="57"/>
      <c r="HIS109" s="57"/>
      <c r="HIT109" s="57"/>
      <c r="HIU109" s="57"/>
      <c r="HIV109" s="57"/>
      <c r="HIW109" s="57"/>
      <c r="HIX109" s="57"/>
      <c r="HIY109" s="57"/>
      <c r="HIZ109" s="57"/>
      <c r="HJA109" s="57"/>
      <c r="HJB109" s="57"/>
      <c r="HJC109" s="57"/>
      <c r="HJD109" s="57"/>
      <c r="HJE109" s="57"/>
      <c r="HJF109" s="57"/>
      <c r="HJG109" s="57"/>
      <c r="HJH109" s="57"/>
      <c r="HJI109" s="57"/>
      <c r="HJJ109" s="57"/>
      <c r="HJK109" s="57"/>
      <c r="HJL109" s="57"/>
      <c r="HJM109" s="57"/>
      <c r="HJN109" s="57"/>
      <c r="HJO109" s="57"/>
      <c r="HJP109" s="57"/>
      <c r="HJQ109" s="57"/>
      <c r="HJR109" s="57"/>
      <c r="HJS109" s="57"/>
      <c r="HJT109" s="57"/>
      <c r="HJU109" s="57"/>
      <c r="HJV109" s="57"/>
      <c r="HJW109" s="57"/>
      <c r="HJX109" s="57"/>
      <c r="HJY109" s="57"/>
      <c r="HJZ109" s="57"/>
      <c r="HKA109" s="57"/>
      <c r="HKB109" s="57"/>
      <c r="HKC109" s="57"/>
      <c r="HKD109" s="57"/>
      <c r="HKE109" s="57"/>
      <c r="HKF109" s="57"/>
      <c r="HKG109" s="57"/>
      <c r="HKH109" s="57"/>
      <c r="HKI109" s="57"/>
      <c r="HKJ109" s="57"/>
      <c r="HKK109" s="57"/>
      <c r="HKL109" s="57"/>
      <c r="HKM109" s="57"/>
      <c r="HKN109" s="57"/>
      <c r="HKO109" s="57"/>
      <c r="HKP109" s="57"/>
      <c r="HKQ109" s="57"/>
      <c r="HKR109" s="57"/>
      <c r="HKS109" s="57"/>
      <c r="HKT109" s="57"/>
      <c r="HKU109" s="57"/>
      <c r="HKV109" s="57"/>
      <c r="HKW109" s="57"/>
      <c r="HKX109" s="57"/>
      <c r="HKY109" s="57"/>
      <c r="HKZ109" s="57"/>
      <c r="HLA109" s="57"/>
      <c r="HLB109" s="57"/>
      <c r="HLC109" s="57"/>
      <c r="HLD109" s="57"/>
      <c r="HLE109" s="57"/>
      <c r="HLF109" s="57"/>
      <c r="HLG109" s="57"/>
      <c r="HLH109" s="57"/>
      <c r="HLI109" s="57"/>
      <c r="HLJ109" s="57"/>
      <c r="HLK109" s="57"/>
      <c r="HLL109" s="57"/>
      <c r="HLM109" s="57"/>
      <c r="HLN109" s="57"/>
      <c r="HLO109" s="57"/>
      <c r="HLP109" s="57"/>
      <c r="HLQ109" s="57"/>
      <c r="HLR109" s="57"/>
      <c r="HLS109" s="57"/>
      <c r="HLT109" s="57"/>
      <c r="HLU109" s="57"/>
      <c r="HLV109" s="57"/>
      <c r="HLW109" s="57"/>
      <c r="HLX109" s="57"/>
      <c r="HLY109" s="57"/>
      <c r="HLZ109" s="57"/>
      <c r="HMA109" s="57"/>
      <c r="HMB109" s="57"/>
      <c r="HMC109" s="57"/>
      <c r="HMD109" s="57"/>
      <c r="HME109" s="57"/>
      <c r="HMF109" s="57"/>
      <c r="HMG109" s="57"/>
      <c r="HMH109" s="57"/>
      <c r="HMI109" s="57"/>
      <c r="HMJ109" s="57"/>
      <c r="HMK109" s="57"/>
      <c r="HML109" s="57"/>
      <c r="HMM109" s="57"/>
      <c r="HMN109" s="57"/>
      <c r="HMO109" s="57"/>
      <c r="HMP109" s="57"/>
      <c r="HMQ109" s="57"/>
      <c r="HMR109" s="57"/>
      <c r="HMS109" s="57"/>
      <c r="HMT109" s="57"/>
      <c r="HMU109" s="57"/>
      <c r="HMV109" s="57"/>
      <c r="HMW109" s="57"/>
      <c r="HMX109" s="57"/>
      <c r="HMY109" s="57"/>
      <c r="HMZ109" s="57"/>
      <c r="HNA109" s="57"/>
      <c r="HNB109" s="57"/>
      <c r="HNC109" s="57"/>
      <c r="HND109" s="57"/>
      <c r="HNE109" s="57"/>
      <c r="HNF109" s="57"/>
      <c r="HNG109" s="57"/>
      <c r="HNH109" s="57"/>
      <c r="HNI109" s="57"/>
      <c r="HNJ109" s="57"/>
      <c r="HNK109" s="57"/>
      <c r="HNL109" s="57"/>
      <c r="HNM109" s="57"/>
      <c r="HNN109" s="57"/>
      <c r="HNO109" s="57"/>
      <c r="HNP109" s="57"/>
      <c r="HNQ109" s="57"/>
      <c r="HNR109" s="57"/>
      <c r="HNS109" s="57"/>
      <c r="HNT109" s="57"/>
      <c r="HNU109" s="57"/>
      <c r="HNV109" s="57"/>
      <c r="HNW109" s="57"/>
      <c r="HNX109" s="57"/>
      <c r="HNY109" s="57"/>
      <c r="HNZ109" s="57"/>
      <c r="HOA109" s="57"/>
      <c r="HOB109" s="57"/>
      <c r="HOC109" s="57"/>
      <c r="HOD109" s="57"/>
      <c r="HOE109" s="57"/>
      <c r="HOF109" s="57"/>
      <c r="HOG109" s="57"/>
      <c r="HOH109" s="57"/>
      <c r="HOI109" s="57"/>
      <c r="HOJ109" s="57"/>
      <c r="HOK109" s="57"/>
      <c r="HOL109" s="57"/>
      <c r="HOM109" s="57"/>
      <c r="HON109" s="57"/>
      <c r="HOO109" s="57"/>
      <c r="HOP109" s="57"/>
      <c r="HOQ109" s="57"/>
      <c r="HOR109" s="57"/>
      <c r="HOS109" s="57"/>
      <c r="HOT109" s="57"/>
      <c r="HOU109" s="57"/>
      <c r="HOV109" s="57"/>
      <c r="HOW109" s="57"/>
      <c r="HOX109" s="57"/>
      <c r="HOY109" s="57"/>
      <c r="HOZ109" s="57"/>
      <c r="HPA109" s="57"/>
      <c r="HPB109" s="57"/>
      <c r="HPC109" s="57"/>
      <c r="HPD109" s="57"/>
      <c r="HPE109" s="57"/>
      <c r="HPF109" s="57"/>
      <c r="HPG109" s="57"/>
      <c r="HPH109" s="57"/>
      <c r="HPI109" s="57"/>
      <c r="HPJ109" s="57"/>
      <c r="HPK109" s="57"/>
      <c r="HPL109" s="57"/>
      <c r="HPM109" s="57"/>
      <c r="HPN109" s="57"/>
      <c r="HPO109" s="57"/>
      <c r="HPP109" s="57"/>
      <c r="HPQ109" s="57"/>
      <c r="HPR109" s="57"/>
      <c r="HPS109" s="57"/>
      <c r="HPT109" s="57"/>
      <c r="HPU109" s="57"/>
      <c r="HPV109" s="57"/>
      <c r="HPW109" s="57"/>
      <c r="HPX109" s="57"/>
      <c r="HPY109" s="57"/>
      <c r="HPZ109" s="57"/>
      <c r="HQA109" s="57"/>
      <c r="HQB109" s="57"/>
      <c r="HQC109" s="57"/>
      <c r="HQD109" s="57"/>
      <c r="HQE109" s="57"/>
      <c r="HQF109" s="57"/>
      <c r="HQG109" s="57"/>
      <c r="HQH109" s="57"/>
      <c r="HQI109" s="57"/>
      <c r="HQJ109" s="57"/>
      <c r="HQK109" s="57"/>
      <c r="HQL109" s="57"/>
      <c r="HQM109" s="57"/>
      <c r="HQN109" s="57"/>
      <c r="HQO109" s="57"/>
      <c r="HQP109" s="57"/>
      <c r="HQQ109" s="57"/>
      <c r="HQR109" s="57"/>
      <c r="HQS109" s="57"/>
      <c r="HQT109" s="57"/>
      <c r="HQU109" s="57"/>
      <c r="HQV109" s="57"/>
      <c r="HQW109" s="57"/>
      <c r="HQX109" s="57"/>
      <c r="HQY109" s="57"/>
      <c r="HQZ109" s="57"/>
      <c r="HRA109" s="57"/>
      <c r="HRB109" s="57"/>
      <c r="HRC109" s="57"/>
      <c r="HRD109" s="57"/>
      <c r="HRE109" s="57"/>
      <c r="HRF109" s="57"/>
      <c r="HRG109" s="57"/>
      <c r="HRH109" s="57"/>
      <c r="HRI109" s="57"/>
      <c r="HRJ109" s="57"/>
      <c r="HRK109" s="57"/>
      <c r="HRL109" s="57"/>
      <c r="HRM109" s="57"/>
      <c r="HRN109" s="57"/>
      <c r="HRO109" s="57"/>
      <c r="HRP109" s="57"/>
      <c r="HRQ109" s="57"/>
      <c r="HRR109" s="57"/>
      <c r="HRS109" s="57"/>
      <c r="HRT109" s="57"/>
      <c r="HRU109" s="57"/>
      <c r="HRV109" s="57"/>
      <c r="HRW109" s="57"/>
      <c r="HRX109" s="57"/>
      <c r="HRY109" s="57"/>
      <c r="HRZ109" s="57"/>
      <c r="HSA109" s="57"/>
      <c r="HSB109" s="57"/>
      <c r="HSC109" s="57"/>
      <c r="HSD109" s="57"/>
      <c r="HSE109" s="57"/>
      <c r="HSF109" s="57"/>
      <c r="HSG109" s="57"/>
      <c r="HSH109" s="57"/>
      <c r="HSI109" s="57"/>
      <c r="HSJ109" s="57"/>
      <c r="HSK109" s="57"/>
      <c r="HSL109" s="57"/>
      <c r="HSM109" s="57"/>
      <c r="HSN109" s="57"/>
      <c r="HSO109" s="57"/>
      <c r="HSP109" s="57"/>
      <c r="HSQ109" s="57"/>
      <c r="HSR109" s="57"/>
      <c r="HSS109" s="57"/>
      <c r="HST109" s="57"/>
      <c r="HSU109" s="57"/>
      <c r="HSV109" s="57"/>
      <c r="HSW109" s="57"/>
      <c r="HSX109" s="57"/>
      <c r="HSY109" s="57"/>
      <c r="HSZ109" s="57"/>
      <c r="HTA109" s="57"/>
      <c r="HTB109" s="57"/>
      <c r="HTC109" s="57"/>
      <c r="HTD109" s="57"/>
      <c r="HTE109" s="57"/>
      <c r="HTF109" s="57"/>
      <c r="HTG109" s="57"/>
      <c r="HTH109" s="57"/>
      <c r="HTI109" s="57"/>
      <c r="HTJ109" s="57"/>
      <c r="HTK109" s="57"/>
      <c r="HTL109" s="57"/>
      <c r="HTM109" s="57"/>
      <c r="HTN109" s="57"/>
      <c r="HTO109" s="57"/>
      <c r="HTP109" s="57"/>
      <c r="HTQ109" s="57"/>
      <c r="HTR109" s="57"/>
      <c r="HTS109" s="57"/>
      <c r="HTT109" s="57"/>
      <c r="HTU109" s="57"/>
      <c r="HTV109" s="57"/>
      <c r="HTW109" s="57"/>
      <c r="HTX109" s="57"/>
      <c r="HTY109" s="57"/>
      <c r="HTZ109" s="57"/>
      <c r="HUA109" s="57"/>
      <c r="HUB109" s="57"/>
      <c r="HUC109" s="57"/>
      <c r="HUD109" s="57"/>
      <c r="HUE109" s="57"/>
      <c r="HUF109" s="57"/>
      <c r="HUG109" s="57"/>
      <c r="HUH109" s="57"/>
      <c r="HUI109" s="57"/>
      <c r="HUJ109" s="57"/>
      <c r="HUK109" s="57"/>
      <c r="HUL109" s="57"/>
      <c r="HUM109" s="57"/>
      <c r="HUN109" s="57"/>
      <c r="HUO109" s="57"/>
      <c r="HUP109" s="57"/>
      <c r="HUQ109" s="57"/>
      <c r="HUR109" s="57"/>
      <c r="HUS109" s="57"/>
      <c r="HUT109" s="57"/>
      <c r="HUU109" s="57"/>
      <c r="HUV109" s="57"/>
      <c r="HUW109" s="57"/>
      <c r="HUX109" s="57"/>
      <c r="HUY109" s="57"/>
      <c r="HUZ109" s="57"/>
      <c r="HVA109" s="57"/>
      <c r="HVB109" s="57"/>
      <c r="HVC109" s="57"/>
      <c r="HVD109" s="57"/>
      <c r="HVE109" s="57"/>
      <c r="HVF109" s="57"/>
      <c r="HVG109" s="57"/>
      <c r="HVH109" s="57"/>
      <c r="HVI109" s="57"/>
      <c r="HVJ109" s="57"/>
      <c r="HVK109" s="57"/>
      <c r="HVL109" s="57"/>
      <c r="HVM109" s="57"/>
      <c r="HVN109" s="57"/>
      <c r="HVO109" s="57"/>
      <c r="HVP109" s="57"/>
      <c r="HVQ109" s="57"/>
      <c r="HVR109" s="57"/>
      <c r="HVS109" s="57"/>
      <c r="HVT109" s="57"/>
      <c r="HVU109" s="57"/>
      <c r="HVV109" s="57"/>
      <c r="HVW109" s="57"/>
      <c r="HVX109" s="57"/>
      <c r="HVY109" s="57"/>
      <c r="HVZ109" s="57"/>
      <c r="HWA109" s="57"/>
      <c r="HWB109" s="57"/>
      <c r="HWC109" s="57"/>
      <c r="HWD109" s="57"/>
      <c r="HWE109" s="57"/>
      <c r="HWF109" s="57"/>
      <c r="HWG109" s="57"/>
      <c r="HWH109" s="57"/>
      <c r="HWI109" s="57"/>
      <c r="HWJ109" s="57"/>
      <c r="HWK109" s="57"/>
      <c r="HWL109" s="57"/>
      <c r="HWM109" s="57"/>
      <c r="HWN109" s="57"/>
      <c r="HWO109" s="57"/>
      <c r="HWP109" s="57"/>
      <c r="HWQ109" s="57"/>
      <c r="HWR109" s="57"/>
      <c r="HWS109" s="57"/>
      <c r="HWT109" s="57"/>
      <c r="HWU109" s="57"/>
      <c r="HWV109" s="57"/>
      <c r="HWW109" s="57"/>
      <c r="HWX109" s="57"/>
      <c r="HWY109" s="57"/>
      <c r="HWZ109" s="57"/>
      <c r="HXA109" s="57"/>
      <c r="HXB109" s="57"/>
      <c r="HXC109" s="57"/>
      <c r="HXD109" s="57"/>
      <c r="HXE109" s="57"/>
      <c r="HXF109" s="57"/>
      <c r="HXG109" s="57"/>
      <c r="HXH109" s="57"/>
      <c r="HXI109" s="57"/>
      <c r="HXJ109" s="57"/>
      <c r="HXK109" s="57"/>
      <c r="HXL109" s="57"/>
      <c r="HXM109" s="57"/>
      <c r="HXN109" s="57"/>
      <c r="HXO109" s="57"/>
      <c r="HXP109" s="57"/>
      <c r="HXQ109" s="57"/>
      <c r="HXR109" s="57"/>
      <c r="HXS109" s="57"/>
      <c r="HXT109" s="57"/>
      <c r="HXU109" s="57"/>
      <c r="HXV109" s="57"/>
      <c r="HXW109" s="57"/>
      <c r="HXX109" s="57"/>
      <c r="HXY109" s="57"/>
      <c r="HXZ109" s="57"/>
      <c r="HYA109" s="57"/>
      <c r="HYB109" s="57"/>
      <c r="HYC109" s="57"/>
      <c r="HYD109" s="57"/>
      <c r="HYE109" s="57"/>
      <c r="HYF109" s="57"/>
      <c r="HYG109" s="57"/>
      <c r="HYH109" s="57"/>
      <c r="HYI109" s="57"/>
      <c r="HYJ109" s="57"/>
      <c r="HYK109" s="57"/>
      <c r="HYL109" s="57"/>
      <c r="HYM109" s="57"/>
      <c r="HYN109" s="57"/>
      <c r="HYO109" s="57"/>
      <c r="HYP109" s="57"/>
      <c r="HYQ109" s="57"/>
      <c r="HYR109" s="57"/>
      <c r="HYS109" s="57"/>
      <c r="HYT109" s="57"/>
      <c r="HYU109" s="57"/>
      <c r="HYV109" s="57"/>
      <c r="HYW109" s="57"/>
      <c r="HYX109" s="57"/>
      <c r="HYY109" s="57"/>
      <c r="HYZ109" s="57"/>
      <c r="HZA109" s="57"/>
      <c r="HZB109" s="57"/>
      <c r="HZC109" s="57"/>
      <c r="HZD109" s="57"/>
      <c r="HZE109" s="57"/>
      <c r="HZF109" s="57"/>
      <c r="HZG109" s="57"/>
      <c r="HZH109" s="57"/>
      <c r="HZI109" s="57"/>
      <c r="HZJ109" s="57"/>
      <c r="HZK109" s="57"/>
      <c r="HZL109" s="57"/>
      <c r="HZM109" s="57"/>
      <c r="HZN109" s="57"/>
      <c r="HZO109" s="57"/>
      <c r="HZP109" s="57"/>
      <c r="HZQ109" s="57"/>
      <c r="HZR109" s="57"/>
      <c r="HZS109" s="57"/>
      <c r="HZT109" s="57"/>
      <c r="HZU109" s="57"/>
      <c r="HZV109" s="57"/>
      <c r="HZW109" s="57"/>
      <c r="HZX109" s="57"/>
      <c r="HZY109" s="57"/>
      <c r="HZZ109" s="57"/>
      <c r="IAA109" s="57"/>
      <c r="IAB109" s="57"/>
      <c r="IAC109" s="57"/>
      <c r="IAD109" s="57"/>
      <c r="IAE109" s="57"/>
      <c r="IAF109" s="57"/>
      <c r="IAG109" s="57"/>
      <c r="IAH109" s="57"/>
      <c r="IAI109" s="57"/>
      <c r="IAJ109" s="57"/>
      <c r="IAK109" s="57"/>
      <c r="IAL109" s="57"/>
      <c r="IAM109" s="57"/>
      <c r="IAN109" s="57"/>
      <c r="IAO109" s="57"/>
      <c r="IAP109" s="57"/>
      <c r="IAQ109" s="57"/>
      <c r="IAR109" s="57"/>
      <c r="IAS109" s="57"/>
      <c r="IAT109" s="57"/>
      <c r="IAU109" s="57"/>
      <c r="IAV109" s="57"/>
      <c r="IAW109" s="57"/>
      <c r="IAX109" s="57"/>
      <c r="IAY109" s="57"/>
      <c r="IAZ109" s="57"/>
      <c r="IBA109" s="57"/>
      <c r="IBB109" s="57"/>
      <c r="IBC109" s="57"/>
      <c r="IBD109" s="57"/>
      <c r="IBE109" s="57"/>
      <c r="IBF109" s="57"/>
      <c r="IBG109" s="57"/>
      <c r="IBH109" s="57"/>
      <c r="IBI109" s="57"/>
      <c r="IBJ109" s="57"/>
      <c r="IBK109" s="57"/>
      <c r="IBL109" s="57"/>
      <c r="IBM109" s="57"/>
      <c r="IBN109" s="57"/>
      <c r="IBO109" s="57"/>
      <c r="IBP109" s="57"/>
      <c r="IBQ109" s="57"/>
      <c r="IBR109" s="57"/>
      <c r="IBS109" s="57"/>
      <c r="IBT109" s="57"/>
      <c r="IBU109" s="57"/>
      <c r="IBV109" s="57"/>
      <c r="IBW109" s="57"/>
      <c r="IBX109" s="57"/>
      <c r="IBY109" s="57"/>
      <c r="IBZ109" s="57"/>
      <c r="ICA109" s="57"/>
      <c r="ICB109" s="57"/>
      <c r="ICC109" s="57"/>
      <c r="ICD109" s="57"/>
      <c r="ICE109" s="57"/>
      <c r="ICF109" s="57"/>
      <c r="ICG109" s="57"/>
      <c r="ICH109" s="57"/>
      <c r="ICI109" s="57"/>
      <c r="ICJ109" s="57"/>
      <c r="ICK109" s="57"/>
      <c r="ICL109" s="57"/>
      <c r="ICM109" s="57"/>
      <c r="ICN109" s="57"/>
      <c r="ICO109" s="57"/>
      <c r="ICP109" s="57"/>
      <c r="ICQ109" s="57"/>
      <c r="ICR109" s="57"/>
      <c r="ICS109" s="57"/>
      <c r="ICT109" s="57"/>
      <c r="ICU109" s="57"/>
      <c r="ICV109" s="57"/>
      <c r="ICW109" s="57"/>
      <c r="ICX109" s="57"/>
      <c r="ICY109" s="57"/>
      <c r="ICZ109" s="57"/>
      <c r="IDA109" s="57"/>
      <c r="IDB109" s="57"/>
      <c r="IDC109" s="57"/>
      <c r="IDD109" s="57"/>
      <c r="IDE109" s="57"/>
      <c r="IDF109" s="57"/>
      <c r="IDG109" s="57"/>
      <c r="IDH109" s="57"/>
      <c r="IDI109" s="57"/>
      <c r="IDJ109" s="57"/>
      <c r="IDK109" s="57"/>
      <c r="IDL109" s="57"/>
      <c r="IDM109" s="57"/>
      <c r="IDN109" s="57"/>
      <c r="IDO109" s="57"/>
      <c r="IDP109" s="57"/>
      <c r="IDQ109" s="57"/>
      <c r="IDR109" s="57"/>
      <c r="IDS109" s="57"/>
      <c r="IDT109" s="57"/>
      <c r="IDU109" s="57"/>
      <c r="IDV109" s="57"/>
      <c r="IDW109" s="57"/>
      <c r="IDX109" s="57"/>
      <c r="IDY109" s="57"/>
      <c r="IDZ109" s="57"/>
      <c r="IEA109" s="57"/>
      <c r="IEB109" s="57"/>
      <c r="IEC109" s="57"/>
      <c r="IED109" s="57"/>
      <c r="IEE109" s="57"/>
      <c r="IEF109" s="57"/>
      <c r="IEG109" s="57"/>
      <c r="IEH109" s="57"/>
      <c r="IEI109" s="57"/>
      <c r="IEJ109" s="57"/>
      <c r="IEK109" s="57"/>
      <c r="IEL109" s="57"/>
      <c r="IEM109" s="57"/>
      <c r="IEN109" s="57"/>
      <c r="IEO109" s="57"/>
      <c r="IEP109" s="57"/>
      <c r="IEQ109" s="57"/>
      <c r="IER109" s="57"/>
      <c r="IES109" s="57"/>
      <c r="IET109" s="57"/>
      <c r="IEU109" s="57"/>
      <c r="IEV109" s="57"/>
      <c r="IEW109" s="57"/>
      <c r="IEX109" s="57"/>
      <c r="IEY109" s="57"/>
      <c r="IEZ109" s="57"/>
      <c r="IFA109" s="57"/>
      <c r="IFB109" s="57"/>
      <c r="IFC109" s="57"/>
      <c r="IFD109" s="57"/>
      <c r="IFE109" s="57"/>
      <c r="IFF109" s="57"/>
      <c r="IFG109" s="57"/>
      <c r="IFH109" s="57"/>
      <c r="IFI109" s="57"/>
      <c r="IFJ109" s="57"/>
      <c r="IFK109" s="57"/>
      <c r="IFL109" s="57"/>
      <c r="IFM109" s="57"/>
      <c r="IFN109" s="57"/>
      <c r="IFO109" s="57"/>
      <c r="IFP109" s="57"/>
      <c r="IFQ109" s="57"/>
      <c r="IFR109" s="57"/>
      <c r="IFS109" s="57"/>
      <c r="IFT109" s="57"/>
      <c r="IFU109" s="57"/>
      <c r="IFV109" s="57"/>
      <c r="IFW109" s="57"/>
      <c r="IFX109" s="57"/>
      <c r="IFY109" s="57"/>
      <c r="IFZ109" s="57"/>
      <c r="IGA109" s="57"/>
      <c r="IGB109" s="57"/>
      <c r="IGC109" s="57"/>
      <c r="IGD109" s="57"/>
      <c r="IGE109" s="57"/>
      <c r="IGF109" s="57"/>
      <c r="IGG109" s="57"/>
      <c r="IGH109" s="57"/>
      <c r="IGI109" s="57"/>
      <c r="IGJ109" s="57"/>
      <c r="IGK109" s="57"/>
      <c r="IGL109" s="57"/>
      <c r="IGM109" s="57"/>
      <c r="IGN109" s="57"/>
      <c r="IGO109" s="57"/>
      <c r="IGP109" s="57"/>
      <c r="IGQ109" s="57"/>
      <c r="IGR109" s="57"/>
      <c r="IGS109" s="57"/>
      <c r="IGT109" s="57"/>
      <c r="IGU109" s="57"/>
      <c r="IGV109" s="57"/>
      <c r="IGW109" s="57"/>
      <c r="IGX109" s="57"/>
      <c r="IGY109" s="57"/>
      <c r="IGZ109" s="57"/>
      <c r="IHA109" s="57"/>
      <c r="IHB109" s="57"/>
      <c r="IHC109" s="57"/>
      <c r="IHD109" s="57"/>
      <c r="IHE109" s="57"/>
      <c r="IHF109" s="57"/>
      <c r="IHG109" s="57"/>
      <c r="IHH109" s="57"/>
      <c r="IHI109" s="57"/>
      <c r="IHJ109" s="57"/>
      <c r="IHK109" s="57"/>
      <c r="IHL109" s="57"/>
      <c r="IHM109" s="57"/>
      <c r="IHN109" s="57"/>
      <c r="IHO109" s="57"/>
      <c r="IHP109" s="57"/>
      <c r="IHQ109" s="57"/>
      <c r="IHR109" s="57"/>
      <c r="IHS109" s="57"/>
      <c r="IHT109" s="57"/>
      <c r="IHU109" s="57"/>
      <c r="IHV109" s="57"/>
      <c r="IHW109" s="57"/>
      <c r="IHX109" s="57"/>
      <c r="IHY109" s="57"/>
      <c r="IHZ109" s="57"/>
      <c r="IIA109" s="57"/>
      <c r="IIB109" s="57"/>
      <c r="IIC109" s="57"/>
      <c r="IID109" s="57"/>
      <c r="IIE109" s="57"/>
      <c r="IIF109" s="57"/>
      <c r="IIG109" s="57"/>
      <c r="IIH109" s="57"/>
      <c r="III109" s="57"/>
      <c r="IIJ109" s="57"/>
      <c r="IIK109" s="57"/>
      <c r="IIL109" s="57"/>
      <c r="IIM109" s="57"/>
      <c r="IIN109" s="57"/>
      <c r="IIO109" s="57"/>
      <c r="IIP109" s="57"/>
      <c r="IIQ109" s="57"/>
      <c r="IIR109" s="57"/>
      <c r="IIS109" s="57"/>
      <c r="IIT109" s="57"/>
      <c r="IIU109" s="57"/>
      <c r="IIV109" s="57"/>
      <c r="IIW109" s="57"/>
      <c r="IIX109" s="57"/>
      <c r="IIY109" s="57"/>
      <c r="IIZ109" s="57"/>
      <c r="IJA109" s="57"/>
      <c r="IJB109" s="57"/>
      <c r="IJC109" s="57"/>
      <c r="IJD109" s="57"/>
      <c r="IJE109" s="57"/>
      <c r="IJF109" s="57"/>
      <c r="IJG109" s="57"/>
      <c r="IJH109" s="57"/>
      <c r="IJI109" s="57"/>
      <c r="IJJ109" s="57"/>
      <c r="IJK109" s="57"/>
      <c r="IJL109" s="57"/>
      <c r="IJM109" s="57"/>
      <c r="IJN109" s="57"/>
      <c r="IJO109" s="57"/>
      <c r="IJP109" s="57"/>
      <c r="IJQ109" s="57"/>
      <c r="IJR109" s="57"/>
      <c r="IJS109" s="57"/>
      <c r="IJT109" s="57"/>
      <c r="IJU109" s="57"/>
      <c r="IJV109" s="57"/>
      <c r="IJW109" s="57"/>
      <c r="IJX109" s="57"/>
      <c r="IJY109" s="57"/>
      <c r="IJZ109" s="57"/>
      <c r="IKA109" s="57"/>
      <c r="IKB109" s="57"/>
      <c r="IKC109" s="57"/>
      <c r="IKD109" s="57"/>
      <c r="IKE109" s="57"/>
      <c r="IKF109" s="57"/>
      <c r="IKG109" s="57"/>
      <c r="IKH109" s="57"/>
      <c r="IKI109" s="57"/>
      <c r="IKJ109" s="57"/>
      <c r="IKK109" s="57"/>
      <c r="IKL109" s="57"/>
      <c r="IKM109" s="57"/>
      <c r="IKN109" s="57"/>
      <c r="IKO109" s="57"/>
      <c r="IKP109" s="57"/>
      <c r="IKQ109" s="57"/>
      <c r="IKR109" s="57"/>
      <c r="IKS109" s="57"/>
      <c r="IKT109" s="57"/>
      <c r="IKU109" s="57"/>
      <c r="IKV109" s="57"/>
      <c r="IKW109" s="57"/>
      <c r="IKX109" s="57"/>
      <c r="IKY109" s="57"/>
      <c r="IKZ109" s="57"/>
      <c r="ILA109" s="57"/>
      <c r="ILB109" s="57"/>
      <c r="ILC109" s="57"/>
      <c r="ILD109" s="57"/>
      <c r="ILE109" s="57"/>
      <c r="ILF109" s="57"/>
      <c r="ILG109" s="57"/>
      <c r="ILH109" s="57"/>
      <c r="ILI109" s="57"/>
      <c r="ILJ109" s="57"/>
      <c r="ILK109" s="57"/>
      <c r="ILL109" s="57"/>
      <c r="ILM109" s="57"/>
      <c r="ILN109" s="57"/>
      <c r="ILO109" s="57"/>
      <c r="ILP109" s="57"/>
      <c r="ILQ109" s="57"/>
      <c r="ILR109" s="57"/>
      <c r="ILS109" s="57"/>
      <c r="ILT109" s="57"/>
      <c r="ILU109" s="57"/>
      <c r="ILV109" s="57"/>
      <c r="ILW109" s="57"/>
      <c r="ILX109" s="57"/>
      <c r="ILY109" s="57"/>
      <c r="ILZ109" s="57"/>
      <c r="IMA109" s="57"/>
      <c r="IMB109" s="57"/>
      <c r="IMC109" s="57"/>
      <c r="IMD109" s="57"/>
      <c r="IME109" s="57"/>
      <c r="IMF109" s="57"/>
      <c r="IMG109" s="57"/>
      <c r="IMH109" s="57"/>
      <c r="IMI109" s="57"/>
      <c r="IMJ109" s="57"/>
      <c r="IMK109" s="57"/>
      <c r="IML109" s="57"/>
      <c r="IMM109" s="57"/>
      <c r="IMN109" s="57"/>
      <c r="IMO109" s="57"/>
      <c r="IMP109" s="57"/>
      <c r="IMQ109" s="57"/>
      <c r="IMR109" s="57"/>
      <c r="IMS109" s="57"/>
      <c r="IMT109" s="57"/>
      <c r="IMU109" s="57"/>
      <c r="IMV109" s="57"/>
      <c r="IMW109" s="57"/>
      <c r="IMX109" s="57"/>
      <c r="IMY109" s="57"/>
      <c r="IMZ109" s="57"/>
      <c r="INA109" s="57"/>
      <c r="INB109" s="57"/>
      <c r="INC109" s="57"/>
      <c r="IND109" s="57"/>
      <c r="INE109" s="57"/>
      <c r="INF109" s="57"/>
      <c r="ING109" s="57"/>
      <c r="INH109" s="57"/>
      <c r="INI109" s="57"/>
      <c r="INJ109" s="57"/>
      <c r="INK109" s="57"/>
      <c r="INL109" s="57"/>
      <c r="INM109" s="57"/>
      <c r="INN109" s="57"/>
      <c r="INO109" s="57"/>
      <c r="INP109" s="57"/>
      <c r="INQ109" s="57"/>
      <c r="INR109" s="57"/>
      <c r="INS109" s="57"/>
      <c r="INT109" s="57"/>
      <c r="INU109" s="57"/>
      <c r="INV109" s="57"/>
      <c r="INW109" s="57"/>
      <c r="INX109" s="57"/>
      <c r="INY109" s="57"/>
      <c r="INZ109" s="57"/>
      <c r="IOA109" s="57"/>
      <c r="IOB109" s="57"/>
      <c r="IOC109" s="57"/>
      <c r="IOD109" s="57"/>
      <c r="IOE109" s="57"/>
      <c r="IOF109" s="57"/>
      <c r="IOG109" s="57"/>
      <c r="IOH109" s="57"/>
      <c r="IOI109" s="57"/>
      <c r="IOJ109" s="57"/>
      <c r="IOK109" s="57"/>
      <c r="IOL109" s="57"/>
      <c r="IOM109" s="57"/>
      <c r="ION109" s="57"/>
      <c r="IOO109" s="57"/>
      <c r="IOP109" s="57"/>
      <c r="IOQ109" s="57"/>
      <c r="IOR109" s="57"/>
      <c r="IOS109" s="57"/>
      <c r="IOT109" s="57"/>
      <c r="IOU109" s="57"/>
      <c r="IOV109" s="57"/>
      <c r="IOW109" s="57"/>
      <c r="IOX109" s="57"/>
      <c r="IOY109" s="57"/>
      <c r="IOZ109" s="57"/>
      <c r="IPA109" s="57"/>
      <c r="IPB109" s="57"/>
      <c r="IPC109" s="57"/>
      <c r="IPD109" s="57"/>
      <c r="IPE109" s="57"/>
      <c r="IPF109" s="57"/>
      <c r="IPG109" s="57"/>
      <c r="IPH109" s="57"/>
      <c r="IPI109" s="57"/>
      <c r="IPJ109" s="57"/>
      <c r="IPK109" s="57"/>
      <c r="IPL109" s="57"/>
      <c r="IPM109" s="57"/>
      <c r="IPN109" s="57"/>
      <c r="IPO109" s="57"/>
      <c r="IPP109" s="57"/>
      <c r="IPQ109" s="57"/>
      <c r="IPR109" s="57"/>
      <c r="IPS109" s="57"/>
      <c r="IPT109" s="57"/>
      <c r="IPU109" s="57"/>
      <c r="IPV109" s="57"/>
      <c r="IPW109" s="57"/>
      <c r="IPX109" s="57"/>
      <c r="IPY109" s="57"/>
      <c r="IPZ109" s="57"/>
      <c r="IQA109" s="57"/>
      <c r="IQB109" s="57"/>
      <c r="IQC109" s="57"/>
      <c r="IQD109" s="57"/>
      <c r="IQE109" s="57"/>
      <c r="IQF109" s="57"/>
      <c r="IQG109" s="57"/>
      <c r="IQH109" s="57"/>
      <c r="IQI109" s="57"/>
      <c r="IQJ109" s="57"/>
      <c r="IQK109" s="57"/>
      <c r="IQL109" s="57"/>
      <c r="IQM109" s="57"/>
      <c r="IQN109" s="57"/>
      <c r="IQO109" s="57"/>
      <c r="IQP109" s="57"/>
      <c r="IQQ109" s="57"/>
      <c r="IQR109" s="57"/>
      <c r="IQS109" s="57"/>
      <c r="IQT109" s="57"/>
      <c r="IQU109" s="57"/>
      <c r="IQV109" s="57"/>
      <c r="IQW109" s="57"/>
      <c r="IQX109" s="57"/>
      <c r="IQY109" s="57"/>
      <c r="IQZ109" s="57"/>
      <c r="IRA109" s="57"/>
      <c r="IRB109" s="57"/>
      <c r="IRC109" s="57"/>
      <c r="IRD109" s="57"/>
      <c r="IRE109" s="57"/>
      <c r="IRF109" s="57"/>
      <c r="IRG109" s="57"/>
      <c r="IRH109" s="57"/>
      <c r="IRI109" s="57"/>
      <c r="IRJ109" s="57"/>
      <c r="IRK109" s="57"/>
      <c r="IRL109" s="57"/>
      <c r="IRM109" s="57"/>
      <c r="IRN109" s="57"/>
      <c r="IRO109" s="57"/>
      <c r="IRP109" s="57"/>
      <c r="IRQ109" s="57"/>
      <c r="IRR109" s="57"/>
      <c r="IRS109" s="57"/>
      <c r="IRT109" s="57"/>
      <c r="IRU109" s="57"/>
      <c r="IRV109" s="57"/>
      <c r="IRW109" s="57"/>
      <c r="IRX109" s="57"/>
      <c r="IRY109" s="57"/>
      <c r="IRZ109" s="57"/>
      <c r="ISA109" s="57"/>
      <c r="ISB109" s="57"/>
      <c r="ISC109" s="57"/>
      <c r="ISD109" s="57"/>
      <c r="ISE109" s="57"/>
      <c r="ISF109" s="57"/>
      <c r="ISG109" s="57"/>
      <c r="ISH109" s="57"/>
      <c r="ISI109" s="57"/>
      <c r="ISJ109" s="57"/>
      <c r="ISK109" s="57"/>
      <c r="ISL109" s="57"/>
      <c r="ISM109" s="57"/>
      <c r="ISN109" s="57"/>
      <c r="ISO109" s="57"/>
      <c r="ISP109" s="57"/>
      <c r="ISQ109" s="57"/>
      <c r="ISR109" s="57"/>
      <c r="ISS109" s="57"/>
      <c r="IST109" s="57"/>
      <c r="ISU109" s="57"/>
      <c r="ISV109" s="57"/>
      <c r="ISW109" s="57"/>
      <c r="ISX109" s="57"/>
      <c r="ISY109" s="57"/>
      <c r="ISZ109" s="57"/>
      <c r="ITA109" s="57"/>
      <c r="ITB109" s="57"/>
      <c r="ITC109" s="57"/>
      <c r="ITD109" s="57"/>
      <c r="ITE109" s="57"/>
      <c r="ITF109" s="57"/>
      <c r="ITG109" s="57"/>
      <c r="ITH109" s="57"/>
      <c r="ITI109" s="57"/>
      <c r="ITJ109" s="57"/>
      <c r="ITK109" s="57"/>
      <c r="ITL109" s="57"/>
      <c r="ITM109" s="57"/>
      <c r="ITN109" s="57"/>
      <c r="ITO109" s="57"/>
      <c r="ITP109" s="57"/>
      <c r="ITQ109" s="57"/>
      <c r="ITR109" s="57"/>
      <c r="ITS109" s="57"/>
      <c r="ITT109" s="57"/>
      <c r="ITU109" s="57"/>
      <c r="ITV109" s="57"/>
      <c r="ITW109" s="57"/>
      <c r="ITX109" s="57"/>
      <c r="ITY109" s="57"/>
      <c r="ITZ109" s="57"/>
      <c r="IUA109" s="57"/>
      <c r="IUB109" s="57"/>
      <c r="IUC109" s="57"/>
      <c r="IUD109" s="57"/>
      <c r="IUE109" s="57"/>
      <c r="IUF109" s="57"/>
      <c r="IUG109" s="57"/>
      <c r="IUH109" s="57"/>
      <c r="IUI109" s="57"/>
      <c r="IUJ109" s="57"/>
      <c r="IUK109" s="57"/>
      <c r="IUL109" s="57"/>
      <c r="IUM109" s="57"/>
      <c r="IUN109" s="57"/>
      <c r="IUO109" s="57"/>
      <c r="IUP109" s="57"/>
      <c r="IUQ109" s="57"/>
      <c r="IUR109" s="57"/>
      <c r="IUS109" s="57"/>
      <c r="IUT109" s="57"/>
      <c r="IUU109" s="57"/>
      <c r="IUV109" s="57"/>
      <c r="IUW109" s="57"/>
      <c r="IUX109" s="57"/>
      <c r="IUY109" s="57"/>
      <c r="IUZ109" s="57"/>
      <c r="IVA109" s="57"/>
      <c r="IVB109" s="57"/>
      <c r="IVC109" s="57"/>
      <c r="IVD109" s="57"/>
      <c r="IVE109" s="57"/>
      <c r="IVF109" s="57"/>
      <c r="IVG109" s="57"/>
      <c r="IVH109" s="57"/>
      <c r="IVI109" s="57"/>
      <c r="IVJ109" s="57"/>
      <c r="IVK109" s="57"/>
      <c r="IVL109" s="57"/>
      <c r="IVM109" s="57"/>
      <c r="IVN109" s="57"/>
      <c r="IVO109" s="57"/>
      <c r="IVP109" s="57"/>
      <c r="IVQ109" s="57"/>
      <c r="IVR109" s="57"/>
      <c r="IVS109" s="57"/>
      <c r="IVT109" s="57"/>
      <c r="IVU109" s="57"/>
      <c r="IVV109" s="57"/>
      <c r="IVW109" s="57"/>
      <c r="IVX109" s="57"/>
      <c r="IVY109" s="57"/>
      <c r="IVZ109" s="57"/>
      <c r="IWA109" s="57"/>
      <c r="IWB109" s="57"/>
      <c r="IWC109" s="57"/>
      <c r="IWD109" s="57"/>
      <c r="IWE109" s="57"/>
      <c r="IWF109" s="57"/>
      <c r="IWG109" s="57"/>
      <c r="IWH109" s="57"/>
      <c r="IWI109" s="57"/>
      <c r="IWJ109" s="57"/>
      <c r="IWK109" s="57"/>
      <c r="IWL109" s="57"/>
      <c r="IWM109" s="57"/>
      <c r="IWN109" s="57"/>
      <c r="IWO109" s="57"/>
      <c r="IWP109" s="57"/>
      <c r="IWQ109" s="57"/>
      <c r="IWR109" s="57"/>
      <c r="IWS109" s="57"/>
      <c r="IWT109" s="57"/>
      <c r="IWU109" s="57"/>
      <c r="IWV109" s="57"/>
      <c r="IWW109" s="57"/>
      <c r="IWX109" s="57"/>
      <c r="IWY109" s="57"/>
      <c r="IWZ109" s="57"/>
      <c r="IXA109" s="57"/>
      <c r="IXB109" s="57"/>
      <c r="IXC109" s="57"/>
      <c r="IXD109" s="57"/>
      <c r="IXE109" s="57"/>
      <c r="IXF109" s="57"/>
      <c r="IXG109" s="57"/>
      <c r="IXH109" s="57"/>
      <c r="IXI109" s="57"/>
      <c r="IXJ109" s="57"/>
      <c r="IXK109" s="57"/>
      <c r="IXL109" s="57"/>
      <c r="IXM109" s="57"/>
      <c r="IXN109" s="57"/>
      <c r="IXO109" s="57"/>
      <c r="IXP109" s="57"/>
      <c r="IXQ109" s="57"/>
      <c r="IXR109" s="57"/>
      <c r="IXS109" s="57"/>
      <c r="IXT109" s="57"/>
      <c r="IXU109" s="57"/>
      <c r="IXV109" s="57"/>
      <c r="IXW109" s="57"/>
      <c r="IXX109" s="57"/>
      <c r="IXY109" s="57"/>
      <c r="IXZ109" s="57"/>
      <c r="IYA109" s="57"/>
      <c r="IYB109" s="57"/>
      <c r="IYC109" s="57"/>
      <c r="IYD109" s="57"/>
      <c r="IYE109" s="57"/>
      <c r="IYF109" s="57"/>
      <c r="IYG109" s="57"/>
      <c r="IYH109" s="57"/>
      <c r="IYI109" s="57"/>
      <c r="IYJ109" s="57"/>
      <c r="IYK109" s="57"/>
      <c r="IYL109" s="57"/>
      <c r="IYM109" s="57"/>
      <c r="IYN109" s="57"/>
      <c r="IYO109" s="57"/>
      <c r="IYP109" s="57"/>
      <c r="IYQ109" s="57"/>
      <c r="IYR109" s="57"/>
      <c r="IYS109" s="57"/>
      <c r="IYT109" s="57"/>
      <c r="IYU109" s="57"/>
      <c r="IYV109" s="57"/>
      <c r="IYW109" s="57"/>
      <c r="IYX109" s="57"/>
      <c r="IYY109" s="57"/>
      <c r="IYZ109" s="57"/>
      <c r="IZA109" s="57"/>
      <c r="IZB109" s="57"/>
      <c r="IZC109" s="57"/>
      <c r="IZD109" s="57"/>
      <c r="IZE109" s="57"/>
      <c r="IZF109" s="57"/>
      <c r="IZG109" s="57"/>
      <c r="IZH109" s="57"/>
      <c r="IZI109" s="57"/>
      <c r="IZJ109" s="57"/>
      <c r="IZK109" s="57"/>
      <c r="IZL109" s="57"/>
      <c r="IZM109" s="57"/>
      <c r="IZN109" s="57"/>
      <c r="IZO109" s="57"/>
      <c r="IZP109" s="57"/>
      <c r="IZQ109" s="57"/>
      <c r="IZR109" s="57"/>
      <c r="IZS109" s="57"/>
      <c r="IZT109" s="57"/>
      <c r="IZU109" s="57"/>
      <c r="IZV109" s="57"/>
      <c r="IZW109" s="57"/>
      <c r="IZX109" s="57"/>
      <c r="IZY109" s="57"/>
      <c r="IZZ109" s="57"/>
      <c r="JAA109" s="57"/>
      <c r="JAB109" s="57"/>
      <c r="JAC109" s="57"/>
      <c r="JAD109" s="57"/>
      <c r="JAE109" s="57"/>
      <c r="JAF109" s="57"/>
      <c r="JAG109" s="57"/>
      <c r="JAH109" s="57"/>
      <c r="JAI109" s="57"/>
      <c r="JAJ109" s="57"/>
      <c r="JAK109" s="57"/>
      <c r="JAL109" s="57"/>
      <c r="JAM109" s="57"/>
      <c r="JAN109" s="57"/>
      <c r="JAO109" s="57"/>
      <c r="JAP109" s="57"/>
      <c r="JAQ109" s="57"/>
      <c r="JAR109" s="57"/>
      <c r="JAS109" s="57"/>
      <c r="JAT109" s="57"/>
      <c r="JAU109" s="57"/>
      <c r="JAV109" s="57"/>
      <c r="JAW109" s="57"/>
      <c r="JAX109" s="57"/>
      <c r="JAY109" s="57"/>
      <c r="JAZ109" s="57"/>
      <c r="JBA109" s="57"/>
      <c r="JBB109" s="57"/>
      <c r="JBC109" s="57"/>
      <c r="JBD109" s="57"/>
      <c r="JBE109" s="57"/>
      <c r="JBF109" s="57"/>
      <c r="JBG109" s="57"/>
      <c r="JBH109" s="57"/>
      <c r="JBI109" s="57"/>
      <c r="JBJ109" s="57"/>
      <c r="JBK109" s="57"/>
      <c r="JBL109" s="57"/>
      <c r="JBM109" s="57"/>
      <c r="JBN109" s="57"/>
      <c r="JBO109" s="57"/>
      <c r="JBP109" s="57"/>
      <c r="JBQ109" s="57"/>
      <c r="JBR109" s="57"/>
      <c r="JBS109" s="57"/>
      <c r="JBT109" s="57"/>
      <c r="JBU109" s="57"/>
      <c r="JBV109" s="57"/>
      <c r="JBW109" s="57"/>
      <c r="JBX109" s="57"/>
      <c r="JBY109" s="57"/>
      <c r="JBZ109" s="57"/>
      <c r="JCA109" s="57"/>
      <c r="JCB109" s="57"/>
      <c r="JCC109" s="57"/>
      <c r="JCD109" s="57"/>
      <c r="JCE109" s="57"/>
      <c r="JCF109" s="57"/>
      <c r="JCG109" s="57"/>
      <c r="JCH109" s="57"/>
      <c r="JCI109" s="57"/>
      <c r="JCJ109" s="57"/>
      <c r="JCK109" s="57"/>
      <c r="JCL109" s="57"/>
      <c r="JCM109" s="57"/>
      <c r="JCN109" s="57"/>
      <c r="JCO109" s="57"/>
      <c r="JCP109" s="57"/>
      <c r="JCQ109" s="57"/>
      <c r="JCR109" s="57"/>
      <c r="JCS109" s="57"/>
      <c r="JCT109" s="57"/>
      <c r="JCU109" s="57"/>
      <c r="JCV109" s="57"/>
      <c r="JCW109" s="57"/>
      <c r="JCX109" s="57"/>
      <c r="JCY109" s="57"/>
      <c r="JCZ109" s="57"/>
      <c r="JDA109" s="57"/>
      <c r="JDB109" s="57"/>
      <c r="JDC109" s="57"/>
      <c r="JDD109" s="57"/>
      <c r="JDE109" s="57"/>
      <c r="JDF109" s="57"/>
      <c r="JDG109" s="57"/>
      <c r="JDH109" s="57"/>
      <c r="JDI109" s="57"/>
      <c r="JDJ109" s="57"/>
      <c r="JDK109" s="57"/>
      <c r="JDL109" s="57"/>
      <c r="JDM109" s="57"/>
      <c r="JDN109" s="57"/>
      <c r="JDO109" s="57"/>
      <c r="JDP109" s="57"/>
      <c r="JDQ109" s="57"/>
      <c r="JDR109" s="57"/>
      <c r="JDS109" s="57"/>
      <c r="JDT109" s="57"/>
      <c r="JDU109" s="57"/>
      <c r="JDV109" s="57"/>
      <c r="JDW109" s="57"/>
      <c r="JDX109" s="57"/>
      <c r="JDY109" s="57"/>
      <c r="JDZ109" s="57"/>
      <c r="JEA109" s="57"/>
      <c r="JEB109" s="57"/>
      <c r="JEC109" s="57"/>
      <c r="JED109" s="57"/>
      <c r="JEE109" s="57"/>
      <c r="JEF109" s="57"/>
      <c r="JEG109" s="57"/>
      <c r="JEH109" s="57"/>
      <c r="JEI109" s="57"/>
      <c r="JEJ109" s="57"/>
      <c r="JEK109" s="57"/>
      <c r="JEL109" s="57"/>
      <c r="JEM109" s="57"/>
      <c r="JEN109" s="57"/>
      <c r="JEO109" s="57"/>
      <c r="JEP109" s="57"/>
      <c r="JEQ109" s="57"/>
      <c r="JER109" s="57"/>
      <c r="JES109" s="57"/>
      <c r="JET109" s="57"/>
      <c r="JEU109" s="57"/>
      <c r="JEV109" s="57"/>
      <c r="JEW109" s="57"/>
      <c r="JEX109" s="57"/>
      <c r="JEY109" s="57"/>
      <c r="JEZ109" s="57"/>
      <c r="JFA109" s="57"/>
      <c r="JFB109" s="57"/>
      <c r="JFC109" s="57"/>
      <c r="JFD109" s="57"/>
      <c r="JFE109" s="57"/>
      <c r="JFF109" s="57"/>
      <c r="JFG109" s="57"/>
      <c r="JFH109" s="57"/>
      <c r="JFI109" s="57"/>
      <c r="JFJ109" s="57"/>
      <c r="JFK109" s="57"/>
      <c r="JFL109" s="57"/>
      <c r="JFM109" s="57"/>
      <c r="JFN109" s="57"/>
      <c r="JFO109" s="57"/>
      <c r="JFP109" s="57"/>
      <c r="JFQ109" s="57"/>
      <c r="JFR109" s="57"/>
      <c r="JFS109" s="57"/>
      <c r="JFT109" s="57"/>
      <c r="JFU109" s="57"/>
      <c r="JFV109" s="57"/>
      <c r="JFW109" s="57"/>
      <c r="JFX109" s="57"/>
      <c r="JFY109" s="57"/>
      <c r="JFZ109" s="57"/>
      <c r="JGA109" s="57"/>
      <c r="JGB109" s="57"/>
      <c r="JGC109" s="57"/>
      <c r="JGD109" s="57"/>
      <c r="JGE109" s="57"/>
      <c r="JGF109" s="57"/>
      <c r="JGG109" s="57"/>
      <c r="JGH109" s="57"/>
      <c r="JGI109" s="57"/>
      <c r="JGJ109" s="57"/>
      <c r="JGK109" s="57"/>
      <c r="JGL109" s="57"/>
      <c r="JGM109" s="57"/>
      <c r="JGN109" s="57"/>
      <c r="JGO109" s="57"/>
      <c r="JGP109" s="57"/>
      <c r="JGQ109" s="57"/>
      <c r="JGR109" s="57"/>
      <c r="JGS109" s="57"/>
      <c r="JGT109" s="57"/>
      <c r="JGU109" s="57"/>
      <c r="JGV109" s="57"/>
      <c r="JGW109" s="57"/>
      <c r="JGX109" s="57"/>
      <c r="JGY109" s="57"/>
      <c r="JGZ109" s="57"/>
      <c r="JHA109" s="57"/>
      <c r="JHB109" s="57"/>
      <c r="JHC109" s="57"/>
      <c r="JHD109" s="57"/>
      <c r="JHE109" s="57"/>
      <c r="JHF109" s="57"/>
      <c r="JHG109" s="57"/>
      <c r="JHH109" s="57"/>
      <c r="JHI109" s="57"/>
      <c r="JHJ109" s="57"/>
      <c r="JHK109" s="57"/>
      <c r="JHL109" s="57"/>
      <c r="JHM109" s="57"/>
      <c r="JHN109" s="57"/>
      <c r="JHO109" s="57"/>
      <c r="JHP109" s="57"/>
      <c r="JHQ109" s="57"/>
      <c r="JHR109" s="57"/>
      <c r="JHS109" s="57"/>
      <c r="JHT109" s="57"/>
      <c r="JHU109" s="57"/>
      <c r="JHV109" s="57"/>
      <c r="JHW109" s="57"/>
      <c r="JHX109" s="57"/>
      <c r="JHY109" s="57"/>
      <c r="JHZ109" s="57"/>
      <c r="JIA109" s="57"/>
      <c r="JIB109" s="57"/>
      <c r="JIC109" s="57"/>
      <c r="JID109" s="57"/>
      <c r="JIE109" s="57"/>
      <c r="JIF109" s="57"/>
      <c r="JIG109" s="57"/>
      <c r="JIH109" s="57"/>
      <c r="JII109" s="57"/>
      <c r="JIJ109" s="57"/>
      <c r="JIK109" s="57"/>
      <c r="JIL109" s="57"/>
      <c r="JIM109" s="57"/>
      <c r="JIN109" s="57"/>
      <c r="JIO109" s="57"/>
      <c r="JIP109" s="57"/>
      <c r="JIQ109" s="57"/>
      <c r="JIR109" s="57"/>
      <c r="JIS109" s="57"/>
      <c r="JIT109" s="57"/>
      <c r="JIU109" s="57"/>
      <c r="JIV109" s="57"/>
      <c r="JIW109" s="57"/>
      <c r="JIX109" s="57"/>
      <c r="JIY109" s="57"/>
      <c r="JIZ109" s="57"/>
      <c r="JJA109" s="57"/>
      <c r="JJB109" s="57"/>
      <c r="JJC109" s="57"/>
      <c r="JJD109" s="57"/>
      <c r="JJE109" s="57"/>
      <c r="JJF109" s="57"/>
      <c r="JJG109" s="57"/>
      <c r="JJH109" s="57"/>
      <c r="JJI109" s="57"/>
      <c r="JJJ109" s="57"/>
      <c r="JJK109" s="57"/>
      <c r="JJL109" s="57"/>
      <c r="JJM109" s="57"/>
      <c r="JJN109" s="57"/>
      <c r="JJO109" s="57"/>
      <c r="JJP109" s="57"/>
      <c r="JJQ109" s="57"/>
      <c r="JJR109" s="57"/>
      <c r="JJS109" s="57"/>
      <c r="JJT109" s="57"/>
      <c r="JJU109" s="57"/>
      <c r="JJV109" s="57"/>
      <c r="JJW109" s="57"/>
      <c r="JJX109" s="57"/>
      <c r="JJY109" s="57"/>
      <c r="JJZ109" s="57"/>
      <c r="JKA109" s="57"/>
      <c r="JKB109" s="57"/>
      <c r="JKC109" s="57"/>
      <c r="JKD109" s="57"/>
      <c r="JKE109" s="57"/>
      <c r="JKF109" s="57"/>
      <c r="JKG109" s="57"/>
      <c r="JKH109" s="57"/>
      <c r="JKI109" s="57"/>
      <c r="JKJ109" s="57"/>
      <c r="JKK109" s="57"/>
      <c r="JKL109" s="57"/>
      <c r="JKM109" s="57"/>
      <c r="JKN109" s="57"/>
      <c r="JKO109" s="57"/>
      <c r="JKP109" s="57"/>
      <c r="JKQ109" s="57"/>
      <c r="JKR109" s="57"/>
      <c r="JKS109" s="57"/>
      <c r="JKT109" s="57"/>
      <c r="JKU109" s="57"/>
      <c r="JKV109" s="57"/>
      <c r="JKW109" s="57"/>
      <c r="JKX109" s="57"/>
      <c r="JKY109" s="57"/>
      <c r="JKZ109" s="57"/>
      <c r="JLA109" s="57"/>
      <c r="JLB109" s="57"/>
      <c r="JLC109" s="57"/>
      <c r="JLD109" s="57"/>
      <c r="JLE109" s="57"/>
      <c r="JLF109" s="57"/>
      <c r="JLG109" s="57"/>
      <c r="JLH109" s="57"/>
      <c r="JLI109" s="57"/>
      <c r="JLJ109" s="57"/>
      <c r="JLK109" s="57"/>
      <c r="JLL109" s="57"/>
      <c r="JLM109" s="57"/>
      <c r="JLN109" s="57"/>
      <c r="JLO109" s="57"/>
      <c r="JLP109" s="57"/>
      <c r="JLQ109" s="57"/>
      <c r="JLR109" s="57"/>
      <c r="JLS109" s="57"/>
      <c r="JLT109" s="57"/>
      <c r="JLU109" s="57"/>
      <c r="JLV109" s="57"/>
      <c r="JLW109" s="57"/>
      <c r="JLX109" s="57"/>
      <c r="JLY109" s="57"/>
      <c r="JLZ109" s="57"/>
      <c r="JMA109" s="57"/>
      <c r="JMB109" s="57"/>
      <c r="JMC109" s="57"/>
      <c r="JMD109" s="57"/>
      <c r="JME109" s="57"/>
      <c r="JMF109" s="57"/>
      <c r="JMG109" s="57"/>
      <c r="JMH109" s="57"/>
      <c r="JMI109" s="57"/>
      <c r="JMJ109" s="57"/>
      <c r="JMK109" s="57"/>
      <c r="JML109" s="57"/>
      <c r="JMM109" s="57"/>
      <c r="JMN109" s="57"/>
      <c r="JMO109" s="57"/>
      <c r="JMP109" s="57"/>
      <c r="JMQ109" s="57"/>
      <c r="JMR109" s="57"/>
      <c r="JMS109" s="57"/>
      <c r="JMT109" s="57"/>
      <c r="JMU109" s="57"/>
      <c r="JMV109" s="57"/>
      <c r="JMW109" s="57"/>
      <c r="JMX109" s="57"/>
      <c r="JMY109" s="57"/>
      <c r="JMZ109" s="57"/>
      <c r="JNA109" s="57"/>
      <c r="JNB109" s="57"/>
      <c r="JNC109" s="57"/>
      <c r="JND109" s="57"/>
      <c r="JNE109" s="57"/>
      <c r="JNF109" s="57"/>
      <c r="JNG109" s="57"/>
      <c r="JNH109" s="57"/>
      <c r="JNI109" s="57"/>
      <c r="JNJ109" s="57"/>
      <c r="JNK109" s="57"/>
      <c r="JNL109" s="57"/>
      <c r="JNM109" s="57"/>
      <c r="JNN109" s="57"/>
      <c r="JNO109" s="57"/>
      <c r="JNP109" s="57"/>
      <c r="JNQ109" s="57"/>
      <c r="JNR109" s="57"/>
      <c r="JNS109" s="57"/>
      <c r="JNT109" s="57"/>
      <c r="JNU109" s="57"/>
      <c r="JNV109" s="57"/>
      <c r="JNW109" s="57"/>
      <c r="JNX109" s="57"/>
      <c r="JNY109" s="57"/>
      <c r="JNZ109" s="57"/>
      <c r="JOA109" s="57"/>
      <c r="JOB109" s="57"/>
      <c r="JOC109" s="57"/>
      <c r="JOD109" s="57"/>
      <c r="JOE109" s="57"/>
      <c r="JOF109" s="57"/>
      <c r="JOG109" s="57"/>
      <c r="JOH109" s="57"/>
      <c r="JOI109" s="57"/>
      <c r="JOJ109" s="57"/>
      <c r="JOK109" s="57"/>
      <c r="JOL109" s="57"/>
      <c r="JOM109" s="57"/>
      <c r="JON109" s="57"/>
      <c r="JOO109" s="57"/>
      <c r="JOP109" s="57"/>
      <c r="JOQ109" s="57"/>
      <c r="JOR109" s="57"/>
      <c r="JOS109" s="57"/>
      <c r="JOT109" s="57"/>
      <c r="JOU109" s="57"/>
      <c r="JOV109" s="57"/>
      <c r="JOW109" s="57"/>
      <c r="JOX109" s="57"/>
      <c r="JOY109" s="57"/>
      <c r="JOZ109" s="57"/>
      <c r="JPA109" s="57"/>
      <c r="JPB109" s="57"/>
      <c r="JPC109" s="57"/>
      <c r="JPD109" s="57"/>
      <c r="JPE109" s="57"/>
      <c r="JPF109" s="57"/>
      <c r="JPG109" s="57"/>
      <c r="JPH109" s="57"/>
      <c r="JPI109" s="57"/>
      <c r="JPJ109" s="57"/>
      <c r="JPK109" s="57"/>
      <c r="JPL109" s="57"/>
      <c r="JPM109" s="57"/>
      <c r="JPN109" s="57"/>
      <c r="JPO109" s="57"/>
      <c r="JPP109" s="57"/>
      <c r="JPQ109" s="57"/>
      <c r="JPR109" s="57"/>
      <c r="JPS109" s="57"/>
      <c r="JPT109" s="57"/>
      <c r="JPU109" s="57"/>
      <c r="JPV109" s="57"/>
      <c r="JPW109" s="57"/>
      <c r="JPX109" s="57"/>
      <c r="JPY109" s="57"/>
      <c r="JPZ109" s="57"/>
      <c r="JQA109" s="57"/>
      <c r="JQB109" s="57"/>
      <c r="JQC109" s="57"/>
      <c r="JQD109" s="57"/>
      <c r="JQE109" s="57"/>
      <c r="JQF109" s="57"/>
      <c r="JQG109" s="57"/>
      <c r="JQH109" s="57"/>
      <c r="JQI109" s="57"/>
      <c r="JQJ109" s="57"/>
      <c r="JQK109" s="57"/>
      <c r="JQL109" s="57"/>
      <c r="JQM109" s="57"/>
      <c r="JQN109" s="57"/>
      <c r="JQO109" s="57"/>
      <c r="JQP109" s="57"/>
      <c r="JQQ109" s="57"/>
      <c r="JQR109" s="57"/>
      <c r="JQS109" s="57"/>
      <c r="JQT109" s="57"/>
      <c r="JQU109" s="57"/>
      <c r="JQV109" s="57"/>
      <c r="JQW109" s="57"/>
      <c r="JQX109" s="57"/>
      <c r="JQY109" s="57"/>
      <c r="JQZ109" s="57"/>
      <c r="JRA109" s="57"/>
      <c r="JRB109" s="57"/>
      <c r="JRC109" s="57"/>
      <c r="JRD109" s="57"/>
      <c r="JRE109" s="57"/>
      <c r="JRF109" s="57"/>
      <c r="JRG109" s="57"/>
      <c r="JRH109" s="57"/>
      <c r="JRI109" s="57"/>
      <c r="JRJ109" s="57"/>
      <c r="JRK109" s="57"/>
      <c r="JRL109" s="57"/>
      <c r="JRM109" s="57"/>
      <c r="JRN109" s="57"/>
      <c r="JRO109" s="57"/>
      <c r="JRP109" s="57"/>
      <c r="JRQ109" s="57"/>
      <c r="JRR109" s="57"/>
      <c r="JRS109" s="57"/>
      <c r="JRT109" s="57"/>
      <c r="JRU109" s="57"/>
      <c r="JRV109" s="57"/>
      <c r="JRW109" s="57"/>
      <c r="JRX109" s="57"/>
      <c r="JRY109" s="57"/>
      <c r="JRZ109" s="57"/>
      <c r="JSA109" s="57"/>
      <c r="JSB109" s="57"/>
      <c r="JSC109" s="57"/>
      <c r="JSD109" s="57"/>
      <c r="JSE109" s="57"/>
      <c r="JSF109" s="57"/>
      <c r="JSG109" s="57"/>
      <c r="JSH109" s="57"/>
      <c r="JSI109" s="57"/>
      <c r="JSJ109" s="57"/>
      <c r="JSK109" s="57"/>
      <c r="JSL109" s="57"/>
      <c r="JSM109" s="57"/>
      <c r="JSN109" s="57"/>
      <c r="JSO109" s="57"/>
      <c r="JSP109" s="57"/>
      <c r="JSQ109" s="57"/>
      <c r="JSR109" s="57"/>
      <c r="JSS109" s="57"/>
      <c r="JST109" s="57"/>
      <c r="JSU109" s="57"/>
      <c r="JSV109" s="57"/>
      <c r="JSW109" s="57"/>
      <c r="JSX109" s="57"/>
      <c r="JSY109" s="57"/>
      <c r="JSZ109" s="57"/>
      <c r="JTA109" s="57"/>
      <c r="JTB109" s="57"/>
      <c r="JTC109" s="57"/>
      <c r="JTD109" s="57"/>
      <c r="JTE109" s="57"/>
      <c r="JTF109" s="57"/>
      <c r="JTG109" s="57"/>
      <c r="JTH109" s="57"/>
      <c r="JTI109" s="57"/>
      <c r="JTJ109" s="57"/>
      <c r="JTK109" s="57"/>
      <c r="JTL109" s="57"/>
      <c r="JTM109" s="57"/>
      <c r="JTN109" s="57"/>
      <c r="JTO109" s="57"/>
      <c r="JTP109" s="57"/>
      <c r="JTQ109" s="57"/>
      <c r="JTR109" s="57"/>
      <c r="JTS109" s="57"/>
      <c r="JTT109" s="57"/>
      <c r="JTU109" s="57"/>
      <c r="JTV109" s="57"/>
      <c r="JTW109" s="57"/>
      <c r="JTX109" s="57"/>
      <c r="JTY109" s="57"/>
      <c r="JTZ109" s="57"/>
      <c r="JUA109" s="57"/>
      <c r="JUB109" s="57"/>
      <c r="JUC109" s="57"/>
      <c r="JUD109" s="57"/>
      <c r="JUE109" s="57"/>
      <c r="JUF109" s="57"/>
      <c r="JUG109" s="57"/>
      <c r="JUH109" s="57"/>
      <c r="JUI109" s="57"/>
      <c r="JUJ109" s="57"/>
      <c r="JUK109" s="57"/>
      <c r="JUL109" s="57"/>
      <c r="JUM109" s="57"/>
      <c r="JUN109" s="57"/>
      <c r="JUO109" s="57"/>
      <c r="JUP109" s="57"/>
      <c r="JUQ109" s="57"/>
      <c r="JUR109" s="57"/>
      <c r="JUS109" s="57"/>
      <c r="JUT109" s="57"/>
      <c r="JUU109" s="57"/>
      <c r="JUV109" s="57"/>
      <c r="JUW109" s="57"/>
      <c r="JUX109" s="57"/>
      <c r="JUY109" s="57"/>
      <c r="JUZ109" s="57"/>
      <c r="JVA109" s="57"/>
      <c r="JVB109" s="57"/>
      <c r="JVC109" s="57"/>
      <c r="JVD109" s="57"/>
      <c r="JVE109" s="57"/>
      <c r="JVF109" s="57"/>
      <c r="JVG109" s="57"/>
      <c r="JVH109" s="57"/>
      <c r="JVI109" s="57"/>
      <c r="JVJ109" s="57"/>
      <c r="JVK109" s="57"/>
      <c r="JVL109" s="57"/>
      <c r="JVM109" s="57"/>
      <c r="JVN109" s="57"/>
      <c r="JVO109" s="57"/>
      <c r="JVP109" s="57"/>
      <c r="JVQ109" s="57"/>
      <c r="JVR109" s="57"/>
      <c r="JVS109" s="57"/>
      <c r="JVT109" s="57"/>
      <c r="JVU109" s="57"/>
      <c r="JVV109" s="57"/>
      <c r="JVW109" s="57"/>
      <c r="JVX109" s="57"/>
      <c r="JVY109" s="57"/>
      <c r="JVZ109" s="57"/>
      <c r="JWA109" s="57"/>
      <c r="JWB109" s="57"/>
      <c r="JWC109" s="57"/>
      <c r="JWD109" s="57"/>
      <c r="JWE109" s="57"/>
      <c r="JWF109" s="57"/>
      <c r="JWG109" s="57"/>
      <c r="JWH109" s="57"/>
      <c r="JWI109" s="57"/>
      <c r="JWJ109" s="57"/>
      <c r="JWK109" s="57"/>
      <c r="JWL109" s="57"/>
      <c r="JWM109" s="57"/>
      <c r="JWN109" s="57"/>
      <c r="JWO109" s="57"/>
      <c r="JWP109" s="57"/>
      <c r="JWQ109" s="57"/>
      <c r="JWR109" s="57"/>
      <c r="JWS109" s="57"/>
      <c r="JWT109" s="57"/>
      <c r="JWU109" s="57"/>
      <c r="JWV109" s="57"/>
      <c r="JWW109" s="57"/>
      <c r="JWX109" s="57"/>
      <c r="JWY109" s="57"/>
      <c r="JWZ109" s="57"/>
      <c r="JXA109" s="57"/>
      <c r="JXB109" s="57"/>
      <c r="JXC109" s="57"/>
      <c r="JXD109" s="57"/>
      <c r="JXE109" s="57"/>
      <c r="JXF109" s="57"/>
      <c r="JXG109" s="57"/>
      <c r="JXH109" s="57"/>
      <c r="JXI109" s="57"/>
      <c r="JXJ109" s="57"/>
      <c r="JXK109" s="57"/>
      <c r="JXL109" s="57"/>
      <c r="JXM109" s="57"/>
      <c r="JXN109" s="57"/>
      <c r="JXO109" s="57"/>
      <c r="JXP109" s="57"/>
      <c r="JXQ109" s="57"/>
      <c r="JXR109" s="57"/>
      <c r="JXS109" s="57"/>
      <c r="JXT109" s="57"/>
      <c r="JXU109" s="57"/>
      <c r="JXV109" s="57"/>
      <c r="JXW109" s="57"/>
      <c r="JXX109" s="57"/>
      <c r="JXY109" s="57"/>
      <c r="JXZ109" s="57"/>
      <c r="JYA109" s="57"/>
      <c r="JYB109" s="57"/>
      <c r="JYC109" s="57"/>
      <c r="JYD109" s="57"/>
      <c r="JYE109" s="57"/>
      <c r="JYF109" s="57"/>
      <c r="JYG109" s="57"/>
      <c r="JYH109" s="57"/>
      <c r="JYI109" s="57"/>
      <c r="JYJ109" s="57"/>
      <c r="JYK109" s="57"/>
      <c r="JYL109" s="57"/>
      <c r="JYM109" s="57"/>
      <c r="JYN109" s="57"/>
      <c r="JYO109" s="57"/>
      <c r="JYP109" s="57"/>
      <c r="JYQ109" s="57"/>
      <c r="JYR109" s="57"/>
      <c r="JYS109" s="57"/>
      <c r="JYT109" s="57"/>
      <c r="JYU109" s="57"/>
      <c r="JYV109" s="57"/>
      <c r="JYW109" s="57"/>
      <c r="JYX109" s="57"/>
      <c r="JYY109" s="57"/>
      <c r="JYZ109" s="57"/>
      <c r="JZA109" s="57"/>
      <c r="JZB109" s="57"/>
      <c r="JZC109" s="57"/>
      <c r="JZD109" s="57"/>
      <c r="JZE109" s="57"/>
      <c r="JZF109" s="57"/>
      <c r="JZG109" s="57"/>
      <c r="JZH109" s="57"/>
      <c r="JZI109" s="57"/>
      <c r="JZJ109" s="57"/>
      <c r="JZK109" s="57"/>
      <c r="JZL109" s="57"/>
      <c r="JZM109" s="57"/>
      <c r="JZN109" s="57"/>
      <c r="JZO109" s="57"/>
      <c r="JZP109" s="57"/>
      <c r="JZQ109" s="57"/>
      <c r="JZR109" s="57"/>
      <c r="JZS109" s="57"/>
      <c r="JZT109" s="57"/>
      <c r="JZU109" s="57"/>
      <c r="JZV109" s="57"/>
      <c r="JZW109" s="57"/>
      <c r="JZX109" s="57"/>
      <c r="JZY109" s="57"/>
      <c r="JZZ109" s="57"/>
      <c r="KAA109" s="57"/>
      <c r="KAB109" s="57"/>
      <c r="KAC109" s="57"/>
      <c r="KAD109" s="57"/>
      <c r="KAE109" s="57"/>
      <c r="KAF109" s="57"/>
      <c r="KAG109" s="57"/>
      <c r="KAH109" s="57"/>
      <c r="KAI109" s="57"/>
      <c r="KAJ109" s="57"/>
      <c r="KAK109" s="57"/>
      <c r="KAL109" s="57"/>
      <c r="KAM109" s="57"/>
      <c r="KAN109" s="57"/>
      <c r="KAO109" s="57"/>
      <c r="KAP109" s="57"/>
      <c r="KAQ109" s="57"/>
      <c r="KAR109" s="57"/>
      <c r="KAS109" s="57"/>
      <c r="KAT109" s="57"/>
      <c r="KAU109" s="57"/>
      <c r="KAV109" s="57"/>
      <c r="KAW109" s="57"/>
      <c r="KAX109" s="57"/>
      <c r="KAY109" s="57"/>
      <c r="KAZ109" s="57"/>
      <c r="KBA109" s="57"/>
      <c r="KBB109" s="57"/>
      <c r="KBC109" s="57"/>
      <c r="KBD109" s="57"/>
      <c r="KBE109" s="57"/>
      <c r="KBF109" s="57"/>
      <c r="KBG109" s="57"/>
      <c r="KBH109" s="57"/>
      <c r="KBI109" s="57"/>
      <c r="KBJ109" s="57"/>
      <c r="KBK109" s="57"/>
      <c r="KBL109" s="57"/>
      <c r="KBM109" s="57"/>
      <c r="KBN109" s="57"/>
      <c r="KBO109" s="57"/>
      <c r="KBP109" s="57"/>
      <c r="KBQ109" s="57"/>
      <c r="KBR109" s="57"/>
      <c r="KBS109" s="57"/>
      <c r="KBT109" s="57"/>
      <c r="KBU109" s="57"/>
      <c r="KBV109" s="57"/>
      <c r="KBW109" s="57"/>
      <c r="KBX109" s="57"/>
      <c r="KBY109" s="57"/>
      <c r="KBZ109" s="57"/>
      <c r="KCA109" s="57"/>
      <c r="KCB109" s="57"/>
      <c r="KCC109" s="57"/>
      <c r="KCD109" s="57"/>
      <c r="KCE109" s="57"/>
      <c r="KCF109" s="57"/>
      <c r="KCG109" s="57"/>
      <c r="KCH109" s="57"/>
      <c r="KCI109" s="57"/>
      <c r="KCJ109" s="57"/>
      <c r="KCK109" s="57"/>
      <c r="KCL109" s="57"/>
      <c r="KCM109" s="57"/>
      <c r="KCN109" s="57"/>
      <c r="KCO109" s="57"/>
      <c r="KCP109" s="57"/>
      <c r="KCQ109" s="57"/>
      <c r="KCR109" s="57"/>
      <c r="KCS109" s="57"/>
      <c r="KCT109" s="57"/>
      <c r="KCU109" s="57"/>
      <c r="KCV109" s="57"/>
      <c r="KCW109" s="57"/>
      <c r="KCX109" s="57"/>
      <c r="KCY109" s="57"/>
      <c r="KCZ109" s="57"/>
      <c r="KDA109" s="57"/>
      <c r="KDB109" s="57"/>
      <c r="KDC109" s="57"/>
      <c r="KDD109" s="57"/>
      <c r="KDE109" s="57"/>
      <c r="KDF109" s="57"/>
      <c r="KDG109" s="57"/>
      <c r="KDH109" s="57"/>
      <c r="KDI109" s="57"/>
      <c r="KDJ109" s="57"/>
      <c r="KDK109" s="57"/>
      <c r="KDL109" s="57"/>
      <c r="KDM109" s="57"/>
      <c r="KDN109" s="57"/>
      <c r="KDO109" s="57"/>
      <c r="KDP109" s="57"/>
      <c r="KDQ109" s="57"/>
      <c r="KDR109" s="57"/>
      <c r="KDS109" s="57"/>
      <c r="KDT109" s="57"/>
      <c r="KDU109" s="57"/>
      <c r="KDV109" s="57"/>
      <c r="KDW109" s="57"/>
      <c r="KDX109" s="57"/>
      <c r="KDY109" s="57"/>
      <c r="KDZ109" s="57"/>
      <c r="KEA109" s="57"/>
      <c r="KEB109" s="57"/>
      <c r="KEC109" s="57"/>
      <c r="KED109" s="57"/>
      <c r="KEE109" s="57"/>
      <c r="KEF109" s="57"/>
      <c r="KEG109" s="57"/>
      <c r="KEH109" s="57"/>
      <c r="KEI109" s="57"/>
      <c r="KEJ109" s="57"/>
      <c r="KEK109" s="57"/>
      <c r="KEL109" s="57"/>
      <c r="KEM109" s="57"/>
      <c r="KEN109" s="57"/>
      <c r="KEO109" s="57"/>
      <c r="KEP109" s="57"/>
      <c r="KEQ109" s="57"/>
      <c r="KER109" s="57"/>
      <c r="KES109" s="57"/>
      <c r="KET109" s="57"/>
      <c r="KEU109" s="57"/>
      <c r="KEV109" s="57"/>
      <c r="KEW109" s="57"/>
      <c r="KEX109" s="57"/>
      <c r="KEY109" s="57"/>
      <c r="KEZ109" s="57"/>
      <c r="KFA109" s="57"/>
      <c r="KFB109" s="57"/>
      <c r="KFC109" s="57"/>
      <c r="KFD109" s="57"/>
      <c r="KFE109" s="57"/>
      <c r="KFF109" s="57"/>
      <c r="KFG109" s="57"/>
      <c r="KFH109" s="57"/>
      <c r="KFI109" s="57"/>
      <c r="KFJ109" s="57"/>
      <c r="KFK109" s="57"/>
      <c r="KFL109" s="57"/>
      <c r="KFM109" s="57"/>
      <c r="KFN109" s="57"/>
      <c r="KFO109" s="57"/>
      <c r="KFP109" s="57"/>
      <c r="KFQ109" s="57"/>
      <c r="KFR109" s="57"/>
      <c r="KFS109" s="57"/>
      <c r="KFT109" s="57"/>
      <c r="KFU109" s="57"/>
      <c r="KFV109" s="57"/>
      <c r="KFW109" s="57"/>
      <c r="KFX109" s="57"/>
      <c r="KFY109" s="57"/>
      <c r="KFZ109" s="57"/>
      <c r="KGA109" s="57"/>
      <c r="KGB109" s="57"/>
      <c r="KGC109" s="57"/>
      <c r="KGD109" s="57"/>
      <c r="KGE109" s="57"/>
      <c r="KGF109" s="57"/>
      <c r="KGG109" s="57"/>
      <c r="KGH109" s="57"/>
      <c r="KGI109" s="57"/>
      <c r="KGJ109" s="57"/>
      <c r="KGK109" s="57"/>
      <c r="KGL109" s="57"/>
      <c r="KGM109" s="57"/>
      <c r="KGN109" s="57"/>
      <c r="KGO109" s="57"/>
      <c r="KGP109" s="57"/>
      <c r="KGQ109" s="57"/>
      <c r="KGR109" s="57"/>
      <c r="KGS109" s="57"/>
      <c r="KGT109" s="57"/>
      <c r="KGU109" s="57"/>
      <c r="KGV109" s="57"/>
      <c r="KGW109" s="57"/>
      <c r="KGX109" s="57"/>
      <c r="KGY109" s="57"/>
      <c r="KGZ109" s="57"/>
      <c r="KHA109" s="57"/>
      <c r="KHB109" s="57"/>
      <c r="KHC109" s="57"/>
      <c r="KHD109" s="57"/>
      <c r="KHE109" s="57"/>
      <c r="KHF109" s="57"/>
      <c r="KHG109" s="57"/>
      <c r="KHH109" s="57"/>
      <c r="KHI109" s="57"/>
      <c r="KHJ109" s="57"/>
      <c r="KHK109" s="57"/>
      <c r="KHL109" s="57"/>
      <c r="KHM109" s="57"/>
      <c r="KHN109" s="57"/>
      <c r="KHO109" s="57"/>
      <c r="KHP109" s="57"/>
      <c r="KHQ109" s="57"/>
      <c r="KHR109" s="57"/>
      <c r="KHS109" s="57"/>
      <c r="KHT109" s="57"/>
      <c r="KHU109" s="57"/>
      <c r="KHV109" s="57"/>
      <c r="KHW109" s="57"/>
      <c r="KHX109" s="57"/>
      <c r="KHY109" s="57"/>
      <c r="KHZ109" s="57"/>
      <c r="KIA109" s="57"/>
      <c r="KIB109" s="57"/>
      <c r="KIC109" s="57"/>
      <c r="KID109" s="57"/>
      <c r="KIE109" s="57"/>
      <c r="KIF109" s="57"/>
      <c r="KIG109" s="57"/>
      <c r="KIH109" s="57"/>
      <c r="KII109" s="57"/>
      <c r="KIJ109" s="57"/>
      <c r="KIK109" s="57"/>
      <c r="KIL109" s="57"/>
      <c r="KIM109" s="57"/>
      <c r="KIN109" s="57"/>
      <c r="KIO109" s="57"/>
      <c r="KIP109" s="57"/>
      <c r="KIQ109" s="57"/>
      <c r="KIR109" s="57"/>
      <c r="KIS109" s="57"/>
      <c r="KIT109" s="57"/>
      <c r="KIU109" s="57"/>
      <c r="KIV109" s="57"/>
      <c r="KIW109" s="57"/>
      <c r="KIX109" s="57"/>
      <c r="KIY109" s="57"/>
      <c r="KIZ109" s="57"/>
      <c r="KJA109" s="57"/>
      <c r="KJB109" s="57"/>
      <c r="KJC109" s="57"/>
      <c r="KJD109" s="57"/>
      <c r="KJE109" s="57"/>
      <c r="KJF109" s="57"/>
      <c r="KJG109" s="57"/>
      <c r="KJH109" s="57"/>
      <c r="KJI109" s="57"/>
      <c r="KJJ109" s="57"/>
      <c r="KJK109" s="57"/>
      <c r="KJL109" s="57"/>
      <c r="KJM109" s="57"/>
      <c r="KJN109" s="57"/>
      <c r="KJO109" s="57"/>
      <c r="KJP109" s="57"/>
      <c r="KJQ109" s="57"/>
      <c r="KJR109" s="57"/>
      <c r="KJS109" s="57"/>
      <c r="KJT109" s="57"/>
      <c r="KJU109" s="57"/>
      <c r="KJV109" s="57"/>
      <c r="KJW109" s="57"/>
      <c r="KJX109" s="57"/>
      <c r="KJY109" s="57"/>
      <c r="KJZ109" s="57"/>
      <c r="KKA109" s="57"/>
      <c r="KKB109" s="57"/>
      <c r="KKC109" s="57"/>
      <c r="KKD109" s="57"/>
      <c r="KKE109" s="57"/>
      <c r="KKF109" s="57"/>
      <c r="KKG109" s="57"/>
      <c r="KKH109" s="57"/>
      <c r="KKI109" s="57"/>
      <c r="KKJ109" s="57"/>
      <c r="KKK109" s="57"/>
      <c r="KKL109" s="57"/>
      <c r="KKM109" s="57"/>
      <c r="KKN109" s="57"/>
      <c r="KKO109" s="57"/>
      <c r="KKP109" s="57"/>
      <c r="KKQ109" s="57"/>
      <c r="KKR109" s="57"/>
      <c r="KKS109" s="57"/>
      <c r="KKT109" s="57"/>
      <c r="KKU109" s="57"/>
      <c r="KKV109" s="57"/>
      <c r="KKW109" s="57"/>
      <c r="KKX109" s="57"/>
      <c r="KKY109" s="57"/>
      <c r="KKZ109" s="57"/>
      <c r="KLA109" s="57"/>
      <c r="KLB109" s="57"/>
      <c r="KLC109" s="57"/>
      <c r="KLD109" s="57"/>
      <c r="KLE109" s="57"/>
      <c r="KLF109" s="57"/>
      <c r="KLG109" s="57"/>
      <c r="KLH109" s="57"/>
      <c r="KLI109" s="57"/>
      <c r="KLJ109" s="57"/>
      <c r="KLK109" s="57"/>
      <c r="KLL109" s="57"/>
      <c r="KLM109" s="57"/>
      <c r="KLN109" s="57"/>
      <c r="KLO109" s="57"/>
      <c r="KLP109" s="57"/>
      <c r="KLQ109" s="57"/>
      <c r="KLR109" s="57"/>
      <c r="KLS109" s="57"/>
      <c r="KLT109" s="57"/>
      <c r="KLU109" s="57"/>
      <c r="KLV109" s="57"/>
      <c r="KLW109" s="57"/>
      <c r="KLX109" s="57"/>
      <c r="KLY109" s="57"/>
      <c r="KLZ109" s="57"/>
      <c r="KMA109" s="57"/>
      <c r="KMB109" s="57"/>
      <c r="KMC109" s="57"/>
      <c r="KMD109" s="57"/>
      <c r="KME109" s="57"/>
      <c r="KMF109" s="57"/>
      <c r="KMG109" s="57"/>
      <c r="KMH109" s="57"/>
      <c r="KMI109" s="57"/>
      <c r="KMJ109" s="57"/>
      <c r="KMK109" s="57"/>
      <c r="KML109" s="57"/>
      <c r="KMM109" s="57"/>
      <c r="KMN109" s="57"/>
      <c r="KMO109" s="57"/>
      <c r="KMP109" s="57"/>
      <c r="KMQ109" s="57"/>
      <c r="KMR109" s="57"/>
      <c r="KMS109" s="57"/>
      <c r="KMT109" s="57"/>
      <c r="KMU109" s="57"/>
      <c r="KMV109" s="57"/>
      <c r="KMW109" s="57"/>
      <c r="KMX109" s="57"/>
      <c r="KMY109" s="57"/>
      <c r="KMZ109" s="57"/>
      <c r="KNA109" s="57"/>
      <c r="KNB109" s="57"/>
      <c r="KNC109" s="57"/>
      <c r="KND109" s="57"/>
      <c r="KNE109" s="57"/>
      <c r="KNF109" s="57"/>
      <c r="KNG109" s="57"/>
      <c r="KNH109" s="57"/>
      <c r="KNI109" s="57"/>
      <c r="KNJ109" s="57"/>
      <c r="KNK109" s="57"/>
      <c r="KNL109" s="57"/>
      <c r="KNM109" s="57"/>
      <c r="KNN109" s="57"/>
      <c r="KNO109" s="57"/>
      <c r="KNP109" s="57"/>
      <c r="KNQ109" s="57"/>
      <c r="KNR109" s="57"/>
      <c r="KNS109" s="57"/>
      <c r="KNT109" s="57"/>
      <c r="KNU109" s="57"/>
      <c r="KNV109" s="57"/>
      <c r="KNW109" s="57"/>
      <c r="KNX109" s="57"/>
      <c r="KNY109" s="57"/>
      <c r="KNZ109" s="57"/>
      <c r="KOA109" s="57"/>
      <c r="KOB109" s="57"/>
      <c r="KOC109" s="57"/>
      <c r="KOD109" s="57"/>
      <c r="KOE109" s="57"/>
      <c r="KOF109" s="57"/>
      <c r="KOG109" s="57"/>
      <c r="KOH109" s="57"/>
      <c r="KOI109" s="57"/>
      <c r="KOJ109" s="57"/>
      <c r="KOK109" s="57"/>
      <c r="KOL109" s="57"/>
      <c r="KOM109" s="57"/>
      <c r="KON109" s="57"/>
      <c r="KOO109" s="57"/>
      <c r="KOP109" s="57"/>
      <c r="KOQ109" s="57"/>
      <c r="KOR109" s="57"/>
      <c r="KOS109" s="57"/>
      <c r="KOT109" s="57"/>
      <c r="KOU109" s="57"/>
      <c r="KOV109" s="57"/>
      <c r="KOW109" s="57"/>
      <c r="KOX109" s="57"/>
      <c r="KOY109" s="57"/>
      <c r="KOZ109" s="57"/>
      <c r="KPA109" s="57"/>
      <c r="KPB109" s="57"/>
      <c r="KPC109" s="57"/>
      <c r="KPD109" s="57"/>
      <c r="KPE109" s="57"/>
      <c r="KPF109" s="57"/>
      <c r="KPG109" s="57"/>
      <c r="KPH109" s="57"/>
      <c r="KPI109" s="57"/>
      <c r="KPJ109" s="57"/>
      <c r="KPK109" s="57"/>
      <c r="KPL109" s="57"/>
      <c r="KPM109" s="57"/>
      <c r="KPN109" s="57"/>
      <c r="KPO109" s="57"/>
      <c r="KPP109" s="57"/>
      <c r="KPQ109" s="57"/>
      <c r="KPR109" s="57"/>
      <c r="KPS109" s="57"/>
      <c r="KPT109" s="57"/>
      <c r="KPU109" s="57"/>
      <c r="KPV109" s="57"/>
      <c r="KPW109" s="57"/>
      <c r="KPX109" s="57"/>
      <c r="KPY109" s="57"/>
      <c r="KPZ109" s="57"/>
      <c r="KQA109" s="57"/>
      <c r="KQB109" s="57"/>
      <c r="KQC109" s="57"/>
      <c r="KQD109" s="57"/>
      <c r="KQE109" s="57"/>
      <c r="KQF109" s="57"/>
      <c r="KQG109" s="57"/>
      <c r="KQH109" s="57"/>
      <c r="KQI109" s="57"/>
      <c r="KQJ109" s="57"/>
      <c r="KQK109" s="57"/>
      <c r="KQL109" s="57"/>
      <c r="KQM109" s="57"/>
      <c r="KQN109" s="57"/>
      <c r="KQO109" s="57"/>
      <c r="KQP109" s="57"/>
      <c r="KQQ109" s="57"/>
      <c r="KQR109" s="57"/>
      <c r="KQS109" s="57"/>
      <c r="KQT109" s="57"/>
      <c r="KQU109" s="57"/>
      <c r="KQV109" s="57"/>
      <c r="KQW109" s="57"/>
      <c r="KQX109" s="57"/>
      <c r="KQY109" s="57"/>
      <c r="KQZ109" s="57"/>
      <c r="KRA109" s="57"/>
      <c r="KRB109" s="57"/>
      <c r="KRC109" s="57"/>
      <c r="KRD109" s="57"/>
      <c r="KRE109" s="57"/>
      <c r="KRF109" s="57"/>
      <c r="KRG109" s="57"/>
      <c r="KRH109" s="57"/>
      <c r="KRI109" s="57"/>
      <c r="KRJ109" s="57"/>
      <c r="KRK109" s="57"/>
      <c r="KRL109" s="57"/>
      <c r="KRM109" s="57"/>
      <c r="KRN109" s="57"/>
      <c r="KRO109" s="57"/>
      <c r="KRP109" s="57"/>
      <c r="KRQ109" s="57"/>
      <c r="KRR109" s="57"/>
      <c r="KRS109" s="57"/>
      <c r="KRT109" s="57"/>
      <c r="KRU109" s="57"/>
      <c r="KRV109" s="57"/>
      <c r="KRW109" s="57"/>
      <c r="KRX109" s="57"/>
      <c r="KRY109" s="57"/>
      <c r="KRZ109" s="57"/>
      <c r="KSA109" s="57"/>
      <c r="KSB109" s="57"/>
      <c r="KSC109" s="57"/>
      <c r="KSD109" s="57"/>
      <c r="KSE109" s="57"/>
      <c r="KSF109" s="57"/>
      <c r="KSG109" s="57"/>
      <c r="KSH109" s="57"/>
      <c r="KSI109" s="57"/>
      <c r="KSJ109" s="57"/>
      <c r="KSK109" s="57"/>
      <c r="KSL109" s="57"/>
      <c r="KSM109" s="57"/>
      <c r="KSN109" s="57"/>
      <c r="KSO109" s="57"/>
      <c r="KSP109" s="57"/>
      <c r="KSQ109" s="57"/>
      <c r="KSR109" s="57"/>
      <c r="KSS109" s="57"/>
      <c r="KST109" s="57"/>
      <c r="KSU109" s="57"/>
      <c r="KSV109" s="57"/>
      <c r="KSW109" s="57"/>
      <c r="KSX109" s="57"/>
      <c r="KSY109" s="57"/>
      <c r="KSZ109" s="57"/>
      <c r="KTA109" s="57"/>
      <c r="KTB109" s="57"/>
      <c r="KTC109" s="57"/>
      <c r="KTD109" s="57"/>
      <c r="KTE109" s="57"/>
      <c r="KTF109" s="57"/>
      <c r="KTG109" s="57"/>
      <c r="KTH109" s="57"/>
      <c r="KTI109" s="57"/>
      <c r="KTJ109" s="57"/>
      <c r="KTK109" s="57"/>
      <c r="KTL109" s="57"/>
      <c r="KTM109" s="57"/>
      <c r="KTN109" s="57"/>
      <c r="KTO109" s="57"/>
      <c r="KTP109" s="57"/>
      <c r="KTQ109" s="57"/>
      <c r="KTR109" s="57"/>
      <c r="KTS109" s="57"/>
      <c r="KTT109" s="57"/>
      <c r="KTU109" s="57"/>
      <c r="KTV109" s="57"/>
      <c r="KTW109" s="57"/>
      <c r="KTX109" s="57"/>
      <c r="KTY109" s="57"/>
      <c r="KTZ109" s="57"/>
      <c r="KUA109" s="57"/>
      <c r="KUB109" s="57"/>
      <c r="KUC109" s="57"/>
      <c r="KUD109" s="57"/>
      <c r="KUE109" s="57"/>
      <c r="KUF109" s="57"/>
      <c r="KUG109" s="57"/>
      <c r="KUH109" s="57"/>
      <c r="KUI109" s="57"/>
      <c r="KUJ109" s="57"/>
      <c r="KUK109" s="57"/>
      <c r="KUL109" s="57"/>
      <c r="KUM109" s="57"/>
      <c r="KUN109" s="57"/>
      <c r="KUO109" s="57"/>
      <c r="KUP109" s="57"/>
      <c r="KUQ109" s="57"/>
      <c r="KUR109" s="57"/>
      <c r="KUS109" s="57"/>
      <c r="KUT109" s="57"/>
      <c r="KUU109" s="57"/>
      <c r="KUV109" s="57"/>
      <c r="KUW109" s="57"/>
      <c r="KUX109" s="57"/>
      <c r="KUY109" s="57"/>
      <c r="KUZ109" s="57"/>
      <c r="KVA109" s="57"/>
      <c r="KVB109" s="57"/>
      <c r="KVC109" s="57"/>
      <c r="KVD109" s="57"/>
      <c r="KVE109" s="57"/>
      <c r="KVF109" s="57"/>
      <c r="KVG109" s="57"/>
      <c r="KVH109" s="57"/>
      <c r="KVI109" s="57"/>
      <c r="KVJ109" s="57"/>
      <c r="KVK109" s="57"/>
      <c r="KVL109" s="57"/>
      <c r="KVM109" s="57"/>
      <c r="KVN109" s="57"/>
      <c r="KVO109" s="57"/>
      <c r="KVP109" s="57"/>
      <c r="KVQ109" s="57"/>
      <c r="KVR109" s="57"/>
      <c r="KVS109" s="57"/>
      <c r="KVT109" s="57"/>
      <c r="KVU109" s="57"/>
      <c r="KVV109" s="57"/>
      <c r="KVW109" s="57"/>
      <c r="KVX109" s="57"/>
      <c r="KVY109" s="57"/>
      <c r="KVZ109" s="57"/>
      <c r="KWA109" s="57"/>
      <c r="KWB109" s="57"/>
      <c r="KWC109" s="57"/>
      <c r="KWD109" s="57"/>
      <c r="KWE109" s="57"/>
      <c r="KWF109" s="57"/>
      <c r="KWG109" s="57"/>
      <c r="KWH109" s="57"/>
      <c r="KWI109" s="57"/>
      <c r="KWJ109" s="57"/>
      <c r="KWK109" s="57"/>
      <c r="KWL109" s="57"/>
      <c r="KWM109" s="57"/>
      <c r="KWN109" s="57"/>
      <c r="KWO109" s="57"/>
      <c r="KWP109" s="57"/>
      <c r="KWQ109" s="57"/>
      <c r="KWR109" s="57"/>
      <c r="KWS109" s="57"/>
      <c r="KWT109" s="57"/>
      <c r="KWU109" s="57"/>
      <c r="KWV109" s="57"/>
      <c r="KWW109" s="57"/>
      <c r="KWX109" s="57"/>
      <c r="KWY109" s="57"/>
      <c r="KWZ109" s="57"/>
      <c r="KXA109" s="57"/>
      <c r="KXB109" s="57"/>
      <c r="KXC109" s="57"/>
      <c r="KXD109" s="57"/>
      <c r="KXE109" s="57"/>
      <c r="KXF109" s="57"/>
      <c r="KXG109" s="57"/>
      <c r="KXH109" s="57"/>
      <c r="KXI109" s="57"/>
      <c r="KXJ109" s="57"/>
      <c r="KXK109" s="57"/>
      <c r="KXL109" s="57"/>
      <c r="KXM109" s="57"/>
      <c r="KXN109" s="57"/>
      <c r="KXO109" s="57"/>
      <c r="KXP109" s="57"/>
      <c r="KXQ109" s="57"/>
      <c r="KXR109" s="57"/>
      <c r="KXS109" s="57"/>
      <c r="KXT109" s="57"/>
      <c r="KXU109" s="57"/>
      <c r="KXV109" s="57"/>
      <c r="KXW109" s="57"/>
      <c r="KXX109" s="57"/>
      <c r="KXY109" s="57"/>
      <c r="KXZ109" s="57"/>
      <c r="KYA109" s="57"/>
      <c r="KYB109" s="57"/>
      <c r="KYC109" s="57"/>
      <c r="KYD109" s="57"/>
      <c r="KYE109" s="57"/>
      <c r="KYF109" s="57"/>
      <c r="KYG109" s="57"/>
      <c r="KYH109" s="57"/>
      <c r="KYI109" s="57"/>
      <c r="KYJ109" s="57"/>
      <c r="KYK109" s="57"/>
      <c r="KYL109" s="57"/>
      <c r="KYM109" s="57"/>
      <c r="KYN109" s="57"/>
      <c r="KYO109" s="57"/>
      <c r="KYP109" s="57"/>
      <c r="KYQ109" s="57"/>
      <c r="KYR109" s="57"/>
      <c r="KYS109" s="57"/>
      <c r="KYT109" s="57"/>
      <c r="KYU109" s="57"/>
      <c r="KYV109" s="57"/>
      <c r="KYW109" s="57"/>
      <c r="KYX109" s="57"/>
      <c r="KYY109" s="57"/>
      <c r="KYZ109" s="57"/>
      <c r="KZA109" s="57"/>
      <c r="KZB109" s="57"/>
      <c r="KZC109" s="57"/>
      <c r="KZD109" s="57"/>
      <c r="KZE109" s="57"/>
      <c r="KZF109" s="57"/>
      <c r="KZG109" s="57"/>
      <c r="KZH109" s="57"/>
      <c r="KZI109" s="57"/>
      <c r="KZJ109" s="57"/>
      <c r="KZK109" s="57"/>
      <c r="KZL109" s="57"/>
      <c r="KZM109" s="57"/>
      <c r="KZN109" s="57"/>
      <c r="KZO109" s="57"/>
      <c r="KZP109" s="57"/>
      <c r="KZQ109" s="57"/>
      <c r="KZR109" s="57"/>
      <c r="KZS109" s="57"/>
      <c r="KZT109" s="57"/>
      <c r="KZU109" s="57"/>
      <c r="KZV109" s="57"/>
      <c r="KZW109" s="57"/>
      <c r="KZX109" s="57"/>
      <c r="KZY109" s="57"/>
      <c r="KZZ109" s="57"/>
      <c r="LAA109" s="57"/>
      <c r="LAB109" s="57"/>
      <c r="LAC109" s="57"/>
      <c r="LAD109" s="57"/>
      <c r="LAE109" s="57"/>
      <c r="LAF109" s="57"/>
      <c r="LAG109" s="57"/>
      <c r="LAH109" s="57"/>
      <c r="LAI109" s="57"/>
      <c r="LAJ109" s="57"/>
      <c r="LAK109" s="57"/>
      <c r="LAL109" s="57"/>
      <c r="LAM109" s="57"/>
      <c r="LAN109" s="57"/>
      <c r="LAO109" s="57"/>
      <c r="LAP109" s="57"/>
      <c r="LAQ109" s="57"/>
      <c r="LAR109" s="57"/>
      <c r="LAS109" s="57"/>
      <c r="LAT109" s="57"/>
      <c r="LAU109" s="57"/>
      <c r="LAV109" s="57"/>
      <c r="LAW109" s="57"/>
      <c r="LAX109" s="57"/>
      <c r="LAY109" s="57"/>
      <c r="LAZ109" s="57"/>
      <c r="LBA109" s="57"/>
      <c r="LBB109" s="57"/>
      <c r="LBC109" s="57"/>
      <c r="LBD109" s="57"/>
      <c r="LBE109" s="57"/>
      <c r="LBF109" s="57"/>
      <c r="LBG109" s="57"/>
      <c r="LBH109" s="57"/>
      <c r="LBI109" s="57"/>
      <c r="LBJ109" s="57"/>
      <c r="LBK109" s="57"/>
      <c r="LBL109" s="57"/>
      <c r="LBM109" s="57"/>
      <c r="LBN109" s="57"/>
      <c r="LBO109" s="57"/>
      <c r="LBP109" s="57"/>
      <c r="LBQ109" s="57"/>
      <c r="LBR109" s="57"/>
      <c r="LBS109" s="57"/>
      <c r="LBT109" s="57"/>
      <c r="LBU109" s="57"/>
      <c r="LBV109" s="57"/>
      <c r="LBW109" s="57"/>
      <c r="LBX109" s="57"/>
      <c r="LBY109" s="57"/>
      <c r="LBZ109" s="57"/>
      <c r="LCA109" s="57"/>
      <c r="LCB109" s="57"/>
      <c r="LCC109" s="57"/>
      <c r="LCD109" s="57"/>
      <c r="LCE109" s="57"/>
      <c r="LCF109" s="57"/>
      <c r="LCG109" s="57"/>
      <c r="LCH109" s="57"/>
      <c r="LCI109" s="57"/>
      <c r="LCJ109" s="57"/>
      <c r="LCK109" s="57"/>
      <c r="LCL109" s="57"/>
      <c r="LCM109" s="57"/>
      <c r="LCN109" s="57"/>
      <c r="LCO109" s="57"/>
      <c r="LCP109" s="57"/>
      <c r="LCQ109" s="57"/>
      <c r="LCR109" s="57"/>
      <c r="LCS109" s="57"/>
      <c r="LCT109" s="57"/>
      <c r="LCU109" s="57"/>
      <c r="LCV109" s="57"/>
      <c r="LCW109" s="57"/>
      <c r="LCX109" s="57"/>
      <c r="LCY109" s="57"/>
      <c r="LCZ109" s="57"/>
      <c r="LDA109" s="57"/>
      <c r="LDB109" s="57"/>
      <c r="LDC109" s="57"/>
      <c r="LDD109" s="57"/>
      <c r="LDE109" s="57"/>
      <c r="LDF109" s="57"/>
      <c r="LDG109" s="57"/>
      <c r="LDH109" s="57"/>
      <c r="LDI109" s="57"/>
      <c r="LDJ109" s="57"/>
      <c r="LDK109" s="57"/>
      <c r="LDL109" s="57"/>
      <c r="LDM109" s="57"/>
      <c r="LDN109" s="57"/>
      <c r="LDO109" s="57"/>
      <c r="LDP109" s="57"/>
      <c r="LDQ109" s="57"/>
      <c r="LDR109" s="57"/>
      <c r="LDS109" s="57"/>
      <c r="LDT109" s="57"/>
      <c r="LDU109" s="57"/>
      <c r="LDV109" s="57"/>
      <c r="LDW109" s="57"/>
      <c r="LDX109" s="57"/>
      <c r="LDY109" s="57"/>
      <c r="LDZ109" s="57"/>
      <c r="LEA109" s="57"/>
      <c r="LEB109" s="57"/>
      <c r="LEC109" s="57"/>
      <c r="LED109" s="57"/>
      <c r="LEE109" s="57"/>
      <c r="LEF109" s="57"/>
      <c r="LEG109" s="57"/>
      <c r="LEH109" s="57"/>
      <c r="LEI109" s="57"/>
      <c r="LEJ109" s="57"/>
      <c r="LEK109" s="57"/>
      <c r="LEL109" s="57"/>
      <c r="LEM109" s="57"/>
      <c r="LEN109" s="57"/>
      <c r="LEO109" s="57"/>
      <c r="LEP109" s="57"/>
      <c r="LEQ109" s="57"/>
      <c r="LER109" s="57"/>
      <c r="LES109" s="57"/>
      <c r="LET109" s="57"/>
      <c r="LEU109" s="57"/>
      <c r="LEV109" s="57"/>
      <c r="LEW109" s="57"/>
      <c r="LEX109" s="57"/>
      <c r="LEY109" s="57"/>
      <c r="LEZ109" s="57"/>
      <c r="LFA109" s="57"/>
      <c r="LFB109" s="57"/>
      <c r="LFC109" s="57"/>
      <c r="LFD109" s="57"/>
      <c r="LFE109" s="57"/>
      <c r="LFF109" s="57"/>
      <c r="LFG109" s="57"/>
      <c r="LFH109" s="57"/>
      <c r="LFI109" s="57"/>
      <c r="LFJ109" s="57"/>
      <c r="LFK109" s="57"/>
      <c r="LFL109" s="57"/>
      <c r="LFM109" s="57"/>
      <c r="LFN109" s="57"/>
      <c r="LFO109" s="57"/>
      <c r="LFP109" s="57"/>
      <c r="LFQ109" s="57"/>
      <c r="LFR109" s="57"/>
      <c r="LFS109" s="57"/>
      <c r="LFT109" s="57"/>
      <c r="LFU109" s="57"/>
      <c r="LFV109" s="57"/>
      <c r="LFW109" s="57"/>
      <c r="LFX109" s="57"/>
      <c r="LFY109" s="57"/>
      <c r="LFZ109" s="57"/>
      <c r="LGA109" s="57"/>
      <c r="LGB109" s="57"/>
      <c r="LGC109" s="57"/>
      <c r="LGD109" s="57"/>
      <c r="LGE109" s="57"/>
      <c r="LGF109" s="57"/>
      <c r="LGG109" s="57"/>
      <c r="LGH109" s="57"/>
      <c r="LGI109" s="57"/>
      <c r="LGJ109" s="57"/>
      <c r="LGK109" s="57"/>
      <c r="LGL109" s="57"/>
      <c r="LGM109" s="57"/>
      <c r="LGN109" s="57"/>
      <c r="LGO109" s="57"/>
      <c r="LGP109" s="57"/>
      <c r="LGQ109" s="57"/>
      <c r="LGR109" s="57"/>
      <c r="LGS109" s="57"/>
      <c r="LGT109" s="57"/>
      <c r="LGU109" s="57"/>
      <c r="LGV109" s="57"/>
      <c r="LGW109" s="57"/>
      <c r="LGX109" s="57"/>
      <c r="LGY109" s="57"/>
      <c r="LGZ109" s="57"/>
      <c r="LHA109" s="57"/>
      <c r="LHB109" s="57"/>
      <c r="LHC109" s="57"/>
      <c r="LHD109" s="57"/>
      <c r="LHE109" s="57"/>
      <c r="LHF109" s="57"/>
      <c r="LHG109" s="57"/>
      <c r="LHH109" s="57"/>
      <c r="LHI109" s="57"/>
      <c r="LHJ109" s="57"/>
      <c r="LHK109" s="57"/>
      <c r="LHL109" s="57"/>
      <c r="LHM109" s="57"/>
      <c r="LHN109" s="57"/>
      <c r="LHO109" s="57"/>
      <c r="LHP109" s="57"/>
      <c r="LHQ109" s="57"/>
      <c r="LHR109" s="57"/>
      <c r="LHS109" s="57"/>
      <c r="LHT109" s="57"/>
      <c r="LHU109" s="57"/>
      <c r="LHV109" s="57"/>
      <c r="LHW109" s="57"/>
      <c r="LHX109" s="57"/>
      <c r="LHY109" s="57"/>
      <c r="LHZ109" s="57"/>
      <c r="LIA109" s="57"/>
      <c r="LIB109" s="57"/>
      <c r="LIC109" s="57"/>
      <c r="LID109" s="57"/>
      <c r="LIE109" s="57"/>
      <c r="LIF109" s="57"/>
      <c r="LIG109" s="57"/>
      <c r="LIH109" s="57"/>
      <c r="LII109" s="57"/>
      <c r="LIJ109" s="57"/>
      <c r="LIK109" s="57"/>
      <c r="LIL109" s="57"/>
      <c r="LIM109" s="57"/>
      <c r="LIN109" s="57"/>
      <c r="LIO109" s="57"/>
      <c r="LIP109" s="57"/>
      <c r="LIQ109" s="57"/>
      <c r="LIR109" s="57"/>
      <c r="LIS109" s="57"/>
      <c r="LIT109" s="57"/>
      <c r="LIU109" s="57"/>
      <c r="LIV109" s="57"/>
      <c r="LIW109" s="57"/>
      <c r="LIX109" s="57"/>
      <c r="LIY109" s="57"/>
      <c r="LIZ109" s="57"/>
      <c r="LJA109" s="57"/>
      <c r="LJB109" s="57"/>
      <c r="LJC109" s="57"/>
      <c r="LJD109" s="57"/>
      <c r="LJE109" s="57"/>
      <c r="LJF109" s="57"/>
      <c r="LJG109" s="57"/>
      <c r="LJH109" s="57"/>
      <c r="LJI109" s="57"/>
      <c r="LJJ109" s="57"/>
      <c r="LJK109" s="57"/>
      <c r="LJL109" s="57"/>
      <c r="LJM109" s="57"/>
      <c r="LJN109" s="57"/>
      <c r="LJO109" s="57"/>
      <c r="LJP109" s="57"/>
      <c r="LJQ109" s="57"/>
      <c r="LJR109" s="57"/>
      <c r="LJS109" s="57"/>
      <c r="LJT109" s="57"/>
      <c r="LJU109" s="57"/>
      <c r="LJV109" s="57"/>
      <c r="LJW109" s="57"/>
      <c r="LJX109" s="57"/>
      <c r="LJY109" s="57"/>
      <c r="LJZ109" s="57"/>
      <c r="LKA109" s="57"/>
      <c r="LKB109" s="57"/>
      <c r="LKC109" s="57"/>
      <c r="LKD109" s="57"/>
      <c r="LKE109" s="57"/>
      <c r="LKF109" s="57"/>
      <c r="LKG109" s="57"/>
      <c r="LKH109" s="57"/>
      <c r="LKI109" s="57"/>
      <c r="LKJ109" s="57"/>
      <c r="LKK109" s="57"/>
      <c r="LKL109" s="57"/>
      <c r="LKM109" s="57"/>
      <c r="LKN109" s="57"/>
      <c r="LKO109" s="57"/>
      <c r="LKP109" s="57"/>
      <c r="LKQ109" s="57"/>
      <c r="LKR109" s="57"/>
      <c r="LKS109" s="57"/>
      <c r="LKT109" s="57"/>
      <c r="LKU109" s="57"/>
      <c r="LKV109" s="57"/>
      <c r="LKW109" s="57"/>
      <c r="LKX109" s="57"/>
      <c r="LKY109" s="57"/>
      <c r="LKZ109" s="57"/>
      <c r="LLA109" s="57"/>
      <c r="LLB109" s="57"/>
      <c r="LLC109" s="57"/>
      <c r="LLD109" s="57"/>
      <c r="LLE109" s="57"/>
      <c r="LLF109" s="57"/>
      <c r="LLG109" s="57"/>
      <c r="LLH109" s="57"/>
      <c r="LLI109" s="57"/>
      <c r="LLJ109" s="57"/>
      <c r="LLK109" s="57"/>
      <c r="LLL109" s="57"/>
      <c r="LLM109" s="57"/>
      <c r="LLN109" s="57"/>
      <c r="LLO109" s="57"/>
      <c r="LLP109" s="57"/>
      <c r="LLQ109" s="57"/>
      <c r="LLR109" s="57"/>
      <c r="LLS109" s="57"/>
      <c r="LLT109" s="57"/>
      <c r="LLU109" s="57"/>
      <c r="LLV109" s="57"/>
      <c r="LLW109" s="57"/>
      <c r="LLX109" s="57"/>
      <c r="LLY109" s="57"/>
      <c r="LLZ109" s="57"/>
      <c r="LMA109" s="57"/>
      <c r="LMB109" s="57"/>
      <c r="LMC109" s="57"/>
      <c r="LMD109" s="57"/>
      <c r="LME109" s="57"/>
      <c r="LMF109" s="57"/>
      <c r="LMG109" s="57"/>
      <c r="LMH109" s="57"/>
      <c r="LMI109" s="57"/>
      <c r="LMJ109" s="57"/>
      <c r="LMK109" s="57"/>
      <c r="LML109" s="57"/>
      <c r="LMM109" s="57"/>
      <c r="LMN109" s="57"/>
      <c r="LMO109" s="57"/>
      <c r="LMP109" s="57"/>
      <c r="LMQ109" s="57"/>
      <c r="LMR109" s="57"/>
      <c r="LMS109" s="57"/>
      <c r="LMT109" s="57"/>
      <c r="LMU109" s="57"/>
      <c r="LMV109" s="57"/>
      <c r="LMW109" s="57"/>
      <c r="LMX109" s="57"/>
      <c r="LMY109" s="57"/>
      <c r="LMZ109" s="57"/>
      <c r="LNA109" s="57"/>
      <c r="LNB109" s="57"/>
      <c r="LNC109" s="57"/>
      <c r="LND109" s="57"/>
      <c r="LNE109" s="57"/>
      <c r="LNF109" s="57"/>
      <c r="LNG109" s="57"/>
      <c r="LNH109" s="57"/>
      <c r="LNI109" s="57"/>
      <c r="LNJ109" s="57"/>
      <c r="LNK109" s="57"/>
      <c r="LNL109" s="57"/>
      <c r="LNM109" s="57"/>
      <c r="LNN109" s="57"/>
      <c r="LNO109" s="57"/>
      <c r="LNP109" s="57"/>
      <c r="LNQ109" s="57"/>
      <c r="LNR109" s="57"/>
      <c r="LNS109" s="57"/>
      <c r="LNT109" s="57"/>
      <c r="LNU109" s="57"/>
      <c r="LNV109" s="57"/>
      <c r="LNW109" s="57"/>
      <c r="LNX109" s="57"/>
      <c r="LNY109" s="57"/>
      <c r="LNZ109" s="57"/>
      <c r="LOA109" s="57"/>
      <c r="LOB109" s="57"/>
      <c r="LOC109" s="57"/>
      <c r="LOD109" s="57"/>
      <c r="LOE109" s="57"/>
      <c r="LOF109" s="57"/>
      <c r="LOG109" s="57"/>
      <c r="LOH109" s="57"/>
      <c r="LOI109" s="57"/>
      <c r="LOJ109" s="57"/>
      <c r="LOK109" s="57"/>
      <c r="LOL109" s="57"/>
      <c r="LOM109" s="57"/>
      <c r="LON109" s="57"/>
      <c r="LOO109" s="57"/>
      <c r="LOP109" s="57"/>
      <c r="LOQ109" s="57"/>
      <c r="LOR109" s="57"/>
      <c r="LOS109" s="57"/>
      <c r="LOT109" s="57"/>
      <c r="LOU109" s="57"/>
      <c r="LOV109" s="57"/>
      <c r="LOW109" s="57"/>
      <c r="LOX109" s="57"/>
      <c r="LOY109" s="57"/>
      <c r="LOZ109" s="57"/>
      <c r="LPA109" s="57"/>
      <c r="LPB109" s="57"/>
      <c r="LPC109" s="57"/>
      <c r="LPD109" s="57"/>
      <c r="LPE109" s="57"/>
      <c r="LPF109" s="57"/>
      <c r="LPG109" s="57"/>
      <c r="LPH109" s="57"/>
      <c r="LPI109" s="57"/>
      <c r="LPJ109" s="57"/>
      <c r="LPK109" s="57"/>
      <c r="LPL109" s="57"/>
      <c r="LPM109" s="57"/>
      <c r="LPN109" s="57"/>
      <c r="LPO109" s="57"/>
      <c r="LPP109" s="57"/>
      <c r="LPQ109" s="57"/>
      <c r="LPR109" s="57"/>
      <c r="LPS109" s="57"/>
      <c r="LPT109" s="57"/>
      <c r="LPU109" s="57"/>
      <c r="LPV109" s="57"/>
      <c r="LPW109" s="57"/>
      <c r="LPX109" s="57"/>
      <c r="LPY109" s="57"/>
      <c r="LPZ109" s="57"/>
      <c r="LQA109" s="57"/>
      <c r="LQB109" s="57"/>
      <c r="LQC109" s="57"/>
      <c r="LQD109" s="57"/>
      <c r="LQE109" s="57"/>
      <c r="LQF109" s="57"/>
      <c r="LQG109" s="57"/>
      <c r="LQH109" s="57"/>
      <c r="LQI109" s="57"/>
      <c r="LQJ109" s="57"/>
      <c r="LQK109" s="57"/>
      <c r="LQL109" s="57"/>
      <c r="LQM109" s="57"/>
      <c r="LQN109" s="57"/>
      <c r="LQO109" s="57"/>
      <c r="LQP109" s="57"/>
      <c r="LQQ109" s="57"/>
      <c r="LQR109" s="57"/>
      <c r="LQS109" s="57"/>
      <c r="LQT109" s="57"/>
      <c r="LQU109" s="57"/>
      <c r="LQV109" s="57"/>
      <c r="LQW109" s="57"/>
      <c r="LQX109" s="57"/>
      <c r="LQY109" s="57"/>
      <c r="LQZ109" s="57"/>
      <c r="LRA109" s="57"/>
      <c r="LRB109" s="57"/>
      <c r="LRC109" s="57"/>
      <c r="LRD109" s="57"/>
      <c r="LRE109" s="57"/>
      <c r="LRF109" s="57"/>
      <c r="LRG109" s="57"/>
      <c r="LRH109" s="57"/>
      <c r="LRI109" s="57"/>
      <c r="LRJ109" s="57"/>
      <c r="LRK109" s="57"/>
      <c r="LRL109" s="57"/>
      <c r="LRM109" s="57"/>
      <c r="LRN109" s="57"/>
      <c r="LRO109" s="57"/>
      <c r="LRP109" s="57"/>
      <c r="LRQ109" s="57"/>
      <c r="LRR109" s="57"/>
      <c r="LRS109" s="57"/>
      <c r="LRT109" s="57"/>
      <c r="LRU109" s="57"/>
      <c r="LRV109" s="57"/>
      <c r="LRW109" s="57"/>
      <c r="LRX109" s="57"/>
      <c r="LRY109" s="57"/>
      <c r="LRZ109" s="57"/>
      <c r="LSA109" s="57"/>
      <c r="LSB109" s="57"/>
      <c r="LSC109" s="57"/>
      <c r="LSD109" s="57"/>
      <c r="LSE109" s="57"/>
      <c r="LSF109" s="57"/>
      <c r="LSG109" s="57"/>
      <c r="LSH109" s="57"/>
      <c r="LSI109" s="57"/>
      <c r="LSJ109" s="57"/>
      <c r="LSK109" s="57"/>
      <c r="LSL109" s="57"/>
      <c r="LSM109" s="57"/>
      <c r="LSN109" s="57"/>
      <c r="LSO109" s="57"/>
      <c r="LSP109" s="57"/>
      <c r="LSQ109" s="57"/>
      <c r="LSR109" s="57"/>
      <c r="LSS109" s="57"/>
      <c r="LST109" s="57"/>
      <c r="LSU109" s="57"/>
      <c r="LSV109" s="57"/>
      <c r="LSW109" s="57"/>
      <c r="LSX109" s="57"/>
      <c r="LSY109" s="57"/>
      <c r="LSZ109" s="57"/>
      <c r="LTA109" s="57"/>
      <c r="LTB109" s="57"/>
      <c r="LTC109" s="57"/>
      <c r="LTD109" s="57"/>
      <c r="LTE109" s="57"/>
      <c r="LTF109" s="57"/>
      <c r="LTG109" s="57"/>
      <c r="LTH109" s="57"/>
      <c r="LTI109" s="57"/>
      <c r="LTJ109" s="57"/>
      <c r="LTK109" s="57"/>
      <c r="LTL109" s="57"/>
      <c r="LTM109" s="57"/>
      <c r="LTN109" s="57"/>
      <c r="LTO109" s="57"/>
      <c r="LTP109" s="57"/>
      <c r="LTQ109" s="57"/>
      <c r="LTR109" s="57"/>
      <c r="LTS109" s="57"/>
      <c r="LTT109" s="57"/>
      <c r="LTU109" s="57"/>
      <c r="LTV109" s="57"/>
      <c r="LTW109" s="57"/>
      <c r="LTX109" s="57"/>
      <c r="LTY109" s="57"/>
      <c r="LTZ109" s="57"/>
      <c r="LUA109" s="57"/>
      <c r="LUB109" s="57"/>
      <c r="LUC109" s="57"/>
      <c r="LUD109" s="57"/>
      <c r="LUE109" s="57"/>
      <c r="LUF109" s="57"/>
      <c r="LUG109" s="57"/>
      <c r="LUH109" s="57"/>
      <c r="LUI109" s="57"/>
      <c r="LUJ109" s="57"/>
      <c r="LUK109" s="57"/>
      <c r="LUL109" s="57"/>
      <c r="LUM109" s="57"/>
      <c r="LUN109" s="57"/>
      <c r="LUO109" s="57"/>
      <c r="LUP109" s="57"/>
      <c r="LUQ109" s="57"/>
      <c r="LUR109" s="57"/>
      <c r="LUS109" s="57"/>
      <c r="LUT109" s="57"/>
      <c r="LUU109" s="57"/>
      <c r="LUV109" s="57"/>
      <c r="LUW109" s="57"/>
      <c r="LUX109" s="57"/>
      <c r="LUY109" s="57"/>
      <c r="LUZ109" s="57"/>
      <c r="LVA109" s="57"/>
      <c r="LVB109" s="57"/>
      <c r="LVC109" s="57"/>
      <c r="LVD109" s="57"/>
      <c r="LVE109" s="57"/>
      <c r="LVF109" s="57"/>
      <c r="LVG109" s="57"/>
      <c r="LVH109" s="57"/>
      <c r="LVI109" s="57"/>
      <c r="LVJ109" s="57"/>
      <c r="LVK109" s="57"/>
      <c r="LVL109" s="57"/>
      <c r="LVM109" s="57"/>
      <c r="LVN109" s="57"/>
      <c r="LVO109" s="57"/>
      <c r="LVP109" s="57"/>
      <c r="LVQ109" s="57"/>
      <c r="LVR109" s="57"/>
      <c r="LVS109" s="57"/>
      <c r="LVT109" s="57"/>
      <c r="LVU109" s="57"/>
      <c r="LVV109" s="57"/>
      <c r="LVW109" s="57"/>
      <c r="LVX109" s="57"/>
      <c r="LVY109" s="57"/>
      <c r="LVZ109" s="57"/>
      <c r="LWA109" s="57"/>
      <c r="LWB109" s="57"/>
      <c r="LWC109" s="57"/>
      <c r="LWD109" s="57"/>
      <c r="LWE109" s="57"/>
      <c r="LWF109" s="57"/>
      <c r="LWG109" s="57"/>
      <c r="LWH109" s="57"/>
      <c r="LWI109" s="57"/>
      <c r="LWJ109" s="57"/>
      <c r="LWK109" s="57"/>
      <c r="LWL109" s="57"/>
      <c r="LWM109" s="57"/>
      <c r="LWN109" s="57"/>
      <c r="LWO109" s="57"/>
      <c r="LWP109" s="57"/>
      <c r="LWQ109" s="57"/>
      <c r="LWR109" s="57"/>
      <c r="LWS109" s="57"/>
      <c r="LWT109" s="57"/>
      <c r="LWU109" s="57"/>
      <c r="LWV109" s="57"/>
      <c r="LWW109" s="57"/>
      <c r="LWX109" s="57"/>
      <c r="LWY109" s="57"/>
      <c r="LWZ109" s="57"/>
      <c r="LXA109" s="57"/>
      <c r="LXB109" s="57"/>
      <c r="LXC109" s="57"/>
      <c r="LXD109" s="57"/>
      <c r="LXE109" s="57"/>
      <c r="LXF109" s="57"/>
      <c r="LXG109" s="57"/>
      <c r="LXH109" s="57"/>
      <c r="LXI109" s="57"/>
      <c r="LXJ109" s="57"/>
      <c r="LXK109" s="57"/>
      <c r="LXL109" s="57"/>
      <c r="LXM109" s="57"/>
      <c r="LXN109" s="57"/>
      <c r="LXO109" s="57"/>
      <c r="LXP109" s="57"/>
      <c r="LXQ109" s="57"/>
      <c r="LXR109" s="57"/>
      <c r="LXS109" s="57"/>
      <c r="LXT109" s="57"/>
      <c r="LXU109" s="57"/>
      <c r="LXV109" s="57"/>
      <c r="LXW109" s="57"/>
      <c r="LXX109" s="57"/>
      <c r="LXY109" s="57"/>
      <c r="LXZ109" s="57"/>
      <c r="LYA109" s="57"/>
      <c r="LYB109" s="57"/>
      <c r="LYC109" s="57"/>
      <c r="LYD109" s="57"/>
      <c r="LYE109" s="57"/>
      <c r="LYF109" s="57"/>
      <c r="LYG109" s="57"/>
      <c r="LYH109" s="57"/>
      <c r="LYI109" s="57"/>
      <c r="LYJ109" s="57"/>
      <c r="LYK109" s="57"/>
      <c r="LYL109" s="57"/>
      <c r="LYM109" s="57"/>
      <c r="LYN109" s="57"/>
      <c r="LYO109" s="57"/>
      <c r="LYP109" s="57"/>
      <c r="LYQ109" s="57"/>
      <c r="LYR109" s="57"/>
      <c r="LYS109" s="57"/>
      <c r="LYT109" s="57"/>
      <c r="LYU109" s="57"/>
      <c r="LYV109" s="57"/>
      <c r="LYW109" s="57"/>
      <c r="LYX109" s="57"/>
      <c r="LYY109" s="57"/>
      <c r="LYZ109" s="57"/>
      <c r="LZA109" s="57"/>
      <c r="LZB109" s="57"/>
      <c r="LZC109" s="57"/>
      <c r="LZD109" s="57"/>
      <c r="LZE109" s="57"/>
      <c r="LZF109" s="57"/>
      <c r="LZG109" s="57"/>
      <c r="LZH109" s="57"/>
      <c r="LZI109" s="57"/>
      <c r="LZJ109" s="57"/>
      <c r="LZK109" s="57"/>
      <c r="LZL109" s="57"/>
      <c r="LZM109" s="57"/>
      <c r="LZN109" s="57"/>
      <c r="LZO109" s="57"/>
      <c r="LZP109" s="57"/>
      <c r="LZQ109" s="57"/>
      <c r="LZR109" s="57"/>
      <c r="LZS109" s="57"/>
      <c r="LZT109" s="57"/>
      <c r="LZU109" s="57"/>
      <c r="LZV109" s="57"/>
      <c r="LZW109" s="57"/>
      <c r="LZX109" s="57"/>
      <c r="LZY109" s="57"/>
      <c r="LZZ109" s="57"/>
      <c r="MAA109" s="57"/>
      <c r="MAB109" s="57"/>
      <c r="MAC109" s="57"/>
      <c r="MAD109" s="57"/>
      <c r="MAE109" s="57"/>
      <c r="MAF109" s="57"/>
      <c r="MAG109" s="57"/>
      <c r="MAH109" s="57"/>
      <c r="MAI109" s="57"/>
      <c r="MAJ109" s="57"/>
      <c r="MAK109" s="57"/>
      <c r="MAL109" s="57"/>
      <c r="MAM109" s="57"/>
      <c r="MAN109" s="57"/>
      <c r="MAO109" s="57"/>
      <c r="MAP109" s="57"/>
      <c r="MAQ109" s="57"/>
      <c r="MAR109" s="57"/>
      <c r="MAS109" s="57"/>
      <c r="MAT109" s="57"/>
      <c r="MAU109" s="57"/>
      <c r="MAV109" s="57"/>
      <c r="MAW109" s="57"/>
      <c r="MAX109" s="57"/>
      <c r="MAY109" s="57"/>
      <c r="MAZ109" s="57"/>
      <c r="MBA109" s="57"/>
      <c r="MBB109" s="57"/>
      <c r="MBC109" s="57"/>
      <c r="MBD109" s="57"/>
      <c r="MBE109" s="57"/>
      <c r="MBF109" s="57"/>
      <c r="MBG109" s="57"/>
      <c r="MBH109" s="57"/>
      <c r="MBI109" s="57"/>
      <c r="MBJ109" s="57"/>
      <c r="MBK109" s="57"/>
      <c r="MBL109" s="57"/>
      <c r="MBM109" s="57"/>
      <c r="MBN109" s="57"/>
      <c r="MBO109" s="57"/>
      <c r="MBP109" s="57"/>
      <c r="MBQ109" s="57"/>
      <c r="MBR109" s="57"/>
      <c r="MBS109" s="57"/>
      <c r="MBT109" s="57"/>
      <c r="MBU109" s="57"/>
      <c r="MBV109" s="57"/>
      <c r="MBW109" s="57"/>
      <c r="MBX109" s="57"/>
      <c r="MBY109" s="57"/>
      <c r="MBZ109" s="57"/>
      <c r="MCA109" s="57"/>
      <c r="MCB109" s="57"/>
      <c r="MCC109" s="57"/>
      <c r="MCD109" s="57"/>
      <c r="MCE109" s="57"/>
      <c r="MCF109" s="57"/>
      <c r="MCG109" s="57"/>
      <c r="MCH109" s="57"/>
      <c r="MCI109" s="57"/>
      <c r="MCJ109" s="57"/>
      <c r="MCK109" s="57"/>
      <c r="MCL109" s="57"/>
      <c r="MCM109" s="57"/>
      <c r="MCN109" s="57"/>
      <c r="MCO109" s="57"/>
      <c r="MCP109" s="57"/>
      <c r="MCQ109" s="57"/>
      <c r="MCR109" s="57"/>
      <c r="MCS109" s="57"/>
      <c r="MCT109" s="57"/>
      <c r="MCU109" s="57"/>
      <c r="MCV109" s="57"/>
      <c r="MCW109" s="57"/>
      <c r="MCX109" s="57"/>
      <c r="MCY109" s="57"/>
      <c r="MCZ109" s="57"/>
      <c r="MDA109" s="57"/>
      <c r="MDB109" s="57"/>
      <c r="MDC109" s="57"/>
      <c r="MDD109" s="57"/>
      <c r="MDE109" s="57"/>
      <c r="MDF109" s="57"/>
      <c r="MDG109" s="57"/>
      <c r="MDH109" s="57"/>
      <c r="MDI109" s="57"/>
      <c r="MDJ109" s="57"/>
      <c r="MDK109" s="57"/>
      <c r="MDL109" s="57"/>
      <c r="MDM109" s="57"/>
      <c r="MDN109" s="57"/>
      <c r="MDO109" s="57"/>
      <c r="MDP109" s="57"/>
      <c r="MDQ109" s="57"/>
      <c r="MDR109" s="57"/>
      <c r="MDS109" s="57"/>
      <c r="MDT109" s="57"/>
      <c r="MDU109" s="57"/>
      <c r="MDV109" s="57"/>
      <c r="MDW109" s="57"/>
      <c r="MDX109" s="57"/>
      <c r="MDY109" s="57"/>
      <c r="MDZ109" s="57"/>
      <c r="MEA109" s="57"/>
      <c r="MEB109" s="57"/>
      <c r="MEC109" s="57"/>
      <c r="MED109" s="57"/>
      <c r="MEE109" s="57"/>
      <c r="MEF109" s="57"/>
      <c r="MEG109" s="57"/>
      <c r="MEH109" s="57"/>
      <c r="MEI109" s="57"/>
      <c r="MEJ109" s="57"/>
      <c r="MEK109" s="57"/>
      <c r="MEL109" s="57"/>
      <c r="MEM109" s="57"/>
      <c r="MEN109" s="57"/>
      <c r="MEO109" s="57"/>
      <c r="MEP109" s="57"/>
      <c r="MEQ109" s="57"/>
      <c r="MER109" s="57"/>
      <c r="MES109" s="57"/>
      <c r="MET109" s="57"/>
      <c r="MEU109" s="57"/>
      <c r="MEV109" s="57"/>
      <c r="MEW109" s="57"/>
      <c r="MEX109" s="57"/>
      <c r="MEY109" s="57"/>
      <c r="MEZ109" s="57"/>
      <c r="MFA109" s="57"/>
      <c r="MFB109" s="57"/>
      <c r="MFC109" s="57"/>
      <c r="MFD109" s="57"/>
      <c r="MFE109" s="57"/>
      <c r="MFF109" s="57"/>
      <c r="MFG109" s="57"/>
      <c r="MFH109" s="57"/>
      <c r="MFI109" s="57"/>
      <c r="MFJ109" s="57"/>
      <c r="MFK109" s="57"/>
      <c r="MFL109" s="57"/>
      <c r="MFM109" s="57"/>
      <c r="MFN109" s="57"/>
      <c r="MFO109" s="57"/>
      <c r="MFP109" s="57"/>
      <c r="MFQ109" s="57"/>
      <c r="MFR109" s="57"/>
      <c r="MFS109" s="57"/>
      <c r="MFT109" s="57"/>
      <c r="MFU109" s="57"/>
      <c r="MFV109" s="57"/>
      <c r="MFW109" s="57"/>
      <c r="MFX109" s="57"/>
      <c r="MFY109" s="57"/>
      <c r="MFZ109" s="57"/>
      <c r="MGA109" s="57"/>
      <c r="MGB109" s="57"/>
      <c r="MGC109" s="57"/>
      <c r="MGD109" s="57"/>
      <c r="MGE109" s="57"/>
      <c r="MGF109" s="57"/>
      <c r="MGG109" s="57"/>
      <c r="MGH109" s="57"/>
      <c r="MGI109" s="57"/>
      <c r="MGJ109" s="57"/>
      <c r="MGK109" s="57"/>
      <c r="MGL109" s="57"/>
      <c r="MGM109" s="57"/>
      <c r="MGN109" s="57"/>
      <c r="MGO109" s="57"/>
      <c r="MGP109" s="57"/>
      <c r="MGQ109" s="57"/>
      <c r="MGR109" s="57"/>
      <c r="MGS109" s="57"/>
      <c r="MGT109" s="57"/>
      <c r="MGU109" s="57"/>
      <c r="MGV109" s="57"/>
      <c r="MGW109" s="57"/>
      <c r="MGX109" s="57"/>
      <c r="MGY109" s="57"/>
      <c r="MGZ109" s="57"/>
      <c r="MHA109" s="57"/>
      <c r="MHB109" s="57"/>
      <c r="MHC109" s="57"/>
      <c r="MHD109" s="57"/>
      <c r="MHE109" s="57"/>
      <c r="MHF109" s="57"/>
      <c r="MHG109" s="57"/>
      <c r="MHH109" s="57"/>
      <c r="MHI109" s="57"/>
      <c r="MHJ109" s="57"/>
      <c r="MHK109" s="57"/>
      <c r="MHL109" s="57"/>
      <c r="MHM109" s="57"/>
      <c r="MHN109" s="57"/>
      <c r="MHO109" s="57"/>
      <c r="MHP109" s="57"/>
      <c r="MHQ109" s="57"/>
      <c r="MHR109" s="57"/>
      <c r="MHS109" s="57"/>
      <c r="MHT109" s="57"/>
      <c r="MHU109" s="57"/>
      <c r="MHV109" s="57"/>
      <c r="MHW109" s="57"/>
      <c r="MHX109" s="57"/>
      <c r="MHY109" s="57"/>
      <c r="MHZ109" s="57"/>
      <c r="MIA109" s="57"/>
      <c r="MIB109" s="57"/>
      <c r="MIC109" s="57"/>
      <c r="MID109" s="57"/>
      <c r="MIE109" s="57"/>
      <c r="MIF109" s="57"/>
      <c r="MIG109" s="57"/>
      <c r="MIH109" s="57"/>
      <c r="MII109" s="57"/>
      <c r="MIJ109" s="57"/>
      <c r="MIK109" s="57"/>
      <c r="MIL109" s="57"/>
      <c r="MIM109" s="57"/>
      <c r="MIN109" s="57"/>
      <c r="MIO109" s="57"/>
      <c r="MIP109" s="57"/>
      <c r="MIQ109" s="57"/>
      <c r="MIR109" s="57"/>
      <c r="MIS109" s="57"/>
      <c r="MIT109" s="57"/>
      <c r="MIU109" s="57"/>
      <c r="MIV109" s="57"/>
      <c r="MIW109" s="57"/>
      <c r="MIX109" s="57"/>
      <c r="MIY109" s="57"/>
      <c r="MIZ109" s="57"/>
      <c r="MJA109" s="57"/>
      <c r="MJB109" s="57"/>
      <c r="MJC109" s="57"/>
      <c r="MJD109" s="57"/>
      <c r="MJE109" s="57"/>
      <c r="MJF109" s="57"/>
      <c r="MJG109" s="57"/>
      <c r="MJH109" s="57"/>
      <c r="MJI109" s="57"/>
      <c r="MJJ109" s="57"/>
      <c r="MJK109" s="57"/>
      <c r="MJL109" s="57"/>
      <c r="MJM109" s="57"/>
      <c r="MJN109" s="57"/>
      <c r="MJO109" s="57"/>
      <c r="MJP109" s="57"/>
      <c r="MJQ109" s="57"/>
      <c r="MJR109" s="57"/>
      <c r="MJS109" s="57"/>
      <c r="MJT109" s="57"/>
      <c r="MJU109" s="57"/>
      <c r="MJV109" s="57"/>
      <c r="MJW109" s="57"/>
      <c r="MJX109" s="57"/>
      <c r="MJY109" s="57"/>
      <c r="MJZ109" s="57"/>
      <c r="MKA109" s="57"/>
      <c r="MKB109" s="57"/>
      <c r="MKC109" s="57"/>
      <c r="MKD109" s="57"/>
      <c r="MKE109" s="57"/>
      <c r="MKF109" s="57"/>
      <c r="MKG109" s="57"/>
      <c r="MKH109" s="57"/>
      <c r="MKI109" s="57"/>
      <c r="MKJ109" s="57"/>
      <c r="MKK109" s="57"/>
      <c r="MKL109" s="57"/>
      <c r="MKM109" s="57"/>
      <c r="MKN109" s="57"/>
      <c r="MKO109" s="57"/>
      <c r="MKP109" s="57"/>
      <c r="MKQ109" s="57"/>
      <c r="MKR109" s="57"/>
      <c r="MKS109" s="57"/>
      <c r="MKT109" s="57"/>
      <c r="MKU109" s="57"/>
      <c r="MKV109" s="57"/>
      <c r="MKW109" s="57"/>
      <c r="MKX109" s="57"/>
      <c r="MKY109" s="57"/>
      <c r="MKZ109" s="57"/>
      <c r="MLA109" s="57"/>
      <c r="MLB109" s="57"/>
      <c r="MLC109" s="57"/>
      <c r="MLD109" s="57"/>
      <c r="MLE109" s="57"/>
      <c r="MLF109" s="57"/>
      <c r="MLG109" s="57"/>
      <c r="MLH109" s="57"/>
      <c r="MLI109" s="57"/>
      <c r="MLJ109" s="57"/>
      <c r="MLK109" s="57"/>
      <c r="MLL109" s="57"/>
      <c r="MLM109" s="57"/>
      <c r="MLN109" s="57"/>
      <c r="MLO109" s="57"/>
      <c r="MLP109" s="57"/>
      <c r="MLQ109" s="57"/>
      <c r="MLR109" s="57"/>
      <c r="MLS109" s="57"/>
      <c r="MLT109" s="57"/>
      <c r="MLU109" s="57"/>
      <c r="MLV109" s="57"/>
      <c r="MLW109" s="57"/>
      <c r="MLX109" s="57"/>
      <c r="MLY109" s="57"/>
      <c r="MLZ109" s="57"/>
      <c r="MMA109" s="57"/>
      <c r="MMB109" s="57"/>
      <c r="MMC109" s="57"/>
      <c r="MMD109" s="57"/>
      <c r="MME109" s="57"/>
      <c r="MMF109" s="57"/>
      <c r="MMG109" s="57"/>
      <c r="MMH109" s="57"/>
      <c r="MMI109" s="57"/>
      <c r="MMJ109" s="57"/>
      <c r="MMK109" s="57"/>
      <c r="MML109" s="57"/>
      <c r="MMM109" s="57"/>
      <c r="MMN109" s="57"/>
      <c r="MMO109" s="57"/>
      <c r="MMP109" s="57"/>
      <c r="MMQ109" s="57"/>
      <c r="MMR109" s="57"/>
      <c r="MMS109" s="57"/>
      <c r="MMT109" s="57"/>
      <c r="MMU109" s="57"/>
      <c r="MMV109" s="57"/>
      <c r="MMW109" s="57"/>
      <c r="MMX109" s="57"/>
      <c r="MMY109" s="57"/>
      <c r="MMZ109" s="57"/>
      <c r="MNA109" s="57"/>
      <c r="MNB109" s="57"/>
      <c r="MNC109" s="57"/>
      <c r="MND109" s="57"/>
      <c r="MNE109" s="57"/>
      <c r="MNF109" s="57"/>
      <c r="MNG109" s="57"/>
      <c r="MNH109" s="57"/>
      <c r="MNI109" s="57"/>
      <c r="MNJ109" s="57"/>
      <c r="MNK109" s="57"/>
      <c r="MNL109" s="57"/>
      <c r="MNM109" s="57"/>
      <c r="MNN109" s="57"/>
      <c r="MNO109" s="57"/>
      <c r="MNP109" s="57"/>
      <c r="MNQ109" s="57"/>
      <c r="MNR109" s="57"/>
      <c r="MNS109" s="57"/>
      <c r="MNT109" s="57"/>
      <c r="MNU109" s="57"/>
      <c r="MNV109" s="57"/>
      <c r="MNW109" s="57"/>
      <c r="MNX109" s="57"/>
      <c r="MNY109" s="57"/>
      <c r="MNZ109" s="57"/>
      <c r="MOA109" s="57"/>
      <c r="MOB109" s="57"/>
      <c r="MOC109" s="57"/>
      <c r="MOD109" s="57"/>
      <c r="MOE109" s="57"/>
      <c r="MOF109" s="57"/>
      <c r="MOG109" s="57"/>
      <c r="MOH109" s="57"/>
      <c r="MOI109" s="57"/>
      <c r="MOJ109" s="57"/>
      <c r="MOK109" s="57"/>
      <c r="MOL109" s="57"/>
      <c r="MOM109" s="57"/>
      <c r="MON109" s="57"/>
      <c r="MOO109" s="57"/>
      <c r="MOP109" s="57"/>
      <c r="MOQ109" s="57"/>
      <c r="MOR109" s="57"/>
      <c r="MOS109" s="57"/>
      <c r="MOT109" s="57"/>
      <c r="MOU109" s="57"/>
      <c r="MOV109" s="57"/>
      <c r="MOW109" s="57"/>
      <c r="MOX109" s="57"/>
      <c r="MOY109" s="57"/>
      <c r="MOZ109" s="57"/>
      <c r="MPA109" s="57"/>
      <c r="MPB109" s="57"/>
      <c r="MPC109" s="57"/>
      <c r="MPD109" s="57"/>
      <c r="MPE109" s="57"/>
      <c r="MPF109" s="57"/>
      <c r="MPG109" s="57"/>
      <c r="MPH109" s="57"/>
      <c r="MPI109" s="57"/>
      <c r="MPJ109" s="57"/>
      <c r="MPK109" s="57"/>
      <c r="MPL109" s="57"/>
      <c r="MPM109" s="57"/>
      <c r="MPN109" s="57"/>
      <c r="MPO109" s="57"/>
      <c r="MPP109" s="57"/>
      <c r="MPQ109" s="57"/>
      <c r="MPR109" s="57"/>
      <c r="MPS109" s="57"/>
      <c r="MPT109" s="57"/>
      <c r="MPU109" s="57"/>
      <c r="MPV109" s="57"/>
      <c r="MPW109" s="57"/>
      <c r="MPX109" s="57"/>
      <c r="MPY109" s="57"/>
      <c r="MPZ109" s="57"/>
      <c r="MQA109" s="57"/>
      <c r="MQB109" s="57"/>
      <c r="MQC109" s="57"/>
      <c r="MQD109" s="57"/>
      <c r="MQE109" s="57"/>
      <c r="MQF109" s="57"/>
      <c r="MQG109" s="57"/>
      <c r="MQH109" s="57"/>
      <c r="MQI109" s="57"/>
      <c r="MQJ109" s="57"/>
      <c r="MQK109" s="57"/>
      <c r="MQL109" s="57"/>
      <c r="MQM109" s="57"/>
      <c r="MQN109" s="57"/>
      <c r="MQO109" s="57"/>
      <c r="MQP109" s="57"/>
      <c r="MQQ109" s="57"/>
      <c r="MQR109" s="57"/>
      <c r="MQS109" s="57"/>
      <c r="MQT109" s="57"/>
      <c r="MQU109" s="57"/>
      <c r="MQV109" s="57"/>
      <c r="MQW109" s="57"/>
      <c r="MQX109" s="57"/>
      <c r="MQY109" s="57"/>
      <c r="MQZ109" s="57"/>
      <c r="MRA109" s="57"/>
      <c r="MRB109" s="57"/>
      <c r="MRC109" s="57"/>
      <c r="MRD109" s="57"/>
      <c r="MRE109" s="57"/>
      <c r="MRF109" s="57"/>
      <c r="MRG109" s="57"/>
      <c r="MRH109" s="57"/>
      <c r="MRI109" s="57"/>
      <c r="MRJ109" s="57"/>
      <c r="MRK109" s="57"/>
      <c r="MRL109" s="57"/>
      <c r="MRM109" s="57"/>
      <c r="MRN109" s="57"/>
      <c r="MRO109" s="57"/>
      <c r="MRP109" s="57"/>
      <c r="MRQ109" s="57"/>
      <c r="MRR109" s="57"/>
      <c r="MRS109" s="57"/>
      <c r="MRT109" s="57"/>
      <c r="MRU109" s="57"/>
      <c r="MRV109" s="57"/>
      <c r="MRW109" s="57"/>
      <c r="MRX109" s="57"/>
      <c r="MRY109" s="57"/>
      <c r="MRZ109" s="57"/>
      <c r="MSA109" s="57"/>
      <c r="MSB109" s="57"/>
      <c r="MSC109" s="57"/>
      <c r="MSD109" s="57"/>
      <c r="MSE109" s="57"/>
      <c r="MSF109" s="57"/>
      <c r="MSG109" s="57"/>
      <c r="MSH109" s="57"/>
      <c r="MSI109" s="57"/>
      <c r="MSJ109" s="57"/>
      <c r="MSK109" s="57"/>
      <c r="MSL109" s="57"/>
      <c r="MSM109" s="57"/>
      <c r="MSN109" s="57"/>
      <c r="MSO109" s="57"/>
      <c r="MSP109" s="57"/>
      <c r="MSQ109" s="57"/>
      <c r="MSR109" s="57"/>
      <c r="MSS109" s="57"/>
      <c r="MST109" s="57"/>
      <c r="MSU109" s="57"/>
      <c r="MSV109" s="57"/>
      <c r="MSW109" s="57"/>
      <c r="MSX109" s="57"/>
      <c r="MSY109" s="57"/>
      <c r="MSZ109" s="57"/>
      <c r="MTA109" s="57"/>
      <c r="MTB109" s="57"/>
      <c r="MTC109" s="57"/>
      <c r="MTD109" s="57"/>
      <c r="MTE109" s="57"/>
      <c r="MTF109" s="57"/>
      <c r="MTG109" s="57"/>
      <c r="MTH109" s="57"/>
      <c r="MTI109" s="57"/>
      <c r="MTJ109" s="57"/>
      <c r="MTK109" s="57"/>
      <c r="MTL109" s="57"/>
      <c r="MTM109" s="57"/>
      <c r="MTN109" s="57"/>
      <c r="MTO109" s="57"/>
      <c r="MTP109" s="57"/>
      <c r="MTQ109" s="57"/>
      <c r="MTR109" s="57"/>
      <c r="MTS109" s="57"/>
      <c r="MTT109" s="57"/>
      <c r="MTU109" s="57"/>
      <c r="MTV109" s="57"/>
      <c r="MTW109" s="57"/>
      <c r="MTX109" s="57"/>
      <c r="MTY109" s="57"/>
      <c r="MTZ109" s="57"/>
      <c r="MUA109" s="57"/>
      <c r="MUB109" s="57"/>
      <c r="MUC109" s="57"/>
      <c r="MUD109" s="57"/>
      <c r="MUE109" s="57"/>
      <c r="MUF109" s="57"/>
      <c r="MUG109" s="57"/>
      <c r="MUH109" s="57"/>
      <c r="MUI109" s="57"/>
      <c r="MUJ109" s="57"/>
      <c r="MUK109" s="57"/>
      <c r="MUL109" s="57"/>
      <c r="MUM109" s="57"/>
      <c r="MUN109" s="57"/>
      <c r="MUO109" s="57"/>
      <c r="MUP109" s="57"/>
      <c r="MUQ109" s="57"/>
      <c r="MUR109" s="57"/>
      <c r="MUS109" s="57"/>
      <c r="MUT109" s="57"/>
      <c r="MUU109" s="57"/>
      <c r="MUV109" s="57"/>
      <c r="MUW109" s="57"/>
      <c r="MUX109" s="57"/>
      <c r="MUY109" s="57"/>
      <c r="MUZ109" s="57"/>
      <c r="MVA109" s="57"/>
      <c r="MVB109" s="57"/>
      <c r="MVC109" s="57"/>
      <c r="MVD109" s="57"/>
      <c r="MVE109" s="57"/>
      <c r="MVF109" s="57"/>
      <c r="MVG109" s="57"/>
      <c r="MVH109" s="57"/>
      <c r="MVI109" s="57"/>
      <c r="MVJ109" s="57"/>
      <c r="MVK109" s="57"/>
      <c r="MVL109" s="57"/>
      <c r="MVM109" s="57"/>
      <c r="MVN109" s="57"/>
      <c r="MVO109" s="57"/>
      <c r="MVP109" s="57"/>
      <c r="MVQ109" s="57"/>
      <c r="MVR109" s="57"/>
      <c r="MVS109" s="57"/>
      <c r="MVT109" s="57"/>
      <c r="MVU109" s="57"/>
      <c r="MVV109" s="57"/>
      <c r="MVW109" s="57"/>
      <c r="MVX109" s="57"/>
      <c r="MVY109" s="57"/>
      <c r="MVZ109" s="57"/>
      <c r="MWA109" s="57"/>
      <c r="MWB109" s="57"/>
      <c r="MWC109" s="57"/>
      <c r="MWD109" s="57"/>
      <c r="MWE109" s="57"/>
      <c r="MWF109" s="57"/>
      <c r="MWG109" s="57"/>
      <c r="MWH109" s="57"/>
      <c r="MWI109" s="57"/>
      <c r="MWJ109" s="57"/>
      <c r="MWK109" s="57"/>
      <c r="MWL109" s="57"/>
      <c r="MWM109" s="57"/>
      <c r="MWN109" s="57"/>
      <c r="MWO109" s="57"/>
      <c r="MWP109" s="57"/>
      <c r="MWQ109" s="57"/>
      <c r="MWR109" s="57"/>
      <c r="MWS109" s="57"/>
      <c r="MWT109" s="57"/>
      <c r="MWU109" s="57"/>
      <c r="MWV109" s="57"/>
      <c r="MWW109" s="57"/>
      <c r="MWX109" s="57"/>
      <c r="MWY109" s="57"/>
      <c r="MWZ109" s="57"/>
      <c r="MXA109" s="57"/>
      <c r="MXB109" s="57"/>
      <c r="MXC109" s="57"/>
      <c r="MXD109" s="57"/>
      <c r="MXE109" s="57"/>
      <c r="MXF109" s="57"/>
      <c r="MXG109" s="57"/>
      <c r="MXH109" s="57"/>
      <c r="MXI109" s="57"/>
      <c r="MXJ109" s="57"/>
      <c r="MXK109" s="57"/>
      <c r="MXL109" s="57"/>
      <c r="MXM109" s="57"/>
      <c r="MXN109" s="57"/>
      <c r="MXO109" s="57"/>
      <c r="MXP109" s="57"/>
      <c r="MXQ109" s="57"/>
      <c r="MXR109" s="57"/>
      <c r="MXS109" s="57"/>
      <c r="MXT109" s="57"/>
      <c r="MXU109" s="57"/>
      <c r="MXV109" s="57"/>
      <c r="MXW109" s="57"/>
      <c r="MXX109" s="57"/>
      <c r="MXY109" s="57"/>
      <c r="MXZ109" s="57"/>
      <c r="MYA109" s="57"/>
      <c r="MYB109" s="57"/>
      <c r="MYC109" s="57"/>
      <c r="MYD109" s="57"/>
      <c r="MYE109" s="57"/>
      <c r="MYF109" s="57"/>
      <c r="MYG109" s="57"/>
      <c r="MYH109" s="57"/>
      <c r="MYI109" s="57"/>
      <c r="MYJ109" s="57"/>
      <c r="MYK109" s="57"/>
      <c r="MYL109" s="57"/>
      <c r="MYM109" s="57"/>
      <c r="MYN109" s="57"/>
      <c r="MYO109" s="57"/>
      <c r="MYP109" s="57"/>
      <c r="MYQ109" s="57"/>
      <c r="MYR109" s="57"/>
      <c r="MYS109" s="57"/>
      <c r="MYT109" s="57"/>
      <c r="MYU109" s="57"/>
      <c r="MYV109" s="57"/>
      <c r="MYW109" s="57"/>
      <c r="MYX109" s="57"/>
      <c r="MYY109" s="57"/>
      <c r="MYZ109" s="57"/>
      <c r="MZA109" s="57"/>
      <c r="MZB109" s="57"/>
      <c r="MZC109" s="57"/>
      <c r="MZD109" s="57"/>
      <c r="MZE109" s="57"/>
      <c r="MZF109" s="57"/>
      <c r="MZG109" s="57"/>
      <c r="MZH109" s="57"/>
      <c r="MZI109" s="57"/>
      <c r="MZJ109" s="57"/>
      <c r="MZK109" s="57"/>
      <c r="MZL109" s="57"/>
      <c r="MZM109" s="57"/>
      <c r="MZN109" s="57"/>
      <c r="MZO109" s="57"/>
      <c r="MZP109" s="57"/>
      <c r="MZQ109" s="57"/>
      <c r="MZR109" s="57"/>
      <c r="MZS109" s="57"/>
      <c r="MZT109" s="57"/>
      <c r="MZU109" s="57"/>
      <c r="MZV109" s="57"/>
      <c r="MZW109" s="57"/>
      <c r="MZX109" s="57"/>
      <c r="MZY109" s="57"/>
      <c r="MZZ109" s="57"/>
      <c r="NAA109" s="57"/>
      <c r="NAB109" s="57"/>
      <c r="NAC109" s="57"/>
      <c r="NAD109" s="57"/>
      <c r="NAE109" s="57"/>
      <c r="NAF109" s="57"/>
      <c r="NAG109" s="57"/>
      <c r="NAH109" s="57"/>
      <c r="NAI109" s="57"/>
      <c r="NAJ109" s="57"/>
      <c r="NAK109" s="57"/>
      <c r="NAL109" s="57"/>
      <c r="NAM109" s="57"/>
      <c r="NAN109" s="57"/>
      <c r="NAO109" s="57"/>
      <c r="NAP109" s="57"/>
      <c r="NAQ109" s="57"/>
      <c r="NAR109" s="57"/>
      <c r="NAS109" s="57"/>
      <c r="NAT109" s="57"/>
      <c r="NAU109" s="57"/>
      <c r="NAV109" s="57"/>
      <c r="NAW109" s="57"/>
      <c r="NAX109" s="57"/>
      <c r="NAY109" s="57"/>
      <c r="NAZ109" s="57"/>
      <c r="NBA109" s="57"/>
      <c r="NBB109" s="57"/>
      <c r="NBC109" s="57"/>
      <c r="NBD109" s="57"/>
      <c r="NBE109" s="57"/>
      <c r="NBF109" s="57"/>
      <c r="NBG109" s="57"/>
      <c r="NBH109" s="57"/>
      <c r="NBI109" s="57"/>
      <c r="NBJ109" s="57"/>
      <c r="NBK109" s="57"/>
      <c r="NBL109" s="57"/>
      <c r="NBM109" s="57"/>
      <c r="NBN109" s="57"/>
      <c r="NBO109" s="57"/>
      <c r="NBP109" s="57"/>
      <c r="NBQ109" s="57"/>
      <c r="NBR109" s="57"/>
      <c r="NBS109" s="57"/>
      <c r="NBT109" s="57"/>
      <c r="NBU109" s="57"/>
      <c r="NBV109" s="57"/>
      <c r="NBW109" s="57"/>
      <c r="NBX109" s="57"/>
      <c r="NBY109" s="57"/>
      <c r="NBZ109" s="57"/>
      <c r="NCA109" s="57"/>
      <c r="NCB109" s="57"/>
      <c r="NCC109" s="57"/>
      <c r="NCD109" s="57"/>
      <c r="NCE109" s="57"/>
      <c r="NCF109" s="57"/>
      <c r="NCG109" s="57"/>
      <c r="NCH109" s="57"/>
      <c r="NCI109" s="57"/>
      <c r="NCJ109" s="57"/>
      <c r="NCK109" s="57"/>
      <c r="NCL109" s="57"/>
      <c r="NCM109" s="57"/>
      <c r="NCN109" s="57"/>
      <c r="NCO109" s="57"/>
      <c r="NCP109" s="57"/>
      <c r="NCQ109" s="57"/>
      <c r="NCR109" s="57"/>
      <c r="NCS109" s="57"/>
      <c r="NCT109" s="57"/>
      <c r="NCU109" s="57"/>
      <c r="NCV109" s="57"/>
      <c r="NCW109" s="57"/>
      <c r="NCX109" s="57"/>
      <c r="NCY109" s="57"/>
      <c r="NCZ109" s="57"/>
      <c r="NDA109" s="57"/>
      <c r="NDB109" s="57"/>
      <c r="NDC109" s="57"/>
      <c r="NDD109" s="57"/>
      <c r="NDE109" s="57"/>
      <c r="NDF109" s="57"/>
      <c r="NDG109" s="57"/>
      <c r="NDH109" s="57"/>
      <c r="NDI109" s="57"/>
      <c r="NDJ109" s="57"/>
      <c r="NDK109" s="57"/>
      <c r="NDL109" s="57"/>
      <c r="NDM109" s="57"/>
      <c r="NDN109" s="57"/>
      <c r="NDO109" s="57"/>
      <c r="NDP109" s="57"/>
      <c r="NDQ109" s="57"/>
      <c r="NDR109" s="57"/>
      <c r="NDS109" s="57"/>
      <c r="NDT109" s="57"/>
      <c r="NDU109" s="57"/>
      <c r="NDV109" s="57"/>
      <c r="NDW109" s="57"/>
      <c r="NDX109" s="57"/>
      <c r="NDY109" s="57"/>
      <c r="NDZ109" s="57"/>
      <c r="NEA109" s="57"/>
      <c r="NEB109" s="57"/>
      <c r="NEC109" s="57"/>
      <c r="NED109" s="57"/>
      <c r="NEE109" s="57"/>
      <c r="NEF109" s="57"/>
      <c r="NEG109" s="57"/>
      <c r="NEH109" s="57"/>
      <c r="NEI109" s="57"/>
      <c r="NEJ109" s="57"/>
      <c r="NEK109" s="57"/>
      <c r="NEL109" s="57"/>
      <c r="NEM109" s="57"/>
      <c r="NEN109" s="57"/>
      <c r="NEO109" s="57"/>
      <c r="NEP109" s="57"/>
      <c r="NEQ109" s="57"/>
      <c r="NER109" s="57"/>
      <c r="NES109" s="57"/>
      <c r="NET109" s="57"/>
      <c r="NEU109" s="57"/>
      <c r="NEV109" s="57"/>
      <c r="NEW109" s="57"/>
      <c r="NEX109" s="57"/>
      <c r="NEY109" s="57"/>
      <c r="NEZ109" s="57"/>
      <c r="NFA109" s="57"/>
      <c r="NFB109" s="57"/>
      <c r="NFC109" s="57"/>
      <c r="NFD109" s="57"/>
      <c r="NFE109" s="57"/>
      <c r="NFF109" s="57"/>
      <c r="NFG109" s="57"/>
      <c r="NFH109" s="57"/>
      <c r="NFI109" s="57"/>
      <c r="NFJ109" s="57"/>
      <c r="NFK109" s="57"/>
      <c r="NFL109" s="57"/>
      <c r="NFM109" s="57"/>
      <c r="NFN109" s="57"/>
      <c r="NFO109" s="57"/>
      <c r="NFP109" s="57"/>
      <c r="NFQ109" s="57"/>
      <c r="NFR109" s="57"/>
      <c r="NFS109" s="57"/>
      <c r="NFT109" s="57"/>
      <c r="NFU109" s="57"/>
      <c r="NFV109" s="57"/>
      <c r="NFW109" s="57"/>
      <c r="NFX109" s="57"/>
      <c r="NFY109" s="57"/>
      <c r="NFZ109" s="57"/>
      <c r="NGA109" s="57"/>
      <c r="NGB109" s="57"/>
      <c r="NGC109" s="57"/>
      <c r="NGD109" s="57"/>
      <c r="NGE109" s="57"/>
      <c r="NGF109" s="57"/>
      <c r="NGG109" s="57"/>
      <c r="NGH109" s="57"/>
      <c r="NGI109" s="57"/>
      <c r="NGJ109" s="57"/>
      <c r="NGK109" s="57"/>
      <c r="NGL109" s="57"/>
      <c r="NGM109" s="57"/>
      <c r="NGN109" s="57"/>
      <c r="NGO109" s="57"/>
      <c r="NGP109" s="57"/>
      <c r="NGQ109" s="57"/>
      <c r="NGR109" s="57"/>
      <c r="NGS109" s="57"/>
      <c r="NGT109" s="57"/>
      <c r="NGU109" s="57"/>
      <c r="NGV109" s="57"/>
      <c r="NGW109" s="57"/>
      <c r="NGX109" s="57"/>
      <c r="NGY109" s="57"/>
      <c r="NGZ109" s="57"/>
      <c r="NHA109" s="57"/>
      <c r="NHB109" s="57"/>
      <c r="NHC109" s="57"/>
      <c r="NHD109" s="57"/>
      <c r="NHE109" s="57"/>
      <c r="NHF109" s="57"/>
      <c r="NHG109" s="57"/>
      <c r="NHH109" s="57"/>
      <c r="NHI109" s="57"/>
      <c r="NHJ109" s="57"/>
      <c r="NHK109" s="57"/>
      <c r="NHL109" s="57"/>
      <c r="NHM109" s="57"/>
      <c r="NHN109" s="57"/>
      <c r="NHO109" s="57"/>
      <c r="NHP109" s="57"/>
      <c r="NHQ109" s="57"/>
      <c r="NHR109" s="57"/>
      <c r="NHS109" s="57"/>
      <c r="NHT109" s="57"/>
      <c r="NHU109" s="57"/>
      <c r="NHV109" s="57"/>
      <c r="NHW109" s="57"/>
      <c r="NHX109" s="57"/>
      <c r="NHY109" s="57"/>
      <c r="NHZ109" s="57"/>
      <c r="NIA109" s="57"/>
      <c r="NIB109" s="57"/>
      <c r="NIC109" s="57"/>
      <c r="NID109" s="57"/>
      <c r="NIE109" s="57"/>
      <c r="NIF109" s="57"/>
      <c r="NIG109" s="57"/>
      <c r="NIH109" s="57"/>
      <c r="NII109" s="57"/>
      <c r="NIJ109" s="57"/>
      <c r="NIK109" s="57"/>
      <c r="NIL109" s="57"/>
      <c r="NIM109" s="57"/>
      <c r="NIN109" s="57"/>
      <c r="NIO109" s="57"/>
      <c r="NIP109" s="57"/>
      <c r="NIQ109" s="57"/>
      <c r="NIR109" s="57"/>
      <c r="NIS109" s="57"/>
      <c r="NIT109" s="57"/>
      <c r="NIU109" s="57"/>
      <c r="NIV109" s="57"/>
      <c r="NIW109" s="57"/>
      <c r="NIX109" s="57"/>
      <c r="NIY109" s="57"/>
      <c r="NIZ109" s="57"/>
      <c r="NJA109" s="57"/>
      <c r="NJB109" s="57"/>
      <c r="NJC109" s="57"/>
      <c r="NJD109" s="57"/>
      <c r="NJE109" s="57"/>
      <c r="NJF109" s="57"/>
      <c r="NJG109" s="57"/>
      <c r="NJH109" s="57"/>
      <c r="NJI109" s="57"/>
      <c r="NJJ109" s="57"/>
      <c r="NJK109" s="57"/>
      <c r="NJL109" s="57"/>
      <c r="NJM109" s="57"/>
      <c r="NJN109" s="57"/>
      <c r="NJO109" s="57"/>
      <c r="NJP109" s="57"/>
      <c r="NJQ109" s="57"/>
      <c r="NJR109" s="57"/>
      <c r="NJS109" s="57"/>
      <c r="NJT109" s="57"/>
      <c r="NJU109" s="57"/>
      <c r="NJV109" s="57"/>
      <c r="NJW109" s="57"/>
      <c r="NJX109" s="57"/>
      <c r="NJY109" s="57"/>
      <c r="NJZ109" s="57"/>
      <c r="NKA109" s="57"/>
      <c r="NKB109" s="57"/>
      <c r="NKC109" s="57"/>
      <c r="NKD109" s="57"/>
      <c r="NKE109" s="57"/>
      <c r="NKF109" s="57"/>
      <c r="NKG109" s="57"/>
      <c r="NKH109" s="57"/>
      <c r="NKI109" s="57"/>
      <c r="NKJ109" s="57"/>
      <c r="NKK109" s="57"/>
      <c r="NKL109" s="57"/>
      <c r="NKM109" s="57"/>
      <c r="NKN109" s="57"/>
      <c r="NKO109" s="57"/>
      <c r="NKP109" s="57"/>
      <c r="NKQ109" s="57"/>
      <c r="NKR109" s="57"/>
      <c r="NKS109" s="57"/>
      <c r="NKT109" s="57"/>
      <c r="NKU109" s="57"/>
      <c r="NKV109" s="57"/>
      <c r="NKW109" s="57"/>
      <c r="NKX109" s="57"/>
      <c r="NKY109" s="57"/>
      <c r="NKZ109" s="57"/>
      <c r="NLA109" s="57"/>
      <c r="NLB109" s="57"/>
      <c r="NLC109" s="57"/>
      <c r="NLD109" s="57"/>
      <c r="NLE109" s="57"/>
      <c r="NLF109" s="57"/>
      <c r="NLG109" s="57"/>
      <c r="NLH109" s="57"/>
      <c r="NLI109" s="57"/>
      <c r="NLJ109" s="57"/>
      <c r="NLK109" s="57"/>
      <c r="NLL109" s="57"/>
      <c r="NLM109" s="57"/>
      <c r="NLN109" s="57"/>
      <c r="NLO109" s="57"/>
      <c r="NLP109" s="57"/>
      <c r="NLQ109" s="57"/>
      <c r="NLR109" s="57"/>
      <c r="NLS109" s="57"/>
      <c r="NLT109" s="57"/>
      <c r="NLU109" s="57"/>
      <c r="NLV109" s="57"/>
      <c r="NLW109" s="57"/>
      <c r="NLX109" s="57"/>
      <c r="NLY109" s="57"/>
      <c r="NLZ109" s="57"/>
      <c r="NMA109" s="57"/>
      <c r="NMB109" s="57"/>
      <c r="NMC109" s="57"/>
      <c r="NMD109" s="57"/>
      <c r="NME109" s="57"/>
      <c r="NMF109" s="57"/>
      <c r="NMG109" s="57"/>
      <c r="NMH109" s="57"/>
      <c r="NMI109" s="57"/>
      <c r="NMJ109" s="57"/>
      <c r="NMK109" s="57"/>
      <c r="NML109" s="57"/>
      <c r="NMM109" s="57"/>
      <c r="NMN109" s="57"/>
      <c r="NMO109" s="57"/>
      <c r="NMP109" s="57"/>
      <c r="NMQ109" s="57"/>
      <c r="NMR109" s="57"/>
      <c r="NMS109" s="57"/>
      <c r="NMT109" s="57"/>
      <c r="NMU109" s="57"/>
      <c r="NMV109" s="57"/>
      <c r="NMW109" s="57"/>
      <c r="NMX109" s="57"/>
      <c r="NMY109" s="57"/>
      <c r="NMZ109" s="57"/>
      <c r="NNA109" s="57"/>
      <c r="NNB109" s="57"/>
      <c r="NNC109" s="57"/>
      <c r="NND109" s="57"/>
      <c r="NNE109" s="57"/>
      <c r="NNF109" s="57"/>
      <c r="NNG109" s="57"/>
      <c r="NNH109" s="57"/>
      <c r="NNI109" s="57"/>
      <c r="NNJ109" s="57"/>
      <c r="NNK109" s="57"/>
      <c r="NNL109" s="57"/>
      <c r="NNM109" s="57"/>
      <c r="NNN109" s="57"/>
      <c r="NNO109" s="57"/>
      <c r="NNP109" s="57"/>
      <c r="NNQ109" s="57"/>
      <c r="NNR109" s="57"/>
      <c r="NNS109" s="57"/>
      <c r="NNT109" s="57"/>
      <c r="NNU109" s="57"/>
      <c r="NNV109" s="57"/>
      <c r="NNW109" s="57"/>
      <c r="NNX109" s="57"/>
      <c r="NNY109" s="57"/>
      <c r="NNZ109" s="57"/>
      <c r="NOA109" s="57"/>
      <c r="NOB109" s="57"/>
      <c r="NOC109" s="57"/>
      <c r="NOD109" s="57"/>
      <c r="NOE109" s="57"/>
      <c r="NOF109" s="57"/>
      <c r="NOG109" s="57"/>
      <c r="NOH109" s="57"/>
      <c r="NOI109" s="57"/>
      <c r="NOJ109" s="57"/>
      <c r="NOK109" s="57"/>
      <c r="NOL109" s="57"/>
      <c r="NOM109" s="57"/>
      <c r="NON109" s="57"/>
      <c r="NOO109" s="57"/>
      <c r="NOP109" s="57"/>
      <c r="NOQ109" s="57"/>
      <c r="NOR109" s="57"/>
      <c r="NOS109" s="57"/>
      <c r="NOT109" s="57"/>
      <c r="NOU109" s="57"/>
      <c r="NOV109" s="57"/>
      <c r="NOW109" s="57"/>
      <c r="NOX109" s="57"/>
      <c r="NOY109" s="57"/>
      <c r="NOZ109" s="57"/>
      <c r="NPA109" s="57"/>
      <c r="NPB109" s="57"/>
      <c r="NPC109" s="57"/>
      <c r="NPD109" s="57"/>
      <c r="NPE109" s="57"/>
      <c r="NPF109" s="57"/>
      <c r="NPG109" s="57"/>
      <c r="NPH109" s="57"/>
      <c r="NPI109" s="57"/>
      <c r="NPJ109" s="57"/>
      <c r="NPK109" s="57"/>
      <c r="NPL109" s="57"/>
      <c r="NPM109" s="57"/>
      <c r="NPN109" s="57"/>
      <c r="NPO109" s="57"/>
      <c r="NPP109" s="57"/>
      <c r="NPQ109" s="57"/>
      <c r="NPR109" s="57"/>
      <c r="NPS109" s="57"/>
      <c r="NPT109" s="57"/>
      <c r="NPU109" s="57"/>
      <c r="NPV109" s="57"/>
      <c r="NPW109" s="57"/>
      <c r="NPX109" s="57"/>
      <c r="NPY109" s="57"/>
      <c r="NPZ109" s="57"/>
      <c r="NQA109" s="57"/>
      <c r="NQB109" s="57"/>
      <c r="NQC109" s="57"/>
      <c r="NQD109" s="57"/>
      <c r="NQE109" s="57"/>
      <c r="NQF109" s="57"/>
      <c r="NQG109" s="57"/>
      <c r="NQH109" s="57"/>
      <c r="NQI109" s="57"/>
      <c r="NQJ109" s="57"/>
      <c r="NQK109" s="57"/>
      <c r="NQL109" s="57"/>
      <c r="NQM109" s="57"/>
      <c r="NQN109" s="57"/>
      <c r="NQO109" s="57"/>
      <c r="NQP109" s="57"/>
      <c r="NQQ109" s="57"/>
      <c r="NQR109" s="57"/>
      <c r="NQS109" s="57"/>
      <c r="NQT109" s="57"/>
      <c r="NQU109" s="57"/>
      <c r="NQV109" s="57"/>
      <c r="NQW109" s="57"/>
      <c r="NQX109" s="57"/>
      <c r="NQY109" s="57"/>
      <c r="NQZ109" s="57"/>
      <c r="NRA109" s="57"/>
      <c r="NRB109" s="57"/>
      <c r="NRC109" s="57"/>
      <c r="NRD109" s="57"/>
      <c r="NRE109" s="57"/>
      <c r="NRF109" s="57"/>
      <c r="NRG109" s="57"/>
      <c r="NRH109" s="57"/>
      <c r="NRI109" s="57"/>
      <c r="NRJ109" s="57"/>
      <c r="NRK109" s="57"/>
      <c r="NRL109" s="57"/>
      <c r="NRM109" s="57"/>
      <c r="NRN109" s="57"/>
      <c r="NRO109" s="57"/>
      <c r="NRP109" s="57"/>
      <c r="NRQ109" s="57"/>
      <c r="NRR109" s="57"/>
      <c r="NRS109" s="57"/>
      <c r="NRT109" s="57"/>
      <c r="NRU109" s="57"/>
      <c r="NRV109" s="57"/>
      <c r="NRW109" s="57"/>
      <c r="NRX109" s="57"/>
      <c r="NRY109" s="57"/>
      <c r="NRZ109" s="57"/>
      <c r="NSA109" s="57"/>
      <c r="NSB109" s="57"/>
      <c r="NSC109" s="57"/>
      <c r="NSD109" s="57"/>
      <c r="NSE109" s="57"/>
      <c r="NSF109" s="57"/>
      <c r="NSG109" s="57"/>
      <c r="NSH109" s="57"/>
      <c r="NSI109" s="57"/>
      <c r="NSJ109" s="57"/>
      <c r="NSK109" s="57"/>
      <c r="NSL109" s="57"/>
      <c r="NSM109" s="57"/>
      <c r="NSN109" s="57"/>
      <c r="NSO109" s="57"/>
      <c r="NSP109" s="57"/>
      <c r="NSQ109" s="57"/>
      <c r="NSR109" s="57"/>
      <c r="NSS109" s="57"/>
      <c r="NST109" s="57"/>
      <c r="NSU109" s="57"/>
      <c r="NSV109" s="57"/>
      <c r="NSW109" s="57"/>
      <c r="NSX109" s="57"/>
      <c r="NSY109" s="57"/>
      <c r="NSZ109" s="57"/>
      <c r="NTA109" s="57"/>
      <c r="NTB109" s="57"/>
      <c r="NTC109" s="57"/>
      <c r="NTD109" s="57"/>
      <c r="NTE109" s="57"/>
      <c r="NTF109" s="57"/>
      <c r="NTG109" s="57"/>
      <c r="NTH109" s="57"/>
      <c r="NTI109" s="57"/>
      <c r="NTJ109" s="57"/>
      <c r="NTK109" s="57"/>
      <c r="NTL109" s="57"/>
      <c r="NTM109" s="57"/>
      <c r="NTN109" s="57"/>
      <c r="NTO109" s="57"/>
      <c r="NTP109" s="57"/>
      <c r="NTQ109" s="57"/>
      <c r="NTR109" s="57"/>
      <c r="NTS109" s="57"/>
      <c r="NTT109" s="57"/>
      <c r="NTU109" s="57"/>
      <c r="NTV109" s="57"/>
      <c r="NTW109" s="57"/>
      <c r="NTX109" s="57"/>
      <c r="NTY109" s="57"/>
      <c r="NTZ109" s="57"/>
      <c r="NUA109" s="57"/>
      <c r="NUB109" s="57"/>
      <c r="NUC109" s="57"/>
      <c r="NUD109" s="57"/>
      <c r="NUE109" s="57"/>
      <c r="NUF109" s="57"/>
      <c r="NUG109" s="57"/>
      <c r="NUH109" s="57"/>
      <c r="NUI109" s="57"/>
      <c r="NUJ109" s="57"/>
      <c r="NUK109" s="57"/>
      <c r="NUL109" s="57"/>
      <c r="NUM109" s="57"/>
      <c r="NUN109" s="57"/>
      <c r="NUO109" s="57"/>
      <c r="NUP109" s="57"/>
      <c r="NUQ109" s="57"/>
      <c r="NUR109" s="57"/>
      <c r="NUS109" s="57"/>
      <c r="NUT109" s="57"/>
      <c r="NUU109" s="57"/>
      <c r="NUV109" s="57"/>
      <c r="NUW109" s="57"/>
      <c r="NUX109" s="57"/>
      <c r="NUY109" s="57"/>
      <c r="NUZ109" s="57"/>
      <c r="NVA109" s="57"/>
      <c r="NVB109" s="57"/>
      <c r="NVC109" s="57"/>
      <c r="NVD109" s="57"/>
      <c r="NVE109" s="57"/>
      <c r="NVF109" s="57"/>
      <c r="NVG109" s="57"/>
      <c r="NVH109" s="57"/>
      <c r="NVI109" s="57"/>
      <c r="NVJ109" s="57"/>
      <c r="NVK109" s="57"/>
      <c r="NVL109" s="57"/>
      <c r="NVM109" s="57"/>
      <c r="NVN109" s="57"/>
      <c r="NVO109" s="57"/>
      <c r="NVP109" s="57"/>
      <c r="NVQ109" s="57"/>
      <c r="NVR109" s="57"/>
      <c r="NVS109" s="57"/>
      <c r="NVT109" s="57"/>
      <c r="NVU109" s="57"/>
      <c r="NVV109" s="57"/>
      <c r="NVW109" s="57"/>
      <c r="NVX109" s="57"/>
      <c r="NVY109" s="57"/>
      <c r="NVZ109" s="57"/>
      <c r="NWA109" s="57"/>
      <c r="NWB109" s="57"/>
      <c r="NWC109" s="57"/>
      <c r="NWD109" s="57"/>
      <c r="NWE109" s="57"/>
      <c r="NWF109" s="57"/>
      <c r="NWG109" s="57"/>
      <c r="NWH109" s="57"/>
      <c r="NWI109" s="57"/>
      <c r="NWJ109" s="57"/>
      <c r="NWK109" s="57"/>
      <c r="NWL109" s="57"/>
      <c r="NWM109" s="57"/>
      <c r="NWN109" s="57"/>
      <c r="NWO109" s="57"/>
      <c r="NWP109" s="57"/>
      <c r="NWQ109" s="57"/>
      <c r="NWR109" s="57"/>
      <c r="NWS109" s="57"/>
      <c r="NWT109" s="57"/>
      <c r="NWU109" s="57"/>
      <c r="NWV109" s="57"/>
      <c r="NWW109" s="57"/>
      <c r="NWX109" s="57"/>
      <c r="NWY109" s="57"/>
      <c r="NWZ109" s="57"/>
      <c r="NXA109" s="57"/>
      <c r="NXB109" s="57"/>
      <c r="NXC109" s="57"/>
      <c r="NXD109" s="57"/>
      <c r="NXE109" s="57"/>
      <c r="NXF109" s="57"/>
      <c r="NXG109" s="57"/>
      <c r="NXH109" s="57"/>
      <c r="NXI109" s="57"/>
      <c r="NXJ109" s="57"/>
      <c r="NXK109" s="57"/>
      <c r="NXL109" s="57"/>
      <c r="NXM109" s="57"/>
      <c r="NXN109" s="57"/>
      <c r="NXO109" s="57"/>
      <c r="NXP109" s="57"/>
      <c r="NXQ109" s="57"/>
      <c r="NXR109" s="57"/>
      <c r="NXS109" s="57"/>
      <c r="NXT109" s="57"/>
      <c r="NXU109" s="57"/>
      <c r="NXV109" s="57"/>
      <c r="NXW109" s="57"/>
      <c r="NXX109" s="57"/>
      <c r="NXY109" s="57"/>
      <c r="NXZ109" s="57"/>
      <c r="NYA109" s="57"/>
      <c r="NYB109" s="57"/>
      <c r="NYC109" s="57"/>
      <c r="NYD109" s="57"/>
      <c r="NYE109" s="57"/>
      <c r="NYF109" s="57"/>
      <c r="NYG109" s="57"/>
      <c r="NYH109" s="57"/>
      <c r="NYI109" s="57"/>
      <c r="NYJ109" s="57"/>
      <c r="NYK109" s="57"/>
      <c r="NYL109" s="57"/>
      <c r="NYM109" s="57"/>
      <c r="NYN109" s="57"/>
      <c r="NYO109" s="57"/>
      <c r="NYP109" s="57"/>
      <c r="NYQ109" s="57"/>
      <c r="NYR109" s="57"/>
      <c r="NYS109" s="57"/>
      <c r="NYT109" s="57"/>
      <c r="NYU109" s="57"/>
      <c r="NYV109" s="57"/>
      <c r="NYW109" s="57"/>
      <c r="NYX109" s="57"/>
      <c r="NYY109" s="57"/>
      <c r="NYZ109" s="57"/>
      <c r="NZA109" s="57"/>
      <c r="NZB109" s="57"/>
      <c r="NZC109" s="57"/>
      <c r="NZD109" s="57"/>
      <c r="NZE109" s="57"/>
      <c r="NZF109" s="57"/>
      <c r="NZG109" s="57"/>
      <c r="NZH109" s="57"/>
      <c r="NZI109" s="57"/>
      <c r="NZJ109" s="57"/>
      <c r="NZK109" s="57"/>
      <c r="NZL109" s="57"/>
      <c r="NZM109" s="57"/>
      <c r="NZN109" s="57"/>
      <c r="NZO109" s="57"/>
      <c r="NZP109" s="57"/>
      <c r="NZQ109" s="57"/>
      <c r="NZR109" s="57"/>
      <c r="NZS109" s="57"/>
      <c r="NZT109" s="57"/>
      <c r="NZU109" s="57"/>
      <c r="NZV109" s="57"/>
      <c r="NZW109" s="57"/>
      <c r="NZX109" s="57"/>
      <c r="NZY109" s="57"/>
      <c r="NZZ109" s="57"/>
      <c r="OAA109" s="57"/>
      <c r="OAB109" s="57"/>
      <c r="OAC109" s="57"/>
      <c r="OAD109" s="57"/>
      <c r="OAE109" s="57"/>
      <c r="OAF109" s="57"/>
      <c r="OAG109" s="57"/>
      <c r="OAH109" s="57"/>
      <c r="OAI109" s="57"/>
      <c r="OAJ109" s="57"/>
      <c r="OAK109" s="57"/>
      <c r="OAL109" s="57"/>
      <c r="OAM109" s="57"/>
      <c r="OAN109" s="57"/>
      <c r="OAO109" s="57"/>
      <c r="OAP109" s="57"/>
      <c r="OAQ109" s="57"/>
      <c r="OAR109" s="57"/>
      <c r="OAS109" s="57"/>
      <c r="OAT109" s="57"/>
      <c r="OAU109" s="57"/>
      <c r="OAV109" s="57"/>
      <c r="OAW109" s="57"/>
      <c r="OAX109" s="57"/>
      <c r="OAY109" s="57"/>
      <c r="OAZ109" s="57"/>
      <c r="OBA109" s="57"/>
      <c r="OBB109" s="57"/>
      <c r="OBC109" s="57"/>
      <c r="OBD109" s="57"/>
      <c r="OBE109" s="57"/>
      <c r="OBF109" s="57"/>
      <c r="OBG109" s="57"/>
      <c r="OBH109" s="57"/>
      <c r="OBI109" s="57"/>
      <c r="OBJ109" s="57"/>
      <c r="OBK109" s="57"/>
      <c r="OBL109" s="57"/>
      <c r="OBM109" s="57"/>
      <c r="OBN109" s="57"/>
      <c r="OBO109" s="57"/>
      <c r="OBP109" s="57"/>
      <c r="OBQ109" s="57"/>
      <c r="OBR109" s="57"/>
      <c r="OBS109" s="57"/>
      <c r="OBT109" s="57"/>
      <c r="OBU109" s="57"/>
      <c r="OBV109" s="57"/>
      <c r="OBW109" s="57"/>
      <c r="OBX109" s="57"/>
      <c r="OBY109" s="57"/>
      <c r="OBZ109" s="57"/>
      <c r="OCA109" s="57"/>
      <c r="OCB109" s="57"/>
      <c r="OCC109" s="57"/>
      <c r="OCD109" s="57"/>
      <c r="OCE109" s="57"/>
      <c r="OCF109" s="57"/>
      <c r="OCG109" s="57"/>
      <c r="OCH109" s="57"/>
      <c r="OCI109" s="57"/>
      <c r="OCJ109" s="57"/>
      <c r="OCK109" s="57"/>
      <c r="OCL109" s="57"/>
      <c r="OCM109" s="57"/>
      <c r="OCN109" s="57"/>
      <c r="OCO109" s="57"/>
      <c r="OCP109" s="57"/>
      <c r="OCQ109" s="57"/>
      <c r="OCR109" s="57"/>
      <c r="OCS109" s="57"/>
      <c r="OCT109" s="57"/>
      <c r="OCU109" s="57"/>
      <c r="OCV109" s="57"/>
      <c r="OCW109" s="57"/>
      <c r="OCX109" s="57"/>
      <c r="OCY109" s="57"/>
      <c r="OCZ109" s="57"/>
      <c r="ODA109" s="57"/>
      <c r="ODB109" s="57"/>
      <c r="ODC109" s="57"/>
      <c r="ODD109" s="57"/>
      <c r="ODE109" s="57"/>
      <c r="ODF109" s="57"/>
      <c r="ODG109" s="57"/>
      <c r="ODH109" s="57"/>
      <c r="ODI109" s="57"/>
      <c r="ODJ109" s="57"/>
      <c r="ODK109" s="57"/>
      <c r="ODL109" s="57"/>
      <c r="ODM109" s="57"/>
      <c r="ODN109" s="57"/>
      <c r="ODO109" s="57"/>
      <c r="ODP109" s="57"/>
      <c r="ODQ109" s="57"/>
      <c r="ODR109" s="57"/>
      <c r="ODS109" s="57"/>
      <c r="ODT109" s="57"/>
      <c r="ODU109" s="57"/>
      <c r="ODV109" s="57"/>
      <c r="ODW109" s="57"/>
      <c r="ODX109" s="57"/>
      <c r="ODY109" s="57"/>
      <c r="ODZ109" s="57"/>
      <c r="OEA109" s="57"/>
      <c r="OEB109" s="57"/>
      <c r="OEC109" s="57"/>
      <c r="OED109" s="57"/>
      <c r="OEE109" s="57"/>
      <c r="OEF109" s="57"/>
      <c r="OEG109" s="57"/>
      <c r="OEH109" s="57"/>
      <c r="OEI109" s="57"/>
      <c r="OEJ109" s="57"/>
      <c r="OEK109" s="57"/>
      <c r="OEL109" s="57"/>
      <c r="OEM109" s="57"/>
      <c r="OEN109" s="57"/>
      <c r="OEO109" s="57"/>
      <c r="OEP109" s="57"/>
      <c r="OEQ109" s="57"/>
      <c r="OER109" s="57"/>
      <c r="OES109" s="57"/>
      <c r="OET109" s="57"/>
      <c r="OEU109" s="57"/>
      <c r="OEV109" s="57"/>
      <c r="OEW109" s="57"/>
      <c r="OEX109" s="57"/>
      <c r="OEY109" s="57"/>
      <c r="OEZ109" s="57"/>
      <c r="OFA109" s="57"/>
      <c r="OFB109" s="57"/>
      <c r="OFC109" s="57"/>
      <c r="OFD109" s="57"/>
      <c r="OFE109" s="57"/>
      <c r="OFF109" s="57"/>
      <c r="OFG109" s="57"/>
      <c r="OFH109" s="57"/>
      <c r="OFI109" s="57"/>
      <c r="OFJ109" s="57"/>
      <c r="OFK109" s="57"/>
      <c r="OFL109" s="57"/>
      <c r="OFM109" s="57"/>
      <c r="OFN109" s="57"/>
      <c r="OFO109" s="57"/>
      <c r="OFP109" s="57"/>
      <c r="OFQ109" s="57"/>
      <c r="OFR109" s="57"/>
      <c r="OFS109" s="57"/>
      <c r="OFT109" s="57"/>
      <c r="OFU109" s="57"/>
      <c r="OFV109" s="57"/>
      <c r="OFW109" s="57"/>
      <c r="OFX109" s="57"/>
      <c r="OFY109" s="57"/>
      <c r="OFZ109" s="57"/>
      <c r="OGA109" s="57"/>
      <c r="OGB109" s="57"/>
      <c r="OGC109" s="57"/>
      <c r="OGD109" s="57"/>
      <c r="OGE109" s="57"/>
      <c r="OGF109" s="57"/>
      <c r="OGG109" s="57"/>
      <c r="OGH109" s="57"/>
      <c r="OGI109" s="57"/>
      <c r="OGJ109" s="57"/>
      <c r="OGK109" s="57"/>
      <c r="OGL109" s="57"/>
      <c r="OGM109" s="57"/>
      <c r="OGN109" s="57"/>
      <c r="OGO109" s="57"/>
      <c r="OGP109" s="57"/>
      <c r="OGQ109" s="57"/>
      <c r="OGR109" s="57"/>
      <c r="OGS109" s="57"/>
      <c r="OGT109" s="57"/>
      <c r="OGU109" s="57"/>
      <c r="OGV109" s="57"/>
      <c r="OGW109" s="57"/>
      <c r="OGX109" s="57"/>
      <c r="OGY109" s="57"/>
      <c r="OGZ109" s="57"/>
      <c r="OHA109" s="57"/>
      <c r="OHB109" s="57"/>
      <c r="OHC109" s="57"/>
      <c r="OHD109" s="57"/>
      <c r="OHE109" s="57"/>
      <c r="OHF109" s="57"/>
      <c r="OHG109" s="57"/>
      <c r="OHH109" s="57"/>
      <c r="OHI109" s="57"/>
      <c r="OHJ109" s="57"/>
      <c r="OHK109" s="57"/>
      <c r="OHL109" s="57"/>
      <c r="OHM109" s="57"/>
      <c r="OHN109" s="57"/>
      <c r="OHO109" s="57"/>
      <c r="OHP109" s="57"/>
      <c r="OHQ109" s="57"/>
      <c r="OHR109" s="57"/>
      <c r="OHS109" s="57"/>
      <c r="OHT109" s="57"/>
      <c r="OHU109" s="57"/>
      <c r="OHV109" s="57"/>
      <c r="OHW109" s="57"/>
      <c r="OHX109" s="57"/>
      <c r="OHY109" s="57"/>
      <c r="OHZ109" s="57"/>
      <c r="OIA109" s="57"/>
      <c r="OIB109" s="57"/>
      <c r="OIC109" s="57"/>
      <c r="OID109" s="57"/>
      <c r="OIE109" s="57"/>
      <c r="OIF109" s="57"/>
      <c r="OIG109" s="57"/>
      <c r="OIH109" s="57"/>
      <c r="OII109" s="57"/>
      <c r="OIJ109" s="57"/>
      <c r="OIK109" s="57"/>
      <c r="OIL109" s="57"/>
      <c r="OIM109" s="57"/>
      <c r="OIN109" s="57"/>
      <c r="OIO109" s="57"/>
      <c r="OIP109" s="57"/>
      <c r="OIQ109" s="57"/>
      <c r="OIR109" s="57"/>
      <c r="OIS109" s="57"/>
      <c r="OIT109" s="57"/>
      <c r="OIU109" s="57"/>
      <c r="OIV109" s="57"/>
      <c r="OIW109" s="57"/>
      <c r="OIX109" s="57"/>
      <c r="OIY109" s="57"/>
      <c r="OIZ109" s="57"/>
      <c r="OJA109" s="57"/>
      <c r="OJB109" s="57"/>
      <c r="OJC109" s="57"/>
      <c r="OJD109" s="57"/>
      <c r="OJE109" s="57"/>
      <c r="OJF109" s="57"/>
      <c r="OJG109" s="57"/>
      <c r="OJH109" s="57"/>
      <c r="OJI109" s="57"/>
      <c r="OJJ109" s="57"/>
      <c r="OJK109" s="57"/>
      <c r="OJL109" s="57"/>
      <c r="OJM109" s="57"/>
      <c r="OJN109" s="57"/>
      <c r="OJO109" s="57"/>
      <c r="OJP109" s="57"/>
      <c r="OJQ109" s="57"/>
      <c r="OJR109" s="57"/>
      <c r="OJS109" s="57"/>
      <c r="OJT109" s="57"/>
      <c r="OJU109" s="57"/>
      <c r="OJV109" s="57"/>
      <c r="OJW109" s="57"/>
      <c r="OJX109" s="57"/>
      <c r="OJY109" s="57"/>
      <c r="OJZ109" s="57"/>
      <c r="OKA109" s="57"/>
      <c r="OKB109" s="57"/>
      <c r="OKC109" s="57"/>
      <c r="OKD109" s="57"/>
      <c r="OKE109" s="57"/>
      <c r="OKF109" s="57"/>
      <c r="OKG109" s="57"/>
      <c r="OKH109" s="57"/>
      <c r="OKI109" s="57"/>
      <c r="OKJ109" s="57"/>
      <c r="OKK109" s="57"/>
      <c r="OKL109" s="57"/>
      <c r="OKM109" s="57"/>
      <c r="OKN109" s="57"/>
      <c r="OKO109" s="57"/>
      <c r="OKP109" s="57"/>
      <c r="OKQ109" s="57"/>
      <c r="OKR109" s="57"/>
      <c r="OKS109" s="57"/>
      <c r="OKT109" s="57"/>
      <c r="OKU109" s="57"/>
      <c r="OKV109" s="57"/>
      <c r="OKW109" s="57"/>
      <c r="OKX109" s="57"/>
      <c r="OKY109" s="57"/>
      <c r="OKZ109" s="57"/>
      <c r="OLA109" s="57"/>
      <c r="OLB109" s="57"/>
      <c r="OLC109" s="57"/>
      <c r="OLD109" s="57"/>
      <c r="OLE109" s="57"/>
      <c r="OLF109" s="57"/>
      <c r="OLG109" s="57"/>
      <c r="OLH109" s="57"/>
      <c r="OLI109" s="57"/>
      <c r="OLJ109" s="57"/>
      <c r="OLK109" s="57"/>
      <c r="OLL109" s="57"/>
      <c r="OLM109" s="57"/>
      <c r="OLN109" s="57"/>
      <c r="OLO109" s="57"/>
      <c r="OLP109" s="57"/>
      <c r="OLQ109" s="57"/>
      <c r="OLR109" s="57"/>
      <c r="OLS109" s="57"/>
      <c r="OLT109" s="57"/>
      <c r="OLU109" s="57"/>
      <c r="OLV109" s="57"/>
      <c r="OLW109" s="57"/>
      <c r="OLX109" s="57"/>
      <c r="OLY109" s="57"/>
      <c r="OLZ109" s="57"/>
      <c r="OMA109" s="57"/>
      <c r="OMB109" s="57"/>
      <c r="OMC109" s="57"/>
      <c r="OMD109" s="57"/>
      <c r="OME109" s="57"/>
      <c r="OMF109" s="57"/>
      <c r="OMG109" s="57"/>
      <c r="OMH109" s="57"/>
      <c r="OMI109" s="57"/>
      <c r="OMJ109" s="57"/>
      <c r="OMK109" s="57"/>
      <c r="OML109" s="57"/>
      <c r="OMM109" s="57"/>
      <c r="OMN109" s="57"/>
      <c r="OMO109" s="57"/>
      <c r="OMP109" s="57"/>
      <c r="OMQ109" s="57"/>
      <c r="OMR109" s="57"/>
      <c r="OMS109" s="57"/>
      <c r="OMT109" s="57"/>
      <c r="OMU109" s="57"/>
      <c r="OMV109" s="57"/>
      <c r="OMW109" s="57"/>
      <c r="OMX109" s="57"/>
      <c r="OMY109" s="57"/>
      <c r="OMZ109" s="57"/>
      <c r="ONA109" s="57"/>
      <c r="ONB109" s="57"/>
      <c r="ONC109" s="57"/>
      <c r="OND109" s="57"/>
      <c r="ONE109" s="57"/>
      <c r="ONF109" s="57"/>
      <c r="ONG109" s="57"/>
      <c r="ONH109" s="57"/>
      <c r="ONI109" s="57"/>
      <c r="ONJ109" s="57"/>
      <c r="ONK109" s="57"/>
      <c r="ONL109" s="57"/>
      <c r="ONM109" s="57"/>
      <c r="ONN109" s="57"/>
      <c r="ONO109" s="57"/>
      <c r="ONP109" s="57"/>
      <c r="ONQ109" s="57"/>
      <c r="ONR109" s="57"/>
      <c r="ONS109" s="57"/>
      <c r="ONT109" s="57"/>
      <c r="ONU109" s="57"/>
      <c r="ONV109" s="57"/>
      <c r="ONW109" s="57"/>
      <c r="ONX109" s="57"/>
      <c r="ONY109" s="57"/>
      <c r="ONZ109" s="57"/>
      <c r="OOA109" s="57"/>
      <c r="OOB109" s="57"/>
      <c r="OOC109" s="57"/>
      <c r="OOD109" s="57"/>
      <c r="OOE109" s="57"/>
      <c r="OOF109" s="57"/>
      <c r="OOG109" s="57"/>
      <c r="OOH109" s="57"/>
      <c r="OOI109" s="57"/>
      <c r="OOJ109" s="57"/>
      <c r="OOK109" s="57"/>
      <c r="OOL109" s="57"/>
      <c r="OOM109" s="57"/>
      <c r="OON109" s="57"/>
      <c r="OOO109" s="57"/>
      <c r="OOP109" s="57"/>
      <c r="OOQ109" s="57"/>
      <c r="OOR109" s="57"/>
      <c r="OOS109" s="57"/>
      <c r="OOT109" s="57"/>
      <c r="OOU109" s="57"/>
      <c r="OOV109" s="57"/>
      <c r="OOW109" s="57"/>
      <c r="OOX109" s="57"/>
      <c r="OOY109" s="57"/>
      <c r="OOZ109" s="57"/>
      <c r="OPA109" s="57"/>
      <c r="OPB109" s="57"/>
      <c r="OPC109" s="57"/>
      <c r="OPD109" s="57"/>
      <c r="OPE109" s="57"/>
      <c r="OPF109" s="57"/>
      <c r="OPG109" s="57"/>
      <c r="OPH109" s="57"/>
      <c r="OPI109" s="57"/>
      <c r="OPJ109" s="57"/>
      <c r="OPK109" s="57"/>
      <c r="OPL109" s="57"/>
      <c r="OPM109" s="57"/>
      <c r="OPN109" s="57"/>
      <c r="OPO109" s="57"/>
      <c r="OPP109" s="57"/>
      <c r="OPQ109" s="57"/>
      <c r="OPR109" s="57"/>
      <c r="OPS109" s="57"/>
      <c r="OPT109" s="57"/>
      <c r="OPU109" s="57"/>
      <c r="OPV109" s="57"/>
      <c r="OPW109" s="57"/>
      <c r="OPX109" s="57"/>
      <c r="OPY109" s="57"/>
      <c r="OPZ109" s="57"/>
      <c r="OQA109" s="57"/>
      <c r="OQB109" s="57"/>
      <c r="OQC109" s="57"/>
      <c r="OQD109" s="57"/>
      <c r="OQE109" s="57"/>
      <c r="OQF109" s="57"/>
      <c r="OQG109" s="57"/>
      <c r="OQH109" s="57"/>
      <c r="OQI109" s="57"/>
      <c r="OQJ109" s="57"/>
      <c r="OQK109" s="57"/>
      <c r="OQL109" s="57"/>
      <c r="OQM109" s="57"/>
      <c r="OQN109" s="57"/>
      <c r="OQO109" s="57"/>
      <c r="OQP109" s="57"/>
      <c r="OQQ109" s="57"/>
      <c r="OQR109" s="57"/>
      <c r="OQS109" s="57"/>
      <c r="OQT109" s="57"/>
      <c r="OQU109" s="57"/>
      <c r="OQV109" s="57"/>
      <c r="OQW109" s="57"/>
      <c r="OQX109" s="57"/>
      <c r="OQY109" s="57"/>
      <c r="OQZ109" s="57"/>
      <c r="ORA109" s="57"/>
      <c r="ORB109" s="57"/>
      <c r="ORC109" s="57"/>
      <c r="ORD109" s="57"/>
      <c r="ORE109" s="57"/>
      <c r="ORF109" s="57"/>
      <c r="ORG109" s="57"/>
      <c r="ORH109" s="57"/>
      <c r="ORI109" s="57"/>
      <c r="ORJ109" s="57"/>
      <c r="ORK109" s="57"/>
      <c r="ORL109" s="57"/>
      <c r="ORM109" s="57"/>
      <c r="ORN109" s="57"/>
      <c r="ORO109" s="57"/>
      <c r="ORP109" s="57"/>
      <c r="ORQ109" s="57"/>
      <c r="ORR109" s="57"/>
      <c r="ORS109" s="57"/>
      <c r="ORT109" s="57"/>
      <c r="ORU109" s="57"/>
      <c r="ORV109" s="57"/>
      <c r="ORW109" s="57"/>
      <c r="ORX109" s="57"/>
      <c r="ORY109" s="57"/>
      <c r="ORZ109" s="57"/>
      <c r="OSA109" s="57"/>
      <c r="OSB109" s="57"/>
      <c r="OSC109" s="57"/>
      <c r="OSD109" s="57"/>
      <c r="OSE109" s="57"/>
      <c r="OSF109" s="57"/>
      <c r="OSG109" s="57"/>
      <c r="OSH109" s="57"/>
      <c r="OSI109" s="57"/>
      <c r="OSJ109" s="57"/>
      <c r="OSK109" s="57"/>
      <c r="OSL109" s="57"/>
      <c r="OSM109" s="57"/>
      <c r="OSN109" s="57"/>
      <c r="OSO109" s="57"/>
      <c r="OSP109" s="57"/>
      <c r="OSQ109" s="57"/>
      <c r="OSR109" s="57"/>
      <c r="OSS109" s="57"/>
      <c r="OST109" s="57"/>
      <c r="OSU109" s="57"/>
      <c r="OSV109" s="57"/>
      <c r="OSW109" s="57"/>
      <c r="OSX109" s="57"/>
      <c r="OSY109" s="57"/>
      <c r="OSZ109" s="57"/>
      <c r="OTA109" s="57"/>
      <c r="OTB109" s="57"/>
      <c r="OTC109" s="57"/>
      <c r="OTD109" s="57"/>
      <c r="OTE109" s="57"/>
      <c r="OTF109" s="57"/>
      <c r="OTG109" s="57"/>
      <c r="OTH109" s="57"/>
      <c r="OTI109" s="57"/>
      <c r="OTJ109" s="57"/>
      <c r="OTK109" s="57"/>
      <c r="OTL109" s="57"/>
      <c r="OTM109" s="57"/>
      <c r="OTN109" s="57"/>
      <c r="OTO109" s="57"/>
      <c r="OTP109" s="57"/>
      <c r="OTQ109" s="57"/>
      <c r="OTR109" s="57"/>
      <c r="OTS109" s="57"/>
      <c r="OTT109" s="57"/>
      <c r="OTU109" s="57"/>
      <c r="OTV109" s="57"/>
      <c r="OTW109" s="57"/>
      <c r="OTX109" s="57"/>
      <c r="OTY109" s="57"/>
      <c r="OTZ109" s="57"/>
      <c r="OUA109" s="57"/>
      <c r="OUB109" s="57"/>
      <c r="OUC109" s="57"/>
      <c r="OUD109" s="57"/>
      <c r="OUE109" s="57"/>
      <c r="OUF109" s="57"/>
      <c r="OUG109" s="57"/>
      <c r="OUH109" s="57"/>
      <c r="OUI109" s="57"/>
      <c r="OUJ109" s="57"/>
      <c r="OUK109" s="57"/>
      <c r="OUL109" s="57"/>
      <c r="OUM109" s="57"/>
      <c r="OUN109" s="57"/>
      <c r="OUO109" s="57"/>
      <c r="OUP109" s="57"/>
      <c r="OUQ109" s="57"/>
      <c r="OUR109" s="57"/>
      <c r="OUS109" s="57"/>
      <c r="OUT109" s="57"/>
      <c r="OUU109" s="57"/>
      <c r="OUV109" s="57"/>
      <c r="OUW109" s="57"/>
      <c r="OUX109" s="57"/>
      <c r="OUY109" s="57"/>
      <c r="OUZ109" s="57"/>
      <c r="OVA109" s="57"/>
      <c r="OVB109" s="57"/>
      <c r="OVC109" s="57"/>
      <c r="OVD109" s="57"/>
      <c r="OVE109" s="57"/>
      <c r="OVF109" s="57"/>
      <c r="OVG109" s="57"/>
      <c r="OVH109" s="57"/>
      <c r="OVI109" s="57"/>
      <c r="OVJ109" s="57"/>
      <c r="OVK109" s="57"/>
      <c r="OVL109" s="57"/>
      <c r="OVM109" s="57"/>
      <c r="OVN109" s="57"/>
      <c r="OVO109" s="57"/>
      <c r="OVP109" s="57"/>
      <c r="OVQ109" s="57"/>
      <c r="OVR109" s="57"/>
      <c r="OVS109" s="57"/>
      <c r="OVT109" s="57"/>
      <c r="OVU109" s="57"/>
      <c r="OVV109" s="57"/>
      <c r="OVW109" s="57"/>
      <c r="OVX109" s="57"/>
      <c r="OVY109" s="57"/>
      <c r="OVZ109" s="57"/>
      <c r="OWA109" s="57"/>
      <c r="OWB109" s="57"/>
      <c r="OWC109" s="57"/>
      <c r="OWD109" s="57"/>
      <c r="OWE109" s="57"/>
      <c r="OWF109" s="57"/>
      <c r="OWG109" s="57"/>
      <c r="OWH109" s="57"/>
      <c r="OWI109" s="57"/>
      <c r="OWJ109" s="57"/>
      <c r="OWK109" s="57"/>
      <c r="OWL109" s="57"/>
      <c r="OWM109" s="57"/>
      <c r="OWN109" s="57"/>
      <c r="OWO109" s="57"/>
      <c r="OWP109" s="57"/>
      <c r="OWQ109" s="57"/>
      <c r="OWR109" s="57"/>
      <c r="OWS109" s="57"/>
      <c r="OWT109" s="57"/>
      <c r="OWU109" s="57"/>
      <c r="OWV109" s="57"/>
      <c r="OWW109" s="57"/>
      <c r="OWX109" s="57"/>
      <c r="OWY109" s="57"/>
      <c r="OWZ109" s="57"/>
      <c r="OXA109" s="57"/>
      <c r="OXB109" s="57"/>
      <c r="OXC109" s="57"/>
      <c r="OXD109" s="57"/>
      <c r="OXE109" s="57"/>
      <c r="OXF109" s="57"/>
      <c r="OXG109" s="57"/>
      <c r="OXH109" s="57"/>
      <c r="OXI109" s="57"/>
      <c r="OXJ109" s="57"/>
      <c r="OXK109" s="57"/>
      <c r="OXL109" s="57"/>
      <c r="OXM109" s="57"/>
      <c r="OXN109" s="57"/>
      <c r="OXO109" s="57"/>
      <c r="OXP109" s="57"/>
      <c r="OXQ109" s="57"/>
      <c r="OXR109" s="57"/>
      <c r="OXS109" s="57"/>
      <c r="OXT109" s="57"/>
      <c r="OXU109" s="57"/>
      <c r="OXV109" s="57"/>
      <c r="OXW109" s="57"/>
      <c r="OXX109" s="57"/>
      <c r="OXY109" s="57"/>
      <c r="OXZ109" s="57"/>
      <c r="OYA109" s="57"/>
      <c r="OYB109" s="57"/>
      <c r="OYC109" s="57"/>
      <c r="OYD109" s="57"/>
      <c r="OYE109" s="57"/>
      <c r="OYF109" s="57"/>
      <c r="OYG109" s="57"/>
      <c r="OYH109" s="57"/>
      <c r="OYI109" s="57"/>
      <c r="OYJ109" s="57"/>
      <c r="OYK109" s="57"/>
      <c r="OYL109" s="57"/>
      <c r="OYM109" s="57"/>
      <c r="OYN109" s="57"/>
      <c r="OYO109" s="57"/>
      <c r="OYP109" s="57"/>
      <c r="OYQ109" s="57"/>
      <c r="OYR109" s="57"/>
      <c r="OYS109" s="57"/>
      <c r="OYT109" s="57"/>
      <c r="OYU109" s="57"/>
      <c r="OYV109" s="57"/>
      <c r="OYW109" s="57"/>
      <c r="OYX109" s="57"/>
      <c r="OYY109" s="57"/>
      <c r="OYZ109" s="57"/>
      <c r="OZA109" s="57"/>
      <c r="OZB109" s="57"/>
      <c r="OZC109" s="57"/>
      <c r="OZD109" s="57"/>
      <c r="OZE109" s="57"/>
      <c r="OZF109" s="57"/>
      <c r="OZG109" s="57"/>
      <c r="OZH109" s="57"/>
      <c r="OZI109" s="57"/>
      <c r="OZJ109" s="57"/>
      <c r="OZK109" s="57"/>
      <c r="OZL109" s="57"/>
      <c r="OZM109" s="57"/>
      <c r="OZN109" s="57"/>
      <c r="OZO109" s="57"/>
      <c r="OZP109" s="57"/>
      <c r="OZQ109" s="57"/>
      <c r="OZR109" s="57"/>
      <c r="OZS109" s="57"/>
      <c r="OZT109" s="57"/>
      <c r="OZU109" s="57"/>
      <c r="OZV109" s="57"/>
      <c r="OZW109" s="57"/>
      <c r="OZX109" s="57"/>
      <c r="OZY109" s="57"/>
      <c r="OZZ109" s="57"/>
      <c r="PAA109" s="57"/>
      <c r="PAB109" s="57"/>
      <c r="PAC109" s="57"/>
      <c r="PAD109" s="57"/>
      <c r="PAE109" s="57"/>
      <c r="PAF109" s="57"/>
      <c r="PAG109" s="57"/>
      <c r="PAH109" s="57"/>
      <c r="PAI109" s="57"/>
      <c r="PAJ109" s="57"/>
      <c r="PAK109" s="57"/>
      <c r="PAL109" s="57"/>
      <c r="PAM109" s="57"/>
      <c r="PAN109" s="57"/>
      <c r="PAO109" s="57"/>
      <c r="PAP109" s="57"/>
      <c r="PAQ109" s="57"/>
      <c r="PAR109" s="57"/>
      <c r="PAS109" s="57"/>
      <c r="PAT109" s="57"/>
      <c r="PAU109" s="57"/>
      <c r="PAV109" s="57"/>
      <c r="PAW109" s="57"/>
      <c r="PAX109" s="57"/>
      <c r="PAY109" s="57"/>
      <c r="PAZ109" s="57"/>
      <c r="PBA109" s="57"/>
      <c r="PBB109" s="57"/>
      <c r="PBC109" s="57"/>
      <c r="PBD109" s="57"/>
      <c r="PBE109" s="57"/>
      <c r="PBF109" s="57"/>
      <c r="PBG109" s="57"/>
      <c r="PBH109" s="57"/>
      <c r="PBI109" s="57"/>
      <c r="PBJ109" s="57"/>
      <c r="PBK109" s="57"/>
      <c r="PBL109" s="57"/>
      <c r="PBM109" s="57"/>
      <c r="PBN109" s="57"/>
      <c r="PBO109" s="57"/>
      <c r="PBP109" s="57"/>
      <c r="PBQ109" s="57"/>
      <c r="PBR109" s="57"/>
      <c r="PBS109" s="57"/>
      <c r="PBT109" s="57"/>
      <c r="PBU109" s="57"/>
      <c r="PBV109" s="57"/>
      <c r="PBW109" s="57"/>
      <c r="PBX109" s="57"/>
      <c r="PBY109" s="57"/>
      <c r="PBZ109" s="57"/>
      <c r="PCA109" s="57"/>
      <c r="PCB109" s="57"/>
      <c r="PCC109" s="57"/>
      <c r="PCD109" s="57"/>
      <c r="PCE109" s="57"/>
      <c r="PCF109" s="57"/>
      <c r="PCG109" s="57"/>
      <c r="PCH109" s="57"/>
      <c r="PCI109" s="57"/>
      <c r="PCJ109" s="57"/>
      <c r="PCK109" s="57"/>
      <c r="PCL109" s="57"/>
      <c r="PCM109" s="57"/>
      <c r="PCN109" s="57"/>
      <c r="PCO109" s="57"/>
      <c r="PCP109" s="57"/>
      <c r="PCQ109" s="57"/>
      <c r="PCR109" s="57"/>
      <c r="PCS109" s="57"/>
      <c r="PCT109" s="57"/>
      <c r="PCU109" s="57"/>
      <c r="PCV109" s="57"/>
      <c r="PCW109" s="57"/>
      <c r="PCX109" s="57"/>
      <c r="PCY109" s="57"/>
      <c r="PCZ109" s="57"/>
      <c r="PDA109" s="57"/>
      <c r="PDB109" s="57"/>
      <c r="PDC109" s="57"/>
      <c r="PDD109" s="57"/>
      <c r="PDE109" s="57"/>
      <c r="PDF109" s="57"/>
      <c r="PDG109" s="57"/>
      <c r="PDH109" s="57"/>
      <c r="PDI109" s="57"/>
      <c r="PDJ109" s="57"/>
      <c r="PDK109" s="57"/>
      <c r="PDL109" s="57"/>
      <c r="PDM109" s="57"/>
      <c r="PDN109" s="57"/>
      <c r="PDO109" s="57"/>
      <c r="PDP109" s="57"/>
      <c r="PDQ109" s="57"/>
      <c r="PDR109" s="57"/>
      <c r="PDS109" s="57"/>
      <c r="PDT109" s="57"/>
      <c r="PDU109" s="57"/>
      <c r="PDV109" s="57"/>
      <c r="PDW109" s="57"/>
      <c r="PDX109" s="57"/>
      <c r="PDY109" s="57"/>
      <c r="PDZ109" s="57"/>
      <c r="PEA109" s="57"/>
      <c r="PEB109" s="57"/>
      <c r="PEC109" s="57"/>
      <c r="PED109" s="57"/>
      <c r="PEE109" s="57"/>
      <c r="PEF109" s="57"/>
      <c r="PEG109" s="57"/>
      <c r="PEH109" s="57"/>
      <c r="PEI109" s="57"/>
      <c r="PEJ109" s="57"/>
      <c r="PEK109" s="57"/>
      <c r="PEL109" s="57"/>
      <c r="PEM109" s="57"/>
      <c r="PEN109" s="57"/>
      <c r="PEO109" s="57"/>
      <c r="PEP109" s="57"/>
      <c r="PEQ109" s="57"/>
      <c r="PER109" s="57"/>
      <c r="PES109" s="57"/>
      <c r="PET109" s="57"/>
      <c r="PEU109" s="57"/>
      <c r="PEV109" s="57"/>
      <c r="PEW109" s="57"/>
      <c r="PEX109" s="57"/>
      <c r="PEY109" s="57"/>
      <c r="PEZ109" s="57"/>
      <c r="PFA109" s="57"/>
      <c r="PFB109" s="57"/>
      <c r="PFC109" s="57"/>
      <c r="PFD109" s="57"/>
      <c r="PFE109" s="57"/>
      <c r="PFF109" s="57"/>
      <c r="PFG109" s="57"/>
      <c r="PFH109" s="57"/>
      <c r="PFI109" s="57"/>
      <c r="PFJ109" s="57"/>
      <c r="PFK109" s="57"/>
      <c r="PFL109" s="57"/>
      <c r="PFM109" s="57"/>
      <c r="PFN109" s="57"/>
      <c r="PFO109" s="57"/>
      <c r="PFP109" s="57"/>
      <c r="PFQ109" s="57"/>
      <c r="PFR109" s="57"/>
      <c r="PFS109" s="57"/>
      <c r="PFT109" s="57"/>
      <c r="PFU109" s="57"/>
      <c r="PFV109" s="57"/>
      <c r="PFW109" s="57"/>
      <c r="PFX109" s="57"/>
      <c r="PFY109" s="57"/>
      <c r="PFZ109" s="57"/>
      <c r="PGA109" s="57"/>
      <c r="PGB109" s="57"/>
      <c r="PGC109" s="57"/>
      <c r="PGD109" s="57"/>
      <c r="PGE109" s="57"/>
      <c r="PGF109" s="57"/>
      <c r="PGG109" s="57"/>
      <c r="PGH109" s="57"/>
      <c r="PGI109" s="57"/>
      <c r="PGJ109" s="57"/>
      <c r="PGK109" s="57"/>
      <c r="PGL109" s="57"/>
      <c r="PGM109" s="57"/>
      <c r="PGN109" s="57"/>
      <c r="PGO109" s="57"/>
      <c r="PGP109" s="57"/>
      <c r="PGQ109" s="57"/>
      <c r="PGR109" s="57"/>
      <c r="PGS109" s="57"/>
      <c r="PGT109" s="57"/>
      <c r="PGU109" s="57"/>
      <c r="PGV109" s="57"/>
      <c r="PGW109" s="57"/>
      <c r="PGX109" s="57"/>
      <c r="PGY109" s="57"/>
      <c r="PGZ109" s="57"/>
      <c r="PHA109" s="57"/>
      <c r="PHB109" s="57"/>
      <c r="PHC109" s="57"/>
      <c r="PHD109" s="57"/>
      <c r="PHE109" s="57"/>
      <c r="PHF109" s="57"/>
      <c r="PHG109" s="57"/>
      <c r="PHH109" s="57"/>
      <c r="PHI109" s="57"/>
      <c r="PHJ109" s="57"/>
      <c r="PHK109" s="57"/>
      <c r="PHL109" s="57"/>
      <c r="PHM109" s="57"/>
      <c r="PHN109" s="57"/>
      <c r="PHO109" s="57"/>
      <c r="PHP109" s="57"/>
      <c r="PHQ109" s="57"/>
      <c r="PHR109" s="57"/>
      <c r="PHS109" s="57"/>
      <c r="PHT109" s="57"/>
      <c r="PHU109" s="57"/>
      <c r="PHV109" s="57"/>
      <c r="PHW109" s="57"/>
      <c r="PHX109" s="57"/>
      <c r="PHY109" s="57"/>
      <c r="PHZ109" s="57"/>
      <c r="PIA109" s="57"/>
      <c r="PIB109" s="57"/>
      <c r="PIC109" s="57"/>
      <c r="PID109" s="57"/>
      <c r="PIE109" s="57"/>
      <c r="PIF109" s="57"/>
      <c r="PIG109" s="57"/>
      <c r="PIH109" s="57"/>
      <c r="PII109" s="57"/>
      <c r="PIJ109" s="57"/>
      <c r="PIK109" s="57"/>
      <c r="PIL109" s="57"/>
      <c r="PIM109" s="57"/>
      <c r="PIN109" s="57"/>
      <c r="PIO109" s="57"/>
      <c r="PIP109" s="57"/>
      <c r="PIQ109" s="57"/>
      <c r="PIR109" s="57"/>
      <c r="PIS109" s="57"/>
      <c r="PIT109" s="57"/>
      <c r="PIU109" s="57"/>
      <c r="PIV109" s="57"/>
      <c r="PIW109" s="57"/>
      <c r="PIX109" s="57"/>
      <c r="PIY109" s="57"/>
      <c r="PIZ109" s="57"/>
      <c r="PJA109" s="57"/>
      <c r="PJB109" s="57"/>
      <c r="PJC109" s="57"/>
      <c r="PJD109" s="57"/>
      <c r="PJE109" s="57"/>
      <c r="PJF109" s="57"/>
      <c r="PJG109" s="57"/>
      <c r="PJH109" s="57"/>
      <c r="PJI109" s="57"/>
      <c r="PJJ109" s="57"/>
      <c r="PJK109" s="57"/>
      <c r="PJL109" s="57"/>
      <c r="PJM109" s="57"/>
      <c r="PJN109" s="57"/>
      <c r="PJO109" s="57"/>
      <c r="PJP109" s="57"/>
      <c r="PJQ109" s="57"/>
      <c r="PJR109" s="57"/>
      <c r="PJS109" s="57"/>
      <c r="PJT109" s="57"/>
      <c r="PJU109" s="57"/>
      <c r="PJV109" s="57"/>
      <c r="PJW109" s="57"/>
      <c r="PJX109" s="57"/>
      <c r="PJY109" s="57"/>
      <c r="PJZ109" s="57"/>
      <c r="PKA109" s="57"/>
      <c r="PKB109" s="57"/>
      <c r="PKC109" s="57"/>
      <c r="PKD109" s="57"/>
      <c r="PKE109" s="57"/>
      <c r="PKF109" s="57"/>
      <c r="PKG109" s="57"/>
      <c r="PKH109" s="57"/>
      <c r="PKI109" s="57"/>
      <c r="PKJ109" s="57"/>
      <c r="PKK109" s="57"/>
      <c r="PKL109" s="57"/>
      <c r="PKM109" s="57"/>
      <c r="PKN109" s="57"/>
      <c r="PKO109" s="57"/>
      <c r="PKP109" s="57"/>
      <c r="PKQ109" s="57"/>
      <c r="PKR109" s="57"/>
      <c r="PKS109" s="57"/>
      <c r="PKT109" s="57"/>
      <c r="PKU109" s="57"/>
      <c r="PKV109" s="57"/>
      <c r="PKW109" s="57"/>
      <c r="PKX109" s="57"/>
      <c r="PKY109" s="57"/>
      <c r="PKZ109" s="57"/>
      <c r="PLA109" s="57"/>
      <c r="PLB109" s="57"/>
      <c r="PLC109" s="57"/>
      <c r="PLD109" s="57"/>
      <c r="PLE109" s="57"/>
      <c r="PLF109" s="57"/>
      <c r="PLG109" s="57"/>
      <c r="PLH109" s="57"/>
      <c r="PLI109" s="57"/>
      <c r="PLJ109" s="57"/>
      <c r="PLK109" s="57"/>
      <c r="PLL109" s="57"/>
      <c r="PLM109" s="57"/>
      <c r="PLN109" s="57"/>
      <c r="PLO109" s="57"/>
      <c r="PLP109" s="57"/>
      <c r="PLQ109" s="57"/>
      <c r="PLR109" s="57"/>
      <c r="PLS109" s="57"/>
      <c r="PLT109" s="57"/>
      <c r="PLU109" s="57"/>
      <c r="PLV109" s="57"/>
      <c r="PLW109" s="57"/>
      <c r="PLX109" s="57"/>
      <c r="PLY109" s="57"/>
      <c r="PLZ109" s="57"/>
      <c r="PMA109" s="57"/>
      <c r="PMB109" s="57"/>
      <c r="PMC109" s="57"/>
      <c r="PMD109" s="57"/>
      <c r="PME109" s="57"/>
      <c r="PMF109" s="57"/>
      <c r="PMG109" s="57"/>
      <c r="PMH109" s="57"/>
      <c r="PMI109" s="57"/>
      <c r="PMJ109" s="57"/>
      <c r="PMK109" s="57"/>
      <c r="PML109" s="57"/>
      <c r="PMM109" s="57"/>
      <c r="PMN109" s="57"/>
      <c r="PMO109" s="57"/>
      <c r="PMP109" s="57"/>
      <c r="PMQ109" s="57"/>
      <c r="PMR109" s="57"/>
      <c r="PMS109" s="57"/>
      <c r="PMT109" s="57"/>
      <c r="PMU109" s="57"/>
      <c r="PMV109" s="57"/>
      <c r="PMW109" s="57"/>
      <c r="PMX109" s="57"/>
      <c r="PMY109" s="57"/>
      <c r="PMZ109" s="57"/>
      <c r="PNA109" s="57"/>
      <c r="PNB109" s="57"/>
      <c r="PNC109" s="57"/>
      <c r="PND109" s="57"/>
      <c r="PNE109" s="57"/>
      <c r="PNF109" s="57"/>
      <c r="PNG109" s="57"/>
      <c r="PNH109" s="57"/>
      <c r="PNI109" s="57"/>
      <c r="PNJ109" s="57"/>
      <c r="PNK109" s="57"/>
      <c r="PNL109" s="57"/>
      <c r="PNM109" s="57"/>
      <c r="PNN109" s="57"/>
      <c r="PNO109" s="57"/>
      <c r="PNP109" s="57"/>
      <c r="PNQ109" s="57"/>
      <c r="PNR109" s="57"/>
      <c r="PNS109" s="57"/>
      <c r="PNT109" s="57"/>
      <c r="PNU109" s="57"/>
      <c r="PNV109" s="57"/>
      <c r="PNW109" s="57"/>
      <c r="PNX109" s="57"/>
      <c r="PNY109" s="57"/>
      <c r="PNZ109" s="57"/>
      <c r="POA109" s="57"/>
      <c r="POB109" s="57"/>
      <c r="POC109" s="57"/>
      <c r="POD109" s="57"/>
      <c r="POE109" s="57"/>
      <c r="POF109" s="57"/>
      <c r="POG109" s="57"/>
      <c r="POH109" s="57"/>
      <c r="POI109" s="57"/>
      <c r="POJ109" s="57"/>
      <c r="POK109" s="57"/>
      <c r="POL109" s="57"/>
      <c r="POM109" s="57"/>
      <c r="PON109" s="57"/>
      <c r="POO109" s="57"/>
      <c r="POP109" s="57"/>
      <c r="POQ109" s="57"/>
      <c r="POR109" s="57"/>
      <c r="POS109" s="57"/>
      <c r="POT109" s="57"/>
      <c r="POU109" s="57"/>
      <c r="POV109" s="57"/>
      <c r="POW109" s="57"/>
      <c r="POX109" s="57"/>
      <c r="POY109" s="57"/>
      <c r="POZ109" s="57"/>
      <c r="PPA109" s="57"/>
      <c r="PPB109" s="57"/>
      <c r="PPC109" s="57"/>
      <c r="PPD109" s="57"/>
      <c r="PPE109" s="57"/>
      <c r="PPF109" s="57"/>
      <c r="PPG109" s="57"/>
      <c r="PPH109" s="57"/>
      <c r="PPI109" s="57"/>
      <c r="PPJ109" s="57"/>
      <c r="PPK109" s="57"/>
      <c r="PPL109" s="57"/>
      <c r="PPM109" s="57"/>
      <c r="PPN109" s="57"/>
      <c r="PPO109" s="57"/>
      <c r="PPP109" s="57"/>
      <c r="PPQ109" s="57"/>
      <c r="PPR109" s="57"/>
      <c r="PPS109" s="57"/>
      <c r="PPT109" s="57"/>
      <c r="PPU109" s="57"/>
      <c r="PPV109" s="57"/>
      <c r="PPW109" s="57"/>
      <c r="PPX109" s="57"/>
      <c r="PPY109" s="57"/>
      <c r="PPZ109" s="57"/>
      <c r="PQA109" s="57"/>
      <c r="PQB109" s="57"/>
      <c r="PQC109" s="57"/>
      <c r="PQD109" s="57"/>
      <c r="PQE109" s="57"/>
      <c r="PQF109" s="57"/>
      <c r="PQG109" s="57"/>
      <c r="PQH109" s="57"/>
      <c r="PQI109" s="57"/>
      <c r="PQJ109" s="57"/>
      <c r="PQK109" s="57"/>
      <c r="PQL109" s="57"/>
      <c r="PQM109" s="57"/>
      <c r="PQN109" s="57"/>
      <c r="PQO109" s="57"/>
      <c r="PQP109" s="57"/>
      <c r="PQQ109" s="57"/>
      <c r="PQR109" s="57"/>
      <c r="PQS109" s="57"/>
      <c r="PQT109" s="57"/>
      <c r="PQU109" s="57"/>
      <c r="PQV109" s="57"/>
      <c r="PQW109" s="57"/>
      <c r="PQX109" s="57"/>
      <c r="PQY109" s="57"/>
      <c r="PQZ109" s="57"/>
      <c r="PRA109" s="57"/>
      <c r="PRB109" s="57"/>
      <c r="PRC109" s="57"/>
      <c r="PRD109" s="57"/>
      <c r="PRE109" s="57"/>
      <c r="PRF109" s="57"/>
      <c r="PRG109" s="57"/>
      <c r="PRH109" s="57"/>
      <c r="PRI109" s="57"/>
      <c r="PRJ109" s="57"/>
      <c r="PRK109" s="57"/>
      <c r="PRL109" s="57"/>
      <c r="PRM109" s="57"/>
      <c r="PRN109" s="57"/>
      <c r="PRO109" s="57"/>
      <c r="PRP109" s="57"/>
      <c r="PRQ109" s="57"/>
      <c r="PRR109" s="57"/>
      <c r="PRS109" s="57"/>
      <c r="PRT109" s="57"/>
      <c r="PRU109" s="57"/>
      <c r="PRV109" s="57"/>
      <c r="PRW109" s="57"/>
      <c r="PRX109" s="57"/>
      <c r="PRY109" s="57"/>
      <c r="PRZ109" s="57"/>
      <c r="PSA109" s="57"/>
      <c r="PSB109" s="57"/>
      <c r="PSC109" s="57"/>
      <c r="PSD109" s="57"/>
      <c r="PSE109" s="57"/>
      <c r="PSF109" s="57"/>
      <c r="PSG109" s="57"/>
      <c r="PSH109" s="57"/>
      <c r="PSI109" s="57"/>
      <c r="PSJ109" s="57"/>
      <c r="PSK109" s="57"/>
      <c r="PSL109" s="57"/>
      <c r="PSM109" s="57"/>
      <c r="PSN109" s="57"/>
      <c r="PSO109" s="57"/>
      <c r="PSP109" s="57"/>
      <c r="PSQ109" s="57"/>
      <c r="PSR109" s="57"/>
      <c r="PSS109" s="57"/>
      <c r="PST109" s="57"/>
      <c r="PSU109" s="57"/>
      <c r="PSV109" s="57"/>
      <c r="PSW109" s="57"/>
      <c r="PSX109" s="57"/>
      <c r="PSY109" s="57"/>
      <c r="PSZ109" s="57"/>
      <c r="PTA109" s="57"/>
      <c r="PTB109" s="57"/>
      <c r="PTC109" s="57"/>
      <c r="PTD109" s="57"/>
      <c r="PTE109" s="57"/>
      <c r="PTF109" s="57"/>
      <c r="PTG109" s="57"/>
      <c r="PTH109" s="57"/>
      <c r="PTI109" s="57"/>
      <c r="PTJ109" s="57"/>
      <c r="PTK109" s="57"/>
      <c r="PTL109" s="57"/>
      <c r="PTM109" s="57"/>
      <c r="PTN109" s="57"/>
      <c r="PTO109" s="57"/>
      <c r="PTP109" s="57"/>
      <c r="PTQ109" s="57"/>
      <c r="PTR109" s="57"/>
      <c r="PTS109" s="57"/>
      <c r="PTT109" s="57"/>
      <c r="PTU109" s="57"/>
      <c r="PTV109" s="57"/>
      <c r="PTW109" s="57"/>
      <c r="PTX109" s="57"/>
      <c r="PTY109" s="57"/>
      <c r="PTZ109" s="57"/>
      <c r="PUA109" s="57"/>
      <c r="PUB109" s="57"/>
      <c r="PUC109" s="57"/>
      <c r="PUD109" s="57"/>
      <c r="PUE109" s="57"/>
      <c r="PUF109" s="57"/>
      <c r="PUG109" s="57"/>
      <c r="PUH109" s="57"/>
      <c r="PUI109" s="57"/>
      <c r="PUJ109" s="57"/>
      <c r="PUK109" s="57"/>
      <c r="PUL109" s="57"/>
      <c r="PUM109" s="57"/>
      <c r="PUN109" s="57"/>
      <c r="PUO109" s="57"/>
      <c r="PUP109" s="57"/>
      <c r="PUQ109" s="57"/>
      <c r="PUR109" s="57"/>
      <c r="PUS109" s="57"/>
      <c r="PUT109" s="57"/>
      <c r="PUU109" s="57"/>
      <c r="PUV109" s="57"/>
      <c r="PUW109" s="57"/>
      <c r="PUX109" s="57"/>
      <c r="PUY109" s="57"/>
      <c r="PUZ109" s="57"/>
      <c r="PVA109" s="57"/>
      <c r="PVB109" s="57"/>
      <c r="PVC109" s="57"/>
      <c r="PVD109" s="57"/>
      <c r="PVE109" s="57"/>
      <c r="PVF109" s="57"/>
      <c r="PVG109" s="57"/>
      <c r="PVH109" s="57"/>
      <c r="PVI109" s="57"/>
      <c r="PVJ109" s="57"/>
      <c r="PVK109" s="57"/>
      <c r="PVL109" s="57"/>
      <c r="PVM109" s="57"/>
      <c r="PVN109" s="57"/>
      <c r="PVO109" s="57"/>
      <c r="PVP109" s="57"/>
      <c r="PVQ109" s="57"/>
      <c r="PVR109" s="57"/>
      <c r="PVS109" s="57"/>
      <c r="PVT109" s="57"/>
      <c r="PVU109" s="57"/>
      <c r="PVV109" s="57"/>
      <c r="PVW109" s="57"/>
      <c r="PVX109" s="57"/>
      <c r="PVY109" s="57"/>
      <c r="PVZ109" s="57"/>
      <c r="PWA109" s="57"/>
      <c r="PWB109" s="57"/>
      <c r="PWC109" s="57"/>
      <c r="PWD109" s="57"/>
      <c r="PWE109" s="57"/>
      <c r="PWF109" s="57"/>
      <c r="PWG109" s="57"/>
      <c r="PWH109" s="57"/>
      <c r="PWI109" s="57"/>
      <c r="PWJ109" s="57"/>
      <c r="PWK109" s="57"/>
      <c r="PWL109" s="57"/>
      <c r="PWM109" s="57"/>
      <c r="PWN109" s="57"/>
      <c r="PWO109" s="57"/>
      <c r="PWP109" s="57"/>
      <c r="PWQ109" s="57"/>
      <c r="PWR109" s="57"/>
      <c r="PWS109" s="57"/>
      <c r="PWT109" s="57"/>
      <c r="PWU109" s="57"/>
      <c r="PWV109" s="57"/>
      <c r="PWW109" s="57"/>
      <c r="PWX109" s="57"/>
      <c r="PWY109" s="57"/>
      <c r="PWZ109" s="57"/>
      <c r="PXA109" s="57"/>
      <c r="PXB109" s="57"/>
      <c r="PXC109" s="57"/>
      <c r="PXD109" s="57"/>
      <c r="PXE109" s="57"/>
      <c r="PXF109" s="57"/>
      <c r="PXG109" s="57"/>
      <c r="PXH109" s="57"/>
      <c r="PXI109" s="57"/>
      <c r="PXJ109" s="57"/>
      <c r="PXK109" s="57"/>
      <c r="PXL109" s="57"/>
      <c r="PXM109" s="57"/>
      <c r="PXN109" s="57"/>
      <c r="PXO109" s="57"/>
      <c r="PXP109" s="57"/>
      <c r="PXQ109" s="57"/>
      <c r="PXR109" s="57"/>
      <c r="PXS109" s="57"/>
      <c r="PXT109" s="57"/>
      <c r="PXU109" s="57"/>
      <c r="PXV109" s="57"/>
      <c r="PXW109" s="57"/>
      <c r="PXX109" s="57"/>
      <c r="PXY109" s="57"/>
      <c r="PXZ109" s="57"/>
      <c r="PYA109" s="57"/>
      <c r="PYB109" s="57"/>
      <c r="PYC109" s="57"/>
      <c r="PYD109" s="57"/>
      <c r="PYE109" s="57"/>
      <c r="PYF109" s="57"/>
      <c r="PYG109" s="57"/>
      <c r="PYH109" s="57"/>
      <c r="PYI109" s="57"/>
      <c r="PYJ109" s="57"/>
      <c r="PYK109" s="57"/>
      <c r="PYL109" s="57"/>
      <c r="PYM109" s="57"/>
      <c r="PYN109" s="57"/>
      <c r="PYO109" s="57"/>
      <c r="PYP109" s="57"/>
      <c r="PYQ109" s="57"/>
      <c r="PYR109" s="57"/>
      <c r="PYS109" s="57"/>
      <c r="PYT109" s="57"/>
      <c r="PYU109" s="57"/>
      <c r="PYV109" s="57"/>
      <c r="PYW109" s="57"/>
      <c r="PYX109" s="57"/>
      <c r="PYY109" s="57"/>
      <c r="PYZ109" s="57"/>
      <c r="PZA109" s="57"/>
      <c r="PZB109" s="57"/>
      <c r="PZC109" s="57"/>
      <c r="PZD109" s="57"/>
      <c r="PZE109" s="57"/>
      <c r="PZF109" s="57"/>
      <c r="PZG109" s="57"/>
      <c r="PZH109" s="57"/>
      <c r="PZI109" s="57"/>
      <c r="PZJ109" s="57"/>
      <c r="PZK109" s="57"/>
      <c r="PZL109" s="57"/>
      <c r="PZM109" s="57"/>
      <c r="PZN109" s="57"/>
      <c r="PZO109" s="57"/>
      <c r="PZP109" s="57"/>
      <c r="PZQ109" s="57"/>
      <c r="PZR109" s="57"/>
      <c r="PZS109" s="57"/>
      <c r="PZT109" s="57"/>
      <c r="PZU109" s="57"/>
      <c r="PZV109" s="57"/>
      <c r="PZW109" s="57"/>
      <c r="PZX109" s="57"/>
      <c r="PZY109" s="57"/>
      <c r="PZZ109" s="57"/>
      <c r="QAA109" s="57"/>
      <c r="QAB109" s="57"/>
      <c r="QAC109" s="57"/>
      <c r="QAD109" s="57"/>
      <c r="QAE109" s="57"/>
      <c r="QAF109" s="57"/>
      <c r="QAG109" s="57"/>
      <c r="QAH109" s="57"/>
      <c r="QAI109" s="57"/>
      <c r="QAJ109" s="57"/>
      <c r="QAK109" s="57"/>
      <c r="QAL109" s="57"/>
      <c r="QAM109" s="57"/>
      <c r="QAN109" s="57"/>
      <c r="QAO109" s="57"/>
      <c r="QAP109" s="57"/>
      <c r="QAQ109" s="57"/>
      <c r="QAR109" s="57"/>
      <c r="QAS109" s="57"/>
      <c r="QAT109" s="57"/>
      <c r="QAU109" s="57"/>
      <c r="QAV109" s="57"/>
      <c r="QAW109" s="57"/>
      <c r="QAX109" s="57"/>
      <c r="QAY109" s="57"/>
      <c r="QAZ109" s="57"/>
      <c r="QBA109" s="57"/>
      <c r="QBB109" s="57"/>
      <c r="QBC109" s="57"/>
      <c r="QBD109" s="57"/>
      <c r="QBE109" s="57"/>
      <c r="QBF109" s="57"/>
      <c r="QBG109" s="57"/>
      <c r="QBH109" s="57"/>
      <c r="QBI109" s="57"/>
      <c r="QBJ109" s="57"/>
      <c r="QBK109" s="57"/>
      <c r="QBL109" s="57"/>
      <c r="QBM109" s="57"/>
      <c r="QBN109" s="57"/>
      <c r="QBO109" s="57"/>
      <c r="QBP109" s="57"/>
      <c r="QBQ109" s="57"/>
      <c r="QBR109" s="57"/>
      <c r="QBS109" s="57"/>
      <c r="QBT109" s="57"/>
      <c r="QBU109" s="57"/>
      <c r="QBV109" s="57"/>
      <c r="QBW109" s="57"/>
      <c r="QBX109" s="57"/>
      <c r="QBY109" s="57"/>
      <c r="QBZ109" s="57"/>
      <c r="QCA109" s="57"/>
      <c r="QCB109" s="57"/>
      <c r="QCC109" s="57"/>
      <c r="QCD109" s="57"/>
      <c r="QCE109" s="57"/>
      <c r="QCF109" s="57"/>
      <c r="QCG109" s="57"/>
      <c r="QCH109" s="57"/>
      <c r="QCI109" s="57"/>
      <c r="QCJ109" s="57"/>
      <c r="QCK109" s="57"/>
      <c r="QCL109" s="57"/>
      <c r="QCM109" s="57"/>
      <c r="QCN109" s="57"/>
      <c r="QCO109" s="57"/>
      <c r="QCP109" s="57"/>
      <c r="QCQ109" s="57"/>
      <c r="QCR109" s="57"/>
      <c r="QCS109" s="57"/>
      <c r="QCT109" s="57"/>
      <c r="QCU109" s="57"/>
      <c r="QCV109" s="57"/>
      <c r="QCW109" s="57"/>
      <c r="QCX109" s="57"/>
      <c r="QCY109" s="57"/>
      <c r="QCZ109" s="57"/>
      <c r="QDA109" s="57"/>
      <c r="QDB109" s="57"/>
      <c r="QDC109" s="57"/>
      <c r="QDD109" s="57"/>
      <c r="QDE109" s="57"/>
      <c r="QDF109" s="57"/>
      <c r="QDG109" s="57"/>
      <c r="QDH109" s="57"/>
      <c r="QDI109" s="57"/>
      <c r="QDJ109" s="57"/>
      <c r="QDK109" s="57"/>
      <c r="QDL109" s="57"/>
      <c r="QDM109" s="57"/>
      <c r="QDN109" s="57"/>
      <c r="QDO109" s="57"/>
      <c r="QDP109" s="57"/>
      <c r="QDQ109" s="57"/>
      <c r="QDR109" s="57"/>
      <c r="QDS109" s="57"/>
      <c r="QDT109" s="57"/>
      <c r="QDU109" s="57"/>
      <c r="QDV109" s="57"/>
      <c r="QDW109" s="57"/>
      <c r="QDX109" s="57"/>
      <c r="QDY109" s="57"/>
      <c r="QDZ109" s="57"/>
      <c r="QEA109" s="57"/>
      <c r="QEB109" s="57"/>
      <c r="QEC109" s="57"/>
      <c r="QED109" s="57"/>
      <c r="QEE109" s="57"/>
      <c r="QEF109" s="57"/>
      <c r="QEG109" s="57"/>
      <c r="QEH109" s="57"/>
      <c r="QEI109" s="57"/>
      <c r="QEJ109" s="57"/>
      <c r="QEK109" s="57"/>
      <c r="QEL109" s="57"/>
      <c r="QEM109" s="57"/>
      <c r="QEN109" s="57"/>
      <c r="QEO109" s="57"/>
      <c r="QEP109" s="57"/>
      <c r="QEQ109" s="57"/>
      <c r="QER109" s="57"/>
      <c r="QES109" s="57"/>
      <c r="QET109" s="57"/>
      <c r="QEU109" s="57"/>
      <c r="QEV109" s="57"/>
      <c r="QEW109" s="57"/>
      <c r="QEX109" s="57"/>
      <c r="QEY109" s="57"/>
      <c r="QEZ109" s="57"/>
      <c r="QFA109" s="57"/>
      <c r="QFB109" s="57"/>
      <c r="QFC109" s="57"/>
      <c r="QFD109" s="57"/>
      <c r="QFE109" s="57"/>
      <c r="QFF109" s="57"/>
      <c r="QFG109" s="57"/>
      <c r="QFH109" s="57"/>
      <c r="QFI109" s="57"/>
      <c r="QFJ109" s="57"/>
      <c r="QFK109" s="57"/>
      <c r="QFL109" s="57"/>
      <c r="QFM109" s="57"/>
      <c r="QFN109" s="57"/>
      <c r="QFO109" s="57"/>
      <c r="QFP109" s="57"/>
      <c r="QFQ109" s="57"/>
      <c r="QFR109" s="57"/>
      <c r="QFS109" s="57"/>
      <c r="QFT109" s="57"/>
      <c r="QFU109" s="57"/>
      <c r="QFV109" s="57"/>
      <c r="QFW109" s="57"/>
      <c r="QFX109" s="57"/>
      <c r="QFY109" s="57"/>
      <c r="QFZ109" s="57"/>
      <c r="QGA109" s="57"/>
      <c r="QGB109" s="57"/>
      <c r="QGC109" s="57"/>
      <c r="QGD109" s="57"/>
      <c r="QGE109" s="57"/>
      <c r="QGF109" s="57"/>
      <c r="QGG109" s="57"/>
      <c r="QGH109" s="57"/>
      <c r="QGI109" s="57"/>
      <c r="QGJ109" s="57"/>
      <c r="QGK109" s="57"/>
      <c r="QGL109" s="57"/>
      <c r="QGM109" s="57"/>
      <c r="QGN109" s="57"/>
      <c r="QGO109" s="57"/>
      <c r="QGP109" s="57"/>
      <c r="QGQ109" s="57"/>
      <c r="QGR109" s="57"/>
      <c r="QGS109" s="57"/>
      <c r="QGT109" s="57"/>
      <c r="QGU109" s="57"/>
      <c r="QGV109" s="57"/>
      <c r="QGW109" s="57"/>
      <c r="QGX109" s="57"/>
      <c r="QGY109" s="57"/>
      <c r="QGZ109" s="57"/>
      <c r="QHA109" s="57"/>
      <c r="QHB109" s="57"/>
      <c r="QHC109" s="57"/>
      <c r="QHD109" s="57"/>
      <c r="QHE109" s="57"/>
      <c r="QHF109" s="57"/>
      <c r="QHG109" s="57"/>
      <c r="QHH109" s="57"/>
      <c r="QHI109" s="57"/>
      <c r="QHJ109" s="57"/>
      <c r="QHK109" s="57"/>
      <c r="QHL109" s="57"/>
      <c r="QHM109" s="57"/>
      <c r="QHN109" s="57"/>
      <c r="QHO109" s="57"/>
      <c r="QHP109" s="57"/>
      <c r="QHQ109" s="57"/>
      <c r="QHR109" s="57"/>
      <c r="QHS109" s="57"/>
      <c r="QHT109" s="57"/>
      <c r="QHU109" s="57"/>
      <c r="QHV109" s="57"/>
      <c r="QHW109" s="57"/>
      <c r="QHX109" s="57"/>
      <c r="QHY109" s="57"/>
      <c r="QHZ109" s="57"/>
      <c r="QIA109" s="57"/>
      <c r="QIB109" s="57"/>
      <c r="QIC109" s="57"/>
      <c r="QID109" s="57"/>
      <c r="QIE109" s="57"/>
      <c r="QIF109" s="57"/>
      <c r="QIG109" s="57"/>
      <c r="QIH109" s="57"/>
      <c r="QII109" s="57"/>
      <c r="QIJ109" s="57"/>
      <c r="QIK109" s="57"/>
      <c r="QIL109" s="57"/>
      <c r="QIM109" s="57"/>
      <c r="QIN109" s="57"/>
      <c r="QIO109" s="57"/>
      <c r="QIP109" s="57"/>
      <c r="QIQ109" s="57"/>
      <c r="QIR109" s="57"/>
      <c r="QIS109" s="57"/>
      <c r="QIT109" s="57"/>
      <c r="QIU109" s="57"/>
      <c r="QIV109" s="57"/>
      <c r="QIW109" s="57"/>
      <c r="QIX109" s="57"/>
      <c r="QIY109" s="57"/>
      <c r="QIZ109" s="57"/>
      <c r="QJA109" s="57"/>
      <c r="QJB109" s="57"/>
      <c r="QJC109" s="57"/>
      <c r="QJD109" s="57"/>
      <c r="QJE109" s="57"/>
      <c r="QJF109" s="57"/>
      <c r="QJG109" s="57"/>
      <c r="QJH109" s="57"/>
      <c r="QJI109" s="57"/>
      <c r="QJJ109" s="57"/>
      <c r="QJK109" s="57"/>
      <c r="QJL109" s="57"/>
      <c r="QJM109" s="57"/>
      <c r="QJN109" s="57"/>
      <c r="QJO109" s="57"/>
      <c r="QJP109" s="57"/>
      <c r="QJQ109" s="57"/>
      <c r="QJR109" s="57"/>
      <c r="QJS109" s="57"/>
      <c r="QJT109" s="57"/>
      <c r="QJU109" s="57"/>
      <c r="QJV109" s="57"/>
      <c r="QJW109" s="57"/>
      <c r="QJX109" s="57"/>
      <c r="QJY109" s="57"/>
      <c r="QJZ109" s="57"/>
      <c r="QKA109" s="57"/>
      <c r="QKB109" s="57"/>
      <c r="QKC109" s="57"/>
      <c r="QKD109" s="57"/>
      <c r="QKE109" s="57"/>
      <c r="QKF109" s="57"/>
      <c r="QKG109" s="57"/>
      <c r="QKH109" s="57"/>
      <c r="QKI109" s="57"/>
      <c r="QKJ109" s="57"/>
      <c r="QKK109" s="57"/>
      <c r="QKL109" s="57"/>
      <c r="QKM109" s="57"/>
      <c r="QKN109" s="57"/>
      <c r="QKO109" s="57"/>
      <c r="QKP109" s="57"/>
      <c r="QKQ109" s="57"/>
      <c r="QKR109" s="57"/>
      <c r="QKS109" s="57"/>
      <c r="QKT109" s="57"/>
      <c r="QKU109" s="57"/>
      <c r="QKV109" s="57"/>
      <c r="QKW109" s="57"/>
      <c r="QKX109" s="57"/>
      <c r="QKY109" s="57"/>
      <c r="QKZ109" s="57"/>
      <c r="QLA109" s="57"/>
      <c r="QLB109" s="57"/>
      <c r="QLC109" s="57"/>
      <c r="QLD109" s="57"/>
      <c r="QLE109" s="57"/>
      <c r="QLF109" s="57"/>
      <c r="QLG109" s="57"/>
      <c r="QLH109" s="57"/>
      <c r="QLI109" s="57"/>
      <c r="QLJ109" s="57"/>
      <c r="QLK109" s="57"/>
      <c r="QLL109" s="57"/>
      <c r="QLM109" s="57"/>
      <c r="QLN109" s="57"/>
      <c r="QLO109" s="57"/>
      <c r="QLP109" s="57"/>
      <c r="QLQ109" s="57"/>
      <c r="QLR109" s="57"/>
      <c r="QLS109" s="57"/>
      <c r="QLT109" s="57"/>
      <c r="QLU109" s="57"/>
      <c r="QLV109" s="57"/>
      <c r="QLW109" s="57"/>
      <c r="QLX109" s="57"/>
      <c r="QLY109" s="57"/>
      <c r="QLZ109" s="57"/>
      <c r="QMA109" s="57"/>
      <c r="QMB109" s="57"/>
      <c r="QMC109" s="57"/>
      <c r="QMD109" s="57"/>
      <c r="QME109" s="57"/>
      <c r="QMF109" s="57"/>
      <c r="QMG109" s="57"/>
      <c r="QMH109" s="57"/>
      <c r="QMI109" s="57"/>
      <c r="QMJ109" s="57"/>
      <c r="QMK109" s="57"/>
      <c r="QML109" s="57"/>
      <c r="QMM109" s="57"/>
      <c r="QMN109" s="57"/>
      <c r="QMO109" s="57"/>
      <c r="QMP109" s="57"/>
      <c r="QMQ109" s="57"/>
      <c r="QMR109" s="57"/>
      <c r="QMS109" s="57"/>
      <c r="QMT109" s="57"/>
      <c r="QMU109" s="57"/>
      <c r="QMV109" s="57"/>
      <c r="QMW109" s="57"/>
      <c r="QMX109" s="57"/>
      <c r="QMY109" s="57"/>
      <c r="QMZ109" s="57"/>
      <c r="QNA109" s="57"/>
      <c r="QNB109" s="57"/>
      <c r="QNC109" s="57"/>
      <c r="QND109" s="57"/>
      <c r="QNE109" s="57"/>
      <c r="QNF109" s="57"/>
      <c r="QNG109" s="57"/>
      <c r="QNH109" s="57"/>
      <c r="QNI109" s="57"/>
      <c r="QNJ109" s="57"/>
      <c r="QNK109" s="57"/>
      <c r="QNL109" s="57"/>
      <c r="QNM109" s="57"/>
      <c r="QNN109" s="57"/>
      <c r="QNO109" s="57"/>
      <c r="QNP109" s="57"/>
      <c r="QNQ109" s="57"/>
      <c r="QNR109" s="57"/>
      <c r="QNS109" s="57"/>
      <c r="QNT109" s="57"/>
      <c r="QNU109" s="57"/>
      <c r="QNV109" s="57"/>
      <c r="QNW109" s="57"/>
      <c r="QNX109" s="57"/>
      <c r="QNY109" s="57"/>
      <c r="QNZ109" s="57"/>
      <c r="QOA109" s="57"/>
      <c r="QOB109" s="57"/>
      <c r="QOC109" s="57"/>
      <c r="QOD109" s="57"/>
      <c r="QOE109" s="57"/>
      <c r="QOF109" s="57"/>
      <c r="QOG109" s="57"/>
      <c r="QOH109" s="57"/>
      <c r="QOI109" s="57"/>
      <c r="QOJ109" s="57"/>
      <c r="QOK109" s="57"/>
      <c r="QOL109" s="57"/>
      <c r="QOM109" s="57"/>
      <c r="QON109" s="57"/>
      <c r="QOO109" s="57"/>
      <c r="QOP109" s="57"/>
      <c r="QOQ109" s="57"/>
      <c r="QOR109" s="57"/>
      <c r="QOS109" s="57"/>
      <c r="QOT109" s="57"/>
      <c r="QOU109" s="57"/>
      <c r="QOV109" s="57"/>
      <c r="QOW109" s="57"/>
      <c r="QOX109" s="57"/>
      <c r="QOY109" s="57"/>
      <c r="QOZ109" s="57"/>
      <c r="QPA109" s="57"/>
      <c r="QPB109" s="57"/>
      <c r="QPC109" s="57"/>
      <c r="QPD109" s="57"/>
      <c r="QPE109" s="57"/>
      <c r="QPF109" s="57"/>
      <c r="QPG109" s="57"/>
      <c r="QPH109" s="57"/>
      <c r="QPI109" s="57"/>
      <c r="QPJ109" s="57"/>
      <c r="QPK109" s="57"/>
      <c r="QPL109" s="57"/>
      <c r="QPM109" s="57"/>
      <c r="QPN109" s="57"/>
      <c r="QPO109" s="57"/>
      <c r="QPP109" s="57"/>
      <c r="QPQ109" s="57"/>
      <c r="QPR109" s="57"/>
      <c r="QPS109" s="57"/>
      <c r="QPT109" s="57"/>
      <c r="QPU109" s="57"/>
      <c r="QPV109" s="57"/>
      <c r="QPW109" s="57"/>
      <c r="QPX109" s="57"/>
      <c r="QPY109" s="57"/>
      <c r="QPZ109" s="57"/>
      <c r="QQA109" s="57"/>
      <c r="QQB109" s="57"/>
      <c r="QQC109" s="57"/>
      <c r="QQD109" s="57"/>
      <c r="QQE109" s="57"/>
      <c r="QQF109" s="57"/>
      <c r="QQG109" s="57"/>
      <c r="QQH109" s="57"/>
      <c r="QQI109" s="57"/>
      <c r="QQJ109" s="57"/>
      <c r="QQK109" s="57"/>
      <c r="QQL109" s="57"/>
      <c r="QQM109" s="57"/>
      <c r="QQN109" s="57"/>
      <c r="QQO109" s="57"/>
      <c r="QQP109" s="57"/>
      <c r="QQQ109" s="57"/>
      <c r="QQR109" s="57"/>
      <c r="QQS109" s="57"/>
      <c r="QQT109" s="57"/>
      <c r="QQU109" s="57"/>
      <c r="QQV109" s="57"/>
      <c r="QQW109" s="57"/>
      <c r="QQX109" s="57"/>
      <c r="QQY109" s="57"/>
      <c r="QQZ109" s="57"/>
      <c r="QRA109" s="57"/>
      <c r="QRB109" s="57"/>
      <c r="QRC109" s="57"/>
      <c r="QRD109" s="57"/>
      <c r="QRE109" s="57"/>
      <c r="QRF109" s="57"/>
      <c r="QRG109" s="57"/>
      <c r="QRH109" s="57"/>
      <c r="QRI109" s="57"/>
      <c r="QRJ109" s="57"/>
      <c r="QRK109" s="57"/>
      <c r="QRL109" s="57"/>
      <c r="QRM109" s="57"/>
      <c r="QRN109" s="57"/>
      <c r="QRO109" s="57"/>
      <c r="QRP109" s="57"/>
      <c r="QRQ109" s="57"/>
      <c r="QRR109" s="57"/>
      <c r="QRS109" s="57"/>
      <c r="QRT109" s="57"/>
      <c r="QRU109" s="57"/>
      <c r="QRV109" s="57"/>
      <c r="QRW109" s="57"/>
      <c r="QRX109" s="57"/>
      <c r="QRY109" s="57"/>
      <c r="QRZ109" s="57"/>
      <c r="QSA109" s="57"/>
      <c r="QSB109" s="57"/>
      <c r="QSC109" s="57"/>
      <c r="QSD109" s="57"/>
      <c r="QSE109" s="57"/>
      <c r="QSF109" s="57"/>
      <c r="QSG109" s="57"/>
      <c r="QSH109" s="57"/>
      <c r="QSI109" s="57"/>
      <c r="QSJ109" s="57"/>
      <c r="QSK109" s="57"/>
      <c r="QSL109" s="57"/>
      <c r="QSM109" s="57"/>
      <c r="QSN109" s="57"/>
      <c r="QSO109" s="57"/>
      <c r="QSP109" s="57"/>
      <c r="QSQ109" s="57"/>
      <c r="QSR109" s="57"/>
      <c r="QSS109" s="57"/>
      <c r="QST109" s="57"/>
      <c r="QSU109" s="57"/>
      <c r="QSV109" s="57"/>
      <c r="QSW109" s="57"/>
      <c r="QSX109" s="57"/>
      <c r="QSY109" s="57"/>
      <c r="QSZ109" s="57"/>
      <c r="QTA109" s="57"/>
      <c r="QTB109" s="57"/>
      <c r="QTC109" s="57"/>
      <c r="QTD109" s="57"/>
      <c r="QTE109" s="57"/>
      <c r="QTF109" s="57"/>
      <c r="QTG109" s="57"/>
      <c r="QTH109" s="57"/>
      <c r="QTI109" s="57"/>
      <c r="QTJ109" s="57"/>
      <c r="QTK109" s="57"/>
      <c r="QTL109" s="57"/>
      <c r="QTM109" s="57"/>
      <c r="QTN109" s="57"/>
      <c r="QTO109" s="57"/>
      <c r="QTP109" s="57"/>
      <c r="QTQ109" s="57"/>
      <c r="QTR109" s="57"/>
      <c r="QTS109" s="57"/>
      <c r="QTT109" s="57"/>
      <c r="QTU109" s="57"/>
      <c r="QTV109" s="57"/>
      <c r="QTW109" s="57"/>
      <c r="QTX109" s="57"/>
      <c r="QTY109" s="57"/>
      <c r="QTZ109" s="57"/>
      <c r="QUA109" s="57"/>
      <c r="QUB109" s="57"/>
      <c r="QUC109" s="57"/>
      <c r="QUD109" s="57"/>
      <c r="QUE109" s="57"/>
      <c r="QUF109" s="57"/>
      <c r="QUG109" s="57"/>
      <c r="QUH109" s="57"/>
      <c r="QUI109" s="57"/>
      <c r="QUJ109" s="57"/>
      <c r="QUK109" s="57"/>
      <c r="QUL109" s="57"/>
      <c r="QUM109" s="57"/>
      <c r="QUN109" s="57"/>
      <c r="QUO109" s="57"/>
      <c r="QUP109" s="57"/>
      <c r="QUQ109" s="57"/>
      <c r="QUR109" s="57"/>
      <c r="QUS109" s="57"/>
      <c r="QUT109" s="57"/>
      <c r="QUU109" s="57"/>
      <c r="QUV109" s="57"/>
      <c r="QUW109" s="57"/>
      <c r="QUX109" s="57"/>
      <c r="QUY109" s="57"/>
      <c r="QUZ109" s="57"/>
      <c r="QVA109" s="57"/>
      <c r="QVB109" s="57"/>
      <c r="QVC109" s="57"/>
      <c r="QVD109" s="57"/>
      <c r="QVE109" s="57"/>
      <c r="QVF109" s="57"/>
      <c r="QVG109" s="57"/>
      <c r="QVH109" s="57"/>
      <c r="QVI109" s="57"/>
      <c r="QVJ109" s="57"/>
      <c r="QVK109" s="57"/>
      <c r="QVL109" s="57"/>
      <c r="QVM109" s="57"/>
      <c r="QVN109" s="57"/>
      <c r="QVO109" s="57"/>
      <c r="QVP109" s="57"/>
      <c r="QVQ109" s="57"/>
      <c r="QVR109" s="57"/>
      <c r="QVS109" s="57"/>
      <c r="QVT109" s="57"/>
      <c r="QVU109" s="57"/>
      <c r="QVV109" s="57"/>
      <c r="QVW109" s="57"/>
      <c r="QVX109" s="57"/>
      <c r="QVY109" s="57"/>
      <c r="QVZ109" s="57"/>
      <c r="QWA109" s="57"/>
      <c r="QWB109" s="57"/>
      <c r="QWC109" s="57"/>
      <c r="QWD109" s="57"/>
      <c r="QWE109" s="57"/>
      <c r="QWF109" s="57"/>
      <c r="QWG109" s="57"/>
      <c r="QWH109" s="57"/>
      <c r="QWI109" s="57"/>
      <c r="QWJ109" s="57"/>
      <c r="QWK109" s="57"/>
      <c r="QWL109" s="57"/>
      <c r="QWM109" s="57"/>
      <c r="QWN109" s="57"/>
      <c r="QWO109" s="57"/>
      <c r="QWP109" s="57"/>
      <c r="QWQ109" s="57"/>
      <c r="QWR109" s="57"/>
      <c r="QWS109" s="57"/>
      <c r="QWT109" s="57"/>
      <c r="QWU109" s="57"/>
      <c r="QWV109" s="57"/>
      <c r="QWW109" s="57"/>
      <c r="QWX109" s="57"/>
      <c r="QWY109" s="57"/>
      <c r="QWZ109" s="57"/>
      <c r="QXA109" s="57"/>
      <c r="QXB109" s="57"/>
      <c r="QXC109" s="57"/>
      <c r="QXD109" s="57"/>
      <c r="QXE109" s="57"/>
      <c r="QXF109" s="57"/>
      <c r="QXG109" s="57"/>
      <c r="QXH109" s="57"/>
      <c r="QXI109" s="57"/>
      <c r="QXJ109" s="57"/>
      <c r="QXK109" s="57"/>
      <c r="QXL109" s="57"/>
      <c r="QXM109" s="57"/>
      <c r="QXN109" s="57"/>
      <c r="QXO109" s="57"/>
      <c r="QXP109" s="57"/>
      <c r="QXQ109" s="57"/>
      <c r="QXR109" s="57"/>
      <c r="QXS109" s="57"/>
      <c r="QXT109" s="57"/>
      <c r="QXU109" s="57"/>
      <c r="QXV109" s="57"/>
      <c r="QXW109" s="57"/>
      <c r="QXX109" s="57"/>
      <c r="QXY109" s="57"/>
      <c r="QXZ109" s="57"/>
      <c r="QYA109" s="57"/>
      <c r="QYB109" s="57"/>
      <c r="QYC109" s="57"/>
      <c r="QYD109" s="57"/>
      <c r="QYE109" s="57"/>
      <c r="QYF109" s="57"/>
      <c r="QYG109" s="57"/>
      <c r="QYH109" s="57"/>
      <c r="QYI109" s="57"/>
      <c r="QYJ109" s="57"/>
      <c r="QYK109" s="57"/>
      <c r="QYL109" s="57"/>
      <c r="QYM109" s="57"/>
      <c r="QYN109" s="57"/>
      <c r="QYO109" s="57"/>
      <c r="QYP109" s="57"/>
      <c r="QYQ109" s="57"/>
      <c r="QYR109" s="57"/>
      <c r="QYS109" s="57"/>
      <c r="QYT109" s="57"/>
      <c r="QYU109" s="57"/>
      <c r="QYV109" s="57"/>
      <c r="QYW109" s="57"/>
      <c r="QYX109" s="57"/>
      <c r="QYY109" s="57"/>
      <c r="QYZ109" s="57"/>
      <c r="QZA109" s="57"/>
      <c r="QZB109" s="57"/>
      <c r="QZC109" s="57"/>
      <c r="QZD109" s="57"/>
      <c r="QZE109" s="57"/>
      <c r="QZF109" s="57"/>
      <c r="QZG109" s="57"/>
      <c r="QZH109" s="57"/>
      <c r="QZI109" s="57"/>
      <c r="QZJ109" s="57"/>
      <c r="QZK109" s="57"/>
      <c r="QZL109" s="57"/>
      <c r="QZM109" s="57"/>
      <c r="QZN109" s="57"/>
      <c r="QZO109" s="57"/>
      <c r="QZP109" s="57"/>
      <c r="QZQ109" s="57"/>
      <c r="QZR109" s="57"/>
      <c r="QZS109" s="57"/>
      <c r="QZT109" s="57"/>
      <c r="QZU109" s="57"/>
      <c r="QZV109" s="57"/>
      <c r="QZW109" s="57"/>
      <c r="QZX109" s="57"/>
      <c r="QZY109" s="57"/>
      <c r="QZZ109" s="57"/>
      <c r="RAA109" s="57"/>
      <c r="RAB109" s="57"/>
      <c r="RAC109" s="57"/>
      <c r="RAD109" s="57"/>
      <c r="RAE109" s="57"/>
      <c r="RAF109" s="57"/>
      <c r="RAG109" s="57"/>
      <c r="RAH109" s="57"/>
      <c r="RAI109" s="57"/>
      <c r="RAJ109" s="57"/>
      <c r="RAK109" s="57"/>
      <c r="RAL109" s="57"/>
      <c r="RAM109" s="57"/>
      <c r="RAN109" s="57"/>
      <c r="RAO109" s="57"/>
      <c r="RAP109" s="57"/>
      <c r="RAQ109" s="57"/>
      <c r="RAR109" s="57"/>
      <c r="RAS109" s="57"/>
      <c r="RAT109" s="57"/>
      <c r="RAU109" s="57"/>
      <c r="RAV109" s="57"/>
      <c r="RAW109" s="57"/>
      <c r="RAX109" s="57"/>
      <c r="RAY109" s="57"/>
      <c r="RAZ109" s="57"/>
      <c r="RBA109" s="57"/>
      <c r="RBB109" s="57"/>
      <c r="RBC109" s="57"/>
      <c r="RBD109" s="57"/>
      <c r="RBE109" s="57"/>
      <c r="RBF109" s="57"/>
      <c r="RBG109" s="57"/>
      <c r="RBH109" s="57"/>
      <c r="RBI109" s="57"/>
      <c r="RBJ109" s="57"/>
      <c r="RBK109" s="57"/>
      <c r="RBL109" s="57"/>
      <c r="RBM109" s="57"/>
      <c r="RBN109" s="57"/>
      <c r="RBO109" s="57"/>
      <c r="RBP109" s="57"/>
      <c r="RBQ109" s="57"/>
      <c r="RBR109" s="57"/>
      <c r="RBS109" s="57"/>
      <c r="RBT109" s="57"/>
      <c r="RBU109" s="57"/>
      <c r="RBV109" s="57"/>
      <c r="RBW109" s="57"/>
      <c r="RBX109" s="57"/>
      <c r="RBY109" s="57"/>
      <c r="RBZ109" s="57"/>
      <c r="RCA109" s="57"/>
      <c r="RCB109" s="57"/>
      <c r="RCC109" s="57"/>
      <c r="RCD109" s="57"/>
      <c r="RCE109" s="57"/>
      <c r="RCF109" s="57"/>
      <c r="RCG109" s="57"/>
      <c r="RCH109" s="57"/>
      <c r="RCI109" s="57"/>
      <c r="RCJ109" s="57"/>
      <c r="RCK109" s="57"/>
      <c r="RCL109" s="57"/>
      <c r="RCM109" s="57"/>
      <c r="RCN109" s="57"/>
      <c r="RCO109" s="57"/>
      <c r="RCP109" s="57"/>
      <c r="RCQ109" s="57"/>
      <c r="RCR109" s="57"/>
      <c r="RCS109" s="57"/>
      <c r="RCT109" s="57"/>
      <c r="RCU109" s="57"/>
      <c r="RCV109" s="57"/>
      <c r="RCW109" s="57"/>
      <c r="RCX109" s="57"/>
      <c r="RCY109" s="57"/>
      <c r="RCZ109" s="57"/>
      <c r="RDA109" s="57"/>
      <c r="RDB109" s="57"/>
      <c r="RDC109" s="57"/>
      <c r="RDD109" s="57"/>
      <c r="RDE109" s="57"/>
      <c r="RDF109" s="57"/>
      <c r="RDG109" s="57"/>
      <c r="RDH109" s="57"/>
      <c r="RDI109" s="57"/>
      <c r="RDJ109" s="57"/>
      <c r="RDK109" s="57"/>
      <c r="RDL109" s="57"/>
      <c r="RDM109" s="57"/>
      <c r="RDN109" s="57"/>
      <c r="RDO109" s="57"/>
      <c r="RDP109" s="57"/>
      <c r="RDQ109" s="57"/>
      <c r="RDR109" s="57"/>
      <c r="RDS109" s="57"/>
      <c r="RDT109" s="57"/>
      <c r="RDU109" s="57"/>
      <c r="RDV109" s="57"/>
      <c r="RDW109" s="57"/>
      <c r="RDX109" s="57"/>
      <c r="RDY109" s="57"/>
      <c r="RDZ109" s="57"/>
      <c r="REA109" s="57"/>
      <c r="REB109" s="57"/>
      <c r="REC109" s="57"/>
      <c r="RED109" s="57"/>
      <c r="REE109" s="57"/>
      <c r="REF109" s="57"/>
      <c r="REG109" s="57"/>
      <c r="REH109" s="57"/>
      <c r="REI109" s="57"/>
      <c r="REJ109" s="57"/>
      <c r="REK109" s="57"/>
      <c r="REL109" s="57"/>
      <c r="REM109" s="57"/>
      <c r="REN109" s="57"/>
      <c r="REO109" s="57"/>
      <c r="REP109" s="57"/>
      <c r="REQ109" s="57"/>
      <c r="RER109" s="57"/>
      <c r="RES109" s="57"/>
      <c r="RET109" s="57"/>
      <c r="REU109" s="57"/>
      <c r="REV109" s="57"/>
      <c r="REW109" s="57"/>
      <c r="REX109" s="57"/>
      <c r="REY109" s="57"/>
      <c r="REZ109" s="57"/>
      <c r="RFA109" s="57"/>
      <c r="RFB109" s="57"/>
      <c r="RFC109" s="57"/>
      <c r="RFD109" s="57"/>
      <c r="RFE109" s="57"/>
      <c r="RFF109" s="57"/>
      <c r="RFG109" s="57"/>
      <c r="RFH109" s="57"/>
      <c r="RFI109" s="57"/>
      <c r="RFJ109" s="57"/>
      <c r="RFK109" s="57"/>
      <c r="RFL109" s="57"/>
      <c r="RFM109" s="57"/>
      <c r="RFN109" s="57"/>
      <c r="RFO109" s="57"/>
      <c r="RFP109" s="57"/>
      <c r="RFQ109" s="57"/>
      <c r="RFR109" s="57"/>
      <c r="RFS109" s="57"/>
      <c r="RFT109" s="57"/>
      <c r="RFU109" s="57"/>
      <c r="RFV109" s="57"/>
      <c r="RFW109" s="57"/>
      <c r="RFX109" s="57"/>
      <c r="RFY109" s="57"/>
      <c r="RFZ109" s="57"/>
      <c r="RGA109" s="57"/>
      <c r="RGB109" s="57"/>
      <c r="RGC109" s="57"/>
      <c r="RGD109" s="57"/>
      <c r="RGE109" s="57"/>
      <c r="RGF109" s="57"/>
      <c r="RGG109" s="57"/>
      <c r="RGH109" s="57"/>
      <c r="RGI109" s="57"/>
      <c r="RGJ109" s="57"/>
      <c r="RGK109" s="57"/>
      <c r="RGL109" s="57"/>
      <c r="RGM109" s="57"/>
      <c r="RGN109" s="57"/>
      <c r="RGO109" s="57"/>
      <c r="RGP109" s="57"/>
      <c r="RGQ109" s="57"/>
      <c r="RGR109" s="57"/>
      <c r="RGS109" s="57"/>
      <c r="RGT109" s="57"/>
      <c r="RGU109" s="57"/>
      <c r="RGV109" s="57"/>
      <c r="RGW109" s="57"/>
      <c r="RGX109" s="57"/>
      <c r="RGY109" s="57"/>
      <c r="RGZ109" s="57"/>
      <c r="RHA109" s="57"/>
      <c r="RHB109" s="57"/>
      <c r="RHC109" s="57"/>
      <c r="RHD109" s="57"/>
      <c r="RHE109" s="57"/>
      <c r="RHF109" s="57"/>
      <c r="RHG109" s="57"/>
      <c r="RHH109" s="57"/>
      <c r="RHI109" s="57"/>
      <c r="RHJ109" s="57"/>
      <c r="RHK109" s="57"/>
      <c r="RHL109" s="57"/>
      <c r="RHM109" s="57"/>
      <c r="RHN109" s="57"/>
      <c r="RHO109" s="57"/>
      <c r="RHP109" s="57"/>
      <c r="RHQ109" s="57"/>
      <c r="RHR109" s="57"/>
      <c r="RHS109" s="57"/>
      <c r="RHT109" s="57"/>
      <c r="RHU109" s="57"/>
      <c r="RHV109" s="57"/>
      <c r="RHW109" s="57"/>
      <c r="RHX109" s="57"/>
      <c r="RHY109" s="57"/>
      <c r="RHZ109" s="57"/>
      <c r="RIA109" s="57"/>
      <c r="RIB109" s="57"/>
      <c r="RIC109" s="57"/>
      <c r="RID109" s="57"/>
      <c r="RIE109" s="57"/>
      <c r="RIF109" s="57"/>
      <c r="RIG109" s="57"/>
      <c r="RIH109" s="57"/>
      <c r="RII109" s="57"/>
      <c r="RIJ109" s="57"/>
      <c r="RIK109" s="57"/>
      <c r="RIL109" s="57"/>
      <c r="RIM109" s="57"/>
      <c r="RIN109" s="57"/>
      <c r="RIO109" s="57"/>
      <c r="RIP109" s="57"/>
      <c r="RIQ109" s="57"/>
      <c r="RIR109" s="57"/>
      <c r="RIS109" s="57"/>
      <c r="RIT109" s="57"/>
      <c r="RIU109" s="57"/>
      <c r="RIV109" s="57"/>
      <c r="RIW109" s="57"/>
      <c r="RIX109" s="57"/>
      <c r="RIY109" s="57"/>
      <c r="RIZ109" s="57"/>
      <c r="RJA109" s="57"/>
      <c r="RJB109" s="57"/>
      <c r="RJC109" s="57"/>
      <c r="RJD109" s="57"/>
      <c r="RJE109" s="57"/>
      <c r="RJF109" s="57"/>
      <c r="RJG109" s="57"/>
      <c r="RJH109" s="57"/>
      <c r="RJI109" s="57"/>
      <c r="RJJ109" s="57"/>
      <c r="RJK109" s="57"/>
      <c r="RJL109" s="57"/>
      <c r="RJM109" s="57"/>
      <c r="RJN109" s="57"/>
      <c r="RJO109" s="57"/>
      <c r="RJP109" s="57"/>
      <c r="RJQ109" s="57"/>
      <c r="RJR109" s="57"/>
      <c r="RJS109" s="57"/>
      <c r="RJT109" s="57"/>
      <c r="RJU109" s="57"/>
      <c r="RJV109" s="57"/>
      <c r="RJW109" s="57"/>
      <c r="RJX109" s="57"/>
      <c r="RJY109" s="57"/>
      <c r="RJZ109" s="57"/>
      <c r="RKA109" s="57"/>
      <c r="RKB109" s="57"/>
      <c r="RKC109" s="57"/>
      <c r="RKD109" s="57"/>
      <c r="RKE109" s="57"/>
      <c r="RKF109" s="57"/>
      <c r="RKG109" s="57"/>
      <c r="RKH109" s="57"/>
      <c r="RKI109" s="57"/>
      <c r="RKJ109" s="57"/>
      <c r="RKK109" s="57"/>
      <c r="RKL109" s="57"/>
      <c r="RKM109" s="57"/>
      <c r="RKN109" s="57"/>
      <c r="RKO109" s="57"/>
      <c r="RKP109" s="57"/>
      <c r="RKQ109" s="57"/>
      <c r="RKR109" s="57"/>
      <c r="RKS109" s="57"/>
      <c r="RKT109" s="57"/>
      <c r="RKU109" s="57"/>
      <c r="RKV109" s="57"/>
      <c r="RKW109" s="57"/>
      <c r="RKX109" s="57"/>
      <c r="RKY109" s="57"/>
      <c r="RKZ109" s="57"/>
      <c r="RLA109" s="57"/>
      <c r="RLB109" s="57"/>
      <c r="RLC109" s="57"/>
      <c r="RLD109" s="57"/>
      <c r="RLE109" s="57"/>
      <c r="RLF109" s="57"/>
      <c r="RLG109" s="57"/>
      <c r="RLH109" s="57"/>
      <c r="RLI109" s="57"/>
      <c r="RLJ109" s="57"/>
      <c r="RLK109" s="57"/>
      <c r="RLL109" s="57"/>
      <c r="RLM109" s="57"/>
      <c r="RLN109" s="57"/>
      <c r="RLO109" s="57"/>
      <c r="RLP109" s="57"/>
      <c r="RLQ109" s="57"/>
      <c r="RLR109" s="57"/>
      <c r="RLS109" s="57"/>
      <c r="RLT109" s="57"/>
      <c r="RLU109" s="57"/>
      <c r="RLV109" s="57"/>
      <c r="RLW109" s="57"/>
      <c r="RLX109" s="57"/>
      <c r="RLY109" s="57"/>
      <c r="RLZ109" s="57"/>
      <c r="RMA109" s="57"/>
      <c r="RMB109" s="57"/>
      <c r="RMC109" s="57"/>
      <c r="RMD109" s="57"/>
      <c r="RME109" s="57"/>
      <c r="RMF109" s="57"/>
      <c r="RMG109" s="57"/>
      <c r="RMH109" s="57"/>
      <c r="RMI109" s="57"/>
      <c r="RMJ109" s="57"/>
      <c r="RMK109" s="57"/>
      <c r="RML109" s="57"/>
      <c r="RMM109" s="57"/>
      <c r="RMN109" s="57"/>
      <c r="RMO109" s="57"/>
      <c r="RMP109" s="57"/>
      <c r="RMQ109" s="57"/>
      <c r="RMR109" s="57"/>
      <c r="RMS109" s="57"/>
      <c r="RMT109" s="57"/>
      <c r="RMU109" s="57"/>
      <c r="RMV109" s="57"/>
      <c r="RMW109" s="57"/>
      <c r="RMX109" s="57"/>
      <c r="RMY109" s="57"/>
      <c r="RMZ109" s="57"/>
      <c r="RNA109" s="57"/>
      <c r="RNB109" s="57"/>
      <c r="RNC109" s="57"/>
      <c r="RND109" s="57"/>
      <c r="RNE109" s="57"/>
      <c r="RNF109" s="57"/>
      <c r="RNG109" s="57"/>
      <c r="RNH109" s="57"/>
      <c r="RNI109" s="57"/>
      <c r="RNJ109" s="57"/>
      <c r="RNK109" s="57"/>
      <c r="RNL109" s="57"/>
      <c r="RNM109" s="57"/>
      <c r="RNN109" s="57"/>
      <c r="RNO109" s="57"/>
      <c r="RNP109" s="57"/>
      <c r="RNQ109" s="57"/>
      <c r="RNR109" s="57"/>
      <c r="RNS109" s="57"/>
      <c r="RNT109" s="57"/>
      <c r="RNU109" s="57"/>
      <c r="RNV109" s="57"/>
      <c r="RNW109" s="57"/>
      <c r="RNX109" s="57"/>
      <c r="RNY109" s="57"/>
      <c r="RNZ109" s="57"/>
      <c r="ROA109" s="57"/>
      <c r="ROB109" s="57"/>
      <c r="ROC109" s="57"/>
      <c r="ROD109" s="57"/>
      <c r="ROE109" s="57"/>
      <c r="ROF109" s="57"/>
      <c r="ROG109" s="57"/>
      <c r="ROH109" s="57"/>
      <c r="ROI109" s="57"/>
      <c r="ROJ109" s="57"/>
      <c r="ROK109" s="57"/>
      <c r="ROL109" s="57"/>
      <c r="ROM109" s="57"/>
      <c r="RON109" s="57"/>
      <c r="ROO109" s="57"/>
      <c r="ROP109" s="57"/>
      <c r="ROQ109" s="57"/>
      <c r="ROR109" s="57"/>
      <c r="ROS109" s="57"/>
      <c r="ROT109" s="57"/>
      <c r="ROU109" s="57"/>
      <c r="ROV109" s="57"/>
      <c r="ROW109" s="57"/>
      <c r="ROX109" s="57"/>
      <c r="ROY109" s="57"/>
      <c r="ROZ109" s="57"/>
      <c r="RPA109" s="57"/>
      <c r="RPB109" s="57"/>
      <c r="RPC109" s="57"/>
      <c r="RPD109" s="57"/>
      <c r="RPE109" s="57"/>
      <c r="RPF109" s="57"/>
      <c r="RPG109" s="57"/>
      <c r="RPH109" s="57"/>
      <c r="RPI109" s="57"/>
      <c r="RPJ109" s="57"/>
      <c r="RPK109" s="57"/>
      <c r="RPL109" s="57"/>
      <c r="RPM109" s="57"/>
      <c r="RPN109" s="57"/>
      <c r="RPO109" s="57"/>
      <c r="RPP109" s="57"/>
      <c r="RPQ109" s="57"/>
      <c r="RPR109" s="57"/>
      <c r="RPS109" s="57"/>
      <c r="RPT109" s="57"/>
      <c r="RPU109" s="57"/>
      <c r="RPV109" s="57"/>
      <c r="RPW109" s="57"/>
      <c r="RPX109" s="57"/>
      <c r="RPY109" s="57"/>
      <c r="RPZ109" s="57"/>
      <c r="RQA109" s="57"/>
      <c r="RQB109" s="57"/>
      <c r="RQC109" s="57"/>
      <c r="RQD109" s="57"/>
      <c r="RQE109" s="57"/>
      <c r="RQF109" s="57"/>
      <c r="RQG109" s="57"/>
      <c r="RQH109" s="57"/>
      <c r="RQI109" s="57"/>
      <c r="RQJ109" s="57"/>
      <c r="RQK109" s="57"/>
      <c r="RQL109" s="57"/>
      <c r="RQM109" s="57"/>
      <c r="RQN109" s="57"/>
      <c r="RQO109" s="57"/>
      <c r="RQP109" s="57"/>
      <c r="RQQ109" s="57"/>
      <c r="RQR109" s="57"/>
      <c r="RQS109" s="57"/>
      <c r="RQT109" s="57"/>
      <c r="RQU109" s="57"/>
      <c r="RQV109" s="57"/>
      <c r="RQW109" s="57"/>
      <c r="RQX109" s="57"/>
      <c r="RQY109" s="57"/>
      <c r="RQZ109" s="57"/>
      <c r="RRA109" s="57"/>
      <c r="RRB109" s="57"/>
      <c r="RRC109" s="57"/>
      <c r="RRD109" s="57"/>
      <c r="RRE109" s="57"/>
      <c r="RRF109" s="57"/>
      <c r="RRG109" s="57"/>
      <c r="RRH109" s="57"/>
      <c r="RRI109" s="57"/>
      <c r="RRJ109" s="57"/>
      <c r="RRK109" s="57"/>
      <c r="RRL109" s="57"/>
      <c r="RRM109" s="57"/>
      <c r="RRN109" s="57"/>
      <c r="RRO109" s="57"/>
      <c r="RRP109" s="57"/>
      <c r="RRQ109" s="57"/>
      <c r="RRR109" s="57"/>
      <c r="RRS109" s="57"/>
      <c r="RRT109" s="57"/>
      <c r="RRU109" s="57"/>
      <c r="RRV109" s="57"/>
      <c r="RRW109" s="57"/>
      <c r="RRX109" s="57"/>
      <c r="RRY109" s="57"/>
      <c r="RRZ109" s="57"/>
      <c r="RSA109" s="57"/>
      <c r="RSB109" s="57"/>
      <c r="RSC109" s="57"/>
      <c r="RSD109" s="57"/>
      <c r="RSE109" s="57"/>
      <c r="RSF109" s="57"/>
      <c r="RSG109" s="57"/>
      <c r="RSH109" s="57"/>
      <c r="RSI109" s="57"/>
      <c r="RSJ109" s="57"/>
      <c r="RSK109" s="57"/>
      <c r="RSL109" s="57"/>
      <c r="RSM109" s="57"/>
      <c r="RSN109" s="57"/>
      <c r="RSO109" s="57"/>
      <c r="RSP109" s="57"/>
      <c r="RSQ109" s="57"/>
      <c r="RSR109" s="57"/>
      <c r="RSS109" s="57"/>
      <c r="RST109" s="57"/>
      <c r="RSU109" s="57"/>
      <c r="RSV109" s="57"/>
      <c r="RSW109" s="57"/>
      <c r="RSX109" s="57"/>
      <c r="RSY109" s="57"/>
      <c r="RSZ109" s="57"/>
      <c r="RTA109" s="57"/>
      <c r="RTB109" s="57"/>
      <c r="RTC109" s="57"/>
      <c r="RTD109" s="57"/>
      <c r="RTE109" s="57"/>
      <c r="RTF109" s="57"/>
      <c r="RTG109" s="57"/>
      <c r="RTH109" s="57"/>
      <c r="RTI109" s="57"/>
      <c r="RTJ109" s="57"/>
      <c r="RTK109" s="57"/>
      <c r="RTL109" s="57"/>
      <c r="RTM109" s="57"/>
      <c r="RTN109" s="57"/>
      <c r="RTO109" s="57"/>
      <c r="RTP109" s="57"/>
      <c r="RTQ109" s="57"/>
      <c r="RTR109" s="57"/>
      <c r="RTS109" s="57"/>
      <c r="RTT109" s="57"/>
      <c r="RTU109" s="57"/>
      <c r="RTV109" s="57"/>
      <c r="RTW109" s="57"/>
      <c r="RTX109" s="57"/>
      <c r="RTY109" s="57"/>
      <c r="RTZ109" s="57"/>
      <c r="RUA109" s="57"/>
      <c r="RUB109" s="57"/>
      <c r="RUC109" s="57"/>
      <c r="RUD109" s="57"/>
      <c r="RUE109" s="57"/>
      <c r="RUF109" s="57"/>
      <c r="RUG109" s="57"/>
      <c r="RUH109" s="57"/>
      <c r="RUI109" s="57"/>
      <c r="RUJ109" s="57"/>
      <c r="RUK109" s="57"/>
      <c r="RUL109" s="57"/>
      <c r="RUM109" s="57"/>
      <c r="RUN109" s="57"/>
      <c r="RUO109" s="57"/>
      <c r="RUP109" s="57"/>
      <c r="RUQ109" s="57"/>
      <c r="RUR109" s="57"/>
      <c r="RUS109" s="57"/>
      <c r="RUT109" s="57"/>
      <c r="RUU109" s="57"/>
      <c r="RUV109" s="57"/>
      <c r="RUW109" s="57"/>
      <c r="RUX109" s="57"/>
      <c r="RUY109" s="57"/>
      <c r="RUZ109" s="57"/>
      <c r="RVA109" s="57"/>
      <c r="RVB109" s="57"/>
      <c r="RVC109" s="57"/>
      <c r="RVD109" s="57"/>
      <c r="RVE109" s="57"/>
      <c r="RVF109" s="57"/>
      <c r="RVG109" s="57"/>
      <c r="RVH109" s="57"/>
      <c r="RVI109" s="57"/>
      <c r="RVJ109" s="57"/>
      <c r="RVK109" s="57"/>
      <c r="RVL109" s="57"/>
      <c r="RVM109" s="57"/>
      <c r="RVN109" s="57"/>
      <c r="RVO109" s="57"/>
      <c r="RVP109" s="57"/>
      <c r="RVQ109" s="57"/>
      <c r="RVR109" s="57"/>
      <c r="RVS109" s="57"/>
      <c r="RVT109" s="57"/>
      <c r="RVU109" s="57"/>
      <c r="RVV109" s="57"/>
      <c r="RVW109" s="57"/>
      <c r="RVX109" s="57"/>
      <c r="RVY109" s="57"/>
      <c r="RVZ109" s="57"/>
      <c r="RWA109" s="57"/>
      <c r="RWB109" s="57"/>
      <c r="RWC109" s="57"/>
      <c r="RWD109" s="57"/>
      <c r="RWE109" s="57"/>
      <c r="RWF109" s="57"/>
      <c r="RWG109" s="57"/>
      <c r="RWH109" s="57"/>
      <c r="RWI109" s="57"/>
      <c r="RWJ109" s="57"/>
      <c r="RWK109" s="57"/>
      <c r="RWL109" s="57"/>
      <c r="RWM109" s="57"/>
      <c r="RWN109" s="57"/>
      <c r="RWO109" s="57"/>
      <c r="RWP109" s="57"/>
      <c r="RWQ109" s="57"/>
      <c r="RWR109" s="57"/>
      <c r="RWS109" s="57"/>
      <c r="RWT109" s="57"/>
      <c r="RWU109" s="57"/>
      <c r="RWV109" s="57"/>
      <c r="RWW109" s="57"/>
      <c r="RWX109" s="57"/>
      <c r="RWY109" s="57"/>
      <c r="RWZ109" s="57"/>
      <c r="RXA109" s="57"/>
      <c r="RXB109" s="57"/>
      <c r="RXC109" s="57"/>
      <c r="RXD109" s="57"/>
      <c r="RXE109" s="57"/>
      <c r="RXF109" s="57"/>
      <c r="RXG109" s="57"/>
      <c r="RXH109" s="57"/>
      <c r="RXI109" s="57"/>
      <c r="RXJ109" s="57"/>
      <c r="RXK109" s="57"/>
      <c r="RXL109" s="57"/>
      <c r="RXM109" s="57"/>
      <c r="RXN109" s="57"/>
      <c r="RXO109" s="57"/>
      <c r="RXP109" s="57"/>
      <c r="RXQ109" s="57"/>
      <c r="RXR109" s="57"/>
      <c r="RXS109" s="57"/>
      <c r="RXT109" s="57"/>
      <c r="RXU109" s="57"/>
      <c r="RXV109" s="57"/>
      <c r="RXW109" s="57"/>
      <c r="RXX109" s="57"/>
      <c r="RXY109" s="57"/>
      <c r="RXZ109" s="57"/>
      <c r="RYA109" s="57"/>
      <c r="RYB109" s="57"/>
      <c r="RYC109" s="57"/>
      <c r="RYD109" s="57"/>
      <c r="RYE109" s="57"/>
      <c r="RYF109" s="57"/>
      <c r="RYG109" s="57"/>
      <c r="RYH109" s="57"/>
      <c r="RYI109" s="57"/>
      <c r="RYJ109" s="57"/>
      <c r="RYK109" s="57"/>
      <c r="RYL109" s="57"/>
      <c r="RYM109" s="57"/>
      <c r="RYN109" s="57"/>
      <c r="RYO109" s="57"/>
      <c r="RYP109" s="57"/>
      <c r="RYQ109" s="57"/>
      <c r="RYR109" s="57"/>
      <c r="RYS109" s="57"/>
      <c r="RYT109" s="57"/>
      <c r="RYU109" s="57"/>
      <c r="RYV109" s="57"/>
      <c r="RYW109" s="57"/>
      <c r="RYX109" s="57"/>
      <c r="RYY109" s="57"/>
      <c r="RYZ109" s="57"/>
      <c r="RZA109" s="57"/>
      <c r="RZB109" s="57"/>
      <c r="RZC109" s="57"/>
      <c r="RZD109" s="57"/>
      <c r="RZE109" s="57"/>
      <c r="RZF109" s="57"/>
      <c r="RZG109" s="57"/>
      <c r="RZH109" s="57"/>
      <c r="RZI109" s="57"/>
      <c r="RZJ109" s="57"/>
      <c r="RZK109" s="57"/>
      <c r="RZL109" s="57"/>
      <c r="RZM109" s="57"/>
      <c r="RZN109" s="57"/>
      <c r="RZO109" s="57"/>
      <c r="RZP109" s="57"/>
      <c r="RZQ109" s="57"/>
      <c r="RZR109" s="57"/>
      <c r="RZS109" s="57"/>
      <c r="RZT109" s="57"/>
      <c r="RZU109" s="57"/>
      <c r="RZV109" s="57"/>
      <c r="RZW109" s="57"/>
      <c r="RZX109" s="57"/>
      <c r="RZY109" s="57"/>
      <c r="RZZ109" s="57"/>
      <c r="SAA109" s="57"/>
      <c r="SAB109" s="57"/>
      <c r="SAC109" s="57"/>
      <c r="SAD109" s="57"/>
      <c r="SAE109" s="57"/>
      <c r="SAF109" s="57"/>
      <c r="SAG109" s="57"/>
      <c r="SAH109" s="57"/>
      <c r="SAI109" s="57"/>
      <c r="SAJ109" s="57"/>
      <c r="SAK109" s="57"/>
      <c r="SAL109" s="57"/>
      <c r="SAM109" s="57"/>
      <c r="SAN109" s="57"/>
      <c r="SAO109" s="57"/>
      <c r="SAP109" s="57"/>
      <c r="SAQ109" s="57"/>
      <c r="SAR109" s="57"/>
      <c r="SAS109" s="57"/>
      <c r="SAT109" s="57"/>
      <c r="SAU109" s="57"/>
      <c r="SAV109" s="57"/>
      <c r="SAW109" s="57"/>
      <c r="SAX109" s="57"/>
      <c r="SAY109" s="57"/>
      <c r="SAZ109" s="57"/>
      <c r="SBA109" s="57"/>
      <c r="SBB109" s="57"/>
      <c r="SBC109" s="57"/>
      <c r="SBD109" s="57"/>
      <c r="SBE109" s="57"/>
      <c r="SBF109" s="57"/>
      <c r="SBG109" s="57"/>
      <c r="SBH109" s="57"/>
      <c r="SBI109" s="57"/>
      <c r="SBJ109" s="57"/>
      <c r="SBK109" s="57"/>
      <c r="SBL109" s="57"/>
      <c r="SBM109" s="57"/>
      <c r="SBN109" s="57"/>
      <c r="SBO109" s="57"/>
      <c r="SBP109" s="57"/>
      <c r="SBQ109" s="57"/>
      <c r="SBR109" s="57"/>
      <c r="SBS109" s="57"/>
      <c r="SBT109" s="57"/>
      <c r="SBU109" s="57"/>
      <c r="SBV109" s="57"/>
      <c r="SBW109" s="57"/>
      <c r="SBX109" s="57"/>
      <c r="SBY109" s="57"/>
      <c r="SBZ109" s="57"/>
      <c r="SCA109" s="57"/>
      <c r="SCB109" s="57"/>
      <c r="SCC109" s="57"/>
      <c r="SCD109" s="57"/>
      <c r="SCE109" s="57"/>
      <c r="SCF109" s="57"/>
      <c r="SCG109" s="57"/>
      <c r="SCH109" s="57"/>
      <c r="SCI109" s="57"/>
      <c r="SCJ109" s="57"/>
      <c r="SCK109" s="57"/>
      <c r="SCL109" s="57"/>
      <c r="SCM109" s="57"/>
      <c r="SCN109" s="57"/>
      <c r="SCO109" s="57"/>
      <c r="SCP109" s="57"/>
      <c r="SCQ109" s="57"/>
      <c r="SCR109" s="57"/>
      <c r="SCS109" s="57"/>
      <c r="SCT109" s="57"/>
      <c r="SCU109" s="57"/>
      <c r="SCV109" s="57"/>
      <c r="SCW109" s="57"/>
      <c r="SCX109" s="57"/>
      <c r="SCY109" s="57"/>
      <c r="SCZ109" s="57"/>
      <c r="SDA109" s="57"/>
      <c r="SDB109" s="57"/>
      <c r="SDC109" s="57"/>
      <c r="SDD109" s="57"/>
      <c r="SDE109" s="57"/>
      <c r="SDF109" s="57"/>
      <c r="SDG109" s="57"/>
      <c r="SDH109" s="57"/>
      <c r="SDI109" s="57"/>
      <c r="SDJ109" s="57"/>
      <c r="SDK109" s="57"/>
      <c r="SDL109" s="57"/>
      <c r="SDM109" s="57"/>
      <c r="SDN109" s="57"/>
      <c r="SDO109" s="57"/>
      <c r="SDP109" s="57"/>
      <c r="SDQ109" s="57"/>
      <c r="SDR109" s="57"/>
      <c r="SDS109" s="57"/>
      <c r="SDT109" s="57"/>
      <c r="SDU109" s="57"/>
      <c r="SDV109" s="57"/>
      <c r="SDW109" s="57"/>
      <c r="SDX109" s="57"/>
      <c r="SDY109" s="57"/>
      <c r="SDZ109" s="57"/>
      <c r="SEA109" s="57"/>
      <c r="SEB109" s="57"/>
      <c r="SEC109" s="57"/>
      <c r="SED109" s="57"/>
      <c r="SEE109" s="57"/>
      <c r="SEF109" s="57"/>
      <c r="SEG109" s="57"/>
      <c r="SEH109" s="57"/>
      <c r="SEI109" s="57"/>
      <c r="SEJ109" s="57"/>
      <c r="SEK109" s="57"/>
      <c r="SEL109" s="57"/>
      <c r="SEM109" s="57"/>
      <c r="SEN109" s="57"/>
      <c r="SEO109" s="57"/>
      <c r="SEP109" s="57"/>
      <c r="SEQ109" s="57"/>
      <c r="SER109" s="57"/>
      <c r="SES109" s="57"/>
      <c r="SET109" s="57"/>
      <c r="SEU109" s="57"/>
      <c r="SEV109" s="57"/>
      <c r="SEW109" s="57"/>
      <c r="SEX109" s="57"/>
      <c r="SEY109" s="57"/>
      <c r="SEZ109" s="57"/>
      <c r="SFA109" s="57"/>
      <c r="SFB109" s="57"/>
      <c r="SFC109" s="57"/>
      <c r="SFD109" s="57"/>
      <c r="SFE109" s="57"/>
      <c r="SFF109" s="57"/>
      <c r="SFG109" s="57"/>
      <c r="SFH109" s="57"/>
      <c r="SFI109" s="57"/>
      <c r="SFJ109" s="57"/>
      <c r="SFK109" s="57"/>
      <c r="SFL109" s="57"/>
      <c r="SFM109" s="57"/>
      <c r="SFN109" s="57"/>
      <c r="SFO109" s="57"/>
      <c r="SFP109" s="57"/>
      <c r="SFQ109" s="57"/>
      <c r="SFR109" s="57"/>
      <c r="SFS109" s="57"/>
      <c r="SFT109" s="57"/>
      <c r="SFU109" s="57"/>
      <c r="SFV109" s="57"/>
      <c r="SFW109" s="57"/>
      <c r="SFX109" s="57"/>
      <c r="SFY109" s="57"/>
      <c r="SFZ109" s="57"/>
      <c r="SGA109" s="57"/>
      <c r="SGB109" s="57"/>
      <c r="SGC109" s="57"/>
      <c r="SGD109" s="57"/>
      <c r="SGE109" s="57"/>
      <c r="SGF109" s="57"/>
      <c r="SGG109" s="57"/>
      <c r="SGH109" s="57"/>
      <c r="SGI109" s="57"/>
      <c r="SGJ109" s="57"/>
      <c r="SGK109" s="57"/>
      <c r="SGL109" s="57"/>
      <c r="SGM109" s="57"/>
      <c r="SGN109" s="57"/>
      <c r="SGO109" s="57"/>
      <c r="SGP109" s="57"/>
      <c r="SGQ109" s="57"/>
      <c r="SGR109" s="57"/>
      <c r="SGS109" s="57"/>
      <c r="SGT109" s="57"/>
      <c r="SGU109" s="57"/>
      <c r="SGV109" s="57"/>
      <c r="SGW109" s="57"/>
      <c r="SGX109" s="57"/>
      <c r="SGY109" s="57"/>
      <c r="SGZ109" s="57"/>
      <c r="SHA109" s="57"/>
      <c r="SHB109" s="57"/>
      <c r="SHC109" s="57"/>
      <c r="SHD109" s="57"/>
      <c r="SHE109" s="57"/>
      <c r="SHF109" s="57"/>
      <c r="SHG109" s="57"/>
      <c r="SHH109" s="57"/>
      <c r="SHI109" s="57"/>
      <c r="SHJ109" s="57"/>
      <c r="SHK109" s="57"/>
      <c r="SHL109" s="57"/>
      <c r="SHM109" s="57"/>
      <c r="SHN109" s="57"/>
      <c r="SHO109" s="57"/>
      <c r="SHP109" s="57"/>
      <c r="SHQ109" s="57"/>
      <c r="SHR109" s="57"/>
      <c r="SHS109" s="57"/>
      <c r="SHT109" s="57"/>
      <c r="SHU109" s="57"/>
      <c r="SHV109" s="57"/>
      <c r="SHW109" s="57"/>
      <c r="SHX109" s="57"/>
      <c r="SHY109" s="57"/>
      <c r="SHZ109" s="57"/>
      <c r="SIA109" s="57"/>
      <c r="SIB109" s="57"/>
      <c r="SIC109" s="57"/>
      <c r="SID109" s="57"/>
      <c r="SIE109" s="57"/>
      <c r="SIF109" s="57"/>
      <c r="SIG109" s="57"/>
      <c r="SIH109" s="57"/>
      <c r="SII109" s="57"/>
      <c r="SIJ109" s="57"/>
      <c r="SIK109" s="57"/>
      <c r="SIL109" s="57"/>
      <c r="SIM109" s="57"/>
      <c r="SIN109" s="57"/>
      <c r="SIO109" s="57"/>
      <c r="SIP109" s="57"/>
      <c r="SIQ109" s="57"/>
      <c r="SIR109" s="57"/>
      <c r="SIS109" s="57"/>
      <c r="SIT109" s="57"/>
      <c r="SIU109" s="57"/>
      <c r="SIV109" s="57"/>
      <c r="SIW109" s="57"/>
      <c r="SIX109" s="57"/>
      <c r="SIY109" s="57"/>
      <c r="SIZ109" s="57"/>
      <c r="SJA109" s="57"/>
      <c r="SJB109" s="57"/>
      <c r="SJC109" s="57"/>
      <c r="SJD109" s="57"/>
      <c r="SJE109" s="57"/>
      <c r="SJF109" s="57"/>
      <c r="SJG109" s="57"/>
      <c r="SJH109" s="57"/>
      <c r="SJI109" s="57"/>
      <c r="SJJ109" s="57"/>
      <c r="SJK109" s="57"/>
      <c r="SJL109" s="57"/>
      <c r="SJM109" s="57"/>
      <c r="SJN109" s="57"/>
      <c r="SJO109" s="57"/>
      <c r="SJP109" s="57"/>
      <c r="SJQ109" s="57"/>
      <c r="SJR109" s="57"/>
      <c r="SJS109" s="57"/>
      <c r="SJT109" s="57"/>
      <c r="SJU109" s="57"/>
      <c r="SJV109" s="57"/>
      <c r="SJW109" s="57"/>
      <c r="SJX109" s="57"/>
      <c r="SJY109" s="57"/>
      <c r="SJZ109" s="57"/>
      <c r="SKA109" s="57"/>
      <c r="SKB109" s="57"/>
      <c r="SKC109" s="57"/>
      <c r="SKD109" s="57"/>
      <c r="SKE109" s="57"/>
      <c r="SKF109" s="57"/>
      <c r="SKG109" s="57"/>
      <c r="SKH109" s="57"/>
      <c r="SKI109" s="57"/>
      <c r="SKJ109" s="57"/>
      <c r="SKK109" s="57"/>
      <c r="SKL109" s="57"/>
      <c r="SKM109" s="57"/>
      <c r="SKN109" s="57"/>
      <c r="SKO109" s="57"/>
      <c r="SKP109" s="57"/>
      <c r="SKQ109" s="57"/>
      <c r="SKR109" s="57"/>
      <c r="SKS109" s="57"/>
      <c r="SKT109" s="57"/>
      <c r="SKU109" s="57"/>
      <c r="SKV109" s="57"/>
      <c r="SKW109" s="57"/>
      <c r="SKX109" s="57"/>
      <c r="SKY109" s="57"/>
      <c r="SKZ109" s="57"/>
      <c r="SLA109" s="57"/>
      <c r="SLB109" s="57"/>
      <c r="SLC109" s="57"/>
      <c r="SLD109" s="57"/>
      <c r="SLE109" s="57"/>
      <c r="SLF109" s="57"/>
      <c r="SLG109" s="57"/>
      <c r="SLH109" s="57"/>
      <c r="SLI109" s="57"/>
      <c r="SLJ109" s="57"/>
      <c r="SLK109" s="57"/>
      <c r="SLL109" s="57"/>
      <c r="SLM109" s="57"/>
      <c r="SLN109" s="57"/>
      <c r="SLO109" s="57"/>
      <c r="SLP109" s="57"/>
      <c r="SLQ109" s="57"/>
      <c r="SLR109" s="57"/>
      <c r="SLS109" s="57"/>
      <c r="SLT109" s="57"/>
      <c r="SLU109" s="57"/>
      <c r="SLV109" s="57"/>
      <c r="SLW109" s="57"/>
      <c r="SLX109" s="57"/>
      <c r="SLY109" s="57"/>
      <c r="SLZ109" s="57"/>
      <c r="SMA109" s="57"/>
      <c r="SMB109" s="57"/>
      <c r="SMC109" s="57"/>
      <c r="SMD109" s="57"/>
      <c r="SME109" s="57"/>
      <c r="SMF109" s="57"/>
      <c r="SMG109" s="57"/>
      <c r="SMH109" s="57"/>
      <c r="SMI109" s="57"/>
      <c r="SMJ109" s="57"/>
      <c r="SMK109" s="57"/>
      <c r="SML109" s="57"/>
      <c r="SMM109" s="57"/>
      <c r="SMN109" s="57"/>
      <c r="SMO109" s="57"/>
      <c r="SMP109" s="57"/>
      <c r="SMQ109" s="57"/>
      <c r="SMR109" s="57"/>
      <c r="SMS109" s="57"/>
      <c r="SMT109" s="57"/>
      <c r="SMU109" s="57"/>
      <c r="SMV109" s="57"/>
      <c r="SMW109" s="57"/>
      <c r="SMX109" s="57"/>
      <c r="SMY109" s="57"/>
      <c r="SMZ109" s="57"/>
      <c r="SNA109" s="57"/>
      <c r="SNB109" s="57"/>
      <c r="SNC109" s="57"/>
      <c r="SND109" s="57"/>
      <c r="SNE109" s="57"/>
      <c r="SNF109" s="57"/>
      <c r="SNG109" s="57"/>
      <c r="SNH109" s="57"/>
      <c r="SNI109" s="57"/>
      <c r="SNJ109" s="57"/>
      <c r="SNK109" s="57"/>
      <c r="SNL109" s="57"/>
      <c r="SNM109" s="57"/>
      <c r="SNN109" s="57"/>
      <c r="SNO109" s="57"/>
      <c r="SNP109" s="57"/>
      <c r="SNQ109" s="57"/>
      <c r="SNR109" s="57"/>
      <c r="SNS109" s="57"/>
      <c r="SNT109" s="57"/>
      <c r="SNU109" s="57"/>
      <c r="SNV109" s="57"/>
      <c r="SNW109" s="57"/>
      <c r="SNX109" s="57"/>
      <c r="SNY109" s="57"/>
      <c r="SNZ109" s="57"/>
      <c r="SOA109" s="57"/>
      <c r="SOB109" s="57"/>
      <c r="SOC109" s="57"/>
      <c r="SOD109" s="57"/>
      <c r="SOE109" s="57"/>
      <c r="SOF109" s="57"/>
      <c r="SOG109" s="57"/>
      <c r="SOH109" s="57"/>
      <c r="SOI109" s="57"/>
      <c r="SOJ109" s="57"/>
      <c r="SOK109" s="57"/>
      <c r="SOL109" s="57"/>
      <c r="SOM109" s="57"/>
      <c r="SON109" s="57"/>
      <c r="SOO109" s="57"/>
      <c r="SOP109" s="57"/>
      <c r="SOQ109" s="57"/>
      <c r="SOR109" s="57"/>
      <c r="SOS109" s="57"/>
      <c r="SOT109" s="57"/>
      <c r="SOU109" s="57"/>
      <c r="SOV109" s="57"/>
      <c r="SOW109" s="57"/>
      <c r="SOX109" s="57"/>
      <c r="SOY109" s="57"/>
      <c r="SOZ109" s="57"/>
      <c r="SPA109" s="57"/>
      <c r="SPB109" s="57"/>
      <c r="SPC109" s="57"/>
      <c r="SPD109" s="57"/>
      <c r="SPE109" s="57"/>
      <c r="SPF109" s="57"/>
      <c r="SPG109" s="57"/>
      <c r="SPH109" s="57"/>
      <c r="SPI109" s="57"/>
      <c r="SPJ109" s="57"/>
      <c r="SPK109" s="57"/>
      <c r="SPL109" s="57"/>
      <c r="SPM109" s="57"/>
      <c r="SPN109" s="57"/>
      <c r="SPO109" s="57"/>
      <c r="SPP109" s="57"/>
      <c r="SPQ109" s="57"/>
      <c r="SPR109" s="57"/>
      <c r="SPS109" s="57"/>
      <c r="SPT109" s="57"/>
      <c r="SPU109" s="57"/>
      <c r="SPV109" s="57"/>
      <c r="SPW109" s="57"/>
      <c r="SPX109" s="57"/>
      <c r="SPY109" s="57"/>
      <c r="SPZ109" s="57"/>
      <c r="SQA109" s="57"/>
      <c r="SQB109" s="57"/>
      <c r="SQC109" s="57"/>
      <c r="SQD109" s="57"/>
      <c r="SQE109" s="57"/>
      <c r="SQF109" s="57"/>
      <c r="SQG109" s="57"/>
      <c r="SQH109" s="57"/>
      <c r="SQI109" s="57"/>
      <c r="SQJ109" s="57"/>
      <c r="SQK109" s="57"/>
      <c r="SQL109" s="57"/>
      <c r="SQM109" s="57"/>
      <c r="SQN109" s="57"/>
      <c r="SQO109" s="57"/>
      <c r="SQP109" s="57"/>
      <c r="SQQ109" s="57"/>
      <c r="SQR109" s="57"/>
      <c r="SQS109" s="57"/>
      <c r="SQT109" s="57"/>
      <c r="SQU109" s="57"/>
      <c r="SQV109" s="57"/>
      <c r="SQW109" s="57"/>
      <c r="SQX109" s="57"/>
      <c r="SQY109" s="57"/>
      <c r="SQZ109" s="57"/>
      <c r="SRA109" s="57"/>
      <c r="SRB109" s="57"/>
      <c r="SRC109" s="57"/>
      <c r="SRD109" s="57"/>
      <c r="SRE109" s="57"/>
      <c r="SRF109" s="57"/>
      <c r="SRG109" s="57"/>
      <c r="SRH109" s="57"/>
      <c r="SRI109" s="57"/>
      <c r="SRJ109" s="57"/>
      <c r="SRK109" s="57"/>
      <c r="SRL109" s="57"/>
      <c r="SRM109" s="57"/>
      <c r="SRN109" s="57"/>
      <c r="SRO109" s="57"/>
      <c r="SRP109" s="57"/>
      <c r="SRQ109" s="57"/>
      <c r="SRR109" s="57"/>
      <c r="SRS109" s="57"/>
      <c r="SRT109" s="57"/>
      <c r="SRU109" s="57"/>
      <c r="SRV109" s="57"/>
      <c r="SRW109" s="57"/>
      <c r="SRX109" s="57"/>
      <c r="SRY109" s="57"/>
      <c r="SRZ109" s="57"/>
      <c r="SSA109" s="57"/>
      <c r="SSB109" s="57"/>
      <c r="SSC109" s="57"/>
      <c r="SSD109" s="57"/>
      <c r="SSE109" s="57"/>
      <c r="SSF109" s="57"/>
      <c r="SSG109" s="57"/>
      <c r="SSH109" s="57"/>
      <c r="SSI109" s="57"/>
      <c r="SSJ109" s="57"/>
      <c r="SSK109" s="57"/>
      <c r="SSL109" s="57"/>
      <c r="SSM109" s="57"/>
      <c r="SSN109" s="57"/>
      <c r="SSO109" s="57"/>
      <c r="SSP109" s="57"/>
      <c r="SSQ109" s="57"/>
      <c r="SSR109" s="57"/>
      <c r="SSS109" s="57"/>
      <c r="SST109" s="57"/>
      <c r="SSU109" s="57"/>
      <c r="SSV109" s="57"/>
      <c r="SSW109" s="57"/>
      <c r="SSX109" s="57"/>
      <c r="SSY109" s="57"/>
      <c r="SSZ109" s="57"/>
      <c r="STA109" s="57"/>
      <c r="STB109" s="57"/>
      <c r="STC109" s="57"/>
      <c r="STD109" s="57"/>
      <c r="STE109" s="57"/>
      <c r="STF109" s="57"/>
      <c r="STG109" s="57"/>
      <c r="STH109" s="57"/>
      <c r="STI109" s="57"/>
      <c r="STJ109" s="57"/>
      <c r="STK109" s="57"/>
      <c r="STL109" s="57"/>
      <c r="STM109" s="57"/>
      <c r="STN109" s="57"/>
      <c r="STO109" s="57"/>
      <c r="STP109" s="57"/>
      <c r="STQ109" s="57"/>
      <c r="STR109" s="57"/>
      <c r="STS109" s="57"/>
      <c r="STT109" s="57"/>
      <c r="STU109" s="57"/>
      <c r="STV109" s="57"/>
      <c r="STW109" s="57"/>
      <c r="STX109" s="57"/>
      <c r="STY109" s="57"/>
      <c r="STZ109" s="57"/>
      <c r="SUA109" s="57"/>
      <c r="SUB109" s="57"/>
      <c r="SUC109" s="57"/>
      <c r="SUD109" s="57"/>
      <c r="SUE109" s="57"/>
      <c r="SUF109" s="57"/>
      <c r="SUG109" s="57"/>
      <c r="SUH109" s="57"/>
      <c r="SUI109" s="57"/>
      <c r="SUJ109" s="57"/>
      <c r="SUK109" s="57"/>
      <c r="SUL109" s="57"/>
      <c r="SUM109" s="57"/>
      <c r="SUN109" s="57"/>
      <c r="SUO109" s="57"/>
      <c r="SUP109" s="57"/>
      <c r="SUQ109" s="57"/>
      <c r="SUR109" s="57"/>
      <c r="SUS109" s="57"/>
      <c r="SUT109" s="57"/>
      <c r="SUU109" s="57"/>
      <c r="SUV109" s="57"/>
      <c r="SUW109" s="57"/>
      <c r="SUX109" s="57"/>
      <c r="SUY109" s="57"/>
      <c r="SUZ109" s="57"/>
      <c r="SVA109" s="57"/>
      <c r="SVB109" s="57"/>
      <c r="SVC109" s="57"/>
      <c r="SVD109" s="57"/>
      <c r="SVE109" s="57"/>
      <c r="SVF109" s="57"/>
      <c r="SVG109" s="57"/>
      <c r="SVH109" s="57"/>
      <c r="SVI109" s="57"/>
      <c r="SVJ109" s="57"/>
      <c r="SVK109" s="57"/>
      <c r="SVL109" s="57"/>
      <c r="SVM109" s="57"/>
      <c r="SVN109" s="57"/>
      <c r="SVO109" s="57"/>
      <c r="SVP109" s="57"/>
      <c r="SVQ109" s="57"/>
      <c r="SVR109" s="57"/>
      <c r="SVS109" s="57"/>
      <c r="SVT109" s="57"/>
      <c r="SVU109" s="57"/>
      <c r="SVV109" s="57"/>
      <c r="SVW109" s="57"/>
      <c r="SVX109" s="57"/>
      <c r="SVY109" s="57"/>
      <c r="SVZ109" s="57"/>
      <c r="SWA109" s="57"/>
      <c r="SWB109" s="57"/>
      <c r="SWC109" s="57"/>
      <c r="SWD109" s="57"/>
      <c r="SWE109" s="57"/>
      <c r="SWF109" s="57"/>
      <c r="SWG109" s="57"/>
      <c r="SWH109" s="57"/>
      <c r="SWI109" s="57"/>
      <c r="SWJ109" s="57"/>
      <c r="SWK109" s="57"/>
      <c r="SWL109" s="57"/>
      <c r="SWM109" s="57"/>
      <c r="SWN109" s="57"/>
      <c r="SWO109" s="57"/>
      <c r="SWP109" s="57"/>
      <c r="SWQ109" s="57"/>
      <c r="SWR109" s="57"/>
      <c r="SWS109" s="57"/>
      <c r="SWT109" s="57"/>
      <c r="SWU109" s="57"/>
      <c r="SWV109" s="57"/>
      <c r="SWW109" s="57"/>
      <c r="SWX109" s="57"/>
      <c r="SWY109" s="57"/>
      <c r="SWZ109" s="57"/>
      <c r="SXA109" s="57"/>
      <c r="SXB109" s="57"/>
      <c r="SXC109" s="57"/>
      <c r="SXD109" s="57"/>
      <c r="SXE109" s="57"/>
      <c r="SXF109" s="57"/>
      <c r="SXG109" s="57"/>
      <c r="SXH109" s="57"/>
      <c r="SXI109" s="57"/>
      <c r="SXJ109" s="57"/>
      <c r="SXK109" s="57"/>
      <c r="SXL109" s="57"/>
      <c r="SXM109" s="57"/>
      <c r="SXN109" s="57"/>
      <c r="SXO109" s="57"/>
      <c r="SXP109" s="57"/>
      <c r="SXQ109" s="57"/>
      <c r="SXR109" s="57"/>
      <c r="SXS109" s="57"/>
      <c r="SXT109" s="57"/>
      <c r="SXU109" s="57"/>
      <c r="SXV109" s="57"/>
      <c r="SXW109" s="57"/>
      <c r="SXX109" s="57"/>
      <c r="SXY109" s="57"/>
      <c r="SXZ109" s="57"/>
      <c r="SYA109" s="57"/>
      <c r="SYB109" s="57"/>
      <c r="SYC109" s="57"/>
      <c r="SYD109" s="57"/>
      <c r="SYE109" s="57"/>
      <c r="SYF109" s="57"/>
      <c r="SYG109" s="57"/>
      <c r="SYH109" s="57"/>
      <c r="SYI109" s="57"/>
      <c r="SYJ109" s="57"/>
      <c r="SYK109" s="57"/>
      <c r="SYL109" s="57"/>
      <c r="SYM109" s="57"/>
      <c r="SYN109" s="57"/>
      <c r="SYO109" s="57"/>
      <c r="SYP109" s="57"/>
      <c r="SYQ109" s="57"/>
      <c r="SYR109" s="57"/>
      <c r="SYS109" s="57"/>
      <c r="SYT109" s="57"/>
      <c r="SYU109" s="57"/>
      <c r="SYV109" s="57"/>
      <c r="SYW109" s="57"/>
      <c r="SYX109" s="57"/>
      <c r="SYY109" s="57"/>
      <c r="SYZ109" s="57"/>
      <c r="SZA109" s="57"/>
      <c r="SZB109" s="57"/>
      <c r="SZC109" s="57"/>
      <c r="SZD109" s="57"/>
      <c r="SZE109" s="57"/>
      <c r="SZF109" s="57"/>
      <c r="SZG109" s="57"/>
      <c r="SZH109" s="57"/>
      <c r="SZI109" s="57"/>
      <c r="SZJ109" s="57"/>
      <c r="SZK109" s="57"/>
      <c r="SZL109" s="57"/>
      <c r="SZM109" s="57"/>
      <c r="SZN109" s="57"/>
      <c r="SZO109" s="57"/>
      <c r="SZP109" s="57"/>
      <c r="SZQ109" s="57"/>
      <c r="SZR109" s="57"/>
      <c r="SZS109" s="57"/>
      <c r="SZT109" s="57"/>
      <c r="SZU109" s="57"/>
      <c r="SZV109" s="57"/>
      <c r="SZW109" s="57"/>
      <c r="SZX109" s="57"/>
      <c r="SZY109" s="57"/>
      <c r="SZZ109" s="57"/>
      <c r="TAA109" s="57"/>
      <c r="TAB109" s="57"/>
      <c r="TAC109" s="57"/>
      <c r="TAD109" s="57"/>
      <c r="TAE109" s="57"/>
      <c r="TAF109" s="57"/>
      <c r="TAG109" s="57"/>
      <c r="TAH109" s="57"/>
      <c r="TAI109" s="57"/>
      <c r="TAJ109" s="57"/>
      <c r="TAK109" s="57"/>
      <c r="TAL109" s="57"/>
      <c r="TAM109" s="57"/>
      <c r="TAN109" s="57"/>
      <c r="TAO109" s="57"/>
      <c r="TAP109" s="57"/>
      <c r="TAQ109" s="57"/>
      <c r="TAR109" s="57"/>
      <c r="TAS109" s="57"/>
      <c r="TAT109" s="57"/>
      <c r="TAU109" s="57"/>
      <c r="TAV109" s="57"/>
      <c r="TAW109" s="57"/>
      <c r="TAX109" s="57"/>
      <c r="TAY109" s="57"/>
      <c r="TAZ109" s="57"/>
      <c r="TBA109" s="57"/>
      <c r="TBB109" s="57"/>
      <c r="TBC109" s="57"/>
      <c r="TBD109" s="57"/>
      <c r="TBE109" s="57"/>
      <c r="TBF109" s="57"/>
      <c r="TBG109" s="57"/>
      <c r="TBH109" s="57"/>
      <c r="TBI109" s="57"/>
      <c r="TBJ109" s="57"/>
      <c r="TBK109" s="57"/>
      <c r="TBL109" s="57"/>
      <c r="TBM109" s="57"/>
      <c r="TBN109" s="57"/>
      <c r="TBO109" s="57"/>
      <c r="TBP109" s="57"/>
      <c r="TBQ109" s="57"/>
      <c r="TBR109" s="57"/>
      <c r="TBS109" s="57"/>
      <c r="TBT109" s="57"/>
      <c r="TBU109" s="57"/>
      <c r="TBV109" s="57"/>
      <c r="TBW109" s="57"/>
      <c r="TBX109" s="57"/>
      <c r="TBY109" s="57"/>
      <c r="TBZ109" s="57"/>
      <c r="TCA109" s="57"/>
      <c r="TCB109" s="57"/>
      <c r="TCC109" s="57"/>
      <c r="TCD109" s="57"/>
      <c r="TCE109" s="57"/>
      <c r="TCF109" s="57"/>
      <c r="TCG109" s="57"/>
      <c r="TCH109" s="57"/>
      <c r="TCI109" s="57"/>
      <c r="TCJ109" s="57"/>
      <c r="TCK109" s="57"/>
      <c r="TCL109" s="57"/>
      <c r="TCM109" s="57"/>
      <c r="TCN109" s="57"/>
      <c r="TCO109" s="57"/>
      <c r="TCP109" s="57"/>
      <c r="TCQ109" s="57"/>
      <c r="TCR109" s="57"/>
      <c r="TCS109" s="57"/>
      <c r="TCT109" s="57"/>
      <c r="TCU109" s="57"/>
      <c r="TCV109" s="57"/>
      <c r="TCW109" s="57"/>
      <c r="TCX109" s="57"/>
      <c r="TCY109" s="57"/>
      <c r="TCZ109" s="57"/>
      <c r="TDA109" s="57"/>
      <c r="TDB109" s="57"/>
      <c r="TDC109" s="57"/>
      <c r="TDD109" s="57"/>
      <c r="TDE109" s="57"/>
      <c r="TDF109" s="57"/>
      <c r="TDG109" s="57"/>
      <c r="TDH109" s="57"/>
      <c r="TDI109" s="57"/>
      <c r="TDJ109" s="57"/>
      <c r="TDK109" s="57"/>
      <c r="TDL109" s="57"/>
      <c r="TDM109" s="57"/>
      <c r="TDN109" s="57"/>
      <c r="TDO109" s="57"/>
      <c r="TDP109" s="57"/>
      <c r="TDQ109" s="57"/>
      <c r="TDR109" s="57"/>
      <c r="TDS109" s="57"/>
      <c r="TDT109" s="57"/>
      <c r="TDU109" s="57"/>
      <c r="TDV109" s="57"/>
      <c r="TDW109" s="57"/>
      <c r="TDX109" s="57"/>
      <c r="TDY109" s="57"/>
      <c r="TDZ109" s="57"/>
      <c r="TEA109" s="57"/>
      <c r="TEB109" s="57"/>
      <c r="TEC109" s="57"/>
      <c r="TED109" s="57"/>
      <c r="TEE109" s="57"/>
      <c r="TEF109" s="57"/>
      <c r="TEG109" s="57"/>
      <c r="TEH109" s="57"/>
      <c r="TEI109" s="57"/>
      <c r="TEJ109" s="57"/>
      <c r="TEK109" s="57"/>
      <c r="TEL109" s="57"/>
      <c r="TEM109" s="57"/>
      <c r="TEN109" s="57"/>
      <c r="TEO109" s="57"/>
      <c r="TEP109" s="57"/>
      <c r="TEQ109" s="57"/>
      <c r="TER109" s="57"/>
      <c r="TES109" s="57"/>
      <c r="TET109" s="57"/>
      <c r="TEU109" s="57"/>
      <c r="TEV109" s="57"/>
      <c r="TEW109" s="57"/>
      <c r="TEX109" s="57"/>
      <c r="TEY109" s="57"/>
      <c r="TEZ109" s="57"/>
      <c r="TFA109" s="57"/>
      <c r="TFB109" s="57"/>
      <c r="TFC109" s="57"/>
      <c r="TFD109" s="57"/>
      <c r="TFE109" s="57"/>
      <c r="TFF109" s="57"/>
      <c r="TFG109" s="57"/>
      <c r="TFH109" s="57"/>
      <c r="TFI109" s="57"/>
      <c r="TFJ109" s="57"/>
      <c r="TFK109" s="57"/>
      <c r="TFL109" s="57"/>
      <c r="TFM109" s="57"/>
      <c r="TFN109" s="57"/>
      <c r="TFO109" s="57"/>
      <c r="TFP109" s="57"/>
      <c r="TFQ109" s="57"/>
      <c r="TFR109" s="57"/>
      <c r="TFS109" s="57"/>
      <c r="TFT109" s="57"/>
      <c r="TFU109" s="57"/>
      <c r="TFV109" s="57"/>
      <c r="TFW109" s="57"/>
      <c r="TFX109" s="57"/>
      <c r="TFY109" s="57"/>
      <c r="TFZ109" s="57"/>
      <c r="TGA109" s="57"/>
      <c r="TGB109" s="57"/>
      <c r="TGC109" s="57"/>
      <c r="TGD109" s="57"/>
      <c r="TGE109" s="57"/>
      <c r="TGF109" s="57"/>
      <c r="TGG109" s="57"/>
      <c r="TGH109" s="57"/>
      <c r="TGI109" s="57"/>
      <c r="TGJ109" s="57"/>
      <c r="TGK109" s="57"/>
      <c r="TGL109" s="57"/>
      <c r="TGM109" s="57"/>
      <c r="TGN109" s="57"/>
      <c r="TGO109" s="57"/>
      <c r="TGP109" s="57"/>
      <c r="TGQ109" s="57"/>
      <c r="TGR109" s="57"/>
      <c r="TGS109" s="57"/>
      <c r="TGT109" s="57"/>
      <c r="TGU109" s="57"/>
      <c r="TGV109" s="57"/>
      <c r="TGW109" s="57"/>
      <c r="TGX109" s="57"/>
      <c r="TGY109" s="57"/>
      <c r="TGZ109" s="57"/>
      <c r="THA109" s="57"/>
      <c r="THB109" s="57"/>
      <c r="THC109" s="57"/>
      <c r="THD109" s="57"/>
      <c r="THE109" s="57"/>
      <c r="THF109" s="57"/>
      <c r="THG109" s="57"/>
      <c r="THH109" s="57"/>
      <c r="THI109" s="57"/>
      <c r="THJ109" s="57"/>
      <c r="THK109" s="57"/>
      <c r="THL109" s="57"/>
      <c r="THM109" s="57"/>
      <c r="THN109" s="57"/>
      <c r="THO109" s="57"/>
      <c r="THP109" s="57"/>
      <c r="THQ109" s="57"/>
      <c r="THR109" s="57"/>
      <c r="THS109" s="57"/>
      <c r="THT109" s="57"/>
      <c r="THU109" s="57"/>
      <c r="THV109" s="57"/>
      <c r="THW109" s="57"/>
      <c r="THX109" s="57"/>
      <c r="THY109" s="57"/>
      <c r="THZ109" s="57"/>
      <c r="TIA109" s="57"/>
      <c r="TIB109" s="57"/>
      <c r="TIC109" s="57"/>
      <c r="TID109" s="57"/>
      <c r="TIE109" s="57"/>
      <c r="TIF109" s="57"/>
      <c r="TIG109" s="57"/>
      <c r="TIH109" s="57"/>
      <c r="TII109" s="57"/>
      <c r="TIJ109" s="57"/>
      <c r="TIK109" s="57"/>
      <c r="TIL109" s="57"/>
      <c r="TIM109" s="57"/>
      <c r="TIN109" s="57"/>
      <c r="TIO109" s="57"/>
      <c r="TIP109" s="57"/>
      <c r="TIQ109" s="57"/>
      <c r="TIR109" s="57"/>
      <c r="TIS109" s="57"/>
      <c r="TIT109" s="57"/>
      <c r="TIU109" s="57"/>
      <c r="TIV109" s="57"/>
      <c r="TIW109" s="57"/>
      <c r="TIX109" s="57"/>
      <c r="TIY109" s="57"/>
      <c r="TIZ109" s="57"/>
      <c r="TJA109" s="57"/>
      <c r="TJB109" s="57"/>
      <c r="TJC109" s="57"/>
      <c r="TJD109" s="57"/>
      <c r="TJE109" s="57"/>
      <c r="TJF109" s="57"/>
      <c r="TJG109" s="57"/>
      <c r="TJH109" s="57"/>
      <c r="TJI109" s="57"/>
      <c r="TJJ109" s="57"/>
      <c r="TJK109" s="57"/>
      <c r="TJL109" s="57"/>
      <c r="TJM109" s="57"/>
      <c r="TJN109" s="57"/>
      <c r="TJO109" s="57"/>
      <c r="TJP109" s="57"/>
      <c r="TJQ109" s="57"/>
      <c r="TJR109" s="57"/>
      <c r="TJS109" s="57"/>
      <c r="TJT109" s="57"/>
      <c r="TJU109" s="57"/>
      <c r="TJV109" s="57"/>
      <c r="TJW109" s="57"/>
      <c r="TJX109" s="57"/>
      <c r="TJY109" s="57"/>
      <c r="TJZ109" s="57"/>
      <c r="TKA109" s="57"/>
      <c r="TKB109" s="57"/>
      <c r="TKC109" s="57"/>
      <c r="TKD109" s="57"/>
      <c r="TKE109" s="57"/>
      <c r="TKF109" s="57"/>
      <c r="TKG109" s="57"/>
      <c r="TKH109" s="57"/>
      <c r="TKI109" s="57"/>
      <c r="TKJ109" s="57"/>
      <c r="TKK109" s="57"/>
      <c r="TKL109" s="57"/>
      <c r="TKM109" s="57"/>
      <c r="TKN109" s="57"/>
      <c r="TKO109" s="57"/>
      <c r="TKP109" s="57"/>
      <c r="TKQ109" s="57"/>
      <c r="TKR109" s="57"/>
      <c r="TKS109" s="57"/>
      <c r="TKT109" s="57"/>
      <c r="TKU109" s="57"/>
      <c r="TKV109" s="57"/>
      <c r="TKW109" s="57"/>
      <c r="TKX109" s="57"/>
      <c r="TKY109" s="57"/>
      <c r="TKZ109" s="57"/>
      <c r="TLA109" s="57"/>
      <c r="TLB109" s="57"/>
      <c r="TLC109" s="57"/>
      <c r="TLD109" s="57"/>
      <c r="TLE109" s="57"/>
      <c r="TLF109" s="57"/>
      <c r="TLG109" s="57"/>
      <c r="TLH109" s="57"/>
      <c r="TLI109" s="57"/>
      <c r="TLJ109" s="57"/>
      <c r="TLK109" s="57"/>
      <c r="TLL109" s="57"/>
      <c r="TLM109" s="57"/>
      <c r="TLN109" s="57"/>
      <c r="TLO109" s="57"/>
      <c r="TLP109" s="57"/>
      <c r="TLQ109" s="57"/>
      <c r="TLR109" s="57"/>
      <c r="TLS109" s="57"/>
      <c r="TLT109" s="57"/>
      <c r="TLU109" s="57"/>
      <c r="TLV109" s="57"/>
      <c r="TLW109" s="57"/>
      <c r="TLX109" s="57"/>
      <c r="TLY109" s="57"/>
      <c r="TLZ109" s="57"/>
      <c r="TMA109" s="57"/>
      <c r="TMB109" s="57"/>
      <c r="TMC109" s="57"/>
      <c r="TMD109" s="57"/>
      <c r="TME109" s="57"/>
      <c r="TMF109" s="57"/>
      <c r="TMG109" s="57"/>
      <c r="TMH109" s="57"/>
      <c r="TMI109" s="57"/>
      <c r="TMJ109" s="57"/>
      <c r="TMK109" s="57"/>
      <c r="TML109" s="57"/>
      <c r="TMM109" s="57"/>
      <c r="TMN109" s="57"/>
      <c r="TMO109" s="57"/>
      <c r="TMP109" s="57"/>
      <c r="TMQ109" s="57"/>
      <c r="TMR109" s="57"/>
      <c r="TMS109" s="57"/>
      <c r="TMT109" s="57"/>
      <c r="TMU109" s="57"/>
      <c r="TMV109" s="57"/>
      <c r="TMW109" s="57"/>
      <c r="TMX109" s="57"/>
      <c r="TMY109" s="57"/>
      <c r="TMZ109" s="57"/>
      <c r="TNA109" s="57"/>
      <c r="TNB109" s="57"/>
      <c r="TNC109" s="57"/>
      <c r="TND109" s="57"/>
      <c r="TNE109" s="57"/>
      <c r="TNF109" s="57"/>
      <c r="TNG109" s="57"/>
      <c r="TNH109" s="57"/>
      <c r="TNI109" s="57"/>
      <c r="TNJ109" s="57"/>
      <c r="TNK109" s="57"/>
      <c r="TNL109" s="57"/>
      <c r="TNM109" s="57"/>
      <c r="TNN109" s="57"/>
      <c r="TNO109" s="57"/>
      <c r="TNP109" s="57"/>
      <c r="TNQ109" s="57"/>
      <c r="TNR109" s="57"/>
      <c r="TNS109" s="57"/>
      <c r="TNT109" s="57"/>
      <c r="TNU109" s="57"/>
      <c r="TNV109" s="57"/>
      <c r="TNW109" s="57"/>
      <c r="TNX109" s="57"/>
      <c r="TNY109" s="57"/>
      <c r="TNZ109" s="57"/>
      <c r="TOA109" s="57"/>
      <c r="TOB109" s="57"/>
      <c r="TOC109" s="57"/>
      <c r="TOD109" s="57"/>
      <c r="TOE109" s="57"/>
      <c r="TOF109" s="57"/>
      <c r="TOG109" s="57"/>
      <c r="TOH109" s="57"/>
      <c r="TOI109" s="57"/>
      <c r="TOJ109" s="57"/>
      <c r="TOK109" s="57"/>
      <c r="TOL109" s="57"/>
      <c r="TOM109" s="57"/>
      <c r="TON109" s="57"/>
      <c r="TOO109" s="57"/>
      <c r="TOP109" s="57"/>
      <c r="TOQ109" s="57"/>
      <c r="TOR109" s="57"/>
      <c r="TOS109" s="57"/>
      <c r="TOT109" s="57"/>
      <c r="TOU109" s="57"/>
      <c r="TOV109" s="57"/>
      <c r="TOW109" s="57"/>
      <c r="TOX109" s="57"/>
      <c r="TOY109" s="57"/>
      <c r="TOZ109" s="57"/>
      <c r="TPA109" s="57"/>
      <c r="TPB109" s="57"/>
      <c r="TPC109" s="57"/>
      <c r="TPD109" s="57"/>
      <c r="TPE109" s="57"/>
      <c r="TPF109" s="57"/>
      <c r="TPG109" s="57"/>
      <c r="TPH109" s="57"/>
      <c r="TPI109" s="57"/>
      <c r="TPJ109" s="57"/>
      <c r="TPK109" s="57"/>
      <c r="TPL109" s="57"/>
      <c r="TPM109" s="57"/>
      <c r="TPN109" s="57"/>
      <c r="TPO109" s="57"/>
      <c r="TPP109" s="57"/>
      <c r="TPQ109" s="57"/>
      <c r="TPR109" s="57"/>
      <c r="TPS109" s="57"/>
      <c r="TPT109" s="57"/>
      <c r="TPU109" s="57"/>
      <c r="TPV109" s="57"/>
      <c r="TPW109" s="57"/>
      <c r="TPX109" s="57"/>
      <c r="TPY109" s="57"/>
      <c r="TPZ109" s="57"/>
      <c r="TQA109" s="57"/>
      <c r="TQB109" s="57"/>
      <c r="TQC109" s="57"/>
      <c r="TQD109" s="57"/>
      <c r="TQE109" s="57"/>
      <c r="TQF109" s="57"/>
      <c r="TQG109" s="57"/>
      <c r="TQH109" s="57"/>
      <c r="TQI109" s="57"/>
      <c r="TQJ109" s="57"/>
      <c r="TQK109" s="57"/>
      <c r="TQL109" s="57"/>
      <c r="TQM109" s="57"/>
      <c r="TQN109" s="57"/>
      <c r="TQO109" s="57"/>
      <c r="TQP109" s="57"/>
      <c r="TQQ109" s="57"/>
      <c r="TQR109" s="57"/>
      <c r="TQS109" s="57"/>
      <c r="TQT109" s="57"/>
      <c r="TQU109" s="57"/>
      <c r="TQV109" s="57"/>
      <c r="TQW109" s="57"/>
      <c r="TQX109" s="57"/>
      <c r="TQY109" s="57"/>
      <c r="TQZ109" s="57"/>
      <c r="TRA109" s="57"/>
      <c r="TRB109" s="57"/>
      <c r="TRC109" s="57"/>
      <c r="TRD109" s="57"/>
      <c r="TRE109" s="57"/>
      <c r="TRF109" s="57"/>
      <c r="TRG109" s="57"/>
      <c r="TRH109" s="57"/>
      <c r="TRI109" s="57"/>
      <c r="TRJ109" s="57"/>
      <c r="TRK109" s="57"/>
      <c r="TRL109" s="57"/>
      <c r="TRM109" s="57"/>
      <c r="TRN109" s="57"/>
      <c r="TRO109" s="57"/>
      <c r="TRP109" s="57"/>
      <c r="TRQ109" s="57"/>
      <c r="TRR109" s="57"/>
      <c r="TRS109" s="57"/>
      <c r="TRT109" s="57"/>
      <c r="TRU109" s="57"/>
      <c r="TRV109" s="57"/>
      <c r="TRW109" s="57"/>
      <c r="TRX109" s="57"/>
      <c r="TRY109" s="57"/>
      <c r="TRZ109" s="57"/>
      <c r="TSA109" s="57"/>
      <c r="TSB109" s="57"/>
      <c r="TSC109" s="57"/>
      <c r="TSD109" s="57"/>
      <c r="TSE109" s="57"/>
      <c r="TSF109" s="57"/>
      <c r="TSG109" s="57"/>
      <c r="TSH109" s="57"/>
      <c r="TSI109" s="57"/>
      <c r="TSJ109" s="57"/>
      <c r="TSK109" s="57"/>
      <c r="TSL109" s="57"/>
      <c r="TSM109" s="57"/>
      <c r="TSN109" s="57"/>
      <c r="TSO109" s="57"/>
      <c r="TSP109" s="57"/>
      <c r="TSQ109" s="57"/>
      <c r="TSR109" s="57"/>
      <c r="TSS109" s="57"/>
      <c r="TST109" s="57"/>
      <c r="TSU109" s="57"/>
      <c r="TSV109" s="57"/>
      <c r="TSW109" s="57"/>
      <c r="TSX109" s="57"/>
      <c r="TSY109" s="57"/>
      <c r="TSZ109" s="57"/>
      <c r="TTA109" s="57"/>
      <c r="TTB109" s="57"/>
      <c r="TTC109" s="57"/>
      <c r="TTD109" s="57"/>
      <c r="TTE109" s="57"/>
      <c r="TTF109" s="57"/>
      <c r="TTG109" s="57"/>
      <c r="TTH109" s="57"/>
      <c r="TTI109" s="57"/>
      <c r="TTJ109" s="57"/>
      <c r="TTK109" s="57"/>
      <c r="TTL109" s="57"/>
      <c r="TTM109" s="57"/>
      <c r="TTN109" s="57"/>
      <c r="TTO109" s="57"/>
      <c r="TTP109" s="57"/>
      <c r="TTQ109" s="57"/>
      <c r="TTR109" s="57"/>
      <c r="TTS109" s="57"/>
      <c r="TTT109" s="57"/>
      <c r="TTU109" s="57"/>
      <c r="TTV109" s="57"/>
      <c r="TTW109" s="57"/>
      <c r="TTX109" s="57"/>
      <c r="TTY109" s="57"/>
      <c r="TTZ109" s="57"/>
      <c r="TUA109" s="57"/>
      <c r="TUB109" s="57"/>
      <c r="TUC109" s="57"/>
      <c r="TUD109" s="57"/>
      <c r="TUE109" s="57"/>
      <c r="TUF109" s="57"/>
      <c r="TUG109" s="57"/>
      <c r="TUH109" s="57"/>
      <c r="TUI109" s="57"/>
      <c r="TUJ109" s="57"/>
      <c r="TUK109" s="57"/>
      <c r="TUL109" s="57"/>
      <c r="TUM109" s="57"/>
      <c r="TUN109" s="57"/>
      <c r="TUO109" s="57"/>
      <c r="TUP109" s="57"/>
      <c r="TUQ109" s="57"/>
      <c r="TUR109" s="57"/>
      <c r="TUS109" s="57"/>
      <c r="TUT109" s="57"/>
      <c r="TUU109" s="57"/>
      <c r="TUV109" s="57"/>
      <c r="TUW109" s="57"/>
      <c r="TUX109" s="57"/>
      <c r="TUY109" s="57"/>
      <c r="TUZ109" s="57"/>
      <c r="TVA109" s="57"/>
      <c r="TVB109" s="57"/>
      <c r="TVC109" s="57"/>
      <c r="TVD109" s="57"/>
      <c r="TVE109" s="57"/>
      <c r="TVF109" s="57"/>
      <c r="TVG109" s="57"/>
      <c r="TVH109" s="57"/>
      <c r="TVI109" s="57"/>
      <c r="TVJ109" s="57"/>
      <c r="TVK109" s="57"/>
      <c r="TVL109" s="57"/>
      <c r="TVM109" s="57"/>
      <c r="TVN109" s="57"/>
      <c r="TVO109" s="57"/>
      <c r="TVP109" s="57"/>
      <c r="TVQ109" s="57"/>
      <c r="TVR109" s="57"/>
      <c r="TVS109" s="57"/>
      <c r="TVT109" s="57"/>
      <c r="TVU109" s="57"/>
      <c r="TVV109" s="57"/>
      <c r="TVW109" s="57"/>
      <c r="TVX109" s="57"/>
      <c r="TVY109" s="57"/>
      <c r="TVZ109" s="57"/>
      <c r="TWA109" s="57"/>
      <c r="TWB109" s="57"/>
      <c r="TWC109" s="57"/>
      <c r="TWD109" s="57"/>
      <c r="TWE109" s="57"/>
      <c r="TWF109" s="57"/>
      <c r="TWG109" s="57"/>
      <c r="TWH109" s="57"/>
      <c r="TWI109" s="57"/>
      <c r="TWJ109" s="57"/>
      <c r="TWK109" s="57"/>
      <c r="TWL109" s="57"/>
      <c r="TWM109" s="57"/>
      <c r="TWN109" s="57"/>
      <c r="TWO109" s="57"/>
      <c r="TWP109" s="57"/>
      <c r="TWQ109" s="57"/>
      <c r="TWR109" s="57"/>
      <c r="TWS109" s="57"/>
      <c r="TWT109" s="57"/>
      <c r="TWU109" s="57"/>
      <c r="TWV109" s="57"/>
      <c r="TWW109" s="57"/>
      <c r="TWX109" s="57"/>
      <c r="TWY109" s="57"/>
      <c r="TWZ109" s="57"/>
      <c r="TXA109" s="57"/>
      <c r="TXB109" s="57"/>
      <c r="TXC109" s="57"/>
      <c r="TXD109" s="57"/>
      <c r="TXE109" s="57"/>
      <c r="TXF109" s="57"/>
      <c r="TXG109" s="57"/>
      <c r="TXH109" s="57"/>
      <c r="TXI109" s="57"/>
      <c r="TXJ109" s="57"/>
      <c r="TXK109" s="57"/>
      <c r="TXL109" s="57"/>
      <c r="TXM109" s="57"/>
      <c r="TXN109" s="57"/>
      <c r="TXO109" s="57"/>
      <c r="TXP109" s="57"/>
      <c r="TXQ109" s="57"/>
      <c r="TXR109" s="57"/>
      <c r="TXS109" s="57"/>
      <c r="TXT109" s="57"/>
      <c r="TXU109" s="57"/>
      <c r="TXV109" s="57"/>
      <c r="TXW109" s="57"/>
      <c r="TXX109" s="57"/>
      <c r="TXY109" s="57"/>
      <c r="TXZ109" s="57"/>
      <c r="TYA109" s="57"/>
      <c r="TYB109" s="57"/>
      <c r="TYC109" s="57"/>
      <c r="TYD109" s="57"/>
      <c r="TYE109" s="57"/>
      <c r="TYF109" s="57"/>
      <c r="TYG109" s="57"/>
      <c r="TYH109" s="57"/>
      <c r="TYI109" s="57"/>
      <c r="TYJ109" s="57"/>
      <c r="TYK109" s="57"/>
      <c r="TYL109" s="57"/>
      <c r="TYM109" s="57"/>
      <c r="TYN109" s="57"/>
      <c r="TYO109" s="57"/>
      <c r="TYP109" s="57"/>
      <c r="TYQ109" s="57"/>
      <c r="TYR109" s="57"/>
      <c r="TYS109" s="57"/>
      <c r="TYT109" s="57"/>
      <c r="TYU109" s="57"/>
      <c r="TYV109" s="57"/>
      <c r="TYW109" s="57"/>
      <c r="TYX109" s="57"/>
      <c r="TYY109" s="57"/>
      <c r="TYZ109" s="57"/>
      <c r="TZA109" s="57"/>
      <c r="TZB109" s="57"/>
      <c r="TZC109" s="57"/>
      <c r="TZD109" s="57"/>
      <c r="TZE109" s="57"/>
      <c r="TZF109" s="57"/>
      <c r="TZG109" s="57"/>
      <c r="TZH109" s="57"/>
      <c r="TZI109" s="57"/>
      <c r="TZJ109" s="57"/>
      <c r="TZK109" s="57"/>
      <c r="TZL109" s="57"/>
      <c r="TZM109" s="57"/>
      <c r="TZN109" s="57"/>
      <c r="TZO109" s="57"/>
      <c r="TZP109" s="57"/>
      <c r="TZQ109" s="57"/>
      <c r="TZR109" s="57"/>
      <c r="TZS109" s="57"/>
      <c r="TZT109" s="57"/>
      <c r="TZU109" s="57"/>
      <c r="TZV109" s="57"/>
      <c r="TZW109" s="57"/>
      <c r="TZX109" s="57"/>
      <c r="TZY109" s="57"/>
      <c r="TZZ109" s="57"/>
      <c r="UAA109" s="57"/>
      <c r="UAB109" s="57"/>
      <c r="UAC109" s="57"/>
      <c r="UAD109" s="57"/>
      <c r="UAE109" s="57"/>
      <c r="UAF109" s="57"/>
      <c r="UAG109" s="57"/>
      <c r="UAH109" s="57"/>
      <c r="UAI109" s="57"/>
      <c r="UAJ109" s="57"/>
      <c r="UAK109" s="57"/>
      <c r="UAL109" s="57"/>
      <c r="UAM109" s="57"/>
      <c r="UAN109" s="57"/>
      <c r="UAO109" s="57"/>
      <c r="UAP109" s="57"/>
      <c r="UAQ109" s="57"/>
      <c r="UAR109" s="57"/>
      <c r="UAS109" s="57"/>
      <c r="UAT109" s="57"/>
      <c r="UAU109" s="57"/>
      <c r="UAV109" s="57"/>
      <c r="UAW109" s="57"/>
      <c r="UAX109" s="57"/>
      <c r="UAY109" s="57"/>
      <c r="UAZ109" s="57"/>
      <c r="UBA109" s="57"/>
      <c r="UBB109" s="57"/>
      <c r="UBC109" s="57"/>
      <c r="UBD109" s="57"/>
      <c r="UBE109" s="57"/>
      <c r="UBF109" s="57"/>
      <c r="UBG109" s="57"/>
      <c r="UBH109" s="57"/>
      <c r="UBI109" s="57"/>
      <c r="UBJ109" s="57"/>
      <c r="UBK109" s="57"/>
      <c r="UBL109" s="57"/>
      <c r="UBM109" s="57"/>
      <c r="UBN109" s="57"/>
      <c r="UBO109" s="57"/>
      <c r="UBP109" s="57"/>
      <c r="UBQ109" s="57"/>
      <c r="UBR109" s="57"/>
      <c r="UBS109" s="57"/>
      <c r="UBT109" s="57"/>
      <c r="UBU109" s="57"/>
      <c r="UBV109" s="57"/>
      <c r="UBW109" s="57"/>
      <c r="UBX109" s="57"/>
      <c r="UBY109" s="57"/>
      <c r="UBZ109" s="57"/>
      <c r="UCA109" s="57"/>
      <c r="UCB109" s="57"/>
      <c r="UCC109" s="57"/>
      <c r="UCD109" s="57"/>
      <c r="UCE109" s="57"/>
      <c r="UCF109" s="57"/>
      <c r="UCG109" s="57"/>
      <c r="UCH109" s="57"/>
      <c r="UCI109" s="57"/>
      <c r="UCJ109" s="57"/>
      <c r="UCK109" s="57"/>
      <c r="UCL109" s="57"/>
      <c r="UCM109" s="57"/>
      <c r="UCN109" s="57"/>
      <c r="UCO109" s="57"/>
      <c r="UCP109" s="57"/>
      <c r="UCQ109" s="57"/>
      <c r="UCR109" s="57"/>
      <c r="UCS109" s="57"/>
      <c r="UCT109" s="57"/>
      <c r="UCU109" s="57"/>
      <c r="UCV109" s="57"/>
      <c r="UCW109" s="57"/>
      <c r="UCX109" s="57"/>
      <c r="UCY109" s="57"/>
      <c r="UCZ109" s="57"/>
      <c r="UDA109" s="57"/>
      <c r="UDB109" s="57"/>
      <c r="UDC109" s="57"/>
      <c r="UDD109" s="57"/>
      <c r="UDE109" s="57"/>
      <c r="UDF109" s="57"/>
      <c r="UDG109" s="57"/>
      <c r="UDH109" s="57"/>
      <c r="UDI109" s="57"/>
      <c r="UDJ109" s="57"/>
      <c r="UDK109" s="57"/>
      <c r="UDL109" s="57"/>
      <c r="UDM109" s="57"/>
      <c r="UDN109" s="57"/>
      <c r="UDO109" s="57"/>
      <c r="UDP109" s="57"/>
      <c r="UDQ109" s="57"/>
      <c r="UDR109" s="57"/>
      <c r="UDS109" s="57"/>
      <c r="UDT109" s="57"/>
      <c r="UDU109" s="57"/>
      <c r="UDV109" s="57"/>
      <c r="UDW109" s="57"/>
      <c r="UDX109" s="57"/>
      <c r="UDY109" s="57"/>
      <c r="UDZ109" s="57"/>
      <c r="UEA109" s="57"/>
      <c r="UEB109" s="57"/>
      <c r="UEC109" s="57"/>
      <c r="UED109" s="57"/>
      <c r="UEE109" s="57"/>
      <c r="UEF109" s="57"/>
      <c r="UEG109" s="57"/>
      <c r="UEH109" s="57"/>
      <c r="UEI109" s="57"/>
      <c r="UEJ109" s="57"/>
      <c r="UEK109" s="57"/>
      <c r="UEL109" s="57"/>
      <c r="UEM109" s="57"/>
      <c r="UEN109" s="57"/>
      <c r="UEO109" s="57"/>
      <c r="UEP109" s="57"/>
      <c r="UEQ109" s="57"/>
      <c r="UER109" s="57"/>
      <c r="UES109" s="57"/>
      <c r="UET109" s="57"/>
      <c r="UEU109" s="57"/>
      <c r="UEV109" s="57"/>
      <c r="UEW109" s="57"/>
      <c r="UEX109" s="57"/>
      <c r="UEY109" s="57"/>
      <c r="UEZ109" s="57"/>
      <c r="UFA109" s="57"/>
      <c r="UFB109" s="57"/>
      <c r="UFC109" s="57"/>
      <c r="UFD109" s="57"/>
      <c r="UFE109" s="57"/>
      <c r="UFF109" s="57"/>
      <c r="UFG109" s="57"/>
      <c r="UFH109" s="57"/>
      <c r="UFI109" s="57"/>
      <c r="UFJ109" s="57"/>
      <c r="UFK109" s="57"/>
      <c r="UFL109" s="57"/>
      <c r="UFM109" s="57"/>
      <c r="UFN109" s="57"/>
      <c r="UFO109" s="57"/>
      <c r="UFP109" s="57"/>
      <c r="UFQ109" s="57"/>
      <c r="UFR109" s="57"/>
      <c r="UFS109" s="57"/>
      <c r="UFT109" s="57"/>
      <c r="UFU109" s="57"/>
      <c r="UFV109" s="57"/>
      <c r="UFW109" s="57"/>
      <c r="UFX109" s="57"/>
      <c r="UFY109" s="57"/>
      <c r="UFZ109" s="57"/>
      <c r="UGA109" s="57"/>
      <c r="UGB109" s="57"/>
      <c r="UGC109" s="57"/>
      <c r="UGD109" s="57"/>
      <c r="UGE109" s="57"/>
      <c r="UGF109" s="57"/>
      <c r="UGG109" s="57"/>
      <c r="UGH109" s="57"/>
      <c r="UGI109" s="57"/>
      <c r="UGJ109" s="57"/>
      <c r="UGK109" s="57"/>
      <c r="UGL109" s="57"/>
      <c r="UGM109" s="57"/>
      <c r="UGN109" s="57"/>
      <c r="UGO109" s="57"/>
      <c r="UGP109" s="57"/>
      <c r="UGQ109" s="57"/>
      <c r="UGR109" s="57"/>
      <c r="UGS109" s="57"/>
      <c r="UGT109" s="57"/>
      <c r="UGU109" s="57"/>
      <c r="UGV109" s="57"/>
      <c r="UGW109" s="57"/>
      <c r="UGX109" s="57"/>
      <c r="UGY109" s="57"/>
      <c r="UGZ109" s="57"/>
      <c r="UHA109" s="57"/>
      <c r="UHB109" s="57"/>
      <c r="UHC109" s="57"/>
      <c r="UHD109" s="57"/>
      <c r="UHE109" s="57"/>
      <c r="UHF109" s="57"/>
      <c r="UHG109" s="57"/>
      <c r="UHH109" s="57"/>
      <c r="UHI109" s="57"/>
      <c r="UHJ109" s="57"/>
      <c r="UHK109" s="57"/>
      <c r="UHL109" s="57"/>
      <c r="UHM109" s="57"/>
      <c r="UHN109" s="57"/>
      <c r="UHO109" s="57"/>
      <c r="UHP109" s="57"/>
      <c r="UHQ109" s="57"/>
      <c r="UHR109" s="57"/>
      <c r="UHS109" s="57"/>
      <c r="UHT109" s="57"/>
      <c r="UHU109" s="57"/>
      <c r="UHV109" s="57"/>
      <c r="UHW109" s="57"/>
      <c r="UHX109" s="57"/>
      <c r="UHY109" s="57"/>
      <c r="UHZ109" s="57"/>
      <c r="UIA109" s="57"/>
      <c r="UIB109" s="57"/>
      <c r="UIC109" s="57"/>
      <c r="UID109" s="57"/>
      <c r="UIE109" s="57"/>
      <c r="UIF109" s="57"/>
      <c r="UIG109" s="57"/>
      <c r="UIH109" s="57"/>
      <c r="UII109" s="57"/>
      <c r="UIJ109" s="57"/>
      <c r="UIK109" s="57"/>
      <c r="UIL109" s="57"/>
      <c r="UIM109" s="57"/>
      <c r="UIN109" s="57"/>
      <c r="UIO109" s="57"/>
      <c r="UIP109" s="57"/>
      <c r="UIQ109" s="57"/>
      <c r="UIR109" s="57"/>
      <c r="UIS109" s="57"/>
      <c r="UIT109" s="57"/>
      <c r="UIU109" s="57"/>
      <c r="UIV109" s="57"/>
      <c r="UIW109" s="57"/>
      <c r="UIX109" s="57"/>
      <c r="UIY109" s="57"/>
      <c r="UIZ109" s="57"/>
      <c r="UJA109" s="57"/>
      <c r="UJB109" s="57"/>
      <c r="UJC109" s="57"/>
      <c r="UJD109" s="57"/>
      <c r="UJE109" s="57"/>
      <c r="UJF109" s="57"/>
      <c r="UJG109" s="57"/>
      <c r="UJH109" s="57"/>
      <c r="UJI109" s="57"/>
      <c r="UJJ109" s="57"/>
      <c r="UJK109" s="57"/>
      <c r="UJL109" s="57"/>
      <c r="UJM109" s="57"/>
      <c r="UJN109" s="57"/>
      <c r="UJO109" s="57"/>
      <c r="UJP109" s="57"/>
      <c r="UJQ109" s="57"/>
      <c r="UJR109" s="57"/>
      <c r="UJS109" s="57"/>
      <c r="UJT109" s="57"/>
      <c r="UJU109" s="57"/>
      <c r="UJV109" s="57"/>
      <c r="UJW109" s="57"/>
      <c r="UJX109" s="57"/>
      <c r="UJY109" s="57"/>
      <c r="UJZ109" s="57"/>
      <c r="UKA109" s="57"/>
      <c r="UKB109" s="57"/>
      <c r="UKC109" s="57"/>
      <c r="UKD109" s="57"/>
      <c r="UKE109" s="57"/>
      <c r="UKF109" s="57"/>
      <c r="UKG109" s="57"/>
      <c r="UKH109" s="57"/>
      <c r="UKI109" s="57"/>
      <c r="UKJ109" s="57"/>
      <c r="UKK109" s="57"/>
      <c r="UKL109" s="57"/>
      <c r="UKM109" s="57"/>
      <c r="UKN109" s="57"/>
      <c r="UKO109" s="57"/>
      <c r="UKP109" s="57"/>
      <c r="UKQ109" s="57"/>
      <c r="UKR109" s="57"/>
      <c r="UKS109" s="57"/>
      <c r="UKT109" s="57"/>
      <c r="UKU109" s="57"/>
      <c r="UKV109" s="57"/>
      <c r="UKW109" s="57"/>
      <c r="UKX109" s="57"/>
      <c r="UKY109" s="57"/>
      <c r="UKZ109" s="57"/>
      <c r="ULA109" s="57"/>
      <c r="ULB109" s="57"/>
      <c r="ULC109" s="57"/>
      <c r="ULD109" s="57"/>
      <c r="ULE109" s="57"/>
      <c r="ULF109" s="57"/>
      <c r="ULG109" s="57"/>
      <c r="ULH109" s="57"/>
      <c r="ULI109" s="57"/>
      <c r="ULJ109" s="57"/>
      <c r="ULK109" s="57"/>
      <c r="ULL109" s="57"/>
      <c r="ULM109" s="57"/>
      <c r="ULN109" s="57"/>
      <c r="ULO109" s="57"/>
      <c r="ULP109" s="57"/>
      <c r="ULQ109" s="57"/>
      <c r="ULR109" s="57"/>
      <c r="ULS109" s="57"/>
      <c r="ULT109" s="57"/>
      <c r="ULU109" s="57"/>
      <c r="ULV109" s="57"/>
      <c r="ULW109" s="57"/>
      <c r="ULX109" s="57"/>
      <c r="ULY109" s="57"/>
      <c r="ULZ109" s="57"/>
      <c r="UMA109" s="57"/>
      <c r="UMB109" s="57"/>
      <c r="UMC109" s="57"/>
      <c r="UMD109" s="57"/>
      <c r="UME109" s="57"/>
      <c r="UMF109" s="57"/>
      <c r="UMG109" s="57"/>
      <c r="UMH109" s="57"/>
      <c r="UMI109" s="57"/>
      <c r="UMJ109" s="57"/>
      <c r="UMK109" s="57"/>
      <c r="UML109" s="57"/>
      <c r="UMM109" s="57"/>
      <c r="UMN109" s="57"/>
      <c r="UMO109" s="57"/>
      <c r="UMP109" s="57"/>
      <c r="UMQ109" s="57"/>
      <c r="UMR109" s="57"/>
      <c r="UMS109" s="57"/>
      <c r="UMT109" s="57"/>
      <c r="UMU109" s="57"/>
      <c r="UMV109" s="57"/>
      <c r="UMW109" s="57"/>
      <c r="UMX109" s="57"/>
      <c r="UMY109" s="57"/>
      <c r="UMZ109" s="57"/>
      <c r="UNA109" s="57"/>
      <c r="UNB109" s="57"/>
      <c r="UNC109" s="57"/>
      <c r="UND109" s="57"/>
      <c r="UNE109" s="57"/>
      <c r="UNF109" s="57"/>
      <c r="UNG109" s="57"/>
      <c r="UNH109" s="57"/>
      <c r="UNI109" s="57"/>
      <c r="UNJ109" s="57"/>
      <c r="UNK109" s="57"/>
      <c r="UNL109" s="57"/>
      <c r="UNM109" s="57"/>
      <c r="UNN109" s="57"/>
      <c r="UNO109" s="57"/>
      <c r="UNP109" s="57"/>
      <c r="UNQ109" s="57"/>
      <c r="UNR109" s="57"/>
      <c r="UNS109" s="57"/>
      <c r="UNT109" s="57"/>
      <c r="UNU109" s="57"/>
      <c r="UNV109" s="57"/>
      <c r="UNW109" s="57"/>
      <c r="UNX109" s="57"/>
      <c r="UNY109" s="57"/>
      <c r="UNZ109" s="57"/>
      <c r="UOA109" s="57"/>
      <c r="UOB109" s="57"/>
      <c r="UOC109" s="57"/>
      <c r="UOD109" s="57"/>
      <c r="UOE109" s="57"/>
      <c r="UOF109" s="57"/>
      <c r="UOG109" s="57"/>
      <c r="UOH109" s="57"/>
      <c r="UOI109" s="57"/>
      <c r="UOJ109" s="57"/>
      <c r="UOK109" s="57"/>
      <c r="UOL109" s="57"/>
      <c r="UOM109" s="57"/>
      <c r="UON109" s="57"/>
      <c r="UOO109" s="57"/>
      <c r="UOP109" s="57"/>
      <c r="UOQ109" s="57"/>
      <c r="UOR109" s="57"/>
      <c r="UOS109" s="57"/>
      <c r="UOT109" s="57"/>
      <c r="UOU109" s="57"/>
      <c r="UOV109" s="57"/>
      <c r="UOW109" s="57"/>
      <c r="UOX109" s="57"/>
      <c r="UOY109" s="57"/>
      <c r="UOZ109" s="57"/>
      <c r="UPA109" s="57"/>
      <c r="UPB109" s="57"/>
      <c r="UPC109" s="57"/>
      <c r="UPD109" s="57"/>
      <c r="UPE109" s="57"/>
      <c r="UPF109" s="57"/>
      <c r="UPG109" s="57"/>
      <c r="UPH109" s="57"/>
      <c r="UPI109" s="57"/>
      <c r="UPJ109" s="57"/>
      <c r="UPK109" s="57"/>
      <c r="UPL109" s="57"/>
      <c r="UPM109" s="57"/>
      <c r="UPN109" s="57"/>
      <c r="UPO109" s="57"/>
      <c r="UPP109" s="57"/>
      <c r="UPQ109" s="57"/>
      <c r="UPR109" s="57"/>
      <c r="UPS109" s="57"/>
      <c r="UPT109" s="57"/>
      <c r="UPU109" s="57"/>
      <c r="UPV109" s="57"/>
      <c r="UPW109" s="57"/>
      <c r="UPX109" s="57"/>
      <c r="UPY109" s="57"/>
      <c r="UPZ109" s="57"/>
      <c r="UQA109" s="57"/>
      <c r="UQB109" s="57"/>
      <c r="UQC109" s="57"/>
      <c r="UQD109" s="57"/>
      <c r="UQE109" s="57"/>
      <c r="UQF109" s="57"/>
      <c r="UQG109" s="57"/>
      <c r="UQH109" s="57"/>
      <c r="UQI109" s="57"/>
      <c r="UQJ109" s="57"/>
      <c r="UQK109" s="57"/>
      <c r="UQL109" s="57"/>
      <c r="UQM109" s="57"/>
      <c r="UQN109" s="57"/>
      <c r="UQO109" s="57"/>
      <c r="UQP109" s="57"/>
      <c r="UQQ109" s="57"/>
      <c r="UQR109" s="57"/>
      <c r="UQS109" s="57"/>
      <c r="UQT109" s="57"/>
      <c r="UQU109" s="57"/>
      <c r="UQV109" s="57"/>
      <c r="UQW109" s="57"/>
      <c r="UQX109" s="57"/>
      <c r="UQY109" s="57"/>
      <c r="UQZ109" s="57"/>
      <c r="URA109" s="57"/>
      <c r="URB109" s="57"/>
      <c r="URC109" s="57"/>
      <c r="URD109" s="57"/>
      <c r="URE109" s="57"/>
      <c r="URF109" s="57"/>
      <c r="URG109" s="57"/>
      <c r="URH109" s="57"/>
      <c r="URI109" s="57"/>
      <c r="URJ109" s="57"/>
      <c r="URK109" s="57"/>
      <c r="URL109" s="57"/>
      <c r="URM109" s="57"/>
      <c r="URN109" s="57"/>
      <c r="URO109" s="57"/>
      <c r="URP109" s="57"/>
      <c r="URQ109" s="57"/>
      <c r="URR109" s="57"/>
      <c r="URS109" s="57"/>
      <c r="URT109" s="57"/>
      <c r="URU109" s="57"/>
      <c r="URV109" s="57"/>
      <c r="URW109" s="57"/>
      <c r="URX109" s="57"/>
      <c r="URY109" s="57"/>
      <c r="URZ109" s="57"/>
      <c r="USA109" s="57"/>
      <c r="USB109" s="57"/>
      <c r="USC109" s="57"/>
      <c r="USD109" s="57"/>
      <c r="USE109" s="57"/>
      <c r="USF109" s="57"/>
      <c r="USG109" s="57"/>
      <c r="USH109" s="57"/>
      <c r="USI109" s="57"/>
      <c r="USJ109" s="57"/>
      <c r="USK109" s="57"/>
      <c r="USL109" s="57"/>
      <c r="USM109" s="57"/>
      <c r="USN109" s="57"/>
      <c r="USO109" s="57"/>
      <c r="USP109" s="57"/>
      <c r="USQ109" s="57"/>
      <c r="USR109" s="57"/>
      <c r="USS109" s="57"/>
      <c r="UST109" s="57"/>
      <c r="USU109" s="57"/>
      <c r="USV109" s="57"/>
      <c r="USW109" s="57"/>
      <c r="USX109" s="57"/>
      <c r="USY109" s="57"/>
      <c r="USZ109" s="57"/>
      <c r="UTA109" s="57"/>
      <c r="UTB109" s="57"/>
      <c r="UTC109" s="57"/>
      <c r="UTD109" s="57"/>
      <c r="UTE109" s="57"/>
      <c r="UTF109" s="57"/>
      <c r="UTG109" s="57"/>
      <c r="UTH109" s="57"/>
      <c r="UTI109" s="57"/>
      <c r="UTJ109" s="57"/>
      <c r="UTK109" s="57"/>
      <c r="UTL109" s="57"/>
      <c r="UTM109" s="57"/>
      <c r="UTN109" s="57"/>
      <c r="UTO109" s="57"/>
      <c r="UTP109" s="57"/>
      <c r="UTQ109" s="57"/>
      <c r="UTR109" s="57"/>
      <c r="UTS109" s="57"/>
      <c r="UTT109" s="57"/>
      <c r="UTU109" s="57"/>
      <c r="UTV109" s="57"/>
      <c r="UTW109" s="57"/>
      <c r="UTX109" s="57"/>
      <c r="UTY109" s="57"/>
      <c r="UTZ109" s="57"/>
      <c r="UUA109" s="57"/>
      <c r="UUB109" s="57"/>
      <c r="UUC109" s="57"/>
      <c r="UUD109" s="57"/>
      <c r="UUE109" s="57"/>
      <c r="UUF109" s="57"/>
      <c r="UUG109" s="57"/>
      <c r="UUH109" s="57"/>
      <c r="UUI109" s="57"/>
      <c r="UUJ109" s="57"/>
      <c r="UUK109" s="57"/>
      <c r="UUL109" s="57"/>
      <c r="UUM109" s="57"/>
      <c r="UUN109" s="57"/>
      <c r="UUO109" s="57"/>
      <c r="UUP109" s="57"/>
      <c r="UUQ109" s="57"/>
      <c r="UUR109" s="57"/>
      <c r="UUS109" s="57"/>
      <c r="UUT109" s="57"/>
      <c r="UUU109" s="57"/>
      <c r="UUV109" s="57"/>
      <c r="UUW109" s="57"/>
      <c r="UUX109" s="57"/>
      <c r="UUY109" s="57"/>
      <c r="UUZ109" s="57"/>
      <c r="UVA109" s="57"/>
      <c r="UVB109" s="57"/>
      <c r="UVC109" s="57"/>
      <c r="UVD109" s="57"/>
      <c r="UVE109" s="57"/>
      <c r="UVF109" s="57"/>
      <c r="UVG109" s="57"/>
      <c r="UVH109" s="57"/>
      <c r="UVI109" s="57"/>
      <c r="UVJ109" s="57"/>
      <c r="UVK109" s="57"/>
      <c r="UVL109" s="57"/>
      <c r="UVM109" s="57"/>
      <c r="UVN109" s="57"/>
      <c r="UVO109" s="57"/>
      <c r="UVP109" s="57"/>
      <c r="UVQ109" s="57"/>
      <c r="UVR109" s="57"/>
      <c r="UVS109" s="57"/>
      <c r="UVT109" s="57"/>
      <c r="UVU109" s="57"/>
      <c r="UVV109" s="57"/>
      <c r="UVW109" s="57"/>
      <c r="UVX109" s="57"/>
      <c r="UVY109" s="57"/>
      <c r="UVZ109" s="57"/>
      <c r="UWA109" s="57"/>
      <c r="UWB109" s="57"/>
      <c r="UWC109" s="57"/>
      <c r="UWD109" s="57"/>
      <c r="UWE109" s="57"/>
      <c r="UWF109" s="57"/>
      <c r="UWG109" s="57"/>
      <c r="UWH109" s="57"/>
      <c r="UWI109" s="57"/>
      <c r="UWJ109" s="57"/>
      <c r="UWK109" s="57"/>
      <c r="UWL109" s="57"/>
      <c r="UWM109" s="57"/>
      <c r="UWN109" s="57"/>
      <c r="UWO109" s="57"/>
      <c r="UWP109" s="57"/>
      <c r="UWQ109" s="57"/>
      <c r="UWR109" s="57"/>
      <c r="UWS109" s="57"/>
      <c r="UWT109" s="57"/>
      <c r="UWU109" s="57"/>
      <c r="UWV109" s="57"/>
      <c r="UWW109" s="57"/>
      <c r="UWX109" s="57"/>
      <c r="UWY109" s="57"/>
      <c r="UWZ109" s="57"/>
      <c r="UXA109" s="57"/>
      <c r="UXB109" s="57"/>
      <c r="UXC109" s="57"/>
      <c r="UXD109" s="57"/>
      <c r="UXE109" s="57"/>
      <c r="UXF109" s="57"/>
      <c r="UXG109" s="57"/>
      <c r="UXH109" s="57"/>
      <c r="UXI109" s="57"/>
      <c r="UXJ109" s="57"/>
      <c r="UXK109" s="57"/>
      <c r="UXL109" s="57"/>
      <c r="UXM109" s="57"/>
      <c r="UXN109" s="57"/>
      <c r="UXO109" s="57"/>
      <c r="UXP109" s="57"/>
      <c r="UXQ109" s="57"/>
      <c r="UXR109" s="57"/>
      <c r="UXS109" s="57"/>
      <c r="UXT109" s="57"/>
      <c r="UXU109" s="57"/>
      <c r="UXV109" s="57"/>
      <c r="UXW109" s="57"/>
      <c r="UXX109" s="57"/>
      <c r="UXY109" s="57"/>
      <c r="UXZ109" s="57"/>
      <c r="UYA109" s="57"/>
      <c r="UYB109" s="57"/>
      <c r="UYC109" s="57"/>
      <c r="UYD109" s="57"/>
      <c r="UYE109" s="57"/>
      <c r="UYF109" s="57"/>
      <c r="UYG109" s="57"/>
      <c r="UYH109" s="57"/>
      <c r="UYI109" s="57"/>
      <c r="UYJ109" s="57"/>
      <c r="UYK109" s="57"/>
      <c r="UYL109" s="57"/>
      <c r="UYM109" s="57"/>
      <c r="UYN109" s="57"/>
      <c r="UYO109" s="57"/>
      <c r="UYP109" s="57"/>
      <c r="UYQ109" s="57"/>
      <c r="UYR109" s="57"/>
      <c r="UYS109" s="57"/>
      <c r="UYT109" s="57"/>
      <c r="UYU109" s="57"/>
      <c r="UYV109" s="57"/>
      <c r="UYW109" s="57"/>
      <c r="UYX109" s="57"/>
      <c r="UYY109" s="57"/>
      <c r="UYZ109" s="57"/>
      <c r="UZA109" s="57"/>
      <c r="UZB109" s="57"/>
      <c r="UZC109" s="57"/>
      <c r="UZD109" s="57"/>
      <c r="UZE109" s="57"/>
      <c r="UZF109" s="57"/>
      <c r="UZG109" s="57"/>
      <c r="UZH109" s="57"/>
      <c r="UZI109" s="57"/>
      <c r="UZJ109" s="57"/>
      <c r="UZK109" s="57"/>
      <c r="UZL109" s="57"/>
      <c r="UZM109" s="57"/>
      <c r="UZN109" s="57"/>
      <c r="UZO109" s="57"/>
      <c r="UZP109" s="57"/>
      <c r="UZQ109" s="57"/>
      <c r="UZR109" s="57"/>
      <c r="UZS109" s="57"/>
      <c r="UZT109" s="57"/>
      <c r="UZU109" s="57"/>
      <c r="UZV109" s="57"/>
      <c r="UZW109" s="57"/>
      <c r="UZX109" s="57"/>
      <c r="UZY109" s="57"/>
      <c r="UZZ109" s="57"/>
      <c r="VAA109" s="57"/>
      <c r="VAB109" s="57"/>
      <c r="VAC109" s="57"/>
      <c r="VAD109" s="57"/>
      <c r="VAE109" s="57"/>
      <c r="VAF109" s="57"/>
      <c r="VAG109" s="57"/>
      <c r="VAH109" s="57"/>
      <c r="VAI109" s="57"/>
      <c r="VAJ109" s="57"/>
      <c r="VAK109" s="57"/>
      <c r="VAL109" s="57"/>
      <c r="VAM109" s="57"/>
      <c r="VAN109" s="57"/>
      <c r="VAO109" s="57"/>
      <c r="VAP109" s="57"/>
      <c r="VAQ109" s="57"/>
      <c r="VAR109" s="57"/>
      <c r="VAS109" s="57"/>
      <c r="VAT109" s="57"/>
      <c r="VAU109" s="57"/>
      <c r="VAV109" s="57"/>
      <c r="VAW109" s="57"/>
      <c r="VAX109" s="57"/>
      <c r="VAY109" s="57"/>
      <c r="VAZ109" s="57"/>
      <c r="VBA109" s="57"/>
      <c r="VBB109" s="57"/>
      <c r="VBC109" s="57"/>
      <c r="VBD109" s="57"/>
      <c r="VBE109" s="57"/>
      <c r="VBF109" s="57"/>
      <c r="VBG109" s="57"/>
      <c r="VBH109" s="57"/>
      <c r="VBI109" s="57"/>
      <c r="VBJ109" s="57"/>
      <c r="VBK109" s="57"/>
      <c r="VBL109" s="57"/>
      <c r="VBM109" s="57"/>
      <c r="VBN109" s="57"/>
      <c r="VBO109" s="57"/>
      <c r="VBP109" s="57"/>
      <c r="VBQ109" s="57"/>
      <c r="VBR109" s="57"/>
      <c r="VBS109" s="57"/>
      <c r="VBT109" s="57"/>
      <c r="VBU109" s="57"/>
      <c r="VBV109" s="57"/>
      <c r="VBW109" s="57"/>
      <c r="VBX109" s="57"/>
      <c r="VBY109" s="57"/>
      <c r="VBZ109" s="57"/>
      <c r="VCA109" s="57"/>
      <c r="VCB109" s="57"/>
      <c r="VCC109" s="57"/>
      <c r="VCD109" s="57"/>
      <c r="VCE109" s="57"/>
      <c r="VCF109" s="57"/>
      <c r="VCG109" s="57"/>
      <c r="VCH109" s="57"/>
      <c r="VCI109" s="57"/>
      <c r="VCJ109" s="57"/>
      <c r="VCK109" s="57"/>
      <c r="VCL109" s="57"/>
      <c r="VCM109" s="57"/>
      <c r="VCN109" s="57"/>
      <c r="VCO109" s="57"/>
      <c r="VCP109" s="57"/>
      <c r="VCQ109" s="57"/>
      <c r="VCR109" s="57"/>
      <c r="VCS109" s="57"/>
      <c r="VCT109" s="57"/>
      <c r="VCU109" s="57"/>
      <c r="VCV109" s="57"/>
      <c r="VCW109" s="57"/>
      <c r="VCX109" s="57"/>
      <c r="VCY109" s="57"/>
      <c r="VCZ109" s="57"/>
      <c r="VDA109" s="57"/>
      <c r="VDB109" s="57"/>
      <c r="VDC109" s="57"/>
      <c r="VDD109" s="57"/>
      <c r="VDE109" s="57"/>
      <c r="VDF109" s="57"/>
      <c r="VDG109" s="57"/>
      <c r="VDH109" s="57"/>
      <c r="VDI109" s="57"/>
      <c r="VDJ109" s="57"/>
      <c r="VDK109" s="57"/>
      <c r="VDL109" s="57"/>
      <c r="VDM109" s="57"/>
      <c r="VDN109" s="57"/>
      <c r="VDO109" s="57"/>
      <c r="VDP109" s="57"/>
      <c r="VDQ109" s="57"/>
      <c r="VDR109" s="57"/>
      <c r="VDS109" s="57"/>
      <c r="VDT109" s="57"/>
      <c r="VDU109" s="57"/>
      <c r="VDV109" s="57"/>
      <c r="VDW109" s="57"/>
      <c r="VDX109" s="57"/>
      <c r="VDY109" s="57"/>
      <c r="VDZ109" s="57"/>
      <c r="VEA109" s="57"/>
      <c r="VEB109" s="57"/>
      <c r="VEC109" s="57"/>
      <c r="VED109" s="57"/>
      <c r="VEE109" s="57"/>
      <c r="VEF109" s="57"/>
      <c r="VEG109" s="57"/>
      <c r="VEH109" s="57"/>
      <c r="VEI109" s="57"/>
      <c r="VEJ109" s="57"/>
      <c r="VEK109" s="57"/>
      <c r="VEL109" s="57"/>
      <c r="VEM109" s="57"/>
      <c r="VEN109" s="57"/>
      <c r="VEO109" s="57"/>
      <c r="VEP109" s="57"/>
      <c r="VEQ109" s="57"/>
      <c r="VER109" s="57"/>
      <c r="VES109" s="57"/>
      <c r="VET109" s="57"/>
      <c r="VEU109" s="57"/>
      <c r="VEV109" s="57"/>
      <c r="VEW109" s="57"/>
      <c r="VEX109" s="57"/>
      <c r="VEY109" s="57"/>
      <c r="VEZ109" s="57"/>
      <c r="VFA109" s="57"/>
      <c r="VFB109" s="57"/>
      <c r="VFC109" s="57"/>
      <c r="VFD109" s="57"/>
      <c r="VFE109" s="57"/>
      <c r="VFF109" s="57"/>
      <c r="VFG109" s="57"/>
      <c r="VFH109" s="57"/>
      <c r="VFI109" s="57"/>
      <c r="VFJ109" s="57"/>
      <c r="VFK109" s="57"/>
      <c r="VFL109" s="57"/>
      <c r="VFM109" s="57"/>
      <c r="VFN109" s="57"/>
      <c r="VFO109" s="57"/>
      <c r="VFP109" s="57"/>
      <c r="VFQ109" s="57"/>
      <c r="VFR109" s="57"/>
      <c r="VFS109" s="57"/>
      <c r="VFT109" s="57"/>
      <c r="VFU109" s="57"/>
      <c r="VFV109" s="57"/>
      <c r="VFW109" s="57"/>
      <c r="VFX109" s="57"/>
      <c r="VFY109" s="57"/>
      <c r="VFZ109" s="57"/>
      <c r="VGA109" s="57"/>
      <c r="VGB109" s="57"/>
      <c r="VGC109" s="57"/>
      <c r="VGD109" s="57"/>
      <c r="VGE109" s="57"/>
      <c r="VGF109" s="57"/>
      <c r="VGG109" s="57"/>
      <c r="VGH109" s="57"/>
      <c r="VGI109" s="57"/>
      <c r="VGJ109" s="57"/>
      <c r="VGK109" s="57"/>
      <c r="VGL109" s="57"/>
      <c r="VGM109" s="57"/>
      <c r="VGN109" s="57"/>
      <c r="VGO109" s="57"/>
      <c r="VGP109" s="57"/>
      <c r="VGQ109" s="57"/>
      <c r="VGR109" s="57"/>
      <c r="VGS109" s="57"/>
      <c r="VGT109" s="57"/>
      <c r="VGU109" s="57"/>
      <c r="VGV109" s="57"/>
      <c r="VGW109" s="57"/>
      <c r="VGX109" s="57"/>
      <c r="VGY109" s="57"/>
      <c r="VGZ109" s="57"/>
      <c r="VHA109" s="57"/>
      <c r="VHB109" s="57"/>
      <c r="VHC109" s="57"/>
      <c r="VHD109" s="57"/>
      <c r="VHE109" s="57"/>
      <c r="VHF109" s="57"/>
      <c r="VHG109" s="57"/>
      <c r="VHH109" s="57"/>
      <c r="VHI109" s="57"/>
      <c r="VHJ109" s="57"/>
      <c r="VHK109" s="57"/>
      <c r="VHL109" s="57"/>
      <c r="VHM109" s="57"/>
      <c r="VHN109" s="57"/>
      <c r="VHO109" s="57"/>
      <c r="VHP109" s="57"/>
      <c r="VHQ109" s="57"/>
      <c r="VHR109" s="57"/>
      <c r="VHS109" s="57"/>
      <c r="VHT109" s="57"/>
      <c r="VHU109" s="57"/>
      <c r="VHV109" s="57"/>
      <c r="VHW109" s="57"/>
      <c r="VHX109" s="57"/>
      <c r="VHY109" s="57"/>
      <c r="VHZ109" s="57"/>
      <c r="VIA109" s="57"/>
      <c r="VIB109" s="57"/>
      <c r="VIC109" s="57"/>
      <c r="VID109" s="57"/>
      <c r="VIE109" s="57"/>
      <c r="VIF109" s="57"/>
      <c r="VIG109" s="57"/>
      <c r="VIH109" s="57"/>
      <c r="VII109" s="57"/>
      <c r="VIJ109" s="57"/>
      <c r="VIK109" s="57"/>
      <c r="VIL109" s="57"/>
      <c r="VIM109" s="57"/>
      <c r="VIN109" s="57"/>
      <c r="VIO109" s="57"/>
      <c r="VIP109" s="57"/>
      <c r="VIQ109" s="57"/>
      <c r="VIR109" s="57"/>
      <c r="VIS109" s="57"/>
      <c r="VIT109" s="57"/>
      <c r="VIU109" s="57"/>
      <c r="VIV109" s="57"/>
      <c r="VIW109" s="57"/>
      <c r="VIX109" s="57"/>
      <c r="VIY109" s="57"/>
      <c r="VIZ109" s="57"/>
      <c r="VJA109" s="57"/>
      <c r="VJB109" s="57"/>
      <c r="VJC109" s="57"/>
      <c r="VJD109" s="57"/>
      <c r="VJE109" s="57"/>
      <c r="VJF109" s="57"/>
      <c r="VJG109" s="57"/>
      <c r="VJH109" s="57"/>
      <c r="VJI109" s="57"/>
      <c r="VJJ109" s="57"/>
      <c r="VJK109" s="57"/>
      <c r="VJL109" s="57"/>
      <c r="VJM109" s="57"/>
      <c r="VJN109" s="57"/>
      <c r="VJO109" s="57"/>
      <c r="VJP109" s="57"/>
      <c r="VJQ109" s="57"/>
      <c r="VJR109" s="57"/>
      <c r="VJS109" s="57"/>
      <c r="VJT109" s="57"/>
      <c r="VJU109" s="57"/>
      <c r="VJV109" s="57"/>
      <c r="VJW109" s="57"/>
      <c r="VJX109" s="57"/>
      <c r="VJY109" s="57"/>
      <c r="VJZ109" s="57"/>
      <c r="VKA109" s="57"/>
      <c r="VKB109" s="57"/>
      <c r="VKC109" s="57"/>
      <c r="VKD109" s="57"/>
      <c r="VKE109" s="57"/>
      <c r="VKF109" s="57"/>
      <c r="VKG109" s="57"/>
      <c r="VKH109" s="57"/>
      <c r="VKI109" s="57"/>
      <c r="VKJ109" s="57"/>
      <c r="VKK109" s="57"/>
      <c r="VKL109" s="57"/>
      <c r="VKM109" s="57"/>
      <c r="VKN109" s="57"/>
      <c r="VKO109" s="57"/>
      <c r="VKP109" s="57"/>
      <c r="VKQ109" s="57"/>
      <c r="VKR109" s="57"/>
      <c r="VKS109" s="57"/>
      <c r="VKT109" s="57"/>
      <c r="VKU109" s="57"/>
      <c r="VKV109" s="57"/>
      <c r="VKW109" s="57"/>
      <c r="VKX109" s="57"/>
      <c r="VKY109" s="57"/>
      <c r="VKZ109" s="57"/>
      <c r="VLA109" s="57"/>
      <c r="VLB109" s="57"/>
      <c r="VLC109" s="57"/>
      <c r="VLD109" s="57"/>
      <c r="VLE109" s="57"/>
      <c r="VLF109" s="57"/>
      <c r="VLG109" s="57"/>
      <c r="VLH109" s="57"/>
      <c r="VLI109" s="57"/>
      <c r="VLJ109" s="57"/>
      <c r="VLK109" s="57"/>
      <c r="VLL109" s="57"/>
      <c r="VLM109" s="57"/>
      <c r="VLN109" s="57"/>
      <c r="VLO109" s="57"/>
      <c r="VLP109" s="57"/>
      <c r="VLQ109" s="57"/>
      <c r="VLR109" s="57"/>
      <c r="VLS109" s="57"/>
      <c r="VLT109" s="57"/>
      <c r="VLU109" s="57"/>
      <c r="VLV109" s="57"/>
      <c r="VLW109" s="57"/>
      <c r="VLX109" s="57"/>
      <c r="VLY109" s="57"/>
      <c r="VLZ109" s="57"/>
      <c r="VMA109" s="57"/>
      <c r="VMB109" s="57"/>
      <c r="VMC109" s="57"/>
      <c r="VMD109" s="57"/>
      <c r="VME109" s="57"/>
      <c r="VMF109" s="57"/>
      <c r="VMG109" s="57"/>
      <c r="VMH109" s="57"/>
      <c r="VMI109" s="57"/>
      <c r="VMJ109" s="57"/>
      <c r="VMK109" s="57"/>
      <c r="VML109" s="57"/>
      <c r="VMM109" s="57"/>
      <c r="VMN109" s="57"/>
      <c r="VMO109" s="57"/>
      <c r="VMP109" s="57"/>
      <c r="VMQ109" s="57"/>
      <c r="VMR109" s="57"/>
      <c r="VMS109" s="57"/>
      <c r="VMT109" s="57"/>
      <c r="VMU109" s="57"/>
      <c r="VMV109" s="57"/>
      <c r="VMW109" s="57"/>
      <c r="VMX109" s="57"/>
      <c r="VMY109" s="57"/>
      <c r="VMZ109" s="57"/>
      <c r="VNA109" s="57"/>
      <c r="VNB109" s="57"/>
      <c r="VNC109" s="57"/>
      <c r="VND109" s="57"/>
      <c r="VNE109" s="57"/>
      <c r="VNF109" s="57"/>
      <c r="VNG109" s="57"/>
      <c r="VNH109" s="57"/>
      <c r="VNI109" s="57"/>
      <c r="VNJ109" s="57"/>
      <c r="VNK109" s="57"/>
      <c r="VNL109" s="57"/>
      <c r="VNM109" s="57"/>
      <c r="VNN109" s="57"/>
      <c r="VNO109" s="57"/>
      <c r="VNP109" s="57"/>
      <c r="VNQ109" s="57"/>
      <c r="VNR109" s="57"/>
      <c r="VNS109" s="57"/>
      <c r="VNT109" s="57"/>
      <c r="VNU109" s="57"/>
      <c r="VNV109" s="57"/>
      <c r="VNW109" s="57"/>
      <c r="VNX109" s="57"/>
      <c r="VNY109" s="57"/>
      <c r="VNZ109" s="57"/>
      <c r="VOA109" s="57"/>
      <c r="VOB109" s="57"/>
      <c r="VOC109" s="57"/>
      <c r="VOD109" s="57"/>
      <c r="VOE109" s="57"/>
      <c r="VOF109" s="57"/>
      <c r="VOG109" s="57"/>
      <c r="VOH109" s="57"/>
      <c r="VOI109" s="57"/>
      <c r="VOJ109" s="57"/>
      <c r="VOK109" s="57"/>
      <c r="VOL109" s="57"/>
      <c r="VOM109" s="57"/>
      <c r="VON109" s="57"/>
      <c r="VOO109" s="57"/>
      <c r="VOP109" s="57"/>
      <c r="VOQ109" s="57"/>
      <c r="VOR109" s="57"/>
      <c r="VOS109" s="57"/>
      <c r="VOT109" s="57"/>
      <c r="VOU109" s="57"/>
      <c r="VOV109" s="57"/>
      <c r="VOW109" s="57"/>
      <c r="VOX109" s="57"/>
      <c r="VOY109" s="57"/>
      <c r="VOZ109" s="57"/>
      <c r="VPA109" s="57"/>
      <c r="VPB109" s="57"/>
      <c r="VPC109" s="57"/>
      <c r="VPD109" s="57"/>
      <c r="VPE109" s="57"/>
      <c r="VPF109" s="57"/>
      <c r="VPG109" s="57"/>
      <c r="VPH109" s="57"/>
      <c r="VPI109" s="57"/>
      <c r="VPJ109" s="57"/>
      <c r="VPK109" s="57"/>
      <c r="VPL109" s="57"/>
      <c r="VPM109" s="57"/>
      <c r="VPN109" s="57"/>
      <c r="VPO109" s="57"/>
      <c r="VPP109" s="57"/>
      <c r="VPQ109" s="57"/>
      <c r="VPR109" s="57"/>
      <c r="VPS109" s="57"/>
      <c r="VPT109" s="57"/>
      <c r="VPU109" s="57"/>
      <c r="VPV109" s="57"/>
      <c r="VPW109" s="57"/>
      <c r="VPX109" s="57"/>
      <c r="VPY109" s="57"/>
      <c r="VPZ109" s="57"/>
      <c r="VQA109" s="57"/>
      <c r="VQB109" s="57"/>
      <c r="VQC109" s="57"/>
      <c r="VQD109" s="57"/>
      <c r="VQE109" s="57"/>
      <c r="VQF109" s="57"/>
      <c r="VQG109" s="57"/>
      <c r="VQH109" s="57"/>
      <c r="VQI109" s="57"/>
      <c r="VQJ109" s="57"/>
      <c r="VQK109" s="57"/>
      <c r="VQL109" s="57"/>
      <c r="VQM109" s="57"/>
      <c r="VQN109" s="57"/>
      <c r="VQO109" s="57"/>
      <c r="VQP109" s="57"/>
      <c r="VQQ109" s="57"/>
      <c r="VQR109" s="57"/>
      <c r="VQS109" s="57"/>
      <c r="VQT109" s="57"/>
      <c r="VQU109" s="57"/>
      <c r="VQV109" s="57"/>
      <c r="VQW109" s="57"/>
      <c r="VQX109" s="57"/>
      <c r="VQY109" s="57"/>
      <c r="VQZ109" s="57"/>
      <c r="VRA109" s="57"/>
      <c r="VRB109" s="57"/>
      <c r="VRC109" s="57"/>
      <c r="VRD109" s="57"/>
      <c r="VRE109" s="57"/>
      <c r="VRF109" s="57"/>
      <c r="VRG109" s="57"/>
      <c r="VRH109" s="57"/>
      <c r="VRI109" s="57"/>
      <c r="VRJ109" s="57"/>
      <c r="VRK109" s="57"/>
      <c r="VRL109" s="57"/>
      <c r="VRM109" s="57"/>
      <c r="VRN109" s="57"/>
      <c r="VRO109" s="57"/>
      <c r="VRP109" s="57"/>
      <c r="VRQ109" s="57"/>
      <c r="VRR109" s="57"/>
      <c r="VRS109" s="57"/>
      <c r="VRT109" s="57"/>
      <c r="VRU109" s="57"/>
      <c r="VRV109" s="57"/>
      <c r="VRW109" s="57"/>
      <c r="VRX109" s="57"/>
      <c r="VRY109" s="57"/>
      <c r="VRZ109" s="57"/>
      <c r="VSA109" s="57"/>
      <c r="VSB109" s="57"/>
      <c r="VSC109" s="57"/>
      <c r="VSD109" s="57"/>
      <c r="VSE109" s="57"/>
      <c r="VSF109" s="57"/>
      <c r="VSG109" s="57"/>
      <c r="VSH109" s="57"/>
      <c r="VSI109" s="57"/>
      <c r="VSJ109" s="57"/>
      <c r="VSK109" s="57"/>
      <c r="VSL109" s="57"/>
      <c r="VSM109" s="57"/>
      <c r="VSN109" s="57"/>
      <c r="VSO109" s="57"/>
      <c r="VSP109" s="57"/>
      <c r="VSQ109" s="57"/>
      <c r="VSR109" s="57"/>
      <c r="VSS109" s="57"/>
      <c r="VST109" s="57"/>
      <c r="VSU109" s="57"/>
      <c r="VSV109" s="57"/>
      <c r="VSW109" s="57"/>
      <c r="VSX109" s="57"/>
      <c r="VSY109" s="57"/>
      <c r="VSZ109" s="57"/>
      <c r="VTA109" s="57"/>
      <c r="VTB109" s="57"/>
      <c r="VTC109" s="57"/>
      <c r="VTD109" s="57"/>
      <c r="VTE109" s="57"/>
      <c r="VTF109" s="57"/>
      <c r="VTG109" s="57"/>
      <c r="VTH109" s="57"/>
      <c r="VTI109" s="57"/>
      <c r="VTJ109" s="57"/>
      <c r="VTK109" s="57"/>
      <c r="VTL109" s="57"/>
      <c r="VTM109" s="57"/>
      <c r="VTN109" s="57"/>
      <c r="VTO109" s="57"/>
      <c r="VTP109" s="57"/>
      <c r="VTQ109" s="57"/>
      <c r="VTR109" s="57"/>
      <c r="VTS109" s="57"/>
      <c r="VTT109" s="57"/>
      <c r="VTU109" s="57"/>
      <c r="VTV109" s="57"/>
      <c r="VTW109" s="57"/>
      <c r="VTX109" s="57"/>
      <c r="VTY109" s="57"/>
      <c r="VTZ109" s="57"/>
      <c r="VUA109" s="57"/>
      <c r="VUB109" s="57"/>
      <c r="VUC109" s="57"/>
      <c r="VUD109" s="57"/>
      <c r="VUE109" s="57"/>
      <c r="VUF109" s="57"/>
      <c r="VUG109" s="57"/>
      <c r="VUH109" s="57"/>
      <c r="VUI109" s="57"/>
      <c r="VUJ109" s="57"/>
      <c r="VUK109" s="57"/>
      <c r="VUL109" s="57"/>
      <c r="VUM109" s="57"/>
      <c r="VUN109" s="57"/>
      <c r="VUO109" s="57"/>
      <c r="VUP109" s="57"/>
      <c r="VUQ109" s="57"/>
      <c r="VUR109" s="57"/>
      <c r="VUS109" s="57"/>
      <c r="VUT109" s="57"/>
      <c r="VUU109" s="57"/>
      <c r="VUV109" s="57"/>
      <c r="VUW109" s="57"/>
      <c r="VUX109" s="57"/>
      <c r="VUY109" s="57"/>
      <c r="VUZ109" s="57"/>
      <c r="VVA109" s="57"/>
      <c r="VVB109" s="57"/>
      <c r="VVC109" s="57"/>
      <c r="VVD109" s="57"/>
      <c r="VVE109" s="57"/>
      <c r="VVF109" s="57"/>
      <c r="VVG109" s="57"/>
      <c r="VVH109" s="57"/>
      <c r="VVI109" s="57"/>
      <c r="VVJ109" s="57"/>
      <c r="VVK109" s="57"/>
      <c r="VVL109" s="57"/>
      <c r="VVM109" s="57"/>
      <c r="VVN109" s="57"/>
      <c r="VVO109" s="57"/>
      <c r="VVP109" s="57"/>
      <c r="VVQ109" s="57"/>
      <c r="VVR109" s="57"/>
      <c r="VVS109" s="57"/>
      <c r="VVT109" s="57"/>
      <c r="VVU109" s="57"/>
      <c r="VVV109" s="57"/>
      <c r="VVW109" s="57"/>
      <c r="VVX109" s="57"/>
      <c r="VVY109" s="57"/>
      <c r="VVZ109" s="57"/>
      <c r="VWA109" s="57"/>
      <c r="VWB109" s="57"/>
      <c r="VWC109" s="57"/>
      <c r="VWD109" s="57"/>
      <c r="VWE109" s="57"/>
      <c r="VWF109" s="57"/>
      <c r="VWG109" s="57"/>
      <c r="VWH109" s="57"/>
      <c r="VWI109" s="57"/>
      <c r="VWJ109" s="57"/>
      <c r="VWK109" s="57"/>
      <c r="VWL109" s="57"/>
      <c r="VWM109" s="57"/>
      <c r="VWN109" s="57"/>
      <c r="VWO109" s="57"/>
      <c r="VWP109" s="57"/>
      <c r="VWQ109" s="57"/>
      <c r="VWR109" s="57"/>
      <c r="VWS109" s="57"/>
      <c r="VWT109" s="57"/>
      <c r="VWU109" s="57"/>
      <c r="VWV109" s="57"/>
      <c r="VWW109" s="57"/>
      <c r="VWX109" s="57"/>
      <c r="VWY109" s="57"/>
      <c r="VWZ109" s="57"/>
      <c r="VXA109" s="57"/>
      <c r="VXB109" s="57"/>
      <c r="VXC109" s="57"/>
      <c r="VXD109" s="57"/>
      <c r="VXE109" s="57"/>
      <c r="VXF109" s="57"/>
      <c r="VXG109" s="57"/>
      <c r="VXH109" s="57"/>
      <c r="VXI109" s="57"/>
      <c r="VXJ109" s="57"/>
      <c r="VXK109" s="57"/>
      <c r="VXL109" s="57"/>
      <c r="VXM109" s="57"/>
      <c r="VXN109" s="57"/>
      <c r="VXO109" s="57"/>
      <c r="VXP109" s="57"/>
      <c r="VXQ109" s="57"/>
      <c r="VXR109" s="57"/>
      <c r="VXS109" s="57"/>
      <c r="VXT109" s="57"/>
      <c r="VXU109" s="57"/>
      <c r="VXV109" s="57"/>
      <c r="VXW109" s="57"/>
      <c r="VXX109" s="57"/>
      <c r="VXY109" s="57"/>
      <c r="VXZ109" s="57"/>
      <c r="VYA109" s="57"/>
      <c r="VYB109" s="57"/>
      <c r="VYC109" s="57"/>
      <c r="VYD109" s="57"/>
      <c r="VYE109" s="57"/>
      <c r="VYF109" s="57"/>
      <c r="VYG109" s="57"/>
      <c r="VYH109" s="57"/>
      <c r="VYI109" s="57"/>
      <c r="VYJ109" s="57"/>
      <c r="VYK109" s="57"/>
      <c r="VYL109" s="57"/>
      <c r="VYM109" s="57"/>
      <c r="VYN109" s="57"/>
      <c r="VYO109" s="57"/>
      <c r="VYP109" s="57"/>
      <c r="VYQ109" s="57"/>
      <c r="VYR109" s="57"/>
      <c r="VYS109" s="57"/>
      <c r="VYT109" s="57"/>
      <c r="VYU109" s="57"/>
      <c r="VYV109" s="57"/>
      <c r="VYW109" s="57"/>
      <c r="VYX109" s="57"/>
      <c r="VYY109" s="57"/>
      <c r="VYZ109" s="57"/>
      <c r="VZA109" s="57"/>
      <c r="VZB109" s="57"/>
      <c r="VZC109" s="57"/>
      <c r="VZD109" s="57"/>
      <c r="VZE109" s="57"/>
      <c r="VZF109" s="57"/>
      <c r="VZG109" s="57"/>
      <c r="VZH109" s="57"/>
      <c r="VZI109" s="57"/>
      <c r="VZJ109" s="57"/>
      <c r="VZK109" s="57"/>
      <c r="VZL109" s="57"/>
      <c r="VZM109" s="57"/>
      <c r="VZN109" s="57"/>
      <c r="VZO109" s="57"/>
      <c r="VZP109" s="57"/>
      <c r="VZQ109" s="57"/>
      <c r="VZR109" s="57"/>
      <c r="VZS109" s="57"/>
      <c r="VZT109" s="57"/>
      <c r="VZU109" s="57"/>
      <c r="VZV109" s="57"/>
      <c r="VZW109" s="57"/>
      <c r="VZX109" s="57"/>
      <c r="VZY109" s="57"/>
      <c r="VZZ109" s="57"/>
      <c r="WAA109" s="57"/>
      <c r="WAB109" s="57"/>
      <c r="WAC109" s="57"/>
      <c r="WAD109" s="57"/>
      <c r="WAE109" s="57"/>
      <c r="WAF109" s="57"/>
      <c r="WAG109" s="57"/>
      <c r="WAH109" s="57"/>
      <c r="WAI109" s="57"/>
      <c r="WAJ109" s="57"/>
      <c r="WAK109" s="57"/>
      <c r="WAL109" s="57"/>
      <c r="WAM109" s="57"/>
      <c r="WAN109" s="57"/>
      <c r="WAO109" s="57"/>
      <c r="WAP109" s="57"/>
      <c r="WAQ109" s="57"/>
      <c r="WAR109" s="57"/>
      <c r="WAS109" s="57"/>
      <c r="WAT109" s="57"/>
      <c r="WAU109" s="57"/>
      <c r="WAV109" s="57"/>
      <c r="WAW109" s="57"/>
      <c r="WAX109" s="57"/>
      <c r="WAY109" s="57"/>
      <c r="WAZ109" s="57"/>
      <c r="WBA109" s="57"/>
      <c r="WBB109" s="57"/>
      <c r="WBC109" s="57"/>
      <c r="WBD109" s="57"/>
      <c r="WBE109" s="57"/>
      <c r="WBF109" s="57"/>
      <c r="WBG109" s="57"/>
      <c r="WBH109" s="57"/>
      <c r="WBI109" s="57"/>
      <c r="WBJ109" s="57"/>
      <c r="WBK109" s="57"/>
      <c r="WBL109" s="57"/>
      <c r="WBM109" s="57"/>
      <c r="WBN109" s="57"/>
      <c r="WBO109" s="57"/>
      <c r="WBP109" s="57"/>
      <c r="WBQ109" s="57"/>
      <c r="WBR109" s="57"/>
      <c r="WBS109" s="57"/>
      <c r="WBT109" s="57"/>
      <c r="WBU109" s="57"/>
      <c r="WBV109" s="57"/>
      <c r="WBW109" s="57"/>
      <c r="WBX109" s="57"/>
      <c r="WBY109" s="57"/>
      <c r="WBZ109" s="57"/>
      <c r="WCA109" s="57"/>
      <c r="WCB109" s="57"/>
      <c r="WCC109" s="57"/>
      <c r="WCD109" s="57"/>
      <c r="WCE109" s="57"/>
      <c r="WCF109" s="57"/>
      <c r="WCG109" s="57"/>
      <c r="WCH109" s="57"/>
      <c r="WCI109" s="57"/>
      <c r="WCJ109" s="57"/>
      <c r="WCK109" s="57"/>
      <c r="WCL109" s="57"/>
      <c r="WCM109" s="57"/>
      <c r="WCN109" s="57"/>
      <c r="WCO109" s="57"/>
      <c r="WCP109" s="57"/>
      <c r="WCQ109" s="57"/>
      <c r="WCR109" s="57"/>
      <c r="WCS109" s="57"/>
      <c r="WCT109" s="57"/>
      <c r="WCU109" s="57"/>
      <c r="WCV109" s="57"/>
      <c r="WCW109" s="57"/>
      <c r="WCX109" s="57"/>
      <c r="WCY109" s="57"/>
      <c r="WCZ109" s="57"/>
      <c r="WDA109" s="57"/>
      <c r="WDB109" s="57"/>
      <c r="WDC109" s="57"/>
      <c r="WDD109" s="57"/>
      <c r="WDE109" s="57"/>
      <c r="WDF109" s="57"/>
      <c r="WDG109" s="57"/>
      <c r="WDH109" s="57"/>
      <c r="WDI109" s="57"/>
      <c r="WDJ109" s="57"/>
      <c r="WDK109" s="57"/>
      <c r="WDL109" s="57"/>
      <c r="WDM109" s="57"/>
      <c r="WDN109" s="57"/>
      <c r="WDO109" s="57"/>
      <c r="WDP109" s="57"/>
      <c r="WDQ109" s="57"/>
      <c r="WDR109" s="57"/>
      <c r="WDS109" s="57"/>
      <c r="WDT109" s="57"/>
      <c r="WDU109" s="57"/>
      <c r="WDV109" s="57"/>
      <c r="WDW109" s="57"/>
      <c r="WDX109" s="57"/>
      <c r="WDY109" s="57"/>
      <c r="WDZ109" s="57"/>
      <c r="WEA109" s="57"/>
      <c r="WEB109" s="57"/>
      <c r="WEC109" s="57"/>
      <c r="WED109" s="57"/>
      <c r="WEE109" s="57"/>
      <c r="WEF109" s="57"/>
      <c r="WEG109" s="57"/>
      <c r="WEH109" s="57"/>
      <c r="WEI109" s="57"/>
      <c r="WEJ109" s="57"/>
      <c r="WEK109" s="57"/>
      <c r="WEL109" s="57"/>
      <c r="WEM109" s="57"/>
      <c r="WEN109" s="57"/>
      <c r="WEO109" s="57"/>
      <c r="WEP109" s="57"/>
      <c r="WEQ109" s="57"/>
      <c r="WER109" s="57"/>
      <c r="WES109" s="57"/>
      <c r="WET109" s="57"/>
      <c r="WEU109" s="57"/>
      <c r="WEV109" s="57"/>
      <c r="WEW109" s="57"/>
      <c r="WEX109" s="57"/>
      <c r="WEY109" s="57"/>
      <c r="WEZ109" s="57"/>
      <c r="WFA109" s="57"/>
      <c r="WFB109" s="57"/>
      <c r="WFC109" s="57"/>
      <c r="WFD109" s="57"/>
      <c r="WFE109" s="57"/>
      <c r="WFF109" s="57"/>
      <c r="WFG109" s="57"/>
      <c r="WFH109" s="57"/>
      <c r="WFI109" s="57"/>
      <c r="WFJ109" s="57"/>
      <c r="WFK109" s="57"/>
      <c r="WFL109" s="57"/>
      <c r="WFM109" s="57"/>
      <c r="WFN109" s="57"/>
      <c r="WFO109" s="57"/>
      <c r="WFP109" s="57"/>
      <c r="WFQ109" s="57"/>
      <c r="WFR109" s="57"/>
      <c r="WFS109" s="57"/>
      <c r="WFT109" s="57"/>
      <c r="WFU109" s="57"/>
      <c r="WFV109" s="57"/>
      <c r="WFW109" s="57"/>
      <c r="WFX109" s="57"/>
      <c r="WFY109" s="57"/>
      <c r="WFZ109" s="57"/>
      <c r="WGA109" s="57"/>
      <c r="WGB109" s="57"/>
      <c r="WGC109" s="57"/>
      <c r="WGD109" s="57"/>
      <c r="WGE109" s="57"/>
      <c r="WGF109" s="57"/>
      <c r="WGG109" s="57"/>
      <c r="WGH109" s="57"/>
      <c r="WGI109" s="57"/>
      <c r="WGJ109" s="57"/>
      <c r="WGK109" s="57"/>
      <c r="WGL109" s="57"/>
      <c r="WGM109" s="57"/>
      <c r="WGN109" s="57"/>
      <c r="WGO109" s="57"/>
      <c r="WGP109" s="57"/>
      <c r="WGQ109" s="57"/>
      <c r="WGR109" s="57"/>
      <c r="WGS109" s="57"/>
      <c r="WGT109" s="57"/>
      <c r="WGU109" s="57"/>
      <c r="WGV109" s="57"/>
      <c r="WGW109" s="57"/>
      <c r="WGX109" s="57"/>
      <c r="WGY109" s="57"/>
      <c r="WGZ109" s="57"/>
      <c r="WHA109" s="57"/>
      <c r="WHB109" s="57"/>
      <c r="WHC109" s="57"/>
      <c r="WHD109" s="57"/>
      <c r="WHE109" s="57"/>
      <c r="WHF109" s="57"/>
      <c r="WHG109" s="57"/>
      <c r="WHH109" s="57"/>
      <c r="WHI109" s="57"/>
      <c r="WHJ109" s="57"/>
      <c r="WHK109" s="57"/>
      <c r="WHL109" s="57"/>
      <c r="WHM109" s="57"/>
      <c r="WHN109" s="57"/>
      <c r="WHO109" s="57"/>
      <c r="WHP109" s="57"/>
      <c r="WHQ109" s="57"/>
      <c r="WHR109" s="57"/>
      <c r="WHS109" s="57"/>
      <c r="WHT109" s="57"/>
      <c r="WHU109" s="57"/>
      <c r="WHV109" s="57"/>
      <c r="WHW109" s="57"/>
      <c r="WHX109" s="57"/>
      <c r="WHY109" s="57"/>
      <c r="WHZ109" s="57"/>
      <c r="WIA109" s="57"/>
      <c r="WIB109" s="57"/>
      <c r="WIC109" s="57"/>
      <c r="WID109" s="57"/>
      <c r="WIE109" s="57"/>
      <c r="WIF109" s="57"/>
      <c r="WIG109" s="57"/>
      <c r="WIH109" s="57"/>
      <c r="WII109" s="57"/>
      <c r="WIJ109" s="57"/>
      <c r="WIK109" s="57"/>
      <c r="WIL109" s="57"/>
      <c r="WIM109" s="57"/>
      <c r="WIN109" s="57"/>
      <c r="WIO109" s="57"/>
      <c r="WIP109" s="57"/>
      <c r="WIQ109" s="57"/>
      <c r="WIR109" s="57"/>
      <c r="WIS109" s="57"/>
      <c r="WIT109" s="57"/>
      <c r="WIU109" s="57"/>
      <c r="WIV109" s="57"/>
      <c r="WIW109" s="57"/>
      <c r="WIX109" s="57"/>
      <c r="WIY109" s="57"/>
      <c r="WIZ109" s="57"/>
      <c r="WJA109" s="57"/>
      <c r="WJB109" s="57"/>
      <c r="WJC109" s="57"/>
      <c r="WJD109" s="57"/>
      <c r="WJE109" s="57"/>
      <c r="WJF109" s="57"/>
      <c r="WJG109" s="57"/>
      <c r="WJH109" s="57"/>
      <c r="WJI109" s="57"/>
      <c r="WJJ109" s="57"/>
      <c r="WJK109" s="57"/>
      <c r="WJL109" s="57"/>
      <c r="WJM109" s="57"/>
      <c r="WJN109" s="57"/>
      <c r="WJO109" s="57"/>
      <c r="WJP109" s="57"/>
      <c r="WJQ109" s="57"/>
      <c r="WJR109" s="57"/>
      <c r="WJS109" s="57"/>
      <c r="WJT109" s="57"/>
      <c r="WJU109" s="57"/>
      <c r="WJV109" s="57"/>
      <c r="WJW109" s="57"/>
      <c r="WJX109" s="57"/>
      <c r="WJY109" s="57"/>
      <c r="WJZ109" s="57"/>
      <c r="WKA109" s="57"/>
      <c r="WKB109" s="57"/>
      <c r="WKC109" s="57"/>
      <c r="WKD109" s="57"/>
      <c r="WKE109" s="57"/>
      <c r="WKF109" s="57"/>
      <c r="WKG109" s="57"/>
      <c r="WKH109" s="57"/>
      <c r="WKI109" s="57"/>
      <c r="WKJ109" s="57"/>
      <c r="WKK109" s="57"/>
      <c r="WKL109" s="57"/>
      <c r="WKM109" s="57"/>
      <c r="WKN109" s="57"/>
      <c r="WKO109" s="57"/>
      <c r="WKP109" s="57"/>
      <c r="WKQ109" s="57"/>
      <c r="WKR109" s="57"/>
      <c r="WKS109" s="57"/>
      <c r="WKT109" s="57"/>
      <c r="WKU109" s="57"/>
      <c r="WKV109" s="57"/>
      <c r="WKW109" s="57"/>
      <c r="WKX109" s="57"/>
      <c r="WKY109" s="57"/>
      <c r="WKZ109" s="57"/>
      <c r="WLA109" s="57"/>
      <c r="WLB109" s="57"/>
      <c r="WLC109" s="57"/>
      <c r="WLD109" s="57"/>
      <c r="WLE109" s="57"/>
      <c r="WLF109" s="57"/>
      <c r="WLG109" s="57"/>
      <c r="WLH109" s="57"/>
      <c r="WLI109" s="57"/>
      <c r="WLJ109" s="57"/>
      <c r="WLK109" s="57"/>
      <c r="WLL109" s="57"/>
      <c r="WLM109" s="57"/>
      <c r="WLN109" s="57"/>
      <c r="WLO109" s="57"/>
      <c r="WLP109" s="57"/>
      <c r="WLQ109" s="57"/>
      <c r="WLR109" s="57"/>
      <c r="WLS109" s="57"/>
      <c r="WLT109" s="57"/>
      <c r="WLU109" s="57"/>
      <c r="WLV109" s="57"/>
      <c r="WLW109" s="57"/>
      <c r="WLX109" s="57"/>
      <c r="WLY109" s="57"/>
      <c r="WLZ109" s="57"/>
      <c r="WMA109" s="57"/>
      <c r="WMB109" s="57"/>
      <c r="WMC109" s="57"/>
      <c r="WMD109" s="57"/>
      <c r="WME109" s="57"/>
      <c r="WMF109" s="57"/>
      <c r="WMG109" s="57"/>
      <c r="WMH109" s="57"/>
      <c r="WMI109" s="57"/>
      <c r="WMJ109" s="57"/>
      <c r="WMK109" s="57"/>
      <c r="WML109" s="57"/>
      <c r="WMM109" s="57"/>
      <c r="WMN109" s="57"/>
      <c r="WMO109" s="57"/>
      <c r="WMP109" s="57"/>
      <c r="WMQ109" s="57"/>
      <c r="WMR109" s="57"/>
      <c r="WMS109" s="57"/>
      <c r="WMT109" s="57"/>
      <c r="WMU109" s="57"/>
      <c r="WMV109" s="57"/>
      <c r="WMW109" s="57"/>
      <c r="WMX109" s="57"/>
      <c r="WMY109" s="57"/>
      <c r="WMZ109" s="57"/>
      <c r="WNA109" s="57"/>
      <c r="WNB109" s="57"/>
      <c r="WNC109" s="57"/>
      <c r="WND109" s="57"/>
      <c r="WNE109" s="57"/>
      <c r="WNF109" s="57"/>
      <c r="WNG109" s="57"/>
      <c r="WNH109" s="57"/>
      <c r="WNI109" s="57"/>
      <c r="WNJ109" s="57"/>
      <c r="WNK109" s="57"/>
      <c r="WNL109" s="57"/>
      <c r="WNM109" s="57"/>
      <c r="WNN109" s="57"/>
      <c r="WNO109" s="57"/>
      <c r="WNP109" s="57"/>
      <c r="WNQ109" s="57"/>
      <c r="WNR109" s="57"/>
      <c r="WNS109" s="57"/>
      <c r="WNT109" s="57"/>
      <c r="WNU109" s="57"/>
      <c r="WNV109" s="57"/>
      <c r="WNW109" s="57"/>
      <c r="WNX109" s="57"/>
      <c r="WNY109" s="57"/>
      <c r="WNZ109" s="57"/>
      <c r="WOA109" s="57"/>
      <c r="WOB109" s="57"/>
      <c r="WOC109" s="57"/>
      <c r="WOD109" s="57"/>
      <c r="WOE109" s="57"/>
      <c r="WOF109" s="57"/>
      <c r="WOG109" s="57"/>
      <c r="WOH109" s="57"/>
      <c r="WOI109" s="57"/>
      <c r="WOJ109" s="57"/>
      <c r="WOK109" s="57"/>
      <c r="WOL109" s="57"/>
      <c r="WOM109" s="57"/>
      <c r="WON109" s="57"/>
      <c r="WOO109" s="57"/>
      <c r="WOP109" s="57"/>
      <c r="WOQ109" s="57"/>
      <c r="WOR109" s="57"/>
      <c r="WOS109" s="57"/>
      <c r="WOT109" s="57"/>
      <c r="WOU109" s="57"/>
      <c r="WOV109" s="57"/>
      <c r="WOW109" s="57"/>
      <c r="WOX109" s="57"/>
      <c r="WOY109" s="57"/>
      <c r="WOZ109" s="57"/>
      <c r="WPA109" s="57"/>
      <c r="WPB109" s="57"/>
      <c r="WPC109" s="57"/>
      <c r="WPD109" s="57"/>
      <c r="WPE109" s="57"/>
      <c r="WPF109" s="57"/>
      <c r="WPG109" s="57"/>
      <c r="WPH109" s="57"/>
      <c r="WPI109" s="57"/>
      <c r="WPJ109" s="57"/>
      <c r="WPK109" s="57"/>
      <c r="WPL109" s="57"/>
      <c r="WPM109" s="57"/>
      <c r="WPN109" s="57"/>
      <c r="WPO109" s="57"/>
      <c r="WPP109" s="57"/>
      <c r="WPQ109" s="57"/>
      <c r="WPR109" s="57"/>
      <c r="WPS109" s="57"/>
      <c r="WPT109" s="57"/>
      <c r="WPU109" s="57"/>
      <c r="WPV109" s="57"/>
      <c r="WPW109" s="57"/>
      <c r="WPX109" s="57"/>
      <c r="WPY109" s="57"/>
      <c r="WPZ109" s="57"/>
      <c r="WQA109" s="57"/>
      <c r="WQB109" s="57"/>
      <c r="WQC109" s="57"/>
      <c r="WQD109" s="57"/>
      <c r="WQE109" s="57"/>
      <c r="WQF109" s="57"/>
      <c r="WQG109" s="57"/>
      <c r="WQH109" s="57"/>
      <c r="WQI109" s="57"/>
      <c r="WQJ109" s="57"/>
      <c r="WQK109" s="57"/>
      <c r="WQL109" s="57"/>
      <c r="WQM109" s="57"/>
      <c r="WQN109" s="57"/>
      <c r="WQO109" s="57"/>
      <c r="WQP109" s="57"/>
      <c r="WQQ109" s="57"/>
      <c r="WQR109" s="57"/>
      <c r="WQS109" s="57"/>
      <c r="WQT109" s="57"/>
      <c r="WQU109" s="57"/>
      <c r="WQV109" s="57"/>
      <c r="WQW109" s="57"/>
      <c r="WQX109" s="57"/>
      <c r="WQY109" s="57"/>
      <c r="WQZ109" s="57"/>
      <c r="WRA109" s="57"/>
      <c r="WRB109" s="57"/>
      <c r="WRC109" s="57"/>
      <c r="WRD109" s="57"/>
      <c r="WRE109" s="57"/>
      <c r="WRF109" s="57"/>
      <c r="WRG109" s="57"/>
      <c r="WRH109" s="57"/>
      <c r="WRI109" s="57"/>
      <c r="WRJ109" s="57"/>
      <c r="WRK109" s="57"/>
      <c r="WRL109" s="57"/>
      <c r="WRM109" s="57"/>
      <c r="WRN109" s="57"/>
      <c r="WRO109" s="57"/>
      <c r="WRP109" s="57"/>
      <c r="WRQ109" s="57"/>
      <c r="WRR109" s="57"/>
      <c r="WRS109" s="57"/>
      <c r="WRT109" s="57"/>
      <c r="WRU109" s="57"/>
      <c r="WRV109" s="57"/>
      <c r="WRW109" s="57"/>
      <c r="WRX109" s="57"/>
      <c r="WRY109" s="57"/>
      <c r="WRZ109" s="57"/>
      <c r="WSA109" s="57"/>
      <c r="WSB109" s="57"/>
      <c r="WSC109" s="57"/>
      <c r="WSD109" s="57"/>
      <c r="WSE109" s="57"/>
      <c r="WSF109" s="57"/>
      <c r="WSG109" s="57"/>
      <c r="WSH109" s="57"/>
      <c r="WSI109" s="57"/>
      <c r="WSJ109" s="57"/>
      <c r="WSK109" s="57"/>
      <c r="WSL109" s="57"/>
      <c r="WSM109" s="57"/>
      <c r="WSN109" s="57"/>
      <c r="WSO109" s="57"/>
      <c r="WSP109" s="57"/>
      <c r="WSQ109" s="57"/>
      <c r="WSR109" s="57"/>
      <c r="WSS109" s="57"/>
      <c r="WST109" s="57"/>
      <c r="WSU109" s="57"/>
      <c r="WSV109" s="57"/>
      <c r="WSW109" s="57"/>
      <c r="WSX109" s="57"/>
      <c r="WSY109" s="57"/>
      <c r="WSZ109" s="57"/>
      <c r="WTA109" s="57"/>
      <c r="WTB109" s="57"/>
      <c r="WTC109" s="57"/>
      <c r="WTD109" s="57"/>
      <c r="WTE109" s="57"/>
      <c r="WTF109" s="57"/>
      <c r="WTG109" s="57"/>
      <c r="WTH109" s="57"/>
      <c r="WTI109" s="57"/>
      <c r="WTJ109" s="57"/>
      <c r="WTK109" s="57"/>
      <c r="WTL109" s="57"/>
      <c r="WTM109" s="57"/>
      <c r="WTN109" s="57"/>
      <c r="WTO109" s="57"/>
      <c r="WTP109" s="57"/>
      <c r="WTQ109" s="57"/>
      <c r="WTR109" s="57"/>
      <c r="WTS109" s="57"/>
      <c r="WTT109" s="57"/>
      <c r="WTU109" s="57"/>
      <c r="WTV109" s="57"/>
      <c r="WTW109" s="57"/>
      <c r="WTX109" s="57"/>
      <c r="WTY109" s="57"/>
      <c r="WTZ109" s="57"/>
      <c r="WUA109" s="57"/>
      <c r="WUB109" s="57"/>
      <c r="WUC109" s="57"/>
      <c r="WUD109" s="57"/>
      <c r="WUE109" s="57"/>
      <c r="WUF109" s="57"/>
      <c r="WUG109" s="57"/>
      <c r="WUH109" s="57"/>
      <c r="WUI109" s="57"/>
      <c r="WUJ109" s="57"/>
      <c r="WUK109" s="57"/>
      <c r="WUL109" s="57"/>
      <c r="WUM109" s="57"/>
      <c r="WUN109" s="57"/>
      <c r="WUO109" s="57"/>
      <c r="WUP109" s="57"/>
      <c r="WUQ109" s="57"/>
      <c r="WUR109" s="57"/>
      <c r="WUS109" s="57"/>
      <c r="WUT109" s="57"/>
      <c r="WUU109" s="57"/>
      <c r="WUV109" s="57"/>
      <c r="WUW109" s="57"/>
      <c r="WUX109" s="57"/>
      <c r="WUY109" s="57"/>
      <c r="WUZ109" s="57"/>
      <c r="WVA109" s="57"/>
      <c r="WVB109" s="57"/>
      <c r="WVC109" s="57"/>
      <c r="WVD109" s="57"/>
      <c r="WVE109" s="57"/>
      <c r="WVF109" s="57"/>
      <c r="WVG109" s="57"/>
      <c r="WVH109" s="57"/>
      <c r="WVI109" s="57"/>
      <c r="WVJ109" s="57"/>
      <c r="WVK109" s="57"/>
      <c r="WVL109" s="57"/>
      <c r="WVM109" s="57"/>
      <c r="WVN109" s="57"/>
      <c r="WVO109" s="57"/>
      <c r="WVP109" s="57"/>
      <c r="WVQ109" s="57"/>
      <c r="WVR109" s="57"/>
      <c r="WVS109" s="57"/>
      <c r="WVT109" s="57"/>
      <c r="WVU109" s="57"/>
      <c r="WVV109" s="57"/>
      <c r="WVW109" s="57"/>
      <c r="WVX109" s="57"/>
      <c r="WVY109" s="57"/>
      <c r="WVZ109" s="57"/>
      <c r="WWA109" s="57"/>
      <c r="WWB109" s="57"/>
      <c r="WWC109" s="57"/>
      <c r="WWD109" s="57"/>
      <c r="WWE109" s="57"/>
      <c r="WWF109" s="57"/>
      <c r="WWG109" s="57"/>
      <c r="WWH109" s="57"/>
      <c r="WWI109" s="57"/>
      <c r="WWJ109" s="57"/>
      <c r="WWK109" s="57"/>
      <c r="WWL109" s="57"/>
      <c r="WWM109" s="57"/>
      <c r="WWN109" s="57"/>
      <c r="WWO109" s="57"/>
      <c r="WWP109" s="57"/>
      <c r="WWQ109" s="57"/>
      <c r="WWR109" s="57"/>
      <c r="WWS109" s="57"/>
      <c r="WWT109" s="57"/>
      <c r="WWU109" s="57"/>
      <c r="WWV109" s="57"/>
      <c r="WWW109" s="57"/>
      <c r="WWX109" s="57"/>
      <c r="WWY109" s="57"/>
      <c r="WWZ109" s="57"/>
      <c r="WXA109" s="57"/>
      <c r="WXB109" s="57"/>
      <c r="WXC109" s="57"/>
      <c r="WXD109" s="57"/>
      <c r="WXE109" s="57"/>
      <c r="WXF109" s="57"/>
      <c r="WXG109" s="57"/>
      <c r="WXH109" s="57"/>
      <c r="WXI109" s="57"/>
      <c r="WXJ109" s="57"/>
      <c r="WXK109" s="57"/>
      <c r="WXL109" s="57"/>
      <c r="WXM109" s="57"/>
      <c r="WXN109" s="57"/>
      <c r="WXO109" s="57"/>
      <c r="WXP109" s="57"/>
      <c r="WXQ109" s="57"/>
      <c r="WXR109" s="57"/>
      <c r="WXS109" s="57"/>
      <c r="WXT109" s="57"/>
      <c r="WXU109" s="57"/>
      <c r="WXV109" s="57"/>
      <c r="WXW109" s="57"/>
      <c r="WXX109" s="57"/>
      <c r="WXY109" s="57"/>
      <c r="WXZ109" s="57"/>
      <c r="WYA109" s="57"/>
      <c r="WYB109" s="57"/>
      <c r="WYC109" s="57"/>
      <c r="WYD109" s="57"/>
      <c r="WYE109" s="57"/>
      <c r="WYF109" s="57"/>
      <c r="WYG109" s="57"/>
      <c r="WYH109" s="57"/>
      <c r="WYI109" s="57"/>
      <c r="WYJ109" s="57"/>
      <c r="WYK109" s="57"/>
      <c r="WYL109" s="57"/>
      <c r="WYM109" s="57"/>
      <c r="WYN109" s="57"/>
      <c r="WYO109" s="57"/>
      <c r="WYP109" s="57"/>
      <c r="WYQ109" s="57"/>
      <c r="WYR109" s="57"/>
      <c r="WYS109" s="57"/>
      <c r="WYT109" s="57"/>
      <c r="WYU109" s="57"/>
      <c r="WYV109" s="57"/>
      <c r="WYW109" s="57"/>
      <c r="WYX109" s="57"/>
      <c r="WYY109" s="57"/>
      <c r="WYZ109" s="57"/>
      <c r="WZA109" s="57"/>
      <c r="WZB109" s="57"/>
      <c r="WZC109" s="57"/>
      <c r="WZD109" s="57"/>
      <c r="WZE109" s="57"/>
      <c r="WZF109" s="57"/>
      <c r="WZG109" s="57"/>
      <c r="WZH109" s="57"/>
      <c r="WZI109" s="57"/>
      <c r="WZJ109" s="57"/>
      <c r="WZK109" s="57"/>
      <c r="WZL109" s="57"/>
      <c r="WZM109" s="57"/>
      <c r="WZN109" s="57"/>
      <c r="WZO109" s="57"/>
      <c r="WZP109" s="57"/>
      <c r="WZQ109" s="57"/>
      <c r="WZR109" s="57"/>
      <c r="WZS109" s="57"/>
      <c r="WZT109" s="57"/>
      <c r="WZU109" s="57"/>
      <c r="WZV109" s="57"/>
      <c r="WZW109" s="57"/>
      <c r="WZX109" s="57"/>
      <c r="WZY109" s="57"/>
      <c r="WZZ109" s="57"/>
      <c r="XAA109" s="57"/>
      <c r="XAB109" s="57"/>
      <c r="XAC109" s="57"/>
      <c r="XAD109" s="57"/>
      <c r="XAE109" s="57"/>
      <c r="XAF109" s="57"/>
      <c r="XAG109" s="57"/>
      <c r="XAH109" s="57"/>
      <c r="XAI109" s="57"/>
      <c r="XAJ109" s="57"/>
      <c r="XAK109" s="57"/>
      <c r="XAL109" s="57"/>
      <c r="XAM109" s="57"/>
      <c r="XAN109" s="57"/>
      <c r="XAO109" s="57"/>
      <c r="XAP109" s="57"/>
      <c r="XAQ109" s="57"/>
      <c r="XAR109" s="57"/>
      <c r="XAS109" s="57"/>
      <c r="XAT109" s="57"/>
      <c r="XAU109" s="57"/>
      <c r="XAV109" s="57"/>
      <c r="XAW109" s="57"/>
      <c r="XAX109" s="57"/>
      <c r="XAY109" s="57"/>
      <c r="XAZ109" s="57"/>
      <c r="XBA109" s="57"/>
      <c r="XBB109" s="57"/>
      <c r="XBC109" s="57"/>
      <c r="XBD109" s="57"/>
      <c r="XBE109" s="57"/>
      <c r="XBF109" s="57"/>
      <c r="XBG109" s="57"/>
      <c r="XBH109" s="57"/>
      <c r="XBI109" s="57"/>
      <c r="XBJ109" s="57"/>
      <c r="XBK109" s="57"/>
      <c r="XBL109" s="57"/>
      <c r="XBM109" s="57"/>
      <c r="XBN109" s="57"/>
      <c r="XBO109" s="57"/>
      <c r="XBP109" s="57"/>
      <c r="XBQ109" s="57"/>
      <c r="XBR109" s="57"/>
      <c r="XBS109" s="57"/>
      <c r="XBT109" s="57"/>
      <c r="XBU109" s="57"/>
      <c r="XBV109" s="57"/>
      <c r="XBW109" s="57"/>
      <c r="XBX109" s="57"/>
      <c r="XBY109" s="57"/>
      <c r="XBZ109" s="57"/>
      <c r="XCA109" s="57"/>
      <c r="XCB109" s="57"/>
      <c r="XCC109" s="57"/>
      <c r="XCD109" s="57"/>
      <c r="XCE109" s="57"/>
      <c r="XCF109" s="57"/>
      <c r="XCG109" s="57"/>
      <c r="XCH109" s="57"/>
      <c r="XCI109" s="57"/>
      <c r="XCJ109" s="57"/>
      <c r="XCK109" s="57"/>
      <c r="XCL109" s="57"/>
      <c r="XCM109" s="57"/>
      <c r="XCN109" s="57"/>
      <c r="XCO109" s="57"/>
      <c r="XCP109" s="57"/>
      <c r="XCQ109" s="57"/>
      <c r="XCR109" s="57"/>
      <c r="XCS109" s="57"/>
      <c r="XCT109" s="57"/>
      <c r="XCU109" s="57"/>
      <c r="XCV109" s="57"/>
      <c r="XCW109" s="57"/>
      <c r="XCX109" s="57"/>
      <c r="XCY109" s="57"/>
      <c r="XCZ109" s="57"/>
      <c r="XDA109" s="57"/>
      <c r="XDB109" s="57"/>
      <c r="XDC109" s="57"/>
      <c r="XDD109" s="57"/>
      <c r="XDE109" s="57"/>
      <c r="XDF109" s="57"/>
      <c r="XDG109" s="57"/>
      <c r="XDH109" s="57"/>
      <c r="XDI109" s="57"/>
      <c r="XDJ109" s="57"/>
    </row>
    <row r="110" spans="1:16338" ht="45">
      <c r="A110" s="51" t="str">
        <f>basis!A93</f>
        <v>HS 1</v>
      </c>
      <c r="B110" s="51" t="str">
        <f>basis!C93</f>
        <v>04 Fleisch</v>
      </c>
      <c r="C110" s="51" t="str">
        <f>basis!D93</f>
        <v>Rind</v>
      </c>
      <c r="D110" s="51" t="str">
        <f>basis!B93</f>
        <v>Beef Teriyaki mit Champignons</v>
      </c>
      <c r="E110" s="51" t="str">
        <f>basis!M93</f>
        <v>zarte Rindersteak-streifen scharf angebraten in würziger Teriyakisauce mit Champignons und Knoblauch</v>
      </c>
      <c r="F110" s="51" t="str">
        <f>basis!P93</f>
        <v>Rind</v>
      </c>
      <c r="G110" s="51" t="str">
        <f t="shared" ref="G110:G128" si="9">CONCATENATE(D110," - ",E110," - enthält ",F110)</f>
        <v>Beef Teriyaki mit Champignons - zarte Rindersteak-streifen scharf angebraten in würziger Teriyakisauce mit Champignons und Knoblauch - enthält Rind</v>
      </c>
      <c r="H110" s="68">
        <f>basis!N93</f>
        <v>17.489965499999997</v>
      </c>
      <c r="I110" s="51">
        <f>basis!F93</f>
        <v>250</v>
      </c>
      <c r="J110" s="51" t="str">
        <f>basis!G93</f>
        <v>g</v>
      </c>
      <c r="K110" s="51" t="b">
        <f t="shared" ref="K110:K128" si="10">ISBLANK(M110)</f>
        <v>1</v>
      </c>
      <c r="L110" s="70" t="str">
        <f t="shared" si="8"/>
        <v>250 g</v>
      </c>
      <c r="M110" s="73"/>
      <c r="N110" s="51"/>
      <c r="O110" s="62"/>
      <c r="P110" s="62"/>
      <c r="Q110" s="62"/>
      <c r="R110" s="62"/>
      <c r="S110" s="62"/>
      <c r="T110" s="52"/>
      <c r="U110" s="53"/>
    </row>
    <row r="111" spans="1:16338" ht="30">
      <c r="A111" s="51" t="str">
        <f>basis!A94</f>
        <v>HS 2</v>
      </c>
      <c r="B111" s="51" t="str">
        <f>basis!C94</f>
        <v>04 Fleisch</v>
      </c>
      <c r="C111" s="51" t="str">
        <f>basis!D94</f>
        <v>Rind</v>
      </c>
      <c r="D111" s="51" t="str">
        <f>basis!B94</f>
        <v>Kalbsfilet in Balsamicojus</v>
      </c>
      <c r="E111" s="51" t="str">
        <f>basis!M94</f>
        <v xml:space="preserve">feine Kalbsfiletmedaillons gebraten und in Balsamicojus fertig gebacken </v>
      </c>
      <c r="F111" s="51" t="str">
        <f>basis!P94</f>
        <v xml:space="preserve">Rind, Soja </v>
      </c>
      <c r="G111" s="51" t="str">
        <f t="shared" si="9"/>
        <v xml:space="preserve">Kalbsfilet in Balsamicojus - feine Kalbsfiletmedaillons gebraten und in Balsamicojus fertig gebacken  - enthält Rind, Soja </v>
      </c>
      <c r="H111" s="68">
        <f>basis!N94</f>
        <v>30.721902750000002</v>
      </c>
      <c r="I111" s="51">
        <f>basis!F94</f>
        <v>250</v>
      </c>
      <c r="J111" s="51" t="str">
        <f>basis!G94</f>
        <v>g</v>
      </c>
      <c r="K111" s="51" t="b">
        <f t="shared" si="10"/>
        <v>1</v>
      </c>
      <c r="L111" s="70" t="str">
        <f t="shared" si="8"/>
        <v>250 g</v>
      </c>
      <c r="M111" s="73"/>
      <c r="N111" s="51"/>
      <c r="O111" s="62"/>
      <c r="P111" s="62"/>
      <c r="Q111" s="62"/>
      <c r="R111" s="62"/>
      <c r="S111" s="62"/>
      <c r="T111" s="52"/>
      <c r="U111" s="53"/>
    </row>
    <row r="112" spans="1:16338" ht="30">
      <c r="A112" s="51" t="str">
        <f>basis!A95</f>
        <v>HS 3</v>
      </c>
      <c r="B112" s="51" t="str">
        <f>basis!C95</f>
        <v>04 Fleisch</v>
      </c>
      <c r="C112" s="51" t="str">
        <f>basis!D95</f>
        <v>Rind</v>
      </c>
      <c r="D112" s="51" t="str">
        <f>basis!B95</f>
        <v>Saltimbocca</v>
      </c>
      <c r="E112" s="51" t="str">
        <f>basis!M95</f>
        <v>gebratenes Kalbsschnitzel mit Schinken und Salbei</v>
      </c>
      <c r="F112" s="51" t="str">
        <f>basis!P95</f>
        <v>Rind, Soja, Schwein</v>
      </c>
      <c r="G112" s="51" t="str">
        <f t="shared" si="9"/>
        <v>Saltimbocca - gebratenes Kalbsschnitzel mit Schinken und Salbei - enthält Rind, Soja, Schwein</v>
      </c>
      <c r="H112" s="68">
        <f>basis!N95</f>
        <v>33.789514499999996</v>
      </c>
      <c r="I112" s="51">
        <f>basis!F95</f>
        <v>250</v>
      </c>
      <c r="J112" s="51" t="str">
        <f>basis!G95</f>
        <v>g</v>
      </c>
      <c r="K112" s="51" t="b">
        <f t="shared" si="10"/>
        <v>1</v>
      </c>
      <c r="L112" s="70" t="str">
        <f t="shared" si="8"/>
        <v>250 g</v>
      </c>
      <c r="M112" s="73"/>
      <c r="N112" s="51"/>
      <c r="O112" s="62"/>
      <c r="P112" s="62"/>
      <c r="Q112" s="62"/>
      <c r="R112" s="62"/>
      <c r="S112" s="62"/>
      <c r="T112" s="52"/>
      <c r="U112" s="53"/>
    </row>
    <row r="113" spans="1:21" ht="30">
      <c r="A113" s="51" t="str">
        <f>basis!A96</f>
        <v>HS 4</v>
      </c>
      <c r="B113" s="51" t="str">
        <f>basis!C96</f>
        <v>04 Fleisch</v>
      </c>
      <c r="C113" s="51" t="str">
        <f>basis!D96</f>
        <v>Rind</v>
      </c>
      <c r="D113" s="51" t="str">
        <f>basis!B96</f>
        <v>Rinderbraten in Rotweinjus</v>
      </c>
      <c r="E113" s="51" t="str">
        <f>basis!M96</f>
        <v>Rinderbraten aus der Rinderoberschale in kräftiger Rotweinsauce</v>
      </c>
      <c r="F113" s="51" t="str">
        <f>basis!P96</f>
        <v>Alkohol, Rind</v>
      </c>
      <c r="G113" s="51" t="str">
        <f t="shared" si="9"/>
        <v>Rinderbraten in Rotweinjus - Rinderbraten aus der Rinderoberschale in kräftiger Rotweinsauce - enthält Alkohol, Rind</v>
      </c>
      <c r="H113" s="68">
        <f>basis!N96</f>
        <v>13.003010999999999</v>
      </c>
      <c r="I113" s="51">
        <f>basis!F96</f>
        <v>250</v>
      </c>
      <c r="J113" s="51" t="str">
        <f>basis!G96</f>
        <v>g</v>
      </c>
      <c r="K113" s="51" t="b">
        <f t="shared" si="10"/>
        <v>1</v>
      </c>
      <c r="L113" s="70" t="str">
        <f t="shared" si="8"/>
        <v>250 g</v>
      </c>
      <c r="M113" s="73"/>
      <c r="N113" s="51"/>
      <c r="O113" s="62"/>
      <c r="P113" s="62"/>
      <c r="Q113" s="62"/>
      <c r="R113" s="62"/>
      <c r="S113" s="62"/>
      <c r="T113" s="52"/>
      <c r="U113" s="53"/>
    </row>
    <row r="114" spans="1:21" ht="30">
      <c r="A114" s="51" t="str">
        <f>basis!A97</f>
        <v>HS 5</v>
      </c>
      <c r="B114" s="51" t="str">
        <f>basis!C97</f>
        <v>04 Fleisch</v>
      </c>
      <c r="C114" s="51" t="str">
        <f>basis!D97</f>
        <v>Rind</v>
      </c>
      <c r="D114" s="51" t="str">
        <f>basis!B97</f>
        <v>Rinderhüftsteak medium mit Kräuterbutter</v>
      </c>
      <c r="E114" s="51" t="str">
        <f>basis!M97</f>
        <v>gebratene Scheiben von der Rinderlende, medium mit Kräuterbutterrosette</v>
      </c>
      <c r="F114" s="51" t="str">
        <f>basis!P97</f>
        <v>Rind, Lactose</v>
      </c>
      <c r="G114" s="51" t="str">
        <f t="shared" si="9"/>
        <v>Rinderhüftsteak medium mit Kräuterbutter - gebratene Scheiben von der Rinderlende, medium mit Kräuterbutterrosette - enthält Rind, Lactose</v>
      </c>
      <c r="H114" s="68">
        <f>basis!N97</f>
        <v>19.825013249999998</v>
      </c>
      <c r="I114" s="51">
        <f>basis!F97</f>
        <v>250</v>
      </c>
      <c r="J114" s="51" t="str">
        <f>basis!G97</f>
        <v>g</v>
      </c>
      <c r="K114" s="51" t="b">
        <f t="shared" si="10"/>
        <v>1</v>
      </c>
      <c r="L114" s="70" t="str">
        <f t="shared" si="8"/>
        <v>250 g</v>
      </c>
      <c r="M114" s="73"/>
      <c r="N114" s="51"/>
      <c r="O114" s="62"/>
      <c r="P114" s="62"/>
      <c r="Q114" s="62"/>
      <c r="R114" s="62"/>
      <c r="S114" s="62"/>
      <c r="T114" s="52"/>
      <c r="U114" s="53"/>
    </row>
    <row r="115" spans="1:21" ht="45">
      <c r="A115" s="51" t="str">
        <f>basis!A98</f>
        <v>HS 6</v>
      </c>
      <c r="B115" s="51" t="str">
        <f>basis!C98</f>
        <v>04 Fleisch</v>
      </c>
      <c r="C115" s="51" t="str">
        <f>basis!D98</f>
        <v>Rind</v>
      </c>
      <c r="D115" s="51" t="str">
        <f>basis!B98</f>
        <v>Zarte Rinderrouladen</v>
      </c>
      <c r="E115" s="51" t="str">
        <f>basis!M98</f>
        <v>zarte Scheiben aus der Rinderoberschale gerollt mit Gewürzgurken, Senf und Zwiebel in Bratensauce</v>
      </c>
      <c r="F115" s="51" t="str">
        <f>basis!P98</f>
        <v>Rind, Senf</v>
      </c>
      <c r="G115" s="51" t="str">
        <f t="shared" si="9"/>
        <v>Zarte Rinderrouladen - zarte Scheiben aus der Rinderoberschale gerollt mit Gewürzgurken, Senf und Zwiebel in Bratensauce - enthält Rind, Senf</v>
      </c>
      <c r="H115" s="68">
        <f>basis!N98</f>
        <v>14.971776749999998</v>
      </c>
      <c r="I115" s="51">
        <f>basis!F98</f>
        <v>250</v>
      </c>
      <c r="J115" s="51" t="str">
        <f>basis!G98</f>
        <v>g</v>
      </c>
      <c r="K115" s="51" t="b">
        <f t="shared" si="10"/>
        <v>1</v>
      </c>
      <c r="L115" s="70" t="str">
        <f t="shared" si="8"/>
        <v>250 g</v>
      </c>
      <c r="M115" s="73"/>
      <c r="N115" s="51"/>
      <c r="O115" s="62"/>
      <c r="P115" s="62"/>
      <c r="Q115" s="62"/>
      <c r="R115" s="62"/>
      <c r="S115" s="62"/>
      <c r="T115" s="52"/>
      <c r="U115" s="53"/>
    </row>
    <row r="116" spans="1:21" ht="30">
      <c r="A116" s="51" t="str">
        <f>basis!A99</f>
        <v>HS 7</v>
      </c>
      <c r="B116" s="51" t="str">
        <f>basis!C99</f>
        <v>04 Fleisch</v>
      </c>
      <c r="C116" s="51" t="str">
        <f>basis!D99</f>
        <v>Rind</v>
      </c>
      <c r="D116" s="51" t="str">
        <f>basis!B99</f>
        <v>Roastbeef frisch aufgeschnitten mit Rotweinsauce</v>
      </c>
      <c r="E116" s="51" t="str">
        <f>basis!M99</f>
        <v>Zwischenrippenstück vom Rind zart gegart, medium</v>
      </c>
      <c r="F116" s="51" t="str">
        <f>basis!P99</f>
        <v>Rind, Gluten, Soja, Alkohol</v>
      </c>
      <c r="G116" s="51" t="str">
        <f t="shared" si="9"/>
        <v>Roastbeef frisch aufgeschnitten mit Rotweinsauce - Zwischenrippenstück vom Rind zart gegart, medium - enthält Rind, Gluten, Soja, Alkohol</v>
      </c>
      <c r="H116" s="68">
        <f>basis!N99</f>
        <v>23.3504775</v>
      </c>
      <c r="I116" s="51">
        <f>basis!F99</f>
        <v>250</v>
      </c>
      <c r="J116" s="51" t="str">
        <f>basis!G99</f>
        <v>g</v>
      </c>
      <c r="K116" s="51" t="b">
        <f t="shared" si="10"/>
        <v>1</v>
      </c>
      <c r="L116" s="70" t="str">
        <f t="shared" si="8"/>
        <v>250 g</v>
      </c>
      <c r="M116" s="73"/>
      <c r="N116" s="51"/>
      <c r="O116" s="62"/>
      <c r="P116" s="62"/>
      <c r="Q116" s="62"/>
      <c r="R116" s="62"/>
      <c r="S116" s="62"/>
      <c r="T116" s="52"/>
      <c r="U116" s="53"/>
    </row>
    <row r="117" spans="1:21" ht="45">
      <c r="A117" s="51" t="str">
        <f>basis!A100</f>
        <v>HS 8</v>
      </c>
      <c r="B117" s="51" t="str">
        <f>basis!C100</f>
        <v>5 Fleisch</v>
      </c>
      <c r="C117" s="51" t="str">
        <f>basis!D100</f>
        <v>Rind</v>
      </c>
      <c r="D117" s="51" t="str">
        <f>basis!B100</f>
        <v>Rinderröllchen mit Pfifferlingfüllung</v>
      </c>
      <c r="E117" s="51" t="str">
        <f>basis!M100</f>
        <v>zarte Scheiben aus der Rinderoberschale gerolltmit einer Füllung aus gebratenen Pfifferflingen, Zwiebeln und Frischkäse</v>
      </c>
      <c r="F117" s="51" t="str">
        <f>basis!P100</f>
        <v xml:space="preserve">Lactose, Rind </v>
      </c>
      <c r="G117" s="51" t="str">
        <f t="shared" si="9"/>
        <v xml:space="preserve">Rinderröllchen mit Pfifferlingfüllung - zarte Scheiben aus der Rinderoberschale gerolltmit einer Füllung aus gebratenen Pfifferflingen, Zwiebeln und Frischkäse - enthält Lactose, Rind </v>
      </c>
      <c r="H117" s="68">
        <f>basis!N100</f>
        <v>0.18625439700000002</v>
      </c>
      <c r="I117" s="51">
        <f>basis!F100</f>
        <v>0</v>
      </c>
      <c r="J117" s="51" t="str">
        <f>basis!G100</f>
        <v>g</v>
      </c>
      <c r="K117" s="51" t="b">
        <f t="shared" si="10"/>
        <v>1</v>
      </c>
      <c r="L117" s="70" t="str">
        <f t="shared" si="8"/>
        <v>0 g</v>
      </c>
      <c r="M117" s="73"/>
      <c r="N117" s="51"/>
      <c r="O117" s="62"/>
      <c r="P117" s="62"/>
      <c r="Q117" s="62"/>
      <c r="R117" s="62"/>
      <c r="S117" s="62"/>
      <c r="T117" s="52"/>
      <c r="U117" s="53"/>
    </row>
    <row r="118" spans="1:21" ht="45">
      <c r="A118" s="51" t="str">
        <f>basis!A101</f>
        <v>HS 9</v>
      </c>
      <c r="B118" s="51" t="str">
        <f>basis!C101</f>
        <v>04 Fleisch</v>
      </c>
      <c r="C118" s="51" t="str">
        <f>basis!D101</f>
        <v>Schwein</v>
      </c>
      <c r="D118" s="51" t="str">
        <f>basis!B101</f>
        <v>Involtini - gefüllte kleine Schweinerouladen</v>
      </c>
      <c r="E118" s="51" t="str">
        <f>basis!M101</f>
        <v xml:space="preserve">kleine Rouladen aus dem Schweinelachs - gefüllt mit einer Rucola-Zucchini-Füllung gebacken </v>
      </c>
      <c r="F118" s="51" t="str">
        <f>basis!P101</f>
        <v>Schwein</v>
      </c>
      <c r="G118" s="51" t="str">
        <f t="shared" si="9"/>
        <v>Involtini - gefüllte kleine Schweinerouladen - kleine Rouladen aus dem Schweinelachs - gefüllt mit einer Rucola-Zucchini-Füllung gebacken  - enthält Schwein</v>
      </c>
      <c r="H118" s="68">
        <f>basis!N101</f>
        <v>9.4775467500000001</v>
      </c>
      <c r="I118" s="51">
        <f>basis!F101</f>
        <v>250</v>
      </c>
      <c r="J118" s="51" t="str">
        <f>basis!G101</f>
        <v>g</v>
      </c>
      <c r="K118" s="51" t="b">
        <f t="shared" si="10"/>
        <v>1</v>
      </c>
      <c r="L118" s="70" t="str">
        <f t="shared" si="8"/>
        <v>250 g</v>
      </c>
      <c r="M118" s="73"/>
      <c r="N118" s="51"/>
      <c r="O118" s="62"/>
      <c r="P118" s="62"/>
      <c r="Q118" s="62"/>
      <c r="R118" s="62"/>
      <c r="S118" s="62"/>
      <c r="T118" s="52"/>
      <c r="U118" s="53"/>
    </row>
    <row r="119" spans="1:21" ht="45">
      <c r="A119" s="51" t="str">
        <f>basis!A102</f>
        <v>HS 10</v>
      </c>
      <c r="B119" s="51" t="str">
        <f>basis!C102</f>
        <v>04 Fleisch</v>
      </c>
      <c r="C119" s="51" t="str">
        <f>basis!D102</f>
        <v>Schwein</v>
      </c>
      <c r="D119" s="51" t="str">
        <f>basis!B102</f>
        <v>Schweinefilet im Speckmantel in Senf-Sahne-Sauce</v>
      </c>
      <c r="E119" s="51" t="str">
        <f>basis!M102</f>
        <v>gebratene Schweinefiletmedaillions umwickelt mit Baconscheiben, gebraten und gegart in einer würzigen Senf-Rahmsauce</v>
      </c>
      <c r="F119" s="51" t="str">
        <f>basis!P102</f>
        <v>Soja, Lactose</v>
      </c>
      <c r="G119" s="51" t="str">
        <f t="shared" si="9"/>
        <v>Schweinefilet im Speckmantel in Senf-Sahne-Sauce - gebratene Schweinefiletmedaillions umwickelt mit Baconscheiben, gebraten und gegart in einer würzigen Senf-Rahmsauce - enthält Soja, Lactose</v>
      </c>
      <c r="H119" s="68">
        <f>basis!N102</f>
        <v>11.858379750000001</v>
      </c>
      <c r="I119" s="51">
        <f>basis!F102</f>
        <v>250</v>
      </c>
      <c r="J119" s="51" t="str">
        <f>basis!G102</f>
        <v>g</v>
      </c>
      <c r="K119" s="51" t="b">
        <f t="shared" si="10"/>
        <v>1</v>
      </c>
      <c r="L119" s="70" t="str">
        <f t="shared" si="8"/>
        <v>250 g</v>
      </c>
      <c r="M119" s="73"/>
      <c r="N119" s="51"/>
      <c r="O119" s="62"/>
      <c r="P119" s="62"/>
      <c r="Q119" s="62"/>
      <c r="R119" s="62"/>
      <c r="S119" s="62"/>
      <c r="T119" s="52"/>
      <c r="U119" s="53"/>
    </row>
    <row r="120" spans="1:21" ht="30">
      <c r="A120" s="51" t="str">
        <f>basis!A103</f>
        <v>HS 11</v>
      </c>
      <c r="B120" s="51" t="str">
        <f>basis!C103</f>
        <v>04 Fleisch</v>
      </c>
      <c r="C120" s="51" t="str">
        <f>basis!D103</f>
        <v>Schwein</v>
      </c>
      <c r="D120" s="51" t="str">
        <f>basis!B103</f>
        <v>Minischnitzelchen</v>
      </c>
      <c r="E120" s="51" t="str">
        <f>basis!M103</f>
        <v>panierte Scheiben vom Schweinelachs, gebraten</v>
      </c>
      <c r="F120" s="51" t="str">
        <f>basis!P103</f>
        <v>Schwein, Gluten, Soja</v>
      </c>
      <c r="G120" s="51" t="str">
        <f t="shared" si="9"/>
        <v>Minischnitzelchen - panierte Scheiben vom Schweinelachs, gebraten - enthält Schwein, Gluten, Soja</v>
      </c>
      <c r="H120" s="68">
        <f>basis!N103</f>
        <v>10.942674750000002</v>
      </c>
      <c r="I120" s="51">
        <f>basis!F103</f>
        <v>250</v>
      </c>
      <c r="J120" s="51" t="str">
        <f>basis!G103</f>
        <v>g</v>
      </c>
      <c r="K120" s="51" t="b">
        <f t="shared" si="10"/>
        <v>1</v>
      </c>
      <c r="L120" s="70" t="str">
        <f t="shared" si="8"/>
        <v>250 g</v>
      </c>
      <c r="M120" s="73"/>
      <c r="N120" s="51"/>
      <c r="O120" s="62"/>
      <c r="P120" s="62"/>
      <c r="Q120" s="62"/>
      <c r="R120" s="62"/>
      <c r="S120" s="62"/>
      <c r="T120" s="52"/>
      <c r="U120" s="53"/>
    </row>
    <row r="121" spans="1:21" ht="45">
      <c r="A121" s="51" t="str">
        <f>basis!A104</f>
        <v>HS 12</v>
      </c>
      <c r="B121" s="51" t="str">
        <f>basis!C104</f>
        <v>04 Fleisch</v>
      </c>
      <c r="C121" s="51" t="str">
        <f>basis!D104</f>
        <v>Schwein</v>
      </c>
      <c r="D121" s="51" t="str">
        <f>basis!B104</f>
        <v>Schweinebraten mit Honig mariniert</v>
      </c>
      <c r="E121" s="51" t="str">
        <f>basis!M104</f>
        <v>zarter Schweinebraten aus dem Schweineschinken mariniert mit Orangensaft und Honig, dazu Bratensauce</v>
      </c>
      <c r="F121" s="51" t="str">
        <f>basis!P104</f>
        <v>Schwein, Lactose, Sellerie, Senf</v>
      </c>
      <c r="G121" s="51" t="str">
        <f t="shared" si="9"/>
        <v>Schweinebraten mit Honig mariniert - zarter Schweinebraten aus dem Schweineschinken mariniert mit Orangensaft und Honig, dazu Bratensauce - enthält Schwein, Lactose, Sellerie, Senf</v>
      </c>
      <c r="H121" s="68">
        <f>basis!N104</f>
        <v>15.841696500000001</v>
      </c>
      <c r="I121" s="51">
        <f>basis!F104</f>
        <v>250</v>
      </c>
      <c r="J121" s="51" t="str">
        <f>basis!G104</f>
        <v>g</v>
      </c>
      <c r="K121" s="51" t="b">
        <f t="shared" si="10"/>
        <v>1</v>
      </c>
      <c r="L121" s="70" t="str">
        <f t="shared" si="8"/>
        <v>250 g</v>
      </c>
      <c r="M121" s="73"/>
      <c r="N121" s="51"/>
      <c r="O121" s="62"/>
      <c r="P121" s="62"/>
      <c r="Q121" s="62"/>
      <c r="R121" s="62"/>
      <c r="S121" s="62"/>
      <c r="T121" s="52"/>
      <c r="U121" s="53"/>
    </row>
    <row r="122" spans="1:21" ht="30">
      <c r="A122" s="51" t="str">
        <f>basis!A105</f>
        <v>HS 13</v>
      </c>
      <c r="B122" s="51" t="str">
        <f>basis!C105</f>
        <v>04 Fleisch</v>
      </c>
      <c r="C122" s="51" t="str">
        <f>basis!D105</f>
        <v>Schwein</v>
      </c>
      <c r="D122" s="51" t="str">
        <f>basis!B105</f>
        <v>Schweinemedaillons mit Pfefferrahmsoße</v>
      </c>
      <c r="E122" s="51" t="str">
        <f>basis!M105</f>
        <v>zarte Medaillons vom Schweinefilet in würziger Pfeffersauce mit Sahne abgerundet</v>
      </c>
      <c r="F122" s="51" t="str">
        <f>basis!P105</f>
        <v>Schwein, Lactose</v>
      </c>
      <c r="G122" s="51" t="str">
        <f t="shared" si="9"/>
        <v>Schweinemedaillons mit Pfefferrahmsoße - zarte Medaillons vom Schweinefilet in würziger Pfeffersauce mit Sahne abgerundet - enthält Schwein, Lactose</v>
      </c>
      <c r="H122" s="68">
        <f>basis!N105</f>
        <v>11.995735500000002</v>
      </c>
      <c r="I122" s="51">
        <f>basis!F105</f>
        <v>250</v>
      </c>
      <c r="J122" s="51" t="str">
        <f>basis!G105</f>
        <v>g</v>
      </c>
      <c r="K122" s="51" t="b">
        <f t="shared" si="10"/>
        <v>1</v>
      </c>
      <c r="L122" s="70" t="str">
        <f t="shared" si="8"/>
        <v>250 g</v>
      </c>
      <c r="M122" s="73"/>
      <c r="N122" s="51"/>
      <c r="O122" s="62"/>
      <c r="P122" s="62"/>
      <c r="Q122" s="62"/>
      <c r="R122" s="62"/>
      <c r="S122" s="62"/>
      <c r="T122" s="52"/>
      <c r="U122" s="53"/>
    </row>
    <row r="123" spans="1:21" ht="30">
      <c r="A123" s="51" t="str">
        <f>basis!A106</f>
        <v>HS 14</v>
      </c>
      <c r="B123" s="51" t="str">
        <f>basis!C106</f>
        <v>04 Fleisch</v>
      </c>
      <c r="C123" s="51" t="str">
        <f>basis!D106</f>
        <v>Schwein</v>
      </c>
      <c r="D123" s="51" t="str">
        <f>basis!B106</f>
        <v xml:space="preserve">Schweinelendchen in cremiger Pilzsauce </v>
      </c>
      <c r="E123" s="51" t="str">
        <f>basis!M106</f>
        <v>Scheiben vom Schweinefilet gebraten, in cremiger Sauce aus Mischpilzen</v>
      </c>
      <c r="F123" s="51" t="str">
        <f>basis!P106</f>
        <v>Lactose, Schwein</v>
      </c>
      <c r="G123" s="51" t="str">
        <f t="shared" si="9"/>
        <v>Schweinelendchen in cremiger Pilzsauce  - Scheiben vom Schweinefilet gebraten, in cremiger Sauce aus Mischpilzen - enthält Lactose, Schwein</v>
      </c>
      <c r="H123" s="68">
        <f>basis!N106</f>
        <v>13.003010999999999</v>
      </c>
      <c r="I123" s="51">
        <f>basis!F106</f>
        <v>250</v>
      </c>
      <c r="J123" s="51" t="str">
        <f>basis!G106</f>
        <v>g</v>
      </c>
      <c r="K123" s="51" t="b">
        <f t="shared" si="10"/>
        <v>1</v>
      </c>
      <c r="L123" s="70" t="str">
        <f t="shared" si="8"/>
        <v>250 g</v>
      </c>
      <c r="M123" s="73"/>
      <c r="N123" s="51"/>
      <c r="O123" s="62"/>
      <c r="P123" s="62"/>
      <c r="Q123" s="62"/>
      <c r="R123" s="62"/>
      <c r="S123" s="62"/>
      <c r="T123" s="52"/>
      <c r="U123" s="53"/>
    </row>
    <row r="124" spans="1:21" ht="43.5" customHeight="1">
      <c r="A124" s="51" t="str">
        <f>basis!A107</f>
        <v>HS 15</v>
      </c>
      <c r="B124" s="51" t="str">
        <f>basis!C107</f>
        <v>6 Fleisch</v>
      </c>
      <c r="C124" s="51" t="str">
        <f>basis!D107</f>
        <v>Schwein</v>
      </c>
      <c r="D124" s="51" t="str">
        <f>basis!B107</f>
        <v>Schweinesteak mit würziger Zwiebel -Champignon-Auflage gebacken</v>
      </c>
      <c r="E124" s="51" t="str">
        <f>basis!M107</f>
        <v>Schweinenackensteak würzig mariniert, überbacken mit einer Auflage von frischen Champignons und Zwiebeln</v>
      </c>
      <c r="F124" s="51" t="str">
        <f>basis!P107</f>
        <v xml:space="preserve">Schwein, Soya </v>
      </c>
      <c r="G124" s="51" t="str">
        <f t="shared" si="9"/>
        <v xml:space="preserve">Schweinesteak mit würziger Zwiebel -Champignon-Auflage gebacken - Schweinenackensteak würzig mariniert, überbacken mit einer Auflage von frischen Champignons und Zwiebeln - enthält Schwein, Soya </v>
      </c>
      <c r="H124" s="68">
        <f>basis!N107</f>
        <v>0.15273959400000001</v>
      </c>
      <c r="I124" s="51">
        <f>basis!F107</f>
        <v>0</v>
      </c>
      <c r="J124" s="51" t="str">
        <f>basis!G107</f>
        <v>g</v>
      </c>
      <c r="K124" s="51" t="b">
        <f t="shared" si="10"/>
        <v>1</v>
      </c>
      <c r="L124" s="70" t="str">
        <f t="shared" si="8"/>
        <v>0 g</v>
      </c>
      <c r="M124" s="73"/>
      <c r="N124" s="51"/>
      <c r="O124" s="62"/>
      <c r="P124" s="62"/>
      <c r="Q124" s="62"/>
      <c r="R124" s="62"/>
      <c r="S124" s="62"/>
      <c r="T124" s="52"/>
      <c r="U124" s="53"/>
    </row>
    <row r="125" spans="1:21" ht="30">
      <c r="A125" s="51" t="str">
        <f>basis!A108</f>
        <v>HS 16</v>
      </c>
      <c r="B125" s="51" t="str">
        <f>basis!C108</f>
        <v>04 Fleisch</v>
      </c>
      <c r="C125" s="51" t="str">
        <f>basis!D108</f>
        <v>Wild</v>
      </c>
      <c r="D125" s="51" t="str">
        <f>basis!B108</f>
        <v>Wildschweingulasch mit Pilzen</v>
      </c>
      <c r="E125" s="51" t="str">
        <f>basis!M108</f>
        <v xml:space="preserve">Wildschweingulasch aus der Wildschweinkeule und Wildschweinrücken kräftig gewürzt </v>
      </c>
      <c r="F125" s="51" t="str">
        <f>basis!P108</f>
        <v>Wild, Sellerie, Lactose</v>
      </c>
      <c r="G125" s="51" t="str">
        <f t="shared" si="9"/>
        <v>Wildschweingulasch mit Pilzen - Wildschweingulasch aus der Wildschweinkeule und Wildschweinrücken kräftig gewürzt  - enthält Wild, Sellerie, Lactose</v>
      </c>
      <c r="H125" s="68">
        <f>basis!N108</f>
        <v>15.612770250000001</v>
      </c>
      <c r="I125" s="51">
        <f>basis!F108</f>
        <v>250</v>
      </c>
      <c r="J125" s="51" t="str">
        <f>basis!G108</f>
        <v>g</v>
      </c>
      <c r="K125" s="51" t="b">
        <f t="shared" si="10"/>
        <v>1</v>
      </c>
      <c r="L125" s="70" t="str">
        <f t="shared" si="8"/>
        <v>250 g</v>
      </c>
      <c r="M125" s="73"/>
      <c r="N125" s="51"/>
      <c r="O125" s="62"/>
      <c r="P125" s="62"/>
      <c r="Q125" s="62"/>
      <c r="R125" s="62"/>
      <c r="S125" s="62"/>
      <c r="T125" s="52"/>
      <c r="U125" s="53"/>
    </row>
    <row r="126" spans="1:21" ht="30">
      <c r="A126" s="51" t="str">
        <f>basis!A109</f>
        <v>HS 17</v>
      </c>
      <c r="B126" s="51" t="str">
        <f>basis!C109</f>
        <v>04 Fleisch</v>
      </c>
      <c r="C126" s="51" t="str">
        <f>basis!D109</f>
        <v>Wild</v>
      </c>
      <c r="D126" s="51" t="str">
        <f>basis!B109</f>
        <v>geschmorte Hirschkeule in Rosmarinjus</v>
      </c>
      <c r="E126" s="51" t="str">
        <f>basis!M109</f>
        <v>Hirschkeule mariniert mit Buttermilch, geschmorrt in kräftiger Rosmarinjus</v>
      </c>
      <c r="F126" s="51" t="str">
        <f>basis!P109</f>
        <v>Wild, Alkohol, Lactose</v>
      </c>
      <c r="G126" s="51" t="str">
        <f t="shared" si="9"/>
        <v>geschmorte Hirschkeule in Rosmarinjus - Hirschkeule mariniert mit Buttermilch, geschmorrt in kräftiger Rosmarinjus - enthält Wild, Alkohol, Lactose</v>
      </c>
      <c r="H126" s="68">
        <f>basis!N109</f>
        <v>12.911440499999999</v>
      </c>
      <c r="I126" s="51">
        <f>basis!F109</f>
        <v>250</v>
      </c>
      <c r="J126" s="51" t="str">
        <f>basis!G109</f>
        <v>g</v>
      </c>
      <c r="K126" s="51" t="b">
        <f t="shared" si="10"/>
        <v>1</v>
      </c>
      <c r="L126" s="70" t="str">
        <f>CONCATENATE(I126," ",J126)</f>
        <v>250 g</v>
      </c>
      <c r="M126" s="73"/>
      <c r="N126" s="51"/>
      <c r="O126" s="62"/>
      <c r="P126" s="62"/>
      <c r="Q126" s="62"/>
      <c r="R126" s="62"/>
      <c r="S126" s="62"/>
      <c r="T126" s="52"/>
      <c r="U126" s="53"/>
    </row>
    <row r="127" spans="1:21" ht="30" hidden="1">
      <c r="A127" s="51">
        <f>basis!A110</f>
        <v>0</v>
      </c>
      <c r="B127" s="51" t="str">
        <f>basis!C110</f>
        <v>7 Fleisch</v>
      </c>
      <c r="C127" s="51">
        <f>basis!D110</f>
        <v>0</v>
      </c>
      <c r="D127" s="51" t="str">
        <f>basis!B110</f>
        <v>offen 6</v>
      </c>
      <c r="E127" s="51" t="str">
        <f>basis!M110</f>
        <v xml:space="preserve"> -</v>
      </c>
      <c r="F127" s="51" t="str">
        <f>basis!P110</f>
        <v>offen</v>
      </c>
      <c r="G127" s="51" t="str">
        <f t="shared" si="9"/>
        <v>offen 6 -  - - enthält offen</v>
      </c>
      <c r="H127" s="68">
        <f>basis!N110</f>
        <v>5.4942299999999995E-4</v>
      </c>
      <c r="I127" s="51">
        <f>basis!F110</f>
        <v>0</v>
      </c>
      <c r="J127" s="51" t="str">
        <f>basis!G110</f>
        <v>g</v>
      </c>
      <c r="K127" s="51" t="b">
        <f t="shared" si="10"/>
        <v>1</v>
      </c>
      <c r="L127" s="70" t="str">
        <f>CONCATENATE(I127," ",J127)</f>
        <v>0 g</v>
      </c>
      <c r="M127" s="73"/>
      <c r="N127" s="51"/>
      <c r="O127" s="62"/>
      <c r="P127" s="62"/>
      <c r="Q127" s="62"/>
      <c r="R127" s="62"/>
      <c r="S127" s="62"/>
      <c r="T127" s="52"/>
      <c r="U127" s="53"/>
    </row>
    <row r="128" spans="1:21" ht="30" hidden="1">
      <c r="A128" s="51">
        <f>basis!A111</f>
        <v>0</v>
      </c>
      <c r="B128" s="51" t="str">
        <f>basis!C111</f>
        <v>8 Fleisch</v>
      </c>
      <c r="C128" s="51">
        <f>basis!D111</f>
        <v>0</v>
      </c>
      <c r="D128" s="51" t="str">
        <f>basis!B111</f>
        <v>offen 7</v>
      </c>
      <c r="E128" s="51" t="str">
        <f>basis!M111</f>
        <v xml:space="preserve"> -</v>
      </c>
      <c r="F128" s="51" t="str">
        <f>basis!P111</f>
        <v>offen</v>
      </c>
      <c r="G128" s="51" t="str">
        <f t="shared" si="9"/>
        <v>offen 7 -  - - enthält offen</v>
      </c>
      <c r="H128" s="68">
        <f>basis!N111</f>
        <v>5.4942299999999995E-4</v>
      </c>
      <c r="I128" s="51">
        <f>basis!F111</f>
        <v>0</v>
      </c>
      <c r="J128" s="51" t="str">
        <f>basis!G111</f>
        <v>g</v>
      </c>
      <c r="K128" s="51" t="b">
        <f t="shared" si="10"/>
        <v>1</v>
      </c>
      <c r="L128" s="70" t="str">
        <f>CONCATENATE(I128," ",J128)</f>
        <v>0 g</v>
      </c>
      <c r="M128" s="73"/>
      <c r="N128" s="51"/>
      <c r="O128" s="62"/>
      <c r="P128" s="62"/>
      <c r="Q128" s="62"/>
      <c r="R128" s="62"/>
      <c r="S128" s="62"/>
      <c r="T128" s="52"/>
      <c r="U128" s="53"/>
    </row>
    <row r="129" spans="1:16338" ht="12.75" customHeight="1">
      <c r="G129" s="68"/>
      <c r="T129" s="53">
        <f>COUNTIF(Tabelle19[Spalte1],FALSE)</f>
        <v>0</v>
      </c>
    </row>
    <row r="130" spans="1:16338" ht="18" customHeight="1">
      <c r="A130" s="402" t="e">
        <f>#REF!</f>
        <v>#REF!</v>
      </c>
      <c r="B130" s="402"/>
      <c r="C130" s="402"/>
      <c r="D130" s="402"/>
      <c r="E130" s="402"/>
      <c r="F130" s="402"/>
      <c r="G130" s="402"/>
      <c r="H130" s="402"/>
      <c r="I130" s="402"/>
      <c r="J130" s="402"/>
      <c r="K130" s="402"/>
      <c r="L130" s="402"/>
      <c r="M130" s="402"/>
      <c r="N130" s="402"/>
    </row>
    <row r="131" spans="1:16338">
      <c r="G131" s="68"/>
    </row>
    <row r="132" spans="1:16338" s="26" customFormat="1" ht="64">
      <c r="A132" s="63" t="s">
        <v>308</v>
      </c>
      <c r="B132" s="63" t="s">
        <v>574</v>
      </c>
      <c r="C132" s="64" t="s">
        <v>577</v>
      </c>
      <c r="D132" s="65" t="s">
        <v>0</v>
      </c>
      <c r="E132" s="65" t="s">
        <v>573</v>
      </c>
      <c r="F132" s="65" t="s">
        <v>575</v>
      </c>
      <c r="G132" s="66" t="s">
        <v>701</v>
      </c>
      <c r="H132" s="66" t="s">
        <v>360</v>
      </c>
      <c r="I132" s="66" t="s">
        <v>5</v>
      </c>
      <c r="J132" s="66" t="s">
        <v>576</v>
      </c>
      <c r="K132" s="57" t="s">
        <v>648</v>
      </c>
      <c r="L132" s="78" t="s">
        <v>703</v>
      </c>
      <c r="M132" s="72" t="s">
        <v>705</v>
      </c>
      <c r="N132" s="66" t="s">
        <v>759</v>
      </c>
      <c r="O132" s="58"/>
      <c r="P132" s="58"/>
      <c r="Q132" s="58"/>
      <c r="R132" s="58"/>
      <c r="S132" s="58"/>
      <c r="T132" s="57"/>
      <c r="U132" s="59"/>
      <c r="V132" s="57"/>
      <c r="W132" s="57"/>
      <c r="X132" s="57"/>
      <c r="Y132" s="57"/>
      <c r="Z132" s="57"/>
      <c r="AA132" s="57"/>
      <c r="AB132" s="57"/>
      <c r="AC132" s="57"/>
      <c r="AD132" s="57"/>
      <c r="AE132" s="57"/>
      <c r="AF132" s="57"/>
      <c r="AG132" s="57"/>
      <c r="AH132" s="57"/>
      <c r="AI132" s="57"/>
      <c r="AJ132" s="57"/>
      <c r="AK132" s="57"/>
      <c r="AL132" s="57"/>
      <c r="AM132" s="57"/>
      <c r="AN132" s="57"/>
      <c r="AO132" s="57"/>
      <c r="AP132" s="57"/>
      <c r="AQ132" s="57"/>
      <c r="AR132" s="57"/>
      <c r="AS132" s="57"/>
      <c r="AT132" s="57"/>
      <c r="AU132" s="57"/>
      <c r="AV132" s="57"/>
      <c r="AW132" s="57"/>
      <c r="AX132" s="57"/>
      <c r="AY132" s="57"/>
      <c r="AZ132" s="57"/>
      <c r="BA132" s="57"/>
      <c r="BB132" s="57"/>
      <c r="BC132" s="57"/>
      <c r="BD132" s="57"/>
      <c r="BE132" s="57"/>
      <c r="BF132" s="57"/>
      <c r="BG132" s="57"/>
      <c r="BH132" s="57"/>
      <c r="BI132" s="57"/>
      <c r="BJ132" s="57"/>
      <c r="BK132" s="57"/>
      <c r="BL132" s="57"/>
      <c r="BM132" s="57"/>
      <c r="BN132" s="57"/>
      <c r="BO132" s="57"/>
      <c r="BP132" s="57"/>
      <c r="BQ132" s="57"/>
      <c r="BR132" s="57"/>
      <c r="BS132" s="57"/>
      <c r="BT132" s="57"/>
      <c r="BU132" s="57"/>
      <c r="BV132" s="57"/>
      <c r="BW132" s="57"/>
      <c r="BX132" s="57"/>
      <c r="BY132" s="57"/>
      <c r="BZ132" s="57"/>
      <c r="CA132" s="57"/>
      <c r="CB132" s="57"/>
      <c r="CC132" s="57"/>
      <c r="CD132" s="57"/>
      <c r="CE132" s="57"/>
      <c r="CF132" s="57"/>
      <c r="CG132" s="57"/>
      <c r="CH132" s="57"/>
      <c r="CI132" s="57"/>
      <c r="CJ132" s="57"/>
      <c r="CK132" s="57"/>
      <c r="CL132" s="57"/>
      <c r="CM132" s="57"/>
      <c r="CN132" s="57"/>
      <c r="CO132" s="57"/>
      <c r="CP132" s="57"/>
      <c r="CQ132" s="57"/>
      <c r="CR132" s="57"/>
      <c r="CS132" s="57"/>
      <c r="CT132" s="57"/>
      <c r="CU132" s="57"/>
      <c r="CV132" s="57"/>
      <c r="CW132" s="57"/>
      <c r="CX132" s="57"/>
      <c r="CY132" s="57"/>
      <c r="CZ132" s="57"/>
      <c r="DA132" s="57"/>
      <c r="DB132" s="57"/>
      <c r="DC132" s="57"/>
      <c r="DD132" s="57"/>
      <c r="DE132" s="57"/>
      <c r="DF132" s="57"/>
      <c r="DG132" s="57"/>
      <c r="DH132" s="57"/>
      <c r="DI132" s="57"/>
      <c r="DJ132" s="57"/>
      <c r="DK132" s="57"/>
      <c r="DL132" s="57"/>
      <c r="DM132" s="57"/>
      <c r="DN132" s="57"/>
      <c r="DO132" s="57"/>
      <c r="DP132" s="57"/>
      <c r="DQ132" s="57"/>
      <c r="DR132" s="57"/>
      <c r="DS132" s="57"/>
      <c r="DT132" s="57"/>
      <c r="DU132" s="57"/>
      <c r="DV132" s="57"/>
      <c r="DW132" s="57"/>
      <c r="DX132" s="57"/>
      <c r="DY132" s="57"/>
      <c r="DZ132" s="57"/>
      <c r="EA132" s="57"/>
      <c r="EB132" s="57"/>
      <c r="EC132" s="57"/>
      <c r="ED132" s="57"/>
      <c r="EE132" s="57"/>
      <c r="EF132" s="57"/>
      <c r="EG132" s="57"/>
      <c r="EH132" s="57"/>
      <c r="EI132" s="57"/>
      <c r="EJ132" s="57"/>
      <c r="EK132" s="57"/>
      <c r="EL132" s="57"/>
      <c r="EM132" s="57"/>
      <c r="EN132" s="57"/>
      <c r="EO132" s="57"/>
      <c r="EP132" s="57"/>
      <c r="EQ132" s="57"/>
      <c r="ER132" s="57"/>
      <c r="ES132" s="57"/>
      <c r="ET132" s="57"/>
      <c r="EU132" s="57"/>
      <c r="EV132" s="57"/>
      <c r="EW132" s="57"/>
      <c r="EX132" s="57"/>
      <c r="EY132" s="57"/>
      <c r="EZ132" s="57"/>
      <c r="FA132" s="57"/>
      <c r="FB132" s="57"/>
      <c r="FC132" s="57"/>
      <c r="FD132" s="57"/>
      <c r="FE132" s="57"/>
      <c r="FF132" s="57"/>
      <c r="FG132" s="57"/>
      <c r="FH132" s="57"/>
      <c r="FI132" s="57"/>
      <c r="FJ132" s="57"/>
      <c r="FK132" s="57"/>
      <c r="FL132" s="57"/>
      <c r="FM132" s="57"/>
      <c r="FN132" s="57"/>
      <c r="FO132" s="57"/>
      <c r="FP132" s="57"/>
      <c r="FQ132" s="57"/>
      <c r="FR132" s="57"/>
      <c r="FS132" s="57"/>
      <c r="FT132" s="57"/>
      <c r="FU132" s="57"/>
      <c r="FV132" s="57"/>
      <c r="FW132" s="57"/>
      <c r="FX132" s="57"/>
      <c r="FY132" s="57"/>
      <c r="FZ132" s="57"/>
      <c r="GA132" s="57"/>
      <c r="GB132" s="57"/>
      <c r="GC132" s="57"/>
      <c r="GD132" s="57"/>
      <c r="GE132" s="57"/>
      <c r="GF132" s="57"/>
      <c r="GG132" s="57"/>
      <c r="GH132" s="57"/>
      <c r="GI132" s="57"/>
      <c r="GJ132" s="57"/>
      <c r="GK132" s="57"/>
      <c r="GL132" s="57"/>
      <c r="GM132" s="57"/>
      <c r="GN132" s="57"/>
      <c r="GO132" s="57"/>
      <c r="GP132" s="57"/>
      <c r="GQ132" s="57"/>
      <c r="GR132" s="57"/>
      <c r="GS132" s="57"/>
      <c r="GT132" s="57"/>
      <c r="GU132" s="57"/>
      <c r="GV132" s="57"/>
      <c r="GW132" s="57"/>
      <c r="GX132" s="57"/>
      <c r="GY132" s="57"/>
      <c r="GZ132" s="57"/>
      <c r="HA132" s="57"/>
      <c r="HB132" s="57"/>
      <c r="HC132" s="57"/>
      <c r="HD132" s="57"/>
      <c r="HE132" s="57"/>
      <c r="HF132" s="57"/>
      <c r="HG132" s="57"/>
      <c r="HH132" s="57"/>
      <c r="HI132" s="57"/>
      <c r="HJ132" s="57"/>
      <c r="HK132" s="57"/>
      <c r="HL132" s="57"/>
      <c r="HM132" s="57"/>
      <c r="HN132" s="57"/>
      <c r="HO132" s="57"/>
      <c r="HP132" s="57"/>
      <c r="HQ132" s="57"/>
      <c r="HR132" s="57"/>
      <c r="HS132" s="57"/>
      <c r="HT132" s="57"/>
      <c r="HU132" s="57"/>
      <c r="HV132" s="57"/>
      <c r="HW132" s="57"/>
      <c r="HX132" s="57"/>
      <c r="HY132" s="57"/>
      <c r="HZ132" s="57"/>
      <c r="IA132" s="57"/>
      <c r="IB132" s="57"/>
      <c r="IC132" s="57"/>
      <c r="ID132" s="57"/>
      <c r="IE132" s="57"/>
      <c r="IF132" s="57"/>
      <c r="IG132" s="57"/>
      <c r="IH132" s="57"/>
      <c r="II132" s="57"/>
      <c r="IJ132" s="57"/>
      <c r="IK132" s="57"/>
      <c r="IL132" s="57"/>
      <c r="IM132" s="57"/>
      <c r="IN132" s="57"/>
      <c r="IO132" s="57"/>
      <c r="IP132" s="57"/>
      <c r="IQ132" s="57"/>
      <c r="IR132" s="57"/>
      <c r="IS132" s="57"/>
      <c r="IT132" s="57"/>
      <c r="IU132" s="57"/>
      <c r="IV132" s="57"/>
      <c r="IW132" s="57"/>
      <c r="IX132" s="57"/>
      <c r="IY132" s="57"/>
      <c r="IZ132" s="57"/>
      <c r="JA132" s="57"/>
      <c r="JB132" s="57"/>
      <c r="JC132" s="57"/>
      <c r="JD132" s="57"/>
      <c r="JE132" s="57"/>
      <c r="JF132" s="57"/>
      <c r="JG132" s="57"/>
      <c r="JH132" s="57"/>
      <c r="JI132" s="57"/>
      <c r="JJ132" s="57"/>
      <c r="JK132" s="57"/>
      <c r="JL132" s="57"/>
      <c r="JM132" s="57"/>
      <c r="JN132" s="57"/>
      <c r="JO132" s="57"/>
      <c r="JP132" s="57"/>
      <c r="JQ132" s="57"/>
      <c r="JR132" s="57"/>
      <c r="JS132" s="57"/>
      <c r="JT132" s="57"/>
      <c r="JU132" s="57"/>
      <c r="JV132" s="57"/>
      <c r="JW132" s="57"/>
      <c r="JX132" s="57"/>
      <c r="JY132" s="57"/>
      <c r="JZ132" s="57"/>
      <c r="KA132" s="57"/>
      <c r="KB132" s="57"/>
      <c r="KC132" s="57"/>
      <c r="KD132" s="57"/>
      <c r="KE132" s="57"/>
      <c r="KF132" s="57"/>
      <c r="KG132" s="57"/>
      <c r="KH132" s="57"/>
      <c r="KI132" s="57"/>
      <c r="KJ132" s="57"/>
      <c r="KK132" s="57"/>
      <c r="KL132" s="57"/>
      <c r="KM132" s="57"/>
      <c r="KN132" s="57"/>
      <c r="KO132" s="57"/>
      <c r="KP132" s="57"/>
      <c r="KQ132" s="57"/>
      <c r="KR132" s="57"/>
      <c r="KS132" s="57"/>
      <c r="KT132" s="57"/>
      <c r="KU132" s="57"/>
      <c r="KV132" s="57"/>
      <c r="KW132" s="57"/>
      <c r="KX132" s="57"/>
      <c r="KY132" s="57"/>
      <c r="KZ132" s="57"/>
      <c r="LA132" s="57"/>
      <c r="LB132" s="57"/>
      <c r="LC132" s="57"/>
      <c r="LD132" s="57"/>
      <c r="LE132" s="57"/>
      <c r="LF132" s="57"/>
      <c r="LG132" s="57"/>
      <c r="LH132" s="57"/>
      <c r="LI132" s="57"/>
      <c r="LJ132" s="57"/>
      <c r="LK132" s="57"/>
      <c r="LL132" s="57"/>
      <c r="LM132" s="57"/>
      <c r="LN132" s="57"/>
      <c r="LO132" s="57"/>
      <c r="LP132" s="57"/>
      <c r="LQ132" s="57"/>
      <c r="LR132" s="57"/>
      <c r="LS132" s="57"/>
      <c r="LT132" s="57"/>
      <c r="LU132" s="57"/>
      <c r="LV132" s="57"/>
      <c r="LW132" s="57"/>
      <c r="LX132" s="57"/>
      <c r="LY132" s="57"/>
      <c r="LZ132" s="57"/>
      <c r="MA132" s="57"/>
      <c r="MB132" s="57"/>
      <c r="MC132" s="57"/>
      <c r="MD132" s="57"/>
      <c r="ME132" s="57"/>
      <c r="MF132" s="57"/>
      <c r="MG132" s="57"/>
      <c r="MH132" s="57"/>
      <c r="MI132" s="57"/>
      <c r="MJ132" s="57"/>
      <c r="MK132" s="57"/>
      <c r="ML132" s="57"/>
      <c r="MM132" s="57"/>
      <c r="MN132" s="57"/>
      <c r="MO132" s="57"/>
      <c r="MP132" s="57"/>
      <c r="MQ132" s="57"/>
      <c r="MR132" s="57"/>
      <c r="MS132" s="57"/>
      <c r="MT132" s="57"/>
      <c r="MU132" s="57"/>
      <c r="MV132" s="57"/>
      <c r="MW132" s="57"/>
      <c r="MX132" s="57"/>
      <c r="MY132" s="57"/>
      <c r="MZ132" s="57"/>
      <c r="NA132" s="57"/>
      <c r="NB132" s="57"/>
      <c r="NC132" s="57"/>
      <c r="ND132" s="57"/>
      <c r="NE132" s="57"/>
      <c r="NF132" s="57"/>
      <c r="NG132" s="57"/>
      <c r="NH132" s="57"/>
      <c r="NI132" s="57"/>
      <c r="NJ132" s="57"/>
      <c r="NK132" s="57"/>
      <c r="NL132" s="57"/>
      <c r="NM132" s="57"/>
      <c r="NN132" s="57"/>
      <c r="NO132" s="57"/>
      <c r="NP132" s="57"/>
      <c r="NQ132" s="57"/>
      <c r="NR132" s="57"/>
      <c r="NS132" s="57"/>
      <c r="NT132" s="57"/>
      <c r="NU132" s="57"/>
      <c r="NV132" s="57"/>
      <c r="NW132" s="57"/>
      <c r="NX132" s="57"/>
      <c r="NY132" s="57"/>
      <c r="NZ132" s="57"/>
      <c r="OA132" s="57"/>
      <c r="OB132" s="57"/>
      <c r="OC132" s="57"/>
      <c r="OD132" s="57"/>
      <c r="OE132" s="57"/>
      <c r="OF132" s="57"/>
      <c r="OG132" s="57"/>
      <c r="OH132" s="57"/>
      <c r="OI132" s="57"/>
      <c r="OJ132" s="57"/>
      <c r="OK132" s="57"/>
      <c r="OL132" s="57"/>
      <c r="OM132" s="57"/>
      <c r="ON132" s="57"/>
      <c r="OO132" s="57"/>
      <c r="OP132" s="57"/>
      <c r="OQ132" s="57"/>
      <c r="OR132" s="57"/>
      <c r="OS132" s="57"/>
      <c r="OT132" s="57"/>
      <c r="OU132" s="57"/>
      <c r="OV132" s="57"/>
      <c r="OW132" s="57"/>
      <c r="OX132" s="57"/>
      <c r="OY132" s="57"/>
      <c r="OZ132" s="57"/>
      <c r="PA132" s="57"/>
      <c r="PB132" s="57"/>
      <c r="PC132" s="57"/>
      <c r="PD132" s="57"/>
      <c r="PE132" s="57"/>
      <c r="PF132" s="57"/>
      <c r="PG132" s="57"/>
      <c r="PH132" s="57"/>
      <c r="PI132" s="57"/>
      <c r="PJ132" s="57"/>
      <c r="PK132" s="57"/>
      <c r="PL132" s="57"/>
      <c r="PM132" s="57"/>
      <c r="PN132" s="57"/>
      <c r="PO132" s="57"/>
      <c r="PP132" s="57"/>
      <c r="PQ132" s="57"/>
      <c r="PR132" s="57"/>
      <c r="PS132" s="57"/>
      <c r="PT132" s="57"/>
      <c r="PU132" s="57"/>
      <c r="PV132" s="57"/>
      <c r="PW132" s="57"/>
      <c r="PX132" s="57"/>
      <c r="PY132" s="57"/>
      <c r="PZ132" s="57"/>
      <c r="QA132" s="57"/>
      <c r="QB132" s="57"/>
      <c r="QC132" s="57"/>
      <c r="QD132" s="57"/>
      <c r="QE132" s="57"/>
      <c r="QF132" s="57"/>
      <c r="QG132" s="57"/>
      <c r="QH132" s="57"/>
      <c r="QI132" s="57"/>
      <c r="QJ132" s="57"/>
      <c r="QK132" s="57"/>
      <c r="QL132" s="57"/>
      <c r="QM132" s="57"/>
      <c r="QN132" s="57"/>
      <c r="QO132" s="57"/>
      <c r="QP132" s="57"/>
      <c r="QQ132" s="57"/>
      <c r="QR132" s="57"/>
      <c r="QS132" s="57"/>
      <c r="QT132" s="57"/>
      <c r="QU132" s="57"/>
      <c r="QV132" s="57"/>
      <c r="QW132" s="57"/>
      <c r="QX132" s="57"/>
      <c r="QY132" s="57"/>
      <c r="QZ132" s="57"/>
      <c r="RA132" s="57"/>
      <c r="RB132" s="57"/>
      <c r="RC132" s="57"/>
      <c r="RD132" s="57"/>
      <c r="RE132" s="57"/>
      <c r="RF132" s="57"/>
      <c r="RG132" s="57"/>
      <c r="RH132" s="57"/>
      <c r="RI132" s="57"/>
      <c r="RJ132" s="57"/>
      <c r="RK132" s="57"/>
      <c r="RL132" s="57"/>
      <c r="RM132" s="57"/>
      <c r="RN132" s="57"/>
      <c r="RO132" s="57"/>
      <c r="RP132" s="57"/>
      <c r="RQ132" s="57"/>
      <c r="RR132" s="57"/>
      <c r="RS132" s="57"/>
      <c r="RT132" s="57"/>
      <c r="RU132" s="57"/>
      <c r="RV132" s="57"/>
      <c r="RW132" s="57"/>
      <c r="RX132" s="57"/>
      <c r="RY132" s="57"/>
      <c r="RZ132" s="57"/>
      <c r="SA132" s="57"/>
      <c r="SB132" s="57"/>
      <c r="SC132" s="57"/>
      <c r="SD132" s="57"/>
      <c r="SE132" s="57"/>
      <c r="SF132" s="57"/>
      <c r="SG132" s="57"/>
      <c r="SH132" s="57"/>
      <c r="SI132" s="57"/>
      <c r="SJ132" s="57"/>
      <c r="SK132" s="57"/>
      <c r="SL132" s="57"/>
      <c r="SM132" s="57"/>
      <c r="SN132" s="57"/>
      <c r="SO132" s="57"/>
      <c r="SP132" s="57"/>
      <c r="SQ132" s="57"/>
      <c r="SR132" s="57"/>
      <c r="SS132" s="57"/>
      <c r="ST132" s="57"/>
      <c r="SU132" s="57"/>
      <c r="SV132" s="57"/>
      <c r="SW132" s="57"/>
      <c r="SX132" s="57"/>
      <c r="SY132" s="57"/>
      <c r="SZ132" s="57"/>
      <c r="TA132" s="57"/>
      <c r="TB132" s="57"/>
      <c r="TC132" s="57"/>
      <c r="TD132" s="57"/>
      <c r="TE132" s="57"/>
      <c r="TF132" s="57"/>
      <c r="TG132" s="57"/>
      <c r="TH132" s="57"/>
      <c r="TI132" s="57"/>
      <c r="TJ132" s="57"/>
      <c r="TK132" s="57"/>
      <c r="TL132" s="57"/>
      <c r="TM132" s="57"/>
      <c r="TN132" s="57"/>
      <c r="TO132" s="57"/>
      <c r="TP132" s="57"/>
      <c r="TQ132" s="57"/>
      <c r="TR132" s="57"/>
      <c r="TS132" s="57"/>
      <c r="TT132" s="57"/>
      <c r="TU132" s="57"/>
      <c r="TV132" s="57"/>
      <c r="TW132" s="57"/>
      <c r="TX132" s="57"/>
      <c r="TY132" s="57"/>
      <c r="TZ132" s="57"/>
      <c r="UA132" s="57"/>
      <c r="UB132" s="57"/>
      <c r="UC132" s="57"/>
      <c r="UD132" s="57"/>
      <c r="UE132" s="57"/>
      <c r="UF132" s="57"/>
      <c r="UG132" s="57"/>
      <c r="UH132" s="57"/>
      <c r="UI132" s="57"/>
      <c r="UJ132" s="57"/>
      <c r="UK132" s="57"/>
      <c r="UL132" s="57"/>
      <c r="UM132" s="57"/>
      <c r="UN132" s="57"/>
      <c r="UO132" s="57"/>
      <c r="UP132" s="57"/>
      <c r="UQ132" s="57"/>
      <c r="UR132" s="57"/>
      <c r="US132" s="57"/>
      <c r="UT132" s="57"/>
      <c r="UU132" s="57"/>
      <c r="UV132" s="57"/>
      <c r="UW132" s="57"/>
      <c r="UX132" s="57"/>
      <c r="UY132" s="57"/>
      <c r="UZ132" s="57"/>
      <c r="VA132" s="57"/>
      <c r="VB132" s="57"/>
      <c r="VC132" s="57"/>
      <c r="VD132" s="57"/>
      <c r="VE132" s="57"/>
      <c r="VF132" s="57"/>
      <c r="VG132" s="57"/>
      <c r="VH132" s="57"/>
      <c r="VI132" s="57"/>
      <c r="VJ132" s="57"/>
      <c r="VK132" s="57"/>
      <c r="VL132" s="57"/>
      <c r="VM132" s="57"/>
      <c r="VN132" s="57"/>
      <c r="VO132" s="57"/>
      <c r="VP132" s="57"/>
      <c r="VQ132" s="57"/>
      <c r="VR132" s="57"/>
      <c r="VS132" s="57"/>
      <c r="VT132" s="57"/>
      <c r="VU132" s="57"/>
      <c r="VV132" s="57"/>
      <c r="VW132" s="57"/>
      <c r="VX132" s="57"/>
      <c r="VY132" s="57"/>
      <c r="VZ132" s="57"/>
      <c r="WA132" s="57"/>
      <c r="WB132" s="57"/>
      <c r="WC132" s="57"/>
      <c r="WD132" s="57"/>
      <c r="WE132" s="57"/>
      <c r="WF132" s="57"/>
      <c r="WG132" s="57"/>
      <c r="WH132" s="57"/>
      <c r="WI132" s="57"/>
      <c r="WJ132" s="57"/>
      <c r="WK132" s="57"/>
      <c r="WL132" s="57"/>
      <c r="WM132" s="57"/>
      <c r="WN132" s="57"/>
      <c r="WO132" s="57"/>
      <c r="WP132" s="57"/>
      <c r="WQ132" s="57"/>
      <c r="WR132" s="57"/>
      <c r="WS132" s="57"/>
      <c r="WT132" s="57"/>
      <c r="WU132" s="57"/>
      <c r="WV132" s="57"/>
      <c r="WW132" s="57"/>
      <c r="WX132" s="57"/>
      <c r="WY132" s="57"/>
      <c r="WZ132" s="57"/>
      <c r="XA132" s="57"/>
      <c r="XB132" s="57"/>
      <c r="XC132" s="57"/>
      <c r="XD132" s="57"/>
      <c r="XE132" s="57"/>
      <c r="XF132" s="57"/>
      <c r="XG132" s="57"/>
      <c r="XH132" s="57"/>
      <c r="XI132" s="57"/>
      <c r="XJ132" s="57"/>
      <c r="XK132" s="57"/>
      <c r="XL132" s="57"/>
      <c r="XM132" s="57"/>
      <c r="XN132" s="57"/>
      <c r="XO132" s="57"/>
      <c r="XP132" s="57"/>
      <c r="XQ132" s="57"/>
      <c r="XR132" s="57"/>
      <c r="XS132" s="57"/>
      <c r="XT132" s="57"/>
      <c r="XU132" s="57"/>
      <c r="XV132" s="57"/>
      <c r="XW132" s="57"/>
      <c r="XX132" s="57"/>
      <c r="XY132" s="57"/>
      <c r="XZ132" s="57"/>
      <c r="YA132" s="57"/>
      <c r="YB132" s="57"/>
      <c r="YC132" s="57"/>
      <c r="YD132" s="57"/>
      <c r="YE132" s="57"/>
      <c r="YF132" s="57"/>
      <c r="YG132" s="57"/>
      <c r="YH132" s="57"/>
      <c r="YI132" s="57"/>
      <c r="YJ132" s="57"/>
      <c r="YK132" s="57"/>
      <c r="YL132" s="57"/>
      <c r="YM132" s="57"/>
      <c r="YN132" s="57"/>
      <c r="YO132" s="57"/>
      <c r="YP132" s="57"/>
      <c r="YQ132" s="57"/>
      <c r="YR132" s="57"/>
      <c r="YS132" s="57"/>
      <c r="YT132" s="57"/>
      <c r="YU132" s="57"/>
      <c r="YV132" s="57"/>
      <c r="YW132" s="57"/>
      <c r="YX132" s="57"/>
      <c r="YY132" s="57"/>
      <c r="YZ132" s="57"/>
      <c r="ZA132" s="57"/>
      <c r="ZB132" s="57"/>
      <c r="ZC132" s="57"/>
      <c r="ZD132" s="57"/>
      <c r="ZE132" s="57"/>
      <c r="ZF132" s="57"/>
      <c r="ZG132" s="57"/>
      <c r="ZH132" s="57"/>
      <c r="ZI132" s="57"/>
      <c r="ZJ132" s="57"/>
      <c r="ZK132" s="57"/>
      <c r="ZL132" s="57"/>
      <c r="ZM132" s="57"/>
      <c r="ZN132" s="57"/>
      <c r="ZO132" s="57"/>
      <c r="ZP132" s="57"/>
      <c r="ZQ132" s="57"/>
      <c r="ZR132" s="57"/>
      <c r="ZS132" s="57"/>
      <c r="ZT132" s="57"/>
      <c r="ZU132" s="57"/>
      <c r="ZV132" s="57"/>
      <c r="ZW132" s="57"/>
      <c r="ZX132" s="57"/>
      <c r="ZY132" s="57"/>
      <c r="ZZ132" s="57"/>
      <c r="AAA132" s="57"/>
      <c r="AAB132" s="57"/>
      <c r="AAC132" s="57"/>
      <c r="AAD132" s="57"/>
      <c r="AAE132" s="57"/>
      <c r="AAF132" s="57"/>
      <c r="AAG132" s="57"/>
      <c r="AAH132" s="57"/>
      <c r="AAI132" s="57"/>
      <c r="AAJ132" s="57"/>
      <c r="AAK132" s="57"/>
      <c r="AAL132" s="57"/>
      <c r="AAM132" s="57"/>
      <c r="AAN132" s="57"/>
      <c r="AAO132" s="57"/>
      <c r="AAP132" s="57"/>
      <c r="AAQ132" s="57"/>
      <c r="AAR132" s="57"/>
      <c r="AAS132" s="57"/>
      <c r="AAT132" s="57"/>
      <c r="AAU132" s="57"/>
      <c r="AAV132" s="57"/>
      <c r="AAW132" s="57"/>
      <c r="AAX132" s="57"/>
      <c r="AAY132" s="57"/>
      <c r="AAZ132" s="57"/>
      <c r="ABA132" s="57"/>
      <c r="ABB132" s="57"/>
      <c r="ABC132" s="57"/>
      <c r="ABD132" s="57"/>
      <c r="ABE132" s="57"/>
      <c r="ABF132" s="57"/>
      <c r="ABG132" s="57"/>
      <c r="ABH132" s="57"/>
      <c r="ABI132" s="57"/>
      <c r="ABJ132" s="57"/>
      <c r="ABK132" s="57"/>
      <c r="ABL132" s="57"/>
      <c r="ABM132" s="57"/>
      <c r="ABN132" s="57"/>
      <c r="ABO132" s="57"/>
      <c r="ABP132" s="57"/>
      <c r="ABQ132" s="57"/>
      <c r="ABR132" s="57"/>
      <c r="ABS132" s="57"/>
      <c r="ABT132" s="57"/>
      <c r="ABU132" s="57"/>
      <c r="ABV132" s="57"/>
      <c r="ABW132" s="57"/>
      <c r="ABX132" s="57"/>
      <c r="ABY132" s="57"/>
      <c r="ABZ132" s="57"/>
      <c r="ACA132" s="57"/>
      <c r="ACB132" s="57"/>
      <c r="ACC132" s="57"/>
      <c r="ACD132" s="57"/>
      <c r="ACE132" s="57"/>
      <c r="ACF132" s="57"/>
      <c r="ACG132" s="57"/>
      <c r="ACH132" s="57"/>
      <c r="ACI132" s="57"/>
      <c r="ACJ132" s="57"/>
      <c r="ACK132" s="57"/>
      <c r="ACL132" s="57"/>
      <c r="ACM132" s="57"/>
      <c r="ACN132" s="57"/>
      <c r="ACO132" s="57"/>
      <c r="ACP132" s="57"/>
      <c r="ACQ132" s="57"/>
      <c r="ACR132" s="57"/>
      <c r="ACS132" s="57"/>
      <c r="ACT132" s="57"/>
      <c r="ACU132" s="57"/>
      <c r="ACV132" s="57"/>
      <c r="ACW132" s="57"/>
      <c r="ACX132" s="57"/>
      <c r="ACY132" s="57"/>
      <c r="ACZ132" s="57"/>
      <c r="ADA132" s="57"/>
      <c r="ADB132" s="57"/>
      <c r="ADC132" s="57"/>
      <c r="ADD132" s="57"/>
      <c r="ADE132" s="57"/>
      <c r="ADF132" s="57"/>
      <c r="ADG132" s="57"/>
      <c r="ADH132" s="57"/>
      <c r="ADI132" s="57"/>
      <c r="ADJ132" s="57"/>
      <c r="ADK132" s="57"/>
      <c r="ADL132" s="57"/>
      <c r="ADM132" s="57"/>
      <c r="ADN132" s="57"/>
      <c r="ADO132" s="57"/>
      <c r="ADP132" s="57"/>
      <c r="ADQ132" s="57"/>
      <c r="ADR132" s="57"/>
      <c r="ADS132" s="57"/>
      <c r="ADT132" s="57"/>
      <c r="ADU132" s="57"/>
      <c r="ADV132" s="57"/>
      <c r="ADW132" s="57"/>
      <c r="ADX132" s="57"/>
      <c r="ADY132" s="57"/>
      <c r="ADZ132" s="57"/>
      <c r="AEA132" s="57"/>
      <c r="AEB132" s="57"/>
      <c r="AEC132" s="57"/>
      <c r="AED132" s="57"/>
      <c r="AEE132" s="57"/>
      <c r="AEF132" s="57"/>
      <c r="AEG132" s="57"/>
      <c r="AEH132" s="57"/>
      <c r="AEI132" s="57"/>
      <c r="AEJ132" s="57"/>
      <c r="AEK132" s="57"/>
      <c r="AEL132" s="57"/>
      <c r="AEM132" s="57"/>
      <c r="AEN132" s="57"/>
      <c r="AEO132" s="57"/>
      <c r="AEP132" s="57"/>
      <c r="AEQ132" s="57"/>
      <c r="AER132" s="57"/>
      <c r="AES132" s="57"/>
      <c r="AET132" s="57"/>
      <c r="AEU132" s="57"/>
      <c r="AEV132" s="57"/>
      <c r="AEW132" s="57"/>
      <c r="AEX132" s="57"/>
      <c r="AEY132" s="57"/>
      <c r="AEZ132" s="57"/>
      <c r="AFA132" s="57"/>
      <c r="AFB132" s="57"/>
      <c r="AFC132" s="57"/>
      <c r="AFD132" s="57"/>
      <c r="AFE132" s="57"/>
      <c r="AFF132" s="57"/>
      <c r="AFG132" s="57"/>
      <c r="AFH132" s="57"/>
      <c r="AFI132" s="57"/>
      <c r="AFJ132" s="57"/>
      <c r="AFK132" s="57"/>
      <c r="AFL132" s="57"/>
      <c r="AFM132" s="57"/>
      <c r="AFN132" s="57"/>
      <c r="AFO132" s="57"/>
      <c r="AFP132" s="57"/>
      <c r="AFQ132" s="57"/>
      <c r="AFR132" s="57"/>
      <c r="AFS132" s="57"/>
      <c r="AFT132" s="57"/>
      <c r="AFU132" s="57"/>
      <c r="AFV132" s="57"/>
      <c r="AFW132" s="57"/>
      <c r="AFX132" s="57"/>
      <c r="AFY132" s="57"/>
      <c r="AFZ132" s="57"/>
      <c r="AGA132" s="57"/>
      <c r="AGB132" s="57"/>
      <c r="AGC132" s="57"/>
      <c r="AGD132" s="57"/>
      <c r="AGE132" s="57"/>
      <c r="AGF132" s="57"/>
      <c r="AGG132" s="57"/>
      <c r="AGH132" s="57"/>
      <c r="AGI132" s="57"/>
      <c r="AGJ132" s="57"/>
      <c r="AGK132" s="57"/>
      <c r="AGL132" s="57"/>
      <c r="AGM132" s="57"/>
      <c r="AGN132" s="57"/>
      <c r="AGO132" s="57"/>
      <c r="AGP132" s="57"/>
      <c r="AGQ132" s="57"/>
      <c r="AGR132" s="57"/>
      <c r="AGS132" s="57"/>
      <c r="AGT132" s="57"/>
      <c r="AGU132" s="57"/>
      <c r="AGV132" s="57"/>
      <c r="AGW132" s="57"/>
      <c r="AGX132" s="57"/>
      <c r="AGY132" s="57"/>
      <c r="AGZ132" s="57"/>
      <c r="AHA132" s="57"/>
      <c r="AHB132" s="57"/>
      <c r="AHC132" s="57"/>
      <c r="AHD132" s="57"/>
      <c r="AHE132" s="57"/>
      <c r="AHF132" s="57"/>
      <c r="AHG132" s="57"/>
      <c r="AHH132" s="57"/>
      <c r="AHI132" s="57"/>
      <c r="AHJ132" s="57"/>
      <c r="AHK132" s="57"/>
      <c r="AHL132" s="57"/>
      <c r="AHM132" s="57"/>
      <c r="AHN132" s="57"/>
      <c r="AHO132" s="57"/>
      <c r="AHP132" s="57"/>
      <c r="AHQ132" s="57"/>
      <c r="AHR132" s="57"/>
      <c r="AHS132" s="57"/>
      <c r="AHT132" s="57"/>
      <c r="AHU132" s="57"/>
      <c r="AHV132" s="57"/>
      <c r="AHW132" s="57"/>
      <c r="AHX132" s="57"/>
      <c r="AHY132" s="57"/>
      <c r="AHZ132" s="57"/>
      <c r="AIA132" s="57"/>
      <c r="AIB132" s="57"/>
      <c r="AIC132" s="57"/>
      <c r="AID132" s="57"/>
      <c r="AIE132" s="57"/>
      <c r="AIF132" s="57"/>
      <c r="AIG132" s="57"/>
      <c r="AIH132" s="57"/>
      <c r="AII132" s="57"/>
      <c r="AIJ132" s="57"/>
      <c r="AIK132" s="57"/>
      <c r="AIL132" s="57"/>
      <c r="AIM132" s="57"/>
      <c r="AIN132" s="57"/>
      <c r="AIO132" s="57"/>
      <c r="AIP132" s="57"/>
      <c r="AIQ132" s="57"/>
      <c r="AIR132" s="57"/>
      <c r="AIS132" s="57"/>
      <c r="AIT132" s="57"/>
      <c r="AIU132" s="57"/>
      <c r="AIV132" s="57"/>
      <c r="AIW132" s="57"/>
      <c r="AIX132" s="57"/>
      <c r="AIY132" s="57"/>
      <c r="AIZ132" s="57"/>
      <c r="AJA132" s="57"/>
      <c r="AJB132" s="57"/>
      <c r="AJC132" s="57"/>
      <c r="AJD132" s="57"/>
      <c r="AJE132" s="57"/>
      <c r="AJF132" s="57"/>
      <c r="AJG132" s="57"/>
      <c r="AJH132" s="57"/>
      <c r="AJI132" s="57"/>
      <c r="AJJ132" s="57"/>
      <c r="AJK132" s="57"/>
      <c r="AJL132" s="57"/>
      <c r="AJM132" s="57"/>
      <c r="AJN132" s="57"/>
      <c r="AJO132" s="57"/>
      <c r="AJP132" s="57"/>
      <c r="AJQ132" s="57"/>
      <c r="AJR132" s="57"/>
      <c r="AJS132" s="57"/>
      <c r="AJT132" s="57"/>
      <c r="AJU132" s="57"/>
      <c r="AJV132" s="57"/>
      <c r="AJW132" s="57"/>
      <c r="AJX132" s="57"/>
      <c r="AJY132" s="57"/>
      <c r="AJZ132" s="57"/>
      <c r="AKA132" s="57"/>
      <c r="AKB132" s="57"/>
      <c r="AKC132" s="57"/>
      <c r="AKD132" s="57"/>
      <c r="AKE132" s="57"/>
      <c r="AKF132" s="57"/>
      <c r="AKG132" s="57"/>
      <c r="AKH132" s="57"/>
      <c r="AKI132" s="57"/>
      <c r="AKJ132" s="57"/>
      <c r="AKK132" s="57"/>
      <c r="AKL132" s="57"/>
      <c r="AKM132" s="57"/>
      <c r="AKN132" s="57"/>
      <c r="AKO132" s="57"/>
      <c r="AKP132" s="57"/>
      <c r="AKQ132" s="57"/>
      <c r="AKR132" s="57"/>
      <c r="AKS132" s="57"/>
      <c r="AKT132" s="57"/>
      <c r="AKU132" s="57"/>
      <c r="AKV132" s="57"/>
      <c r="AKW132" s="57"/>
      <c r="AKX132" s="57"/>
      <c r="AKY132" s="57"/>
      <c r="AKZ132" s="57"/>
      <c r="ALA132" s="57"/>
      <c r="ALB132" s="57"/>
      <c r="ALC132" s="57"/>
      <c r="ALD132" s="57"/>
      <c r="ALE132" s="57"/>
      <c r="ALF132" s="57"/>
      <c r="ALG132" s="57"/>
      <c r="ALH132" s="57"/>
      <c r="ALI132" s="57"/>
      <c r="ALJ132" s="57"/>
      <c r="ALK132" s="57"/>
      <c r="ALL132" s="57"/>
      <c r="ALM132" s="57"/>
      <c r="ALN132" s="57"/>
      <c r="ALO132" s="57"/>
      <c r="ALP132" s="57"/>
      <c r="ALQ132" s="57"/>
      <c r="ALR132" s="57"/>
      <c r="ALS132" s="57"/>
      <c r="ALT132" s="57"/>
      <c r="ALU132" s="57"/>
      <c r="ALV132" s="57"/>
      <c r="ALW132" s="57"/>
      <c r="ALX132" s="57"/>
      <c r="ALY132" s="57"/>
      <c r="ALZ132" s="57"/>
      <c r="AMA132" s="57"/>
      <c r="AMB132" s="57"/>
      <c r="AMC132" s="57"/>
      <c r="AMD132" s="57"/>
      <c r="AME132" s="57"/>
      <c r="AMF132" s="57"/>
      <c r="AMG132" s="57"/>
      <c r="AMH132" s="57"/>
      <c r="AMI132" s="57"/>
      <c r="AMJ132" s="57"/>
      <c r="AMK132" s="57"/>
      <c r="AML132" s="57"/>
      <c r="AMM132" s="57"/>
      <c r="AMN132" s="57"/>
      <c r="AMO132" s="57"/>
      <c r="AMP132" s="57"/>
      <c r="AMQ132" s="57"/>
      <c r="AMR132" s="57"/>
      <c r="AMS132" s="57"/>
      <c r="AMT132" s="57"/>
      <c r="AMU132" s="57"/>
      <c r="AMV132" s="57"/>
      <c r="AMW132" s="57"/>
      <c r="AMX132" s="57"/>
      <c r="AMY132" s="57"/>
      <c r="AMZ132" s="57"/>
      <c r="ANA132" s="57"/>
      <c r="ANB132" s="57"/>
      <c r="ANC132" s="57"/>
      <c r="AND132" s="57"/>
      <c r="ANE132" s="57"/>
      <c r="ANF132" s="57"/>
      <c r="ANG132" s="57"/>
      <c r="ANH132" s="57"/>
      <c r="ANI132" s="57"/>
      <c r="ANJ132" s="57"/>
      <c r="ANK132" s="57"/>
      <c r="ANL132" s="57"/>
      <c r="ANM132" s="57"/>
      <c r="ANN132" s="57"/>
      <c r="ANO132" s="57"/>
      <c r="ANP132" s="57"/>
      <c r="ANQ132" s="57"/>
      <c r="ANR132" s="57"/>
      <c r="ANS132" s="57"/>
      <c r="ANT132" s="57"/>
      <c r="ANU132" s="57"/>
      <c r="ANV132" s="57"/>
      <c r="ANW132" s="57"/>
      <c r="ANX132" s="57"/>
      <c r="ANY132" s="57"/>
      <c r="ANZ132" s="57"/>
      <c r="AOA132" s="57"/>
      <c r="AOB132" s="57"/>
      <c r="AOC132" s="57"/>
      <c r="AOD132" s="57"/>
      <c r="AOE132" s="57"/>
      <c r="AOF132" s="57"/>
      <c r="AOG132" s="57"/>
      <c r="AOH132" s="57"/>
      <c r="AOI132" s="57"/>
      <c r="AOJ132" s="57"/>
      <c r="AOK132" s="57"/>
      <c r="AOL132" s="57"/>
      <c r="AOM132" s="57"/>
      <c r="AON132" s="57"/>
      <c r="AOO132" s="57"/>
      <c r="AOP132" s="57"/>
      <c r="AOQ132" s="57"/>
      <c r="AOR132" s="57"/>
      <c r="AOS132" s="57"/>
      <c r="AOT132" s="57"/>
      <c r="AOU132" s="57"/>
      <c r="AOV132" s="57"/>
      <c r="AOW132" s="57"/>
      <c r="AOX132" s="57"/>
      <c r="AOY132" s="57"/>
      <c r="AOZ132" s="57"/>
      <c r="APA132" s="57"/>
      <c r="APB132" s="57"/>
      <c r="APC132" s="57"/>
      <c r="APD132" s="57"/>
      <c r="APE132" s="57"/>
      <c r="APF132" s="57"/>
      <c r="APG132" s="57"/>
      <c r="APH132" s="57"/>
      <c r="API132" s="57"/>
      <c r="APJ132" s="57"/>
      <c r="APK132" s="57"/>
      <c r="APL132" s="57"/>
      <c r="APM132" s="57"/>
      <c r="APN132" s="57"/>
      <c r="APO132" s="57"/>
      <c r="APP132" s="57"/>
      <c r="APQ132" s="57"/>
      <c r="APR132" s="57"/>
      <c r="APS132" s="57"/>
      <c r="APT132" s="57"/>
      <c r="APU132" s="57"/>
      <c r="APV132" s="57"/>
      <c r="APW132" s="57"/>
      <c r="APX132" s="57"/>
      <c r="APY132" s="57"/>
      <c r="APZ132" s="57"/>
      <c r="AQA132" s="57"/>
      <c r="AQB132" s="57"/>
      <c r="AQC132" s="57"/>
      <c r="AQD132" s="57"/>
      <c r="AQE132" s="57"/>
      <c r="AQF132" s="57"/>
      <c r="AQG132" s="57"/>
      <c r="AQH132" s="57"/>
      <c r="AQI132" s="57"/>
      <c r="AQJ132" s="57"/>
      <c r="AQK132" s="57"/>
      <c r="AQL132" s="57"/>
      <c r="AQM132" s="57"/>
      <c r="AQN132" s="57"/>
      <c r="AQO132" s="57"/>
      <c r="AQP132" s="57"/>
      <c r="AQQ132" s="57"/>
      <c r="AQR132" s="57"/>
      <c r="AQS132" s="57"/>
      <c r="AQT132" s="57"/>
      <c r="AQU132" s="57"/>
      <c r="AQV132" s="57"/>
      <c r="AQW132" s="57"/>
      <c r="AQX132" s="57"/>
      <c r="AQY132" s="57"/>
      <c r="AQZ132" s="57"/>
      <c r="ARA132" s="57"/>
      <c r="ARB132" s="57"/>
      <c r="ARC132" s="57"/>
      <c r="ARD132" s="57"/>
      <c r="ARE132" s="57"/>
      <c r="ARF132" s="57"/>
      <c r="ARG132" s="57"/>
      <c r="ARH132" s="57"/>
      <c r="ARI132" s="57"/>
      <c r="ARJ132" s="57"/>
      <c r="ARK132" s="57"/>
      <c r="ARL132" s="57"/>
      <c r="ARM132" s="57"/>
      <c r="ARN132" s="57"/>
      <c r="ARO132" s="57"/>
      <c r="ARP132" s="57"/>
      <c r="ARQ132" s="57"/>
      <c r="ARR132" s="57"/>
      <c r="ARS132" s="57"/>
      <c r="ART132" s="57"/>
      <c r="ARU132" s="57"/>
      <c r="ARV132" s="57"/>
      <c r="ARW132" s="57"/>
      <c r="ARX132" s="57"/>
      <c r="ARY132" s="57"/>
      <c r="ARZ132" s="57"/>
      <c r="ASA132" s="57"/>
      <c r="ASB132" s="57"/>
      <c r="ASC132" s="57"/>
      <c r="ASD132" s="57"/>
      <c r="ASE132" s="57"/>
      <c r="ASF132" s="57"/>
      <c r="ASG132" s="57"/>
      <c r="ASH132" s="57"/>
      <c r="ASI132" s="57"/>
      <c r="ASJ132" s="57"/>
      <c r="ASK132" s="57"/>
      <c r="ASL132" s="57"/>
      <c r="ASM132" s="57"/>
      <c r="ASN132" s="57"/>
      <c r="ASO132" s="57"/>
      <c r="ASP132" s="57"/>
      <c r="ASQ132" s="57"/>
      <c r="ASR132" s="57"/>
      <c r="ASS132" s="57"/>
      <c r="AST132" s="57"/>
      <c r="ASU132" s="57"/>
      <c r="ASV132" s="57"/>
      <c r="ASW132" s="57"/>
      <c r="ASX132" s="57"/>
      <c r="ASY132" s="57"/>
      <c r="ASZ132" s="57"/>
      <c r="ATA132" s="57"/>
      <c r="ATB132" s="57"/>
      <c r="ATC132" s="57"/>
      <c r="ATD132" s="57"/>
      <c r="ATE132" s="57"/>
      <c r="ATF132" s="57"/>
      <c r="ATG132" s="57"/>
      <c r="ATH132" s="57"/>
      <c r="ATI132" s="57"/>
      <c r="ATJ132" s="57"/>
      <c r="ATK132" s="57"/>
      <c r="ATL132" s="57"/>
      <c r="ATM132" s="57"/>
      <c r="ATN132" s="57"/>
      <c r="ATO132" s="57"/>
      <c r="ATP132" s="57"/>
      <c r="ATQ132" s="57"/>
      <c r="ATR132" s="57"/>
      <c r="ATS132" s="57"/>
      <c r="ATT132" s="57"/>
      <c r="ATU132" s="57"/>
      <c r="ATV132" s="57"/>
      <c r="ATW132" s="57"/>
      <c r="ATX132" s="57"/>
      <c r="ATY132" s="57"/>
      <c r="ATZ132" s="57"/>
      <c r="AUA132" s="57"/>
      <c r="AUB132" s="57"/>
      <c r="AUC132" s="57"/>
      <c r="AUD132" s="57"/>
      <c r="AUE132" s="57"/>
      <c r="AUF132" s="57"/>
      <c r="AUG132" s="57"/>
      <c r="AUH132" s="57"/>
      <c r="AUI132" s="57"/>
      <c r="AUJ132" s="57"/>
      <c r="AUK132" s="57"/>
      <c r="AUL132" s="57"/>
      <c r="AUM132" s="57"/>
      <c r="AUN132" s="57"/>
      <c r="AUO132" s="57"/>
      <c r="AUP132" s="57"/>
      <c r="AUQ132" s="57"/>
      <c r="AUR132" s="57"/>
      <c r="AUS132" s="57"/>
      <c r="AUT132" s="57"/>
      <c r="AUU132" s="57"/>
      <c r="AUV132" s="57"/>
      <c r="AUW132" s="57"/>
      <c r="AUX132" s="57"/>
      <c r="AUY132" s="57"/>
      <c r="AUZ132" s="57"/>
      <c r="AVA132" s="57"/>
      <c r="AVB132" s="57"/>
      <c r="AVC132" s="57"/>
      <c r="AVD132" s="57"/>
      <c r="AVE132" s="57"/>
      <c r="AVF132" s="57"/>
      <c r="AVG132" s="57"/>
      <c r="AVH132" s="57"/>
      <c r="AVI132" s="57"/>
      <c r="AVJ132" s="57"/>
      <c r="AVK132" s="57"/>
      <c r="AVL132" s="57"/>
      <c r="AVM132" s="57"/>
      <c r="AVN132" s="57"/>
      <c r="AVO132" s="57"/>
      <c r="AVP132" s="57"/>
      <c r="AVQ132" s="57"/>
      <c r="AVR132" s="57"/>
      <c r="AVS132" s="57"/>
      <c r="AVT132" s="57"/>
      <c r="AVU132" s="57"/>
      <c r="AVV132" s="57"/>
      <c r="AVW132" s="57"/>
      <c r="AVX132" s="57"/>
      <c r="AVY132" s="57"/>
      <c r="AVZ132" s="57"/>
      <c r="AWA132" s="57"/>
      <c r="AWB132" s="57"/>
      <c r="AWC132" s="57"/>
      <c r="AWD132" s="57"/>
      <c r="AWE132" s="57"/>
      <c r="AWF132" s="57"/>
      <c r="AWG132" s="57"/>
      <c r="AWH132" s="57"/>
      <c r="AWI132" s="57"/>
      <c r="AWJ132" s="57"/>
      <c r="AWK132" s="57"/>
      <c r="AWL132" s="57"/>
      <c r="AWM132" s="57"/>
      <c r="AWN132" s="57"/>
      <c r="AWO132" s="57"/>
      <c r="AWP132" s="57"/>
      <c r="AWQ132" s="57"/>
      <c r="AWR132" s="57"/>
      <c r="AWS132" s="57"/>
      <c r="AWT132" s="57"/>
      <c r="AWU132" s="57"/>
      <c r="AWV132" s="57"/>
      <c r="AWW132" s="57"/>
      <c r="AWX132" s="57"/>
      <c r="AWY132" s="57"/>
      <c r="AWZ132" s="57"/>
      <c r="AXA132" s="57"/>
      <c r="AXB132" s="57"/>
      <c r="AXC132" s="57"/>
      <c r="AXD132" s="57"/>
      <c r="AXE132" s="57"/>
      <c r="AXF132" s="57"/>
      <c r="AXG132" s="57"/>
      <c r="AXH132" s="57"/>
      <c r="AXI132" s="57"/>
      <c r="AXJ132" s="57"/>
      <c r="AXK132" s="57"/>
      <c r="AXL132" s="57"/>
      <c r="AXM132" s="57"/>
      <c r="AXN132" s="57"/>
      <c r="AXO132" s="57"/>
      <c r="AXP132" s="57"/>
      <c r="AXQ132" s="57"/>
      <c r="AXR132" s="57"/>
      <c r="AXS132" s="57"/>
      <c r="AXT132" s="57"/>
      <c r="AXU132" s="57"/>
      <c r="AXV132" s="57"/>
      <c r="AXW132" s="57"/>
      <c r="AXX132" s="57"/>
      <c r="AXY132" s="57"/>
      <c r="AXZ132" s="57"/>
      <c r="AYA132" s="57"/>
      <c r="AYB132" s="57"/>
      <c r="AYC132" s="57"/>
      <c r="AYD132" s="57"/>
      <c r="AYE132" s="57"/>
      <c r="AYF132" s="57"/>
      <c r="AYG132" s="57"/>
      <c r="AYH132" s="57"/>
      <c r="AYI132" s="57"/>
      <c r="AYJ132" s="57"/>
      <c r="AYK132" s="57"/>
      <c r="AYL132" s="57"/>
      <c r="AYM132" s="57"/>
      <c r="AYN132" s="57"/>
      <c r="AYO132" s="57"/>
      <c r="AYP132" s="57"/>
      <c r="AYQ132" s="57"/>
      <c r="AYR132" s="57"/>
      <c r="AYS132" s="57"/>
      <c r="AYT132" s="57"/>
      <c r="AYU132" s="57"/>
      <c r="AYV132" s="57"/>
      <c r="AYW132" s="57"/>
      <c r="AYX132" s="57"/>
      <c r="AYY132" s="57"/>
      <c r="AYZ132" s="57"/>
      <c r="AZA132" s="57"/>
      <c r="AZB132" s="57"/>
      <c r="AZC132" s="57"/>
      <c r="AZD132" s="57"/>
      <c r="AZE132" s="57"/>
      <c r="AZF132" s="57"/>
      <c r="AZG132" s="57"/>
      <c r="AZH132" s="57"/>
      <c r="AZI132" s="57"/>
      <c r="AZJ132" s="57"/>
      <c r="AZK132" s="57"/>
      <c r="AZL132" s="57"/>
      <c r="AZM132" s="57"/>
      <c r="AZN132" s="57"/>
      <c r="AZO132" s="57"/>
      <c r="AZP132" s="57"/>
      <c r="AZQ132" s="57"/>
      <c r="AZR132" s="57"/>
      <c r="AZS132" s="57"/>
      <c r="AZT132" s="57"/>
      <c r="AZU132" s="57"/>
      <c r="AZV132" s="57"/>
      <c r="AZW132" s="57"/>
      <c r="AZX132" s="57"/>
      <c r="AZY132" s="57"/>
      <c r="AZZ132" s="57"/>
      <c r="BAA132" s="57"/>
      <c r="BAB132" s="57"/>
      <c r="BAC132" s="57"/>
      <c r="BAD132" s="57"/>
      <c r="BAE132" s="57"/>
      <c r="BAF132" s="57"/>
      <c r="BAG132" s="57"/>
      <c r="BAH132" s="57"/>
      <c r="BAI132" s="57"/>
      <c r="BAJ132" s="57"/>
      <c r="BAK132" s="57"/>
      <c r="BAL132" s="57"/>
      <c r="BAM132" s="57"/>
      <c r="BAN132" s="57"/>
      <c r="BAO132" s="57"/>
      <c r="BAP132" s="57"/>
      <c r="BAQ132" s="57"/>
      <c r="BAR132" s="57"/>
      <c r="BAS132" s="57"/>
      <c r="BAT132" s="57"/>
      <c r="BAU132" s="57"/>
      <c r="BAV132" s="57"/>
      <c r="BAW132" s="57"/>
      <c r="BAX132" s="57"/>
      <c r="BAY132" s="57"/>
      <c r="BAZ132" s="57"/>
      <c r="BBA132" s="57"/>
      <c r="BBB132" s="57"/>
      <c r="BBC132" s="57"/>
      <c r="BBD132" s="57"/>
      <c r="BBE132" s="57"/>
      <c r="BBF132" s="57"/>
      <c r="BBG132" s="57"/>
      <c r="BBH132" s="57"/>
      <c r="BBI132" s="57"/>
      <c r="BBJ132" s="57"/>
      <c r="BBK132" s="57"/>
      <c r="BBL132" s="57"/>
      <c r="BBM132" s="57"/>
      <c r="BBN132" s="57"/>
      <c r="BBO132" s="57"/>
      <c r="BBP132" s="57"/>
      <c r="BBQ132" s="57"/>
      <c r="BBR132" s="57"/>
      <c r="BBS132" s="57"/>
      <c r="BBT132" s="57"/>
      <c r="BBU132" s="57"/>
      <c r="BBV132" s="57"/>
      <c r="BBW132" s="57"/>
      <c r="BBX132" s="57"/>
      <c r="BBY132" s="57"/>
      <c r="BBZ132" s="57"/>
      <c r="BCA132" s="57"/>
      <c r="BCB132" s="57"/>
      <c r="BCC132" s="57"/>
      <c r="BCD132" s="57"/>
      <c r="BCE132" s="57"/>
      <c r="BCF132" s="57"/>
      <c r="BCG132" s="57"/>
      <c r="BCH132" s="57"/>
      <c r="BCI132" s="57"/>
      <c r="BCJ132" s="57"/>
      <c r="BCK132" s="57"/>
      <c r="BCL132" s="57"/>
      <c r="BCM132" s="57"/>
      <c r="BCN132" s="57"/>
      <c r="BCO132" s="57"/>
      <c r="BCP132" s="57"/>
      <c r="BCQ132" s="57"/>
      <c r="BCR132" s="57"/>
      <c r="BCS132" s="57"/>
      <c r="BCT132" s="57"/>
      <c r="BCU132" s="57"/>
      <c r="BCV132" s="57"/>
      <c r="BCW132" s="57"/>
      <c r="BCX132" s="57"/>
      <c r="BCY132" s="57"/>
      <c r="BCZ132" s="57"/>
      <c r="BDA132" s="57"/>
      <c r="BDB132" s="57"/>
      <c r="BDC132" s="57"/>
      <c r="BDD132" s="57"/>
      <c r="BDE132" s="57"/>
      <c r="BDF132" s="57"/>
      <c r="BDG132" s="57"/>
      <c r="BDH132" s="57"/>
      <c r="BDI132" s="57"/>
      <c r="BDJ132" s="57"/>
      <c r="BDK132" s="57"/>
      <c r="BDL132" s="57"/>
      <c r="BDM132" s="57"/>
      <c r="BDN132" s="57"/>
      <c r="BDO132" s="57"/>
      <c r="BDP132" s="57"/>
      <c r="BDQ132" s="57"/>
      <c r="BDR132" s="57"/>
      <c r="BDS132" s="57"/>
      <c r="BDT132" s="57"/>
      <c r="BDU132" s="57"/>
      <c r="BDV132" s="57"/>
      <c r="BDW132" s="57"/>
      <c r="BDX132" s="57"/>
      <c r="BDY132" s="57"/>
      <c r="BDZ132" s="57"/>
      <c r="BEA132" s="57"/>
      <c r="BEB132" s="57"/>
      <c r="BEC132" s="57"/>
      <c r="BED132" s="57"/>
      <c r="BEE132" s="57"/>
      <c r="BEF132" s="57"/>
      <c r="BEG132" s="57"/>
      <c r="BEH132" s="57"/>
      <c r="BEI132" s="57"/>
      <c r="BEJ132" s="57"/>
      <c r="BEK132" s="57"/>
      <c r="BEL132" s="57"/>
      <c r="BEM132" s="57"/>
      <c r="BEN132" s="57"/>
      <c r="BEO132" s="57"/>
      <c r="BEP132" s="57"/>
      <c r="BEQ132" s="57"/>
      <c r="BER132" s="57"/>
      <c r="BES132" s="57"/>
      <c r="BET132" s="57"/>
      <c r="BEU132" s="57"/>
      <c r="BEV132" s="57"/>
      <c r="BEW132" s="57"/>
      <c r="BEX132" s="57"/>
      <c r="BEY132" s="57"/>
      <c r="BEZ132" s="57"/>
      <c r="BFA132" s="57"/>
      <c r="BFB132" s="57"/>
      <c r="BFC132" s="57"/>
      <c r="BFD132" s="57"/>
      <c r="BFE132" s="57"/>
      <c r="BFF132" s="57"/>
      <c r="BFG132" s="57"/>
      <c r="BFH132" s="57"/>
      <c r="BFI132" s="57"/>
      <c r="BFJ132" s="57"/>
      <c r="BFK132" s="57"/>
      <c r="BFL132" s="57"/>
      <c r="BFM132" s="57"/>
      <c r="BFN132" s="57"/>
      <c r="BFO132" s="57"/>
      <c r="BFP132" s="57"/>
      <c r="BFQ132" s="57"/>
      <c r="BFR132" s="57"/>
      <c r="BFS132" s="57"/>
      <c r="BFT132" s="57"/>
      <c r="BFU132" s="57"/>
      <c r="BFV132" s="57"/>
      <c r="BFW132" s="57"/>
      <c r="BFX132" s="57"/>
      <c r="BFY132" s="57"/>
      <c r="BFZ132" s="57"/>
      <c r="BGA132" s="57"/>
      <c r="BGB132" s="57"/>
      <c r="BGC132" s="57"/>
      <c r="BGD132" s="57"/>
      <c r="BGE132" s="57"/>
      <c r="BGF132" s="57"/>
      <c r="BGG132" s="57"/>
      <c r="BGH132" s="57"/>
      <c r="BGI132" s="57"/>
      <c r="BGJ132" s="57"/>
      <c r="BGK132" s="57"/>
      <c r="BGL132" s="57"/>
      <c r="BGM132" s="57"/>
      <c r="BGN132" s="57"/>
      <c r="BGO132" s="57"/>
      <c r="BGP132" s="57"/>
      <c r="BGQ132" s="57"/>
      <c r="BGR132" s="57"/>
      <c r="BGS132" s="57"/>
      <c r="BGT132" s="57"/>
      <c r="BGU132" s="57"/>
      <c r="BGV132" s="57"/>
      <c r="BGW132" s="57"/>
      <c r="BGX132" s="57"/>
      <c r="BGY132" s="57"/>
      <c r="BGZ132" s="57"/>
      <c r="BHA132" s="57"/>
      <c r="BHB132" s="57"/>
      <c r="BHC132" s="57"/>
      <c r="BHD132" s="57"/>
      <c r="BHE132" s="57"/>
      <c r="BHF132" s="57"/>
      <c r="BHG132" s="57"/>
      <c r="BHH132" s="57"/>
      <c r="BHI132" s="57"/>
      <c r="BHJ132" s="57"/>
      <c r="BHK132" s="57"/>
      <c r="BHL132" s="57"/>
      <c r="BHM132" s="57"/>
      <c r="BHN132" s="57"/>
      <c r="BHO132" s="57"/>
      <c r="BHP132" s="57"/>
      <c r="BHQ132" s="57"/>
      <c r="BHR132" s="57"/>
      <c r="BHS132" s="57"/>
      <c r="BHT132" s="57"/>
      <c r="BHU132" s="57"/>
      <c r="BHV132" s="57"/>
      <c r="BHW132" s="57"/>
      <c r="BHX132" s="57"/>
      <c r="BHY132" s="57"/>
      <c r="BHZ132" s="57"/>
      <c r="BIA132" s="57"/>
      <c r="BIB132" s="57"/>
      <c r="BIC132" s="57"/>
      <c r="BID132" s="57"/>
      <c r="BIE132" s="57"/>
      <c r="BIF132" s="57"/>
      <c r="BIG132" s="57"/>
      <c r="BIH132" s="57"/>
      <c r="BII132" s="57"/>
      <c r="BIJ132" s="57"/>
      <c r="BIK132" s="57"/>
      <c r="BIL132" s="57"/>
      <c r="BIM132" s="57"/>
      <c r="BIN132" s="57"/>
      <c r="BIO132" s="57"/>
      <c r="BIP132" s="57"/>
      <c r="BIQ132" s="57"/>
      <c r="BIR132" s="57"/>
      <c r="BIS132" s="57"/>
      <c r="BIT132" s="57"/>
      <c r="BIU132" s="57"/>
      <c r="BIV132" s="57"/>
      <c r="BIW132" s="57"/>
      <c r="BIX132" s="57"/>
      <c r="BIY132" s="57"/>
      <c r="BIZ132" s="57"/>
      <c r="BJA132" s="57"/>
      <c r="BJB132" s="57"/>
      <c r="BJC132" s="57"/>
      <c r="BJD132" s="57"/>
      <c r="BJE132" s="57"/>
      <c r="BJF132" s="57"/>
      <c r="BJG132" s="57"/>
      <c r="BJH132" s="57"/>
      <c r="BJI132" s="57"/>
      <c r="BJJ132" s="57"/>
      <c r="BJK132" s="57"/>
      <c r="BJL132" s="57"/>
      <c r="BJM132" s="57"/>
      <c r="BJN132" s="57"/>
      <c r="BJO132" s="57"/>
      <c r="BJP132" s="57"/>
      <c r="BJQ132" s="57"/>
      <c r="BJR132" s="57"/>
      <c r="BJS132" s="57"/>
      <c r="BJT132" s="57"/>
      <c r="BJU132" s="57"/>
      <c r="BJV132" s="57"/>
      <c r="BJW132" s="57"/>
      <c r="BJX132" s="57"/>
      <c r="BJY132" s="57"/>
      <c r="BJZ132" s="57"/>
      <c r="BKA132" s="57"/>
      <c r="BKB132" s="57"/>
      <c r="BKC132" s="57"/>
      <c r="BKD132" s="57"/>
      <c r="BKE132" s="57"/>
      <c r="BKF132" s="57"/>
      <c r="BKG132" s="57"/>
      <c r="BKH132" s="57"/>
      <c r="BKI132" s="57"/>
      <c r="BKJ132" s="57"/>
      <c r="BKK132" s="57"/>
      <c r="BKL132" s="57"/>
      <c r="BKM132" s="57"/>
      <c r="BKN132" s="57"/>
      <c r="BKO132" s="57"/>
      <c r="BKP132" s="57"/>
      <c r="BKQ132" s="57"/>
      <c r="BKR132" s="57"/>
      <c r="BKS132" s="57"/>
      <c r="BKT132" s="57"/>
      <c r="BKU132" s="57"/>
      <c r="BKV132" s="57"/>
      <c r="BKW132" s="57"/>
      <c r="BKX132" s="57"/>
      <c r="BKY132" s="57"/>
      <c r="BKZ132" s="57"/>
      <c r="BLA132" s="57"/>
      <c r="BLB132" s="57"/>
      <c r="BLC132" s="57"/>
      <c r="BLD132" s="57"/>
      <c r="BLE132" s="57"/>
      <c r="BLF132" s="57"/>
      <c r="BLG132" s="57"/>
      <c r="BLH132" s="57"/>
      <c r="BLI132" s="57"/>
      <c r="BLJ132" s="57"/>
      <c r="BLK132" s="57"/>
      <c r="BLL132" s="57"/>
      <c r="BLM132" s="57"/>
      <c r="BLN132" s="57"/>
      <c r="BLO132" s="57"/>
      <c r="BLP132" s="57"/>
      <c r="BLQ132" s="57"/>
      <c r="BLR132" s="57"/>
      <c r="BLS132" s="57"/>
      <c r="BLT132" s="57"/>
      <c r="BLU132" s="57"/>
      <c r="BLV132" s="57"/>
      <c r="BLW132" s="57"/>
      <c r="BLX132" s="57"/>
      <c r="BLY132" s="57"/>
      <c r="BLZ132" s="57"/>
      <c r="BMA132" s="57"/>
      <c r="BMB132" s="57"/>
      <c r="BMC132" s="57"/>
      <c r="BMD132" s="57"/>
      <c r="BME132" s="57"/>
      <c r="BMF132" s="57"/>
      <c r="BMG132" s="57"/>
      <c r="BMH132" s="57"/>
      <c r="BMI132" s="57"/>
      <c r="BMJ132" s="57"/>
      <c r="BMK132" s="57"/>
      <c r="BML132" s="57"/>
      <c r="BMM132" s="57"/>
      <c r="BMN132" s="57"/>
      <c r="BMO132" s="57"/>
      <c r="BMP132" s="57"/>
      <c r="BMQ132" s="57"/>
      <c r="BMR132" s="57"/>
      <c r="BMS132" s="57"/>
      <c r="BMT132" s="57"/>
      <c r="BMU132" s="57"/>
      <c r="BMV132" s="57"/>
      <c r="BMW132" s="57"/>
      <c r="BMX132" s="57"/>
      <c r="BMY132" s="57"/>
      <c r="BMZ132" s="57"/>
      <c r="BNA132" s="57"/>
      <c r="BNB132" s="57"/>
      <c r="BNC132" s="57"/>
      <c r="BND132" s="57"/>
      <c r="BNE132" s="57"/>
      <c r="BNF132" s="57"/>
      <c r="BNG132" s="57"/>
      <c r="BNH132" s="57"/>
      <c r="BNI132" s="57"/>
      <c r="BNJ132" s="57"/>
      <c r="BNK132" s="57"/>
      <c r="BNL132" s="57"/>
      <c r="BNM132" s="57"/>
      <c r="BNN132" s="57"/>
      <c r="BNO132" s="57"/>
      <c r="BNP132" s="57"/>
      <c r="BNQ132" s="57"/>
      <c r="BNR132" s="57"/>
      <c r="BNS132" s="57"/>
      <c r="BNT132" s="57"/>
      <c r="BNU132" s="57"/>
      <c r="BNV132" s="57"/>
      <c r="BNW132" s="57"/>
      <c r="BNX132" s="57"/>
      <c r="BNY132" s="57"/>
      <c r="BNZ132" s="57"/>
      <c r="BOA132" s="57"/>
      <c r="BOB132" s="57"/>
      <c r="BOC132" s="57"/>
      <c r="BOD132" s="57"/>
      <c r="BOE132" s="57"/>
      <c r="BOF132" s="57"/>
      <c r="BOG132" s="57"/>
      <c r="BOH132" s="57"/>
      <c r="BOI132" s="57"/>
      <c r="BOJ132" s="57"/>
      <c r="BOK132" s="57"/>
      <c r="BOL132" s="57"/>
      <c r="BOM132" s="57"/>
      <c r="BON132" s="57"/>
      <c r="BOO132" s="57"/>
      <c r="BOP132" s="57"/>
      <c r="BOQ132" s="57"/>
      <c r="BOR132" s="57"/>
      <c r="BOS132" s="57"/>
      <c r="BOT132" s="57"/>
      <c r="BOU132" s="57"/>
      <c r="BOV132" s="57"/>
      <c r="BOW132" s="57"/>
      <c r="BOX132" s="57"/>
      <c r="BOY132" s="57"/>
      <c r="BOZ132" s="57"/>
      <c r="BPA132" s="57"/>
      <c r="BPB132" s="57"/>
      <c r="BPC132" s="57"/>
      <c r="BPD132" s="57"/>
      <c r="BPE132" s="57"/>
      <c r="BPF132" s="57"/>
      <c r="BPG132" s="57"/>
      <c r="BPH132" s="57"/>
      <c r="BPI132" s="57"/>
      <c r="BPJ132" s="57"/>
      <c r="BPK132" s="57"/>
      <c r="BPL132" s="57"/>
      <c r="BPM132" s="57"/>
      <c r="BPN132" s="57"/>
      <c r="BPO132" s="57"/>
      <c r="BPP132" s="57"/>
      <c r="BPQ132" s="57"/>
      <c r="BPR132" s="57"/>
      <c r="BPS132" s="57"/>
      <c r="BPT132" s="57"/>
      <c r="BPU132" s="57"/>
      <c r="BPV132" s="57"/>
      <c r="BPW132" s="57"/>
      <c r="BPX132" s="57"/>
      <c r="BPY132" s="57"/>
      <c r="BPZ132" s="57"/>
      <c r="BQA132" s="57"/>
      <c r="BQB132" s="57"/>
      <c r="BQC132" s="57"/>
      <c r="BQD132" s="57"/>
      <c r="BQE132" s="57"/>
      <c r="BQF132" s="57"/>
      <c r="BQG132" s="57"/>
      <c r="BQH132" s="57"/>
      <c r="BQI132" s="57"/>
      <c r="BQJ132" s="57"/>
      <c r="BQK132" s="57"/>
      <c r="BQL132" s="57"/>
      <c r="BQM132" s="57"/>
      <c r="BQN132" s="57"/>
      <c r="BQO132" s="57"/>
      <c r="BQP132" s="57"/>
      <c r="BQQ132" s="57"/>
      <c r="BQR132" s="57"/>
      <c r="BQS132" s="57"/>
      <c r="BQT132" s="57"/>
      <c r="BQU132" s="57"/>
      <c r="BQV132" s="57"/>
      <c r="BQW132" s="57"/>
      <c r="BQX132" s="57"/>
      <c r="BQY132" s="57"/>
      <c r="BQZ132" s="57"/>
      <c r="BRA132" s="57"/>
      <c r="BRB132" s="57"/>
      <c r="BRC132" s="57"/>
      <c r="BRD132" s="57"/>
      <c r="BRE132" s="57"/>
      <c r="BRF132" s="57"/>
      <c r="BRG132" s="57"/>
      <c r="BRH132" s="57"/>
      <c r="BRI132" s="57"/>
      <c r="BRJ132" s="57"/>
      <c r="BRK132" s="57"/>
      <c r="BRL132" s="57"/>
      <c r="BRM132" s="57"/>
      <c r="BRN132" s="57"/>
      <c r="BRO132" s="57"/>
      <c r="BRP132" s="57"/>
      <c r="BRQ132" s="57"/>
      <c r="BRR132" s="57"/>
      <c r="BRS132" s="57"/>
      <c r="BRT132" s="57"/>
      <c r="BRU132" s="57"/>
      <c r="BRV132" s="57"/>
      <c r="BRW132" s="57"/>
      <c r="BRX132" s="57"/>
      <c r="BRY132" s="57"/>
      <c r="BRZ132" s="57"/>
      <c r="BSA132" s="57"/>
      <c r="BSB132" s="57"/>
      <c r="BSC132" s="57"/>
      <c r="BSD132" s="57"/>
      <c r="BSE132" s="57"/>
      <c r="BSF132" s="57"/>
      <c r="BSG132" s="57"/>
      <c r="BSH132" s="57"/>
      <c r="BSI132" s="57"/>
      <c r="BSJ132" s="57"/>
      <c r="BSK132" s="57"/>
      <c r="BSL132" s="57"/>
      <c r="BSM132" s="57"/>
      <c r="BSN132" s="57"/>
      <c r="BSO132" s="57"/>
      <c r="BSP132" s="57"/>
      <c r="BSQ132" s="57"/>
      <c r="BSR132" s="57"/>
      <c r="BSS132" s="57"/>
      <c r="BST132" s="57"/>
      <c r="BSU132" s="57"/>
      <c r="BSV132" s="57"/>
      <c r="BSW132" s="57"/>
      <c r="BSX132" s="57"/>
      <c r="BSY132" s="57"/>
      <c r="BSZ132" s="57"/>
      <c r="BTA132" s="57"/>
      <c r="BTB132" s="57"/>
      <c r="BTC132" s="57"/>
      <c r="BTD132" s="57"/>
      <c r="BTE132" s="57"/>
      <c r="BTF132" s="57"/>
      <c r="BTG132" s="57"/>
      <c r="BTH132" s="57"/>
      <c r="BTI132" s="57"/>
      <c r="BTJ132" s="57"/>
      <c r="BTK132" s="57"/>
      <c r="BTL132" s="57"/>
      <c r="BTM132" s="57"/>
      <c r="BTN132" s="57"/>
      <c r="BTO132" s="57"/>
      <c r="BTP132" s="57"/>
      <c r="BTQ132" s="57"/>
      <c r="BTR132" s="57"/>
      <c r="BTS132" s="57"/>
      <c r="BTT132" s="57"/>
      <c r="BTU132" s="57"/>
      <c r="BTV132" s="57"/>
      <c r="BTW132" s="57"/>
      <c r="BTX132" s="57"/>
      <c r="BTY132" s="57"/>
      <c r="BTZ132" s="57"/>
      <c r="BUA132" s="57"/>
      <c r="BUB132" s="57"/>
      <c r="BUC132" s="57"/>
      <c r="BUD132" s="57"/>
      <c r="BUE132" s="57"/>
      <c r="BUF132" s="57"/>
      <c r="BUG132" s="57"/>
      <c r="BUH132" s="57"/>
      <c r="BUI132" s="57"/>
      <c r="BUJ132" s="57"/>
      <c r="BUK132" s="57"/>
      <c r="BUL132" s="57"/>
      <c r="BUM132" s="57"/>
      <c r="BUN132" s="57"/>
      <c r="BUO132" s="57"/>
      <c r="BUP132" s="57"/>
      <c r="BUQ132" s="57"/>
      <c r="BUR132" s="57"/>
      <c r="BUS132" s="57"/>
      <c r="BUT132" s="57"/>
      <c r="BUU132" s="57"/>
      <c r="BUV132" s="57"/>
      <c r="BUW132" s="57"/>
      <c r="BUX132" s="57"/>
      <c r="BUY132" s="57"/>
      <c r="BUZ132" s="57"/>
      <c r="BVA132" s="57"/>
      <c r="BVB132" s="57"/>
      <c r="BVC132" s="57"/>
      <c r="BVD132" s="57"/>
      <c r="BVE132" s="57"/>
      <c r="BVF132" s="57"/>
      <c r="BVG132" s="57"/>
      <c r="BVH132" s="57"/>
      <c r="BVI132" s="57"/>
      <c r="BVJ132" s="57"/>
      <c r="BVK132" s="57"/>
      <c r="BVL132" s="57"/>
      <c r="BVM132" s="57"/>
      <c r="BVN132" s="57"/>
      <c r="BVO132" s="57"/>
      <c r="BVP132" s="57"/>
      <c r="BVQ132" s="57"/>
      <c r="BVR132" s="57"/>
      <c r="BVS132" s="57"/>
      <c r="BVT132" s="57"/>
      <c r="BVU132" s="57"/>
      <c r="BVV132" s="57"/>
      <c r="BVW132" s="57"/>
      <c r="BVX132" s="57"/>
      <c r="BVY132" s="57"/>
      <c r="BVZ132" s="57"/>
      <c r="BWA132" s="57"/>
      <c r="BWB132" s="57"/>
      <c r="BWC132" s="57"/>
      <c r="BWD132" s="57"/>
      <c r="BWE132" s="57"/>
      <c r="BWF132" s="57"/>
      <c r="BWG132" s="57"/>
      <c r="BWH132" s="57"/>
      <c r="BWI132" s="57"/>
      <c r="BWJ132" s="57"/>
      <c r="BWK132" s="57"/>
      <c r="BWL132" s="57"/>
      <c r="BWM132" s="57"/>
      <c r="BWN132" s="57"/>
      <c r="BWO132" s="57"/>
      <c r="BWP132" s="57"/>
      <c r="BWQ132" s="57"/>
      <c r="BWR132" s="57"/>
      <c r="BWS132" s="57"/>
      <c r="BWT132" s="57"/>
      <c r="BWU132" s="57"/>
      <c r="BWV132" s="57"/>
      <c r="BWW132" s="57"/>
      <c r="BWX132" s="57"/>
      <c r="BWY132" s="57"/>
      <c r="BWZ132" s="57"/>
      <c r="BXA132" s="57"/>
      <c r="BXB132" s="57"/>
      <c r="BXC132" s="57"/>
      <c r="BXD132" s="57"/>
      <c r="BXE132" s="57"/>
      <c r="BXF132" s="57"/>
      <c r="BXG132" s="57"/>
      <c r="BXH132" s="57"/>
      <c r="BXI132" s="57"/>
      <c r="BXJ132" s="57"/>
      <c r="BXK132" s="57"/>
      <c r="BXL132" s="57"/>
      <c r="BXM132" s="57"/>
      <c r="BXN132" s="57"/>
      <c r="BXO132" s="57"/>
      <c r="BXP132" s="57"/>
      <c r="BXQ132" s="57"/>
      <c r="BXR132" s="57"/>
      <c r="BXS132" s="57"/>
      <c r="BXT132" s="57"/>
      <c r="BXU132" s="57"/>
      <c r="BXV132" s="57"/>
      <c r="BXW132" s="57"/>
      <c r="BXX132" s="57"/>
      <c r="BXY132" s="57"/>
      <c r="BXZ132" s="57"/>
      <c r="BYA132" s="57"/>
      <c r="BYB132" s="57"/>
      <c r="BYC132" s="57"/>
      <c r="BYD132" s="57"/>
      <c r="BYE132" s="57"/>
      <c r="BYF132" s="57"/>
      <c r="BYG132" s="57"/>
      <c r="BYH132" s="57"/>
      <c r="BYI132" s="57"/>
      <c r="BYJ132" s="57"/>
      <c r="BYK132" s="57"/>
      <c r="BYL132" s="57"/>
      <c r="BYM132" s="57"/>
      <c r="BYN132" s="57"/>
      <c r="BYO132" s="57"/>
      <c r="BYP132" s="57"/>
      <c r="BYQ132" s="57"/>
      <c r="BYR132" s="57"/>
      <c r="BYS132" s="57"/>
      <c r="BYT132" s="57"/>
      <c r="BYU132" s="57"/>
      <c r="BYV132" s="57"/>
      <c r="BYW132" s="57"/>
      <c r="BYX132" s="57"/>
      <c r="BYY132" s="57"/>
      <c r="BYZ132" s="57"/>
      <c r="BZA132" s="57"/>
      <c r="BZB132" s="57"/>
      <c r="BZC132" s="57"/>
      <c r="BZD132" s="57"/>
      <c r="BZE132" s="57"/>
      <c r="BZF132" s="57"/>
      <c r="BZG132" s="57"/>
      <c r="BZH132" s="57"/>
      <c r="BZI132" s="57"/>
      <c r="BZJ132" s="57"/>
      <c r="BZK132" s="57"/>
      <c r="BZL132" s="57"/>
      <c r="BZM132" s="57"/>
      <c r="BZN132" s="57"/>
      <c r="BZO132" s="57"/>
      <c r="BZP132" s="57"/>
      <c r="BZQ132" s="57"/>
      <c r="BZR132" s="57"/>
      <c r="BZS132" s="57"/>
      <c r="BZT132" s="57"/>
      <c r="BZU132" s="57"/>
      <c r="BZV132" s="57"/>
      <c r="BZW132" s="57"/>
      <c r="BZX132" s="57"/>
      <c r="BZY132" s="57"/>
      <c r="BZZ132" s="57"/>
      <c r="CAA132" s="57"/>
      <c r="CAB132" s="57"/>
      <c r="CAC132" s="57"/>
      <c r="CAD132" s="57"/>
      <c r="CAE132" s="57"/>
      <c r="CAF132" s="57"/>
      <c r="CAG132" s="57"/>
      <c r="CAH132" s="57"/>
      <c r="CAI132" s="57"/>
      <c r="CAJ132" s="57"/>
      <c r="CAK132" s="57"/>
      <c r="CAL132" s="57"/>
      <c r="CAM132" s="57"/>
      <c r="CAN132" s="57"/>
      <c r="CAO132" s="57"/>
      <c r="CAP132" s="57"/>
      <c r="CAQ132" s="57"/>
      <c r="CAR132" s="57"/>
      <c r="CAS132" s="57"/>
      <c r="CAT132" s="57"/>
      <c r="CAU132" s="57"/>
      <c r="CAV132" s="57"/>
      <c r="CAW132" s="57"/>
      <c r="CAX132" s="57"/>
      <c r="CAY132" s="57"/>
      <c r="CAZ132" s="57"/>
      <c r="CBA132" s="57"/>
      <c r="CBB132" s="57"/>
      <c r="CBC132" s="57"/>
      <c r="CBD132" s="57"/>
      <c r="CBE132" s="57"/>
      <c r="CBF132" s="57"/>
      <c r="CBG132" s="57"/>
      <c r="CBH132" s="57"/>
      <c r="CBI132" s="57"/>
      <c r="CBJ132" s="57"/>
      <c r="CBK132" s="57"/>
      <c r="CBL132" s="57"/>
      <c r="CBM132" s="57"/>
      <c r="CBN132" s="57"/>
      <c r="CBO132" s="57"/>
      <c r="CBP132" s="57"/>
      <c r="CBQ132" s="57"/>
      <c r="CBR132" s="57"/>
      <c r="CBS132" s="57"/>
      <c r="CBT132" s="57"/>
      <c r="CBU132" s="57"/>
      <c r="CBV132" s="57"/>
      <c r="CBW132" s="57"/>
      <c r="CBX132" s="57"/>
      <c r="CBY132" s="57"/>
      <c r="CBZ132" s="57"/>
      <c r="CCA132" s="57"/>
      <c r="CCB132" s="57"/>
      <c r="CCC132" s="57"/>
      <c r="CCD132" s="57"/>
      <c r="CCE132" s="57"/>
      <c r="CCF132" s="57"/>
      <c r="CCG132" s="57"/>
      <c r="CCH132" s="57"/>
      <c r="CCI132" s="57"/>
      <c r="CCJ132" s="57"/>
      <c r="CCK132" s="57"/>
      <c r="CCL132" s="57"/>
      <c r="CCM132" s="57"/>
      <c r="CCN132" s="57"/>
      <c r="CCO132" s="57"/>
      <c r="CCP132" s="57"/>
      <c r="CCQ132" s="57"/>
      <c r="CCR132" s="57"/>
      <c r="CCS132" s="57"/>
      <c r="CCT132" s="57"/>
      <c r="CCU132" s="57"/>
      <c r="CCV132" s="57"/>
      <c r="CCW132" s="57"/>
      <c r="CCX132" s="57"/>
      <c r="CCY132" s="57"/>
      <c r="CCZ132" s="57"/>
      <c r="CDA132" s="57"/>
      <c r="CDB132" s="57"/>
      <c r="CDC132" s="57"/>
      <c r="CDD132" s="57"/>
      <c r="CDE132" s="57"/>
      <c r="CDF132" s="57"/>
      <c r="CDG132" s="57"/>
      <c r="CDH132" s="57"/>
      <c r="CDI132" s="57"/>
      <c r="CDJ132" s="57"/>
      <c r="CDK132" s="57"/>
      <c r="CDL132" s="57"/>
      <c r="CDM132" s="57"/>
      <c r="CDN132" s="57"/>
      <c r="CDO132" s="57"/>
      <c r="CDP132" s="57"/>
      <c r="CDQ132" s="57"/>
      <c r="CDR132" s="57"/>
      <c r="CDS132" s="57"/>
      <c r="CDT132" s="57"/>
      <c r="CDU132" s="57"/>
      <c r="CDV132" s="57"/>
      <c r="CDW132" s="57"/>
      <c r="CDX132" s="57"/>
      <c r="CDY132" s="57"/>
      <c r="CDZ132" s="57"/>
      <c r="CEA132" s="57"/>
      <c r="CEB132" s="57"/>
      <c r="CEC132" s="57"/>
      <c r="CED132" s="57"/>
      <c r="CEE132" s="57"/>
      <c r="CEF132" s="57"/>
      <c r="CEG132" s="57"/>
      <c r="CEH132" s="57"/>
      <c r="CEI132" s="57"/>
      <c r="CEJ132" s="57"/>
      <c r="CEK132" s="57"/>
      <c r="CEL132" s="57"/>
      <c r="CEM132" s="57"/>
      <c r="CEN132" s="57"/>
      <c r="CEO132" s="57"/>
      <c r="CEP132" s="57"/>
      <c r="CEQ132" s="57"/>
      <c r="CER132" s="57"/>
      <c r="CES132" s="57"/>
      <c r="CET132" s="57"/>
      <c r="CEU132" s="57"/>
      <c r="CEV132" s="57"/>
      <c r="CEW132" s="57"/>
      <c r="CEX132" s="57"/>
      <c r="CEY132" s="57"/>
      <c r="CEZ132" s="57"/>
      <c r="CFA132" s="57"/>
      <c r="CFB132" s="57"/>
      <c r="CFC132" s="57"/>
      <c r="CFD132" s="57"/>
      <c r="CFE132" s="57"/>
      <c r="CFF132" s="57"/>
      <c r="CFG132" s="57"/>
      <c r="CFH132" s="57"/>
      <c r="CFI132" s="57"/>
      <c r="CFJ132" s="57"/>
      <c r="CFK132" s="57"/>
      <c r="CFL132" s="57"/>
      <c r="CFM132" s="57"/>
      <c r="CFN132" s="57"/>
      <c r="CFO132" s="57"/>
      <c r="CFP132" s="57"/>
      <c r="CFQ132" s="57"/>
      <c r="CFR132" s="57"/>
      <c r="CFS132" s="57"/>
      <c r="CFT132" s="57"/>
      <c r="CFU132" s="57"/>
      <c r="CFV132" s="57"/>
      <c r="CFW132" s="57"/>
      <c r="CFX132" s="57"/>
      <c r="CFY132" s="57"/>
      <c r="CFZ132" s="57"/>
      <c r="CGA132" s="57"/>
      <c r="CGB132" s="57"/>
      <c r="CGC132" s="57"/>
      <c r="CGD132" s="57"/>
      <c r="CGE132" s="57"/>
      <c r="CGF132" s="57"/>
      <c r="CGG132" s="57"/>
      <c r="CGH132" s="57"/>
      <c r="CGI132" s="57"/>
      <c r="CGJ132" s="57"/>
      <c r="CGK132" s="57"/>
      <c r="CGL132" s="57"/>
      <c r="CGM132" s="57"/>
      <c r="CGN132" s="57"/>
      <c r="CGO132" s="57"/>
      <c r="CGP132" s="57"/>
      <c r="CGQ132" s="57"/>
      <c r="CGR132" s="57"/>
      <c r="CGS132" s="57"/>
      <c r="CGT132" s="57"/>
      <c r="CGU132" s="57"/>
      <c r="CGV132" s="57"/>
      <c r="CGW132" s="57"/>
      <c r="CGX132" s="57"/>
      <c r="CGY132" s="57"/>
      <c r="CGZ132" s="57"/>
      <c r="CHA132" s="57"/>
      <c r="CHB132" s="57"/>
      <c r="CHC132" s="57"/>
      <c r="CHD132" s="57"/>
      <c r="CHE132" s="57"/>
      <c r="CHF132" s="57"/>
      <c r="CHG132" s="57"/>
      <c r="CHH132" s="57"/>
      <c r="CHI132" s="57"/>
      <c r="CHJ132" s="57"/>
      <c r="CHK132" s="57"/>
      <c r="CHL132" s="57"/>
      <c r="CHM132" s="57"/>
      <c r="CHN132" s="57"/>
      <c r="CHO132" s="57"/>
      <c r="CHP132" s="57"/>
      <c r="CHQ132" s="57"/>
      <c r="CHR132" s="57"/>
      <c r="CHS132" s="57"/>
      <c r="CHT132" s="57"/>
      <c r="CHU132" s="57"/>
      <c r="CHV132" s="57"/>
      <c r="CHW132" s="57"/>
      <c r="CHX132" s="57"/>
      <c r="CHY132" s="57"/>
      <c r="CHZ132" s="57"/>
      <c r="CIA132" s="57"/>
      <c r="CIB132" s="57"/>
      <c r="CIC132" s="57"/>
      <c r="CID132" s="57"/>
      <c r="CIE132" s="57"/>
      <c r="CIF132" s="57"/>
      <c r="CIG132" s="57"/>
      <c r="CIH132" s="57"/>
      <c r="CII132" s="57"/>
      <c r="CIJ132" s="57"/>
      <c r="CIK132" s="57"/>
      <c r="CIL132" s="57"/>
      <c r="CIM132" s="57"/>
      <c r="CIN132" s="57"/>
      <c r="CIO132" s="57"/>
      <c r="CIP132" s="57"/>
      <c r="CIQ132" s="57"/>
      <c r="CIR132" s="57"/>
      <c r="CIS132" s="57"/>
      <c r="CIT132" s="57"/>
      <c r="CIU132" s="57"/>
      <c r="CIV132" s="57"/>
      <c r="CIW132" s="57"/>
      <c r="CIX132" s="57"/>
      <c r="CIY132" s="57"/>
      <c r="CIZ132" s="57"/>
      <c r="CJA132" s="57"/>
      <c r="CJB132" s="57"/>
      <c r="CJC132" s="57"/>
      <c r="CJD132" s="57"/>
      <c r="CJE132" s="57"/>
      <c r="CJF132" s="57"/>
      <c r="CJG132" s="57"/>
      <c r="CJH132" s="57"/>
      <c r="CJI132" s="57"/>
      <c r="CJJ132" s="57"/>
      <c r="CJK132" s="57"/>
      <c r="CJL132" s="57"/>
      <c r="CJM132" s="57"/>
      <c r="CJN132" s="57"/>
      <c r="CJO132" s="57"/>
      <c r="CJP132" s="57"/>
      <c r="CJQ132" s="57"/>
      <c r="CJR132" s="57"/>
      <c r="CJS132" s="57"/>
      <c r="CJT132" s="57"/>
      <c r="CJU132" s="57"/>
      <c r="CJV132" s="57"/>
      <c r="CJW132" s="57"/>
      <c r="CJX132" s="57"/>
      <c r="CJY132" s="57"/>
      <c r="CJZ132" s="57"/>
      <c r="CKA132" s="57"/>
      <c r="CKB132" s="57"/>
      <c r="CKC132" s="57"/>
      <c r="CKD132" s="57"/>
      <c r="CKE132" s="57"/>
      <c r="CKF132" s="57"/>
      <c r="CKG132" s="57"/>
      <c r="CKH132" s="57"/>
      <c r="CKI132" s="57"/>
      <c r="CKJ132" s="57"/>
      <c r="CKK132" s="57"/>
      <c r="CKL132" s="57"/>
      <c r="CKM132" s="57"/>
      <c r="CKN132" s="57"/>
      <c r="CKO132" s="57"/>
      <c r="CKP132" s="57"/>
      <c r="CKQ132" s="57"/>
      <c r="CKR132" s="57"/>
      <c r="CKS132" s="57"/>
      <c r="CKT132" s="57"/>
      <c r="CKU132" s="57"/>
      <c r="CKV132" s="57"/>
      <c r="CKW132" s="57"/>
      <c r="CKX132" s="57"/>
      <c r="CKY132" s="57"/>
      <c r="CKZ132" s="57"/>
      <c r="CLA132" s="57"/>
      <c r="CLB132" s="57"/>
      <c r="CLC132" s="57"/>
      <c r="CLD132" s="57"/>
      <c r="CLE132" s="57"/>
      <c r="CLF132" s="57"/>
      <c r="CLG132" s="57"/>
      <c r="CLH132" s="57"/>
      <c r="CLI132" s="57"/>
      <c r="CLJ132" s="57"/>
      <c r="CLK132" s="57"/>
      <c r="CLL132" s="57"/>
      <c r="CLM132" s="57"/>
      <c r="CLN132" s="57"/>
      <c r="CLO132" s="57"/>
      <c r="CLP132" s="57"/>
      <c r="CLQ132" s="57"/>
      <c r="CLR132" s="57"/>
      <c r="CLS132" s="57"/>
      <c r="CLT132" s="57"/>
      <c r="CLU132" s="57"/>
      <c r="CLV132" s="57"/>
      <c r="CLW132" s="57"/>
      <c r="CLX132" s="57"/>
      <c r="CLY132" s="57"/>
      <c r="CLZ132" s="57"/>
      <c r="CMA132" s="57"/>
      <c r="CMB132" s="57"/>
      <c r="CMC132" s="57"/>
      <c r="CMD132" s="57"/>
      <c r="CME132" s="57"/>
      <c r="CMF132" s="57"/>
      <c r="CMG132" s="57"/>
      <c r="CMH132" s="57"/>
      <c r="CMI132" s="57"/>
      <c r="CMJ132" s="57"/>
      <c r="CMK132" s="57"/>
      <c r="CML132" s="57"/>
      <c r="CMM132" s="57"/>
      <c r="CMN132" s="57"/>
      <c r="CMO132" s="57"/>
      <c r="CMP132" s="57"/>
      <c r="CMQ132" s="57"/>
      <c r="CMR132" s="57"/>
      <c r="CMS132" s="57"/>
      <c r="CMT132" s="57"/>
      <c r="CMU132" s="57"/>
      <c r="CMV132" s="57"/>
      <c r="CMW132" s="57"/>
      <c r="CMX132" s="57"/>
      <c r="CMY132" s="57"/>
      <c r="CMZ132" s="57"/>
      <c r="CNA132" s="57"/>
      <c r="CNB132" s="57"/>
      <c r="CNC132" s="57"/>
      <c r="CND132" s="57"/>
      <c r="CNE132" s="57"/>
      <c r="CNF132" s="57"/>
      <c r="CNG132" s="57"/>
      <c r="CNH132" s="57"/>
      <c r="CNI132" s="57"/>
      <c r="CNJ132" s="57"/>
      <c r="CNK132" s="57"/>
      <c r="CNL132" s="57"/>
      <c r="CNM132" s="57"/>
      <c r="CNN132" s="57"/>
      <c r="CNO132" s="57"/>
      <c r="CNP132" s="57"/>
      <c r="CNQ132" s="57"/>
      <c r="CNR132" s="57"/>
      <c r="CNS132" s="57"/>
      <c r="CNT132" s="57"/>
      <c r="CNU132" s="57"/>
      <c r="CNV132" s="57"/>
      <c r="CNW132" s="57"/>
      <c r="CNX132" s="57"/>
      <c r="CNY132" s="57"/>
      <c r="CNZ132" s="57"/>
      <c r="COA132" s="57"/>
      <c r="COB132" s="57"/>
      <c r="COC132" s="57"/>
      <c r="COD132" s="57"/>
      <c r="COE132" s="57"/>
      <c r="COF132" s="57"/>
      <c r="COG132" s="57"/>
      <c r="COH132" s="57"/>
      <c r="COI132" s="57"/>
      <c r="COJ132" s="57"/>
      <c r="COK132" s="57"/>
      <c r="COL132" s="57"/>
      <c r="COM132" s="57"/>
      <c r="CON132" s="57"/>
      <c r="COO132" s="57"/>
      <c r="COP132" s="57"/>
      <c r="COQ132" s="57"/>
      <c r="COR132" s="57"/>
      <c r="COS132" s="57"/>
      <c r="COT132" s="57"/>
      <c r="COU132" s="57"/>
      <c r="COV132" s="57"/>
      <c r="COW132" s="57"/>
      <c r="COX132" s="57"/>
      <c r="COY132" s="57"/>
      <c r="COZ132" s="57"/>
      <c r="CPA132" s="57"/>
      <c r="CPB132" s="57"/>
      <c r="CPC132" s="57"/>
      <c r="CPD132" s="57"/>
      <c r="CPE132" s="57"/>
      <c r="CPF132" s="57"/>
      <c r="CPG132" s="57"/>
      <c r="CPH132" s="57"/>
      <c r="CPI132" s="57"/>
      <c r="CPJ132" s="57"/>
      <c r="CPK132" s="57"/>
      <c r="CPL132" s="57"/>
      <c r="CPM132" s="57"/>
      <c r="CPN132" s="57"/>
      <c r="CPO132" s="57"/>
      <c r="CPP132" s="57"/>
      <c r="CPQ132" s="57"/>
      <c r="CPR132" s="57"/>
      <c r="CPS132" s="57"/>
      <c r="CPT132" s="57"/>
      <c r="CPU132" s="57"/>
      <c r="CPV132" s="57"/>
      <c r="CPW132" s="57"/>
      <c r="CPX132" s="57"/>
      <c r="CPY132" s="57"/>
      <c r="CPZ132" s="57"/>
      <c r="CQA132" s="57"/>
      <c r="CQB132" s="57"/>
      <c r="CQC132" s="57"/>
      <c r="CQD132" s="57"/>
      <c r="CQE132" s="57"/>
      <c r="CQF132" s="57"/>
      <c r="CQG132" s="57"/>
      <c r="CQH132" s="57"/>
      <c r="CQI132" s="57"/>
      <c r="CQJ132" s="57"/>
      <c r="CQK132" s="57"/>
      <c r="CQL132" s="57"/>
      <c r="CQM132" s="57"/>
      <c r="CQN132" s="57"/>
      <c r="CQO132" s="57"/>
      <c r="CQP132" s="57"/>
      <c r="CQQ132" s="57"/>
      <c r="CQR132" s="57"/>
      <c r="CQS132" s="57"/>
      <c r="CQT132" s="57"/>
      <c r="CQU132" s="57"/>
      <c r="CQV132" s="57"/>
      <c r="CQW132" s="57"/>
      <c r="CQX132" s="57"/>
      <c r="CQY132" s="57"/>
      <c r="CQZ132" s="57"/>
      <c r="CRA132" s="57"/>
      <c r="CRB132" s="57"/>
      <c r="CRC132" s="57"/>
      <c r="CRD132" s="57"/>
      <c r="CRE132" s="57"/>
      <c r="CRF132" s="57"/>
      <c r="CRG132" s="57"/>
      <c r="CRH132" s="57"/>
      <c r="CRI132" s="57"/>
      <c r="CRJ132" s="57"/>
      <c r="CRK132" s="57"/>
      <c r="CRL132" s="57"/>
      <c r="CRM132" s="57"/>
      <c r="CRN132" s="57"/>
      <c r="CRO132" s="57"/>
      <c r="CRP132" s="57"/>
      <c r="CRQ132" s="57"/>
      <c r="CRR132" s="57"/>
      <c r="CRS132" s="57"/>
      <c r="CRT132" s="57"/>
      <c r="CRU132" s="57"/>
      <c r="CRV132" s="57"/>
      <c r="CRW132" s="57"/>
      <c r="CRX132" s="57"/>
      <c r="CRY132" s="57"/>
      <c r="CRZ132" s="57"/>
      <c r="CSA132" s="57"/>
      <c r="CSB132" s="57"/>
      <c r="CSC132" s="57"/>
      <c r="CSD132" s="57"/>
      <c r="CSE132" s="57"/>
      <c r="CSF132" s="57"/>
      <c r="CSG132" s="57"/>
      <c r="CSH132" s="57"/>
      <c r="CSI132" s="57"/>
      <c r="CSJ132" s="57"/>
      <c r="CSK132" s="57"/>
      <c r="CSL132" s="57"/>
      <c r="CSM132" s="57"/>
      <c r="CSN132" s="57"/>
      <c r="CSO132" s="57"/>
      <c r="CSP132" s="57"/>
      <c r="CSQ132" s="57"/>
      <c r="CSR132" s="57"/>
      <c r="CSS132" s="57"/>
      <c r="CST132" s="57"/>
      <c r="CSU132" s="57"/>
      <c r="CSV132" s="57"/>
      <c r="CSW132" s="57"/>
      <c r="CSX132" s="57"/>
      <c r="CSY132" s="57"/>
      <c r="CSZ132" s="57"/>
      <c r="CTA132" s="57"/>
      <c r="CTB132" s="57"/>
      <c r="CTC132" s="57"/>
      <c r="CTD132" s="57"/>
      <c r="CTE132" s="57"/>
      <c r="CTF132" s="57"/>
      <c r="CTG132" s="57"/>
      <c r="CTH132" s="57"/>
      <c r="CTI132" s="57"/>
      <c r="CTJ132" s="57"/>
      <c r="CTK132" s="57"/>
      <c r="CTL132" s="57"/>
      <c r="CTM132" s="57"/>
      <c r="CTN132" s="57"/>
      <c r="CTO132" s="57"/>
      <c r="CTP132" s="57"/>
      <c r="CTQ132" s="57"/>
      <c r="CTR132" s="57"/>
      <c r="CTS132" s="57"/>
      <c r="CTT132" s="57"/>
      <c r="CTU132" s="57"/>
      <c r="CTV132" s="57"/>
      <c r="CTW132" s="57"/>
      <c r="CTX132" s="57"/>
      <c r="CTY132" s="57"/>
      <c r="CTZ132" s="57"/>
      <c r="CUA132" s="57"/>
      <c r="CUB132" s="57"/>
      <c r="CUC132" s="57"/>
      <c r="CUD132" s="57"/>
      <c r="CUE132" s="57"/>
      <c r="CUF132" s="57"/>
      <c r="CUG132" s="57"/>
      <c r="CUH132" s="57"/>
      <c r="CUI132" s="57"/>
      <c r="CUJ132" s="57"/>
      <c r="CUK132" s="57"/>
      <c r="CUL132" s="57"/>
      <c r="CUM132" s="57"/>
      <c r="CUN132" s="57"/>
      <c r="CUO132" s="57"/>
      <c r="CUP132" s="57"/>
      <c r="CUQ132" s="57"/>
      <c r="CUR132" s="57"/>
      <c r="CUS132" s="57"/>
      <c r="CUT132" s="57"/>
      <c r="CUU132" s="57"/>
      <c r="CUV132" s="57"/>
      <c r="CUW132" s="57"/>
      <c r="CUX132" s="57"/>
      <c r="CUY132" s="57"/>
      <c r="CUZ132" s="57"/>
      <c r="CVA132" s="57"/>
      <c r="CVB132" s="57"/>
      <c r="CVC132" s="57"/>
      <c r="CVD132" s="57"/>
      <c r="CVE132" s="57"/>
      <c r="CVF132" s="57"/>
      <c r="CVG132" s="57"/>
      <c r="CVH132" s="57"/>
      <c r="CVI132" s="57"/>
      <c r="CVJ132" s="57"/>
      <c r="CVK132" s="57"/>
      <c r="CVL132" s="57"/>
      <c r="CVM132" s="57"/>
      <c r="CVN132" s="57"/>
      <c r="CVO132" s="57"/>
      <c r="CVP132" s="57"/>
      <c r="CVQ132" s="57"/>
      <c r="CVR132" s="57"/>
      <c r="CVS132" s="57"/>
      <c r="CVT132" s="57"/>
      <c r="CVU132" s="57"/>
      <c r="CVV132" s="57"/>
      <c r="CVW132" s="57"/>
      <c r="CVX132" s="57"/>
      <c r="CVY132" s="57"/>
      <c r="CVZ132" s="57"/>
      <c r="CWA132" s="57"/>
      <c r="CWB132" s="57"/>
      <c r="CWC132" s="57"/>
      <c r="CWD132" s="57"/>
      <c r="CWE132" s="57"/>
      <c r="CWF132" s="57"/>
      <c r="CWG132" s="57"/>
      <c r="CWH132" s="57"/>
      <c r="CWI132" s="57"/>
      <c r="CWJ132" s="57"/>
      <c r="CWK132" s="57"/>
      <c r="CWL132" s="57"/>
      <c r="CWM132" s="57"/>
      <c r="CWN132" s="57"/>
      <c r="CWO132" s="57"/>
      <c r="CWP132" s="57"/>
      <c r="CWQ132" s="57"/>
      <c r="CWR132" s="57"/>
      <c r="CWS132" s="57"/>
      <c r="CWT132" s="57"/>
      <c r="CWU132" s="57"/>
      <c r="CWV132" s="57"/>
      <c r="CWW132" s="57"/>
      <c r="CWX132" s="57"/>
      <c r="CWY132" s="57"/>
      <c r="CWZ132" s="57"/>
      <c r="CXA132" s="57"/>
      <c r="CXB132" s="57"/>
      <c r="CXC132" s="57"/>
      <c r="CXD132" s="57"/>
      <c r="CXE132" s="57"/>
      <c r="CXF132" s="57"/>
      <c r="CXG132" s="57"/>
      <c r="CXH132" s="57"/>
      <c r="CXI132" s="57"/>
      <c r="CXJ132" s="57"/>
      <c r="CXK132" s="57"/>
      <c r="CXL132" s="57"/>
      <c r="CXM132" s="57"/>
      <c r="CXN132" s="57"/>
      <c r="CXO132" s="57"/>
      <c r="CXP132" s="57"/>
      <c r="CXQ132" s="57"/>
      <c r="CXR132" s="57"/>
      <c r="CXS132" s="57"/>
      <c r="CXT132" s="57"/>
      <c r="CXU132" s="57"/>
      <c r="CXV132" s="57"/>
      <c r="CXW132" s="57"/>
      <c r="CXX132" s="57"/>
      <c r="CXY132" s="57"/>
      <c r="CXZ132" s="57"/>
      <c r="CYA132" s="57"/>
      <c r="CYB132" s="57"/>
      <c r="CYC132" s="57"/>
      <c r="CYD132" s="57"/>
      <c r="CYE132" s="57"/>
      <c r="CYF132" s="57"/>
      <c r="CYG132" s="57"/>
      <c r="CYH132" s="57"/>
      <c r="CYI132" s="57"/>
      <c r="CYJ132" s="57"/>
      <c r="CYK132" s="57"/>
      <c r="CYL132" s="57"/>
      <c r="CYM132" s="57"/>
      <c r="CYN132" s="57"/>
      <c r="CYO132" s="57"/>
      <c r="CYP132" s="57"/>
      <c r="CYQ132" s="57"/>
      <c r="CYR132" s="57"/>
      <c r="CYS132" s="57"/>
      <c r="CYT132" s="57"/>
      <c r="CYU132" s="57"/>
      <c r="CYV132" s="57"/>
      <c r="CYW132" s="57"/>
      <c r="CYX132" s="57"/>
      <c r="CYY132" s="57"/>
      <c r="CYZ132" s="57"/>
      <c r="CZA132" s="57"/>
      <c r="CZB132" s="57"/>
      <c r="CZC132" s="57"/>
      <c r="CZD132" s="57"/>
      <c r="CZE132" s="57"/>
      <c r="CZF132" s="57"/>
      <c r="CZG132" s="57"/>
      <c r="CZH132" s="57"/>
      <c r="CZI132" s="57"/>
      <c r="CZJ132" s="57"/>
      <c r="CZK132" s="57"/>
      <c r="CZL132" s="57"/>
      <c r="CZM132" s="57"/>
      <c r="CZN132" s="57"/>
      <c r="CZO132" s="57"/>
      <c r="CZP132" s="57"/>
      <c r="CZQ132" s="57"/>
      <c r="CZR132" s="57"/>
      <c r="CZS132" s="57"/>
      <c r="CZT132" s="57"/>
      <c r="CZU132" s="57"/>
      <c r="CZV132" s="57"/>
      <c r="CZW132" s="57"/>
      <c r="CZX132" s="57"/>
      <c r="CZY132" s="57"/>
      <c r="CZZ132" s="57"/>
      <c r="DAA132" s="57"/>
      <c r="DAB132" s="57"/>
      <c r="DAC132" s="57"/>
      <c r="DAD132" s="57"/>
      <c r="DAE132" s="57"/>
      <c r="DAF132" s="57"/>
      <c r="DAG132" s="57"/>
      <c r="DAH132" s="57"/>
      <c r="DAI132" s="57"/>
      <c r="DAJ132" s="57"/>
      <c r="DAK132" s="57"/>
      <c r="DAL132" s="57"/>
      <c r="DAM132" s="57"/>
      <c r="DAN132" s="57"/>
      <c r="DAO132" s="57"/>
      <c r="DAP132" s="57"/>
      <c r="DAQ132" s="57"/>
      <c r="DAR132" s="57"/>
      <c r="DAS132" s="57"/>
      <c r="DAT132" s="57"/>
      <c r="DAU132" s="57"/>
      <c r="DAV132" s="57"/>
      <c r="DAW132" s="57"/>
      <c r="DAX132" s="57"/>
      <c r="DAY132" s="57"/>
      <c r="DAZ132" s="57"/>
      <c r="DBA132" s="57"/>
      <c r="DBB132" s="57"/>
      <c r="DBC132" s="57"/>
      <c r="DBD132" s="57"/>
      <c r="DBE132" s="57"/>
      <c r="DBF132" s="57"/>
      <c r="DBG132" s="57"/>
      <c r="DBH132" s="57"/>
      <c r="DBI132" s="57"/>
      <c r="DBJ132" s="57"/>
      <c r="DBK132" s="57"/>
      <c r="DBL132" s="57"/>
      <c r="DBM132" s="57"/>
      <c r="DBN132" s="57"/>
      <c r="DBO132" s="57"/>
      <c r="DBP132" s="57"/>
      <c r="DBQ132" s="57"/>
      <c r="DBR132" s="57"/>
      <c r="DBS132" s="57"/>
      <c r="DBT132" s="57"/>
      <c r="DBU132" s="57"/>
      <c r="DBV132" s="57"/>
      <c r="DBW132" s="57"/>
      <c r="DBX132" s="57"/>
      <c r="DBY132" s="57"/>
      <c r="DBZ132" s="57"/>
      <c r="DCA132" s="57"/>
      <c r="DCB132" s="57"/>
      <c r="DCC132" s="57"/>
      <c r="DCD132" s="57"/>
      <c r="DCE132" s="57"/>
      <c r="DCF132" s="57"/>
      <c r="DCG132" s="57"/>
      <c r="DCH132" s="57"/>
      <c r="DCI132" s="57"/>
      <c r="DCJ132" s="57"/>
      <c r="DCK132" s="57"/>
      <c r="DCL132" s="57"/>
      <c r="DCM132" s="57"/>
      <c r="DCN132" s="57"/>
      <c r="DCO132" s="57"/>
      <c r="DCP132" s="57"/>
      <c r="DCQ132" s="57"/>
      <c r="DCR132" s="57"/>
      <c r="DCS132" s="57"/>
      <c r="DCT132" s="57"/>
      <c r="DCU132" s="57"/>
      <c r="DCV132" s="57"/>
      <c r="DCW132" s="57"/>
      <c r="DCX132" s="57"/>
      <c r="DCY132" s="57"/>
      <c r="DCZ132" s="57"/>
      <c r="DDA132" s="57"/>
      <c r="DDB132" s="57"/>
      <c r="DDC132" s="57"/>
      <c r="DDD132" s="57"/>
      <c r="DDE132" s="57"/>
      <c r="DDF132" s="57"/>
      <c r="DDG132" s="57"/>
      <c r="DDH132" s="57"/>
      <c r="DDI132" s="57"/>
      <c r="DDJ132" s="57"/>
      <c r="DDK132" s="57"/>
      <c r="DDL132" s="57"/>
      <c r="DDM132" s="57"/>
      <c r="DDN132" s="57"/>
      <c r="DDO132" s="57"/>
      <c r="DDP132" s="57"/>
      <c r="DDQ132" s="57"/>
      <c r="DDR132" s="57"/>
      <c r="DDS132" s="57"/>
      <c r="DDT132" s="57"/>
      <c r="DDU132" s="57"/>
      <c r="DDV132" s="57"/>
      <c r="DDW132" s="57"/>
      <c r="DDX132" s="57"/>
      <c r="DDY132" s="57"/>
      <c r="DDZ132" s="57"/>
      <c r="DEA132" s="57"/>
      <c r="DEB132" s="57"/>
      <c r="DEC132" s="57"/>
      <c r="DED132" s="57"/>
      <c r="DEE132" s="57"/>
      <c r="DEF132" s="57"/>
      <c r="DEG132" s="57"/>
      <c r="DEH132" s="57"/>
      <c r="DEI132" s="57"/>
      <c r="DEJ132" s="57"/>
      <c r="DEK132" s="57"/>
      <c r="DEL132" s="57"/>
      <c r="DEM132" s="57"/>
      <c r="DEN132" s="57"/>
      <c r="DEO132" s="57"/>
      <c r="DEP132" s="57"/>
      <c r="DEQ132" s="57"/>
      <c r="DER132" s="57"/>
      <c r="DES132" s="57"/>
      <c r="DET132" s="57"/>
      <c r="DEU132" s="57"/>
      <c r="DEV132" s="57"/>
      <c r="DEW132" s="57"/>
      <c r="DEX132" s="57"/>
      <c r="DEY132" s="57"/>
      <c r="DEZ132" s="57"/>
      <c r="DFA132" s="57"/>
      <c r="DFB132" s="57"/>
      <c r="DFC132" s="57"/>
      <c r="DFD132" s="57"/>
      <c r="DFE132" s="57"/>
      <c r="DFF132" s="57"/>
      <c r="DFG132" s="57"/>
      <c r="DFH132" s="57"/>
      <c r="DFI132" s="57"/>
      <c r="DFJ132" s="57"/>
      <c r="DFK132" s="57"/>
      <c r="DFL132" s="57"/>
      <c r="DFM132" s="57"/>
      <c r="DFN132" s="57"/>
      <c r="DFO132" s="57"/>
      <c r="DFP132" s="57"/>
      <c r="DFQ132" s="57"/>
      <c r="DFR132" s="57"/>
      <c r="DFS132" s="57"/>
      <c r="DFT132" s="57"/>
      <c r="DFU132" s="57"/>
      <c r="DFV132" s="57"/>
      <c r="DFW132" s="57"/>
      <c r="DFX132" s="57"/>
      <c r="DFY132" s="57"/>
      <c r="DFZ132" s="57"/>
      <c r="DGA132" s="57"/>
      <c r="DGB132" s="57"/>
      <c r="DGC132" s="57"/>
      <c r="DGD132" s="57"/>
      <c r="DGE132" s="57"/>
      <c r="DGF132" s="57"/>
      <c r="DGG132" s="57"/>
      <c r="DGH132" s="57"/>
      <c r="DGI132" s="57"/>
      <c r="DGJ132" s="57"/>
      <c r="DGK132" s="57"/>
      <c r="DGL132" s="57"/>
      <c r="DGM132" s="57"/>
      <c r="DGN132" s="57"/>
      <c r="DGO132" s="57"/>
      <c r="DGP132" s="57"/>
      <c r="DGQ132" s="57"/>
      <c r="DGR132" s="57"/>
      <c r="DGS132" s="57"/>
      <c r="DGT132" s="57"/>
      <c r="DGU132" s="57"/>
      <c r="DGV132" s="57"/>
      <c r="DGW132" s="57"/>
      <c r="DGX132" s="57"/>
      <c r="DGY132" s="57"/>
      <c r="DGZ132" s="57"/>
      <c r="DHA132" s="57"/>
      <c r="DHB132" s="57"/>
      <c r="DHC132" s="57"/>
      <c r="DHD132" s="57"/>
      <c r="DHE132" s="57"/>
      <c r="DHF132" s="57"/>
      <c r="DHG132" s="57"/>
      <c r="DHH132" s="57"/>
      <c r="DHI132" s="57"/>
      <c r="DHJ132" s="57"/>
      <c r="DHK132" s="57"/>
      <c r="DHL132" s="57"/>
      <c r="DHM132" s="57"/>
      <c r="DHN132" s="57"/>
      <c r="DHO132" s="57"/>
      <c r="DHP132" s="57"/>
      <c r="DHQ132" s="57"/>
      <c r="DHR132" s="57"/>
      <c r="DHS132" s="57"/>
      <c r="DHT132" s="57"/>
      <c r="DHU132" s="57"/>
      <c r="DHV132" s="57"/>
      <c r="DHW132" s="57"/>
      <c r="DHX132" s="57"/>
      <c r="DHY132" s="57"/>
      <c r="DHZ132" s="57"/>
      <c r="DIA132" s="57"/>
      <c r="DIB132" s="57"/>
      <c r="DIC132" s="57"/>
      <c r="DID132" s="57"/>
      <c r="DIE132" s="57"/>
      <c r="DIF132" s="57"/>
      <c r="DIG132" s="57"/>
      <c r="DIH132" s="57"/>
      <c r="DII132" s="57"/>
      <c r="DIJ132" s="57"/>
      <c r="DIK132" s="57"/>
      <c r="DIL132" s="57"/>
      <c r="DIM132" s="57"/>
      <c r="DIN132" s="57"/>
      <c r="DIO132" s="57"/>
      <c r="DIP132" s="57"/>
      <c r="DIQ132" s="57"/>
      <c r="DIR132" s="57"/>
      <c r="DIS132" s="57"/>
      <c r="DIT132" s="57"/>
      <c r="DIU132" s="57"/>
      <c r="DIV132" s="57"/>
      <c r="DIW132" s="57"/>
      <c r="DIX132" s="57"/>
      <c r="DIY132" s="57"/>
      <c r="DIZ132" s="57"/>
      <c r="DJA132" s="57"/>
      <c r="DJB132" s="57"/>
      <c r="DJC132" s="57"/>
      <c r="DJD132" s="57"/>
      <c r="DJE132" s="57"/>
      <c r="DJF132" s="57"/>
      <c r="DJG132" s="57"/>
      <c r="DJH132" s="57"/>
      <c r="DJI132" s="57"/>
      <c r="DJJ132" s="57"/>
      <c r="DJK132" s="57"/>
      <c r="DJL132" s="57"/>
      <c r="DJM132" s="57"/>
      <c r="DJN132" s="57"/>
      <c r="DJO132" s="57"/>
      <c r="DJP132" s="57"/>
      <c r="DJQ132" s="57"/>
      <c r="DJR132" s="57"/>
      <c r="DJS132" s="57"/>
      <c r="DJT132" s="57"/>
      <c r="DJU132" s="57"/>
      <c r="DJV132" s="57"/>
      <c r="DJW132" s="57"/>
      <c r="DJX132" s="57"/>
      <c r="DJY132" s="57"/>
      <c r="DJZ132" s="57"/>
      <c r="DKA132" s="57"/>
      <c r="DKB132" s="57"/>
      <c r="DKC132" s="57"/>
      <c r="DKD132" s="57"/>
      <c r="DKE132" s="57"/>
      <c r="DKF132" s="57"/>
      <c r="DKG132" s="57"/>
      <c r="DKH132" s="57"/>
      <c r="DKI132" s="57"/>
      <c r="DKJ132" s="57"/>
      <c r="DKK132" s="57"/>
      <c r="DKL132" s="57"/>
      <c r="DKM132" s="57"/>
      <c r="DKN132" s="57"/>
      <c r="DKO132" s="57"/>
      <c r="DKP132" s="57"/>
      <c r="DKQ132" s="57"/>
      <c r="DKR132" s="57"/>
      <c r="DKS132" s="57"/>
      <c r="DKT132" s="57"/>
      <c r="DKU132" s="57"/>
      <c r="DKV132" s="57"/>
      <c r="DKW132" s="57"/>
      <c r="DKX132" s="57"/>
      <c r="DKY132" s="57"/>
      <c r="DKZ132" s="57"/>
      <c r="DLA132" s="57"/>
      <c r="DLB132" s="57"/>
      <c r="DLC132" s="57"/>
      <c r="DLD132" s="57"/>
      <c r="DLE132" s="57"/>
      <c r="DLF132" s="57"/>
      <c r="DLG132" s="57"/>
      <c r="DLH132" s="57"/>
      <c r="DLI132" s="57"/>
      <c r="DLJ132" s="57"/>
      <c r="DLK132" s="57"/>
      <c r="DLL132" s="57"/>
      <c r="DLM132" s="57"/>
      <c r="DLN132" s="57"/>
      <c r="DLO132" s="57"/>
      <c r="DLP132" s="57"/>
      <c r="DLQ132" s="57"/>
      <c r="DLR132" s="57"/>
      <c r="DLS132" s="57"/>
      <c r="DLT132" s="57"/>
      <c r="DLU132" s="57"/>
      <c r="DLV132" s="57"/>
      <c r="DLW132" s="57"/>
      <c r="DLX132" s="57"/>
      <c r="DLY132" s="57"/>
      <c r="DLZ132" s="57"/>
      <c r="DMA132" s="57"/>
      <c r="DMB132" s="57"/>
      <c r="DMC132" s="57"/>
      <c r="DMD132" s="57"/>
      <c r="DME132" s="57"/>
      <c r="DMF132" s="57"/>
      <c r="DMG132" s="57"/>
      <c r="DMH132" s="57"/>
      <c r="DMI132" s="57"/>
      <c r="DMJ132" s="57"/>
      <c r="DMK132" s="57"/>
      <c r="DML132" s="57"/>
      <c r="DMM132" s="57"/>
      <c r="DMN132" s="57"/>
      <c r="DMO132" s="57"/>
      <c r="DMP132" s="57"/>
      <c r="DMQ132" s="57"/>
      <c r="DMR132" s="57"/>
      <c r="DMS132" s="57"/>
      <c r="DMT132" s="57"/>
      <c r="DMU132" s="57"/>
      <c r="DMV132" s="57"/>
      <c r="DMW132" s="57"/>
      <c r="DMX132" s="57"/>
      <c r="DMY132" s="57"/>
      <c r="DMZ132" s="57"/>
      <c r="DNA132" s="57"/>
      <c r="DNB132" s="57"/>
      <c r="DNC132" s="57"/>
      <c r="DND132" s="57"/>
      <c r="DNE132" s="57"/>
      <c r="DNF132" s="57"/>
      <c r="DNG132" s="57"/>
      <c r="DNH132" s="57"/>
      <c r="DNI132" s="57"/>
      <c r="DNJ132" s="57"/>
      <c r="DNK132" s="57"/>
      <c r="DNL132" s="57"/>
      <c r="DNM132" s="57"/>
      <c r="DNN132" s="57"/>
      <c r="DNO132" s="57"/>
      <c r="DNP132" s="57"/>
      <c r="DNQ132" s="57"/>
      <c r="DNR132" s="57"/>
      <c r="DNS132" s="57"/>
      <c r="DNT132" s="57"/>
      <c r="DNU132" s="57"/>
      <c r="DNV132" s="57"/>
      <c r="DNW132" s="57"/>
      <c r="DNX132" s="57"/>
      <c r="DNY132" s="57"/>
      <c r="DNZ132" s="57"/>
      <c r="DOA132" s="57"/>
      <c r="DOB132" s="57"/>
      <c r="DOC132" s="57"/>
      <c r="DOD132" s="57"/>
      <c r="DOE132" s="57"/>
      <c r="DOF132" s="57"/>
      <c r="DOG132" s="57"/>
      <c r="DOH132" s="57"/>
      <c r="DOI132" s="57"/>
      <c r="DOJ132" s="57"/>
      <c r="DOK132" s="57"/>
      <c r="DOL132" s="57"/>
      <c r="DOM132" s="57"/>
      <c r="DON132" s="57"/>
      <c r="DOO132" s="57"/>
      <c r="DOP132" s="57"/>
      <c r="DOQ132" s="57"/>
      <c r="DOR132" s="57"/>
      <c r="DOS132" s="57"/>
      <c r="DOT132" s="57"/>
      <c r="DOU132" s="57"/>
      <c r="DOV132" s="57"/>
      <c r="DOW132" s="57"/>
      <c r="DOX132" s="57"/>
      <c r="DOY132" s="57"/>
      <c r="DOZ132" s="57"/>
      <c r="DPA132" s="57"/>
      <c r="DPB132" s="57"/>
      <c r="DPC132" s="57"/>
      <c r="DPD132" s="57"/>
      <c r="DPE132" s="57"/>
      <c r="DPF132" s="57"/>
      <c r="DPG132" s="57"/>
      <c r="DPH132" s="57"/>
      <c r="DPI132" s="57"/>
      <c r="DPJ132" s="57"/>
      <c r="DPK132" s="57"/>
      <c r="DPL132" s="57"/>
      <c r="DPM132" s="57"/>
      <c r="DPN132" s="57"/>
      <c r="DPO132" s="57"/>
      <c r="DPP132" s="57"/>
      <c r="DPQ132" s="57"/>
      <c r="DPR132" s="57"/>
      <c r="DPS132" s="57"/>
      <c r="DPT132" s="57"/>
      <c r="DPU132" s="57"/>
      <c r="DPV132" s="57"/>
      <c r="DPW132" s="57"/>
      <c r="DPX132" s="57"/>
      <c r="DPY132" s="57"/>
      <c r="DPZ132" s="57"/>
      <c r="DQA132" s="57"/>
      <c r="DQB132" s="57"/>
      <c r="DQC132" s="57"/>
      <c r="DQD132" s="57"/>
      <c r="DQE132" s="57"/>
      <c r="DQF132" s="57"/>
      <c r="DQG132" s="57"/>
      <c r="DQH132" s="57"/>
      <c r="DQI132" s="57"/>
      <c r="DQJ132" s="57"/>
      <c r="DQK132" s="57"/>
      <c r="DQL132" s="57"/>
      <c r="DQM132" s="57"/>
      <c r="DQN132" s="57"/>
      <c r="DQO132" s="57"/>
      <c r="DQP132" s="57"/>
      <c r="DQQ132" s="57"/>
      <c r="DQR132" s="57"/>
      <c r="DQS132" s="57"/>
      <c r="DQT132" s="57"/>
      <c r="DQU132" s="57"/>
      <c r="DQV132" s="57"/>
      <c r="DQW132" s="57"/>
      <c r="DQX132" s="57"/>
      <c r="DQY132" s="57"/>
      <c r="DQZ132" s="57"/>
      <c r="DRA132" s="57"/>
      <c r="DRB132" s="57"/>
      <c r="DRC132" s="57"/>
      <c r="DRD132" s="57"/>
      <c r="DRE132" s="57"/>
      <c r="DRF132" s="57"/>
      <c r="DRG132" s="57"/>
      <c r="DRH132" s="57"/>
      <c r="DRI132" s="57"/>
      <c r="DRJ132" s="57"/>
      <c r="DRK132" s="57"/>
      <c r="DRL132" s="57"/>
      <c r="DRM132" s="57"/>
      <c r="DRN132" s="57"/>
      <c r="DRO132" s="57"/>
      <c r="DRP132" s="57"/>
      <c r="DRQ132" s="57"/>
      <c r="DRR132" s="57"/>
      <c r="DRS132" s="57"/>
      <c r="DRT132" s="57"/>
      <c r="DRU132" s="57"/>
      <c r="DRV132" s="57"/>
      <c r="DRW132" s="57"/>
      <c r="DRX132" s="57"/>
      <c r="DRY132" s="57"/>
      <c r="DRZ132" s="57"/>
      <c r="DSA132" s="57"/>
      <c r="DSB132" s="57"/>
      <c r="DSC132" s="57"/>
      <c r="DSD132" s="57"/>
      <c r="DSE132" s="57"/>
      <c r="DSF132" s="57"/>
      <c r="DSG132" s="57"/>
      <c r="DSH132" s="57"/>
      <c r="DSI132" s="57"/>
      <c r="DSJ132" s="57"/>
      <c r="DSK132" s="57"/>
      <c r="DSL132" s="57"/>
      <c r="DSM132" s="57"/>
      <c r="DSN132" s="57"/>
      <c r="DSO132" s="57"/>
      <c r="DSP132" s="57"/>
      <c r="DSQ132" s="57"/>
      <c r="DSR132" s="57"/>
      <c r="DSS132" s="57"/>
      <c r="DST132" s="57"/>
      <c r="DSU132" s="57"/>
      <c r="DSV132" s="57"/>
      <c r="DSW132" s="57"/>
      <c r="DSX132" s="57"/>
      <c r="DSY132" s="57"/>
      <c r="DSZ132" s="57"/>
      <c r="DTA132" s="57"/>
      <c r="DTB132" s="57"/>
      <c r="DTC132" s="57"/>
      <c r="DTD132" s="57"/>
      <c r="DTE132" s="57"/>
      <c r="DTF132" s="57"/>
      <c r="DTG132" s="57"/>
      <c r="DTH132" s="57"/>
      <c r="DTI132" s="57"/>
      <c r="DTJ132" s="57"/>
      <c r="DTK132" s="57"/>
      <c r="DTL132" s="57"/>
      <c r="DTM132" s="57"/>
      <c r="DTN132" s="57"/>
      <c r="DTO132" s="57"/>
      <c r="DTP132" s="57"/>
      <c r="DTQ132" s="57"/>
      <c r="DTR132" s="57"/>
      <c r="DTS132" s="57"/>
      <c r="DTT132" s="57"/>
      <c r="DTU132" s="57"/>
      <c r="DTV132" s="57"/>
      <c r="DTW132" s="57"/>
      <c r="DTX132" s="57"/>
      <c r="DTY132" s="57"/>
      <c r="DTZ132" s="57"/>
      <c r="DUA132" s="57"/>
      <c r="DUB132" s="57"/>
      <c r="DUC132" s="57"/>
      <c r="DUD132" s="57"/>
      <c r="DUE132" s="57"/>
      <c r="DUF132" s="57"/>
      <c r="DUG132" s="57"/>
      <c r="DUH132" s="57"/>
      <c r="DUI132" s="57"/>
      <c r="DUJ132" s="57"/>
      <c r="DUK132" s="57"/>
      <c r="DUL132" s="57"/>
      <c r="DUM132" s="57"/>
      <c r="DUN132" s="57"/>
      <c r="DUO132" s="57"/>
      <c r="DUP132" s="57"/>
      <c r="DUQ132" s="57"/>
      <c r="DUR132" s="57"/>
      <c r="DUS132" s="57"/>
      <c r="DUT132" s="57"/>
      <c r="DUU132" s="57"/>
      <c r="DUV132" s="57"/>
      <c r="DUW132" s="57"/>
      <c r="DUX132" s="57"/>
      <c r="DUY132" s="57"/>
      <c r="DUZ132" s="57"/>
      <c r="DVA132" s="57"/>
      <c r="DVB132" s="57"/>
      <c r="DVC132" s="57"/>
      <c r="DVD132" s="57"/>
      <c r="DVE132" s="57"/>
      <c r="DVF132" s="57"/>
      <c r="DVG132" s="57"/>
      <c r="DVH132" s="57"/>
      <c r="DVI132" s="57"/>
      <c r="DVJ132" s="57"/>
      <c r="DVK132" s="57"/>
      <c r="DVL132" s="57"/>
      <c r="DVM132" s="57"/>
      <c r="DVN132" s="57"/>
      <c r="DVO132" s="57"/>
      <c r="DVP132" s="57"/>
      <c r="DVQ132" s="57"/>
      <c r="DVR132" s="57"/>
      <c r="DVS132" s="57"/>
      <c r="DVT132" s="57"/>
      <c r="DVU132" s="57"/>
      <c r="DVV132" s="57"/>
      <c r="DVW132" s="57"/>
      <c r="DVX132" s="57"/>
      <c r="DVY132" s="57"/>
      <c r="DVZ132" s="57"/>
      <c r="DWA132" s="57"/>
      <c r="DWB132" s="57"/>
      <c r="DWC132" s="57"/>
      <c r="DWD132" s="57"/>
      <c r="DWE132" s="57"/>
      <c r="DWF132" s="57"/>
      <c r="DWG132" s="57"/>
      <c r="DWH132" s="57"/>
      <c r="DWI132" s="57"/>
      <c r="DWJ132" s="57"/>
      <c r="DWK132" s="57"/>
      <c r="DWL132" s="57"/>
      <c r="DWM132" s="57"/>
      <c r="DWN132" s="57"/>
      <c r="DWO132" s="57"/>
      <c r="DWP132" s="57"/>
      <c r="DWQ132" s="57"/>
      <c r="DWR132" s="57"/>
      <c r="DWS132" s="57"/>
      <c r="DWT132" s="57"/>
      <c r="DWU132" s="57"/>
      <c r="DWV132" s="57"/>
      <c r="DWW132" s="57"/>
      <c r="DWX132" s="57"/>
      <c r="DWY132" s="57"/>
      <c r="DWZ132" s="57"/>
      <c r="DXA132" s="57"/>
      <c r="DXB132" s="57"/>
      <c r="DXC132" s="57"/>
      <c r="DXD132" s="57"/>
      <c r="DXE132" s="57"/>
      <c r="DXF132" s="57"/>
      <c r="DXG132" s="57"/>
      <c r="DXH132" s="57"/>
      <c r="DXI132" s="57"/>
      <c r="DXJ132" s="57"/>
      <c r="DXK132" s="57"/>
      <c r="DXL132" s="57"/>
      <c r="DXM132" s="57"/>
      <c r="DXN132" s="57"/>
      <c r="DXO132" s="57"/>
      <c r="DXP132" s="57"/>
      <c r="DXQ132" s="57"/>
      <c r="DXR132" s="57"/>
      <c r="DXS132" s="57"/>
      <c r="DXT132" s="57"/>
      <c r="DXU132" s="57"/>
      <c r="DXV132" s="57"/>
      <c r="DXW132" s="57"/>
      <c r="DXX132" s="57"/>
      <c r="DXY132" s="57"/>
      <c r="DXZ132" s="57"/>
      <c r="DYA132" s="57"/>
      <c r="DYB132" s="57"/>
      <c r="DYC132" s="57"/>
      <c r="DYD132" s="57"/>
      <c r="DYE132" s="57"/>
      <c r="DYF132" s="57"/>
      <c r="DYG132" s="57"/>
      <c r="DYH132" s="57"/>
      <c r="DYI132" s="57"/>
      <c r="DYJ132" s="57"/>
      <c r="DYK132" s="57"/>
      <c r="DYL132" s="57"/>
      <c r="DYM132" s="57"/>
      <c r="DYN132" s="57"/>
      <c r="DYO132" s="57"/>
      <c r="DYP132" s="57"/>
      <c r="DYQ132" s="57"/>
      <c r="DYR132" s="57"/>
      <c r="DYS132" s="57"/>
      <c r="DYT132" s="57"/>
      <c r="DYU132" s="57"/>
      <c r="DYV132" s="57"/>
      <c r="DYW132" s="57"/>
      <c r="DYX132" s="57"/>
      <c r="DYY132" s="57"/>
      <c r="DYZ132" s="57"/>
      <c r="DZA132" s="57"/>
      <c r="DZB132" s="57"/>
      <c r="DZC132" s="57"/>
      <c r="DZD132" s="57"/>
      <c r="DZE132" s="57"/>
      <c r="DZF132" s="57"/>
      <c r="DZG132" s="57"/>
      <c r="DZH132" s="57"/>
      <c r="DZI132" s="57"/>
      <c r="DZJ132" s="57"/>
      <c r="DZK132" s="57"/>
      <c r="DZL132" s="57"/>
      <c r="DZM132" s="57"/>
      <c r="DZN132" s="57"/>
      <c r="DZO132" s="57"/>
      <c r="DZP132" s="57"/>
      <c r="DZQ132" s="57"/>
      <c r="DZR132" s="57"/>
      <c r="DZS132" s="57"/>
      <c r="DZT132" s="57"/>
      <c r="DZU132" s="57"/>
      <c r="DZV132" s="57"/>
      <c r="DZW132" s="57"/>
      <c r="DZX132" s="57"/>
      <c r="DZY132" s="57"/>
      <c r="DZZ132" s="57"/>
      <c r="EAA132" s="57"/>
      <c r="EAB132" s="57"/>
      <c r="EAC132" s="57"/>
      <c r="EAD132" s="57"/>
      <c r="EAE132" s="57"/>
      <c r="EAF132" s="57"/>
      <c r="EAG132" s="57"/>
      <c r="EAH132" s="57"/>
      <c r="EAI132" s="57"/>
      <c r="EAJ132" s="57"/>
      <c r="EAK132" s="57"/>
      <c r="EAL132" s="57"/>
      <c r="EAM132" s="57"/>
      <c r="EAN132" s="57"/>
      <c r="EAO132" s="57"/>
      <c r="EAP132" s="57"/>
      <c r="EAQ132" s="57"/>
      <c r="EAR132" s="57"/>
      <c r="EAS132" s="57"/>
      <c r="EAT132" s="57"/>
      <c r="EAU132" s="57"/>
      <c r="EAV132" s="57"/>
      <c r="EAW132" s="57"/>
      <c r="EAX132" s="57"/>
      <c r="EAY132" s="57"/>
      <c r="EAZ132" s="57"/>
      <c r="EBA132" s="57"/>
      <c r="EBB132" s="57"/>
      <c r="EBC132" s="57"/>
      <c r="EBD132" s="57"/>
      <c r="EBE132" s="57"/>
      <c r="EBF132" s="57"/>
      <c r="EBG132" s="57"/>
      <c r="EBH132" s="57"/>
      <c r="EBI132" s="57"/>
      <c r="EBJ132" s="57"/>
      <c r="EBK132" s="57"/>
      <c r="EBL132" s="57"/>
      <c r="EBM132" s="57"/>
      <c r="EBN132" s="57"/>
      <c r="EBO132" s="57"/>
      <c r="EBP132" s="57"/>
      <c r="EBQ132" s="57"/>
      <c r="EBR132" s="57"/>
      <c r="EBS132" s="57"/>
      <c r="EBT132" s="57"/>
      <c r="EBU132" s="57"/>
      <c r="EBV132" s="57"/>
      <c r="EBW132" s="57"/>
      <c r="EBX132" s="57"/>
      <c r="EBY132" s="57"/>
      <c r="EBZ132" s="57"/>
      <c r="ECA132" s="57"/>
      <c r="ECB132" s="57"/>
      <c r="ECC132" s="57"/>
      <c r="ECD132" s="57"/>
      <c r="ECE132" s="57"/>
      <c r="ECF132" s="57"/>
      <c r="ECG132" s="57"/>
      <c r="ECH132" s="57"/>
      <c r="ECI132" s="57"/>
      <c r="ECJ132" s="57"/>
      <c r="ECK132" s="57"/>
      <c r="ECL132" s="57"/>
      <c r="ECM132" s="57"/>
      <c r="ECN132" s="57"/>
      <c r="ECO132" s="57"/>
      <c r="ECP132" s="57"/>
      <c r="ECQ132" s="57"/>
      <c r="ECR132" s="57"/>
      <c r="ECS132" s="57"/>
      <c r="ECT132" s="57"/>
      <c r="ECU132" s="57"/>
      <c r="ECV132" s="57"/>
      <c r="ECW132" s="57"/>
      <c r="ECX132" s="57"/>
      <c r="ECY132" s="57"/>
      <c r="ECZ132" s="57"/>
      <c r="EDA132" s="57"/>
      <c r="EDB132" s="57"/>
      <c r="EDC132" s="57"/>
      <c r="EDD132" s="57"/>
      <c r="EDE132" s="57"/>
      <c r="EDF132" s="57"/>
      <c r="EDG132" s="57"/>
      <c r="EDH132" s="57"/>
      <c r="EDI132" s="57"/>
      <c r="EDJ132" s="57"/>
      <c r="EDK132" s="57"/>
      <c r="EDL132" s="57"/>
      <c r="EDM132" s="57"/>
      <c r="EDN132" s="57"/>
      <c r="EDO132" s="57"/>
      <c r="EDP132" s="57"/>
      <c r="EDQ132" s="57"/>
      <c r="EDR132" s="57"/>
      <c r="EDS132" s="57"/>
      <c r="EDT132" s="57"/>
      <c r="EDU132" s="57"/>
      <c r="EDV132" s="57"/>
      <c r="EDW132" s="57"/>
      <c r="EDX132" s="57"/>
      <c r="EDY132" s="57"/>
      <c r="EDZ132" s="57"/>
      <c r="EEA132" s="57"/>
      <c r="EEB132" s="57"/>
      <c r="EEC132" s="57"/>
      <c r="EED132" s="57"/>
      <c r="EEE132" s="57"/>
      <c r="EEF132" s="57"/>
      <c r="EEG132" s="57"/>
      <c r="EEH132" s="57"/>
      <c r="EEI132" s="57"/>
      <c r="EEJ132" s="57"/>
      <c r="EEK132" s="57"/>
      <c r="EEL132" s="57"/>
      <c r="EEM132" s="57"/>
      <c r="EEN132" s="57"/>
      <c r="EEO132" s="57"/>
      <c r="EEP132" s="57"/>
      <c r="EEQ132" s="57"/>
      <c r="EER132" s="57"/>
      <c r="EES132" s="57"/>
      <c r="EET132" s="57"/>
      <c r="EEU132" s="57"/>
      <c r="EEV132" s="57"/>
      <c r="EEW132" s="57"/>
      <c r="EEX132" s="57"/>
      <c r="EEY132" s="57"/>
      <c r="EEZ132" s="57"/>
      <c r="EFA132" s="57"/>
      <c r="EFB132" s="57"/>
      <c r="EFC132" s="57"/>
      <c r="EFD132" s="57"/>
      <c r="EFE132" s="57"/>
      <c r="EFF132" s="57"/>
      <c r="EFG132" s="57"/>
      <c r="EFH132" s="57"/>
      <c r="EFI132" s="57"/>
      <c r="EFJ132" s="57"/>
      <c r="EFK132" s="57"/>
      <c r="EFL132" s="57"/>
      <c r="EFM132" s="57"/>
      <c r="EFN132" s="57"/>
      <c r="EFO132" s="57"/>
      <c r="EFP132" s="57"/>
      <c r="EFQ132" s="57"/>
      <c r="EFR132" s="57"/>
      <c r="EFS132" s="57"/>
      <c r="EFT132" s="57"/>
      <c r="EFU132" s="57"/>
      <c r="EFV132" s="57"/>
      <c r="EFW132" s="57"/>
      <c r="EFX132" s="57"/>
      <c r="EFY132" s="57"/>
      <c r="EFZ132" s="57"/>
      <c r="EGA132" s="57"/>
      <c r="EGB132" s="57"/>
      <c r="EGC132" s="57"/>
      <c r="EGD132" s="57"/>
      <c r="EGE132" s="57"/>
      <c r="EGF132" s="57"/>
      <c r="EGG132" s="57"/>
      <c r="EGH132" s="57"/>
      <c r="EGI132" s="57"/>
      <c r="EGJ132" s="57"/>
      <c r="EGK132" s="57"/>
      <c r="EGL132" s="57"/>
      <c r="EGM132" s="57"/>
      <c r="EGN132" s="57"/>
      <c r="EGO132" s="57"/>
      <c r="EGP132" s="57"/>
      <c r="EGQ132" s="57"/>
      <c r="EGR132" s="57"/>
      <c r="EGS132" s="57"/>
      <c r="EGT132" s="57"/>
      <c r="EGU132" s="57"/>
      <c r="EGV132" s="57"/>
      <c r="EGW132" s="57"/>
      <c r="EGX132" s="57"/>
      <c r="EGY132" s="57"/>
      <c r="EGZ132" s="57"/>
      <c r="EHA132" s="57"/>
      <c r="EHB132" s="57"/>
      <c r="EHC132" s="57"/>
      <c r="EHD132" s="57"/>
      <c r="EHE132" s="57"/>
      <c r="EHF132" s="57"/>
      <c r="EHG132" s="57"/>
      <c r="EHH132" s="57"/>
      <c r="EHI132" s="57"/>
      <c r="EHJ132" s="57"/>
      <c r="EHK132" s="57"/>
      <c r="EHL132" s="57"/>
      <c r="EHM132" s="57"/>
      <c r="EHN132" s="57"/>
      <c r="EHO132" s="57"/>
      <c r="EHP132" s="57"/>
      <c r="EHQ132" s="57"/>
      <c r="EHR132" s="57"/>
      <c r="EHS132" s="57"/>
      <c r="EHT132" s="57"/>
      <c r="EHU132" s="57"/>
      <c r="EHV132" s="57"/>
      <c r="EHW132" s="57"/>
      <c r="EHX132" s="57"/>
      <c r="EHY132" s="57"/>
      <c r="EHZ132" s="57"/>
      <c r="EIA132" s="57"/>
      <c r="EIB132" s="57"/>
      <c r="EIC132" s="57"/>
      <c r="EID132" s="57"/>
      <c r="EIE132" s="57"/>
      <c r="EIF132" s="57"/>
      <c r="EIG132" s="57"/>
      <c r="EIH132" s="57"/>
      <c r="EII132" s="57"/>
      <c r="EIJ132" s="57"/>
      <c r="EIK132" s="57"/>
      <c r="EIL132" s="57"/>
      <c r="EIM132" s="57"/>
      <c r="EIN132" s="57"/>
      <c r="EIO132" s="57"/>
      <c r="EIP132" s="57"/>
      <c r="EIQ132" s="57"/>
      <c r="EIR132" s="57"/>
      <c r="EIS132" s="57"/>
      <c r="EIT132" s="57"/>
      <c r="EIU132" s="57"/>
      <c r="EIV132" s="57"/>
      <c r="EIW132" s="57"/>
      <c r="EIX132" s="57"/>
      <c r="EIY132" s="57"/>
      <c r="EIZ132" s="57"/>
      <c r="EJA132" s="57"/>
      <c r="EJB132" s="57"/>
      <c r="EJC132" s="57"/>
      <c r="EJD132" s="57"/>
      <c r="EJE132" s="57"/>
      <c r="EJF132" s="57"/>
      <c r="EJG132" s="57"/>
      <c r="EJH132" s="57"/>
      <c r="EJI132" s="57"/>
      <c r="EJJ132" s="57"/>
      <c r="EJK132" s="57"/>
      <c r="EJL132" s="57"/>
      <c r="EJM132" s="57"/>
      <c r="EJN132" s="57"/>
      <c r="EJO132" s="57"/>
      <c r="EJP132" s="57"/>
      <c r="EJQ132" s="57"/>
      <c r="EJR132" s="57"/>
      <c r="EJS132" s="57"/>
      <c r="EJT132" s="57"/>
      <c r="EJU132" s="57"/>
      <c r="EJV132" s="57"/>
      <c r="EJW132" s="57"/>
      <c r="EJX132" s="57"/>
      <c r="EJY132" s="57"/>
      <c r="EJZ132" s="57"/>
      <c r="EKA132" s="57"/>
      <c r="EKB132" s="57"/>
      <c r="EKC132" s="57"/>
      <c r="EKD132" s="57"/>
      <c r="EKE132" s="57"/>
      <c r="EKF132" s="57"/>
      <c r="EKG132" s="57"/>
      <c r="EKH132" s="57"/>
      <c r="EKI132" s="57"/>
      <c r="EKJ132" s="57"/>
      <c r="EKK132" s="57"/>
      <c r="EKL132" s="57"/>
      <c r="EKM132" s="57"/>
      <c r="EKN132" s="57"/>
      <c r="EKO132" s="57"/>
      <c r="EKP132" s="57"/>
      <c r="EKQ132" s="57"/>
      <c r="EKR132" s="57"/>
      <c r="EKS132" s="57"/>
      <c r="EKT132" s="57"/>
      <c r="EKU132" s="57"/>
      <c r="EKV132" s="57"/>
      <c r="EKW132" s="57"/>
      <c r="EKX132" s="57"/>
      <c r="EKY132" s="57"/>
      <c r="EKZ132" s="57"/>
      <c r="ELA132" s="57"/>
      <c r="ELB132" s="57"/>
      <c r="ELC132" s="57"/>
      <c r="ELD132" s="57"/>
      <c r="ELE132" s="57"/>
      <c r="ELF132" s="57"/>
      <c r="ELG132" s="57"/>
      <c r="ELH132" s="57"/>
      <c r="ELI132" s="57"/>
      <c r="ELJ132" s="57"/>
      <c r="ELK132" s="57"/>
      <c r="ELL132" s="57"/>
      <c r="ELM132" s="57"/>
      <c r="ELN132" s="57"/>
      <c r="ELO132" s="57"/>
      <c r="ELP132" s="57"/>
      <c r="ELQ132" s="57"/>
      <c r="ELR132" s="57"/>
      <c r="ELS132" s="57"/>
      <c r="ELT132" s="57"/>
      <c r="ELU132" s="57"/>
      <c r="ELV132" s="57"/>
      <c r="ELW132" s="57"/>
      <c r="ELX132" s="57"/>
      <c r="ELY132" s="57"/>
      <c r="ELZ132" s="57"/>
      <c r="EMA132" s="57"/>
      <c r="EMB132" s="57"/>
      <c r="EMC132" s="57"/>
      <c r="EMD132" s="57"/>
      <c r="EME132" s="57"/>
      <c r="EMF132" s="57"/>
      <c r="EMG132" s="57"/>
      <c r="EMH132" s="57"/>
      <c r="EMI132" s="57"/>
      <c r="EMJ132" s="57"/>
      <c r="EMK132" s="57"/>
      <c r="EML132" s="57"/>
      <c r="EMM132" s="57"/>
      <c r="EMN132" s="57"/>
      <c r="EMO132" s="57"/>
      <c r="EMP132" s="57"/>
      <c r="EMQ132" s="57"/>
      <c r="EMR132" s="57"/>
      <c r="EMS132" s="57"/>
      <c r="EMT132" s="57"/>
      <c r="EMU132" s="57"/>
      <c r="EMV132" s="57"/>
      <c r="EMW132" s="57"/>
      <c r="EMX132" s="57"/>
      <c r="EMY132" s="57"/>
      <c r="EMZ132" s="57"/>
      <c r="ENA132" s="57"/>
      <c r="ENB132" s="57"/>
      <c r="ENC132" s="57"/>
      <c r="END132" s="57"/>
      <c r="ENE132" s="57"/>
      <c r="ENF132" s="57"/>
      <c r="ENG132" s="57"/>
      <c r="ENH132" s="57"/>
      <c r="ENI132" s="57"/>
      <c r="ENJ132" s="57"/>
      <c r="ENK132" s="57"/>
      <c r="ENL132" s="57"/>
      <c r="ENM132" s="57"/>
      <c r="ENN132" s="57"/>
      <c r="ENO132" s="57"/>
      <c r="ENP132" s="57"/>
      <c r="ENQ132" s="57"/>
      <c r="ENR132" s="57"/>
      <c r="ENS132" s="57"/>
      <c r="ENT132" s="57"/>
      <c r="ENU132" s="57"/>
      <c r="ENV132" s="57"/>
      <c r="ENW132" s="57"/>
      <c r="ENX132" s="57"/>
      <c r="ENY132" s="57"/>
      <c r="ENZ132" s="57"/>
      <c r="EOA132" s="57"/>
      <c r="EOB132" s="57"/>
      <c r="EOC132" s="57"/>
      <c r="EOD132" s="57"/>
      <c r="EOE132" s="57"/>
      <c r="EOF132" s="57"/>
      <c r="EOG132" s="57"/>
      <c r="EOH132" s="57"/>
      <c r="EOI132" s="57"/>
      <c r="EOJ132" s="57"/>
      <c r="EOK132" s="57"/>
      <c r="EOL132" s="57"/>
      <c r="EOM132" s="57"/>
      <c r="EON132" s="57"/>
      <c r="EOO132" s="57"/>
      <c r="EOP132" s="57"/>
      <c r="EOQ132" s="57"/>
      <c r="EOR132" s="57"/>
      <c r="EOS132" s="57"/>
      <c r="EOT132" s="57"/>
      <c r="EOU132" s="57"/>
      <c r="EOV132" s="57"/>
      <c r="EOW132" s="57"/>
      <c r="EOX132" s="57"/>
      <c r="EOY132" s="57"/>
      <c r="EOZ132" s="57"/>
      <c r="EPA132" s="57"/>
      <c r="EPB132" s="57"/>
      <c r="EPC132" s="57"/>
      <c r="EPD132" s="57"/>
      <c r="EPE132" s="57"/>
      <c r="EPF132" s="57"/>
      <c r="EPG132" s="57"/>
      <c r="EPH132" s="57"/>
      <c r="EPI132" s="57"/>
      <c r="EPJ132" s="57"/>
      <c r="EPK132" s="57"/>
      <c r="EPL132" s="57"/>
      <c r="EPM132" s="57"/>
      <c r="EPN132" s="57"/>
      <c r="EPO132" s="57"/>
      <c r="EPP132" s="57"/>
      <c r="EPQ132" s="57"/>
      <c r="EPR132" s="57"/>
      <c r="EPS132" s="57"/>
      <c r="EPT132" s="57"/>
      <c r="EPU132" s="57"/>
      <c r="EPV132" s="57"/>
      <c r="EPW132" s="57"/>
      <c r="EPX132" s="57"/>
      <c r="EPY132" s="57"/>
      <c r="EPZ132" s="57"/>
      <c r="EQA132" s="57"/>
      <c r="EQB132" s="57"/>
      <c r="EQC132" s="57"/>
      <c r="EQD132" s="57"/>
      <c r="EQE132" s="57"/>
      <c r="EQF132" s="57"/>
      <c r="EQG132" s="57"/>
      <c r="EQH132" s="57"/>
      <c r="EQI132" s="57"/>
      <c r="EQJ132" s="57"/>
      <c r="EQK132" s="57"/>
      <c r="EQL132" s="57"/>
      <c r="EQM132" s="57"/>
      <c r="EQN132" s="57"/>
      <c r="EQO132" s="57"/>
      <c r="EQP132" s="57"/>
      <c r="EQQ132" s="57"/>
      <c r="EQR132" s="57"/>
      <c r="EQS132" s="57"/>
      <c r="EQT132" s="57"/>
      <c r="EQU132" s="57"/>
      <c r="EQV132" s="57"/>
      <c r="EQW132" s="57"/>
      <c r="EQX132" s="57"/>
      <c r="EQY132" s="57"/>
      <c r="EQZ132" s="57"/>
      <c r="ERA132" s="57"/>
      <c r="ERB132" s="57"/>
      <c r="ERC132" s="57"/>
      <c r="ERD132" s="57"/>
      <c r="ERE132" s="57"/>
      <c r="ERF132" s="57"/>
      <c r="ERG132" s="57"/>
      <c r="ERH132" s="57"/>
      <c r="ERI132" s="57"/>
      <c r="ERJ132" s="57"/>
      <c r="ERK132" s="57"/>
      <c r="ERL132" s="57"/>
      <c r="ERM132" s="57"/>
      <c r="ERN132" s="57"/>
      <c r="ERO132" s="57"/>
      <c r="ERP132" s="57"/>
      <c r="ERQ132" s="57"/>
      <c r="ERR132" s="57"/>
      <c r="ERS132" s="57"/>
      <c r="ERT132" s="57"/>
      <c r="ERU132" s="57"/>
      <c r="ERV132" s="57"/>
      <c r="ERW132" s="57"/>
      <c r="ERX132" s="57"/>
      <c r="ERY132" s="57"/>
      <c r="ERZ132" s="57"/>
      <c r="ESA132" s="57"/>
      <c r="ESB132" s="57"/>
      <c r="ESC132" s="57"/>
      <c r="ESD132" s="57"/>
      <c r="ESE132" s="57"/>
      <c r="ESF132" s="57"/>
      <c r="ESG132" s="57"/>
      <c r="ESH132" s="57"/>
      <c r="ESI132" s="57"/>
      <c r="ESJ132" s="57"/>
      <c r="ESK132" s="57"/>
      <c r="ESL132" s="57"/>
      <c r="ESM132" s="57"/>
      <c r="ESN132" s="57"/>
      <c r="ESO132" s="57"/>
      <c r="ESP132" s="57"/>
      <c r="ESQ132" s="57"/>
      <c r="ESR132" s="57"/>
      <c r="ESS132" s="57"/>
      <c r="EST132" s="57"/>
      <c r="ESU132" s="57"/>
      <c r="ESV132" s="57"/>
      <c r="ESW132" s="57"/>
      <c r="ESX132" s="57"/>
      <c r="ESY132" s="57"/>
      <c r="ESZ132" s="57"/>
      <c r="ETA132" s="57"/>
      <c r="ETB132" s="57"/>
      <c r="ETC132" s="57"/>
      <c r="ETD132" s="57"/>
      <c r="ETE132" s="57"/>
      <c r="ETF132" s="57"/>
      <c r="ETG132" s="57"/>
      <c r="ETH132" s="57"/>
      <c r="ETI132" s="57"/>
      <c r="ETJ132" s="57"/>
      <c r="ETK132" s="57"/>
      <c r="ETL132" s="57"/>
      <c r="ETM132" s="57"/>
      <c r="ETN132" s="57"/>
      <c r="ETO132" s="57"/>
      <c r="ETP132" s="57"/>
      <c r="ETQ132" s="57"/>
      <c r="ETR132" s="57"/>
      <c r="ETS132" s="57"/>
      <c r="ETT132" s="57"/>
      <c r="ETU132" s="57"/>
      <c r="ETV132" s="57"/>
      <c r="ETW132" s="57"/>
      <c r="ETX132" s="57"/>
      <c r="ETY132" s="57"/>
      <c r="ETZ132" s="57"/>
      <c r="EUA132" s="57"/>
      <c r="EUB132" s="57"/>
      <c r="EUC132" s="57"/>
      <c r="EUD132" s="57"/>
      <c r="EUE132" s="57"/>
      <c r="EUF132" s="57"/>
      <c r="EUG132" s="57"/>
      <c r="EUH132" s="57"/>
      <c r="EUI132" s="57"/>
      <c r="EUJ132" s="57"/>
      <c r="EUK132" s="57"/>
      <c r="EUL132" s="57"/>
      <c r="EUM132" s="57"/>
      <c r="EUN132" s="57"/>
      <c r="EUO132" s="57"/>
      <c r="EUP132" s="57"/>
      <c r="EUQ132" s="57"/>
      <c r="EUR132" s="57"/>
      <c r="EUS132" s="57"/>
      <c r="EUT132" s="57"/>
      <c r="EUU132" s="57"/>
      <c r="EUV132" s="57"/>
      <c r="EUW132" s="57"/>
      <c r="EUX132" s="57"/>
      <c r="EUY132" s="57"/>
      <c r="EUZ132" s="57"/>
      <c r="EVA132" s="57"/>
      <c r="EVB132" s="57"/>
      <c r="EVC132" s="57"/>
      <c r="EVD132" s="57"/>
      <c r="EVE132" s="57"/>
      <c r="EVF132" s="57"/>
      <c r="EVG132" s="57"/>
      <c r="EVH132" s="57"/>
      <c r="EVI132" s="57"/>
      <c r="EVJ132" s="57"/>
      <c r="EVK132" s="57"/>
      <c r="EVL132" s="57"/>
      <c r="EVM132" s="57"/>
      <c r="EVN132" s="57"/>
      <c r="EVO132" s="57"/>
      <c r="EVP132" s="57"/>
      <c r="EVQ132" s="57"/>
      <c r="EVR132" s="57"/>
      <c r="EVS132" s="57"/>
      <c r="EVT132" s="57"/>
      <c r="EVU132" s="57"/>
      <c r="EVV132" s="57"/>
      <c r="EVW132" s="57"/>
      <c r="EVX132" s="57"/>
      <c r="EVY132" s="57"/>
      <c r="EVZ132" s="57"/>
      <c r="EWA132" s="57"/>
      <c r="EWB132" s="57"/>
      <c r="EWC132" s="57"/>
      <c r="EWD132" s="57"/>
      <c r="EWE132" s="57"/>
      <c r="EWF132" s="57"/>
      <c r="EWG132" s="57"/>
      <c r="EWH132" s="57"/>
      <c r="EWI132" s="57"/>
      <c r="EWJ132" s="57"/>
      <c r="EWK132" s="57"/>
      <c r="EWL132" s="57"/>
      <c r="EWM132" s="57"/>
      <c r="EWN132" s="57"/>
      <c r="EWO132" s="57"/>
      <c r="EWP132" s="57"/>
      <c r="EWQ132" s="57"/>
      <c r="EWR132" s="57"/>
      <c r="EWS132" s="57"/>
      <c r="EWT132" s="57"/>
      <c r="EWU132" s="57"/>
      <c r="EWV132" s="57"/>
      <c r="EWW132" s="57"/>
      <c r="EWX132" s="57"/>
      <c r="EWY132" s="57"/>
      <c r="EWZ132" s="57"/>
      <c r="EXA132" s="57"/>
      <c r="EXB132" s="57"/>
      <c r="EXC132" s="57"/>
      <c r="EXD132" s="57"/>
      <c r="EXE132" s="57"/>
      <c r="EXF132" s="57"/>
      <c r="EXG132" s="57"/>
      <c r="EXH132" s="57"/>
      <c r="EXI132" s="57"/>
      <c r="EXJ132" s="57"/>
      <c r="EXK132" s="57"/>
      <c r="EXL132" s="57"/>
      <c r="EXM132" s="57"/>
      <c r="EXN132" s="57"/>
      <c r="EXO132" s="57"/>
      <c r="EXP132" s="57"/>
      <c r="EXQ132" s="57"/>
      <c r="EXR132" s="57"/>
      <c r="EXS132" s="57"/>
      <c r="EXT132" s="57"/>
      <c r="EXU132" s="57"/>
      <c r="EXV132" s="57"/>
      <c r="EXW132" s="57"/>
      <c r="EXX132" s="57"/>
      <c r="EXY132" s="57"/>
      <c r="EXZ132" s="57"/>
      <c r="EYA132" s="57"/>
      <c r="EYB132" s="57"/>
      <c r="EYC132" s="57"/>
      <c r="EYD132" s="57"/>
      <c r="EYE132" s="57"/>
      <c r="EYF132" s="57"/>
      <c r="EYG132" s="57"/>
      <c r="EYH132" s="57"/>
      <c r="EYI132" s="57"/>
      <c r="EYJ132" s="57"/>
      <c r="EYK132" s="57"/>
      <c r="EYL132" s="57"/>
      <c r="EYM132" s="57"/>
      <c r="EYN132" s="57"/>
      <c r="EYO132" s="57"/>
      <c r="EYP132" s="57"/>
      <c r="EYQ132" s="57"/>
      <c r="EYR132" s="57"/>
      <c r="EYS132" s="57"/>
      <c r="EYT132" s="57"/>
      <c r="EYU132" s="57"/>
      <c r="EYV132" s="57"/>
      <c r="EYW132" s="57"/>
      <c r="EYX132" s="57"/>
      <c r="EYY132" s="57"/>
      <c r="EYZ132" s="57"/>
      <c r="EZA132" s="57"/>
      <c r="EZB132" s="57"/>
      <c r="EZC132" s="57"/>
      <c r="EZD132" s="57"/>
      <c r="EZE132" s="57"/>
      <c r="EZF132" s="57"/>
      <c r="EZG132" s="57"/>
      <c r="EZH132" s="57"/>
      <c r="EZI132" s="57"/>
      <c r="EZJ132" s="57"/>
      <c r="EZK132" s="57"/>
      <c r="EZL132" s="57"/>
      <c r="EZM132" s="57"/>
      <c r="EZN132" s="57"/>
      <c r="EZO132" s="57"/>
      <c r="EZP132" s="57"/>
      <c r="EZQ132" s="57"/>
      <c r="EZR132" s="57"/>
      <c r="EZS132" s="57"/>
      <c r="EZT132" s="57"/>
      <c r="EZU132" s="57"/>
      <c r="EZV132" s="57"/>
      <c r="EZW132" s="57"/>
      <c r="EZX132" s="57"/>
      <c r="EZY132" s="57"/>
      <c r="EZZ132" s="57"/>
      <c r="FAA132" s="57"/>
      <c r="FAB132" s="57"/>
      <c r="FAC132" s="57"/>
      <c r="FAD132" s="57"/>
      <c r="FAE132" s="57"/>
      <c r="FAF132" s="57"/>
      <c r="FAG132" s="57"/>
      <c r="FAH132" s="57"/>
      <c r="FAI132" s="57"/>
      <c r="FAJ132" s="57"/>
      <c r="FAK132" s="57"/>
      <c r="FAL132" s="57"/>
      <c r="FAM132" s="57"/>
      <c r="FAN132" s="57"/>
      <c r="FAO132" s="57"/>
      <c r="FAP132" s="57"/>
      <c r="FAQ132" s="57"/>
      <c r="FAR132" s="57"/>
      <c r="FAS132" s="57"/>
      <c r="FAT132" s="57"/>
      <c r="FAU132" s="57"/>
      <c r="FAV132" s="57"/>
      <c r="FAW132" s="57"/>
      <c r="FAX132" s="57"/>
      <c r="FAY132" s="57"/>
      <c r="FAZ132" s="57"/>
      <c r="FBA132" s="57"/>
      <c r="FBB132" s="57"/>
      <c r="FBC132" s="57"/>
      <c r="FBD132" s="57"/>
      <c r="FBE132" s="57"/>
      <c r="FBF132" s="57"/>
      <c r="FBG132" s="57"/>
      <c r="FBH132" s="57"/>
      <c r="FBI132" s="57"/>
      <c r="FBJ132" s="57"/>
      <c r="FBK132" s="57"/>
      <c r="FBL132" s="57"/>
      <c r="FBM132" s="57"/>
      <c r="FBN132" s="57"/>
      <c r="FBO132" s="57"/>
      <c r="FBP132" s="57"/>
      <c r="FBQ132" s="57"/>
      <c r="FBR132" s="57"/>
      <c r="FBS132" s="57"/>
      <c r="FBT132" s="57"/>
      <c r="FBU132" s="57"/>
      <c r="FBV132" s="57"/>
      <c r="FBW132" s="57"/>
      <c r="FBX132" s="57"/>
      <c r="FBY132" s="57"/>
      <c r="FBZ132" s="57"/>
      <c r="FCA132" s="57"/>
      <c r="FCB132" s="57"/>
      <c r="FCC132" s="57"/>
      <c r="FCD132" s="57"/>
      <c r="FCE132" s="57"/>
      <c r="FCF132" s="57"/>
      <c r="FCG132" s="57"/>
      <c r="FCH132" s="57"/>
      <c r="FCI132" s="57"/>
      <c r="FCJ132" s="57"/>
      <c r="FCK132" s="57"/>
      <c r="FCL132" s="57"/>
      <c r="FCM132" s="57"/>
      <c r="FCN132" s="57"/>
      <c r="FCO132" s="57"/>
      <c r="FCP132" s="57"/>
      <c r="FCQ132" s="57"/>
      <c r="FCR132" s="57"/>
      <c r="FCS132" s="57"/>
      <c r="FCT132" s="57"/>
      <c r="FCU132" s="57"/>
      <c r="FCV132" s="57"/>
      <c r="FCW132" s="57"/>
      <c r="FCX132" s="57"/>
      <c r="FCY132" s="57"/>
      <c r="FCZ132" s="57"/>
      <c r="FDA132" s="57"/>
      <c r="FDB132" s="57"/>
      <c r="FDC132" s="57"/>
      <c r="FDD132" s="57"/>
      <c r="FDE132" s="57"/>
      <c r="FDF132" s="57"/>
      <c r="FDG132" s="57"/>
      <c r="FDH132" s="57"/>
      <c r="FDI132" s="57"/>
      <c r="FDJ132" s="57"/>
      <c r="FDK132" s="57"/>
      <c r="FDL132" s="57"/>
      <c r="FDM132" s="57"/>
      <c r="FDN132" s="57"/>
      <c r="FDO132" s="57"/>
      <c r="FDP132" s="57"/>
      <c r="FDQ132" s="57"/>
      <c r="FDR132" s="57"/>
      <c r="FDS132" s="57"/>
      <c r="FDT132" s="57"/>
      <c r="FDU132" s="57"/>
      <c r="FDV132" s="57"/>
      <c r="FDW132" s="57"/>
      <c r="FDX132" s="57"/>
      <c r="FDY132" s="57"/>
      <c r="FDZ132" s="57"/>
      <c r="FEA132" s="57"/>
      <c r="FEB132" s="57"/>
      <c r="FEC132" s="57"/>
      <c r="FED132" s="57"/>
      <c r="FEE132" s="57"/>
      <c r="FEF132" s="57"/>
      <c r="FEG132" s="57"/>
      <c r="FEH132" s="57"/>
      <c r="FEI132" s="57"/>
      <c r="FEJ132" s="57"/>
      <c r="FEK132" s="57"/>
      <c r="FEL132" s="57"/>
      <c r="FEM132" s="57"/>
      <c r="FEN132" s="57"/>
      <c r="FEO132" s="57"/>
      <c r="FEP132" s="57"/>
      <c r="FEQ132" s="57"/>
      <c r="FER132" s="57"/>
      <c r="FES132" s="57"/>
      <c r="FET132" s="57"/>
      <c r="FEU132" s="57"/>
      <c r="FEV132" s="57"/>
      <c r="FEW132" s="57"/>
      <c r="FEX132" s="57"/>
      <c r="FEY132" s="57"/>
      <c r="FEZ132" s="57"/>
      <c r="FFA132" s="57"/>
      <c r="FFB132" s="57"/>
      <c r="FFC132" s="57"/>
      <c r="FFD132" s="57"/>
      <c r="FFE132" s="57"/>
      <c r="FFF132" s="57"/>
      <c r="FFG132" s="57"/>
      <c r="FFH132" s="57"/>
      <c r="FFI132" s="57"/>
      <c r="FFJ132" s="57"/>
      <c r="FFK132" s="57"/>
      <c r="FFL132" s="57"/>
      <c r="FFM132" s="57"/>
      <c r="FFN132" s="57"/>
      <c r="FFO132" s="57"/>
      <c r="FFP132" s="57"/>
      <c r="FFQ132" s="57"/>
      <c r="FFR132" s="57"/>
      <c r="FFS132" s="57"/>
      <c r="FFT132" s="57"/>
      <c r="FFU132" s="57"/>
      <c r="FFV132" s="57"/>
      <c r="FFW132" s="57"/>
      <c r="FFX132" s="57"/>
      <c r="FFY132" s="57"/>
      <c r="FFZ132" s="57"/>
      <c r="FGA132" s="57"/>
      <c r="FGB132" s="57"/>
      <c r="FGC132" s="57"/>
      <c r="FGD132" s="57"/>
      <c r="FGE132" s="57"/>
      <c r="FGF132" s="57"/>
      <c r="FGG132" s="57"/>
      <c r="FGH132" s="57"/>
      <c r="FGI132" s="57"/>
      <c r="FGJ132" s="57"/>
      <c r="FGK132" s="57"/>
      <c r="FGL132" s="57"/>
      <c r="FGM132" s="57"/>
      <c r="FGN132" s="57"/>
      <c r="FGO132" s="57"/>
      <c r="FGP132" s="57"/>
      <c r="FGQ132" s="57"/>
      <c r="FGR132" s="57"/>
      <c r="FGS132" s="57"/>
      <c r="FGT132" s="57"/>
      <c r="FGU132" s="57"/>
      <c r="FGV132" s="57"/>
      <c r="FGW132" s="57"/>
      <c r="FGX132" s="57"/>
      <c r="FGY132" s="57"/>
      <c r="FGZ132" s="57"/>
      <c r="FHA132" s="57"/>
      <c r="FHB132" s="57"/>
      <c r="FHC132" s="57"/>
      <c r="FHD132" s="57"/>
      <c r="FHE132" s="57"/>
      <c r="FHF132" s="57"/>
      <c r="FHG132" s="57"/>
      <c r="FHH132" s="57"/>
      <c r="FHI132" s="57"/>
      <c r="FHJ132" s="57"/>
      <c r="FHK132" s="57"/>
      <c r="FHL132" s="57"/>
      <c r="FHM132" s="57"/>
      <c r="FHN132" s="57"/>
      <c r="FHO132" s="57"/>
      <c r="FHP132" s="57"/>
      <c r="FHQ132" s="57"/>
      <c r="FHR132" s="57"/>
      <c r="FHS132" s="57"/>
      <c r="FHT132" s="57"/>
      <c r="FHU132" s="57"/>
      <c r="FHV132" s="57"/>
      <c r="FHW132" s="57"/>
      <c r="FHX132" s="57"/>
      <c r="FHY132" s="57"/>
      <c r="FHZ132" s="57"/>
      <c r="FIA132" s="57"/>
      <c r="FIB132" s="57"/>
      <c r="FIC132" s="57"/>
      <c r="FID132" s="57"/>
      <c r="FIE132" s="57"/>
      <c r="FIF132" s="57"/>
      <c r="FIG132" s="57"/>
      <c r="FIH132" s="57"/>
      <c r="FII132" s="57"/>
      <c r="FIJ132" s="57"/>
      <c r="FIK132" s="57"/>
      <c r="FIL132" s="57"/>
      <c r="FIM132" s="57"/>
      <c r="FIN132" s="57"/>
      <c r="FIO132" s="57"/>
      <c r="FIP132" s="57"/>
      <c r="FIQ132" s="57"/>
      <c r="FIR132" s="57"/>
      <c r="FIS132" s="57"/>
      <c r="FIT132" s="57"/>
      <c r="FIU132" s="57"/>
      <c r="FIV132" s="57"/>
      <c r="FIW132" s="57"/>
      <c r="FIX132" s="57"/>
      <c r="FIY132" s="57"/>
      <c r="FIZ132" s="57"/>
      <c r="FJA132" s="57"/>
      <c r="FJB132" s="57"/>
      <c r="FJC132" s="57"/>
      <c r="FJD132" s="57"/>
      <c r="FJE132" s="57"/>
      <c r="FJF132" s="57"/>
      <c r="FJG132" s="57"/>
      <c r="FJH132" s="57"/>
      <c r="FJI132" s="57"/>
      <c r="FJJ132" s="57"/>
      <c r="FJK132" s="57"/>
      <c r="FJL132" s="57"/>
      <c r="FJM132" s="57"/>
      <c r="FJN132" s="57"/>
      <c r="FJO132" s="57"/>
      <c r="FJP132" s="57"/>
      <c r="FJQ132" s="57"/>
      <c r="FJR132" s="57"/>
      <c r="FJS132" s="57"/>
      <c r="FJT132" s="57"/>
      <c r="FJU132" s="57"/>
      <c r="FJV132" s="57"/>
      <c r="FJW132" s="57"/>
      <c r="FJX132" s="57"/>
      <c r="FJY132" s="57"/>
      <c r="FJZ132" s="57"/>
      <c r="FKA132" s="57"/>
      <c r="FKB132" s="57"/>
      <c r="FKC132" s="57"/>
      <c r="FKD132" s="57"/>
      <c r="FKE132" s="57"/>
      <c r="FKF132" s="57"/>
      <c r="FKG132" s="57"/>
      <c r="FKH132" s="57"/>
      <c r="FKI132" s="57"/>
      <c r="FKJ132" s="57"/>
      <c r="FKK132" s="57"/>
      <c r="FKL132" s="57"/>
      <c r="FKM132" s="57"/>
      <c r="FKN132" s="57"/>
      <c r="FKO132" s="57"/>
      <c r="FKP132" s="57"/>
      <c r="FKQ132" s="57"/>
      <c r="FKR132" s="57"/>
      <c r="FKS132" s="57"/>
      <c r="FKT132" s="57"/>
      <c r="FKU132" s="57"/>
      <c r="FKV132" s="57"/>
      <c r="FKW132" s="57"/>
      <c r="FKX132" s="57"/>
      <c r="FKY132" s="57"/>
      <c r="FKZ132" s="57"/>
      <c r="FLA132" s="57"/>
      <c r="FLB132" s="57"/>
      <c r="FLC132" s="57"/>
      <c r="FLD132" s="57"/>
      <c r="FLE132" s="57"/>
      <c r="FLF132" s="57"/>
      <c r="FLG132" s="57"/>
      <c r="FLH132" s="57"/>
      <c r="FLI132" s="57"/>
      <c r="FLJ132" s="57"/>
      <c r="FLK132" s="57"/>
      <c r="FLL132" s="57"/>
      <c r="FLM132" s="57"/>
      <c r="FLN132" s="57"/>
      <c r="FLO132" s="57"/>
      <c r="FLP132" s="57"/>
      <c r="FLQ132" s="57"/>
      <c r="FLR132" s="57"/>
      <c r="FLS132" s="57"/>
      <c r="FLT132" s="57"/>
      <c r="FLU132" s="57"/>
      <c r="FLV132" s="57"/>
      <c r="FLW132" s="57"/>
      <c r="FLX132" s="57"/>
      <c r="FLY132" s="57"/>
      <c r="FLZ132" s="57"/>
      <c r="FMA132" s="57"/>
      <c r="FMB132" s="57"/>
      <c r="FMC132" s="57"/>
      <c r="FMD132" s="57"/>
      <c r="FME132" s="57"/>
      <c r="FMF132" s="57"/>
      <c r="FMG132" s="57"/>
      <c r="FMH132" s="57"/>
      <c r="FMI132" s="57"/>
      <c r="FMJ132" s="57"/>
      <c r="FMK132" s="57"/>
      <c r="FML132" s="57"/>
      <c r="FMM132" s="57"/>
      <c r="FMN132" s="57"/>
      <c r="FMO132" s="57"/>
      <c r="FMP132" s="57"/>
      <c r="FMQ132" s="57"/>
      <c r="FMR132" s="57"/>
      <c r="FMS132" s="57"/>
      <c r="FMT132" s="57"/>
      <c r="FMU132" s="57"/>
      <c r="FMV132" s="57"/>
      <c r="FMW132" s="57"/>
      <c r="FMX132" s="57"/>
      <c r="FMY132" s="57"/>
      <c r="FMZ132" s="57"/>
      <c r="FNA132" s="57"/>
      <c r="FNB132" s="57"/>
      <c r="FNC132" s="57"/>
      <c r="FND132" s="57"/>
      <c r="FNE132" s="57"/>
      <c r="FNF132" s="57"/>
      <c r="FNG132" s="57"/>
      <c r="FNH132" s="57"/>
      <c r="FNI132" s="57"/>
      <c r="FNJ132" s="57"/>
      <c r="FNK132" s="57"/>
      <c r="FNL132" s="57"/>
      <c r="FNM132" s="57"/>
      <c r="FNN132" s="57"/>
      <c r="FNO132" s="57"/>
      <c r="FNP132" s="57"/>
      <c r="FNQ132" s="57"/>
      <c r="FNR132" s="57"/>
      <c r="FNS132" s="57"/>
      <c r="FNT132" s="57"/>
      <c r="FNU132" s="57"/>
      <c r="FNV132" s="57"/>
      <c r="FNW132" s="57"/>
      <c r="FNX132" s="57"/>
      <c r="FNY132" s="57"/>
      <c r="FNZ132" s="57"/>
      <c r="FOA132" s="57"/>
      <c r="FOB132" s="57"/>
      <c r="FOC132" s="57"/>
      <c r="FOD132" s="57"/>
      <c r="FOE132" s="57"/>
      <c r="FOF132" s="57"/>
      <c r="FOG132" s="57"/>
      <c r="FOH132" s="57"/>
      <c r="FOI132" s="57"/>
      <c r="FOJ132" s="57"/>
      <c r="FOK132" s="57"/>
      <c r="FOL132" s="57"/>
      <c r="FOM132" s="57"/>
      <c r="FON132" s="57"/>
      <c r="FOO132" s="57"/>
      <c r="FOP132" s="57"/>
      <c r="FOQ132" s="57"/>
      <c r="FOR132" s="57"/>
      <c r="FOS132" s="57"/>
      <c r="FOT132" s="57"/>
      <c r="FOU132" s="57"/>
      <c r="FOV132" s="57"/>
      <c r="FOW132" s="57"/>
      <c r="FOX132" s="57"/>
      <c r="FOY132" s="57"/>
      <c r="FOZ132" s="57"/>
      <c r="FPA132" s="57"/>
      <c r="FPB132" s="57"/>
      <c r="FPC132" s="57"/>
      <c r="FPD132" s="57"/>
      <c r="FPE132" s="57"/>
      <c r="FPF132" s="57"/>
      <c r="FPG132" s="57"/>
      <c r="FPH132" s="57"/>
      <c r="FPI132" s="57"/>
      <c r="FPJ132" s="57"/>
      <c r="FPK132" s="57"/>
      <c r="FPL132" s="57"/>
      <c r="FPM132" s="57"/>
      <c r="FPN132" s="57"/>
      <c r="FPO132" s="57"/>
      <c r="FPP132" s="57"/>
      <c r="FPQ132" s="57"/>
      <c r="FPR132" s="57"/>
      <c r="FPS132" s="57"/>
      <c r="FPT132" s="57"/>
      <c r="FPU132" s="57"/>
      <c r="FPV132" s="57"/>
      <c r="FPW132" s="57"/>
      <c r="FPX132" s="57"/>
      <c r="FPY132" s="57"/>
      <c r="FPZ132" s="57"/>
      <c r="FQA132" s="57"/>
      <c r="FQB132" s="57"/>
      <c r="FQC132" s="57"/>
      <c r="FQD132" s="57"/>
      <c r="FQE132" s="57"/>
      <c r="FQF132" s="57"/>
      <c r="FQG132" s="57"/>
      <c r="FQH132" s="57"/>
      <c r="FQI132" s="57"/>
      <c r="FQJ132" s="57"/>
      <c r="FQK132" s="57"/>
      <c r="FQL132" s="57"/>
      <c r="FQM132" s="57"/>
      <c r="FQN132" s="57"/>
      <c r="FQO132" s="57"/>
      <c r="FQP132" s="57"/>
      <c r="FQQ132" s="57"/>
      <c r="FQR132" s="57"/>
      <c r="FQS132" s="57"/>
      <c r="FQT132" s="57"/>
      <c r="FQU132" s="57"/>
      <c r="FQV132" s="57"/>
      <c r="FQW132" s="57"/>
      <c r="FQX132" s="57"/>
      <c r="FQY132" s="57"/>
      <c r="FQZ132" s="57"/>
      <c r="FRA132" s="57"/>
      <c r="FRB132" s="57"/>
      <c r="FRC132" s="57"/>
      <c r="FRD132" s="57"/>
      <c r="FRE132" s="57"/>
      <c r="FRF132" s="57"/>
      <c r="FRG132" s="57"/>
      <c r="FRH132" s="57"/>
      <c r="FRI132" s="57"/>
      <c r="FRJ132" s="57"/>
      <c r="FRK132" s="57"/>
      <c r="FRL132" s="57"/>
      <c r="FRM132" s="57"/>
      <c r="FRN132" s="57"/>
      <c r="FRO132" s="57"/>
      <c r="FRP132" s="57"/>
      <c r="FRQ132" s="57"/>
      <c r="FRR132" s="57"/>
      <c r="FRS132" s="57"/>
      <c r="FRT132" s="57"/>
      <c r="FRU132" s="57"/>
      <c r="FRV132" s="57"/>
      <c r="FRW132" s="57"/>
      <c r="FRX132" s="57"/>
      <c r="FRY132" s="57"/>
      <c r="FRZ132" s="57"/>
      <c r="FSA132" s="57"/>
      <c r="FSB132" s="57"/>
      <c r="FSC132" s="57"/>
      <c r="FSD132" s="57"/>
      <c r="FSE132" s="57"/>
      <c r="FSF132" s="57"/>
      <c r="FSG132" s="57"/>
      <c r="FSH132" s="57"/>
      <c r="FSI132" s="57"/>
      <c r="FSJ132" s="57"/>
      <c r="FSK132" s="57"/>
      <c r="FSL132" s="57"/>
      <c r="FSM132" s="57"/>
      <c r="FSN132" s="57"/>
      <c r="FSO132" s="57"/>
      <c r="FSP132" s="57"/>
      <c r="FSQ132" s="57"/>
      <c r="FSR132" s="57"/>
      <c r="FSS132" s="57"/>
      <c r="FST132" s="57"/>
      <c r="FSU132" s="57"/>
      <c r="FSV132" s="57"/>
      <c r="FSW132" s="57"/>
      <c r="FSX132" s="57"/>
      <c r="FSY132" s="57"/>
      <c r="FSZ132" s="57"/>
      <c r="FTA132" s="57"/>
      <c r="FTB132" s="57"/>
      <c r="FTC132" s="57"/>
      <c r="FTD132" s="57"/>
      <c r="FTE132" s="57"/>
      <c r="FTF132" s="57"/>
      <c r="FTG132" s="57"/>
      <c r="FTH132" s="57"/>
      <c r="FTI132" s="57"/>
      <c r="FTJ132" s="57"/>
      <c r="FTK132" s="57"/>
      <c r="FTL132" s="57"/>
      <c r="FTM132" s="57"/>
      <c r="FTN132" s="57"/>
      <c r="FTO132" s="57"/>
      <c r="FTP132" s="57"/>
      <c r="FTQ132" s="57"/>
      <c r="FTR132" s="57"/>
      <c r="FTS132" s="57"/>
      <c r="FTT132" s="57"/>
      <c r="FTU132" s="57"/>
      <c r="FTV132" s="57"/>
      <c r="FTW132" s="57"/>
      <c r="FTX132" s="57"/>
      <c r="FTY132" s="57"/>
      <c r="FTZ132" s="57"/>
      <c r="FUA132" s="57"/>
      <c r="FUB132" s="57"/>
      <c r="FUC132" s="57"/>
      <c r="FUD132" s="57"/>
      <c r="FUE132" s="57"/>
      <c r="FUF132" s="57"/>
      <c r="FUG132" s="57"/>
      <c r="FUH132" s="57"/>
      <c r="FUI132" s="57"/>
      <c r="FUJ132" s="57"/>
      <c r="FUK132" s="57"/>
      <c r="FUL132" s="57"/>
      <c r="FUM132" s="57"/>
      <c r="FUN132" s="57"/>
      <c r="FUO132" s="57"/>
      <c r="FUP132" s="57"/>
      <c r="FUQ132" s="57"/>
      <c r="FUR132" s="57"/>
      <c r="FUS132" s="57"/>
      <c r="FUT132" s="57"/>
      <c r="FUU132" s="57"/>
      <c r="FUV132" s="57"/>
      <c r="FUW132" s="57"/>
      <c r="FUX132" s="57"/>
      <c r="FUY132" s="57"/>
      <c r="FUZ132" s="57"/>
      <c r="FVA132" s="57"/>
      <c r="FVB132" s="57"/>
      <c r="FVC132" s="57"/>
      <c r="FVD132" s="57"/>
      <c r="FVE132" s="57"/>
      <c r="FVF132" s="57"/>
      <c r="FVG132" s="57"/>
      <c r="FVH132" s="57"/>
      <c r="FVI132" s="57"/>
      <c r="FVJ132" s="57"/>
      <c r="FVK132" s="57"/>
      <c r="FVL132" s="57"/>
      <c r="FVM132" s="57"/>
      <c r="FVN132" s="57"/>
      <c r="FVO132" s="57"/>
      <c r="FVP132" s="57"/>
      <c r="FVQ132" s="57"/>
      <c r="FVR132" s="57"/>
      <c r="FVS132" s="57"/>
      <c r="FVT132" s="57"/>
      <c r="FVU132" s="57"/>
      <c r="FVV132" s="57"/>
      <c r="FVW132" s="57"/>
      <c r="FVX132" s="57"/>
      <c r="FVY132" s="57"/>
      <c r="FVZ132" s="57"/>
      <c r="FWA132" s="57"/>
      <c r="FWB132" s="57"/>
      <c r="FWC132" s="57"/>
      <c r="FWD132" s="57"/>
      <c r="FWE132" s="57"/>
      <c r="FWF132" s="57"/>
      <c r="FWG132" s="57"/>
      <c r="FWH132" s="57"/>
      <c r="FWI132" s="57"/>
      <c r="FWJ132" s="57"/>
      <c r="FWK132" s="57"/>
      <c r="FWL132" s="57"/>
      <c r="FWM132" s="57"/>
      <c r="FWN132" s="57"/>
      <c r="FWO132" s="57"/>
      <c r="FWP132" s="57"/>
      <c r="FWQ132" s="57"/>
      <c r="FWR132" s="57"/>
      <c r="FWS132" s="57"/>
      <c r="FWT132" s="57"/>
      <c r="FWU132" s="57"/>
      <c r="FWV132" s="57"/>
      <c r="FWW132" s="57"/>
      <c r="FWX132" s="57"/>
      <c r="FWY132" s="57"/>
      <c r="FWZ132" s="57"/>
      <c r="FXA132" s="57"/>
      <c r="FXB132" s="57"/>
      <c r="FXC132" s="57"/>
      <c r="FXD132" s="57"/>
      <c r="FXE132" s="57"/>
      <c r="FXF132" s="57"/>
      <c r="FXG132" s="57"/>
      <c r="FXH132" s="57"/>
      <c r="FXI132" s="57"/>
      <c r="FXJ132" s="57"/>
      <c r="FXK132" s="57"/>
      <c r="FXL132" s="57"/>
      <c r="FXM132" s="57"/>
      <c r="FXN132" s="57"/>
      <c r="FXO132" s="57"/>
      <c r="FXP132" s="57"/>
      <c r="FXQ132" s="57"/>
      <c r="FXR132" s="57"/>
      <c r="FXS132" s="57"/>
      <c r="FXT132" s="57"/>
      <c r="FXU132" s="57"/>
      <c r="FXV132" s="57"/>
      <c r="FXW132" s="57"/>
      <c r="FXX132" s="57"/>
      <c r="FXY132" s="57"/>
      <c r="FXZ132" s="57"/>
      <c r="FYA132" s="57"/>
      <c r="FYB132" s="57"/>
      <c r="FYC132" s="57"/>
      <c r="FYD132" s="57"/>
      <c r="FYE132" s="57"/>
      <c r="FYF132" s="57"/>
      <c r="FYG132" s="57"/>
      <c r="FYH132" s="57"/>
      <c r="FYI132" s="57"/>
      <c r="FYJ132" s="57"/>
      <c r="FYK132" s="57"/>
      <c r="FYL132" s="57"/>
      <c r="FYM132" s="57"/>
      <c r="FYN132" s="57"/>
      <c r="FYO132" s="57"/>
      <c r="FYP132" s="57"/>
      <c r="FYQ132" s="57"/>
      <c r="FYR132" s="57"/>
      <c r="FYS132" s="57"/>
      <c r="FYT132" s="57"/>
      <c r="FYU132" s="57"/>
      <c r="FYV132" s="57"/>
      <c r="FYW132" s="57"/>
      <c r="FYX132" s="57"/>
      <c r="FYY132" s="57"/>
      <c r="FYZ132" s="57"/>
      <c r="FZA132" s="57"/>
      <c r="FZB132" s="57"/>
      <c r="FZC132" s="57"/>
      <c r="FZD132" s="57"/>
      <c r="FZE132" s="57"/>
      <c r="FZF132" s="57"/>
      <c r="FZG132" s="57"/>
      <c r="FZH132" s="57"/>
      <c r="FZI132" s="57"/>
      <c r="FZJ132" s="57"/>
      <c r="FZK132" s="57"/>
      <c r="FZL132" s="57"/>
      <c r="FZM132" s="57"/>
      <c r="FZN132" s="57"/>
      <c r="FZO132" s="57"/>
      <c r="FZP132" s="57"/>
      <c r="FZQ132" s="57"/>
      <c r="FZR132" s="57"/>
      <c r="FZS132" s="57"/>
      <c r="FZT132" s="57"/>
      <c r="FZU132" s="57"/>
      <c r="FZV132" s="57"/>
      <c r="FZW132" s="57"/>
      <c r="FZX132" s="57"/>
      <c r="FZY132" s="57"/>
      <c r="FZZ132" s="57"/>
      <c r="GAA132" s="57"/>
      <c r="GAB132" s="57"/>
      <c r="GAC132" s="57"/>
      <c r="GAD132" s="57"/>
      <c r="GAE132" s="57"/>
      <c r="GAF132" s="57"/>
      <c r="GAG132" s="57"/>
      <c r="GAH132" s="57"/>
      <c r="GAI132" s="57"/>
      <c r="GAJ132" s="57"/>
      <c r="GAK132" s="57"/>
      <c r="GAL132" s="57"/>
      <c r="GAM132" s="57"/>
      <c r="GAN132" s="57"/>
      <c r="GAO132" s="57"/>
      <c r="GAP132" s="57"/>
      <c r="GAQ132" s="57"/>
      <c r="GAR132" s="57"/>
      <c r="GAS132" s="57"/>
      <c r="GAT132" s="57"/>
      <c r="GAU132" s="57"/>
      <c r="GAV132" s="57"/>
      <c r="GAW132" s="57"/>
      <c r="GAX132" s="57"/>
      <c r="GAY132" s="57"/>
      <c r="GAZ132" s="57"/>
      <c r="GBA132" s="57"/>
      <c r="GBB132" s="57"/>
      <c r="GBC132" s="57"/>
      <c r="GBD132" s="57"/>
      <c r="GBE132" s="57"/>
      <c r="GBF132" s="57"/>
      <c r="GBG132" s="57"/>
      <c r="GBH132" s="57"/>
      <c r="GBI132" s="57"/>
      <c r="GBJ132" s="57"/>
      <c r="GBK132" s="57"/>
      <c r="GBL132" s="57"/>
      <c r="GBM132" s="57"/>
      <c r="GBN132" s="57"/>
      <c r="GBO132" s="57"/>
      <c r="GBP132" s="57"/>
      <c r="GBQ132" s="57"/>
      <c r="GBR132" s="57"/>
      <c r="GBS132" s="57"/>
      <c r="GBT132" s="57"/>
      <c r="GBU132" s="57"/>
      <c r="GBV132" s="57"/>
      <c r="GBW132" s="57"/>
      <c r="GBX132" s="57"/>
      <c r="GBY132" s="57"/>
      <c r="GBZ132" s="57"/>
      <c r="GCA132" s="57"/>
      <c r="GCB132" s="57"/>
      <c r="GCC132" s="57"/>
      <c r="GCD132" s="57"/>
      <c r="GCE132" s="57"/>
      <c r="GCF132" s="57"/>
      <c r="GCG132" s="57"/>
      <c r="GCH132" s="57"/>
      <c r="GCI132" s="57"/>
      <c r="GCJ132" s="57"/>
      <c r="GCK132" s="57"/>
      <c r="GCL132" s="57"/>
      <c r="GCM132" s="57"/>
      <c r="GCN132" s="57"/>
      <c r="GCO132" s="57"/>
      <c r="GCP132" s="57"/>
      <c r="GCQ132" s="57"/>
      <c r="GCR132" s="57"/>
      <c r="GCS132" s="57"/>
      <c r="GCT132" s="57"/>
      <c r="GCU132" s="57"/>
      <c r="GCV132" s="57"/>
      <c r="GCW132" s="57"/>
      <c r="GCX132" s="57"/>
      <c r="GCY132" s="57"/>
      <c r="GCZ132" s="57"/>
      <c r="GDA132" s="57"/>
      <c r="GDB132" s="57"/>
      <c r="GDC132" s="57"/>
      <c r="GDD132" s="57"/>
      <c r="GDE132" s="57"/>
      <c r="GDF132" s="57"/>
      <c r="GDG132" s="57"/>
      <c r="GDH132" s="57"/>
      <c r="GDI132" s="57"/>
      <c r="GDJ132" s="57"/>
      <c r="GDK132" s="57"/>
      <c r="GDL132" s="57"/>
      <c r="GDM132" s="57"/>
      <c r="GDN132" s="57"/>
      <c r="GDO132" s="57"/>
      <c r="GDP132" s="57"/>
      <c r="GDQ132" s="57"/>
      <c r="GDR132" s="57"/>
      <c r="GDS132" s="57"/>
      <c r="GDT132" s="57"/>
      <c r="GDU132" s="57"/>
      <c r="GDV132" s="57"/>
      <c r="GDW132" s="57"/>
      <c r="GDX132" s="57"/>
      <c r="GDY132" s="57"/>
      <c r="GDZ132" s="57"/>
      <c r="GEA132" s="57"/>
      <c r="GEB132" s="57"/>
      <c r="GEC132" s="57"/>
      <c r="GED132" s="57"/>
      <c r="GEE132" s="57"/>
      <c r="GEF132" s="57"/>
      <c r="GEG132" s="57"/>
      <c r="GEH132" s="57"/>
      <c r="GEI132" s="57"/>
      <c r="GEJ132" s="57"/>
      <c r="GEK132" s="57"/>
      <c r="GEL132" s="57"/>
      <c r="GEM132" s="57"/>
      <c r="GEN132" s="57"/>
      <c r="GEO132" s="57"/>
      <c r="GEP132" s="57"/>
      <c r="GEQ132" s="57"/>
      <c r="GER132" s="57"/>
      <c r="GES132" s="57"/>
      <c r="GET132" s="57"/>
      <c r="GEU132" s="57"/>
      <c r="GEV132" s="57"/>
      <c r="GEW132" s="57"/>
      <c r="GEX132" s="57"/>
      <c r="GEY132" s="57"/>
      <c r="GEZ132" s="57"/>
      <c r="GFA132" s="57"/>
      <c r="GFB132" s="57"/>
      <c r="GFC132" s="57"/>
      <c r="GFD132" s="57"/>
      <c r="GFE132" s="57"/>
      <c r="GFF132" s="57"/>
      <c r="GFG132" s="57"/>
      <c r="GFH132" s="57"/>
      <c r="GFI132" s="57"/>
      <c r="GFJ132" s="57"/>
      <c r="GFK132" s="57"/>
      <c r="GFL132" s="57"/>
      <c r="GFM132" s="57"/>
      <c r="GFN132" s="57"/>
      <c r="GFO132" s="57"/>
      <c r="GFP132" s="57"/>
      <c r="GFQ132" s="57"/>
      <c r="GFR132" s="57"/>
      <c r="GFS132" s="57"/>
      <c r="GFT132" s="57"/>
      <c r="GFU132" s="57"/>
      <c r="GFV132" s="57"/>
      <c r="GFW132" s="57"/>
      <c r="GFX132" s="57"/>
      <c r="GFY132" s="57"/>
      <c r="GFZ132" s="57"/>
      <c r="GGA132" s="57"/>
      <c r="GGB132" s="57"/>
      <c r="GGC132" s="57"/>
      <c r="GGD132" s="57"/>
      <c r="GGE132" s="57"/>
      <c r="GGF132" s="57"/>
      <c r="GGG132" s="57"/>
      <c r="GGH132" s="57"/>
      <c r="GGI132" s="57"/>
      <c r="GGJ132" s="57"/>
      <c r="GGK132" s="57"/>
      <c r="GGL132" s="57"/>
      <c r="GGM132" s="57"/>
      <c r="GGN132" s="57"/>
      <c r="GGO132" s="57"/>
      <c r="GGP132" s="57"/>
      <c r="GGQ132" s="57"/>
      <c r="GGR132" s="57"/>
      <c r="GGS132" s="57"/>
      <c r="GGT132" s="57"/>
      <c r="GGU132" s="57"/>
      <c r="GGV132" s="57"/>
      <c r="GGW132" s="57"/>
      <c r="GGX132" s="57"/>
      <c r="GGY132" s="57"/>
      <c r="GGZ132" s="57"/>
      <c r="GHA132" s="57"/>
      <c r="GHB132" s="57"/>
      <c r="GHC132" s="57"/>
      <c r="GHD132" s="57"/>
      <c r="GHE132" s="57"/>
      <c r="GHF132" s="57"/>
      <c r="GHG132" s="57"/>
      <c r="GHH132" s="57"/>
      <c r="GHI132" s="57"/>
      <c r="GHJ132" s="57"/>
      <c r="GHK132" s="57"/>
      <c r="GHL132" s="57"/>
      <c r="GHM132" s="57"/>
      <c r="GHN132" s="57"/>
      <c r="GHO132" s="57"/>
      <c r="GHP132" s="57"/>
      <c r="GHQ132" s="57"/>
      <c r="GHR132" s="57"/>
      <c r="GHS132" s="57"/>
      <c r="GHT132" s="57"/>
      <c r="GHU132" s="57"/>
      <c r="GHV132" s="57"/>
      <c r="GHW132" s="57"/>
      <c r="GHX132" s="57"/>
      <c r="GHY132" s="57"/>
      <c r="GHZ132" s="57"/>
      <c r="GIA132" s="57"/>
      <c r="GIB132" s="57"/>
      <c r="GIC132" s="57"/>
      <c r="GID132" s="57"/>
      <c r="GIE132" s="57"/>
      <c r="GIF132" s="57"/>
      <c r="GIG132" s="57"/>
      <c r="GIH132" s="57"/>
      <c r="GII132" s="57"/>
      <c r="GIJ132" s="57"/>
      <c r="GIK132" s="57"/>
      <c r="GIL132" s="57"/>
      <c r="GIM132" s="57"/>
      <c r="GIN132" s="57"/>
      <c r="GIO132" s="57"/>
      <c r="GIP132" s="57"/>
      <c r="GIQ132" s="57"/>
      <c r="GIR132" s="57"/>
      <c r="GIS132" s="57"/>
      <c r="GIT132" s="57"/>
      <c r="GIU132" s="57"/>
      <c r="GIV132" s="57"/>
      <c r="GIW132" s="57"/>
      <c r="GIX132" s="57"/>
      <c r="GIY132" s="57"/>
      <c r="GIZ132" s="57"/>
      <c r="GJA132" s="57"/>
      <c r="GJB132" s="57"/>
      <c r="GJC132" s="57"/>
      <c r="GJD132" s="57"/>
      <c r="GJE132" s="57"/>
      <c r="GJF132" s="57"/>
      <c r="GJG132" s="57"/>
      <c r="GJH132" s="57"/>
      <c r="GJI132" s="57"/>
      <c r="GJJ132" s="57"/>
      <c r="GJK132" s="57"/>
      <c r="GJL132" s="57"/>
      <c r="GJM132" s="57"/>
      <c r="GJN132" s="57"/>
      <c r="GJO132" s="57"/>
      <c r="GJP132" s="57"/>
      <c r="GJQ132" s="57"/>
      <c r="GJR132" s="57"/>
      <c r="GJS132" s="57"/>
      <c r="GJT132" s="57"/>
      <c r="GJU132" s="57"/>
      <c r="GJV132" s="57"/>
      <c r="GJW132" s="57"/>
      <c r="GJX132" s="57"/>
      <c r="GJY132" s="57"/>
      <c r="GJZ132" s="57"/>
      <c r="GKA132" s="57"/>
      <c r="GKB132" s="57"/>
      <c r="GKC132" s="57"/>
      <c r="GKD132" s="57"/>
      <c r="GKE132" s="57"/>
      <c r="GKF132" s="57"/>
      <c r="GKG132" s="57"/>
      <c r="GKH132" s="57"/>
      <c r="GKI132" s="57"/>
      <c r="GKJ132" s="57"/>
      <c r="GKK132" s="57"/>
      <c r="GKL132" s="57"/>
      <c r="GKM132" s="57"/>
      <c r="GKN132" s="57"/>
      <c r="GKO132" s="57"/>
      <c r="GKP132" s="57"/>
      <c r="GKQ132" s="57"/>
      <c r="GKR132" s="57"/>
      <c r="GKS132" s="57"/>
      <c r="GKT132" s="57"/>
      <c r="GKU132" s="57"/>
      <c r="GKV132" s="57"/>
      <c r="GKW132" s="57"/>
      <c r="GKX132" s="57"/>
      <c r="GKY132" s="57"/>
      <c r="GKZ132" s="57"/>
      <c r="GLA132" s="57"/>
      <c r="GLB132" s="57"/>
      <c r="GLC132" s="57"/>
      <c r="GLD132" s="57"/>
      <c r="GLE132" s="57"/>
      <c r="GLF132" s="57"/>
      <c r="GLG132" s="57"/>
      <c r="GLH132" s="57"/>
      <c r="GLI132" s="57"/>
      <c r="GLJ132" s="57"/>
      <c r="GLK132" s="57"/>
      <c r="GLL132" s="57"/>
      <c r="GLM132" s="57"/>
      <c r="GLN132" s="57"/>
      <c r="GLO132" s="57"/>
      <c r="GLP132" s="57"/>
      <c r="GLQ132" s="57"/>
      <c r="GLR132" s="57"/>
      <c r="GLS132" s="57"/>
      <c r="GLT132" s="57"/>
      <c r="GLU132" s="57"/>
      <c r="GLV132" s="57"/>
      <c r="GLW132" s="57"/>
      <c r="GLX132" s="57"/>
      <c r="GLY132" s="57"/>
      <c r="GLZ132" s="57"/>
      <c r="GMA132" s="57"/>
      <c r="GMB132" s="57"/>
      <c r="GMC132" s="57"/>
      <c r="GMD132" s="57"/>
      <c r="GME132" s="57"/>
      <c r="GMF132" s="57"/>
      <c r="GMG132" s="57"/>
      <c r="GMH132" s="57"/>
      <c r="GMI132" s="57"/>
      <c r="GMJ132" s="57"/>
      <c r="GMK132" s="57"/>
      <c r="GML132" s="57"/>
      <c r="GMM132" s="57"/>
      <c r="GMN132" s="57"/>
      <c r="GMO132" s="57"/>
      <c r="GMP132" s="57"/>
      <c r="GMQ132" s="57"/>
      <c r="GMR132" s="57"/>
      <c r="GMS132" s="57"/>
      <c r="GMT132" s="57"/>
      <c r="GMU132" s="57"/>
      <c r="GMV132" s="57"/>
      <c r="GMW132" s="57"/>
      <c r="GMX132" s="57"/>
      <c r="GMY132" s="57"/>
      <c r="GMZ132" s="57"/>
      <c r="GNA132" s="57"/>
      <c r="GNB132" s="57"/>
      <c r="GNC132" s="57"/>
      <c r="GND132" s="57"/>
      <c r="GNE132" s="57"/>
      <c r="GNF132" s="57"/>
      <c r="GNG132" s="57"/>
      <c r="GNH132" s="57"/>
      <c r="GNI132" s="57"/>
      <c r="GNJ132" s="57"/>
      <c r="GNK132" s="57"/>
      <c r="GNL132" s="57"/>
      <c r="GNM132" s="57"/>
      <c r="GNN132" s="57"/>
      <c r="GNO132" s="57"/>
      <c r="GNP132" s="57"/>
      <c r="GNQ132" s="57"/>
      <c r="GNR132" s="57"/>
      <c r="GNS132" s="57"/>
      <c r="GNT132" s="57"/>
      <c r="GNU132" s="57"/>
      <c r="GNV132" s="57"/>
      <c r="GNW132" s="57"/>
      <c r="GNX132" s="57"/>
      <c r="GNY132" s="57"/>
      <c r="GNZ132" s="57"/>
      <c r="GOA132" s="57"/>
      <c r="GOB132" s="57"/>
      <c r="GOC132" s="57"/>
      <c r="GOD132" s="57"/>
      <c r="GOE132" s="57"/>
      <c r="GOF132" s="57"/>
      <c r="GOG132" s="57"/>
      <c r="GOH132" s="57"/>
      <c r="GOI132" s="57"/>
      <c r="GOJ132" s="57"/>
      <c r="GOK132" s="57"/>
      <c r="GOL132" s="57"/>
      <c r="GOM132" s="57"/>
      <c r="GON132" s="57"/>
      <c r="GOO132" s="57"/>
      <c r="GOP132" s="57"/>
      <c r="GOQ132" s="57"/>
      <c r="GOR132" s="57"/>
      <c r="GOS132" s="57"/>
      <c r="GOT132" s="57"/>
      <c r="GOU132" s="57"/>
      <c r="GOV132" s="57"/>
      <c r="GOW132" s="57"/>
      <c r="GOX132" s="57"/>
      <c r="GOY132" s="57"/>
      <c r="GOZ132" s="57"/>
      <c r="GPA132" s="57"/>
      <c r="GPB132" s="57"/>
      <c r="GPC132" s="57"/>
      <c r="GPD132" s="57"/>
      <c r="GPE132" s="57"/>
      <c r="GPF132" s="57"/>
      <c r="GPG132" s="57"/>
      <c r="GPH132" s="57"/>
      <c r="GPI132" s="57"/>
      <c r="GPJ132" s="57"/>
      <c r="GPK132" s="57"/>
      <c r="GPL132" s="57"/>
      <c r="GPM132" s="57"/>
      <c r="GPN132" s="57"/>
      <c r="GPO132" s="57"/>
      <c r="GPP132" s="57"/>
      <c r="GPQ132" s="57"/>
      <c r="GPR132" s="57"/>
      <c r="GPS132" s="57"/>
      <c r="GPT132" s="57"/>
      <c r="GPU132" s="57"/>
      <c r="GPV132" s="57"/>
      <c r="GPW132" s="57"/>
      <c r="GPX132" s="57"/>
      <c r="GPY132" s="57"/>
      <c r="GPZ132" s="57"/>
      <c r="GQA132" s="57"/>
      <c r="GQB132" s="57"/>
      <c r="GQC132" s="57"/>
      <c r="GQD132" s="57"/>
      <c r="GQE132" s="57"/>
      <c r="GQF132" s="57"/>
      <c r="GQG132" s="57"/>
      <c r="GQH132" s="57"/>
      <c r="GQI132" s="57"/>
      <c r="GQJ132" s="57"/>
      <c r="GQK132" s="57"/>
      <c r="GQL132" s="57"/>
      <c r="GQM132" s="57"/>
      <c r="GQN132" s="57"/>
      <c r="GQO132" s="57"/>
      <c r="GQP132" s="57"/>
      <c r="GQQ132" s="57"/>
      <c r="GQR132" s="57"/>
      <c r="GQS132" s="57"/>
      <c r="GQT132" s="57"/>
      <c r="GQU132" s="57"/>
      <c r="GQV132" s="57"/>
      <c r="GQW132" s="57"/>
      <c r="GQX132" s="57"/>
      <c r="GQY132" s="57"/>
      <c r="GQZ132" s="57"/>
      <c r="GRA132" s="57"/>
      <c r="GRB132" s="57"/>
      <c r="GRC132" s="57"/>
      <c r="GRD132" s="57"/>
      <c r="GRE132" s="57"/>
      <c r="GRF132" s="57"/>
      <c r="GRG132" s="57"/>
      <c r="GRH132" s="57"/>
      <c r="GRI132" s="57"/>
      <c r="GRJ132" s="57"/>
      <c r="GRK132" s="57"/>
      <c r="GRL132" s="57"/>
      <c r="GRM132" s="57"/>
      <c r="GRN132" s="57"/>
      <c r="GRO132" s="57"/>
      <c r="GRP132" s="57"/>
      <c r="GRQ132" s="57"/>
      <c r="GRR132" s="57"/>
      <c r="GRS132" s="57"/>
      <c r="GRT132" s="57"/>
      <c r="GRU132" s="57"/>
      <c r="GRV132" s="57"/>
      <c r="GRW132" s="57"/>
      <c r="GRX132" s="57"/>
      <c r="GRY132" s="57"/>
      <c r="GRZ132" s="57"/>
      <c r="GSA132" s="57"/>
      <c r="GSB132" s="57"/>
      <c r="GSC132" s="57"/>
      <c r="GSD132" s="57"/>
      <c r="GSE132" s="57"/>
      <c r="GSF132" s="57"/>
      <c r="GSG132" s="57"/>
      <c r="GSH132" s="57"/>
      <c r="GSI132" s="57"/>
      <c r="GSJ132" s="57"/>
      <c r="GSK132" s="57"/>
      <c r="GSL132" s="57"/>
      <c r="GSM132" s="57"/>
      <c r="GSN132" s="57"/>
      <c r="GSO132" s="57"/>
      <c r="GSP132" s="57"/>
      <c r="GSQ132" s="57"/>
      <c r="GSR132" s="57"/>
      <c r="GSS132" s="57"/>
      <c r="GST132" s="57"/>
      <c r="GSU132" s="57"/>
      <c r="GSV132" s="57"/>
      <c r="GSW132" s="57"/>
      <c r="GSX132" s="57"/>
      <c r="GSY132" s="57"/>
      <c r="GSZ132" s="57"/>
      <c r="GTA132" s="57"/>
      <c r="GTB132" s="57"/>
      <c r="GTC132" s="57"/>
      <c r="GTD132" s="57"/>
      <c r="GTE132" s="57"/>
      <c r="GTF132" s="57"/>
      <c r="GTG132" s="57"/>
      <c r="GTH132" s="57"/>
      <c r="GTI132" s="57"/>
      <c r="GTJ132" s="57"/>
      <c r="GTK132" s="57"/>
      <c r="GTL132" s="57"/>
      <c r="GTM132" s="57"/>
      <c r="GTN132" s="57"/>
      <c r="GTO132" s="57"/>
      <c r="GTP132" s="57"/>
      <c r="GTQ132" s="57"/>
      <c r="GTR132" s="57"/>
      <c r="GTS132" s="57"/>
      <c r="GTT132" s="57"/>
      <c r="GTU132" s="57"/>
      <c r="GTV132" s="57"/>
      <c r="GTW132" s="57"/>
      <c r="GTX132" s="57"/>
      <c r="GTY132" s="57"/>
      <c r="GTZ132" s="57"/>
      <c r="GUA132" s="57"/>
      <c r="GUB132" s="57"/>
      <c r="GUC132" s="57"/>
      <c r="GUD132" s="57"/>
      <c r="GUE132" s="57"/>
      <c r="GUF132" s="57"/>
      <c r="GUG132" s="57"/>
      <c r="GUH132" s="57"/>
      <c r="GUI132" s="57"/>
      <c r="GUJ132" s="57"/>
      <c r="GUK132" s="57"/>
      <c r="GUL132" s="57"/>
      <c r="GUM132" s="57"/>
      <c r="GUN132" s="57"/>
      <c r="GUO132" s="57"/>
      <c r="GUP132" s="57"/>
      <c r="GUQ132" s="57"/>
      <c r="GUR132" s="57"/>
      <c r="GUS132" s="57"/>
      <c r="GUT132" s="57"/>
      <c r="GUU132" s="57"/>
      <c r="GUV132" s="57"/>
      <c r="GUW132" s="57"/>
      <c r="GUX132" s="57"/>
      <c r="GUY132" s="57"/>
      <c r="GUZ132" s="57"/>
      <c r="GVA132" s="57"/>
      <c r="GVB132" s="57"/>
      <c r="GVC132" s="57"/>
      <c r="GVD132" s="57"/>
      <c r="GVE132" s="57"/>
      <c r="GVF132" s="57"/>
      <c r="GVG132" s="57"/>
      <c r="GVH132" s="57"/>
      <c r="GVI132" s="57"/>
      <c r="GVJ132" s="57"/>
      <c r="GVK132" s="57"/>
      <c r="GVL132" s="57"/>
      <c r="GVM132" s="57"/>
      <c r="GVN132" s="57"/>
      <c r="GVO132" s="57"/>
      <c r="GVP132" s="57"/>
      <c r="GVQ132" s="57"/>
      <c r="GVR132" s="57"/>
      <c r="GVS132" s="57"/>
      <c r="GVT132" s="57"/>
      <c r="GVU132" s="57"/>
      <c r="GVV132" s="57"/>
      <c r="GVW132" s="57"/>
      <c r="GVX132" s="57"/>
      <c r="GVY132" s="57"/>
      <c r="GVZ132" s="57"/>
      <c r="GWA132" s="57"/>
      <c r="GWB132" s="57"/>
      <c r="GWC132" s="57"/>
      <c r="GWD132" s="57"/>
      <c r="GWE132" s="57"/>
      <c r="GWF132" s="57"/>
      <c r="GWG132" s="57"/>
      <c r="GWH132" s="57"/>
      <c r="GWI132" s="57"/>
      <c r="GWJ132" s="57"/>
      <c r="GWK132" s="57"/>
      <c r="GWL132" s="57"/>
      <c r="GWM132" s="57"/>
      <c r="GWN132" s="57"/>
      <c r="GWO132" s="57"/>
      <c r="GWP132" s="57"/>
      <c r="GWQ132" s="57"/>
      <c r="GWR132" s="57"/>
      <c r="GWS132" s="57"/>
      <c r="GWT132" s="57"/>
      <c r="GWU132" s="57"/>
      <c r="GWV132" s="57"/>
      <c r="GWW132" s="57"/>
      <c r="GWX132" s="57"/>
      <c r="GWY132" s="57"/>
      <c r="GWZ132" s="57"/>
      <c r="GXA132" s="57"/>
      <c r="GXB132" s="57"/>
      <c r="GXC132" s="57"/>
      <c r="GXD132" s="57"/>
      <c r="GXE132" s="57"/>
      <c r="GXF132" s="57"/>
      <c r="GXG132" s="57"/>
      <c r="GXH132" s="57"/>
      <c r="GXI132" s="57"/>
      <c r="GXJ132" s="57"/>
      <c r="GXK132" s="57"/>
      <c r="GXL132" s="57"/>
      <c r="GXM132" s="57"/>
      <c r="GXN132" s="57"/>
      <c r="GXO132" s="57"/>
      <c r="GXP132" s="57"/>
      <c r="GXQ132" s="57"/>
      <c r="GXR132" s="57"/>
      <c r="GXS132" s="57"/>
      <c r="GXT132" s="57"/>
      <c r="GXU132" s="57"/>
      <c r="GXV132" s="57"/>
      <c r="GXW132" s="57"/>
      <c r="GXX132" s="57"/>
      <c r="GXY132" s="57"/>
      <c r="GXZ132" s="57"/>
      <c r="GYA132" s="57"/>
      <c r="GYB132" s="57"/>
      <c r="GYC132" s="57"/>
      <c r="GYD132" s="57"/>
      <c r="GYE132" s="57"/>
      <c r="GYF132" s="57"/>
      <c r="GYG132" s="57"/>
      <c r="GYH132" s="57"/>
      <c r="GYI132" s="57"/>
      <c r="GYJ132" s="57"/>
      <c r="GYK132" s="57"/>
      <c r="GYL132" s="57"/>
      <c r="GYM132" s="57"/>
      <c r="GYN132" s="57"/>
      <c r="GYO132" s="57"/>
      <c r="GYP132" s="57"/>
      <c r="GYQ132" s="57"/>
      <c r="GYR132" s="57"/>
      <c r="GYS132" s="57"/>
      <c r="GYT132" s="57"/>
      <c r="GYU132" s="57"/>
      <c r="GYV132" s="57"/>
      <c r="GYW132" s="57"/>
      <c r="GYX132" s="57"/>
      <c r="GYY132" s="57"/>
      <c r="GYZ132" s="57"/>
      <c r="GZA132" s="57"/>
      <c r="GZB132" s="57"/>
      <c r="GZC132" s="57"/>
      <c r="GZD132" s="57"/>
      <c r="GZE132" s="57"/>
      <c r="GZF132" s="57"/>
      <c r="GZG132" s="57"/>
      <c r="GZH132" s="57"/>
      <c r="GZI132" s="57"/>
      <c r="GZJ132" s="57"/>
      <c r="GZK132" s="57"/>
      <c r="GZL132" s="57"/>
      <c r="GZM132" s="57"/>
      <c r="GZN132" s="57"/>
      <c r="GZO132" s="57"/>
      <c r="GZP132" s="57"/>
      <c r="GZQ132" s="57"/>
      <c r="GZR132" s="57"/>
      <c r="GZS132" s="57"/>
      <c r="GZT132" s="57"/>
      <c r="GZU132" s="57"/>
      <c r="GZV132" s="57"/>
      <c r="GZW132" s="57"/>
      <c r="GZX132" s="57"/>
      <c r="GZY132" s="57"/>
      <c r="GZZ132" s="57"/>
      <c r="HAA132" s="57"/>
      <c r="HAB132" s="57"/>
      <c r="HAC132" s="57"/>
      <c r="HAD132" s="57"/>
      <c r="HAE132" s="57"/>
      <c r="HAF132" s="57"/>
      <c r="HAG132" s="57"/>
      <c r="HAH132" s="57"/>
      <c r="HAI132" s="57"/>
      <c r="HAJ132" s="57"/>
      <c r="HAK132" s="57"/>
      <c r="HAL132" s="57"/>
      <c r="HAM132" s="57"/>
      <c r="HAN132" s="57"/>
      <c r="HAO132" s="57"/>
      <c r="HAP132" s="57"/>
      <c r="HAQ132" s="57"/>
      <c r="HAR132" s="57"/>
      <c r="HAS132" s="57"/>
      <c r="HAT132" s="57"/>
      <c r="HAU132" s="57"/>
      <c r="HAV132" s="57"/>
      <c r="HAW132" s="57"/>
      <c r="HAX132" s="57"/>
      <c r="HAY132" s="57"/>
      <c r="HAZ132" s="57"/>
      <c r="HBA132" s="57"/>
      <c r="HBB132" s="57"/>
      <c r="HBC132" s="57"/>
      <c r="HBD132" s="57"/>
      <c r="HBE132" s="57"/>
      <c r="HBF132" s="57"/>
      <c r="HBG132" s="57"/>
      <c r="HBH132" s="57"/>
      <c r="HBI132" s="57"/>
      <c r="HBJ132" s="57"/>
      <c r="HBK132" s="57"/>
      <c r="HBL132" s="57"/>
      <c r="HBM132" s="57"/>
      <c r="HBN132" s="57"/>
      <c r="HBO132" s="57"/>
      <c r="HBP132" s="57"/>
      <c r="HBQ132" s="57"/>
      <c r="HBR132" s="57"/>
      <c r="HBS132" s="57"/>
      <c r="HBT132" s="57"/>
      <c r="HBU132" s="57"/>
      <c r="HBV132" s="57"/>
      <c r="HBW132" s="57"/>
      <c r="HBX132" s="57"/>
      <c r="HBY132" s="57"/>
      <c r="HBZ132" s="57"/>
      <c r="HCA132" s="57"/>
      <c r="HCB132" s="57"/>
      <c r="HCC132" s="57"/>
      <c r="HCD132" s="57"/>
      <c r="HCE132" s="57"/>
      <c r="HCF132" s="57"/>
      <c r="HCG132" s="57"/>
      <c r="HCH132" s="57"/>
      <c r="HCI132" s="57"/>
      <c r="HCJ132" s="57"/>
      <c r="HCK132" s="57"/>
      <c r="HCL132" s="57"/>
      <c r="HCM132" s="57"/>
      <c r="HCN132" s="57"/>
      <c r="HCO132" s="57"/>
      <c r="HCP132" s="57"/>
      <c r="HCQ132" s="57"/>
      <c r="HCR132" s="57"/>
      <c r="HCS132" s="57"/>
      <c r="HCT132" s="57"/>
      <c r="HCU132" s="57"/>
      <c r="HCV132" s="57"/>
      <c r="HCW132" s="57"/>
      <c r="HCX132" s="57"/>
      <c r="HCY132" s="57"/>
      <c r="HCZ132" s="57"/>
      <c r="HDA132" s="57"/>
      <c r="HDB132" s="57"/>
      <c r="HDC132" s="57"/>
      <c r="HDD132" s="57"/>
      <c r="HDE132" s="57"/>
      <c r="HDF132" s="57"/>
      <c r="HDG132" s="57"/>
      <c r="HDH132" s="57"/>
      <c r="HDI132" s="57"/>
      <c r="HDJ132" s="57"/>
      <c r="HDK132" s="57"/>
      <c r="HDL132" s="57"/>
      <c r="HDM132" s="57"/>
      <c r="HDN132" s="57"/>
      <c r="HDO132" s="57"/>
      <c r="HDP132" s="57"/>
      <c r="HDQ132" s="57"/>
      <c r="HDR132" s="57"/>
      <c r="HDS132" s="57"/>
      <c r="HDT132" s="57"/>
      <c r="HDU132" s="57"/>
      <c r="HDV132" s="57"/>
      <c r="HDW132" s="57"/>
      <c r="HDX132" s="57"/>
      <c r="HDY132" s="57"/>
      <c r="HDZ132" s="57"/>
      <c r="HEA132" s="57"/>
      <c r="HEB132" s="57"/>
      <c r="HEC132" s="57"/>
      <c r="HED132" s="57"/>
      <c r="HEE132" s="57"/>
      <c r="HEF132" s="57"/>
      <c r="HEG132" s="57"/>
      <c r="HEH132" s="57"/>
      <c r="HEI132" s="57"/>
      <c r="HEJ132" s="57"/>
      <c r="HEK132" s="57"/>
      <c r="HEL132" s="57"/>
      <c r="HEM132" s="57"/>
      <c r="HEN132" s="57"/>
      <c r="HEO132" s="57"/>
      <c r="HEP132" s="57"/>
      <c r="HEQ132" s="57"/>
      <c r="HER132" s="57"/>
      <c r="HES132" s="57"/>
      <c r="HET132" s="57"/>
      <c r="HEU132" s="57"/>
      <c r="HEV132" s="57"/>
      <c r="HEW132" s="57"/>
      <c r="HEX132" s="57"/>
      <c r="HEY132" s="57"/>
      <c r="HEZ132" s="57"/>
      <c r="HFA132" s="57"/>
      <c r="HFB132" s="57"/>
      <c r="HFC132" s="57"/>
      <c r="HFD132" s="57"/>
      <c r="HFE132" s="57"/>
      <c r="HFF132" s="57"/>
      <c r="HFG132" s="57"/>
      <c r="HFH132" s="57"/>
      <c r="HFI132" s="57"/>
      <c r="HFJ132" s="57"/>
      <c r="HFK132" s="57"/>
      <c r="HFL132" s="57"/>
      <c r="HFM132" s="57"/>
      <c r="HFN132" s="57"/>
      <c r="HFO132" s="57"/>
      <c r="HFP132" s="57"/>
      <c r="HFQ132" s="57"/>
      <c r="HFR132" s="57"/>
      <c r="HFS132" s="57"/>
      <c r="HFT132" s="57"/>
      <c r="HFU132" s="57"/>
      <c r="HFV132" s="57"/>
      <c r="HFW132" s="57"/>
      <c r="HFX132" s="57"/>
      <c r="HFY132" s="57"/>
      <c r="HFZ132" s="57"/>
      <c r="HGA132" s="57"/>
      <c r="HGB132" s="57"/>
      <c r="HGC132" s="57"/>
      <c r="HGD132" s="57"/>
      <c r="HGE132" s="57"/>
      <c r="HGF132" s="57"/>
      <c r="HGG132" s="57"/>
      <c r="HGH132" s="57"/>
      <c r="HGI132" s="57"/>
      <c r="HGJ132" s="57"/>
      <c r="HGK132" s="57"/>
      <c r="HGL132" s="57"/>
      <c r="HGM132" s="57"/>
      <c r="HGN132" s="57"/>
      <c r="HGO132" s="57"/>
      <c r="HGP132" s="57"/>
      <c r="HGQ132" s="57"/>
      <c r="HGR132" s="57"/>
      <c r="HGS132" s="57"/>
      <c r="HGT132" s="57"/>
      <c r="HGU132" s="57"/>
      <c r="HGV132" s="57"/>
      <c r="HGW132" s="57"/>
      <c r="HGX132" s="57"/>
      <c r="HGY132" s="57"/>
      <c r="HGZ132" s="57"/>
      <c r="HHA132" s="57"/>
      <c r="HHB132" s="57"/>
      <c r="HHC132" s="57"/>
      <c r="HHD132" s="57"/>
      <c r="HHE132" s="57"/>
      <c r="HHF132" s="57"/>
      <c r="HHG132" s="57"/>
      <c r="HHH132" s="57"/>
      <c r="HHI132" s="57"/>
      <c r="HHJ132" s="57"/>
      <c r="HHK132" s="57"/>
      <c r="HHL132" s="57"/>
      <c r="HHM132" s="57"/>
      <c r="HHN132" s="57"/>
      <c r="HHO132" s="57"/>
      <c r="HHP132" s="57"/>
      <c r="HHQ132" s="57"/>
      <c r="HHR132" s="57"/>
      <c r="HHS132" s="57"/>
      <c r="HHT132" s="57"/>
      <c r="HHU132" s="57"/>
      <c r="HHV132" s="57"/>
      <c r="HHW132" s="57"/>
      <c r="HHX132" s="57"/>
      <c r="HHY132" s="57"/>
      <c r="HHZ132" s="57"/>
      <c r="HIA132" s="57"/>
      <c r="HIB132" s="57"/>
      <c r="HIC132" s="57"/>
      <c r="HID132" s="57"/>
      <c r="HIE132" s="57"/>
      <c r="HIF132" s="57"/>
      <c r="HIG132" s="57"/>
      <c r="HIH132" s="57"/>
      <c r="HII132" s="57"/>
      <c r="HIJ132" s="57"/>
      <c r="HIK132" s="57"/>
      <c r="HIL132" s="57"/>
      <c r="HIM132" s="57"/>
      <c r="HIN132" s="57"/>
      <c r="HIO132" s="57"/>
      <c r="HIP132" s="57"/>
      <c r="HIQ132" s="57"/>
      <c r="HIR132" s="57"/>
      <c r="HIS132" s="57"/>
      <c r="HIT132" s="57"/>
      <c r="HIU132" s="57"/>
      <c r="HIV132" s="57"/>
      <c r="HIW132" s="57"/>
      <c r="HIX132" s="57"/>
      <c r="HIY132" s="57"/>
      <c r="HIZ132" s="57"/>
      <c r="HJA132" s="57"/>
      <c r="HJB132" s="57"/>
      <c r="HJC132" s="57"/>
      <c r="HJD132" s="57"/>
      <c r="HJE132" s="57"/>
      <c r="HJF132" s="57"/>
      <c r="HJG132" s="57"/>
      <c r="HJH132" s="57"/>
      <c r="HJI132" s="57"/>
      <c r="HJJ132" s="57"/>
      <c r="HJK132" s="57"/>
      <c r="HJL132" s="57"/>
      <c r="HJM132" s="57"/>
      <c r="HJN132" s="57"/>
      <c r="HJO132" s="57"/>
      <c r="HJP132" s="57"/>
      <c r="HJQ132" s="57"/>
      <c r="HJR132" s="57"/>
      <c r="HJS132" s="57"/>
      <c r="HJT132" s="57"/>
      <c r="HJU132" s="57"/>
      <c r="HJV132" s="57"/>
      <c r="HJW132" s="57"/>
      <c r="HJX132" s="57"/>
      <c r="HJY132" s="57"/>
      <c r="HJZ132" s="57"/>
      <c r="HKA132" s="57"/>
      <c r="HKB132" s="57"/>
      <c r="HKC132" s="57"/>
      <c r="HKD132" s="57"/>
      <c r="HKE132" s="57"/>
      <c r="HKF132" s="57"/>
      <c r="HKG132" s="57"/>
      <c r="HKH132" s="57"/>
      <c r="HKI132" s="57"/>
      <c r="HKJ132" s="57"/>
      <c r="HKK132" s="57"/>
      <c r="HKL132" s="57"/>
      <c r="HKM132" s="57"/>
      <c r="HKN132" s="57"/>
      <c r="HKO132" s="57"/>
      <c r="HKP132" s="57"/>
      <c r="HKQ132" s="57"/>
      <c r="HKR132" s="57"/>
      <c r="HKS132" s="57"/>
      <c r="HKT132" s="57"/>
      <c r="HKU132" s="57"/>
      <c r="HKV132" s="57"/>
      <c r="HKW132" s="57"/>
      <c r="HKX132" s="57"/>
      <c r="HKY132" s="57"/>
      <c r="HKZ132" s="57"/>
      <c r="HLA132" s="57"/>
      <c r="HLB132" s="57"/>
      <c r="HLC132" s="57"/>
      <c r="HLD132" s="57"/>
      <c r="HLE132" s="57"/>
      <c r="HLF132" s="57"/>
      <c r="HLG132" s="57"/>
      <c r="HLH132" s="57"/>
      <c r="HLI132" s="57"/>
      <c r="HLJ132" s="57"/>
      <c r="HLK132" s="57"/>
      <c r="HLL132" s="57"/>
      <c r="HLM132" s="57"/>
      <c r="HLN132" s="57"/>
      <c r="HLO132" s="57"/>
      <c r="HLP132" s="57"/>
      <c r="HLQ132" s="57"/>
      <c r="HLR132" s="57"/>
      <c r="HLS132" s="57"/>
      <c r="HLT132" s="57"/>
      <c r="HLU132" s="57"/>
      <c r="HLV132" s="57"/>
      <c r="HLW132" s="57"/>
      <c r="HLX132" s="57"/>
      <c r="HLY132" s="57"/>
      <c r="HLZ132" s="57"/>
      <c r="HMA132" s="57"/>
      <c r="HMB132" s="57"/>
      <c r="HMC132" s="57"/>
      <c r="HMD132" s="57"/>
      <c r="HME132" s="57"/>
      <c r="HMF132" s="57"/>
      <c r="HMG132" s="57"/>
      <c r="HMH132" s="57"/>
      <c r="HMI132" s="57"/>
      <c r="HMJ132" s="57"/>
      <c r="HMK132" s="57"/>
      <c r="HML132" s="57"/>
      <c r="HMM132" s="57"/>
      <c r="HMN132" s="57"/>
      <c r="HMO132" s="57"/>
      <c r="HMP132" s="57"/>
      <c r="HMQ132" s="57"/>
      <c r="HMR132" s="57"/>
      <c r="HMS132" s="57"/>
      <c r="HMT132" s="57"/>
      <c r="HMU132" s="57"/>
      <c r="HMV132" s="57"/>
      <c r="HMW132" s="57"/>
      <c r="HMX132" s="57"/>
      <c r="HMY132" s="57"/>
      <c r="HMZ132" s="57"/>
      <c r="HNA132" s="57"/>
      <c r="HNB132" s="57"/>
      <c r="HNC132" s="57"/>
      <c r="HND132" s="57"/>
      <c r="HNE132" s="57"/>
      <c r="HNF132" s="57"/>
      <c r="HNG132" s="57"/>
      <c r="HNH132" s="57"/>
      <c r="HNI132" s="57"/>
      <c r="HNJ132" s="57"/>
      <c r="HNK132" s="57"/>
      <c r="HNL132" s="57"/>
      <c r="HNM132" s="57"/>
      <c r="HNN132" s="57"/>
      <c r="HNO132" s="57"/>
      <c r="HNP132" s="57"/>
      <c r="HNQ132" s="57"/>
      <c r="HNR132" s="57"/>
      <c r="HNS132" s="57"/>
      <c r="HNT132" s="57"/>
      <c r="HNU132" s="57"/>
      <c r="HNV132" s="57"/>
      <c r="HNW132" s="57"/>
      <c r="HNX132" s="57"/>
      <c r="HNY132" s="57"/>
      <c r="HNZ132" s="57"/>
      <c r="HOA132" s="57"/>
      <c r="HOB132" s="57"/>
      <c r="HOC132" s="57"/>
      <c r="HOD132" s="57"/>
      <c r="HOE132" s="57"/>
      <c r="HOF132" s="57"/>
      <c r="HOG132" s="57"/>
      <c r="HOH132" s="57"/>
      <c r="HOI132" s="57"/>
      <c r="HOJ132" s="57"/>
      <c r="HOK132" s="57"/>
      <c r="HOL132" s="57"/>
      <c r="HOM132" s="57"/>
      <c r="HON132" s="57"/>
      <c r="HOO132" s="57"/>
      <c r="HOP132" s="57"/>
      <c r="HOQ132" s="57"/>
      <c r="HOR132" s="57"/>
      <c r="HOS132" s="57"/>
      <c r="HOT132" s="57"/>
      <c r="HOU132" s="57"/>
      <c r="HOV132" s="57"/>
      <c r="HOW132" s="57"/>
      <c r="HOX132" s="57"/>
      <c r="HOY132" s="57"/>
      <c r="HOZ132" s="57"/>
      <c r="HPA132" s="57"/>
      <c r="HPB132" s="57"/>
      <c r="HPC132" s="57"/>
      <c r="HPD132" s="57"/>
      <c r="HPE132" s="57"/>
      <c r="HPF132" s="57"/>
      <c r="HPG132" s="57"/>
      <c r="HPH132" s="57"/>
      <c r="HPI132" s="57"/>
      <c r="HPJ132" s="57"/>
      <c r="HPK132" s="57"/>
      <c r="HPL132" s="57"/>
      <c r="HPM132" s="57"/>
      <c r="HPN132" s="57"/>
      <c r="HPO132" s="57"/>
      <c r="HPP132" s="57"/>
      <c r="HPQ132" s="57"/>
      <c r="HPR132" s="57"/>
      <c r="HPS132" s="57"/>
      <c r="HPT132" s="57"/>
      <c r="HPU132" s="57"/>
      <c r="HPV132" s="57"/>
      <c r="HPW132" s="57"/>
      <c r="HPX132" s="57"/>
      <c r="HPY132" s="57"/>
      <c r="HPZ132" s="57"/>
      <c r="HQA132" s="57"/>
      <c r="HQB132" s="57"/>
      <c r="HQC132" s="57"/>
      <c r="HQD132" s="57"/>
      <c r="HQE132" s="57"/>
      <c r="HQF132" s="57"/>
      <c r="HQG132" s="57"/>
      <c r="HQH132" s="57"/>
      <c r="HQI132" s="57"/>
      <c r="HQJ132" s="57"/>
      <c r="HQK132" s="57"/>
      <c r="HQL132" s="57"/>
      <c r="HQM132" s="57"/>
      <c r="HQN132" s="57"/>
      <c r="HQO132" s="57"/>
      <c r="HQP132" s="57"/>
      <c r="HQQ132" s="57"/>
      <c r="HQR132" s="57"/>
      <c r="HQS132" s="57"/>
      <c r="HQT132" s="57"/>
      <c r="HQU132" s="57"/>
      <c r="HQV132" s="57"/>
      <c r="HQW132" s="57"/>
      <c r="HQX132" s="57"/>
      <c r="HQY132" s="57"/>
      <c r="HQZ132" s="57"/>
      <c r="HRA132" s="57"/>
      <c r="HRB132" s="57"/>
      <c r="HRC132" s="57"/>
      <c r="HRD132" s="57"/>
      <c r="HRE132" s="57"/>
      <c r="HRF132" s="57"/>
      <c r="HRG132" s="57"/>
      <c r="HRH132" s="57"/>
      <c r="HRI132" s="57"/>
      <c r="HRJ132" s="57"/>
      <c r="HRK132" s="57"/>
      <c r="HRL132" s="57"/>
      <c r="HRM132" s="57"/>
      <c r="HRN132" s="57"/>
      <c r="HRO132" s="57"/>
      <c r="HRP132" s="57"/>
      <c r="HRQ132" s="57"/>
      <c r="HRR132" s="57"/>
      <c r="HRS132" s="57"/>
      <c r="HRT132" s="57"/>
      <c r="HRU132" s="57"/>
      <c r="HRV132" s="57"/>
      <c r="HRW132" s="57"/>
      <c r="HRX132" s="57"/>
      <c r="HRY132" s="57"/>
      <c r="HRZ132" s="57"/>
      <c r="HSA132" s="57"/>
      <c r="HSB132" s="57"/>
      <c r="HSC132" s="57"/>
      <c r="HSD132" s="57"/>
      <c r="HSE132" s="57"/>
      <c r="HSF132" s="57"/>
      <c r="HSG132" s="57"/>
      <c r="HSH132" s="57"/>
      <c r="HSI132" s="57"/>
      <c r="HSJ132" s="57"/>
      <c r="HSK132" s="57"/>
      <c r="HSL132" s="57"/>
      <c r="HSM132" s="57"/>
      <c r="HSN132" s="57"/>
      <c r="HSO132" s="57"/>
      <c r="HSP132" s="57"/>
      <c r="HSQ132" s="57"/>
      <c r="HSR132" s="57"/>
      <c r="HSS132" s="57"/>
      <c r="HST132" s="57"/>
      <c r="HSU132" s="57"/>
      <c r="HSV132" s="57"/>
      <c r="HSW132" s="57"/>
      <c r="HSX132" s="57"/>
      <c r="HSY132" s="57"/>
      <c r="HSZ132" s="57"/>
      <c r="HTA132" s="57"/>
      <c r="HTB132" s="57"/>
      <c r="HTC132" s="57"/>
      <c r="HTD132" s="57"/>
      <c r="HTE132" s="57"/>
      <c r="HTF132" s="57"/>
      <c r="HTG132" s="57"/>
      <c r="HTH132" s="57"/>
      <c r="HTI132" s="57"/>
      <c r="HTJ132" s="57"/>
      <c r="HTK132" s="57"/>
      <c r="HTL132" s="57"/>
      <c r="HTM132" s="57"/>
      <c r="HTN132" s="57"/>
      <c r="HTO132" s="57"/>
      <c r="HTP132" s="57"/>
      <c r="HTQ132" s="57"/>
      <c r="HTR132" s="57"/>
      <c r="HTS132" s="57"/>
      <c r="HTT132" s="57"/>
      <c r="HTU132" s="57"/>
      <c r="HTV132" s="57"/>
      <c r="HTW132" s="57"/>
      <c r="HTX132" s="57"/>
      <c r="HTY132" s="57"/>
      <c r="HTZ132" s="57"/>
      <c r="HUA132" s="57"/>
      <c r="HUB132" s="57"/>
      <c r="HUC132" s="57"/>
      <c r="HUD132" s="57"/>
      <c r="HUE132" s="57"/>
      <c r="HUF132" s="57"/>
      <c r="HUG132" s="57"/>
      <c r="HUH132" s="57"/>
      <c r="HUI132" s="57"/>
      <c r="HUJ132" s="57"/>
      <c r="HUK132" s="57"/>
      <c r="HUL132" s="57"/>
      <c r="HUM132" s="57"/>
      <c r="HUN132" s="57"/>
      <c r="HUO132" s="57"/>
      <c r="HUP132" s="57"/>
      <c r="HUQ132" s="57"/>
      <c r="HUR132" s="57"/>
      <c r="HUS132" s="57"/>
      <c r="HUT132" s="57"/>
      <c r="HUU132" s="57"/>
      <c r="HUV132" s="57"/>
      <c r="HUW132" s="57"/>
      <c r="HUX132" s="57"/>
      <c r="HUY132" s="57"/>
      <c r="HUZ132" s="57"/>
      <c r="HVA132" s="57"/>
      <c r="HVB132" s="57"/>
      <c r="HVC132" s="57"/>
      <c r="HVD132" s="57"/>
      <c r="HVE132" s="57"/>
      <c r="HVF132" s="57"/>
      <c r="HVG132" s="57"/>
      <c r="HVH132" s="57"/>
      <c r="HVI132" s="57"/>
      <c r="HVJ132" s="57"/>
      <c r="HVK132" s="57"/>
      <c r="HVL132" s="57"/>
      <c r="HVM132" s="57"/>
      <c r="HVN132" s="57"/>
      <c r="HVO132" s="57"/>
      <c r="HVP132" s="57"/>
      <c r="HVQ132" s="57"/>
      <c r="HVR132" s="57"/>
      <c r="HVS132" s="57"/>
      <c r="HVT132" s="57"/>
      <c r="HVU132" s="57"/>
      <c r="HVV132" s="57"/>
      <c r="HVW132" s="57"/>
      <c r="HVX132" s="57"/>
      <c r="HVY132" s="57"/>
      <c r="HVZ132" s="57"/>
      <c r="HWA132" s="57"/>
      <c r="HWB132" s="57"/>
      <c r="HWC132" s="57"/>
      <c r="HWD132" s="57"/>
      <c r="HWE132" s="57"/>
      <c r="HWF132" s="57"/>
      <c r="HWG132" s="57"/>
      <c r="HWH132" s="57"/>
      <c r="HWI132" s="57"/>
      <c r="HWJ132" s="57"/>
      <c r="HWK132" s="57"/>
      <c r="HWL132" s="57"/>
      <c r="HWM132" s="57"/>
      <c r="HWN132" s="57"/>
      <c r="HWO132" s="57"/>
      <c r="HWP132" s="57"/>
      <c r="HWQ132" s="57"/>
      <c r="HWR132" s="57"/>
      <c r="HWS132" s="57"/>
      <c r="HWT132" s="57"/>
      <c r="HWU132" s="57"/>
      <c r="HWV132" s="57"/>
      <c r="HWW132" s="57"/>
      <c r="HWX132" s="57"/>
      <c r="HWY132" s="57"/>
      <c r="HWZ132" s="57"/>
      <c r="HXA132" s="57"/>
      <c r="HXB132" s="57"/>
      <c r="HXC132" s="57"/>
      <c r="HXD132" s="57"/>
      <c r="HXE132" s="57"/>
      <c r="HXF132" s="57"/>
      <c r="HXG132" s="57"/>
      <c r="HXH132" s="57"/>
      <c r="HXI132" s="57"/>
      <c r="HXJ132" s="57"/>
      <c r="HXK132" s="57"/>
      <c r="HXL132" s="57"/>
      <c r="HXM132" s="57"/>
      <c r="HXN132" s="57"/>
      <c r="HXO132" s="57"/>
      <c r="HXP132" s="57"/>
      <c r="HXQ132" s="57"/>
      <c r="HXR132" s="57"/>
      <c r="HXS132" s="57"/>
      <c r="HXT132" s="57"/>
      <c r="HXU132" s="57"/>
      <c r="HXV132" s="57"/>
      <c r="HXW132" s="57"/>
      <c r="HXX132" s="57"/>
      <c r="HXY132" s="57"/>
      <c r="HXZ132" s="57"/>
      <c r="HYA132" s="57"/>
      <c r="HYB132" s="57"/>
      <c r="HYC132" s="57"/>
      <c r="HYD132" s="57"/>
      <c r="HYE132" s="57"/>
      <c r="HYF132" s="57"/>
      <c r="HYG132" s="57"/>
      <c r="HYH132" s="57"/>
      <c r="HYI132" s="57"/>
      <c r="HYJ132" s="57"/>
      <c r="HYK132" s="57"/>
      <c r="HYL132" s="57"/>
      <c r="HYM132" s="57"/>
      <c r="HYN132" s="57"/>
      <c r="HYO132" s="57"/>
      <c r="HYP132" s="57"/>
      <c r="HYQ132" s="57"/>
      <c r="HYR132" s="57"/>
      <c r="HYS132" s="57"/>
      <c r="HYT132" s="57"/>
      <c r="HYU132" s="57"/>
      <c r="HYV132" s="57"/>
      <c r="HYW132" s="57"/>
      <c r="HYX132" s="57"/>
      <c r="HYY132" s="57"/>
      <c r="HYZ132" s="57"/>
      <c r="HZA132" s="57"/>
      <c r="HZB132" s="57"/>
      <c r="HZC132" s="57"/>
      <c r="HZD132" s="57"/>
      <c r="HZE132" s="57"/>
      <c r="HZF132" s="57"/>
      <c r="HZG132" s="57"/>
      <c r="HZH132" s="57"/>
      <c r="HZI132" s="57"/>
      <c r="HZJ132" s="57"/>
      <c r="HZK132" s="57"/>
      <c r="HZL132" s="57"/>
      <c r="HZM132" s="57"/>
      <c r="HZN132" s="57"/>
      <c r="HZO132" s="57"/>
      <c r="HZP132" s="57"/>
      <c r="HZQ132" s="57"/>
      <c r="HZR132" s="57"/>
      <c r="HZS132" s="57"/>
      <c r="HZT132" s="57"/>
      <c r="HZU132" s="57"/>
      <c r="HZV132" s="57"/>
      <c r="HZW132" s="57"/>
      <c r="HZX132" s="57"/>
      <c r="HZY132" s="57"/>
      <c r="HZZ132" s="57"/>
      <c r="IAA132" s="57"/>
      <c r="IAB132" s="57"/>
      <c r="IAC132" s="57"/>
      <c r="IAD132" s="57"/>
      <c r="IAE132" s="57"/>
      <c r="IAF132" s="57"/>
      <c r="IAG132" s="57"/>
      <c r="IAH132" s="57"/>
      <c r="IAI132" s="57"/>
      <c r="IAJ132" s="57"/>
      <c r="IAK132" s="57"/>
      <c r="IAL132" s="57"/>
      <c r="IAM132" s="57"/>
      <c r="IAN132" s="57"/>
      <c r="IAO132" s="57"/>
      <c r="IAP132" s="57"/>
      <c r="IAQ132" s="57"/>
      <c r="IAR132" s="57"/>
      <c r="IAS132" s="57"/>
      <c r="IAT132" s="57"/>
      <c r="IAU132" s="57"/>
      <c r="IAV132" s="57"/>
      <c r="IAW132" s="57"/>
      <c r="IAX132" s="57"/>
      <c r="IAY132" s="57"/>
      <c r="IAZ132" s="57"/>
      <c r="IBA132" s="57"/>
      <c r="IBB132" s="57"/>
      <c r="IBC132" s="57"/>
      <c r="IBD132" s="57"/>
      <c r="IBE132" s="57"/>
      <c r="IBF132" s="57"/>
      <c r="IBG132" s="57"/>
      <c r="IBH132" s="57"/>
      <c r="IBI132" s="57"/>
      <c r="IBJ132" s="57"/>
      <c r="IBK132" s="57"/>
      <c r="IBL132" s="57"/>
      <c r="IBM132" s="57"/>
      <c r="IBN132" s="57"/>
      <c r="IBO132" s="57"/>
      <c r="IBP132" s="57"/>
      <c r="IBQ132" s="57"/>
      <c r="IBR132" s="57"/>
      <c r="IBS132" s="57"/>
      <c r="IBT132" s="57"/>
      <c r="IBU132" s="57"/>
      <c r="IBV132" s="57"/>
      <c r="IBW132" s="57"/>
      <c r="IBX132" s="57"/>
      <c r="IBY132" s="57"/>
      <c r="IBZ132" s="57"/>
      <c r="ICA132" s="57"/>
      <c r="ICB132" s="57"/>
      <c r="ICC132" s="57"/>
      <c r="ICD132" s="57"/>
      <c r="ICE132" s="57"/>
      <c r="ICF132" s="57"/>
      <c r="ICG132" s="57"/>
      <c r="ICH132" s="57"/>
      <c r="ICI132" s="57"/>
      <c r="ICJ132" s="57"/>
      <c r="ICK132" s="57"/>
      <c r="ICL132" s="57"/>
      <c r="ICM132" s="57"/>
      <c r="ICN132" s="57"/>
      <c r="ICO132" s="57"/>
      <c r="ICP132" s="57"/>
      <c r="ICQ132" s="57"/>
      <c r="ICR132" s="57"/>
      <c r="ICS132" s="57"/>
      <c r="ICT132" s="57"/>
      <c r="ICU132" s="57"/>
      <c r="ICV132" s="57"/>
      <c r="ICW132" s="57"/>
      <c r="ICX132" s="57"/>
      <c r="ICY132" s="57"/>
      <c r="ICZ132" s="57"/>
      <c r="IDA132" s="57"/>
      <c r="IDB132" s="57"/>
      <c r="IDC132" s="57"/>
      <c r="IDD132" s="57"/>
      <c r="IDE132" s="57"/>
      <c r="IDF132" s="57"/>
      <c r="IDG132" s="57"/>
      <c r="IDH132" s="57"/>
      <c r="IDI132" s="57"/>
      <c r="IDJ132" s="57"/>
      <c r="IDK132" s="57"/>
      <c r="IDL132" s="57"/>
      <c r="IDM132" s="57"/>
      <c r="IDN132" s="57"/>
      <c r="IDO132" s="57"/>
      <c r="IDP132" s="57"/>
      <c r="IDQ132" s="57"/>
      <c r="IDR132" s="57"/>
      <c r="IDS132" s="57"/>
      <c r="IDT132" s="57"/>
      <c r="IDU132" s="57"/>
      <c r="IDV132" s="57"/>
      <c r="IDW132" s="57"/>
      <c r="IDX132" s="57"/>
      <c r="IDY132" s="57"/>
      <c r="IDZ132" s="57"/>
      <c r="IEA132" s="57"/>
      <c r="IEB132" s="57"/>
      <c r="IEC132" s="57"/>
      <c r="IED132" s="57"/>
      <c r="IEE132" s="57"/>
      <c r="IEF132" s="57"/>
      <c r="IEG132" s="57"/>
      <c r="IEH132" s="57"/>
      <c r="IEI132" s="57"/>
      <c r="IEJ132" s="57"/>
      <c r="IEK132" s="57"/>
      <c r="IEL132" s="57"/>
      <c r="IEM132" s="57"/>
      <c r="IEN132" s="57"/>
      <c r="IEO132" s="57"/>
      <c r="IEP132" s="57"/>
      <c r="IEQ132" s="57"/>
      <c r="IER132" s="57"/>
      <c r="IES132" s="57"/>
      <c r="IET132" s="57"/>
      <c r="IEU132" s="57"/>
      <c r="IEV132" s="57"/>
      <c r="IEW132" s="57"/>
      <c r="IEX132" s="57"/>
      <c r="IEY132" s="57"/>
      <c r="IEZ132" s="57"/>
      <c r="IFA132" s="57"/>
      <c r="IFB132" s="57"/>
      <c r="IFC132" s="57"/>
      <c r="IFD132" s="57"/>
      <c r="IFE132" s="57"/>
      <c r="IFF132" s="57"/>
      <c r="IFG132" s="57"/>
      <c r="IFH132" s="57"/>
      <c r="IFI132" s="57"/>
      <c r="IFJ132" s="57"/>
      <c r="IFK132" s="57"/>
      <c r="IFL132" s="57"/>
      <c r="IFM132" s="57"/>
      <c r="IFN132" s="57"/>
      <c r="IFO132" s="57"/>
      <c r="IFP132" s="57"/>
      <c r="IFQ132" s="57"/>
      <c r="IFR132" s="57"/>
      <c r="IFS132" s="57"/>
      <c r="IFT132" s="57"/>
      <c r="IFU132" s="57"/>
      <c r="IFV132" s="57"/>
      <c r="IFW132" s="57"/>
      <c r="IFX132" s="57"/>
      <c r="IFY132" s="57"/>
      <c r="IFZ132" s="57"/>
      <c r="IGA132" s="57"/>
      <c r="IGB132" s="57"/>
      <c r="IGC132" s="57"/>
      <c r="IGD132" s="57"/>
      <c r="IGE132" s="57"/>
      <c r="IGF132" s="57"/>
      <c r="IGG132" s="57"/>
      <c r="IGH132" s="57"/>
      <c r="IGI132" s="57"/>
      <c r="IGJ132" s="57"/>
      <c r="IGK132" s="57"/>
      <c r="IGL132" s="57"/>
      <c r="IGM132" s="57"/>
      <c r="IGN132" s="57"/>
      <c r="IGO132" s="57"/>
      <c r="IGP132" s="57"/>
      <c r="IGQ132" s="57"/>
      <c r="IGR132" s="57"/>
      <c r="IGS132" s="57"/>
      <c r="IGT132" s="57"/>
      <c r="IGU132" s="57"/>
      <c r="IGV132" s="57"/>
      <c r="IGW132" s="57"/>
      <c r="IGX132" s="57"/>
      <c r="IGY132" s="57"/>
      <c r="IGZ132" s="57"/>
      <c r="IHA132" s="57"/>
      <c r="IHB132" s="57"/>
      <c r="IHC132" s="57"/>
      <c r="IHD132" s="57"/>
      <c r="IHE132" s="57"/>
      <c r="IHF132" s="57"/>
      <c r="IHG132" s="57"/>
      <c r="IHH132" s="57"/>
      <c r="IHI132" s="57"/>
      <c r="IHJ132" s="57"/>
      <c r="IHK132" s="57"/>
      <c r="IHL132" s="57"/>
      <c r="IHM132" s="57"/>
      <c r="IHN132" s="57"/>
      <c r="IHO132" s="57"/>
      <c r="IHP132" s="57"/>
      <c r="IHQ132" s="57"/>
      <c r="IHR132" s="57"/>
      <c r="IHS132" s="57"/>
      <c r="IHT132" s="57"/>
      <c r="IHU132" s="57"/>
      <c r="IHV132" s="57"/>
      <c r="IHW132" s="57"/>
      <c r="IHX132" s="57"/>
      <c r="IHY132" s="57"/>
      <c r="IHZ132" s="57"/>
      <c r="IIA132" s="57"/>
      <c r="IIB132" s="57"/>
      <c r="IIC132" s="57"/>
      <c r="IID132" s="57"/>
      <c r="IIE132" s="57"/>
      <c r="IIF132" s="57"/>
      <c r="IIG132" s="57"/>
      <c r="IIH132" s="57"/>
      <c r="III132" s="57"/>
      <c r="IIJ132" s="57"/>
      <c r="IIK132" s="57"/>
      <c r="IIL132" s="57"/>
      <c r="IIM132" s="57"/>
      <c r="IIN132" s="57"/>
      <c r="IIO132" s="57"/>
      <c r="IIP132" s="57"/>
      <c r="IIQ132" s="57"/>
      <c r="IIR132" s="57"/>
      <c r="IIS132" s="57"/>
      <c r="IIT132" s="57"/>
      <c r="IIU132" s="57"/>
      <c r="IIV132" s="57"/>
      <c r="IIW132" s="57"/>
      <c r="IIX132" s="57"/>
      <c r="IIY132" s="57"/>
      <c r="IIZ132" s="57"/>
      <c r="IJA132" s="57"/>
      <c r="IJB132" s="57"/>
      <c r="IJC132" s="57"/>
      <c r="IJD132" s="57"/>
      <c r="IJE132" s="57"/>
      <c r="IJF132" s="57"/>
      <c r="IJG132" s="57"/>
      <c r="IJH132" s="57"/>
      <c r="IJI132" s="57"/>
      <c r="IJJ132" s="57"/>
      <c r="IJK132" s="57"/>
      <c r="IJL132" s="57"/>
      <c r="IJM132" s="57"/>
      <c r="IJN132" s="57"/>
      <c r="IJO132" s="57"/>
      <c r="IJP132" s="57"/>
      <c r="IJQ132" s="57"/>
      <c r="IJR132" s="57"/>
      <c r="IJS132" s="57"/>
      <c r="IJT132" s="57"/>
      <c r="IJU132" s="57"/>
      <c r="IJV132" s="57"/>
      <c r="IJW132" s="57"/>
      <c r="IJX132" s="57"/>
      <c r="IJY132" s="57"/>
      <c r="IJZ132" s="57"/>
      <c r="IKA132" s="57"/>
      <c r="IKB132" s="57"/>
      <c r="IKC132" s="57"/>
      <c r="IKD132" s="57"/>
      <c r="IKE132" s="57"/>
      <c r="IKF132" s="57"/>
      <c r="IKG132" s="57"/>
      <c r="IKH132" s="57"/>
      <c r="IKI132" s="57"/>
      <c r="IKJ132" s="57"/>
      <c r="IKK132" s="57"/>
      <c r="IKL132" s="57"/>
      <c r="IKM132" s="57"/>
      <c r="IKN132" s="57"/>
      <c r="IKO132" s="57"/>
      <c r="IKP132" s="57"/>
      <c r="IKQ132" s="57"/>
      <c r="IKR132" s="57"/>
      <c r="IKS132" s="57"/>
      <c r="IKT132" s="57"/>
      <c r="IKU132" s="57"/>
      <c r="IKV132" s="57"/>
      <c r="IKW132" s="57"/>
      <c r="IKX132" s="57"/>
      <c r="IKY132" s="57"/>
      <c r="IKZ132" s="57"/>
      <c r="ILA132" s="57"/>
      <c r="ILB132" s="57"/>
      <c r="ILC132" s="57"/>
      <c r="ILD132" s="57"/>
      <c r="ILE132" s="57"/>
      <c r="ILF132" s="57"/>
      <c r="ILG132" s="57"/>
      <c r="ILH132" s="57"/>
      <c r="ILI132" s="57"/>
      <c r="ILJ132" s="57"/>
      <c r="ILK132" s="57"/>
      <c r="ILL132" s="57"/>
      <c r="ILM132" s="57"/>
      <c r="ILN132" s="57"/>
      <c r="ILO132" s="57"/>
      <c r="ILP132" s="57"/>
      <c r="ILQ132" s="57"/>
      <c r="ILR132" s="57"/>
      <c r="ILS132" s="57"/>
      <c r="ILT132" s="57"/>
      <c r="ILU132" s="57"/>
      <c r="ILV132" s="57"/>
      <c r="ILW132" s="57"/>
      <c r="ILX132" s="57"/>
      <c r="ILY132" s="57"/>
      <c r="ILZ132" s="57"/>
      <c r="IMA132" s="57"/>
      <c r="IMB132" s="57"/>
      <c r="IMC132" s="57"/>
      <c r="IMD132" s="57"/>
      <c r="IME132" s="57"/>
      <c r="IMF132" s="57"/>
      <c r="IMG132" s="57"/>
      <c r="IMH132" s="57"/>
      <c r="IMI132" s="57"/>
      <c r="IMJ132" s="57"/>
      <c r="IMK132" s="57"/>
      <c r="IML132" s="57"/>
      <c r="IMM132" s="57"/>
      <c r="IMN132" s="57"/>
      <c r="IMO132" s="57"/>
      <c r="IMP132" s="57"/>
      <c r="IMQ132" s="57"/>
      <c r="IMR132" s="57"/>
      <c r="IMS132" s="57"/>
      <c r="IMT132" s="57"/>
      <c r="IMU132" s="57"/>
      <c r="IMV132" s="57"/>
      <c r="IMW132" s="57"/>
      <c r="IMX132" s="57"/>
      <c r="IMY132" s="57"/>
      <c r="IMZ132" s="57"/>
      <c r="INA132" s="57"/>
      <c r="INB132" s="57"/>
      <c r="INC132" s="57"/>
      <c r="IND132" s="57"/>
      <c r="INE132" s="57"/>
      <c r="INF132" s="57"/>
      <c r="ING132" s="57"/>
      <c r="INH132" s="57"/>
      <c r="INI132" s="57"/>
      <c r="INJ132" s="57"/>
      <c r="INK132" s="57"/>
      <c r="INL132" s="57"/>
      <c r="INM132" s="57"/>
      <c r="INN132" s="57"/>
      <c r="INO132" s="57"/>
      <c r="INP132" s="57"/>
      <c r="INQ132" s="57"/>
      <c r="INR132" s="57"/>
      <c r="INS132" s="57"/>
      <c r="INT132" s="57"/>
      <c r="INU132" s="57"/>
      <c r="INV132" s="57"/>
      <c r="INW132" s="57"/>
      <c r="INX132" s="57"/>
      <c r="INY132" s="57"/>
      <c r="INZ132" s="57"/>
      <c r="IOA132" s="57"/>
      <c r="IOB132" s="57"/>
      <c r="IOC132" s="57"/>
      <c r="IOD132" s="57"/>
      <c r="IOE132" s="57"/>
      <c r="IOF132" s="57"/>
      <c r="IOG132" s="57"/>
      <c r="IOH132" s="57"/>
      <c r="IOI132" s="57"/>
      <c r="IOJ132" s="57"/>
      <c r="IOK132" s="57"/>
      <c r="IOL132" s="57"/>
      <c r="IOM132" s="57"/>
      <c r="ION132" s="57"/>
      <c r="IOO132" s="57"/>
      <c r="IOP132" s="57"/>
      <c r="IOQ132" s="57"/>
      <c r="IOR132" s="57"/>
      <c r="IOS132" s="57"/>
      <c r="IOT132" s="57"/>
      <c r="IOU132" s="57"/>
      <c r="IOV132" s="57"/>
      <c r="IOW132" s="57"/>
      <c r="IOX132" s="57"/>
      <c r="IOY132" s="57"/>
      <c r="IOZ132" s="57"/>
      <c r="IPA132" s="57"/>
      <c r="IPB132" s="57"/>
      <c r="IPC132" s="57"/>
      <c r="IPD132" s="57"/>
      <c r="IPE132" s="57"/>
      <c r="IPF132" s="57"/>
      <c r="IPG132" s="57"/>
      <c r="IPH132" s="57"/>
      <c r="IPI132" s="57"/>
      <c r="IPJ132" s="57"/>
      <c r="IPK132" s="57"/>
      <c r="IPL132" s="57"/>
      <c r="IPM132" s="57"/>
      <c r="IPN132" s="57"/>
      <c r="IPO132" s="57"/>
      <c r="IPP132" s="57"/>
      <c r="IPQ132" s="57"/>
      <c r="IPR132" s="57"/>
      <c r="IPS132" s="57"/>
      <c r="IPT132" s="57"/>
      <c r="IPU132" s="57"/>
      <c r="IPV132" s="57"/>
      <c r="IPW132" s="57"/>
      <c r="IPX132" s="57"/>
      <c r="IPY132" s="57"/>
      <c r="IPZ132" s="57"/>
      <c r="IQA132" s="57"/>
      <c r="IQB132" s="57"/>
      <c r="IQC132" s="57"/>
      <c r="IQD132" s="57"/>
      <c r="IQE132" s="57"/>
      <c r="IQF132" s="57"/>
      <c r="IQG132" s="57"/>
      <c r="IQH132" s="57"/>
      <c r="IQI132" s="57"/>
      <c r="IQJ132" s="57"/>
      <c r="IQK132" s="57"/>
      <c r="IQL132" s="57"/>
      <c r="IQM132" s="57"/>
      <c r="IQN132" s="57"/>
      <c r="IQO132" s="57"/>
      <c r="IQP132" s="57"/>
      <c r="IQQ132" s="57"/>
      <c r="IQR132" s="57"/>
      <c r="IQS132" s="57"/>
      <c r="IQT132" s="57"/>
      <c r="IQU132" s="57"/>
      <c r="IQV132" s="57"/>
      <c r="IQW132" s="57"/>
      <c r="IQX132" s="57"/>
      <c r="IQY132" s="57"/>
      <c r="IQZ132" s="57"/>
      <c r="IRA132" s="57"/>
      <c r="IRB132" s="57"/>
      <c r="IRC132" s="57"/>
      <c r="IRD132" s="57"/>
      <c r="IRE132" s="57"/>
      <c r="IRF132" s="57"/>
      <c r="IRG132" s="57"/>
      <c r="IRH132" s="57"/>
      <c r="IRI132" s="57"/>
      <c r="IRJ132" s="57"/>
      <c r="IRK132" s="57"/>
      <c r="IRL132" s="57"/>
      <c r="IRM132" s="57"/>
      <c r="IRN132" s="57"/>
      <c r="IRO132" s="57"/>
      <c r="IRP132" s="57"/>
      <c r="IRQ132" s="57"/>
      <c r="IRR132" s="57"/>
      <c r="IRS132" s="57"/>
      <c r="IRT132" s="57"/>
      <c r="IRU132" s="57"/>
      <c r="IRV132" s="57"/>
      <c r="IRW132" s="57"/>
      <c r="IRX132" s="57"/>
      <c r="IRY132" s="57"/>
      <c r="IRZ132" s="57"/>
      <c r="ISA132" s="57"/>
      <c r="ISB132" s="57"/>
      <c r="ISC132" s="57"/>
      <c r="ISD132" s="57"/>
      <c r="ISE132" s="57"/>
      <c r="ISF132" s="57"/>
      <c r="ISG132" s="57"/>
      <c r="ISH132" s="57"/>
      <c r="ISI132" s="57"/>
      <c r="ISJ132" s="57"/>
      <c r="ISK132" s="57"/>
      <c r="ISL132" s="57"/>
      <c r="ISM132" s="57"/>
      <c r="ISN132" s="57"/>
      <c r="ISO132" s="57"/>
      <c r="ISP132" s="57"/>
      <c r="ISQ132" s="57"/>
      <c r="ISR132" s="57"/>
      <c r="ISS132" s="57"/>
      <c r="IST132" s="57"/>
      <c r="ISU132" s="57"/>
      <c r="ISV132" s="57"/>
      <c r="ISW132" s="57"/>
      <c r="ISX132" s="57"/>
      <c r="ISY132" s="57"/>
      <c r="ISZ132" s="57"/>
      <c r="ITA132" s="57"/>
      <c r="ITB132" s="57"/>
      <c r="ITC132" s="57"/>
      <c r="ITD132" s="57"/>
      <c r="ITE132" s="57"/>
      <c r="ITF132" s="57"/>
      <c r="ITG132" s="57"/>
      <c r="ITH132" s="57"/>
      <c r="ITI132" s="57"/>
      <c r="ITJ132" s="57"/>
      <c r="ITK132" s="57"/>
      <c r="ITL132" s="57"/>
      <c r="ITM132" s="57"/>
      <c r="ITN132" s="57"/>
      <c r="ITO132" s="57"/>
      <c r="ITP132" s="57"/>
      <c r="ITQ132" s="57"/>
      <c r="ITR132" s="57"/>
      <c r="ITS132" s="57"/>
      <c r="ITT132" s="57"/>
      <c r="ITU132" s="57"/>
      <c r="ITV132" s="57"/>
      <c r="ITW132" s="57"/>
      <c r="ITX132" s="57"/>
      <c r="ITY132" s="57"/>
      <c r="ITZ132" s="57"/>
      <c r="IUA132" s="57"/>
      <c r="IUB132" s="57"/>
      <c r="IUC132" s="57"/>
      <c r="IUD132" s="57"/>
      <c r="IUE132" s="57"/>
      <c r="IUF132" s="57"/>
      <c r="IUG132" s="57"/>
      <c r="IUH132" s="57"/>
      <c r="IUI132" s="57"/>
      <c r="IUJ132" s="57"/>
      <c r="IUK132" s="57"/>
      <c r="IUL132" s="57"/>
      <c r="IUM132" s="57"/>
      <c r="IUN132" s="57"/>
      <c r="IUO132" s="57"/>
      <c r="IUP132" s="57"/>
      <c r="IUQ132" s="57"/>
      <c r="IUR132" s="57"/>
      <c r="IUS132" s="57"/>
      <c r="IUT132" s="57"/>
      <c r="IUU132" s="57"/>
      <c r="IUV132" s="57"/>
      <c r="IUW132" s="57"/>
      <c r="IUX132" s="57"/>
      <c r="IUY132" s="57"/>
      <c r="IUZ132" s="57"/>
      <c r="IVA132" s="57"/>
      <c r="IVB132" s="57"/>
      <c r="IVC132" s="57"/>
      <c r="IVD132" s="57"/>
      <c r="IVE132" s="57"/>
      <c r="IVF132" s="57"/>
      <c r="IVG132" s="57"/>
      <c r="IVH132" s="57"/>
      <c r="IVI132" s="57"/>
      <c r="IVJ132" s="57"/>
      <c r="IVK132" s="57"/>
      <c r="IVL132" s="57"/>
      <c r="IVM132" s="57"/>
      <c r="IVN132" s="57"/>
      <c r="IVO132" s="57"/>
      <c r="IVP132" s="57"/>
      <c r="IVQ132" s="57"/>
      <c r="IVR132" s="57"/>
      <c r="IVS132" s="57"/>
      <c r="IVT132" s="57"/>
      <c r="IVU132" s="57"/>
      <c r="IVV132" s="57"/>
      <c r="IVW132" s="57"/>
      <c r="IVX132" s="57"/>
      <c r="IVY132" s="57"/>
      <c r="IVZ132" s="57"/>
      <c r="IWA132" s="57"/>
      <c r="IWB132" s="57"/>
      <c r="IWC132" s="57"/>
      <c r="IWD132" s="57"/>
      <c r="IWE132" s="57"/>
      <c r="IWF132" s="57"/>
      <c r="IWG132" s="57"/>
      <c r="IWH132" s="57"/>
      <c r="IWI132" s="57"/>
      <c r="IWJ132" s="57"/>
      <c r="IWK132" s="57"/>
      <c r="IWL132" s="57"/>
      <c r="IWM132" s="57"/>
      <c r="IWN132" s="57"/>
      <c r="IWO132" s="57"/>
      <c r="IWP132" s="57"/>
      <c r="IWQ132" s="57"/>
      <c r="IWR132" s="57"/>
      <c r="IWS132" s="57"/>
      <c r="IWT132" s="57"/>
      <c r="IWU132" s="57"/>
      <c r="IWV132" s="57"/>
      <c r="IWW132" s="57"/>
      <c r="IWX132" s="57"/>
      <c r="IWY132" s="57"/>
      <c r="IWZ132" s="57"/>
      <c r="IXA132" s="57"/>
      <c r="IXB132" s="57"/>
      <c r="IXC132" s="57"/>
      <c r="IXD132" s="57"/>
      <c r="IXE132" s="57"/>
      <c r="IXF132" s="57"/>
      <c r="IXG132" s="57"/>
      <c r="IXH132" s="57"/>
      <c r="IXI132" s="57"/>
      <c r="IXJ132" s="57"/>
      <c r="IXK132" s="57"/>
      <c r="IXL132" s="57"/>
      <c r="IXM132" s="57"/>
      <c r="IXN132" s="57"/>
      <c r="IXO132" s="57"/>
      <c r="IXP132" s="57"/>
      <c r="IXQ132" s="57"/>
      <c r="IXR132" s="57"/>
      <c r="IXS132" s="57"/>
      <c r="IXT132" s="57"/>
      <c r="IXU132" s="57"/>
      <c r="IXV132" s="57"/>
      <c r="IXW132" s="57"/>
      <c r="IXX132" s="57"/>
      <c r="IXY132" s="57"/>
      <c r="IXZ132" s="57"/>
      <c r="IYA132" s="57"/>
      <c r="IYB132" s="57"/>
      <c r="IYC132" s="57"/>
      <c r="IYD132" s="57"/>
      <c r="IYE132" s="57"/>
      <c r="IYF132" s="57"/>
      <c r="IYG132" s="57"/>
      <c r="IYH132" s="57"/>
      <c r="IYI132" s="57"/>
      <c r="IYJ132" s="57"/>
      <c r="IYK132" s="57"/>
      <c r="IYL132" s="57"/>
      <c r="IYM132" s="57"/>
      <c r="IYN132" s="57"/>
      <c r="IYO132" s="57"/>
      <c r="IYP132" s="57"/>
      <c r="IYQ132" s="57"/>
      <c r="IYR132" s="57"/>
      <c r="IYS132" s="57"/>
      <c r="IYT132" s="57"/>
      <c r="IYU132" s="57"/>
      <c r="IYV132" s="57"/>
      <c r="IYW132" s="57"/>
      <c r="IYX132" s="57"/>
      <c r="IYY132" s="57"/>
      <c r="IYZ132" s="57"/>
      <c r="IZA132" s="57"/>
      <c r="IZB132" s="57"/>
      <c r="IZC132" s="57"/>
      <c r="IZD132" s="57"/>
      <c r="IZE132" s="57"/>
      <c r="IZF132" s="57"/>
      <c r="IZG132" s="57"/>
      <c r="IZH132" s="57"/>
      <c r="IZI132" s="57"/>
      <c r="IZJ132" s="57"/>
      <c r="IZK132" s="57"/>
      <c r="IZL132" s="57"/>
      <c r="IZM132" s="57"/>
      <c r="IZN132" s="57"/>
      <c r="IZO132" s="57"/>
      <c r="IZP132" s="57"/>
      <c r="IZQ132" s="57"/>
      <c r="IZR132" s="57"/>
      <c r="IZS132" s="57"/>
      <c r="IZT132" s="57"/>
      <c r="IZU132" s="57"/>
      <c r="IZV132" s="57"/>
      <c r="IZW132" s="57"/>
      <c r="IZX132" s="57"/>
      <c r="IZY132" s="57"/>
      <c r="IZZ132" s="57"/>
      <c r="JAA132" s="57"/>
      <c r="JAB132" s="57"/>
      <c r="JAC132" s="57"/>
      <c r="JAD132" s="57"/>
      <c r="JAE132" s="57"/>
      <c r="JAF132" s="57"/>
      <c r="JAG132" s="57"/>
      <c r="JAH132" s="57"/>
      <c r="JAI132" s="57"/>
      <c r="JAJ132" s="57"/>
      <c r="JAK132" s="57"/>
      <c r="JAL132" s="57"/>
      <c r="JAM132" s="57"/>
      <c r="JAN132" s="57"/>
      <c r="JAO132" s="57"/>
      <c r="JAP132" s="57"/>
      <c r="JAQ132" s="57"/>
      <c r="JAR132" s="57"/>
      <c r="JAS132" s="57"/>
      <c r="JAT132" s="57"/>
      <c r="JAU132" s="57"/>
      <c r="JAV132" s="57"/>
      <c r="JAW132" s="57"/>
      <c r="JAX132" s="57"/>
      <c r="JAY132" s="57"/>
      <c r="JAZ132" s="57"/>
      <c r="JBA132" s="57"/>
      <c r="JBB132" s="57"/>
      <c r="JBC132" s="57"/>
      <c r="JBD132" s="57"/>
      <c r="JBE132" s="57"/>
      <c r="JBF132" s="57"/>
      <c r="JBG132" s="57"/>
      <c r="JBH132" s="57"/>
      <c r="JBI132" s="57"/>
      <c r="JBJ132" s="57"/>
      <c r="JBK132" s="57"/>
      <c r="JBL132" s="57"/>
      <c r="JBM132" s="57"/>
      <c r="JBN132" s="57"/>
      <c r="JBO132" s="57"/>
      <c r="JBP132" s="57"/>
      <c r="JBQ132" s="57"/>
      <c r="JBR132" s="57"/>
      <c r="JBS132" s="57"/>
      <c r="JBT132" s="57"/>
      <c r="JBU132" s="57"/>
      <c r="JBV132" s="57"/>
      <c r="JBW132" s="57"/>
      <c r="JBX132" s="57"/>
      <c r="JBY132" s="57"/>
      <c r="JBZ132" s="57"/>
      <c r="JCA132" s="57"/>
      <c r="JCB132" s="57"/>
      <c r="JCC132" s="57"/>
      <c r="JCD132" s="57"/>
      <c r="JCE132" s="57"/>
      <c r="JCF132" s="57"/>
      <c r="JCG132" s="57"/>
      <c r="JCH132" s="57"/>
      <c r="JCI132" s="57"/>
      <c r="JCJ132" s="57"/>
      <c r="JCK132" s="57"/>
      <c r="JCL132" s="57"/>
      <c r="JCM132" s="57"/>
      <c r="JCN132" s="57"/>
      <c r="JCO132" s="57"/>
      <c r="JCP132" s="57"/>
      <c r="JCQ132" s="57"/>
      <c r="JCR132" s="57"/>
      <c r="JCS132" s="57"/>
      <c r="JCT132" s="57"/>
      <c r="JCU132" s="57"/>
      <c r="JCV132" s="57"/>
      <c r="JCW132" s="57"/>
      <c r="JCX132" s="57"/>
      <c r="JCY132" s="57"/>
      <c r="JCZ132" s="57"/>
      <c r="JDA132" s="57"/>
      <c r="JDB132" s="57"/>
      <c r="JDC132" s="57"/>
      <c r="JDD132" s="57"/>
      <c r="JDE132" s="57"/>
      <c r="JDF132" s="57"/>
      <c r="JDG132" s="57"/>
      <c r="JDH132" s="57"/>
      <c r="JDI132" s="57"/>
      <c r="JDJ132" s="57"/>
      <c r="JDK132" s="57"/>
      <c r="JDL132" s="57"/>
      <c r="JDM132" s="57"/>
      <c r="JDN132" s="57"/>
      <c r="JDO132" s="57"/>
      <c r="JDP132" s="57"/>
      <c r="JDQ132" s="57"/>
      <c r="JDR132" s="57"/>
      <c r="JDS132" s="57"/>
      <c r="JDT132" s="57"/>
      <c r="JDU132" s="57"/>
      <c r="JDV132" s="57"/>
      <c r="JDW132" s="57"/>
      <c r="JDX132" s="57"/>
      <c r="JDY132" s="57"/>
      <c r="JDZ132" s="57"/>
      <c r="JEA132" s="57"/>
      <c r="JEB132" s="57"/>
      <c r="JEC132" s="57"/>
      <c r="JED132" s="57"/>
      <c r="JEE132" s="57"/>
      <c r="JEF132" s="57"/>
      <c r="JEG132" s="57"/>
      <c r="JEH132" s="57"/>
      <c r="JEI132" s="57"/>
      <c r="JEJ132" s="57"/>
      <c r="JEK132" s="57"/>
      <c r="JEL132" s="57"/>
      <c r="JEM132" s="57"/>
      <c r="JEN132" s="57"/>
      <c r="JEO132" s="57"/>
      <c r="JEP132" s="57"/>
      <c r="JEQ132" s="57"/>
      <c r="JER132" s="57"/>
      <c r="JES132" s="57"/>
      <c r="JET132" s="57"/>
      <c r="JEU132" s="57"/>
      <c r="JEV132" s="57"/>
      <c r="JEW132" s="57"/>
      <c r="JEX132" s="57"/>
      <c r="JEY132" s="57"/>
      <c r="JEZ132" s="57"/>
      <c r="JFA132" s="57"/>
      <c r="JFB132" s="57"/>
      <c r="JFC132" s="57"/>
      <c r="JFD132" s="57"/>
      <c r="JFE132" s="57"/>
      <c r="JFF132" s="57"/>
      <c r="JFG132" s="57"/>
      <c r="JFH132" s="57"/>
      <c r="JFI132" s="57"/>
      <c r="JFJ132" s="57"/>
      <c r="JFK132" s="57"/>
      <c r="JFL132" s="57"/>
      <c r="JFM132" s="57"/>
      <c r="JFN132" s="57"/>
      <c r="JFO132" s="57"/>
      <c r="JFP132" s="57"/>
      <c r="JFQ132" s="57"/>
      <c r="JFR132" s="57"/>
      <c r="JFS132" s="57"/>
      <c r="JFT132" s="57"/>
      <c r="JFU132" s="57"/>
      <c r="JFV132" s="57"/>
      <c r="JFW132" s="57"/>
      <c r="JFX132" s="57"/>
      <c r="JFY132" s="57"/>
      <c r="JFZ132" s="57"/>
      <c r="JGA132" s="57"/>
      <c r="JGB132" s="57"/>
      <c r="JGC132" s="57"/>
      <c r="JGD132" s="57"/>
      <c r="JGE132" s="57"/>
      <c r="JGF132" s="57"/>
      <c r="JGG132" s="57"/>
      <c r="JGH132" s="57"/>
      <c r="JGI132" s="57"/>
      <c r="JGJ132" s="57"/>
      <c r="JGK132" s="57"/>
      <c r="JGL132" s="57"/>
      <c r="JGM132" s="57"/>
      <c r="JGN132" s="57"/>
      <c r="JGO132" s="57"/>
      <c r="JGP132" s="57"/>
      <c r="JGQ132" s="57"/>
      <c r="JGR132" s="57"/>
      <c r="JGS132" s="57"/>
      <c r="JGT132" s="57"/>
      <c r="JGU132" s="57"/>
      <c r="JGV132" s="57"/>
      <c r="JGW132" s="57"/>
      <c r="JGX132" s="57"/>
      <c r="JGY132" s="57"/>
      <c r="JGZ132" s="57"/>
      <c r="JHA132" s="57"/>
      <c r="JHB132" s="57"/>
      <c r="JHC132" s="57"/>
      <c r="JHD132" s="57"/>
      <c r="JHE132" s="57"/>
      <c r="JHF132" s="57"/>
      <c r="JHG132" s="57"/>
      <c r="JHH132" s="57"/>
      <c r="JHI132" s="57"/>
      <c r="JHJ132" s="57"/>
      <c r="JHK132" s="57"/>
      <c r="JHL132" s="57"/>
      <c r="JHM132" s="57"/>
      <c r="JHN132" s="57"/>
      <c r="JHO132" s="57"/>
      <c r="JHP132" s="57"/>
      <c r="JHQ132" s="57"/>
      <c r="JHR132" s="57"/>
      <c r="JHS132" s="57"/>
      <c r="JHT132" s="57"/>
      <c r="JHU132" s="57"/>
      <c r="JHV132" s="57"/>
      <c r="JHW132" s="57"/>
      <c r="JHX132" s="57"/>
      <c r="JHY132" s="57"/>
      <c r="JHZ132" s="57"/>
      <c r="JIA132" s="57"/>
      <c r="JIB132" s="57"/>
      <c r="JIC132" s="57"/>
      <c r="JID132" s="57"/>
      <c r="JIE132" s="57"/>
      <c r="JIF132" s="57"/>
      <c r="JIG132" s="57"/>
      <c r="JIH132" s="57"/>
      <c r="JII132" s="57"/>
      <c r="JIJ132" s="57"/>
      <c r="JIK132" s="57"/>
      <c r="JIL132" s="57"/>
      <c r="JIM132" s="57"/>
      <c r="JIN132" s="57"/>
      <c r="JIO132" s="57"/>
      <c r="JIP132" s="57"/>
      <c r="JIQ132" s="57"/>
      <c r="JIR132" s="57"/>
      <c r="JIS132" s="57"/>
      <c r="JIT132" s="57"/>
      <c r="JIU132" s="57"/>
      <c r="JIV132" s="57"/>
      <c r="JIW132" s="57"/>
      <c r="JIX132" s="57"/>
      <c r="JIY132" s="57"/>
      <c r="JIZ132" s="57"/>
      <c r="JJA132" s="57"/>
      <c r="JJB132" s="57"/>
      <c r="JJC132" s="57"/>
      <c r="JJD132" s="57"/>
      <c r="JJE132" s="57"/>
      <c r="JJF132" s="57"/>
      <c r="JJG132" s="57"/>
      <c r="JJH132" s="57"/>
      <c r="JJI132" s="57"/>
      <c r="JJJ132" s="57"/>
      <c r="JJK132" s="57"/>
      <c r="JJL132" s="57"/>
      <c r="JJM132" s="57"/>
      <c r="JJN132" s="57"/>
      <c r="JJO132" s="57"/>
      <c r="JJP132" s="57"/>
      <c r="JJQ132" s="57"/>
      <c r="JJR132" s="57"/>
      <c r="JJS132" s="57"/>
      <c r="JJT132" s="57"/>
      <c r="JJU132" s="57"/>
      <c r="JJV132" s="57"/>
      <c r="JJW132" s="57"/>
      <c r="JJX132" s="57"/>
      <c r="JJY132" s="57"/>
      <c r="JJZ132" s="57"/>
      <c r="JKA132" s="57"/>
      <c r="JKB132" s="57"/>
      <c r="JKC132" s="57"/>
      <c r="JKD132" s="57"/>
      <c r="JKE132" s="57"/>
      <c r="JKF132" s="57"/>
      <c r="JKG132" s="57"/>
      <c r="JKH132" s="57"/>
      <c r="JKI132" s="57"/>
      <c r="JKJ132" s="57"/>
      <c r="JKK132" s="57"/>
      <c r="JKL132" s="57"/>
      <c r="JKM132" s="57"/>
      <c r="JKN132" s="57"/>
      <c r="JKO132" s="57"/>
      <c r="JKP132" s="57"/>
      <c r="JKQ132" s="57"/>
      <c r="JKR132" s="57"/>
      <c r="JKS132" s="57"/>
      <c r="JKT132" s="57"/>
      <c r="JKU132" s="57"/>
      <c r="JKV132" s="57"/>
      <c r="JKW132" s="57"/>
      <c r="JKX132" s="57"/>
      <c r="JKY132" s="57"/>
      <c r="JKZ132" s="57"/>
      <c r="JLA132" s="57"/>
      <c r="JLB132" s="57"/>
      <c r="JLC132" s="57"/>
      <c r="JLD132" s="57"/>
      <c r="JLE132" s="57"/>
      <c r="JLF132" s="57"/>
      <c r="JLG132" s="57"/>
      <c r="JLH132" s="57"/>
      <c r="JLI132" s="57"/>
      <c r="JLJ132" s="57"/>
      <c r="JLK132" s="57"/>
      <c r="JLL132" s="57"/>
      <c r="JLM132" s="57"/>
      <c r="JLN132" s="57"/>
      <c r="JLO132" s="57"/>
      <c r="JLP132" s="57"/>
      <c r="JLQ132" s="57"/>
      <c r="JLR132" s="57"/>
      <c r="JLS132" s="57"/>
      <c r="JLT132" s="57"/>
      <c r="JLU132" s="57"/>
      <c r="JLV132" s="57"/>
      <c r="JLW132" s="57"/>
      <c r="JLX132" s="57"/>
      <c r="JLY132" s="57"/>
      <c r="JLZ132" s="57"/>
      <c r="JMA132" s="57"/>
      <c r="JMB132" s="57"/>
      <c r="JMC132" s="57"/>
      <c r="JMD132" s="57"/>
      <c r="JME132" s="57"/>
      <c r="JMF132" s="57"/>
      <c r="JMG132" s="57"/>
      <c r="JMH132" s="57"/>
      <c r="JMI132" s="57"/>
      <c r="JMJ132" s="57"/>
      <c r="JMK132" s="57"/>
      <c r="JML132" s="57"/>
      <c r="JMM132" s="57"/>
      <c r="JMN132" s="57"/>
      <c r="JMO132" s="57"/>
      <c r="JMP132" s="57"/>
      <c r="JMQ132" s="57"/>
      <c r="JMR132" s="57"/>
      <c r="JMS132" s="57"/>
      <c r="JMT132" s="57"/>
      <c r="JMU132" s="57"/>
      <c r="JMV132" s="57"/>
      <c r="JMW132" s="57"/>
      <c r="JMX132" s="57"/>
      <c r="JMY132" s="57"/>
      <c r="JMZ132" s="57"/>
      <c r="JNA132" s="57"/>
      <c r="JNB132" s="57"/>
      <c r="JNC132" s="57"/>
      <c r="JND132" s="57"/>
      <c r="JNE132" s="57"/>
      <c r="JNF132" s="57"/>
      <c r="JNG132" s="57"/>
      <c r="JNH132" s="57"/>
      <c r="JNI132" s="57"/>
      <c r="JNJ132" s="57"/>
      <c r="JNK132" s="57"/>
      <c r="JNL132" s="57"/>
      <c r="JNM132" s="57"/>
      <c r="JNN132" s="57"/>
      <c r="JNO132" s="57"/>
      <c r="JNP132" s="57"/>
      <c r="JNQ132" s="57"/>
      <c r="JNR132" s="57"/>
      <c r="JNS132" s="57"/>
      <c r="JNT132" s="57"/>
      <c r="JNU132" s="57"/>
      <c r="JNV132" s="57"/>
      <c r="JNW132" s="57"/>
      <c r="JNX132" s="57"/>
      <c r="JNY132" s="57"/>
      <c r="JNZ132" s="57"/>
      <c r="JOA132" s="57"/>
      <c r="JOB132" s="57"/>
      <c r="JOC132" s="57"/>
      <c r="JOD132" s="57"/>
      <c r="JOE132" s="57"/>
      <c r="JOF132" s="57"/>
      <c r="JOG132" s="57"/>
      <c r="JOH132" s="57"/>
      <c r="JOI132" s="57"/>
      <c r="JOJ132" s="57"/>
      <c r="JOK132" s="57"/>
      <c r="JOL132" s="57"/>
      <c r="JOM132" s="57"/>
      <c r="JON132" s="57"/>
      <c r="JOO132" s="57"/>
      <c r="JOP132" s="57"/>
      <c r="JOQ132" s="57"/>
      <c r="JOR132" s="57"/>
      <c r="JOS132" s="57"/>
      <c r="JOT132" s="57"/>
      <c r="JOU132" s="57"/>
      <c r="JOV132" s="57"/>
      <c r="JOW132" s="57"/>
      <c r="JOX132" s="57"/>
      <c r="JOY132" s="57"/>
      <c r="JOZ132" s="57"/>
      <c r="JPA132" s="57"/>
      <c r="JPB132" s="57"/>
      <c r="JPC132" s="57"/>
      <c r="JPD132" s="57"/>
      <c r="JPE132" s="57"/>
      <c r="JPF132" s="57"/>
      <c r="JPG132" s="57"/>
      <c r="JPH132" s="57"/>
      <c r="JPI132" s="57"/>
      <c r="JPJ132" s="57"/>
      <c r="JPK132" s="57"/>
      <c r="JPL132" s="57"/>
      <c r="JPM132" s="57"/>
      <c r="JPN132" s="57"/>
      <c r="JPO132" s="57"/>
      <c r="JPP132" s="57"/>
      <c r="JPQ132" s="57"/>
      <c r="JPR132" s="57"/>
      <c r="JPS132" s="57"/>
      <c r="JPT132" s="57"/>
      <c r="JPU132" s="57"/>
      <c r="JPV132" s="57"/>
      <c r="JPW132" s="57"/>
      <c r="JPX132" s="57"/>
      <c r="JPY132" s="57"/>
      <c r="JPZ132" s="57"/>
      <c r="JQA132" s="57"/>
      <c r="JQB132" s="57"/>
      <c r="JQC132" s="57"/>
      <c r="JQD132" s="57"/>
      <c r="JQE132" s="57"/>
      <c r="JQF132" s="57"/>
      <c r="JQG132" s="57"/>
      <c r="JQH132" s="57"/>
      <c r="JQI132" s="57"/>
      <c r="JQJ132" s="57"/>
      <c r="JQK132" s="57"/>
      <c r="JQL132" s="57"/>
      <c r="JQM132" s="57"/>
      <c r="JQN132" s="57"/>
      <c r="JQO132" s="57"/>
      <c r="JQP132" s="57"/>
      <c r="JQQ132" s="57"/>
      <c r="JQR132" s="57"/>
      <c r="JQS132" s="57"/>
      <c r="JQT132" s="57"/>
      <c r="JQU132" s="57"/>
      <c r="JQV132" s="57"/>
      <c r="JQW132" s="57"/>
      <c r="JQX132" s="57"/>
      <c r="JQY132" s="57"/>
      <c r="JQZ132" s="57"/>
      <c r="JRA132" s="57"/>
      <c r="JRB132" s="57"/>
      <c r="JRC132" s="57"/>
      <c r="JRD132" s="57"/>
      <c r="JRE132" s="57"/>
      <c r="JRF132" s="57"/>
      <c r="JRG132" s="57"/>
      <c r="JRH132" s="57"/>
      <c r="JRI132" s="57"/>
      <c r="JRJ132" s="57"/>
      <c r="JRK132" s="57"/>
      <c r="JRL132" s="57"/>
      <c r="JRM132" s="57"/>
      <c r="JRN132" s="57"/>
      <c r="JRO132" s="57"/>
      <c r="JRP132" s="57"/>
      <c r="JRQ132" s="57"/>
      <c r="JRR132" s="57"/>
      <c r="JRS132" s="57"/>
      <c r="JRT132" s="57"/>
      <c r="JRU132" s="57"/>
      <c r="JRV132" s="57"/>
      <c r="JRW132" s="57"/>
      <c r="JRX132" s="57"/>
      <c r="JRY132" s="57"/>
      <c r="JRZ132" s="57"/>
      <c r="JSA132" s="57"/>
      <c r="JSB132" s="57"/>
      <c r="JSC132" s="57"/>
      <c r="JSD132" s="57"/>
      <c r="JSE132" s="57"/>
      <c r="JSF132" s="57"/>
      <c r="JSG132" s="57"/>
      <c r="JSH132" s="57"/>
      <c r="JSI132" s="57"/>
      <c r="JSJ132" s="57"/>
      <c r="JSK132" s="57"/>
      <c r="JSL132" s="57"/>
      <c r="JSM132" s="57"/>
      <c r="JSN132" s="57"/>
      <c r="JSO132" s="57"/>
      <c r="JSP132" s="57"/>
      <c r="JSQ132" s="57"/>
      <c r="JSR132" s="57"/>
      <c r="JSS132" s="57"/>
      <c r="JST132" s="57"/>
      <c r="JSU132" s="57"/>
      <c r="JSV132" s="57"/>
      <c r="JSW132" s="57"/>
      <c r="JSX132" s="57"/>
      <c r="JSY132" s="57"/>
      <c r="JSZ132" s="57"/>
      <c r="JTA132" s="57"/>
      <c r="JTB132" s="57"/>
      <c r="JTC132" s="57"/>
      <c r="JTD132" s="57"/>
      <c r="JTE132" s="57"/>
      <c r="JTF132" s="57"/>
      <c r="JTG132" s="57"/>
      <c r="JTH132" s="57"/>
      <c r="JTI132" s="57"/>
      <c r="JTJ132" s="57"/>
      <c r="JTK132" s="57"/>
      <c r="JTL132" s="57"/>
      <c r="JTM132" s="57"/>
      <c r="JTN132" s="57"/>
      <c r="JTO132" s="57"/>
      <c r="JTP132" s="57"/>
      <c r="JTQ132" s="57"/>
      <c r="JTR132" s="57"/>
      <c r="JTS132" s="57"/>
      <c r="JTT132" s="57"/>
      <c r="JTU132" s="57"/>
      <c r="JTV132" s="57"/>
      <c r="JTW132" s="57"/>
      <c r="JTX132" s="57"/>
      <c r="JTY132" s="57"/>
      <c r="JTZ132" s="57"/>
      <c r="JUA132" s="57"/>
      <c r="JUB132" s="57"/>
      <c r="JUC132" s="57"/>
      <c r="JUD132" s="57"/>
      <c r="JUE132" s="57"/>
      <c r="JUF132" s="57"/>
      <c r="JUG132" s="57"/>
      <c r="JUH132" s="57"/>
      <c r="JUI132" s="57"/>
      <c r="JUJ132" s="57"/>
      <c r="JUK132" s="57"/>
      <c r="JUL132" s="57"/>
      <c r="JUM132" s="57"/>
      <c r="JUN132" s="57"/>
      <c r="JUO132" s="57"/>
      <c r="JUP132" s="57"/>
      <c r="JUQ132" s="57"/>
      <c r="JUR132" s="57"/>
      <c r="JUS132" s="57"/>
      <c r="JUT132" s="57"/>
      <c r="JUU132" s="57"/>
      <c r="JUV132" s="57"/>
      <c r="JUW132" s="57"/>
      <c r="JUX132" s="57"/>
      <c r="JUY132" s="57"/>
      <c r="JUZ132" s="57"/>
      <c r="JVA132" s="57"/>
      <c r="JVB132" s="57"/>
      <c r="JVC132" s="57"/>
      <c r="JVD132" s="57"/>
      <c r="JVE132" s="57"/>
      <c r="JVF132" s="57"/>
      <c r="JVG132" s="57"/>
      <c r="JVH132" s="57"/>
      <c r="JVI132" s="57"/>
      <c r="JVJ132" s="57"/>
      <c r="JVK132" s="57"/>
      <c r="JVL132" s="57"/>
      <c r="JVM132" s="57"/>
      <c r="JVN132" s="57"/>
      <c r="JVO132" s="57"/>
      <c r="JVP132" s="57"/>
      <c r="JVQ132" s="57"/>
      <c r="JVR132" s="57"/>
      <c r="JVS132" s="57"/>
      <c r="JVT132" s="57"/>
      <c r="JVU132" s="57"/>
      <c r="JVV132" s="57"/>
      <c r="JVW132" s="57"/>
      <c r="JVX132" s="57"/>
      <c r="JVY132" s="57"/>
      <c r="JVZ132" s="57"/>
      <c r="JWA132" s="57"/>
      <c r="JWB132" s="57"/>
      <c r="JWC132" s="57"/>
      <c r="JWD132" s="57"/>
      <c r="JWE132" s="57"/>
      <c r="JWF132" s="57"/>
      <c r="JWG132" s="57"/>
      <c r="JWH132" s="57"/>
      <c r="JWI132" s="57"/>
      <c r="JWJ132" s="57"/>
      <c r="JWK132" s="57"/>
      <c r="JWL132" s="57"/>
      <c r="JWM132" s="57"/>
      <c r="JWN132" s="57"/>
      <c r="JWO132" s="57"/>
      <c r="JWP132" s="57"/>
      <c r="JWQ132" s="57"/>
      <c r="JWR132" s="57"/>
      <c r="JWS132" s="57"/>
      <c r="JWT132" s="57"/>
      <c r="JWU132" s="57"/>
      <c r="JWV132" s="57"/>
      <c r="JWW132" s="57"/>
      <c r="JWX132" s="57"/>
      <c r="JWY132" s="57"/>
      <c r="JWZ132" s="57"/>
      <c r="JXA132" s="57"/>
      <c r="JXB132" s="57"/>
      <c r="JXC132" s="57"/>
      <c r="JXD132" s="57"/>
      <c r="JXE132" s="57"/>
      <c r="JXF132" s="57"/>
      <c r="JXG132" s="57"/>
      <c r="JXH132" s="57"/>
      <c r="JXI132" s="57"/>
      <c r="JXJ132" s="57"/>
      <c r="JXK132" s="57"/>
      <c r="JXL132" s="57"/>
      <c r="JXM132" s="57"/>
      <c r="JXN132" s="57"/>
      <c r="JXO132" s="57"/>
      <c r="JXP132" s="57"/>
      <c r="JXQ132" s="57"/>
      <c r="JXR132" s="57"/>
      <c r="JXS132" s="57"/>
      <c r="JXT132" s="57"/>
      <c r="JXU132" s="57"/>
      <c r="JXV132" s="57"/>
      <c r="JXW132" s="57"/>
      <c r="JXX132" s="57"/>
      <c r="JXY132" s="57"/>
      <c r="JXZ132" s="57"/>
      <c r="JYA132" s="57"/>
      <c r="JYB132" s="57"/>
      <c r="JYC132" s="57"/>
      <c r="JYD132" s="57"/>
      <c r="JYE132" s="57"/>
      <c r="JYF132" s="57"/>
      <c r="JYG132" s="57"/>
      <c r="JYH132" s="57"/>
      <c r="JYI132" s="57"/>
      <c r="JYJ132" s="57"/>
      <c r="JYK132" s="57"/>
      <c r="JYL132" s="57"/>
      <c r="JYM132" s="57"/>
      <c r="JYN132" s="57"/>
      <c r="JYO132" s="57"/>
      <c r="JYP132" s="57"/>
      <c r="JYQ132" s="57"/>
      <c r="JYR132" s="57"/>
      <c r="JYS132" s="57"/>
      <c r="JYT132" s="57"/>
      <c r="JYU132" s="57"/>
      <c r="JYV132" s="57"/>
      <c r="JYW132" s="57"/>
      <c r="JYX132" s="57"/>
      <c r="JYY132" s="57"/>
      <c r="JYZ132" s="57"/>
      <c r="JZA132" s="57"/>
      <c r="JZB132" s="57"/>
      <c r="JZC132" s="57"/>
      <c r="JZD132" s="57"/>
      <c r="JZE132" s="57"/>
      <c r="JZF132" s="57"/>
      <c r="JZG132" s="57"/>
      <c r="JZH132" s="57"/>
      <c r="JZI132" s="57"/>
      <c r="JZJ132" s="57"/>
      <c r="JZK132" s="57"/>
      <c r="JZL132" s="57"/>
      <c r="JZM132" s="57"/>
      <c r="JZN132" s="57"/>
      <c r="JZO132" s="57"/>
      <c r="JZP132" s="57"/>
      <c r="JZQ132" s="57"/>
      <c r="JZR132" s="57"/>
      <c r="JZS132" s="57"/>
      <c r="JZT132" s="57"/>
      <c r="JZU132" s="57"/>
      <c r="JZV132" s="57"/>
      <c r="JZW132" s="57"/>
      <c r="JZX132" s="57"/>
      <c r="JZY132" s="57"/>
      <c r="JZZ132" s="57"/>
      <c r="KAA132" s="57"/>
      <c r="KAB132" s="57"/>
      <c r="KAC132" s="57"/>
      <c r="KAD132" s="57"/>
      <c r="KAE132" s="57"/>
      <c r="KAF132" s="57"/>
      <c r="KAG132" s="57"/>
      <c r="KAH132" s="57"/>
      <c r="KAI132" s="57"/>
      <c r="KAJ132" s="57"/>
      <c r="KAK132" s="57"/>
      <c r="KAL132" s="57"/>
      <c r="KAM132" s="57"/>
      <c r="KAN132" s="57"/>
      <c r="KAO132" s="57"/>
      <c r="KAP132" s="57"/>
      <c r="KAQ132" s="57"/>
      <c r="KAR132" s="57"/>
      <c r="KAS132" s="57"/>
      <c r="KAT132" s="57"/>
      <c r="KAU132" s="57"/>
      <c r="KAV132" s="57"/>
      <c r="KAW132" s="57"/>
      <c r="KAX132" s="57"/>
      <c r="KAY132" s="57"/>
      <c r="KAZ132" s="57"/>
      <c r="KBA132" s="57"/>
      <c r="KBB132" s="57"/>
      <c r="KBC132" s="57"/>
      <c r="KBD132" s="57"/>
      <c r="KBE132" s="57"/>
      <c r="KBF132" s="57"/>
      <c r="KBG132" s="57"/>
      <c r="KBH132" s="57"/>
      <c r="KBI132" s="57"/>
      <c r="KBJ132" s="57"/>
      <c r="KBK132" s="57"/>
      <c r="KBL132" s="57"/>
      <c r="KBM132" s="57"/>
      <c r="KBN132" s="57"/>
      <c r="KBO132" s="57"/>
      <c r="KBP132" s="57"/>
      <c r="KBQ132" s="57"/>
      <c r="KBR132" s="57"/>
      <c r="KBS132" s="57"/>
      <c r="KBT132" s="57"/>
      <c r="KBU132" s="57"/>
      <c r="KBV132" s="57"/>
      <c r="KBW132" s="57"/>
      <c r="KBX132" s="57"/>
      <c r="KBY132" s="57"/>
      <c r="KBZ132" s="57"/>
      <c r="KCA132" s="57"/>
      <c r="KCB132" s="57"/>
      <c r="KCC132" s="57"/>
      <c r="KCD132" s="57"/>
      <c r="KCE132" s="57"/>
      <c r="KCF132" s="57"/>
      <c r="KCG132" s="57"/>
      <c r="KCH132" s="57"/>
      <c r="KCI132" s="57"/>
      <c r="KCJ132" s="57"/>
      <c r="KCK132" s="57"/>
      <c r="KCL132" s="57"/>
      <c r="KCM132" s="57"/>
      <c r="KCN132" s="57"/>
      <c r="KCO132" s="57"/>
      <c r="KCP132" s="57"/>
      <c r="KCQ132" s="57"/>
      <c r="KCR132" s="57"/>
      <c r="KCS132" s="57"/>
      <c r="KCT132" s="57"/>
      <c r="KCU132" s="57"/>
      <c r="KCV132" s="57"/>
      <c r="KCW132" s="57"/>
      <c r="KCX132" s="57"/>
      <c r="KCY132" s="57"/>
      <c r="KCZ132" s="57"/>
      <c r="KDA132" s="57"/>
      <c r="KDB132" s="57"/>
      <c r="KDC132" s="57"/>
      <c r="KDD132" s="57"/>
      <c r="KDE132" s="57"/>
      <c r="KDF132" s="57"/>
      <c r="KDG132" s="57"/>
      <c r="KDH132" s="57"/>
      <c r="KDI132" s="57"/>
      <c r="KDJ132" s="57"/>
      <c r="KDK132" s="57"/>
      <c r="KDL132" s="57"/>
      <c r="KDM132" s="57"/>
      <c r="KDN132" s="57"/>
      <c r="KDO132" s="57"/>
      <c r="KDP132" s="57"/>
      <c r="KDQ132" s="57"/>
      <c r="KDR132" s="57"/>
      <c r="KDS132" s="57"/>
      <c r="KDT132" s="57"/>
      <c r="KDU132" s="57"/>
      <c r="KDV132" s="57"/>
      <c r="KDW132" s="57"/>
      <c r="KDX132" s="57"/>
      <c r="KDY132" s="57"/>
      <c r="KDZ132" s="57"/>
      <c r="KEA132" s="57"/>
      <c r="KEB132" s="57"/>
      <c r="KEC132" s="57"/>
      <c r="KED132" s="57"/>
      <c r="KEE132" s="57"/>
      <c r="KEF132" s="57"/>
      <c r="KEG132" s="57"/>
      <c r="KEH132" s="57"/>
      <c r="KEI132" s="57"/>
      <c r="KEJ132" s="57"/>
      <c r="KEK132" s="57"/>
      <c r="KEL132" s="57"/>
      <c r="KEM132" s="57"/>
      <c r="KEN132" s="57"/>
      <c r="KEO132" s="57"/>
      <c r="KEP132" s="57"/>
      <c r="KEQ132" s="57"/>
      <c r="KER132" s="57"/>
      <c r="KES132" s="57"/>
      <c r="KET132" s="57"/>
      <c r="KEU132" s="57"/>
      <c r="KEV132" s="57"/>
      <c r="KEW132" s="57"/>
      <c r="KEX132" s="57"/>
      <c r="KEY132" s="57"/>
      <c r="KEZ132" s="57"/>
      <c r="KFA132" s="57"/>
      <c r="KFB132" s="57"/>
      <c r="KFC132" s="57"/>
      <c r="KFD132" s="57"/>
      <c r="KFE132" s="57"/>
      <c r="KFF132" s="57"/>
      <c r="KFG132" s="57"/>
      <c r="KFH132" s="57"/>
      <c r="KFI132" s="57"/>
      <c r="KFJ132" s="57"/>
      <c r="KFK132" s="57"/>
      <c r="KFL132" s="57"/>
      <c r="KFM132" s="57"/>
      <c r="KFN132" s="57"/>
      <c r="KFO132" s="57"/>
      <c r="KFP132" s="57"/>
      <c r="KFQ132" s="57"/>
      <c r="KFR132" s="57"/>
      <c r="KFS132" s="57"/>
      <c r="KFT132" s="57"/>
      <c r="KFU132" s="57"/>
      <c r="KFV132" s="57"/>
      <c r="KFW132" s="57"/>
      <c r="KFX132" s="57"/>
      <c r="KFY132" s="57"/>
      <c r="KFZ132" s="57"/>
      <c r="KGA132" s="57"/>
      <c r="KGB132" s="57"/>
      <c r="KGC132" s="57"/>
      <c r="KGD132" s="57"/>
      <c r="KGE132" s="57"/>
      <c r="KGF132" s="57"/>
      <c r="KGG132" s="57"/>
      <c r="KGH132" s="57"/>
      <c r="KGI132" s="57"/>
      <c r="KGJ132" s="57"/>
      <c r="KGK132" s="57"/>
      <c r="KGL132" s="57"/>
      <c r="KGM132" s="57"/>
      <c r="KGN132" s="57"/>
      <c r="KGO132" s="57"/>
      <c r="KGP132" s="57"/>
      <c r="KGQ132" s="57"/>
      <c r="KGR132" s="57"/>
      <c r="KGS132" s="57"/>
      <c r="KGT132" s="57"/>
      <c r="KGU132" s="57"/>
      <c r="KGV132" s="57"/>
      <c r="KGW132" s="57"/>
      <c r="KGX132" s="57"/>
      <c r="KGY132" s="57"/>
      <c r="KGZ132" s="57"/>
      <c r="KHA132" s="57"/>
      <c r="KHB132" s="57"/>
      <c r="KHC132" s="57"/>
      <c r="KHD132" s="57"/>
      <c r="KHE132" s="57"/>
      <c r="KHF132" s="57"/>
      <c r="KHG132" s="57"/>
      <c r="KHH132" s="57"/>
      <c r="KHI132" s="57"/>
      <c r="KHJ132" s="57"/>
      <c r="KHK132" s="57"/>
      <c r="KHL132" s="57"/>
      <c r="KHM132" s="57"/>
      <c r="KHN132" s="57"/>
      <c r="KHO132" s="57"/>
      <c r="KHP132" s="57"/>
      <c r="KHQ132" s="57"/>
      <c r="KHR132" s="57"/>
      <c r="KHS132" s="57"/>
      <c r="KHT132" s="57"/>
      <c r="KHU132" s="57"/>
      <c r="KHV132" s="57"/>
      <c r="KHW132" s="57"/>
      <c r="KHX132" s="57"/>
      <c r="KHY132" s="57"/>
      <c r="KHZ132" s="57"/>
      <c r="KIA132" s="57"/>
      <c r="KIB132" s="57"/>
      <c r="KIC132" s="57"/>
      <c r="KID132" s="57"/>
      <c r="KIE132" s="57"/>
      <c r="KIF132" s="57"/>
      <c r="KIG132" s="57"/>
      <c r="KIH132" s="57"/>
      <c r="KII132" s="57"/>
      <c r="KIJ132" s="57"/>
      <c r="KIK132" s="57"/>
      <c r="KIL132" s="57"/>
      <c r="KIM132" s="57"/>
      <c r="KIN132" s="57"/>
      <c r="KIO132" s="57"/>
      <c r="KIP132" s="57"/>
      <c r="KIQ132" s="57"/>
      <c r="KIR132" s="57"/>
      <c r="KIS132" s="57"/>
      <c r="KIT132" s="57"/>
      <c r="KIU132" s="57"/>
      <c r="KIV132" s="57"/>
      <c r="KIW132" s="57"/>
      <c r="KIX132" s="57"/>
      <c r="KIY132" s="57"/>
      <c r="KIZ132" s="57"/>
      <c r="KJA132" s="57"/>
      <c r="KJB132" s="57"/>
      <c r="KJC132" s="57"/>
      <c r="KJD132" s="57"/>
      <c r="KJE132" s="57"/>
      <c r="KJF132" s="57"/>
      <c r="KJG132" s="57"/>
      <c r="KJH132" s="57"/>
      <c r="KJI132" s="57"/>
      <c r="KJJ132" s="57"/>
      <c r="KJK132" s="57"/>
      <c r="KJL132" s="57"/>
      <c r="KJM132" s="57"/>
      <c r="KJN132" s="57"/>
      <c r="KJO132" s="57"/>
      <c r="KJP132" s="57"/>
      <c r="KJQ132" s="57"/>
      <c r="KJR132" s="57"/>
      <c r="KJS132" s="57"/>
      <c r="KJT132" s="57"/>
      <c r="KJU132" s="57"/>
      <c r="KJV132" s="57"/>
      <c r="KJW132" s="57"/>
      <c r="KJX132" s="57"/>
      <c r="KJY132" s="57"/>
      <c r="KJZ132" s="57"/>
      <c r="KKA132" s="57"/>
      <c r="KKB132" s="57"/>
      <c r="KKC132" s="57"/>
      <c r="KKD132" s="57"/>
      <c r="KKE132" s="57"/>
      <c r="KKF132" s="57"/>
      <c r="KKG132" s="57"/>
      <c r="KKH132" s="57"/>
      <c r="KKI132" s="57"/>
      <c r="KKJ132" s="57"/>
      <c r="KKK132" s="57"/>
      <c r="KKL132" s="57"/>
      <c r="KKM132" s="57"/>
      <c r="KKN132" s="57"/>
      <c r="KKO132" s="57"/>
      <c r="KKP132" s="57"/>
      <c r="KKQ132" s="57"/>
      <c r="KKR132" s="57"/>
      <c r="KKS132" s="57"/>
      <c r="KKT132" s="57"/>
      <c r="KKU132" s="57"/>
      <c r="KKV132" s="57"/>
      <c r="KKW132" s="57"/>
      <c r="KKX132" s="57"/>
      <c r="KKY132" s="57"/>
      <c r="KKZ132" s="57"/>
      <c r="KLA132" s="57"/>
      <c r="KLB132" s="57"/>
      <c r="KLC132" s="57"/>
      <c r="KLD132" s="57"/>
      <c r="KLE132" s="57"/>
      <c r="KLF132" s="57"/>
      <c r="KLG132" s="57"/>
      <c r="KLH132" s="57"/>
      <c r="KLI132" s="57"/>
      <c r="KLJ132" s="57"/>
      <c r="KLK132" s="57"/>
      <c r="KLL132" s="57"/>
      <c r="KLM132" s="57"/>
      <c r="KLN132" s="57"/>
      <c r="KLO132" s="57"/>
      <c r="KLP132" s="57"/>
      <c r="KLQ132" s="57"/>
      <c r="KLR132" s="57"/>
      <c r="KLS132" s="57"/>
      <c r="KLT132" s="57"/>
      <c r="KLU132" s="57"/>
      <c r="KLV132" s="57"/>
      <c r="KLW132" s="57"/>
      <c r="KLX132" s="57"/>
      <c r="KLY132" s="57"/>
      <c r="KLZ132" s="57"/>
      <c r="KMA132" s="57"/>
      <c r="KMB132" s="57"/>
      <c r="KMC132" s="57"/>
      <c r="KMD132" s="57"/>
      <c r="KME132" s="57"/>
      <c r="KMF132" s="57"/>
      <c r="KMG132" s="57"/>
      <c r="KMH132" s="57"/>
      <c r="KMI132" s="57"/>
      <c r="KMJ132" s="57"/>
      <c r="KMK132" s="57"/>
      <c r="KML132" s="57"/>
      <c r="KMM132" s="57"/>
      <c r="KMN132" s="57"/>
      <c r="KMO132" s="57"/>
      <c r="KMP132" s="57"/>
      <c r="KMQ132" s="57"/>
      <c r="KMR132" s="57"/>
      <c r="KMS132" s="57"/>
      <c r="KMT132" s="57"/>
      <c r="KMU132" s="57"/>
      <c r="KMV132" s="57"/>
      <c r="KMW132" s="57"/>
      <c r="KMX132" s="57"/>
      <c r="KMY132" s="57"/>
      <c r="KMZ132" s="57"/>
      <c r="KNA132" s="57"/>
      <c r="KNB132" s="57"/>
      <c r="KNC132" s="57"/>
      <c r="KND132" s="57"/>
      <c r="KNE132" s="57"/>
      <c r="KNF132" s="57"/>
      <c r="KNG132" s="57"/>
      <c r="KNH132" s="57"/>
      <c r="KNI132" s="57"/>
      <c r="KNJ132" s="57"/>
      <c r="KNK132" s="57"/>
      <c r="KNL132" s="57"/>
      <c r="KNM132" s="57"/>
      <c r="KNN132" s="57"/>
      <c r="KNO132" s="57"/>
      <c r="KNP132" s="57"/>
      <c r="KNQ132" s="57"/>
      <c r="KNR132" s="57"/>
      <c r="KNS132" s="57"/>
      <c r="KNT132" s="57"/>
      <c r="KNU132" s="57"/>
      <c r="KNV132" s="57"/>
      <c r="KNW132" s="57"/>
      <c r="KNX132" s="57"/>
      <c r="KNY132" s="57"/>
      <c r="KNZ132" s="57"/>
      <c r="KOA132" s="57"/>
      <c r="KOB132" s="57"/>
      <c r="KOC132" s="57"/>
      <c r="KOD132" s="57"/>
      <c r="KOE132" s="57"/>
      <c r="KOF132" s="57"/>
      <c r="KOG132" s="57"/>
      <c r="KOH132" s="57"/>
      <c r="KOI132" s="57"/>
      <c r="KOJ132" s="57"/>
      <c r="KOK132" s="57"/>
      <c r="KOL132" s="57"/>
      <c r="KOM132" s="57"/>
      <c r="KON132" s="57"/>
      <c r="KOO132" s="57"/>
      <c r="KOP132" s="57"/>
      <c r="KOQ132" s="57"/>
      <c r="KOR132" s="57"/>
      <c r="KOS132" s="57"/>
      <c r="KOT132" s="57"/>
      <c r="KOU132" s="57"/>
      <c r="KOV132" s="57"/>
      <c r="KOW132" s="57"/>
      <c r="KOX132" s="57"/>
      <c r="KOY132" s="57"/>
      <c r="KOZ132" s="57"/>
      <c r="KPA132" s="57"/>
      <c r="KPB132" s="57"/>
      <c r="KPC132" s="57"/>
      <c r="KPD132" s="57"/>
      <c r="KPE132" s="57"/>
      <c r="KPF132" s="57"/>
      <c r="KPG132" s="57"/>
      <c r="KPH132" s="57"/>
      <c r="KPI132" s="57"/>
      <c r="KPJ132" s="57"/>
      <c r="KPK132" s="57"/>
      <c r="KPL132" s="57"/>
      <c r="KPM132" s="57"/>
      <c r="KPN132" s="57"/>
      <c r="KPO132" s="57"/>
      <c r="KPP132" s="57"/>
      <c r="KPQ132" s="57"/>
      <c r="KPR132" s="57"/>
      <c r="KPS132" s="57"/>
      <c r="KPT132" s="57"/>
      <c r="KPU132" s="57"/>
      <c r="KPV132" s="57"/>
      <c r="KPW132" s="57"/>
      <c r="KPX132" s="57"/>
      <c r="KPY132" s="57"/>
      <c r="KPZ132" s="57"/>
      <c r="KQA132" s="57"/>
      <c r="KQB132" s="57"/>
      <c r="KQC132" s="57"/>
      <c r="KQD132" s="57"/>
      <c r="KQE132" s="57"/>
      <c r="KQF132" s="57"/>
      <c r="KQG132" s="57"/>
      <c r="KQH132" s="57"/>
      <c r="KQI132" s="57"/>
      <c r="KQJ132" s="57"/>
      <c r="KQK132" s="57"/>
      <c r="KQL132" s="57"/>
      <c r="KQM132" s="57"/>
      <c r="KQN132" s="57"/>
      <c r="KQO132" s="57"/>
      <c r="KQP132" s="57"/>
      <c r="KQQ132" s="57"/>
      <c r="KQR132" s="57"/>
      <c r="KQS132" s="57"/>
      <c r="KQT132" s="57"/>
      <c r="KQU132" s="57"/>
      <c r="KQV132" s="57"/>
      <c r="KQW132" s="57"/>
      <c r="KQX132" s="57"/>
      <c r="KQY132" s="57"/>
      <c r="KQZ132" s="57"/>
      <c r="KRA132" s="57"/>
      <c r="KRB132" s="57"/>
      <c r="KRC132" s="57"/>
      <c r="KRD132" s="57"/>
      <c r="KRE132" s="57"/>
      <c r="KRF132" s="57"/>
      <c r="KRG132" s="57"/>
      <c r="KRH132" s="57"/>
      <c r="KRI132" s="57"/>
      <c r="KRJ132" s="57"/>
      <c r="KRK132" s="57"/>
      <c r="KRL132" s="57"/>
      <c r="KRM132" s="57"/>
      <c r="KRN132" s="57"/>
      <c r="KRO132" s="57"/>
      <c r="KRP132" s="57"/>
      <c r="KRQ132" s="57"/>
      <c r="KRR132" s="57"/>
      <c r="KRS132" s="57"/>
      <c r="KRT132" s="57"/>
      <c r="KRU132" s="57"/>
      <c r="KRV132" s="57"/>
      <c r="KRW132" s="57"/>
      <c r="KRX132" s="57"/>
      <c r="KRY132" s="57"/>
      <c r="KRZ132" s="57"/>
      <c r="KSA132" s="57"/>
      <c r="KSB132" s="57"/>
      <c r="KSC132" s="57"/>
      <c r="KSD132" s="57"/>
      <c r="KSE132" s="57"/>
      <c r="KSF132" s="57"/>
      <c r="KSG132" s="57"/>
      <c r="KSH132" s="57"/>
      <c r="KSI132" s="57"/>
      <c r="KSJ132" s="57"/>
      <c r="KSK132" s="57"/>
      <c r="KSL132" s="57"/>
      <c r="KSM132" s="57"/>
      <c r="KSN132" s="57"/>
      <c r="KSO132" s="57"/>
      <c r="KSP132" s="57"/>
      <c r="KSQ132" s="57"/>
      <c r="KSR132" s="57"/>
      <c r="KSS132" s="57"/>
      <c r="KST132" s="57"/>
      <c r="KSU132" s="57"/>
      <c r="KSV132" s="57"/>
      <c r="KSW132" s="57"/>
      <c r="KSX132" s="57"/>
      <c r="KSY132" s="57"/>
      <c r="KSZ132" s="57"/>
      <c r="KTA132" s="57"/>
      <c r="KTB132" s="57"/>
      <c r="KTC132" s="57"/>
      <c r="KTD132" s="57"/>
      <c r="KTE132" s="57"/>
      <c r="KTF132" s="57"/>
      <c r="KTG132" s="57"/>
      <c r="KTH132" s="57"/>
      <c r="KTI132" s="57"/>
      <c r="KTJ132" s="57"/>
      <c r="KTK132" s="57"/>
      <c r="KTL132" s="57"/>
      <c r="KTM132" s="57"/>
      <c r="KTN132" s="57"/>
      <c r="KTO132" s="57"/>
      <c r="KTP132" s="57"/>
      <c r="KTQ132" s="57"/>
      <c r="KTR132" s="57"/>
      <c r="KTS132" s="57"/>
      <c r="KTT132" s="57"/>
      <c r="KTU132" s="57"/>
      <c r="KTV132" s="57"/>
      <c r="KTW132" s="57"/>
      <c r="KTX132" s="57"/>
      <c r="KTY132" s="57"/>
      <c r="KTZ132" s="57"/>
      <c r="KUA132" s="57"/>
      <c r="KUB132" s="57"/>
      <c r="KUC132" s="57"/>
      <c r="KUD132" s="57"/>
      <c r="KUE132" s="57"/>
      <c r="KUF132" s="57"/>
      <c r="KUG132" s="57"/>
      <c r="KUH132" s="57"/>
      <c r="KUI132" s="57"/>
      <c r="KUJ132" s="57"/>
      <c r="KUK132" s="57"/>
      <c r="KUL132" s="57"/>
      <c r="KUM132" s="57"/>
      <c r="KUN132" s="57"/>
      <c r="KUO132" s="57"/>
      <c r="KUP132" s="57"/>
      <c r="KUQ132" s="57"/>
      <c r="KUR132" s="57"/>
      <c r="KUS132" s="57"/>
      <c r="KUT132" s="57"/>
      <c r="KUU132" s="57"/>
      <c r="KUV132" s="57"/>
      <c r="KUW132" s="57"/>
      <c r="KUX132" s="57"/>
      <c r="KUY132" s="57"/>
      <c r="KUZ132" s="57"/>
      <c r="KVA132" s="57"/>
      <c r="KVB132" s="57"/>
      <c r="KVC132" s="57"/>
      <c r="KVD132" s="57"/>
      <c r="KVE132" s="57"/>
      <c r="KVF132" s="57"/>
      <c r="KVG132" s="57"/>
      <c r="KVH132" s="57"/>
      <c r="KVI132" s="57"/>
      <c r="KVJ132" s="57"/>
      <c r="KVK132" s="57"/>
      <c r="KVL132" s="57"/>
      <c r="KVM132" s="57"/>
      <c r="KVN132" s="57"/>
      <c r="KVO132" s="57"/>
      <c r="KVP132" s="57"/>
      <c r="KVQ132" s="57"/>
      <c r="KVR132" s="57"/>
      <c r="KVS132" s="57"/>
      <c r="KVT132" s="57"/>
      <c r="KVU132" s="57"/>
      <c r="KVV132" s="57"/>
      <c r="KVW132" s="57"/>
      <c r="KVX132" s="57"/>
      <c r="KVY132" s="57"/>
      <c r="KVZ132" s="57"/>
      <c r="KWA132" s="57"/>
      <c r="KWB132" s="57"/>
      <c r="KWC132" s="57"/>
      <c r="KWD132" s="57"/>
      <c r="KWE132" s="57"/>
      <c r="KWF132" s="57"/>
      <c r="KWG132" s="57"/>
      <c r="KWH132" s="57"/>
      <c r="KWI132" s="57"/>
      <c r="KWJ132" s="57"/>
      <c r="KWK132" s="57"/>
      <c r="KWL132" s="57"/>
      <c r="KWM132" s="57"/>
      <c r="KWN132" s="57"/>
      <c r="KWO132" s="57"/>
      <c r="KWP132" s="57"/>
      <c r="KWQ132" s="57"/>
      <c r="KWR132" s="57"/>
      <c r="KWS132" s="57"/>
      <c r="KWT132" s="57"/>
      <c r="KWU132" s="57"/>
      <c r="KWV132" s="57"/>
      <c r="KWW132" s="57"/>
      <c r="KWX132" s="57"/>
      <c r="KWY132" s="57"/>
      <c r="KWZ132" s="57"/>
      <c r="KXA132" s="57"/>
      <c r="KXB132" s="57"/>
      <c r="KXC132" s="57"/>
      <c r="KXD132" s="57"/>
      <c r="KXE132" s="57"/>
      <c r="KXF132" s="57"/>
      <c r="KXG132" s="57"/>
      <c r="KXH132" s="57"/>
      <c r="KXI132" s="57"/>
      <c r="KXJ132" s="57"/>
      <c r="KXK132" s="57"/>
      <c r="KXL132" s="57"/>
      <c r="KXM132" s="57"/>
      <c r="KXN132" s="57"/>
      <c r="KXO132" s="57"/>
      <c r="KXP132" s="57"/>
      <c r="KXQ132" s="57"/>
      <c r="KXR132" s="57"/>
      <c r="KXS132" s="57"/>
      <c r="KXT132" s="57"/>
      <c r="KXU132" s="57"/>
      <c r="KXV132" s="57"/>
      <c r="KXW132" s="57"/>
      <c r="KXX132" s="57"/>
      <c r="KXY132" s="57"/>
      <c r="KXZ132" s="57"/>
      <c r="KYA132" s="57"/>
      <c r="KYB132" s="57"/>
      <c r="KYC132" s="57"/>
      <c r="KYD132" s="57"/>
      <c r="KYE132" s="57"/>
      <c r="KYF132" s="57"/>
      <c r="KYG132" s="57"/>
      <c r="KYH132" s="57"/>
      <c r="KYI132" s="57"/>
      <c r="KYJ132" s="57"/>
      <c r="KYK132" s="57"/>
      <c r="KYL132" s="57"/>
      <c r="KYM132" s="57"/>
      <c r="KYN132" s="57"/>
      <c r="KYO132" s="57"/>
      <c r="KYP132" s="57"/>
      <c r="KYQ132" s="57"/>
      <c r="KYR132" s="57"/>
      <c r="KYS132" s="57"/>
      <c r="KYT132" s="57"/>
      <c r="KYU132" s="57"/>
      <c r="KYV132" s="57"/>
      <c r="KYW132" s="57"/>
      <c r="KYX132" s="57"/>
      <c r="KYY132" s="57"/>
      <c r="KYZ132" s="57"/>
      <c r="KZA132" s="57"/>
      <c r="KZB132" s="57"/>
      <c r="KZC132" s="57"/>
      <c r="KZD132" s="57"/>
      <c r="KZE132" s="57"/>
      <c r="KZF132" s="57"/>
      <c r="KZG132" s="57"/>
      <c r="KZH132" s="57"/>
      <c r="KZI132" s="57"/>
      <c r="KZJ132" s="57"/>
      <c r="KZK132" s="57"/>
      <c r="KZL132" s="57"/>
      <c r="KZM132" s="57"/>
      <c r="KZN132" s="57"/>
      <c r="KZO132" s="57"/>
      <c r="KZP132" s="57"/>
      <c r="KZQ132" s="57"/>
      <c r="KZR132" s="57"/>
      <c r="KZS132" s="57"/>
      <c r="KZT132" s="57"/>
      <c r="KZU132" s="57"/>
      <c r="KZV132" s="57"/>
      <c r="KZW132" s="57"/>
      <c r="KZX132" s="57"/>
      <c r="KZY132" s="57"/>
      <c r="KZZ132" s="57"/>
      <c r="LAA132" s="57"/>
      <c r="LAB132" s="57"/>
      <c r="LAC132" s="57"/>
      <c r="LAD132" s="57"/>
      <c r="LAE132" s="57"/>
      <c r="LAF132" s="57"/>
      <c r="LAG132" s="57"/>
      <c r="LAH132" s="57"/>
      <c r="LAI132" s="57"/>
      <c r="LAJ132" s="57"/>
      <c r="LAK132" s="57"/>
      <c r="LAL132" s="57"/>
      <c r="LAM132" s="57"/>
      <c r="LAN132" s="57"/>
      <c r="LAO132" s="57"/>
      <c r="LAP132" s="57"/>
      <c r="LAQ132" s="57"/>
      <c r="LAR132" s="57"/>
      <c r="LAS132" s="57"/>
      <c r="LAT132" s="57"/>
      <c r="LAU132" s="57"/>
      <c r="LAV132" s="57"/>
      <c r="LAW132" s="57"/>
      <c r="LAX132" s="57"/>
      <c r="LAY132" s="57"/>
      <c r="LAZ132" s="57"/>
      <c r="LBA132" s="57"/>
      <c r="LBB132" s="57"/>
      <c r="LBC132" s="57"/>
      <c r="LBD132" s="57"/>
      <c r="LBE132" s="57"/>
      <c r="LBF132" s="57"/>
      <c r="LBG132" s="57"/>
      <c r="LBH132" s="57"/>
      <c r="LBI132" s="57"/>
      <c r="LBJ132" s="57"/>
      <c r="LBK132" s="57"/>
      <c r="LBL132" s="57"/>
      <c r="LBM132" s="57"/>
      <c r="LBN132" s="57"/>
      <c r="LBO132" s="57"/>
      <c r="LBP132" s="57"/>
      <c r="LBQ132" s="57"/>
      <c r="LBR132" s="57"/>
      <c r="LBS132" s="57"/>
      <c r="LBT132" s="57"/>
      <c r="LBU132" s="57"/>
      <c r="LBV132" s="57"/>
      <c r="LBW132" s="57"/>
      <c r="LBX132" s="57"/>
      <c r="LBY132" s="57"/>
      <c r="LBZ132" s="57"/>
      <c r="LCA132" s="57"/>
      <c r="LCB132" s="57"/>
      <c r="LCC132" s="57"/>
      <c r="LCD132" s="57"/>
      <c r="LCE132" s="57"/>
      <c r="LCF132" s="57"/>
      <c r="LCG132" s="57"/>
      <c r="LCH132" s="57"/>
      <c r="LCI132" s="57"/>
      <c r="LCJ132" s="57"/>
      <c r="LCK132" s="57"/>
      <c r="LCL132" s="57"/>
      <c r="LCM132" s="57"/>
      <c r="LCN132" s="57"/>
      <c r="LCO132" s="57"/>
      <c r="LCP132" s="57"/>
      <c r="LCQ132" s="57"/>
      <c r="LCR132" s="57"/>
      <c r="LCS132" s="57"/>
      <c r="LCT132" s="57"/>
      <c r="LCU132" s="57"/>
      <c r="LCV132" s="57"/>
      <c r="LCW132" s="57"/>
      <c r="LCX132" s="57"/>
      <c r="LCY132" s="57"/>
      <c r="LCZ132" s="57"/>
      <c r="LDA132" s="57"/>
      <c r="LDB132" s="57"/>
      <c r="LDC132" s="57"/>
      <c r="LDD132" s="57"/>
      <c r="LDE132" s="57"/>
      <c r="LDF132" s="57"/>
      <c r="LDG132" s="57"/>
      <c r="LDH132" s="57"/>
      <c r="LDI132" s="57"/>
      <c r="LDJ132" s="57"/>
      <c r="LDK132" s="57"/>
      <c r="LDL132" s="57"/>
      <c r="LDM132" s="57"/>
      <c r="LDN132" s="57"/>
      <c r="LDO132" s="57"/>
      <c r="LDP132" s="57"/>
      <c r="LDQ132" s="57"/>
      <c r="LDR132" s="57"/>
      <c r="LDS132" s="57"/>
      <c r="LDT132" s="57"/>
      <c r="LDU132" s="57"/>
      <c r="LDV132" s="57"/>
      <c r="LDW132" s="57"/>
      <c r="LDX132" s="57"/>
      <c r="LDY132" s="57"/>
      <c r="LDZ132" s="57"/>
      <c r="LEA132" s="57"/>
      <c r="LEB132" s="57"/>
      <c r="LEC132" s="57"/>
      <c r="LED132" s="57"/>
      <c r="LEE132" s="57"/>
      <c r="LEF132" s="57"/>
      <c r="LEG132" s="57"/>
      <c r="LEH132" s="57"/>
      <c r="LEI132" s="57"/>
      <c r="LEJ132" s="57"/>
      <c r="LEK132" s="57"/>
      <c r="LEL132" s="57"/>
      <c r="LEM132" s="57"/>
      <c r="LEN132" s="57"/>
      <c r="LEO132" s="57"/>
      <c r="LEP132" s="57"/>
      <c r="LEQ132" s="57"/>
      <c r="LER132" s="57"/>
      <c r="LES132" s="57"/>
      <c r="LET132" s="57"/>
      <c r="LEU132" s="57"/>
      <c r="LEV132" s="57"/>
      <c r="LEW132" s="57"/>
      <c r="LEX132" s="57"/>
      <c r="LEY132" s="57"/>
      <c r="LEZ132" s="57"/>
      <c r="LFA132" s="57"/>
      <c r="LFB132" s="57"/>
      <c r="LFC132" s="57"/>
      <c r="LFD132" s="57"/>
      <c r="LFE132" s="57"/>
      <c r="LFF132" s="57"/>
      <c r="LFG132" s="57"/>
      <c r="LFH132" s="57"/>
      <c r="LFI132" s="57"/>
      <c r="LFJ132" s="57"/>
      <c r="LFK132" s="57"/>
      <c r="LFL132" s="57"/>
      <c r="LFM132" s="57"/>
      <c r="LFN132" s="57"/>
      <c r="LFO132" s="57"/>
      <c r="LFP132" s="57"/>
      <c r="LFQ132" s="57"/>
      <c r="LFR132" s="57"/>
      <c r="LFS132" s="57"/>
      <c r="LFT132" s="57"/>
      <c r="LFU132" s="57"/>
      <c r="LFV132" s="57"/>
      <c r="LFW132" s="57"/>
      <c r="LFX132" s="57"/>
      <c r="LFY132" s="57"/>
      <c r="LFZ132" s="57"/>
      <c r="LGA132" s="57"/>
      <c r="LGB132" s="57"/>
      <c r="LGC132" s="57"/>
      <c r="LGD132" s="57"/>
      <c r="LGE132" s="57"/>
      <c r="LGF132" s="57"/>
      <c r="LGG132" s="57"/>
      <c r="LGH132" s="57"/>
      <c r="LGI132" s="57"/>
      <c r="LGJ132" s="57"/>
      <c r="LGK132" s="57"/>
      <c r="LGL132" s="57"/>
      <c r="LGM132" s="57"/>
      <c r="LGN132" s="57"/>
      <c r="LGO132" s="57"/>
      <c r="LGP132" s="57"/>
      <c r="LGQ132" s="57"/>
      <c r="LGR132" s="57"/>
      <c r="LGS132" s="57"/>
      <c r="LGT132" s="57"/>
      <c r="LGU132" s="57"/>
      <c r="LGV132" s="57"/>
      <c r="LGW132" s="57"/>
      <c r="LGX132" s="57"/>
      <c r="LGY132" s="57"/>
      <c r="LGZ132" s="57"/>
      <c r="LHA132" s="57"/>
      <c r="LHB132" s="57"/>
      <c r="LHC132" s="57"/>
      <c r="LHD132" s="57"/>
      <c r="LHE132" s="57"/>
      <c r="LHF132" s="57"/>
      <c r="LHG132" s="57"/>
      <c r="LHH132" s="57"/>
      <c r="LHI132" s="57"/>
      <c r="LHJ132" s="57"/>
      <c r="LHK132" s="57"/>
      <c r="LHL132" s="57"/>
      <c r="LHM132" s="57"/>
      <c r="LHN132" s="57"/>
      <c r="LHO132" s="57"/>
      <c r="LHP132" s="57"/>
      <c r="LHQ132" s="57"/>
      <c r="LHR132" s="57"/>
      <c r="LHS132" s="57"/>
      <c r="LHT132" s="57"/>
      <c r="LHU132" s="57"/>
      <c r="LHV132" s="57"/>
      <c r="LHW132" s="57"/>
      <c r="LHX132" s="57"/>
      <c r="LHY132" s="57"/>
      <c r="LHZ132" s="57"/>
      <c r="LIA132" s="57"/>
      <c r="LIB132" s="57"/>
      <c r="LIC132" s="57"/>
      <c r="LID132" s="57"/>
      <c r="LIE132" s="57"/>
      <c r="LIF132" s="57"/>
      <c r="LIG132" s="57"/>
      <c r="LIH132" s="57"/>
      <c r="LII132" s="57"/>
      <c r="LIJ132" s="57"/>
      <c r="LIK132" s="57"/>
      <c r="LIL132" s="57"/>
      <c r="LIM132" s="57"/>
      <c r="LIN132" s="57"/>
      <c r="LIO132" s="57"/>
      <c r="LIP132" s="57"/>
      <c r="LIQ132" s="57"/>
      <c r="LIR132" s="57"/>
      <c r="LIS132" s="57"/>
      <c r="LIT132" s="57"/>
      <c r="LIU132" s="57"/>
      <c r="LIV132" s="57"/>
      <c r="LIW132" s="57"/>
      <c r="LIX132" s="57"/>
      <c r="LIY132" s="57"/>
      <c r="LIZ132" s="57"/>
      <c r="LJA132" s="57"/>
      <c r="LJB132" s="57"/>
      <c r="LJC132" s="57"/>
      <c r="LJD132" s="57"/>
      <c r="LJE132" s="57"/>
      <c r="LJF132" s="57"/>
      <c r="LJG132" s="57"/>
      <c r="LJH132" s="57"/>
      <c r="LJI132" s="57"/>
      <c r="LJJ132" s="57"/>
      <c r="LJK132" s="57"/>
      <c r="LJL132" s="57"/>
      <c r="LJM132" s="57"/>
      <c r="LJN132" s="57"/>
      <c r="LJO132" s="57"/>
      <c r="LJP132" s="57"/>
      <c r="LJQ132" s="57"/>
      <c r="LJR132" s="57"/>
      <c r="LJS132" s="57"/>
      <c r="LJT132" s="57"/>
      <c r="LJU132" s="57"/>
      <c r="LJV132" s="57"/>
      <c r="LJW132" s="57"/>
      <c r="LJX132" s="57"/>
      <c r="LJY132" s="57"/>
      <c r="LJZ132" s="57"/>
      <c r="LKA132" s="57"/>
      <c r="LKB132" s="57"/>
      <c r="LKC132" s="57"/>
      <c r="LKD132" s="57"/>
      <c r="LKE132" s="57"/>
      <c r="LKF132" s="57"/>
      <c r="LKG132" s="57"/>
      <c r="LKH132" s="57"/>
      <c r="LKI132" s="57"/>
      <c r="LKJ132" s="57"/>
      <c r="LKK132" s="57"/>
      <c r="LKL132" s="57"/>
      <c r="LKM132" s="57"/>
      <c r="LKN132" s="57"/>
      <c r="LKO132" s="57"/>
      <c r="LKP132" s="57"/>
      <c r="LKQ132" s="57"/>
      <c r="LKR132" s="57"/>
      <c r="LKS132" s="57"/>
      <c r="LKT132" s="57"/>
      <c r="LKU132" s="57"/>
      <c r="LKV132" s="57"/>
      <c r="LKW132" s="57"/>
      <c r="LKX132" s="57"/>
      <c r="LKY132" s="57"/>
      <c r="LKZ132" s="57"/>
      <c r="LLA132" s="57"/>
      <c r="LLB132" s="57"/>
      <c r="LLC132" s="57"/>
      <c r="LLD132" s="57"/>
      <c r="LLE132" s="57"/>
      <c r="LLF132" s="57"/>
      <c r="LLG132" s="57"/>
      <c r="LLH132" s="57"/>
      <c r="LLI132" s="57"/>
      <c r="LLJ132" s="57"/>
      <c r="LLK132" s="57"/>
      <c r="LLL132" s="57"/>
      <c r="LLM132" s="57"/>
      <c r="LLN132" s="57"/>
      <c r="LLO132" s="57"/>
      <c r="LLP132" s="57"/>
      <c r="LLQ132" s="57"/>
      <c r="LLR132" s="57"/>
      <c r="LLS132" s="57"/>
      <c r="LLT132" s="57"/>
      <c r="LLU132" s="57"/>
      <c r="LLV132" s="57"/>
      <c r="LLW132" s="57"/>
      <c r="LLX132" s="57"/>
      <c r="LLY132" s="57"/>
      <c r="LLZ132" s="57"/>
      <c r="LMA132" s="57"/>
      <c r="LMB132" s="57"/>
      <c r="LMC132" s="57"/>
      <c r="LMD132" s="57"/>
      <c r="LME132" s="57"/>
      <c r="LMF132" s="57"/>
      <c r="LMG132" s="57"/>
      <c r="LMH132" s="57"/>
      <c r="LMI132" s="57"/>
      <c r="LMJ132" s="57"/>
      <c r="LMK132" s="57"/>
      <c r="LML132" s="57"/>
      <c r="LMM132" s="57"/>
      <c r="LMN132" s="57"/>
      <c r="LMO132" s="57"/>
      <c r="LMP132" s="57"/>
      <c r="LMQ132" s="57"/>
      <c r="LMR132" s="57"/>
      <c r="LMS132" s="57"/>
      <c r="LMT132" s="57"/>
      <c r="LMU132" s="57"/>
      <c r="LMV132" s="57"/>
      <c r="LMW132" s="57"/>
      <c r="LMX132" s="57"/>
      <c r="LMY132" s="57"/>
      <c r="LMZ132" s="57"/>
      <c r="LNA132" s="57"/>
      <c r="LNB132" s="57"/>
      <c r="LNC132" s="57"/>
      <c r="LND132" s="57"/>
      <c r="LNE132" s="57"/>
      <c r="LNF132" s="57"/>
      <c r="LNG132" s="57"/>
      <c r="LNH132" s="57"/>
      <c r="LNI132" s="57"/>
      <c r="LNJ132" s="57"/>
      <c r="LNK132" s="57"/>
      <c r="LNL132" s="57"/>
      <c r="LNM132" s="57"/>
      <c r="LNN132" s="57"/>
      <c r="LNO132" s="57"/>
      <c r="LNP132" s="57"/>
      <c r="LNQ132" s="57"/>
      <c r="LNR132" s="57"/>
      <c r="LNS132" s="57"/>
      <c r="LNT132" s="57"/>
      <c r="LNU132" s="57"/>
      <c r="LNV132" s="57"/>
      <c r="LNW132" s="57"/>
      <c r="LNX132" s="57"/>
      <c r="LNY132" s="57"/>
      <c r="LNZ132" s="57"/>
      <c r="LOA132" s="57"/>
      <c r="LOB132" s="57"/>
      <c r="LOC132" s="57"/>
      <c r="LOD132" s="57"/>
      <c r="LOE132" s="57"/>
      <c r="LOF132" s="57"/>
      <c r="LOG132" s="57"/>
      <c r="LOH132" s="57"/>
      <c r="LOI132" s="57"/>
      <c r="LOJ132" s="57"/>
      <c r="LOK132" s="57"/>
      <c r="LOL132" s="57"/>
      <c r="LOM132" s="57"/>
      <c r="LON132" s="57"/>
      <c r="LOO132" s="57"/>
      <c r="LOP132" s="57"/>
      <c r="LOQ132" s="57"/>
      <c r="LOR132" s="57"/>
      <c r="LOS132" s="57"/>
      <c r="LOT132" s="57"/>
      <c r="LOU132" s="57"/>
      <c r="LOV132" s="57"/>
      <c r="LOW132" s="57"/>
      <c r="LOX132" s="57"/>
      <c r="LOY132" s="57"/>
      <c r="LOZ132" s="57"/>
      <c r="LPA132" s="57"/>
      <c r="LPB132" s="57"/>
      <c r="LPC132" s="57"/>
      <c r="LPD132" s="57"/>
      <c r="LPE132" s="57"/>
      <c r="LPF132" s="57"/>
      <c r="LPG132" s="57"/>
      <c r="LPH132" s="57"/>
      <c r="LPI132" s="57"/>
      <c r="LPJ132" s="57"/>
      <c r="LPK132" s="57"/>
      <c r="LPL132" s="57"/>
      <c r="LPM132" s="57"/>
      <c r="LPN132" s="57"/>
      <c r="LPO132" s="57"/>
      <c r="LPP132" s="57"/>
      <c r="LPQ132" s="57"/>
      <c r="LPR132" s="57"/>
      <c r="LPS132" s="57"/>
      <c r="LPT132" s="57"/>
      <c r="LPU132" s="57"/>
      <c r="LPV132" s="57"/>
      <c r="LPW132" s="57"/>
      <c r="LPX132" s="57"/>
      <c r="LPY132" s="57"/>
      <c r="LPZ132" s="57"/>
      <c r="LQA132" s="57"/>
      <c r="LQB132" s="57"/>
      <c r="LQC132" s="57"/>
      <c r="LQD132" s="57"/>
      <c r="LQE132" s="57"/>
      <c r="LQF132" s="57"/>
      <c r="LQG132" s="57"/>
      <c r="LQH132" s="57"/>
      <c r="LQI132" s="57"/>
      <c r="LQJ132" s="57"/>
      <c r="LQK132" s="57"/>
      <c r="LQL132" s="57"/>
      <c r="LQM132" s="57"/>
      <c r="LQN132" s="57"/>
      <c r="LQO132" s="57"/>
      <c r="LQP132" s="57"/>
      <c r="LQQ132" s="57"/>
      <c r="LQR132" s="57"/>
      <c r="LQS132" s="57"/>
      <c r="LQT132" s="57"/>
      <c r="LQU132" s="57"/>
      <c r="LQV132" s="57"/>
      <c r="LQW132" s="57"/>
      <c r="LQX132" s="57"/>
      <c r="LQY132" s="57"/>
      <c r="LQZ132" s="57"/>
      <c r="LRA132" s="57"/>
      <c r="LRB132" s="57"/>
      <c r="LRC132" s="57"/>
      <c r="LRD132" s="57"/>
      <c r="LRE132" s="57"/>
      <c r="LRF132" s="57"/>
      <c r="LRG132" s="57"/>
      <c r="LRH132" s="57"/>
      <c r="LRI132" s="57"/>
      <c r="LRJ132" s="57"/>
      <c r="LRK132" s="57"/>
      <c r="LRL132" s="57"/>
      <c r="LRM132" s="57"/>
      <c r="LRN132" s="57"/>
      <c r="LRO132" s="57"/>
      <c r="LRP132" s="57"/>
      <c r="LRQ132" s="57"/>
      <c r="LRR132" s="57"/>
      <c r="LRS132" s="57"/>
      <c r="LRT132" s="57"/>
      <c r="LRU132" s="57"/>
      <c r="LRV132" s="57"/>
      <c r="LRW132" s="57"/>
      <c r="LRX132" s="57"/>
      <c r="LRY132" s="57"/>
      <c r="LRZ132" s="57"/>
      <c r="LSA132" s="57"/>
      <c r="LSB132" s="57"/>
      <c r="LSC132" s="57"/>
      <c r="LSD132" s="57"/>
      <c r="LSE132" s="57"/>
      <c r="LSF132" s="57"/>
      <c r="LSG132" s="57"/>
      <c r="LSH132" s="57"/>
      <c r="LSI132" s="57"/>
      <c r="LSJ132" s="57"/>
      <c r="LSK132" s="57"/>
      <c r="LSL132" s="57"/>
      <c r="LSM132" s="57"/>
      <c r="LSN132" s="57"/>
      <c r="LSO132" s="57"/>
      <c r="LSP132" s="57"/>
      <c r="LSQ132" s="57"/>
      <c r="LSR132" s="57"/>
      <c r="LSS132" s="57"/>
      <c r="LST132" s="57"/>
      <c r="LSU132" s="57"/>
      <c r="LSV132" s="57"/>
      <c r="LSW132" s="57"/>
      <c r="LSX132" s="57"/>
      <c r="LSY132" s="57"/>
      <c r="LSZ132" s="57"/>
      <c r="LTA132" s="57"/>
      <c r="LTB132" s="57"/>
      <c r="LTC132" s="57"/>
      <c r="LTD132" s="57"/>
      <c r="LTE132" s="57"/>
      <c r="LTF132" s="57"/>
      <c r="LTG132" s="57"/>
      <c r="LTH132" s="57"/>
      <c r="LTI132" s="57"/>
      <c r="LTJ132" s="57"/>
      <c r="LTK132" s="57"/>
      <c r="LTL132" s="57"/>
      <c r="LTM132" s="57"/>
      <c r="LTN132" s="57"/>
      <c r="LTO132" s="57"/>
      <c r="LTP132" s="57"/>
      <c r="LTQ132" s="57"/>
      <c r="LTR132" s="57"/>
      <c r="LTS132" s="57"/>
      <c r="LTT132" s="57"/>
      <c r="LTU132" s="57"/>
      <c r="LTV132" s="57"/>
      <c r="LTW132" s="57"/>
      <c r="LTX132" s="57"/>
      <c r="LTY132" s="57"/>
      <c r="LTZ132" s="57"/>
      <c r="LUA132" s="57"/>
      <c r="LUB132" s="57"/>
      <c r="LUC132" s="57"/>
      <c r="LUD132" s="57"/>
      <c r="LUE132" s="57"/>
      <c r="LUF132" s="57"/>
      <c r="LUG132" s="57"/>
      <c r="LUH132" s="57"/>
      <c r="LUI132" s="57"/>
      <c r="LUJ132" s="57"/>
      <c r="LUK132" s="57"/>
      <c r="LUL132" s="57"/>
      <c r="LUM132" s="57"/>
      <c r="LUN132" s="57"/>
      <c r="LUO132" s="57"/>
      <c r="LUP132" s="57"/>
      <c r="LUQ132" s="57"/>
      <c r="LUR132" s="57"/>
      <c r="LUS132" s="57"/>
      <c r="LUT132" s="57"/>
      <c r="LUU132" s="57"/>
      <c r="LUV132" s="57"/>
      <c r="LUW132" s="57"/>
      <c r="LUX132" s="57"/>
      <c r="LUY132" s="57"/>
      <c r="LUZ132" s="57"/>
      <c r="LVA132" s="57"/>
      <c r="LVB132" s="57"/>
      <c r="LVC132" s="57"/>
      <c r="LVD132" s="57"/>
      <c r="LVE132" s="57"/>
      <c r="LVF132" s="57"/>
      <c r="LVG132" s="57"/>
      <c r="LVH132" s="57"/>
      <c r="LVI132" s="57"/>
      <c r="LVJ132" s="57"/>
      <c r="LVK132" s="57"/>
      <c r="LVL132" s="57"/>
      <c r="LVM132" s="57"/>
      <c r="LVN132" s="57"/>
      <c r="LVO132" s="57"/>
      <c r="LVP132" s="57"/>
      <c r="LVQ132" s="57"/>
      <c r="LVR132" s="57"/>
      <c r="LVS132" s="57"/>
      <c r="LVT132" s="57"/>
      <c r="LVU132" s="57"/>
      <c r="LVV132" s="57"/>
      <c r="LVW132" s="57"/>
      <c r="LVX132" s="57"/>
      <c r="LVY132" s="57"/>
      <c r="LVZ132" s="57"/>
      <c r="LWA132" s="57"/>
      <c r="LWB132" s="57"/>
      <c r="LWC132" s="57"/>
      <c r="LWD132" s="57"/>
      <c r="LWE132" s="57"/>
      <c r="LWF132" s="57"/>
      <c r="LWG132" s="57"/>
      <c r="LWH132" s="57"/>
      <c r="LWI132" s="57"/>
      <c r="LWJ132" s="57"/>
      <c r="LWK132" s="57"/>
      <c r="LWL132" s="57"/>
      <c r="LWM132" s="57"/>
      <c r="LWN132" s="57"/>
      <c r="LWO132" s="57"/>
      <c r="LWP132" s="57"/>
      <c r="LWQ132" s="57"/>
      <c r="LWR132" s="57"/>
      <c r="LWS132" s="57"/>
      <c r="LWT132" s="57"/>
      <c r="LWU132" s="57"/>
      <c r="LWV132" s="57"/>
      <c r="LWW132" s="57"/>
      <c r="LWX132" s="57"/>
      <c r="LWY132" s="57"/>
      <c r="LWZ132" s="57"/>
      <c r="LXA132" s="57"/>
      <c r="LXB132" s="57"/>
      <c r="LXC132" s="57"/>
      <c r="LXD132" s="57"/>
      <c r="LXE132" s="57"/>
      <c r="LXF132" s="57"/>
      <c r="LXG132" s="57"/>
      <c r="LXH132" s="57"/>
      <c r="LXI132" s="57"/>
      <c r="LXJ132" s="57"/>
      <c r="LXK132" s="57"/>
      <c r="LXL132" s="57"/>
      <c r="LXM132" s="57"/>
      <c r="LXN132" s="57"/>
      <c r="LXO132" s="57"/>
      <c r="LXP132" s="57"/>
      <c r="LXQ132" s="57"/>
      <c r="LXR132" s="57"/>
      <c r="LXS132" s="57"/>
      <c r="LXT132" s="57"/>
      <c r="LXU132" s="57"/>
      <c r="LXV132" s="57"/>
      <c r="LXW132" s="57"/>
      <c r="LXX132" s="57"/>
      <c r="LXY132" s="57"/>
      <c r="LXZ132" s="57"/>
      <c r="LYA132" s="57"/>
      <c r="LYB132" s="57"/>
      <c r="LYC132" s="57"/>
      <c r="LYD132" s="57"/>
      <c r="LYE132" s="57"/>
      <c r="LYF132" s="57"/>
      <c r="LYG132" s="57"/>
      <c r="LYH132" s="57"/>
      <c r="LYI132" s="57"/>
      <c r="LYJ132" s="57"/>
      <c r="LYK132" s="57"/>
      <c r="LYL132" s="57"/>
      <c r="LYM132" s="57"/>
      <c r="LYN132" s="57"/>
      <c r="LYO132" s="57"/>
      <c r="LYP132" s="57"/>
      <c r="LYQ132" s="57"/>
      <c r="LYR132" s="57"/>
      <c r="LYS132" s="57"/>
      <c r="LYT132" s="57"/>
      <c r="LYU132" s="57"/>
      <c r="LYV132" s="57"/>
      <c r="LYW132" s="57"/>
      <c r="LYX132" s="57"/>
      <c r="LYY132" s="57"/>
      <c r="LYZ132" s="57"/>
      <c r="LZA132" s="57"/>
      <c r="LZB132" s="57"/>
      <c r="LZC132" s="57"/>
      <c r="LZD132" s="57"/>
      <c r="LZE132" s="57"/>
      <c r="LZF132" s="57"/>
      <c r="LZG132" s="57"/>
      <c r="LZH132" s="57"/>
      <c r="LZI132" s="57"/>
      <c r="LZJ132" s="57"/>
      <c r="LZK132" s="57"/>
      <c r="LZL132" s="57"/>
      <c r="LZM132" s="57"/>
      <c r="LZN132" s="57"/>
      <c r="LZO132" s="57"/>
      <c r="LZP132" s="57"/>
      <c r="LZQ132" s="57"/>
      <c r="LZR132" s="57"/>
      <c r="LZS132" s="57"/>
      <c r="LZT132" s="57"/>
      <c r="LZU132" s="57"/>
      <c r="LZV132" s="57"/>
      <c r="LZW132" s="57"/>
      <c r="LZX132" s="57"/>
      <c r="LZY132" s="57"/>
      <c r="LZZ132" s="57"/>
      <c r="MAA132" s="57"/>
      <c r="MAB132" s="57"/>
      <c r="MAC132" s="57"/>
      <c r="MAD132" s="57"/>
      <c r="MAE132" s="57"/>
      <c r="MAF132" s="57"/>
      <c r="MAG132" s="57"/>
      <c r="MAH132" s="57"/>
      <c r="MAI132" s="57"/>
      <c r="MAJ132" s="57"/>
      <c r="MAK132" s="57"/>
      <c r="MAL132" s="57"/>
      <c r="MAM132" s="57"/>
      <c r="MAN132" s="57"/>
      <c r="MAO132" s="57"/>
      <c r="MAP132" s="57"/>
      <c r="MAQ132" s="57"/>
      <c r="MAR132" s="57"/>
      <c r="MAS132" s="57"/>
      <c r="MAT132" s="57"/>
      <c r="MAU132" s="57"/>
      <c r="MAV132" s="57"/>
      <c r="MAW132" s="57"/>
      <c r="MAX132" s="57"/>
      <c r="MAY132" s="57"/>
      <c r="MAZ132" s="57"/>
      <c r="MBA132" s="57"/>
      <c r="MBB132" s="57"/>
      <c r="MBC132" s="57"/>
      <c r="MBD132" s="57"/>
      <c r="MBE132" s="57"/>
      <c r="MBF132" s="57"/>
      <c r="MBG132" s="57"/>
      <c r="MBH132" s="57"/>
      <c r="MBI132" s="57"/>
      <c r="MBJ132" s="57"/>
      <c r="MBK132" s="57"/>
      <c r="MBL132" s="57"/>
      <c r="MBM132" s="57"/>
      <c r="MBN132" s="57"/>
      <c r="MBO132" s="57"/>
      <c r="MBP132" s="57"/>
      <c r="MBQ132" s="57"/>
      <c r="MBR132" s="57"/>
      <c r="MBS132" s="57"/>
      <c r="MBT132" s="57"/>
      <c r="MBU132" s="57"/>
      <c r="MBV132" s="57"/>
      <c r="MBW132" s="57"/>
      <c r="MBX132" s="57"/>
      <c r="MBY132" s="57"/>
      <c r="MBZ132" s="57"/>
      <c r="MCA132" s="57"/>
      <c r="MCB132" s="57"/>
      <c r="MCC132" s="57"/>
      <c r="MCD132" s="57"/>
      <c r="MCE132" s="57"/>
      <c r="MCF132" s="57"/>
      <c r="MCG132" s="57"/>
      <c r="MCH132" s="57"/>
      <c r="MCI132" s="57"/>
      <c r="MCJ132" s="57"/>
      <c r="MCK132" s="57"/>
      <c r="MCL132" s="57"/>
      <c r="MCM132" s="57"/>
      <c r="MCN132" s="57"/>
      <c r="MCO132" s="57"/>
      <c r="MCP132" s="57"/>
      <c r="MCQ132" s="57"/>
      <c r="MCR132" s="57"/>
      <c r="MCS132" s="57"/>
      <c r="MCT132" s="57"/>
      <c r="MCU132" s="57"/>
      <c r="MCV132" s="57"/>
      <c r="MCW132" s="57"/>
      <c r="MCX132" s="57"/>
      <c r="MCY132" s="57"/>
      <c r="MCZ132" s="57"/>
      <c r="MDA132" s="57"/>
      <c r="MDB132" s="57"/>
      <c r="MDC132" s="57"/>
      <c r="MDD132" s="57"/>
      <c r="MDE132" s="57"/>
      <c r="MDF132" s="57"/>
      <c r="MDG132" s="57"/>
      <c r="MDH132" s="57"/>
      <c r="MDI132" s="57"/>
      <c r="MDJ132" s="57"/>
      <c r="MDK132" s="57"/>
      <c r="MDL132" s="57"/>
      <c r="MDM132" s="57"/>
      <c r="MDN132" s="57"/>
      <c r="MDO132" s="57"/>
      <c r="MDP132" s="57"/>
      <c r="MDQ132" s="57"/>
      <c r="MDR132" s="57"/>
      <c r="MDS132" s="57"/>
      <c r="MDT132" s="57"/>
      <c r="MDU132" s="57"/>
      <c r="MDV132" s="57"/>
      <c r="MDW132" s="57"/>
      <c r="MDX132" s="57"/>
      <c r="MDY132" s="57"/>
      <c r="MDZ132" s="57"/>
      <c r="MEA132" s="57"/>
      <c r="MEB132" s="57"/>
      <c r="MEC132" s="57"/>
      <c r="MED132" s="57"/>
      <c r="MEE132" s="57"/>
      <c r="MEF132" s="57"/>
      <c r="MEG132" s="57"/>
      <c r="MEH132" s="57"/>
      <c r="MEI132" s="57"/>
      <c r="MEJ132" s="57"/>
      <c r="MEK132" s="57"/>
      <c r="MEL132" s="57"/>
      <c r="MEM132" s="57"/>
      <c r="MEN132" s="57"/>
      <c r="MEO132" s="57"/>
      <c r="MEP132" s="57"/>
      <c r="MEQ132" s="57"/>
      <c r="MER132" s="57"/>
      <c r="MES132" s="57"/>
      <c r="MET132" s="57"/>
      <c r="MEU132" s="57"/>
      <c r="MEV132" s="57"/>
      <c r="MEW132" s="57"/>
      <c r="MEX132" s="57"/>
      <c r="MEY132" s="57"/>
      <c r="MEZ132" s="57"/>
      <c r="MFA132" s="57"/>
      <c r="MFB132" s="57"/>
      <c r="MFC132" s="57"/>
      <c r="MFD132" s="57"/>
      <c r="MFE132" s="57"/>
      <c r="MFF132" s="57"/>
      <c r="MFG132" s="57"/>
      <c r="MFH132" s="57"/>
      <c r="MFI132" s="57"/>
      <c r="MFJ132" s="57"/>
      <c r="MFK132" s="57"/>
      <c r="MFL132" s="57"/>
      <c r="MFM132" s="57"/>
      <c r="MFN132" s="57"/>
      <c r="MFO132" s="57"/>
      <c r="MFP132" s="57"/>
      <c r="MFQ132" s="57"/>
      <c r="MFR132" s="57"/>
      <c r="MFS132" s="57"/>
      <c r="MFT132" s="57"/>
      <c r="MFU132" s="57"/>
      <c r="MFV132" s="57"/>
      <c r="MFW132" s="57"/>
      <c r="MFX132" s="57"/>
      <c r="MFY132" s="57"/>
      <c r="MFZ132" s="57"/>
      <c r="MGA132" s="57"/>
      <c r="MGB132" s="57"/>
      <c r="MGC132" s="57"/>
      <c r="MGD132" s="57"/>
      <c r="MGE132" s="57"/>
      <c r="MGF132" s="57"/>
      <c r="MGG132" s="57"/>
      <c r="MGH132" s="57"/>
      <c r="MGI132" s="57"/>
      <c r="MGJ132" s="57"/>
      <c r="MGK132" s="57"/>
      <c r="MGL132" s="57"/>
      <c r="MGM132" s="57"/>
      <c r="MGN132" s="57"/>
      <c r="MGO132" s="57"/>
      <c r="MGP132" s="57"/>
      <c r="MGQ132" s="57"/>
      <c r="MGR132" s="57"/>
      <c r="MGS132" s="57"/>
      <c r="MGT132" s="57"/>
      <c r="MGU132" s="57"/>
      <c r="MGV132" s="57"/>
      <c r="MGW132" s="57"/>
      <c r="MGX132" s="57"/>
      <c r="MGY132" s="57"/>
      <c r="MGZ132" s="57"/>
      <c r="MHA132" s="57"/>
      <c r="MHB132" s="57"/>
      <c r="MHC132" s="57"/>
      <c r="MHD132" s="57"/>
      <c r="MHE132" s="57"/>
      <c r="MHF132" s="57"/>
      <c r="MHG132" s="57"/>
      <c r="MHH132" s="57"/>
      <c r="MHI132" s="57"/>
      <c r="MHJ132" s="57"/>
      <c r="MHK132" s="57"/>
      <c r="MHL132" s="57"/>
      <c r="MHM132" s="57"/>
      <c r="MHN132" s="57"/>
      <c r="MHO132" s="57"/>
      <c r="MHP132" s="57"/>
      <c r="MHQ132" s="57"/>
      <c r="MHR132" s="57"/>
      <c r="MHS132" s="57"/>
      <c r="MHT132" s="57"/>
      <c r="MHU132" s="57"/>
      <c r="MHV132" s="57"/>
      <c r="MHW132" s="57"/>
      <c r="MHX132" s="57"/>
      <c r="MHY132" s="57"/>
      <c r="MHZ132" s="57"/>
      <c r="MIA132" s="57"/>
      <c r="MIB132" s="57"/>
      <c r="MIC132" s="57"/>
      <c r="MID132" s="57"/>
      <c r="MIE132" s="57"/>
      <c r="MIF132" s="57"/>
      <c r="MIG132" s="57"/>
      <c r="MIH132" s="57"/>
      <c r="MII132" s="57"/>
      <c r="MIJ132" s="57"/>
      <c r="MIK132" s="57"/>
      <c r="MIL132" s="57"/>
      <c r="MIM132" s="57"/>
      <c r="MIN132" s="57"/>
      <c r="MIO132" s="57"/>
      <c r="MIP132" s="57"/>
      <c r="MIQ132" s="57"/>
      <c r="MIR132" s="57"/>
      <c r="MIS132" s="57"/>
      <c r="MIT132" s="57"/>
      <c r="MIU132" s="57"/>
      <c r="MIV132" s="57"/>
      <c r="MIW132" s="57"/>
      <c r="MIX132" s="57"/>
      <c r="MIY132" s="57"/>
      <c r="MIZ132" s="57"/>
      <c r="MJA132" s="57"/>
      <c r="MJB132" s="57"/>
      <c r="MJC132" s="57"/>
      <c r="MJD132" s="57"/>
      <c r="MJE132" s="57"/>
      <c r="MJF132" s="57"/>
      <c r="MJG132" s="57"/>
      <c r="MJH132" s="57"/>
      <c r="MJI132" s="57"/>
      <c r="MJJ132" s="57"/>
      <c r="MJK132" s="57"/>
      <c r="MJL132" s="57"/>
      <c r="MJM132" s="57"/>
      <c r="MJN132" s="57"/>
      <c r="MJO132" s="57"/>
      <c r="MJP132" s="57"/>
      <c r="MJQ132" s="57"/>
      <c r="MJR132" s="57"/>
      <c r="MJS132" s="57"/>
      <c r="MJT132" s="57"/>
      <c r="MJU132" s="57"/>
      <c r="MJV132" s="57"/>
      <c r="MJW132" s="57"/>
      <c r="MJX132" s="57"/>
      <c r="MJY132" s="57"/>
      <c r="MJZ132" s="57"/>
      <c r="MKA132" s="57"/>
      <c r="MKB132" s="57"/>
      <c r="MKC132" s="57"/>
      <c r="MKD132" s="57"/>
      <c r="MKE132" s="57"/>
      <c r="MKF132" s="57"/>
      <c r="MKG132" s="57"/>
      <c r="MKH132" s="57"/>
      <c r="MKI132" s="57"/>
      <c r="MKJ132" s="57"/>
      <c r="MKK132" s="57"/>
      <c r="MKL132" s="57"/>
      <c r="MKM132" s="57"/>
      <c r="MKN132" s="57"/>
      <c r="MKO132" s="57"/>
      <c r="MKP132" s="57"/>
      <c r="MKQ132" s="57"/>
      <c r="MKR132" s="57"/>
      <c r="MKS132" s="57"/>
      <c r="MKT132" s="57"/>
      <c r="MKU132" s="57"/>
      <c r="MKV132" s="57"/>
      <c r="MKW132" s="57"/>
      <c r="MKX132" s="57"/>
      <c r="MKY132" s="57"/>
      <c r="MKZ132" s="57"/>
      <c r="MLA132" s="57"/>
      <c r="MLB132" s="57"/>
      <c r="MLC132" s="57"/>
      <c r="MLD132" s="57"/>
      <c r="MLE132" s="57"/>
      <c r="MLF132" s="57"/>
      <c r="MLG132" s="57"/>
      <c r="MLH132" s="57"/>
      <c r="MLI132" s="57"/>
      <c r="MLJ132" s="57"/>
      <c r="MLK132" s="57"/>
      <c r="MLL132" s="57"/>
      <c r="MLM132" s="57"/>
      <c r="MLN132" s="57"/>
      <c r="MLO132" s="57"/>
      <c r="MLP132" s="57"/>
      <c r="MLQ132" s="57"/>
      <c r="MLR132" s="57"/>
      <c r="MLS132" s="57"/>
      <c r="MLT132" s="57"/>
      <c r="MLU132" s="57"/>
      <c r="MLV132" s="57"/>
      <c r="MLW132" s="57"/>
      <c r="MLX132" s="57"/>
      <c r="MLY132" s="57"/>
      <c r="MLZ132" s="57"/>
      <c r="MMA132" s="57"/>
      <c r="MMB132" s="57"/>
      <c r="MMC132" s="57"/>
      <c r="MMD132" s="57"/>
      <c r="MME132" s="57"/>
      <c r="MMF132" s="57"/>
      <c r="MMG132" s="57"/>
      <c r="MMH132" s="57"/>
      <c r="MMI132" s="57"/>
      <c r="MMJ132" s="57"/>
      <c r="MMK132" s="57"/>
      <c r="MML132" s="57"/>
      <c r="MMM132" s="57"/>
      <c r="MMN132" s="57"/>
      <c r="MMO132" s="57"/>
      <c r="MMP132" s="57"/>
      <c r="MMQ132" s="57"/>
      <c r="MMR132" s="57"/>
      <c r="MMS132" s="57"/>
      <c r="MMT132" s="57"/>
      <c r="MMU132" s="57"/>
      <c r="MMV132" s="57"/>
      <c r="MMW132" s="57"/>
      <c r="MMX132" s="57"/>
      <c r="MMY132" s="57"/>
      <c r="MMZ132" s="57"/>
      <c r="MNA132" s="57"/>
      <c r="MNB132" s="57"/>
      <c r="MNC132" s="57"/>
      <c r="MND132" s="57"/>
      <c r="MNE132" s="57"/>
      <c r="MNF132" s="57"/>
      <c r="MNG132" s="57"/>
      <c r="MNH132" s="57"/>
      <c r="MNI132" s="57"/>
      <c r="MNJ132" s="57"/>
      <c r="MNK132" s="57"/>
      <c r="MNL132" s="57"/>
      <c r="MNM132" s="57"/>
      <c r="MNN132" s="57"/>
      <c r="MNO132" s="57"/>
      <c r="MNP132" s="57"/>
      <c r="MNQ132" s="57"/>
      <c r="MNR132" s="57"/>
      <c r="MNS132" s="57"/>
      <c r="MNT132" s="57"/>
      <c r="MNU132" s="57"/>
      <c r="MNV132" s="57"/>
      <c r="MNW132" s="57"/>
      <c r="MNX132" s="57"/>
      <c r="MNY132" s="57"/>
      <c r="MNZ132" s="57"/>
      <c r="MOA132" s="57"/>
      <c r="MOB132" s="57"/>
      <c r="MOC132" s="57"/>
      <c r="MOD132" s="57"/>
      <c r="MOE132" s="57"/>
      <c r="MOF132" s="57"/>
      <c r="MOG132" s="57"/>
      <c r="MOH132" s="57"/>
      <c r="MOI132" s="57"/>
      <c r="MOJ132" s="57"/>
      <c r="MOK132" s="57"/>
      <c r="MOL132" s="57"/>
      <c r="MOM132" s="57"/>
      <c r="MON132" s="57"/>
      <c r="MOO132" s="57"/>
      <c r="MOP132" s="57"/>
      <c r="MOQ132" s="57"/>
      <c r="MOR132" s="57"/>
      <c r="MOS132" s="57"/>
      <c r="MOT132" s="57"/>
      <c r="MOU132" s="57"/>
      <c r="MOV132" s="57"/>
      <c r="MOW132" s="57"/>
      <c r="MOX132" s="57"/>
      <c r="MOY132" s="57"/>
      <c r="MOZ132" s="57"/>
      <c r="MPA132" s="57"/>
      <c r="MPB132" s="57"/>
      <c r="MPC132" s="57"/>
      <c r="MPD132" s="57"/>
      <c r="MPE132" s="57"/>
      <c r="MPF132" s="57"/>
      <c r="MPG132" s="57"/>
      <c r="MPH132" s="57"/>
      <c r="MPI132" s="57"/>
      <c r="MPJ132" s="57"/>
      <c r="MPK132" s="57"/>
      <c r="MPL132" s="57"/>
      <c r="MPM132" s="57"/>
      <c r="MPN132" s="57"/>
      <c r="MPO132" s="57"/>
      <c r="MPP132" s="57"/>
      <c r="MPQ132" s="57"/>
      <c r="MPR132" s="57"/>
      <c r="MPS132" s="57"/>
      <c r="MPT132" s="57"/>
      <c r="MPU132" s="57"/>
      <c r="MPV132" s="57"/>
      <c r="MPW132" s="57"/>
      <c r="MPX132" s="57"/>
      <c r="MPY132" s="57"/>
      <c r="MPZ132" s="57"/>
      <c r="MQA132" s="57"/>
      <c r="MQB132" s="57"/>
      <c r="MQC132" s="57"/>
      <c r="MQD132" s="57"/>
      <c r="MQE132" s="57"/>
      <c r="MQF132" s="57"/>
      <c r="MQG132" s="57"/>
      <c r="MQH132" s="57"/>
      <c r="MQI132" s="57"/>
      <c r="MQJ132" s="57"/>
      <c r="MQK132" s="57"/>
      <c r="MQL132" s="57"/>
      <c r="MQM132" s="57"/>
      <c r="MQN132" s="57"/>
      <c r="MQO132" s="57"/>
      <c r="MQP132" s="57"/>
      <c r="MQQ132" s="57"/>
      <c r="MQR132" s="57"/>
      <c r="MQS132" s="57"/>
      <c r="MQT132" s="57"/>
      <c r="MQU132" s="57"/>
      <c r="MQV132" s="57"/>
      <c r="MQW132" s="57"/>
      <c r="MQX132" s="57"/>
      <c r="MQY132" s="57"/>
      <c r="MQZ132" s="57"/>
      <c r="MRA132" s="57"/>
      <c r="MRB132" s="57"/>
      <c r="MRC132" s="57"/>
      <c r="MRD132" s="57"/>
      <c r="MRE132" s="57"/>
      <c r="MRF132" s="57"/>
      <c r="MRG132" s="57"/>
      <c r="MRH132" s="57"/>
      <c r="MRI132" s="57"/>
      <c r="MRJ132" s="57"/>
      <c r="MRK132" s="57"/>
      <c r="MRL132" s="57"/>
      <c r="MRM132" s="57"/>
      <c r="MRN132" s="57"/>
      <c r="MRO132" s="57"/>
      <c r="MRP132" s="57"/>
      <c r="MRQ132" s="57"/>
      <c r="MRR132" s="57"/>
      <c r="MRS132" s="57"/>
      <c r="MRT132" s="57"/>
      <c r="MRU132" s="57"/>
      <c r="MRV132" s="57"/>
      <c r="MRW132" s="57"/>
      <c r="MRX132" s="57"/>
      <c r="MRY132" s="57"/>
      <c r="MRZ132" s="57"/>
      <c r="MSA132" s="57"/>
      <c r="MSB132" s="57"/>
      <c r="MSC132" s="57"/>
      <c r="MSD132" s="57"/>
      <c r="MSE132" s="57"/>
      <c r="MSF132" s="57"/>
      <c r="MSG132" s="57"/>
      <c r="MSH132" s="57"/>
      <c r="MSI132" s="57"/>
      <c r="MSJ132" s="57"/>
      <c r="MSK132" s="57"/>
      <c r="MSL132" s="57"/>
      <c r="MSM132" s="57"/>
      <c r="MSN132" s="57"/>
      <c r="MSO132" s="57"/>
      <c r="MSP132" s="57"/>
      <c r="MSQ132" s="57"/>
      <c r="MSR132" s="57"/>
      <c r="MSS132" s="57"/>
      <c r="MST132" s="57"/>
      <c r="MSU132" s="57"/>
      <c r="MSV132" s="57"/>
      <c r="MSW132" s="57"/>
      <c r="MSX132" s="57"/>
      <c r="MSY132" s="57"/>
      <c r="MSZ132" s="57"/>
      <c r="MTA132" s="57"/>
      <c r="MTB132" s="57"/>
      <c r="MTC132" s="57"/>
      <c r="MTD132" s="57"/>
      <c r="MTE132" s="57"/>
      <c r="MTF132" s="57"/>
      <c r="MTG132" s="57"/>
      <c r="MTH132" s="57"/>
      <c r="MTI132" s="57"/>
      <c r="MTJ132" s="57"/>
      <c r="MTK132" s="57"/>
      <c r="MTL132" s="57"/>
      <c r="MTM132" s="57"/>
      <c r="MTN132" s="57"/>
      <c r="MTO132" s="57"/>
      <c r="MTP132" s="57"/>
      <c r="MTQ132" s="57"/>
      <c r="MTR132" s="57"/>
      <c r="MTS132" s="57"/>
      <c r="MTT132" s="57"/>
      <c r="MTU132" s="57"/>
      <c r="MTV132" s="57"/>
      <c r="MTW132" s="57"/>
      <c r="MTX132" s="57"/>
      <c r="MTY132" s="57"/>
      <c r="MTZ132" s="57"/>
      <c r="MUA132" s="57"/>
      <c r="MUB132" s="57"/>
      <c r="MUC132" s="57"/>
      <c r="MUD132" s="57"/>
      <c r="MUE132" s="57"/>
      <c r="MUF132" s="57"/>
      <c r="MUG132" s="57"/>
      <c r="MUH132" s="57"/>
      <c r="MUI132" s="57"/>
      <c r="MUJ132" s="57"/>
      <c r="MUK132" s="57"/>
      <c r="MUL132" s="57"/>
      <c r="MUM132" s="57"/>
      <c r="MUN132" s="57"/>
      <c r="MUO132" s="57"/>
      <c r="MUP132" s="57"/>
      <c r="MUQ132" s="57"/>
      <c r="MUR132" s="57"/>
      <c r="MUS132" s="57"/>
      <c r="MUT132" s="57"/>
      <c r="MUU132" s="57"/>
      <c r="MUV132" s="57"/>
      <c r="MUW132" s="57"/>
      <c r="MUX132" s="57"/>
      <c r="MUY132" s="57"/>
      <c r="MUZ132" s="57"/>
      <c r="MVA132" s="57"/>
      <c r="MVB132" s="57"/>
      <c r="MVC132" s="57"/>
      <c r="MVD132" s="57"/>
      <c r="MVE132" s="57"/>
      <c r="MVF132" s="57"/>
      <c r="MVG132" s="57"/>
      <c r="MVH132" s="57"/>
      <c r="MVI132" s="57"/>
      <c r="MVJ132" s="57"/>
      <c r="MVK132" s="57"/>
      <c r="MVL132" s="57"/>
      <c r="MVM132" s="57"/>
      <c r="MVN132" s="57"/>
      <c r="MVO132" s="57"/>
      <c r="MVP132" s="57"/>
      <c r="MVQ132" s="57"/>
      <c r="MVR132" s="57"/>
      <c r="MVS132" s="57"/>
      <c r="MVT132" s="57"/>
      <c r="MVU132" s="57"/>
      <c r="MVV132" s="57"/>
      <c r="MVW132" s="57"/>
      <c r="MVX132" s="57"/>
      <c r="MVY132" s="57"/>
      <c r="MVZ132" s="57"/>
      <c r="MWA132" s="57"/>
      <c r="MWB132" s="57"/>
      <c r="MWC132" s="57"/>
      <c r="MWD132" s="57"/>
      <c r="MWE132" s="57"/>
      <c r="MWF132" s="57"/>
      <c r="MWG132" s="57"/>
      <c r="MWH132" s="57"/>
      <c r="MWI132" s="57"/>
      <c r="MWJ132" s="57"/>
      <c r="MWK132" s="57"/>
      <c r="MWL132" s="57"/>
      <c r="MWM132" s="57"/>
      <c r="MWN132" s="57"/>
      <c r="MWO132" s="57"/>
      <c r="MWP132" s="57"/>
      <c r="MWQ132" s="57"/>
      <c r="MWR132" s="57"/>
      <c r="MWS132" s="57"/>
      <c r="MWT132" s="57"/>
      <c r="MWU132" s="57"/>
      <c r="MWV132" s="57"/>
      <c r="MWW132" s="57"/>
      <c r="MWX132" s="57"/>
      <c r="MWY132" s="57"/>
      <c r="MWZ132" s="57"/>
      <c r="MXA132" s="57"/>
      <c r="MXB132" s="57"/>
      <c r="MXC132" s="57"/>
      <c r="MXD132" s="57"/>
      <c r="MXE132" s="57"/>
      <c r="MXF132" s="57"/>
      <c r="MXG132" s="57"/>
      <c r="MXH132" s="57"/>
      <c r="MXI132" s="57"/>
      <c r="MXJ132" s="57"/>
      <c r="MXK132" s="57"/>
      <c r="MXL132" s="57"/>
      <c r="MXM132" s="57"/>
      <c r="MXN132" s="57"/>
      <c r="MXO132" s="57"/>
      <c r="MXP132" s="57"/>
      <c r="MXQ132" s="57"/>
      <c r="MXR132" s="57"/>
      <c r="MXS132" s="57"/>
      <c r="MXT132" s="57"/>
      <c r="MXU132" s="57"/>
      <c r="MXV132" s="57"/>
      <c r="MXW132" s="57"/>
      <c r="MXX132" s="57"/>
      <c r="MXY132" s="57"/>
      <c r="MXZ132" s="57"/>
      <c r="MYA132" s="57"/>
      <c r="MYB132" s="57"/>
      <c r="MYC132" s="57"/>
      <c r="MYD132" s="57"/>
      <c r="MYE132" s="57"/>
      <c r="MYF132" s="57"/>
      <c r="MYG132" s="57"/>
      <c r="MYH132" s="57"/>
      <c r="MYI132" s="57"/>
      <c r="MYJ132" s="57"/>
      <c r="MYK132" s="57"/>
      <c r="MYL132" s="57"/>
      <c r="MYM132" s="57"/>
      <c r="MYN132" s="57"/>
      <c r="MYO132" s="57"/>
      <c r="MYP132" s="57"/>
      <c r="MYQ132" s="57"/>
      <c r="MYR132" s="57"/>
      <c r="MYS132" s="57"/>
      <c r="MYT132" s="57"/>
      <c r="MYU132" s="57"/>
      <c r="MYV132" s="57"/>
      <c r="MYW132" s="57"/>
      <c r="MYX132" s="57"/>
      <c r="MYY132" s="57"/>
      <c r="MYZ132" s="57"/>
      <c r="MZA132" s="57"/>
      <c r="MZB132" s="57"/>
      <c r="MZC132" s="57"/>
      <c r="MZD132" s="57"/>
      <c r="MZE132" s="57"/>
      <c r="MZF132" s="57"/>
      <c r="MZG132" s="57"/>
      <c r="MZH132" s="57"/>
      <c r="MZI132" s="57"/>
      <c r="MZJ132" s="57"/>
      <c r="MZK132" s="57"/>
      <c r="MZL132" s="57"/>
      <c r="MZM132" s="57"/>
      <c r="MZN132" s="57"/>
      <c r="MZO132" s="57"/>
      <c r="MZP132" s="57"/>
      <c r="MZQ132" s="57"/>
      <c r="MZR132" s="57"/>
      <c r="MZS132" s="57"/>
      <c r="MZT132" s="57"/>
      <c r="MZU132" s="57"/>
      <c r="MZV132" s="57"/>
      <c r="MZW132" s="57"/>
      <c r="MZX132" s="57"/>
      <c r="MZY132" s="57"/>
      <c r="MZZ132" s="57"/>
      <c r="NAA132" s="57"/>
      <c r="NAB132" s="57"/>
      <c r="NAC132" s="57"/>
      <c r="NAD132" s="57"/>
      <c r="NAE132" s="57"/>
      <c r="NAF132" s="57"/>
      <c r="NAG132" s="57"/>
      <c r="NAH132" s="57"/>
      <c r="NAI132" s="57"/>
      <c r="NAJ132" s="57"/>
      <c r="NAK132" s="57"/>
      <c r="NAL132" s="57"/>
      <c r="NAM132" s="57"/>
      <c r="NAN132" s="57"/>
      <c r="NAO132" s="57"/>
      <c r="NAP132" s="57"/>
      <c r="NAQ132" s="57"/>
      <c r="NAR132" s="57"/>
      <c r="NAS132" s="57"/>
      <c r="NAT132" s="57"/>
      <c r="NAU132" s="57"/>
      <c r="NAV132" s="57"/>
      <c r="NAW132" s="57"/>
      <c r="NAX132" s="57"/>
      <c r="NAY132" s="57"/>
      <c r="NAZ132" s="57"/>
      <c r="NBA132" s="57"/>
      <c r="NBB132" s="57"/>
      <c r="NBC132" s="57"/>
      <c r="NBD132" s="57"/>
      <c r="NBE132" s="57"/>
      <c r="NBF132" s="57"/>
      <c r="NBG132" s="57"/>
      <c r="NBH132" s="57"/>
      <c r="NBI132" s="57"/>
      <c r="NBJ132" s="57"/>
      <c r="NBK132" s="57"/>
      <c r="NBL132" s="57"/>
      <c r="NBM132" s="57"/>
      <c r="NBN132" s="57"/>
      <c r="NBO132" s="57"/>
      <c r="NBP132" s="57"/>
      <c r="NBQ132" s="57"/>
      <c r="NBR132" s="57"/>
      <c r="NBS132" s="57"/>
      <c r="NBT132" s="57"/>
      <c r="NBU132" s="57"/>
      <c r="NBV132" s="57"/>
      <c r="NBW132" s="57"/>
      <c r="NBX132" s="57"/>
      <c r="NBY132" s="57"/>
      <c r="NBZ132" s="57"/>
      <c r="NCA132" s="57"/>
      <c r="NCB132" s="57"/>
      <c r="NCC132" s="57"/>
      <c r="NCD132" s="57"/>
      <c r="NCE132" s="57"/>
      <c r="NCF132" s="57"/>
      <c r="NCG132" s="57"/>
      <c r="NCH132" s="57"/>
      <c r="NCI132" s="57"/>
      <c r="NCJ132" s="57"/>
      <c r="NCK132" s="57"/>
      <c r="NCL132" s="57"/>
      <c r="NCM132" s="57"/>
      <c r="NCN132" s="57"/>
      <c r="NCO132" s="57"/>
      <c r="NCP132" s="57"/>
      <c r="NCQ132" s="57"/>
      <c r="NCR132" s="57"/>
      <c r="NCS132" s="57"/>
      <c r="NCT132" s="57"/>
      <c r="NCU132" s="57"/>
      <c r="NCV132" s="57"/>
      <c r="NCW132" s="57"/>
      <c r="NCX132" s="57"/>
      <c r="NCY132" s="57"/>
      <c r="NCZ132" s="57"/>
      <c r="NDA132" s="57"/>
      <c r="NDB132" s="57"/>
      <c r="NDC132" s="57"/>
      <c r="NDD132" s="57"/>
      <c r="NDE132" s="57"/>
      <c r="NDF132" s="57"/>
      <c r="NDG132" s="57"/>
      <c r="NDH132" s="57"/>
      <c r="NDI132" s="57"/>
      <c r="NDJ132" s="57"/>
      <c r="NDK132" s="57"/>
      <c r="NDL132" s="57"/>
      <c r="NDM132" s="57"/>
      <c r="NDN132" s="57"/>
      <c r="NDO132" s="57"/>
      <c r="NDP132" s="57"/>
      <c r="NDQ132" s="57"/>
      <c r="NDR132" s="57"/>
      <c r="NDS132" s="57"/>
      <c r="NDT132" s="57"/>
      <c r="NDU132" s="57"/>
      <c r="NDV132" s="57"/>
      <c r="NDW132" s="57"/>
      <c r="NDX132" s="57"/>
      <c r="NDY132" s="57"/>
      <c r="NDZ132" s="57"/>
      <c r="NEA132" s="57"/>
      <c r="NEB132" s="57"/>
      <c r="NEC132" s="57"/>
      <c r="NED132" s="57"/>
      <c r="NEE132" s="57"/>
      <c r="NEF132" s="57"/>
      <c r="NEG132" s="57"/>
      <c r="NEH132" s="57"/>
      <c r="NEI132" s="57"/>
      <c r="NEJ132" s="57"/>
      <c r="NEK132" s="57"/>
      <c r="NEL132" s="57"/>
      <c r="NEM132" s="57"/>
      <c r="NEN132" s="57"/>
      <c r="NEO132" s="57"/>
      <c r="NEP132" s="57"/>
      <c r="NEQ132" s="57"/>
      <c r="NER132" s="57"/>
      <c r="NES132" s="57"/>
      <c r="NET132" s="57"/>
      <c r="NEU132" s="57"/>
      <c r="NEV132" s="57"/>
      <c r="NEW132" s="57"/>
      <c r="NEX132" s="57"/>
      <c r="NEY132" s="57"/>
      <c r="NEZ132" s="57"/>
      <c r="NFA132" s="57"/>
      <c r="NFB132" s="57"/>
      <c r="NFC132" s="57"/>
      <c r="NFD132" s="57"/>
      <c r="NFE132" s="57"/>
      <c r="NFF132" s="57"/>
      <c r="NFG132" s="57"/>
      <c r="NFH132" s="57"/>
      <c r="NFI132" s="57"/>
      <c r="NFJ132" s="57"/>
      <c r="NFK132" s="57"/>
      <c r="NFL132" s="57"/>
      <c r="NFM132" s="57"/>
      <c r="NFN132" s="57"/>
      <c r="NFO132" s="57"/>
      <c r="NFP132" s="57"/>
      <c r="NFQ132" s="57"/>
      <c r="NFR132" s="57"/>
      <c r="NFS132" s="57"/>
      <c r="NFT132" s="57"/>
      <c r="NFU132" s="57"/>
      <c r="NFV132" s="57"/>
      <c r="NFW132" s="57"/>
      <c r="NFX132" s="57"/>
      <c r="NFY132" s="57"/>
      <c r="NFZ132" s="57"/>
      <c r="NGA132" s="57"/>
      <c r="NGB132" s="57"/>
      <c r="NGC132" s="57"/>
      <c r="NGD132" s="57"/>
      <c r="NGE132" s="57"/>
      <c r="NGF132" s="57"/>
      <c r="NGG132" s="57"/>
      <c r="NGH132" s="57"/>
      <c r="NGI132" s="57"/>
      <c r="NGJ132" s="57"/>
      <c r="NGK132" s="57"/>
      <c r="NGL132" s="57"/>
      <c r="NGM132" s="57"/>
      <c r="NGN132" s="57"/>
      <c r="NGO132" s="57"/>
      <c r="NGP132" s="57"/>
      <c r="NGQ132" s="57"/>
      <c r="NGR132" s="57"/>
      <c r="NGS132" s="57"/>
      <c r="NGT132" s="57"/>
      <c r="NGU132" s="57"/>
      <c r="NGV132" s="57"/>
      <c r="NGW132" s="57"/>
      <c r="NGX132" s="57"/>
      <c r="NGY132" s="57"/>
      <c r="NGZ132" s="57"/>
      <c r="NHA132" s="57"/>
      <c r="NHB132" s="57"/>
      <c r="NHC132" s="57"/>
      <c r="NHD132" s="57"/>
      <c r="NHE132" s="57"/>
      <c r="NHF132" s="57"/>
      <c r="NHG132" s="57"/>
      <c r="NHH132" s="57"/>
      <c r="NHI132" s="57"/>
      <c r="NHJ132" s="57"/>
      <c r="NHK132" s="57"/>
      <c r="NHL132" s="57"/>
      <c r="NHM132" s="57"/>
      <c r="NHN132" s="57"/>
      <c r="NHO132" s="57"/>
      <c r="NHP132" s="57"/>
      <c r="NHQ132" s="57"/>
      <c r="NHR132" s="57"/>
      <c r="NHS132" s="57"/>
      <c r="NHT132" s="57"/>
      <c r="NHU132" s="57"/>
      <c r="NHV132" s="57"/>
      <c r="NHW132" s="57"/>
      <c r="NHX132" s="57"/>
      <c r="NHY132" s="57"/>
      <c r="NHZ132" s="57"/>
      <c r="NIA132" s="57"/>
      <c r="NIB132" s="57"/>
      <c r="NIC132" s="57"/>
      <c r="NID132" s="57"/>
      <c r="NIE132" s="57"/>
      <c r="NIF132" s="57"/>
      <c r="NIG132" s="57"/>
      <c r="NIH132" s="57"/>
      <c r="NII132" s="57"/>
      <c r="NIJ132" s="57"/>
      <c r="NIK132" s="57"/>
      <c r="NIL132" s="57"/>
      <c r="NIM132" s="57"/>
      <c r="NIN132" s="57"/>
      <c r="NIO132" s="57"/>
      <c r="NIP132" s="57"/>
      <c r="NIQ132" s="57"/>
      <c r="NIR132" s="57"/>
      <c r="NIS132" s="57"/>
      <c r="NIT132" s="57"/>
      <c r="NIU132" s="57"/>
      <c r="NIV132" s="57"/>
      <c r="NIW132" s="57"/>
      <c r="NIX132" s="57"/>
      <c r="NIY132" s="57"/>
      <c r="NIZ132" s="57"/>
      <c r="NJA132" s="57"/>
      <c r="NJB132" s="57"/>
      <c r="NJC132" s="57"/>
      <c r="NJD132" s="57"/>
      <c r="NJE132" s="57"/>
      <c r="NJF132" s="57"/>
      <c r="NJG132" s="57"/>
      <c r="NJH132" s="57"/>
      <c r="NJI132" s="57"/>
      <c r="NJJ132" s="57"/>
      <c r="NJK132" s="57"/>
      <c r="NJL132" s="57"/>
      <c r="NJM132" s="57"/>
      <c r="NJN132" s="57"/>
      <c r="NJO132" s="57"/>
      <c r="NJP132" s="57"/>
      <c r="NJQ132" s="57"/>
      <c r="NJR132" s="57"/>
      <c r="NJS132" s="57"/>
      <c r="NJT132" s="57"/>
      <c r="NJU132" s="57"/>
      <c r="NJV132" s="57"/>
      <c r="NJW132" s="57"/>
      <c r="NJX132" s="57"/>
      <c r="NJY132" s="57"/>
      <c r="NJZ132" s="57"/>
      <c r="NKA132" s="57"/>
      <c r="NKB132" s="57"/>
      <c r="NKC132" s="57"/>
      <c r="NKD132" s="57"/>
      <c r="NKE132" s="57"/>
      <c r="NKF132" s="57"/>
      <c r="NKG132" s="57"/>
      <c r="NKH132" s="57"/>
      <c r="NKI132" s="57"/>
      <c r="NKJ132" s="57"/>
      <c r="NKK132" s="57"/>
      <c r="NKL132" s="57"/>
      <c r="NKM132" s="57"/>
      <c r="NKN132" s="57"/>
      <c r="NKO132" s="57"/>
      <c r="NKP132" s="57"/>
      <c r="NKQ132" s="57"/>
      <c r="NKR132" s="57"/>
      <c r="NKS132" s="57"/>
      <c r="NKT132" s="57"/>
      <c r="NKU132" s="57"/>
      <c r="NKV132" s="57"/>
      <c r="NKW132" s="57"/>
      <c r="NKX132" s="57"/>
      <c r="NKY132" s="57"/>
      <c r="NKZ132" s="57"/>
      <c r="NLA132" s="57"/>
      <c r="NLB132" s="57"/>
      <c r="NLC132" s="57"/>
      <c r="NLD132" s="57"/>
      <c r="NLE132" s="57"/>
      <c r="NLF132" s="57"/>
      <c r="NLG132" s="57"/>
      <c r="NLH132" s="57"/>
      <c r="NLI132" s="57"/>
      <c r="NLJ132" s="57"/>
      <c r="NLK132" s="57"/>
      <c r="NLL132" s="57"/>
      <c r="NLM132" s="57"/>
      <c r="NLN132" s="57"/>
      <c r="NLO132" s="57"/>
      <c r="NLP132" s="57"/>
      <c r="NLQ132" s="57"/>
      <c r="NLR132" s="57"/>
      <c r="NLS132" s="57"/>
      <c r="NLT132" s="57"/>
      <c r="NLU132" s="57"/>
      <c r="NLV132" s="57"/>
      <c r="NLW132" s="57"/>
      <c r="NLX132" s="57"/>
      <c r="NLY132" s="57"/>
      <c r="NLZ132" s="57"/>
      <c r="NMA132" s="57"/>
      <c r="NMB132" s="57"/>
      <c r="NMC132" s="57"/>
      <c r="NMD132" s="57"/>
      <c r="NME132" s="57"/>
      <c r="NMF132" s="57"/>
      <c r="NMG132" s="57"/>
      <c r="NMH132" s="57"/>
      <c r="NMI132" s="57"/>
      <c r="NMJ132" s="57"/>
      <c r="NMK132" s="57"/>
      <c r="NML132" s="57"/>
      <c r="NMM132" s="57"/>
      <c r="NMN132" s="57"/>
      <c r="NMO132" s="57"/>
      <c r="NMP132" s="57"/>
      <c r="NMQ132" s="57"/>
      <c r="NMR132" s="57"/>
      <c r="NMS132" s="57"/>
      <c r="NMT132" s="57"/>
      <c r="NMU132" s="57"/>
      <c r="NMV132" s="57"/>
      <c r="NMW132" s="57"/>
      <c r="NMX132" s="57"/>
      <c r="NMY132" s="57"/>
      <c r="NMZ132" s="57"/>
      <c r="NNA132" s="57"/>
      <c r="NNB132" s="57"/>
      <c r="NNC132" s="57"/>
      <c r="NND132" s="57"/>
      <c r="NNE132" s="57"/>
      <c r="NNF132" s="57"/>
      <c r="NNG132" s="57"/>
      <c r="NNH132" s="57"/>
      <c r="NNI132" s="57"/>
      <c r="NNJ132" s="57"/>
      <c r="NNK132" s="57"/>
      <c r="NNL132" s="57"/>
      <c r="NNM132" s="57"/>
      <c r="NNN132" s="57"/>
      <c r="NNO132" s="57"/>
      <c r="NNP132" s="57"/>
      <c r="NNQ132" s="57"/>
      <c r="NNR132" s="57"/>
      <c r="NNS132" s="57"/>
      <c r="NNT132" s="57"/>
      <c r="NNU132" s="57"/>
      <c r="NNV132" s="57"/>
      <c r="NNW132" s="57"/>
      <c r="NNX132" s="57"/>
      <c r="NNY132" s="57"/>
      <c r="NNZ132" s="57"/>
      <c r="NOA132" s="57"/>
      <c r="NOB132" s="57"/>
      <c r="NOC132" s="57"/>
      <c r="NOD132" s="57"/>
      <c r="NOE132" s="57"/>
      <c r="NOF132" s="57"/>
      <c r="NOG132" s="57"/>
      <c r="NOH132" s="57"/>
      <c r="NOI132" s="57"/>
      <c r="NOJ132" s="57"/>
      <c r="NOK132" s="57"/>
      <c r="NOL132" s="57"/>
      <c r="NOM132" s="57"/>
      <c r="NON132" s="57"/>
      <c r="NOO132" s="57"/>
      <c r="NOP132" s="57"/>
      <c r="NOQ132" s="57"/>
      <c r="NOR132" s="57"/>
      <c r="NOS132" s="57"/>
      <c r="NOT132" s="57"/>
      <c r="NOU132" s="57"/>
      <c r="NOV132" s="57"/>
      <c r="NOW132" s="57"/>
      <c r="NOX132" s="57"/>
      <c r="NOY132" s="57"/>
      <c r="NOZ132" s="57"/>
      <c r="NPA132" s="57"/>
      <c r="NPB132" s="57"/>
      <c r="NPC132" s="57"/>
      <c r="NPD132" s="57"/>
      <c r="NPE132" s="57"/>
      <c r="NPF132" s="57"/>
      <c r="NPG132" s="57"/>
      <c r="NPH132" s="57"/>
      <c r="NPI132" s="57"/>
      <c r="NPJ132" s="57"/>
      <c r="NPK132" s="57"/>
      <c r="NPL132" s="57"/>
      <c r="NPM132" s="57"/>
      <c r="NPN132" s="57"/>
      <c r="NPO132" s="57"/>
      <c r="NPP132" s="57"/>
      <c r="NPQ132" s="57"/>
      <c r="NPR132" s="57"/>
      <c r="NPS132" s="57"/>
      <c r="NPT132" s="57"/>
      <c r="NPU132" s="57"/>
      <c r="NPV132" s="57"/>
      <c r="NPW132" s="57"/>
      <c r="NPX132" s="57"/>
      <c r="NPY132" s="57"/>
      <c r="NPZ132" s="57"/>
      <c r="NQA132" s="57"/>
      <c r="NQB132" s="57"/>
      <c r="NQC132" s="57"/>
      <c r="NQD132" s="57"/>
      <c r="NQE132" s="57"/>
      <c r="NQF132" s="57"/>
      <c r="NQG132" s="57"/>
      <c r="NQH132" s="57"/>
      <c r="NQI132" s="57"/>
      <c r="NQJ132" s="57"/>
      <c r="NQK132" s="57"/>
      <c r="NQL132" s="57"/>
      <c r="NQM132" s="57"/>
      <c r="NQN132" s="57"/>
      <c r="NQO132" s="57"/>
      <c r="NQP132" s="57"/>
      <c r="NQQ132" s="57"/>
      <c r="NQR132" s="57"/>
      <c r="NQS132" s="57"/>
      <c r="NQT132" s="57"/>
      <c r="NQU132" s="57"/>
      <c r="NQV132" s="57"/>
      <c r="NQW132" s="57"/>
      <c r="NQX132" s="57"/>
      <c r="NQY132" s="57"/>
      <c r="NQZ132" s="57"/>
      <c r="NRA132" s="57"/>
      <c r="NRB132" s="57"/>
      <c r="NRC132" s="57"/>
      <c r="NRD132" s="57"/>
      <c r="NRE132" s="57"/>
      <c r="NRF132" s="57"/>
      <c r="NRG132" s="57"/>
      <c r="NRH132" s="57"/>
      <c r="NRI132" s="57"/>
      <c r="NRJ132" s="57"/>
      <c r="NRK132" s="57"/>
      <c r="NRL132" s="57"/>
      <c r="NRM132" s="57"/>
      <c r="NRN132" s="57"/>
      <c r="NRO132" s="57"/>
      <c r="NRP132" s="57"/>
      <c r="NRQ132" s="57"/>
      <c r="NRR132" s="57"/>
      <c r="NRS132" s="57"/>
      <c r="NRT132" s="57"/>
      <c r="NRU132" s="57"/>
      <c r="NRV132" s="57"/>
      <c r="NRW132" s="57"/>
      <c r="NRX132" s="57"/>
      <c r="NRY132" s="57"/>
      <c r="NRZ132" s="57"/>
      <c r="NSA132" s="57"/>
      <c r="NSB132" s="57"/>
      <c r="NSC132" s="57"/>
      <c r="NSD132" s="57"/>
      <c r="NSE132" s="57"/>
      <c r="NSF132" s="57"/>
      <c r="NSG132" s="57"/>
      <c r="NSH132" s="57"/>
      <c r="NSI132" s="57"/>
      <c r="NSJ132" s="57"/>
      <c r="NSK132" s="57"/>
      <c r="NSL132" s="57"/>
      <c r="NSM132" s="57"/>
      <c r="NSN132" s="57"/>
      <c r="NSO132" s="57"/>
      <c r="NSP132" s="57"/>
      <c r="NSQ132" s="57"/>
      <c r="NSR132" s="57"/>
      <c r="NSS132" s="57"/>
      <c r="NST132" s="57"/>
      <c r="NSU132" s="57"/>
      <c r="NSV132" s="57"/>
      <c r="NSW132" s="57"/>
      <c r="NSX132" s="57"/>
      <c r="NSY132" s="57"/>
      <c r="NSZ132" s="57"/>
      <c r="NTA132" s="57"/>
      <c r="NTB132" s="57"/>
      <c r="NTC132" s="57"/>
      <c r="NTD132" s="57"/>
      <c r="NTE132" s="57"/>
      <c r="NTF132" s="57"/>
      <c r="NTG132" s="57"/>
      <c r="NTH132" s="57"/>
      <c r="NTI132" s="57"/>
      <c r="NTJ132" s="57"/>
      <c r="NTK132" s="57"/>
      <c r="NTL132" s="57"/>
      <c r="NTM132" s="57"/>
      <c r="NTN132" s="57"/>
      <c r="NTO132" s="57"/>
      <c r="NTP132" s="57"/>
      <c r="NTQ132" s="57"/>
      <c r="NTR132" s="57"/>
      <c r="NTS132" s="57"/>
      <c r="NTT132" s="57"/>
      <c r="NTU132" s="57"/>
      <c r="NTV132" s="57"/>
      <c r="NTW132" s="57"/>
      <c r="NTX132" s="57"/>
      <c r="NTY132" s="57"/>
      <c r="NTZ132" s="57"/>
      <c r="NUA132" s="57"/>
      <c r="NUB132" s="57"/>
      <c r="NUC132" s="57"/>
      <c r="NUD132" s="57"/>
      <c r="NUE132" s="57"/>
      <c r="NUF132" s="57"/>
      <c r="NUG132" s="57"/>
      <c r="NUH132" s="57"/>
      <c r="NUI132" s="57"/>
      <c r="NUJ132" s="57"/>
      <c r="NUK132" s="57"/>
      <c r="NUL132" s="57"/>
      <c r="NUM132" s="57"/>
      <c r="NUN132" s="57"/>
      <c r="NUO132" s="57"/>
      <c r="NUP132" s="57"/>
      <c r="NUQ132" s="57"/>
      <c r="NUR132" s="57"/>
      <c r="NUS132" s="57"/>
      <c r="NUT132" s="57"/>
      <c r="NUU132" s="57"/>
      <c r="NUV132" s="57"/>
      <c r="NUW132" s="57"/>
      <c r="NUX132" s="57"/>
      <c r="NUY132" s="57"/>
      <c r="NUZ132" s="57"/>
      <c r="NVA132" s="57"/>
      <c r="NVB132" s="57"/>
      <c r="NVC132" s="57"/>
      <c r="NVD132" s="57"/>
      <c r="NVE132" s="57"/>
      <c r="NVF132" s="57"/>
      <c r="NVG132" s="57"/>
      <c r="NVH132" s="57"/>
      <c r="NVI132" s="57"/>
      <c r="NVJ132" s="57"/>
      <c r="NVK132" s="57"/>
      <c r="NVL132" s="57"/>
      <c r="NVM132" s="57"/>
      <c r="NVN132" s="57"/>
      <c r="NVO132" s="57"/>
      <c r="NVP132" s="57"/>
      <c r="NVQ132" s="57"/>
      <c r="NVR132" s="57"/>
      <c r="NVS132" s="57"/>
      <c r="NVT132" s="57"/>
      <c r="NVU132" s="57"/>
      <c r="NVV132" s="57"/>
      <c r="NVW132" s="57"/>
      <c r="NVX132" s="57"/>
      <c r="NVY132" s="57"/>
      <c r="NVZ132" s="57"/>
      <c r="NWA132" s="57"/>
      <c r="NWB132" s="57"/>
      <c r="NWC132" s="57"/>
      <c r="NWD132" s="57"/>
      <c r="NWE132" s="57"/>
      <c r="NWF132" s="57"/>
      <c r="NWG132" s="57"/>
      <c r="NWH132" s="57"/>
      <c r="NWI132" s="57"/>
      <c r="NWJ132" s="57"/>
      <c r="NWK132" s="57"/>
      <c r="NWL132" s="57"/>
      <c r="NWM132" s="57"/>
      <c r="NWN132" s="57"/>
      <c r="NWO132" s="57"/>
      <c r="NWP132" s="57"/>
      <c r="NWQ132" s="57"/>
      <c r="NWR132" s="57"/>
      <c r="NWS132" s="57"/>
      <c r="NWT132" s="57"/>
      <c r="NWU132" s="57"/>
      <c r="NWV132" s="57"/>
      <c r="NWW132" s="57"/>
      <c r="NWX132" s="57"/>
      <c r="NWY132" s="57"/>
      <c r="NWZ132" s="57"/>
      <c r="NXA132" s="57"/>
      <c r="NXB132" s="57"/>
      <c r="NXC132" s="57"/>
      <c r="NXD132" s="57"/>
      <c r="NXE132" s="57"/>
      <c r="NXF132" s="57"/>
      <c r="NXG132" s="57"/>
      <c r="NXH132" s="57"/>
      <c r="NXI132" s="57"/>
      <c r="NXJ132" s="57"/>
      <c r="NXK132" s="57"/>
      <c r="NXL132" s="57"/>
      <c r="NXM132" s="57"/>
      <c r="NXN132" s="57"/>
      <c r="NXO132" s="57"/>
      <c r="NXP132" s="57"/>
      <c r="NXQ132" s="57"/>
      <c r="NXR132" s="57"/>
      <c r="NXS132" s="57"/>
      <c r="NXT132" s="57"/>
      <c r="NXU132" s="57"/>
      <c r="NXV132" s="57"/>
      <c r="NXW132" s="57"/>
      <c r="NXX132" s="57"/>
      <c r="NXY132" s="57"/>
      <c r="NXZ132" s="57"/>
      <c r="NYA132" s="57"/>
      <c r="NYB132" s="57"/>
      <c r="NYC132" s="57"/>
      <c r="NYD132" s="57"/>
      <c r="NYE132" s="57"/>
      <c r="NYF132" s="57"/>
      <c r="NYG132" s="57"/>
      <c r="NYH132" s="57"/>
      <c r="NYI132" s="57"/>
      <c r="NYJ132" s="57"/>
      <c r="NYK132" s="57"/>
      <c r="NYL132" s="57"/>
      <c r="NYM132" s="57"/>
      <c r="NYN132" s="57"/>
      <c r="NYO132" s="57"/>
      <c r="NYP132" s="57"/>
      <c r="NYQ132" s="57"/>
      <c r="NYR132" s="57"/>
      <c r="NYS132" s="57"/>
      <c r="NYT132" s="57"/>
      <c r="NYU132" s="57"/>
      <c r="NYV132" s="57"/>
      <c r="NYW132" s="57"/>
      <c r="NYX132" s="57"/>
      <c r="NYY132" s="57"/>
      <c r="NYZ132" s="57"/>
      <c r="NZA132" s="57"/>
      <c r="NZB132" s="57"/>
      <c r="NZC132" s="57"/>
      <c r="NZD132" s="57"/>
      <c r="NZE132" s="57"/>
      <c r="NZF132" s="57"/>
      <c r="NZG132" s="57"/>
      <c r="NZH132" s="57"/>
      <c r="NZI132" s="57"/>
      <c r="NZJ132" s="57"/>
      <c r="NZK132" s="57"/>
      <c r="NZL132" s="57"/>
      <c r="NZM132" s="57"/>
      <c r="NZN132" s="57"/>
      <c r="NZO132" s="57"/>
      <c r="NZP132" s="57"/>
      <c r="NZQ132" s="57"/>
      <c r="NZR132" s="57"/>
      <c r="NZS132" s="57"/>
      <c r="NZT132" s="57"/>
      <c r="NZU132" s="57"/>
      <c r="NZV132" s="57"/>
      <c r="NZW132" s="57"/>
      <c r="NZX132" s="57"/>
      <c r="NZY132" s="57"/>
      <c r="NZZ132" s="57"/>
      <c r="OAA132" s="57"/>
      <c r="OAB132" s="57"/>
      <c r="OAC132" s="57"/>
      <c r="OAD132" s="57"/>
      <c r="OAE132" s="57"/>
      <c r="OAF132" s="57"/>
      <c r="OAG132" s="57"/>
      <c r="OAH132" s="57"/>
      <c r="OAI132" s="57"/>
      <c r="OAJ132" s="57"/>
      <c r="OAK132" s="57"/>
      <c r="OAL132" s="57"/>
      <c r="OAM132" s="57"/>
      <c r="OAN132" s="57"/>
      <c r="OAO132" s="57"/>
      <c r="OAP132" s="57"/>
      <c r="OAQ132" s="57"/>
      <c r="OAR132" s="57"/>
      <c r="OAS132" s="57"/>
      <c r="OAT132" s="57"/>
      <c r="OAU132" s="57"/>
      <c r="OAV132" s="57"/>
      <c r="OAW132" s="57"/>
      <c r="OAX132" s="57"/>
      <c r="OAY132" s="57"/>
      <c r="OAZ132" s="57"/>
      <c r="OBA132" s="57"/>
      <c r="OBB132" s="57"/>
      <c r="OBC132" s="57"/>
      <c r="OBD132" s="57"/>
      <c r="OBE132" s="57"/>
      <c r="OBF132" s="57"/>
      <c r="OBG132" s="57"/>
      <c r="OBH132" s="57"/>
      <c r="OBI132" s="57"/>
      <c r="OBJ132" s="57"/>
      <c r="OBK132" s="57"/>
      <c r="OBL132" s="57"/>
      <c r="OBM132" s="57"/>
      <c r="OBN132" s="57"/>
      <c r="OBO132" s="57"/>
      <c r="OBP132" s="57"/>
      <c r="OBQ132" s="57"/>
      <c r="OBR132" s="57"/>
      <c r="OBS132" s="57"/>
      <c r="OBT132" s="57"/>
      <c r="OBU132" s="57"/>
      <c r="OBV132" s="57"/>
      <c r="OBW132" s="57"/>
      <c r="OBX132" s="57"/>
      <c r="OBY132" s="57"/>
      <c r="OBZ132" s="57"/>
      <c r="OCA132" s="57"/>
      <c r="OCB132" s="57"/>
      <c r="OCC132" s="57"/>
      <c r="OCD132" s="57"/>
      <c r="OCE132" s="57"/>
      <c r="OCF132" s="57"/>
      <c r="OCG132" s="57"/>
      <c r="OCH132" s="57"/>
      <c r="OCI132" s="57"/>
      <c r="OCJ132" s="57"/>
      <c r="OCK132" s="57"/>
      <c r="OCL132" s="57"/>
      <c r="OCM132" s="57"/>
      <c r="OCN132" s="57"/>
      <c r="OCO132" s="57"/>
      <c r="OCP132" s="57"/>
      <c r="OCQ132" s="57"/>
      <c r="OCR132" s="57"/>
      <c r="OCS132" s="57"/>
      <c r="OCT132" s="57"/>
      <c r="OCU132" s="57"/>
      <c r="OCV132" s="57"/>
      <c r="OCW132" s="57"/>
      <c r="OCX132" s="57"/>
      <c r="OCY132" s="57"/>
      <c r="OCZ132" s="57"/>
      <c r="ODA132" s="57"/>
      <c r="ODB132" s="57"/>
      <c r="ODC132" s="57"/>
      <c r="ODD132" s="57"/>
      <c r="ODE132" s="57"/>
      <c r="ODF132" s="57"/>
      <c r="ODG132" s="57"/>
      <c r="ODH132" s="57"/>
      <c r="ODI132" s="57"/>
      <c r="ODJ132" s="57"/>
      <c r="ODK132" s="57"/>
      <c r="ODL132" s="57"/>
      <c r="ODM132" s="57"/>
      <c r="ODN132" s="57"/>
      <c r="ODO132" s="57"/>
      <c r="ODP132" s="57"/>
      <c r="ODQ132" s="57"/>
      <c r="ODR132" s="57"/>
      <c r="ODS132" s="57"/>
      <c r="ODT132" s="57"/>
      <c r="ODU132" s="57"/>
      <c r="ODV132" s="57"/>
      <c r="ODW132" s="57"/>
      <c r="ODX132" s="57"/>
      <c r="ODY132" s="57"/>
      <c r="ODZ132" s="57"/>
      <c r="OEA132" s="57"/>
      <c r="OEB132" s="57"/>
      <c r="OEC132" s="57"/>
      <c r="OED132" s="57"/>
      <c r="OEE132" s="57"/>
      <c r="OEF132" s="57"/>
      <c r="OEG132" s="57"/>
      <c r="OEH132" s="57"/>
      <c r="OEI132" s="57"/>
      <c r="OEJ132" s="57"/>
      <c r="OEK132" s="57"/>
      <c r="OEL132" s="57"/>
      <c r="OEM132" s="57"/>
      <c r="OEN132" s="57"/>
      <c r="OEO132" s="57"/>
      <c r="OEP132" s="57"/>
      <c r="OEQ132" s="57"/>
      <c r="OER132" s="57"/>
      <c r="OES132" s="57"/>
      <c r="OET132" s="57"/>
      <c r="OEU132" s="57"/>
      <c r="OEV132" s="57"/>
      <c r="OEW132" s="57"/>
      <c r="OEX132" s="57"/>
      <c r="OEY132" s="57"/>
      <c r="OEZ132" s="57"/>
      <c r="OFA132" s="57"/>
      <c r="OFB132" s="57"/>
      <c r="OFC132" s="57"/>
      <c r="OFD132" s="57"/>
      <c r="OFE132" s="57"/>
      <c r="OFF132" s="57"/>
      <c r="OFG132" s="57"/>
      <c r="OFH132" s="57"/>
      <c r="OFI132" s="57"/>
      <c r="OFJ132" s="57"/>
      <c r="OFK132" s="57"/>
      <c r="OFL132" s="57"/>
      <c r="OFM132" s="57"/>
      <c r="OFN132" s="57"/>
      <c r="OFO132" s="57"/>
      <c r="OFP132" s="57"/>
      <c r="OFQ132" s="57"/>
      <c r="OFR132" s="57"/>
      <c r="OFS132" s="57"/>
      <c r="OFT132" s="57"/>
      <c r="OFU132" s="57"/>
      <c r="OFV132" s="57"/>
      <c r="OFW132" s="57"/>
      <c r="OFX132" s="57"/>
      <c r="OFY132" s="57"/>
      <c r="OFZ132" s="57"/>
      <c r="OGA132" s="57"/>
      <c r="OGB132" s="57"/>
      <c r="OGC132" s="57"/>
      <c r="OGD132" s="57"/>
      <c r="OGE132" s="57"/>
      <c r="OGF132" s="57"/>
      <c r="OGG132" s="57"/>
      <c r="OGH132" s="57"/>
      <c r="OGI132" s="57"/>
      <c r="OGJ132" s="57"/>
      <c r="OGK132" s="57"/>
      <c r="OGL132" s="57"/>
      <c r="OGM132" s="57"/>
      <c r="OGN132" s="57"/>
      <c r="OGO132" s="57"/>
      <c r="OGP132" s="57"/>
      <c r="OGQ132" s="57"/>
      <c r="OGR132" s="57"/>
      <c r="OGS132" s="57"/>
      <c r="OGT132" s="57"/>
      <c r="OGU132" s="57"/>
      <c r="OGV132" s="57"/>
      <c r="OGW132" s="57"/>
      <c r="OGX132" s="57"/>
      <c r="OGY132" s="57"/>
      <c r="OGZ132" s="57"/>
      <c r="OHA132" s="57"/>
      <c r="OHB132" s="57"/>
      <c r="OHC132" s="57"/>
      <c r="OHD132" s="57"/>
      <c r="OHE132" s="57"/>
      <c r="OHF132" s="57"/>
      <c r="OHG132" s="57"/>
      <c r="OHH132" s="57"/>
      <c r="OHI132" s="57"/>
      <c r="OHJ132" s="57"/>
      <c r="OHK132" s="57"/>
      <c r="OHL132" s="57"/>
      <c r="OHM132" s="57"/>
      <c r="OHN132" s="57"/>
      <c r="OHO132" s="57"/>
      <c r="OHP132" s="57"/>
      <c r="OHQ132" s="57"/>
      <c r="OHR132" s="57"/>
      <c r="OHS132" s="57"/>
      <c r="OHT132" s="57"/>
      <c r="OHU132" s="57"/>
      <c r="OHV132" s="57"/>
      <c r="OHW132" s="57"/>
      <c r="OHX132" s="57"/>
      <c r="OHY132" s="57"/>
      <c r="OHZ132" s="57"/>
      <c r="OIA132" s="57"/>
      <c r="OIB132" s="57"/>
      <c r="OIC132" s="57"/>
      <c r="OID132" s="57"/>
      <c r="OIE132" s="57"/>
      <c r="OIF132" s="57"/>
      <c r="OIG132" s="57"/>
      <c r="OIH132" s="57"/>
      <c r="OII132" s="57"/>
      <c r="OIJ132" s="57"/>
      <c r="OIK132" s="57"/>
      <c r="OIL132" s="57"/>
      <c r="OIM132" s="57"/>
      <c r="OIN132" s="57"/>
      <c r="OIO132" s="57"/>
      <c r="OIP132" s="57"/>
      <c r="OIQ132" s="57"/>
      <c r="OIR132" s="57"/>
      <c r="OIS132" s="57"/>
      <c r="OIT132" s="57"/>
      <c r="OIU132" s="57"/>
      <c r="OIV132" s="57"/>
      <c r="OIW132" s="57"/>
      <c r="OIX132" s="57"/>
      <c r="OIY132" s="57"/>
      <c r="OIZ132" s="57"/>
      <c r="OJA132" s="57"/>
      <c r="OJB132" s="57"/>
      <c r="OJC132" s="57"/>
      <c r="OJD132" s="57"/>
      <c r="OJE132" s="57"/>
      <c r="OJF132" s="57"/>
      <c r="OJG132" s="57"/>
      <c r="OJH132" s="57"/>
      <c r="OJI132" s="57"/>
      <c r="OJJ132" s="57"/>
      <c r="OJK132" s="57"/>
      <c r="OJL132" s="57"/>
      <c r="OJM132" s="57"/>
      <c r="OJN132" s="57"/>
      <c r="OJO132" s="57"/>
      <c r="OJP132" s="57"/>
      <c r="OJQ132" s="57"/>
      <c r="OJR132" s="57"/>
      <c r="OJS132" s="57"/>
      <c r="OJT132" s="57"/>
      <c r="OJU132" s="57"/>
      <c r="OJV132" s="57"/>
      <c r="OJW132" s="57"/>
      <c r="OJX132" s="57"/>
      <c r="OJY132" s="57"/>
      <c r="OJZ132" s="57"/>
      <c r="OKA132" s="57"/>
      <c r="OKB132" s="57"/>
      <c r="OKC132" s="57"/>
      <c r="OKD132" s="57"/>
      <c r="OKE132" s="57"/>
      <c r="OKF132" s="57"/>
      <c r="OKG132" s="57"/>
      <c r="OKH132" s="57"/>
      <c r="OKI132" s="57"/>
      <c r="OKJ132" s="57"/>
      <c r="OKK132" s="57"/>
      <c r="OKL132" s="57"/>
      <c r="OKM132" s="57"/>
      <c r="OKN132" s="57"/>
      <c r="OKO132" s="57"/>
      <c r="OKP132" s="57"/>
      <c r="OKQ132" s="57"/>
      <c r="OKR132" s="57"/>
      <c r="OKS132" s="57"/>
      <c r="OKT132" s="57"/>
      <c r="OKU132" s="57"/>
      <c r="OKV132" s="57"/>
      <c r="OKW132" s="57"/>
      <c r="OKX132" s="57"/>
      <c r="OKY132" s="57"/>
      <c r="OKZ132" s="57"/>
      <c r="OLA132" s="57"/>
      <c r="OLB132" s="57"/>
      <c r="OLC132" s="57"/>
      <c r="OLD132" s="57"/>
      <c r="OLE132" s="57"/>
      <c r="OLF132" s="57"/>
      <c r="OLG132" s="57"/>
      <c r="OLH132" s="57"/>
      <c r="OLI132" s="57"/>
      <c r="OLJ132" s="57"/>
      <c r="OLK132" s="57"/>
      <c r="OLL132" s="57"/>
      <c r="OLM132" s="57"/>
      <c r="OLN132" s="57"/>
      <c r="OLO132" s="57"/>
      <c r="OLP132" s="57"/>
      <c r="OLQ132" s="57"/>
      <c r="OLR132" s="57"/>
      <c r="OLS132" s="57"/>
      <c r="OLT132" s="57"/>
      <c r="OLU132" s="57"/>
      <c r="OLV132" s="57"/>
      <c r="OLW132" s="57"/>
      <c r="OLX132" s="57"/>
      <c r="OLY132" s="57"/>
      <c r="OLZ132" s="57"/>
      <c r="OMA132" s="57"/>
      <c r="OMB132" s="57"/>
      <c r="OMC132" s="57"/>
      <c r="OMD132" s="57"/>
      <c r="OME132" s="57"/>
      <c r="OMF132" s="57"/>
      <c r="OMG132" s="57"/>
      <c r="OMH132" s="57"/>
      <c r="OMI132" s="57"/>
      <c r="OMJ132" s="57"/>
      <c r="OMK132" s="57"/>
      <c r="OML132" s="57"/>
      <c r="OMM132" s="57"/>
      <c r="OMN132" s="57"/>
      <c r="OMO132" s="57"/>
      <c r="OMP132" s="57"/>
      <c r="OMQ132" s="57"/>
      <c r="OMR132" s="57"/>
      <c r="OMS132" s="57"/>
      <c r="OMT132" s="57"/>
      <c r="OMU132" s="57"/>
      <c r="OMV132" s="57"/>
      <c r="OMW132" s="57"/>
      <c r="OMX132" s="57"/>
      <c r="OMY132" s="57"/>
      <c r="OMZ132" s="57"/>
      <c r="ONA132" s="57"/>
      <c r="ONB132" s="57"/>
      <c r="ONC132" s="57"/>
      <c r="OND132" s="57"/>
      <c r="ONE132" s="57"/>
      <c r="ONF132" s="57"/>
      <c r="ONG132" s="57"/>
      <c r="ONH132" s="57"/>
      <c r="ONI132" s="57"/>
      <c r="ONJ132" s="57"/>
      <c r="ONK132" s="57"/>
      <c r="ONL132" s="57"/>
      <c r="ONM132" s="57"/>
      <c r="ONN132" s="57"/>
      <c r="ONO132" s="57"/>
      <c r="ONP132" s="57"/>
      <c r="ONQ132" s="57"/>
      <c r="ONR132" s="57"/>
      <c r="ONS132" s="57"/>
      <c r="ONT132" s="57"/>
      <c r="ONU132" s="57"/>
      <c r="ONV132" s="57"/>
      <c r="ONW132" s="57"/>
      <c r="ONX132" s="57"/>
      <c r="ONY132" s="57"/>
      <c r="ONZ132" s="57"/>
      <c r="OOA132" s="57"/>
      <c r="OOB132" s="57"/>
      <c r="OOC132" s="57"/>
      <c r="OOD132" s="57"/>
      <c r="OOE132" s="57"/>
      <c r="OOF132" s="57"/>
      <c r="OOG132" s="57"/>
      <c r="OOH132" s="57"/>
      <c r="OOI132" s="57"/>
      <c r="OOJ132" s="57"/>
      <c r="OOK132" s="57"/>
      <c r="OOL132" s="57"/>
      <c r="OOM132" s="57"/>
      <c r="OON132" s="57"/>
      <c r="OOO132" s="57"/>
      <c r="OOP132" s="57"/>
      <c r="OOQ132" s="57"/>
      <c r="OOR132" s="57"/>
      <c r="OOS132" s="57"/>
      <c r="OOT132" s="57"/>
      <c r="OOU132" s="57"/>
      <c r="OOV132" s="57"/>
      <c r="OOW132" s="57"/>
      <c r="OOX132" s="57"/>
      <c r="OOY132" s="57"/>
      <c r="OOZ132" s="57"/>
      <c r="OPA132" s="57"/>
      <c r="OPB132" s="57"/>
      <c r="OPC132" s="57"/>
      <c r="OPD132" s="57"/>
      <c r="OPE132" s="57"/>
      <c r="OPF132" s="57"/>
      <c r="OPG132" s="57"/>
      <c r="OPH132" s="57"/>
      <c r="OPI132" s="57"/>
      <c r="OPJ132" s="57"/>
      <c r="OPK132" s="57"/>
      <c r="OPL132" s="57"/>
      <c r="OPM132" s="57"/>
      <c r="OPN132" s="57"/>
      <c r="OPO132" s="57"/>
      <c r="OPP132" s="57"/>
      <c r="OPQ132" s="57"/>
      <c r="OPR132" s="57"/>
      <c r="OPS132" s="57"/>
      <c r="OPT132" s="57"/>
      <c r="OPU132" s="57"/>
      <c r="OPV132" s="57"/>
      <c r="OPW132" s="57"/>
      <c r="OPX132" s="57"/>
      <c r="OPY132" s="57"/>
      <c r="OPZ132" s="57"/>
      <c r="OQA132" s="57"/>
      <c r="OQB132" s="57"/>
      <c r="OQC132" s="57"/>
      <c r="OQD132" s="57"/>
      <c r="OQE132" s="57"/>
      <c r="OQF132" s="57"/>
      <c r="OQG132" s="57"/>
      <c r="OQH132" s="57"/>
      <c r="OQI132" s="57"/>
      <c r="OQJ132" s="57"/>
      <c r="OQK132" s="57"/>
      <c r="OQL132" s="57"/>
      <c r="OQM132" s="57"/>
      <c r="OQN132" s="57"/>
      <c r="OQO132" s="57"/>
      <c r="OQP132" s="57"/>
      <c r="OQQ132" s="57"/>
      <c r="OQR132" s="57"/>
      <c r="OQS132" s="57"/>
      <c r="OQT132" s="57"/>
      <c r="OQU132" s="57"/>
      <c r="OQV132" s="57"/>
      <c r="OQW132" s="57"/>
      <c r="OQX132" s="57"/>
      <c r="OQY132" s="57"/>
      <c r="OQZ132" s="57"/>
      <c r="ORA132" s="57"/>
      <c r="ORB132" s="57"/>
      <c r="ORC132" s="57"/>
      <c r="ORD132" s="57"/>
      <c r="ORE132" s="57"/>
      <c r="ORF132" s="57"/>
      <c r="ORG132" s="57"/>
      <c r="ORH132" s="57"/>
      <c r="ORI132" s="57"/>
      <c r="ORJ132" s="57"/>
      <c r="ORK132" s="57"/>
      <c r="ORL132" s="57"/>
      <c r="ORM132" s="57"/>
      <c r="ORN132" s="57"/>
      <c r="ORO132" s="57"/>
      <c r="ORP132" s="57"/>
      <c r="ORQ132" s="57"/>
      <c r="ORR132" s="57"/>
      <c r="ORS132" s="57"/>
      <c r="ORT132" s="57"/>
      <c r="ORU132" s="57"/>
      <c r="ORV132" s="57"/>
      <c r="ORW132" s="57"/>
      <c r="ORX132" s="57"/>
      <c r="ORY132" s="57"/>
      <c r="ORZ132" s="57"/>
      <c r="OSA132" s="57"/>
      <c r="OSB132" s="57"/>
      <c r="OSC132" s="57"/>
      <c r="OSD132" s="57"/>
      <c r="OSE132" s="57"/>
      <c r="OSF132" s="57"/>
      <c r="OSG132" s="57"/>
      <c r="OSH132" s="57"/>
      <c r="OSI132" s="57"/>
      <c r="OSJ132" s="57"/>
      <c r="OSK132" s="57"/>
      <c r="OSL132" s="57"/>
      <c r="OSM132" s="57"/>
      <c r="OSN132" s="57"/>
      <c r="OSO132" s="57"/>
      <c r="OSP132" s="57"/>
      <c r="OSQ132" s="57"/>
      <c r="OSR132" s="57"/>
      <c r="OSS132" s="57"/>
      <c r="OST132" s="57"/>
      <c r="OSU132" s="57"/>
      <c r="OSV132" s="57"/>
      <c r="OSW132" s="57"/>
      <c r="OSX132" s="57"/>
      <c r="OSY132" s="57"/>
      <c r="OSZ132" s="57"/>
      <c r="OTA132" s="57"/>
      <c r="OTB132" s="57"/>
      <c r="OTC132" s="57"/>
      <c r="OTD132" s="57"/>
      <c r="OTE132" s="57"/>
      <c r="OTF132" s="57"/>
      <c r="OTG132" s="57"/>
      <c r="OTH132" s="57"/>
      <c r="OTI132" s="57"/>
      <c r="OTJ132" s="57"/>
      <c r="OTK132" s="57"/>
      <c r="OTL132" s="57"/>
      <c r="OTM132" s="57"/>
      <c r="OTN132" s="57"/>
      <c r="OTO132" s="57"/>
      <c r="OTP132" s="57"/>
      <c r="OTQ132" s="57"/>
      <c r="OTR132" s="57"/>
      <c r="OTS132" s="57"/>
      <c r="OTT132" s="57"/>
      <c r="OTU132" s="57"/>
      <c r="OTV132" s="57"/>
      <c r="OTW132" s="57"/>
      <c r="OTX132" s="57"/>
      <c r="OTY132" s="57"/>
      <c r="OTZ132" s="57"/>
      <c r="OUA132" s="57"/>
      <c r="OUB132" s="57"/>
      <c r="OUC132" s="57"/>
      <c r="OUD132" s="57"/>
      <c r="OUE132" s="57"/>
      <c r="OUF132" s="57"/>
      <c r="OUG132" s="57"/>
      <c r="OUH132" s="57"/>
      <c r="OUI132" s="57"/>
      <c r="OUJ132" s="57"/>
      <c r="OUK132" s="57"/>
      <c r="OUL132" s="57"/>
      <c r="OUM132" s="57"/>
      <c r="OUN132" s="57"/>
      <c r="OUO132" s="57"/>
      <c r="OUP132" s="57"/>
      <c r="OUQ132" s="57"/>
      <c r="OUR132" s="57"/>
      <c r="OUS132" s="57"/>
      <c r="OUT132" s="57"/>
      <c r="OUU132" s="57"/>
      <c r="OUV132" s="57"/>
      <c r="OUW132" s="57"/>
      <c r="OUX132" s="57"/>
      <c r="OUY132" s="57"/>
      <c r="OUZ132" s="57"/>
      <c r="OVA132" s="57"/>
      <c r="OVB132" s="57"/>
      <c r="OVC132" s="57"/>
      <c r="OVD132" s="57"/>
      <c r="OVE132" s="57"/>
      <c r="OVF132" s="57"/>
      <c r="OVG132" s="57"/>
      <c r="OVH132" s="57"/>
      <c r="OVI132" s="57"/>
      <c r="OVJ132" s="57"/>
      <c r="OVK132" s="57"/>
      <c r="OVL132" s="57"/>
      <c r="OVM132" s="57"/>
      <c r="OVN132" s="57"/>
      <c r="OVO132" s="57"/>
      <c r="OVP132" s="57"/>
      <c r="OVQ132" s="57"/>
      <c r="OVR132" s="57"/>
      <c r="OVS132" s="57"/>
      <c r="OVT132" s="57"/>
      <c r="OVU132" s="57"/>
      <c r="OVV132" s="57"/>
      <c r="OVW132" s="57"/>
      <c r="OVX132" s="57"/>
      <c r="OVY132" s="57"/>
      <c r="OVZ132" s="57"/>
      <c r="OWA132" s="57"/>
      <c r="OWB132" s="57"/>
      <c r="OWC132" s="57"/>
      <c r="OWD132" s="57"/>
      <c r="OWE132" s="57"/>
      <c r="OWF132" s="57"/>
      <c r="OWG132" s="57"/>
      <c r="OWH132" s="57"/>
      <c r="OWI132" s="57"/>
      <c r="OWJ132" s="57"/>
      <c r="OWK132" s="57"/>
      <c r="OWL132" s="57"/>
      <c r="OWM132" s="57"/>
      <c r="OWN132" s="57"/>
      <c r="OWO132" s="57"/>
      <c r="OWP132" s="57"/>
      <c r="OWQ132" s="57"/>
      <c r="OWR132" s="57"/>
      <c r="OWS132" s="57"/>
      <c r="OWT132" s="57"/>
      <c r="OWU132" s="57"/>
      <c r="OWV132" s="57"/>
      <c r="OWW132" s="57"/>
      <c r="OWX132" s="57"/>
      <c r="OWY132" s="57"/>
      <c r="OWZ132" s="57"/>
      <c r="OXA132" s="57"/>
      <c r="OXB132" s="57"/>
      <c r="OXC132" s="57"/>
      <c r="OXD132" s="57"/>
      <c r="OXE132" s="57"/>
      <c r="OXF132" s="57"/>
      <c r="OXG132" s="57"/>
      <c r="OXH132" s="57"/>
      <c r="OXI132" s="57"/>
      <c r="OXJ132" s="57"/>
      <c r="OXK132" s="57"/>
      <c r="OXL132" s="57"/>
      <c r="OXM132" s="57"/>
      <c r="OXN132" s="57"/>
      <c r="OXO132" s="57"/>
      <c r="OXP132" s="57"/>
      <c r="OXQ132" s="57"/>
      <c r="OXR132" s="57"/>
      <c r="OXS132" s="57"/>
      <c r="OXT132" s="57"/>
      <c r="OXU132" s="57"/>
      <c r="OXV132" s="57"/>
      <c r="OXW132" s="57"/>
      <c r="OXX132" s="57"/>
      <c r="OXY132" s="57"/>
      <c r="OXZ132" s="57"/>
      <c r="OYA132" s="57"/>
      <c r="OYB132" s="57"/>
      <c r="OYC132" s="57"/>
      <c r="OYD132" s="57"/>
      <c r="OYE132" s="57"/>
      <c r="OYF132" s="57"/>
      <c r="OYG132" s="57"/>
      <c r="OYH132" s="57"/>
      <c r="OYI132" s="57"/>
      <c r="OYJ132" s="57"/>
      <c r="OYK132" s="57"/>
      <c r="OYL132" s="57"/>
      <c r="OYM132" s="57"/>
      <c r="OYN132" s="57"/>
      <c r="OYO132" s="57"/>
      <c r="OYP132" s="57"/>
      <c r="OYQ132" s="57"/>
      <c r="OYR132" s="57"/>
      <c r="OYS132" s="57"/>
      <c r="OYT132" s="57"/>
      <c r="OYU132" s="57"/>
      <c r="OYV132" s="57"/>
      <c r="OYW132" s="57"/>
      <c r="OYX132" s="57"/>
      <c r="OYY132" s="57"/>
      <c r="OYZ132" s="57"/>
      <c r="OZA132" s="57"/>
      <c r="OZB132" s="57"/>
      <c r="OZC132" s="57"/>
      <c r="OZD132" s="57"/>
      <c r="OZE132" s="57"/>
      <c r="OZF132" s="57"/>
      <c r="OZG132" s="57"/>
      <c r="OZH132" s="57"/>
      <c r="OZI132" s="57"/>
      <c r="OZJ132" s="57"/>
      <c r="OZK132" s="57"/>
      <c r="OZL132" s="57"/>
      <c r="OZM132" s="57"/>
      <c r="OZN132" s="57"/>
      <c r="OZO132" s="57"/>
      <c r="OZP132" s="57"/>
      <c r="OZQ132" s="57"/>
      <c r="OZR132" s="57"/>
      <c r="OZS132" s="57"/>
      <c r="OZT132" s="57"/>
      <c r="OZU132" s="57"/>
      <c r="OZV132" s="57"/>
      <c r="OZW132" s="57"/>
      <c r="OZX132" s="57"/>
      <c r="OZY132" s="57"/>
      <c r="OZZ132" s="57"/>
      <c r="PAA132" s="57"/>
      <c r="PAB132" s="57"/>
      <c r="PAC132" s="57"/>
      <c r="PAD132" s="57"/>
      <c r="PAE132" s="57"/>
      <c r="PAF132" s="57"/>
      <c r="PAG132" s="57"/>
      <c r="PAH132" s="57"/>
      <c r="PAI132" s="57"/>
      <c r="PAJ132" s="57"/>
      <c r="PAK132" s="57"/>
      <c r="PAL132" s="57"/>
      <c r="PAM132" s="57"/>
      <c r="PAN132" s="57"/>
      <c r="PAO132" s="57"/>
      <c r="PAP132" s="57"/>
      <c r="PAQ132" s="57"/>
      <c r="PAR132" s="57"/>
      <c r="PAS132" s="57"/>
      <c r="PAT132" s="57"/>
      <c r="PAU132" s="57"/>
      <c r="PAV132" s="57"/>
      <c r="PAW132" s="57"/>
      <c r="PAX132" s="57"/>
      <c r="PAY132" s="57"/>
      <c r="PAZ132" s="57"/>
      <c r="PBA132" s="57"/>
      <c r="PBB132" s="57"/>
      <c r="PBC132" s="57"/>
      <c r="PBD132" s="57"/>
      <c r="PBE132" s="57"/>
      <c r="PBF132" s="57"/>
      <c r="PBG132" s="57"/>
      <c r="PBH132" s="57"/>
      <c r="PBI132" s="57"/>
      <c r="PBJ132" s="57"/>
      <c r="PBK132" s="57"/>
      <c r="PBL132" s="57"/>
      <c r="PBM132" s="57"/>
      <c r="PBN132" s="57"/>
      <c r="PBO132" s="57"/>
      <c r="PBP132" s="57"/>
      <c r="PBQ132" s="57"/>
      <c r="PBR132" s="57"/>
      <c r="PBS132" s="57"/>
      <c r="PBT132" s="57"/>
      <c r="PBU132" s="57"/>
      <c r="PBV132" s="57"/>
      <c r="PBW132" s="57"/>
      <c r="PBX132" s="57"/>
      <c r="PBY132" s="57"/>
      <c r="PBZ132" s="57"/>
      <c r="PCA132" s="57"/>
      <c r="PCB132" s="57"/>
      <c r="PCC132" s="57"/>
      <c r="PCD132" s="57"/>
      <c r="PCE132" s="57"/>
      <c r="PCF132" s="57"/>
      <c r="PCG132" s="57"/>
      <c r="PCH132" s="57"/>
      <c r="PCI132" s="57"/>
      <c r="PCJ132" s="57"/>
      <c r="PCK132" s="57"/>
      <c r="PCL132" s="57"/>
      <c r="PCM132" s="57"/>
      <c r="PCN132" s="57"/>
      <c r="PCO132" s="57"/>
      <c r="PCP132" s="57"/>
      <c r="PCQ132" s="57"/>
      <c r="PCR132" s="57"/>
      <c r="PCS132" s="57"/>
      <c r="PCT132" s="57"/>
      <c r="PCU132" s="57"/>
      <c r="PCV132" s="57"/>
      <c r="PCW132" s="57"/>
      <c r="PCX132" s="57"/>
      <c r="PCY132" s="57"/>
      <c r="PCZ132" s="57"/>
      <c r="PDA132" s="57"/>
      <c r="PDB132" s="57"/>
      <c r="PDC132" s="57"/>
      <c r="PDD132" s="57"/>
      <c r="PDE132" s="57"/>
      <c r="PDF132" s="57"/>
      <c r="PDG132" s="57"/>
      <c r="PDH132" s="57"/>
      <c r="PDI132" s="57"/>
      <c r="PDJ132" s="57"/>
      <c r="PDK132" s="57"/>
      <c r="PDL132" s="57"/>
      <c r="PDM132" s="57"/>
      <c r="PDN132" s="57"/>
      <c r="PDO132" s="57"/>
      <c r="PDP132" s="57"/>
      <c r="PDQ132" s="57"/>
      <c r="PDR132" s="57"/>
      <c r="PDS132" s="57"/>
      <c r="PDT132" s="57"/>
      <c r="PDU132" s="57"/>
      <c r="PDV132" s="57"/>
      <c r="PDW132" s="57"/>
      <c r="PDX132" s="57"/>
      <c r="PDY132" s="57"/>
      <c r="PDZ132" s="57"/>
      <c r="PEA132" s="57"/>
      <c r="PEB132" s="57"/>
      <c r="PEC132" s="57"/>
      <c r="PED132" s="57"/>
      <c r="PEE132" s="57"/>
      <c r="PEF132" s="57"/>
      <c r="PEG132" s="57"/>
      <c r="PEH132" s="57"/>
      <c r="PEI132" s="57"/>
      <c r="PEJ132" s="57"/>
      <c r="PEK132" s="57"/>
      <c r="PEL132" s="57"/>
      <c r="PEM132" s="57"/>
      <c r="PEN132" s="57"/>
      <c r="PEO132" s="57"/>
      <c r="PEP132" s="57"/>
      <c r="PEQ132" s="57"/>
      <c r="PER132" s="57"/>
      <c r="PES132" s="57"/>
      <c r="PET132" s="57"/>
      <c r="PEU132" s="57"/>
      <c r="PEV132" s="57"/>
      <c r="PEW132" s="57"/>
      <c r="PEX132" s="57"/>
      <c r="PEY132" s="57"/>
      <c r="PEZ132" s="57"/>
      <c r="PFA132" s="57"/>
      <c r="PFB132" s="57"/>
      <c r="PFC132" s="57"/>
      <c r="PFD132" s="57"/>
      <c r="PFE132" s="57"/>
      <c r="PFF132" s="57"/>
      <c r="PFG132" s="57"/>
      <c r="PFH132" s="57"/>
      <c r="PFI132" s="57"/>
      <c r="PFJ132" s="57"/>
      <c r="PFK132" s="57"/>
      <c r="PFL132" s="57"/>
      <c r="PFM132" s="57"/>
      <c r="PFN132" s="57"/>
      <c r="PFO132" s="57"/>
      <c r="PFP132" s="57"/>
      <c r="PFQ132" s="57"/>
      <c r="PFR132" s="57"/>
      <c r="PFS132" s="57"/>
      <c r="PFT132" s="57"/>
      <c r="PFU132" s="57"/>
      <c r="PFV132" s="57"/>
      <c r="PFW132" s="57"/>
      <c r="PFX132" s="57"/>
      <c r="PFY132" s="57"/>
      <c r="PFZ132" s="57"/>
      <c r="PGA132" s="57"/>
      <c r="PGB132" s="57"/>
      <c r="PGC132" s="57"/>
      <c r="PGD132" s="57"/>
      <c r="PGE132" s="57"/>
      <c r="PGF132" s="57"/>
      <c r="PGG132" s="57"/>
      <c r="PGH132" s="57"/>
      <c r="PGI132" s="57"/>
      <c r="PGJ132" s="57"/>
      <c r="PGK132" s="57"/>
      <c r="PGL132" s="57"/>
      <c r="PGM132" s="57"/>
      <c r="PGN132" s="57"/>
      <c r="PGO132" s="57"/>
      <c r="PGP132" s="57"/>
      <c r="PGQ132" s="57"/>
      <c r="PGR132" s="57"/>
      <c r="PGS132" s="57"/>
      <c r="PGT132" s="57"/>
      <c r="PGU132" s="57"/>
      <c r="PGV132" s="57"/>
      <c r="PGW132" s="57"/>
      <c r="PGX132" s="57"/>
      <c r="PGY132" s="57"/>
      <c r="PGZ132" s="57"/>
      <c r="PHA132" s="57"/>
      <c r="PHB132" s="57"/>
      <c r="PHC132" s="57"/>
      <c r="PHD132" s="57"/>
      <c r="PHE132" s="57"/>
      <c r="PHF132" s="57"/>
      <c r="PHG132" s="57"/>
      <c r="PHH132" s="57"/>
      <c r="PHI132" s="57"/>
      <c r="PHJ132" s="57"/>
      <c r="PHK132" s="57"/>
      <c r="PHL132" s="57"/>
      <c r="PHM132" s="57"/>
      <c r="PHN132" s="57"/>
      <c r="PHO132" s="57"/>
      <c r="PHP132" s="57"/>
      <c r="PHQ132" s="57"/>
      <c r="PHR132" s="57"/>
      <c r="PHS132" s="57"/>
      <c r="PHT132" s="57"/>
      <c r="PHU132" s="57"/>
      <c r="PHV132" s="57"/>
      <c r="PHW132" s="57"/>
      <c r="PHX132" s="57"/>
      <c r="PHY132" s="57"/>
      <c r="PHZ132" s="57"/>
      <c r="PIA132" s="57"/>
      <c r="PIB132" s="57"/>
      <c r="PIC132" s="57"/>
      <c r="PID132" s="57"/>
      <c r="PIE132" s="57"/>
      <c r="PIF132" s="57"/>
      <c r="PIG132" s="57"/>
      <c r="PIH132" s="57"/>
      <c r="PII132" s="57"/>
      <c r="PIJ132" s="57"/>
      <c r="PIK132" s="57"/>
      <c r="PIL132" s="57"/>
      <c r="PIM132" s="57"/>
      <c r="PIN132" s="57"/>
      <c r="PIO132" s="57"/>
      <c r="PIP132" s="57"/>
      <c r="PIQ132" s="57"/>
      <c r="PIR132" s="57"/>
      <c r="PIS132" s="57"/>
      <c r="PIT132" s="57"/>
      <c r="PIU132" s="57"/>
      <c r="PIV132" s="57"/>
      <c r="PIW132" s="57"/>
      <c r="PIX132" s="57"/>
      <c r="PIY132" s="57"/>
      <c r="PIZ132" s="57"/>
      <c r="PJA132" s="57"/>
      <c r="PJB132" s="57"/>
      <c r="PJC132" s="57"/>
      <c r="PJD132" s="57"/>
      <c r="PJE132" s="57"/>
      <c r="PJF132" s="57"/>
      <c r="PJG132" s="57"/>
      <c r="PJH132" s="57"/>
      <c r="PJI132" s="57"/>
      <c r="PJJ132" s="57"/>
      <c r="PJK132" s="57"/>
      <c r="PJL132" s="57"/>
      <c r="PJM132" s="57"/>
      <c r="PJN132" s="57"/>
      <c r="PJO132" s="57"/>
      <c r="PJP132" s="57"/>
      <c r="PJQ132" s="57"/>
      <c r="PJR132" s="57"/>
      <c r="PJS132" s="57"/>
      <c r="PJT132" s="57"/>
      <c r="PJU132" s="57"/>
      <c r="PJV132" s="57"/>
      <c r="PJW132" s="57"/>
      <c r="PJX132" s="57"/>
      <c r="PJY132" s="57"/>
      <c r="PJZ132" s="57"/>
      <c r="PKA132" s="57"/>
      <c r="PKB132" s="57"/>
      <c r="PKC132" s="57"/>
      <c r="PKD132" s="57"/>
      <c r="PKE132" s="57"/>
      <c r="PKF132" s="57"/>
      <c r="PKG132" s="57"/>
      <c r="PKH132" s="57"/>
      <c r="PKI132" s="57"/>
      <c r="PKJ132" s="57"/>
      <c r="PKK132" s="57"/>
      <c r="PKL132" s="57"/>
      <c r="PKM132" s="57"/>
      <c r="PKN132" s="57"/>
      <c r="PKO132" s="57"/>
      <c r="PKP132" s="57"/>
      <c r="PKQ132" s="57"/>
      <c r="PKR132" s="57"/>
      <c r="PKS132" s="57"/>
      <c r="PKT132" s="57"/>
      <c r="PKU132" s="57"/>
      <c r="PKV132" s="57"/>
      <c r="PKW132" s="57"/>
      <c r="PKX132" s="57"/>
      <c r="PKY132" s="57"/>
      <c r="PKZ132" s="57"/>
      <c r="PLA132" s="57"/>
      <c r="PLB132" s="57"/>
      <c r="PLC132" s="57"/>
      <c r="PLD132" s="57"/>
      <c r="PLE132" s="57"/>
      <c r="PLF132" s="57"/>
      <c r="PLG132" s="57"/>
      <c r="PLH132" s="57"/>
      <c r="PLI132" s="57"/>
      <c r="PLJ132" s="57"/>
      <c r="PLK132" s="57"/>
      <c r="PLL132" s="57"/>
      <c r="PLM132" s="57"/>
      <c r="PLN132" s="57"/>
      <c r="PLO132" s="57"/>
      <c r="PLP132" s="57"/>
      <c r="PLQ132" s="57"/>
      <c r="PLR132" s="57"/>
      <c r="PLS132" s="57"/>
      <c r="PLT132" s="57"/>
      <c r="PLU132" s="57"/>
      <c r="PLV132" s="57"/>
      <c r="PLW132" s="57"/>
      <c r="PLX132" s="57"/>
      <c r="PLY132" s="57"/>
      <c r="PLZ132" s="57"/>
      <c r="PMA132" s="57"/>
      <c r="PMB132" s="57"/>
      <c r="PMC132" s="57"/>
      <c r="PMD132" s="57"/>
      <c r="PME132" s="57"/>
      <c r="PMF132" s="57"/>
      <c r="PMG132" s="57"/>
      <c r="PMH132" s="57"/>
      <c r="PMI132" s="57"/>
      <c r="PMJ132" s="57"/>
      <c r="PMK132" s="57"/>
      <c r="PML132" s="57"/>
      <c r="PMM132" s="57"/>
      <c r="PMN132" s="57"/>
      <c r="PMO132" s="57"/>
      <c r="PMP132" s="57"/>
      <c r="PMQ132" s="57"/>
      <c r="PMR132" s="57"/>
      <c r="PMS132" s="57"/>
      <c r="PMT132" s="57"/>
      <c r="PMU132" s="57"/>
      <c r="PMV132" s="57"/>
      <c r="PMW132" s="57"/>
      <c r="PMX132" s="57"/>
      <c r="PMY132" s="57"/>
      <c r="PMZ132" s="57"/>
      <c r="PNA132" s="57"/>
      <c r="PNB132" s="57"/>
      <c r="PNC132" s="57"/>
      <c r="PND132" s="57"/>
      <c r="PNE132" s="57"/>
      <c r="PNF132" s="57"/>
      <c r="PNG132" s="57"/>
      <c r="PNH132" s="57"/>
      <c r="PNI132" s="57"/>
      <c r="PNJ132" s="57"/>
      <c r="PNK132" s="57"/>
      <c r="PNL132" s="57"/>
      <c r="PNM132" s="57"/>
      <c r="PNN132" s="57"/>
      <c r="PNO132" s="57"/>
      <c r="PNP132" s="57"/>
      <c r="PNQ132" s="57"/>
      <c r="PNR132" s="57"/>
      <c r="PNS132" s="57"/>
      <c r="PNT132" s="57"/>
      <c r="PNU132" s="57"/>
      <c r="PNV132" s="57"/>
      <c r="PNW132" s="57"/>
      <c r="PNX132" s="57"/>
      <c r="PNY132" s="57"/>
      <c r="PNZ132" s="57"/>
      <c r="POA132" s="57"/>
      <c r="POB132" s="57"/>
      <c r="POC132" s="57"/>
      <c r="POD132" s="57"/>
      <c r="POE132" s="57"/>
      <c r="POF132" s="57"/>
      <c r="POG132" s="57"/>
      <c r="POH132" s="57"/>
      <c r="POI132" s="57"/>
      <c r="POJ132" s="57"/>
      <c r="POK132" s="57"/>
      <c r="POL132" s="57"/>
      <c r="POM132" s="57"/>
      <c r="PON132" s="57"/>
      <c r="POO132" s="57"/>
      <c r="POP132" s="57"/>
      <c r="POQ132" s="57"/>
      <c r="POR132" s="57"/>
      <c r="POS132" s="57"/>
      <c r="POT132" s="57"/>
      <c r="POU132" s="57"/>
      <c r="POV132" s="57"/>
      <c r="POW132" s="57"/>
      <c r="POX132" s="57"/>
      <c r="POY132" s="57"/>
      <c r="POZ132" s="57"/>
      <c r="PPA132" s="57"/>
      <c r="PPB132" s="57"/>
      <c r="PPC132" s="57"/>
      <c r="PPD132" s="57"/>
      <c r="PPE132" s="57"/>
      <c r="PPF132" s="57"/>
      <c r="PPG132" s="57"/>
      <c r="PPH132" s="57"/>
      <c r="PPI132" s="57"/>
      <c r="PPJ132" s="57"/>
      <c r="PPK132" s="57"/>
      <c r="PPL132" s="57"/>
      <c r="PPM132" s="57"/>
      <c r="PPN132" s="57"/>
      <c r="PPO132" s="57"/>
      <c r="PPP132" s="57"/>
      <c r="PPQ132" s="57"/>
      <c r="PPR132" s="57"/>
      <c r="PPS132" s="57"/>
      <c r="PPT132" s="57"/>
      <c r="PPU132" s="57"/>
      <c r="PPV132" s="57"/>
      <c r="PPW132" s="57"/>
      <c r="PPX132" s="57"/>
      <c r="PPY132" s="57"/>
      <c r="PPZ132" s="57"/>
      <c r="PQA132" s="57"/>
      <c r="PQB132" s="57"/>
      <c r="PQC132" s="57"/>
      <c r="PQD132" s="57"/>
      <c r="PQE132" s="57"/>
      <c r="PQF132" s="57"/>
      <c r="PQG132" s="57"/>
      <c r="PQH132" s="57"/>
      <c r="PQI132" s="57"/>
      <c r="PQJ132" s="57"/>
      <c r="PQK132" s="57"/>
      <c r="PQL132" s="57"/>
      <c r="PQM132" s="57"/>
      <c r="PQN132" s="57"/>
      <c r="PQO132" s="57"/>
      <c r="PQP132" s="57"/>
      <c r="PQQ132" s="57"/>
      <c r="PQR132" s="57"/>
      <c r="PQS132" s="57"/>
      <c r="PQT132" s="57"/>
      <c r="PQU132" s="57"/>
      <c r="PQV132" s="57"/>
      <c r="PQW132" s="57"/>
      <c r="PQX132" s="57"/>
      <c r="PQY132" s="57"/>
      <c r="PQZ132" s="57"/>
      <c r="PRA132" s="57"/>
      <c r="PRB132" s="57"/>
      <c r="PRC132" s="57"/>
      <c r="PRD132" s="57"/>
      <c r="PRE132" s="57"/>
      <c r="PRF132" s="57"/>
      <c r="PRG132" s="57"/>
      <c r="PRH132" s="57"/>
      <c r="PRI132" s="57"/>
      <c r="PRJ132" s="57"/>
      <c r="PRK132" s="57"/>
      <c r="PRL132" s="57"/>
      <c r="PRM132" s="57"/>
      <c r="PRN132" s="57"/>
      <c r="PRO132" s="57"/>
      <c r="PRP132" s="57"/>
      <c r="PRQ132" s="57"/>
      <c r="PRR132" s="57"/>
      <c r="PRS132" s="57"/>
      <c r="PRT132" s="57"/>
      <c r="PRU132" s="57"/>
      <c r="PRV132" s="57"/>
      <c r="PRW132" s="57"/>
      <c r="PRX132" s="57"/>
      <c r="PRY132" s="57"/>
      <c r="PRZ132" s="57"/>
      <c r="PSA132" s="57"/>
      <c r="PSB132" s="57"/>
      <c r="PSC132" s="57"/>
      <c r="PSD132" s="57"/>
      <c r="PSE132" s="57"/>
      <c r="PSF132" s="57"/>
      <c r="PSG132" s="57"/>
      <c r="PSH132" s="57"/>
      <c r="PSI132" s="57"/>
      <c r="PSJ132" s="57"/>
      <c r="PSK132" s="57"/>
      <c r="PSL132" s="57"/>
      <c r="PSM132" s="57"/>
      <c r="PSN132" s="57"/>
      <c r="PSO132" s="57"/>
      <c r="PSP132" s="57"/>
      <c r="PSQ132" s="57"/>
      <c r="PSR132" s="57"/>
      <c r="PSS132" s="57"/>
      <c r="PST132" s="57"/>
      <c r="PSU132" s="57"/>
      <c r="PSV132" s="57"/>
      <c r="PSW132" s="57"/>
      <c r="PSX132" s="57"/>
      <c r="PSY132" s="57"/>
      <c r="PSZ132" s="57"/>
      <c r="PTA132" s="57"/>
      <c r="PTB132" s="57"/>
      <c r="PTC132" s="57"/>
      <c r="PTD132" s="57"/>
      <c r="PTE132" s="57"/>
      <c r="PTF132" s="57"/>
      <c r="PTG132" s="57"/>
      <c r="PTH132" s="57"/>
      <c r="PTI132" s="57"/>
      <c r="PTJ132" s="57"/>
      <c r="PTK132" s="57"/>
      <c r="PTL132" s="57"/>
      <c r="PTM132" s="57"/>
      <c r="PTN132" s="57"/>
      <c r="PTO132" s="57"/>
      <c r="PTP132" s="57"/>
      <c r="PTQ132" s="57"/>
      <c r="PTR132" s="57"/>
      <c r="PTS132" s="57"/>
      <c r="PTT132" s="57"/>
      <c r="PTU132" s="57"/>
      <c r="PTV132" s="57"/>
      <c r="PTW132" s="57"/>
      <c r="PTX132" s="57"/>
      <c r="PTY132" s="57"/>
      <c r="PTZ132" s="57"/>
      <c r="PUA132" s="57"/>
      <c r="PUB132" s="57"/>
      <c r="PUC132" s="57"/>
      <c r="PUD132" s="57"/>
      <c r="PUE132" s="57"/>
      <c r="PUF132" s="57"/>
      <c r="PUG132" s="57"/>
      <c r="PUH132" s="57"/>
      <c r="PUI132" s="57"/>
      <c r="PUJ132" s="57"/>
      <c r="PUK132" s="57"/>
      <c r="PUL132" s="57"/>
      <c r="PUM132" s="57"/>
      <c r="PUN132" s="57"/>
      <c r="PUO132" s="57"/>
      <c r="PUP132" s="57"/>
      <c r="PUQ132" s="57"/>
      <c r="PUR132" s="57"/>
      <c r="PUS132" s="57"/>
      <c r="PUT132" s="57"/>
      <c r="PUU132" s="57"/>
      <c r="PUV132" s="57"/>
      <c r="PUW132" s="57"/>
      <c r="PUX132" s="57"/>
      <c r="PUY132" s="57"/>
      <c r="PUZ132" s="57"/>
      <c r="PVA132" s="57"/>
      <c r="PVB132" s="57"/>
      <c r="PVC132" s="57"/>
      <c r="PVD132" s="57"/>
      <c r="PVE132" s="57"/>
      <c r="PVF132" s="57"/>
      <c r="PVG132" s="57"/>
      <c r="PVH132" s="57"/>
      <c r="PVI132" s="57"/>
      <c r="PVJ132" s="57"/>
      <c r="PVK132" s="57"/>
      <c r="PVL132" s="57"/>
      <c r="PVM132" s="57"/>
      <c r="PVN132" s="57"/>
      <c r="PVO132" s="57"/>
      <c r="PVP132" s="57"/>
      <c r="PVQ132" s="57"/>
      <c r="PVR132" s="57"/>
      <c r="PVS132" s="57"/>
      <c r="PVT132" s="57"/>
      <c r="PVU132" s="57"/>
      <c r="PVV132" s="57"/>
      <c r="PVW132" s="57"/>
      <c r="PVX132" s="57"/>
      <c r="PVY132" s="57"/>
      <c r="PVZ132" s="57"/>
      <c r="PWA132" s="57"/>
      <c r="PWB132" s="57"/>
      <c r="PWC132" s="57"/>
      <c r="PWD132" s="57"/>
      <c r="PWE132" s="57"/>
      <c r="PWF132" s="57"/>
      <c r="PWG132" s="57"/>
      <c r="PWH132" s="57"/>
      <c r="PWI132" s="57"/>
      <c r="PWJ132" s="57"/>
      <c r="PWK132" s="57"/>
      <c r="PWL132" s="57"/>
      <c r="PWM132" s="57"/>
      <c r="PWN132" s="57"/>
      <c r="PWO132" s="57"/>
      <c r="PWP132" s="57"/>
      <c r="PWQ132" s="57"/>
      <c r="PWR132" s="57"/>
      <c r="PWS132" s="57"/>
      <c r="PWT132" s="57"/>
      <c r="PWU132" s="57"/>
      <c r="PWV132" s="57"/>
      <c r="PWW132" s="57"/>
      <c r="PWX132" s="57"/>
      <c r="PWY132" s="57"/>
      <c r="PWZ132" s="57"/>
      <c r="PXA132" s="57"/>
      <c r="PXB132" s="57"/>
      <c r="PXC132" s="57"/>
      <c r="PXD132" s="57"/>
      <c r="PXE132" s="57"/>
      <c r="PXF132" s="57"/>
      <c r="PXG132" s="57"/>
      <c r="PXH132" s="57"/>
      <c r="PXI132" s="57"/>
      <c r="PXJ132" s="57"/>
      <c r="PXK132" s="57"/>
      <c r="PXL132" s="57"/>
      <c r="PXM132" s="57"/>
      <c r="PXN132" s="57"/>
      <c r="PXO132" s="57"/>
      <c r="PXP132" s="57"/>
      <c r="PXQ132" s="57"/>
      <c r="PXR132" s="57"/>
      <c r="PXS132" s="57"/>
      <c r="PXT132" s="57"/>
      <c r="PXU132" s="57"/>
      <c r="PXV132" s="57"/>
      <c r="PXW132" s="57"/>
      <c r="PXX132" s="57"/>
      <c r="PXY132" s="57"/>
      <c r="PXZ132" s="57"/>
      <c r="PYA132" s="57"/>
      <c r="PYB132" s="57"/>
      <c r="PYC132" s="57"/>
      <c r="PYD132" s="57"/>
      <c r="PYE132" s="57"/>
      <c r="PYF132" s="57"/>
      <c r="PYG132" s="57"/>
      <c r="PYH132" s="57"/>
      <c r="PYI132" s="57"/>
      <c r="PYJ132" s="57"/>
      <c r="PYK132" s="57"/>
      <c r="PYL132" s="57"/>
      <c r="PYM132" s="57"/>
      <c r="PYN132" s="57"/>
      <c r="PYO132" s="57"/>
      <c r="PYP132" s="57"/>
      <c r="PYQ132" s="57"/>
      <c r="PYR132" s="57"/>
      <c r="PYS132" s="57"/>
      <c r="PYT132" s="57"/>
      <c r="PYU132" s="57"/>
      <c r="PYV132" s="57"/>
      <c r="PYW132" s="57"/>
      <c r="PYX132" s="57"/>
      <c r="PYY132" s="57"/>
      <c r="PYZ132" s="57"/>
      <c r="PZA132" s="57"/>
      <c r="PZB132" s="57"/>
      <c r="PZC132" s="57"/>
      <c r="PZD132" s="57"/>
      <c r="PZE132" s="57"/>
      <c r="PZF132" s="57"/>
      <c r="PZG132" s="57"/>
      <c r="PZH132" s="57"/>
      <c r="PZI132" s="57"/>
      <c r="PZJ132" s="57"/>
      <c r="PZK132" s="57"/>
      <c r="PZL132" s="57"/>
      <c r="PZM132" s="57"/>
      <c r="PZN132" s="57"/>
      <c r="PZO132" s="57"/>
      <c r="PZP132" s="57"/>
      <c r="PZQ132" s="57"/>
      <c r="PZR132" s="57"/>
      <c r="PZS132" s="57"/>
      <c r="PZT132" s="57"/>
      <c r="PZU132" s="57"/>
      <c r="PZV132" s="57"/>
      <c r="PZW132" s="57"/>
      <c r="PZX132" s="57"/>
      <c r="PZY132" s="57"/>
      <c r="PZZ132" s="57"/>
      <c r="QAA132" s="57"/>
      <c r="QAB132" s="57"/>
      <c r="QAC132" s="57"/>
      <c r="QAD132" s="57"/>
      <c r="QAE132" s="57"/>
      <c r="QAF132" s="57"/>
      <c r="QAG132" s="57"/>
      <c r="QAH132" s="57"/>
      <c r="QAI132" s="57"/>
      <c r="QAJ132" s="57"/>
      <c r="QAK132" s="57"/>
      <c r="QAL132" s="57"/>
      <c r="QAM132" s="57"/>
      <c r="QAN132" s="57"/>
      <c r="QAO132" s="57"/>
      <c r="QAP132" s="57"/>
      <c r="QAQ132" s="57"/>
      <c r="QAR132" s="57"/>
      <c r="QAS132" s="57"/>
      <c r="QAT132" s="57"/>
      <c r="QAU132" s="57"/>
      <c r="QAV132" s="57"/>
      <c r="QAW132" s="57"/>
      <c r="QAX132" s="57"/>
      <c r="QAY132" s="57"/>
      <c r="QAZ132" s="57"/>
      <c r="QBA132" s="57"/>
      <c r="QBB132" s="57"/>
      <c r="QBC132" s="57"/>
      <c r="QBD132" s="57"/>
      <c r="QBE132" s="57"/>
      <c r="QBF132" s="57"/>
      <c r="QBG132" s="57"/>
      <c r="QBH132" s="57"/>
      <c r="QBI132" s="57"/>
      <c r="QBJ132" s="57"/>
      <c r="QBK132" s="57"/>
      <c r="QBL132" s="57"/>
      <c r="QBM132" s="57"/>
      <c r="QBN132" s="57"/>
      <c r="QBO132" s="57"/>
      <c r="QBP132" s="57"/>
      <c r="QBQ132" s="57"/>
      <c r="QBR132" s="57"/>
      <c r="QBS132" s="57"/>
      <c r="QBT132" s="57"/>
      <c r="QBU132" s="57"/>
      <c r="QBV132" s="57"/>
      <c r="QBW132" s="57"/>
      <c r="QBX132" s="57"/>
      <c r="QBY132" s="57"/>
      <c r="QBZ132" s="57"/>
      <c r="QCA132" s="57"/>
      <c r="QCB132" s="57"/>
      <c r="QCC132" s="57"/>
      <c r="QCD132" s="57"/>
      <c r="QCE132" s="57"/>
      <c r="QCF132" s="57"/>
      <c r="QCG132" s="57"/>
      <c r="QCH132" s="57"/>
      <c r="QCI132" s="57"/>
      <c r="QCJ132" s="57"/>
      <c r="QCK132" s="57"/>
      <c r="QCL132" s="57"/>
      <c r="QCM132" s="57"/>
      <c r="QCN132" s="57"/>
      <c r="QCO132" s="57"/>
      <c r="QCP132" s="57"/>
      <c r="QCQ132" s="57"/>
      <c r="QCR132" s="57"/>
      <c r="QCS132" s="57"/>
      <c r="QCT132" s="57"/>
      <c r="QCU132" s="57"/>
      <c r="QCV132" s="57"/>
      <c r="QCW132" s="57"/>
      <c r="QCX132" s="57"/>
      <c r="QCY132" s="57"/>
      <c r="QCZ132" s="57"/>
      <c r="QDA132" s="57"/>
      <c r="QDB132" s="57"/>
      <c r="QDC132" s="57"/>
      <c r="QDD132" s="57"/>
      <c r="QDE132" s="57"/>
      <c r="QDF132" s="57"/>
      <c r="QDG132" s="57"/>
      <c r="QDH132" s="57"/>
      <c r="QDI132" s="57"/>
      <c r="QDJ132" s="57"/>
      <c r="QDK132" s="57"/>
      <c r="QDL132" s="57"/>
      <c r="QDM132" s="57"/>
      <c r="QDN132" s="57"/>
      <c r="QDO132" s="57"/>
      <c r="QDP132" s="57"/>
      <c r="QDQ132" s="57"/>
      <c r="QDR132" s="57"/>
      <c r="QDS132" s="57"/>
      <c r="QDT132" s="57"/>
      <c r="QDU132" s="57"/>
      <c r="QDV132" s="57"/>
      <c r="QDW132" s="57"/>
      <c r="QDX132" s="57"/>
      <c r="QDY132" s="57"/>
      <c r="QDZ132" s="57"/>
      <c r="QEA132" s="57"/>
      <c r="QEB132" s="57"/>
      <c r="QEC132" s="57"/>
      <c r="QED132" s="57"/>
      <c r="QEE132" s="57"/>
      <c r="QEF132" s="57"/>
      <c r="QEG132" s="57"/>
      <c r="QEH132" s="57"/>
      <c r="QEI132" s="57"/>
      <c r="QEJ132" s="57"/>
      <c r="QEK132" s="57"/>
      <c r="QEL132" s="57"/>
      <c r="QEM132" s="57"/>
      <c r="QEN132" s="57"/>
      <c r="QEO132" s="57"/>
      <c r="QEP132" s="57"/>
      <c r="QEQ132" s="57"/>
      <c r="QER132" s="57"/>
      <c r="QES132" s="57"/>
      <c r="QET132" s="57"/>
      <c r="QEU132" s="57"/>
      <c r="QEV132" s="57"/>
      <c r="QEW132" s="57"/>
      <c r="QEX132" s="57"/>
      <c r="QEY132" s="57"/>
      <c r="QEZ132" s="57"/>
      <c r="QFA132" s="57"/>
      <c r="QFB132" s="57"/>
      <c r="QFC132" s="57"/>
      <c r="QFD132" s="57"/>
      <c r="QFE132" s="57"/>
      <c r="QFF132" s="57"/>
      <c r="QFG132" s="57"/>
      <c r="QFH132" s="57"/>
      <c r="QFI132" s="57"/>
      <c r="QFJ132" s="57"/>
      <c r="QFK132" s="57"/>
      <c r="QFL132" s="57"/>
      <c r="QFM132" s="57"/>
      <c r="QFN132" s="57"/>
      <c r="QFO132" s="57"/>
      <c r="QFP132" s="57"/>
      <c r="QFQ132" s="57"/>
      <c r="QFR132" s="57"/>
      <c r="QFS132" s="57"/>
      <c r="QFT132" s="57"/>
      <c r="QFU132" s="57"/>
      <c r="QFV132" s="57"/>
      <c r="QFW132" s="57"/>
      <c r="QFX132" s="57"/>
      <c r="QFY132" s="57"/>
      <c r="QFZ132" s="57"/>
      <c r="QGA132" s="57"/>
      <c r="QGB132" s="57"/>
      <c r="QGC132" s="57"/>
      <c r="QGD132" s="57"/>
      <c r="QGE132" s="57"/>
      <c r="QGF132" s="57"/>
      <c r="QGG132" s="57"/>
      <c r="QGH132" s="57"/>
      <c r="QGI132" s="57"/>
      <c r="QGJ132" s="57"/>
      <c r="QGK132" s="57"/>
      <c r="QGL132" s="57"/>
      <c r="QGM132" s="57"/>
      <c r="QGN132" s="57"/>
      <c r="QGO132" s="57"/>
      <c r="QGP132" s="57"/>
      <c r="QGQ132" s="57"/>
      <c r="QGR132" s="57"/>
      <c r="QGS132" s="57"/>
      <c r="QGT132" s="57"/>
      <c r="QGU132" s="57"/>
      <c r="QGV132" s="57"/>
      <c r="QGW132" s="57"/>
      <c r="QGX132" s="57"/>
      <c r="QGY132" s="57"/>
      <c r="QGZ132" s="57"/>
      <c r="QHA132" s="57"/>
      <c r="QHB132" s="57"/>
      <c r="QHC132" s="57"/>
      <c r="QHD132" s="57"/>
      <c r="QHE132" s="57"/>
      <c r="QHF132" s="57"/>
      <c r="QHG132" s="57"/>
      <c r="QHH132" s="57"/>
      <c r="QHI132" s="57"/>
      <c r="QHJ132" s="57"/>
      <c r="QHK132" s="57"/>
      <c r="QHL132" s="57"/>
      <c r="QHM132" s="57"/>
      <c r="QHN132" s="57"/>
      <c r="QHO132" s="57"/>
      <c r="QHP132" s="57"/>
      <c r="QHQ132" s="57"/>
      <c r="QHR132" s="57"/>
      <c r="QHS132" s="57"/>
      <c r="QHT132" s="57"/>
      <c r="QHU132" s="57"/>
      <c r="QHV132" s="57"/>
      <c r="QHW132" s="57"/>
      <c r="QHX132" s="57"/>
      <c r="QHY132" s="57"/>
      <c r="QHZ132" s="57"/>
      <c r="QIA132" s="57"/>
      <c r="QIB132" s="57"/>
      <c r="QIC132" s="57"/>
      <c r="QID132" s="57"/>
      <c r="QIE132" s="57"/>
      <c r="QIF132" s="57"/>
      <c r="QIG132" s="57"/>
      <c r="QIH132" s="57"/>
      <c r="QII132" s="57"/>
      <c r="QIJ132" s="57"/>
      <c r="QIK132" s="57"/>
      <c r="QIL132" s="57"/>
      <c r="QIM132" s="57"/>
      <c r="QIN132" s="57"/>
      <c r="QIO132" s="57"/>
      <c r="QIP132" s="57"/>
      <c r="QIQ132" s="57"/>
      <c r="QIR132" s="57"/>
      <c r="QIS132" s="57"/>
      <c r="QIT132" s="57"/>
      <c r="QIU132" s="57"/>
      <c r="QIV132" s="57"/>
      <c r="QIW132" s="57"/>
      <c r="QIX132" s="57"/>
      <c r="QIY132" s="57"/>
      <c r="QIZ132" s="57"/>
      <c r="QJA132" s="57"/>
      <c r="QJB132" s="57"/>
      <c r="QJC132" s="57"/>
      <c r="QJD132" s="57"/>
      <c r="QJE132" s="57"/>
      <c r="QJF132" s="57"/>
      <c r="QJG132" s="57"/>
      <c r="QJH132" s="57"/>
      <c r="QJI132" s="57"/>
      <c r="QJJ132" s="57"/>
      <c r="QJK132" s="57"/>
      <c r="QJL132" s="57"/>
      <c r="QJM132" s="57"/>
      <c r="QJN132" s="57"/>
      <c r="QJO132" s="57"/>
      <c r="QJP132" s="57"/>
      <c r="QJQ132" s="57"/>
      <c r="QJR132" s="57"/>
      <c r="QJS132" s="57"/>
      <c r="QJT132" s="57"/>
      <c r="QJU132" s="57"/>
      <c r="QJV132" s="57"/>
      <c r="QJW132" s="57"/>
      <c r="QJX132" s="57"/>
      <c r="QJY132" s="57"/>
      <c r="QJZ132" s="57"/>
      <c r="QKA132" s="57"/>
      <c r="QKB132" s="57"/>
      <c r="QKC132" s="57"/>
      <c r="QKD132" s="57"/>
      <c r="QKE132" s="57"/>
      <c r="QKF132" s="57"/>
      <c r="QKG132" s="57"/>
      <c r="QKH132" s="57"/>
      <c r="QKI132" s="57"/>
      <c r="QKJ132" s="57"/>
      <c r="QKK132" s="57"/>
      <c r="QKL132" s="57"/>
      <c r="QKM132" s="57"/>
      <c r="QKN132" s="57"/>
      <c r="QKO132" s="57"/>
      <c r="QKP132" s="57"/>
      <c r="QKQ132" s="57"/>
      <c r="QKR132" s="57"/>
      <c r="QKS132" s="57"/>
      <c r="QKT132" s="57"/>
      <c r="QKU132" s="57"/>
      <c r="QKV132" s="57"/>
      <c r="QKW132" s="57"/>
      <c r="QKX132" s="57"/>
      <c r="QKY132" s="57"/>
      <c r="QKZ132" s="57"/>
      <c r="QLA132" s="57"/>
      <c r="QLB132" s="57"/>
      <c r="QLC132" s="57"/>
      <c r="QLD132" s="57"/>
      <c r="QLE132" s="57"/>
      <c r="QLF132" s="57"/>
      <c r="QLG132" s="57"/>
      <c r="QLH132" s="57"/>
      <c r="QLI132" s="57"/>
      <c r="QLJ132" s="57"/>
      <c r="QLK132" s="57"/>
      <c r="QLL132" s="57"/>
      <c r="QLM132" s="57"/>
      <c r="QLN132" s="57"/>
      <c r="QLO132" s="57"/>
      <c r="QLP132" s="57"/>
      <c r="QLQ132" s="57"/>
      <c r="QLR132" s="57"/>
      <c r="QLS132" s="57"/>
      <c r="QLT132" s="57"/>
      <c r="QLU132" s="57"/>
      <c r="QLV132" s="57"/>
      <c r="QLW132" s="57"/>
      <c r="QLX132" s="57"/>
      <c r="QLY132" s="57"/>
      <c r="QLZ132" s="57"/>
      <c r="QMA132" s="57"/>
      <c r="QMB132" s="57"/>
      <c r="QMC132" s="57"/>
      <c r="QMD132" s="57"/>
      <c r="QME132" s="57"/>
      <c r="QMF132" s="57"/>
      <c r="QMG132" s="57"/>
      <c r="QMH132" s="57"/>
      <c r="QMI132" s="57"/>
      <c r="QMJ132" s="57"/>
      <c r="QMK132" s="57"/>
      <c r="QML132" s="57"/>
      <c r="QMM132" s="57"/>
      <c r="QMN132" s="57"/>
      <c r="QMO132" s="57"/>
      <c r="QMP132" s="57"/>
      <c r="QMQ132" s="57"/>
      <c r="QMR132" s="57"/>
      <c r="QMS132" s="57"/>
      <c r="QMT132" s="57"/>
      <c r="QMU132" s="57"/>
      <c r="QMV132" s="57"/>
      <c r="QMW132" s="57"/>
      <c r="QMX132" s="57"/>
      <c r="QMY132" s="57"/>
      <c r="QMZ132" s="57"/>
      <c r="QNA132" s="57"/>
      <c r="QNB132" s="57"/>
      <c r="QNC132" s="57"/>
      <c r="QND132" s="57"/>
      <c r="QNE132" s="57"/>
      <c r="QNF132" s="57"/>
      <c r="QNG132" s="57"/>
      <c r="QNH132" s="57"/>
      <c r="QNI132" s="57"/>
      <c r="QNJ132" s="57"/>
      <c r="QNK132" s="57"/>
      <c r="QNL132" s="57"/>
      <c r="QNM132" s="57"/>
      <c r="QNN132" s="57"/>
      <c r="QNO132" s="57"/>
      <c r="QNP132" s="57"/>
      <c r="QNQ132" s="57"/>
      <c r="QNR132" s="57"/>
      <c r="QNS132" s="57"/>
      <c r="QNT132" s="57"/>
      <c r="QNU132" s="57"/>
      <c r="QNV132" s="57"/>
      <c r="QNW132" s="57"/>
      <c r="QNX132" s="57"/>
      <c r="QNY132" s="57"/>
      <c r="QNZ132" s="57"/>
      <c r="QOA132" s="57"/>
      <c r="QOB132" s="57"/>
      <c r="QOC132" s="57"/>
      <c r="QOD132" s="57"/>
      <c r="QOE132" s="57"/>
      <c r="QOF132" s="57"/>
      <c r="QOG132" s="57"/>
      <c r="QOH132" s="57"/>
      <c r="QOI132" s="57"/>
      <c r="QOJ132" s="57"/>
      <c r="QOK132" s="57"/>
      <c r="QOL132" s="57"/>
      <c r="QOM132" s="57"/>
      <c r="QON132" s="57"/>
      <c r="QOO132" s="57"/>
      <c r="QOP132" s="57"/>
      <c r="QOQ132" s="57"/>
      <c r="QOR132" s="57"/>
      <c r="QOS132" s="57"/>
      <c r="QOT132" s="57"/>
      <c r="QOU132" s="57"/>
      <c r="QOV132" s="57"/>
      <c r="QOW132" s="57"/>
      <c r="QOX132" s="57"/>
      <c r="QOY132" s="57"/>
      <c r="QOZ132" s="57"/>
      <c r="QPA132" s="57"/>
      <c r="QPB132" s="57"/>
      <c r="QPC132" s="57"/>
      <c r="QPD132" s="57"/>
      <c r="QPE132" s="57"/>
      <c r="QPF132" s="57"/>
      <c r="QPG132" s="57"/>
      <c r="QPH132" s="57"/>
      <c r="QPI132" s="57"/>
      <c r="QPJ132" s="57"/>
      <c r="QPK132" s="57"/>
      <c r="QPL132" s="57"/>
      <c r="QPM132" s="57"/>
      <c r="QPN132" s="57"/>
      <c r="QPO132" s="57"/>
      <c r="QPP132" s="57"/>
      <c r="QPQ132" s="57"/>
      <c r="QPR132" s="57"/>
      <c r="QPS132" s="57"/>
      <c r="QPT132" s="57"/>
      <c r="QPU132" s="57"/>
      <c r="QPV132" s="57"/>
      <c r="QPW132" s="57"/>
      <c r="QPX132" s="57"/>
      <c r="QPY132" s="57"/>
      <c r="QPZ132" s="57"/>
      <c r="QQA132" s="57"/>
      <c r="QQB132" s="57"/>
      <c r="QQC132" s="57"/>
      <c r="QQD132" s="57"/>
      <c r="QQE132" s="57"/>
      <c r="QQF132" s="57"/>
      <c r="QQG132" s="57"/>
      <c r="QQH132" s="57"/>
      <c r="QQI132" s="57"/>
      <c r="QQJ132" s="57"/>
      <c r="QQK132" s="57"/>
      <c r="QQL132" s="57"/>
      <c r="QQM132" s="57"/>
      <c r="QQN132" s="57"/>
      <c r="QQO132" s="57"/>
      <c r="QQP132" s="57"/>
      <c r="QQQ132" s="57"/>
      <c r="QQR132" s="57"/>
      <c r="QQS132" s="57"/>
      <c r="QQT132" s="57"/>
      <c r="QQU132" s="57"/>
      <c r="QQV132" s="57"/>
      <c r="QQW132" s="57"/>
      <c r="QQX132" s="57"/>
      <c r="QQY132" s="57"/>
      <c r="QQZ132" s="57"/>
      <c r="QRA132" s="57"/>
      <c r="QRB132" s="57"/>
      <c r="QRC132" s="57"/>
      <c r="QRD132" s="57"/>
      <c r="QRE132" s="57"/>
      <c r="QRF132" s="57"/>
      <c r="QRG132" s="57"/>
      <c r="QRH132" s="57"/>
      <c r="QRI132" s="57"/>
      <c r="QRJ132" s="57"/>
      <c r="QRK132" s="57"/>
      <c r="QRL132" s="57"/>
      <c r="QRM132" s="57"/>
      <c r="QRN132" s="57"/>
      <c r="QRO132" s="57"/>
      <c r="QRP132" s="57"/>
      <c r="QRQ132" s="57"/>
      <c r="QRR132" s="57"/>
      <c r="QRS132" s="57"/>
      <c r="QRT132" s="57"/>
      <c r="QRU132" s="57"/>
      <c r="QRV132" s="57"/>
      <c r="QRW132" s="57"/>
      <c r="QRX132" s="57"/>
      <c r="QRY132" s="57"/>
      <c r="QRZ132" s="57"/>
      <c r="QSA132" s="57"/>
      <c r="QSB132" s="57"/>
      <c r="QSC132" s="57"/>
      <c r="QSD132" s="57"/>
      <c r="QSE132" s="57"/>
      <c r="QSF132" s="57"/>
      <c r="QSG132" s="57"/>
      <c r="QSH132" s="57"/>
      <c r="QSI132" s="57"/>
      <c r="QSJ132" s="57"/>
      <c r="QSK132" s="57"/>
      <c r="QSL132" s="57"/>
      <c r="QSM132" s="57"/>
      <c r="QSN132" s="57"/>
      <c r="QSO132" s="57"/>
      <c r="QSP132" s="57"/>
      <c r="QSQ132" s="57"/>
      <c r="QSR132" s="57"/>
      <c r="QSS132" s="57"/>
      <c r="QST132" s="57"/>
      <c r="QSU132" s="57"/>
      <c r="QSV132" s="57"/>
      <c r="QSW132" s="57"/>
      <c r="QSX132" s="57"/>
      <c r="QSY132" s="57"/>
      <c r="QSZ132" s="57"/>
      <c r="QTA132" s="57"/>
      <c r="QTB132" s="57"/>
      <c r="QTC132" s="57"/>
      <c r="QTD132" s="57"/>
      <c r="QTE132" s="57"/>
      <c r="QTF132" s="57"/>
      <c r="QTG132" s="57"/>
      <c r="QTH132" s="57"/>
      <c r="QTI132" s="57"/>
      <c r="QTJ132" s="57"/>
      <c r="QTK132" s="57"/>
      <c r="QTL132" s="57"/>
      <c r="QTM132" s="57"/>
      <c r="QTN132" s="57"/>
      <c r="QTO132" s="57"/>
      <c r="QTP132" s="57"/>
      <c r="QTQ132" s="57"/>
      <c r="QTR132" s="57"/>
      <c r="QTS132" s="57"/>
      <c r="QTT132" s="57"/>
      <c r="QTU132" s="57"/>
      <c r="QTV132" s="57"/>
      <c r="QTW132" s="57"/>
      <c r="QTX132" s="57"/>
      <c r="QTY132" s="57"/>
      <c r="QTZ132" s="57"/>
      <c r="QUA132" s="57"/>
      <c r="QUB132" s="57"/>
      <c r="QUC132" s="57"/>
      <c r="QUD132" s="57"/>
      <c r="QUE132" s="57"/>
      <c r="QUF132" s="57"/>
      <c r="QUG132" s="57"/>
      <c r="QUH132" s="57"/>
      <c r="QUI132" s="57"/>
      <c r="QUJ132" s="57"/>
      <c r="QUK132" s="57"/>
      <c r="QUL132" s="57"/>
      <c r="QUM132" s="57"/>
      <c r="QUN132" s="57"/>
      <c r="QUO132" s="57"/>
      <c r="QUP132" s="57"/>
      <c r="QUQ132" s="57"/>
      <c r="QUR132" s="57"/>
      <c r="QUS132" s="57"/>
      <c r="QUT132" s="57"/>
      <c r="QUU132" s="57"/>
      <c r="QUV132" s="57"/>
      <c r="QUW132" s="57"/>
      <c r="QUX132" s="57"/>
      <c r="QUY132" s="57"/>
      <c r="QUZ132" s="57"/>
      <c r="QVA132" s="57"/>
      <c r="QVB132" s="57"/>
      <c r="QVC132" s="57"/>
      <c r="QVD132" s="57"/>
      <c r="QVE132" s="57"/>
      <c r="QVF132" s="57"/>
      <c r="QVG132" s="57"/>
      <c r="QVH132" s="57"/>
      <c r="QVI132" s="57"/>
      <c r="QVJ132" s="57"/>
      <c r="QVK132" s="57"/>
      <c r="QVL132" s="57"/>
      <c r="QVM132" s="57"/>
      <c r="QVN132" s="57"/>
      <c r="QVO132" s="57"/>
      <c r="QVP132" s="57"/>
      <c r="QVQ132" s="57"/>
      <c r="QVR132" s="57"/>
      <c r="QVS132" s="57"/>
      <c r="QVT132" s="57"/>
      <c r="QVU132" s="57"/>
      <c r="QVV132" s="57"/>
      <c r="QVW132" s="57"/>
      <c r="QVX132" s="57"/>
      <c r="QVY132" s="57"/>
      <c r="QVZ132" s="57"/>
      <c r="QWA132" s="57"/>
      <c r="QWB132" s="57"/>
      <c r="QWC132" s="57"/>
      <c r="QWD132" s="57"/>
      <c r="QWE132" s="57"/>
      <c r="QWF132" s="57"/>
      <c r="QWG132" s="57"/>
      <c r="QWH132" s="57"/>
      <c r="QWI132" s="57"/>
      <c r="QWJ132" s="57"/>
      <c r="QWK132" s="57"/>
      <c r="QWL132" s="57"/>
      <c r="QWM132" s="57"/>
      <c r="QWN132" s="57"/>
      <c r="QWO132" s="57"/>
      <c r="QWP132" s="57"/>
      <c r="QWQ132" s="57"/>
      <c r="QWR132" s="57"/>
      <c r="QWS132" s="57"/>
      <c r="QWT132" s="57"/>
      <c r="QWU132" s="57"/>
      <c r="QWV132" s="57"/>
      <c r="QWW132" s="57"/>
      <c r="QWX132" s="57"/>
      <c r="QWY132" s="57"/>
      <c r="QWZ132" s="57"/>
      <c r="QXA132" s="57"/>
      <c r="QXB132" s="57"/>
      <c r="QXC132" s="57"/>
      <c r="QXD132" s="57"/>
      <c r="QXE132" s="57"/>
      <c r="QXF132" s="57"/>
      <c r="QXG132" s="57"/>
      <c r="QXH132" s="57"/>
      <c r="QXI132" s="57"/>
      <c r="QXJ132" s="57"/>
      <c r="QXK132" s="57"/>
      <c r="QXL132" s="57"/>
      <c r="QXM132" s="57"/>
      <c r="QXN132" s="57"/>
      <c r="QXO132" s="57"/>
      <c r="QXP132" s="57"/>
      <c r="QXQ132" s="57"/>
      <c r="QXR132" s="57"/>
      <c r="QXS132" s="57"/>
      <c r="QXT132" s="57"/>
      <c r="QXU132" s="57"/>
      <c r="QXV132" s="57"/>
      <c r="QXW132" s="57"/>
      <c r="QXX132" s="57"/>
      <c r="QXY132" s="57"/>
      <c r="QXZ132" s="57"/>
      <c r="QYA132" s="57"/>
      <c r="QYB132" s="57"/>
      <c r="QYC132" s="57"/>
      <c r="QYD132" s="57"/>
      <c r="QYE132" s="57"/>
      <c r="QYF132" s="57"/>
      <c r="QYG132" s="57"/>
      <c r="QYH132" s="57"/>
      <c r="QYI132" s="57"/>
      <c r="QYJ132" s="57"/>
      <c r="QYK132" s="57"/>
      <c r="QYL132" s="57"/>
      <c r="QYM132" s="57"/>
      <c r="QYN132" s="57"/>
      <c r="QYO132" s="57"/>
      <c r="QYP132" s="57"/>
      <c r="QYQ132" s="57"/>
      <c r="QYR132" s="57"/>
      <c r="QYS132" s="57"/>
      <c r="QYT132" s="57"/>
      <c r="QYU132" s="57"/>
      <c r="QYV132" s="57"/>
      <c r="QYW132" s="57"/>
      <c r="QYX132" s="57"/>
      <c r="QYY132" s="57"/>
      <c r="QYZ132" s="57"/>
      <c r="QZA132" s="57"/>
      <c r="QZB132" s="57"/>
      <c r="QZC132" s="57"/>
      <c r="QZD132" s="57"/>
      <c r="QZE132" s="57"/>
      <c r="QZF132" s="57"/>
      <c r="QZG132" s="57"/>
      <c r="QZH132" s="57"/>
      <c r="QZI132" s="57"/>
      <c r="QZJ132" s="57"/>
      <c r="QZK132" s="57"/>
      <c r="QZL132" s="57"/>
      <c r="QZM132" s="57"/>
      <c r="QZN132" s="57"/>
      <c r="QZO132" s="57"/>
      <c r="QZP132" s="57"/>
      <c r="QZQ132" s="57"/>
      <c r="QZR132" s="57"/>
      <c r="QZS132" s="57"/>
      <c r="QZT132" s="57"/>
      <c r="QZU132" s="57"/>
      <c r="QZV132" s="57"/>
      <c r="QZW132" s="57"/>
      <c r="QZX132" s="57"/>
      <c r="QZY132" s="57"/>
      <c r="QZZ132" s="57"/>
      <c r="RAA132" s="57"/>
      <c r="RAB132" s="57"/>
      <c r="RAC132" s="57"/>
      <c r="RAD132" s="57"/>
      <c r="RAE132" s="57"/>
      <c r="RAF132" s="57"/>
      <c r="RAG132" s="57"/>
      <c r="RAH132" s="57"/>
      <c r="RAI132" s="57"/>
      <c r="RAJ132" s="57"/>
      <c r="RAK132" s="57"/>
      <c r="RAL132" s="57"/>
      <c r="RAM132" s="57"/>
      <c r="RAN132" s="57"/>
      <c r="RAO132" s="57"/>
      <c r="RAP132" s="57"/>
      <c r="RAQ132" s="57"/>
      <c r="RAR132" s="57"/>
      <c r="RAS132" s="57"/>
      <c r="RAT132" s="57"/>
      <c r="RAU132" s="57"/>
      <c r="RAV132" s="57"/>
      <c r="RAW132" s="57"/>
      <c r="RAX132" s="57"/>
      <c r="RAY132" s="57"/>
      <c r="RAZ132" s="57"/>
      <c r="RBA132" s="57"/>
      <c r="RBB132" s="57"/>
      <c r="RBC132" s="57"/>
      <c r="RBD132" s="57"/>
      <c r="RBE132" s="57"/>
      <c r="RBF132" s="57"/>
      <c r="RBG132" s="57"/>
      <c r="RBH132" s="57"/>
      <c r="RBI132" s="57"/>
      <c r="RBJ132" s="57"/>
      <c r="RBK132" s="57"/>
      <c r="RBL132" s="57"/>
      <c r="RBM132" s="57"/>
      <c r="RBN132" s="57"/>
      <c r="RBO132" s="57"/>
      <c r="RBP132" s="57"/>
      <c r="RBQ132" s="57"/>
      <c r="RBR132" s="57"/>
      <c r="RBS132" s="57"/>
      <c r="RBT132" s="57"/>
      <c r="RBU132" s="57"/>
      <c r="RBV132" s="57"/>
      <c r="RBW132" s="57"/>
      <c r="RBX132" s="57"/>
      <c r="RBY132" s="57"/>
      <c r="RBZ132" s="57"/>
      <c r="RCA132" s="57"/>
      <c r="RCB132" s="57"/>
      <c r="RCC132" s="57"/>
      <c r="RCD132" s="57"/>
      <c r="RCE132" s="57"/>
      <c r="RCF132" s="57"/>
      <c r="RCG132" s="57"/>
      <c r="RCH132" s="57"/>
      <c r="RCI132" s="57"/>
      <c r="RCJ132" s="57"/>
      <c r="RCK132" s="57"/>
      <c r="RCL132" s="57"/>
      <c r="RCM132" s="57"/>
      <c r="RCN132" s="57"/>
      <c r="RCO132" s="57"/>
      <c r="RCP132" s="57"/>
      <c r="RCQ132" s="57"/>
      <c r="RCR132" s="57"/>
      <c r="RCS132" s="57"/>
      <c r="RCT132" s="57"/>
      <c r="RCU132" s="57"/>
      <c r="RCV132" s="57"/>
      <c r="RCW132" s="57"/>
      <c r="RCX132" s="57"/>
      <c r="RCY132" s="57"/>
      <c r="RCZ132" s="57"/>
      <c r="RDA132" s="57"/>
      <c r="RDB132" s="57"/>
      <c r="RDC132" s="57"/>
      <c r="RDD132" s="57"/>
      <c r="RDE132" s="57"/>
      <c r="RDF132" s="57"/>
      <c r="RDG132" s="57"/>
      <c r="RDH132" s="57"/>
      <c r="RDI132" s="57"/>
      <c r="RDJ132" s="57"/>
      <c r="RDK132" s="57"/>
      <c r="RDL132" s="57"/>
      <c r="RDM132" s="57"/>
      <c r="RDN132" s="57"/>
      <c r="RDO132" s="57"/>
      <c r="RDP132" s="57"/>
      <c r="RDQ132" s="57"/>
      <c r="RDR132" s="57"/>
      <c r="RDS132" s="57"/>
      <c r="RDT132" s="57"/>
      <c r="RDU132" s="57"/>
      <c r="RDV132" s="57"/>
      <c r="RDW132" s="57"/>
      <c r="RDX132" s="57"/>
      <c r="RDY132" s="57"/>
      <c r="RDZ132" s="57"/>
      <c r="REA132" s="57"/>
      <c r="REB132" s="57"/>
      <c r="REC132" s="57"/>
      <c r="RED132" s="57"/>
      <c r="REE132" s="57"/>
      <c r="REF132" s="57"/>
      <c r="REG132" s="57"/>
      <c r="REH132" s="57"/>
      <c r="REI132" s="57"/>
      <c r="REJ132" s="57"/>
      <c r="REK132" s="57"/>
      <c r="REL132" s="57"/>
      <c r="REM132" s="57"/>
      <c r="REN132" s="57"/>
      <c r="REO132" s="57"/>
      <c r="REP132" s="57"/>
      <c r="REQ132" s="57"/>
      <c r="RER132" s="57"/>
      <c r="RES132" s="57"/>
      <c r="RET132" s="57"/>
      <c r="REU132" s="57"/>
      <c r="REV132" s="57"/>
      <c r="REW132" s="57"/>
      <c r="REX132" s="57"/>
      <c r="REY132" s="57"/>
      <c r="REZ132" s="57"/>
      <c r="RFA132" s="57"/>
      <c r="RFB132" s="57"/>
      <c r="RFC132" s="57"/>
      <c r="RFD132" s="57"/>
      <c r="RFE132" s="57"/>
      <c r="RFF132" s="57"/>
      <c r="RFG132" s="57"/>
      <c r="RFH132" s="57"/>
      <c r="RFI132" s="57"/>
      <c r="RFJ132" s="57"/>
      <c r="RFK132" s="57"/>
      <c r="RFL132" s="57"/>
      <c r="RFM132" s="57"/>
      <c r="RFN132" s="57"/>
      <c r="RFO132" s="57"/>
      <c r="RFP132" s="57"/>
      <c r="RFQ132" s="57"/>
      <c r="RFR132" s="57"/>
      <c r="RFS132" s="57"/>
      <c r="RFT132" s="57"/>
      <c r="RFU132" s="57"/>
      <c r="RFV132" s="57"/>
      <c r="RFW132" s="57"/>
      <c r="RFX132" s="57"/>
      <c r="RFY132" s="57"/>
      <c r="RFZ132" s="57"/>
      <c r="RGA132" s="57"/>
      <c r="RGB132" s="57"/>
      <c r="RGC132" s="57"/>
      <c r="RGD132" s="57"/>
      <c r="RGE132" s="57"/>
      <c r="RGF132" s="57"/>
      <c r="RGG132" s="57"/>
      <c r="RGH132" s="57"/>
      <c r="RGI132" s="57"/>
      <c r="RGJ132" s="57"/>
      <c r="RGK132" s="57"/>
      <c r="RGL132" s="57"/>
      <c r="RGM132" s="57"/>
      <c r="RGN132" s="57"/>
      <c r="RGO132" s="57"/>
      <c r="RGP132" s="57"/>
      <c r="RGQ132" s="57"/>
      <c r="RGR132" s="57"/>
      <c r="RGS132" s="57"/>
      <c r="RGT132" s="57"/>
      <c r="RGU132" s="57"/>
      <c r="RGV132" s="57"/>
      <c r="RGW132" s="57"/>
      <c r="RGX132" s="57"/>
      <c r="RGY132" s="57"/>
      <c r="RGZ132" s="57"/>
      <c r="RHA132" s="57"/>
      <c r="RHB132" s="57"/>
      <c r="RHC132" s="57"/>
      <c r="RHD132" s="57"/>
      <c r="RHE132" s="57"/>
      <c r="RHF132" s="57"/>
      <c r="RHG132" s="57"/>
      <c r="RHH132" s="57"/>
      <c r="RHI132" s="57"/>
      <c r="RHJ132" s="57"/>
      <c r="RHK132" s="57"/>
      <c r="RHL132" s="57"/>
      <c r="RHM132" s="57"/>
      <c r="RHN132" s="57"/>
      <c r="RHO132" s="57"/>
      <c r="RHP132" s="57"/>
      <c r="RHQ132" s="57"/>
      <c r="RHR132" s="57"/>
      <c r="RHS132" s="57"/>
      <c r="RHT132" s="57"/>
      <c r="RHU132" s="57"/>
      <c r="RHV132" s="57"/>
      <c r="RHW132" s="57"/>
      <c r="RHX132" s="57"/>
      <c r="RHY132" s="57"/>
      <c r="RHZ132" s="57"/>
      <c r="RIA132" s="57"/>
      <c r="RIB132" s="57"/>
      <c r="RIC132" s="57"/>
      <c r="RID132" s="57"/>
      <c r="RIE132" s="57"/>
      <c r="RIF132" s="57"/>
      <c r="RIG132" s="57"/>
      <c r="RIH132" s="57"/>
      <c r="RII132" s="57"/>
      <c r="RIJ132" s="57"/>
      <c r="RIK132" s="57"/>
      <c r="RIL132" s="57"/>
      <c r="RIM132" s="57"/>
      <c r="RIN132" s="57"/>
      <c r="RIO132" s="57"/>
      <c r="RIP132" s="57"/>
      <c r="RIQ132" s="57"/>
      <c r="RIR132" s="57"/>
      <c r="RIS132" s="57"/>
      <c r="RIT132" s="57"/>
      <c r="RIU132" s="57"/>
      <c r="RIV132" s="57"/>
      <c r="RIW132" s="57"/>
      <c r="RIX132" s="57"/>
      <c r="RIY132" s="57"/>
      <c r="RIZ132" s="57"/>
      <c r="RJA132" s="57"/>
      <c r="RJB132" s="57"/>
      <c r="RJC132" s="57"/>
      <c r="RJD132" s="57"/>
      <c r="RJE132" s="57"/>
      <c r="RJF132" s="57"/>
      <c r="RJG132" s="57"/>
      <c r="RJH132" s="57"/>
      <c r="RJI132" s="57"/>
      <c r="RJJ132" s="57"/>
      <c r="RJK132" s="57"/>
      <c r="RJL132" s="57"/>
      <c r="RJM132" s="57"/>
      <c r="RJN132" s="57"/>
      <c r="RJO132" s="57"/>
      <c r="RJP132" s="57"/>
      <c r="RJQ132" s="57"/>
      <c r="RJR132" s="57"/>
      <c r="RJS132" s="57"/>
      <c r="RJT132" s="57"/>
      <c r="RJU132" s="57"/>
      <c r="RJV132" s="57"/>
      <c r="RJW132" s="57"/>
      <c r="RJX132" s="57"/>
      <c r="RJY132" s="57"/>
      <c r="RJZ132" s="57"/>
      <c r="RKA132" s="57"/>
      <c r="RKB132" s="57"/>
      <c r="RKC132" s="57"/>
      <c r="RKD132" s="57"/>
      <c r="RKE132" s="57"/>
      <c r="RKF132" s="57"/>
      <c r="RKG132" s="57"/>
      <c r="RKH132" s="57"/>
      <c r="RKI132" s="57"/>
      <c r="RKJ132" s="57"/>
      <c r="RKK132" s="57"/>
      <c r="RKL132" s="57"/>
      <c r="RKM132" s="57"/>
      <c r="RKN132" s="57"/>
      <c r="RKO132" s="57"/>
      <c r="RKP132" s="57"/>
      <c r="RKQ132" s="57"/>
      <c r="RKR132" s="57"/>
      <c r="RKS132" s="57"/>
      <c r="RKT132" s="57"/>
      <c r="RKU132" s="57"/>
      <c r="RKV132" s="57"/>
      <c r="RKW132" s="57"/>
      <c r="RKX132" s="57"/>
      <c r="RKY132" s="57"/>
      <c r="RKZ132" s="57"/>
      <c r="RLA132" s="57"/>
      <c r="RLB132" s="57"/>
      <c r="RLC132" s="57"/>
      <c r="RLD132" s="57"/>
      <c r="RLE132" s="57"/>
      <c r="RLF132" s="57"/>
      <c r="RLG132" s="57"/>
      <c r="RLH132" s="57"/>
      <c r="RLI132" s="57"/>
      <c r="RLJ132" s="57"/>
      <c r="RLK132" s="57"/>
      <c r="RLL132" s="57"/>
      <c r="RLM132" s="57"/>
      <c r="RLN132" s="57"/>
      <c r="RLO132" s="57"/>
      <c r="RLP132" s="57"/>
      <c r="RLQ132" s="57"/>
      <c r="RLR132" s="57"/>
      <c r="RLS132" s="57"/>
      <c r="RLT132" s="57"/>
      <c r="RLU132" s="57"/>
      <c r="RLV132" s="57"/>
      <c r="RLW132" s="57"/>
      <c r="RLX132" s="57"/>
      <c r="RLY132" s="57"/>
      <c r="RLZ132" s="57"/>
      <c r="RMA132" s="57"/>
      <c r="RMB132" s="57"/>
      <c r="RMC132" s="57"/>
      <c r="RMD132" s="57"/>
      <c r="RME132" s="57"/>
      <c r="RMF132" s="57"/>
      <c r="RMG132" s="57"/>
      <c r="RMH132" s="57"/>
      <c r="RMI132" s="57"/>
      <c r="RMJ132" s="57"/>
      <c r="RMK132" s="57"/>
      <c r="RML132" s="57"/>
      <c r="RMM132" s="57"/>
      <c r="RMN132" s="57"/>
      <c r="RMO132" s="57"/>
      <c r="RMP132" s="57"/>
      <c r="RMQ132" s="57"/>
      <c r="RMR132" s="57"/>
      <c r="RMS132" s="57"/>
      <c r="RMT132" s="57"/>
      <c r="RMU132" s="57"/>
      <c r="RMV132" s="57"/>
      <c r="RMW132" s="57"/>
      <c r="RMX132" s="57"/>
      <c r="RMY132" s="57"/>
      <c r="RMZ132" s="57"/>
      <c r="RNA132" s="57"/>
      <c r="RNB132" s="57"/>
      <c r="RNC132" s="57"/>
      <c r="RND132" s="57"/>
      <c r="RNE132" s="57"/>
      <c r="RNF132" s="57"/>
      <c r="RNG132" s="57"/>
      <c r="RNH132" s="57"/>
      <c r="RNI132" s="57"/>
      <c r="RNJ132" s="57"/>
      <c r="RNK132" s="57"/>
      <c r="RNL132" s="57"/>
      <c r="RNM132" s="57"/>
      <c r="RNN132" s="57"/>
      <c r="RNO132" s="57"/>
      <c r="RNP132" s="57"/>
      <c r="RNQ132" s="57"/>
      <c r="RNR132" s="57"/>
      <c r="RNS132" s="57"/>
      <c r="RNT132" s="57"/>
      <c r="RNU132" s="57"/>
      <c r="RNV132" s="57"/>
      <c r="RNW132" s="57"/>
      <c r="RNX132" s="57"/>
      <c r="RNY132" s="57"/>
      <c r="RNZ132" s="57"/>
      <c r="ROA132" s="57"/>
      <c r="ROB132" s="57"/>
      <c r="ROC132" s="57"/>
      <c r="ROD132" s="57"/>
      <c r="ROE132" s="57"/>
      <c r="ROF132" s="57"/>
      <c r="ROG132" s="57"/>
      <c r="ROH132" s="57"/>
      <c r="ROI132" s="57"/>
      <c r="ROJ132" s="57"/>
      <c r="ROK132" s="57"/>
      <c r="ROL132" s="57"/>
      <c r="ROM132" s="57"/>
      <c r="RON132" s="57"/>
      <c r="ROO132" s="57"/>
      <c r="ROP132" s="57"/>
      <c r="ROQ132" s="57"/>
      <c r="ROR132" s="57"/>
      <c r="ROS132" s="57"/>
      <c r="ROT132" s="57"/>
      <c r="ROU132" s="57"/>
      <c r="ROV132" s="57"/>
      <c r="ROW132" s="57"/>
      <c r="ROX132" s="57"/>
      <c r="ROY132" s="57"/>
      <c r="ROZ132" s="57"/>
      <c r="RPA132" s="57"/>
      <c r="RPB132" s="57"/>
      <c r="RPC132" s="57"/>
      <c r="RPD132" s="57"/>
      <c r="RPE132" s="57"/>
      <c r="RPF132" s="57"/>
      <c r="RPG132" s="57"/>
      <c r="RPH132" s="57"/>
      <c r="RPI132" s="57"/>
      <c r="RPJ132" s="57"/>
      <c r="RPK132" s="57"/>
      <c r="RPL132" s="57"/>
      <c r="RPM132" s="57"/>
      <c r="RPN132" s="57"/>
      <c r="RPO132" s="57"/>
      <c r="RPP132" s="57"/>
      <c r="RPQ132" s="57"/>
      <c r="RPR132" s="57"/>
      <c r="RPS132" s="57"/>
      <c r="RPT132" s="57"/>
      <c r="RPU132" s="57"/>
      <c r="RPV132" s="57"/>
      <c r="RPW132" s="57"/>
      <c r="RPX132" s="57"/>
      <c r="RPY132" s="57"/>
      <c r="RPZ132" s="57"/>
      <c r="RQA132" s="57"/>
      <c r="RQB132" s="57"/>
      <c r="RQC132" s="57"/>
      <c r="RQD132" s="57"/>
      <c r="RQE132" s="57"/>
      <c r="RQF132" s="57"/>
      <c r="RQG132" s="57"/>
      <c r="RQH132" s="57"/>
      <c r="RQI132" s="57"/>
      <c r="RQJ132" s="57"/>
      <c r="RQK132" s="57"/>
      <c r="RQL132" s="57"/>
      <c r="RQM132" s="57"/>
      <c r="RQN132" s="57"/>
      <c r="RQO132" s="57"/>
      <c r="RQP132" s="57"/>
      <c r="RQQ132" s="57"/>
      <c r="RQR132" s="57"/>
      <c r="RQS132" s="57"/>
      <c r="RQT132" s="57"/>
      <c r="RQU132" s="57"/>
      <c r="RQV132" s="57"/>
      <c r="RQW132" s="57"/>
      <c r="RQX132" s="57"/>
      <c r="RQY132" s="57"/>
      <c r="RQZ132" s="57"/>
      <c r="RRA132" s="57"/>
      <c r="RRB132" s="57"/>
      <c r="RRC132" s="57"/>
      <c r="RRD132" s="57"/>
      <c r="RRE132" s="57"/>
      <c r="RRF132" s="57"/>
      <c r="RRG132" s="57"/>
      <c r="RRH132" s="57"/>
      <c r="RRI132" s="57"/>
      <c r="RRJ132" s="57"/>
      <c r="RRK132" s="57"/>
      <c r="RRL132" s="57"/>
      <c r="RRM132" s="57"/>
      <c r="RRN132" s="57"/>
      <c r="RRO132" s="57"/>
      <c r="RRP132" s="57"/>
      <c r="RRQ132" s="57"/>
      <c r="RRR132" s="57"/>
      <c r="RRS132" s="57"/>
      <c r="RRT132" s="57"/>
      <c r="RRU132" s="57"/>
      <c r="RRV132" s="57"/>
      <c r="RRW132" s="57"/>
      <c r="RRX132" s="57"/>
      <c r="RRY132" s="57"/>
      <c r="RRZ132" s="57"/>
      <c r="RSA132" s="57"/>
      <c r="RSB132" s="57"/>
      <c r="RSC132" s="57"/>
      <c r="RSD132" s="57"/>
      <c r="RSE132" s="57"/>
      <c r="RSF132" s="57"/>
      <c r="RSG132" s="57"/>
      <c r="RSH132" s="57"/>
      <c r="RSI132" s="57"/>
      <c r="RSJ132" s="57"/>
      <c r="RSK132" s="57"/>
      <c r="RSL132" s="57"/>
      <c r="RSM132" s="57"/>
      <c r="RSN132" s="57"/>
      <c r="RSO132" s="57"/>
      <c r="RSP132" s="57"/>
      <c r="RSQ132" s="57"/>
      <c r="RSR132" s="57"/>
      <c r="RSS132" s="57"/>
      <c r="RST132" s="57"/>
      <c r="RSU132" s="57"/>
      <c r="RSV132" s="57"/>
      <c r="RSW132" s="57"/>
      <c r="RSX132" s="57"/>
      <c r="RSY132" s="57"/>
      <c r="RSZ132" s="57"/>
      <c r="RTA132" s="57"/>
      <c r="RTB132" s="57"/>
      <c r="RTC132" s="57"/>
      <c r="RTD132" s="57"/>
      <c r="RTE132" s="57"/>
      <c r="RTF132" s="57"/>
      <c r="RTG132" s="57"/>
      <c r="RTH132" s="57"/>
      <c r="RTI132" s="57"/>
      <c r="RTJ132" s="57"/>
      <c r="RTK132" s="57"/>
      <c r="RTL132" s="57"/>
      <c r="RTM132" s="57"/>
      <c r="RTN132" s="57"/>
      <c r="RTO132" s="57"/>
      <c r="RTP132" s="57"/>
      <c r="RTQ132" s="57"/>
      <c r="RTR132" s="57"/>
      <c r="RTS132" s="57"/>
      <c r="RTT132" s="57"/>
      <c r="RTU132" s="57"/>
      <c r="RTV132" s="57"/>
      <c r="RTW132" s="57"/>
      <c r="RTX132" s="57"/>
      <c r="RTY132" s="57"/>
      <c r="RTZ132" s="57"/>
      <c r="RUA132" s="57"/>
      <c r="RUB132" s="57"/>
      <c r="RUC132" s="57"/>
      <c r="RUD132" s="57"/>
      <c r="RUE132" s="57"/>
      <c r="RUF132" s="57"/>
      <c r="RUG132" s="57"/>
      <c r="RUH132" s="57"/>
      <c r="RUI132" s="57"/>
      <c r="RUJ132" s="57"/>
      <c r="RUK132" s="57"/>
      <c r="RUL132" s="57"/>
      <c r="RUM132" s="57"/>
      <c r="RUN132" s="57"/>
      <c r="RUO132" s="57"/>
      <c r="RUP132" s="57"/>
      <c r="RUQ132" s="57"/>
      <c r="RUR132" s="57"/>
      <c r="RUS132" s="57"/>
      <c r="RUT132" s="57"/>
      <c r="RUU132" s="57"/>
      <c r="RUV132" s="57"/>
      <c r="RUW132" s="57"/>
      <c r="RUX132" s="57"/>
      <c r="RUY132" s="57"/>
      <c r="RUZ132" s="57"/>
      <c r="RVA132" s="57"/>
      <c r="RVB132" s="57"/>
      <c r="RVC132" s="57"/>
      <c r="RVD132" s="57"/>
      <c r="RVE132" s="57"/>
      <c r="RVF132" s="57"/>
      <c r="RVG132" s="57"/>
      <c r="RVH132" s="57"/>
      <c r="RVI132" s="57"/>
      <c r="RVJ132" s="57"/>
      <c r="RVK132" s="57"/>
      <c r="RVL132" s="57"/>
      <c r="RVM132" s="57"/>
      <c r="RVN132" s="57"/>
      <c r="RVO132" s="57"/>
      <c r="RVP132" s="57"/>
      <c r="RVQ132" s="57"/>
      <c r="RVR132" s="57"/>
      <c r="RVS132" s="57"/>
      <c r="RVT132" s="57"/>
      <c r="RVU132" s="57"/>
      <c r="RVV132" s="57"/>
      <c r="RVW132" s="57"/>
      <c r="RVX132" s="57"/>
      <c r="RVY132" s="57"/>
      <c r="RVZ132" s="57"/>
      <c r="RWA132" s="57"/>
      <c r="RWB132" s="57"/>
      <c r="RWC132" s="57"/>
      <c r="RWD132" s="57"/>
      <c r="RWE132" s="57"/>
      <c r="RWF132" s="57"/>
      <c r="RWG132" s="57"/>
      <c r="RWH132" s="57"/>
      <c r="RWI132" s="57"/>
      <c r="RWJ132" s="57"/>
      <c r="RWK132" s="57"/>
      <c r="RWL132" s="57"/>
      <c r="RWM132" s="57"/>
      <c r="RWN132" s="57"/>
      <c r="RWO132" s="57"/>
      <c r="RWP132" s="57"/>
      <c r="RWQ132" s="57"/>
      <c r="RWR132" s="57"/>
      <c r="RWS132" s="57"/>
      <c r="RWT132" s="57"/>
      <c r="RWU132" s="57"/>
      <c r="RWV132" s="57"/>
      <c r="RWW132" s="57"/>
      <c r="RWX132" s="57"/>
      <c r="RWY132" s="57"/>
      <c r="RWZ132" s="57"/>
      <c r="RXA132" s="57"/>
      <c r="RXB132" s="57"/>
      <c r="RXC132" s="57"/>
      <c r="RXD132" s="57"/>
      <c r="RXE132" s="57"/>
      <c r="RXF132" s="57"/>
      <c r="RXG132" s="57"/>
      <c r="RXH132" s="57"/>
      <c r="RXI132" s="57"/>
      <c r="RXJ132" s="57"/>
      <c r="RXK132" s="57"/>
      <c r="RXL132" s="57"/>
      <c r="RXM132" s="57"/>
      <c r="RXN132" s="57"/>
      <c r="RXO132" s="57"/>
      <c r="RXP132" s="57"/>
      <c r="RXQ132" s="57"/>
      <c r="RXR132" s="57"/>
      <c r="RXS132" s="57"/>
      <c r="RXT132" s="57"/>
      <c r="RXU132" s="57"/>
      <c r="RXV132" s="57"/>
      <c r="RXW132" s="57"/>
      <c r="RXX132" s="57"/>
      <c r="RXY132" s="57"/>
      <c r="RXZ132" s="57"/>
      <c r="RYA132" s="57"/>
      <c r="RYB132" s="57"/>
      <c r="RYC132" s="57"/>
      <c r="RYD132" s="57"/>
      <c r="RYE132" s="57"/>
      <c r="RYF132" s="57"/>
      <c r="RYG132" s="57"/>
      <c r="RYH132" s="57"/>
      <c r="RYI132" s="57"/>
      <c r="RYJ132" s="57"/>
      <c r="RYK132" s="57"/>
      <c r="RYL132" s="57"/>
      <c r="RYM132" s="57"/>
      <c r="RYN132" s="57"/>
      <c r="RYO132" s="57"/>
      <c r="RYP132" s="57"/>
      <c r="RYQ132" s="57"/>
      <c r="RYR132" s="57"/>
      <c r="RYS132" s="57"/>
      <c r="RYT132" s="57"/>
      <c r="RYU132" s="57"/>
      <c r="RYV132" s="57"/>
      <c r="RYW132" s="57"/>
      <c r="RYX132" s="57"/>
      <c r="RYY132" s="57"/>
      <c r="RYZ132" s="57"/>
      <c r="RZA132" s="57"/>
      <c r="RZB132" s="57"/>
      <c r="RZC132" s="57"/>
      <c r="RZD132" s="57"/>
      <c r="RZE132" s="57"/>
      <c r="RZF132" s="57"/>
      <c r="RZG132" s="57"/>
      <c r="RZH132" s="57"/>
      <c r="RZI132" s="57"/>
      <c r="RZJ132" s="57"/>
      <c r="RZK132" s="57"/>
      <c r="RZL132" s="57"/>
      <c r="RZM132" s="57"/>
      <c r="RZN132" s="57"/>
      <c r="RZO132" s="57"/>
      <c r="RZP132" s="57"/>
      <c r="RZQ132" s="57"/>
      <c r="RZR132" s="57"/>
      <c r="RZS132" s="57"/>
      <c r="RZT132" s="57"/>
      <c r="RZU132" s="57"/>
      <c r="RZV132" s="57"/>
      <c r="RZW132" s="57"/>
      <c r="RZX132" s="57"/>
      <c r="RZY132" s="57"/>
      <c r="RZZ132" s="57"/>
      <c r="SAA132" s="57"/>
      <c r="SAB132" s="57"/>
      <c r="SAC132" s="57"/>
      <c r="SAD132" s="57"/>
      <c r="SAE132" s="57"/>
      <c r="SAF132" s="57"/>
      <c r="SAG132" s="57"/>
      <c r="SAH132" s="57"/>
      <c r="SAI132" s="57"/>
      <c r="SAJ132" s="57"/>
      <c r="SAK132" s="57"/>
      <c r="SAL132" s="57"/>
      <c r="SAM132" s="57"/>
      <c r="SAN132" s="57"/>
      <c r="SAO132" s="57"/>
      <c r="SAP132" s="57"/>
      <c r="SAQ132" s="57"/>
      <c r="SAR132" s="57"/>
      <c r="SAS132" s="57"/>
      <c r="SAT132" s="57"/>
      <c r="SAU132" s="57"/>
      <c r="SAV132" s="57"/>
      <c r="SAW132" s="57"/>
      <c r="SAX132" s="57"/>
      <c r="SAY132" s="57"/>
      <c r="SAZ132" s="57"/>
      <c r="SBA132" s="57"/>
      <c r="SBB132" s="57"/>
      <c r="SBC132" s="57"/>
      <c r="SBD132" s="57"/>
      <c r="SBE132" s="57"/>
      <c r="SBF132" s="57"/>
      <c r="SBG132" s="57"/>
      <c r="SBH132" s="57"/>
      <c r="SBI132" s="57"/>
      <c r="SBJ132" s="57"/>
      <c r="SBK132" s="57"/>
      <c r="SBL132" s="57"/>
      <c r="SBM132" s="57"/>
      <c r="SBN132" s="57"/>
      <c r="SBO132" s="57"/>
      <c r="SBP132" s="57"/>
      <c r="SBQ132" s="57"/>
      <c r="SBR132" s="57"/>
      <c r="SBS132" s="57"/>
      <c r="SBT132" s="57"/>
      <c r="SBU132" s="57"/>
      <c r="SBV132" s="57"/>
      <c r="SBW132" s="57"/>
      <c r="SBX132" s="57"/>
      <c r="SBY132" s="57"/>
      <c r="SBZ132" s="57"/>
      <c r="SCA132" s="57"/>
      <c r="SCB132" s="57"/>
      <c r="SCC132" s="57"/>
      <c r="SCD132" s="57"/>
      <c r="SCE132" s="57"/>
      <c r="SCF132" s="57"/>
      <c r="SCG132" s="57"/>
      <c r="SCH132" s="57"/>
      <c r="SCI132" s="57"/>
      <c r="SCJ132" s="57"/>
      <c r="SCK132" s="57"/>
      <c r="SCL132" s="57"/>
      <c r="SCM132" s="57"/>
      <c r="SCN132" s="57"/>
      <c r="SCO132" s="57"/>
      <c r="SCP132" s="57"/>
      <c r="SCQ132" s="57"/>
      <c r="SCR132" s="57"/>
      <c r="SCS132" s="57"/>
      <c r="SCT132" s="57"/>
      <c r="SCU132" s="57"/>
      <c r="SCV132" s="57"/>
      <c r="SCW132" s="57"/>
      <c r="SCX132" s="57"/>
      <c r="SCY132" s="57"/>
      <c r="SCZ132" s="57"/>
      <c r="SDA132" s="57"/>
      <c r="SDB132" s="57"/>
      <c r="SDC132" s="57"/>
      <c r="SDD132" s="57"/>
      <c r="SDE132" s="57"/>
      <c r="SDF132" s="57"/>
      <c r="SDG132" s="57"/>
      <c r="SDH132" s="57"/>
      <c r="SDI132" s="57"/>
      <c r="SDJ132" s="57"/>
      <c r="SDK132" s="57"/>
      <c r="SDL132" s="57"/>
      <c r="SDM132" s="57"/>
      <c r="SDN132" s="57"/>
      <c r="SDO132" s="57"/>
      <c r="SDP132" s="57"/>
      <c r="SDQ132" s="57"/>
      <c r="SDR132" s="57"/>
      <c r="SDS132" s="57"/>
      <c r="SDT132" s="57"/>
      <c r="SDU132" s="57"/>
      <c r="SDV132" s="57"/>
      <c r="SDW132" s="57"/>
      <c r="SDX132" s="57"/>
      <c r="SDY132" s="57"/>
      <c r="SDZ132" s="57"/>
      <c r="SEA132" s="57"/>
      <c r="SEB132" s="57"/>
      <c r="SEC132" s="57"/>
      <c r="SED132" s="57"/>
      <c r="SEE132" s="57"/>
      <c r="SEF132" s="57"/>
      <c r="SEG132" s="57"/>
      <c r="SEH132" s="57"/>
      <c r="SEI132" s="57"/>
      <c r="SEJ132" s="57"/>
      <c r="SEK132" s="57"/>
      <c r="SEL132" s="57"/>
      <c r="SEM132" s="57"/>
      <c r="SEN132" s="57"/>
      <c r="SEO132" s="57"/>
      <c r="SEP132" s="57"/>
      <c r="SEQ132" s="57"/>
      <c r="SER132" s="57"/>
      <c r="SES132" s="57"/>
      <c r="SET132" s="57"/>
      <c r="SEU132" s="57"/>
      <c r="SEV132" s="57"/>
      <c r="SEW132" s="57"/>
      <c r="SEX132" s="57"/>
      <c r="SEY132" s="57"/>
      <c r="SEZ132" s="57"/>
      <c r="SFA132" s="57"/>
      <c r="SFB132" s="57"/>
      <c r="SFC132" s="57"/>
      <c r="SFD132" s="57"/>
      <c r="SFE132" s="57"/>
      <c r="SFF132" s="57"/>
      <c r="SFG132" s="57"/>
      <c r="SFH132" s="57"/>
      <c r="SFI132" s="57"/>
      <c r="SFJ132" s="57"/>
      <c r="SFK132" s="57"/>
      <c r="SFL132" s="57"/>
      <c r="SFM132" s="57"/>
      <c r="SFN132" s="57"/>
      <c r="SFO132" s="57"/>
      <c r="SFP132" s="57"/>
      <c r="SFQ132" s="57"/>
      <c r="SFR132" s="57"/>
      <c r="SFS132" s="57"/>
      <c r="SFT132" s="57"/>
      <c r="SFU132" s="57"/>
      <c r="SFV132" s="57"/>
      <c r="SFW132" s="57"/>
      <c r="SFX132" s="57"/>
      <c r="SFY132" s="57"/>
      <c r="SFZ132" s="57"/>
      <c r="SGA132" s="57"/>
      <c r="SGB132" s="57"/>
      <c r="SGC132" s="57"/>
      <c r="SGD132" s="57"/>
      <c r="SGE132" s="57"/>
      <c r="SGF132" s="57"/>
      <c r="SGG132" s="57"/>
      <c r="SGH132" s="57"/>
      <c r="SGI132" s="57"/>
      <c r="SGJ132" s="57"/>
      <c r="SGK132" s="57"/>
      <c r="SGL132" s="57"/>
      <c r="SGM132" s="57"/>
      <c r="SGN132" s="57"/>
      <c r="SGO132" s="57"/>
      <c r="SGP132" s="57"/>
      <c r="SGQ132" s="57"/>
      <c r="SGR132" s="57"/>
      <c r="SGS132" s="57"/>
      <c r="SGT132" s="57"/>
      <c r="SGU132" s="57"/>
      <c r="SGV132" s="57"/>
      <c r="SGW132" s="57"/>
      <c r="SGX132" s="57"/>
      <c r="SGY132" s="57"/>
      <c r="SGZ132" s="57"/>
      <c r="SHA132" s="57"/>
      <c r="SHB132" s="57"/>
      <c r="SHC132" s="57"/>
      <c r="SHD132" s="57"/>
      <c r="SHE132" s="57"/>
      <c r="SHF132" s="57"/>
      <c r="SHG132" s="57"/>
      <c r="SHH132" s="57"/>
      <c r="SHI132" s="57"/>
      <c r="SHJ132" s="57"/>
      <c r="SHK132" s="57"/>
      <c r="SHL132" s="57"/>
      <c r="SHM132" s="57"/>
      <c r="SHN132" s="57"/>
      <c r="SHO132" s="57"/>
      <c r="SHP132" s="57"/>
      <c r="SHQ132" s="57"/>
      <c r="SHR132" s="57"/>
      <c r="SHS132" s="57"/>
      <c r="SHT132" s="57"/>
      <c r="SHU132" s="57"/>
      <c r="SHV132" s="57"/>
      <c r="SHW132" s="57"/>
      <c r="SHX132" s="57"/>
      <c r="SHY132" s="57"/>
      <c r="SHZ132" s="57"/>
      <c r="SIA132" s="57"/>
      <c r="SIB132" s="57"/>
      <c r="SIC132" s="57"/>
      <c r="SID132" s="57"/>
      <c r="SIE132" s="57"/>
      <c r="SIF132" s="57"/>
      <c r="SIG132" s="57"/>
      <c r="SIH132" s="57"/>
      <c r="SII132" s="57"/>
      <c r="SIJ132" s="57"/>
      <c r="SIK132" s="57"/>
      <c r="SIL132" s="57"/>
      <c r="SIM132" s="57"/>
      <c r="SIN132" s="57"/>
      <c r="SIO132" s="57"/>
      <c r="SIP132" s="57"/>
      <c r="SIQ132" s="57"/>
      <c r="SIR132" s="57"/>
      <c r="SIS132" s="57"/>
      <c r="SIT132" s="57"/>
      <c r="SIU132" s="57"/>
      <c r="SIV132" s="57"/>
      <c r="SIW132" s="57"/>
      <c r="SIX132" s="57"/>
      <c r="SIY132" s="57"/>
      <c r="SIZ132" s="57"/>
      <c r="SJA132" s="57"/>
      <c r="SJB132" s="57"/>
      <c r="SJC132" s="57"/>
      <c r="SJD132" s="57"/>
      <c r="SJE132" s="57"/>
      <c r="SJF132" s="57"/>
      <c r="SJG132" s="57"/>
      <c r="SJH132" s="57"/>
      <c r="SJI132" s="57"/>
      <c r="SJJ132" s="57"/>
      <c r="SJK132" s="57"/>
      <c r="SJL132" s="57"/>
      <c r="SJM132" s="57"/>
      <c r="SJN132" s="57"/>
      <c r="SJO132" s="57"/>
      <c r="SJP132" s="57"/>
      <c r="SJQ132" s="57"/>
      <c r="SJR132" s="57"/>
      <c r="SJS132" s="57"/>
      <c r="SJT132" s="57"/>
      <c r="SJU132" s="57"/>
      <c r="SJV132" s="57"/>
      <c r="SJW132" s="57"/>
      <c r="SJX132" s="57"/>
      <c r="SJY132" s="57"/>
      <c r="SJZ132" s="57"/>
      <c r="SKA132" s="57"/>
      <c r="SKB132" s="57"/>
      <c r="SKC132" s="57"/>
      <c r="SKD132" s="57"/>
      <c r="SKE132" s="57"/>
      <c r="SKF132" s="57"/>
      <c r="SKG132" s="57"/>
      <c r="SKH132" s="57"/>
      <c r="SKI132" s="57"/>
      <c r="SKJ132" s="57"/>
      <c r="SKK132" s="57"/>
      <c r="SKL132" s="57"/>
      <c r="SKM132" s="57"/>
      <c r="SKN132" s="57"/>
      <c r="SKO132" s="57"/>
      <c r="SKP132" s="57"/>
      <c r="SKQ132" s="57"/>
      <c r="SKR132" s="57"/>
      <c r="SKS132" s="57"/>
      <c r="SKT132" s="57"/>
      <c r="SKU132" s="57"/>
      <c r="SKV132" s="57"/>
      <c r="SKW132" s="57"/>
      <c r="SKX132" s="57"/>
      <c r="SKY132" s="57"/>
      <c r="SKZ132" s="57"/>
      <c r="SLA132" s="57"/>
      <c r="SLB132" s="57"/>
      <c r="SLC132" s="57"/>
      <c r="SLD132" s="57"/>
      <c r="SLE132" s="57"/>
      <c r="SLF132" s="57"/>
      <c r="SLG132" s="57"/>
      <c r="SLH132" s="57"/>
      <c r="SLI132" s="57"/>
      <c r="SLJ132" s="57"/>
      <c r="SLK132" s="57"/>
      <c r="SLL132" s="57"/>
      <c r="SLM132" s="57"/>
      <c r="SLN132" s="57"/>
      <c r="SLO132" s="57"/>
      <c r="SLP132" s="57"/>
      <c r="SLQ132" s="57"/>
      <c r="SLR132" s="57"/>
      <c r="SLS132" s="57"/>
      <c r="SLT132" s="57"/>
      <c r="SLU132" s="57"/>
      <c r="SLV132" s="57"/>
      <c r="SLW132" s="57"/>
      <c r="SLX132" s="57"/>
      <c r="SLY132" s="57"/>
      <c r="SLZ132" s="57"/>
      <c r="SMA132" s="57"/>
      <c r="SMB132" s="57"/>
      <c r="SMC132" s="57"/>
      <c r="SMD132" s="57"/>
      <c r="SME132" s="57"/>
      <c r="SMF132" s="57"/>
      <c r="SMG132" s="57"/>
      <c r="SMH132" s="57"/>
      <c r="SMI132" s="57"/>
      <c r="SMJ132" s="57"/>
      <c r="SMK132" s="57"/>
      <c r="SML132" s="57"/>
      <c r="SMM132" s="57"/>
      <c r="SMN132" s="57"/>
      <c r="SMO132" s="57"/>
      <c r="SMP132" s="57"/>
      <c r="SMQ132" s="57"/>
      <c r="SMR132" s="57"/>
      <c r="SMS132" s="57"/>
      <c r="SMT132" s="57"/>
      <c r="SMU132" s="57"/>
      <c r="SMV132" s="57"/>
      <c r="SMW132" s="57"/>
      <c r="SMX132" s="57"/>
      <c r="SMY132" s="57"/>
      <c r="SMZ132" s="57"/>
      <c r="SNA132" s="57"/>
      <c r="SNB132" s="57"/>
      <c r="SNC132" s="57"/>
      <c r="SND132" s="57"/>
      <c r="SNE132" s="57"/>
      <c r="SNF132" s="57"/>
      <c r="SNG132" s="57"/>
      <c r="SNH132" s="57"/>
      <c r="SNI132" s="57"/>
      <c r="SNJ132" s="57"/>
      <c r="SNK132" s="57"/>
      <c r="SNL132" s="57"/>
      <c r="SNM132" s="57"/>
      <c r="SNN132" s="57"/>
      <c r="SNO132" s="57"/>
      <c r="SNP132" s="57"/>
      <c r="SNQ132" s="57"/>
      <c r="SNR132" s="57"/>
      <c r="SNS132" s="57"/>
      <c r="SNT132" s="57"/>
      <c r="SNU132" s="57"/>
      <c r="SNV132" s="57"/>
      <c r="SNW132" s="57"/>
      <c r="SNX132" s="57"/>
      <c r="SNY132" s="57"/>
      <c r="SNZ132" s="57"/>
      <c r="SOA132" s="57"/>
      <c r="SOB132" s="57"/>
      <c r="SOC132" s="57"/>
      <c r="SOD132" s="57"/>
      <c r="SOE132" s="57"/>
      <c r="SOF132" s="57"/>
      <c r="SOG132" s="57"/>
      <c r="SOH132" s="57"/>
      <c r="SOI132" s="57"/>
      <c r="SOJ132" s="57"/>
      <c r="SOK132" s="57"/>
      <c r="SOL132" s="57"/>
      <c r="SOM132" s="57"/>
      <c r="SON132" s="57"/>
      <c r="SOO132" s="57"/>
      <c r="SOP132" s="57"/>
      <c r="SOQ132" s="57"/>
      <c r="SOR132" s="57"/>
      <c r="SOS132" s="57"/>
      <c r="SOT132" s="57"/>
      <c r="SOU132" s="57"/>
      <c r="SOV132" s="57"/>
      <c r="SOW132" s="57"/>
      <c r="SOX132" s="57"/>
      <c r="SOY132" s="57"/>
      <c r="SOZ132" s="57"/>
      <c r="SPA132" s="57"/>
      <c r="SPB132" s="57"/>
      <c r="SPC132" s="57"/>
      <c r="SPD132" s="57"/>
      <c r="SPE132" s="57"/>
      <c r="SPF132" s="57"/>
      <c r="SPG132" s="57"/>
      <c r="SPH132" s="57"/>
      <c r="SPI132" s="57"/>
      <c r="SPJ132" s="57"/>
      <c r="SPK132" s="57"/>
      <c r="SPL132" s="57"/>
      <c r="SPM132" s="57"/>
      <c r="SPN132" s="57"/>
      <c r="SPO132" s="57"/>
      <c r="SPP132" s="57"/>
      <c r="SPQ132" s="57"/>
      <c r="SPR132" s="57"/>
      <c r="SPS132" s="57"/>
      <c r="SPT132" s="57"/>
      <c r="SPU132" s="57"/>
      <c r="SPV132" s="57"/>
      <c r="SPW132" s="57"/>
      <c r="SPX132" s="57"/>
      <c r="SPY132" s="57"/>
      <c r="SPZ132" s="57"/>
      <c r="SQA132" s="57"/>
      <c r="SQB132" s="57"/>
      <c r="SQC132" s="57"/>
      <c r="SQD132" s="57"/>
      <c r="SQE132" s="57"/>
      <c r="SQF132" s="57"/>
      <c r="SQG132" s="57"/>
      <c r="SQH132" s="57"/>
      <c r="SQI132" s="57"/>
      <c r="SQJ132" s="57"/>
      <c r="SQK132" s="57"/>
      <c r="SQL132" s="57"/>
      <c r="SQM132" s="57"/>
      <c r="SQN132" s="57"/>
      <c r="SQO132" s="57"/>
      <c r="SQP132" s="57"/>
      <c r="SQQ132" s="57"/>
      <c r="SQR132" s="57"/>
      <c r="SQS132" s="57"/>
      <c r="SQT132" s="57"/>
      <c r="SQU132" s="57"/>
      <c r="SQV132" s="57"/>
      <c r="SQW132" s="57"/>
      <c r="SQX132" s="57"/>
      <c r="SQY132" s="57"/>
      <c r="SQZ132" s="57"/>
      <c r="SRA132" s="57"/>
      <c r="SRB132" s="57"/>
      <c r="SRC132" s="57"/>
      <c r="SRD132" s="57"/>
      <c r="SRE132" s="57"/>
      <c r="SRF132" s="57"/>
      <c r="SRG132" s="57"/>
      <c r="SRH132" s="57"/>
      <c r="SRI132" s="57"/>
      <c r="SRJ132" s="57"/>
      <c r="SRK132" s="57"/>
      <c r="SRL132" s="57"/>
      <c r="SRM132" s="57"/>
      <c r="SRN132" s="57"/>
      <c r="SRO132" s="57"/>
      <c r="SRP132" s="57"/>
      <c r="SRQ132" s="57"/>
      <c r="SRR132" s="57"/>
      <c r="SRS132" s="57"/>
      <c r="SRT132" s="57"/>
      <c r="SRU132" s="57"/>
      <c r="SRV132" s="57"/>
      <c r="SRW132" s="57"/>
      <c r="SRX132" s="57"/>
      <c r="SRY132" s="57"/>
      <c r="SRZ132" s="57"/>
      <c r="SSA132" s="57"/>
      <c r="SSB132" s="57"/>
      <c r="SSC132" s="57"/>
      <c r="SSD132" s="57"/>
      <c r="SSE132" s="57"/>
      <c r="SSF132" s="57"/>
      <c r="SSG132" s="57"/>
      <c r="SSH132" s="57"/>
      <c r="SSI132" s="57"/>
      <c r="SSJ132" s="57"/>
      <c r="SSK132" s="57"/>
      <c r="SSL132" s="57"/>
      <c r="SSM132" s="57"/>
      <c r="SSN132" s="57"/>
      <c r="SSO132" s="57"/>
      <c r="SSP132" s="57"/>
      <c r="SSQ132" s="57"/>
      <c r="SSR132" s="57"/>
      <c r="SSS132" s="57"/>
      <c r="SST132" s="57"/>
      <c r="SSU132" s="57"/>
      <c r="SSV132" s="57"/>
      <c r="SSW132" s="57"/>
      <c r="SSX132" s="57"/>
      <c r="SSY132" s="57"/>
      <c r="SSZ132" s="57"/>
      <c r="STA132" s="57"/>
      <c r="STB132" s="57"/>
      <c r="STC132" s="57"/>
      <c r="STD132" s="57"/>
      <c r="STE132" s="57"/>
      <c r="STF132" s="57"/>
      <c r="STG132" s="57"/>
      <c r="STH132" s="57"/>
      <c r="STI132" s="57"/>
      <c r="STJ132" s="57"/>
      <c r="STK132" s="57"/>
      <c r="STL132" s="57"/>
      <c r="STM132" s="57"/>
      <c r="STN132" s="57"/>
      <c r="STO132" s="57"/>
      <c r="STP132" s="57"/>
      <c r="STQ132" s="57"/>
      <c r="STR132" s="57"/>
      <c r="STS132" s="57"/>
      <c r="STT132" s="57"/>
      <c r="STU132" s="57"/>
      <c r="STV132" s="57"/>
      <c r="STW132" s="57"/>
      <c r="STX132" s="57"/>
      <c r="STY132" s="57"/>
      <c r="STZ132" s="57"/>
      <c r="SUA132" s="57"/>
      <c r="SUB132" s="57"/>
      <c r="SUC132" s="57"/>
      <c r="SUD132" s="57"/>
      <c r="SUE132" s="57"/>
      <c r="SUF132" s="57"/>
      <c r="SUG132" s="57"/>
      <c r="SUH132" s="57"/>
      <c r="SUI132" s="57"/>
      <c r="SUJ132" s="57"/>
      <c r="SUK132" s="57"/>
      <c r="SUL132" s="57"/>
      <c r="SUM132" s="57"/>
      <c r="SUN132" s="57"/>
      <c r="SUO132" s="57"/>
      <c r="SUP132" s="57"/>
      <c r="SUQ132" s="57"/>
      <c r="SUR132" s="57"/>
      <c r="SUS132" s="57"/>
      <c r="SUT132" s="57"/>
      <c r="SUU132" s="57"/>
      <c r="SUV132" s="57"/>
      <c r="SUW132" s="57"/>
      <c r="SUX132" s="57"/>
      <c r="SUY132" s="57"/>
      <c r="SUZ132" s="57"/>
      <c r="SVA132" s="57"/>
      <c r="SVB132" s="57"/>
      <c r="SVC132" s="57"/>
      <c r="SVD132" s="57"/>
      <c r="SVE132" s="57"/>
      <c r="SVF132" s="57"/>
      <c r="SVG132" s="57"/>
      <c r="SVH132" s="57"/>
      <c r="SVI132" s="57"/>
      <c r="SVJ132" s="57"/>
      <c r="SVK132" s="57"/>
      <c r="SVL132" s="57"/>
      <c r="SVM132" s="57"/>
      <c r="SVN132" s="57"/>
      <c r="SVO132" s="57"/>
      <c r="SVP132" s="57"/>
      <c r="SVQ132" s="57"/>
      <c r="SVR132" s="57"/>
      <c r="SVS132" s="57"/>
      <c r="SVT132" s="57"/>
      <c r="SVU132" s="57"/>
      <c r="SVV132" s="57"/>
      <c r="SVW132" s="57"/>
      <c r="SVX132" s="57"/>
      <c r="SVY132" s="57"/>
      <c r="SVZ132" s="57"/>
      <c r="SWA132" s="57"/>
      <c r="SWB132" s="57"/>
      <c r="SWC132" s="57"/>
      <c r="SWD132" s="57"/>
      <c r="SWE132" s="57"/>
      <c r="SWF132" s="57"/>
      <c r="SWG132" s="57"/>
      <c r="SWH132" s="57"/>
      <c r="SWI132" s="57"/>
      <c r="SWJ132" s="57"/>
      <c r="SWK132" s="57"/>
      <c r="SWL132" s="57"/>
      <c r="SWM132" s="57"/>
      <c r="SWN132" s="57"/>
      <c r="SWO132" s="57"/>
      <c r="SWP132" s="57"/>
      <c r="SWQ132" s="57"/>
      <c r="SWR132" s="57"/>
      <c r="SWS132" s="57"/>
      <c r="SWT132" s="57"/>
      <c r="SWU132" s="57"/>
      <c r="SWV132" s="57"/>
      <c r="SWW132" s="57"/>
      <c r="SWX132" s="57"/>
      <c r="SWY132" s="57"/>
      <c r="SWZ132" s="57"/>
      <c r="SXA132" s="57"/>
      <c r="SXB132" s="57"/>
      <c r="SXC132" s="57"/>
      <c r="SXD132" s="57"/>
      <c r="SXE132" s="57"/>
      <c r="SXF132" s="57"/>
      <c r="SXG132" s="57"/>
      <c r="SXH132" s="57"/>
      <c r="SXI132" s="57"/>
      <c r="SXJ132" s="57"/>
      <c r="SXK132" s="57"/>
      <c r="SXL132" s="57"/>
      <c r="SXM132" s="57"/>
      <c r="SXN132" s="57"/>
      <c r="SXO132" s="57"/>
      <c r="SXP132" s="57"/>
      <c r="SXQ132" s="57"/>
      <c r="SXR132" s="57"/>
      <c r="SXS132" s="57"/>
      <c r="SXT132" s="57"/>
      <c r="SXU132" s="57"/>
      <c r="SXV132" s="57"/>
      <c r="SXW132" s="57"/>
      <c r="SXX132" s="57"/>
      <c r="SXY132" s="57"/>
      <c r="SXZ132" s="57"/>
      <c r="SYA132" s="57"/>
      <c r="SYB132" s="57"/>
      <c r="SYC132" s="57"/>
      <c r="SYD132" s="57"/>
      <c r="SYE132" s="57"/>
      <c r="SYF132" s="57"/>
      <c r="SYG132" s="57"/>
      <c r="SYH132" s="57"/>
      <c r="SYI132" s="57"/>
      <c r="SYJ132" s="57"/>
      <c r="SYK132" s="57"/>
      <c r="SYL132" s="57"/>
      <c r="SYM132" s="57"/>
      <c r="SYN132" s="57"/>
      <c r="SYO132" s="57"/>
      <c r="SYP132" s="57"/>
      <c r="SYQ132" s="57"/>
      <c r="SYR132" s="57"/>
      <c r="SYS132" s="57"/>
      <c r="SYT132" s="57"/>
      <c r="SYU132" s="57"/>
      <c r="SYV132" s="57"/>
      <c r="SYW132" s="57"/>
      <c r="SYX132" s="57"/>
      <c r="SYY132" s="57"/>
      <c r="SYZ132" s="57"/>
      <c r="SZA132" s="57"/>
      <c r="SZB132" s="57"/>
      <c r="SZC132" s="57"/>
      <c r="SZD132" s="57"/>
      <c r="SZE132" s="57"/>
      <c r="SZF132" s="57"/>
      <c r="SZG132" s="57"/>
      <c r="SZH132" s="57"/>
      <c r="SZI132" s="57"/>
      <c r="SZJ132" s="57"/>
      <c r="SZK132" s="57"/>
      <c r="SZL132" s="57"/>
      <c r="SZM132" s="57"/>
      <c r="SZN132" s="57"/>
      <c r="SZO132" s="57"/>
      <c r="SZP132" s="57"/>
      <c r="SZQ132" s="57"/>
      <c r="SZR132" s="57"/>
      <c r="SZS132" s="57"/>
      <c r="SZT132" s="57"/>
      <c r="SZU132" s="57"/>
      <c r="SZV132" s="57"/>
      <c r="SZW132" s="57"/>
      <c r="SZX132" s="57"/>
      <c r="SZY132" s="57"/>
      <c r="SZZ132" s="57"/>
      <c r="TAA132" s="57"/>
      <c r="TAB132" s="57"/>
      <c r="TAC132" s="57"/>
      <c r="TAD132" s="57"/>
      <c r="TAE132" s="57"/>
      <c r="TAF132" s="57"/>
      <c r="TAG132" s="57"/>
      <c r="TAH132" s="57"/>
      <c r="TAI132" s="57"/>
      <c r="TAJ132" s="57"/>
      <c r="TAK132" s="57"/>
      <c r="TAL132" s="57"/>
      <c r="TAM132" s="57"/>
      <c r="TAN132" s="57"/>
      <c r="TAO132" s="57"/>
      <c r="TAP132" s="57"/>
      <c r="TAQ132" s="57"/>
      <c r="TAR132" s="57"/>
      <c r="TAS132" s="57"/>
      <c r="TAT132" s="57"/>
      <c r="TAU132" s="57"/>
      <c r="TAV132" s="57"/>
      <c r="TAW132" s="57"/>
      <c r="TAX132" s="57"/>
      <c r="TAY132" s="57"/>
      <c r="TAZ132" s="57"/>
      <c r="TBA132" s="57"/>
      <c r="TBB132" s="57"/>
      <c r="TBC132" s="57"/>
      <c r="TBD132" s="57"/>
      <c r="TBE132" s="57"/>
      <c r="TBF132" s="57"/>
      <c r="TBG132" s="57"/>
      <c r="TBH132" s="57"/>
      <c r="TBI132" s="57"/>
      <c r="TBJ132" s="57"/>
      <c r="TBK132" s="57"/>
      <c r="TBL132" s="57"/>
      <c r="TBM132" s="57"/>
      <c r="TBN132" s="57"/>
      <c r="TBO132" s="57"/>
      <c r="TBP132" s="57"/>
      <c r="TBQ132" s="57"/>
      <c r="TBR132" s="57"/>
      <c r="TBS132" s="57"/>
      <c r="TBT132" s="57"/>
      <c r="TBU132" s="57"/>
      <c r="TBV132" s="57"/>
      <c r="TBW132" s="57"/>
      <c r="TBX132" s="57"/>
      <c r="TBY132" s="57"/>
      <c r="TBZ132" s="57"/>
      <c r="TCA132" s="57"/>
      <c r="TCB132" s="57"/>
      <c r="TCC132" s="57"/>
      <c r="TCD132" s="57"/>
      <c r="TCE132" s="57"/>
      <c r="TCF132" s="57"/>
      <c r="TCG132" s="57"/>
      <c r="TCH132" s="57"/>
      <c r="TCI132" s="57"/>
      <c r="TCJ132" s="57"/>
      <c r="TCK132" s="57"/>
      <c r="TCL132" s="57"/>
      <c r="TCM132" s="57"/>
      <c r="TCN132" s="57"/>
      <c r="TCO132" s="57"/>
      <c r="TCP132" s="57"/>
      <c r="TCQ132" s="57"/>
      <c r="TCR132" s="57"/>
      <c r="TCS132" s="57"/>
      <c r="TCT132" s="57"/>
      <c r="TCU132" s="57"/>
      <c r="TCV132" s="57"/>
      <c r="TCW132" s="57"/>
      <c r="TCX132" s="57"/>
      <c r="TCY132" s="57"/>
      <c r="TCZ132" s="57"/>
      <c r="TDA132" s="57"/>
      <c r="TDB132" s="57"/>
      <c r="TDC132" s="57"/>
      <c r="TDD132" s="57"/>
      <c r="TDE132" s="57"/>
      <c r="TDF132" s="57"/>
      <c r="TDG132" s="57"/>
      <c r="TDH132" s="57"/>
      <c r="TDI132" s="57"/>
      <c r="TDJ132" s="57"/>
      <c r="TDK132" s="57"/>
      <c r="TDL132" s="57"/>
      <c r="TDM132" s="57"/>
      <c r="TDN132" s="57"/>
      <c r="TDO132" s="57"/>
      <c r="TDP132" s="57"/>
      <c r="TDQ132" s="57"/>
      <c r="TDR132" s="57"/>
      <c r="TDS132" s="57"/>
      <c r="TDT132" s="57"/>
      <c r="TDU132" s="57"/>
      <c r="TDV132" s="57"/>
      <c r="TDW132" s="57"/>
      <c r="TDX132" s="57"/>
      <c r="TDY132" s="57"/>
      <c r="TDZ132" s="57"/>
      <c r="TEA132" s="57"/>
      <c r="TEB132" s="57"/>
      <c r="TEC132" s="57"/>
      <c r="TED132" s="57"/>
      <c r="TEE132" s="57"/>
      <c r="TEF132" s="57"/>
      <c r="TEG132" s="57"/>
      <c r="TEH132" s="57"/>
      <c r="TEI132" s="57"/>
      <c r="TEJ132" s="57"/>
      <c r="TEK132" s="57"/>
      <c r="TEL132" s="57"/>
      <c r="TEM132" s="57"/>
      <c r="TEN132" s="57"/>
      <c r="TEO132" s="57"/>
      <c r="TEP132" s="57"/>
      <c r="TEQ132" s="57"/>
      <c r="TER132" s="57"/>
      <c r="TES132" s="57"/>
      <c r="TET132" s="57"/>
      <c r="TEU132" s="57"/>
      <c r="TEV132" s="57"/>
      <c r="TEW132" s="57"/>
      <c r="TEX132" s="57"/>
      <c r="TEY132" s="57"/>
      <c r="TEZ132" s="57"/>
      <c r="TFA132" s="57"/>
      <c r="TFB132" s="57"/>
      <c r="TFC132" s="57"/>
      <c r="TFD132" s="57"/>
      <c r="TFE132" s="57"/>
      <c r="TFF132" s="57"/>
      <c r="TFG132" s="57"/>
      <c r="TFH132" s="57"/>
      <c r="TFI132" s="57"/>
      <c r="TFJ132" s="57"/>
      <c r="TFK132" s="57"/>
      <c r="TFL132" s="57"/>
      <c r="TFM132" s="57"/>
      <c r="TFN132" s="57"/>
      <c r="TFO132" s="57"/>
      <c r="TFP132" s="57"/>
      <c r="TFQ132" s="57"/>
      <c r="TFR132" s="57"/>
      <c r="TFS132" s="57"/>
      <c r="TFT132" s="57"/>
      <c r="TFU132" s="57"/>
      <c r="TFV132" s="57"/>
      <c r="TFW132" s="57"/>
      <c r="TFX132" s="57"/>
      <c r="TFY132" s="57"/>
      <c r="TFZ132" s="57"/>
      <c r="TGA132" s="57"/>
      <c r="TGB132" s="57"/>
      <c r="TGC132" s="57"/>
      <c r="TGD132" s="57"/>
      <c r="TGE132" s="57"/>
      <c r="TGF132" s="57"/>
      <c r="TGG132" s="57"/>
      <c r="TGH132" s="57"/>
      <c r="TGI132" s="57"/>
      <c r="TGJ132" s="57"/>
      <c r="TGK132" s="57"/>
      <c r="TGL132" s="57"/>
      <c r="TGM132" s="57"/>
      <c r="TGN132" s="57"/>
      <c r="TGO132" s="57"/>
      <c r="TGP132" s="57"/>
      <c r="TGQ132" s="57"/>
      <c r="TGR132" s="57"/>
      <c r="TGS132" s="57"/>
      <c r="TGT132" s="57"/>
      <c r="TGU132" s="57"/>
      <c r="TGV132" s="57"/>
      <c r="TGW132" s="57"/>
      <c r="TGX132" s="57"/>
      <c r="TGY132" s="57"/>
      <c r="TGZ132" s="57"/>
      <c r="THA132" s="57"/>
      <c r="THB132" s="57"/>
      <c r="THC132" s="57"/>
      <c r="THD132" s="57"/>
      <c r="THE132" s="57"/>
      <c r="THF132" s="57"/>
      <c r="THG132" s="57"/>
      <c r="THH132" s="57"/>
      <c r="THI132" s="57"/>
      <c r="THJ132" s="57"/>
      <c r="THK132" s="57"/>
      <c r="THL132" s="57"/>
      <c r="THM132" s="57"/>
      <c r="THN132" s="57"/>
      <c r="THO132" s="57"/>
      <c r="THP132" s="57"/>
      <c r="THQ132" s="57"/>
      <c r="THR132" s="57"/>
      <c r="THS132" s="57"/>
      <c r="THT132" s="57"/>
      <c r="THU132" s="57"/>
      <c r="THV132" s="57"/>
      <c r="THW132" s="57"/>
      <c r="THX132" s="57"/>
      <c r="THY132" s="57"/>
      <c r="THZ132" s="57"/>
      <c r="TIA132" s="57"/>
      <c r="TIB132" s="57"/>
      <c r="TIC132" s="57"/>
      <c r="TID132" s="57"/>
      <c r="TIE132" s="57"/>
      <c r="TIF132" s="57"/>
      <c r="TIG132" s="57"/>
      <c r="TIH132" s="57"/>
      <c r="TII132" s="57"/>
      <c r="TIJ132" s="57"/>
      <c r="TIK132" s="57"/>
      <c r="TIL132" s="57"/>
      <c r="TIM132" s="57"/>
      <c r="TIN132" s="57"/>
      <c r="TIO132" s="57"/>
      <c r="TIP132" s="57"/>
      <c r="TIQ132" s="57"/>
      <c r="TIR132" s="57"/>
      <c r="TIS132" s="57"/>
      <c r="TIT132" s="57"/>
      <c r="TIU132" s="57"/>
      <c r="TIV132" s="57"/>
      <c r="TIW132" s="57"/>
      <c r="TIX132" s="57"/>
      <c r="TIY132" s="57"/>
      <c r="TIZ132" s="57"/>
      <c r="TJA132" s="57"/>
      <c r="TJB132" s="57"/>
      <c r="TJC132" s="57"/>
      <c r="TJD132" s="57"/>
      <c r="TJE132" s="57"/>
      <c r="TJF132" s="57"/>
      <c r="TJG132" s="57"/>
      <c r="TJH132" s="57"/>
      <c r="TJI132" s="57"/>
      <c r="TJJ132" s="57"/>
      <c r="TJK132" s="57"/>
      <c r="TJL132" s="57"/>
      <c r="TJM132" s="57"/>
      <c r="TJN132" s="57"/>
      <c r="TJO132" s="57"/>
      <c r="TJP132" s="57"/>
      <c r="TJQ132" s="57"/>
      <c r="TJR132" s="57"/>
      <c r="TJS132" s="57"/>
      <c r="TJT132" s="57"/>
      <c r="TJU132" s="57"/>
      <c r="TJV132" s="57"/>
      <c r="TJW132" s="57"/>
      <c r="TJX132" s="57"/>
      <c r="TJY132" s="57"/>
      <c r="TJZ132" s="57"/>
      <c r="TKA132" s="57"/>
      <c r="TKB132" s="57"/>
      <c r="TKC132" s="57"/>
      <c r="TKD132" s="57"/>
      <c r="TKE132" s="57"/>
      <c r="TKF132" s="57"/>
      <c r="TKG132" s="57"/>
      <c r="TKH132" s="57"/>
      <c r="TKI132" s="57"/>
      <c r="TKJ132" s="57"/>
      <c r="TKK132" s="57"/>
      <c r="TKL132" s="57"/>
      <c r="TKM132" s="57"/>
      <c r="TKN132" s="57"/>
      <c r="TKO132" s="57"/>
      <c r="TKP132" s="57"/>
      <c r="TKQ132" s="57"/>
      <c r="TKR132" s="57"/>
      <c r="TKS132" s="57"/>
      <c r="TKT132" s="57"/>
      <c r="TKU132" s="57"/>
      <c r="TKV132" s="57"/>
      <c r="TKW132" s="57"/>
      <c r="TKX132" s="57"/>
      <c r="TKY132" s="57"/>
      <c r="TKZ132" s="57"/>
      <c r="TLA132" s="57"/>
      <c r="TLB132" s="57"/>
      <c r="TLC132" s="57"/>
      <c r="TLD132" s="57"/>
      <c r="TLE132" s="57"/>
      <c r="TLF132" s="57"/>
      <c r="TLG132" s="57"/>
      <c r="TLH132" s="57"/>
      <c r="TLI132" s="57"/>
      <c r="TLJ132" s="57"/>
      <c r="TLK132" s="57"/>
      <c r="TLL132" s="57"/>
      <c r="TLM132" s="57"/>
      <c r="TLN132" s="57"/>
      <c r="TLO132" s="57"/>
      <c r="TLP132" s="57"/>
      <c r="TLQ132" s="57"/>
      <c r="TLR132" s="57"/>
      <c r="TLS132" s="57"/>
      <c r="TLT132" s="57"/>
      <c r="TLU132" s="57"/>
      <c r="TLV132" s="57"/>
      <c r="TLW132" s="57"/>
      <c r="TLX132" s="57"/>
      <c r="TLY132" s="57"/>
      <c r="TLZ132" s="57"/>
      <c r="TMA132" s="57"/>
      <c r="TMB132" s="57"/>
      <c r="TMC132" s="57"/>
      <c r="TMD132" s="57"/>
      <c r="TME132" s="57"/>
      <c r="TMF132" s="57"/>
      <c r="TMG132" s="57"/>
      <c r="TMH132" s="57"/>
      <c r="TMI132" s="57"/>
      <c r="TMJ132" s="57"/>
      <c r="TMK132" s="57"/>
      <c r="TML132" s="57"/>
      <c r="TMM132" s="57"/>
      <c r="TMN132" s="57"/>
      <c r="TMO132" s="57"/>
      <c r="TMP132" s="57"/>
      <c r="TMQ132" s="57"/>
      <c r="TMR132" s="57"/>
      <c r="TMS132" s="57"/>
      <c r="TMT132" s="57"/>
      <c r="TMU132" s="57"/>
      <c r="TMV132" s="57"/>
      <c r="TMW132" s="57"/>
      <c r="TMX132" s="57"/>
      <c r="TMY132" s="57"/>
      <c r="TMZ132" s="57"/>
      <c r="TNA132" s="57"/>
      <c r="TNB132" s="57"/>
      <c r="TNC132" s="57"/>
      <c r="TND132" s="57"/>
      <c r="TNE132" s="57"/>
      <c r="TNF132" s="57"/>
      <c r="TNG132" s="57"/>
      <c r="TNH132" s="57"/>
      <c r="TNI132" s="57"/>
      <c r="TNJ132" s="57"/>
      <c r="TNK132" s="57"/>
      <c r="TNL132" s="57"/>
      <c r="TNM132" s="57"/>
      <c r="TNN132" s="57"/>
      <c r="TNO132" s="57"/>
      <c r="TNP132" s="57"/>
      <c r="TNQ132" s="57"/>
      <c r="TNR132" s="57"/>
      <c r="TNS132" s="57"/>
      <c r="TNT132" s="57"/>
      <c r="TNU132" s="57"/>
      <c r="TNV132" s="57"/>
      <c r="TNW132" s="57"/>
      <c r="TNX132" s="57"/>
      <c r="TNY132" s="57"/>
      <c r="TNZ132" s="57"/>
      <c r="TOA132" s="57"/>
      <c r="TOB132" s="57"/>
      <c r="TOC132" s="57"/>
      <c r="TOD132" s="57"/>
      <c r="TOE132" s="57"/>
      <c r="TOF132" s="57"/>
      <c r="TOG132" s="57"/>
      <c r="TOH132" s="57"/>
      <c r="TOI132" s="57"/>
      <c r="TOJ132" s="57"/>
      <c r="TOK132" s="57"/>
      <c r="TOL132" s="57"/>
      <c r="TOM132" s="57"/>
      <c r="TON132" s="57"/>
      <c r="TOO132" s="57"/>
      <c r="TOP132" s="57"/>
      <c r="TOQ132" s="57"/>
      <c r="TOR132" s="57"/>
      <c r="TOS132" s="57"/>
      <c r="TOT132" s="57"/>
      <c r="TOU132" s="57"/>
      <c r="TOV132" s="57"/>
      <c r="TOW132" s="57"/>
      <c r="TOX132" s="57"/>
      <c r="TOY132" s="57"/>
      <c r="TOZ132" s="57"/>
      <c r="TPA132" s="57"/>
      <c r="TPB132" s="57"/>
      <c r="TPC132" s="57"/>
      <c r="TPD132" s="57"/>
      <c r="TPE132" s="57"/>
      <c r="TPF132" s="57"/>
      <c r="TPG132" s="57"/>
      <c r="TPH132" s="57"/>
      <c r="TPI132" s="57"/>
      <c r="TPJ132" s="57"/>
      <c r="TPK132" s="57"/>
      <c r="TPL132" s="57"/>
      <c r="TPM132" s="57"/>
      <c r="TPN132" s="57"/>
      <c r="TPO132" s="57"/>
      <c r="TPP132" s="57"/>
      <c r="TPQ132" s="57"/>
      <c r="TPR132" s="57"/>
      <c r="TPS132" s="57"/>
      <c r="TPT132" s="57"/>
      <c r="TPU132" s="57"/>
      <c r="TPV132" s="57"/>
      <c r="TPW132" s="57"/>
      <c r="TPX132" s="57"/>
      <c r="TPY132" s="57"/>
      <c r="TPZ132" s="57"/>
      <c r="TQA132" s="57"/>
      <c r="TQB132" s="57"/>
      <c r="TQC132" s="57"/>
      <c r="TQD132" s="57"/>
      <c r="TQE132" s="57"/>
      <c r="TQF132" s="57"/>
      <c r="TQG132" s="57"/>
      <c r="TQH132" s="57"/>
      <c r="TQI132" s="57"/>
      <c r="TQJ132" s="57"/>
      <c r="TQK132" s="57"/>
      <c r="TQL132" s="57"/>
      <c r="TQM132" s="57"/>
      <c r="TQN132" s="57"/>
      <c r="TQO132" s="57"/>
      <c r="TQP132" s="57"/>
      <c r="TQQ132" s="57"/>
      <c r="TQR132" s="57"/>
      <c r="TQS132" s="57"/>
      <c r="TQT132" s="57"/>
      <c r="TQU132" s="57"/>
      <c r="TQV132" s="57"/>
      <c r="TQW132" s="57"/>
      <c r="TQX132" s="57"/>
      <c r="TQY132" s="57"/>
      <c r="TQZ132" s="57"/>
      <c r="TRA132" s="57"/>
      <c r="TRB132" s="57"/>
      <c r="TRC132" s="57"/>
      <c r="TRD132" s="57"/>
      <c r="TRE132" s="57"/>
      <c r="TRF132" s="57"/>
      <c r="TRG132" s="57"/>
      <c r="TRH132" s="57"/>
      <c r="TRI132" s="57"/>
      <c r="TRJ132" s="57"/>
      <c r="TRK132" s="57"/>
      <c r="TRL132" s="57"/>
      <c r="TRM132" s="57"/>
      <c r="TRN132" s="57"/>
      <c r="TRO132" s="57"/>
      <c r="TRP132" s="57"/>
      <c r="TRQ132" s="57"/>
      <c r="TRR132" s="57"/>
      <c r="TRS132" s="57"/>
      <c r="TRT132" s="57"/>
      <c r="TRU132" s="57"/>
      <c r="TRV132" s="57"/>
      <c r="TRW132" s="57"/>
      <c r="TRX132" s="57"/>
      <c r="TRY132" s="57"/>
      <c r="TRZ132" s="57"/>
      <c r="TSA132" s="57"/>
      <c r="TSB132" s="57"/>
      <c r="TSC132" s="57"/>
      <c r="TSD132" s="57"/>
      <c r="TSE132" s="57"/>
      <c r="TSF132" s="57"/>
      <c r="TSG132" s="57"/>
      <c r="TSH132" s="57"/>
      <c r="TSI132" s="57"/>
      <c r="TSJ132" s="57"/>
      <c r="TSK132" s="57"/>
      <c r="TSL132" s="57"/>
      <c r="TSM132" s="57"/>
      <c r="TSN132" s="57"/>
      <c r="TSO132" s="57"/>
      <c r="TSP132" s="57"/>
      <c r="TSQ132" s="57"/>
      <c r="TSR132" s="57"/>
      <c r="TSS132" s="57"/>
      <c r="TST132" s="57"/>
      <c r="TSU132" s="57"/>
      <c r="TSV132" s="57"/>
      <c r="TSW132" s="57"/>
      <c r="TSX132" s="57"/>
      <c r="TSY132" s="57"/>
      <c r="TSZ132" s="57"/>
      <c r="TTA132" s="57"/>
      <c r="TTB132" s="57"/>
      <c r="TTC132" s="57"/>
      <c r="TTD132" s="57"/>
      <c r="TTE132" s="57"/>
      <c r="TTF132" s="57"/>
      <c r="TTG132" s="57"/>
      <c r="TTH132" s="57"/>
      <c r="TTI132" s="57"/>
      <c r="TTJ132" s="57"/>
      <c r="TTK132" s="57"/>
      <c r="TTL132" s="57"/>
      <c r="TTM132" s="57"/>
      <c r="TTN132" s="57"/>
      <c r="TTO132" s="57"/>
      <c r="TTP132" s="57"/>
      <c r="TTQ132" s="57"/>
      <c r="TTR132" s="57"/>
      <c r="TTS132" s="57"/>
      <c r="TTT132" s="57"/>
      <c r="TTU132" s="57"/>
      <c r="TTV132" s="57"/>
      <c r="TTW132" s="57"/>
      <c r="TTX132" s="57"/>
      <c r="TTY132" s="57"/>
      <c r="TTZ132" s="57"/>
      <c r="TUA132" s="57"/>
      <c r="TUB132" s="57"/>
      <c r="TUC132" s="57"/>
      <c r="TUD132" s="57"/>
      <c r="TUE132" s="57"/>
      <c r="TUF132" s="57"/>
      <c r="TUG132" s="57"/>
      <c r="TUH132" s="57"/>
      <c r="TUI132" s="57"/>
      <c r="TUJ132" s="57"/>
      <c r="TUK132" s="57"/>
      <c r="TUL132" s="57"/>
      <c r="TUM132" s="57"/>
      <c r="TUN132" s="57"/>
      <c r="TUO132" s="57"/>
      <c r="TUP132" s="57"/>
      <c r="TUQ132" s="57"/>
      <c r="TUR132" s="57"/>
      <c r="TUS132" s="57"/>
      <c r="TUT132" s="57"/>
      <c r="TUU132" s="57"/>
      <c r="TUV132" s="57"/>
      <c r="TUW132" s="57"/>
      <c r="TUX132" s="57"/>
      <c r="TUY132" s="57"/>
      <c r="TUZ132" s="57"/>
      <c r="TVA132" s="57"/>
      <c r="TVB132" s="57"/>
      <c r="TVC132" s="57"/>
      <c r="TVD132" s="57"/>
      <c r="TVE132" s="57"/>
      <c r="TVF132" s="57"/>
      <c r="TVG132" s="57"/>
      <c r="TVH132" s="57"/>
      <c r="TVI132" s="57"/>
      <c r="TVJ132" s="57"/>
      <c r="TVK132" s="57"/>
      <c r="TVL132" s="57"/>
      <c r="TVM132" s="57"/>
      <c r="TVN132" s="57"/>
      <c r="TVO132" s="57"/>
      <c r="TVP132" s="57"/>
      <c r="TVQ132" s="57"/>
      <c r="TVR132" s="57"/>
      <c r="TVS132" s="57"/>
      <c r="TVT132" s="57"/>
      <c r="TVU132" s="57"/>
      <c r="TVV132" s="57"/>
      <c r="TVW132" s="57"/>
      <c r="TVX132" s="57"/>
      <c r="TVY132" s="57"/>
      <c r="TVZ132" s="57"/>
      <c r="TWA132" s="57"/>
      <c r="TWB132" s="57"/>
      <c r="TWC132" s="57"/>
      <c r="TWD132" s="57"/>
      <c r="TWE132" s="57"/>
      <c r="TWF132" s="57"/>
      <c r="TWG132" s="57"/>
      <c r="TWH132" s="57"/>
      <c r="TWI132" s="57"/>
      <c r="TWJ132" s="57"/>
      <c r="TWK132" s="57"/>
      <c r="TWL132" s="57"/>
      <c r="TWM132" s="57"/>
      <c r="TWN132" s="57"/>
      <c r="TWO132" s="57"/>
      <c r="TWP132" s="57"/>
      <c r="TWQ132" s="57"/>
      <c r="TWR132" s="57"/>
      <c r="TWS132" s="57"/>
      <c r="TWT132" s="57"/>
      <c r="TWU132" s="57"/>
      <c r="TWV132" s="57"/>
      <c r="TWW132" s="57"/>
      <c r="TWX132" s="57"/>
      <c r="TWY132" s="57"/>
      <c r="TWZ132" s="57"/>
      <c r="TXA132" s="57"/>
      <c r="TXB132" s="57"/>
      <c r="TXC132" s="57"/>
      <c r="TXD132" s="57"/>
      <c r="TXE132" s="57"/>
      <c r="TXF132" s="57"/>
      <c r="TXG132" s="57"/>
      <c r="TXH132" s="57"/>
      <c r="TXI132" s="57"/>
      <c r="TXJ132" s="57"/>
      <c r="TXK132" s="57"/>
      <c r="TXL132" s="57"/>
      <c r="TXM132" s="57"/>
      <c r="TXN132" s="57"/>
      <c r="TXO132" s="57"/>
      <c r="TXP132" s="57"/>
      <c r="TXQ132" s="57"/>
      <c r="TXR132" s="57"/>
      <c r="TXS132" s="57"/>
      <c r="TXT132" s="57"/>
      <c r="TXU132" s="57"/>
      <c r="TXV132" s="57"/>
      <c r="TXW132" s="57"/>
      <c r="TXX132" s="57"/>
      <c r="TXY132" s="57"/>
      <c r="TXZ132" s="57"/>
      <c r="TYA132" s="57"/>
      <c r="TYB132" s="57"/>
      <c r="TYC132" s="57"/>
      <c r="TYD132" s="57"/>
      <c r="TYE132" s="57"/>
      <c r="TYF132" s="57"/>
      <c r="TYG132" s="57"/>
      <c r="TYH132" s="57"/>
      <c r="TYI132" s="57"/>
      <c r="TYJ132" s="57"/>
      <c r="TYK132" s="57"/>
      <c r="TYL132" s="57"/>
      <c r="TYM132" s="57"/>
      <c r="TYN132" s="57"/>
      <c r="TYO132" s="57"/>
      <c r="TYP132" s="57"/>
      <c r="TYQ132" s="57"/>
      <c r="TYR132" s="57"/>
      <c r="TYS132" s="57"/>
      <c r="TYT132" s="57"/>
      <c r="TYU132" s="57"/>
      <c r="TYV132" s="57"/>
      <c r="TYW132" s="57"/>
      <c r="TYX132" s="57"/>
      <c r="TYY132" s="57"/>
      <c r="TYZ132" s="57"/>
      <c r="TZA132" s="57"/>
      <c r="TZB132" s="57"/>
      <c r="TZC132" s="57"/>
      <c r="TZD132" s="57"/>
      <c r="TZE132" s="57"/>
      <c r="TZF132" s="57"/>
      <c r="TZG132" s="57"/>
      <c r="TZH132" s="57"/>
      <c r="TZI132" s="57"/>
      <c r="TZJ132" s="57"/>
      <c r="TZK132" s="57"/>
      <c r="TZL132" s="57"/>
      <c r="TZM132" s="57"/>
      <c r="TZN132" s="57"/>
      <c r="TZO132" s="57"/>
      <c r="TZP132" s="57"/>
      <c r="TZQ132" s="57"/>
      <c r="TZR132" s="57"/>
      <c r="TZS132" s="57"/>
      <c r="TZT132" s="57"/>
      <c r="TZU132" s="57"/>
      <c r="TZV132" s="57"/>
      <c r="TZW132" s="57"/>
      <c r="TZX132" s="57"/>
      <c r="TZY132" s="57"/>
      <c r="TZZ132" s="57"/>
      <c r="UAA132" s="57"/>
      <c r="UAB132" s="57"/>
      <c r="UAC132" s="57"/>
      <c r="UAD132" s="57"/>
      <c r="UAE132" s="57"/>
      <c r="UAF132" s="57"/>
      <c r="UAG132" s="57"/>
      <c r="UAH132" s="57"/>
      <c r="UAI132" s="57"/>
      <c r="UAJ132" s="57"/>
      <c r="UAK132" s="57"/>
      <c r="UAL132" s="57"/>
      <c r="UAM132" s="57"/>
      <c r="UAN132" s="57"/>
      <c r="UAO132" s="57"/>
      <c r="UAP132" s="57"/>
      <c r="UAQ132" s="57"/>
      <c r="UAR132" s="57"/>
      <c r="UAS132" s="57"/>
      <c r="UAT132" s="57"/>
      <c r="UAU132" s="57"/>
      <c r="UAV132" s="57"/>
      <c r="UAW132" s="57"/>
      <c r="UAX132" s="57"/>
      <c r="UAY132" s="57"/>
      <c r="UAZ132" s="57"/>
      <c r="UBA132" s="57"/>
      <c r="UBB132" s="57"/>
      <c r="UBC132" s="57"/>
      <c r="UBD132" s="57"/>
      <c r="UBE132" s="57"/>
      <c r="UBF132" s="57"/>
      <c r="UBG132" s="57"/>
      <c r="UBH132" s="57"/>
      <c r="UBI132" s="57"/>
      <c r="UBJ132" s="57"/>
      <c r="UBK132" s="57"/>
      <c r="UBL132" s="57"/>
      <c r="UBM132" s="57"/>
      <c r="UBN132" s="57"/>
      <c r="UBO132" s="57"/>
      <c r="UBP132" s="57"/>
      <c r="UBQ132" s="57"/>
      <c r="UBR132" s="57"/>
      <c r="UBS132" s="57"/>
      <c r="UBT132" s="57"/>
      <c r="UBU132" s="57"/>
      <c r="UBV132" s="57"/>
      <c r="UBW132" s="57"/>
      <c r="UBX132" s="57"/>
      <c r="UBY132" s="57"/>
      <c r="UBZ132" s="57"/>
      <c r="UCA132" s="57"/>
      <c r="UCB132" s="57"/>
      <c r="UCC132" s="57"/>
      <c r="UCD132" s="57"/>
      <c r="UCE132" s="57"/>
      <c r="UCF132" s="57"/>
      <c r="UCG132" s="57"/>
      <c r="UCH132" s="57"/>
      <c r="UCI132" s="57"/>
      <c r="UCJ132" s="57"/>
      <c r="UCK132" s="57"/>
      <c r="UCL132" s="57"/>
      <c r="UCM132" s="57"/>
      <c r="UCN132" s="57"/>
      <c r="UCO132" s="57"/>
      <c r="UCP132" s="57"/>
      <c r="UCQ132" s="57"/>
      <c r="UCR132" s="57"/>
      <c r="UCS132" s="57"/>
      <c r="UCT132" s="57"/>
      <c r="UCU132" s="57"/>
      <c r="UCV132" s="57"/>
      <c r="UCW132" s="57"/>
      <c r="UCX132" s="57"/>
      <c r="UCY132" s="57"/>
      <c r="UCZ132" s="57"/>
      <c r="UDA132" s="57"/>
      <c r="UDB132" s="57"/>
      <c r="UDC132" s="57"/>
      <c r="UDD132" s="57"/>
      <c r="UDE132" s="57"/>
      <c r="UDF132" s="57"/>
      <c r="UDG132" s="57"/>
      <c r="UDH132" s="57"/>
      <c r="UDI132" s="57"/>
      <c r="UDJ132" s="57"/>
      <c r="UDK132" s="57"/>
      <c r="UDL132" s="57"/>
      <c r="UDM132" s="57"/>
      <c r="UDN132" s="57"/>
      <c r="UDO132" s="57"/>
      <c r="UDP132" s="57"/>
      <c r="UDQ132" s="57"/>
      <c r="UDR132" s="57"/>
      <c r="UDS132" s="57"/>
      <c r="UDT132" s="57"/>
      <c r="UDU132" s="57"/>
      <c r="UDV132" s="57"/>
      <c r="UDW132" s="57"/>
      <c r="UDX132" s="57"/>
      <c r="UDY132" s="57"/>
      <c r="UDZ132" s="57"/>
      <c r="UEA132" s="57"/>
      <c r="UEB132" s="57"/>
      <c r="UEC132" s="57"/>
      <c r="UED132" s="57"/>
      <c r="UEE132" s="57"/>
      <c r="UEF132" s="57"/>
      <c r="UEG132" s="57"/>
      <c r="UEH132" s="57"/>
      <c r="UEI132" s="57"/>
      <c r="UEJ132" s="57"/>
      <c r="UEK132" s="57"/>
      <c r="UEL132" s="57"/>
      <c r="UEM132" s="57"/>
      <c r="UEN132" s="57"/>
      <c r="UEO132" s="57"/>
      <c r="UEP132" s="57"/>
      <c r="UEQ132" s="57"/>
      <c r="UER132" s="57"/>
      <c r="UES132" s="57"/>
      <c r="UET132" s="57"/>
      <c r="UEU132" s="57"/>
      <c r="UEV132" s="57"/>
      <c r="UEW132" s="57"/>
      <c r="UEX132" s="57"/>
      <c r="UEY132" s="57"/>
      <c r="UEZ132" s="57"/>
      <c r="UFA132" s="57"/>
      <c r="UFB132" s="57"/>
      <c r="UFC132" s="57"/>
      <c r="UFD132" s="57"/>
      <c r="UFE132" s="57"/>
      <c r="UFF132" s="57"/>
      <c r="UFG132" s="57"/>
      <c r="UFH132" s="57"/>
      <c r="UFI132" s="57"/>
      <c r="UFJ132" s="57"/>
      <c r="UFK132" s="57"/>
      <c r="UFL132" s="57"/>
      <c r="UFM132" s="57"/>
      <c r="UFN132" s="57"/>
      <c r="UFO132" s="57"/>
      <c r="UFP132" s="57"/>
      <c r="UFQ132" s="57"/>
      <c r="UFR132" s="57"/>
      <c r="UFS132" s="57"/>
      <c r="UFT132" s="57"/>
      <c r="UFU132" s="57"/>
      <c r="UFV132" s="57"/>
      <c r="UFW132" s="57"/>
      <c r="UFX132" s="57"/>
      <c r="UFY132" s="57"/>
      <c r="UFZ132" s="57"/>
      <c r="UGA132" s="57"/>
      <c r="UGB132" s="57"/>
      <c r="UGC132" s="57"/>
      <c r="UGD132" s="57"/>
      <c r="UGE132" s="57"/>
      <c r="UGF132" s="57"/>
      <c r="UGG132" s="57"/>
      <c r="UGH132" s="57"/>
      <c r="UGI132" s="57"/>
      <c r="UGJ132" s="57"/>
      <c r="UGK132" s="57"/>
      <c r="UGL132" s="57"/>
      <c r="UGM132" s="57"/>
      <c r="UGN132" s="57"/>
      <c r="UGO132" s="57"/>
      <c r="UGP132" s="57"/>
      <c r="UGQ132" s="57"/>
      <c r="UGR132" s="57"/>
      <c r="UGS132" s="57"/>
      <c r="UGT132" s="57"/>
      <c r="UGU132" s="57"/>
      <c r="UGV132" s="57"/>
      <c r="UGW132" s="57"/>
      <c r="UGX132" s="57"/>
      <c r="UGY132" s="57"/>
      <c r="UGZ132" s="57"/>
      <c r="UHA132" s="57"/>
      <c r="UHB132" s="57"/>
      <c r="UHC132" s="57"/>
      <c r="UHD132" s="57"/>
      <c r="UHE132" s="57"/>
      <c r="UHF132" s="57"/>
      <c r="UHG132" s="57"/>
      <c r="UHH132" s="57"/>
      <c r="UHI132" s="57"/>
      <c r="UHJ132" s="57"/>
      <c r="UHK132" s="57"/>
      <c r="UHL132" s="57"/>
      <c r="UHM132" s="57"/>
      <c r="UHN132" s="57"/>
      <c r="UHO132" s="57"/>
      <c r="UHP132" s="57"/>
      <c r="UHQ132" s="57"/>
      <c r="UHR132" s="57"/>
      <c r="UHS132" s="57"/>
      <c r="UHT132" s="57"/>
      <c r="UHU132" s="57"/>
      <c r="UHV132" s="57"/>
      <c r="UHW132" s="57"/>
      <c r="UHX132" s="57"/>
      <c r="UHY132" s="57"/>
      <c r="UHZ132" s="57"/>
      <c r="UIA132" s="57"/>
      <c r="UIB132" s="57"/>
      <c r="UIC132" s="57"/>
      <c r="UID132" s="57"/>
      <c r="UIE132" s="57"/>
      <c r="UIF132" s="57"/>
      <c r="UIG132" s="57"/>
      <c r="UIH132" s="57"/>
      <c r="UII132" s="57"/>
      <c r="UIJ132" s="57"/>
      <c r="UIK132" s="57"/>
      <c r="UIL132" s="57"/>
      <c r="UIM132" s="57"/>
      <c r="UIN132" s="57"/>
      <c r="UIO132" s="57"/>
      <c r="UIP132" s="57"/>
      <c r="UIQ132" s="57"/>
      <c r="UIR132" s="57"/>
      <c r="UIS132" s="57"/>
      <c r="UIT132" s="57"/>
      <c r="UIU132" s="57"/>
      <c r="UIV132" s="57"/>
      <c r="UIW132" s="57"/>
      <c r="UIX132" s="57"/>
      <c r="UIY132" s="57"/>
      <c r="UIZ132" s="57"/>
      <c r="UJA132" s="57"/>
      <c r="UJB132" s="57"/>
      <c r="UJC132" s="57"/>
      <c r="UJD132" s="57"/>
      <c r="UJE132" s="57"/>
      <c r="UJF132" s="57"/>
      <c r="UJG132" s="57"/>
      <c r="UJH132" s="57"/>
      <c r="UJI132" s="57"/>
      <c r="UJJ132" s="57"/>
      <c r="UJK132" s="57"/>
      <c r="UJL132" s="57"/>
      <c r="UJM132" s="57"/>
      <c r="UJN132" s="57"/>
      <c r="UJO132" s="57"/>
      <c r="UJP132" s="57"/>
      <c r="UJQ132" s="57"/>
      <c r="UJR132" s="57"/>
      <c r="UJS132" s="57"/>
      <c r="UJT132" s="57"/>
      <c r="UJU132" s="57"/>
      <c r="UJV132" s="57"/>
      <c r="UJW132" s="57"/>
      <c r="UJX132" s="57"/>
      <c r="UJY132" s="57"/>
      <c r="UJZ132" s="57"/>
      <c r="UKA132" s="57"/>
      <c r="UKB132" s="57"/>
      <c r="UKC132" s="57"/>
      <c r="UKD132" s="57"/>
      <c r="UKE132" s="57"/>
      <c r="UKF132" s="57"/>
      <c r="UKG132" s="57"/>
      <c r="UKH132" s="57"/>
      <c r="UKI132" s="57"/>
      <c r="UKJ132" s="57"/>
      <c r="UKK132" s="57"/>
      <c r="UKL132" s="57"/>
      <c r="UKM132" s="57"/>
      <c r="UKN132" s="57"/>
      <c r="UKO132" s="57"/>
      <c r="UKP132" s="57"/>
      <c r="UKQ132" s="57"/>
      <c r="UKR132" s="57"/>
      <c r="UKS132" s="57"/>
      <c r="UKT132" s="57"/>
      <c r="UKU132" s="57"/>
      <c r="UKV132" s="57"/>
      <c r="UKW132" s="57"/>
      <c r="UKX132" s="57"/>
      <c r="UKY132" s="57"/>
      <c r="UKZ132" s="57"/>
      <c r="ULA132" s="57"/>
      <c r="ULB132" s="57"/>
      <c r="ULC132" s="57"/>
      <c r="ULD132" s="57"/>
      <c r="ULE132" s="57"/>
      <c r="ULF132" s="57"/>
      <c r="ULG132" s="57"/>
      <c r="ULH132" s="57"/>
      <c r="ULI132" s="57"/>
      <c r="ULJ132" s="57"/>
      <c r="ULK132" s="57"/>
      <c r="ULL132" s="57"/>
      <c r="ULM132" s="57"/>
      <c r="ULN132" s="57"/>
      <c r="ULO132" s="57"/>
      <c r="ULP132" s="57"/>
      <c r="ULQ132" s="57"/>
      <c r="ULR132" s="57"/>
      <c r="ULS132" s="57"/>
      <c r="ULT132" s="57"/>
      <c r="ULU132" s="57"/>
      <c r="ULV132" s="57"/>
      <c r="ULW132" s="57"/>
      <c r="ULX132" s="57"/>
      <c r="ULY132" s="57"/>
      <c r="ULZ132" s="57"/>
      <c r="UMA132" s="57"/>
      <c r="UMB132" s="57"/>
      <c r="UMC132" s="57"/>
      <c r="UMD132" s="57"/>
      <c r="UME132" s="57"/>
      <c r="UMF132" s="57"/>
      <c r="UMG132" s="57"/>
      <c r="UMH132" s="57"/>
      <c r="UMI132" s="57"/>
      <c r="UMJ132" s="57"/>
      <c r="UMK132" s="57"/>
      <c r="UML132" s="57"/>
      <c r="UMM132" s="57"/>
      <c r="UMN132" s="57"/>
      <c r="UMO132" s="57"/>
      <c r="UMP132" s="57"/>
      <c r="UMQ132" s="57"/>
      <c r="UMR132" s="57"/>
      <c r="UMS132" s="57"/>
      <c r="UMT132" s="57"/>
      <c r="UMU132" s="57"/>
      <c r="UMV132" s="57"/>
      <c r="UMW132" s="57"/>
      <c r="UMX132" s="57"/>
      <c r="UMY132" s="57"/>
      <c r="UMZ132" s="57"/>
      <c r="UNA132" s="57"/>
      <c r="UNB132" s="57"/>
      <c r="UNC132" s="57"/>
      <c r="UND132" s="57"/>
      <c r="UNE132" s="57"/>
      <c r="UNF132" s="57"/>
      <c r="UNG132" s="57"/>
      <c r="UNH132" s="57"/>
      <c r="UNI132" s="57"/>
      <c r="UNJ132" s="57"/>
      <c r="UNK132" s="57"/>
      <c r="UNL132" s="57"/>
      <c r="UNM132" s="57"/>
      <c r="UNN132" s="57"/>
      <c r="UNO132" s="57"/>
      <c r="UNP132" s="57"/>
      <c r="UNQ132" s="57"/>
      <c r="UNR132" s="57"/>
      <c r="UNS132" s="57"/>
      <c r="UNT132" s="57"/>
      <c r="UNU132" s="57"/>
      <c r="UNV132" s="57"/>
      <c r="UNW132" s="57"/>
      <c r="UNX132" s="57"/>
      <c r="UNY132" s="57"/>
      <c r="UNZ132" s="57"/>
      <c r="UOA132" s="57"/>
      <c r="UOB132" s="57"/>
      <c r="UOC132" s="57"/>
      <c r="UOD132" s="57"/>
      <c r="UOE132" s="57"/>
      <c r="UOF132" s="57"/>
      <c r="UOG132" s="57"/>
      <c r="UOH132" s="57"/>
      <c r="UOI132" s="57"/>
      <c r="UOJ132" s="57"/>
      <c r="UOK132" s="57"/>
      <c r="UOL132" s="57"/>
      <c r="UOM132" s="57"/>
      <c r="UON132" s="57"/>
      <c r="UOO132" s="57"/>
      <c r="UOP132" s="57"/>
      <c r="UOQ132" s="57"/>
      <c r="UOR132" s="57"/>
      <c r="UOS132" s="57"/>
      <c r="UOT132" s="57"/>
      <c r="UOU132" s="57"/>
      <c r="UOV132" s="57"/>
      <c r="UOW132" s="57"/>
      <c r="UOX132" s="57"/>
      <c r="UOY132" s="57"/>
      <c r="UOZ132" s="57"/>
      <c r="UPA132" s="57"/>
      <c r="UPB132" s="57"/>
      <c r="UPC132" s="57"/>
      <c r="UPD132" s="57"/>
      <c r="UPE132" s="57"/>
      <c r="UPF132" s="57"/>
      <c r="UPG132" s="57"/>
      <c r="UPH132" s="57"/>
      <c r="UPI132" s="57"/>
      <c r="UPJ132" s="57"/>
      <c r="UPK132" s="57"/>
      <c r="UPL132" s="57"/>
      <c r="UPM132" s="57"/>
      <c r="UPN132" s="57"/>
      <c r="UPO132" s="57"/>
      <c r="UPP132" s="57"/>
      <c r="UPQ132" s="57"/>
      <c r="UPR132" s="57"/>
      <c r="UPS132" s="57"/>
      <c r="UPT132" s="57"/>
      <c r="UPU132" s="57"/>
      <c r="UPV132" s="57"/>
      <c r="UPW132" s="57"/>
      <c r="UPX132" s="57"/>
      <c r="UPY132" s="57"/>
      <c r="UPZ132" s="57"/>
      <c r="UQA132" s="57"/>
      <c r="UQB132" s="57"/>
      <c r="UQC132" s="57"/>
      <c r="UQD132" s="57"/>
      <c r="UQE132" s="57"/>
      <c r="UQF132" s="57"/>
      <c r="UQG132" s="57"/>
      <c r="UQH132" s="57"/>
      <c r="UQI132" s="57"/>
      <c r="UQJ132" s="57"/>
      <c r="UQK132" s="57"/>
      <c r="UQL132" s="57"/>
      <c r="UQM132" s="57"/>
      <c r="UQN132" s="57"/>
      <c r="UQO132" s="57"/>
      <c r="UQP132" s="57"/>
      <c r="UQQ132" s="57"/>
      <c r="UQR132" s="57"/>
      <c r="UQS132" s="57"/>
      <c r="UQT132" s="57"/>
      <c r="UQU132" s="57"/>
      <c r="UQV132" s="57"/>
      <c r="UQW132" s="57"/>
      <c r="UQX132" s="57"/>
      <c r="UQY132" s="57"/>
      <c r="UQZ132" s="57"/>
      <c r="URA132" s="57"/>
      <c r="URB132" s="57"/>
      <c r="URC132" s="57"/>
      <c r="URD132" s="57"/>
      <c r="URE132" s="57"/>
      <c r="URF132" s="57"/>
      <c r="URG132" s="57"/>
      <c r="URH132" s="57"/>
      <c r="URI132" s="57"/>
      <c r="URJ132" s="57"/>
      <c r="URK132" s="57"/>
      <c r="URL132" s="57"/>
      <c r="URM132" s="57"/>
      <c r="URN132" s="57"/>
      <c r="URO132" s="57"/>
      <c r="URP132" s="57"/>
      <c r="URQ132" s="57"/>
      <c r="URR132" s="57"/>
      <c r="URS132" s="57"/>
      <c r="URT132" s="57"/>
      <c r="URU132" s="57"/>
      <c r="URV132" s="57"/>
      <c r="URW132" s="57"/>
      <c r="URX132" s="57"/>
      <c r="URY132" s="57"/>
      <c r="URZ132" s="57"/>
      <c r="USA132" s="57"/>
      <c r="USB132" s="57"/>
      <c r="USC132" s="57"/>
      <c r="USD132" s="57"/>
      <c r="USE132" s="57"/>
      <c r="USF132" s="57"/>
      <c r="USG132" s="57"/>
      <c r="USH132" s="57"/>
      <c r="USI132" s="57"/>
      <c r="USJ132" s="57"/>
      <c r="USK132" s="57"/>
      <c r="USL132" s="57"/>
      <c r="USM132" s="57"/>
      <c r="USN132" s="57"/>
      <c r="USO132" s="57"/>
      <c r="USP132" s="57"/>
      <c r="USQ132" s="57"/>
      <c r="USR132" s="57"/>
      <c r="USS132" s="57"/>
      <c r="UST132" s="57"/>
      <c r="USU132" s="57"/>
      <c r="USV132" s="57"/>
      <c r="USW132" s="57"/>
      <c r="USX132" s="57"/>
      <c r="USY132" s="57"/>
      <c r="USZ132" s="57"/>
      <c r="UTA132" s="57"/>
      <c r="UTB132" s="57"/>
      <c r="UTC132" s="57"/>
      <c r="UTD132" s="57"/>
      <c r="UTE132" s="57"/>
      <c r="UTF132" s="57"/>
      <c r="UTG132" s="57"/>
      <c r="UTH132" s="57"/>
      <c r="UTI132" s="57"/>
      <c r="UTJ132" s="57"/>
      <c r="UTK132" s="57"/>
      <c r="UTL132" s="57"/>
      <c r="UTM132" s="57"/>
      <c r="UTN132" s="57"/>
      <c r="UTO132" s="57"/>
      <c r="UTP132" s="57"/>
      <c r="UTQ132" s="57"/>
      <c r="UTR132" s="57"/>
      <c r="UTS132" s="57"/>
      <c r="UTT132" s="57"/>
      <c r="UTU132" s="57"/>
      <c r="UTV132" s="57"/>
      <c r="UTW132" s="57"/>
      <c r="UTX132" s="57"/>
      <c r="UTY132" s="57"/>
      <c r="UTZ132" s="57"/>
      <c r="UUA132" s="57"/>
      <c r="UUB132" s="57"/>
      <c r="UUC132" s="57"/>
      <c r="UUD132" s="57"/>
      <c r="UUE132" s="57"/>
      <c r="UUF132" s="57"/>
      <c r="UUG132" s="57"/>
      <c r="UUH132" s="57"/>
      <c r="UUI132" s="57"/>
      <c r="UUJ132" s="57"/>
      <c r="UUK132" s="57"/>
      <c r="UUL132" s="57"/>
      <c r="UUM132" s="57"/>
      <c r="UUN132" s="57"/>
      <c r="UUO132" s="57"/>
      <c r="UUP132" s="57"/>
      <c r="UUQ132" s="57"/>
      <c r="UUR132" s="57"/>
      <c r="UUS132" s="57"/>
      <c r="UUT132" s="57"/>
      <c r="UUU132" s="57"/>
      <c r="UUV132" s="57"/>
      <c r="UUW132" s="57"/>
      <c r="UUX132" s="57"/>
      <c r="UUY132" s="57"/>
      <c r="UUZ132" s="57"/>
      <c r="UVA132" s="57"/>
      <c r="UVB132" s="57"/>
      <c r="UVC132" s="57"/>
      <c r="UVD132" s="57"/>
      <c r="UVE132" s="57"/>
      <c r="UVF132" s="57"/>
      <c r="UVG132" s="57"/>
      <c r="UVH132" s="57"/>
      <c r="UVI132" s="57"/>
      <c r="UVJ132" s="57"/>
      <c r="UVK132" s="57"/>
      <c r="UVL132" s="57"/>
      <c r="UVM132" s="57"/>
      <c r="UVN132" s="57"/>
      <c r="UVO132" s="57"/>
      <c r="UVP132" s="57"/>
      <c r="UVQ132" s="57"/>
      <c r="UVR132" s="57"/>
      <c r="UVS132" s="57"/>
      <c r="UVT132" s="57"/>
      <c r="UVU132" s="57"/>
      <c r="UVV132" s="57"/>
      <c r="UVW132" s="57"/>
      <c r="UVX132" s="57"/>
      <c r="UVY132" s="57"/>
      <c r="UVZ132" s="57"/>
      <c r="UWA132" s="57"/>
      <c r="UWB132" s="57"/>
      <c r="UWC132" s="57"/>
      <c r="UWD132" s="57"/>
      <c r="UWE132" s="57"/>
      <c r="UWF132" s="57"/>
      <c r="UWG132" s="57"/>
      <c r="UWH132" s="57"/>
      <c r="UWI132" s="57"/>
      <c r="UWJ132" s="57"/>
      <c r="UWK132" s="57"/>
      <c r="UWL132" s="57"/>
      <c r="UWM132" s="57"/>
      <c r="UWN132" s="57"/>
      <c r="UWO132" s="57"/>
      <c r="UWP132" s="57"/>
      <c r="UWQ132" s="57"/>
      <c r="UWR132" s="57"/>
      <c r="UWS132" s="57"/>
      <c r="UWT132" s="57"/>
      <c r="UWU132" s="57"/>
      <c r="UWV132" s="57"/>
      <c r="UWW132" s="57"/>
      <c r="UWX132" s="57"/>
      <c r="UWY132" s="57"/>
      <c r="UWZ132" s="57"/>
      <c r="UXA132" s="57"/>
      <c r="UXB132" s="57"/>
      <c r="UXC132" s="57"/>
      <c r="UXD132" s="57"/>
      <c r="UXE132" s="57"/>
      <c r="UXF132" s="57"/>
      <c r="UXG132" s="57"/>
      <c r="UXH132" s="57"/>
      <c r="UXI132" s="57"/>
      <c r="UXJ132" s="57"/>
      <c r="UXK132" s="57"/>
      <c r="UXL132" s="57"/>
      <c r="UXM132" s="57"/>
      <c r="UXN132" s="57"/>
      <c r="UXO132" s="57"/>
      <c r="UXP132" s="57"/>
      <c r="UXQ132" s="57"/>
      <c r="UXR132" s="57"/>
      <c r="UXS132" s="57"/>
      <c r="UXT132" s="57"/>
      <c r="UXU132" s="57"/>
      <c r="UXV132" s="57"/>
      <c r="UXW132" s="57"/>
      <c r="UXX132" s="57"/>
      <c r="UXY132" s="57"/>
      <c r="UXZ132" s="57"/>
      <c r="UYA132" s="57"/>
      <c r="UYB132" s="57"/>
      <c r="UYC132" s="57"/>
      <c r="UYD132" s="57"/>
      <c r="UYE132" s="57"/>
      <c r="UYF132" s="57"/>
      <c r="UYG132" s="57"/>
      <c r="UYH132" s="57"/>
      <c r="UYI132" s="57"/>
      <c r="UYJ132" s="57"/>
      <c r="UYK132" s="57"/>
      <c r="UYL132" s="57"/>
      <c r="UYM132" s="57"/>
      <c r="UYN132" s="57"/>
      <c r="UYO132" s="57"/>
      <c r="UYP132" s="57"/>
      <c r="UYQ132" s="57"/>
      <c r="UYR132" s="57"/>
      <c r="UYS132" s="57"/>
      <c r="UYT132" s="57"/>
      <c r="UYU132" s="57"/>
      <c r="UYV132" s="57"/>
      <c r="UYW132" s="57"/>
      <c r="UYX132" s="57"/>
      <c r="UYY132" s="57"/>
      <c r="UYZ132" s="57"/>
      <c r="UZA132" s="57"/>
      <c r="UZB132" s="57"/>
      <c r="UZC132" s="57"/>
      <c r="UZD132" s="57"/>
      <c r="UZE132" s="57"/>
      <c r="UZF132" s="57"/>
      <c r="UZG132" s="57"/>
      <c r="UZH132" s="57"/>
      <c r="UZI132" s="57"/>
      <c r="UZJ132" s="57"/>
      <c r="UZK132" s="57"/>
      <c r="UZL132" s="57"/>
      <c r="UZM132" s="57"/>
      <c r="UZN132" s="57"/>
      <c r="UZO132" s="57"/>
      <c r="UZP132" s="57"/>
      <c r="UZQ132" s="57"/>
      <c r="UZR132" s="57"/>
      <c r="UZS132" s="57"/>
      <c r="UZT132" s="57"/>
      <c r="UZU132" s="57"/>
      <c r="UZV132" s="57"/>
      <c r="UZW132" s="57"/>
      <c r="UZX132" s="57"/>
      <c r="UZY132" s="57"/>
      <c r="UZZ132" s="57"/>
      <c r="VAA132" s="57"/>
      <c r="VAB132" s="57"/>
      <c r="VAC132" s="57"/>
      <c r="VAD132" s="57"/>
      <c r="VAE132" s="57"/>
      <c r="VAF132" s="57"/>
      <c r="VAG132" s="57"/>
      <c r="VAH132" s="57"/>
      <c r="VAI132" s="57"/>
      <c r="VAJ132" s="57"/>
      <c r="VAK132" s="57"/>
      <c r="VAL132" s="57"/>
      <c r="VAM132" s="57"/>
      <c r="VAN132" s="57"/>
      <c r="VAO132" s="57"/>
      <c r="VAP132" s="57"/>
      <c r="VAQ132" s="57"/>
      <c r="VAR132" s="57"/>
      <c r="VAS132" s="57"/>
      <c r="VAT132" s="57"/>
      <c r="VAU132" s="57"/>
      <c r="VAV132" s="57"/>
      <c r="VAW132" s="57"/>
      <c r="VAX132" s="57"/>
      <c r="VAY132" s="57"/>
      <c r="VAZ132" s="57"/>
      <c r="VBA132" s="57"/>
      <c r="VBB132" s="57"/>
      <c r="VBC132" s="57"/>
      <c r="VBD132" s="57"/>
      <c r="VBE132" s="57"/>
      <c r="VBF132" s="57"/>
      <c r="VBG132" s="57"/>
      <c r="VBH132" s="57"/>
      <c r="VBI132" s="57"/>
      <c r="VBJ132" s="57"/>
      <c r="VBK132" s="57"/>
      <c r="VBL132" s="57"/>
      <c r="VBM132" s="57"/>
      <c r="VBN132" s="57"/>
      <c r="VBO132" s="57"/>
      <c r="VBP132" s="57"/>
      <c r="VBQ132" s="57"/>
      <c r="VBR132" s="57"/>
      <c r="VBS132" s="57"/>
      <c r="VBT132" s="57"/>
      <c r="VBU132" s="57"/>
      <c r="VBV132" s="57"/>
      <c r="VBW132" s="57"/>
      <c r="VBX132" s="57"/>
      <c r="VBY132" s="57"/>
      <c r="VBZ132" s="57"/>
      <c r="VCA132" s="57"/>
      <c r="VCB132" s="57"/>
      <c r="VCC132" s="57"/>
      <c r="VCD132" s="57"/>
      <c r="VCE132" s="57"/>
      <c r="VCF132" s="57"/>
      <c r="VCG132" s="57"/>
      <c r="VCH132" s="57"/>
      <c r="VCI132" s="57"/>
      <c r="VCJ132" s="57"/>
      <c r="VCK132" s="57"/>
      <c r="VCL132" s="57"/>
      <c r="VCM132" s="57"/>
      <c r="VCN132" s="57"/>
      <c r="VCO132" s="57"/>
      <c r="VCP132" s="57"/>
      <c r="VCQ132" s="57"/>
      <c r="VCR132" s="57"/>
      <c r="VCS132" s="57"/>
      <c r="VCT132" s="57"/>
      <c r="VCU132" s="57"/>
      <c r="VCV132" s="57"/>
      <c r="VCW132" s="57"/>
      <c r="VCX132" s="57"/>
      <c r="VCY132" s="57"/>
      <c r="VCZ132" s="57"/>
      <c r="VDA132" s="57"/>
      <c r="VDB132" s="57"/>
      <c r="VDC132" s="57"/>
      <c r="VDD132" s="57"/>
      <c r="VDE132" s="57"/>
      <c r="VDF132" s="57"/>
      <c r="VDG132" s="57"/>
      <c r="VDH132" s="57"/>
      <c r="VDI132" s="57"/>
      <c r="VDJ132" s="57"/>
      <c r="VDK132" s="57"/>
      <c r="VDL132" s="57"/>
      <c r="VDM132" s="57"/>
      <c r="VDN132" s="57"/>
      <c r="VDO132" s="57"/>
      <c r="VDP132" s="57"/>
      <c r="VDQ132" s="57"/>
      <c r="VDR132" s="57"/>
      <c r="VDS132" s="57"/>
      <c r="VDT132" s="57"/>
      <c r="VDU132" s="57"/>
      <c r="VDV132" s="57"/>
      <c r="VDW132" s="57"/>
      <c r="VDX132" s="57"/>
      <c r="VDY132" s="57"/>
      <c r="VDZ132" s="57"/>
      <c r="VEA132" s="57"/>
      <c r="VEB132" s="57"/>
      <c r="VEC132" s="57"/>
      <c r="VED132" s="57"/>
      <c r="VEE132" s="57"/>
      <c r="VEF132" s="57"/>
      <c r="VEG132" s="57"/>
      <c r="VEH132" s="57"/>
      <c r="VEI132" s="57"/>
      <c r="VEJ132" s="57"/>
      <c r="VEK132" s="57"/>
      <c r="VEL132" s="57"/>
      <c r="VEM132" s="57"/>
      <c r="VEN132" s="57"/>
      <c r="VEO132" s="57"/>
      <c r="VEP132" s="57"/>
      <c r="VEQ132" s="57"/>
      <c r="VER132" s="57"/>
      <c r="VES132" s="57"/>
      <c r="VET132" s="57"/>
      <c r="VEU132" s="57"/>
      <c r="VEV132" s="57"/>
      <c r="VEW132" s="57"/>
      <c r="VEX132" s="57"/>
      <c r="VEY132" s="57"/>
      <c r="VEZ132" s="57"/>
      <c r="VFA132" s="57"/>
      <c r="VFB132" s="57"/>
      <c r="VFC132" s="57"/>
      <c r="VFD132" s="57"/>
      <c r="VFE132" s="57"/>
      <c r="VFF132" s="57"/>
      <c r="VFG132" s="57"/>
      <c r="VFH132" s="57"/>
      <c r="VFI132" s="57"/>
      <c r="VFJ132" s="57"/>
      <c r="VFK132" s="57"/>
      <c r="VFL132" s="57"/>
      <c r="VFM132" s="57"/>
      <c r="VFN132" s="57"/>
      <c r="VFO132" s="57"/>
      <c r="VFP132" s="57"/>
      <c r="VFQ132" s="57"/>
      <c r="VFR132" s="57"/>
      <c r="VFS132" s="57"/>
      <c r="VFT132" s="57"/>
      <c r="VFU132" s="57"/>
      <c r="VFV132" s="57"/>
      <c r="VFW132" s="57"/>
      <c r="VFX132" s="57"/>
      <c r="VFY132" s="57"/>
      <c r="VFZ132" s="57"/>
      <c r="VGA132" s="57"/>
      <c r="VGB132" s="57"/>
      <c r="VGC132" s="57"/>
      <c r="VGD132" s="57"/>
      <c r="VGE132" s="57"/>
      <c r="VGF132" s="57"/>
      <c r="VGG132" s="57"/>
      <c r="VGH132" s="57"/>
      <c r="VGI132" s="57"/>
      <c r="VGJ132" s="57"/>
      <c r="VGK132" s="57"/>
      <c r="VGL132" s="57"/>
      <c r="VGM132" s="57"/>
      <c r="VGN132" s="57"/>
      <c r="VGO132" s="57"/>
      <c r="VGP132" s="57"/>
      <c r="VGQ132" s="57"/>
      <c r="VGR132" s="57"/>
      <c r="VGS132" s="57"/>
      <c r="VGT132" s="57"/>
      <c r="VGU132" s="57"/>
      <c r="VGV132" s="57"/>
      <c r="VGW132" s="57"/>
      <c r="VGX132" s="57"/>
      <c r="VGY132" s="57"/>
      <c r="VGZ132" s="57"/>
      <c r="VHA132" s="57"/>
      <c r="VHB132" s="57"/>
      <c r="VHC132" s="57"/>
      <c r="VHD132" s="57"/>
      <c r="VHE132" s="57"/>
      <c r="VHF132" s="57"/>
      <c r="VHG132" s="57"/>
      <c r="VHH132" s="57"/>
      <c r="VHI132" s="57"/>
      <c r="VHJ132" s="57"/>
      <c r="VHK132" s="57"/>
      <c r="VHL132" s="57"/>
      <c r="VHM132" s="57"/>
      <c r="VHN132" s="57"/>
      <c r="VHO132" s="57"/>
      <c r="VHP132" s="57"/>
      <c r="VHQ132" s="57"/>
      <c r="VHR132" s="57"/>
      <c r="VHS132" s="57"/>
      <c r="VHT132" s="57"/>
      <c r="VHU132" s="57"/>
      <c r="VHV132" s="57"/>
      <c r="VHW132" s="57"/>
      <c r="VHX132" s="57"/>
      <c r="VHY132" s="57"/>
      <c r="VHZ132" s="57"/>
      <c r="VIA132" s="57"/>
      <c r="VIB132" s="57"/>
      <c r="VIC132" s="57"/>
      <c r="VID132" s="57"/>
      <c r="VIE132" s="57"/>
      <c r="VIF132" s="57"/>
      <c r="VIG132" s="57"/>
      <c r="VIH132" s="57"/>
      <c r="VII132" s="57"/>
      <c r="VIJ132" s="57"/>
      <c r="VIK132" s="57"/>
      <c r="VIL132" s="57"/>
      <c r="VIM132" s="57"/>
      <c r="VIN132" s="57"/>
      <c r="VIO132" s="57"/>
      <c r="VIP132" s="57"/>
      <c r="VIQ132" s="57"/>
      <c r="VIR132" s="57"/>
      <c r="VIS132" s="57"/>
      <c r="VIT132" s="57"/>
      <c r="VIU132" s="57"/>
      <c r="VIV132" s="57"/>
      <c r="VIW132" s="57"/>
      <c r="VIX132" s="57"/>
      <c r="VIY132" s="57"/>
      <c r="VIZ132" s="57"/>
      <c r="VJA132" s="57"/>
      <c r="VJB132" s="57"/>
      <c r="VJC132" s="57"/>
      <c r="VJD132" s="57"/>
      <c r="VJE132" s="57"/>
      <c r="VJF132" s="57"/>
      <c r="VJG132" s="57"/>
      <c r="VJH132" s="57"/>
      <c r="VJI132" s="57"/>
      <c r="VJJ132" s="57"/>
      <c r="VJK132" s="57"/>
      <c r="VJL132" s="57"/>
      <c r="VJM132" s="57"/>
      <c r="VJN132" s="57"/>
      <c r="VJO132" s="57"/>
      <c r="VJP132" s="57"/>
      <c r="VJQ132" s="57"/>
      <c r="VJR132" s="57"/>
      <c r="VJS132" s="57"/>
      <c r="VJT132" s="57"/>
      <c r="VJU132" s="57"/>
      <c r="VJV132" s="57"/>
      <c r="VJW132" s="57"/>
      <c r="VJX132" s="57"/>
      <c r="VJY132" s="57"/>
      <c r="VJZ132" s="57"/>
      <c r="VKA132" s="57"/>
      <c r="VKB132" s="57"/>
      <c r="VKC132" s="57"/>
      <c r="VKD132" s="57"/>
      <c r="VKE132" s="57"/>
      <c r="VKF132" s="57"/>
      <c r="VKG132" s="57"/>
      <c r="VKH132" s="57"/>
      <c r="VKI132" s="57"/>
      <c r="VKJ132" s="57"/>
      <c r="VKK132" s="57"/>
      <c r="VKL132" s="57"/>
      <c r="VKM132" s="57"/>
      <c r="VKN132" s="57"/>
      <c r="VKO132" s="57"/>
      <c r="VKP132" s="57"/>
      <c r="VKQ132" s="57"/>
      <c r="VKR132" s="57"/>
      <c r="VKS132" s="57"/>
      <c r="VKT132" s="57"/>
      <c r="VKU132" s="57"/>
      <c r="VKV132" s="57"/>
      <c r="VKW132" s="57"/>
      <c r="VKX132" s="57"/>
      <c r="VKY132" s="57"/>
      <c r="VKZ132" s="57"/>
      <c r="VLA132" s="57"/>
      <c r="VLB132" s="57"/>
      <c r="VLC132" s="57"/>
      <c r="VLD132" s="57"/>
      <c r="VLE132" s="57"/>
      <c r="VLF132" s="57"/>
      <c r="VLG132" s="57"/>
      <c r="VLH132" s="57"/>
      <c r="VLI132" s="57"/>
      <c r="VLJ132" s="57"/>
      <c r="VLK132" s="57"/>
      <c r="VLL132" s="57"/>
      <c r="VLM132" s="57"/>
      <c r="VLN132" s="57"/>
      <c r="VLO132" s="57"/>
      <c r="VLP132" s="57"/>
      <c r="VLQ132" s="57"/>
      <c r="VLR132" s="57"/>
      <c r="VLS132" s="57"/>
      <c r="VLT132" s="57"/>
      <c r="VLU132" s="57"/>
      <c r="VLV132" s="57"/>
      <c r="VLW132" s="57"/>
      <c r="VLX132" s="57"/>
      <c r="VLY132" s="57"/>
      <c r="VLZ132" s="57"/>
      <c r="VMA132" s="57"/>
      <c r="VMB132" s="57"/>
      <c r="VMC132" s="57"/>
      <c r="VMD132" s="57"/>
      <c r="VME132" s="57"/>
      <c r="VMF132" s="57"/>
      <c r="VMG132" s="57"/>
      <c r="VMH132" s="57"/>
      <c r="VMI132" s="57"/>
      <c r="VMJ132" s="57"/>
      <c r="VMK132" s="57"/>
      <c r="VML132" s="57"/>
      <c r="VMM132" s="57"/>
      <c r="VMN132" s="57"/>
      <c r="VMO132" s="57"/>
      <c r="VMP132" s="57"/>
      <c r="VMQ132" s="57"/>
      <c r="VMR132" s="57"/>
      <c r="VMS132" s="57"/>
      <c r="VMT132" s="57"/>
      <c r="VMU132" s="57"/>
      <c r="VMV132" s="57"/>
      <c r="VMW132" s="57"/>
      <c r="VMX132" s="57"/>
      <c r="VMY132" s="57"/>
      <c r="VMZ132" s="57"/>
      <c r="VNA132" s="57"/>
      <c r="VNB132" s="57"/>
      <c r="VNC132" s="57"/>
      <c r="VND132" s="57"/>
      <c r="VNE132" s="57"/>
      <c r="VNF132" s="57"/>
      <c r="VNG132" s="57"/>
      <c r="VNH132" s="57"/>
      <c r="VNI132" s="57"/>
      <c r="VNJ132" s="57"/>
      <c r="VNK132" s="57"/>
      <c r="VNL132" s="57"/>
      <c r="VNM132" s="57"/>
      <c r="VNN132" s="57"/>
      <c r="VNO132" s="57"/>
      <c r="VNP132" s="57"/>
      <c r="VNQ132" s="57"/>
      <c r="VNR132" s="57"/>
      <c r="VNS132" s="57"/>
      <c r="VNT132" s="57"/>
      <c r="VNU132" s="57"/>
      <c r="VNV132" s="57"/>
      <c r="VNW132" s="57"/>
      <c r="VNX132" s="57"/>
      <c r="VNY132" s="57"/>
      <c r="VNZ132" s="57"/>
      <c r="VOA132" s="57"/>
      <c r="VOB132" s="57"/>
      <c r="VOC132" s="57"/>
      <c r="VOD132" s="57"/>
      <c r="VOE132" s="57"/>
      <c r="VOF132" s="57"/>
      <c r="VOG132" s="57"/>
      <c r="VOH132" s="57"/>
      <c r="VOI132" s="57"/>
      <c r="VOJ132" s="57"/>
      <c r="VOK132" s="57"/>
      <c r="VOL132" s="57"/>
      <c r="VOM132" s="57"/>
      <c r="VON132" s="57"/>
      <c r="VOO132" s="57"/>
      <c r="VOP132" s="57"/>
      <c r="VOQ132" s="57"/>
      <c r="VOR132" s="57"/>
      <c r="VOS132" s="57"/>
      <c r="VOT132" s="57"/>
      <c r="VOU132" s="57"/>
      <c r="VOV132" s="57"/>
      <c r="VOW132" s="57"/>
      <c r="VOX132" s="57"/>
      <c r="VOY132" s="57"/>
      <c r="VOZ132" s="57"/>
      <c r="VPA132" s="57"/>
      <c r="VPB132" s="57"/>
      <c r="VPC132" s="57"/>
      <c r="VPD132" s="57"/>
      <c r="VPE132" s="57"/>
      <c r="VPF132" s="57"/>
      <c r="VPG132" s="57"/>
      <c r="VPH132" s="57"/>
      <c r="VPI132" s="57"/>
      <c r="VPJ132" s="57"/>
      <c r="VPK132" s="57"/>
      <c r="VPL132" s="57"/>
      <c r="VPM132" s="57"/>
      <c r="VPN132" s="57"/>
      <c r="VPO132" s="57"/>
      <c r="VPP132" s="57"/>
      <c r="VPQ132" s="57"/>
      <c r="VPR132" s="57"/>
      <c r="VPS132" s="57"/>
      <c r="VPT132" s="57"/>
      <c r="VPU132" s="57"/>
      <c r="VPV132" s="57"/>
      <c r="VPW132" s="57"/>
      <c r="VPX132" s="57"/>
      <c r="VPY132" s="57"/>
      <c r="VPZ132" s="57"/>
      <c r="VQA132" s="57"/>
      <c r="VQB132" s="57"/>
      <c r="VQC132" s="57"/>
      <c r="VQD132" s="57"/>
      <c r="VQE132" s="57"/>
      <c r="VQF132" s="57"/>
      <c r="VQG132" s="57"/>
      <c r="VQH132" s="57"/>
      <c r="VQI132" s="57"/>
      <c r="VQJ132" s="57"/>
      <c r="VQK132" s="57"/>
      <c r="VQL132" s="57"/>
      <c r="VQM132" s="57"/>
      <c r="VQN132" s="57"/>
      <c r="VQO132" s="57"/>
      <c r="VQP132" s="57"/>
      <c r="VQQ132" s="57"/>
      <c r="VQR132" s="57"/>
      <c r="VQS132" s="57"/>
      <c r="VQT132" s="57"/>
      <c r="VQU132" s="57"/>
      <c r="VQV132" s="57"/>
      <c r="VQW132" s="57"/>
      <c r="VQX132" s="57"/>
      <c r="VQY132" s="57"/>
      <c r="VQZ132" s="57"/>
      <c r="VRA132" s="57"/>
      <c r="VRB132" s="57"/>
      <c r="VRC132" s="57"/>
      <c r="VRD132" s="57"/>
      <c r="VRE132" s="57"/>
      <c r="VRF132" s="57"/>
      <c r="VRG132" s="57"/>
      <c r="VRH132" s="57"/>
      <c r="VRI132" s="57"/>
      <c r="VRJ132" s="57"/>
      <c r="VRK132" s="57"/>
      <c r="VRL132" s="57"/>
      <c r="VRM132" s="57"/>
      <c r="VRN132" s="57"/>
      <c r="VRO132" s="57"/>
      <c r="VRP132" s="57"/>
      <c r="VRQ132" s="57"/>
      <c r="VRR132" s="57"/>
      <c r="VRS132" s="57"/>
      <c r="VRT132" s="57"/>
      <c r="VRU132" s="57"/>
      <c r="VRV132" s="57"/>
      <c r="VRW132" s="57"/>
      <c r="VRX132" s="57"/>
      <c r="VRY132" s="57"/>
      <c r="VRZ132" s="57"/>
      <c r="VSA132" s="57"/>
      <c r="VSB132" s="57"/>
      <c r="VSC132" s="57"/>
      <c r="VSD132" s="57"/>
      <c r="VSE132" s="57"/>
      <c r="VSF132" s="57"/>
      <c r="VSG132" s="57"/>
      <c r="VSH132" s="57"/>
      <c r="VSI132" s="57"/>
      <c r="VSJ132" s="57"/>
      <c r="VSK132" s="57"/>
      <c r="VSL132" s="57"/>
      <c r="VSM132" s="57"/>
      <c r="VSN132" s="57"/>
      <c r="VSO132" s="57"/>
      <c r="VSP132" s="57"/>
      <c r="VSQ132" s="57"/>
      <c r="VSR132" s="57"/>
      <c r="VSS132" s="57"/>
      <c r="VST132" s="57"/>
      <c r="VSU132" s="57"/>
      <c r="VSV132" s="57"/>
      <c r="VSW132" s="57"/>
      <c r="VSX132" s="57"/>
      <c r="VSY132" s="57"/>
      <c r="VSZ132" s="57"/>
      <c r="VTA132" s="57"/>
      <c r="VTB132" s="57"/>
      <c r="VTC132" s="57"/>
      <c r="VTD132" s="57"/>
      <c r="VTE132" s="57"/>
      <c r="VTF132" s="57"/>
      <c r="VTG132" s="57"/>
      <c r="VTH132" s="57"/>
      <c r="VTI132" s="57"/>
      <c r="VTJ132" s="57"/>
      <c r="VTK132" s="57"/>
      <c r="VTL132" s="57"/>
      <c r="VTM132" s="57"/>
      <c r="VTN132" s="57"/>
      <c r="VTO132" s="57"/>
      <c r="VTP132" s="57"/>
      <c r="VTQ132" s="57"/>
      <c r="VTR132" s="57"/>
      <c r="VTS132" s="57"/>
      <c r="VTT132" s="57"/>
      <c r="VTU132" s="57"/>
      <c r="VTV132" s="57"/>
      <c r="VTW132" s="57"/>
      <c r="VTX132" s="57"/>
      <c r="VTY132" s="57"/>
      <c r="VTZ132" s="57"/>
      <c r="VUA132" s="57"/>
      <c r="VUB132" s="57"/>
      <c r="VUC132" s="57"/>
      <c r="VUD132" s="57"/>
      <c r="VUE132" s="57"/>
      <c r="VUF132" s="57"/>
      <c r="VUG132" s="57"/>
      <c r="VUH132" s="57"/>
      <c r="VUI132" s="57"/>
      <c r="VUJ132" s="57"/>
      <c r="VUK132" s="57"/>
      <c r="VUL132" s="57"/>
      <c r="VUM132" s="57"/>
      <c r="VUN132" s="57"/>
      <c r="VUO132" s="57"/>
      <c r="VUP132" s="57"/>
      <c r="VUQ132" s="57"/>
      <c r="VUR132" s="57"/>
      <c r="VUS132" s="57"/>
      <c r="VUT132" s="57"/>
      <c r="VUU132" s="57"/>
      <c r="VUV132" s="57"/>
      <c r="VUW132" s="57"/>
      <c r="VUX132" s="57"/>
      <c r="VUY132" s="57"/>
      <c r="VUZ132" s="57"/>
      <c r="VVA132" s="57"/>
      <c r="VVB132" s="57"/>
      <c r="VVC132" s="57"/>
      <c r="VVD132" s="57"/>
      <c r="VVE132" s="57"/>
      <c r="VVF132" s="57"/>
      <c r="VVG132" s="57"/>
      <c r="VVH132" s="57"/>
      <c r="VVI132" s="57"/>
      <c r="VVJ132" s="57"/>
      <c r="VVK132" s="57"/>
      <c r="VVL132" s="57"/>
      <c r="VVM132" s="57"/>
      <c r="VVN132" s="57"/>
      <c r="VVO132" s="57"/>
      <c r="VVP132" s="57"/>
      <c r="VVQ132" s="57"/>
      <c r="VVR132" s="57"/>
      <c r="VVS132" s="57"/>
      <c r="VVT132" s="57"/>
      <c r="VVU132" s="57"/>
      <c r="VVV132" s="57"/>
      <c r="VVW132" s="57"/>
      <c r="VVX132" s="57"/>
      <c r="VVY132" s="57"/>
      <c r="VVZ132" s="57"/>
      <c r="VWA132" s="57"/>
      <c r="VWB132" s="57"/>
      <c r="VWC132" s="57"/>
      <c r="VWD132" s="57"/>
      <c r="VWE132" s="57"/>
      <c r="VWF132" s="57"/>
      <c r="VWG132" s="57"/>
      <c r="VWH132" s="57"/>
      <c r="VWI132" s="57"/>
      <c r="VWJ132" s="57"/>
      <c r="VWK132" s="57"/>
      <c r="VWL132" s="57"/>
      <c r="VWM132" s="57"/>
      <c r="VWN132" s="57"/>
      <c r="VWO132" s="57"/>
      <c r="VWP132" s="57"/>
      <c r="VWQ132" s="57"/>
      <c r="VWR132" s="57"/>
      <c r="VWS132" s="57"/>
      <c r="VWT132" s="57"/>
      <c r="VWU132" s="57"/>
      <c r="VWV132" s="57"/>
      <c r="VWW132" s="57"/>
      <c r="VWX132" s="57"/>
      <c r="VWY132" s="57"/>
      <c r="VWZ132" s="57"/>
      <c r="VXA132" s="57"/>
      <c r="VXB132" s="57"/>
      <c r="VXC132" s="57"/>
      <c r="VXD132" s="57"/>
      <c r="VXE132" s="57"/>
      <c r="VXF132" s="57"/>
      <c r="VXG132" s="57"/>
      <c r="VXH132" s="57"/>
      <c r="VXI132" s="57"/>
      <c r="VXJ132" s="57"/>
      <c r="VXK132" s="57"/>
      <c r="VXL132" s="57"/>
      <c r="VXM132" s="57"/>
      <c r="VXN132" s="57"/>
      <c r="VXO132" s="57"/>
      <c r="VXP132" s="57"/>
      <c r="VXQ132" s="57"/>
      <c r="VXR132" s="57"/>
      <c r="VXS132" s="57"/>
      <c r="VXT132" s="57"/>
      <c r="VXU132" s="57"/>
      <c r="VXV132" s="57"/>
      <c r="VXW132" s="57"/>
      <c r="VXX132" s="57"/>
      <c r="VXY132" s="57"/>
      <c r="VXZ132" s="57"/>
      <c r="VYA132" s="57"/>
      <c r="VYB132" s="57"/>
      <c r="VYC132" s="57"/>
      <c r="VYD132" s="57"/>
      <c r="VYE132" s="57"/>
      <c r="VYF132" s="57"/>
      <c r="VYG132" s="57"/>
      <c r="VYH132" s="57"/>
      <c r="VYI132" s="57"/>
      <c r="VYJ132" s="57"/>
      <c r="VYK132" s="57"/>
      <c r="VYL132" s="57"/>
      <c r="VYM132" s="57"/>
      <c r="VYN132" s="57"/>
      <c r="VYO132" s="57"/>
      <c r="VYP132" s="57"/>
      <c r="VYQ132" s="57"/>
      <c r="VYR132" s="57"/>
      <c r="VYS132" s="57"/>
      <c r="VYT132" s="57"/>
      <c r="VYU132" s="57"/>
      <c r="VYV132" s="57"/>
      <c r="VYW132" s="57"/>
      <c r="VYX132" s="57"/>
      <c r="VYY132" s="57"/>
      <c r="VYZ132" s="57"/>
      <c r="VZA132" s="57"/>
      <c r="VZB132" s="57"/>
      <c r="VZC132" s="57"/>
      <c r="VZD132" s="57"/>
      <c r="VZE132" s="57"/>
      <c r="VZF132" s="57"/>
      <c r="VZG132" s="57"/>
      <c r="VZH132" s="57"/>
      <c r="VZI132" s="57"/>
      <c r="VZJ132" s="57"/>
      <c r="VZK132" s="57"/>
      <c r="VZL132" s="57"/>
      <c r="VZM132" s="57"/>
      <c r="VZN132" s="57"/>
      <c r="VZO132" s="57"/>
      <c r="VZP132" s="57"/>
      <c r="VZQ132" s="57"/>
      <c r="VZR132" s="57"/>
      <c r="VZS132" s="57"/>
      <c r="VZT132" s="57"/>
      <c r="VZU132" s="57"/>
      <c r="VZV132" s="57"/>
      <c r="VZW132" s="57"/>
      <c r="VZX132" s="57"/>
      <c r="VZY132" s="57"/>
      <c r="VZZ132" s="57"/>
      <c r="WAA132" s="57"/>
      <c r="WAB132" s="57"/>
      <c r="WAC132" s="57"/>
      <c r="WAD132" s="57"/>
      <c r="WAE132" s="57"/>
      <c r="WAF132" s="57"/>
      <c r="WAG132" s="57"/>
      <c r="WAH132" s="57"/>
      <c r="WAI132" s="57"/>
      <c r="WAJ132" s="57"/>
      <c r="WAK132" s="57"/>
      <c r="WAL132" s="57"/>
      <c r="WAM132" s="57"/>
      <c r="WAN132" s="57"/>
      <c r="WAO132" s="57"/>
      <c r="WAP132" s="57"/>
      <c r="WAQ132" s="57"/>
      <c r="WAR132" s="57"/>
      <c r="WAS132" s="57"/>
      <c r="WAT132" s="57"/>
      <c r="WAU132" s="57"/>
      <c r="WAV132" s="57"/>
      <c r="WAW132" s="57"/>
      <c r="WAX132" s="57"/>
      <c r="WAY132" s="57"/>
      <c r="WAZ132" s="57"/>
      <c r="WBA132" s="57"/>
      <c r="WBB132" s="57"/>
      <c r="WBC132" s="57"/>
      <c r="WBD132" s="57"/>
      <c r="WBE132" s="57"/>
      <c r="WBF132" s="57"/>
      <c r="WBG132" s="57"/>
      <c r="WBH132" s="57"/>
      <c r="WBI132" s="57"/>
      <c r="WBJ132" s="57"/>
      <c r="WBK132" s="57"/>
      <c r="WBL132" s="57"/>
      <c r="WBM132" s="57"/>
      <c r="WBN132" s="57"/>
      <c r="WBO132" s="57"/>
      <c r="WBP132" s="57"/>
      <c r="WBQ132" s="57"/>
      <c r="WBR132" s="57"/>
      <c r="WBS132" s="57"/>
      <c r="WBT132" s="57"/>
      <c r="WBU132" s="57"/>
      <c r="WBV132" s="57"/>
      <c r="WBW132" s="57"/>
      <c r="WBX132" s="57"/>
      <c r="WBY132" s="57"/>
      <c r="WBZ132" s="57"/>
      <c r="WCA132" s="57"/>
      <c r="WCB132" s="57"/>
      <c r="WCC132" s="57"/>
      <c r="WCD132" s="57"/>
      <c r="WCE132" s="57"/>
      <c r="WCF132" s="57"/>
      <c r="WCG132" s="57"/>
      <c r="WCH132" s="57"/>
      <c r="WCI132" s="57"/>
      <c r="WCJ132" s="57"/>
      <c r="WCK132" s="57"/>
      <c r="WCL132" s="57"/>
      <c r="WCM132" s="57"/>
      <c r="WCN132" s="57"/>
      <c r="WCO132" s="57"/>
      <c r="WCP132" s="57"/>
      <c r="WCQ132" s="57"/>
      <c r="WCR132" s="57"/>
      <c r="WCS132" s="57"/>
      <c r="WCT132" s="57"/>
      <c r="WCU132" s="57"/>
      <c r="WCV132" s="57"/>
      <c r="WCW132" s="57"/>
      <c r="WCX132" s="57"/>
      <c r="WCY132" s="57"/>
      <c r="WCZ132" s="57"/>
      <c r="WDA132" s="57"/>
      <c r="WDB132" s="57"/>
      <c r="WDC132" s="57"/>
      <c r="WDD132" s="57"/>
      <c r="WDE132" s="57"/>
      <c r="WDF132" s="57"/>
      <c r="WDG132" s="57"/>
      <c r="WDH132" s="57"/>
      <c r="WDI132" s="57"/>
      <c r="WDJ132" s="57"/>
      <c r="WDK132" s="57"/>
      <c r="WDL132" s="57"/>
      <c r="WDM132" s="57"/>
      <c r="WDN132" s="57"/>
      <c r="WDO132" s="57"/>
      <c r="WDP132" s="57"/>
      <c r="WDQ132" s="57"/>
      <c r="WDR132" s="57"/>
      <c r="WDS132" s="57"/>
      <c r="WDT132" s="57"/>
      <c r="WDU132" s="57"/>
      <c r="WDV132" s="57"/>
      <c r="WDW132" s="57"/>
      <c r="WDX132" s="57"/>
      <c r="WDY132" s="57"/>
      <c r="WDZ132" s="57"/>
      <c r="WEA132" s="57"/>
      <c r="WEB132" s="57"/>
      <c r="WEC132" s="57"/>
      <c r="WED132" s="57"/>
      <c r="WEE132" s="57"/>
      <c r="WEF132" s="57"/>
      <c r="WEG132" s="57"/>
      <c r="WEH132" s="57"/>
      <c r="WEI132" s="57"/>
      <c r="WEJ132" s="57"/>
      <c r="WEK132" s="57"/>
      <c r="WEL132" s="57"/>
      <c r="WEM132" s="57"/>
      <c r="WEN132" s="57"/>
      <c r="WEO132" s="57"/>
      <c r="WEP132" s="57"/>
      <c r="WEQ132" s="57"/>
      <c r="WER132" s="57"/>
      <c r="WES132" s="57"/>
      <c r="WET132" s="57"/>
      <c r="WEU132" s="57"/>
      <c r="WEV132" s="57"/>
      <c r="WEW132" s="57"/>
      <c r="WEX132" s="57"/>
      <c r="WEY132" s="57"/>
      <c r="WEZ132" s="57"/>
      <c r="WFA132" s="57"/>
      <c r="WFB132" s="57"/>
      <c r="WFC132" s="57"/>
      <c r="WFD132" s="57"/>
      <c r="WFE132" s="57"/>
      <c r="WFF132" s="57"/>
      <c r="WFG132" s="57"/>
      <c r="WFH132" s="57"/>
      <c r="WFI132" s="57"/>
      <c r="WFJ132" s="57"/>
      <c r="WFK132" s="57"/>
      <c r="WFL132" s="57"/>
      <c r="WFM132" s="57"/>
      <c r="WFN132" s="57"/>
      <c r="WFO132" s="57"/>
      <c r="WFP132" s="57"/>
      <c r="WFQ132" s="57"/>
      <c r="WFR132" s="57"/>
      <c r="WFS132" s="57"/>
      <c r="WFT132" s="57"/>
      <c r="WFU132" s="57"/>
      <c r="WFV132" s="57"/>
      <c r="WFW132" s="57"/>
      <c r="WFX132" s="57"/>
      <c r="WFY132" s="57"/>
      <c r="WFZ132" s="57"/>
      <c r="WGA132" s="57"/>
      <c r="WGB132" s="57"/>
      <c r="WGC132" s="57"/>
      <c r="WGD132" s="57"/>
      <c r="WGE132" s="57"/>
      <c r="WGF132" s="57"/>
      <c r="WGG132" s="57"/>
      <c r="WGH132" s="57"/>
      <c r="WGI132" s="57"/>
      <c r="WGJ132" s="57"/>
      <c r="WGK132" s="57"/>
      <c r="WGL132" s="57"/>
      <c r="WGM132" s="57"/>
      <c r="WGN132" s="57"/>
      <c r="WGO132" s="57"/>
      <c r="WGP132" s="57"/>
      <c r="WGQ132" s="57"/>
      <c r="WGR132" s="57"/>
      <c r="WGS132" s="57"/>
      <c r="WGT132" s="57"/>
      <c r="WGU132" s="57"/>
      <c r="WGV132" s="57"/>
      <c r="WGW132" s="57"/>
      <c r="WGX132" s="57"/>
      <c r="WGY132" s="57"/>
      <c r="WGZ132" s="57"/>
      <c r="WHA132" s="57"/>
      <c r="WHB132" s="57"/>
      <c r="WHC132" s="57"/>
      <c r="WHD132" s="57"/>
      <c r="WHE132" s="57"/>
      <c r="WHF132" s="57"/>
      <c r="WHG132" s="57"/>
      <c r="WHH132" s="57"/>
      <c r="WHI132" s="57"/>
      <c r="WHJ132" s="57"/>
      <c r="WHK132" s="57"/>
      <c r="WHL132" s="57"/>
      <c r="WHM132" s="57"/>
      <c r="WHN132" s="57"/>
      <c r="WHO132" s="57"/>
      <c r="WHP132" s="57"/>
      <c r="WHQ132" s="57"/>
      <c r="WHR132" s="57"/>
      <c r="WHS132" s="57"/>
      <c r="WHT132" s="57"/>
      <c r="WHU132" s="57"/>
      <c r="WHV132" s="57"/>
      <c r="WHW132" s="57"/>
      <c r="WHX132" s="57"/>
      <c r="WHY132" s="57"/>
      <c r="WHZ132" s="57"/>
      <c r="WIA132" s="57"/>
      <c r="WIB132" s="57"/>
      <c r="WIC132" s="57"/>
      <c r="WID132" s="57"/>
      <c r="WIE132" s="57"/>
      <c r="WIF132" s="57"/>
      <c r="WIG132" s="57"/>
      <c r="WIH132" s="57"/>
      <c r="WII132" s="57"/>
      <c r="WIJ132" s="57"/>
      <c r="WIK132" s="57"/>
      <c r="WIL132" s="57"/>
      <c r="WIM132" s="57"/>
      <c r="WIN132" s="57"/>
      <c r="WIO132" s="57"/>
      <c r="WIP132" s="57"/>
      <c r="WIQ132" s="57"/>
      <c r="WIR132" s="57"/>
      <c r="WIS132" s="57"/>
      <c r="WIT132" s="57"/>
      <c r="WIU132" s="57"/>
      <c r="WIV132" s="57"/>
      <c r="WIW132" s="57"/>
      <c r="WIX132" s="57"/>
      <c r="WIY132" s="57"/>
      <c r="WIZ132" s="57"/>
      <c r="WJA132" s="57"/>
      <c r="WJB132" s="57"/>
      <c r="WJC132" s="57"/>
      <c r="WJD132" s="57"/>
      <c r="WJE132" s="57"/>
      <c r="WJF132" s="57"/>
      <c r="WJG132" s="57"/>
      <c r="WJH132" s="57"/>
      <c r="WJI132" s="57"/>
      <c r="WJJ132" s="57"/>
      <c r="WJK132" s="57"/>
      <c r="WJL132" s="57"/>
      <c r="WJM132" s="57"/>
      <c r="WJN132" s="57"/>
      <c r="WJO132" s="57"/>
      <c r="WJP132" s="57"/>
      <c r="WJQ132" s="57"/>
      <c r="WJR132" s="57"/>
      <c r="WJS132" s="57"/>
      <c r="WJT132" s="57"/>
      <c r="WJU132" s="57"/>
      <c r="WJV132" s="57"/>
      <c r="WJW132" s="57"/>
      <c r="WJX132" s="57"/>
      <c r="WJY132" s="57"/>
      <c r="WJZ132" s="57"/>
      <c r="WKA132" s="57"/>
      <c r="WKB132" s="57"/>
      <c r="WKC132" s="57"/>
      <c r="WKD132" s="57"/>
      <c r="WKE132" s="57"/>
      <c r="WKF132" s="57"/>
      <c r="WKG132" s="57"/>
      <c r="WKH132" s="57"/>
      <c r="WKI132" s="57"/>
      <c r="WKJ132" s="57"/>
      <c r="WKK132" s="57"/>
      <c r="WKL132" s="57"/>
      <c r="WKM132" s="57"/>
      <c r="WKN132" s="57"/>
      <c r="WKO132" s="57"/>
      <c r="WKP132" s="57"/>
      <c r="WKQ132" s="57"/>
      <c r="WKR132" s="57"/>
      <c r="WKS132" s="57"/>
      <c r="WKT132" s="57"/>
      <c r="WKU132" s="57"/>
      <c r="WKV132" s="57"/>
      <c r="WKW132" s="57"/>
      <c r="WKX132" s="57"/>
      <c r="WKY132" s="57"/>
      <c r="WKZ132" s="57"/>
      <c r="WLA132" s="57"/>
      <c r="WLB132" s="57"/>
      <c r="WLC132" s="57"/>
      <c r="WLD132" s="57"/>
      <c r="WLE132" s="57"/>
      <c r="WLF132" s="57"/>
      <c r="WLG132" s="57"/>
      <c r="WLH132" s="57"/>
      <c r="WLI132" s="57"/>
      <c r="WLJ132" s="57"/>
      <c r="WLK132" s="57"/>
      <c r="WLL132" s="57"/>
      <c r="WLM132" s="57"/>
      <c r="WLN132" s="57"/>
      <c r="WLO132" s="57"/>
      <c r="WLP132" s="57"/>
      <c r="WLQ132" s="57"/>
      <c r="WLR132" s="57"/>
      <c r="WLS132" s="57"/>
      <c r="WLT132" s="57"/>
      <c r="WLU132" s="57"/>
      <c r="WLV132" s="57"/>
      <c r="WLW132" s="57"/>
      <c r="WLX132" s="57"/>
      <c r="WLY132" s="57"/>
      <c r="WLZ132" s="57"/>
      <c r="WMA132" s="57"/>
      <c r="WMB132" s="57"/>
      <c r="WMC132" s="57"/>
      <c r="WMD132" s="57"/>
      <c r="WME132" s="57"/>
      <c r="WMF132" s="57"/>
      <c r="WMG132" s="57"/>
      <c r="WMH132" s="57"/>
      <c r="WMI132" s="57"/>
      <c r="WMJ132" s="57"/>
      <c r="WMK132" s="57"/>
      <c r="WML132" s="57"/>
      <c r="WMM132" s="57"/>
      <c r="WMN132" s="57"/>
      <c r="WMO132" s="57"/>
      <c r="WMP132" s="57"/>
      <c r="WMQ132" s="57"/>
      <c r="WMR132" s="57"/>
      <c r="WMS132" s="57"/>
      <c r="WMT132" s="57"/>
      <c r="WMU132" s="57"/>
      <c r="WMV132" s="57"/>
      <c r="WMW132" s="57"/>
      <c r="WMX132" s="57"/>
      <c r="WMY132" s="57"/>
      <c r="WMZ132" s="57"/>
      <c r="WNA132" s="57"/>
      <c r="WNB132" s="57"/>
      <c r="WNC132" s="57"/>
      <c r="WND132" s="57"/>
      <c r="WNE132" s="57"/>
      <c r="WNF132" s="57"/>
      <c r="WNG132" s="57"/>
      <c r="WNH132" s="57"/>
      <c r="WNI132" s="57"/>
      <c r="WNJ132" s="57"/>
      <c r="WNK132" s="57"/>
      <c r="WNL132" s="57"/>
      <c r="WNM132" s="57"/>
      <c r="WNN132" s="57"/>
      <c r="WNO132" s="57"/>
      <c r="WNP132" s="57"/>
      <c r="WNQ132" s="57"/>
      <c r="WNR132" s="57"/>
      <c r="WNS132" s="57"/>
      <c r="WNT132" s="57"/>
      <c r="WNU132" s="57"/>
      <c r="WNV132" s="57"/>
      <c r="WNW132" s="57"/>
      <c r="WNX132" s="57"/>
      <c r="WNY132" s="57"/>
      <c r="WNZ132" s="57"/>
      <c r="WOA132" s="57"/>
      <c r="WOB132" s="57"/>
      <c r="WOC132" s="57"/>
      <c r="WOD132" s="57"/>
      <c r="WOE132" s="57"/>
      <c r="WOF132" s="57"/>
      <c r="WOG132" s="57"/>
      <c r="WOH132" s="57"/>
      <c r="WOI132" s="57"/>
      <c r="WOJ132" s="57"/>
      <c r="WOK132" s="57"/>
      <c r="WOL132" s="57"/>
      <c r="WOM132" s="57"/>
      <c r="WON132" s="57"/>
      <c r="WOO132" s="57"/>
      <c r="WOP132" s="57"/>
      <c r="WOQ132" s="57"/>
      <c r="WOR132" s="57"/>
      <c r="WOS132" s="57"/>
      <c r="WOT132" s="57"/>
      <c r="WOU132" s="57"/>
      <c r="WOV132" s="57"/>
      <c r="WOW132" s="57"/>
      <c r="WOX132" s="57"/>
      <c r="WOY132" s="57"/>
      <c r="WOZ132" s="57"/>
      <c r="WPA132" s="57"/>
      <c r="WPB132" s="57"/>
      <c r="WPC132" s="57"/>
      <c r="WPD132" s="57"/>
      <c r="WPE132" s="57"/>
      <c r="WPF132" s="57"/>
      <c r="WPG132" s="57"/>
      <c r="WPH132" s="57"/>
      <c r="WPI132" s="57"/>
      <c r="WPJ132" s="57"/>
      <c r="WPK132" s="57"/>
      <c r="WPL132" s="57"/>
      <c r="WPM132" s="57"/>
      <c r="WPN132" s="57"/>
      <c r="WPO132" s="57"/>
      <c r="WPP132" s="57"/>
      <c r="WPQ132" s="57"/>
      <c r="WPR132" s="57"/>
      <c r="WPS132" s="57"/>
      <c r="WPT132" s="57"/>
      <c r="WPU132" s="57"/>
      <c r="WPV132" s="57"/>
      <c r="WPW132" s="57"/>
      <c r="WPX132" s="57"/>
      <c r="WPY132" s="57"/>
      <c r="WPZ132" s="57"/>
      <c r="WQA132" s="57"/>
      <c r="WQB132" s="57"/>
      <c r="WQC132" s="57"/>
      <c r="WQD132" s="57"/>
      <c r="WQE132" s="57"/>
      <c r="WQF132" s="57"/>
      <c r="WQG132" s="57"/>
      <c r="WQH132" s="57"/>
      <c r="WQI132" s="57"/>
      <c r="WQJ132" s="57"/>
      <c r="WQK132" s="57"/>
      <c r="WQL132" s="57"/>
      <c r="WQM132" s="57"/>
      <c r="WQN132" s="57"/>
      <c r="WQO132" s="57"/>
      <c r="WQP132" s="57"/>
      <c r="WQQ132" s="57"/>
      <c r="WQR132" s="57"/>
      <c r="WQS132" s="57"/>
      <c r="WQT132" s="57"/>
      <c r="WQU132" s="57"/>
      <c r="WQV132" s="57"/>
      <c r="WQW132" s="57"/>
      <c r="WQX132" s="57"/>
      <c r="WQY132" s="57"/>
      <c r="WQZ132" s="57"/>
      <c r="WRA132" s="57"/>
      <c r="WRB132" s="57"/>
      <c r="WRC132" s="57"/>
      <c r="WRD132" s="57"/>
      <c r="WRE132" s="57"/>
      <c r="WRF132" s="57"/>
      <c r="WRG132" s="57"/>
      <c r="WRH132" s="57"/>
      <c r="WRI132" s="57"/>
      <c r="WRJ132" s="57"/>
      <c r="WRK132" s="57"/>
      <c r="WRL132" s="57"/>
      <c r="WRM132" s="57"/>
      <c r="WRN132" s="57"/>
      <c r="WRO132" s="57"/>
      <c r="WRP132" s="57"/>
      <c r="WRQ132" s="57"/>
      <c r="WRR132" s="57"/>
      <c r="WRS132" s="57"/>
      <c r="WRT132" s="57"/>
      <c r="WRU132" s="57"/>
      <c r="WRV132" s="57"/>
      <c r="WRW132" s="57"/>
      <c r="WRX132" s="57"/>
      <c r="WRY132" s="57"/>
      <c r="WRZ132" s="57"/>
      <c r="WSA132" s="57"/>
      <c r="WSB132" s="57"/>
      <c r="WSC132" s="57"/>
      <c r="WSD132" s="57"/>
      <c r="WSE132" s="57"/>
      <c r="WSF132" s="57"/>
      <c r="WSG132" s="57"/>
      <c r="WSH132" s="57"/>
      <c r="WSI132" s="57"/>
      <c r="WSJ132" s="57"/>
      <c r="WSK132" s="57"/>
      <c r="WSL132" s="57"/>
      <c r="WSM132" s="57"/>
      <c r="WSN132" s="57"/>
      <c r="WSO132" s="57"/>
      <c r="WSP132" s="57"/>
      <c r="WSQ132" s="57"/>
      <c r="WSR132" s="57"/>
      <c r="WSS132" s="57"/>
      <c r="WST132" s="57"/>
      <c r="WSU132" s="57"/>
      <c r="WSV132" s="57"/>
      <c r="WSW132" s="57"/>
      <c r="WSX132" s="57"/>
      <c r="WSY132" s="57"/>
      <c r="WSZ132" s="57"/>
      <c r="WTA132" s="57"/>
      <c r="WTB132" s="57"/>
      <c r="WTC132" s="57"/>
      <c r="WTD132" s="57"/>
      <c r="WTE132" s="57"/>
      <c r="WTF132" s="57"/>
      <c r="WTG132" s="57"/>
      <c r="WTH132" s="57"/>
      <c r="WTI132" s="57"/>
      <c r="WTJ132" s="57"/>
      <c r="WTK132" s="57"/>
      <c r="WTL132" s="57"/>
      <c r="WTM132" s="57"/>
      <c r="WTN132" s="57"/>
      <c r="WTO132" s="57"/>
      <c r="WTP132" s="57"/>
      <c r="WTQ132" s="57"/>
      <c r="WTR132" s="57"/>
      <c r="WTS132" s="57"/>
      <c r="WTT132" s="57"/>
      <c r="WTU132" s="57"/>
      <c r="WTV132" s="57"/>
      <c r="WTW132" s="57"/>
      <c r="WTX132" s="57"/>
      <c r="WTY132" s="57"/>
      <c r="WTZ132" s="57"/>
      <c r="WUA132" s="57"/>
      <c r="WUB132" s="57"/>
      <c r="WUC132" s="57"/>
      <c r="WUD132" s="57"/>
      <c r="WUE132" s="57"/>
      <c r="WUF132" s="57"/>
      <c r="WUG132" s="57"/>
      <c r="WUH132" s="57"/>
      <c r="WUI132" s="57"/>
      <c r="WUJ132" s="57"/>
      <c r="WUK132" s="57"/>
      <c r="WUL132" s="57"/>
      <c r="WUM132" s="57"/>
      <c r="WUN132" s="57"/>
      <c r="WUO132" s="57"/>
      <c r="WUP132" s="57"/>
      <c r="WUQ132" s="57"/>
      <c r="WUR132" s="57"/>
      <c r="WUS132" s="57"/>
      <c r="WUT132" s="57"/>
      <c r="WUU132" s="57"/>
      <c r="WUV132" s="57"/>
      <c r="WUW132" s="57"/>
      <c r="WUX132" s="57"/>
      <c r="WUY132" s="57"/>
      <c r="WUZ132" s="57"/>
      <c r="WVA132" s="57"/>
      <c r="WVB132" s="57"/>
      <c r="WVC132" s="57"/>
      <c r="WVD132" s="57"/>
      <c r="WVE132" s="57"/>
      <c r="WVF132" s="57"/>
      <c r="WVG132" s="57"/>
      <c r="WVH132" s="57"/>
      <c r="WVI132" s="57"/>
      <c r="WVJ132" s="57"/>
      <c r="WVK132" s="57"/>
      <c r="WVL132" s="57"/>
      <c r="WVM132" s="57"/>
      <c r="WVN132" s="57"/>
      <c r="WVO132" s="57"/>
      <c r="WVP132" s="57"/>
      <c r="WVQ132" s="57"/>
      <c r="WVR132" s="57"/>
      <c r="WVS132" s="57"/>
      <c r="WVT132" s="57"/>
      <c r="WVU132" s="57"/>
      <c r="WVV132" s="57"/>
      <c r="WVW132" s="57"/>
      <c r="WVX132" s="57"/>
      <c r="WVY132" s="57"/>
      <c r="WVZ132" s="57"/>
      <c r="WWA132" s="57"/>
      <c r="WWB132" s="57"/>
      <c r="WWC132" s="57"/>
      <c r="WWD132" s="57"/>
      <c r="WWE132" s="57"/>
      <c r="WWF132" s="57"/>
      <c r="WWG132" s="57"/>
      <c r="WWH132" s="57"/>
      <c r="WWI132" s="57"/>
      <c r="WWJ132" s="57"/>
      <c r="WWK132" s="57"/>
      <c r="WWL132" s="57"/>
      <c r="WWM132" s="57"/>
      <c r="WWN132" s="57"/>
      <c r="WWO132" s="57"/>
      <c r="WWP132" s="57"/>
      <c r="WWQ132" s="57"/>
      <c r="WWR132" s="57"/>
      <c r="WWS132" s="57"/>
      <c r="WWT132" s="57"/>
      <c r="WWU132" s="57"/>
      <c r="WWV132" s="57"/>
      <c r="WWW132" s="57"/>
      <c r="WWX132" s="57"/>
      <c r="WWY132" s="57"/>
      <c r="WWZ132" s="57"/>
      <c r="WXA132" s="57"/>
      <c r="WXB132" s="57"/>
      <c r="WXC132" s="57"/>
      <c r="WXD132" s="57"/>
      <c r="WXE132" s="57"/>
      <c r="WXF132" s="57"/>
      <c r="WXG132" s="57"/>
      <c r="WXH132" s="57"/>
      <c r="WXI132" s="57"/>
      <c r="WXJ132" s="57"/>
      <c r="WXK132" s="57"/>
      <c r="WXL132" s="57"/>
      <c r="WXM132" s="57"/>
      <c r="WXN132" s="57"/>
      <c r="WXO132" s="57"/>
      <c r="WXP132" s="57"/>
      <c r="WXQ132" s="57"/>
      <c r="WXR132" s="57"/>
      <c r="WXS132" s="57"/>
      <c r="WXT132" s="57"/>
      <c r="WXU132" s="57"/>
      <c r="WXV132" s="57"/>
      <c r="WXW132" s="57"/>
      <c r="WXX132" s="57"/>
      <c r="WXY132" s="57"/>
      <c r="WXZ132" s="57"/>
      <c r="WYA132" s="57"/>
      <c r="WYB132" s="57"/>
      <c r="WYC132" s="57"/>
      <c r="WYD132" s="57"/>
      <c r="WYE132" s="57"/>
      <c r="WYF132" s="57"/>
      <c r="WYG132" s="57"/>
      <c r="WYH132" s="57"/>
      <c r="WYI132" s="57"/>
      <c r="WYJ132" s="57"/>
      <c r="WYK132" s="57"/>
      <c r="WYL132" s="57"/>
      <c r="WYM132" s="57"/>
      <c r="WYN132" s="57"/>
      <c r="WYO132" s="57"/>
      <c r="WYP132" s="57"/>
      <c r="WYQ132" s="57"/>
      <c r="WYR132" s="57"/>
      <c r="WYS132" s="57"/>
      <c r="WYT132" s="57"/>
      <c r="WYU132" s="57"/>
      <c r="WYV132" s="57"/>
      <c r="WYW132" s="57"/>
      <c r="WYX132" s="57"/>
      <c r="WYY132" s="57"/>
      <c r="WYZ132" s="57"/>
      <c r="WZA132" s="57"/>
      <c r="WZB132" s="57"/>
      <c r="WZC132" s="57"/>
      <c r="WZD132" s="57"/>
      <c r="WZE132" s="57"/>
      <c r="WZF132" s="57"/>
      <c r="WZG132" s="57"/>
      <c r="WZH132" s="57"/>
      <c r="WZI132" s="57"/>
      <c r="WZJ132" s="57"/>
      <c r="WZK132" s="57"/>
      <c r="WZL132" s="57"/>
      <c r="WZM132" s="57"/>
      <c r="WZN132" s="57"/>
      <c r="WZO132" s="57"/>
      <c r="WZP132" s="57"/>
      <c r="WZQ132" s="57"/>
      <c r="WZR132" s="57"/>
      <c r="WZS132" s="57"/>
      <c r="WZT132" s="57"/>
      <c r="WZU132" s="57"/>
      <c r="WZV132" s="57"/>
      <c r="WZW132" s="57"/>
      <c r="WZX132" s="57"/>
      <c r="WZY132" s="57"/>
      <c r="WZZ132" s="57"/>
      <c r="XAA132" s="57"/>
      <c r="XAB132" s="57"/>
      <c r="XAC132" s="57"/>
      <c r="XAD132" s="57"/>
      <c r="XAE132" s="57"/>
      <c r="XAF132" s="57"/>
      <c r="XAG132" s="57"/>
      <c r="XAH132" s="57"/>
      <c r="XAI132" s="57"/>
      <c r="XAJ132" s="57"/>
      <c r="XAK132" s="57"/>
      <c r="XAL132" s="57"/>
      <c r="XAM132" s="57"/>
      <c r="XAN132" s="57"/>
      <c r="XAO132" s="57"/>
      <c r="XAP132" s="57"/>
      <c r="XAQ132" s="57"/>
      <c r="XAR132" s="57"/>
      <c r="XAS132" s="57"/>
      <c r="XAT132" s="57"/>
      <c r="XAU132" s="57"/>
      <c r="XAV132" s="57"/>
      <c r="XAW132" s="57"/>
      <c r="XAX132" s="57"/>
      <c r="XAY132" s="57"/>
      <c r="XAZ132" s="57"/>
      <c r="XBA132" s="57"/>
      <c r="XBB132" s="57"/>
      <c r="XBC132" s="57"/>
      <c r="XBD132" s="57"/>
      <c r="XBE132" s="57"/>
      <c r="XBF132" s="57"/>
      <c r="XBG132" s="57"/>
      <c r="XBH132" s="57"/>
      <c r="XBI132" s="57"/>
      <c r="XBJ132" s="57"/>
      <c r="XBK132" s="57"/>
      <c r="XBL132" s="57"/>
      <c r="XBM132" s="57"/>
      <c r="XBN132" s="57"/>
      <c r="XBO132" s="57"/>
      <c r="XBP132" s="57"/>
      <c r="XBQ132" s="57"/>
      <c r="XBR132" s="57"/>
      <c r="XBS132" s="57"/>
      <c r="XBT132" s="57"/>
      <c r="XBU132" s="57"/>
      <c r="XBV132" s="57"/>
      <c r="XBW132" s="57"/>
      <c r="XBX132" s="57"/>
      <c r="XBY132" s="57"/>
      <c r="XBZ132" s="57"/>
      <c r="XCA132" s="57"/>
      <c r="XCB132" s="57"/>
      <c r="XCC132" s="57"/>
      <c r="XCD132" s="57"/>
      <c r="XCE132" s="57"/>
      <c r="XCF132" s="57"/>
      <c r="XCG132" s="57"/>
      <c r="XCH132" s="57"/>
      <c r="XCI132" s="57"/>
      <c r="XCJ132" s="57"/>
      <c r="XCK132" s="57"/>
      <c r="XCL132" s="57"/>
      <c r="XCM132" s="57"/>
      <c r="XCN132" s="57"/>
      <c r="XCO132" s="57"/>
      <c r="XCP132" s="57"/>
      <c r="XCQ132" s="57"/>
      <c r="XCR132" s="57"/>
      <c r="XCS132" s="57"/>
      <c r="XCT132" s="57"/>
      <c r="XCU132" s="57"/>
      <c r="XCV132" s="57"/>
      <c r="XCW132" s="57"/>
      <c r="XCX132" s="57"/>
      <c r="XCY132" s="57"/>
      <c r="XCZ132" s="57"/>
      <c r="XDA132" s="57"/>
      <c r="XDB132" s="57"/>
      <c r="XDC132" s="57"/>
      <c r="XDD132" s="57"/>
      <c r="XDE132" s="57"/>
      <c r="XDF132" s="57"/>
      <c r="XDG132" s="57"/>
      <c r="XDH132" s="57"/>
      <c r="XDI132" s="57"/>
      <c r="XDJ132" s="57"/>
    </row>
    <row r="133" spans="1:16338" ht="45">
      <c r="A133" s="51" t="str">
        <f>basis!A116</f>
        <v>HG 1</v>
      </c>
      <c r="B133" s="51" t="str">
        <f>basis!C116</f>
        <v>05 Geflügel</v>
      </c>
      <c r="C133" s="51" t="str">
        <f>basis!D116</f>
        <v>Ente</v>
      </c>
      <c r="D133" s="51" t="str">
        <f>basis!B116</f>
        <v>Barbarie-Entenbrust auf Orangensoße</v>
      </c>
      <c r="E133" s="51" t="str">
        <f>basis!M116</f>
        <v>gebackene Entenbrust in einer würzigen Sauce mit Orangensaft und Orangensegmenten</v>
      </c>
      <c r="F133" s="51" t="str">
        <f>basis!P116</f>
        <v>Ente, Sellerie</v>
      </c>
      <c r="G133" s="51" t="str">
        <f t="shared" ref="G133:G145" si="11">CONCATENATE(D133," - ",E133," - enthält ",F133)</f>
        <v>Barbarie-Entenbrust auf Orangensoße - gebackene Entenbrust in einer würzigen Sauce mit Orangensaft und Orangensegmenten - enthält Ente, Sellerie</v>
      </c>
      <c r="H133" s="68">
        <f>basis!N116</f>
        <v>21.97692</v>
      </c>
      <c r="I133" s="51">
        <f>basis!F116</f>
        <v>250</v>
      </c>
      <c r="J133" s="51" t="str">
        <f>basis!G116</f>
        <v>g</v>
      </c>
      <c r="K133" s="51" t="b">
        <f t="shared" ref="K133:K145" si="12">ISBLANK(M133)</f>
        <v>1</v>
      </c>
      <c r="L133" s="70" t="str">
        <f t="shared" si="8"/>
        <v>250 g</v>
      </c>
      <c r="M133" s="73"/>
      <c r="N133" s="51"/>
      <c r="O133" s="62"/>
      <c r="P133" s="62"/>
      <c r="Q133" s="62"/>
      <c r="R133" s="62"/>
      <c r="S133" s="62"/>
      <c r="T133" s="52"/>
      <c r="U133" s="53"/>
    </row>
    <row r="134" spans="1:16338" ht="60">
      <c r="A134" s="51" t="str">
        <f>basis!A117</f>
        <v>HG 2</v>
      </c>
      <c r="B134" s="51" t="str">
        <f>basis!C117</f>
        <v>05 Geflügel</v>
      </c>
      <c r="C134" s="51" t="str">
        <f>basis!D117</f>
        <v>Huhn</v>
      </c>
      <c r="D134" s="51" t="str">
        <f>basis!B117</f>
        <v>Brokkoli-Honig-Hähnchen</v>
      </c>
      <c r="E134" s="51" t="str">
        <f>basis!M117</f>
        <v>kleine Hähnchenbrustfiletstreifen mit Sojasauce eingelegt und mit Brokkoli und Honig angebraten, würzig abgeschmeckt und mit Sesam garniert</v>
      </c>
      <c r="F134" s="51" t="str">
        <f>basis!P117</f>
        <v>Soja, Lactose</v>
      </c>
      <c r="G134" s="51" t="str">
        <f t="shared" si="11"/>
        <v>Brokkoli-Honig-Hähnchen - kleine Hähnchenbrustfiletstreifen mit Sojasauce eingelegt und mit Brokkoli und Honig angebraten, würzig abgeschmeckt und mit Sesam garniert - enthält Soja, Lactose</v>
      </c>
      <c r="H134" s="68">
        <f>basis!N117</f>
        <v>7.0967137500000002</v>
      </c>
      <c r="I134" s="51">
        <f>basis!F117</f>
        <v>250</v>
      </c>
      <c r="J134" s="51" t="str">
        <f>basis!G117</f>
        <v>g</v>
      </c>
      <c r="K134" s="51" t="b">
        <f t="shared" si="12"/>
        <v>1</v>
      </c>
      <c r="L134" s="70" t="str">
        <f t="shared" si="8"/>
        <v>250 g</v>
      </c>
      <c r="M134" s="73"/>
      <c r="N134" s="51"/>
      <c r="O134" s="62"/>
      <c r="P134" s="62"/>
      <c r="Q134" s="62"/>
      <c r="R134" s="62"/>
      <c r="S134" s="62"/>
      <c r="T134" s="52"/>
      <c r="U134" s="53"/>
    </row>
    <row r="135" spans="1:16338" ht="45">
      <c r="A135" s="51" t="str">
        <f>basis!A118</f>
        <v>HG 3</v>
      </c>
      <c r="B135" s="51" t="str">
        <f>basis!C118</f>
        <v>05 Geflügel</v>
      </c>
      <c r="C135" s="51" t="str">
        <f>basis!D118</f>
        <v>Huhn</v>
      </c>
      <c r="D135" s="51" t="str">
        <f>basis!B118</f>
        <v>Butter-Hähnchen mit Paprika-Lauch-Erdnusssauce</v>
      </c>
      <c r="E135" s="51" t="str">
        <f>basis!M118</f>
        <v>zarte Hähnchenbrustfiletstücke gebraten, in einer cremig-würzigen Sauce aus Paprika, Lauch, Sahne und Erdnussmus</v>
      </c>
      <c r="F135" s="51" t="str">
        <f>basis!P118</f>
        <v>Huhn, Lactose</v>
      </c>
      <c r="G135" s="51" t="str">
        <f t="shared" si="11"/>
        <v>Butter-Hähnchen mit Paprika-Lauch-Erdnusssauce - zarte Hähnchenbrustfiletstücke gebraten, in einer cremig-würzigen Sauce aus Paprika, Lauch, Sahne und Erdnussmus - enthält Huhn, Lactose</v>
      </c>
      <c r="H135" s="68">
        <f>basis!N118</f>
        <v>7.3714252500000006</v>
      </c>
      <c r="I135" s="51">
        <f>basis!F118</f>
        <v>250</v>
      </c>
      <c r="J135" s="51" t="str">
        <f>basis!G118</f>
        <v>g</v>
      </c>
      <c r="K135" s="51" t="b">
        <f t="shared" si="12"/>
        <v>1</v>
      </c>
      <c r="L135" s="70" t="str">
        <f t="shared" si="8"/>
        <v>250 g</v>
      </c>
      <c r="M135" s="73"/>
      <c r="N135" s="51"/>
      <c r="O135" s="62"/>
      <c r="P135" s="62"/>
      <c r="Q135" s="62"/>
      <c r="R135" s="62"/>
      <c r="S135" s="62"/>
      <c r="T135" s="52"/>
      <c r="U135" s="53"/>
    </row>
    <row r="136" spans="1:16338" ht="45">
      <c r="A136" s="51" t="str">
        <f>basis!A119</f>
        <v>HG 4</v>
      </c>
      <c r="B136" s="51" t="str">
        <f>basis!C119</f>
        <v>05 Geflügel</v>
      </c>
      <c r="C136" s="51" t="str">
        <f>basis!D119</f>
        <v>Huhn</v>
      </c>
      <c r="D136" s="51" t="str">
        <f>basis!B119</f>
        <v>Hähnchenbrustfilet gefüllt mit Tomate-Mozzarella</v>
      </c>
      <c r="E136" s="51" t="str">
        <f>basis!M119</f>
        <v>Hähnchenbrustfiletstücke aufgeschnitten und gefüllt mit einer würzigen Tomate-Mozzarella-Mischung, gebacken</v>
      </c>
      <c r="F136" s="51" t="str">
        <f>basis!P119</f>
        <v>Lactose</v>
      </c>
      <c r="G136" s="51" t="str">
        <f t="shared" si="11"/>
        <v>Hähnchenbrustfilet gefüllt mit Tomate-Mozzarella - Hähnchenbrustfiletstücke aufgeschnitten und gefüllt mit einer würzigen Tomate-Mozzarella-Mischung, gebacken - enthält Lactose</v>
      </c>
      <c r="H136" s="68">
        <f>basis!N119</f>
        <v>7.6003514999999986</v>
      </c>
      <c r="I136" s="51">
        <f>basis!F119</f>
        <v>250</v>
      </c>
      <c r="J136" s="51" t="str">
        <f>basis!G119</f>
        <v>g</v>
      </c>
      <c r="K136" s="51" t="b">
        <f t="shared" si="12"/>
        <v>1</v>
      </c>
      <c r="L136" s="70" t="str">
        <f t="shared" si="8"/>
        <v>250 g</v>
      </c>
      <c r="M136" s="73"/>
      <c r="N136" s="51"/>
      <c r="O136" s="62"/>
      <c r="P136" s="62"/>
      <c r="Q136" s="62"/>
      <c r="R136" s="62"/>
      <c r="S136" s="62"/>
      <c r="T136" s="52"/>
      <c r="U136" s="53"/>
    </row>
    <row r="137" spans="1:16338" ht="45">
      <c r="A137" s="51" t="str">
        <f>basis!A120</f>
        <v>HG 5</v>
      </c>
      <c r="B137" s="51" t="str">
        <f>basis!C120</f>
        <v>05 Geflügel</v>
      </c>
      <c r="C137" s="51" t="str">
        <f>basis!D120</f>
        <v>Huhn</v>
      </c>
      <c r="D137" s="51" t="str">
        <f>basis!B120</f>
        <v>Cremige Spinat-Parmesan Hähnchenbrust</v>
      </c>
      <c r="E137" s="51" t="str">
        <f>basis!M120</f>
        <v>zarte Hähnchenbrustfiletstücke gebraten, gegart in einer cremigen Sauce aus Blattspinat, Cherrytomaten, Sahne und Parmesan</v>
      </c>
      <c r="F137" s="51" t="str">
        <f>basis!P120</f>
        <v>Lactose, Huhn</v>
      </c>
      <c r="G137" s="51" t="str">
        <f t="shared" si="11"/>
        <v>Cremige Spinat-Parmesan Hähnchenbrust - zarte Hähnchenbrustfiletstücke gebraten, gegart in einer cremigen Sauce aus Blattspinat, Cherrytomaten, Sahne und Parmesan - enthält Lactose, Huhn</v>
      </c>
      <c r="H137" s="68">
        <f>basis!N120</f>
        <v>9.340190999999999</v>
      </c>
      <c r="I137" s="51">
        <f>basis!F120</f>
        <v>250</v>
      </c>
      <c r="J137" s="51" t="str">
        <f>basis!G120</f>
        <v>g</v>
      </c>
      <c r="K137" s="51" t="b">
        <f t="shared" si="12"/>
        <v>1</v>
      </c>
      <c r="L137" s="70" t="str">
        <f t="shared" si="8"/>
        <v>250 g</v>
      </c>
      <c r="M137" s="73"/>
      <c r="N137" s="51"/>
      <c r="O137" s="62"/>
      <c r="P137" s="62"/>
      <c r="Q137" s="62"/>
      <c r="R137" s="62"/>
      <c r="S137" s="62"/>
      <c r="T137" s="52"/>
      <c r="U137" s="53"/>
    </row>
    <row r="138" spans="1:16338" ht="45">
      <c r="A138" s="51" t="str">
        <f>basis!A121</f>
        <v>HG 6</v>
      </c>
      <c r="B138" s="51" t="str">
        <f>basis!C121</f>
        <v>05 Geflügel</v>
      </c>
      <c r="C138" s="51" t="str">
        <f>basis!D121</f>
        <v>Huhn</v>
      </c>
      <c r="D138" s="51" t="str">
        <f>basis!B121</f>
        <v>Hähnchen-Drumsticks auf Gemüsebett</v>
      </c>
      <c r="E138" s="51" t="str">
        <f>basis!M121</f>
        <v>kleine Unterkeule vom Huhn würzig mariniert auf einem Bett von Paprika, Kartoffeln, Auberginen und Zucchini gebacken</v>
      </c>
      <c r="F138" s="51" t="str">
        <f>basis!P121</f>
        <v>Huhn</v>
      </c>
      <c r="G138" s="51" t="str">
        <f t="shared" si="11"/>
        <v>Hähnchen-Drumsticks auf Gemüsebett - kleine Unterkeule vom Huhn würzig mariniert auf einem Bett von Paprika, Kartoffeln, Auberginen und Zucchini gebacken - enthält Huhn</v>
      </c>
      <c r="H138" s="68">
        <f>basis!N121</f>
        <v>5.5400152500000006</v>
      </c>
      <c r="I138" s="51">
        <f>basis!F121</f>
        <v>250</v>
      </c>
      <c r="J138" s="51" t="str">
        <f>basis!G121</f>
        <v>g</v>
      </c>
      <c r="K138" s="51" t="b">
        <f t="shared" si="12"/>
        <v>1</v>
      </c>
      <c r="L138" s="70" t="str">
        <f t="shared" si="8"/>
        <v>250 g</v>
      </c>
      <c r="M138" s="73"/>
      <c r="N138" s="51"/>
      <c r="O138" s="62"/>
      <c r="P138" s="62"/>
      <c r="Q138" s="62"/>
      <c r="R138" s="62"/>
      <c r="S138" s="62"/>
      <c r="T138" s="52"/>
      <c r="U138" s="53"/>
    </row>
    <row r="139" spans="1:16338" ht="45">
      <c r="A139" s="51" t="str">
        <f>basis!A122</f>
        <v>HG 7</v>
      </c>
      <c r="B139" s="51" t="str">
        <f>basis!C122</f>
        <v>05 Geflügel</v>
      </c>
      <c r="C139" s="51" t="str">
        <f>basis!D122</f>
        <v>Huhn</v>
      </c>
      <c r="D139" s="51" t="str">
        <f>basis!B122</f>
        <v>Mozzarella-Hähnchen in Basilikum-Sahne-Soße</v>
      </c>
      <c r="E139" s="51" t="str">
        <f>basis!M122</f>
        <v>gebratene Hähnchenbrustfiletstücke in einer cremigen Basilikum-Sahne-Sauce mit Cherrytomaten und Mozzarella</v>
      </c>
      <c r="F139" s="51" t="str">
        <f>basis!P122</f>
        <v>Lactose</v>
      </c>
      <c r="G139" s="51" t="str">
        <f t="shared" si="11"/>
        <v>Mozzarella-Hähnchen in Basilikum-Sahne-Soße - gebratene Hähnchenbrustfiletstücke in einer cremigen Basilikum-Sahne-Sauce mit Cherrytomaten und Mozzarella - enthält Lactose</v>
      </c>
      <c r="H139" s="68">
        <f>basis!N122</f>
        <v>9.9353992499999997</v>
      </c>
      <c r="I139" s="51">
        <f>basis!F122</f>
        <v>250</v>
      </c>
      <c r="J139" s="51" t="str">
        <f>basis!G122</f>
        <v>g</v>
      </c>
      <c r="K139" s="51" t="b">
        <f t="shared" si="12"/>
        <v>1</v>
      </c>
      <c r="L139" s="70" t="str">
        <f t="shared" si="8"/>
        <v>250 g</v>
      </c>
      <c r="M139" s="73"/>
      <c r="N139" s="51"/>
      <c r="O139" s="62"/>
      <c r="P139" s="62"/>
      <c r="Q139" s="62"/>
      <c r="R139" s="62"/>
      <c r="S139" s="62"/>
      <c r="T139" s="52"/>
      <c r="U139" s="53"/>
    </row>
    <row r="140" spans="1:16338" ht="45">
      <c r="A140" s="51" t="str">
        <f>basis!A123</f>
        <v>HG 8</v>
      </c>
      <c r="B140" s="51" t="str">
        <f>basis!C123</f>
        <v>05 Geflügel</v>
      </c>
      <c r="C140" s="51" t="str">
        <f>basis!D123</f>
        <v>Huhn</v>
      </c>
      <c r="D140" s="51" t="str">
        <f>basis!B123</f>
        <v>Sesam-Honig-Hähnchen auf Udonnudeln</v>
      </c>
      <c r="E140" s="51" t="str">
        <f>basis!M123</f>
        <v>Hähnchenbrustfiletstückchen in süsslich-scharer Sauce auf asiatischen Udonnudeln</v>
      </c>
      <c r="F140" s="51" t="str">
        <f>basis!P123</f>
        <v>Gluten, Laktose, Alkohol</v>
      </c>
      <c r="G140" s="51" t="str">
        <f t="shared" si="11"/>
        <v>Sesam-Honig-Hähnchen auf Udonnudeln - Hähnchenbrustfiletstückchen in süsslich-scharer Sauce auf asiatischen Udonnudeln - enthält Gluten, Laktose, Alkohol</v>
      </c>
      <c r="H140" s="68">
        <f>basis!N123</f>
        <v>6.4099349999999999</v>
      </c>
      <c r="I140" s="51">
        <f>basis!F123</f>
        <v>250</v>
      </c>
      <c r="J140" s="51" t="str">
        <f>basis!G123</f>
        <v>g</v>
      </c>
      <c r="K140" s="51" t="b">
        <f t="shared" si="12"/>
        <v>1</v>
      </c>
      <c r="L140" s="70" t="str">
        <f t="shared" si="8"/>
        <v>250 g</v>
      </c>
      <c r="M140" s="73"/>
      <c r="N140" s="51"/>
      <c r="O140" s="62"/>
      <c r="P140" s="62"/>
      <c r="Q140" s="62"/>
      <c r="R140" s="62"/>
      <c r="S140" s="62"/>
      <c r="T140" s="52"/>
      <c r="U140" s="53"/>
    </row>
    <row r="141" spans="1:16338" ht="45">
      <c r="A141" s="51" t="str">
        <f>basis!A124</f>
        <v>HG 9</v>
      </c>
      <c r="B141" s="51" t="str">
        <f>basis!C124</f>
        <v>05 Geflügel</v>
      </c>
      <c r="C141" s="51" t="str">
        <f>basis!D124</f>
        <v>Huhn</v>
      </c>
      <c r="D141" s="51" t="str">
        <f>basis!B124</f>
        <v>Hähnchenkeule "Coq an vin" in Rotweinsauce</v>
      </c>
      <c r="E141" s="51" t="str">
        <f>basis!M124</f>
        <v>Hähnchenkeule mariniert mit Wein und Suppengemüse, fertig gebacken in würziger Rotweinsauce</v>
      </c>
      <c r="F141" s="51" t="str">
        <f>basis!P124</f>
        <v>Huhn, Alkohol</v>
      </c>
      <c r="G141" s="51" t="str">
        <f t="shared" si="11"/>
        <v>Hähnchenkeule "Coq an vin" in Rotweinsauce - Hähnchenkeule mariniert mit Wein und Suppengemüse, fertig gebacken in würziger Rotweinsauce - enthält Huhn, Alkohol</v>
      </c>
      <c r="H141" s="68">
        <f>basis!N124</f>
        <v>7.829277750000001</v>
      </c>
      <c r="I141" s="51">
        <f>basis!F124</f>
        <v>250</v>
      </c>
      <c r="J141" s="51" t="str">
        <f>basis!G124</f>
        <v>g</v>
      </c>
      <c r="K141" s="51" t="b">
        <f t="shared" si="12"/>
        <v>1</v>
      </c>
      <c r="L141" s="70" t="str">
        <f t="shared" si="8"/>
        <v>250 g</v>
      </c>
      <c r="M141" s="73"/>
      <c r="N141" s="51"/>
      <c r="O141" s="62"/>
      <c r="P141" s="62"/>
      <c r="Q141" s="62"/>
      <c r="R141" s="62"/>
      <c r="S141" s="62"/>
      <c r="T141" s="52"/>
      <c r="U141" s="53"/>
    </row>
    <row r="142" spans="1:16338" ht="45" hidden="1">
      <c r="B142" s="51" t="str">
        <f>basis!C125</f>
        <v>6 Geflügel</v>
      </c>
      <c r="C142" s="51" t="str">
        <f>basis!D125</f>
        <v>Huhn</v>
      </c>
      <c r="D142" s="51" t="str">
        <f>basis!B125</f>
        <v>Knoblauch-Hähnchenbrust mit Waldpilzrahm</v>
      </c>
      <c r="E142" s="51" t="str">
        <f>basis!M125</f>
        <v>Hahnchenbrustfilet mariniert mit Knoblauchöl gebraten und gebacken mit würziger Wadpilrahmsauce</v>
      </c>
      <c r="F142" s="51" t="str">
        <f>basis!P125</f>
        <v>Huhn, Lactose</v>
      </c>
      <c r="G142" s="51" t="str">
        <f t="shared" si="11"/>
        <v>Knoblauch-Hähnchenbrust mit Waldpilzrahm - Hahnchenbrustfilet mariniert mit Knoblauchöl gebraten und gebacken mit würziger Wadpilrahmsauce - enthält Huhn, Lactose</v>
      </c>
      <c r="H142" s="68">
        <f>basis!N125</f>
        <v>0</v>
      </c>
      <c r="I142" s="51">
        <f>basis!F125</f>
        <v>250</v>
      </c>
      <c r="J142" s="51" t="str">
        <f>basis!G125</f>
        <v>g</v>
      </c>
      <c r="K142" s="51" t="b">
        <f t="shared" si="12"/>
        <v>1</v>
      </c>
      <c r="L142" s="70" t="str">
        <f t="shared" si="8"/>
        <v>250 g</v>
      </c>
      <c r="M142" s="73"/>
      <c r="N142" s="51"/>
      <c r="O142" s="62"/>
      <c r="P142" s="62"/>
      <c r="Q142" s="62"/>
      <c r="R142" s="62"/>
      <c r="S142" s="62"/>
      <c r="T142" s="52"/>
      <c r="U142" s="53"/>
    </row>
    <row r="143" spans="1:16338" ht="45" hidden="1">
      <c r="B143" s="51" t="str">
        <f>basis!C126</f>
        <v>7 Geflügel</v>
      </c>
      <c r="C143" s="51" t="str">
        <f>basis!D126</f>
        <v>Pute</v>
      </c>
      <c r="D143" s="51" t="str">
        <f>basis!B126</f>
        <v>gefüllte Putenbrust mit Champignon und Rucola auf Curryrahm</v>
      </c>
      <c r="E143" s="51" t="str">
        <f>basis!M126</f>
        <v>mit Chamoignon und Rucola gefüllte Putenbrust in Scheiben aufgeschnitten auf euner Curryrahmsauce</v>
      </c>
      <c r="F143" s="51" t="str">
        <f>basis!P126</f>
        <v>Huhn, Lkactose</v>
      </c>
      <c r="G143" s="51" t="str">
        <f t="shared" si="11"/>
        <v>gefüllte Putenbrust mit Champignon und Rucola auf Curryrahm - mit Chamoignon und Rucola gefüllte Putenbrust in Scheiben aufgeschnitten auf euner Curryrahmsauce - enthält Huhn, Lkactose</v>
      </c>
      <c r="H143" s="68">
        <f>basis!N126</f>
        <v>0</v>
      </c>
      <c r="I143" s="51">
        <f>basis!F126</f>
        <v>250</v>
      </c>
      <c r="J143" s="51" t="str">
        <f>basis!G126</f>
        <v>g</v>
      </c>
      <c r="K143" s="51" t="b">
        <f t="shared" si="12"/>
        <v>1</v>
      </c>
      <c r="L143" s="70" t="str">
        <f t="shared" si="8"/>
        <v>250 g</v>
      </c>
      <c r="M143" s="73"/>
      <c r="N143" s="51"/>
      <c r="O143" s="62"/>
      <c r="P143" s="62"/>
      <c r="Q143" s="62"/>
      <c r="R143" s="62"/>
      <c r="S143" s="62"/>
      <c r="T143" s="52"/>
      <c r="U143" s="53"/>
    </row>
    <row r="144" spans="1:16338" ht="45" hidden="1">
      <c r="B144" s="51" t="str">
        <f>basis!C127</f>
        <v>8 Geflügel</v>
      </c>
      <c r="C144" s="51">
        <f>basis!D127</f>
        <v>0</v>
      </c>
      <c r="D144" s="51" t="str">
        <f>basis!B127</f>
        <v>offen 4</v>
      </c>
      <c r="E144" s="51" t="str">
        <f>basis!M127</f>
        <v xml:space="preserve"> -</v>
      </c>
      <c r="F144" s="51">
        <f>basis!P127</f>
        <v>0</v>
      </c>
      <c r="G144" s="51" t="str">
        <f t="shared" si="11"/>
        <v>offen 4 -  - - enthält 0</v>
      </c>
      <c r="H144" s="68">
        <f>basis!N127</f>
        <v>0</v>
      </c>
      <c r="I144" s="51">
        <f>basis!F127</f>
        <v>250</v>
      </c>
      <c r="J144" s="51" t="str">
        <f>basis!G127</f>
        <v>g</v>
      </c>
      <c r="K144" s="51" t="b">
        <f t="shared" si="12"/>
        <v>1</v>
      </c>
      <c r="L144" s="70" t="str">
        <f t="shared" si="8"/>
        <v>250 g</v>
      </c>
      <c r="M144" s="73"/>
      <c r="N144" s="51"/>
      <c r="O144" s="62"/>
      <c r="P144" s="62"/>
      <c r="Q144" s="62"/>
      <c r="R144" s="62"/>
      <c r="S144" s="62"/>
      <c r="T144" s="52"/>
      <c r="U144" s="53"/>
    </row>
    <row r="145" spans="1:16338" ht="45" hidden="1">
      <c r="B145" s="51" t="str">
        <f>basis!C128</f>
        <v>9 Geflügel</v>
      </c>
      <c r="C145" s="51">
        <f>basis!D128</f>
        <v>0</v>
      </c>
      <c r="D145" s="51" t="str">
        <f>basis!B128</f>
        <v>offen 5</v>
      </c>
      <c r="E145" s="51" t="str">
        <f>basis!M128</f>
        <v xml:space="preserve"> -</v>
      </c>
      <c r="F145" s="51">
        <f>basis!P128</f>
        <v>0</v>
      </c>
      <c r="G145" s="51" t="str">
        <f t="shared" si="11"/>
        <v>offen 5 -  - - enthält 0</v>
      </c>
      <c r="H145" s="68">
        <f>basis!N128</f>
        <v>0</v>
      </c>
      <c r="I145" s="51">
        <f>basis!F128</f>
        <v>250</v>
      </c>
      <c r="J145" s="51" t="str">
        <f>basis!G128</f>
        <v>g</v>
      </c>
      <c r="K145" s="51" t="b">
        <f t="shared" si="12"/>
        <v>1</v>
      </c>
      <c r="L145" s="70" t="str">
        <f t="shared" si="8"/>
        <v>250 g</v>
      </c>
      <c r="M145" s="73"/>
      <c r="N145" s="51"/>
      <c r="O145" s="62"/>
      <c r="P145" s="62"/>
      <c r="Q145" s="62"/>
      <c r="R145" s="62"/>
      <c r="S145" s="62"/>
      <c r="T145" s="52"/>
      <c r="U145" s="53">
        <f>COUNTIF(Tabelle20[Spalte1],FALSE)</f>
        <v>0</v>
      </c>
    </row>
    <row r="146" spans="1:16338">
      <c r="A146" s="51">
        <f>basis!A129</f>
        <v>0</v>
      </c>
      <c r="B146" s="51">
        <f>basis!C129</f>
        <v>0</v>
      </c>
      <c r="C146" s="51">
        <f>basis!D129</f>
        <v>0</v>
      </c>
      <c r="D146" s="51">
        <f>basis!B129</f>
        <v>0</v>
      </c>
      <c r="E146" s="51">
        <f>basis!M129</f>
        <v>0</v>
      </c>
      <c r="F146" s="51">
        <f>basis!P129</f>
        <v>0</v>
      </c>
      <c r="G146" s="68"/>
    </row>
    <row r="147" spans="1:16338" ht="14.25" customHeight="1">
      <c r="A147" s="402" t="e">
        <f>#REF!</f>
        <v>#REF!</v>
      </c>
      <c r="B147" s="402"/>
      <c r="C147" s="402"/>
      <c r="D147" s="402"/>
      <c r="E147" s="402"/>
      <c r="F147" s="402"/>
      <c r="G147" s="402"/>
      <c r="H147" s="402"/>
      <c r="I147" s="402"/>
      <c r="J147" s="402"/>
      <c r="K147" s="402"/>
      <c r="L147" s="402"/>
      <c r="M147" s="402"/>
      <c r="N147" s="402"/>
    </row>
    <row r="148" spans="1:16338">
      <c r="A148" s="51">
        <f>basis!A130</f>
        <v>0</v>
      </c>
      <c r="B148" s="51">
        <f>basis!C130</f>
        <v>0</v>
      </c>
      <c r="C148" s="51">
        <f>basis!D130</f>
        <v>0</v>
      </c>
      <c r="D148" s="51">
        <f>basis!B130</f>
        <v>0</v>
      </c>
      <c r="E148" s="51">
        <f>basis!M130</f>
        <v>0</v>
      </c>
      <c r="F148" s="51">
        <f>basis!P130</f>
        <v>0</v>
      </c>
      <c r="G148" s="68"/>
    </row>
    <row r="149" spans="1:16338" s="26" customFormat="1" ht="64">
      <c r="A149" s="63" t="s">
        <v>308</v>
      </c>
      <c r="B149" s="63" t="s">
        <v>574</v>
      </c>
      <c r="C149" s="64" t="s">
        <v>577</v>
      </c>
      <c r="D149" s="65" t="s">
        <v>0</v>
      </c>
      <c r="E149" s="65" t="s">
        <v>573</v>
      </c>
      <c r="F149" s="65" t="s">
        <v>575</v>
      </c>
      <c r="G149" s="66" t="s">
        <v>701</v>
      </c>
      <c r="H149" s="66" t="s">
        <v>360</v>
      </c>
      <c r="I149" s="66" t="s">
        <v>5</v>
      </c>
      <c r="J149" s="66" t="s">
        <v>576</v>
      </c>
      <c r="K149" s="57" t="s">
        <v>648</v>
      </c>
      <c r="L149" s="78" t="s">
        <v>703</v>
      </c>
      <c r="M149" s="72" t="s">
        <v>705</v>
      </c>
      <c r="N149" s="66" t="s">
        <v>759</v>
      </c>
      <c r="O149" s="58"/>
      <c r="P149" s="58"/>
      <c r="Q149" s="58"/>
      <c r="R149" s="58"/>
      <c r="S149" s="58"/>
      <c r="T149" s="57"/>
      <c r="U149" s="59"/>
      <c r="V149" s="57"/>
      <c r="W149" s="57"/>
      <c r="X149" s="57"/>
      <c r="Y149" s="57"/>
      <c r="Z149" s="57"/>
      <c r="AA149" s="57"/>
      <c r="AB149" s="57"/>
      <c r="AC149" s="57"/>
      <c r="AD149" s="57"/>
      <c r="AE149" s="57"/>
      <c r="AF149" s="57"/>
      <c r="AG149" s="57"/>
      <c r="AH149" s="57"/>
      <c r="AI149" s="57"/>
      <c r="AJ149" s="57"/>
      <c r="AK149" s="57"/>
      <c r="AL149" s="57"/>
      <c r="AM149" s="57"/>
      <c r="AN149" s="57"/>
      <c r="AO149" s="57"/>
      <c r="AP149" s="57"/>
      <c r="AQ149" s="57"/>
      <c r="AR149" s="57"/>
      <c r="AS149" s="57"/>
      <c r="AT149" s="57"/>
      <c r="AU149" s="57"/>
      <c r="AV149" s="57"/>
      <c r="AW149" s="57"/>
      <c r="AX149" s="57"/>
      <c r="AY149" s="57"/>
      <c r="AZ149" s="57"/>
      <c r="BA149" s="57"/>
      <c r="BB149" s="57"/>
      <c r="BC149" s="57"/>
      <c r="BD149" s="57"/>
      <c r="BE149" s="57"/>
      <c r="BF149" s="57"/>
      <c r="BG149" s="57"/>
      <c r="BH149" s="57"/>
      <c r="BI149" s="57"/>
      <c r="BJ149" s="57"/>
      <c r="BK149" s="57"/>
      <c r="BL149" s="57"/>
      <c r="BM149" s="57"/>
      <c r="BN149" s="57"/>
      <c r="BO149" s="57"/>
      <c r="BP149" s="57"/>
      <c r="BQ149" s="57"/>
      <c r="BR149" s="57"/>
      <c r="BS149" s="57"/>
      <c r="BT149" s="57"/>
      <c r="BU149" s="57"/>
      <c r="BV149" s="57"/>
      <c r="BW149" s="57"/>
      <c r="BX149" s="57"/>
      <c r="BY149" s="57"/>
      <c r="BZ149" s="57"/>
      <c r="CA149" s="57"/>
      <c r="CB149" s="57"/>
      <c r="CC149" s="57"/>
      <c r="CD149" s="57"/>
      <c r="CE149" s="57"/>
      <c r="CF149" s="57"/>
      <c r="CG149" s="57"/>
      <c r="CH149" s="57"/>
      <c r="CI149" s="57"/>
      <c r="CJ149" s="57"/>
      <c r="CK149" s="57"/>
      <c r="CL149" s="57"/>
      <c r="CM149" s="57"/>
      <c r="CN149" s="57"/>
      <c r="CO149" s="57"/>
      <c r="CP149" s="57"/>
      <c r="CQ149" s="57"/>
      <c r="CR149" s="57"/>
      <c r="CS149" s="57"/>
      <c r="CT149" s="57"/>
      <c r="CU149" s="57"/>
      <c r="CV149" s="57"/>
      <c r="CW149" s="57"/>
      <c r="CX149" s="57"/>
      <c r="CY149" s="57"/>
      <c r="CZ149" s="57"/>
      <c r="DA149" s="57"/>
      <c r="DB149" s="57"/>
      <c r="DC149" s="57"/>
      <c r="DD149" s="57"/>
      <c r="DE149" s="57"/>
      <c r="DF149" s="57"/>
      <c r="DG149" s="57"/>
      <c r="DH149" s="57"/>
      <c r="DI149" s="57"/>
      <c r="DJ149" s="57"/>
      <c r="DK149" s="57"/>
      <c r="DL149" s="57"/>
      <c r="DM149" s="57"/>
      <c r="DN149" s="57"/>
      <c r="DO149" s="57"/>
      <c r="DP149" s="57"/>
      <c r="DQ149" s="57"/>
      <c r="DR149" s="57"/>
      <c r="DS149" s="57"/>
      <c r="DT149" s="57"/>
      <c r="DU149" s="57"/>
      <c r="DV149" s="57"/>
      <c r="DW149" s="57"/>
      <c r="DX149" s="57"/>
      <c r="DY149" s="57"/>
      <c r="DZ149" s="57"/>
      <c r="EA149" s="57"/>
      <c r="EB149" s="57"/>
      <c r="EC149" s="57"/>
      <c r="ED149" s="57"/>
      <c r="EE149" s="57"/>
      <c r="EF149" s="57"/>
      <c r="EG149" s="57"/>
      <c r="EH149" s="57"/>
      <c r="EI149" s="57"/>
      <c r="EJ149" s="57"/>
      <c r="EK149" s="57"/>
      <c r="EL149" s="57"/>
      <c r="EM149" s="57"/>
      <c r="EN149" s="57"/>
      <c r="EO149" s="57"/>
      <c r="EP149" s="57"/>
      <c r="EQ149" s="57"/>
      <c r="ER149" s="57"/>
      <c r="ES149" s="57"/>
      <c r="ET149" s="57"/>
      <c r="EU149" s="57"/>
      <c r="EV149" s="57"/>
      <c r="EW149" s="57"/>
      <c r="EX149" s="57"/>
      <c r="EY149" s="57"/>
      <c r="EZ149" s="57"/>
      <c r="FA149" s="57"/>
      <c r="FB149" s="57"/>
      <c r="FC149" s="57"/>
      <c r="FD149" s="57"/>
      <c r="FE149" s="57"/>
      <c r="FF149" s="57"/>
      <c r="FG149" s="57"/>
      <c r="FH149" s="57"/>
      <c r="FI149" s="57"/>
      <c r="FJ149" s="57"/>
      <c r="FK149" s="57"/>
      <c r="FL149" s="57"/>
      <c r="FM149" s="57"/>
      <c r="FN149" s="57"/>
      <c r="FO149" s="57"/>
      <c r="FP149" s="57"/>
      <c r="FQ149" s="57"/>
      <c r="FR149" s="57"/>
      <c r="FS149" s="57"/>
      <c r="FT149" s="57"/>
      <c r="FU149" s="57"/>
      <c r="FV149" s="57"/>
      <c r="FW149" s="57"/>
      <c r="FX149" s="57"/>
      <c r="FY149" s="57"/>
      <c r="FZ149" s="57"/>
      <c r="GA149" s="57"/>
      <c r="GB149" s="57"/>
      <c r="GC149" s="57"/>
      <c r="GD149" s="57"/>
      <c r="GE149" s="57"/>
      <c r="GF149" s="57"/>
      <c r="GG149" s="57"/>
      <c r="GH149" s="57"/>
      <c r="GI149" s="57"/>
      <c r="GJ149" s="57"/>
      <c r="GK149" s="57"/>
      <c r="GL149" s="57"/>
      <c r="GM149" s="57"/>
      <c r="GN149" s="57"/>
      <c r="GO149" s="57"/>
      <c r="GP149" s="57"/>
      <c r="GQ149" s="57"/>
      <c r="GR149" s="57"/>
      <c r="GS149" s="57"/>
      <c r="GT149" s="57"/>
      <c r="GU149" s="57"/>
      <c r="GV149" s="57"/>
      <c r="GW149" s="57"/>
      <c r="GX149" s="57"/>
      <c r="GY149" s="57"/>
      <c r="GZ149" s="57"/>
      <c r="HA149" s="57"/>
      <c r="HB149" s="57"/>
      <c r="HC149" s="57"/>
      <c r="HD149" s="57"/>
      <c r="HE149" s="57"/>
      <c r="HF149" s="57"/>
      <c r="HG149" s="57"/>
      <c r="HH149" s="57"/>
      <c r="HI149" s="57"/>
      <c r="HJ149" s="57"/>
      <c r="HK149" s="57"/>
      <c r="HL149" s="57"/>
      <c r="HM149" s="57"/>
      <c r="HN149" s="57"/>
      <c r="HO149" s="57"/>
      <c r="HP149" s="57"/>
      <c r="HQ149" s="57"/>
      <c r="HR149" s="57"/>
      <c r="HS149" s="57"/>
      <c r="HT149" s="57"/>
      <c r="HU149" s="57"/>
      <c r="HV149" s="57"/>
      <c r="HW149" s="57"/>
      <c r="HX149" s="57"/>
      <c r="HY149" s="57"/>
      <c r="HZ149" s="57"/>
      <c r="IA149" s="57"/>
      <c r="IB149" s="57"/>
      <c r="IC149" s="57"/>
      <c r="ID149" s="57"/>
      <c r="IE149" s="57"/>
      <c r="IF149" s="57"/>
      <c r="IG149" s="57"/>
      <c r="IH149" s="57"/>
      <c r="II149" s="57"/>
      <c r="IJ149" s="57"/>
      <c r="IK149" s="57"/>
      <c r="IL149" s="57"/>
      <c r="IM149" s="57"/>
      <c r="IN149" s="57"/>
      <c r="IO149" s="57"/>
      <c r="IP149" s="57"/>
      <c r="IQ149" s="57"/>
      <c r="IR149" s="57"/>
      <c r="IS149" s="57"/>
      <c r="IT149" s="57"/>
      <c r="IU149" s="57"/>
      <c r="IV149" s="57"/>
      <c r="IW149" s="57"/>
      <c r="IX149" s="57"/>
      <c r="IY149" s="57"/>
      <c r="IZ149" s="57"/>
      <c r="JA149" s="57"/>
      <c r="JB149" s="57"/>
      <c r="JC149" s="57"/>
      <c r="JD149" s="57"/>
      <c r="JE149" s="57"/>
      <c r="JF149" s="57"/>
      <c r="JG149" s="57"/>
      <c r="JH149" s="57"/>
      <c r="JI149" s="57"/>
      <c r="JJ149" s="57"/>
      <c r="JK149" s="57"/>
      <c r="JL149" s="57"/>
      <c r="JM149" s="57"/>
      <c r="JN149" s="57"/>
      <c r="JO149" s="57"/>
      <c r="JP149" s="57"/>
      <c r="JQ149" s="57"/>
      <c r="JR149" s="57"/>
      <c r="JS149" s="57"/>
      <c r="JT149" s="57"/>
      <c r="JU149" s="57"/>
      <c r="JV149" s="57"/>
      <c r="JW149" s="57"/>
      <c r="JX149" s="57"/>
      <c r="JY149" s="57"/>
      <c r="JZ149" s="57"/>
      <c r="KA149" s="57"/>
      <c r="KB149" s="57"/>
      <c r="KC149" s="57"/>
      <c r="KD149" s="57"/>
      <c r="KE149" s="57"/>
      <c r="KF149" s="57"/>
      <c r="KG149" s="57"/>
      <c r="KH149" s="57"/>
      <c r="KI149" s="57"/>
      <c r="KJ149" s="57"/>
      <c r="KK149" s="57"/>
      <c r="KL149" s="57"/>
      <c r="KM149" s="57"/>
      <c r="KN149" s="57"/>
      <c r="KO149" s="57"/>
      <c r="KP149" s="57"/>
      <c r="KQ149" s="57"/>
      <c r="KR149" s="57"/>
      <c r="KS149" s="57"/>
      <c r="KT149" s="57"/>
      <c r="KU149" s="57"/>
      <c r="KV149" s="57"/>
      <c r="KW149" s="57"/>
      <c r="KX149" s="57"/>
      <c r="KY149" s="57"/>
      <c r="KZ149" s="57"/>
      <c r="LA149" s="57"/>
      <c r="LB149" s="57"/>
      <c r="LC149" s="57"/>
      <c r="LD149" s="57"/>
      <c r="LE149" s="57"/>
      <c r="LF149" s="57"/>
      <c r="LG149" s="57"/>
      <c r="LH149" s="57"/>
      <c r="LI149" s="57"/>
      <c r="LJ149" s="57"/>
      <c r="LK149" s="57"/>
      <c r="LL149" s="57"/>
      <c r="LM149" s="57"/>
      <c r="LN149" s="57"/>
      <c r="LO149" s="57"/>
      <c r="LP149" s="57"/>
      <c r="LQ149" s="57"/>
      <c r="LR149" s="57"/>
      <c r="LS149" s="57"/>
      <c r="LT149" s="57"/>
      <c r="LU149" s="57"/>
      <c r="LV149" s="57"/>
      <c r="LW149" s="57"/>
      <c r="LX149" s="57"/>
      <c r="LY149" s="57"/>
      <c r="LZ149" s="57"/>
      <c r="MA149" s="57"/>
      <c r="MB149" s="57"/>
      <c r="MC149" s="57"/>
      <c r="MD149" s="57"/>
      <c r="ME149" s="57"/>
      <c r="MF149" s="57"/>
      <c r="MG149" s="57"/>
      <c r="MH149" s="57"/>
      <c r="MI149" s="57"/>
      <c r="MJ149" s="57"/>
      <c r="MK149" s="57"/>
      <c r="ML149" s="57"/>
      <c r="MM149" s="57"/>
      <c r="MN149" s="57"/>
      <c r="MO149" s="57"/>
      <c r="MP149" s="57"/>
      <c r="MQ149" s="57"/>
      <c r="MR149" s="57"/>
      <c r="MS149" s="57"/>
      <c r="MT149" s="57"/>
      <c r="MU149" s="57"/>
      <c r="MV149" s="57"/>
      <c r="MW149" s="57"/>
      <c r="MX149" s="57"/>
      <c r="MY149" s="57"/>
      <c r="MZ149" s="57"/>
      <c r="NA149" s="57"/>
      <c r="NB149" s="57"/>
      <c r="NC149" s="57"/>
      <c r="ND149" s="57"/>
      <c r="NE149" s="57"/>
      <c r="NF149" s="57"/>
      <c r="NG149" s="57"/>
      <c r="NH149" s="57"/>
      <c r="NI149" s="57"/>
      <c r="NJ149" s="57"/>
      <c r="NK149" s="57"/>
      <c r="NL149" s="57"/>
      <c r="NM149" s="57"/>
      <c r="NN149" s="57"/>
      <c r="NO149" s="57"/>
      <c r="NP149" s="57"/>
      <c r="NQ149" s="57"/>
      <c r="NR149" s="57"/>
      <c r="NS149" s="57"/>
      <c r="NT149" s="57"/>
      <c r="NU149" s="57"/>
      <c r="NV149" s="57"/>
      <c r="NW149" s="57"/>
      <c r="NX149" s="57"/>
      <c r="NY149" s="57"/>
      <c r="NZ149" s="57"/>
      <c r="OA149" s="57"/>
      <c r="OB149" s="57"/>
      <c r="OC149" s="57"/>
      <c r="OD149" s="57"/>
      <c r="OE149" s="57"/>
      <c r="OF149" s="57"/>
      <c r="OG149" s="57"/>
      <c r="OH149" s="57"/>
      <c r="OI149" s="57"/>
      <c r="OJ149" s="57"/>
      <c r="OK149" s="57"/>
      <c r="OL149" s="57"/>
      <c r="OM149" s="57"/>
      <c r="ON149" s="57"/>
      <c r="OO149" s="57"/>
      <c r="OP149" s="57"/>
      <c r="OQ149" s="57"/>
      <c r="OR149" s="57"/>
      <c r="OS149" s="57"/>
      <c r="OT149" s="57"/>
      <c r="OU149" s="57"/>
      <c r="OV149" s="57"/>
      <c r="OW149" s="57"/>
      <c r="OX149" s="57"/>
      <c r="OY149" s="57"/>
      <c r="OZ149" s="57"/>
      <c r="PA149" s="57"/>
      <c r="PB149" s="57"/>
      <c r="PC149" s="57"/>
      <c r="PD149" s="57"/>
      <c r="PE149" s="57"/>
      <c r="PF149" s="57"/>
      <c r="PG149" s="57"/>
      <c r="PH149" s="57"/>
      <c r="PI149" s="57"/>
      <c r="PJ149" s="57"/>
      <c r="PK149" s="57"/>
      <c r="PL149" s="57"/>
      <c r="PM149" s="57"/>
      <c r="PN149" s="57"/>
      <c r="PO149" s="57"/>
      <c r="PP149" s="57"/>
      <c r="PQ149" s="57"/>
      <c r="PR149" s="57"/>
      <c r="PS149" s="57"/>
      <c r="PT149" s="57"/>
      <c r="PU149" s="57"/>
      <c r="PV149" s="57"/>
      <c r="PW149" s="57"/>
      <c r="PX149" s="57"/>
      <c r="PY149" s="57"/>
      <c r="PZ149" s="57"/>
      <c r="QA149" s="57"/>
      <c r="QB149" s="57"/>
      <c r="QC149" s="57"/>
      <c r="QD149" s="57"/>
      <c r="QE149" s="57"/>
      <c r="QF149" s="57"/>
      <c r="QG149" s="57"/>
      <c r="QH149" s="57"/>
      <c r="QI149" s="57"/>
      <c r="QJ149" s="57"/>
      <c r="QK149" s="57"/>
      <c r="QL149" s="57"/>
      <c r="QM149" s="57"/>
      <c r="QN149" s="57"/>
      <c r="QO149" s="57"/>
      <c r="QP149" s="57"/>
      <c r="QQ149" s="57"/>
      <c r="QR149" s="57"/>
      <c r="QS149" s="57"/>
      <c r="QT149" s="57"/>
      <c r="QU149" s="57"/>
      <c r="QV149" s="57"/>
      <c r="QW149" s="57"/>
      <c r="QX149" s="57"/>
      <c r="QY149" s="57"/>
      <c r="QZ149" s="57"/>
      <c r="RA149" s="57"/>
      <c r="RB149" s="57"/>
      <c r="RC149" s="57"/>
      <c r="RD149" s="57"/>
      <c r="RE149" s="57"/>
      <c r="RF149" s="57"/>
      <c r="RG149" s="57"/>
      <c r="RH149" s="57"/>
      <c r="RI149" s="57"/>
      <c r="RJ149" s="57"/>
      <c r="RK149" s="57"/>
      <c r="RL149" s="57"/>
      <c r="RM149" s="57"/>
      <c r="RN149" s="57"/>
      <c r="RO149" s="57"/>
      <c r="RP149" s="57"/>
      <c r="RQ149" s="57"/>
      <c r="RR149" s="57"/>
      <c r="RS149" s="57"/>
      <c r="RT149" s="57"/>
      <c r="RU149" s="57"/>
      <c r="RV149" s="57"/>
      <c r="RW149" s="57"/>
      <c r="RX149" s="57"/>
      <c r="RY149" s="57"/>
      <c r="RZ149" s="57"/>
      <c r="SA149" s="57"/>
      <c r="SB149" s="57"/>
      <c r="SC149" s="57"/>
      <c r="SD149" s="57"/>
      <c r="SE149" s="57"/>
      <c r="SF149" s="57"/>
      <c r="SG149" s="57"/>
      <c r="SH149" s="57"/>
      <c r="SI149" s="57"/>
      <c r="SJ149" s="57"/>
      <c r="SK149" s="57"/>
      <c r="SL149" s="57"/>
      <c r="SM149" s="57"/>
      <c r="SN149" s="57"/>
      <c r="SO149" s="57"/>
      <c r="SP149" s="57"/>
      <c r="SQ149" s="57"/>
      <c r="SR149" s="57"/>
      <c r="SS149" s="57"/>
      <c r="ST149" s="57"/>
      <c r="SU149" s="57"/>
      <c r="SV149" s="57"/>
      <c r="SW149" s="57"/>
      <c r="SX149" s="57"/>
      <c r="SY149" s="57"/>
      <c r="SZ149" s="57"/>
      <c r="TA149" s="57"/>
      <c r="TB149" s="57"/>
      <c r="TC149" s="57"/>
      <c r="TD149" s="57"/>
      <c r="TE149" s="57"/>
      <c r="TF149" s="57"/>
      <c r="TG149" s="57"/>
      <c r="TH149" s="57"/>
      <c r="TI149" s="57"/>
      <c r="TJ149" s="57"/>
      <c r="TK149" s="57"/>
      <c r="TL149" s="57"/>
      <c r="TM149" s="57"/>
      <c r="TN149" s="57"/>
      <c r="TO149" s="57"/>
      <c r="TP149" s="57"/>
      <c r="TQ149" s="57"/>
      <c r="TR149" s="57"/>
      <c r="TS149" s="57"/>
      <c r="TT149" s="57"/>
      <c r="TU149" s="57"/>
      <c r="TV149" s="57"/>
      <c r="TW149" s="57"/>
      <c r="TX149" s="57"/>
      <c r="TY149" s="57"/>
      <c r="TZ149" s="57"/>
      <c r="UA149" s="57"/>
      <c r="UB149" s="57"/>
      <c r="UC149" s="57"/>
      <c r="UD149" s="57"/>
      <c r="UE149" s="57"/>
      <c r="UF149" s="57"/>
      <c r="UG149" s="57"/>
      <c r="UH149" s="57"/>
      <c r="UI149" s="57"/>
      <c r="UJ149" s="57"/>
      <c r="UK149" s="57"/>
      <c r="UL149" s="57"/>
      <c r="UM149" s="57"/>
      <c r="UN149" s="57"/>
      <c r="UO149" s="57"/>
      <c r="UP149" s="57"/>
      <c r="UQ149" s="57"/>
      <c r="UR149" s="57"/>
      <c r="US149" s="57"/>
      <c r="UT149" s="57"/>
      <c r="UU149" s="57"/>
      <c r="UV149" s="57"/>
      <c r="UW149" s="57"/>
      <c r="UX149" s="57"/>
      <c r="UY149" s="57"/>
      <c r="UZ149" s="57"/>
      <c r="VA149" s="57"/>
      <c r="VB149" s="57"/>
      <c r="VC149" s="57"/>
      <c r="VD149" s="57"/>
      <c r="VE149" s="57"/>
      <c r="VF149" s="57"/>
      <c r="VG149" s="57"/>
      <c r="VH149" s="57"/>
      <c r="VI149" s="57"/>
      <c r="VJ149" s="57"/>
      <c r="VK149" s="57"/>
      <c r="VL149" s="57"/>
      <c r="VM149" s="57"/>
      <c r="VN149" s="57"/>
      <c r="VO149" s="57"/>
      <c r="VP149" s="57"/>
      <c r="VQ149" s="57"/>
      <c r="VR149" s="57"/>
      <c r="VS149" s="57"/>
      <c r="VT149" s="57"/>
      <c r="VU149" s="57"/>
      <c r="VV149" s="57"/>
      <c r="VW149" s="57"/>
      <c r="VX149" s="57"/>
      <c r="VY149" s="57"/>
      <c r="VZ149" s="57"/>
      <c r="WA149" s="57"/>
      <c r="WB149" s="57"/>
      <c r="WC149" s="57"/>
      <c r="WD149" s="57"/>
      <c r="WE149" s="57"/>
      <c r="WF149" s="57"/>
      <c r="WG149" s="57"/>
      <c r="WH149" s="57"/>
      <c r="WI149" s="57"/>
      <c r="WJ149" s="57"/>
      <c r="WK149" s="57"/>
      <c r="WL149" s="57"/>
      <c r="WM149" s="57"/>
      <c r="WN149" s="57"/>
      <c r="WO149" s="57"/>
      <c r="WP149" s="57"/>
      <c r="WQ149" s="57"/>
      <c r="WR149" s="57"/>
      <c r="WS149" s="57"/>
      <c r="WT149" s="57"/>
      <c r="WU149" s="57"/>
      <c r="WV149" s="57"/>
      <c r="WW149" s="57"/>
      <c r="WX149" s="57"/>
      <c r="WY149" s="57"/>
      <c r="WZ149" s="57"/>
      <c r="XA149" s="57"/>
      <c r="XB149" s="57"/>
      <c r="XC149" s="57"/>
      <c r="XD149" s="57"/>
      <c r="XE149" s="57"/>
      <c r="XF149" s="57"/>
      <c r="XG149" s="57"/>
      <c r="XH149" s="57"/>
      <c r="XI149" s="57"/>
      <c r="XJ149" s="57"/>
      <c r="XK149" s="57"/>
      <c r="XL149" s="57"/>
      <c r="XM149" s="57"/>
      <c r="XN149" s="57"/>
      <c r="XO149" s="57"/>
      <c r="XP149" s="57"/>
      <c r="XQ149" s="57"/>
      <c r="XR149" s="57"/>
      <c r="XS149" s="57"/>
      <c r="XT149" s="57"/>
      <c r="XU149" s="57"/>
      <c r="XV149" s="57"/>
      <c r="XW149" s="57"/>
      <c r="XX149" s="57"/>
      <c r="XY149" s="57"/>
      <c r="XZ149" s="57"/>
      <c r="YA149" s="57"/>
      <c r="YB149" s="57"/>
      <c r="YC149" s="57"/>
      <c r="YD149" s="57"/>
      <c r="YE149" s="57"/>
      <c r="YF149" s="57"/>
      <c r="YG149" s="57"/>
      <c r="YH149" s="57"/>
      <c r="YI149" s="57"/>
      <c r="YJ149" s="57"/>
      <c r="YK149" s="57"/>
      <c r="YL149" s="57"/>
      <c r="YM149" s="57"/>
      <c r="YN149" s="57"/>
      <c r="YO149" s="57"/>
      <c r="YP149" s="57"/>
      <c r="YQ149" s="57"/>
      <c r="YR149" s="57"/>
      <c r="YS149" s="57"/>
      <c r="YT149" s="57"/>
      <c r="YU149" s="57"/>
      <c r="YV149" s="57"/>
      <c r="YW149" s="57"/>
      <c r="YX149" s="57"/>
      <c r="YY149" s="57"/>
      <c r="YZ149" s="57"/>
      <c r="ZA149" s="57"/>
      <c r="ZB149" s="57"/>
      <c r="ZC149" s="57"/>
      <c r="ZD149" s="57"/>
      <c r="ZE149" s="57"/>
      <c r="ZF149" s="57"/>
      <c r="ZG149" s="57"/>
      <c r="ZH149" s="57"/>
      <c r="ZI149" s="57"/>
      <c r="ZJ149" s="57"/>
      <c r="ZK149" s="57"/>
      <c r="ZL149" s="57"/>
      <c r="ZM149" s="57"/>
      <c r="ZN149" s="57"/>
      <c r="ZO149" s="57"/>
      <c r="ZP149" s="57"/>
      <c r="ZQ149" s="57"/>
      <c r="ZR149" s="57"/>
      <c r="ZS149" s="57"/>
      <c r="ZT149" s="57"/>
      <c r="ZU149" s="57"/>
      <c r="ZV149" s="57"/>
      <c r="ZW149" s="57"/>
      <c r="ZX149" s="57"/>
      <c r="ZY149" s="57"/>
      <c r="ZZ149" s="57"/>
      <c r="AAA149" s="57"/>
      <c r="AAB149" s="57"/>
      <c r="AAC149" s="57"/>
      <c r="AAD149" s="57"/>
      <c r="AAE149" s="57"/>
      <c r="AAF149" s="57"/>
      <c r="AAG149" s="57"/>
      <c r="AAH149" s="57"/>
      <c r="AAI149" s="57"/>
      <c r="AAJ149" s="57"/>
      <c r="AAK149" s="57"/>
      <c r="AAL149" s="57"/>
      <c r="AAM149" s="57"/>
      <c r="AAN149" s="57"/>
      <c r="AAO149" s="57"/>
      <c r="AAP149" s="57"/>
      <c r="AAQ149" s="57"/>
      <c r="AAR149" s="57"/>
      <c r="AAS149" s="57"/>
      <c r="AAT149" s="57"/>
      <c r="AAU149" s="57"/>
      <c r="AAV149" s="57"/>
      <c r="AAW149" s="57"/>
      <c r="AAX149" s="57"/>
      <c r="AAY149" s="57"/>
      <c r="AAZ149" s="57"/>
      <c r="ABA149" s="57"/>
      <c r="ABB149" s="57"/>
      <c r="ABC149" s="57"/>
      <c r="ABD149" s="57"/>
      <c r="ABE149" s="57"/>
      <c r="ABF149" s="57"/>
      <c r="ABG149" s="57"/>
      <c r="ABH149" s="57"/>
      <c r="ABI149" s="57"/>
      <c r="ABJ149" s="57"/>
      <c r="ABK149" s="57"/>
      <c r="ABL149" s="57"/>
      <c r="ABM149" s="57"/>
      <c r="ABN149" s="57"/>
      <c r="ABO149" s="57"/>
      <c r="ABP149" s="57"/>
      <c r="ABQ149" s="57"/>
      <c r="ABR149" s="57"/>
      <c r="ABS149" s="57"/>
      <c r="ABT149" s="57"/>
      <c r="ABU149" s="57"/>
      <c r="ABV149" s="57"/>
      <c r="ABW149" s="57"/>
      <c r="ABX149" s="57"/>
      <c r="ABY149" s="57"/>
      <c r="ABZ149" s="57"/>
      <c r="ACA149" s="57"/>
      <c r="ACB149" s="57"/>
      <c r="ACC149" s="57"/>
      <c r="ACD149" s="57"/>
      <c r="ACE149" s="57"/>
      <c r="ACF149" s="57"/>
      <c r="ACG149" s="57"/>
      <c r="ACH149" s="57"/>
      <c r="ACI149" s="57"/>
      <c r="ACJ149" s="57"/>
      <c r="ACK149" s="57"/>
      <c r="ACL149" s="57"/>
      <c r="ACM149" s="57"/>
      <c r="ACN149" s="57"/>
      <c r="ACO149" s="57"/>
      <c r="ACP149" s="57"/>
      <c r="ACQ149" s="57"/>
      <c r="ACR149" s="57"/>
      <c r="ACS149" s="57"/>
      <c r="ACT149" s="57"/>
      <c r="ACU149" s="57"/>
      <c r="ACV149" s="57"/>
      <c r="ACW149" s="57"/>
      <c r="ACX149" s="57"/>
      <c r="ACY149" s="57"/>
      <c r="ACZ149" s="57"/>
      <c r="ADA149" s="57"/>
      <c r="ADB149" s="57"/>
      <c r="ADC149" s="57"/>
      <c r="ADD149" s="57"/>
      <c r="ADE149" s="57"/>
      <c r="ADF149" s="57"/>
      <c r="ADG149" s="57"/>
      <c r="ADH149" s="57"/>
      <c r="ADI149" s="57"/>
      <c r="ADJ149" s="57"/>
      <c r="ADK149" s="57"/>
      <c r="ADL149" s="57"/>
      <c r="ADM149" s="57"/>
      <c r="ADN149" s="57"/>
      <c r="ADO149" s="57"/>
      <c r="ADP149" s="57"/>
      <c r="ADQ149" s="57"/>
      <c r="ADR149" s="57"/>
      <c r="ADS149" s="57"/>
      <c r="ADT149" s="57"/>
      <c r="ADU149" s="57"/>
      <c r="ADV149" s="57"/>
      <c r="ADW149" s="57"/>
      <c r="ADX149" s="57"/>
      <c r="ADY149" s="57"/>
      <c r="ADZ149" s="57"/>
      <c r="AEA149" s="57"/>
      <c r="AEB149" s="57"/>
      <c r="AEC149" s="57"/>
      <c r="AED149" s="57"/>
      <c r="AEE149" s="57"/>
      <c r="AEF149" s="57"/>
      <c r="AEG149" s="57"/>
      <c r="AEH149" s="57"/>
      <c r="AEI149" s="57"/>
      <c r="AEJ149" s="57"/>
      <c r="AEK149" s="57"/>
      <c r="AEL149" s="57"/>
      <c r="AEM149" s="57"/>
      <c r="AEN149" s="57"/>
      <c r="AEO149" s="57"/>
      <c r="AEP149" s="57"/>
      <c r="AEQ149" s="57"/>
      <c r="AER149" s="57"/>
      <c r="AES149" s="57"/>
      <c r="AET149" s="57"/>
      <c r="AEU149" s="57"/>
      <c r="AEV149" s="57"/>
      <c r="AEW149" s="57"/>
      <c r="AEX149" s="57"/>
      <c r="AEY149" s="57"/>
      <c r="AEZ149" s="57"/>
      <c r="AFA149" s="57"/>
      <c r="AFB149" s="57"/>
      <c r="AFC149" s="57"/>
      <c r="AFD149" s="57"/>
      <c r="AFE149" s="57"/>
      <c r="AFF149" s="57"/>
      <c r="AFG149" s="57"/>
      <c r="AFH149" s="57"/>
      <c r="AFI149" s="57"/>
      <c r="AFJ149" s="57"/>
      <c r="AFK149" s="57"/>
      <c r="AFL149" s="57"/>
      <c r="AFM149" s="57"/>
      <c r="AFN149" s="57"/>
      <c r="AFO149" s="57"/>
      <c r="AFP149" s="57"/>
      <c r="AFQ149" s="57"/>
      <c r="AFR149" s="57"/>
      <c r="AFS149" s="57"/>
      <c r="AFT149" s="57"/>
      <c r="AFU149" s="57"/>
      <c r="AFV149" s="57"/>
      <c r="AFW149" s="57"/>
      <c r="AFX149" s="57"/>
      <c r="AFY149" s="57"/>
      <c r="AFZ149" s="57"/>
      <c r="AGA149" s="57"/>
      <c r="AGB149" s="57"/>
      <c r="AGC149" s="57"/>
      <c r="AGD149" s="57"/>
      <c r="AGE149" s="57"/>
      <c r="AGF149" s="57"/>
      <c r="AGG149" s="57"/>
      <c r="AGH149" s="57"/>
      <c r="AGI149" s="57"/>
      <c r="AGJ149" s="57"/>
      <c r="AGK149" s="57"/>
      <c r="AGL149" s="57"/>
      <c r="AGM149" s="57"/>
      <c r="AGN149" s="57"/>
      <c r="AGO149" s="57"/>
      <c r="AGP149" s="57"/>
      <c r="AGQ149" s="57"/>
      <c r="AGR149" s="57"/>
      <c r="AGS149" s="57"/>
      <c r="AGT149" s="57"/>
      <c r="AGU149" s="57"/>
      <c r="AGV149" s="57"/>
      <c r="AGW149" s="57"/>
      <c r="AGX149" s="57"/>
      <c r="AGY149" s="57"/>
      <c r="AGZ149" s="57"/>
      <c r="AHA149" s="57"/>
      <c r="AHB149" s="57"/>
      <c r="AHC149" s="57"/>
      <c r="AHD149" s="57"/>
      <c r="AHE149" s="57"/>
      <c r="AHF149" s="57"/>
      <c r="AHG149" s="57"/>
      <c r="AHH149" s="57"/>
      <c r="AHI149" s="57"/>
      <c r="AHJ149" s="57"/>
      <c r="AHK149" s="57"/>
      <c r="AHL149" s="57"/>
      <c r="AHM149" s="57"/>
      <c r="AHN149" s="57"/>
      <c r="AHO149" s="57"/>
      <c r="AHP149" s="57"/>
      <c r="AHQ149" s="57"/>
      <c r="AHR149" s="57"/>
      <c r="AHS149" s="57"/>
      <c r="AHT149" s="57"/>
      <c r="AHU149" s="57"/>
      <c r="AHV149" s="57"/>
      <c r="AHW149" s="57"/>
      <c r="AHX149" s="57"/>
      <c r="AHY149" s="57"/>
      <c r="AHZ149" s="57"/>
      <c r="AIA149" s="57"/>
      <c r="AIB149" s="57"/>
      <c r="AIC149" s="57"/>
      <c r="AID149" s="57"/>
      <c r="AIE149" s="57"/>
      <c r="AIF149" s="57"/>
      <c r="AIG149" s="57"/>
      <c r="AIH149" s="57"/>
      <c r="AII149" s="57"/>
      <c r="AIJ149" s="57"/>
      <c r="AIK149" s="57"/>
      <c r="AIL149" s="57"/>
      <c r="AIM149" s="57"/>
      <c r="AIN149" s="57"/>
      <c r="AIO149" s="57"/>
      <c r="AIP149" s="57"/>
      <c r="AIQ149" s="57"/>
      <c r="AIR149" s="57"/>
      <c r="AIS149" s="57"/>
      <c r="AIT149" s="57"/>
      <c r="AIU149" s="57"/>
      <c r="AIV149" s="57"/>
      <c r="AIW149" s="57"/>
      <c r="AIX149" s="57"/>
      <c r="AIY149" s="57"/>
      <c r="AIZ149" s="57"/>
      <c r="AJA149" s="57"/>
      <c r="AJB149" s="57"/>
      <c r="AJC149" s="57"/>
      <c r="AJD149" s="57"/>
      <c r="AJE149" s="57"/>
      <c r="AJF149" s="57"/>
      <c r="AJG149" s="57"/>
      <c r="AJH149" s="57"/>
      <c r="AJI149" s="57"/>
      <c r="AJJ149" s="57"/>
      <c r="AJK149" s="57"/>
      <c r="AJL149" s="57"/>
      <c r="AJM149" s="57"/>
      <c r="AJN149" s="57"/>
      <c r="AJO149" s="57"/>
      <c r="AJP149" s="57"/>
      <c r="AJQ149" s="57"/>
      <c r="AJR149" s="57"/>
      <c r="AJS149" s="57"/>
      <c r="AJT149" s="57"/>
      <c r="AJU149" s="57"/>
      <c r="AJV149" s="57"/>
      <c r="AJW149" s="57"/>
      <c r="AJX149" s="57"/>
      <c r="AJY149" s="57"/>
      <c r="AJZ149" s="57"/>
      <c r="AKA149" s="57"/>
      <c r="AKB149" s="57"/>
      <c r="AKC149" s="57"/>
      <c r="AKD149" s="57"/>
      <c r="AKE149" s="57"/>
      <c r="AKF149" s="57"/>
      <c r="AKG149" s="57"/>
      <c r="AKH149" s="57"/>
      <c r="AKI149" s="57"/>
      <c r="AKJ149" s="57"/>
      <c r="AKK149" s="57"/>
      <c r="AKL149" s="57"/>
      <c r="AKM149" s="57"/>
      <c r="AKN149" s="57"/>
      <c r="AKO149" s="57"/>
      <c r="AKP149" s="57"/>
      <c r="AKQ149" s="57"/>
      <c r="AKR149" s="57"/>
      <c r="AKS149" s="57"/>
      <c r="AKT149" s="57"/>
      <c r="AKU149" s="57"/>
      <c r="AKV149" s="57"/>
      <c r="AKW149" s="57"/>
      <c r="AKX149" s="57"/>
      <c r="AKY149" s="57"/>
      <c r="AKZ149" s="57"/>
      <c r="ALA149" s="57"/>
      <c r="ALB149" s="57"/>
      <c r="ALC149" s="57"/>
      <c r="ALD149" s="57"/>
      <c r="ALE149" s="57"/>
      <c r="ALF149" s="57"/>
      <c r="ALG149" s="57"/>
      <c r="ALH149" s="57"/>
      <c r="ALI149" s="57"/>
      <c r="ALJ149" s="57"/>
      <c r="ALK149" s="57"/>
      <c r="ALL149" s="57"/>
      <c r="ALM149" s="57"/>
      <c r="ALN149" s="57"/>
      <c r="ALO149" s="57"/>
      <c r="ALP149" s="57"/>
      <c r="ALQ149" s="57"/>
      <c r="ALR149" s="57"/>
      <c r="ALS149" s="57"/>
      <c r="ALT149" s="57"/>
      <c r="ALU149" s="57"/>
      <c r="ALV149" s="57"/>
      <c r="ALW149" s="57"/>
      <c r="ALX149" s="57"/>
      <c r="ALY149" s="57"/>
      <c r="ALZ149" s="57"/>
      <c r="AMA149" s="57"/>
      <c r="AMB149" s="57"/>
      <c r="AMC149" s="57"/>
      <c r="AMD149" s="57"/>
      <c r="AME149" s="57"/>
      <c r="AMF149" s="57"/>
      <c r="AMG149" s="57"/>
      <c r="AMH149" s="57"/>
      <c r="AMI149" s="57"/>
      <c r="AMJ149" s="57"/>
      <c r="AMK149" s="57"/>
      <c r="AML149" s="57"/>
      <c r="AMM149" s="57"/>
      <c r="AMN149" s="57"/>
      <c r="AMO149" s="57"/>
      <c r="AMP149" s="57"/>
      <c r="AMQ149" s="57"/>
      <c r="AMR149" s="57"/>
      <c r="AMS149" s="57"/>
      <c r="AMT149" s="57"/>
      <c r="AMU149" s="57"/>
      <c r="AMV149" s="57"/>
      <c r="AMW149" s="57"/>
      <c r="AMX149" s="57"/>
      <c r="AMY149" s="57"/>
      <c r="AMZ149" s="57"/>
      <c r="ANA149" s="57"/>
      <c r="ANB149" s="57"/>
      <c r="ANC149" s="57"/>
      <c r="AND149" s="57"/>
      <c r="ANE149" s="57"/>
      <c r="ANF149" s="57"/>
      <c r="ANG149" s="57"/>
      <c r="ANH149" s="57"/>
      <c r="ANI149" s="57"/>
      <c r="ANJ149" s="57"/>
      <c r="ANK149" s="57"/>
      <c r="ANL149" s="57"/>
      <c r="ANM149" s="57"/>
      <c r="ANN149" s="57"/>
      <c r="ANO149" s="57"/>
      <c r="ANP149" s="57"/>
      <c r="ANQ149" s="57"/>
      <c r="ANR149" s="57"/>
      <c r="ANS149" s="57"/>
      <c r="ANT149" s="57"/>
      <c r="ANU149" s="57"/>
      <c r="ANV149" s="57"/>
      <c r="ANW149" s="57"/>
      <c r="ANX149" s="57"/>
      <c r="ANY149" s="57"/>
      <c r="ANZ149" s="57"/>
      <c r="AOA149" s="57"/>
      <c r="AOB149" s="57"/>
      <c r="AOC149" s="57"/>
      <c r="AOD149" s="57"/>
      <c r="AOE149" s="57"/>
      <c r="AOF149" s="57"/>
      <c r="AOG149" s="57"/>
      <c r="AOH149" s="57"/>
      <c r="AOI149" s="57"/>
      <c r="AOJ149" s="57"/>
      <c r="AOK149" s="57"/>
      <c r="AOL149" s="57"/>
      <c r="AOM149" s="57"/>
      <c r="AON149" s="57"/>
      <c r="AOO149" s="57"/>
      <c r="AOP149" s="57"/>
      <c r="AOQ149" s="57"/>
      <c r="AOR149" s="57"/>
      <c r="AOS149" s="57"/>
      <c r="AOT149" s="57"/>
      <c r="AOU149" s="57"/>
      <c r="AOV149" s="57"/>
      <c r="AOW149" s="57"/>
      <c r="AOX149" s="57"/>
      <c r="AOY149" s="57"/>
      <c r="AOZ149" s="57"/>
      <c r="APA149" s="57"/>
      <c r="APB149" s="57"/>
      <c r="APC149" s="57"/>
      <c r="APD149" s="57"/>
      <c r="APE149" s="57"/>
      <c r="APF149" s="57"/>
      <c r="APG149" s="57"/>
      <c r="APH149" s="57"/>
      <c r="API149" s="57"/>
      <c r="APJ149" s="57"/>
      <c r="APK149" s="57"/>
      <c r="APL149" s="57"/>
      <c r="APM149" s="57"/>
      <c r="APN149" s="57"/>
      <c r="APO149" s="57"/>
      <c r="APP149" s="57"/>
      <c r="APQ149" s="57"/>
      <c r="APR149" s="57"/>
      <c r="APS149" s="57"/>
      <c r="APT149" s="57"/>
      <c r="APU149" s="57"/>
      <c r="APV149" s="57"/>
      <c r="APW149" s="57"/>
      <c r="APX149" s="57"/>
      <c r="APY149" s="57"/>
      <c r="APZ149" s="57"/>
      <c r="AQA149" s="57"/>
      <c r="AQB149" s="57"/>
      <c r="AQC149" s="57"/>
      <c r="AQD149" s="57"/>
      <c r="AQE149" s="57"/>
      <c r="AQF149" s="57"/>
      <c r="AQG149" s="57"/>
      <c r="AQH149" s="57"/>
      <c r="AQI149" s="57"/>
      <c r="AQJ149" s="57"/>
      <c r="AQK149" s="57"/>
      <c r="AQL149" s="57"/>
      <c r="AQM149" s="57"/>
      <c r="AQN149" s="57"/>
      <c r="AQO149" s="57"/>
      <c r="AQP149" s="57"/>
      <c r="AQQ149" s="57"/>
      <c r="AQR149" s="57"/>
      <c r="AQS149" s="57"/>
      <c r="AQT149" s="57"/>
      <c r="AQU149" s="57"/>
      <c r="AQV149" s="57"/>
      <c r="AQW149" s="57"/>
      <c r="AQX149" s="57"/>
      <c r="AQY149" s="57"/>
      <c r="AQZ149" s="57"/>
      <c r="ARA149" s="57"/>
      <c r="ARB149" s="57"/>
      <c r="ARC149" s="57"/>
      <c r="ARD149" s="57"/>
      <c r="ARE149" s="57"/>
      <c r="ARF149" s="57"/>
      <c r="ARG149" s="57"/>
      <c r="ARH149" s="57"/>
      <c r="ARI149" s="57"/>
      <c r="ARJ149" s="57"/>
      <c r="ARK149" s="57"/>
      <c r="ARL149" s="57"/>
      <c r="ARM149" s="57"/>
      <c r="ARN149" s="57"/>
      <c r="ARO149" s="57"/>
      <c r="ARP149" s="57"/>
      <c r="ARQ149" s="57"/>
      <c r="ARR149" s="57"/>
      <c r="ARS149" s="57"/>
      <c r="ART149" s="57"/>
      <c r="ARU149" s="57"/>
      <c r="ARV149" s="57"/>
      <c r="ARW149" s="57"/>
      <c r="ARX149" s="57"/>
      <c r="ARY149" s="57"/>
      <c r="ARZ149" s="57"/>
      <c r="ASA149" s="57"/>
      <c r="ASB149" s="57"/>
      <c r="ASC149" s="57"/>
      <c r="ASD149" s="57"/>
      <c r="ASE149" s="57"/>
      <c r="ASF149" s="57"/>
      <c r="ASG149" s="57"/>
      <c r="ASH149" s="57"/>
      <c r="ASI149" s="57"/>
      <c r="ASJ149" s="57"/>
      <c r="ASK149" s="57"/>
      <c r="ASL149" s="57"/>
      <c r="ASM149" s="57"/>
      <c r="ASN149" s="57"/>
      <c r="ASO149" s="57"/>
      <c r="ASP149" s="57"/>
      <c r="ASQ149" s="57"/>
      <c r="ASR149" s="57"/>
      <c r="ASS149" s="57"/>
      <c r="AST149" s="57"/>
      <c r="ASU149" s="57"/>
      <c r="ASV149" s="57"/>
      <c r="ASW149" s="57"/>
      <c r="ASX149" s="57"/>
      <c r="ASY149" s="57"/>
      <c r="ASZ149" s="57"/>
      <c r="ATA149" s="57"/>
      <c r="ATB149" s="57"/>
      <c r="ATC149" s="57"/>
      <c r="ATD149" s="57"/>
      <c r="ATE149" s="57"/>
      <c r="ATF149" s="57"/>
      <c r="ATG149" s="57"/>
      <c r="ATH149" s="57"/>
      <c r="ATI149" s="57"/>
      <c r="ATJ149" s="57"/>
      <c r="ATK149" s="57"/>
      <c r="ATL149" s="57"/>
      <c r="ATM149" s="57"/>
      <c r="ATN149" s="57"/>
      <c r="ATO149" s="57"/>
      <c r="ATP149" s="57"/>
      <c r="ATQ149" s="57"/>
      <c r="ATR149" s="57"/>
      <c r="ATS149" s="57"/>
      <c r="ATT149" s="57"/>
      <c r="ATU149" s="57"/>
      <c r="ATV149" s="57"/>
      <c r="ATW149" s="57"/>
      <c r="ATX149" s="57"/>
      <c r="ATY149" s="57"/>
      <c r="ATZ149" s="57"/>
      <c r="AUA149" s="57"/>
      <c r="AUB149" s="57"/>
      <c r="AUC149" s="57"/>
      <c r="AUD149" s="57"/>
      <c r="AUE149" s="57"/>
      <c r="AUF149" s="57"/>
      <c r="AUG149" s="57"/>
      <c r="AUH149" s="57"/>
      <c r="AUI149" s="57"/>
      <c r="AUJ149" s="57"/>
      <c r="AUK149" s="57"/>
      <c r="AUL149" s="57"/>
      <c r="AUM149" s="57"/>
      <c r="AUN149" s="57"/>
      <c r="AUO149" s="57"/>
      <c r="AUP149" s="57"/>
      <c r="AUQ149" s="57"/>
      <c r="AUR149" s="57"/>
      <c r="AUS149" s="57"/>
      <c r="AUT149" s="57"/>
      <c r="AUU149" s="57"/>
      <c r="AUV149" s="57"/>
      <c r="AUW149" s="57"/>
      <c r="AUX149" s="57"/>
      <c r="AUY149" s="57"/>
      <c r="AUZ149" s="57"/>
      <c r="AVA149" s="57"/>
      <c r="AVB149" s="57"/>
      <c r="AVC149" s="57"/>
      <c r="AVD149" s="57"/>
      <c r="AVE149" s="57"/>
      <c r="AVF149" s="57"/>
      <c r="AVG149" s="57"/>
      <c r="AVH149" s="57"/>
      <c r="AVI149" s="57"/>
      <c r="AVJ149" s="57"/>
      <c r="AVK149" s="57"/>
      <c r="AVL149" s="57"/>
      <c r="AVM149" s="57"/>
      <c r="AVN149" s="57"/>
      <c r="AVO149" s="57"/>
      <c r="AVP149" s="57"/>
      <c r="AVQ149" s="57"/>
      <c r="AVR149" s="57"/>
      <c r="AVS149" s="57"/>
      <c r="AVT149" s="57"/>
      <c r="AVU149" s="57"/>
      <c r="AVV149" s="57"/>
      <c r="AVW149" s="57"/>
      <c r="AVX149" s="57"/>
      <c r="AVY149" s="57"/>
      <c r="AVZ149" s="57"/>
      <c r="AWA149" s="57"/>
      <c r="AWB149" s="57"/>
      <c r="AWC149" s="57"/>
      <c r="AWD149" s="57"/>
      <c r="AWE149" s="57"/>
      <c r="AWF149" s="57"/>
      <c r="AWG149" s="57"/>
      <c r="AWH149" s="57"/>
      <c r="AWI149" s="57"/>
      <c r="AWJ149" s="57"/>
      <c r="AWK149" s="57"/>
      <c r="AWL149" s="57"/>
      <c r="AWM149" s="57"/>
      <c r="AWN149" s="57"/>
      <c r="AWO149" s="57"/>
      <c r="AWP149" s="57"/>
      <c r="AWQ149" s="57"/>
      <c r="AWR149" s="57"/>
      <c r="AWS149" s="57"/>
      <c r="AWT149" s="57"/>
      <c r="AWU149" s="57"/>
      <c r="AWV149" s="57"/>
      <c r="AWW149" s="57"/>
      <c r="AWX149" s="57"/>
      <c r="AWY149" s="57"/>
      <c r="AWZ149" s="57"/>
      <c r="AXA149" s="57"/>
      <c r="AXB149" s="57"/>
      <c r="AXC149" s="57"/>
      <c r="AXD149" s="57"/>
      <c r="AXE149" s="57"/>
      <c r="AXF149" s="57"/>
      <c r="AXG149" s="57"/>
      <c r="AXH149" s="57"/>
      <c r="AXI149" s="57"/>
      <c r="AXJ149" s="57"/>
      <c r="AXK149" s="57"/>
      <c r="AXL149" s="57"/>
      <c r="AXM149" s="57"/>
      <c r="AXN149" s="57"/>
      <c r="AXO149" s="57"/>
      <c r="AXP149" s="57"/>
      <c r="AXQ149" s="57"/>
      <c r="AXR149" s="57"/>
      <c r="AXS149" s="57"/>
      <c r="AXT149" s="57"/>
      <c r="AXU149" s="57"/>
      <c r="AXV149" s="57"/>
      <c r="AXW149" s="57"/>
      <c r="AXX149" s="57"/>
      <c r="AXY149" s="57"/>
      <c r="AXZ149" s="57"/>
      <c r="AYA149" s="57"/>
      <c r="AYB149" s="57"/>
      <c r="AYC149" s="57"/>
      <c r="AYD149" s="57"/>
      <c r="AYE149" s="57"/>
      <c r="AYF149" s="57"/>
      <c r="AYG149" s="57"/>
      <c r="AYH149" s="57"/>
      <c r="AYI149" s="57"/>
      <c r="AYJ149" s="57"/>
      <c r="AYK149" s="57"/>
      <c r="AYL149" s="57"/>
      <c r="AYM149" s="57"/>
      <c r="AYN149" s="57"/>
      <c r="AYO149" s="57"/>
      <c r="AYP149" s="57"/>
      <c r="AYQ149" s="57"/>
      <c r="AYR149" s="57"/>
      <c r="AYS149" s="57"/>
      <c r="AYT149" s="57"/>
      <c r="AYU149" s="57"/>
      <c r="AYV149" s="57"/>
      <c r="AYW149" s="57"/>
      <c r="AYX149" s="57"/>
      <c r="AYY149" s="57"/>
      <c r="AYZ149" s="57"/>
      <c r="AZA149" s="57"/>
      <c r="AZB149" s="57"/>
      <c r="AZC149" s="57"/>
      <c r="AZD149" s="57"/>
      <c r="AZE149" s="57"/>
      <c r="AZF149" s="57"/>
      <c r="AZG149" s="57"/>
      <c r="AZH149" s="57"/>
      <c r="AZI149" s="57"/>
      <c r="AZJ149" s="57"/>
      <c r="AZK149" s="57"/>
      <c r="AZL149" s="57"/>
      <c r="AZM149" s="57"/>
      <c r="AZN149" s="57"/>
      <c r="AZO149" s="57"/>
      <c r="AZP149" s="57"/>
      <c r="AZQ149" s="57"/>
      <c r="AZR149" s="57"/>
      <c r="AZS149" s="57"/>
      <c r="AZT149" s="57"/>
      <c r="AZU149" s="57"/>
      <c r="AZV149" s="57"/>
      <c r="AZW149" s="57"/>
      <c r="AZX149" s="57"/>
      <c r="AZY149" s="57"/>
      <c r="AZZ149" s="57"/>
      <c r="BAA149" s="57"/>
      <c r="BAB149" s="57"/>
      <c r="BAC149" s="57"/>
      <c r="BAD149" s="57"/>
      <c r="BAE149" s="57"/>
      <c r="BAF149" s="57"/>
      <c r="BAG149" s="57"/>
      <c r="BAH149" s="57"/>
      <c r="BAI149" s="57"/>
      <c r="BAJ149" s="57"/>
      <c r="BAK149" s="57"/>
      <c r="BAL149" s="57"/>
      <c r="BAM149" s="57"/>
      <c r="BAN149" s="57"/>
      <c r="BAO149" s="57"/>
      <c r="BAP149" s="57"/>
      <c r="BAQ149" s="57"/>
      <c r="BAR149" s="57"/>
      <c r="BAS149" s="57"/>
      <c r="BAT149" s="57"/>
      <c r="BAU149" s="57"/>
      <c r="BAV149" s="57"/>
      <c r="BAW149" s="57"/>
      <c r="BAX149" s="57"/>
      <c r="BAY149" s="57"/>
      <c r="BAZ149" s="57"/>
      <c r="BBA149" s="57"/>
      <c r="BBB149" s="57"/>
      <c r="BBC149" s="57"/>
      <c r="BBD149" s="57"/>
      <c r="BBE149" s="57"/>
      <c r="BBF149" s="57"/>
      <c r="BBG149" s="57"/>
      <c r="BBH149" s="57"/>
      <c r="BBI149" s="57"/>
      <c r="BBJ149" s="57"/>
      <c r="BBK149" s="57"/>
      <c r="BBL149" s="57"/>
      <c r="BBM149" s="57"/>
      <c r="BBN149" s="57"/>
      <c r="BBO149" s="57"/>
      <c r="BBP149" s="57"/>
      <c r="BBQ149" s="57"/>
      <c r="BBR149" s="57"/>
      <c r="BBS149" s="57"/>
      <c r="BBT149" s="57"/>
      <c r="BBU149" s="57"/>
      <c r="BBV149" s="57"/>
      <c r="BBW149" s="57"/>
      <c r="BBX149" s="57"/>
      <c r="BBY149" s="57"/>
      <c r="BBZ149" s="57"/>
      <c r="BCA149" s="57"/>
      <c r="BCB149" s="57"/>
      <c r="BCC149" s="57"/>
      <c r="BCD149" s="57"/>
      <c r="BCE149" s="57"/>
      <c r="BCF149" s="57"/>
      <c r="BCG149" s="57"/>
      <c r="BCH149" s="57"/>
      <c r="BCI149" s="57"/>
      <c r="BCJ149" s="57"/>
      <c r="BCK149" s="57"/>
      <c r="BCL149" s="57"/>
      <c r="BCM149" s="57"/>
      <c r="BCN149" s="57"/>
      <c r="BCO149" s="57"/>
      <c r="BCP149" s="57"/>
      <c r="BCQ149" s="57"/>
      <c r="BCR149" s="57"/>
      <c r="BCS149" s="57"/>
      <c r="BCT149" s="57"/>
      <c r="BCU149" s="57"/>
      <c r="BCV149" s="57"/>
      <c r="BCW149" s="57"/>
      <c r="BCX149" s="57"/>
      <c r="BCY149" s="57"/>
      <c r="BCZ149" s="57"/>
      <c r="BDA149" s="57"/>
      <c r="BDB149" s="57"/>
      <c r="BDC149" s="57"/>
      <c r="BDD149" s="57"/>
      <c r="BDE149" s="57"/>
      <c r="BDF149" s="57"/>
      <c r="BDG149" s="57"/>
      <c r="BDH149" s="57"/>
      <c r="BDI149" s="57"/>
      <c r="BDJ149" s="57"/>
      <c r="BDK149" s="57"/>
      <c r="BDL149" s="57"/>
      <c r="BDM149" s="57"/>
      <c r="BDN149" s="57"/>
      <c r="BDO149" s="57"/>
      <c r="BDP149" s="57"/>
      <c r="BDQ149" s="57"/>
      <c r="BDR149" s="57"/>
      <c r="BDS149" s="57"/>
      <c r="BDT149" s="57"/>
      <c r="BDU149" s="57"/>
      <c r="BDV149" s="57"/>
      <c r="BDW149" s="57"/>
      <c r="BDX149" s="57"/>
      <c r="BDY149" s="57"/>
      <c r="BDZ149" s="57"/>
      <c r="BEA149" s="57"/>
      <c r="BEB149" s="57"/>
      <c r="BEC149" s="57"/>
      <c r="BED149" s="57"/>
      <c r="BEE149" s="57"/>
      <c r="BEF149" s="57"/>
      <c r="BEG149" s="57"/>
      <c r="BEH149" s="57"/>
      <c r="BEI149" s="57"/>
      <c r="BEJ149" s="57"/>
      <c r="BEK149" s="57"/>
      <c r="BEL149" s="57"/>
      <c r="BEM149" s="57"/>
      <c r="BEN149" s="57"/>
      <c r="BEO149" s="57"/>
      <c r="BEP149" s="57"/>
      <c r="BEQ149" s="57"/>
      <c r="BER149" s="57"/>
      <c r="BES149" s="57"/>
      <c r="BET149" s="57"/>
      <c r="BEU149" s="57"/>
      <c r="BEV149" s="57"/>
      <c r="BEW149" s="57"/>
      <c r="BEX149" s="57"/>
      <c r="BEY149" s="57"/>
      <c r="BEZ149" s="57"/>
      <c r="BFA149" s="57"/>
      <c r="BFB149" s="57"/>
      <c r="BFC149" s="57"/>
      <c r="BFD149" s="57"/>
      <c r="BFE149" s="57"/>
      <c r="BFF149" s="57"/>
      <c r="BFG149" s="57"/>
      <c r="BFH149" s="57"/>
      <c r="BFI149" s="57"/>
      <c r="BFJ149" s="57"/>
      <c r="BFK149" s="57"/>
      <c r="BFL149" s="57"/>
      <c r="BFM149" s="57"/>
      <c r="BFN149" s="57"/>
      <c r="BFO149" s="57"/>
      <c r="BFP149" s="57"/>
      <c r="BFQ149" s="57"/>
      <c r="BFR149" s="57"/>
      <c r="BFS149" s="57"/>
      <c r="BFT149" s="57"/>
      <c r="BFU149" s="57"/>
      <c r="BFV149" s="57"/>
      <c r="BFW149" s="57"/>
      <c r="BFX149" s="57"/>
      <c r="BFY149" s="57"/>
      <c r="BFZ149" s="57"/>
      <c r="BGA149" s="57"/>
      <c r="BGB149" s="57"/>
      <c r="BGC149" s="57"/>
      <c r="BGD149" s="57"/>
      <c r="BGE149" s="57"/>
      <c r="BGF149" s="57"/>
      <c r="BGG149" s="57"/>
      <c r="BGH149" s="57"/>
      <c r="BGI149" s="57"/>
      <c r="BGJ149" s="57"/>
      <c r="BGK149" s="57"/>
      <c r="BGL149" s="57"/>
      <c r="BGM149" s="57"/>
      <c r="BGN149" s="57"/>
      <c r="BGO149" s="57"/>
      <c r="BGP149" s="57"/>
      <c r="BGQ149" s="57"/>
      <c r="BGR149" s="57"/>
      <c r="BGS149" s="57"/>
      <c r="BGT149" s="57"/>
      <c r="BGU149" s="57"/>
      <c r="BGV149" s="57"/>
      <c r="BGW149" s="57"/>
      <c r="BGX149" s="57"/>
      <c r="BGY149" s="57"/>
      <c r="BGZ149" s="57"/>
      <c r="BHA149" s="57"/>
      <c r="BHB149" s="57"/>
      <c r="BHC149" s="57"/>
      <c r="BHD149" s="57"/>
      <c r="BHE149" s="57"/>
      <c r="BHF149" s="57"/>
      <c r="BHG149" s="57"/>
      <c r="BHH149" s="57"/>
      <c r="BHI149" s="57"/>
      <c r="BHJ149" s="57"/>
      <c r="BHK149" s="57"/>
      <c r="BHL149" s="57"/>
      <c r="BHM149" s="57"/>
      <c r="BHN149" s="57"/>
      <c r="BHO149" s="57"/>
      <c r="BHP149" s="57"/>
      <c r="BHQ149" s="57"/>
      <c r="BHR149" s="57"/>
      <c r="BHS149" s="57"/>
      <c r="BHT149" s="57"/>
      <c r="BHU149" s="57"/>
      <c r="BHV149" s="57"/>
      <c r="BHW149" s="57"/>
      <c r="BHX149" s="57"/>
      <c r="BHY149" s="57"/>
      <c r="BHZ149" s="57"/>
      <c r="BIA149" s="57"/>
      <c r="BIB149" s="57"/>
      <c r="BIC149" s="57"/>
      <c r="BID149" s="57"/>
      <c r="BIE149" s="57"/>
      <c r="BIF149" s="57"/>
      <c r="BIG149" s="57"/>
      <c r="BIH149" s="57"/>
      <c r="BII149" s="57"/>
      <c r="BIJ149" s="57"/>
      <c r="BIK149" s="57"/>
      <c r="BIL149" s="57"/>
      <c r="BIM149" s="57"/>
      <c r="BIN149" s="57"/>
      <c r="BIO149" s="57"/>
      <c r="BIP149" s="57"/>
      <c r="BIQ149" s="57"/>
      <c r="BIR149" s="57"/>
      <c r="BIS149" s="57"/>
      <c r="BIT149" s="57"/>
      <c r="BIU149" s="57"/>
      <c r="BIV149" s="57"/>
      <c r="BIW149" s="57"/>
      <c r="BIX149" s="57"/>
      <c r="BIY149" s="57"/>
      <c r="BIZ149" s="57"/>
      <c r="BJA149" s="57"/>
      <c r="BJB149" s="57"/>
      <c r="BJC149" s="57"/>
      <c r="BJD149" s="57"/>
      <c r="BJE149" s="57"/>
      <c r="BJF149" s="57"/>
      <c r="BJG149" s="57"/>
      <c r="BJH149" s="57"/>
      <c r="BJI149" s="57"/>
      <c r="BJJ149" s="57"/>
      <c r="BJK149" s="57"/>
      <c r="BJL149" s="57"/>
      <c r="BJM149" s="57"/>
      <c r="BJN149" s="57"/>
      <c r="BJO149" s="57"/>
      <c r="BJP149" s="57"/>
      <c r="BJQ149" s="57"/>
      <c r="BJR149" s="57"/>
      <c r="BJS149" s="57"/>
      <c r="BJT149" s="57"/>
      <c r="BJU149" s="57"/>
      <c r="BJV149" s="57"/>
      <c r="BJW149" s="57"/>
      <c r="BJX149" s="57"/>
      <c r="BJY149" s="57"/>
      <c r="BJZ149" s="57"/>
      <c r="BKA149" s="57"/>
      <c r="BKB149" s="57"/>
      <c r="BKC149" s="57"/>
      <c r="BKD149" s="57"/>
      <c r="BKE149" s="57"/>
      <c r="BKF149" s="57"/>
      <c r="BKG149" s="57"/>
      <c r="BKH149" s="57"/>
      <c r="BKI149" s="57"/>
      <c r="BKJ149" s="57"/>
      <c r="BKK149" s="57"/>
      <c r="BKL149" s="57"/>
      <c r="BKM149" s="57"/>
      <c r="BKN149" s="57"/>
      <c r="BKO149" s="57"/>
      <c r="BKP149" s="57"/>
      <c r="BKQ149" s="57"/>
      <c r="BKR149" s="57"/>
      <c r="BKS149" s="57"/>
      <c r="BKT149" s="57"/>
      <c r="BKU149" s="57"/>
      <c r="BKV149" s="57"/>
      <c r="BKW149" s="57"/>
      <c r="BKX149" s="57"/>
      <c r="BKY149" s="57"/>
      <c r="BKZ149" s="57"/>
      <c r="BLA149" s="57"/>
      <c r="BLB149" s="57"/>
      <c r="BLC149" s="57"/>
      <c r="BLD149" s="57"/>
      <c r="BLE149" s="57"/>
      <c r="BLF149" s="57"/>
      <c r="BLG149" s="57"/>
      <c r="BLH149" s="57"/>
      <c r="BLI149" s="57"/>
      <c r="BLJ149" s="57"/>
      <c r="BLK149" s="57"/>
      <c r="BLL149" s="57"/>
      <c r="BLM149" s="57"/>
      <c r="BLN149" s="57"/>
      <c r="BLO149" s="57"/>
      <c r="BLP149" s="57"/>
      <c r="BLQ149" s="57"/>
      <c r="BLR149" s="57"/>
      <c r="BLS149" s="57"/>
      <c r="BLT149" s="57"/>
      <c r="BLU149" s="57"/>
      <c r="BLV149" s="57"/>
      <c r="BLW149" s="57"/>
      <c r="BLX149" s="57"/>
      <c r="BLY149" s="57"/>
      <c r="BLZ149" s="57"/>
      <c r="BMA149" s="57"/>
      <c r="BMB149" s="57"/>
      <c r="BMC149" s="57"/>
      <c r="BMD149" s="57"/>
      <c r="BME149" s="57"/>
      <c r="BMF149" s="57"/>
      <c r="BMG149" s="57"/>
      <c r="BMH149" s="57"/>
      <c r="BMI149" s="57"/>
      <c r="BMJ149" s="57"/>
      <c r="BMK149" s="57"/>
      <c r="BML149" s="57"/>
      <c r="BMM149" s="57"/>
      <c r="BMN149" s="57"/>
      <c r="BMO149" s="57"/>
      <c r="BMP149" s="57"/>
      <c r="BMQ149" s="57"/>
      <c r="BMR149" s="57"/>
      <c r="BMS149" s="57"/>
      <c r="BMT149" s="57"/>
      <c r="BMU149" s="57"/>
      <c r="BMV149" s="57"/>
      <c r="BMW149" s="57"/>
      <c r="BMX149" s="57"/>
      <c r="BMY149" s="57"/>
      <c r="BMZ149" s="57"/>
      <c r="BNA149" s="57"/>
      <c r="BNB149" s="57"/>
      <c r="BNC149" s="57"/>
      <c r="BND149" s="57"/>
      <c r="BNE149" s="57"/>
      <c r="BNF149" s="57"/>
      <c r="BNG149" s="57"/>
      <c r="BNH149" s="57"/>
      <c r="BNI149" s="57"/>
      <c r="BNJ149" s="57"/>
      <c r="BNK149" s="57"/>
      <c r="BNL149" s="57"/>
      <c r="BNM149" s="57"/>
      <c r="BNN149" s="57"/>
      <c r="BNO149" s="57"/>
      <c r="BNP149" s="57"/>
      <c r="BNQ149" s="57"/>
      <c r="BNR149" s="57"/>
      <c r="BNS149" s="57"/>
      <c r="BNT149" s="57"/>
      <c r="BNU149" s="57"/>
      <c r="BNV149" s="57"/>
      <c r="BNW149" s="57"/>
      <c r="BNX149" s="57"/>
      <c r="BNY149" s="57"/>
      <c r="BNZ149" s="57"/>
      <c r="BOA149" s="57"/>
      <c r="BOB149" s="57"/>
      <c r="BOC149" s="57"/>
      <c r="BOD149" s="57"/>
      <c r="BOE149" s="57"/>
      <c r="BOF149" s="57"/>
      <c r="BOG149" s="57"/>
      <c r="BOH149" s="57"/>
      <c r="BOI149" s="57"/>
      <c r="BOJ149" s="57"/>
      <c r="BOK149" s="57"/>
      <c r="BOL149" s="57"/>
      <c r="BOM149" s="57"/>
      <c r="BON149" s="57"/>
      <c r="BOO149" s="57"/>
      <c r="BOP149" s="57"/>
      <c r="BOQ149" s="57"/>
      <c r="BOR149" s="57"/>
      <c r="BOS149" s="57"/>
      <c r="BOT149" s="57"/>
      <c r="BOU149" s="57"/>
      <c r="BOV149" s="57"/>
      <c r="BOW149" s="57"/>
      <c r="BOX149" s="57"/>
      <c r="BOY149" s="57"/>
      <c r="BOZ149" s="57"/>
      <c r="BPA149" s="57"/>
      <c r="BPB149" s="57"/>
      <c r="BPC149" s="57"/>
      <c r="BPD149" s="57"/>
      <c r="BPE149" s="57"/>
      <c r="BPF149" s="57"/>
      <c r="BPG149" s="57"/>
      <c r="BPH149" s="57"/>
      <c r="BPI149" s="57"/>
      <c r="BPJ149" s="57"/>
      <c r="BPK149" s="57"/>
      <c r="BPL149" s="57"/>
      <c r="BPM149" s="57"/>
      <c r="BPN149" s="57"/>
      <c r="BPO149" s="57"/>
      <c r="BPP149" s="57"/>
      <c r="BPQ149" s="57"/>
      <c r="BPR149" s="57"/>
      <c r="BPS149" s="57"/>
      <c r="BPT149" s="57"/>
      <c r="BPU149" s="57"/>
      <c r="BPV149" s="57"/>
      <c r="BPW149" s="57"/>
      <c r="BPX149" s="57"/>
      <c r="BPY149" s="57"/>
      <c r="BPZ149" s="57"/>
      <c r="BQA149" s="57"/>
      <c r="BQB149" s="57"/>
      <c r="BQC149" s="57"/>
      <c r="BQD149" s="57"/>
      <c r="BQE149" s="57"/>
      <c r="BQF149" s="57"/>
      <c r="BQG149" s="57"/>
      <c r="BQH149" s="57"/>
      <c r="BQI149" s="57"/>
      <c r="BQJ149" s="57"/>
      <c r="BQK149" s="57"/>
      <c r="BQL149" s="57"/>
      <c r="BQM149" s="57"/>
      <c r="BQN149" s="57"/>
      <c r="BQO149" s="57"/>
      <c r="BQP149" s="57"/>
      <c r="BQQ149" s="57"/>
      <c r="BQR149" s="57"/>
      <c r="BQS149" s="57"/>
      <c r="BQT149" s="57"/>
      <c r="BQU149" s="57"/>
      <c r="BQV149" s="57"/>
      <c r="BQW149" s="57"/>
      <c r="BQX149" s="57"/>
      <c r="BQY149" s="57"/>
      <c r="BQZ149" s="57"/>
      <c r="BRA149" s="57"/>
      <c r="BRB149" s="57"/>
      <c r="BRC149" s="57"/>
      <c r="BRD149" s="57"/>
      <c r="BRE149" s="57"/>
      <c r="BRF149" s="57"/>
      <c r="BRG149" s="57"/>
      <c r="BRH149" s="57"/>
      <c r="BRI149" s="57"/>
      <c r="BRJ149" s="57"/>
      <c r="BRK149" s="57"/>
      <c r="BRL149" s="57"/>
      <c r="BRM149" s="57"/>
      <c r="BRN149" s="57"/>
      <c r="BRO149" s="57"/>
      <c r="BRP149" s="57"/>
      <c r="BRQ149" s="57"/>
      <c r="BRR149" s="57"/>
      <c r="BRS149" s="57"/>
      <c r="BRT149" s="57"/>
      <c r="BRU149" s="57"/>
      <c r="BRV149" s="57"/>
      <c r="BRW149" s="57"/>
      <c r="BRX149" s="57"/>
      <c r="BRY149" s="57"/>
      <c r="BRZ149" s="57"/>
      <c r="BSA149" s="57"/>
      <c r="BSB149" s="57"/>
      <c r="BSC149" s="57"/>
      <c r="BSD149" s="57"/>
      <c r="BSE149" s="57"/>
      <c r="BSF149" s="57"/>
      <c r="BSG149" s="57"/>
      <c r="BSH149" s="57"/>
      <c r="BSI149" s="57"/>
      <c r="BSJ149" s="57"/>
      <c r="BSK149" s="57"/>
      <c r="BSL149" s="57"/>
      <c r="BSM149" s="57"/>
      <c r="BSN149" s="57"/>
      <c r="BSO149" s="57"/>
      <c r="BSP149" s="57"/>
      <c r="BSQ149" s="57"/>
      <c r="BSR149" s="57"/>
      <c r="BSS149" s="57"/>
      <c r="BST149" s="57"/>
      <c r="BSU149" s="57"/>
      <c r="BSV149" s="57"/>
      <c r="BSW149" s="57"/>
      <c r="BSX149" s="57"/>
      <c r="BSY149" s="57"/>
      <c r="BSZ149" s="57"/>
      <c r="BTA149" s="57"/>
      <c r="BTB149" s="57"/>
      <c r="BTC149" s="57"/>
      <c r="BTD149" s="57"/>
      <c r="BTE149" s="57"/>
      <c r="BTF149" s="57"/>
      <c r="BTG149" s="57"/>
      <c r="BTH149" s="57"/>
      <c r="BTI149" s="57"/>
      <c r="BTJ149" s="57"/>
      <c r="BTK149" s="57"/>
      <c r="BTL149" s="57"/>
      <c r="BTM149" s="57"/>
      <c r="BTN149" s="57"/>
      <c r="BTO149" s="57"/>
      <c r="BTP149" s="57"/>
      <c r="BTQ149" s="57"/>
      <c r="BTR149" s="57"/>
      <c r="BTS149" s="57"/>
      <c r="BTT149" s="57"/>
      <c r="BTU149" s="57"/>
      <c r="BTV149" s="57"/>
      <c r="BTW149" s="57"/>
      <c r="BTX149" s="57"/>
      <c r="BTY149" s="57"/>
      <c r="BTZ149" s="57"/>
      <c r="BUA149" s="57"/>
      <c r="BUB149" s="57"/>
      <c r="BUC149" s="57"/>
      <c r="BUD149" s="57"/>
      <c r="BUE149" s="57"/>
      <c r="BUF149" s="57"/>
      <c r="BUG149" s="57"/>
      <c r="BUH149" s="57"/>
      <c r="BUI149" s="57"/>
      <c r="BUJ149" s="57"/>
      <c r="BUK149" s="57"/>
      <c r="BUL149" s="57"/>
      <c r="BUM149" s="57"/>
      <c r="BUN149" s="57"/>
      <c r="BUO149" s="57"/>
      <c r="BUP149" s="57"/>
      <c r="BUQ149" s="57"/>
      <c r="BUR149" s="57"/>
      <c r="BUS149" s="57"/>
      <c r="BUT149" s="57"/>
      <c r="BUU149" s="57"/>
      <c r="BUV149" s="57"/>
      <c r="BUW149" s="57"/>
      <c r="BUX149" s="57"/>
      <c r="BUY149" s="57"/>
      <c r="BUZ149" s="57"/>
      <c r="BVA149" s="57"/>
      <c r="BVB149" s="57"/>
      <c r="BVC149" s="57"/>
      <c r="BVD149" s="57"/>
      <c r="BVE149" s="57"/>
      <c r="BVF149" s="57"/>
      <c r="BVG149" s="57"/>
      <c r="BVH149" s="57"/>
      <c r="BVI149" s="57"/>
      <c r="BVJ149" s="57"/>
      <c r="BVK149" s="57"/>
      <c r="BVL149" s="57"/>
      <c r="BVM149" s="57"/>
      <c r="BVN149" s="57"/>
      <c r="BVO149" s="57"/>
      <c r="BVP149" s="57"/>
      <c r="BVQ149" s="57"/>
      <c r="BVR149" s="57"/>
      <c r="BVS149" s="57"/>
      <c r="BVT149" s="57"/>
      <c r="BVU149" s="57"/>
      <c r="BVV149" s="57"/>
      <c r="BVW149" s="57"/>
      <c r="BVX149" s="57"/>
      <c r="BVY149" s="57"/>
      <c r="BVZ149" s="57"/>
      <c r="BWA149" s="57"/>
      <c r="BWB149" s="57"/>
      <c r="BWC149" s="57"/>
      <c r="BWD149" s="57"/>
      <c r="BWE149" s="57"/>
      <c r="BWF149" s="57"/>
      <c r="BWG149" s="57"/>
      <c r="BWH149" s="57"/>
      <c r="BWI149" s="57"/>
      <c r="BWJ149" s="57"/>
      <c r="BWK149" s="57"/>
      <c r="BWL149" s="57"/>
      <c r="BWM149" s="57"/>
      <c r="BWN149" s="57"/>
      <c r="BWO149" s="57"/>
      <c r="BWP149" s="57"/>
      <c r="BWQ149" s="57"/>
      <c r="BWR149" s="57"/>
      <c r="BWS149" s="57"/>
      <c r="BWT149" s="57"/>
      <c r="BWU149" s="57"/>
      <c r="BWV149" s="57"/>
      <c r="BWW149" s="57"/>
      <c r="BWX149" s="57"/>
      <c r="BWY149" s="57"/>
      <c r="BWZ149" s="57"/>
      <c r="BXA149" s="57"/>
      <c r="BXB149" s="57"/>
      <c r="BXC149" s="57"/>
      <c r="BXD149" s="57"/>
      <c r="BXE149" s="57"/>
      <c r="BXF149" s="57"/>
      <c r="BXG149" s="57"/>
      <c r="BXH149" s="57"/>
      <c r="BXI149" s="57"/>
      <c r="BXJ149" s="57"/>
      <c r="BXK149" s="57"/>
      <c r="BXL149" s="57"/>
      <c r="BXM149" s="57"/>
      <c r="BXN149" s="57"/>
      <c r="BXO149" s="57"/>
      <c r="BXP149" s="57"/>
      <c r="BXQ149" s="57"/>
      <c r="BXR149" s="57"/>
      <c r="BXS149" s="57"/>
      <c r="BXT149" s="57"/>
      <c r="BXU149" s="57"/>
      <c r="BXV149" s="57"/>
      <c r="BXW149" s="57"/>
      <c r="BXX149" s="57"/>
      <c r="BXY149" s="57"/>
      <c r="BXZ149" s="57"/>
      <c r="BYA149" s="57"/>
      <c r="BYB149" s="57"/>
      <c r="BYC149" s="57"/>
      <c r="BYD149" s="57"/>
      <c r="BYE149" s="57"/>
      <c r="BYF149" s="57"/>
      <c r="BYG149" s="57"/>
      <c r="BYH149" s="57"/>
      <c r="BYI149" s="57"/>
      <c r="BYJ149" s="57"/>
      <c r="BYK149" s="57"/>
      <c r="BYL149" s="57"/>
      <c r="BYM149" s="57"/>
      <c r="BYN149" s="57"/>
      <c r="BYO149" s="57"/>
      <c r="BYP149" s="57"/>
      <c r="BYQ149" s="57"/>
      <c r="BYR149" s="57"/>
      <c r="BYS149" s="57"/>
      <c r="BYT149" s="57"/>
      <c r="BYU149" s="57"/>
      <c r="BYV149" s="57"/>
      <c r="BYW149" s="57"/>
      <c r="BYX149" s="57"/>
      <c r="BYY149" s="57"/>
      <c r="BYZ149" s="57"/>
      <c r="BZA149" s="57"/>
      <c r="BZB149" s="57"/>
      <c r="BZC149" s="57"/>
      <c r="BZD149" s="57"/>
      <c r="BZE149" s="57"/>
      <c r="BZF149" s="57"/>
      <c r="BZG149" s="57"/>
      <c r="BZH149" s="57"/>
      <c r="BZI149" s="57"/>
      <c r="BZJ149" s="57"/>
      <c r="BZK149" s="57"/>
      <c r="BZL149" s="57"/>
      <c r="BZM149" s="57"/>
      <c r="BZN149" s="57"/>
      <c r="BZO149" s="57"/>
      <c r="BZP149" s="57"/>
      <c r="BZQ149" s="57"/>
      <c r="BZR149" s="57"/>
      <c r="BZS149" s="57"/>
      <c r="BZT149" s="57"/>
      <c r="BZU149" s="57"/>
      <c r="BZV149" s="57"/>
      <c r="BZW149" s="57"/>
      <c r="BZX149" s="57"/>
      <c r="BZY149" s="57"/>
      <c r="BZZ149" s="57"/>
      <c r="CAA149" s="57"/>
      <c r="CAB149" s="57"/>
      <c r="CAC149" s="57"/>
      <c r="CAD149" s="57"/>
      <c r="CAE149" s="57"/>
      <c r="CAF149" s="57"/>
      <c r="CAG149" s="57"/>
      <c r="CAH149" s="57"/>
      <c r="CAI149" s="57"/>
      <c r="CAJ149" s="57"/>
      <c r="CAK149" s="57"/>
      <c r="CAL149" s="57"/>
      <c r="CAM149" s="57"/>
      <c r="CAN149" s="57"/>
      <c r="CAO149" s="57"/>
      <c r="CAP149" s="57"/>
      <c r="CAQ149" s="57"/>
      <c r="CAR149" s="57"/>
      <c r="CAS149" s="57"/>
      <c r="CAT149" s="57"/>
      <c r="CAU149" s="57"/>
      <c r="CAV149" s="57"/>
      <c r="CAW149" s="57"/>
      <c r="CAX149" s="57"/>
      <c r="CAY149" s="57"/>
      <c r="CAZ149" s="57"/>
      <c r="CBA149" s="57"/>
      <c r="CBB149" s="57"/>
      <c r="CBC149" s="57"/>
      <c r="CBD149" s="57"/>
      <c r="CBE149" s="57"/>
      <c r="CBF149" s="57"/>
      <c r="CBG149" s="57"/>
      <c r="CBH149" s="57"/>
      <c r="CBI149" s="57"/>
      <c r="CBJ149" s="57"/>
      <c r="CBK149" s="57"/>
      <c r="CBL149" s="57"/>
      <c r="CBM149" s="57"/>
      <c r="CBN149" s="57"/>
      <c r="CBO149" s="57"/>
      <c r="CBP149" s="57"/>
      <c r="CBQ149" s="57"/>
      <c r="CBR149" s="57"/>
      <c r="CBS149" s="57"/>
      <c r="CBT149" s="57"/>
      <c r="CBU149" s="57"/>
      <c r="CBV149" s="57"/>
      <c r="CBW149" s="57"/>
      <c r="CBX149" s="57"/>
      <c r="CBY149" s="57"/>
      <c r="CBZ149" s="57"/>
      <c r="CCA149" s="57"/>
      <c r="CCB149" s="57"/>
      <c r="CCC149" s="57"/>
      <c r="CCD149" s="57"/>
      <c r="CCE149" s="57"/>
      <c r="CCF149" s="57"/>
      <c r="CCG149" s="57"/>
      <c r="CCH149" s="57"/>
      <c r="CCI149" s="57"/>
      <c r="CCJ149" s="57"/>
      <c r="CCK149" s="57"/>
      <c r="CCL149" s="57"/>
      <c r="CCM149" s="57"/>
      <c r="CCN149" s="57"/>
      <c r="CCO149" s="57"/>
      <c r="CCP149" s="57"/>
      <c r="CCQ149" s="57"/>
      <c r="CCR149" s="57"/>
      <c r="CCS149" s="57"/>
      <c r="CCT149" s="57"/>
      <c r="CCU149" s="57"/>
      <c r="CCV149" s="57"/>
      <c r="CCW149" s="57"/>
      <c r="CCX149" s="57"/>
      <c r="CCY149" s="57"/>
      <c r="CCZ149" s="57"/>
      <c r="CDA149" s="57"/>
      <c r="CDB149" s="57"/>
      <c r="CDC149" s="57"/>
      <c r="CDD149" s="57"/>
      <c r="CDE149" s="57"/>
      <c r="CDF149" s="57"/>
      <c r="CDG149" s="57"/>
      <c r="CDH149" s="57"/>
      <c r="CDI149" s="57"/>
      <c r="CDJ149" s="57"/>
      <c r="CDK149" s="57"/>
      <c r="CDL149" s="57"/>
      <c r="CDM149" s="57"/>
      <c r="CDN149" s="57"/>
      <c r="CDO149" s="57"/>
      <c r="CDP149" s="57"/>
      <c r="CDQ149" s="57"/>
      <c r="CDR149" s="57"/>
      <c r="CDS149" s="57"/>
      <c r="CDT149" s="57"/>
      <c r="CDU149" s="57"/>
      <c r="CDV149" s="57"/>
      <c r="CDW149" s="57"/>
      <c r="CDX149" s="57"/>
      <c r="CDY149" s="57"/>
      <c r="CDZ149" s="57"/>
      <c r="CEA149" s="57"/>
      <c r="CEB149" s="57"/>
      <c r="CEC149" s="57"/>
      <c r="CED149" s="57"/>
      <c r="CEE149" s="57"/>
      <c r="CEF149" s="57"/>
      <c r="CEG149" s="57"/>
      <c r="CEH149" s="57"/>
      <c r="CEI149" s="57"/>
      <c r="CEJ149" s="57"/>
      <c r="CEK149" s="57"/>
      <c r="CEL149" s="57"/>
      <c r="CEM149" s="57"/>
      <c r="CEN149" s="57"/>
      <c r="CEO149" s="57"/>
      <c r="CEP149" s="57"/>
      <c r="CEQ149" s="57"/>
      <c r="CER149" s="57"/>
      <c r="CES149" s="57"/>
      <c r="CET149" s="57"/>
      <c r="CEU149" s="57"/>
      <c r="CEV149" s="57"/>
      <c r="CEW149" s="57"/>
      <c r="CEX149" s="57"/>
      <c r="CEY149" s="57"/>
      <c r="CEZ149" s="57"/>
      <c r="CFA149" s="57"/>
      <c r="CFB149" s="57"/>
      <c r="CFC149" s="57"/>
      <c r="CFD149" s="57"/>
      <c r="CFE149" s="57"/>
      <c r="CFF149" s="57"/>
      <c r="CFG149" s="57"/>
      <c r="CFH149" s="57"/>
      <c r="CFI149" s="57"/>
      <c r="CFJ149" s="57"/>
      <c r="CFK149" s="57"/>
      <c r="CFL149" s="57"/>
      <c r="CFM149" s="57"/>
      <c r="CFN149" s="57"/>
      <c r="CFO149" s="57"/>
      <c r="CFP149" s="57"/>
      <c r="CFQ149" s="57"/>
      <c r="CFR149" s="57"/>
      <c r="CFS149" s="57"/>
      <c r="CFT149" s="57"/>
      <c r="CFU149" s="57"/>
      <c r="CFV149" s="57"/>
      <c r="CFW149" s="57"/>
      <c r="CFX149" s="57"/>
      <c r="CFY149" s="57"/>
      <c r="CFZ149" s="57"/>
      <c r="CGA149" s="57"/>
      <c r="CGB149" s="57"/>
      <c r="CGC149" s="57"/>
      <c r="CGD149" s="57"/>
      <c r="CGE149" s="57"/>
      <c r="CGF149" s="57"/>
      <c r="CGG149" s="57"/>
      <c r="CGH149" s="57"/>
      <c r="CGI149" s="57"/>
      <c r="CGJ149" s="57"/>
      <c r="CGK149" s="57"/>
      <c r="CGL149" s="57"/>
      <c r="CGM149" s="57"/>
      <c r="CGN149" s="57"/>
      <c r="CGO149" s="57"/>
      <c r="CGP149" s="57"/>
      <c r="CGQ149" s="57"/>
      <c r="CGR149" s="57"/>
      <c r="CGS149" s="57"/>
      <c r="CGT149" s="57"/>
      <c r="CGU149" s="57"/>
      <c r="CGV149" s="57"/>
      <c r="CGW149" s="57"/>
      <c r="CGX149" s="57"/>
      <c r="CGY149" s="57"/>
      <c r="CGZ149" s="57"/>
      <c r="CHA149" s="57"/>
      <c r="CHB149" s="57"/>
      <c r="CHC149" s="57"/>
      <c r="CHD149" s="57"/>
      <c r="CHE149" s="57"/>
      <c r="CHF149" s="57"/>
      <c r="CHG149" s="57"/>
      <c r="CHH149" s="57"/>
      <c r="CHI149" s="57"/>
      <c r="CHJ149" s="57"/>
      <c r="CHK149" s="57"/>
      <c r="CHL149" s="57"/>
      <c r="CHM149" s="57"/>
      <c r="CHN149" s="57"/>
      <c r="CHO149" s="57"/>
      <c r="CHP149" s="57"/>
      <c r="CHQ149" s="57"/>
      <c r="CHR149" s="57"/>
      <c r="CHS149" s="57"/>
      <c r="CHT149" s="57"/>
      <c r="CHU149" s="57"/>
      <c r="CHV149" s="57"/>
      <c r="CHW149" s="57"/>
      <c r="CHX149" s="57"/>
      <c r="CHY149" s="57"/>
      <c r="CHZ149" s="57"/>
      <c r="CIA149" s="57"/>
      <c r="CIB149" s="57"/>
      <c r="CIC149" s="57"/>
      <c r="CID149" s="57"/>
      <c r="CIE149" s="57"/>
      <c r="CIF149" s="57"/>
      <c r="CIG149" s="57"/>
      <c r="CIH149" s="57"/>
      <c r="CII149" s="57"/>
      <c r="CIJ149" s="57"/>
      <c r="CIK149" s="57"/>
      <c r="CIL149" s="57"/>
      <c r="CIM149" s="57"/>
      <c r="CIN149" s="57"/>
      <c r="CIO149" s="57"/>
      <c r="CIP149" s="57"/>
      <c r="CIQ149" s="57"/>
      <c r="CIR149" s="57"/>
      <c r="CIS149" s="57"/>
      <c r="CIT149" s="57"/>
      <c r="CIU149" s="57"/>
      <c r="CIV149" s="57"/>
      <c r="CIW149" s="57"/>
      <c r="CIX149" s="57"/>
      <c r="CIY149" s="57"/>
      <c r="CIZ149" s="57"/>
      <c r="CJA149" s="57"/>
      <c r="CJB149" s="57"/>
      <c r="CJC149" s="57"/>
      <c r="CJD149" s="57"/>
      <c r="CJE149" s="57"/>
      <c r="CJF149" s="57"/>
      <c r="CJG149" s="57"/>
      <c r="CJH149" s="57"/>
      <c r="CJI149" s="57"/>
      <c r="CJJ149" s="57"/>
      <c r="CJK149" s="57"/>
      <c r="CJL149" s="57"/>
      <c r="CJM149" s="57"/>
      <c r="CJN149" s="57"/>
      <c r="CJO149" s="57"/>
      <c r="CJP149" s="57"/>
      <c r="CJQ149" s="57"/>
      <c r="CJR149" s="57"/>
      <c r="CJS149" s="57"/>
      <c r="CJT149" s="57"/>
      <c r="CJU149" s="57"/>
      <c r="CJV149" s="57"/>
      <c r="CJW149" s="57"/>
      <c r="CJX149" s="57"/>
      <c r="CJY149" s="57"/>
      <c r="CJZ149" s="57"/>
      <c r="CKA149" s="57"/>
      <c r="CKB149" s="57"/>
      <c r="CKC149" s="57"/>
      <c r="CKD149" s="57"/>
      <c r="CKE149" s="57"/>
      <c r="CKF149" s="57"/>
      <c r="CKG149" s="57"/>
      <c r="CKH149" s="57"/>
      <c r="CKI149" s="57"/>
      <c r="CKJ149" s="57"/>
      <c r="CKK149" s="57"/>
      <c r="CKL149" s="57"/>
      <c r="CKM149" s="57"/>
      <c r="CKN149" s="57"/>
      <c r="CKO149" s="57"/>
      <c r="CKP149" s="57"/>
      <c r="CKQ149" s="57"/>
      <c r="CKR149" s="57"/>
      <c r="CKS149" s="57"/>
      <c r="CKT149" s="57"/>
      <c r="CKU149" s="57"/>
      <c r="CKV149" s="57"/>
      <c r="CKW149" s="57"/>
      <c r="CKX149" s="57"/>
      <c r="CKY149" s="57"/>
      <c r="CKZ149" s="57"/>
      <c r="CLA149" s="57"/>
      <c r="CLB149" s="57"/>
      <c r="CLC149" s="57"/>
      <c r="CLD149" s="57"/>
      <c r="CLE149" s="57"/>
      <c r="CLF149" s="57"/>
      <c r="CLG149" s="57"/>
      <c r="CLH149" s="57"/>
      <c r="CLI149" s="57"/>
      <c r="CLJ149" s="57"/>
      <c r="CLK149" s="57"/>
      <c r="CLL149" s="57"/>
      <c r="CLM149" s="57"/>
      <c r="CLN149" s="57"/>
      <c r="CLO149" s="57"/>
      <c r="CLP149" s="57"/>
      <c r="CLQ149" s="57"/>
      <c r="CLR149" s="57"/>
      <c r="CLS149" s="57"/>
      <c r="CLT149" s="57"/>
      <c r="CLU149" s="57"/>
      <c r="CLV149" s="57"/>
      <c r="CLW149" s="57"/>
      <c r="CLX149" s="57"/>
      <c r="CLY149" s="57"/>
      <c r="CLZ149" s="57"/>
      <c r="CMA149" s="57"/>
      <c r="CMB149" s="57"/>
      <c r="CMC149" s="57"/>
      <c r="CMD149" s="57"/>
      <c r="CME149" s="57"/>
      <c r="CMF149" s="57"/>
      <c r="CMG149" s="57"/>
      <c r="CMH149" s="57"/>
      <c r="CMI149" s="57"/>
      <c r="CMJ149" s="57"/>
      <c r="CMK149" s="57"/>
      <c r="CML149" s="57"/>
      <c r="CMM149" s="57"/>
      <c r="CMN149" s="57"/>
      <c r="CMO149" s="57"/>
      <c r="CMP149" s="57"/>
      <c r="CMQ149" s="57"/>
      <c r="CMR149" s="57"/>
      <c r="CMS149" s="57"/>
      <c r="CMT149" s="57"/>
      <c r="CMU149" s="57"/>
      <c r="CMV149" s="57"/>
      <c r="CMW149" s="57"/>
      <c r="CMX149" s="57"/>
      <c r="CMY149" s="57"/>
      <c r="CMZ149" s="57"/>
      <c r="CNA149" s="57"/>
      <c r="CNB149" s="57"/>
      <c r="CNC149" s="57"/>
      <c r="CND149" s="57"/>
      <c r="CNE149" s="57"/>
      <c r="CNF149" s="57"/>
      <c r="CNG149" s="57"/>
      <c r="CNH149" s="57"/>
      <c r="CNI149" s="57"/>
      <c r="CNJ149" s="57"/>
      <c r="CNK149" s="57"/>
      <c r="CNL149" s="57"/>
      <c r="CNM149" s="57"/>
      <c r="CNN149" s="57"/>
      <c r="CNO149" s="57"/>
      <c r="CNP149" s="57"/>
      <c r="CNQ149" s="57"/>
      <c r="CNR149" s="57"/>
      <c r="CNS149" s="57"/>
      <c r="CNT149" s="57"/>
      <c r="CNU149" s="57"/>
      <c r="CNV149" s="57"/>
      <c r="CNW149" s="57"/>
      <c r="CNX149" s="57"/>
      <c r="CNY149" s="57"/>
      <c r="CNZ149" s="57"/>
      <c r="COA149" s="57"/>
      <c r="COB149" s="57"/>
      <c r="COC149" s="57"/>
      <c r="COD149" s="57"/>
      <c r="COE149" s="57"/>
      <c r="COF149" s="57"/>
      <c r="COG149" s="57"/>
      <c r="COH149" s="57"/>
      <c r="COI149" s="57"/>
      <c r="COJ149" s="57"/>
      <c r="COK149" s="57"/>
      <c r="COL149" s="57"/>
      <c r="COM149" s="57"/>
      <c r="CON149" s="57"/>
      <c r="COO149" s="57"/>
      <c r="COP149" s="57"/>
      <c r="COQ149" s="57"/>
      <c r="COR149" s="57"/>
      <c r="COS149" s="57"/>
      <c r="COT149" s="57"/>
      <c r="COU149" s="57"/>
      <c r="COV149" s="57"/>
      <c r="COW149" s="57"/>
      <c r="COX149" s="57"/>
      <c r="COY149" s="57"/>
      <c r="COZ149" s="57"/>
      <c r="CPA149" s="57"/>
      <c r="CPB149" s="57"/>
      <c r="CPC149" s="57"/>
      <c r="CPD149" s="57"/>
      <c r="CPE149" s="57"/>
      <c r="CPF149" s="57"/>
      <c r="CPG149" s="57"/>
      <c r="CPH149" s="57"/>
      <c r="CPI149" s="57"/>
      <c r="CPJ149" s="57"/>
      <c r="CPK149" s="57"/>
      <c r="CPL149" s="57"/>
      <c r="CPM149" s="57"/>
      <c r="CPN149" s="57"/>
      <c r="CPO149" s="57"/>
      <c r="CPP149" s="57"/>
      <c r="CPQ149" s="57"/>
      <c r="CPR149" s="57"/>
      <c r="CPS149" s="57"/>
      <c r="CPT149" s="57"/>
      <c r="CPU149" s="57"/>
      <c r="CPV149" s="57"/>
      <c r="CPW149" s="57"/>
      <c r="CPX149" s="57"/>
      <c r="CPY149" s="57"/>
      <c r="CPZ149" s="57"/>
      <c r="CQA149" s="57"/>
      <c r="CQB149" s="57"/>
      <c r="CQC149" s="57"/>
      <c r="CQD149" s="57"/>
      <c r="CQE149" s="57"/>
      <c r="CQF149" s="57"/>
      <c r="CQG149" s="57"/>
      <c r="CQH149" s="57"/>
      <c r="CQI149" s="57"/>
      <c r="CQJ149" s="57"/>
      <c r="CQK149" s="57"/>
      <c r="CQL149" s="57"/>
      <c r="CQM149" s="57"/>
      <c r="CQN149" s="57"/>
      <c r="CQO149" s="57"/>
      <c r="CQP149" s="57"/>
      <c r="CQQ149" s="57"/>
      <c r="CQR149" s="57"/>
      <c r="CQS149" s="57"/>
      <c r="CQT149" s="57"/>
      <c r="CQU149" s="57"/>
      <c r="CQV149" s="57"/>
      <c r="CQW149" s="57"/>
      <c r="CQX149" s="57"/>
      <c r="CQY149" s="57"/>
      <c r="CQZ149" s="57"/>
      <c r="CRA149" s="57"/>
      <c r="CRB149" s="57"/>
      <c r="CRC149" s="57"/>
      <c r="CRD149" s="57"/>
      <c r="CRE149" s="57"/>
      <c r="CRF149" s="57"/>
      <c r="CRG149" s="57"/>
      <c r="CRH149" s="57"/>
      <c r="CRI149" s="57"/>
      <c r="CRJ149" s="57"/>
      <c r="CRK149" s="57"/>
      <c r="CRL149" s="57"/>
      <c r="CRM149" s="57"/>
      <c r="CRN149" s="57"/>
      <c r="CRO149" s="57"/>
      <c r="CRP149" s="57"/>
      <c r="CRQ149" s="57"/>
      <c r="CRR149" s="57"/>
      <c r="CRS149" s="57"/>
      <c r="CRT149" s="57"/>
      <c r="CRU149" s="57"/>
      <c r="CRV149" s="57"/>
      <c r="CRW149" s="57"/>
      <c r="CRX149" s="57"/>
      <c r="CRY149" s="57"/>
      <c r="CRZ149" s="57"/>
      <c r="CSA149" s="57"/>
      <c r="CSB149" s="57"/>
      <c r="CSC149" s="57"/>
      <c r="CSD149" s="57"/>
      <c r="CSE149" s="57"/>
      <c r="CSF149" s="57"/>
      <c r="CSG149" s="57"/>
      <c r="CSH149" s="57"/>
      <c r="CSI149" s="57"/>
      <c r="CSJ149" s="57"/>
      <c r="CSK149" s="57"/>
      <c r="CSL149" s="57"/>
      <c r="CSM149" s="57"/>
      <c r="CSN149" s="57"/>
      <c r="CSO149" s="57"/>
      <c r="CSP149" s="57"/>
      <c r="CSQ149" s="57"/>
      <c r="CSR149" s="57"/>
      <c r="CSS149" s="57"/>
      <c r="CST149" s="57"/>
      <c r="CSU149" s="57"/>
      <c r="CSV149" s="57"/>
      <c r="CSW149" s="57"/>
      <c r="CSX149" s="57"/>
      <c r="CSY149" s="57"/>
      <c r="CSZ149" s="57"/>
      <c r="CTA149" s="57"/>
      <c r="CTB149" s="57"/>
      <c r="CTC149" s="57"/>
      <c r="CTD149" s="57"/>
      <c r="CTE149" s="57"/>
      <c r="CTF149" s="57"/>
      <c r="CTG149" s="57"/>
      <c r="CTH149" s="57"/>
      <c r="CTI149" s="57"/>
      <c r="CTJ149" s="57"/>
      <c r="CTK149" s="57"/>
      <c r="CTL149" s="57"/>
      <c r="CTM149" s="57"/>
      <c r="CTN149" s="57"/>
      <c r="CTO149" s="57"/>
      <c r="CTP149" s="57"/>
      <c r="CTQ149" s="57"/>
      <c r="CTR149" s="57"/>
      <c r="CTS149" s="57"/>
      <c r="CTT149" s="57"/>
      <c r="CTU149" s="57"/>
      <c r="CTV149" s="57"/>
      <c r="CTW149" s="57"/>
      <c r="CTX149" s="57"/>
      <c r="CTY149" s="57"/>
      <c r="CTZ149" s="57"/>
      <c r="CUA149" s="57"/>
      <c r="CUB149" s="57"/>
      <c r="CUC149" s="57"/>
      <c r="CUD149" s="57"/>
      <c r="CUE149" s="57"/>
      <c r="CUF149" s="57"/>
      <c r="CUG149" s="57"/>
      <c r="CUH149" s="57"/>
      <c r="CUI149" s="57"/>
      <c r="CUJ149" s="57"/>
      <c r="CUK149" s="57"/>
      <c r="CUL149" s="57"/>
      <c r="CUM149" s="57"/>
      <c r="CUN149" s="57"/>
      <c r="CUO149" s="57"/>
      <c r="CUP149" s="57"/>
      <c r="CUQ149" s="57"/>
      <c r="CUR149" s="57"/>
      <c r="CUS149" s="57"/>
      <c r="CUT149" s="57"/>
      <c r="CUU149" s="57"/>
      <c r="CUV149" s="57"/>
      <c r="CUW149" s="57"/>
      <c r="CUX149" s="57"/>
      <c r="CUY149" s="57"/>
      <c r="CUZ149" s="57"/>
      <c r="CVA149" s="57"/>
      <c r="CVB149" s="57"/>
      <c r="CVC149" s="57"/>
      <c r="CVD149" s="57"/>
      <c r="CVE149" s="57"/>
      <c r="CVF149" s="57"/>
      <c r="CVG149" s="57"/>
      <c r="CVH149" s="57"/>
      <c r="CVI149" s="57"/>
      <c r="CVJ149" s="57"/>
      <c r="CVK149" s="57"/>
      <c r="CVL149" s="57"/>
      <c r="CVM149" s="57"/>
      <c r="CVN149" s="57"/>
      <c r="CVO149" s="57"/>
      <c r="CVP149" s="57"/>
      <c r="CVQ149" s="57"/>
      <c r="CVR149" s="57"/>
      <c r="CVS149" s="57"/>
      <c r="CVT149" s="57"/>
      <c r="CVU149" s="57"/>
      <c r="CVV149" s="57"/>
      <c r="CVW149" s="57"/>
      <c r="CVX149" s="57"/>
      <c r="CVY149" s="57"/>
      <c r="CVZ149" s="57"/>
      <c r="CWA149" s="57"/>
      <c r="CWB149" s="57"/>
      <c r="CWC149" s="57"/>
      <c r="CWD149" s="57"/>
      <c r="CWE149" s="57"/>
      <c r="CWF149" s="57"/>
      <c r="CWG149" s="57"/>
      <c r="CWH149" s="57"/>
      <c r="CWI149" s="57"/>
      <c r="CWJ149" s="57"/>
      <c r="CWK149" s="57"/>
      <c r="CWL149" s="57"/>
      <c r="CWM149" s="57"/>
      <c r="CWN149" s="57"/>
      <c r="CWO149" s="57"/>
      <c r="CWP149" s="57"/>
      <c r="CWQ149" s="57"/>
      <c r="CWR149" s="57"/>
      <c r="CWS149" s="57"/>
      <c r="CWT149" s="57"/>
      <c r="CWU149" s="57"/>
      <c r="CWV149" s="57"/>
      <c r="CWW149" s="57"/>
      <c r="CWX149" s="57"/>
      <c r="CWY149" s="57"/>
      <c r="CWZ149" s="57"/>
      <c r="CXA149" s="57"/>
      <c r="CXB149" s="57"/>
      <c r="CXC149" s="57"/>
      <c r="CXD149" s="57"/>
      <c r="CXE149" s="57"/>
      <c r="CXF149" s="57"/>
      <c r="CXG149" s="57"/>
      <c r="CXH149" s="57"/>
      <c r="CXI149" s="57"/>
      <c r="CXJ149" s="57"/>
      <c r="CXK149" s="57"/>
      <c r="CXL149" s="57"/>
      <c r="CXM149" s="57"/>
      <c r="CXN149" s="57"/>
      <c r="CXO149" s="57"/>
      <c r="CXP149" s="57"/>
      <c r="CXQ149" s="57"/>
      <c r="CXR149" s="57"/>
      <c r="CXS149" s="57"/>
      <c r="CXT149" s="57"/>
      <c r="CXU149" s="57"/>
      <c r="CXV149" s="57"/>
      <c r="CXW149" s="57"/>
      <c r="CXX149" s="57"/>
      <c r="CXY149" s="57"/>
      <c r="CXZ149" s="57"/>
      <c r="CYA149" s="57"/>
      <c r="CYB149" s="57"/>
      <c r="CYC149" s="57"/>
      <c r="CYD149" s="57"/>
      <c r="CYE149" s="57"/>
      <c r="CYF149" s="57"/>
      <c r="CYG149" s="57"/>
      <c r="CYH149" s="57"/>
      <c r="CYI149" s="57"/>
      <c r="CYJ149" s="57"/>
      <c r="CYK149" s="57"/>
      <c r="CYL149" s="57"/>
      <c r="CYM149" s="57"/>
      <c r="CYN149" s="57"/>
      <c r="CYO149" s="57"/>
      <c r="CYP149" s="57"/>
      <c r="CYQ149" s="57"/>
      <c r="CYR149" s="57"/>
      <c r="CYS149" s="57"/>
      <c r="CYT149" s="57"/>
      <c r="CYU149" s="57"/>
      <c r="CYV149" s="57"/>
      <c r="CYW149" s="57"/>
      <c r="CYX149" s="57"/>
      <c r="CYY149" s="57"/>
      <c r="CYZ149" s="57"/>
      <c r="CZA149" s="57"/>
      <c r="CZB149" s="57"/>
      <c r="CZC149" s="57"/>
      <c r="CZD149" s="57"/>
      <c r="CZE149" s="57"/>
      <c r="CZF149" s="57"/>
      <c r="CZG149" s="57"/>
      <c r="CZH149" s="57"/>
      <c r="CZI149" s="57"/>
      <c r="CZJ149" s="57"/>
      <c r="CZK149" s="57"/>
      <c r="CZL149" s="57"/>
      <c r="CZM149" s="57"/>
      <c r="CZN149" s="57"/>
      <c r="CZO149" s="57"/>
      <c r="CZP149" s="57"/>
      <c r="CZQ149" s="57"/>
      <c r="CZR149" s="57"/>
      <c r="CZS149" s="57"/>
      <c r="CZT149" s="57"/>
      <c r="CZU149" s="57"/>
      <c r="CZV149" s="57"/>
      <c r="CZW149" s="57"/>
      <c r="CZX149" s="57"/>
      <c r="CZY149" s="57"/>
      <c r="CZZ149" s="57"/>
      <c r="DAA149" s="57"/>
      <c r="DAB149" s="57"/>
      <c r="DAC149" s="57"/>
      <c r="DAD149" s="57"/>
      <c r="DAE149" s="57"/>
      <c r="DAF149" s="57"/>
      <c r="DAG149" s="57"/>
      <c r="DAH149" s="57"/>
      <c r="DAI149" s="57"/>
      <c r="DAJ149" s="57"/>
      <c r="DAK149" s="57"/>
      <c r="DAL149" s="57"/>
      <c r="DAM149" s="57"/>
      <c r="DAN149" s="57"/>
      <c r="DAO149" s="57"/>
      <c r="DAP149" s="57"/>
      <c r="DAQ149" s="57"/>
      <c r="DAR149" s="57"/>
      <c r="DAS149" s="57"/>
      <c r="DAT149" s="57"/>
      <c r="DAU149" s="57"/>
      <c r="DAV149" s="57"/>
      <c r="DAW149" s="57"/>
      <c r="DAX149" s="57"/>
      <c r="DAY149" s="57"/>
      <c r="DAZ149" s="57"/>
      <c r="DBA149" s="57"/>
      <c r="DBB149" s="57"/>
      <c r="DBC149" s="57"/>
      <c r="DBD149" s="57"/>
      <c r="DBE149" s="57"/>
      <c r="DBF149" s="57"/>
      <c r="DBG149" s="57"/>
      <c r="DBH149" s="57"/>
      <c r="DBI149" s="57"/>
      <c r="DBJ149" s="57"/>
      <c r="DBK149" s="57"/>
      <c r="DBL149" s="57"/>
      <c r="DBM149" s="57"/>
      <c r="DBN149" s="57"/>
      <c r="DBO149" s="57"/>
      <c r="DBP149" s="57"/>
      <c r="DBQ149" s="57"/>
      <c r="DBR149" s="57"/>
      <c r="DBS149" s="57"/>
      <c r="DBT149" s="57"/>
      <c r="DBU149" s="57"/>
      <c r="DBV149" s="57"/>
      <c r="DBW149" s="57"/>
      <c r="DBX149" s="57"/>
      <c r="DBY149" s="57"/>
      <c r="DBZ149" s="57"/>
      <c r="DCA149" s="57"/>
      <c r="DCB149" s="57"/>
      <c r="DCC149" s="57"/>
      <c r="DCD149" s="57"/>
      <c r="DCE149" s="57"/>
      <c r="DCF149" s="57"/>
      <c r="DCG149" s="57"/>
      <c r="DCH149" s="57"/>
      <c r="DCI149" s="57"/>
      <c r="DCJ149" s="57"/>
      <c r="DCK149" s="57"/>
      <c r="DCL149" s="57"/>
      <c r="DCM149" s="57"/>
      <c r="DCN149" s="57"/>
      <c r="DCO149" s="57"/>
      <c r="DCP149" s="57"/>
      <c r="DCQ149" s="57"/>
      <c r="DCR149" s="57"/>
      <c r="DCS149" s="57"/>
      <c r="DCT149" s="57"/>
      <c r="DCU149" s="57"/>
      <c r="DCV149" s="57"/>
      <c r="DCW149" s="57"/>
      <c r="DCX149" s="57"/>
      <c r="DCY149" s="57"/>
      <c r="DCZ149" s="57"/>
      <c r="DDA149" s="57"/>
      <c r="DDB149" s="57"/>
      <c r="DDC149" s="57"/>
      <c r="DDD149" s="57"/>
      <c r="DDE149" s="57"/>
      <c r="DDF149" s="57"/>
      <c r="DDG149" s="57"/>
      <c r="DDH149" s="57"/>
      <c r="DDI149" s="57"/>
      <c r="DDJ149" s="57"/>
      <c r="DDK149" s="57"/>
      <c r="DDL149" s="57"/>
      <c r="DDM149" s="57"/>
      <c r="DDN149" s="57"/>
      <c r="DDO149" s="57"/>
      <c r="DDP149" s="57"/>
      <c r="DDQ149" s="57"/>
      <c r="DDR149" s="57"/>
      <c r="DDS149" s="57"/>
      <c r="DDT149" s="57"/>
      <c r="DDU149" s="57"/>
      <c r="DDV149" s="57"/>
      <c r="DDW149" s="57"/>
      <c r="DDX149" s="57"/>
      <c r="DDY149" s="57"/>
      <c r="DDZ149" s="57"/>
      <c r="DEA149" s="57"/>
      <c r="DEB149" s="57"/>
      <c r="DEC149" s="57"/>
      <c r="DED149" s="57"/>
      <c r="DEE149" s="57"/>
      <c r="DEF149" s="57"/>
      <c r="DEG149" s="57"/>
      <c r="DEH149" s="57"/>
      <c r="DEI149" s="57"/>
      <c r="DEJ149" s="57"/>
      <c r="DEK149" s="57"/>
      <c r="DEL149" s="57"/>
      <c r="DEM149" s="57"/>
      <c r="DEN149" s="57"/>
      <c r="DEO149" s="57"/>
      <c r="DEP149" s="57"/>
      <c r="DEQ149" s="57"/>
      <c r="DER149" s="57"/>
      <c r="DES149" s="57"/>
      <c r="DET149" s="57"/>
      <c r="DEU149" s="57"/>
      <c r="DEV149" s="57"/>
      <c r="DEW149" s="57"/>
      <c r="DEX149" s="57"/>
      <c r="DEY149" s="57"/>
      <c r="DEZ149" s="57"/>
      <c r="DFA149" s="57"/>
      <c r="DFB149" s="57"/>
      <c r="DFC149" s="57"/>
      <c r="DFD149" s="57"/>
      <c r="DFE149" s="57"/>
      <c r="DFF149" s="57"/>
      <c r="DFG149" s="57"/>
      <c r="DFH149" s="57"/>
      <c r="DFI149" s="57"/>
      <c r="DFJ149" s="57"/>
      <c r="DFK149" s="57"/>
      <c r="DFL149" s="57"/>
      <c r="DFM149" s="57"/>
      <c r="DFN149" s="57"/>
      <c r="DFO149" s="57"/>
      <c r="DFP149" s="57"/>
      <c r="DFQ149" s="57"/>
      <c r="DFR149" s="57"/>
      <c r="DFS149" s="57"/>
      <c r="DFT149" s="57"/>
      <c r="DFU149" s="57"/>
      <c r="DFV149" s="57"/>
      <c r="DFW149" s="57"/>
      <c r="DFX149" s="57"/>
      <c r="DFY149" s="57"/>
      <c r="DFZ149" s="57"/>
      <c r="DGA149" s="57"/>
      <c r="DGB149" s="57"/>
      <c r="DGC149" s="57"/>
      <c r="DGD149" s="57"/>
      <c r="DGE149" s="57"/>
      <c r="DGF149" s="57"/>
      <c r="DGG149" s="57"/>
      <c r="DGH149" s="57"/>
      <c r="DGI149" s="57"/>
      <c r="DGJ149" s="57"/>
      <c r="DGK149" s="57"/>
      <c r="DGL149" s="57"/>
      <c r="DGM149" s="57"/>
      <c r="DGN149" s="57"/>
      <c r="DGO149" s="57"/>
      <c r="DGP149" s="57"/>
      <c r="DGQ149" s="57"/>
      <c r="DGR149" s="57"/>
      <c r="DGS149" s="57"/>
      <c r="DGT149" s="57"/>
      <c r="DGU149" s="57"/>
      <c r="DGV149" s="57"/>
      <c r="DGW149" s="57"/>
      <c r="DGX149" s="57"/>
      <c r="DGY149" s="57"/>
      <c r="DGZ149" s="57"/>
      <c r="DHA149" s="57"/>
      <c r="DHB149" s="57"/>
      <c r="DHC149" s="57"/>
      <c r="DHD149" s="57"/>
      <c r="DHE149" s="57"/>
      <c r="DHF149" s="57"/>
      <c r="DHG149" s="57"/>
      <c r="DHH149" s="57"/>
      <c r="DHI149" s="57"/>
      <c r="DHJ149" s="57"/>
      <c r="DHK149" s="57"/>
      <c r="DHL149" s="57"/>
      <c r="DHM149" s="57"/>
      <c r="DHN149" s="57"/>
      <c r="DHO149" s="57"/>
      <c r="DHP149" s="57"/>
      <c r="DHQ149" s="57"/>
      <c r="DHR149" s="57"/>
      <c r="DHS149" s="57"/>
      <c r="DHT149" s="57"/>
      <c r="DHU149" s="57"/>
      <c r="DHV149" s="57"/>
      <c r="DHW149" s="57"/>
      <c r="DHX149" s="57"/>
      <c r="DHY149" s="57"/>
      <c r="DHZ149" s="57"/>
      <c r="DIA149" s="57"/>
      <c r="DIB149" s="57"/>
      <c r="DIC149" s="57"/>
      <c r="DID149" s="57"/>
      <c r="DIE149" s="57"/>
      <c r="DIF149" s="57"/>
      <c r="DIG149" s="57"/>
      <c r="DIH149" s="57"/>
      <c r="DII149" s="57"/>
      <c r="DIJ149" s="57"/>
      <c r="DIK149" s="57"/>
      <c r="DIL149" s="57"/>
      <c r="DIM149" s="57"/>
      <c r="DIN149" s="57"/>
      <c r="DIO149" s="57"/>
      <c r="DIP149" s="57"/>
      <c r="DIQ149" s="57"/>
      <c r="DIR149" s="57"/>
      <c r="DIS149" s="57"/>
      <c r="DIT149" s="57"/>
      <c r="DIU149" s="57"/>
      <c r="DIV149" s="57"/>
      <c r="DIW149" s="57"/>
      <c r="DIX149" s="57"/>
      <c r="DIY149" s="57"/>
      <c r="DIZ149" s="57"/>
      <c r="DJA149" s="57"/>
      <c r="DJB149" s="57"/>
      <c r="DJC149" s="57"/>
      <c r="DJD149" s="57"/>
      <c r="DJE149" s="57"/>
      <c r="DJF149" s="57"/>
      <c r="DJG149" s="57"/>
      <c r="DJH149" s="57"/>
      <c r="DJI149" s="57"/>
      <c r="DJJ149" s="57"/>
      <c r="DJK149" s="57"/>
      <c r="DJL149" s="57"/>
      <c r="DJM149" s="57"/>
      <c r="DJN149" s="57"/>
      <c r="DJO149" s="57"/>
      <c r="DJP149" s="57"/>
      <c r="DJQ149" s="57"/>
      <c r="DJR149" s="57"/>
      <c r="DJS149" s="57"/>
      <c r="DJT149" s="57"/>
      <c r="DJU149" s="57"/>
      <c r="DJV149" s="57"/>
      <c r="DJW149" s="57"/>
      <c r="DJX149" s="57"/>
      <c r="DJY149" s="57"/>
      <c r="DJZ149" s="57"/>
      <c r="DKA149" s="57"/>
      <c r="DKB149" s="57"/>
      <c r="DKC149" s="57"/>
      <c r="DKD149" s="57"/>
      <c r="DKE149" s="57"/>
      <c r="DKF149" s="57"/>
      <c r="DKG149" s="57"/>
      <c r="DKH149" s="57"/>
      <c r="DKI149" s="57"/>
      <c r="DKJ149" s="57"/>
      <c r="DKK149" s="57"/>
      <c r="DKL149" s="57"/>
      <c r="DKM149" s="57"/>
      <c r="DKN149" s="57"/>
      <c r="DKO149" s="57"/>
      <c r="DKP149" s="57"/>
      <c r="DKQ149" s="57"/>
      <c r="DKR149" s="57"/>
      <c r="DKS149" s="57"/>
      <c r="DKT149" s="57"/>
      <c r="DKU149" s="57"/>
      <c r="DKV149" s="57"/>
      <c r="DKW149" s="57"/>
      <c r="DKX149" s="57"/>
      <c r="DKY149" s="57"/>
      <c r="DKZ149" s="57"/>
      <c r="DLA149" s="57"/>
      <c r="DLB149" s="57"/>
      <c r="DLC149" s="57"/>
      <c r="DLD149" s="57"/>
      <c r="DLE149" s="57"/>
      <c r="DLF149" s="57"/>
      <c r="DLG149" s="57"/>
      <c r="DLH149" s="57"/>
      <c r="DLI149" s="57"/>
      <c r="DLJ149" s="57"/>
      <c r="DLK149" s="57"/>
      <c r="DLL149" s="57"/>
      <c r="DLM149" s="57"/>
      <c r="DLN149" s="57"/>
      <c r="DLO149" s="57"/>
      <c r="DLP149" s="57"/>
      <c r="DLQ149" s="57"/>
      <c r="DLR149" s="57"/>
      <c r="DLS149" s="57"/>
      <c r="DLT149" s="57"/>
      <c r="DLU149" s="57"/>
      <c r="DLV149" s="57"/>
      <c r="DLW149" s="57"/>
      <c r="DLX149" s="57"/>
      <c r="DLY149" s="57"/>
      <c r="DLZ149" s="57"/>
      <c r="DMA149" s="57"/>
      <c r="DMB149" s="57"/>
      <c r="DMC149" s="57"/>
      <c r="DMD149" s="57"/>
      <c r="DME149" s="57"/>
      <c r="DMF149" s="57"/>
      <c r="DMG149" s="57"/>
      <c r="DMH149" s="57"/>
      <c r="DMI149" s="57"/>
      <c r="DMJ149" s="57"/>
      <c r="DMK149" s="57"/>
      <c r="DML149" s="57"/>
      <c r="DMM149" s="57"/>
      <c r="DMN149" s="57"/>
      <c r="DMO149" s="57"/>
      <c r="DMP149" s="57"/>
      <c r="DMQ149" s="57"/>
      <c r="DMR149" s="57"/>
      <c r="DMS149" s="57"/>
      <c r="DMT149" s="57"/>
      <c r="DMU149" s="57"/>
      <c r="DMV149" s="57"/>
      <c r="DMW149" s="57"/>
      <c r="DMX149" s="57"/>
      <c r="DMY149" s="57"/>
      <c r="DMZ149" s="57"/>
      <c r="DNA149" s="57"/>
      <c r="DNB149" s="57"/>
      <c r="DNC149" s="57"/>
      <c r="DND149" s="57"/>
      <c r="DNE149" s="57"/>
      <c r="DNF149" s="57"/>
      <c r="DNG149" s="57"/>
      <c r="DNH149" s="57"/>
      <c r="DNI149" s="57"/>
      <c r="DNJ149" s="57"/>
      <c r="DNK149" s="57"/>
      <c r="DNL149" s="57"/>
      <c r="DNM149" s="57"/>
      <c r="DNN149" s="57"/>
      <c r="DNO149" s="57"/>
      <c r="DNP149" s="57"/>
      <c r="DNQ149" s="57"/>
      <c r="DNR149" s="57"/>
      <c r="DNS149" s="57"/>
      <c r="DNT149" s="57"/>
      <c r="DNU149" s="57"/>
      <c r="DNV149" s="57"/>
      <c r="DNW149" s="57"/>
      <c r="DNX149" s="57"/>
      <c r="DNY149" s="57"/>
      <c r="DNZ149" s="57"/>
      <c r="DOA149" s="57"/>
      <c r="DOB149" s="57"/>
      <c r="DOC149" s="57"/>
      <c r="DOD149" s="57"/>
      <c r="DOE149" s="57"/>
      <c r="DOF149" s="57"/>
      <c r="DOG149" s="57"/>
      <c r="DOH149" s="57"/>
      <c r="DOI149" s="57"/>
      <c r="DOJ149" s="57"/>
      <c r="DOK149" s="57"/>
      <c r="DOL149" s="57"/>
      <c r="DOM149" s="57"/>
      <c r="DON149" s="57"/>
      <c r="DOO149" s="57"/>
      <c r="DOP149" s="57"/>
      <c r="DOQ149" s="57"/>
      <c r="DOR149" s="57"/>
      <c r="DOS149" s="57"/>
      <c r="DOT149" s="57"/>
      <c r="DOU149" s="57"/>
      <c r="DOV149" s="57"/>
      <c r="DOW149" s="57"/>
      <c r="DOX149" s="57"/>
      <c r="DOY149" s="57"/>
      <c r="DOZ149" s="57"/>
      <c r="DPA149" s="57"/>
      <c r="DPB149" s="57"/>
      <c r="DPC149" s="57"/>
      <c r="DPD149" s="57"/>
      <c r="DPE149" s="57"/>
      <c r="DPF149" s="57"/>
      <c r="DPG149" s="57"/>
      <c r="DPH149" s="57"/>
      <c r="DPI149" s="57"/>
      <c r="DPJ149" s="57"/>
      <c r="DPK149" s="57"/>
      <c r="DPL149" s="57"/>
      <c r="DPM149" s="57"/>
      <c r="DPN149" s="57"/>
      <c r="DPO149" s="57"/>
      <c r="DPP149" s="57"/>
      <c r="DPQ149" s="57"/>
      <c r="DPR149" s="57"/>
      <c r="DPS149" s="57"/>
      <c r="DPT149" s="57"/>
      <c r="DPU149" s="57"/>
      <c r="DPV149" s="57"/>
      <c r="DPW149" s="57"/>
      <c r="DPX149" s="57"/>
      <c r="DPY149" s="57"/>
      <c r="DPZ149" s="57"/>
      <c r="DQA149" s="57"/>
      <c r="DQB149" s="57"/>
      <c r="DQC149" s="57"/>
      <c r="DQD149" s="57"/>
      <c r="DQE149" s="57"/>
      <c r="DQF149" s="57"/>
      <c r="DQG149" s="57"/>
      <c r="DQH149" s="57"/>
      <c r="DQI149" s="57"/>
      <c r="DQJ149" s="57"/>
      <c r="DQK149" s="57"/>
      <c r="DQL149" s="57"/>
      <c r="DQM149" s="57"/>
      <c r="DQN149" s="57"/>
      <c r="DQO149" s="57"/>
      <c r="DQP149" s="57"/>
      <c r="DQQ149" s="57"/>
      <c r="DQR149" s="57"/>
      <c r="DQS149" s="57"/>
      <c r="DQT149" s="57"/>
      <c r="DQU149" s="57"/>
      <c r="DQV149" s="57"/>
      <c r="DQW149" s="57"/>
      <c r="DQX149" s="57"/>
      <c r="DQY149" s="57"/>
      <c r="DQZ149" s="57"/>
      <c r="DRA149" s="57"/>
      <c r="DRB149" s="57"/>
      <c r="DRC149" s="57"/>
      <c r="DRD149" s="57"/>
      <c r="DRE149" s="57"/>
      <c r="DRF149" s="57"/>
      <c r="DRG149" s="57"/>
      <c r="DRH149" s="57"/>
      <c r="DRI149" s="57"/>
      <c r="DRJ149" s="57"/>
      <c r="DRK149" s="57"/>
      <c r="DRL149" s="57"/>
      <c r="DRM149" s="57"/>
      <c r="DRN149" s="57"/>
      <c r="DRO149" s="57"/>
      <c r="DRP149" s="57"/>
      <c r="DRQ149" s="57"/>
      <c r="DRR149" s="57"/>
      <c r="DRS149" s="57"/>
      <c r="DRT149" s="57"/>
      <c r="DRU149" s="57"/>
      <c r="DRV149" s="57"/>
      <c r="DRW149" s="57"/>
      <c r="DRX149" s="57"/>
      <c r="DRY149" s="57"/>
      <c r="DRZ149" s="57"/>
      <c r="DSA149" s="57"/>
      <c r="DSB149" s="57"/>
      <c r="DSC149" s="57"/>
      <c r="DSD149" s="57"/>
      <c r="DSE149" s="57"/>
      <c r="DSF149" s="57"/>
      <c r="DSG149" s="57"/>
      <c r="DSH149" s="57"/>
      <c r="DSI149" s="57"/>
      <c r="DSJ149" s="57"/>
      <c r="DSK149" s="57"/>
      <c r="DSL149" s="57"/>
      <c r="DSM149" s="57"/>
      <c r="DSN149" s="57"/>
      <c r="DSO149" s="57"/>
      <c r="DSP149" s="57"/>
      <c r="DSQ149" s="57"/>
      <c r="DSR149" s="57"/>
      <c r="DSS149" s="57"/>
      <c r="DST149" s="57"/>
      <c r="DSU149" s="57"/>
      <c r="DSV149" s="57"/>
      <c r="DSW149" s="57"/>
      <c r="DSX149" s="57"/>
      <c r="DSY149" s="57"/>
      <c r="DSZ149" s="57"/>
      <c r="DTA149" s="57"/>
      <c r="DTB149" s="57"/>
      <c r="DTC149" s="57"/>
      <c r="DTD149" s="57"/>
      <c r="DTE149" s="57"/>
      <c r="DTF149" s="57"/>
      <c r="DTG149" s="57"/>
      <c r="DTH149" s="57"/>
      <c r="DTI149" s="57"/>
      <c r="DTJ149" s="57"/>
      <c r="DTK149" s="57"/>
      <c r="DTL149" s="57"/>
      <c r="DTM149" s="57"/>
      <c r="DTN149" s="57"/>
      <c r="DTO149" s="57"/>
      <c r="DTP149" s="57"/>
      <c r="DTQ149" s="57"/>
      <c r="DTR149" s="57"/>
      <c r="DTS149" s="57"/>
      <c r="DTT149" s="57"/>
      <c r="DTU149" s="57"/>
      <c r="DTV149" s="57"/>
      <c r="DTW149" s="57"/>
      <c r="DTX149" s="57"/>
      <c r="DTY149" s="57"/>
      <c r="DTZ149" s="57"/>
      <c r="DUA149" s="57"/>
      <c r="DUB149" s="57"/>
      <c r="DUC149" s="57"/>
      <c r="DUD149" s="57"/>
      <c r="DUE149" s="57"/>
      <c r="DUF149" s="57"/>
      <c r="DUG149" s="57"/>
      <c r="DUH149" s="57"/>
      <c r="DUI149" s="57"/>
      <c r="DUJ149" s="57"/>
      <c r="DUK149" s="57"/>
      <c r="DUL149" s="57"/>
      <c r="DUM149" s="57"/>
      <c r="DUN149" s="57"/>
      <c r="DUO149" s="57"/>
      <c r="DUP149" s="57"/>
      <c r="DUQ149" s="57"/>
      <c r="DUR149" s="57"/>
      <c r="DUS149" s="57"/>
      <c r="DUT149" s="57"/>
      <c r="DUU149" s="57"/>
      <c r="DUV149" s="57"/>
      <c r="DUW149" s="57"/>
      <c r="DUX149" s="57"/>
      <c r="DUY149" s="57"/>
      <c r="DUZ149" s="57"/>
      <c r="DVA149" s="57"/>
      <c r="DVB149" s="57"/>
      <c r="DVC149" s="57"/>
      <c r="DVD149" s="57"/>
      <c r="DVE149" s="57"/>
      <c r="DVF149" s="57"/>
      <c r="DVG149" s="57"/>
      <c r="DVH149" s="57"/>
      <c r="DVI149" s="57"/>
      <c r="DVJ149" s="57"/>
      <c r="DVK149" s="57"/>
      <c r="DVL149" s="57"/>
      <c r="DVM149" s="57"/>
      <c r="DVN149" s="57"/>
      <c r="DVO149" s="57"/>
      <c r="DVP149" s="57"/>
      <c r="DVQ149" s="57"/>
      <c r="DVR149" s="57"/>
      <c r="DVS149" s="57"/>
      <c r="DVT149" s="57"/>
      <c r="DVU149" s="57"/>
      <c r="DVV149" s="57"/>
      <c r="DVW149" s="57"/>
      <c r="DVX149" s="57"/>
      <c r="DVY149" s="57"/>
      <c r="DVZ149" s="57"/>
      <c r="DWA149" s="57"/>
      <c r="DWB149" s="57"/>
      <c r="DWC149" s="57"/>
      <c r="DWD149" s="57"/>
      <c r="DWE149" s="57"/>
      <c r="DWF149" s="57"/>
      <c r="DWG149" s="57"/>
      <c r="DWH149" s="57"/>
      <c r="DWI149" s="57"/>
      <c r="DWJ149" s="57"/>
      <c r="DWK149" s="57"/>
      <c r="DWL149" s="57"/>
      <c r="DWM149" s="57"/>
      <c r="DWN149" s="57"/>
      <c r="DWO149" s="57"/>
      <c r="DWP149" s="57"/>
      <c r="DWQ149" s="57"/>
      <c r="DWR149" s="57"/>
      <c r="DWS149" s="57"/>
      <c r="DWT149" s="57"/>
      <c r="DWU149" s="57"/>
      <c r="DWV149" s="57"/>
      <c r="DWW149" s="57"/>
      <c r="DWX149" s="57"/>
      <c r="DWY149" s="57"/>
      <c r="DWZ149" s="57"/>
      <c r="DXA149" s="57"/>
      <c r="DXB149" s="57"/>
      <c r="DXC149" s="57"/>
      <c r="DXD149" s="57"/>
      <c r="DXE149" s="57"/>
      <c r="DXF149" s="57"/>
      <c r="DXG149" s="57"/>
      <c r="DXH149" s="57"/>
      <c r="DXI149" s="57"/>
      <c r="DXJ149" s="57"/>
      <c r="DXK149" s="57"/>
      <c r="DXL149" s="57"/>
      <c r="DXM149" s="57"/>
      <c r="DXN149" s="57"/>
      <c r="DXO149" s="57"/>
      <c r="DXP149" s="57"/>
      <c r="DXQ149" s="57"/>
      <c r="DXR149" s="57"/>
      <c r="DXS149" s="57"/>
      <c r="DXT149" s="57"/>
      <c r="DXU149" s="57"/>
      <c r="DXV149" s="57"/>
      <c r="DXW149" s="57"/>
      <c r="DXX149" s="57"/>
      <c r="DXY149" s="57"/>
      <c r="DXZ149" s="57"/>
      <c r="DYA149" s="57"/>
      <c r="DYB149" s="57"/>
      <c r="DYC149" s="57"/>
      <c r="DYD149" s="57"/>
      <c r="DYE149" s="57"/>
      <c r="DYF149" s="57"/>
      <c r="DYG149" s="57"/>
      <c r="DYH149" s="57"/>
      <c r="DYI149" s="57"/>
      <c r="DYJ149" s="57"/>
      <c r="DYK149" s="57"/>
      <c r="DYL149" s="57"/>
      <c r="DYM149" s="57"/>
      <c r="DYN149" s="57"/>
      <c r="DYO149" s="57"/>
      <c r="DYP149" s="57"/>
      <c r="DYQ149" s="57"/>
      <c r="DYR149" s="57"/>
      <c r="DYS149" s="57"/>
      <c r="DYT149" s="57"/>
      <c r="DYU149" s="57"/>
      <c r="DYV149" s="57"/>
      <c r="DYW149" s="57"/>
      <c r="DYX149" s="57"/>
      <c r="DYY149" s="57"/>
      <c r="DYZ149" s="57"/>
      <c r="DZA149" s="57"/>
      <c r="DZB149" s="57"/>
      <c r="DZC149" s="57"/>
      <c r="DZD149" s="57"/>
      <c r="DZE149" s="57"/>
      <c r="DZF149" s="57"/>
      <c r="DZG149" s="57"/>
      <c r="DZH149" s="57"/>
      <c r="DZI149" s="57"/>
      <c r="DZJ149" s="57"/>
      <c r="DZK149" s="57"/>
      <c r="DZL149" s="57"/>
      <c r="DZM149" s="57"/>
      <c r="DZN149" s="57"/>
      <c r="DZO149" s="57"/>
      <c r="DZP149" s="57"/>
      <c r="DZQ149" s="57"/>
      <c r="DZR149" s="57"/>
      <c r="DZS149" s="57"/>
      <c r="DZT149" s="57"/>
      <c r="DZU149" s="57"/>
      <c r="DZV149" s="57"/>
      <c r="DZW149" s="57"/>
      <c r="DZX149" s="57"/>
      <c r="DZY149" s="57"/>
      <c r="DZZ149" s="57"/>
      <c r="EAA149" s="57"/>
      <c r="EAB149" s="57"/>
      <c r="EAC149" s="57"/>
      <c r="EAD149" s="57"/>
      <c r="EAE149" s="57"/>
      <c r="EAF149" s="57"/>
      <c r="EAG149" s="57"/>
      <c r="EAH149" s="57"/>
      <c r="EAI149" s="57"/>
      <c r="EAJ149" s="57"/>
      <c r="EAK149" s="57"/>
      <c r="EAL149" s="57"/>
      <c r="EAM149" s="57"/>
      <c r="EAN149" s="57"/>
      <c r="EAO149" s="57"/>
      <c r="EAP149" s="57"/>
      <c r="EAQ149" s="57"/>
      <c r="EAR149" s="57"/>
      <c r="EAS149" s="57"/>
      <c r="EAT149" s="57"/>
      <c r="EAU149" s="57"/>
      <c r="EAV149" s="57"/>
      <c r="EAW149" s="57"/>
      <c r="EAX149" s="57"/>
      <c r="EAY149" s="57"/>
      <c r="EAZ149" s="57"/>
      <c r="EBA149" s="57"/>
      <c r="EBB149" s="57"/>
      <c r="EBC149" s="57"/>
      <c r="EBD149" s="57"/>
      <c r="EBE149" s="57"/>
      <c r="EBF149" s="57"/>
      <c r="EBG149" s="57"/>
      <c r="EBH149" s="57"/>
      <c r="EBI149" s="57"/>
      <c r="EBJ149" s="57"/>
      <c r="EBK149" s="57"/>
      <c r="EBL149" s="57"/>
      <c r="EBM149" s="57"/>
      <c r="EBN149" s="57"/>
      <c r="EBO149" s="57"/>
      <c r="EBP149" s="57"/>
      <c r="EBQ149" s="57"/>
      <c r="EBR149" s="57"/>
      <c r="EBS149" s="57"/>
      <c r="EBT149" s="57"/>
      <c r="EBU149" s="57"/>
      <c r="EBV149" s="57"/>
      <c r="EBW149" s="57"/>
      <c r="EBX149" s="57"/>
      <c r="EBY149" s="57"/>
      <c r="EBZ149" s="57"/>
      <c r="ECA149" s="57"/>
      <c r="ECB149" s="57"/>
      <c r="ECC149" s="57"/>
      <c r="ECD149" s="57"/>
      <c r="ECE149" s="57"/>
      <c r="ECF149" s="57"/>
      <c r="ECG149" s="57"/>
      <c r="ECH149" s="57"/>
      <c r="ECI149" s="57"/>
      <c r="ECJ149" s="57"/>
      <c r="ECK149" s="57"/>
      <c r="ECL149" s="57"/>
      <c r="ECM149" s="57"/>
      <c r="ECN149" s="57"/>
      <c r="ECO149" s="57"/>
      <c r="ECP149" s="57"/>
      <c r="ECQ149" s="57"/>
      <c r="ECR149" s="57"/>
      <c r="ECS149" s="57"/>
      <c r="ECT149" s="57"/>
      <c r="ECU149" s="57"/>
      <c r="ECV149" s="57"/>
      <c r="ECW149" s="57"/>
      <c r="ECX149" s="57"/>
      <c r="ECY149" s="57"/>
      <c r="ECZ149" s="57"/>
      <c r="EDA149" s="57"/>
      <c r="EDB149" s="57"/>
      <c r="EDC149" s="57"/>
      <c r="EDD149" s="57"/>
      <c r="EDE149" s="57"/>
      <c r="EDF149" s="57"/>
      <c r="EDG149" s="57"/>
      <c r="EDH149" s="57"/>
      <c r="EDI149" s="57"/>
      <c r="EDJ149" s="57"/>
      <c r="EDK149" s="57"/>
      <c r="EDL149" s="57"/>
      <c r="EDM149" s="57"/>
      <c r="EDN149" s="57"/>
      <c r="EDO149" s="57"/>
      <c r="EDP149" s="57"/>
      <c r="EDQ149" s="57"/>
      <c r="EDR149" s="57"/>
      <c r="EDS149" s="57"/>
      <c r="EDT149" s="57"/>
      <c r="EDU149" s="57"/>
      <c r="EDV149" s="57"/>
      <c r="EDW149" s="57"/>
      <c r="EDX149" s="57"/>
      <c r="EDY149" s="57"/>
      <c r="EDZ149" s="57"/>
      <c r="EEA149" s="57"/>
      <c r="EEB149" s="57"/>
      <c r="EEC149" s="57"/>
      <c r="EED149" s="57"/>
      <c r="EEE149" s="57"/>
      <c r="EEF149" s="57"/>
      <c r="EEG149" s="57"/>
      <c r="EEH149" s="57"/>
      <c r="EEI149" s="57"/>
      <c r="EEJ149" s="57"/>
      <c r="EEK149" s="57"/>
      <c r="EEL149" s="57"/>
      <c r="EEM149" s="57"/>
      <c r="EEN149" s="57"/>
      <c r="EEO149" s="57"/>
      <c r="EEP149" s="57"/>
      <c r="EEQ149" s="57"/>
      <c r="EER149" s="57"/>
      <c r="EES149" s="57"/>
      <c r="EET149" s="57"/>
      <c r="EEU149" s="57"/>
      <c r="EEV149" s="57"/>
      <c r="EEW149" s="57"/>
      <c r="EEX149" s="57"/>
      <c r="EEY149" s="57"/>
      <c r="EEZ149" s="57"/>
      <c r="EFA149" s="57"/>
      <c r="EFB149" s="57"/>
      <c r="EFC149" s="57"/>
      <c r="EFD149" s="57"/>
      <c r="EFE149" s="57"/>
      <c r="EFF149" s="57"/>
      <c r="EFG149" s="57"/>
      <c r="EFH149" s="57"/>
      <c r="EFI149" s="57"/>
      <c r="EFJ149" s="57"/>
      <c r="EFK149" s="57"/>
      <c r="EFL149" s="57"/>
      <c r="EFM149" s="57"/>
      <c r="EFN149" s="57"/>
      <c r="EFO149" s="57"/>
      <c r="EFP149" s="57"/>
      <c r="EFQ149" s="57"/>
      <c r="EFR149" s="57"/>
      <c r="EFS149" s="57"/>
      <c r="EFT149" s="57"/>
      <c r="EFU149" s="57"/>
      <c r="EFV149" s="57"/>
      <c r="EFW149" s="57"/>
      <c r="EFX149" s="57"/>
      <c r="EFY149" s="57"/>
      <c r="EFZ149" s="57"/>
      <c r="EGA149" s="57"/>
      <c r="EGB149" s="57"/>
      <c r="EGC149" s="57"/>
      <c r="EGD149" s="57"/>
      <c r="EGE149" s="57"/>
      <c r="EGF149" s="57"/>
      <c r="EGG149" s="57"/>
      <c r="EGH149" s="57"/>
      <c r="EGI149" s="57"/>
      <c r="EGJ149" s="57"/>
      <c r="EGK149" s="57"/>
      <c r="EGL149" s="57"/>
      <c r="EGM149" s="57"/>
      <c r="EGN149" s="57"/>
      <c r="EGO149" s="57"/>
      <c r="EGP149" s="57"/>
      <c r="EGQ149" s="57"/>
      <c r="EGR149" s="57"/>
      <c r="EGS149" s="57"/>
      <c r="EGT149" s="57"/>
      <c r="EGU149" s="57"/>
      <c r="EGV149" s="57"/>
      <c r="EGW149" s="57"/>
      <c r="EGX149" s="57"/>
      <c r="EGY149" s="57"/>
      <c r="EGZ149" s="57"/>
      <c r="EHA149" s="57"/>
      <c r="EHB149" s="57"/>
      <c r="EHC149" s="57"/>
      <c r="EHD149" s="57"/>
      <c r="EHE149" s="57"/>
      <c r="EHF149" s="57"/>
      <c r="EHG149" s="57"/>
      <c r="EHH149" s="57"/>
      <c r="EHI149" s="57"/>
      <c r="EHJ149" s="57"/>
      <c r="EHK149" s="57"/>
      <c r="EHL149" s="57"/>
      <c r="EHM149" s="57"/>
      <c r="EHN149" s="57"/>
      <c r="EHO149" s="57"/>
      <c r="EHP149" s="57"/>
      <c r="EHQ149" s="57"/>
      <c r="EHR149" s="57"/>
      <c r="EHS149" s="57"/>
      <c r="EHT149" s="57"/>
      <c r="EHU149" s="57"/>
      <c r="EHV149" s="57"/>
      <c r="EHW149" s="57"/>
      <c r="EHX149" s="57"/>
      <c r="EHY149" s="57"/>
      <c r="EHZ149" s="57"/>
      <c r="EIA149" s="57"/>
      <c r="EIB149" s="57"/>
      <c r="EIC149" s="57"/>
      <c r="EID149" s="57"/>
      <c r="EIE149" s="57"/>
      <c r="EIF149" s="57"/>
      <c r="EIG149" s="57"/>
      <c r="EIH149" s="57"/>
      <c r="EII149" s="57"/>
      <c r="EIJ149" s="57"/>
      <c r="EIK149" s="57"/>
      <c r="EIL149" s="57"/>
      <c r="EIM149" s="57"/>
      <c r="EIN149" s="57"/>
      <c r="EIO149" s="57"/>
      <c r="EIP149" s="57"/>
      <c r="EIQ149" s="57"/>
      <c r="EIR149" s="57"/>
      <c r="EIS149" s="57"/>
      <c r="EIT149" s="57"/>
      <c r="EIU149" s="57"/>
      <c r="EIV149" s="57"/>
      <c r="EIW149" s="57"/>
      <c r="EIX149" s="57"/>
      <c r="EIY149" s="57"/>
      <c r="EIZ149" s="57"/>
      <c r="EJA149" s="57"/>
      <c r="EJB149" s="57"/>
      <c r="EJC149" s="57"/>
      <c r="EJD149" s="57"/>
      <c r="EJE149" s="57"/>
      <c r="EJF149" s="57"/>
      <c r="EJG149" s="57"/>
      <c r="EJH149" s="57"/>
      <c r="EJI149" s="57"/>
      <c r="EJJ149" s="57"/>
      <c r="EJK149" s="57"/>
      <c r="EJL149" s="57"/>
      <c r="EJM149" s="57"/>
      <c r="EJN149" s="57"/>
      <c r="EJO149" s="57"/>
      <c r="EJP149" s="57"/>
      <c r="EJQ149" s="57"/>
      <c r="EJR149" s="57"/>
      <c r="EJS149" s="57"/>
      <c r="EJT149" s="57"/>
      <c r="EJU149" s="57"/>
      <c r="EJV149" s="57"/>
      <c r="EJW149" s="57"/>
      <c r="EJX149" s="57"/>
      <c r="EJY149" s="57"/>
      <c r="EJZ149" s="57"/>
      <c r="EKA149" s="57"/>
      <c r="EKB149" s="57"/>
      <c r="EKC149" s="57"/>
      <c r="EKD149" s="57"/>
      <c r="EKE149" s="57"/>
      <c r="EKF149" s="57"/>
      <c r="EKG149" s="57"/>
      <c r="EKH149" s="57"/>
      <c r="EKI149" s="57"/>
      <c r="EKJ149" s="57"/>
      <c r="EKK149" s="57"/>
      <c r="EKL149" s="57"/>
      <c r="EKM149" s="57"/>
      <c r="EKN149" s="57"/>
      <c r="EKO149" s="57"/>
      <c r="EKP149" s="57"/>
      <c r="EKQ149" s="57"/>
      <c r="EKR149" s="57"/>
      <c r="EKS149" s="57"/>
      <c r="EKT149" s="57"/>
      <c r="EKU149" s="57"/>
      <c r="EKV149" s="57"/>
      <c r="EKW149" s="57"/>
      <c r="EKX149" s="57"/>
      <c r="EKY149" s="57"/>
      <c r="EKZ149" s="57"/>
      <c r="ELA149" s="57"/>
      <c r="ELB149" s="57"/>
      <c r="ELC149" s="57"/>
      <c r="ELD149" s="57"/>
      <c r="ELE149" s="57"/>
      <c r="ELF149" s="57"/>
      <c r="ELG149" s="57"/>
      <c r="ELH149" s="57"/>
      <c r="ELI149" s="57"/>
      <c r="ELJ149" s="57"/>
      <c r="ELK149" s="57"/>
      <c r="ELL149" s="57"/>
      <c r="ELM149" s="57"/>
      <c r="ELN149" s="57"/>
      <c r="ELO149" s="57"/>
      <c r="ELP149" s="57"/>
      <c r="ELQ149" s="57"/>
      <c r="ELR149" s="57"/>
      <c r="ELS149" s="57"/>
      <c r="ELT149" s="57"/>
      <c r="ELU149" s="57"/>
      <c r="ELV149" s="57"/>
      <c r="ELW149" s="57"/>
      <c r="ELX149" s="57"/>
      <c r="ELY149" s="57"/>
      <c r="ELZ149" s="57"/>
      <c r="EMA149" s="57"/>
      <c r="EMB149" s="57"/>
      <c r="EMC149" s="57"/>
      <c r="EMD149" s="57"/>
      <c r="EME149" s="57"/>
      <c r="EMF149" s="57"/>
      <c r="EMG149" s="57"/>
      <c r="EMH149" s="57"/>
      <c r="EMI149" s="57"/>
      <c r="EMJ149" s="57"/>
      <c r="EMK149" s="57"/>
      <c r="EML149" s="57"/>
      <c r="EMM149" s="57"/>
      <c r="EMN149" s="57"/>
      <c r="EMO149" s="57"/>
      <c r="EMP149" s="57"/>
      <c r="EMQ149" s="57"/>
      <c r="EMR149" s="57"/>
      <c r="EMS149" s="57"/>
      <c r="EMT149" s="57"/>
      <c r="EMU149" s="57"/>
      <c r="EMV149" s="57"/>
      <c r="EMW149" s="57"/>
      <c r="EMX149" s="57"/>
      <c r="EMY149" s="57"/>
      <c r="EMZ149" s="57"/>
      <c r="ENA149" s="57"/>
      <c r="ENB149" s="57"/>
      <c r="ENC149" s="57"/>
      <c r="END149" s="57"/>
      <c r="ENE149" s="57"/>
      <c r="ENF149" s="57"/>
      <c r="ENG149" s="57"/>
      <c r="ENH149" s="57"/>
      <c r="ENI149" s="57"/>
      <c r="ENJ149" s="57"/>
      <c r="ENK149" s="57"/>
      <c r="ENL149" s="57"/>
      <c r="ENM149" s="57"/>
      <c r="ENN149" s="57"/>
      <c r="ENO149" s="57"/>
      <c r="ENP149" s="57"/>
      <c r="ENQ149" s="57"/>
      <c r="ENR149" s="57"/>
      <c r="ENS149" s="57"/>
      <c r="ENT149" s="57"/>
      <c r="ENU149" s="57"/>
      <c r="ENV149" s="57"/>
      <c r="ENW149" s="57"/>
      <c r="ENX149" s="57"/>
      <c r="ENY149" s="57"/>
      <c r="ENZ149" s="57"/>
      <c r="EOA149" s="57"/>
      <c r="EOB149" s="57"/>
      <c r="EOC149" s="57"/>
      <c r="EOD149" s="57"/>
      <c r="EOE149" s="57"/>
      <c r="EOF149" s="57"/>
      <c r="EOG149" s="57"/>
      <c r="EOH149" s="57"/>
      <c r="EOI149" s="57"/>
      <c r="EOJ149" s="57"/>
      <c r="EOK149" s="57"/>
      <c r="EOL149" s="57"/>
      <c r="EOM149" s="57"/>
      <c r="EON149" s="57"/>
      <c r="EOO149" s="57"/>
      <c r="EOP149" s="57"/>
      <c r="EOQ149" s="57"/>
      <c r="EOR149" s="57"/>
      <c r="EOS149" s="57"/>
      <c r="EOT149" s="57"/>
      <c r="EOU149" s="57"/>
      <c r="EOV149" s="57"/>
      <c r="EOW149" s="57"/>
      <c r="EOX149" s="57"/>
      <c r="EOY149" s="57"/>
      <c r="EOZ149" s="57"/>
      <c r="EPA149" s="57"/>
      <c r="EPB149" s="57"/>
      <c r="EPC149" s="57"/>
      <c r="EPD149" s="57"/>
      <c r="EPE149" s="57"/>
      <c r="EPF149" s="57"/>
      <c r="EPG149" s="57"/>
      <c r="EPH149" s="57"/>
      <c r="EPI149" s="57"/>
      <c r="EPJ149" s="57"/>
      <c r="EPK149" s="57"/>
      <c r="EPL149" s="57"/>
      <c r="EPM149" s="57"/>
      <c r="EPN149" s="57"/>
      <c r="EPO149" s="57"/>
      <c r="EPP149" s="57"/>
      <c r="EPQ149" s="57"/>
      <c r="EPR149" s="57"/>
      <c r="EPS149" s="57"/>
      <c r="EPT149" s="57"/>
      <c r="EPU149" s="57"/>
      <c r="EPV149" s="57"/>
      <c r="EPW149" s="57"/>
      <c r="EPX149" s="57"/>
      <c r="EPY149" s="57"/>
      <c r="EPZ149" s="57"/>
      <c r="EQA149" s="57"/>
      <c r="EQB149" s="57"/>
      <c r="EQC149" s="57"/>
      <c r="EQD149" s="57"/>
      <c r="EQE149" s="57"/>
      <c r="EQF149" s="57"/>
      <c r="EQG149" s="57"/>
      <c r="EQH149" s="57"/>
      <c r="EQI149" s="57"/>
      <c r="EQJ149" s="57"/>
      <c r="EQK149" s="57"/>
      <c r="EQL149" s="57"/>
      <c r="EQM149" s="57"/>
      <c r="EQN149" s="57"/>
      <c r="EQO149" s="57"/>
      <c r="EQP149" s="57"/>
      <c r="EQQ149" s="57"/>
      <c r="EQR149" s="57"/>
      <c r="EQS149" s="57"/>
      <c r="EQT149" s="57"/>
      <c r="EQU149" s="57"/>
      <c r="EQV149" s="57"/>
      <c r="EQW149" s="57"/>
      <c r="EQX149" s="57"/>
      <c r="EQY149" s="57"/>
      <c r="EQZ149" s="57"/>
      <c r="ERA149" s="57"/>
      <c r="ERB149" s="57"/>
      <c r="ERC149" s="57"/>
      <c r="ERD149" s="57"/>
      <c r="ERE149" s="57"/>
      <c r="ERF149" s="57"/>
      <c r="ERG149" s="57"/>
      <c r="ERH149" s="57"/>
      <c r="ERI149" s="57"/>
      <c r="ERJ149" s="57"/>
      <c r="ERK149" s="57"/>
      <c r="ERL149" s="57"/>
      <c r="ERM149" s="57"/>
      <c r="ERN149" s="57"/>
      <c r="ERO149" s="57"/>
      <c r="ERP149" s="57"/>
      <c r="ERQ149" s="57"/>
      <c r="ERR149" s="57"/>
      <c r="ERS149" s="57"/>
      <c r="ERT149" s="57"/>
      <c r="ERU149" s="57"/>
      <c r="ERV149" s="57"/>
      <c r="ERW149" s="57"/>
      <c r="ERX149" s="57"/>
      <c r="ERY149" s="57"/>
      <c r="ERZ149" s="57"/>
      <c r="ESA149" s="57"/>
      <c r="ESB149" s="57"/>
      <c r="ESC149" s="57"/>
      <c r="ESD149" s="57"/>
      <c r="ESE149" s="57"/>
      <c r="ESF149" s="57"/>
      <c r="ESG149" s="57"/>
      <c r="ESH149" s="57"/>
      <c r="ESI149" s="57"/>
      <c r="ESJ149" s="57"/>
      <c r="ESK149" s="57"/>
      <c r="ESL149" s="57"/>
      <c r="ESM149" s="57"/>
      <c r="ESN149" s="57"/>
      <c r="ESO149" s="57"/>
      <c r="ESP149" s="57"/>
      <c r="ESQ149" s="57"/>
      <c r="ESR149" s="57"/>
      <c r="ESS149" s="57"/>
      <c r="EST149" s="57"/>
      <c r="ESU149" s="57"/>
      <c r="ESV149" s="57"/>
      <c r="ESW149" s="57"/>
      <c r="ESX149" s="57"/>
      <c r="ESY149" s="57"/>
      <c r="ESZ149" s="57"/>
      <c r="ETA149" s="57"/>
      <c r="ETB149" s="57"/>
      <c r="ETC149" s="57"/>
      <c r="ETD149" s="57"/>
      <c r="ETE149" s="57"/>
      <c r="ETF149" s="57"/>
      <c r="ETG149" s="57"/>
      <c r="ETH149" s="57"/>
      <c r="ETI149" s="57"/>
      <c r="ETJ149" s="57"/>
      <c r="ETK149" s="57"/>
      <c r="ETL149" s="57"/>
      <c r="ETM149" s="57"/>
      <c r="ETN149" s="57"/>
      <c r="ETO149" s="57"/>
      <c r="ETP149" s="57"/>
      <c r="ETQ149" s="57"/>
      <c r="ETR149" s="57"/>
      <c r="ETS149" s="57"/>
      <c r="ETT149" s="57"/>
      <c r="ETU149" s="57"/>
      <c r="ETV149" s="57"/>
      <c r="ETW149" s="57"/>
      <c r="ETX149" s="57"/>
      <c r="ETY149" s="57"/>
      <c r="ETZ149" s="57"/>
      <c r="EUA149" s="57"/>
      <c r="EUB149" s="57"/>
      <c r="EUC149" s="57"/>
      <c r="EUD149" s="57"/>
      <c r="EUE149" s="57"/>
      <c r="EUF149" s="57"/>
      <c r="EUG149" s="57"/>
      <c r="EUH149" s="57"/>
      <c r="EUI149" s="57"/>
      <c r="EUJ149" s="57"/>
      <c r="EUK149" s="57"/>
      <c r="EUL149" s="57"/>
      <c r="EUM149" s="57"/>
      <c r="EUN149" s="57"/>
      <c r="EUO149" s="57"/>
      <c r="EUP149" s="57"/>
      <c r="EUQ149" s="57"/>
      <c r="EUR149" s="57"/>
      <c r="EUS149" s="57"/>
      <c r="EUT149" s="57"/>
      <c r="EUU149" s="57"/>
      <c r="EUV149" s="57"/>
      <c r="EUW149" s="57"/>
      <c r="EUX149" s="57"/>
      <c r="EUY149" s="57"/>
      <c r="EUZ149" s="57"/>
      <c r="EVA149" s="57"/>
      <c r="EVB149" s="57"/>
      <c r="EVC149" s="57"/>
      <c r="EVD149" s="57"/>
      <c r="EVE149" s="57"/>
      <c r="EVF149" s="57"/>
      <c r="EVG149" s="57"/>
      <c r="EVH149" s="57"/>
      <c r="EVI149" s="57"/>
      <c r="EVJ149" s="57"/>
      <c r="EVK149" s="57"/>
      <c r="EVL149" s="57"/>
      <c r="EVM149" s="57"/>
      <c r="EVN149" s="57"/>
      <c r="EVO149" s="57"/>
      <c r="EVP149" s="57"/>
      <c r="EVQ149" s="57"/>
      <c r="EVR149" s="57"/>
      <c r="EVS149" s="57"/>
      <c r="EVT149" s="57"/>
      <c r="EVU149" s="57"/>
      <c r="EVV149" s="57"/>
      <c r="EVW149" s="57"/>
      <c r="EVX149" s="57"/>
      <c r="EVY149" s="57"/>
      <c r="EVZ149" s="57"/>
      <c r="EWA149" s="57"/>
      <c r="EWB149" s="57"/>
      <c r="EWC149" s="57"/>
      <c r="EWD149" s="57"/>
      <c r="EWE149" s="57"/>
      <c r="EWF149" s="57"/>
      <c r="EWG149" s="57"/>
      <c r="EWH149" s="57"/>
      <c r="EWI149" s="57"/>
      <c r="EWJ149" s="57"/>
      <c r="EWK149" s="57"/>
      <c r="EWL149" s="57"/>
      <c r="EWM149" s="57"/>
      <c r="EWN149" s="57"/>
      <c r="EWO149" s="57"/>
      <c r="EWP149" s="57"/>
      <c r="EWQ149" s="57"/>
      <c r="EWR149" s="57"/>
      <c r="EWS149" s="57"/>
      <c r="EWT149" s="57"/>
      <c r="EWU149" s="57"/>
      <c r="EWV149" s="57"/>
      <c r="EWW149" s="57"/>
      <c r="EWX149" s="57"/>
      <c r="EWY149" s="57"/>
      <c r="EWZ149" s="57"/>
      <c r="EXA149" s="57"/>
      <c r="EXB149" s="57"/>
      <c r="EXC149" s="57"/>
      <c r="EXD149" s="57"/>
      <c r="EXE149" s="57"/>
      <c r="EXF149" s="57"/>
      <c r="EXG149" s="57"/>
      <c r="EXH149" s="57"/>
      <c r="EXI149" s="57"/>
      <c r="EXJ149" s="57"/>
      <c r="EXK149" s="57"/>
      <c r="EXL149" s="57"/>
      <c r="EXM149" s="57"/>
      <c r="EXN149" s="57"/>
      <c r="EXO149" s="57"/>
      <c r="EXP149" s="57"/>
      <c r="EXQ149" s="57"/>
      <c r="EXR149" s="57"/>
      <c r="EXS149" s="57"/>
      <c r="EXT149" s="57"/>
      <c r="EXU149" s="57"/>
      <c r="EXV149" s="57"/>
      <c r="EXW149" s="57"/>
      <c r="EXX149" s="57"/>
      <c r="EXY149" s="57"/>
      <c r="EXZ149" s="57"/>
      <c r="EYA149" s="57"/>
      <c r="EYB149" s="57"/>
      <c r="EYC149" s="57"/>
      <c r="EYD149" s="57"/>
      <c r="EYE149" s="57"/>
      <c r="EYF149" s="57"/>
      <c r="EYG149" s="57"/>
      <c r="EYH149" s="57"/>
      <c r="EYI149" s="57"/>
      <c r="EYJ149" s="57"/>
      <c r="EYK149" s="57"/>
      <c r="EYL149" s="57"/>
      <c r="EYM149" s="57"/>
      <c r="EYN149" s="57"/>
      <c r="EYO149" s="57"/>
      <c r="EYP149" s="57"/>
      <c r="EYQ149" s="57"/>
      <c r="EYR149" s="57"/>
      <c r="EYS149" s="57"/>
      <c r="EYT149" s="57"/>
      <c r="EYU149" s="57"/>
      <c r="EYV149" s="57"/>
      <c r="EYW149" s="57"/>
      <c r="EYX149" s="57"/>
      <c r="EYY149" s="57"/>
      <c r="EYZ149" s="57"/>
      <c r="EZA149" s="57"/>
      <c r="EZB149" s="57"/>
      <c r="EZC149" s="57"/>
      <c r="EZD149" s="57"/>
      <c r="EZE149" s="57"/>
      <c r="EZF149" s="57"/>
      <c r="EZG149" s="57"/>
      <c r="EZH149" s="57"/>
      <c r="EZI149" s="57"/>
      <c r="EZJ149" s="57"/>
      <c r="EZK149" s="57"/>
      <c r="EZL149" s="57"/>
      <c r="EZM149" s="57"/>
      <c r="EZN149" s="57"/>
      <c r="EZO149" s="57"/>
      <c r="EZP149" s="57"/>
      <c r="EZQ149" s="57"/>
      <c r="EZR149" s="57"/>
      <c r="EZS149" s="57"/>
      <c r="EZT149" s="57"/>
      <c r="EZU149" s="57"/>
      <c r="EZV149" s="57"/>
      <c r="EZW149" s="57"/>
      <c r="EZX149" s="57"/>
      <c r="EZY149" s="57"/>
      <c r="EZZ149" s="57"/>
      <c r="FAA149" s="57"/>
      <c r="FAB149" s="57"/>
      <c r="FAC149" s="57"/>
      <c r="FAD149" s="57"/>
      <c r="FAE149" s="57"/>
      <c r="FAF149" s="57"/>
      <c r="FAG149" s="57"/>
      <c r="FAH149" s="57"/>
      <c r="FAI149" s="57"/>
      <c r="FAJ149" s="57"/>
      <c r="FAK149" s="57"/>
      <c r="FAL149" s="57"/>
      <c r="FAM149" s="57"/>
      <c r="FAN149" s="57"/>
      <c r="FAO149" s="57"/>
      <c r="FAP149" s="57"/>
      <c r="FAQ149" s="57"/>
      <c r="FAR149" s="57"/>
      <c r="FAS149" s="57"/>
      <c r="FAT149" s="57"/>
      <c r="FAU149" s="57"/>
      <c r="FAV149" s="57"/>
      <c r="FAW149" s="57"/>
      <c r="FAX149" s="57"/>
      <c r="FAY149" s="57"/>
      <c r="FAZ149" s="57"/>
      <c r="FBA149" s="57"/>
      <c r="FBB149" s="57"/>
      <c r="FBC149" s="57"/>
      <c r="FBD149" s="57"/>
      <c r="FBE149" s="57"/>
      <c r="FBF149" s="57"/>
      <c r="FBG149" s="57"/>
      <c r="FBH149" s="57"/>
      <c r="FBI149" s="57"/>
      <c r="FBJ149" s="57"/>
      <c r="FBK149" s="57"/>
      <c r="FBL149" s="57"/>
      <c r="FBM149" s="57"/>
      <c r="FBN149" s="57"/>
      <c r="FBO149" s="57"/>
      <c r="FBP149" s="57"/>
      <c r="FBQ149" s="57"/>
      <c r="FBR149" s="57"/>
      <c r="FBS149" s="57"/>
      <c r="FBT149" s="57"/>
      <c r="FBU149" s="57"/>
      <c r="FBV149" s="57"/>
      <c r="FBW149" s="57"/>
      <c r="FBX149" s="57"/>
      <c r="FBY149" s="57"/>
      <c r="FBZ149" s="57"/>
      <c r="FCA149" s="57"/>
      <c r="FCB149" s="57"/>
      <c r="FCC149" s="57"/>
      <c r="FCD149" s="57"/>
      <c r="FCE149" s="57"/>
      <c r="FCF149" s="57"/>
      <c r="FCG149" s="57"/>
      <c r="FCH149" s="57"/>
      <c r="FCI149" s="57"/>
      <c r="FCJ149" s="57"/>
      <c r="FCK149" s="57"/>
      <c r="FCL149" s="57"/>
      <c r="FCM149" s="57"/>
      <c r="FCN149" s="57"/>
      <c r="FCO149" s="57"/>
      <c r="FCP149" s="57"/>
      <c r="FCQ149" s="57"/>
      <c r="FCR149" s="57"/>
      <c r="FCS149" s="57"/>
      <c r="FCT149" s="57"/>
      <c r="FCU149" s="57"/>
      <c r="FCV149" s="57"/>
      <c r="FCW149" s="57"/>
      <c r="FCX149" s="57"/>
      <c r="FCY149" s="57"/>
      <c r="FCZ149" s="57"/>
      <c r="FDA149" s="57"/>
      <c r="FDB149" s="57"/>
      <c r="FDC149" s="57"/>
      <c r="FDD149" s="57"/>
      <c r="FDE149" s="57"/>
      <c r="FDF149" s="57"/>
      <c r="FDG149" s="57"/>
      <c r="FDH149" s="57"/>
      <c r="FDI149" s="57"/>
      <c r="FDJ149" s="57"/>
      <c r="FDK149" s="57"/>
      <c r="FDL149" s="57"/>
      <c r="FDM149" s="57"/>
      <c r="FDN149" s="57"/>
      <c r="FDO149" s="57"/>
      <c r="FDP149" s="57"/>
      <c r="FDQ149" s="57"/>
      <c r="FDR149" s="57"/>
      <c r="FDS149" s="57"/>
      <c r="FDT149" s="57"/>
      <c r="FDU149" s="57"/>
      <c r="FDV149" s="57"/>
      <c r="FDW149" s="57"/>
      <c r="FDX149" s="57"/>
      <c r="FDY149" s="57"/>
      <c r="FDZ149" s="57"/>
      <c r="FEA149" s="57"/>
      <c r="FEB149" s="57"/>
      <c r="FEC149" s="57"/>
      <c r="FED149" s="57"/>
      <c r="FEE149" s="57"/>
      <c r="FEF149" s="57"/>
      <c r="FEG149" s="57"/>
      <c r="FEH149" s="57"/>
      <c r="FEI149" s="57"/>
      <c r="FEJ149" s="57"/>
      <c r="FEK149" s="57"/>
      <c r="FEL149" s="57"/>
      <c r="FEM149" s="57"/>
      <c r="FEN149" s="57"/>
      <c r="FEO149" s="57"/>
      <c r="FEP149" s="57"/>
      <c r="FEQ149" s="57"/>
      <c r="FER149" s="57"/>
      <c r="FES149" s="57"/>
      <c r="FET149" s="57"/>
      <c r="FEU149" s="57"/>
      <c r="FEV149" s="57"/>
      <c r="FEW149" s="57"/>
      <c r="FEX149" s="57"/>
      <c r="FEY149" s="57"/>
      <c r="FEZ149" s="57"/>
      <c r="FFA149" s="57"/>
      <c r="FFB149" s="57"/>
      <c r="FFC149" s="57"/>
      <c r="FFD149" s="57"/>
      <c r="FFE149" s="57"/>
      <c r="FFF149" s="57"/>
      <c r="FFG149" s="57"/>
      <c r="FFH149" s="57"/>
      <c r="FFI149" s="57"/>
      <c r="FFJ149" s="57"/>
      <c r="FFK149" s="57"/>
      <c r="FFL149" s="57"/>
      <c r="FFM149" s="57"/>
      <c r="FFN149" s="57"/>
      <c r="FFO149" s="57"/>
      <c r="FFP149" s="57"/>
      <c r="FFQ149" s="57"/>
      <c r="FFR149" s="57"/>
      <c r="FFS149" s="57"/>
      <c r="FFT149" s="57"/>
      <c r="FFU149" s="57"/>
      <c r="FFV149" s="57"/>
      <c r="FFW149" s="57"/>
      <c r="FFX149" s="57"/>
      <c r="FFY149" s="57"/>
      <c r="FFZ149" s="57"/>
      <c r="FGA149" s="57"/>
      <c r="FGB149" s="57"/>
      <c r="FGC149" s="57"/>
      <c r="FGD149" s="57"/>
      <c r="FGE149" s="57"/>
      <c r="FGF149" s="57"/>
      <c r="FGG149" s="57"/>
      <c r="FGH149" s="57"/>
      <c r="FGI149" s="57"/>
      <c r="FGJ149" s="57"/>
      <c r="FGK149" s="57"/>
      <c r="FGL149" s="57"/>
      <c r="FGM149" s="57"/>
      <c r="FGN149" s="57"/>
      <c r="FGO149" s="57"/>
      <c r="FGP149" s="57"/>
      <c r="FGQ149" s="57"/>
      <c r="FGR149" s="57"/>
      <c r="FGS149" s="57"/>
      <c r="FGT149" s="57"/>
      <c r="FGU149" s="57"/>
      <c r="FGV149" s="57"/>
      <c r="FGW149" s="57"/>
      <c r="FGX149" s="57"/>
      <c r="FGY149" s="57"/>
      <c r="FGZ149" s="57"/>
      <c r="FHA149" s="57"/>
      <c r="FHB149" s="57"/>
      <c r="FHC149" s="57"/>
      <c r="FHD149" s="57"/>
      <c r="FHE149" s="57"/>
      <c r="FHF149" s="57"/>
      <c r="FHG149" s="57"/>
      <c r="FHH149" s="57"/>
      <c r="FHI149" s="57"/>
      <c r="FHJ149" s="57"/>
      <c r="FHK149" s="57"/>
      <c r="FHL149" s="57"/>
      <c r="FHM149" s="57"/>
      <c r="FHN149" s="57"/>
      <c r="FHO149" s="57"/>
      <c r="FHP149" s="57"/>
      <c r="FHQ149" s="57"/>
      <c r="FHR149" s="57"/>
      <c r="FHS149" s="57"/>
      <c r="FHT149" s="57"/>
      <c r="FHU149" s="57"/>
      <c r="FHV149" s="57"/>
      <c r="FHW149" s="57"/>
      <c r="FHX149" s="57"/>
      <c r="FHY149" s="57"/>
      <c r="FHZ149" s="57"/>
      <c r="FIA149" s="57"/>
      <c r="FIB149" s="57"/>
      <c r="FIC149" s="57"/>
      <c r="FID149" s="57"/>
      <c r="FIE149" s="57"/>
      <c r="FIF149" s="57"/>
      <c r="FIG149" s="57"/>
      <c r="FIH149" s="57"/>
      <c r="FII149" s="57"/>
      <c r="FIJ149" s="57"/>
      <c r="FIK149" s="57"/>
      <c r="FIL149" s="57"/>
      <c r="FIM149" s="57"/>
      <c r="FIN149" s="57"/>
      <c r="FIO149" s="57"/>
      <c r="FIP149" s="57"/>
      <c r="FIQ149" s="57"/>
      <c r="FIR149" s="57"/>
      <c r="FIS149" s="57"/>
      <c r="FIT149" s="57"/>
      <c r="FIU149" s="57"/>
      <c r="FIV149" s="57"/>
      <c r="FIW149" s="57"/>
      <c r="FIX149" s="57"/>
      <c r="FIY149" s="57"/>
      <c r="FIZ149" s="57"/>
      <c r="FJA149" s="57"/>
      <c r="FJB149" s="57"/>
      <c r="FJC149" s="57"/>
      <c r="FJD149" s="57"/>
      <c r="FJE149" s="57"/>
      <c r="FJF149" s="57"/>
      <c r="FJG149" s="57"/>
      <c r="FJH149" s="57"/>
      <c r="FJI149" s="57"/>
      <c r="FJJ149" s="57"/>
      <c r="FJK149" s="57"/>
      <c r="FJL149" s="57"/>
      <c r="FJM149" s="57"/>
      <c r="FJN149" s="57"/>
      <c r="FJO149" s="57"/>
      <c r="FJP149" s="57"/>
      <c r="FJQ149" s="57"/>
      <c r="FJR149" s="57"/>
      <c r="FJS149" s="57"/>
      <c r="FJT149" s="57"/>
      <c r="FJU149" s="57"/>
      <c r="FJV149" s="57"/>
      <c r="FJW149" s="57"/>
      <c r="FJX149" s="57"/>
      <c r="FJY149" s="57"/>
      <c r="FJZ149" s="57"/>
      <c r="FKA149" s="57"/>
      <c r="FKB149" s="57"/>
      <c r="FKC149" s="57"/>
      <c r="FKD149" s="57"/>
      <c r="FKE149" s="57"/>
      <c r="FKF149" s="57"/>
      <c r="FKG149" s="57"/>
      <c r="FKH149" s="57"/>
      <c r="FKI149" s="57"/>
      <c r="FKJ149" s="57"/>
      <c r="FKK149" s="57"/>
      <c r="FKL149" s="57"/>
      <c r="FKM149" s="57"/>
      <c r="FKN149" s="57"/>
      <c r="FKO149" s="57"/>
      <c r="FKP149" s="57"/>
      <c r="FKQ149" s="57"/>
      <c r="FKR149" s="57"/>
      <c r="FKS149" s="57"/>
      <c r="FKT149" s="57"/>
      <c r="FKU149" s="57"/>
      <c r="FKV149" s="57"/>
      <c r="FKW149" s="57"/>
      <c r="FKX149" s="57"/>
      <c r="FKY149" s="57"/>
      <c r="FKZ149" s="57"/>
      <c r="FLA149" s="57"/>
      <c r="FLB149" s="57"/>
      <c r="FLC149" s="57"/>
      <c r="FLD149" s="57"/>
      <c r="FLE149" s="57"/>
      <c r="FLF149" s="57"/>
      <c r="FLG149" s="57"/>
      <c r="FLH149" s="57"/>
      <c r="FLI149" s="57"/>
      <c r="FLJ149" s="57"/>
      <c r="FLK149" s="57"/>
      <c r="FLL149" s="57"/>
      <c r="FLM149" s="57"/>
      <c r="FLN149" s="57"/>
      <c r="FLO149" s="57"/>
      <c r="FLP149" s="57"/>
      <c r="FLQ149" s="57"/>
      <c r="FLR149" s="57"/>
      <c r="FLS149" s="57"/>
      <c r="FLT149" s="57"/>
      <c r="FLU149" s="57"/>
      <c r="FLV149" s="57"/>
      <c r="FLW149" s="57"/>
      <c r="FLX149" s="57"/>
      <c r="FLY149" s="57"/>
      <c r="FLZ149" s="57"/>
      <c r="FMA149" s="57"/>
      <c r="FMB149" s="57"/>
      <c r="FMC149" s="57"/>
      <c r="FMD149" s="57"/>
      <c r="FME149" s="57"/>
      <c r="FMF149" s="57"/>
      <c r="FMG149" s="57"/>
      <c r="FMH149" s="57"/>
      <c r="FMI149" s="57"/>
      <c r="FMJ149" s="57"/>
      <c r="FMK149" s="57"/>
      <c r="FML149" s="57"/>
      <c r="FMM149" s="57"/>
      <c r="FMN149" s="57"/>
      <c r="FMO149" s="57"/>
      <c r="FMP149" s="57"/>
      <c r="FMQ149" s="57"/>
      <c r="FMR149" s="57"/>
      <c r="FMS149" s="57"/>
      <c r="FMT149" s="57"/>
      <c r="FMU149" s="57"/>
      <c r="FMV149" s="57"/>
      <c r="FMW149" s="57"/>
      <c r="FMX149" s="57"/>
      <c r="FMY149" s="57"/>
      <c r="FMZ149" s="57"/>
      <c r="FNA149" s="57"/>
      <c r="FNB149" s="57"/>
      <c r="FNC149" s="57"/>
      <c r="FND149" s="57"/>
      <c r="FNE149" s="57"/>
      <c r="FNF149" s="57"/>
      <c r="FNG149" s="57"/>
      <c r="FNH149" s="57"/>
      <c r="FNI149" s="57"/>
      <c r="FNJ149" s="57"/>
      <c r="FNK149" s="57"/>
      <c r="FNL149" s="57"/>
      <c r="FNM149" s="57"/>
      <c r="FNN149" s="57"/>
      <c r="FNO149" s="57"/>
      <c r="FNP149" s="57"/>
      <c r="FNQ149" s="57"/>
      <c r="FNR149" s="57"/>
      <c r="FNS149" s="57"/>
      <c r="FNT149" s="57"/>
      <c r="FNU149" s="57"/>
      <c r="FNV149" s="57"/>
      <c r="FNW149" s="57"/>
      <c r="FNX149" s="57"/>
      <c r="FNY149" s="57"/>
      <c r="FNZ149" s="57"/>
      <c r="FOA149" s="57"/>
      <c r="FOB149" s="57"/>
      <c r="FOC149" s="57"/>
      <c r="FOD149" s="57"/>
      <c r="FOE149" s="57"/>
      <c r="FOF149" s="57"/>
      <c r="FOG149" s="57"/>
      <c r="FOH149" s="57"/>
      <c r="FOI149" s="57"/>
      <c r="FOJ149" s="57"/>
      <c r="FOK149" s="57"/>
      <c r="FOL149" s="57"/>
      <c r="FOM149" s="57"/>
      <c r="FON149" s="57"/>
      <c r="FOO149" s="57"/>
      <c r="FOP149" s="57"/>
      <c r="FOQ149" s="57"/>
      <c r="FOR149" s="57"/>
      <c r="FOS149" s="57"/>
      <c r="FOT149" s="57"/>
      <c r="FOU149" s="57"/>
      <c r="FOV149" s="57"/>
      <c r="FOW149" s="57"/>
      <c r="FOX149" s="57"/>
      <c r="FOY149" s="57"/>
      <c r="FOZ149" s="57"/>
      <c r="FPA149" s="57"/>
      <c r="FPB149" s="57"/>
      <c r="FPC149" s="57"/>
      <c r="FPD149" s="57"/>
      <c r="FPE149" s="57"/>
      <c r="FPF149" s="57"/>
      <c r="FPG149" s="57"/>
      <c r="FPH149" s="57"/>
      <c r="FPI149" s="57"/>
      <c r="FPJ149" s="57"/>
      <c r="FPK149" s="57"/>
      <c r="FPL149" s="57"/>
      <c r="FPM149" s="57"/>
      <c r="FPN149" s="57"/>
      <c r="FPO149" s="57"/>
      <c r="FPP149" s="57"/>
      <c r="FPQ149" s="57"/>
      <c r="FPR149" s="57"/>
      <c r="FPS149" s="57"/>
      <c r="FPT149" s="57"/>
      <c r="FPU149" s="57"/>
      <c r="FPV149" s="57"/>
      <c r="FPW149" s="57"/>
      <c r="FPX149" s="57"/>
      <c r="FPY149" s="57"/>
      <c r="FPZ149" s="57"/>
      <c r="FQA149" s="57"/>
      <c r="FQB149" s="57"/>
      <c r="FQC149" s="57"/>
      <c r="FQD149" s="57"/>
      <c r="FQE149" s="57"/>
      <c r="FQF149" s="57"/>
      <c r="FQG149" s="57"/>
      <c r="FQH149" s="57"/>
      <c r="FQI149" s="57"/>
      <c r="FQJ149" s="57"/>
      <c r="FQK149" s="57"/>
      <c r="FQL149" s="57"/>
      <c r="FQM149" s="57"/>
      <c r="FQN149" s="57"/>
      <c r="FQO149" s="57"/>
      <c r="FQP149" s="57"/>
      <c r="FQQ149" s="57"/>
      <c r="FQR149" s="57"/>
      <c r="FQS149" s="57"/>
      <c r="FQT149" s="57"/>
      <c r="FQU149" s="57"/>
      <c r="FQV149" s="57"/>
      <c r="FQW149" s="57"/>
      <c r="FQX149" s="57"/>
      <c r="FQY149" s="57"/>
      <c r="FQZ149" s="57"/>
      <c r="FRA149" s="57"/>
      <c r="FRB149" s="57"/>
      <c r="FRC149" s="57"/>
      <c r="FRD149" s="57"/>
      <c r="FRE149" s="57"/>
      <c r="FRF149" s="57"/>
      <c r="FRG149" s="57"/>
      <c r="FRH149" s="57"/>
      <c r="FRI149" s="57"/>
      <c r="FRJ149" s="57"/>
      <c r="FRK149" s="57"/>
      <c r="FRL149" s="57"/>
      <c r="FRM149" s="57"/>
      <c r="FRN149" s="57"/>
      <c r="FRO149" s="57"/>
      <c r="FRP149" s="57"/>
      <c r="FRQ149" s="57"/>
      <c r="FRR149" s="57"/>
      <c r="FRS149" s="57"/>
      <c r="FRT149" s="57"/>
      <c r="FRU149" s="57"/>
      <c r="FRV149" s="57"/>
      <c r="FRW149" s="57"/>
      <c r="FRX149" s="57"/>
      <c r="FRY149" s="57"/>
      <c r="FRZ149" s="57"/>
      <c r="FSA149" s="57"/>
      <c r="FSB149" s="57"/>
      <c r="FSC149" s="57"/>
      <c r="FSD149" s="57"/>
      <c r="FSE149" s="57"/>
      <c r="FSF149" s="57"/>
      <c r="FSG149" s="57"/>
      <c r="FSH149" s="57"/>
      <c r="FSI149" s="57"/>
      <c r="FSJ149" s="57"/>
      <c r="FSK149" s="57"/>
      <c r="FSL149" s="57"/>
      <c r="FSM149" s="57"/>
      <c r="FSN149" s="57"/>
      <c r="FSO149" s="57"/>
      <c r="FSP149" s="57"/>
      <c r="FSQ149" s="57"/>
      <c r="FSR149" s="57"/>
      <c r="FSS149" s="57"/>
      <c r="FST149" s="57"/>
      <c r="FSU149" s="57"/>
      <c r="FSV149" s="57"/>
      <c r="FSW149" s="57"/>
      <c r="FSX149" s="57"/>
      <c r="FSY149" s="57"/>
      <c r="FSZ149" s="57"/>
      <c r="FTA149" s="57"/>
      <c r="FTB149" s="57"/>
      <c r="FTC149" s="57"/>
      <c r="FTD149" s="57"/>
      <c r="FTE149" s="57"/>
      <c r="FTF149" s="57"/>
      <c r="FTG149" s="57"/>
      <c r="FTH149" s="57"/>
      <c r="FTI149" s="57"/>
      <c r="FTJ149" s="57"/>
      <c r="FTK149" s="57"/>
      <c r="FTL149" s="57"/>
      <c r="FTM149" s="57"/>
      <c r="FTN149" s="57"/>
      <c r="FTO149" s="57"/>
      <c r="FTP149" s="57"/>
      <c r="FTQ149" s="57"/>
      <c r="FTR149" s="57"/>
      <c r="FTS149" s="57"/>
      <c r="FTT149" s="57"/>
      <c r="FTU149" s="57"/>
      <c r="FTV149" s="57"/>
      <c r="FTW149" s="57"/>
      <c r="FTX149" s="57"/>
      <c r="FTY149" s="57"/>
      <c r="FTZ149" s="57"/>
      <c r="FUA149" s="57"/>
      <c r="FUB149" s="57"/>
      <c r="FUC149" s="57"/>
      <c r="FUD149" s="57"/>
      <c r="FUE149" s="57"/>
      <c r="FUF149" s="57"/>
      <c r="FUG149" s="57"/>
      <c r="FUH149" s="57"/>
      <c r="FUI149" s="57"/>
      <c r="FUJ149" s="57"/>
      <c r="FUK149" s="57"/>
      <c r="FUL149" s="57"/>
      <c r="FUM149" s="57"/>
      <c r="FUN149" s="57"/>
      <c r="FUO149" s="57"/>
      <c r="FUP149" s="57"/>
      <c r="FUQ149" s="57"/>
      <c r="FUR149" s="57"/>
      <c r="FUS149" s="57"/>
      <c r="FUT149" s="57"/>
      <c r="FUU149" s="57"/>
      <c r="FUV149" s="57"/>
      <c r="FUW149" s="57"/>
      <c r="FUX149" s="57"/>
      <c r="FUY149" s="57"/>
      <c r="FUZ149" s="57"/>
      <c r="FVA149" s="57"/>
      <c r="FVB149" s="57"/>
      <c r="FVC149" s="57"/>
      <c r="FVD149" s="57"/>
      <c r="FVE149" s="57"/>
      <c r="FVF149" s="57"/>
      <c r="FVG149" s="57"/>
      <c r="FVH149" s="57"/>
      <c r="FVI149" s="57"/>
      <c r="FVJ149" s="57"/>
      <c r="FVK149" s="57"/>
      <c r="FVL149" s="57"/>
      <c r="FVM149" s="57"/>
      <c r="FVN149" s="57"/>
      <c r="FVO149" s="57"/>
      <c r="FVP149" s="57"/>
      <c r="FVQ149" s="57"/>
      <c r="FVR149" s="57"/>
      <c r="FVS149" s="57"/>
      <c r="FVT149" s="57"/>
      <c r="FVU149" s="57"/>
      <c r="FVV149" s="57"/>
      <c r="FVW149" s="57"/>
      <c r="FVX149" s="57"/>
      <c r="FVY149" s="57"/>
      <c r="FVZ149" s="57"/>
      <c r="FWA149" s="57"/>
      <c r="FWB149" s="57"/>
      <c r="FWC149" s="57"/>
      <c r="FWD149" s="57"/>
      <c r="FWE149" s="57"/>
      <c r="FWF149" s="57"/>
      <c r="FWG149" s="57"/>
      <c r="FWH149" s="57"/>
      <c r="FWI149" s="57"/>
      <c r="FWJ149" s="57"/>
      <c r="FWK149" s="57"/>
      <c r="FWL149" s="57"/>
      <c r="FWM149" s="57"/>
      <c r="FWN149" s="57"/>
      <c r="FWO149" s="57"/>
      <c r="FWP149" s="57"/>
      <c r="FWQ149" s="57"/>
      <c r="FWR149" s="57"/>
      <c r="FWS149" s="57"/>
      <c r="FWT149" s="57"/>
      <c r="FWU149" s="57"/>
      <c r="FWV149" s="57"/>
      <c r="FWW149" s="57"/>
      <c r="FWX149" s="57"/>
      <c r="FWY149" s="57"/>
      <c r="FWZ149" s="57"/>
      <c r="FXA149" s="57"/>
      <c r="FXB149" s="57"/>
      <c r="FXC149" s="57"/>
      <c r="FXD149" s="57"/>
      <c r="FXE149" s="57"/>
      <c r="FXF149" s="57"/>
      <c r="FXG149" s="57"/>
      <c r="FXH149" s="57"/>
      <c r="FXI149" s="57"/>
      <c r="FXJ149" s="57"/>
      <c r="FXK149" s="57"/>
      <c r="FXL149" s="57"/>
      <c r="FXM149" s="57"/>
      <c r="FXN149" s="57"/>
      <c r="FXO149" s="57"/>
      <c r="FXP149" s="57"/>
      <c r="FXQ149" s="57"/>
      <c r="FXR149" s="57"/>
      <c r="FXS149" s="57"/>
      <c r="FXT149" s="57"/>
      <c r="FXU149" s="57"/>
      <c r="FXV149" s="57"/>
      <c r="FXW149" s="57"/>
      <c r="FXX149" s="57"/>
      <c r="FXY149" s="57"/>
      <c r="FXZ149" s="57"/>
      <c r="FYA149" s="57"/>
      <c r="FYB149" s="57"/>
      <c r="FYC149" s="57"/>
      <c r="FYD149" s="57"/>
      <c r="FYE149" s="57"/>
      <c r="FYF149" s="57"/>
      <c r="FYG149" s="57"/>
      <c r="FYH149" s="57"/>
      <c r="FYI149" s="57"/>
      <c r="FYJ149" s="57"/>
      <c r="FYK149" s="57"/>
      <c r="FYL149" s="57"/>
      <c r="FYM149" s="57"/>
      <c r="FYN149" s="57"/>
      <c r="FYO149" s="57"/>
      <c r="FYP149" s="57"/>
      <c r="FYQ149" s="57"/>
      <c r="FYR149" s="57"/>
      <c r="FYS149" s="57"/>
      <c r="FYT149" s="57"/>
      <c r="FYU149" s="57"/>
      <c r="FYV149" s="57"/>
      <c r="FYW149" s="57"/>
      <c r="FYX149" s="57"/>
      <c r="FYY149" s="57"/>
      <c r="FYZ149" s="57"/>
      <c r="FZA149" s="57"/>
      <c r="FZB149" s="57"/>
      <c r="FZC149" s="57"/>
      <c r="FZD149" s="57"/>
      <c r="FZE149" s="57"/>
      <c r="FZF149" s="57"/>
      <c r="FZG149" s="57"/>
      <c r="FZH149" s="57"/>
      <c r="FZI149" s="57"/>
      <c r="FZJ149" s="57"/>
      <c r="FZK149" s="57"/>
      <c r="FZL149" s="57"/>
      <c r="FZM149" s="57"/>
      <c r="FZN149" s="57"/>
      <c r="FZO149" s="57"/>
      <c r="FZP149" s="57"/>
      <c r="FZQ149" s="57"/>
      <c r="FZR149" s="57"/>
      <c r="FZS149" s="57"/>
      <c r="FZT149" s="57"/>
      <c r="FZU149" s="57"/>
      <c r="FZV149" s="57"/>
      <c r="FZW149" s="57"/>
      <c r="FZX149" s="57"/>
      <c r="FZY149" s="57"/>
      <c r="FZZ149" s="57"/>
      <c r="GAA149" s="57"/>
      <c r="GAB149" s="57"/>
      <c r="GAC149" s="57"/>
      <c r="GAD149" s="57"/>
      <c r="GAE149" s="57"/>
      <c r="GAF149" s="57"/>
      <c r="GAG149" s="57"/>
      <c r="GAH149" s="57"/>
      <c r="GAI149" s="57"/>
      <c r="GAJ149" s="57"/>
      <c r="GAK149" s="57"/>
      <c r="GAL149" s="57"/>
      <c r="GAM149" s="57"/>
      <c r="GAN149" s="57"/>
      <c r="GAO149" s="57"/>
      <c r="GAP149" s="57"/>
      <c r="GAQ149" s="57"/>
      <c r="GAR149" s="57"/>
      <c r="GAS149" s="57"/>
      <c r="GAT149" s="57"/>
      <c r="GAU149" s="57"/>
      <c r="GAV149" s="57"/>
      <c r="GAW149" s="57"/>
      <c r="GAX149" s="57"/>
      <c r="GAY149" s="57"/>
      <c r="GAZ149" s="57"/>
      <c r="GBA149" s="57"/>
      <c r="GBB149" s="57"/>
      <c r="GBC149" s="57"/>
      <c r="GBD149" s="57"/>
      <c r="GBE149" s="57"/>
      <c r="GBF149" s="57"/>
      <c r="GBG149" s="57"/>
      <c r="GBH149" s="57"/>
      <c r="GBI149" s="57"/>
      <c r="GBJ149" s="57"/>
      <c r="GBK149" s="57"/>
      <c r="GBL149" s="57"/>
      <c r="GBM149" s="57"/>
      <c r="GBN149" s="57"/>
      <c r="GBO149" s="57"/>
      <c r="GBP149" s="57"/>
      <c r="GBQ149" s="57"/>
      <c r="GBR149" s="57"/>
      <c r="GBS149" s="57"/>
      <c r="GBT149" s="57"/>
      <c r="GBU149" s="57"/>
      <c r="GBV149" s="57"/>
      <c r="GBW149" s="57"/>
      <c r="GBX149" s="57"/>
      <c r="GBY149" s="57"/>
      <c r="GBZ149" s="57"/>
      <c r="GCA149" s="57"/>
      <c r="GCB149" s="57"/>
      <c r="GCC149" s="57"/>
      <c r="GCD149" s="57"/>
      <c r="GCE149" s="57"/>
      <c r="GCF149" s="57"/>
      <c r="GCG149" s="57"/>
      <c r="GCH149" s="57"/>
      <c r="GCI149" s="57"/>
      <c r="GCJ149" s="57"/>
      <c r="GCK149" s="57"/>
      <c r="GCL149" s="57"/>
      <c r="GCM149" s="57"/>
      <c r="GCN149" s="57"/>
      <c r="GCO149" s="57"/>
      <c r="GCP149" s="57"/>
      <c r="GCQ149" s="57"/>
      <c r="GCR149" s="57"/>
      <c r="GCS149" s="57"/>
      <c r="GCT149" s="57"/>
      <c r="GCU149" s="57"/>
      <c r="GCV149" s="57"/>
      <c r="GCW149" s="57"/>
      <c r="GCX149" s="57"/>
      <c r="GCY149" s="57"/>
      <c r="GCZ149" s="57"/>
      <c r="GDA149" s="57"/>
      <c r="GDB149" s="57"/>
      <c r="GDC149" s="57"/>
      <c r="GDD149" s="57"/>
      <c r="GDE149" s="57"/>
      <c r="GDF149" s="57"/>
      <c r="GDG149" s="57"/>
      <c r="GDH149" s="57"/>
      <c r="GDI149" s="57"/>
      <c r="GDJ149" s="57"/>
      <c r="GDK149" s="57"/>
      <c r="GDL149" s="57"/>
      <c r="GDM149" s="57"/>
      <c r="GDN149" s="57"/>
      <c r="GDO149" s="57"/>
      <c r="GDP149" s="57"/>
      <c r="GDQ149" s="57"/>
      <c r="GDR149" s="57"/>
      <c r="GDS149" s="57"/>
      <c r="GDT149" s="57"/>
      <c r="GDU149" s="57"/>
      <c r="GDV149" s="57"/>
      <c r="GDW149" s="57"/>
      <c r="GDX149" s="57"/>
      <c r="GDY149" s="57"/>
      <c r="GDZ149" s="57"/>
      <c r="GEA149" s="57"/>
      <c r="GEB149" s="57"/>
      <c r="GEC149" s="57"/>
      <c r="GED149" s="57"/>
      <c r="GEE149" s="57"/>
      <c r="GEF149" s="57"/>
      <c r="GEG149" s="57"/>
      <c r="GEH149" s="57"/>
      <c r="GEI149" s="57"/>
      <c r="GEJ149" s="57"/>
      <c r="GEK149" s="57"/>
      <c r="GEL149" s="57"/>
      <c r="GEM149" s="57"/>
      <c r="GEN149" s="57"/>
      <c r="GEO149" s="57"/>
      <c r="GEP149" s="57"/>
      <c r="GEQ149" s="57"/>
      <c r="GER149" s="57"/>
      <c r="GES149" s="57"/>
      <c r="GET149" s="57"/>
      <c r="GEU149" s="57"/>
      <c r="GEV149" s="57"/>
      <c r="GEW149" s="57"/>
      <c r="GEX149" s="57"/>
      <c r="GEY149" s="57"/>
      <c r="GEZ149" s="57"/>
      <c r="GFA149" s="57"/>
      <c r="GFB149" s="57"/>
      <c r="GFC149" s="57"/>
      <c r="GFD149" s="57"/>
      <c r="GFE149" s="57"/>
      <c r="GFF149" s="57"/>
      <c r="GFG149" s="57"/>
      <c r="GFH149" s="57"/>
      <c r="GFI149" s="57"/>
      <c r="GFJ149" s="57"/>
      <c r="GFK149" s="57"/>
      <c r="GFL149" s="57"/>
      <c r="GFM149" s="57"/>
      <c r="GFN149" s="57"/>
      <c r="GFO149" s="57"/>
      <c r="GFP149" s="57"/>
      <c r="GFQ149" s="57"/>
      <c r="GFR149" s="57"/>
      <c r="GFS149" s="57"/>
      <c r="GFT149" s="57"/>
      <c r="GFU149" s="57"/>
      <c r="GFV149" s="57"/>
      <c r="GFW149" s="57"/>
      <c r="GFX149" s="57"/>
      <c r="GFY149" s="57"/>
      <c r="GFZ149" s="57"/>
      <c r="GGA149" s="57"/>
      <c r="GGB149" s="57"/>
      <c r="GGC149" s="57"/>
      <c r="GGD149" s="57"/>
      <c r="GGE149" s="57"/>
      <c r="GGF149" s="57"/>
      <c r="GGG149" s="57"/>
      <c r="GGH149" s="57"/>
      <c r="GGI149" s="57"/>
      <c r="GGJ149" s="57"/>
      <c r="GGK149" s="57"/>
      <c r="GGL149" s="57"/>
      <c r="GGM149" s="57"/>
      <c r="GGN149" s="57"/>
      <c r="GGO149" s="57"/>
      <c r="GGP149" s="57"/>
      <c r="GGQ149" s="57"/>
      <c r="GGR149" s="57"/>
      <c r="GGS149" s="57"/>
      <c r="GGT149" s="57"/>
      <c r="GGU149" s="57"/>
      <c r="GGV149" s="57"/>
      <c r="GGW149" s="57"/>
      <c r="GGX149" s="57"/>
      <c r="GGY149" s="57"/>
      <c r="GGZ149" s="57"/>
      <c r="GHA149" s="57"/>
      <c r="GHB149" s="57"/>
      <c r="GHC149" s="57"/>
      <c r="GHD149" s="57"/>
      <c r="GHE149" s="57"/>
      <c r="GHF149" s="57"/>
      <c r="GHG149" s="57"/>
      <c r="GHH149" s="57"/>
      <c r="GHI149" s="57"/>
      <c r="GHJ149" s="57"/>
      <c r="GHK149" s="57"/>
      <c r="GHL149" s="57"/>
      <c r="GHM149" s="57"/>
      <c r="GHN149" s="57"/>
      <c r="GHO149" s="57"/>
      <c r="GHP149" s="57"/>
      <c r="GHQ149" s="57"/>
      <c r="GHR149" s="57"/>
      <c r="GHS149" s="57"/>
      <c r="GHT149" s="57"/>
      <c r="GHU149" s="57"/>
      <c r="GHV149" s="57"/>
      <c r="GHW149" s="57"/>
      <c r="GHX149" s="57"/>
      <c r="GHY149" s="57"/>
      <c r="GHZ149" s="57"/>
      <c r="GIA149" s="57"/>
      <c r="GIB149" s="57"/>
      <c r="GIC149" s="57"/>
      <c r="GID149" s="57"/>
      <c r="GIE149" s="57"/>
      <c r="GIF149" s="57"/>
      <c r="GIG149" s="57"/>
      <c r="GIH149" s="57"/>
      <c r="GII149" s="57"/>
      <c r="GIJ149" s="57"/>
      <c r="GIK149" s="57"/>
      <c r="GIL149" s="57"/>
      <c r="GIM149" s="57"/>
      <c r="GIN149" s="57"/>
      <c r="GIO149" s="57"/>
      <c r="GIP149" s="57"/>
      <c r="GIQ149" s="57"/>
      <c r="GIR149" s="57"/>
      <c r="GIS149" s="57"/>
      <c r="GIT149" s="57"/>
      <c r="GIU149" s="57"/>
      <c r="GIV149" s="57"/>
      <c r="GIW149" s="57"/>
      <c r="GIX149" s="57"/>
      <c r="GIY149" s="57"/>
      <c r="GIZ149" s="57"/>
      <c r="GJA149" s="57"/>
      <c r="GJB149" s="57"/>
      <c r="GJC149" s="57"/>
      <c r="GJD149" s="57"/>
      <c r="GJE149" s="57"/>
      <c r="GJF149" s="57"/>
      <c r="GJG149" s="57"/>
      <c r="GJH149" s="57"/>
      <c r="GJI149" s="57"/>
      <c r="GJJ149" s="57"/>
      <c r="GJK149" s="57"/>
      <c r="GJL149" s="57"/>
      <c r="GJM149" s="57"/>
      <c r="GJN149" s="57"/>
      <c r="GJO149" s="57"/>
      <c r="GJP149" s="57"/>
      <c r="GJQ149" s="57"/>
      <c r="GJR149" s="57"/>
      <c r="GJS149" s="57"/>
      <c r="GJT149" s="57"/>
      <c r="GJU149" s="57"/>
      <c r="GJV149" s="57"/>
      <c r="GJW149" s="57"/>
      <c r="GJX149" s="57"/>
      <c r="GJY149" s="57"/>
      <c r="GJZ149" s="57"/>
      <c r="GKA149" s="57"/>
      <c r="GKB149" s="57"/>
      <c r="GKC149" s="57"/>
      <c r="GKD149" s="57"/>
      <c r="GKE149" s="57"/>
      <c r="GKF149" s="57"/>
      <c r="GKG149" s="57"/>
      <c r="GKH149" s="57"/>
      <c r="GKI149" s="57"/>
      <c r="GKJ149" s="57"/>
      <c r="GKK149" s="57"/>
      <c r="GKL149" s="57"/>
      <c r="GKM149" s="57"/>
      <c r="GKN149" s="57"/>
      <c r="GKO149" s="57"/>
      <c r="GKP149" s="57"/>
      <c r="GKQ149" s="57"/>
      <c r="GKR149" s="57"/>
      <c r="GKS149" s="57"/>
      <c r="GKT149" s="57"/>
      <c r="GKU149" s="57"/>
      <c r="GKV149" s="57"/>
      <c r="GKW149" s="57"/>
      <c r="GKX149" s="57"/>
      <c r="GKY149" s="57"/>
      <c r="GKZ149" s="57"/>
      <c r="GLA149" s="57"/>
      <c r="GLB149" s="57"/>
      <c r="GLC149" s="57"/>
      <c r="GLD149" s="57"/>
      <c r="GLE149" s="57"/>
      <c r="GLF149" s="57"/>
      <c r="GLG149" s="57"/>
      <c r="GLH149" s="57"/>
      <c r="GLI149" s="57"/>
      <c r="GLJ149" s="57"/>
      <c r="GLK149" s="57"/>
      <c r="GLL149" s="57"/>
      <c r="GLM149" s="57"/>
      <c r="GLN149" s="57"/>
      <c r="GLO149" s="57"/>
      <c r="GLP149" s="57"/>
      <c r="GLQ149" s="57"/>
      <c r="GLR149" s="57"/>
      <c r="GLS149" s="57"/>
      <c r="GLT149" s="57"/>
      <c r="GLU149" s="57"/>
      <c r="GLV149" s="57"/>
      <c r="GLW149" s="57"/>
      <c r="GLX149" s="57"/>
      <c r="GLY149" s="57"/>
      <c r="GLZ149" s="57"/>
      <c r="GMA149" s="57"/>
      <c r="GMB149" s="57"/>
      <c r="GMC149" s="57"/>
      <c r="GMD149" s="57"/>
      <c r="GME149" s="57"/>
      <c r="GMF149" s="57"/>
      <c r="GMG149" s="57"/>
      <c r="GMH149" s="57"/>
      <c r="GMI149" s="57"/>
      <c r="GMJ149" s="57"/>
      <c r="GMK149" s="57"/>
      <c r="GML149" s="57"/>
      <c r="GMM149" s="57"/>
      <c r="GMN149" s="57"/>
      <c r="GMO149" s="57"/>
      <c r="GMP149" s="57"/>
      <c r="GMQ149" s="57"/>
      <c r="GMR149" s="57"/>
      <c r="GMS149" s="57"/>
      <c r="GMT149" s="57"/>
      <c r="GMU149" s="57"/>
      <c r="GMV149" s="57"/>
      <c r="GMW149" s="57"/>
      <c r="GMX149" s="57"/>
      <c r="GMY149" s="57"/>
      <c r="GMZ149" s="57"/>
      <c r="GNA149" s="57"/>
      <c r="GNB149" s="57"/>
      <c r="GNC149" s="57"/>
      <c r="GND149" s="57"/>
      <c r="GNE149" s="57"/>
      <c r="GNF149" s="57"/>
      <c r="GNG149" s="57"/>
      <c r="GNH149" s="57"/>
      <c r="GNI149" s="57"/>
      <c r="GNJ149" s="57"/>
      <c r="GNK149" s="57"/>
      <c r="GNL149" s="57"/>
      <c r="GNM149" s="57"/>
      <c r="GNN149" s="57"/>
      <c r="GNO149" s="57"/>
      <c r="GNP149" s="57"/>
      <c r="GNQ149" s="57"/>
      <c r="GNR149" s="57"/>
      <c r="GNS149" s="57"/>
      <c r="GNT149" s="57"/>
      <c r="GNU149" s="57"/>
      <c r="GNV149" s="57"/>
      <c r="GNW149" s="57"/>
      <c r="GNX149" s="57"/>
      <c r="GNY149" s="57"/>
      <c r="GNZ149" s="57"/>
      <c r="GOA149" s="57"/>
      <c r="GOB149" s="57"/>
      <c r="GOC149" s="57"/>
      <c r="GOD149" s="57"/>
      <c r="GOE149" s="57"/>
      <c r="GOF149" s="57"/>
      <c r="GOG149" s="57"/>
      <c r="GOH149" s="57"/>
      <c r="GOI149" s="57"/>
      <c r="GOJ149" s="57"/>
      <c r="GOK149" s="57"/>
      <c r="GOL149" s="57"/>
      <c r="GOM149" s="57"/>
      <c r="GON149" s="57"/>
      <c r="GOO149" s="57"/>
      <c r="GOP149" s="57"/>
      <c r="GOQ149" s="57"/>
      <c r="GOR149" s="57"/>
      <c r="GOS149" s="57"/>
      <c r="GOT149" s="57"/>
      <c r="GOU149" s="57"/>
      <c r="GOV149" s="57"/>
      <c r="GOW149" s="57"/>
      <c r="GOX149" s="57"/>
      <c r="GOY149" s="57"/>
      <c r="GOZ149" s="57"/>
      <c r="GPA149" s="57"/>
      <c r="GPB149" s="57"/>
      <c r="GPC149" s="57"/>
      <c r="GPD149" s="57"/>
      <c r="GPE149" s="57"/>
      <c r="GPF149" s="57"/>
      <c r="GPG149" s="57"/>
      <c r="GPH149" s="57"/>
      <c r="GPI149" s="57"/>
      <c r="GPJ149" s="57"/>
      <c r="GPK149" s="57"/>
      <c r="GPL149" s="57"/>
      <c r="GPM149" s="57"/>
      <c r="GPN149" s="57"/>
      <c r="GPO149" s="57"/>
      <c r="GPP149" s="57"/>
      <c r="GPQ149" s="57"/>
      <c r="GPR149" s="57"/>
      <c r="GPS149" s="57"/>
      <c r="GPT149" s="57"/>
      <c r="GPU149" s="57"/>
      <c r="GPV149" s="57"/>
      <c r="GPW149" s="57"/>
      <c r="GPX149" s="57"/>
      <c r="GPY149" s="57"/>
      <c r="GPZ149" s="57"/>
      <c r="GQA149" s="57"/>
      <c r="GQB149" s="57"/>
      <c r="GQC149" s="57"/>
      <c r="GQD149" s="57"/>
      <c r="GQE149" s="57"/>
      <c r="GQF149" s="57"/>
      <c r="GQG149" s="57"/>
      <c r="GQH149" s="57"/>
      <c r="GQI149" s="57"/>
      <c r="GQJ149" s="57"/>
      <c r="GQK149" s="57"/>
      <c r="GQL149" s="57"/>
      <c r="GQM149" s="57"/>
      <c r="GQN149" s="57"/>
      <c r="GQO149" s="57"/>
      <c r="GQP149" s="57"/>
      <c r="GQQ149" s="57"/>
      <c r="GQR149" s="57"/>
      <c r="GQS149" s="57"/>
      <c r="GQT149" s="57"/>
      <c r="GQU149" s="57"/>
      <c r="GQV149" s="57"/>
      <c r="GQW149" s="57"/>
      <c r="GQX149" s="57"/>
      <c r="GQY149" s="57"/>
      <c r="GQZ149" s="57"/>
      <c r="GRA149" s="57"/>
      <c r="GRB149" s="57"/>
      <c r="GRC149" s="57"/>
      <c r="GRD149" s="57"/>
      <c r="GRE149" s="57"/>
      <c r="GRF149" s="57"/>
      <c r="GRG149" s="57"/>
      <c r="GRH149" s="57"/>
      <c r="GRI149" s="57"/>
      <c r="GRJ149" s="57"/>
      <c r="GRK149" s="57"/>
      <c r="GRL149" s="57"/>
      <c r="GRM149" s="57"/>
      <c r="GRN149" s="57"/>
      <c r="GRO149" s="57"/>
      <c r="GRP149" s="57"/>
      <c r="GRQ149" s="57"/>
      <c r="GRR149" s="57"/>
      <c r="GRS149" s="57"/>
      <c r="GRT149" s="57"/>
      <c r="GRU149" s="57"/>
      <c r="GRV149" s="57"/>
      <c r="GRW149" s="57"/>
      <c r="GRX149" s="57"/>
      <c r="GRY149" s="57"/>
      <c r="GRZ149" s="57"/>
      <c r="GSA149" s="57"/>
      <c r="GSB149" s="57"/>
      <c r="GSC149" s="57"/>
      <c r="GSD149" s="57"/>
      <c r="GSE149" s="57"/>
      <c r="GSF149" s="57"/>
      <c r="GSG149" s="57"/>
      <c r="GSH149" s="57"/>
      <c r="GSI149" s="57"/>
      <c r="GSJ149" s="57"/>
      <c r="GSK149" s="57"/>
      <c r="GSL149" s="57"/>
      <c r="GSM149" s="57"/>
      <c r="GSN149" s="57"/>
      <c r="GSO149" s="57"/>
      <c r="GSP149" s="57"/>
      <c r="GSQ149" s="57"/>
      <c r="GSR149" s="57"/>
      <c r="GSS149" s="57"/>
      <c r="GST149" s="57"/>
      <c r="GSU149" s="57"/>
      <c r="GSV149" s="57"/>
      <c r="GSW149" s="57"/>
      <c r="GSX149" s="57"/>
      <c r="GSY149" s="57"/>
      <c r="GSZ149" s="57"/>
      <c r="GTA149" s="57"/>
      <c r="GTB149" s="57"/>
      <c r="GTC149" s="57"/>
      <c r="GTD149" s="57"/>
      <c r="GTE149" s="57"/>
      <c r="GTF149" s="57"/>
      <c r="GTG149" s="57"/>
      <c r="GTH149" s="57"/>
      <c r="GTI149" s="57"/>
      <c r="GTJ149" s="57"/>
      <c r="GTK149" s="57"/>
      <c r="GTL149" s="57"/>
      <c r="GTM149" s="57"/>
      <c r="GTN149" s="57"/>
      <c r="GTO149" s="57"/>
      <c r="GTP149" s="57"/>
      <c r="GTQ149" s="57"/>
      <c r="GTR149" s="57"/>
      <c r="GTS149" s="57"/>
      <c r="GTT149" s="57"/>
      <c r="GTU149" s="57"/>
      <c r="GTV149" s="57"/>
      <c r="GTW149" s="57"/>
      <c r="GTX149" s="57"/>
      <c r="GTY149" s="57"/>
      <c r="GTZ149" s="57"/>
      <c r="GUA149" s="57"/>
      <c r="GUB149" s="57"/>
      <c r="GUC149" s="57"/>
      <c r="GUD149" s="57"/>
      <c r="GUE149" s="57"/>
      <c r="GUF149" s="57"/>
      <c r="GUG149" s="57"/>
      <c r="GUH149" s="57"/>
      <c r="GUI149" s="57"/>
      <c r="GUJ149" s="57"/>
      <c r="GUK149" s="57"/>
      <c r="GUL149" s="57"/>
      <c r="GUM149" s="57"/>
      <c r="GUN149" s="57"/>
      <c r="GUO149" s="57"/>
      <c r="GUP149" s="57"/>
      <c r="GUQ149" s="57"/>
      <c r="GUR149" s="57"/>
      <c r="GUS149" s="57"/>
      <c r="GUT149" s="57"/>
      <c r="GUU149" s="57"/>
      <c r="GUV149" s="57"/>
      <c r="GUW149" s="57"/>
      <c r="GUX149" s="57"/>
      <c r="GUY149" s="57"/>
      <c r="GUZ149" s="57"/>
      <c r="GVA149" s="57"/>
      <c r="GVB149" s="57"/>
      <c r="GVC149" s="57"/>
      <c r="GVD149" s="57"/>
      <c r="GVE149" s="57"/>
      <c r="GVF149" s="57"/>
      <c r="GVG149" s="57"/>
      <c r="GVH149" s="57"/>
      <c r="GVI149" s="57"/>
      <c r="GVJ149" s="57"/>
      <c r="GVK149" s="57"/>
      <c r="GVL149" s="57"/>
      <c r="GVM149" s="57"/>
      <c r="GVN149" s="57"/>
      <c r="GVO149" s="57"/>
      <c r="GVP149" s="57"/>
      <c r="GVQ149" s="57"/>
      <c r="GVR149" s="57"/>
      <c r="GVS149" s="57"/>
      <c r="GVT149" s="57"/>
      <c r="GVU149" s="57"/>
      <c r="GVV149" s="57"/>
      <c r="GVW149" s="57"/>
      <c r="GVX149" s="57"/>
      <c r="GVY149" s="57"/>
      <c r="GVZ149" s="57"/>
      <c r="GWA149" s="57"/>
      <c r="GWB149" s="57"/>
      <c r="GWC149" s="57"/>
      <c r="GWD149" s="57"/>
      <c r="GWE149" s="57"/>
      <c r="GWF149" s="57"/>
      <c r="GWG149" s="57"/>
      <c r="GWH149" s="57"/>
      <c r="GWI149" s="57"/>
      <c r="GWJ149" s="57"/>
      <c r="GWK149" s="57"/>
      <c r="GWL149" s="57"/>
      <c r="GWM149" s="57"/>
      <c r="GWN149" s="57"/>
      <c r="GWO149" s="57"/>
      <c r="GWP149" s="57"/>
      <c r="GWQ149" s="57"/>
      <c r="GWR149" s="57"/>
      <c r="GWS149" s="57"/>
      <c r="GWT149" s="57"/>
      <c r="GWU149" s="57"/>
      <c r="GWV149" s="57"/>
      <c r="GWW149" s="57"/>
      <c r="GWX149" s="57"/>
      <c r="GWY149" s="57"/>
      <c r="GWZ149" s="57"/>
      <c r="GXA149" s="57"/>
      <c r="GXB149" s="57"/>
      <c r="GXC149" s="57"/>
      <c r="GXD149" s="57"/>
      <c r="GXE149" s="57"/>
      <c r="GXF149" s="57"/>
      <c r="GXG149" s="57"/>
      <c r="GXH149" s="57"/>
      <c r="GXI149" s="57"/>
      <c r="GXJ149" s="57"/>
      <c r="GXK149" s="57"/>
      <c r="GXL149" s="57"/>
      <c r="GXM149" s="57"/>
      <c r="GXN149" s="57"/>
      <c r="GXO149" s="57"/>
      <c r="GXP149" s="57"/>
      <c r="GXQ149" s="57"/>
      <c r="GXR149" s="57"/>
      <c r="GXS149" s="57"/>
      <c r="GXT149" s="57"/>
      <c r="GXU149" s="57"/>
      <c r="GXV149" s="57"/>
      <c r="GXW149" s="57"/>
      <c r="GXX149" s="57"/>
      <c r="GXY149" s="57"/>
      <c r="GXZ149" s="57"/>
      <c r="GYA149" s="57"/>
      <c r="GYB149" s="57"/>
      <c r="GYC149" s="57"/>
      <c r="GYD149" s="57"/>
      <c r="GYE149" s="57"/>
      <c r="GYF149" s="57"/>
      <c r="GYG149" s="57"/>
      <c r="GYH149" s="57"/>
      <c r="GYI149" s="57"/>
      <c r="GYJ149" s="57"/>
      <c r="GYK149" s="57"/>
      <c r="GYL149" s="57"/>
      <c r="GYM149" s="57"/>
      <c r="GYN149" s="57"/>
      <c r="GYO149" s="57"/>
      <c r="GYP149" s="57"/>
      <c r="GYQ149" s="57"/>
      <c r="GYR149" s="57"/>
      <c r="GYS149" s="57"/>
      <c r="GYT149" s="57"/>
      <c r="GYU149" s="57"/>
      <c r="GYV149" s="57"/>
      <c r="GYW149" s="57"/>
      <c r="GYX149" s="57"/>
      <c r="GYY149" s="57"/>
      <c r="GYZ149" s="57"/>
      <c r="GZA149" s="57"/>
      <c r="GZB149" s="57"/>
      <c r="GZC149" s="57"/>
      <c r="GZD149" s="57"/>
      <c r="GZE149" s="57"/>
      <c r="GZF149" s="57"/>
      <c r="GZG149" s="57"/>
      <c r="GZH149" s="57"/>
      <c r="GZI149" s="57"/>
      <c r="GZJ149" s="57"/>
      <c r="GZK149" s="57"/>
      <c r="GZL149" s="57"/>
      <c r="GZM149" s="57"/>
      <c r="GZN149" s="57"/>
      <c r="GZO149" s="57"/>
      <c r="GZP149" s="57"/>
      <c r="GZQ149" s="57"/>
      <c r="GZR149" s="57"/>
      <c r="GZS149" s="57"/>
      <c r="GZT149" s="57"/>
      <c r="GZU149" s="57"/>
      <c r="GZV149" s="57"/>
      <c r="GZW149" s="57"/>
      <c r="GZX149" s="57"/>
      <c r="GZY149" s="57"/>
      <c r="GZZ149" s="57"/>
      <c r="HAA149" s="57"/>
      <c r="HAB149" s="57"/>
      <c r="HAC149" s="57"/>
      <c r="HAD149" s="57"/>
      <c r="HAE149" s="57"/>
      <c r="HAF149" s="57"/>
      <c r="HAG149" s="57"/>
      <c r="HAH149" s="57"/>
      <c r="HAI149" s="57"/>
      <c r="HAJ149" s="57"/>
      <c r="HAK149" s="57"/>
      <c r="HAL149" s="57"/>
      <c r="HAM149" s="57"/>
      <c r="HAN149" s="57"/>
      <c r="HAO149" s="57"/>
      <c r="HAP149" s="57"/>
      <c r="HAQ149" s="57"/>
      <c r="HAR149" s="57"/>
      <c r="HAS149" s="57"/>
      <c r="HAT149" s="57"/>
      <c r="HAU149" s="57"/>
      <c r="HAV149" s="57"/>
      <c r="HAW149" s="57"/>
      <c r="HAX149" s="57"/>
      <c r="HAY149" s="57"/>
      <c r="HAZ149" s="57"/>
      <c r="HBA149" s="57"/>
      <c r="HBB149" s="57"/>
      <c r="HBC149" s="57"/>
      <c r="HBD149" s="57"/>
      <c r="HBE149" s="57"/>
      <c r="HBF149" s="57"/>
      <c r="HBG149" s="57"/>
      <c r="HBH149" s="57"/>
      <c r="HBI149" s="57"/>
      <c r="HBJ149" s="57"/>
      <c r="HBK149" s="57"/>
      <c r="HBL149" s="57"/>
      <c r="HBM149" s="57"/>
      <c r="HBN149" s="57"/>
      <c r="HBO149" s="57"/>
      <c r="HBP149" s="57"/>
      <c r="HBQ149" s="57"/>
      <c r="HBR149" s="57"/>
      <c r="HBS149" s="57"/>
      <c r="HBT149" s="57"/>
      <c r="HBU149" s="57"/>
      <c r="HBV149" s="57"/>
      <c r="HBW149" s="57"/>
      <c r="HBX149" s="57"/>
      <c r="HBY149" s="57"/>
      <c r="HBZ149" s="57"/>
      <c r="HCA149" s="57"/>
      <c r="HCB149" s="57"/>
      <c r="HCC149" s="57"/>
      <c r="HCD149" s="57"/>
      <c r="HCE149" s="57"/>
      <c r="HCF149" s="57"/>
      <c r="HCG149" s="57"/>
      <c r="HCH149" s="57"/>
      <c r="HCI149" s="57"/>
      <c r="HCJ149" s="57"/>
      <c r="HCK149" s="57"/>
      <c r="HCL149" s="57"/>
      <c r="HCM149" s="57"/>
      <c r="HCN149" s="57"/>
      <c r="HCO149" s="57"/>
      <c r="HCP149" s="57"/>
      <c r="HCQ149" s="57"/>
      <c r="HCR149" s="57"/>
      <c r="HCS149" s="57"/>
      <c r="HCT149" s="57"/>
      <c r="HCU149" s="57"/>
      <c r="HCV149" s="57"/>
      <c r="HCW149" s="57"/>
      <c r="HCX149" s="57"/>
      <c r="HCY149" s="57"/>
      <c r="HCZ149" s="57"/>
      <c r="HDA149" s="57"/>
      <c r="HDB149" s="57"/>
      <c r="HDC149" s="57"/>
      <c r="HDD149" s="57"/>
      <c r="HDE149" s="57"/>
      <c r="HDF149" s="57"/>
      <c r="HDG149" s="57"/>
      <c r="HDH149" s="57"/>
      <c r="HDI149" s="57"/>
      <c r="HDJ149" s="57"/>
      <c r="HDK149" s="57"/>
      <c r="HDL149" s="57"/>
      <c r="HDM149" s="57"/>
      <c r="HDN149" s="57"/>
      <c r="HDO149" s="57"/>
      <c r="HDP149" s="57"/>
      <c r="HDQ149" s="57"/>
      <c r="HDR149" s="57"/>
      <c r="HDS149" s="57"/>
      <c r="HDT149" s="57"/>
      <c r="HDU149" s="57"/>
      <c r="HDV149" s="57"/>
      <c r="HDW149" s="57"/>
      <c r="HDX149" s="57"/>
      <c r="HDY149" s="57"/>
      <c r="HDZ149" s="57"/>
      <c r="HEA149" s="57"/>
      <c r="HEB149" s="57"/>
      <c r="HEC149" s="57"/>
      <c r="HED149" s="57"/>
      <c r="HEE149" s="57"/>
      <c r="HEF149" s="57"/>
      <c r="HEG149" s="57"/>
      <c r="HEH149" s="57"/>
      <c r="HEI149" s="57"/>
      <c r="HEJ149" s="57"/>
      <c r="HEK149" s="57"/>
      <c r="HEL149" s="57"/>
      <c r="HEM149" s="57"/>
      <c r="HEN149" s="57"/>
      <c r="HEO149" s="57"/>
      <c r="HEP149" s="57"/>
      <c r="HEQ149" s="57"/>
      <c r="HER149" s="57"/>
      <c r="HES149" s="57"/>
      <c r="HET149" s="57"/>
      <c r="HEU149" s="57"/>
      <c r="HEV149" s="57"/>
      <c r="HEW149" s="57"/>
      <c r="HEX149" s="57"/>
      <c r="HEY149" s="57"/>
      <c r="HEZ149" s="57"/>
      <c r="HFA149" s="57"/>
      <c r="HFB149" s="57"/>
      <c r="HFC149" s="57"/>
      <c r="HFD149" s="57"/>
      <c r="HFE149" s="57"/>
      <c r="HFF149" s="57"/>
      <c r="HFG149" s="57"/>
      <c r="HFH149" s="57"/>
      <c r="HFI149" s="57"/>
      <c r="HFJ149" s="57"/>
      <c r="HFK149" s="57"/>
      <c r="HFL149" s="57"/>
      <c r="HFM149" s="57"/>
      <c r="HFN149" s="57"/>
      <c r="HFO149" s="57"/>
      <c r="HFP149" s="57"/>
      <c r="HFQ149" s="57"/>
      <c r="HFR149" s="57"/>
      <c r="HFS149" s="57"/>
      <c r="HFT149" s="57"/>
      <c r="HFU149" s="57"/>
      <c r="HFV149" s="57"/>
      <c r="HFW149" s="57"/>
      <c r="HFX149" s="57"/>
      <c r="HFY149" s="57"/>
      <c r="HFZ149" s="57"/>
      <c r="HGA149" s="57"/>
      <c r="HGB149" s="57"/>
      <c r="HGC149" s="57"/>
      <c r="HGD149" s="57"/>
      <c r="HGE149" s="57"/>
      <c r="HGF149" s="57"/>
      <c r="HGG149" s="57"/>
      <c r="HGH149" s="57"/>
      <c r="HGI149" s="57"/>
      <c r="HGJ149" s="57"/>
      <c r="HGK149" s="57"/>
      <c r="HGL149" s="57"/>
      <c r="HGM149" s="57"/>
      <c r="HGN149" s="57"/>
      <c r="HGO149" s="57"/>
      <c r="HGP149" s="57"/>
      <c r="HGQ149" s="57"/>
      <c r="HGR149" s="57"/>
      <c r="HGS149" s="57"/>
      <c r="HGT149" s="57"/>
      <c r="HGU149" s="57"/>
      <c r="HGV149" s="57"/>
      <c r="HGW149" s="57"/>
      <c r="HGX149" s="57"/>
      <c r="HGY149" s="57"/>
      <c r="HGZ149" s="57"/>
      <c r="HHA149" s="57"/>
      <c r="HHB149" s="57"/>
      <c r="HHC149" s="57"/>
      <c r="HHD149" s="57"/>
      <c r="HHE149" s="57"/>
      <c r="HHF149" s="57"/>
      <c r="HHG149" s="57"/>
      <c r="HHH149" s="57"/>
      <c r="HHI149" s="57"/>
      <c r="HHJ149" s="57"/>
      <c r="HHK149" s="57"/>
      <c r="HHL149" s="57"/>
      <c r="HHM149" s="57"/>
      <c r="HHN149" s="57"/>
      <c r="HHO149" s="57"/>
      <c r="HHP149" s="57"/>
      <c r="HHQ149" s="57"/>
      <c r="HHR149" s="57"/>
      <c r="HHS149" s="57"/>
      <c r="HHT149" s="57"/>
      <c r="HHU149" s="57"/>
      <c r="HHV149" s="57"/>
      <c r="HHW149" s="57"/>
      <c r="HHX149" s="57"/>
      <c r="HHY149" s="57"/>
      <c r="HHZ149" s="57"/>
      <c r="HIA149" s="57"/>
      <c r="HIB149" s="57"/>
      <c r="HIC149" s="57"/>
      <c r="HID149" s="57"/>
      <c r="HIE149" s="57"/>
      <c r="HIF149" s="57"/>
      <c r="HIG149" s="57"/>
      <c r="HIH149" s="57"/>
      <c r="HII149" s="57"/>
      <c r="HIJ149" s="57"/>
      <c r="HIK149" s="57"/>
      <c r="HIL149" s="57"/>
      <c r="HIM149" s="57"/>
      <c r="HIN149" s="57"/>
      <c r="HIO149" s="57"/>
      <c r="HIP149" s="57"/>
      <c r="HIQ149" s="57"/>
      <c r="HIR149" s="57"/>
      <c r="HIS149" s="57"/>
      <c r="HIT149" s="57"/>
      <c r="HIU149" s="57"/>
      <c r="HIV149" s="57"/>
      <c r="HIW149" s="57"/>
      <c r="HIX149" s="57"/>
      <c r="HIY149" s="57"/>
      <c r="HIZ149" s="57"/>
      <c r="HJA149" s="57"/>
      <c r="HJB149" s="57"/>
      <c r="HJC149" s="57"/>
      <c r="HJD149" s="57"/>
      <c r="HJE149" s="57"/>
      <c r="HJF149" s="57"/>
      <c r="HJG149" s="57"/>
      <c r="HJH149" s="57"/>
      <c r="HJI149" s="57"/>
      <c r="HJJ149" s="57"/>
      <c r="HJK149" s="57"/>
      <c r="HJL149" s="57"/>
      <c r="HJM149" s="57"/>
      <c r="HJN149" s="57"/>
      <c r="HJO149" s="57"/>
      <c r="HJP149" s="57"/>
      <c r="HJQ149" s="57"/>
      <c r="HJR149" s="57"/>
      <c r="HJS149" s="57"/>
      <c r="HJT149" s="57"/>
      <c r="HJU149" s="57"/>
      <c r="HJV149" s="57"/>
      <c r="HJW149" s="57"/>
      <c r="HJX149" s="57"/>
      <c r="HJY149" s="57"/>
      <c r="HJZ149" s="57"/>
      <c r="HKA149" s="57"/>
      <c r="HKB149" s="57"/>
      <c r="HKC149" s="57"/>
      <c r="HKD149" s="57"/>
      <c r="HKE149" s="57"/>
      <c r="HKF149" s="57"/>
      <c r="HKG149" s="57"/>
      <c r="HKH149" s="57"/>
      <c r="HKI149" s="57"/>
      <c r="HKJ149" s="57"/>
      <c r="HKK149" s="57"/>
      <c r="HKL149" s="57"/>
      <c r="HKM149" s="57"/>
      <c r="HKN149" s="57"/>
      <c r="HKO149" s="57"/>
      <c r="HKP149" s="57"/>
      <c r="HKQ149" s="57"/>
      <c r="HKR149" s="57"/>
      <c r="HKS149" s="57"/>
      <c r="HKT149" s="57"/>
      <c r="HKU149" s="57"/>
      <c r="HKV149" s="57"/>
      <c r="HKW149" s="57"/>
      <c r="HKX149" s="57"/>
      <c r="HKY149" s="57"/>
      <c r="HKZ149" s="57"/>
      <c r="HLA149" s="57"/>
      <c r="HLB149" s="57"/>
      <c r="HLC149" s="57"/>
      <c r="HLD149" s="57"/>
      <c r="HLE149" s="57"/>
      <c r="HLF149" s="57"/>
      <c r="HLG149" s="57"/>
      <c r="HLH149" s="57"/>
      <c r="HLI149" s="57"/>
      <c r="HLJ149" s="57"/>
      <c r="HLK149" s="57"/>
      <c r="HLL149" s="57"/>
      <c r="HLM149" s="57"/>
      <c r="HLN149" s="57"/>
      <c r="HLO149" s="57"/>
      <c r="HLP149" s="57"/>
      <c r="HLQ149" s="57"/>
      <c r="HLR149" s="57"/>
      <c r="HLS149" s="57"/>
      <c r="HLT149" s="57"/>
      <c r="HLU149" s="57"/>
      <c r="HLV149" s="57"/>
      <c r="HLW149" s="57"/>
      <c r="HLX149" s="57"/>
      <c r="HLY149" s="57"/>
      <c r="HLZ149" s="57"/>
      <c r="HMA149" s="57"/>
      <c r="HMB149" s="57"/>
      <c r="HMC149" s="57"/>
      <c r="HMD149" s="57"/>
      <c r="HME149" s="57"/>
      <c r="HMF149" s="57"/>
      <c r="HMG149" s="57"/>
      <c r="HMH149" s="57"/>
      <c r="HMI149" s="57"/>
      <c r="HMJ149" s="57"/>
      <c r="HMK149" s="57"/>
      <c r="HML149" s="57"/>
      <c r="HMM149" s="57"/>
      <c r="HMN149" s="57"/>
      <c r="HMO149" s="57"/>
      <c r="HMP149" s="57"/>
      <c r="HMQ149" s="57"/>
      <c r="HMR149" s="57"/>
      <c r="HMS149" s="57"/>
      <c r="HMT149" s="57"/>
      <c r="HMU149" s="57"/>
      <c r="HMV149" s="57"/>
      <c r="HMW149" s="57"/>
      <c r="HMX149" s="57"/>
      <c r="HMY149" s="57"/>
      <c r="HMZ149" s="57"/>
      <c r="HNA149" s="57"/>
      <c r="HNB149" s="57"/>
      <c r="HNC149" s="57"/>
      <c r="HND149" s="57"/>
      <c r="HNE149" s="57"/>
      <c r="HNF149" s="57"/>
      <c r="HNG149" s="57"/>
      <c r="HNH149" s="57"/>
      <c r="HNI149" s="57"/>
      <c r="HNJ149" s="57"/>
      <c r="HNK149" s="57"/>
      <c r="HNL149" s="57"/>
      <c r="HNM149" s="57"/>
      <c r="HNN149" s="57"/>
      <c r="HNO149" s="57"/>
      <c r="HNP149" s="57"/>
      <c r="HNQ149" s="57"/>
      <c r="HNR149" s="57"/>
      <c r="HNS149" s="57"/>
      <c r="HNT149" s="57"/>
      <c r="HNU149" s="57"/>
      <c r="HNV149" s="57"/>
      <c r="HNW149" s="57"/>
      <c r="HNX149" s="57"/>
      <c r="HNY149" s="57"/>
      <c r="HNZ149" s="57"/>
      <c r="HOA149" s="57"/>
      <c r="HOB149" s="57"/>
      <c r="HOC149" s="57"/>
      <c r="HOD149" s="57"/>
      <c r="HOE149" s="57"/>
      <c r="HOF149" s="57"/>
      <c r="HOG149" s="57"/>
      <c r="HOH149" s="57"/>
      <c r="HOI149" s="57"/>
      <c r="HOJ149" s="57"/>
      <c r="HOK149" s="57"/>
      <c r="HOL149" s="57"/>
      <c r="HOM149" s="57"/>
      <c r="HON149" s="57"/>
      <c r="HOO149" s="57"/>
      <c r="HOP149" s="57"/>
      <c r="HOQ149" s="57"/>
      <c r="HOR149" s="57"/>
      <c r="HOS149" s="57"/>
      <c r="HOT149" s="57"/>
      <c r="HOU149" s="57"/>
      <c r="HOV149" s="57"/>
      <c r="HOW149" s="57"/>
      <c r="HOX149" s="57"/>
      <c r="HOY149" s="57"/>
      <c r="HOZ149" s="57"/>
      <c r="HPA149" s="57"/>
      <c r="HPB149" s="57"/>
      <c r="HPC149" s="57"/>
      <c r="HPD149" s="57"/>
      <c r="HPE149" s="57"/>
      <c r="HPF149" s="57"/>
      <c r="HPG149" s="57"/>
      <c r="HPH149" s="57"/>
      <c r="HPI149" s="57"/>
      <c r="HPJ149" s="57"/>
      <c r="HPK149" s="57"/>
      <c r="HPL149" s="57"/>
      <c r="HPM149" s="57"/>
      <c r="HPN149" s="57"/>
      <c r="HPO149" s="57"/>
      <c r="HPP149" s="57"/>
      <c r="HPQ149" s="57"/>
      <c r="HPR149" s="57"/>
      <c r="HPS149" s="57"/>
      <c r="HPT149" s="57"/>
      <c r="HPU149" s="57"/>
      <c r="HPV149" s="57"/>
      <c r="HPW149" s="57"/>
      <c r="HPX149" s="57"/>
      <c r="HPY149" s="57"/>
      <c r="HPZ149" s="57"/>
      <c r="HQA149" s="57"/>
      <c r="HQB149" s="57"/>
      <c r="HQC149" s="57"/>
      <c r="HQD149" s="57"/>
      <c r="HQE149" s="57"/>
      <c r="HQF149" s="57"/>
      <c r="HQG149" s="57"/>
      <c r="HQH149" s="57"/>
      <c r="HQI149" s="57"/>
      <c r="HQJ149" s="57"/>
      <c r="HQK149" s="57"/>
      <c r="HQL149" s="57"/>
      <c r="HQM149" s="57"/>
      <c r="HQN149" s="57"/>
      <c r="HQO149" s="57"/>
      <c r="HQP149" s="57"/>
      <c r="HQQ149" s="57"/>
      <c r="HQR149" s="57"/>
      <c r="HQS149" s="57"/>
      <c r="HQT149" s="57"/>
      <c r="HQU149" s="57"/>
      <c r="HQV149" s="57"/>
      <c r="HQW149" s="57"/>
      <c r="HQX149" s="57"/>
      <c r="HQY149" s="57"/>
      <c r="HQZ149" s="57"/>
      <c r="HRA149" s="57"/>
      <c r="HRB149" s="57"/>
      <c r="HRC149" s="57"/>
      <c r="HRD149" s="57"/>
      <c r="HRE149" s="57"/>
      <c r="HRF149" s="57"/>
      <c r="HRG149" s="57"/>
      <c r="HRH149" s="57"/>
      <c r="HRI149" s="57"/>
      <c r="HRJ149" s="57"/>
      <c r="HRK149" s="57"/>
      <c r="HRL149" s="57"/>
      <c r="HRM149" s="57"/>
      <c r="HRN149" s="57"/>
      <c r="HRO149" s="57"/>
      <c r="HRP149" s="57"/>
      <c r="HRQ149" s="57"/>
      <c r="HRR149" s="57"/>
      <c r="HRS149" s="57"/>
      <c r="HRT149" s="57"/>
      <c r="HRU149" s="57"/>
      <c r="HRV149" s="57"/>
      <c r="HRW149" s="57"/>
      <c r="HRX149" s="57"/>
      <c r="HRY149" s="57"/>
      <c r="HRZ149" s="57"/>
      <c r="HSA149" s="57"/>
      <c r="HSB149" s="57"/>
      <c r="HSC149" s="57"/>
      <c r="HSD149" s="57"/>
      <c r="HSE149" s="57"/>
      <c r="HSF149" s="57"/>
      <c r="HSG149" s="57"/>
      <c r="HSH149" s="57"/>
      <c r="HSI149" s="57"/>
      <c r="HSJ149" s="57"/>
      <c r="HSK149" s="57"/>
      <c r="HSL149" s="57"/>
      <c r="HSM149" s="57"/>
      <c r="HSN149" s="57"/>
      <c r="HSO149" s="57"/>
      <c r="HSP149" s="57"/>
      <c r="HSQ149" s="57"/>
      <c r="HSR149" s="57"/>
      <c r="HSS149" s="57"/>
      <c r="HST149" s="57"/>
      <c r="HSU149" s="57"/>
      <c r="HSV149" s="57"/>
      <c r="HSW149" s="57"/>
      <c r="HSX149" s="57"/>
      <c r="HSY149" s="57"/>
      <c r="HSZ149" s="57"/>
      <c r="HTA149" s="57"/>
      <c r="HTB149" s="57"/>
      <c r="HTC149" s="57"/>
      <c r="HTD149" s="57"/>
      <c r="HTE149" s="57"/>
      <c r="HTF149" s="57"/>
      <c r="HTG149" s="57"/>
      <c r="HTH149" s="57"/>
      <c r="HTI149" s="57"/>
      <c r="HTJ149" s="57"/>
      <c r="HTK149" s="57"/>
      <c r="HTL149" s="57"/>
      <c r="HTM149" s="57"/>
      <c r="HTN149" s="57"/>
      <c r="HTO149" s="57"/>
      <c r="HTP149" s="57"/>
      <c r="HTQ149" s="57"/>
      <c r="HTR149" s="57"/>
      <c r="HTS149" s="57"/>
      <c r="HTT149" s="57"/>
      <c r="HTU149" s="57"/>
      <c r="HTV149" s="57"/>
      <c r="HTW149" s="57"/>
      <c r="HTX149" s="57"/>
      <c r="HTY149" s="57"/>
      <c r="HTZ149" s="57"/>
      <c r="HUA149" s="57"/>
      <c r="HUB149" s="57"/>
      <c r="HUC149" s="57"/>
      <c r="HUD149" s="57"/>
      <c r="HUE149" s="57"/>
      <c r="HUF149" s="57"/>
      <c r="HUG149" s="57"/>
      <c r="HUH149" s="57"/>
      <c r="HUI149" s="57"/>
      <c r="HUJ149" s="57"/>
      <c r="HUK149" s="57"/>
      <c r="HUL149" s="57"/>
      <c r="HUM149" s="57"/>
      <c r="HUN149" s="57"/>
      <c r="HUO149" s="57"/>
      <c r="HUP149" s="57"/>
      <c r="HUQ149" s="57"/>
      <c r="HUR149" s="57"/>
      <c r="HUS149" s="57"/>
      <c r="HUT149" s="57"/>
      <c r="HUU149" s="57"/>
      <c r="HUV149" s="57"/>
      <c r="HUW149" s="57"/>
      <c r="HUX149" s="57"/>
      <c r="HUY149" s="57"/>
      <c r="HUZ149" s="57"/>
      <c r="HVA149" s="57"/>
      <c r="HVB149" s="57"/>
      <c r="HVC149" s="57"/>
      <c r="HVD149" s="57"/>
      <c r="HVE149" s="57"/>
      <c r="HVF149" s="57"/>
      <c r="HVG149" s="57"/>
      <c r="HVH149" s="57"/>
      <c r="HVI149" s="57"/>
      <c r="HVJ149" s="57"/>
      <c r="HVK149" s="57"/>
      <c r="HVL149" s="57"/>
      <c r="HVM149" s="57"/>
      <c r="HVN149" s="57"/>
      <c r="HVO149" s="57"/>
      <c r="HVP149" s="57"/>
      <c r="HVQ149" s="57"/>
      <c r="HVR149" s="57"/>
      <c r="HVS149" s="57"/>
      <c r="HVT149" s="57"/>
      <c r="HVU149" s="57"/>
      <c r="HVV149" s="57"/>
      <c r="HVW149" s="57"/>
      <c r="HVX149" s="57"/>
      <c r="HVY149" s="57"/>
      <c r="HVZ149" s="57"/>
      <c r="HWA149" s="57"/>
      <c r="HWB149" s="57"/>
      <c r="HWC149" s="57"/>
      <c r="HWD149" s="57"/>
      <c r="HWE149" s="57"/>
      <c r="HWF149" s="57"/>
      <c r="HWG149" s="57"/>
      <c r="HWH149" s="57"/>
      <c r="HWI149" s="57"/>
      <c r="HWJ149" s="57"/>
      <c r="HWK149" s="57"/>
      <c r="HWL149" s="57"/>
      <c r="HWM149" s="57"/>
      <c r="HWN149" s="57"/>
      <c r="HWO149" s="57"/>
      <c r="HWP149" s="57"/>
      <c r="HWQ149" s="57"/>
      <c r="HWR149" s="57"/>
      <c r="HWS149" s="57"/>
      <c r="HWT149" s="57"/>
      <c r="HWU149" s="57"/>
      <c r="HWV149" s="57"/>
      <c r="HWW149" s="57"/>
      <c r="HWX149" s="57"/>
      <c r="HWY149" s="57"/>
      <c r="HWZ149" s="57"/>
      <c r="HXA149" s="57"/>
      <c r="HXB149" s="57"/>
      <c r="HXC149" s="57"/>
      <c r="HXD149" s="57"/>
      <c r="HXE149" s="57"/>
      <c r="HXF149" s="57"/>
      <c r="HXG149" s="57"/>
      <c r="HXH149" s="57"/>
      <c r="HXI149" s="57"/>
      <c r="HXJ149" s="57"/>
      <c r="HXK149" s="57"/>
      <c r="HXL149" s="57"/>
      <c r="HXM149" s="57"/>
      <c r="HXN149" s="57"/>
      <c r="HXO149" s="57"/>
      <c r="HXP149" s="57"/>
      <c r="HXQ149" s="57"/>
      <c r="HXR149" s="57"/>
      <c r="HXS149" s="57"/>
      <c r="HXT149" s="57"/>
      <c r="HXU149" s="57"/>
      <c r="HXV149" s="57"/>
      <c r="HXW149" s="57"/>
      <c r="HXX149" s="57"/>
      <c r="HXY149" s="57"/>
      <c r="HXZ149" s="57"/>
      <c r="HYA149" s="57"/>
      <c r="HYB149" s="57"/>
      <c r="HYC149" s="57"/>
      <c r="HYD149" s="57"/>
      <c r="HYE149" s="57"/>
      <c r="HYF149" s="57"/>
      <c r="HYG149" s="57"/>
      <c r="HYH149" s="57"/>
      <c r="HYI149" s="57"/>
      <c r="HYJ149" s="57"/>
      <c r="HYK149" s="57"/>
      <c r="HYL149" s="57"/>
      <c r="HYM149" s="57"/>
      <c r="HYN149" s="57"/>
      <c r="HYO149" s="57"/>
      <c r="HYP149" s="57"/>
      <c r="HYQ149" s="57"/>
      <c r="HYR149" s="57"/>
      <c r="HYS149" s="57"/>
      <c r="HYT149" s="57"/>
      <c r="HYU149" s="57"/>
      <c r="HYV149" s="57"/>
      <c r="HYW149" s="57"/>
      <c r="HYX149" s="57"/>
      <c r="HYY149" s="57"/>
      <c r="HYZ149" s="57"/>
      <c r="HZA149" s="57"/>
      <c r="HZB149" s="57"/>
      <c r="HZC149" s="57"/>
      <c r="HZD149" s="57"/>
      <c r="HZE149" s="57"/>
      <c r="HZF149" s="57"/>
      <c r="HZG149" s="57"/>
      <c r="HZH149" s="57"/>
      <c r="HZI149" s="57"/>
      <c r="HZJ149" s="57"/>
      <c r="HZK149" s="57"/>
      <c r="HZL149" s="57"/>
      <c r="HZM149" s="57"/>
      <c r="HZN149" s="57"/>
      <c r="HZO149" s="57"/>
      <c r="HZP149" s="57"/>
      <c r="HZQ149" s="57"/>
      <c r="HZR149" s="57"/>
      <c r="HZS149" s="57"/>
      <c r="HZT149" s="57"/>
      <c r="HZU149" s="57"/>
      <c r="HZV149" s="57"/>
      <c r="HZW149" s="57"/>
      <c r="HZX149" s="57"/>
      <c r="HZY149" s="57"/>
      <c r="HZZ149" s="57"/>
      <c r="IAA149" s="57"/>
      <c r="IAB149" s="57"/>
      <c r="IAC149" s="57"/>
      <c r="IAD149" s="57"/>
      <c r="IAE149" s="57"/>
      <c r="IAF149" s="57"/>
      <c r="IAG149" s="57"/>
      <c r="IAH149" s="57"/>
      <c r="IAI149" s="57"/>
      <c r="IAJ149" s="57"/>
      <c r="IAK149" s="57"/>
      <c r="IAL149" s="57"/>
      <c r="IAM149" s="57"/>
      <c r="IAN149" s="57"/>
      <c r="IAO149" s="57"/>
      <c r="IAP149" s="57"/>
      <c r="IAQ149" s="57"/>
      <c r="IAR149" s="57"/>
      <c r="IAS149" s="57"/>
      <c r="IAT149" s="57"/>
      <c r="IAU149" s="57"/>
      <c r="IAV149" s="57"/>
      <c r="IAW149" s="57"/>
      <c r="IAX149" s="57"/>
      <c r="IAY149" s="57"/>
      <c r="IAZ149" s="57"/>
      <c r="IBA149" s="57"/>
      <c r="IBB149" s="57"/>
      <c r="IBC149" s="57"/>
      <c r="IBD149" s="57"/>
      <c r="IBE149" s="57"/>
      <c r="IBF149" s="57"/>
      <c r="IBG149" s="57"/>
      <c r="IBH149" s="57"/>
      <c r="IBI149" s="57"/>
      <c r="IBJ149" s="57"/>
      <c r="IBK149" s="57"/>
      <c r="IBL149" s="57"/>
      <c r="IBM149" s="57"/>
      <c r="IBN149" s="57"/>
      <c r="IBO149" s="57"/>
      <c r="IBP149" s="57"/>
      <c r="IBQ149" s="57"/>
      <c r="IBR149" s="57"/>
      <c r="IBS149" s="57"/>
      <c r="IBT149" s="57"/>
      <c r="IBU149" s="57"/>
      <c r="IBV149" s="57"/>
      <c r="IBW149" s="57"/>
      <c r="IBX149" s="57"/>
      <c r="IBY149" s="57"/>
      <c r="IBZ149" s="57"/>
      <c r="ICA149" s="57"/>
      <c r="ICB149" s="57"/>
      <c r="ICC149" s="57"/>
      <c r="ICD149" s="57"/>
      <c r="ICE149" s="57"/>
      <c r="ICF149" s="57"/>
      <c r="ICG149" s="57"/>
      <c r="ICH149" s="57"/>
      <c r="ICI149" s="57"/>
      <c r="ICJ149" s="57"/>
      <c r="ICK149" s="57"/>
      <c r="ICL149" s="57"/>
      <c r="ICM149" s="57"/>
      <c r="ICN149" s="57"/>
      <c r="ICO149" s="57"/>
      <c r="ICP149" s="57"/>
      <c r="ICQ149" s="57"/>
      <c r="ICR149" s="57"/>
      <c r="ICS149" s="57"/>
      <c r="ICT149" s="57"/>
      <c r="ICU149" s="57"/>
      <c r="ICV149" s="57"/>
      <c r="ICW149" s="57"/>
      <c r="ICX149" s="57"/>
      <c r="ICY149" s="57"/>
      <c r="ICZ149" s="57"/>
      <c r="IDA149" s="57"/>
      <c r="IDB149" s="57"/>
      <c r="IDC149" s="57"/>
      <c r="IDD149" s="57"/>
      <c r="IDE149" s="57"/>
      <c r="IDF149" s="57"/>
      <c r="IDG149" s="57"/>
      <c r="IDH149" s="57"/>
      <c r="IDI149" s="57"/>
      <c r="IDJ149" s="57"/>
      <c r="IDK149" s="57"/>
      <c r="IDL149" s="57"/>
      <c r="IDM149" s="57"/>
      <c r="IDN149" s="57"/>
      <c r="IDO149" s="57"/>
      <c r="IDP149" s="57"/>
      <c r="IDQ149" s="57"/>
      <c r="IDR149" s="57"/>
      <c r="IDS149" s="57"/>
      <c r="IDT149" s="57"/>
      <c r="IDU149" s="57"/>
      <c r="IDV149" s="57"/>
      <c r="IDW149" s="57"/>
      <c r="IDX149" s="57"/>
      <c r="IDY149" s="57"/>
      <c r="IDZ149" s="57"/>
      <c r="IEA149" s="57"/>
      <c r="IEB149" s="57"/>
      <c r="IEC149" s="57"/>
      <c r="IED149" s="57"/>
      <c r="IEE149" s="57"/>
      <c r="IEF149" s="57"/>
      <c r="IEG149" s="57"/>
      <c r="IEH149" s="57"/>
      <c r="IEI149" s="57"/>
      <c r="IEJ149" s="57"/>
      <c r="IEK149" s="57"/>
      <c r="IEL149" s="57"/>
      <c r="IEM149" s="57"/>
      <c r="IEN149" s="57"/>
      <c r="IEO149" s="57"/>
      <c r="IEP149" s="57"/>
      <c r="IEQ149" s="57"/>
      <c r="IER149" s="57"/>
      <c r="IES149" s="57"/>
      <c r="IET149" s="57"/>
      <c r="IEU149" s="57"/>
      <c r="IEV149" s="57"/>
      <c r="IEW149" s="57"/>
      <c r="IEX149" s="57"/>
      <c r="IEY149" s="57"/>
      <c r="IEZ149" s="57"/>
      <c r="IFA149" s="57"/>
      <c r="IFB149" s="57"/>
      <c r="IFC149" s="57"/>
      <c r="IFD149" s="57"/>
      <c r="IFE149" s="57"/>
      <c r="IFF149" s="57"/>
      <c r="IFG149" s="57"/>
      <c r="IFH149" s="57"/>
      <c r="IFI149" s="57"/>
      <c r="IFJ149" s="57"/>
      <c r="IFK149" s="57"/>
      <c r="IFL149" s="57"/>
      <c r="IFM149" s="57"/>
      <c r="IFN149" s="57"/>
      <c r="IFO149" s="57"/>
      <c r="IFP149" s="57"/>
      <c r="IFQ149" s="57"/>
      <c r="IFR149" s="57"/>
      <c r="IFS149" s="57"/>
      <c r="IFT149" s="57"/>
      <c r="IFU149" s="57"/>
      <c r="IFV149" s="57"/>
      <c r="IFW149" s="57"/>
      <c r="IFX149" s="57"/>
      <c r="IFY149" s="57"/>
      <c r="IFZ149" s="57"/>
      <c r="IGA149" s="57"/>
      <c r="IGB149" s="57"/>
      <c r="IGC149" s="57"/>
      <c r="IGD149" s="57"/>
      <c r="IGE149" s="57"/>
      <c r="IGF149" s="57"/>
      <c r="IGG149" s="57"/>
      <c r="IGH149" s="57"/>
      <c r="IGI149" s="57"/>
      <c r="IGJ149" s="57"/>
      <c r="IGK149" s="57"/>
      <c r="IGL149" s="57"/>
      <c r="IGM149" s="57"/>
      <c r="IGN149" s="57"/>
      <c r="IGO149" s="57"/>
      <c r="IGP149" s="57"/>
      <c r="IGQ149" s="57"/>
      <c r="IGR149" s="57"/>
      <c r="IGS149" s="57"/>
      <c r="IGT149" s="57"/>
      <c r="IGU149" s="57"/>
      <c r="IGV149" s="57"/>
      <c r="IGW149" s="57"/>
      <c r="IGX149" s="57"/>
      <c r="IGY149" s="57"/>
      <c r="IGZ149" s="57"/>
      <c r="IHA149" s="57"/>
      <c r="IHB149" s="57"/>
      <c r="IHC149" s="57"/>
      <c r="IHD149" s="57"/>
      <c r="IHE149" s="57"/>
      <c r="IHF149" s="57"/>
      <c r="IHG149" s="57"/>
      <c r="IHH149" s="57"/>
      <c r="IHI149" s="57"/>
      <c r="IHJ149" s="57"/>
      <c r="IHK149" s="57"/>
      <c r="IHL149" s="57"/>
      <c r="IHM149" s="57"/>
      <c r="IHN149" s="57"/>
      <c r="IHO149" s="57"/>
      <c r="IHP149" s="57"/>
      <c r="IHQ149" s="57"/>
      <c r="IHR149" s="57"/>
      <c r="IHS149" s="57"/>
      <c r="IHT149" s="57"/>
      <c r="IHU149" s="57"/>
      <c r="IHV149" s="57"/>
      <c r="IHW149" s="57"/>
      <c r="IHX149" s="57"/>
      <c r="IHY149" s="57"/>
      <c r="IHZ149" s="57"/>
      <c r="IIA149" s="57"/>
      <c r="IIB149" s="57"/>
      <c r="IIC149" s="57"/>
      <c r="IID149" s="57"/>
      <c r="IIE149" s="57"/>
      <c r="IIF149" s="57"/>
      <c r="IIG149" s="57"/>
      <c r="IIH149" s="57"/>
      <c r="III149" s="57"/>
      <c r="IIJ149" s="57"/>
      <c r="IIK149" s="57"/>
      <c r="IIL149" s="57"/>
      <c r="IIM149" s="57"/>
      <c r="IIN149" s="57"/>
      <c r="IIO149" s="57"/>
      <c r="IIP149" s="57"/>
      <c r="IIQ149" s="57"/>
      <c r="IIR149" s="57"/>
      <c r="IIS149" s="57"/>
      <c r="IIT149" s="57"/>
      <c r="IIU149" s="57"/>
      <c r="IIV149" s="57"/>
      <c r="IIW149" s="57"/>
      <c r="IIX149" s="57"/>
      <c r="IIY149" s="57"/>
      <c r="IIZ149" s="57"/>
      <c r="IJA149" s="57"/>
      <c r="IJB149" s="57"/>
      <c r="IJC149" s="57"/>
      <c r="IJD149" s="57"/>
      <c r="IJE149" s="57"/>
      <c r="IJF149" s="57"/>
      <c r="IJG149" s="57"/>
      <c r="IJH149" s="57"/>
      <c r="IJI149" s="57"/>
      <c r="IJJ149" s="57"/>
      <c r="IJK149" s="57"/>
      <c r="IJL149" s="57"/>
      <c r="IJM149" s="57"/>
      <c r="IJN149" s="57"/>
      <c r="IJO149" s="57"/>
      <c r="IJP149" s="57"/>
      <c r="IJQ149" s="57"/>
      <c r="IJR149" s="57"/>
      <c r="IJS149" s="57"/>
      <c r="IJT149" s="57"/>
      <c r="IJU149" s="57"/>
      <c r="IJV149" s="57"/>
      <c r="IJW149" s="57"/>
      <c r="IJX149" s="57"/>
      <c r="IJY149" s="57"/>
      <c r="IJZ149" s="57"/>
      <c r="IKA149" s="57"/>
      <c r="IKB149" s="57"/>
      <c r="IKC149" s="57"/>
      <c r="IKD149" s="57"/>
      <c r="IKE149" s="57"/>
      <c r="IKF149" s="57"/>
      <c r="IKG149" s="57"/>
      <c r="IKH149" s="57"/>
      <c r="IKI149" s="57"/>
      <c r="IKJ149" s="57"/>
      <c r="IKK149" s="57"/>
      <c r="IKL149" s="57"/>
      <c r="IKM149" s="57"/>
      <c r="IKN149" s="57"/>
      <c r="IKO149" s="57"/>
      <c r="IKP149" s="57"/>
      <c r="IKQ149" s="57"/>
      <c r="IKR149" s="57"/>
      <c r="IKS149" s="57"/>
      <c r="IKT149" s="57"/>
      <c r="IKU149" s="57"/>
      <c r="IKV149" s="57"/>
      <c r="IKW149" s="57"/>
      <c r="IKX149" s="57"/>
      <c r="IKY149" s="57"/>
      <c r="IKZ149" s="57"/>
      <c r="ILA149" s="57"/>
      <c r="ILB149" s="57"/>
      <c r="ILC149" s="57"/>
      <c r="ILD149" s="57"/>
      <c r="ILE149" s="57"/>
      <c r="ILF149" s="57"/>
      <c r="ILG149" s="57"/>
      <c r="ILH149" s="57"/>
      <c r="ILI149" s="57"/>
      <c r="ILJ149" s="57"/>
      <c r="ILK149" s="57"/>
      <c r="ILL149" s="57"/>
      <c r="ILM149" s="57"/>
      <c r="ILN149" s="57"/>
      <c r="ILO149" s="57"/>
      <c r="ILP149" s="57"/>
      <c r="ILQ149" s="57"/>
      <c r="ILR149" s="57"/>
      <c r="ILS149" s="57"/>
      <c r="ILT149" s="57"/>
      <c r="ILU149" s="57"/>
      <c r="ILV149" s="57"/>
      <c r="ILW149" s="57"/>
      <c r="ILX149" s="57"/>
      <c r="ILY149" s="57"/>
      <c r="ILZ149" s="57"/>
      <c r="IMA149" s="57"/>
      <c r="IMB149" s="57"/>
      <c r="IMC149" s="57"/>
      <c r="IMD149" s="57"/>
      <c r="IME149" s="57"/>
      <c r="IMF149" s="57"/>
      <c r="IMG149" s="57"/>
      <c r="IMH149" s="57"/>
      <c r="IMI149" s="57"/>
      <c r="IMJ149" s="57"/>
      <c r="IMK149" s="57"/>
      <c r="IML149" s="57"/>
      <c r="IMM149" s="57"/>
      <c r="IMN149" s="57"/>
      <c r="IMO149" s="57"/>
      <c r="IMP149" s="57"/>
      <c r="IMQ149" s="57"/>
      <c r="IMR149" s="57"/>
      <c r="IMS149" s="57"/>
      <c r="IMT149" s="57"/>
      <c r="IMU149" s="57"/>
      <c r="IMV149" s="57"/>
      <c r="IMW149" s="57"/>
      <c r="IMX149" s="57"/>
      <c r="IMY149" s="57"/>
      <c r="IMZ149" s="57"/>
      <c r="INA149" s="57"/>
      <c r="INB149" s="57"/>
      <c r="INC149" s="57"/>
      <c r="IND149" s="57"/>
      <c r="INE149" s="57"/>
      <c r="INF149" s="57"/>
      <c r="ING149" s="57"/>
      <c r="INH149" s="57"/>
      <c r="INI149" s="57"/>
      <c r="INJ149" s="57"/>
      <c r="INK149" s="57"/>
      <c r="INL149" s="57"/>
      <c r="INM149" s="57"/>
      <c r="INN149" s="57"/>
      <c r="INO149" s="57"/>
      <c r="INP149" s="57"/>
      <c r="INQ149" s="57"/>
      <c r="INR149" s="57"/>
      <c r="INS149" s="57"/>
      <c r="INT149" s="57"/>
      <c r="INU149" s="57"/>
      <c r="INV149" s="57"/>
      <c r="INW149" s="57"/>
      <c r="INX149" s="57"/>
      <c r="INY149" s="57"/>
      <c r="INZ149" s="57"/>
      <c r="IOA149" s="57"/>
      <c r="IOB149" s="57"/>
      <c r="IOC149" s="57"/>
      <c r="IOD149" s="57"/>
      <c r="IOE149" s="57"/>
      <c r="IOF149" s="57"/>
      <c r="IOG149" s="57"/>
      <c r="IOH149" s="57"/>
      <c r="IOI149" s="57"/>
      <c r="IOJ149" s="57"/>
      <c r="IOK149" s="57"/>
      <c r="IOL149" s="57"/>
      <c r="IOM149" s="57"/>
      <c r="ION149" s="57"/>
      <c r="IOO149" s="57"/>
      <c r="IOP149" s="57"/>
      <c r="IOQ149" s="57"/>
      <c r="IOR149" s="57"/>
      <c r="IOS149" s="57"/>
      <c r="IOT149" s="57"/>
      <c r="IOU149" s="57"/>
      <c r="IOV149" s="57"/>
      <c r="IOW149" s="57"/>
      <c r="IOX149" s="57"/>
      <c r="IOY149" s="57"/>
      <c r="IOZ149" s="57"/>
      <c r="IPA149" s="57"/>
      <c r="IPB149" s="57"/>
      <c r="IPC149" s="57"/>
      <c r="IPD149" s="57"/>
      <c r="IPE149" s="57"/>
      <c r="IPF149" s="57"/>
      <c r="IPG149" s="57"/>
      <c r="IPH149" s="57"/>
      <c r="IPI149" s="57"/>
      <c r="IPJ149" s="57"/>
      <c r="IPK149" s="57"/>
      <c r="IPL149" s="57"/>
      <c r="IPM149" s="57"/>
      <c r="IPN149" s="57"/>
      <c r="IPO149" s="57"/>
      <c r="IPP149" s="57"/>
      <c r="IPQ149" s="57"/>
      <c r="IPR149" s="57"/>
      <c r="IPS149" s="57"/>
      <c r="IPT149" s="57"/>
      <c r="IPU149" s="57"/>
      <c r="IPV149" s="57"/>
      <c r="IPW149" s="57"/>
      <c r="IPX149" s="57"/>
      <c r="IPY149" s="57"/>
      <c r="IPZ149" s="57"/>
      <c r="IQA149" s="57"/>
      <c r="IQB149" s="57"/>
      <c r="IQC149" s="57"/>
      <c r="IQD149" s="57"/>
      <c r="IQE149" s="57"/>
      <c r="IQF149" s="57"/>
      <c r="IQG149" s="57"/>
      <c r="IQH149" s="57"/>
      <c r="IQI149" s="57"/>
      <c r="IQJ149" s="57"/>
      <c r="IQK149" s="57"/>
      <c r="IQL149" s="57"/>
      <c r="IQM149" s="57"/>
      <c r="IQN149" s="57"/>
      <c r="IQO149" s="57"/>
      <c r="IQP149" s="57"/>
      <c r="IQQ149" s="57"/>
      <c r="IQR149" s="57"/>
      <c r="IQS149" s="57"/>
      <c r="IQT149" s="57"/>
      <c r="IQU149" s="57"/>
      <c r="IQV149" s="57"/>
      <c r="IQW149" s="57"/>
      <c r="IQX149" s="57"/>
      <c r="IQY149" s="57"/>
      <c r="IQZ149" s="57"/>
      <c r="IRA149" s="57"/>
      <c r="IRB149" s="57"/>
      <c r="IRC149" s="57"/>
      <c r="IRD149" s="57"/>
      <c r="IRE149" s="57"/>
      <c r="IRF149" s="57"/>
      <c r="IRG149" s="57"/>
      <c r="IRH149" s="57"/>
      <c r="IRI149" s="57"/>
      <c r="IRJ149" s="57"/>
      <c r="IRK149" s="57"/>
      <c r="IRL149" s="57"/>
      <c r="IRM149" s="57"/>
      <c r="IRN149" s="57"/>
      <c r="IRO149" s="57"/>
      <c r="IRP149" s="57"/>
      <c r="IRQ149" s="57"/>
      <c r="IRR149" s="57"/>
      <c r="IRS149" s="57"/>
      <c r="IRT149" s="57"/>
      <c r="IRU149" s="57"/>
      <c r="IRV149" s="57"/>
      <c r="IRW149" s="57"/>
      <c r="IRX149" s="57"/>
      <c r="IRY149" s="57"/>
      <c r="IRZ149" s="57"/>
      <c r="ISA149" s="57"/>
      <c r="ISB149" s="57"/>
      <c r="ISC149" s="57"/>
      <c r="ISD149" s="57"/>
      <c r="ISE149" s="57"/>
      <c r="ISF149" s="57"/>
      <c r="ISG149" s="57"/>
      <c r="ISH149" s="57"/>
      <c r="ISI149" s="57"/>
      <c r="ISJ149" s="57"/>
      <c r="ISK149" s="57"/>
      <c r="ISL149" s="57"/>
      <c r="ISM149" s="57"/>
      <c r="ISN149" s="57"/>
      <c r="ISO149" s="57"/>
      <c r="ISP149" s="57"/>
      <c r="ISQ149" s="57"/>
      <c r="ISR149" s="57"/>
      <c r="ISS149" s="57"/>
      <c r="IST149" s="57"/>
      <c r="ISU149" s="57"/>
      <c r="ISV149" s="57"/>
      <c r="ISW149" s="57"/>
      <c r="ISX149" s="57"/>
      <c r="ISY149" s="57"/>
      <c r="ISZ149" s="57"/>
      <c r="ITA149" s="57"/>
      <c r="ITB149" s="57"/>
      <c r="ITC149" s="57"/>
      <c r="ITD149" s="57"/>
      <c r="ITE149" s="57"/>
      <c r="ITF149" s="57"/>
      <c r="ITG149" s="57"/>
      <c r="ITH149" s="57"/>
      <c r="ITI149" s="57"/>
      <c r="ITJ149" s="57"/>
      <c r="ITK149" s="57"/>
      <c r="ITL149" s="57"/>
      <c r="ITM149" s="57"/>
      <c r="ITN149" s="57"/>
      <c r="ITO149" s="57"/>
      <c r="ITP149" s="57"/>
      <c r="ITQ149" s="57"/>
      <c r="ITR149" s="57"/>
      <c r="ITS149" s="57"/>
      <c r="ITT149" s="57"/>
      <c r="ITU149" s="57"/>
      <c r="ITV149" s="57"/>
      <c r="ITW149" s="57"/>
      <c r="ITX149" s="57"/>
      <c r="ITY149" s="57"/>
      <c r="ITZ149" s="57"/>
      <c r="IUA149" s="57"/>
      <c r="IUB149" s="57"/>
      <c r="IUC149" s="57"/>
      <c r="IUD149" s="57"/>
      <c r="IUE149" s="57"/>
      <c r="IUF149" s="57"/>
      <c r="IUG149" s="57"/>
      <c r="IUH149" s="57"/>
      <c r="IUI149" s="57"/>
      <c r="IUJ149" s="57"/>
      <c r="IUK149" s="57"/>
      <c r="IUL149" s="57"/>
      <c r="IUM149" s="57"/>
      <c r="IUN149" s="57"/>
      <c r="IUO149" s="57"/>
      <c r="IUP149" s="57"/>
      <c r="IUQ149" s="57"/>
      <c r="IUR149" s="57"/>
      <c r="IUS149" s="57"/>
      <c r="IUT149" s="57"/>
      <c r="IUU149" s="57"/>
      <c r="IUV149" s="57"/>
      <c r="IUW149" s="57"/>
      <c r="IUX149" s="57"/>
      <c r="IUY149" s="57"/>
      <c r="IUZ149" s="57"/>
      <c r="IVA149" s="57"/>
      <c r="IVB149" s="57"/>
      <c r="IVC149" s="57"/>
      <c r="IVD149" s="57"/>
      <c r="IVE149" s="57"/>
      <c r="IVF149" s="57"/>
      <c r="IVG149" s="57"/>
      <c r="IVH149" s="57"/>
      <c r="IVI149" s="57"/>
      <c r="IVJ149" s="57"/>
      <c r="IVK149" s="57"/>
      <c r="IVL149" s="57"/>
      <c r="IVM149" s="57"/>
      <c r="IVN149" s="57"/>
      <c r="IVO149" s="57"/>
      <c r="IVP149" s="57"/>
      <c r="IVQ149" s="57"/>
      <c r="IVR149" s="57"/>
      <c r="IVS149" s="57"/>
      <c r="IVT149" s="57"/>
      <c r="IVU149" s="57"/>
      <c r="IVV149" s="57"/>
      <c r="IVW149" s="57"/>
      <c r="IVX149" s="57"/>
      <c r="IVY149" s="57"/>
      <c r="IVZ149" s="57"/>
      <c r="IWA149" s="57"/>
      <c r="IWB149" s="57"/>
      <c r="IWC149" s="57"/>
      <c r="IWD149" s="57"/>
      <c r="IWE149" s="57"/>
      <c r="IWF149" s="57"/>
      <c r="IWG149" s="57"/>
      <c r="IWH149" s="57"/>
      <c r="IWI149" s="57"/>
      <c r="IWJ149" s="57"/>
      <c r="IWK149" s="57"/>
      <c r="IWL149" s="57"/>
      <c r="IWM149" s="57"/>
      <c r="IWN149" s="57"/>
      <c r="IWO149" s="57"/>
      <c r="IWP149" s="57"/>
      <c r="IWQ149" s="57"/>
      <c r="IWR149" s="57"/>
      <c r="IWS149" s="57"/>
      <c r="IWT149" s="57"/>
      <c r="IWU149" s="57"/>
      <c r="IWV149" s="57"/>
      <c r="IWW149" s="57"/>
      <c r="IWX149" s="57"/>
      <c r="IWY149" s="57"/>
      <c r="IWZ149" s="57"/>
      <c r="IXA149" s="57"/>
      <c r="IXB149" s="57"/>
      <c r="IXC149" s="57"/>
      <c r="IXD149" s="57"/>
      <c r="IXE149" s="57"/>
      <c r="IXF149" s="57"/>
      <c r="IXG149" s="57"/>
      <c r="IXH149" s="57"/>
      <c r="IXI149" s="57"/>
      <c r="IXJ149" s="57"/>
      <c r="IXK149" s="57"/>
      <c r="IXL149" s="57"/>
      <c r="IXM149" s="57"/>
      <c r="IXN149" s="57"/>
      <c r="IXO149" s="57"/>
      <c r="IXP149" s="57"/>
      <c r="IXQ149" s="57"/>
      <c r="IXR149" s="57"/>
      <c r="IXS149" s="57"/>
      <c r="IXT149" s="57"/>
      <c r="IXU149" s="57"/>
      <c r="IXV149" s="57"/>
      <c r="IXW149" s="57"/>
      <c r="IXX149" s="57"/>
      <c r="IXY149" s="57"/>
      <c r="IXZ149" s="57"/>
      <c r="IYA149" s="57"/>
      <c r="IYB149" s="57"/>
      <c r="IYC149" s="57"/>
      <c r="IYD149" s="57"/>
      <c r="IYE149" s="57"/>
      <c r="IYF149" s="57"/>
      <c r="IYG149" s="57"/>
      <c r="IYH149" s="57"/>
      <c r="IYI149" s="57"/>
      <c r="IYJ149" s="57"/>
      <c r="IYK149" s="57"/>
      <c r="IYL149" s="57"/>
      <c r="IYM149" s="57"/>
      <c r="IYN149" s="57"/>
      <c r="IYO149" s="57"/>
      <c r="IYP149" s="57"/>
      <c r="IYQ149" s="57"/>
      <c r="IYR149" s="57"/>
      <c r="IYS149" s="57"/>
      <c r="IYT149" s="57"/>
      <c r="IYU149" s="57"/>
      <c r="IYV149" s="57"/>
      <c r="IYW149" s="57"/>
      <c r="IYX149" s="57"/>
      <c r="IYY149" s="57"/>
      <c r="IYZ149" s="57"/>
      <c r="IZA149" s="57"/>
      <c r="IZB149" s="57"/>
      <c r="IZC149" s="57"/>
      <c r="IZD149" s="57"/>
      <c r="IZE149" s="57"/>
      <c r="IZF149" s="57"/>
      <c r="IZG149" s="57"/>
      <c r="IZH149" s="57"/>
      <c r="IZI149" s="57"/>
      <c r="IZJ149" s="57"/>
      <c r="IZK149" s="57"/>
      <c r="IZL149" s="57"/>
      <c r="IZM149" s="57"/>
      <c r="IZN149" s="57"/>
      <c r="IZO149" s="57"/>
      <c r="IZP149" s="57"/>
      <c r="IZQ149" s="57"/>
      <c r="IZR149" s="57"/>
      <c r="IZS149" s="57"/>
      <c r="IZT149" s="57"/>
      <c r="IZU149" s="57"/>
      <c r="IZV149" s="57"/>
      <c r="IZW149" s="57"/>
      <c r="IZX149" s="57"/>
      <c r="IZY149" s="57"/>
      <c r="IZZ149" s="57"/>
      <c r="JAA149" s="57"/>
      <c r="JAB149" s="57"/>
      <c r="JAC149" s="57"/>
      <c r="JAD149" s="57"/>
      <c r="JAE149" s="57"/>
      <c r="JAF149" s="57"/>
      <c r="JAG149" s="57"/>
      <c r="JAH149" s="57"/>
      <c r="JAI149" s="57"/>
      <c r="JAJ149" s="57"/>
      <c r="JAK149" s="57"/>
      <c r="JAL149" s="57"/>
      <c r="JAM149" s="57"/>
      <c r="JAN149" s="57"/>
      <c r="JAO149" s="57"/>
      <c r="JAP149" s="57"/>
      <c r="JAQ149" s="57"/>
      <c r="JAR149" s="57"/>
      <c r="JAS149" s="57"/>
      <c r="JAT149" s="57"/>
      <c r="JAU149" s="57"/>
      <c r="JAV149" s="57"/>
      <c r="JAW149" s="57"/>
      <c r="JAX149" s="57"/>
      <c r="JAY149" s="57"/>
      <c r="JAZ149" s="57"/>
      <c r="JBA149" s="57"/>
      <c r="JBB149" s="57"/>
      <c r="JBC149" s="57"/>
      <c r="JBD149" s="57"/>
      <c r="JBE149" s="57"/>
      <c r="JBF149" s="57"/>
      <c r="JBG149" s="57"/>
      <c r="JBH149" s="57"/>
      <c r="JBI149" s="57"/>
      <c r="JBJ149" s="57"/>
      <c r="JBK149" s="57"/>
      <c r="JBL149" s="57"/>
      <c r="JBM149" s="57"/>
      <c r="JBN149" s="57"/>
      <c r="JBO149" s="57"/>
      <c r="JBP149" s="57"/>
      <c r="JBQ149" s="57"/>
      <c r="JBR149" s="57"/>
      <c r="JBS149" s="57"/>
      <c r="JBT149" s="57"/>
      <c r="JBU149" s="57"/>
      <c r="JBV149" s="57"/>
      <c r="JBW149" s="57"/>
      <c r="JBX149" s="57"/>
      <c r="JBY149" s="57"/>
      <c r="JBZ149" s="57"/>
      <c r="JCA149" s="57"/>
      <c r="JCB149" s="57"/>
      <c r="JCC149" s="57"/>
      <c r="JCD149" s="57"/>
      <c r="JCE149" s="57"/>
      <c r="JCF149" s="57"/>
      <c r="JCG149" s="57"/>
      <c r="JCH149" s="57"/>
      <c r="JCI149" s="57"/>
      <c r="JCJ149" s="57"/>
      <c r="JCK149" s="57"/>
      <c r="JCL149" s="57"/>
      <c r="JCM149" s="57"/>
      <c r="JCN149" s="57"/>
      <c r="JCO149" s="57"/>
      <c r="JCP149" s="57"/>
      <c r="JCQ149" s="57"/>
      <c r="JCR149" s="57"/>
      <c r="JCS149" s="57"/>
      <c r="JCT149" s="57"/>
      <c r="JCU149" s="57"/>
      <c r="JCV149" s="57"/>
      <c r="JCW149" s="57"/>
      <c r="JCX149" s="57"/>
      <c r="JCY149" s="57"/>
      <c r="JCZ149" s="57"/>
      <c r="JDA149" s="57"/>
      <c r="JDB149" s="57"/>
      <c r="JDC149" s="57"/>
      <c r="JDD149" s="57"/>
      <c r="JDE149" s="57"/>
      <c r="JDF149" s="57"/>
      <c r="JDG149" s="57"/>
      <c r="JDH149" s="57"/>
      <c r="JDI149" s="57"/>
      <c r="JDJ149" s="57"/>
      <c r="JDK149" s="57"/>
      <c r="JDL149" s="57"/>
      <c r="JDM149" s="57"/>
      <c r="JDN149" s="57"/>
      <c r="JDO149" s="57"/>
      <c r="JDP149" s="57"/>
      <c r="JDQ149" s="57"/>
      <c r="JDR149" s="57"/>
      <c r="JDS149" s="57"/>
      <c r="JDT149" s="57"/>
      <c r="JDU149" s="57"/>
      <c r="JDV149" s="57"/>
      <c r="JDW149" s="57"/>
      <c r="JDX149" s="57"/>
      <c r="JDY149" s="57"/>
      <c r="JDZ149" s="57"/>
      <c r="JEA149" s="57"/>
      <c r="JEB149" s="57"/>
      <c r="JEC149" s="57"/>
      <c r="JED149" s="57"/>
      <c r="JEE149" s="57"/>
      <c r="JEF149" s="57"/>
      <c r="JEG149" s="57"/>
      <c r="JEH149" s="57"/>
      <c r="JEI149" s="57"/>
      <c r="JEJ149" s="57"/>
      <c r="JEK149" s="57"/>
      <c r="JEL149" s="57"/>
      <c r="JEM149" s="57"/>
      <c r="JEN149" s="57"/>
      <c r="JEO149" s="57"/>
      <c r="JEP149" s="57"/>
      <c r="JEQ149" s="57"/>
      <c r="JER149" s="57"/>
      <c r="JES149" s="57"/>
      <c r="JET149" s="57"/>
      <c r="JEU149" s="57"/>
      <c r="JEV149" s="57"/>
      <c r="JEW149" s="57"/>
      <c r="JEX149" s="57"/>
      <c r="JEY149" s="57"/>
      <c r="JEZ149" s="57"/>
      <c r="JFA149" s="57"/>
      <c r="JFB149" s="57"/>
      <c r="JFC149" s="57"/>
      <c r="JFD149" s="57"/>
      <c r="JFE149" s="57"/>
      <c r="JFF149" s="57"/>
      <c r="JFG149" s="57"/>
      <c r="JFH149" s="57"/>
      <c r="JFI149" s="57"/>
      <c r="JFJ149" s="57"/>
      <c r="JFK149" s="57"/>
      <c r="JFL149" s="57"/>
      <c r="JFM149" s="57"/>
      <c r="JFN149" s="57"/>
      <c r="JFO149" s="57"/>
      <c r="JFP149" s="57"/>
      <c r="JFQ149" s="57"/>
      <c r="JFR149" s="57"/>
      <c r="JFS149" s="57"/>
      <c r="JFT149" s="57"/>
      <c r="JFU149" s="57"/>
      <c r="JFV149" s="57"/>
      <c r="JFW149" s="57"/>
      <c r="JFX149" s="57"/>
      <c r="JFY149" s="57"/>
      <c r="JFZ149" s="57"/>
      <c r="JGA149" s="57"/>
      <c r="JGB149" s="57"/>
      <c r="JGC149" s="57"/>
      <c r="JGD149" s="57"/>
      <c r="JGE149" s="57"/>
      <c r="JGF149" s="57"/>
      <c r="JGG149" s="57"/>
      <c r="JGH149" s="57"/>
      <c r="JGI149" s="57"/>
      <c r="JGJ149" s="57"/>
      <c r="JGK149" s="57"/>
      <c r="JGL149" s="57"/>
      <c r="JGM149" s="57"/>
      <c r="JGN149" s="57"/>
      <c r="JGO149" s="57"/>
      <c r="JGP149" s="57"/>
      <c r="JGQ149" s="57"/>
      <c r="JGR149" s="57"/>
      <c r="JGS149" s="57"/>
      <c r="JGT149" s="57"/>
      <c r="JGU149" s="57"/>
      <c r="JGV149" s="57"/>
      <c r="JGW149" s="57"/>
      <c r="JGX149" s="57"/>
      <c r="JGY149" s="57"/>
      <c r="JGZ149" s="57"/>
      <c r="JHA149" s="57"/>
      <c r="JHB149" s="57"/>
      <c r="JHC149" s="57"/>
      <c r="JHD149" s="57"/>
      <c r="JHE149" s="57"/>
      <c r="JHF149" s="57"/>
      <c r="JHG149" s="57"/>
      <c r="JHH149" s="57"/>
      <c r="JHI149" s="57"/>
      <c r="JHJ149" s="57"/>
      <c r="JHK149" s="57"/>
      <c r="JHL149" s="57"/>
      <c r="JHM149" s="57"/>
      <c r="JHN149" s="57"/>
      <c r="JHO149" s="57"/>
      <c r="JHP149" s="57"/>
      <c r="JHQ149" s="57"/>
      <c r="JHR149" s="57"/>
      <c r="JHS149" s="57"/>
      <c r="JHT149" s="57"/>
      <c r="JHU149" s="57"/>
      <c r="JHV149" s="57"/>
      <c r="JHW149" s="57"/>
      <c r="JHX149" s="57"/>
      <c r="JHY149" s="57"/>
      <c r="JHZ149" s="57"/>
      <c r="JIA149" s="57"/>
      <c r="JIB149" s="57"/>
      <c r="JIC149" s="57"/>
      <c r="JID149" s="57"/>
      <c r="JIE149" s="57"/>
      <c r="JIF149" s="57"/>
      <c r="JIG149" s="57"/>
      <c r="JIH149" s="57"/>
      <c r="JII149" s="57"/>
      <c r="JIJ149" s="57"/>
      <c r="JIK149" s="57"/>
      <c r="JIL149" s="57"/>
      <c r="JIM149" s="57"/>
      <c r="JIN149" s="57"/>
      <c r="JIO149" s="57"/>
      <c r="JIP149" s="57"/>
      <c r="JIQ149" s="57"/>
      <c r="JIR149" s="57"/>
      <c r="JIS149" s="57"/>
      <c r="JIT149" s="57"/>
      <c r="JIU149" s="57"/>
      <c r="JIV149" s="57"/>
      <c r="JIW149" s="57"/>
      <c r="JIX149" s="57"/>
      <c r="JIY149" s="57"/>
      <c r="JIZ149" s="57"/>
      <c r="JJA149" s="57"/>
      <c r="JJB149" s="57"/>
      <c r="JJC149" s="57"/>
      <c r="JJD149" s="57"/>
      <c r="JJE149" s="57"/>
      <c r="JJF149" s="57"/>
      <c r="JJG149" s="57"/>
      <c r="JJH149" s="57"/>
      <c r="JJI149" s="57"/>
      <c r="JJJ149" s="57"/>
      <c r="JJK149" s="57"/>
      <c r="JJL149" s="57"/>
      <c r="JJM149" s="57"/>
      <c r="JJN149" s="57"/>
      <c r="JJO149" s="57"/>
      <c r="JJP149" s="57"/>
      <c r="JJQ149" s="57"/>
      <c r="JJR149" s="57"/>
      <c r="JJS149" s="57"/>
      <c r="JJT149" s="57"/>
      <c r="JJU149" s="57"/>
      <c r="JJV149" s="57"/>
      <c r="JJW149" s="57"/>
      <c r="JJX149" s="57"/>
      <c r="JJY149" s="57"/>
      <c r="JJZ149" s="57"/>
      <c r="JKA149" s="57"/>
      <c r="JKB149" s="57"/>
      <c r="JKC149" s="57"/>
      <c r="JKD149" s="57"/>
      <c r="JKE149" s="57"/>
      <c r="JKF149" s="57"/>
      <c r="JKG149" s="57"/>
      <c r="JKH149" s="57"/>
      <c r="JKI149" s="57"/>
      <c r="JKJ149" s="57"/>
      <c r="JKK149" s="57"/>
      <c r="JKL149" s="57"/>
      <c r="JKM149" s="57"/>
      <c r="JKN149" s="57"/>
      <c r="JKO149" s="57"/>
      <c r="JKP149" s="57"/>
      <c r="JKQ149" s="57"/>
      <c r="JKR149" s="57"/>
      <c r="JKS149" s="57"/>
      <c r="JKT149" s="57"/>
      <c r="JKU149" s="57"/>
      <c r="JKV149" s="57"/>
      <c r="JKW149" s="57"/>
      <c r="JKX149" s="57"/>
      <c r="JKY149" s="57"/>
      <c r="JKZ149" s="57"/>
      <c r="JLA149" s="57"/>
      <c r="JLB149" s="57"/>
      <c r="JLC149" s="57"/>
      <c r="JLD149" s="57"/>
      <c r="JLE149" s="57"/>
      <c r="JLF149" s="57"/>
      <c r="JLG149" s="57"/>
      <c r="JLH149" s="57"/>
      <c r="JLI149" s="57"/>
      <c r="JLJ149" s="57"/>
      <c r="JLK149" s="57"/>
      <c r="JLL149" s="57"/>
      <c r="JLM149" s="57"/>
      <c r="JLN149" s="57"/>
      <c r="JLO149" s="57"/>
      <c r="JLP149" s="57"/>
      <c r="JLQ149" s="57"/>
      <c r="JLR149" s="57"/>
      <c r="JLS149" s="57"/>
      <c r="JLT149" s="57"/>
      <c r="JLU149" s="57"/>
      <c r="JLV149" s="57"/>
      <c r="JLW149" s="57"/>
      <c r="JLX149" s="57"/>
      <c r="JLY149" s="57"/>
      <c r="JLZ149" s="57"/>
      <c r="JMA149" s="57"/>
      <c r="JMB149" s="57"/>
      <c r="JMC149" s="57"/>
      <c r="JMD149" s="57"/>
      <c r="JME149" s="57"/>
      <c r="JMF149" s="57"/>
      <c r="JMG149" s="57"/>
      <c r="JMH149" s="57"/>
      <c r="JMI149" s="57"/>
      <c r="JMJ149" s="57"/>
      <c r="JMK149" s="57"/>
      <c r="JML149" s="57"/>
      <c r="JMM149" s="57"/>
      <c r="JMN149" s="57"/>
      <c r="JMO149" s="57"/>
      <c r="JMP149" s="57"/>
      <c r="JMQ149" s="57"/>
      <c r="JMR149" s="57"/>
      <c r="JMS149" s="57"/>
      <c r="JMT149" s="57"/>
      <c r="JMU149" s="57"/>
      <c r="JMV149" s="57"/>
      <c r="JMW149" s="57"/>
      <c r="JMX149" s="57"/>
      <c r="JMY149" s="57"/>
      <c r="JMZ149" s="57"/>
      <c r="JNA149" s="57"/>
      <c r="JNB149" s="57"/>
      <c r="JNC149" s="57"/>
      <c r="JND149" s="57"/>
      <c r="JNE149" s="57"/>
      <c r="JNF149" s="57"/>
      <c r="JNG149" s="57"/>
      <c r="JNH149" s="57"/>
      <c r="JNI149" s="57"/>
      <c r="JNJ149" s="57"/>
      <c r="JNK149" s="57"/>
      <c r="JNL149" s="57"/>
      <c r="JNM149" s="57"/>
      <c r="JNN149" s="57"/>
      <c r="JNO149" s="57"/>
      <c r="JNP149" s="57"/>
      <c r="JNQ149" s="57"/>
      <c r="JNR149" s="57"/>
      <c r="JNS149" s="57"/>
      <c r="JNT149" s="57"/>
      <c r="JNU149" s="57"/>
      <c r="JNV149" s="57"/>
      <c r="JNW149" s="57"/>
      <c r="JNX149" s="57"/>
      <c r="JNY149" s="57"/>
      <c r="JNZ149" s="57"/>
      <c r="JOA149" s="57"/>
      <c r="JOB149" s="57"/>
      <c r="JOC149" s="57"/>
      <c r="JOD149" s="57"/>
      <c r="JOE149" s="57"/>
      <c r="JOF149" s="57"/>
      <c r="JOG149" s="57"/>
      <c r="JOH149" s="57"/>
      <c r="JOI149" s="57"/>
      <c r="JOJ149" s="57"/>
      <c r="JOK149" s="57"/>
      <c r="JOL149" s="57"/>
      <c r="JOM149" s="57"/>
      <c r="JON149" s="57"/>
      <c r="JOO149" s="57"/>
      <c r="JOP149" s="57"/>
      <c r="JOQ149" s="57"/>
      <c r="JOR149" s="57"/>
      <c r="JOS149" s="57"/>
      <c r="JOT149" s="57"/>
      <c r="JOU149" s="57"/>
      <c r="JOV149" s="57"/>
      <c r="JOW149" s="57"/>
      <c r="JOX149" s="57"/>
      <c r="JOY149" s="57"/>
      <c r="JOZ149" s="57"/>
      <c r="JPA149" s="57"/>
      <c r="JPB149" s="57"/>
      <c r="JPC149" s="57"/>
      <c r="JPD149" s="57"/>
      <c r="JPE149" s="57"/>
      <c r="JPF149" s="57"/>
      <c r="JPG149" s="57"/>
      <c r="JPH149" s="57"/>
      <c r="JPI149" s="57"/>
      <c r="JPJ149" s="57"/>
      <c r="JPK149" s="57"/>
      <c r="JPL149" s="57"/>
      <c r="JPM149" s="57"/>
      <c r="JPN149" s="57"/>
      <c r="JPO149" s="57"/>
      <c r="JPP149" s="57"/>
      <c r="JPQ149" s="57"/>
      <c r="JPR149" s="57"/>
      <c r="JPS149" s="57"/>
      <c r="JPT149" s="57"/>
      <c r="JPU149" s="57"/>
      <c r="JPV149" s="57"/>
      <c r="JPW149" s="57"/>
      <c r="JPX149" s="57"/>
      <c r="JPY149" s="57"/>
      <c r="JPZ149" s="57"/>
      <c r="JQA149" s="57"/>
      <c r="JQB149" s="57"/>
      <c r="JQC149" s="57"/>
      <c r="JQD149" s="57"/>
      <c r="JQE149" s="57"/>
      <c r="JQF149" s="57"/>
      <c r="JQG149" s="57"/>
      <c r="JQH149" s="57"/>
      <c r="JQI149" s="57"/>
      <c r="JQJ149" s="57"/>
      <c r="JQK149" s="57"/>
      <c r="JQL149" s="57"/>
      <c r="JQM149" s="57"/>
      <c r="JQN149" s="57"/>
      <c r="JQO149" s="57"/>
      <c r="JQP149" s="57"/>
      <c r="JQQ149" s="57"/>
      <c r="JQR149" s="57"/>
      <c r="JQS149" s="57"/>
      <c r="JQT149" s="57"/>
      <c r="JQU149" s="57"/>
      <c r="JQV149" s="57"/>
      <c r="JQW149" s="57"/>
      <c r="JQX149" s="57"/>
      <c r="JQY149" s="57"/>
      <c r="JQZ149" s="57"/>
      <c r="JRA149" s="57"/>
      <c r="JRB149" s="57"/>
      <c r="JRC149" s="57"/>
      <c r="JRD149" s="57"/>
      <c r="JRE149" s="57"/>
      <c r="JRF149" s="57"/>
      <c r="JRG149" s="57"/>
      <c r="JRH149" s="57"/>
      <c r="JRI149" s="57"/>
      <c r="JRJ149" s="57"/>
      <c r="JRK149" s="57"/>
      <c r="JRL149" s="57"/>
      <c r="JRM149" s="57"/>
      <c r="JRN149" s="57"/>
      <c r="JRO149" s="57"/>
      <c r="JRP149" s="57"/>
      <c r="JRQ149" s="57"/>
      <c r="JRR149" s="57"/>
      <c r="JRS149" s="57"/>
      <c r="JRT149" s="57"/>
      <c r="JRU149" s="57"/>
      <c r="JRV149" s="57"/>
      <c r="JRW149" s="57"/>
      <c r="JRX149" s="57"/>
      <c r="JRY149" s="57"/>
      <c r="JRZ149" s="57"/>
      <c r="JSA149" s="57"/>
      <c r="JSB149" s="57"/>
      <c r="JSC149" s="57"/>
      <c r="JSD149" s="57"/>
      <c r="JSE149" s="57"/>
      <c r="JSF149" s="57"/>
      <c r="JSG149" s="57"/>
      <c r="JSH149" s="57"/>
      <c r="JSI149" s="57"/>
      <c r="JSJ149" s="57"/>
      <c r="JSK149" s="57"/>
      <c r="JSL149" s="57"/>
      <c r="JSM149" s="57"/>
      <c r="JSN149" s="57"/>
      <c r="JSO149" s="57"/>
      <c r="JSP149" s="57"/>
      <c r="JSQ149" s="57"/>
      <c r="JSR149" s="57"/>
      <c r="JSS149" s="57"/>
      <c r="JST149" s="57"/>
      <c r="JSU149" s="57"/>
      <c r="JSV149" s="57"/>
      <c r="JSW149" s="57"/>
      <c r="JSX149" s="57"/>
      <c r="JSY149" s="57"/>
      <c r="JSZ149" s="57"/>
      <c r="JTA149" s="57"/>
      <c r="JTB149" s="57"/>
      <c r="JTC149" s="57"/>
      <c r="JTD149" s="57"/>
      <c r="JTE149" s="57"/>
      <c r="JTF149" s="57"/>
      <c r="JTG149" s="57"/>
      <c r="JTH149" s="57"/>
      <c r="JTI149" s="57"/>
      <c r="JTJ149" s="57"/>
      <c r="JTK149" s="57"/>
      <c r="JTL149" s="57"/>
      <c r="JTM149" s="57"/>
      <c r="JTN149" s="57"/>
      <c r="JTO149" s="57"/>
      <c r="JTP149" s="57"/>
      <c r="JTQ149" s="57"/>
      <c r="JTR149" s="57"/>
      <c r="JTS149" s="57"/>
      <c r="JTT149" s="57"/>
      <c r="JTU149" s="57"/>
      <c r="JTV149" s="57"/>
      <c r="JTW149" s="57"/>
      <c r="JTX149" s="57"/>
      <c r="JTY149" s="57"/>
      <c r="JTZ149" s="57"/>
      <c r="JUA149" s="57"/>
      <c r="JUB149" s="57"/>
      <c r="JUC149" s="57"/>
      <c r="JUD149" s="57"/>
      <c r="JUE149" s="57"/>
      <c r="JUF149" s="57"/>
      <c r="JUG149" s="57"/>
      <c r="JUH149" s="57"/>
      <c r="JUI149" s="57"/>
      <c r="JUJ149" s="57"/>
      <c r="JUK149" s="57"/>
      <c r="JUL149" s="57"/>
      <c r="JUM149" s="57"/>
      <c r="JUN149" s="57"/>
      <c r="JUO149" s="57"/>
      <c r="JUP149" s="57"/>
      <c r="JUQ149" s="57"/>
      <c r="JUR149" s="57"/>
      <c r="JUS149" s="57"/>
      <c r="JUT149" s="57"/>
      <c r="JUU149" s="57"/>
      <c r="JUV149" s="57"/>
      <c r="JUW149" s="57"/>
      <c r="JUX149" s="57"/>
      <c r="JUY149" s="57"/>
      <c r="JUZ149" s="57"/>
      <c r="JVA149" s="57"/>
      <c r="JVB149" s="57"/>
      <c r="JVC149" s="57"/>
      <c r="JVD149" s="57"/>
      <c r="JVE149" s="57"/>
      <c r="JVF149" s="57"/>
      <c r="JVG149" s="57"/>
      <c r="JVH149" s="57"/>
      <c r="JVI149" s="57"/>
      <c r="JVJ149" s="57"/>
      <c r="JVK149" s="57"/>
      <c r="JVL149" s="57"/>
      <c r="JVM149" s="57"/>
      <c r="JVN149" s="57"/>
      <c r="JVO149" s="57"/>
      <c r="JVP149" s="57"/>
      <c r="JVQ149" s="57"/>
      <c r="JVR149" s="57"/>
      <c r="JVS149" s="57"/>
      <c r="JVT149" s="57"/>
      <c r="JVU149" s="57"/>
      <c r="JVV149" s="57"/>
      <c r="JVW149" s="57"/>
      <c r="JVX149" s="57"/>
      <c r="JVY149" s="57"/>
      <c r="JVZ149" s="57"/>
      <c r="JWA149" s="57"/>
      <c r="JWB149" s="57"/>
      <c r="JWC149" s="57"/>
      <c r="JWD149" s="57"/>
      <c r="JWE149" s="57"/>
      <c r="JWF149" s="57"/>
      <c r="JWG149" s="57"/>
      <c r="JWH149" s="57"/>
      <c r="JWI149" s="57"/>
      <c r="JWJ149" s="57"/>
      <c r="JWK149" s="57"/>
      <c r="JWL149" s="57"/>
      <c r="JWM149" s="57"/>
      <c r="JWN149" s="57"/>
      <c r="JWO149" s="57"/>
      <c r="JWP149" s="57"/>
      <c r="JWQ149" s="57"/>
      <c r="JWR149" s="57"/>
      <c r="JWS149" s="57"/>
      <c r="JWT149" s="57"/>
      <c r="JWU149" s="57"/>
      <c r="JWV149" s="57"/>
      <c r="JWW149" s="57"/>
      <c r="JWX149" s="57"/>
      <c r="JWY149" s="57"/>
      <c r="JWZ149" s="57"/>
      <c r="JXA149" s="57"/>
      <c r="JXB149" s="57"/>
      <c r="JXC149" s="57"/>
      <c r="JXD149" s="57"/>
      <c r="JXE149" s="57"/>
      <c r="JXF149" s="57"/>
      <c r="JXG149" s="57"/>
      <c r="JXH149" s="57"/>
      <c r="JXI149" s="57"/>
      <c r="JXJ149" s="57"/>
      <c r="JXK149" s="57"/>
      <c r="JXL149" s="57"/>
      <c r="JXM149" s="57"/>
      <c r="JXN149" s="57"/>
      <c r="JXO149" s="57"/>
      <c r="JXP149" s="57"/>
      <c r="JXQ149" s="57"/>
      <c r="JXR149" s="57"/>
      <c r="JXS149" s="57"/>
      <c r="JXT149" s="57"/>
      <c r="JXU149" s="57"/>
      <c r="JXV149" s="57"/>
      <c r="JXW149" s="57"/>
      <c r="JXX149" s="57"/>
      <c r="JXY149" s="57"/>
      <c r="JXZ149" s="57"/>
      <c r="JYA149" s="57"/>
      <c r="JYB149" s="57"/>
      <c r="JYC149" s="57"/>
      <c r="JYD149" s="57"/>
      <c r="JYE149" s="57"/>
      <c r="JYF149" s="57"/>
      <c r="JYG149" s="57"/>
      <c r="JYH149" s="57"/>
      <c r="JYI149" s="57"/>
      <c r="JYJ149" s="57"/>
      <c r="JYK149" s="57"/>
      <c r="JYL149" s="57"/>
      <c r="JYM149" s="57"/>
      <c r="JYN149" s="57"/>
      <c r="JYO149" s="57"/>
      <c r="JYP149" s="57"/>
      <c r="JYQ149" s="57"/>
      <c r="JYR149" s="57"/>
      <c r="JYS149" s="57"/>
      <c r="JYT149" s="57"/>
      <c r="JYU149" s="57"/>
      <c r="JYV149" s="57"/>
      <c r="JYW149" s="57"/>
      <c r="JYX149" s="57"/>
      <c r="JYY149" s="57"/>
      <c r="JYZ149" s="57"/>
      <c r="JZA149" s="57"/>
      <c r="JZB149" s="57"/>
      <c r="JZC149" s="57"/>
      <c r="JZD149" s="57"/>
      <c r="JZE149" s="57"/>
      <c r="JZF149" s="57"/>
      <c r="JZG149" s="57"/>
      <c r="JZH149" s="57"/>
      <c r="JZI149" s="57"/>
      <c r="JZJ149" s="57"/>
      <c r="JZK149" s="57"/>
      <c r="JZL149" s="57"/>
      <c r="JZM149" s="57"/>
      <c r="JZN149" s="57"/>
      <c r="JZO149" s="57"/>
      <c r="JZP149" s="57"/>
      <c r="JZQ149" s="57"/>
      <c r="JZR149" s="57"/>
      <c r="JZS149" s="57"/>
      <c r="JZT149" s="57"/>
      <c r="JZU149" s="57"/>
      <c r="JZV149" s="57"/>
      <c r="JZW149" s="57"/>
      <c r="JZX149" s="57"/>
      <c r="JZY149" s="57"/>
      <c r="JZZ149" s="57"/>
      <c r="KAA149" s="57"/>
      <c r="KAB149" s="57"/>
      <c r="KAC149" s="57"/>
      <c r="KAD149" s="57"/>
      <c r="KAE149" s="57"/>
      <c r="KAF149" s="57"/>
      <c r="KAG149" s="57"/>
      <c r="KAH149" s="57"/>
      <c r="KAI149" s="57"/>
      <c r="KAJ149" s="57"/>
      <c r="KAK149" s="57"/>
      <c r="KAL149" s="57"/>
      <c r="KAM149" s="57"/>
      <c r="KAN149" s="57"/>
      <c r="KAO149" s="57"/>
      <c r="KAP149" s="57"/>
      <c r="KAQ149" s="57"/>
      <c r="KAR149" s="57"/>
      <c r="KAS149" s="57"/>
      <c r="KAT149" s="57"/>
      <c r="KAU149" s="57"/>
      <c r="KAV149" s="57"/>
      <c r="KAW149" s="57"/>
      <c r="KAX149" s="57"/>
      <c r="KAY149" s="57"/>
      <c r="KAZ149" s="57"/>
      <c r="KBA149" s="57"/>
      <c r="KBB149" s="57"/>
      <c r="KBC149" s="57"/>
      <c r="KBD149" s="57"/>
      <c r="KBE149" s="57"/>
      <c r="KBF149" s="57"/>
      <c r="KBG149" s="57"/>
      <c r="KBH149" s="57"/>
      <c r="KBI149" s="57"/>
      <c r="KBJ149" s="57"/>
      <c r="KBK149" s="57"/>
      <c r="KBL149" s="57"/>
      <c r="KBM149" s="57"/>
      <c r="KBN149" s="57"/>
      <c r="KBO149" s="57"/>
      <c r="KBP149" s="57"/>
      <c r="KBQ149" s="57"/>
      <c r="KBR149" s="57"/>
      <c r="KBS149" s="57"/>
      <c r="KBT149" s="57"/>
      <c r="KBU149" s="57"/>
      <c r="KBV149" s="57"/>
      <c r="KBW149" s="57"/>
      <c r="KBX149" s="57"/>
      <c r="KBY149" s="57"/>
      <c r="KBZ149" s="57"/>
      <c r="KCA149" s="57"/>
      <c r="KCB149" s="57"/>
      <c r="KCC149" s="57"/>
      <c r="KCD149" s="57"/>
      <c r="KCE149" s="57"/>
      <c r="KCF149" s="57"/>
      <c r="KCG149" s="57"/>
      <c r="KCH149" s="57"/>
      <c r="KCI149" s="57"/>
      <c r="KCJ149" s="57"/>
      <c r="KCK149" s="57"/>
      <c r="KCL149" s="57"/>
      <c r="KCM149" s="57"/>
      <c r="KCN149" s="57"/>
      <c r="KCO149" s="57"/>
      <c r="KCP149" s="57"/>
      <c r="KCQ149" s="57"/>
      <c r="KCR149" s="57"/>
      <c r="KCS149" s="57"/>
      <c r="KCT149" s="57"/>
      <c r="KCU149" s="57"/>
      <c r="KCV149" s="57"/>
      <c r="KCW149" s="57"/>
      <c r="KCX149" s="57"/>
      <c r="KCY149" s="57"/>
      <c r="KCZ149" s="57"/>
      <c r="KDA149" s="57"/>
      <c r="KDB149" s="57"/>
      <c r="KDC149" s="57"/>
      <c r="KDD149" s="57"/>
      <c r="KDE149" s="57"/>
      <c r="KDF149" s="57"/>
      <c r="KDG149" s="57"/>
      <c r="KDH149" s="57"/>
      <c r="KDI149" s="57"/>
      <c r="KDJ149" s="57"/>
      <c r="KDK149" s="57"/>
      <c r="KDL149" s="57"/>
      <c r="KDM149" s="57"/>
      <c r="KDN149" s="57"/>
      <c r="KDO149" s="57"/>
      <c r="KDP149" s="57"/>
      <c r="KDQ149" s="57"/>
      <c r="KDR149" s="57"/>
      <c r="KDS149" s="57"/>
      <c r="KDT149" s="57"/>
      <c r="KDU149" s="57"/>
      <c r="KDV149" s="57"/>
      <c r="KDW149" s="57"/>
      <c r="KDX149" s="57"/>
      <c r="KDY149" s="57"/>
      <c r="KDZ149" s="57"/>
      <c r="KEA149" s="57"/>
      <c r="KEB149" s="57"/>
      <c r="KEC149" s="57"/>
      <c r="KED149" s="57"/>
      <c r="KEE149" s="57"/>
      <c r="KEF149" s="57"/>
      <c r="KEG149" s="57"/>
      <c r="KEH149" s="57"/>
      <c r="KEI149" s="57"/>
      <c r="KEJ149" s="57"/>
      <c r="KEK149" s="57"/>
      <c r="KEL149" s="57"/>
      <c r="KEM149" s="57"/>
      <c r="KEN149" s="57"/>
      <c r="KEO149" s="57"/>
      <c r="KEP149" s="57"/>
      <c r="KEQ149" s="57"/>
      <c r="KER149" s="57"/>
      <c r="KES149" s="57"/>
      <c r="KET149" s="57"/>
      <c r="KEU149" s="57"/>
      <c r="KEV149" s="57"/>
      <c r="KEW149" s="57"/>
      <c r="KEX149" s="57"/>
      <c r="KEY149" s="57"/>
      <c r="KEZ149" s="57"/>
      <c r="KFA149" s="57"/>
      <c r="KFB149" s="57"/>
      <c r="KFC149" s="57"/>
      <c r="KFD149" s="57"/>
      <c r="KFE149" s="57"/>
      <c r="KFF149" s="57"/>
      <c r="KFG149" s="57"/>
      <c r="KFH149" s="57"/>
      <c r="KFI149" s="57"/>
      <c r="KFJ149" s="57"/>
      <c r="KFK149" s="57"/>
      <c r="KFL149" s="57"/>
      <c r="KFM149" s="57"/>
      <c r="KFN149" s="57"/>
      <c r="KFO149" s="57"/>
      <c r="KFP149" s="57"/>
      <c r="KFQ149" s="57"/>
      <c r="KFR149" s="57"/>
      <c r="KFS149" s="57"/>
      <c r="KFT149" s="57"/>
      <c r="KFU149" s="57"/>
      <c r="KFV149" s="57"/>
      <c r="KFW149" s="57"/>
      <c r="KFX149" s="57"/>
      <c r="KFY149" s="57"/>
      <c r="KFZ149" s="57"/>
      <c r="KGA149" s="57"/>
      <c r="KGB149" s="57"/>
      <c r="KGC149" s="57"/>
      <c r="KGD149" s="57"/>
      <c r="KGE149" s="57"/>
      <c r="KGF149" s="57"/>
      <c r="KGG149" s="57"/>
      <c r="KGH149" s="57"/>
      <c r="KGI149" s="57"/>
      <c r="KGJ149" s="57"/>
      <c r="KGK149" s="57"/>
      <c r="KGL149" s="57"/>
      <c r="KGM149" s="57"/>
      <c r="KGN149" s="57"/>
      <c r="KGO149" s="57"/>
      <c r="KGP149" s="57"/>
      <c r="KGQ149" s="57"/>
      <c r="KGR149" s="57"/>
      <c r="KGS149" s="57"/>
      <c r="KGT149" s="57"/>
      <c r="KGU149" s="57"/>
      <c r="KGV149" s="57"/>
      <c r="KGW149" s="57"/>
      <c r="KGX149" s="57"/>
      <c r="KGY149" s="57"/>
      <c r="KGZ149" s="57"/>
      <c r="KHA149" s="57"/>
      <c r="KHB149" s="57"/>
      <c r="KHC149" s="57"/>
      <c r="KHD149" s="57"/>
      <c r="KHE149" s="57"/>
      <c r="KHF149" s="57"/>
      <c r="KHG149" s="57"/>
      <c r="KHH149" s="57"/>
      <c r="KHI149" s="57"/>
      <c r="KHJ149" s="57"/>
      <c r="KHK149" s="57"/>
      <c r="KHL149" s="57"/>
      <c r="KHM149" s="57"/>
      <c r="KHN149" s="57"/>
      <c r="KHO149" s="57"/>
      <c r="KHP149" s="57"/>
      <c r="KHQ149" s="57"/>
      <c r="KHR149" s="57"/>
      <c r="KHS149" s="57"/>
      <c r="KHT149" s="57"/>
      <c r="KHU149" s="57"/>
      <c r="KHV149" s="57"/>
      <c r="KHW149" s="57"/>
      <c r="KHX149" s="57"/>
      <c r="KHY149" s="57"/>
      <c r="KHZ149" s="57"/>
      <c r="KIA149" s="57"/>
      <c r="KIB149" s="57"/>
      <c r="KIC149" s="57"/>
      <c r="KID149" s="57"/>
      <c r="KIE149" s="57"/>
      <c r="KIF149" s="57"/>
      <c r="KIG149" s="57"/>
      <c r="KIH149" s="57"/>
      <c r="KII149" s="57"/>
      <c r="KIJ149" s="57"/>
      <c r="KIK149" s="57"/>
      <c r="KIL149" s="57"/>
      <c r="KIM149" s="57"/>
      <c r="KIN149" s="57"/>
      <c r="KIO149" s="57"/>
      <c r="KIP149" s="57"/>
      <c r="KIQ149" s="57"/>
      <c r="KIR149" s="57"/>
      <c r="KIS149" s="57"/>
      <c r="KIT149" s="57"/>
      <c r="KIU149" s="57"/>
      <c r="KIV149" s="57"/>
      <c r="KIW149" s="57"/>
      <c r="KIX149" s="57"/>
      <c r="KIY149" s="57"/>
      <c r="KIZ149" s="57"/>
      <c r="KJA149" s="57"/>
      <c r="KJB149" s="57"/>
      <c r="KJC149" s="57"/>
      <c r="KJD149" s="57"/>
      <c r="KJE149" s="57"/>
      <c r="KJF149" s="57"/>
      <c r="KJG149" s="57"/>
      <c r="KJH149" s="57"/>
      <c r="KJI149" s="57"/>
      <c r="KJJ149" s="57"/>
      <c r="KJK149" s="57"/>
      <c r="KJL149" s="57"/>
      <c r="KJM149" s="57"/>
      <c r="KJN149" s="57"/>
      <c r="KJO149" s="57"/>
      <c r="KJP149" s="57"/>
      <c r="KJQ149" s="57"/>
      <c r="KJR149" s="57"/>
      <c r="KJS149" s="57"/>
      <c r="KJT149" s="57"/>
      <c r="KJU149" s="57"/>
      <c r="KJV149" s="57"/>
      <c r="KJW149" s="57"/>
      <c r="KJX149" s="57"/>
      <c r="KJY149" s="57"/>
      <c r="KJZ149" s="57"/>
      <c r="KKA149" s="57"/>
      <c r="KKB149" s="57"/>
      <c r="KKC149" s="57"/>
      <c r="KKD149" s="57"/>
      <c r="KKE149" s="57"/>
      <c r="KKF149" s="57"/>
      <c r="KKG149" s="57"/>
      <c r="KKH149" s="57"/>
      <c r="KKI149" s="57"/>
      <c r="KKJ149" s="57"/>
      <c r="KKK149" s="57"/>
      <c r="KKL149" s="57"/>
      <c r="KKM149" s="57"/>
      <c r="KKN149" s="57"/>
      <c r="KKO149" s="57"/>
      <c r="KKP149" s="57"/>
      <c r="KKQ149" s="57"/>
      <c r="KKR149" s="57"/>
      <c r="KKS149" s="57"/>
      <c r="KKT149" s="57"/>
      <c r="KKU149" s="57"/>
      <c r="KKV149" s="57"/>
      <c r="KKW149" s="57"/>
      <c r="KKX149" s="57"/>
      <c r="KKY149" s="57"/>
      <c r="KKZ149" s="57"/>
      <c r="KLA149" s="57"/>
      <c r="KLB149" s="57"/>
      <c r="KLC149" s="57"/>
      <c r="KLD149" s="57"/>
      <c r="KLE149" s="57"/>
      <c r="KLF149" s="57"/>
      <c r="KLG149" s="57"/>
      <c r="KLH149" s="57"/>
      <c r="KLI149" s="57"/>
      <c r="KLJ149" s="57"/>
      <c r="KLK149" s="57"/>
      <c r="KLL149" s="57"/>
      <c r="KLM149" s="57"/>
      <c r="KLN149" s="57"/>
      <c r="KLO149" s="57"/>
      <c r="KLP149" s="57"/>
      <c r="KLQ149" s="57"/>
      <c r="KLR149" s="57"/>
      <c r="KLS149" s="57"/>
      <c r="KLT149" s="57"/>
      <c r="KLU149" s="57"/>
      <c r="KLV149" s="57"/>
      <c r="KLW149" s="57"/>
      <c r="KLX149" s="57"/>
      <c r="KLY149" s="57"/>
      <c r="KLZ149" s="57"/>
      <c r="KMA149" s="57"/>
      <c r="KMB149" s="57"/>
      <c r="KMC149" s="57"/>
      <c r="KMD149" s="57"/>
      <c r="KME149" s="57"/>
      <c r="KMF149" s="57"/>
      <c r="KMG149" s="57"/>
      <c r="KMH149" s="57"/>
      <c r="KMI149" s="57"/>
      <c r="KMJ149" s="57"/>
      <c r="KMK149" s="57"/>
      <c r="KML149" s="57"/>
      <c r="KMM149" s="57"/>
      <c r="KMN149" s="57"/>
      <c r="KMO149" s="57"/>
      <c r="KMP149" s="57"/>
      <c r="KMQ149" s="57"/>
      <c r="KMR149" s="57"/>
      <c r="KMS149" s="57"/>
      <c r="KMT149" s="57"/>
      <c r="KMU149" s="57"/>
      <c r="KMV149" s="57"/>
      <c r="KMW149" s="57"/>
      <c r="KMX149" s="57"/>
      <c r="KMY149" s="57"/>
      <c r="KMZ149" s="57"/>
      <c r="KNA149" s="57"/>
      <c r="KNB149" s="57"/>
      <c r="KNC149" s="57"/>
      <c r="KND149" s="57"/>
      <c r="KNE149" s="57"/>
      <c r="KNF149" s="57"/>
      <c r="KNG149" s="57"/>
      <c r="KNH149" s="57"/>
      <c r="KNI149" s="57"/>
      <c r="KNJ149" s="57"/>
      <c r="KNK149" s="57"/>
      <c r="KNL149" s="57"/>
      <c r="KNM149" s="57"/>
      <c r="KNN149" s="57"/>
      <c r="KNO149" s="57"/>
      <c r="KNP149" s="57"/>
      <c r="KNQ149" s="57"/>
      <c r="KNR149" s="57"/>
      <c r="KNS149" s="57"/>
      <c r="KNT149" s="57"/>
      <c r="KNU149" s="57"/>
      <c r="KNV149" s="57"/>
      <c r="KNW149" s="57"/>
      <c r="KNX149" s="57"/>
      <c r="KNY149" s="57"/>
      <c r="KNZ149" s="57"/>
      <c r="KOA149" s="57"/>
      <c r="KOB149" s="57"/>
      <c r="KOC149" s="57"/>
      <c r="KOD149" s="57"/>
      <c r="KOE149" s="57"/>
      <c r="KOF149" s="57"/>
      <c r="KOG149" s="57"/>
      <c r="KOH149" s="57"/>
      <c r="KOI149" s="57"/>
      <c r="KOJ149" s="57"/>
      <c r="KOK149" s="57"/>
      <c r="KOL149" s="57"/>
      <c r="KOM149" s="57"/>
      <c r="KON149" s="57"/>
      <c r="KOO149" s="57"/>
      <c r="KOP149" s="57"/>
      <c r="KOQ149" s="57"/>
      <c r="KOR149" s="57"/>
      <c r="KOS149" s="57"/>
      <c r="KOT149" s="57"/>
      <c r="KOU149" s="57"/>
      <c r="KOV149" s="57"/>
      <c r="KOW149" s="57"/>
      <c r="KOX149" s="57"/>
      <c r="KOY149" s="57"/>
      <c r="KOZ149" s="57"/>
      <c r="KPA149" s="57"/>
      <c r="KPB149" s="57"/>
      <c r="KPC149" s="57"/>
      <c r="KPD149" s="57"/>
      <c r="KPE149" s="57"/>
      <c r="KPF149" s="57"/>
      <c r="KPG149" s="57"/>
      <c r="KPH149" s="57"/>
      <c r="KPI149" s="57"/>
      <c r="KPJ149" s="57"/>
      <c r="KPK149" s="57"/>
      <c r="KPL149" s="57"/>
      <c r="KPM149" s="57"/>
      <c r="KPN149" s="57"/>
      <c r="KPO149" s="57"/>
      <c r="KPP149" s="57"/>
      <c r="KPQ149" s="57"/>
      <c r="KPR149" s="57"/>
      <c r="KPS149" s="57"/>
      <c r="KPT149" s="57"/>
      <c r="KPU149" s="57"/>
      <c r="KPV149" s="57"/>
      <c r="KPW149" s="57"/>
      <c r="KPX149" s="57"/>
      <c r="KPY149" s="57"/>
      <c r="KPZ149" s="57"/>
      <c r="KQA149" s="57"/>
      <c r="KQB149" s="57"/>
      <c r="KQC149" s="57"/>
      <c r="KQD149" s="57"/>
      <c r="KQE149" s="57"/>
      <c r="KQF149" s="57"/>
      <c r="KQG149" s="57"/>
      <c r="KQH149" s="57"/>
      <c r="KQI149" s="57"/>
      <c r="KQJ149" s="57"/>
      <c r="KQK149" s="57"/>
      <c r="KQL149" s="57"/>
      <c r="KQM149" s="57"/>
      <c r="KQN149" s="57"/>
      <c r="KQO149" s="57"/>
      <c r="KQP149" s="57"/>
      <c r="KQQ149" s="57"/>
      <c r="KQR149" s="57"/>
      <c r="KQS149" s="57"/>
      <c r="KQT149" s="57"/>
      <c r="KQU149" s="57"/>
      <c r="KQV149" s="57"/>
      <c r="KQW149" s="57"/>
      <c r="KQX149" s="57"/>
      <c r="KQY149" s="57"/>
      <c r="KQZ149" s="57"/>
      <c r="KRA149" s="57"/>
      <c r="KRB149" s="57"/>
      <c r="KRC149" s="57"/>
      <c r="KRD149" s="57"/>
      <c r="KRE149" s="57"/>
      <c r="KRF149" s="57"/>
      <c r="KRG149" s="57"/>
      <c r="KRH149" s="57"/>
      <c r="KRI149" s="57"/>
      <c r="KRJ149" s="57"/>
      <c r="KRK149" s="57"/>
      <c r="KRL149" s="57"/>
      <c r="KRM149" s="57"/>
      <c r="KRN149" s="57"/>
      <c r="KRO149" s="57"/>
      <c r="KRP149" s="57"/>
      <c r="KRQ149" s="57"/>
      <c r="KRR149" s="57"/>
      <c r="KRS149" s="57"/>
      <c r="KRT149" s="57"/>
      <c r="KRU149" s="57"/>
      <c r="KRV149" s="57"/>
      <c r="KRW149" s="57"/>
      <c r="KRX149" s="57"/>
      <c r="KRY149" s="57"/>
      <c r="KRZ149" s="57"/>
      <c r="KSA149" s="57"/>
      <c r="KSB149" s="57"/>
      <c r="KSC149" s="57"/>
      <c r="KSD149" s="57"/>
      <c r="KSE149" s="57"/>
      <c r="KSF149" s="57"/>
      <c r="KSG149" s="57"/>
      <c r="KSH149" s="57"/>
      <c r="KSI149" s="57"/>
      <c r="KSJ149" s="57"/>
      <c r="KSK149" s="57"/>
      <c r="KSL149" s="57"/>
      <c r="KSM149" s="57"/>
      <c r="KSN149" s="57"/>
      <c r="KSO149" s="57"/>
      <c r="KSP149" s="57"/>
      <c r="KSQ149" s="57"/>
      <c r="KSR149" s="57"/>
      <c r="KSS149" s="57"/>
      <c r="KST149" s="57"/>
      <c r="KSU149" s="57"/>
      <c r="KSV149" s="57"/>
      <c r="KSW149" s="57"/>
      <c r="KSX149" s="57"/>
      <c r="KSY149" s="57"/>
      <c r="KSZ149" s="57"/>
      <c r="KTA149" s="57"/>
      <c r="KTB149" s="57"/>
      <c r="KTC149" s="57"/>
      <c r="KTD149" s="57"/>
      <c r="KTE149" s="57"/>
      <c r="KTF149" s="57"/>
      <c r="KTG149" s="57"/>
      <c r="KTH149" s="57"/>
      <c r="KTI149" s="57"/>
      <c r="KTJ149" s="57"/>
      <c r="KTK149" s="57"/>
      <c r="KTL149" s="57"/>
      <c r="KTM149" s="57"/>
      <c r="KTN149" s="57"/>
      <c r="KTO149" s="57"/>
      <c r="KTP149" s="57"/>
      <c r="KTQ149" s="57"/>
      <c r="KTR149" s="57"/>
      <c r="KTS149" s="57"/>
      <c r="KTT149" s="57"/>
      <c r="KTU149" s="57"/>
      <c r="KTV149" s="57"/>
      <c r="KTW149" s="57"/>
      <c r="KTX149" s="57"/>
      <c r="KTY149" s="57"/>
      <c r="KTZ149" s="57"/>
      <c r="KUA149" s="57"/>
      <c r="KUB149" s="57"/>
      <c r="KUC149" s="57"/>
      <c r="KUD149" s="57"/>
      <c r="KUE149" s="57"/>
      <c r="KUF149" s="57"/>
      <c r="KUG149" s="57"/>
      <c r="KUH149" s="57"/>
      <c r="KUI149" s="57"/>
      <c r="KUJ149" s="57"/>
      <c r="KUK149" s="57"/>
      <c r="KUL149" s="57"/>
      <c r="KUM149" s="57"/>
      <c r="KUN149" s="57"/>
      <c r="KUO149" s="57"/>
      <c r="KUP149" s="57"/>
      <c r="KUQ149" s="57"/>
      <c r="KUR149" s="57"/>
      <c r="KUS149" s="57"/>
      <c r="KUT149" s="57"/>
      <c r="KUU149" s="57"/>
      <c r="KUV149" s="57"/>
      <c r="KUW149" s="57"/>
      <c r="KUX149" s="57"/>
      <c r="KUY149" s="57"/>
      <c r="KUZ149" s="57"/>
      <c r="KVA149" s="57"/>
      <c r="KVB149" s="57"/>
      <c r="KVC149" s="57"/>
      <c r="KVD149" s="57"/>
      <c r="KVE149" s="57"/>
      <c r="KVF149" s="57"/>
      <c r="KVG149" s="57"/>
      <c r="KVH149" s="57"/>
      <c r="KVI149" s="57"/>
      <c r="KVJ149" s="57"/>
      <c r="KVK149" s="57"/>
      <c r="KVL149" s="57"/>
      <c r="KVM149" s="57"/>
      <c r="KVN149" s="57"/>
      <c r="KVO149" s="57"/>
      <c r="KVP149" s="57"/>
      <c r="KVQ149" s="57"/>
      <c r="KVR149" s="57"/>
      <c r="KVS149" s="57"/>
      <c r="KVT149" s="57"/>
      <c r="KVU149" s="57"/>
      <c r="KVV149" s="57"/>
      <c r="KVW149" s="57"/>
      <c r="KVX149" s="57"/>
      <c r="KVY149" s="57"/>
      <c r="KVZ149" s="57"/>
      <c r="KWA149" s="57"/>
      <c r="KWB149" s="57"/>
      <c r="KWC149" s="57"/>
      <c r="KWD149" s="57"/>
      <c r="KWE149" s="57"/>
      <c r="KWF149" s="57"/>
      <c r="KWG149" s="57"/>
      <c r="KWH149" s="57"/>
      <c r="KWI149" s="57"/>
      <c r="KWJ149" s="57"/>
      <c r="KWK149" s="57"/>
      <c r="KWL149" s="57"/>
      <c r="KWM149" s="57"/>
      <c r="KWN149" s="57"/>
      <c r="KWO149" s="57"/>
      <c r="KWP149" s="57"/>
      <c r="KWQ149" s="57"/>
      <c r="KWR149" s="57"/>
      <c r="KWS149" s="57"/>
      <c r="KWT149" s="57"/>
      <c r="KWU149" s="57"/>
      <c r="KWV149" s="57"/>
      <c r="KWW149" s="57"/>
      <c r="KWX149" s="57"/>
      <c r="KWY149" s="57"/>
      <c r="KWZ149" s="57"/>
      <c r="KXA149" s="57"/>
      <c r="KXB149" s="57"/>
      <c r="KXC149" s="57"/>
      <c r="KXD149" s="57"/>
      <c r="KXE149" s="57"/>
      <c r="KXF149" s="57"/>
      <c r="KXG149" s="57"/>
      <c r="KXH149" s="57"/>
      <c r="KXI149" s="57"/>
      <c r="KXJ149" s="57"/>
      <c r="KXK149" s="57"/>
      <c r="KXL149" s="57"/>
      <c r="KXM149" s="57"/>
      <c r="KXN149" s="57"/>
      <c r="KXO149" s="57"/>
      <c r="KXP149" s="57"/>
      <c r="KXQ149" s="57"/>
      <c r="KXR149" s="57"/>
      <c r="KXS149" s="57"/>
      <c r="KXT149" s="57"/>
      <c r="KXU149" s="57"/>
      <c r="KXV149" s="57"/>
      <c r="KXW149" s="57"/>
      <c r="KXX149" s="57"/>
      <c r="KXY149" s="57"/>
      <c r="KXZ149" s="57"/>
      <c r="KYA149" s="57"/>
      <c r="KYB149" s="57"/>
      <c r="KYC149" s="57"/>
      <c r="KYD149" s="57"/>
      <c r="KYE149" s="57"/>
      <c r="KYF149" s="57"/>
      <c r="KYG149" s="57"/>
      <c r="KYH149" s="57"/>
      <c r="KYI149" s="57"/>
      <c r="KYJ149" s="57"/>
      <c r="KYK149" s="57"/>
      <c r="KYL149" s="57"/>
      <c r="KYM149" s="57"/>
      <c r="KYN149" s="57"/>
      <c r="KYO149" s="57"/>
      <c r="KYP149" s="57"/>
      <c r="KYQ149" s="57"/>
      <c r="KYR149" s="57"/>
      <c r="KYS149" s="57"/>
      <c r="KYT149" s="57"/>
      <c r="KYU149" s="57"/>
      <c r="KYV149" s="57"/>
      <c r="KYW149" s="57"/>
      <c r="KYX149" s="57"/>
      <c r="KYY149" s="57"/>
      <c r="KYZ149" s="57"/>
      <c r="KZA149" s="57"/>
      <c r="KZB149" s="57"/>
      <c r="KZC149" s="57"/>
      <c r="KZD149" s="57"/>
      <c r="KZE149" s="57"/>
      <c r="KZF149" s="57"/>
      <c r="KZG149" s="57"/>
      <c r="KZH149" s="57"/>
      <c r="KZI149" s="57"/>
      <c r="KZJ149" s="57"/>
      <c r="KZK149" s="57"/>
      <c r="KZL149" s="57"/>
      <c r="KZM149" s="57"/>
      <c r="KZN149" s="57"/>
      <c r="KZO149" s="57"/>
      <c r="KZP149" s="57"/>
      <c r="KZQ149" s="57"/>
      <c r="KZR149" s="57"/>
      <c r="KZS149" s="57"/>
      <c r="KZT149" s="57"/>
      <c r="KZU149" s="57"/>
      <c r="KZV149" s="57"/>
      <c r="KZW149" s="57"/>
      <c r="KZX149" s="57"/>
      <c r="KZY149" s="57"/>
      <c r="KZZ149" s="57"/>
      <c r="LAA149" s="57"/>
      <c r="LAB149" s="57"/>
      <c r="LAC149" s="57"/>
      <c r="LAD149" s="57"/>
      <c r="LAE149" s="57"/>
      <c r="LAF149" s="57"/>
      <c r="LAG149" s="57"/>
      <c r="LAH149" s="57"/>
      <c r="LAI149" s="57"/>
      <c r="LAJ149" s="57"/>
      <c r="LAK149" s="57"/>
      <c r="LAL149" s="57"/>
      <c r="LAM149" s="57"/>
      <c r="LAN149" s="57"/>
      <c r="LAO149" s="57"/>
      <c r="LAP149" s="57"/>
      <c r="LAQ149" s="57"/>
      <c r="LAR149" s="57"/>
      <c r="LAS149" s="57"/>
      <c r="LAT149" s="57"/>
      <c r="LAU149" s="57"/>
      <c r="LAV149" s="57"/>
      <c r="LAW149" s="57"/>
      <c r="LAX149" s="57"/>
      <c r="LAY149" s="57"/>
      <c r="LAZ149" s="57"/>
      <c r="LBA149" s="57"/>
      <c r="LBB149" s="57"/>
      <c r="LBC149" s="57"/>
      <c r="LBD149" s="57"/>
      <c r="LBE149" s="57"/>
      <c r="LBF149" s="57"/>
      <c r="LBG149" s="57"/>
      <c r="LBH149" s="57"/>
      <c r="LBI149" s="57"/>
      <c r="LBJ149" s="57"/>
      <c r="LBK149" s="57"/>
      <c r="LBL149" s="57"/>
      <c r="LBM149" s="57"/>
      <c r="LBN149" s="57"/>
      <c r="LBO149" s="57"/>
      <c r="LBP149" s="57"/>
      <c r="LBQ149" s="57"/>
      <c r="LBR149" s="57"/>
      <c r="LBS149" s="57"/>
      <c r="LBT149" s="57"/>
      <c r="LBU149" s="57"/>
      <c r="LBV149" s="57"/>
      <c r="LBW149" s="57"/>
      <c r="LBX149" s="57"/>
      <c r="LBY149" s="57"/>
      <c r="LBZ149" s="57"/>
      <c r="LCA149" s="57"/>
      <c r="LCB149" s="57"/>
      <c r="LCC149" s="57"/>
      <c r="LCD149" s="57"/>
      <c r="LCE149" s="57"/>
      <c r="LCF149" s="57"/>
      <c r="LCG149" s="57"/>
      <c r="LCH149" s="57"/>
      <c r="LCI149" s="57"/>
      <c r="LCJ149" s="57"/>
      <c r="LCK149" s="57"/>
      <c r="LCL149" s="57"/>
      <c r="LCM149" s="57"/>
      <c r="LCN149" s="57"/>
      <c r="LCO149" s="57"/>
      <c r="LCP149" s="57"/>
      <c r="LCQ149" s="57"/>
      <c r="LCR149" s="57"/>
      <c r="LCS149" s="57"/>
      <c r="LCT149" s="57"/>
      <c r="LCU149" s="57"/>
      <c r="LCV149" s="57"/>
      <c r="LCW149" s="57"/>
      <c r="LCX149" s="57"/>
      <c r="LCY149" s="57"/>
      <c r="LCZ149" s="57"/>
      <c r="LDA149" s="57"/>
      <c r="LDB149" s="57"/>
      <c r="LDC149" s="57"/>
      <c r="LDD149" s="57"/>
      <c r="LDE149" s="57"/>
      <c r="LDF149" s="57"/>
      <c r="LDG149" s="57"/>
      <c r="LDH149" s="57"/>
      <c r="LDI149" s="57"/>
      <c r="LDJ149" s="57"/>
      <c r="LDK149" s="57"/>
      <c r="LDL149" s="57"/>
      <c r="LDM149" s="57"/>
      <c r="LDN149" s="57"/>
      <c r="LDO149" s="57"/>
      <c r="LDP149" s="57"/>
      <c r="LDQ149" s="57"/>
      <c r="LDR149" s="57"/>
      <c r="LDS149" s="57"/>
      <c r="LDT149" s="57"/>
      <c r="LDU149" s="57"/>
      <c r="LDV149" s="57"/>
      <c r="LDW149" s="57"/>
      <c r="LDX149" s="57"/>
      <c r="LDY149" s="57"/>
      <c r="LDZ149" s="57"/>
      <c r="LEA149" s="57"/>
      <c r="LEB149" s="57"/>
      <c r="LEC149" s="57"/>
      <c r="LED149" s="57"/>
      <c r="LEE149" s="57"/>
      <c r="LEF149" s="57"/>
      <c r="LEG149" s="57"/>
      <c r="LEH149" s="57"/>
      <c r="LEI149" s="57"/>
      <c r="LEJ149" s="57"/>
      <c r="LEK149" s="57"/>
      <c r="LEL149" s="57"/>
      <c r="LEM149" s="57"/>
      <c r="LEN149" s="57"/>
      <c r="LEO149" s="57"/>
      <c r="LEP149" s="57"/>
      <c r="LEQ149" s="57"/>
      <c r="LER149" s="57"/>
      <c r="LES149" s="57"/>
      <c r="LET149" s="57"/>
      <c r="LEU149" s="57"/>
      <c r="LEV149" s="57"/>
      <c r="LEW149" s="57"/>
      <c r="LEX149" s="57"/>
      <c r="LEY149" s="57"/>
      <c r="LEZ149" s="57"/>
      <c r="LFA149" s="57"/>
      <c r="LFB149" s="57"/>
      <c r="LFC149" s="57"/>
      <c r="LFD149" s="57"/>
      <c r="LFE149" s="57"/>
      <c r="LFF149" s="57"/>
      <c r="LFG149" s="57"/>
      <c r="LFH149" s="57"/>
      <c r="LFI149" s="57"/>
      <c r="LFJ149" s="57"/>
      <c r="LFK149" s="57"/>
      <c r="LFL149" s="57"/>
      <c r="LFM149" s="57"/>
      <c r="LFN149" s="57"/>
      <c r="LFO149" s="57"/>
      <c r="LFP149" s="57"/>
      <c r="LFQ149" s="57"/>
      <c r="LFR149" s="57"/>
      <c r="LFS149" s="57"/>
      <c r="LFT149" s="57"/>
      <c r="LFU149" s="57"/>
      <c r="LFV149" s="57"/>
      <c r="LFW149" s="57"/>
      <c r="LFX149" s="57"/>
      <c r="LFY149" s="57"/>
      <c r="LFZ149" s="57"/>
      <c r="LGA149" s="57"/>
      <c r="LGB149" s="57"/>
      <c r="LGC149" s="57"/>
      <c r="LGD149" s="57"/>
      <c r="LGE149" s="57"/>
      <c r="LGF149" s="57"/>
      <c r="LGG149" s="57"/>
      <c r="LGH149" s="57"/>
      <c r="LGI149" s="57"/>
      <c r="LGJ149" s="57"/>
      <c r="LGK149" s="57"/>
      <c r="LGL149" s="57"/>
      <c r="LGM149" s="57"/>
      <c r="LGN149" s="57"/>
      <c r="LGO149" s="57"/>
      <c r="LGP149" s="57"/>
      <c r="LGQ149" s="57"/>
      <c r="LGR149" s="57"/>
      <c r="LGS149" s="57"/>
      <c r="LGT149" s="57"/>
      <c r="LGU149" s="57"/>
      <c r="LGV149" s="57"/>
      <c r="LGW149" s="57"/>
      <c r="LGX149" s="57"/>
      <c r="LGY149" s="57"/>
      <c r="LGZ149" s="57"/>
      <c r="LHA149" s="57"/>
      <c r="LHB149" s="57"/>
      <c r="LHC149" s="57"/>
      <c r="LHD149" s="57"/>
      <c r="LHE149" s="57"/>
      <c r="LHF149" s="57"/>
      <c r="LHG149" s="57"/>
      <c r="LHH149" s="57"/>
      <c r="LHI149" s="57"/>
      <c r="LHJ149" s="57"/>
      <c r="LHK149" s="57"/>
      <c r="LHL149" s="57"/>
      <c r="LHM149" s="57"/>
      <c r="LHN149" s="57"/>
      <c r="LHO149" s="57"/>
      <c r="LHP149" s="57"/>
      <c r="LHQ149" s="57"/>
      <c r="LHR149" s="57"/>
      <c r="LHS149" s="57"/>
      <c r="LHT149" s="57"/>
      <c r="LHU149" s="57"/>
      <c r="LHV149" s="57"/>
      <c r="LHW149" s="57"/>
      <c r="LHX149" s="57"/>
      <c r="LHY149" s="57"/>
      <c r="LHZ149" s="57"/>
      <c r="LIA149" s="57"/>
      <c r="LIB149" s="57"/>
      <c r="LIC149" s="57"/>
      <c r="LID149" s="57"/>
      <c r="LIE149" s="57"/>
      <c r="LIF149" s="57"/>
      <c r="LIG149" s="57"/>
      <c r="LIH149" s="57"/>
      <c r="LII149" s="57"/>
      <c r="LIJ149" s="57"/>
      <c r="LIK149" s="57"/>
      <c r="LIL149" s="57"/>
      <c r="LIM149" s="57"/>
      <c r="LIN149" s="57"/>
      <c r="LIO149" s="57"/>
      <c r="LIP149" s="57"/>
      <c r="LIQ149" s="57"/>
      <c r="LIR149" s="57"/>
      <c r="LIS149" s="57"/>
      <c r="LIT149" s="57"/>
      <c r="LIU149" s="57"/>
      <c r="LIV149" s="57"/>
      <c r="LIW149" s="57"/>
      <c r="LIX149" s="57"/>
      <c r="LIY149" s="57"/>
      <c r="LIZ149" s="57"/>
      <c r="LJA149" s="57"/>
      <c r="LJB149" s="57"/>
      <c r="LJC149" s="57"/>
      <c r="LJD149" s="57"/>
      <c r="LJE149" s="57"/>
      <c r="LJF149" s="57"/>
      <c r="LJG149" s="57"/>
      <c r="LJH149" s="57"/>
      <c r="LJI149" s="57"/>
      <c r="LJJ149" s="57"/>
      <c r="LJK149" s="57"/>
      <c r="LJL149" s="57"/>
      <c r="LJM149" s="57"/>
      <c r="LJN149" s="57"/>
      <c r="LJO149" s="57"/>
      <c r="LJP149" s="57"/>
      <c r="LJQ149" s="57"/>
      <c r="LJR149" s="57"/>
      <c r="LJS149" s="57"/>
      <c r="LJT149" s="57"/>
      <c r="LJU149" s="57"/>
      <c r="LJV149" s="57"/>
      <c r="LJW149" s="57"/>
      <c r="LJX149" s="57"/>
      <c r="LJY149" s="57"/>
      <c r="LJZ149" s="57"/>
      <c r="LKA149" s="57"/>
      <c r="LKB149" s="57"/>
      <c r="LKC149" s="57"/>
      <c r="LKD149" s="57"/>
      <c r="LKE149" s="57"/>
      <c r="LKF149" s="57"/>
      <c r="LKG149" s="57"/>
      <c r="LKH149" s="57"/>
      <c r="LKI149" s="57"/>
      <c r="LKJ149" s="57"/>
      <c r="LKK149" s="57"/>
      <c r="LKL149" s="57"/>
      <c r="LKM149" s="57"/>
      <c r="LKN149" s="57"/>
      <c r="LKO149" s="57"/>
      <c r="LKP149" s="57"/>
      <c r="LKQ149" s="57"/>
      <c r="LKR149" s="57"/>
      <c r="LKS149" s="57"/>
      <c r="LKT149" s="57"/>
      <c r="LKU149" s="57"/>
      <c r="LKV149" s="57"/>
      <c r="LKW149" s="57"/>
      <c r="LKX149" s="57"/>
      <c r="LKY149" s="57"/>
      <c r="LKZ149" s="57"/>
      <c r="LLA149" s="57"/>
      <c r="LLB149" s="57"/>
      <c r="LLC149" s="57"/>
      <c r="LLD149" s="57"/>
      <c r="LLE149" s="57"/>
      <c r="LLF149" s="57"/>
      <c r="LLG149" s="57"/>
      <c r="LLH149" s="57"/>
      <c r="LLI149" s="57"/>
      <c r="LLJ149" s="57"/>
      <c r="LLK149" s="57"/>
      <c r="LLL149" s="57"/>
      <c r="LLM149" s="57"/>
      <c r="LLN149" s="57"/>
      <c r="LLO149" s="57"/>
      <c r="LLP149" s="57"/>
      <c r="LLQ149" s="57"/>
      <c r="LLR149" s="57"/>
      <c r="LLS149" s="57"/>
      <c r="LLT149" s="57"/>
      <c r="LLU149" s="57"/>
      <c r="LLV149" s="57"/>
      <c r="LLW149" s="57"/>
      <c r="LLX149" s="57"/>
      <c r="LLY149" s="57"/>
      <c r="LLZ149" s="57"/>
      <c r="LMA149" s="57"/>
      <c r="LMB149" s="57"/>
      <c r="LMC149" s="57"/>
      <c r="LMD149" s="57"/>
      <c r="LME149" s="57"/>
      <c r="LMF149" s="57"/>
      <c r="LMG149" s="57"/>
      <c r="LMH149" s="57"/>
      <c r="LMI149" s="57"/>
      <c r="LMJ149" s="57"/>
      <c r="LMK149" s="57"/>
      <c r="LML149" s="57"/>
      <c r="LMM149" s="57"/>
      <c r="LMN149" s="57"/>
      <c r="LMO149" s="57"/>
      <c r="LMP149" s="57"/>
      <c r="LMQ149" s="57"/>
      <c r="LMR149" s="57"/>
      <c r="LMS149" s="57"/>
      <c r="LMT149" s="57"/>
      <c r="LMU149" s="57"/>
      <c r="LMV149" s="57"/>
      <c r="LMW149" s="57"/>
      <c r="LMX149" s="57"/>
      <c r="LMY149" s="57"/>
      <c r="LMZ149" s="57"/>
      <c r="LNA149" s="57"/>
      <c r="LNB149" s="57"/>
      <c r="LNC149" s="57"/>
      <c r="LND149" s="57"/>
      <c r="LNE149" s="57"/>
      <c r="LNF149" s="57"/>
      <c r="LNG149" s="57"/>
      <c r="LNH149" s="57"/>
      <c r="LNI149" s="57"/>
      <c r="LNJ149" s="57"/>
      <c r="LNK149" s="57"/>
      <c r="LNL149" s="57"/>
      <c r="LNM149" s="57"/>
      <c r="LNN149" s="57"/>
      <c r="LNO149" s="57"/>
      <c r="LNP149" s="57"/>
      <c r="LNQ149" s="57"/>
      <c r="LNR149" s="57"/>
      <c r="LNS149" s="57"/>
      <c r="LNT149" s="57"/>
      <c r="LNU149" s="57"/>
      <c r="LNV149" s="57"/>
      <c r="LNW149" s="57"/>
      <c r="LNX149" s="57"/>
      <c r="LNY149" s="57"/>
      <c r="LNZ149" s="57"/>
      <c r="LOA149" s="57"/>
      <c r="LOB149" s="57"/>
      <c r="LOC149" s="57"/>
      <c r="LOD149" s="57"/>
      <c r="LOE149" s="57"/>
      <c r="LOF149" s="57"/>
      <c r="LOG149" s="57"/>
      <c r="LOH149" s="57"/>
      <c r="LOI149" s="57"/>
      <c r="LOJ149" s="57"/>
      <c r="LOK149" s="57"/>
      <c r="LOL149" s="57"/>
      <c r="LOM149" s="57"/>
      <c r="LON149" s="57"/>
      <c r="LOO149" s="57"/>
      <c r="LOP149" s="57"/>
      <c r="LOQ149" s="57"/>
      <c r="LOR149" s="57"/>
      <c r="LOS149" s="57"/>
      <c r="LOT149" s="57"/>
      <c r="LOU149" s="57"/>
      <c r="LOV149" s="57"/>
      <c r="LOW149" s="57"/>
      <c r="LOX149" s="57"/>
      <c r="LOY149" s="57"/>
      <c r="LOZ149" s="57"/>
      <c r="LPA149" s="57"/>
      <c r="LPB149" s="57"/>
      <c r="LPC149" s="57"/>
      <c r="LPD149" s="57"/>
      <c r="LPE149" s="57"/>
      <c r="LPF149" s="57"/>
      <c r="LPG149" s="57"/>
      <c r="LPH149" s="57"/>
      <c r="LPI149" s="57"/>
      <c r="LPJ149" s="57"/>
      <c r="LPK149" s="57"/>
      <c r="LPL149" s="57"/>
      <c r="LPM149" s="57"/>
      <c r="LPN149" s="57"/>
      <c r="LPO149" s="57"/>
      <c r="LPP149" s="57"/>
      <c r="LPQ149" s="57"/>
      <c r="LPR149" s="57"/>
      <c r="LPS149" s="57"/>
      <c r="LPT149" s="57"/>
      <c r="LPU149" s="57"/>
      <c r="LPV149" s="57"/>
      <c r="LPW149" s="57"/>
      <c r="LPX149" s="57"/>
      <c r="LPY149" s="57"/>
      <c r="LPZ149" s="57"/>
      <c r="LQA149" s="57"/>
      <c r="LQB149" s="57"/>
      <c r="LQC149" s="57"/>
      <c r="LQD149" s="57"/>
      <c r="LQE149" s="57"/>
      <c r="LQF149" s="57"/>
      <c r="LQG149" s="57"/>
      <c r="LQH149" s="57"/>
      <c r="LQI149" s="57"/>
      <c r="LQJ149" s="57"/>
      <c r="LQK149" s="57"/>
      <c r="LQL149" s="57"/>
      <c r="LQM149" s="57"/>
      <c r="LQN149" s="57"/>
      <c r="LQO149" s="57"/>
      <c r="LQP149" s="57"/>
      <c r="LQQ149" s="57"/>
      <c r="LQR149" s="57"/>
      <c r="LQS149" s="57"/>
      <c r="LQT149" s="57"/>
      <c r="LQU149" s="57"/>
      <c r="LQV149" s="57"/>
      <c r="LQW149" s="57"/>
      <c r="LQX149" s="57"/>
      <c r="LQY149" s="57"/>
      <c r="LQZ149" s="57"/>
      <c r="LRA149" s="57"/>
      <c r="LRB149" s="57"/>
      <c r="LRC149" s="57"/>
      <c r="LRD149" s="57"/>
      <c r="LRE149" s="57"/>
      <c r="LRF149" s="57"/>
      <c r="LRG149" s="57"/>
      <c r="LRH149" s="57"/>
      <c r="LRI149" s="57"/>
      <c r="LRJ149" s="57"/>
      <c r="LRK149" s="57"/>
      <c r="LRL149" s="57"/>
      <c r="LRM149" s="57"/>
      <c r="LRN149" s="57"/>
      <c r="LRO149" s="57"/>
      <c r="LRP149" s="57"/>
      <c r="LRQ149" s="57"/>
      <c r="LRR149" s="57"/>
      <c r="LRS149" s="57"/>
      <c r="LRT149" s="57"/>
      <c r="LRU149" s="57"/>
      <c r="LRV149" s="57"/>
      <c r="LRW149" s="57"/>
      <c r="LRX149" s="57"/>
      <c r="LRY149" s="57"/>
      <c r="LRZ149" s="57"/>
      <c r="LSA149" s="57"/>
      <c r="LSB149" s="57"/>
      <c r="LSC149" s="57"/>
      <c r="LSD149" s="57"/>
      <c r="LSE149" s="57"/>
      <c r="LSF149" s="57"/>
      <c r="LSG149" s="57"/>
      <c r="LSH149" s="57"/>
      <c r="LSI149" s="57"/>
      <c r="LSJ149" s="57"/>
      <c r="LSK149" s="57"/>
      <c r="LSL149" s="57"/>
      <c r="LSM149" s="57"/>
      <c r="LSN149" s="57"/>
      <c r="LSO149" s="57"/>
      <c r="LSP149" s="57"/>
      <c r="LSQ149" s="57"/>
      <c r="LSR149" s="57"/>
      <c r="LSS149" s="57"/>
      <c r="LST149" s="57"/>
      <c r="LSU149" s="57"/>
      <c r="LSV149" s="57"/>
      <c r="LSW149" s="57"/>
      <c r="LSX149" s="57"/>
      <c r="LSY149" s="57"/>
      <c r="LSZ149" s="57"/>
      <c r="LTA149" s="57"/>
      <c r="LTB149" s="57"/>
      <c r="LTC149" s="57"/>
      <c r="LTD149" s="57"/>
      <c r="LTE149" s="57"/>
      <c r="LTF149" s="57"/>
      <c r="LTG149" s="57"/>
      <c r="LTH149" s="57"/>
      <c r="LTI149" s="57"/>
      <c r="LTJ149" s="57"/>
      <c r="LTK149" s="57"/>
      <c r="LTL149" s="57"/>
      <c r="LTM149" s="57"/>
      <c r="LTN149" s="57"/>
      <c r="LTO149" s="57"/>
      <c r="LTP149" s="57"/>
      <c r="LTQ149" s="57"/>
      <c r="LTR149" s="57"/>
      <c r="LTS149" s="57"/>
      <c r="LTT149" s="57"/>
      <c r="LTU149" s="57"/>
      <c r="LTV149" s="57"/>
      <c r="LTW149" s="57"/>
      <c r="LTX149" s="57"/>
      <c r="LTY149" s="57"/>
      <c r="LTZ149" s="57"/>
      <c r="LUA149" s="57"/>
      <c r="LUB149" s="57"/>
      <c r="LUC149" s="57"/>
      <c r="LUD149" s="57"/>
      <c r="LUE149" s="57"/>
      <c r="LUF149" s="57"/>
      <c r="LUG149" s="57"/>
      <c r="LUH149" s="57"/>
      <c r="LUI149" s="57"/>
      <c r="LUJ149" s="57"/>
      <c r="LUK149" s="57"/>
      <c r="LUL149" s="57"/>
      <c r="LUM149" s="57"/>
      <c r="LUN149" s="57"/>
      <c r="LUO149" s="57"/>
      <c r="LUP149" s="57"/>
      <c r="LUQ149" s="57"/>
      <c r="LUR149" s="57"/>
      <c r="LUS149" s="57"/>
      <c r="LUT149" s="57"/>
      <c r="LUU149" s="57"/>
      <c r="LUV149" s="57"/>
      <c r="LUW149" s="57"/>
      <c r="LUX149" s="57"/>
      <c r="LUY149" s="57"/>
      <c r="LUZ149" s="57"/>
      <c r="LVA149" s="57"/>
      <c r="LVB149" s="57"/>
      <c r="LVC149" s="57"/>
      <c r="LVD149" s="57"/>
      <c r="LVE149" s="57"/>
      <c r="LVF149" s="57"/>
      <c r="LVG149" s="57"/>
      <c r="LVH149" s="57"/>
      <c r="LVI149" s="57"/>
      <c r="LVJ149" s="57"/>
      <c r="LVK149" s="57"/>
      <c r="LVL149" s="57"/>
      <c r="LVM149" s="57"/>
      <c r="LVN149" s="57"/>
      <c r="LVO149" s="57"/>
      <c r="LVP149" s="57"/>
      <c r="LVQ149" s="57"/>
      <c r="LVR149" s="57"/>
      <c r="LVS149" s="57"/>
      <c r="LVT149" s="57"/>
      <c r="LVU149" s="57"/>
      <c r="LVV149" s="57"/>
      <c r="LVW149" s="57"/>
      <c r="LVX149" s="57"/>
      <c r="LVY149" s="57"/>
      <c r="LVZ149" s="57"/>
      <c r="LWA149" s="57"/>
      <c r="LWB149" s="57"/>
      <c r="LWC149" s="57"/>
      <c r="LWD149" s="57"/>
      <c r="LWE149" s="57"/>
      <c r="LWF149" s="57"/>
      <c r="LWG149" s="57"/>
      <c r="LWH149" s="57"/>
      <c r="LWI149" s="57"/>
      <c r="LWJ149" s="57"/>
      <c r="LWK149" s="57"/>
      <c r="LWL149" s="57"/>
      <c r="LWM149" s="57"/>
      <c r="LWN149" s="57"/>
      <c r="LWO149" s="57"/>
      <c r="LWP149" s="57"/>
      <c r="LWQ149" s="57"/>
      <c r="LWR149" s="57"/>
      <c r="LWS149" s="57"/>
      <c r="LWT149" s="57"/>
      <c r="LWU149" s="57"/>
      <c r="LWV149" s="57"/>
      <c r="LWW149" s="57"/>
      <c r="LWX149" s="57"/>
      <c r="LWY149" s="57"/>
      <c r="LWZ149" s="57"/>
      <c r="LXA149" s="57"/>
      <c r="LXB149" s="57"/>
      <c r="LXC149" s="57"/>
      <c r="LXD149" s="57"/>
      <c r="LXE149" s="57"/>
      <c r="LXF149" s="57"/>
      <c r="LXG149" s="57"/>
      <c r="LXH149" s="57"/>
      <c r="LXI149" s="57"/>
      <c r="LXJ149" s="57"/>
      <c r="LXK149" s="57"/>
      <c r="LXL149" s="57"/>
      <c r="LXM149" s="57"/>
      <c r="LXN149" s="57"/>
      <c r="LXO149" s="57"/>
      <c r="LXP149" s="57"/>
      <c r="LXQ149" s="57"/>
      <c r="LXR149" s="57"/>
      <c r="LXS149" s="57"/>
      <c r="LXT149" s="57"/>
      <c r="LXU149" s="57"/>
      <c r="LXV149" s="57"/>
      <c r="LXW149" s="57"/>
      <c r="LXX149" s="57"/>
      <c r="LXY149" s="57"/>
      <c r="LXZ149" s="57"/>
      <c r="LYA149" s="57"/>
      <c r="LYB149" s="57"/>
      <c r="LYC149" s="57"/>
      <c r="LYD149" s="57"/>
      <c r="LYE149" s="57"/>
      <c r="LYF149" s="57"/>
      <c r="LYG149" s="57"/>
      <c r="LYH149" s="57"/>
      <c r="LYI149" s="57"/>
      <c r="LYJ149" s="57"/>
      <c r="LYK149" s="57"/>
      <c r="LYL149" s="57"/>
      <c r="LYM149" s="57"/>
      <c r="LYN149" s="57"/>
      <c r="LYO149" s="57"/>
      <c r="LYP149" s="57"/>
      <c r="LYQ149" s="57"/>
      <c r="LYR149" s="57"/>
      <c r="LYS149" s="57"/>
      <c r="LYT149" s="57"/>
      <c r="LYU149" s="57"/>
      <c r="LYV149" s="57"/>
      <c r="LYW149" s="57"/>
      <c r="LYX149" s="57"/>
      <c r="LYY149" s="57"/>
      <c r="LYZ149" s="57"/>
      <c r="LZA149" s="57"/>
      <c r="LZB149" s="57"/>
      <c r="LZC149" s="57"/>
      <c r="LZD149" s="57"/>
      <c r="LZE149" s="57"/>
      <c r="LZF149" s="57"/>
      <c r="LZG149" s="57"/>
      <c r="LZH149" s="57"/>
      <c r="LZI149" s="57"/>
      <c r="LZJ149" s="57"/>
      <c r="LZK149" s="57"/>
      <c r="LZL149" s="57"/>
      <c r="LZM149" s="57"/>
      <c r="LZN149" s="57"/>
      <c r="LZO149" s="57"/>
      <c r="LZP149" s="57"/>
      <c r="LZQ149" s="57"/>
      <c r="LZR149" s="57"/>
      <c r="LZS149" s="57"/>
      <c r="LZT149" s="57"/>
      <c r="LZU149" s="57"/>
      <c r="LZV149" s="57"/>
      <c r="LZW149" s="57"/>
      <c r="LZX149" s="57"/>
      <c r="LZY149" s="57"/>
      <c r="LZZ149" s="57"/>
      <c r="MAA149" s="57"/>
      <c r="MAB149" s="57"/>
      <c r="MAC149" s="57"/>
      <c r="MAD149" s="57"/>
      <c r="MAE149" s="57"/>
      <c r="MAF149" s="57"/>
      <c r="MAG149" s="57"/>
      <c r="MAH149" s="57"/>
      <c r="MAI149" s="57"/>
      <c r="MAJ149" s="57"/>
      <c r="MAK149" s="57"/>
      <c r="MAL149" s="57"/>
      <c r="MAM149" s="57"/>
      <c r="MAN149" s="57"/>
      <c r="MAO149" s="57"/>
      <c r="MAP149" s="57"/>
      <c r="MAQ149" s="57"/>
      <c r="MAR149" s="57"/>
      <c r="MAS149" s="57"/>
      <c r="MAT149" s="57"/>
      <c r="MAU149" s="57"/>
      <c r="MAV149" s="57"/>
      <c r="MAW149" s="57"/>
      <c r="MAX149" s="57"/>
      <c r="MAY149" s="57"/>
      <c r="MAZ149" s="57"/>
      <c r="MBA149" s="57"/>
      <c r="MBB149" s="57"/>
      <c r="MBC149" s="57"/>
      <c r="MBD149" s="57"/>
      <c r="MBE149" s="57"/>
      <c r="MBF149" s="57"/>
      <c r="MBG149" s="57"/>
      <c r="MBH149" s="57"/>
      <c r="MBI149" s="57"/>
      <c r="MBJ149" s="57"/>
      <c r="MBK149" s="57"/>
      <c r="MBL149" s="57"/>
      <c r="MBM149" s="57"/>
      <c r="MBN149" s="57"/>
      <c r="MBO149" s="57"/>
      <c r="MBP149" s="57"/>
      <c r="MBQ149" s="57"/>
      <c r="MBR149" s="57"/>
      <c r="MBS149" s="57"/>
      <c r="MBT149" s="57"/>
      <c r="MBU149" s="57"/>
      <c r="MBV149" s="57"/>
      <c r="MBW149" s="57"/>
      <c r="MBX149" s="57"/>
      <c r="MBY149" s="57"/>
      <c r="MBZ149" s="57"/>
      <c r="MCA149" s="57"/>
      <c r="MCB149" s="57"/>
      <c r="MCC149" s="57"/>
      <c r="MCD149" s="57"/>
      <c r="MCE149" s="57"/>
      <c r="MCF149" s="57"/>
      <c r="MCG149" s="57"/>
      <c r="MCH149" s="57"/>
      <c r="MCI149" s="57"/>
      <c r="MCJ149" s="57"/>
      <c r="MCK149" s="57"/>
      <c r="MCL149" s="57"/>
      <c r="MCM149" s="57"/>
      <c r="MCN149" s="57"/>
      <c r="MCO149" s="57"/>
      <c r="MCP149" s="57"/>
      <c r="MCQ149" s="57"/>
      <c r="MCR149" s="57"/>
      <c r="MCS149" s="57"/>
      <c r="MCT149" s="57"/>
      <c r="MCU149" s="57"/>
      <c r="MCV149" s="57"/>
      <c r="MCW149" s="57"/>
      <c r="MCX149" s="57"/>
      <c r="MCY149" s="57"/>
      <c r="MCZ149" s="57"/>
      <c r="MDA149" s="57"/>
      <c r="MDB149" s="57"/>
      <c r="MDC149" s="57"/>
      <c r="MDD149" s="57"/>
      <c r="MDE149" s="57"/>
      <c r="MDF149" s="57"/>
      <c r="MDG149" s="57"/>
      <c r="MDH149" s="57"/>
      <c r="MDI149" s="57"/>
      <c r="MDJ149" s="57"/>
      <c r="MDK149" s="57"/>
      <c r="MDL149" s="57"/>
      <c r="MDM149" s="57"/>
      <c r="MDN149" s="57"/>
      <c r="MDO149" s="57"/>
      <c r="MDP149" s="57"/>
      <c r="MDQ149" s="57"/>
      <c r="MDR149" s="57"/>
      <c r="MDS149" s="57"/>
      <c r="MDT149" s="57"/>
      <c r="MDU149" s="57"/>
      <c r="MDV149" s="57"/>
      <c r="MDW149" s="57"/>
      <c r="MDX149" s="57"/>
      <c r="MDY149" s="57"/>
      <c r="MDZ149" s="57"/>
      <c r="MEA149" s="57"/>
      <c r="MEB149" s="57"/>
      <c r="MEC149" s="57"/>
      <c r="MED149" s="57"/>
      <c r="MEE149" s="57"/>
      <c r="MEF149" s="57"/>
      <c r="MEG149" s="57"/>
      <c r="MEH149" s="57"/>
      <c r="MEI149" s="57"/>
      <c r="MEJ149" s="57"/>
      <c r="MEK149" s="57"/>
      <c r="MEL149" s="57"/>
      <c r="MEM149" s="57"/>
      <c r="MEN149" s="57"/>
      <c r="MEO149" s="57"/>
      <c r="MEP149" s="57"/>
      <c r="MEQ149" s="57"/>
      <c r="MER149" s="57"/>
      <c r="MES149" s="57"/>
      <c r="MET149" s="57"/>
      <c r="MEU149" s="57"/>
      <c r="MEV149" s="57"/>
      <c r="MEW149" s="57"/>
      <c r="MEX149" s="57"/>
      <c r="MEY149" s="57"/>
      <c r="MEZ149" s="57"/>
      <c r="MFA149" s="57"/>
      <c r="MFB149" s="57"/>
      <c r="MFC149" s="57"/>
      <c r="MFD149" s="57"/>
      <c r="MFE149" s="57"/>
      <c r="MFF149" s="57"/>
      <c r="MFG149" s="57"/>
      <c r="MFH149" s="57"/>
      <c r="MFI149" s="57"/>
      <c r="MFJ149" s="57"/>
      <c r="MFK149" s="57"/>
      <c r="MFL149" s="57"/>
      <c r="MFM149" s="57"/>
      <c r="MFN149" s="57"/>
      <c r="MFO149" s="57"/>
      <c r="MFP149" s="57"/>
      <c r="MFQ149" s="57"/>
      <c r="MFR149" s="57"/>
      <c r="MFS149" s="57"/>
      <c r="MFT149" s="57"/>
      <c r="MFU149" s="57"/>
      <c r="MFV149" s="57"/>
      <c r="MFW149" s="57"/>
      <c r="MFX149" s="57"/>
      <c r="MFY149" s="57"/>
      <c r="MFZ149" s="57"/>
      <c r="MGA149" s="57"/>
      <c r="MGB149" s="57"/>
      <c r="MGC149" s="57"/>
      <c r="MGD149" s="57"/>
      <c r="MGE149" s="57"/>
      <c r="MGF149" s="57"/>
      <c r="MGG149" s="57"/>
      <c r="MGH149" s="57"/>
      <c r="MGI149" s="57"/>
      <c r="MGJ149" s="57"/>
      <c r="MGK149" s="57"/>
      <c r="MGL149" s="57"/>
      <c r="MGM149" s="57"/>
      <c r="MGN149" s="57"/>
      <c r="MGO149" s="57"/>
      <c r="MGP149" s="57"/>
      <c r="MGQ149" s="57"/>
      <c r="MGR149" s="57"/>
      <c r="MGS149" s="57"/>
      <c r="MGT149" s="57"/>
      <c r="MGU149" s="57"/>
      <c r="MGV149" s="57"/>
      <c r="MGW149" s="57"/>
      <c r="MGX149" s="57"/>
      <c r="MGY149" s="57"/>
      <c r="MGZ149" s="57"/>
      <c r="MHA149" s="57"/>
      <c r="MHB149" s="57"/>
      <c r="MHC149" s="57"/>
      <c r="MHD149" s="57"/>
      <c r="MHE149" s="57"/>
      <c r="MHF149" s="57"/>
      <c r="MHG149" s="57"/>
      <c r="MHH149" s="57"/>
      <c r="MHI149" s="57"/>
      <c r="MHJ149" s="57"/>
      <c r="MHK149" s="57"/>
      <c r="MHL149" s="57"/>
      <c r="MHM149" s="57"/>
      <c r="MHN149" s="57"/>
      <c r="MHO149" s="57"/>
      <c r="MHP149" s="57"/>
      <c r="MHQ149" s="57"/>
      <c r="MHR149" s="57"/>
      <c r="MHS149" s="57"/>
      <c r="MHT149" s="57"/>
      <c r="MHU149" s="57"/>
      <c r="MHV149" s="57"/>
      <c r="MHW149" s="57"/>
      <c r="MHX149" s="57"/>
      <c r="MHY149" s="57"/>
      <c r="MHZ149" s="57"/>
      <c r="MIA149" s="57"/>
      <c r="MIB149" s="57"/>
      <c r="MIC149" s="57"/>
      <c r="MID149" s="57"/>
      <c r="MIE149" s="57"/>
      <c r="MIF149" s="57"/>
      <c r="MIG149" s="57"/>
      <c r="MIH149" s="57"/>
      <c r="MII149" s="57"/>
      <c r="MIJ149" s="57"/>
      <c r="MIK149" s="57"/>
      <c r="MIL149" s="57"/>
      <c r="MIM149" s="57"/>
      <c r="MIN149" s="57"/>
      <c r="MIO149" s="57"/>
      <c r="MIP149" s="57"/>
      <c r="MIQ149" s="57"/>
      <c r="MIR149" s="57"/>
      <c r="MIS149" s="57"/>
      <c r="MIT149" s="57"/>
      <c r="MIU149" s="57"/>
      <c r="MIV149" s="57"/>
      <c r="MIW149" s="57"/>
      <c r="MIX149" s="57"/>
      <c r="MIY149" s="57"/>
      <c r="MIZ149" s="57"/>
      <c r="MJA149" s="57"/>
      <c r="MJB149" s="57"/>
      <c r="MJC149" s="57"/>
      <c r="MJD149" s="57"/>
      <c r="MJE149" s="57"/>
      <c r="MJF149" s="57"/>
      <c r="MJG149" s="57"/>
      <c r="MJH149" s="57"/>
      <c r="MJI149" s="57"/>
      <c r="MJJ149" s="57"/>
      <c r="MJK149" s="57"/>
      <c r="MJL149" s="57"/>
      <c r="MJM149" s="57"/>
      <c r="MJN149" s="57"/>
      <c r="MJO149" s="57"/>
      <c r="MJP149" s="57"/>
      <c r="MJQ149" s="57"/>
      <c r="MJR149" s="57"/>
      <c r="MJS149" s="57"/>
      <c r="MJT149" s="57"/>
      <c r="MJU149" s="57"/>
      <c r="MJV149" s="57"/>
      <c r="MJW149" s="57"/>
      <c r="MJX149" s="57"/>
      <c r="MJY149" s="57"/>
      <c r="MJZ149" s="57"/>
      <c r="MKA149" s="57"/>
      <c r="MKB149" s="57"/>
      <c r="MKC149" s="57"/>
      <c r="MKD149" s="57"/>
      <c r="MKE149" s="57"/>
      <c r="MKF149" s="57"/>
      <c r="MKG149" s="57"/>
      <c r="MKH149" s="57"/>
      <c r="MKI149" s="57"/>
      <c r="MKJ149" s="57"/>
      <c r="MKK149" s="57"/>
      <c r="MKL149" s="57"/>
      <c r="MKM149" s="57"/>
      <c r="MKN149" s="57"/>
      <c r="MKO149" s="57"/>
      <c r="MKP149" s="57"/>
      <c r="MKQ149" s="57"/>
      <c r="MKR149" s="57"/>
      <c r="MKS149" s="57"/>
      <c r="MKT149" s="57"/>
      <c r="MKU149" s="57"/>
      <c r="MKV149" s="57"/>
      <c r="MKW149" s="57"/>
      <c r="MKX149" s="57"/>
      <c r="MKY149" s="57"/>
      <c r="MKZ149" s="57"/>
      <c r="MLA149" s="57"/>
      <c r="MLB149" s="57"/>
      <c r="MLC149" s="57"/>
      <c r="MLD149" s="57"/>
      <c r="MLE149" s="57"/>
      <c r="MLF149" s="57"/>
      <c r="MLG149" s="57"/>
      <c r="MLH149" s="57"/>
      <c r="MLI149" s="57"/>
      <c r="MLJ149" s="57"/>
      <c r="MLK149" s="57"/>
      <c r="MLL149" s="57"/>
      <c r="MLM149" s="57"/>
      <c r="MLN149" s="57"/>
      <c r="MLO149" s="57"/>
      <c r="MLP149" s="57"/>
      <c r="MLQ149" s="57"/>
      <c r="MLR149" s="57"/>
      <c r="MLS149" s="57"/>
      <c r="MLT149" s="57"/>
      <c r="MLU149" s="57"/>
      <c r="MLV149" s="57"/>
      <c r="MLW149" s="57"/>
      <c r="MLX149" s="57"/>
      <c r="MLY149" s="57"/>
      <c r="MLZ149" s="57"/>
      <c r="MMA149" s="57"/>
      <c r="MMB149" s="57"/>
      <c r="MMC149" s="57"/>
      <c r="MMD149" s="57"/>
      <c r="MME149" s="57"/>
      <c r="MMF149" s="57"/>
      <c r="MMG149" s="57"/>
      <c r="MMH149" s="57"/>
      <c r="MMI149" s="57"/>
      <c r="MMJ149" s="57"/>
      <c r="MMK149" s="57"/>
      <c r="MML149" s="57"/>
      <c r="MMM149" s="57"/>
      <c r="MMN149" s="57"/>
      <c r="MMO149" s="57"/>
      <c r="MMP149" s="57"/>
      <c r="MMQ149" s="57"/>
      <c r="MMR149" s="57"/>
      <c r="MMS149" s="57"/>
      <c r="MMT149" s="57"/>
      <c r="MMU149" s="57"/>
      <c r="MMV149" s="57"/>
      <c r="MMW149" s="57"/>
      <c r="MMX149" s="57"/>
      <c r="MMY149" s="57"/>
      <c r="MMZ149" s="57"/>
      <c r="MNA149" s="57"/>
      <c r="MNB149" s="57"/>
      <c r="MNC149" s="57"/>
      <c r="MND149" s="57"/>
      <c r="MNE149" s="57"/>
      <c r="MNF149" s="57"/>
      <c r="MNG149" s="57"/>
      <c r="MNH149" s="57"/>
      <c r="MNI149" s="57"/>
      <c r="MNJ149" s="57"/>
      <c r="MNK149" s="57"/>
      <c r="MNL149" s="57"/>
      <c r="MNM149" s="57"/>
      <c r="MNN149" s="57"/>
      <c r="MNO149" s="57"/>
      <c r="MNP149" s="57"/>
      <c r="MNQ149" s="57"/>
      <c r="MNR149" s="57"/>
      <c r="MNS149" s="57"/>
      <c r="MNT149" s="57"/>
      <c r="MNU149" s="57"/>
      <c r="MNV149" s="57"/>
      <c r="MNW149" s="57"/>
      <c r="MNX149" s="57"/>
      <c r="MNY149" s="57"/>
      <c r="MNZ149" s="57"/>
      <c r="MOA149" s="57"/>
      <c r="MOB149" s="57"/>
      <c r="MOC149" s="57"/>
      <c r="MOD149" s="57"/>
      <c r="MOE149" s="57"/>
      <c r="MOF149" s="57"/>
      <c r="MOG149" s="57"/>
      <c r="MOH149" s="57"/>
      <c r="MOI149" s="57"/>
      <c r="MOJ149" s="57"/>
      <c r="MOK149" s="57"/>
      <c r="MOL149" s="57"/>
      <c r="MOM149" s="57"/>
      <c r="MON149" s="57"/>
      <c r="MOO149" s="57"/>
      <c r="MOP149" s="57"/>
      <c r="MOQ149" s="57"/>
      <c r="MOR149" s="57"/>
      <c r="MOS149" s="57"/>
      <c r="MOT149" s="57"/>
      <c r="MOU149" s="57"/>
      <c r="MOV149" s="57"/>
      <c r="MOW149" s="57"/>
      <c r="MOX149" s="57"/>
      <c r="MOY149" s="57"/>
      <c r="MOZ149" s="57"/>
      <c r="MPA149" s="57"/>
      <c r="MPB149" s="57"/>
      <c r="MPC149" s="57"/>
      <c r="MPD149" s="57"/>
      <c r="MPE149" s="57"/>
      <c r="MPF149" s="57"/>
      <c r="MPG149" s="57"/>
      <c r="MPH149" s="57"/>
      <c r="MPI149" s="57"/>
      <c r="MPJ149" s="57"/>
      <c r="MPK149" s="57"/>
      <c r="MPL149" s="57"/>
      <c r="MPM149" s="57"/>
      <c r="MPN149" s="57"/>
      <c r="MPO149" s="57"/>
      <c r="MPP149" s="57"/>
      <c r="MPQ149" s="57"/>
      <c r="MPR149" s="57"/>
      <c r="MPS149" s="57"/>
      <c r="MPT149" s="57"/>
      <c r="MPU149" s="57"/>
      <c r="MPV149" s="57"/>
      <c r="MPW149" s="57"/>
      <c r="MPX149" s="57"/>
      <c r="MPY149" s="57"/>
      <c r="MPZ149" s="57"/>
      <c r="MQA149" s="57"/>
      <c r="MQB149" s="57"/>
      <c r="MQC149" s="57"/>
      <c r="MQD149" s="57"/>
      <c r="MQE149" s="57"/>
      <c r="MQF149" s="57"/>
      <c r="MQG149" s="57"/>
      <c r="MQH149" s="57"/>
      <c r="MQI149" s="57"/>
      <c r="MQJ149" s="57"/>
      <c r="MQK149" s="57"/>
      <c r="MQL149" s="57"/>
      <c r="MQM149" s="57"/>
      <c r="MQN149" s="57"/>
      <c r="MQO149" s="57"/>
      <c r="MQP149" s="57"/>
      <c r="MQQ149" s="57"/>
      <c r="MQR149" s="57"/>
      <c r="MQS149" s="57"/>
      <c r="MQT149" s="57"/>
      <c r="MQU149" s="57"/>
      <c r="MQV149" s="57"/>
      <c r="MQW149" s="57"/>
      <c r="MQX149" s="57"/>
      <c r="MQY149" s="57"/>
      <c r="MQZ149" s="57"/>
      <c r="MRA149" s="57"/>
      <c r="MRB149" s="57"/>
      <c r="MRC149" s="57"/>
      <c r="MRD149" s="57"/>
      <c r="MRE149" s="57"/>
      <c r="MRF149" s="57"/>
      <c r="MRG149" s="57"/>
      <c r="MRH149" s="57"/>
      <c r="MRI149" s="57"/>
      <c r="MRJ149" s="57"/>
      <c r="MRK149" s="57"/>
      <c r="MRL149" s="57"/>
      <c r="MRM149" s="57"/>
      <c r="MRN149" s="57"/>
      <c r="MRO149" s="57"/>
      <c r="MRP149" s="57"/>
      <c r="MRQ149" s="57"/>
      <c r="MRR149" s="57"/>
      <c r="MRS149" s="57"/>
      <c r="MRT149" s="57"/>
      <c r="MRU149" s="57"/>
      <c r="MRV149" s="57"/>
      <c r="MRW149" s="57"/>
      <c r="MRX149" s="57"/>
      <c r="MRY149" s="57"/>
      <c r="MRZ149" s="57"/>
      <c r="MSA149" s="57"/>
      <c r="MSB149" s="57"/>
      <c r="MSC149" s="57"/>
      <c r="MSD149" s="57"/>
      <c r="MSE149" s="57"/>
      <c r="MSF149" s="57"/>
      <c r="MSG149" s="57"/>
      <c r="MSH149" s="57"/>
      <c r="MSI149" s="57"/>
      <c r="MSJ149" s="57"/>
      <c r="MSK149" s="57"/>
      <c r="MSL149" s="57"/>
      <c r="MSM149" s="57"/>
      <c r="MSN149" s="57"/>
      <c r="MSO149" s="57"/>
      <c r="MSP149" s="57"/>
      <c r="MSQ149" s="57"/>
      <c r="MSR149" s="57"/>
      <c r="MSS149" s="57"/>
      <c r="MST149" s="57"/>
      <c r="MSU149" s="57"/>
      <c r="MSV149" s="57"/>
      <c r="MSW149" s="57"/>
      <c r="MSX149" s="57"/>
      <c r="MSY149" s="57"/>
      <c r="MSZ149" s="57"/>
      <c r="MTA149" s="57"/>
      <c r="MTB149" s="57"/>
      <c r="MTC149" s="57"/>
      <c r="MTD149" s="57"/>
      <c r="MTE149" s="57"/>
      <c r="MTF149" s="57"/>
      <c r="MTG149" s="57"/>
      <c r="MTH149" s="57"/>
      <c r="MTI149" s="57"/>
      <c r="MTJ149" s="57"/>
      <c r="MTK149" s="57"/>
      <c r="MTL149" s="57"/>
      <c r="MTM149" s="57"/>
      <c r="MTN149" s="57"/>
      <c r="MTO149" s="57"/>
      <c r="MTP149" s="57"/>
      <c r="MTQ149" s="57"/>
      <c r="MTR149" s="57"/>
      <c r="MTS149" s="57"/>
      <c r="MTT149" s="57"/>
      <c r="MTU149" s="57"/>
      <c r="MTV149" s="57"/>
      <c r="MTW149" s="57"/>
      <c r="MTX149" s="57"/>
      <c r="MTY149" s="57"/>
      <c r="MTZ149" s="57"/>
      <c r="MUA149" s="57"/>
      <c r="MUB149" s="57"/>
      <c r="MUC149" s="57"/>
      <c r="MUD149" s="57"/>
      <c r="MUE149" s="57"/>
      <c r="MUF149" s="57"/>
      <c r="MUG149" s="57"/>
      <c r="MUH149" s="57"/>
      <c r="MUI149" s="57"/>
      <c r="MUJ149" s="57"/>
      <c r="MUK149" s="57"/>
      <c r="MUL149" s="57"/>
      <c r="MUM149" s="57"/>
      <c r="MUN149" s="57"/>
      <c r="MUO149" s="57"/>
      <c r="MUP149" s="57"/>
      <c r="MUQ149" s="57"/>
      <c r="MUR149" s="57"/>
      <c r="MUS149" s="57"/>
      <c r="MUT149" s="57"/>
      <c r="MUU149" s="57"/>
      <c r="MUV149" s="57"/>
      <c r="MUW149" s="57"/>
      <c r="MUX149" s="57"/>
      <c r="MUY149" s="57"/>
      <c r="MUZ149" s="57"/>
      <c r="MVA149" s="57"/>
      <c r="MVB149" s="57"/>
      <c r="MVC149" s="57"/>
      <c r="MVD149" s="57"/>
      <c r="MVE149" s="57"/>
      <c r="MVF149" s="57"/>
      <c r="MVG149" s="57"/>
      <c r="MVH149" s="57"/>
      <c r="MVI149" s="57"/>
      <c r="MVJ149" s="57"/>
      <c r="MVK149" s="57"/>
      <c r="MVL149" s="57"/>
      <c r="MVM149" s="57"/>
      <c r="MVN149" s="57"/>
      <c r="MVO149" s="57"/>
      <c r="MVP149" s="57"/>
      <c r="MVQ149" s="57"/>
      <c r="MVR149" s="57"/>
      <c r="MVS149" s="57"/>
      <c r="MVT149" s="57"/>
      <c r="MVU149" s="57"/>
      <c r="MVV149" s="57"/>
      <c r="MVW149" s="57"/>
      <c r="MVX149" s="57"/>
      <c r="MVY149" s="57"/>
      <c r="MVZ149" s="57"/>
      <c r="MWA149" s="57"/>
      <c r="MWB149" s="57"/>
      <c r="MWC149" s="57"/>
      <c r="MWD149" s="57"/>
      <c r="MWE149" s="57"/>
      <c r="MWF149" s="57"/>
      <c r="MWG149" s="57"/>
      <c r="MWH149" s="57"/>
      <c r="MWI149" s="57"/>
      <c r="MWJ149" s="57"/>
      <c r="MWK149" s="57"/>
      <c r="MWL149" s="57"/>
      <c r="MWM149" s="57"/>
      <c r="MWN149" s="57"/>
      <c r="MWO149" s="57"/>
      <c r="MWP149" s="57"/>
      <c r="MWQ149" s="57"/>
      <c r="MWR149" s="57"/>
      <c r="MWS149" s="57"/>
      <c r="MWT149" s="57"/>
      <c r="MWU149" s="57"/>
      <c r="MWV149" s="57"/>
      <c r="MWW149" s="57"/>
      <c r="MWX149" s="57"/>
      <c r="MWY149" s="57"/>
      <c r="MWZ149" s="57"/>
      <c r="MXA149" s="57"/>
      <c r="MXB149" s="57"/>
      <c r="MXC149" s="57"/>
      <c r="MXD149" s="57"/>
      <c r="MXE149" s="57"/>
      <c r="MXF149" s="57"/>
      <c r="MXG149" s="57"/>
      <c r="MXH149" s="57"/>
      <c r="MXI149" s="57"/>
      <c r="MXJ149" s="57"/>
      <c r="MXK149" s="57"/>
      <c r="MXL149" s="57"/>
      <c r="MXM149" s="57"/>
      <c r="MXN149" s="57"/>
      <c r="MXO149" s="57"/>
      <c r="MXP149" s="57"/>
      <c r="MXQ149" s="57"/>
      <c r="MXR149" s="57"/>
      <c r="MXS149" s="57"/>
      <c r="MXT149" s="57"/>
      <c r="MXU149" s="57"/>
      <c r="MXV149" s="57"/>
      <c r="MXW149" s="57"/>
      <c r="MXX149" s="57"/>
      <c r="MXY149" s="57"/>
      <c r="MXZ149" s="57"/>
      <c r="MYA149" s="57"/>
      <c r="MYB149" s="57"/>
      <c r="MYC149" s="57"/>
      <c r="MYD149" s="57"/>
      <c r="MYE149" s="57"/>
      <c r="MYF149" s="57"/>
      <c r="MYG149" s="57"/>
      <c r="MYH149" s="57"/>
      <c r="MYI149" s="57"/>
      <c r="MYJ149" s="57"/>
      <c r="MYK149" s="57"/>
      <c r="MYL149" s="57"/>
      <c r="MYM149" s="57"/>
      <c r="MYN149" s="57"/>
      <c r="MYO149" s="57"/>
      <c r="MYP149" s="57"/>
      <c r="MYQ149" s="57"/>
      <c r="MYR149" s="57"/>
      <c r="MYS149" s="57"/>
      <c r="MYT149" s="57"/>
      <c r="MYU149" s="57"/>
      <c r="MYV149" s="57"/>
      <c r="MYW149" s="57"/>
      <c r="MYX149" s="57"/>
      <c r="MYY149" s="57"/>
      <c r="MYZ149" s="57"/>
      <c r="MZA149" s="57"/>
      <c r="MZB149" s="57"/>
      <c r="MZC149" s="57"/>
      <c r="MZD149" s="57"/>
      <c r="MZE149" s="57"/>
      <c r="MZF149" s="57"/>
      <c r="MZG149" s="57"/>
      <c r="MZH149" s="57"/>
      <c r="MZI149" s="57"/>
      <c r="MZJ149" s="57"/>
      <c r="MZK149" s="57"/>
      <c r="MZL149" s="57"/>
      <c r="MZM149" s="57"/>
      <c r="MZN149" s="57"/>
      <c r="MZO149" s="57"/>
      <c r="MZP149" s="57"/>
      <c r="MZQ149" s="57"/>
      <c r="MZR149" s="57"/>
      <c r="MZS149" s="57"/>
      <c r="MZT149" s="57"/>
      <c r="MZU149" s="57"/>
      <c r="MZV149" s="57"/>
      <c r="MZW149" s="57"/>
      <c r="MZX149" s="57"/>
      <c r="MZY149" s="57"/>
      <c r="MZZ149" s="57"/>
      <c r="NAA149" s="57"/>
      <c r="NAB149" s="57"/>
      <c r="NAC149" s="57"/>
      <c r="NAD149" s="57"/>
      <c r="NAE149" s="57"/>
      <c r="NAF149" s="57"/>
      <c r="NAG149" s="57"/>
      <c r="NAH149" s="57"/>
      <c r="NAI149" s="57"/>
      <c r="NAJ149" s="57"/>
      <c r="NAK149" s="57"/>
      <c r="NAL149" s="57"/>
      <c r="NAM149" s="57"/>
      <c r="NAN149" s="57"/>
      <c r="NAO149" s="57"/>
      <c r="NAP149" s="57"/>
      <c r="NAQ149" s="57"/>
      <c r="NAR149" s="57"/>
      <c r="NAS149" s="57"/>
      <c r="NAT149" s="57"/>
      <c r="NAU149" s="57"/>
      <c r="NAV149" s="57"/>
      <c r="NAW149" s="57"/>
      <c r="NAX149" s="57"/>
      <c r="NAY149" s="57"/>
      <c r="NAZ149" s="57"/>
      <c r="NBA149" s="57"/>
      <c r="NBB149" s="57"/>
      <c r="NBC149" s="57"/>
      <c r="NBD149" s="57"/>
      <c r="NBE149" s="57"/>
      <c r="NBF149" s="57"/>
      <c r="NBG149" s="57"/>
      <c r="NBH149" s="57"/>
      <c r="NBI149" s="57"/>
      <c r="NBJ149" s="57"/>
      <c r="NBK149" s="57"/>
      <c r="NBL149" s="57"/>
      <c r="NBM149" s="57"/>
      <c r="NBN149" s="57"/>
      <c r="NBO149" s="57"/>
      <c r="NBP149" s="57"/>
      <c r="NBQ149" s="57"/>
      <c r="NBR149" s="57"/>
      <c r="NBS149" s="57"/>
      <c r="NBT149" s="57"/>
      <c r="NBU149" s="57"/>
      <c r="NBV149" s="57"/>
      <c r="NBW149" s="57"/>
      <c r="NBX149" s="57"/>
      <c r="NBY149" s="57"/>
      <c r="NBZ149" s="57"/>
      <c r="NCA149" s="57"/>
      <c r="NCB149" s="57"/>
      <c r="NCC149" s="57"/>
      <c r="NCD149" s="57"/>
      <c r="NCE149" s="57"/>
      <c r="NCF149" s="57"/>
      <c r="NCG149" s="57"/>
      <c r="NCH149" s="57"/>
      <c r="NCI149" s="57"/>
      <c r="NCJ149" s="57"/>
      <c r="NCK149" s="57"/>
      <c r="NCL149" s="57"/>
      <c r="NCM149" s="57"/>
      <c r="NCN149" s="57"/>
      <c r="NCO149" s="57"/>
      <c r="NCP149" s="57"/>
      <c r="NCQ149" s="57"/>
      <c r="NCR149" s="57"/>
      <c r="NCS149" s="57"/>
      <c r="NCT149" s="57"/>
      <c r="NCU149" s="57"/>
      <c r="NCV149" s="57"/>
      <c r="NCW149" s="57"/>
      <c r="NCX149" s="57"/>
      <c r="NCY149" s="57"/>
      <c r="NCZ149" s="57"/>
      <c r="NDA149" s="57"/>
      <c r="NDB149" s="57"/>
      <c r="NDC149" s="57"/>
      <c r="NDD149" s="57"/>
      <c r="NDE149" s="57"/>
      <c r="NDF149" s="57"/>
      <c r="NDG149" s="57"/>
      <c r="NDH149" s="57"/>
      <c r="NDI149" s="57"/>
      <c r="NDJ149" s="57"/>
      <c r="NDK149" s="57"/>
      <c r="NDL149" s="57"/>
      <c r="NDM149" s="57"/>
      <c r="NDN149" s="57"/>
      <c r="NDO149" s="57"/>
      <c r="NDP149" s="57"/>
      <c r="NDQ149" s="57"/>
      <c r="NDR149" s="57"/>
      <c r="NDS149" s="57"/>
      <c r="NDT149" s="57"/>
      <c r="NDU149" s="57"/>
      <c r="NDV149" s="57"/>
      <c r="NDW149" s="57"/>
      <c r="NDX149" s="57"/>
      <c r="NDY149" s="57"/>
      <c r="NDZ149" s="57"/>
      <c r="NEA149" s="57"/>
      <c r="NEB149" s="57"/>
      <c r="NEC149" s="57"/>
      <c r="NED149" s="57"/>
      <c r="NEE149" s="57"/>
      <c r="NEF149" s="57"/>
      <c r="NEG149" s="57"/>
      <c r="NEH149" s="57"/>
      <c r="NEI149" s="57"/>
      <c r="NEJ149" s="57"/>
      <c r="NEK149" s="57"/>
      <c r="NEL149" s="57"/>
      <c r="NEM149" s="57"/>
      <c r="NEN149" s="57"/>
      <c r="NEO149" s="57"/>
      <c r="NEP149" s="57"/>
      <c r="NEQ149" s="57"/>
      <c r="NER149" s="57"/>
      <c r="NES149" s="57"/>
      <c r="NET149" s="57"/>
      <c r="NEU149" s="57"/>
      <c r="NEV149" s="57"/>
      <c r="NEW149" s="57"/>
      <c r="NEX149" s="57"/>
      <c r="NEY149" s="57"/>
      <c r="NEZ149" s="57"/>
      <c r="NFA149" s="57"/>
      <c r="NFB149" s="57"/>
      <c r="NFC149" s="57"/>
      <c r="NFD149" s="57"/>
      <c r="NFE149" s="57"/>
      <c r="NFF149" s="57"/>
      <c r="NFG149" s="57"/>
      <c r="NFH149" s="57"/>
      <c r="NFI149" s="57"/>
      <c r="NFJ149" s="57"/>
      <c r="NFK149" s="57"/>
      <c r="NFL149" s="57"/>
      <c r="NFM149" s="57"/>
      <c r="NFN149" s="57"/>
      <c r="NFO149" s="57"/>
      <c r="NFP149" s="57"/>
      <c r="NFQ149" s="57"/>
      <c r="NFR149" s="57"/>
      <c r="NFS149" s="57"/>
      <c r="NFT149" s="57"/>
      <c r="NFU149" s="57"/>
      <c r="NFV149" s="57"/>
      <c r="NFW149" s="57"/>
      <c r="NFX149" s="57"/>
      <c r="NFY149" s="57"/>
      <c r="NFZ149" s="57"/>
      <c r="NGA149" s="57"/>
      <c r="NGB149" s="57"/>
      <c r="NGC149" s="57"/>
      <c r="NGD149" s="57"/>
      <c r="NGE149" s="57"/>
      <c r="NGF149" s="57"/>
      <c r="NGG149" s="57"/>
      <c r="NGH149" s="57"/>
      <c r="NGI149" s="57"/>
      <c r="NGJ149" s="57"/>
      <c r="NGK149" s="57"/>
      <c r="NGL149" s="57"/>
      <c r="NGM149" s="57"/>
      <c r="NGN149" s="57"/>
      <c r="NGO149" s="57"/>
      <c r="NGP149" s="57"/>
      <c r="NGQ149" s="57"/>
      <c r="NGR149" s="57"/>
      <c r="NGS149" s="57"/>
      <c r="NGT149" s="57"/>
      <c r="NGU149" s="57"/>
      <c r="NGV149" s="57"/>
      <c r="NGW149" s="57"/>
      <c r="NGX149" s="57"/>
      <c r="NGY149" s="57"/>
      <c r="NGZ149" s="57"/>
      <c r="NHA149" s="57"/>
      <c r="NHB149" s="57"/>
      <c r="NHC149" s="57"/>
      <c r="NHD149" s="57"/>
      <c r="NHE149" s="57"/>
      <c r="NHF149" s="57"/>
      <c r="NHG149" s="57"/>
      <c r="NHH149" s="57"/>
      <c r="NHI149" s="57"/>
      <c r="NHJ149" s="57"/>
      <c r="NHK149" s="57"/>
      <c r="NHL149" s="57"/>
      <c r="NHM149" s="57"/>
      <c r="NHN149" s="57"/>
      <c r="NHO149" s="57"/>
      <c r="NHP149" s="57"/>
      <c r="NHQ149" s="57"/>
      <c r="NHR149" s="57"/>
      <c r="NHS149" s="57"/>
      <c r="NHT149" s="57"/>
      <c r="NHU149" s="57"/>
      <c r="NHV149" s="57"/>
      <c r="NHW149" s="57"/>
      <c r="NHX149" s="57"/>
      <c r="NHY149" s="57"/>
      <c r="NHZ149" s="57"/>
      <c r="NIA149" s="57"/>
      <c r="NIB149" s="57"/>
      <c r="NIC149" s="57"/>
      <c r="NID149" s="57"/>
      <c r="NIE149" s="57"/>
      <c r="NIF149" s="57"/>
      <c r="NIG149" s="57"/>
      <c r="NIH149" s="57"/>
      <c r="NII149" s="57"/>
      <c r="NIJ149" s="57"/>
      <c r="NIK149" s="57"/>
      <c r="NIL149" s="57"/>
      <c r="NIM149" s="57"/>
      <c r="NIN149" s="57"/>
      <c r="NIO149" s="57"/>
      <c r="NIP149" s="57"/>
      <c r="NIQ149" s="57"/>
      <c r="NIR149" s="57"/>
      <c r="NIS149" s="57"/>
      <c r="NIT149" s="57"/>
      <c r="NIU149" s="57"/>
      <c r="NIV149" s="57"/>
      <c r="NIW149" s="57"/>
      <c r="NIX149" s="57"/>
      <c r="NIY149" s="57"/>
      <c r="NIZ149" s="57"/>
      <c r="NJA149" s="57"/>
      <c r="NJB149" s="57"/>
      <c r="NJC149" s="57"/>
      <c r="NJD149" s="57"/>
      <c r="NJE149" s="57"/>
      <c r="NJF149" s="57"/>
      <c r="NJG149" s="57"/>
      <c r="NJH149" s="57"/>
      <c r="NJI149" s="57"/>
      <c r="NJJ149" s="57"/>
      <c r="NJK149" s="57"/>
      <c r="NJL149" s="57"/>
      <c r="NJM149" s="57"/>
      <c r="NJN149" s="57"/>
      <c r="NJO149" s="57"/>
      <c r="NJP149" s="57"/>
      <c r="NJQ149" s="57"/>
      <c r="NJR149" s="57"/>
      <c r="NJS149" s="57"/>
      <c r="NJT149" s="57"/>
      <c r="NJU149" s="57"/>
      <c r="NJV149" s="57"/>
      <c r="NJW149" s="57"/>
      <c r="NJX149" s="57"/>
      <c r="NJY149" s="57"/>
      <c r="NJZ149" s="57"/>
      <c r="NKA149" s="57"/>
      <c r="NKB149" s="57"/>
      <c r="NKC149" s="57"/>
      <c r="NKD149" s="57"/>
      <c r="NKE149" s="57"/>
      <c r="NKF149" s="57"/>
      <c r="NKG149" s="57"/>
      <c r="NKH149" s="57"/>
      <c r="NKI149" s="57"/>
      <c r="NKJ149" s="57"/>
      <c r="NKK149" s="57"/>
      <c r="NKL149" s="57"/>
      <c r="NKM149" s="57"/>
      <c r="NKN149" s="57"/>
      <c r="NKO149" s="57"/>
      <c r="NKP149" s="57"/>
      <c r="NKQ149" s="57"/>
      <c r="NKR149" s="57"/>
      <c r="NKS149" s="57"/>
      <c r="NKT149" s="57"/>
      <c r="NKU149" s="57"/>
      <c r="NKV149" s="57"/>
      <c r="NKW149" s="57"/>
      <c r="NKX149" s="57"/>
      <c r="NKY149" s="57"/>
      <c r="NKZ149" s="57"/>
      <c r="NLA149" s="57"/>
      <c r="NLB149" s="57"/>
      <c r="NLC149" s="57"/>
      <c r="NLD149" s="57"/>
      <c r="NLE149" s="57"/>
      <c r="NLF149" s="57"/>
      <c r="NLG149" s="57"/>
      <c r="NLH149" s="57"/>
      <c r="NLI149" s="57"/>
      <c r="NLJ149" s="57"/>
      <c r="NLK149" s="57"/>
      <c r="NLL149" s="57"/>
      <c r="NLM149" s="57"/>
      <c r="NLN149" s="57"/>
      <c r="NLO149" s="57"/>
      <c r="NLP149" s="57"/>
      <c r="NLQ149" s="57"/>
      <c r="NLR149" s="57"/>
      <c r="NLS149" s="57"/>
      <c r="NLT149" s="57"/>
      <c r="NLU149" s="57"/>
      <c r="NLV149" s="57"/>
      <c r="NLW149" s="57"/>
      <c r="NLX149" s="57"/>
      <c r="NLY149" s="57"/>
      <c r="NLZ149" s="57"/>
      <c r="NMA149" s="57"/>
      <c r="NMB149" s="57"/>
      <c r="NMC149" s="57"/>
      <c r="NMD149" s="57"/>
      <c r="NME149" s="57"/>
      <c r="NMF149" s="57"/>
      <c r="NMG149" s="57"/>
      <c r="NMH149" s="57"/>
      <c r="NMI149" s="57"/>
      <c r="NMJ149" s="57"/>
      <c r="NMK149" s="57"/>
      <c r="NML149" s="57"/>
      <c r="NMM149" s="57"/>
      <c r="NMN149" s="57"/>
      <c r="NMO149" s="57"/>
      <c r="NMP149" s="57"/>
      <c r="NMQ149" s="57"/>
      <c r="NMR149" s="57"/>
      <c r="NMS149" s="57"/>
      <c r="NMT149" s="57"/>
      <c r="NMU149" s="57"/>
      <c r="NMV149" s="57"/>
      <c r="NMW149" s="57"/>
      <c r="NMX149" s="57"/>
      <c r="NMY149" s="57"/>
      <c r="NMZ149" s="57"/>
      <c r="NNA149" s="57"/>
      <c r="NNB149" s="57"/>
      <c r="NNC149" s="57"/>
      <c r="NND149" s="57"/>
      <c r="NNE149" s="57"/>
      <c r="NNF149" s="57"/>
      <c r="NNG149" s="57"/>
      <c r="NNH149" s="57"/>
      <c r="NNI149" s="57"/>
      <c r="NNJ149" s="57"/>
      <c r="NNK149" s="57"/>
      <c r="NNL149" s="57"/>
      <c r="NNM149" s="57"/>
      <c r="NNN149" s="57"/>
      <c r="NNO149" s="57"/>
      <c r="NNP149" s="57"/>
      <c r="NNQ149" s="57"/>
      <c r="NNR149" s="57"/>
      <c r="NNS149" s="57"/>
      <c r="NNT149" s="57"/>
      <c r="NNU149" s="57"/>
      <c r="NNV149" s="57"/>
      <c r="NNW149" s="57"/>
      <c r="NNX149" s="57"/>
      <c r="NNY149" s="57"/>
      <c r="NNZ149" s="57"/>
      <c r="NOA149" s="57"/>
      <c r="NOB149" s="57"/>
      <c r="NOC149" s="57"/>
      <c r="NOD149" s="57"/>
      <c r="NOE149" s="57"/>
      <c r="NOF149" s="57"/>
      <c r="NOG149" s="57"/>
      <c r="NOH149" s="57"/>
      <c r="NOI149" s="57"/>
      <c r="NOJ149" s="57"/>
      <c r="NOK149" s="57"/>
      <c r="NOL149" s="57"/>
      <c r="NOM149" s="57"/>
      <c r="NON149" s="57"/>
      <c r="NOO149" s="57"/>
      <c r="NOP149" s="57"/>
      <c r="NOQ149" s="57"/>
      <c r="NOR149" s="57"/>
      <c r="NOS149" s="57"/>
      <c r="NOT149" s="57"/>
      <c r="NOU149" s="57"/>
      <c r="NOV149" s="57"/>
      <c r="NOW149" s="57"/>
      <c r="NOX149" s="57"/>
      <c r="NOY149" s="57"/>
      <c r="NOZ149" s="57"/>
      <c r="NPA149" s="57"/>
      <c r="NPB149" s="57"/>
      <c r="NPC149" s="57"/>
      <c r="NPD149" s="57"/>
      <c r="NPE149" s="57"/>
      <c r="NPF149" s="57"/>
      <c r="NPG149" s="57"/>
      <c r="NPH149" s="57"/>
      <c r="NPI149" s="57"/>
      <c r="NPJ149" s="57"/>
      <c r="NPK149" s="57"/>
      <c r="NPL149" s="57"/>
      <c r="NPM149" s="57"/>
      <c r="NPN149" s="57"/>
      <c r="NPO149" s="57"/>
      <c r="NPP149" s="57"/>
      <c r="NPQ149" s="57"/>
      <c r="NPR149" s="57"/>
      <c r="NPS149" s="57"/>
      <c r="NPT149" s="57"/>
      <c r="NPU149" s="57"/>
      <c r="NPV149" s="57"/>
      <c r="NPW149" s="57"/>
      <c r="NPX149" s="57"/>
      <c r="NPY149" s="57"/>
      <c r="NPZ149" s="57"/>
      <c r="NQA149" s="57"/>
      <c r="NQB149" s="57"/>
      <c r="NQC149" s="57"/>
      <c r="NQD149" s="57"/>
      <c r="NQE149" s="57"/>
      <c r="NQF149" s="57"/>
      <c r="NQG149" s="57"/>
      <c r="NQH149" s="57"/>
      <c r="NQI149" s="57"/>
      <c r="NQJ149" s="57"/>
      <c r="NQK149" s="57"/>
      <c r="NQL149" s="57"/>
      <c r="NQM149" s="57"/>
      <c r="NQN149" s="57"/>
      <c r="NQO149" s="57"/>
      <c r="NQP149" s="57"/>
      <c r="NQQ149" s="57"/>
      <c r="NQR149" s="57"/>
      <c r="NQS149" s="57"/>
      <c r="NQT149" s="57"/>
      <c r="NQU149" s="57"/>
      <c r="NQV149" s="57"/>
      <c r="NQW149" s="57"/>
      <c r="NQX149" s="57"/>
      <c r="NQY149" s="57"/>
      <c r="NQZ149" s="57"/>
      <c r="NRA149" s="57"/>
      <c r="NRB149" s="57"/>
      <c r="NRC149" s="57"/>
      <c r="NRD149" s="57"/>
      <c r="NRE149" s="57"/>
      <c r="NRF149" s="57"/>
      <c r="NRG149" s="57"/>
      <c r="NRH149" s="57"/>
      <c r="NRI149" s="57"/>
      <c r="NRJ149" s="57"/>
      <c r="NRK149" s="57"/>
      <c r="NRL149" s="57"/>
      <c r="NRM149" s="57"/>
      <c r="NRN149" s="57"/>
      <c r="NRO149" s="57"/>
      <c r="NRP149" s="57"/>
      <c r="NRQ149" s="57"/>
      <c r="NRR149" s="57"/>
      <c r="NRS149" s="57"/>
      <c r="NRT149" s="57"/>
      <c r="NRU149" s="57"/>
      <c r="NRV149" s="57"/>
      <c r="NRW149" s="57"/>
      <c r="NRX149" s="57"/>
      <c r="NRY149" s="57"/>
      <c r="NRZ149" s="57"/>
      <c r="NSA149" s="57"/>
      <c r="NSB149" s="57"/>
      <c r="NSC149" s="57"/>
      <c r="NSD149" s="57"/>
      <c r="NSE149" s="57"/>
      <c r="NSF149" s="57"/>
      <c r="NSG149" s="57"/>
      <c r="NSH149" s="57"/>
      <c r="NSI149" s="57"/>
      <c r="NSJ149" s="57"/>
      <c r="NSK149" s="57"/>
      <c r="NSL149" s="57"/>
      <c r="NSM149" s="57"/>
      <c r="NSN149" s="57"/>
      <c r="NSO149" s="57"/>
      <c r="NSP149" s="57"/>
      <c r="NSQ149" s="57"/>
      <c r="NSR149" s="57"/>
      <c r="NSS149" s="57"/>
      <c r="NST149" s="57"/>
      <c r="NSU149" s="57"/>
      <c r="NSV149" s="57"/>
      <c r="NSW149" s="57"/>
      <c r="NSX149" s="57"/>
      <c r="NSY149" s="57"/>
      <c r="NSZ149" s="57"/>
      <c r="NTA149" s="57"/>
      <c r="NTB149" s="57"/>
      <c r="NTC149" s="57"/>
      <c r="NTD149" s="57"/>
      <c r="NTE149" s="57"/>
      <c r="NTF149" s="57"/>
      <c r="NTG149" s="57"/>
      <c r="NTH149" s="57"/>
      <c r="NTI149" s="57"/>
      <c r="NTJ149" s="57"/>
      <c r="NTK149" s="57"/>
      <c r="NTL149" s="57"/>
      <c r="NTM149" s="57"/>
      <c r="NTN149" s="57"/>
      <c r="NTO149" s="57"/>
      <c r="NTP149" s="57"/>
      <c r="NTQ149" s="57"/>
      <c r="NTR149" s="57"/>
      <c r="NTS149" s="57"/>
      <c r="NTT149" s="57"/>
      <c r="NTU149" s="57"/>
      <c r="NTV149" s="57"/>
      <c r="NTW149" s="57"/>
      <c r="NTX149" s="57"/>
      <c r="NTY149" s="57"/>
      <c r="NTZ149" s="57"/>
      <c r="NUA149" s="57"/>
      <c r="NUB149" s="57"/>
      <c r="NUC149" s="57"/>
      <c r="NUD149" s="57"/>
      <c r="NUE149" s="57"/>
      <c r="NUF149" s="57"/>
      <c r="NUG149" s="57"/>
      <c r="NUH149" s="57"/>
      <c r="NUI149" s="57"/>
      <c r="NUJ149" s="57"/>
      <c r="NUK149" s="57"/>
      <c r="NUL149" s="57"/>
      <c r="NUM149" s="57"/>
      <c r="NUN149" s="57"/>
      <c r="NUO149" s="57"/>
      <c r="NUP149" s="57"/>
      <c r="NUQ149" s="57"/>
      <c r="NUR149" s="57"/>
      <c r="NUS149" s="57"/>
      <c r="NUT149" s="57"/>
      <c r="NUU149" s="57"/>
      <c r="NUV149" s="57"/>
      <c r="NUW149" s="57"/>
      <c r="NUX149" s="57"/>
      <c r="NUY149" s="57"/>
      <c r="NUZ149" s="57"/>
      <c r="NVA149" s="57"/>
      <c r="NVB149" s="57"/>
      <c r="NVC149" s="57"/>
      <c r="NVD149" s="57"/>
      <c r="NVE149" s="57"/>
      <c r="NVF149" s="57"/>
      <c r="NVG149" s="57"/>
      <c r="NVH149" s="57"/>
      <c r="NVI149" s="57"/>
      <c r="NVJ149" s="57"/>
      <c r="NVK149" s="57"/>
      <c r="NVL149" s="57"/>
      <c r="NVM149" s="57"/>
      <c r="NVN149" s="57"/>
      <c r="NVO149" s="57"/>
      <c r="NVP149" s="57"/>
      <c r="NVQ149" s="57"/>
      <c r="NVR149" s="57"/>
      <c r="NVS149" s="57"/>
      <c r="NVT149" s="57"/>
      <c r="NVU149" s="57"/>
      <c r="NVV149" s="57"/>
      <c r="NVW149" s="57"/>
      <c r="NVX149" s="57"/>
      <c r="NVY149" s="57"/>
      <c r="NVZ149" s="57"/>
      <c r="NWA149" s="57"/>
      <c r="NWB149" s="57"/>
      <c r="NWC149" s="57"/>
      <c r="NWD149" s="57"/>
      <c r="NWE149" s="57"/>
      <c r="NWF149" s="57"/>
      <c r="NWG149" s="57"/>
      <c r="NWH149" s="57"/>
      <c r="NWI149" s="57"/>
      <c r="NWJ149" s="57"/>
      <c r="NWK149" s="57"/>
      <c r="NWL149" s="57"/>
      <c r="NWM149" s="57"/>
      <c r="NWN149" s="57"/>
      <c r="NWO149" s="57"/>
      <c r="NWP149" s="57"/>
      <c r="NWQ149" s="57"/>
      <c r="NWR149" s="57"/>
      <c r="NWS149" s="57"/>
      <c r="NWT149" s="57"/>
      <c r="NWU149" s="57"/>
      <c r="NWV149" s="57"/>
      <c r="NWW149" s="57"/>
      <c r="NWX149" s="57"/>
      <c r="NWY149" s="57"/>
      <c r="NWZ149" s="57"/>
      <c r="NXA149" s="57"/>
      <c r="NXB149" s="57"/>
      <c r="NXC149" s="57"/>
      <c r="NXD149" s="57"/>
      <c r="NXE149" s="57"/>
      <c r="NXF149" s="57"/>
      <c r="NXG149" s="57"/>
      <c r="NXH149" s="57"/>
      <c r="NXI149" s="57"/>
      <c r="NXJ149" s="57"/>
      <c r="NXK149" s="57"/>
      <c r="NXL149" s="57"/>
      <c r="NXM149" s="57"/>
      <c r="NXN149" s="57"/>
      <c r="NXO149" s="57"/>
      <c r="NXP149" s="57"/>
      <c r="NXQ149" s="57"/>
      <c r="NXR149" s="57"/>
      <c r="NXS149" s="57"/>
      <c r="NXT149" s="57"/>
      <c r="NXU149" s="57"/>
      <c r="NXV149" s="57"/>
      <c r="NXW149" s="57"/>
      <c r="NXX149" s="57"/>
      <c r="NXY149" s="57"/>
      <c r="NXZ149" s="57"/>
      <c r="NYA149" s="57"/>
      <c r="NYB149" s="57"/>
      <c r="NYC149" s="57"/>
      <c r="NYD149" s="57"/>
      <c r="NYE149" s="57"/>
      <c r="NYF149" s="57"/>
      <c r="NYG149" s="57"/>
      <c r="NYH149" s="57"/>
      <c r="NYI149" s="57"/>
      <c r="NYJ149" s="57"/>
      <c r="NYK149" s="57"/>
      <c r="NYL149" s="57"/>
      <c r="NYM149" s="57"/>
      <c r="NYN149" s="57"/>
      <c r="NYO149" s="57"/>
      <c r="NYP149" s="57"/>
      <c r="NYQ149" s="57"/>
      <c r="NYR149" s="57"/>
      <c r="NYS149" s="57"/>
      <c r="NYT149" s="57"/>
      <c r="NYU149" s="57"/>
      <c r="NYV149" s="57"/>
      <c r="NYW149" s="57"/>
      <c r="NYX149" s="57"/>
      <c r="NYY149" s="57"/>
      <c r="NYZ149" s="57"/>
      <c r="NZA149" s="57"/>
      <c r="NZB149" s="57"/>
      <c r="NZC149" s="57"/>
      <c r="NZD149" s="57"/>
      <c r="NZE149" s="57"/>
      <c r="NZF149" s="57"/>
      <c r="NZG149" s="57"/>
      <c r="NZH149" s="57"/>
      <c r="NZI149" s="57"/>
      <c r="NZJ149" s="57"/>
      <c r="NZK149" s="57"/>
      <c r="NZL149" s="57"/>
      <c r="NZM149" s="57"/>
      <c r="NZN149" s="57"/>
      <c r="NZO149" s="57"/>
      <c r="NZP149" s="57"/>
      <c r="NZQ149" s="57"/>
      <c r="NZR149" s="57"/>
      <c r="NZS149" s="57"/>
      <c r="NZT149" s="57"/>
      <c r="NZU149" s="57"/>
      <c r="NZV149" s="57"/>
      <c r="NZW149" s="57"/>
      <c r="NZX149" s="57"/>
      <c r="NZY149" s="57"/>
      <c r="NZZ149" s="57"/>
      <c r="OAA149" s="57"/>
      <c r="OAB149" s="57"/>
      <c r="OAC149" s="57"/>
      <c r="OAD149" s="57"/>
      <c r="OAE149" s="57"/>
      <c r="OAF149" s="57"/>
      <c r="OAG149" s="57"/>
      <c r="OAH149" s="57"/>
      <c r="OAI149" s="57"/>
      <c r="OAJ149" s="57"/>
      <c r="OAK149" s="57"/>
      <c r="OAL149" s="57"/>
      <c r="OAM149" s="57"/>
      <c r="OAN149" s="57"/>
      <c r="OAO149" s="57"/>
      <c r="OAP149" s="57"/>
      <c r="OAQ149" s="57"/>
      <c r="OAR149" s="57"/>
      <c r="OAS149" s="57"/>
      <c r="OAT149" s="57"/>
      <c r="OAU149" s="57"/>
      <c r="OAV149" s="57"/>
      <c r="OAW149" s="57"/>
      <c r="OAX149" s="57"/>
      <c r="OAY149" s="57"/>
      <c r="OAZ149" s="57"/>
      <c r="OBA149" s="57"/>
      <c r="OBB149" s="57"/>
      <c r="OBC149" s="57"/>
      <c r="OBD149" s="57"/>
      <c r="OBE149" s="57"/>
      <c r="OBF149" s="57"/>
      <c r="OBG149" s="57"/>
      <c r="OBH149" s="57"/>
      <c r="OBI149" s="57"/>
      <c r="OBJ149" s="57"/>
      <c r="OBK149" s="57"/>
      <c r="OBL149" s="57"/>
      <c r="OBM149" s="57"/>
      <c r="OBN149" s="57"/>
      <c r="OBO149" s="57"/>
      <c r="OBP149" s="57"/>
      <c r="OBQ149" s="57"/>
      <c r="OBR149" s="57"/>
      <c r="OBS149" s="57"/>
      <c r="OBT149" s="57"/>
      <c r="OBU149" s="57"/>
      <c r="OBV149" s="57"/>
      <c r="OBW149" s="57"/>
      <c r="OBX149" s="57"/>
      <c r="OBY149" s="57"/>
      <c r="OBZ149" s="57"/>
      <c r="OCA149" s="57"/>
      <c r="OCB149" s="57"/>
      <c r="OCC149" s="57"/>
      <c r="OCD149" s="57"/>
      <c r="OCE149" s="57"/>
      <c r="OCF149" s="57"/>
      <c r="OCG149" s="57"/>
      <c r="OCH149" s="57"/>
      <c r="OCI149" s="57"/>
      <c r="OCJ149" s="57"/>
      <c r="OCK149" s="57"/>
      <c r="OCL149" s="57"/>
      <c r="OCM149" s="57"/>
      <c r="OCN149" s="57"/>
      <c r="OCO149" s="57"/>
      <c r="OCP149" s="57"/>
      <c r="OCQ149" s="57"/>
      <c r="OCR149" s="57"/>
      <c r="OCS149" s="57"/>
      <c r="OCT149" s="57"/>
      <c r="OCU149" s="57"/>
      <c r="OCV149" s="57"/>
      <c r="OCW149" s="57"/>
      <c r="OCX149" s="57"/>
      <c r="OCY149" s="57"/>
      <c r="OCZ149" s="57"/>
      <c r="ODA149" s="57"/>
      <c r="ODB149" s="57"/>
      <c r="ODC149" s="57"/>
      <c r="ODD149" s="57"/>
      <c r="ODE149" s="57"/>
      <c r="ODF149" s="57"/>
      <c r="ODG149" s="57"/>
      <c r="ODH149" s="57"/>
      <c r="ODI149" s="57"/>
      <c r="ODJ149" s="57"/>
      <c r="ODK149" s="57"/>
      <c r="ODL149" s="57"/>
      <c r="ODM149" s="57"/>
      <c r="ODN149" s="57"/>
      <c r="ODO149" s="57"/>
      <c r="ODP149" s="57"/>
      <c r="ODQ149" s="57"/>
      <c r="ODR149" s="57"/>
      <c r="ODS149" s="57"/>
      <c r="ODT149" s="57"/>
      <c r="ODU149" s="57"/>
      <c r="ODV149" s="57"/>
      <c r="ODW149" s="57"/>
      <c r="ODX149" s="57"/>
      <c r="ODY149" s="57"/>
      <c r="ODZ149" s="57"/>
      <c r="OEA149" s="57"/>
      <c r="OEB149" s="57"/>
      <c r="OEC149" s="57"/>
      <c r="OED149" s="57"/>
      <c r="OEE149" s="57"/>
      <c r="OEF149" s="57"/>
      <c r="OEG149" s="57"/>
      <c r="OEH149" s="57"/>
      <c r="OEI149" s="57"/>
      <c r="OEJ149" s="57"/>
      <c r="OEK149" s="57"/>
      <c r="OEL149" s="57"/>
      <c r="OEM149" s="57"/>
      <c r="OEN149" s="57"/>
      <c r="OEO149" s="57"/>
      <c r="OEP149" s="57"/>
      <c r="OEQ149" s="57"/>
      <c r="OER149" s="57"/>
      <c r="OES149" s="57"/>
      <c r="OET149" s="57"/>
      <c r="OEU149" s="57"/>
      <c r="OEV149" s="57"/>
      <c r="OEW149" s="57"/>
      <c r="OEX149" s="57"/>
      <c r="OEY149" s="57"/>
      <c r="OEZ149" s="57"/>
      <c r="OFA149" s="57"/>
      <c r="OFB149" s="57"/>
      <c r="OFC149" s="57"/>
      <c r="OFD149" s="57"/>
      <c r="OFE149" s="57"/>
      <c r="OFF149" s="57"/>
      <c r="OFG149" s="57"/>
      <c r="OFH149" s="57"/>
      <c r="OFI149" s="57"/>
      <c r="OFJ149" s="57"/>
      <c r="OFK149" s="57"/>
      <c r="OFL149" s="57"/>
      <c r="OFM149" s="57"/>
      <c r="OFN149" s="57"/>
      <c r="OFO149" s="57"/>
      <c r="OFP149" s="57"/>
      <c r="OFQ149" s="57"/>
      <c r="OFR149" s="57"/>
      <c r="OFS149" s="57"/>
      <c r="OFT149" s="57"/>
      <c r="OFU149" s="57"/>
      <c r="OFV149" s="57"/>
      <c r="OFW149" s="57"/>
      <c r="OFX149" s="57"/>
      <c r="OFY149" s="57"/>
      <c r="OFZ149" s="57"/>
      <c r="OGA149" s="57"/>
      <c r="OGB149" s="57"/>
      <c r="OGC149" s="57"/>
      <c r="OGD149" s="57"/>
      <c r="OGE149" s="57"/>
      <c r="OGF149" s="57"/>
      <c r="OGG149" s="57"/>
      <c r="OGH149" s="57"/>
      <c r="OGI149" s="57"/>
      <c r="OGJ149" s="57"/>
      <c r="OGK149" s="57"/>
      <c r="OGL149" s="57"/>
      <c r="OGM149" s="57"/>
      <c r="OGN149" s="57"/>
      <c r="OGO149" s="57"/>
      <c r="OGP149" s="57"/>
      <c r="OGQ149" s="57"/>
      <c r="OGR149" s="57"/>
      <c r="OGS149" s="57"/>
      <c r="OGT149" s="57"/>
      <c r="OGU149" s="57"/>
      <c r="OGV149" s="57"/>
      <c r="OGW149" s="57"/>
      <c r="OGX149" s="57"/>
      <c r="OGY149" s="57"/>
      <c r="OGZ149" s="57"/>
      <c r="OHA149" s="57"/>
      <c r="OHB149" s="57"/>
      <c r="OHC149" s="57"/>
      <c r="OHD149" s="57"/>
      <c r="OHE149" s="57"/>
      <c r="OHF149" s="57"/>
      <c r="OHG149" s="57"/>
      <c r="OHH149" s="57"/>
      <c r="OHI149" s="57"/>
      <c r="OHJ149" s="57"/>
      <c r="OHK149" s="57"/>
      <c r="OHL149" s="57"/>
      <c r="OHM149" s="57"/>
      <c r="OHN149" s="57"/>
      <c r="OHO149" s="57"/>
      <c r="OHP149" s="57"/>
      <c r="OHQ149" s="57"/>
      <c r="OHR149" s="57"/>
      <c r="OHS149" s="57"/>
      <c r="OHT149" s="57"/>
      <c r="OHU149" s="57"/>
      <c r="OHV149" s="57"/>
      <c r="OHW149" s="57"/>
      <c r="OHX149" s="57"/>
      <c r="OHY149" s="57"/>
      <c r="OHZ149" s="57"/>
      <c r="OIA149" s="57"/>
      <c r="OIB149" s="57"/>
      <c r="OIC149" s="57"/>
      <c r="OID149" s="57"/>
      <c r="OIE149" s="57"/>
      <c r="OIF149" s="57"/>
      <c r="OIG149" s="57"/>
      <c r="OIH149" s="57"/>
      <c r="OII149" s="57"/>
      <c r="OIJ149" s="57"/>
      <c r="OIK149" s="57"/>
      <c r="OIL149" s="57"/>
      <c r="OIM149" s="57"/>
      <c r="OIN149" s="57"/>
      <c r="OIO149" s="57"/>
      <c r="OIP149" s="57"/>
      <c r="OIQ149" s="57"/>
      <c r="OIR149" s="57"/>
      <c r="OIS149" s="57"/>
      <c r="OIT149" s="57"/>
      <c r="OIU149" s="57"/>
      <c r="OIV149" s="57"/>
      <c r="OIW149" s="57"/>
      <c r="OIX149" s="57"/>
      <c r="OIY149" s="57"/>
      <c r="OIZ149" s="57"/>
      <c r="OJA149" s="57"/>
      <c r="OJB149" s="57"/>
      <c r="OJC149" s="57"/>
      <c r="OJD149" s="57"/>
      <c r="OJE149" s="57"/>
      <c r="OJF149" s="57"/>
      <c r="OJG149" s="57"/>
      <c r="OJH149" s="57"/>
      <c r="OJI149" s="57"/>
      <c r="OJJ149" s="57"/>
      <c r="OJK149" s="57"/>
      <c r="OJL149" s="57"/>
      <c r="OJM149" s="57"/>
      <c r="OJN149" s="57"/>
      <c r="OJO149" s="57"/>
      <c r="OJP149" s="57"/>
      <c r="OJQ149" s="57"/>
      <c r="OJR149" s="57"/>
      <c r="OJS149" s="57"/>
      <c r="OJT149" s="57"/>
      <c r="OJU149" s="57"/>
      <c r="OJV149" s="57"/>
      <c r="OJW149" s="57"/>
      <c r="OJX149" s="57"/>
      <c r="OJY149" s="57"/>
      <c r="OJZ149" s="57"/>
      <c r="OKA149" s="57"/>
      <c r="OKB149" s="57"/>
      <c r="OKC149" s="57"/>
      <c r="OKD149" s="57"/>
      <c r="OKE149" s="57"/>
      <c r="OKF149" s="57"/>
      <c r="OKG149" s="57"/>
      <c r="OKH149" s="57"/>
      <c r="OKI149" s="57"/>
      <c r="OKJ149" s="57"/>
      <c r="OKK149" s="57"/>
      <c r="OKL149" s="57"/>
      <c r="OKM149" s="57"/>
      <c r="OKN149" s="57"/>
      <c r="OKO149" s="57"/>
      <c r="OKP149" s="57"/>
      <c r="OKQ149" s="57"/>
      <c r="OKR149" s="57"/>
      <c r="OKS149" s="57"/>
      <c r="OKT149" s="57"/>
      <c r="OKU149" s="57"/>
      <c r="OKV149" s="57"/>
      <c r="OKW149" s="57"/>
      <c r="OKX149" s="57"/>
      <c r="OKY149" s="57"/>
      <c r="OKZ149" s="57"/>
      <c r="OLA149" s="57"/>
      <c r="OLB149" s="57"/>
      <c r="OLC149" s="57"/>
      <c r="OLD149" s="57"/>
      <c r="OLE149" s="57"/>
      <c r="OLF149" s="57"/>
      <c r="OLG149" s="57"/>
      <c r="OLH149" s="57"/>
      <c r="OLI149" s="57"/>
      <c r="OLJ149" s="57"/>
      <c r="OLK149" s="57"/>
      <c r="OLL149" s="57"/>
      <c r="OLM149" s="57"/>
      <c r="OLN149" s="57"/>
      <c r="OLO149" s="57"/>
      <c r="OLP149" s="57"/>
      <c r="OLQ149" s="57"/>
      <c r="OLR149" s="57"/>
      <c r="OLS149" s="57"/>
      <c r="OLT149" s="57"/>
      <c r="OLU149" s="57"/>
      <c r="OLV149" s="57"/>
      <c r="OLW149" s="57"/>
      <c r="OLX149" s="57"/>
      <c r="OLY149" s="57"/>
      <c r="OLZ149" s="57"/>
      <c r="OMA149" s="57"/>
      <c r="OMB149" s="57"/>
      <c r="OMC149" s="57"/>
      <c r="OMD149" s="57"/>
      <c r="OME149" s="57"/>
      <c r="OMF149" s="57"/>
      <c r="OMG149" s="57"/>
      <c r="OMH149" s="57"/>
      <c r="OMI149" s="57"/>
      <c r="OMJ149" s="57"/>
      <c r="OMK149" s="57"/>
      <c r="OML149" s="57"/>
      <c r="OMM149" s="57"/>
      <c r="OMN149" s="57"/>
      <c r="OMO149" s="57"/>
      <c r="OMP149" s="57"/>
      <c r="OMQ149" s="57"/>
      <c r="OMR149" s="57"/>
      <c r="OMS149" s="57"/>
      <c r="OMT149" s="57"/>
      <c r="OMU149" s="57"/>
      <c r="OMV149" s="57"/>
      <c r="OMW149" s="57"/>
      <c r="OMX149" s="57"/>
      <c r="OMY149" s="57"/>
      <c r="OMZ149" s="57"/>
      <c r="ONA149" s="57"/>
      <c r="ONB149" s="57"/>
      <c r="ONC149" s="57"/>
      <c r="OND149" s="57"/>
      <c r="ONE149" s="57"/>
      <c r="ONF149" s="57"/>
      <c r="ONG149" s="57"/>
      <c r="ONH149" s="57"/>
      <c r="ONI149" s="57"/>
      <c r="ONJ149" s="57"/>
      <c r="ONK149" s="57"/>
      <c r="ONL149" s="57"/>
      <c r="ONM149" s="57"/>
      <c r="ONN149" s="57"/>
      <c r="ONO149" s="57"/>
      <c r="ONP149" s="57"/>
      <c r="ONQ149" s="57"/>
      <c r="ONR149" s="57"/>
      <c r="ONS149" s="57"/>
      <c r="ONT149" s="57"/>
      <c r="ONU149" s="57"/>
      <c r="ONV149" s="57"/>
      <c r="ONW149" s="57"/>
      <c r="ONX149" s="57"/>
      <c r="ONY149" s="57"/>
      <c r="ONZ149" s="57"/>
      <c r="OOA149" s="57"/>
      <c r="OOB149" s="57"/>
      <c r="OOC149" s="57"/>
      <c r="OOD149" s="57"/>
      <c r="OOE149" s="57"/>
      <c r="OOF149" s="57"/>
      <c r="OOG149" s="57"/>
      <c r="OOH149" s="57"/>
      <c r="OOI149" s="57"/>
      <c r="OOJ149" s="57"/>
      <c r="OOK149" s="57"/>
      <c r="OOL149" s="57"/>
      <c r="OOM149" s="57"/>
      <c r="OON149" s="57"/>
      <c r="OOO149" s="57"/>
      <c r="OOP149" s="57"/>
      <c r="OOQ149" s="57"/>
      <c r="OOR149" s="57"/>
      <c r="OOS149" s="57"/>
      <c r="OOT149" s="57"/>
      <c r="OOU149" s="57"/>
      <c r="OOV149" s="57"/>
      <c r="OOW149" s="57"/>
      <c r="OOX149" s="57"/>
      <c r="OOY149" s="57"/>
      <c r="OOZ149" s="57"/>
      <c r="OPA149" s="57"/>
      <c r="OPB149" s="57"/>
      <c r="OPC149" s="57"/>
      <c r="OPD149" s="57"/>
      <c r="OPE149" s="57"/>
      <c r="OPF149" s="57"/>
      <c r="OPG149" s="57"/>
      <c r="OPH149" s="57"/>
      <c r="OPI149" s="57"/>
      <c r="OPJ149" s="57"/>
      <c r="OPK149" s="57"/>
      <c r="OPL149" s="57"/>
      <c r="OPM149" s="57"/>
      <c r="OPN149" s="57"/>
      <c r="OPO149" s="57"/>
      <c r="OPP149" s="57"/>
      <c r="OPQ149" s="57"/>
      <c r="OPR149" s="57"/>
      <c r="OPS149" s="57"/>
      <c r="OPT149" s="57"/>
      <c r="OPU149" s="57"/>
      <c r="OPV149" s="57"/>
      <c r="OPW149" s="57"/>
      <c r="OPX149" s="57"/>
      <c r="OPY149" s="57"/>
      <c r="OPZ149" s="57"/>
      <c r="OQA149" s="57"/>
      <c r="OQB149" s="57"/>
      <c r="OQC149" s="57"/>
      <c r="OQD149" s="57"/>
      <c r="OQE149" s="57"/>
      <c r="OQF149" s="57"/>
      <c r="OQG149" s="57"/>
      <c r="OQH149" s="57"/>
      <c r="OQI149" s="57"/>
      <c r="OQJ149" s="57"/>
      <c r="OQK149" s="57"/>
      <c r="OQL149" s="57"/>
      <c r="OQM149" s="57"/>
      <c r="OQN149" s="57"/>
      <c r="OQO149" s="57"/>
      <c r="OQP149" s="57"/>
      <c r="OQQ149" s="57"/>
      <c r="OQR149" s="57"/>
      <c r="OQS149" s="57"/>
      <c r="OQT149" s="57"/>
      <c r="OQU149" s="57"/>
      <c r="OQV149" s="57"/>
      <c r="OQW149" s="57"/>
      <c r="OQX149" s="57"/>
      <c r="OQY149" s="57"/>
      <c r="OQZ149" s="57"/>
      <c r="ORA149" s="57"/>
      <c r="ORB149" s="57"/>
      <c r="ORC149" s="57"/>
      <c r="ORD149" s="57"/>
      <c r="ORE149" s="57"/>
      <c r="ORF149" s="57"/>
      <c r="ORG149" s="57"/>
      <c r="ORH149" s="57"/>
      <c r="ORI149" s="57"/>
      <c r="ORJ149" s="57"/>
      <c r="ORK149" s="57"/>
      <c r="ORL149" s="57"/>
      <c r="ORM149" s="57"/>
      <c r="ORN149" s="57"/>
      <c r="ORO149" s="57"/>
      <c r="ORP149" s="57"/>
      <c r="ORQ149" s="57"/>
      <c r="ORR149" s="57"/>
      <c r="ORS149" s="57"/>
      <c r="ORT149" s="57"/>
      <c r="ORU149" s="57"/>
      <c r="ORV149" s="57"/>
      <c r="ORW149" s="57"/>
      <c r="ORX149" s="57"/>
      <c r="ORY149" s="57"/>
      <c r="ORZ149" s="57"/>
      <c r="OSA149" s="57"/>
      <c r="OSB149" s="57"/>
      <c r="OSC149" s="57"/>
      <c r="OSD149" s="57"/>
      <c r="OSE149" s="57"/>
      <c r="OSF149" s="57"/>
      <c r="OSG149" s="57"/>
      <c r="OSH149" s="57"/>
      <c r="OSI149" s="57"/>
      <c r="OSJ149" s="57"/>
      <c r="OSK149" s="57"/>
      <c r="OSL149" s="57"/>
      <c r="OSM149" s="57"/>
      <c r="OSN149" s="57"/>
      <c r="OSO149" s="57"/>
      <c r="OSP149" s="57"/>
      <c r="OSQ149" s="57"/>
      <c r="OSR149" s="57"/>
      <c r="OSS149" s="57"/>
      <c r="OST149" s="57"/>
      <c r="OSU149" s="57"/>
      <c r="OSV149" s="57"/>
      <c r="OSW149" s="57"/>
      <c r="OSX149" s="57"/>
      <c r="OSY149" s="57"/>
      <c r="OSZ149" s="57"/>
      <c r="OTA149" s="57"/>
      <c r="OTB149" s="57"/>
      <c r="OTC149" s="57"/>
      <c r="OTD149" s="57"/>
      <c r="OTE149" s="57"/>
      <c r="OTF149" s="57"/>
      <c r="OTG149" s="57"/>
      <c r="OTH149" s="57"/>
      <c r="OTI149" s="57"/>
      <c r="OTJ149" s="57"/>
      <c r="OTK149" s="57"/>
      <c r="OTL149" s="57"/>
      <c r="OTM149" s="57"/>
      <c r="OTN149" s="57"/>
      <c r="OTO149" s="57"/>
      <c r="OTP149" s="57"/>
      <c r="OTQ149" s="57"/>
      <c r="OTR149" s="57"/>
      <c r="OTS149" s="57"/>
      <c r="OTT149" s="57"/>
      <c r="OTU149" s="57"/>
      <c r="OTV149" s="57"/>
      <c r="OTW149" s="57"/>
      <c r="OTX149" s="57"/>
      <c r="OTY149" s="57"/>
      <c r="OTZ149" s="57"/>
      <c r="OUA149" s="57"/>
      <c r="OUB149" s="57"/>
      <c r="OUC149" s="57"/>
      <c r="OUD149" s="57"/>
      <c r="OUE149" s="57"/>
      <c r="OUF149" s="57"/>
      <c r="OUG149" s="57"/>
      <c r="OUH149" s="57"/>
      <c r="OUI149" s="57"/>
      <c r="OUJ149" s="57"/>
      <c r="OUK149" s="57"/>
      <c r="OUL149" s="57"/>
      <c r="OUM149" s="57"/>
      <c r="OUN149" s="57"/>
      <c r="OUO149" s="57"/>
      <c r="OUP149" s="57"/>
      <c r="OUQ149" s="57"/>
      <c r="OUR149" s="57"/>
      <c r="OUS149" s="57"/>
      <c r="OUT149" s="57"/>
      <c r="OUU149" s="57"/>
      <c r="OUV149" s="57"/>
      <c r="OUW149" s="57"/>
      <c r="OUX149" s="57"/>
      <c r="OUY149" s="57"/>
      <c r="OUZ149" s="57"/>
      <c r="OVA149" s="57"/>
      <c r="OVB149" s="57"/>
      <c r="OVC149" s="57"/>
      <c r="OVD149" s="57"/>
      <c r="OVE149" s="57"/>
      <c r="OVF149" s="57"/>
      <c r="OVG149" s="57"/>
      <c r="OVH149" s="57"/>
      <c r="OVI149" s="57"/>
      <c r="OVJ149" s="57"/>
      <c r="OVK149" s="57"/>
      <c r="OVL149" s="57"/>
      <c r="OVM149" s="57"/>
      <c r="OVN149" s="57"/>
      <c r="OVO149" s="57"/>
      <c r="OVP149" s="57"/>
      <c r="OVQ149" s="57"/>
      <c r="OVR149" s="57"/>
      <c r="OVS149" s="57"/>
      <c r="OVT149" s="57"/>
      <c r="OVU149" s="57"/>
      <c r="OVV149" s="57"/>
      <c r="OVW149" s="57"/>
      <c r="OVX149" s="57"/>
      <c r="OVY149" s="57"/>
      <c r="OVZ149" s="57"/>
      <c r="OWA149" s="57"/>
      <c r="OWB149" s="57"/>
      <c r="OWC149" s="57"/>
      <c r="OWD149" s="57"/>
      <c r="OWE149" s="57"/>
      <c r="OWF149" s="57"/>
      <c r="OWG149" s="57"/>
      <c r="OWH149" s="57"/>
      <c r="OWI149" s="57"/>
      <c r="OWJ149" s="57"/>
      <c r="OWK149" s="57"/>
      <c r="OWL149" s="57"/>
      <c r="OWM149" s="57"/>
      <c r="OWN149" s="57"/>
      <c r="OWO149" s="57"/>
      <c r="OWP149" s="57"/>
      <c r="OWQ149" s="57"/>
      <c r="OWR149" s="57"/>
      <c r="OWS149" s="57"/>
      <c r="OWT149" s="57"/>
      <c r="OWU149" s="57"/>
      <c r="OWV149" s="57"/>
      <c r="OWW149" s="57"/>
      <c r="OWX149" s="57"/>
      <c r="OWY149" s="57"/>
      <c r="OWZ149" s="57"/>
      <c r="OXA149" s="57"/>
      <c r="OXB149" s="57"/>
      <c r="OXC149" s="57"/>
      <c r="OXD149" s="57"/>
      <c r="OXE149" s="57"/>
      <c r="OXF149" s="57"/>
      <c r="OXG149" s="57"/>
      <c r="OXH149" s="57"/>
      <c r="OXI149" s="57"/>
      <c r="OXJ149" s="57"/>
      <c r="OXK149" s="57"/>
      <c r="OXL149" s="57"/>
      <c r="OXM149" s="57"/>
      <c r="OXN149" s="57"/>
      <c r="OXO149" s="57"/>
      <c r="OXP149" s="57"/>
      <c r="OXQ149" s="57"/>
      <c r="OXR149" s="57"/>
      <c r="OXS149" s="57"/>
      <c r="OXT149" s="57"/>
      <c r="OXU149" s="57"/>
      <c r="OXV149" s="57"/>
      <c r="OXW149" s="57"/>
      <c r="OXX149" s="57"/>
      <c r="OXY149" s="57"/>
      <c r="OXZ149" s="57"/>
      <c r="OYA149" s="57"/>
      <c r="OYB149" s="57"/>
      <c r="OYC149" s="57"/>
      <c r="OYD149" s="57"/>
      <c r="OYE149" s="57"/>
      <c r="OYF149" s="57"/>
      <c r="OYG149" s="57"/>
      <c r="OYH149" s="57"/>
      <c r="OYI149" s="57"/>
      <c r="OYJ149" s="57"/>
      <c r="OYK149" s="57"/>
      <c r="OYL149" s="57"/>
      <c r="OYM149" s="57"/>
      <c r="OYN149" s="57"/>
      <c r="OYO149" s="57"/>
      <c r="OYP149" s="57"/>
      <c r="OYQ149" s="57"/>
      <c r="OYR149" s="57"/>
      <c r="OYS149" s="57"/>
      <c r="OYT149" s="57"/>
      <c r="OYU149" s="57"/>
      <c r="OYV149" s="57"/>
      <c r="OYW149" s="57"/>
      <c r="OYX149" s="57"/>
      <c r="OYY149" s="57"/>
      <c r="OYZ149" s="57"/>
      <c r="OZA149" s="57"/>
      <c r="OZB149" s="57"/>
      <c r="OZC149" s="57"/>
      <c r="OZD149" s="57"/>
      <c r="OZE149" s="57"/>
      <c r="OZF149" s="57"/>
      <c r="OZG149" s="57"/>
      <c r="OZH149" s="57"/>
      <c r="OZI149" s="57"/>
      <c r="OZJ149" s="57"/>
      <c r="OZK149" s="57"/>
      <c r="OZL149" s="57"/>
      <c r="OZM149" s="57"/>
      <c r="OZN149" s="57"/>
      <c r="OZO149" s="57"/>
      <c r="OZP149" s="57"/>
      <c r="OZQ149" s="57"/>
      <c r="OZR149" s="57"/>
      <c r="OZS149" s="57"/>
      <c r="OZT149" s="57"/>
      <c r="OZU149" s="57"/>
      <c r="OZV149" s="57"/>
      <c r="OZW149" s="57"/>
      <c r="OZX149" s="57"/>
      <c r="OZY149" s="57"/>
      <c r="OZZ149" s="57"/>
      <c r="PAA149" s="57"/>
      <c r="PAB149" s="57"/>
      <c r="PAC149" s="57"/>
      <c r="PAD149" s="57"/>
      <c r="PAE149" s="57"/>
      <c r="PAF149" s="57"/>
      <c r="PAG149" s="57"/>
      <c r="PAH149" s="57"/>
      <c r="PAI149" s="57"/>
      <c r="PAJ149" s="57"/>
      <c r="PAK149" s="57"/>
      <c r="PAL149" s="57"/>
      <c r="PAM149" s="57"/>
      <c r="PAN149" s="57"/>
      <c r="PAO149" s="57"/>
      <c r="PAP149" s="57"/>
      <c r="PAQ149" s="57"/>
      <c r="PAR149" s="57"/>
      <c r="PAS149" s="57"/>
      <c r="PAT149" s="57"/>
      <c r="PAU149" s="57"/>
      <c r="PAV149" s="57"/>
      <c r="PAW149" s="57"/>
      <c r="PAX149" s="57"/>
      <c r="PAY149" s="57"/>
      <c r="PAZ149" s="57"/>
      <c r="PBA149" s="57"/>
      <c r="PBB149" s="57"/>
      <c r="PBC149" s="57"/>
      <c r="PBD149" s="57"/>
      <c r="PBE149" s="57"/>
      <c r="PBF149" s="57"/>
      <c r="PBG149" s="57"/>
      <c r="PBH149" s="57"/>
      <c r="PBI149" s="57"/>
      <c r="PBJ149" s="57"/>
      <c r="PBK149" s="57"/>
      <c r="PBL149" s="57"/>
      <c r="PBM149" s="57"/>
      <c r="PBN149" s="57"/>
      <c r="PBO149" s="57"/>
      <c r="PBP149" s="57"/>
      <c r="PBQ149" s="57"/>
      <c r="PBR149" s="57"/>
      <c r="PBS149" s="57"/>
      <c r="PBT149" s="57"/>
      <c r="PBU149" s="57"/>
      <c r="PBV149" s="57"/>
      <c r="PBW149" s="57"/>
      <c r="PBX149" s="57"/>
      <c r="PBY149" s="57"/>
      <c r="PBZ149" s="57"/>
      <c r="PCA149" s="57"/>
      <c r="PCB149" s="57"/>
      <c r="PCC149" s="57"/>
      <c r="PCD149" s="57"/>
      <c r="PCE149" s="57"/>
      <c r="PCF149" s="57"/>
      <c r="PCG149" s="57"/>
      <c r="PCH149" s="57"/>
      <c r="PCI149" s="57"/>
      <c r="PCJ149" s="57"/>
      <c r="PCK149" s="57"/>
      <c r="PCL149" s="57"/>
      <c r="PCM149" s="57"/>
      <c r="PCN149" s="57"/>
      <c r="PCO149" s="57"/>
      <c r="PCP149" s="57"/>
      <c r="PCQ149" s="57"/>
      <c r="PCR149" s="57"/>
      <c r="PCS149" s="57"/>
      <c r="PCT149" s="57"/>
      <c r="PCU149" s="57"/>
      <c r="PCV149" s="57"/>
      <c r="PCW149" s="57"/>
      <c r="PCX149" s="57"/>
      <c r="PCY149" s="57"/>
      <c r="PCZ149" s="57"/>
      <c r="PDA149" s="57"/>
      <c r="PDB149" s="57"/>
      <c r="PDC149" s="57"/>
      <c r="PDD149" s="57"/>
      <c r="PDE149" s="57"/>
      <c r="PDF149" s="57"/>
      <c r="PDG149" s="57"/>
      <c r="PDH149" s="57"/>
      <c r="PDI149" s="57"/>
      <c r="PDJ149" s="57"/>
      <c r="PDK149" s="57"/>
      <c r="PDL149" s="57"/>
      <c r="PDM149" s="57"/>
      <c r="PDN149" s="57"/>
      <c r="PDO149" s="57"/>
      <c r="PDP149" s="57"/>
      <c r="PDQ149" s="57"/>
      <c r="PDR149" s="57"/>
      <c r="PDS149" s="57"/>
      <c r="PDT149" s="57"/>
      <c r="PDU149" s="57"/>
      <c r="PDV149" s="57"/>
      <c r="PDW149" s="57"/>
      <c r="PDX149" s="57"/>
      <c r="PDY149" s="57"/>
      <c r="PDZ149" s="57"/>
      <c r="PEA149" s="57"/>
      <c r="PEB149" s="57"/>
      <c r="PEC149" s="57"/>
      <c r="PED149" s="57"/>
      <c r="PEE149" s="57"/>
      <c r="PEF149" s="57"/>
      <c r="PEG149" s="57"/>
      <c r="PEH149" s="57"/>
      <c r="PEI149" s="57"/>
      <c r="PEJ149" s="57"/>
      <c r="PEK149" s="57"/>
      <c r="PEL149" s="57"/>
      <c r="PEM149" s="57"/>
      <c r="PEN149" s="57"/>
      <c r="PEO149" s="57"/>
      <c r="PEP149" s="57"/>
      <c r="PEQ149" s="57"/>
      <c r="PER149" s="57"/>
      <c r="PES149" s="57"/>
      <c r="PET149" s="57"/>
      <c r="PEU149" s="57"/>
      <c r="PEV149" s="57"/>
      <c r="PEW149" s="57"/>
      <c r="PEX149" s="57"/>
      <c r="PEY149" s="57"/>
      <c r="PEZ149" s="57"/>
      <c r="PFA149" s="57"/>
      <c r="PFB149" s="57"/>
      <c r="PFC149" s="57"/>
      <c r="PFD149" s="57"/>
      <c r="PFE149" s="57"/>
      <c r="PFF149" s="57"/>
      <c r="PFG149" s="57"/>
      <c r="PFH149" s="57"/>
      <c r="PFI149" s="57"/>
      <c r="PFJ149" s="57"/>
      <c r="PFK149" s="57"/>
      <c r="PFL149" s="57"/>
      <c r="PFM149" s="57"/>
      <c r="PFN149" s="57"/>
      <c r="PFO149" s="57"/>
      <c r="PFP149" s="57"/>
      <c r="PFQ149" s="57"/>
      <c r="PFR149" s="57"/>
      <c r="PFS149" s="57"/>
      <c r="PFT149" s="57"/>
      <c r="PFU149" s="57"/>
      <c r="PFV149" s="57"/>
      <c r="PFW149" s="57"/>
      <c r="PFX149" s="57"/>
      <c r="PFY149" s="57"/>
      <c r="PFZ149" s="57"/>
      <c r="PGA149" s="57"/>
      <c r="PGB149" s="57"/>
      <c r="PGC149" s="57"/>
      <c r="PGD149" s="57"/>
      <c r="PGE149" s="57"/>
      <c r="PGF149" s="57"/>
      <c r="PGG149" s="57"/>
      <c r="PGH149" s="57"/>
      <c r="PGI149" s="57"/>
      <c r="PGJ149" s="57"/>
      <c r="PGK149" s="57"/>
      <c r="PGL149" s="57"/>
      <c r="PGM149" s="57"/>
      <c r="PGN149" s="57"/>
      <c r="PGO149" s="57"/>
      <c r="PGP149" s="57"/>
      <c r="PGQ149" s="57"/>
      <c r="PGR149" s="57"/>
      <c r="PGS149" s="57"/>
      <c r="PGT149" s="57"/>
      <c r="PGU149" s="57"/>
      <c r="PGV149" s="57"/>
      <c r="PGW149" s="57"/>
      <c r="PGX149" s="57"/>
      <c r="PGY149" s="57"/>
      <c r="PGZ149" s="57"/>
      <c r="PHA149" s="57"/>
      <c r="PHB149" s="57"/>
      <c r="PHC149" s="57"/>
      <c r="PHD149" s="57"/>
      <c r="PHE149" s="57"/>
      <c r="PHF149" s="57"/>
      <c r="PHG149" s="57"/>
      <c r="PHH149" s="57"/>
      <c r="PHI149" s="57"/>
      <c r="PHJ149" s="57"/>
      <c r="PHK149" s="57"/>
      <c r="PHL149" s="57"/>
      <c r="PHM149" s="57"/>
      <c r="PHN149" s="57"/>
      <c r="PHO149" s="57"/>
      <c r="PHP149" s="57"/>
      <c r="PHQ149" s="57"/>
      <c r="PHR149" s="57"/>
      <c r="PHS149" s="57"/>
      <c r="PHT149" s="57"/>
      <c r="PHU149" s="57"/>
      <c r="PHV149" s="57"/>
      <c r="PHW149" s="57"/>
      <c r="PHX149" s="57"/>
      <c r="PHY149" s="57"/>
      <c r="PHZ149" s="57"/>
      <c r="PIA149" s="57"/>
      <c r="PIB149" s="57"/>
      <c r="PIC149" s="57"/>
      <c r="PID149" s="57"/>
      <c r="PIE149" s="57"/>
      <c r="PIF149" s="57"/>
      <c r="PIG149" s="57"/>
      <c r="PIH149" s="57"/>
      <c r="PII149" s="57"/>
      <c r="PIJ149" s="57"/>
      <c r="PIK149" s="57"/>
      <c r="PIL149" s="57"/>
      <c r="PIM149" s="57"/>
      <c r="PIN149" s="57"/>
      <c r="PIO149" s="57"/>
      <c r="PIP149" s="57"/>
      <c r="PIQ149" s="57"/>
      <c r="PIR149" s="57"/>
      <c r="PIS149" s="57"/>
      <c r="PIT149" s="57"/>
      <c r="PIU149" s="57"/>
      <c r="PIV149" s="57"/>
      <c r="PIW149" s="57"/>
      <c r="PIX149" s="57"/>
      <c r="PIY149" s="57"/>
      <c r="PIZ149" s="57"/>
      <c r="PJA149" s="57"/>
      <c r="PJB149" s="57"/>
      <c r="PJC149" s="57"/>
      <c r="PJD149" s="57"/>
      <c r="PJE149" s="57"/>
      <c r="PJF149" s="57"/>
      <c r="PJG149" s="57"/>
      <c r="PJH149" s="57"/>
      <c r="PJI149" s="57"/>
      <c r="PJJ149" s="57"/>
      <c r="PJK149" s="57"/>
      <c r="PJL149" s="57"/>
      <c r="PJM149" s="57"/>
      <c r="PJN149" s="57"/>
      <c r="PJO149" s="57"/>
      <c r="PJP149" s="57"/>
      <c r="PJQ149" s="57"/>
      <c r="PJR149" s="57"/>
      <c r="PJS149" s="57"/>
      <c r="PJT149" s="57"/>
      <c r="PJU149" s="57"/>
      <c r="PJV149" s="57"/>
      <c r="PJW149" s="57"/>
      <c r="PJX149" s="57"/>
      <c r="PJY149" s="57"/>
      <c r="PJZ149" s="57"/>
      <c r="PKA149" s="57"/>
      <c r="PKB149" s="57"/>
      <c r="PKC149" s="57"/>
      <c r="PKD149" s="57"/>
      <c r="PKE149" s="57"/>
      <c r="PKF149" s="57"/>
      <c r="PKG149" s="57"/>
      <c r="PKH149" s="57"/>
      <c r="PKI149" s="57"/>
      <c r="PKJ149" s="57"/>
      <c r="PKK149" s="57"/>
      <c r="PKL149" s="57"/>
      <c r="PKM149" s="57"/>
      <c r="PKN149" s="57"/>
      <c r="PKO149" s="57"/>
      <c r="PKP149" s="57"/>
      <c r="PKQ149" s="57"/>
      <c r="PKR149" s="57"/>
      <c r="PKS149" s="57"/>
      <c r="PKT149" s="57"/>
      <c r="PKU149" s="57"/>
      <c r="PKV149" s="57"/>
      <c r="PKW149" s="57"/>
      <c r="PKX149" s="57"/>
      <c r="PKY149" s="57"/>
      <c r="PKZ149" s="57"/>
      <c r="PLA149" s="57"/>
      <c r="PLB149" s="57"/>
      <c r="PLC149" s="57"/>
      <c r="PLD149" s="57"/>
      <c r="PLE149" s="57"/>
      <c r="PLF149" s="57"/>
      <c r="PLG149" s="57"/>
      <c r="PLH149" s="57"/>
      <c r="PLI149" s="57"/>
      <c r="PLJ149" s="57"/>
      <c r="PLK149" s="57"/>
      <c r="PLL149" s="57"/>
      <c r="PLM149" s="57"/>
      <c r="PLN149" s="57"/>
      <c r="PLO149" s="57"/>
      <c r="PLP149" s="57"/>
      <c r="PLQ149" s="57"/>
      <c r="PLR149" s="57"/>
      <c r="PLS149" s="57"/>
      <c r="PLT149" s="57"/>
      <c r="PLU149" s="57"/>
      <c r="PLV149" s="57"/>
      <c r="PLW149" s="57"/>
      <c r="PLX149" s="57"/>
      <c r="PLY149" s="57"/>
      <c r="PLZ149" s="57"/>
      <c r="PMA149" s="57"/>
      <c r="PMB149" s="57"/>
      <c r="PMC149" s="57"/>
      <c r="PMD149" s="57"/>
      <c r="PME149" s="57"/>
      <c r="PMF149" s="57"/>
      <c r="PMG149" s="57"/>
      <c r="PMH149" s="57"/>
      <c r="PMI149" s="57"/>
      <c r="PMJ149" s="57"/>
      <c r="PMK149" s="57"/>
      <c r="PML149" s="57"/>
      <c r="PMM149" s="57"/>
      <c r="PMN149" s="57"/>
      <c r="PMO149" s="57"/>
      <c r="PMP149" s="57"/>
      <c r="PMQ149" s="57"/>
      <c r="PMR149" s="57"/>
      <c r="PMS149" s="57"/>
      <c r="PMT149" s="57"/>
      <c r="PMU149" s="57"/>
      <c r="PMV149" s="57"/>
      <c r="PMW149" s="57"/>
      <c r="PMX149" s="57"/>
      <c r="PMY149" s="57"/>
      <c r="PMZ149" s="57"/>
      <c r="PNA149" s="57"/>
      <c r="PNB149" s="57"/>
      <c r="PNC149" s="57"/>
      <c r="PND149" s="57"/>
      <c r="PNE149" s="57"/>
      <c r="PNF149" s="57"/>
      <c r="PNG149" s="57"/>
      <c r="PNH149" s="57"/>
      <c r="PNI149" s="57"/>
      <c r="PNJ149" s="57"/>
      <c r="PNK149" s="57"/>
      <c r="PNL149" s="57"/>
      <c r="PNM149" s="57"/>
      <c r="PNN149" s="57"/>
      <c r="PNO149" s="57"/>
      <c r="PNP149" s="57"/>
      <c r="PNQ149" s="57"/>
      <c r="PNR149" s="57"/>
      <c r="PNS149" s="57"/>
      <c r="PNT149" s="57"/>
      <c r="PNU149" s="57"/>
      <c r="PNV149" s="57"/>
      <c r="PNW149" s="57"/>
      <c r="PNX149" s="57"/>
      <c r="PNY149" s="57"/>
      <c r="PNZ149" s="57"/>
      <c r="POA149" s="57"/>
      <c r="POB149" s="57"/>
      <c r="POC149" s="57"/>
      <c r="POD149" s="57"/>
      <c r="POE149" s="57"/>
      <c r="POF149" s="57"/>
      <c r="POG149" s="57"/>
      <c r="POH149" s="57"/>
      <c r="POI149" s="57"/>
      <c r="POJ149" s="57"/>
      <c r="POK149" s="57"/>
      <c r="POL149" s="57"/>
      <c r="POM149" s="57"/>
      <c r="PON149" s="57"/>
      <c r="POO149" s="57"/>
      <c r="POP149" s="57"/>
      <c r="POQ149" s="57"/>
      <c r="POR149" s="57"/>
      <c r="POS149" s="57"/>
      <c r="POT149" s="57"/>
      <c r="POU149" s="57"/>
      <c r="POV149" s="57"/>
      <c r="POW149" s="57"/>
      <c r="POX149" s="57"/>
      <c r="POY149" s="57"/>
      <c r="POZ149" s="57"/>
      <c r="PPA149" s="57"/>
      <c r="PPB149" s="57"/>
      <c r="PPC149" s="57"/>
      <c r="PPD149" s="57"/>
      <c r="PPE149" s="57"/>
      <c r="PPF149" s="57"/>
      <c r="PPG149" s="57"/>
      <c r="PPH149" s="57"/>
      <c r="PPI149" s="57"/>
      <c r="PPJ149" s="57"/>
      <c r="PPK149" s="57"/>
      <c r="PPL149" s="57"/>
      <c r="PPM149" s="57"/>
      <c r="PPN149" s="57"/>
      <c r="PPO149" s="57"/>
      <c r="PPP149" s="57"/>
      <c r="PPQ149" s="57"/>
      <c r="PPR149" s="57"/>
      <c r="PPS149" s="57"/>
      <c r="PPT149" s="57"/>
      <c r="PPU149" s="57"/>
      <c r="PPV149" s="57"/>
      <c r="PPW149" s="57"/>
      <c r="PPX149" s="57"/>
      <c r="PPY149" s="57"/>
      <c r="PPZ149" s="57"/>
      <c r="PQA149" s="57"/>
      <c r="PQB149" s="57"/>
      <c r="PQC149" s="57"/>
      <c r="PQD149" s="57"/>
      <c r="PQE149" s="57"/>
      <c r="PQF149" s="57"/>
      <c r="PQG149" s="57"/>
      <c r="PQH149" s="57"/>
      <c r="PQI149" s="57"/>
      <c r="PQJ149" s="57"/>
      <c r="PQK149" s="57"/>
      <c r="PQL149" s="57"/>
      <c r="PQM149" s="57"/>
      <c r="PQN149" s="57"/>
      <c r="PQO149" s="57"/>
      <c r="PQP149" s="57"/>
      <c r="PQQ149" s="57"/>
      <c r="PQR149" s="57"/>
      <c r="PQS149" s="57"/>
      <c r="PQT149" s="57"/>
      <c r="PQU149" s="57"/>
      <c r="PQV149" s="57"/>
      <c r="PQW149" s="57"/>
      <c r="PQX149" s="57"/>
      <c r="PQY149" s="57"/>
      <c r="PQZ149" s="57"/>
      <c r="PRA149" s="57"/>
      <c r="PRB149" s="57"/>
      <c r="PRC149" s="57"/>
      <c r="PRD149" s="57"/>
      <c r="PRE149" s="57"/>
      <c r="PRF149" s="57"/>
      <c r="PRG149" s="57"/>
      <c r="PRH149" s="57"/>
      <c r="PRI149" s="57"/>
      <c r="PRJ149" s="57"/>
      <c r="PRK149" s="57"/>
      <c r="PRL149" s="57"/>
      <c r="PRM149" s="57"/>
      <c r="PRN149" s="57"/>
      <c r="PRO149" s="57"/>
      <c r="PRP149" s="57"/>
      <c r="PRQ149" s="57"/>
      <c r="PRR149" s="57"/>
      <c r="PRS149" s="57"/>
      <c r="PRT149" s="57"/>
      <c r="PRU149" s="57"/>
      <c r="PRV149" s="57"/>
      <c r="PRW149" s="57"/>
      <c r="PRX149" s="57"/>
      <c r="PRY149" s="57"/>
      <c r="PRZ149" s="57"/>
      <c r="PSA149" s="57"/>
      <c r="PSB149" s="57"/>
      <c r="PSC149" s="57"/>
      <c r="PSD149" s="57"/>
      <c r="PSE149" s="57"/>
      <c r="PSF149" s="57"/>
      <c r="PSG149" s="57"/>
      <c r="PSH149" s="57"/>
      <c r="PSI149" s="57"/>
      <c r="PSJ149" s="57"/>
      <c r="PSK149" s="57"/>
      <c r="PSL149" s="57"/>
      <c r="PSM149" s="57"/>
      <c r="PSN149" s="57"/>
      <c r="PSO149" s="57"/>
      <c r="PSP149" s="57"/>
      <c r="PSQ149" s="57"/>
      <c r="PSR149" s="57"/>
      <c r="PSS149" s="57"/>
      <c r="PST149" s="57"/>
      <c r="PSU149" s="57"/>
      <c r="PSV149" s="57"/>
      <c r="PSW149" s="57"/>
      <c r="PSX149" s="57"/>
      <c r="PSY149" s="57"/>
      <c r="PSZ149" s="57"/>
      <c r="PTA149" s="57"/>
      <c r="PTB149" s="57"/>
      <c r="PTC149" s="57"/>
      <c r="PTD149" s="57"/>
      <c r="PTE149" s="57"/>
      <c r="PTF149" s="57"/>
      <c r="PTG149" s="57"/>
      <c r="PTH149" s="57"/>
      <c r="PTI149" s="57"/>
      <c r="PTJ149" s="57"/>
      <c r="PTK149" s="57"/>
      <c r="PTL149" s="57"/>
      <c r="PTM149" s="57"/>
      <c r="PTN149" s="57"/>
      <c r="PTO149" s="57"/>
      <c r="PTP149" s="57"/>
      <c r="PTQ149" s="57"/>
      <c r="PTR149" s="57"/>
      <c r="PTS149" s="57"/>
      <c r="PTT149" s="57"/>
      <c r="PTU149" s="57"/>
      <c r="PTV149" s="57"/>
      <c r="PTW149" s="57"/>
      <c r="PTX149" s="57"/>
      <c r="PTY149" s="57"/>
      <c r="PTZ149" s="57"/>
      <c r="PUA149" s="57"/>
      <c r="PUB149" s="57"/>
      <c r="PUC149" s="57"/>
      <c r="PUD149" s="57"/>
      <c r="PUE149" s="57"/>
      <c r="PUF149" s="57"/>
      <c r="PUG149" s="57"/>
      <c r="PUH149" s="57"/>
      <c r="PUI149" s="57"/>
      <c r="PUJ149" s="57"/>
      <c r="PUK149" s="57"/>
      <c r="PUL149" s="57"/>
      <c r="PUM149" s="57"/>
      <c r="PUN149" s="57"/>
      <c r="PUO149" s="57"/>
      <c r="PUP149" s="57"/>
      <c r="PUQ149" s="57"/>
      <c r="PUR149" s="57"/>
      <c r="PUS149" s="57"/>
      <c r="PUT149" s="57"/>
      <c r="PUU149" s="57"/>
      <c r="PUV149" s="57"/>
      <c r="PUW149" s="57"/>
      <c r="PUX149" s="57"/>
      <c r="PUY149" s="57"/>
      <c r="PUZ149" s="57"/>
      <c r="PVA149" s="57"/>
      <c r="PVB149" s="57"/>
      <c r="PVC149" s="57"/>
      <c r="PVD149" s="57"/>
      <c r="PVE149" s="57"/>
      <c r="PVF149" s="57"/>
      <c r="PVG149" s="57"/>
      <c r="PVH149" s="57"/>
      <c r="PVI149" s="57"/>
      <c r="PVJ149" s="57"/>
      <c r="PVK149" s="57"/>
      <c r="PVL149" s="57"/>
      <c r="PVM149" s="57"/>
      <c r="PVN149" s="57"/>
      <c r="PVO149" s="57"/>
      <c r="PVP149" s="57"/>
      <c r="PVQ149" s="57"/>
      <c r="PVR149" s="57"/>
      <c r="PVS149" s="57"/>
      <c r="PVT149" s="57"/>
      <c r="PVU149" s="57"/>
      <c r="PVV149" s="57"/>
      <c r="PVW149" s="57"/>
      <c r="PVX149" s="57"/>
      <c r="PVY149" s="57"/>
      <c r="PVZ149" s="57"/>
      <c r="PWA149" s="57"/>
      <c r="PWB149" s="57"/>
      <c r="PWC149" s="57"/>
      <c r="PWD149" s="57"/>
      <c r="PWE149" s="57"/>
      <c r="PWF149" s="57"/>
      <c r="PWG149" s="57"/>
      <c r="PWH149" s="57"/>
      <c r="PWI149" s="57"/>
      <c r="PWJ149" s="57"/>
      <c r="PWK149" s="57"/>
      <c r="PWL149" s="57"/>
      <c r="PWM149" s="57"/>
      <c r="PWN149" s="57"/>
      <c r="PWO149" s="57"/>
      <c r="PWP149" s="57"/>
      <c r="PWQ149" s="57"/>
      <c r="PWR149" s="57"/>
      <c r="PWS149" s="57"/>
      <c r="PWT149" s="57"/>
      <c r="PWU149" s="57"/>
      <c r="PWV149" s="57"/>
      <c r="PWW149" s="57"/>
      <c r="PWX149" s="57"/>
      <c r="PWY149" s="57"/>
      <c r="PWZ149" s="57"/>
      <c r="PXA149" s="57"/>
      <c r="PXB149" s="57"/>
      <c r="PXC149" s="57"/>
      <c r="PXD149" s="57"/>
      <c r="PXE149" s="57"/>
      <c r="PXF149" s="57"/>
      <c r="PXG149" s="57"/>
      <c r="PXH149" s="57"/>
      <c r="PXI149" s="57"/>
      <c r="PXJ149" s="57"/>
      <c r="PXK149" s="57"/>
      <c r="PXL149" s="57"/>
      <c r="PXM149" s="57"/>
      <c r="PXN149" s="57"/>
      <c r="PXO149" s="57"/>
      <c r="PXP149" s="57"/>
      <c r="PXQ149" s="57"/>
      <c r="PXR149" s="57"/>
      <c r="PXS149" s="57"/>
      <c r="PXT149" s="57"/>
      <c r="PXU149" s="57"/>
      <c r="PXV149" s="57"/>
      <c r="PXW149" s="57"/>
      <c r="PXX149" s="57"/>
      <c r="PXY149" s="57"/>
      <c r="PXZ149" s="57"/>
      <c r="PYA149" s="57"/>
      <c r="PYB149" s="57"/>
      <c r="PYC149" s="57"/>
      <c r="PYD149" s="57"/>
      <c r="PYE149" s="57"/>
      <c r="PYF149" s="57"/>
      <c r="PYG149" s="57"/>
      <c r="PYH149" s="57"/>
      <c r="PYI149" s="57"/>
      <c r="PYJ149" s="57"/>
      <c r="PYK149" s="57"/>
      <c r="PYL149" s="57"/>
      <c r="PYM149" s="57"/>
      <c r="PYN149" s="57"/>
      <c r="PYO149" s="57"/>
      <c r="PYP149" s="57"/>
      <c r="PYQ149" s="57"/>
      <c r="PYR149" s="57"/>
      <c r="PYS149" s="57"/>
      <c r="PYT149" s="57"/>
      <c r="PYU149" s="57"/>
      <c r="PYV149" s="57"/>
      <c r="PYW149" s="57"/>
      <c r="PYX149" s="57"/>
      <c r="PYY149" s="57"/>
      <c r="PYZ149" s="57"/>
      <c r="PZA149" s="57"/>
      <c r="PZB149" s="57"/>
      <c r="PZC149" s="57"/>
      <c r="PZD149" s="57"/>
      <c r="PZE149" s="57"/>
      <c r="PZF149" s="57"/>
      <c r="PZG149" s="57"/>
      <c r="PZH149" s="57"/>
      <c r="PZI149" s="57"/>
      <c r="PZJ149" s="57"/>
      <c r="PZK149" s="57"/>
      <c r="PZL149" s="57"/>
      <c r="PZM149" s="57"/>
      <c r="PZN149" s="57"/>
      <c r="PZO149" s="57"/>
      <c r="PZP149" s="57"/>
      <c r="PZQ149" s="57"/>
      <c r="PZR149" s="57"/>
      <c r="PZS149" s="57"/>
      <c r="PZT149" s="57"/>
      <c r="PZU149" s="57"/>
      <c r="PZV149" s="57"/>
      <c r="PZW149" s="57"/>
      <c r="PZX149" s="57"/>
      <c r="PZY149" s="57"/>
      <c r="PZZ149" s="57"/>
      <c r="QAA149" s="57"/>
      <c r="QAB149" s="57"/>
      <c r="QAC149" s="57"/>
      <c r="QAD149" s="57"/>
      <c r="QAE149" s="57"/>
      <c r="QAF149" s="57"/>
      <c r="QAG149" s="57"/>
      <c r="QAH149" s="57"/>
      <c r="QAI149" s="57"/>
      <c r="QAJ149" s="57"/>
      <c r="QAK149" s="57"/>
      <c r="QAL149" s="57"/>
      <c r="QAM149" s="57"/>
      <c r="QAN149" s="57"/>
      <c r="QAO149" s="57"/>
      <c r="QAP149" s="57"/>
      <c r="QAQ149" s="57"/>
      <c r="QAR149" s="57"/>
      <c r="QAS149" s="57"/>
      <c r="QAT149" s="57"/>
      <c r="QAU149" s="57"/>
      <c r="QAV149" s="57"/>
      <c r="QAW149" s="57"/>
      <c r="QAX149" s="57"/>
      <c r="QAY149" s="57"/>
      <c r="QAZ149" s="57"/>
      <c r="QBA149" s="57"/>
      <c r="QBB149" s="57"/>
      <c r="QBC149" s="57"/>
      <c r="QBD149" s="57"/>
      <c r="QBE149" s="57"/>
      <c r="QBF149" s="57"/>
      <c r="QBG149" s="57"/>
      <c r="QBH149" s="57"/>
      <c r="QBI149" s="57"/>
      <c r="QBJ149" s="57"/>
      <c r="QBK149" s="57"/>
      <c r="QBL149" s="57"/>
      <c r="QBM149" s="57"/>
      <c r="QBN149" s="57"/>
      <c r="QBO149" s="57"/>
      <c r="QBP149" s="57"/>
      <c r="QBQ149" s="57"/>
      <c r="QBR149" s="57"/>
      <c r="QBS149" s="57"/>
      <c r="QBT149" s="57"/>
      <c r="QBU149" s="57"/>
      <c r="QBV149" s="57"/>
      <c r="QBW149" s="57"/>
      <c r="QBX149" s="57"/>
      <c r="QBY149" s="57"/>
      <c r="QBZ149" s="57"/>
      <c r="QCA149" s="57"/>
      <c r="QCB149" s="57"/>
      <c r="QCC149" s="57"/>
      <c r="QCD149" s="57"/>
      <c r="QCE149" s="57"/>
      <c r="QCF149" s="57"/>
      <c r="QCG149" s="57"/>
      <c r="QCH149" s="57"/>
      <c r="QCI149" s="57"/>
      <c r="QCJ149" s="57"/>
      <c r="QCK149" s="57"/>
      <c r="QCL149" s="57"/>
      <c r="QCM149" s="57"/>
      <c r="QCN149" s="57"/>
      <c r="QCO149" s="57"/>
      <c r="QCP149" s="57"/>
      <c r="QCQ149" s="57"/>
      <c r="QCR149" s="57"/>
      <c r="QCS149" s="57"/>
      <c r="QCT149" s="57"/>
      <c r="QCU149" s="57"/>
      <c r="QCV149" s="57"/>
      <c r="QCW149" s="57"/>
      <c r="QCX149" s="57"/>
      <c r="QCY149" s="57"/>
      <c r="QCZ149" s="57"/>
      <c r="QDA149" s="57"/>
      <c r="QDB149" s="57"/>
      <c r="QDC149" s="57"/>
      <c r="QDD149" s="57"/>
      <c r="QDE149" s="57"/>
      <c r="QDF149" s="57"/>
      <c r="QDG149" s="57"/>
      <c r="QDH149" s="57"/>
      <c r="QDI149" s="57"/>
      <c r="QDJ149" s="57"/>
      <c r="QDK149" s="57"/>
      <c r="QDL149" s="57"/>
      <c r="QDM149" s="57"/>
      <c r="QDN149" s="57"/>
      <c r="QDO149" s="57"/>
      <c r="QDP149" s="57"/>
      <c r="QDQ149" s="57"/>
      <c r="QDR149" s="57"/>
      <c r="QDS149" s="57"/>
      <c r="QDT149" s="57"/>
      <c r="QDU149" s="57"/>
      <c r="QDV149" s="57"/>
      <c r="QDW149" s="57"/>
      <c r="QDX149" s="57"/>
      <c r="QDY149" s="57"/>
      <c r="QDZ149" s="57"/>
      <c r="QEA149" s="57"/>
      <c r="QEB149" s="57"/>
      <c r="QEC149" s="57"/>
      <c r="QED149" s="57"/>
      <c r="QEE149" s="57"/>
      <c r="QEF149" s="57"/>
      <c r="QEG149" s="57"/>
      <c r="QEH149" s="57"/>
      <c r="QEI149" s="57"/>
      <c r="QEJ149" s="57"/>
      <c r="QEK149" s="57"/>
      <c r="QEL149" s="57"/>
      <c r="QEM149" s="57"/>
      <c r="QEN149" s="57"/>
      <c r="QEO149" s="57"/>
      <c r="QEP149" s="57"/>
      <c r="QEQ149" s="57"/>
      <c r="QER149" s="57"/>
      <c r="QES149" s="57"/>
      <c r="QET149" s="57"/>
      <c r="QEU149" s="57"/>
      <c r="QEV149" s="57"/>
      <c r="QEW149" s="57"/>
      <c r="QEX149" s="57"/>
      <c r="QEY149" s="57"/>
      <c r="QEZ149" s="57"/>
      <c r="QFA149" s="57"/>
      <c r="QFB149" s="57"/>
      <c r="QFC149" s="57"/>
      <c r="QFD149" s="57"/>
      <c r="QFE149" s="57"/>
      <c r="QFF149" s="57"/>
      <c r="QFG149" s="57"/>
      <c r="QFH149" s="57"/>
      <c r="QFI149" s="57"/>
      <c r="QFJ149" s="57"/>
      <c r="QFK149" s="57"/>
      <c r="QFL149" s="57"/>
      <c r="QFM149" s="57"/>
      <c r="QFN149" s="57"/>
      <c r="QFO149" s="57"/>
      <c r="QFP149" s="57"/>
      <c r="QFQ149" s="57"/>
      <c r="QFR149" s="57"/>
      <c r="QFS149" s="57"/>
      <c r="QFT149" s="57"/>
      <c r="QFU149" s="57"/>
      <c r="QFV149" s="57"/>
      <c r="QFW149" s="57"/>
      <c r="QFX149" s="57"/>
      <c r="QFY149" s="57"/>
      <c r="QFZ149" s="57"/>
      <c r="QGA149" s="57"/>
      <c r="QGB149" s="57"/>
      <c r="QGC149" s="57"/>
      <c r="QGD149" s="57"/>
      <c r="QGE149" s="57"/>
      <c r="QGF149" s="57"/>
      <c r="QGG149" s="57"/>
      <c r="QGH149" s="57"/>
      <c r="QGI149" s="57"/>
      <c r="QGJ149" s="57"/>
      <c r="QGK149" s="57"/>
      <c r="QGL149" s="57"/>
      <c r="QGM149" s="57"/>
      <c r="QGN149" s="57"/>
      <c r="QGO149" s="57"/>
      <c r="QGP149" s="57"/>
      <c r="QGQ149" s="57"/>
      <c r="QGR149" s="57"/>
      <c r="QGS149" s="57"/>
      <c r="QGT149" s="57"/>
      <c r="QGU149" s="57"/>
      <c r="QGV149" s="57"/>
      <c r="QGW149" s="57"/>
      <c r="QGX149" s="57"/>
      <c r="QGY149" s="57"/>
      <c r="QGZ149" s="57"/>
      <c r="QHA149" s="57"/>
      <c r="QHB149" s="57"/>
      <c r="QHC149" s="57"/>
      <c r="QHD149" s="57"/>
      <c r="QHE149" s="57"/>
      <c r="QHF149" s="57"/>
      <c r="QHG149" s="57"/>
      <c r="QHH149" s="57"/>
      <c r="QHI149" s="57"/>
      <c r="QHJ149" s="57"/>
      <c r="QHK149" s="57"/>
      <c r="QHL149" s="57"/>
      <c r="QHM149" s="57"/>
      <c r="QHN149" s="57"/>
      <c r="QHO149" s="57"/>
      <c r="QHP149" s="57"/>
      <c r="QHQ149" s="57"/>
      <c r="QHR149" s="57"/>
      <c r="QHS149" s="57"/>
      <c r="QHT149" s="57"/>
      <c r="QHU149" s="57"/>
      <c r="QHV149" s="57"/>
      <c r="QHW149" s="57"/>
      <c r="QHX149" s="57"/>
      <c r="QHY149" s="57"/>
      <c r="QHZ149" s="57"/>
      <c r="QIA149" s="57"/>
      <c r="QIB149" s="57"/>
      <c r="QIC149" s="57"/>
      <c r="QID149" s="57"/>
      <c r="QIE149" s="57"/>
      <c r="QIF149" s="57"/>
      <c r="QIG149" s="57"/>
      <c r="QIH149" s="57"/>
      <c r="QII149" s="57"/>
      <c r="QIJ149" s="57"/>
      <c r="QIK149" s="57"/>
      <c r="QIL149" s="57"/>
      <c r="QIM149" s="57"/>
      <c r="QIN149" s="57"/>
      <c r="QIO149" s="57"/>
      <c r="QIP149" s="57"/>
      <c r="QIQ149" s="57"/>
      <c r="QIR149" s="57"/>
      <c r="QIS149" s="57"/>
      <c r="QIT149" s="57"/>
      <c r="QIU149" s="57"/>
      <c r="QIV149" s="57"/>
      <c r="QIW149" s="57"/>
      <c r="QIX149" s="57"/>
      <c r="QIY149" s="57"/>
      <c r="QIZ149" s="57"/>
      <c r="QJA149" s="57"/>
      <c r="QJB149" s="57"/>
      <c r="QJC149" s="57"/>
      <c r="QJD149" s="57"/>
      <c r="QJE149" s="57"/>
      <c r="QJF149" s="57"/>
      <c r="QJG149" s="57"/>
      <c r="QJH149" s="57"/>
      <c r="QJI149" s="57"/>
      <c r="QJJ149" s="57"/>
      <c r="QJK149" s="57"/>
      <c r="QJL149" s="57"/>
      <c r="QJM149" s="57"/>
      <c r="QJN149" s="57"/>
      <c r="QJO149" s="57"/>
      <c r="QJP149" s="57"/>
      <c r="QJQ149" s="57"/>
      <c r="QJR149" s="57"/>
      <c r="QJS149" s="57"/>
      <c r="QJT149" s="57"/>
      <c r="QJU149" s="57"/>
      <c r="QJV149" s="57"/>
      <c r="QJW149" s="57"/>
      <c r="QJX149" s="57"/>
      <c r="QJY149" s="57"/>
      <c r="QJZ149" s="57"/>
      <c r="QKA149" s="57"/>
      <c r="QKB149" s="57"/>
      <c r="QKC149" s="57"/>
      <c r="QKD149" s="57"/>
      <c r="QKE149" s="57"/>
      <c r="QKF149" s="57"/>
      <c r="QKG149" s="57"/>
      <c r="QKH149" s="57"/>
      <c r="QKI149" s="57"/>
      <c r="QKJ149" s="57"/>
      <c r="QKK149" s="57"/>
      <c r="QKL149" s="57"/>
      <c r="QKM149" s="57"/>
      <c r="QKN149" s="57"/>
      <c r="QKO149" s="57"/>
      <c r="QKP149" s="57"/>
      <c r="QKQ149" s="57"/>
      <c r="QKR149" s="57"/>
      <c r="QKS149" s="57"/>
      <c r="QKT149" s="57"/>
      <c r="QKU149" s="57"/>
      <c r="QKV149" s="57"/>
      <c r="QKW149" s="57"/>
      <c r="QKX149" s="57"/>
      <c r="QKY149" s="57"/>
      <c r="QKZ149" s="57"/>
      <c r="QLA149" s="57"/>
      <c r="QLB149" s="57"/>
      <c r="QLC149" s="57"/>
      <c r="QLD149" s="57"/>
      <c r="QLE149" s="57"/>
      <c r="QLF149" s="57"/>
      <c r="QLG149" s="57"/>
      <c r="QLH149" s="57"/>
      <c r="QLI149" s="57"/>
      <c r="QLJ149" s="57"/>
      <c r="QLK149" s="57"/>
      <c r="QLL149" s="57"/>
      <c r="QLM149" s="57"/>
      <c r="QLN149" s="57"/>
      <c r="QLO149" s="57"/>
      <c r="QLP149" s="57"/>
      <c r="QLQ149" s="57"/>
      <c r="QLR149" s="57"/>
      <c r="QLS149" s="57"/>
      <c r="QLT149" s="57"/>
      <c r="QLU149" s="57"/>
      <c r="QLV149" s="57"/>
      <c r="QLW149" s="57"/>
      <c r="QLX149" s="57"/>
      <c r="QLY149" s="57"/>
      <c r="QLZ149" s="57"/>
      <c r="QMA149" s="57"/>
      <c r="QMB149" s="57"/>
      <c r="QMC149" s="57"/>
      <c r="QMD149" s="57"/>
      <c r="QME149" s="57"/>
      <c r="QMF149" s="57"/>
      <c r="QMG149" s="57"/>
      <c r="QMH149" s="57"/>
      <c r="QMI149" s="57"/>
      <c r="QMJ149" s="57"/>
      <c r="QMK149" s="57"/>
      <c r="QML149" s="57"/>
      <c r="QMM149" s="57"/>
      <c r="QMN149" s="57"/>
      <c r="QMO149" s="57"/>
      <c r="QMP149" s="57"/>
      <c r="QMQ149" s="57"/>
      <c r="QMR149" s="57"/>
      <c r="QMS149" s="57"/>
      <c r="QMT149" s="57"/>
      <c r="QMU149" s="57"/>
      <c r="QMV149" s="57"/>
      <c r="QMW149" s="57"/>
      <c r="QMX149" s="57"/>
      <c r="QMY149" s="57"/>
      <c r="QMZ149" s="57"/>
      <c r="QNA149" s="57"/>
      <c r="QNB149" s="57"/>
      <c r="QNC149" s="57"/>
      <c r="QND149" s="57"/>
      <c r="QNE149" s="57"/>
      <c r="QNF149" s="57"/>
      <c r="QNG149" s="57"/>
      <c r="QNH149" s="57"/>
      <c r="QNI149" s="57"/>
      <c r="QNJ149" s="57"/>
      <c r="QNK149" s="57"/>
      <c r="QNL149" s="57"/>
      <c r="QNM149" s="57"/>
      <c r="QNN149" s="57"/>
      <c r="QNO149" s="57"/>
      <c r="QNP149" s="57"/>
      <c r="QNQ149" s="57"/>
      <c r="QNR149" s="57"/>
      <c r="QNS149" s="57"/>
      <c r="QNT149" s="57"/>
      <c r="QNU149" s="57"/>
      <c r="QNV149" s="57"/>
      <c r="QNW149" s="57"/>
      <c r="QNX149" s="57"/>
      <c r="QNY149" s="57"/>
      <c r="QNZ149" s="57"/>
      <c r="QOA149" s="57"/>
      <c r="QOB149" s="57"/>
      <c r="QOC149" s="57"/>
      <c r="QOD149" s="57"/>
      <c r="QOE149" s="57"/>
      <c r="QOF149" s="57"/>
      <c r="QOG149" s="57"/>
      <c r="QOH149" s="57"/>
      <c r="QOI149" s="57"/>
      <c r="QOJ149" s="57"/>
      <c r="QOK149" s="57"/>
      <c r="QOL149" s="57"/>
      <c r="QOM149" s="57"/>
      <c r="QON149" s="57"/>
      <c r="QOO149" s="57"/>
      <c r="QOP149" s="57"/>
      <c r="QOQ149" s="57"/>
      <c r="QOR149" s="57"/>
      <c r="QOS149" s="57"/>
      <c r="QOT149" s="57"/>
      <c r="QOU149" s="57"/>
      <c r="QOV149" s="57"/>
      <c r="QOW149" s="57"/>
      <c r="QOX149" s="57"/>
      <c r="QOY149" s="57"/>
      <c r="QOZ149" s="57"/>
      <c r="QPA149" s="57"/>
      <c r="QPB149" s="57"/>
      <c r="QPC149" s="57"/>
      <c r="QPD149" s="57"/>
      <c r="QPE149" s="57"/>
      <c r="QPF149" s="57"/>
      <c r="QPG149" s="57"/>
      <c r="QPH149" s="57"/>
      <c r="QPI149" s="57"/>
      <c r="QPJ149" s="57"/>
      <c r="QPK149" s="57"/>
      <c r="QPL149" s="57"/>
      <c r="QPM149" s="57"/>
      <c r="QPN149" s="57"/>
      <c r="QPO149" s="57"/>
      <c r="QPP149" s="57"/>
      <c r="QPQ149" s="57"/>
      <c r="QPR149" s="57"/>
      <c r="QPS149" s="57"/>
      <c r="QPT149" s="57"/>
      <c r="QPU149" s="57"/>
      <c r="QPV149" s="57"/>
      <c r="QPW149" s="57"/>
      <c r="QPX149" s="57"/>
      <c r="QPY149" s="57"/>
      <c r="QPZ149" s="57"/>
      <c r="QQA149" s="57"/>
      <c r="QQB149" s="57"/>
      <c r="QQC149" s="57"/>
      <c r="QQD149" s="57"/>
      <c r="QQE149" s="57"/>
      <c r="QQF149" s="57"/>
      <c r="QQG149" s="57"/>
      <c r="QQH149" s="57"/>
      <c r="QQI149" s="57"/>
      <c r="QQJ149" s="57"/>
      <c r="QQK149" s="57"/>
      <c r="QQL149" s="57"/>
      <c r="QQM149" s="57"/>
      <c r="QQN149" s="57"/>
      <c r="QQO149" s="57"/>
      <c r="QQP149" s="57"/>
      <c r="QQQ149" s="57"/>
      <c r="QQR149" s="57"/>
      <c r="QQS149" s="57"/>
      <c r="QQT149" s="57"/>
      <c r="QQU149" s="57"/>
      <c r="QQV149" s="57"/>
      <c r="QQW149" s="57"/>
      <c r="QQX149" s="57"/>
      <c r="QQY149" s="57"/>
      <c r="QQZ149" s="57"/>
      <c r="QRA149" s="57"/>
      <c r="QRB149" s="57"/>
      <c r="QRC149" s="57"/>
      <c r="QRD149" s="57"/>
      <c r="QRE149" s="57"/>
      <c r="QRF149" s="57"/>
      <c r="QRG149" s="57"/>
      <c r="QRH149" s="57"/>
      <c r="QRI149" s="57"/>
      <c r="QRJ149" s="57"/>
      <c r="QRK149" s="57"/>
      <c r="QRL149" s="57"/>
      <c r="QRM149" s="57"/>
      <c r="QRN149" s="57"/>
      <c r="QRO149" s="57"/>
      <c r="QRP149" s="57"/>
      <c r="QRQ149" s="57"/>
      <c r="QRR149" s="57"/>
      <c r="QRS149" s="57"/>
      <c r="QRT149" s="57"/>
      <c r="QRU149" s="57"/>
      <c r="QRV149" s="57"/>
      <c r="QRW149" s="57"/>
      <c r="QRX149" s="57"/>
      <c r="QRY149" s="57"/>
      <c r="QRZ149" s="57"/>
      <c r="QSA149" s="57"/>
      <c r="QSB149" s="57"/>
      <c r="QSC149" s="57"/>
      <c r="QSD149" s="57"/>
      <c r="QSE149" s="57"/>
      <c r="QSF149" s="57"/>
      <c r="QSG149" s="57"/>
      <c r="QSH149" s="57"/>
      <c r="QSI149" s="57"/>
      <c r="QSJ149" s="57"/>
      <c r="QSK149" s="57"/>
      <c r="QSL149" s="57"/>
      <c r="QSM149" s="57"/>
      <c r="QSN149" s="57"/>
      <c r="QSO149" s="57"/>
      <c r="QSP149" s="57"/>
      <c r="QSQ149" s="57"/>
      <c r="QSR149" s="57"/>
      <c r="QSS149" s="57"/>
      <c r="QST149" s="57"/>
      <c r="QSU149" s="57"/>
      <c r="QSV149" s="57"/>
      <c r="QSW149" s="57"/>
      <c r="QSX149" s="57"/>
      <c r="QSY149" s="57"/>
      <c r="QSZ149" s="57"/>
      <c r="QTA149" s="57"/>
      <c r="QTB149" s="57"/>
      <c r="QTC149" s="57"/>
      <c r="QTD149" s="57"/>
      <c r="QTE149" s="57"/>
      <c r="QTF149" s="57"/>
      <c r="QTG149" s="57"/>
      <c r="QTH149" s="57"/>
      <c r="QTI149" s="57"/>
      <c r="QTJ149" s="57"/>
      <c r="QTK149" s="57"/>
      <c r="QTL149" s="57"/>
      <c r="QTM149" s="57"/>
      <c r="QTN149" s="57"/>
      <c r="QTO149" s="57"/>
      <c r="QTP149" s="57"/>
      <c r="QTQ149" s="57"/>
      <c r="QTR149" s="57"/>
      <c r="QTS149" s="57"/>
      <c r="QTT149" s="57"/>
      <c r="QTU149" s="57"/>
      <c r="QTV149" s="57"/>
      <c r="QTW149" s="57"/>
      <c r="QTX149" s="57"/>
      <c r="QTY149" s="57"/>
      <c r="QTZ149" s="57"/>
      <c r="QUA149" s="57"/>
      <c r="QUB149" s="57"/>
      <c r="QUC149" s="57"/>
      <c r="QUD149" s="57"/>
      <c r="QUE149" s="57"/>
      <c r="QUF149" s="57"/>
      <c r="QUG149" s="57"/>
      <c r="QUH149" s="57"/>
      <c r="QUI149" s="57"/>
      <c r="QUJ149" s="57"/>
      <c r="QUK149" s="57"/>
      <c r="QUL149" s="57"/>
      <c r="QUM149" s="57"/>
      <c r="QUN149" s="57"/>
      <c r="QUO149" s="57"/>
      <c r="QUP149" s="57"/>
      <c r="QUQ149" s="57"/>
      <c r="QUR149" s="57"/>
      <c r="QUS149" s="57"/>
      <c r="QUT149" s="57"/>
      <c r="QUU149" s="57"/>
      <c r="QUV149" s="57"/>
      <c r="QUW149" s="57"/>
      <c r="QUX149" s="57"/>
      <c r="QUY149" s="57"/>
      <c r="QUZ149" s="57"/>
      <c r="QVA149" s="57"/>
      <c r="QVB149" s="57"/>
      <c r="QVC149" s="57"/>
      <c r="QVD149" s="57"/>
      <c r="QVE149" s="57"/>
      <c r="QVF149" s="57"/>
      <c r="QVG149" s="57"/>
      <c r="QVH149" s="57"/>
      <c r="QVI149" s="57"/>
      <c r="QVJ149" s="57"/>
      <c r="QVK149" s="57"/>
      <c r="QVL149" s="57"/>
      <c r="QVM149" s="57"/>
      <c r="QVN149" s="57"/>
      <c r="QVO149" s="57"/>
      <c r="QVP149" s="57"/>
      <c r="QVQ149" s="57"/>
      <c r="QVR149" s="57"/>
      <c r="QVS149" s="57"/>
      <c r="QVT149" s="57"/>
      <c r="QVU149" s="57"/>
      <c r="QVV149" s="57"/>
      <c r="QVW149" s="57"/>
      <c r="QVX149" s="57"/>
      <c r="QVY149" s="57"/>
      <c r="QVZ149" s="57"/>
      <c r="QWA149" s="57"/>
      <c r="QWB149" s="57"/>
      <c r="QWC149" s="57"/>
      <c r="QWD149" s="57"/>
      <c r="QWE149" s="57"/>
      <c r="QWF149" s="57"/>
      <c r="QWG149" s="57"/>
      <c r="QWH149" s="57"/>
      <c r="QWI149" s="57"/>
      <c r="QWJ149" s="57"/>
      <c r="QWK149" s="57"/>
      <c r="QWL149" s="57"/>
      <c r="QWM149" s="57"/>
      <c r="QWN149" s="57"/>
      <c r="QWO149" s="57"/>
      <c r="QWP149" s="57"/>
      <c r="QWQ149" s="57"/>
      <c r="QWR149" s="57"/>
      <c r="QWS149" s="57"/>
      <c r="QWT149" s="57"/>
      <c r="QWU149" s="57"/>
      <c r="QWV149" s="57"/>
      <c r="QWW149" s="57"/>
      <c r="QWX149" s="57"/>
      <c r="QWY149" s="57"/>
      <c r="QWZ149" s="57"/>
      <c r="QXA149" s="57"/>
      <c r="QXB149" s="57"/>
      <c r="QXC149" s="57"/>
      <c r="QXD149" s="57"/>
      <c r="QXE149" s="57"/>
      <c r="QXF149" s="57"/>
      <c r="QXG149" s="57"/>
      <c r="QXH149" s="57"/>
      <c r="QXI149" s="57"/>
      <c r="QXJ149" s="57"/>
      <c r="QXK149" s="57"/>
      <c r="QXL149" s="57"/>
      <c r="QXM149" s="57"/>
      <c r="QXN149" s="57"/>
      <c r="QXO149" s="57"/>
      <c r="QXP149" s="57"/>
      <c r="QXQ149" s="57"/>
      <c r="QXR149" s="57"/>
      <c r="QXS149" s="57"/>
      <c r="QXT149" s="57"/>
      <c r="QXU149" s="57"/>
      <c r="QXV149" s="57"/>
      <c r="QXW149" s="57"/>
      <c r="QXX149" s="57"/>
      <c r="QXY149" s="57"/>
      <c r="QXZ149" s="57"/>
      <c r="QYA149" s="57"/>
      <c r="QYB149" s="57"/>
      <c r="QYC149" s="57"/>
      <c r="QYD149" s="57"/>
      <c r="QYE149" s="57"/>
      <c r="QYF149" s="57"/>
      <c r="QYG149" s="57"/>
      <c r="QYH149" s="57"/>
      <c r="QYI149" s="57"/>
      <c r="QYJ149" s="57"/>
      <c r="QYK149" s="57"/>
      <c r="QYL149" s="57"/>
      <c r="QYM149" s="57"/>
      <c r="QYN149" s="57"/>
      <c r="QYO149" s="57"/>
      <c r="QYP149" s="57"/>
      <c r="QYQ149" s="57"/>
      <c r="QYR149" s="57"/>
      <c r="QYS149" s="57"/>
      <c r="QYT149" s="57"/>
      <c r="QYU149" s="57"/>
      <c r="QYV149" s="57"/>
      <c r="QYW149" s="57"/>
      <c r="QYX149" s="57"/>
      <c r="QYY149" s="57"/>
      <c r="QYZ149" s="57"/>
      <c r="QZA149" s="57"/>
      <c r="QZB149" s="57"/>
      <c r="QZC149" s="57"/>
      <c r="QZD149" s="57"/>
      <c r="QZE149" s="57"/>
      <c r="QZF149" s="57"/>
      <c r="QZG149" s="57"/>
      <c r="QZH149" s="57"/>
      <c r="QZI149" s="57"/>
      <c r="QZJ149" s="57"/>
      <c r="QZK149" s="57"/>
      <c r="QZL149" s="57"/>
      <c r="QZM149" s="57"/>
      <c r="QZN149" s="57"/>
      <c r="QZO149" s="57"/>
      <c r="QZP149" s="57"/>
      <c r="QZQ149" s="57"/>
      <c r="QZR149" s="57"/>
      <c r="QZS149" s="57"/>
      <c r="QZT149" s="57"/>
      <c r="QZU149" s="57"/>
      <c r="QZV149" s="57"/>
      <c r="QZW149" s="57"/>
      <c r="QZX149" s="57"/>
      <c r="QZY149" s="57"/>
      <c r="QZZ149" s="57"/>
      <c r="RAA149" s="57"/>
      <c r="RAB149" s="57"/>
      <c r="RAC149" s="57"/>
      <c r="RAD149" s="57"/>
      <c r="RAE149" s="57"/>
      <c r="RAF149" s="57"/>
      <c r="RAG149" s="57"/>
      <c r="RAH149" s="57"/>
      <c r="RAI149" s="57"/>
      <c r="RAJ149" s="57"/>
      <c r="RAK149" s="57"/>
      <c r="RAL149" s="57"/>
      <c r="RAM149" s="57"/>
      <c r="RAN149" s="57"/>
      <c r="RAO149" s="57"/>
      <c r="RAP149" s="57"/>
      <c r="RAQ149" s="57"/>
      <c r="RAR149" s="57"/>
      <c r="RAS149" s="57"/>
      <c r="RAT149" s="57"/>
      <c r="RAU149" s="57"/>
      <c r="RAV149" s="57"/>
      <c r="RAW149" s="57"/>
      <c r="RAX149" s="57"/>
      <c r="RAY149" s="57"/>
      <c r="RAZ149" s="57"/>
      <c r="RBA149" s="57"/>
      <c r="RBB149" s="57"/>
      <c r="RBC149" s="57"/>
      <c r="RBD149" s="57"/>
      <c r="RBE149" s="57"/>
      <c r="RBF149" s="57"/>
      <c r="RBG149" s="57"/>
      <c r="RBH149" s="57"/>
      <c r="RBI149" s="57"/>
      <c r="RBJ149" s="57"/>
      <c r="RBK149" s="57"/>
      <c r="RBL149" s="57"/>
      <c r="RBM149" s="57"/>
      <c r="RBN149" s="57"/>
      <c r="RBO149" s="57"/>
      <c r="RBP149" s="57"/>
      <c r="RBQ149" s="57"/>
      <c r="RBR149" s="57"/>
      <c r="RBS149" s="57"/>
      <c r="RBT149" s="57"/>
      <c r="RBU149" s="57"/>
      <c r="RBV149" s="57"/>
      <c r="RBW149" s="57"/>
      <c r="RBX149" s="57"/>
      <c r="RBY149" s="57"/>
      <c r="RBZ149" s="57"/>
      <c r="RCA149" s="57"/>
      <c r="RCB149" s="57"/>
      <c r="RCC149" s="57"/>
      <c r="RCD149" s="57"/>
      <c r="RCE149" s="57"/>
      <c r="RCF149" s="57"/>
      <c r="RCG149" s="57"/>
      <c r="RCH149" s="57"/>
      <c r="RCI149" s="57"/>
      <c r="RCJ149" s="57"/>
      <c r="RCK149" s="57"/>
      <c r="RCL149" s="57"/>
      <c r="RCM149" s="57"/>
      <c r="RCN149" s="57"/>
      <c r="RCO149" s="57"/>
      <c r="RCP149" s="57"/>
      <c r="RCQ149" s="57"/>
      <c r="RCR149" s="57"/>
      <c r="RCS149" s="57"/>
      <c r="RCT149" s="57"/>
      <c r="RCU149" s="57"/>
      <c r="RCV149" s="57"/>
      <c r="RCW149" s="57"/>
      <c r="RCX149" s="57"/>
      <c r="RCY149" s="57"/>
      <c r="RCZ149" s="57"/>
      <c r="RDA149" s="57"/>
      <c r="RDB149" s="57"/>
      <c r="RDC149" s="57"/>
      <c r="RDD149" s="57"/>
      <c r="RDE149" s="57"/>
      <c r="RDF149" s="57"/>
      <c r="RDG149" s="57"/>
      <c r="RDH149" s="57"/>
      <c r="RDI149" s="57"/>
      <c r="RDJ149" s="57"/>
      <c r="RDK149" s="57"/>
      <c r="RDL149" s="57"/>
      <c r="RDM149" s="57"/>
      <c r="RDN149" s="57"/>
      <c r="RDO149" s="57"/>
      <c r="RDP149" s="57"/>
      <c r="RDQ149" s="57"/>
      <c r="RDR149" s="57"/>
      <c r="RDS149" s="57"/>
      <c r="RDT149" s="57"/>
      <c r="RDU149" s="57"/>
      <c r="RDV149" s="57"/>
      <c r="RDW149" s="57"/>
      <c r="RDX149" s="57"/>
      <c r="RDY149" s="57"/>
      <c r="RDZ149" s="57"/>
      <c r="REA149" s="57"/>
      <c r="REB149" s="57"/>
      <c r="REC149" s="57"/>
      <c r="RED149" s="57"/>
      <c r="REE149" s="57"/>
      <c r="REF149" s="57"/>
      <c r="REG149" s="57"/>
      <c r="REH149" s="57"/>
      <c r="REI149" s="57"/>
      <c r="REJ149" s="57"/>
      <c r="REK149" s="57"/>
      <c r="REL149" s="57"/>
      <c r="REM149" s="57"/>
      <c r="REN149" s="57"/>
      <c r="REO149" s="57"/>
      <c r="REP149" s="57"/>
      <c r="REQ149" s="57"/>
      <c r="RER149" s="57"/>
      <c r="RES149" s="57"/>
      <c r="RET149" s="57"/>
      <c r="REU149" s="57"/>
      <c r="REV149" s="57"/>
      <c r="REW149" s="57"/>
      <c r="REX149" s="57"/>
      <c r="REY149" s="57"/>
      <c r="REZ149" s="57"/>
      <c r="RFA149" s="57"/>
      <c r="RFB149" s="57"/>
      <c r="RFC149" s="57"/>
      <c r="RFD149" s="57"/>
      <c r="RFE149" s="57"/>
      <c r="RFF149" s="57"/>
      <c r="RFG149" s="57"/>
      <c r="RFH149" s="57"/>
      <c r="RFI149" s="57"/>
      <c r="RFJ149" s="57"/>
      <c r="RFK149" s="57"/>
      <c r="RFL149" s="57"/>
      <c r="RFM149" s="57"/>
      <c r="RFN149" s="57"/>
      <c r="RFO149" s="57"/>
      <c r="RFP149" s="57"/>
      <c r="RFQ149" s="57"/>
      <c r="RFR149" s="57"/>
      <c r="RFS149" s="57"/>
      <c r="RFT149" s="57"/>
      <c r="RFU149" s="57"/>
      <c r="RFV149" s="57"/>
      <c r="RFW149" s="57"/>
      <c r="RFX149" s="57"/>
      <c r="RFY149" s="57"/>
      <c r="RFZ149" s="57"/>
      <c r="RGA149" s="57"/>
      <c r="RGB149" s="57"/>
      <c r="RGC149" s="57"/>
      <c r="RGD149" s="57"/>
      <c r="RGE149" s="57"/>
      <c r="RGF149" s="57"/>
      <c r="RGG149" s="57"/>
      <c r="RGH149" s="57"/>
      <c r="RGI149" s="57"/>
      <c r="RGJ149" s="57"/>
      <c r="RGK149" s="57"/>
      <c r="RGL149" s="57"/>
      <c r="RGM149" s="57"/>
      <c r="RGN149" s="57"/>
      <c r="RGO149" s="57"/>
      <c r="RGP149" s="57"/>
      <c r="RGQ149" s="57"/>
      <c r="RGR149" s="57"/>
      <c r="RGS149" s="57"/>
      <c r="RGT149" s="57"/>
      <c r="RGU149" s="57"/>
      <c r="RGV149" s="57"/>
      <c r="RGW149" s="57"/>
      <c r="RGX149" s="57"/>
      <c r="RGY149" s="57"/>
      <c r="RGZ149" s="57"/>
      <c r="RHA149" s="57"/>
      <c r="RHB149" s="57"/>
      <c r="RHC149" s="57"/>
      <c r="RHD149" s="57"/>
      <c r="RHE149" s="57"/>
      <c r="RHF149" s="57"/>
      <c r="RHG149" s="57"/>
      <c r="RHH149" s="57"/>
      <c r="RHI149" s="57"/>
      <c r="RHJ149" s="57"/>
      <c r="RHK149" s="57"/>
      <c r="RHL149" s="57"/>
      <c r="RHM149" s="57"/>
      <c r="RHN149" s="57"/>
      <c r="RHO149" s="57"/>
      <c r="RHP149" s="57"/>
      <c r="RHQ149" s="57"/>
      <c r="RHR149" s="57"/>
      <c r="RHS149" s="57"/>
      <c r="RHT149" s="57"/>
      <c r="RHU149" s="57"/>
      <c r="RHV149" s="57"/>
      <c r="RHW149" s="57"/>
      <c r="RHX149" s="57"/>
      <c r="RHY149" s="57"/>
      <c r="RHZ149" s="57"/>
      <c r="RIA149" s="57"/>
      <c r="RIB149" s="57"/>
      <c r="RIC149" s="57"/>
      <c r="RID149" s="57"/>
      <c r="RIE149" s="57"/>
      <c r="RIF149" s="57"/>
      <c r="RIG149" s="57"/>
      <c r="RIH149" s="57"/>
      <c r="RII149" s="57"/>
      <c r="RIJ149" s="57"/>
      <c r="RIK149" s="57"/>
      <c r="RIL149" s="57"/>
      <c r="RIM149" s="57"/>
      <c r="RIN149" s="57"/>
      <c r="RIO149" s="57"/>
      <c r="RIP149" s="57"/>
      <c r="RIQ149" s="57"/>
      <c r="RIR149" s="57"/>
      <c r="RIS149" s="57"/>
      <c r="RIT149" s="57"/>
      <c r="RIU149" s="57"/>
      <c r="RIV149" s="57"/>
      <c r="RIW149" s="57"/>
      <c r="RIX149" s="57"/>
      <c r="RIY149" s="57"/>
      <c r="RIZ149" s="57"/>
      <c r="RJA149" s="57"/>
      <c r="RJB149" s="57"/>
      <c r="RJC149" s="57"/>
      <c r="RJD149" s="57"/>
      <c r="RJE149" s="57"/>
      <c r="RJF149" s="57"/>
      <c r="RJG149" s="57"/>
      <c r="RJH149" s="57"/>
      <c r="RJI149" s="57"/>
      <c r="RJJ149" s="57"/>
      <c r="RJK149" s="57"/>
      <c r="RJL149" s="57"/>
      <c r="RJM149" s="57"/>
      <c r="RJN149" s="57"/>
      <c r="RJO149" s="57"/>
      <c r="RJP149" s="57"/>
      <c r="RJQ149" s="57"/>
      <c r="RJR149" s="57"/>
      <c r="RJS149" s="57"/>
      <c r="RJT149" s="57"/>
      <c r="RJU149" s="57"/>
      <c r="RJV149" s="57"/>
      <c r="RJW149" s="57"/>
      <c r="RJX149" s="57"/>
      <c r="RJY149" s="57"/>
      <c r="RJZ149" s="57"/>
      <c r="RKA149" s="57"/>
      <c r="RKB149" s="57"/>
      <c r="RKC149" s="57"/>
      <c r="RKD149" s="57"/>
      <c r="RKE149" s="57"/>
      <c r="RKF149" s="57"/>
      <c r="RKG149" s="57"/>
      <c r="RKH149" s="57"/>
      <c r="RKI149" s="57"/>
      <c r="RKJ149" s="57"/>
      <c r="RKK149" s="57"/>
      <c r="RKL149" s="57"/>
      <c r="RKM149" s="57"/>
      <c r="RKN149" s="57"/>
      <c r="RKO149" s="57"/>
      <c r="RKP149" s="57"/>
      <c r="RKQ149" s="57"/>
      <c r="RKR149" s="57"/>
      <c r="RKS149" s="57"/>
      <c r="RKT149" s="57"/>
      <c r="RKU149" s="57"/>
      <c r="RKV149" s="57"/>
      <c r="RKW149" s="57"/>
      <c r="RKX149" s="57"/>
      <c r="RKY149" s="57"/>
      <c r="RKZ149" s="57"/>
      <c r="RLA149" s="57"/>
      <c r="RLB149" s="57"/>
      <c r="RLC149" s="57"/>
      <c r="RLD149" s="57"/>
      <c r="RLE149" s="57"/>
      <c r="RLF149" s="57"/>
      <c r="RLG149" s="57"/>
      <c r="RLH149" s="57"/>
      <c r="RLI149" s="57"/>
      <c r="RLJ149" s="57"/>
      <c r="RLK149" s="57"/>
      <c r="RLL149" s="57"/>
      <c r="RLM149" s="57"/>
      <c r="RLN149" s="57"/>
      <c r="RLO149" s="57"/>
      <c r="RLP149" s="57"/>
      <c r="RLQ149" s="57"/>
      <c r="RLR149" s="57"/>
      <c r="RLS149" s="57"/>
      <c r="RLT149" s="57"/>
      <c r="RLU149" s="57"/>
      <c r="RLV149" s="57"/>
      <c r="RLW149" s="57"/>
      <c r="RLX149" s="57"/>
      <c r="RLY149" s="57"/>
      <c r="RLZ149" s="57"/>
      <c r="RMA149" s="57"/>
      <c r="RMB149" s="57"/>
      <c r="RMC149" s="57"/>
      <c r="RMD149" s="57"/>
      <c r="RME149" s="57"/>
      <c r="RMF149" s="57"/>
      <c r="RMG149" s="57"/>
      <c r="RMH149" s="57"/>
      <c r="RMI149" s="57"/>
      <c r="RMJ149" s="57"/>
      <c r="RMK149" s="57"/>
      <c r="RML149" s="57"/>
      <c r="RMM149" s="57"/>
      <c r="RMN149" s="57"/>
      <c r="RMO149" s="57"/>
      <c r="RMP149" s="57"/>
      <c r="RMQ149" s="57"/>
      <c r="RMR149" s="57"/>
      <c r="RMS149" s="57"/>
      <c r="RMT149" s="57"/>
      <c r="RMU149" s="57"/>
      <c r="RMV149" s="57"/>
      <c r="RMW149" s="57"/>
      <c r="RMX149" s="57"/>
      <c r="RMY149" s="57"/>
      <c r="RMZ149" s="57"/>
      <c r="RNA149" s="57"/>
      <c r="RNB149" s="57"/>
      <c r="RNC149" s="57"/>
      <c r="RND149" s="57"/>
      <c r="RNE149" s="57"/>
      <c r="RNF149" s="57"/>
      <c r="RNG149" s="57"/>
      <c r="RNH149" s="57"/>
      <c r="RNI149" s="57"/>
      <c r="RNJ149" s="57"/>
      <c r="RNK149" s="57"/>
      <c r="RNL149" s="57"/>
      <c r="RNM149" s="57"/>
      <c r="RNN149" s="57"/>
      <c r="RNO149" s="57"/>
      <c r="RNP149" s="57"/>
      <c r="RNQ149" s="57"/>
      <c r="RNR149" s="57"/>
      <c r="RNS149" s="57"/>
      <c r="RNT149" s="57"/>
      <c r="RNU149" s="57"/>
      <c r="RNV149" s="57"/>
      <c r="RNW149" s="57"/>
      <c r="RNX149" s="57"/>
      <c r="RNY149" s="57"/>
      <c r="RNZ149" s="57"/>
      <c r="ROA149" s="57"/>
      <c r="ROB149" s="57"/>
      <c r="ROC149" s="57"/>
      <c r="ROD149" s="57"/>
      <c r="ROE149" s="57"/>
      <c r="ROF149" s="57"/>
      <c r="ROG149" s="57"/>
      <c r="ROH149" s="57"/>
      <c r="ROI149" s="57"/>
      <c r="ROJ149" s="57"/>
      <c r="ROK149" s="57"/>
      <c r="ROL149" s="57"/>
      <c r="ROM149" s="57"/>
      <c r="RON149" s="57"/>
      <c r="ROO149" s="57"/>
      <c r="ROP149" s="57"/>
      <c r="ROQ149" s="57"/>
      <c r="ROR149" s="57"/>
      <c r="ROS149" s="57"/>
      <c r="ROT149" s="57"/>
      <c r="ROU149" s="57"/>
      <c r="ROV149" s="57"/>
      <c r="ROW149" s="57"/>
      <c r="ROX149" s="57"/>
      <c r="ROY149" s="57"/>
      <c r="ROZ149" s="57"/>
      <c r="RPA149" s="57"/>
      <c r="RPB149" s="57"/>
      <c r="RPC149" s="57"/>
      <c r="RPD149" s="57"/>
      <c r="RPE149" s="57"/>
      <c r="RPF149" s="57"/>
      <c r="RPG149" s="57"/>
      <c r="RPH149" s="57"/>
      <c r="RPI149" s="57"/>
      <c r="RPJ149" s="57"/>
      <c r="RPK149" s="57"/>
      <c r="RPL149" s="57"/>
      <c r="RPM149" s="57"/>
      <c r="RPN149" s="57"/>
      <c r="RPO149" s="57"/>
      <c r="RPP149" s="57"/>
      <c r="RPQ149" s="57"/>
      <c r="RPR149" s="57"/>
      <c r="RPS149" s="57"/>
      <c r="RPT149" s="57"/>
      <c r="RPU149" s="57"/>
      <c r="RPV149" s="57"/>
      <c r="RPW149" s="57"/>
      <c r="RPX149" s="57"/>
      <c r="RPY149" s="57"/>
      <c r="RPZ149" s="57"/>
      <c r="RQA149" s="57"/>
      <c r="RQB149" s="57"/>
      <c r="RQC149" s="57"/>
      <c r="RQD149" s="57"/>
      <c r="RQE149" s="57"/>
      <c r="RQF149" s="57"/>
      <c r="RQG149" s="57"/>
      <c r="RQH149" s="57"/>
      <c r="RQI149" s="57"/>
      <c r="RQJ149" s="57"/>
      <c r="RQK149" s="57"/>
      <c r="RQL149" s="57"/>
      <c r="RQM149" s="57"/>
      <c r="RQN149" s="57"/>
      <c r="RQO149" s="57"/>
      <c r="RQP149" s="57"/>
      <c r="RQQ149" s="57"/>
      <c r="RQR149" s="57"/>
      <c r="RQS149" s="57"/>
      <c r="RQT149" s="57"/>
      <c r="RQU149" s="57"/>
      <c r="RQV149" s="57"/>
      <c r="RQW149" s="57"/>
      <c r="RQX149" s="57"/>
      <c r="RQY149" s="57"/>
      <c r="RQZ149" s="57"/>
      <c r="RRA149" s="57"/>
      <c r="RRB149" s="57"/>
      <c r="RRC149" s="57"/>
      <c r="RRD149" s="57"/>
      <c r="RRE149" s="57"/>
      <c r="RRF149" s="57"/>
      <c r="RRG149" s="57"/>
      <c r="RRH149" s="57"/>
      <c r="RRI149" s="57"/>
      <c r="RRJ149" s="57"/>
      <c r="RRK149" s="57"/>
      <c r="RRL149" s="57"/>
      <c r="RRM149" s="57"/>
      <c r="RRN149" s="57"/>
      <c r="RRO149" s="57"/>
      <c r="RRP149" s="57"/>
      <c r="RRQ149" s="57"/>
      <c r="RRR149" s="57"/>
      <c r="RRS149" s="57"/>
      <c r="RRT149" s="57"/>
      <c r="RRU149" s="57"/>
      <c r="RRV149" s="57"/>
      <c r="RRW149" s="57"/>
      <c r="RRX149" s="57"/>
      <c r="RRY149" s="57"/>
      <c r="RRZ149" s="57"/>
      <c r="RSA149" s="57"/>
      <c r="RSB149" s="57"/>
      <c r="RSC149" s="57"/>
      <c r="RSD149" s="57"/>
      <c r="RSE149" s="57"/>
      <c r="RSF149" s="57"/>
      <c r="RSG149" s="57"/>
      <c r="RSH149" s="57"/>
      <c r="RSI149" s="57"/>
      <c r="RSJ149" s="57"/>
      <c r="RSK149" s="57"/>
      <c r="RSL149" s="57"/>
      <c r="RSM149" s="57"/>
      <c r="RSN149" s="57"/>
      <c r="RSO149" s="57"/>
      <c r="RSP149" s="57"/>
      <c r="RSQ149" s="57"/>
      <c r="RSR149" s="57"/>
      <c r="RSS149" s="57"/>
      <c r="RST149" s="57"/>
      <c r="RSU149" s="57"/>
      <c r="RSV149" s="57"/>
      <c r="RSW149" s="57"/>
      <c r="RSX149" s="57"/>
      <c r="RSY149" s="57"/>
      <c r="RSZ149" s="57"/>
      <c r="RTA149" s="57"/>
      <c r="RTB149" s="57"/>
      <c r="RTC149" s="57"/>
      <c r="RTD149" s="57"/>
      <c r="RTE149" s="57"/>
      <c r="RTF149" s="57"/>
      <c r="RTG149" s="57"/>
      <c r="RTH149" s="57"/>
      <c r="RTI149" s="57"/>
      <c r="RTJ149" s="57"/>
      <c r="RTK149" s="57"/>
      <c r="RTL149" s="57"/>
      <c r="RTM149" s="57"/>
      <c r="RTN149" s="57"/>
      <c r="RTO149" s="57"/>
      <c r="RTP149" s="57"/>
      <c r="RTQ149" s="57"/>
      <c r="RTR149" s="57"/>
      <c r="RTS149" s="57"/>
      <c r="RTT149" s="57"/>
      <c r="RTU149" s="57"/>
      <c r="RTV149" s="57"/>
      <c r="RTW149" s="57"/>
      <c r="RTX149" s="57"/>
      <c r="RTY149" s="57"/>
      <c r="RTZ149" s="57"/>
      <c r="RUA149" s="57"/>
      <c r="RUB149" s="57"/>
      <c r="RUC149" s="57"/>
      <c r="RUD149" s="57"/>
      <c r="RUE149" s="57"/>
      <c r="RUF149" s="57"/>
      <c r="RUG149" s="57"/>
      <c r="RUH149" s="57"/>
      <c r="RUI149" s="57"/>
      <c r="RUJ149" s="57"/>
      <c r="RUK149" s="57"/>
      <c r="RUL149" s="57"/>
      <c r="RUM149" s="57"/>
      <c r="RUN149" s="57"/>
      <c r="RUO149" s="57"/>
      <c r="RUP149" s="57"/>
      <c r="RUQ149" s="57"/>
      <c r="RUR149" s="57"/>
      <c r="RUS149" s="57"/>
      <c r="RUT149" s="57"/>
      <c r="RUU149" s="57"/>
      <c r="RUV149" s="57"/>
      <c r="RUW149" s="57"/>
      <c r="RUX149" s="57"/>
      <c r="RUY149" s="57"/>
      <c r="RUZ149" s="57"/>
      <c r="RVA149" s="57"/>
      <c r="RVB149" s="57"/>
      <c r="RVC149" s="57"/>
      <c r="RVD149" s="57"/>
      <c r="RVE149" s="57"/>
      <c r="RVF149" s="57"/>
      <c r="RVG149" s="57"/>
      <c r="RVH149" s="57"/>
      <c r="RVI149" s="57"/>
      <c r="RVJ149" s="57"/>
      <c r="RVK149" s="57"/>
      <c r="RVL149" s="57"/>
      <c r="RVM149" s="57"/>
      <c r="RVN149" s="57"/>
      <c r="RVO149" s="57"/>
      <c r="RVP149" s="57"/>
      <c r="RVQ149" s="57"/>
      <c r="RVR149" s="57"/>
      <c r="RVS149" s="57"/>
      <c r="RVT149" s="57"/>
      <c r="RVU149" s="57"/>
      <c r="RVV149" s="57"/>
      <c r="RVW149" s="57"/>
      <c r="RVX149" s="57"/>
      <c r="RVY149" s="57"/>
      <c r="RVZ149" s="57"/>
      <c r="RWA149" s="57"/>
      <c r="RWB149" s="57"/>
      <c r="RWC149" s="57"/>
      <c r="RWD149" s="57"/>
      <c r="RWE149" s="57"/>
      <c r="RWF149" s="57"/>
      <c r="RWG149" s="57"/>
      <c r="RWH149" s="57"/>
      <c r="RWI149" s="57"/>
      <c r="RWJ149" s="57"/>
      <c r="RWK149" s="57"/>
      <c r="RWL149" s="57"/>
      <c r="RWM149" s="57"/>
      <c r="RWN149" s="57"/>
      <c r="RWO149" s="57"/>
      <c r="RWP149" s="57"/>
      <c r="RWQ149" s="57"/>
      <c r="RWR149" s="57"/>
      <c r="RWS149" s="57"/>
      <c r="RWT149" s="57"/>
      <c r="RWU149" s="57"/>
      <c r="RWV149" s="57"/>
      <c r="RWW149" s="57"/>
      <c r="RWX149" s="57"/>
      <c r="RWY149" s="57"/>
      <c r="RWZ149" s="57"/>
      <c r="RXA149" s="57"/>
      <c r="RXB149" s="57"/>
      <c r="RXC149" s="57"/>
      <c r="RXD149" s="57"/>
      <c r="RXE149" s="57"/>
      <c r="RXF149" s="57"/>
      <c r="RXG149" s="57"/>
      <c r="RXH149" s="57"/>
      <c r="RXI149" s="57"/>
      <c r="RXJ149" s="57"/>
      <c r="RXK149" s="57"/>
      <c r="RXL149" s="57"/>
      <c r="RXM149" s="57"/>
      <c r="RXN149" s="57"/>
      <c r="RXO149" s="57"/>
      <c r="RXP149" s="57"/>
      <c r="RXQ149" s="57"/>
      <c r="RXR149" s="57"/>
      <c r="RXS149" s="57"/>
      <c r="RXT149" s="57"/>
      <c r="RXU149" s="57"/>
      <c r="RXV149" s="57"/>
      <c r="RXW149" s="57"/>
      <c r="RXX149" s="57"/>
      <c r="RXY149" s="57"/>
      <c r="RXZ149" s="57"/>
      <c r="RYA149" s="57"/>
      <c r="RYB149" s="57"/>
      <c r="RYC149" s="57"/>
      <c r="RYD149" s="57"/>
      <c r="RYE149" s="57"/>
      <c r="RYF149" s="57"/>
      <c r="RYG149" s="57"/>
      <c r="RYH149" s="57"/>
      <c r="RYI149" s="57"/>
      <c r="RYJ149" s="57"/>
      <c r="RYK149" s="57"/>
      <c r="RYL149" s="57"/>
      <c r="RYM149" s="57"/>
      <c r="RYN149" s="57"/>
      <c r="RYO149" s="57"/>
      <c r="RYP149" s="57"/>
      <c r="RYQ149" s="57"/>
      <c r="RYR149" s="57"/>
      <c r="RYS149" s="57"/>
      <c r="RYT149" s="57"/>
      <c r="RYU149" s="57"/>
      <c r="RYV149" s="57"/>
      <c r="RYW149" s="57"/>
      <c r="RYX149" s="57"/>
      <c r="RYY149" s="57"/>
      <c r="RYZ149" s="57"/>
      <c r="RZA149" s="57"/>
      <c r="RZB149" s="57"/>
      <c r="RZC149" s="57"/>
      <c r="RZD149" s="57"/>
      <c r="RZE149" s="57"/>
      <c r="RZF149" s="57"/>
      <c r="RZG149" s="57"/>
      <c r="RZH149" s="57"/>
      <c r="RZI149" s="57"/>
      <c r="RZJ149" s="57"/>
      <c r="RZK149" s="57"/>
      <c r="RZL149" s="57"/>
      <c r="RZM149" s="57"/>
      <c r="RZN149" s="57"/>
      <c r="RZO149" s="57"/>
      <c r="RZP149" s="57"/>
      <c r="RZQ149" s="57"/>
      <c r="RZR149" s="57"/>
      <c r="RZS149" s="57"/>
      <c r="RZT149" s="57"/>
      <c r="RZU149" s="57"/>
      <c r="RZV149" s="57"/>
      <c r="RZW149" s="57"/>
      <c r="RZX149" s="57"/>
      <c r="RZY149" s="57"/>
      <c r="RZZ149" s="57"/>
      <c r="SAA149" s="57"/>
      <c r="SAB149" s="57"/>
      <c r="SAC149" s="57"/>
      <c r="SAD149" s="57"/>
      <c r="SAE149" s="57"/>
      <c r="SAF149" s="57"/>
      <c r="SAG149" s="57"/>
      <c r="SAH149" s="57"/>
      <c r="SAI149" s="57"/>
      <c r="SAJ149" s="57"/>
      <c r="SAK149" s="57"/>
      <c r="SAL149" s="57"/>
      <c r="SAM149" s="57"/>
      <c r="SAN149" s="57"/>
      <c r="SAO149" s="57"/>
      <c r="SAP149" s="57"/>
      <c r="SAQ149" s="57"/>
      <c r="SAR149" s="57"/>
      <c r="SAS149" s="57"/>
      <c r="SAT149" s="57"/>
      <c r="SAU149" s="57"/>
      <c r="SAV149" s="57"/>
      <c r="SAW149" s="57"/>
      <c r="SAX149" s="57"/>
      <c r="SAY149" s="57"/>
      <c r="SAZ149" s="57"/>
      <c r="SBA149" s="57"/>
      <c r="SBB149" s="57"/>
      <c r="SBC149" s="57"/>
      <c r="SBD149" s="57"/>
      <c r="SBE149" s="57"/>
      <c r="SBF149" s="57"/>
      <c r="SBG149" s="57"/>
      <c r="SBH149" s="57"/>
      <c r="SBI149" s="57"/>
      <c r="SBJ149" s="57"/>
      <c r="SBK149" s="57"/>
      <c r="SBL149" s="57"/>
      <c r="SBM149" s="57"/>
      <c r="SBN149" s="57"/>
      <c r="SBO149" s="57"/>
      <c r="SBP149" s="57"/>
      <c r="SBQ149" s="57"/>
      <c r="SBR149" s="57"/>
      <c r="SBS149" s="57"/>
      <c r="SBT149" s="57"/>
      <c r="SBU149" s="57"/>
      <c r="SBV149" s="57"/>
      <c r="SBW149" s="57"/>
      <c r="SBX149" s="57"/>
      <c r="SBY149" s="57"/>
      <c r="SBZ149" s="57"/>
      <c r="SCA149" s="57"/>
      <c r="SCB149" s="57"/>
      <c r="SCC149" s="57"/>
      <c r="SCD149" s="57"/>
      <c r="SCE149" s="57"/>
      <c r="SCF149" s="57"/>
      <c r="SCG149" s="57"/>
      <c r="SCH149" s="57"/>
      <c r="SCI149" s="57"/>
      <c r="SCJ149" s="57"/>
      <c r="SCK149" s="57"/>
      <c r="SCL149" s="57"/>
      <c r="SCM149" s="57"/>
      <c r="SCN149" s="57"/>
      <c r="SCO149" s="57"/>
      <c r="SCP149" s="57"/>
      <c r="SCQ149" s="57"/>
      <c r="SCR149" s="57"/>
      <c r="SCS149" s="57"/>
      <c r="SCT149" s="57"/>
      <c r="SCU149" s="57"/>
      <c r="SCV149" s="57"/>
      <c r="SCW149" s="57"/>
      <c r="SCX149" s="57"/>
      <c r="SCY149" s="57"/>
      <c r="SCZ149" s="57"/>
      <c r="SDA149" s="57"/>
      <c r="SDB149" s="57"/>
      <c r="SDC149" s="57"/>
      <c r="SDD149" s="57"/>
      <c r="SDE149" s="57"/>
      <c r="SDF149" s="57"/>
      <c r="SDG149" s="57"/>
      <c r="SDH149" s="57"/>
      <c r="SDI149" s="57"/>
      <c r="SDJ149" s="57"/>
      <c r="SDK149" s="57"/>
      <c r="SDL149" s="57"/>
      <c r="SDM149" s="57"/>
      <c r="SDN149" s="57"/>
      <c r="SDO149" s="57"/>
      <c r="SDP149" s="57"/>
      <c r="SDQ149" s="57"/>
      <c r="SDR149" s="57"/>
      <c r="SDS149" s="57"/>
      <c r="SDT149" s="57"/>
      <c r="SDU149" s="57"/>
      <c r="SDV149" s="57"/>
      <c r="SDW149" s="57"/>
      <c r="SDX149" s="57"/>
      <c r="SDY149" s="57"/>
      <c r="SDZ149" s="57"/>
      <c r="SEA149" s="57"/>
      <c r="SEB149" s="57"/>
      <c r="SEC149" s="57"/>
      <c r="SED149" s="57"/>
      <c r="SEE149" s="57"/>
      <c r="SEF149" s="57"/>
      <c r="SEG149" s="57"/>
      <c r="SEH149" s="57"/>
      <c r="SEI149" s="57"/>
      <c r="SEJ149" s="57"/>
      <c r="SEK149" s="57"/>
      <c r="SEL149" s="57"/>
      <c r="SEM149" s="57"/>
      <c r="SEN149" s="57"/>
      <c r="SEO149" s="57"/>
      <c r="SEP149" s="57"/>
      <c r="SEQ149" s="57"/>
      <c r="SER149" s="57"/>
      <c r="SES149" s="57"/>
      <c r="SET149" s="57"/>
      <c r="SEU149" s="57"/>
      <c r="SEV149" s="57"/>
      <c r="SEW149" s="57"/>
      <c r="SEX149" s="57"/>
      <c r="SEY149" s="57"/>
      <c r="SEZ149" s="57"/>
      <c r="SFA149" s="57"/>
      <c r="SFB149" s="57"/>
      <c r="SFC149" s="57"/>
      <c r="SFD149" s="57"/>
      <c r="SFE149" s="57"/>
      <c r="SFF149" s="57"/>
      <c r="SFG149" s="57"/>
      <c r="SFH149" s="57"/>
      <c r="SFI149" s="57"/>
      <c r="SFJ149" s="57"/>
      <c r="SFK149" s="57"/>
      <c r="SFL149" s="57"/>
      <c r="SFM149" s="57"/>
      <c r="SFN149" s="57"/>
      <c r="SFO149" s="57"/>
      <c r="SFP149" s="57"/>
      <c r="SFQ149" s="57"/>
      <c r="SFR149" s="57"/>
      <c r="SFS149" s="57"/>
      <c r="SFT149" s="57"/>
      <c r="SFU149" s="57"/>
      <c r="SFV149" s="57"/>
      <c r="SFW149" s="57"/>
      <c r="SFX149" s="57"/>
      <c r="SFY149" s="57"/>
      <c r="SFZ149" s="57"/>
      <c r="SGA149" s="57"/>
      <c r="SGB149" s="57"/>
      <c r="SGC149" s="57"/>
      <c r="SGD149" s="57"/>
      <c r="SGE149" s="57"/>
      <c r="SGF149" s="57"/>
      <c r="SGG149" s="57"/>
      <c r="SGH149" s="57"/>
      <c r="SGI149" s="57"/>
      <c r="SGJ149" s="57"/>
      <c r="SGK149" s="57"/>
      <c r="SGL149" s="57"/>
      <c r="SGM149" s="57"/>
      <c r="SGN149" s="57"/>
      <c r="SGO149" s="57"/>
      <c r="SGP149" s="57"/>
      <c r="SGQ149" s="57"/>
      <c r="SGR149" s="57"/>
      <c r="SGS149" s="57"/>
      <c r="SGT149" s="57"/>
      <c r="SGU149" s="57"/>
      <c r="SGV149" s="57"/>
      <c r="SGW149" s="57"/>
      <c r="SGX149" s="57"/>
      <c r="SGY149" s="57"/>
      <c r="SGZ149" s="57"/>
      <c r="SHA149" s="57"/>
      <c r="SHB149" s="57"/>
      <c r="SHC149" s="57"/>
      <c r="SHD149" s="57"/>
      <c r="SHE149" s="57"/>
      <c r="SHF149" s="57"/>
      <c r="SHG149" s="57"/>
      <c r="SHH149" s="57"/>
      <c r="SHI149" s="57"/>
      <c r="SHJ149" s="57"/>
      <c r="SHK149" s="57"/>
      <c r="SHL149" s="57"/>
      <c r="SHM149" s="57"/>
      <c r="SHN149" s="57"/>
      <c r="SHO149" s="57"/>
      <c r="SHP149" s="57"/>
      <c r="SHQ149" s="57"/>
      <c r="SHR149" s="57"/>
      <c r="SHS149" s="57"/>
      <c r="SHT149" s="57"/>
      <c r="SHU149" s="57"/>
      <c r="SHV149" s="57"/>
      <c r="SHW149" s="57"/>
      <c r="SHX149" s="57"/>
      <c r="SHY149" s="57"/>
      <c r="SHZ149" s="57"/>
      <c r="SIA149" s="57"/>
      <c r="SIB149" s="57"/>
      <c r="SIC149" s="57"/>
      <c r="SID149" s="57"/>
      <c r="SIE149" s="57"/>
      <c r="SIF149" s="57"/>
      <c r="SIG149" s="57"/>
      <c r="SIH149" s="57"/>
      <c r="SII149" s="57"/>
      <c r="SIJ149" s="57"/>
      <c r="SIK149" s="57"/>
      <c r="SIL149" s="57"/>
      <c r="SIM149" s="57"/>
      <c r="SIN149" s="57"/>
      <c r="SIO149" s="57"/>
      <c r="SIP149" s="57"/>
      <c r="SIQ149" s="57"/>
      <c r="SIR149" s="57"/>
      <c r="SIS149" s="57"/>
      <c r="SIT149" s="57"/>
      <c r="SIU149" s="57"/>
      <c r="SIV149" s="57"/>
      <c r="SIW149" s="57"/>
      <c r="SIX149" s="57"/>
      <c r="SIY149" s="57"/>
      <c r="SIZ149" s="57"/>
      <c r="SJA149" s="57"/>
      <c r="SJB149" s="57"/>
      <c r="SJC149" s="57"/>
      <c r="SJD149" s="57"/>
      <c r="SJE149" s="57"/>
      <c r="SJF149" s="57"/>
      <c r="SJG149" s="57"/>
      <c r="SJH149" s="57"/>
      <c r="SJI149" s="57"/>
      <c r="SJJ149" s="57"/>
      <c r="SJK149" s="57"/>
      <c r="SJL149" s="57"/>
      <c r="SJM149" s="57"/>
      <c r="SJN149" s="57"/>
      <c r="SJO149" s="57"/>
      <c r="SJP149" s="57"/>
      <c r="SJQ149" s="57"/>
      <c r="SJR149" s="57"/>
      <c r="SJS149" s="57"/>
      <c r="SJT149" s="57"/>
      <c r="SJU149" s="57"/>
      <c r="SJV149" s="57"/>
      <c r="SJW149" s="57"/>
      <c r="SJX149" s="57"/>
      <c r="SJY149" s="57"/>
      <c r="SJZ149" s="57"/>
      <c r="SKA149" s="57"/>
      <c r="SKB149" s="57"/>
      <c r="SKC149" s="57"/>
      <c r="SKD149" s="57"/>
      <c r="SKE149" s="57"/>
      <c r="SKF149" s="57"/>
      <c r="SKG149" s="57"/>
      <c r="SKH149" s="57"/>
      <c r="SKI149" s="57"/>
      <c r="SKJ149" s="57"/>
      <c r="SKK149" s="57"/>
      <c r="SKL149" s="57"/>
      <c r="SKM149" s="57"/>
      <c r="SKN149" s="57"/>
      <c r="SKO149" s="57"/>
      <c r="SKP149" s="57"/>
      <c r="SKQ149" s="57"/>
      <c r="SKR149" s="57"/>
      <c r="SKS149" s="57"/>
      <c r="SKT149" s="57"/>
      <c r="SKU149" s="57"/>
      <c r="SKV149" s="57"/>
      <c r="SKW149" s="57"/>
      <c r="SKX149" s="57"/>
      <c r="SKY149" s="57"/>
      <c r="SKZ149" s="57"/>
      <c r="SLA149" s="57"/>
      <c r="SLB149" s="57"/>
      <c r="SLC149" s="57"/>
      <c r="SLD149" s="57"/>
      <c r="SLE149" s="57"/>
      <c r="SLF149" s="57"/>
      <c r="SLG149" s="57"/>
      <c r="SLH149" s="57"/>
      <c r="SLI149" s="57"/>
      <c r="SLJ149" s="57"/>
      <c r="SLK149" s="57"/>
      <c r="SLL149" s="57"/>
      <c r="SLM149" s="57"/>
      <c r="SLN149" s="57"/>
      <c r="SLO149" s="57"/>
      <c r="SLP149" s="57"/>
      <c r="SLQ149" s="57"/>
      <c r="SLR149" s="57"/>
      <c r="SLS149" s="57"/>
      <c r="SLT149" s="57"/>
      <c r="SLU149" s="57"/>
      <c r="SLV149" s="57"/>
      <c r="SLW149" s="57"/>
      <c r="SLX149" s="57"/>
      <c r="SLY149" s="57"/>
      <c r="SLZ149" s="57"/>
      <c r="SMA149" s="57"/>
      <c r="SMB149" s="57"/>
      <c r="SMC149" s="57"/>
      <c r="SMD149" s="57"/>
      <c r="SME149" s="57"/>
      <c r="SMF149" s="57"/>
      <c r="SMG149" s="57"/>
      <c r="SMH149" s="57"/>
      <c r="SMI149" s="57"/>
      <c r="SMJ149" s="57"/>
      <c r="SMK149" s="57"/>
      <c r="SML149" s="57"/>
      <c r="SMM149" s="57"/>
      <c r="SMN149" s="57"/>
      <c r="SMO149" s="57"/>
      <c r="SMP149" s="57"/>
      <c r="SMQ149" s="57"/>
      <c r="SMR149" s="57"/>
      <c r="SMS149" s="57"/>
      <c r="SMT149" s="57"/>
      <c r="SMU149" s="57"/>
      <c r="SMV149" s="57"/>
      <c r="SMW149" s="57"/>
      <c r="SMX149" s="57"/>
      <c r="SMY149" s="57"/>
      <c r="SMZ149" s="57"/>
      <c r="SNA149" s="57"/>
      <c r="SNB149" s="57"/>
      <c r="SNC149" s="57"/>
      <c r="SND149" s="57"/>
      <c r="SNE149" s="57"/>
      <c r="SNF149" s="57"/>
      <c r="SNG149" s="57"/>
      <c r="SNH149" s="57"/>
      <c r="SNI149" s="57"/>
      <c r="SNJ149" s="57"/>
      <c r="SNK149" s="57"/>
      <c r="SNL149" s="57"/>
      <c r="SNM149" s="57"/>
      <c r="SNN149" s="57"/>
      <c r="SNO149" s="57"/>
      <c r="SNP149" s="57"/>
      <c r="SNQ149" s="57"/>
      <c r="SNR149" s="57"/>
      <c r="SNS149" s="57"/>
      <c r="SNT149" s="57"/>
      <c r="SNU149" s="57"/>
      <c r="SNV149" s="57"/>
      <c r="SNW149" s="57"/>
      <c r="SNX149" s="57"/>
      <c r="SNY149" s="57"/>
      <c r="SNZ149" s="57"/>
      <c r="SOA149" s="57"/>
      <c r="SOB149" s="57"/>
      <c r="SOC149" s="57"/>
      <c r="SOD149" s="57"/>
      <c r="SOE149" s="57"/>
      <c r="SOF149" s="57"/>
      <c r="SOG149" s="57"/>
      <c r="SOH149" s="57"/>
      <c r="SOI149" s="57"/>
      <c r="SOJ149" s="57"/>
      <c r="SOK149" s="57"/>
      <c r="SOL149" s="57"/>
      <c r="SOM149" s="57"/>
      <c r="SON149" s="57"/>
      <c r="SOO149" s="57"/>
      <c r="SOP149" s="57"/>
      <c r="SOQ149" s="57"/>
      <c r="SOR149" s="57"/>
      <c r="SOS149" s="57"/>
      <c r="SOT149" s="57"/>
      <c r="SOU149" s="57"/>
      <c r="SOV149" s="57"/>
      <c r="SOW149" s="57"/>
      <c r="SOX149" s="57"/>
      <c r="SOY149" s="57"/>
      <c r="SOZ149" s="57"/>
      <c r="SPA149" s="57"/>
      <c r="SPB149" s="57"/>
      <c r="SPC149" s="57"/>
      <c r="SPD149" s="57"/>
      <c r="SPE149" s="57"/>
      <c r="SPF149" s="57"/>
      <c r="SPG149" s="57"/>
      <c r="SPH149" s="57"/>
      <c r="SPI149" s="57"/>
      <c r="SPJ149" s="57"/>
      <c r="SPK149" s="57"/>
      <c r="SPL149" s="57"/>
      <c r="SPM149" s="57"/>
      <c r="SPN149" s="57"/>
      <c r="SPO149" s="57"/>
      <c r="SPP149" s="57"/>
      <c r="SPQ149" s="57"/>
      <c r="SPR149" s="57"/>
      <c r="SPS149" s="57"/>
      <c r="SPT149" s="57"/>
      <c r="SPU149" s="57"/>
      <c r="SPV149" s="57"/>
      <c r="SPW149" s="57"/>
      <c r="SPX149" s="57"/>
      <c r="SPY149" s="57"/>
      <c r="SPZ149" s="57"/>
      <c r="SQA149" s="57"/>
      <c r="SQB149" s="57"/>
      <c r="SQC149" s="57"/>
      <c r="SQD149" s="57"/>
      <c r="SQE149" s="57"/>
      <c r="SQF149" s="57"/>
      <c r="SQG149" s="57"/>
      <c r="SQH149" s="57"/>
      <c r="SQI149" s="57"/>
      <c r="SQJ149" s="57"/>
      <c r="SQK149" s="57"/>
      <c r="SQL149" s="57"/>
      <c r="SQM149" s="57"/>
      <c r="SQN149" s="57"/>
      <c r="SQO149" s="57"/>
      <c r="SQP149" s="57"/>
      <c r="SQQ149" s="57"/>
      <c r="SQR149" s="57"/>
      <c r="SQS149" s="57"/>
      <c r="SQT149" s="57"/>
      <c r="SQU149" s="57"/>
      <c r="SQV149" s="57"/>
      <c r="SQW149" s="57"/>
      <c r="SQX149" s="57"/>
      <c r="SQY149" s="57"/>
      <c r="SQZ149" s="57"/>
      <c r="SRA149" s="57"/>
      <c r="SRB149" s="57"/>
      <c r="SRC149" s="57"/>
      <c r="SRD149" s="57"/>
      <c r="SRE149" s="57"/>
      <c r="SRF149" s="57"/>
      <c r="SRG149" s="57"/>
      <c r="SRH149" s="57"/>
      <c r="SRI149" s="57"/>
      <c r="SRJ149" s="57"/>
      <c r="SRK149" s="57"/>
      <c r="SRL149" s="57"/>
      <c r="SRM149" s="57"/>
      <c r="SRN149" s="57"/>
      <c r="SRO149" s="57"/>
      <c r="SRP149" s="57"/>
      <c r="SRQ149" s="57"/>
      <c r="SRR149" s="57"/>
      <c r="SRS149" s="57"/>
      <c r="SRT149" s="57"/>
      <c r="SRU149" s="57"/>
      <c r="SRV149" s="57"/>
      <c r="SRW149" s="57"/>
      <c r="SRX149" s="57"/>
      <c r="SRY149" s="57"/>
      <c r="SRZ149" s="57"/>
      <c r="SSA149" s="57"/>
      <c r="SSB149" s="57"/>
      <c r="SSC149" s="57"/>
      <c r="SSD149" s="57"/>
      <c r="SSE149" s="57"/>
      <c r="SSF149" s="57"/>
      <c r="SSG149" s="57"/>
      <c r="SSH149" s="57"/>
      <c r="SSI149" s="57"/>
      <c r="SSJ149" s="57"/>
      <c r="SSK149" s="57"/>
      <c r="SSL149" s="57"/>
      <c r="SSM149" s="57"/>
      <c r="SSN149" s="57"/>
      <c r="SSO149" s="57"/>
      <c r="SSP149" s="57"/>
      <c r="SSQ149" s="57"/>
      <c r="SSR149" s="57"/>
      <c r="SSS149" s="57"/>
      <c r="SST149" s="57"/>
      <c r="SSU149" s="57"/>
      <c r="SSV149" s="57"/>
      <c r="SSW149" s="57"/>
      <c r="SSX149" s="57"/>
      <c r="SSY149" s="57"/>
      <c r="SSZ149" s="57"/>
      <c r="STA149" s="57"/>
      <c r="STB149" s="57"/>
      <c r="STC149" s="57"/>
      <c r="STD149" s="57"/>
      <c r="STE149" s="57"/>
      <c r="STF149" s="57"/>
      <c r="STG149" s="57"/>
      <c r="STH149" s="57"/>
      <c r="STI149" s="57"/>
      <c r="STJ149" s="57"/>
      <c r="STK149" s="57"/>
      <c r="STL149" s="57"/>
      <c r="STM149" s="57"/>
      <c r="STN149" s="57"/>
      <c r="STO149" s="57"/>
      <c r="STP149" s="57"/>
      <c r="STQ149" s="57"/>
      <c r="STR149" s="57"/>
      <c r="STS149" s="57"/>
      <c r="STT149" s="57"/>
      <c r="STU149" s="57"/>
      <c r="STV149" s="57"/>
      <c r="STW149" s="57"/>
      <c r="STX149" s="57"/>
      <c r="STY149" s="57"/>
      <c r="STZ149" s="57"/>
      <c r="SUA149" s="57"/>
      <c r="SUB149" s="57"/>
      <c r="SUC149" s="57"/>
      <c r="SUD149" s="57"/>
      <c r="SUE149" s="57"/>
      <c r="SUF149" s="57"/>
      <c r="SUG149" s="57"/>
      <c r="SUH149" s="57"/>
      <c r="SUI149" s="57"/>
      <c r="SUJ149" s="57"/>
      <c r="SUK149" s="57"/>
      <c r="SUL149" s="57"/>
      <c r="SUM149" s="57"/>
      <c r="SUN149" s="57"/>
      <c r="SUO149" s="57"/>
      <c r="SUP149" s="57"/>
      <c r="SUQ149" s="57"/>
      <c r="SUR149" s="57"/>
      <c r="SUS149" s="57"/>
      <c r="SUT149" s="57"/>
      <c r="SUU149" s="57"/>
      <c r="SUV149" s="57"/>
      <c r="SUW149" s="57"/>
      <c r="SUX149" s="57"/>
      <c r="SUY149" s="57"/>
      <c r="SUZ149" s="57"/>
      <c r="SVA149" s="57"/>
      <c r="SVB149" s="57"/>
      <c r="SVC149" s="57"/>
      <c r="SVD149" s="57"/>
      <c r="SVE149" s="57"/>
      <c r="SVF149" s="57"/>
      <c r="SVG149" s="57"/>
      <c r="SVH149" s="57"/>
      <c r="SVI149" s="57"/>
      <c r="SVJ149" s="57"/>
      <c r="SVK149" s="57"/>
      <c r="SVL149" s="57"/>
      <c r="SVM149" s="57"/>
      <c r="SVN149" s="57"/>
      <c r="SVO149" s="57"/>
      <c r="SVP149" s="57"/>
      <c r="SVQ149" s="57"/>
      <c r="SVR149" s="57"/>
      <c r="SVS149" s="57"/>
      <c r="SVT149" s="57"/>
      <c r="SVU149" s="57"/>
      <c r="SVV149" s="57"/>
      <c r="SVW149" s="57"/>
      <c r="SVX149" s="57"/>
      <c r="SVY149" s="57"/>
      <c r="SVZ149" s="57"/>
      <c r="SWA149" s="57"/>
      <c r="SWB149" s="57"/>
      <c r="SWC149" s="57"/>
      <c r="SWD149" s="57"/>
      <c r="SWE149" s="57"/>
      <c r="SWF149" s="57"/>
      <c r="SWG149" s="57"/>
      <c r="SWH149" s="57"/>
      <c r="SWI149" s="57"/>
      <c r="SWJ149" s="57"/>
      <c r="SWK149" s="57"/>
      <c r="SWL149" s="57"/>
      <c r="SWM149" s="57"/>
      <c r="SWN149" s="57"/>
      <c r="SWO149" s="57"/>
      <c r="SWP149" s="57"/>
      <c r="SWQ149" s="57"/>
      <c r="SWR149" s="57"/>
      <c r="SWS149" s="57"/>
      <c r="SWT149" s="57"/>
      <c r="SWU149" s="57"/>
      <c r="SWV149" s="57"/>
      <c r="SWW149" s="57"/>
      <c r="SWX149" s="57"/>
      <c r="SWY149" s="57"/>
      <c r="SWZ149" s="57"/>
      <c r="SXA149" s="57"/>
      <c r="SXB149" s="57"/>
      <c r="SXC149" s="57"/>
      <c r="SXD149" s="57"/>
      <c r="SXE149" s="57"/>
      <c r="SXF149" s="57"/>
      <c r="SXG149" s="57"/>
      <c r="SXH149" s="57"/>
      <c r="SXI149" s="57"/>
      <c r="SXJ149" s="57"/>
      <c r="SXK149" s="57"/>
      <c r="SXL149" s="57"/>
      <c r="SXM149" s="57"/>
      <c r="SXN149" s="57"/>
      <c r="SXO149" s="57"/>
      <c r="SXP149" s="57"/>
      <c r="SXQ149" s="57"/>
      <c r="SXR149" s="57"/>
      <c r="SXS149" s="57"/>
      <c r="SXT149" s="57"/>
      <c r="SXU149" s="57"/>
      <c r="SXV149" s="57"/>
      <c r="SXW149" s="57"/>
      <c r="SXX149" s="57"/>
      <c r="SXY149" s="57"/>
      <c r="SXZ149" s="57"/>
      <c r="SYA149" s="57"/>
      <c r="SYB149" s="57"/>
      <c r="SYC149" s="57"/>
      <c r="SYD149" s="57"/>
      <c r="SYE149" s="57"/>
      <c r="SYF149" s="57"/>
      <c r="SYG149" s="57"/>
      <c r="SYH149" s="57"/>
      <c r="SYI149" s="57"/>
      <c r="SYJ149" s="57"/>
      <c r="SYK149" s="57"/>
      <c r="SYL149" s="57"/>
      <c r="SYM149" s="57"/>
      <c r="SYN149" s="57"/>
      <c r="SYO149" s="57"/>
      <c r="SYP149" s="57"/>
      <c r="SYQ149" s="57"/>
      <c r="SYR149" s="57"/>
      <c r="SYS149" s="57"/>
      <c r="SYT149" s="57"/>
      <c r="SYU149" s="57"/>
      <c r="SYV149" s="57"/>
      <c r="SYW149" s="57"/>
      <c r="SYX149" s="57"/>
      <c r="SYY149" s="57"/>
      <c r="SYZ149" s="57"/>
      <c r="SZA149" s="57"/>
      <c r="SZB149" s="57"/>
      <c r="SZC149" s="57"/>
      <c r="SZD149" s="57"/>
      <c r="SZE149" s="57"/>
      <c r="SZF149" s="57"/>
      <c r="SZG149" s="57"/>
      <c r="SZH149" s="57"/>
      <c r="SZI149" s="57"/>
      <c r="SZJ149" s="57"/>
      <c r="SZK149" s="57"/>
      <c r="SZL149" s="57"/>
      <c r="SZM149" s="57"/>
      <c r="SZN149" s="57"/>
      <c r="SZO149" s="57"/>
      <c r="SZP149" s="57"/>
      <c r="SZQ149" s="57"/>
      <c r="SZR149" s="57"/>
      <c r="SZS149" s="57"/>
      <c r="SZT149" s="57"/>
      <c r="SZU149" s="57"/>
      <c r="SZV149" s="57"/>
      <c r="SZW149" s="57"/>
      <c r="SZX149" s="57"/>
      <c r="SZY149" s="57"/>
      <c r="SZZ149" s="57"/>
      <c r="TAA149" s="57"/>
      <c r="TAB149" s="57"/>
      <c r="TAC149" s="57"/>
      <c r="TAD149" s="57"/>
      <c r="TAE149" s="57"/>
      <c r="TAF149" s="57"/>
      <c r="TAG149" s="57"/>
      <c r="TAH149" s="57"/>
      <c r="TAI149" s="57"/>
      <c r="TAJ149" s="57"/>
      <c r="TAK149" s="57"/>
      <c r="TAL149" s="57"/>
      <c r="TAM149" s="57"/>
      <c r="TAN149" s="57"/>
      <c r="TAO149" s="57"/>
      <c r="TAP149" s="57"/>
      <c r="TAQ149" s="57"/>
      <c r="TAR149" s="57"/>
      <c r="TAS149" s="57"/>
      <c r="TAT149" s="57"/>
      <c r="TAU149" s="57"/>
      <c r="TAV149" s="57"/>
      <c r="TAW149" s="57"/>
      <c r="TAX149" s="57"/>
      <c r="TAY149" s="57"/>
      <c r="TAZ149" s="57"/>
      <c r="TBA149" s="57"/>
      <c r="TBB149" s="57"/>
      <c r="TBC149" s="57"/>
      <c r="TBD149" s="57"/>
      <c r="TBE149" s="57"/>
      <c r="TBF149" s="57"/>
      <c r="TBG149" s="57"/>
      <c r="TBH149" s="57"/>
      <c r="TBI149" s="57"/>
      <c r="TBJ149" s="57"/>
      <c r="TBK149" s="57"/>
      <c r="TBL149" s="57"/>
      <c r="TBM149" s="57"/>
      <c r="TBN149" s="57"/>
      <c r="TBO149" s="57"/>
      <c r="TBP149" s="57"/>
      <c r="TBQ149" s="57"/>
      <c r="TBR149" s="57"/>
      <c r="TBS149" s="57"/>
      <c r="TBT149" s="57"/>
      <c r="TBU149" s="57"/>
      <c r="TBV149" s="57"/>
      <c r="TBW149" s="57"/>
      <c r="TBX149" s="57"/>
      <c r="TBY149" s="57"/>
      <c r="TBZ149" s="57"/>
      <c r="TCA149" s="57"/>
      <c r="TCB149" s="57"/>
      <c r="TCC149" s="57"/>
      <c r="TCD149" s="57"/>
      <c r="TCE149" s="57"/>
      <c r="TCF149" s="57"/>
      <c r="TCG149" s="57"/>
      <c r="TCH149" s="57"/>
      <c r="TCI149" s="57"/>
      <c r="TCJ149" s="57"/>
      <c r="TCK149" s="57"/>
      <c r="TCL149" s="57"/>
      <c r="TCM149" s="57"/>
      <c r="TCN149" s="57"/>
      <c r="TCO149" s="57"/>
      <c r="TCP149" s="57"/>
      <c r="TCQ149" s="57"/>
      <c r="TCR149" s="57"/>
      <c r="TCS149" s="57"/>
      <c r="TCT149" s="57"/>
      <c r="TCU149" s="57"/>
      <c r="TCV149" s="57"/>
      <c r="TCW149" s="57"/>
      <c r="TCX149" s="57"/>
      <c r="TCY149" s="57"/>
      <c r="TCZ149" s="57"/>
      <c r="TDA149" s="57"/>
      <c r="TDB149" s="57"/>
      <c r="TDC149" s="57"/>
      <c r="TDD149" s="57"/>
      <c r="TDE149" s="57"/>
      <c r="TDF149" s="57"/>
      <c r="TDG149" s="57"/>
      <c r="TDH149" s="57"/>
      <c r="TDI149" s="57"/>
      <c r="TDJ149" s="57"/>
      <c r="TDK149" s="57"/>
      <c r="TDL149" s="57"/>
      <c r="TDM149" s="57"/>
      <c r="TDN149" s="57"/>
      <c r="TDO149" s="57"/>
      <c r="TDP149" s="57"/>
      <c r="TDQ149" s="57"/>
      <c r="TDR149" s="57"/>
      <c r="TDS149" s="57"/>
      <c r="TDT149" s="57"/>
      <c r="TDU149" s="57"/>
      <c r="TDV149" s="57"/>
      <c r="TDW149" s="57"/>
      <c r="TDX149" s="57"/>
      <c r="TDY149" s="57"/>
      <c r="TDZ149" s="57"/>
      <c r="TEA149" s="57"/>
      <c r="TEB149" s="57"/>
      <c r="TEC149" s="57"/>
      <c r="TED149" s="57"/>
      <c r="TEE149" s="57"/>
      <c r="TEF149" s="57"/>
      <c r="TEG149" s="57"/>
      <c r="TEH149" s="57"/>
      <c r="TEI149" s="57"/>
      <c r="TEJ149" s="57"/>
      <c r="TEK149" s="57"/>
      <c r="TEL149" s="57"/>
      <c r="TEM149" s="57"/>
      <c r="TEN149" s="57"/>
      <c r="TEO149" s="57"/>
      <c r="TEP149" s="57"/>
      <c r="TEQ149" s="57"/>
      <c r="TER149" s="57"/>
      <c r="TES149" s="57"/>
      <c r="TET149" s="57"/>
      <c r="TEU149" s="57"/>
      <c r="TEV149" s="57"/>
      <c r="TEW149" s="57"/>
      <c r="TEX149" s="57"/>
      <c r="TEY149" s="57"/>
      <c r="TEZ149" s="57"/>
      <c r="TFA149" s="57"/>
      <c r="TFB149" s="57"/>
      <c r="TFC149" s="57"/>
      <c r="TFD149" s="57"/>
      <c r="TFE149" s="57"/>
      <c r="TFF149" s="57"/>
      <c r="TFG149" s="57"/>
      <c r="TFH149" s="57"/>
      <c r="TFI149" s="57"/>
      <c r="TFJ149" s="57"/>
      <c r="TFK149" s="57"/>
      <c r="TFL149" s="57"/>
      <c r="TFM149" s="57"/>
      <c r="TFN149" s="57"/>
      <c r="TFO149" s="57"/>
      <c r="TFP149" s="57"/>
      <c r="TFQ149" s="57"/>
      <c r="TFR149" s="57"/>
      <c r="TFS149" s="57"/>
      <c r="TFT149" s="57"/>
      <c r="TFU149" s="57"/>
      <c r="TFV149" s="57"/>
      <c r="TFW149" s="57"/>
      <c r="TFX149" s="57"/>
      <c r="TFY149" s="57"/>
      <c r="TFZ149" s="57"/>
      <c r="TGA149" s="57"/>
      <c r="TGB149" s="57"/>
      <c r="TGC149" s="57"/>
      <c r="TGD149" s="57"/>
      <c r="TGE149" s="57"/>
      <c r="TGF149" s="57"/>
      <c r="TGG149" s="57"/>
      <c r="TGH149" s="57"/>
      <c r="TGI149" s="57"/>
      <c r="TGJ149" s="57"/>
      <c r="TGK149" s="57"/>
      <c r="TGL149" s="57"/>
      <c r="TGM149" s="57"/>
      <c r="TGN149" s="57"/>
      <c r="TGO149" s="57"/>
      <c r="TGP149" s="57"/>
      <c r="TGQ149" s="57"/>
      <c r="TGR149" s="57"/>
      <c r="TGS149" s="57"/>
      <c r="TGT149" s="57"/>
      <c r="TGU149" s="57"/>
      <c r="TGV149" s="57"/>
      <c r="TGW149" s="57"/>
      <c r="TGX149" s="57"/>
      <c r="TGY149" s="57"/>
      <c r="TGZ149" s="57"/>
      <c r="THA149" s="57"/>
      <c r="THB149" s="57"/>
      <c r="THC149" s="57"/>
      <c r="THD149" s="57"/>
      <c r="THE149" s="57"/>
      <c r="THF149" s="57"/>
      <c r="THG149" s="57"/>
      <c r="THH149" s="57"/>
      <c r="THI149" s="57"/>
      <c r="THJ149" s="57"/>
      <c r="THK149" s="57"/>
      <c r="THL149" s="57"/>
      <c r="THM149" s="57"/>
      <c r="THN149" s="57"/>
      <c r="THO149" s="57"/>
      <c r="THP149" s="57"/>
      <c r="THQ149" s="57"/>
      <c r="THR149" s="57"/>
      <c r="THS149" s="57"/>
      <c r="THT149" s="57"/>
      <c r="THU149" s="57"/>
      <c r="THV149" s="57"/>
      <c r="THW149" s="57"/>
      <c r="THX149" s="57"/>
      <c r="THY149" s="57"/>
      <c r="THZ149" s="57"/>
      <c r="TIA149" s="57"/>
      <c r="TIB149" s="57"/>
      <c r="TIC149" s="57"/>
      <c r="TID149" s="57"/>
      <c r="TIE149" s="57"/>
      <c r="TIF149" s="57"/>
      <c r="TIG149" s="57"/>
      <c r="TIH149" s="57"/>
      <c r="TII149" s="57"/>
      <c r="TIJ149" s="57"/>
      <c r="TIK149" s="57"/>
      <c r="TIL149" s="57"/>
      <c r="TIM149" s="57"/>
      <c r="TIN149" s="57"/>
      <c r="TIO149" s="57"/>
      <c r="TIP149" s="57"/>
      <c r="TIQ149" s="57"/>
      <c r="TIR149" s="57"/>
      <c r="TIS149" s="57"/>
      <c r="TIT149" s="57"/>
      <c r="TIU149" s="57"/>
      <c r="TIV149" s="57"/>
      <c r="TIW149" s="57"/>
      <c r="TIX149" s="57"/>
      <c r="TIY149" s="57"/>
      <c r="TIZ149" s="57"/>
      <c r="TJA149" s="57"/>
      <c r="TJB149" s="57"/>
      <c r="TJC149" s="57"/>
      <c r="TJD149" s="57"/>
      <c r="TJE149" s="57"/>
      <c r="TJF149" s="57"/>
      <c r="TJG149" s="57"/>
      <c r="TJH149" s="57"/>
      <c r="TJI149" s="57"/>
      <c r="TJJ149" s="57"/>
      <c r="TJK149" s="57"/>
      <c r="TJL149" s="57"/>
      <c r="TJM149" s="57"/>
      <c r="TJN149" s="57"/>
      <c r="TJO149" s="57"/>
      <c r="TJP149" s="57"/>
      <c r="TJQ149" s="57"/>
      <c r="TJR149" s="57"/>
      <c r="TJS149" s="57"/>
      <c r="TJT149" s="57"/>
      <c r="TJU149" s="57"/>
      <c r="TJV149" s="57"/>
      <c r="TJW149" s="57"/>
      <c r="TJX149" s="57"/>
      <c r="TJY149" s="57"/>
      <c r="TJZ149" s="57"/>
      <c r="TKA149" s="57"/>
      <c r="TKB149" s="57"/>
      <c r="TKC149" s="57"/>
      <c r="TKD149" s="57"/>
      <c r="TKE149" s="57"/>
      <c r="TKF149" s="57"/>
      <c r="TKG149" s="57"/>
      <c r="TKH149" s="57"/>
      <c r="TKI149" s="57"/>
      <c r="TKJ149" s="57"/>
      <c r="TKK149" s="57"/>
      <c r="TKL149" s="57"/>
      <c r="TKM149" s="57"/>
      <c r="TKN149" s="57"/>
      <c r="TKO149" s="57"/>
      <c r="TKP149" s="57"/>
      <c r="TKQ149" s="57"/>
      <c r="TKR149" s="57"/>
      <c r="TKS149" s="57"/>
      <c r="TKT149" s="57"/>
      <c r="TKU149" s="57"/>
      <c r="TKV149" s="57"/>
      <c r="TKW149" s="57"/>
      <c r="TKX149" s="57"/>
      <c r="TKY149" s="57"/>
      <c r="TKZ149" s="57"/>
      <c r="TLA149" s="57"/>
      <c r="TLB149" s="57"/>
      <c r="TLC149" s="57"/>
      <c r="TLD149" s="57"/>
      <c r="TLE149" s="57"/>
      <c r="TLF149" s="57"/>
      <c r="TLG149" s="57"/>
      <c r="TLH149" s="57"/>
      <c r="TLI149" s="57"/>
      <c r="TLJ149" s="57"/>
      <c r="TLK149" s="57"/>
      <c r="TLL149" s="57"/>
      <c r="TLM149" s="57"/>
      <c r="TLN149" s="57"/>
      <c r="TLO149" s="57"/>
      <c r="TLP149" s="57"/>
      <c r="TLQ149" s="57"/>
      <c r="TLR149" s="57"/>
      <c r="TLS149" s="57"/>
      <c r="TLT149" s="57"/>
      <c r="TLU149" s="57"/>
      <c r="TLV149" s="57"/>
      <c r="TLW149" s="57"/>
      <c r="TLX149" s="57"/>
      <c r="TLY149" s="57"/>
      <c r="TLZ149" s="57"/>
      <c r="TMA149" s="57"/>
      <c r="TMB149" s="57"/>
      <c r="TMC149" s="57"/>
      <c r="TMD149" s="57"/>
      <c r="TME149" s="57"/>
      <c r="TMF149" s="57"/>
      <c r="TMG149" s="57"/>
      <c r="TMH149" s="57"/>
      <c r="TMI149" s="57"/>
      <c r="TMJ149" s="57"/>
      <c r="TMK149" s="57"/>
      <c r="TML149" s="57"/>
      <c r="TMM149" s="57"/>
      <c r="TMN149" s="57"/>
      <c r="TMO149" s="57"/>
      <c r="TMP149" s="57"/>
      <c r="TMQ149" s="57"/>
      <c r="TMR149" s="57"/>
      <c r="TMS149" s="57"/>
      <c r="TMT149" s="57"/>
      <c r="TMU149" s="57"/>
      <c r="TMV149" s="57"/>
      <c r="TMW149" s="57"/>
      <c r="TMX149" s="57"/>
      <c r="TMY149" s="57"/>
      <c r="TMZ149" s="57"/>
      <c r="TNA149" s="57"/>
      <c r="TNB149" s="57"/>
      <c r="TNC149" s="57"/>
      <c r="TND149" s="57"/>
      <c r="TNE149" s="57"/>
      <c r="TNF149" s="57"/>
      <c r="TNG149" s="57"/>
      <c r="TNH149" s="57"/>
      <c r="TNI149" s="57"/>
      <c r="TNJ149" s="57"/>
      <c r="TNK149" s="57"/>
      <c r="TNL149" s="57"/>
      <c r="TNM149" s="57"/>
      <c r="TNN149" s="57"/>
      <c r="TNO149" s="57"/>
      <c r="TNP149" s="57"/>
      <c r="TNQ149" s="57"/>
      <c r="TNR149" s="57"/>
      <c r="TNS149" s="57"/>
      <c r="TNT149" s="57"/>
      <c r="TNU149" s="57"/>
      <c r="TNV149" s="57"/>
      <c r="TNW149" s="57"/>
      <c r="TNX149" s="57"/>
      <c r="TNY149" s="57"/>
      <c r="TNZ149" s="57"/>
      <c r="TOA149" s="57"/>
      <c r="TOB149" s="57"/>
      <c r="TOC149" s="57"/>
      <c r="TOD149" s="57"/>
      <c r="TOE149" s="57"/>
      <c r="TOF149" s="57"/>
      <c r="TOG149" s="57"/>
      <c r="TOH149" s="57"/>
      <c r="TOI149" s="57"/>
      <c r="TOJ149" s="57"/>
      <c r="TOK149" s="57"/>
      <c r="TOL149" s="57"/>
      <c r="TOM149" s="57"/>
      <c r="TON149" s="57"/>
      <c r="TOO149" s="57"/>
      <c r="TOP149" s="57"/>
      <c r="TOQ149" s="57"/>
      <c r="TOR149" s="57"/>
      <c r="TOS149" s="57"/>
      <c r="TOT149" s="57"/>
      <c r="TOU149" s="57"/>
      <c r="TOV149" s="57"/>
      <c r="TOW149" s="57"/>
      <c r="TOX149" s="57"/>
      <c r="TOY149" s="57"/>
      <c r="TOZ149" s="57"/>
      <c r="TPA149" s="57"/>
      <c r="TPB149" s="57"/>
      <c r="TPC149" s="57"/>
      <c r="TPD149" s="57"/>
      <c r="TPE149" s="57"/>
      <c r="TPF149" s="57"/>
      <c r="TPG149" s="57"/>
      <c r="TPH149" s="57"/>
      <c r="TPI149" s="57"/>
      <c r="TPJ149" s="57"/>
      <c r="TPK149" s="57"/>
      <c r="TPL149" s="57"/>
      <c r="TPM149" s="57"/>
      <c r="TPN149" s="57"/>
      <c r="TPO149" s="57"/>
      <c r="TPP149" s="57"/>
      <c r="TPQ149" s="57"/>
      <c r="TPR149" s="57"/>
      <c r="TPS149" s="57"/>
      <c r="TPT149" s="57"/>
      <c r="TPU149" s="57"/>
      <c r="TPV149" s="57"/>
      <c r="TPW149" s="57"/>
      <c r="TPX149" s="57"/>
      <c r="TPY149" s="57"/>
      <c r="TPZ149" s="57"/>
      <c r="TQA149" s="57"/>
      <c r="TQB149" s="57"/>
      <c r="TQC149" s="57"/>
      <c r="TQD149" s="57"/>
      <c r="TQE149" s="57"/>
      <c r="TQF149" s="57"/>
      <c r="TQG149" s="57"/>
      <c r="TQH149" s="57"/>
      <c r="TQI149" s="57"/>
      <c r="TQJ149" s="57"/>
      <c r="TQK149" s="57"/>
      <c r="TQL149" s="57"/>
      <c r="TQM149" s="57"/>
      <c r="TQN149" s="57"/>
      <c r="TQO149" s="57"/>
      <c r="TQP149" s="57"/>
      <c r="TQQ149" s="57"/>
      <c r="TQR149" s="57"/>
      <c r="TQS149" s="57"/>
      <c r="TQT149" s="57"/>
      <c r="TQU149" s="57"/>
      <c r="TQV149" s="57"/>
      <c r="TQW149" s="57"/>
      <c r="TQX149" s="57"/>
      <c r="TQY149" s="57"/>
      <c r="TQZ149" s="57"/>
      <c r="TRA149" s="57"/>
      <c r="TRB149" s="57"/>
      <c r="TRC149" s="57"/>
      <c r="TRD149" s="57"/>
      <c r="TRE149" s="57"/>
      <c r="TRF149" s="57"/>
      <c r="TRG149" s="57"/>
      <c r="TRH149" s="57"/>
      <c r="TRI149" s="57"/>
      <c r="TRJ149" s="57"/>
      <c r="TRK149" s="57"/>
      <c r="TRL149" s="57"/>
      <c r="TRM149" s="57"/>
      <c r="TRN149" s="57"/>
      <c r="TRO149" s="57"/>
      <c r="TRP149" s="57"/>
      <c r="TRQ149" s="57"/>
      <c r="TRR149" s="57"/>
      <c r="TRS149" s="57"/>
      <c r="TRT149" s="57"/>
      <c r="TRU149" s="57"/>
      <c r="TRV149" s="57"/>
      <c r="TRW149" s="57"/>
      <c r="TRX149" s="57"/>
      <c r="TRY149" s="57"/>
      <c r="TRZ149" s="57"/>
      <c r="TSA149" s="57"/>
      <c r="TSB149" s="57"/>
      <c r="TSC149" s="57"/>
      <c r="TSD149" s="57"/>
      <c r="TSE149" s="57"/>
      <c r="TSF149" s="57"/>
      <c r="TSG149" s="57"/>
      <c r="TSH149" s="57"/>
      <c r="TSI149" s="57"/>
      <c r="TSJ149" s="57"/>
      <c r="TSK149" s="57"/>
      <c r="TSL149" s="57"/>
      <c r="TSM149" s="57"/>
      <c r="TSN149" s="57"/>
      <c r="TSO149" s="57"/>
      <c r="TSP149" s="57"/>
      <c r="TSQ149" s="57"/>
      <c r="TSR149" s="57"/>
      <c r="TSS149" s="57"/>
      <c r="TST149" s="57"/>
      <c r="TSU149" s="57"/>
      <c r="TSV149" s="57"/>
      <c r="TSW149" s="57"/>
      <c r="TSX149" s="57"/>
      <c r="TSY149" s="57"/>
      <c r="TSZ149" s="57"/>
      <c r="TTA149" s="57"/>
      <c r="TTB149" s="57"/>
      <c r="TTC149" s="57"/>
      <c r="TTD149" s="57"/>
      <c r="TTE149" s="57"/>
      <c r="TTF149" s="57"/>
      <c r="TTG149" s="57"/>
      <c r="TTH149" s="57"/>
      <c r="TTI149" s="57"/>
      <c r="TTJ149" s="57"/>
      <c r="TTK149" s="57"/>
      <c r="TTL149" s="57"/>
      <c r="TTM149" s="57"/>
      <c r="TTN149" s="57"/>
      <c r="TTO149" s="57"/>
      <c r="TTP149" s="57"/>
      <c r="TTQ149" s="57"/>
      <c r="TTR149" s="57"/>
      <c r="TTS149" s="57"/>
      <c r="TTT149" s="57"/>
      <c r="TTU149" s="57"/>
      <c r="TTV149" s="57"/>
      <c r="TTW149" s="57"/>
      <c r="TTX149" s="57"/>
      <c r="TTY149" s="57"/>
      <c r="TTZ149" s="57"/>
      <c r="TUA149" s="57"/>
      <c r="TUB149" s="57"/>
      <c r="TUC149" s="57"/>
      <c r="TUD149" s="57"/>
      <c r="TUE149" s="57"/>
      <c r="TUF149" s="57"/>
      <c r="TUG149" s="57"/>
      <c r="TUH149" s="57"/>
      <c r="TUI149" s="57"/>
      <c r="TUJ149" s="57"/>
      <c r="TUK149" s="57"/>
      <c r="TUL149" s="57"/>
      <c r="TUM149" s="57"/>
      <c r="TUN149" s="57"/>
      <c r="TUO149" s="57"/>
      <c r="TUP149" s="57"/>
      <c r="TUQ149" s="57"/>
      <c r="TUR149" s="57"/>
      <c r="TUS149" s="57"/>
      <c r="TUT149" s="57"/>
      <c r="TUU149" s="57"/>
      <c r="TUV149" s="57"/>
      <c r="TUW149" s="57"/>
      <c r="TUX149" s="57"/>
      <c r="TUY149" s="57"/>
      <c r="TUZ149" s="57"/>
      <c r="TVA149" s="57"/>
      <c r="TVB149" s="57"/>
      <c r="TVC149" s="57"/>
      <c r="TVD149" s="57"/>
      <c r="TVE149" s="57"/>
      <c r="TVF149" s="57"/>
      <c r="TVG149" s="57"/>
      <c r="TVH149" s="57"/>
      <c r="TVI149" s="57"/>
      <c r="TVJ149" s="57"/>
      <c r="TVK149" s="57"/>
      <c r="TVL149" s="57"/>
      <c r="TVM149" s="57"/>
      <c r="TVN149" s="57"/>
      <c r="TVO149" s="57"/>
      <c r="TVP149" s="57"/>
      <c r="TVQ149" s="57"/>
      <c r="TVR149" s="57"/>
      <c r="TVS149" s="57"/>
      <c r="TVT149" s="57"/>
      <c r="TVU149" s="57"/>
      <c r="TVV149" s="57"/>
      <c r="TVW149" s="57"/>
      <c r="TVX149" s="57"/>
      <c r="TVY149" s="57"/>
      <c r="TVZ149" s="57"/>
      <c r="TWA149" s="57"/>
      <c r="TWB149" s="57"/>
      <c r="TWC149" s="57"/>
      <c r="TWD149" s="57"/>
      <c r="TWE149" s="57"/>
      <c r="TWF149" s="57"/>
      <c r="TWG149" s="57"/>
      <c r="TWH149" s="57"/>
      <c r="TWI149" s="57"/>
      <c r="TWJ149" s="57"/>
      <c r="TWK149" s="57"/>
      <c r="TWL149" s="57"/>
      <c r="TWM149" s="57"/>
      <c r="TWN149" s="57"/>
      <c r="TWO149" s="57"/>
      <c r="TWP149" s="57"/>
      <c r="TWQ149" s="57"/>
      <c r="TWR149" s="57"/>
      <c r="TWS149" s="57"/>
      <c r="TWT149" s="57"/>
      <c r="TWU149" s="57"/>
      <c r="TWV149" s="57"/>
      <c r="TWW149" s="57"/>
      <c r="TWX149" s="57"/>
      <c r="TWY149" s="57"/>
      <c r="TWZ149" s="57"/>
      <c r="TXA149" s="57"/>
      <c r="TXB149" s="57"/>
      <c r="TXC149" s="57"/>
      <c r="TXD149" s="57"/>
      <c r="TXE149" s="57"/>
      <c r="TXF149" s="57"/>
      <c r="TXG149" s="57"/>
      <c r="TXH149" s="57"/>
      <c r="TXI149" s="57"/>
      <c r="TXJ149" s="57"/>
      <c r="TXK149" s="57"/>
      <c r="TXL149" s="57"/>
      <c r="TXM149" s="57"/>
      <c r="TXN149" s="57"/>
      <c r="TXO149" s="57"/>
      <c r="TXP149" s="57"/>
      <c r="TXQ149" s="57"/>
      <c r="TXR149" s="57"/>
      <c r="TXS149" s="57"/>
      <c r="TXT149" s="57"/>
      <c r="TXU149" s="57"/>
      <c r="TXV149" s="57"/>
      <c r="TXW149" s="57"/>
      <c r="TXX149" s="57"/>
      <c r="TXY149" s="57"/>
      <c r="TXZ149" s="57"/>
      <c r="TYA149" s="57"/>
      <c r="TYB149" s="57"/>
      <c r="TYC149" s="57"/>
      <c r="TYD149" s="57"/>
      <c r="TYE149" s="57"/>
      <c r="TYF149" s="57"/>
      <c r="TYG149" s="57"/>
      <c r="TYH149" s="57"/>
      <c r="TYI149" s="57"/>
      <c r="TYJ149" s="57"/>
      <c r="TYK149" s="57"/>
      <c r="TYL149" s="57"/>
      <c r="TYM149" s="57"/>
      <c r="TYN149" s="57"/>
      <c r="TYO149" s="57"/>
      <c r="TYP149" s="57"/>
      <c r="TYQ149" s="57"/>
      <c r="TYR149" s="57"/>
      <c r="TYS149" s="57"/>
      <c r="TYT149" s="57"/>
      <c r="TYU149" s="57"/>
      <c r="TYV149" s="57"/>
      <c r="TYW149" s="57"/>
      <c r="TYX149" s="57"/>
      <c r="TYY149" s="57"/>
      <c r="TYZ149" s="57"/>
      <c r="TZA149" s="57"/>
      <c r="TZB149" s="57"/>
      <c r="TZC149" s="57"/>
      <c r="TZD149" s="57"/>
      <c r="TZE149" s="57"/>
      <c r="TZF149" s="57"/>
      <c r="TZG149" s="57"/>
      <c r="TZH149" s="57"/>
      <c r="TZI149" s="57"/>
      <c r="TZJ149" s="57"/>
      <c r="TZK149" s="57"/>
      <c r="TZL149" s="57"/>
      <c r="TZM149" s="57"/>
      <c r="TZN149" s="57"/>
      <c r="TZO149" s="57"/>
      <c r="TZP149" s="57"/>
      <c r="TZQ149" s="57"/>
      <c r="TZR149" s="57"/>
      <c r="TZS149" s="57"/>
      <c r="TZT149" s="57"/>
      <c r="TZU149" s="57"/>
      <c r="TZV149" s="57"/>
      <c r="TZW149" s="57"/>
      <c r="TZX149" s="57"/>
      <c r="TZY149" s="57"/>
      <c r="TZZ149" s="57"/>
      <c r="UAA149" s="57"/>
      <c r="UAB149" s="57"/>
      <c r="UAC149" s="57"/>
      <c r="UAD149" s="57"/>
      <c r="UAE149" s="57"/>
      <c r="UAF149" s="57"/>
      <c r="UAG149" s="57"/>
      <c r="UAH149" s="57"/>
      <c r="UAI149" s="57"/>
      <c r="UAJ149" s="57"/>
      <c r="UAK149" s="57"/>
      <c r="UAL149" s="57"/>
      <c r="UAM149" s="57"/>
      <c r="UAN149" s="57"/>
      <c r="UAO149" s="57"/>
      <c r="UAP149" s="57"/>
      <c r="UAQ149" s="57"/>
      <c r="UAR149" s="57"/>
      <c r="UAS149" s="57"/>
      <c r="UAT149" s="57"/>
      <c r="UAU149" s="57"/>
      <c r="UAV149" s="57"/>
      <c r="UAW149" s="57"/>
      <c r="UAX149" s="57"/>
      <c r="UAY149" s="57"/>
      <c r="UAZ149" s="57"/>
      <c r="UBA149" s="57"/>
      <c r="UBB149" s="57"/>
      <c r="UBC149" s="57"/>
      <c r="UBD149" s="57"/>
      <c r="UBE149" s="57"/>
      <c r="UBF149" s="57"/>
      <c r="UBG149" s="57"/>
      <c r="UBH149" s="57"/>
      <c r="UBI149" s="57"/>
      <c r="UBJ149" s="57"/>
      <c r="UBK149" s="57"/>
      <c r="UBL149" s="57"/>
      <c r="UBM149" s="57"/>
      <c r="UBN149" s="57"/>
      <c r="UBO149" s="57"/>
      <c r="UBP149" s="57"/>
      <c r="UBQ149" s="57"/>
      <c r="UBR149" s="57"/>
      <c r="UBS149" s="57"/>
      <c r="UBT149" s="57"/>
      <c r="UBU149" s="57"/>
      <c r="UBV149" s="57"/>
      <c r="UBW149" s="57"/>
      <c r="UBX149" s="57"/>
      <c r="UBY149" s="57"/>
      <c r="UBZ149" s="57"/>
      <c r="UCA149" s="57"/>
      <c r="UCB149" s="57"/>
      <c r="UCC149" s="57"/>
      <c r="UCD149" s="57"/>
      <c r="UCE149" s="57"/>
      <c r="UCF149" s="57"/>
      <c r="UCG149" s="57"/>
      <c r="UCH149" s="57"/>
      <c r="UCI149" s="57"/>
      <c r="UCJ149" s="57"/>
      <c r="UCK149" s="57"/>
      <c r="UCL149" s="57"/>
      <c r="UCM149" s="57"/>
      <c r="UCN149" s="57"/>
      <c r="UCO149" s="57"/>
      <c r="UCP149" s="57"/>
      <c r="UCQ149" s="57"/>
      <c r="UCR149" s="57"/>
      <c r="UCS149" s="57"/>
      <c r="UCT149" s="57"/>
      <c r="UCU149" s="57"/>
      <c r="UCV149" s="57"/>
      <c r="UCW149" s="57"/>
      <c r="UCX149" s="57"/>
      <c r="UCY149" s="57"/>
      <c r="UCZ149" s="57"/>
      <c r="UDA149" s="57"/>
      <c r="UDB149" s="57"/>
      <c r="UDC149" s="57"/>
      <c r="UDD149" s="57"/>
      <c r="UDE149" s="57"/>
      <c r="UDF149" s="57"/>
      <c r="UDG149" s="57"/>
      <c r="UDH149" s="57"/>
      <c r="UDI149" s="57"/>
      <c r="UDJ149" s="57"/>
      <c r="UDK149" s="57"/>
      <c r="UDL149" s="57"/>
      <c r="UDM149" s="57"/>
      <c r="UDN149" s="57"/>
      <c r="UDO149" s="57"/>
      <c r="UDP149" s="57"/>
      <c r="UDQ149" s="57"/>
      <c r="UDR149" s="57"/>
      <c r="UDS149" s="57"/>
      <c r="UDT149" s="57"/>
      <c r="UDU149" s="57"/>
      <c r="UDV149" s="57"/>
      <c r="UDW149" s="57"/>
      <c r="UDX149" s="57"/>
      <c r="UDY149" s="57"/>
      <c r="UDZ149" s="57"/>
      <c r="UEA149" s="57"/>
      <c r="UEB149" s="57"/>
      <c r="UEC149" s="57"/>
      <c r="UED149" s="57"/>
      <c r="UEE149" s="57"/>
      <c r="UEF149" s="57"/>
      <c r="UEG149" s="57"/>
      <c r="UEH149" s="57"/>
      <c r="UEI149" s="57"/>
      <c r="UEJ149" s="57"/>
      <c r="UEK149" s="57"/>
      <c r="UEL149" s="57"/>
      <c r="UEM149" s="57"/>
      <c r="UEN149" s="57"/>
      <c r="UEO149" s="57"/>
      <c r="UEP149" s="57"/>
      <c r="UEQ149" s="57"/>
      <c r="UER149" s="57"/>
      <c r="UES149" s="57"/>
      <c r="UET149" s="57"/>
      <c r="UEU149" s="57"/>
      <c r="UEV149" s="57"/>
      <c r="UEW149" s="57"/>
      <c r="UEX149" s="57"/>
      <c r="UEY149" s="57"/>
      <c r="UEZ149" s="57"/>
      <c r="UFA149" s="57"/>
      <c r="UFB149" s="57"/>
      <c r="UFC149" s="57"/>
      <c r="UFD149" s="57"/>
      <c r="UFE149" s="57"/>
      <c r="UFF149" s="57"/>
      <c r="UFG149" s="57"/>
      <c r="UFH149" s="57"/>
      <c r="UFI149" s="57"/>
      <c r="UFJ149" s="57"/>
      <c r="UFK149" s="57"/>
      <c r="UFL149" s="57"/>
      <c r="UFM149" s="57"/>
      <c r="UFN149" s="57"/>
      <c r="UFO149" s="57"/>
      <c r="UFP149" s="57"/>
      <c r="UFQ149" s="57"/>
      <c r="UFR149" s="57"/>
      <c r="UFS149" s="57"/>
      <c r="UFT149" s="57"/>
      <c r="UFU149" s="57"/>
      <c r="UFV149" s="57"/>
      <c r="UFW149" s="57"/>
      <c r="UFX149" s="57"/>
      <c r="UFY149" s="57"/>
      <c r="UFZ149" s="57"/>
      <c r="UGA149" s="57"/>
      <c r="UGB149" s="57"/>
      <c r="UGC149" s="57"/>
      <c r="UGD149" s="57"/>
      <c r="UGE149" s="57"/>
      <c r="UGF149" s="57"/>
      <c r="UGG149" s="57"/>
      <c r="UGH149" s="57"/>
      <c r="UGI149" s="57"/>
      <c r="UGJ149" s="57"/>
      <c r="UGK149" s="57"/>
      <c r="UGL149" s="57"/>
      <c r="UGM149" s="57"/>
      <c r="UGN149" s="57"/>
      <c r="UGO149" s="57"/>
      <c r="UGP149" s="57"/>
      <c r="UGQ149" s="57"/>
      <c r="UGR149" s="57"/>
      <c r="UGS149" s="57"/>
      <c r="UGT149" s="57"/>
      <c r="UGU149" s="57"/>
      <c r="UGV149" s="57"/>
      <c r="UGW149" s="57"/>
      <c r="UGX149" s="57"/>
      <c r="UGY149" s="57"/>
      <c r="UGZ149" s="57"/>
      <c r="UHA149" s="57"/>
      <c r="UHB149" s="57"/>
      <c r="UHC149" s="57"/>
      <c r="UHD149" s="57"/>
      <c r="UHE149" s="57"/>
      <c r="UHF149" s="57"/>
      <c r="UHG149" s="57"/>
      <c r="UHH149" s="57"/>
      <c r="UHI149" s="57"/>
      <c r="UHJ149" s="57"/>
      <c r="UHK149" s="57"/>
      <c r="UHL149" s="57"/>
      <c r="UHM149" s="57"/>
      <c r="UHN149" s="57"/>
      <c r="UHO149" s="57"/>
      <c r="UHP149" s="57"/>
      <c r="UHQ149" s="57"/>
      <c r="UHR149" s="57"/>
      <c r="UHS149" s="57"/>
      <c r="UHT149" s="57"/>
      <c r="UHU149" s="57"/>
      <c r="UHV149" s="57"/>
      <c r="UHW149" s="57"/>
      <c r="UHX149" s="57"/>
      <c r="UHY149" s="57"/>
      <c r="UHZ149" s="57"/>
      <c r="UIA149" s="57"/>
      <c r="UIB149" s="57"/>
      <c r="UIC149" s="57"/>
      <c r="UID149" s="57"/>
      <c r="UIE149" s="57"/>
      <c r="UIF149" s="57"/>
      <c r="UIG149" s="57"/>
      <c r="UIH149" s="57"/>
      <c r="UII149" s="57"/>
      <c r="UIJ149" s="57"/>
      <c r="UIK149" s="57"/>
      <c r="UIL149" s="57"/>
      <c r="UIM149" s="57"/>
      <c r="UIN149" s="57"/>
      <c r="UIO149" s="57"/>
      <c r="UIP149" s="57"/>
      <c r="UIQ149" s="57"/>
      <c r="UIR149" s="57"/>
      <c r="UIS149" s="57"/>
      <c r="UIT149" s="57"/>
      <c r="UIU149" s="57"/>
      <c r="UIV149" s="57"/>
      <c r="UIW149" s="57"/>
      <c r="UIX149" s="57"/>
      <c r="UIY149" s="57"/>
      <c r="UIZ149" s="57"/>
      <c r="UJA149" s="57"/>
      <c r="UJB149" s="57"/>
      <c r="UJC149" s="57"/>
      <c r="UJD149" s="57"/>
      <c r="UJE149" s="57"/>
      <c r="UJF149" s="57"/>
      <c r="UJG149" s="57"/>
      <c r="UJH149" s="57"/>
      <c r="UJI149" s="57"/>
      <c r="UJJ149" s="57"/>
      <c r="UJK149" s="57"/>
      <c r="UJL149" s="57"/>
      <c r="UJM149" s="57"/>
      <c r="UJN149" s="57"/>
      <c r="UJO149" s="57"/>
      <c r="UJP149" s="57"/>
      <c r="UJQ149" s="57"/>
      <c r="UJR149" s="57"/>
      <c r="UJS149" s="57"/>
      <c r="UJT149" s="57"/>
      <c r="UJU149" s="57"/>
      <c r="UJV149" s="57"/>
      <c r="UJW149" s="57"/>
      <c r="UJX149" s="57"/>
      <c r="UJY149" s="57"/>
      <c r="UJZ149" s="57"/>
      <c r="UKA149" s="57"/>
      <c r="UKB149" s="57"/>
      <c r="UKC149" s="57"/>
      <c r="UKD149" s="57"/>
      <c r="UKE149" s="57"/>
      <c r="UKF149" s="57"/>
      <c r="UKG149" s="57"/>
      <c r="UKH149" s="57"/>
      <c r="UKI149" s="57"/>
      <c r="UKJ149" s="57"/>
      <c r="UKK149" s="57"/>
      <c r="UKL149" s="57"/>
      <c r="UKM149" s="57"/>
      <c r="UKN149" s="57"/>
      <c r="UKO149" s="57"/>
      <c r="UKP149" s="57"/>
      <c r="UKQ149" s="57"/>
      <c r="UKR149" s="57"/>
      <c r="UKS149" s="57"/>
      <c r="UKT149" s="57"/>
      <c r="UKU149" s="57"/>
      <c r="UKV149" s="57"/>
      <c r="UKW149" s="57"/>
      <c r="UKX149" s="57"/>
      <c r="UKY149" s="57"/>
      <c r="UKZ149" s="57"/>
      <c r="ULA149" s="57"/>
      <c r="ULB149" s="57"/>
      <c r="ULC149" s="57"/>
      <c r="ULD149" s="57"/>
      <c r="ULE149" s="57"/>
      <c r="ULF149" s="57"/>
      <c r="ULG149" s="57"/>
      <c r="ULH149" s="57"/>
      <c r="ULI149" s="57"/>
      <c r="ULJ149" s="57"/>
      <c r="ULK149" s="57"/>
      <c r="ULL149" s="57"/>
      <c r="ULM149" s="57"/>
      <c r="ULN149" s="57"/>
      <c r="ULO149" s="57"/>
      <c r="ULP149" s="57"/>
      <c r="ULQ149" s="57"/>
      <c r="ULR149" s="57"/>
      <c r="ULS149" s="57"/>
      <c r="ULT149" s="57"/>
      <c r="ULU149" s="57"/>
      <c r="ULV149" s="57"/>
      <c r="ULW149" s="57"/>
      <c r="ULX149" s="57"/>
      <c r="ULY149" s="57"/>
      <c r="ULZ149" s="57"/>
      <c r="UMA149" s="57"/>
      <c r="UMB149" s="57"/>
      <c r="UMC149" s="57"/>
      <c r="UMD149" s="57"/>
      <c r="UME149" s="57"/>
      <c r="UMF149" s="57"/>
      <c r="UMG149" s="57"/>
      <c r="UMH149" s="57"/>
      <c r="UMI149" s="57"/>
      <c r="UMJ149" s="57"/>
      <c r="UMK149" s="57"/>
      <c r="UML149" s="57"/>
      <c r="UMM149" s="57"/>
      <c r="UMN149" s="57"/>
      <c r="UMO149" s="57"/>
      <c r="UMP149" s="57"/>
      <c r="UMQ149" s="57"/>
      <c r="UMR149" s="57"/>
      <c r="UMS149" s="57"/>
      <c r="UMT149" s="57"/>
      <c r="UMU149" s="57"/>
      <c r="UMV149" s="57"/>
      <c r="UMW149" s="57"/>
      <c r="UMX149" s="57"/>
      <c r="UMY149" s="57"/>
      <c r="UMZ149" s="57"/>
      <c r="UNA149" s="57"/>
      <c r="UNB149" s="57"/>
      <c r="UNC149" s="57"/>
      <c r="UND149" s="57"/>
      <c r="UNE149" s="57"/>
      <c r="UNF149" s="57"/>
      <c r="UNG149" s="57"/>
      <c r="UNH149" s="57"/>
      <c r="UNI149" s="57"/>
      <c r="UNJ149" s="57"/>
      <c r="UNK149" s="57"/>
      <c r="UNL149" s="57"/>
      <c r="UNM149" s="57"/>
      <c r="UNN149" s="57"/>
      <c r="UNO149" s="57"/>
      <c r="UNP149" s="57"/>
      <c r="UNQ149" s="57"/>
      <c r="UNR149" s="57"/>
      <c r="UNS149" s="57"/>
      <c r="UNT149" s="57"/>
      <c r="UNU149" s="57"/>
      <c r="UNV149" s="57"/>
      <c r="UNW149" s="57"/>
      <c r="UNX149" s="57"/>
      <c r="UNY149" s="57"/>
      <c r="UNZ149" s="57"/>
      <c r="UOA149" s="57"/>
      <c r="UOB149" s="57"/>
      <c r="UOC149" s="57"/>
      <c r="UOD149" s="57"/>
      <c r="UOE149" s="57"/>
      <c r="UOF149" s="57"/>
      <c r="UOG149" s="57"/>
      <c r="UOH149" s="57"/>
      <c r="UOI149" s="57"/>
      <c r="UOJ149" s="57"/>
      <c r="UOK149" s="57"/>
      <c r="UOL149" s="57"/>
      <c r="UOM149" s="57"/>
      <c r="UON149" s="57"/>
      <c r="UOO149" s="57"/>
      <c r="UOP149" s="57"/>
      <c r="UOQ149" s="57"/>
      <c r="UOR149" s="57"/>
      <c r="UOS149" s="57"/>
      <c r="UOT149" s="57"/>
      <c r="UOU149" s="57"/>
      <c r="UOV149" s="57"/>
      <c r="UOW149" s="57"/>
      <c r="UOX149" s="57"/>
      <c r="UOY149" s="57"/>
      <c r="UOZ149" s="57"/>
      <c r="UPA149" s="57"/>
      <c r="UPB149" s="57"/>
      <c r="UPC149" s="57"/>
      <c r="UPD149" s="57"/>
      <c r="UPE149" s="57"/>
      <c r="UPF149" s="57"/>
      <c r="UPG149" s="57"/>
      <c r="UPH149" s="57"/>
      <c r="UPI149" s="57"/>
      <c r="UPJ149" s="57"/>
      <c r="UPK149" s="57"/>
      <c r="UPL149" s="57"/>
      <c r="UPM149" s="57"/>
      <c r="UPN149" s="57"/>
      <c r="UPO149" s="57"/>
      <c r="UPP149" s="57"/>
      <c r="UPQ149" s="57"/>
      <c r="UPR149" s="57"/>
      <c r="UPS149" s="57"/>
      <c r="UPT149" s="57"/>
      <c r="UPU149" s="57"/>
      <c r="UPV149" s="57"/>
      <c r="UPW149" s="57"/>
      <c r="UPX149" s="57"/>
      <c r="UPY149" s="57"/>
      <c r="UPZ149" s="57"/>
      <c r="UQA149" s="57"/>
      <c r="UQB149" s="57"/>
      <c r="UQC149" s="57"/>
      <c r="UQD149" s="57"/>
      <c r="UQE149" s="57"/>
      <c r="UQF149" s="57"/>
      <c r="UQG149" s="57"/>
      <c r="UQH149" s="57"/>
      <c r="UQI149" s="57"/>
      <c r="UQJ149" s="57"/>
      <c r="UQK149" s="57"/>
      <c r="UQL149" s="57"/>
      <c r="UQM149" s="57"/>
      <c r="UQN149" s="57"/>
      <c r="UQO149" s="57"/>
      <c r="UQP149" s="57"/>
      <c r="UQQ149" s="57"/>
      <c r="UQR149" s="57"/>
      <c r="UQS149" s="57"/>
      <c r="UQT149" s="57"/>
      <c r="UQU149" s="57"/>
      <c r="UQV149" s="57"/>
      <c r="UQW149" s="57"/>
      <c r="UQX149" s="57"/>
      <c r="UQY149" s="57"/>
      <c r="UQZ149" s="57"/>
      <c r="URA149" s="57"/>
      <c r="URB149" s="57"/>
      <c r="URC149" s="57"/>
      <c r="URD149" s="57"/>
      <c r="URE149" s="57"/>
      <c r="URF149" s="57"/>
      <c r="URG149" s="57"/>
      <c r="URH149" s="57"/>
      <c r="URI149" s="57"/>
      <c r="URJ149" s="57"/>
      <c r="URK149" s="57"/>
      <c r="URL149" s="57"/>
      <c r="URM149" s="57"/>
      <c r="URN149" s="57"/>
      <c r="URO149" s="57"/>
      <c r="URP149" s="57"/>
      <c r="URQ149" s="57"/>
      <c r="URR149" s="57"/>
      <c r="URS149" s="57"/>
      <c r="URT149" s="57"/>
      <c r="URU149" s="57"/>
      <c r="URV149" s="57"/>
      <c r="URW149" s="57"/>
      <c r="URX149" s="57"/>
      <c r="URY149" s="57"/>
      <c r="URZ149" s="57"/>
      <c r="USA149" s="57"/>
      <c r="USB149" s="57"/>
      <c r="USC149" s="57"/>
      <c r="USD149" s="57"/>
      <c r="USE149" s="57"/>
      <c r="USF149" s="57"/>
      <c r="USG149" s="57"/>
      <c r="USH149" s="57"/>
      <c r="USI149" s="57"/>
      <c r="USJ149" s="57"/>
      <c r="USK149" s="57"/>
      <c r="USL149" s="57"/>
      <c r="USM149" s="57"/>
      <c r="USN149" s="57"/>
      <c r="USO149" s="57"/>
      <c r="USP149" s="57"/>
      <c r="USQ149" s="57"/>
      <c r="USR149" s="57"/>
      <c r="USS149" s="57"/>
      <c r="UST149" s="57"/>
      <c r="USU149" s="57"/>
      <c r="USV149" s="57"/>
      <c r="USW149" s="57"/>
      <c r="USX149" s="57"/>
      <c r="USY149" s="57"/>
      <c r="USZ149" s="57"/>
      <c r="UTA149" s="57"/>
      <c r="UTB149" s="57"/>
      <c r="UTC149" s="57"/>
      <c r="UTD149" s="57"/>
      <c r="UTE149" s="57"/>
      <c r="UTF149" s="57"/>
      <c r="UTG149" s="57"/>
      <c r="UTH149" s="57"/>
      <c r="UTI149" s="57"/>
      <c r="UTJ149" s="57"/>
      <c r="UTK149" s="57"/>
      <c r="UTL149" s="57"/>
      <c r="UTM149" s="57"/>
      <c r="UTN149" s="57"/>
      <c r="UTO149" s="57"/>
      <c r="UTP149" s="57"/>
      <c r="UTQ149" s="57"/>
      <c r="UTR149" s="57"/>
      <c r="UTS149" s="57"/>
      <c r="UTT149" s="57"/>
      <c r="UTU149" s="57"/>
      <c r="UTV149" s="57"/>
      <c r="UTW149" s="57"/>
      <c r="UTX149" s="57"/>
      <c r="UTY149" s="57"/>
      <c r="UTZ149" s="57"/>
      <c r="UUA149" s="57"/>
      <c r="UUB149" s="57"/>
      <c r="UUC149" s="57"/>
      <c r="UUD149" s="57"/>
      <c r="UUE149" s="57"/>
      <c r="UUF149" s="57"/>
      <c r="UUG149" s="57"/>
      <c r="UUH149" s="57"/>
      <c r="UUI149" s="57"/>
      <c r="UUJ149" s="57"/>
      <c r="UUK149" s="57"/>
      <c r="UUL149" s="57"/>
      <c r="UUM149" s="57"/>
      <c r="UUN149" s="57"/>
      <c r="UUO149" s="57"/>
      <c r="UUP149" s="57"/>
      <c r="UUQ149" s="57"/>
      <c r="UUR149" s="57"/>
      <c r="UUS149" s="57"/>
      <c r="UUT149" s="57"/>
      <c r="UUU149" s="57"/>
      <c r="UUV149" s="57"/>
      <c r="UUW149" s="57"/>
      <c r="UUX149" s="57"/>
      <c r="UUY149" s="57"/>
      <c r="UUZ149" s="57"/>
      <c r="UVA149" s="57"/>
      <c r="UVB149" s="57"/>
      <c r="UVC149" s="57"/>
      <c r="UVD149" s="57"/>
      <c r="UVE149" s="57"/>
      <c r="UVF149" s="57"/>
      <c r="UVG149" s="57"/>
      <c r="UVH149" s="57"/>
      <c r="UVI149" s="57"/>
      <c r="UVJ149" s="57"/>
      <c r="UVK149" s="57"/>
      <c r="UVL149" s="57"/>
      <c r="UVM149" s="57"/>
      <c r="UVN149" s="57"/>
      <c r="UVO149" s="57"/>
      <c r="UVP149" s="57"/>
      <c r="UVQ149" s="57"/>
      <c r="UVR149" s="57"/>
      <c r="UVS149" s="57"/>
      <c r="UVT149" s="57"/>
      <c r="UVU149" s="57"/>
      <c r="UVV149" s="57"/>
      <c r="UVW149" s="57"/>
      <c r="UVX149" s="57"/>
      <c r="UVY149" s="57"/>
      <c r="UVZ149" s="57"/>
      <c r="UWA149" s="57"/>
      <c r="UWB149" s="57"/>
      <c r="UWC149" s="57"/>
      <c r="UWD149" s="57"/>
      <c r="UWE149" s="57"/>
      <c r="UWF149" s="57"/>
      <c r="UWG149" s="57"/>
      <c r="UWH149" s="57"/>
      <c r="UWI149" s="57"/>
      <c r="UWJ149" s="57"/>
      <c r="UWK149" s="57"/>
      <c r="UWL149" s="57"/>
      <c r="UWM149" s="57"/>
      <c r="UWN149" s="57"/>
      <c r="UWO149" s="57"/>
      <c r="UWP149" s="57"/>
      <c r="UWQ149" s="57"/>
      <c r="UWR149" s="57"/>
      <c r="UWS149" s="57"/>
      <c r="UWT149" s="57"/>
      <c r="UWU149" s="57"/>
      <c r="UWV149" s="57"/>
      <c r="UWW149" s="57"/>
      <c r="UWX149" s="57"/>
      <c r="UWY149" s="57"/>
      <c r="UWZ149" s="57"/>
      <c r="UXA149" s="57"/>
      <c r="UXB149" s="57"/>
      <c r="UXC149" s="57"/>
      <c r="UXD149" s="57"/>
      <c r="UXE149" s="57"/>
      <c r="UXF149" s="57"/>
      <c r="UXG149" s="57"/>
      <c r="UXH149" s="57"/>
      <c r="UXI149" s="57"/>
      <c r="UXJ149" s="57"/>
      <c r="UXK149" s="57"/>
      <c r="UXL149" s="57"/>
      <c r="UXM149" s="57"/>
      <c r="UXN149" s="57"/>
      <c r="UXO149" s="57"/>
      <c r="UXP149" s="57"/>
      <c r="UXQ149" s="57"/>
      <c r="UXR149" s="57"/>
      <c r="UXS149" s="57"/>
      <c r="UXT149" s="57"/>
      <c r="UXU149" s="57"/>
      <c r="UXV149" s="57"/>
      <c r="UXW149" s="57"/>
      <c r="UXX149" s="57"/>
      <c r="UXY149" s="57"/>
      <c r="UXZ149" s="57"/>
      <c r="UYA149" s="57"/>
      <c r="UYB149" s="57"/>
      <c r="UYC149" s="57"/>
      <c r="UYD149" s="57"/>
      <c r="UYE149" s="57"/>
      <c r="UYF149" s="57"/>
      <c r="UYG149" s="57"/>
      <c r="UYH149" s="57"/>
      <c r="UYI149" s="57"/>
      <c r="UYJ149" s="57"/>
      <c r="UYK149" s="57"/>
      <c r="UYL149" s="57"/>
      <c r="UYM149" s="57"/>
      <c r="UYN149" s="57"/>
      <c r="UYO149" s="57"/>
      <c r="UYP149" s="57"/>
      <c r="UYQ149" s="57"/>
      <c r="UYR149" s="57"/>
      <c r="UYS149" s="57"/>
      <c r="UYT149" s="57"/>
      <c r="UYU149" s="57"/>
      <c r="UYV149" s="57"/>
      <c r="UYW149" s="57"/>
      <c r="UYX149" s="57"/>
      <c r="UYY149" s="57"/>
      <c r="UYZ149" s="57"/>
      <c r="UZA149" s="57"/>
      <c r="UZB149" s="57"/>
      <c r="UZC149" s="57"/>
      <c r="UZD149" s="57"/>
      <c r="UZE149" s="57"/>
      <c r="UZF149" s="57"/>
      <c r="UZG149" s="57"/>
      <c r="UZH149" s="57"/>
      <c r="UZI149" s="57"/>
      <c r="UZJ149" s="57"/>
      <c r="UZK149" s="57"/>
      <c r="UZL149" s="57"/>
      <c r="UZM149" s="57"/>
      <c r="UZN149" s="57"/>
      <c r="UZO149" s="57"/>
      <c r="UZP149" s="57"/>
      <c r="UZQ149" s="57"/>
      <c r="UZR149" s="57"/>
      <c r="UZS149" s="57"/>
      <c r="UZT149" s="57"/>
      <c r="UZU149" s="57"/>
      <c r="UZV149" s="57"/>
      <c r="UZW149" s="57"/>
      <c r="UZX149" s="57"/>
      <c r="UZY149" s="57"/>
      <c r="UZZ149" s="57"/>
      <c r="VAA149" s="57"/>
      <c r="VAB149" s="57"/>
      <c r="VAC149" s="57"/>
      <c r="VAD149" s="57"/>
      <c r="VAE149" s="57"/>
      <c r="VAF149" s="57"/>
      <c r="VAG149" s="57"/>
      <c r="VAH149" s="57"/>
      <c r="VAI149" s="57"/>
      <c r="VAJ149" s="57"/>
      <c r="VAK149" s="57"/>
      <c r="VAL149" s="57"/>
      <c r="VAM149" s="57"/>
      <c r="VAN149" s="57"/>
      <c r="VAO149" s="57"/>
      <c r="VAP149" s="57"/>
      <c r="VAQ149" s="57"/>
      <c r="VAR149" s="57"/>
      <c r="VAS149" s="57"/>
      <c r="VAT149" s="57"/>
      <c r="VAU149" s="57"/>
      <c r="VAV149" s="57"/>
      <c r="VAW149" s="57"/>
      <c r="VAX149" s="57"/>
      <c r="VAY149" s="57"/>
      <c r="VAZ149" s="57"/>
      <c r="VBA149" s="57"/>
      <c r="VBB149" s="57"/>
      <c r="VBC149" s="57"/>
      <c r="VBD149" s="57"/>
      <c r="VBE149" s="57"/>
      <c r="VBF149" s="57"/>
      <c r="VBG149" s="57"/>
      <c r="VBH149" s="57"/>
      <c r="VBI149" s="57"/>
      <c r="VBJ149" s="57"/>
      <c r="VBK149" s="57"/>
      <c r="VBL149" s="57"/>
      <c r="VBM149" s="57"/>
      <c r="VBN149" s="57"/>
      <c r="VBO149" s="57"/>
      <c r="VBP149" s="57"/>
      <c r="VBQ149" s="57"/>
      <c r="VBR149" s="57"/>
      <c r="VBS149" s="57"/>
      <c r="VBT149" s="57"/>
      <c r="VBU149" s="57"/>
      <c r="VBV149" s="57"/>
      <c r="VBW149" s="57"/>
      <c r="VBX149" s="57"/>
      <c r="VBY149" s="57"/>
      <c r="VBZ149" s="57"/>
      <c r="VCA149" s="57"/>
      <c r="VCB149" s="57"/>
      <c r="VCC149" s="57"/>
      <c r="VCD149" s="57"/>
      <c r="VCE149" s="57"/>
      <c r="VCF149" s="57"/>
      <c r="VCG149" s="57"/>
      <c r="VCH149" s="57"/>
      <c r="VCI149" s="57"/>
      <c r="VCJ149" s="57"/>
      <c r="VCK149" s="57"/>
      <c r="VCL149" s="57"/>
      <c r="VCM149" s="57"/>
      <c r="VCN149" s="57"/>
      <c r="VCO149" s="57"/>
      <c r="VCP149" s="57"/>
      <c r="VCQ149" s="57"/>
      <c r="VCR149" s="57"/>
      <c r="VCS149" s="57"/>
      <c r="VCT149" s="57"/>
      <c r="VCU149" s="57"/>
      <c r="VCV149" s="57"/>
      <c r="VCW149" s="57"/>
      <c r="VCX149" s="57"/>
      <c r="VCY149" s="57"/>
      <c r="VCZ149" s="57"/>
      <c r="VDA149" s="57"/>
      <c r="VDB149" s="57"/>
      <c r="VDC149" s="57"/>
      <c r="VDD149" s="57"/>
      <c r="VDE149" s="57"/>
      <c r="VDF149" s="57"/>
      <c r="VDG149" s="57"/>
      <c r="VDH149" s="57"/>
      <c r="VDI149" s="57"/>
      <c r="VDJ149" s="57"/>
      <c r="VDK149" s="57"/>
      <c r="VDL149" s="57"/>
      <c r="VDM149" s="57"/>
      <c r="VDN149" s="57"/>
      <c r="VDO149" s="57"/>
      <c r="VDP149" s="57"/>
      <c r="VDQ149" s="57"/>
      <c r="VDR149" s="57"/>
      <c r="VDS149" s="57"/>
      <c r="VDT149" s="57"/>
      <c r="VDU149" s="57"/>
      <c r="VDV149" s="57"/>
      <c r="VDW149" s="57"/>
      <c r="VDX149" s="57"/>
      <c r="VDY149" s="57"/>
      <c r="VDZ149" s="57"/>
      <c r="VEA149" s="57"/>
      <c r="VEB149" s="57"/>
      <c r="VEC149" s="57"/>
      <c r="VED149" s="57"/>
      <c r="VEE149" s="57"/>
      <c r="VEF149" s="57"/>
      <c r="VEG149" s="57"/>
      <c r="VEH149" s="57"/>
      <c r="VEI149" s="57"/>
      <c r="VEJ149" s="57"/>
      <c r="VEK149" s="57"/>
      <c r="VEL149" s="57"/>
      <c r="VEM149" s="57"/>
      <c r="VEN149" s="57"/>
      <c r="VEO149" s="57"/>
      <c r="VEP149" s="57"/>
      <c r="VEQ149" s="57"/>
      <c r="VER149" s="57"/>
      <c r="VES149" s="57"/>
      <c r="VET149" s="57"/>
      <c r="VEU149" s="57"/>
      <c r="VEV149" s="57"/>
      <c r="VEW149" s="57"/>
      <c r="VEX149" s="57"/>
      <c r="VEY149" s="57"/>
      <c r="VEZ149" s="57"/>
      <c r="VFA149" s="57"/>
      <c r="VFB149" s="57"/>
      <c r="VFC149" s="57"/>
      <c r="VFD149" s="57"/>
      <c r="VFE149" s="57"/>
      <c r="VFF149" s="57"/>
      <c r="VFG149" s="57"/>
      <c r="VFH149" s="57"/>
      <c r="VFI149" s="57"/>
      <c r="VFJ149" s="57"/>
      <c r="VFK149" s="57"/>
      <c r="VFL149" s="57"/>
      <c r="VFM149" s="57"/>
      <c r="VFN149" s="57"/>
      <c r="VFO149" s="57"/>
      <c r="VFP149" s="57"/>
      <c r="VFQ149" s="57"/>
      <c r="VFR149" s="57"/>
      <c r="VFS149" s="57"/>
      <c r="VFT149" s="57"/>
      <c r="VFU149" s="57"/>
      <c r="VFV149" s="57"/>
      <c r="VFW149" s="57"/>
      <c r="VFX149" s="57"/>
      <c r="VFY149" s="57"/>
      <c r="VFZ149" s="57"/>
      <c r="VGA149" s="57"/>
      <c r="VGB149" s="57"/>
      <c r="VGC149" s="57"/>
      <c r="VGD149" s="57"/>
      <c r="VGE149" s="57"/>
      <c r="VGF149" s="57"/>
      <c r="VGG149" s="57"/>
      <c r="VGH149" s="57"/>
      <c r="VGI149" s="57"/>
      <c r="VGJ149" s="57"/>
      <c r="VGK149" s="57"/>
      <c r="VGL149" s="57"/>
      <c r="VGM149" s="57"/>
      <c r="VGN149" s="57"/>
      <c r="VGO149" s="57"/>
      <c r="VGP149" s="57"/>
      <c r="VGQ149" s="57"/>
      <c r="VGR149" s="57"/>
      <c r="VGS149" s="57"/>
      <c r="VGT149" s="57"/>
      <c r="VGU149" s="57"/>
      <c r="VGV149" s="57"/>
      <c r="VGW149" s="57"/>
      <c r="VGX149" s="57"/>
      <c r="VGY149" s="57"/>
      <c r="VGZ149" s="57"/>
      <c r="VHA149" s="57"/>
      <c r="VHB149" s="57"/>
      <c r="VHC149" s="57"/>
      <c r="VHD149" s="57"/>
      <c r="VHE149" s="57"/>
      <c r="VHF149" s="57"/>
      <c r="VHG149" s="57"/>
      <c r="VHH149" s="57"/>
      <c r="VHI149" s="57"/>
      <c r="VHJ149" s="57"/>
      <c r="VHK149" s="57"/>
      <c r="VHL149" s="57"/>
      <c r="VHM149" s="57"/>
      <c r="VHN149" s="57"/>
      <c r="VHO149" s="57"/>
      <c r="VHP149" s="57"/>
      <c r="VHQ149" s="57"/>
      <c r="VHR149" s="57"/>
      <c r="VHS149" s="57"/>
      <c r="VHT149" s="57"/>
      <c r="VHU149" s="57"/>
      <c r="VHV149" s="57"/>
      <c r="VHW149" s="57"/>
      <c r="VHX149" s="57"/>
      <c r="VHY149" s="57"/>
      <c r="VHZ149" s="57"/>
      <c r="VIA149" s="57"/>
      <c r="VIB149" s="57"/>
      <c r="VIC149" s="57"/>
      <c r="VID149" s="57"/>
      <c r="VIE149" s="57"/>
      <c r="VIF149" s="57"/>
      <c r="VIG149" s="57"/>
      <c r="VIH149" s="57"/>
      <c r="VII149" s="57"/>
      <c r="VIJ149" s="57"/>
      <c r="VIK149" s="57"/>
      <c r="VIL149" s="57"/>
      <c r="VIM149" s="57"/>
      <c r="VIN149" s="57"/>
      <c r="VIO149" s="57"/>
      <c r="VIP149" s="57"/>
      <c r="VIQ149" s="57"/>
      <c r="VIR149" s="57"/>
      <c r="VIS149" s="57"/>
      <c r="VIT149" s="57"/>
      <c r="VIU149" s="57"/>
      <c r="VIV149" s="57"/>
      <c r="VIW149" s="57"/>
      <c r="VIX149" s="57"/>
      <c r="VIY149" s="57"/>
      <c r="VIZ149" s="57"/>
      <c r="VJA149" s="57"/>
      <c r="VJB149" s="57"/>
      <c r="VJC149" s="57"/>
      <c r="VJD149" s="57"/>
      <c r="VJE149" s="57"/>
      <c r="VJF149" s="57"/>
      <c r="VJG149" s="57"/>
      <c r="VJH149" s="57"/>
      <c r="VJI149" s="57"/>
      <c r="VJJ149" s="57"/>
      <c r="VJK149" s="57"/>
      <c r="VJL149" s="57"/>
      <c r="VJM149" s="57"/>
      <c r="VJN149" s="57"/>
      <c r="VJO149" s="57"/>
      <c r="VJP149" s="57"/>
      <c r="VJQ149" s="57"/>
      <c r="VJR149" s="57"/>
      <c r="VJS149" s="57"/>
      <c r="VJT149" s="57"/>
      <c r="VJU149" s="57"/>
      <c r="VJV149" s="57"/>
      <c r="VJW149" s="57"/>
      <c r="VJX149" s="57"/>
      <c r="VJY149" s="57"/>
      <c r="VJZ149" s="57"/>
      <c r="VKA149" s="57"/>
      <c r="VKB149" s="57"/>
      <c r="VKC149" s="57"/>
      <c r="VKD149" s="57"/>
      <c r="VKE149" s="57"/>
      <c r="VKF149" s="57"/>
      <c r="VKG149" s="57"/>
      <c r="VKH149" s="57"/>
      <c r="VKI149" s="57"/>
      <c r="VKJ149" s="57"/>
      <c r="VKK149" s="57"/>
      <c r="VKL149" s="57"/>
      <c r="VKM149" s="57"/>
      <c r="VKN149" s="57"/>
      <c r="VKO149" s="57"/>
      <c r="VKP149" s="57"/>
      <c r="VKQ149" s="57"/>
      <c r="VKR149" s="57"/>
      <c r="VKS149" s="57"/>
      <c r="VKT149" s="57"/>
      <c r="VKU149" s="57"/>
      <c r="VKV149" s="57"/>
      <c r="VKW149" s="57"/>
      <c r="VKX149" s="57"/>
      <c r="VKY149" s="57"/>
      <c r="VKZ149" s="57"/>
      <c r="VLA149" s="57"/>
      <c r="VLB149" s="57"/>
      <c r="VLC149" s="57"/>
      <c r="VLD149" s="57"/>
      <c r="VLE149" s="57"/>
      <c r="VLF149" s="57"/>
      <c r="VLG149" s="57"/>
      <c r="VLH149" s="57"/>
      <c r="VLI149" s="57"/>
      <c r="VLJ149" s="57"/>
      <c r="VLK149" s="57"/>
      <c r="VLL149" s="57"/>
      <c r="VLM149" s="57"/>
      <c r="VLN149" s="57"/>
      <c r="VLO149" s="57"/>
      <c r="VLP149" s="57"/>
      <c r="VLQ149" s="57"/>
      <c r="VLR149" s="57"/>
      <c r="VLS149" s="57"/>
      <c r="VLT149" s="57"/>
      <c r="VLU149" s="57"/>
      <c r="VLV149" s="57"/>
      <c r="VLW149" s="57"/>
      <c r="VLX149" s="57"/>
      <c r="VLY149" s="57"/>
      <c r="VLZ149" s="57"/>
      <c r="VMA149" s="57"/>
      <c r="VMB149" s="57"/>
      <c r="VMC149" s="57"/>
      <c r="VMD149" s="57"/>
      <c r="VME149" s="57"/>
      <c r="VMF149" s="57"/>
      <c r="VMG149" s="57"/>
      <c r="VMH149" s="57"/>
      <c r="VMI149" s="57"/>
      <c r="VMJ149" s="57"/>
      <c r="VMK149" s="57"/>
      <c r="VML149" s="57"/>
      <c r="VMM149" s="57"/>
      <c r="VMN149" s="57"/>
      <c r="VMO149" s="57"/>
      <c r="VMP149" s="57"/>
      <c r="VMQ149" s="57"/>
      <c r="VMR149" s="57"/>
      <c r="VMS149" s="57"/>
      <c r="VMT149" s="57"/>
      <c r="VMU149" s="57"/>
      <c r="VMV149" s="57"/>
      <c r="VMW149" s="57"/>
      <c r="VMX149" s="57"/>
      <c r="VMY149" s="57"/>
      <c r="VMZ149" s="57"/>
      <c r="VNA149" s="57"/>
      <c r="VNB149" s="57"/>
      <c r="VNC149" s="57"/>
      <c r="VND149" s="57"/>
      <c r="VNE149" s="57"/>
      <c r="VNF149" s="57"/>
      <c r="VNG149" s="57"/>
      <c r="VNH149" s="57"/>
      <c r="VNI149" s="57"/>
      <c r="VNJ149" s="57"/>
      <c r="VNK149" s="57"/>
      <c r="VNL149" s="57"/>
      <c r="VNM149" s="57"/>
      <c r="VNN149" s="57"/>
      <c r="VNO149" s="57"/>
      <c r="VNP149" s="57"/>
      <c r="VNQ149" s="57"/>
      <c r="VNR149" s="57"/>
      <c r="VNS149" s="57"/>
      <c r="VNT149" s="57"/>
      <c r="VNU149" s="57"/>
      <c r="VNV149" s="57"/>
      <c r="VNW149" s="57"/>
      <c r="VNX149" s="57"/>
      <c r="VNY149" s="57"/>
      <c r="VNZ149" s="57"/>
      <c r="VOA149" s="57"/>
      <c r="VOB149" s="57"/>
      <c r="VOC149" s="57"/>
      <c r="VOD149" s="57"/>
      <c r="VOE149" s="57"/>
      <c r="VOF149" s="57"/>
      <c r="VOG149" s="57"/>
      <c r="VOH149" s="57"/>
      <c r="VOI149" s="57"/>
      <c r="VOJ149" s="57"/>
      <c r="VOK149" s="57"/>
      <c r="VOL149" s="57"/>
      <c r="VOM149" s="57"/>
      <c r="VON149" s="57"/>
      <c r="VOO149" s="57"/>
      <c r="VOP149" s="57"/>
      <c r="VOQ149" s="57"/>
      <c r="VOR149" s="57"/>
      <c r="VOS149" s="57"/>
      <c r="VOT149" s="57"/>
      <c r="VOU149" s="57"/>
      <c r="VOV149" s="57"/>
      <c r="VOW149" s="57"/>
      <c r="VOX149" s="57"/>
      <c r="VOY149" s="57"/>
      <c r="VOZ149" s="57"/>
      <c r="VPA149" s="57"/>
      <c r="VPB149" s="57"/>
      <c r="VPC149" s="57"/>
      <c r="VPD149" s="57"/>
      <c r="VPE149" s="57"/>
      <c r="VPF149" s="57"/>
      <c r="VPG149" s="57"/>
      <c r="VPH149" s="57"/>
      <c r="VPI149" s="57"/>
      <c r="VPJ149" s="57"/>
      <c r="VPK149" s="57"/>
      <c r="VPL149" s="57"/>
      <c r="VPM149" s="57"/>
      <c r="VPN149" s="57"/>
      <c r="VPO149" s="57"/>
      <c r="VPP149" s="57"/>
      <c r="VPQ149" s="57"/>
      <c r="VPR149" s="57"/>
      <c r="VPS149" s="57"/>
      <c r="VPT149" s="57"/>
      <c r="VPU149" s="57"/>
      <c r="VPV149" s="57"/>
      <c r="VPW149" s="57"/>
      <c r="VPX149" s="57"/>
      <c r="VPY149" s="57"/>
      <c r="VPZ149" s="57"/>
      <c r="VQA149" s="57"/>
      <c r="VQB149" s="57"/>
      <c r="VQC149" s="57"/>
      <c r="VQD149" s="57"/>
      <c r="VQE149" s="57"/>
      <c r="VQF149" s="57"/>
      <c r="VQG149" s="57"/>
      <c r="VQH149" s="57"/>
      <c r="VQI149" s="57"/>
      <c r="VQJ149" s="57"/>
      <c r="VQK149" s="57"/>
      <c r="VQL149" s="57"/>
      <c r="VQM149" s="57"/>
      <c r="VQN149" s="57"/>
      <c r="VQO149" s="57"/>
      <c r="VQP149" s="57"/>
      <c r="VQQ149" s="57"/>
      <c r="VQR149" s="57"/>
      <c r="VQS149" s="57"/>
      <c r="VQT149" s="57"/>
      <c r="VQU149" s="57"/>
      <c r="VQV149" s="57"/>
      <c r="VQW149" s="57"/>
      <c r="VQX149" s="57"/>
      <c r="VQY149" s="57"/>
      <c r="VQZ149" s="57"/>
      <c r="VRA149" s="57"/>
      <c r="VRB149" s="57"/>
      <c r="VRC149" s="57"/>
      <c r="VRD149" s="57"/>
      <c r="VRE149" s="57"/>
      <c r="VRF149" s="57"/>
      <c r="VRG149" s="57"/>
      <c r="VRH149" s="57"/>
      <c r="VRI149" s="57"/>
      <c r="VRJ149" s="57"/>
      <c r="VRK149" s="57"/>
      <c r="VRL149" s="57"/>
      <c r="VRM149" s="57"/>
      <c r="VRN149" s="57"/>
      <c r="VRO149" s="57"/>
      <c r="VRP149" s="57"/>
      <c r="VRQ149" s="57"/>
      <c r="VRR149" s="57"/>
      <c r="VRS149" s="57"/>
      <c r="VRT149" s="57"/>
      <c r="VRU149" s="57"/>
      <c r="VRV149" s="57"/>
      <c r="VRW149" s="57"/>
      <c r="VRX149" s="57"/>
      <c r="VRY149" s="57"/>
      <c r="VRZ149" s="57"/>
      <c r="VSA149" s="57"/>
      <c r="VSB149" s="57"/>
      <c r="VSC149" s="57"/>
      <c r="VSD149" s="57"/>
      <c r="VSE149" s="57"/>
      <c r="VSF149" s="57"/>
      <c r="VSG149" s="57"/>
      <c r="VSH149" s="57"/>
      <c r="VSI149" s="57"/>
      <c r="VSJ149" s="57"/>
      <c r="VSK149" s="57"/>
      <c r="VSL149" s="57"/>
      <c r="VSM149" s="57"/>
      <c r="VSN149" s="57"/>
      <c r="VSO149" s="57"/>
      <c r="VSP149" s="57"/>
      <c r="VSQ149" s="57"/>
      <c r="VSR149" s="57"/>
      <c r="VSS149" s="57"/>
      <c r="VST149" s="57"/>
      <c r="VSU149" s="57"/>
      <c r="VSV149" s="57"/>
      <c r="VSW149" s="57"/>
      <c r="VSX149" s="57"/>
      <c r="VSY149" s="57"/>
      <c r="VSZ149" s="57"/>
      <c r="VTA149" s="57"/>
      <c r="VTB149" s="57"/>
      <c r="VTC149" s="57"/>
      <c r="VTD149" s="57"/>
      <c r="VTE149" s="57"/>
      <c r="VTF149" s="57"/>
      <c r="VTG149" s="57"/>
      <c r="VTH149" s="57"/>
      <c r="VTI149" s="57"/>
      <c r="VTJ149" s="57"/>
      <c r="VTK149" s="57"/>
      <c r="VTL149" s="57"/>
      <c r="VTM149" s="57"/>
      <c r="VTN149" s="57"/>
      <c r="VTO149" s="57"/>
      <c r="VTP149" s="57"/>
      <c r="VTQ149" s="57"/>
      <c r="VTR149" s="57"/>
      <c r="VTS149" s="57"/>
      <c r="VTT149" s="57"/>
      <c r="VTU149" s="57"/>
      <c r="VTV149" s="57"/>
      <c r="VTW149" s="57"/>
      <c r="VTX149" s="57"/>
      <c r="VTY149" s="57"/>
      <c r="VTZ149" s="57"/>
      <c r="VUA149" s="57"/>
      <c r="VUB149" s="57"/>
      <c r="VUC149" s="57"/>
      <c r="VUD149" s="57"/>
      <c r="VUE149" s="57"/>
      <c r="VUF149" s="57"/>
      <c r="VUG149" s="57"/>
      <c r="VUH149" s="57"/>
      <c r="VUI149" s="57"/>
      <c r="VUJ149" s="57"/>
      <c r="VUK149" s="57"/>
      <c r="VUL149" s="57"/>
      <c r="VUM149" s="57"/>
      <c r="VUN149" s="57"/>
      <c r="VUO149" s="57"/>
      <c r="VUP149" s="57"/>
      <c r="VUQ149" s="57"/>
      <c r="VUR149" s="57"/>
      <c r="VUS149" s="57"/>
      <c r="VUT149" s="57"/>
      <c r="VUU149" s="57"/>
      <c r="VUV149" s="57"/>
      <c r="VUW149" s="57"/>
      <c r="VUX149" s="57"/>
      <c r="VUY149" s="57"/>
      <c r="VUZ149" s="57"/>
      <c r="VVA149" s="57"/>
      <c r="VVB149" s="57"/>
      <c r="VVC149" s="57"/>
      <c r="VVD149" s="57"/>
      <c r="VVE149" s="57"/>
      <c r="VVF149" s="57"/>
      <c r="VVG149" s="57"/>
      <c r="VVH149" s="57"/>
      <c r="VVI149" s="57"/>
      <c r="VVJ149" s="57"/>
      <c r="VVK149" s="57"/>
      <c r="VVL149" s="57"/>
      <c r="VVM149" s="57"/>
      <c r="VVN149" s="57"/>
      <c r="VVO149" s="57"/>
      <c r="VVP149" s="57"/>
      <c r="VVQ149" s="57"/>
      <c r="VVR149" s="57"/>
      <c r="VVS149" s="57"/>
      <c r="VVT149" s="57"/>
      <c r="VVU149" s="57"/>
      <c r="VVV149" s="57"/>
      <c r="VVW149" s="57"/>
      <c r="VVX149" s="57"/>
      <c r="VVY149" s="57"/>
      <c r="VVZ149" s="57"/>
      <c r="VWA149" s="57"/>
      <c r="VWB149" s="57"/>
      <c r="VWC149" s="57"/>
      <c r="VWD149" s="57"/>
      <c r="VWE149" s="57"/>
      <c r="VWF149" s="57"/>
      <c r="VWG149" s="57"/>
      <c r="VWH149" s="57"/>
      <c r="VWI149" s="57"/>
      <c r="VWJ149" s="57"/>
      <c r="VWK149" s="57"/>
      <c r="VWL149" s="57"/>
      <c r="VWM149" s="57"/>
      <c r="VWN149" s="57"/>
      <c r="VWO149" s="57"/>
      <c r="VWP149" s="57"/>
      <c r="VWQ149" s="57"/>
      <c r="VWR149" s="57"/>
      <c r="VWS149" s="57"/>
      <c r="VWT149" s="57"/>
      <c r="VWU149" s="57"/>
      <c r="VWV149" s="57"/>
      <c r="VWW149" s="57"/>
      <c r="VWX149" s="57"/>
      <c r="VWY149" s="57"/>
      <c r="VWZ149" s="57"/>
      <c r="VXA149" s="57"/>
      <c r="VXB149" s="57"/>
      <c r="VXC149" s="57"/>
      <c r="VXD149" s="57"/>
      <c r="VXE149" s="57"/>
      <c r="VXF149" s="57"/>
      <c r="VXG149" s="57"/>
      <c r="VXH149" s="57"/>
      <c r="VXI149" s="57"/>
      <c r="VXJ149" s="57"/>
      <c r="VXK149" s="57"/>
      <c r="VXL149" s="57"/>
      <c r="VXM149" s="57"/>
      <c r="VXN149" s="57"/>
      <c r="VXO149" s="57"/>
      <c r="VXP149" s="57"/>
      <c r="VXQ149" s="57"/>
      <c r="VXR149" s="57"/>
      <c r="VXS149" s="57"/>
      <c r="VXT149" s="57"/>
      <c r="VXU149" s="57"/>
      <c r="VXV149" s="57"/>
      <c r="VXW149" s="57"/>
      <c r="VXX149" s="57"/>
      <c r="VXY149" s="57"/>
      <c r="VXZ149" s="57"/>
      <c r="VYA149" s="57"/>
      <c r="VYB149" s="57"/>
      <c r="VYC149" s="57"/>
      <c r="VYD149" s="57"/>
      <c r="VYE149" s="57"/>
      <c r="VYF149" s="57"/>
      <c r="VYG149" s="57"/>
      <c r="VYH149" s="57"/>
      <c r="VYI149" s="57"/>
      <c r="VYJ149" s="57"/>
      <c r="VYK149" s="57"/>
      <c r="VYL149" s="57"/>
      <c r="VYM149" s="57"/>
      <c r="VYN149" s="57"/>
      <c r="VYO149" s="57"/>
      <c r="VYP149" s="57"/>
      <c r="VYQ149" s="57"/>
      <c r="VYR149" s="57"/>
      <c r="VYS149" s="57"/>
      <c r="VYT149" s="57"/>
      <c r="VYU149" s="57"/>
      <c r="VYV149" s="57"/>
      <c r="VYW149" s="57"/>
      <c r="VYX149" s="57"/>
      <c r="VYY149" s="57"/>
      <c r="VYZ149" s="57"/>
      <c r="VZA149" s="57"/>
      <c r="VZB149" s="57"/>
      <c r="VZC149" s="57"/>
      <c r="VZD149" s="57"/>
      <c r="VZE149" s="57"/>
      <c r="VZF149" s="57"/>
      <c r="VZG149" s="57"/>
      <c r="VZH149" s="57"/>
      <c r="VZI149" s="57"/>
      <c r="VZJ149" s="57"/>
      <c r="VZK149" s="57"/>
      <c r="VZL149" s="57"/>
      <c r="VZM149" s="57"/>
      <c r="VZN149" s="57"/>
      <c r="VZO149" s="57"/>
      <c r="VZP149" s="57"/>
      <c r="VZQ149" s="57"/>
      <c r="VZR149" s="57"/>
      <c r="VZS149" s="57"/>
      <c r="VZT149" s="57"/>
      <c r="VZU149" s="57"/>
      <c r="VZV149" s="57"/>
      <c r="VZW149" s="57"/>
      <c r="VZX149" s="57"/>
      <c r="VZY149" s="57"/>
      <c r="VZZ149" s="57"/>
      <c r="WAA149" s="57"/>
      <c r="WAB149" s="57"/>
      <c r="WAC149" s="57"/>
      <c r="WAD149" s="57"/>
      <c r="WAE149" s="57"/>
      <c r="WAF149" s="57"/>
      <c r="WAG149" s="57"/>
      <c r="WAH149" s="57"/>
      <c r="WAI149" s="57"/>
      <c r="WAJ149" s="57"/>
      <c r="WAK149" s="57"/>
      <c r="WAL149" s="57"/>
      <c r="WAM149" s="57"/>
      <c r="WAN149" s="57"/>
      <c r="WAO149" s="57"/>
      <c r="WAP149" s="57"/>
      <c r="WAQ149" s="57"/>
      <c r="WAR149" s="57"/>
      <c r="WAS149" s="57"/>
      <c r="WAT149" s="57"/>
      <c r="WAU149" s="57"/>
      <c r="WAV149" s="57"/>
      <c r="WAW149" s="57"/>
      <c r="WAX149" s="57"/>
      <c r="WAY149" s="57"/>
      <c r="WAZ149" s="57"/>
      <c r="WBA149" s="57"/>
      <c r="WBB149" s="57"/>
      <c r="WBC149" s="57"/>
      <c r="WBD149" s="57"/>
      <c r="WBE149" s="57"/>
      <c r="WBF149" s="57"/>
      <c r="WBG149" s="57"/>
      <c r="WBH149" s="57"/>
      <c r="WBI149" s="57"/>
      <c r="WBJ149" s="57"/>
      <c r="WBK149" s="57"/>
      <c r="WBL149" s="57"/>
      <c r="WBM149" s="57"/>
      <c r="WBN149" s="57"/>
      <c r="WBO149" s="57"/>
      <c r="WBP149" s="57"/>
      <c r="WBQ149" s="57"/>
      <c r="WBR149" s="57"/>
      <c r="WBS149" s="57"/>
      <c r="WBT149" s="57"/>
      <c r="WBU149" s="57"/>
      <c r="WBV149" s="57"/>
      <c r="WBW149" s="57"/>
      <c r="WBX149" s="57"/>
      <c r="WBY149" s="57"/>
      <c r="WBZ149" s="57"/>
      <c r="WCA149" s="57"/>
      <c r="WCB149" s="57"/>
      <c r="WCC149" s="57"/>
      <c r="WCD149" s="57"/>
      <c r="WCE149" s="57"/>
      <c r="WCF149" s="57"/>
      <c r="WCG149" s="57"/>
      <c r="WCH149" s="57"/>
      <c r="WCI149" s="57"/>
      <c r="WCJ149" s="57"/>
      <c r="WCK149" s="57"/>
      <c r="WCL149" s="57"/>
      <c r="WCM149" s="57"/>
      <c r="WCN149" s="57"/>
      <c r="WCO149" s="57"/>
      <c r="WCP149" s="57"/>
      <c r="WCQ149" s="57"/>
      <c r="WCR149" s="57"/>
      <c r="WCS149" s="57"/>
      <c r="WCT149" s="57"/>
      <c r="WCU149" s="57"/>
      <c r="WCV149" s="57"/>
      <c r="WCW149" s="57"/>
      <c r="WCX149" s="57"/>
      <c r="WCY149" s="57"/>
      <c r="WCZ149" s="57"/>
      <c r="WDA149" s="57"/>
      <c r="WDB149" s="57"/>
      <c r="WDC149" s="57"/>
      <c r="WDD149" s="57"/>
      <c r="WDE149" s="57"/>
      <c r="WDF149" s="57"/>
      <c r="WDG149" s="57"/>
      <c r="WDH149" s="57"/>
      <c r="WDI149" s="57"/>
      <c r="WDJ149" s="57"/>
      <c r="WDK149" s="57"/>
      <c r="WDL149" s="57"/>
      <c r="WDM149" s="57"/>
      <c r="WDN149" s="57"/>
      <c r="WDO149" s="57"/>
      <c r="WDP149" s="57"/>
      <c r="WDQ149" s="57"/>
      <c r="WDR149" s="57"/>
      <c r="WDS149" s="57"/>
      <c r="WDT149" s="57"/>
      <c r="WDU149" s="57"/>
      <c r="WDV149" s="57"/>
      <c r="WDW149" s="57"/>
      <c r="WDX149" s="57"/>
      <c r="WDY149" s="57"/>
      <c r="WDZ149" s="57"/>
      <c r="WEA149" s="57"/>
      <c r="WEB149" s="57"/>
      <c r="WEC149" s="57"/>
      <c r="WED149" s="57"/>
      <c r="WEE149" s="57"/>
      <c r="WEF149" s="57"/>
      <c r="WEG149" s="57"/>
      <c r="WEH149" s="57"/>
      <c r="WEI149" s="57"/>
      <c r="WEJ149" s="57"/>
      <c r="WEK149" s="57"/>
      <c r="WEL149" s="57"/>
      <c r="WEM149" s="57"/>
      <c r="WEN149" s="57"/>
      <c r="WEO149" s="57"/>
      <c r="WEP149" s="57"/>
      <c r="WEQ149" s="57"/>
      <c r="WER149" s="57"/>
      <c r="WES149" s="57"/>
      <c r="WET149" s="57"/>
      <c r="WEU149" s="57"/>
      <c r="WEV149" s="57"/>
      <c r="WEW149" s="57"/>
      <c r="WEX149" s="57"/>
      <c r="WEY149" s="57"/>
      <c r="WEZ149" s="57"/>
      <c r="WFA149" s="57"/>
      <c r="WFB149" s="57"/>
      <c r="WFC149" s="57"/>
      <c r="WFD149" s="57"/>
      <c r="WFE149" s="57"/>
      <c r="WFF149" s="57"/>
      <c r="WFG149" s="57"/>
      <c r="WFH149" s="57"/>
      <c r="WFI149" s="57"/>
      <c r="WFJ149" s="57"/>
      <c r="WFK149" s="57"/>
      <c r="WFL149" s="57"/>
      <c r="WFM149" s="57"/>
      <c r="WFN149" s="57"/>
      <c r="WFO149" s="57"/>
      <c r="WFP149" s="57"/>
      <c r="WFQ149" s="57"/>
      <c r="WFR149" s="57"/>
      <c r="WFS149" s="57"/>
      <c r="WFT149" s="57"/>
      <c r="WFU149" s="57"/>
      <c r="WFV149" s="57"/>
      <c r="WFW149" s="57"/>
      <c r="WFX149" s="57"/>
      <c r="WFY149" s="57"/>
      <c r="WFZ149" s="57"/>
      <c r="WGA149" s="57"/>
      <c r="WGB149" s="57"/>
      <c r="WGC149" s="57"/>
      <c r="WGD149" s="57"/>
      <c r="WGE149" s="57"/>
      <c r="WGF149" s="57"/>
      <c r="WGG149" s="57"/>
      <c r="WGH149" s="57"/>
      <c r="WGI149" s="57"/>
      <c r="WGJ149" s="57"/>
      <c r="WGK149" s="57"/>
      <c r="WGL149" s="57"/>
      <c r="WGM149" s="57"/>
      <c r="WGN149" s="57"/>
      <c r="WGO149" s="57"/>
      <c r="WGP149" s="57"/>
      <c r="WGQ149" s="57"/>
      <c r="WGR149" s="57"/>
      <c r="WGS149" s="57"/>
      <c r="WGT149" s="57"/>
      <c r="WGU149" s="57"/>
      <c r="WGV149" s="57"/>
      <c r="WGW149" s="57"/>
      <c r="WGX149" s="57"/>
      <c r="WGY149" s="57"/>
      <c r="WGZ149" s="57"/>
      <c r="WHA149" s="57"/>
      <c r="WHB149" s="57"/>
      <c r="WHC149" s="57"/>
      <c r="WHD149" s="57"/>
      <c r="WHE149" s="57"/>
      <c r="WHF149" s="57"/>
      <c r="WHG149" s="57"/>
      <c r="WHH149" s="57"/>
      <c r="WHI149" s="57"/>
      <c r="WHJ149" s="57"/>
      <c r="WHK149" s="57"/>
      <c r="WHL149" s="57"/>
      <c r="WHM149" s="57"/>
      <c r="WHN149" s="57"/>
      <c r="WHO149" s="57"/>
      <c r="WHP149" s="57"/>
      <c r="WHQ149" s="57"/>
      <c r="WHR149" s="57"/>
      <c r="WHS149" s="57"/>
      <c r="WHT149" s="57"/>
      <c r="WHU149" s="57"/>
      <c r="WHV149" s="57"/>
      <c r="WHW149" s="57"/>
      <c r="WHX149" s="57"/>
      <c r="WHY149" s="57"/>
      <c r="WHZ149" s="57"/>
      <c r="WIA149" s="57"/>
      <c r="WIB149" s="57"/>
      <c r="WIC149" s="57"/>
      <c r="WID149" s="57"/>
      <c r="WIE149" s="57"/>
      <c r="WIF149" s="57"/>
      <c r="WIG149" s="57"/>
      <c r="WIH149" s="57"/>
      <c r="WII149" s="57"/>
      <c r="WIJ149" s="57"/>
      <c r="WIK149" s="57"/>
      <c r="WIL149" s="57"/>
      <c r="WIM149" s="57"/>
      <c r="WIN149" s="57"/>
      <c r="WIO149" s="57"/>
      <c r="WIP149" s="57"/>
      <c r="WIQ149" s="57"/>
      <c r="WIR149" s="57"/>
      <c r="WIS149" s="57"/>
      <c r="WIT149" s="57"/>
      <c r="WIU149" s="57"/>
      <c r="WIV149" s="57"/>
      <c r="WIW149" s="57"/>
      <c r="WIX149" s="57"/>
      <c r="WIY149" s="57"/>
      <c r="WIZ149" s="57"/>
      <c r="WJA149" s="57"/>
      <c r="WJB149" s="57"/>
      <c r="WJC149" s="57"/>
      <c r="WJD149" s="57"/>
      <c r="WJE149" s="57"/>
      <c r="WJF149" s="57"/>
      <c r="WJG149" s="57"/>
      <c r="WJH149" s="57"/>
      <c r="WJI149" s="57"/>
      <c r="WJJ149" s="57"/>
      <c r="WJK149" s="57"/>
      <c r="WJL149" s="57"/>
      <c r="WJM149" s="57"/>
      <c r="WJN149" s="57"/>
      <c r="WJO149" s="57"/>
      <c r="WJP149" s="57"/>
      <c r="WJQ149" s="57"/>
      <c r="WJR149" s="57"/>
      <c r="WJS149" s="57"/>
      <c r="WJT149" s="57"/>
      <c r="WJU149" s="57"/>
      <c r="WJV149" s="57"/>
      <c r="WJW149" s="57"/>
      <c r="WJX149" s="57"/>
      <c r="WJY149" s="57"/>
      <c r="WJZ149" s="57"/>
      <c r="WKA149" s="57"/>
      <c r="WKB149" s="57"/>
      <c r="WKC149" s="57"/>
      <c r="WKD149" s="57"/>
      <c r="WKE149" s="57"/>
      <c r="WKF149" s="57"/>
      <c r="WKG149" s="57"/>
      <c r="WKH149" s="57"/>
      <c r="WKI149" s="57"/>
      <c r="WKJ149" s="57"/>
      <c r="WKK149" s="57"/>
      <c r="WKL149" s="57"/>
      <c r="WKM149" s="57"/>
      <c r="WKN149" s="57"/>
      <c r="WKO149" s="57"/>
      <c r="WKP149" s="57"/>
      <c r="WKQ149" s="57"/>
      <c r="WKR149" s="57"/>
      <c r="WKS149" s="57"/>
      <c r="WKT149" s="57"/>
      <c r="WKU149" s="57"/>
      <c r="WKV149" s="57"/>
      <c r="WKW149" s="57"/>
      <c r="WKX149" s="57"/>
      <c r="WKY149" s="57"/>
      <c r="WKZ149" s="57"/>
      <c r="WLA149" s="57"/>
      <c r="WLB149" s="57"/>
      <c r="WLC149" s="57"/>
      <c r="WLD149" s="57"/>
      <c r="WLE149" s="57"/>
      <c r="WLF149" s="57"/>
      <c r="WLG149" s="57"/>
      <c r="WLH149" s="57"/>
      <c r="WLI149" s="57"/>
      <c r="WLJ149" s="57"/>
      <c r="WLK149" s="57"/>
      <c r="WLL149" s="57"/>
      <c r="WLM149" s="57"/>
      <c r="WLN149" s="57"/>
      <c r="WLO149" s="57"/>
      <c r="WLP149" s="57"/>
      <c r="WLQ149" s="57"/>
      <c r="WLR149" s="57"/>
      <c r="WLS149" s="57"/>
      <c r="WLT149" s="57"/>
      <c r="WLU149" s="57"/>
      <c r="WLV149" s="57"/>
      <c r="WLW149" s="57"/>
      <c r="WLX149" s="57"/>
      <c r="WLY149" s="57"/>
      <c r="WLZ149" s="57"/>
      <c r="WMA149" s="57"/>
      <c r="WMB149" s="57"/>
      <c r="WMC149" s="57"/>
      <c r="WMD149" s="57"/>
      <c r="WME149" s="57"/>
      <c r="WMF149" s="57"/>
      <c r="WMG149" s="57"/>
      <c r="WMH149" s="57"/>
      <c r="WMI149" s="57"/>
      <c r="WMJ149" s="57"/>
      <c r="WMK149" s="57"/>
      <c r="WML149" s="57"/>
      <c r="WMM149" s="57"/>
      <c r="WMN149" s="57"/>
      <c r="WMO149" s="57"/>
      <c r="WMP149" s="57"/>
      <c r="WMQ149" s="57"/>
      <c r="WMR149" s="57"/>
      <c r="WMS149" s="57"/>
      <c r="WMT149" s="57"/>
      <c r="WMU149" s="57"/>
      <c r="WMV149" s="57"/>
      <c r="WMW149" s="57"/>
      <c r="WMX149" s="57"/>
      <c r="WMY149" s="57"/>
      <c r="WMZ149" s="57"/>
      <c r="WNA149" s="57"/>
      <c r="WNB149" s="57"/>
      <c r="WNC149" s="57"/>
      <c r="WND149" s="57"/>
      <c r="WNE149" s="57"/>
      <c r="WNF149" s="57"/>
      <c r="WNG149" s="57"/>
      <c r="WNH149" s="57"/>
      <c r="WNI149" s="57"/>
      <c r="WNJ149" s="57"/>
      <c r="WNK149" s="57"/>
      <c r="WNL149" s="57"/>
      <c r="WNM149" s="57"/>
      <c r="WNN149" s="57"/>
      <c r="WNO149" s="57"/>
      <c r="WNP149" s="57"/>
      <c r="WNQ149" s="57"/>
      <c r="WNR149" s="57"/>
      <c r="WNS149" s="57"/>
      <c r="WNT149" s="57"/>
      <c r="WNU149" s="57"/>
      <c r="WNV149" s="57"/>
      <c r="WNW149" s="57"/>
      <c r="WNX149" s="57"/>
      <c r="WNY149" s="57"/>
      <c r="WNZ149" s="57"/>
      <c r="WOA149" s="57"/>
      <c r="WOB149" s="57"/>
      <c r="WOC149" s="57"/>
      <c r="WOD149" s="57"/>
      <c r="WOE149" s="57"/>
      <c r="WOF149" s="57"/>
      <c r="WOG149" s="57"/>
      <c r="WOH149" s="57"/>
      <c r="WOI149" s="57"/>
      <c r="WOJ149" s="57"/>
      <c r="WOK149" s="57"/>
      <c r="WOL149" s="57"/>
      <c r="WOM149" s="57"/>
      <c r="WON149" s="57"/>
      <c r="WOO149" s="57"/>
      <c r="WOP149" s="57"/>
      <c r="WOQ149" s="57"/>
      <c r="WOR149" s="57"/>
      <c r="WOS149" s="57"/>
      <c r="WOT149" s="57"/>
      <c r="WOU149" s="57"/>
      <c r="WOV149" s="57"/>
      <c r="WOW149" s="57"/>
      <c r="WOX149" s="57"/>
      <c r="WOY149" s="57"/>
      <c r="WOZ149" s="57"/>
      <c r="WPA149" s="57"/>
      <c r="WPB149" s="57"/>
      <c r="WPC149" s="57"/>
      <c r="WPD149" s="57"/>
      <c r="WPE149" s="57"/>
      <c r="WPF149" s="57"/>
      <c r="WPG149" s="57"/>
      <c r="WPH149" s="57"/>
      <c r="WPI149" s="57"/>
      <c r="WPJ149" s="57"/>
      <c r="WPK149" s="57"/>
      <c r="WPL149" s="57"/>
      <c r="WPM149" s="57"/>
      <c r="WPN149" s="57"/>
      <c r="WPO149" s="57"/>
      <c r="WPP149" s="57"/>
      <c r="WPQ149" s="57"/>
      <c r="WPR149" s="57"/>
      <c r="WPS149" s="57"/>
      <c r="WPT149" s="57"/>
      <c r="WPU149" s="57"/>
      <c r="WPV149" s="57"/>
      <c r="WPW149" s="57"/>
      <c r="WPX149" s="57"/>
      <c r="WPY149" s="57"/>
      <c r="WPZ149" s="57"/>
      <c r="WQA149" s="57"/>
      <c r="WQB149" s="57"/>
      <c r="WQC149" s="57"/>
      <c r="WQD149" s="57"/>
      <c r="WQE149" s="57"/>
      <c r="WQF149" s="57"/>
      <c r="WQG149" s="57"/>
      <c r="WQH149" s="57"/>
      <c r="WQI149" s="57"/>
      <c r="WQJ149" s="57"/>
      <c r="WQK149" s="57"/>
      <c r="WQL149" s="57"/>
      <c r="WQM149" s="57"/>
      <c r="WQN149" s="57"/>
      <c r="WQO149" s="57"/>
      <c r="WQP149" s="57"/>
      <c r="WQQ149" s="57"/>
      <c r="WQR149" s="57"/>
      <c r="WQS149" s="57"/>
      <c r="WQT149" s="57"/>
      <c r="WQU149" s="57"/>
      <c r="WQV149" s="57"/>
      <c r="WQW149" s="57"/>
      <c r="WQX149" s="57"/>
      <c r="WQY149" s="57"/>
      <c r="WQZ149" s="57"/>
      <c r="WRA149" s="57"/>
      <c r="WRB149" s="57"/>
      <c r="WRC149" s="57"/>
      <c r="WRD149" s="57"/>
      <c r="WRE149" s="57"/>
      <c r="WRF149" s="57"/>
      <c r="WRG149" s="57"/>
      <c r="WRH149" s="57"/>
      <c r="WRI149" s="57"/>
      <c r="WRJ149" s="57"/>
      <c r="WRK149" s="57"/>
      <c r="WRL149" s="57"/>
      <c r="WRM149" s="57"/>
      <c r="WRN149" s="57"/>
      <c r="WRO149" s="57"/>
      <c r="WRP149" s="57"/>
      <c r="WRQ149" s="57"/>
      <c r="WRR149" s="57"/>
      <c r="WRS149" s="57"/>
      <c r="WRT149" s="57"/>
      <c r="WRU149" s="57"/>
      <c r="WRV149" s="57"/>
      <c r="WRW149" s="57"/>
      <c r="WRX149" s="57"/>
      <c r="WRY149" s="57"/>
      <c r="WRZ149" s="57"/>
      <c r="WSA149" s="57"/>
      <c r="WSB149" s="57"/>
      <c r="WSC149" s="57"/>
      <c r="WSD149" s="57"/>
      <c r="WSE149" s="57"/>
      <c r="WSF149" s="57"/>
      <c r="WSG149" s="57"/>
      <c r="WSH149" s="57"/>
      <c r="WSI149" s="57"/>
      <c r="WSJ149" s="57"/>
      <c r="WSK149" s="57"/>
      <c r="WSL149" s="57"/>
      <c r="WSM149" s="57"/>
      <c r="WSN149" s="57"/>
      <c r="WSO149" s="57"/>
      <c r="WSP149" s="57"/>
      <c r="WSQ149" s="57"/>
      <c r="WSR149" s="57"/>
      <c r="WSS149" s="57"/>
      <c r="WST149" s="57"/>
      <c r="WSU149" s="57"/>
      <c r="WSV149" s="57"/>
      <c r="WSW149" s="57"/>
      <c r="WSX149" s="57"/>
      <c r="WSY149" s="57"/>
      <c r="WSZ149" s="57"/>
      <c r="WTA149" s="57"/>
      <c r="WTB149" s="57"/>
      <c r="WTC149" s="57"/>
      <c r="WTD149" s="57"/>
      <c r="WTE149" s="57"/>
      <c r="WTF149" s="57"/>
      <c r="WTG149" s="57"/>
      <c r="WTH149" s="57"/>
      <c r="WTI149" s="57"/>
      <c r="WTJ149" s="57"/>
      <c r="WTK149" s="57"/>
      <c r="WTL149" s="57"/>
      <c r="WTM149" s="57"/>
      <c r="WTN149" s="57"/>
      <c r="WTO149" s="57"/>
      <c r="WTP149" s="57"/>
      <c r="WTQ149" s="57"/>
      <c r="WTR149" s="57"/>
      <c r="WTS149" s="57"/>
      <c r="WTT149" s="57"/>
      <c r="WTU149" s="57"/>
      <c r="WTV149" s="57"/>
      <c r="WTW149" s="57"/>
      <c r="WTX149" s="57"/>
      <c r="WTY149" s="57"/>
      <c r="WTZ149" s="57"/>
      <c r="WUA149" s="57"/>
      <c r="WUB149" s="57"/>
      <c r="WUC149" s="57"/>
      <c r="WUD149" s="57"/>
      <c r="WUE149" s="57"/>
      <c r="WUF149" s="57"/>
      <c r="WUG149" s="57"/>
      <c r="WUH149" s="57"/>
      <c r="WUI149" s="57"/>
      <c r="WUJ149" s="57"/>
      <c r="WUK149" s="57"/>
      <c r="WUL149" s="57"/>
      <c r="WUM149" s="57"/>
      <c r="WUN149" s="57"/>
      <c r="WUO149" s="57"/>
      <c r="WUP149" s="57"/>
      <c r="WUQ149" s="57"/>
      <c r="WUR149" s="57"/>
      <c r="WUS149" s="57"/>
      <c r="WUT149" s="57"/>
      <c r="WUU149" s="57"/>
      <c r="WUV149" s="57"/>
      <c r="WUW149" s="57"/>
      <c r="WUX149" s="57"/>
      <c r="WUY149" s="57"/>
      <c r="WUZ149" s="57"/>
      <c r="WVA149" s="57"/>
      <c r="WVB149" s="57"/>
      <c r="WVC149" s="57"/>
      <c r="WVD149" s="57"/>
      <c r="WVE149" s="57"/>
      <c r="WVF149" s="57"/>
      <c r="WVG149" s="57"/>
      <c r="WVH149" s="57"/>
      <c r="WVI149" s="57"/>
      <c r="WVJ149" s="57"/>
      <c r="WVK149" s="57"/>
      <c r="WVL149" s="57"/>
      <c r="WVM149" s="57"/>
      <c r="WVN149" s="57"/>
      <c r="WVO149" s="57"/>
      <c r="WVP149" s="57"/>
      <c r="WVQ149" s="57"/>
      <c r="WVR149" s="57"/>
      <c r="WVS149" s="57"/>
      <c r="WVT149" s="57"/>
      <c r="WVU149" s="57"/>
      <c r="WVV149" s="57"/>
      <c r="WVW149" s="57"/>
      <c r="WVX149" s="57"/>
      <c r="WVY149" s="57"/>
      <c r="WVZ149" s="57"/>
      <c r="WWA149" s="57"/>
      <c r="WWB149" s="57"/>
      <c r="WWC149" s="57"/>
      <c r="WWD149" s="57"/>
      <c r="WWE149" s="57"/>
      <c r="WWF149" s="57"/>
      <c r="WWG149" s="57"/>
      <c r="WWH149" s="57"/>
      <c r="WWI149" s="57"/>
      <c r="WWJ149" s="57"/>
      <c r="WWK149" s="57"/>
      <c r="WWL149" s="57"/>
      <c r="WWM149" s="57"/>
      <c r="WWN149" s="57"/>
      <c r="WWO149" s="57"/>
      <c r="WWP149" s="57"/>
      <c r="WWQ149" s="57"/>
      <c r="WWR149" s="57"/>
      <c r="WWS149" s="57"/>
      <c r="WWT149" s="57"/>
      <c r="WWU149" s="57"/>
      <c r="WWV149" s="57"/>
      <c r="WWW149" s="57"/>
      <c r="WWX149" s="57"/>
      <c r="WWY149" s="57"/>
      <c r="WWZ149" s="57"/>
      <c r="WXA149" s="57"/>
      <c r="WXB149" s="57"/>
      <c r="WXC149" s="57"/>
      <c r="WXD149" s="57"/>
      <c r="WXE149" s="57"/>
      <c r="WXF149" s="57"/>
      <c r="WXG149" s="57"/>
      <c r="WXH149" s="57"/>
      <c r="WXI149" s="57"/>
      <c r="WXJ149" s="57"/>
      <c r="WXK149" s="57"/>
      <c r="WXL149" s="57"/>
      <c r="WXM149" s="57"/>
      <c r="WXN149" s="57"/>
      <c r="WXO149" s="57"/>
      <c r="WXP149" s="57"/>
      <c r="WXQ149" s="57"/>
      <c r="WXR149" s="57"/>
      <c r="WXS149" s="57"/>
      <c r="WXT149" s="57"/>
      <c r="WXU149" s="57"/>
      <c r="WXV149" s="57"/>
      <c r="WXW149" s="57"/>
      <c r="WXX149" s="57"/>
      <c r="WXY149" s="57"/>
      <c r="WXZ149" s="57"/>
      <c r="WYA149" s="57"/>
      <c r="WYB149" s="57"/>
      <c r="WYC149" s="57"/>
      <c r="WYD149" s="57"/>
      <c r="WYE149" s="57"/>
      <c r="WYF149" s="57"/>
      <c r="WYG149" s="57"/>
      <c r="WYH149" s="57"/>
      <c r="WYI149" s="57"/>
      <c r="WYJ149" s="57"/>
      <c r="WYK149" s="57"/>
      <c r="WYL149" s="57"/>
      <c r="WYM149" s="57"/>
      <c r="WYN149" s="57"/>
      <c r="WYO149" s="57"/>
      <c r="WYP149" s="57"/>
      <c r="WYQ149" s="57"/>
      <c r="WYR149" s="57"/>
      <c r="WYS149" s="57"/>
      <c r="WYT149" s="57"/>
      <c r="WYU149" s="57"/>
      <c r="WYV149" s="57"/>
      <c r="WYW149" s="57"/>
      <c r="WYX149" s="57"/>
      <c r="WYY149" s="57"/>
      <c r="WYZ149" s="57"/>
      <c r="WZA149" s="57"/>
      <c r="WZB149" s="57"/>
      <c r="WZC149" s="57"/>
      <c r="WZD149" s="57"/>
      <c r="WZE149" s="57"/>
      <c r="WZF149" s="57"/>
      <c r="WZG149" s="57"/>
      <c r="WZH149" s="57"/>
      <c r="WZI149" s="57"/>
      <c r="WZJ149" s="57"/>
      <c r="WZK149" s="57"/>
      <c r="WZL149" s="57"/>
      <c r="WZM149" s="57"/>
      <c r="WZN149" s="57"/>
      <c r="WZO149" s="57"/>
      <c r="WZP149" s="57"/>
      <c r="WZQ149" s="57"/>
      <c r="WZR149" s="57"/>
      <c r="WZS149" s="57"/>
      <c r="WZT149" s="57"/>
      <c r="WZU149" s="57"/>
      <c r="WZV149" s="57"/>
      <c r="WZW149" s="57"/>
      <c r="WZX149" s="57"/>
      <c r="WZY149" s="57"/>
      <c r="WZZ149" s="57"/>
      <c r="XAA149" s="57"/>
      <c r="XAB149" s="57"/>
      <c r="XAC149" s="57"/>
      <c r="XAD149" s="57"/>
      <c r="XAE149" s="57"/>
      <c r="XAF149" s="57"/>
      <c r="XAG149" s="57"/>
      <c r="XAH149" s="57"/>
      <c r="XAI149" s="57"/>
      <c r="XAJ149" s="57"/>
      <c r="XAK149" s="57"/>
      <c r="XAL149" s="57"/>
      <c r="XAM149" s="57"/>
      <c r="XAN149" s="57"/>
      <c r="XAO149" s="57"/>
      <c r="XAP149" s="57"/>
      <c r="XAQ149" s="57"/>
      <c r="XAR149" s="57"/>
      <c r="XAS149" s="57"/>
      <c r="XAT149" s="57"/>
      <c r="XAU149" s="57"/>
      <c r="XAV149" s="57"/>
      <c r="XAW149" s="57"/>
      <c r="XAX149" s="57"/>
      <c r="XAY149" s="57"/>
      <c r="XAZ149" s="57"/>
      <c r="XBA149" s="57"/>
      <c r="XBB149" s="57"/>
      <c r="XBC149" s="57"/>
      <c r="XBD149" s="57"/>
      <c r="XBE149" s="57"/>
      <c r="XBF149" s="57"/>
      <c r="XBG149" s="57"/>
      <c r="XBH149" s="57"/>
      <c r="XBI149" s="57"/>
      <c r="XBJ149" s="57"/>
      <c r="XBK149" s="57"/>
      <c r="XBL149" s="57"/>
      <c r="XBM149" s="57"/>
      <c r="XBN149" s="57"/>
      <c r="XBO149" s="57"/>
      <c r="XBP149" s="57"/>
      <c r="XBQ149" s="57"/>
      <c r="XBR149" s="57"/>
      <c r="XBS149" s="57"/>
      <c r="XBT149" s="57"/>
      <c r="XBU149" s="57"/>
      <c r="XBV149" s="57"/>
      <c r="XBW149" s="57"/>
      <c r="XBX149" s="57"/>
      <c r="XBY149" s="57"/>
      <c r="XBZ149" s="57"/>
      <c r="XCA149" s="57"/>
      <c r="XCB149" s="57"/>
      <c r="XCC149" s="57"/>
      <c r="XCD149" s="57"/>
      <c r="XCE149" s="57"/>
      <c r="XCF149" s="57"/>
      <c r="XCG149" s="57"/>
      <c r="XCH149" s="57"/>
      <c r="XCI149" s="57"/>
      <c r="XCJ149" s="57"/>
      <c r="XCK149" s="57"/>
      <c r="XCL149" s="57"/>
      <c r="XCM149" s="57"/>
      <c r="XCN149" s="57"/>
      <c r="XCO149" s="57"/>
      <c r="XCP149" s="57"/>
      <c r="XCQ149" s="57"/>
      <c r="XCR149" s="57"/>
      <c r="XCS149" s="57"/>
      <c r="XCT149" s="57"/>
      <c r="XCU149" s="57"/>
      <c r="XCV149" s="57"/>
      <c r="XCW149" s="57"/>
      <c r="XCX149" s="57"/>
      <c r="XCY149" s="57"/>
      <c r="XCZ149" s="57"/>
      <c r="XDA149" s="57"/>
      <c r="XDB149" s="57"/>
      <c r="XDC149" s="57"/>
      <c r="XDD149" s="57"/>
      <c r="XDE149" s="57"/>
      <c r="XDF149" s="57"/>
      <c r="XDG149" s="57"/>
      <c r="XDH149" s="57"/>
      <c r="XDI149" s="57"/>
      <c r="XDJ149" s="57"/>
    </row>
    <row r="150" spans="1:16338" ht="30">
      <c r="A150" s="51" t="str">
        <f>basis!A133</f>
        <v>HF1</v>
      </c>
      <c r="B150" s="51" t="str">
        <f>basis!C133</f>
        <v>06 Fisch</v>
      </c>
      <c r="C150" s="51" t="str">
        <f>basis!D133</f>
        <v>Fisch</v>
      </c>
      <c r="D150" s="51" t="str">
        <f>basis!B133</f>
        <v xml:space="preserve">Forellenfilet „Müllerin Art“  </v>
      </c>
      <c r="E150" s="51" t="str">
        <f>basis!M133</f>
        <v xml:space="preserve">goldbraun gebratenes Forellenfilet, mit Zitrone und Petersilie vollendet </v>
      </c>
      <c r="F150" s="51" t="str">
        <f>basis!P133</f>
        <v>Fisch, Laktose</v>
      </c>
      <c r="G150" s="51" t="str">
        <f t="shared" ref="G150:G163" si="13">CONCATENATE(D150," - ",E150," - enthält ",F150)</f>
        <v>Forellenfilet „Müllerin Art“   - goldbraun gebratenes Forellenfilet, mit Zitrone und Petersilie vollendet  - enthält Fisch, Laktose</v>
      </c>
      <c r="H150" s="68">
        <f>basis!N133</f>
        <v>12.49937325</v>
      </c>
      <c r="I150" s="51">
        <f>basis!F133</f>
        <v>250</v>
      </c>
      <c r="J150" s="51" t="str">
        <f>basis!G133</f>
        <v>g</v>
      </c>
      <c r="K150" s="51" t="b">
        <f t="shared" ref="K150:K163" si="14">ISBLANK(M150)</f>
        <v>1</v>
      </c>
      <c r="L150" s="70" t="str">
        <f t="shared" si="8"/>
        <v>250 g</v>
      </c>
      <c r="M150" s="73"/>
      <c r="N150" s="51"/>
      <c r="O150" s="62"/>
      <c r="P150" s="62"/>
      <c r="Q150" s="62"/>
      <c r="R150" s="62"/>
      <c r="S150" s="62"/>
      <c r="T150" s="52"/>
      <c r="U150" s="53"/>
    </row>
    <row r="151" spans="1:16338" ht="45">
      <c r="A151" s="51" t="str">
        <f>basis!A134</f>
        <v>HF2</v>
      </c>
      <c r="B151" s="51" t="str">
        <f>basis!C134</f>
        <v>06 Fisch</v>
      </c>
      <c r="C151" s="51" t="str">
        <f>basis!D134</f>
        <v>Fisch</v>
      </c>
      <c r="D151" s="51" t="str">
        <f>basis!B134</f>
        <v>Gebackene Goldbrasse mit Zitronen-Rosmarin-Butter</v>
      </c>
      <c r="E151" s="51" t="str">
        <f>basis!M134</f>
        <v>filetierte Goldbrasse gebacken mit einer Zitronen-Rosmarin-Butter sowie Rosmarinzweigen und Zitronenzesten</v>
      </c>
      <c r="F151" s="51" t="str">
        <f>basis!P134</f>
        <v>Fisch, Lactose, Knoblauch</v>
      </c>
      <c r="G151" s="51" t="str">
        <f t="shared" si="13"/>
        <v>Gebackene Goldbrasse mit Zitronen-Rosmarin-Butter - filetierte Goldbrasse gebacken mit einer Zitronen-Rosmarin-Butter sowie Rosmarinzweigen und Zitronenzesten - enthält Fisch, Lactose, Knoblauch</v>
      </c>
      <c r="H151" s="68">
        <f>basis!N134</f>
        <v>14.834421000000004</v>
      </c>
      <c r="I151" s="51">
        <f>basis!F134</f>
        <v>250</v>
      </c>
      <c r="J151" s="51" t="str">
        <f>basis!G134</f>
        <v>g</v>
      </c>
      <c r="K151" s="51" t="b">
        <f t="shared" si="14"/>
        <v>1</v>
      </c>
      <c r="L151" s="70" t="str">
        <f t="shared" si="8"/>
        <v>250 g</v>
      </c>
      <c r="M151" s="73"/>
      <c r="N151" s="51"/>
      <c r="O151" s="62"/>
      <c r="P151" s="62"/>
      <c r="Q151" s="62"/>
      <c r="R151" s="62"/>
      <c r="S151" s="62"/>
      <c r="T151" s="52"/>
      <c r="U151" s="53"/>
    </row>
    <row r="152" spans="1:16338" ht="45">
      <c r="A152" s="51" t="str">
        <f>basis!A135</f>
        <v>HF3</v>
      </c>
      <c r="B152" s="51" t="str">
        <f>basis!C135</f>
        <v>06 Fisch</v>
      </c>
      <c r="C152" s="51" t="str">
        <f>basis!D135</f>
        <v>Fisch</v>
      </c>
      <c r="D152" s="51" t="str">
        <f>basis!B135</f>
        <v>Basilikummarinierter Lachs</v>
      </c>
      <c r="E152" s="51" t="str">
        <f>basis!M135</f>
        <v>Lachsmittelstück eingelegt in Basilikummarinade, im Ofen überbacken mit Tomate Mozarella</v>
      </c>
      <c r="F152" s="51" t="str">
        <f>basis!P135</f>
        <v>Fisch, Laktose</v>
      </c>
      <c r="G152" s="51" t="str">
        <f t="shared" si="13"/>
        <v>Basilikummarinierter Lachs - Lachsmittelstück eingelegt in Basilikummarinade, im Ofen überbacken mit Tomate Mozarella - enthält Fisch, Laktose</v>
      </c>
      <c r="H152" s="68">
        <f>basis!N135</f>
        <v>20.4202215</v>
      </c>
      <c r="I152" s="51">
        <f>basis!F135</f>
        <v>250</v>
      </c>
      <c r="J152" s="51" t="str">
        <f>basis!G135</f>
        <v>g</v>
      </c>
      <c r="K152" s="51" t="b">
        <f t="shared" si="14"/>
        <v>1</v>
      </c>
      <c r="L152" s="70" t="str">
        <f t="shared" si="8"/>
        <v>250 g</v>
      </c>
      <c r="M152" s="73"/>
      <c r="N152" s="51"/>
      <c r="O152" s="62"/>
      <c r="P152" s="62"/>
      <c r="Q152" s="62"/>
      <c r="R152" s="62"/>
      <c r="S152" s="62"/>
      <c r="T152" s="52"/>
      <c r="U152" s="53"/>
    </row>
    <row r="153" spans="1:16338" ht="30">
      <c r="A153" s="51" t="str">
        <f>basis!A136</f>
        <v>HF4</v>
      </c>
      <c r="B153" s="51" t="str">
        <f>basis!C136</f>
        <v>06 Fisch</v>
      </c>
      <c r="C153" s="51" t="str">
        <f>basis!D136</f>
        <v>Fisch</v>
      </c>
      <c r="D153" s="51" t="str">
        <f>basis!B136</f>
        <v>Saibling in Orangenbutter auf Chicoree</v>
      </c>
      <c r="E153" s="51" t="str">
        <f>basis!M136</f>
        <v>feines Filet vom Saibling auf einem Bett von Chicoree mit Orangenbutter im Ofen gebacken</v>
      </c>
      <c r="F153" s="51" t="str">
        <f>basis!P136</f>
        <v>Fisch, Laktose</v>
      </c>
      <c r="G153" s="51" t="str">
        <f t="shared" si="13"/>
        <v>Saibling in Orangenbutter auf Chicoree - feines Filet vom Saibling auf einem Bett von Chicoree mit Orangenbutter im Ofen gebacken - enthält Fisch, Laktose</v>
      </c>
      <c r="H153" s="68">
        <f>basis!N136</f>
        <v>23.3504775</v>
      </c>
      <c r="I153" s="51">
        <f>basis!F136</f>
        <v>250</v>
      </c>
      <c r="J153" s="51" t="str">
        <f>basis!G136</f>
        <v>g</v>
      </c>
      <c r="K153" s="51" t="b">
        <f t="shared" si="14"/>
        <v>1</v>
      </c>
      <c r="L153" s="70" t="str">
        <f t="shared" si="8"/>
        <v>250 g</v>
      </c>
      <c r="M153" s="73"/>
      <c r="N153" s="51"/>
      <c r="O153" s="62"/>
      <c r="P153" s="62"/>
      <c r="Q153" s="62"/>
      <c r="R153" s="62"/>
      <c r="S153" s="62"/>
      <c r="T153" s="52"/>
      <c r="U153" s="53"/>
    </row>
    <row r="154" spans="1:16338" ht="30">
      <c r="A154" s="51" t="str">
        <f>basis!A137</f>
        <v>HF5</v>
      </c>
      <c r="B154" s="51" t="str">
        <f>basis!C137</f>
        <v>06 Fisch</v>
      </c>
      <c r="C154" s="51" t="str">
        <f>basis!D137</f>
        <v>Fisch</v>
      </c>
      <c r="D154" s="51" t="str">
        <f>basis!B137</f>
        <v>Lachsfilet mit Senf-Kräuterkruste</v>
      </c>
      <c r="E154" s="51" t="str">
        <f>basis!M137</f>
        <v>feines Lachsfilet mit einer Senf-Kräutermasse im Ofen gebacken und gratiniert</v>
      </c>
      <c r="F154" s="51" t="str">
        <f>basis!P137</f>
        <v>Fisch, Lactose, Senfsaat</v>
      </c>
      <c r="G154" s="51" t="str">
        <f t="shared" si="13"/>
        <v>Lachsfilet mit Senf-Kräuterkruste - feines Lachsfilet mit einer Senf-Kräutermasse im Ofen gebacken und gratiniert - enthält Fisch, Lactose, Senfsaat</v>
      </c>
      <c r="H154" s="68">
        <f>basis!N137</f>
        <v>21.839564249999999</v>
      </c>
      <c r="I154" s="51">
        <f>basis!F137</f>
        <v>250</v>
      </c>
      <c r="J154" s="51" t="str">
        <f>basis!G137</f>
        <v>g</v>
      </c>
      <c r="K154" s="51" t="b">
        <f t="shared" si="14"/>
        <v>1</v>
      </c>
      <c r="L154" s="70" t="str">
        <f t="shared" si="8"/>
        <v>250 g</v>
      </c>
      <c r="M154" s="73"/>
      <c r="N154" s="51"/>
      <c r="O154" s="62"/>
      <c r="P154" s="62"/>
      <c r="Q154" s="62"/>
      <c r="R154" s="62"/>
      <c r="S154" s="62"/>
      <c r="T154" s="52"/>
      <c r="U154" s="53"/>
    </row>
    <row r="155" spans="1:16338" ht="45">
      <c r="A155" s="51" t="str">
        <f>basis!A138</f>
        <v>HF6</v>
      </c>
      <c r="B155" s="51" t="str">
        <f>basis!C138</f>
        <v>06 Fisch</v>
      </c>
      <c r="C155" s="51" t="str">
        <f>basis!D138</f>
        <v>Fisch</v>
      </c>
      <c r="D155" s="51" t="str">
        <f>basis!B138</f>
        <v>Rotbarschfilet überbacken mit Blattspinat und Käse</v>
      </c>
      <c r="E155" s="51" t="str">
        <f>basis!M138</f>
        <v>Filet von Rotbarsch überbacken mit einer würzigen Auflage von Spinat, Knoblauch, Zwiebeln und Käse</v>
      </c>
      <c r="F155" s="51" t="str">
        <f>basis!P138</f>
        <v>Fisch</v>
      </c>
      <c r="G155" s="51" t="str">
        <f t="shared" si="13"/>
        <v>Rotbarschfilet überbacken mit Blattspinat und Käse - Filet von Rotbarsch überbacken mit einer würzigen Auflage von Spinat, Knoblauch, Zwiebeln und Käse - enthält Fisch</v>
      </c>
      <c r="H155" s="68">
        <f>basis!N138</f>
        <v>14.788635749999999</v>
      </c>
      <c r="I155" s="51">
        <f>basis!F138</f>
        <v>250</v>
      </c>
      <c r="J155" s="51" t="str">
        <f>basis!G138</f>
        <v>g</v>
      </c>
      <c r="K155" s="51" t="b">
        <f t="shared" si="14"/>
        <v>1</v>
      </c>
      <c r="L155" s="70" t="str">
        <f t="shared" si="8"/>
        <v>250 g</v>
      </c>
      <c r="M155" s="73"/>
      <c r="N155" s="51"/>
      <c r="O155" s="62"/>
      <c r="P155" s="62"/>
      <c r="Q155" s="62"/>
      <c r="R155" s="62"/>
      <c r="S155" s="62"/>
      <c r="T155" s="52"/>
      <c r="U155" s="53"/>
    </row>
    <row r="156" spans="1:16338" ht="45">
      <c r="A156" s="51" t="str">
        <f>basis!A139</f>
        <v>HF7</v>
      </c>
      <c r="B156" s="51" t="str">
        <f>basis!C139</f>
        <v>06 Fisch</v>
      </c>
      <c r="C156" s="51" t="str">
        <f>basis!D139</f>
        <v>Fisch</v>
      </c>
      <c r="D156" s="51" t="str">
        <f>basis!B139</f>
        <v>Pangasius-Kräuterrolle in Senf-Dillsauce</v>
      </c>
      <c r="E156" s="51" t="str">
        <f>basis!M139</f>
        <v>gerolltes Pangasiusfilet mit frischen Kräuter gegart in einer cremigen Sauce mit Sahne, Senf und Dill</v>
      </c>
      <c r="F156" s="51" t="str">
        <f>basis!P139</f>
        <v>Fisch, Laktose</v>
      </c>
      <c r="G156" s="51" t="str">
        <f t="shared" si="13"/>
        <v>Pangasius-Kräuterrolle in Senf-Dillsauce - gerolltes Pangasiusfilet mit frischen Kräuter gegart in einer cremigen Sauce mit Sahne, Senf und Dill - enthält Fisch, Laktose</v>
      </c>
      <c r="H156" s="68">
        <f>basis!N139</f>
        <v>9.5691172500000015</v>
      </c>
      <c r="I156" s="51">
        <f>basis!F139</f>
        <v>250</v>
      </c>
      <c r="J156" s="51" t="str">
        <f>basis!G139</f>
        <v>g</v>
      </c>
      <c r="K156" s="51" t="b">
        <f t="shared" si="14"/>
        <v>1</v>
      </c>
      <c r="L156" s="70" t="str">
        <f t="shared" si="8"/>
        <v>250 g</v>
      </c>
      <c r="M156" s="73"/>
      <c r="N156" s="51"/>
      <c r="O156" s="62"/>
      <c r="P156" s="62"/>
      <c r="Q156" s="62"/>
      <c r="R156" s="62"/>
      <c r="S156" s="62"/>
      <c r="T156" s="52"/>
      <c r="U156" s="53"/>
    </row>
    <row r="157" spans="1:16338" ht="30">
      <c r="A157" s="51" t="str">
        <f>basis!A140</f>
        <v>HF8</v>
      </c>
      <c r="B157" s="51" t="str">
        <f>basis!C140</f>
        <v>06 Fisch</v>
      </c>
      <c r="C157" s="51" t="str">
        <f>basis!D140</f>
        <v>Fisch</v>
      </c>
      <c r="D157" s="51" t="str">
        <f>basis!B140</f>
        <v xml:space="preserve">Zander gebraten </v>
      </c>
      <c r="E157" s="51" t="str">
        <f>basis!M140</f>
        <v>Zander im Ofen gebacken mit karamellisierten Cherrytomaten</v>
      </c>
      <c r="F157" s="51" t="str">
        <f>basis!P140</f>
        <v>Fisch</v>
      </c>
      <c r="G157" s="51" t="str">
        <f t="shared" si="13"/>
        <v>Zander gebraten  - Zander im Ofen gebacken mit karamellisierten Cherrytomaten - enthält Fisch</v>
      </c>
      <c r="H157" s="68">
        <f>basis!N140</f>
        <v>14.69706525</v>
      </c>
      <c r="I157" s="51">
        <f>basis!F140</f>
        <v>250</v>
      </c>
      <c r="J157" s="51" t="str">
        <f>basis!G140</f>
        <v>g</v>
      </c>
      <c r="K157" s="51" t="b">
        <f t="shared" si="14"/>
        <v>1</v>
      </c>
      <c r="L157" s="70" t="str">
        <f t="shared" si="8"/>
        <v>250 g</v>
      </c>
      <c r="M157" s="73"/>
      <c r="N157" s="51"/>
      <c r="O157" s="62"/>
      <c r="P157" s="62"/>
      <c r="Q157" s="62"/>
      <c r="R157" s="62"/>
      <c r="S157" s="62"/>
      <c r="T157" s="52"/>
      <c r="U157" s="53"/>
    </row>
    <row r="158" spans="1:16338" ht="30">
      <c r="A158" s="51" t="str">
        <f>basis!A141</f>
        <v>HF9</v>
      </c>
      <c r="B158" s="51" t="str">
        <f>basis!C141</f>
        <v>06 Fisch</v>
      </c>
      <c r="C158" s="51" t="str">
        <f>basis!D141</f>
        <v>Fisch</v>
      </c>
      <c r="D158" s="51" t="str">
        <f>basis!B141</f>
        <v>Lachsfilet in Parmesan-Tomatensauce mit Spinat</v>
      </c>
      <c r="E158" s="51" t="str">
        <f>basis!M141</f>
        <v>feines Filet vom Zander auf einem Bett von Lauch, Möhren, Sellerie im Ofen gebacken</v>
      </c>
      <c r="F158" s="51" t="str">
        <f>basis!P141</f>
        <v>Sellerie, Fisch</v>
      </c>
      <c r="G158" s="51" t="str">
        <f t="shared" si="13"/>
        <v>Lachsfilet in Parmesan-Tomatensauce mit Spinat - feines Filet vom Zander auf einem Bett von Lauch, Möhren, Sellerie im Ofen gebacken - enthält Sellerie, Fisch</v>
      </c>
      <c r="H158" s="68">
        <f>basis!N141</f>
        <v>18.2225295</v>
      </c>
      <c r="I158" s="51">
        <f>basis!F141</f>
        <v>250</v>
      </c>
      <c r="J158" s="51" t="str">
        <f>basis!G141</f>
        <v>g</v>
      </c>
      <c r="K158" s="51" t="b">
        <f t="shared" si="14"/>
        <v>1</v>
      </c>
      <c r="L158" s="70" t="str">
        <f t="shared" ref="L158:L223" si="15">CONCATENATE(I158," ",J158)</f>
        <v>250 g</v>
      </c>
      <c r="M158" s="73"/>
      <c r="N158" s="51"/>
      <c r="O158" s="62"/>
      <c r="P158" s="62"/>
      <c r="Q158" s="62"/>
      <c r="R158" s="62"/>
      <c r="S158" s="62"/>
      <c r="T158" s="52"/>
      <c r="U158" s="53"/>
    </row>
    <row r="159" spans="1:16338" ht="30">
      <c r="A159" s="51" t="str">
        <f>basis!A142</f>
        <v>HF10</v>
      </c>
      <c r="B159" s="51" t="str">
        <f>basis!C142</f>
        <v>06 Fisch</v>
      </c>
      <c r="C159" s="51" t="str">
        <f>basis!D142</f>
        <v>Fisch</v>
      </c>
      <c r="D159" s="51" t="str">
        <f>basis!B142</f>
        <v>Welsfilet auf Bandnudeln mit Weissweinrahm</v>
      </c>
      <c r="E159" s="51" t="str">
        <f>basis!M142</f>
        <v>gebratenes Welsfilet gebettet auf grünen Bandnudeln und Weissweinrahmsauce</v>
      </c>
      <c r="F159" s="51" t="str">
        <f>basis!P142</f>
        <v>Lactose, Fisch, Alkohol</v>
      </c>
      <c r="G159" s="51" t="str">
        <f t="shared" si="13"/>
        <v>Welsfilet auf Bandnudeln mit Weissweinrahm - gebratenes Welsfilet gebettet auf grünen Bandnudeln und Weissweinrahmsauce - enthält Lactose, Fisch, Alkohol</v>
      </c>
      <c r="H159" s="68">
        <f>basis!N142</f>
        <v>13.323507750000001</v>
      </c>
      <c r="I159" s="51">
        <f>basis!F142</f>
        <v>250</v>
      </c>
      <c r="J159" s="51" t="str">
        <f>basis!G142</f>
        <v>g</v>
      </c>
      <c r="K159" s="51" t="b">
        <f t="shared" si="14"/>
        <v>1</v>
      </c>
      <c r="L159" s="70" t="str">
        <f t="shared" si="15"/>
        <v>250 g</v>
      </c>
      <c r="M159" s="73"/>
      <c r="N159" s="51"/>
      <c r="O159" s="62"/>
      <c r="P159" s="62"/>
      <c r="Q159" s="62"/>
      <c r="R159" s="62"/>
      <c r="S159" s="62"/>
      <c r="T159" s="52"/>
      <c r="U159" s="53"/>
    </row>
    <row r="160" spans="1:16338" ht="45">
      <c r="A160" s="51" t="str">
        <f>basis!A143</f>
        <v>HF11</v>
      </c>
      <c r="B160" s="51" t="str">
        <f>basis!C143</f>
        <v>06 Fisch</v>
      </c>
      <c r="C160" s="51" t="str">
        <f>basis!D143</f>
        <v>Fisch</v>
      </c>
      <c r="D160" s="51" t="str">
        <f>basis!B143</f>
        <v>Seelachs in Senf-Dillsauce mit Lauch und Möhren</v>
      </c>
      <c r="E160" s="51" t="str">
        <f>basis!M143</f>
        <v>Seelachsstücke mit Scheiben vom Lauch und Möhren gebacken in einer würzigen Sauce mit Senf und Dill</v>
      </c>
      <c r="F160" s="51" t="str">
        <f>basis!P143</f>
        <v>Fisch, Laktose</v>
      </c>
      <c r="G160" s="51" t="str">
        <f t="shared" si="13"/>
        <v>Seelachs in Senf-Dillsauce mit Lauch und Möhren - Seelachsstücke mit Scheiben vom Lauch und Möhren gebacken in einer würzigen Sauce mit Senf und Dill - enthält Fisch, Laktose</v>
      </c>
      <c r="H160" s="68">
        <f>basis!N143</f>
        <v>8.8365532500000015</v>
      </c>
      <c r="I160" s="51">
        <f>basis!F143</f>
        <v>250</v>
      </c>
      <c r="J160" s="51" t="str">
        <f>basis!G143</f>
        <v>g</v>
      </c>
      <c r="K160" s="51" t="b">
        <f t="shared" si="14"/>
        <v>1</v>
      </c>
      <c r="L160" s="70" t="str">
        <f t="shared" si="15"/>
        <v>250 g</v>
      </c>
      <c r="M160" s="73"/>
      <c r="N160" s="51"/>
      <c r="O160" s="62"/>
      <c r="P160" s="62"/>
      <c r="Q160" s="62"/>
      <c r="R160" s="62"/>
      <c r="S160" s="62"/>
      <c r="T160" s="52"/>
      <c r="U160" s="53"/>
    </row>
    <row r="161" spans="1:21" ht="15" hidden="1">
      <c r="A161" s="51">
        <f>basis!A144</f>
        <v>0</v>
      </c>
      <c r="B161" s="51" t="str">
        <f>basis!C144</f>
        <v>7 Fisch</v>
      </c>
      <c r="C161" s="51">
        <f>basis!D144</f>
        <v>0</v>
      </c>
      <c r="D161" s="51" t="str">
        <f>basis!B144</f>
        <v>offen 5</v>
      </c>
      <c r="E161" s="51" t="str">
        <f>basis!M144</f>
        <v xml:space="preserve"> -</v>
      </c>
      <c r="F161" s="51">
        <f>basis!P144</f>
        <v>0</v>
      </c>
      <c r="G161" s="51" t="str">
        <f t="shared" si="13"/>
        <v>offen 5 -  - - enthält 0</v>
      </c>
      <c r="H161" s="68">
        <f>basis!N144</f>
        <v>0</v>
      </c>
      <c r="I161" s="51">
        <f>basis!F144</f>
        <v>300</v>
      </c>
      <c r="J161" s="51" t="str">
        <f>basis!G144</f>
        <v>g</v>
      </c>
      <c r="K161" s="51" t="b">
        <f t="shared" si="14"/>
        <v>1</v>
      </c>
      <c r="L161" s="70" t="str">
        <f>CONCATENATE(I161," ",J161)</f>
        <v>300 g</v>
      </c>
      <c r="M161" s="73"/>
      <c r="N161" s="51"/>
      <c r="O161" s="62"/>
      <c r="P161" s="62"/>
      <c r="Q161" s="62"/>
      <c r="R161" s="62"/>
      <c r="S161" s="62"/>
      <c r="T161" s="52"/>
      <c r="U161" s="53"/>
    </row>
    <row r="162" spans="1:21" ht="15" hidden="1">
      <c r="A162" s="51">
        <f>basis!A145</f>
        <v>0</v>
      </c>
      <c r="B162" s="51" t="str">
        <f>basis!C145</f>
        <v>8 Fisch</v>
      </c>
      <c r="C162" s="51">
        <f>basis!D145</f>
        <v>0</v>
      </c>
      <c r="D162" s="51" t="str">
        <f>basis!B145</f>
        <v>offen 6</v>
      </c>
      <c r="E162" s="51" t="str">
        <f>basis!M145</f>
        <v xml:space="preserve"> -</v>
      </c>
      <c r="F162" s="51">
        <f>basis!P145</f>
        <v>0</v>
      </c>
      <c r="G162" s="51" t="str">
        <f t="shared" si="13"/>
        <v>offen 6 -  - - enthält 0</v>
      </c>
      <c r="H162" s="68">
        <f>basis!N145</f>
        <v>0</v>
      </c>
      <c r="I162" s="51">
        <f>basis!F145</f>
        <v>300</v>
      </c>
      <c r="J162" s="51" t="str">
        <f>basis!G145</f>
        <v>g</v>
      </c>
      <c r="K162" s="51" t="b">
        <f t="shared" si="14"/>
        <v>1</v>
      </c>
      <c r="L162" s="70" t="str">
        <f>CONCATENATE(I162," ",J162)</f>
        <v>300 g</v>
      </c>
      <c r="M162" s="73"/>
      <c r="N162" s="51"/>
      <c r="O162" s="62"/>
      <c r="P162" s="62"/>
      <c r="Q162" s="62"/>
      <c r="R162" s="62"/>
      <c r="S162" s="62"/>
      <c r="T162" s="52"/>
      <c r="U162" s="53"/>
    </row>
    <row r="163" spans="1:21" ht="15" hidden="1">
      <c r="A163" s="51">
        <f>basis!A146</f>
        <v>0</v>
      </c>
      <c r="B163" s="51" t="str">
        <f>basis!C146</f>
        <v>9 Fisch</v>
      </c>
      <c r="C163" s="51">
        <f>basis!D146</f>
        <v>0</v>
      </c>
      <c r="D163" s="51" t="str">
        <f>basis!B146</f>
        <v>offen 7</v>
      </c>
      <c r="E163" s="51" t="str">
        <f>basis!M146</f>
        <v xml:space="preserve"> -</v>
      </c>
      <c r="F163" s="51">
        <f>basis!P146</f>
        <v>0</v>
      </c>
      <c r="G163" s="51" t="str">
        <f t="shared" si="13"/>
        <v>offen 7 -  - - enthält 0</v>
      </c>
      <c r="H163" s="68">
        <f>basis!N146</f>
        <v>0</v>
      </c>
      <c r="I163" s="51">
        <f>basis!F146</f>
        <v>300</v>
      </c>
      <c r="J163" s="51" t="str">
        <f>basis!G146</f>
        <v>g</v>
      </c>
      <c r="K163" s="51" t="b">
        <f t="shared" si="14"/>
        <v>1</v>
      </c>
      <c r="L163" s="70" t="str">
        <f>CONCATENATE(I163," ",J163)</f>
        <v>300 g</v>
      </c>
      <c r="M163" s="73"/>
      <c r="N163" s="51"/>
      <c r="O163" s="62"/>
      <c r="P163" s="62"/>
      <c r="Q163" s="62"/>
      <c r="R163" s="62"/>
      <c r="S163" s="62"/>
      <c r="T163" s="52"/>
      <c r="U163" s="53">
        <f>COUNTIF(Tabelle21[Spalte1],FALSE)</f>
        <v>0</v>
      </c>
    </row>
    <row r="164" spans="1:21">
      <c r="G164" s="68"/>
    </row>
    <row r="165" spans="1:21" ht="14.25" customHeight="1">
      <c r="A165" s="402" t="e">
        <f>#REF!</f>
        <v>#REF!</v>
      </c>
      <c r="B165" s="402"/>
      <c r="C165" s="402"/>
      <c r="D165" s="402"/>
      <c r="E165" s="402"/>
      <c r="F165" s="402"/>
      <c r="G165" s="402"/>
      <c r="H165" s="402"/>
      <c r="I165" s="402"/>
      <c r="J165" s="402"/>
      <c r="K165" s="402"/>
      <c r="L165" s="402"/>
      <c r="M165" s="402"/>
      <c r="N165" s="402"/>
    </row>
    <row r="166" spans="1:21">
      <c r="A166" s="51">
        <f>basis!A148</f>
        <v>0</v>
      </c>
      <c r="B166" s="51">
        <f>basis!C148</f>
        <v>0</v>
      </c>
      <c r="C166" s="51">
        <f>basis!D148</f>
        <v>0</v>
      </c>
      <c r="D166" s="51">
        <f>basis!B148</f>
        <v>0</v>
      </c>
      <c r="E166" s="51">
        <f>basis!M148</f>
        <v>0</v>
      </c>
      <c r="F166" s="51">
        <f>basis!P148</f>
        <v>0</v>
      </c>
      <c r="G166" s="68"/>
    </row>
    <row r="167" spans="1:21" ht="64">
      <c r="A167" s="63" t="s">
        <v>308</v>
      </c>
      <c r="B167" s="63" t="s">
        <v>574</v>
      </c>
      <c r="C167" s="64" t="s">
        <v>577</v>
      </c>
      <c r="D167" s="65" t="s">
        <v>0</v>
      </c>
      <c r="E167" s="65" t="s">
        <v>573</v>
      </c>
      <c r="F167" s="65" t="s">
        <v>575</v>
      </c>
      <c r="G167" s="66" t="s">
        <v>701</v>
      </c>
      <c r="H167" s="66" t="s">
        <v>360</v>
      </c>
      <c r="I167" s="66" t="s">
        <v>5</v>
      </c>
      <c r="J167" s="66" t="s">
        <v>576</v>
      </c>
      <c r="K167" s="57" t="s">
        <v>648</v>
      </c>
      <c r="L167" s="78" t="s">
        <v>703</v>
      </c>
      <c r="M167" s="74" t="s">
        <v>705</v>
      </c>
      <c r="N167" s="66" t="s">
        <v>759</v>
      </c>
      <c r="O167" s="58"/>
      <c r="P167" s="58"/>
      <c r="Q167" s="58"/>
      <c r="R167" s="58"/>
      <c r="S167" s="58"/>
      <c r="T167" s="52"/>
      <c r="U167" s="53"/>
    </row>
    <row r="168" spans="1:21" ht="45">
      <c r="A168" s="51" t="str">
        <f>basis!A151</f>
        <v>HV1</v>
      </c>
      <c r="B168" s="51" t="str">
        <f>basis!C151</f>
        <v>8 Veggi</v>
      </c>
      <c r="C168" s="51" t="str">
        <f>basis!D151</f>
        <v>vegan</v>
      </c>
      <c r="D168" s="51" t="str">
        <f>basis!B151</f>
        <v>veganes Hähnchengeschnetzeltes mit Champignons und Lauch</v>
      </c>
      <c r="E168" s="51" t="str">
        <f>basis!M151</f>
        <v>zarte vegane Hähnchenstreifen in einer cremigen Sauce mit frischen Champignons und Lauch</v>
      </c>
      <c r="F168" s="51" t="str">
        <f>basis!P151</f>
        <v>Gluten, Soja</v>
      </c>
      <c r="G168" s="51" t="str">
        <f t="shared" ref="G168:G203" si="16">CONCATENATE(D168," - ",E168," - enthält ",F168)</f>
        <v>veganes Hähnchengeschnetzeltes mit Champignons und Lauch - zarte vegane Hähnchenstreifen in einer cremigen Sauce mit frischen Champignons und Lauch - enthält Gluten, Soja</v>
      </c>
      <c r="H168" s="68">
        <f>basis!N151</f>
        <v>0</v>
      </c>
      <c r="I168" s="51">
        <f>basis!F151</f>
        <v>250</v>
      </c>
      <c r="J168" s="51" t="str">
        <f>basis!G151</f>
        <v>g</v>
      </c>
      <c r="K168" s="51" t="b">
        <f t="shared" ref="K168:K203" si="17">ISBLANK(M168)</f>
        <v>1</v>
      </c>
      <c r="L168" s="70" t="str">
        <f t="shared" si="15"/>
        <v>250 g</v>
      </c>
      <c r="M168" s="73"/>
      <c r="N168" s="51"/>
      <c r="O168" s="62"/>
      <c r="P168" s="62"/>
      <c r="Q168" s="62"/>
      <c r="R168" s="62"/>
      <c r="S168" s="62"/>
      <c r="T168" s="52"/>
      <c r="U168" s="53"/>
    </row>
    <row r="169" spans="1:21" ht="45">
      <c r="A169" s="51" t="str">
        <f>basis!A152</f>
        <v>HV2</v>
      </c>
      <c r="B169" s="51" t="str">
        <f>basis!C152</f>
        <v>07 Veggi</v>
      </c>
      <c r="C169" s="51" t="str">
        <f>basis!D152</f>
        <v>vegan</v>
      </c>
      <c r="D169" s="51" t="str">
        <f>basis!B152</f>
        <v>Wirsing - Kartoffel-Lasagne</v>
      </c>
      <c r="E169" s="51" t="str">
        <f>basis!M152</f>
        <v>geschichtetes Ofengericht mit Kartoffelscheiben, Wirsingblättern und würziger Tomatensauce</v>
      </c>
      <c r="F169" s="51" t="str">
        <f>basis!P152</f>
        <v>keine deklarationspflichtigen Inhaltsstoffe</v>
      </c>
      <c r="G169" s="51" t="str">
        <f t="shared" si="16"/>
        <v>Wirsing - Kartoffel-Lasagne - geschichtetes Ofengericht mit Kartoffelscheiben, Wirsingblättern und würziger Tomatensauce - enthält keine deklarationspflichtigen Inhaltsstoffe</v>
      </c>
      <c r="H169" s="68">
        <f>basis!N152</f>
        <v>9.4500755999999999</v>
      </c>
      <c r="I169" s="51">
        <f>basis!F152</f>
        <v>250</v>
      </c>
      <c r="J169" s="51" t="str">
        <f>basis!G152</f>
        <v>g</v>
      </c>
      <c r="K169" s="51" t="b">
        <f t="shared" si="17"/>
        <v>1</v>
      </c>
      <c r="L169" s="70" t="str">
        <f t="shared" si="15"/>
        <v>250 g</v>
      </c>
      <c r="M169" s="73"/>
      <c r="N169" s="51"/>
      <c r="O169" s="62"/>
      <c r="P169" s="62"/>
      <c r="Q169" s="62"/>
      <c r="R169" s="62"/>
      <c r="S169" s="62"/>
      <c r="T169" s="52"/>
      <c r="U169" s="53"/>
    </row>
    <row r="170" spans="1:21" ht="30">
      <c r="A170" s="51" t="str">
        <f>basis!A153</f>
        <v>HV3</v>
      </c>
      <c r="B170" s="51" t="str">
        <f>basis!C153</f>
        <v>07 Veggi</v>
      </c>
      <c r="C170" s="51" t="str">
        <f>basis!D153</f>
        <v>vegan</v>
      </c>
      <c r="D170" s="51" t="str">
        <f>basis!B153</f>
        <v>Pasta mit Zitronensauce</v>
      </c>
      <c r="E170" s="51" t="str">
        <f>basis!M153</f>
        <v xml:space="preserve"> feine gekochte Teigware in einer leichten Zitronensauce</v>
      </c>
      <c r="F170" s="51" t="str">
        <f>basis!P153</f>
        <v>Gluten</v>
      </c>
      <c r="G170" s="51" t="str">
        <f t="shared" si="16"/>
        <v>Pasta mit Zitronensauce -  feine gekochte Teigware in einer leichten Zitronensauce - enthält Gluten</v>
      </c>
      <c r="H170" s="68">
        <f>basis!N153</f>
        <v>15.548670899999999</v>
      </c>
      <c r="I170" s="51">
        <f>basis!F153</f>
        <v>250</v>
      </c>
      <c r="J170" s="51" t="str">
        <f>basis!G153</f>
        <v>g</v>
      </c>
      <c r="K170" s="51" t="b">
        <f t="shared" si="17"/>
        <v>1</v>
      </c>
      <c r="L170" s="70" t="str">
        <f t="shared" si="15"/>
        <v>250 g</v>
      </c>
      <c r="M170" s="73"/>
      <c r="N170" s="51"/>
      <c r="O170" s="62"/>
      <c r="P170" s="62"/>
      <c r="Q170" s="62"/>
      <c r="R170" s="62"/>
      <c r="S170" s="62"/>
      <c r="T170" s="52"/>
      <c r="U170" s="53"/>
    </row>
    <row r="171" spans="1:21" ht="60">
      <c r="A171" s="51" t="str">
        <f>basis!A154</f>
        <v>HV4</v>
      </c>
      <c r="B171" s="51" t="str">
        <f>basis!C154</f>
        <v>07 Veggi</v>
      </c>
      <c r="C171" s="51" t="str">
        <f>basis!D154</f>
        <v>vegan</v>
      </c>
      <c r="D171" s="51" t="str">
        <f>basis!B154</f>
        <v>Buntes Gemüse in cremiger Erdnuss-Kokos-Sauce</v>
      </c>
      <c r="E171" s="51" t="str">
        <f>basis!M154</f>
        <v xml:space="preserve"> zartes Gemüse aus Möhren, Erbsen, Süsskartoffeln, Zucchini, Kichererbsen in cremiger Sauce aus Erdnussmus abgerundet mit Kokosmilch</v>
      </c>
      <c r="F171" s="51" t="str">
        <f>basis!P154</f>
        <v>Nüsse</v>
      </c>
      <c r="G171" s="51" t="str">
        <f t="shared" si="16"/>
        <v>Buntes Gemüse in cremiger Erdnuss-Kokos-Sauce -  zartes Gemüse aus Möhren, Erbsen, Süsskartoffeln, Zucchini, Kichererbsen in cremiger Sauce aus Erdnussmus abgerundet mit Kokosmilch - enthält Nüsse</v>
      </c>
      <c r="H171" s="68">
        <f>basis!N154</f>
        <v>6.4282490999999995</v>
      </c>
      <c r="I171" s="51">
        <f>basis!F154</f>
        <v>250</v>
      </c>
      <c r="J171" s="51" t="str">
        <f>basis!G154</f>
        <v>g</v>
      </c>
      <c r="K171" s="51" t="b">
        <f t="shared" si="17"/>
        <v>1</v>
      </c>
      <c r="L171" s="70" t="str">
        <f t="shared" si="15"/>
        <v>250 g</v>
      </c>
      <c r="M171" s="73"/>
      <c r="N171" s="51"/>
      <c r="O171" s="62"/>
      <c r="P171" s="62"/>
      <c r="Q171" s="62"/>
      <c r="R171" s="62"/>
      <c r="S171" s="62"/>
      <c r="T171" s="52"/>
      <c r="U171" s="53"/>
    </row>
    <row r="172" spans="1:21" ht="45">
      <c r="A172" s="51" t="str">
        <f>basis!A155</f>
        <v>HV5</v>
      </c>
      <c r="B172" s="51" t="str">
        <f>basis!C155</f>
        <v>07 Veggi</v>
      </c>
      <c r="C172" s="51" t="str">
        <f>basis!D155</f>
        <v>vegan</v>
      </c>
      <c r="D172" s="51" t="str">
        <f>basis!B155</f>
        <v>Kartoffel-Zucchini-Lasagne</v>
      </c>
      <c r="E172" s="51" t="str">
        <f>basis!M155</f>
        <v>Scheiben von Kartoffeln und Zucchini gebacken in einer fruchtigen Tomatensauce überbacken mit veganem Käse</v>
      </c>
      <c r="F172" s="51" t="str">
        <f>basis!P155</f>
        <v>Gluten</v>
      </c>
      <c r="G172" s="51" t="str">
        <f t="shared" si="16"/>
        <v>Kartoffel-Zucchini-Lasagne - Scheiben von Kartoffeln und Zucchini gebacken in einer fruchtigen Tomatensauce überbacken mit veganem Käse - enthält Gluten</v>
      </c>
      <c r="H172" s="68">
        <f>basis!N155</f>
        <v>8.9555948999999995</v>
      </c>
      <c r="I172" s="51">
        <f>basis!F155</f>
        <v>250</v>
      </c>
      <c r="J172" s="51" t="str">
        <f>basis!G155</f>
        <v>g</v>
      </c>
      <c r="K172" s="51" t="b">
        <f t="shared" si="17"/>
        <v>1</v>
      </c>
      <c r="L172" s="70" t="str">
        <f t="shared" si="15"/>
        <v>250 g</v>
      </c>
      <c r="M172" s="73"/>
      <c r="N172" s="51"/>
      <c r="O172" s="62"/>
      <c r="P172" s="62"/>
      <c r="Q172" s="62"/>
      <c r="R172" s="62"/>
      <c r="S172" s="62"/>
      <c r="T172" s="52"/>
      <c r="U172" s="53"/>
    </row>
    <row r="173" spans="1:21" ht="30">
      <c r="A173" s="51" t="str">
        <f>basis!A156</f>
        <v>HV6</v>
      </c>
      <c r="B173" s="51" t="str">
        <f>basis!C156</f>
        <v>07 Veggi</v>
      </c>
      <c r="C173" s="51" t="str">
        <f>basis!D156</f>
        <v>vegan</v>
      </c>
      <c r="D173" s="51" t="str">
        <f>basis!B156</f>
        <v>Veganes Pilz-Goulasch</v>
      </c>
      <c r="E173" s="51" t="str">
        <f>basis!M156</f>
        <v>veganes Topfgericht aus Mischpilzen und Kartoffeln in dunkler Sauce</v>
      </c>
      <c r="F173" s="51" t="str">
        <f>basis!P156</f>
        <v>keine deklarationspflichtigen Inhaltsstoffe</v>
      </c>
      <c r="G173" s="51" t="str">
        <f t="shared" si="16"/>
        <v>Veganes Pilz-Goulasch - veganes Topfgericht aus Mischpilzen und Kartoffeln in dunkler Sauce - enthält keine deklarationspflichtigen Inhaltsstoffe</v>
      </c>
      <c r="H173" s="68">
        <f>basis!N156</f>
        <v>13.076267399999999</v>
      </c>
      <c r="I173" s="51">
        <f>basis!F156</f>
        <v>250</v>
      </c>
      <c r="J173" s="51" t="str">
        <f>basis!G156</f>
        <v>g</v>
      </c>
      <c r="K173" s="51" t="b">
        <f t="shared" si="17"/>
        <v>1</v>
      </c>
      <c r="L173" s="70" t="str">
        <f t="shared" si="15"/>
        <v>250 g</v>
      </c>
      <c r="M173" s="73"/>
      <c r="N173" s="51"/>
      <c r="O173" s="62"/>
      <c r="P173" s="62"/>
      <c r="Q173" s="62"/>
      <c r="R173" s="62"/>
      <c r="S173" s="62"/>
      <c r="T173" s="52"/>
      <c r="U173" s="53"/>
    </row>
    <row r="174" spans="1:21" ht="45">
      <c r="A174" s="51" t="str">
        <f>basis!A157</f>
        <v>HV7</v>
      </c>
      <c r="B174" s="51" t="str">
        <f>basis!C157</f>
        <v>07 Veggi</v>
      </c>
      <c r="C174" s="51" t="str">
        <f>basis!D157</f>
        <v>vegan</v>
      </c>
      <c r="D174" s="51" t="str">
        <f>basis!B157</f>
        <v>Fenchel-Spaghetti mit Knobauch und Zitrone</v>
      </c>
      <c r="E174" s="51" t="str">
        <f>basis!M157</f>
        <v xml:space="preserve"> feine gekochte Spaghetti geschwenkt in angebratenem Fenchel abgerundet mit Knoblauch und Zitrone</v>
      </c>
      <c r="F174" s="51" t="str">
        <f>basis!P157</f>
        <v>Gluten</v>
      </c>
      <c r="G174" s="51" t="str">
        <f t="shared" si="16"/>
        <v>Fenchel-Spaghetti mit Knobauch und Zitrone -  feine gekochte Spaghetti geschwenkt in angebratenem Fenchel abgerundet mit Knoblauch und Zitrone - enthält Gluten</v>
      </c>
      <c r="H174" s="68">
        <f>basis!N157</f>
        <v>13.6256904</v>
      </c>
      <c r="I174" s="51">
        <f>basis!F157</f>
        <v>250</v>
      </c>
      <c r="J174" s="51" t="str">
        <f>basis!G157</f>
        <v>g</v>
      </c>
      <c r="K174" s="51" t="b">
        <f t="shared" si="17"/>
        <v>1</v>
      </c>
      <c r="L174" s="70" t="str">
        <f t="shared" si="15"/>
        <v>250 g</v>
      </c>
      <c r="M174" s="73"/>
      <c r="N174" s="51"/>
      <c r="O174" s="62"/>
      <c r="P174" s="62"/>
      <c r="Q174" s="62"/>
      <c r="R174" s="62"/>
      <c r="S174" s="62"/>
      <c r="T174" s="52"/>
      <c r="U174" s="53"/>
    </row>
    <row r="175" spans="1:21" ht="30">
      <c r="A175" s="51" t="str">
        <f>basis!A158</f>
        <v>HV8</v>
      </c>
      <c r="B175" s="51" t="str">
        <f>basis!C158</f>
        <v>07 Veggi</v>
      </c>
      <c r="C175" s="51" t="str">
        <f>basis!D158</f>
        <v>vegan</v>
      </c>
      <c r="D175" s="51" t="str">
        <f>basis!B158</f>
        <v>Vegane Couscous-Hackpfanne</v>
      </c>
      <c r="E175" s="51" t="str">
        <f>basis!M158</f>
        <v>zartes Couscous mit buntem Gemüse und veganem Hackfleisch würzig abgeschmeckt</v>
      </c>
      <c r="F175" s="51" t="str">
        <f>basis!P158</f>
        <v>Gluten</v>
      </c>
      <c r="G175" s="51" t="str">
        <f t="shared" si="16"/>
        <v>Vegane Couscous-Hackpfanne - zartes Couscous mit buntem Gemüse und veganem Hackfleisch würzig abgeschmeckt - enthält Gluten</v>
      </c>
      <c r="H175" s="68">
        <f>basis!N158</f>
        <v>15.493728599999999</v>
      </c>
      <c r="I175" s="51">
        <f>basis!F158</f>
        <v>250</v>
      </c>
      <c r="J175" s="51" t="str">
        <f>basis!G158</f>
        <v>g</v>
      </c>
      <c r="K175" s="51" t="b">
        <f t="shared" si="17"/>
        <v>1</v>
      </c>
      <c r="L175" s="70" t="str">
        <f t="shared" si="15"/>
        <v>250 g</v>
      </c>
      <c r="M175" s="73"/>
      <c r="N175" s="51"/>
      <c r="O175" s="62"/>
      <c r="P175" s="62"/>
      <c r="Q175" s="62"/>
      <c r="R175" s="62"/>
      <c r="S175" s="62"/>
      <c r="T175" s="52"/>
      <c r="U175" s="53"/>
    </row>
    <row r="176" spans="1:21" ht="45">
      <c r="A176" s="51" t="str">
        <f>basis!A159</f>
        <v>HV9</v>
      </c>
      <c r="B176" s="51" t="str">
        <f>basis!C159</f>
        <v>07 Veggi</v>
      </c>
      <c r="C176" s="51" t="str">
        <f>basis!D159</f>
        <v>vegan</v>
      </c>
      <c r="D176" s="51" t="str">
        <f>basis!B159</f>
        <v>Gnocci mit Pesto, Spinat und Cherrytomaten</v>
      </c>
      <c r="E176" s="51" t="str">
        <f>basis!M159</f>
        <v>kleine K&lt;rtoffelklößchen gebraten mit Pesto abgerundet mit blattspionat und Cherrytomaten</v>
      </c>
      <c r="F176" s="51" t="str">
        <f>basis!P159</f>
        <v>keine deklarationspflichtigen Inhaltsstoffe</v>
      </c>
      <c r="G176" s="51" t="str">
        <f t="shared" si="16"/>
        <v>Gnocci mit Pesto, Spinat und Cherrytomaten - kleine K&lt;rtoffelklößchen gebraten mit Pesto abgerundet mit blattspionat und Cherrytomaten - enthält keine deklarationspflichtigen Inhaltsstoffe</v>
      </c>
      <c r="H176" s="68">
        <f>basis!N159</f>
        <v>6.4831913999999999</v>
      </c>
      <c r="I176" s="51">
        <f>basis!F159</f>
        <v>250</v>
      </c>
      <c r="J176" s="51" t="str">
        <f>basis!G159</f>
        <v>g</v>
      </c>
      <c r="K176" s="51" t="b">
        <f t="shared" si="17"/>
        <v>1</v>
      </c>
      <c r="L176" s="70" t="str">
        <f t="shared" si="15"/>
        <v>250 g</v>
      </c>
      <c r="M176" s="73"/>
      <c r="N176" s="51"/>
      <c r="O176" s="62"/>
      <c r="P176" s="62"/>
      <c r="Q176" s="62"/>
      <c r="R176" s="62"/>
      <c r="S176" s="62"/>
      <c r="T176" s="52"/>
      <c r="U176" s="53"/>
    </row>
    <row r="177" spans="1:21" ht="30">
      <c r="A177" s="51" t="str">
        <f>basis!A160</f>
        <v>HV10</v>
      </c>
      <c r="B177" s="51" t="str">
        <f>basis!C160</f>
        <v>07 Veggi</v>
      </c>
      <c r="C177" s="51" t="str">
        <f>basis!D160</f>
        <v>vegan</v>
      </c>
      <c r="D177" s="51" t="str">
        <f>basis!B160</f>
        <v>Vegane Paella</v>
      </c>
      <c r="E177" s="51" t="str">
        <f>basis!M160</f>
        <v>würziges Reisgericht mit Paprika, Knoblauch, Erbsen, Oliven und Räuchertofu</v>
      </c>
      <c r="F177" s="51">
        <f>basis!P160</f>
        <v>0</v>
      </c>
      <c r="G177" s="51" t="str">
        <f t="shared" si="16"/>
        <v>Vegane Paella - würziges Reisgericht mit Paprika, Knoblauch, Erbsen, Oliven und Räuchertofu - enthält 0</v>
      </c>
      <c r="H177" s="68">
        <f>basis!N160</f>
        <v>15.438786299999999</v>
      </c>
      <c r="I177" s="51">
        <f>basis!F160</f>
        <v>250</v>
      </c>
      <c r="J177" s="51" t="str">
        <f>basis!G160</f>
        <v>g</v>
      </c>
      <c r="K177" s="51" t="b">
        <f t="shared" si="17"/>
        <v>1</v>
      </c>
      <c r="L177" s="70" t="str">
        <f t="shared" si="15"/>
        <v>250 g</v>
      </c>
      <c r="M177" s="73"/>
      <c r="N177" s="51"/>
      <c r="O177" s="62"/>
      <c r="P177" s="62"/>
      <c r="Q177" s="62"/>
      <c r="R177" s="62"/>
      <c r="S177" s="62"/>
      <c r="T177" s="52"/>
      <c r="U177" s="53"/>
    </row>
    <row r="178" spans="1:21" ht="45">
      <c r="A178" s="51" t="str">
        <f>basis!A161</f>
        <v>HV11</v>
      </c>
      <c r="B178" s="51" t="str">
        <f>basis!C161</f>
        <v>07 Veggi</v>
      </c>
      <c r="C178" s="51" t="str">
        <f>basis!D161</f>
        <v>vegan</v>
      </c>
      <c r="D178" s="51" t="str">
        <f>basis!B161</f>
        <v>Schupfnudeln mit Waldpilz - Ruccola-Rahm</v>
      </c>
      <c r="E178" s="51" t="str">
        <f>basis!M161</f>
        <v>feine Teigware aus Kartoffeln und Mehl, in einer cremigen Sauce aus Sojasahne, Waldpilzen und Rucola</v>
      </c>
      <c r="F178" s="51" t="str">
        <f>basis!P161</f>
        <v>Gluten</v>
      </c>
      <c r="G178" s="51" t="str">
        <f t="shared" si="16"/>
        <v>Schupfnudeln mit Waldpilz - Ruccola-Rahm - feine Teigware aus Kartoffeln und Mehl, in einer cremigen Sauce aus Sojasahne, Waldpilzen und Rucola - enthält Gluten</v>
      </c>
      <c r="H178" s="68">
        <f>basis!N161</f>
        <v>10.823633100000002</v>
      </c>
      <c r="I178" s="51">
        <f>basis!F161</f>
        <v>250</v>
      </c>
      <c r="J178" s="51" t="str">
        <f>basis!G161</f>
        <v>g</v>
      </c>
      <c r="K178" s="51" t="b">
        <f t="shared" si="17"/>
        <v>1</v>
      </c>
      <c r="L178" s="70" t="str">
        <f t="shared" si="15"/>
        <v>250 g</v>
      </c>
      <c r="M178" s="73"/>
      <c r="N178" s="51"/>
      <c r="O178" s="62"/>
      <c r="P178" s="62"/>
      <c r="Q178" s="62"/>
      <c r="R178" s="62"/>
      <c r="S178" s="62"/>
      <c r="T178" s="52"/>
      <c r="U178" s="53"/>
    </row>
    <row r="179" spans="1:21" ht="30">
      <c r="A179" s="51" t="str">
        <f>basis!A162</f>
        <v>HV12</v>
      </c>
      <c r="B179" s="51" t="str">
        <f>basis!C162</f>
        <v>07 Veggi</v>
      </c>
      <c r="C179" s="51" t="str">
        <f>basis!D162</f>
        <v>vegan</v>
      </c>
      <c r="D179" s="51" t="str">
        <f>basis!B162</f>
        <v>Vegane Hackbällchen in Champignonsauce</v>
      </c>
      <c r="E179" s="51" t="str">
        <f>basis!M162</f>
        <v>würzige Hackbällchen in einer cremigen Champignonsauce aus Sojasahne</v>
      </c>
      <c r="F179" s="51" t="str">
        <f>basis!P162</f>
        <v>Gluten</v>
      </c>
      <c r="G179" s="51" t="str">
        <f t="shared" si="16"/>
        <v>Vegane Hackbällchen in Champignonsauce - würzige Hackbällchen in einer cremigen Champignonsauce aus Sojasahne - enthält Gluten</v>
      </c>
      <c r="H179" s="68">
        <f>basis!N162</f>
        <v>15.273959400000001</v>
      </c>
      <c r="I179" s="51">
        <f>basis!F162</f>
        <v>250</v>
      </c>
      <c r="J179" s="51" t="str">
        <f>basis!G162</f>
        <v>g</v>
      </c>
      <c r="K179" s="51" t="b">
        <f t="shared" si="17"/>
        <v>1</v>
      </c>
      <c r="L179" s="70" t="str">
        <f t="shared" si="15"/>
        <v>250 g</v>
      </c>
      <c r="M179" s="73"/>
      <c r="N179" s="51"/>
      <c r="O179" s="62"/>
      <c r="P179" s="62"/>
      <c r="Q179" s="62"/>
      <c r="R179" s="62"/>
      <c r="S179" s="62"/>
      <c r="T179" s="52"/>
      <c r="U179" s="53"/>
    </row>
    <row r="180" spans="1:21" ht="45">
      <c r="A180" s="51" t="str">
        <f>basis!A163</f>
        <v>HV13</v>
      </c>
      <c r="B180" s="51" t="str">
        <f>basis!C163</f>
        <v>07 Veggi</v>
      </c>
      <c r="C180" s="51" t="str">
        <f>basis!D163</f>
        <v>vegan</v>
      </c>
      <c r="D180" s="51" t="str">
        <f>basis!B163</f>
        <v>Champignonragout auf grünen Bandnudeln</v>
      </c>
      <c r="E180" s="51" t="str">
        <f>basis!M163</f>
        <v>Stückchen von Champignon, Zwiebeln und Lauch gebraten, abgelöscht mit Weissweinsauce und grünen Bandnudeln</v>
      </c>
      <c r="F180" s="51" t="str">
        <f>basis!P163</f>
        <v>Gluten, Soja, Alkohol</v>
      </c>
      <c r="G180" s="51" t="str">
        <f t="shared" si="16"/>
        <v>Champignonragout auf grünen Bandnudeln - Stückchen von Champignon, Zwiebeln und Lauch gebraten, abgelöscht mit Weissweinsauce und grünen Bandnudeln - enthält Gluten, Soja, Alkohol</v>
      </c>
      <c r="H180" s="68">
        <f>basis!N163</f>
        <v>13.570748099999999</v>
      </c>
      <c r="I180" s="51">
        <f>basis!F163</f>
        <v>250</v>
      </c>
      <c r="J180" s="51" t="str">
        <f>basis!G163</f>
        <v>g</v>
      </c>
      <c r="K180" s="51" t="b">
        <f t="shared" si="17"/>
        <v>1</v>
      </c>
      <c r="L180" s="70" t="str">
        <f t="shared" si="15"/>
        <v>250 g</v>
      </c>
      <c r="M180" s="73"/>
      <c r="N180" s="51"/>
      <c r="O180" s="62"/>
      <c r="P180" s="62"/>
      <c r="Q180" s="62"/>
      <c r="R180" s="62"/>
      <c r="S180" s="62"/>
      <c r="T180" s="52"/>
      <c r="U180" s="53"/>
    </row>
    <row r="181" spans="1:21" ht="30">
      <c r="A181" s="51" t="str">
        <f>basis!A164</f>
        <v>HV14</v>
      </c>
      <c r="B181" s="51" t="str">
        <f>basis!C164</f>
        <v>07 Veggi</v>
      </c>
      <c r="C181" s="51" t="str">
        <f>basis!D164</f>
        <v>vegan</v>
      </c>
      <c r="D181" s="51" t="str">
        <f>basis!B164</f>
        <v>Tomaten-Zucchini-Kartoffelauflauf</v>
      </c>
      <c r="E181" s="51" t="str">
        <f>basis!M164</f>
        <v>geschichtete Scheiben von Tomaten, Zucchini und Kartoffeln gebacken in Sojasahnesauce</v>
      </c>
      <c r="F181" s="51" t="str">
        <f>basis!P164</f>
        <v>Soja</v>
      </c>
      <c r="G181" s="51" t="str">
        <f t="shared" si="16"/>
        <v>Tomaten-Zucchini-Kartoffelauflauf - geschichtete Scheiben von Tomaten, Zucchini und Kartoffeln gebacken in Sojasahnesauce - enthält Soja</v>
      </c>
      <c r="H181" s="68">
        <f>basis!N164</f>
        <v>7.5820373999999999</v>
      </c>
      <c r="I181" s="51">
        <f>basis!F164</f>
        <v>250</v>
      </c>
      <c r="J181" s="51" t="str">
        <f>basis!G164</f>
        <v>g</v>
      </c>
      <c r="K181" s="51" t="b">
        <f t="shared" si="17"/>
        <v>1</v>
      </c>
      <c r="L181" s="70" t="str">
        <f t="shared" si="15"/>
        <v>250 g</v>
      </c>
      <c r="M181" s="73"/>
      <c r="N181" s="51"/>
      <c r="O181" s="62"/>
      <c r="P181" s="62"/>
      <c r="Q181" s="62"/>
      <c r="R181" s="62"/>
      <c r="S181" s="62"/>
      <c r="T181" s="52"/>
      <c r="U181" s="53"/>
    </row>
    <row r="182" spans="1:21" ht="45">
      <c r="A182" s="51" t="str">
        <f>basis!A165</f>
        <v>HV15</v>
      </c>
      <c r="B182" s="51" t="str">
        <f>basis!C165</f>
        <v>07 Veggi</v>
      </c>
      <c r="C182" s="51" t="str">
        <f>basis!D165</f>
        <v>vegan</v>
      </c>
      <c r="D182" s="51" t="str">
        <f>basis!B165</f>
        <v>Rahmspinat-Pasta mit Tomaten und Pinienkernen</v>
      </c>
      <c r="E182" s="51" t="str">
        <f>basis!M165</f>
        <v>Blattspinat gegart mit Bandnudeln, Cherrytomaten abgerundet mit Joja-Sahne und Pinienkernen</v>
      </c>
      <c r="F182" s="51" t="str">
        <f>basis!P165</f>
        <v>Gluten, Soja</v>
      </c>
      <c r="G182" s="51" t="str">
        <f t="shared" si="16"/>
        <v>Rahmspinat-Pasta mit Tomaten und Pinienkernen - Blattspinat gegart mit Bandnudeln, Cherrytomaten abgerundet mit Joja-Sahne und Pinienkernen - enthält Gluten, Soja</v>
      </c>
      <c r="H182" s="68">
        <f>basis!N165</f>
        <v>15.9698952</v>
      </c>
      <c r="I182" s="51">
        <f>basis!F165</f>
        <v>250</v>
      </c>
      <c r="J182" s="51" t="str">
        <f>basis!G165</f>
        <v>g</v>
      </c>
      <c r="K182" s="51" t="b">
        <f t="shared" si="17"/>
        <v>1</v>
      </c>
      <c r="L182" s="70" t="str">
        <f t="shared" si="15"/>
        <v>250 g</v>
      </c>
      <c r="M182" s="73"/>
      <c r="N182" s="51"/>
      <c r="O182" s="62"/>
      <c r="P182" s="62"/>
      <c r="Q182" s="62"/>
      <c r="R182" s="62"/>
      <c r="S182" s="62"/>
      <c r="T182" s="52"/>
      <c r="U182" s="53"/>
    </row>
    <row r="183" spans="1:21" ht="30">
      <c r="A183" s="51" t="str">
        <f>basis!A166</f>
        <v>HV16</v>
      </c>
      <c r="B183" s="51" t="str">
        <f>basis!C166</f>
        <v>07 Veggi</v>
      </c>
      <c r="C183" s="51" t="str">
        <f>basis!D166</f>
        <v>vegan</v>
      </c>
      <c r="D183" s="51" t="str">
        <f>basis!B166</f>
        <v>Paprika-Spitzkohl-Pfanne mit Tortelini</v>
      </c>
      <c r="E183" s="51" t="str">
        <f>basis!M166</f>
        <v>vegane Tortellini gebraten in Paprika und Spitzkohlstreifen, würzig abgeschmeckt</v>
      </c>
      <c r="F183" s="51" t="str">
        <f>basis!P166</f>
        <v>Gluten</v>
      </c>
      <c r="G183" s="51" t="str">
        <f t="shared" si="16"/>
        <v>Paprika-Spitzkohl-Pfanne mit Tortelini - vegane Tortellini gebraten in Paprika und Spitzkohlstreifen, würzig abgeschmeckt - enthält Gluten</v>
      </c>
      <c r="H183" s="68">
        <f>basis!N166</f>
        <v>6.3733067999999991</v>
      </c>
      <c r="I183" s="51">
        <f>basis!F166</f>
        <v>250</v>
      </c>
      <c r="J183" s="51" t="str">
        <f>basis!G166</f>
        <v>g</v>
      </c>
      <c r="K183" s="51" t="b">
        <f t="shared" si="17"/>
        <v>1</v>
      </c>
      <c r="L183" s="70" t="str">
        <f t="shared" si="15"/>
        <v>250 g</v>
      </c>
      <c r="M183" s="73"/>
      <c r="N183" s="51"/>
      <c r="O183" s="62"/>
      <c r="P183" s="62"/>
      <c r="Q183" s="62"/>
      <c r="R183" s="62"/>
      <c r="S183" s="62"/>
      <c r="T183" s="52"/>
      <c r="U183" s="53"/>
    </row>
    <row r="184" spans="1:21" ht="45">
      <c r="A184" s="51" t="str">
        <f>basis!A167</f>
        <v>HV17</v>
      </c>
      <c r="B184" s="51" t="str">
        <f>basis!C167</f>
        <v>07 Veggi</v>
      </c>
      <c r="C184" s="51" t="str">
        <f>basis!D167</f>
        <v>vegan</v>
      </c>
      <c r="D184" s="51" t="str">
        <f>basis!B167</f>
        <v>Mediterrane Spaghetti mit frischem Pesto und Kirschtomaten</v>
      </c>
      <c r="E184" s="51" t="str">
        <f>basis!M167</f>
        <v xml:space="preserve">Spaghetti mit Kräuterpesto, Rucola, Frühlings- und roten Zwiebeln sowie Cherrytomaten </v>
      </c>
      <c r="F184" s="51" t="str">
        <f>basis!P167</f>
        <v>Gluten, Nüsse/Samen, vegan</v>
      </c>
      <c r="G184" s="51" t="str">
        <f t="shared" si="16"/>
        <v>Mediterrane Spaghetti mit frischem Pesto und Kirschtomaten - Spaghetti mit Kräuterpesto, Rucola, Frühlings- und roten Zwiebeln sowie Cherrytomaten  - enthält Gluten, Nüsse/Samen, vegan</v>
      </c>
      <c r="H184" s="68">
        <f>basis!N167</f>
        <v>15.219017100000002</v>
      </c>
      <c r="I184" s="51">
        <f>basis!F167</f>
        <v>250</v>
      </c>
      <c r="J184" s="51" t="str">
        <f>basis!G167</f>
        <v>g</v>
      </c>
      <c r="K184" s="51" t="b">
        <f t="shared" si="17"/>
        <v>1</v>
      </c>
      <c r="L184" s="70" t="str">
        <f t="shared" si="15"/>
        <v>250 g</v>
      </c>
      <c r="M184" s="73"/>
      <c r="N184" s="51"/>
      <c r="O184" s="62"/>
      <c r="P184" s="62"/>
      <c r="Q184" s="62"/>
      <c r="R184" s="62"/>
      <c r="S184" s="62"/>
      <c r="T184" s="52"/>
      <c r="U184" s="53"/>
    </row>
    <row r="185" spans="1:21" ht="45">
      <c r="A185" s="51" t="str">
        <f>basis!A168</f>
        <v>HV18</v>
      </c>
      <c r="B185" s="51" t="str">
        <f>basis!C168</f>
        <v>07 Veggi</v>
      </c>
      <c r="C185" s="51" t="str">
        <f>basis!D168</f>
        <v>vegan</v>
      </c>
      <c r="D185" s="51" t="str">
        <f>basis!B168</f>
        <v>vegane Maultaschenpfanne mit buntem Gemüse in Kürbis-Spinat-Sauce</v>
      </c>
      <c r="E185" s="51" t="str">
        <f>basis!M168</f>
        <v>vegane Maultaschen in einer cremigen Sauce aus Kürbis, Spinat, Knoblauch und Zwiebeln abgerundet mit Sojasahne</v>
      </c>
      <c r="F185" s="51" t="str">
        <f>basis!P168</f>
        <v>Soja, Gluten</v>
      </c>
      <c r="G185" s="51" t="str">
        <f t="shared" si="16"/>
        <v>vegane Maultaschenpfanne mit buntem Gemüse in Kürbis-Spinat-Sauce - vegane Maultaschen in einer cremigen Sauce aus Kürbis, Spinat, Knoblauch und Zwiebeln abgerundet mit Sojasahne - enthält Soja, Gluten</v>
      </c>
      <c r="H185" s="68">
        <f>basis!N168</f>
        <v>9.4500755999999999</v>
      </c>
      <c r="I185" s="51">
        <f>basis!F168</f>
        <v>250</v>
      </c>
      <c r="J185" s="51" t="str">
        <f>basis!G168</f>
        <v>g</v>
      </c>
      <c r="K185" s="51" t="b">
        <f t="shared" si="17"/>
        <v>1</v>
      </c>
      <c r="L185" s="70" t="str">
        <f t="shared" si="15"/>
        <v>250 g</v>
      </c>
      <c r="M185" s="73"/>
      <c r="N185" s="51"/>
      <c r="O185" s="62"/>
      <c r="P185" s="62"/>
      <c r="Q185" s="62"/>
      <c r="R185" s="62"/>
      <c r="S185" s="62"/>
      <c r="T185" s="52"/>
      <c r="U185" s="53"/>
    </row>
    <row r="186" spans="1:21" ht="45">
      <c r="A186" s="51" t="str">
        <f>basis!A169</f>
        <v>HV19</v>
      </c>
      <c r="B186" s="51" t="str">
        <f>basis!C169</f>
        <v>07 Veggi</v>
      </c>
      <c r="C186" s="51" t="str">
        <f>basis!D169</f>
        <v>vege-tarisch</v>
      </c>
      <c r="D186" s="51" t="str">
        <f>basis!B169</f>
        <v>Spätzle mit grünem Spargel, Tomaten und Fetakäse</v>
      </c>
      <c r="E186" s="51" t="str">
        <f>basis!M169</f>
        <v>feines Pfannengericht mit gebratenen Spätzlen, Spargel sowie Tomaten und cremigenm Fetakäse</v>
      </c>
      <c r="F186" s="51" t="str">
        <f>basis!P169</f>
        <v>Gluten, Ei, Laktose</v>
      </c>
      <c r="G186" s="51" t="str">
        <f t="shared" si="16"/>
        <v>Spätzle mit grünem Spargel, Tomaten und Fetakäse - feines Pfannengericht mit gebratenen Spätzlen, Spargel sowie Tomaten und cremigenm Fetakäse - enthält Gluten, Ei, Laktose</v>
      </c>
      <c r="H186" s="68">
        <f>basis!N169</f>
        <v>12.252132900000001</v>
      </c>
      <c r="I186" s="51">
        <f>basis!F169</f>
        <v>250</v>
      </c>
      <c r="J186" s="51" t="str">
        <f>basis!G169</f>
        <v>g</v>
      </c>
      <c r="K186" s="51" t="b">
        <f t="shared" si="17"/>
        <v>1</v>
      </c>
      <c r="L186" s="70" t="str">
        <f t="shared" si="15"/>
        <v>250 g</v>
      </c>
      <c r="M186" s="73"/>
      <c r="N186" s="51"/>
      <c r="O186" s="62"/>
      <c r="P186" s="62"/>
      <c r="Q186" s="62"/>
      <c r="R186" s="62"/>
      <c r="S186" s="62"/>
      <c r="T186" s="52"/>
      <c r="U186" s="53"/>
    </row>
    <row r="187" spans="1:21" ht="30">
      <c r="A187" s="51" t="str">
        <f>basis!A170</f>
        <v>HV20</v>
      </c>
      <c r="B187" s="51" t="str">
        <f>basis!C170</f>
        <v>07 Veggi</v>
      </c>
      <c r="C187" s="51" t="str">
        <f>basis!D170</f>
        <v>vege-tarisch</v>
      </c>
      <c r="D187" s="51" t="str">
        <f>basis!B170</f>
        <v>Spätzle-Pilz-Pfanne</v>
      </c>
      <c r="E187" s="51" t="str">
        <f>basis!M170</f>
        <v xml:space="preserve">Spätzle mit verschieden Pilzen, Bohnen, Möhren und Brokkoli </v>
      </c>
      <c r="F187" s="51" t="str">
        <f>basis!P170</f>
        <v>Gluten, Ei</v>
      </c>
      <c r="G187" s="51" t="str">
        <f t="shared" si="16"/>
        <v>Spätzle-Pilz-Pfanne - Spätzle mit verschieden Pilzen, Bohnen, Möhren und Brokkoli  - enthält Gluten, Ei</v>
      </c>
      <c r="H187" s="68">
        <f>basis!N170</f>
        <v>14.669594100000001</v>
      </c>
      <c r="I187" s="51">
        <f>basis!F170</f>
        <v>250</v>
      </c>
      <c r="J187" s="51" t="str">
        <f>basis!G170</f>
        <v>g</v>
      </c>
      <c r="K187" s="51" t="b">
        <f t="shared" si="17"/>
        <v>1</v>
      </c>
      <c r="L187" s="70" t="str">
        <f t="shared" si="15"/>
        <v>250 g</v>
      </c>
      <c r="M187" s="73"/>
      <c r="N187" s="51"/>
      <c r="O187" s="62"/>
      <c r="P187" s="62"/>
      <c r="Q187" s="62"/>
      <c r="R187" s="62"/>
      <c r="S187" s="62"/>
      <c r="T187" s="52"/>
      <c r="U187" s="53"/>
    </row>
    <row r="188" spans="1:21" ht="45">
      <c r="A188" s="51" t="str">
        <f>basis!A171</f>
        <v>HV21</v>
      </c>
      <c r="B188" s="51" t="str">
        <f>basis!C171</f>
        <v>07 Veggi</v>
      </c>
      <c r="C188" s="51" t="str">
        <f>basis!D171</f>
        <v>vege-tarisch</v>
      </c>
      <c r="D188" s="51" t="str">
        <f>basis!B171</f>
        <v>Spinat-Kartoffel mit Käse überbacken</v>
      </c>
      <c r="E188" s="51" t="str">
        <f>basis!M171</f>
        <v>gekochte Kartoffeln halbiert, etwas ausgehöhlt und mit einer würzigen Spinatfüllung gefüllt und mit Käse überbacken</v>
      </c>
      <c r="F188" s="51" t="str">
        <f>basis!P171</f>
        <v>Lactose</v>
      </c>
      <c r="G188" s="51" t="str">
        <f t="shared" si="16"/>
        <v>Spinat-Kartoffel mit Käse überbacken - gekochte Kartoffeln halbiert, etwas ausgehöhlt und mit einer würzigen Spinatfüllung gefüllt und mit Käse überbacken - enthält Lactose</v>
      </c>
      <c r="H188" s="68">
        <f>basis!N171</f>
        <v>7.6369797000000004</v>
      </c>
      <c r="I188" s="51">
        <f>basis!F171</f>
        <v>250</v>
      </c>
      <c r="J188" s="51" t="str">
        <f>basis!G171</f>
        <v>g</v>
      </c>
      <c r="K188" s="51" t="b">
        <f t="shared" si="17"/>
        <v>1</v>
      </c>
      <c r="L188" s="70" t="str">
        <f t="shared" si="15"/>
        <v>250 g</v>
      </c>
      <c r="M188" s="73"/>
      <c r="N188" s="51"/>
      <c r="O188" s="62"/>
      <c r="P188" s="62"/>
      <c r="Q188" s="62"/>
      <c r="R188" s="62"/>
      <c r="S188" s="62"/>
      <c r="T188" s="52"/>
      <c r="U188" s="53"/>
    </row>
    <row r="189" spans="1:21" ht="30">
      <c r="A189" s="51" t="str">
        <f>basis!A172</f>
        <v>HV22</v>
      </c>
      <c r="B189" s="51" t="str">
        <f>basis!C172</f>
        <v>07 Veggi</v>
      </c>
      <c r="C189" s="51" t="str">
        <f>basis!D172</f>
        <v>vege-tarisch</v>
      </c>
      <c r="D189" s="51" t="str">
        <f>basis!B172</f>
        <v>Paprika- Kichererbsen - Topf mit veganem Hack</v>
      </c>
      <c r="E189" s="51" t="str">
        <f>basis!M172</f>
        <v xml:space="preserve">Eintopfgericht mit veganem Hackfleisch, Kichererbsen, Paprika, Zwiebeln </v>
      </c>
      <c r="F189" s="51" t="str">
        <f>basis!P172</f>
        <v>Soja, Gluten</v>
      </c>
      <c r="G189" s="51" t="str">
        <f t="shared" si="16"/>
        <v>Paprika- Kichererbsen - Topf mit veganem Hack - Eintopfgericht mit veganem Hackfleisch, Kichererbsen, Paprika, Zwiebeln  - enthält Soja, Gluten</v>
      </c>
      <c r="H189" s="68">
        <f>basis!N172</f>
        <v>8.0215758000000008</v>
      </c>
      <c r="I189" s="51">
        <f>basis!F172</f>
        <v>250</v>
      </c>
      <c r="J189" s="51" t="str">
        <f>basis!G172</f>
        <v>g</v>
      </c>
      <c r="K189" s="51" t="b">
        <f t="shared" si="17"/>
        <v>1</v>
      </c>
      <c r="L189" s="70" t="str">
        <f t="shared" si="15"/>
        <v>250 g</v>
      </c>
      <c r="M189" s="73"/>
      <c r="N189" s="51"/>
      <c r="O189" s="62"/>
      <c r="P189" s="62"/>
      <c r="Q189" s="62"/>
      <c r="R189" s="62"/>
      <c r="S189" s="62"/>
      <c r="T189" s="52"/>
      <c r="U189" s="53"/>
    </row>
    <row r="190" spans="1:21" ht="45">
      <c r="A190" s="51" t="str">
        <f>basis!A173</f>
        <v>HV23</v>
      </c>
      <c r="B190" s="51" t="str">
        <f>basis!C173</f>
        <v>07 Veggi</v>
      </c>
      <c r="C190" s="51" t="str">
        <f>basis!D173</f>
        <v>vege-tarisch</v>
      </c>
      <c r="D190" s="51" t="str">
        <f>basis!B173</f>
        <v>Verschieden gefüllte Champignons und Zucchini</v>
      </c>
      <c r="E190" s="51" t="str">
        <f>basis!M173</f>
        <v xml:space="preserve">ausgehöhlte Riesenchampignons und Zucchini gefüllt mit Gemüse, Reis und Kräutern und mit Käse überbacken </v>
      </c>
      <c r="F190" s="51" t="str">
        <f>basis!P173</f>
        <v>Lactose</v>
      </c>
      <c r="G190" s="51" t="str">
        <f t="shared" si="16"/>
        <v>Verschieden gefüllte Champignons und Zucchini - ausgehöhlte Riesenchampignons und Zucchini gefüllt mit Gemüse, Reis und Kräutern und mit Käse überbacken  - enthält Lactose</v>
      </c>
      <c r="H190" s="68">
        <f>basis!N173</f>
        <v>9.4012380000000011</v>
      </c>
      <c r="I190" s="51">
        <f>basis!F173</f>
        <v>250</v>
      </c>
      <c r="J190" s="51" t="str">
        <f>basis!G173</f>
        <v>g</v>
      </c>
      <c r="K190" s="51" t="b">
        <f t="shared" si="17"/>
        <v>1</v>
      </c>
      <c r="L190" s="70" t="str">
        <f t="shared" si="15"/>
        <v>250 g</v>
      </c>
      <c r="M190" s="73"/>
      <c r="N190" s="51"/>
      <c r="O190" s="62"/>
      <c r="P190" s="62"/>
      <c r="Q190" s="62"/>
      <c r="R190" s="62"/>
      <c r="S190" s="62"/>
      <c r="T190" s="52"/>
      <c r="U190" s="53"/>
    </row>
    <row r="191" spans="1:21" ht="30">
      <c r="A191" s="51" t="str">
        <f>basis!A174</f>
        <v>HV24</v>
      </c>
      <c r="B191" s="51" t="str">
        <f>basis!C174</f>
        <v>07 Veggi</v>
      </c>
      <c r="C191" s="51" t="str">
        <f>basis!D174</f>
        <v>vege-tarisch</v>
      </c>
      <c r="D191" s="51" t="str">
        <f>basis!B174</f>
        <v>Rosenkohl-Spätzle-Pfanne</v>
      </c>
      <c r="E191" s="51" t="str">
        <f>basis!M174</f>
        <v xml:space="preserve"> in Butter gebratene Rosenkohlhälften, geschwänkt mit frischen Eier-Spätzlen</v>
      </c>
      <c r="F191" s="51" t="str">
        <f>basis!P174</f>
        <v>Gluten, Ei</v>
      </c>
      <c r="G191" s="51" t="str">
        <f t="shared" si="16"/>
        <v>Rosenkohl-Spätzle-Pfanne -  in Butter gebratene Rosenkohlhälften, geschwänkt mit frischen Eier-Spätzlen - enthält Gluten, Ei</v>
      </c>
      <c r="H191" s="68">
        <f>basis!N174</f>
        <v>6.4282490999999995</v>
      </c>
      <c r="I191" s="51">
        <f>basis!F174</f>
        <v>250</v>
      </c>
      <c r="J191" s="51" t="str">
        <f>basis!G174</f>
        <v>g</v>
      </c>
      <c r="K191" s="51" t="b">
        <f t="shared" si="17"/>
        <v>1</v>
      </c>
      <c r="L191" s="70" t="str">
        <f t="shared" si="15"/>
        <v>250 g</v>
      </c>
      <c r="M191" s="73"/>
      <c r="N191" s="51"/>
      <c r="O191" s="62"/>
      <c r="P191" s="62"/>
      <c r="Q191" s="62"/>
      <c r="R191" s="62"/>
      <c r="S191" s="62"/>
      <c r="T191" s="52"/>
      <c r="U191" s="53"/>
    </row>
    <row r="192" spans="1:21" ht="45">
      <c r="A192" s="51" t="str">
        <f>basis!A175</f>
        <v>HV25</v>
      </c>
      <c r="B192" s="51" t="str">
        <f>basis!C175</f>
        <v>07 Veggi</v>
      </c>
      <c r="C192" s="51" t="str">
        <f>basis!D175</f>
        <v>vege-tarisch</v>
      </c>
      <c r="D192" s="51" t="str">
        <f>basis!B175</f>
        <v>Schupfnudeln in Tomaten-Mozzarella-Sauce mit Basilikum</v>
      </c>
      <c r="E192" s="51" t="str">
        <f>basis!M175</f>
        <v xml:space="preserve">Teigware aus Kartoffeln, Mehl Ei und Grieß in einer cremigen Tomaten-Mozzarella Sahnesauce mit frischem Basilikum </v>
      </c>
      <c r="F192" s="51" t="str">
        <f>basis!P175</f>
        <v>Lactose, Gluten</v>
      </c>
      <c r="G192" s="51" t="str">
        <f t="shared" si="16"/>
        <v>Schupfnudeln in Tomaten-Mozzarella-Sauce mit Basilikum - Teigware aus Kartoffeln, Mehl Ei und Grieß in einer cremigen Tomaten-Mozzarella Sahnesauce mit frischem Basilikum  - enthält Lactose, Gluten</v>
      </c>
      <c r="H192" s="68">
        <f>basis!N175</f>
        <v>11.153286899999999</v>
      </c>
      <c r="I192" s="51">
        <f>basis!F175</f>
        <v>250</v>
      </c>
      <c r="J192" s="51" t="str">
        <f>basis!G175</f>
        <v>g</v>
      </c>
      <c r="K192" s="51" t="b">
        <f t="shared" si="17"/>
        <v>1</v>
      </c>
      <c r="L192" s="70" t="str">
        <f t="shared" si="15"/>
        <v>250 g</v>
      </c>
      <c r="M192" s="73"/>
      <c r="N192" s="51"/>
      <c r="O192" s="62"/>
      <c r="P192" s="62"/>
      <c r="Q192" s="62"/>
      <c r="R192" s="62"/>
      <c r="S192" s="62"/>
      <c r="T192" s="52"/>
      <c r="U192" s="53"/>
    </row>
    <row r="193" spans="1:16337" ht="45">
      <c r="A193" s="51" t="str">
        <f>basis!A176</f>
        <v>HV26</v>
      </c>
      <c r="B193" s="51" t="str">
        <f>basis!C176</f>
        <v>07 Veggi</v>
      </c>
      <c r="C193" s="51" t="str">
        <f>basis!D176</f>
        <v>vege-tarisch</v>
      </c>
      <c r="D193" s="51" t="str">
        <f>basis!B176</f>
        <v>marinierte Ziegenkäsetaler mit Feigen-Walnusscrunch</v>
      </c>
      <c r="E193" s="51" t="str">
        <f>basis!M176</f>
        <v xml:space="preserve"> Kräutermarinierter Ziegenkäse überbacken mit einer Auflage von Feigen und Walnüssen</v>
      </c>
      <c r="F193" s="51" t="str">
        <f>basis!P176</f>
        <v>Nüsse/Samen, Laktose</v>
      </c>
      <c r="G193" s="51" t="str">
        <f t="shared" si="16"/>
        <v>marinierte Ziegenkäsetaler mit Feigen-Walnusscrunch -  Kräutermarinierter Ziegenkäse überbacken mit einer Auflage von Feigen und Walnüssen - enthält Nüsse/Samen, Laktose</v>
      </c>
      <c r="H193" s="68">
        <f>basis!N176</f>
        <v>14.010286499999999</v>
      </c>
      <c r="I193" s="51">
        <f>basis!F176</f>
        <v>250</v>
      </c>
      <c r="J193" s="51" t="str">
        <f>basis!G176</f>
        <v>g</v>
      </c>
      <c r="K193" s="51" t="b">
        <f t="shared" si="17"/>
        <v>1</v>
      </c>
      <c r="L193" s="70" t="str">
        <f t="shared" si="15"/>
        <v>250 g</v>
      </c>
      <c r="M193" s="73"/>
      <c r="N193" s="51"/>
      <c r="O193" s="62"/>
      <c r="P193" s="62"/>
      <c r="Q193" s="62"/>
      <c r="R193" s="62"/>
      <c r="S193" s="62"/>
      <c r="T193" s="52"/>
      <c r="U193" s="53"/>
    </row>
    <row r="194" spans="1:16337" ht="45">
      <c r="A194" s="51" t="str">
        <f>basis!A177</f>
        <v>HV27</v>
      </c>
      <c r="B194" s="51" t="str">
        <f>basis!C177</f>
        <v>07 Veggi</v>
      </c>
      <c r="C194" s="51" t="str">
        <f>basis!D177</f>
        <v>vege-tarisch</v>
      </c>
      <c r="D194" s="51" t="str">
        <f>basis!B177</f>
        <v>Marinierter Fetakäse mit Honigtomaten und Rosmarinsud</v>
      </c>
      <c r="E194" s="51" t="str">
        <f>basis!M177</f>
        <v>Fetakäsewürfel mit Zucchini, Auberginen, Zwiebeln, Möhren, Paprika, Cherrytomaten gewürzt und mit Olivenöl im Ofen gebacken</v>
      </c>
      <c r="F194" s="51" t="str">
        <f>basis!P177</f>
        <v xml:space="preserve">Lactose, </v>
      </c>
      <c r="G194" s="51" t="str">
        <f t="shared" si="16"/>
        <v xml:space="preserve">Marinierter Fetakäse mit Honigtomaten und Rosmarinsud - Fetakäsewürfel mit Zucchini, Auberginen, Zwiebeln, Möhren, Paprika, Cherrytomaten gewürzt und mit Olivenöl im Ofen gebacken - enthält Lactose, </v>
      </c>
      <c r="H194" s="68">
        <f>basis!N177</f>
        <v>10.823633100000002</v>
      </c>
      <c r="I194" s="51">
        <f>basis!F177</f>
        <v>250</v>
      </c>
      <c r="J194" s="51" t="str">
        <f>basis!G177</f>
        <v>g</v>
      </c>
      <c r="K194" s="51" t="b">
        <f t="shared" si="17"/>
        <v>1</v>
      </c>
      <c r="L194" s="70" t="str">
        <f t="shared" si="15"/>
        <v>250 g</v>
      </c>
      <c r="M194" s="73"/>
      <c r="N194" s="51"/>
      <c r="O194" s="62"/>
      <c r="P194" s="62"/>
      <c r="Q194" s="62"/>
      <c r="R194" s="62"/>
      <c r="S194" s="62"/>
      <c r="T194" s="52"/>
      <c r="U194" s="53"/>
    </row>
    <row r="195" spans="1:16337" ht="30">
      <c r="A195" s="51" t="str">
        <f>basis!A178</f>
        <v>HV28</v>
      </c>
      <c r="B195" s="51" t="str">
        <f>basis!C178</f>
        <v>07 Veggi</v>
      </c>
      <c r="C195" s="51" t="str">
        <f>basis!D178</f>
        <v>vege-tarisch</v>
      </c>
      <c r="D195" s="51" t="str">
        <f>basis!B178</f>
        <v>Gemüselasagne</v>
      </c>
      <c r="E195" s="51" t="str">
        <f>basis!M178</f>
        <v>fruchtige Tomatensauce und Gemüse zwischen Lasagneplatten  mit Creme Fraiche und Käse</v>
      </c>
      <c r="F195" s="51" t="str">
        <f>basis!P178</f>
        <v>Lactose, Gluten</v>
      </c>
      <c r="G195" s="51" t="str">
        <f t="shared" si="16"/>
        <v>Gemüselasagne - fruchtige Tomatensauce und Gemüse zwischen Lasagneplatten  mit Creme Fraiche und Käse - enthält Lactose, Gluten</v>
      </c>
      <c r="H195" s="68">
        <f>basis!N178</f>
        <v>9.0105371999999999</v>
      </c>
      <c r="I195" s="51">
        <f>basis!F178</f>
        <v>250</v>
      </c>
      <c r="J195" s="51" t="str">
        <f>basis!G178</f>
        <v>g</v>
      </c>
      <c r="K195" s="51" t="b">
        <f t="shared" si="17"/>
        <v>1</v>
      </c>
      <c r="L195" s="70" t="str">
        <f t="shared" si="15"/>
        <v>250 g</v>
      </c>
      <c r="M195" s="73"/>
      <c r="N195" s="51"/>
      <c r="O195" s="62"/>
      <c r="P195" s="62"/>
      <c r="Q195" s="62"/>
      <c r="R195" s="62"/>
      <c r="S195" s="62"/>
      <c r="T195" s="52"/>
      <c r="U195" s="53"/>
    </row>
    <row r="196" spans="1:16337" ht="30" hidden="1">
      <c r="A196" s="51">
        <f>basis!A179</f>
        <v>0</v>
      </c>
      <c r="B196" s="51" t="str">
        <f>basis!C179</f>
        <v>07 Veggi</v>
      </c>
      <c r="C196" s="51" t="str">
        <f>basis!D179</f>
        <v>vegan</v>
      </c>
      <c r="D196" s="51" t="str">
        <f>basis!B179</f>
        <v>offen 11</v>
      </c>
      <c r="E196" s="51">
        <f>basis!M179</f>
        <v>0</v>
      </c>
      <c r="F196" s="51">
        <f>basis!P179</f>
        <v>0</v>
      </c>
      <c r="G196" s="51" t="str">
        <f t="shared" si="16"/>
        <v>offen 11 - 0 - enthält 0</v>
      </c>
      <c r="H196" s="68">
        <f>basis!N179</f>
        <v>0</v>
      </c>
      <c r="I196" s="51">
        <f>basis!F179</f>
        <v>250</v>
      </c>
      <c r="J196" s="51" t="str">
        <f>basis!G179</f>
        <v>g</v>
      </c>
      <c r="K196" s="51" t="b">
        <f t="shared" si="17"/>
        <v>1</v>
      </c>
      <c r="L196" s="70" t="str">
        <f t="shared" si="15"/>
        <v>250 g</v>
      </c>
      <c r="M196" s="73"/>
      <c r="N196" s="51"/>
      <c r="O196" s="62"/>
      <c r="P196" s="62"/>
      <c r="Q196" s="62"/>
      <c r="R196" s="62"/>
      <c r="S196" s="62"/>
      <c r="T196" s="52"/>
      <c r="U196" s="53"/>
    </row>
    <row r="197" spans="1:16337" ht="30" hidden="1">
      <c r="A197" s="51">
        <f>basis!A180</f>
        <v>0</v>
      </c>
      <c r="B197" s="51" t="str">
        <f>basis!C180</f>
        <v>07 Veggi</v>
      </c>
      <c r="C197" s="51" t="str">
        <f>basis!D180</f>
        <v>vegan</v>
      </c>
      <c r="D197" s="51" t="str">
        <f>basis!B180</f>
        <v>offen 9</v>
      </c>
      <c r="E197" s="51">
        <f>basis!M180</f>
        <v>0</v>
      </c>
      <c r="F197" s="51">
        <f>basis!P180</f>
        <v>0</v>
      </c>
      <c r="G197" s="51" t="str">
        <f t="shared" si="16"/>
        <v>offen 9 - 0 - enthält 0</v>
      </c>
      <c r="H197" s="68">
        <f>basis!N180</f>
        <v>0</v>
      </c>
      <c r="I197" s="51">
        <f>basis!F180</f>
        <v>250</v>
      </c>
      <c r="J197" s="51" t="str">
        <f>basis!G180</f>
        <v>g</v>
      </c>
      <c r="K197" s="51" t="b">
        <f t="shared" si="17"/>
        <v>1</v>
      </c>
      <c r="L197" s="70" t="str">
        <f t="shared" si="15"/>
        <v>250 g</v>
      </c>
      <c r="M197" s="73"/>
      <c r="N197" s="51"/>
      <c r="O197" s="62"/>
      <c r="P197" s="62"/>
      <c r="Q197" s="62"/>
      <c r="R197" s="62"/>
      <c r="S197" s="62"/>
      <c r="T197" s="52"/>
      <c r="U197" s="53"/>
    </row>
    <row r="198" spans="1:16337" ht="30" hidden="1">
      <c r="A198" s="51">
        <f>basis!A181</f>
        <v>0</v>
      </c>
      <c r="B198" s="51" t="str">
        <f>basis!C181</f>
        <v>07 Veggi</v>
      </c>
      <c r="C198" s="51" t="str">
        <f>basis!D181</f>
        <v>vegan</v>
      </c>
      <c r="D198" s="51" t="str">
        <f>basis!B181</f>
        <v>offen 8</v>
      </c>
      <c r="E198" s="51">
        <f>basis!M181</f>
        <v>0</v>
      </c>
      <c r="F198" s="51">
        <f>basis!P181</f>
        <v>0</v>
      </c>
      <c r="G198" s="51" t="str">
        <f t="shared" si="16"/>
        <v>offen 8 - 0 - enthält 0</v>
      </c>
      <c r="H198" s="68">
        <f>basis!N181</f>
        <v>0</v>
      </c>
      <c r="I198" s="51">
        <f>basis!F181</f>
        <v>250</v>
      </c>
      <c r="J198" s="51" t="str">
        <f>basis!G181</f>
        <v>g</v>
      </c>
      <c r="K198" s="51" t="b">
        <f t="shared" si="17"/>
        <v>1</v>
      </c>
      <c r="L198" s="70" t="str">
        <f t="shared" si="15"/>
        <v>250 g</v>
      </c>
      <c r="M198" s="73"/>
      <c r="N198" s="51"/>
      <c r="O198" s="62"/>
      <c r="P198" s="62"/>
      <c r="Q198" s="62"/>
      <c r="R198" s="62"/>
      <c r="S198" s="62"/>
      <c r="T198" s="52"/>
      <c r="U198" s="53"/>
    </row>
    <row r="199" spans="1:16337" ht="30" hidden="1">
      <c r="A199" s="51">
        <f>basis!A182</f>
        <v>0</v>
      </c>
      <c r="B199" s="51" t="str">
        <f>basis!C182</f>
        <v>07 Veggi</v>
      </c>
      <c r="C199" s="51" t="str">
        <f>basis!D182</f>
        <v>vegan</v>
      </c>
      <c r="D199" s="51" t="str">
        <f>basis!B182</f>
        <v>offen 7</v>
      </c>
      <c r="E199" s="51">
        <f>basis!M182</f>
        <v>0</v>
      </c>
      <c r="F199" s="51">
        <f>basis!P182</f>
        <v>0</v>
      </c>
      <c r="G199" s="51" t="str">
        <f t="shared" si="16"/>
        <v>offen 7 - 0 - enthält 0</v>
      </c>
      <c r="H199" s="68">
        <f>basis!N182</f>
        <v>0</v>
      </c>
      <c r="I199" s="51">
        <f>basis!F182</f>
        <v>250</v>
      </c>
      <c r="J199" s="51" t="str">
        <f>basis!G182</f>
        <v>g</v>
      </c>
      <c r="K199" s="51" t="b">
        <f t="shared" si="17"/>
        <v>1</v>
      </c>
      <c r="L199" s="70" t="str">
        <f t="shared" si="15"/>
        <v>250 g</v>
      </c>
      <c r="M199" s="73"/>
      <c r="N199" s="51"/>
      <c r="O199" s="62"/>
      <c r="P199" s="62"/>
      <c r="Q199" s="62"/>
      <c r="R199" s="62"/>
      <c r="S199" s="62"/>
      <c r="T199" s="52"/>
      <c r="U199" s="53"/>
    </row>
    <row r="200" spans="1:16337" ht="30" hidden="1">
      <c r="A200" s="51">
        <f>basis!A183</f>
        <v>0</v>
      </c>
      <c r="B200" s="51" t="str">
        <f>basis!C183</f>
        <v>9 Veggi</v>
      </c>
      <c r="C200" s="51" t="str">
        <f>basis!D183</f>
        <v>vegan</v>
      </c>
      <c r="D200" s="51" t="str">
        <f>basis!B183</f>
        <v>offen 12</v>
      </c>
      <c r="E200" s="51" t="str">
        <f>basis!M183</f>
        <v xml:space="preserve"> -</v>
      </c>
      <c r="F200" s="51">
        <f>basis!P183</f>
        <v>0</v>
      </c>
      <c r="G200" s="51" t="str">
        <f t="shared" si="16"/>
        <v>offen 12 -  - - enthält 0</v>
      </c>
      <c r="H200" s="68">
        <f>basis!N183</f>
        <v>5.4942299999999999E-2</v>
      </c>
      <c r="I200" s="51">
        <f>basis!F183</f>
        <v>250</v>
      </c>
      <c r="J200" s="51" t="str">
        <f>basis!G183</f>
        <v>g</v>
      </c>
      <c r="K200" s="51" t="b">
        <f t="shared" si="17"/>
        <v>1</v>
      </c>
      <c r="L200" s="70" t="str">
        <f t="shared" si="15"/>
        <v>250 g</v>
      </c>
      <c r="M200" s="73"/>
      <c r="N200" s="51"/>
      <c r="O200" s="62"/>
      <c r="P200" s="62"/>
      <c r="Q200" s="62"/>
      <c r="R200" s="62"/>
      <c r="S200" s="62"/>
      <c r="T200" s="52"/>
      <c r="U200" s="53"/>
    </row>
    <row r="201" spans="1:16337" ht="30" hidden="1">
      <c r="A201" s="51">
        <f>basis!A184</f>
        <v>0</v>
      </c>
      <c r="B201" s="51" t="str">
        <f>basis!C184</f>
        <v>10 Veggi</v>
      </c>
      <c r="C201" s="51" t="str">
        <f>basis!D184</f>
        <v>vegan</v>
      </c>
      <c r="D201" s="51" t="str">
        <f>basis!B184</f>
        <v>offen 13</v>
      </c>
      <c r="E201" s="51" t="str">
        <f>basis!M184</f>
        <v xml:space="preserve"> -</v>
      </c>
      <c r="F201" s="51">
        <f>basis!P184</f>
        <v>0</v>
      </c>
      <c r="G201" s="51" t="str">
        <f t="shared" si="16"/>
        <v>offen 13 -  - - enthält 0</v>
      </c>
      <c r="H201" s="68">
        <f>basis!N184</f>
        <v>5.4942299999999999E-2</v>
      </c>
      <c r="I201" s="51">
        <f>basis!F184</f>
        <v>250</v>
      </c>
      <c r="J201" s="51" t="str">
        <f>basis!G184</f>
        <v>g</v>
      </c>
      <c r="K201" s="51" t="b">
        <f t="shared" si="17"/>
        <v>1</v>
      </c>
      <c r="L201" s="70" t="str">
        <f t="shared" si="15"/>
        <v>250 g</v>
      </c>
      <c r="M201" s="73"/>
      <c r="N201" s="51"/>
      <c r="O201" s="62"/>
      <c r="P201" s="62"/>
      <c r="Q201" s="62"/>
      <c r="R201" s="62"/>
      <c r="S201" s="62"/>
      <c r="T201" s="52"/>
      <c r="U201" s="53"/>
    </row>
    <row r="202" spans="1:16337" ht="30" hidden="1">
      <c r="A202" s="51">
        <f>basis!A185</f>
        <v>0</v>
      </c>
      <c r="B202" s="51" t="str">
        <f>basis!C185</f>
        <v>07 Veggi</v>
      </c>
      <c r="C202" s="51" t="str">
        <f>basis!D185</f>
        <v>vege-tarisch</v>
      </c>
      <c r="D202" s="51" t="str">
        <f>basis!B185</f>
        <v>offen 10</v>
      </c>
      <c r="E202" s="51">
        <f>basis!M185</f>
        <v>0</v>
      </c>
      <c r="F202" s="51">
        <f>basis!P185</f>
        <v>0</v>
      </c>
      <c r="G202" s="51" t="str">
        <f t="shared" si="16"/>
        <v>offen 10 - 0 - enthält 0</v>
      </c>
      <c r="H202" s="68">
        <f>basis!N185</f>
        <v>0</v>
      </c>
      <c r="I202" s="51">
        <f>basis!F185</f>
        <v>250</v>
      </c>
      <c r="J202" s="51" t="str">
        <f>basis!G185</f>
        <v>g</v>
      </c>
      <c r="K202" s="51" t="b">
        <f t="shared" si="17"/>
        <v>1</v>
      </c>
      <c r="L202" s="70" t="str">
        <f t="shared" si="15"/>
        <v>250 g</v>
      </c>
      <c r="M202" s="73"/>
      <c r="N202" s="51"/>
      <c r="O202" s="62"/>
      <c r="P202" s="62"/>
      <c r="Q202" s="62"/>
      <c r="R202" s="62"/>
      <c r="S202" s="62"/>
      <c r="T202" s="52"/>
      <c r="U202" s="53"/>
    </row>
    <row r="203" spans="1:16337" ht="30" hidden="1">
      <c r="A203" s="51">
        <f>basis!A186</f>
        <v>0</v>
      </c>
      <c r="B203" s="51" t="str">
        <f>basis!C186</f>
        <v>11 Veggi</v>
      </c>
      <c r="C203" s="51">
        <f>basis!D186</f>
        <v>0</v>
      </c>
      <c r="D203" s="51" t="str">
        <f>basis!B186</f>
        <v>offen 14</v>
      </c>
      <c r="E203" s="51" t="str">
        <f>basis!M186</f>
        <v xml:space="preserve"> -</v>
      </c>
      <c r="F203" s="51">
        <f>basis!P186</f>
        <v>0</v>
      </c>
      <c r="G203" s="51" t="str">
        <f t="shared" si="16"/>
        <v>offen 14 -  - - enthält 0</v>
      </c>
      <c r="H203" s="68">
        <f>basis!N186</f>
        <v>5.4942299999999999E-2</v>
      </c>
      <c r="I203" s="51">
        <f>basis!F186</f>
        <v>250</v>
      </c>
      <c r="J203" s="51" t="str">
        <f>basis!G186</f>
        <v>g</v>
      </c>
      <c r="K203" s="51" t="b">
        <f t="shared" si="17"/>
        <v>1</v>
      </c>
      <c r="L203" s="70" t="str">
        <f t="shared" si="15"/>
        <v>250 g</v>
      </c>
      <c r="M203" s="73"/>
      <c r="N203" s="51"/>
      <c r="O203" s="62"/>
      <c r="P203" s="62"/>
      <c r="Q203" s="62"/>
      <c r="R203" s="62"/>
      <c r="S203" s="62"/>
      <c r="T203" s="52"/>
      <c r="U203" s="53">
        <f>COUNTIF(Tabelle22[Spalte1],FALSE)</f>
        <v>0</v>
      </c>
    </row>
    <row r="204" spans="1:16337" s="26" customFormat="1" ht="15">
      <c r="A204" s="51"/>
      <c r="B204" s="51"/>
      <c r="C204" s="51"/>
      <c r="D204" s="51"/>
      <c r="E204" s="51"/>
      <c r="F204" s="51"/>
      <c r="G204" s="68"/>
      <c r="H204" s="51"/>
      <c r="I204" s="51"/>
      <c r="J204" s="51"/>
      <c r="K204" s="51"/>
      <c r="L204" s="70"/>
      <c r="M204" s="57"/>
      <c r="N204" s="57"/>
      <c r="O204" s="57"/>
      <c r="P204" s="57"/>
      <c r="Q204" s="57"/>
      <c r="R204" s="57"/>
      <c r="S204" s="57"/>
      <c r="T204" s="59"/>
      <c r="U204" s="57"/>
      <c r="V204" s="57"/>
      <c r="W204" s="57"/>
      <c r="X204" s="57"/>
      <c r="Y204" s="57"/>
      <c r="Z204" s="57"/>
      <c r="AA204" s="57"/>
      <c r="AB204" s="57"/>
      <c r="AC204" s="57"/>
      <c r="AD204" s="57"/>
      <c r="AE204" s="57"/>
      <c r="AF204" s="57"/>
      <c r="AG204" s="57"/>
      <c r="AH204" s="57"/>
      <c r="AI204" s="57"/>
      <c r="AJ204" s="57"/>
      <c r="AK204" s="57"/>
      <c r="AL204" s="57"/>
      <c r="AM204" s="57"/>
      <c r="AN204" s="57"/>
      <c r="AO204" s="57"/>
      <c r="AP204" s="57"/>
      <c r="AQ204" s="57"/>
      <c r="AR204" s="57"/>
      <c r="AS204" s="57"/>
      <c r="AT204" s="57"/>
      <c r="AU204" s="57"/>
      <c r="AV204" s="57"/>
      <c r="AW204" s="57"/>
      <c r="AX204" s="57"/>
      <c r="AY204" s="57"/>
      <c r="AZ204" s="57"/>
      <c r="BA204" s="57"/>
      <c r="BB204" s="57"/>
      <c r="BC204" s="57"/>
      <c r="BD204" s="57"/>
      <c r="BE204" s="57"/>
      <c r="BF204" s="57"/>
      <c r="BG204" s="57"/>
      <c r="BH204" s="57"/>
      <c r="BI204" s="57"/>
      <c r="BJ204" s="57"/>
      <c r="BK204" s="57"/>
      <c r="BL204" s="57"/>
      <c r="BM204" s="57"/>
      <c r="BN204" s="57"/>
      <c r="BO204" s="57"/>
      <c r="BP204" s="57"/>
      <c r="BQ204" s="57"/>
      <c r="BR204" s="57"/>
      <c r="BS204" s="57"/>
      <c r="BT204" s="57"/>
      <c r="BU204" s="57"/>
      <c r="BV204" s="57"/>
      <c r="BW204" s="57"/>
      <c r="BX204" s="57"/>
      <c r="BY204" s="57"/>
      <c r="BZ204" s="57"/>
      <c r="CA204" s="57"/>
      <c r="CB204" s="57"/>
      <c r="CC204" s="57"/>
      <c r="CD204" s="57"/>
      <c r="CE204" s="57"/>
      <c r="CF204" s="57"/>
      <c r="CG204" s="57"/>
      <c r="CH204" s="57"/>
      <c r="CI204" s="57"/>
      <c r="CJ204" s="57"/>
      <c r="CK204" s="57"/>
      <c r="CL204" s="57"/>
      <c r="CM204" s="57"/>
      <c r="CN204" s="57"/>
      <c r="CO204" s="57"/>
      <c r="CP204" s="57"/>
      <c r="CQ204" s="57"/>
      <c r="CR204" s="57"/>
      <c r="CS204" s="57"/>
      <c r="CT204" s="57"/>
      <c r="CU204" s="57"/>
      <c r="CV204" s="57"/>
      <c r="CW204" s="57"/>
      <c r="CX204" s="57"/>
      <c r="CY204" s="57"/>
      <c r="CZ204" s="57"/>
      <c r="DA204" s="57"/>
      <c r="DB204" s="57"/>
      <c r="DC204" s="57"/>
      <c r="DD204" s="57"/>
      <c r="DE204" s="57"/>
      <c r="DF204" s="57"/>
      <c r="DG204" s="57"/>
      <c r="DH204" s="57"/>
      <c r="DI204" s="57"/>
      <c r="DJ204" s="57"/>
      <c r="DK204" s="57"/>
      <c r="DL204" s="57"/>
      <c r="DM204" s="57"/>
      <c r="DN204" s="57"/>
      <c r="DO204" s="57"/>
      <c r="DP204" s="57"/>
      <c r="DQ204" s="57"/>
      <c r="DR204" s="57"/>
      <c r="DS204" s="57"/>
      <c r="DT204" s="57"/>
      <c r="DU204" s="57"/>
      <c r="DV204" s="57"/>
      <c r="DW204" s="57"/>
      <c r="DX204" s="57"/>
      <c r="DY204" s="57"/>
      <c r="DZ204" s="57"/>
      <c r="EA204" s="57"/>
      <c r="EB204" s="57"/>
      <c r="EC204" s="57"/>
      <c r="ED204" s="57"/>
      <c r="EE204" s="57"/>
      <c r="EF204" s="57"/>
      <c r="EG204" s="57"/>
      <c r="EH204" s="57"/>
      <c r="EI204" s="57"/>
      <c r="EJ204" s="57"/>
      <c r="EK204" s="57"/>
      <c r="EL204" s="57"/>
      <c r="EM204" s="57"/>
      <c r="EN204" s="57"/>
      <c r="EO204" s="57"/>
      <c r="EP204" s="57"/>
      <c r="EQ204" s="57"/>
      <c r="ER204" s="57"/>
      <c r="ES204" s="57"/>
      <c r="ET204" s="57"/>
      <c r="EU204" s="57"/>
      <c r="EV204" s="57"/>
      <c r="EW204" s="57"/>
      <c r="EX204" s="57"/>
      <c r="EY204" s="57"/>
      <c r="EZ204" s="57"/>
      <c r="FA204" s="57"/>
      <c r="FB204" s="57"/>
      <c r="FC204" s="57"/>
      <c r="FD204" s="57"/>
      <c r="FE204" s="57"/>
      <c r="FF204" s="57"/>
      <c r="FG204" s="57"/>
      <c r="FH204" s="57"/>
      <c r="FI204" s="57"/>
      <c r="FJ204" s="57"/>
      <c r="FK204" s="57"/>
      <c r="FL204" s="57"/>
      <c r="FM204" s="57"/>
      <c r="FN204" s="57"/>
      <c r="FO204" s="57"/>
      <c r="FP204" s="57"/>
      <c r="FQ204" s="57"/>
      <c r="FR204" s="57"/>
      <c r="FS204" s="57"/>
      <c r="FT204" s="57"/>
      <c r="FU204" s="57"/>
      <c r="FV204" s="57"/>
      <c r="FW204" s="57"/>
      <c r="FX204" s="57"/>
      <c r="FY204" s="57"/>
      <c r="FZ204" s="57"/>
      <c r="GA204" s="57"/>
      <c r="GB204" s="57"/>
      <c r="GC204" s="57"/>
      <c r="GD204" s="57"/>
      <c r="GE204" s="57"/>
      <c r="GF204" s="57"/>
      <c r="GG204" s="57"/>
      <c r="GH204" s="57"/>
      <c r="GI204" s="57"/>
      <c r="GJ204" s="57"/>
      <c r="GK204" s="57"/>
      <c r="GL204" s="57"/>
      <c r="GM204" s="57"/>
      <c r="GN204" s="57"/>
      <c r="GO204" s="57"/>
      <c r="GP204" s="57"/>
      <c r="GQ204" s="57"/>
      <c r="GR204" s="57"/>
      <c r="GS204" s="57"/>
      <c r="GT204" s="57"/>
      <c r="GU204" s="57"/>
      <c r="GV204" s="57"/>
      <c r="GW204" s="57"/>
      <c r="GX204" s="57"/>
      <c r="GY204" s="57"/>
      <c r="GZ204" s="57"/>
      <c r="HA204" s="57"/>
      <c r="HB204" s="57"/>
      <c r="HC204" s="57"/>
      <c r="HD204" s="57"/>
      <c r="HE204" s="57"/>
      <c r="HF204" s="57"/>
      <c r="HG204" s="57"/>
      <c r="HH204" s="57"/>
      <c r="HI204" s="57"/>
      <c r="HJ204" s="57"/>
      <c r="HK204" s="57"/>
      <c r="HL204" s="57"/>
      <c r="HM204" s="57"/>
      <c r="HN204" s="57"/>
      <c r="HO204" s="57"/>
      <c r="HP204" s="57"/>
      <c r="HQ204" s="57"/>
      <c r="HR204" s="57"/>
      <c r="HS204" s="57"/>
      <c r="HT204" s="57"/>
      <c r="HU204" s="57"/>
      <c r="HV204" s="57"/>
      <c r="HW204" s="57"/>
      <c r="HX204" s="57"/>
      <c r="HY204" s="57"/>
      <c r="HZ204" s="57"/>
      <c r="IA204" s="57"/>
      <c r="IB204" s="57"/>
      <c r="IC204" s="57"/>
      <c r="ID204" s="57"/>
      <c r="IE204" s="57"/>
      <c r="IF204" s="57"/>
      <c r="IG204" s="57"/>
      <c r="IH204" s="57"/>
      <c r="II204" s="57"/>
      <c r="IJ204" s="57"/>
      <c r="IK204" s="57"/>
      <c r="IL204" s="57"/>
      <c r="IM204" s="57"/>
      <c r="IN204" s="57"/>
      <c r="IO204" s="57"/>
      <c r="IP204" s="57"/>
      <c r="IQ204" s="57"/>
      <c r="IR204" s="57"/>
      <c r="IS204" s="57"/>
      <c r="IT204" s="57"/>
      <c r="IU204" s="57"/>
      <c r="IV204" s="57"/>
      <c r="IW204" s="57"/>
      <c r="IX204" s="57"/>
      <c r="IY204" s="57"/>
      <c r="IZ204" s="57"/>
      <c r="JA204" s="57"/>
      <c r="JB204" s="57"/>
      <c r="JC204" s="57"/>
      <c r="JD204" s="57"/>
      <c r="JE204" s="57"/>
      <c r="JF204" s="57"/>
      <c r="JG204" s="57"/>
      <c r="JH204" s="57"/>
      <c r="JI204" s="57"/>
      <c r="JJ204" s="57"/>
      <c r="JK204" s="57"/>
      <c r="JL204" s="57"/>
      <c r="JM204" s="57"/>
      <c r="JN204" s="57"/>
      <c r="JO204" s="57"/>
      <c r="JP204" s="57"/>
      <c r="JQ204" s="57"/>
      <c r="JR204" s="57"/>
      <c r="JS204" s="57"/>
      <c r="JT204" s="57"/>
      <c r="JU204" s="57"/>
      <c r="JV204" s="57"/>
      <c r="JW204" s="57"/>
      <c r="JX204" s="57"/>
      <c r="JY204" s="57"/>
      <c r="JZ204" s="57"/>
      <c r="KA204" s="57"/>
      <c r="KB204" s="57"/>
      <c r="KC204" s="57"/>
      <c r="KD204" s="57"/>
      <c r="KE204" s="57"/>
      <c r="KF204" s="57"/>
      <c r="KG204" s="57"/>
      <c r="KH204" s="57"/>
      <c r="KI204" s="57"/>
      <c r="KJ204" s="57"/>
      <c r="KK204" s="57"/>
      <c r="KL204" s="57"/>
      <c r="KM204" s="57"/>
      <c r="KN204" s="57"/>
      <c r="KO204" s="57"/>
      <c r="KP204" s="57"/>
      <c r="KQ204" s="57"/>
      <c r="KR204" s="57"/>
      <c r="KS204" s="57"/>
      <c r="KT204" s="57"/>
      <c r="KU204" s="57"/>
      <c r="KV204" s="57"/>
      <c r="KW204" s="57"/>
      <c r="KX204" s="57"/>
      <c r="KY204" s="57"/>
      <c r="KZ204" s="57"/>
      <c r="LA204" s="57"/>
      <c r="LB204" s="57"/>
      <c r="LC204" s="57"/>
      <c r="LD204" s="57"/>
      <c r="LE204" s="57"/>
      <c r="LF204" s="57"/>
      <c r="LG204" s="57"/>
      <c r="LH204" s="57"/>
      <c r="LI204" s="57"/>
      <c r="LJ204" s="57"/>
      <c r="LK204" s="57"/>
      <c r="LL204" s="57"/>
      <c r="LM204" s="57"/>
      <c r="LN204" s="57"/>
      <c r="LO204" s="57"/>
      <c r="LP204" s="57"/>
      <c r="LQ204" s="57"/>
      <c r="LR204" s="57"/>
      <c r="LS204" s="57"/>
      <c r="LT204" s="57"/>
      <c r="LU204" s="57"/>
      <c r="LV204" s="57"/>
      <c r="LW204" s="57"/>
      <c r="LX204" s="57"/>
      <c r="LY204" s="57"/>
      <c r="LZ204" s="57"/>
      <c r="MA204" s="57"/>
      <c r="MB204" s="57"/>
      <c r="MC204" s="57"/>
      <c r="MD204" s="57"/>
      <c r="ME204" s="57"/>
      <c r="MF204" s="57"/>
      <c r="MG204" s="57"/>
      <c r="MH204" s="57"/>
      <c r="MI204" s="57"/>
      <c r="MJ204" s="57"/>
      <c r="MK204" s="57"/>
      <c r="ML204" s="57"/>
      <c r="MM204" s="57"/>
      <c r="MN204" s="57"/>
      <c r="MO204" s="57"/>
      <c r="MP204" s="57"/>
      <c r="MQ204" s="57"/>
      <c r="MR204" s="57"/>
      <c r="MS204" s="57"/>
      <c r="MT204" s="57"/>
      <c r="MU204" s="57"/>
      <c r="MV204" s="57"/>
      <c r="MW204" s="57"/>
      <c r="MX204" s="57"/>
      <c r="MY204" s="57"/>
      <c r="MZ204" s="57"/>
      <c r="NA204" s="57"/>
      <c r="NB204" s="57"/>
      <c r="NC204" s="57"/>
      <c r="ND204" s="57"/>
      <c r="NE204" s="57"/>
      <c r="NF204" s="57"/>
      <c r="NG204" s="57"/>
      <c r="NH204" s="57"/>
      <c r="NI204" s="57"/>
      <c r="NJ204" s="57"/>
      <c r="NK204" s="57"/>
      <c r="NL204" s="57"/>
      <c r="NM204" s="57"/>
      <c r="NN204" s="57"/>
      <c r="NO204" s="57"/>
      <c r="NP204" s="57"/>
      <c r="NQ204" s="57"/>
      <c r="NR204" s="57"/>
      <c r="NS204" s="57"/>
      <c r="NT204" s="57"/>
      <c r="NU204" s="57"/>
      <c r="NV204" s="57"/>
      <c r="NW204" s="57"/>
      <c r="NX204" s="57"/>
      <c r="NY204" s="57"/>
      <c r="NZ204" s="57"/>
      <c r="OA204" s="57"/>
      <c r="OB204" s="57"/>
      <c r="OC204" s="57"/>
      <c r="OD204" s="57"/>
      <c r="OE204" s="57"/>
      <c r="OF204" s="57"/>
      <c r="OG204" s="57"/>
      <c r="OH204" s="57"/>
      <c r="OI204" s="57"/>
      <c r="OJ204" s="57"/>
      <c r="OK204" s="57"/>
      <c r="OL204" s="57"/>
      <c r="OM204" s="57"/>
      <c r="ON204" s="57"/>
      <c r="OO204" s="57"/>
      <c r="OP204" s="57"/>
      <c r="OQ204" s="57"/>
      <c r="OR204" s="57"/>
      <c r="OS204" s="57"/>
      <c r="OT204" s="57"/>
      <c r="OU204" s="57"/>
      <c r="OV204" s="57"/>
      <c r="OW204" s="57"/>
      <c r="OX204" s="57"/>
      <c r="OY204" s="57"/>
      <c r="OZ204" s="57"/>
      <c r="PA204" s="57"/>
      <c r="PB204" s="57"/>
      <c r="PC204" s="57"/>
      <c r="PD204" s="57"/>
      <c r="PE204" s="57"/>
      <c r="PF204" s="57"/>
      <c r="PG204" s="57"/>
      <c r="PH204" s="57"/>
      <c r="PI204" s="57"/>
      <c r="PJ204" s="57"/>
      <c r="PK204" s="57"/>
      <c r="PL204" s="57"/>
      <c r="PM204" s="57"/>
      <c r="PN204" s="57"/>
      <c r="PO204" s="57"/>
      <c r="PP204" s="57"/>
      <c r="PQ204" s="57"/>
      <c r="PR204" s="57"/>
      <c r="PS204" s="57"/>
      <c r="PT204" s="57"/>
      <c r="PU204" s="57"/>
      <c r="PV204" s="57"/>
      <c r="PW204" s="57"/>
      <c r="PX204" s="57"/>
      <c r="PY204" s="57"/>
      <c r="PZ204" s="57"/>
      <c r="QA204" s="57"/>
      <c r="QB204" s="57"/>
      <c r="QC204" s="57"/>
      <c r="QD204" s="57"/>
      <c r="QE204" s="57"/>
      <c r="QF204" s="57"/>
      <c r="QG204" s="57"/>
      <c r="QH204" s="57"/>
      <c r="QI204" s="57"/>
      <c r="QJ204" s="57"/>
      <c r="QK204" s="57"/>
      <c r="QL204" s="57"/>
      <c r="QM204" s="57"/>
      <c r="QN204" s="57"/>
      <c r="QO204" s="57"/>
      <c r="QP204" s="57"/>
      <c r="QQ204" s="57"/>
      <c r="QR204" s="57"/>
      <c r="QS204" s="57"/>
      <c r="QT204" s="57"/>
      <c r="QU204" s="57"/>
      <c r="QV204" s="57"/>
      <c r="QW204" s="57"/>
      <c r="QX204" s="57"/>
      <c r="QY204" s="57"/>
      <c r="QZ204" s="57"/>
      <c r="RA204" s="57"/>
      <c r="RB204" s="57"/>
      <c r="RC204" s="57"/>
      <c r="RD204" s="57"/>
      <c r="RE204" s="57"/>
      <c r="RF204" s="57"/>
      <c r="RG204" s="57"/>
      <c r="RH204" s="57"/>
      <c r="RI204" s="57"/>
      <c r="RJ204" s="57"/>
      <c r="RK204" s="57"/>
      <c r="RL204" s="57"/>
      <c r="RM204" s="57"/>
      <c r="RN204" s="57"/>
      <c r="RO204" s="57"/>
      <c r="RP204" s="57"/>
      <c r="RQ204" s="57"/>
      <c r="RR204" s="57"/>
      <c r="RS204" s="57"/>
      <c r="RT204" s="57"/>
      <c r="RU204" s="57"/>
      <c r="RV204" s="57"/>
      <c r="RW204" s="57"/>
      <c r="RX204" s="57"/>
      <c r="RY204" s="57"/>
      <c r="RZ204" s="57"/>
      <c r="SA204" s="57"/>
      <c r="SB204" s="57"/>
      <c r="SC204" s="57"/>
      <c r="SD204" s="57"/>
      <c r="SE204" s="57"/>
      <c r="SF204" s="57"/>
      <c r="SG204" s="57"/>
      <c r="SH204" s="57"/>
      <c r="SI204" s="57"/>
      <c r="SJ204" s="57"/>
      <c r="SK204" s="57"/>
      <c r="SL204" s="57"/>
      <c r="SM204" s="57"/>
      <c r="SN204" s="57"/>
      <c r="SO204" s="57"/>
      <c r="SP204" s="57"/>
      <c r="SQ204" s="57"/>
      <c r="SR204" s="57"/>
      <c r="SS204" s="57"/>
      <c r="ST204" s="57"/>
      <c r="SU204" s="57"/>
      <c r="SV204" s="57"/>
      <c r="SW204" s="57"/>
      <c r="SX204" s="57"/>
      <c r="SY204" s="57"/>
      <c r="SZ204" s="57"/>
      <c r="TA204" s="57"/>
      <c r="TB204" s="57"/>
      <c r="TC204" s="57"/>
      <c r="TD204" s="57"/>
      <c r="TE204" s="57"/>
      <c r="TF204" s="57"/>
      <c r="TG204" s="57"/>
      <c r="TH204" s="57"/>
      <c r="TI204" s="57"/>
      <c r="TJ204" s="57"/>
      <c r="TK204" s="57"/>
      <c r="TL204" s="57"/>
      <c r="TM204" s="57"/>
      <c r="TN204" s="57"/>
      <c r="TO204" s="57"/>
      <c r="TP204" s="57"/>
      <c r="TQ204" s="57"/>
      <c r="TR204" s="57"/>
      <c r="TS204" s="57"/>
      <c r="TT204" s="57"/>
      <c r="TU204" s="57"/>
      <c r="TV204" s="57"/>
      <c r="TW204" s="57"/>
      <c r="TX204" s="57"/>
      <c r="TY204" s="57"/>
      <c r="TZ204" s="57"/>
      <c r="UA204" s="57"/>
      <c r="UB204" s="57"/>
      <c r="UC204" s="57"/>
      <c r="UD204" s="57"/>
      <c r="UE204" s="57"/>
      <c r="UF204" s="57"/>
      <c r="UG204" s="57"/>
      <c r="UH204" s="57"/>
      <c r="UI204" s="57"/>
      <c r="UJ204" s="57"/>
      <c r="UK204" s="57"/>
      <c r="UL204" s="57"/>
      <c r="UM204" s="57"/>
      <c r="UN204" s="57"/>
      <c r="UO204" s="57"/>
      <c r="UP204" s="57"/>
      <c r="UQ204" s="57"/>
      <c r="UR204" s="57"/>
      <c r="US204" s="57"/>
      <c r="UT204" s="57"/>
      <c r="UU204" s="57"/>
      <c r="UV204" s="57"/>
      <c r="UW204" s="57"/>
      <c r="UX204" s="57"/>
      <c r="UY204" s="57"/>
      <c r="UZ204" s="57"/>
      <c r="VA204" s="57"/>
      <c r="VB204" s="57"/>
      <c r="VC204" s="57"/>
      <c r="VD204" s="57"/>
      <c r="VE204" s="57"/>
      <c r="VF204" s="57"/>
      <c r="VG204" s="57"/>
      <c r="VH204" s="57"/>
      <c r="VI204" s="57"/>
      <c r="VJ204" s="57"/>
      <c r="VK204" s="57"/>
      <c r="VL204" s="57"/>
      <c r="VM204" s="57"/>
      <c r="VN204" s="57"/>
      <c r="VO204" s="57"/>
      <c r="VP204" s="57"/>
      <c r="VQ204" s="57"/>
      <c r="VR204" s="57"/>
      <c r="VS204" s="57"/>
      <c r="VT204" s="57"/>
      <c r="VU204" s="57"/>
      <c r="VV204" s="57"/>
      <c r="VW204" s="57"/>
      <c r="VX204" s="57"/>
      <c r="VY204" s="57"/>
      <c r="VZ204" s="57"/>
      <c r="WA204" s="57"/>
      <c r="WB204" s="57"/>
      <c r="WC204" s="57"/>
      <c r="WD204" s="57"/>
      <c r="WE204" s="57"/>
      <c r="WF204" s="57"/>
      <c r="WG204" s="57"/>
      <c r="WH204" s="57"/>
      <c r="WI204" s="57"/>
      <c r="WJ204" s="57"/>
      <c r="WK204" s="57"/>
      <c r="WL204" s="57"/>
      <c r="WM204" s="57"/>
      <c r="WN204" s="57"/>
      <c r="WO204" s="57"/>
      <c r="WP204" s="57"/>
      <c r="WQ204" s="57"/>
      <c r="WR204" s="57"/>
      <c r="WS204" s="57"/>
      <c r="WT204" s="57"/>
      <c r="WU204" s="57"/>
      <c r="WV204" s="57"/>
      <c r="WW204" s="57"/>
      <c r="WX204" s="57"/>
      <c r="WY204" s="57"/>
      <c r="WZ204" s="57"/>
      <c r="XA204" s="57"/>
      <c r="XB204" s="57"/>
      <c r="XC204" s="57"/>
      <c r="XD204" s="57"/>
      <c r="XE204" s="57"/>
      <c r="XF204" s="57"/>
      <c r="XG204" s="57"/>
      <c r="XH204" s="57"/>
      <c r="XI204" s="57"/>
      <c r="XJ204" s="57"/>
      <c r="XK204" s="57"/>
      <c r="XL204" s="57"/>
      <c r="XM204" s="57"/>
      <c r="XN204" s="57"/>
      <c r="XO204" s="57"/>
      <c r="XP204" s="57"/>
      <c r="XQ204" s="57"/>
      <c r="XR204" s="57"/>
      <c r="XS204" s="57"/>
      <c r="XT204" s="57"/>
      <c r="XU204" s="57"/>
      <c r="XV204" s="57"/>
      <c r="XW204" s="57"/>
      <c r="XX204" s="57"/>
      <c r="XY204" s="57"/>
      <c r="XZ204" s="57"/>
      <c r="YA204" s="57"/>
      <c r="YB204" s="57"/>
      <c r="YC204" s="57"/>
      <c r="YD204" s="57"/>
      <c r="YE204" s="57"/>
      <c r="YF204" s="57"/>
      <c r="YG204" s="57"/>
      <c r="YH204" s="57"/>
      <c r="YI204" s="57"/>
      <c r="YJ204" s="57"/>
      <c r="YK204" s="57"/>
      <c r="YL204" s="57"/>
      <c r="YM204" s="57"/>
      <c r="YN204" s="57"/>
      <c r="YO204" s="57"/>
      <c r="YP204" s="57"/>
      <c r="YQ204" s="57"/>
      <c r="YR204" s="57"/>
      <c r="YS204" s="57"/>
      <c r="YT204" s="57"/>
      <c r="YU204" s="57"/>
      <c r="YV204" s="57"/>
      <c r="YW204" s="57"/>
      <c r="YX204" s="57"/>
      <c r="YY204" s="57"/>
      <c r="YZ204" s="57"/>
      <c r="ZA204" s="57"/>
      <c r="ZB204" s="57"/>
      <c r="ZC204" s="57"/>
      <c r="ZD204" s="57"/>
      <c r="ZE204" s="57"/>
      <c r="ZF204" s="57"/>
      <c r="ZG204" s="57"/>
      <c r="ZH204" s="57"/>
      <c r="ZI204" s="57"/>
      <c r="ZJ204" s="57"/>
      <c r="ZK204" s="57"/>
      <c r="ZL204" s="57"/>
      <c r="ZM204" s="57"/>
      <c r="ZN204" s="57"/>
      <c r="ZO204" s="57"/>
      <c r="ZP204" s="57"/>
      <c r="ZQ204" s="57"/>
      <c r="ZR204" s="57"/>
      <c r="ZS204" s="57"/>
      <c r="ZT204" s="57"/>
      <c r="ZU204" s="57"/>
      <c r="ZV204" s="57"/>
      <c r="ZW204" s="57"/>
      <c r="ZX204" s="57"/>
      <c r="ZY204" s="57"/>
      <c r="ZZ204" s="57"/>
      <c r="AAA204" s="57"/>
      <c r="AAB204" s="57"/>
      <c r="AAC204" s="57"/>
      <c r="AAD204" s="57"/>
      <c r="AAE204" s="57"/>
      <c r="AAF204" s="57"/>
      <c r="AAG204" s="57"/>
      <c r="AAH204" s="57"/>
      <c r="AAI204" s="57"/>
      <c r="AAJ204" s="57"/>
      <c r="AAK204" s="57"/>
      <c r="AAL204" s="57"/>
      <c r="AAM204" s="57"/>
      <c r="AAN204" s="57"/>
      <c r="AAO204" s="57"/>
      <c r="AAP204" s="57"/>
      <c r="AAQ204" s="57"/>
      <c r="AAR204" s="57"/>
      <c r="AAS204" s="57"/>
      <c r="AAT204" s="57"/>
      <c r="AAU204" s="57"/>
      <c r="AAV204" s="57"/>
      <c r="AAW204" s="57"/>
      <c r="AAX204" s="57"/>
      <c r="AAY204" s="57"/>
      <c r="AAZ204" s="57"/>
      <c r="ABA204" s="57"/>
      <c r="ABB204" s="57"/>
      <c r="ABC204" s="57"/>
      <c r="ABD204" s="57"/>
      <c r="ABE204" s="57"/>
      <c r="ABF204" s="57"/>
      <c r="ABG204" s="57"/>
      <c r="ABH204" s="57"/>
      <c r="ABI204" s="57"/>
      <c r="ABJ204" s="57"/>
      <c r="ABK204" s="57"/>
      <c r="ABL204" s="57"/>
      <c r="ABM204" s="57"/>
      <c r="ABN204" s="57"/>
      <c r="ABO204" s="57"/>
      <c r="ABP204" s="57"/>
      <c r="ABQ204" s="57"/>
      <c r="ABR204" s="57"/>
      <c r="ABS204" s="57"/>
      <c r="ABT204" s="57"/>
      <c r="ABU204" s="57"/>
      <c r="ABV204" s="57"/>
      <c r="ABW204" s="57"/>
      <c r="ABX204" s="57"/>
      <c r="ABY204" s="57"/>
      <c r="ABZ204" s="57"/>
      <c r="ACA204" s="57"/>
      <c r="ACB204" s="57"/>
      <c r="ACC204" s="57"/>
      <c r="ACD204" s="57"/>
      <c r="ACE204" s="57"/>
      <c r="ACF204" s="57"/>
      <c r="ACG204" s="57"/>
      <c r="ACH204" s="57"/>
      <c r="ACI204" s="57"/>
      <c r="ACJ204" s="57"/>
      <c r="ACK204" s="57"/>
      <c r="ACL204" s="57"/>
      <c r="ACM204" s="57"/>
      <c r="ACN204" s="57"/>
      <c r="ACO204" s="57"/>
      <c r="ACP204" s="57"/>
      <c r="ACQ204" s="57"/>
      <c r="ACR204" s="57"/>
      <c r="ACS204" s="57"/>
      <c r="ACT204" s="57"/>
      <c r="ACU204" s="57"/>
      <c r="ACV204" s="57"/>
      <c r="ACW204" s="57"/>
      <c r="ACX204" s="57"/>
      <c r="ACY204" s="57"/>
      <c r="ACZ204" s="57"/>
      <c r="ADA204" s="57"/>
      <c r="ADB204" s="57"/>
      <c r="ADC204" s="57"/>
      <c r="ADD204" s="57"/>
      <c r="ADE204" s="57"/>
      <c r="ADF204" s="57"/>
      <c r="ADG204" s="57"/>
      <c r="ADH204" s="57"/>
      <c r="ADI204" s="57"/>
      <c r="ADJ204" s="57"/>
      <c r="ADK204" s="57"/>
      <c r="ADL204" s="57"/>
      <c r="ADM204" s="57"/>
      <c r="ADN204" s="57"/>
      <c r="ADO204" s="57"/>
      <c r="ADP204" s="57"/>
      <c r="ADQ204" s="57"/>
      <c r="ADR204" s="57"/>
      <c r="ADS204" s="57"/>
      <c r="ADT204" s="57"/>
      <c r="ADU204" s="57"/>
      <c r="ADV204" s="57"/>
      <c r="ADW204" s="57"/>
      <c r="ADX204" s="57"/>
      <c r="ADY204" s="57"/>
      <c r="ADZ204" s="57"/>
      <c r="AEA204" s="57"/>
      <c r="AEB204" s="57"/>
      <c r="AEC204" s="57"/>
      <c r="AED204" s="57"/>
      <c r="AEE204" s="57"/>
      <c r="AEF204" s="57"/>
      <c r="AEG204" s="57"/>
      <c r="AEH204" s="57"/>
      <c r="AEI204" s="57"/>
      <c r="AEJ204" s="57"/>
      <c r="AEK204" s="57"/>
      <c r="AEL204" s="57"/>
      <c r="AEM204" s="57"/>
      <c r="AEN204" s="57"/>
      <c r="AEO204" s="57"/>
      <c r="AEP204" s="57"/>
      <c r="AEQ204" s="57"/>
      <c r="AER204" s="57"/>
      <c r="AES204" s="57"/>
      <c r="AET204" s="57"/>
      <c r="AEU204" s="57"/>
      <c r="AEV204" s="57"/>
      <c r="AEW204" s="57"/>
      <c r="AEX204" s="57"/>
      <c r="AEY204" s="57"/>
      <c r="AEZ204" s="57"/>
      <c r="AFA204" s="57"/>
      <c r="AFB204" s="57"/>
      <c r="AFC204" s="57"/>
      <c r="AFD204" s="57"/>
      <c r="AFE204" s="57"/>
      <c r="AFF204" s="57"/>
      <c r="AFG204" s="57"/>
      <c r="AFH204" s="57"/>
      <c r="AFI204" s="57"/>
      <c r="AFJ204" s="57"/>
      <c r="AFK204" s="57"/>
      <c r="AFL204" s="57"/>
      <c r="AFM204" s="57"/>
      <c r="AFN204" s="57"/>
      <c r="AFO204" s="57"/>
      <c r="AFP204" s="57"/>
      <c r="AFQ204" s="57"/>
      <c r="AFR204" s="57"/>
      <c r="AFS204" s="57"/>
      <c r="AFT204" s="57"/>
      <c r="AFU204" s="57"/>
      <c r="AFV204" s="57"/>
      <c r="AFW204" s="57"/>
      <c r="AFX204" s="57"/>
      <c r="AFY204" s="57"/>
      <c r="AFZ204" s="57"/>
      <c r="AGA204" s="57"/>
      <c r="AGB204" s="57"/>
      <c r="AGC204" s="57"/>
      <c r="AGD204" s="57"/>
      <c r="AGE204" s="57"/>
      <c r="AGF204" s="57"/>
      <c r="AGG204" s="57"/>
      <c r="AGH204" s="57"/>
      <c r="AGI204" s="57"/>
      <c r="AGJ204" s="57"/>
      <c r="AGK204" s="57"/>
      <c r="AGL204" s="57"/>
      <c r="AGM204" s="57"/>
      <c r="AGN204" s="57"/>
      <c r="AGO204" s="57"/>
      <c r="AGP204" s="57"/>
      <c r="AGQ204" s="57"/>
      <c r="AGR204" s="57"/>
      <c r="AGS204" s="57"/>
      <c r="AGT204" s="57"/>
      <c r="AGU204" s="57"/>
      <c r="AGV204" s="57"/>
      <c r="AGW204" s="57"/>
      <c r="AGX204" s="57"/>
      <c r="AGY204" s="57"/>
      <c r="AGZ204" s="57"/>
      <c r="AHA204" s="57"/>
      <c r="AHB204" s="57"/>
      <c r="AHC204" s="57"/>
      <c r="AHD204" s="57"/>
      <c r="AHE204" s="57"/>
      <c r="AHF204" s="57"/>
      <c r="AHG204" s="57"/>
      <c r="AHH204" s="57"/>
      <c r="AHI204" s="57"/>
      <c r="AHJ204" s="57"/>
      <c r="AHK204" s="57"/>
      <c r="AHL204" s="57"/>
      <c r="AHM204" s="57"/>
      <c r="AHN204" s="57"/>
      <c r="AHO204" s="57"/>
      <c r="AHP204" s="57"/>
      <c r="AHQ204" s="57"/>
      <c r="AHR204" s="57"/>
      <c r="AHS204" s="57"/>
      <c r="AHT204" s="57"/>
      <c r="AHU204" s="57"/>
      <c r="AHV204" s="57"/>
      <c r="AHW204" s="57"/>
      <c r="AHX204" s="57"/>
      <c r="AHY204" s="57"/>
      <c r="AHZ204" s="57"/>
      <c r="AIA204" s="57"/>
      <c r="AIB204" s="57"/>
      <c r="AIC204" s="57"/>
      <c r="AID204" s="57"/>
      <c r="AIE204" s="57"/>
      <c r="AIF204" s="57"/>
      <c r="AIG204" s="57"/>
      <c r="AIH204" s="57"/>
      <c r="AII204" s="57"/>
      <c r="AIJ204" s="57"/>
      <c r="AIK204" s="57"/>
      <c r="AIL204" s="57"/>
      <c r="AIM204" s="57"/>
      <c r="AIN204" s="57"/>
      <c r="AIO204" s="57"/>
      <c r="AIP204" s="57"/>
      <c r="AIQ204" s="57"/>
      <c r="AIR204" s="57"/>
      <c r="AIS204" s="57"/>
      <c r="AIT204" s="57"/>
      <c r="AIU204" s="57"/>
      <c r="AIV204" s="57"/>
      <c r="AIW204" s="57"/>
      <c r="AIX204" s="57"/>
      <c r="AIY204" s="57"/>
      <c r="AIZ204" s="57"/>
      <c r="AJA204" s="57"/>
      <c r="AJB204" s="57"/>
      <c r="AJC204" s="57"/>
      <c r="AJD204" s="57"/>
      <c r="AJE204" s="57"/>
      <c r="AJF204" s="57"/>
      <c r="AJG204" s="57"/>
      <c r="AJH204" s="57"/>
      <c r="AJI204" s="57"/>
      <c r="AJJ204" s="57"/>
      <c r="AJK204" s="57"/>
      <c r="AJL204" s="57"/>
      <c r="AJM204" s="57"/>
      <c r="AJN204" s="57"/>
      <c r="AJO204" s="57"/>
      <c r="AJP204" s="57"/>
      <c r="AJQ204" s="57"/>
      <c r="AJR204" s="57"/>
      <c r="AJS204" s="57"/>
      <c r="AJT204" s="57"/>
      <c r="AJU204" s="57"/>
      <c r="AJV204" s="57"/>
      <c r="AJW204" s="57"/>
      <c r="AJX204" s="57"/>
      <c r="AJY204" s="57"/>
      <c r="AJZ204" s="57"/>
      <c r="AKA204" s="57"/>
      <c r="AKB204" s="57"/>
      <c r="AKC204" s="57"/>
      <c r="AKD204" s="57"/>
      <c r="AKE204" s="57"/>
      <c r="AKF204" s="57"/>
      <c r="AKG204" s="57"/>
      <c r="AKH204" s="57"/>
      <c r="AKI204" s="57"/>
      <c r="AKJ204" s="57"/>
      <c r="AKK204" s="57"/>
      <c r="AKL204" s="57"/>
      <c r="AKM204" s="57"/>
      <c r="AKN204" s="57"/>
      <c r="AKO204" s="57"/>
      <c r="AKP204" s="57"/>
      <c r="AKQ204" s="57"/>
      <c r="AKR204" s="57"/>
      <c r="AKS204" s="57"/>
      <c r="AKT204" s="57"/>
      <c r="AKU204" s="57"/>
      <c r="AKV204" s="57"/>
      <c r="AKW204" s="57"/>
      <c r="AKX204" s="57"/>
      <c r="AKY204" s="57"/>
      <c r="AKZ204" s="57"/>
      <c r="ALA204" s="57"/>
      <c r="ALB204" s="57"/>
      <c r="ALC204" s="57"/>
      <c r="ALD204" s="57"/>
      <c r="ALE204" s="57"/>
      <c r="ALF204" s="57"/>
      <c r="ALG204" s="57"/>
      <c r="ALH204" s="57"/>
      <c r="ALI204" s="57"/>
      <c r="ALJ204" s="57"/>
      <c r="ALK204" s="57"/>
      <c r="ALL204" s="57"/>
      <c r="ALM204" s="57"/>
      <c r="ALN204" s="57"/>
      <c r="ALO204" s="57"/>
      <c r="ALP204" s="57"/>
      <c r="ALQ204" s="57"/>
      <c r="ALR204" s="57"/>
      <c r="ALS204" s="57"/>
      <c r="ALT204" s="57"/>
      <c r="ALU204" s="57"/>
      <c r="ALV204" s="57"/>
      <c r="ALW204" s="57"/>
      <c r="ALX204" s="57"/>
      <c r="ALY204" s="57"/>
      <c r="ALZ204" s="57"/>
      <c r="AMA204" s="57"/>
      <c r="AMB204" s="57"/>
      <c r="AMC204" s="57"/>
      <c r="AMD204" s="57"/>
      <c r="AME204" s="57"/>
      <c r="AMF204" s="57"/>
      <c r="AMG204" s="57"/>
      <c r="AMH204" s="57"/>
      <c r="AMI204" s="57"/>
      <c r="AMJ204" s="57"/>
      <c r="AMK204" s="57"/>
      <c r="AML204" s="57"/>
      <c r="AMM204" s="57"/>
      <c r="AMN204" s="57"/>
      <c r="AMO204" s="57"/>
      <c r="AMP204" s="57"/>
      <c r="AMQ204" s="57"/>
      <c r="AMR204" s="57"/>
      <c r="AMS204" s="57"/>
      <c r="AMT204" s="57"/>
      <c r="AMU204" s="57"/>
      <c r="AMV204" s="57"/>
      <c r="AMW204" s="57"/>
      <c r="AMX204" s="57"/>
      <c r="AMY204" s="57"/>
      <c r="AMZ204" s="57"/>
      <c r="ANA204" s="57"/>
      <c r="ANB204" s="57"/>
      <c r="ANC204" s="57"/>
      <c r="AND204" s="57"/>
      <c r="ANE204" s="57"/>
      <c r="ANF204" s="57"/>
      <c r="ANG204" s="57"/>
      <c r="ANH204" s="57"/>
      <c r="ANI204" s="57"/>
      <c r="ANJ204" s="57"/>
      <c r="ANK204" s="57"/>
      <c r="ANL204" s="57"/>
      <c r="ANM204" s="57"/>
      <c r="ANN204" s="57"/>
      <c r="ANO204" s="57"/>
      <c r="ANP204" s="57"/>
      <c r="ANQ204" s="57"/>
      <c r="ANR204" s="57"/>
      <c r="ANS204" s="57"/>
      <c r="ANT204" s="57"/>
      <c r="ANU204" s="57"/>
      <c r="ANV204" s="57"/>
      <c r="ANW204" s="57"/>
      <c r="ANX204" s="57"/>
      <c r="ANY204" s="57"/>
      <c r="ANZ204" s="57"/>
      <c r="AOA204" s="57"/>
      <c r="AOB204" s="57"/>
      <c r="AOC204" s="57"/>
      <c r="AOD204" s="57"/>
      <c r="AOE204" s="57"/>
      <c r="AOF204" s="57"/>
      <c r="AOG204" s="57"/>
      <c r="AOH204" s="57"/>
      <c r="AOI204" s="57"/>
      <c r="AOJ204" s="57"/>
      <c r="AOK204" s="57"/>
      <c r="AOL204" s="57"/>
      <c r="AOM204" s="57"/>
      <c r="AON204" s="57"/>
      <c r="AOO204" s="57"/>
      <c r="AOP204" s="57"/>
      <c r="AOQ204" s="57"/>
      <c r="AOR204" s="57"/>
      <c r="AOS204" s="57"/>
      <c r="AOT204" s="57"/>
      <c r="AOU204" s="57"/>
      <c r="AOV204" s="57"/>
      <c r="AOW204" s="57"/>
      <c r="AOX204" s="57"/>
      <c r="AOY204" s="57"/>
      <c r="AOZ204" s="57"/>
      <c r="APA204" s="57"/>
      <c r="APB204" s="57"/>
      <c r="APC204" s="57"/>
      <c r="APD204" s="57"/>
      <c r="APE204" s="57"/>
      <c r="APF204" s="57"/>
      <c r="APG204" s="57"/>
      <c r="APH204" s="57"/>
      <c r="API204" s="57"/>
      <c r="APJ204" s="57"/>
      <c r="APK204" s="57"/>
      <c r="APL204" s="57"/>
      <c r="APM204" s="57"/>
      <c r="APN204" s="57"/>
      <c r="APO204" s="57"/>
      <c r="APP204" s="57"/>
      <c r="APQ204" s="57"/>
      <c r="APR204" s="57"/>
      <c r="APS204" s="57"/>
      <c r="APT204" s="57"/>
      <c r="APU204" s="57"/>
      <c r="APV204" s="57"/>
      <c r="APW204" s="57"/>
      <c r="APX204" s="57"/>
      <c r="APY204" s="57"/>
      <c r="APZ204" s="57"/>
      <c r="AQA204" s="57"/>
      <c r="AQB204" s="57"/>
      <c r="AQC204" s="57"/>
      <c r="AQD204" s="57"/>
      <c r="AQE204" s="57"/>
      <c r="AQF204" s="57"/>
      <c r="AQG204" s="57"/>
      <c r="AQH204" s="57"/>
      <c r="AQI204" s="57"/>
      <c r="AQJ204" s="57"/>
      <c r="AQK204" s="57"/>
      <c r="AQL204" s="57"/>
      <c r="AQM204" s="57"/>
      <c r="AQN204" s="57"/>
      <c r="AQO204" s="57"/>
      <c r="AQP204" s="57"/>
      <c r="AQQ204" s="57"/>
      <c r="AQR204" s="57"/>
      <c r="AQS204" s="57"/>
      <c r="AQT204" s="57"/>
      <c r="AQU204" s="57"/>
      <c r="AQV204" s="57"/>
      <c r="AQW204" s="57"/>
      <c r="AQX204" s="57"/>
      <c r="AQY204" s="57"/>
      <c r="AQZ204" s="57"/>
      <c r="ARA204" s="57"/>
      <c r="ARB204" s="57"/>
      <c r="ARC204" s="57"/>
      <c r="ARD204" s="57"/>
      <c r="ARE204" s="57"/>
      <c r="ARF204" s="57"/>
      <c r="ARG204" s="57"/>
      <c r="ARH204" s="57"/>
      <c r="ARI204" s="57"/>
      <c r="ARJ204" s="57"/>
      <c r="ARK204" s="57"/>
      <c r="ARL204" s="57"/>
      <c r="ARM204" s="57"/>
      <c r="ARN204" s="57"/>
      <c r="ARO204" s="57"/>
      <c r="ARP204" s="57"/>
      <c r="ARQ204" s="57"/>
      <c r="ARR204" s="57"/>
      <c r="ARS204" s="57"/>
      <c r="ART204" s="57"/>
      <c r="ARU204" s="57"/>
      <c r="ARV204" s="57"/>
      <c r="ARW204" s="57"/>
      <c r="ARX204" s="57"/>
      <c r="ARY204" s="57"/>
      <c r="ARZ204" s="57"/>
      <c r="ASA204" s="57"/>
      <c r="ASB204" s="57"/>
      <c r="ASC204" s="57"/>
      <c r="ASD204" s="57"/>
      <c r="ASE204" s="57"/>
      <c r="ASF204" s="57"/>
      <c r="ASG204" s="57"/>
      <c r="ASH204" s="57"/>
      <c r="ASI204" s="57"/>
      <c r="ASJ204" s="57"/>
      <c r="ASK204" s="57"/>
      <c r="ASL204" s="57"/>
      <c r="ASM204" s="57"/>
      <c r="ASN204" s="57"/>
      <c r="ASO204" s="57"/>
      <c r="ASP204" s="57"/>
      <c r="ASQ204" s="57"/>
      <c r="ASR204" s="57"/>
      <c r="ASS204" s="57"/>
      <c r="AST204" s="57"/>
      <c r="ASU204" s="57"/>
      <c r="ASV204" s="57"/>
      <c r="ASW204" s="57"/>
      <c r="ASX204" s="57"/>
      <c r="ASY204" s="57"/>
      <c r="ASZ204" s="57"/>
      <c r="ATA204" s="57"/>
      <c r="ATB204" s="57"/>
      <c r="ATC204" s="57"/>
      <c r="ATD204" s="57"/>
      <c r="ATE204" s="57"/>
      <c r="ATF204" s="57"/>
      <c r="ATG204" s="57"/>
      <c r="ATH204" s="57"/>
      <c r="ATI204" s="57"/>
      <c r="ATJ204" s="57"/>
      <c r="ATK204" s="57"/>
      <c r="ATL204" s="57"/>
      <c r="ATM204" s="57"/>
      <c r="ATN204" s="57"/>
      <c r="ATO204" s="57"/>
      <c r="ATP204" s="57"/>
      <c r="ATQ204" s="57"/>
      <c r="ATR204" s="57"/>
      <c r="ATS204" s="57"/>
      <c r="ATT204" s="57"/>
      <c r="ATU204" s="57"/>
      <c r="ATV204" s="57"/>
      <c r="ATW204" s="57"/>
      <c r="ATX204" s="57"/>
      <c r="ATY204" s="57"/>
      <c r="ATZ204" s="57"/>
      <c r="AUA204" s="57"/>
      <c r="AUB204" s="57"/>
      <c r="AUC204" s="57"/>
      <c r="AUD204" s="57"/>
      <c r="AUE204" s="57"/>
      <c r="AUF204" s="57"/>
      <c r="AUG204" s="57"/>
      <c r="AUH204" s="57"/>
      <c r="AUI204" s="57"/>
      <c r="AUJ204" s="57"/>
      <c r="AUK204" s="57"/>
      <c r="AUL204" s="57"/>
      <c r="AUM204" s="57"/>
      <c r="AUN204" s="57"/>
      <c r="AUO204" s="57"/>
      <c r="AUP204" s="57"/>
      <c r="AUQ204" s="57"/>
      <c r="AUR204" s="57"/>
      <c r="AUS204" s="57"/>
      <c r="AUT204" s="57"/>
      <c r="AUU204" s="57"/>
      <c r="AUV204" s="57"/>
      <c r="AUW204" s="57"/>
      <c r="AUX204" s="57"/>
      <c r="AUY204" s="57"/>
      <c r="AUZ204" s="57"/>
      <c r="AVA204" s="57"/>
      <c r="AVB204" s="57"/>
      <c r="AVC204" s="57"/>
      <c r="AVD204" s="57"/>
      <c r="AVE204" s="57"/>
      <c r="AVF204" s="57"/>
      <c r="AVG204" s="57"/>
      <c r="AVH204" s="57"/>
      <c r="AVI204" s="57"/>
      <c r="AVJ204" s="57"/>
      <c r="AVK204" s="57"/>
      <c r="AVL204" s="57"/>
      <c r="AVM204" s="57"/>
      <c r="AVN204" s="57"/>
      <c r="AVO204" s="57"/>
      <c r="AVP204" s="57"/>
      <c r="AVQ204" s="57"/>
      <c r="AVR204" s="57"/>
      <c r="AVS204" s="57"/>
      <c r="AVT204" s="57"/>
      <c r="AVU204" s="57"/>
      <c r="AVV204" s="57"/>
      <c r="AVW204" s="57"/>
      <c r="AVX204" s="57"/>
      <c r="AVY204" s="57"/>
      <c r="AVZ204" s="57"/>
      <c r="AWA204" s="57"/>
      <c r="AWB204" s="57"/>
      <c r="AWC204" s="57"/>
      <c r="AWD204" s="57"/>
      <c r="AWE204" s="57"/>
      <c r="AWF204" s="57"/>
      <c r="AWG204" s="57"/>
      <c r="AWH204" s="57"/>
      <c r="AWI204" s="57"/>
      <c r="AWJ204" s="57"/>
      <c r="AWK204" s="57"/>
      <c r="AWL204" s="57"/>
      <c r="AWM204" s="57"/>
      <c r="AWN204" s="57"/>
      <c r="AWO204" s="57"/>
      <c r="AWP204" s="57"/>
      <c r="AWQ204" s="57"/>
      <c r="AWR204" s="57"/>
      <c r="AWS204" s="57"/>
      <c r="AWT204" s="57"/>
      <c r="AWU204" s="57"/>
      <c r="AWV204" s="57"/>
      <c r="AWW204" s="57"/>
      <c r="AWX204" s="57"/>
      <c r="AWY204" s="57"/>
      <c r="AWZ204" s="57"/>
      <c r="AXA204" s="57"/>
      <c r="AXB204" s="57"/>
      <c r="AXC204" s="57"/>
      <c r="AXD204" s="57"/>
      <c r="AXE204" s="57"/>
      <c r="AXF204" s="57"/>
      <c r="AXG204" s="57"/>
      <c r="AXH204" s="57"/>
      <c r="AXI204" s="57"/>
      <c r="AXJ204" s="57"/>
      <c r="AXK204" s="57"/>
      <c r="AXL204" s="57"/>
      <c r="AXM204" s="57"/>
      <c r="AXN204" s="57"/>
      <c r="AXO204" s="57"/>
      <c r="AXP204" s="57"/>
      <c r="AXQ204" s="57"/>
      <c r="AXR204" s="57"/>
      <c r="AXS204" s="57"/>
      <c r="AXT204" s="57"/>
      <c r="AXU204" s="57"/>
      <c r="AXV204" s="57"/>
      <c r="AXW204" s="57"/>
      <c r="AXX204" s="57"/>
      <c r="AXY204" s="57"/>
      <c r="AXZ204" s="57"/>
      <c r="AYA204" s="57"/>
      <c r="AYB204" s="57"/>
      <c r="AYC204" s="57"/>
      <c r="AYD204" s="57"/>
      <c r="AYE204" s="57"/>
      <c r="AYF204" s="57"/>
      <c r="AYG204" s="57"/>
      <c r="AYH204" s="57"/>
      <c r="AYI204" s="57"/>
      <c r="AYJ204" s="57"/>
      <c r="AYK204" s="57"/>
      <c r="AYL204" s="57"/>
      <c r="AYM204" s="57"/>
      <c r="AYN204" s="57"/>
      <c r="AYO204" s="57"/>
      <c r="AYP204" s="57"/>
      <c r="AYQ204" s="57"/>
      <c r="AYR204" s="57"/>
      <c r="AYS204" s="57"/>
      <c r="AYT204" s="57"/>
      <c r="AYU204" s="57"/>
      <c r="AYV204" s="57"/>
      <c r="AYW204" s="57"/>
      <c r="AYX204" s="57"/>
      <c r="AYY204" s="57"/>
      <c r="AYZ204" s="57"/>
      <c r="AZA204" s="57"/>
      <c r="AZB204" s="57"/>
      <c r="AZC204" s="57"/>
      <c r="AZD204" s="57"/>
      <c r="AZE204" s="57"/>
      <c r="AZF204" s="57"/>
      <c r="AZG204" s="57"/>
      <c r="AZH204" s="57"/>
      <c r="AZI204" s="57"/>
      <c r="AZJ204" s="57"/>
      <c r="AZK204" s="57"/>
      <c r="AZL204" s="57"/>
      <c r="AZM204" s="57"/>
      <c r="AZN204" s="57"/>
      <c r="AZO204" s="57"/>
      <c r="AZP204" s="57"/>
      <c r="AZQ204" s="57"/>
      <c r="AZR204" s="57"/>
      <c r="AZS204" s="57"/>
      <c r="AZT204" s="57"/>
      <c r="AZU204" s="57"/>
      <c r="AZV204" s="57"/>
      <c r="AZW204" s="57"/>
      <c r="AZX204" s="57"/>
      <c r="AZY204" s="57"/>
      <c r="AZZ204" s="57"/>
      <c r="BAA204" s="57"/>
      <c r="BAB204" s="57"/>
      <c r="BAC204" s="57"/>
      <c r="BAD204" s="57"/>
      <c r="BAE204" s="57"/>
      <c r="BAF204" s="57"/>
      <c r="BAG204" s="57"/>
      <c r="BAH204" s="57"/>
      <c r="BAI204" s="57"/>
      <c r="BAJ204" s="57"/>
      <c r="BAK204" s="57"/>
      <c r="BAL204" s="57"/>
      <c r="BAM204" s="57"/>
      <c r="BAN204" s="57"/>
      <c r="BAO204" s="57"/>
      <c r="BAP204" s="57"/>
      <c r="BAQ204" s="57"/>
      <c r="BAR204" s="57"/>
      <c r="BAS204" s="57"/>
      <c r="BAT204" s="57"/>
      <c r="BAU204" s="57"/>
      <c r="BAV204" s="57"/>
      <c r="BAW204" s="57"/>
      <c r="BAX204" s="57"/>
      <c r="BAY204" s="57"/>
      <c r="BAZ204" s="57"/>
      <c r="BBA204" s="57"/>
      <c r="BBB204" s="57"/>
      <c r="BBC204" s="57"/>
      <c r="BBD204" s="57"/>
      <c r="BBE204" s="57"/>
      <c r="BBF204" s="57"/>
      <c r="BBG204" s="57"/>
      <c r="BBH204" s="57"/>
      <c r="BBI204" s="57"/>
      <c r="BBJ204" s="57"/>
      <c r="BBK204" s="57"/>
      <c r="BBL204" s="57"/>
      <c r="BBM204" s="57"/>
      <c r="BBN204" s="57"/>
      <c r="BBO204" s="57"/>
      <c r="BBP204" s="57"/>
      <c r="BBQ204" s="57"/>
      <c r="BBR204" s="57"/>
      <c r="BBS204" s="57"/>
      <c r="BBT204" s="57"/>
      <c r="BBU204" s="57"/>
      <c r="BBV204" s="57"/>
      <c r="BBW204" s="57"/>
      <c r="BBX204" s="57"/>
      <c r="BBY204" s="57"/>
      <c r="BBZ204" s="57"/>
      <c r="BCA204" s="57"/>
      <c r="BCB204" s="57"/>
      <c r="BCC204" s="57"/>
      <c r="BCD204" s="57"/>
      <c r="BCE204" s="57"/>
      <c r="BCF204" s="57"/>
      <c r="BCG204" s="57"/>
      <c r="BCH204" s="57"/>
      <c r="BCI204" s="57"/>
      <c r="BCJ204" s="57"/>
      <c r="BCK204" s="57"/>
      <c r="BCL204" s="57"/>
      <c r="BCM204" s="57"/>
      <c r="BCN204" s="57"/>
      <c r="BCO204" s="57"/>
      <c r="BCP204" s="57"/>
      <c r="BCQ204" s="57"/>
      <c r="BCR204" s="57"/>
      <c r="BCS204" s="57"/>
      <c r="BCT204" s="57"/>
      <c r="BCU204" s="57"/>
      <c r="BCV204" s="57"/>
      <c r="BCW204" s="57"/>
      <c r="BCX204" s="57"/>
      <c r="BCY204" s="57"/>
      <c r="BCZ204" s="57"/>
      <c r="BDA204" s="57"/>
      <c r="BDB204" s="57"/>
      <c r="BDC204" s="57"/>
      <c r="BDD204" s="57"/>
      <c r="BDE204" s="57"/>
      <c r="BDF204" s="57"/>
      <c r="BDG204" s="57"/>
      <c r="BDH204" s="57"/>
      <c r="BDI204" s="57"/>
      <c r="BDJ204" s="57"/>
      <c r="BDK204" s="57"/>
      <c r="BDL204" s="57"/>
      <c r="BDM204" s="57"/>
      <c r="BDN204" s="57"/>
      <c r="BDO204" s="57"/>
      <c r="BDP204" s="57"/>
      <c r="BDQ204" s="57"/>
      <c r="BDR204" s="57"/>
      <c r="BDS204" s="57"/>
      <c r="BDT204" s="57"/>
      <c r="BDU204" s="57"/>
      <c r="BDV204" s="57"/>
      <c r="BDW204" s="57"/>
      <c r="BDX204" s="57"/>
      <c r="BDY204" s="57"/>
      <c r="BDZ204" s="57"/>
      <c r="BEA204" s="57"/>
      <c r="BEB204" s="57"/>
      <c r="BEC204" s="57"/>
      <c r="BED204" s="57"/>
      <c r="BEE204" s="57"/>
      <c r="BEF204" s="57"/>
      <c r="BEG204" s="57"/>
      <c r="BEH204" s="57"/>
      <c r="BEI204" s="57"/>
      <c r="BEJ204" s="57"/>
      <c r="BEK204" s="57"/>
      <c r="BEL204" s="57"/>
      <c r="BEM204" s="57"/>
      <c r="BEN204" s="57"/>
      <c r="BEO204" s="57"/>
      <c r="BEP204" s="57"/>
      <c r="BEQ204" s="57"/>
      <c r="BER204" s="57"/>
      <c r="BES204" s="57"/>
      <c r="BET204" s="57"/>
      <c r="BEU204" s="57"/>
      <c r="BEV204" s="57"/>
      <c r="BEW204" s="57"/>
      <c r="BEX204" s="57"/>
      <c r="BEY204" s="57"/>
      <c r="BEZ204" s="57"/>
      <c r="BFA204" s="57"/>
      <c r="BFB204" s="57"/>
      <c r="BFC204" s="57"/>
      <c r="BFD204" s="57"/>
      <c r="BFE204" s="57"/>
      <c r="BFF204" s="57"/>
      <c r="BFG204" s="57"/>
      <c r="BFH204" s="57"/>
      <c r="BFI204" s="57"/>
      <c r="BFJ204" s="57"/>
      <c r="BFK204" s="57"/>
      <c r="BFL204" s="57"/>
      <c r="BFM204" s="57"/>
      <c r="BFN204" s="57"/>
      <c r="BFO204" s="57"/>
      <c r="BFP204" s="57"/>
      <c r="BFQ204" s="57"/>
      <c r="BFR204" s="57"/>
      <c r="BFS204" s="57"/>
      <c r="BFT204" s="57"/>
      <c r="BFU204" s="57"/>
      <c r="BFV204" s="57"/>
      <c r="BFW204" s="57"/>
      <c r="BFX204" s="57"/>
      <c r="BFY204" s="57"/>
      <c r="BFZ204" s="57"/>
      <c r="BGA204" s="57"/>
      <c r="BGB204" s="57"/>
      <c r="BGC204" s="57"/>
      <c r="BGD204" s="57"/>
      <c r="BGE204" s="57"/>
      <c r="BGF204" s="57"/>
      <c r="BGG204" s="57"/>
      <c r="BGH204" s="57"/>
      <c r="BGI204" s="57"/>
      <c r="BGJ204" s="57"/>
      <c r="BGK204" s="57"/>
      <c r="BGL204" s="57"/>
      <c r="BGM204" s="57"/>
      <c r="BGN204" s="57"/>
      <c r="BGO204" s="57"/>
      <c r="BGP204" s="57"/>
      <c r="BGQ204" s="57"/>
      <c r="BGR204" s="57"/>
      <c r="BGS204" s="57"/>
      <c r="BGT204" s="57"/>
      <c r="BGU204" s="57"/>
      <c r="BGV204" s="57"/>
      <c r="BGW204" s="57"/>
      <c r="BGX204" s="57"/>
      <c r="BGY204" s="57"/>
      <c r="BGZ204" s="57"/>
      <c r="BHA204" s="57"/>
      <c r="BHB204" s="57"/>
      <c r="BHC204" s="57"/>
      <c r="BHD204" s="57"/>
      <c r="BHE204" s="57"/>
      <c r="BHF204" s="57"/>
      <c r="BHG204" s="57"/>
      <c r="BHH204" s="57"/>
      <c r="BHI204" s="57"/>
      <c r="BHJ204" s="57"/>
      <c r="BHK204" s="57"/>
      <c r="BHL204" s="57"/>
      <c r="BHM204" s="57"/>
      <c r="BHN204" s="57"/>
      <c r="BHO204" s="57"/>
      <c r="BHP204" s="57"/>
      <c r="BHQ204" s="57"/>
      <c r="BHR204" s="57"/>
      <c r="BHS204" s="57"/>
      <c r="BHT204" s="57"/>
      <c r="BHU204" s="57"/>
      <c r="BHV204" s="57"/>
      <c r="BHW204" s="57"/>
      <c r="BHX204" s="57"/>
      <c r="BHY204" s="57"/>
      <c r="BHZ204" s="57"/>
      <c r="BIA204" s="57"/>
      <c r="BIB204" s="57"/>
      <c r="BIC204" s="57"/>
      <c r="BID204" s="57"/>
      <c r="BIE204" s="57"/>
      <c r="BIF204" s="57"/>
      <c r="BIG204" s="57"/>
      <c r="BIH204" s="57"/>
      <c r="BII204" s="57"/>
      <c r="BIJ204" s="57"/>
      <c r="BIK204" s="57"/>
      <c r="BIL204" s="57"/>
      <c r="BIM204" s="57"/>
      <c r="BIN204" s="57"/>
      <c r="BIO204" s="57"/>
      <c r="BIP204" s="57"/>
      <c r="BIQ204" s="57"/>
      <c r="BIR204" s="57"/>
      <c r="BIS204" s="57"/>
      <c r="BIT204" s="57"/>
      <c r="BIU204" s="57"/>
      <c r="BIV204" s="57"/>
      <c r="BIW204" s="57"/>
      <c r="BIX204" s="57"/>
      <c r="BIY204" s="57"/>
      <c r="BIZ204" s="57"/>
      <c r="BJA204" s="57"/>
      <c r="BJB204" s="57"/>
      <c r="BJC204" s="57"/>
      <c r="BJD204" s="57"/>
      <c r="BJE204" s="57"/>
      <c r="BJF204" s="57"/>
      <c r="BJG204" s="57"/>
      <c r="BJH204" s="57"/>
      <c r="BJI204" s="57"/>
      <c r="BJJ204" s="57"/>
      <c r="BJK204" s="57"/>
      <c r="BJL204" s="57"/>
      <c r="BJM204" s="57"/>
      <c r="BJN204" s="57"/>
      <c r="BJO204" s="57"/>
      <c r="BJP204" s="57"/>
      <c r="BJQ204" s="57"/>
      <c r="BJR204" s="57"/>
      <c r="BJS204" s="57"/>
      <c r="BJT204" s="57"/>
      <c r="BJU204" s="57"/>
      <c r="BJV204" s="57"/>
      <c r="BJW204" s="57"/>
      <c r="BJX204" s="57"/>
      <c r="BJY204" s="57"/>
      <c r="BJZ204" s="57"/>
      <c r="BKA204" s="57"/>
      <c r="BKB204" s="57"/>
      <c r="BKC204" s="57"/>
      <c r="BKD204" s="57"/>
      <c r="BKE204" s="57"/>
      <c r="BKF204" s="57"/>
      <c r="BKG204" s="57"/>
      <c r="BKH204" s="57"/>
      <c r="BKI204" s="57"/>
      <c r="BKJ204" s="57"/>
      <c r="BKK204" s="57"/>
      <c r="BKL204" s="57"/>
      <c r="BKM204" s="57"/>
      <c r="BKN204" s="57"/>
      <c r="BKO204" s="57"/>
      <c r="BKP204" s="57"/>
      <c r="BKQ204" s="57"/>
      <c r="BKR204" s="57"/>
      <c r="BKS204" s="57"/>
      <c r="BKT204" s="57"/>
      <c r="BKU204" s="57"/>
      <c r="BKV204" s="57"/>
      <c r="BKW204" s="57"/>
      <c r="BKX204" s="57"/>
      <c r="BKY204" s="57"/>
      <c r="BKZ204" s="57"/>
      <c r="BLA204" s="57"/>
      <c r="BLB204" s="57"/>
      <c r="BLC204" s="57"/>
      <c r="BLD204" s="57"/>
      <c r="BLE204" s="57"/>
      <c r="BLF204" s="57"/>
      <c r="BLG204" s="57"/>
      <c r="BLH204" s="57"/>
      <c r="BLI204" s="57"/>
      <c r="BLJ204" s="57"/>
      <c r="BLK204" s="57"/>
      <c r="BLL204" s="57"/>
      <c r="BLM204" s="57"/>
      <c r="BLN204" s="57"/>
      <c r="BLO204" s="57"/>
      <c r="BLP204" s="57"/>
      <c r="BLQ204" s="57"/>
      <c r="BLR204" s="57"/>
      <c r="BLS204" s="57"/>
      <c r="BLT204" s="57"/>
      <c r="BLU204" s="57"/>
      <c r="BLV204" s="57"/>
      <c r="BLW204" s="57"/>
      <c r="BLX204" s="57"/>
      <c r="BLY204" s="57"/>
      <c r="BLZ204" s="57"/>
      <c r="BMA204" s="57"/>
      <c r="BMB204" s="57"/>
      <c r="BMC204" s="57"/>
      <c r="BMD204" s="57"/>
      <c r="BME204" s="57"/>
      <c r="BMF204" s="57"/>
      <c r="BMG204" s="57"/>
      <c r="BMH204" s="57"/>
      <c r="BMI204" s="57"/>
      <c r="BMJ204" s="57"/>
      <c r="BMK204" s="57"/>
      <c r="BML204" s="57"/>
      <c r="BMM204" s="57"/>
      <c r="BMN204" s="57"/>
      <c r="BMO204" s="57"/>
      <c r="BMP204" s="57"/>
      <c r="BMQ204" s="57"/>
      <c r="BMR204" s="57"/>
      <c r="BMS204" s="57"/>
      <c r="BMT204" s="57"/>
      <c r="BMU204" s="57"/>
      <c r="BMV204" s="57"/>
      <c r="BMW204" s="57"/>
      <c r="BMX204" s="57"/>
      <c r="BMY204" s="57"/>
      <c r="BMZ204" s="57"/>
      <c r="BNA204" s="57"/>
      <c r="BNB204" s="57"/>
      <c r="BNC204" s="57"/>
      <c r="BND204" s="57"/>
      <c r="BNE204" s="57"/>
      <c r="BNF204" s="57"/>
      <c r="BNG204" s="57"/>
      <c r="BNH204" s="57"/>
      <c r="BNI204" s="57"/>
      <c r="BNJ204" s="57"/>
      <c r="BNK204" s="57"/>
      <c r="BNL204" s="57"/>
      <c r="BNM204" s="57"/>
      <c r="BNN204" s="57"/>
      <c r="BNO204" s="57"/>
      <c r="BNP204" s="57"/>
      <c r="BNQ204" s="57"/>
      <c r="BNR204" s="57"/>
      <c r="BNS204" s="57"/>
      <c r="BNT204" s="57"/>
      <c r="BNU204" s="57"/>
      <c r="BNV204" s="57"/>
      <c r="BNW204" s="57"/>
      <c r="BNX204" s="57"/>
      <c r="BNY204" s="57"/>
      <c r="BNZ204" s="57"/>
      <c r="BOA204" s="57"/>
      <c r="BOB204" s="57"/>
      <c r="BOC204" s="57"/>
      <c r="BOD204" s="57"/>
      <c r="BOE204" s="57"/>
      <c r="BOF204" s="57"/>
      <c r="BOG204" s="57"/>
      <c r="BOH204" s="57"/>
      <c r="BOI204" s="57"/>
      <c r="BOJ204" s="57"/>
      <c r="BOK204" s="57"/>
      <c r="BOL204" s="57"/>
      <c r="BOM204" s="57"/>
      <c r="BON204" s="57"/>
      <c r="BOO204" s="57"/>
      <c r="BOP204" s="57"/>
      <c r="BOQ204" s="57"/>
      <c r="BOR204" s="57"/>
      <c r="BOS204" s="57"/>
      <c r="BOT204" s="57"/>
      <c r="BOU204" s="57"/>
      <c r="BOV204" s="57"/>
      <c r="BOW204" s="57"/>
      <c r="BOX204" s="57"/>
      <c r="BOY204" s="57"/>
      <c r="BOZ204" s="57"/>
      <c r="BPA204" s="57"/>
      <c r="BPB204" s="57"/>
      <c r="BPC204" s="57"/>
      <c r="BPD204" s="57"/>
      <c r="BPE204" s="57"/>
      <c r="BPF204" s="57"/>
      <c r="BPG204" s="57"/>
      <c r="BPH204" s="57"/>
      <c r="BPI204" s="57"/>
      <c r="BPJ204" s="57"/>
      <c r="BPK204" s="57"/>
      <c r="BPL204" s="57"/>
      <c r="BPM204" s="57"/>
      <c r="BPN204" s="57"/>
      <c r="BPO204" s="57"/>
      <c r="BPP204" s="57"/>
      <c r="BPQ204" s="57"/>
      <c r="BPR204" s="57"/>
      <c r="BPS204" s="57"/>
      <c r="BPT204" s="57"/>
      <c r="BPU204" s="57"/>
      <c r="BPV204" s="57"/>
      <c r="BPW204" s="57"/>
      <c r="BPX204" s="57"/>
      <c r="BPY204" s="57"/>
      <c r="BPZ204" s="57"/>
      <c r="BQA204" s="57"/>
      <c r="BQB204" s="57"/>
      <c r="BQC204" s="57"/>
      <c r="BQD204" s="57"/>
      <c r="BQE204" s="57"/>
      <c r="BQF204" s="57"/>
      <c r="BQG204" s="57"/>
      <c r="BQH204" s="57"/>
      <c r="BQI204" s="57"/>
      <c r="BQJ204" s="57"/>
      <c r="BQK204" s="57"/>
      <c r="BQL204" s="57"/>
      <c r="BQM204" s="57"/>
      <c r="BQN204" s="57"/>
      <c r="BQO204" s="57"/>
      <c r="BQP204" s="57"/>
      <c r="BQQ204" s="57"/>
      <c r="BQR204" s="57"/>
      <c r="BQS204" s="57"/>
      <c r="BQT204" s="57"/>
      <c r="BQU204" s="57"/>
      <c r="BQV204" s="57"/>
      <c r="BQW204" s="57"/>
      <c r="BQX204" s="57"/>
      <c r="BQY204" s="57"/>
      <c r="BQZ204" s="57"/>
      <c r="BRA204" s="57"/>
      <c r="BRB204" s="57"/>
      <c r="BRC204" s="57"/>
      <c r="BRD204" s="57"/>
      <c r="BRE204" s="57"/>
      <c r="BRF204" s="57"/>
      <c r="BRG204" s="57"/>
      <c r="BRH204" s="57"/>
      <c r="BRI204" s="57"/>
      <c r="BRJ204" s="57"/>
      <c r="BRK204" s="57"/>
      <c r="BRL204" s="57"/>
      <c r="BRM204" s="57"/>
      <c r="BRN204" s="57"/>
      <c r="BRO204" s="57"/>
      <c r="BRP204" s="57"/>
      <c r="BRQ204" s="57"/>
      <c r="BRR204" s="57"/>
      <c r="BRS204" s="57"/>
      <c r="BRT204" s="57"/>
      <c r="BRU204" s="57"/>
      <c r="BRV204" s="57"/>
      <c r="BRW204" s="57"/>
      <c r="BRX204" s="57"/>
      <c r="BRY204" s="57"/>
      <c r="BRZ204" s="57"/>
      <c r="BSA204" s="57"/>
      <c r="BSB204" s="57"/>
      <c r="BSC204" s="57"/>
      <c r="BSD204" s="57"/>
      <c r="BSE204" s="57"/>
      <c r="BSF204" s="57"/>
      <c r="BSG204" s="57"/>
      <c r="BSH204" s="57"/>
      <c r="BSI204" s="57"/>
      <c r="BSJ204" s="57"/>
      <c r="BSK204" s="57"/>
      <c r="BSL204" s="57"/>
      <c r="BSM204" s="57"/>
      <c r="BSN204" s="57"/>
      <c r="BSO204" s="57"/>
      <c r="BSP204" s="57"/>
      <c r="BSQ204" s="57"/>
      <c r="BSR204" s="57"/>
      <c r="BSS204" s="57"/>
      <c r="BST204" s="57"/>
      <c r="BSU204" s="57"/>
      <c r="BSV204" s="57"/>
      <c r="BSW204" s="57"/>
      <c r="BSX204" s="57"/>
      <c r="BSY204" s="57"/>
      <c r="BSZ204" s="57"/>
      <c r="BTA204" s="57"/>
      <c r="BTB204" s="57"/>
      <c r="BTC204" s="57"/>
      <c r="BTD204" s="57"/>
      <c r="BTE204" s="57"/>
      <c r="BTF204" s="57"/>
      <c r="BTG204" s="57"/>
      <c r="BTH204" s="57"/>
      <c r="BTI204" s="57"/>
      <c r="BTJ204" s="57"/>
      <c r="BTK204" s="57"/>
      <c r="BTL204" s="57"/>
      <c r="BTM204" s="57"/>
      <c r="BTN204" s="57"/>
      <c r="BTO204" s="57"/>
      <c r="BTP204" s="57"/>
      <c r="BTQ204" s="57"/>
      <c r="BTR204" s="57"/>
      <c r="BTS204" s="57"/>
      <c r="BTT204" s="57"/>
      <c r="BTU204" s="57"/>
      <c r="BTV204" s="57"/>
      <c r="BTW204" s="57"/>
      <c r="BTX204" s="57"/>
      <c r="BTY204" s="57"/>
      <c r="BTZ204" s="57"/>
      <c r="BUA204" s="57"/>
      <c r="BUB204" s="57"/>
      <c r="BUC204" s="57"/>
      <c r="BUD204" s="57"/>
      <c r="BUE204" s="57"/>
      <c r="BUF204" s="57"/>
      <c r="BUG204" s="57"/>
      <c r="BUH204" s="57"/>
      <c r="BUI204" s="57"/>
      <c r="BUJ204" s="57"/>
      <c r="BUK204" s="57"/>
      <c r="BUL204" s="57"/>
      <c r="BUM204" s="57"/>
      <c r="BUN204" s="57"/>
      <c r="BUO204" s="57"/>
      <c r="BUP204" s="57"/>
      <c r="BUQ204" s="57"/>
      <c r="BUR204" s="57"/>
      <c r="BUS204" s="57"/>
      <c r="BUT204" s="57"/>
      <c r="BUU204" s="57"/>
      <c r="BUV204" s="57"/>
      <c r="BUW204" s="57"/>
      <c r="BUX204" s="57"/>
      <c r="BUY204" s="57"/>
      <c r="BUZ204" s="57"/>
      <c r="BVA204" s="57"/>
      <c r="BVB204" s="57"/>
      <c r="BVC204" s="57"/>
      <c r="BVD204" s="57"/>
      <c r="BVE204" s="57"/>
      <c r="BVF204" s="57"/>
      <c r="BVG204" s="57"/>
      <c r="BVH204" s="57"/>
      <c r="BVI204" s="57"/>
      <c r="BVJ204" s="57"/>
      <c r="BVK204" s="57"/>
      <c r="BVL204" s="57"/>
      <c r="BVM204" s="57"/>
      <c r="BVN204" s="57"/>
      <c r="BVO204" s="57"/>
      <c r="BVP204" s="57"/>
      <c r="BVQ204" s="57"/>
      <c r="BVR204" s="57"/>
      <c r="BVS204" s="57"/>
      <c r="BVT204" s="57"/>
      <c r="BVU204" s="57"/>
      <c r="BVV204" s="57"/>
      <c r="BVW204" s="57"/>
      <c r="BVX204" s="57"/>
      <c r="BVY204" s="57"/>
      <c r="BVZ204" s="57"/>
      <c r="BWA204" s="57"/>
      <c r="BWB204" s="57"/>
      <c r="BWC204" s="57"/>
      <c r="BWD204" s="57"/>
      <c r="BWE204" s="57"/>
      <c r="BWF204" s="57"/>
      <c r="BWG204" s="57"/>
      <c r="BWH204" s="57"/>
      <c r="BWI204" s="57"/>
      <c r="BWJ204" s="57"/>
      <c r="BWK204" s="57"/>
      <c r="BWL204" s="57"/>
      <c r="BWM204" s="57"/>
      <c r="BWN204" s="57"/>
      <c r="BWO204" s="57"/>
      <c r="BWP204" s="57"/>
      <c r="BWQ204" s="57"/>
      <c r="BWR204" s="57"/>
      <c r="BWS204" s="57"/>
      <c r="BWT204" s="57"/>
      <c r="BWU204" s="57"/>
      <c r="BWV204" s="57"/>
      <c r="BWW204" s="57"/>
      <c r="BWX204" s="57"/>
      <c r="BWY204" s="57"/>
      <c r="BWZ204" s="57"/>
      <c r="BXA204" s="57"/>
      <c r="BXB204" s="57"/>
      <c r="BXC204" s="57"/>
      <c r="BXD204" s="57"/>
      <c r="BXE204" s="57"/>
      <c r="BXF204" s="57"/>
      <c r="BXG204" s="57"/>
      <c r="BXH204" s="57"/>
      <c r="BXI204" s="57"/>
      <c r="BXJ204" s="57"/>
      <c r="BXK204" s="57"/>
      <c r="BXL204" s="57"/>
      <c r="BXM204" s="57"/>
      <c r="BXN204" s="57"/>
      <c r="BXO204" s="57"/>
      <c r="BXP204" s="57"/>
      <c r="BXQ204" s="57"/>
      <c r="BXR204" s="57"/>
      <c r="BXS204" s="57"/>
      <c r="BXT204" s="57"/>
      <c r="BXU204" s="57"/>
      <c r="BXV204" s="57"/>
      <c r="BXW204" s="57"/>
      <c r="BXX204" s="57"/>
      <c r="BXY204" s="57"/>
      <c r="BXZ204" s="57"/>
      <c r="BYA204" s="57"/>
      <c r="BYB204" s="57"/>
      <c r="BYC204" s="57"/>
      <c r="BYD204" s="57"/>
      <c r="BYE204" s="57"/>
      <c r="BYF204" s="57"/>
      <c r="BYG204" s="57"/>
      <c r="BYH204" s="57"/>
      <c r="BYI204" s="57"/>
      <c r="BYJ204" s="57"/>
      <c r="BYK204" s="57"/>
      <c r="BYL204" s="57"/>
      <c r="BYM204" s="57"/>
      <c r="BYN204" s="57"/>
      <c r="BYO204" s="57"/>
      <c r="BYP204" s="57"/>
      <c r="BYQ204" s="57"/>
      <c r="BYR204" s="57"/>
      <c r="BYS204" s="57"/>
      <c r="BYT204" s="57"/>
      <c r="BYU204" s="57"/>
      <c r="BYV204" s="57"/>
      <c r="BYW204" s="57"/>
      <c r="BYX204" s="57"/>
      <c r="BYY204" s="57"/>
      <c r="BYZ204" s="57"/>
      <c r="BZA204" s="57"/>
      <c r="BZB204" s="57"/>
      <c r="BZC204" s="57"/>
      <c r="BZD204" s="57"/>
      <c r="BZE204" s="57"/>
      <c r="BZF204" s="57"/>
      <c r="BZG204" s="57"/>
      <c r="BZH204" s="57"/>
      <c r="BZI204" s="57"/>
      <c r="BZJ204" s="57"/>
      <c r="BZK204" s="57"/>
      <c r="BZL204" s="57"/>
      <c r="BZM204" s="57"/>
      <c r="BZN204" s="57"/>
      <c r="BZO204" s="57"/>
      <c r="BZP204" s="57"/>
      <c r="BZQ204" s="57"/>
      <c r="BZR204" s="57"/>
      <c r="BZS204" s="57"/>
      <c r="BZT204" s="57"/>
      <c r="BZU204" s="57"/>
      <c r="BZV204" s="57"/>
      <c r="BZW204" s="57"/>
      <c r="BZX204" s="57"/>
      <c r="BZY204" s="57"/>
      <c r="BZZ204" s="57"/>
      <c r="CAA204" s="57"/>
      <c r="CAB204" s="57"/>
      <c r="CAC204" s="57"/>
      <c r="CAD204" s="57"/>
      <c r="CAE204" s="57"/>
      <c r="CAF204" s="57"/>
      <c r="CAG204" s="57"/>
      <c r="CAH204" s="57"/>
      <c r="CAI204" s="57"/>
      <c r="CAJ204" s="57"/>
      <c r="CAK204" s="57"/>
      <c r="CAL204" s="57"/>
      <c r="CAM204" s="57"/>
      <c r="CAN204" s="57"/>
      <c r="CAO204" s="57"/>
      <c r="CAP204" s="57"/>
      <c r="CAQ204" s="57"/>
      <c r="CAR204" s="57"/>
      <c r="CAS204" s="57"/>
      <c r="CAT204" s="57"/>
      <c r="CAU204" s="57"/>
      <c r="CAV204" s="57"/>
      <c r="CAW204" s="57"/>
      <c r="CAX204" s="57"/>
      <c r="CAY204" s="57"/>
      <c r="CAZ204" s="57"/>
      <c r="CBA204" s="57"/>
      <c r="CBB204" s="57"/>
      <c r="CBC204" s="57"/>
      <c r="CBD204" s="57"/>
      <c r="CBE204" s="57"/>
      <c r="CBF204" s="57"/>
      <c r="CBG204" s="57"/>
      <c r="CBH204" s="57"/>
      <c r="CBI204" s="57"/>
      <c r="CBJ204" s="57"/>
      <c r="CBK204" s="57"/>
      <c r="CBL204" s="57"/>
      <c r="CBM204" s="57"/>
      <c r="CBN204" s="57"/>
      <c r="CBO204" s="57"/>
      <c r="CBP204" s="57"/>
      <c r="CBQ204" s="57"/>
      <c r="CBR204" s="57"/>
      <c r="CBS204" s="57"/>
      <c r="CBT204" s="57"/>
      <c r="CBU204" s="57"/>
      <c r="CBV204" s="57"/>
      <c r="CBW204" s="57"/>
      <c r="CBX204" s="57"/>
      <c r="CBY204" s="57"/>
      <c r="CBZ204" s="57"/>
      <c r="CCA204" s="57"/>
      <c r="CCB204" s="57"/>
      <c r="CCC204" s="57"/>
      <c r="CCD204" s="57"/>
      <c r="CCE204" s="57"/>
      <c r="CCF204" s="57"/>
      <c r="CCG204" s="57"/>
      <c r="CCH204" s="57"/>
      <c r="CCI204" s="57"/>
      <c r="CCJ204" s="57"/>
      <c r="CCK204" s="57"/>
      <c r="CCL204" s="57"/>
      <c r="CCM204" s="57"/>
      <c r="CCN204" s="57"/>
      <c r="CCO204" s="57"/>
      <c r="CCP204" s="57"/>
      <c r="CCQ204" s="57"/>
      <c r="CCR204" s="57"/>
      <c r="CCS204" s="57"/>
      <c r="CCT204" s="57"/>
      <c r="CCU204" s="57"/>
      <c r="CCV204" s="57"/>
      <c r="CCW204" s="57"/>
      <c r="CCX204" s="57"/>
      <c r="CCY204" s="57"/>
      <c r="CCZ204" s="57"/>
      <c r="CDA204" s="57"/>
      <c r="CDB204" s="57"/>
      <c r="CDC204" s="57"/>
      <c r="CDD204" s="57"/>
      <c r="CDE204" s="57"/>
      <c r="CDF204" s="57"/>
      <c r="CDG204" s="57"/>
      <c r="CDH204" s="57"/>
      <c r="CDI204" s="57"/>
      <c r="CDJ204" s="57"/>
      <c r="CDK204" s="57"/>
      <c r="CDL204" s="57"/>
      <c r="CDM204" s="57"/>
      <c r="CDN204" s="57"/>
      <c r="CDO204" s="57"/>
      <c r="CDP204" s="57"/>
      <c r="CDQ204" s="57"/>
      <c r="CDR204" s="57"/>
      <c r="CDS204" s="57"/>
      <c r="CDT204" s="57"/>
      <c r="CDU204" s="57"/>
      <c r="CDV204" s="57"/>
      <c r="CDW204" s="57"/>
      <c r="CDX204" s="57"/>
      <c r="CDY204" s="57"/>
      <c r="CDZ204" s="57"/>
      <c r="CEA204" s="57"/>
      <c r="CEB204" s="57"/>
      <c r="CEC204" s="57"/>
      <c r="CED204" s="57"/>
      <c r="CEE204" s="57"/>
      <c r="CEF204" s="57"/>
      <c r="CEG204" s="57"/>
      <c r="CEH204" s="57"/>
      <c r="CEI204" s="57"/>
      <c r="CEJ204" s="57"/>
      <c r="CEK204" s="57"/>
      <c r="CEL204" s="57"/>
      <c r="CEM204" s="57"/>
      <c r="CEN204" s="57"/>
      <c r="CEO204" s="57"/>
      <c r="CEP204" s="57"/>
      <c r="CEQ204" s="57"/>
      <c r="CER204" s="57"/>
      <c r="CES204" s="57"/>
      <c r="CET204" s="57"/>
      <c r="CEU204" s="57"/>
      <c r="CEV204" s="57"/>
      <c r="CEW204" s="57"/>
      <c r="CEX204" s="57"/>
      <c r="CEY204" s="57"/>
      <c r="CEZ204" s="57"/>
      <c r="CFA204" s="57"/>
      <c r="CFB204" s="57"/>
      <c r="CFC204" s="57"/>
      <c r="CFD204" s="57"/>
      <c r="CFE204" s="57"/>
      <c r="CFF204" s="57"/>
      <c r="CFG204" s="57"/>
      <c r="CFH204" s="57"/>
      <c r="CFI204" s="57"/>
      <c r="CFJ204" s="57"/>
      <c r="CFK204" s="57"/>
      <c r="CFL204" s="57"/>
      <c r="CFM204" s="57"/>
      <c r="CFN204" s="57"/>
      <c r="CFO204" s="57"/>
      <c r="CFP204" s="57"/>
      <c r="CFQ204" s="57"/>
      <c r="CFR204" s="57"/>
      <c r="CFS204" s="57"/>
      <c r="CFT204" s="57"/>
      <c r="CFU204" s="57"/>
      <c r="CFV204" s="57"/>
      <c r="CFW204" s="57"/>
      <c r="CFX204" s="57"/>
      <c r="CFY204" s="57"/>
      <c r="CFZ204" s="57"/>
      <c r="CGA204" s="57"/>
      <c r="CGB204" s="57"/>
      <c r="CGC204" s="57"/>
      <c r="CGD204" s="57"/>
      <c r="CGE204" s="57"/>
      <c r="CGF204" s="57"/>
      <c r="CGG204" s="57"/>
      <c r="CGH204" s="57"/>
      <c r="CGI204" s="57"/>
      <c r="CGJ204" s="57"/>
      <c r="CGK204" s="57"/>
      <c r="CGL204" s="57"/>
      <c r="CGM204" s="57"/>
      <c r="CGN204" s="57"/>
      <c r="CGO204" s="57"/>
      <c r="CGP204" s="57"/>
      <c r="CGQ204" s="57"/>
      <c r="CGR204" s="57"/>
      <c r="CGS204" s="57"/>
      <c r="CGT204" s="57"/>
      <c r="CGU204" s="57"/>
      <c r="CGV204" s="57"/>
      <c r="CGW204" s="57"/>
      <c r="CGX204" s="57"/>
      <c r="CGY204" s="57"/>
      <c r="CGZ204" s="57"/>
      <c r="CHA204" s="57"/>
      <c r="CHB204" s="57"/>
      <c r="CHC204" s="57"/>
      <c r="CHD204" s="57"/>
      <c r="CHE204" s="57"/>
      <c r="CHF204" s="57"/>
      <c r="CHG204" s="57"/>
      <c r="CHH204" s="57"/>
      <c r="CHI204" s="57"/>
      <c r="CHJ204" s="57"/>
      <c r="CHK204" s="57"/>
      <c r="CHL204" s="57"/>
      <c r="CHM204" s="57"/>
      <c r="CHN204" s="57"/>
      <c r="CHO204" s="57"/>
      <c r="CHP204" s="57"/>
      <c r="CHQ204" s="57"/>
      <c r="CHR204" s="57"/>
      <c r="CHS204" s="57"/>
      <c r="CHT204" s="57"/>
      <c r="CHU204" s="57"/>
      <c r="CHV204" s="57"/>
      <c r="CHW204" s="57"/>
      <c r="CHX204" s="57"/>
      <c r="CHY204" s="57"/>
      <c r="CHZ204" s="57"/>
      <c r="CIA204" s="57"/>
      <c r="CIB204" s="57"/>
      <c r="CIC204" s="57"/>
      <c r="CID204" s="57"/>
      <c r="CIE204" s="57"/>
      <c r="CIF204" s="57"/>
      <c r="CIG204" s="57"/>
      <c r="CIH204" s="57"/>
      <c r="CII204" s="57"/>
      <c r="CIJ204" s="57"/>
      <c r="CIK204" s="57"/>
      <c r="CIL204" s="57"/>
      <c r="CIM204" s="57"/>
      <c r="CIN204" s="57"/>
      <c r="CIO204" s="57"/>
      <c r="CIP204" s="57"/>
      <c r="CIQ204" s="57"/>
      <c r="CIR204" s="57"/>
      <c r="CIS204" s="57"/>
      <c r="CIT204" s="57"/>
      <c r="CIU204" s="57"/>
      <c r="CIV204" s="57"/>
      <c r="CIW204" s="57"/>
      <c r="CIX204" s="57"/>
      <c r="CIY204" s="57"/>
      <c r="CIZ204" s="57"/>
      <c r="CJA204" s="57"/>
      <c r="CJB204" s="57"/>
      <c r="CJC204" s="57"/>
      <c r="CJD204" s="57"/>
      <c r="CJE204" s="57"/>
      <c r="CJF204" s="57"/>
      <c r="CJG204" s="57"/>
      <c r="CJH204" s="57"/>
      <c r="CJI204" s="57"/>
      <c r="CJJ204" s="57"/>
      <c r="CJK204" s="57"/>
      <c r="CJL204" s="57"/>
      <c r="CJM204" s="57"/>
      <c r="CJN204" s="57"/>
      <c r="CJO204" s="57"/>
      <c r="CJP204" s="57"/>
      <c r="CJQ204" s="57"/>
      <c r="CJR204" s="57"/>
      <c r="CJS204" s="57"/>
      <c r="CJT204" s="57"/>
      <c r="CJU204" s="57"/>
      <c r="CJV204" s="57"/>
      <c r="CJW204" s="57"/>
      <c r="CJX204" s="57"/>
      <c r="CJY204" s="57"/>
      <c r="CJZ204" s="57"/>
      <c r="CKA204" s="57"/>
      <c r="CKB204" s="57"/>
      <c r="CKC204" s="57"/>
      <c r="CKD204" s="57"/>
      <c r="CKE204" s="57"/>
      <c r="CKF204" s="57"/>
      <c r="CKG204" s="57"/>
      <c r="CKH204" s="57"/>
      <c r="CKI204" s="57"/>
      <c r="CKJ204" s="57"/>
      <c r="CKK204" s="57"/>
      <c r="CKL204" s="57"/>
      <c r="CKM204" s="57"/>
      <c r="CKN204" s="57"/>
      <c r="CKO204" s="57"/>
      <c r="CKP204" s="57"/>
      <c r="CKQ204" s="57"/>
      <c r="CKR204" s="57"/>
      <c r="CKS204" s="57"/>
      <c r="CKT204" s="57"/>
      <c r="CKU204" s="57"/>
      <c r="CKV204" s="57"/>
      <c r="CKW204" s="57"/>
      <c r="CKX204" s="57"/>
      <c r="CKY204" s="57"/>
      <c r="CKZ204" s="57"/>
      <c r="CLA204" s="57"/>
      <c r="CLB204" s="57"/>
      <c r="CLC204" s="57"/>
      <c r="CLD204" s="57"/>
      <c r="CLE204" s="57"/>
      <c r="CLF204" s="57"/>
      <c r="CLG204" s="57"/>
      <c r="CLH204" s="57"/>
      <c r="CLI204" s="57"/>
      <c r="CLJ204" s="57"/>
      <c r="CLK204" s="57"/>
      <c r="CLL204" s="57"/>
      <c r="CLM204" s="57"/>
      <c r="CLN204" s="57"/>
      <c r="CLO204" s="57"/>
      <c r="CLP204" s="57"/>
      <c r="CLQ204" s="57"/>
      <c r="CLR204" s="57"/>
      <c r="CLS204" s="57"/>
      <c r="CLT204" s="57"/>
      <c r="CLU204" s="57"/>
      <c r="CLV204" s="57"/>
      <c r="CLW204" s="57"/>
      <c r="CLX204" s="57"/>
      <c r="CLY204" s="57"/>
      <c r="CLZ204" s="57"/>
      <c r="CMA204" s="57"/>
      <c r="CMB204" s="57"/>
      <c r="CMC204" s="57"/>
      <c r="CMD204" s="57"/>
      <c r="CME204" s="57"/>
      <c r="CMF204" s="57"/>
      <c r="CMG204" s="57"/>
      <c r="CMH204" s="57"/>
      <c r="CMI204" s="57"/>
      <c r="CMJ204" s="57"/>
      <c r="CMK204" s="57"/>
      <c r="CML204" s="57"/>
      <c r="CMM204" s="57"/>
      <c r="CMN204" s="57"/>
      <c r="CMO204" s="57"/>
      <c r="CMP204" s="57"/>
      <c r="CMQ204" s="57"/>
      <c r="CMR204" s="57"/>
      <c r="CMS204" s="57"/>
      <c r="CMT204" s="57"/>
      <c r="CMU204" s="57"/>
      <c r="CMV204" s="57"/>
      <c r="CMW204" s="57"/>
      <c r="CMX204" s="57"/>
      <c r="CMY204" s="57"/>
      <c r="CMZ204" s="57"/>
      <c r="CNA204" s="57"/>
      <c r="CNB204" s="57"/>
      <c r="CNC204" s="57"/>
      <c r="CND204" s="57"/>
      <c r="CNE204" s="57"/>
      <c r="CNF204" s="57"/>
      <c r="CNG204" s="57"/>
      <c r="CNH204" s="57"/>
      <c r="CNI204" s="57"/>
      <c r="CNJ204" s="57"/>
      <c r="CNK204" s="57"/>
      <c r="CNL204" s="57"/>
      <c r="CNM204" s="57"/>
      <c r="CNN204" s="57"/>
      <c r="CNO204" s="57"/>
      <c r="CNP204" s="57"/>
      <c r="CNQ204" s="57"/>
      <c r="CNR204" s="57"/>
      <c r="CNS204" s="57"/>
      <c r="CNT204" s="57"/>
      <c r="CNU204" s="57"/>
      <c r="CNV204" s="57"/>
      <c r="CNW204" s="57"/>
      <c r="CNX204" s="57"/>
      <c r="CNY204" s="57"/>
      <c r="CNZ204" s="57"/>
      <c r="COA204" s="57"/>
      <c r="COB204" s="57"/>
      <c r="COC204" s="57"/>
      <c r="COD204" s="57"/>
      <c r="COE204" s="57"/>
      <c r="COF204" s="57"/>
      <c r="COG204" s="57"/>
      <c r="COH204" s="57"/>
      <c r="COI204" s="57"/>
      <c r="COJ204" s="57"/>
      <c r="COK204" s="57"/>
      <c r="COL204" s="57"/>
      <c r="COM204" s="57"/>
      <c r="CON204" s="57"/>
      <c r="COO204" s="57"/>
      <c r="COP204" s="57"/>
      <c r="COQ204" s="57"/>
      <c r="COR204" s="57"/>
      <c r="COS204" s="57"/>
      <c r="COT204" s="57"/>
      <c r="COU204" s="57"/>
      <c r="COV204" s="57"/>
      <c r="COW204" s="57"/>
      <c r="COX204" s="57"/>
      <c r="COY204" s="57"/>
      <c r="COZ204" s="57"/>
      <c r="CPA204" s="57"/>
      <c r="CPB204" s="57"/>
      <c r="CPC204" s="57"/>
      <c r="CPD204" s="57"/>
      <c r="CPE204" s="57"/>
      <c r="CPF204" s="57"/>
      <c r="CPG204" s="57"/>
      <c r="CPH204" s="57"/>
      <c r="CPI204" s="57"/>
      <c r="CPJ204" s="57"/>
      <c r="CPK204" s="57"/>
      <c r="CPL204" s="57"/>
      <c r="CPM204" s="57"/>
      <c r="CPN204" s="57"/>
      <c r="CPO204" s="57"/>
      <c r="CPP204" s="57"/>
      <c r="CPQ204" s="57"/>
      <c r="CPR204" s="57"/>
      <c r="CPS204" s="57"/>
      <c r="CPT204" s="57"/>
      <c r="CPU204" s="57"/>
      <c r="CPV204" s="57"/>
      <c r="CPW204" s="57"/>
      <c r="CPX204" s="57"/>
      <c r="CPY204" s="57"/>
      <c r="CPZ204" s="57"/>
      <c r="CQA204" s="57"/>
      <c r="CQB204" s="57"/>
      <c r="CQC204" s="57"/>
      <c r="CQD204" s="57"/>
      <c r="CQE204" s="57"/>
      <c r="CQF204" s="57"/>
      <c r="CQG204" s="57"/>
      <c r="CQH204" s="57"/>
      <c r="CQI204" s="57"/>
      <c r="CQJ204" s="57"/>
      <c r="CQK204" s="57"/>
      <c r="CQL204" s="57"/>
      <c r="CQM204" s="57"/>
      <c r="CQN204" s="57"/>
      <c r="CQO204" s="57"/>
      <c r="CQP204" s="57"/>
      <c r="CQQ204" s="57"/>
      <c r="CQR204" s="57"/>
      <c r="CQS204" s="57"/>
      <c r="CQT204" s="57"/>
      <c r="CQU204" s="57"/>
      <c r="CQV204" s="57"/>
      <c r="CQW204" s="57"/>
      <c r="CQX204" s="57"/>
      <c r="CQY204" s="57"/>
      <c r="CQZ204" s="57"/>
      <c r="CRA204" s="57"/>
      <c r="CRB204" s="57"/>
      <c r="CRC204" s="57"/>
      <c r="CRD204" s="57"/>
      <c r="CRE204" s="57"/>
      <c r="CRF204" s="57"/>
      <c r="CRG204" s="57"/>
      <c r="CRH204" s="57"/>
      <c r="CRI204" s="57"/>
      <c r="CRJ204" s="57"/>
      <c r="CRK204" s="57"/>
      <c r="CRL204" s="57"/>
      <c r="CRM204" s="57"/>
      <c r="CRN204" s="57"/>
      <c r="CRO204" s="57"/>
      <c r="CRP204" s="57"/>
      <c r="CRQ204" s="57"/>
      <c r="CRR204" s="57"/>
      <c r="CRS204" s="57"/>
      <c r="CRT204" s="57"/>
      <c r="CRU204" s="57"/>
      <c r="CRV204" s="57"/>
      <c r="CRW204" s="57"/>
      <c r="CRX204" s="57"/>
      <c r="CRY204" s="57"/>
      <c r="CRZ204" s="57"/>
      <c r="CSA204" s="57"/>
      <c r="CSB204" s="57"/>
      <c r="CSC204" s="57"/>
      <c r="CSD204" s="57"/>
      <c r="CSE204" s="57"/>
      <c r="CSF204" s="57"/>
      <c r="CSG204" s="57"/>
      <c r="CSH204" s="57"/>
      <c r="CSI204" s="57"/>
      <c r="CSJ204" s="57"/>
      <c r="CSK204" s="57"/>
      <c r="CSL204" s="57"/>
      <c r="CSM204" s="57"/>
      <c r="CSN204" s="57"/>
      <c r="CSO204" s="57"/>
      <c r="CSP204" s="57"/>
      <c r="CSQ204" s="57"/>
      <c r="CSR204" s="57"/>
      <c r="CSS204" s="57"/>
      <c r="CST204" s="57"/>
      <c r="CSU204" s="57"/>
      <c r="CSV204" s="57"/>
      <c r="CSW204" s="57"/>
      <c r="CSX204" s="57"/>
      <c r="CSY204" s="57"/>
      <c r="CSZ204" s="57"/>
      <c r="CTA204" s="57"/>
      <c r="CTB204" s="57"/>
      <c r="CTC204" s="57"/>
      <c r="CTD204" s="57"/>
      <c r="CTE204" s="57"/>
      <c r="CTF204" s="57"/>
      <c r="CTG204" s="57"/>
      <c r="CTH204" s="57"/>
      <c r="CTI204" s="57"/>
      <c r="CTJ204" s="57"/>
      <c r="CTK204" s="57"/>
      <c r="CTL204" s="57"/>
      <c r="CTM204" s="57"/>
      <c r="CTN204" s="57"/>
      <c r="CTO204" s="57"/>
      <c r="CTP204" s="57"/>
      <c r="CTQ204" s="57"/>
      <c r="CTR204" s="57"/>
      <c r="CTS204" s="57"/>
      <c r="CTT204" s="57"/>
      <c r="CTU204" s="57"/>
      <c r="CTV204" s="57"/>
      <c r="CTW204" s="57"/>
      <c r="CTX204" s="57"/>
      <c r="CTY204" s="57"/>
      <c r="CTZ204" s="57"/>
      <c r="CUA204" s="57"/>
      <c r="CUB204" s="57"/>
      <c r="CUC204" s="57"/>
      <c r="CUD204" s="57"/>
      <c r="CUE204" s="57"/>
      <c r="CUF204" s="57"/>
      <c r="CUG204" s="57"/>
      <c r="CUH204" s="57"/>
      <c r="CUI204" s="57"/>
      <c r="CUJ204" s="57"/>
      <c r="CUK204" s="57"/>
      <c r="CUL204" s="57"/>
      <c r="CUM204" s="57"/>
      <c r="CUN204" s="57"/>
      <c r="CUO204" s="57"/>
      <c r="CUP204" s="57"/>
      <c r="CUQ204" s="57"/>
      <c r="CUR204" s="57"/>
      <c r="CUS204" s="57"/>
      <c r="CUT204" s="57"/>
      <c r="CUU204" s="57"/>
      <c r="CUV204" s="57"/>
      <c r="CUW204" s="57"/>
      <c r="CUX204" s="57"/>
      <c r="CUY204" s="57"/>
      <c r="CUZ204" s="57"/>
      <c r="CVA204" s="57"/>
      <c r="CVB204" s="57"/>
      <c r="CVC204" s="57"/>
      <c r="CVD204" s="57"/>
      <c r="CVE204" s="57"/>
      <c r="CVF204" s="57"/>
      <c r="CVG204" s="57"/>
      <c r="CVH204" s="57"/>
      <c r="CVI204" s="57"/>
      <c r="CVJ204" s="57"/>
      <c r="CVK204" s="57"/>
      <c r="CVL204" s="57"/>
      <c r="CVM204" s="57"/>
      <c r="CVN204" s="57"/>
      <c r="CVO204" s="57"/>
      <c r="CVP204" s="57"/>
      <c r="CVQ204" s="57"/>
      <c r="CVR204" s="57"/>
      <c r="CVS204" s="57"/>
      <c r="CVT204" s="57"/>
      <c r="CVU204" s="57"/>
      <c r="CVV204" s="57"/>
      <c r="CVW204" s="57"/>
      <c r="CVX204" s="57"/>
      <c r="CVY204" s="57"/>
      <c r="CVZ204" s="57"/>
      <c r="CWA204" s="57"/>
      <c r="CWB204" s="57"/>
      <c r="CWC204" s="57"/>
      <c r="CWD204" s="57"/>
      <c r="CWE204" s="57"/>
      <c r="CWF204" s="57"/>
      <c r="CWG204" s="57"/>
      <c r="CWH204" s="57"/>
      <c r="CWI204" s="57"/>
      <c r="CWJ204" s="57"/>
      <c r="CWK204" s="57"/>
      <c r="CWL204" s="57"/>
      <c r="CWM204" s="57"/>
      <c r="CWN204" s="57"/>
      <c r="CWO204" s="57"/>
      <c r="CWP204" s="57"/>
      <c r="CWQ204" s="57"/>
      <c r="CWR204" s="57"/>
      <c r="CWS204" s="57"/>
      <c r="CWT204" s="57"/>
      <c r="CWU204" s="57"/>
      <c r="CWV204" s="57"/>
      <c r="CWW204" s="57"/>
      <c r="CWX204" s="57"/>
      <c r="CWY204" s="57"/>
      <c r="CWZ204" s="57"/>
      <c r="CXA204" s="57"/>
      <c r="CXB204" s="57"/>
      <c r="CXC204" s="57"/>
      <c r="CXD204" s="57"/>
      <c r="CXE204" s="57"/>
      <c r="CXF204" s="57"/>
      <c r="CXG204" s="57"/>
      <c r="CXH204" s="57"/>
      <c r="CXI204" s="57"/>
      <c r="CXJ204" s="57"/>
      <c r="CXK204" s="57"/>
      <c r="CXL204" s="57"/>
      <c r="CXM204" s="57"/>
      <c r="CXN204" s="57"/>
      <c r="CXO204" s="57"/>
      <c r="CXP204" s="57"/>
      <c r="CXQ204" s="57"/>
      <c r="CXR204" s="57"/>
      <c r="CXS204" s="57"/>
      <c r="CXT204" s="57"/>
      <c r="CXU204" s="57"/>
      <c r="CXV204" s="57"/>
      <c r="CXW204" s="57"/>
      <c r="CXX204" s="57"/>
      <c r="CXY204" s="57"/>
      <c r="CXZ204" s="57"/>
      <c r="CYA204" s="57"/>
      <c r="CYB204" s="57"/>
      <c r="CYC204" s="57"/>
      <c r="CYD204" s="57"/>
      <c r="CYE204" s="57"/>
      <c r="CYF204" s="57"/>
      <c r="CYG204" s="57"/>
      <c r="CYH204" s="57"/>
      <c r="CYI204" s="57"/>
      <c r="CYJ204" s="57"/>
      <c r="CYK204" s="57"/>
      <c r="CYL204" s="57"/>
      <c r="CYM204" s="57"/>
      <c r="CYN204" s="57"/>
      <c r="CYO204" s="57"/>
      <c r="CYP204" s="57"/>
      <c r="CYQ204" s="57"/>
      <c r="CYR204" s="57"/>
      <c r="CYS204" s="57"/>
      <c r="CYT204" s="57"/>
      <c r="CYU204" s="57"/>
      <c r="CYV204" s="57"/>
      <c r="CYW204" s="57"/>
      <c r="CYX204" s="57"/>
      <c r="CYY204" s="57"/>
      <c r="CYZ204" s="57"/>
      <c r="CZA204" s="57"/>
      <c r="CZB204" s="57"/>
      <c r="CZC204" s="57"/>
      <c r="CZD204" s="57"/>
      <c r="CZE204" s="57"/>
      <c r="CZF204" s="57"/>
      <c r="CZG204" s="57"/>
      <c r="CZH204" s="57"/>
      <c r="CZI204" s="57"/>
      <c r="CZJ204" s="57"/>
      <c r="CZK204" s="57"/>
      <c r="CZL204" s="57"/>
      <c r="CZM204" s="57"/>
      <c r="CZN204" s="57"/>
      <c r="CZO204" s="57"/>
      <c r="CZP204" s="57"/>
      <c r="CZQ204" s="57"/>
      <c r="CZR204" s="57"/>
      <c r="CZS204" s="57"/>
      <c r="CZT204" s="57"/>
      <c r="CZU204" s="57"/>
      <c r="CZV204" s="57"/>
      <c r="CZW204" s="57"/>
      <c r="CZX204" s="57"/>
      <c r="CZY204" s="57"/>
      <c r="CZZ204" s="57"/>
      <c r="DAA204" s="57"/>
      <c r="DAB204" s="57"/>
      <c r="DAC204" s="57"/>
      <c r="DAD204" s="57"/>
      <c r="DAE204" s="57"/>
      <c r="DAF204" s="57"/>
      <c r="DAG204" s="57"/>
      <c r="DAH204" s="57"/>
      <c r="DAI204" s="57"/>
      <c r="DAJ204" s="57"/>
      <c r="DAK204" s="57"/>
      <c r="DAL204" s="57"/>
      <c r="DAM204" s="57"/>
      <c r="DAN204" s="57"/>
      <c r="DAO204" s="57"/>
      <c r="DAP204" s="57"/>
      <c r="DAQ204" s="57"/>
      <c r="DAR204" s="57"/>
      <c r="DAS204" s="57"/>
      <c r="DAT204" s="57"/>
      <c r="DAU204" s="57"/>
      <c r="DAV204" s="57"/>
      <c r="DAW204" s="57"/>
      <c r="DAX204" s="57"/>
      <c r="DAY204" s="57"/>
      <c r="DAZ204" s="57"/>
      <c r="DBA204" s="57"/>
      <c r="DBB204" s="57"/>
      <c r="DBC204" s="57"/>
      <c r="DBD204" s="57"/>
      <c r="DBE204" s="57"/>
      <c r="DBF204" s="57"/>
      <c r="DBG204" s="57"/>
      <c r="DBH204" s="57"/>
      <c r="DBI204" s="57"/>
      <c r="DBJ204" s="57"/>
      <c r="DBK204" s="57"/>
      <c r="DBL204" s="57"/>
      <c r="DBM204" s="57"/>
      <c r="DBN204" s="57"/>
      <c r="DBO204" s="57"/>
      <c r="DBP204" s="57"/>
      <c r="DBQ204" s="57"/>
      <c r="DBR204" s="57"/>
      <c r="DBS204" s="57"/>
      <c r="DBT204" s="57"/>
      <c r="DBU204" s="57"/>
      <c r="DBV204" s="57"/>
      <c r="DBW204" s="57"/>
      <c r="DBX204" s="57"/>
      <c r="DBY204" s="57"/>
      <c r="DBZ204" s="57"/>
      <c r="DCA204" s="57"/>
      <c r="DCB204" s="57"/>
      <c r="DCC204" s="57"/>
      <c r="DCD204" s="57"/>
      <c r="DCE204" s="57"/>
      <c r="DCF204" s="57"/>
      <c r="DCG204" s="57"/>
      <c r="DCH204" s="57"/>
      <c r="DCI204" s="57"/>
      <c r="DCJ204" s="57"/>
      <c r="DCK204" s="57"/>
      <c r="DCL204" s="57"/>
      <c r="DCM204" s="57"/>
      <c r="DCN204" s="57"/>
      <c r="DCO204" s="57"/>
      <c r="DCP204" s="57"/>
      <c r="DCQ204" s="57"/>
      <c r="DCR204" s="57"/>
      <c r="DCS204" s="57"/>
      <c r="DCT204" s="57"/>
      <c r="DCU204" s="57"/>
      <c r="DCV204" s="57"/>
      <c r="DCW204" s="57"/>
      <c r="DCX204" s="57"/>
      <c r="DCY204" s="57"/>
      <c r="DCZ204" s="57"/>
      <c r="DDA204" s="57"/>
      <c r="DDB204" s="57"/>
      <c r="DDC204" s="57"/>
      <c r="DDD204" s="57"/>
      <c r="DDE204" s="57"/>
      <c r="DDF204" s="57"/>
      <c r="DDG204" s="57"/>
      <c r="DDH204" s="57"/>
      <c r="DDI204" s="57"/>
      <c r="DDJ204" s="57"/>
      <c r="DDK204" s="57"/>
      <c r="DDL204" s="57"/>
      <c r="DDM204" s="57"/>
      <c r="DDN204" s="57"/>
      <c r="DDO204" s="57"/>
      <c r="DDP204" s="57"/>
      <c r="DDQ204" s="57"/>
      <c r="DDR204" s="57"/>
      <c r="DDS204" s="57"/>
      <c r="DDT204" s="57"/>
      <c r="DDU204" s="57"/>
      <c r="DDV204" s="57"/>
      <c r="DDW204" s="57"/>
      <c r="DDX204" s="57"/>
      <c r="DDY204" s="57"/>
      <c r="DDZ204" s="57"/>
      <c r="DEA204" s="57"/>
      <c r="DEB204" s="57"/>
      <c r="DEC204" s="57"/>
      <c r="DED204" s="57"/>
      <c r="DEE204" s="57"/>
      <c r="DEF204" s="57"/>
      <c r="DEG204" s="57"/>
      <c r="DEH204" s="57"/>
      <c r="DEI204" s="57"/>
      <c r="DEJ204" s="57"/>
      <c r="DEK204" s="57"/>
      <c r="DEL204" s="57"/>
      <c r="DEM204" s="57"/>
      <c r="DEN204" s="57"/>
      <c r="DEO204" s="57"/>
      <c r="DEP204" s="57"/>
      <c r="DEQ204" s="57"/>
      <c r="DER204" s="57"/>
      <c r="DES204" s="57"/>
      <c r="DET204" s="57"/>
      <c r="DEU204" s="57"/>
      <c r="DEV204" s="57"/>
      <c r="DEW204" s="57"/>
      <c r="DEX204" s="57"/>
      <c r="DEY204" s="57"/>
      <c r="DEZ204" s="57"/>
      <c r="DFA204" s="57"/>
      <c r="DFB204" s="57"/>
      <c r="DFC204" s="57"/>
      <c r="DFD204" s="57"/>
      <c r="DFE204" s="57"/>
      <c r="DFF204" s="57"/>
      <c r="DFG204" s="57"/>
      <c r="DFH204" s="57"/>
      <c r="DFI204" s="57"/>
      <c r="DFJ204" s="57"/>
      <c r="DFK204" s="57"/>
      <c r="DFL204" s="57"/>
      <c r="DFM204" s="57"/>
      <c r="DFN204" s="57"/>
      <c r="DFO204" s="57"/>
      <c r="DFP204" s="57"/>
      <c r="DFQ204" s="57"/>
      <c r="DFR204" s="57"/>
      <c r="DFS204" s="57"/>
      <c r="DFT204" s="57"/>
      <c r="DFU204" s="57"/>
      <c r="DFV204" s="57"/>
      <c r="DFW204" s="57"/>
      <c r="DFX204" s="57"/>
      <c r="DFY204" s="57"/>
      <c r="DFZ204" s="57"/>
      <c r="DGA204" s="57"/>
      <c r="DGB204" s="57"/>
      <c r="DGC204" s="57"/>
      <c r="DGD204" s="57"/>
      <c r="DGE204" s="57"/>
      <c r="DGF204" s="57"/>
      <c r="DGG204" s="57"/>
      <c r="DGH204" s="57"/>
      <c r="DGI204" s="57"/>
      <c r="DGJ204" s="57"/>
      <c r="DGK204" s="57"/>
      <c r="DGL204" s="57"/>
      <c r="DGM204" s="57"/>
      <c r="DGN204" s="57"/>
      <c r="DGO204" s="57"/>
      <c r="DGP204" s="57"/>
      <c r="DGQ204" s="57"/>
      <c r="DGR204" s="57"/>
      <c r="DGS204" s="57"/>
      <c r="DGT204" s="57"/>
      <c r="DGU204" s="57"/>
      <c r="DGV204" s="57"/>
      <c r="DGW204" s="57"/>
      <c r="DGX204" s="57"/>
      <c r="DGY204" s="57"/>
      <c r="DGZ204" s="57"/>
      <c r="DHA204" s="57"/>
      <c r="DHB204" s="57"/>
      <c r="DHC204" s="57"/>
      <c r="DHD204" s="57"/>
      <c r="DHE204" s="57"/>
      <c r="DHF204" s="57"/>
      <c r="DHG204" s="57"/>
      <c r="DHH204" s="57"/>
      <c r="DHI204" s="57"/>
      <c r="DHJ204" s="57"/>
      <c r="DHK204" s="57"/>
      <c r="DHL204" s="57"/>
      <c r="DHM204" s="57"/>
      <c r="DHN204" s="57"/>
      <c r="DHO204" s="57"/>
      <c r="DHP204" s="57"/>
      <c r="DHQ204" s="57"/>
      <c r="DHR204" s="57"/>
      <c r="DHS204" s="57"/>
      <c r="DHT204" s="57"/>
      <c r="DHU204" s="57"/>
      <c r="DHV204" s="57"/>
      <c r="DHW204" s="57"/>
      <c r="DHX204" s="57"/>
      <c r="DHY204" s="57"/>
      <c r="DHZ204" s="57"/>
      <c r="DIA204" s="57"/>
      <c r="DIB204" s="57"/>
      <c r="DIC204" s="57"/>
      <c r="DID204" s="57"/>
      <c r="DIE204" s="57"/>
      <c r="DIF204" s="57"/>
      <c r="DIG204" s="57"/>
      <c r="DIH204" s="57"/>
      <c r="DII204" s="57"/>
      <c r="DIJ204" s="57"/>
      <c r="DIK204" s="57"/>
      <c r="DIL204" s="57"/>
      <c r="DIM204" s="57"/>
      <c r="DIN204" s="57"/>
      <c r="DIO204" s="57"/>
      <c r="DIP204" s="57"/>
      <c r="DIQ204" s="57"/>
      <c r="DIR204" s="57"/>
      <c r="DIS204" s="57"/>
      <c r="DIT204" s="57"/>
      <c r="DIU204" s="57"/>
      <c r="DIV204" s="57"/>
      <c r="DIW204" s="57"/>
      <c r="DIX204" s="57"/>
      <c r="DIY204" s="57"/>
      <c r="DIZ204" s="57"/>
      <c r="DJA204" s="57"/>
      <c r="DJB204" s="57"/>
      <c r="DJC204" s="57"/>
      <c r="DJD204" s="57"/>
      <c r="DJE204" s="57"/>
      <c r="DJF204" s="57"/>
      <c r="DJG204" s="57"/>
      <c r="DJH204" s="57"/>
      <c r="DJI204" s="57"/>
      <c r="DJJ204" s="57"/>
      <c r="DJK204" s="57"/>
      <c r="DJL204" s="57"/>
      <c r="DJM204" s="57"/>
      <c r="DJN204" s="57"/>
      <c r="DJO204" s="57"/>
      <c r="DJP204" s="57"/>
      <c r="DJQ204" s="57"/>
      <c r="DJR204" s="57"/>
      <c r="DJS204" s="57"/>
      <c r="DJT204" s="57"/>
      <c r="DJU204" s="57"/>
      <c r="DJV204" s="57"/>
      <c r="DJW204" s="57"/>
      <c r="DJX204" s="57"/>
      <c r="DJY204" s="57"/>
      <c r="DJZ204" s="57"/>
      <c r="DKA204" s="57"/>
      <c r="DKB204" s="57"/>
      <c r="DKC204" s="57"/>
      <c r="DKD204" s="57"/>
      <c r="DKE204" s="57"/>
      <c r="DKF204" s="57"/>
      <c r="DKG204" s="57"/>
      <c r="DKH204" s="57"/>
      <c r="DKI204" s="57"/>
      <c r="DKJ204" s="57"/>
      <c r="DKK204" s="57"/>
      <c r="DKL204" s="57"/>
      <c r="DKM204" s="57"/>
      <c r="DKN204" s="57"/>
      <c r="DKO204" s="57"/>
      <c r="DKP204" s="57"/>
      <c r="DKQ204" s="57"/>
      <c r="DKR204" s="57"/>
      <c r="DKS204" s="57"/>
      <c r="DKT204" s="57"/>
      <c r="DKU204" s="57"/>
      <c r="DKV204" s="57"/>
      <c r="DKW204" s="57"/>
      <c r="DKX204" s="57"/>
      <c r="DKY204" s="57"/>
      <c r="DKZ204" s="57"/>
      <c r="DLA204" s="57"/>
      <c r="DLB204" s="57"/>
      <c r="DLC204" s="57"/>
      <c r="DLD204" s="57"/>
      <c r="DLE204" s="57"/>
      <c r="DLF204" s="57"/>
      <c r="DLG204" s="57"/>
      <c r="DLH204" s="57"/>
      <c r="DLI204" s="57"/>
      <c r="DLJ204" s="57"/>
      <c r="DLK204" s="57"/>
      <c r="DLL204" s="57"/>
      <c r="DLM204" s="57"/>
      <c r="DLN204" s="57"/>
      <c r="DLO204" s="57"/>
      <c r="DLP204" s="57"/>
      <c r="DLQ204" s="57"/>
      <c r="DLR204" s="57"/>
      <c r="DLS204" s="57"/>
      <c r="DLT204" s="57"/>
      <c r="DLU204" s="57"/>
      <c r="DLV204" s="57"/>
      <c r="DLW204" s="57"/>
      <c r="DLX204" s="57"/>
      <c r="DLY204" s="57"/>
      <c r="DLZ204" s="57"/>
      <c r="DMA204" s="57"/>
      <c r="DMB204" s="57"/>
      <c r="DMC204" s="57"/>
      <c r="DMD204" s="57"/>
      <c r="DME204" s="57"/>
      <c r="DMF204" s="57"/>
      <c r="DMG204" s="57"/>
      <c r="DMH204" s="57"/>
      <c r="DMI204" s="57"/>
      <c r="DMJ204" s="57"/>
      <c r="DMK204" s="57"/>
      <c r="DML204" s="57"/>
      <c r="DMM204" s="57"/>
      <c r="DMN204" s="57"/>
      <c r="DMO204" s="57"/>
      <c r="DMP204" s="57"/>
      <c r="DMQ204" s="57"/>
      <c r="DMR204" s="57"/>
      <c r="DMS204" s="57"/>
      <c r="DMT204" s="57"/>
      <c r="DMU204" s="57"/>
      <c r="DMV204" s="57"/>
      <c r="DMW204" s="57"/>
      <c r="DMX204" s="57"/>
      <c r="DMY204" s="57"/>
      <c r="DMZ204" s="57"/>
      <c r="DNA204" s="57"/>
      <c r="DNB204" s="57"/>
      <c r="DNC204" s="57"/>
      <c r="DND204" s="57"/>
      <c r="DNE204" s="57"/>
      <c r="DNF204" s="57"/>
      <c r="DNG204" s="57"/>
      <c r="DNH204" s="57"/>
      <c r="DNI204" s="57"/>
      <c r="DNJ204" s="57"/>
      <c r="DNK204" s="57"/>
      <c r="DNL204" s="57"/>
      <c r="DNM204" s="57"/>
      <c r="DNN204" s="57"/>
      <c r="DNO204" s="57"/>
      <c r="DNP204" s="57"/>
      <c r="DNQ204" s="57"/>
      <c r="DNR204" s="57"/>
      <c r="DNS204" s="57"/>
      <c r="DNT204" s="57"/>
      <c r="DNU204" s="57"/>
      <c r="DNV204" s="57"/>
      <c r="DNW204" s="57"/>
      <c r="DNX204" s="57"/>
      <c r="DNY204" s="57"/>
      <c r="DNZ204" s="57"/>
      <c r="DOA204" s="57"/>
      <c r="DOB204" s="57"/>
      <c r="DOC204" s="57"/>
      <c r="DOD204" s="57"/>
      <c r="DOE204" s="57"/>
      <c r="DOF204" s="57"/>
      <c r="DOG204" s="57"/>
      <c r="DOH204" s="57"/>
      <c r="DOI204" s="57"/>
      <c r="DOJ204" s="57"/>
      <c r="DOK204" s="57"/>
      <c r="DOL204" s="57"/>
      <c r="DOM204" s="57"/>
      <c r="DON204" s="57"/>
      <c r="DOO204" s="57"/>
      <c r="DOP204" s="57"/>
      <c r="DOQ204" s="57"/>
      <c r="DOR204" s="57"/>
      <c r="DOS204" s="57"/>
      <c r="DOT204" s="57"/>
      <c r="DOU204" s="57"/>
      <c r="DOV204" s="57"/>
      <c r="DOW204" s="57"/>
      <c r="DOX204" s="57"/>
      <c r="DOY204" s="57"/>
      <c r="DOZ204" s="57"/>
      <c r="DPA204" s="57"/>
      <c r="DPB204" s="57"/>
      <c r="DPC204" s="57"/>
      <c r="DPD204" s="57"/>
      <c r="DPE204" s="57"/>
      <c r="DPF204" s="57"/>
      <c r="DPG204" s="57"/>
      <c r="DPH204" s="57"/>
      <c r="DPI204" s="57"/>
      <c r="DPJ204" s="57"/>
      <c r="DPK204" s="57"/>
      <c r="DPL204" s="57"/>
      <c r="DPM204" s="57"/>
      <c r="DPN204" s="57"/>
      <c r="DPO204" s="57"/>
      <c r="DPP204" s="57"/>
      <c r="DPQ204" s="57"/>
      <c r="DPR204" s="57"/>
      <c r="DPS204" s="57"/>
      <c r="DPT204" s="57"/>
      <c r="DPU204" s="57"/>
      <c r="DPV204" s="57"/>
      <c r="DPW204" s="57"/>
      <c r="DPX204" s="57"/>
      <c r="DPY204" s="57"/>
      <c r="DPZ204" s="57"/>
      <c r="DQA204" s="57"/>
      <c r="DQB204" s="57"/>
      <c r="DQC204" s="57"/>
      <c r="DQD204" s="57"/>
      <c r="DQE204" s="57"/>
      <c r="DQF204" s="57"/>
      <c r="DQG204" s="57"/>
      <c r="DQH204" s="57"/>
      <c r="DQI204" s="57"/>
      <c r="DQJ204" s="57"/>
      <c r="DQK204" s="57"/>
      <c r="DQL204" s="57"/>
      <c r="DQM204" s="57"/>
      <c r="DQN204" s="57"/>
      <c r="DQO204" s="57"/>
      <c r="DQP204" s="57"/>
      <c r="DQQ204" s="57"/>
      <c r="DQR204" s="57"/>
      <c r="DQS204" s="57"/>
      <c r="DQT204" s="57"/>
      <c r="DQU204" s="57"/>
      <c r="DQV204" s="57"/>
      <c r="DQW204" s="57"/>
      <c r="DQX204" s="57"/>
      <c r="DQY204" s="57"/>
      <c r="DQZ204" s="57"/>
      <c r="DRA204" s="57"/>
      <c r="DRB204" s="57"/>
      <c r="DRC204" s="57"/>
      <c r="DRD204" s="57"/>
      <c r="DRE204" s="57"/>
      <c r="DRF204" s="57"/>
      <c r="DRG204" s="57"/>
      <c r="DRH204" s="57"/>
      <c r="DRI204" s="57"/>
      <c r="DRJ204" s="57"/>
      <c r="DRK204" s="57"/>
      <c r="DRL204" s="57"/>
      <c r="DRM204" s="57"/>
      <c r="DRN204" s="57"/>
      <c r="DRO204" s="57"/>
      <c r="DRP204" s="57"/>
      <c r="DRQ204" s="57"/>
      <c r="DRR204" s="57"/>
      <c r="DRS204" s="57"/>
      <c r="DRT204" s="57"/>
      <c r="DRU204" s="57"/>
      <c r="DRV204" s="57"/>
      <c r="DRW204" s="57"/>
      <c r="DRX204" s="57"/>
      <c r="DRY204" s="57"/>
      <c r="DRZ204" s="57"/>
      <c r="DSA204" s="57"/>
      <c r="DSB204" s="57"/>
      <c r="DSC204" s="57"/>
      <c r="DSD204" s="57"/>
      <c r="DSE204" s="57"/>
      <c r="DSF204" s="57"/>
      <c r="DSG204" s="57"/>
      <c r="DSH204" s="57"/>
      <c r="DSI204" s="57"/>
      <c r="DSJ204" s="57"/>
      <c r="DSK204" s="57"/>
      <c r="DSL204" s="57"/>
      <c r="DSM204" s="57"/>
      <c r="DSN204" s="57"/>
      <c r="DSO204" s="57"/>
      <c r="DSP204" s="57"/>
      <c r="DSQ204" s="57"/>
      <c r="DSR204" s="57"/>
      <c r="DSS204" s="57"/>
      <c r="DST204" s="57"/>
      <c r="DSU204" s="57"/>
      <c r="DSV204" s="57"/>
      <c r="DSW204" s="57"/>
      <c r="DSX204" s="57"/>
      <c r="DSY204" s="57"/>
      <c r="DSZ204" s="57"/>
      <c r="DTA204" s="57"/>
      <c r="DTB204" s="57"/>
      <c r="DTC204" s="57"/>
      <c r="DTD204" s="57"/>
      <c r="DTE204" s="57"/>
      <c r="DTF204" s="57"/>
      <c r="DTG204" s="57"/>
      <c r="DTH204" s="57"/>
      <c r="DTI204" s="57"/>
      <c r="DTJ204" s="57"/>
      <c r="DTK204" s="57"/>
      <c r="DTL204" s="57"/>
      <c r="DTM204" s="57"/>
      <c r="DTN204" s="57"/>
      <c r="DTO204" s="57"/>
      <c r="DTP204" s="57"/>
      <c r="DTQ204" s="57"/>
      <c r="DTR204" s="57"/>
      <c r="DTS204" s="57"/>
      <c r="DTT204" s="57"/>
      <c r="DTU204" s="57"/>
      <c r="DTV204" s="57"/>
      <c r="DTW204" s="57"/>
      <c r="DTX204" s="57"/>
      <c r="DTY204" s="57"/>
      <c r="DTZ204" s="57"/>
      <c r="DUA204" s="57"/>
      <c r="DUB204" s="57"/>
      <c r="DUC204" s="57"/>
      <c r="DUD204" s="57"/>
      <c r="DUE204" s="57"/>
      <c r="DUF204" s="57"/>
      <c r="DUG204" s="57"/>
      <c r="DUH204" s="57"/>
      <c r="DUI204" s="57"/>
      <c r="DUJ204" s="57"/>
      <c r="DUK204" s="57"/>
      <c r="DUL204" s="57"/>
      <c r="DUM204" s="57"/>
      <c r="DUN204" s="57"/>
      <c r="DUO204" s="57"/>
      <c r="DUP204" s="57"/>
      <c r="DUQ204" s="57"/>
      <c r="DUR204" s="57"/>
      <c r="DUS204" s="57"/>
      <c r="DUT204" s="57"/>
      <c r="DUU204" s="57"/>
      <c r="DUV204" s="57"/>
      <c r="DUW204" s="57"/>
      <c r="DUX204" s="57"/>
      <c r="DUY204" s="57"/>
      <c r="DUZ204" s="57"/>
      <c r="DVA204" s="57"/>
      <c r="DVB204" s="57"/>
      <c r="DVC204" s="57"/>
      <c r="DVD204" s="57"/>
      <c r="DVE204" s="57"/>
      <c r="DVF204" s="57"/>
      <c r="DVG204" s="57"/>
      <c r="DVH204" s="57"/>
      <c r="DVI204" s="57"/>
      <c r="DVJ204" s="57"/>
      <c r="DVK204" s="57"/>
      <c r="DVL204" s="57"/>
      <c r="DVM204" s="57"/>
      <c r="DVN204" s="57"/>
      <c r="DVO204" s="57"/>
      <c r="DVP204" s="57"/>
      <c r="DVQ204" s="57"/>
      <c r="DVR204" s="57"/>
      <c r="DVS204" s="57"/>
      <c r="DVT204" s="57"/>
      <c r="DVU204" s="57"/>
      <c r="DVV204" s="57"/>
      <c r="DVW204" s="57"/>
      <c r="DVX204" s="57"/>
      <c r="DVY204" s="57"/>
      <c r="DVZ204" s="57"/>
      <c r="DWA204" s="57"/>
      <c r="DWB204" s="57"/>
      <c r="DWC204" s="57"/>
      <c r="DWD204" s="57"/>
      <c r="DWE204" s="57"/>
      <c r="DWF204" s="57"/>
      <c r="DWG204" s="57"/>
      <c r="DWH204" s="57"/>
      <c r="DWI204" s="57"/>
      <c r="DWJ204" s="57"/>
      <c r="DWK204" s="57"/>
      <c r="DWL204" s="57"/>
      <c r="DWM204" s="57"/>
      <c r="DWN204" s="57"/>
      <c r="DWO204" s="57"/>
      <c r="DWP204" s="57"/>
      <c r="DWQ204" s="57"/>
      <c r="DWR204" s="57"/>
      <c r="DWS204" s="57"/>
      <c r="DWT204" s="57"/>
      <c r="DWU204" s="57"/>
      <c r="DWV204" s="57"/>
      <c r="DWW204" s="57"/>
      <c r="DWX204" s="57"/>
      <c r="DWY204" s="57"/>
      <c r="DWZ204" s="57"/>
      <c r="DXA204" s="57"/>
      <c r="DXB204" s="57"/>
      <c r="DXC204" s="57"/>
      <c r="DXD204" s="57"/>
      <c r="DXE204" s="57"/>
      <c r="DXF204" s="57"/>
      <c r="DXG204" s="57"/>
      <c r="DXH204" s="57"/>
      <c r="DXI204" s="57"/>
      <c r="DXJ204" s="57"/>
      <c r="DXK204" s="57"/>
      <c r="DXL204" s="57"/>
      <c r="DXM204" s="57"/>
      <c r="DXN204" s="57"/>
      <c r="DXO204" s="57"/>
      <c r="DXP204" s="57"/>
      <c r="DXQ204" s="57"/>
      <c r="DXR204" s="57"/>
      <c r="DXS204" s="57"/>
      <c r="DXT204" s="57"/>
      <c r="DXU204" s="57"/>
      <c r="DXV204" s="57"/>
      <c r="DXW204" s="57"/>
      <c r="DXX204" s="57"/>
      <c r="DXY204" s="57"/>
      <c r="DXZ204" s="57"/>
      <c r="DYA204" s="57"/>
      <c r="DYB204" s="57"/>
      <c r="DYC204" s="57"/>
      <c r="DYD204" s="57"/>
      <c r="DYE204" s="57"/>
      <c r="DYF204" s="57"/>
      <c r="DYG204" s="57"/>
      <c r="DYH204" s="57"/>
      <c r="DYI204" s="57"/>
      <c r="DYJ204" s="57"/>
      <c r="DYK204" s="57"/>
      <c r="DYL204" s="57"/>
      <c r="DYM204" s="57"/>
      <c r="DYN204" s="57"/>
      <c r="DYO204" s="57"/>
      <c r="DYP204" s="57"/>
      <c r="DYQ204" s="57"/>
      <c r="DYR204" s="57"/>
      <c r="DYS204" s="57"/>
      <c r="DYT204" s="57"/>
      <c r="DYU204" s="57"/>
      <c r="DYV204" s="57"/>
      <c r="DYW204" s="57"/>
      <c r="DYX204" s="57"/>
      <c r="DYY204" s="57"/>
      <c r="DYZ204" s="57"/>
      <c r="DZA204" s="57"/>
      <c r="DZB204" s="57"/>
      <c r="DZC204" s="57"/>
      <c r="DZD204" s="57"/>
      <c r="DZE204" s="57"/>
      <c r="DZF204" s="57"/>
      <c r="DZG204" s="57"/>
      <c r="DZH204" s="57"/>
      <c r="DZI204" s="57"/>
      <c r="DZJ204" s="57"/>
      <c r="DZK204" s="57"/>
      <c r="DZL204" s="57"/>
      <c r="DZM204" s="57"/>
      <c r="DZN204" s="57"/>
      <c r="DZO204" s="57"/>
      <c r="DZP204" s="57"/>
      <c r="DZQ204" s="57"/>
      <c r="DZR204" s="57"/>
      <c r="DZS204" s="57"/>
      <c r="DZT204" s="57"/>
      <c r="DZU204" s="57"/>
      <c r="DZV204" s="57"/>
      <c r="DZW204" s="57"/>
      <c r="DZX204" s="57"/>
      <c r="DZY204" s="57"/>
      <c r="DZZ204" s="57"/>
      <c r="EAA204" s="57"/>
      <c r="EAB204" s="57"/>
      <c r="EAC204" s="57"/>
      <c r="EAD204" s="57"/>
      <c r="EAE204" s="57"/>
      <c r="EAF204" s="57"/>
      <c r="EAG204" s="57"/>
      <c r="EAH204" s="57"/>
      <c r="EAI204" s="57"/>
      <c r="EAJ204" s="57"/>
      <c r="EAK204" s="57"/>
      <c r="EAL204" s="57"/>
      <c r="EAM204" s="57"/>
      <c r="EAN204" s="57"/>
      <c r="EAO204" s="57"/>
      <c r="EAP204" s="57"/>
      <c r="EAQ204" s="57"/>
      <c r="EAR204" s="57"/>
      <c r="EAS204" s="57"/>
      <c r="EAT204" s="57"/>
      <c r="EAU204" s="57"/>
      <c r="EAV204" s="57"/>
      <c r="EAW204" s="57"/>
      <c r="EAX204" s="57"/>
      <c r="EAY204" s="57"/>
      <c r="EAZ204" s="57"/>
      <c r="EBA204" s="57"/>
      <c r="EBB204" s="57"/>
      <c r="EBC204" s="57"/>
      <c r="EBD204" s="57"/>
      <c r="EBE204" s="57"/>
      <c r="EBF204" s="57"/>
      <c r="EBG204" s="57"/>
      <c r="EBH204" s="57"/>
      <c r="EBI204" s="57"/>
      <c r="EBJ204" s="57"/>
      <c r="EBK204" s="57"/>
      <c r="EBL204" s="57"/>
      <c r="EBM204" s="57"/>
      <c r="EBN204" s="57"/>
      <c r="EBO204" s="57"/>
      <c r="EBP204" s="57"/>
      <c r="EBQ204" s="57"/>
      <c r="EBR204" s="57"/>
      <c r="EBS204" s="57"/>
      <c r="EBT204" s="57"/>
      <c r="EBU204" s="57"/>
      <c r="EBV204" s="57"/>
      <c r="EBW204" s="57"/>
      <c r="EBX204" s="57"/>
      <c r="EBY204" s="57"/>
      <c r="EBZ204" s="57"/>
      <c r="ECA204" s="57"/>
      <c r="ECB204" s="57"/>
      <c r="ECC204" s="57"/>
      <c r="ECD204" s="57"/>
      <c r="ECE204" s="57"/>
      <c r="ECF204" s="57"/>
      <c r="ECG204" s="57"/>
      <c r="ECH204" s="57"/>
      <c r="ECI204" s="57"/>
      <c r="ECJ204" s="57"/>
      <c r="ECK204" s="57"/>
      <c r="ECL204" s="57"/>
      <c r="ECM204" s="57"/>
      <c r="ECN204" s="57"/>
      <c r="ECO204" s="57"/>
      <c r="ECP204" s="57"/>
      <c r="ECQ204" s="57"/>
      <c r="ECR204" s="57"/>
      <c r="ECS204" s="57"/>
      <c r="ECT204" s="57"/>
      <c r="ECU204" s="57"/>
      <c r="ECV204" s="57"/>
      <c r="ECW204" s="57"/>
      <c r="ECX204" s="57"/>
      <c r="ECY204" s="57"/>
      <c r="ECZ204" s="57"/>
      <c r="EDA204" s="57"/>
      <c r="EDB204" s="57"/>
      <c r="EDC204" s="57"/>
      <c r="EDD204" s="57"/>
      <c r="EDE204" s="57"/>
      <c r="EDF204" s="57"/>
      <c r="EDG204" s="57"/>
      <c r="EDH204" s="57"/>
      <c r="EDI204" s="57"/>
      <c r="EDJ204" s="57"/>
      <c r="EDK204" s="57"/>
      <c r="EDL204" s="57"/>
      <c r="EDM204" s="57"/>
      <c r="EDN204" s="57"/>
      <c r="EDO204" s="57"/>
      <c r="EDP204" s="57"/>
      <c r="EDQ204" s="57"/>
      <c r="EDR204" s="57"/>
      <c r="EDS204" s="57"/>
      <c r="EDT204" s="57"/>
      <c r="EDU204" s="57"/>
      <c r="EDV204" s="57"/>
      <c r="EDW204" s="57"/>
      <c r="EDX204" s="57"/>
      <c r="EDY204" s="57"/>
      <c r="EDZ204" s="57"/>
      <c r="EEA204" s="57"/>
      <c r="EEB204" s="57"/>
      <c r="EEC204" s="57"/>
      <c r="EED204" s="57"/>
      <c r="EEE204" s="57"/>
      <c r="EEF204" s="57"/>
      <c r="EEG204" s="57"/>
      <c r="EEH204" s="57"/>
      <c r="EEI204" s="57"/>
      <c r="EEJ204" s="57"/>
      <c r="EEK204" s="57"/>
      <c r="EEL204" s="57"/>
      <c r="EEM204" s="57"/>
      <c r="EEN204" s="57"/>
      <c r="EEO204" s="57"/>
      <c r="EEP204" s="57"/>
      <c r="EEQ204" s="57"/>
      <c r="EER204" s="57"/>
      <c r="EES204" s="57"/>
      <c r="EET204" s="57"/>
      <c r="EEU204" s="57"/>
      <c r="EEV204" s="57"/>
      <c r="EEW204" s="57"/>
      <c r="EEX204" s="57"/>
      <c r="EEY204" s="57"/>
      <c r="EEZ204" s="57"/>
      <c r="EFA204" s="57"/>
      <c r="EFB204" s="57"/>
      <c r="EFC204" s="57"/>
      <c r="EFD204" s="57"/>
      <c r="EFE204" s="57"/>
      <c r="EFF204" s="57"/>
      <c r="EFG204" s="57"/>
      <c r="EFH204" s="57"/>
      <c r="EFI204" s="57"/>
      <c r="EFJ204" s="57"/>
      <c r="EFK204" s="57"/>
      <c r="EFL204" s="57"/>
      <c r="EFM204" s="57"/>
      <c r="EFN204" s="57"/>
      <c r="EFO204" s="57"/>
      <c r="EFP204" s="57"/>
      <c r="EFQ204" s="57"/>
      <c r="EFR204" s="57"/>
      <c r="EFS204" s="57"/>
      <c r="EFT204" s="57"/>
      <c r="EFU204" s="57"/>
      <c r="EFV204" s="57"/>
      <c r="EFW204" s="57"/>
      <c r="EFX204" s="57"/>
      <c r="EFY204" s="57"/>
      <c r="EFZ204" s="57"/>
      <c r="EGA204" s="57"/>
      <c r="EGB204" s="57"/>
      <c r="EGC204" s="57"/>
      <c r="EGD204" s="57"/>
      <c r="EGE204" s="57"/>
      <c r="EGF204" s="57"/>
      <c r="EGG204" s="57"/>
      <c r="EGH204" s="57"/>
      <c r="EGI204" s="57"/>
      <c r="EGJ204" s="57"/>
      <c r="EGK204" s="57"/>
      <c r="EGL204" s="57"/>
      <c r="EGM204" s="57"/>
      <c r="EGN204" s="57"/>
      <c r="EGO204" s="57"/>
      <c r="EGP204" s="57"/>
      <c r="EGQ204" s="57"/>
      <c r="EGR204" s="57"/>
      <c r="EGS204" s="57"/>
      <c r="EGT204" s="57"/>
      <c r="EGU204" s="57"/>
      <c r="EGV204" s="57"/>
      <c r="EGW204" s="57"/>
      <c r="EGX204" s="57"/>
      <c r="EGY204" s="57"/>
      <c r="EGZ204" s="57"/>
      <c r="EHA204" s="57"/>
      <c r="EHB204" s="57"/>
      <c r="EHC204" s="57"/>
      <c r="EHD204" s="57"/>
      <c r="EHE204" s="57"/>
      <c r="EHF204" s="57"/>
      <c r="EHG204" s="57"/>
      <c r="EHH204" s="57"/>
      <c r="EHI204" s="57"/>
      <c r="EHJ204" s="57"/>
      <c r="EHK204" s="57"/>
      <c r="EHL204" s="57"/>
      <c r="EHM204" s="57"/>
      <c r="EHN204" s="57"/>
      <c r="EHO204" s="57"/>
      <c r="EHP204" s="57"/>
      <c r="EHQ204" s="57"/>
      <c r="EHR204" s="57"/>
      <c r="EHS204" s="57"/>
      <c r="EHT204" s="57"/>
      <c r="EHU204" s="57"/>
      <c r="EHV204" s="57"/>
      <c r="EHW204" s="57"/>
      <c r="EHX204" s="57"/>
      <c r="EHY204" s="57"/>
      <c r="EHZ204" s="57"/>
      <c r="EIA204" s="57"/>
      <c r="EIB204" s="57"/>
      <c r="EIC204" s="57"/>
      <c r="EID204" s="57"/>
      <c r="EIE204" s="57"/>
      <c r="EIF204" s="57"/>
      <c r="EIG204" s="57"/>
      <c r="EIH204" s="57"/>
      <c r="EII204" s="57"/>
      <c r="EIJ204" s="57"/>
      <c r="EIK204" s="57"/>
      <c r="EIL204" s="57"/>
      <c r="EIM204" s="57"/>
      <c r="EIN204" s="57"/>
      <c r="EIO204" s="57"/>
      <c r="EIP204" s="57"/>
      <c r="EIQ204" s="57"/>
      <c r="EIR204" s="57"/>
      <c r="EIS204" s="57"/>
      <c r="EIT204" s="57"/>
      <c r="EIU204" s="57"/>
      <c r="EIV204" s="57"/>
      <c r="EIW204" s="57"/>
      <c r="EIX204" s="57"/>
      <c r="EIY204" s="57"/>
      <c r="EIZ204" s="57"/>
      <c r="EJA204" s="57"/>
      <c r="EJB204" s="57"/>
      <c r="EJC204" s="57"/>
      <c r="EJD204" s="57"/>
      <c r="EJE204" s="57"/>
      <c r="EJF204" s="57"/>
      <c r="EJG204" s="57"/>
      <c r="EJH204" s="57"/>
      <c r="EJI204" s="57"/>
      <c r="EJJ204" s="57"/>
      <c r="EJK204" s="57"/>
      <c r="EJL204" s="57"/>
      <c r="EJM204" s="57"/>
      <c r="EJN204" s="57"/>
      <c r="EJO204" s="57"/>
      <c r="EJP204" s="57"/>
      <c r="EJQ204" s="57"/>
      <c r="EJR204" s="57"/>
      <c r="EJS204" s="57"/>
      <c r="EJT204" s="57"/>
      <c r="EJU204" s="57"/>
      <c r="EJV204" s="57"/>
      <c r="EJW204" s="57"/>
      <c r="EJX204" s="57"/>
      <c r="EJY204" s="57"/>
      <c r="EJZ204" s="57"/>
      <c r="EKA204" s="57"/>
      <c r="EKB204" s="57"/>
      <c r="EKC204" s="57"/>
      <c r="EKD204" s="57"/>
      <c r="EKE204" s="57"/>
      <c r="EKF204" s="57"/>
      <c r="EKG204" s="57"/>
      <c r="EKH204" s="57"/>
      <c r="EKI204" s="57"/>
      <c r="EKJ204" s="57"/>
      <c r="EKK204" s="57"/>
      <c r="EKL204" s="57"/>
      <c r="EKM204" s="57"/>
      <c r="EKN204" s="57"/>
      <c r="EKO204" s="57"/>
      <c r="EKP204" s="57"/>
      <c r="EKQ204" s="57"/>
      <c r="EKR204" s="57"/>
      <c r="EKS204" s="57"/>
      <c r="EKT204" s="57"/>
      <c r="EKU204" s="57"/>
      <c r="EKV204" s="57"/>
      <c r="EKW204" s="57"/>
      <c r="EKX204" s="57"/>
      <c r="EKY204" s="57"/>
      <c r="EKZ204" s="57"/>
      <c r="ELA204" s="57"/>
      <c r="ELB204" s="57"/>
      <c r="ELC204" s="57"/>
      <c r="ELD204" s="57"/>
      <c r="ELE204" s="57"/>
      <c r="ELF204" s="57"/>
      <c r="ELG204" s="57"/>
      <c r="ELH204" s="57"/>
      <c r="ELI204" s="57"/>
      <c r="ELJ204" s="57"/>
      <c r="ELK204" s="57"/>
      <c r="ELL204" s="57"/>
      <c r="ELM204" s="57"/>
      <c r="ELN204" s="57"/>
      <c r="ELO204" s="57"/>
      <c r="ELP204" s="57"/>
      <c r="ELQ204" s="57"/>
      <c r="ELR204" s="57"/>
      <c r="ELS204" s="57"/>
      <c r="ELT204" s="57"/>
      <c r="ELU204" s="57"/>
      <c r="ELV204" s="57"/>
      <c r="ELW204" s="57"/>
      <c r="ELX204" s="57"/>
      <c r="ELY204" s="57"/>
      <c r="ELZ204" s="57"/>
      <c r="EMA204" s="57"/>
      <c r="EMB204" s="57"/>
      <c r="EMC204" s="57"/>
      <c r="EMD204" s="57"/>
      <c r="EME204" s="57"/>
      <c r="EMF204" s="57"/>
      <c r="EMG204" s="57"/>
      <c r="EMH204" s="57"/>
      <c r="EMI204" s="57"/>
      <c r="EMJ204" s="57"/>
      <c r="EMK204" s="57"/>
      <c r="EML204" s="57"/>
      <c r="EMM204" s="57"/>
      <c r="EMN204" s="57"/>
      <c r="EMO204" s="57"/>
      <c r="EMP204" s="57"/>
      <c r="EMQ204" s="57"/>
      <c r="EMR204" s="57"/>
      <c r="EMS204" s="57"/>
      <c r="EMT204" s="57"/>
      <c r="EMU204" s="57"/>
      <c r="EMV204" s="57"/>
      <c r="EMW204" s="57"/>
      <c r="EMX204" s="57"/>
      <c r="EMY204" s="57"/>
      <c r="EMZ204" s="57"/>
      <c r="ENA204" s="57"/>
      <c r="ENB204" s="57"/>
      <c r="ENC204" s="57"/>
      <c r="END204" s="57"/>
      <c r="ENE204" s="57"/>
      <c r="ENF204" s="57"/>
      <c r="ENG204" s="57"/>
      <c r="ENH204" s="57"/>
      <c r="ENI204" s="57"/>
      <c r="ENJ204" s="57"/>
      <c r="ENK204" s="57"/>
      <c r="ENL204" s="57"/>
      <c r="ENM204" s="57"/>
      <c r="ENN204" s="57"/>
      <c r="ENO204" s="57"/>
      <c r="ENP204" s="57"/>
      <c r="ENQ204" s="57"/>
      <c r="ENR204" s="57"/>
      <c r="ENS204" s="57"/>
      <c r="ENT204" s="57"/>
      <c r="ENU204" s="57"/>
      <c r="ENV204" s="57"/>
      <c r="ENW204" s="57"/>
      <c r="ENX204" s="57"/>
      <c r="ENY204" s="57"/>
      <c r="ENZ204" s="57"/>
      <c r="EOA204" s="57"/>
      <c r="EOB204" s="57"/>
      <c r="EOC204" s="57"/>
      <c r="EOD204" s="57"/>
      <c r="EOE204" s="57"/>
      <c r="EOF204" s="57"/>
      <c r="EOG204" s="57"/>
      <c r="EOH204" s="57"/>
      <c r="EOI204" s="57"/>
      <c r="EOJ204" s="57"/>
      <c r="EOK204" s="57"/>
      <c r="EOL204" s="57"/>
      <c r="EOM204" s="57"/>
      <c r="EON204" s="57"/>
      <c r="EOO204" s="57"/>
      <c r="EOP204" s="57"/>
      <c r="EOQ204" s="57"/>
      <c r="EOR204" s="57"/>
      <c r="EOS204" s="57"/>
      <c r="EOT204" s="57"/>
      <c r="EOU204" s="57"/>
      <c r="EOV204" s="57"/>
      <c r="EOW204" s="57"/>
      <c r="EOX204" s="57"/>
      <c r="EOY204" s="57"/>
      <c r="EOZ204" s="57"/>
      <c r="EPA204" s="57"/>
      <c r="EPB204" s="57"/>
      <c r="EPC204" s="57"/>
      <c r="EPD204" s="57"/>
      <c r="EPE204" s="57"/>
      <c r="EPF204" s="57"/>
      <c r="EPG204" s="57"/>
      <c r="EPH204" s="57"/>
      <c r="EPI204" s="57"/>
      <c r="EPJ204" s="57"/>
      <c r="EPK204" s="57"/>
      <c r="EPL204" s="57"/>
      <c r="EPM204" s="57"/>
      <c r="EPN204" s="57"/>
      <c r="EPO204" s="57"/>
      <c r="EPP204" s="57"/>
      <c r="EPQ204" s="57"/>
      <c r="EPR204" s="57"/>
      <c r="EPS204" s="57"/>
      <c r="EPT204" s="57"/>
      <c r="EPU204" s="57"/>
      <c r="EPV204" s="57"/>
      <c r="EPW204" s="57"/>
      <c r="EPX204" s="57"/>
      <c r="EPY204" s="57"/>
      <c r="EPZ204" s="57"/>
      <c r="EQA204" s="57"/>
      <c r="EQB204" s="57"/>
      <c r="EQC204" s="57"/>
      <c r="EQD204" s="57"/>
      <c r="EQE204" s="57"/>
      <c r="EQF204" s="57"/>
      <c r="EQG204" s="57"/>
      <c r="EQH204" s="57"/>
      <c r="EQI204" s="57"/>
      <c r="EQJ204" s="57"/>
      <c r="EQK204" s="57"/>
      <c r="EQL204" s="57"/>
      <c r="EQM204" s="57"/>
      <c r="EQN204" s="57"/>
      <c r="EQO204" s="57"/>
      <c r="EQP204" s="57"/>
      <c r="EQQ204" s="57"/>
      <c r="EQR204" s="57"/>
      <c r="EQS204" s="57"/>
      <c r="EQT204" s="57"/>
      <c r="EQU204" s="57"/>
      <c r="EQV204" s="57"/>
      <c r="EQW204" s="57"/>
      <c r="EQX204" s="57"/>
      <c r="EQY204" s="57"/>
      <c r="EQZ204" s="57"/>
      <c r="ERA204" s="57"/>
      <c r="ERB204" s="57"/>
      <c r="ERC204" s="57"/>
      <c r="ERD204" s="57"/>
      <c r="ERE204" s="57"/>
      <c r="ERF204" s="57"/>
      <c r="ERG204" s="57"/>
      <c r="ERH204" s="57"/>
      <c r="ERI204" s="57"/>
      <c r="ERJ204" s="57"/>
      <c r="ERK204" s="57"/>
      <c r="ERL204" s="57"/>
      <c r="ERM204" s="57"/>
      <c r="ERN204" s="57"/>
      <c r="ERO204" s="57"/>
      <c r="ERP204" s="57"/>
      <c r="ERQ204" s="57"/>
      <c r="ERR204" s="57"/>
      <c r="ERS204" s="57"/>
      <c r="ERT204" s="57"/>
      <c r="ERU204" s="57"/>
      <c r="ERV204" s="57"/>
      <c r="ERW204" s="57"/>
      <c r="ERX204" s="57"/>
      <c r="ERY204" s="57"/>
      <c r="ERZ204" s="57"/>
      <c r="ESA204" s="57"/>
      <c r="ESB204" s="57"/>
      <c r="ESC204" s="57"/>
      <c r="ESD204" s="57"/>
      <c r="ESE204" s="57"/>
      <c r="ESF204" s="57"/>
      <c r="ESG204" s="57"/>
      <c r="ESH204" s="57"/>
      <c r="ESI204" s="57"/>
      <c r="ESJ204" s="57"/>
      <c r="ESK204" s="57"/>
      <c r="ESL204" s="57"/>
      <c r="ESM204" s="57"/>
      <c r="ESN204" s="57"/>
      <c r="ESO204" s="57"/>
      <c r="ESP204" s="57"/>
      <c r="ESQ204" s="57"/>
      <c r="ESR204" s="57"/>
      <c r="ESS204" s="57"/>
      <c r="EST204" s="57"/>
      <c r="ESU204" s="57"/>
      <c r="ESV204" s="57"/>
      <c r="ESW204" s="57"/>
      <c r="ESX204" s="57"/>
      <c r="ESY204" s="57"/>
      <c r="ESZ204" s="57"/>
      <c r="ETA204" s="57"/>
      <c r="ETB204" s="57"/>
      <c r="ETC204" s="57"/>
      <c r="ETD204" s="57"/>
      <c r="ETE204" s="57"/>
      <c r="ETF204" s="57"/>
      <c r="ETG204" s="57"/>
      <c r="ETH204" s="57"/>
      <c r="ETI204" s="57"/>
      <c r="ETJ204" s="57"/>
      <c r="ETK204" s="57"/>
      <c r="ETL204" s="57"/>
      <c r="ETM204" s="57"/>
      <c r="ETN204" s="57"/>
      <c r="ETO204" s="57"/>
      <c r="ETP204" s="57"/>
      <c r="ETQ204" s="57"/>
      <c r="ETR204" s="57"/>
      <c r="ETS204" s="57"/>
      <c r="ETT204" s="57"/>
      <c r="ETU204" s="57"/>
      <c r="ETV204" s="57"/>
      <c r="ETW204" s="57"/>
      <c r="ETX204" s="57"/>
      <c r="ETY204" s="57"/>
      <c r="ETZ204" s="57"/>
      <c r="EUA204" s="57"/>
      <c r="EUB204" s="57"/>
      <c r="EUC204" s="57"/>
      <c r="EUD204" s="57"/>
      <c r="EUE204" s="57"/>
      <c r="EUF204" s="57"/>
      <c r="EUG204" s="57"/>
      <c r="EUH204" s="57"/>
      <c r="EUI204" s="57"/>
      <c r="EUJ204" s="57"/>
      <c r="EUK204" s="57"/>
      <c r="EUL204" s="57"/>
      <c r="EUM204" s="57"/>
      <c r="EUN204" s="57"/>
      <c r="EUO204" s="57"/>
      <c r="EUP204" s="57"/>
      <c r="EUQ204" s="57"/>
      <c r="EUR204" s="57"/>
      <c r="EUS204" s="57"/>
      <c r="EUT204" s="57"/>
      <c r="EUU204" s="57"/>
      <c r="EUV204" s="57"/>
      <c r="EUW204" s="57"/>
      <c r="EUX204" s="57"/>
      <c r="EUY204" s="57"/>
      <c r="EUZ204" s="57"/>
      <c r="EVA204" s="57"/>
      <c r="EVB204" s="57"/>
      <c r="EVC204" s="57"/>
      <c r="EVD204" s="57"/>
      <c r="EVE204" s="57"/>
      <c r="EVF204" s="57"/>
      <c r="EVG204" s="57"/>
      <c r="EVH204" s="57"/>
      <c r="EVI204" s="57"/>
      <c r="EVJ204" s="57"/>
      <c r="EVK204" s="57"/>
      <c r="EVL204" s="57"/>
      <c r="EVM204" s="57"/>
      <c r="EVN204" s="57"/>
      <c r="EVO204" s="57"/>
      <c r="EVP204" s="57"/>
      <c r="EVQ204" s="57"/>
      <c r="EVR204" s="57"/>
      <c r="EVS204" s="57"/>
      <c r="EVT204" s="57"/>
      <c r="EVU204" s="57"/>
      <c r="EVV204" s="57"/>
      <c r="EVW204" s="57"/>
      <c r="EVX204" s="57"/>
      <c r="EVY204" s="57"/>
      <c r="EVZ204" s="57"/>
      <c r="EWA204" s="57"/>
      <c r="EWB204" s="57"/>
      <c r="EWC204" s="57"/>
      <c r="EWD204" s="57"/>
      <c r="EWE204" s="57"/>
      <c r="EWF204" s="57"/>
      <c r="EWG204" s="57"/>
      <c r="EWH204" s="57"/>
      <c r="EWI204" s="57"/>
      <c r="EWJ204" s="57"/>
      <c r="EWK204" s="57"/>
      <c r="EWL204" s="57"/>
      <c r="EWM204" s="57"/>
      <c r="EWN204" s="57"/>
      <c r="EWO204" s="57"/>
      <c r="EWP204" s="57"/>
      <c r="EWQ204" s="57"/>
      <c r="EWR204" s="57"/>
      <c r="EWS204" s="57"/>
      <c r="EWT204" s="57"/>
      <c r="EWU204" s="57"/>
      <c r="EWV204" s="57"/>
      <c r="EWW204" s="57"/>
      <c r="EWX204" s="57"/>
      <c r="EWY204" s="57"/>
      <c r="EWZ204" s="57"/>
      <c r="EXA204" s="57"/>
      <c r="EXB204" s="57"/>
      <c r="EXC204" s="57"/>
      <c r="EXD204" s="57"/>
      <c r="EXE204" s="57"/>
      <c r="EXF204" s="57"/>
      <c r="EXG204" s="57"/>
      <c r="EXH204" s="57"/>
      <c r="EXI204" s="57"/>
      <c r="EXJ204" s="57"/>
      <c r="EXK204" s="57"/>
      <c r="EXL204" s="57"/>
      <c r="EXM204" s="57"/>
      <c r="EXN204" s="57"/>
      <c r="EXO204" s="57"/>
      <c r="EXP204" s="57"/>
      <c r="EXQ204" s="57"/>
      <c r="EXR204" s="57"/>
      <c r="EXS204" s="57"/>
      <c r="EXT204" s="57"/>
      <c r="EXU204" s="57"/>
      <c r="EXV204" s="57"/>
      <c r="EXW204" s="57"/>
      <c r="EXX204" s="57"/>
      <c r="EXY204" s="57"/>
      <c r="EXZ204" s="57"/>
      <c r="EYA204" s="57"/>
      <c r="EYB204" s="57"/>
      <c r="EYC204" s="57"/>
      <c r="EYD204" s="57"/>
      <c r="EYE204" s="57"/>
      <c r="EYF204" s="57"/>
      <c r="EYG204" s="57"/>
      <c r="EYH204" s="57"/>
      <c r="EYI204" s="57"/>
      <c r="EYJ204" s="57"/>
      <c r="EYK204" s="57"/>
      <c r="EYL204" s="57"/>
      <c r="EYM204" s="57"/>
      <c r="EYN204" s="57"/>
      <c r="EYO204" s="57"/>
      <c r="EYP204" s="57"/>
      <c r="EYQ204" s="57"/>
      <c r="EYR204" s="57"/>
      <c r="EYS204" s="57"/>
      <c r="EYT204" s="57"/>
      <c r="EYU204" s="57"/>
      <c r="EYV204" s="57"/>
      <c r="EYW204" s="57"/>
      <c r="EYX204" s="57"/>
      <c r="EYY204" s="57"/>
      <c r="EYZ204" s="57"/>
      <c r="EZA204" s="57"/>
      <c r="EZB204" s="57"/>
      <c r="EZC204" s="57"/>
      <c r="EZD204" s="57"/>
      <c r="EZE204" s="57"/>
      <c r="EZF204" s="57"/>
      <c r="EZG204" s="57"/>
      <c r="EZH204" s="57"/>
      <c r="EZI204" s="57"/>
      <c r="EZJ204" s="57"/>
      <c r="EZK204" s="57"/>
      <c r="EZL204" s="57"/>
      <c r="EZM204" s="57"/>
      <c r="EZN204" s="57"/>
      <c r="EZO204" s="57"/>
      <c r="EZP204" s="57"/>
      <c r="EZQ204" s="57"/>
      <c r="EZR204" s="57"/>
      <c r="EZS204" s="57"/>
      <c r="EZT204" s="57"/>
      <c r="EZU204" s="57"/>
      <c r="EZV204" s="57"/>
      <c r="EZW204" s="57"/>
      <c r="EZX204" s="57"/>
      <c r="EZY204" s="57"/>
      <c r="EZZ204" s="57"/>
      <c r="FAA204" s="57"/>
      <c r="FAB204" s="57"/>
      <c r="FAC204" s="57"/>
      <c r="FAD204" s="57"/>
      <c r="FAE204" s="57"/>
      <c r="FAF204" s="57"/>
      <c r="FAG204" s="57"/>
      <c r="FAH204" s="57"/>
      <c r="FAI204" s="57"/>
      <c r="FAJ204" s="57"/>
      <c r="FAK204" s="57"/>
      <c r="FAL204" s="57"/>
      <c r="FAM204" s="57"/>
      <c r="FAN204" s="57"/>
      <c r="FAO204" s="57"/>
      <c r="FAP204" s="57"/>
      <c r="FAQ204" s="57"/>
      <c r="FAR204" s="57"/>
      <c r="FAS204" s="57"/>
      <c r="FAT204" s="57"/>
      <c r="FAU204" s="57"/>
      <c r="FAV204" s="57"/>
      <c r="FAW204" s="57"/>
      <c r="FAX204" s="57"/>
      <c r="FAY204" s="57"/>
      <c r="FAZ204" s="57"/>
      <c r="FBA204" s="57"/>
      <c r="FBB204" s="57"/>
      <c r="FBC204" s="57"/>
      <c r="FBD204" s="57"/>
      <c r="FBE204" s="57"/>
      <c r="FBF204" s="57"/>
      <c r="FBG204" s="57"/>
      <c r="FBH204" s="57"/>
      <c r="FBI204" s="57"/>
      <c r="FBJ204" s="57"/>
      <c r="FBK204" s="57"/>
      <c r="FBL204" s="57"/>
      <c r="FBM204" s="57"/>
      <c r="FBN204" s="57"/>
      <c r="FBO204" s="57"/>
      <c r="FBP204" s="57"/>
      <c r="FBQ204" s="57"/>
      <c r="FBR204" s="57"/>
      <c r="FBS204" s="57"/>
      <c r="FBT204" s="57"/>
      <c r="FBU204" s="57"/>
      <c r="FBV204" s="57"/>
      <c r="FBW204" s="57"/>
      <c r="FBX204" s="57"/>
      <c r="FBY204" s="57"/>
      <c r="FBZ204" s="57"/>
      <c r="FCA204" s="57"/>
      <c r="FCB204" s="57"/>
      <c r="FCC204" s="57"/>
      <c r="FCD204" s="57"/>
      <c r="FCE204" s="57"/>
      <c r="FCF204" s="57"/>
      <c r="FCG204" s="57"/>
      <c r="FCH204" s="57"/>
      <c r="FCI204" s="57"/>
      <c r="FCJ204" s="57"/>
      <c r="FCK204" s="57"/>
      <c r="FCL204" s="57"/>
      <c r="FCM204" s="57"/>
      <c r="FCN204" s="57"/>
      <c r="FCO204" s="57"/>
      <c r="FCP204" s="57"/>
      <c r="FCQ204" s="57"/>
      <c r="FCR204" s="57"/>
      <c r="FCS204" s="57"/>
      <c r="FCT204" s="57"/>
      <c r="FCU204" s="57"/>
      <c r="FCV204" s="57"/>
      <c r="FCW204" s="57"/>
      <c r="FCX204" s="57"/>
      <c r="FCY204" s="57"/>
      <c r="FCZ204" s="57"/>
      <c r="FDA204" s="57"/>
      <c r="FDB204" s="57"/>
      <c r="FDC204" s="57"/>
      <c r="FDD204" s="57"/>
      <c r="FDE204" s="57"/>
      <c r="FDF204" s="57"/>
      <c r="FDG204" s="57"/>
      <c r="FDH204" s="57"/>
      <c r="FDI204" s="57"/>
      <c r="FDJ204" s="57"/>
      <c r="FDK204" s="57"/>
      <c r="FDL204" s="57"/>
      <c r="FDM204" s="57"/>
      <c r="FDN204" s="57"/>
      <c r="FDO204" s="57"/>
      <c r="FDP204" s="57"/>
      <c r="FDQ204" s="57"/>
      <c r="FDR204" s="57"/>
      <c r="FDS204" s="57"/>
      <c r="FDT204" s="57"/>
      <c r="FDU204" s="57"/>
      <c r="FDV204" s="57"/>
      <c r="FDW204" s="57"/>
      <c r="FDX204" s="57"/>
      <c r="FDY204" s="57"/>
      <c r="FDZ204" s="57"/>
      <c r="FEA204" s="57"/>
      <c r="FEB204" s="57"/>
      <c r="FEC204" s="57"/>
      <c r="FED204" s="57"/>
      <c r="FEE204" s="57"/>
      <c r="FEF204" s="57"/>
      <c r="FEG204" s="57"/>
      <c r="FEH204" s="57"/>
      <c r="FEI204" s="57"/>
      <c r="FEJ204" s="57"/>
      <c r="FEK204" s="57"/>
      <c r="FEL204" s="57"/>
      <c r="FEM204" s="57"/>
      <c r="FEN204" s="57"/>
      <c r="FEO204" s="57"/>
      <c r="FEP204" s="57"/>
      <c r="FEQ204" s="57"/>
      <c r="FER204" s="57"/>
      <c r="FES204" s="57"/>
      <c r="FET204" s="57"/>
      <c r="FEU204" s="57"/>
      <c r="FEV204" s="57"/>
      <c r="FEW204" s="57"/>
      <c r="FEX204" s="57"/>
      <c r="FEY204" s="57"/>
      <c r="FEZ204" s="57"/>
      <c r="FFA204" s="57"/>
      <c r="FFB204" s="57"/>
      <c r="FFC204" s="57"/>
      <c r="FFD204" s="57"/>
      <c r="FFE204" s="57"/>
      <c r="FFF204" s="57"/>
      <c r="FFG204" s="57"/>
      <c r="FFH204" s="57"/>
      <c r="FFI204" s="57"/>
      <c r="FFJ204" s="57"/>
      <c r="FFK204" s="57"/>
      <c r="FFL204" s="57"/>
      <c r="FFM204" s="57"/>
      <c r="FFN204" s="57"/>
      <c r="FFO204" s="57"/>
      <c r="FFP204" s="57"/>
      <c r="FFQ204" s="57"/>
      <c r="FFR204" s="57"/>
      <c r="FFS204" s="57"/>
      <c r="FFT204" s="57"/>
      <c r="FFU204" s="57"/>
      <c r="FFV204" s="57"/>
      <c r="FFW204" s="57"/>
      <c r="FFX204" s="57"/>
      <c r="FFY204" s="57"/>
      <c r="FFZ204" s="57"/>
      <c r="FGA204" s="57"/>
      <c r="FGB204" s="57"/>
      <c r="FGC204" s="57"/>
      <c r="FGD204" s="57"/>
      <c r="FGE204" s="57"/>
      <c r="FGF204" s="57"/>
      <c r="FGG204" s="57"/>
      <c r="FGH204" s="57"/>
      <c r="FGI204" s="57"/>
      <c r="FGJ204" s="57"/>
      <c r="FGK204" s="57"/>
      <c r="FGL204" s="57"/>
      <c r="FGM204" s="57"/>
      <c r="FGN204" s="57"/>
      <c r="FGO204" s="57"/>
      <c r="FGP204" s="57"/>
      <c r="FGQ204" s="57"/>
      <c r="FGR204" s="57"/>
      <c r="FGS204" s="57"/>
      <c r="FGT204" s="57"/>
      <c r="FGU204" s="57"/>
      <c r="FGV204" s="57"/>
      <c r="FGW204" s="57"/>
      <c r="FGX204" s="57"/>
      <c r="FGY204" s="57"/>
      <c r="FGZ204" s="57"/>
      <c r="FHA204" s="57"/>
      <c r="FHB204" s="57"/>
      <c r="FHC204" s="57"/>
      <c r="FHD204" s="57"/>
      <c r="FHE204" s="57"/>
      <c r="FHF204" s="57"/>
      <c r="FHG204" s="57"/>
      <c r="FHH204" s="57"/>
      <c r="FHI204" s="57"/>
      <c r="FHJ204" s="57"/>
      <c r="FHK204" s="57"/>
      <c r="FHL204" s="57"/>
      <c r="FHM204" s="57"/>
      <c r="FHN204" s="57"/>
      <c r="FHO204" s="57"/>
      <c r="FHP204" s="57"/>
      <c r="FHQ204" s="57"/>
      <c r="FHR204" s="57"/>
      <c r="FHS204" s="57"/>
      <c r="FHT204" s="57"/>
      <c r="FHU204" s="57"/>
      <c r="FHV204" s="57"/>
      <c r="FHW204" s="57"/>
      <c r="FHX204" s="57"/>
      <c r="FHY204" s="57"/>
      <c r="FHZ204" s="57"/>
      <c r="FIA204" s="57"/>
      <c r="FIB204" s="57"/>
      <c r="FIC204" s="57"/>
      <c r="FID204" s="57"/>
      <c r="FIE204" s="57"/>
      <c r="FIF204" s="57"/>
      <c r="FIG204" s="57"/>
      <c r="FIH204" s="57"/>
      <c r="FII204" s="57"/>
      <c r="FIJ204" s="57"/>
      <c r="FIK204" s="57"/>
      <c r="FIL204" s="57"/>
      <c r="FIM204" s="57"/>
      <c r="FIN204" s="57"/>
      <c r="FIO204" s="57"/>
      <c r="FIP204" s="57"/>
      <c r="FIQ204" s="57"/>
      <c r="FIR204" s="57"/>
      <c r="FIS204" s="57"/>
      <c r="FIT204" s="57"/>
      <c r="FIU204" s="57"/>
      <c r="FIV204" s="57"/>
      <c r="FIW204" s="57"/>
      <c r="FIX204" s="57"/>
      <c r="FIY204" s="57"/>
      <c r="FIZ204" s="57"/>
      <c r="FJA204" s="57"/>
      <c r="FJB204" s="57"/>
      <c r="FJC204" s="57"/>
      <c r="FJD204" s="57"/>
      <c r="FJE204" s="57"/>
      <c r="FJF204" s="57"/>
      <c r="FJG204" s="57"/>
      <c r="FJH204" s="57"/>
      <c r="FJI204" s="57"/>
      <c r="FJJ204" s="57"/>
      <c r="FJK204" s="57"/>
      <c r="FJL204" s="57"/>
      <c r="FJM204" s="57"/>
      <c r="FJN204" s="57"/>
      <c r="FJO204" s="57"/>
      <c r="FJP204" s="57"/>
      <c r="FJQ204" s="57"/>
      <c r="FJR204" s="57"/>
      <c r="FJS204" s="57"/>
      <c r="FJT204" s="57"/>
      <c r="FJU204" s="57"/>
      <c r="FJV204" s="57"/>
      <c r="FJW204" s="57"/>
      <c r="FJX204" s="57"/>
      <c r="FJY204" s="57"/>
      <c r="FJZ204" s="57"/>
      <c r="FKA204" s="57"/>
      <c r="FKB204" s="57"/>
      <c r="FKC204" s="57"/>
      <c r="FKD204" s="57"/>
      <c r="FKE204" s="57"/>
      <c r="FKF204" s="57"/>
      <c r="FKG204" s="57"/>
      <c r="FKH204" s="57"/>
      <c r="FKI204" s="57"/>
      <c r="FKJ204" s="57"/>
      <c r="FKK204" s="57"/>
      <c r="FKL204" s="57"/>
      <c r="FKM204" s="57"/>
      <c r="FKN204" s="57"/>
      <c r="FKO204" s="57"/>
      <c r="FKP204" s="57"/>
      <c r="FKQ204" s="57"/>
      <c r="FKR204" s="57"/>
      <c r="FKS204" s="57"/>
      <c r="FKT204" s="57"/>
      <c r="FKU204" s="57"/>
      <c r="FKV204" s="57"/>
      <c r="FKW204" s="57"/>
      <c r="FKX204" s="57"/>
      <c r="FKY204" s="57"/>
      <c r="FKZ204" s="57"/>
      <c r="FLA204" s="57"/>
      <c r="FLB204" s="57"/>
      <c r="FLC204" s="57"/>
      <c r="FLD204" s="57"/>
      <c r="FLE204" s="57"/>
      <c r="FLF204" s="57"/>
      <c r="FLG204" s="57"/>
      <c r="FLH204" s="57"/>
      <c r="FLI204" s="57"/>
      <c r="FLJ204" s="57"/>
      <c r="FLK204" s="57"/>
      <c r="FLL204" s="57"/>
      <c r="FLM204" s="57"/>
      <c r="FLN204" s="57"/>
      <c r="FLO204" s="57"/>
      <c r="FLP204" s="57"/>
      <c r="FLQ204" s="57"/>
      <c r="FLR204" s="57"/>
      <c r="FLS204" s="57"/>
      <c r="FLT204" s="57"/>
      <c r="FLU204" s="57"/>
      <c r="FLV204" s="57"/>
      <c r="FLW204" s="57"/>
      <c r="FLX204" s="57"/>
      <c r="FLY204" s="57"/>
      <c r="FLZ204" s="57"/>
      <c r="FMA204" s="57"/>
      <c r="FMB204" s="57"/>
      <c r="FMC204" s="57"/>
      <c r="FMD204" s="57"/>
      <c r="FME204" s="57"/>
      <c r="FMF204" s="57"/>
      <c r="FMG204" s="57"/>
      <c r="FMH204" s="57"/>
      <c r="FMI204" s="57"/>
      <c r="FMJ204" s="57"/>
      <c r="FMK204" s="57"/>
      <c r="FML204" s="57"/>
      <c r="FMM204" s="57"/>
      <c r="FMN204" s="57"/>
      <c r="FMO204" s="57"/>
      <c r="FMP204" s="57"/>
      <c r="FMQ204" s="57"/>
      <c r="FMR204" s="57"/>
      <c r="FMS204" s="57"/>
      <c r="FMT204" s="57"/>
      <c r="FMU204" s="57"/>
      <c r="FMV204" s="57"/>
      <c r="FMW204" s="57"/>
      <c r="FMX204" s="57"/>
      <c r="FMY204" s="57"/>
      <c r="FMZ204" s="57"/>
      <c r="FNA204" s="57"/>
      <c r="FNB204" s="57"/>
      <c r="FNC204" s="57"/>
      <c r="FND204" s="57"/>
      <c r="FNE204" s="57"/>
      <c r="FNF204" s="57"/>
      <c r="FNG204" s="57"/>
      <c r="FNH204" s="57"/>
      <c r="FNI204" s="57"/>
      <c r="FNJ204" s="57"/>
      <c r="FNK204" s="57"/>
      <c r="FNL204" s="57"/>
      <c r="FNM204" s="57"/>
      <c r="FNN204" s="57"/>
      <c r="FNO204" s="57"/>
      <c r="FNP204" s="57"/>
      <c r="FNQ204" s="57"/>
      <c r="FNR204" s="57"/>
      <c r="FNS204" s="57"/>
      <c r="FNT204" s="57"/>
      <c r="FNU204" s="57"/>
      <c r="FNV204" s="57"/>
      <c r="FNW204" s="57"/>
      <c r="FNX204" s="57"/>
      <c r="FNY204" s="57"/>
      <c r="FNZ204" s="57"/>
      <c r="FOA204" s="57"/>
      <c r="FOB204" s="57"/>
      <c r="FOC204" s="57"/>
      <c r="FOD204" s="57"/>
      <c r="FOE204" s="57"/>
      <c r="FOF204" s="57"/>
      <c r="FOG204" s="57"/>
      <c r="FOH204" s="57"/>
      <c r="FOI204" s="57"/>
      <c r="FOJ204" s="57"/>
      <c r="FOK204" s="57"/>
      <c r="FOL204" s="57"/>
      <c r="FOM204" s="57"/>
      <c r="FON204" s="57"/>
      <c r="FOO204" s="57"/>
      <c r="FOP204" s="57"/>
      <c r="FOQ204" s="57"/>
      <c r="FOR204" s="57"/>
      <c r="FOS204" s="57"/>
      <c r="FOT204" s="57"/>
      <c r="FOU204" s="57"/>
      <c r="FOV204" s="57"/>
      <c r="FOW204" s="57"/>
      <c r="FOX204" s="57"/>
      <c r="FOY204" s="57"/>
      <c r="FOZ204" s="57"/>
      <c r="FPA204" s="57"/>
      <c r="FPB204" s="57"/>
      <c r="FPC204" s="57"/>
      <c r="FPD204" s="57"/>
      <c r="FPE204" s="57"/>
      <c r="FPF204" s="57"/>
      <c r="FPG204" s="57"/>
      <c r="FPH204" s="57"/>
      <c r="FPI204" s="57"/>
      <c r="FPJ204" s="57"/>
      <c r="FPK204" s="57"/>
      <c r="FPL204" s="57"/>
      <c r="FPM204" s="57"/>
      <c r="FPN204" s="57"/>
      <c r="FPO204" s="57"/>
      <c r="FPP204" s="57"/>
      <c r="FPQ204" s="57"/>
      <c r="FPR204" s="57"/>
      <c r="FPS204" s="57"/>
      <c r="FPT204" s="57"/>
      <c r="FPU204" s="57"/>
      <c r="FPV204" s="57"/>
      <c r="FPW204" s="57"/>
      <c r="FPX204" s="57"/>
      <c r="FPY204" s="57"/>
      <c r="FPZ204" s="57"/>
      <c r="FQA204" s="57"/>
      <c r="FQB204" s="57"/>
      <c r="FQC204" s="57"/>
      <c r="FQD204" s="57"/>
      <c r="FQE204" s="57"/>
      <c r="FQF204" s="57"/>
      <c r="FQG204" s="57"/>
      <c r="FQH204" s="57"/>
      <c r="FQI204" s="57"/>
      <c r="FQJ204" s="57"/>
      <c r="FQK204" s="57"/>
      <c r="FQL204" s="57"/>
      <c r="FQM204" s="57"/>
      <c r="FQN204" s="57"/>
      <c r="FQO204" s="57"/>
      <c r="FQP204" s="57"/>
      <c r="FQQ204" s="57"/>
      <c r="FQR204" s="57"/>
      <c r="FQS204" s="57"/>
      <c r="FQT204" s="57"/>
      <c r="FQU204" s="57"/>
      <c r="FQV204" s="57"/>
      <c r="FQW204" s="57"/>
      <c r="FQX204" s="57"/>
      <c r="FQY204" s="57"/>
      <c r="FQZ204" s="57"/>
      <c r="FRA204" s="57"/>
      <c r="FRB204" s="57"/>
      <c r="FRC204" s="57"/>
      <c r="FRD204" s="57"/>
      <c r="FRE204" s="57"/>
      <c r="FRF204" s="57"/>
      <c r="FRG204" s="57"/>
      <c r="FRH204" s="57"/>
      <c r="FRI204" s="57"/>
      <c r="FRJ204" s="57"/>
      <c r="FRK204" s="57"/>
      <c r="FRL204" s="57"/>
      <c r="FRM204" s="57"/>
      <c r="FRN204" s="57"/>
      <c r="FRO204" s="57"/>
      <c r="FRP204" s="57"/>
      <c r="FRQ204" s="57"/>
      <c r="FRR204" s="57"/>
      <c r="FRS204" s="57"/>
      <c r="FRT204" s="57"/>
      <c r="FRU204" s="57"/>
      <c r="FRV204" s="57"/>
      <c r="FRW204" s="57"/>
      <c r="FRX204" s="57"/>
      <c r="FRY204" s="57"/>
      <c r="FRZ204" s="57"/>
      <c r="FSA204" s="57"/>
      <c r="FSB204" s="57"/>
      <c r="FSC204" s="57"/>
      <c r="FSD204" s="57"/>
      <c r="FSE204" s="57"/>
      <c r="FSF204" s="57"/>
      <c r="FSG204" s="57"/>
      <c r="FSH204" s="57"/>
      <c r="FSI204" s="57"/>
      <c r="FSJ204" s="57"/>
      <c r="FSK204" s="57"/>
      <c r="FSL204" s="57"/>
      <c r="FSM204" s="57"/>
      <c r="FSN204" s="57"/>
      <c r="FSO204" s="57"/>
      <c r="FSP204" s="57"/>
      <c r="FSQ204" s="57"/>
      <c r="FSR204" s="57"/>
      <c r="FSS204" s="57"/>
      <c r="FST204" s="57"/>
      <c r="FSU204" s="57"/>
      <c r="FSV204" s="57"/>
      <c r="FSW204" s="57"/>
      <c r="FSX204" s="57"/>
      <c r="FSY204" s="57"/>
      <c r="FSZ204" s="57"/>
      <c r="FTA204" s="57"/>
      <c r="FTB204" s="57"/>
      <c r="FTC204" s="57"/>
      <c r="FTD204" s="57"/>
      <c r="FTE204" s="57"/>
      <c r="FTF204" s="57"/>
      <c r="FTG204" s="57"/>
      <c r="FTH204" s="57"/>
      <c r="FTI204" s="57"/>
      <c r="FTJ204" s="57"/>
      <c r="FTK204" s="57"/>
      <c r="FTL204" s="57"/>
      <c r="FTM204" s="57"/>
      <c r="FTN204" s="57"/>
      <c r="FTO204" s="57"/>
      <c r="FTP204" s="57"/>
      <c r="FTQ204" s="57"/>
      <c r="FTR204" s="57"/>
      <c r="FTS204" s="57"/>
      <c r="FTT204" s="57"/>
      <c r="FTU204" s="57"/>
      <c r="FTV204" s="57"/>
      <c r="FTW204" s="57"/>
      <c r="FTX204" s="57"/>
      <c r="FTY204" s="57"/>
      <c r="FTZ204" s="57"/>
      <c r="FUA204" s="57"/>
      <c r="FUB204" s="57"/>
      <c r="FUC204" s="57"/>
      <c r="FUD204" s="57"/>
      <c r="FUE204" s="57"/>
      <c r="FUF204" s="57"/>
      <c r="FUG204" s="57"/>
      <c r="FUH204" s="57"/>
      <c r="FUI204" s="57"/>
      <c r="FUJ204" s="57"/>
      <c r="FUK204" s="57"/>
      <c r="FUL204" s="57"/>
      <c r="FUM204" s="57"/>
      <c r="FUN204" s="57"/>
      <c r="FUO204" s="57"/>
      <c r="FUP204" s="57"/>
      <c r="FUQ204" s="57"/>
      <c r="FUR204" s="57"/>
      <c r="FUS204" s="57"/>
      <c r="FUT204" s="57"/>
      <c r="FUU204" s="57"/>
      <c r="FUV204" s="57"/>
      <c r="FUW204" s="57"/>
      <c r="FUX204" s="57"/>
      <c r="FUY204" s="57"/>
      <c r="FUZ204" s="57"/>
      <c r="FVA204" s="57"/>
      <c r="FVB204" s="57"/>
      <c r="FVC204" s="57"/>
      <c r="FVD204" s="57"/>
      <c r="FVE204" s="57"/>
      <c r="FVF204" s="57"/>
      <c r="FVG204" s="57"/>
      <c r="FVH204" s="57"/>
      <c r="FVI204" s="57"/>
      <c r="FVJ204" s="57"/>
      <c r="FVK204" s="57"/>
      <c r="FVL204" s="57"/>
      <c r="FVM204" s="57"/>
      <c r="FVN204" s="57"/>
      <c r="FVO204" s="57"/>
      <c r="FVP204" s="57"/>
      <c r="FVQ204" s="57"/>
      <c r="FVR204" s="57"/>
      <c r="FVS204" s="57"/>
      <c r="FVT204" s="57"/>
      <c r="FVU204" s="57"/>
      <c r="FVV204" s="57"/>
      <c r="FVW204" s="57"/>
      <c r="FVX204" s="57"/>
      <c r="FVY204" s="57"/>
      <c r="FVZ204" s="57"/>
      <c r="FWA204" s="57"/>
      <c r="FWB204" s="57"/>
      <c r="FWC204" s="57"/>
      <c r="FWD204" s="57"/>
      <c r="FWE204" s="57"/>
      <c r="FWF204" s="57"/>
      <c r="FWG204" s="57"/>
      <c r="FWH204" s="57"/>
      <c r="FWI204" s="57"/>
      <c r="FWJ204" s="57"/>
      <c r="FWK204" s="57"/>
      <c r="FWL204" s="57"/>
      <c r="FWM204" s="57"/>
      <c r="FWN204" s="57"/>
      <c r="FWO204" s="57"/>
      <c r="FWP204" s="57"/>
      <c r="FWQ204" s="57"/>
      <c r="FWR204" s="57"/>
      <c r="FWS204" s="57"/>
      <c r="FWT204" s="57"/>
      <c r="FWU204" s="57"/>
      <c r="FWV204" s="57"/>
      <c r="FWW204" s="57"/>
      <c r="FWX204" s="57"/>
      <c r="FWY204" s="57"/>
      <c r="FWZ204" s="57"/>
      <c r="FXA204" s="57"/>
      <c r="FXB204" s="57"/>
      <c r="FXC204" s="57"/>
      <c r="FXD204" s="57"/>
      <c r="FXE204" s="57"/>
      <c r="FXF204" s="57"/>
      <c r="FXG204" s="57"/>
      <c r="FXH204" s="57"/>
      <c r="FXI204" s="57"/>
      <c r="FXJ204" s="57"/>
      <c r="FXK204" s="57"/>
      <c r="FXL204" s="57"/>
      <c r="FXM204" s="57"/>
      <c r="FXN204" s="57"/>
      <c r="FXO204" s="57"/>
      <c r="FXP204" s="57"/>
      <c r="FXQ204" s="57"/>
      <c r="FXR204" s="57"/>
      <c r="FXS204" s="57"/>
      <c r="FXT204" s="57"/>
      <c r="FXU204" s="57"/>
      <c r="FXV204" s="57"/>
      <c r="FXW204" s="57"/>
      <c r="FXX204" s="57"/>
      <c r="FXY204" s="57"/>
      <c r="FXZ204" s="57"/>
      <c r="FYA204" s="57"/>
      <c r="FYB204" s="57"/>
      <c r="FYC204" s="57"/>
      <c r="FYD204" s="57"/>
      <c r="FYE204" s="57"/>
      <c r="FYF204" s="57"/>
      <c r="FYG204" s="57"/>
      <c r="FYH204" s="57"/>
      <c r="FYI204" s="57"/>
      <c r="FYJ204" s="57"/>
      <c r="FYK204" s="57"/>
      <c r="FYL204" s="57"/>
      <c r="FYM204" s="57"/>
      <c r="FYN204" s="57"/>
      <c r="FYO204" s="57"/>
      <c r="FYP204" s="57"/>
      <c r="FYQ204" s="57"/>
      <c r="FYR204" s="57"/>
      <c r="FYS204" s="57"/>
      <c r="FYT204" s="57"/>
      <c r="FYU204" s="57"/>
      <c r="FYV204" s="57"/>
      <c r="FYW204" s="57"/>
      <c r="FYX204" s="57"/>
      <c r="FYY204" s="57"/>
      <c r="FYZ204" s="57"/>
      <c r="FZA204" s="57"/>
      <c r="FZB204" s="57"/>
      <c r="FZC204" s="57"/>
      <c r="FZD204" s="57"/>
      <c r="FZE204" s="57"/>
      <c r="FZF204" s="57"/>
      <c r="FZG204" s="57"/>
      <c r="FZH204" s="57"/>
      <c r="FZI204" s="57"/>
      <c r="FZJ204" s="57"/>
      <c r="FZK204" s="57"/>
      <c r="FZL204" s="57"/>
      <c r="FZM204" s="57"/>
      <c r="FZN204" s="57"/>
      <c r="FZO204" s="57"/>
      <c r="FZP204" s="57"/>
      <c r="FZQ204" s="57"/>
      <c r="FZR204" s="57"/>
      <c r="FZS204" s="57"/>
      <c r="FZT204" s="57"/>
      <c r="FZU204" s="57"/>
      <c r="FZV204" s="57"/>
      <c r="FZW204" s="57"/>
      <c r="FZX204" s="57"/>
      <c r="FZY204" s="57"/>
      <c r="FZZ204" s="57"/>
      <c r="GAA204" s="57"/>
      <c r="GAB204" s="57"/>
      <c r="GAC204" s="57"/>
      <c r="GAD204" s="57"/>
      <c r="GAE204" s="57"/>
      <c r="GAF204" s="57"/>
      <c r="GAG204" s="57"/>
      <c r="GAH204" s="57"/>
      <c r="GAI204" s="57"/>
      <c r="GAJ204" s="57"/>
      <c r="GAK204" s="57"/>
      <c r="GAL204" s="57"/>
      <c r="GAM204" s="57"/>
      <c r="GAN204" s="57"/>
      <c r="GAO204" s="57"/>
      <c r="GAP204" s="57"/>
      <c r="GAQ204" s="57"/>
      <c r="GAR204" s="57"/>
      <c r="GAS204" s="57"/>
      <c r="GAT204" s="57"/>
      <c r="GAU204" s="57"/>
      <c r="GAV204" s="57"/>
      <c r="GAW204" s="57"/>
      <c r="GAX204" s="57"/>
      <c r="GAY204" s="57"/>
      <c r="GAZ204" s="57"/>
      <c r="GBA204" s="57"/>
      <c r="GBB204" s="57"/>
      <c r="GBC204" s="57"/>
      <c r="GBD204" s="57"/>
      <c r="GBE204" s="57"/>
      <c r="GBF204" s="57"/>
      <c r="GBG204" s="57"/>
      <c r="GBH204" s="57"/>
      <c r="GBI204" s="57"/>
      <c r="GBJ204" s="57"/>
      <c r="GBK204" s="57"/>
      <c r="GBL204" s="57"/>
      <c r="GBM204" s="57"/>
      <c r="GBN204" s="57"/>
      <c r="GBO204" s="57"/>
      <c r="GBP204" s="57"/>
      <c r="GBQ204" s="57"/>
      <c r="GBR204" s="57"/>
      <c r="GBS204" s="57"/>
      <c r="GBT204" s="57"/>
      <c r="GBU204" s="57"/>
      <c r="GBV204" s="57"/>
      <c r="GBW204" s="57"/>
      <c r="GBX204" s="57"/>
      <c r="GBY204" s="57"/>
      <c r="GBZ204" s="57"/>
      <c r="GCA204" s="57"/>
      <c r="GCB204" s="57"/>
      <c r="GCC204" s="57"/>
      <c r="GCD204" s="57"/>
      <c r="GCE204" s="57"/>
      <c r="GCF204" s="57"/>
      <c r="GCG204" s="57"/>
      <c r="GCH204" s="57"/>
      <c r="GCI204" s="57"/>
      <c r="GCJ204" s="57"/>
      <c r="GCK204" s="57"/>
      <c r="GCL204" s="57"/>
      <c r="GCM204" s="57"/>
      <c r="GCN204" s="57"/>
      <c r="GCO204" s="57"/>
      <c r="GCP204" s="57"/>
      <c r="GCQ204" s="57"/>
      <c r="GCR204" s="57"/>
      <c r="GCS204" s="57"/>
      <c r="GCT204" s="57"/>
      <c r="GCU204" s="57"/>
      <c r="GCV204" s="57"/>
      <c r="GCW204" s="57"/>
      <c r="GCX204" s="57"/>
      <c r="GCY204" s="57"/>
      <c r="GCZ204" s="57"/>
      <c r="GDA204" s="57"/>
      <c r="GDB204" s="57"/>
      <c r="GDC204" s="57"/>
      <c r="GDD204" s="57"/>
      <c r="GDE204" s="57"/>
      <c r="GDF204" s="57"/>
      <c r="GDG204" s="57"/>
      <c r="GDH204" s="57"/>
      <c r="GDI204" s="57"/>
      <c r="GDJ204" s="57"/>
      <c r="GDK204" s="57"/>
      <c r="GDL204" s="57"/>
      <c r="GDM204" s="57"/>
      <c r="GDN204" s="57"/>
      <c r="GDO204" s="57"/>
      <c r="GDP204" s="57"/>
      <c r="GDQ204" s="57"/>
      <c r="GDR204" s="57"/>
      <c r="GDS204" s="57"/>
      <c r="GDT204" s="57"/>
      <c r="GDU204" s="57"/>
      <c r="GDV204" s="57"/>
      <c r="GDW204" s="57"/>
      <c r="GDX204" s="57"/>
      <c r="GDY204" s="57"/>
      <c r="GDZ204" s="57"/>
      <c r="GEA204" s="57"/>
      <c r="GEB204" s="57"/>
      <c r="GEC204" s="57"/>
      <c r="GED204" s="57"/>
      <c r="GEE204" s="57"/>
      <c r="GEF204" s="57"/>
      <c r="GEG204" s="57"/>
      <c r="GEH204" s="57"/>
      <c r="GEI204" s="57"/>
      <c r="GEJ204" s="57"/>
      <c r="GEK204" s="57"/>
      <c r="GEL204" s="57"/>
      <c r="GEM204" s="57"/>
      <c r="GEN204" s="57"/>
      <c r="GEO204" s="57"/>
      <c r="GEP204" s="57"/>
      <c r="GEQ204" s="57"/>
      <c r="GER204" s="57"/>
      <c r="GES204" s="57"/>
      <c r="GET204" s="57"/>
      <c r="GEU204" s="57"/>
      <c r="GEV204" s="57"/>
      <c r="GEW204" s="57"/>
      <c r="GEX204" s="57"/>
      <c r="GEY204" s="57"/>
      <c r="GEZ204" s="57"/>
      <c r="GFA204" s="57"/>
      <c r="GFB204" s="57"/>
      <c r="GFC204" s="57"/>
      <c r="GFD204" s="57"/>
      <c r="GFE204" s="57"/>
      <c r="GFF204" s="57"/>
      <c r="GFG204" s="57"/>
      <c r="GFH204" s="57"/>
      <c r="GFI204" s="57"/>
      <c r="GFJ204" s="57"/>
      <c r="GFK204" s="57"/>
      <c r="GFL204" s="57"/>
      <c r="GFM204" s="57"/>
      <c r="GFN204" s="57"/>
      <c r="GFO204" s="57"/>
      <c r="GFP204" s="57"/>
      <c r="GFQ204" s="57"/>
      <c r="GFR204" s="57"/>
      <c r="GFS204" s="57"/>
      <c r="GFT204" s="57"/>
      <c r="GFU204" s="57"/>
      <c r="GFV204" s="57"/>
      <c r="GFW204" s="57"/>
      <c r="GFX204" s="57"/>
      <c r="GFY204" s="57"/>
      <c r="GFZ204" s="57"/>
      <c r="GGA204" s="57"/>
      <c r="GGB204" s="57"/>
      <c r="GGC204" s="57"/>
      <c r="GGD204" s="57"/>
      <c r="GGE204" s="57"/>
      <c r="GGF204" s="57"/>
      <c r="GGG204" s="57"/>
      <c r="GGH204" s="57"/>
      <c r="GGI204" s="57"/>
      <c r="GGJ204" s="57"/>
      <c r="GGK204" s="57"/>
      <c r="GGL204" s="57"/>
      <c r="GGM204" s="57"/>
      <c r="GGN204" s="57"/>
      <c r="GGO204" s="57"/>
      <c r="GGP204" s="57"/>
      <c r="GGQ204" s="57"/>
      <c r="GGR204" s="57"/>
      <c r="GGS204" s="57"/>
      <c r="GGT204" s="57"/>
      <c r="GGU204" s="57"/>
      <c r="GGV204" s="57"/>
      <c r="GGW204" s="57"/>
      <c r="GGX204" s="57"/>
      <c r="GGY204" s="57"/>
      <c r="GGZ204" s="57"/>
      <c r="GHA204" s="57"/>
      <c r="GHB204" s="57"/>
      <c r="GHC204" s="57"/>
      <c r="GHD204" s="57"/>
      <c r="GHE204" s="57"/>
      <c r="GHF204" s="57"/>
      <c r="GHG204" s="57"/>
      <c r="GHH204" s="57"/>
      <c r="GHI204" s="57"/>
      <c r="GHJ204" s="57"/>
      <c r="GHK204" s="57"/>
      <c r="GHL204" s="57"/>
      <c r="GHM204" s="57"/>
      <c r="GHN204" s="57"/>
      <c r="GHO204" s="57"/>
      <c r="GHP204" s="57"/>
      <c r="GHQ204" s="57"/>
      <c r="GHR204" s="57"/>
      <c r="GHS204" s="57"/>
      <c r="GHT204" s="57"/>
      <c r="GHU204" s="57"/>
      <c r="GHV204" s="57"/>
      <c r="GHW204" s="57"/>
      <c r="GHX204" s="57"/>
      <c r="GHY204" s="57"/>
      <c r="GHZ204" s="57"/>
      <c r="GIA204" s="57"/>
      <c r="GIB204" s="57"/>
      <c r="GIC204" s="57"/>
      <c r="GID204" s="57"/>
      <c r="GIE204" s="57"/>
      <c r="GIF204" s="57"/>
      <c r="GIG204" s="57"/>
      <c r="GIH204" s="57"/>
      <c r="GII204" s="57"/>
      <c r="GIJ204" s="57"/>
      <c r="GIK204" s="57"/>
      <c r="GIL204" s="57"/>
      <c r="GIM204" s="57"/>
      <c r="GIN204" s="57"/>
      <c r="GIO204" s="57"/>
      <c r="GIP204" s="57"/>
      <c r="GIQ204" s="57"/>
      <c r="GIR204" s="57"/>
      <c r="GIS204" s="57"/>
      <c r="GIT204" s="57"/>
      <c r="GIU204" s="57"/>
      <c r="GIV204" s="57"/>
      <c r="GIW204" s="57"/>
      <c r="GIX204" s="57"/>
      <c r="GIY204" s="57"/>
      <c r="GIZ204" s="57"/>
      <c r="GJA204" s="57"/>
      <c r="GJB204" s="57"/>
      <c r="GJC204" s="57"/>
      <c r="GJD204" s="57"/>
      <c r="GJE204" s="57"/>
      <c r="GJF204" s="57"/>
      <c r="GJG204" s="57"/>
      <c r="GJH204" s="57"/>
      <c r="GJI204" s="57"/>
      <c r="GJJ204" s="57"/>
      <c r="GJK204" s="57"/>
      <c r="GJL204" s="57"/>
      <c r="GJM204" s="57"/>
      <c r="GJN204" s="57"/>
      <c r="GJO204" s="57"/>
      <c r="GJP204" s="57"/>
      <c r="GJQ204" s="57"/>
      <c r="GJR204" s="57"/>
      <c r="GJS204" s="57"/>
      <c r="GJT204" s="57"/>
      <c r="GJU204" s="57"/>
      <c r="GJV204" s="57"/>
      <c r="GJW204" s="57"/>
      <c r="GJX204" s="57"/>
      <c r="GJY204" s="57"/>
      <c r="GJZ204" s="57"/>
      <c r="GKA204" s="57"/>
      <c r="GKB204" s="57"/>
      <c r="GKC204" s="57"/>
      <c r="GKD204" s="57"/>
      <c r="GKE204" s="57"/>
      <c r="GKF204" s="57"/>
      <c r="GKG204" s="57"/>
      <c r="GKH204" s="57"/>
      <c r="GKI204" s="57"/>
      <c r="GKJ204" s="57"/>
      <c r="GKK204" s="57"/>
      <c r="GKL204" s="57"/>
      <c r="GKM204" s="57"/>
      <c r="GKN204" s="57"/>
      <c r="GKO204" s="57"/>
      <c r="GKP204" s="57"/>
      <c r="GKQ204" s="57"/>
      <c r="GKR204" s="57"/>
      <c r="GKS204" s="57"/>
      <c r="GKT204" s="57"/>
      <c r="GKU204" s="57"/>
      <c r="GKV204" s="57"/>
      <c r="GKW204" s="57"/>
      <c r="GKX204" s="57"/>
      <c r="GKY204" s="57"/>
      <c r="GKZ204" s="57"/>
      <c r="GLA204" s="57"/>
      <c r="GLB204" s="57"/>
      <c r="GLC204" s="57"/>
      <c r="GLD204" s="57"/>
      <c r="GLE204" s="57"/>
      <c r="GLF204" s="57"/>
      <c r="GLG204" s="57"/>
      <c r="GLH204" s="57"/>
      <c r="GLI204" s="57"/>
      <c r="GLJ204" s="57"/>
      <c r="GLK204" s="57"/>
      <c r="GLL204" s="57"/>
      <c r="GLM204" s="57"/>
      <c r="GLN204" s="57"/>
      <c r="GLO204" s="57"/>
      <c r="GLP204" s="57"/>
      <c r="GLQ204" s="57"/>
      <c r="GLR204" s="57"/>
      <c r="GLS204" s="57"/>
      <c r="GLT204" s="57"/>
      <c r="GLU204" s="57"/>
      <c r="GLV204" s="57"/>
      <c r="GLW204" s="57"/>
      <c r="GLX204" s="57"/>
      <c r="GLY204" s="57"/>
      <c r="GLZ204" s="57"/>
      <c r="GMA204" s="57"/>
      <c r="GMB204" s="57"/>
      <c r="GMC204" s="57"/>
      <c r="GMD204" s="57"/>
      <c r="GME204" s="57"/>
      <c r="GMF204" s="57"/>
      <c r="GMG204" s="57"/>
      <c r="GMH204" s="57"/>
      <c r="GMI204" s="57"/>
      <c r="GMJ204" s="57"/>
      <c r="GMK204" s="57"/>
      <c r="GML204" s="57"/>
      <c r="GMM204" s="57"/>
      <c r="GMN204" s="57"/>
      <c r="GMO204" s="57"/>
      <c r="GMP204" s="57"/>
      <c r="GMQ204" s="57"/>
      <c r="GMR204" s="57"/>
      <c r="GMS204" s="57"/>
      <c r="GMT204" s="57"/>
      <c r="GMU204" s="57"/>
      <c r="GMV204" s="57"/>
      <c r="GMW204" s="57"/>
      <c r="GMX204" s="57"/>
      <c r="GMY204" s="57"/>
      <c r="GMZ204" s="57"/>
      <c r="GNA204" s="57"/>
      <c r="GNB204" s="57"/>
      <c r="GNC204" s="57"/>
      <c r="GND204" s="57"/>
      <c r="GNE204" s="57"/>
      <c r="GNF204" s="57"/>
      <c r="GNG204" s="57"/>
      <c r="GNH204" s="57"/>
      <c r="GNI204" s="57"/>
      <c r="GNJ204" s="57"/>
      <c r="GNK204" s="57"/>
      <c r="GNL204" s="57"/>
      <c r="GNM204" s="57"/>
      <c r="GNN204" s="57"/>
      <c r="GNO204" s="57"/>
      <c r="GNP204" s="57"/>
      <c r="GNQ204" s="57"/>
      <c r="GNR204" s="57"/>
      <c r="GNS204" s="57"/>
      <c r="GNT204" s="57"/>
      <c r="GNU204" s="57"/>
      <c r="GNV204" s="57"/>
      <c r="GNW204" s="57"/>
      <c r="GNX204" s="57"/>
      <c r="GNY204" s="57"/>
      <c r="GNZ204" s="57"/>
      <c r="GOA204" s="57"/>
      <c r="GOB204" s="57"/>
      <c r="GOC204" s="57"/>
      <c r="GOD204" s="57"/>
      <c r="GOE204" s="57"/>
      <c r="GOF204" s="57"/>
      <c r="GOG204" s="57"/>
      <c r="GOH204" s="57"/>
      <c r="GOI204" s="57"/>
      <c r="GOJ204" s="57"/>
      <c r="GOK204" s="57"/>
      <c r="GOL204" s="57"/>
      <c r="GOM204" s="57"/>
      <c r="GON204" s="57"/>
      <c r="GOO204" s="57"/>
      <c r="GOP204" s="57"/>
      <c r="GOQ204" s="57"/>
      <c r="GOR204" s="57"/>
      <c r="GOS204" s="57"/>
      <c r="GOT204" s="57"/>
      <c r="GOU204" s="57"/>
      <c r="GOV204" s="57"/>
      <c r="GOW204" s="57"/>
      <c r="GOX204" s="57"/>
      <c r="GOY204" s="57"/>
      <c r="GOZ204" s="57"/>
      <c r="GPA204" s="57"/>
      <c r="GPB204" s="57"/>
      <c r="GPC204" s="57"/>
      <c r="GPD204" s="57"/>
      <c r="GPE204" s="57"/>
      <c r="GPF204" s="57"/>
      <c r="GPG204" s="57"/>
      <c r="GPH204" s="57"/>
      <c r="GPI204" s="57"/>
      <c r="GPJ204" s="57"/>
      <c r="GPK204" s="57"/>
      <c r="GPL204" s="57"/>
      <c r="GPM204" s="57"/>
      <c r="GPN204" s="57"/>
      <c r="GPO204" s="57"/>
      <c r="GPP204" s="57"/>
      <c r="GPQ204" s="57"/>
      <c r="GPR204" s="57"/>
      <c r="GPS204" s="57"/>
      <c r="GPT204" s="57"/>
      <c r="GPU204" s="57"/>
      <c r="GPV204" s="57"/>
      <c r="GPW204" s="57"/>
      <c r="GPX204" s="57"/>
      <c r="GPY204" s="57"/>
      <c r="GPZ204" s="57"/>
      <c r="GQA204" s="57"/>
      <c r="GQB204" s="57"/>
      <c r="GQC204" s="57"/>
      <c r="GQD204" s="57"/>
      <c r="GQE204" s="57"/>
      <c r="GQF204" s="57"/>
      <c r="GQG204" s="57"/>
      <c r="GQH204" s="57"/>
      <c r="GQI204" s="57"/>
      <c r="GQJ204" s="57"/>
      <c r="GQK204" s="57"/>
      <c r="GQL204" s="57"/>
      <c r="GQM204" s="57"/>
      <c r="GQN204" s="57"/>
      <c r="GQO204" s="57"/>
      <c r="GQP204" s="57"/>
      <c r="GQQ204" s="57"/>
      <c r="GQR204" s="57"/>
      <c r="GQS204" s="57"/>
      <c r="GQT204" s="57"/>
      <c r="GQU204" s="57"/>
      <c r="GQV204" s="57"/>
      <c r="GQW204" s="57"/>
      <c r="GQX204" s="57"/>
      <c r="GQY204" s="57"/>
      <c r="GQZ204" s="57"/>
      <c r="GRA204" s="57"/>
      <c r="GRB204" s="57"/>
      <c r="GRC204" s="57"/>
      <c r="GRD204" s="57"/>
      <c r="GRE204" s="57"/>
      <c r="GRF204" s="57"/>
      <c r="GRG204" s="57"/>
      <c r="GRH204" s="57"/>
      <c r="GRI204" s="57"/>
      <c r="GRJ204" s="57"/>
      <c r="GRK204" s="57"/>
      <c r="GRL204" s="57"/>
      <c r="GRM204" s="57"/>
      <c r="GRN204" s="57"/>
      <c r="GRO204" s="57"/>
      <c r="GRP204" s="57"/>
      <c r="GRQ204" s="57"/>
      <c r="GRR204" s="57"/>
      <c r="GRS204" s="57"/>
      <c r="GRT204" s="57"/>
      <c r="GRU204" s="57"/>
      <c r="GRV204" s="57"/>
      <c r="GRW204" s="57"/>
      <c r="GRX204" s="57"/>
      <c r="GRY204" s="57"/>
      <c r="GRZ204" s="57"/>
      <c r="GSA204" s="57"/>
      <c r="GSB204" s="57"/>
      <c r="GSC204" s="57"/>
      <c r="GSD204" s="57"/>
      <c r="GSE204" s="57"/>
      <c r="GSF204" s="57"/>
      <c r="GSG204" s="57"/>
      <c r="GSH204" s="57"/>
      <c r="GSI204" s="57"/>
      <c r="GSJ204" s="57"/>
      <c r="GSK204" s="57"/>
      <c r="GSL204" s="57"/>
      <c r="GSM204" s="57"/>
      <c r="GSN204" s="57"/>
      <c r="GSO204" s="57"/>
      <c r="GSP204" s="57"/>
      <c r="GSQ204" s="57"/>
      <c r="GSR204" s="57"/>
      <c r="GSS204" s="57"/>
      <c r="GST204" s="57"/>
      <c r="GSU204" s="57"/>
      <c r="GSV204" s="57"/>
      <c r="GSW204" s="57"/>
      <c r="GSX204" s="57"/>
      <c r="GSY204" s="57"/>
      <c r="GSZ204" s="57"/>
      <c r="GTA204" s="57"/>
      <c r="GTB204" s="57"/>
      <c r="GTC204" s="57"/>
      <c r="GTD204" s="57"/>
      <c r="GTE204" s="57"/>
      <c r="GTF204" s="57"/>
      <c r="GTG204" s="57"/>
      <c r="GTH204" s="57"/>
      <c r="GTI204" s="57"/>
      <c r="GTJ204" s="57"/>
      <c r="GTK204" s="57"/>
      <c r="GTL204" s="57"/>
      <c r="GTM204" s="57"/>
      <c r="GTN204" s="57"/>
      <c r="GTO204" s="57"/>
      <c r="GTP204" s="57"/>
      <c r="GTQ204" s="57"/>
      <c r="GTR204" s="57"/>
      <c r="GTS204" s="57"/>
      <c r="GTT204" s="57"/>
      <c r="GTU204" s="57"/>
      <c r="GTV204" s="57"/>
      <c r="GTW204" s="57"/>
      <c r="GTX204" s="57"/>
      <c r="GTY204" s="57"/>
      <c r="GTZ204" s="57"/>
      <c r="GUA204" s="57"/>
      <c r="GUB204" s="57"/>
      <c r="GUC204" s="57"/>
      <c r="GUD204" s="57"/>
      <c r="GUE204" s="57"/>
      <c r="GUF204" s="57"/>
      <c r="GUG204" s="57"/>
      <c r="GUH204" s="57"/>
      <c r="GUI204" s="57"/>
      <c r="GUJ204" s="57"/>
      <c r="GUK204" s="57"/>
      <c r="GUL204" s="57"/>
      <c r="GUM204" s="57"/>
      <c r="GUN204" s="57"/>
      <c r="GUO204" s="57"/>
      <c r="GUP204" s="57"/>
      <c r="GUQ204" s="57"/>
      <c r="GUR204" s="57"/>
      <c r="GUS204" s="57"/>
      <c r="GUT204" s="57"/>
      <c r="GUU204" s="57"/>
      <c r="GUV204" s="57"/>
      <c r="GUW204" s="57"/>
      <c r="GUX204" s="57"/>
      <c r="GUY204" s="57"/>
      <c r="GUZ204" s="57"/>
      <c r="GVA204" s="57"/>
      <c r="GVB204" s="57"/>
      <c r="GVC204" s="57"/>
      <c r="GVD204" s="57"/>
      <c r="GVE204" s="57"/>
      <c r="GVF204" s="57"/>
      <c r="GVG204" s="57"/>
      <c r="GVH204" s="57"/>
      <c r="GVI204" s="57"/>
      <c r="GVJ204" s="57"/>
      <c r="GVK204" s="57"/>
      <c r="GVL204" s="57"/>
      <c r="GVM204" s="57"/>
      <c r="GVN204" s="57"/>
      <c r="GVO204" s="57"/>
      <c r="GVP204" s="57"/>
      <c r="GVQ204" s="57"/>
      <c r="GVR204" s="57"/>
      <c r="GVS204" s="57"/>
      <c r="GVT204" s="57"/>
      <c r="GVU204" s="57"/>
      <c r="GVV204" s="57"/>
      <c r="GVW204" s="57"/>
      <c r="GVX204" s="57"/>
      <c r="GVY204" s="57"/>
      <c r="GVZ204" s="57"/>
      <c r="GWA204" s="57"/>
      <c r="GWB204" s="57"/>
      <c r="GWC204" s="57"/>
      <c r="GWD204" s="57"/>
      <c r="GWE204" s="57"/>
      <c r="GWF204" s="57"/>
      <c r="GWG204" s="57"/>
      <c r="GWH204" s="57"/>
      <c r="GWI204" s="57"/>
      <c r="GWJ204" s="57"/>
      <c r="GWK204" s="57"/>
      <c r="GWL204" s="57"/>
      <c r="GWM204" s="57"/>
      <c r="GWN204" s="57"/>
      <c r="GWO204" s="57"/>
      <c r="GWP204" s="57"/>
      <c r="GWQ204" s="57"/>
      <c r="GWR204" s="57"/>
      <c r="GWS204" s="57"/>
      <c r="GWT204" s="57"/>
      <c r="GWU204" s="57"/>
      <c r="GWV204" s="57"/>
      <c r="GWW204" s="57"/>
      <c r="GWX204" s="57"/>
      <c r="GWY204" s="57"/>
      <c r="GWZ204" s="57"/>
      <c r="GXA204" s="57"/>
      <c r="GXB204" s="57"/>
      <c r="GXC204" s="57"/>
      <c r="GXD204" s="57"/>
      <c r="GXE204" s="57"/>
      <c r="GXF204" s="57"/>
      <c r="GXG204" s="57"/>
      <c r="GXH204" s="57"/>
      <c r="GXI204" s="57"/>
      <c r="GXJ204" s="57"/>
      <c r="GXK204" s="57"/>
      <c r="GXL204" s="57"/>
      <c r="GXM204" s="57"/>
      <c r="GXN204" s="57"/>
      <c r="GXO204" s="57"/>
      <c r="GXP204" s="57"/>
      <c r="GXQ204" s="57"/>
      <c r="GXR204" s="57"/>
      <c r="GXS204" s="57"/>
      <c r="GXT204" s="57"/>
      <c r="GXU204" s="57"/>
      <c r="GXV204" s="57"/>
      <c r="GXW204" s="57"/>
      <c r="GXX204" s="57"/>
      <c r="GXY204" s="57"/>
      <c r="GXZ204" s="57"/>
      <c r="GYA204" s="57"/>
      <c r="GYB204" s="57"/>
      <c r="GYC204" s="57"/>
      <c r="GYD204" s="57"/>
      <c r="GYE204" s="57"/>
      <c r="GYF204" s="57"/>
      <c r="GYG204" s="57"/>
      <c r="GYH204" s="57"/>
      <c r="GYI204" s="57"/>
      <c r="GYJ204" s="57"/>
      <c r="GYK204" s="57"/>
      <c r="GYL204" s="57"/>
      <c r="GYM204" s="57"/>
      <c r="GYN204" s="57"/>
      <c r="GYO204" s="57"/>
      <c r="GYP204" s="57"/>
      <c r="GYQ204" s="57"/>
      <c r="GYR204" s="57"/>
      <c r="GYS204" s="57"/>
      <c r="GYT204" s="57"/>
      <c r="GYU204" s="57"/>
      <c r="GYV204" s="57"/>
      <c r="GYW204" s="57"/>
      <c r="GYX204" s="57"/>
      <c r="GYY204" s="57"/>
      <c r="GYZ204" s="57"/>
      <c r="GZA204" s="57"/>
      <c r="GZB204" s="57"/>
      <c r="GZC204" s="57"/>
      <c r="GZD204" s="57"/>
      <c r="GZE204" s="57"/>
      <c r="GZF204" s="57"/>
      <c r="GZG204" s="57"/>
      <c r="GZH204" s="57"/>
      <c r="GZI204" s="57"/>
      <c r="GZJ204" s="57"/>
      <c r="GZK204" s="57"/>
      <c r="GZL204" s="57"/>
      <c r="GZM204" s="57"/>
      <c r="GZN204" s="57"/>
      <c r="GZO204" s="57"/>
      <c r="GZP204" s="57"/>
      <c r="GZQ204" s="57"/>
      <c r="GZR204" s="57"/>
      <c r="GZS204" s="57"/>
      <c r="GZT204" s="57"/>
      <c r="GZU204" s="57"/>
      <c r="GZV204" s="57"/>
      <c r="GZW204" s="57"/>
      <c r="GZX204" s="57"/>
      <c r="GZY204" s="57"/>
      <c r="GZZ204" s="57"/>
      <c r="HAA204" s="57"/>
      <c r="HAB204" s="57"/>
      <c r="HAC204" s="57"/>
      <c r="HAD204" s="57"/>
      <c r="HAE204" s="57"/>
      <c r="HAF204" s="57"/>
      <c r="HAG204" s="57"/>
      <c r="HAH204" s="57"/>
      <c r="HAI204" s="57"/>
      <c r="HAJ204" s="57"/>
      <c r="HAK204" s="57"/>
      <c r="HAL204" s="57"/>
      <c r="HAM204" s="57"/>
      <c r="HAN204" s="57"/>
      <c r="HAO204" s="57"/>
      <c r="HAP204" s="57"/>
      <c r="HAQ204" s="57"/>
      <c r="HAR204" s="57"/>
      <c r="HAS204" s="57"/>
      <c r="HAT204" s="57"/>
      <c r="HAU204" s="57"/>
      <c r="HAV204" s="57"/>
      <c r="HAW204" s="57"/>
      <c r="HAX204" s="57"/>
      <c r="HAY204" s="57"/>
      <c r="HAZ204" s="57"/>
      <c r="HBA204" s="57"/>
      <c r="HBB204" s="57"/>
      <c r="HBC204" s="57"/>
      <c r="HBD204" s="57"/>
      <c r="HBE204" s="57"/>
      <c r="HBF204" s="57"/>
      <c r="HBG204" s="57"/>
      <c r="HBH204" s="57"/>
      <c r="HBI204" s="57"/>
      <c r="HBJ204" s="57"/>
      <c r="HBK204" s="57"/>
      <c r="HBL204" s="57"/>
      <c r="HBM204" s="57"/>
      <c r="HBN204" s="57"/>
      <c r="HBO204" s="57"/>
      <c r="HBP204" s="57"/>
      <c r="HBQ204" s="57"/>
      <c r="HBR204" s="57"/>
      <c r="HBS204" s="57"/>
      <c r="HBT204" s="57"/>
      <c r="HBU204" s="57"/>
      <c r="HBV204" s="57"/>
      <c r="HBW204" s="57"/>
      <c r="HBX204" s="57"/>
      <c r="HBY204" s="57"/>
      <c r="HBZ204" s="57"/>
      <c r="HCA204" s="57"/>
      <c r="HCB204" s="57"/>
      <c r="HCC204" s="57"/>
      <c r="HCD204" s="57"/>
      <c r="HCE204" s="57"/>
      <c r="HCF204" s="57"/>
      <c r="HCG204" s="57"/>
      <c r="HCH204" s="57"/>
      <c r="HCI204" s="57"/>
      <c r="HCJ204" s="57"/>
      <c r="HCK204" s="57"/>
      <c r="HCL204" s="57"/>
      <c r="HCM204" s="57"/>
      <c r="HCN204" s="57"/>
      <c r="HCO204" s="57"/>
      <c r="HCP204" s="57"/>
      <c r="HCQ204" s="57"/>
      <c r="HCR204" s="57"/>
      <c r="HCS204" s="57"/>
      <c r="HCT204" s="57"/>
      <c r="HCU204" s="57"/>
      <c r="HCV204" s="57"/>
      <c r="HCW204" s="57"/>
      <c r="HCX204" s="57"/>
      <c r="HCY204" s="57"/>
      <c r="HCZ204" s="57"/>
      <c r="HDA204" s="57"/>
      <c r="HDB204" s="57"/>
      <c r="HDC204" s="57"/>
      <c r="HDD204" s="57"/>
      <c r="HDE204" s="57"/>
      <c r="HDF204" s="57"/>
      <c r="HDG204" s="57"/>
      <c r="HDH204" s="57"/>
      <c r="HDI204" s="57"/>
      <c r="HDJ204" s="57"/>
      <c r="HDK204" s="57"/>
      <c r="HDL204" s="57"/>
      <c r="HDM204" s="57"/>
      <c r="HDN204" s="57"/>
      <c r="HDO204" s="57"/>
      <c r="HDP204" s="57"/>
      <c r="HDQ204" s="57"/>
      <c r="HDR204" s="57"/>
      <c r="HDS204" s="57"/>
      <c r="HDT204" s="57"/>
      <c r="HDU204" s="57"/>
      <c r="HDV204" s="57"/>
      <c r="HDW204" s="57"/>
      <c r="HDX204" s="57"/>
      <c r="HDY204" s="57"/>
      <c r="HDZ204" s="57"/>
      <c r="HEA204" s="57"/>
      <c r="HEB204" s="57"/>
      <c r="HEC204" s="57"/>
      <c r="HED204" s="57"/>
      <c r="HEE204" s="57"/>
      <c r="HEF204" s="57"/>
      <c r="HEG204" s="57"/>
      <c r="HEH204" s="57"/>
      <c r="HEI204" s="57"/>
      <c r="HEJ204" s="57"/>
      <c r="HEK204" s="57"/>
      <c r="HEL204" s="57"/>
      <c r="HEM204" s="57"/>
      <c r="HEN204" s="57"/>
      <c r="HEO204" s="57"/>
      <c r="HEP204" s="57"/>
      <c r="HEQ204" s="57"/>
      <c r="HER204" s="57"/>
      <c r="HES204" s="57"/>
      <c r="HET204" s="57"/>
      <c r="HEU204" s="57"/>
      <c r="HEV204" s="57"/>
      <c r="HEW204" s="57"/>
      <c r="HEX204" s="57"/>
      <c r="HEY204" s="57"/>
      <c r="HEZ204" s="57"/>
      <c r="HFA204" s="57"/>
      <c r="HFB204" s="57"/>
      <c r="HFC204" s="57"/>
      <c r="HFD204" s="57"/>
      <c r="HFE204" s="57"/>
      <c r="HFF204" s="57"/>
      <c r="HFG204" s="57"/>
      <c r="HFH204" s="57"/>
      <c r="HFI204" s="57"/>
      <c r="HFJ204" s="57"/>
      <c r="HFK204" s="57"/>
      <c r="HFL204" s="57"/>
      <c r="HFM204" s="57"/>
      <c r="HFN204" s="57"/>
      <c r="HFO204" s="57"/>
      <c r="HFP204" s="57"/>
      <c r="HFQ204" s="57"/>
      <c r="HFR204" s="57"/>
      <c r="HFS204" s="57"/>
      <c r="HFT204" s="57"/>
      <c r="HFU204" s="57"/>
      <c r="HFV204" s="57"/>
      <c r="HFW204" s="57"/>
      <c r="HFX204" s="57"/>
      <c r="HFY204" s="57"/>
      <c r="HFZ204" s="57"/>
      <c r="HGA204" s="57"/>
      <c r="HGB204" s="57"/>
      <c r="HGC204" s="57"/>
      <c r="HGD204" s="57"/>
      <c r="HGE204" s="57"/>
      <c r="HGF204" s="57"/>
      <c r="HGG204" s="57"/>
      <c r="HGH204" s="57"/>
      <c r="HGI204" s="57"/>
      <c r="HGJ204" s="57"/>
      <c r="HGK204" s="57"/>
      <c r="HGL204" s="57"/>
      <c r="HGM204" s="57"/>
      <c r="HGN204" s="57"/>
      <c r="HGO204" s="57"/>
      <c r="HGP204" s="57"/>
      <c r="HGQ204" s="57"/>
      <c r="HGR204" s="57"/>
      <c r="HGS204" s="57"/>
      <c r="HGT204" s="57"/>
      <c r="HGU204" s="57"/>
      <c r="HGV204" s="57"/>
      <c r="HGW204" s="57"/>
      <c r="HGX204" s="57"/>
      <c r="HGY204" s="57"/>
      <c r="HGZ204" s="57"/>
      <c r="HHA204" s="57"/>
      <c r="HHB204" s="57"/>
      <c r="HHC204" s="57"/>
      <c r="HHD204" s="57"/>
      <c r="HHE204" s="57"/>
      <c r="HHF204" s="57"/>
      <c r="HHG204" s="57"/>
      <c r="HHH204" s="57"/>
      <c r="HHI204" s="57"/>
      <c r="HHJ204" s="57"/>
      <c r="HHK204" s="57"/>
      <c r="HHL204" s="57"/>
      <c r="HHM204" s="57"/>
      <c r="HHN204" s="57"/>
      <c r="HHO204" s="57"/>
      <c r="HHP204" s="57"/>
      <c r="HHQ204" s="57"/>
      <c r="HHR204" s="57"/>
      <c r="HHS204" s="57"/>
      <c r="HHT204" s="57"/>
      <c r="HHU204" s="57"/>
      <c r="HHV204" s="57"/>
      <c r="HHW204" s="57"/>
      <c r="HHX204" s="57"/>
      <c r="HHY204" s="57"/>
      <c r="HHZ204" s="57"/>
      <c r="HIA204" s="57"/>
      <c r="HIB204" s="57"/>
      <c r="HIC204" s="57"/>
      <c r="HID204" s="57"/>
      <c r="HIE204" s="57"/>
      <c r="HIF204" s="57"/>
      <c r="HIG204" s="57"/>
      <c r="HIH204" s="57"/>
      <c r="HII204" s="57"/>
      <c r="HIJ204" s="57"/>
      <c r="HIK204" s="57"/>
      <c r="HIL204" s="57"/>
      <c r="HIM204" s="57"/>
      <c r="HIN204" s="57"/>
      <c r="HIO204" s="57"/>
      <c r="HIP204" s="57"/>
      <c r="HIQ204" s="57"/>
      <c r="HIR204" s="57"/>
      <c r="HIS204" s="57"/>
      <c r="HIT204" s="57"/>
      <c r="HIU204" s="57"/>
      <c r="HIV204" s="57"/>
      <c r="HIW204" s="57"/>
      <c r="HIX204" s="57"/>
      <c r="HIY204" s="57"/>
      <c r="HIZ204" s="57"/>
      <c r="HJA204" s="57"/>
      <c r="HJB204" s="57"/>
      <c r="HJC204" s="57"/>
      <c r="HJD204" s="57"/>
      <c r="HJE204" s="57"/>
      <c r="HJF204" s="57"/>
      <c r="HJG204" s="57"/>
      <c r="HJH204" s="57"/>
      <c r="HJI204" s="57"/>
      <c r="HJJ204" s="57"/>
      <c r="HJK204" s="57"/>
      <c r="HJL204" s="57"/>
      <c r="HJM204" s="57"/>
      <c r="HJN204" s="57"/>
      <c r="HJO204" s="57"/>
      <c r="HJP204" s="57"/>
      <c r="HJQ204" s="57"/>
      <c r="HJR204" s="57"/>
      <c r="HJS204" s="57"/>
      <c r="HJT204" s="57"/>
      <c r="HJU204" s="57"/>
      <c r="HJV204" s="57"/>
      <c r="HJW204" s="57"/>
      <c r="HJX204" s="57"/>
      <c r="HJY204" s="57"/>
      <c r="HJZ204" s="57"/>
      <c r="HKA204" s="57"/>
      <c r="HKB204" s="57"/>
      <c r="HKC204" s="57"/>
      <c r="HKD204" s="57"/>
      <c r="HKE204" s="57"/>
      <c r="HKF204" s="57"/>
      <c r="HKG204" s="57"/>
      <c r="HKH204" s="57"/>
      <c r="HKI204" s="57"/>
      <c r="HKJ204" s="57"/>
      <c r="HKK204" s="57"/>
      <c r="HKL204" s="57"/>
      <c r="HKM204" s="57"/>
      <c r="HKN204" s="57"/>
      <c r="HKO204" s="57"/>
      <c r="HKP204" s="57"/>
      <c r="HKQ204" s="57"/>
      <c r="HKR204" s="57"/>
      <c r="HKS204" s="57"/>
      <c r="HKT204" s="57"/>
      <c r="HKU204" s="57"/>
      <c r="HKV204" s="57"/>
      <c r="HKW204" s="57"/>
      <c r="HKX204" s="57"/>
      <c r="HKY204" s="57"/>
      <c r="HKZ204" s="57"/>
      <c r="HLA204" s="57"/>
      <c r="HLB204" s="57"/>
      <c r="HLC204" s="57"/>
      <c r="HLD204" s="57"/>
      <c r="HLE204" s="57"/>
      <c r="HLF204" s="57"/>
      <c r="HLG204" s="57"/>
      <c r="HLH204" s="57"/>
      <c r="HLI204" s="57"/>
      <c r="HLJ204" s="57"/>
      <c r="HLK204" s="57"/>
      <c r="HLL204" s="57"/>
      <c r="HLM204" s="57"/>
      <c r="HLN204" s="57"/>
      <c r="HLO204" s="57"/>
      <c r="HLP204" s="57"/>
      <c r="HLQ204" s="57"/>
      <c r="HLR204" s="57"/>
      <c r="HLS204" s="57"/>
      <c r="HLT204" s="57"/>
      <c r="HLU204" s="57"/>
      <c r="HLV204" s="57"/>
      <c r="HLW204" s="57"/>
      <c r="HLX204" s="57"/>
      <c r="HLY204" s="57"/>
      <c r="HLZ204" s="57"/>
      <c r="HMA204" s="57"/>
      <c r="HMB204" s="57"/>
      <c r="HMC204" s="57"/>
      <c r="HMD204" s="57"/>
      <c r="HME204" s="57"/>
      <c r="HMF204" s="57"/>
      <c r="HMG204" s="57"/>
      <c r="HMH204" s="57"/>
      <c r="HMI204" s="57"/>
      <c r="HMJ204" s="57"/>
      <c r="HMK204" s="57"/>
      <c r="HML204" s="57"/>
      <c r="HMM204" s="57"/>
      <c r="HMN204" s="57"/>
      <c r="HMO204" s="57"/>
      <c r="HMP204" s="57"/>
      <c r="HMQ204" s="57"/>
      <c r="HMR204" s="57"/>
      <c r="HMS204" s="57"/>
      <c r="HMT204" s="57"/>
      <c r="HMU204" s="57"/>
      <c r="HMV204" s="57"/>
      <c r="HMW204" s="57"/>
      <c r="HMX204" s="57"/>
      <c r="HMY204" s="57"/>
      <c r="HMZ204" s="57"/>
      <c r="HNA204" s="57"/>
      <c r="HNB204" s="57"/>
      <c r="HNC204" s="57"/>
      <c r="HND204" s="57"/>
      <c r="HNE204" s="57"/>
      <c r="HNF204" s="57"/>
      <c r="HNG204" s="57"/>
      <c r="HNH204" s="57"/>
      <c r="HNI204" s="57"/>
      <c r="HNJ204" s="57"/>
      <c r="HNK204" s="57"/>
      <c r="HNL204" s="57"/>
      <c r="HNM204" s="57"/>
      <c r="HNN204" s="57"/>
      <c r="HNO204" s="57"/>
      <c r="HNP204" s="57"/>
      <c r="HNQ204" s="57"/>
      <c r="HNR204" s="57"/>
      <c r="HNS204" s="57"/>
      <c r="HNT204" s="57"/>
      <c r="HNU204" s="57"/>
      <c r="HNV204" s="57"/>
      <c r="HNW204" s="57"/>
      <c r="HNX204" s="57"/>
      <c r="HNY204" s="57"/>
      <c r="HNZ204" s="57"/>
      <c r="HOA204" s="57"/>
      <c r="HOB204" s="57"/>
      <c r="HOC204" s="57"/>
      <c r="HOD204" s="57"/>
      <c r="HOE204" s="57"/>
      <c r="HOF204" s="57"/>
      <c r="HOG204" s="57"/>
      <c r="HOH204" s="57"/>
      <c r="HOI204" s="57"/>
      <c r="HOJ204" s="57"/>
      <c r="HOK204" s="57"/>
      <c r="HOL204" s="57"/>
      <c r="HOM204" s="57"/>
      <c r="HON204" s="57"/>
      <c r="HOO204" s="57"/>
      <c r="HOP204" s="57"/>
      <c r="HOQ204" s="57"/>
      <c r="HOR204" s="57"/>
      <c r="HOS204" s="57"/>
      <c r="HOT204" s="57"/>
      <c r="HOU204" s="57"/>
      <c r="HOV204" s="57"/>
      <c r="HOW204" s="57"/>
      <c r="HOX204" s="57"/>
      <c r="HOY204" s="57"/>
      <c r="HOZ204" s="57"/>
      <c r="HPA204" s="57"/>
      <c r="HPB204" s="57"/>
      <c r="HPC204" s="57"/>
      <c r="HPD204" s="57"/>
      <c r="HPE204" s="57"/>
      <c r="HPF204" s="57"/>
      <c r="HPG204" s="57"/>
      <c r="HPH204" s="57"/>
      <c r="HPI204" s="57"/>
      <c r="HPJ204" s="57"/>
      <c r="HPK204" s="57"/>
      <c r="HPL204" s="57"/>
      <c r="HPM204" s="57"/>
      <c r="HPN204" s="57"/>
      <c r="HPO204" s="57"/>
      <c r="HPP204" s="57"/>
      <c r="HPQ204" s="57"/>
      <c r="HPR204" s="57"/>
      <c r="HPS204" s="57"/>
      <c r="HPT204" s="57"/>
      <c r="HPU204" s="57"/>
      <c r="HPV204" s="57"/>
      <c r="HPW204" s="57"/>
      <c r="HPX204" s="57"/>
      <c r="HPY204" s="57"/>
      <c r="HPZ204" s="57"/>
      <c r="HQA204" s="57"/>
      <c r="HQB204" s="57"/>
      <c r="HQC204" s="57"/>
      <c r="HQD204" s="57"/>
      <c r="HQE204" s="57"/>
      <c r="HQF204" s="57"/>
      <c r="HQG204" s="57"/>
      <c r="HQH204" s="57"/>
      <c r="HQI204" s="57"/>
      <c r="HQJ204" s="57"/>
      <c r="HQK204" s="57"/>
      <c r="HQL204" s="57"/>
      <c r="HQM204" s="57"/>
      <c r="HQN204" s="57"/>
      <c r="HQO204" s="57"/>
      <c r="HQP204" s="57"/>
      <c r="HQQ204" s="57"/>
      <c r="HQR204" s="57"/>
      <c r="HQS204" s="57"/>
      <c r="HQT204" s="57"/>
      <c r="HQU204" s="57"/>
      <c r="HQV204" s="57"/>
      <c r="HQW204" s="57"/>
      <c r="HQX204" s="57"/>
      <c r="HQY204" s="57"/>
      <c r="HQZ204" s="57"/>
      <c r="HRA204" s="57"/>
      <c r="HRB204" s="57"/>
      <c r="HRC204" s="57"/>
      <c r="HRD204" s="57"/>
      <c r="HRE204" s="57"/>
      <c r="HRF204" s="57"/>
      <c r="HRG204" s="57"/>
      <c r="HRH204" s="57"/>
      <c r="HRI204" s="57"/>
      <c r="HRJ204" s="57"/>
      <c r="HRK204" s="57"/>
      <c r="HRL204" s="57"/>
      <c r="HRM204" s="57"/>
      <c r="HRN204" s="57"/>
      <c r="HRO204" s="57"/>
      <c r="HRP204" s="57"/>
      <c r="HRQ204" s="57"/>
      <c r="HRR204" s="57"/>
      <c r="HRS204" s="57"/>
      <c r="HRT204" s="57"/>
      <c r="HRU204" s="57"/>
      <c r="HRV204" s="57"/>
      <c r="HRW204" s="57"/>
      <c r="HRX204" s="57"/>
      <c r="HRY204" s="57"/>
      <c r="HRZ204" s="57"/>
      <c r="HSA204" s="57"/>
      <c r="HSB204" s="57"/>
      <c r="HSC204" s="57"/>
      <c r="HSD204" s="57"/>
      <c r="HSE204" s="57"/>
      <c r="HSF204" s="57"/>
      <c r="HSG204" s="57"/>
      <c r="HSH204" s="57"/>
      <c r="HSI204" s="57"/>
      <c r="HSJ204" s="57"/>
      <c r="HSK204" s="57"/>
      <c r="HSL204" s="57"/>
      <c r="HSM204" s="57"/>
      <c r="HSN204" s="57"/>
      <c r="HSO204" s="57"/>
      <c r="HSP204" s="57"/>
      <c r="HSQ204" s="57"/>
      <c r="HSR204" s="57"/>
      <c r="HSS204" s="57"/>
      <c r="HST204" s="57"/>
      <c r="HSU204" s="57"/>
      <c r="HSV204" s="57"/>
      <c r="HSW204" s="57"/>
      <c r="HSX204" s="57"/>
      <c r="HSY204" s="57"/>
      <c r="HSZ204" s="57"/>
      <c r="HTA204" s="57"/>
      <c r="HTB204" s="57"/>
      <c r="HTC204" s="57"/>
      <c r="HTD204" s="57"/>
      <c r="HTE204" s="57"/>
      <c r="HTF204" s="57"/>
      <c r="HTG204" s="57"/>
      <c r="HTH204" s="57"/>
      <c r="HTI204" s="57"/>
      <c r="HTJ204" s="57"/>
      <c r="HTK204" s="57"/>
      <c r="HTL204" s="57"/>
      <c r="HTM204" s="57"/>
      <c r="HTN204" s="57"/>
      <c r="HTO204" s="57"/>
      <c r="HTP204" s="57"/>
      <c r="HTQ204" s="57"/>
      <c r="HTR204" s="57"/>
      <c r="HTS204" s="57"/>
      <c r="HTT204" s="57"/>
      <c r="HTU204" s="57"/>
      <c r="HTV204" s="57"/>
      <c r="HTW204" s="57"/>
      <c r="HTX204" s="57"/>
      <c r="HTY204" s="57"/>
      <c r="HTZ204" s="57"/>
      <c r="HUA204" s="57"/>
      <c r="HUB204" s="57"/>
      <c r="HUC204" s="57"/>
      <c r="HUD204" s="57"/>
      <c r="HUE204" s="57"/>
      <c r="HUF204" s="57"/>
      <c r="HUG204" s="57"/>
      <c r="HUH204" s="57"/>
      <c r="HUI204" s="57"/>
      <c r="HUJ204" s="57"/>
      <c r="HUK204" s="57"/>
      <c r="HUL204" s="57"/>
      <c r="HUM204" s="57"/>
      <c r="HUN204" s="57"/>
      <c r="HUO204" s="57"/>
      <c r="HUP204" s="57"/>
      <c r="HUQ204" s="57"/>
      <c r="HUR204" s="57"/>
      <c r="HUS204" s="57"/>
      <c r="HUT204" s="57"/>
      <c r="HUU204" s="57"/>
      <c r="HUV204" s="57"/>
      <c r="HUW204" s="57"/>
      <c r="HUX204" s="57"/>
      <c r="HUY204" s="57"/>
      <c r="HUZ204" s="57"/>
      <c r="HVA204" s="57"/>
      <c r="HVB204" s="57"/>
      <c r="HVC204" s="57"/>
      <c r="HVD204" s="57"/>
      <c r="HVE204" s="57"/>
      <c r="HVF204" s="57"/>
      <c r="HVG204" s="57"/>
      <c r="HVH204" s="57"/>
      <c r="HVI204" s="57"/>
      <c r="HVJ204" s="57"/>
      <c r="HVK204" s="57"/>
      <c r="HVL204" s="57"/>
      <c r="HVM204" s="57"/>
      <c r="HVN204" s="57"/>
      <c r="HVO204" s="57"/>
      <c r="HVP204" s="57"/>
      <c r="HVQ204" s="57"/>
      <c r="HVR204" s="57"/>
      <c r="HVS204" s="57"/>
      <c r="HVT204" s="57"/>
      <c r="HVU204" s="57"/>
      <c r="HVV204" s="57"/>
      <c r="HVW204" s="57"/>
      <c r="HVX204" s="57"/>
      <c r="HVY204" s="57"/>
      <c r="HVZ204" s="57"/>
      <c r="HWA204" s="57"/>
      <c r="HWB204" s="57"/>
      <c r="HWC204" s="57"/>
      <c r="HWD204" s="57"/>
      <c r="HWE204" s="57"/>
      <c r="HWF204" s="57"/>
      <c r="HWG204" s="57"/>
      <c r="HWH204" s="57"/>
      <c r="HWI204" s="57"/>
      <c r="HWJ204" s="57"/>
      <c r="HWK204" s="57"/>
      <c r="HWL204" s="57"/>
      <c r="HWM204" s="57"/>
      <c r="HWN204" s="57"/>
      <c r="HWO204" s="57"/>
      <c r="HWP204" s="57"/>
      <c r="HWQ204" s="57"/>
      <c r="HWR204" s="57"/>
      <c r="HWS204" s="57"/>
      <c r="HWT204" s="57"/>
      <c r="HWU204" s="57"/>
      <c r="HWV204" s="57"/>
      <c r="HWW204" s="57"/>
      <c r="HWX204" s="57"/>
      <c r="HWY204" s="57"/>
      <c r="HWZ204" s="57"/>
      <c r="HXA204" s="57"/>
      <c r="HXB204" s="57"/>
      <c r="HXC204" s="57"/>
      <c r="HXD204" s="57"/>
      <c r="HXE204" s="57"/>
      <c r="HXF204" s="57"/>
      <c r="HXG204" s="57"/>
      <c r="HXH204" s="57"/>
      <c r="HXI204" s="57"/>
      <c r="HXJ204" s="57"/>
      <c r="HXK204" s="57"/>
      <c r="HXL204" s="57"/>
      <c r="HXM204" s="57"/>
      <c r="HXN204" s="57"/>
      <c r="HXO204" s="57"/>
      <c r="HXP204" s="57"/>
      <c r="HXQ204" s="57"/>
      <c r="HXR204" s="57"/>
      <c r="HXS204" s="57"/>
      <c r="HXT204" s="57"/>
      <c r="HXU204" s="57"/>
      <c r="HXV204" s="57"/>
      <c r="HXW204" s="57"/>
      <c r="HXX204" s="57"/>
      <c r="HXY204" s="57"/>
      <c r="HXZ204" s="57"/>
      <c r="HYA204" s="57"/>
      <c r="HYB204" s="57"/>
      <c r="HYC204" s="57"/>
      <c r="HYD204" s="57"/>
      <c r="HYE204" s="57"/>
      <c r="HYF204" s="57"/>
      <c r="HYG204" s="57"/>
      <c r="HYH204" s="57"/>
      <c r="HYI204" s="57"/>
      <c r="HYJ204" s="57"/>
      <c r="HYK204" s="57"/>
      <c r="HYL204" s="57"/>
      <c r="HYM204" s="57"/>
      <c r="HYN204" s="57"/>
      <c r="HYO204" s="57"/>
      <c r="HYP204" s="57"/>
      <c r="HYQ204" s="57"/>
      <c r="HYR204" s="57"/>
      <c r="HYS204" s="57"/>
      <c r="HYT204" s="57"/>
      <c r="HYU204" s="57"/>
      <c r="HYV204" s="57"/>
      <c r="HYW204" s="57"/>
      <c r="HYX204" s="57"/>
      <c r="HYY204" s="57"/>
      <c r="HYZ204" s="57"/>
      <c r="HZA204" s="57"/>
      <c r="HZB204" s="57"/>
      <c r="HZC204" s="57"/>
      <c r="HZD204" s="57"/>
      <c r="HZE204" s="57"/>
      <c r="HZF204" s="57"/>
      <c r="HZG204" s="57"/>
      <c r="HZH204" s="57"/>
      <c r="HZI204" s="57"/>
      <c r="HZJ204" s="57"/>
      <c r="HZK204" s="57"/>
      <c r="HZL204" s="57"/>
      <c r="HZM204" s="57"/>
      <c r="HZN204" s="57"/>
      <c r="HZO204" s="57"/>
      <c r="HZP204" s="57"/>
      <c r="HZQ204" s="57"/>
      <c r="HZR204" s="57"/>
      <c r="HZS204" s="57"/>
      <c r="HZT204" s="57"/>
      <c r="HZU204" s="57"/>
      <c r="HZV204" s="57"/>
      <c r="HZW204" s="57"/>
      <c r="HZX204" s="57"/>
      <c r="HZY204" s="57"/>
      <c r="HZZ204" s="57"/>
      <c r="IAA204" s="57"/>
      <c r="IAB204" s="57"/>
      <c r="IAC204" s="57"/>
      <c r="IAD204" s="57"/>
      <c r="IAE204" s="57"/>
      <c r="IAF204" s="57"/>
      <c r="IAG204" s="57"/>
      <c r="IAH204" s="57"/>
      <c r="IAI204" s="57"/>
      <c r="IAJ204" s="57"/>
      <c r="IAK204" s="57"/>
      <c r="IAL204" s="57"/>
      <c r="IAM204" s="57"/>
      <c r="IAN204" s="57"/>
      <c r="IAO204" s="57"/>
      <c r="IAP204" s="57"/>
      <c r="IAQ204" s="57"/>
      <c r="IAR204" s="57"/>
      <c r="IAS204" s="57"/>
      <c r="IAT204" s="57"/>
      <c r="IAU204" s="57"/>
      <c r="IAV204" s="57"/>
      <c r="IAW204" s="57"/>
      <c r="IAX204" s="57"/>
      <c r="IAY204" s="57"/>
      <c r="IAZ204" s="57"/>
      <c r="IBA204" s="57"/>
      <c r="IBB204" s="57"/>
      <c r="IBC204" s="57"/>
      <c r="IBD204" s="57"/>
      <c r="IBE204" s="57"/>
      <c r="IBF204" s="57"/>
      <c r="IBG204" s="57"/>
      <c r="IBH204" s="57"/>
      <c r="IBI204" s="57"/>
      <c r="IBJ204" s="57"/>
      <c r="IBK204" s="57"/>
      <c r="IBL204" s="57"/>
      <c r="IBM204" s="57"/>
      <c r="IBN204" s="57"/>
      <c r="IBO204" s="57"/>
      <c r="IBP204" s="57"/>
      <c r="IBQ204" s="57"/>
      <c r="IBR204" s="57"/>
      <c r="IBS204" s="57"/>
      <c r="IBT204" s="57"/>
      <c r="IBU204" s="57"/>
      <c r="IBV204" s="57"/>
      <c r="IBW204" s="57"/>
      <c r="IBX204" s="57"/>
      <c r="IBY204" s="57"/>
      <c r="IBZ204" s="57"/>
      <c r="ICA204" s="57"/>
      <c r="ICB204" s="57"/>
      <c r="ICC204" s="57"/>
      <c r="ICD204" s="57"/>
      <c r="ICE204" s="57"/>
      <c r="ICF204" s="57"/>
      <c r="ICG204" s="57"/>
      <c r="ICH204" s="57"/>
      <c r="ICI204" s="57"/>
      <c r="ICJ204" s="57"/>
      <c r="ICK204" s="57"/>
      <c r="ICL204" s="57"/>
      <c r="ICM204" s="57"/>
      <c r="ICN204" s="57"/>
      <c r="ICO204" s="57"/>
      <c r="ICP204" s="57"/>
      <c r="ICQ204" s="57"/>
      <c r="ICR204" s="57"/>
      <c r="ICS204" s="57"/>
      <c r="ICT204" s="57"/>
      <c r="ICU204" s="57"/>
      <c r="ICV204" s="57"/>
      <c r="ICW204" s="57"/>
      <c r="ICX204" s="57"/>
      <c r="ICY204" s="57"/>
      <c r="ICZ204" s="57"/>
      <c r="IDA204" s="57"/>
      <c r="IDB204" s="57"/>
      <c r="IDC204" s="57"/>
      <c r="IDD204" s="57"/>
      <c r="IDE204" s="57"/>
      <c r="IDF204" s="57"/>
      <c r="IDG204" s="57"/>
      <c r="IDH204" s="57"/>
      <c r="IDI204" s="57"/>
      <c r="IDJ204" s="57"/>
      <c r="IDK204" s="57"/>
      <c r="IDL204" s="57"/>
      <c r="IDM204" s="57"/>
      <c r="IDN204" s="57"/>
      <c r="IDO204" s="57"/>
      <c r="IDP204" s="57"/>
      <c r="IDQ204" s="57"/>
      <c r="IDR204" s="57"/>
      <c r="IDS204" s="57"/>
      <c r="IDT204" s="57"/>
      <c r="IDU204" s="57"/>
      <c r="IDV204" s="57"/>
      <c r="IDW204" s="57"/>
      <c r="IDX204" s="57"/>
      <c r="IDY204" s="57"/>
      <c r="IDZ204" s="57"/>
      <c r="IEA204" s="57"/>
      <c r="IEB204" s="57"/>
      <c r="IEC204" s="57"/>
      <c r="IED204" s="57"/>
      <c r="IEE204" s="57"/>
      <c r="IEF204" s="57"/>
      <c r="IEG204" s="57"/>
      <c r="IEH204" s="57"/>
      <c r="IEI204" s="57"/>
      <c r="IEJ204" s="57"/>
      <c r="IEK204" s="57"/>
      <c r="IEL204" s="57"/>
      <c r="IEM204" s="57"/>
      <c r="IEN204" s="57"/>
      <c r="IEO204" s="57"/>
      <c r="IEP204" s="57"/>
      <c r="IEQ204" s="57"/>
      <c r="IER204" s="57"/>
      <c r="IES204" s="57"/>
      <c r="IET204" s="57"/>
      <c r="IEU204" s="57"/>
      <c r="IEV204" s="57"/>
      <c r="IEW204" s="57"/>
      <c r="IEX204" s="57"/>
      <c r="IEY204" s="57"/>
      <c r="IEZ204" s="57"/>
      <c r="IFA204" s="57"/>
      <c r="IFB204" s="57"/>
      <c r="IFC204" s="57"/>
      <c r="IFD204" s="57"/>
      <c r="IFE204" s="57"/>
      <c r="IFF204" s="57"/>
      <c r="IFG204" s="57"/>
      <c r="IFH204" s="57"/>
      <c r="IFI204" s="57"/>
      <c r="IFJ204" s="57"/>
      <c r="IFK204" s="57"/>
      <c r="IFL204" s="57"/>
      <c r="IFM204" s="57"/>
      <c r="IFN204" s="57"/>
      <c r="IFO204" s="57"/>
      <c r="IFP204" s="57"/>
      <c r="IFQ204" s="57"/>
      <c r="IFR204" s="57"/>
      <c r="IFS204" s="57"/>
      <c r="IFT204" s="57"/>
      <c r="IFU204" s="57"/>
      <c r="IFV204" s="57"/>
      <c r="IFW204" s="57"/>
      <c r="IFX204" s="57"/>
      <c r="IFY204" s="57"/>
      <c r="IFZ204" s="57"/>
      <c r="IGA204" s="57"/>
      <c r="IGB204" s="57"/>
      <c r="IGC204" s="57"/>
      <c r="IGD204" s="57"/>
      <c r="IGE204" s="57"/>
      <c r="IGF204" s="57"/>
      <c r="IGG204" s="57"/>
      <c r="IGH204" s="57"/>
      <c r="IGI204" s="57"/>
      <c r="IGJ204" s="57"/>
      <c r="IGK204" s="57"/>
      <c r="IGL204" s="57"/>
      <c r="IGM204" s="57"/>
      <c r="IGN204" s="57"/>
      <c r="IGO204" s="57"/>
      <c r="IGP204" s="57"/>
      <c r="IGQ204" s="57"/>
      <c r="IGR204" s="57"/>
      <c r="IGS204" s="57"/>
      <c r="IGT204" s="57"/>
      <c r="IGU204" s="57"/>
      <c r="IGV204" s="57"/>
      <c r="IGW204" s="57"/>
      <c r="IGX204" s="57"/>
      <c r="IGY204" s="57"/>
      <c r="IGZ204" s="57"/>
      <c r="IHA204" s="57"/>
      <c r="IHB204" s="57"/>
      <c r="IHC204" s="57"/>
      <c r="IHD204" s="57"/>
      <c r="IHE204" s="57"/>
      <c r="IHF204" s="57"/>
      <c r="IHG204" s="57"/>
      <c r="IHH204" s="57"/>
      <c r="IHI204" s="57"/>
      <c r="IHJ204" s="57"/>
      <c r="IHK204" s="57"/>
      <c r="IHL204" s="57"/>
      <c r="IHM204" s="57"/>
      <c r="IHN204" s="57"/>
      <c r="IHO204" s="57"/>
      <c r="IHP204" s="57"/>
      <c r="IHQ204" s="57"/>
      <c r="IHR204" s="57"/>
      <c r="IHS204" s="57"/>
      <c r="IHT204" s="57"/>
      <c r="IHU204" s="57"/>
      <c r="IHV204" s="57"/>
      <c r="IHW204" s="57"/>
      <c r="IHX204" s="57"/>
      <c r="IHY204" s="57"/>
      <c r="IHZ204" s="57"/>
      <c r="IIA204" s="57"/>
      <c r="IIB204" s="57"/>
      <c r="IIC204" s="57"/>
      <c r="IID204" s="57"/>
      <c r="IIE204" s="57"/>
      <c r="IIF204" s="57"/>
      <c r="IIG204" s="57"/>
      <c r="IIH204" s="57"/>
      <c r="III204" s="57"/>
      <c r="IIJ204" s="57"/>
      <c r="IIK204" s="57"/>
      <c r="IIL204" s="57"/>
      <c r="IIM204" s="57"/>
      <c r="IIN204" s="57"/>
      <c r="IIO204" s="57"/>
      <c r="IIP204" s="57"/>
      <c r="IIQ204" s="57"/>
      <c r="IIR204" s="57"/>
      <c r="IIS204" s="57"/>
      <c r="IIT204" s="57"/>
      <c r="IIU204" s="57"/>
      <c r="IIV204" s="57"/>
      <c r="IIW204" s="57"/>
      <c r="IIX204" s="57"/>
      <c r="IIY204" s="57"/>
      <c r="IIZ204" s="57"/>
      <c r="IJA204" s="57"/>
      <c r="IJB204" s="57"/>
      <c r="IJC204" s="57"/>
      <c r="IJD204" s="57"/>
      <c r="IJE204" s="57"/>
      <c r="IJF204" s="57"/>
      <c r="IJG204" s="57"/>
      <c r="IJH204" s="57"/>
      <c r="IJI204" s="57"/>
      <c r="IJJ204" s="57"/>
      <c r="IJK204" s="57"/>
      <c r="IJL204" s="57"/>
      <c r="IJM204" s="57"/>
      <c r="IJN204" s="57"/>
      <c r="IJO204" s="57"/>
      <c r="IJP204" s="57"/>
      <c r="IJQ204" s="57"/>
      <c r="IJR204" s="57"/>
      <c r="IJS204" s="57"/>
      <c r="IJT204" s="57"/>
      <c r="IJU204" s="57"/>
      <c r="IJV204" s="57"/>
      <c r="IJW204" s="57"/>
      <c r="IJX204" s="57"/>
      <c r="IJY204" s="57"/>
      <c r="IJZ204" s="57"/>
      <c r="IKA204" s="57"/>
      <c r="IKB204" s="57"/>
      <c r="IKC204" s="57"/>
      <c r="IKD204" s="57"/>
      <c r="IKE204" s="57"/>
      <c r="IKF204" s="57"/>
      <c r="IKG204" s="57"/>
      <c r="IKH204" s="57"/>
      <c r="IKI204" s="57"/>
      <c r="IKJ204" s="57"/>
      <c r="IKK204" s="57"/>
      <c r="IKL204" s="57"/>
      <c r="IKM204" s="57"/>
      <c r="IKN204" s="57"/>
      <c r="IKO204" s="57"/>
      <c r="IKP204" s="57"/>
      <c r="IKQ204" s="57"/>
      <c r="IKR204" s="57"/>
      <c r="IKS204" s="57"/>
      <c r="IKT204" s="57"/>
      <c r="IKU204" s="57"/>
      <c r="IKV204" s="57"/>
      <c r="IKW204" s="57"/>
      <c r="IKX204" s="57"/>
      <c r="IKY204" s="57"/>
      <c r="IKZ204" s="57"/>
      <c r="ILA204" s="57"/>
      <c r="ILB204" s="57"/>
      <c r="ILC204" s="57"/>
      <c r="ILD204" s="57"/>
      <c r="ILE204" s="57"/>
      <c r="ILF204" s="57"/>
      <c r="ILG204" s="57"/>
      <c r="ILH204" s="57"/>
      <c r="ILI204" s="57"/>
      <c r="ILJ204" s="57"/>
      <c r="ILK204" s="57"/>
      <c r="ILL204" s="57"/>
      <c r="ILM204" s="57"/>
      <c r="ILN204" s="57"/>
      <c r="ILO204" s="57"/>
      <c r="ILP204" s="57"/>
      <c r="ILQ204" s="57"/>
      <c r="ILR204" s="57"/>
      <c r="ILS204" s="57"/>
      <c r="ILT204" s="57"/>
      <c r="ILU204" s="57"/>
      <c r="ILV204" s="57"/>
      <c r="ILW204" s="57"/>
      <c r="ILX204" s="57"/>
      <c r="ILY204" s="57"/>
      <c r="ILZ204" s="57"/>
      <c r="IMA204" s="57"/>
      <c r="IMB204" s="57"/>
      <c r="IMC204" s="57"/>
      <c r="IMD204" s="57"/>
      <c r="IME204" s="57"/>
      <c r="IMF204" s="57"/>
      <c r="IMG204" s="57"/>
      <c r="IMH204" s="57"/>
      <c r="IMI204" s="57"/>
      <c r="IMJ204" s="57"/>
      <c r="IMK204" s="57"/>
      <c r="IML204" s="57"/>
      <c r="IMM204" s="57"/>
      <c r="IMN204" s="57"/>
      <c r="IMO204" s="57"/>
      <c r="IMP204" s="57"/>
      <c r="IMQ204" s="57"/>
      <c r="IMR204" s="57"/>
      <c r="IMS204" s="57"/>
      <c r="IMT204" s="57"/>
      <c r="IMU204" s="57"/>
      <c r="IMV204" s="57"/>
      <c r="IMW204" s="57"/>
      <c r="IMX204" s="57"/>
      <c r="IMY204" s="57"/>
      <c r="IMZ204" s="57"/>
      <c r="INA204" s="57"/>
      <c r="INB204" s="57"/>
      <c r="INC204" s="57"/>
      <c r="IND204" s="57"/>
      <c r="INE204" s="57"/>
      <c r="INF204" s="57"/>
      <c r="ING204" s="57"/>
      <c r="INH204" s="57"/>
      <c r="INI204" s="57"/>
      <c r="INJ204" s="57"/>
      <c r="INK204" s="57"/>
      <c r="INL204" s="57"/>
      <c r="INM204" s="57"/>
      <c r="INN204" s="57"/>
      <c r="INO204" s="57"/>
      <c r="INP204" s="57"/>
      <c r="INQ204" s="57"/>
      <c r="INR204" s="57"/>
      <c r="INS204" s="57"/>
      <c r="INT204" s="57"/>
      <c r="INU204" s="57"/>
      <c r="INV204" s="57"/>
      <c r="INW204" s="57"/>
      <c r="INX204" s="57"/>
      <c r="INY204" s="57"/>
      <c r="INZ204" s="57"/>
      <c r="IOA204" s="57"/>
      <c r="IOB204" s="57"/>
      <c r="IOC204" s="57"/>
      <c r="IOD204" s="57"/>
      <c r="IOE204" s="57"/>
      <c r="IOF204" s="57"/>
      <c r="IOG204" s="57"/>
      <c r="IOH204" s="57"/>
      <c r="IOI204" s="57"/>
      <c r="IOJ204" s="57"/>
      <c r="IOK204" s="57"/>
      <c r="IOL204" s="57"/>
      <c r="IOM204" s="57"/>
      <c r="ION204" s="57"/>
      <c r="IOO204" s="57"/>
      <c r="IOP204" s="57"/>
      <c r="IOQ204" s="57"/>
      <c r="IOR204" s="57"/>
      <c r="IOS204" s="57"/>
      <c r="IOT204" s="57"/>
      <c r="IOU204" s="57"/>
      <c r="IOV204" s="57"/>
      <c r="IOW204" s="57"/>
      <c r="IOX204" s="57"/>
      <c r="IOY204" s="57"/>
      <c r="IOZ204" s="57"/>
      <c r="IPA204" s="57"/>
      <c r="IPB204" s="57"/>
      <c r="IPC204" s="57"/>
      <c r="IPD204" s="57"/>
      <c r="IPE204" s="57"/>
      <c r="IPF204" s="57"/>
      <c r="IPG204" s="57"/>
      <c r="IPH204" s="57"/>
      <c r="IPI204" s="57"/>
      <c r="IPJ204" s="57"/>
      <c r="IPK204" s="57"/>
      <c r="IPL204" s="57"/>
      <c r="IPM204" s="57"/>
      <c r="IPN204" s="57"/>
      <c r="IPO204" s="57"/>
      <c r="IPP204" s="57"/>
      <c r="IPQ204" s="57"/>
      <c r="IPR204" s="57"/>
      <c r="IPS204" s="57"/>
      <c r="IPT204" s="57"/>
      <c r="IPU204" s="57"/>
      <c r="IPV204" s="57"/>
      <c r="IPW204" s="57"/>
      <c r="IPX204" s="57"/>
      <c r="IPY204" s="57"/>
      <c r="IPZ204" s="57"/>
      <c r="IQA204" s="57"/>
      <c r="IQB204" s="57"/>
      <c r="IQC204" s="57"/>
      <c r="IQD204" s="57"/>
      <c r="IQE204" s="57"/>
      <c r="IQF204" s="57"/>
      <c r="IQG204" s="57"/>
      <c r="IQH204" s="57"/>
      <c r="IQI204" s="57"/>
      <c r="IQJ204" s="57"/>
      <c r="IQK204" s="57"/>
      <c r="IQL204" s="57"/>
      <c r="IQM204" s="57"/>
      <c r="IQN204" s="57"/>
      <c r="IQO204" s="57"/>
      <c r="IQP204" s="57"/>
      <c r="IQQ204" s="57"/>
      <c r="IQR204" s="57"/>
      <c r="IQS204" s="57"/>
      <c r="IQT204" s="57"/>
      <c r="IQU204" s="57"/>
      <c r="IQV204" s="57"/>
      <c r="IQW204" s="57"/>
      <c r="IQX204" s="57"/>
      <c r="IQY204" s="57"/>
      <c r="IQZ204" s="57"/>
      <c r="IRA204" s="57"/>
      <c r="IRB204" s="57"/>
      <c r="IRC204" s="57"/>
      <c r="IRD204" s="57"/>
      <c r="IRE204" s="57"/>
      <c r="IRF204" s="57"/>
      <c r="IRG204" s="57"/>
      <c r="IRH204" s="57"/>
      <c r="IRI204" s="57"/>
      <c r="IRJ204" s="57"/>
      <c r="IRK204" s="57"/>
      <c r="IRL204" s="57"/>
      <c r="IRM204" s="57"/>
      <c r="IRN204" s="57"/>
      <c r="IRO204" s="57"/>
      <c r="IRP204" s="57"/>
      <c r="IRQ204" s="57"/>
      <c r="IRR204" s="57"/>
      <c r="IRS204" s="57"/>
      <c r="IRT204" s="57"/>
      <c r="IRU204" s="57"/>
      <c r="IRV204" s="57"/>
      <c r="IRW204" s="57"/>
      <c r="IRX204" s="57"/>
      <c r="IRY204" s="57"/>
      <c r="IRZ204" s="57"/>
      <c r="ISA204" s="57"/>
      <c r="ISB204" s="57"/>
      <c r="ISC204" s="57"/>
      <c r="ISD204" s="57"/>
      <c r="ISE204" s="57"/>
      <c r="ISF204" s="57"/>
      <c r="ISG204" s="57"/>
      <c r="ISH204" s="57"/>
      <c r="ISI204" s="57"/>
      <c r="ISJ204" s="57"/>
      <c r="ISK204" s="57"/>
      <c r="ISL204" s="57"/>
      <c r="ISM204" s="57"/>
      <c r="ISN204" s="57"/>
      <c r="ISO204" s="57"/>
      <c r="ISP204" s="57"/>
      <c r="ISQ204" s="57"/>
      <c r="ISR204" s="57"/>
      <c r="ISS204" s="57"/>
      <c r="IST204" s="57"/>
      <c r="ISU204" s="57"/>
      <c r="ISV204" s="57"/>
      <c r="ISW204" s="57"/>
      <c r="ISX204" s="57"/>
      <c r="ISY204" s="57"/>
      <c r="ISZ204" s="57"/>
      <c r="ITA204" s="57"/>
      <c r="ITB204" s="57"/>
      <c r="ITC204" s="57"/>
      <c r="ITD204" s="57"/>
      <c r="ITE204" s="57"/>
      <c r="ITF204" s="57"/>
      <c r="ITG204" s="57"/>
      <c r="ITH204" s="57"/>
      <c r="ITI204" s="57"/>
      <c r="ITJ204" s="57"/>
      <c r="ITK204" s="57"/>
      <c r="ITL204" s="57"/>
      <c r="ITM204" s="57"/>
      <c r="ITN204" s="57"/>
      <c r="ITO204" s="57"/>
      <c r="ITP204" s="57"/>
      <c r="ITQ204" s="57"/>
      <c r="ITR204" s="57"/>
      <c r="ITS204" s="57"/>
      <c r="ITT204" s="57"/>
      <c r="ITU204" s="57"/>
      <c r="ITV204" s="57"/>
      <c r="ITW204" s="57"/>
      <c r="ITX204" s="57"/>
      <c r="ITY204" s="57"/>
      <c r="ITZ204" s="57"/>
      <c r="IUA204" s="57"/>
      <c r="IUB204" s="57"/>
      <c r="IUC204" s="57"/>
      <c r="IUD204" s="57"/>
      <c r="IUE204" s="57"/>
      <c r="IUF204" s="57"/>
      <c r="IUG204" s="57"/>
      <c r="IUH204" s="57"/>
      <c r="IUI204" s="57"/>
      <c r="IUJ204" s="57"/>
      <c r="IUK204" s="57"/>
      <c r="IUL204" s="57"/>
      <c r="IUM204" s="57"/>
      <c r="IUN204" s="57"/>
      <c r="IUO204" s="57"/>
      <c r="IUP204" s="57"/>
      <c r="IUQ204" s="57"/>
      <c r="IUR204" s="57"/>
      <c r="IUS204" s="57"/>
      <c r="IUT204" s="57"/>
      <c r="IUU204" s="57"/>
      <c r="IUV204" s="57"/>
      <c r="IUW204" s="57"/>
      <c r="IUX204" s="57"/>
      <c r="IUY204" s="57"/>
      <c r="IUZ204" s="57"/>
      <c r="IVA204" s="57"/>
      <c r="IVB204" s="57"/>
      <c r="IVC204" s="57"/>
      <c r="IVD204" s="57"/>
      <c r="IVE204" s="57"/>
      <c r="IVF204" s="57"/>
      <c r="IVG204" s="57"/>
      <c r="IVH204" s="57"/>
      <c r="IVI204" s="57"/>
      <c r="IVJ204" s="57"/>
      <c r="IVK204" s="57"/>
      <c r="IVL204" s="57"/>
      <c r="IVM204" s="57"/>
      <c r="IVN204" s="57"/>
      <c r="IVO204" s="57"/>
      <c r="IVP204" s="57"/>
      <c r="IVQ204" s="57"/>
      <c r="IVR204" s="57"/>
      <c r="IVS204" s="57"/>
      <c r="IVT204" s="57"/>
      <c r="IVU204" s="57"/>
      <c r="IVV204" s="57"/>
      <c r="IVW204" s="57"/>
      <c r="IVX204" s="57"/>
      <c r="IVY204" s="57"/>
      <c r="IVZ204" s="57"/>
      <c r="IWA204" s="57"/>
      <c r="IWB204" s="57"/>
      <c r="IWC204" s="57"/>
      <c r="IWD204" s="57"/>
      <c r="IWE204" s="57"/>
      <c r="IWF204" s="57"/>
      <c r="IWG204" s="57"/>
      <c r="IWH204" s="57"/>
      <c r="IWI204" s="57"/>
      <c r="IWJ204" s="57"/>
      <c r="IWK204" s="57"/>
      <c r="IWL204" s="57"/>
      <c r="IWM204" s="57"/>
      <c r="IWN204" s="57"/>
      <c r="IWO204" s="57"/>
      <c r="IWP204" s="57"/>
      <c r="IWQ204" s="57"/>
      <c r="IWR204" s="57"/>
      <c r="IWS204" s="57"/>
      <c r="IWT204" s="57"/>
      <c r="IWU204" s="57"/>
      <c r="IWV204" s="57"/>
      <c r="IWW204" s="57"/>
      <c r="IWX204" s="57"/>
      <c r="IWY204" s="57"/>
      <c r="IWZ204" s="57"/>
      <c r="IXA204" s="57"/>
      <c r="IXB204" s="57"/>
      <c r="IXC204" s="57"/>
      <c r="IXD204" s="57"/>
      <c r="IXE204" s="57"/>
      <c r="IXF204" s="57"/>
      <c r="IXG204" s="57"/>
      <c r="IXH204" s="57"/>
      <c r="IXI204" s="57"/>
      <c r="IXJ204" s="57"/>
      <c r="IXK204" s="57"/>
      <c r="IXL204" s="57"/>
      <c r="IXM204" s="57"/>
      <c r="IXN204" s="57"/>
      <c r="IXO204" s="57"/>
      <c r="IXP204" s="57"/>
      <c r="IXQ204" s="57"/>
      <c r="IXR204" s="57"/>
      <c r="IXS204" s="57"/>
      <c r="IXT204" s="57"/>
      <c r="IXU204" s="57"/>
      <c r="IXV204" s="57"/>
      <c r="IXW204" s="57"/>
      <c r="IXX204" s="57"/>
      <c r="IXY204" s="57"/>
      <c r="IXZ204" s="57"/>
      <c r="IYA204" s="57"/>
      <c r="IYB204" s="57"/>
      <c r="IYC204" s="57"/>
      <c r="IYD204" s="57"/>
      <c r="IYE204" s="57"/>
      <c r="IYF204" s="57"/>
      <c r="IYG204" s="57"/>
      <c r="IYH204" s="57"/>
      <c r="IYI204" s="57"/>
      <c r="IYJ204" s="57"/>
      <c r="IYK204" s="57"/>
      <c r="IYL204" s="57"/>
      <c r="IYM204" s="57"/>
      <c r="IYN204" s="57"/>
      <c r="IYO204" s="57"/>
      <c r="IYP204" s="57"/>
      <c r="IYQ204" s="57"/>
      <c r="IYR204" s="57"/>
      <c r="IYS204" s="57"/>
      <c r="IYT204" s="57"/>
      <c r="IYU204" s="57"/>
      <c r="IYV204" s="57"/>
      <c r="IYW204" s="57"/>
      <c r="IYX204" s="57"/>
      <c r="IYY204" s="57"/>
      <c r="IYZ204" s="57"/>
      <c r="IZA204" s="57"/>
      <c r="IZB204" s="57"/>
      <c r="IZC204" s="57"/>
      <c r="IZD204" s="57"/>
      <c r="IZE204" s="57"/>
      <c r="IZF204" s="57"/>
      <c r="IZG204" s="57"/>
      <c r="IZH204" s="57"/>
      <c r="IZI204" s="57"/>
      <c r="IZJ204" s="57"/>
      <c r="IZK204" s="57"/>
      <c r="IZL204" s="57"/>
      <c r="IZM204" s="57"/>
      <c r="IZN204" s="57"/>
      <c r="IZO204" s="57"/>
      <c r="IZP204" s="57"/>
      <c r="IZQ204" s="57"/>
      <c r="IZR204" s="57"/>
      <c r="IZS204" s="57"/>
      <c r="IZT204" s="57"/>
      <c r="IZU204" s="57"/>
      <c r="IZV204" s="57"/>
      <c r="IZW204" s="57"/>
      <c r="IZX204" s="57"/>
      <c r="IZY204" s="57"/>
      <c r="IZZ204" s="57"/>
      <c r="JAA204" s="57"/>
      <c r="JAB204" s="57"/>
      <c r="JAC204" s="57"/>
      <c r="JAD204" s="57"/>
      <c r="JAE204" s="57"/>
      <c r="JAF204" s="57"/>
      <c r="JAG204" s="57"/>
      <c r="JAH204" s="57"/>
      <c r="JAI204" s="57"/>
      <c r="JAJ204" s="57"/>
      <c r="JAK204" s="57"/>
      <c r="JAL204" s="57"/>
      <c r="JAM204" s="57"/>
      <c r="JAN204" s="57"/>
      <c r="JAO204" s="57"/>
      <c r="JAP204" s="57"/>
      <c r="JAQ204" s="57"/>
      <c r="JAR204" s="57"/>
      <c r="JAS204" s="57"/>
      <c r="JAT204" s="57"/>
      <c r="JAU204" s="57"/>
      <c r="JAV204" s="57"/>
      <c r="JAW204" s="57"/>
      <c r="JAX204" s="57"/>
      <c r="JAY204" s="57"/>
      <c r="JAZ204" s="57"/>
      <c r="JBA204" s="57"/>
      <c r="JBB204" s="57"/>
      <c r="JBC204" s="57"/>
      <c r="JBD204" s="57"/>
      <c r="JBE204" s="57"/>
      <c r="JBF204" s="57"/>
      <c r="JBG204" s="57"/>
      <c r="JBH204" s="57"/>
      <c r="JBI204" s="57"/>
      <c r="JBJ204" s="57"/>
      <c r="JBK204" s="57"/>
      <c r="JBL204" s="57"/>
      <c r="JBM204" s="57"/>
      <c r="JBN204" s="57"/>
      <c r="JBO204" s="57"/>
      <c r="JBP204" s="57"/>
      <c r="JBQ204" s="57"/>
      <c r="JBR204" s="57"/>
      <c r="JBS204" s="57"/>
      <c r="JBT204" s="57"/>
      <c r="JBU204" s="57"/>
      <c r="JBV204" s="57"/>
      <c r="JBW204" s="57"/>
      <c r="JBX204" s="57"/>
      <c r="JBY204" s="57"/>
      <c r="JBZ204" s="57"/>
      <c r="JCA204" s="57"/>
      <c r="JCB204" s="57"/>
      <c r="JCC204" s="57"/>
      <c r="JCD204" s="57"/>
      <c r="JCE204" s="57"/>
      <c r="JCF204" s="57"/>
      <c r="JCG204" s="57"/>
      <c r="JCH204" s="57"/>
      <c r="JCI204" s="57"/>
      <c r="JCJ204" s="57"/>
      <c r="JCK204" s="57"/>
      <c r="JCL204" s="57"/>
      <c r="JCM204" s="57"/>
      <c r="JCN204" s="57"/>
      <c r="JCO204" s="57"/>
      <c r="JCP204" s="57"/>
      <c r="JCQ204" s="57"/>
      <c r="JCR204" s="57"/>
      <c r="JCS204" s="57"/>
      <c r="JCT204" s="57"/>
      <c r="JCU204" s="57"/>
      <c r="JCV204" s="57"/>
      <c r="JCW204" s="57"/>
      <c r="JCX204" s="57"/>
      <c r="JCY204" s="57"/>
      <c r="JCZ204" s="57"/>
      <c r="JDA204" s="57"/>
      <c r="JDB204" s="57"/>
      <c r="JDC204" s="57"/>
      <c r="JDD204" s="57"/>
      <c r="JDE204" s="57"/>
      <c r="JDF204" s="57"/>
      <c r="JDG204" s="57"/>
      <c r="JDH204" s="57"/>
      <c r="JDI204" s="57"/>
      <c r="JDJ204" s="57"/>
      <c r="JDK204" s="57"/>
      <c r="JDL204" s="57"/>
      <c r="JDM204" s="57"/>
      <c r="JDN204" s="57"/>
      <c r="JDO204" s="57"/>
      <c r="JDP204" s="57"/>
      <c r="JDQ204" s="57"/>
      <c r="JDR204" s="57"/>
      <c r="JDS204" s="57"/>
      <c r="JDT204" s="57"/>
      <c r="JDU204" s="57"/>
      <c r="JDV204" s="57"/>
      <c r="JDW204" s="57"/>
      <c r="JDX204" s="57"/>
      <c r="JDY204" s="57"/>
      <c r="JDZ204" s="57"/>
      <c r="JEA204" s="57"/>
      <c r="JEB204" s="57"/>
      <c r="JEC204" s="57"/>
      <c r="JED204" s="57"/>
      <c r="JEE204" s="57"/>
      <c r="JEF204" s="57"/>
      <c r="JEG204" s="57"/>
      <c r="JEH204" s="57"/>
      <c r="JEI204" s="57"/>
      <c r="JEJ204" s="57"/>
      <c r="JEK204" s="57"/>
      <c r="JEL204" s="57"/>
      <c r="JEM204" s="57"/>
      <c r="JEN204" s="57"/>
      <c r="JEO204" s="57"/>
      <c r="JEP204" s="57"/>
      <c r="JEQ204" s="57"/>
      <c r="JER204" s="57"/>
      <c r="JES204" s="57"/>
      <c r="JET204" s="57"/>
      <c r="JEU204" s="57"/>
      <c r="JEV204" s="57"/>
      <c r="JEW204" s="57"/>
      <c r="JEX204" s="57"/>
      <c r="JEY204" s="57"/>
      <c r="JEZ204" s="57"/>
      <c r="JFA204" s="57"/>
      <c r="JFB204" s="57"/>
      <c r="JFC204" s="57"/>
      <c r="JFD204" s="57"/>
      <c r="JFE204" s="57"/>
      <c r="JFF204" s="57"/>
      <c r="JFG204" s="57"/>
      <c r="JFH204" s="57"/>
      <c r="JFI204" s="57"/>
      <c r="JFJ204" s="57"/>
      <c r="JFK204" s="57"/>
      <c r="JFL204" s="57"/>
      <c r="JFM204" s="57"/>
      <c r="JFN204" s="57"/>
      <c r="JFO204" s="57"/>
      <c r="JFP204" s="57"/>
      <c r="JFQ204" s="57"/>
      <c r="JFR204" s="57"/>
      <c r="JFS204" s="57"/>
      <c r="JFT204" s="57"/>
      <c r="JFU204" s="57"/>
      <c r="JFV204" s="57"/>
      <c r="JFW204" s="57"/>
      <c r="JFX204" s="57"/>
      <c r="JFY204" s="57"/>
      <c r="JFZ204" s="57"/>
      <c r="JGA204" s="57"/>
      <c r="JGB204" s="57"/>
      <c r="JGC204" s="57"/>
      <c r="JGD204" s="57"/>
      <c r="JGE204" s="57"/>
      <c r="JGF204" s="57"/>
      <c r="JGG204" s="57"/>
      <c r="JGH204" s="57"/>
      <c r="JGI204" s="57"/>
      <c r="JGJ204" s="57"/>
      <c r="JGK204" s="57"/>
      <c r="JGL204" s="57"/>
      <c r="JGM204" s="57"/>
      <c r="JGN204" s="57"/>
      <c r="JGO204" s="57"/>
      <c r="JGP204" s="57"/>
      <c r="JGQ204" s="57"/>
      <c r="JGR204" s="57"/>
      <c r="JGS204" s="57"/>
      <c r="JGT204" s="57"/>
      <c r="JGU204" s="57"/>
      <c r="JGV204" s="57"/>
      <c r="JGW204" s="57"/>
      <c r="JGX204" s="57"/>
      <c r="JGY204" s="57"/>
      <c r="JGZ204" s="57"/>
      <c r="JHA204" s="57"/>
      <c r="JHB204" s="57"/>
      <c r="JHC204" s="57"/>
      <c r="JHD204" s="57"/>
      <c r="JHE204" s="57"/>
      <c r="JHF204" s="57"/>
      <c r="JHG204" s="57"/>
      <c r="JHH204" s="57"/>
      <c r="JHI204" s="57"/>
      <c r="JHJ204" s="57"/>
      <c r="JHK204" s="57"/>
      <c r="JHL204" s="57"/>
      <c r="JHM204" s="57"/>
      <c r="JHN204" s="57"/>
      <c r="JHO204" s="57"/>
      <c r="JHP204" s="57"/>
      <c r="JHQ204" s="57"/>
      <c r="JHR204" s="57"/>
      <c r="JHS204" s="57"/>
      <c r="JHT204" s="57"/>
      <c r="JHU204" s="57"/>
      <c r="JHV204" s="57"/>
      <c r="JHW204" s="57"/>
      <c r="JHX204" s="57"/>
      <c r="JHY204" s="57"/>
      <c r="JHZ204" s="57"/>
      <c r="JIA204" s="57"/>
      <c r="JIB204" s="57"/>
      <c r="JIC204" s="57"/>
      <c r="JID204" s="57"/>
      <c r="JIE204" s="57"/>
      <c r="JIF204" s="57"/>
      <c r="JIG204" s="57"/>
      <c r="JIH204" s="57"/>
      <c r="JII204" s="57"/>
      <c r="JIJ204" s="57"/>
      <c r="JIK204" s="57"/>
      <c r="JIL204" s="57"/>
      <c r="JIM204" s="57"/>
      <c r="JIN204" s="57"/>
      <c r="JIO204" s="57"/>
      <c r="JIP204" s="57"/>
      <c r="JIQ204" s="57"/>
      <c r="JIR204" s="57"/>
      <c r="JIS204" s="57"/>
      <c r="JIT204" s="57"/>
      <c r="JIU204" s="57"/>
      <c r="JIV204" s="57"/>
      <c r="JIW204" s="57"/>
      <c r="JIX204" s="57"/>
      <c r="JIY204" s="57"/>
      <c r="JIZ204" s="57"/>
      <c r="JJA204" s="57"/>
      <c r="JJB204" s="57"/>
      <c r="JJC204" s="57"/>
      <c r="JJD204" s="57"/>
      <c r="JJE204" s="57"/>
      <c r="JJF204" s="57"/>
      <c r="JJG204" s="57"/>
      <c r="JJH204" s="57"/>
      <c r="JJI204" s="57"/>
      <c r="JJJ204" s="57"/>
      <c r="JJK204" s="57"/>
      <c r="JJL204" s="57"/>
      <c r="JJM204" s="57"/>
      <c r="JJN204" s="57"/>
      <c r="JJO204" s="57"/>
      <c r="JJP204" s="57"/>
      <c r="JJQ204" s="57"/>
      <c r="JJR204" s="57"/>
      <c r="JJS204" s="57"/>
      <c r="JJT204" s="57"/>
      <c r="JJU204" s="57"/>
      <c r="JJV204" s="57"/>
      <c r="JJW204" s="57"/>
      <c r="JJX204" s="57"/>
      <c r="JJY204" s="57"/>
      <c r="JJZ204" s="57"/>
      <c r="JKA204" s="57"/>
      <c r="JKB204" s="57"/>
      <c r="JKC204" s="57"/>
      <c r="JKD204" s="57"/>
      <c r="JKE204" s="57"/>
      <c r="JKF204" s="57"/>
      <c r="JKG204" s="57"/>
      <c r="JKH204" s="57"/>
      <c r="JKI204" s="57"/>
      <c r="JKJ204" s="57"/>
      <c r="JKK204" s="57"/>
      <c r="JKL204" s="57"/>
      <c r="JKM204" s="57"/>
      <c r="JKN204" s="57"/>
      <c r="JKO204" s="57"/>
      <c r="JKP204" s="57"/>
      <c r="JKQ204" s="57"/>
      <c r="JKR204" s="57"/>
      <c r="JKS204" s="57"/>
      <c r="JKT204" s="57"/>
      <c r="JKU204" s="57"/>
      <c r="JKV204" s="57"/>
      <c r="JKW204" s="57"/>
      <c r="JKX204" s="57"/>
      <c r="JKY204" s="57"/>
      <c r="JKZ204" s="57"/>
      <c r="JLA204" s="57"/>
      <c r="JLB204" s="57"/>
      <c r="JLC204" s="57"/>
      <c r="JLD204" s="57"/>
      <c r="JLE204" s="57"/>
      <c r="JLF204" s="57"/>
      <c r="JLG204" s="57"/>
      <c r="JLH204" s="57"/>
      <c r="JLI204" s="57"/>
      <c r="JLJ204" s="57"/>
      <c r="JLK204" s="57"/>
      <c r="JLL204" s="57"/>
      <c r="JLM204" s="57"/>
      <c r="JLN204" s="57"/>
      <c r="JLO204" s="57"/>
      <c r="JLP204" s="57"/>
      <c r="JLQ204" s="57"/>
      <c r="JLR204" s="57"/>
      <c r="JLS204" s="57"/>
      <c r="JLT204" s="57"/>
      <c r="JLU204" s="57"/>
      <c r="JLV204" s="57"/>
      <c r="JLW204" s="57"/>
      <c r="JLX204" s="57"/>
      <c r="JLY204" s="57"/>
      <c r="JLZ204" s="57"/>
      <c r="JMA204" s="57"/>
      <c r="JMB204" s="57"/>
      <c r="JMC204" s="57"/>
      <c r="JMD204" s="57"/>
      <c r="JME204" s="57"/>
      <c r="JMF204" s="57"/>
      <c r="JMG204" s="57"/>
      <c r="JMH204" s="57"/>
      <c r="JMI204" s="57"/>
      <c r="JMJ204" s="57"/>
      <c r="JMK204" s="57"/>
      <c r="JML204" s="57"/>
      <c r="JMM204" s="57"/>
      <c r="JMN204" s="57"/>
      <c r="JMO204" s="57"/>
      <c r="JMP204" s="57"/>
      <c r="JMQ204" s="57"/>
      <c r="JMR204" s="57"/>
      <c r="JMS204" s="57"/>
      <c r="JMT204" s="57"/>
      <c r="JMU204" s="57"/>
      <c r="JMV204" s="57"/>
      <c r="JMW204" s="57"/>
      <c r="JMX204" s="57"/>
      <c r="JMY204" s="57"/>
      <c r="JMZ204" s="57"/>
      <c r="JNA204" s="57"/>
      <c r="JNB204" s="57"/>
      <c r="JNC204" s="57"/>
      <c r="JND204" s="57"/>
      <c r="JNE204" s="57"/>
      <c r="JNF204" s="57"/>
      <c r="JNG204" s="57"/>
      <c r="JNH204" s="57"/>
      <c r="JNI204" s="57"/>
      <c r="JNJ204" s="57"/>
      <c r="JNK204" s="57"/>
      <c r="JNL204" s="57"/>
      <c r="JNM204" s="57"/>
      <c r="JNN204" s="57"/>
      <c r="JNO204" s="57"/>
      <c r="JNP204" s="57"/>
      <c r="JNQ204" s="57"/>
      <c r="JNR204" s="57"/>
      <c r="JNS204" s="57"/>
      <c r="JNT204" s="57"/>
      <c r="JNU204" s="57"/>
      <c r="JNV204" s="57"/>
      <c r="JNW204" s="57"/>
      <c r="JNX204" s="57"/>
      <c r="JNY204" s="57"/>
      <c r="JNZ204" s="57"/>
      <c r="JOA204" s="57"/>
      <c r="JOB204" s="57"/>
      <c r="JOC204" s="57"/>
      <c r="JOD204" s="57"/>
      <c r="JOE204" s="57"/>
      <c r="JOF204" s="57"/>
      <c r="JOG204" s="57"/>
      <c r="JOH204" s="57"/>
      <c r="JOI204" s="57"/>
      <c r="JOJ204" s="57"/>
      <c r="JOK204" s="57"/>
      <c r="JOL204" s="57"/>
      <c r="JOM204" s="57"/>
      <c r="JON204" s="57"/>
      <c r="JOO204" s="57"/>
      <c r="JOP204" s="57"/>
      <c r="JOQ204" s="57"/>
      <c r="JOR204" s="57"/>
      <c r="JOS204" s="57"/>
      <c r="JOT204" s="57"/>
      <c r="JOU204" s="57"/>
      <c r="JOV204" s="57"/>
      <c r="JOW204" s="57"/>
      <c r="JOX204" s="57"/>
      <c r="JOY204" s="57"/>
      <c r="JOZ204" s="57"/>
      <c r="JPA204" s="57"/>
      <c r="JPB204" s="57"/>
      <c r="JPC204" s="57"/>
      <c r="JPD204" s="57"/>
      <c r="JPE204" s="57"/>
      <c r="JPF204" s="57"/>
      <c r="JPG204" s="57"/>
      <c r="JPH204" s="57"/>
      <c r="JPI204" s="57"/>
      <c r="JPJ204" s="57"/>
      <c r="JPK204" s="57"/>
      <c r="JPL204" s="57"/>
      <c r="JPM204" s="57"/>
      <c r="JPN204" s="57"/>
      <c r="JPO204" s="57"/>
      <c r="JPP204" s="57"/>
      <c r="JPQ204" s="57"/>
      <c r="JPR204" s="57"/>
      <c r="JPS204" s="57"/>
      <c r="JPT204" s="57"/>
      <c r="JPU204" s="57"/>
      <c r="JPV204" s="57"/>
      <c r="JPW204" s="57"/>
      <c r="JPX204" s="57"/>
      <c r="JPY204" s="57"/>
      <c r="JPZ204" s="57"/>
      <c r="JQA204" s="57"/>
      <c r="JQB204" s="57"/>
      <c r="JQC204" s="57"/>
      <c r="JQD204" s="57"/>
      <c r="JQE204" s="57"/>
      <c r="JQF204" s="57"/>
      <c r="JQG204" s="57"/>
      <c r="JQH204" s="57"/>
      <c r="JQI204" s="57"/>
      <c r="JQJ204" s="57"/>
      <c r="JQK204" s="57"/>
      <c r="JQL204" s="57"/>
      <c r="JQM204" s="57"/>
      <c r="JQN204" s="57"/>
      <c r="JQO204" s="57"/>
      <c r="JQP204" s="57"/>
      <c r="JQQ204" s="57"/>
      <c r="JQR204" s="57"/>
      <c r="JQS204" s="57"/>
      <c r="JQT204" s="57"/>
      <c r="JQU204" s="57"/>
      <c r="JQV204" s="57"/>
      <c r="JQW204" s="57"/>
      <c r="JQX204" s="57"/>
      <c r="JQY204" s="57"/>
      <c r="JQZ204" s="57"/>
      <c r="JRA204" s="57"/>
      <c r="JRB204" s="57"/>
      <c r="JRC204" s="57"/>
      <c r="JRD204" s="57"/>
      <c r="JRE204" s="57"/>
      <c r="JRF204" s="57"/>
      <c r="JRG204" s="57"/>
      <c r="JRH204" s="57"/>
      <c r="JRI204" s="57"/>
      <c r="JRJ204" s="57"/>
      <c r="JRK204" s="57"/>
      <c r="JRL204" s="57"/>
      <c r="JRM204" s="57"/>
      <c r="JRN204" s="57"/>
      <c r="JRO204" s="57"/>
      <c r="JRP204" s="57"/>
      <c r="JRQ204" s="57"/>
      <c r="JRR204" s="57"/>
      <c r="JRS204" s="57"/>
      <c r="JRT204" s="57"/>
      <c r="JRU204" s="57"/>
      <c r="JRV204" s="57"/>
      <c r="JRW204" s="57"/>
      <c r="JRX204" s="57"/>
      <c r="JRY204" s="57"/>
      <c r="JRZ204" s="57"/>
      <c r="JSA204" s="57"/>
      <c r="JSB204" s="57"/>
      <c r="JSC204" s="57"/>
      <c r="JSD204" s="57"/>
      <c r="JSE204" s="57"/>
      <c r="JSF204" s="57"/>
      <c r="JSG204" s="57"/>
      <c r="JSH204" s="57"/>
      <c r="JSI204" s="57"/>
      <c r="JSJ204" s="57"/>
      <c r="JSK204" s="57"/>
      <c r="JSL204" s="57"/>
      <c r="JSM204" s="57"/>
      <c r="JSN204" s="57"/>
      <c r="JSO204" s="57"/>
      <c r="JSP204" s="57"/>
      <c r="JSQ204" s="57"/>
      <c r="JSR204" s="57"/>
      <c r="JSS204" s="57"/>
      <c r="JST204" s="57"/>
      <c r="JSU204" s="57"/>
      <c r="JSV204" s="57"/>
      <c r="JSW204" s="57"/>
      <c r="JSX204" s="57"/>
      <c r="JSY204" s="57"/>
      <c r="JSZ204" s="57"/>
      <c r="JTA204" s="57"/>
      <c r="JTB204" s="57"/>
      <c r="JTC204" s="57"/>
      <c r="JTD204" s="57"/>
      <c r="JTE204" s="57"/>
      <c r="JTF204" s="57"/>
      <c r="JTG204" s="57"/>
      <c r="JTH204" s="57"/>
      <c r="JTI204" s="57"/>
      <c r="JTJ204" s="57"/>
      <c r="JTK204" s="57"/>
      <c r="JTL204" s="57"/>
      <c r="JTM204" s="57"/>
      <c r="JTN204" s="57"/>
      <c r="JTO204" s="57"/>
      <c r="JTP204" s="57"/>
      <c r="JTQ204" s="57"/>
      <c r="JTR204" s="57"/>
      <c r="JTS204" s="57"/>
      <c r="JTT204" s="57"/>
      <c r="JTU204" s="57"/>
      <c r="JTV204" s="57"/>
      <c r="JTW204" s="57"/>
      <c r="JTX204" s="57"/>
      <c r="JTY204" s="57"/>
      <c r="JTZ204" s="57"/>
      <c r="JUA204" s="57"/>
      <c r="JUB204" s="57"/>
      <c r="JUC204" s="57"/>
      <c r="JUD204" s="57"/>
      <c r="JUE204" s="57"/>
      <c r="JUF204" s="57"/>
      <c r="JUG204" s="57"/>
      <c r="JUH204" s="57"/>
      <c r="JUI204" s="57"/>
      <c r="JUJ204" s="57"/>
      <c r="JUK204" s="57"/>
      <c r="JUL204" s="57"/>
      <c r="JUM204" s="57"/>
      <c r="JUN204" s="57"/>
      <c r="JUO204" s="57"/>
      <c r="JUP204" s="57"/>
      <c r="JUQ204" s="57"/>
      <c r="JUR204" s="57"/>
      <c r="JUS204" s="57"/>
      <c r="JUT204" s="57"/>
      <c r="JUU204" s="57"/>
      <c r="JUV204" s="57"/>
      <c r="JUW204" s="57"/>
      <c r="JUX204" s="57"/>
      <c r="JUY204" s="57"/>
      <c r="JUZ204" s="57"/>
      <c r="JVA204" s="57"/>
      <c r="JVB204" s="57"/>
      <c r="JVC204" s="57"/>
      <c r="JVD204" s="57"/>
      <c r="JVE204" s="57"/>
      <c r="JVF204" s="57"/>
      <c r="JVG204" s="57"/>
      <c r="JVH204" s="57"/>
      <c r="JVI204" s="57"/>
      <c r="JVJ204" s="57"/>
      <c r="JVK204" s="57"/>
      <c r="JVL204" s="57"/>
      <c r="JVM204" s="57"/>
      <c r="JVN204" s="57"/>
      <c r="JVO204" s="57"/>
      <c r="JVP204" s="57"/>
      <c r="JVQ204" s="57"/>
      <c r="JVR204" s="57"/>
      <c r="JVS204" s="57"/>
      <c r="JVT204" s="57"/>
      <c r="JVU204" s="57"/>
      <c r="JVV204" s="57"/>
      <c r="JVW204" s="57"/>
      <c r="JVX204" s="57"/>
      <c r="JVY204" s="57"/>
      <c r="JVZ204" s="57"/>
      <c r="JWA204" s="57"/>
      <c r="JWB204" s="57"/>
      <c r="JWC204" s="57"/>
      <c r="JWD204" s="57"/>
      <c r="JWE204" s="57"/>
      <c r="JWF204" s="57"/>
      <c r="JWG204" s="57"/>
      <c r="JWH204" s="57"/>
      <c r="JWI204" s="57"/>
      <c r="JWJ204" s="57"/>
      <c r="JWK204" s="57"/>
      <c r="JWL204" s="57"/>
      <c r="JWM204" s="57"/>
      <c r="JWN204" s="57"/>
      <c r="JWO204" s="57"/>
      <c r="JWP204" s="57"/>
      <c r="JWQ204" s="57"/>
      <c r="JWR204" s="57"/>
      <c r="JWS204" s="57"/>
      <c r="JWT204" s="57"/>
      <c r="JWU204" s="57"/>
      <c r="JWV204" s="57"/>
      <c r="JWW204" s="57"/>
      <c r="JWX204" s="57"/>
      <c r="JWY204" s="57"/>
      <c r="JWZ204" s="57"/>
      <c r="JXA204" s="57"/>
      <c r="JXB204" s="57"/>
      <c r="JXC204" s="57"/>
      <c r="JXD204" s="57"/>
      <c r="JXE204" s="57"/>
      <c r="JXF204" s="57"/>
      <c r="JXG204" s="57"/>
      <c r="JXH204" s="57"/>
      <c r="JXI204" s="57"/>
      <c r="JXJ204" s="57"/>
      <c r="JXK204" s="57"/>
      <c r="JXL204" s="57"/>
      <c r="JXM204" s="57"/>
      <c r="JXN204" s="57"/>
      <c r="JXO204" s="57"/>
      <c r="JXP204" s="57"/>
      <c r="JXQ204" s="57"/>
      <c r="JXR204" s="57"/>
      <c r="JXS204" s="57"/>
      <c r="JXT204" s="57"/>
      <c r="JXU204" s="57"/>
      <c r="JXV204" s="57"/>
      <c r="JXW204" s="57"/>
      <c r="JXX204" s="57"/>
      <c r="JXY204" s="57"/>
      <c r="JXZ204" s="57"/>
      <c r="JYA204" s="57"/>
      <c r="JYB204" s="57"/>
      <c r="JYC204" s="57"/>
      <c r="JYD204" s="57"/>
      <c r="JYE204" s="57"/>
      <c r="JYF204" s="57"/>
      <c r="JYG204" s="57"/>
      <c r="JYH204" s="57"/>
      <c r="JYI204" s="57"/>
      <c r="JYJ204" s="57"/>
      <c r="JYK204" s="57"/>
      <c r="JYL204" s="57"/>
      <c r="JYM204" s="57"/>
      <c r="JYN204" s="57"/>
      <c r="JYO204" s="57"/>
      <c r="JYP204" s="57"/>
      <c r="JYQ204" s="57"/>
      <c r="JYR204" s="57"/>
      <c r="JYS204" s="57"/>
      <c r="JYT204" s="57"/>
      <c r="JYU204" s="57"/>
      <c r="JYV204" s="57"/>
      <c r="JYW204" s="57"/>
      <c r="JYX204" s="57"/>
      <c r="JYY204" s="57"/>
      <c r="JYZ204" s="57"/>
      <c r="JZA204" s="57"/>
      <c r="JZB204" s="57"/>
      <c r="JZC204" s="57"/>
      <c r="JZD204" s="57"/>
      <c r="JZE204" s="57"/>
      <c r="JZF204" s="57"/>
      <c r="JZG204" s="57"/>
      <c r="JZH204" s="57"/>
      <c r="JZI204" s="57"/>
      <c r="JZJ204" s="57"/>
      <c r="JZK204" s="57"/>
      <c r="JZL204" s="57"/>
      <c r="JZM204" s="57"/>
      <c r="JZN204" s="57"/>
      <c r="JZO204" s="57"/>
      <c r="JZP204" s="57"/>
      <c r="JZQ204" s="57"/>
      <c r="JZR204" s="57"/>
      <c r="JZS204" s="57"/>
      <c r="JZT204" s="57"/>
      <c r="JZU204" s="57"/>
      <c r="JZV204" s="57"/>
      <c r="JZW204" s="57"/>
      <c r="JZX204" s="57"/>
      <c r="JZY204" s="57"/>
      <c r="JZZ204" s="57"/>
      <c r="KAA204" s="57"/>
      <c r="KAB204" s="57"/>
      <c r="KAC204" s="57"/>
      <c r="KAD204" s="57"/>
      <c r="KAE204" s="57"/>
      <c r="KAF204" s="57"/>
      <c r="KAG204" s="57"/>
      <c r="KAH204" s="57"/>
      <c r="KAI204" s="57"/>
      <c r="KAJ204" s="57"/>
      <c r="KAK204" s="57"/>
      <c r="KAL204" s="57"/>
      <c r="KAM204" s="57"/>
      <c r="KAN204" s="57"/>
      <c r="KAO204" s="57"/>
      <c r="KAP204" s="57"/>
      <c r="KAQ204" s="57"/>
      <c r="KAR204" s="57"/>
      <c r="KAS204" s="57"/>
      <c r="KAT204" s="57"/>
      <c r="KAU204" s="57"/>
      <c r="KAV204" s="57"/>
      <c r="KAW204" s="57"/>
      <c r="KAX204" s="57"/>
      <c r="KAY204" s="57"/>
      <c r="KAZ204" s="57"/>
      <c r="KBA204" s="57"/>
      <c r="KBB204" s="57"/>
      <c r="KBC204" s="57"/>
      <c r="KBD204" s="57"/>
      <c r="KBE204" s="57"/>
      <c r="KBF204" s="57"/>
      <c r="KBG204" s="57"/>
      <c r="KBH204" s="57"/>
      <c r="KBI204" s="57"/>
      <c r="KBJ204" s="57"/>
      <c r="KBK204" s="57"/>
      <c r="KBL204" s="57"/>
      <c r="KBM204" s="57"/>
      <c r="KBN204" s="57"/>
      <c r="KBO204" s="57"/>
      <c r="KBP204" s="57"/>
      <c r="KBQ204" s="57"/>
      <c r="KBR204" s="57"/>
      <c r="KBS204" s="57"/>
      <c r="KBT204" s="57"/>
      <c r="KBU204" s="57"/>
      <c r="KBV204" s="57"/>
      <c r="KBW204" s="57"/>
      <c r="KBX204" s="57"/>
      <c r="KBY204" s="57"/>
      <c r="KBZ204" s="57"/>
      <c r="KCA204" s="57"/>
      <c r="KCB204" s="57"/>
      <c r="KCC204" s="57"/>
      <c r="KCD204" s="57"/>
      <c r="KCE204" s="57"/>
      <c r="KCF204" s="57"/>
      <c r="KCG204" s="57"/>
      <c r="KCH204" s="57"/>
      <c r="KCI204" s="57"/>
      <c r="KCJ204" s="57"/>
      <c r="KCK204" s="57"/>
      <c r="KCL204" s="57"/>
      <c r="KCM204" s="57"/>
      <c r="KCN204" s="57"/>
      <c r="KCO204" s="57"/>
      <c r="KCP204" s="57"/>
      <c r="KCQ204" s="57"/>
      <c r="KCR204" s="57"/>
      <c r="KCS204" s="57"/>
      <c r="KCT204" s="57"/>
      <c r="KCU204" s="57"/>
      <c r="KCV204" s="57"/>
      <c r="KCW204" s="57"/>
      <c r="KCX204" s="57"/>
      <c r="KCY204" s="57"/>
      <c r="KCZ204" s="57"/>
      <c r="KDA204" s="57"/>
      <c r="KDB204" s="57"/>
      <c r="KDC204" s="57"/>
      <c r="KDD204" s="57"/>
      <c r="KDE204" s="57"/>
      <c r="KDF204" s="57"/>
      <c r="KDG204" s="57"/>
      <c r="KDH204" s="57"/>
      <c r="KDI204" s="57"/>
      <c r="KDJ204" s="57"/>
      <c r="KDK204" s="57"/>
      <c r="KDL204" s="57"/>
      <c r="KDM204" s="57"/>
      <c r="KDN204" s="57"/>
      <c r="KDO204" s="57"/>
      <c r="KDP204" s="57"/>
      <c r="KDQ204" s="57"/>
      <c r="KDR204" s="57"/>
      <c r="KDS204" s="57"/>
      <c r="KDT204" s="57"/>
      <c r="KDU204" s="57"/>
      <c r="KDV204" s="57"/>
      <c r="KDW204" s="57"/>
      <c r="KDX204" s="57"/>
      <c r="KDY204" s="57"/>
      <c r="KDZ204" s="57"/>
      <c r="KEA204" s="57"/>
      <c r="KEB204" s="57"/>
      <c r="KEC204" s="57"/>
      <c r="KED204" s="57"/>
      <c r="KEE204" s="57"/>
      <c r="KEF204" s="57"/>
      <c r="KEG204" s="57"/>
      <c r="KEH204" s="57"/>
      <c r="KEI204" s="57"/>
      <c r="KEJ204" s="57"/>
      <c r="KEK204" s="57"/>
      <c r="KEL204" s="57"/>
      <c r="KEM204" s="57"/>
      <c r="KEN204" s="57"/>
      <c r="KEO204" s="57"/>
      <c r="KEP204" s="57"/>
      <c r="KEQ204" s="57"/>
      <c r="KER204" s="57"/>
      <c r="KES204" s="57"/>
      <c r="KET204" s="57"/>
      <c r="KEU204" s="57"/>
      <c r="KEV204" s="57"/>
      <c r="KEW204" s="57"/>
      <c r="KEX204" s="57"/>
      <c r="KEY204" s="57"/>
      <c r="KEZ204" s="57"/>
      <c r="KFA204" s="57"/>
      <c r="KFB204" s="57"/>
      <c r="KFC204" s="57"/>
      <c r="KFD204" s="57"/>
      <c r="KFE204" s="57"/>
      <c r="KFF204" s="57"/>
      <c r="KFG204" s="57"/>
      <c r="KFH204" s="57"/>
      <c r="KFI204" s="57"/>
      <c r="KFJ204" s="57"/>
      <c r="KFK204" s="57"/>
      <c r="KFL204" s="57"/>
      <c r="KFM204" s="57"/>
      <c r="KFN204" s="57"/>
      <c r="KFO204" s="57"/>
      <c r="KFP204" s="57"/>
      <c r="KFQ204" s="57"/>
      <c r="KFR204" s="57"/>
      <c r="KFS204" s="57"/>
      <c r="KFT204" s="57"/>
      <c r="KFU204" s="57"/>
      <c r="KFV204" s="57"/>
      <c r="KFW204" s="57"/>
      <c r="KFX204" s="57"/>
      <c r="KFY204" s="57"/>
      <c r="KFZ204" s="57"/>
      <c r="KGA204" s="57"/>
      <c r="KGB204" s="57"/>
      <c r="KGC204" s="57"/>
      <c r="KGD204" s="57"/>
      <c r="KGE204" s="57"/>
      <c r="KGF204" s="57"/>
      <c r="KGG204" s="57"/>
      <c r="KGH204" s="57"/>
      <c r="KGI204" s="57"/>
      <c r="KGJ204" s="57"/>
      <c r="KGK204" s="57"/>
      <c r="KGL204" s="57"/>
      <c r="KGM204" s="57"/>
      <c r="KGN204" s="57"/>
      <c r="KGO204" s="57"/>
      <c r="KGP204" s="57"/>
      <c r="KGQ204" s="57"/>
      <c r="KGR204" s="57"/>
      <c r="KGS204" s="57"/>
      <c r="KGT204" s="57"/>
      <c r="KGU204" s="57"/>
      <c r="KGV204" s="57"/>
      <c r="KGW204" s="57"/>
      <c r="KGX204" s="57"/>
      <c r="KGY204" s="57"/>
      <c r="KGZ204" s="57"/>
      <c r="KHA204" s="57"/>
      <c r="KHB204" s="57"/>
      <c r="KHC204" s="57"/>
      <c r="KHD204" s="57"/>
      <c r="KHE204" s="57"/>
      <c r="KHF204" s="57"/>
      <c r="KHG204" s="57"/>
      <c r="KHH204" s="57"/>
      <c r="KHI204" s="57"/>
      <c r="KHJ204" s="57"/>
      <c r="KHK204" s="57"/>
      <c r="KHL204" s="57"/>
      <c r="KHM204" s="57"/>
      <c r="KHN204" s="57"/>
      <c r="KHO204" s="57"/>
      <c r="KHP204" s="57"/>
      <c r="KHQ204" s="57"/>
      <c r="KHR204" s="57"/>
      <c r="KHS204" s="57"/>
      <c r="KHT204" s="57"/>
      <c r="KHU204" s="57"/>
      <c r="KHV204" s="57"/>
      <c r="KHW204" s="57"/>
      <c r="KHX204" s="57"/>
      <c r="KHY204" s="57"/>
      <c r="KHZ204" s="57"/>
      <c r="KIA204" s="57"/>
      <c r="KIB204" s="57"/>
      <c r="KIC204" s="57"/>
      <c r="KID204" s="57"/>
      <c r="KIE204" s="57"/>
      <c r="KIF204" s="57"/>
      <c r="KIG204" s="57"/>
      <c r="KIH204" s="57"/>
      <c r="KII204" s="57"/>
      <c r="KIJ204" s="57"/>
      <c r="KIK204" s="57"/>
      <c r="KIL204" s="57"/>
      <c r="KIM204" s="57"/>
      <c r="KIN204" s="57"/>
      <c r="KIO204" s="57"/>
      <c r="KIP204" s="57"/>
      <c r="KIQ204" s="57"/>
      <c r="KIR204" s="57"/>
      <c r="KIS204" s="57"/>
      <c r="KIT204" s="57"/>
      <c r="KIU204" s="57"/>
      <c r="KIV204" s="57"/>
      <c r="KIW204" s="57"/>
      <c r="KIX204" s="57"/>
      <c r="KIY204" s="57"/>
      <c r="KIZ204" s="57"/>
      <c r="KJA204" s="57"/>
      <c r="KJB204" s="57"/>
      <c r="KJC204" s="57"/>
      <c r="KJD204" s="57"/>
      <c r="KJE204" s="57"/>
      <c r="KJF204" s="57"/>
      <c r="KJG204" s="57"/>
      <c r="KJH204" s="57"/>
      <c r="KJI204" s="57"/>
      <c r="KJJ204" s="57"/>
      <c r="KJK204" s="57"/>
      <c r="KJL204" s="57"/>
      <c r="KJM204" s="57"/>
      <c r="KJN204" s="57"/>
      <c r="KJO204" s="57"/>
      <c r="KJP204" s="57"/>
      <c r="KJQ204" s="57"/>
      <c r="KJR204" s="57"/>
      <c r="KJS204" s="57"/>
      <c r="KJT204" s="57"/>
      <c r="KJU204" s="57"/>
      <c r="KJV204" s="57"/>
      <c r="KJW204" s="57"/>
      <c r="KJX204" s="57"/>
      <c r="KJY204" s="57"/>
      <c r="KJZ204" s="57"/>
      <c r="KKA204" s="57"/>
      <c r="KKB204" s="57"/>
      <c r="KKC204" s="57"/>
      <c r="KKD204" s="57"/>
      <c r="KKE204" s="57"/>
      <c r="KKF204" s="57"/>
      <c r="KKG204" s="57"/>
      <c r="KKH204" s="57"/>
      <c r="KKI204" s="57"/>
      <c r="KKJ204" s="57"/>
      <c r="KKK204" s="57"/>
      <c r="KKL204" s="57"/>
      <c r="KKM204" s="57"/>
      <c r="KKN204" s="57"/>
      <c r="KKO204" s="57"/>
      <c r="KKP204" s="57"/>
      <c r="KKQ204" s="57"/>
      <c r="KKR204" s="57"/>
      <c r="KKS204" s="57"/>
      <c r="KKT204" s="57"/>
      <c r="KKU204" s="57"/>
      <c r="KKV204" s="57"/>
      <c r="KKW204" s="57"/>
      <c r="KKX204" s="57"/>
      <c r="KKY204" s="57"/>
      <c r="KKZ204" s="57"/>
      <c r="KLA204" s="57"/>
      <c r="KLB204" s="57"/>
      <c r="KLC204" s="57"/>
      <c r="KLD204" s="57"/>
      <c r="KLE204" s="57"/>
      <c r="KLF204" s="57"/>
      <c r="KLG204" s="57"/>
      <c r="KLH204" s="57"/>
      <c r="KLI204" s="57"/>
      <c r="KLJ204" s="57"/>
      <c r="KLK204" s="57"/>
      <c r="KLL204" s="57"/>
      <c r="KLM204" s="57"/>
      <c r="KLN204" s="57"/>
      <c r="KLO204" s="57"/>
      <c r="KLP204" s="57"/>
      <c r="KLQ204" s="57"/>
      <c r="KLR204" s="57"/>
      <c r="KLS204" s="57"/>
      <c r="KLT204" s="57"/>
      <c r="KLU204" s="57"/>
      <c r="KLV204" s="57"/>
      <c r="KLW204" s="57"/>
      <c r="KLX204" s="57"/>
      <c r="KLY204" s="57"/>
      <c r="KLZ204" s="57"/>
      <c r="KMA204" s="57"/>
      <c r="KMB204" s="57"/>
      <c r="KMC204" s="57"/>
      <c r="KMD204" s="57"/>
      <c r="KME204" s="57"/>
      <c r="KMF204" s="57"/>
      <c r="KMG204" s="57"/>
      <c r="KMH204" s="57"/>
      <c r="KMI204" s="57"/>
      <c r="KMJ204" s="57"/>
      <c r="KMK204" s="57"/>
      <c r="KML204" s="57"/>
      <c r="KMM204" s="57"/>
      <c r="KMN204" s="57"/>
      <c r="KMO204" s="57"/>
      <c r="KMP204" s="57"/>
      <c r="KMQ204" s="57"/>
      <c r="KMR204" s="57"/>
      <c r="KMS204" s="57"/>
      <c r="KMT204" s="57"/>
      <c r="KMU204" s="57"/>
      <c r="KMV204" s="57"/>
      <c r="KMW204" s="57"/>
      <c r="KMX204" s="57"/>
      <c r="KMY204" s="57"/>
      <c r="KMZ204" s="57"/>
      <c r="KNA204" s="57"/>
      <c r="KNB204" s="57"/>
      <c r="KNC204" s="57"/>
      <c r="KND204" s="57"/>
      <c r="KNE204" s="57"/>
      <c r="KNF204" s="57"/>
      <c r="KNG204" s="57"/>
      <c r="KNH204" s="57"/>
      <c r="KNI204" s="57"/>
      <c r="KNJ204" s="57"/>
      <c r="KNK204" s="57"/>
      <c r="KNL204" s="57"/>
      <c r="KNM204" s="57"/>
      <c r="KNN204" s="57"/>
      <c r="KNO204" s="57"/>
      <c r="KNP204" s="57"/>
      <c r="KNQ204" s="57"/>
      <c r="KNR204" s="57"/>
      <c r="KNS204" s="57"/>
      <c r="KNT204" s="57"/>
      <c r="KNU204" s="57"/>
      <c r="KNV204" s="57"/>
      <c r="KNW204" s="57"/>
      <c r="KNX204" s="57"/>
      <c r="KNY204" s="57"/>
      <c r="KNZ204" s="57"/>
      <c r="KOA204" s="57"/>
      <c r="KOB204" s="57"/>
      <c r="KOC204" s="57"/>
      <c r="KOD204" s="57"/>
      <c r="KOE204" s="57"/>
      <c r="KOF204" s="57"/>
      <c r="KOG204" s="57"/>
      <c r="KOH204" s="57"/>
      <c r="KOI204" s="57"/>
      <c r="KOJ204" s="57"/>
      <c r="KOK204" s="57"/>
      <c r="KOL204" s="57"/>
      <c r="KOM204" s="57"/>
      <c r="KON204" s="57"/>
      <c r="KOO204" s="57"/>
      <c r="KOP204" s="57"/>
      <c r="KOQ204" s="57"/>
      <c r="KOR204" s="57"/>
      <c r="KOS204" s="57"/>
      <c r="KOT204" s="57"/>
      <c r="KOU204" s="57"/>
      <c r="KOV204" s="57"/>
      <c r="KOW204" s="57"/>
      <c r="KOX204" s="57"/>
      <c r="KOY204" s="57"/>
      <c r="KOZ204" s="57"/>
      <c r="KPA204" s="57"/>
      <c r="KPB204" s="57"/>
      <c r="KPC204" s="57"/>
      <c r="KPD204" s="57"/>
      <c r="KPE204" s="57"/>
      <c r="KPF204" s="57"/>
      <c r="KPG204" s="57"/>
      <c r="KPH204" s="57"/>
      <c r="KPI204" s="57"/>
      <c r="KPJ204" s="57"/>
      <c r="KPK204" s="57"/>
      <c r="KPL204" s="57"/>
      <c r="KPM204" s="57"/>
      <c r="KPN204" s="57"/>
      <c r="KPO204" s="57"/>
      <c r="KPP204" s="57"/>
      <c r="KPQ204" s="57"/>
      <c r="KPR204" s="57"/>
      <c r="KPS204" s="57"/>
      <c r="KPT204" s="57"/>
      <c r="KPU204" s="57"/>
      <c r="KPV204" s="57"/>
      <c r="KPW204" s="57"/>
      <c r="KPX204" s="57"/>
      <c r="KPY204" s="57"/>
      <c r="KPZ204" s="57"/>
      <c r="KQA204" s="57"/>
      <c r="KQB204" s="57"/>
      <c r="KQC204" s="57"/>
      <c r="KQD204" s="57"/>
      <c r="KQE204" s="57"/>
      <c r="KQF204" s="57"/>
      <c r="KQG204" s="57"/>
      <c r="KQH204" s="57"/>
      <c r="KQI204" s="57"/>
      <c r="KQJ204" s="57"/>
      <c r="KQK204" s="57"/>
      <c r="KQL204" s="57"/>
      <c r="KQM204" s="57"/>
      <c r="KQN204" s="57"/>
      <c r="KQO204" s="57"/>
      <c r="KQP204" s="57"/>
      <c r="KQQ204" s="57"/>
      <c r="KQR204" s="57"/>
      <c r="KQS204" s="57"/>
      <c r="KQT204" s="57"/>
      <c r="KQU204" s="57"/>
      <c r="KQV204" s="57"/>
      <c r="KQW204" s="57"/>
      <c r="KQX204" s="57"/>
      <c r="KQY204" s="57"/>
      <c r="KQZ204" s="57"/>
      <c r="KRA204" s="57"/>
      <c r="KRB204" s="57"/>
      <c r="KRC204" s="57"/>
      <c r="KRD204" s="57"/>
      <c r="KRE204" s="57"/>
      <c r="KRF204" s="57"/>
      <c r="KRG204" s="57"/>
      <c r="KRH204" s="57"/>
      <c r="KRI204" s="57"/>
      <c r="KRJ204" s="57"/>
      <c r="KRK204" s="57"/>
      <c r="KRL204" s="57"/>
      <c r="KRM204" s="57"/>
      <c r="KRN204" s="57"/>
      <c r="KRO204" s="57"/>
      <c r="KRP204" s="57"/>
      <c r="KRQ204" s="57"/>
      <c r="KRR204" s="57"/>
      <c r="KRS204" s="57"/>
      <c r="KRT204" s="57"/>
      <c r="KRU204" s="57"/>
      <c r="KRV204" s="57"/>
      <c r="KRW204" s="57"/>
      <c r="KRX204" s="57"/>
      <c r="KRY204" s="57"/>
      <c r="KRZ204" s="57"/>
      <c r="KSA204" s="57"/>
      <c r="KSB204" s="57"/>
      <c r="KSC204" s="57"/>
      <c r="KSD204" s="57"/>
      <c r="KSE204" s="57"/>
      <c r="KSF204" s="57"/>
      <c r="KSG204" s="57"/>
      <c r="KSH204" s="57"/>
      <c r="KSI204" s="57"/>
      <c r="KSJ204" s="57"/>
      <c r="KSK204" s="57"/>
      <c r="KSL204" s="57"/>
      <c r="KSM204" s="57"/>
      <c r="KSN204" s="57"/>
      <c r="KSO204" s="57"/>
      <c r="KSP204" s="57"/>
      <c r="KSQ204" s="57"/>
      <c r="KSR204" s="57"/>
      <c r="KSS204" s="57"/>
      <c r="KST204" s="57"/>
      <c r="KSU204" s="57"/>
      <c r="KSV204" s="57"/>
      <c r="KSW204" s="57"/>
      <c r="KSX204" s="57"/>
      <c r="KSY204" s="57"/>
      <c r="KSZ204" s="57"/>
      <c r="KTA204" s="57"/>
      <c r="KTB204" s="57"/>
      <c r="KTC204" s="57"/>
      <c r="KTD204" s="57"/>
      <c r="KTE204" s="57"/>
      <c r="KTF204" s="57"/>
      <c r="KTG204" s="57"/>
      <c r="KTH204" s="57"/>
      <c r="KTI204" s="57"/>
      <c r="KTJ204" s="57"/>
      <c r="KTK204" s="57"/>
      <c r="KTL204" s="57"/>
      <c r="KTM204" s="57"/>
      <c r="KTN204" s="57"/>
      <c r="KTO204" s="57"/>
      <c r="KTP204" s="57"/>
      <c r="KTQ204" s="57"/>
      <c r="KTR204" s="57"/>
      <c r="KTS204" s="57"/>
      <c r="KTT204" s="57"/>
      <c r="KTU204" s="57"/>
      <c r="KTV204" s="57"/>
      <c r="KTW204" s="57"/>
      <c r="KTX204" s="57"/>
      <c r="KTY204" s="57"/>
      <c r="KTZ204" s="57"/>
      <c r="KUA204" s="57"/>
      <c r="KUB204" s="57"/>
      <c r="KUC204" s="57"/>
      <c r="KUD204" s="57"/>
      <c r="KUE204" s="57"/>
      <c r="KUF204" s="57"/>
      <c r="KUG204" s="57"/>
      <c r="KUH204" s="57"/>
      <c r="KUI204" s="57"/>
      <c r="KUJ204" s="57"/>
      <c r="KUK204" s="57"/>
      <c r="KUL204" s="57"/>
      <c r="KUM204" s="57"/>
      <c r="KUN204" s="57"/>
      <c r="KUO204" s="57"/>
      <c r="KUP204" s="57"/>
      <c r="KUQ204" s="57"/>
      <c r="KUR204" s="57"/>
      <c r="KUS204" s="57"/>
      <c r="KUT204" s="57"/>
      <c r="KUU204" s="57"/>
      <c r="KUV204" s="57"/>
      <c r="KUW204" s="57"/>
      <c r="KUX204" s="57"/>
      <c r="KUY204" s="57"/>
      <c r="KUZ204" s="57"/>
      <c r="KVA204" s="57"/>
      <c r="KVB204" s="57"/>
      <c r="KVC204" s="57"/>
      <c r="KVD204" s="57"/>
      <c r="KVE204" s="57"/>
      <c r="KVF204" s="57"/>
      <c r="KVG204" s="57"/>
      <c r="KVH204" s="57"/>
      <c r="KVI204" s="57"/>
      <c r="KVJ204" s="57"/>
      <c r="KVK204" s="57"/>
      <c r="KVL204" s="57"/>
      <c r="KVM204" s="57"/>
      <c r="KVN204" s="57"/>
      <c r="KVO204" s="57"/>
      <c r="KVP204" s="57"/>
      <c r="KVQ204" s="57"/>
      <c r="KVR204" s="57"/>
      <c r="KVS204" s="57"/>
      <c r="KVT204" s="57"/>
      <c r="KVU204" s="57"/>
      <c r="KVV204" s="57"/>
      <c r="KVW204" s="57"/>
      <c r="KVX204" s="57"/>
      <c r="KVY204" s="57"/>
      <c r="KVZ204" s="57"/>
      <c r="KWA204" s="57"/>
      <c r="KWB204" s="57"/>
      <c r="KWC204" s="57"/>
      <c r="KWD204" s="57"/>
      <c r="KWE204" s="57"/>
      <c r="KWF204" s="57"/>
      <c r="KWG204" s="57"/>
      <c r="KWH204" s="57"/>
      <c r="KWI204" s="57"/>
      <c r="KWJ204" s="57"/>
      <c r="KWK204" s="57"/>
      <c r="KWL204" s="57"/>
      <c r="KWM204" s="57"/>
      <c r="KWN204" s="57"/>
      <c r="KWO204" s="57"/>
      <c r="KWP204" s="57"/>
      <c r="KWQ204" s="57"/>
      <c r="KWR204" s="57"/>
      <c r="KWS204" s="57"/>
      <c r="KWT204" s="57"/>
      <c r="KWU204" s="57"/>
      <c r="KWV204" s="57"/>
      <c r="KWW204" s="57"/>
      <c r="KWX204" s="57"/>
      <c r="KWY204" s="57"/>
      <c r="KWZ204" s="57"/>
      <c r="KXA204" s="57"/>
      <c r="KXB204" s="57"/>
      <c r="KXC204" s="57"/>
      <c r="KXD204" s="57"/>
      <c r="KXE204" s="57"/>
      <c r="KXF204" s="57"/>
      <c r="KXG204" s="57"/>
      <c r="KXH204" s="57"/>
      <c r="KXI204" s="57"/>
      <c r="KXJ204" s="57"/>
      <c r="KXK204" s="57"/>
      <c r="KXL204" s="57"/>
      <c r="KXM204" s="57"/>
      <c r="KXN204" s="57"/>
      <c r="KXO204" s="57"/>
      <c r="KXP204" s="57"/>
      <c r="KXQ204" s="57"/>
      <c r="KXR204" s="57"/>
      <c r="KXS204" s="57"/>
      <c r="KXT204" s="57"/>
      <c r="KXU204" s="57"/>
      <c r="KXV204" s="57"/>
      <c r="KXW204" s="57"/>
      <c r="KXX204" s="57"/>
      <c r="KXY204" s="57"/>
      <c r="KXZ204" s="57"/>
      <c r="KYA204" s="57"/>
      <c r="KYB204" s="57"/>
      <c r="KYC204" s="57"/>
      <c r="KYD204" s="57"/>
      <c r="KYE204" s="57"/>
      <c r="KYF204" s="57"/>
      <c r="KYG204" s="57"/>
      <c r="KYH204" s="57"/>
      <c r="KYI204" s="57"/>
      <c r="KYJ204" s="57"/>
      <c r="KYK204" s="57"/>
      <c r="KYL204" s="57"/>
      <c r="KYM204" s="57"/>
      <c r="KYN204" s="57"/>
      <c r="KYO204" s="57"/>
      <c r="KYP204" s="57"/>
      <c r="KYQ204" s="57"/>
      <c r="KYR204" s="57"/>
      <c r="KYS204" s="57"/>
      <c r="KYT204" s="57"/>
      <c r="KYU204" s="57"/>
      <c r="KYV204" s="57"/>
      <c r="KYW204" s="57"/>
      <c r="KYX204" s="57"/>
      <c r="KYY204" s="57"/>
      <c r="KYZ204" s="57"/>
      <c r="KZA204" s="57"/>
      <c r="KZB204" s="57"/>
      <c r="KZC204" s="57"/>
      <c r="KZD204" s="57"/>
      <c r="KZE204" s="57"/>
      <c r="KZF204" s="57"/>
      <c r="KZG204" s="57"/>
      <c r="KZH204" s="57"/>
      <c r="KZI204" s="57"/>
      <c r="KZJ204" s="57"/>
      <c r="KZK204" s="57"/>
      <c r="KZL204" s="57"/>
      <c r="KZM204" s="57"/>
      <c r="KZN204" s="57"/>
      <c r="KZO204" s="57"/>
      <c r="KZP204" s="57"/>
      <c r="KZQ204" s="57"/>
      <c r="KZR204" s="57"/>
      <c r="KZS204" s="57"/>
      <c r="KZT204" s="57"/>
      <c r="KZU204" s="57"/>
      <c r="KZV204" s="57"/>
      <c r="KZW204" s="57"/>
      <c r="KZX204" s="57"/>
      <c r="KZY204" s="57"/>
      <c r="KZZ204" s="57"/>
      <c r="LAA204" s="57"/>
      <c r="LAB204" s="57"/>
      <c r="LAC204" s="57"/>
      <c r="LAD204" s="57"/>
      <c r="LAE204" s="57"/>
      <c r="LAF204" s="57"/>
      <c r="LAG204" s="57"/>
      <c r="LAH204" s="57"/>
      <c r="LAI204" s="57"/>
      <c r="LAJ204" s="57"/>
      <c r="LAK204" s="57"/>
      <c r="LAL204" s="57"/>
      <c r="LAM204" s="57"/>
      <c r="LAN204" s="57"/>
      <c r="LAO204" s="57"/>
      <c r="LAP204" s="57"/>
      <c r="LAQ204" s="57"/>
      <c r="LAR204" s="57"/>
      <c r="LAS204" s="57"/>
      <c r="LAT204" s="57"/>
      <c r="LAU204" s="57"/>
      <c r="LAV204" s="57"/>
      <c r="LAW204" s="57"/>
      <c r="LAX204" s="57"/>
      <c r="LAY204" s="57"/>
      <c r="LAZ204" s="57"/>
      <c r="LBA204" s="57"/>
      <c r="LBB204" s="57"/>
      <c r="LBC204" s="57"/>
      <c r="LBD204" s="57"/>
      <c r="LBE204" s="57"/>
      <c r="LBF204" s="57"/>
      <c r="LBG204" s="57"/>
      <c r="LBH204" s="57"/>
      <c r="LBI204" s="57"/>
      <c r="LBJ204" s="57"/>
      <c r="LBK204" s="57"/>
      <c r="LBL204" s="57"/>
      <c r="LBM204" s="57"/>
      <c r="LBN204" s="57"/>
      <c r="LBO204" s="57"/>
      <c r="LBP204" s="57"/>
      <c r="LBQ204" s="57"/>
      <c r="LBR204" s="57"/>
      <c r="LBS204" s="57"/>
      <c r="LBT204" s="57"/>
      <c r="LBU204" s="57"/>
      <c r="LBV204" s="57"/>
      <c r="LBW204" s="57"/>
      <c r="LBX204" s="57"/>
      <c r="LBY204" s="57"/>
      <c r="LBZ204" s="57"/>
      <c r="LCA204" s="57"/>
      <c r="LCB204" s="57"/>
      <c r="LCC204" s="57"/>
      <c r="LCD204" s="57"/>
      <c r="LCE204" s="57"/>
      <c r="LCF204" s="57"/>
      <c r="LCG204" s="57"/>
      <c r="LCH204" s="57"/>
      <c r="LCI204" s="57"/>
      <c r="LCJ204" s="57"/>
      <c r="LCK204" s="57"/>
      <c r="LCL204" s="57"/>
      <c r="LCM204" s="57"/>
      <c r="LCN204" s="57"/>
      <c r="LCO204" s="57"/>
      <c r="LCP204" s="57"/>
      <c r="LCQ204" s="57"/>
      <c r="LCR204" s="57"/>
      <c r="LCS204" s="57"/>
      <c r="LCT204" s="57"/>
      <c r="LCU204" s="57"/>
      <c r="LCV204" s="57"/>
      <c r="LCW204" s="57"/>
      <c r="LCX204" s="57"/>
      <c r="LCY204" s="57"/>
      <c r="LCZ204" s="57"/>
      <c r="LDA204" s="57"/>
      <c r="LDB204" s="57"/>
      <c r="LDC204" s="57"/>
      <c r="LDD204" s="57"/>
      <c r="LDE204" s="57"/>
      <c r="LDF204" s="57"/>
      <c r="LDG204" s="57"/>
      <c r="LDH204" s="57"/>
      <c r="LDI204" s="57"/>
      <c r="LDJ204" s="57"/>
      <c r="LDK204" s="57"/>
      <c r="LDL204" s="57"/>
      <c r="LDM204" s="57"/>
      <c r="LDN204" s="57"/>
      <c r="LDO204" s="57"/>
      <c r="LDP204" s="57"/>
      <c r="LDQ204" s="57"/>
      <c r="LDR204" s="57"/>
      <c r="LDS204" s="57"/>
      <c r="LDT204" s="57"/>
      <c r="LDU204" s="57"/>
      <c r="LDV204" s="57"/>
      <c r="LDW204" s="57"/>
      <c r="LDX204" s="57"/>
      <c r="LDY204" s="57"/>
      <c r="LDZ204" s="57"/>
      <c r="LEA204" s="57"/>
      <c r="LEB204" s="57"/>
      <c r="LEC204" s="57"/>
      <c r="LED204" s="57"/>
      <c r="LEE204" s="57"/>
      <c r="LEF204" s="57"/>
      <c r="LEG204" s="57"/>
      <c r="LEH204" s="57"/>
      <c r="LEI204" s="57"/>
      <c r="LEJ204" s="57"/>
      <c r="LEK204" s="57"/>
      <c r="LEL204" s="57"/>
      <c r="LEM204" s="57"/>
      <c r="LEN204" s="57"/>
      <c r="LEO204" s="57"/>
      <c r="LEP204" s="57"/>
      <c r="LEQ204" s="57"/>
      <c r="LER204" s="57"/>
      <c r="LES204" s="57"/>
      <c r="LET204" s="57"/>
      <c r="LEU204" s="57"/>
      <c r="LEV204" s="57"/>
      <c r="LEW204" s="57"/>
      <c r="LEX204" s="57"/>
      <c r="LEY204" s="57"/>
      <c r="LEZ204" s="57"/>
      <c r="LFA204" s="57"/>
      <c r="LFB204" s="57"/>
      <c r="LFC204" s="57"/>
      <c r="LFD204" s="57"/>
      <c r="LFE204" s="57"/>
      <c r="LFF204" s="57"/>
      <c r="LFG204" s="57"/>
      <c r="LFH204" s="57"/>
      <c r="LFI204" s="57"/>
      <c r="LFJ204" s="57"/>
      <c r="LFK204" s="57"/>
      <c r="LFL204" s="57"/>
      <c r="LFM204" s="57"/>
      <c r="LFN204" s="57"/>
      <c r="LFO204" s="57"/>
      <c r="LFP204" s="57"/>
      <c r="LFQ204" s="57"/>
      <c r="LFR204" s="57"/>
      <c r="LFS204" s="57"/>
      <c r="LFT204" s="57"/>
      <c r="LFU204" s="57"/>
      <c r="LFV204" s="57"/>
      <c r="LFW204" s="57"/>
      <c r="LFX204" s="57"/>
      <c r="LFY204" s="57"/>
      <c r="LFZ204" s="57"/>
      <c r="LGA204" s="57"/>
      <c r="LGB204" s="57"/>
      <c r="LGC204" s="57"/>
      <c r="LGD204" s="57"/>
      <c r="LGE204" s="57"/>
      <c r="LGF204" s="57"/>
      <c r="LGG204" s="57"/>
      <c r="LGH204" s="57"/>
      <c r="LGI204" s="57"/>
      <c r="LGJ204" s="57"/>
      <c r="LGK204" s="57"/>
      <c r="LGL204" s="57"/>
      <c r="LGM204" s="57"/>
      <c r="LGN204" s="57"/>
      <c r="LGO204" s="57"/>
      <c r="LGP204" s="57"/>
      <c r="LGQ204" s="57"/>
      <c r="LGR204" s="57"/>
      <c r="LGS204" s="57"/>
      <c r="LGT204" s="57"/>
      <c r="LGU204" s="57"/>
      <c r="LGV204" s="57"/>
      <c r="LGW204" s="57"/>
      <c r="LGX204" s="57"/>
      <c r="LGY204" s="57"/>
      <c r="LGZ204" s="57"/>
      <c r="LHA204" s="57"/>
      <c r="LHB204" s="57"/>
      <c r="LHC204" s="57"/>
      <c r="LHD204" s="57"/>
      <c r="LHE204" s="57"/>
      <c r="LHF204" s="57"/>
      <c r="LHG204" s="57"/>
      <c r="LHH204" s="57"/>
      <c r="LHI204" s="57"/>
      <c r="LHJ204" s="57"/>
      <c r="LHK204" s="57"/>
      <c r="LHL204" s="57"/>
      <c r="LHM204" s="57"/>
      <c r="LHN204" s="57"/>
      <c r="LHO204" s="57"/>
      <c r="LHP204" s="57"/>
      <c r="LHQ204" s="57"/>
      <c r="LHR204" s="57"/>
      <c r="LHS204" s="57"/>
      <c r="LHT204" s="57"/>
      <c r="LHU204" s="57"/>
      <c r="LHV204" s="57"/>
      <c r="LHW204" s="57"/>
      <c r="LHX204" s="57"/>
      <c r="LHY204" s="57"/>
      <c r="LHZ204" s="57"/>
      <c r="LIA204" s="57"/>
      <c r="LIB204" s="57"/>
      <c r="LIC204" s="57"/>
      <c r="LID204" s="57"/>
      <c r="LIE204" s="57"/>
      <c r="LIF204" s="57"/>
      <c r="LIG204" s="57"/>
      <c r="LIH204" s="57"/>
      <c r="LII204" s="57"/>
      <c r="LIJ204" s="57"/>
      <c r="LIK204" s="57"/>
      <c r="LIL204" s="57"/>
      <c r="LIM204" s="57"/>
      <c r="LIN204" s="57"/>
      <c r="LIO204" s="57"/>
      <c r="LIP204" s="57"/>
      <c r="LIQ204" s="57"/>
      <c r="LIR204" s="57"/>
      <c r="LIS204" s="57"/>
      <c r="LIT204" s="57"/>
      <c r="LIU204" s="57"/>
      <c r="LIV204" s="57"/>
      <c r="LIW204" s="57"/>
      <c r="LIX204" s="57"/>
      <c r="LIY204" s="57"/>
      <c r="LIZ204" s="57"/>
      <c r="LJA204" s="57"/>
      <c r="LJB204" s="57"/>
      <c r="LJC204" s="57"/>
      <c r="LJD204" s="57"/>
      <c r="LJE204" s="57"/>
      <c r="LJF204" s="57"/>
      <c r="LJG204" s="57"/>
      <c r="LJH204" s="57"/>
      <c r="LJI204" s="57"/>
      <c r="LJJ204" s="57"/>
      <c r="LJK204" s="57"/>
      <c r="LJL204" s="57"/>
      <c r="LJM204" s="57"/>
      <c r="LJN204" s="57"/>
      <c r="LJO204" s="57"/>
      <c r="LJP204" s="57"/>
      <c r="LJQ204" s="57"/>
      <c r="LJR204" s="57"/>
      <c r="LJS204" s="57"/>
      <c r="LJT204" s="57"/>
      <c r="LJU204" s="57"/>
      <c r="LJV204" s="57"/>
      <c r="LJW204" s="57"/>
      <c r="LJX204" s="57"/>
      <c r="LJY204" s="57"/>
      <c r="LJZ204" s="57"/>
      <c r="LKA204" s="57"/>
      <c r="LKB204" s="57"/>
      <c r="LKC204" s="57"/>
      <c r="LKD204" s="57"/>
      <c r="LKE204" s="57"/>
      <c r="LKF204" s="57"/>
      <c r="LKG204" s="57"/>
      <c r="LKH204" s="57"/>
      <c r="LKI204" s="57"/>
      <c r="LKJ204" s="57"/>
      <c r="LKK204" s="57"/>
      <c r="LKL204" s="57"/>
      <c r="LKM204" s="57"/>
      <c r="LKN204" s="57"/>
      <c r="LKO204" s="57"/>
      <c r="LKP204" s="57"/>
      <c r="LKQ204" s="57"/>
      <c r="LKR204" s="57"/>
      <c r="LKS204" s="57"/>
      <c r="LKT204" s="57"/>
      <c r="LKU204" s="57"/>
      <c r="LKV204" s="57"/>
      <c r="LKW204" s="57"/>
      <c r="LKX204" s="57"/>
      <c r="LKY204" s="57"/>
      <c r="LKZ204" s="57"/>
      <c r="LLA204" s="57"/>
      <c r="LLB204" s="57"/>
      <c r="LLC204" s="57"/>
      <c r="LLD204" s="57"/>
      <c r="LLE204" s="57"/>
      <c r="LLF204" s="57"/>
      <c r="LLG204" s="57"/>
      <c r="LLH204" s="57"/>
      <c r="LLI204" s="57"/>
      <c r="LLJ204" s="57"/>
      <c r="LLK204" s="57"/>
      <c r="LLL204" s="57"/>
      <c r="LLM204" s="57"/>
      <c r="LLN204" s="57"/>
      <c r="LLO204" s="57"/>
      <c r="LLP204" s="57"/>
      <c r="LLQ204" s="57"/>
      <c r="LLR204" s="57"/>
      <c r="LLS204" s="57"/>
      <c r="LLT204" s="57"/>
      <c r="LLU204" s="57"/>
      <c r="LLV204" s="57"/>
      <c r="LLW204" s="57"/>
      <c r="LLX204" s="57"/>
      <c r="LLY204" s="57"/>
      <c r="LLZ204" s="57"/>
      <c r="LMA204" s="57"/>
      <c r="LMB204" s="57"/>
      <c r="LMC204" s="57"/>
      <c r="LMD204" s="57"/>
      <c r="LME204" s="57"/>
      <c r="LMF204" s="57"/>
      <c r="LMG204" s="57"/>
      <c r="LMH204" s="57"/>
      <c r="LMI204" s="57"/>
      <c r="LMJ204" s="57"/>
      <c r="LMK204" s="57"/>
      <c r="LML204" s="57"/>
      <c r="LMM204" s="57"/>
      <c r="LMN204" s="57"/>
      <c r="LMO204" s="57"/>
      <c r="LMP204" s="57"/>
      <c r="LMQ204" s="57"/>
      <c r="LMR204" s="57"/>
      <c r="LMS204" s="57"/>
      <c r="LMT204" s="57"/>
      <c r="LMU204" s="57"/>
      <c r="LMV204" s="57"/>
      <c r="LMW204" s="57"/>
      <c r="LMX204" s="57"/>
      <c r="LMY204" s="57"/>
      <c r="LMZ204" s="57"/>
      <c r="LNA204" s="57"/>
      <c r="LNB204" s="57"/>
      <c r="LNC204" s="57"/>
      <c r="LND204" s="57"/>
      <c r="LNE204" s="57"/>
      <c r="LNF204" s="57"/>
      <c r="LNG204" s="57"/>
      <c r="LNH204" s="57"/>
      <c r="LNI204" s="57"/>
      <c r="LNJ204" s="57"/>
      <c r="LNK204" s="57"/>
      <c r="LNL204" s="57"/>
      <c r="LNM204" s="57"/>
      <c r="LNN204" s="57"/>
      <c r="LNO204" s="57"/>
      <c r="LNP204" s="57"/>
      <c r="LNQ204" s="57"/>
      <c r="LNR204" s="57"/>
      <c r="LNS204" s="57"/>
      <c r="LNT204" s="57"/>
      <c r="LNU204" s="57"/>
      <c r="LNV204" s="57"/>
      <c r="LNW204" s="57"/>
      <c r="LNX204" s="57"/>
      <c r="LNY204" s="57"/>
      <c r="LNZ204" s="57"/>
      <c r="LOA204" s="57"/>
      <c r="LOB204" s="57"/>
      <c r="LOC204" s="57"/>
      <c r="LOD204" s="57"/>
      <c r="LOE204" s="57"/>
      <c r="LOF204" s="57"/>
      <c r="LOG204" s="57"/>
      <c r="LOH204" s="57"/>
      <c r="LOI204" s="57"/>
      <c r="LOJ204" s="57"/>
      <c r="LOK204" s="57"/>
      <c r="LOL204" s="57"/>
      <c r="LOM204" s="57"/>
      <c r="LON204" s="57"/>
      <c r="LOO204" s="57"/>
      <c r="LOP204" s="57"/>
      <c r="LOQ204" s="57"/>
      <c r="LOR204" s="57"/>
      <c r="LOS204" s="57"/>
      <c r="LOT204" s="57"/>
      <c r="LOU204" s="57"/>
      <c r="LOV204" s="57"/>
      <c r="LOW204" s="57"/>
      <c r="LOX204" s="57"/>
      <c r="LOY204" s="57"/>
      <c r="LOZ204" s="57"/>
      <c r="LPA204" s="57"/>
      <c r="LPB204" s="57"/>
      <c r="LPC204" s="57"/>
      <c r="LPD204" s="57"/>
      <c r="LPE204" s="57"/>
      <c r="LPF204" s="57"/>
      <c r="LPG204" s="57"/>
      <c r="LPH204" s="57"/>
      <c r="LPI204" s="57"/>
      <c r="LPJ204" s="57"/>
      <c r="LPK204" s="57"/>
      <c r="LPL204" s="57"/>
      <c r="LPM204" s="57"/>
      <c r="LPN204" s="57"/>
      <c r="LPO204" s="57"/>
      <c r="LPP204" s="57"/>
      <c r="LPQ204" s="57"/>
      <c r="LPR204" s="57"/>
      <c r="LPS204" s="57"/>
      <c r="LPT204" s="57"/>
      <c r="LPU204" s="57"/>
      <c r="LPV204" s="57"/>
      <c r="LPW204" s="57"/>
      <c r="LPX204" s="57"/>
      <c r="LPY204" s="57"/>
      <c r="LPZ204" s="57"/>
      <c r="LQA204" s="57"/>
      <c r="LQB204" s="57"/>
      <c r="LQC204" s="57"/>
      <c r="LQD204" s="57"/>
      <c r="LQE204" s="57"/>
      <c r="LQF204" s="57"/>
      <c r="LQG204" s="57"/>
      <c r="LQH204" s="57"/>
      <c r="LQI204" s="57"/>
      <c r="LQJ204" s="57"/>
      <c r="LQK204" s="57"/>
      <c r="LQL204" s="57"/>
      <c r="LQM204" s="57"/>
      <c r="LQN204" s="57"/>
      <c r="LQO204" s="57"/>
      <c r="LQP204" s="57"/>
      <c r="LQQ204" s="57"/>
      <c r="LQR204" s="57"/>
      <c r="LQS204" s="57"/>
      <c r="LQT204" s="57"/>
      <c r="LQU204" s="57"/>
      <c r="LQV204" s="57"/>
      <c r="LQW204" s="57"/>
      <c r="LQX204" s="57"/>
      <c r="LQY204" s="57"/>
      <c r="LQZ204" s="57"/>
      <c r="LRA204" s="57"/>
      <c r="LRB204" s="57"/>
      <c r="LRC204" s="57"/>
      <c r="LRD204" s="57"/>
      <c r="LRE204" s="57"/>
      <c r="LRF204" s="57"/>
      <c r="LRG204" s="57"/>
      <c r="LRH204" s="57"/>
      <c r="LRI204" s="57"/>
      <c r="LRJ204" s="57"/>
      <c r="LRK204" s="57"/>
      <c r="LRL204" s="57"/>
      <c r="LRM204" s="57"/>
      <c r="LRN204" s="57"/>
      <c r="LRO204" s="57"/>
      <c r="LRP204" s="57"/>
      <c r="LRQ204" s="57"/>
      <c r="LRR204" s="57"/>
      <c r="LRS204" s="57"/>
      <c r="LRT204" s="57"/>
      <c r="LRU204" s="57"/>
      <c r="LRV204" s="57"/>
      <c r="LRW204" s="57"/>
      <c r="LRX204" s="57"/>
      <c r="LRY204" s="57"/>
      <c r="LRZ204" s="57"/>
      <c r="LSA204" s="57"/>
      <c r="LSB204" s="57"/>
      <c r="LSC204" s="57"/>
      <c r="LSD204" s="57"/>
      <c r="LSE204" s="57"/>
      <c r="LSF204" s="57"/>
      <c r="LSG204" s="57"/>
      <c r="LSH204" s="57"/>
      <c r="LSI204" s="57"/>
      <c r="LSJ204" s="57"/>
      <c r="LSK204" s="57"/>
      <c r="LSL204" s="57"/>
      <c r="LSM204" s="57"/>
      <c r="LSN204" s="57"/>
      <c r="LSO204" s="57"/>
      <c r="LSP204" s="57"/>
      <c r="LSQ204" s="57"/>
      <c r="LSR204" s="57"/>
      <c r="LSS204" s="57"/>
      <c r="LST204" s="57"/>
      <c r="LSU204" s="57"/>
      <c r="LSV204" s="57"/>
      <c r="LSW204" s="57"/>
      <c r="LSX204" s="57"/>
      <c r="LSY204" s="57"/>
      <c r="LSZ204" s="57"/>
      <c r="LTA204" s="57"/>
      <c r="LTB204" s="57"/>
      <c r="LTC204" s="57"/>
      <c r="LTD204" s="57"/>
      <c r="LTE204" s="57"/>
      <c r="LTF204" s="57"/>
      <c r="LTG204" s="57"/>
      <c r="LTH204" s="57"/>
      <c r="LTI204" s="57"/>
      <c r="LTJ204" s="57"/>
      <c r="LTK204" s="57"/>
      <c r="LTL204" s="57"/>
      <c r="LTM204" s="57"/>
      <c r="LTN204" s="57"/>
      <c r="LTO204" s="57"/>
      <c r="LTP204" s="57"/>
      <c r="LTQ204" s="57"/>
      <c r="LTR204" s="57"/>
      <c r="LTS204" s="57"/>
      <c r="LTT204" s="57"/>
      <c r="LTU204" s="57"/>
      <c r="LTV204" s="57"/>
      <c r="LTW204" s="57"/>
      <c r="LTX204" s="57"/>
      <c r="LTY204" s="57"/>
      <c r="LTZ204" s="57"/>
      <c r="LUA204" s="57"/>
      <c r="LUB204" s="57"/>
      <c r="LUC204" s="57"/>
      <c r="LUD204" s="57"/>
      <c r="LUE204" s="57"/>
      <c r="LUF204" s="57"/>
      <c r="LUG204" s="57"/>
      <c r="LUH204" s="57"/>
      <c r="LUI204" s="57"/>
      <c r="LUJ204" s="57"/>
      <c r="LUK204" s="57"/>
      <c r="LUL204" s="57"/>
      <c r="LUM204" s="57"/>
      <c r="LUN204" s="57"/>
      <c r="LUO204" s="57"/>
      <c r="LUP204" s="57"/>
      <c r="LUQ204" s="57"/>
      <c r="LUR204" s="57"/>
      <c r="LUS204" s="57"/>
      <c r="LUT204" s="57"/>
      <c r="LUU204" s="57"/>
      <c r="LUV204" s="57"/>
      <c r="LUW204" s="57"/>
      <c r="LUX204" s="57"/>
      <c r="LUY204" s="57"/>
      <c r="LUZ204" s="57"/>
      <c r="LVA204" s="57"/>
      <c r="LVB204" s="57"/>
      <c r="LVC204" s="57"/>
      <c r="LVD204" s="57"/>
      <c r="LVE204" s="57"/>
      <c r="LVF204" s="57"/>
      <c r="LVG204" s="57"/>
      <c r="LVH204" s="57"/>
      <c r="LVI204" s="57"/>
      <c r="LVJ204" s="57"/>
      <c r="LVK204" s="57"/>
      <c r="LVL204" s="57"/>
      <c r="LVM204" s="57"/>
      <c r="LVN204" s="57"/>
      <c r="LVO204" s="57"/>
      <c r="LVP204" s="57"/>
      <c r="LVQ204" s="57"/>
      <c r="LVR204" s="57"/>
      <c r="LVS204" s="57"/>
      <c r="LVT204" s="57"/>
      <c r="LVU204" s="57"/>
      <c r="LVV204" s="57"/>
      <c r="LVW204" s="57"/>
      <c r="LVX204" s="57"/>
      <c r="LVY204" s="57"/>
      <c r="LVZ204" s="57"/>
      <c r="LWA204" s="57"/>
      <c r="LWB204" s="57"/>
      <c r="LWC204" s="57"/>
      <c r="LWD204" s="57"/>
      <c r="LWE204" s="57"/>
      <c r="LWF204" s="57"/>
      <c r="LWG204" s="57"/>
      <c r="LWH204" s="57"/>
      <c r="LWI204" s="57"/>
      <c r="LWJ204" s="57"/>
      <c r="LWK204" s="57"/>
      <c r="LWL204" s="57"/>
      <c r="LWM204" s="57"/>
      <c r="LWN204" s="57"/>
      <c r="LWO204" s="57"/>
      <c r="LWP204" s="57"/>
      <c r="LWQ204" s="57"/>
      <c r="LWR204" s="57"/>
      <c r="LWS204" s="57"/>
      <c r="LWT204" s="57"/>
      <c r="LWU204" s="57"/>
      <c r="LWV204" s="57"/>
      <c r="LWW204" s="57"/>
      <c r="LWX204" s="57"/>
      <c r="LWY204" s="57"/>
      <c r="LWZ204" s="57"/>
      <c r="LXA204" s="57"/>
      <c r="LXB204" s="57"/>
      <c r="LXC204" s="57"/>
      <c r="LXD204" s="57"/>
      <c r="LXE204" s="57"/>
      <c r="LXF204" s="57"/>
      <c r="LXG204" s="57"/>
      <c r="LXH204" s="57"/>
      <c r="LXI204" s="57"/>
      <c r="LXJ204" s="57"/>
      <c r="LXK204" s="57"/>
      <c r="LXL204" s="57"/>
      <c r="LXM204" s="57"/>
      <c r="LXN204" s="57"/>
      <c r="LXO204" s="57"/>
      <c r="LXP204" s="57"/>
      <c r="LXQ204" s="57"/>
      <c r="LXR204" s="57"/>
      <c r="LXS204" s="57"/>
      <c r="LXT204" s="57"/>
      <c r="LXU204" s="57"/>
      <c r="LXV204" s="57"/>
      <c r="LXW204" s="57"/>
      <c r="LXX204" s="57"/>
      <c r="LXY204" s="57"/>
      <c r="LXZ204" s="57"/>
      <c r="LYA204" s="57"/>
      <c r="LYB204" s="57"/>
      <c r="LYC204" s="57"/>
      <c r="LYD204" s="57"/>
      <c r="LYE204" s="57"/>
      <c r="LYF204" s="57"/>
      <c r="LYG204" s="57"/>
      <c r="LYH204" s="57"/>
      <c r="LYI204" s="57"/>
      <c r="LYJ204" s="57"/>
      <c r="LYK204" s="57"/>
      <c r="LYL204" s="57"/>
      <c r="LYM204" s="57"/>
      <c r="LYN204" s="57"/>
      <c r="LYO204" s="57"/>
      <c r="LYP204" s="57"/>
      <c r="LYQ204" s="57"/>
      <c r="LYR204" s="57"/>
      <c r="LYS204" s="57"/>
      <c r="LYT204" s="57"/>
      <c r="LYU204" s="57"/>
      <c r="LYV204" s="57"/>
      <c r="LYW204" s="57"/>
      <c r="LYX204" s="57"/>
      <c r="LYY204" s="57"/>
      <c r="LYZ204" s="57"/>
      <c r="LZA204" s="57"/>
      <c r="LZB204" s="57"/>
      <c r="LZC204" s="57"/>
      <c r="LZD204" s="57"/>
      <c r="LZE204" s="57"/>
      <c r="LZF204" s="57"/>
      <c r="LZG204" s="57"/>
      <c r="LZH204" s="57"/>
      <c r="LZI204" s="57"/>
      <c r="LZJ204" s="57"/>
      <c r="LZK204" s="57"/>
      <c r="LZL204" s="57"/>
      <c r="LZM204" s="57"/>
      <c r="LZN204" s="57"/>
      <c r="LZO204" s="57"/>
      <c r="LZP204" s="57"/>
      <c r="LZQ204" s="57"/>
      <c r="LZR204" s="57"/>
      <c r="LZS204" s="57"/>
      <c r="LZT204" s="57"/>
      <c r="LZU204" s="57"/>
      <c r="LZV204" s="57"/>
      <c r="LZW204" s="57"/>
      <c r="LZX204" s="57"/>
      <c r="LZY204" s="57"/>
      <c r="LZZ204" s="57"/>
      <c r="MAA204" s="57"/>
      <c r="MAB204" s="57"/>
      <c r="MAC204" s="57"/>
      <c r="MAD204" s="57"/>
      <c r="MAE204" s="57"/>
      <c r="MAF204" s="57"/>
      <c r="MAG204" s="57"/>
      <c r="MAH204" s="57"/>
      <c r="MAI204" s="57"/>
      <c r="MAJ204" s="57"/>
      <c r="MAK204" s="57"/>
      <c r="MAL204" s="57"/>
      <c r="MAM204" s="57"/>
      <c r="MAN204" s="57"/>
      <c r="MAO204" s="57"/>
      <c r="MAP204" s="57"/>
      <c r="MAQ204" s="57"/>
      <c r="MAR204" s="57"/>
      <c r="MAS204" s="57"/>
      <c r="MAT204" s="57"/>
      <c r="MAU204" s="57"/>
      <c r="MAV204" s="57"/>
      <c r="MAW204" s="57"/>
      <c r="MAX204" s="57"/>
      <c r="MAY204" s="57"/>
      <c r="MAZ204" s="57"/>
      <c r="MBA204" s="57"/>
      <c r="MBB204" s="57"/>
      <c r="MBC204" s="57"/>
      <c r="MBD204" s="57"/>
      <c r="MBE204" s="57"/>
      <c r="MBF204" s="57"/>
      <c r="MBG204" s="57"/>
      <c r="MBH204" s="57"/>
      <c r="MBI204" s="57"/>
      <c r="MBJ204" s="57"/>
      <c r="MBK204" s="57"/>
      <c r="MBL204" s="57"/>
      <c r="MBM204" s="57"/>
      <c r="MBN204" s="57"/>
      <c r="MBO204" s="57"/>
      <c r="MBP204" s="57"/>
      <c r="MBQ204" s="57"/>
      <c r="MBR204" s="57"/>
      <c r="MBS204" s="57"/>
      <c r="MBT204" s="57"/>
      <c r="MBU204" s="57"/>
      <c r="MBV204" s="57"/>
      <c r="MBW204" s="57"/>
      <c r="MBX204" s="57"/>
      <c r="MBY204" s="57"/>
      <c r="MBZ204" s="57"/>
      <c r="MCA204" s="57"/>
      <c r="MCB204" s="57"/>
      <c r="MCC204" s="57"/>
      <c r="MCD204" s="57"/>
      <c r="MCE204" s="57"/>
      <c r="MCF204" s="57"/>
      <c r="MCG204" s="57"/>
      <c r="MCH204" s="57"/>
      <c r="MCI204" s="57"/>
      <c r="MCJ204" s="57"/>
      <c r="MCK204" s="57"/>
      <c r="MCL204" s="57"/>
      <c r="MCM204" s="57"/>
      <c r="MCN204" s="57"/>
      <c r="MCO204" s="57"/>
      <c r="MCP204" s="57"/>
      <c r="MCQ204" s="57"/>
      <c r="MCR204" s="57"/>
      <c r="MCS204" s="57"/>
      <c r="MCT204" s="57"/>
      <c r="MCU204" s="57"/>
      <c r="MCV204" s="57"/>
      <c r="MCW204" s="57"/>
      <c r="MCX204" s="57"/>
      <c r="MCY204" s="57"/>
      <c r="MCZ204" s="57"/>
      <c r="MDA204" s="57"/>
      <c r="MDB204" s="57"/>
      <c r="MDC204" s="57"/>
      <c r="MDD204" s="57"/>
      <c r="MDE204" s="57"/>
      <c r="MDF204" s="57"/>
      <c r="MDG204" s="57"/>
      <c r="MDH204" s="57"/>
      <c r="MDI204" s="57"/>
      <c r="MDJ204" s="57"/>
      <c r="MDK204" s="57"/>
      <c r="MDL204" s="57"/>
      <c r="MDM204" s="57"/>
      <c r="MDN204" s="57"/>
      <c r="MDO204" s="57"/>
      <c r="MDP204" s="57"/>
      <c r="MDQ204" s="57"/>
      <c r="MDR204" s="57"/>
      <c r="MDS204" s="57"/>
      <c r="MDT204" s="57"/>
      <c r="MDU204" s="57"/>
      <c r="MDV204" s="57"/>
      <c r="MDW204" s="57"/>
      <c r="MDX204" s="57"/>
      <c r="MDY204" s="57"/>
      <c r="MDZ204" s="57"/>
      <c r="MEA204" s="57"/>
      <c r="MEB204" s="57"/>
      <c r="MEC204" s="57"/>
      <c r="MED204" s="57"/>
      <c r="MEE204" s="57"/>
      <c r="MEF204" s="57"/>
      <c r="MEG204" s="57"/>
      <c r="MEH204" s="57"/>
      <c r="MEI204" s="57"/>
      <c r="MEJ204" s="57"/>
      <c r="MEK204" s="57"/>
      <c r="MEL204" s="57"/>
      <c r="MEM204" s="57"/>
      <c r="MEN204" s="57"/>
      <c r="MEO204" s="57"/>
      <c r="MEP204" s="57"/>
      <c r="MEQ204" s="57"/>
      <c r="MER204" s="57"/>
      <c r="MES204" s="57"/>
      <c r="MET204" s="57"/>
      <c r="MEU204" s="57"/>
      <c r="MEV204" s="57"/>
      <c r="MEW204" s="57"/>
      <c r="MEX204" s="57"/>
      <c r="MEY204" s="57"/>
      <c r="MEZ204" s="57"/>
      <c r="MFA204" s="57"/>
      <c r="MFB204" s="57"/>
      <c r="MFC204" s="57"/>
      <c r="MFD204" s="57"/>
      <c r="MFE204" s="57"/>
      <c r="MFF204" s="57"/>
      <c r="MFG204" s="57"/>
      <c r="MFH204" s="57"/>
      <c r="MFI204" s="57"/>
      <c r="MFJ204" s="57"/>
      <c r="MFK204" s="57"/>
      <c r="MFL204" s="57"/>
      <c r="MFM204" s="57"/>
      <c r="MFN204" s="57"/>
      <c r="MFO204" s="57"/>
      <c r="MFP204" s="57"/>
      <c r="MFQ204" s="57"/>
      <c r="MFR204" s="57"/>
      <c r="MFS204" s="57"/>
      <c r="MFT204" s="57"/>
      <c r="MFU204" s="57"/>
      <c r="MFV204" s="57"/>
      <c r="MFW204" s="57"/>
      <c r="MFX204" s="57"/>
      <c r="MFY204" s="57"/>
      <c r="MFZ204" s="57"/>
      <c r="MGA204" s="57"/>
      <c r="MGB204" s="57"/>
      <c r="MGC204" s="57"/>
      <c r="MGD204" s="57"/>
      <c r="MGE204" s="57"/>
      <c r="MGF204" s="57"/>
      <c r="MGG204" s="57"/>
      <c r="MGH204" s="57"/>
      <c r="MGI204" s="57"/>
      <c r="MGJ204" s="57"/>
      <c r="MGK204" s="57"/>
      <c r="MGL204" s="57"/>
      <c r="MGM204" s="57"/>
      <c r="MGN204" s="57"/>
      <c r="MGO204" s="57"/>
      <c r="MGP204" s="57"/>
      <c r="MGQ204" s="57"/>
      <c r="MGR204" s="57"/>
      <c r="MGS204" s="57"/>
      <c r="MGT204" s="57"/>
      <c r="MGU204" s="57"/>
      <c r="MGV204" s="57"/>
      <c r="MGW204" s="57"/>
      <c r="MGX204" s="57"/>
      <c r="MGY204" s="57"/>
      <c r="MGZ204" s="57"/>
      <c r="MHA204" s="57"/>
      <c r="MHB204" s="57"/>
      <c r="MHC204" s="57"/>
      <c r="MHD204" s="57"/>
      <c r="MHE204" s="57"/>
      <c r="MHF204" s="57"/>
      <c r="MHG204" s="57"/>
      <c r="MHH204" s="57"/>
      <c r="MHI204" s="57"/>
      <c r="MHJ204" s="57"/>
      <c r="MHK204" s="57"/>
      <c r="MHL204" s="57"/>
      <c r="MHM204" s="57"/>
      <c r="MHN204" s="57"/>
      <c r="MHO204" s="57"/>
      <c r="MHP204" s="57"/>
      <c r="MHQ204" s="57"/>
      <c r="MHR204" s="57"/>
      <c r="MHS204" s="57"/>
      <c r="MHT204" s="57"/>
      <c r="MHU204" s="57"/>
      <c r="MHV204" s="57"/>
      <c r="MHW204" s="57"/>
      <c r="MHX204" s="57"/>
      <c r="MHY204" s="57"/>
      <c r="MHZ204" s="57"/>
      <c r="MIA204" s="57"/>
      <c r="MIB204" s="57"/>
      <c r="MIC204" s="57"/>
      <c r="MID204" s="57"/>
      <c r="MIE204" s="57"/>
      <c r="MIF204" s="57"/>
      <c r="MIG204" s="57"/>
      <c r="MIH204" s="57"/>
      <c r="MII204" s="57"/>
      <c r="MIJ204" s="57"/>
      <c r="MIK204" s="57"/>
      <c r="MIL204" s="57"/>
      <c r="MIM204" s="57"/>
      <c r="MIN204" s="57"/>
      <c r="MIO204" s="57"/>
      <c r="MIP204" s="57"/>
      <c r="MIQ204" s="57"/>
      <c r="MIR204" s="57"/>
      <c r="MIS204" s="57"/>
      <c r="MIT204" s="57"/>
      <c r="MIU204" s="57"/>
      <c r="MIV204" s="57"/>
      <c r="MIW204" s="57"/>
      <c r="MIX204" s="57"/>
      <c r="MIY204" s="57"/>
      <c r="MIZ204" s="57"/>
      <c r="MJA204" s="57"/>
      <c r="MJB204" s="57"/>
      <c r="MJC204" s="57"/>
      <c r="MJD204" s="57"/>
      <c r="MJE204" s="57"/>
      <c r="MJF204" s="57"/>
      <c r="MJG204" s="57"/>
      <c r="MJH204" s="57"/>
      <c r="MJI204" s="57"/>
      <c r="MJJ204" s="57"/>
      <c r="MJK204" s="57"/>
      <c r="MJL204" s="57"/>
      <c r="MJM204" s="57"/>
      <c r="MJN204" s="57"/>
      <c r="MJO204" s="57"/>
      <c r="MJP204" s="57"/>
      <c r="MJQ204" s="57"/>
      <c r="MJR204" s="57"/>
      <c r="MJS204" s="57"/>
      <c r="MJT204" s="57"/>
      <c r="MJU204" s="57"/>
      <c r="MJV204" s="57"/>
      <c r="MJW204" s="57"/>
      <c r="MJX204" s="57"/>
      <c r="MJY204" s="57"/>
      <c r="MJZ204" s="57"/>
      <c r="MKA204" s="57"/>
      <c r="MKB204" s="57"/>
      <c r="MKC204" s="57"/>
      <c r="MKD204" s="57"/>
      <c r="MKE204" s="57"/>
      <c r="MKF204" s="57"/>
      <c r="MKG204" s="57"/>
      <c r="MKH204" s="57"/>
      <c r="MKI204" s="57"/>
      <c r="MKJ204" s="57"/>
      <c r="MKK204" s="57"/>
      <c r="MKL204" s="57"/>
      <c r="MKM204" s="57"/>
      <c r="MKN204" s="57"/>
      <c r="MKO204" s="57"/>
      <c r="MKP204" s="57"/>
      <c r="MKQ204" s="57"/>
      <c r="MKR204" s="57"/>
      <c r="MKS204" s="57"/>
      <c r="MKT204" s="57"/>
      <c r="MKU204" s="57"/>
      <c r="MKV204" s="57"/>
      <c r="MKW204" s="57"/>
      <c r="MKX204" s="57"/>
      <c r="MKY204" s="57"/>
      <c r="MKZ204" s="57"/>
      <c r="MLA204" s="57"/>
      <c r="MLB204" s="57"/>
      <c r="MLC204" s="57"/>
      <c r="MLD204" s="57"/>
      <c r="MLE204" s="57"/>
      <c r="MLF204" s="57"/>
      <c r="MLG204" s="57"/>
      <c r="MLH204" s="57"/>
      <c r="MLI204" s="57"/>
      <c r="MLJ204" s="57"/>
      <c r="MLK204" s="57"/>
      <c r="MLL204" s="57"/>
      <c r="MLM204" s="57"/>
      <c r="MLN204" s="57"/>
      <c r="MLO204" s="57"/>
      <c r="MLP204" s="57"/>
      <c r="MLQ204" s="57"/>
      <c r="MLR204" s="57"/>
      <c r="MLS204" s="57"/>
      <c r="MLT204" s="57"/>
      <c r="MLU204" s="57"/>
      <c r="MLV204" s="57"/>
      <c r="MLW204" s="57"/>
      <c r="MLX204" s="57"/>
      <c r="MLY204" s="57"/>
      <c r="MLZ204" s="57"/>
      <c r="MMA204" s="57"/>
      <c r="MMB204" s="57"/>
      <c r="MMC204" s="57"/>
      <c r="MMD204" s="57"/>
      <c r="MME204" s="57"/>
      <c r="MMF204" s="57"/>
      <c r="MMG204" s="57"/>
      <c r="MMH204" s="57"/>
      <c r="MMI204" s="57"/>
      <c r="MMJ204" s="57"/>
      <c r="MMK204" s="57"/>
      <c r="MML204" s="57"/>
      <c r="MMM204" s="57"/>
      <c r="MMN204" s="57"/>
      <c r="MMO204" s="57"/>
      <c r="MMP204" s="57"/>
      <c r="MMQ204" s="57"/>
      <c r="MMR204" s="57"/>
      <c r="MMS204" s="57"/>
      <c r="MMT204" s="57"/>
      <c r="MMU204" s="57"/>
      <c r="MMV204" s="57"/>
      <c r="MMW204" s="57"/>
      <c r="MMX204" s="57"/>
      <c r="MMY204" s="57"/>
      <c r="MMZ204" s="57"/>
      <c r="MNA204" s="57"/>
      <c r="MNB204" s="57"/>
      <c r="MNC204" s="57"/>
      <c r="MND204" s="57"/>
      <c r="MNE204" s="57"/>
      <c r="MNF204" s="57"/>
      <c r="MNG204" s="57"/>
      <c r="MNH204" s="57"/>
      <c r="MNI204" s="57"/>
      <c r="MNJ204" s="57"/>
      <c r="MNK204" s="57"/>
      <c r="MNL204" s="57"/>
      <c r="MNM204" s="57"/>
      <c r="MNN204" s="57"/>
      <c r="MNO204" s="57"/>
      <c r="MNP204" s="57"/>
      <c r="MNQ204" s="57"/>
      <c r="MNR204" s="57"/>
      <c r="MNS204" s="57"/>
      <c r="MNT204" s="57"/>
      <c r="MNU204" s="57"/>
      <c r="MNV204" s="57"/>
      <c r="MNW204" s="57"/>
      <c r="MNX204" s="57"/>
      <c r="MNY204" s="57"/>
      <c r="MNZ204" s="57"/>
      <c r="MOA204" s="57"/>
      <c r="MOB204" s="57"/>
      <c r="MOC204" s="57"/>
      <c r="MOD204" s="57"/>
      <c r="MOE204" s="57"/>
      <c r="MOF204" s="57"/>
      <c r="MOG204" s="57"/>
      <c r="MOH204" s="57"/>
      <c r="MOI204" s="57"/>
      <c r="MOJ204" s="57"/>
      <c r="MOK204" s="57"/>
      <c r="MOL204" s="57"/>
      <c r="MOM204" s="57"/>
      <c r="MON204" s="57"/>
      <c r="MOO204" s="57"/>
      <c r="MOP204" s="57"/>
      <c r="MOQ204" s="57"/>
      <c r="MOR204" s="57"/>
      <c r="MOS204" s="57"/>
      <c r="MOT204" s="57"/>
      <c r="MOU204" s="57"/>
      <c r="MOV204" s="57"/>
      <c r="MOW204" s="57"/>
      <c r="MOX204" s="57"/>
      <c r="MOY204" s="57"/>
      <c r="MOZ204" s="57"/>
      <c r="MPA204" s="57"/>
      <c r="MPB204" s="57"/>
      <c r="MPC204" s="57"/>
      <c r="MPD204" s="57"/>
      <c r="MPE204" s="57"/>
      <c r="MPF204" s="57"/>
      <c r="MPG204" s="57"/>
      <c r="MPH204" s="57"/>
      <c r="MPI204" s="57"/>
      <c r="MPJ204" s="57"/>
      <c r="MPK204" s="57"/>
      <c r="MPL204" s="57"/>
      <c r="MPM204" s="57"/>
      <c r="MPN204" s="57"/>
      <c r="MPO204" s="57"/>
      <c r="MPP204" s="57"/>
      <c r="MPQ204" s="57"/>
      <c r="MPR204" s="57"/>
      <c r="MPS204" s="57"/>
      <c r="MPT204" s="57"/>
      <c r="MPU204" s="57"/>
      <c r="MPV204" s="57"/>
      <c r="MPW204" s="57"/>
      <c r="MPX204" s="57"/>
      <c r="MPY204" s="57"/>
      <c r="MPZ204" s="57"/>
      <c r="MQA204" s="57"/>
      <c r="MQB204" s="57"/>
      <c r="MQC204" s="57"/>
      <c r="MQD204" s="57"/>
      <c r="MQE204" s="57"/>
      <c r="MQF204" s="57"/>
      <c r="MQG204" s="57"/>
      <c r="MQH204" s="57"/>
      <c r="MQI204" s="57"/>
      <c r="MQJ204" s="57"/>
      <c r="MQK204" s="57"/>
      <c r="MQL204" s="57"/>
      <c r="MQM204" s="57"/>
      <c r="MQN204" s="57"/>
      <c r="MQO204" s="57"/>
      <c r="MQP204" s="57"/>
      <c r="MQQ204" s="57"/>
      <c r="MQR204" s="57"/>
      <c r="MQS204" s="57"/>
      <c r="MQT204" s="57"/>
      <c r="MQU204" s="57"/>
      <c r="MQV204" s="57"/>
      <c r="MQW204" s="57"/>
      <c r="MQX204" s="57"/>
      <c r="MQY204" s="57"/>
      <c r="MQZ204" s="57"/>
      <c r="MRA204" s="57"/>
      <c r="MRB204" s="57"/>
      <c r="MRC204" s="57"/>
      <c r="MRD204" s="57"/>
      <c r="MRE204" s="57"/>
      <c r="MRF204" s="57"/>
      <c r="MRG204" s="57"/>
      <c r="MRH204" s="57"/>
      <c r="MRI204" s="57"/>
      <c r="MRJ204" s="57"/>
      <c r="MRK204" s="57"/>
      <c r="MRL204" s="57"/>
      <c r="MRM204" s="57"/>
      <c r="MRN204" s="57"/>
      <c r="MRO204" s="57"/>
      <c r="MRP204" s="57"/>
      <c r="MRQ204" s="57"/>
      <c r="MRR204" s="57"/>
      <c r="MRS204" s="57"/>
      <c r="MRT204" s="57"/>
      <c r="MRU204" s="57"/>
      <c r="MRV204" s="57"/>
      <c r="MRW204" s="57"/>
      <c r="MRX204" s="57"/>
      <c r="MRY204" s="57"/>
      <c r="MRZ204" s="57"/>
      <c r="MSA204" s="57"/>
      <c r="MSB204" s="57"/>
      <c r="MSC204" s="57"/>
      <c r="MSD204" s="57"/>
      <c r="MSE204" s="57"/>
      <c r="MSF204" s="57"/>
      <c r="MSG204" s="57"/>
      <c r="MSH204" s="57"/>
      <c r="MSI204" s="57"/>
      <c r="MSJ204" s="57"/>
      <c r="MSK204" s="57"/>
      <c r="MSL204" s="57"/>
      <c r="MSM204" s="57"/>
      <c r="MSN204" s="57"/>
      <c r="MSO204" s="57"/>
      <c r="MSP204" s="57"/>
      <c r="MSQ204" s="57"/>
      <c r="MSR204" s="57"/>
      <c r="MSS204" s="57"/>
      <c r="MST204" s="57"/>
      <c r="MSU204" s="57"/>
      <c r="MSV204" s="57"/>
      <c r="MSW204" s="57"/>
      <c r="MSX204" s="57"/>
      <c r="MSY204" s="57"/>
      <c r="MSZ204" s="57"/>
      <c r="MTA204" s="57"/>
      <c r="MTB204" s="57"/>
      <c r="MTC204" s="57"/>
      <c r="MTD204" s="57"/>
      <c r="MTE204" s="57"/>
      <c r="MTF204" s="57"/>
      <c r="MTG204" s="57"/>
      <c r="MTH204" s="57"/>
      <c r="MTI204" s="57"/>
      <c r="MTJ204" s="57"/>
      <c r="MTK204" s="57"/>
      <c r="MTL204" s="57"/>
      <c r="MTM204" s="57"/>
      <c r="MTN204" s="57"/>
      <c r="MTO204" s="57"/>
      <c r="MTP204" s="57"/>
      <c r="MTQ204" s="57"/>
      <c r="MTR204" s="57"/>
      <c r="MTS204" s="57"/>
      <c r="MTT204" s="57"/>
      <c r="MTU204" s="57"/>
      <c r="MTV204" s="57"/>
      <c r="MTW204" s="57"/>
      <c r="MTX204" s="57"/>
      <c r="MTY204" s="57"/>
      <c r="MTZ204" s="57"/>
      <c r="MUA204" s="57"/>
      <c r="MUB204" s="57"/>
      <c r="MUC204" s="57"/>
      <c r="MUD204" s="57"/>
      <c r="MUE204" s="57"/>
      <c r="MUF204" s="57"/>
      <c r="MUG204" s="57"/>
      <c r="MUH204" s="57"/>
      <c r="MUI204" s="57"/>
      <c r="MUJ204" s="57"/>
      <c r="MUK204" s="57"/>
      <c r="MUL204" s="57"/>
      <c r="MUM204" s="57"/>
      <c r="MUN204" s="57"/>
      <c r="MUO204" s="57"/>
      <c r="MUP204" s="57"/>
      <c r="MUQ204" s="57"/>
      <c r="MUR204" s="57"/>
      <c r="MUS204" s="57"/>
      <c r="MUT204" s="57"/>
      <c r="MUU204" s="57"/>
      <c r="MUV204" s="57"/>
      <c r="MUW204" s="57"/>
      <c r="MUX204" s="57"/>
      <c r="MUY204" s="57"/>
      <c r="MUZ204" s="57"/>
      <c r="MVA204" s="57"/>
      <c r="MVB204" s="57"/>
      <c r="MVC204" s="57"/>
      <c r="MVD204" s="57"/>
      <c r="MVE204" s="57"/>
      <c r="MVF204" s="57"/>
      <c r="MVG204" s="57"/>
      <c r="MVH204" s="57"/>
      <c r="MVI204" s="57"/>
      <c r="MVJ204" s="57"/>
      <c r="MVK204" s="57"/>
      <c r="MVL204" s="57"/>
      <c r="MVM204" s="57"/>
      <c r="MVN204" s="57"/>
      <c r="MVO204" s="57"/>
      <c r="MVP204" s="57"/>
      <c r="MVQ204" s="57"/>
      <c r="MVR204" s="57"/>
      <c r="MVS204" s="57"/>
      <c r="MVT204" s="57"/>
      <c r="MVU204" s="57"/>
      <c r="MVV204" s="57"/>
      <c r="MVW204" s="57"/>
      <c r="MVX204" s="57"/>
      <c r="MVY204" s="57"/>
      <c r="MVZ204" s="57"/>
      <c r="MWA204" s="57"/>
      <c r="MWB204" s="57"/>
      <c r="MWC204" s="57"/>
      <c r="MWD204" s="57"/>
      <c r="MWE204" s="57"/>
      <c r="MWF204" s="57"/>
      <c r="MWG204" s="57"/>
      <c r="MWH204" s="57"/>
      <c r="MWI204" s="57"/>
      <c r="MWJ204" s="57"/>
      <c r="MWK204" s="57"/>
      <c r="MWL204" s="57"/>
      <c r="MWM204" s="57"/>
      <c r="MWN204" s="57"/>
      <c r="MWO204" s="57"/>
      <c r="MWP204" s="57"/>
      <c r="MWQ204" s="57"/>
      <c r="MWR204" s="57"/>
      <c r="MWS204" s="57"/>
      <c r="MWT204" s="57"/>
      <c r="MWU204" s="57"/>
      <c r="MWV204" s="57"/>
      <c r="MWW204" s="57"/>
      <c r="MWX204" s="57"/>
      <c r="MWY204" s="57"/>
      <c r="MWZ204" s="57"/>
      <c r="MXA204" s="57"/>
      <c r="MXB204" s="57"/>
      <c r="MXC204" s="57"/>
      <c r="MXD204" s="57"/>
      <c r="MXE204" s="57"/>
      <c r="MXF204" s="57"/>
      <c r="MXG204" s="57"/>
      <c r="MXH204" s="57"/>
      <c r="MXI204" s="57"/>
      <c r="MXJ204" s="57"/>
      <c r="MXK204" s="57"/>
      <c r="MXL204" s="57"/>
      <c r="MXM204" s="57"/>
      <c r="MXN204" s="57"/>
      <c r="MXO204" s="57"/>
      <c r="MXP204" s="57"/>
      <c r="MXQ204" s="57"/>
      <c r="MXR204" s="57"/>
      <c r="MXS204" s="57"/>
      <c r="MXT204" s="57"/>
      <c r="MXU204" s="57"/>
      <c r="MXV204" s="57"/>
      <c r="MXW204" s="57"/>
      <c r="MXX204" s="57"/>
      <c r="MXY204" s="57"/>
      <c r="MXZ204" s="57"/>
      <c r="MYA204" s="57"/>
      <c r="MYB204" s="57"/>
      <c r="MYC204" s="57"/>
      <c r="MYD204" s="57"/>
      <c r="MYE204" s="57"/>
      <c r="MYF204" s="57"/>
      <c r="MYG204" s="57"/>
      <c r="MYH204" s="57"/>
      <c r="MYI204" s="57"/>
      <c r="MYJ204" s="57"/>
      <c r="MYK204" s="57"/>
      <c r="MYL204" s="57"/>
      <c r="MYM204" s="57"/>
      <c r="MYN204" s="57"/>
      <c r="MYO204" s="57"/>
      <c r="MYP204" s="57"/>
      <c r="MYQ204" s="57"/>
      <c r="MYR204" s="57"/>
      <c r="MYS204" s="57"/>
      <c r="MYT204" s="57"/>
      <c r="MYU204" s="57"/>
      <c r="MYV204" s="57"/>
      <c r="MYW204" s="57"/>
      <c r="MYX204" s="57"/>
      <c r="MYY204" s="57"/>
      <c r="MYZ204" s="57"/>
      <c r="MZA204" s="57"/>
      <c r="MZB204" s="57"/>
      <c r="MZC204" s="57"/>
      <c r="MZD204" s="57"/>
      <c r="MZE204" s="57"/>
      <c r="MZF204" s="57"/>
      <c r="MZG204" s="57"/>
      <c r="MZH204" s="57"/>
      <c r="MZI204" s="57"/>
      <c r="MZJ204" s="57"/>
      <c r="MZK204" s="57"/>
      <c r="MZL204" s="57"/>
      <c r="MZM204" s="57"/>
      <c r="MZN204" s="57"/>
      <c r="MZO204" s="57"/>
      <c r="MZP204" s="57"/>
      <c r="MZQ204" s="57"/>
      <c r="MZR204" s="57"/>
      <c r="MZS204" s="57"/>
      <c r="MZT204" s="57"/>
      <c r="MZU204" s="57"/>
      <c r="MZV204" s="57"/>
      <c r="MZW204" s="57"/>
      <c r="MZX204" s="57"/>
      <c r="MZY204" s="57"/>
      <c r="MZZ204" s="57"/>
      <c r="NAA204" s="57"/>
      <c r="NAB204" s="57"/>
      <c r="NAC204" s="57"/>
      <c r="NAD204" s="57"/>
      <c r="NAE204" s="57"/>
      <c r="NAF204" s="57"/>
      <c r="NAG204" s="57"/>
      <c r="NAH204" s="57"/>
      <c r="NAI204" s="57"/>
      <c r="NAJ204" s="57"/>
      <c r="NAK204" s="57"/>
      <c r="NAL204" s="57"/>
      <c r="NAM204" s="57"/>
      <c r="NAN204" s="57"/>
      <c r="NAO204" s="57"/>
      <c r="NAP204" s="57"/>
      <c r="NAQ204" s="57"/>
      <c r="NAR204" s="57"/>
      <c r="NAS204" s="57"/>
      <c r="NAT204" s="57"/>
      <c r="NAU204" s="57"/>
      <c r="NAV204" s="57"/>
      <c r="NAW204" s="57"/>
      <c r="NAX204" s="57"/>
      <c r="NAY204" s="57"/>
      <c r="NAZ204" s="57"/>
      <c r="NBA204" s="57"/>
      <c r="NBB204" s="57"/>
      <c r="NBC204" s="57"/>
      <c r="NBD204" s="57"/>
      <c r="NBE204" s="57"/>
      <c r="NBF204" s="57"/>
      <c r="NBG204" s="57"/>
      <c r="NBH204" s="57"/>
      <c r="NBI204" s="57"/>
      <c r="NBJ204" s="57"/>
      <c r="NBK204" s="57"/>
      <c r="NBL204" s="57"/>
      <c r="NBM204" s="57"/>
      <c r="NBN204" s="57"/>
      <c r="NBO204" s="57"/>
      <c r="NBP204" s="57"/>
      <c r="NBQ204" s="57"/>
      <c r="NBR204" s="57"/>
      <c r="NBS204" s="57"/>
      <c r="NBT204" s="57"/>
      <c r="NBU204" s="57"/>
      <c r="NBV204" s="57"/>
      <c r="NBW204" s="57"/>
      <c r="NBX204" s="57"/>
      <c r="NBY204" s="57"/>
      <c r="NBZ204" s="57"/>
      <c r="NCA204" s="57"/>
      <c r="NCB204" s="57"/>
      <c r="NCC204" s="57"/>
      <c r="NCD204" s="57"/>
      <c r="NCE204" s="57"/>
      <c r="NCF204" s="57"/>
      <c r="NCG204" s="57"/>
      <c r="NCH204" s="57"/>
      <c r="NCI204" s="57"/>
      <c r="NCJ204" s="57"/>
      <c r="NCK204" s="57"/>
      <c r="NCL204" s="57"/>
      <c r="NCM204" s="57"/>
      <c r="NCN204" s="57"/>
      <c r="NCO204" s="57"/>
      <c r="NCP204" s="57"/>
      <c r="NCQ204" s="57"/>
      <c r="NCR204" s="57"/>
      <c r="NCS204" s="57"/>
      <c r="NCT204" s="57"/>
      <c r="NCU204" s="57"/>
      <c r="NCV204" s="57"/>
      <c r="NCW204" s="57"/>
      <c r="NCX204" s="57"/>
      <c r="NCY204" s="57"/>
      <c r="NCZ204" s="57"/>
      <c r="NDA204" s="57"/>
      <c r="NDB204" s="57"/>
      <c r="NDC204" s="57"/>
      <c r="NDD204" s="57"/>
      <c r="NDE204" s="57"/>
      <c r="NDF204" s="57"/>
      <c r="NDG204" s="57"/>
      <c r="NDH204" s="57"/>
      <c r="NDI204" s="57"/>
      <c r="NDJ204" s="57"/>
      <c r="NDK204" s="57"/>
      <c r="NDL204" s="57"/>
      <c r="NDM204" s="57"/>
      <c r="NDN204" s="57"/>
      <c r="NDO204" s="57"/>
      <c r="NDP204" s="57"/>
      <c r="NDQ204" s="57"/>
      <c r="NDR204" s="57"/>
      <c r="NDS204" s="57"/>
      <c r="NDT204" s="57"/>
      <c r="NDU204" s="57"/>
      <c r="NDV204" s="57"/>
      <c r="NDW204" s="57"/>
      <c r="NDX204" s="57"/>
      <c r="NDY204" s="57"/>
      <c r="NDZ204" s="57"/>
      <c r="NEA204" s="57"/>
      <c r="NEB204" s="57"/>
      <c r="NEC204" s="57"/>
      <c r="NED204" s="57"/>
      <c r="NEE204" s="57"/>
      <c r="NEF204" s="57"/>
      <c r="NEG204" s="57"/>
      <c r="NEH204" s="57"/>
      <c r="NEI204" s="57"/>
      <c r="NEJ204" s="57"/>
      <c r="NEK204" s="57"/>
      <c r="NEL204" s="57"/>
      <c r="NEM204" s="57"/>
      <c r="NEN204" s="57"/>
      <c r="NEO204" s="57"/>
      <c r="NEP204" s="57"/>
      <c r="NEQ204" s="57"/>
      <c r="NER204" s="57"/>
      <c r="NES204" s="57"/>
      <c r="NET204" s="57"/>
      <c r="NEU204" s="57"/>
      <c r="NEV204" s="57"/>
      <c r="NEW204" s="57"/>
      <c r="NEX204" s="57"/>
      <c r="NEY204" s="57"/>
      <c r="NEZ204" s="57"/>
      <c r="NFA204" s="57"/>
      <c r="NFB204" s="57"/>
      <c r="NFC204" s="57"/>
      <c r="NFD204" s="57"/>
      <c r="NFE204" s="57"/>
      <c r="NFF204" s="57"/>
      <c r="NFG204" s="57"/>
      <c r="NFH204" s="57"/>
      <c r="NFI204" s="57"/>
      <c r="NFJ204" s="57"/>
      <c r="NFK204" s="57"/>
      <c r="NFL204" s="57"/>
      <c r="NFM204" s="57"/>
      <c r="NFN204" s="57"/>
      <c r="NFO204" s="57"/>
      <c r="NFP204" s="57"/>
      <c r="NFQ204" s="57"/>
      <c r="NFR204" s="57"/>
      <c r="NFS204" s="57"/>
      <c r="NFT204" s="57"/>
      <c r="NFU204" s="57"/>
      <c r="NFV204" s="57"/>
      <c r="NFW204" s="57"/>
      <c r="NFX204" s="57"/>
      <c r="NFY204" s="57"/>
      <c r="NFZ204" s="57"/>
      <c r="NGA204" s="57"/>
      <c r="NGB204" s="57"/>
      <c r="NGC204" s="57"/>
      <c r="NGD204" s="57"/>
      <c r="NGE204" s="57"/>
      <c r="NGF204" s="57"/>
      <c r="NGG204" s="57"/>
      <c r="NGH204" s="57"/>
      <c r="NGI204" s="57"/>
      <c r="NGJ204" s="57"/>
      <c r="NGK204" s="57"/>
      <c r="NGL204" s="57"/>
      <c r="NGM204" s="57"/>
      <c r="NGN204" s="57"/>
      <c r="NGO204" s="57"/>
      <c r="NGP204" s="57"/>
      <c r="NGQ204" s="57"/>
      <c r="NGR204" s="57"/>
      <c r="NGS204" s="57"/>
      <c r="NGT204" s="57"/>
      <c r="NGU204" s="57"/>
      <c r="NGV204" s="57"/>
      <c r="NGW204" s="57"/>
      <c r="NGX204" s="57"/>
      <c r="NGY204" s="57"/>
      <c r="NGZ204" s="57"/>
      <c r="NHA204" s="57"/>
      <c r="NHB204" s="57"/>
      <c r="NHC204" s="57"/>
      <c r="NHD204" s="57"/>
      <c r="NHE204" s="57"/>
      <c r="NHF204" s="57"/>
      <c r="NHG204" s="57"/>
      <c r="NHH204" s="57"/>
      <c r="NHI204" s="57"/>
      <c r="NHJ204" s="57"/>
      <c r="NHK204" s="57"/>
      <c r="NHL204" s="57"/>
      <c r="NHM204" s="57"/>
      <c r="NHN204" s="57"/>
      <c r="NHO204" s="57"/>
      <c r="NHP204" s="57"/>
      <c r="NHQ204" s="57"/>
      <c r="NHR204" s="57"/>
      <c r="NHS204" s="57"/>
      <c r="NHT204" s="57"/>
      <c r="NHU204" s="57"/>
      <c r="NHV204" s="57"/>
      <c r="NHW204" s="57"/>
      <c r="NHX204" s="57"/>
      <c r="NHY204" s="57"/>
      <c r="NHZ204" s="57"/>
      <c r="NIA204" s="57"/>
      <c r="NIB204" s="57"/>
      <c r="NIC204" s="57"/>
      <c r="NID204" s="57"/>
      <c r="NIE204" s="57"/>
      <c r="NIF204" s="57"/>
      <c r="NIG204" s="57"/>
      <c r="NIH204" s="57"/>
      <c r="NII204" s="57"/>
      <c r="NIJ204" s="57"/>
      <c r="NIK204" s="57"/>
      <c r="NIL204" s="57"/>
      <c r="NIM204" s="57"/>
      <c r="NIN204" s="57"/>
      <c r="NIO204" s="57"/>
      <c r="NIP204" s="57"/>
      <c r="NIQ204" s="57"/>
      <c r="NIR204" s="57"/>
      <c r="NIS204" s="57"/>
      <c r="NIT204" s="57"/>
      <c r="NIU204" s="57"/>
      <c r="NIV204" s="57"/>
      <c r="NIW204" s="57"/>
      <c r="NIX204" s="57"/>
      <c r="NIY204" s="57"/>
      <c r="NIZ204" s="57"/>
      <c r="NJA204" s="57"/>
      <c r="NJB204" s="57"/>
      <c r="NJC204" s="57"/>
      <c r="NJD204" s="57"/>
      <c r="NJE204" s="57"/>
      <c r="NJF204" s="57"/>
      <c r="NJG204" s="57"/>
      <c r="NJH204" s="57"/>
      <c r="NJI204" s="57"/>
      <c r="NJJ204" s="57"/>
      <c r="NJK204" s="57"/>
      <c r="NJL204" s="57"/>
      <c r="NJM204" s="57"/>
      <c r="NJN204" s="57"/>
      <c r="NJO204" s="57"/>
      <c r="NJP204" s="57"/>
      <c r="NJQ204" s="57"/>
      <c r="NJR204" s="57"/>
      <c r="NJS204" s="57"/>
      <c r="NJT204" s="57"/>
      <c r="NJU204" s="57"/>
      <c r="NJV204" s="57"/>
      <c r="NJW204" s="57"/>
      <c r="NJX204" s="57"/>
      <c r="NJY204" s="57"/>
      <c r="NJZ204" s="57"/>
      <c r="NKA204" s="57"/>
      <c r="NKB204" s="57"/>
      <c r="NKC204" s="57"/>
      <c r="NKD204" s="57"/>
      <c r="NKE204" s="57"/>
      <c r="NKF204" s="57"/>
      <c r="NKG204" s="57"/>
      <c r="NKH204" s="57"/>
      <c r="NKI204" s="57"/>
      <c r="NKJ204" s="57"/>
      <c r="NKK204" s="57"/>
      <c r="NKL204" s="57"/>
      <c r="NKM204" s="57"/>
      <c r="NKN204" s="57"/>
      <c r="NKO204" s="57"/>
      <c r="NKP204" s="57"/>
      <c r="NKQ204" s="57"/>
      <c r="NKR204" s="57"/>
      <c r="NKS204" s="57"/>
      <c r="NKT204" s="57"/>
      <c r="NKU204" s="57"/>
      <c r="NKV204" s="57"/>
      <c r="NKW204" s="57"/>
      <c r="NKX204" s="57"/>
      <c r="NKY204" s="57"/>
      <c r="NKZ204" s="57"/>
      <c r="NLA204" s="57"/>
      <c r="NLB204" s="57"/>
      <c r="NLC204" s="57"/>
      <c r="NLD204" s="57"/>
      <c r="NLE204" s="57"/>
      <c r="NLF204" s="57"/>
      <c r="NLG204" s="57"/>
      <c r="NLH204" s="57"/>
      <c r="NLI204" s="57"/>
      <c r="NLJ204" s="57"/>
      <c r="NLK204" s="57"/>
      <c r="NLL204" s="57"/>
      <c r="NLM204" s="57"/>
      <c r="NLN204" s="57"/>
      <c r="NLO204" s="57"/>
      <c r="NLP204" s="57"/>
      <c r="NLQ204" s="57"/>
      <c r="NLR204" s="57"/>
      <c r="NLS204" s="57"/>
      <c r="NLT204" s="57"/>
      <c r="NLU204" s="57"/>
      <c r="NLV204" s="57"/>
      <c r="NLW204" s="57"/>
      <c r="NLX204" s="57"/>
      <c r="NLY204" s="57"/>
      <c r="NLZ204" s="57"/>
      <c r="NMA204" s="57"/>
      <c r="NMB204" s="57"/>
      <c r="NMC204" s="57"/>
      <c r="NMD204" s="57"/>
      <c r="NME204" s="57"/>
      <c r="NMF204" s="57"/>
      <c r="NMG204" s="57"/>
      <c r="NMH204" s="57"/>
      <c r="NMI204" s="57"/>
      <c r="NMJ204" s="57"/>
      <c r="NMK204" s="57"/>
      <c r="NML204" s="57"/>
      <c r="NMM204" s="57"/>
      <c r="NMN204" s="57"/>
      <c r="NMO204" s="57"/>
      <c r="NMP204" s="57"/>
      <c r="NMQ204" s="57"/>
      <c r="NMR204" s="57"/>
      <c r="NMS204" s="57"/>
      <c r="NMT204" s="57"/>
      <c r="NMU204" s="57"/>
      <c r="NMV204" s="57"/>
      <c r="NMW204" s="57"/>
      <c r="NMX204" s="57"/>
      <c r="NMY204" s="57"/>
      <c r="NMZ204" s="57"/>
      <c r="NNA204" s="57"/>
      <c r="NNB204" s="57"/>
      <c r="NNC204" s="57"/>
      <c r="NND204" s="57"/>
      <c r="NNE204" s="57"/>
      <c r="NNF204" s="57"/>
      <c r="NNG204" s="57"/>
      <c r="NNH204" s="57"/>
      <c r="NNI204" s="57"/>
      <c r="NNJ204" s="57"/>
      <c r="NNK204" s="57"/>
      <c r="NNL204" s="57"/>
      <c r="NNM204" s="57"/>
      <c r="NNN204" s="57"/>
      <c r="NNO204" s="57"/>
      <c r="NNP204" s="57"/>
      <c r="NNQ204" s="57"/>
      <c r="NNR204" s="57"/>
      <c r="NNS204" s="57"/>
      <c r="NNT204" s="57"/>
      <c r="NNU204" s="57"/>
      <c r="NNV204" s="57"/>
      <c r="NNW204" s="57"/>
      <c r="NNX204" s="57"/>
      <c r="NNY204" s="57"/>
      <c r="NNZ204" s="57"/>
      <c r="NOA204" s="57"/>
      <c r="NOB204" s="57"/>
      <c r="NOC204" s="57"/>
      <c r="NOD204" s="57"/>
      <c r="NOE204" s="57"/>
      <c r="NOF204" s="57"/>
      <c r="NOG204" s="57"/>
      <c r="NOH204" s="57"/>
      <c r="NOI204" s="57"/>
      <c r="NOJ204" s="57"/>
      <c r="NOK204" s="57"/>
      <c r="NOL204" s="57"/>
      <c r="NOM204" s="57"/>
      <c r="NON204" s="57"/>
      <c r="NOO204" s="57"/>
      <c r="NOP204" s="57"/>
      <c r="NOQ204" s="57"/>
      <c r="NOR204" s="57"/>
      <c r="NOS204" s="57"/>
      <c r="NOT204" s="57"/>
      <c r="NOU204" s="57"/>
      <c r="NOV204" s="57"/>
      <c r="NOW204" s="57"/>
      <c r="NOX204" s="57"/>
      <c r="NOY204" s="57"/>
      <c r="NOZ204" s="57"/>
      <c r="NPA204" s="57"/>
      <c r="NPB204" s="57"/>
      <c r="NPC204" s="57"/>
      <c r="NPD204" s="57"/>
      <c r="NPE204" s="57"/>
      <c r="NPF204" s="57"/>
      <c r="NPG204" s="57"/>
      <c r="NPH204" s="57"/>
      <c r="NPI204" s="57"/>
      <c r="NPJ204" s="57"/>
      <c r="NPK204" s="57"/>
      <c r="NPL204" s="57"/>
      <c r="NPM204" s="57"/>
      <c r="NPN204" s="57"/>
      <c r="NPO204" s="57"/>
      <c r="NPP204" s="57"/>
      <c r="NPQ204" s="57"/>
      <c r="NPR204" s="57"/>
      <c r="NPS204" s="57"/>
      <c r="NPT204" s="57"/>
      <c r="NPU204" s="57"/>
      <c r="NPV204" s="57"/>
      <c r="NPW204" s="57"/>
      <c r="NPX204" s="57"/>
      <c r="NPY204" s="57"/>
      <c r="NPZ204" s="57"/>
      <c r="NQA204" s="57"/>
      <c r="NQB204" s="57"/>
      <c r="NQC204" s="57"/>
      <c r="NQD204" s="57"/>
      <c r="NQE204" s="57"/>
      <c r="NQF204" s="57"/>
      <c r="NQG204" s="57"/>
      <c r="NQH204" s="57"/>
      <c r="NQI204" s="57"/>
      <c r="NQJ204" s="57"/>
      <c r="NQK204" s="57"/>
      <c r="NQL204" s="57"/>
      <c r="NQM204" s="57"/>
      <c r="NQN204" s="57"/>
      <c r="NQO204" s="57"/>
      <c r="NQP204" s="57"/>
      <c r="NQQ204" s="57"/>
      <c r="NQR204" s="57"/>
      <c r="NQS204" s="57"/>
      <c r="NQT204" s="57"/>
      <c r="NQU204" s="57"/>
      <c r="NQV204" s="57"/>
      <c r="NQW204" s="57"/>
      <c r="NQX204" s="57"/>
      <c r="NQY204" s="57"/>
      <c r="NQZ204" s="57"/>
      <c r="NRA204" s="57"/>
      <c r="NRB204" s="57"/>
      <c r="NRC204" s="57"/>
      <c r="NRD204" s="57"/>
      <c r="NRE204" s="57"/>
      <c r="NRF204" s="57"/>
      <c r="NRG204" s="57"/>
      <c r="NRH204" s="57"/>
      <c r="NRI204" s="57"/>
      <c r="NRJ204" s="57"/>
      <c r="NRK204" s="57"/>
      <c r="NRL204" s="57"/>
      <c r="NRM204" s="57"/>
      <c r="NRN204" s="57"/>
      <c r="NRO204" s="57"/>
      <c r="NRP204" s="57"/>
      <c r="NRQ204" s="57"/>
      <c r="NRR204" s="57"/>
      <c r="NRS204" s="57"/>
      <c r="NRT204" s="57"/>
      <c r="NRU204" s="57"/>
      <c r="NRV204" s="57"/>
      <c r="NRW204" s="57"/>
      <c r="NRX204" s="57"/>
      <c r="NRY204" s="57"/>
      <c r="NRZ204" s="57"/>
      <c r="NSA204" s="57"/>
      <c r="NSB204" s="57"/>
      <c r="NSC204" s="57"/>
      <c r="NSD204" s="57"/>
      <c r="NSE204" s="57"/>
      <c r="NSF204" s="57"/>
      <c r="NSG204" s="57"/>
      <c r="NSH204" s="57"/>
      <c r="NSI204" s="57"/>
      <c r="NSJ204" s="57"/>
      <c r="NSK204" s="57"/>
      <c r="NSL204" s="57"/>
      <c r="NSM204" s="57"/>
      <c r="NSN204" s="57"/>
      <c r="NSO204" s="57"/>
      <c r="NSP204" s="57"/>
      <c r="NSQ204" s="57"/>
      <c r="NSR204" s="57"/>
      <c r="NSS204" s="57"/>
      <c r="NST204" s="57"/>
      <c r="NSU204" s="57"/>
      <c r="NSV204" s="57"/>
      <c r="NSW204" s="57"/>
      <c r="NSX204" s="57"/>
      <c r="NSY204" s="57"/>
      <c r="NSZ204" s="57"/>
      <c r="NTA204" s="57"/>
      <c r="NTB204" s="57"/>
      <c r="NTC204" s="57"/>
      <c r="NTD204" s="57"/>
      <c r="NTE204" s="57"/>
      <c r="NTF204" s="57"/>
      <c r="NTG204" s="57"/>
      <c r="NTH204" s="57"/>
      <c r="NTI204" s="57"/>
      <c r="NTJ204" s="57"/>
      <c r="NTK204" s="57"/>
      <c r="NTL204" s="57"/>
      <c r="NTM204" s="57"/>
      <c r="NTN204" s="57"/>
      <c r="NTO204" s="57"/>
      <c r="NTP204" s="57"/>
      <c r="NTQ204" s="57"/>
      <c r="NTR204" s="57"/>
      <c r="NTS204" s="57"/>
      <c r="NTT204" s="57"/>
      <c r="NTU204" s="57"/>
      <c r="NTV204" s="57"/>
      <c r="NTW204" s="57"/>
      <c r="NTX204" s="57"/>
      <c r="NTY204" s="57"/>
      <c r="NTZ204" s="57"/>
      <c r="NUA204" s="57"/>
      <c r="NUB204" s="57"/>
      <c r="NUC204" s="57"/>
      <c r="NUD204" s="57"/>
      <c r="NUE204" s="57"/>
      <c r="NUF204" s="57"/>
      <c r="NUG204" s="57"/>
      <c r="NUH204" s="57"/>
      <c r="NUI204" s="57"/>
      <c r="NUJ204" s="57"/>
      <c r="NUK204" s="57"/>
      <c r="NUL204" s="57"/>
      <c r="NUM204" s="57"/>
      <c r="NUN204" s="57"/>
      <c r="NUO204" s="57"/>
      <c r="NUP204" s="57"/>
      <c r="NUQ204" s="57"/>
      <c r="NUR204" s="57"/>
      <c r="NUS204" s="57"/>
      <c r="NUT204" s="57"/>
      <c r="NUU204" s="57"/>
      <c r="NUV204" s="57"/>
      <c r="NUW204" s="57"/>
      <c r="NUX204" s="57"/>
      <c r="NUY204" s="57"/>
      <c r="NUZ204" s="57"/>
      <c r="NVA204" s="57"/>
      <c r="NVB204" s="57"/>
      <c r="NVC204" s="57"/>
      <c r="NVD204" s="57"/>
      <c r="NVE204" s="57"/>
      <c r="NVF204" s="57"/>
      <c r="NVG204" s="57"/>
      <c r="NVH204" s="57"/>
      <c r="NVI204" s="57"/>
      <c r="NVJ204" s="57"/>
      <c r="NVK204" s="57"/>
      <c r="NVL204" s="57"/>
      <c r="NVM204" s="57"/>
      <c r="NVN204" s="57"/>
      <c r="NVO204" s="57"/>
      <c r="NVP204" s="57"/>
      <c r="NVQ204" s="57"/>
      <c r="NVR204" s="57"/>
      <c r="NVS204" s="57"/>
      <c r="NVT204" s="57"/>
      <c r="NVU204" s="57"/>
      <c r="NVV204" s="57"/>
      <c r="NVW204" s="57"/>
      <c r="NVX204" s="57"/>
      <c r="NVY204" s="57"/>
      <c r="NVZ204" s="57"/>
      <c r="NWA204" s="57"/>
      <c r="NWB204" s="57"/>
      <c r="NWC204" s="57"/>
      <c r="NWD204" s="57"/>
      <c r="NWE204" s="57"/>
      <c r="NWF204" s="57"/>
      <c r="NWG204" s="57"/>
      <c r="NWH204" s="57"/>
      <c r="NWI204" s="57"/>
      <c r="NWJ204" s="57"/>
      <c r="NWK204" s="57"/>
      <c r="NWL204" s="57"/>
      <c r="NWM204" s="57"/>
      <c r="NWN204" s="57"/>
      <c r="NWO204" s="57"/>
      <c r="NWP204" s="57"/>
      <c r="NWQ204" s="57"/>
      <c r="NWR204" s="57"/>
      <c r="NWS204" s="57"/>
      <c r="NWT204" s="57"/>
      <c r="NWU204" s="57"/>
      <c r="NWV204" s="57"/>
      <c r="NWW204" s="57"/>
      <c r="NWX204" s="57"/>
      <c r="NWY204" s="57"/>
      <c r="NWZ204" s="57"/>
      <c r="NXA204" s="57"/>
      <c r="NXB204" s="57"/>
      <c r="NXC204" s="57"/>
      <c r="NXD204" s="57"/>
      <c r="NXE204" s="57"/>
      <c r="NXF204" s="57"/>
      <c r="NXG204" s="57"/>
      <c r="NXH204" s="57"/>
      <c r="NXI204" s="57"/>
      <c r="NXJ204" s="57"/>
      <c r="NXK204" s="57"/>
      <c r="NXL204" s="57"/>
      <c r="NXM204" s="57"/>
      <c r="NXN204" s="57"/>
      <c r="NXO204" s="57"/>
      <c r="NXP204" s="57"/>
      <c r="NXQ204" s="57"/>
      <c r="NXR204" s="57"/>
      <c r="NXS204" s="57"/>
      <c r="NXT204" s="57"/>
      <c r="NXU204" s="57"/>
      <c r="NXV204" s="57"/>
      <c r="NXW204" s="57"/>
      <c r="NXX204" s="57"/>
      <c r="NXY204" s="57"/>
      <c r="NXZ204" s="57"/>
      <c r="NYA204" s="57"/>
      <c r="NYB204" s="57"/>
      <c r="NYC204" s="57"/>
      <c r="NYD204" s="57"/>
      <c r="NYE204" s="57"/>
      <c r="NYF204" s="57"/>
      <c r="NYG204" s="57"/>
      <c r="NYH204" s="57"/>
      <c r="NYI204" s="57"/>
      <c r="NYJ204" s="57"/>
      <c r="NYK204" s="57"/>
      <c r="NYL204" s="57"/>
      <c r="NYM204" s="57"/>
      <c r="NYN204" s="57"/>
      <c r="NYO204" s="57"/>
      <c r="NYP204" s="57"/>
      <c r="NYQ204" s="57"/>
      <c r="NYR204" s="57"/>
      <c r="NYS204" s="57"/>
      <c r="NYT204" s="57"/>
      <c r="NYU204" s="57"/>
      <c r="NYV204" s="57"/>
      <c r="NYW204" s="57"/>
      <c r="NYX204" s="57"/>
      <c r="NYY204" s="57"/>
      <c r="NYZ204" s="57"/>
      <c r="NZA204" s="57"/>
      <c r="NZB204" s="57"/>
      <c r="NZC204" s="57"/>
      <c r="NZD204" s="57"/>
      <c r="NZE204" s="57"/>
      <c r="NZF204" s="57"/>
      <c r="NZG204" s="57"/>
      <c r="NZH204" s="57"/>
      <c r="NZI204" s="57"/>
      <c r="NZJ204" s="57"/>
      <c r="NZK204" s="57"/>
      <c r="NZL204" s="57"/>
      <c r="NZM204" s="57"/>
      <c r="NZN204" s="57"/>
      <c r="NZO204" s="57"/>
      <c r="NZP204" s="57"/>
      <c r="NZQ204" s="57"/>
      <c r="NZR204" s="57"/>
      <c r="NZS204" s="57"/>
      <c r="NZT204" s="57"/>
      <c r="NZU204" s="57"/>
      <c r="NZV204" s="57"/>
      <c r="NZW204" s="57"/>
      <c r="NZX204" s="57"/>
      <c r="NZY204" s="57"/>
      <c r="NZZ204" s="57"/>
      <c r="OAA204" s="57"/>
      <c r="OAB204" s="57"/>
      <c r="OAC204" s="57"/>
      <c r="OAD204" s="57"/>
      <c r="OAE204" s="57"/>
      <c r="OAF204" s="57"/>
      <c r="OAG204" s="57"/>
      <c r="OAH204" s="57"/>
      <c r="OAI204" s="57"/>
      <c r="OAJ204" s="57"/>
      <c r="OAK204" s="57"/>
      <c r="OAL204" s="57"/>
      <c r="OAM204" s="57"/>
      <c r="OAN204" s="57"/>
      <c r="OAO204" s="57"/>
      <c r="OAP204" s="57"/>
      <c r="OAQ204" s="57"/>
      <c r="OAR204" s="57"/>
      <c r="OAS204" s="57"/>
      <c r="OAT204" s="57"/>
      <c r="OAU204" s="57"/>
      <c r="OAV204" s="57"/>
      <c r="OAW204" s="57"/>
      <c r="OAX204" s="57"/>
      <c r="OAY204" s="57"/>
      <c r="OAZ204" s="57"/>
      <c r="OBA204" s="57"/>
      <c r="OBB204" s="57"/>
      <c r="OBC204" s="57"/>
      <c r="OBD204" s="57"/>
      <c r="OBE204" s="57"/>
      <c r="OBF204" s="57"/>
      <c r="OBG204" s="57"/>
      <c r="OBH204" s="57"/>
      <c r="OBI204" s="57"/>
      <c r="OBJ204" s="57"/>
      <c r="OBK204" s="57"/>
      <c r="OBL204" s="57"/>
      <c r="OBM204" s="57"/>
      <c r="OBN204" s="57"/>
      <c r="OBO204" s="57"/>
      <c r="OBP204" s="57"/>
      <c r="OBQ204" s="57"/>
      <c r="OBR204" s="57"/>
      <c r="OBS204" s="57"/>
      <c r="OBT204" s="57"/>
      <c r="OBU204" s="57"/>
      <c r="OBV204" s="57"/>
      <c r="OBW204" s="57"/>
      <c r="OBX204" s="57"/>
      <c r="OBY204" s="57"/>
      <c r="OBZ204" s="57"/>
      <c r="OCA204" s="57"/>
      <c r="OCB204" s="57"/>
      <c r="OCC204" s="57"/>
      <c r="OCD204" s="57"/>
      <c r="OCE204" s="57"/>
      <c r="OCF204" s="57"/>
      <c r="OCG204" s="57"/>
      <c r="OCH204" s="57"/>
      <c r="OCI204" s="57"/>
      <c r="OCJ204" s="57"/>
      <c r="OCK204" s="57"/>
      <c r="OCL204" s="57"/>
      <c r="OCM204" s="57"/>
      <c r="OCN204" s="57"/>
      <c r="OCO204" s="57"/>
      <c r="OCP204" s="57"/>
      <c r="OCQ204" s="57"/>
      <c r="OCR204" s="57"/>
      <c r="OCS204" s="57"/>
      <c r="OCT204" s="57"/>
      <c r="OCU204" s="57"/>
      <c r="OCV204" s="57"/>
      <c r="OCW204" s="57"/>
      <c r="OCX204" s="57"/>
      <c r="OCY204" s="57"/>
      <c r="OCZ204" s="57"/>
      <c r="ODA204" s="57"/>
      <c r="ODB204" s="57"/>
      <c r="ODC204" s="57"/>
      <c r="ODD204" s="57"/>
      <c r="ODE204" s="57"/>
      <c r="ODF204" s="57"/>
      <c r="ODG204" s="57"/>
      <c r="ODH204" s="57"/>
      <c r="ODI204" s="57"/>
      <c r="ODJ204" s="57"/>
      <c r="ODK204" s="57"/>
      <c r="ODL204" s="57"/>
      <c r="ODM204" s="57"/>
      <c r="ODN204" s="57"/>
      <c r="ODO204" s="57"/>
      <c r="ODP204" s="57"/>
      <c r="ODQ204" s="57"/>
      <c r="ODR204" s="57"/>
      <c r="ODS204" s="57"/>
      <c r="ODT204" s="57"/>
      <c r="ODU204" s="57"/>
      <c r="ODV204" s="57"/>
      <c r="ODW204" s="57"/>
      <c r="ODX204" s="57"/>
      <c r="ODY204" s="57"/>
      <c r="ODZ204" s="57"/>
      <c r="OEA204" s="57"/>
      <c r="OEB204" s="57"/>
      <c r="OEC204" s="57"/>
      <c r="OED204" s="57"/>
      <c r="OEE204" s="57"/>
      <c r="OEF204" s="57"/>
      <c r="OEG204" s="57"/>
      <c r="OEH204" s="57"/>
      <c r="OEI204" s="57"/>
      <c r="OEJ204" s="57"/>
      <c r="OEK204" s="57"/>
      <c r="OEL204" s="57"/>
      <c r="OEM204" s="57"/>
      <c r="OEN204" s="57"/>
      <c r="OEO204" s="57"/>
      <c r="OEP204" s="57"/>
      <c r="OEQ204" s="57"/>
      <c r="OER204" s="57"/>
      <c r="OES204" s="57"/>
      <c r="OET204" s="57"/>
      <c r="OEU204" s="57"/>
      <c r="OEV204" s="57"/>
      <c r="OEW204" s="57"/>
      <c r="OEX204" s="57"/>
      <c r="OEY204" s="57"/>
      <c r="OEZ204" s="57"/>
      <c r="OFA204" s="57"/>
      <c r="OFB204" s="57"/>
      <c r="OFC204" s="57"/>
      <c r="OFD204" s="57"/>
      <c r="OFE204" s="57"/>
      <c r="OFF204" s="57"/>
      <c r="OFG204" s="57"/>
      <c r="OFH204" s="57"/>
      <c r="OFI204" s="57"/>
      <c r="OFJ204" s="57"/>
      <c r="OFK204" s="57"/>
      <c r="OFL204" s="57"/>
      <c r="OFM204" s="57"/>
      <c r="OFN204" s="57"/>
      <c r="OFO204" s="57"/>
      <c r="OFP204" s="57"/>
      <c r="OFQ204" s="57"/>
      <c r="OFR204" s="57"/>
      <c r="OFS204" s="57"/>
      <c r="OFT204" s="57"/>
      <c r="OFU204" s="57"/>
      <c r="OFV204" s="57"/>
      <c r="OFW204" s="57"/>
      <c r="OFX204" s="57"/>
      <c r="OFY204" s="57"/>
      <c r="OFZ204" s="57"/>
      <c r="OGA204" s="57"/>
      <c r="OGB204" s="57"/>
      <c r="OGC204" s="57"/>
      <c r="OGD204" s="57"/>
      <c r="OGE204" s="57"/>
      <c r="OGF204" s="57"/>
      <c r="OGG204" s="57"/>
      <c r="OGH204" s="57"/>
      <c r="OGI204" s="57"/>
      <c r="OGJ204" s="57"/>
      <c r="OGK204" s="57"/>
      <c r="OGL204" s="57"/>
      <c r="OGM204" s="57"/>
      <c r="OGN204" s="57"/>
      <c r="OGO204" s="57"/>
      <c r="OGP204" s="57"/>
      <c r="OGQ204" s="57"/>
      <c r="OGR204" s="57"/>
      <c r="OGS204" s="57"/>
      <c r="OGT204" s="57"/>
      <c r="OGU204" s="57"/>
      <c r="OGV204" s="57"/>
      <c r="OGW204" s="57"/>
      <c r="OGX204" s="57"/>
      <c r="OGY204" s="57"/>
      <c r="OGZ204" s="57"/>
      <c r="OHA204" s="57"/>
      <c r="OHB204" s="57"/>
      <c r="OHC204" s="57"/>
      <c r="OHD204" s="57"/>
      <c r="OHE204" s="57"/>
      <c r="OHF204" s="57"/>
      <c r="OHG204" s="57"/>
      <c r="OHH204" s="57"/>
      <c r="OHI204" s="57"/>
      <c r="OHJ204" s="57"/>
      <c r="OHK204" s="57"/>
      <c r="OHL204" s="57"/>
      <c r="OHM204" s="57"/>
      <c r="OHN204" s="57"/>
      <c r="OHO204" s="57"/>
      <c r="OHP204" s="57"/>
      <c r="OHQ204" s="57"/>
      <c r="OHR204" s="57"/>
      <c r="OHS204" s="57"/>
      <c r="OHT204" s="57"/>
      <c r="OHU204" s="57"/>
      <c r="OHV204" s="57"/>
      <c r="OHW204" s="57"/>
      <c r="OHX204" s="57"/>
      <c r="OHY204" s="57"/>
      <c r="OHZ204" s="57"/>
      <c r="OIA204" s="57"/>
      <c r="OIB204" s="57"/>
      <c r="OIC204" s="57"/>
      <c r="OID204" s="57"/>
      <c r="OIE204" s="57"/>
      <c r="OIF204" s="57"/>
      <c r="OIG204" s="57"/>
      <c r="OIH204" s="57"/>
      <c r="OII204" s="57"/>
      <c r="OIJ204" s="57"/>
      <c r="OIK204" s="57"/>
      <c r="OIL204" s="57"/>
      <c r="OIM204" s="57"/>
      <c r="OIN204" s="57"/>
      <c r="OIO204" s="57"/>
      <c r="OIP204" s="57"/>
      <c r="OIQ204" s="57"/>
      <c r="OIR204" s="57"/>
      <c r="OIS204" s="57"/>
      <c r="OIT204" s="57"/>
      <c r="OIU204" s="57"/>
      <c r="OIV204" s="57"/>
      <c r="OIW204" s="57"/>
      <c r="OIX204" s="57"/>
      <c r="OIY204" s="57"/>
      <c r="OIZ204" s="57"/>
      <c r="OJA204" s="57"/>
      <c r="OJB204" s="57"/>
      <c r="OJC204" s="57"/>
      <c r="OJD204" s="57"/>
      <c r="OJE204" s="57"/>
      <c r="OJF204" s="57"/>
      <c r="OJG204" s="57"/>
      <c r="OJH204" s="57"/>
      <c r="OJI204" s="57"/>
      <c r="OJJ204" s="57"/>
      <c r="OJK204" s="57"/>
      <c r="OJL204" s="57"/>
      <c r="OJM204" s="57"/>
      <c r="OJN204" s="57"/>
      <c r="OJO204" s="57"/>
      <c r="OJP204" s="57"/>
      <c r="OJQ204" s="57"/>
      <c r="OJR204" s="57"/>
      <c r="OJS204" s="57"/>
      <c r="OJT204" s="57"/>
      <c r="OJU204" s="57"/>
      <c r="OJV204" s="57"/>
      <c r="OJW204" s="57"/>
      <c r="OJX204" s="57"/>
      <c r="OJY204" s="57"/>
      <c r="OJZ204" s="57"/>
      <c r="OKA204" s="57"/>
      <c r="OKB204" s="57"/>
      <c r="OKC204" s="57"/>
      <c r="OKD204" s="57"/>
      <c r="OKE204" s="57"/>
      <c r="OKF204" s="57"/>
      <c r="OKG204" s="57"/>
      <c r="OKH204" s="57"/>
      <c r="OKI204" s="57"/>
      <c r="OKJ204" s="57"/>
      <c r="OKK204" s="57"/>
      <c r="OKL204" s="57"/>
      <c r="OKM204" s="57"/>
      <c r="OKN204" s="57"/>
      <c r="OKO204" s="57"/>
      <c r="OKP204" s="57"/>
      <c r="OKQ204" s="57"/>
      <c r="OKR204" s="57"/>
      <c r="OKS204" s="57"/>
      <c r="OKT204" s="57"/>
      <c r="OKU204" s="57"/>
      <c r="OKV204" s="57"/>
      <c r="OKW204" s="57"/>
      <c r="OKX204" s="57"/>
      <c r="OKY204" s="57"/>
      <c r="OKZ204" s="57"/>
      <c r="OLA204" s="57"/>
      <c r="OLB204" s="57"/>
      <c r="OLC204" s="57"/>
      <c r="OLD204" s="57"/>
      <c r="OLE204" s="57"/>
      <c r="OLF204" s="57"/>
      <c r="OLG204" s="57"/>
      <c r="OLH204" s="57"/>
      <c r="OLI204" s="57"/>
      <c r="OLJ204" s="57"/>
      <c r="OLK204" s="57"/>
      <c r="OLL204" s="57"/>
      <c r="OLM204" s="57"/>
      <c r="OLN204" s="57"/>
      <c r="OLO204" s="57"/>
      <c r="OLP204" s="57"/>
      <c r="OLQ204" s="57"/>
      <c r="OLR204" s="57"/>
      <c r="OLS204" s="57"/>
      <c r="OLT204" s="57"/>
      <c r="OLU204" s="57"/>
      <c r="OLV204" s="57"/>
      <c r="OLW204" s="57"/>
      <c r="OLX204" s="57"/>
      <c r="OLY204" s="57"/>
      <c r="OLZ204" s="57"/>
      <c r="OMA204" s="57"/>
      <c r="OMB204" s="57"/>
      <c r="OMC204" s="57"/>
      <c r="OMD204" s="57"/>
      <c r="OME204" s="57"/>
      <c r="OMF204" s="57"/>
      <c r="OMG204" s="57"/>
      <c r="OMH204" s="57"/>
      <c r="OMI204" s="57"/>
      <c r="OMJ204" s="57"/>
      <c r="OMK204" s="57"/>
      <c r="OML204" s="57"/>
      <c r="OMM204" s="57"/>
      <c r="OMN204" s="57"/>
      <c r="OMO204" s="57"/>
      <c r="OMP204" s="57"/>
      <c r="OMQ204" s="57"/>
      <c r="OMR204" s="57"/>
      <c r="OMS204" s="57"/>
      <c r="OMT204" s="57"/>
      <c r="OMU204" s="57"/>
      <c r="OMV204" s="57"/>
      <c r="OMW204" s="57"/>
      <c r="OMX204" s="57"/>
      <c r="OMY204" s="57"/>
      <c r="OMZ204" s="57"/>
      <c r="ONA204" s="57"/>
      <c r="ONB204" s="57"/>
      <c r="ONC204" s="57"/>
      <c r="OND204" s="57"/>
      <c r="ONE204" s="57"/>
      <c r="ONF204" s="57"/>
      <c r="ONG204" s="57"/>
      <c r="ONH204" s="57"/>
      <c r="ONI204" s="57"/>
      <c r="ONJ204" s="57"/>
      <c r="ONK204" s="57"/>
      <c r="ONL204" s="57"/>
      <c r="ONM204" s="57"/>
      <c r="ONN204" s="57"/>
      <c r="ONO204" s="57"/>
      <c r="ONP204" s="57"/>
      <c r="ONQ204" s="57"/>
      <c r="ONR204" s="57"/>
      <c r="ONS204" s="57"/>
      <c r="ONT204" s="57"/>
      <c r="ONU204" s="57"/>
      <c r="ONV204" s="57"/>
      <c r="ONW204" s="57"/>
      <c r="ONX204" s="57"/>
      <c r="ONY204" s="57"/>
      <c r="ONZ204" s="57"/>
      <c r="OOA204" s="57"/>
      <c r="OOB204" s="57"/>
      <c r="OOC204" s="57"/>
      <c r="OOD204" s="57"/>
      <c r="OOE204" s="57"/>
      <c r="OOF204" s="57"/>
      <c r="OOG204" s="57"/>
      <c r="OOH204" s="57"/>
      <c r="OOI204" s="57"/>
      <c r="OOJ204" s="57"/>
      <c r="OOK204" s="57"/>
      <c r="OOL204" s="57"/>
      <c r="OOM204" s="57"/>
      <c r="OON204" s="57"/>
      <c r="OOO204" s="57"/>
      <c r="OOP204" s="57"/>
      <c r="OOQ204" s="57"/>
      <c r="OOR204" s="57"/>
      <c r="OOS204" s="57"/>
      <c r="OOT204" s="57"/>
      <c r="OOU204" s="57"/>
      <c r="OOV204" s="57"/>
      <c r="OOW204" s="57"/>
      <c r="OOX204" s="57"/>
      <c r="OOY204" s="57"/>
      <c r="OOZ204" s="57"/>
      <c r="OPA204" s="57"/>
      <c r="OPB204" s="57"/>
      <c r="OPC204" s="57"/>
      <c r="OPD204" s="57"/>
      <c r="OPE204" s="57"/>
      <c r="OPF204" s="57"/>
      <c r="OPG204" s="57"/>
      <c r="OPH204" s="57"/>
      <c r="OPI204" s="57"/>
      <c r="OPJ204" s="57"/>
      <c r="OPK204" s="57"/>
      <c r="OPL204" s="57"/>
      <c r="OPM204" s="57"/>
      <c r="OPN204" s="57"/>
      <c r="OPO204" s="57"/>
      <c r="OPP204" s="57"/>
      <c r="OPQ204" s="57"/>
      <c r="OPR204" s="57"/>
      <c r="OPS204" s="57"/>
      <c r="OPT204" s="57"/>
      <c r="OPU204" s="57"/>
      <c r="OPV204" s="57"/>
      <c r="OPW204" s="57"/>
      <c r="OPX204" s="57"/>
      <c r="OPY204" s="57"/>
      <c r="OPZ204" s="57"/>
      <c r="OQA204" s="57"/>
      <c r="OQB204" s="57"/>
      <c r="OQC204" s="57"/>
      <c r="OQD204" s="57"/>
      <c r="OQE204" s="57"/>
      <c r="OQF204" s="57"/>
      <c r="OQG204" s="57"/>
      <c r="OQH204" s="57"/>
      <c r="OQI204" s="57"/>
      <c r="OQJ204" s="57"/>
      <c r="OQK204" s="57"/>
      <c r="OQL204" s="57"/>
      <c r="OQM204" s="57"/>
      <c r="OQN204" s="57"/>
      <c r="OQO204" s="57"/>
      <c r="OQP204" s="57"/>
      <c r="OQQ204" s="57"/>
      <c r="OQR204" s="57"/>
      <c r="OQS204" s="57"/>
      <c r="OQT204" s="57"/>
      <c r="OQU204" s="57"/>
      <c r="OQV204" s="57"/>
      <c r="OQW204" s="57"/>
      <c r="OQX204" s="57"/>
      <c r="OQY204" s="57"/>
      <c r="OQZ204" s="57"/>
      <c r="ORA204" s="57"/>
      <c r="ORB204" s="57"/>
      <c r="ORC204" s="57"/>
      <c r="ORD204" s="57"/>
      <c r="ORE204" s="57"/>
      <c r="ORF204" s="57"/>
      <c r="ORG204" s="57"/>
      <c r="ORH204" s="57"/>
      <c r="ORI204" s="57"/>
      <c r="ORJ204" s="57"/>
      <c r="ORK204" s="57"/>
      <c r="ORL204" s="57"/>
      <c r="ORM204" s="57"/>
      <c r="ORN204" s="57"/>
      <c r="ORO204" s="57"/>
      <c r="ORP204" s="57"/>
      <c r="ORQ204" s="57"/>
      <c r="ORR204" s="57"/>
      <c r="ORS204" s="57"/>
      <c r="ORT204" s="57"/>
      <c r="ORU204" s="57"/>
      <c r="ORV204" s="57"/>
      <c r="ORW204" s="57"/>
      <c r="ORX204" s="57"/>
      <c r="ORY204" s="57"/>
      <c r="ORZ204" s="57"/>
      <c r="OSA204" s="57"/>
      <c r="OSB204" s="57"/>
      <c r="OSC204" s="57"/>
      <c r="OSD204" s="57"/>
      <c r="OSE204" s="57"/>
      <c r="OSF204" s="57"/>
      <c r="OSG204" s="57"/>
      <c r="OSH204" s="57"/>
      <c r="OSI204" s="57"/>
      <c r="OSJ204" s="57"/>
      <c r="OSK204" s="57"/>
      <c r="OSL204" s="57"/>
      <c r="OSM204" s="57"/>
      <c r="OSN204" s="57"/>
      <c r="OSO204" s="57"/>
      <c r="OSP204" s="57"/>
      <c r="OSQ204" s="57"/>
      <c r="OSR204" s="57"/>
      <c r="OSS204" s="57"/>
      <c r="OST204" s="57"/>
      <c r="OSU204" s="57"/>
      <c r="OSV204" s="57"/>
      <c r="OSW204" s="57"/>
      <c r="OSX204" s="57"/>
      <c r="OSY204" s="57"/>
      <c r="OSZ204" s="57"/>
      <c r="OTA204" s="57"/>
      <c r="OTB204" s="57"/>
      <c r="OTC204" s="57"/>
      <c r="OTD204" s="57"/>
      <c r="OTE204" s="57"/>
      <c r="OTF204" s="57"/>
      <c r="OTG204" s="57"/>
      <c r="OTH204" s="57"/>
      <c r="OTI204" s="57"/>
      <c r="OTJ204" s="57"/>
      <c r="OTK204" s="57"/>
      <c r="OTL204" s="57"/>
      <c r="OTM204" s="57"/>
      <c r="OTN204" s="57"/>
      <c r="OTO204" s="57"/>
      <c r="OTP204" s="57"/>
      <c r="OTQ204" s="57"/>
      <c r="OTR204" s="57"/>
      <c r="OTS204" s="57"/>
      <c r="OTT204" s="57"/>
      <c r="OTU204" s="57"/>
      <c r="OTV204" s="57"/>
      <c r="OTW204" s="57"/>
      <c r="OTX204" s="57"/>
      <c r="OTY204" s="57"/>
      <c r="OTZ204" s="57"/>
      <c r="OUA204" s="57"/>
      <c r="OUB204" s="57"/>
      <c r="OUC204" s="57"/>
      <c r="OUD204" s="57"/>
      <c r="OUE204" s="57"/>
      <c r="OUF204" s="57"/>
      <c r="OUG204" s="57"/>
      <c r="OUH204" s="57"/>
      <c r="OUI204" s="57"/>
      <c r="OUJ204" s="57"/>
      <c r="OUK204" s="57"/>
      <c r="OUL204" s="57"/>
      <c r="OUM204" s="57"/>
      <c r="OUN204" s="57"/>
      <c r="OUO204" s="57"/>
      <c r="OUP204" s="57"/>
      <c r="OUQ204" s="57"/>
      <c r="OUR204" s="57"/>
      <c r="OUS204" s="57"/>
      <c r="OUT204" s="57"/>
      <c r="OUU204" s="57"/>
      <c r="OUV204" s="57"/>
      <c r="OUW204" s="57"/>
      <c r="OUX204" s="57"/>
      <c r="OUY204" s="57"/>
      <c r="OUZ204" s="57"/>
      <c r="OVA204" s="57"/>
      <c r="OVB204" s="57"/>
      <c r="OVC204" s="57"/>
      <c r="OVD204" s="57"/>
      <c r="OVE204" s="57"/>
      <c r="OVF204" s="57"/>
      <c r="OVG204" s="57"/>
      <c r="OVH204" s="57"/>
      <c r="OVI204" s="57"/>
      <c r="OVJ204" s="57"/>
      <c r="OVK204" s="57"/>
      <c r="OVL204" s="57"/>
      <c r="OVM204" s="57"/>
      <c r="OVN204" s="57"/>
      <c r="OVO204" s="57"/>
      <c r="OVP204" s="57"/>
      <c r="OVQ204" s="57"/>
      <c r="OVR204" s="57"/>
      <c r="OVS204" s="57"/>
      <c r="OVT204" s="57"/>
      <c r="OVU204" s="57"/>
      <c r="OVV204" s="57"/>
      <c r="OVW204" s="57"/>
      <c r="OVX204" s="57"/>
      <c r="OVY204" s="57"/>
      <c r="OVZ204" s="57"/>
      <c r="OWA204" s="57"/>
      <c r="OWB204" s="57"/>
      <c r="OWC204" s="57"/>
      <c r="OWD204" s="57"/>
      <c r="OWE204" s="57"/>
      <c r="OWF204" s="57"/>
      <c r="OWG204" s="57"/>
      <c r="OWH204" s="57"/>
      <c r="OWI204" s="57"/>
      <c r="OWJ204" s="57"/>
      <c r="OWK204" s="57"/>
      <c r="OWL204" s="57"/>
      <c r="OWM204" s="57"/>
      <c r="OWN204" s="57"/>
      <c r="OWO204" s="57"/>
      <c r="OWP204" s="57"/>
      <c r="OWQ204" s="57"/>
      <c r="OWR204" s="57"/>
      <c r="OWS204" s="57"/>
      <c r="OWT204" s="57"/>
      <c r="OWU204" s="57"/>
      <c r="OWV204" s="57"/>
      <c r="OWW204" s="57"/>
      <c r="OWX204" s="57"/>
      <c r="OWY204" s="57"/>
      <c r="OWZ204" s="57"/>
      <c r="OXA204" s="57"/>
      <c r="OXB204" s="57"/>
      <c r="OXC204" s="57"/>
      <c r="OXD204" s="57"/>
      <c r="OXE204" s="57"/>
      <c r="OXF204" s="57"/>
      <c r="OXG204" s="57"/>
      <c r="OXH204" s="57"/>
      <c r="OXI204" s="57"/>
      <c r="OXJ204" s="57"/>
      <c r="OXK204" s="57"/>
      <c r="OXL204" s="57"/>
      <c r="OXM204" s="57"/>
      <c r="OXN204" s="57"/>
      <c r="OXO204" s="57"/>
      <c r="OXP204" s="57"/>
      <c r="OXQ204" s="57"/>
      <c r="OXR204" s="57"/>
      <c r="OXS204" s="57"/>
      <c r="OXT204" s="57"/>
      <c r="OXU204" s="57"/>
      <c r="OXV204" s="57"/>
      <c r="OXW204" s="57"/>
      <c r="OXX204" s="57"/>
      <c r="OXY204" s="57"/>
      <c r="OXZ204" s="57"/>
      <c r="OYA204" s="57"/>
      <c r="OYB204" s="57"/>
      <c r="OYC204" s="57"/>
      <c r="OYD204" s="57"/>
      <c r="OYE204" s="57"/>
      <c r="OYF204" s="57"/>
      <c r="OYG204" s="57"/>
      <c r="OYH204" s="57"/>
      <c r="OYI204" s="57"/>
      <c r="OYJ204" s="57"/>
      <c r="OYK204" s="57"/>
      <c r="OYL204" s="57"/>
      <c r="OYM204" s="57"/>
      <c r="OYN204" s="57"/>
      <c r="OYO204" s="57"/>
      <c r="OYP204" s="57"/>
      <c r="OYQ204" s="57"/>
      <c r="OYR204" s="57"/>
      <c r="OYS204" s="57"/>
      <c r="OYT204" s="57"/>
      <c r="OYU204" s="57"/>
      <c r="OYV204" s="57"/>
      <c r="OYW204" s="57"/>
      <c r="OYX204" s="57"/>
      <c r="OYY204" s="57"/>
      <c r="OYZ204" s="57"/>
      <c r="OZA204" s="57"/>
      <c r="OZB204" s="57"/>
      <c r="OZC204" s="57"/>
      <c r="OZD204" s="57"/>
      <c r="OZE204" s="57"/>
      <c r="OZF204" s="57"/>
      <c r="OZG204" s="57"/>
      <c r="OZH204" s="57"/>
      <c r="OZI204" s="57"/>
      <c r="OZJ204" s="57"/>
      <c r="OZK204" s="57"/>
      <c r="OZL204" s="57"/>
      <c r="OZM204" s="57"/>
      <c r="OZN204" s="57"/>
      <c r="OZO204" s="57"/>
      <c r="OZP204" s="57"/>
      <c r="OZQ204" s="57"/>
      <c r="OZR204" s="57"/>
      <c r="OZS204" s="57"/>
      <c r="OZT204" s="57"/>
      <c r="OZU204" s="57"/>
      <c r="OZV204" s="57"/>
      <c r="OZW204" s="57"/>
      <c r="OZX204" s="57"/>
      <c r="OZY204" s="57"/>
      <c r="OZZ204" s="57"/>
      <c r="PAA204" s="57"/>
      <c r="PAB204" s="57"/>
      <c r="PAC204" s="57"/>
      <c r="PAD204" s="57"/>
      <c r="PAE204" s="57"/>
      <c r="PAF204" s="57"/>
      <c r="PAG204" s="57"/>
      <c r="PAH204" s="57"/>
      <c r="PAI204" s="57"/>
      <c r="PAJ204" s="57"/>
      <c r="PAK204" s="57"/>
      <c r="PAL204" s="57"/>
      <c r="PAM204" s="57"/>
      <c r="PAN204" s="57"/>
      <c r="PAO204" s="57"/>
      <c r="PAP204" s="57"/>
      <c r="PAQ204" s="57"/>
      <c r="PAR204" s="57"/>
      <c r="PAS204" s="57"/>
      <c r="PAT204" s="57"/>
      <c r="PAU204" s="57"/>
      <c r="PAV204" s="57"/>
      <c r="PAW204" s="57"/>
      <c r="PAX204" s="57"/>
      <c r="PAY204" s="57"/>
      <c r="PAZ204" s="57"/>
      <c r="PBA204" s="57"/>
      <c r="PBB204" s="57"/>
      <c r="PBC204" s="57"/>
      <c r="PBD204" s="57"/>
      <c r="PBE204" s="57"/>
      <c r="PBF204" s="57"/>
      <c r="PBG204" s="57"/>
      <c r="PBH204" s="57"/>
      <c r="PBI204" s="57"/>
      <c r="PBJ204" s="57"/>
      <c r="PBK204" s="57"/>
      <c r="PBL204" s="57"/>
      <c r="PBM204" s="57"/>
      <c r="PBN204" s="57"/>
      <c r="PBO204" s="57"/>
      <c r="PBP204" s="57"/>
      <c r="PBQ204" s="57"/>
      <c r="PBR204" s="57"/>
      <c r="PBS204" s="57"/>
      <c r="PBT204" s="57"/>
      <c r="PBU204" s="57"/>
      <c r="PBV204" s="57"/>
      <c r="PBW204" s="57"/>
      <c r="PBX204" s="57"/>
      <c r="PBY204" s="57"/>
      <c r="PBZ204" s="57"/>
      <c r="PCA204" s="57"/>
      <c r="PCB204" s="57"/>
      <c r="PCC204" s="57"/>
      <c r="PCD204" s="57"/>
      <c r="PCE204" s="57"/>
      <c r="PCF204" s="57"/>
      <c r="PCG204" s="57"/>
      <c r="PCH204" s="57"/>
      <c r="PCI204" s="57"/>
      <c r="PCJ204" s="57"/>
      <c r="PCK204" s="57"/>
      <c r="PCL204" s="57"/>
      <c r="PCM204" s="57"/>
      <c r="PCN204" s="57"/>
      <c r="PCO204" s="57"/>
      <c r="PCP204" s="57"/>
      <c r="PCQ204" s="57"/>
      <c r="PCR204" s="57"/>
      <c r="PCS204" s="57"/>
      <c r="PCT204" s="57"/>
      <c r="PCU204" s="57"/>
      <c r="PCV204" s="57"/>
      <c r="PCW204" s="57"/>
      <c r="PCX204" s="57"/>
      <c r="PCY204" s="57"/>
      <c r="PCZ204" s="57"/>
      <c r="PDA204" s="57"/>
      <c r="PDB204" s="57"/>
      <c r="PDC204" s="57"/>
      <c r="PDD204" s="57"/>
      <c r="PDE204" s="57"/>
      <c r="PDF204" s="57"/>
      <c r="PDG204" s="57"/>
      <c r="PDH204" s="57"/>
      <c r="PDI204" s="57"/>
      <c r="PDJ204" s="57"/>
      <c r="PDK204" s="57"/>
      <c r="PDL204" s="57"/>
      <c r="PDM204" s="57"/>
      <c r="PDN204" s="57"/>
      <c r="PDO204" s="57"/>
      <c r="PDP204" s="57"/>
      <c r="PDQ204" s="57"/>
      <c r="PDR204" s="57"/>
      <c r="PDS204" s="57"/>
      <c r="PDT204" s="57"/>
      <c r="PDU204" s="57"/>
      <c r="PDV204" s="57"/>
      <c r="PDW204" s="57"/>
      <c r="PDX204" s="57"/>
      <c r="PDY204" s="57"/>
      <c r="PDZ204" s="57"/>
      <c r="PEA204" s="57"/>
      <c r="PEB204" s="57"/>
      <c r="PEC204" s="57"/>
      <c r="PED204" s="57"/>
      <c r="PEE204" s="57"/>
      <c r="PEF204" s="57"/>
      <c r="PEG204" s="57"/>
      <c r="PEH204" s="57"/>
      <c r="PEI204" s="57"/>
      <c r="PEJ204" s="57"/>
      <c r="PEK204" s="57"/>
      <c r="PEL204" s="57"/>
      <c r="PEM204" s="57"/>
      <c r="PEN204" s="57"/>
      <c r="PEO204" s="57"/>
      <c r="PEP204" s="57"/>
      <c r="PEQ204" s="57"/>
      <c r="PER204" s="57"/>
      <c r="PES204" s="57"/>
      <c r="PET204" s="57"/>
      <c r="PEU204" s="57"/>
      <c r="PEV204" s="57"/>
      <c r="PEW204" s="57"/>
      <c r="PEX204" s="57"/>
      <c r="PEY204" s="57"/>
      <c r="PEZ204" s="57"/>
      <c r="PFA204" s="57"/>
      <c r="PFB204" s="57"/>
      <c r="PFC204" s="57"/>
      <c r="PFD204" s="57"/>
      <c r="PFE204" s="57"/>
      <c r="PFF204" s="57"/>
      <c r="PFG204" s="57"/>
      <c r="PFH204" s="57"/>
      <c r="PFI204" s="57"/>
      <c r="PFJ204" s="57"/>
      <c r="PFK204" s="57"/>
      <c r="PFL204" s="57"/>
      <c r="PFM204" s="57"/>
      <c r="PFN204" s="57"/>
      <c r="PFO204" s="57"/>
      <c r="PFP204" s="57"/>
      <c r="PFQ204" s="57"/>
      <c r="PFR204" s="57"/>
      <c r="PFS204" s="57"/>
      <c r="PFT204" s="57"/>
      <c r="PFU204" s="57"/>
      <c r="PFV204" s="57"/>
      <c r="PFW204" s="57"/>
      <c r="PFX204" s="57"/>
      <c r="PFY204" s="57"/>
      <c r="PFZ204" s="57"/>
      <c r="PGA204" s="57"/>
      <c r="PGB204" s="57"/>
      <c r="PGC204" s="57"/>
      <c r="PGD204" s="57"/>
      <c r="PGE204" s="57"/>
      <c r="PGF204" s="57"/>
      <c r="PGG204" s="57"/>
      <c r="PGH204" s="57"/>
      <c r="PGI204" s="57"/>
      <c r="PGJ204" s="57"/>
      <c r="PGK204" s="57"/>
      <c r="PGL204" s="57"/>
      <c r="PGM204" s="57"/>
      <c r="PGN204" s="57"/>
      <c r="PGO204" s="57"/>
      <c r="PGP204" s="57"/>
      <c r="PGQ204" s="57"/>
      <c r="PGR204" s="57"/>
      <c r="PGS204" s="57"/>
      <c r="PGT204" s="57"/>
      <c r="PGU204" s="57"/>
      <c r="PGV204" s="57"/>
      <c r="PGW204" s="57"/>
      <c r="PGX204" s="57"/>
      <c r="PGY204" s="57"/>
      <c r="PGZ204" s="57"/>
      <c r="PHA204" s="57"/>
      <c r="PHB204" s="57"/>
      <c r="PHC204" s="57"/>
      <c r="PHD204" s="57"/>
      <c r="PHE204" s="57"/>
      <c r="PHF204" s="57"/>
      <c r="PHG204" s="57"/>
      <c r="PHH204" s="57"/>
      <c r="PHI204" s="57"/>
      <c r="PHJ204" s="57"/>
      <c r="PHK204" s="57"/>
      <c r="PHL204" s="57"/>
      <c r="PHM204" s="57"/>
      <c r="PHN204" s="57"/>
      <c r="PHO204" s="57"/>
      <c r="PHP204" s="57"/>
      <c r="PHQ204" s="57"/>
      <c r="PHR204" s="57"/>
      <c r="PHS204" s="57"/>
      <c r="PHT204" s="57"/>
      <c r="PHU204" s="57"/>
      <c r="PHV204" s="57"/>
      <c r="PHW204" s="57"/>
      <c r="PHX204" s="57"/>
      <c r="PHY204" s="57"/>
      <c r="PHZ204" s="57"/>
      <c r="PIA204" s="57"/>
      <c r="PIB204" s="57"/>
      <c r="PIC204" s="57"/>
      <c r="PID204" s="57"/>
      <c r="PIE204" s="57"/>
      <c r="PIF204" s="57"/>
      <c r="PIG204" s="57"/>
      <c r="PIH204" s="57"/>
      <c r="PII204" s="57"/>
      <c r="PIJ204" s="57"/>
      <c r="PIK204" s="57"/>
      <c r="PIL204" s="57"/>
      <c r="PIM204" s="57"/>
      <c r="PIN204" s="57"/>
      <c r="PIO204" s="57"/>
      <c r="PIP204" s="57"/>
      <c r="PIQ204" s="57"/>
      <c r="PIR204" s="57"/>
      <c r="PIS204" s="57"/>
      <c r="PIT204" s="57"/>
      <c r="PIU204" s="57"/>
      <c r="PIV204" s="57"/>
      <c r="PIW204" s="57"/>
      <c r="PIX204" s="57"/>
      <c r="PIY204" s="57"/>
      <c r="PIZ204" s="57"/>
      <c r="PJA204" s="57"/>
      <c r="PJB204" s="57"/>
      <c r="PJC204" s="57"/>
      <c r="PJD204" s="57"/>
      <c r="PJE204" s="57"/>
      <c r="PJF204" s="57"/>
      <c r="PJG204" s="57"/>
      <c r="PJH204" s="57"/>
      <c r="PJI204" s="57"/>
      <c r="PJJ204" s="57"/>
      <c r="PJK204" s="57"/>
      <c r="PJL204" s="57"/>
      <c r="PJM204" s="57"/>
      <c r="PJN204" s="57"/>
      <c r="PJO204" s="57"/>
      <c r="PJP204" s="57"/>
      <c r="PJQ204" s="57"/>
      <c r="PJR204" s="57"/>
      <c r="PJS204" s="57"/>
      <c r="PJT204" s="57"/>
      <c r="PJU204" s="57"/>
      <c r="PJV204" s="57"/>
      <c r="PJW204" s="57"/>
      <c r="PJX204" s="57"/>
      <c r="PJY204" s="57"/>
      <c r="PJZ204" s="57"/>
      <c r="PKA204" s="57"/>
      <c r="PKB204" s="57"/>
      <c r="PKC204" s="57"/>
      <c r="PKD204" s="57"/>
      <c r="PKE204" s="57"/>
      <c r="PKF204" s="57"/>
      <c r="PKG204" s="57"/>
      <c r="PKH204" s="57"/>
      <c r="PKI204" s="57"/>
      <c r="PKJ204" s="57"/>
      <c r="PKK204" s="57"/>
      <c r="PKL204" s="57"/>
      <c r="PKM204" s="57"/>
      <c r="PKN204" s="57"/>
      <c r="PKO204" s="57"/>
      <c r="PKP204" s="57"/>
      <c r="PKQ204" s="57"/>
      <c r="PKR204" s="57"/>
      <c r="PKS204" s="57"/>
      <c r="PKT204" s="57"/>
      <c r="PKU204" s="57"/>
      <c r="PKV204" s="57"/>
      <c r="PKW204" s="57"/>
      <c r="PKX204" s="57"/>
      <c r="PKY204" s="57"/>
      <c r="PKZ204" s="57"/>
      <c r="PLA204" s="57"/>
      <c r="PLB204" s="57"/>
      <c r="PLC204" s="57"/>
      <c r="PLD204" s="57"/>
      <c r="PLE204" s="57"/>
      <c r="PLF204" s="57"/>
      <c r="PLG204" s="57"/>
      <c r="PLH204" s="57"/>
      <c r="PLI204" s="57"/>
      <c r="PLJ204" s="57"/>
      <c r="PLK204" s="57"/>
      <c r="PLL204" s="57"/>
      <c r="PLM204" s="57"/>
      <c r="PLN204" s="57"/>
      <c r="PLO204" s="57"/>
      <c r="PLP204" s="57"/>
      <c r="PLQ204" s="57"/>
      <c r="PLR204" s="57"/>
      <c r="PLS204" s="57"/>
      <c r="PLT204" s="57"/>
      <c r="PLU204" s="57"/>
      <c r="PLV204" s="57"/>
      <c r="PLW204" s="57"/>
      <c r="PLX204" s="57"/>
      <c r="PLY204" s="57"/>
      <c r="PLZ204" s="57"/>
      <c r="PMA204" s="57"/>
      <c r="PMB204" s="57"/>
      <c r="PMC204" s="57"/>
      <c r="PMD204" s="57"/>
      <c r="PME204" s="57"/>
      <c r="PMF204" s="57"/>
      <c r="PMG204" s="57"/>
      <c r="PMH204" s="57"/>
      <c r="PMI204" s="57"/>
      <c r="PMJ204" s="57"/>
      <c r="PMK204" s="57"/>
      <c r="PML204" s="57"/>
      <c r="PMM204" s="57"/>
      <c r="PMN204" s="57"/>
      <c r="PMO204" s="57"/>
      <c r="PMP204" s="57"/>
      <c r="PMQ204" s="57"/>
      <c r="PMR204" s="57"/>
      <c r="PMS204" s="57"/>
      <c r="PMT204" s="57"/>
      <c r="PMU204" s="57"/>
      <c r="PMV204" s="57"/>
      <c r="PMW204" s="57"/>
      <c r="PMX204" s="57"/>
      <c r="PMY204" s="57"/>
      <c r="PMZ204" s="57"/>
      <c r="PNA204" s="57"/>
      <c r="PNB204" s="57"/>
      <c r="PNC204" s="57"/>
      <c r="PND204" s="57"/>
      <c r="PNE204" s="57"/>
      <c r="PNF204" s="57"/>
      <c r="PNG204" s="57"/>
      <c r="PNH204" s="57"/>
      <c r="PNI204" s="57"/>
      <c r="PNJ204" s="57"/>
      <c r="PNK204" s="57"/>
      <c r="PNL204" s="57"/>
      <c r="PNM204" s="57"/>
      <c r="PNN204" s="57"/>
      <c r="PNO204" s="57"/>
      <c r="PNP204" s="57"/>
      <c r="PNQ204" s="57"/>
      <c r="PNR204" s="57"/>
      <c r="PNS204" s="57"/>
      <c r="PNT204" s="57"/>
      <c r="PNU204" s="57"/>
      <c r="PNV204" s="57"/>
      <c r="PNW204" s="57"/>
      <c r="PNX204" s="57"/>
      <c r="PNY204" s="57"/>
      <c r="PNZ204" s="57"/>
      <c r="POA204" s="57"/>
      <c r="POB204" s="57"/>
      <c r="POC204" s="57"/>
      <c r="POD204" s="57"/>
      <c r="POE204" s="57"/>
      <c r="POF204" s="57"/>
      <c r="POG204" s="57"/>
      <c r="POH204" s="57"/>
      <c r="POI204" s="57"/>
      <c r="POJ204" s="57"/>
      <c r="POK204" s="57"/>
      <c r="POL204" s="57"/>
      <c r="POM204" s="57"/>
      <c r="PON204" s="57"/>
      <c r="POO204" s="57"/>
      <c r="POP204" s="57"/>
      <c r="POQ204" s="57"/>
      <c r="POR204" s="57"/>
      <c r="POS204" s="57"/>
      <c r="POT204" s="57"/>
      <c r="POU204" s="57"/>
      <c r="POV204" s="57"/>
      <c r="POW204" s="57"/>
      <c r="POX204" s="57"/>
      <c r="POY204" s="57"/>
      <c r="POZ204" s="57"/>
      <c r="PPA204" s="57"/>
      <c r="PPB204" s="57"/>
      <c r="PPC204" s="57"/>
      <c r="PPD204" s="57"/>
      <c r="PPE204" s="57"/>
      <c r="PPF204" s="57"/>
      <c r="PPG204" s="57"/>
      <c r="PPH204" s="57"/>
      <c r="PPI204" s="57"/>
      <c r="PPJ204" s="57"/>
      <c r="PPK204" s="57"/>
      <c r="PPL204" s="57"/>
      <c r="PPM204" s="57"/>
      <c r="PPN204" s="57"/>
      <c r="PPO204" s="57"/>
      <c r="PPP204" s="57"/>
      <c r="PPQ204" s="57"/>
      <c r="PPR204" s="57"/>
      <c r="PPS204" s="57"/>
      <c r="PPT204" s="57"/>
      <c r="PPU204" s="57"/>
      <c r="PPV204" s="57"/>
      <c r="PPW204" s="57"/>
      <c r="PPX204" s="57"/>
      <c r="PPY204" s="57"/>
      <c r="PPZ204" s="57"/>
      <c r="PQA204" s="57"/>
      <c r="PQB204" s="57"/>
      <c r="PQC204" s="57"/>
      <c r="PQD204" s="57"/>
      <c r="PQE204" s="57"/>
      <c r="PQF204" s="57"/>
      <c r="PQG204" s="57"/>
      <c r="PQH204" s="57"/>
      <c r="PQI204" s="57"/>
      <c r="PQJ204" s="57"/>
      <c r="PQK204" s="57"/>
      <c r="PQL204" s="57"/>
      <c r="PQM204" s="57"/>
      <c r="PQN204" s="57"/>
      <c r="PQO204" s="57"/>
      <c r="PQP204" s="57"/>
      <c r="PQQ204" s="57"/>
      <c r="PQR204" s="57"/>
      <c r="PQS204" s="57"/>
      <c r="PQT204" s="57"/>
      <c r="PQU204" s="57"/>
      <c r="PQV204" s="57"/>
      <c r="PQW204" s="57"/>
      <c r="PQX204" s="57"/>
      <c r="PQY204" s="57"/>
      <c r="PQZ204" s="57"/>
      <c r="PRA204" s="57"/>
      <c r="PRB204" s="57"/>
      <c r="PRC204" s="57"/>
      <c r="PRD204" s="57"/>
      <c r="PRE204" s="57"/>
      <c r="PRF204" s="57"/>
      <c r="PRG204" s="57"/>
      <c r="PRH204" s="57"/>
      <c r="PRI204" s="57"/>
      <c r="PRJ204" s="57"/>
      <c r="PRK204" s="57"/>
      <c r="PRL204" s="57"/>
      <c r="PRM204" s="57"/>
      <c r="PRN204" s="57"/>
      <c r="PRO204" s="57"/>
      <c r="PRP204" s="57"/>
      <c r="PRQ204" s="57"/>
      <c r="PRR204" s="57"/>
      <c r="PRS204" s="57"/>
      <c r="PRT204" s="57"/>
      <c r="PRU204" s="57"/>
      <c r="PRV204" s="57"/>
      <c r="PRW204" s="57"/>
      <c r="PRX204" s="57"/>
      <c r="PRY204" s="57"/>
      <c r="PRZ204" s="57"/>
      <c r="PSA204" s="57"/>
      <c r="PSB204" s="57"/>
      <c r="PSC204" s="57"/>
      <c r="PSD204" s="57"/>
      <c r="PSE204" s="57"/>
      <c r="PSF204" s="57"/>
      <c r="PSG204" s="57"/>
      <c r="PSH204" s="57"/>
      <c r="PSI204" s="57"/>
      <c r="PSJ204" s="57"/>
      <c r="PSK204" s="57"/>
      <c r="PSL204" s="57"/>
      <c r="PSM204" s="57"/>
      <c r="PSN204" s="57"/>
      <c r="PSO204" s="57"/>
      <c r="PSP204" s="57"/>
      <c r="PSQ204" s="57"/>
      <c r="PSR204" s="57"/>
      <c r="PSS204" s="57"/>
      <c r="PST204" s="57"/>
      <c r="PSU204" s="57"/>
      <c r="PSV204" s="57"/>
      <c r="PSW204" s="57"/>
      <c r="PSX204" s="57"/>
      <c r="PSY204" s="57"/>
      <c r="PSZ204" s="57"/>
      <c r="PTA204" s="57"/>
      <c r="PTB204" s="57"/>
      <c r="PTC204" s="57"/>
      <c r="PTD204" s="57"/>
      <c r="PTE204" s="57"/>
      <c r="PTF204" s="57"/>
      <c r="PTG204" s="57"/>
      <c r="PTH204" s="57"/>
      <c r="PTI204" s="57"/>
      <c r="PTJ204" s="57"/>
      <c r="PTK204" s="57"/>
      <c r="PTL204" s="57"/>
      <c r="PTM204" s="57"/>
      <c r="PTN204" s="57"/>
      <c r="PTO204" s="57"/>
      <c r="PTP204" s="57"/>
      <c r="PTQ204" s="57"/>
      <c r="PTR204" s="57"/>
      <c r="PTS204" s="57"/>
      <c r="PTT204" s="57"/>
      <c r="PTU204" s="57"/>
      <c r="PTV204" s="57"/>
      <c r="PTW204" s="57"/>
      <c r="PTX204" s="57"/>
      <c r="PTY204" s="57"/>
      <c r="PTZ204" s="57"/>
      <c r="PUA204" s="57"/>
      <c r="PUB204" s="57"/>
      <c r="PUC204" s="57"/>
      <c r="PUD204" s="57"/>
      <c r="PUE204" s="57"/>
      <c r="PUF204" s="57"/>
      <c r="PUG204" s="57"/>
      <c r="PUH204" s="57"/>
      <c r="PUI204" s="57"/>
      <c r="PUJ204" s="57"/>
      <c r="PUK204" s="57"/>
      <c r="PUL204" s="57"/>
      <c r="PUM204" s="57"/>
      <c r="PUN204" s="57"/>
      <c r="PUO204" s="57"/>
      <c r="PUP204" s="57"/>
      <c r="PUQ204" s="57"/>
      <c r="PUR204" s="57"/>
      <c r="PUS204" s="57"/>
      <c r="PUT204" s="57"/>
      <c r="PUU204" s="57"/>
      <c r="PUV204" s="57"/>
      <c r="PUW204" s="57"/>
      <c r="PUX204" s="57"/>
      <c r="PUY204" s="57"/>
      <c r="PUZ204" s="57"/>
      <c r="PVA204" s="57"/>
      <c r="PVB204" s="57"/>
      <c r="PVC204" s="57"/>
      <c r="PVD204" s="57"/>
      <c r="PVE204" s="57"/>
      <c r="PVF204" s="57"/>
      <c r="PVG204" s="57"/>
      <c r="PVH204" s="57"/>
      <c r="PVI204" s="57"/>
      <c r="PVJ204" s="57"/>
      <c r="PVK204" s="57"/>
      <c r="PVL204" s="57"/>
      <c r="PVM204" s="57"/>
      <c r="PVN204" s="57"/>
      <c r="PVO204" s="57"/>
      <c r="PVP204" s="57"/>
      <c r="PVQ204" s="57"/>
      <c r="PVR204" s="57"/>
      <c r="PVS204" s="57"/>
      <c r="PVT204" s="57"/>
      <c r="PVU204" s="57"/>
      <c r="PVV204" s="57"/>
      <c r="PVW204" s="57"/>
      <c r="PVX204" s="57"/>
      <c r="PVY204" s="57"/>
      <c r="PVZ204" s="57"/>
      <c r="PWA204" s="57"/>
      <c r="PWB204" s="57"/>
      <c r="PWC204" s="57"/>
      <c r="PWD204" s="57"/>
      <c r="PWE204" s="57"/>
      <c r="PWF204" s="57"/>
      <c r="PWG204" s="57"/>
      <c r="PWH204" s="57"/>
      <c r="PWI204" s="57"/>
      <c r="PWJ204" s="57"/>
      <c r="PWK204" s="57"/>
      <c r="PWL204" s="57"/>
      <c r="PWM204" s="57"/>
      <c r="PWN204" s="57"/>
      <c r="PWO204" s="57"/>
      <c r="PWP204" s="57"/>
      <c r="PWQ204" s="57"/>
      <c r="PWR204" s="57"/>
      <c r="PWS204" s="57"/>
      <c r="PWT204" s="57"/>
      <c r="PWU204" s="57"/>
      <c r="PWV204" s="57"/>
      <c r="PWW204" s="57"/>
      <c r="PWX204" s="57"/>
      <c r="PWY204" s="57"/>
      <c r="PWZ204" s="57"/>
      <c r="PXA204" s="57"/>
      <c r="PXB204" s="57"/>
      <c r="PXC204" s="57"/>
      <c r="PXD204" s="57"/>
      <c r="PXE204" s="57"/>
      <c r="PXF204" s="57"/>
      <c r="PXG204" s="57"/>
      <c r="PXH204" s="57"/>
      <c r="PXI204" s="57"/>
      <c r="PXJ204" s="57"/>
      <c r="PXK204" s="57"/>
      <c r="PXL204" s="57"/>
      <c r="PXM204" s="57"/>
      <c r="PXN204" s="57"/>
      <c r="PXO204" s="57"/>
      <c r="PXP204" s="57"/>
      <c r="PXQ204" s="57"/>
      <c r="PXR204" s="57"/>
      <c r="PXS204" s="57"/>
      <c r="PXT204" s="57"/>
      <c r="PXU204" s="57"/>
      <c r="PXV204" s="57"/>
      <c r="PXW204" s="57"/>
      <c r="PXX204" s="57"/>
      <c r="PXY204" s="57"/>
      <c r="PXZ204" s="57"/>
      <c r="PYA204" s="57"/>
      <c r="PYB204" s="57"/>
      <c r="PYC204" s="57"/>
      <c r="PYD204" s="57"/>
      <c r="PYE204" s="57"/>
      <c r="PYF204" s="57"/>
      <c r="PYG204" s="57"/>
      <c r="PYH204" s="57"/>
      <c r="PYI204" s="57"/>
      <c r="PYJ204" s="57"/>
      <c r="PYK204" s="57"/>
      <c r="PYL204" s="57"/>
      <c r="PYM204" s="57"/>
      <c r="PYN204" s="57"/>
      <c r="PYO204" s="57"/>
      <c r="PYP204" s="57"/>
      <c r="PYQ204" s="57"/>
      <c r="PYR204" s="57"/>
      <c r="PYS204" s="57"/>
      <c r="PYT204" s="57"/>
      <c r="PYU204" s="57"/>
      <c r="PYV204" s="57"/>
      <c r="PYW204" s="57"/>
      <c r="PYX204" s="57"/>
      <c r="PYY204" s="57"/>
      <c r="PYZ204" s="57"/>
      <c r="PZA204" s="57"/>
      <c r="PZB204" s="57"/>
      <c r="PZC204" s="57"/>
      <c r="PZD204" s="57"/>
      <c r="PZE204" s="57"/>
      <c r="PZF204" s="57"/>
      <c r="PZG204" s="57"/>
      <c r="PZH204" s="57"/>
      <c r="PZI204" s="57"/>
      <c r="PZJ204" s="57"/>
      <c r="PZK204" s="57"/>
      <c r="PZL204" s="57"/>
      <c r="PZM204" s="57"/>
      <c r="PZN204" s="57"/>
      <c r="PZO204" s="57"/>
      <c r="PZP204" s="57"/>
      <c r="PZQ204" s="57"/>
      <c r="PZR204" s="57"/>
      <c r="PZS204" s="57"/>
      <c r="PZT204" s="57"/>
      <c r="PZU204" s="57"/>
      <c r="PZV204" s="57"/>
      <c r="PZW204" s="57"/>
      <c r="PZX204" s="57"/>
      <c r="PZY204" s="57"/>
      <c r="PZZ204" s="57"/>
      <c r="QAA204" s="57"/>
      <c r="QAB204" s="57"/>
      <c r="QAC204" s="57"/>
      <c r="QAD204" s="57"/>
      <c r="QAE204" s="57"/>
      <c r="QAF204" s="57"/>
      <c r="QAG204" s="57"/>
      <c r="QAH204" s="57"/>
      <c r="QAI204" s="57"/>
      <c r="QAJ204" s="57"/>
      <c r="QAK204" s="57"/>
      <c r="QAL204" s="57"/>
      <c r="QAM204" s="57"/>
      <c r="QAN204" s="57"/>
      <c r="QAO204" s="57"/>
      <c r="QAP204" s="57"/>
      <c r="QAQ204" s="57"/>
      <c r="QAR204" s="57"/>
      <c r="QAS204" s="57"/>
      <c r="QAT204" s="57"/>
      <c r="QAU204" s="57"/>
      <c r="QAV204" s="57"/>
      <c r="QAW204" s="57"/>
      <c r="QAX204" s="57"/>
      <c r="QAY204" s="57"/>
      <c r="QAZ204" s="57"/>
      <c r="QBA204" s="57"/>
      <c r="QBB204" s="57"/>
      <c r="QBC204" s="57"/>
      <c r="QBD204" s="57"/>
      <c r="QBE204" s="57"/>
      <c r="QBF204" s="57"/>
      <c r="QBG204" s="57"/>
      <c r="QBH204" s="57"/>
      <c r="QBI204" s="57"/>
      <c r="QBJ204" s="57"/>
      <c r="QBK204" s="57"/>
      <c r="QBL204" s="57"/>
      <c r="QBM204" s="57"/>
      <c r="QBN204" s="57"/>
      <c r="QBO204" s="57"/>
      <c r="QBP204" s="57"/>
      <c r="QBQ204" s="57"/>
      <c r="QBR204" s="57"/>
      <c r="QBS204" s="57"/>
      <c r="QBT204" s="57"/>
      <c r="QBU204" s="57"/>
      <c r="QBV204" s="57"/>
      <c r="QBW204" s="57"/>
      <c r="QBX204" s="57"/>
      <c r="QBY204" s="57"/>
      <c r="QBZ204" s="57"/>
      <c r="QCA204" s="57"/>
      <c r="QCB204" s="57"/>
      <c r="QCC204" s="57"/>
      <c r="QCD204" s="57"/>
      <c r="QCE204" s="57"/>
      <c r="QCF204" s="57"/>
      <c r="QCG204" s="57"/>
      <c r="QCH204" s="57"/>
      <c r="QCI204" s="57"/>
      <c r="QCJ204" s="57"/>
      <c r="QCK204" s="57"/>
      <c r="QCL204" s="57"/>
      <c r="QCM204" s="57"/>
      <c r="QCN204" s="57"/>
      <c r="QCO204" s="57"/>
      <c r="QCP204" s="57"/>
      <c r="QCQ204" s="57"/>
      <c r="QCR204" s="57"/>
      <c r="QCS204" s="57"/>
      <c r="QCT204" s="57"/>
      <c r="QCU204" s="57"/>
      <c r="QCV204" s="57"/>
      <c r="QCW204" s="57"/>
      <c r="QCX204" s="57"/>
      <c r="QCY204" s="57"/>
      <c r="QCZ204" s="57"/>
      <c r="QDA204" s="57"/>
      <c r="QDB204" s="57"/>
      <c r="QDC204" s="57"/>
      <c r="QDD204" s="57"/>
      <c r="QDE204" s="57"/>
      <c r="QDF204" s="57"/>
      <c r="QDG204" s="57"/>
      <c r="QDH204" s="57"/>
      <c r="QDI204" s="57"/>
      <c r="QDJ204" s="57"/>
      <c r="QDK204" s="57"/>
      <c r="QDL204" s="57"/>
      <c r="QDM204" s="57"/>
      <c r="QDN204" s="57"/>
      <c r="QDO204" s="57"/>
      <c r="QDP204" s="57"/>
      <c r="QDQ204" s="57"/>
      <c r="QDR204" s="57"/>
      <c r="QDS204" s="57"/>
      <c r="QDT204" s="57"/>
      <c r="QDU204" s="57"/>
      <c r="QDV204" s="57"/>
      <c r="QDW204" s="57"/>
      <c r="QDX204" s="57"/>
      <c r="QDY204" s="57"/>
      <c r="QDZ204" s="57"/>
      <c r="QEA204" s="57"/>
      <c r="QEB204" s="57"/>
      <c r="QEC204" s="57"/>
      <c r="QED204" s="57"/>
      <c r="QEE204" s="57"/>
      <c r="QEF204" s="57"/>
      <c r="QEG204" s="57"/>
      <c r="QEH204" s="57"/>
      <c r="QEI204" s="57"/>
      <c r="QEJ204" s="57"/>
      <c r="QEK204" s="57"/>
      <c r="QEL204" s="57"/>
      <c r="QEM204" s="57"/>
      <c r="QEN204" s="57"/>
      <c r="QEO204" s="57"/>
      <c r="QEP204" s="57"/>
      <c r="QEQ204" s="57"/>
      <c r="QER204" s="57"/>
      <c r="QES204" s="57"/>
      <c r="QET204" s="57"/>
      <c r="QEU204" s="57"/>
      <c r="QEV204" s="57"/>
      <c r="QEW204" s="57"/>
      <c r="QEX204" s="57"/>
      <c r="QEY204" s="57"/>
      <c r="QEZ204" s="57"/>
      <c r="QFA204" s="57"/>
      <c r="QFB204" s="57"/>
      <c r="QFC204" s="57"/>
      <c r="QFD204" s="57"/>
      <c r="QFE204" s="57"/>
      <c r="QFF204" s="57"/>
      <c r="QFG204" s="57"/>
      <c r="QFH204" s="57"/>
      <c r="QFI204" s="57"/>
      <c r="QFJ204" s="57"/>
      <c r="QFK204" s="57"/>
      <c r="QFL204" s="57"/>
      <c r="QFM204" s="57"/>
      <c r="QFN204" s="57"/>
      <c r="QFO204" s="57"/>
      <c r="QFP204" s="57"/>
      <c r="QFQ204" s="57"/>
      <c r="QFR204" s="57"/>
      <c r="QFS204" s="57"/>
      <c r="QFT204" s="57"/>
      <c r="QFU204" s="57"/>
      <c r="QFV204" s="57"/>
      <c r="QFW204" s="57"/>
      <c r="QFX204" s="57"/>
      <c r="QFY204" s="57"/>
      <c r="QFZ204" s="57"/>
      <c r="QGA204" s="57"/>
      <c r="QGB204" s="57"/>
      <c r="QGC204" s="57"/>
      <c r="QGD204" s="57"/>
      <c r="QGE204" s="57"/>
      <c r="QGF204" s="57"/>
      <c r="QGG204" s="57"/>
      <c r="QGH204" s="57"/>
      <c r="QGI204" s="57"/>
      <c r="QGJ204" s="57"/>
      <c r="QGK204" s="57"/>
      <c r="QGL204" s="57"/>
      <c r="QGM204" s="57"/>
      <c r="QGN204" s="57"/>
      <c r="QGO204" s="57"/>
      <c r="QGP204" s="57"/>
      <c r="QGQ204" s="57"/>
      <c r="QGR204" s="57"/>
      <c r="QGS204" s="57"/>
      <c r="QGT204" s="57"/>
      <c r="QGU204" s="57"/>
      <c r="QGV204" s="57"/>
      <c r="QGW204" s="57"/>
      <c r="QGX204" s="57"/>
      <c r="QGY204" s="57"/>
      <c r="QGZ204" s="57"/>
      <c r="QHA204" s="57"/>
      <c r="QHB204" s="57"/>
      <c r="QHC204" s="57"/>
      <c r="QHD204" s="57"/>
      <c r="QHE204" s="57"/>
      <c r="QHF204" s="57"/>
      <c r="QHG204" s="57"/>
      <c r="QHH204" s="57"/>
      <c r="QHI204" s="57"/>
      <c r="QHJ204" s="57"/>
      <c r="QHK204" s="57"/>
      <c r="QHL204" s="57"/>
      <c r="QHM204" s="57"/>
      <c r="QHN204" s="57"/>
      <c r="QHO204" s="57"/>
      <c r="QHP204" s="57"/>
      <c r="QHQ204" s="57"/>
      <c r="QHR204" s="57"/>
      <c r="QHS204" s="57"/>
      <c r="QHT204" s="57"/>
      <c r="QHU204" s="57"/>
      <c r="QHV204" s="57"/>
      <c r="QHW204" s="57"/>
      <c r="QHX204" s="57"/>
      <c r="QHY204" s="57"/>
      <c r="QHZ204" s="57"/>
      <c r="QIA204" s="57"/>
      <c r="QIB204" s="57"/>
      <c r="QIC204" s="57"/>
      <c r="QID204" s="57"/>
      <c r="QIE204" s="57"/>
      <c r="QIF204" s="57"/>
      <c r="QIG204" s="57"/>
      <c r="QIH204" s="57"/>
      <c r="QII204" s="57"/>
      <c r="QIJ204" s="57"/>
      <c r="QIK204" s="57"/>
      <c r="QIL204" s="57"/>
      <c r="QIM204" s="57"/>
      <c r="QIN204" s="57"/>
      <c r="QIO204" s="57"/>
      <c r="QIP204" s="57"/>
      <c r="QIQ204" s="57"/>
      <c r="QIR204" s="57"/>
      <c r="QIS204" s="57"/>
      <c r="QIT204" s="57"/>
      <c r="QIU204" s="57"/>
      <c r="QIV204" s="57"/>
      <c r="QIW204" s="57"/>
      <c r="QIX204" s="57"/>
      <c r="QIY204" s="57"/>
      <c r="QIZ204" s="57"/>
      <c r="QJA204" s="57"/>
      <c r="QJB204" s="57"/>
      <c r="QJC204" s="57"/>
      <c r="QJD204" s="57"/>
      <c r="QJE204" s="57"/>
      <c r="QJF204" s="57"/>
      <c r="QJG204" s="57"/>
      <c r="QJH204" s="57"/>
      <c r="QJI204" s="57"/>
      <c r="QJJ204" s="57"/>
      <c r="QJK204" s="57"/>
      <c r="QJL204" s="57"/>
      <c r="QJM204" s="57"/>
      <c r="QJN204" s="57"/>
      <c r="QJO204" s="57"/>
      <c r="QJP204" s="57"/>
      <c r="QJQ204" s="57"/>
      <c r="QJR204" s="57"/>
      <c r="QJS204" s="57"/>
      <c r="QJT204" s="57"/>
      <c r="QJU204" s="57"/>
      <c r="QJV204" s="57"/>
      <c r="QJW204" s="57"/>
      <c r="QJX204" s="57"/>
      <c r="QJY204" s="57"/>
      <c r="QJZ204" s="57"/>
      <c r="QKA204" s="57"/>
      <c r="QKB204" s="57"/>
      <c r="QKC204" s="57"/>
      <c r="QKD204" s="57"/>
      <c r="QKE204" s="57"/>
      <c r="QKF204" s="57"/>
      <c r="QKG204" s="57"/>
      <c r="QKH204" s="57"/>
      <c r="QKI204" s="57"/>
      <c r="QKJ204" s="57"/>
      <c r="QKK204" s="57"/>
      <c r="QKL204" s="57"/>
      <c r="QKM204" s="57"/>
      <c r="QKN204" s="57"/>
      <c r="QKO204" s="57"/>
      <c r="QKP204" s="57"/>
      <c r="QKQ204" s="57"/>
      <c r="QKR204" s="57"/>
      <c r="QKS204" s="57"/>
      <c r="QKT204" s="57"/>
      <c r="QKU204" s="57"/>
      <c r="QKV204" s="57"/>
      <c r="QKW204" s="57"/>
      <c r="QKX204" s="57"/>
      <c r="QKY204" s="57"/>
      <c r="QKZ204" s="57"/>
      <c r="QLA204" s="57"/>
      <c r="QLB204" s="57"/>
      <c r="QLC204" s="57"/>
      <c r="QLD204" s="57"/>
      <c r="QLE204" s="57"/>
      <c r="QLF204" s="57"/>
      <c r="QLG204" s="57"/>
      <c r="QLH204" s="57"/>
      <c r="QLI204" s="57"/>
      <c r="QLJ204" s="57"/>
      <c r="QLK204" s="57"/>
      <c r="QLL204" s="57"/>
      <c r="QLM204" s="57"/>
      <c r="QLN204" s="57"/>
      <c r="QLO204" s="57"/>
      <c r="QLP204" s="57"/>
      <c r="QLQ204" s="57"/>
      <c r="QLR204" s="57"/>
      <c r="QLS204" s="57"/>
      <c r="QLT204" s="57"/>
      <c r="QLU204" s="57"/>
      <c r="QLV204" s="57"/>
      <c r="QLW204" s="57"/>
      <c r="QLX204" s="57"/>
      <c r="QLY204" s="57"/>
      <c r="QLZ204" s="57"/>
      <c r="QMA204" s="57"/>
      <c r="QMB204" s="57"/>
      <c r="QMC204" s="57"/>
      <c r="QMD204" s="57"/>
      <c r="QME204" s="57"/>
      <c r="QMF204" s="57"/>
      <c r="QMG204" s="57"/>
      <c r="QMH204" s="57"/>
      <c r="QMI204" s="57"/>
      <c r="QMJ204" s="57"/>
      <c r="QMK204" s="57"/>
      <c r="QML204" s="57"/>
      <c r="QMM204" s="57"/>
      <c r="QMN204" s="57"/>
      <c r="QMO204" s="57"/>
      <c r="QMP204" s="57"/>
      <c r="QMQ204" s="57"/>
      <c r="QMR204" s="57"/>
      <c r="QMS204" s="57"/>
      <c r="QMT204" s="57"/>
      <c r="QMU204" s="57"/>
      <c r="QMV204" s="57"/>
      <c r="QMW204" s="57"/>
      <c r="QMX204" s="57"/>
      <c r="QMY204" s="57"/>
      <c r="QMZ204" s="57"/>
      <c r="QNA204" s="57"/>
      <c r="QNB204" s="57"/>
      <c r="QNC204" s="57"/>
      <c r="QND204" s="57"/>
      <c r="QNE204" s="57"/>
      <c r="QNF204" s="57"/>
      <c r="QNG204" s="57"/>
      <c r="QNH204" s="57"/>
      <c r="QNI204" s="57"/>
      <c r="QNJ204" s="57"/>
      <c r="QNK204" s="57"/>
      <c r="QNL204" s="57"/>
      <c r="QNM204" s="57"/>
      <c r="QNN204" s="57"/>
      <c r="QNO204" s="57"/>
      <c r="QNP204" s="57"/>
      <c r="QNQ204" s="57"/>
      <c r="QNR204" s="57"/>
      <c r="QNS204" s="57"/>
      <c r="QNT204" s="57"/>
      <c r="QNU204" s="57"/>
      <c r="QNV204" s="57"/>
      <c r="QNW204" s="57"/>
      <c r="QNX204" s="57"/>
      <c r="QNY204" s="57"/>
      <c r="QNZ204" s="57"/>
      <c r="QOA204" s="57"/>
      <c r="QOB204" s="57"/>
      <c r="QOC204" s="57"/>
      <c r="QOD204" s="57"/>
      <c r="QOE204" s="57"/>
      <c r="QOF204" s="57"/>
      <c r="QOG204" s="57"/>
      <c r="QOH204" s="57"/>
      <c r="QOI204" s="57"/>
      <c r="QOJ204" s="57"/>
      <c r="QOK204" s="57"/>
      <c r="QOL204" s="57"/>
      <c r="QOM204" s="57"/>
      <c r="QON204" s="57"/>
      <c r="QOO204" s="57"/>
      <c r="QOP204" s="57"/>
      <c r="QOQ204" s="57"/>
      <c r="QOR204" s="57"/>
      <c r="QOS204" s="57"/>
      <c r="QOT204" s="57"/>
      <c r="QOU204" s="57"/>
      <c r="QOV204" s="57"/>
      <c r="QOW204" s="57"/>
      <c r="QOX204" s="57"/>
      <c r="QOY204" s="57"/>
      <c r="QOZ204" s="57"/>
      <c r="QPA204" s="57"/>
      <c r="QPB204" s="57"/>
      <c r="QPC204" s="57"/>
      <c r="QPD204" s="57"/>
      <c r="QPE204" s="57"/>
      <c r="QPF204" s="57"/>
      <c r="QPG204" s="57"/>
      <c r="QPH204" s="57"/>
      <c r="QPI204" s="57"/>
      <c r="QPJ204" s="57"/>
      <c r="QPK204" s="57"/>
      <c r="QPL204" s="57"/>
      <c r="QPM204" s="57"/>
      <c r="QPN204" s="57"/>
      <c r="QPO204" s="57"/>
      <c r="QPP204" s="57"/>
      <c r="QPQ204" s="57"/>
      <c r="QPR204" s="57"/>
      <c r="QPS204" s="57"/>
      <c r="QPT204" s="57"/>
      <c r="QPU204" s="57"/>
      <c r="QPV204" s="57"/>
      <c r="QPW204" s="57"/>
      <c r="QPX204" s="57"/>
      <c r="QPY204" s="57"/>
      <c r="QPZ204" s="57"/>
      <c r="QQA204" s="57"/>
      <c r="QQB204" s="57"/>
      <c r="QQC204" s="57"/>
      <c r="QQD204" s="57"/>
      <c r="QQE204" s="57"/>
      <c r="QQF204" s="57"/>
      <c r="QQG204" s="57"/>
      <c r="QQH204" s="57"/>
      <c r="QQI204" s="57"/>
      <c r="QQJ204" s="57"/>
      <c r="QQK204" s="57"/>
      <c r="QQL204" s="57"/>
      <c r="QQM204" s="57"/>
      <c r="QQN204" s="57"/>
      <c r="QQO204" s="57"/>
      <c r="QQP204" s="57"/>
      <c r="QQQ204" s="57"/>
      <c r="QQR204" s="57"/>
      <c r="QQS204" s="57"/>
      <c r="QQT204" s="57"/>
      <c r="QQU204" s="57"/>
      <c r="QQV204" s="57"/>
      <c r="QQW204" s="57"/>
      <c r="QQX204" s="57"/>
      <c r="QQY204" s="57"/>
      <c r="QQZ204" s="57"/>
      <c r="QRA204" s="57"/>
      <c r="QRB204" s="57"/>
      <c r="QRC204" s="57"/>
      <c r="QRD204" s="57"/>
      <c r="QRE204" s="57"/>
      <c r="QRF204" s="57"/>
      <c r="QRG204" s="57"/>
      <c r="QRH204" s="57"/>
      <c r="QRI204" s="57"/>
      <c r="QRJ204" s="57"/>
      <c r="QRK204" s="57"/>
      <c r="QRL204" s="57"/>
      <c r="QRM204" s="57"/>
      <c r="QRN204" s="57"/>
      <c r="QRO204" s="57"/>
      <c r="QRP204" s="57"/>
      <c r="QRQ204" s="57"/>
      <c r="QRR204" s="57"/>
      <c r="QRS204" s="57"/>
      <c r="QRT204" s="57"/>
      <c r="QRU204" s="57"/>
      <c r="QRV204" s="57"/>
      <c r="QRW204" s="57"/>
      <c r="QRX204" s="57"/>
      <c r="QRY204" s="57"/>
      <c r="QRZ204" s="57"/>
      <c r="QSA204" s="57"/>
      <c r="QSB204" s="57"/>
      <c r="QSC204" s="57"/>
      <c r="QSD204" s="57"/>
      <c r="QSE204" s="57"/>
      <c r="QSF204" s="57"/>
      <c r="QSG204" s="57"/>
      <c r="QSH204" s="57"/>
      <c r="QSI204" s="57"/>
      <c r="QSJ204" s="57"/>
      <c r="QSK204" s="57"/>
      <c r="QSL204" s="57"/>
      <c r="QSM204" s="57"/>
      <c r="QSN204" s="57"/>
      <c r="QSO204" s="57"/>
      <c r="QSP204" s="57"/>
      <c r="QSQ204" s="57"/>
      <c r="QSR204" s="57"/>
      <c r="QSS204" s="57"/>
      <c r="QST204" s="57"/>
      <c r="QSU204" s="57"/>
      <c r="QSV204" s="57"/>
      <c r="QSW204" s="57"/>
      <c r="QSX204" s="57"/>
      <c r="QSY204" s="57"/>
      <c r="QSZ204" s="57"/>
      <c r="QTA204" s="57"/>
      <c r="QTB204" s="57"/>
      <c r="QTC204" s="57"/>
      <c r="QTD204" s="57"/>
      <c r="QTE204" s="57"/>
      <c r="QTF204" s="57"/>
      <c r="QTG204" s="57"/>
      <c r="QTH204" s="57"/>
      <c r="QTI204" s="57"/>
      <c r="QTJ204" s="57"/>
      <c r="QTK204" s="57"/>
      <c r="QTL204" s="57"/>
      <c r="QTM204" s="57"/>
      <c r="QTN204" s="57"/>
      <c r="QTO204" s="57"/>
      <c r="QTP204" s="57"/>
      <c r="QTQ204" s="57"/>
      <c r="QTR204" s="57"/>
      <c r="QTS204" s="57"/>
      <c r="QTT204" s="57"/>
      <c r="QTU204" s="57"/>
      <c r="QTV204" s="57"/>
      <c r="QTW204" s="57"/>
      <c r="QTX204" s="57"/>
      <c r="QTY204" s="57"/>
      <c r="QTZ204" s="57"/>
      <c r="QUA204" s="57"/>
      <c r="QUB204" s="57"/>
      <c r="QUC204" s="57"/>
      <c r="QUD204" s="57"/>
      <c r="QUE204" s="57"/>
      <c r="QUF204" s="57"/>
      <c r="QUG204" s="57"/>
      <c r="QUH204" s="57"/>
      <c r="QUI204" s="57"/>
      <c r="QUJ204" s="57"/>
      <c r="QUK204" s="57"/>
      <c r="QUL204" s="57"/>
      <c r="QUM204" s="57"/>
      <c r="QUN204" s="57"/>
      <c r="QUO204" s="57"/>
      <c r="QUP204" s="57"/>
      <c r="QUQ204" s="57"/>
      <c r="QUR204" s="57"/>
      <c r="QUS204" s="57"/>
      <c r="QUT204" s="57"/>
      <c r="QUU204" s="57"/>
      <c r="QUV204" s="57"/>
      <c r="QUW204" s="57"/>
      <c r="QUX204" s="57"/>
      <c r="QUY204" s="57"/>
      <c r="QUZ204" s="57"/>
      <c r="QVA204" s="57"/>
      <c r="QVB204" s="57"/>
      <c r="QVC204" s="57"/>
      <c r="QVD204" s="57"/>
      <c r="QVE204" s="57"/>
      <c r="QVF204" s="57"/>
      <c r="QVG204" s="57"/>
      <c r="QVH204" s="57"/>
      <c r="QVI204" s="57"/>
      <c r="QVJ204" s="57"/>
      <c r="QVK204" s="57"/>
      <c r="QVL204" s="57"/>
      <c r="QVM204" s="57"/>
      <c r="QVN204" s="57"/>
      <c r="QVO204" s="57"/>
      <c r="QVP204" s="57"/>
      <c r="QVQ204" s="57"/>
      <c r="QVR204" s="57"/>
      <c r="QVS204" s="57"/>
      <c r="QVT204" s="57"/>
      <c r="QVU204" s="57"/>
      <c r="QVV204" s="57"/>
      <c r="QVW204" s="57"/>
      <c r="QVX204" s="57"/>
      <c r="QVY204" s="57"/>
      <c r="QVZ204" s="57"/>
      <c r="QWA204" s="57"/>
      <c r="QWB204" s="57"/>
      <c r="QWC204" s="57"/>
      <c r="QWD204" s="57"/>
      <c r="QWE204" s="57"/>
      <c r="QWF204" s="57"/>
      <c r="QWG204" s="57"/>
      <c r="QWH204" s="57"/>
      <c r="QWI204" s="57"/>
      <c r="QWJ204" s="57"/>
      <c r="QWK204" s="57"/>
      <c r="QWL204" s="57"/>
      <c r="QWM204" s="57"/>
      <c r="QWN204" s="57"/>
      <c r="QWO204" s="57"/>
      <c r="QWP204" s="57"/>
      <c r="QWQ204" s="57"/>
      <c r="QWR204" s="57"/>
      <c r="QWS204" s="57"/>
      <c r="QWT204" s="57"/>
      <c r="QWU204" s="57"/>
      <c r="QWV204" s="57"/>
      <c r="QWW204" s="57"/>
      <c r="QWX204" s="57"/>
      <c r="QWY204" s="57"/>
      <c r="QWZ204" s="57"/>
      <c r="QXA204" s="57"/>
      <c r="QXB204" s="57"/>
      <c r="QXC204" s="57"/>
      <c r="QXD204" s="57"/>
      <c r="QXE204" s="57"/>
      <c r="QXF204" s="57"/>
      <c r="QXG204" s="57"/>
      <c r="QXH204" s="57"/>
      <c r="QXI204" s="57"/>
      <c r="QXJ204" s="57"/>
      <c r="QXK204" s="57"/>
      <c r="QXL204" s="57"/>
      <c r="QXM204" s="57"/>
      <c r="QXN204" s="57"/>
      <c r="QXO204" s="57"/>
      <c r="QXP204" s="57"/>
      <c r="QXQ204" s="57"/>
      <c r="QXR204" s="57"/>
      <c r="QXS204" s="57"/>
      <c r="QXT204" s="57"/>
      <c r="QXU204" s="57"/>
      <c r="QXV204" s="57"/>
      <c r="QXW204" s="57"/>
      <c r="QXX204" s="57"/>
      <c r="QXY204" s="57"/>
      <c r="QXZ204" s="57"/>
      <c r="QYA204" s="57"/>
      <c r="QYB204" s="57"/>
      <c r="QYC204" s="57"/>
      <c r="QYD204" s="57"/>
      <c r="QYE204" s="57"/>
      <c r="QYF204" s="57"/>
      <c r="QYG204" s="57"/>
      <c r="QYH204" s="57"/>
      <c r="QYI204" s="57"/>
      <c r="QYJ204" s="57"/>
      <c r="QYK204" s="57"/>
      <c r="QYL204" s="57"/>
      <c r="QYM204" s="57"/>
      <c r="QYN204" s="57"/>
      <c r="QYO204" s="57"/>
      <c r="QYP204" s="57"/>
      <c r="QYQ204" s="57"/>
      <c r="QYR204" s="57"/>
      <c r="QYS204" s="57"/>
      <c r="QYT204" s="57"/>
      <c r="QYU204" s="57"/>
      <c r="QYV204" s="57"/>
      <c r="QYW204" s="57"/>
      <c r="QYX204" s="57"/>
      <c r="QYY204" s="57"/>
      <c r="QYZ204" s="57"/>
      <c r="QZA204" s="57"/>
      <c r="QZB204" s="57"/>
      <c r="QZC204" s="57"/>
      <c r="QZD204" s="57"/>
      <c r="QZE204" s="57"/>
      <c r="QZF204" s="57"/>
      <c r="QZG204" s="57"/>
      <c r="QZH204" s="57"/>
      <c r="QZI204" s="57"/>
      <c r="QZJ204" s="57"/>
      <c r="QZK204" s="57"/>
      <c r="QZL204" s="57"/>
      <c r="QZM204" s="57"/>
      <c r="QZN204" s="57"/>
      <c r="QZO204" s="57"/>
      <c r="QZP204" s="57"/>
      <c r="QZQ204" s="57"/>
      <c r="QZR204" s="57"/>
      <c r="QZS204" s="57"/>
      <c r="QZT204" s="57"/>
      <c r="QZU204" s="57"/>
      <c r="QZV204" s="57"/>
      <c r="QZW204" s="57"/>
      <c r="QZX204" s="57"/>
      <c r="QZY204" s="57"/>
      <c r="QZZ204" s="57"/>
      <c r="RAA204" s="57"/>
      <c r="RAB204" s="57"/>
      <c r="RAC204" s="57"/>
      <c r="RAD204" s="57"/>
      <c r="RAE204" s="57"/>
      <c r="RAF204" s="57"/>
      <c r="RAG204" s="57"/>
      <c r="RAH204" s="57"/>
      <c r="RAI204" s="57"/>
      <c r="RAJ204" s="57"/>
      <c r="RAK204" s="57"/>
      <c r="RAL204" s="57"/>
      <c r="RAM204" s="57"/>
      <c r="RAN204" s="57"/>
      <c r="RAO204" s="57"/>
      <c r="RAP204" s="57"/>
      <c r="RAQ204" s="57"/>
      <c r="RAR204" s="57"/>
      <c r="RAS204" s="57"/>
      <c r="RAT204" s="57"/>
      <c r="RAU204" s="57"/>
      <c r="RAV204" s="57"/>
      <c r="RAW204" s="57"/>
      <c r="RAX204" s="57"/>
      <c r="RAY204" s="57"/>
      <c r="RAZ204" s="57"/>
      <c r="RBA204" s="57"/>
      <c r="RBB204" s="57"/>
      <c r="RBC204" s="57"/>
      <c r="RBD204" s="57"/>
      <c r="RBE204" s="57"/>
      <c r="RBF204" s="57"/>
      <c r="RBG204" s="57"/>
      <c r="RBH204" s="57"/>
      <c r="RBI204" s="57"/>
      <c r="RBJ204" s="57"/>
      <c r="RBK204" s="57"/>
      <c r="RBL204" s="57"/>
      <c r="RBM204" s="57"/>
      <c r="RBN204" s="57"/>
      <c r="RBO204" s="57"/>
      <c r="RBP204" s="57"/>
      <c r="RBQ204" s="57"/>
      <c r="RBR204" s="57"/>
      <c r="RBS204" s="57"/>
      <c r="RBT204" s="57"/>
      <c r="RBU204" s="57"/>
      <c r="RBV204" s="57"/>
      <c r="RBW204" s="57"/>
      <c r="RBX204" s="57"/>
      <c r="RBY204" s="57"/>
      <c r="RBZ204" s="57"/>
      <c r="RCA204" s="57"/>
      <c r="RCB204" s="57"/>
      <c r="RCC204" s="57"/>
      <c r="RCD204" s="57"/>
      <c r="RCE204" s="57"/>
      <c r="RCF204" s="57"/>
      <c r="RCG204" s="57"/>
      <c r="RCH204" s="57"/>
      <c r="RCI204" s="57"/>
      <c r="RCJ204" s="57"/>
      <c r="RCK204" s="57"/>
      <c r="RCL204" s="57"/>
      <c r="RCM204" s="57"/>
      <c r="RCN204" s="57"/>
      <c r="RCO204" s="57"/>
      <c r="RCP204" s="57"/>
      <c r="RCQ204" s="57"/>
      <c r="RCR204" s="57"/>
      <c r="RCS204" s="57"/>
      <c r="RCT204" s="57"/>
      <c r="RCU204" s="57"/>
      <c r="RCV204" s="57"/>
      <c r="RCW204" s="57"/>
      <c r="RCX204" s="57"/>
      <c r="RCY204" s="57"/>
      <c r="RCZ204" s="57"/>
      <c r="RDA204" s="57"/>
      <c r="RDB204" s="57"/>
      <c r="RDC204" s="57"/>
      <c r="RDD204" s="57"/>
      <c r="RDE204" s="57"/>
      <c r="RDF204" s="57"/>
      <c r="RDG204" s="57"/>
      <c r="RDH204" s="57"/>
      <c r="RDI204" s="57"/>
      <c r="RDJ204" s="57"/>
      <c r="RDK204" s="57"/>
      <c r="RDL204" s="57"/>
      <c r="RDM204" s="57"/>
      <c r="RDN204" s="57"/>
      <c r="RDO204" s="57"/>
      <c r="RDP204" s="57"/>
      <c r="RDQ204" s="57"/>
      <c r="RDR204" s="57"/>
      <c r="RDS204" s="57"/>
      <c r="RDT204" s="57"/>
      <c r="RDU204" s="57"/>
      <c r="RDV204" s="57"/>
      <c r="RDW204" s="57"/>
      <c r="RDX204" s="57"/>
      <c r="RDY204" s="57"/>
      <c r="RDZ204" s="57"/>
      <c r="REA204" s="57"/>
      <c r="REB204" s="57"/>
      <c r="REC204" s="57"/>
      <c r="RED204" s="57"/>
      <c r="REE204" s="57"/>
      <c r="REF204" s="57"/>
      <c r="REG204" s="57"/>
      <c r="REH204" s="57"/>
      <c r="REI204" s="57"/>
      <c r="REJ204" s="57"/>
      <c r="REK204" s="57"/>
      <c r="REL204" s="57"/>
      <c r="REM204" s="57"/>
      <c r="REN204" s="57"/>
      <c r="REO204" s="57"/>
      <c r="REP204" s="57"/>
      <c r="REQ204" s="57"/>
      <c r="RER204" s="57"/>
      <c r="RES204" s="57"/>
      <c r="RET204" s="57"/>
      <c r="REU204" s="57"/>
      <c r="REV204" s="57"/>
      <c r="REW204" s="57"/>
      <c r="REX204" s="57"/>
      <c r="REY204" s="57"/>
      <c r="REZ204" s="57"/>
      <c r="RFA204" s="57"/>
      <c r="RFB204" s="57"/>
      <c r="RFC204" s="57"/>
      <c r="RFD204" s="57"/>
      <c r="RFE204" s="57"/>
      <c r="RFF204" s="57"/>
      <c r="RFG204" s="57"/>
      <c r="RFH204" s="57"/>
      <c r="RFI204" s="57"/>
      <c r="RFJ204" s="57"/>
      <c r="RFK204" s="57"/>
      <c r="RFL204" s="57"/>
      <c r="RFM204" s="57"/>
      <c r="RFN204" s="57"/>
      <c r="RFO204" s="57"/>
      <c r="RFP204" s="57"/>
      <c r="RFQ204" s="57"/>
      <c r="RFR204" s="57"/>
      <c r="RFS204" s="57"/>
      <c r="RFT204" s="57"/>
      <c r="RFU204" s="57"/>
      <c r="RFV204" s="57"/>
      <c r="RFW204" s="57"/>
      <c r="RFX204" s="57"/>
      <c r="RFY204" s="57"/>
      <c r="RFZ204" s="57"/>
      <c r="RGA204" s="57"/>
      <c r="RGB204" s="57"/>
      <c r="RGC204" s="57"/>
      <c r="RGD204" s="57"/>
      <c r="RGE204" s="57"/>
      <c r="RGF204" s="57"/>
      <c r="RGG204" s="57"/>
      <c r="RGH204" s="57"/>
      <c r="RGI204" s="57"/>
      <c r="RGJ204" s="57"/>
      <c r="RGK204" s="57"/>
      <c r="RGL204" s="57"/>
      <c r="RGM204" s="57"/>
      <c r="RGN204" s="57"/>
      <c r="RGO204" s="57"/>
      <c r="RGP204" s="57"/>
      <c r="RGQ204" s="57"/>
      <c r="RGR204" s="57"/>
      <c r="RGS204" s="57"/>
      <c r="RGT204" s="57"/>
      <c r="RGU204" s="57"/>
      <c r="RGV204" s="57"/>
      <c r="RGW204" s="57"/>
      <c r="RGX204" s="57"/>
      <c r="RGY204" s="57"/>
      <c r="RGZ204" s="57"/>
      <c r="RHA204" s="57"/>
      <c r="RHB204" s="57"/>
      <c r="RHC204" s="57"/>
      <c r="RHD204" s="57"/>
      <c r="RHE204" s="57"/>
      <c r="RHF204" s="57"/>
      <c r="RHG204" s="57"/>
      <c r="RHH204" s="57"/>
      <c r="RHI204" s="57"/>
      <c r="RHJ204" s="57"/>
      <c r="RHK204" s="57"/>
      <c r="RHL204" s="57"/>
      <c r="RHM204" s="57"/>
      <c r="RHN204" s="57"/>
      <c r="RHO204" s="57"/>
      <c r="RHP204" s="57"/>
      <c r="RHQ204" s="57"/>
      <c r="RHR204" s="57"/>
      <c r="RHS204" s="57"/>
      <c r="RHT204" s="57"/>
      <c r="RHU204" s="57"/>
      <c r="RHV204" s="57"/>
      <c r="RHW204" s="57"/>
      <c r="RHX204" s="57"/>
      <c r="RHY204" s="57"/>
      <c r="RHZ204" s="57"/>
      <c r="RIA204" s="57"/>
      <c r="RIB204" s="57"/>
      <c r="RIC204" s="57"/>
      <c r="RID204" s="57"/>
      <c r="RIE204" s="57"/>
      <c r="RIF204" s="57"/>
      <c r="RIG204" s="57"/>
      <c r="RIH204" s="57"/>
      <c r="RII204" s="57"/>
      <c r="RIJ204" s="57"/>
      <c r="RIK204" s="57"/>
      <c r="RIL204" s="57"/>
      <c r="RIM204" s="57"/>
      <c r="RIN204" s="57"/>
      <c r="RIO204" s="57"/>
      <c r="RIP204" s="57"/>
      <c r="RIQ204" s="57"/>
      <c r="RIR204" s="57"/>
      <c r="RIS204" s="57"/>
      <c r="RIT204" s="57"/>
      <c r="RIU204" s="57"/>
      <c r="RIV204" s="57"/>
      <c r="RIW204" s="57"/>
      <c r="RIX204" s="57"/>
      <c r="RIY204" s="57"/>
      <c r="RIZ204" s="57"/>
      <c r="RJA204" s="57"/>
      <c r="RJB204" s="57"/>
      <c r="RJC204" s="57"/>
      <c r="RJD204" s="57"/>
      <c r="RJE204" s="57"/>
      <c r="RJF204" s="57"/>
      <c r="RJG204" s="57"/>
      <c r="RJH204" s="57"/>
      <c r="RJI204" s="57"/>
      <c r="RJJ204" s="57"/>
      <c r="RJK204" s="57"/>
      <c r="RJL204" s="57"/>
      <c r="RJM204" s="57"/>
      <c r="RJN204" s="57"/>
      <c r="RJO204" s="57"/>
      <c r="RJP204" s="57"/>
      <c r="RJQ204" s="57"/>
      <c r="RJR204" s="57"/>
      <c r="RJS204" s="57"/>
      <c r="RJT204" s="57"/>
      <c r="RJU204" s="57"/>
      <c r="RJV204" s="57"/>
      <c r="RJW204" s="57"/>
      <c r="RJX204" s="57"/>
      <c r="RJY204" s="57"/>
      <c r="RJZ204" s="57"/>
      <c r="RKA204" s="57"/>
      <c r="RKB204" s="57"/>
      <c r="RKC204" s="57"/>
      <c r="RKD204" s="57"/>
      <c r="RKE204" s="57"/>
      <c r="RKF204" s="57"/>
      <c r="RKG204" s="57"/>
      <c r="RKH204" s="57"/>
      <c r="RKI204" s="57"/>
      <c r="RKJ204" s="57"/>
      <c r="RKK204" s="57"/>
      <c r="RKL204" s="57"/>
      <c r="RKM204" s="57"/>
      <c r="RKN204" s="57"/>
      <c r="RKO204" s="57"/>
      <c r="RKP204" s="57"/>
      <c r="RKQ204" s="57"/>
      <c r="RKR204" s="57"/>
      <c r="RKS204" s="57"/>
      <c r="RKT204" s="57"/>
      <c r="RKU204" s="57"/>
      <c r="RKV204" s="57"/>
      <c r="RKW204" s="57"/>
      <c r="RKX204" s="57"/>
      <c r="RKY204" s="57"/>
      <c r="RKZ204" s="57"/>
      <c r="RLA204" s="57"/>
      <c r="RLB204" s="57"/>
      <c r="RLC204" s="57"/>
      <c r="RLD204" s="57"/>
      <c r="RLE204" s="57"/>
      <c r="RLF204" s="57"/>
      <c r="RLG204" s="57"/>
      <c r="RLH204" s="57"/>
      <c r="RLI204" s="57"/>
      <c r="RLJ204" s="57"/>
      <c r="RLK204" s="57"/>
      <c r="RLL204" s="57"/>
      <c r="RLM204" s="57"/>
      <c r="RLN204" s="57"/>
      <c r="RLO204" s="57"/>
      <c r="RLP204" s="57"/>
      <c r="RLQ204" s="57"/>
      <c r="RLR204" s="57"/>
      <c r="RLS204" s="57"/>
      <c r="RLT204" s="57"/>
      <c r="RLU204" s="57"/>
      <c r="RLV204" s="57"/>
      <c r="RLW204" s="57"/>
      <c r="RLX204" s="57"/>
      <c r="RLY204" s="57"/>
      <c r="RLZ204" s="57"/>
      <c r="RMA204" s="57"/>
      <c r="RMB204" s="57"/>
      <c r="RMC204" s="57"/>
      <c r="RMD204" s="57"/>
      <c r="RME204" s="57"/>
      <c r="RMF204" s="57"/>
      <c r="RMG204" s="57"/>
      <c r="RMH204" s="57"/>
      <c r="RMI204" s="57"/>
      <c r="RMJ204" s="57"/>
      <c r="RMK204" s="57"/>
      <c r="RML204" s="57"/>
      <c r="RMM204" s="57"/>
      <c r="RMN204" s="57"/>
      <c r="RMO204" s="57"/>
      <c r="RMP204" s="57"/>
      <c r="RMQ204" s="57"/>
      <c r="RMR204" s="57"/>
      <c r="RMS204" s="57"/>
      <c r="RMT204" s="57"/>
      <c r="RMU204" s="57"/>
      <c r="RMV204" s="57"/>
      <c r="RMW204" s="57"/>
      <c r="RMX204" s="57"/>
      <c r="RMY204" s="57"/>
      <c r="RMZ204" s="57"/>
      <c r="RNA204" s="57"/>
      <c r="RNB204" s="57"/>
      <c r="RNC204" s="57"/>
      <c r="RND204" s="57"/>
      <c r="RNE204" s="57"/>
      <c r="RNF204" s="57"/>
      <c r="RNG204" s="57"/>
      <c r="RNH204" s="57"/>
      <c r="RNI204" s="57"/>
      <c r="RNJ204" s="57"/>
      <c r="RNK204" s="57"/>
      <c r="RNL204" s="57"/>
      <c r="RNM204" s="57"/>
      <c r="RNN204" s="57"/>
      <c r="RNO204" s="57"/>
      <c r="RNP204" s="57"/>
      <c r="RNQ204" s="57"/>
      <c r="RNR204" s="57"/>
      <c r="RNS204" s="57"/>
      <c r="RNT204" s="57"/>
      <c r="RNU204" s="57"/>
      <c r="RNV204" s="57"/>
      <c r="RNW204" s="57"/>
      <c r="RNX204" s="57"/>
      <c r="RNY204" s="57"/>
      <c r="RNZ204" s="57"/>
      <c r="ROA204" s="57"/>
      <c r="ROB204" s="57"/>
      <c r="ROC204" s="57"/>
      <c r="ROD204" s="57"/>
      <c r="ROE204" s="57"/>
      <c r="ROF204" s="57"/>
      <c r="ROG204" s="57"/>
      <c r="ROH204" s="57"/>
      <c r="ROI204" s="57"/>
      <c r="ROJ204" s="57"/>
      <c r="ROK204" s="57"/>
      <c r="ROL204" s="57"/>
      <c r="ROM204" s="57"/>
      <c r="RON204" s="57"/>
      <c r="ROO204" s="57"/>
      <c r="ROP204" s="57"/>
      <c r="ROQ204" s="57"/>
      <c r="ROR204" s="57"/>
      <c r="ROS204" s="57"/>
      <c r="ROT204" s="57"/>
      <c r="ROU204" s="57"/>
      <c r="ROV204" s="57"/>
      <c r="ROW204" s="57"/>
      <c r="ROX204" s="57"/>
      <c r="ROY204" s="57"/>
      <c r="ROZ204" s="57"/>
      <c r="RPA204" s="57"/>
      <c r="RPB204" s="57"/>
      <c r="RPC204" s="57"/>
      <c r="RPD204" s="57"/>
      <c r="RPE204" s="57"/>
      <c r="RPF204" s="57"/>
      <c r="RPG204" s="57"/>
      <c r="RPH204" s="57"/>
      <c r="RPI204" s="57"/>
      <c r="RPJ204" s="57"/>
      <c r="RPK204" s="57"/>
      <c r="RPL204" s="57"/>
      <c r="RPM204" s="57"/>
      <c r="RPN204" s="57"/>
      <c r="RPO204" s="57"/>
      <c r="RPP204" s="57"/>
      <c r="RPQ204" s="57"/>
      <c r="RPR204" s="57"/>
      <c r="RPS204" s="57"/>
      <c r="RPT204" s="57"/>
      <c r="RPU204" s="57"/>
      <c r="RPV204" s="57"/>
      <c r="RPW204" s="57"/>
      <c r="RPX204" s="57"/>
      <c r="RPY204" s="57"/>
      <c r="RPZ204" s="57"/>
      <c r="RQA204" s="57"/>
      <c r="RQB204" s="57"/>
      <c r="RQC204" s="57"/>
      <c r="RQD204" s="57"/>
      <c r="RQE204" s="57"/>
      <c r="RQF204" s="57"/>
      <c r="RQG204" s="57"/>
      <c r="RQH204" s="57"/>
      <c r="RQI204" s="57"/>
      <c r="RQJ204" s="57"/>
      <c r="RQK204" s="57"/>
      <c r="RQL204" s="57"/>
      <c r="RQM204" s="57"/>
      <c r="RQN204" s="57"/>
      <c r="RQO204" s="57"/>
      <c r="RQP204" s="57"/>
      <c r="RQQ204" s="57"/>
      <c r="RQR204" s="57"/>
      <c r="RQS204" s="57"/>
      <c r="RQT204" s="57"/>
      <c r="RQU204" s="57"/>
      <c r="RQV204" s="57"/>
      <c r="RQW204" s="57"/>
      <c r="RQX204" s="57"/>
      <c r="RQY204" s="57"/>
      <c r="RQZ204" s="57"/>
      <c r="RRA204" s="57"/>
      <c r="RRB204" s="57"/>
      <c r="RRC204" s="57"/>
      <c r="RRD204" s="57"/>
      <c r="RRE204" s="57"/>
      <c r="RRF204" s="57"/>
      <c r="RRG204" s="57"/>
      <c r="RRH204" s="57"/>
      <c r="RRI204" s="57"/>
      <c r="RRJ204" s="57"/>
      <c r="RRK204" s="57"/>
      <c r="RRL204" s="57"/>
      <c r="RRM204" s="57"/>
      <c r="RRN204" s="57"/>
      <c r="RRO204" s="57"/>
      <c r="RRP204" s="57"/>
      <c r="RRQ204" s="57"/>
      <c r="RRR204" s="57"/>
      <c r="RRS204" s="57"/>
      <c r="RRT204" s="57"/>
      <c r="RRU204" s="57"/>
      <c r="RRV204" s="57"/>
      <c r="RRW204" s="57"/>
      <c r="RRX204" s="57"/>
      <c r="RRY204" s="57"/>
      <c r="RRZ204" s="57"/>
      <c r="RSA204" s="57"/>
      <c r="RSB204" s="57"/>
      <c r="RSC204" s="57"/>
      <c r="RSD204" s="57"/>
      <c r="RSE204" s="57"/>
      <c r="RSF204" s="57"/>
      <c r="RSG204" s="57"/>
      <c r="RSH204" s="57"/>
      <c r="RSI204" s="57"/>
      <c r="RSJ204" s="57"/>
      <c r="RSK204" s="57"/>
      <c r="RSL204" s="57"/>
      <c r="RSM204" s="57"/>
      <c r="RSN204" s="57"/>
      <c r="RSO204" s="57"/>
      <c r="RSP204" s="57"/>
      <c r="RSQ204" s="57"/>
      <c r="RSR204" s="57"/>
      <c r="RSS204" s="57"/>
      <c r="RST204" s="57"/>
      <c r="RSU204" s="57"/>
      <c r="RSV204" s="57"/>
      <c r="RSW204" s="57"/>
      <c r="RSX204" s="57"/>
      <c r="RSY204" s="57"/>
      <c r="RSZ204" s="57"/>
      <c r="RTA204" s="57"/>
      <c r="RTB204" s="57"/>
      <c r="RTC204" s="57"/>
      <c r="RTD204" s="57"/>
      <c r="RTE204" s="57"/>
      <c r="RTF204" s="57"/>
      <c r="RTG204" s="57"/>
      <c r="RTH204" s="57"/>
      <c r="RTI204" s="57"/>
      <c r="RTJ204" s="57"/>
      <c r="RTK204" s="57"/>
      <c r="RTL204" s="57"/>
      <c r="RTM204" s="57"/>
      <c r="RTN204" s="57"/>
      <c r="RTO204" s="57"/>
      <c r="RTP204" s="57"/>
      <c r="RTQ204" s="57"/>
      <c r="RTR204" s="57"/>
      <c r="RTS204" s="57"/>
      <c r="RTT204" s="57"/>
      <c r="RTU204" s="57"/>
      <c r="RTV204" s="57"/>
      <c r="RTW204" s="57"/>
      <c r="RTX204" s="57"/>
      <c r="RTY204" s="57"/>
      <c r="RTZ204" s="57"/>
      <c r="RUA204" s="57"/>
      <c r="RUB204" s="57"/>
      <c r="RUC204" s="57"/>
      <c r="RUD204" s="57"/>
      <c r="RUE204" s="57"/>
      <c r="RUF204" s="57"/>
      <c r="RUG204" s="57"/>
      <c r="RUH204" s="57"/>
      <c r="RUI204" s="57"/>
      <c r="RUJ204" s="57"/>
      <c r="RUK204" s="57"/>
      <c r="RUL204" s="57"/>
      <c r="RUM204" s="57"/>
      <c r="RUN204" s="57"/>
      <c r="RUO204" s="57"/>
      <c r="RUP204" s="57"/>
      <c r="RUQ204" s="57"/>
      <c r="RUR204" s="57"/>
      <c r="RUS204" s="57"/>
      <c r="RUT204" s="57"/>
      <c r="RUU204" s="57"/>
      <c r="RUV204" s="57"/>
      <c r="RUW204" s="57"/>
      <c r="RUX204" s="57"/>
      <c r="RUY204" s="57"/>
      <c r="RUZ204" s="57"/>
      <c r="RVA204" s="57"/>
      <c r="RVB204" s="57"/>
      <c r="RVC204" s="57"/>
      <c r="RVD204" s="57"/>
      <c r="RVE204" s="57"/>
      <c r="RVF204" s="57"/>
      <c r="RVG204" s="57"/>
      <c r="RVH204" s="57"/>
      <c r="RVI204" s="57"/>
      <c r="RVJ204" s="57"/>
      <c r="RVK204" s="57"/>
      <c r="RVL204" s="57"/>
      <c r="RVM204" s="57"/>
      <c r="RVN204" s="57"/>
      <c r="RVO204" s="57"/>
      <c r="RVP204" s="57"/>
      <c r="RVQ204" s="57"/>
      <c r="RVR204" s="57"/>
      <c r="RVS204" s="57"/>
      <c r="RVT204" s="57"/>
      <c r="RVU204" s="57"/>
      <c r="RVV204" s="57"/>
      <c r="RVW204" s="57"/>
      <c r="RVX204" s="57"/>
      <c r="RVY204" s="57"/>
      <c r="RVZ204" s="57"/>
      <c r="RWA204" s="57"/>
      <c r="RWB204" s="57"/>
      <c r="RWC204" s="57"/>
      <c r="RWD204" s="57"/>
      <c r="RWE204" s="57"/>
      <c r="RWF204" s="57"/>
      <c r="RWG204" s="57"/>
      <c r="RWH204" s="57"/>
      <c r="RWI204" s="57"/>
      <c r="RWJ204" s="57"/>
      <c r="RWK204" s="57"/>
      <c r="RWL204" s="57"/>
      <c r="RWM204" s="57"/>
      <c r="RWN204" s="57"/>
      <c r="RWO204" s="57"/>
      <c r="RWP204" s="57"/>
      <c r="RWQ204" s="57"/>
      <c r="RWR204" s="57"/>
      <c r="RWS204" s="57"/>
      <c r="RWT204" s="57"/>
      <c r="RWU204" s="57"/>
      <c r="RWV204" s="57"/>
      <c r="RWW204" s="57"/>
      <c r="RWX204" s="57"/>
      <c r="RWY204" s="57"/>
      <c r="RWZ204" s="57"/>
      <c r="RXA204" s="57"/>
      <c r="RXB204" s="57"/>
      <c r="RXC204" s="57"/>
      <c r="RXD204" s="57"/>
      <c r="RXE204" s="57"/>
      <c r="RXF204" s="57"/>
      <c r="RXG204" s="57"/>
      <c r="RXH204" s="57"/>
      <c r="RXI204" s="57"/>
      <c r="RXJ204" s="57"/>
      <c r="RXK204" s="57"/>
      <c r="RXL204" s="57"/>
      <c r="RXM204" s="57"/>
      <c r="RXN204" s="57"/>
      <c r="RXO204" s="57"/>
      <c r="RXP204" s="57"/>
      <c r="RXQ204" s="57"/>
      <c r="RXR204" s="57"/>
      <c r="RXS204" s="57"/>
      <c r="RXT204" s="57"/>
      <c r="RXU204" s="57"/>
      <c r="RXV204" s="57"/>
      <c r="RXW204" s="57"/>
      <c r="RXX204" s="57"/>
      <c r="RXY204" s="57"/>
      <c r="RXZ204" s="57"/>
      <c r="RYA204" s="57"/>
      <c r="RYB204" s="57"/>
      <c r="RYC204" s="57"/>
      <c r="RYD204" s="57"/>
      <c r="RYE204" s="57"/>
      <c r="RYF204" s="57"/>
      <c r="RYG204" s="57"/>
      <c r="RYH204" s="57"/>
      <c r="RYI204" s="57"/>
      <c r="RYJ204" s="57"/>
      <c r="RYK204" s="57"/>
      <c r="RYL204" s="57"/>
      <c r="RYM204" s="57"/>
      <c r="RYN204" s="57"/>
      <c r="RYO204" s="57"/>
      <c r="RYP204" s="57"/>
      <c r="RYQ204" s="57"/>
      <c r="RYR204" s="57"/>
      <c r="RYS204" s="57"/>
      <c r="RYT204" s="57"/>
      <c r="RYU204" s="57"/>
      <c r="RYV204" s="57"/>
      <c r="RYW204" s="57"/>
      <c r="RYX204" s="57"/>
      <c r="RYY204" s="57"/>
      <c r="RYZ204" s="57"/>
      <c r="RZA204" s="57"/>
      <c r="RZB204" s="57"/>
      <c r="RZC204" s="57"/>
      <c r="RZD204" s="57"/>
      <c r="RZE204" s="57"/>
      <c r="RZF204" s="57"/>
      <c r="RZG204" s="57"/>
      <c r="RZH204" s="57"/>
      <c r="RZI204" s="57"/>
      <c r="RZJ204" s="57"/>
      <c r="RZK204" s="57"/>
      <c r="RZL204" s="57"/>
      <c r="RZM204" s="57"/>
      <c r="RZN204" s="57"/>
      <c r="RZO204" s="57"/>
      <c r="RZP204" s="57"/>
      <c r="RZQ204" s="57"/>
      <c r="RZR204" s="57"/>
      <c r="RZS204" s="57"/>
      <c r="RZT204" s="57"/>
      <c r="RZU204" s="57"/>
      <c r="RZV204" s="57"/>
      <c r="RZW204" s="57"/>
      <c r="RZX204" s="57"/>
      <c r="RZY204" s="57"/>
      <c r="RZZ204" s="57"/>
      <c r="SAA204" s="57"/>
      <c r="SAB204" s="57"/>
      <c r="SAC204" s="57"/>
      <c r="SAD204" s="57"/>
      <c r="SAE204" s="57"/>
      <c r="SAF204" s="57"/>
      <c r="SAG204" s="57"/>
      <c r="SAH204" s="57"/>
      <c r="SAI204" s="57"/>
      <c r="SAJ204" s="57"/>
      <c r="SAK204" s="57"/>
      <c r="SAL204" s="57"/>
      <c r="SAM204" s="57"/>
      <c r="SAN204" s="57"/>
      <c r="SAO204" s="57"/>
      <c r="SAP204" s="57"/>
      <c r="SAQ204" s="57"/>
      <c r="SAR204" s="57"/>
      <c r="SAS204" s="57"/>
      <c r="SAT204" s="57"/>
      <c r="SAU204" s="57"/>
      <c r="SAV204" s="57"/>
      <c r="SAW204" s="57"/>
      <c r="SAX204" s="57"/>
      <c r="SAY204" s="57"/>
      <c r="SAZ204" s="57"/>
      <c r="SBA204" s="57"/>
      <c r="SBB204" s="57"/>
      <c r="SBC204" s="57"/>
      <c r="SBD204" s="57"/>
      <c r="SBE204" s="57"/>
      <c r="SBF204" s="57"/>
      <c r="SBG204" s="57"/>
      <c r="SBH204" s="57"/>
      <c r="SBI204" s="57"/>
      <c r="SBJ204" s="57"/>
      <c r="SBK204" s="57"/>
      <c r="SBL204" s="57"/>
      <c r="SBM204" s="57"/>
      <c r="SBN204" s="57"/>
      <c r="SBO204" s="57"/>
      <c r="SBP204" s="57"/>
      <c r="SBQ204" s="57"/>
      <c r="SBR204" s="57"/>
      <c r="SBS204" s="57"/>
      <c r="SBT204" s="57"/>
      <c r="SBU204" s="57"/>
      <c r="SBV204" s="57"/>
      <c r="SBW204" s="57"/>
      <c r="SBX204" s="57"/>
      <c r="SBY204" s="57"/>
      <c r="SBZ204" s="57"/>
      <c r="SCA204" s="57"/>
      <c r="SCB204" s="57"/>
      <c r="SCC204" s="57"/>
      <c r="SCD204" s="57"/>
      <c r="SCE204" s="57"/>
      <c r="SCF204" s="57"/>
      <c r="SCG204" s="57"/>
      <c r="SCH204" s="57"/>
      <c r="SCI204" s="57"/>
      <c r="SCJ204" s="57"/>
      <c r="SCK204" s="57"/>
      <c r="SCL204" s="57"/>
      <c r="SCM204" s="57"/>
      <c r="SCN204" s="57"/>
      <c r="SCO204" s="57"/>
      <c r="SCP204" s="57"/>
      <c r="SCQ204" s="57"/>
      <c r="SCR204" s="57"/>
      <c r="SCS204" s="57"/>
      <c r="SCT204" s="57"/>
      <c r="SCU204" s="57"/>
      <c r="SCV204" s="57"/>
      <c r="SCW204" s="57"/>
      <c r="SCX204" s="57"/>
      <c r="SCY204" s="57"/>
      <c r="SCZ204" s="57"/>
      <c r="SDA204" s="57"/>
      <c r="SDB204" s="57"/>
      <c r="SDC204" s="57"/>
      <c r="SDD204" s="57"/>
      <c r="SDE204" s="57"/>
      <c r="SDF204" s="57"/>
      <c r="SDG204" s="57"/>
      <c r="SDH204" s="57"/>
      <c r="SDI204" s="57"/>
      <c r="SDJ204" s="57"/>
      <c r="SDK204" s="57"/>
      <c r="SDL204" s="57"/>
      <c r="SDM204" s="57"/>
      <c r="SDN204" s="57"/>
      <c r="SDO204" s="57"/>
      <c r="SDP204" s="57"/>
      <c r="SDQ204" s="57"/>
      <c r="SDR204" s="57"/>
      <c r="SDS204" s="57"/>
      <c r="SDT204" s="57"/>
      <c r="SDU204" s="57"/>
      <c r="SDV204" s="57"/>
      <c r="SDW204" s="57"/>
      <c r="SDX204" s="57"/>
      <c r="SDY204" s="57"/>
      <c r="SDZ204" s="57"/>
      <c r="SEA204" s="57"/>
      <c r="SEB204" s="57"/>
      <c r="SEC204" s="57"/>
      <c r="SED204" s="57"/>
      <c r="SEE204" s="57"/>
      <c r="SEF204" s="57"/>
      <c r="SEG204" s="57"/>
      <c r="SEH204" s="57"/>
      <c r="SEI204" s="57"/>
      <c r="SEJ204" s="57"/>
      <c r="SEK204" s="57"/>
      <c r="SEL204" s="57"/>
      <c r="SEM204" s="57"/>
      <c r="SEN204" s="57"/>
      <c r="SEO204" s="57"/>
      <c r="SEP204" s="57"/>
      <c r="SEQ204" s="57"/>
      <c r="SER204" s="57"/>
      <c r="SES204" s="57"/>
      <c r="SET204" s="57"/>
      <c r="SEU204" s="57"/>
      <c r="SEV204" s="57"/>
      <c r="SEW204" s="57"/>
      <c r="SEX204" s="57"/>
      <c r="SEY204" s="57"/>
      <c r="SEZ204" s="57"/>
      <c r="SFA204" s="57"/>
      <c r="SFB204" s="57"/>
      <c r="SFC204" s="57"/>
      <c r="SFD204" s="57"/>
      <c r="SFE204" s="57"/>
      <c r="SFF204" s="57"/>
      <c r="SFG204" s="57"/>
      <c r="SFH204" s="57"/>
      <c r="SFI204" s="57"/>
      <c r="SFJ204" s="57"/>
      <c r="SFK204" s="57"/>
      <c r="SFL204" s="57"/>
      <c r="SFM204" s="57"/>
      <c r="SFN204" s="57"/>
      <c r="SFO204" s="57"/>
      <c r="SFP204" s="57"/>
      <c r="SFQ204" s="57"/>
      <c r="SFR204" s="57"/>
      <c r="SFS204" s="57"/>
      <c r="SFT204" s="57"/>
      <c r="SFU204" s="57"/>
      <c r="SFV204" s="57"/>
      <c r="SFW204" s="57"/>
      <c r="SFX204" s="57"/>
      <c r="SFY204" s="57"/>
      <c r="SFZ204" s="57"/>
      <c r="SGA204" s="57"/>
      <c r="SGB204" s="57"/>
      <c r="SGC204" s="57"/>
      <c r="SGD204" s="57"/>
      <c r="SGE204" s="57"/>
      <c r="SGF204" s="57"/>
      <c r="SGG204" s="57"/>
      <c r="SGH204" s="57"/>
      <c r="SGI204" s="57"/>
      <c r="SGJ204" s="57"/>
      <c r="SGK204" s="57"/>
      <c r="SGL204" s="57"/>
      <c r="SGM204" s="57"/>
      <c r="SGN204" s="57"/>
      <c r="SGO204" s="57"/>
      <c r="SGP204" s="57"/>
      <c r="SGQ204" s="57"/>
      <c r="SGR204" s="57"/>
      <c r="SGS204" s="57"/>
      <c r="SGT204" s="57"/>
      <c r="SGU204" s="57"/>
      <c r="SGV204" s="57"/>
      <c r="SGW204" s="57"/>
      <c r="SGX204" s="57"/>
      <c r="SGY204" s="57"/>
      <c r="SGZ204" s="57"/>
      <c r="SHA204" s="57"/>
      <c r="SHB204" s="57"/>
      <c r="SHC204" s="57"/>
      <c r="SHD204" s="57"/>
      <c r="SHE204" s="57"/>
      <c r="SHF204" s="57"/>
      <c r="SHG204" s="57"/>
      <c r="SHH204" s="57"/>
      <c r="SHI204" s="57"/>
      <c r="SHJ204" s="57"/>
      <c r="SHK204" s="57"/>
      <c r="SHL204" s="57"/>
      <c r="SHM204" s="57"/>
      <c r="SHN204" s="57"/>
      <c r="SHO204" s="57"/>
      <c r="SHP204" s="57"/>
      <c r="SHQ204" s="57"/>
      <c r="SHR204" s="57"/>
      <c r="SHS204" s="57"/>
      <c r="SHT204" s="57"/>
      <c r="SHU204" s="57"/>
      <c r="SHV204" s="57"/>
      <c r="SHW204" s="57"/>
      <c r="SHX204" s="57"/>
      <c r="SHY204" s="57"/>
      <c r="SHZ204" s="57"/>
      <c r="SIA204" s="57"/>
      <c r="SIB204" s="57"/>
      <c r="SIC204" s="57"/>
      <c r="SID204" s="57"/>
      <c r="SIE204" s="57"/>
      <c r="SIF204" s="57"/>
      <c r="SIG204" s="57"/>
      <c r="SIH204" s="57"/>
      <c r="SII204" s="57"/>
      <c r="SIJ204" s="57"/>
      <c r="SIK204" s="57"/>
      <c r="SIL204" s="57"/>
      <c r="SIM204" s="57"/>
      <c r="SIN204" s="57"/>
      <c r="SIO204" s="57"/>
      <c r="SIP204" s="57"/>
      <c r="SIQ204" s="57"/>
      <c r="SIR204" s="57"/>
      <c r="SIS204" s="57"/>
      <c r="SIT204" s="57"/>
      <c r="SIU204" s="57"/>
      <c r="SIV204" s="57"/>
      <c r="SIW204" s="57"/>
      <c r="SIX204" s="57"/>
      <c r="SIY204" s="57"/>
      <c r="SIZ204" s="57"/>
      <c r="SJA204" s="57"/>
      <c r="SJB204" s="57"/>
      <c r="SJC204" s="57"/>
      <c r="SJD204" s="57"/>
      <c r="SJE204" s="57"/>
      <c r="SJF204" s="57"/>
      <c r="SJG204" s="57"/>
      <c r="SJH204" s="57"/>
      <c r="SJI204" s="57"/>
      <c r="SJJ204" s="57"/>
      <c r="SJK204" s="57"/>
      <c r="SJL204" s="57"/>
      <c r="SJM204" s="57"/>
      <c r="SJN204" s="57"/>
      <c r="SJO204" s="57"/>
      <c r="SJP204" s="57"/>
      <c r="SJQ204" s="57"/>
      <c r="SJR204" s="57"/>
      <c r="SJS204" s="57"/>
      <c r="SJT204" s="57"/>
      <c r="SJU204" s="57"/>
      <c r="SJV204" s="57"/>
      <c r="SJW204" s="57"/>
      <c r="SJX204" s="57"/>
      <c r="SJY204" s="57"/>
      <c r="SJZ204" s="57"/>
      <c r="SKA204" s="57"/>
      <c r="SKB204" s="57"/>
      <c r="SKC204" s="57"/>
      <c r="SKD204" s="57"/>
      <c r="SKE204" s="57"/>
      <c r="SKF204" s="57"/>
      <c r="SKG204" s="57"/>
      <c r="SKH204" s="57"/>
      <c r="SKI204" s="57"/>
      <c r="SKJ204" s="57"/>
      <c r="SKK204" s="57"/>
      <c r="SKL204" s="57"/>
      <c r="SKM204" s="57"/>
      <c r="SKN204" s="57"/>
      <c r="SKO204" s="57"/>
      <c r="SKP204" s="57"/>
      <c r="SKQ204" s="57"/>
      <c r="SKR204" s="57"/>
      <c r="SKS204" s="57"/>
      <c r="SKT204" s="57"/>
      <c r="SKU204" s="57"/>
      <c r="SKV204" s="57"/>
      <c r="SKW204" s="57"/>
      <c r="SKX204" s="57"/>
      <c r="SKY204" s="57"/>
      <c r="SKZ204" s="57"/>
      <c r="SLA204" s="57"/>
      <c r="SLB204" s="57"/>
      <c r="SLC204" s="57"/>
      <c r="SLD204" s="57"/>
      <c r="SLE204" s="57"/>
      <c r="SLF204" s="57"/>
      <c r="SLG204" s="57"/>
      <c r="SLH204" s="57"/>
      <c r="SLI204" s="57"/>
      <c r="SLJ204" s="57"/>
      <c r="SLK204" s="57"/>
      <c r="SLL204" s="57"/>
      <c r="SLM204" s="57"/>
      <c r="SLN204" s="57"/>
      <c r="SLO204" s="57"/>
      <c r="SLP204" s="57"/>
      <c r="SLQ204" s="57"/>
      <c r="SLR204" s="57"/>
      <c r="SLS204" s="57"/>
      <c r="SLT204" s="57"/>
      <c r="SLU204" s="57"/>
      <c r="SLV204" s="57"/>
      <c r="SLW204" s="57"/>
      <c r="SLX204" s="57"/>
      <c r="SLY204" s="57"/>
      <c r="SLZ204" s="57"/>
      <c r="SMA204" s="57"/>
      <c r="SMB204" s="57"/>
      <c r="SMC204" s="57"/>
      <c r="SMD204" s="57"/>
      <c r="SME204" s="57"/>
      <c r="SMF204" s="57"/>
      <c r="SMG204" s="57"/>
      <c r="SMH204" s="57"/>
      <c r="SMI204" s="57"/>
      <c r="SMJ204" s="57"/>
      <c r="SMK204" s="57"/>
      <c r="SML204" s="57"/>
      <c r="SMM204" s="57"/>
      <c r="SMN204" s="57"/>
      <c r="SMO204" s="57"/>
      <c r="SMP204" s="57"/>
      <c r="SMQ204" s="57"/>
      <c r="SMR204" s="57"/>
      <c r="SMS204" s="57"/>
      <c r="SMT204" s="57"/>
      <c r="SMU204" s="57"/>
      <c r="SMV204" s="57"/>
      <c r="SMW204" s="57"/>
      <c r="SMX204" s="57"/>
      <c r="SMY204" s="57"/>
      <c r="SMZ204" s="57"/>
      <c r="SNA204" s="57"/>
      <c r="SNB204" s="57"/>
      <c r="SNC204" s="57"/>
      <c r="SND204" s="57"/>
      <c r="SNE204" s="57"/>
      <c r="SNF204" s="57"/>
      <c r="SNG204" s="57"/>
      <c r="SNH204" s="57"/>
      <c r="SNI204" s="57"/>
      <c r="SNJ204" s="57"/>
      <c r="SNK204" s="57"/>
      <c r="SNL204" s="57"/>
      <c r="SNM204" s="57"/>
      <c r="SNN204" s="57"/>
      <c r="SNO204" s="57"/>
      <c r="SNP204" s="57"/>
      <c r="SNQ204" s="57"/>
      <c r="SNR204" s="57"/>
      <c r="SNS204" s="57"/>
      <c r="SNT204" s="57"/>
      <c r="SNU204" s="57"/>
      <c r="SNV204" s="57"/>
      <c r="SNW204" s="57"/>
      <c r="SNX204" s="57"/>
      <c r="SNY204" s="57"/>
      <c r="SNZ204" s="57"/>
      <c r="SOA204" s="57"/>
      <c r="SOB204" s="57"/>
      <c r="SOC204" s="57"/>
      <c r="SOD204" s="57"/>
      <c r="SOE204" s="57"/>
      <c r="SOF204" s="57"/>
      <c r="SOG204" s="57"/>
      <c r="SOH204" s="57"/>
      <c r="SOI204" s="57"/>
      <c r="SOJ204" s="57"/>
      <c r="SOK204" s="57"/>
      <c r="SOL204" s="57"/>
      <c r="SOM204" s="57"/>
      <c r="SON204" s="57"/>
      <c r="SOO204" s="57"/>
      <c r="SOP204" s="57"/>
      <c r="SOQ204" s="57"/>
      <c r="SOR204" s="57"/>
      <c r="SOS204" s="57"/>
      <c r="SOT204" s="57"/>
      <c r="SOU204" s="57"/>
      <c r="SOV204" s="57"/>
      <c r="SOW204" s="57"/>
      <c r="SOX204" s="57"/>
      <c r="SOY204" s="57"/>
      <c r="SOZ204" s="57"/>
      <c r="SPA204" s="57"/>
      <c r="SPB204" s="57"/>
      <c r="SPC204" s="57"/>
      <c r="SPD204" s="57"/>
      <c r="SPE204" s="57"/>
      <c r="SPF204" s="57"/>
      <c r="SPG204" s="57"/>
      <c r="SPH204" s="57"/>
      <c r="SPI204" s="57"/>
      <c r="SPJ204" s="57"/>
      <c r="SPK204" s="57"/>
      <c r="SPL204" s="57"/>
      <c r="SPM204" s="57"/>
      <c r="SPN204" s="57"/>
      <c r="SPO204" s="57"/>
      <c r="SPP204" s="57"/>
      <c r="SPQ204" s="57"/>
      <c r="SPR204" s="57"/>
      <c r="SPS204" s="57"/>
      <c r="SPT204" s="57"/>
      <c r="SPU204" s="57"/>
      <c r="SPV204" s="57"/>
      <c r="SPW204" s="57"/>
      <c r="SPX204" s="57"/>
      <c r="SPY204" s="57"/>
      <c r="SPZ204" s="57"/>
      <c r="SQA204" s="57"/>
      <c r="SQB204" s="57"/>
      <c r="SQC204" s="57"/>
      <c r="SQD204" s="57"/>
      <c r="SQE204" s="57"/>
      <c r="SQF204" s="57"/>
      <c r="SQG204" s="57"/>
      <c r="SQH204" s="57"/>
      <c r="SQI204" s="57"/>
      <c r="SQJ204" s="57"/>
      <c r="SQK204" s="57"/>
      <c r="SQL204" s="57"/>
      <c r="SQM204" s="57"/>
      <c r="SQN204" s="57"/>
      <c r="SQO204" s="57"/>
      <c r="SQP204" s="57"/>
      <c r="SQQ204" s="57"/>
      <c r="SQR204" s="57"/>
      <c r="SQS204" s="57"/>
      <c r="SQT204" s="57"/>
      <c r="SQU204" s="57"/>
      <c r="SQV204" s="57"/>
      <c r="SQW204" s="57"/>
      <c r="SQX204" s="57"/>
      <c r="SQY204" s="57"/>
      <c r="SQZ204" s="57"/>
      <c r="SRA204" s="57"/>
      <c r="SRB204" s="57"/>
      <c r="SRC204" s="57"/>
      <c r="SRD204" s="57"/>
      <c r="SRE204" s="57"/>
      <c r="SRF204" s="57"/>
      <c r="SRG204" s="57"/>
      <c r="SRH204" s="57"/>
      <c r="SRI204" s="57"/>
      <c r="SRJ204" s="57"/>
      <c r="SRK204" s="57"/>
      <c r="SRL204" s="57"/>
      <c r="SRM204" s="57"/>
      <c r="SRN204" s="57"/>
      <c r="SRO204" s="57"/>
      <c r="SRP204" s="57"/>
      <c r="SRQ204" s="57"/>
      <c r="SRR204" s="57"/>
      <c r="SRS204" s="57"/>
      <c r="SRT204" s="57"/>
      <c r="SRU204" s="57"/>
      <c r="SRV204" s="57"/>
      <c r="SRW204" s="57"/>
      <c r="SRX204" s="57"/>
      <c r="SRY204" s="57"/>
      <c r="SRZ204" s="57"/>
      <c r="SSA204" s="57"/>
      <c r="SSB204" s="57"/>
      <c r="SSC204" s="57"/>
      <c r="SSD204" s="57"/>
      <c r="SSE204" s="57"/>
      <c r="SSF204" s="57"/>
      <c r="SSG204" s="57"/>
      <c r="SSH204" s="57"/>
      <c r="SSI204" s="57"/>
      <c r="SSJ204" s="57"/>
      <c r="SSK204" s="57"/>
      <c r="SSL204" s="57"/>
      <c r="SSM204" s="57"/>
      <c r="SSN204" s="57"/>
      <c r="SSO204" s="57"/>
      <c r="SSP204" s="57"/>
      <c r="SSQ204" s="57"/>
      <c r="SSR204" s="57"/>
      <c r="SSS204" s="57"/>
      <c r="SST204" s="57"/>
      <c r="SSU204" s="57"/>
      <c r="SSV204" s="57"/>
      <c r="SSW204" s="57"/>
      <c r="SSX204" s="57"/>
      <c r="SSY204" s="57"/>
      <c r="SSZ204" s="57"/>
      <c r="STA204" s="57"/>
      <c r="STB204" s="57"/>
      <c r="STC204" s="57"/>
      <c r="STD204" s="57"/>
      <c r="STE204" s="57"/>
      <c r="STF204" s="57"/>
      <c r="STG204" s="57"/>
      <c r="STH204" s="57"/>
      <c r="STI204" s="57"/>
      <c r="STJ204" s="57"/>
      <c r="STK204" s="57"/>
      <c r="STL204" s="57"/>
      <c r="STM204" s="57"/>
      <c r="STN204" s="57"/>
      <c r="STO204" s="57"/>
      <c r="STP204" s="57"/>
      <c r="STQ204" s="57"/>
      <c r="STR204" s="57"/>
      <c r="STS204" s="57"/>
      <c r="STT204" s="57"/>
      <c r="STU204" s="57"/>
      <c r="STV204" s="57"/>
      <c r="STW204" s="57"/>
      <c r="STX204" s="57"/>
      <c r="STY204" s="57"/>
      <c r="STZ204" s="57"/>
      <c r="SUA204" s="57"/>
      <c r="SUB204" s="57"/>
      <c r="SUC204" s="57"/>
      <c r="SUD204" s="57"/>
      <c r="SUE204" s="57"/>
      <c r="SUF204" s="57"/>
      <c r="SUG204" s="57"/>
      <c r="SUH204" s="57"/>
      <c r="SUI204" s="57"/>
      <c r="SUJ204" s="57"/>
      <c r="SUK204" s="57"/>
      <c r="SUL204" s="57"/>
      <c r="SUM204" s="57"/>
      <c r="SUN204" s="57"/>
      <c r="SUO204" s="57"/>
      <c r="SUP204" s="57"/>
      <c r="SUQ204" s="57"/>
      <c r="SUR204" s="57"/>
      <c r="SUS204" s="57"/>
      <c r="SUT204" s="57"/>
      <c r="SUU204" s="57"/>
      <c r="SUV204" s="57"/>
      <c r="SUW204" s="57"/>
      <c r="SUX204" s="57"/>
      <c r="SUY204" s="57"/>
      <c r="SUZ204" s="57"/>
      <c r="SVA204" s="57"/>
      <c r="SVB204" s="57"/>
      <c r="SVC204" s="57"/>
      <c r="SVD204" s="57"/>
      <c r="SVE204" s="57"/>
      <c r="SVF204" s="57"/>
      <c r="SVG204" s="57"/>
      <c r="SVH204" s="57"/>
      <c r="SVI204" s="57"/>
      <c r="SVJ204" s="57"/>
      <c r="SVK204" s="57"/>
      <c r="SVL204" s="57"/>
      <c r="SVM204" s="57"/>
      <c r="SVN204" s="57"/>
      <c r="SVO204" s="57"/>
      <c r="SVP204" s="57"/>
      <c r="SVQ204" s="57"/>
      <c r="SVR204" s="57"/>
      <c r="SVS204" s="57"/>
      <c r="SVT204" s="57"/>
      <c r="SVU204" s="57"/>
      <c r="SVV204" s="57"/>
      <c r="SVW204" s="57"/>
      <c r="SVX204" s="57"/>
      <c r="SVY204" s="57"/>
      <c r="SVZ204" s="57"/>
      <c r="SWA204" s="57"/>
      <c r="SWB204" s="57"/>
      <c r="SWC204" s="57"/>
      <c r="SWD204" s="57"/>
      <c r="SWE204" s="57"/>
      <c r="SWF204" s="57"/>
      <c r="SWG204" s="57"/>
      <c r="SWH204" s="57"/>
      <c r="SWI204" s="57"/>
      <c r="SWJ204" s="57"/>
      <c r="SWK204" s="57"/>
      <c r="SWL204" s="57"/>
      <c r="SWM204" s="57"/>
      <c r="SWN204" s="57"/>
      <c r="SWO204" s="57"/>
      <c r="SWP204" s="57"/>
      <c r="SWQ204" s="57"/>
      <c r="SWR204" s="57"/>
      <c r="SWS204" s="57"/>
      <c r="SWT204" s="57"/>
      <c r="SWU204" s="57"/>
      <c r="SWV204" s="57"/>
      <c r="SWW204" s="57"/>
      <c r="SWX204" s="57"/>
      <c r="SWY204" s="57"/>
      <c r="SWZ204" s="57"/>
      <c r="SXA204" s="57"/>
      <c r="SXB204" s="57"/>
      <c r="SXC204" s="57"/>
      <c r="SXD204" s="57"/>
      <c r="SXE204" s="57"/>
      <c r="SXF204" s="57"/>
      <c r="SXG204" s="57"/>
      <c r="SXH204" s="57"/>
      <c r="SXI204" s="57"/>
      <c r="SXJ204" s="57"/>
      <c r="SXK204" s="57"/>
      <c r="SXL204" s="57"/>
      <c r="SXM204" s="57"/>
      <c r="SXN204" s="57"/>
      <c r="SXO204" s="57"/>
      <c r="SXP204" s="57"/>
      <c r="SXQ204" s="57"/>
      <c r="SXR204" s="57"/>
      <c r="SXS204" s="57"/>
      <c r="SXT204" s="57"/>
      <c r="SXU204" s="57"/>
      <c r="SXV204" s="57"/>
      <c r="SXW204" s="57"/>
      <c r="SXX204" s="57"/>
      <c r="SXY204" s="57"/>
      <c r="SXZ204" s="57"/>
      <c r="SYA204" s="57"/>
      <c r="SYB204" s="57"/>
      <c r="SYC204" s="57"/>
      <c r="SYD204" s="57"/>
      <c r="SYE204" s="57"/>
      <c r="SYF204" s="57"/>
      <c r="SYG204" s="57"/>
      <c r="SYH204" s="57"/>
      <c r="SYI204" s="57"/>
      <c r="SYJ204" s="57"/>
      <c r="SYK204" s="57"/>
      <c r="SYL204" s="57"/>
      <c r="SYM204" s="57"/>
      <c r="SYN204" s="57"/>
      <c r="SYO204" s="57"/>
      <c r="SYP204" s="57"/>
      <c r="SYQ204" s="57"/>
      <c r="SYR204" s="57"/>
      <c r="SYS204" s="57"/>
      <c r="SYT204" s="57"/>
      <c r="SYU204" s="57"/>
      <c r="SYV204" s="57"/>
      <c r="SYW204" s="57"/>
      <c r="SYX204" s="57"/>
      <c r="SYY204" s="57"/>
      <c r="SYZ204" s="57"/>
      <c r="SZA204" s="57"/>
      <c r="SZB204" s="57"/>
      <c r="SZC204" s="57"/>
      <c r="SZD204" s="57"/>
      <c r="SZE204" s="57"/>
      <c r="SZF204" s="57"/>
      <c r="SZG204" s="57"/>
      <c r="SZH204" s="57"/>
      <c r="SZI204" s="57"/>
      <c r="SZJ204" s="57"/>
      <c r="SZK204" s="57"/>
      <c r="SZL204" s="57"/>
      <c r="SZM204" s="57"/>
      <c r="SZN204" s="57"/>
      <c r="SZO204" s="57"/>
      <c r="SZP204" s="57"/>
      <c r="SZQ204" s="57"/>
      <c r="SZR204" s="57"/>
      <c r="SZS204" s="57"/>
      <c r="SZT204" s="57"/>
      <c r="SZU204" s="57"/>
      <c r="SZV204" s="57"/>
      <c r="SZW204" s="57"/>
      <c r="SZX204" s="57"/>
      <c r="SZY204" s="57"/>
      <c r="SZZ204" s="57"/>
      <c r="TAA204" s="57"/>
      <c r="TAB204" s="57"/>
      <c r="TAC204" s="57"/>
      <c r="TAD204" s="57"/>
      <c r="TAE204" s="57"/>
      <c r="TAF204" s="57"/>
      <c r="TAG204" s="57"/>
      <c r="TAH204" s="57"/>
      <c r="TAI204" s="57"/>
      <c r="TAJ204" s="57"/>
      <c r="TAK204" s="57"/>
      <c r="TAL204" s="57"/>
      <c r="TAM204" s="57"/>
      <c r="TAN204" s="57"/>
      <c r="TAO204" s="57"/>
      <c r="TAP204" s="57"/>
      <c r="TAQ204" s="57"/>
      <c r="TAR204" s="57"/>
      <c r="TAS204" s="57"/>
      <c r="TAT204" s="57"/>
      <c r="TAU204" s="57"/>
      <c r="TAV204" s="57"/>
      <c r="TAW204" s="57"/>
      <c r="TAX204" s="57"/>
      <c r="TAY204" s="57"/>
      <c r="TAZ204" s="57"/>
      <c r="TBA204" s="57"/>
      <c r="TBB204" s="57"/>
      <c r="TBC204" s="57"/>
      <c r="TBD204" s="57"/>
      <c r="TBE204" s="57"/>
      <c r="TBF204" s="57"/>
      <c r="TBG204" s="57"/>
      <c r="TBH204" s="57"/>
      <c r="TBI204" s="57"/>
      <c r="TBJ204" s="57"/>
      <c r="TBK204" s="57"/>
      <c r="TBL204" s="57"/>
      <c r="TBM204" s="57"/>
      <c r="TBN204" s="57"/>
      <c r="TBO204" s="57"/>
      <c r="TBP204" s="57"/>
      <c r="TBQ204" s="57"/>
      <c r="TBR204" s="57"/>
      <c r="TBS204" s="57"/>
      <c r="TBT204" s="57"/>
      <c r="TBU204" s="57"/>
      <c r="TBV204" s="57"/>
      <c r="TBW204" s="57"/>
      <c r="TBX204" s="57"/>
      <c r="TBY204" s="57"/>
      <c r="TBZ204" s="57"/>
      <c r="TCA204" s="57"/>
      <c r="TCB204" s="57"/>
      <c r="TCC204" s="57"/>
      <c r="TCD204" s="57"/>
      <c r="TCE204" s="57"/>
      <c r="TCF204" s="57"/>
      <c r="TCG204" s="57"/>
      <c r="TCH204" s="57"/>
      <c r="TCI204" s="57"/>
      <c r="TCJ204" s="57"/>
      <c r="TCK204" s="57"/>
      <c r="TCL204" s="57"/>
      <c r="TCM204" s="57"/>
      <c r="TCN204" s="57"/>
      <c r="TCO204" s="57"/>
      <c r="TCP204" s="57"/>
      <c r="TCQ204" s="57"/>
      <c r="TCR204" s="57"/>
      <c r="TCS204" s="57"/>
      <c r="TCT204" s="57"/>
      <c r="TCU204" s="57"/>
      <c r="TCV204" s="57"/>
      <c r="TCW204" s="57"/>
      <c r="TCX204" s="57"/>
      <c r="TCY204" s="57"/>
      <c r="TCZ204" s="57"/>
      <c r="TDA204" s="57"/>
      <c r="TDB204" s="57"/>
      <c r="TDC204" s="57"/>
      <c r="TDD204" s="57"/>
      <c r="TDE204" s="57"/>
      <c r="TDF204" s="57"/>
      <c r="TDG204" s="57"/>
      <c r="TDH204" s="57"/>
      <c r="TDI204" s="57"/>
      <c r="TDJ204" s="57"/>
      <c r="TDK204" s="57"/>
      <c r="TDL204" s="57"/>
      <c r="TDM204" s="57"/>
      <c r="TDN204" s="57"/>
      <c r="TDO204" s="57"/>
      <c r="TDP204" s="57"/>
      <c r="TDQ204" s="57"/>
      <c r="TDR204" s="57"/>
      <c r="TDS204" s="57"/>
      <c r="TDT204" s="57"/>
      <c r="TDU204" s="57"/>
      <c r="TDV204" s="57"/>
      <c r="TDW204" s="57"/>
      <c r="TDX204" s="57"/>
      <c r="TDY204" s="57"/>
      <c r="TDZ204" s="57"/>
      <c r="TEA204" s="57"/>
      <c r="TEB204" s="57"/>
      <c r="TEC204" s="57"/>
      <c r="TED204" s="57"/>
      <c r="TEE204" s="57"/>
      <c r="TEF204" s="57"/>
      <c r="TEG204" s="57"/>
      <c r="TEH204" s="57"/>
      <c r="TEI204" s="57"/>
      <c r="TEJ204" s="57"/>
      <c r="TEK204" s="57"/>
      <c r="TEL204" s="57"/>
      <c r="TEM204" s="57"/>
      <c r="TEN204" s="57"/>
      <c r="TEO204" s="57"/>
      <c r="TEP204" s="57"/>
      <c r="TEQ204" s="57"/>
      <c r="TER204" s="57"/>
      <c r="TES204" s="57"/>
      <c r="TET204" s="57"/>
      <c r="TEU204" s="57"/>
      <c r="TEV204" s="57"/>
      <c r="TEW204" s="57"/>
      <c r="TEX204" s="57"/>
      <c r="TEY204" s="57"/>
      <c r="TEZ204" s="57"/>
      <c r="TFA204" s="57"/>
      <c r="TFB204" s="57"/>
      <c r="TFC204" s="57"/>
      <c r="TFD204" s="57"/>
      <c r="TFE204" s="57"/>
      <c r="TFF204" s="57"/>
      <c r="TFG204" s="57"/>
      <c r="TFH204" s="57"/>
      <c r="TFI204" s="57"/>
      <c r="TFJ204" s="57"/>
      <c r="TFK204" s="57"/>
      <c r="TFL204" s="57"/>
      <c r="TFM204" s="57"/>
      <c r="TFN204" s="57"/>
      <c r="TFO204" s="57"/>
      <c r="TFP204" s="57"/>
      <c r="TFQ204" s="57"/>
      <c r="TFR204" s="57"/>
      <c r="TFS204" s="57"/>
      <c r="TFT204" s="57"/>
      <c r="TFU204" s="57"/>
      <c r="TFV204" s="57"/>
      <c r="TFW204" s="57"/>
      <c r="TFX204" s="57"/>
      <c r="TFY204" s="57"/>
      <c r="TFZ204" s="57"/>
      <c r="TGA204" s="57"/>
      <c r="TGB204" s="57"/>
      <c r="TGC204" s="57"/>
      <c r="TGD204" s="57"/>
      <c r="TGE204" s="57"/>
      <c r="TGF204" s="57"/>
      <c r="TGG204" s="57"/>
      <c r="TGH204" s="57"/>
      <c r="TGI204" s="57"/>
      <c r="TGJ204" s="57"/>
      <c r="TGK204" s="57"/>
      <c r="TGL204" s="57"/>
      <c r="TGM204" s="57"/>
      <c r="TGN204" s="57"/>
      <c r="TGO204" s="57"/>
      <c r="TGP204" s="57"/>
      <c r="TGQ204" s="57"/>
      <c r="TGR204" s="57"/>
      <c r="TGS204" s="57"/>
      <c r="TGT204" s="57"/>
      <c r="TGU204" s="57"/>
      <c r="TGV204" s="57"/>
      <c r="TGW204" s="57"/>
      <c r="TGX204" s="57"/>
      <c r="TGY204" s="57"/>
      <c r="TGZ204" s="57"/>
      <c r="THA204" s="57"/>
      <c r="THB204" s="57"/>
      <c r="THC204" s="57"/>
      <c r="THD204" s="57"/>
      <c r="THE204" s="57"/>
      <c r="THF204" s="57"/>
      <c r="THG204" s="57"/>
      <c r="THH204" s="57"/>
      <c r="THI204" s="57"/>
      <c r="THJ204" s="57"/>
      <c r="THK204" s="57"/>
      <c r="THL204" s="57"/>
      <c r="THM204" s="57"/>
      <c r="THN204" s="57"/>
      <c r="THO204" s="57"/>
      <c r="THP204" s="57"/>
      <c r="THQ204" s="57"/>
      <c r="THR204" s="57"/>
      <c r="THS204" s="57"/>
      <c r="THT204" s="57"/>
      <c r="THU204" s="57"/>
      <c r="THV204" s="57"/>
      <c r="THW204" s="57"/>
      <c r="THX204" s="57"/>
      <c r="THY204" s="57"/>
      <c r="THZ204" s="57"/>
      <c r="TIA204" s="57"/>
      <c r="TIB204" s="57"/>
      <c r="TIC204" s="57"/>
      <c r="TID204" s="57"/>
      <c r="TIE204" s="57"/>
      <c r="TIF204" s="57"/>
      <c r="TIG204" s="57"/>
      <c r="TIH204" s="57"/>
      <c r="TII204" s="57"/>
      <c r="TIJ204" s="57"/>
      <c r="TIK204" s="57"/>
      <c r="TIL204" s="57"/>
      <c r="TIM204" s="57"/>
      <c r="TIN204" s="57"/>
      <c r="TIO204" s="57"/>
      <c r="TIP204" s="57"/>
      <c r="TIQ204" s="57"/>
      <c r="TIR204" s="57"/>
      <c r="TIS204" s="57"/>
      <c r="TIT204" s="57"/>
      <c r="TIU204" s="57"/>
      <c r="TIV204" s="57"/>
      <c r="TIW204" s="57"/>
      <c r="TIX204" s="57"/>
      <c r="TIY204" s="57"/>
      <c r="TIZ204" s="57"/>
      <c r="TJA204" s="57"/>
      <c r="TJB204" s="57"/>
      <c r="TJC204" s="57"/>
      <c r="TJD204" s="57"/>
      <c r="TJE204" s="57"/>
      <c r="TJF204" s="57"/>
      <c r="TJG204" s="57"/>
      <c r="TJH204" s="57"/>
      <c r="TJI204" s="57"/>
      <c r="TJJ204" s="57"/>
      <c r="TJK204" s="57"/>
      <c r="TJL204" s="57"/>
      <c r="TJM204" s="57"/>
      <c r="TJN204" s="57"/>
      <c r="TJO204" s="57"/>
      <c r="TJP204" s="57"/>
      <c r="TJQ204" s="57"/>
      <c r="TJR204" s="57"/>
      <c r="TJS204" s="57"/>
      <c r="TJT204" s="57"/>
      <c r="TJU204" s="57"/>
      <c r="TJV204" s="57"/>
      <c r="TJW204" s="57"/>
      <c r="TJX204" s="57"/>
      <c r="TJY204" s="57"/>
      <c r="TJZ204" s="57"/>
      <c r="TKA204" s="57"/>
      <c r="TKB204" s="57"/>
      <c r="TKC204" s="57"/>
      <c r="TKD204" s="57"/>
      <c r="TKE204" s="57"/>
      <c r="TKF204" s="57"/>
      <c r="TKG204" s="57"/>
      <c r="TKH204" s="57"/>
      <c r="TKI204" s="57"/>
      <c r="TKJ204" s="57"/>
      <c r="TKK204" s="57"/>
      <c r="TKL204" s="57"/>
      <c r="TKM204" s="57"/>
      <c r="TKN204" s="57"/>
      <c r="TKO204" s="57"/>
      <c r="TKP204" s="57"/>
      <c r="TKQ204" s="57"/>
      <c r="TKR204" s="57"/>
      <c r="TKS204" s="57"/>
      <c r="TKT204" s="57"/>
      <c r="TKU204" s="57"/>
      <c r="TKV204" s="57"/>
      <c r="TKW204" s="57"/>
      <c r="TKX204" s="57"/>
      <c r="TKY204" s="57"/>
      <c r="TKZ204" s="57"/>
      <c r="TLA204" s="57"/>
      <c r="TLB204" s="57"/>
      <c r="TLC204" s="57"/>
      <c r="TLD204" s="57"/>
      <c r="TLE204" s="57"/>
      <c r="TLF204" s="57"/>
      <c r="TLG204" s="57"/>
      <c r="TLH204" s="57"/>
      <c r="TLI204" s="57"/>
      <c r="TLJ204" s="57"/>
      <c r="TLK204" s="57"/>
      <c r="TLL204" s="57"/>
      <c r="TLM204" s="57"/>
      <c r="TLN204" s="57"/>
      <c r="TLO204" s="57"/>
      <c r="TLP204" s="57"/>
      <c r="TLQ204" s="57"/>
      <c r="TLR204" s="57"/>
      <c r="TLS204" s="57"/>
      <c r="TLT204" s="57"/>
      <c r="TLU204" s="57"/>
      <c r="TLV204" s="57"/>
      <c r="TLW204" s="57"/>
      <c r="TLX204" s="57"/>
      <c r="TLY204" s="57"/>
      <c r="TLZ204" s="57"/>
      <c r="TMA204" s="57"/>
      <c r="TMB204" s="57"/>
      <c r="TMC204" s="57"/>
      <c r="TMD204" s="57"/>
      <c r="TME204" s="57"/>
      <c r="TMF204" s="57"/>
      <c r="TMG204" s="57"/>
      <c r="TMH204" s="57"/>
      <c r="TMI204" s="57"/>
      <c r="TMJ204" s="57"/>
      <c r="TMK204" s="57"/>
      <c r="TML204" s="57"/>
      <c r="TMM204" s="57"/>
      <c r="TMN204" s="57"/>
      <c r="TMO204" s="57"/>
      <c r="TMP204" s="57"/>
      <c r="TMQ204" s="57"/>
      <c r="TMR204" s="57"/>
      <c r="TMS204" s="57"/>
      <c r="TMT204" s="57"/>
      <c r="TMU204" s="57"/>
      <c r="TMV204" s="57"/>
      <c r="TMW204" s="57"/>
      <c r="TMX204" s="57"/>
      <c r="TMY204" s="57"/>
      <c r="TMZ204" s="57"/>
      <c r="TNA204" s="57"/>
      <c r="TNB204" s="57"/>
      <c r="TNC204" s="57"/>
      <c r="TND204" s="57"/>
      <c r="TNE204" s="57"/>
      <c r="TNF204" s="57"/>
      <c r="TNG204" s="57"/>
      <c r="TNH204" s="57"/>
      <c r="TNI204" s="57"/>
      <c r="TNJ204" s="57"/>
      <c r="TNK204" s="57"/>
      <c r="TNL204" s="57"/>
      <c r="TNM204" s="57"/>
      <c r="TNN204" s="57"/>
      <c r="TNO204" s="57"/>
      <c r="TNP204" s="57"/>
      <c r="TNQ204" s="57"/>
      <c r="TNR204" s="57"/>
      <c r="TNS204" s="57"/>
      <c r="TNT204" s="57"/>
      <c r="TNU204" s="57"/>
      <c r="TNV204" s="57"/>
      <c r="TNW204" s="57"/>
      <c r="TNX204" s="57"/>
      <c r="TNY204" s="57"/>
      <c r="TNZ204" s="57"/>
      <c r="TOA204" s="57"/>
      <c r="TOB204" s="57"/>
      <c r="TOC204" s="57"/>
      <c r="TOD204" s="57"/>
      <c r="TOE204" s="57"/>
      <c r="TOF204" s="57"/>
      <c r="TOG204" s="57"/>
      <c r="TOH204" s="57"/>
      <c r="TOI204" s="57"/>
      <c r="TOJ204" s="57"/>
      <c r="TOK204" s="57"/>
      <c r="TOL204" s="57"/>
      <c r="TOM204" s="57"/>
      <c r="TON204" s="57"/>
      <c r="TOO204" s="57"/>
      <c r="TOP204" s="57"/>
      <c r="TOQ204" s="57"/>
      <c r="TOR204" s="57"/>
      <c r="TOS204" s="57"/>
      <c r="TOT204" s="57"/>
      <c r="TOU204" s="57"/>
      <c r="TOV204" s="57"/>
      <c r="TOW204" s="57"/>
      <c r="TOX204" s="57"/>
      <c r="TOY204" s="57"/>
      <c r="TOZ204" s="57"/>
      <c r="TPA204" s="57"/>
      <c r="TPB204" s="57"/>
      <c r="TPC204" s="57"/>
      <c r="TPD204" s="57"/>
      <c r="TPE204" s="57"/>
      <c r="TPF204" s="57"/>
      <c r="TPG204" s="57"/>
      <c r="TPH204" s="57"/>
      <c r="TPI204" s="57"/>
      <c r="TPJ204" s="57"/>
      <c r="TPK204" s="57"/>
      <c r="TPL204" s="57"/>
      <c r="TPM204" s="57"/>
      <c r="TPN204" s="57"/>
      <c r="TPO204" s="57"/>
      <c r="TPP204" s="57"/>
      <c r="TPQ204" s="57"/>
      <c r="TPR204" s="57"/>
      <c r="TPS204" s="57"/>
      <c r="TPT204" s="57"/>
      <c r="TPU204" s="57"/>
      <c r="TPV204" s="57"/>
      <c r="TPW204" s="57"/>
      <c r="TPX204" s="57"/>
      <c r="TPY204" s="57"/>
      <c r="TPZ204" s="57"/>
      <c r="TQA204" s="57"/>
      <c r="TQB204" s="57"/>
      <c r="TQC204" s="57"/>
      <c r="TQD204" s="57"/>
      <c r="TQE204" s="57"/>
      <c r="TQF204" s="57"/>
      <c r="TQG204" s="57"/>
      <c r="TQH204" s="57"/>
      <c r="TQI204" s="57"/>
      <c r="TQJ204" s="57"/>
      <c r="TQK204" s="57"/>
      <c r="TQL204" s="57"/>
      <c r="TQM204" s="57"/>
      <c r="TQN204" s="57"/>
      <c r="TQO204" s="57"/>
      <c r="TQP204" s="57"/>
      <c r="TQQ204" s="57"/>
      <c r="TQR204" s="57"/>
      <c r="TQS204" s="57"/>
      <c r="TQT204" s="57"/>
      <c r="TQU204" s="57"/>
      <c r="TQV204" s="57"/>
      <c r="TQW204" s="57"/>
      <c r="TQX204" s="57"/>
      <c r="TQY204" s="57"/>
      <c r="TQZ204" s="57"/>
      <c r="TRA204" s="57"/>
      <c r="TRB204" s="57"/>
      <c r="TRC204" s="57"/>
      <c r="TRD204" s="57"/>
      <c r="TRE204" s="57"/>
      <c r="TRF204" s="57"/>
      <c r="TRG204" s="57"/>
      <c r="TRH204" s="57"/>
      <c r="TRI204" s="57"/>
      <c r="TRJ204" s="57"/>
      <c r="TRK204" s="57"/>
      <c r="TRL204" s="57"/>
      <c r="TRM204" s="57"/>
      <c r="TRN204" s="57"/>
      <c r="TRO204" s="57"/>
      <c r="TRP204" s="57"/>
      <c r="TRQ204" s="57"/>
      <c r="TRR204" s="57"/>
      <c r="TRS204" s="57"/>
      <c r="TRT204" s="57"/>
      <c r="TRU204" s="57"/>
      <c r="TRV204" s="57"/>
      <c r="TRW204" s="57"/>
      <c r="TRX204" s="57"/>
      <c r="TRY204" s="57"/>
      <c r="TRZ204" s="57"/>
      <c r="TSA204" s="57"/>
      <c r="TSB204" s="57"/>
      <c r="TSC204" s="57"/>
      <c r="TSD204" s="57"/>
      <c r="TSE204" s="57"/>
      <c r="TSF204" s="57"/>
      <c r="TSG204" s="57"/>
      <c r="TSH204" s="57"/>
      <c r="TSI204" s="57"/>
      <c r="TSJ204" s="57"/>
      <c r="TSK204" s="57"/>
      <c r="TSL204" s="57"/>
      <c r="TSM204" s="57"/>
      <c r="TSN204" s="57"/>
      <c r="TSO204" s="57"/>
      <c r="TSP204" s="57"/>
      <c r="TSQ204" s="57"/>
      <c r="TSR204" s="57"/>
      <c r="TSS204" s="57"/>
      <c r="TST204" s="57"/>
      <c r="TSU204" s="57"/>
      <c r="TSV204" s="57"/>
      <c r="TSW204" s="57"/>
      <c r="TSX204" s="57"/>
      <c r="TSY204" s="57"/>
      <c r="TSZ204" s="57"/>
      <c r="TTA204" s="57"/>
      <c r="TTB204" s="57"/>
      <c r="TTC204" s="57"/>
      <c r="TTD204" s="57"/>
      <c r="TTE204" s="57"/>
      <c r="TTF204" s="57"/>
      <c r="TTG204" s="57"/>
      <c r="TTH204" s="57"/>
      <c r="TTI204" s="57"/>
      <c r="TTJ204" s="57"/>
      <c r="TTK204" s="57"/>
      <c r="TTL204" s="57"/>
      <c r="TTM204" s="57"/>
      <c r="TTN204" s="57"/>
      <c r="TTO204" s="57"/>
      <c r="TTP204" s="57"/>
      <c r="TTQ204" s="57"/>
      <c r="TTR204" s="57"/>
      <c r="TTS204" s="57"/>
      <c r="TTT204" s="57"/>
      <c r="TTU204" s="57"/>
      <c r="TTV204" s="57"/>
      <c r="TTW204" s="57"/>
      <c r="TTX204" s="57"/>
      <c r="TTY204" s="57"/>
      <c r="TTZ204" s="57"/>
      <c r="TUA204" s="57"/>
      <c r="TUB204" s="57"/>
      <c r="TUC204" s="57"/>
      <c r="TUD204" s="57"/>
      <c r="TUE204" s="57"/>
      <c r="TUF204" s="57"/>
      <c r="TUG204" s="57"/>
      <c r="TUH204" s="57"/>
      <c r="TUI204" s="57"/>
      <c r="TUJ204" s="57"/>
      <c r="TUK204" s="57"/>
      <c r="TUL204" s="57"/>
      <c r="TUM204" s="57"/>
      <c r="TUN204" s="57"/>
      <c r="TUO204" s="57"/>
      <c r="TUP204" s="57"/>
      <c r="TUQ204" s="57"/>
      <c r="TUR204" s="57"/>
      <c r="TUS204" s="57"/>
      <c r="TUT204" s="57"/>
      <c r="TUU204" s="57"/>
      <c r="TUV204" s="57"/>
      <c r="TUW204" s="57"/>
      <c r="TUX204" s="57"/>
      <c r="TUY204" s="57"/>
      <c r="TUZ204" s="57"/>
      <c r="TVA204" s="57"/>
      <c r="TVB204" s="57"/>
      <c r="TVC204" s="57"/>
      <c r="TVD204" s="57"/>
      <c r="TVE204" s="57"/>
      <c r="TVF204" s="57"/>
      <c r="TVG204" s="57"/>
      <c r="TVH204" s="57"/>
      <c r="TVI204" s="57"/>
      <c r="TVJ204" s="57"/>
      <c r="TVK204" s="57"/>
      <c r="TVL204" s="57"/>
      <c r="TVM204" s="57"/>
      <c r="TVN204" s="57"/>
      <c r="TVO204" s="57"/>
      <c r="TVP204" s="57"/>
      <c r="TVQ204" s="57"/>
      <c r="TVR204" s="57"/>
      <c r="TVS204" s="57"/>
      <c r="TVT204" s="57"/>
      <c r="TVU204" s="57"/>
      <c r="TVV204" s="57"/>
      <c r="TVW204" s="57"/>
      <c r="TVX204" s="57"/>
      <c r="TVY204" s="57"/>
      <c r="TVZ204" s="57"/>
      <c r="TWA204" s="57"/>
      <c r="TWB204" s="57"/>
      <c r="TWC204" s="57"/>
      <c r="TWD204" s="57"/>
      <c r="TWE204" s="57"/>
      <c r="TWF204" s="57"/>
      <c r="TWG204" s="57"/>
      <c r="TWH204" s="57"/>
      <c r="TWI204" s="57"/>
      <c r="TWJ204" s="57"/>
      <c r="TWK204" s="57"/>
      <c r="TWL204" s="57"/>
      <c r="TWM204" s="57"/>
      <c r="TWN204" s="57"/>
      <c r="TWO204" s="57"/>
      <c r="TWP204" s="57"/>
      <c r="TWQ204" s="57"/>
      <c r="TWR204" s="57"/>
      <c r="TWS204" s="57"/>
      <c r="TWT204" s="57"/>
      <c r="TWU204" s="57"/>
      <c r="TWV204" s="57"/>
      <c r="TWW204" s="57"/>
      <c r="TWX204" s="57"/>
      <c r="TWY204" s="57"/>
      <c r="TWZ204" s="57"/>
      <c r="TXA204" s="57"/>
      <c r="TXB204" s="57"/>
      <c r="TXC204" s="57"/>
      <c r="TXD204" s="57"/>
      <c r="TXE204" s="57"/>
      <c r="TXF204" s="57"/>
      <c r="TXG204" s="57"/>
      <c r="TXH204" s="57"/>
      <c r="TXI204" s="57"/>
      <c r="TXJ204" s="57"/>
      <c r="TXK204" s="57"/>
      <c r="TXL204" s="57"/>
      <c r="TXM204" s="57"/>
      <c r="TXN204" s="57"/>
      <c r="TXO204" s="57"/>
      <c r="TXP204" s="57"/>
      <c r="TXQ204" s="57"/>
      <c r="TXR204" s="57"/>
      <c r="TXS204" s="57"/>
      <c r="TXT204" s="57"/>
      <c r="TXU204" s="57"/>
      <c r="TXV204" s="57"/>
      <c r="TXW204" s="57"/>
      <c r="TXX204" s="57"/>
      <c r="TXY204" s="57"/>
      <c r="TXZ204" s="57"/>
      <c r="TYA204" s="57"/>
      <c r="TYB204" s="57"/>
      <c r="TYC204" s="57"/>
      <c r="TYD204" s="57"/>
      <c r="TYE204" s="57"/>
      <c r="TYF204" s="57"/>
      <c r="TYG204" s="57"/>
      <c r="TYH204" s="57"/>
      <c r="TYI204" s="57"/>
      <c r="TYJ204" s="57"/>
      <c r="TYK204" s="57"/>
      <c r="TYL204" s="57"/>
      <c r="TYM204" s="57"/>
      <c r="TYN204" s="57"/>
      <c r="TYO204" s="57"/>
      <c r="TYP204" s="57"/>
      <c r="TYQ204" s="57"/>
      <c r="TYR204" s="57"/>
      <c r="TYS204" s="57"/>
      <c r="TYT204" s="57"/>
      <c r="TYU204" s="57"/>
      <c r="TYV204" s="57"/>
      <c r="TYW204" s="57"/>
      <c r="TYX204" s="57"/>
      <c r="TYY204" s="57"/>
      <c r="TYZ204" s="57"/>
      <c r="TZA204" s="57"/>
      <c r="TZB204" s="57"/>
      <c r="TZC204" s="57"/>
      <c r="TZD204" s="57"/>
      <c r="TZE204" s="57"/>
      <c r="TZF204" s="57"/>
      <c r="TZG204" s="57"/>
      <c r="TZH204" s="57"/>
      <c r="TZI204" s="57"/>
      <c r="TZJ204" s="57"/>
      <c r="TZK204" s="57"/>
      <c r="TZL204" s="57"/>
      <c r="TZM204" s="57"/>
      <c r="TZN204" s="57"/>
      <c r="TZO204" s="57"/>
      <c r="TZP204" s="57"/>
      <c r="TZQ204" s="57"/>
      <c r="TZR204" s="57"/>
      <c r="TZS204" s="57"/>
      <c r="TZT204" s="57"/>
      <c r="TZU204" s="57"/>
      <c r="TZV204" s="57"/>
      <c r="TZW204" s="57"/>
      <c r="TZX204" s="57"/>
      <c r="TZY204" s="57"/>
      <c r="TZZ204" s="57"/>
      <c r="UAA204" s="57"/>
      <c r="UAB204" s="57"/>
      <c r="UAC204" s="57"/>
      <c r="UAD204" s="57"/>
      <c r="UAE204" s="57"/>
      <c r="UAF204" s="57"/>
      <c r="UAG204" s="57"/>
      <c r="UAH204" s="57"/>
      <c r="UAI204" s="57"/>
      <c r="UAJ204" s="57"/>
      <c r="UAK204" s="57"/>
      <c r="UAL204" s="57"/>
      <c r="UAM204" s="57"/>
      <c r="UAN204" s="57"/>
      <c r="UAO204" s="57"/>
      <c r="UAP204" s="57"/>
      <c r="UAQ204" s="57"/>
      <c r="UAR204" s="57"/>
      <c r="UAS204" s="57"/>
      <c r="UAT204" s="57"/>
      <c r="UAU204" s="57"/>
      <c r="UAV204" s="57"/>
      <c r="UAW204" s="57"/>
      <c r="UAX204" s="57"/>
      <c r="UAY204" s="57"/>
      <c r="UAZ204" s="57"/>
      <c r="UBA204" s="57"/>
      <c r="UBB204" s="57"/>
      <c r="UBC204" s="57"/>
      <c r="UBD204" s="57"/>
      <c r="UBE204" s="57"/>
      <c r="UBF204" s="57"/>
      <c r="UBG204" s="57"/>
      <c r="UBH204" s="57"/>
      <c r="UBI204" s="57"/>
      <c r="UBJ204" s="57"/>
      <c r="UBK204" s="57"/>
      <c r="UBL204" s="57"/>
      <c r="UBM204" s="57"/>
      <c r="UBN204" s="57"/>
      <c r="UBO204" s="57"/>
      <c r="UBP204" s="57"/>
      <c r="UBQ204" s="57"/>
      <c r="UBR204" s="57"/>
      <c r="UBS204" s="57"/>
      <c r="UBT204" s="57"/>
      <c r="UBU204" s="57"/>
      <c r="UBV204" s="57"/>
      <c r="UBW204" s="57"/>
      <c r="UBX204" s="57"/>
      <c r="UBY204" s="57"/>
      <c r="UBZ204" s="57"/>
      <c r="UCA204" s="57"/>
      <c r="UCB204" s="57"/>
      <c r="UCC204" s="57"/>
      <c r="UCD204" s="57"/>
      <c r="UCE204" s="57"/>
      <c r="UCF204" s="57"/>
      <c r="UCG204" s="57"/>
      <c r="UCH204" s="57"/>
      <c r="UCI204" s="57"/>
      <c r="UCJ204" s="57"/>
      <c r="UCK204" s="57"/>
      <c r="UCL204" s="57"/>
      <c r="UCM204" s="57"/>
      <c r="UCN204" s="57"/>
      <c r="UCO204" s="57"/>
      <c r="UCP204" s="57"/>
      <c r="UCQ204" s="57"/>
      <c r="UCR204" s="57"/>
      <c r="UCS204" s="57"/>
      <c r="UCT204" s="57"/>
      <c r="UCU204" s="57"/>
      <c r="UCV204" s="57"/>
      <c r="UCW204" s="57"/>
      <c r="UCX204" s="57"/>
      <c r="UCY204" s="57"/>
      <c r="UCZ204" s="57"/>
      <c r="UDA204" s="57"/>
      <c r="UDB204" s="57"/>
      <c r="UDC204" s="57"/>
      <c r="UDD204" s="57"/>
      <c r="UDE204" s="57"/>
      <c r="UDF204" s="57"/>
      <c r="UDG204" s="57"/>
      <c r="UDH204" s="57"/>
      <c r="UDI204" s="57"/>
      <c r="UDJ204" s="57"/>
      <c r="UDK204" s="57"/>
      <c r="UDL204" s="57"/>
      <c r="UDM204" s="57"/>
      <c r="UDN204" s="57"/>
      <c r="UDO204" s="57"/>
      <c r="UDP204" s="57"/>
      <c r="UDQ204" s="57"/>
      <c r="UDR204" s="57"/>
      <c r="UDS204" s="57"/>
      <c r="UDT204" s="57"/>
      <c r="UDU204" s="57"/>
      <c r="UDV204" s="57"/>
      <c r="UDW204" s="57"/>
      <c r="UDX204" s="57"/>
      <c r="UDY204" s="57"/>
      <c r="UDZ204" s="57"/>
      <c r="UEA204" s="57"/>
      <c r="UEB204" s="57"/>
      <c r="UEC204" s="57"/>
      <c r="UED204" s="57"/>
      <c r="UEE204" s="57"/>
      <c r="UEF204" s="57"/>
      <c r="UEG204" s="57"/>
      <c r="UEH204" s="57"/>
      <c r="UEI204" s="57"/>
      <c r="UEJ204" s="57"/>
      <c r="UEK204" s="57"/>
      <c r="UEL204" s="57"/>
      <c r="UEM204" s="57"/>
      <c r="UEN204" s="57"/>
      <c r="UEO204" s="57"/>
      <c r="UEP204" s="57"/>
      <c r="UEQ204" s="57"/>
      <c r="UER204" s="57"/>
      <c r="UES204" s="57"/>
      <c r="UET204" s="57"/>
      <c r="UEU204" s="57"/>
      <c r="UEV204" s="57"/>
      <c r="UEW204" s="57"/>
      <c r="UEX204" s="57"/>
      <c r="UEY204" s="57"/>
      <c r="UEZ204" s="57"/>
      <c r="UFA204" s="57"/>
      <c r="UFB204" s="57"/>
      <c r="UFC204" s="57"/>
      <c r="UFD204" s="57"/>
      <c r="UFE204" s="57"/>
      <c r="UFF204" s="57"/>
      <c r="UFG204" s="57"/>
      <c r="UFH204" s="57"/>
      <c r="UFI204" s="57"/>
      <c r="UFJ204" s="57"/>
      <c r="UFK204" s="57"/>
      <c r="UFL204" s="57"/>
      <c r="UFM204" s="57"/>
      <c r="UFN204" s="57"/>
      <c r="UFO204" s="57"/>
      <c r="UFP204" s="57"/>
      <c r="UFQ204" s="57"/>
      <c r="UFR204" s="57"/>
      <c r="UFS204" s="57"/>
      <c r="UFT204" s="57"/>
      <c r="UFU204" s="57"/>
      <c r="UFV204" s="57"/>
      <c r="UFW204" s="57"/>
      <c r="UFX204" s="57"/>
      <c r="UFY204" s="57"/>
      <c r="UFZ204" s="57"/>
      <c r="UGA204" s="57"/>
      <c r="UGB204" s="57"/>
      <c r="UGC204" s="57"/>
      <c r="UGD204" s="57"/>
      <c r="UGE204" s="57"/>
      <c r="UGF204" s="57"/>
      <c r="UGG204" s="57"/>
      <c r="UGH204" s="57"/>
      <c r="UGI204" s="57"/>
      <c r="UGJ204" s="57"/>
      <c r="UGK204" s="57"/>
      <c r="UGL204" s="57"/>
      <c r="UGM204" s="57"/>
      <c r="UGN204" s="57"/>
      <c r="UGO204" s="57"/>
      <c r="UGP204" s="57"/>
      <c r="UGQ204" s="57"/>
      <c r="UGR204" s="57"/>
      <c r="UGS204" s="57"/>
      <c r="UGT204" s="57"/>
      <c r="UGU204" s="57"/>
      <c r="UGV204" s="57"/>
      <c r="UGW204" s="57"/>
      <c r="UGX204" s="57"/>
      <c r="UGY204" s="57"/>
      <c r="UGZ204" s="57"/>
      <c r="UHA204" s="57"/>
      <c r="UHB204" s="57"/>
      <c r="UHC204" s="57"/>
      <c r="UHD204" s="57"/>
      <c r="UHE204" s="57"/>
      <c r="UHF204" s="57"/>
      <c r="UHG204" s="57"/>
      <c r="UHH204" s="57"/>
      <c r="UHI204" s="57"/>
      <c r="UHJ204" s="57"/>
      <c r="UHK204" s="57"/>
      <c r="UHL204" s="57"/>
      <c r="UHM204" s="57"/>
      <c r="UHN204" s="57"/>
      <c r="UHO204" s="57"/>
      <c r="UHP204" s="57"/>
      <c r="UHQ204" s="57"/>
      <c r="UHR204" s="57"/>
      <c r="UHS204" s="57"/>
      <c r="UHT204" s="57"/>
      <c r="UHU204" s="57"/>
      <c r="UHV204" s="57"/>
      <c r="UHW204" s="57"/>
      <c r="UHX204" s="57"/>
      <c r="UHY204" s="57"/>
      <c r="UHZ204" s="57"/>
      <c r="UIA204" s="57"/>
      <c r="UIB204" s="57"/>
      <c r="UIC204" s="57"/>
      <c r="UID204" s="57"/>
      <c r="UIE204" s="57"/>
      <c r="UIF204" s="57"/>
      <c r="UIG204" s="57"/>
      <c r="UIH204" s="57"/>
      <c r="UII204" s="57"/>
      <c r="UIJ204" s="57"/>
      <c r="UIK204" s="57"/>
      <c r="UIL204" s="57"/>
      <c r="UIM204" s="57"/>
      <c r="UIN204" s="57"/>
      <c r="UIO204" s="57"/>
      <c r="UIP204" s="57"/>
      <c r="UIQ204" s="57"/>
      <c r="UIR204" s="57"/>
      <c r="UIS204" s="57"/>
      <c r="UIT204" s="57"/>
      <c r="UIU204" s="57"/>
      <c r="UIV204" s="57"/>
      <c r="UIW204" s="57"/>
      <c r="UIX204" s="57"/>
      <c r="UIY204" s="57"/>
      <c r="UIZ204" s="57"/>
      <c r="UJA204" s="57"/>
      <c r="UJB204" s="57"/>
      <c r="UJC204" s="57"/>
      <c r="UJD204" s="57"/>
      <c r="UJE204" s="57"/>
      <c r="UJF204" s="57"/>
      <c r="UJG204" s="57"/>
      <c r="UJH204" s="57"/>
      <c r="UJI204" s="57"/>
      <c r="UJJ204" s="57"/>
      <c r="UJK204" s="57"/>
      <c r="UJL204" s="57"/>
      <c r="UJM204" s="57"/>
      <c r="UJN204" s="57"/>
      <c r="UJO204" s="57"/>
      <c r="UJP204" s="57"/>
      <c r="UJQ204" s="57"/>
      <c r="UJR204" s="57"/>
      <c r="UJS204" s="57"/>
      <c r="UJT204" s="57"/>
      <c r="UJU204" s="57"/>
      <c r="UJV204" s="57"/>
      <c r="UJW204" s="57"/>
      <c r="UJX204" s="57"/>
      <c r="UJY204" s="57"/>
      <c r="UJZ204" s="57"/>
      <c r="UKA204" s="57"/>
      <c r="UKB204" s="57"/>
      <c r="UKC204" s="57"/>
      <c r="UKD204" s="57"/>
      <c r="UKE204" s="57"/>
      <c r="UKF204" s="57"/>
      <c r="UKG204" s="57"/>
      <c r="UKH204" s="57"/>
      <c r="UKI204" s="57"/>
      <c r="UKJ204" s="57"/>
      <c r="UKK204" s="57"/>
      <c r="UKL204" s="57"/>
      <c r="UKM204" s="57"/>
      <c r="UKN204" s="57"/>
      <c r="UKO204" s="57"/>
      <c r="UKP204" s="57"/>
      <c r="UKQ204" s="57"/>
      <c r="UKR204" s="57"/>
      <c r="UKS204" s="57"/>
      <c r="UKT204" s="57"/>
      <c r="UKU204" s="57"/>
      <c r="UKV204" s="57"/>
      <c r="UKW204" s="57"/>
      <c r="UKX204" s="57"/>
      <c r="UKY204" s="57"/>
      <c r="UKZ204" s="57"/>
      <c r="ULA204" s="57"/>
      <c r="ULB204" s="57"/>
      <c r="ULC204" s="57"/>
      <c r="ULD204" s="57"/>
      <c r="ULE204" s="57"/>
      <c r="ULF204" s="57"/>
      <c r="ULG204" s="57"/>
      <c r="ULH204" s="57"/>
      <c r="ULI204" s="57"/>
      <c r="ULJ204" s="57"/>
      <c r="ULK204" s="57"/>
      <c r="ULL204" s="57"/>
      <c r="ULM204" s="57"/>
      <c r="ULN204" s="57"/>
      <c r="ULO204" s="57"/>
      <c r="ULP204" s="57"/>
      <c r="ULQ204" s="57"/>
      <c r="ULR204" s="57"/>
      <c r="ULS204" s="57"/>
      <c r="ULT204" s="57"/>
      <c r="ULU204" s="57"/>
      <c r="ULV204" s="57"/>
      <c r="ULW204" s="57"/>
      <c r="ULX204" s="57"/>
      <c r="ULY204" s="57"/>
      <c r="ULZ204" s="57"/>
      <c r="UMA204" s="57"/>
      <c r="UMB204" s="57"/>
      <c r="UMC204" s="57"/>
      <c r="UMD204" s="57"/>
      <c r="UME204" s="57"/>
      <c r="UMF204" s="57"/>
      <c r="UMG204" s="57"/>
      <c r="UMH204" s="57"/>
      <c r="UMI204" s="57"/>
      <c r="UMJ204" s="57"/>
      <c r="UMK204" s="57"/>
      <c r="UML204" s="57"/>
      <c r="UMM204" s="57"/>
      <c r="UMN204" s="57"/>
      <c r="UMO204" s="57"/>
      <c r="UMP204" s="57"/>
      <c r="UMQ204" s="57"/>
      <c r="UMR204" s="57"/>
      <c r="UMS204" s="57"/>
      <c r="UMT204" s="57"/>
      <c r="UMU204" s="57"/>
      <c r="UMV204" s="57"/>
      <c r="UMW204" s="57"/>
      <c r="UMX204" s="57"/>
      <c r="UMY204" s="57"/>
      <c r="UMZ204" s="57"/>
      <c r="UNA204" s="57"/>
      <c r="UNB204" s="57"/>
      <c r="UNC204" s="57"/>
      <c r="UND204" s="57"/>
      <c r="UNE204" s="57"/>
      <c r="UNF204" s="57"/>
      <c r="UNG204" s="57"/>
      <c r="UNH204" s="57"/>
      <c r="UNI204" s="57"/>
      <c r="UNJ204" s="57"/>
      <c r="UNK204" s="57"/>
      <c r="UNL204" s="57"/>
      <c r="UNM204" s="57"/>
      <c r="UNN204" s="57"/>
      <c r="UNO204" s="57"/>
      <c r="UNP204" s="57"/>
      <c r="UNQ204" s="57"/>
      <c r="UNR204" s="57"/>
      <c r="UNS204" s="57"/>
      <c r="UNT204" s="57"/>
      <c r="UNU204" s="57"/>
      <c r="UNV204" s="57"/>
      <c r="UNW204" s="57"/>
      <c r="UNX204" s="57"/>
      <c r="UNY204" s="57"/>
      <c r="UNZ204" s="57"/>
      <c r="UOA204" s="57"/>
      <c r="UOB204" s="57"/>
      <c r="UOC204" s="57"/>
      <c r="UOD204" s="57"/>
      <c r="UOE204" s="57"/>
      <c r="UOF204" s="57"/>
      <c r="UOG204" s="57"/>
      <c r="UOH204" s="57"/>
      <c r="UOI204" s="57"/>
      <c r="UOJ204" s="57"/>
      <c r="UOK204" s="57"/>
      <c r="UOL204" s="57"/>
      <c r="UOM204" s="57"/>
      <c r="UON204" s="57"/>
      <c r="UOO204" s="57"/>
      <c r="UOP204" s="57"/>
      <c r="UOQ204" s="57"/>
      <c r="UOR204" s="57"/>
      <c r="UOS204" s="57"/>
      <c r="UOT204" s="57"/>
      <c r="UOU204" s="57"/>
      <c r="UOV204" s="57"/>
      <c r="UOW204" s="57"/>
      <c r="UOX204" s="57"/>
      <c r="UOY204" s="57"/>
      <c r="UOZ204" s="57"/>
      <c r="UPA204" s="57"/>
      <c r="UPB204" s="57"/>
      <c r="UPC204" s="57"/>
      <c r="UPD204" s="57"/>
      <c r="UPE204" s="57"/>
      <c r="UPF204" s="57"/>
      <c r="UPG204" s="57"/>
      <c r="UPH204" s="57"/>
      <c r="UPI204" s="57"/>
      <c r="UPJ204" s="57"/>
      <c r="UPK204" s="57"/>
      <c r="UPL204" s="57"/>
      <c r="UPM204" s="57"/>
      <c r="UPN204" s="57"/>
      <c r="UPO204" s="57"/>
      <c r="UPP204" s="57"/>
      <c r="UPQ204" s="57"/>
      <c r="UPR204" s="57"/>
      <c r="UPS204" s="57"/>
      <c r="UPT204" s="57"/>
      <c r="UPU204" s="57"/>
      <c r="UPV204" s="57"/>
      <c r="UPW204" s="57"/>
      <c r="UPX204" s="57"/>
      <c r="UPY204" s="57"/>
      <c r="UPZ204" s="57"/>
      <c r="UQA204" s="57"/>
      <c r="UQB204" s="57"/>
      <c r="UQC204" s="57"/>
      <c r="UQD204" s="57"/>
      <c r="UQE204" s="57"/>
      <c r="UQF204" s="57"/>
      <c r="UQG204" s="57"/>
      <c r="UQH204" s="57"/>
      <c r="UQI204" s="57"/>
      <c r="UQJ204" s="57"/>
      <c r="UQK204" s="57"/>
      <c r="UQL204" s="57"/>
      <c r="UQM204" s="57"/>
      <c r="UQN204" s="57"/>
      <c r="UQO204" s="57"/>
      <c r="UQP204" s="57"/>
      <c r="UQQ204" s="57"/>
      <c r="UQR204" s="57"/>
      <c r="UQS204" s="57"/>
      <c r="UQT204" s="57"/>
      <c r="UQU204" s="57"/>
      <c r="UQV204" s="57"/>
      <c r="UQW204" s="57"/>
      <c r="UQX204" s="57"/>
      <c r="UQY204" s="57"/>
      <c r="UQZ204" s="57"/>
      <c r="URA204" s="57"/>
      <c r="URB204" s="57"/>
      <c r="URC204" s="57"/>
      <c r="URD204" s="57"/>
      <c r="URE204" s="57"/>
      <c r="URF204" s="57"/>
      <c r="URG204" s="57"/>
      <c r="URH204" s="57"/>
      <c r="URI204" s="57"/>
      <c r="URJ204" s="57"/>
      <c r="URK204" s="57"/>
      <c r="URL204" s="57"/>
      <c r="URM204" s="57"/>
      <c r="URN204" s="57"/>
      <c r="URO204" s="57"/>
      <c r="URP204" s="57"/>
      <c r="URQ204" s="57"/>
      <c r="URR204" s="57"/>
      <c r="URS204" s="57"/>
      <c r="URT204" s="57"/>
      <c r="URU204" s="57"/>
      <c r="URV204" s="57"/>
      <c r="URW204" s="57"/>
      <c r="URX204" s="57"/>
      <c r="URY204" s="57"/>
      <c r="URZ204" s="57"/>
      <c r="USA204" s="57"/>
      <c r="USB204" s="57"/>
      <c r="USC204" s="57"/>
      <c r="USD204" s="57"/>
      <c r="USE204" s="57"/>
      <c r="USF204" s="57"/>
      <c r="USG204" s="57"/>
      <c r="USH204" s="57"/>
      <c r="USI204" s="57"/>
      <c r="USJ204" s="57"/>
      <c r="USK204" s="57"/>
      <c r="USL204" s="57"/>
      <c r="USM204" s="57"/>
      <c r="USN204" s="57"/>
      <c r="USO204" s="57"/>
      <c r="USP204" s="57"/>
      <c r="USQ204" s="57"/>
      <c r="USR204" s="57"/>
      <c r="USS204" s="57"/>
      <c r="UST204" s="57"/>
      <c r="USU204" s="57"/>
      <c r="USV204" s="57"/>
      <c r="USW204" s="57"/>
      <c r="USX204" s="57"/>
      <c r="USY204" s="57"/>
      <c r="USZ204" s="57"/>
      <c r="UTA204" s="57"/>
      <c r="UTB204" s="57"/>
      <c r="UTC204" s="57"/>
      <c r="UTD204" s="57"/>
      <c r="UTE204" s="57"/>
      <c r="UTF204" s="57"/>
      <c r="UTG204" s="57"/>
      <c r="UTH204" s="57"/>
      <c r="UTI204" s="57"/>
      <c r="UTJ204" s="57"/>
      <c r="UTK204" s="57"/>
      <c r="UTL204" s="57"/>
      <c r="UTM204" s="57"/>
      <c r="UTN204" s="57"/>
      <c r="UTO204" s="57"/>
      <c r="UTP204" s="57"/>
      <c r="UTQ204" s="57"/>
      <c r="UTR204" s="57"/>
      <c r="UTS204" s="57"/>
      <c r="UTT204" s="57"/>
      <c r="UTU204" s="57"/>
      <c r="UTV204" s="57"/>
      <c r="UTW204" s="57"/>
      <c r="UTX204" s="57"/>
      <c r="UTY204" s="57"/>
      <c r="UTZ204" s="57"/>
      <c r="UUA204" s="57"/>
      <c r="UUB204" s="57"/>
      <c r="UUC204" s="57"/>
      <c r="UUD204" s="57"/>
      <c r="UUE204" s="57"/>
      <c r="UUF204" s="57"/>
      <c r="UUG204" s="57"/>
      <c r="UUH204" s="57"/>
      <c r="UUI204" s="57"/>
      <c r="UUJ204" s="57"/>
      <c r="UUK204" s="57"/>
      <c r="UUL204" s="57"/>
      <c r="UUM204" s="57"/>
      <c r="UUN204" s="57"/>
      <c r="UUO204" s="57"/>
      <c r="UUP204" s="57"/>
      <c r="UUQ204" s="57"/>
      <c r="UUR204" s="57"/>
      <c r="UUS204" s="57"/>
      <c r="UUT204" s="57"/>
      <c r="UUU204" s="57"/>
      <c r="UUV204" s="57"/>
      <c r="UUW204" s="57"/>
      <c r="UUX204" s="57"/>
      <c r="UUY204" s="57"/>
      <c r="UUZ204" s="57"/>
      <c r="UVA204" s="57"/>
      <c r="UVB204" s="57"/>
      <c r="UVC204" s="57"/>
      <c r="UVD204" s="57"/>
      <c r="UVE204" s="57"/>
      <c r="UVF204" s="57"/>
      <c r="UVG204" s="57"/>
      <c r="UVH204" s="57"/>
      <c r="UVI204" s="57"/>
      <c r="UVJ204" s="57"/>
      <c r="UVK204" s="57"/>
      <c r="UVL204" s="57"/>
      <c r="UVM204" s="57"/>
      <c r="UVN204" s="57"/>
      <c r="UVO204" s="57"/>
      <c r="UVP204" s="57"/>
      <c r="UVQ204" s="57"/>
      <c r="UVR204" s="57"/>
      <c r="UVS204" s="57"/>
      <c r="UVT204" s="57"/>
      <c r="UVU204" s="57"/>
      <c r="UVV204" s="57"/>
      <c r="UVW204" s="57"/>
      <c r="UVX204" s="57"/>
      <c r="UVY204" s="57"/>
      <c r="UVZ204" s="57"/>
      <c r="UWA204" s="57"/>
      <c r="UWB204" s="57"/>
      <c r="UWC204" s="57"/>
      <c r="UWD204" s="57"/>
      <c r="UWE204" s="57"/>
      <c r="UWF204" s="57"/>
      <c r="UWG204" s="57"/>
      <c r="UWH204" s="57"/>
      <c r="UWI204" s="57"/>
      <c r="UWJ204" s="57"/>
      <c r="UWK204" s="57"/>
      <c r="UWL204" s="57"/>
      <c r="UWM204" s="57"/>
      <c r="UWN204" s="57"/>
      <c r="UWO204" s="57"/>
      <c r="UWP204" s="57"/>
      <c r="UWQ204" s="57"/>
      <c r="UWR204" s="57"/>
      <c r="UWS204" s="57"/>
      <c r="UWT204" s="57"/>
      <c r="UWU204" s="57"/>
      <c r="UWV204" s="57"/>
      <c r="UWW204" s="57"/>
      <c r="UWX204" s="57"/>
      <c r="UWY204" s="57"/>
      <c r="UWZ204" s="57"/>
      <c r="UXA204" s="57"/>
      <c r="UXB204" s="57"/>
      <c r="UXC204" s="57"/>
      <c r="UXD204" s="57"/>
      <c r="UXE204" s="57"/>
      <c r="UXF204" s="57"/>
      <c r="UXG204" s="57"/>
      <c r="UXH204" s="57"/>
      <c r="UXI204" s="57"/>
      <c r="UXJ204" s="57"/>
      <c r="UXK204" s="57"/>
      <c r="UXL204" s="57"/>
      <c r="UXM204" s="57"/>
      <c r="UXN204" s="57"/>
      <c r="UXO204" s="57"/>
      <c r="UXP204" s="57"/>
      <c r="UXQ204" s="57"/>
      <c r="UXR204" s="57"/>
      <c r="UXS204" s="57"/>
      <c r="UXT204" s="57"/>
      <c r="UXU204" s="57"/>
      <c r="UXV204" s="57"/>
      <c r="UXW204" s="57"/>
      <c r="UXX204" s="57"/>
      <c r="UXY204" s="57"/>
      <c r="UXZ204" s="57"/>
      <c r="UYA204" s="57"/>
      <c r="UYB204" s="57"/>
      <c r="UYC204" s="57"/>
      <c r="UYD204" s="57"/>
      <c r="UYE204" s="57"/>
      <c r="UYF204" s="57"/>
      <c r="UYG204" s="57"/>
      <c r="UYH204" s="57"/>
      <c r="UYI204" s="57"/>
      <c r="UYJ204" s="57"/>
      <c r="UYK204" s="57"/>
      <c r="UYL204" s="57"/>
      <c r="UYM204" s="57"/>
      <c r="UYN204" s="57"/>
      <c r="UYO204" s="57"/>
      <c r="UYP204" s="57"/>
      <c r="UYQ204" s="57"/>
      <c r="UYR204" s="57"/>
      <c r="UYS204" s="57"/>
      <c r="UYT204" s="57"/>
      <c r="UYU204" s="57"/>
      <c r="UYV204" s="57"/>
      <c r="UYW204" s="57"/>
      <c r="UYX204" s="57"/>
      <c r="UYY204" s="57"/>
      <c r="UYZ204" s="57"/>
      <c r="UZA204" s="57"/>
      <c r="UZB204" s="57"/>
      <c r="UZC204" s="57"/>
      <c r="UZD204" s="57"/>
      <c r="UZE204" s="57"/>
      <c r="UZF204" s="57"/>
      <c r="UZG204" s="57"/>
      <c r="UZH204" s="57"/>
      <c r="UZI204" s="57"/>
      <c r="UZJ204" s="57"/>
      <c r="UZK204" s="57"/>
      <c r="UZL204" s="57"/>
      <c r="UZM204" s="57"/>
      <c r="UZN204" s="57"/>
      <c r="UZO204" s="57"/>
      <c r="UZP204" s="57"/>
      <c r="UZQ204" s="57"/>
      <c r="UZR204" s="57"/>
      <c r="UZS204" s="57"/>
      <c r="UZT204" s="57"/>
      <c r="UZU204" s="57"/>
      <c r="UZV204" s="57"/>
      <c r="UZW204" s="57"/>
      <c r="UZX204" s="57"/>
      <c r="UZY204" s="57"/>
      <c r="UZZ204" s="57"/>
      <c r="VAA204" s="57"/>
      <c r="VAB204" s="57"/>
      <c r="VAC204" s="57"/>
      <c r="VAD204" s="57"/>
      <c r="VAE204" s="57"/>
      <c r="VAF204" s="57"/>
      <c r="VAG204" s="57"/>
      <c r="VAH204" s="57"/>
      <c r="VAI204" s="57"/>
      <c r="VAJ204" s="57"/>
      <c r="VAK204" s="57"/>
      <c r="VAL204" s="57"/>
      <c r="VAM204" s="57"/>
      <c r="VAN204" s="57"/>
      <c r="VAO204" s="57"/>
      <c r="VAP204" s="57"/>
      <c r="VAQ204" s="57"/>
      <c r="VAR204" s="57"/>
      <c r="VAS204" s="57"/>
      <c r="VAT204" s="57"/>
      <c r="VAU204" s="57"/>
      <c r="VAV204" s="57"/>
      <c r="VAW204" s="57"/>
      <c r="VAX204" s="57"/>
      <c r="VAY204" s="57"/>
      <c r="VAZ204" s="57"/>
      <c r="VBA204" s="57"/>
      <c r="VBB204" s="57"/>
      <c r="VBC204" s="57"/>
      <c r="VBD204" s="57"/>
      <c r="VBE204" s="57"/>
      <c r="VBF204" s="57"/>
      <c r="VBG204" s="57"/>
      <c r="VBH204" s="57"/>
      <c r="VBI204" s="57"/>
      <c r="VBJ204" s="57"/>
      <c r="VBK204" s="57"/>
      <c r="VBL204" s="57"/>
      <c r="VBM204" s="57"/>
      <c r="VBN204" s="57"/>
      <c r="VBO204" s="57"/>
      <c r="VBP204" s="57"/>
      <c r="VBQ204" s="57"/>
      <c r="VBR204" s="57"/>
      <c r="VBS204" s="57"/>
      <c r="VBT204" s="57"/>
      <c r="VBU204" s="57"/>
      <c r="VBV204" s="57"/>
      <c r="VBW204" s="57"/>
      <c r="VBX204" s="57"/>
      <c r="VBY204" s="57"/>
      <c r="VBZ204" s="57"/>
      <c r="VCA204" s="57"/>
      <c r="VCB204" s="57"/>
      <c r="VCC204" s="57"/>
      <c r="VCD204" s="57"/>
      <c r="VCE204" s="57"/>
      <c r="VCF204" s="57"/>
      <c r="VCG204" s="57"/>
      <c r="VCH204" s="57"/>
      <c r="VCI204" s="57"/>
      <c r="VCJ204" s="57"/>
      <c r="VCK204" s="57"/>
      <c r="VCL204" s="57"/>
      <c r="VCM204" s="57"/>
      <c r="VCN204" s="57"/>
      <c r="VCO204" s="57"/>
      <c r="VCP204" s="57"/>
      <c r="VCQ204" s="57"/>
      <c r="VCR204" s="57"/>
      <c r="VCS204" s="57"/>
      <c r="VCT204" s="57"/>
      <c r="VCU204" s="57"/>
      <c r="VCV204" s="57"/>
      <c r="VCW204" s="57"/>
      <c r="VCX204" s="57"/>
      <c r="VCY204" s="57"/>
      <c r="VCZ204" s="57"/>
      <c r="VDA204" s="57"/>
      <c r="VDB204" s="57"/>
      <c r="VDC204" s="57"/>
      <c r="VDD204" s="57"/>
      <c r="VDE204" s="57"/>
      <c r="VDF204" s="57"/>
      <c r="VDG204" s="57"/>
      <c r="VDH204" s="57"/>
      <c r="VDI204" s="57"/>
      <c r="VDJ204" s="57"/>
      <c r="VDK204" s="57"/>
      <c r="VDL204" s="57"/>
      <c r="VDM204" s="57"/>
      <c r="VDN204" s="57"/>
      <c r="VDO204" s="57"/>
      <c r="VDP204" s="57"/>
      <c r="VDQ204" s="57"/>
      <c r="VDR204" s="57"/>
      <c r="VDS204" s="57"/>
      <c r="VDT204" s="57"/>
      <c r="VDU204" s="57"/>
      <c r="VDV204" s="57"/>
      <c r="VDW204" s="57"/>
      <c r="VDX204" s="57"/>
      <c r="VDY204" s="57"/>
      <c r="VDZ204" s="57"/>
      <c r="VEA204" s="57"/>
      <c r="VEB204" s="57"/>
      <c r="VEC204" s="57"/>
      <c r="VED204" s="57"/>
      <c r="VEE204" s="57"/>
      <c r="VEF204" s="57"/>
      <c r="VEG204" s="57"/>
      <c r="VEH204" s="57"/>
      <c r="VEI204" s="57"/>
      <c r="VEJ204" s="57"/>
      <c r="VEK204" s="57"/>
      <c r="VEL204" s="57"/>
      <c r="VEM204" s="57"/>
      <c r="VEN204" s="57"/>
      <c r="VEO204" s="57"/>
      <c r="VEP204" s="57"/>
      <c r="VEQ204" s="57"/>
      <c r="VER204" s="57"/>
      <c r="VES204" s="57"/>
      <c r="VET204" s="57"/>
      <c r="VEU204" s="57"/>
      <c r="VEV204" s="57"/>
      <c r="VEW204" s="57"/>
      <c r="VEX204" s="57"/>
      <c r="VEY204" s="57"/>
      <c r="VEZ204" s="57"/>
      <c r="VFA204" s="57"/>
      <c r="VFB204" s="57"/>
      <c r="VFC204" s="57"/>
      <c r="VFD204" s="57"/>
      <c r="VFE204" s="57"/>
      <c r="VFF204" s="57"/>
      <c r="VFG204" s="57"/>
      <c r="VFH204" s="57"/>
      <c r="VFI204" s="57"/>
      <c r="VFJ204" s="57"/>
      <c r="VFK204" s="57"/>
      <c r="VFL204" s="57"/>
      <c r="VFM204" s="57"/>
      <c r="VFN204" s="57"/>
      <c r="VFO204" s="57"/>
      <c r="VFP204" s="57"/>
      <c r="VFQ204" s="57"/>
      <c r="VFR204" s="57"/>
      <c r="VFS204" s="57"/>
      <c r="VFT204" s="57"/>
      <c r="VFU204" s="57"/>
      <c r="VFV204" s="57"/>
      <c r="VFW204" s="57"/>
      <c r="VFX204" s="57"/>
      <c r="VFY204" s="57"/>
      <c r="VFZ204" s="57"/>
      <c r="VGA204" s="57"/>
      <c r="VGB204" s="57"/>
      <c r="VGC204" s="57"/>
      <c r="VGD204" s="57"/>
      <c r="VGE204" s="57"/>
      <c r="VGF204" s="57"/>
      <c r="VGG204" s="57"/>
      <c r="VGH204" s="57"/>
      <c r="VGI204" s="57"/>
      <c r="VGJ204" s="57"/>
      <c r="VGK204" s="57"/>
      <c r="VGL204" s="57"/>
      <c r="VGM204" s="57"/>
      <c r="VGN204" s="57"/>
      <c r="VGO204" s="57"/>
      <c r="VGP204" s="57"/>
      <c r="VGQ204" s="57"/>
      <c r="VGR204" s="57"/>
      <c r="VGS204" s="57"/>
      <c r="VGT204" s="57"/>
      <c r="VGU204" s="57"/>
      <c r="VGV204" s="57"/>
      <c r="VGW204" s="57"/>
      <c r="VGX204" s="57"/>
      <c r="VGY204" s="57"/>
      <c r="VGZ204" s="57"/>
      <c r="VHA204" s="57"/>
      <c r="VHB204" s="57"/>
      <c r="VHC204" s="57"/>
      <c r="VHD204" s="57"/>
      <c r="VHE204" s="57"/>
      <c r="VHF204" s="57"/>
      <c r="VHG204" s="57"/>
      <c r="VHH204" s="57"/>
      <c r="VHI204" s="57"/>
      <c r="VHJ204" s="57"/>
      <c r="VHK204" s="57"/>
      <c r="VHL204" s="57"/>
      <c r="VHM204" s="57"/>
      <c r="VHN204" s="57"/>
      <c r="VHO204" s="57"/>
      <c r="VHP204" s="57"/>
      <c r="VHQ204" s="57"/>
      <c r="VHR204" s="57"/>
      <c r="VHS204" s="57"/>
      <c r="VHT204" s="57"/>
      <c r="VHU204" s="57"/>
      <c r="VHV204" s="57"/>
      <c r="VHW204" s="57"/>
      <c r="VHX204" s="57"/>
      <c r="VHY204" s="57"/>
      <c r="VHZ204" s="57"/>
      <c r="VIA204" s="57"/>
      <c r="VIB204" s="57"/>
      <c r="VIC204" s="57"/>
      <c r="VID204" s="57"/>
      <c r="VIE204" s="57"/>
      <c r="VIF204" s="57"/>
      <c r="VIG204" s="57"/>
      <c r="VIH204" s="57"/>
      <c r="VII204" s="57"/>
      <c r="VIJ204" s="57"/>
      <c r="VIK204" s="57"/>
      <c r="VIL204" s="57"/>
      <c r="VIM204" s="57"/>
      <c r="VIN204" s="57"/>
      <c r="VIO204" s="57"/>
      <c r="VIP204" s="57"/>
      <c r="VIQ204" s="57"/>
      <c r="VIR204" s="57"/>
      <c r="VIS204" s="57"/>
      <c r="VIT204" s="57"/>
      <c r="VIU204" s="57"/>
      <c r="VIV204" s="57"/>
      <c r="VIW204" s="57"/>
      <c r="VIX204" s="57"/>
      <c r="VIY204" s="57"/>
      <c r="VIZ204" s="57"/>
      <c r="VJA204" s="57"/>
      <c r="VJB204" s="57"/>
      <c r="VJC204" s="57"/>
      <c r="VJD204" s="57"/>
      <c r="VJE204" s="57"/>
      <c r="VJF204" s="57"/>
      <c r="VJG204" s="57"/>
      <c r="VJH204" s="57"/>
      <c r="VJI204" s="57"/>
      <c r="VJJ204" s="57"/>
      <c r="VJK204" s="57"/>
      <c r="VJL204" s="57"/>
      <c r="VJM204" s="57"/>
      <c r="VJN204" s="57"/>
      <c r="VJO204" s="57"/>
      <c r="VJP204" s="57"/>
      <c r="VJQ204" s="57"/>
      <c r="VJR204" s="57"/>
      <c r="VJS204" s="57"/>
      <c r="VJT204" s="57"/>
      <c r="VJU204" s="57"/>
      <c r="VJV204" s="57"/>
      <c r="VJW204" s="57"/>
      <c r="VJX204" s="57"/>
      <c r="VJY204" s="57"/>
      <c r="VJZ204" s="57"/>
      <c r="VKA204" s="57"/>
      <c r="VKB204" s="57"/>
      <c r="VKC204" s="57"/>
      <c r="VKD204" s="57"/>
      <c r="VKE204" s="57"/>
      <c r="VKF204" s="57"/>
      <c r="VKG204" s="57"/>
      <c r="VKH204" s="57"/>
      <c r="VKI204" s="57"/>
      <c r="VKJ204" s="57"/>
      <c r="VKK204" s="57"/>
      <c r="VKL204" s="57"/>
      <c r="VKM204" s="57"/>
      <c r="VKN204" s="57"/>
      <c r="VKO204" s="57"/>
      <c r="VKP204" s="57"/>
      <c r="VKQ204" s="57"/>
      <c r="VKR204" s="57"/>
      <c r="VKS204" s="57"/>
      <c r="VKT204" s="57"/>
      <c r="VKU204" s="57"/>
      <c r="VKV204" s="57"/>
      <c r="VKW204" s="57"/>
      <c r="VKX204" s="57"/>
      <c r="VKY204" s="57"/>
      <c r="VKZ204" s="57"/>
      <c r="VLA204" s="57"/>
      <c r="VLB204" s="57"/>
      <c r="VLC204" s="57"/>
      <c r="VLD204" s="57"/>
      <c r="VLE204" s="57"/>
      <c r="VLF204" s="57"/>
      <c r="VLG204" s="57"/>
      <c r="VLH204" s="57"/>
      <c r="VLI204" s="57"/>
      <c r="VLJ204" s="57"/>
      <c r="VLK204" s="57"/>
      <c r="VLL204" s="57"/>
      <c r="VLM204" s="57"/>
      <c r="VLN204" s="57"/>
      <c r="VLO204" s="57"/>
      <c r="VLP204" s="57"/>
      <c r="VLQ204" s="57"/>
      <c r="VLR204" s="57"/>
      <c r="VLS204" s="57"/>
      <c r="VLT204" s="57"/>
      <c r="VLU204" s="57"/>
      <c r="VLV204" s="57"/>
      <c r="VLW204" s="57"/>
      <c r="VLX204" s="57"/>
      <c r="VLY204" s="57"/>
      <c r="VLZ204" s="57"/>
      <c r="VMA204" s="57"/>
      <c r="VMB204" s="57"/>
      <c r="VMC204" s="57"/>
      <c r="VMD204" s="57"/>
      <c r="VME204" s="57"/>
      <c r="VMF204" s="57"/>
      <c r="VMG204" s="57"/>
      <c r="VMH204" s="57"/>
      <c r="VMI204" s="57"/>
      <c r="VMJ204" s="57"/>
      <c r="VMK204" s="57"/>
      <c r="VML204" s="57"/>
      <c r="VMM204" s="57"/>
      <c r="VMN204" s="57"/>
      <c r="VMO204" s="57"/>
      <c r="VMP204" s="57"/>
      <c r="VMQ204" s="57"/>
      <c r="VMR204" s="57"/>
      <c r="VMS204" s="57"/>
      <c r="VMT204" s="57"/>
      <c r="VMU204" s="57"/>
      <c r="VMV204" s="57"/>
      <c r="VMW204" s="57"/>
      <c r="VMX204" s="57"/>
      <c r="VMY204" s="57"/>
      <c r="VMZ204" s="57"/>
      <c r="VNA204" s="57"/>
      <c r="VNB204" s="57"/>
      <c r="VNC204" s="57"/>
      <c r="VND204" s="57"/>
      <c r="VNE204" s="57"/>
      <c r="VNF204" s="57"/>
      <c r="VNG204" s="57"/>
      <c r="VNH204" s="57"/>
      <c r="VNI204" s="57"/>
      <c r="VNJ204" s="57"/>
      <c r="VNK204" s="57"/>
      <c r="VNL204" s="57"/>
      <c r="VNM204" s="57"/>
      <c r="VNN204" s="57"/>
      <c r="VNO204" s="57"/>
      <c r="VNP204" s="57"/>
      <c r="VNQ204" s="57"/>
      <c r="VNR204" s="57"/>
      <c r="VNS204" s="57"/>
      <c r="VNT204" s="57"/>
      <c r="VNU204" s="57"/>
      <c r="VNV204" s="57"/>
      <c r="VNW204" s="57"/>
      <c r="VNX204" s="57"/>
      <c r="VNY204" s="57"/>
      <c r="VNZ204" s="57"/>
      <c r="VOA204" s="57"/>
      <c r="VOB204" s="57"/>
      <c r="VOC204" s="57"/>
      <c r="VOD204" s="57"/>
      <c r="VOE204" s="57"/>
      <c r="VOF204" s="57"/>
      <c r="VOG204" s="57"/>
      <c r="VOH204" s="57"/>
      <c r="VOI204" s="57"/>
      <c r="VOJ204" s="57"/>
      <c r="VOK204" s="57"/>
      <c r="VOL204" s="57"/>
      <c r="VOM204" s="57"/>
      <c r="VON204" s="57"/>
      <c r="VOO204" s="57"/>
      <c r="VOP204" s="57"/>
      <c r="VOQ204" s="57"/>
      <c r="VOR204" s="57"/>
      <c r="VOS204" s="57"/>
      <c r="VOT204" s="57"/>
      <c r="VOU204" s="57"/>
      <c r="VOV204" s="57"/>
      <c r="VOW204" s="57"/>
      <c r="VOX204" s="57"/>
      <c r="VOY204" s="57"/>
      <c r="VOZ204" s="57"/>
      <c r="VPA204" s="57"/>
      <c r="VPB204" s="57"/>
      <c r="VPC204" s="57"/>
      <c r="VPD204" s="57"/>
      <c r="VPE204" s="57"/>
      <c r="VPF204" s="57"/>
      <c r="VPG204" s="57"/>
      <c r="VPH204" s="57"/>
      <c r="VPI204" s="57"/>
      <c r="VPJ204" s="57"/>
      <c r="VPK204" s="57"/>
      <c r="VPL204" s="57"/>
      <c r="VPM204" s="57"/>
      <c r="VPN204" s="57"/>
      <c r="VPO204" s="57"/>
      <c r="VPP204" s="57"/>
      <c r="VPQ204" s="57"/>
      <c r="VPR204" s="57"/>
      <c r="VPS204" s="57"/>
      <c r="VPT204" s="57"/>
      <c r="VPU204" s="57"/>
      <c r="VPV204" s="57"/>
      <c r="VPW204" s="57"/>
      <c r="VPX204" s="57"/>
      <c r="VPY204" s="57"/>
      <c r="VPZ204" s="57"/>
      <c r="VQA204" s="57"/>
      <c r="VQB204" s="57"/>
      <c r="VQC204" s="57"/>
      <c r="VQD204" s="57"/>
      <c r="VQE204" s="57"/>
      <c r="VQF204" s="57"/>
      <c r="VQG204" s="57"/>
      <c r="VQH204" s="57"/>
      <c r="VQI204" s="57"/>
      <c r="VQJ204" s="57"/>
      <c r="VQK204" s="57"/>
      <c r="VQL204" s="57"/>
      <c r="VQM204" s="57"/>
      <c r="VQN204" s="57"/>
      <c r="VQO204" s="57"/>
      <c r="VQP204" s="57"/>
      <c r="VQQ204" s="57"/>
      <c r="VQR204" s="57"/>
      <c r="VQS204" s="57"/>
      <c r="VQT204" s="57"/>
      <c r="VQU204" s="57"/>
      <c r="VQV204" s="57"/>
      <c r="VQW204" s="57"/>
      <c r="VQX204" s="57"/>
      <c r="VQY204" s="57"/>
      <c r="VQZ204" s="57"/>
      <c r="VRA204" s="57"/>
      <c r="VRB204" s="57"/>
      <c r="VRC204" s="57"/>
      <c r="VRD204" s="57"/>
      <c r="VRE204" s="57"/>
      <c r="VRF204" s="57"/>
      <c r="VRG204" s="57"/>
      <c r="VRH204" s="57"/>
      <c r="VRI204" s="57"/>
      <c r="VRJ204" s="57"/>
      <c r="VRK204" s="57"/>
      <c r="VRL204" s="57"/>
      <c r="VRM204" s="57"/>
      <c r="VRN204" s="57"/>
      <c r="VRO204" s="57"/>
      <c r="VRP204" s="57"/>
      <c r="VRQ204" s="57"/>
      <c r="VRR204" s="57"/>
      <c r="VRS204" s="57"/>
      <c r="VRT204" s="57"/>
      <c r="VRU204" s="57"/>
      <c r="VRV204" s="57"/>
      <c r="VRW204" s="57"/>
      <c r="VRX204" s="57"/>
      <c r="VRY204" s="57"/>
      <c r="VRZ204" s="57"/>
      <c r="VSA204" s="57"/>
      <c r="VSB204" s="57"/>
      <c r="VSC204" s="57"/>
      <c r="VSD204" s="57"/>
      <c r="VSE204" s="57"/>
      <c r="VSF204" s="57"/>
      <c r="VSG204" s="57"/>
      <c r="VSH204" s="57"/>
      <c r="VSI204" s="57"/>
      <c r="VSJ204" s="57"/>
      <c r="VSK204" s="57"/>
      <c r="VSL204" s="57"/>
      <c r="VSM204" s="57"/>
      <c r="VSN204" s="57"/>
      <c r="VSO204" s="57"/>
      <c r="VSP204" s="57"/>
      <c r="VSQ204" s="57"/>
      <c r="VSR204" s="57"/>
      <c r="VSS204" s="57"/>
      <c r="VST204" s="57"/>
      <c r="VSU204" s="57"/>
      <c r="VSV204" s="57"/>
      <c r="VSW204" s="57"/>
      <c r="VSX204" s="57"/>
      <c r="VSY204" s="57"/>
      <c r="VSZ204" s="57"/>
      <c r="VTA204" s="57"/>
      <c r="VTB204" s="57"/>
      <c r="VTC204" s="57"/>
      <c r="VTD204" s="57"/>
      <c r="VTE204" s="57"/>
      <c r="VTF204" s="57"/>
      <c r="VTG204" s="57"/>
      <c r="VTH204" s="57"/>
      <c r="VTI204" s="57"/>
      <c r="VTJ204" s="57"/>
      <c r="VTK204" s="57"/>
      <c r="VTL204" s="57"/>
      <c r="VTM204" s="57"/>
      <c r="VTN204" s="57"/>
      <c r="VTO204" s="57"/>
      <c r="VTP204" s="57"/>
      <c r="VTQ204" s="57"/>
      <c r="VTR204" s="57"/>
      <c r="VTS204" s="57"/>
      <c r="VTT204" s="57"/>
      <c r="VTU204" s="57"/>
      <c r="VTV204" s="57"/>
      <c r="VTW204" s="57"/>
      <c r="VTX204" s="57"/>
      <c r="VTY204" s="57"/>
      <c r="VTZ204" s="57"/>
      <c r="VUA204" s="57"/>
      <c r="VUB204" s="57"/>
      <c r="VUC204" s="57"/>
      <c r="VUD204" s="57"/>
      <c r="VUE204" s="57"/>
      <c r="VUF204" s="57"/>
      <c r="VUG204" s="57"/>
      <c r="VUH204" s="57"/>
      <c r="VUI204" s="57"/>
      <c r="VUJ204" s="57"/>
      <c r="VUK204" s="57"/>
      <c r="VUL204" s="57"/>
      <c r="VUM204" s="57"/>
      <c r="VUN204" s="57"/>
      <c r="VUO204" s="57"/>
      <c r="VUP204" s="57"/>
      <c r="VUQ204" s="57"/>
      <c r="VUR204" s="57"/>
      <c r="VUS204" s="57"/>
      <c r="VUT204" s="57"/>
      <c r="VUU204" s="57"/>
      <c r="VUV204" s="57"/>
      <c r="VUW204" s="57"/>
      <c r="VUX204" s="57"/>
      <c r="VUY204" s="57"/>
      <c r="VUZ204" s="57"/>
      <c r="VVA204" s="57"/>
      <c r="VVB204" s="57"/>
      <c r="VVC204" s="57"/>
      <c r="VVD204" s="57"/>
      <c r="VVE204" s="57"/>
      <c r="VVF204" s="57"/>
      <c r="VVG204" s="57"/>
      <c r="VVH204" s="57"/>
      <c r="VVI204" s="57"/>
      <c r="VVJ204" s="57"/>
      <c r="VVK204" s="57"/>
      <c r="VVL204" s="57"/>
      <c r="VVM204" s="57"/>
      <c r="VVN204" s="57"/>
      <c r="VVO204" s="57"/>
      <c r="VVP204" s="57"/>
      <c r="VVQ204" s="57"/>
      <c r="VVR204" s="57"/>
      <c r="VVS204" s="57"/>
      <c r="VVT204" s="57"/>
      <c r="VVU204" s="57"/>
      <c r="VVV204" s="57"/>
      <c r="VVW204" s="57"/>
      <c r="VVX204" s="57"/>
      <c r="VVY204" s="57"/>
      <c r="VVZ204" s="57"/>
      <c r="VWA204" s="57"/>
      <c r="VWB204" s="57"/>
      <c r="VWC204" s="57"/>
      <c r="VWD204" s="57"/>
      <c r="VWE204" s="57"/>
      <c r="VWF204" s="57"/>
      <c r="VWG204" s="57"/>
      <c r="VWH204" s="57"/>
      <c r="VWI204" s="57"/>
      <c r="VWJ204" s="57"/>
      <c r="VWK204" s="57"/>
      <c r="VWL204" s="57"/>
      <c r="VWM204" s="57"/>
      <c r="VWN204" s="57"/>
      <c r="VWO204" s="57"/>
      <c r="VWP204" s="57"/>
      <c r="VWQ204" s="57"/>
      <c r="VWR204" s="57"/>
      <c r="VWS204" s="57"/>
      <c r="VWT204" s="57"/>
      <c r="VWU204" s="57"/>
      <c r="VWV204" s="57"/>
      <c r="VWW204" s="57"/>
      <c r="VWX204" s="57"/>
      <c r="VWY204" s="57"/>
      <c r="VWZ204" s="57"/>
      <c r="VXA204" s="57"/>
      <c r="VXB204" s="57"/>
      <c r="VXC204" s="57"/>
      <c r="VXD204" s="57"/>
      <c r="VXE204" s="57"/>
      <c r="VXF204" s="57"/>
      <c r="VXG204" s="57"/>
      <c r="VXH204" s="57"/>
      <c r="VXI204" s="57"/>
      <c r="VXJ204" s="57"/>
      <c r="VXK204" s="57"/>
      <c r="VXL204" s="57"/>
      <c r="VXM204" s="57"/>
      <c r="VXN204" s="57"/>
      <c r="VXO204" s="57"/>
      <c r="VXP204" s="57"/>
      <c r="VXQ204" s="57"/>
      <c r="VXR204" s="57"/>
      <c r="VXS204" s="57"/>
      <c r="VXT204" s="57"/>
      <c r="VXU204" s="57"/>
      <c r="VXV204" s="57"/>
      <c r="VXW204" s="57"/>
      <c r="VXX204" s="57"/>
      <c r="VXY204" s="57"/>
      <c r="VXZ204" s="57"/>
      <c r="VYA204" s="57"/>
      <c r="VYB204" s="57"/>
      <c r="VYC204" s="57"/>
      <c r="VYD204" s="57"/>
      <c r="VYE204" s="57"/>
      <c r="VYF204" s="57"/>
      <c r="VYG204" s="57"/>
      <c r="VYH204" s="57"/>
      <c r="VYI204" s="57"/>
      <c r="VYJ204" s="57"/>
      <c r="VYK204" s="57"/>
      <c r="VYL204" s="57"/>
      <c r="VYM204" s="57"/>
      <c r="VYN204" s="57"/>
      <c r="VYO204" s="57"/>
      <c r="VYP204" s="57"/>
      <c r="VYQ204" s="57"/>
      <c r="VYR204" s="57"/>
      <c r="VYS204" s="57"/>
      <c r="VYT204" s="57"/>
      <c r="VYU204" s="57"/>
      <c r="VYV204" s="57"/>
      <c r="VYW204" s="57"/>
      <c r="VYX204" s="57"/>
      <c r="VYY204" s="57"/>
      <c r="VYZ204" s="57"/>
      <c r="VZA204" s="57"/>
      <c r="VZB204" s="57"/>
      <c r="VZC204" s="57"/>
      <c r="VZD204" s="57"/>
      <c r="VZE204" s="57"/>
      <c r="VZF204" s="57"/>
      <c r="VZG204" s="57"/>
      <c r="VZH204" s="57"/>
      <c r="VZI204" s="57"/>
      <c r="VZJ204" s="57"/>
      <c r="VZK204" s="57"/>
      <c r="VZL204" s="57"/>
      <c r="VZM204" s="57"/>
      <c r="VZN204" s="57"/>
      <c r="VZO204" s="57"/>
      <c r="VZP204" s="57"/>
      <c r="VZQ204" s="57"/>
      <c r="VZR204" s="57"/>
      <c r="VZS204" s="57"/>
      <c r="VZT204" s="57"/>
      <c r="VZU204" s="57"/>
      <c r="VZV204" s="57"/>
      <c r="VZW204" s="57"/>
      <c r="VZX204" s="57"/>
      <c r="VZY204" s="57"/>
      <c r="VZZ204" s="57"/>
      <c r="WAA204" s="57"/>
      <c r="WAB204" s="57"/>
      <c r="WAC204" s="57"/>
      <c r="WAD204" s="57"/>
      <c r="WAE204" s="57"/>
      <c r="WAF204" s="57"/>
      <c r="WAG204" s="57"/>
      <c r="WAH204" s="57"/>
      <c r="WAI204" s="57"/>
      <c r="WAJ204" s="57"/>
      <c r="WAK204" s="57"/>
      <c r="WAL204" s="57"/>
      <c r="WAM204" s="57"/>
      <c r="WAN204" s="57"/>
      <c r="WAO204" s="57"/>
      <c r="WAP204" s="57"/>
      <c r="WAQ204" s="57"/>
      <c r="WAR204" s="57"/>
      <c r="WAS204" s="57"/>
      <c r="WAT204" s="57"/>
      <c r="WAU204" s="57"/>
      <c r="WAV204" s="57"/>
      <c r="WAW204" s="57"/>
      <c r="WAX204" s="57"/>
      <c r="WAY204" s="57"/>
      <c r="WAZ204" s="57"/>
      <c r="WBA204" s="57"/>
      <c r="WBB204" s="57"/>
      <c r="WBC204" s="57"/>
      <c r="WBD204" s="57"/>
      <c r="WBE204" s="57"/>
      <c r="WBF204" s="57"/>
      <c r="WBG204" s="57"/>
      <c r="WBH204" s="57"/>
      <c r="WBI204" s="57"/>
      <c r="WBJ204" s="57"/>
      <c r="WBK204" s="57"/>
      <c r="WBL204" s="57"/>
      <c r="WBM204" s="57"/>
      <c r="WBN204" s="57"/>
      <c r="WBO204" s="57"/>
      <c r="WBP204" s="57"/>
      <c r="WBQ204" s="57"/>
      <c r="WBR204" s="57"/>
      <c r="WBS204" s="57"/>
      <c r="WBT204" s="57"/>
      <c r="WBU204" s="57"/>
      <c r="WBV204" s="57"/>
      <c r="WBW204" s="57"/>
      <c r="WBX204" s="57"/>
      <c r="WBY204" s="57"/>
      <c r="WBZ204" s="57"/>
      <c r="WCA204" s="57"/>
      <c r="WCB204" s="57"/>
      <c r="WCC204" s="57"/>
      <c r="WCD204" s="57"/>
      <c r="WCE204" s="57"/>
      <c r="WCF204" s="57"/>
      <c r="WCG204" s="57"/>
      <c r="WCH204" s="57"/>
      <c r="WCI204" s="57"/>
      <c r="WCJ204" s="57"/>
      <c r="WCK204" s="57"/>
      <c r="WCL204" s="57"/>
      <c r="WCM204" s="57"/>
      <c r="WCN204" s="57"/>
      <c r="WCO204" s="57"/>
      <c r="WCP204" s="57"/>
      <c r="WCQ204" s="57"/>
      <c r="WCR204" s="57"/>
      <c r="WCS204" s="57"/>
      <c r="WCT204" s="57"/>
      <c r="WCU204" s="57"/>
      <c r="WCV204" s="57"/>
      <c r="WCW204" s="57"/>
      <c r="WCX204" s="57"/>
      <c r="WCY204" s="57"/>
      <c r="WCZ204" s="57"/>
      <c r="WDA204" s="57"/>
      <c r="WDB204" s="57"/>
      <c r="WDC204" s="57"/>
      <c r="WDD204" s="57"/>
      <c r="WDE204" s="57"/>
      <c r="WDF204" s="57"/>
      <c r="WDG204" s="57"/>
      <c r="WDH204" s="57"/>
      <c r="WDI204" s="57"/>
      <c r="WDJ204" s="57"/>
      <c r="WDK204" s="57"/>
      <c r="WDL204" s="57"/>
      <c r="WDM204" s="57"/>
      <c r="WDN204" s="57"/>
      <c r="WDO204" s="57"/>
      <c r="WDP204" s="57"/>
      <c r="WDQ204" s="57"/>
      <c r="WDR204" s="57"/>
      <c r="WDS204" s="57"/>
      <c r="WDT204" s="57"/>
      <c r="WDU204" s="57"/>
      <c r="WDV204" s="57"/>
      <c r="WDW204" s="57"/>
      <c r="WDX204" s="57"/>
      <c r="WDY204" s="57"/>
      <c r="WDZ204" s="57"/>
      <c r="WEA204" s="57"/>
      <c r="WEB204" s="57"/>
      <c r="WEC204" s="57"/>
      <c r="WED204" s="57"/>
      <c r="WEE204" s="57"/>
      <c r="WEF204" s="57"/>
      <c r="WEG204" s="57"/>
      <c r="WEH204" s="57"/>
      <c r="WEI204" s="57"/>
      <c r="WEJ204" s="57"/>
      <c r="WEK204" s="57"/>
      <c r="WEL204" s="57"/>
      <c r="WEM204" s="57"/>
      <c r="WEN204" s="57"/>
      <c r="WEO204" s="57"/>
      <c r="WEP204" s="57"/>
      <c r="WEQ204" s="57"/>
      <c r="WER204" s="57"/>
      <c r="WES204" s="57"/>
      <c r="WET204" s="57"/>
      <c r="WEU204" s="57"/>
      <c r="WEV204" s="57"/>
      <c r="WEW204" s="57"/>
      <c r="WEX204" s="57"/>
      <c r="WEY204" s="57"/>
      <c r="WEZ204" s="57"/>
      <c r="WFA204" s="57"/>
      <c r="WFB204" s="57"/>
      <c r="WFC204" s="57"/>
      <c r="WFD204" s="57"/>
      <c r="WFE204" s="57"/>
      <c r="WFF204" s="57"/>
      <c r="WFG204" s="57"/>
      <c r="WFH204" s="57"/>
      <c r="WFI204" s="57"/>
      <c r="WFJ204" s="57"/>
      <c r="WFK204" s="57"/>
      <c r="WFL204" s="57"/>
      <c r="WFM204" s="57"/>
      <c r="WFN204" s="57"/>
      <c r="WFO204" s="57"/>
      <c r="WFP204" s="57"/>
      <c r="WFQ204" s="57"/>
      <c r="WFR204" s="57"/>
      <c r="WFS204" s="57"/>
      <c r="WFT204" s="57"/>
      <c r="WFU204" s="57"/>
      <c r="WFV204" s="57"/>
      <c r="WFW204" s="57"/>
      <c r="WFX204" s="57"/>
      <c r="WFY204" s="57"/>
      <c r="WFZ204" s="57"/>
      <c r="WGA204" s="57"/>
      <c r="WGB204" s="57"/>
      <c r="WGC204" s="57"/>
      <c r="WGD204" s="57"/>
      <c r="WGE204" s="57"/>
      <c r="WGF204" s="57"/>
      <c r="WGG204" s="57"/>
      <c r="WGH204" s="57"/>
      <c r="WGI204" s="57"/>
      <c r="WGJ204" s="57"/>
      <c r="WGK204" s="57"/>
      <c r="WGL204" s="57"/>
      <c r="WGM204" s="57"/>
      <c r="WGN204" s="57"/>
      <c r="WGO204" s="57"/>
      <c r="WGP204" s="57"/>
      <c r="WGQ204" s="57"/>
      <c r="WGR204" s="57"/>
      <c r="WGS204" s="57"/>
      <c r="WGT204" s="57"/>
      <c r="WGU204" s="57"/>
      <c r="WGV204" s="57"/>
      <c r="WGW204" s="57"/>
      <c r="WGX204" s="57"/>
      <c r="WGY204" s="57"/>
      <c r="WGZ204" s="57"/>
      <c r="WHA204" s="57"/>
      <c r="WHB204" s="57"/>
      <c r="WHC204" s="57"/>
      <c r="WHD204" s="57"/>
      <c r="WHE204" s="57"/>
      <c r="WHF204" s="57"/>
      <c r="WHG204" s="57"/>
      <c r="WHH204" s="57"/>
      <c r="WHI204" s="57"/>
      <c r="WHJ204" s="57"/>
      <c r="WHK204" s="57"/>
      <c r="WHL204" s="57"/>
      <c r="WHM204" s="57"/>
      <c r="WHN204" s="57"/>
      <c r="WHO204" s="57"/>
      <c r="WHP204" s="57"/>
      <c r="WHQ204" s="57"/>
      <c r="WHR204" s="57"/>
      <c r="WHS204" s="57"/>
      <c r="WHT204" s="57"/>
      <c r="WHU204" s="57"/>
      <c r="WHV204" s="57"/>
      <c r="WHW204" s="57"/>
      <c r="WHX204" s="57"/>
      <c r="WHY204" s="57"/>
      <c r="WHZ204" s="57"/>
      <c r="WIA204" s="57"/>
      <c r="WIB204" s="57"/>
      <c r="WIC204" s="57"/>
      <c r="WID204" s="57"/>
      <c r="WIE204" s="57"/>
      <c r="WIF204" s="57"/>
      <c r="WIG204" s="57"/>
      <c r="WIH204" s="57"/>
      <c r="WII204" s="57"/>
      <c r="WIJ204" s="57"/>
      <c r="WIK204" s="57"/>
      <c r="WIL204" s="57"/>
      <c r="WIM204" s="57"/>
      <c r="WIN204" s="57"/>
      <c r="WIO204" s="57"/>
      <c r="WIP204" s="57"/>
      <c r="WIQ204" s="57"/>
      <c r="WIR204" s="57"/>
      <c r="WIS204" s="57"/>
      <c r="WIT204" s="57"/>
      <c r="WIU204" s="57"/>
      <c r="WIV204" s="57"/>
      <c r="WIW204" s="57"/>
      <c r="WIX204" s="57"/>
      <c r="WIY204" s="57"/>
      <c r="WIZ204" s="57"/>
      <c r="WJA204" s="57"/>
      <c r="WJB204" s="57"/>
      <c r="WJC204" s="57"/>
      <c r="WJD204" s="57"/>
      <c r="WJE204" s="57"/>
      <c r="WJF204" s="57"/>
      <c r="WJG204" s="57"/>
      <c r="WJH204" s="57"/>
      <c r="WJI204" s="57"/>
      <c r="WJJ204" s="57"/>
      <c r="WJK204" s="57"/>
      <c r="WJL204" s="57"/>
      <c r="WJM204" s="57"/>
      <c r="WJN204" s="57"/>
      <c r="WJO204" s="57"/>
      <c r="WJP204" s="57"/>
      <c r="WJQ204" s="57"/>
      <c r="WJR204" s="57"/>
      <c r="WJS204" s="57"/>
      <c r="WJT204" s="57"/>
      <c r="WJU204" s="57"/>
      <c r="WJV204" s="57"/>
      <c r="WJW204" s="57"/>
      <c r="WJX204" s="57"/>
      <c r="WJY204" s="57"/>
      <c r="WJZ204" s="57"/>
      <c r="WKA204" s="57"/>
      <c r="WKB204" s="57"/>
      <c r="WKC204" s="57"/>
      <c r="WKD204" s="57"/>
      <c r="WKE204" s="57"/>
      <c r="WKF204" s="57"/>
      <c r="WKG204" s="57"/>
      <c r="WKH204" s="57"/>
      <c r="WKI204" s="57"/>
      <c r="WKJ204" s="57"/>
      <c r="WKK204" s="57"/>
      <c r="WKL204" s="57"/>
      <c r="WKM204" s="57"/>
      <c r="WKN204" s="57"/>
      <c r="WKO204" s="57"/>
      <c r="WKP204" s="57"/>
      <c r="WKQ204" s="57"/>
      <c r="WKR204" s="57"/>
      <c r="WKS204" s="57"/>
      <c r="WKT204" s="57"/>
      <c r="WKU204" s="57"/>
      <c r="WKV204" s="57"/>
      <c r="WKW204" s="57"/>
      <c r="WKX204" s="57"/>
      <c r="WKY204" s="57"/>
      <c r="WKZ204" s="57"/>
      <c r="WLA204" s="57"/>
      <c r="WLB204" s="57"/>
      <c r="WLC204" s="57"/>
      <c r="WLD204" s="57"/>
      <c r="WLE204" s="57"/>
      <c r="WLF204" s="57"/>
      <c r="WLG204" s="57"/>
      <c r="WLH204" s="57"/>
      <c r="WLI204" s="57"/>
      <c r="WLJ204" s="57"/>
      <c r="WLK204" s="57"/>
      <c r="WLL204" s="57"/>
      <c r="WLM204" s="57"/>
      <c r="WLN204" s="57"/>
      <c r="WLO204" s="57"/>
      <c r="WLP204" s="57"/>
      <c r="WLQ204" s="57"/>
      <c r="WLR204" s="57"/>
      <c r="WLS204" s="57"/>
      <c r="WLT204" s="57"/>
      <c r="WLU204" s="57"/>
      <c r="WLV204" s="57"/>
      <c r="WLW204" s="57"/>
      <c r="WLX204" s="57"/>
      <c r="WLY204" s="57"/>
      <c r="WLZ204" s="57"/>
      <c r="WMA204" s="57"/>
      <c r="WMB204" s="57"/>
      <c r="WMC204" s="57"/>
      <c r="WMD204" s="57"/>
      <c r="WME204" s="57"/>
      <c r="WMF204" s="57"/>
      <c r="WMG204" s="57"/>
      <c r="WMH204" s="57"/>
      <c r="WMI204" s="57"/>
      <c r="WMJ204" s="57"/>
      <c r="WMK204" s="57"/>
      <c r="WML204" s="57"/>
      <c r="WMM204" s="57"/>
      <c r="WMN204" s="57"/>
      <c r="WMO204" s="57"/>
      <c r="WMP204" s="57"/>
      <c r="WMQ204" s="57"/>
      <c r="WMR204" s="57"/>
      <c r="WMS204" s="57"/>
      <c r="WMT204" s="57"/>
      <c r="WMU204" s="57"/>
      <c r="WMV204" s="57"/>
      <c r="WMW204" s="57"/>
      <c r="WMX204" s="57"/>
      <c r="WMY204" s="57"/>
      <c r="WMZ204" s="57"/>
      <c r="WNA204" s="57"/>
      <c r="WNB204" s="57"/>
      <c r="WNC204" s="57"/>
      <c r="WND204" s="57"/>
      <c r="WNE204" s="57"/>
      <c r="WNF204" s="57"/>
      <c r="WNG204" s="57"/>
      <c r="WNH204" s="57"/>
      <c r="WNI204" s="57"/>
      <c r="WNJ204" s="57"/>
      <c r="WNK204" s="57"/>
      <c r="WNL204" s="57"/>
      <c r="WNM204" s="57"/>
      <c r="WNN204" s="57"/>
      <c r="WNO204" s="57"/>
      <c r="WNP204" s="57"/>
      <c r="WNQ204" s="57"/>
      <c r="WNR204" s="57"/>
      <c r="WNS204" s="57"/>
      <c r="WNT204" s="57"/>
      <c r="WNU204" s="57"/>
      <c r="WNV204" s="57"/>
      <c r="WNW204" s="57"/>
      <c r="WNX204" s="57"/>
      <c r="WNY204" s="57"/>
      <c r="WNZ204" s="57"/>
      <c r="WOA204" s="57"/>
      <c r="WOB204" s="57"/>
      <c r="WOC204" s="57"/>
      <c r="WOD204" s="57"/>
      <c r="WOE204" s="57"/>
      <c r="WOF204" s="57"/>
      <c r="WOG204" s="57"/>
      <c r="WOH204" s="57"/>
      <c r="WOI204" s="57"/>
      <c r="WOJ204" s="57"/>
      <c r="WOK204" s="57"/>
      <c r="WOL204" s="57"/>
      <c r="WOM204" s="57"/>
      <c r="WON204" s="57"/>
      <c r="WOO204" s="57"/>
      <c r="WOP204" s="57"/>
      <c r="WOQ204" s="57"/>
      <c r="WOR204" s="57"/>
      <c r="WOS204" s="57"/>
      <c r="WOT204" s="57"/>
      <c r="WOU204" s="57"/>
      <c r="WOV204" s="57"/>
      <c r="WOW204" s="57"/>
      <c r="WOX204" s="57"/>
      <c r="WOY204" s="57"/>
      <c r="WOZ204" s="57"/>
      <c r="WPA204" s="57"/>
      <c r="WPB204" s="57"/>
      <c r="WPC204" s="57"/>
      <c r="WPD204" s="57"/>
      <c r="WPE204" s="57"/>
      <c r="WPF204" s="57"/>
      <c r="WPG204" s="57"/>
      <c r="WPH204" s="57"/>
      <c r="WPI204" s="57"/>
      <c r="WPJ204" s="57"/>
      <c r="WPK204" s="57"/>
      <c r="WPL204" s="57"/>
      <c r="WPM204" s="57"/>
      <c r="WPN204" s="57"/>
      <c r="WPO204" s="57"/>
      <c r="WPP204" s="57"/>
      <c r="WPQ204" s="57"/>
      <c r="WPR204" s="57"/>
      <c r="WPS204" s="57"/>
      <c r="WPT204" s="57"/>
      <c r="WPU204" s="57"/>
      <c r="WPV204" s="57"/>
      <c r="WPW204" s="57"/>
      <c r="WPX204" s="57"/>
      <c r="WPY204" s="57"/>
      <c r="WPZ204" s="57"/>
      <c r="WQA204" s="57"/>
      <c r="WQB204" s="57"/>
      <c r="WQC204" s="57"/>
      <c r="WQD204" s="57"/>
      <c r="WQE204" s="57"/>
      <c r="WQF204" s="57"/>
      <c r="WQG204" s="57"/>
      <c r="WQH204" s="57"/>
      <c r="WQI204" s="57"/>
      <c r="WQJ204" s="57"/>
      <c r="WQK204" s="57"/>
      <c r="WQL204" s="57"/>
      <c r="WQM204" s="57"/>
      <c r="WQN204" s="57"/>
      <c r="WQO204" s="57"/>
      <c r="WQP204" s="57"/>
      <c r="WQQ204" s="57"/>
      <c r="WQR204" s="57"/>
      <c r="WQS204" s="57"/>
      <c r="WQT204" s="57"/>
      <c r="WQU204" s="57"/>
      <c r="WQV204" s="57"/>
      <c r="WQW204" s="57"/>
      <c r="WQX204" s="57"/>
      <c r="WQY204" s="57"/>
      <c r="WQZ204" s="57"/>
      <c r="WRA204" s="57"/>
      <c r="WRB204" s="57"/>
      <c r="WRC204" s="57"/>
      <c r="WRD204" s="57"/>
      <c r="WRE204" s="57"/>
      <c r="WRF204" s="57"/>
      <c r="WRG204" s="57"/>
      <c r="WRH204" s="57"/>
      <c r="WRI204" s="57"/>
      <c r="WRJ204" s="57"/>
      <c r="WRK204" s="57"/>
      <c r="WRL204" s="57"/>
      <c r="WRM204" s="57"/>
      <c r="WRN204" s="57"/>
      <c r="WRO204" s="57"/>
      <c r="WRP204" s="57"/>
      <c r="WRQ204" s="57"/>
      <c r="WRR204" s="57"/>
      <c r="WRS204" s="57"/>
      <c r="WRT204" s="57"/>
      <c r="WRU204" s="57"/>
      <c r="WRV204" s="57"/>
      <c r="WRW204" s="57"/>
      <c r="WRX204" s="57"/>
      <c r="WRY204" s="57"/>
      <c r="WRZ204" s="57"/>
      <c r="WSA204" s="57"/>
      <c r="WSB204" s="57"/>
      <c r="WSC204" s="57"/>
      <c r="WSD204" s="57"/>
      <c r="WSE204" s="57"/>
      <c r="WSF204" s="57"/>
      <c r="WSG204" s="57"/>
      <c r="WSH204" s="57"/>
      <c r="WSI204" s="57"/>
      <c r="WSJ204" s="57"/>
      <c r="WSK204" s="57"/>
      <c r="WSL204" s="57"/>
      <c r="WSM204" s="57"/>
      <c r="WSN204" s="57"/>
      <c r="WSO204" s="57"/>
      <c r="WSP204" s="57"/>
      <c r="WSQ204" s="57"/>
      <c r="WSR204" s="57"/>
      <c r="WSS204" s="57"/>
      <c r="WST204" s="57"/>
      <c r="WSU204" s="57"/>
      <c r="WSV204" s="57"/>
      <c r="WSW204" s="57"/>
      <c r="WSX204" s="57"/>
      <c r="WSY204" s="57"/>
      <c r="WSZ204" s="57"/>
      <c r="WTA204" s="57"/>
      <c r="WTB204" s="57"/>
      <c r="WTC204" s="57"/>
      <c r="WTD204" s="57"/>
      <c r="WTE204" s="57"/>
      <c r="WTF204" s="57"/>
      <c r="WTG204" s="57"/>
      <c r="WTH204" s="57"/>
      <c r="WTI204" s="57"/>
      <c r="WTJ204" s="57"/>
      <c r="WTK204" s="57"/>
      <c r="WTL204" s="57"/>
      <c r="WTM204" s="57"/>
      <c r="WTN204" s="57"/>
      <c r="WTO204" s="57"/>
      <c r="WTP204" s="57"/>
      <c r="WTQ204" s="57"/>
      <c r="WTR204" s="57"/>
      <c r="WTS204" s="57"/>
      <c r="WTT204" s="57"/>
      <c r="WTU204" s="57"/>
      <c r="WTV204" s="57"/>
      <c r="WTW204" s="57"/>
      <c r="WTX204" s="57"/>
      <c r="WTY204" s="57"/>
      <c r="WTZ204" s="57"/>
      <c r="WUA204" s="57"/>
      <c r="WUB204" s="57"/>
      <c r="WUC204" s="57"/>
      <c r="WUD204" s="57"/>
      <c r="WUE204" s="57"/>
      <c r="WUF204" s="57"/>
      <c r="WUG204" s="57"/>
      <c r="WUH204" s="57"/>
      <c r="WUI204" s="57"/>
      <c r="WUJ204" s="57"/>
      <c r="WUK204" s="57"/>
      <c r="WUL204" s="57"/>
      <c r="WUM204" s="57"/>
      <c r="WUN204" s="57"/>
      <c r="WUO204" s="57"/>
      <c r="WUP204" s="57"/>
      <c r="WUQ204" s="57"/>
      <c r="WUR204" s="57"/>
      <c r="WUS204" s="57"/>
      <c r="WUT204" s="57"/>
      <c r="WUU204" s="57"/>
      <c r="WUV204" s="57"/>
      <c r="WUW204" s="57"/>
      <c r="WUX204" s="57"/>
      <c r="WUY204" s="57"/>
      <c r="WUZ204" s="57"/>
      <c r="WVA204" s="57"/>
      <c r="WVB204" s="57"/>
      <c r="WVC204" s="57"/>
      <c r="WVD204" s="57"/>
      <c r="WVE204" s="57"/>
      <c r="WVF204" s="57"/>
      <c r="WVG204" s="57"/>
      <c r="WVH204" s="57"/>
      <c r="WVI204" s="57"/>
      <c r="WVJ204" s="57"/>
      <c r="WVK204" s="57"/>
      <c r="WVL204" s="57"/>
      <c r="WVM204" s="57"/>
      <c r="WVN204" s="57"/>
      <c r="WVO204" s="57"/>
      <c r="WVP204" s="57"/>
      <c r="WVQ204" s="57"/>
      <c r="WVR204" s="57"/>
      <c r="WVS204" s="57"/>
      <c r="WVT204" s="57"/>
      <c r="WVU204" s="57"/>
      <c r="WVV204" s="57"/>
      <c r="WVW204" s="57"/>
      <c r="WVX204" s="57"/>
      <c r="WVY204" s="57"/>
      <c r="WVZ204" s="57"/>
      <c r="WWA204" s="57"/>
      <c r="WWB204" s="57"/>
      <c r="WWC204" s="57"/>
      <c r="WWD204" s="57"/>
      <c r="WWE204" s="57"/>
      <c r="WWF204" s="57"/>
      <c r="WWG204" s="57"/>
      <c r="WWH204" s="57"/>
      <c r="WWI204" s="57"/>
      <c r="WWJ204" s="57"/>
      <c r="WWK204" s="57"/>
      <c r="WWL204" s="57"/>
      <c r="WWM204" s="57"/>
      <c r="WWN204" s="57"/>
      <c r="WWO204" s="57"/>
      <c r="WWP204" s="57"/>
      <c r="WWQ204" s="57"/>
      <c r="WWR204" s="57"/>
      <c r="WWS204" s="57"/>
      <c r="WWT204" s="57"/>
      <c r="WWU204" s="57"/>
      <c r="WWV204" s="57"/>
      <c r="WWW204" s="57"/>
      <c r="WWX204" s="57"/>
      <c r="WWY204" s="57"/>
      <c r="WWZ204" s="57"/>
      <c r="WXA204" s="57"/>
      <c r="WXB204" s="57"/>
      <c r="WXC204" s="57"/>
      <c r="WXD204" s="57"/>
      <c r="WXE204" s="57"/>
      <c r="WXF204" s="57"/>
      <c r="WXG204" s="57"/>
      <c r="WXH204" s="57"/>
      <c r="WXI204" s="57"/>
      <c r="WXJ204" s="57"/>
      <c r="WXK204" s="57"/>
      <c r="WXL204" s="57"/>
      <c r="WXM204" s="57"/>
      <c r="WXN204" s="57"/>
      <c r="WXO204" s="57"/>
      <c r="WXP204" s="57"/>
      <c r="WXQ204" s="57"/>
      <c r="WXR204" s="57"/>
      <c r="WXS204" s="57"/>
      <c r="WXT204" s="57"/>
      <c r="WXU204" s="57"/>
      <c r="WXV204" s="57"/>
      <c r="WXW204" s="57"/>
      <c r="WXX204" s="57"/>
      <c r="WXY204" s="57"/>
      <c r="WXZ204" s="57"/>
      <c r="WYA204" s="57"/>
      <c r="WYB204" s="57"/>
      <c r="WYC204" s="57"/>
      <c r="WYD204" s="57"/>
      <c r="WYE204" s="57"/>
      <c r="WYF204" s="57"/>
      <c r="WYG204" s="57"/>
      <c r="WYH204" s="57"/>
      <c r="WYI204" s="57"/>
      <c r="WYJ204" s="57"/>
      <c r="WYK204" s="57"/>
      <c r="WYL204" s="57"/>
      <c r="WYM204" s="57"/>
      <c r="WYN204" s="57"/>
      <c r="WYO204" s="57"/>
      <c r="WYP204" s="57"/>
      <c r="WYQ204" s="57"/>
      <c r="WYR204" s="57"/>
      <c r="WYS204" s="57"/>
      <c r="WYT204" s="57"/>
      <c r="WYU204" s="57"/>
      <c r="WYV204" s="57"/>
      <c r="WYW204" s="57"/>
      <c r="WYX204" s="57"/>
      <c r="WYY204" s="57"/>
      <c r="WYZ204" s="57"/>
      <c r="WZA204" s="57"/>
      <c r="WZB204" s="57"/>
      <c r="WZC204" s="57"/>
      <c r="WZD204" s="57"/>
      <c r="WZE204" s="57"/>
      <c r="WZF204" s="57"/>
      <c r="WZG204" s="57"/>
      <c r="WZH204" s="57"/>
      <c r="WZI204" s="57"/>
      <c r="WZJ204" s="57"/>
      <c r="WZK204" s="57"/>
      <c r="WZL204" s="57"/>
      <c r="WZM204" s="57"/>
      <c r="WZN204" s="57"/>
      <c r="WZO204" s="57"/>
      <c r="WZP204" s="57"/>
      <c r="WZQ204" s="57"/>
      <c r="WZR204" s="57"/>
      <c r="WZS204" s="57"/>
      <c r="WZT204" s="57"/>
      <c r="WZU204" s="57"/>
      <c r="WZV204" s="57"/>
      <c r="WZW204" s="57"/>
      <c r="WZX204" s="57"/>
      <c r="WZY204" s="57"/>
      <c r="WZZ204" s="57"/>
      <c r="XAA204" s="57"/>
      <c r="XAB204" s="57"/>
      <c r="XAC204" s="57"/>
      <c r="XAD204" s="57"/>
      <c r="XAE204" s="57"/>
      <c r="XAF204" s="57"/>
      <c r="XAG204" s="57"/>
      <c r="XAH204" s="57"/>
      <c r="XAI204" s="57"/>
      <c r="XAJ204" s="57"/>
      <c r="XAK204" s="57"/>
      <c r="XAL204" s="57"/>
      <c r="XAM204" s="57"/>
      <c r="XAN204" s="57"/>
      <c r="XAO204" s="57"/>
      <c r="XAP204" s="57"/>
      <c r="XAQ204" s="57"/>
      <c r="XAR204" s="57"/>
      <c r="XAS204" s="57"/>
      <c r="XAT204" s="57"/>
      <c r="XAU204" s="57"/>
      <c r="XAV204" s="57"/>
      <c r="XAW204" s="57"/>
      <c r="XAX204" s="57"/>
      <c r="XAY204" s="57"/>
      <c r="XAZ204" s="57"/>
      <c r="XBA204" s="57"/>
      <c r="XBB204" s="57"/>
      <c r="XBC204" s="57"/>
      <c r="XBD204" s="57"/>
      <c r="XBE204" s="57"/>
      <c r="XBF204" s="57"/>
      <c r="XBG204" s="57"/>
      <c r="XBH204" s="57"/>
      <c r="XBI204" s="57"/>
      <c r="XBJ204" s="57"/>
      <c r="XBK204" s="57"/>
      <c r="XBL204" s="57"/>
      <c r="XBM204" s="57"/>
      <c r="XBN204" s="57"/>
      <c r="XBO204" s="57"/>
      <c r="XBP204" s="57"/>
      <c r="XBQ204" s="57"/>
      <c r="XBR204" s="57"/>
      <c r="XBS204" s="57"/>
      <c r="XBT204" s="57"/>
      <c r="XBU204" s="57"/>
      <c r="XBV204" s="57"/>
      <c r="XBW204" s="57"/>
      <c r="XBX204" s="57"/>
      <c r="XBY204" s="57"/>
      <c r="XBZ204" s="57"/>
      <c r="XCA204" s="57"/>
      <c r="XCB204" s="57"/>
      <c r="XCC204" s="57"/>
      <c r="XCD204" s="57"/>
      <c r="XCE204" s="57"/>
      <c r="XCF204" s="57"/>
      <c r="XCG204" s="57"/>
      <c r="XCH204" s="57"/>
      <c r="XCI204" s="57"/>
      <c r="XCJ204" s="57"/>
      <c r="XCK204" s="57"/>
      <c r="XCL204" s="57"/>
      <c r="XCM204" s="57"/>
      <c r="XCN204" s="57"/>
      <c r="XCO204" s="57"/>
      <c r="XCP204" s="57"/>
      <c r="XCQ204" s="57"/>
      <c r="XCR204" s="57"/>
      <c r="XCS204" s="57"/>
      <c r="XCT204" s="57"/>
      <c r="XCU204" s="57"/>
      <c r="XCV204" s="57"/>
      <c r="XCW204" s="57"/>
      <c r="XCX204" s="57"/>
      <c r="XCY204" s="57"/>
      <c r="XCZ204" s="57"/>
      <c r="XDA204" s="57"/>
      <c r="XDB204" s="57"/>
      <c r="XDC204" s="57"/>
      <c r="XDD204" s="57"/>
      <c r="XDE204" s="57"/>
      <c r="XDF204" s="57"/>
      <c r="XDG204" s="57"/>
      <c r="XDH204" s="57"/>
      <c r="XDI204" s="57"/>
    </row>
    <row r="205" spans="1:16337" ht="27.75" customHeight="1">
      <c r="A205" s="416" t="e">
        <f>#REF!</f>
        <v>#REF!</v>
      </c>
      <c r="B205" s="416"/>
      <c r="C205" s="416"/>
      <c r="D205" s="416"/>
      <c r="E205" s="416"/>
      <c r="F205" s="416"/>
      <c r="G205" s="416"/>
      <c r="H205" s="416"/>
      <c r="I205" s="416"/>
      <c r="J205" s="416"/>
      <c r="K205" s="416"/>
      <c r="L205" s="416"/>
      <c r="M205" s="416"/>
      <c r="N205" s="416"/>
    </row>
    <row r="206" spans="1:16337">
      <c r="G206" s="68"/>
    </row>
    <row r="207" spans="1:16337">
      <c r="G207" s="68"/>
    </row>
    <row r="208" spans="1:16337" ht="64">
      <c r="A208" s="63" t="s">
        <v>308</v>
      </c>
      <c r="B208" s="63" t="s">
        <v>574</v>
      </c>
      <c r="C208" s="64" t="s">
        <v>577</v>
      </c>
      <c r="D208" s="65" t="s">
        <v>0</v>
      </c>
      <c r="E208" s="65" t="s">
        <v>573</v>
      </c>
      <c r="F208" s="65" t="s">
        <v>575</v>
      </c>
      <c r="G208" s="66" t="s">
        <v>701</v>
      </c>
      <c r="H208" s="66" t="s">
        <v>360</v>
      </c>
      <c r="I208" s="66" t="s">
        <v>5</v>
      </c>
      <c r="J208" s="66" t="s">
        <v>576</v>
      </c>
      <c r="K208" s="57" t="s">
        <v>648</v>
      </c>
      <c r="L208" s="78" t="s">
        <v>703</v>
      </c>
      <c r="M208" s="75" t="s">
        <v>705</v>
      </c>
      <c r="N208" s="66" t="s">
        <v>759</v>
      </c>
      <c r="O208" s="58"/>
      <c r="P208" s="58"/>
      <c r="Q208" s="58"/>
      <c r="R208" s="58"/>
      <c r="S208" s="58"/>
      <c r="T208" s="52"/>
      <c r="U208" s="53"/>
    </row>
    <row r="209" spans="1:21" ht="45">
      <c r="A209" s="51" t="str">
        <f>basis!A192</f>
        <v>B 1</v>
      </c>
      <c r="B209" s="51" t="str">
        <f>basis!C192</f>
        <v>08 Beilagen</v>
      </c>
      <c r="C209" s="51" t="str">
        <f>basis!D192</f>
        <v>Schwein</v>
      </c>
      <c r="D209" s="51" t="str">
        <f>basis!B192</f>
        <v>Bratkartoffeln mit Zwiebeln und Speck</v>
      </c>
      <c r="E209" s="51" t="str">
        <f>basis!M192</f>
        <v>dünne Kartoffelscheiben mit Speck und Zwiebeln gebraten und mit Majoran verfeinert</v>
      </c>
      <c r="F209" s="51" t="str">
        <f>basis!P192</f>
        <v>Schwein</v>
      </c>
      <c r="G209" s="51" t="str">
        <f t="shared" ref="G209:G225" si="18">CONCATENATE(D209," - ",E209," - enthält ",F209)</f>
        <v>Bratkartoffeln mit Zwiebeln und Speck - dünne Kartoffelscheiben mit Speck und Zwiebeln gebraten und mit Majoran verfeinert - enthält Schwein</v>
      </c>
      <c r="H209" s="68">
        <f>basis!N192</f>
        <v>3.3697944</v>
      </c>
      <c r="I209" s="51">
        <f>basis!F192</f>
        <v>100</v>
      </c>
      <c r="J209" s="51" t="str">
        <f>basis!G192</f>
        <v>g</v>
      </c>
      <c r="K209" s="51" t="b">
        <f t="shared" ref="K209:K225" si="19">ISBLANK(M209)</f>
        <v>1</v>
      </c>
      <c r="L209" s="70" t="str">
        <f t="shared" si="15"/>
        <v>100 g</v>
      </c>
      <c r="M209" s="69"/>
      <c r="N209" s="51"/>
      <c r="O209" s="62"/>
      <c r="P209" s="62"/>
      <c r="Q209" s="62"/>
      <c r="R209" s="62"/>
      <c r="S209" s="62"/>
      <c r="T209" s="52"/>
      <c r="U209" s="53"/>
    </row>
    <row r="210" spans="1:21" ht="45">
      <c r="A210" s="51" t="str">
        <f>basis!A193</f>
        <v>B 2</v>
      </c>
      <c r="B210" s="51" t="str">
        <f>basis!C193</f>
        <v>08 Beilagen</v>
      </c>
      <c r="C210" s="51" t="str">
        <f>basis!D193</f>
        <v>vegan</v>
      </c>
      <c r="D210" s="51" t="str">
        <f>basis!B193</f>
        <v>Kartoffelklöße</v>
      </c>
      <c r="E210" s="51" t="str">
        <f>basis!M193</f>
        <v>Klöße aus halb gekochten und halb rohen Kartoffeln, gegart /vegan</v>
      </c>
      <c r="F210" s="51" t="str">
        <f>basis!P193</f>
        <v>keine deklarationspflichtigen Inhaltsstoffe</v>
      </c>
      <c r="G210" s="51" t="str">
        <f t="shared" si="18"/>
        <v>Kartoffelklöße - Klöße aus halb gekochten und halb rohen Kartoffeln, gegart /vegan - enthält keine deklarationspflichtigen Inhaltsstoffe</v>
      </c>
      <c r="H210" s="68">
        <f>basis!N193</f>
        <v>1.9046664000000002</v>
      </c>
      <c r="I210" s="51">
        <f>basis!F193</f>
        <v>100</v>
      </c>
      <c r="J210" s="51" t="str">
        <f>basis!G193</f>
        <v>g</v>
      </c>
      <c r="K210" s="51" t="b">
        <f t="shared" si="19"/>
        <v>1</v>
      </c>
      <c r="L210" s="70" t="str">
        <f t="shared" si="15"/>
        <v>100 g</v>
      </c>
      <c r="M210" s="69"/>
      <c r="N210" s="51"/>
      <c r="O210" s="62"/>
      <c r="P210" s="62"/>
      <c r="Q210" s="62"/>
      <c r="R210" s="62"/>
      <c r="S210" s="62"/>
      <c r="T210" s="52"/>
      <c r="U210" s="53"/>
    </row>
    <row r="211" spans="1:21" ht="45">
      <c r="A211" s="51" t="str">
        <f>basis!A194</f>
        <v>B 3</v>
      </c>
      <c r="B211" s="51" t="str">
        <f>basis!C194</f>
        <v>08 Beilagen</v>
      </c>
      <c r="C211" s="51" t="str">
        <f>basis!D194</f>
        <v>vegan</v>
      </c>
      <c r="D211" s="51" t="str">
        <f>basis!B194</f>
        <v>Wildreis</v>
      </c>
      <c r="E211" s="51" t="str">
        <f>basis!M194</f>
        <v>Langkorn-Wildreis-Mischung</v>
      </c>
      <c r="F211" s="51" t="str">
        <f>basis!P194</f>
        <v>keine deklarationspflichtigen Inhaltsstoffe</v>
      </c>
      <c r="G211" s="51" t="str">
        <f t="shared" si="18"/>
        <v>Wildreis - Langkorn-Wildreis-Mischung - enthält keine deklarationspflichtigen Inhaltsstoffe</v>
      </c>
      <c r="H211" s="68">
        <f>basis!N194</f>
        <v>3.3697944</v>
      </c>
      <c r="I211" s="51">
        <f>basis!F194</f>
        <v>100</v>
      </c>
      <c r="J211" s="51" t="str">
        <f>basis!G194</f>
        <v>g</v>
      </c>
      <c r="K211" s="51" t="b">
        <f t="shared" si="19"/>
        <v>1</v>
      </c>
      <c r="L211" s="70" t="str">
        <f t="shared" si="15"/>
        <v>100 g</v>
      </c>
      <c r="M211" s="69"/>
      <c r="N211" s="51"/>
      <c r="O211" s="62"/>
      <c r="P211" s="62"/>
      <c r="Q211" s="62"/>
      <c r="R211" s="62"/>
      <c r="S211" s="62"/>
      <c r="T211" s="52"/>
      <c r="U211" s="53"/>
    </row>
    <row r="212" spans="1:21" ht="45">
      <c r="A212" s="51" t="str">
        <f>basis!A195</f>
        <v>B 4</v>
      </c>
      <c r="B212" s="51" t="str">
        <f>basis!C195</f>
        <v>08 Beilagen</v>
      </c>
      <c r="C212" s="51" t="str">
        <f>basis!D195</f>
        <v>vegan</v>
      </c>
      <c r="D212" s="51" t="str">
        <f>basis!B195</f>
        <v>Mediterrane Süß- und Kartoffelspalten</v>
      </c>
      <c r="E212" s="51" t="str">
        <f>basis!M195</f>
        <v>Kartoffeln sowie Süßkartoffeln in Spalten geschnitten, gewürzt und mit Olivenöl gebacken / vegan</v>
      </c>
      <c r="F212" s="51" t="str">
        <f>basis!P195</f>
        <v>keine deklarationspflichtigen Inhaltsstoffe</v>
      </c>
      <c r="G212" s="51" t="str">
        <f t="shared" si="18"/>
        <v>Mediterrane Süß- und Kartoffelspalten - Kartoffeln sowie Süßkartoffeln in Spalten geschnitten, gewürzt und mit Olivenöl gebacken / vegan - enthält keine deklarationspflichtigen Inhaltsstoffe</v>
      </c>
      <c r="H212" s="68">
        <f>basis!N195</f>
        <v>3.0279311999999998</v>
      </c>
      <c r="I212" s="51">
        <f>basis!F195</f>
        <v>100</v>
      </c>
      <c r="J212" s="51" t="str">
        <f>basis!G195</f>
        <v>g</v>
      </c>
      <c r="K212" s="51" t="b">
        <f t="shared" si="19"/>
        <v>1</v>
      </c>
      <c r="L212" s="70" t="str">
        <f t="shared" si="15"/>
        <v>100 g</v>
      </c>
      <c r="M212" s="69"/>
      <c r="N212" s="51"/>
      <c r="O212" s="62"/>
      <c r="P212" s="62"/>
      <c r="Q212" s="62"/>
      <c r="R212" s="62"/>
      <c r="S212" s="62"/>
      <c r="T212" s="52"/>
      <c r="U212" s="53"/>
    </row>
    <row r="213" spans="1:21" ht="45">
      <c r="A213" s="51" t="str">
        <f>basis!A196</f>
        <v>B 5</v>
      </c>
      <c r="B213" s="51" t="str">
        <f>basis!C196</f>
        <v>08 Beilagen</v>
      </c>
      <c r="C213" s="51" t="str">
        <f>basis!D196</f>
        <v>vegan</v>
      </c>
      <c r="D213" s="51" t="str">
        <f>basis!B196</f>
        <v>Petersilienkartoffeln</v>
      </c>
      <c r="E213" s="51" t="str">
        <f>basis!M196</f>
        <v>gegarte Kartoffeln mit frischer Petersilie verfeinert</v>
      </c>
      <c r="F213" s="51" t="str">
        <f>basis!P196</f>
        <v>keine deklarationspflichtigen Inhaltsstoffe</v>
      </c>
      <c r="G213" s="51" t="str">
        <f t="shared" si="18"/>
        <v>Petersilienkartoffeln - gegarte Kartoffeln mit frischer Petersilie verfeinert - enthält keine deklarationspflichtigen Inhaltsstoffe</v>
      </c>
      <c r="H213" s="68">
        <f>basis!N196</f>
        <v>2.3930424000000001</v>
      </c>
      <c r="I213" s="51">
        <f>basis!F196</f>
        <v>100</v>
      </c>
      <c r="J213" s="51" t="str">
        <f>basis!G196</f>
        <v>g</v>
      </c>
      <c r="K213" s="51" t="b">
        <f t="shared" si="19"/>
        <v>1</v>
      </c>
      <c r="L213" s="70" t="str">
        <f t="shared" si="15"/>
        <v>100 g</v>
      </c>
      <c r="M213" s="69"/>
      <c r="N213" s="51"/>
      <c r="O213" s="62"/>
      <c r="P213" s="62"/>
      <c r="Q213" s="62"/>
      <c r="R213" s="62"/>
      <c r="S213" s="62"/>
      <c r="T213" s="52"/>
      <c r="U213" s="53"/>
    </row>
    <row r="214" spans="1:21" ht="45">
      <c r="A214" s="51" t="str">
        <f>basis!A197</f>
        <v>B 6</v>
      </c>
      <c r="B214" s="51" t="str">
        <f>basis!C197</f>
        <v>08 Beilagen</v>
      </c>
      <c r="C214" s="51" t="str">
        <f>basis!D197</f>
        <v>vegan</v>
      </c>
      <c r="D214" s="51" t="str">
        <f>basis!B197</f>
        <v>Rosmarinkartoffeln</v>
      </c>
      <c r="E214" s="51" t="str">
        <f>basis!M197</f>
        <v>kleine Minikartoffeln mit Schale in Rosmarinöl angebraten, und mit Rosmarinzweigen gebacken</v>
      </c>
      <c r="F214" s="51" t="str">
        <f>basis!P197</f>
        <v>keine deklarationspflichtigen Inhaltsstoffe</v>
      </c>
      <c r="G214" s="51" t="str">
        <f t="shared" si="18"/>
        <v>Rosmarinkartoffeln - kleine Minikartoffeln mit Schale in Rosmarinöl angebraten, und mit Rosmarinzweigen gebacken - enthält keine deklarationspflichtigen Inhaltsstoffe</v>
      </c>
      <c r="H214" s="68">
        <f>basis!N197</f>
        <v>3.6139823999999998</v>
      </c>
      <c r="I214" s="51">
        <f>basis!F197</f>
        <v>100</v>
      </c>
      <c r="J214" s="51" t="str">
        <f>basis!G197</f>
        <v>g</v>
      </c>
      <c r="K214" s="51" t="b">
        <f t="shared" si="19"/>
        <v>1</v>
      </c>
      <c r="L214" s="70" t="str">
        <f t="shared" si="15"/>
        <v>100 g</v>
      </c>
      <c r="M214" s="69"/>
      <c r="N214" s="51"/>
      <c r="O214" s="62"/>
      <c r="P214" s="62"/>
      <c r="Q214" s="62"/>
      <c r="R214" s="62"/>
      <c r="S214" s="62"/>
      <c r="T214" s="52"/>
      <c r="U214" s="53"/>
    </row>
    <row r="215" spans="1:21" ht="45">
      <c r="A215" s="51" t="str">
        <f>basis!A198</f>
        <v>B 7</v>
      </c>
      <c r="B215" s="51" t="str">
        <f>basis!C198</f>
        <v>08 Beilagen</v>
      </c>
      <c r="C215" s="51" t="str">
        <f>basis!D198</f>
        <v>vegan</v>
      </c>
      <c r="D215" s="51" t="str">
        <f>basis!B198</f>
        <v>Schwenkkartoffeln mit frischem Kräuter-Pesto</v>
      </c>
      <c r="E215" s="51" t="str">
        <f>basis!M198</f>
        <v>kleine gegarte Minikartoffeln in der Pfanne mit Kräuterpesto angeschwenkt</v>
      </c>
      <c r="F215" s="51" t="str">
        <f>basis!P198</f>
        <v>Nüsse/Samen</v>
      </c>
      <c r="G215" s="51" t="str">
        <f t="shared" si="18"/>
        <v>Schwenkkartoffeln mit frischem Kräuter-Pesto - kleine gegarte Minikartoffeln in der Pfanne mit Kräuterpesto angeschwenkt - enthält Nüsse/Samen</v>
      </c>
      <c r="H215" s="68">
        <f>basis!N198</f>
        <v>3.8581704000000006</v>
      </c>
      <c r="I215" s="51">
        <f>basis!F198</f>
        <v>100</v>
      </c>
      <c r="J215" s="51" t="str">
        <f>basis!G198</f>
        <v>g</v>
      </c>
      <c r="K215" s="51" t="b">
        <f t="shared" si="19"/>
        <v>1</v>
      </c>
      <c r="L215" s="70" t="str">
        <f t="shared" si="15"/>
        <v>100 g</v>
      </c>
      <c r="M215" s="69"/>
      <c r="N215" s="51"/>
      <c r="O215" s="62"/>
      <c r="P215" s="62"/>
      <c r="Q215" s="62"/>
      <c r="R215" s="62"/>
      <c r="S215" s="62"/>
      <c r="T215" s="52"/>
      <c r="U215" s="53"/>
    </row>
    <row r="216" spans="1:21" ht="45">
      <c r="A216" s="51" t="str">
        <f>basis!A199</f>
        <v>B 8</v>
      </c>
      <c r="B216" s="51" t="str">
        <f>basis!C199</f>
        <v>08 Beilagen</v>
      </c>
      <c r="C216" s="51" t="str">
        <f>basis!D199</f>
        <v>vegan</v>
      </c>
      <c r="D216" s="51" t="str">
        <f>basis!B199</f>
        <v>Wedges</v>
      </c>
      <c r="E216" s="51" t="str">
        <f>basis!M199</f>
        <v xml:space="preserve">kleine Kartoffelspalten gewürzt und frittiert </v>
      </c>
      <c r="F216" s="51" t="str">
        <f>basis!P199</f>
        <v>keine deklarationspflichtigen Inhaltsstoffe</v>
      </c>
      <c r="G216" s="51" t="str">
        <f t="shared" si="18"/>
        <v>Wedges - kleine Kartoffelspalten gewürzt und frittiert  - enthält keine deklarationspflichtigen Inhaltsstoffe</v>
      </c>
      <c r="H216" s="68">
        <f>basis!N199</f>
        <v>3.2721192000000006</v>
      </c>
      <c r="I216" s="51">
        <f>basis!F199</f>
        <v>100</v>
      </c>
      <c r="J216" s="51" t="str">
        <f>basis!G199</f>
        <v>g</v>
      </c>
      <c r="K216" s="51" t="b">
        <f t="shared" si="19"/>
        <v>1</v>
      </c>
      <c r="L216" s="70" t="str">
        <f t="shared" si="15"/>
        <v>100 g</v>
      </c>
      <c r="M216" s="69"/>
      <c r="N216" s="51"/>
      <c r="O216" s="62"/>
      <c r="P216" s="62"/>
      <c r="Q216" s="62"/>
      <c r="R216" s="62"/>
      <c r="S216" s="62"/>
      <c r="T216" s="52"/>
      <c r="U216" s="53"/>
    </row>
    <row r="217" spans="1:21" ht="45">
      <c r="A217" s="51" t="str">
        <f>basis!A200</f>
        <v>B 9</v>
      </c>
      <c r="B217" s="51" t="str">
        <f>basis!C200</f>
        <v>9 Beilagen</v>
      </c>
      <c r="C217" s="51" t="str">
        <f>basis!D200</f>
        <v>vegetarisch</v>
      </c>
      <c r="D217" s="51" t="str">
        <f>basis!B200</f>
        <v>gebutterte Gnocchi</v>
      </c>
      <c r="E217" s="51" t="str">
        <f>basis!M200</f>
        <v>kleine  Klößchen aus Kartoffeln und Weizenmehl</v>
      </c>
      <c r="F217" s="51" t="str">
        <f>basis!P200</f>
        <v>Gluten, Ei, Laktose</v>
      </c>
      <c r="G217" s="51" t="str">
        <f t="shared" si="18"/>
        <v>gebutterte Gnocchi - kleine  Klößchen aus Kartoffeln und Weizenmehl - enthält Gluten, Ei, Laktose</v>
      </c>
      <c r="H217" s="68">
        <f>basis!N200</f>
        <v>2.3930424000000001</v>
      </c>
      <c r="I217" s="51">
        <f>basis!F200</f>
        <v>100</v>
      </c>
      <c r="J217" s="51" t="str">
        <f>basis!G200</f>
        <v>g</v>
      </c>
      <c r="K217" s="51" t="b">
        <f t="shared" si="19"/>
        <v>1</v>
      </c>
      <c r="L217" s="70" t="str">
        <f t="shared" si="15"/>
        <v>100 g</v>
      </c>
      <c r="M217" s="69"/>
      <c r="N217" s="51"/>
      <c r="O217" s="62"/>
      <c r="P217" s="62"/>
      <c r="Q217" s="62"/>
      <c r="R217" s="62"/>
      <c r="S217" s="62"/>
      <c r="T217" s="52"/>
      <c r="U217" s="53"/>
    </row>
    <row r="218" spans="1:21" ht="45">
      <c r="A218" s="51" t="str">
        <f>basis!A201</f>
        <v>B 10</v>
      </c>
      <c r="B218" s="51" t="str">
        <f>basis!C201</f>
        <v>08 Beilagen</v>
      </c>
      <c r="C218" s="51" t="str">
        <f>basis!D201</f>
        <v>vege-tarisch</v>
      </c>
      <c r="D218" s="51" t="str">
        <f>basis!B201</f>
        <v xml:space="preserve">Kartoffelgratin </v>
      </c>
      <c r="E218" s="51" t="str">
        <f>basis!M201</f>
        <v>dünne Kartoffelscheiben in einer Käse-Sahne-Sauce gratiniert /vegetarisch</v>
      </c>
      <c r="F218" s="51" t="str">
        <f>basis!P201</f>
        <v xml:space="preserve">Lactose, </v>
      </c>
      <c r="G218" s="51" t="str">
        <f t="shared" si="18"/>
        <v xml:space="preserve">Kartoffelgratin  - dünne Kartoffelscheiben in einer Käse-Sahne-Sauce gratiniert /vegetarisch - enthält Lactose, </v>
      </c>
      <c r="H218" s="68">
        <f>basis!N201</f>
        <v>3.6139823999999998</v>
      </c>
      <c r="I218" s="51">
        <f>basis!F201</f>
        <v>100</v>
      </c>
      <c r="J218" s="51" t="str">
        <f>basis!G201</f>
        <v>g</v>
      </c>
      <c r="K218" s="51" t="b">
        <f t="shared" si="19"/>
        <v>1</v>
      </c>
      <c r="L218" s="70" t="str">
        <f t="shared" si="15"/>
        <v>100 g</v>
      </c>
      <c r="M218" s="69"/>
      <c r="N218" s="51"/>
      <c r="O218" s="62"/>
      <c r="P218" s="62"/>
      <c r="Q218" s="62"/>
      <c r="R218" s="62"/>
      <c r="S218" s="62"/>
      <c r="T218" s="52"/>
      <c r="U218" s="53"/>
    </row>
    <row r="219" spans="1:21" ht="45">
      <c r="A219" s="51" t="str">
        <f>basis!A202</f>
        <v>B 11</v>
      </c>
      <c r="B219" s="51" t="str">
        <f>basis!C202</f>
        <v>08 Beilagen</v>
      </c>
      <c r="C219" s="51" t="str">
        <f>basis!D202</f>
        <v>vege-tarisch</v>
      </c>
      <c r="D219" s="51" t="str">
        <f>basis!B202</f>
        <v>Kartoffelkroketten</v>
      </c>
      <c r="E219" s="51" t="str">
        <f>basis!M202</f>
        <v>Masse aus Kartoffeln und Ei, paniert und frittiert / vegetarisch</v>
      </c>
      <c r="F219" s="51" t="str">
        <f>basis!P202</f>
        <v>Lactose, Eiweiß, Soja, Gluten</v>
      </c>
      <c r="G219" s="51" t="str">
        <f t="shared" si="18"/>
        <v>Kartoffelkroketten - Masse aus Kartoffeln und Ei, paniert und frittiert / vegetarisch - enthält Lactose, Eiweiß, Soja, Gluten</v>
      </c>
      <c r="H219" s="68">
        <f>basis!N202</f>
        <v>1.6116408000000002</v>
      </c>
      <c r="I219" s="51">
        <f>basis!F202</f>
        <v>100</v>
      </c>
      <c r="J219" s="51" t="str">
        <f>basis!G202</f>
        <v>g</v>
      </c>
      <c r="K219" s="51" t="b">
        <f t="shared" si="19"/>
        <v>1</v>
      </c>
      <c r="L219" s="70" t="str">
        <f t="shared" si="15"/>
        <v>100 g</v>
      </c>
      <c r="M219" s="69"/>
      <c r="N219" s="51"/>
      <c r="O219" s="62"/>
      <c r="P219" s="62"/>
      <c r="Q219" s="62"/>
      <c r="R219" s="62"/>
      <c r="S219" s="62"/>
      <c r="T219" s="52"/>
      <c r="U219" s="53"/>
    </row>
    <row r="220" spans="1:21" ht="45">
      <c r="A220" s="51" t="str">
        <f>basis!A203</f>
        <v>B 12</v>
      </c>
      <c r="B220" s="51" t="str">
        <f>basis!C203</f>
        <v>08 Beilagen</v>
      </c>
      <c r="C220" s="51" t="str">
        <f>basis!D203</f>
        <v>vege-tarisch</v>
      </c>
      <c r="D220" s="51" t="str">
        <f>basis!B203</f>
        <v>Schupfnudeln</v>
      </c>
      <c r="E220" s="51" t="str">
        <f>basis!M203</f>
        <v>Beilage aus Kartoffeln, Mehl, Ei, Grieß - gekocht</v>
      </c>
      <c r="F220" s="51" t="str">
        <f>basis!P203</f>
        <v>Gluten, Ei</v>
      </c>
      <c r="G220" s="51" t="str">
        <f t="shared" si="18"/>
        <v>Schupfnudeln - Beilage aus Kartoffeln, Mehl, Ei, Grieß - gekocht - enthält Gluten, Ei</v>
      </c>
      <c r="H220" s="68">
        <f>basis!N203</f>
        <v>2.8325808000000001</v>
      </c>
      <c r="I220" s="51">
        <f>basis!F203</f>
        <v>100</v>
      </c>
      <c r="J220" s="51" t="str">
        <f>basis!G203</f>
        <v>g</v>
      </c>
      <c r="K220" s="51" t="b">
        <f t="shared" si="19"/>
        <v>1</v>
      </c>
      <c r="L220" s="70" t="str">
        <f t="shared" si="15"/>
        <v>100 g</v>
      </c>
      <c r="M220" s="76"/>
      <c r="N220" s="51"/>
      <c r="O220" s="62"/>
      <c r="P220" s="62"/>
      <c r="Q220" s="62"/>
      <c r="R220" s="62"/>
      <c r="S220" s="62"/>
      <c r="T220" s="52"/>
      <c r="U220" s="53"/>
    </row>
    <row r="221" spans="1:21" ht="45" hidden="1">
      <c r="A221" s="51" t="str">
        <f>basis!A204</f>
        <v>B 13</v>
      </c>
      <c r="B221" s="51" t="str">
        <f>basis!C204</f>
        <v>08 Beilagen</v>
      </c>
      <c r="C221" s="51" t="str">
        <f>basis!D204</f>
        <v>vege-tarisch</v>
      </c>
      <c r="D221" s="51" t="str">
        <f>basis!B204</f>
        <v>Bandnudeln</v>
      </c>
      <c r="E221" s="51" t="str">
        <f>basis!M204</f>
        <v>breite Teigware</v>
      </c>
      <c r="F221" s="51" t="str">
        <f>basis!P204</f>
        <v>Gluten, Ei</v>
      </c>
      <c r="G221" s="51" t="str">
        <f t="shared" si="18"/>
        <v>Bandnudeln - breite Teigware - enthält Gluten, Ei</v>
      </c>
      <c r="H221" s="68">
        <f>basis!N204</f>
        <v>3.0279311999999998</v>
      </c>
      <c r="I221" s="51">
        <f>basis!F204</f>
        <v>100</v>
      </c>
      <c r="J221" s="51" t="str">
        <f>basis!G204</f>
        <v>g</v>
      </c>
      <c r="K221" s="51" t="b">
        <f t="shared" si="19"/>
        <v>1</v>
      </c>
      <c r="L221" s="70" t="str">
        <f t="shared" si="15"/>
        <v>100 g</v>
      </c>
      <c r="M221" s="76"/>
      <c r="N221" s="51"/>
      <c r="O221" s="62"/>
      <c r="P221" s="62"/>
      <c r="Q221" s="62"/>
      <c r="R221" s="62"/>
      <c r="S221" s="62"/>
      <c r="T221" s="52"/>
      <c r="U221" s="53"/>
    </row>
    <row r="222" spans="1:21" ht="45" hidden="1">
      <c r="A222" s="51">
        <f>basis!A205</f>
        <v>0</v>
      </c>
      <c r="B222" s="51" t="str">
        <f>basis!C205</f>
        <v>10 Beilagen</v>
      </c>
      <c r="C222" s="51">
        <f>basis!D205</f>
        <v>0</v>
      </c>
      <c r="D222" s="51">
        <f>basis!B205</f>
        <v>0</v>
      </c>
      <c r="E222" s="51">
        <f>basis!M205</f>
        <v>0</v>
      </c>
      <c r="F222" s="51">
        <f>basis!P205</f>
        <v>0</v>
      </c>
      <c r="G222" s="51" t="str">
        <f t="shared" si="18"/>
        <v>0 - 0 - enthält 0</v>
      </c>
      <c r="H222" s="68">
        <f>basis!N205</f>
        <v>4.8837600000000009E-2</v>
      </c>
      <c r="I222" s="51">
        <f>basis!F205</f>
        <v>100</v>
      </c>
      <c r="J222" s="51" t="str">
        <f>basis!G205</f>
        <v>g</v>
      </c>
      <c r="K222" s="51" t="b">
        <f t="shared" si="19"/>
        <v>1</v>
      </c>
      <c r="L222" s="70" t="str">
        <f t="shared" si="15"/>
        <v>100 g</v>
      </c>
      <c r="M222" s="76"/>
      <c r="N222" s="51"/>
      <c r="O222" s="62"/>
      <c r="P222" s="62"/>
      <c r="Q222" s="62"/>
      <c r="R222" s="62"/>
      <c r="S222" s="62"/>
      <c r="T222" s="52"/>
      <c r="U222" s="53"/>
    </row>
    <row r="223" spans="1:21" ht="45" hidden="1">
      <c r="A223" s="51">
        <f>basis!A206</f>
        <v>0</v>
      </c>
      <c r="B223" s="51" t="str">
        <f>basis!C206</f>
        <v>11 Beilagen</v>
      </c>
      <c r="C223" s="51">
        <f>basis!D206</f>
        <v>0</v>
      </c>
      <c r="D223" s="51" t="str">
        <f>basis!B206</f>
        <v>offen 4</v>
      </c>
      <c r="E223" s="51" t="str">
        <f>basis!M206</f>
        <v xml:space="preserve"> -</v>
      </c>
      <c r="F223" s="51">
        <f>basis!P206</f>
        <v>0</v>
      </c>
      <c r="G223" s="51" t="str">
        <f t="shared" si="18"/>
        <v>offen 4 -  - - enthält 0</v>
      </c>
      <c r="H223" s="68">
        <f>basis!N206</f>
        <v>4.8837600000000009E-2</v>
      </c>
      <c r="I223" s="51">
        <f>basis!F206</f>
        <v>100</v>
      </c>
      <c r="J223" s="51" t="str">
        <f>basis!G206</f>
        <v>g</v>
      </c>
      <c r="K223" s="51" t="b">
        <f t="shared" si="19"/>
        <v>1</v>
      </c>
      <c r="L223" s="70" t="str">
        <f t="shared" si="15"/>
        <v>100 g</v>
      </c>
      <c r="M223" s="76"/>
      <c r="N223" s="51"/>
      <c r="O223" s="62"/>
      <c r="P223" s="62"/>
      <c r="Q223" s="62"/>
      <c r="R223" s="62"/>
      <c r="S223" s="62"/>
      <c r="T223" s="52"/>
      <c r="U223" s="53"/>
    </row>
    <row r="224" spans="1:21" ht="45" hidden="1">
      <c r="A224" s="51">
        <f>basis!A207</f>
        <v>0</v>
      </c>
      <c r="B224" s="51" t="str">
        <f>basis!C207</f>
        <v>12 Beilagen</v>
      </c>
      <c r="C224" s="51">
        <f>basis!D207</f>
        <v>0</v>
      </c>
      <c r="D224" s="51" t="str">
        <f>basis!B207</f>
        <v>offen 5</v>
      </c>
      <c r="E224" s="51" t="str">
        <f>basis!M207</f>
        <v xml:space="preserve"> -</v>
      </c>
      <c r="F224" s="51">
        <f>basis!P207</f>
        <v>0</v>
      </c>
      <c r="G224" s="51" t="str">
        <f t="shared" si="18"/>
        <v>offen 5 -  - - enthält 0</v>
      </c>
      <c r="H224" s="68">
        <f>basis!N207</f>
        <v>4.8837600000000009E-2</v>
      </c>
      <c r="I224" s="51">
        <f>basis!F207</f>
        <v>100</v>
      </c>
      <c r="J224" s="51" t="str">
        <f>basis!G207</f>
        <v>g</v>
      </c>
      <c r="K224" s="51" t="b">
        <f t="shared" si="19"/>
        <v>1</v>
      </c>
      <c r="L224" s="70" t="str">
        <f t="shared" ref="L224:L287" si="20">CONCATENATE(I224," ",J224)</f>
        <v>100 g</v>
      </c>
      <c r="M224" s="76"/>
      <c r="N224" s="51"/>
      <c r="O224" s="62"/>
      <c r="P224" s="62"/>
      <c r="Q224" s="62"/>
      <c r="R224" s="62"/>
      <c r="S224" s="62"/>
      <c r="T224" s="52"/>
      <c r="U224" s="53"/>
    </row>
    <row r="225" spans="1:16338" s="26" customFormat="1" ht="45" hidden="1">
      <c r="A225" s="51">
        <f>basis!A208</f>
        <v>0</v>
      </c>
      <c r="B225" s="51" t="str">
        <f>basis!C208</f>
        <v>13 Beilagen</v>
      </c>
      <c r="C225" s="51">
        <f>basis!D208</f>
        <v>0</v>
      </c>
      <c r="D225" s="51" t="str">
        <f>basis!B208</f>
        <v>offen 6</v>
      </c>
      <c r="E225" s="51">
        <f>basis!M208</f>
        <v>0</v>
      </c>
      <c r="F225" s="51" t="str">
        <f>basis!P208</f>
        <v xml:space="preserve"> </v>
      </c>
      <c r="G225" s="51" t="str">
        <f t="shared" si="18"/>
        <v xml:space="preserve">offen 6 - 0 - enthält  </v>
      </c>
      <c r="H225" s="68">
        <f>basis!N208</f>
        <v>4.8837600000000009E-2</v>
      </c>
      <c r="I225" s="51">
        <f>basis!F208</f>
        <v>100</v>
      </c>
      <c r="J225" s="51" t="str">
        <f>basis!G208</f>
        <v>g</v>
      </c>
      <c r="K225" s="51" t="b">
        <f t="shared" si="19"/>
        <v>1</v>
      </c>
      <c r="L225" s="70" t="str">
        <f t="shared" si="20"/>
        <v>100 g</v>
      </c>
      <c r="M225" s="76"/>
      <c r="N225" s="51"/>
      <c r="O225" s="62"/>
      <c r="P225" s="62"/>
      <c r="Q225" s="62"/>
      <c r="R225" s="62"/>
      <c r="S225" s="62"/>
      <c r="T225" s="57"/>
      <c r="U225" s="59">
        <f>COUNTIF(Tabelle23[Spalte1],FALSE)</f>
        <v>0</v>
      </c>
      <c r="V225" s="57"/>
      <c r="W225" s="57"/>
      <c r="X225" s="57"/>
      <c r="Y225" s="57"/>
      <c r="Z225" s="57"/>
      <c r="AA225" s="57"/>
      <c r="AB225" s="57"/>
      <c r="AC225" s="57"/>
      <c r="AD225" s="57"/>
      <c r="AE225" s="57"/>
      <c r="AF225" s="57"/>
      <c r="AG225" s="57"/>
      <c r="AH225" s="57"/>
      <c r="AI225" s="57"/>
      <c r="AJ225" s="57"/>
      <c r="AK225" s="57"/>
      <c r="AL225" s="57"/>
      <c r="AM225" s="57"/>
      <c r="AN225" s="57"/>
      <c r="AO225" s="57"/>
      <c r="AP225" s="57"/>
      <c r="AQ225" s="57"/>
      <c r="AR225" s="57"/>
      <c r="AS225" s="57"/>
      <c r="AT225" s="57"/>
      <c r="AU225" s="57"/>
      <c r="AV225" s="57"/>
      <c r="AW225" s="57"/>
      <c r="AX225" s="57"/>
      <c r="AY225" s="57"/>
      <c r="AZ225" s="57"/>
      <c r="BA225" s="57"/>
      <c r="BB225" s="57"/>
      <c r="BC225" s="57"/>
      <c r="BD225" s="57"/>
      <c r="BE225" s="57"/>
      <c r="BF225" s="57"/>
      <c r="BG225" s="57"/>
      <c r="BH225" s="57"/>
      <c r="BI225" s="57"/>
      <c r="BJ225" s="57"/>
      <c r="BK225" s="57"/>
      <c r="BL225" s="57"/>
      <c r="BM225" s="57"/>
      <c r="BN225" s="57"/>
      <c r="BO225" s="57"/>
      <c r="BP225" s="57"/>
      <c r="BQ225" s="57"/>
      <c r="BR225" s="57"/>
      <c r="BS225" s="57"/>
      <c r="BT225" s="57"/>
      <c r="BU225" s="57"/>
      <c r="BV225" s="57"/>
      <c r="BW225" s="57"/>
      <c r="BX225" s="57"/>
      <c r="BY225" s="57"/>
      <c r="BZ225" s="57"/>
      <c r="CA225" s="57"/>
      <c r="CB225" s="57"/>
      <c r="CC225" s="57"/>
      <c r="CD225" s="57"/>
      <c r="CE225" s="57"/>
      <c r="CF225" s="57"/>
      <c r="CG225" s="57"/>
      <c r="CH225" s="57"/>
      <c r="CI225" s="57"/>
      <c r="CJ225" s="57"/>
      <c r="CK225" s="57"/>
      <c r="CL225" s="57"/>
      <c r="CM225" s="57"/>
      <c r="CN225" s="57"/>
      <c r="CO225" s="57"/>
      <c r="CP225" s="57"/>
      <c r="CQ225" s="57"/>
      <c r="CR225" s="57"/>
      <c r="CS225" s="57"/>
      <c r="CT225" s="57"/>
      <c r="CU225" s="57"/>
      <c r="CV225" s="57"/>
      <c r="CW225" s="57"/>
      <c r="CX225" s="57"/>
      <c r="CY225" s="57"/>
      <c r="CZ225" s="57"/>
      <c r="DA225" s="57"/>
      <c r="DB225" s="57"/>
      <c r="DC225" s="57"/>
      <c r="DD225" s="57"/>
      <c r="DE225" s="57"/>
      <c r="DF225" s="57"/>
      <c r="DG225" s="57"/>
      <c r="DH225" s="57"/>
      <c r="DI225" s="57"/>
      <c r="DJ225" s="57"/>
      <c r="DK225" s="57"/>
      <c r="DL225" s="57"/>
      <c r="DM225" s="57"/>
      <c r="DN225" s="57"/>
      <c r="DO225" s="57"/>
      <c r="DP225" s="57"/>
      <c r="DQ225" s="57"/>
      <c r="DR225" s="57"/>
      <c r="DS225" s="57"/>
      <c r="DT225" s="57"/>
      <c r="DU225" s="57"/>
      <c r="DV225" s="57"/>
      <c r="DW225" s="57"/>
      <c r="DX225" s="57"/>
      <c r="DY225" s="57"/>
      <c r="DZ225" s="57"/>
      <c r="EA225" s="57"/>
      <c r="EB225" s="57"/>
      <c r="EC225" s="57"/>
      <c r="ED225" s="57"/>
      <c r="EE225" s="57"/>
      <c r="EF225" s="57"/>
      <c r="EG225" s="57"/>
      <c r="EH225" s="57"/>
      <c r="EI225" s="57"/>
      <c r="EJ225" s="57"/>
      <c r="EK225" s="57"/>
      <c r="EL225" s="57"/>
      <c r="EM225" s="57"/>
      <c r="EN225" s="57"/>
      <c r="EO225" s="57"/>
      <c r="EP225" s="57"/>
      <c r="EQ225" s="57"/>
      <c r="ER225" s="57"/>
      <c r="ES225" s="57"/>
      <c r="ET225" s="57"/>
      <c r="EU225" s="57"/>
      <c r="EV225" s="57"/>
      <c r="EW225" s="57"/>
      <c r="EX225" s="57"/>
      <c r="EY225" s="57"/>
      <c r="EZ225" s="57"/>
      <c r="FA225" s="57"/>
      <c r="FB225" s="57"/>
      <c r="FC225" s="57"/>
      <c r="FD225" s="57"/>
      <c r="FE225" s="57"/>
      <c r="FF225" s="57"/>
      <c r="FG225" s="57"/>
      <c r="FH225" s="57"/>
      <c r="FI225" s="57"/>
      <c r="FJ225" s="57"/>
      <c r="FK225" s="57"/>
      <c r="FL225" s="57"/>
      <c r="FM225" s="57"/>
      <c r="FN225" s="57"/>
      <c r="FO225" s="57"/>
      <c r="FP225" s="57"/>
      <c r="FQ225" s="57"/>
      <c r="FR225" s="57"/>
      <c r="FS225" s="57"/>
      <c r="FT225" s="57"/>
      <c r="FU225" s="57"/>
      <c r="FV225" s="57"/>
      <c r="FW225" s="57"/>
      <c r="FX225" s="57"/>
      <c r="FY225" s="57"/>
      <c r="FZ225" s="57"/>
      <c r="GA225" s="57"/>
      <c r="GB225" s="57"/>
      <c r="GC225" s="57"/>
      <c r="GD225" s="57"/>
      <c r="GE225" s="57"/>
      <c r="GF225" s="57"/>
      <c r="GG225" s="57"/>
      <c r="GH225" s="57"/>
      <c r="GI225" s="57"/>
      <c r="GJ225" s="57"/>
      <c r="GK225" s="57"/>
      <c r="GL225" s="57"/>
      <c r="GM225" s="57"/>
      <c r="GN225" s="57"/>
      <c r="GO225" s="57"/>
      <c r="GP225" s="57"/>
      <c r="GQ225" s="57"/>
      <c r="GR225" s="57"/>
      <c r="GS225" s="57"/>
      <c r="GT225" s="57"/>
      <c r="GU225" s="57"/>
      <c r="GV225" s="57"/>
      <c r="GW225" s="57"/>
      <c r="GX225" s="57"/>
      <c r="GY225" s="57"/>
      <c r="GZ225" s="57"/>
      <c r="HA225" s="57"/>
      <c r="HB225" s="57"/>
      <c r="HC225" s="57"/>
      <c r="HD225" s="57"/>
      <c r="HE225" s="57"/>
      <c r="HF225" s="57"/>
      <c r="HG225" s="57"/>
      <c r="HH225" s="57"/>
      <c r="HI225" s="57"/>
      <c r="HJ225" s="57"/>
      <c r="HK225" s="57"/>
      <c r="HL225" s="57"/>
      <c r="HM225" s="57"/>
      <c r="HN225" s="57"/>
      <c r="HO225" s="57"/>
      <c r="HP225" s="57"/>
      <c r="HQ225" s="57"/>
      <c r="HR225" s="57"/>
      <c r="HS225" s="57"/>
      <c r="HT225" s="57"/>
      <c r="HU225" s="57"/>
      <c r="HV225" s="57"/>
      <c r="HW225" s="57"/>
      <c r="HX225" s="57"/>
      <c r="HY225" s="57"/>
      <c r="HZ225" s="57"/>
      <c r="IA225" s="57"/>
      <c r="IB225" s="57"/>
      <c r="IC225" s="57"/>
      <c r="ID225" s="57"/>
      <c r="IE225" s="57"/>
      <c r="IF225" s="57"/>
      <c r="IG225" s="57"/>
      <c r="IH225" s="57"/>
      <c r="II225" s="57"/>
      <c r="IJ225" s="57"/>
      <c r="IK225" s="57"/>
      <c r="IL225" s="57"/>
      <c r="IM225" s="57"/>
      <c r="IN225" s="57"/>
      <c r="IO225" s="57"/>
      <c r="IP225" s="57"/>
      <c r="IQ225" s="57"/>
      <c r="IR225" s="57"/>
      <c r="IS225" s="57"/>
      <c r="IT225" s="57"/>
      <c r="IU225" s="57"/>
      <c r="IV225" s="57"/>
      <c r="IW225" s="57"/>
      <c r="IX225" s="57"/>
      <c r="IY225" s="57"/>
      <c r="IZ225" s="57"/>
      <c r="JA225" s="57"/>
      <c r="JB225" s="57"/>
      <c r="JC225" s="57"/>
      <c r="JD225" s="57"/>
      <c r="JE225" s="57"/>
      <c r="JF225" s="57"/>
      <c r="JG225" s="57"/>
      <c r="JH225" s="57"/>
      <c r="JI225" s="57"/>
      <c r="JJ225" s="57"/>
      <c r="JK225" s="57"/>
      <c r="JL225" s="57"/>
      <c r="JM225" s="57"/>
      <c r="JN225" s="57"/>
      <c r="JO225" s="57"/>
      <c r="JP225" s="57"/>
      <c r="JQ225" s="57"/>
      <c r="JR225" s="57"/>
      <c r="JS225" s="57"/>
      <c r="JT225" s="57"/>
      <c r="JU225" s="57"/>
      <c r="JV225" s="57"/>
      <c r="JW225" s="57"/>
      <c r="JX225" s="57"/>
      <c r="JY225" s="57"/>
      <c r="JZ225" s="57"/>
      <c r="KA225" s="57"/>
      <c r="KB225" s="57"/>
      <c r="KC225" s="57"/>
      <c r="KD225" s="57"/>
      <c r="KE225" s="57"/>
      <c r="KF225" s="57"/>
      <c r="KG225" s="57"/>
      <c r="KH225" s="57"/>
      <c r="KI225" s="57"/>
      <c r="KJ225" s="57"/>
      <c r="KK225" s="57"/>
      <c r="KL225" s="57"/>
      <c r="KM225" s="57"/>
      <c r="KN225" s="57"/>
      <c r="KO225" s="57"/>
      <c r="KP225" s="57"/>
      <c r="KQ225" s="57"/>
      <c r="KR225" s="57"/>
      <c r="KS225" s="57"/>
      <c r="KT225" s="57"/>
      <c r="KU225" s="57"/>
      <c r="KV225" s="57"/>
      <c r="KW225" s="57"/>
      <c r="KX225" s="57"/>
      <c r="KY225" s="57"/>
      <c r="KZ225" s="57"/>
      <c r="LA225" s="57"/>
      <c r="LB225" s="57"/>
      <c r="LC225" s="57"/>
      <c r="LD225" s="57"/>
      <c r="LE225" s="57"/>
      <c r="LF225" s="57"/>
      <c r="LG225" s="57"/>
      <c r="LH225" s="57"/>
      <c r="LI225" s="57"/>
      <c r="LJ225" s="57"/>
      <c r="LK225" s="57"/>
      <c r="LL225" s="57"/>
      <c r="LM225" s="57"/>
      <c r="LN225" s="57"/>
      <c r="LO225" s="57"/>
      <c r="LP225" s="57"/>
      <c r="LQ225" s="57"/>
      <c r="LR225" s="57"/>
      <c r="LS225" s="57"/>
      <c r="LT225" s="57"/>
      <c r="LU225" s="57"/>
      <c r="LV225" s="57"/>
      <c r="LW225" s="57"/>
      <c r="LX225" s="57"/>
      <c r="LY225" s="57"/>
      <c r="LZ225" s="57"/>
      <c r="MA225" s="57"/>
      <c r="MB225" s="57"/>
      <c r="MC225" s="57"/>
      <c r="MD225" s="57"/>
      <c r="ME225" s="57"/>
      <c r="MF225" s="57"/>
      <c r="MG225" s="57"/>
      <c r="MH225" s="57"/>
      <c r="MI225" s="57"/>
      <c r="MJ225" s="57"/>
      <c r="MK225" s="57"/>
      <c r="ML225" s="57"/>
      <c r="MM225" s="57"/>
      <c r="MN225" s="57"/>
      <c r="MO225" s="57"/>
      <c r="MP225" s="57"/>
      <c r="MQ225" s="57"/>
      <c r="MR225" s="57"/>
      <c r="MS225" s="57"/>
      <c r="MT225" s="57"/>
      <c r="MU225" s="57"/>
      <c r="MV225" s="57"/>
      <c r="MW225" s="57"/>
      <c r="MX225" s="57"/>
      <c r="MY225" s="57"/>
      <c r="MZ225" s="57"/>
      <c r="NA225" s="57"/>
      <c r="NB225" s="57"/>
      <c r="NC225" s="57"/>
      <c r="ND225" s="57"/>
      <c r="NE225" s="57"/>
      <c r="NF225" s="57"/>
      <c r="NG225" s="57"/>
      <c r="NH225" s="57"/>
      <c r="NI225" s="57"/>
      <c r="NJ225" s="57"/>
      <c r="NK225" s="57"/>
      <c r="NL225" s="57"/>
      <c r="NM225" s="57"/>
      <c r="NN225" s="57"/>
      <c r="NO225" s="57"/>
      <c r="NP225" s="57"/>
      <c r="NQ225" s="57"/>
      <c r="NR225" s="57"/>
      <c r="NS225" s="57"/>
      <c r="NT225" s="57"/>
      <c r="NU225" s="57"/>
      <c r="NV225" s="57"/>
      <c r="NW225" s="57"/>
      <c r="NX225" s="57"/>
      <c r="NY225" s="57"/>
      <c r="NZ225" s="57"/>
      <c r="OA225" s="57"/>
      <c r="OB225" s="57"/>
      <c r="OC225" s="57"/>
      <c r="OD225" s="57"/>
      <c r="OE225" s="57"/>
      <c r="OF225" s="57"/>
      <c r="OG225" s="57"/>
      <c r="OH225" s="57"/>
      <c r="OI225" s="57"/>
      <c r="OJ225" s="57"/>
      <c r="OK225" s="57"/>
      <c r="OL225" s="57"/>
      <c r="OM225" s="57"/>
      <c r="ON225" s="57"/>
      <c r="OO225" s="57"/>
      <c r="OP225" s="57"/>
      <c r="OQ225" s="57"/>
      <c r="OR225" s="57"/>
      <c r="OS225" s="57"/>
      <c r="OT225" s="57"/>
      <c r="OU225" s="57"/>
      <c r="OV225" s="57"/>
      <c r="OW225" s="57"/>
      <c r="OX225" s="57"/>
      <c r="OY225" s="57"/>
      <c r="OZ225" s="57"/>
      <c r="PA225" s="57"/>
      <c r="PB225" s="57"/>
      <c r="PC225" s="57"/>
      <c r="PD225" s="57"/>
      <c r="PE225" s="57"/>
      <c r="PF225" s="57"/>
      <c r="PG225" s="57"/>
      <c r="PH225" s="57"/>
      <c r="PI225" s="57"/>
      <c r="PJ225" s="57"/>
      <c r="PK225" s="57"/>
      <c r="PL225" s="57"/>
      <c r="PM225" s="57"/>
      <c r="PN225" s="57"/>
      <c r="PO225" s="57"/>
      <c r="PP225" s="57"/>
      <c r="PQ225" s="57"/>
      <c r="PR225" s="57"/>
      <c r="PS225" s="57"/>
      <c r="PT225" s="57"/>
      <c r="PU225" s="57"/>
      <c r="PV225" s="57"/>
      <c r="PW225" s="57"/>
      <c r="PX225" s="57"/>
      <c r="PY225" s="57"/>
      <c r="PZ225" s="57"/>
      <c r="QA225" s="57"/>
      <c r="QB225" s="57"/>
      <c r="QC225" s="57"/>
      <c r="QD225" s="57"/>
      <c r="QE225" s="57"/>
      <c r="QF225" s="57"/>
      <c r="QG225" s="57"/>
      <c r="QH225" s="57"/>
      <c r="QI225" s="57"/>
      <c r="QJ225" s="57"/>
      <c r="QK225" s="57"/>
      <c r="QL225" s="57"/>
      <c r="QM225" s="57"/>
      <c r="QN225" s="57"/>
      <c r="QO225" s="57"/>
      <c r="QP225" s="57"/>
      <c r="QQ225" s="57"/>
      <c r="QR225" s="57"/>
      <c r="QS225" s="57"/>
      <c r="QT225" s="57"/>
      <c r="QU225" s="57"/>
      <c r="QV225" s="57"/>
      <c r="QW225" s="57"/>
      <c r="QX225" s="57"/>
      <c r="QY225" s="57"/>
      <c r="QZ225" s="57"/>
      <c r="RA225" s="57"/>
      <c r="RB225" s="57"/>
      <c r="RC225" s="57"/>
      <c r="RD225" s="57"/>
      <c r="RE225" s="57"/>
      <c r="RF225" s="57"/>
      <c r="RG225" s="57"/>
      <c r="RH225" s="57"/>
      <c r="RI225" s="57"/>
      <c r="RJ225" s="57"/>
      <c r="RK225" s="57"/>
      <c r="RL225" s="57"/>
      <c r="RM225" s="57"/>
      <c r="RN225" s="57"/>
      <c r="RO225" s="57"/>
      <c r="RP225" s="57"/>
      <c r="RQ225" s="57"/>
      <c r="RR225" s="57"/>
      <c r="RS225" s="57"/>
      <c r="RT225" s="57"/>
      <c r="RU225" s="57"/>
      <c r="RV225" s="57"/>
      <c r="RW225" s="57"/>
      <c r="RX225" s="57"/>
      <c r="RY225" s="57"/>
      <c r="RZ225" s="57"/>
      <c r="SA225" s="57"/>
      <c r="SB225" s="57"/>
      <c r="SC225" s="57"/>
      <c r="SD225" s="57"/>
      <c r="SE225" s="57"/>
      <c r="SF225" s="57"/>
      <c r="SG225" s="57"/>
      <c r="SH225" s="57"/>
      <c r="SI225" s="57"/>
      <c r="SJ225" s="57"/>
      <c r="SK225" s="57"/>
      <c r="SL225" s="57"/>
      <c r="SM225" s="57"/>
      <c r="SN225" s="57"/>
      <c r="SO225" s="57"/>
      <c r="SP225" s="57"/>
      <c r="SQ225" s="57"/>
      <c r="SR225" s="57"/>
      <c r="SS225" s="57"/>
      <c r="ST225" s="57"/>
      <c r="SU225" s="57"/>
      <c r="SV225" s="57"/>
      <c r="SW225" s="57"/>
      <c r="SX225" s="57"/>
      <c r="SY225" s="57"/>
      <c r="SZ225" s="57"/>
      <c r="TA225" s="57"/>
      <c r="TB225" s="57"/>
      <c r="TC225" s="57"/>
      <c r="TD225" s="57"/>
      <c r="TE225" s="57"/>
      <c r="TF225" s="57"/>
      <c r="TG225" s="57"/>
      <c r="TH225" s="57"/>
      <c r="TI225" s="57"/>
      <c r="TJ225" s="57"/>
      <c r="TK225" s="57"/>
      <c r="TL225" s="57"/>
      <c r="TM225" s="57"/>
      <c r="TN225" s="57"/>
      <c r="TO225" s="57"/>
      <c r="TP225" s="57"/>
      <c r="TQ225" s="57"/>
      <c r="TR225" s="57"/>
      <c r="TS225" s="57"/>
      <c r="TT225" s="57"/>
      <c r="TU225" s="57"/>
      <c r="TV225" s="57"/>
      <c r="TW225" s="57"/>
      <c r="TX225" s="57"/>
      <c r="TY225" s="57"/>
      <c r="TZ225" s="57"/>
      <c r="UA225" s="57"/>
      <c r="UB225" s="57"/>
      <c r="UC225" s="57"/>
      <c r="UD225" s="57"/>
      <c r="UE225" s="57"/>
      <c r="UF225" s="57"/>
      <c r="UG225" s="57"/>
      <c r="UH225" s="57"/>
      <c r="UI225" s="57"/>
      <c r="UJ225" s="57"/>
      <c r="UK225" s="57"/>
      <c r="UL225" s="57"/>
      <c r="UM225" s="57"/>
      <c r="UN225" s="57"/>
      <c r="UO225" s="57"/>
      <c r="UP225" s="57"/>
      <c r="UQ225" s="57"/>
      <c r="UR225" s="57"/>
      <c r="US225" s="57"/>
      <c r="UT225" s="57"/>
      <c r="UU225" s="57"/>
      <c r="UV225" s="57"/>
      <c r="UW225" s="57"/>
      <c r="UX225" s="57"/>
      <c r="UY225" s="57"/>
      <c r="UZ225" s="57"/>
      <c r="VA225" s="57"/>
      <c r="VB225" s="57"/>
      <c r="VC225" s="57"/>
      <c r="VD225" s="57"/>
      <c r="VE225" s="57"/>
      <c r="VF225" s="57"/>
      <c r="VG225" s="57"/>
      <c r="VH225" s="57"/>
      <c r="VI225" s="57"/>
      <c r="VJ225" s="57"/>
      <c r="VK225" s="57"/>
      <c r="VL225" s="57"/>
      <c r="VM225" s="57"/>
      <c r="VN225" s="57"/>
      <c r="VO225" s="57"/>
      <c r="VP225" s="57"/>
      <c r="VQ225" s="57"/>
      <c r="VR225" s="57"/>
      <c r="VS225" s="57"/>
      <c r="VT225" s="57"/>
      <c r="VU225" s="57"/>
      <c r="VV225" s="57"/>
      <c r="VW225" s="57"/>
      <c r="VX225" s="57"/>
      <c r="VY225" s="57"/>
      <c r="VZ225" s="57"/>
      <c r="WA225" s="57"/>
      <c r="WB225" s="57"/>
      <c r="WC225" s="57"/>
      <c r="WD225" s="57"/>
      <c r="WE225" s="57"/>
      <c r="WF225" s="57"/>
      <c r="WG225" s="57"/>
      <c r="WH225" s="57"/>
      <c r="WI225" s="57"/>
      <c r="WJ225" s="57"/>
      <c r="WK225" s="57"/>
      <c r="WL225" s="57"/>
      <c r="WM225" s="57"/>
      <c r="WN225" s="57"/>
      <c r="WO225" s="57"/>
      <c r="WP225" s="57"/>
      <c r="WQ225" s="57"/>
      <c r="WR225" s="57"/>
      <c r="WS225" s="57"/>
      <c r="WT225" s="57"/>
      <c r="WU225" s="57"/>
      <c r="WV225" s="57"/>
      <c r="WW225" s="57"/>
      <c r="WX225" s="57"/>
      <c r="WY225" s="57"/>
      <c r="WZ225" s="57"/>
      <c r="XA225" s="57"/>
      <c r="XB225" s="57"/>
      <c r="XC225" s="57"/>
      <c r="XD225" s="57"/>
      <c r="XE225" s="57"/>
      <c r="XF225" s="57"/>
      <c r="XG225" s="57"/>
      <c r="XH225" s="57"/>
      <c r="XI225" s="57"/>
      <c r="XJ225" s="57"/>
      <c r="XK225" s="57"/>
      <c r="XL225" s="57"/>
      <c r="XM225" s="57"/>
      <c r="XN225" s="57"/>
      <c r="XO225" s="57"/>
      <c r="XP225" s="57"/>
      <c r="XQ225" s="57"/>
      <c r="XR225" s="57"/>
      <c r="XS225" s="57"/>
      <c r="XT225" s="57"/>
      <c r="XU225" s="57"/>
      <c r="XV225" s="57"/>
      <c r="XW225" s="57"/>
      <c r="XX225" s="57"/>
      <c r="XY225" s="57"/>
      <c r="XZ225" s="57"/>
      <c r="YA225" s="57"/>
      <c r="YB225" s="57"/>
      <c r="YC225" s="57"/>
      <c r="YD225" s="57"/>
      <c r="YE225" s="57"/>
      <c r="YF225" s="57"/>
      <c r="YG225" s="57"/>
      <c r="YH225" s="57"/>
      <c r="YI225" s="57"/>
      <c r="YJ225" s="57"/>
      <c r="YK225" s="57"/>
      <c r="YL225" s="57"/>
      <c r="YM225" s="57"/>
      <c r="YN225" s="57"/>
      <c r="YO225" s="57"/>
      <c r="YP225" s="57"/>
      <c r="YQ225" s="57"/>
      <c r="YR225" s="57"/>
      <c r="YS225" s="57"/>
      <c r="YT225" s="57"/>
      <c r="YU225" s="57"/>
      <c r="YV225" s="57"/>
      <c r="YW225" s="57"/>
      <c r="YX225" s="57"/>
      <c r="YY225" s="57"/>
      <c r="YZ225" s="57"/>
      <c r="ZA225" s="57"/>
      <c r="ZB225" s="57"/>
      <c r="ZC225" s="57"/>
      <c r="ZD225" s="57"/>
      <c r="ZE225" s="57"/>
      <c r="ZF225" s="57"/>
      <c r="ZG225" s="57"/>
      <c r="ZH225" s="57"/>
      <c r="ZI225" s="57"/>
      <c r="ZJ225" s="57"/>
      <c r="ZK225" s="57"/>
      <c r="ZL225" s="57"/>
      <c r="ZM225" s="57"/>
      <c r="ZN225" s="57"/>
      <c r="ZO225" s="57"/>
      <c r="ZP225" s="57"/>
      <c r="ZQ225" s="57"/>
      <c r="ZR225" s="57"/>
      <c r="ZS225" s="57"/>
      <c r="ZT225" s="57"/>
      <c r="ZU225" s="57"/>
      <c r="ZV225" s="57"/>
      <c r="ZW225" s="57"/>
      <c r="ZX225" s="57"/>
      <c r="ZY225" s="57"/>
      <c r="ZZ225" s="57"/>
      <c r="AAA225" s="57"/>
      <c r="AAB225" s="57"/>
      <c r="AAC225" s="57"/>
      <c r="AAD225" s="57"/>
      <c r="AAE225" s="57"/>
      <c r="AAF225" s="57"/>
      <c r="AAG225" s="57"/>
      <c r="AAH225" s="57"/>
      <c r="AAI225" s="57"/>
      <c r="AAJ225" s="57"/>
      <c r="AAK225" s="57"/>
      <c r="AAL225" s="57"/>
      <c r="AAM225" s="57"/>
      <c r="AAN225" s="57"/>
      <c r="AAO225" s="57"/>
      <c r="AAP225" s="57"/>
      <c r="AAQ225" s="57"/>
      <c r="AAR225" s="57"/>
      <c r="AAS225" s="57"/>
      <c r="AAT225" s="57"/>
      <c r="AAU225" s="57"/>
      <c r="AAV225" s="57"/>
      <c r="AAW225" s="57"/>
      <c r="AAX225" s="57"/>
      <c r="AAY225" s="57"/>
      <c r="AAZ225" s="57"/>
      <c r="ABA225" s="57"/>
      <c r="ABB225" s="57"/>
      <c r="ABC225" s="57"/>
      <c r="ABD225" s="57"/>
      <c r="ABE225" s="57"/>
      <c r="ABF225" s="57"/>
      <c r="ABG225" s="57"/>
      <c r="ABH225" s="57"/>
      <c r="ABI225" s="57"/>
      <c r="ABJ225" s="57"/>
      <c r="ABK225" s="57"/>
      <c r="ABL225" s="57"/>
      <c r="ABM225" s="57"/>
      <c r="ABN225" s="57"/>
      <c r="ABO225" s="57"/>
      <c r="ABP225" s="57"/>
      <c r="ABQ225" s="57"/>
      <c r="ABR225" s="57"/>
      <c r="ABS225" s="57"/>
      <c r="ABT225" s="57"/>
      <c r="ABU225" s="57"/>
      <c r="ABV225" s="57"/>
      <c r="ABW225" s="57"/>
      <c r="ABX225" s="57"/>
      <c r="ABY225" s="57"/>
      <c r="ABZ225" s="57"/>
      <c r="ACA225" s="57"/>
      <c r="ACB225" s="57"/>
      <c r="ACC225" s="57"/>
      <c r="ACD225" s="57"/>
      <c r="ACE225" s="57"/>
      <c r="ACF225" s="57"/>
      <c r="ACG225" s="57"/>
      <c r="ACH225" s="57"/>
      <c r="ACI225" s="57"/>
      <c r="ACJ225" s="57"/>
      <c r="ACK225" s="57"/>
      <c r="ACL225" s="57"/>
      <c r="ACM225" s="57"/>
      <c r="ACN225" s="57"/>
      <c r="ACO225" s="57"/>
      <c r="ACP225" s="57"/>
      <c r="ACQ225" s="57"/>
      <c r="ACR225" s="57"/>
      <c r="ACS225" s="57"/>
      <c r="ACT225" s="57"/>
      <c r="ACU225" s="57"/>
      <c r="ACV225" s="57"/>
      <c r="ACW225" s="57"/>
      <c r="ACX225" s="57"/>
      <c r="ACY225" s="57"/>
      <c r="ACZ225" s="57"/>
      <c r="ADA225" s="57"/>
      <c r="ADB225" s="57"/>
      <c r="ADC225" s="57"/>
      <c r="ADD225" s="57"/>
      <c r="ADE225" s="57"/>
      <c r="ADF225" s="57"/>
      <c r="ADG225" s="57"/>
      <c r="ADH225" s="57"/>
      <c r="ADI225" s="57"/>
      <c r="ADJ225" s="57"/>
      <c r="ADK225" s="57"/>
      <c r="ADL225" s="57"/>
      <c r="ADM225" s="57"/>
      <c r="ADN225" s="57"/>
      <c r="ADO225" s="57"/>
      <c r="ADP225" s="57"/>
      <c r="ADQ225" s="57"/>
      <c r="ADR225" s="57"/>
      <c r="ADS225" s="57"/>
      <c r="ADT225" s="57"/>
      <c r="ADU225" s="57"/>
      <c r="ADV225" s="57"/>
      <c r="ADW225" s="57"/>
      <c r="ADX225" s="57"/>
      <c r="ADY225" s="57"/>
      <c r="ADZ225" s="57"/>
      <c r="AEA225" s="57"/>
      <c r="AEB225" s="57"/>
      <c r="AEC225" s="57"/>
      <c r="AED225" s="57"/>
      <c r="AEE225" s="57"/>
      <c r="AEF225" s="57"/>
      <c r="AEG225" s="57"/>
      <c r="AEH225" s="57"/>
      <c r="AEI225" s="57"/>
      <c r="AEJ225" s="57"/>
      <c r="AEK225" s="57"/>
      <c r="AEL225" s="57"/>
      <c r="AEM225" s="57"/>
      <c r="AEN225" s="57"/>
      <c r="AEO225" s="57"/>
      <c r="AEP225" s="57"/>
      <c r="AEQ225" s="57"/>
      <c r="AER225" s="57"/>
      <c r="AES225" s="57"/>
      <c r="AET225" s="57"/>
      <c r="AEU225" s="57"/>
      <c r="AEV225" s="57"/>
      <c r="AEW225" s="57"/>
      <c r="AEX225" s="57"/>
      <c r="AEY225" s="57"/>
      <c r="AEZ225" s="57"/>
      <c r="AFA225" s="57"/>
      <c r="AFB225" s="57"/>
      <c r="AFC225" s="57"/>
      <c r="AFD225" s="57"/>
      <c r="AFE225" s="57"/>
      <c r="AFF225" s="57"/>
      <c r="AFG225" s="57"/>
      <c r="AFH225" s="57"/>
      <c r="AFI225" s="57"/>
      <c r="AFJ225" s="57"/>
      <c r="AFK225" s="57"/>
      <c r="AFL225" s="57"/>
      <c r="AFM225" s="57"/>
      <c r="AFN225" s="57"/>
      <c r="AFO225" s="57"/>
      <c r="AFP225" s="57"/>
      <c r="AFQ225" s="57"/>
      <c r="AFR225" s="57"/>
      <c r="AFS225" s="57"/>
      <c r="AFT225" s="57"/>
      <c r="AFU225" s="57"/>
      <c r="AFV225" s="57"/>
      <c r="AFW225" s="57"/>
      <c r="AFX225" s="57"/>
      <c r="AFY225" s="57"/>
      <c r="AFZ225" s="57"/>
      <c r="AGA225" s="57"/>
      <c r="AGB225" s="57"/>
      <c r="AGC225" s="57"/>
      <c r="AGD225" s="57"/>
      <c r="AGE225" s="57"/>
      <c r="AGF225" s="57"/>
      <c r="AGG225" s="57"/>
      <c r="AGH225" s="57"/>
      <c r="AGI225" s="57"/>
      <c r="AGJ225" s="57"/>
      <c r="AGK225" s="57"/>
      <c r="AGL225" s="57"/>
      <c r="AGM225" s="57"/>
      <c r="AGN225" s="57"/>
      <c r="AGO225" s="57"/>
      <c r="AGP225" s="57"/>
      <c r="AGQ225" s="57"/>
      <c r="AGR225" s="57"/>
      <c r="AGS225" s="57"/>
      <c r="AGT225" s="57"/>
      <c r="AGU225" s="57"/>
      <c r="AGV225" s="57"/>
      <c r="AGW225" s="57"/>
      <c r="AGX225" s="57"/>
      <c r="AGY225" s="57"/>
      <c r="AGZ225" s="57"/>
      <c r="AHA225" s="57"/>
      <c r="AHB225" s="57"/>
      <c r="AHC225" s="57"/>
      <c r="AHD225" s="57"/>
      <c r="AHE225" s="57"/>
      <c r="AHF225" s="57"/>
      <c r="AHG225" s="57"/>
      <c r="AHH225" s="57"/>
      <c r="AHI225" s="57"/>
      <c r="AHJ225" s="57"/>
      <c r="AHK225" s="57"/>
      <c r="AHL225" s="57"/>
      <c r="AHM225" s="57"/>
      <c r="AHN225" s="57"/>
      <c r="AHO225" s="57"/>
      <c r="AHP225" s="57"/>
      <c r="AHQ225" s="57"/>
      <c r="AHR225" s="57"/>
      <c r="AHS225" s="57"/>
      <c r="AHT225" s="57"/>
      <c r="AHU225" s="57"/>
      <c r="AHV225" s="57"/>
      <c r="AHW225" s="57"/>
      <c r="AHX225" s="57"/>
      <c r="AHY225" s="57"/>
      <c r="AHZ225" s="57"/>
      <c r="AIA225" s="57"/>
      <c r="AIB225" s="57"/>
      <c r="AIC225" s="57"/>
      <c r="AID225" s="57"/>
      <c r="AIE225" s="57"/>
      <c r="AIF225" s="57"/>
      <c r="AIG225" s="57"/>
      <c r="AIH225" s="57"/>
      <c r="AII225" s="57"/>
      <c r="AIJ225" s="57"/>
      <c r="AIK225" s="57"/>
      <c r="AIL225" s="57"/>
      <c r="AIM225" s="57"/>
      <c r="AIN225" s="57"/>
      <c r="AIO225" s="57"/>
      <c r="AIP225" s="57"/>
      <c r="AIQ225" s="57"/>
      <c r="AIR225" s="57"/>
      <c r="AIS225" s="57"/>
      <c r="AIT225" s="57"/>
      <c r="AIU225" s="57"/>
      <c r="AIV225" s="57"/>
      <c r="AIW225" s="57"/>
      <c r="AIX225" s="57"/>
      <c r="AIY225" s="57"/>
      <c r="AIZ225" s="57"/>
      <c r="AJA225" s="57"/>
      <c r="AJB225" s="57"/>
      <c r="AJC225" s="57"/>
      <c r="AJD225" s="57"/>
      <c r="AJE225" s="57"/>
      <c r="AJF225" s="57"/>
      <c r="AJG225" s="57"/>
      <c r="AJH225" s="57"/>
      <c r="AJI225" s="57"/>
      <c r="AJJ225" s="57"/>
      <c r="AJK225" s="57"/>
      <c r="AJL225" s="57"/>
      <c r="AJM225" s="57"/>
      <c r="AJN225" s="57"/>
      <c r="AJO225" s="57"/>
      <c r="AJP225" s="57"/>
      <c r="AJQ225" s="57"/>
      <c r="AJR225" s="57"/>
      <c r="AJS225" s="57"/>
      <c r="AJT225" s="57"/>
      <c r="AJU225" s="57"/>
      <c r="AJV225" s="57"/>
      <c r="AJW225" s="57"/>
      <c r="AJX225" s="57"/>
      <c r="AJY225" s="57"/>
      <c r="AJZ225" s="57"/>
      <c r="AKA225" s="57"/>
      <c r="AKB225" s="57"/>
      <c r="AKC225" s="57"/>
      <c r="AKD225" s="57"/>
      <c r="AKE225" s="57"/>
      <c r="AKF225" s="57"/>
      <c r="AKG225" s="57"/>
      <c r="AKH225" s="57"/>
      <c r="AKI225" s="57"/>
      <c r="AKJ225" s="57"/>
      <c r="AKK225" s="57"/>
      <c r="AKL225" s="57"/>
      <c r="AKM225" s="57"/>
      <c r="AKN225" s="57"/>
      <c r="AKO225" s="57"/>
      <c r="AKP225" s="57"/>
      <c r="AKQ225" s="57"/>
      <c r="AKR225" s="57"/>
      <c r="AKS225" s="57"/>
      <c r="AKT225" s="57"/>
      <c r="AKU225" s="57"/>
      <c r="AKV225" s="57"/>
      <c r="AKW225" s="57"/>
      <c r="AKX225" s="57"/>
      <c r="AKY225" s="57"/>
      <c r="AKZ225" s="57"/>
      <c r="ALA225" s="57"/>
      <c r="ALB225" s="57"/>
      <c r="ALC225" s="57"/>
      <c r="ALD225" s="57"/>
      <c r="ALE225" s="57"/>
      <c r="ALF225" s="57"/>
      <c r="ALG225" s="57"/>
      <c r="ALH225" s="57"/>
      <c r="ALI225" s="57"/>
      <c r="ALJ225" s="57"/>
      <c r="ALK225" s="57"/>
      <c r="ALL225" s="57"/>
      <c r="ALM225" s="57"/>
      <c r="ALN225" s="57"/>
      <c r="ALO225" s="57"/>
      <c r="ALP225" s="57"/>
      <c r="ALQ225" s="57"/>
      <c r="ALR225" s="57"/>
      <c r="ALS225" s="57"/>
      <c r="ALT225" s="57"/>
      <c r="ALU225" s="57"/>
      <c r="ALV225" s="57"/>
      <c r="ALW225" s="57"/>
      <c r="ALX225" s="57"/>
      <c r="ALY225" s="57"/>
      <c r="ALZ225" s="57"/>
      <c r="AMA225" s="57"/>
      <c r="AMB225" s="57"/>
      <c r="AMC225" s="57"/>
      <c r="AMD225" s="57"/>
      <c r="AME225" s="57"/>
      <c r="AMF225" s="57"/>
      <c r="AMG225" s="57"/>
      <c r="AMH225" s="57"/>
      <c r="AMI225" s="57"/>
      <c r="AMJ225" s="57"/>
      <c r="AMK225" s="57"/>
      <c r="AML225" s="57"/>
      <c r="AMM225" s="57"/>
      <c r="AMN225" s="57"/>
      <c r="AMO225" s="57"/>
      <c r="AMP225" s="57"/>
      <c r="AMQ225" s="57"/>
      <c r="AMR225" s="57"/>
      <c r="AMS225" s="57"/>
      <c r="AMT225" s="57"/>
      <c r="AMU225" s="57"/>
      <c r="AMV225" s="57"/>
      <c r="AMW225" s="57"/>
      <c r="AMX225" s="57"/>
      <c r="AMY225" s="57"/>
      <c r="AMZ225" s="57"/>
      <c r="ANA225" s="57"/>
      <c r="ANB225" s="57"/>
      <c r="ANC225" s="57"/>
      <c r="AND225" s="57"/>
      <c r="ANE225" s="57"/>
      <c r="ANF225" s="57"/>
      <c r="ANG225" s="57"/>
      <c r="ANH225" s="57"/>
      <c r="ANI225" s="57"/>
      <c r="ANJ225" s="57"/>
      <c r="ANK225" s="57"/>
      <c r="ANL225" s="57"/>
      <c r="ANM225" s="57"/>
      <c r="ANN225" s="57"/>
      <c r="ANO225" s="57"/>
      <c r="ANP225" s="57"/>
      <c r="ANQ225" s="57"/>
      <c r="ANR225" s="57"/>
      <c r="ANS225" s="57"/>
      <c r="ANT225" s="57"/>
      <c r="ANU225" s="57"/>
      <c r="ANV225" s="57"/>
      <c r="ANW225" s="57"/>
      <c r="ANX225" s="57"/>
      <c r="ANY225" s="57"/>
      <c r="ANZ225" s="57"/>
      <c r="AOA225" s="57"/>
      <c r="AOB225" s="57"/>
      <c r="AOC225" s="57"/>
      <c r="AOD225" s="57"/>
      <c r="AOE225" s="57"/>
      <c r="AOF225" s="57"/>
      <c r="AOG225" s="57"/>
      <c r="AOH225" s="57"/>
      <c r="AOI225" s="57"/>
      <c r="AOJ225" s="57"/>
      <c r="AOK225" s="57"/>
      <c r="AOL225" s="57"/>
      <c r="AOM225" s="57"/>
      <c r="AON225" s="57"/>
      <c r="AOO225" s="57"/>
      <c r="AOP225" s="57"/>
      <c r="AOQ225" s="57"/>
      <c r="AOR225" s="57"/>
      <c r="AOS225" s="57"/>
      <c r="AOT225" s="57"/>
      <c r="AOU225" s="57"/>
      <c r="AOV225" s="57"/>
      <c r="AOW225" s="57"/>
      <c r="AOX225" s="57"/>
      <c r="AOY225" s="57"/>
      <c r="AOZ225" s="57"/>
      <c r="APA225" s="57"/>
      <c r="APB225" s="57"/>
      <c r="APC225" s="57"/>
      <c r="APD225" s="57"/>
      <c r="APE225" s="57"/>
      <c r="APF225" s="57"/>
      <c r="APG225" s="57"/>
      <c r="APH225" s="57"/>
      <c r="API225" s="57"/>
      <c r="APJ225" s="57"/>
      <c r="APK225" s="57"/>
      <c r="APL225" s="57"/>
      <c r="APM225" s="57"/>
      <c r="APN225" s="57"/>
      <c r="APO225" s="57"/>
      <c r="APP225" s="57"/>
      <c r="APQ225" s="57"/>
      <c r="APR225" s="57"/>
      <c r="APS225" s="57"/>
      <c r="APT225" s="57"/>
      <c r="APU225" s="57"/>
      <c r="APV225" s="57"/>
      <c r="APW225" s="57"/>
      <c r="APX225" s="57"/>
      <c r="APY225" s="57"/>
      <c r="APZ225" s="57"/>
      <c r="AQA225" s="57"/>
      <c r="AQB225" s="57"/>
      <c r="AQC225" s="57"/>
      <c r="AQD225" s="57"/>
      <c r="AQE225" s="57"/>
      <c r="AQF225" s="57"/>
      <c r="AQG225" s="57"/>
      <c r="AQH225" s="57"/>
      <c r="AQI225" s="57"/>
      <c r="AQJ225" s="57"/>
      <c r="AQK225" s="57"/>
      <c r="AQL225" s="57"/>
      <c r="AQM225" s="57"/>
      <c r="AQN225" s="57"/>
      <c r="AQO225" s="57"/>
      <c r="AQP225" s="57"/>
      <c r="AQQ225" s="57"/>
      <c r="AQR225" s="57"/>
      <c r="AQS225" s="57"/>
      <c r="AQT225" s="57"/>
      <c r="AQU225" s="57"/>
      <c r="AQV225" s="57"/>
      <c r="AQW225" s="57"/>
      <c r="AQX225" s="57"/>
      <c r="AQY225" s="57"/>
      <c r="AQZ225" s="57"/>
      <c r="ARA225" s="57"/>
      <c r="ARB225" s="57"/>
      <c r="ARC225" s="57"/>
      <c r="ARD225" s="57"/>
      <c r="ARE225" s="57"/>
      <c r="ARF225" s="57"/>
      <c r="ARG225" s="57"/>
      <c r="ARH225" s="57"/>
      <c r="ARI225" s="57"/>
      <c r="ARJ225" s="57"/>
      <c r="ARK225" s="57"/>
      <c r="ARL225" s="57"/>
      <c r="ARM225" s="57"/>
      <c r="ARN225" s="57"/>
      <c r="ARO225" s="57"/>
      <c r="ARP225" s="57"/>
      <c r="ARQ225" s="57"/>
      <c r="ARR225" s="57"/>
      <c r="ARS225" s="57"/>
      <c r="ART225" s="57"/>
      <c r="ARU225" s="57"/>
      <c r="ARV225" s="57"/>
      <c r="ARW225" s="57"/>
      <c r="ARX225" s="57"/>
      <c r="ARY225" s="57"/>
      <c r="ARZ225" s="57"/>
      <c r="ASA225" s="57"/>
      <c r="ASB225" s="57"/>
      <c r="ASC225" s="57"/>
      <c r="ASD225" s="57"/>
      <c r="ASE225" s="57"/>
      <c r="ASF225" s="57"/>
      <c r="ASG225" s="57"/>
      <c r="ASH225" s="57"/>
      <c r="ASI225" s="57"/>
      <c r="ASJ225" s="57"/>
      <c r="ASK225" s="57"/>
      <c r="ASL225" s="57"/>
      <c r="ASM225" s="57"/>
      <c r="ASN225" s="57"/>
      <c r="ASO225" s="57"/>
      <c r="ASP225" s="57"/>
      <c r="ASQ225" s="57"/>
      <c r="ASR225" s="57"/>
      <c r="ASS225" s="57"/>
      <c r="AST225" s="57"/>
      <c r="ASU225" s="57"/>
      <c r="ASV225" s="57"/>
      <c r="ASW225" s="57"/>
      <c r="ASX225" s="57"/>
      <c r="ASY225" s="57"/>
      <c r="ASZ225" s="57"/>
      <c r="ATA225" s="57"/>
      <c r="ATB225" s="57"/>
      <c r="ATC225" s="57"/>
      <c r="ATD225" s="57"/>
      <c r="ATE225" s="57"/>
      <c r="ATF225" s="57"/>
      <c r="ATG225" s="57"/>
      <c r="ATH225" s="57"/>
      <c r="ATI225" s="57"/>
      <c r="ATJ225" s="57"/>
      <c r="ATK225" s="57"/>
      <c r="ATL225" s="57"/>
      <c r="ATM225" s="57"/>
      <c r="ATN225" s="57"/>
      <c r="ATO225" s="57"/>
      <c r="ATP225" s="57"/>
      <c r="ATQ225" s="57"/>
      <c r="ATR225" s="57"/>
      <c r="ATS225" s="57"/>
      <c r="ATT225" s="57"/>
      <c r="ATU225" s="57"/>
      <c r="ATV225" s="57"/>
      <c r="ATW225" s="57"/>
      <c r="ATX225" s="57"/>
      <c r="ATY225" s="57"/>
      <c r="ATZ225" s="57"/>
      <c r="AUA225" s="57"/>
      <c r="AUB225" s="57"/>
      <c r="AUC225" s="57"/>
      <c r="AUD225" s="57"/>
      <c r="AUE225" s="57"/>
      <c r="AUF225" s="57"/>
      <c r="AUG225" s="57"/>
      <c r="AUH225" s="57"/>
      <c r="AUI225" s="57"/>
      <c r="AUJ225" s="57"/>
      <c r="AUK225" s="57"/>
      <c r="AUL225" s="57"/>
      <c r="AUM225" s="57"/>
      <c r="AUN225" s="57"/>
      <c r="AUO225" s="57"/>
      <c r="AUP225" s="57"/>
      <c r="AUQ225" s="57"/>
      <c r="AUR225" s="57"/>
      <c r="AUS225" s="57"/>
      <c r="AUT225" s="57"/>
      <c r="AUU225" s="57"/>
      <c r="AUV225" s="57"/>
      <c r="AUW225" s="57"/>
      <c r="AUX225" s="57"/>
      <c r="AUY225" s="57"/>
      <c r="AUZ225" s="57"/>
      <c r="AVA225" s="57"/>
      <c r="AVB225" s="57"/>
      <c r="AVC225" s="57"/>
      <c r="AVD225" s="57"/>
      <c r="AVE225" s="57"/>
      <c r="AVF225" s="57"/>
      <c r="AVG225" s="57"/>
      <c r="AVH225" s="57"/>
      <c r="AVI225" s="57"/>
      <c r="AVJ225" s="57"/>
      <c r="AVK225" s="57"/>
      <c r="AVL225" s="57"/>
      <c r="AVM225" s="57"/>
      <c r="AVN225" s="57"/>
      <c r="AVO225" s="57"/>
      <c r="AVP225" s="57"/>
      <c r="AVQ225" s="57"/>
      <c r="AVR225" s="57"/>
      <c r="AVS225" s="57"/>
      <c r="AVT225" s="57"/>
      <c r="AVU225" s="57"/>
      <c r="AVV225" s="57"/>
      <c r="AVW225" s="57"/>
      <c r="AVX225" s="57"/>
      <c r="AVY225" s="57"/>
      <c r="AVZ225" s="57"/>
      <c r="AWA225" s="57"/>
      <c r="AWB225" s="57"/>
      <c r="AWC225" s="57"/>
      <c r="AWD225" s="57"/>
      <c r="AWE225" s="57"/>
      <c r="AWF225" s="57"/>
      <c r="AWG225" s="57"/>
      <c r="AWH225" s="57"/>
      <c r="AWI225" s="57"/>
      <c r="AWJ225" s="57"/>
      <c r="AWK225" s="57"/>
      <c r="AWL225" s="57"/>
      <c r="AWM225" s="57"/>
      <c r="AWN225" s="57"/>
      <c r="AWO225" s="57"/>
      <c r="AWP225" s="57"/>
      <c r="AWQ225" s="57"/>
      <c r="AWR225" s="57"/>
      <c r="AWS225" s="57"/>
      <c r="AWT225" s="57"/>
      <c r="AWU225" s="57"/>
      <c r="AWV225" s="57"/>
      <c r="AWW225" s="57"/>
      <c r="AWX225" s="57"/>
      <c r="AWY225" s="57"/>
      <c r="AWZ225" s="57"/>
      <c r="AXA225" s="57"/>
      <c r="AXB225" s="57"/>
      <c r="AXC225" s="57"/>
      <c r="AXD225" s="57"/>
      <c r="AXE225" s="57"/>
      <c r="AXF225" s="57"/>
      <c r="AXG225" s="57"/>
      <c r="AXH225" s="57"/>
      <c r="AXI225" s="57"/>
      <c r="AXJ225" s="57"/>
      <c r="AXK225" s="57"/>
      <c r="AXL225" s="57"/>
      <c r="AXM225" s="57"/>
      <c r="AXN225" s="57"/>
      <c r="AXO225" s="57"/>
      <c r="AXP225" s="57"/>
      <c r="AXQ225" s="57"/>
      <c r="AXR225" s="57"/>
      <c r="AXS225" s="57"/>
      <c r="AXT225" s="57"/>
      <c r="AXU225" s="57"/>
      <c r="AXV225" s="57"/>
      <c r="AXW225" s="57"/>
      <c r="AXX225" s="57"/>
      <c r="AXY225" s="57"/>
      <c r="AXZ225" s="57"/>
      <c r="AYA225" s="57"/>
      <c r="AYB225" s="57"/>
      <c r="AYC225" s="57"/>
      <c r="AYD225" s="57"/>
      <c r="AYE225" s="57"/>
      <c r="AYF225" s="57"/>
      <c r="AYG225" s="57"/>
      <c r="AYH225" s="57"/>
      <c r="AYI225" s="57"/>
      <c r="AYJ225" s="57"/>
      <c r="AYK225" s="57"/>
      <c r="AYL225" s="57"/>
      <c r="AYM225" s="57"/>
      <c r="AYN225" s="57"/>
      <c r="AYO225" s="57"/>
      <c r="AYP225" s="57"/>
      <c r="AYQ225" s="57"/>
      <c r="AYR225" s="57"/>
      <c r="AYS225" s="57"/>
      <c r="AYT225" s="57"/>
      <c r="AYU225" s="57"/>
      <c r="AYV225" s="57"/>
      <c r="AYW225" s="57"/>
      <c r="AYX225" s="57"/>
      <c r="AYY225" s="57"/>
      <c r="AYZ225" s="57"/>
      <c r="AZA225" s="57"/>
      <c r="AZB225" s="57"/>
      <c r="AZC225" s="57"/>
      <c r="AZD225" s="57"/>
      <c r="AZE225" s="57"/>
      <c r="AZF225" s="57"/>
      <c r="AZG225" s="57"/>
      <c r="AZH225" s="57"/>
      <c r="AZI225" s="57"/>
      <c r="AZJ225" s="57"/>
      <c r="AZK225" s="57"/>
      <c r="AZL225" s="57"/>
      <c r="AZM225" s="57"/>
      <c r="AZN225" s="57"/>
      <c r="AZO225" s="57"/>
      <c r="AZP225" s="57"/>
      <c r="AZQ225" s="57"/>
      <c r="AZR225" s="57"/>
      <c r="AZS225" s="57"/>
      <c r="AZT225" s="57"/>
      <c r="AZU225" s="57"/>
      <c r="AZV225" s="57"/>
      <c r="AZW225" s="57"/>
      <c r="AZX225" s="57"/>
      <c r="AZY225" s="57"/>
      <c r="AZZ225" s="57"/>
      <c r="BAA225" s="57"/>
      <c r="BAB225" s="57"/>
      <c r="BAC225" s="57"/>
      <c r="BAD225" s="57"/>
      <c r="BAE225" s="57"/>
      <c r="BAF225" s="57"/>
      <c r="BAG225" s="57"/>
      <c r="BAH225" s="57"/>
      <c r="BAI225" s="57"/>
      <c r="BAJ225" s="57"/>
      <c r="BAK225" s="57"/>
      <c r="BAL225" s="57"/>
      <c r="BAM225" s="57"/>
      <c r="BAN225" s="57"/>
      <c r="BAO225" s="57"/>
      <c r="BAP225" s="57"/>
      <c r="BAQ225" s="57"/>
      <c r="BAR225" s="57"/>
      <c r="BAS225" s="57"/>
      <c r="BAT225" s="57"/>
      <c r="BAU225" s="57"/>
      <c r="BAV225" s="57"/>
      <c r="BAW225" s="57"/>
      <c r="BAX225" s="57"/>
      <c r="BAY225" s="57"/>
      <c r="BAZ225" s="57"/>
      <c r="BBA225" s="57"/>
      <c r="BBB225" s="57"/>
      <c r="BBC225" s="57"/>
      <c r="BBD225" s="57"/>
      <c r="BBE225" s="57"/>
      <c r="BBF225" s="57"/>
      <c r="BBG225" s="57"/>
      <c r="BBH225" s="57"/>
      <c r="BBI225" s="57"/>
      <c r="BBJ225" s="57"/>
      <c r="BBK225" s="57"/>
      <c r="BBL225" s="57"/>
      <c r="BBM225" s="57"/>
      <c r="BBN225" s="57"/>
      <c r="BBO225" s="57"/>
      <c r="BBP225" s="57"/>
      <c r="BBQ225" s="57"/>
      <c r="BBR225" s="57"/>
      <c r="BBS225" s="57"/>
      <c r="BBT225" s="57"/>
      <c r="BBU225" s="57"/>
      <c r="BBV225" s="57"/>
      <c r="BBW225" s="57"/>
      <c r="BBX225" s="57"/>
      <c r="BBY225" s="57"/>
      <c r="BBZ225" s="57"/>
      <c r="BCA225" s="57"/>
      <c r="BCB225" s="57"/>
      <c r="BCC225" s="57"/>
      <c r="BCD225" s="57"/>
      <c r="BCE225" s="57"/>
      <c r="BCF225" s="57"/>
      <c r="BCG225" s="57"/>
      <c r="BCH225" s="57"/>
      <c r="BCI225" s="57"/>
      <c r="BCJ225" s="57"/>
      <c r="BCK225" s="57"/>
      <c r="BCL225" s="57"/>
      <c r="BCM225" s="57"/>
      <c r="BCN225" s="57"/>
      <c r="BCO225" s="57"/>
      <c r="BCP225" s="57"/>
      <c r="BCQ225" s="57"/>
      <c r="BCR225" s="57"/>
      <c r="BCS225" s="57"/>
      <c r="BCT225" s="57"/>
      <c r="BCU225" s="57"/>
      <c r="BCV225" s="57"/>
      <c r="BCW225" s="57"/>
      <c r="BCX225" s="57"/>
      <c r="BCY225" s="57"/>
      <c r="BCZ225" s="57"/>
      <c r="BDA225" s="57"/>
      <c r="BDB225" s="57"/>
      <c r="BDC225" s="57"/>
      <c r="BDD225" s="57"/>
      <c r="BDE225" s="57"/>
      <c r="BDF225" s="57"/>
      <c r="BDG225" s="57"/>
      <c r="BDH225" s="57"/>
      <c r="BDI225" s="57"/>
      <c r="BDJ225" s="57"/>
      <c r="BDK225" s="57"/>
      <c r="BDL225" s="57"/>
      <c r="BDM225" s="57"/>
      <c r="BDN225" s="57"/>
      <c r="BDO225" s="57"/>
      <c r="BDP225" s="57"/>
      <c r="BDQ225" s="57"/>
      <c r="BDR225" s="57"/>
      <c r="BDS225" s="57"/>
      <c r="BDT225" s="57"/>
      <c r="BDU225" s="57"/>
      <c r="BDV225" s="57"/>
      <c r="BDW225" s="57"/>
      <c r="BDX225" s="57"/>
      <c r="BDY225" s="57"/>
      <c r="BDZ225" s="57"/>
      <c r="BEA225" s="57"/>
      <c r="BEB225" s="57"/>
      <c r="BEC225" s="57"/>
      <c r="BED225" s="57"/>
      <c r="BEE225" s="57"/>
      <c r="BEF225" s="57"/>
      <c r="BEG225" s="57"/>
      <c r="BEH225" s="57"/>
      <c r="BEI225" s="57"/>
      <c r="BEJ225" s="57"/>
      <c r="BEK225" s="57"/>
      <c r="BEL225" s="57"/>
      <c r="BEM225" s="57"/>
      <c r="BEN225" s="57"/>
      <c r="BEO225" s="57"/>
      <c r="BEP225" s="57"/>
      <c r="BEQ225" s="57"/>
      <c r="BER225" s="57"/>
      <c r="BES225" s="57"/>
      <c r="BET225" s="57"/>
      <c r="BEU225" s="57"/>
      <c r="BEV225" s="57"/>
      <c r="BEW225" s="57"/>
      <c r="BEX225" s="57"/>
      <c r="BEY225" s="57"/>
      <c r="BEZ225" s="57"/>
      <c r="BFA225" s="57"/>
      <c r="BFB225" s="57"/>
      <c r="BFC225" s="57"/>
      <c r="BFD225" s="57"/>
      <c r="BFE225" s="57"/>
      <c r="BFF225" s="57"/>
      <c r="BFG225" s="57"/>
      <c r="BFH225" s="57"/>
      <c r="BFI225" s="57"/>
      <c r="BFJ225" s="57"/>
      <c r="BFK225" s="57"/>
      <c r="BFL225" s="57"/>
      <c r="BFM225" s="57"/>
      <c r="BFN225" s="57"/>
      <c r="BFO225" s="57"/>
      <c r="BFP225" s="57"/>
      <c r="BFQ225" s="57"/>
      <c r="BFR225" s="57"/>
      <c r="BFS225" s="57"/>
      <c r="BFT225" s="57"/>
      <c r="BFU225" s="57"/>
      <c r="BFV225" s="57"/>
      <c r="BFW225" s="57"/>
      <c r="BFX225" s="57"/>
      <c r="BFY225" s="57"/>
      <c r="BFZ225" s="57"/>
      <c r="BGA225" s="57"/>
      <c r="BGB225" s="57"/>
      <c r="BGC225" s="57"/>
      <c r="BGD225" s="57"/>
      <c r="BGE225" s="57"/>
      <c r="BGF225" s="57"/>
      <c r="BGG225" s="57"/>
      <c r="BGH225" s="57"/>
      <c r="BGI225" s="57"/>
      <c r="BGJ225" s="57"/>
      <c r="BGK225" s="57"/>
      <c r="BGL225" s="57"/>
      <c r="BGM225" s="57"/>
      <c r="BGN225" s="57"/>
      <c r="BGO225" s="57"/>
      <c r="BGP225" s="57"/>
      <c r="BGQ225" s="57"/>
      <c r="BGR225" s="57"/>
      <c r="BGS225" s="57"/>
      <c r="BGT225" s="57"/>
      <c r="BGU225" s="57"/>
      <c r="BGV225" s="57"/>
      <c r="BGW225" s="57"/>
      <c r="BGX225" s="57"/>
      <c r="BGY225" s="57"/>
      <c r="BGZ225" s="57"/>
      <c r="BHA225" s="57"/>
      <c r="BHB225" s="57"/>
      <c r="BHC225" s="57"/>
      <c r="BHD225" s="57"/>
      <c r="BHE225" s="57"/>
      <c r="BHF225" s="57"/>
      <c r="BHG225" s="57"/>
      <c r="BHH225" s="57"/>
      <c r="BHI225" s="57"/>
      <c r="BHJ225" s="57"/>
      <c r="BHK225" s="57"/>
      <c r="BHL225" s="57"/>
      <c r="BHM225" s="57"/>
      <c r="BHN225" s="57"/>
      <c r="BHO225" s="57"/>
      <c r="BHP225" s="57"/>
      <c r="BHQ225" s="57"/>
      <c r="BHR225" s="57"/>
      <c r="BHS225" s="57"/>
      <c r="BHT225" s="57"/>
      <c r="BHU225" s="57"/>
      <c r="BHV225" s="57"/>
      <c r="BHW225" s="57"/>
      <c r="BHX225" s="57"/>
      <c r="BHY225" s="57"/>
      <c r="BHZ225" s="57"/>
      <c r="BIA225" s="57"/>
      <c r="BIB225" s="57"/>
      <c r="BIC225" s="57"/>
      <c r="BID225" s="57"/>
      <c r="BIE225" s="57"/>
      <c r="BIF225" s="57"/>
      <c r="BIG225" s="57"/>
      <c r="BIH225" s="57"/>
      <c r="BII225" s="57"/>
      <c r="BIJ225" s="57"/>
      <c r="BIK225" s="57"/>
      <c r="BIL225" s="57"/>
      <c r="BIM225" s="57"/>
      <c r="BIN225" s="57"/>
      <c r="BIO225" s="57"/>
      <c r="BIP225" s="57"/>
      <c r="BIQ225" s="57"/>
      <c r="BIR225" s="57"/>
      <c r="BIS225" s="57"/>
      <c r="BIT225" s="57"/>
      <c r="BIU225" s="57"/>
      <c r="BIV225" s="57"/>
      <c r="BIW225" s="57"/>
      <c r="BIX225" s="57"/>
      <c r="BIY225" s="57"/>
      <c r="BIZ225" s="57"/>
      <c r="BJA225" s="57"/>
      <c r="BJB225" s="57"/>
      <c r="BJC225" s="57"/>
      <c r="BJD225" s="57"/>
      <c r="BJE225" s="57"/>
      <c r="BJF225" s="57"/>
      <c r="BJG225" s="57"/>
      <c r="BJH225" s="57"/>
      <c r="BJI225" s="57"/>
      <c r="BJJ225" s="57"/>
      <c r="BJK225" s="57"/>
      <c r="BJL225" s="57"/>
      <c r="BJM225" s="57"/>
      <c r="BJN225" s="57"/>
      <c r="BJO225" s="57"/>
      <c r="BJP225" s="57"/>
      <c r="BJQ225" s="57"/>
      <c r="BJR225" s="57"/>
      <c r="BJS225" s="57"/>
      <c r="BJT225" s="57"/>
      <c r="BJU225" s="57"/>
      <c r="BJV225" s="57"/>
      <c r="BJW225" s="57"/>
      <c r="BJX225" s="57"/>
      <c r="BJY225" s="57"/>
      <c r="BJZ225" s="57"/>
      <c r="BKA225" s="57"/>
      <c r="BKB225" s="57"/>
      <c r="BKC225" s="57"/>
      <c r="BKD225" s="57"/>
      <c r="BKE225" s="57"/>
      <c r="BKF225" s="57"/>
      <c r="BKG225" s="57"/>
      <c r="BKH225" s="57"/>
      <c r="BKI225" s="57"/>
      <c r="BKJ225" s="57"/>
      <c r="BKK225" s="57"/>
      <c r="BKL225" s="57"/>
      <c r="BKM225" s="57"/>
      <c r="BKN225" s="57"/>
      <c r="BKO225" s="57"/>
      <c r="BKP225" s="57"/>
      <c r="BKQ225" s="57"/>
      <c r="BKR225" s="57"/>
      <c r="BKS225" s="57"/>
      <c r="BKT225" s="57"/>
      <c r="BKU225" s="57"/>
      <c r="BKV225" s="57"/>
      <c r="BKW225" s="57"/>
      <c r="BKX225" s="57"/>
      <c r="BKY225" s="57"/>
      <c r="BKZ225" s="57"/>
      <c r="BLA225" s="57"/>
      <c r="BLB225" s="57"/>
      <c r="BLC225" s="57"/>
      <c r="BLD225" s="57"/>
      <c r="BLE225" s="57"/>
      <c r="BLF225" s="57"/>
      <c r="BLG225" s="57"/>
      <c r="BLH225" s="57"/>
      <c r="BLI225" s="57"/>
      <c r="BLJ225" s="57"/>
      <c r="BLK225" s="57"/>
      <c r="BLL225" s="57"/>
      <c r="BLM225" s="57"/>
      <c r="BLN225" s="57"/>
      <c r="BLO225" s="57"/>
      <c r="BLP225" s="57"/>
      <c r="BLQ225" s="57"/>
      <c r="BLR225" s="57"/>
      <c r="BLS225" s="57"/>
      <c r="BLT225" s="57"/>
      <c r="BLU225" s="57"/>
      <c r="BLV225" s="57"/>
      <c r="BLW225" s="57"/>
      <c r="BLX225" s="57"/>
      <c r="BLY225" s="57"/>
      <c r="BLZ225" s="57"/>
      <c r="BMA225" s="57"/>
      <c r="BMB225" s="57"/>
      <c r="BMC225" s="57"/>
      <c r="BMD225" s="57"/>
      <c r="BME225" s="57"/>
      <c r="BMF225" s="57"/>
      <c r="BMG225" s="57"/>
      <c r="BMH225" s="57"/>
      <c r="BMI225" s="57"/>
      <c r="BMJ225" s="57"/>
      <c r="BMK225" s="57"/>
      <c r="BML225" s="57"/>
      <c r="BMM225" s="57"/>
      <c r="BMN225" s="57"/>
      <c r="BMO225" s="57"/>
      <c r="BMP225" s="57"/>
      <c r="BMQ225" s="57"/>
      <c r="BMR225" s="57"/>
      <c r="BMS225" s="57"/>
      <c r="BMT225" s="57"/>
      <c r="BMU225" s="57"/>
      <c r="BMV225" s="57"/>
      <c r="BMW225" s="57"/>
      <c r="BMX225" s="57"/>
      <c r="BMY225" s="57"/>
      <c r="BMZ225" s="57"/>
      <c r="BNA225" s="57"/>
      <c r="BNB225" s="57"/>
      <c r="BNC225" s="57"/>
      <c r="BND225" s="57"/>
      <c r="BNE225" s="57"/>
      <c r="BNF225" s="57"/>
      <c r="BNG225" s="57"/>
      <c r="BNH225" s="57"/>
      <c r="BNI225" s="57"/>
      <c r="BNJ225" s="57"/>
      <c r="BNK225" s="57"/>
      <c r="BNL225" s="57"/>
      <c r="BNM225" s="57"/>
      <c r="BNN225" s="57"/>
      <c r="BNO225" s="57"/>
      <c r="BNP225" s="57"/>
      <c r="BNQ225" s="57"/>
      <c r="BNR225" s="57"/>
      <c r="BNS225" s="57"/>
      <c r="BNT225" s="57"/>
      <c r="BNU225" s="57"/>
      <c r="BNV225" s="57"/>
      <c r="BNW225" s="57"/>
      <c r="BNX225" s="57"/>
      <c r="BNY225" s="57"/>
      <c r="BNZ225" s="57"/>
      <c r="BOA225" s="57"/>
      <c r="BOB225" s="57"/>
      <c r="BOC225" s="57"/>
      <c r="BOD225" s="57"/>
      <c r="BOE225" s="57"/>
      <c r="BOF225" s="57"/>
      <c r="BOG225" s="57"/>
      <c r="BOH225" s="57"/>
      <c r="BOI225" s="57"/>
      <c r="BOJ225" s="57"/>
      <c r="BOK225" s="57"/>
      <c r="BOL225" s="57"/>
      <c r="BOM225" s="57"/>
      <c r="BON225" s="57"/>
      <c r="BOO225" s="57"/>
      <c r="BOP225" s="57"/>
      <c r="BOQ225" s="57"/>
      <c r="BOR225" s="57"/>
      <c r="BOS225" s="57"/>
      <c r="BOT225" s="57"/>
      <c r="BOU225" s="57"/>
      <c r="BOV225" s="57"/>
      <c r="BOW225" s="57"/>
      <c r="BOX225" s="57"/>
      <c r="BOY225" s="57"/>
      <c r="BOZ225" s="57"/>
      <c r="BPA225" s="57"/>
      <c r="BPB225" s="57"/>
      <c r="BPC225" s="57"/>
      <c r="BPD225" s="57"/>
      <c r="BPE225" s="57"/>
      <c r="BPF225" s="57"/>
      <c r="BPG225" s="57"/>
      <c r="BPH225" s="57"/>
      <c r="BPI225" s="57"/>
      <c r="BPJ225" s="57"/>
      <c r="BPK225" s="57"/>
      <c r="BPL225" s="57"/>
      <c r="BPM225" s="57"/>
      <c r="BPN225" s="57"/>
      <c r="BPO225" s="57"/>
      <c r="BPP225" s="57"/>
      <c r="BPQ225" s="57"/>
      <c r="BPR225" s="57"/>
      <c r="BPS225" s="57"/>
      <c r="BPT225" s="57"/>
      <c r="BPU225" s="57"/>
      <c r="BPV225" s="57"/>
      <c r="BPW225" s="57"/>
      <c r="BPX225" s="57"/>
      <c r="BPY225" s="57"/>
      <c r="BPZ225" s="57"/>
      <c r="BQA225" s="57"/>
      <c r="BQB225" s="57"/>
      <c r="BQC225" s="57"/>
      <c r="BQD225" s="57"/>
      <c r="BQE225" s="57"/>
      <c r="BQF225" s="57"/>
      <c r="BQG225" s="57"/>
      <c r="BQH225" s="57"/>
      <c r="BQI225" s="57"/>
      <c r="BQJ225" s="57"/>
      <c r="BQK225" s="57"/>
      <c r="BQL225" s="57"/>
      <c r="BQM225" s="57"/>
      <c r="BQN225" s="57"/>
      <c r="BQO225" s="57"/>
      <c r="BQP225" s="57"/>
      <c r="BQQ225" s="57"/>
      <c r="BQR225" s="57"/>
      <c r="BQS225" s="57"/>
      <c r="BQT225" s="57"/>
      <c r="BQU225" s="57"/>
      <c r="BQV225" s="57"/>
      <c r="BQW225" s="57"/>
      <c r="BQX225" s="57"/>
      <c r="BQY225" s="57"/>
      <c r="BQZ225" s="57"/>
      <c r="BRA225" s="57"/>
      <c r="BRB225" s="57"/>
      <c r="BRC225" s="57"/>
      <c r="BRD225" s="57"/>
      <c r="BRE225" s="57"/>
      <c r="BRF225" s="57"/>
      <c r="BRG225" s="57"/>
      <c r="BRH225" s="57"/>
      <c r="BRI225" s="57"/>
      <c r="BRJ225" s="57"/>
      <c r="BRK225" s="57"/>
      <c r="BRL225" s="57"/>
      <c r="BRM225" s="57"/>
      <c r="BRN225" s="57"/>
      <c r="BRO225" s="57"/>
      <c r="BRP225" s="57"/>
      <c r="BRQ225" s="57"/>
      <c r="BRR225" s="57"/>
      <c r="BRS225" s="57"/>
      <c r="BRT225" s="57"/>
      <c r="BRU225" s="57"/>
      <c r="BRV225" s="57"/>
      <c r="BRW225" s="57"/>
      <c r="BRX225" s="57"/>
      <c r="BRY225" s="57"/>
      <c r="BRZ225" s="57"/>
      <c r="BSA225" s="57"/>
      <c r="BSB225" s="57"/>
      <c r="BSC225" s="57"/>
      <c r="BSD225" s="57"/>
      <c r="BSE225" s="57"/>
      <c r="BSF225" s="57"/>
      <c r="BSG225" s="57"/>
      <c r="BSH225" s="57"/>
      <c r="BSI225" s="57"/>
      <c r="BSJ225" s="57"/>
      <c r="BSK225" s="57"/>
      <c r="BSL225" s="57"/>
      <c r="BSM225" s="57"/>
      <c r="BSN225" s="57"/>
      <c r="BSO225" s="57"/>
      <c r="BSP225" s="57"/>
      <c r="BSQ225" s="57"/>
      <c r="BSR225" s="57"/>
      <c r="BSS225" s="57"/>
      <c r="BST225" s="57"/>
      <c r="BSU225" s="57"/>
      <c r="BSV225" s="57"/>
      <c r="BSW225" s="57"/>
      <c r="BSX225" s="57"/>
      <c r="BSY225" s="57"/>
      <c r="BSZ225" s="57"/>
      <c r="BTA225" s="57"/>
      <c r="BTB225" s="57"/>
      <c r="BTC225" s="57"/>
      <c r="BTD225" s="57"/>
      <c r="BTE225" s="57"/>
      <c r="BTF225" s="57"/>
      <c r="BTG225" s="57"/>
      <c r="BTH225" s="57"/>
      <c r="BTI225" s="57"/>
      <c r="BTJ225" s="57"/>
      <c r="BTK225" s="57"/>
      <c r="BTL225" s="57"/>
      <c r="BTM225" s="57"/>
      <c r="BTN225" s="57"/>
      <c r="BTO225" s="57"/>
      <c r="BTP225" s="57"/>
      <c r="BTQ225" s="57"/>
      <c r="BTR225" s="57"/>
      <c r="BTS225" s="57"/>
      <c r="BTT225" s="57"/>
      <c r="BTU225" s="57"/>
      <c r="BTV225" s="57"/>
      <c r="BTW225" s="57"/>
      <c r="BTX225" s="57"/>
      <c r="BTY225" s="57"/>
      <c r="BTZ225" s="57"/>
      <c r="BUA225" s="57"/>
      <c r="BUB225" s="57"/>
      <c r="BUC225" s="57"/>
      <c r="BUD225" s="57"/>
      <c r="BUE225" s="57"/>
      <c r="BUF225" s="57"/>
      <c r="BUG225" s="57"/>
      <c r="BUH225" s="57"/>
      <c r="BUI225" s="57"/>
      <c r="BUJ225" s="57"/>
      <c r="BUK225" s="57"/>
      <c r="BUL225" s="57"/>
      <c r="BUM225" s="57"/>
      <c r="BUN225" s="57"/>
      <c r="BUO225" s="57"/>
      <c r="BUP225" s="57"/>
      <c r="BUQ225" s="57"/>
      <c r="BUR225" s="57"/>
      <c r="BUS225" s="57"/>
      <c r="BUT225" s="57"/>
      <c r="BUU225" s="57"/>
      <c r="BUV225" s="57"/>
      <c r="BUW225" s="57"/>
      <c r="BUX225" s="57"/>
      <c r="BUY225" s="57"/>
      <c r="BUZ225" s="57"/>
      <c r="BVA225" s="57"/>
      <c r="BVB225" s="57"/>
      <c r="BVC225" s="57"/>
      <c r="BVD225" s="57"/>
      <c r="BVE225" s="57"/>
      <c r="BVF225" s="57"/>
      <c r="BVG225" s="57"/>
      <c r="BVH225" s="57"/>
      <c r="BVI225" s="57"/>
      <c r="BVJ225" s="57"/>
      <c r="BVK225" s="57"/>
      <c r="BVL225" s="57"/>
      <c r="BVM225" s="57"/>
      <c r="BVN225" s="57"/>
      <c r="BVO225" s="57"/>
      <c r="BVP225" s="57"/>
      <c r="BVQ225" s="57"/>
      <c r="BVR225" s="57"/>
      <c r="BVS225" s="57"/>
      <c r="BVT225" s="57"/>
      <c r="BVU225" s="57"/>
      <c r="BVV225" s="57"/>
      <c r="BVW225" s="57"/>
      <c r="BVX225" s="57"/>
      <c r="BVY225" s="57"/>
      <c r="BVZ225" s="57"/>
      <c r="BWA225" s="57"/>
      <c r="BWB225" s="57"/>
      <c r="BWC225" s="57"/>
      <c r="BWD225" s="57"/>
      <c r="BWE225" s="57"/>
      <c r="BWF225" s="57"/>
      <c r="BWG225" s="57"/>
      <c r="BWH225" s="57"/>
      <c r="BWI225" s="57"/>
      <c r="BWJ225" s="57"/>
      <c r="BWK225" s="57"/>
      <c r="BWL225" s="57"/>
      <c r="BWM225" s="57"/>
      <c r="BWN225" s="57"/>
      <c r="BWO225" s="57"/>
      <c r="BWP225" s="57"/>
      <c r="BWQ225" s="57"/>
      <c r="BWR225" s="57"/>
      <c r="BWS225" s="57"/>
      <c r="BWT225" s="57"/>
      <c r="BWU225" s="57"/>
      <c r="BWV225" s="57"/>
      <c r="BWW225" s="57"/>
      <c r="BWX225" s="57"/>
      <c r="BWY225" s="57"/>
      <c r="BWZ225" s="57"/>
      <c r="BXA225" s="57"/>
      <c r="BXB225" s="57"/>
      <c r="BXC225" s="57"/>
      <c r="BXD225" s="57"/>
      <c r="BXE225" s="57"/>
      <c r="BXF225" s="57"/>
      <c r="BXG225" s="57"/>
      <c r="BXH225" s="57"/>
      <c r="BXI225" s="57"/>
      <c r="BXJ225" s="57"/>
      <c r="BXK225" s="57"/>
      <c r="BXL225" s="57"/>
      <c r="BXM225" s="57"/>
      <c r="BXN225" s="57"/>
      <c r="BXO225" s="57"/>
      <c r="BXP225" s="57"/>
      <c r="BXQ225" s="57"/>
      <c r="BXR225" s="57"/>
      <c r="BXS225" s="57"/>
      <c r="BXT225" s="57"/>
      <c r="BXU225" s="57"/>
      <c r="BXV225" s="57"/>
      <c r="BXW225" s="57"/>
      <c r="BXX225" s="57"/>
      <c r="BXY225" s="57"/>
      <c r="BXZ225" s="57"/>
      <c r="BYA225" s="57"/>
      <c r="BYB225" s="57"/>
      <c r="BYC225" s="57"/>
      <c r="BYD225" s="57"/>
      <c r="BYE225" s="57"/>
      <c r="BYF225" s="57"/>
      <c r="BYG225" s="57"/>
      <c r="BYH225" s="57"/>
      <c r="BYI225" s="57"/>
      <c r="BYJ225" s="57"/>
      <c r="BYK225" s="57"/>
      <c r="BYL225" s="57"/>
      <c r="BYM225" s="57"/>
      <c r="BYN225" s="57"/>
      <c r="BYO225" s="57"/>
      <c r="BYP225" s="57"/>
      <c r="BYQ225" s="57"/>
      <c r="BYR225" s="57"/>
      <c r="BYS225" s="57"/>
      <c r="BYT225" s="57"/>
      <c r="BYU225" s="57"/>
      <c r="BYV225" s="57"/>
      <c r="BYW225" s="57"/>
      <c r="BYX225" s="57"/>
      <c r="BYY225" s="57"/>
      <c r="BYZ225" s="57"/>
      <c r="BZA225" s="57"/>
      <c r="BZB225" s="57"/>
      <c r="BZC225" s="57"/>
      <c r="BZD225" s="57"/>
      <c r="BZE225" s="57"/>
      <c r="BZF225" s="57"/>
      <c r="BZG225" s="57"/>
      <c r="BZH225" s="57"/>
      <c r="BZI225" s="57"/>
      <c r="BZJ225" s="57"/>
      <c r="BZK225" s="57"/>
      <c r="BZL225" s="57"/>
      <c r="BZM225" s="57"/>
      <c r="BZN225" s="57"/>
      <c r="BZO225" s="57"/>
      <c r="BZP225" s="57"/>
      <c r="BZQ225" s="57"/>
      <c r="BZR225" s="57"/>
      <c r="BZS225" s="57"/>
      <c r="BZT225" s="57"/>
      <c r="BZU225" s="57"/>
      <c r="BZV225" s="57"/>
      <c r="BZW225" s="57"/>
      <c r="BZX225" s="57"/>
      <c r="BZY225" s="57"/>
      <c r="BZZ225" s="57"/>
      <c r="CAA225" s="57"/>
      <c r="CAB225" s="57"/>
      <c r="CAC225" s="57"/>
      <c r="CAD225" s="57"/>
      <c r="CAE225" s="57"/>
      <c r="CAF225" s="57"/>
      <c r="CAG225" s="57"/>
      <c r="CAH225" s="57"/>
      <c r="CAI225" s="57"/>
      <c r="CAJ225" s="57"/>
      <c r="CAK225" s="57"/>
      <c r="CAL225" s="57"/>
      <c r="CAM225" s="57"/>
      <c r="CAN225" s="57"/>
      <c r="CAO225" s="57"/>
      <c r="CAP225" s="57"/>
      <c r="CAQ225" s="57"/>
      <c r="CAR225" s="57"/>
      <c r="CAS225" s="57"/>
      <c r="CAT225" s="57"/>
      <c r="CAU225" s="57"/>
      <c r="CAV225" s="57"/>
      <c r="CAW225" s="57"/>
      <c r="CAX225" s="57"/>
      <c r="CAY225" s="57"/>
      <c r="CAZ225" s="57"/>
      <c r="CBA225" s="57"/>
      <c r="CBB225" s="57"/>
      <c r="CBC225" s="57"/>
      <c r="CBD225" s="57"/>
      <c r="CBE225" s="57"/>
      <c r="CBF225" s="57"/>
      <c r="CBG225" s="57"/>
      <c r="CBH225" s="57"/>
      <c r="CBI225" s="57"/>
      <c r="CBJ225" s="57"/>
      <c r="CBK225" s="57"/>
      <c r="CBL225" s="57"/>
      <c r="CBM225" s="57"/>
      <c r="CBN225" s="57"/>
      <c r="CBO225" s="57"/>
      <c r="CBP225" s="57"/>
      <c r="CBQ225" s="57"/>
      <c r="CBR225" s="57"/>
      <c r="CBS225" s="57"/>
      <c r="CBT225" s="57"/>
      <c r="CBU225" s="57"/>
      <c r="CBV225" s="57"/>
      <c r="CBW225" s="57"/>
      <c r="CBX225" s="57"/>
      <c r="CBY225" s="57"/>
      <c r="CBZ225" s="57"/>
      <c r="CCA225" s="57"/>
      <c r="CCB225" s="57"/>
      <c r="CCC225" s="57"/>
      <c r="CCD225" s="57"/>
      <c r="CCE225" s="57"/>
      <c r="CCF225" s="57"/>
      <c r="CCG225" s="57"/>
      <c r="CCH225" s="57"/>
      <c r="CCI225" s="57"/>
      <c r="CCJ225" s="57"/>
      <c r="CCK225" s="57"/>
      <c r="CCL225" s="57"/>
      <c r="CCM225" s="57"/>
      <c r="CCN225" s="57"/>
      <c r="CCO225" s="57"/>
      <c r="CCP225" s="57"/>
      <c r="CCQ225" s="57"/>
      <c r="CCR225" s="57"/>
      <c r="CCS225" s="57"/>
      <c r="CCT225" s="57"/>
      <c r="CCU225" s="57"/>
      <c r="CCV225" s="57"/>
      <c r="CCW225" s="57"/>
      <c r="CCX225" s="57"/>
      <c r="CCY225" s="57"/>
      <c r="CCZ225" s="57"/>
      <c r="CDA225" s="57"/>
      <c r="CDB225" s="57"/>
      <c r="CDC225" s="57"/>
      <c r="CDD225" s="57"/>
      <c r="CDE225" s="57"/>
      <c r="CDF225" s="57"/>
      <c r="CDG225" s="57"/>
      <c r="CDH225" s="57"/>
      <c r="CDI225" s="57"/>
      <c r="CDJ225" s="57"/>
      <c r="CDK225" s="57"/>
      <c r="CDL225" s="57"/>
      <c r="CDM225" s="57"/>
      <c r="CDN225" s="57"/>
      <c r="CDO225" s="57"/>
      <c r="CDP225" s="57"/>
      <c r="CDQ225" s="57"/>
      <c r="CDR225" s="57"/>
      <c r="CDS225" s="57"/>
      <c r="CDT225" s="57"/>
      <c r="CDU225" s="57"/>
      <c r="CDV225" s="57"/>
      <c r="CDW225" s="57"/>
      <c r="CDX225" s="57"/>
      <c r="CDY225" s="57"/>
      <c r="CDZ225" s="57"/>
      <c r="CEA225" s="57"/>
      <c r="CEB225" s="57"/>
      <c r="CEC225" s="57"/>
      <c r="CED225" s="57"/>
      <c r="CEE225" s="57"/>
      <c r="CEF225" s="57"/>
      <c r="CEG225" s="57"/>
      <c r="CEH225" s="57"/>
      <c r="CEI225" s="57"/>
      <c r="CEJ225" s="57"/>
      <c r="CEK225" s="57"/>
      <c r="CEL225" s="57"/>
      <c r="CEM225" s="57"/>
      <c r="CEN225" s="57"/>
      <c r="CEO225" s="57"/>
      <c r="CEP225" s="57"/>
      <c r="CEQ225" s="57"/>
      <c r="CER225" s="57"/>
      <c r="CES225" s="57"/>
      <c r="CET225" s="57"/>
      <c r="CEU225" s="57"/>
      <c r="CEV225" s="57"/>
      <c r="CEW225" s="57"/>
      <c r="CEX225" s="57"/>
      <c r="CEY225" s="57"/>
      <c r="CEZ225" s="57"/>
      <c r="CFA225" s="57"/>
      <c r="CFB225" s="57"/>
      <c r="CFC225" s="57"/>
      <c r="CFD225" s="57"/>
      <c r="CFE225" s="57"/>
      <c r="CFF225" s="57"/>
      <c r="CFG225" s="57"/>
      <c r="CFH225" s="57"/>
      <c r="CFI225" s="57"/>
      <c r="CFJ225" s="57"/>
      <c r="CFK225" s="57"/>
      <c r="CFL225" s="57"/>
      <c r="CFM225" s="57"/>
      <c r="CFN225" s="57"/>
      <c r="CFO225" s="57"/>
      <c r="CFP225" s="57"/>
      <c r="CFQ225" s="57"/>
      <c r="CFR225" s="57"/>
      <c r="CFS225" s="57"/>
      <c r="CFT225" s="57"/>
      <c r="CFU225" s="57"/>
      <c r="CFV225" s="57"/>
      <c r="CFW225" s="57"/>
      <c r="CFX225" s="57"/>
      <c r="CFY225" s="57"/>
      <c r="CFZ225" s="57"/>
      <c r="CGA225" s="57"/>
      <c r="CGB225" s="57"/>
      <c r="CGC225" s="57"/>
      <c r="CGD225" s="57"/>
      <c r="CGE225" s="57"/>
      <c r="CGF225" s="57"/>
      <c r="CGG225" s="57"/>
      <c r="CGH225" s="57"/>
      <c r="CGI225" s="57"/>
      <c r="CGJ225" s="57"/>
      <c r="CGK225" s="57"/>
      <c r="CGL225" s="57"/>
      <c r="CGM225" s="57"/>
      <c r="CGN225" s="57"/>
      <c r="CGO225" s="57"/>
      <c r="CGP225" s="57"/>
      <c r="CGQ225" s="57"/>
      <c r="CGR225" s="57"/>
      <c r="CGS225" s="57"/>
      <c r="CGT225" s="57"/>
      <c r="CGU225" s="57"/>
      <c r="CGV225" s="57"/>
      <c r="CGW225" s="57"/>
      <c r="CGX225" s="57"/>
      <c r="CGY225" s="57"/>
      <c r="CGZ225" s="57"/>
      <c r="CHA225" s="57"/>
      <c r="CHB225" s="57"/>
      <c r="CHC225" s="57"/>
      <c r="CHD225" s="57"/>
      <c r="CHE225" s="57"/>
      <c r="CHF225" s="57"/>
      <c r="CHG225" s="57"/>
      <c r="CHH225" s="57"/>
      <c r="CHI225" s="57"/>
      <c r="CHJ225" s="57"/>
      <c r="CHK225" s="57"/>
      <c r="CHL225" s="57"/>
      <c r="CHM225" s="57"/>
      <c r="CHN225" s="57"/>
      <c r="CHO225" s="57"/>
      <c r="CHP225" s="57"/>
      <c r="CHQ225" s="57"/>
      <c r="CHR225" s="57"/>
      <c r="CHS225" s="57"/>
      <c r="CHT225" s="57"/>
      <c r="CHU225" s="57"/>
      <c r="CHV225" s="57"/>
      <c r="CHW225" s="57"/>
      <c r="CHX225" s="57"/>
      <c r="CHY225" s="57"/>
      <c r="CHZ225" s="57"/>
      <c r="CIA225" s="57"/>
      <c r="CIB225" s="57"/>
      <c r="CIC225" s="57"/>
      <c r="CID225" s="57"/>
      <c r="CIE225" s="57"/>
      <c r="CIF225" s="57"/>
      <c r="CIG225" s="57"/>
      <c r="CIH225" s="57"/>
      <c r="CII225" s="57"/>
      <c r="CIJ225" s="57"/>
      <c r="CIK225" s="57"/>
      <c r="CIL225" s="57"/>
      <c r="CIM225" s="57"/>
      <c r="CIN225" s="57"/>
      <c r="CIO225" s="57"/>
      <c r="CIP225" s="57"/>
      <c r="CIQ225" s="57"/>
      <c r="CIR225" s="57"/>
      <c r="CIS225" s="57"/>
      <c r="CIT225" s="57"/>
      <c r="CIU225" s="57"/>
      <c r="CIV225" s="57"/>
      <c r="CIW225" s="57"/>
      <c r="CIX225" s="57"/>
      <c r="CIY225" s="57"/>
      <c r="CIZ225" s="57"/>
      <c r="CJA225" s="57"/>
      <c r="CJB225" s="57"/>
      <c r="CJC225" s="57"/>
      <c r="CJD225" s="57"/>
      <c r="CJE225" s="57"/>
      <c r="CJF225" s="57"/>
      <c r="CJG225" s="57"/>
      <c r="CJH225" s="57"/>
      <c r="CJI225" s="57"/>
      <c r="CJJ225" s="57"/>
      <c r="CJK225" s="57"/>
      <c r="CJL225" s="57"/>
      <c r="CJM225" s="57"/>
      <c r="CJN225" s="57"/>
      <c r="CJO225" s="57"/>
      <c r="CJP225" s="57"/>
      <c r="CJQ225" s="57"/>
      <c r="CJR225" s="57"/>
      <c r="CJS225" s="57"/>
      <c r="CJT225" s="57"/>
      <c r="CJU225" s="57"/>
      <c r="CJV225" s="57"/>
      <c r="CJW225" s="57"/>
      <c r="CJX225" s="57"/>
      <c r="CJY225" s="57"/>
      <c r="CJZ225" s="57"/>
      <c r="CKA225" s="57"/>
      <c r="CKB225" s="57"/>
      <c r="CKC225" s="57"/>
      <c r="CKD225" s="57"/>
      <c r="CKE225" s="57"/>
      <c r="CKF225" s="57"/>
      <c r="CKG225" s="57"/>
      <c r="CKH225" s="57"/>
      <c r="CKI225" s="57"/>
      <c r="CKJ225" s="57"/>
      <c r="CKK225" s="57"/>
      <c r="CKL225" s="57"/>
      <c r="CKM225" s="57"/>
      <c r="CKN225" s="57"/>
      <c r="CKO225" s="57"/>
      <c r="CKP225" s="57"/>
      <c r="CKQ225" s="57"/>
      <c r="CKR225" s="57"/>
      <c r="CKS225" s="57"/>
      <c r="CKT225" s="57"/>
      <c r="CKU225" s="57"/>
      <c r="CKV225" s="57"/>
      <c r="CKW225" s="57"/>
      <c r="CKX225" s="57"/>
      <c r="CKY225" s="57"/>
      <c r="CKZ225" s="57"/>
      <c r="CLA225" s="57"/>
      <c r="CLB225" s="57"/>
      <c r="CLC225" s="57"/>
      <c r="CLD225" s="57"/>
      <c r="CLE225" s="57"/>
      <c r="CLF225" s="57"/>
      <c r="CLG225" s="57"/>
      <c r="CLH225" s="57"/>
      <c r="CLI225" s="57"/>
      <c r="CLJ225" s="57"/>
      <c r="CLK225" s="57"/>
      <c r="CLL225" s="57"/>
      <c r="CLM225" s="57"/>
      <c r="CLN225" s="57"/>
      <c r="CLO225" s="57"/>
      <c r="CLP225" s="57"/>
      <c r="CLQ225" s="57"/>
      <c r="CLR225" s="57"/>
      <c r="CLS225" s="57"/>
      <c r="CLT225" s="57"/>
      <c r="CLU225" s="57"/>
      <c r="CLV225" s="57"/>
      <c r="CLW225" s="57"/>
      <c r="CLX225" s="57"/>
      <c r="CLY225" s="57"/>
      <c r="CLZ225" s="57"/>
      <c r="CMA225" s="57"/>
      <c r="CMB225" s="57"/>
      <c r="CMC225" s="57"/>
      <c r="CMD225" s="57"/>
      <c r="CME225" s="57"/>
      <c r="CMF225" s="57"/>
      <c r="CMG225" s="57"/>
      <c r="CMH225" s="57"/>
      <c r="CMI225" s="57"/>
      <c r="CMJ225" s="57"/>
      <c r="CMK225" s="57"/>
      <c r="CML225" s="57"/>
      <c r="CMM225" s="57"/>
      <c r="CMN225" s="57"/>
      <c r="CMO225" s="57"/>
      <c r="CMP225" s="57"/>
      <c r="CMQ225" s="57"/>
      <c r="CMR225" s="57"/>
      <c r="CMS225" s="57"/>
      <c r="CMT225" s="57"/>
      <c r="CMU225" s="57"/>
      <c r="CMV225" s="57"/>
      <c r="CMW225" s="57"/>
      <c r="CMX225" s="57"/>
      <c r="CMY225" s="57"/>
      <c r="CMZ225" s="57"/>
      <c r="CNA225" s="57"/>
      <c r="CNB225" s="57"/>
      <c r="CNC225" s="57"/>
      <c r="CND225" s="57"/>
      <c r="CNE225" s="57"/>
      <c r="CNF225" s="57"/>
      <c r="CNG225" s="57"/>
      <c r="CNH225" s="57"/>
      <c r="CNI225" s="57"/>
      <c r="CNJ225" s="57"/>
      <c r="CNK225" s="57"/>
      <c r="CNL225" s="57"/>
      <c r="CNM225" s="57"/>
      <c r="CNN225" s="57"/>
      <c r="CNO225" s="57"/>
      <c r="CNP225" s="57"/>
      <c r="CNQ225" s="57"/>
      <c r="CNR225" s="57"/>
      <c r="CNS225" s="57"/>
      <c r="CNT225" s="57"/>
      <c r="CNU225" s="57"/>
      <c r="CNV225" s="57"/>
      <c r="CNW225" s="57"/>
      <c r="CNX225" s="57"/>
      <c r="CNY225" s="57"/>
      <c r="CNZ225" s="57"/>
      <c r="COA225" s="57"/>
      <c r="COB225" s="57"/>
      <c r="COC225" s="57"/>
      <c r="COD225" s="57"/>
      <c r="COE225" s="57"/>
      <c r="COF225" s="57"/>
      <c r="COG225" s="57"/>
      <c r="COH225" s="57"/>
      <c r="COI225" s="57"/>
      <c r="COJ225" s="57"/>
      <c r="COK225" s="57"/>
      <c r="COL225" s="57"/>
      <c r="COM225" s="57"/>
      <c r="CON225" s="57"/>
      <c r="COO225" s="57"/>
      <c r="COP225" s="57"/>
      <c r="COQ225" s="57"/>
      <c r="COR225" s="57"/>
      <c r="COS225" s="57"/>
      <c r="COT225" s="57"/>
      <c r="COU225" s="57"/>
      <c r="COV225" s="57"/>
      <c r="COW225" s="57"/>
      <c r="COX225" s="57"/>
      <c r="COY225" s="57"/>
      <c r="COZ225" s="57"/>
      <c r="CPA225" s="57"/>
      <c r="CPB225" s="57"/>
      <c r="CPC225" s="57"/>
      <c r="CPD225" s="57"/>
      <c r="CPE225" s="57"/>
      <c r="CPF225" s="57"/>
      <c r="CPG225" s="57"/>
      <c r="CPH225" s="57"/>
      <c r="CPI225" s="57"/>
      <c r="CPJ225" s="57"/>
      <c r="CPK225" s="57"/>
      <c r="CPL225" s="57"/>
      <c r="CPM225" s="57"/>
      <c r="CPN225" s="57"/>
      <c r="CPO225" s="57"/>
      <c r="CPP225" s="57"/>
      <c r="CPQ225" s="57"/>
      <c r="CPR225" s="57"/>
      <c r="CPS225" s="57"/>
      <c r="CPT225" s="57"/>
      <c r="CPU225" s="57"/>
      <c r="CPV225" s="57"/>
      <c r="CPW225" s="57"/>
      <c r="CPX225" s="57"/>
      <c r="CPY225" s="57"/>
      <c r="CPZ225" s="57"/>
      <c r="CQA225" s="57"/>
      <c r="CQB225" s="57"/>
      <c r="CQC225" s="57"/>
      <c r="CQD225" s="57"/>
      <c r="CQE225" s="57"/>
      <c r="CQF225" s="57"/>
      <c r="CQG225" s="57"/>
      <c r="CQH225" s="57"/>
      <c r="CQI225" s="57"/>
      <c r="CQJ225" s="57"/>
      <c r="CQK225" s="57"/>
      <c r="CQL225" s="57"/>
      <c r="CQM225" s="57"/>
      <c r="CQN225" s="57"/>
      <c r="CQO225" s="57"/>
      <c r="CQP225" s="57"/>
      <c r="CQQ225" s="57"/>
      <c r="CQR225" s="57"/>
      <c r="CQS225" s="57"/>
      <c r="CQT225" s="57"/>
      <c r="CQU225" s="57"/>
      <c r="CQV225" s="57"/>
      <c r="CQW225" s="57"/>
      <c r="CQX225" s="57"/>
      <c r="CQY225" s="57"/>
      <c r="CQZ225" s="57"/>
      <c r="CRA225" s="57"/>
      <c r="CRB225" s="57"/>
      <c r="CRC225" s="57"/>
      <c r="CRD225" s="57"/>
      <c r="CRE225" s="57"/>
      <c r="CRF225" s="57"/>
      <c r="CRG225" s="57"/>
      <c r="CRH225" s="57"/>
      <c r="CRI225" s="57"/>
      <c r="CRJ225" s="57"/>
      <c r="CRK225" s="57"/>
      <c r="CRL225" s="57"/>
      <c r="CRM225" s="57"/>
      <c r="CRN225" s="57"/>
      <c r="CRO225" s="57"/>
      <c r="CRP225" s="57"/>
      <c r="CRQ225" s="57"/>
      <c r="CRR225" s="57"/>
      <c r="CRS225" s="57"/>
      <c r="CRT225" s="57"/>
      <c r="CRU225" s="57"/>
      <c r="CRV225" s="57"/>
      <c r="CRW225" s="57"/>
      <c r="CRX225" s="57"/>
      <c r="CRY225" s="57"/>
      <c r="CRZ225" s="57"/>
      <c r="CSA225" s="57"/>
      <c r="CSB225" s="57"/>
      <c r="CSC225" s="57"/>
      <c r="CSD225" s="57"/>
      <c r="CSE225" s="57"/>
      <c r="CSF225" s="57"/>
      <c r="CSG225" s="57"/>
      <c r="CSH225" s="57"/>
      <c r="CSI225" s="57"/>
      <c r="CSJ225" s="57"/>
      <c r="CSK225" s="57"/>
      <c r="CSL225" s="57"/>
      <c r="CSM225" s="57"/>
      <c r="CSN225" s="57"/>
      <c r="CSO225" s="57"/>
      <c r="CSP225" s="57"/>
      <c r="CSQ225" s="57"/>
      <c r="CSR225" s="57"/>
      <c r="CSS225" s="57"/>
      <c r="CST225" s="57"/>
      <c r="CSU225" s="57"/>
      <c r="CSV225" s="57"/>
      <c r="CSW225" s="57"/>
      <c r="CSX225" s="57"/>
      <c r="CSY225" s="57"/>
      <c r="CSZ225" s="57"/>
      <c r="CTA225" s="57"/>
      <c r="CTB225" s="57"/>
      <c r="CTC225" s="57"/>
      <c r="CTD225" s="57"/>
      <c r="CTE225" s="57"/>
      <c r="CTF225" s="57"/>
      <c r="CTG225" s="57"/>
      <c r="CTH225" s="57"/>
      <c r="CTI225" s="57"/>
      <c r="CTJ225" s="57"/>
      <c r="CTK225" s="57"/>
      <c r="CTL225" s="57"/>
      <c r="CTM225" s="57"/>
      <c r="CTN225" s="57"/>
      <c r="CTO225" s="57"/>
      <c r="CTP225" s="57"/>
      <c r="CTQ225" s="57"/>
      <c r="CTR225" s="57"/>
      <c r="CTS225" s="57"/>
      <c r="CTT225" s="57"/>
      <c r="CTU225" s="57"/>
      <c r="CTV225" s="57"/>
      <c r="CTW225" s="57"/>
      <c r="CTX225" s="57"/>
      <c r="CTY225" s="57"/>
      <c r="CTZ225" s="57"/>
      <c r="CUA225" s="57"/>
      <c r="CUB225" s="57"/>
      <c r="CUC225" s="57"/>
      <c r="CUD225" s="57"/>
      <c r="CUE225" s="57"/>
      <c r="CUF225" s="57"/>
      <c r="CUG225" s="57"/>
      <c r="CUH225" s="57"/>
      <c r="CUI225" s="57"/>
      <c r="CUJ225" s="57"/>
      <c r="CUK225" s="57"/>
      <c r="CUL225" s="57"/>
      <c r="CUM225" s="57"/>
      <c r="CUN225" s="57"/>
      <c r="CUO225" s="57"/>
      <c r="CUP225" s="57"/>
      <c r="CUQ225" s="57"/>
      <c r="CUR225" s="57"/>
      <c r="CUS225" s="57"/>
      <c r="CUT225" s="57"/>
      <c r="CUU225" s="57"/>
      <c r="CUV225" s="57"/>
      <c r="CUW225" s="57"/>
      <c r="CUX225" s="57"/>
      <c r="CUY225" s="57"/>
      <c r="CUZ225" s="57"/>
      <c r="CVA225" s="57"/>
      <c r="CVB225" s="57"/>
      <c r="CVC225" s="57"/>
      <c r="CVD225" s="57"/>
      <c r="CVE225" s="57"/>
      <c r="CVF225" s="57"/>
      <c r="CVG225" s="57"/>
      <c r="CVH225" s="57"/>
      <c r="CVI225" s="57"/>
      <c r="CVJ225" s="57"/>
      <c r="CVK225" s="57"/>
      <c r="CVL225" s="57"/>
      <c r="CVM225" s="57"/>
      <c r="CVN225" s="57"/>
      <c r="CVO225" s="57"/>
      <c r="CVP225" s="57"/>
      <c r="CVQ225" s="57"/>
      <c r="CVR225" s="57"/>
      <c r="CVS225" s="57"/>
      <c r="CVT225" s="57"/>
      <c r="CVU225" s="57"/>
      <c r="CVV225" s="57"/>
      <c r="CVW225" s="57"/>
      <c r="CVX225" s="57"/>
      <c r="CVY225" s="57"/>
      <c r="CVZ225" s="57"/>
      <c r="CWA225" s="57"/>
      <c r="CWB225" s="57"/>
      <c r="CWC225" s="57"/>
      <c r="CWD225" s="57"/>
      <c r="CWE225" s="57"/>
      <c r="CWF225" s="57"/>
      <c r="CWG225" s="57"/>
      <c r="CWH225" s="57"/>
      <c r="CWI225" s="57"/>
      <c r="CWJ225" s="57"/>
      <c r="CWK225" s="57"/>
      <c r="CWL225" s="57"/>
      <c r="CWM225" s="57"/>
      <c r="CWN225" s="57"/>
      <c r="CWO225" s="57"/>
      <c r="CWP225" s="57"/>
      <c r="CWQ225" s="57"/>
      <c r="CWR225" s="57"/>
      <c r="CWS225" s="57"/>
      <c r="CWT225" s="57"/>
      <c r="CWU225" s="57"/>
      <c r="CWV225" s="57"/>
      <c r="CWW225" s="57"/>
      <c r="CWX225" s="57"/>
      <c r="CWY225" s="57"/>
      <c r="CWZ225" s="57"/>
      <c r="CXA225" s="57"/>
      <c r="CXB225" s="57"/>
      <c r="CXC225" s="57"/>
      <c r="CXD225" s="57"/>
      <c r="CXE225" s="57"/>
      <c r="CXF225" s="57"/>
      <c r="CXG225" s="57"/>
      <c r="CXH225" s="57"/>
      <c r="CXI225" s="57"/>
      <c r="CXJ225" s="57"/>
      <c r="CXK225" s="57"/>
      <c r="CXL225" s="57"/>
      <c r="CXM225" s="57"/>
      <c r="CXN225" s="57"/>
      <c r="CXO225" s="57"/>
      <c r="CXP225" s="57"/>
      <c r="CXQ225" s="57"/>
      <c r="CXR225" s="57"/>
      <c r="CXS225" s="57"/>
      <c r="CXT225" s="57"/>
      <c r="CXU225" s="57"/>
      <c r="CXV225" s="57"/>
      <c r="CXW225" s="57"/>
      <c r="CXX225" s="57"/>
      <c r="CXY225" s="57"/>
      <c r="CXZ225" s="57"/>
      <c r="CYA225" s="57"/>
      <c r="CYB225" s="57"/>
      <c r="CYC225" s="57"/>
      <c r="CYD225" s="57"/>
      <c r="CYE225" s="57"/>
      <c r="CYF225" s="57"/>
      <c r="CYG225" s="57"/>
      <c r="CYH225" s="57"/>
      <c r="CYI225" s="57"/>
      <c r="CYJ225" s="57"/>
      <c r="CYK225" s="57"/>
      <c r="CYL225" s="57"/>
      <c r="CYM225" s="57"/>
      <c r="CYN225" s="57"/>
      <c r="CYO225" s="57"/>
      <c r="CYP225" s="57"/>
      <c r="CYQ225" s="57"/>
      <c r="CYR225" s="57"/>
      <c r="CYS225" s="57"/>
      <c r="CYT225" s="57"/>
      <c r="CYU225" s="57"/>
      <c r="CYV225" s="57"/>
      <c r="CYW225" s="57"/>
      <c r="CYX225" s="57"/>
      <c r="CYY225" s="57"/>
      <c r="CYZ225" s="57"/>
      <c r="CZA225" s="57"/>
      <c r="CZB225" s="57"/>
      <c r="CZC225" s="57"/>
      <c r="CZD225" s="57"/>
      <c r="CZE225" s="57"/>
      <c r="CZF225" s="57"/>
      <c r="CZG225" s="57"/>
      <c r="CZH225" s="57"/>
      <c r="CZI225" s="57"/>
      <c r="CZJ225" s="57"/>
      <c r="CZK225" s="57"/>
      <c r="CZL225" s="57"/>
      <c r="CZM225" s="57"/>
      <c r="CZN225" s="57"/>
      <c r="CZO225" s="57"/>
      <c r="CZP225" s="57"/>
      <c r="CZQ225" s="57"/>
      <c r="CZR225" s="57"/>
      <c r="CZS225" s="57"/>
      <c r="CZT225" s="57"/>
      <c r="CZU225" s="57"/>
      <c r="CZV225" s="57"/>
      <c r="CZW225" s="57"/>
      <c r="CZX225" s="57"/>
      <c r="CZY225" s="57"/>
      <c r="CZZ225" s="57"/>
      <c r="DAA225" s="57"/>
      <c r="DAB225" s="57"/>
      <c r="DAC225" s="57"/>
      <c r="DAD225" s="57"/>
      <c r="DAE225" s="57"/>
      <c r="DAF225" s="57"/>
      <c r="DAG225" s="57"/>
      <c r="DAH225" s="57"/>
      <c r="DAI225" s="57"/>
      <c r="DAJ225" s="57"/>
      <c r="DAK225" s="57"/>
      <c r="DAL225" s="57"/>
      <c r="DAM225" s="57"/>
      <c r="DAN225" s="57"/>
      <c r="DAO225" s="57"/>
      <c r="DAP225" s="57"/>
      <c r="DAQ225" s="57"/>
      <c r="DAR225" s="57"/>
      <c r="DAS225" s="57"/>
      <c r="DAT225" s="57"/>
      <c r="DAU225" s="57"/>
      <c r="DAV225" s="57"/>
      <c r="DAW225" s="57"/>
      <c r="DAX225" s="57"/>
      <c r="DAY225" s="57"/>
      <c r="DAZ225" s="57"/>
      <c r="DBA225" s="57"/>
      <c r="DBB225" s="57"/>
      <c r="DBC225" s="57"/>
      <c r="DBD225" s="57"/>
      <c r="DBE225" s="57"/>
      <c r="DBF225" s="57"/>
      <c r="DBG225" s="57"/>
      <c r="DBH225" s="57"/>
      <c r="DBI225" s="57"/>
      <c r="DBJ225" s="57"/>
      <c r="DBK225" s="57"/>
      <c r="DBL225" s="57"/>
      <c r="DBM225" s="57"/>
      <c r="DBN225" s="57"/>
      <c r="DBO225" s="57"/>
      <c r="DBP225" s="57"/>
      <c r="DBQ225" s="57"/>
      <c r="DBR225" s="57"/>
      <c r="DBS225" s="57"/>
      <c r="DBT225" s="57"/>
      <c r="DBU225" s="57"/>
      <c r="DBV225" s="57"/>
      <c r="DBW225" s="57"/>
      <c r="DBX225" s="57"/>
      <c r="DBY225" s="57"/>
      <c r="DBZ225" s="57"/>
      <c r="DCA225" s="57"/>
      <c r="DCB225" s="57"/>
      <c r="DCC225" s="57"/>
      <c r="DCD225" s="57"/>
      <c r="DCE225" s="57"/>
      <c r="DCF225" s="57"/>
      <c r="DCG225" s="57"/>
      <c r="DCH225" s="57"/>
      <c r="DCI225" s="57"/>
      <c r="DCJ225" s="57"/>
      <c r="DCK225" s="57"/>
      <c r="DCL225" s="57"/>
      <c r="DCM225" s="57"/>
      <c r="DCN225" s="57"/>
      <c r="DCO225" s="57"/>
      <c r="DCP225" s="57"/>
      <c r="DCQ225" s="57"/>
      <c r="DCR225" s="57"/>
      <c r="DCS225" s="57"/>
      <c r="DCT225" s="57"/>
      <c r="DCU225" s="57"/>
      <c r="DCV225" s="57"/>
      <c r="DCW225" s="57"/>
      <c r="DCX225" s="57"/>
      <c r="DCY225" s="57"/>
      <c r="DCZ225" s="57"/>
      <c r="DDA225" s="57"/>
      <c r="DDB225" s="57"/>
      <c r="DDC225" s="57"/>
      <c r="DDD225" s="57"/>
      <c r="DDE225" s="57"/>
      <c r="DDF225" s="57"/>
      <c r="DDG225" s="57"/>
      <c r="DDH225" s="57"/>
      <c r="DDI225" s="57"/>
      <c r="DDJ225" s="57"/>
      <c r="DDK225" s="57"/>
      <c r="DDL225" s="57"/>
      <c r="DDM225" s="57"/>
      <c r="DDN225" s="57"/>
      <c r="DDO225" s="57"/>
      <c r="DDP225" s="57"/>
      <c r="DDQ225" s="57"/>
      <c r="DDR225" s="57"/>
      <c r="DDS225" s="57"/>
      <c r="DDT225" s="57"/>
      <c r="DDU225" s="57"/>
      <c r="DDV225" s="57"/>
      <c r="DDW225" s="57"/>
      <c r="DDX225" s="57"/>
      <c r="DDY225" s="57"/>
      <c r="DDZ225" s="57"/>
      <c r="DEA225" s="57"/>
      <c r="DEB225" s="57"/>
      <c r="DEC225" s="57"/>
      <c r="DED225" s="57"/>
      <c r="DEE225" s="57"/>
      <c r="DEF225" s="57"/>
      <c r="DEG225" s="57"/>
      <c r="DEH225" s="57"/>
      <c r="DEI225" s="57"/>
      <c r="DEJ225" s="57"/>
      <c r="DEK225" s="57"/>
      <c r="DEL225" s="57"/>
      <c r="DEM225" s="57"/>
      <c r="DEN225" s="57"/>
      <c r="DEO225" s="57"/>
      <c r="DEP225" s="57"/>
      <c r="DEQ225" s="57"/>
      <c r="DER225" s="57"/>
      <c r="DES225" s="57"/>
      <c r="DET225" s="57"/>
      <c r="DEU225" s="57"/>
      <c r="DEV225" s="57"/>
      <c r="DEW225" s="57"/>
      <c r="DEX225" s="57"/>
      <c r="DEY225" s="57"/>
      <c r="DEZ225" s="57"/>
      <c r="DFA225" s="57"/>
      <c r="DFB225" s="57"/>
      <c r="DFC225" s="57"/>
      <c r="DFD225" s="57"/>
      <c r="DFE225" s="57"/>
      <c r="DFF225" s="57"/>
      <c r="DFG225" s="57"/>
      <c r="DFH225" s="57"/>
      <c r="DFI225" s="57"/>
      <c r="DFJ225" s="57"/>
      <c r="DFK225" s="57"/>
      <c r="DFL225" s="57"/>
      <c r="DFM225" s="57"/>
      <c r="DFN225" s="57"/>
      <c r="DFO225" s="57"/>
      <c r="DFP225" s="57"/>
      <c r="DFQ225" s="57"/>
      <c r="DFR225" s="57"/>
      <c r="DFS225" s="57"/>
      <c r="DFT225" s="57"/>
      <c r="DFU225" s="57"/>
      <c r="DFV225" s="57"/>
      <c r="DFW225" s="57"/>
      <c r="DFX225" s="57"/>
      <c r="DFY225" s="57"/>
      <c r="DFZ225" s="57"/>
      <c r="DGA225" s="57"/>
      <c r="DGB225" s="57"/>
      <c r="DGC225" s="57"/>
      <c r="DGD225" s="57"/>
      <c r="DGE225" s="57"/>
      <c r="DGF225" s="57"/>
      <c r="DGG225" s="57"/>
      <c r="DGH225" s="57"/>
      <c r="DGI225" s="57"/>
      <c r="DGJ225" s="57"/>
      <c r="DGK225" s="57"/>
      <c r="DGL225" s="57"/>
      <c r="DGM225" s="57"/>
      <c r="DGN225" s="57"/>
      <c r="DGO225" s="57"/>
      <c r="DGP225" s="57"/>
      <c r="DGQ225" s="57"/>
      <c r="DGR225" s="57"/>
      <c r="DGS225" s="57"/>
      <c r="DGT225" s="57"/>
      <c r="DGU225" s="57"/>
      <c r="DGV225" s="57"/>
      <c r="DGW225" s="57"/>
      <c r="DGX225" s="57"/>
      <c r="DGY225" s="57"/>
      <c r="DGZ225" s="57"/>
      <c r="DHA225" s="57"/>
      <c r="DHB225" s="57"/>
      <c r="DHC225" s="57"/>
      <c r="DHD225" s="57"/>
      <c r="DHE225" s="57"/>
      <c r="DHF225" s="57"/>
      <c r="DHG225" s="57"/>
      <c r="DHH225" s="57"/>
      <c r="DHI225" s="57"/>
      <c r="DHJ225" s="57"/>
      <c r="DHK225" s="57"/>
      <c r="DHL225" s="57"/>
      <c r="DHM225" s="57"/>
      <c r="DHN225" s="57"/>
      <c r="DHO225" s="57"/>
      <c r="DHP225" s="57"/>
      <c r="DHQ225" s="57"/>
      <c r="DHR225" s="57"/>
      <c r="DHS225" s="57"/>
      <c r="DHT225" s="57"/>
      <c r="DHU225" s="57"/>
      <c r="DHV225" s="57"/>
      <c r="DHW225" s="57"/>
      <c r="DHX225" s="57"/>
      <c r="DHY225" s="57"/>
      <c r="DHZ225" s="57"/>
      <c r="DIA225" s="57"/>
      <c r="DIB225" s="57"/>
      <c r="DIC225" s="57"/>
      <c r="DID225" s="57"/>
      <c r="DIE225" s="57"/>
      <c r="DIF225" s="57"/>
      <c r="DIG225" s="57"/>
      <c r="DIH225" s="57"/>
      <c r="DII225" s="57"/>
      <c r="DIJ225" s="57"/>
      <c r="DIK225" s="57"/>
      <c r="DIL225" s="57"/>
      <c r="DIM225" s="57"/>
      <c r="DIN225" s="57"/>
      <c r="DIO225" s="57"/>
      <c r="DIP225" s="57"/>
      <c r="DIQ225" s="57"/>
      <c r="DIR225" s="57"/>
      <c r="DIS225" s="57"/>
      <c r="DIT225" s="57"/>
      <c r="DIU225" s="57"/>
      <c r="DIV225" s="57"/>
      <c r="DIW225" s="57"/>
      <c r="DIX225" s="57"/>
      <c r="DIY225" s="57"/>
      <c r="DIZ225" s="57"/>
      <c r="DJA225" s="57"/>
      <c r="DJB225" s="57"/>
      <c r="DJC225" s="57"/>
      <c r="DJD225" s="57"/>
      <c r="DJE225" s="57"/>
      <c r="DJF225" s="57"/>
      <c r="DJG225" s="57"/>
      <c r="DJH225" s="57"/>
      <c r="DJI225" s="57"/>
      <c r="DJJ225" s="57"/>
      <c r="DJK225" s="57"/>
      <c r="DJL225" s="57"/>
      <c r="DJM225" s="57"/>
      <c r="DJN225" s="57"/>
      <c r="DJO225" s="57"/>
      <c r="DJP225" s="57"/>
      <c r="DJQ225" s="57"/>
      <c r="DJR225" s="57"/>
      <c r="DJS225" s="57"/>
      <c r="DJT225" s="57"/>
      <c r="DJU225" s="57"/>
      <c r="DJV225" s="57"/>
      <c r="DJW225" s="57"/>
      <c r="DJX225" s="57"/>
      <c r="DJY225" s="57"/>
      <c r="DJZ225" s="57"/>
      <c r="DKA225" s="57"/>
      <c r="DKB225" s="57"/>
      <c r="DKC225" s="57"/>
      <c r="DKD225" s="57"/>
      <c r="DKE225" s="57"/>
      <c r="DKF225" s="57"/>
      <c r="DKG225" s="57"/>
      <c r="DKH225" s="57"/>
      <c r="DKI225" s="57"/>
      <c r="DKJ225" s="57"/>
      <c r="DKK225" s="57"/>
      <c r="DKL225" s="57"/>
      <c r="DKM225" s="57"/>
      <c r="DKN225" s="57"/>
      <c r="DKO225" s="57"/>
      <c r="DKP225" s="57"/>
      <c r="DKQ225" s="57"/>
      <c r="DKR225" s="57"/>
      <c r="DKS225" s="57"/>
      <c r="DKT225" s="57"/>
      <c r="DKU225" s="57"/>
      <c r="DKV225" s="57"/>
      <c r="DKW225" s="57"/>
      <c r="DKX225" s="57"/>
      <c r="DKY225" s="57"/>
      <c r="DKZ225" s="57"/>
      <c r="DLA225" s="57"/>
      <c r="DLB225" s="57"/>
      <c r="DLC225" s="57"/>
      <c r="DLD225" s="57"/>
      <c r="DLE225" s="57"/>
      <c r="DLF225" s="57"/>
      <c r="DLG225" s="57"/>
      <c r="DLH225" s="57"/>
      <c r="DLI225" s="57"/>
      <c r="DLJ225" s="57"/>
      <c r="DLK225" s="57"/>
      <c r="DLL225" s="57"/>
      <c r="DLM225" s="57"/>
      <c r="DLN225" s="57"/>
      <c r="DLO225" s="57"/>
      <c r="DLP225" s="57"/>
      <c r="DLQ225" s="57"/>
      <c r="DLR225" s="57"/>
      <c r="DLS225" s="57"/>
      <c r="DLT225" s="57"/>
      <c r="DLU225" s="57"/>
      <c r="DLV225" s="57"/>
      <c r="DLW225" s="57"/>
      <c r="DLX225" s="57"/>
      <c r="DLY225" s="57"/>
      <c r="DLZ225" s="57"/>
      <c r="DMA225" s="57"/>
      <c r="DMB225" s="57"/>
      <c r="DMC225" s="57"/>
      <c r="DMD225" s="57"/>
      <c r="DME225" s="57"/>
      <c r="DMF225" s="57"/>
      <c r="DMG225" s="57"/>
      <c r="DMH225" s="57"/>
      <c r="DMI225" s="57"/>
      <c r="DMJ225" s="57"/>
      <c r="DMK225" s="57"/>
      <c r="DML225" s="57"/>
      <c r="DMM225" s="57"/>
      <c r="DMN225" s="57"/>
      <c r="DMO225" s="57"/>
      <c r="DMP225" s="57"/>
      <c r="DMQ225" s="57"/>
      <c r="DMR225" s="57"/>
      <c r="DMS225" s="57"/>
      <c r="DMT225" s="57"/>
      <c r="DMU225" s="57"/>
      <c r="DMV225" s="57"/>
      <c r="DMW225" s="57"/>
      <c r="DMX225" s="57"/>
      <c r="DMY225" s="57"/>
      <c r="DMZ225" s="57"/>
      <c r="DNA225" s="57"/>
      <c r="DNB225" s="57"/>
      <c r="DNC225" s="57"/>
      <c r="DND225" s="57"/>
      <c r="DNE225" s="57"/>
      <c r="DNF225" s="57"/>
      <c r="DNG225" s="57"/>
      <c r="DNH225" s="57"/>
      <c r="DNI225" s="57"/>
      <c r="DNJ225" s="57"/>
      <c r="DNK225" s="57"/>
      <c r="DNL225" s="57"/>
      <c r="DNM225" s="57"/>
      <c r="DNN225" s="57"/>
      <c r="DNO225" s="57"/>
      <c r="DNP225" s="57"/>
      <c r="DNQ225" s="57"/>
      <c r="DNR225" s="57"/>
      <c r="DNS225" s="57"/>
      <c r="DNT225" s="57"/>
      <c r="DNU225" s="57"/>
      <c r="DNV225" s="57"/>
      <c r="DNW225" s="57"/>
      <c r="DNX225" s="57"/>
      <c r="DNY225" s="57"/>
      <c r="DNZ225" s="57"/>
      <c r="DOA225" s="57"/>
      <c r="DOB225" s="57"/>
      <c r="DOC225" s="57"/>
      <c r="DOD225" s="57"/>
      <c r="DOE225" s="57"/>
      <c r="DOF225" s="57"/>
      <c r="DOG225" s="57"/>
      <c r="DOH225" s="57"/>
      <c r="DOI225" s="57"/>
      <c r="DOJ225" s="57"/>
      <c r="DOK225" s="57"/>
      <c r="DOL225" s="57"/>
      <c r="DOM225" s="57"/>
      <c r="DON225" s="57"/>
      <c r="DOO225" s="57"/>
      <c r="DOP225" s="57"/>
      <c r="DOQ225" s="57"/>
      <c r="DOR225" s="57"/>
      <c r="DOS225" s="57"/>
      <c r="DOT225" s="57"/>
      <c r="DOU225" s="57"/>
      <c r="DOV225" s="57"/>
      <c r="DOW225" s="57"/>
      <c r="DOX225" s="57"/>
      <c r="DOY225" s="57"/>
      <c r="DOZ225" s="57"/>
      <c r="DPA225" s="57"/>
      <c r="DPB225" s="57"/>
      <c r="DPC225" s="57"/>
      <c r="DPD225" s="57"/>
      <c r="DPE225" s="57"/>
      <c r="DPF225" s="57"/>
      <c r="DPG225" s="57"/>
      <c r="DPH225" s="57"/>
      <c r="DPI225" s="57"/>
      <c r="DPJ225" s="57"/>
      <c r="DPK225" s="57"/>
      <c r="DPL225" s="57"/>
      <c r="DPM225" s="57"/>
      <c r="DPN225" s="57"/>
      <c r="DPO225" s="57"/>
      <c r="DPP225" s="57"/>
      <c r="DPQ225" s="57"/>
      <c r="DPR225" s="57"/>
      <c r="DPS225" s="57"/>
      <c r="DPT225" s="57"/>
      <c r="DPU225" s="57"/>
      <c r="DPV225" s="57"/>
      <c r="DPW225" s="57"/>
      <c r="DPX225" s="57"/>
      <c r="DPY225" s="57"/>
      <c r="DPZ225" s="57"/>
      <c r="DQA225" s="57"/>
      <c r="DQB225" s="57"/>
      <c r="DQC225" s="57"/>
      <c r="DQD225" s="57"/>
      <c r="DQE225" s="57"/>
      <c r="DQF225" s="57"/>
      <c r="DQG225" s="57"/>
      <c r="DQH225" s="57"/>
      <c r="DQI225" s="57"/>
      <c r="DQJ225" s="57"/>
      <c r="DQK225" s="57"/>
      <c r="DQL225" s="57"/>
      <c r="DQM225" s="57"/>
      <c r="DQN225" s="57"/>
      <c r="DQO225" s="57"/>
      <c r="DQP225" s="57"/>
      <c r="DQQ225" s="57"/>
      <c r="DQR225" s="57"/>
      <c r="DQS225" s="57"/>
      <c r="DQT225" s="57"/>
      <c r="DQU225" s="57"/>
      <c r="DQV225" s="57"/>
      <c r="DQW225" s="57"/>
      <c r="DQX225" s="57"/>
      <c r="DQY225" s="57"/>
      <c r="DQZ225" s="57"/>
      <c r="DRA225" s="57"/>
      <c r="DRB225" s="57"/>
      <c r="DRC225" s="57"/>
      <c r="DRD225" s="57"/>
      <c r="DRE225" s="57"/>
      <c r="DRF225" s="57"/>
      <c r="DRG225" s="57"/>
      <c r="DRH225" s="57"/>
      <c r="DRI225" s="57"/>
      <c r="DRJ225" s="57"/>
      <c r="DRK225" s="57"/>
      <c r="DRL225" s="57"/>
      <c r="DRM225" s="57"/>
      <c r="DRN225" s="57"/>
      <c r="DRO225" s="57"/>
      <c r="DRP225" s="57"/>
      <c r="DRQ225" s="57"/>
      <c r="DRR225" s="57"/>
      <c r="DRS225" s="57"/>
      <c r="DRT225" s="57"/>
      <c r="DRU225" s="57"/>
      <c r="DRV225" s="57"/>
      <c r="DRW225" s="57"/>
      <c r="DRX225" s="57"/>
      <c r="DRY225" s="57"/>
      <c r="DRZ225" s="57"/>
      <c r="DSA225" s="57"/>
      <c r="DSB225" s="57"/>
      <c r="DSC225" s="57"/>
      <c r="DSD225" s="57"/>
      <c r="DSE225" s="57"/>
      <c r="DSF225" s="57"/>
      <c r="DSG225" s="57"/>
      <c r="DSH225" s="57"/>
      <c r="DSI225" s="57"/>
      <c r="DSJ225" s="57"/>
      <c r="DSK225" s="57"/>
      <c r="DSL225" s="57"/>
      <c r="DSM225" s="57"/>
      <c r="DSN225" s="57"/>
      <c r="DSO225" s="57"/>
      <c r="DSP225" s="57"/>
      <c r="DSQ225" s="57"/>
      <c r="DSR225" s="57"/>
      <c r="DSS225" s="57"/>
      <c r="DST225" s="57"/>
      <c r="DSU225" s="57"/>
      <c r="DSV225" s="57"/>
      <c r="DSW225" s="57"/>
      <c r="DSX225" s="57"/>
      <c r="DSY225" s="57"/>
      <c r="DSZ225" s="57"/>
      <c r="DTA225" s="57"/>
      <c r="DTB225" s="57"/>
      <c r="DTC225" s="57"/>
      <c r="DTD225" s="57"/>
      <c r="DTE225" s="57"/>
      <c r="DTF225" s="57"/>
      <c r="DTG225" s="57"/>
      <c r="DTH225" s="57"/>
      <c r="DTI225" s="57"/>
      <c r="DTJ225" s="57"/>
      <c r="DTK225" s="57"/>
      <c r="DTL225" s="57"/>
      <c r="DTM225" s="57"/>
      <c r="DTN225" s="57"/>
      <c r="DTO225" s="57"/>
      <c r="DTP225" s="57"/>
      <c r="DTQ225" s="57"/>
      <c r="DTR225" s="57"/>
      <c r="DTS225" s="57"/>
      <c r="DTT225" s="57"/>
      <c r="DTU225" s="57"/>
      <c r="DTV225" s="57"/>
      <c r="DTW225" s="57"/>
      <c r="DTX225" s="57"/>
      <c r="DTY225" s="57"/>
      <c r="DTZ225" s="57"/>
      <c r="DUA225" s="57"/>
      <c r="DUB225" s="57"/>
      <c r="DUC225" s="57"/>
      <c r="DUD225" s="57"/>
      <c r="DUE225" s="57"/>
      <c r="DUF225" s="57"/>
      <c r="DUG225" s="57"/>
      <c r="DUH225" s="57"/>
      <c r="DUI225" s="57"/>
      <c r="DUJ225" s="57"/>
      <c r="DUK225" s="57"/>
      <c r="DUL225" s="57"/>
      <c r="DUM225" s="57"/>
      <c r="DUN225" s="57"/>
      <c r="DUO225" s="57"/>
      <c r="DUP225" s="57"/>
      <c r="DUQ225" s="57"/>
      <c r="DUR225" s="57"/>
      <c r="DUS225" s="57"/>
      <c r="DUT225" s="57"/>
      <c r="DUU225" s="57"/>
      <c r="DUV225" s="57"/>
      <c r="DUW225" s="57"/>
      <c r="DUX225" s="57"/>
      <c r="DUY225" s="57"/>
      <c r="DUZ225" s="57"/>
      <c r="DVA225" s="57"/>
      <c r="DVB225" s="57"/>
      <c r="DVC225" s="57"/>
      <c r="DVD225" s="57"/>
      <c r="DVE225" s="57"/>
      <c r="DVF225" s="57"/>
      <c r="DVG225" s="57"/>
      <c r="DVH225" s="57"/>
      <c r="DVI225" s="57"/>
      <c r="DVJ225" s="57"/>
      <c r="DVK225" s="57"/>
      <c r="DVL225" s="57"/>
      <c r="DVM225" s="57"/>
      <c r="DVN225" s="57"/>
      <c r="DVO225" s="57"/>
      <c r="DVP225" s="57"/>
      <c r="DVQ225" s="57"/>
      <c r="DVR225" s="57"/>
      <c r="DVS225" s="57"/>
      <c r="DVT225" s="57"/>
      <c r="DVU225" s="57"/>
      <c r="DVV225" s="57"/>
      <c r="DVW225" s="57"/>
      <c r="DVX225" s="57"/>
      <c r="DVY225" s="57"/>
      <c r="DVZ225" s="57"/>
      <c r="DWA225" s="57"/>
      <c r="DWB225" s="57"/>
      <c r="DWC225" s="57"/>
      <c r="DWD225" s="57"/>
      <c r="DWE225" s="57"/>
      <c r="DWF225" s="57"/>
      <c r="DWG225" s="57"/>
      <c r="DWH225" s="57"/>
      <c r="DWI225" s="57"/>
      <c r="DWJ225" s="57"/>
      <c r="DWK225" s="57"/>
      <c r="DWL225" s="57"/>
      <c r="DWM225" s="57"/>
      <c r="DWN225" s="57"/>
      <c r="DWO225" s="57"/>
      <c r="DWP225" s="57"/>
      <c r="DWQ225" s="57"/>
      <c r="DWR225" s="57"/>
      <c r="DWS225" s="57"/>
      <c r="DWT225" s="57"/>
      <c r="DWU225" s="57"/>
      <c r="DWV225" s="57"/>
      <c r="DWW225" s="57"/>
      <c r="DWX225" s="57"/>
      <c r="DWY225" s="57"/>
      <c r="DWZ225" s="57"/>
      <c r="DXA225" s="57"/>
      <c r="DXB225" s="57"/>
      <c r="DXC225" s="57"/>
      <c r="DXD225" s="57"/>
      <c r="DXE225" s="57"/>
      <c r="DXF225" s="57"/>
      <c r="DXG225" s="57"/>
      <c r="DXH225" s="57"/>
      <c r="DXI225" s="57"/>
      <c r="DXJ225" s="57"/>
      <c r="DXK225" s="57"/>
      <c r="DXL225" s="57"/>
      <c r="DXM225" s="57"/>
      <c r="DXN225" s="57"/>
      <c r="DXO225" s="57"/>
      <c r="DXP225" s="57"/>
      <c r="DXQ225" s="57"/>
      <c r="DXR225" s="57"/>
      <c r="DXS225" s="57"/>
      <c r="DXT225" s="57"/>
      <c r="DXU225" s="57"/>
      <c r="DXV225" s="57"/>
      <c r="DXW225" s="57"/>
      <c r="DXX225" s="57"/>
      <c r="DXY225" s="57"/>
      <c r="DXZ225" s="57"/>
      <c r="DYA225" s="57"/>
      <c r="DYB225" s="57"/>
      <c r="DYC225" s="57"/>
      <c r="DYD225" s="57"/>
      <c r="DYE225" s="57"/>
      <c r="DYF225" s="57"/>
      <c r="DYG225" s="57"/>
      <c r="DYH225" s="57"/>
      <c r="DYI225" s="57"/>
      <c r="DYJ225" s="57"/>
      <c r="DYK225" s="57"/>
      <c r="DYL225" s="57"/>
      <c r="DYM225" s="57"/>
      <c r="DYN225" s="57"/>
      <c r="DYO225" s="57"/>
      <c r="DYP225" s="57"/>
      <c r="DYQ225" s="57"/>
      <c r="DYR225" s="57"/>
      <c r="DYS225" s="57"/>
      <c r="DYT225" s="57"/>
      <c r="DYU225" s="57"/>
      <c r="DYV225" s="57"/>
      <c r="DYW225" s="57"/>
      <c r="DYX225" s="57"/>
      <c r="DYY225" s="57"/>
      <c r="DYZ225" s="57"/>
      <c r="DZA225" s="57"/>
      <c r="DZB225" s="57"/>
      <c r="DZC225" s="57"/>
      <c r="DZD225" s="57"/>
      <c r="DZE225" s="57"/>
      <c r="DZF225" s="57"/>
      <c r="DZG225" s="57"/>
      <c r="DZH225" s="57"/>
      <c r="DZI225" s="57"/>
      <c r="DZJ225" s="57"/>
      <c r="DZK225" s="57"/>
      <c r="DZL225" s="57"/>
      <c r="DZM225" s="57"/>
      <c r="DZN225" s="57"/>
      <c r="DZO225" s="57"/>
      <c r="DZP225" s="57"/>
      <c r="DZQ225" s="57"/>
      <c r="DZR225" s="57"/>
      <c r="DZS225" s="57"/>
      <c r="DZT225" s="57"/>
      <c r="DZU225" s="57"/>
      <c r="DZV225" s="57"/>
      <c r="DZW225" s="57"/>
      <c r="DZX225" s="57"/>
      <c r="DZY225" s="57"/>
      <c r="DZZ225" s="57"/>
      <c r="EAA225" s="57"/>
      <c r="EAB225" s="57"/>
      <c r="EAC225" s="57"/>
      <c r="EAD225" s="57"/>
      <c r="EAE225" s="57"/>
      <c r="EAF225" s="57"/>
      <c r="EAG225" s="57"/>
      <c r="EAH225" s="57"/>
      <c r="EAI225" s="57"/>
      <c r="EAJ225" s="57"/>
      <c r="EAK225" s="57"/>
      <c r="EAL225" s="57"/>
      <c r="EAM225" s="57"/>
      <c r="EAN225" s="57"/>
      <c r="EAO225" s="57"/>
      <c r="EAP225" s="57"/>
      <c r="EAQ225" s="57"/>
      <c r="EAR225" s="57"/>
      <c r="EAS225" s="57"/>
      <c r="EAT225" s="57"/>
      <c r="EAU225" s="57"/>
      <c r="EAV225" s="57"/>
      <c r="EAW225" s="57"/>
      <c r="EAX225" s="57"/>
      <c r="EAY225" s="57"/>
      <c r="EAZ225" s="57"/>
      <c r="EBA225" s="57"/>
      <c r="EBB225" s="57"/>
      <c r="EBC225" s="57"/>
      <c r="EBD225" s="57"/>
      <c r="EBE225" s="57"/>
      <c r="EBF225" s="57"/>
      <c r="EBG225" s="57"/>
      <c r="EBH225" s="57"/>
      <c r="EBI225" s="57"/>
      <c r="EBJ225" s="57"/>
      <c r="EBK225" s="57"/>
      <c r="EBL225" s="57"/>
      <c r="EBM225" s="57"/>
      <c r="EBN225" s="57"/>
      <c r="EBO225" s="57"/>
      <c r="EBP225" s="57"/>
      <c r="EBQ225" s="57"/>
      <c r="EBR225" s="57"/>
      <c r="EBS225" s="57"/>
      <c r="EBT225" s="57"/>
      <c r="EBU225" s="57"/>
      <c r="EBV225" s="57"/>
      <c r="EBW225" s="57"/>
      <c r="EBX225" s="57"/>
      <c r="EBY225" s="57"/>
      <c r="EBZ225" s="57"/>
      <c r="ECA225" s="57"/>
      <c r="ECB225" s="57"/>
      <c r="ECC225" s="57"/>
      <c r="ECD225" s="57"/>
      <c r="ECE225" s="57"/>
      <c r="ECF225" s="57"/>
      <c r="ECG225" s="57"/>
      <c r="ECH225" s="57"/>
      <c r="ECI225" s="57"/>
      <c r="ECJ225" s="57"/>
      <c r="ECK225" s="57"/>
      <c r="ECL225" s="57"/>
      <c r="ECM225" s="57"/>
      <c r="ECN225" s="57"/>
      <c r="ECO225" s="57"/>
      <c r="ECP225" s="57"/>
      <c r="ECQ225" s="57"/>
      <c r="ECR225" s="57"/>
      <c r="ECS225" s="57"/>
      <c r="ECT225" s="57"/>
      <c r="ECU225" s="57"/>
      <c r="ECV225" s="57"/>
      <c r="ECW225" s="57"/>
      <c r="ECX225" s="57"/>
      <c r="ECY225" s="57"/>
      <c r="ECZ225" s="57"/>
      <c r="EDA225" s="57"/>
      <c r="EDB225" s="57"/>
      <c r="EDC225" s="57"/>
      <c r="EDD225" s="57"/>
      <c r="EDE225" s="57"/>
      <c r="EDF225" s="57"/>
      <c r="EDG225" s="57"/>
      <c r="EDH225" s="57"/>
      <c r="EDI225" s="57"/>
      <c r="EDJ225" s="57"/>
      <c r="EDK225" s="57"/>
      <c r="EDL225" s="57"/>
      <c r="EDM225" s="57"/>
      <c r="EDN225" s="57"/>
      <c r="EDO225" s="57"/>
      <c r="EDP225" s="57"/>
      <c r="EDQ225" s="57"/>
      <c r="EDR225" s="57"/>
      <c r="EDS225" s="57"/>
      <c r="EDT225" s="57"/>
      <c r="EDU225" s="57"/>
      <c r="EDV225" s="57"/>
      <c r="EDW225" s="57"/>
      <c r="EDX225" s="57"/>
      <c r="EDY225" s="57"/>
      <c r="EDZ225" s="57"/>
      <c r="EEA225" s="57"/>
      <c r="EEB225" s="57"/>
      <c r="EEC225" s="57"/>
      <c r="EED225" s="57"/>
      <c r="EEE225" s="57"/>
      <c r="EEF225" s="57"/>
      <c r="EEG225" s="57"/>
      <c r="EEH225" s="57"/>
      <c r="EEI225" s="57"/>
      <c r="EEJ225" s="57"/>
      <c r="EEK225" s="57"/>
      <c r="EEL225" s="57"/>
      <c r="EEM225" s="57"/>
      <c r="EEN225" s="57"/>
      <c r="EEO225" s="57"/>
      <c r="EEP225" s="57"/>
      <c r="EEQ225" s="57"/>
      <c r="EER225" s="57"/>
      <c r="EES225" s="57"/>
      <c r="EET225" s="57"/>
      <c r="EEU225" s="57"/>
      <c r="EEV225" s="57"/>
      <c r="EEW225" s="57"/>
      <c r="EEX225" s="57"/>
      <c r="EEY225" s="57"/>
      <c r="EEZ225" s="57"/>
      <c r="EFA225" s="57"/>
      <c r="EFB225" s="57"/>
      <c r="EFC225" s="57"/>
      <c r="EFD225" s="57"/>
      <c r="EFE225" s="57"/>
      <c r="EFF225" s="57"/>
      <c r="EFG225" s="57"/>
      <c r="EFH225" s="57"/>
      <c r="EFI225" s="57"/>
      <c r="EFJ225" s="57"/>
      <c r="EFK225" s="57"/>
      <c r="EFL225" s="57"/>
      <c r="EFM225" s="57"/>
      <c r="EFN225" s="57"/>
      <c r="EFO225" s="57"/>
      <c r="EFP225" s="57"/>
      <c r="EFQ225" s="57"/>
      <c r="EFR225" s="57"/>
      <c r="EFS225" s="57"/>
      <c r="EFT225" s="57"/>
      <c r="EFU225" s="57"/>
      <c r="EFV225" s="57"/>
      <c r="EFW225" s="57"/>
      <c r="EFX225" s="57"/>
      <c r="EFY225" s="57"/>
      <c r="EFZ225" s="57"/>
      <c r="EGA225" s="57"/>
      <c r="EGB225" s="57"/>
      <c r="EGC225" s="57"/>
      <c r="EGD225" s="57"/>
      <c r="EGE225" s="57"/>
      <c r="EGF225" s="57"/>
      <c r="EGG225" s="57"/>
      <c r="EGH225" s="57"/>
      <c r="EGI225" s="57"/>
      <c r="EGJ225" s="57"/>
      <c r="EGK225" s="57"/>
      <c r="EGL225" s="57"/>
      <c r="EGM225" s="57"/>
      <c r="EGN225" s="57"/>
      <c r="EGO225" s="57"/>
      <c r="EGP225" s="57"/>
      <c r="EGQ225" s="57"/>
      <c r="EGR225" s="57"/>
      <c r="EGS225" s="57"/>
      <c r="EGT225" s="57"/>
      <c r="EGU225" s="57"/>
      <c r="EGV225" s="57"/>
      <c r="EGW225" s="57"/>
      <c r="EGX225" s="57"/>
      <c r="EGY225" s="57"/>
      <c r="EGZ225" s="57"/>
      <c r="EHA225" s="57"/>
      <c r="EHB225" s="57"/>
      <c r="EHC225" s="57"/>
      <c r="EHD225" s="57"/>
      <c r="EHE225" s="57"/>
      <c r="EHF225" s="57"/>
      <c r="EHG225" s="57"/>
      <c r="EHH225" s="57"/>
      <c r="EHI225" s="57"/>
      <c r="EHJ225" s="57"/>
      <c r="EHK225" s="57"/>
      <c r="EHL225" s="57"/>
      <c r="EHM225" s="57"/>
      <c r="EHN225" s="57"/>
      <c r="EHO225" s="57"/>
      <c r="EHP225" s="57"/>
      <c r="EHQ225" s="57"/>
      <c r="EHR225" s="57"/>
      <c r="EHS225" s="57"/>
      <c r="EHT225" s="57"/>
      <c r="EHU225" s="57"/>
      <c r="EHV225" s="57"/>
      <c r="EHW225" s="57"/>
      <c r="EHX225" s="57"/>
      <c r="EHY225" s="57"/>
      <c r="EHZ225" s="57"/>
      <c r="EIA225" s="57"/>
      <c r="EIB225" s="57"/>
      <c r="EIC225" s="57"/>
      <c r="EID225" s="57"/>
      <c r="EIE225" s="57"/>
      <c r="EIF225" s="57"/>
      <c r="EIG225" s="57"/>
      <c r="EIH225" s="57"/>
      <c r="EII225" s="57"/>
      <c r="EIJ225" s="57"/>
      <c r="EIK225" s="57"/>
      <c r="EIL225" s="57"/>
      <c r="EIM225" s="57"/>
      <c r="EIN225" s="57"/>
      <c r="EIO225" s="57"/>
      <c r="EIP225" s="57"/>
      <c r="EIQ225" s="57"/>
      <c r="EIR225" s="57"/>
      <c r="EIS225" s="57"/>
      <c r="EIT225" s="57"/>
      <c r="EIU225" s="57"/>
      <c r="EIV225" s="57"/>
      <c r="EIW225" s="57"/>
      <c r="EIX225" s="57"/>
      <c r="EIY225" s="57"/>
      <c r="EIZ225" s="57"/>
      <c r="EJA225" s="57"/>
      <c r="EJB225" s="57"/>
      <c r="EJC225" s="57"/>
      <c r="EJD225" s="57"/>
      <c r="EJE225" s="57"/>
      <c r="EJF225" s="57"/>
      <c r="EJG225" s="57"/>
      <c r="EJH225" s="57"/>
      <c r="EJI225" s="57"/>
      <c r="EJJ225" s="57"/>
      <c r="EJK225" s="57"/>
      <c r="EJL225" s="57"/>
      <c r="EJM225" s="57"/>
      <c r="EJN225" s="57"/>
      <c r="EJO225" s="57"/>
      <c r="EJP225" s="57"/>
      <c r="EJQ225" s="57"/>
      <c r="EJR225" s="57"/>
      <c r="EJS225" s="57"/>
      <c r="EJT225" s="57"/>
      <c r="EJU225" s="57"/>
      <c r="EJV225" s="57"/>
      <c r="EJW225" s="57"/>
      <c r="EJX225" s="57"/>
      <c r="EJY225" s="57"/>
      <c r="EJZ225" s="57"/>
      <c r="EKA225" s="57"/>
      <c r="EKB225" s="57"/>
      <c r="EKC225" s="57"/>
      <c r="EKD225" s="57"/>
      <c r="EKE225" s="57"/>
      <c r="EKF225" s="57"/>
      <c r="EKG225" s="57"/>
      <c r="EKH225" s="57"/>
      <c r="EKI225" s="57"/>
      <c r="EKJ225" s="57"/>
      <c r="EKK225" s="57"/>
      <c r="EKL225" s="57"/>
      <c r="EKM225" s="57"/>
      <c r="EKN225" s="57"/>
      <c r="EKO225" s="57"/>
      <c r="EKP225" s="57"/>
      <c r="EKQ225" s="57"/>
      <c r="EKR225" s="57"/>
      <c r="EKS225" s="57"/>
      <c r="EKT225" s="57"/>
      <c r="EKU225" s="57"/>
      <c r="EKV225" s="57"/>
      <c r="EKW225" s="57"/>
      <c r="EKX225" s="57"/>
      <c r="EKY225" s="57"/>
      <c r="EKZ225" s="57"/>
      <c r="ELA225" s="57"/>
      <c r="ELB225" s="57"/>
      <c r="ELC225" s="57"/>
      <c r="ELD225" s="57"/>
      <c r="ELE225" s="57"/>
      <c r="ELF225" s="57"/>
      <c r="ELG225" s="57"/>
      <c r="ELH225" s="57"/>
      <c r="ELI225" s="57"/>
      <c r="ELJ225" s="57"/>
      <c r="ELK225" s="57"/>
      <c r="ELL225" s="57"/>
      <c r="ELM225" s="57"/>
      <c r="ELN225" s="57"/>
      <c r="ELO225" s="57"/>
      <c r="ELP225" s="57"/>
      <c r="ELQ225" s="57"/>
      <c r="ELR225" s="57"/>
      <c r="ELS225" s="57"/>
      <c r="ELT225" s="57"/>
      <c r="ELU225" s="57"/>
      <c r="ELV225" s="57"/>
      <c r="ELW225" s="57"/>
      <c r="ELX225" s="57"/>
      <c r="ELY225" s="57"/>
      <c r="ELZ225" s="57"/>
      <c r="EMA225" s="57"/>
      <c r="EMB225" s="57"/>
      <c r="EMC225" s="57"/>
      <c r="EMD225" s="57"/>
      <c r="EME225" s="57"/>
      <c r="EMF225" s="57"/>
      <c r="EMG225" s="57"/>
      <c r="EMH225" s="57"/>
      <c r="EMI225" s="57"/>
      <c r="EMJ225" s="57"/>
      <c r="EMK225" s="57"/>
      <c r="EML225" s="57"/>
      <c r="EMM225" s="57"/>
      <c r="EMN225" s="57"/>
      <c r="EMO225" s="57"/>
      <c r="EMP225" s="57"/>
      <c r="EMQ225" s="57"/>
      <c r="EMR225" s="57"/>
      <c r="EMS225" s="57"/>
      <c r="EMT225" s="57"/>
      <c r="EMU225" s="57"/>
      <c r="EMV225" s="57"/>
      <c r="EMW225" s="57"/>
      <c r="EMX225" s="57"/>
      <c r="EMY225" s="57"/>
      <c r="EMZ225" s="57"/>
      <c r="ENA225" s="57"/>
      <c r="ENB225" s="57"/>
      <c r="ENC225" s="57"/>
      <c r="END225" s="57"/>
      <c r="ENE225" s="57"/>
      <c r="ENF225" s="57"/>
      <c r="ENG225" s="57"/>
      <c r="ENH225" s="57"/>
      <c r="ENI225" s="57"/>
      <c r="ENJ225" s="57"/>
      <c r="ENK225" s="57"/>
      <c r="ENL225" s="57"/>
      <c r="ENM225" s="57"/>
      <c r="ENN225" s="57"/>
      <c r="ENO225" s="57"/>
      <c r="ENP225" s="57"/>
      <c r="ENQ225" s="57"/>
      <c r="ENR225" s="57"/>
      <c r="ENS225" s="57"/>
      <c r="ENT225" s="57"/>
      <c r="ENU225" s="57"/>
      <c r="ENV225" s="57"/>
      <c r="ENW225" s="57"/>
      <c r="ENX225" s="57"/>
      <c r="ENY225" s="57"/>
      <c r="ENZ225" s="57"/>
      <c r="EOA225" s="57"/>
      <c r="EOB225" s="57"/>
      <c r="EOC225" s="57"/>
      <c r="EOD225" s="57"/>
      <c r="EOE225" s="57"/>
      <c r="EOF225" s="57"/>
      <c r="EOG225" s="57"/>
      <c r="EOH225" s="57"/>
      <c r="EOI225" s="57"/>
      <c r="EOJ225" s="57"/>
      <c r="EOK225" s="57"/>
      <c r="EOL225" s="57"/>
      <c r="EOM225" s="57"/>
      <c r="EON225" s="57"/>
      <c r="EOO225" s="57"/>
      <c r="EOP225" s="57"/>
      <c r="EOQ225" s="57"/>
      <c r="EOR225" s="57"/>
      <c r="EOS225" s="57"/>
      <c r="EOT225" s="57"/>
      <c r="EOU225" s="57"/>
      <c r="EOV225" s="57"/>
      <c r="EOW225" s="57"/>
      <c r="EOX225" s="57"/>
      <c r="EOY225" s="57"/>
      <c r="EOZ225" s="57"/>
      <c r="EPA225" s="57"/>
      <c r="EPB225" s="57"/>
      <c r="EPC225" s="57"/>
      <c r="EPD225" s="57"/>
      <c r="EPE225" s="57"/>
      <c r="EPF225" s="57"/>
      <c r="EPG225" s="57"/>
      <c r="EPH225" s="57"/>
      <c r="EPI225" s="57"/>
      <c r="EPJ225" s="57"/>
      <c r="EPK225" s="57"/>
      <c r="EPL225" s="57"/>
      <c r="EPM225" s="57"/>
      <c r="EPN225" s="57"/>
      <c r="EPO225" s="57"/>
      <c r="EPP225" s="57"/>
      <c r="EPQ225" s="57"/>
      <c r="EPR225" s="57"/>
      <c r="EPS225" s="57"/>
      <c r="EPT225" s="57"/>
      <c r="EPU225" s="57"/>
      <c r="EPV225" s="57"/>
      <c r="EPW225" s="57"/>
      <c r="EPX225" s="57"/>
      <c r="EPY225" s="57"/>
      <c r="EPZ225" s="57"/>
      <c r="EQA225" s="57"/>
      <c r="EQB225" s="57"/>
      <c r="EQC225" s="57"/>
      <c r="EQD225" s="57"/>
      <c r="EQE225" s="57"/>
      <c r="EQF225" s="57"/>
      <c r="EQG225" s="57"/>
      <c r="EQH225" s="57"/>
      <c r="EQI225" s="57"/>
      <c r="EQJ225" s="57"/>
      <c r="EQK225" s="57"/>
      <c r="EQL225" s="57"/>
      <c r="EQM225" s="57"/>
      <c r="EQN225" s="57"/>
      <c r="EQO225" s="57"/>
      <c r="EQP225" s="57"/>
      <c r="EQQ225" s="57"/>
      <c r="EQR225" s="57"/>
      <c r="EQS225" s="57"/>
      <c r="EQT225" s="57"/>
      <c r="EQU225" s="57"/>
      <c r="EQV225" s="57"/>
      <c r="EQW225" s="57"/>
      <c r="EQX225" s="57"/>
      <c r="EQY225" s="57"/>
      <c r="EQZ225" s="57"/>
      <c r="ERA225" s="57"/>
      <c r="ERB225" s="57"/>
      <c r="ERC225" s="57"/>
      <c r="ERD225" s="57"/>
      <c r="ERE225" s="57"/>
      <c r="ERF225" s="57"/>
      <c r="ERG225" s="57"/>
      <c r="ERH225" s="57"/>
      <c r="ERI225" s="57"/>
      <c r="ERJ225" s="57"/>
      <c r="ERK225" s="57"/>
      <c r="ERL225" s="57"/>
      <c r="ERM225" s="57"/>
      <c r="ERN225" s="57"/>
      <c r="ERO225" s="57"/>
      <c r="ERP225" s="57"/>
      <c r="ERQ225" s="57"/>
      <c r="ERR225" s="57"/>
      <c r="ERS225" s="57"/>
      <c r="ERT225" s="57"/>
      <c r="ERU225" s="57"/>
      <c r="ERV225" s="57"/>
      <c r="ERW225" s="57"/>
      <c r="ERX225" s="57"/>
      <c r="ERY225" s="57"/>
      <c r="ERZ225" s="57"/>
      <c r="ESA225" s="57"/>
      <c r="ESB225" s="57"/>
      <c r="ESC225" s="57"/>
      <c r="ESD225" s="57"/>
      <c r="ESE225" s="57"/>
      <c r="ESF225" s="57"/>
      <c r="ESG225" s="57"/>
      <c r="ESH225" s="57"/>
      <c r="ESI225" s="57"/>
      <c r="ESJ225" s="57"/>
      <c r="ESK225" s="57"/>
      <c r="ESL225" s="57"/>
      <c r="ESM225" s="57"/>
      <c r="ESN225" s="57"/>
      <c r="ESO225" s="57"/>
      <c r="ESP225" s="57"/>
      <c r="ESQ225" s="57"/>
      <c r="ESR225" s="57"/>
      <c r="ESS225" s="57"/>
      <c r="EST225" s="57"/>
      <c r="ESU225" s="57"/>
      <c r="ESV225" s="57"/>
      <c r="ESW225" s="57"/>
      <c r="ESX225" s="57"/>
      <c r="ESY225" s="57"/>
      <c r="ESZ225" s="57"/>
      <c r="ETA225" s="57"/>
      <c r="ETB225" s="57"/>
      <c r="ETC225" s="57"/>
      <c r="ETD225" s="57"/>
      <c r="ETE225" s="57"/>
      <c r="ETF225" s="57"/>
      <c r="ETG225" s="57"/>
      <c r="ETH225" s="57"/>
      <c r="ETI225" s="57"/>
      <c r="ETJ225" s="57"/>
      <c r="ETK225" s="57"/>
      <c r="ETL225" s="57"/>
      <c r="ETM225" s="57"/>
      <c r="ETN225" s="57"/>
      <c r="ETO225" s="57"/>
      <c r="ETP225" s="57"/>
      <c r="ETQ225" s="57"/>
      <c r="ETR225" s="57"/>
      <c r="ETS225" s="57"/>
      <c r="ETT225" s="57"/>
      <c r="ETU225" s="57"/>
      <c r="ETV225" s="57"/>
      <c r="ETW225" s="57"/>
      <c r="ETX225" s="57"/>
      <c r="ETY225" s="57"/>
      <c r="ETZ225" s="57"/>
      <c r="EUA225" s="57"/>
      <c r="EUB225" s="57"/>
      <c r="EUC225" s="57"/>
      <c r="EUD225" s="57"/>
      <c r="EUE225" s="57"/>
      <c r="EUF225" s="57"/>
      <c r="EUG225" s="57"/>
      <c r="EUH225" s="57"/>
      <c r="EUI225" s="57"/>
      <c r="EUJ225" s="57"/>
      <c r="EUK225" s="57"/>
      <c r="EUL225" s="57"/>
      <c r="EUM225" s="57"/>
      <c r="EUN225" s="57"/>
      <c r="EUO225" s="57"/>
      <c r="EUP225" s="57"/>
      <c r="EUQ225" s="57"/>
      <c r="EUR225" s="57"/>
      <c r="EUS225" s="57"/>
      <c r="EUT225" s="57"/>
      <c r="EUU225" s="57"/>
      <c r="EUV225" s="57"/>
      <c r="EUW225" s="57"/>
      <c r="EUX225" s="57"/>
      <c r="EUY225" s="57"/>
      <c r="EUZ225" s="57"/>
      <c r="EVA225" s="57"/>
      <c r="EVB225" s="57"/>
      <c r="EVC225" s="57"/>
      <c r="EVD225" s="57"/>
      <c r="EVE225" s="57"/>
      <c r="EVF225" s="57"/>
      <c r="EVG225" s="57"/>
      <c r="EVH225" s="57"/>
      <c r="EVI225" s="57"/>
      <c r="EVJ225" s="57"/>
      <c r="EVK225" s="57"/>
      <c r="EVL225" s="57"/>
      <c r="EVM225" s="57"/>
      <c r="EVN225" s="57"/>
      <c r="EVO225" s="57"/>
      <c r="EVP225" s="57"/>
      <c r="EVQ225" s="57"/>
      <c r="EVR225" s="57"/>
      <c r="EVS225" s="57"/>
      <c r="EVT225" s="57"/>
      <c r="EVU225" s="57"/>
      <c r="EVV225" s="57"/>
      <c r="EVW225" s="57"/>
      <c r="EVX225" s="57"/>
      <c r="EVY225" s="57"/>
      <c r="EVZ225" s="57"/>
      <c r="EWA225" s="57"/>
      <c r="EWB225" s="57"/>
      <c r="EWC225" s="57"/>
      <c r="EWD225" s="57"/>
      <c r="EWE225" s="57"/>
      <c r="EWF225" s="57"/>
      <c r="EWG225" s="57"/>
      <c r="EWH225" s="57"/>
      <c r="EWI225" s="57"/>
      <c r="EWJ225" s="57"/>
      <c r="EWK225" s="57"/>
      <c r="EWL225" s="57"/>
      <c r="EWM225" s="57"/>
      <c r="EWN225" s="57"/>
      <c r="EWO225" s="57"/>
      <c r="EWP225" s="57"/>
      <c r="EWQ225" s="57"/>
      <c r="EWR225" s="57"/>
      <c r="EWS225" s="57"/>
      <c r="EWT225" s="57"/>
      <c r="EWU225" s="57"/>
      <c r="EWV225" s="57"/>
      <c r="EWW225" s="57"/>
      <c r="EWX225" s="57"/>
      <c r="EWY225" s="57"/>
      <c r="EWZ225" s="57"/>
      <c r="EXA225" s="57"/>
      <c r="EXB225" s="57"/>
      <c r="EXC225" s="57"/>
      <c r="EXD225" s="57"/>
      <c r="EXE225" s="57"/>
      <c r="EXF225" s="57"/>
      <c r="EXG225" s="57"/>
      <c r="EXH225" s="57"/>
      <c r="EXI225" s="57"/>
      <c r="EXJ225" s="57"/>
      <c r="EXK225" s="57"/>
      <c r="EXL225" s="57"/>
      <c r="EXM225" s="57"/>
      <c r="EXN225" s="57"/>
      <c r="EXO225" s="57"/>
      <c r="EXP225" s="57"/>
      <c r="EXQ225" s="57"/>
      <c r="EXR225" s="57"/>
      <c r="EXS225" s="57"/>
      <c r="EXT225" s="57"/>
      <c r="EXU225" s="57"/>
      <c r="EXV225" s="57"/>
      <c r="EXW225" s="57"/>
      <c r="EXX225" s="57"/>
      <c r="EXY225" s="57"/>
      <c r="EXZ225" s="57"/>
      <c r="EYA225" s="57"/>
      <c r="EYB225" s="57"/>
      <c r="EYC225" s="57"/>
      <c r="EYD225" s="57"/>
      <c r="EYE225" s="57"/>
      <c r="EYF225" s="57"/>
      <c r="EYG225" s="57"/>
      <c r="EYH225" s="57"/>
      <c r="EYI225" s="57"/>
      <c r="EYJ225" s="57"/>
      <c r="EYK225" s="57"/>
      <c r="EYL225" s="57"/>
      <c r="EYM225" s="57"/>
      <c r="EYN225" s="57"/>
      <c r="EYO225" s="57"/>
      <c r="EYP225" s="57"/>
      <c r="EYQ225" s="57"/>
      <c r="EYR225" s="57"/>
      <c r="EYS225" s="57"/>
      <c r="EYT225" s="57"/>
      <c r="EYU225" s="57"/>
      <c r="EYV225" s="57"/>
      <c r="EYW225" s="57"/>
      <c r="EYX225" s="57"/>
      <c r="EYY225" s="57"/>
      <c r="EYZ225" s="57"/>
      <c r="EZA225" s="57"/>
      <c r="EZB225" s="57"/>
      <c r="EZC225" s="57"/>
      <c r="EZD225" s="57"/>
      <c r="EZE225" s="57"/>
      <c r="EZF225" s="57"/>
      <c r="EZG225" s="57"/>
      <c r="EZH225" s="57"/>
      <c r="EZI225" s="57"/>
      <c r="EZJ225" s="57"/>
      <c r="EZK225" s="57"/>
      <c r="EZL225" s="57"/>
      <c r="EZM225" s="57"/>
      <c r="EZN225" s="57"/>
      <c r="EZO225" s="57"/>
      <c r="EZP225" s="57"/>
      <c r="EZQ225" s="57"/>
      <c r="EZR225" s="57"/>
      <c r="EZS225" s="57"/>
      <c r="EZT225" s="57"/>
      <c r="EZU225" s="57"/>
      <c r="EZV225" s="57"/>
      <c r="EZW225" s="57"/>
      <c r="EZX225" s="57"/>
      <c r="EZY225" s="57"/>
      <c r="EZZ225" s="57"/>
      <c r="FAA225" s="57"/>
      <c r="FAB225" s="57"/>
      <c r="FAC225" s="57"/>
      <c r="FAD225" s="57"/>
      <c r="FAE225" s="57"/>
      <c r="FAF225" s="57"/>
      <c r="FAG225" s="57"/>
      <c r="FAH225" s="57"/>
      <c r="FAI225" s="57"/>
      <c r="FAJ225" s="57"/>
      <c r="FAK225" s="57"/>
      <c r="FAL225" s="57"/>
      <c r="FAM225" s="57"/>
      <c r="FAN225" s="57"/>
      <c r="FAO225" s="57"/>
      <c r="FAP225" s="57"/>
      <c r="FAQ225" s="57"/>
      <c r="FAR225" s="57"/>
      <c r="FAS225" s="57"/>
      <c r="FAT225" s="57"/>
      <c r="FAU225" s="57"/>
      <c r="FAV225" s="57"/>
      <c r="FAW225" s="57"/>
      <c r="FAX225" s="57"/>
      <c r="FAY225" s="57"/>
      <c r="FAZ225" s="57"/>
      <c r="FBA225" s="57"/>
      <c r="FBB225" s="57"/>
      <c r="FBC225" s="57"/>
      <c r="FBD225" s="57"/>
      <c r="FBE225" s="57"/>
      <c r="FBF225" s="57"/>
      <c r="FBG225" s="57"/>
      <c r="FBH225" s="57"/>
      <c r="FBI225" s="57"/>
      <c r="FBJ225" s="57"/>
      <c r="FBK225" s="57"/>
      <c r="FBL225" s="57"/>
      <c r="FBM225" s="57"/>
      <c r="FBN225" s="57"/>
      <c r="FBO225" s="57"/>
      <c r="FBP225" s="57"/>
      <c r="FBQ225" s="57"/>
      <c r="FBR225" s="57"/>
      <c r="FBS225" s="57"/>
      <c r="FBT225" s="57"/>
      <c r="FBU225" s="57"/>
      <c r="FBV225" s="57"/>
      <c r="FBW225" s="57"/>
      <c r="FBX225" s="57"/>
      <c r="FBY225" s="57"/>
      <c r="FBZ225" s="57"/>
      <c r="FCA225" s="57"/>
      <c r="FCB225" s="57"/>
      <c r="FCC225" s="57"/>
      <c r="FCD225" s="57"/>
      <c r="FCE225" s="57"/>
      <c r="FCF225" s="57"/>
      <c r="FCG225" s="57"/>
      <c r="FCH225" s="57"/>
      <c r="FCI225" s="57"/>
      <c r="FCJ225" s="57"/>
      <c r="FCK225" s="57"/>
      <c r="FCL225" s="57"/>
      <c r="FCM225" s="57"/>
      <c r="FCN225" s="57"/>
      <c r="FCO225" s="57"/>
      <c r="FCP225" s="57"/>
      <c r="FCQ225" s="57"/>
      <c r="FCR225" s="57"/>
      <c r="FCS225" s="57"/>
      <c r="FCT225" s="57"/>
      <c r="FCU225" s="57"/>
      <c r="FCV225" s="57"/>
      <c r="FCW225" s="57"/>
      <c r="FCX225" s="57"/>
      <c r="FCY225" s="57"/>
      <c r="FCZ225" s="57"/>
      <c r="FDA225" s="57"/>
      <c r="FDB225" s="57"/>
      <c r="FDC225" s="57"/>
      <c r="FDD225" s="57"/>
      <c r="FDE225" s="57"/>
      <c r="FDF225" s="57"/>
      <c r="FDG225" s="57"/>
      <c r="FDH225" s="57"/>
      <c r="FDI225" s="57"/>
      <c r="FDJ225" s="57"/>
      <c r="FDK225" s="57"/>
      <c r="FDL225" s="57"/>
      <c r="FDM225" s="57"/>
      <c r="FDN225" s="57"/>
      <c r="FDO225" s="57"/>
      <c r="FDP225" s="57"/>
      <c r="FDQ225" s="57"/>
      <c r="FDR225" s="57"/>
      <c r="FDS225" s="57"/>
      <c r="FDT225" s="57"/>
      <c r="FDU225" s="57"/>
      <c r="FDV225" s="57"/>
      <c r="FDW225" s="57"/>
      <c r="FDX225" s="57"/>
      <c r="FDY225" s="57"/>
      <c r="FDZ225" s="57"/>
      <c r="FEA225" s="57"/>
      <c r="FEB225" s="57"/>
      <c r="FEC225" s="57"/>
      <c r="FED225" s="57"/>
      <c r="FEE225" s="57"/>
      <c r="FEF225" s="57"/>
      <c r="FEG225" s="57"/>
      <c r="FEH225" s="57"/>
      <c r="FEI225" s="57"/>
      <c r="FEJ225" s="57"/>
      <c r="FEK225" s="57"/>
      <c r="FEL225" s="57"/>
      <c r="FEM225" s="57"/>
      <c r="FEN225" s="57"/>
      <c r="FEO225" s="57"/>
      <c r="FEP225" s="57"/>
      <c r="FEQ225" s="57"/>
      <c r="FER225" s="57"/>
      <c r="FES225" s="57"/>
      <c r="FET225" s="57"/>
      <c r="FEU225" s="57"/>
      <c r="FEV225" s="57"/>
      <c r="FEW225" s="57"/>
      <c r="FEX225" s="57"/>
      <c r="FEY225" s="57"/>
      <c r="FEZ225" s="57"/>
      <c r="FFA225" s="57"/>
      <c r="FFB225" s="57"/>
      <c r="FFC225" s="57"/>
      <c r="FFD225" s="57"/>
      <c r="FFE225" s="57"/>
      <c r="FFF225" s="57"/>
      <c r="FFG225" s="57"/>
      <c r="FFH225" s="57"/>
      <c r="FFI225" s="57"/>
      <c r="FFJ225" s="57"/>
      <c r="FFK225" s="57"/>
      <c r="FFL225" s="57"/>
      <c r="FFM225" s="57"/>
      <c r="FFN225" s="57"/>
      <c r="FFO225" s="57"/>
      <c r="FFP225" s="57"/>
      <c r="FFQ225" s="57"/>
      <c r="FFR225" s="57"/>
      <c r="FFS225" s="57"/>
      <c r="FFT225" s="57"/>
      <c r="FFU225" s="57"/>
      <c r="FFV225" s="57"/>
      <c r="FFW225" s="57"/>
      <c r="FFX225" s="57"/>
      <c r="FFY225" s="57"/>
      <c r="FFZ225" s="57"/>
      <c r="FGA225" s="57"/>
      <c r="FGB225" s="57"/>
      <c r="FGC225" s="57"/>
      <c r="FGD225" s="57"/>
      <c r="FGE225" s="57"/>
      <c r="FGF225" s="57"/>
      <c r="FGG225" s="57"/>
      <c r="FGH225" s="57"/>
      <c r="FGI225" s="57"/>
      <c r="FGJ225" s="57"/>
      <c r="FGK225" s="57"/>
      <c r="FGL225" s="57"/>
      <c r="FGM225" s="57"/>
      <c r="FGN225" s="57"/>
      <c r="FGO225" s="57"/>
      <c r="FGP225" s="57"/>
      <c r="FGQ225" s="57"/>
      <c r="FGR225" s="57"/>
      <c r="FGS225" s="57"/>
      <c r="FGT225" s="57"/>
      <c r="FGU225" s="57"/>
      <c r="FGV225" s="57"/>
      <c r="FGW225" s="57"/>
      <c r="FGX225" s="57"/>
      <c r="FGY225" s="57"/>
      <c r="FGZ225" s="57"/>
      <c r="FHA225" s="57"/>
      <c r="FHB225" s="57"/>
      <c r="FHC225" s="57"/>
      <c r="FHD225" s="57"/>
      <c r="FHE225" s="57"/>
      <c r="FHF225" s="57"/>
      <c r="FHG225" s="57"/>
      <c r="FHH225" s="57"/>
      <c r="FHI225" s="57"/>
      <c r="FHJ225" s="57"/>
      <c r="FHK225" s="57"/>
      <c r="FHL225" s="57"/>
      <c r="FHM225" s="57"/>
      <c r="FHN225" s="57"/>
      <c r="FHO225" s="57"/>
      <c r="FHP225" s="57"/>
      <c r="FHQ225" s="57"/>
      <c r="FHR225" s="57"/>
      <c r="FHS225" s="57"/>
      <c r="FHT225" s="57"/>
      <c r="FHU225" s="57"/>
      <c r="FHV225" s="57"/>
      <c r="FHW225" s="57"/>
      <c r="FHX225" s="57"/>
      <c r="FHY225" s="57"/>
      <c r="FHZ225" s="57"/>
      <c r="FIA225" s="57"/>
      <c r="FIB225" s="57"/>
      <c r="FIC225" s="57"/>
      <c r="FID225" s="57"/>
      <c r="FIE225" s="57"/>
      <c r="FIF225" s="57"/>
      <c r="FIG225" s="57"/>
      <c r="FIH225" s="57"/>
      <c r="FII225" s="57"/>
      <c r="FIJ225" s="57"/>
      <c r="FIK225" s="57"/>
      <c r="FIL225" s="57"/>
      <c r="FIM225" s="57"/>
      <c r="FIN225" s="57"/>
      <c r="FIO225" s="57"/>
      <c r="FIP225" s="57"/>
      <c r="FIQ225" s="57"/>
      <c r="FIR225" s="57"/>
      <c r="FIS225" s="57"/>
      <c r="FIT225" s="57"/>
      <c r="FIU225" s="57"/>
      <c r="FIV225" s="57"/>
      <c r="FIW225" s="57"/>
      <c r="FIX225" s="57"/>
      <c r="FIY225" s="57"/>
      <c r="FIZ225" s="57"/>
      <c r="FJA225" s="57"/>
      <c r="FJB225" s="57"/>
      <c r="FJC225" s="57"/>
      <c r="FJD225" s="57"/>
      <c r="FJE225" s="57"/>
      <c r="FJF225" s="57"/>
      <c r="FJG225" s="57"/>
      <c r="FJH225" s="57"/>
      <c r="FJI225" s="57"/>
      <c r="FJJ225" s="57"/>
      <c r="FJK225" s="57"/>
      <c r="FJL225" s="57"/>
      <c r="FJM225" s="57"/>
      <c r="FJN225" s="57"/>
      <c r="FJO225" s="57"/>
      <c r="FJP225" s="57"/>
      <c r="FJQ225" s="57"/>
      <c r="FJR225" s="57"/>
      <c r="FJS225" s="57"/>
      <c r="FJT225" s="57"/>
      <c r="FJU225" s="57"/>
      <c r="FJV225" s="57"/>
      <c r="FJW225" s="57"/>
      <c r="FJX225" s="57"/>
      <c r="FJY225" s="57"/>
      <c r="FJZ225" s="57"/>
      <c r="FKA225" s="57"/>
      <c r="FKB225" s="57"/>
      <c r="FKC225" s="57"/>
      <c r="FKD225" s="57"/>
      <c r="FKE225" s="57"/>
      <c r="FKF225" s="57"/>
      <c r="FKG225" s="57"/>
      <c r="FKH225" s="57"/>
      <c r="FKI225" s="57"/>
      <c r="FKJ225" s="57"/>
      <c r="FKK225" s="57"/>
      <c r="FKL225" s="57"/>
      <c r="FKM225" s="57"/>
      <c r="FKN225" s="57"/>
      <c r="FKO225" s="57"/>
      <c r="FKP225" s="57"/>
      <c r="FKQ225" s="57"/>
      <c r="FKR225" s="57"/>
      <c r="FKS225" s="57"/>
      <c r="FKT225" s="57"/>
      <c r="FKU225" s="57"/>
      <c r="FKV225" s="57"/>
      <c r="FKW225" s="57"/>
      <c r="FKX225" s="57"/>
      <c r="FKY225" s="57"/>
      <c r="FKZ225" s="57"/>
      <c r="FLA225" s="57"/>
      <c r="FLB225" s="57"/>
      <c r="FLC225" s="57"/>
      <c r="FLD225" s="57"/>
      <c r="FLE225" s="57"/>
      <c r="FLF225" s="57"/>
      <c r="FLG225" s="57"/>
      <c r="FLH225" s="57"/>
      <c r="FLI225" s="57"/>
      <c r="FLJ225" s="57"/>
      <c r="FLK225" s="57"/>
      <c r="FLL225" s="57"/>
      <c r="FLM225" s="57"/>
      <c r="FLN225" s="57"/>
      <c r="FLO225" s="57"/>
      <c r="FLP225" s="57"/>
      <c r="FLQ225" s="57"/>
      <c r="FLR225" s="57"/>
      <c r="FLS225" s="57"/>
      <c r="FLT225" s="57"/>
      <c r="FLU225" s="57"/>
      <c r="FLV225" s="57"/>
      <c r="FLW225" s="57"/>
      <c r="FLX225" s="57"/>
      <c r="FLY225" s="57"/>
      <c r="FLZ225" s="57"/>
      <c r="FMA225" s="57"/>
      <c r="FMB225" s="57"/>
      <c r="FMC225" s="57"/>
      <c r="FMD225" s="57"/>
      <c r="FME225" s="57"/>
      <c r="FMF225" s="57"/>
      <c r="FMG225" s="57"/>
      <c r="FMH225" s="57"/>
      <c r="FMI225" s="57"/>
      <c r="FMJ225" s="57"/>
      <c r="FMK225" s="57"/>
      <c r="FML225" s="57"/>
      <c r="FMM225" s="57"/>
      <c r="FMN225" s="57"/>
      <c r="FMO225" s="57"/>
      <c r="FMP225" s="57"/>
      <c r="FMQ225" s="57"/>
      <c r="FMR225" s="57"/>
      <c r="FMS225" s="57"/>
      <c r="FMT225" s="57"/>
      <c r="FMU225" s="57"/>
      <c r="FMV225" s="57"/>
      <c r="FMW225" s="57"/>
      <c r="FMX225" s="57"/>
      <c r="FMY225" s="57"/>
      <c r="FMZ225" s="57"/>
      <c r="FNA225" s="57"/>
      <c r="FNB225" s="57"/>
      <c r="FNC225" s="57"/>
      <c r="FND225" s="57"/>
      <c r="FNE225" s="57"/>
      <c r="FNF225" s="57"/>
      <c r="FNG225" s="57"/>
      <c r="FNH225" s="57"/>
      <c r="FNI225" s="57"/>
      <c r="FNJ225" s="57"/>
      <c r="FNK225" s="57"/>
      <c r="FNL225" s="57"/>
      <c r="FNM225" s="57"/>
      <c r="FNN225" s="57"/>
      <c r="FNO225" s="57"/>
      <c r="FNP225" s="57"/>
      <c r="FNQ225" s="57"/>
      <c r="FNR225" s="57"/>
      <c r="FNS225" s="57"/>
      <c r="FNT225" s="57"/>
      <c r="FNU225" s="57"/>
      <c r="FNV225" s="57"/>
      <c r="FNW225" s="57"/>
      <c r="FNX225" s="57"/>
      <c r="FNY225" s="57"/>
      <c r="FNZ225" s="57"/>
      <c r="FOA225" s="57"/>
      <c r="FOB225" s="57"/>
      <c r="FOC225" s="57"/>
      <c r="FOD225" s="57"/>
      <c r="FOE225" s="57"/>
      <c r="FOF225" s="57"/>
      <c r="FOG225" s="57"/>
      <c r="FOH225" s="57"/>
      <c r="FOI225" s="57"/>
      <c r="FOJ225" s="57"/>
      <c r="FOK225" s="57"/>
      <c r="FOL225" s="57"/>
      <c r="FOM225" s="57"/>
      <c r="FON225" s="57"/>
      <c r="FOO225" s="57"/>
      <c r="FOP225" s="57"/>
      <c r="FOQ225" s="57"/>
      <c r="FOR225" s="57"/>
      <c r="FOS225" s="57"/>
      <c r="FOT225" s="57"/>
      <c r="FOU225" s="57"/>
      <c r="FOV225" s="57"/>
      <c r="FOW225" s="57"/>
      <c r="FOX225" s="57"/>
      <c r="FOY225" s="57"/>
      <c r="FOZ225" s="57"/>
      <c r="FPA225" s="57"/>
      <c r="FPB225" s="57"/>
      <c r="FPC225" s="57"/>
      <c r="FPD225" s="57"/>
      <c r="FPE225" s="57"/>
      <c r="FPF225" s="57"/>
      <c r="FPG225" s="57"/>
      <c r="FPH225" s="57"/>
      <c r="FPI225" s="57"/>
      <c r="FPJ225" s="57"/>
      <c r="FPK225" s="57"/>
      <c r="FPL225" s="57"/>
      <c r="FPM225" s="57"/>
      <c r="FPN225" s="57"/>
      <c r="FPO225" s="57"/>
      <c r="FPP225" s="57"/>
      <c r="FPQ225" s="57"/>
      <c r="FPR225" s="57"/>
      <c r="FPS225" s="57"/>
      <c r="FPT225" s="57"/>
      <c r="FPU225" s="57"/>
      <c r="FPV225" s="57"/>
      <c r="FPW225" s="57"/>
      <c r="FPX225" s="57"/>
      <c r="FPY225" s="57"/>
      <c r="FPZ225" s="57"/>
      <c r="FQA225" s="57"/>
      <c r="FQB225" s="57"/>
      <c r="FQC225" s="57"/>
      <c r="FQD225" s="57"/>
      <c r="FQE225" s="57"/>
      <c r="FQF225" s="57"/>
      <c r="FQG225" s="57"/>
      <c r="FQH225" s="57"/>
      <c r="FQI225" s="57"/>
      <c r="FQJ225" s="57"/>
      <c r="FQK225" s="57"/>
      <c r="FQL225" s="57"/>
      <c r="FQM225" s="57"/>
      <c r="FQN225" s="57"/>
      <c r="FQO225" s="57"/>
      <c r="FQP225" s="57"/>
      <c r="FQQ225" s="57"/>
      <c r="FQR225" s="57"/>
      <c r="FQS225" s="57"/>
      <c r="FQT225" s="57"/>
      <c r="FQU225" s="57"/>
      <c r="FQV225" s="57"/>
      <c r="FQW225" s="57"/>
      <c r="FQX225" s="57"/>
      <c r="FQY225" s="57"/>
      <c r="FQZ225" s="57"/>
      <c r="FRA225" s="57"/>
      <c r="FRB225" s="57"/>
      <c r="FRC225" s="57"/>
      <c r="FRD225" s="57"/>
      <c r="FRE225" s="57"/>
      <c r="FRF225" s="57"/>
      <c r="FRG225" s="57"/>
      <c r="FRH225" s="57"/>
      <c r="FRI225" s="57"/>
      <c r="FRJ225" s="57"/>
      <c r="FRK225" s="57"/>
      <c r="FRL225" s="57"/>
      <c r="FRM225" s="57"/>
      <c r="FRN225" s="57"/>
      <c r="FRO225" s="57"/>
      <c r="FRP225" s="57"/>
      <c r="FRQ225" s="57"/>
      <c r="FRR225" s="57"/>
      <c r="FRS225" s="57"/>
      <c r="FRT225" s="57"/>
      <c r="FRU225" s="57"/>
      <c r="FRV225" s="57"/>
      <c r="FRW225" s="57"/>
      <c r="FRX225" s="57"/>
      <c r="FRY225" s="57"/>
      <c r="FRZ225" s="57"/>
      <c r="FSA225" s="57"/>
      <c r="FSB225" s="57"/>
      <c r="FSC225" s="57"/>
      <c r="FSD225" s="57"/>
      <c r="FSE225" s="57"/>
      <c r="FSF225" s="57"/>
      <c r="FSG225" s="57"/>
      <c r="FSH225" s="57"/>
      <c r="FSI225" s="57"/>
      <c r="FSJ225" s="57"/>
      <c r="FSK225" s="57"/>
      <c r="FSL225" s="57"/>
      <c r="FSM225" s="57"/>
      <c r="FSN225" s="57"/>
      <c r="FSO225" s="57"/>
      <c r="FSP225" s="57"/>
      <c r="FSQ225" s="57"/>
      <c r="FSR225" s="57"/>
      <c r="FSS225" s="57"/>
      <c r="FST225" s="57"/>
      <c r="FSU225" s="57"/>
      <c r="FSV225" s="57"/>
      <c r="FSW225" s="57"/>
      <c r="FSX225" s="57"/>
      <c r="FSY225" s="57"/>
      <c r="FSZ225" s="57"/>
      <c r="FTA225" s="57"/>
      <c r="FTB225" s="57"/>
      <c r="FTC225" s="57"/>
      <c r="FTD225" s="57"/>
      <c r="FTE225" s="57"/>
      <c r="FTF225" s="57"/>
      <c r="FTG225" s="57"/>
      <c r="FTH225" s="57"/>
      <c r="FTI225" s="57"/>
      <c r="FTJ225" s="57"/>
      <c r="FTK225" s="57"/>
      <c r="FTL225" s="57"/>
      <c r="FTM225" s="57"/>
      <c r="FTN225" s="57"/>
      <c r="FTO225" s="57"/>
      <c r="FTP225" s="57"/>
      <c r="FTQ225" s="57"/>
      <c r="FTR225" s="57"/>
      <c r="FTS225" s="57"/>
      <c r="FTT225" s="57"/>
      <c r="FTU225" s="57"/>
      <c r="FTV225" s="57"/>
      <c r="FTW225" s="57"/>
      <c r="FTX225" s="57"/>
      <c r="FTY225" s="57"/>
      <c r="FTZ225" s="57"/>
      <c r="FUA225" s="57"/>
      <c r="FUB225" s="57"/>
      <c r="FUC225" s="57"/>
      <c r="FUD225" s="57"/>
      <c r="FUE225" s="57"/>
      <c r="FUF225" s="57"/>
      <c r="FUG225" s="57"/>
      <c r="FUH225" s="57"/>
      <c r="FUI225" s="57"/>
      <c r="FUJ225" s="57"/>
      <c r="FUK225" s="57"/>
      <c r="FUL225" s="57"/>
      <c r="FUM225" s="57"/>
      <c r="FUN225" s="57"/>
      <c r="FUO225" s="57"/>
      <c r="FUP225" s="57"/>
      <c r="FUQ225" s="57"/>
      <c r="FUR225" s="57"/>
      <c r="FUS225" s="57"/>
      <c r="FUT225" s="57"/>
      <c r="FUU225" s="57"/>
      <c r="FUV225" s="57"/>
      <c r="FUW225" s="57"/>
      <c r="FUX225" s="57"/>
      <c r="FUY225" s="57"/>
      <c r="FUZ225" s="57"/>
      <c r="FVA225" s="57"/>
      <c r="FVB225" s="57"/>
      <c r="FVC225" s="57"/>
      <c r="FVD225" s="57"/>
      <c r="FVE225" s="57"/>
      <c r="FVF225" s="57"/>
      <c r="FVG225" s="57"/>
      <c r="FVH225" s="57"/>
      <c r="FVI225" s="57"/>
      <c r="FVJ225" s="57"/>
      <c r="FVK225" s="57"/>
      <c r="FVL225" s="57"/>
      <c r="FVM225" s="57"/>
      <c r="FVN225" s="57"/>
      <c r="FVO225" s="57"/>
      <c r="FVP225" s="57"/>
      <c r="FVQ225" s="57"/>
      <c r="FVR225" s="57"/>
      <c r="FVS225" s="57"/>
      <c r="FVT225" s="57"/>
      <c r="FVU225" s="57"/>
      <c r="FVV225" s="57"/>
      <c r="FVW225" s="57"/>
      <c r="FVX225" s="57"/>
      <c r="FVY225" s="57"/>
      <c r="FVZ225" s="57"/>
      <c r="FWA225" s="57"/>
      <c r="FWB225" s="57"/>
      <c r="FWC225" s="57"/>
      <c r="FWD225" s="57"/>
      <c r="FWE225" s="57"/>
      <c r="FWF225" s="57"/>
      <c r="FWG225" s="57"/>
      <c r="FWH225" s="57"/>
      <c r="FWI225" s="57"/>
      <c r="FWJ225" s="57"/>
      <c r="FWK225" s="57"/>
      <c r="FWL225" s="57"/>
      <c r="FWM225" s="57"/>
      <c r="FWN225" s="57"/>
      <c r="FWO225" s="57"/>
      <c r="FWP225" s="57"/>
      <c r="FWQ225" s="57"/>
      <c r="FWR225" s="57"/>
      <c r="FWS225" s="57"/>
      <c r="FWT225" s="57"/>
      <c r="FWU225" s="57"/>
      <c r="FWV225" s="57"/>
      <c r="FWW225" s="57"/>
      <c r="FWX225" s="57"/>
      <c r="FWY225" s="57"/>
      <c r="FWZ225" s="57"/>
      <c r="FXA225" s="57"/>
      <c r="FXB225" s="57"/>
      <c r="FXC225" s="57"/>
      <c r="FXD225" s="57"/>
      <c r="FXE225" s="57"/>
      <c r="FXF225" s="57"/>
      <c r="FXG225" s="57"/>
      <c r="FXH225" s="57"/>
      <c r="FXI225" s="57"/>
      <c r="FXJ225" s="57"/>
      <c r="FXK225" s="57"/>
      <c r="FXL225" s="57"/>
      <c r="FXM225" s="57"/>
      <c r="FXN225" s="57"/>
      <c r="FXO225" s="57"/>
      <c r="FXP225" s="57"/>
      <c r="FXQ225" s="57"/>
      <c r="FXR225" s="57"/>
      <c r="FXS225" s="57"/>
      <c r="FXT225" s="57"/>
      <c r="FXU225" s="57"/>
      <c r="FXV225" s="57"/>
      <c r="FXW225" s="57"/>
      <c r="FXX225" s="57"/>
      <c r="FXY225" s="57"/>
      <c r="FXZ225" s="57"/>
      <c r="FYA225" s="57"/>
      <c r="FYB225" s="57"/>
      <c r="FYC225" s="57"/>
      <c r="FYD225" s="57"/>
      <c r="FYE225" s="57"/>
      <c r="FYF225" s="57"/>
      <c r="FYG225" s="57"/>
      <c r="FYH225" s="57"/>
      <c r="FYI225" s="57"/>
      <c r="FYJ225" s="57"/>
      <c r="FYK225" s="57"/>
      <c r="FYL225" s="57"/>
      <c r="FYM225" s="57"/>
      <c r="FYN225" s="57"/>
      <c r="FYO225" s="57"/>
      <c r="FYP225" s="57"/>
      <c r="FYQ225" s="57"/>
      <c r="FYR225" s="57"/>
      <c r="FYS225" s="57"/>
      <c r="FYT225" s="57"/>
      <c r="FYU225" s="57"/>
      <c r="FYV225" s="57"/>
      <c r="FYW225" s="57"/>
      <c r="FYX225" s="57"/>
      <c r="FYY225" s="57"/>
      <c r="FYZ225" s="57"/>
      <c r="FZA225" s="57"/>
      <c r="FZB225" s="57"/>
      <c r="FZC225" s="57"/>
      <c r="FZD225" s="57"/>
      <c r="FZE225" s="57"/>
      <c r="FZF225" s="57"/>
      <c r="FZG225" s="57"/>
      <c r="FZH225" s="57"/>
      <c r="FZI225" s="57"/>
      <c r="FZJ225" s="57"/>
      <c r="FZK225" s="57"/>
      <c r="FZL225" s="57"/>
      <c r="FZM225" s="57"/>
      <c r="FZN225" s="57"/>
      <c r="FZO225" s="57"/>
      <c r="FZP225" s="57"/>
      <c r="FZQ225" s="57"/>
      <c r="FZR225" s="57"/>
      <c r="FZS225" s="57"/>
      <c r="FZT225" s="57"/>
      <c r="FZU225" s="57"/>
      <c r="FZV225" s="57"/>
      <c r="FZW225" s="57"/>
      <c r="FZX225" s="57"/>
      <c r="FZY225" s="57"/>
      <c r="FZZ225" s="57"/>
      <c r="GAA225" s="57"/>
      <c r="GAB225" s="57"/>
      <c r="GAC225" s="57"/>
      <c r="GAD225" s="57"/>
      <c r="GAE225" s="57"/>
      <c r="GAF225" s="57"/>
      <c r="GAG225" s="57"/>
      <c r="GAH225" s="57"/>
      <c r="GAI225" s="57"/>
      <c r="GAJ225" s="57"/>
      <c r="GAK225" s="57"/>
      <c r="GAL225" s="57"/>
      <c r="GAM225" s="57"/>
      <c r="GAN225" s="57"/>
      <c r="GAO225" s="57"/>
      <c r="GAP225" s="57"/>
      <c r="GAQ225" s="57"/>
      <c r="GAR225" s="57"/>
      <c r="GAS225" s="57"/>
      <c r="GAT225" s="57"/>
      <c r="GAU225" s="57"/>
      <c r="GAV225" s="57"/>
      <c r="GAW225" s="57"/>
      <c r="GAX225" s="57"/>
      <c r="GAY225" s="57"/>
      <c r="GAZ225" s="57"/>
      <c r="GBA225" s="57"/>
      <c r="GBB225" s="57"/>
      <c r="GBC225" s="57"/>
      <c r="GBD225" s="57"/>
      <c r="GBE225" s="57"/>
      <c r="GBF225" s="57"/>
      <c r="GBG225" s="57"/>
      <c r="GBH225" s="57"/>
      <c r="GBI225" s="57"/>
      <c r="GBJ225" s="57"/>
      <c r="GBK225" s="57"/>
      <c r="GBL225" s="57"/>
      <c r="GBM225" s="57"/>
      <c r="GBN225" s="57"/>
      <c r="GBO225" s="57"/>
      <c r="GBP225" s="57"/>
      <c r="GBQ225" s="57"/>
      <c r="GBR225" s="57"/>
      <c r="GBS225" s="57"/>
      <c r="GBT225" s="57"/>
      <c r="GBU225" s="57"/>
      <c r="GBV225" s="57"/>
      <c r="GBW225" s="57"/>
      <c r="GBX225" s="57"/>
      <c r="GBY225" s="57"/>
      <c r="GBZ225" s="57"/>
      <c r="GCA225" s="57"/>
      <c r="GCB225" s="57"/>
      <c r="GCC225" s="57"/>
      <c r="GCD225" s="57"/>
      <c r="GCE225" s="57"/>
      <c r="GCF225" s="57"/>
      <c r="GCG225" s="57"/>
      <c r="GCH225" s="57"/>
      <c r="GCI225" s="57"/>
      <c r="GCJ225" s="57"/>
      <c r="GCK225" s="57"/>
      <c r="GCL225" s="57"/>
      <c r="GCM225" s="57"/>
      <c r="GCN225" s="57"/>
      <c r="GCO225" s="57"/>
      <c r="GCP225" s="57"/>
      <c r="GCQ225" s="57"/>
      <c r="GCR225" s="57"/>
      <c r="GCS225" s="57"/>
      <c r="GCT225" s="57"/>
      <c r="GCU225" s="57"/>
      <c r="GCV225" s="57"/>
      <c r="GCW225" s="57"/>
      <c r="GCX225" s="57"/>
      <c r="GCY225" s="57"/>
      <c r="GCZ225" s="57"/>
      <c r="GDA225" s="57"/>
      <c r="GDB225" s="57"/>
      <c r="GDC225" s="57"/>
      <c r="GDD225" s="57"/>
      <c r="GDE225" s="57"/>
      <c r="GDF225" s="57"/>
      <c r="GDG225" s="57"/>
      <c r="GDH225" s="57"/>
      <c r="GDI225" s="57"/>
      <c r="GDJ225" s="57"/>
      <c r="GDK225" s="57"/>
      <c r="GDL225" s="57"/>
      <c r="GDM225" s="57"/>
      <c r="GDN225" s="57"/>
      <c r="GDO225" s="57"/>
      <c r="GDP225" s="57"/>
      <c r="GDQ225" s="57"/>
      <c r="GDR225" s="57"/>
      <c r="GDS225" s="57"/>
      <c r="GDT225" s="57"/>
      <c r="GDU225" s="57"/>
      <c r="GDV225" s="57"/>
      <c r="GDW225" s="57"/>
      <c r="GDX225" s="57"/>
      <c r="GDY225" s="57"/>
      <c r="GDZ225" s="57"/>
      <c r="GEA225" s="57"/>
      <c r="GEB225" s="57"/>
      <c r="GEC225" s="57"/>
      <c r="GED225" s="57"/>
      <c r="GEE225" s="57"/>
      <c r="GEF225" s="57"/>
      <c r="GEG225" s="57"/>
      <c r="GEH225" s="57"/>
      <c r="GEI225" s="57"/>
      <c r="GEJ225" s="57"/>
      <c r="GEK225" s="57"/>
      <c r="GEL225" s="57"/>
      <c r="GEM225" s="57"/>
      <c r="GEN225" s="57"/>
      <c r="GEO225" s="57"/>
      <c r="GEP225" s="57"/>
      <c r="GEQ225" s="57"/>
      <c r="GER225" s="57"/>
      <c r="GES225" s="57"/>
      <c r="GET225" s="57"/>
      <c r="GEU225" s="57"/>
      <c r="GEV225" s="57"/>
      <c r="GEW225" s="57"/>
      <c r="GEX225" s="57"/>
      <c r="GEY225" s="57"/>
      <c r="GEZ225" s="57"/>
      <c r="GFA225" s="57"/>
      <c r="GFB225" s="57"/>
      <c r="GFC225" s="57"/>
      <c r="GFD225" s="57"/>
      <c r="GFE225" s="57"/>
      <c r="GFF225" s="57"/>
      <c r="GFG225" s="57"/>
      <c r="GFH225" s="57"/>
      <c r="GFI225" s="57"/>
      <c r="GFJ225" s="57"/>
      <c r="GFK225" s="57"/>
      <c r="GFL225" s="57"/>
      <c r="GFM225" s="57"/>
      <c r="GFN225" s="57"/>
      <c r="GFO225" s="57"/>
      <c r="GFP225" s="57"/>
      <c r="GFQ225" s="57"/>
      <c r="GFR225" s="57"/>
      <c r="GFS225" s="57"/>
      <c r="GFT225" s="57"/>
      <c r="GFU225" s="57"/>
      <c r="GFV225" s="57"/>
      <c r="GFW225" s="57"/>
      <c r="GFX225" s="57"/>
      <c r="GFY225" s="57"/>
      <c r="GFZ225" s="57"/>
      <c r="GGA225" s="57"/>
      <c r="GGB225" s="57"/>
      <c r="GGC225" s="57"/>
      <c r="GGD225" s="57"/>
      <c r="GGE225" s="57"/>
      <c r="GGF225" s="57"/>
      <c r="GGG225" s="57"/>
      <c r="GGH225" s="57"/>
      <c r="GGI225" s="57"/>
      <c r="GGJ225" s="57"/>
      <c r="GGK225" s="57"/>
      <c r="GGL225" s="57"/>
      <c r="GGM225" s="57"/>
      <c r="GGN225" s="57"/>
      <c r="GGO225" s="57"/>
      <c r="GGP225" s="57"/>
      <c r="GGQ225" s="57"/>
      <c r="GGR225" s="57"/>
      <c r="GGS225" s="57"/>
      <c r="GGT225" s="57"/>
      <c r="GGU225" s="57"/>
      <c r="GGV225" s="57"/>
      <c r="GGW225" s="57"/>
      <c r="GGX225" s="57"/>
      <c r="GGY225" s="57"/>
      <c r="GGZ225" s="57"/>
      <c r="GHA225" s="57"/>
      <c r="GHB225" s="57"/>
      <c r="GHC225" s="57"/>
      <c r="GHD225" s="57"/>
      <c r="GHE225" s="57"/>
      <c r="GHF225" s="57"/>
      <c r="GHG225" s="57"/>
      <c r="GHH225" s="57"/>
      <c r="GHI225" s="57"/>
      <c r="GHJ225" s="57"/>
      <c r="GHK225" s="57"/>
      <c r="GHL225" s="57"/>
      <c r="GHM225" s="57"/>
      <c r="GHN225" s="57"/>
      <c r="GHO225" s="57"/>
      <c r="GHP225" s="57"/>
      <c r="GHQ225" s="57"/>
      <c r="GHR225" s="57"/>
      <c r="GHS225" s="57"/>
      <c r="GHT225" s="57"/>
      <c r="GHU225" s="57"/>
      <c r="GHV225" s="57"/>
      <c r="GHW225" s="57"/>
      <c r="GHX225" s="57"/>
      <c r="GHY225" s="57"/>
      <c r="GHZ225" s="57"/>
      <c r="GIA225" s="57"/>
      <c r="GIB225" s="57"/>
      <c r="GIC225" s="57"/>
      <c r="GID225" s="57"/>
      <c r="GIE225" s="57"/>
      <c r="GIF225" s="57"/>
      <c r="GIG225" s="57"/>
      <c r="GIH225" s="57"/>
      <c r="GII225" s="57"/>
      <c r="GIJ225" s="57"/>
      <c r="GIK225" s="57"/>
      <c r="GIL225" s="57"/>
      <c r="GIM225" s="57"/>
      <c r="GIN225" s="57"/>
      <c r="GIO225" s="57"/>
      <c r="GIP225" s="57"/>
      <c r="GIQ225" s="57"/>
      <c r="GIR225" s="57"/>
      <c r="GIS225" s="57"/>
      <c r="GIT225" s="57"/>
      <c r="GIU225" s="57"/>
      <c r="GIV225" s="57"/>
      <c r="GIW225" s="57"/>
      <c r="GIX225" s="57"/>
      <c r="GIY225" s="57"/>
      <c r="GIZ225" s="57"/>
      <c r="GJA225" s="57"/>
      <c r="GJB225" s="57"/>
      <c r="GJC225" s="57"/>
      <c r="GJD225" s="57"/>
      <c r="GJE225" s="57"/>
      <c r="GJF225" s="57"/>
      <c r="GJG225" s="57"/>
      <c r="GJH225" s="57"/>
      <c r="GJI225" s="57"/>
      <c r="GJJ225" s="57"/>
      <c r="GJK225" s="57"/>
      <c r="GJL225" s="57"/>
      <c r="GJM225" s="57"/>
      <c r="GJN225" s="57"/>
      <c r="GJO225" s="57"/>
      <c r="GJP225" s="57"/>
      <c r="GJQ225" s="57"/>
      <c r="GJR225" s="57"/>
      <c r="GJS225" s="57"/>
      <c r="GJT225" s="57"/>
      <c r="GJU225" s="57"/>
      <c r="GJV225" s="57"/>
      <c r="GJW225" s="57"/>
      <c r="GJX225" s="57"/>
      <c r="GJY225" s="57"/>
      <c r="GJZ225" s="57"/>
      <c r="GKA225" s="57"/>
      <c r="GKB225" s="57"/>
      <c r="GKC225" s="57"/>
      <c r="GKD225" s="57"/>
      <c r="GKE225" s="57"/>
      <c r="GKF225" s="57"/>
      <c r="GKG225" s="57"/>
      <c r="GKH225" s="57"/>
      <c r="GKI225" s="57"/>
      <c r="GKJ225" s="57"/>
      <c r="GKK225" s="57"/>
      <c r="GKL225" s="57"/>
      <c r="GKM225" s="57"/>
      <c r="GKN225" s="57"/>
      <c r="GKO225" s="57"/>
      <c r="GKP225" s="57"/>
      <c r="GKQ225" s="57"/>
      <c r="GKR225" s="57"/>
      <c r="GKS225" s="57"/>
      <c r="GKT225" s="57"/>
      <c r="GKU225" s="57"/>
      <c r="GKV225" s="57"/>
      <c r="GKW225" s="57"/>
      <c r="GKX225" s="57"/>
      <c r="GKY225" s="57"/>
      <c r="GKZ225" s="57"/>
      <c r="GLA225" s="57"/>
      <c r="GLB225" s="57"/>
      <c r="GLC225" s="57"/>
      <c r="GLD225" s="57"/>
      <c r="GLE225" s="57"/>
      <c r="GLF225" s="57"/>
      <c r="GLG225" s="57"/>
      <c r="GLH225" s="57"/>
      <c r="GLI225" s="57"/>
      <c r="GLJ225" s="57"/>
      <c r="GLK225" s="57"/>
      <c r="GLL225" s="57"/>
      <c r="GLM225" s="57"/>
      <c r="GLN225" s="57"/>
      <c r="GLO225" s="57"/>
      <c r="GLP225" s="57"/>
      <c r="GLQ225" s="57"/>
      <c r="GLR225" s="57"/>
      <c r="GLS225" s="57"/>
      <c r="GLT225" s="57"/>
      <c r="GLU225" s="57"/>
      <c r="GLV225" s="57"/>
      <c r="GLW225" s="57"/>
      <c r="GLX225" s="57"/>
      <c r="GLY225" s="57"/>
      <c r="GLZ225" s="57"/>
      <c r="GMA225" s="57"/>
      <c r="GMB225" s="57"/>
      <c r="GMC225" s="57"/>
      <c r="GMD225" s="57"/>
      <c r="GME225" s="57"/>
      <c r="GMF225" s="57"/>
      <c r="GMG225" s="57"/>
      <c r="GMH225" s="57"/>
      <c r="GMI225" s="57"/>
      <c r="GMJ225" s="57"/>
      <c r="GMK225" s="57"/>
      <c r="GML225" s="57"/>
      <c r="GMM225" s="57"/>
      <c r="GMN225" s="57"/>
      <c r="GMO225" s="57"/>
      <c r="GMP225" s="57"/>
      <c r="GMQ225" s="57"/>
      <c r="GMR225" s="57"/>
      <c r="GMS225" s="57"/>
      <c r="GMT225" s="57"/>
      <c r="GMU225" s="57"/>
      <c r="GMV225" s="57"/>
      <c r="GMW225" s="57"/>
      <c r="GMX225" s="57"/>
      <c r="GMY225" s="57"/>
      <c r="GMZ225" s="57"/>
      <c r="GNA225" s="57"/>
      <c r="GNB225" s="57"/>
      <c r="GNC225" s="57"/>
      <c r="GND225" s="57"/>
      <c r="GNE225" s="57"/>
      <c r="GNF225" s="57"/>
      <c r="GNG225" s="57"/>
      <c r="GNH225" s="57"/>
      <c r="GNI225" s="57"/>
      <c r="GNJ225" s="57"/>
      <c r="GNK225" s="57"/>
      <c r="GNL225" s="57"/>
      <c r="GNM225" s="57"/>
      <c r="GNN225" s="57"/>
      <c r="GNO225" s="57"/>
      <c r="GNP225" s="57"/>
      <c r="GNQ225" s="57"/>
      <c r="GNR225" s="57"/>
      <c r="GNS225" s="57"/>
      <c r="GNT225" s="57"/>
      <c r="GNU225" s="57"/>
      <c r="GNV225" s="57"/>
      <c r="GNW225" s="57"/>
      <c r="GNX225" s="57"/>
      <c r="GNY225" s="57"/>
      <c r="GNZ225" s="57"/>
      <c r="GOA225" s="57"/>
      <c r="GOB225" s="57"/>
      <c r="GOC225" s="57"/>
      <c r="GOD225" s="57"/>
      <c r="GOE225" s="57"/>
      <c r="GOF225" s="57"/>
      <c r="GOG225" s="57"/>
      <c r="GOH225" s="57"/>
      <c r="GOI225" s="57"/>
      <c r="GOJ225" s="57"/>
      <c r="GOK225" s="57"/>
      <c r="GOL225" s="57"/>
      <c r="GOM225" s="57"/>
      <c r="GON225" s="57"/>
      <c r="GOO225" s="57"/>
      <c r="GOP225" s="57"/>
      <c r="GOQ225" s="57"/>
      <c r="GOR225" s="57"/>
      <c r="GOS225" s="57"/>
      <c r="GOT225" s="57"/>
      <c r="GOU225" s="57"/>
      <c r="GOV225" s="57"/>
      <c r="GOW225" s="57"/>
      <c r="GOX225" s="57"/>
      <c r="GOY225" s="57"/>
      <c r="GOZ225" s="57"/>
      <c r="GPA225" s="57"/>
      <c r="GPB225" s="57"/>
      <c r="GPC225" s="57"/>
      <c r="GPD225" s="57"/>
      <c r="GPE225" s="57"/>
      <c r="GPF225" s="57"/>
      <c r="GPG225" s="57"/>
      <c r="GPH225" s="57"/>
      <c r="GPI225" s="57"/>
      <c r="GPJ225" s="57"/>
      <c r="GPK225" s="57"/>
      <c r="GPL225" s="57"/>
      <c r="GPM225" s="57"/>
      <c r="GPN225" s="57"/>
      <c r="GPO225" s="57"/>
      <c r="GPP225" s="57"/>
      <c r="GPQ225" s="57"/>
      <c r="GPR225" s="57"/>
      <c r="GPS225" s="57"/>
      <c r="GPT225" s="57"/>
      <c r="GPU225" s="57"/>
      <c r="GPV225" s="57"/>
      <c r="GPW225" s="57"/>
      <c r="GPX225" s="57"/>
      <c r="GPY225" s="57"/>
      <c r="GPZ225" s="57"/>
      <c r="GQA225" s="57"/>
      <c r="GQB225" s="57"/>
      <c r="GQC225" s="57"/>
      <c r="GQD225" s="57"/>
      <c r="GQE225" s="57"/>
      <c r="GQF225" s="57"/>
      <c r="GQG225" s="57"/>
      <c r="GQH225" s="57"/>
      <c r="GQI225" s="57"/>
      <c r="GQJ225" s="57"/>
      <c r="GQK225" s="57"/>
      <c r="GQL225" s="57"/>
      <c r="GQM225" s="57"/>
      <c r="GQN225" s="57"/>
      <c r="GQO225" s="57"/>
      <c r="GQP225" s="57"/>
      <c r="GQQ225" s="57"/>
      <c r="GQR225" s="57"/>
      <c r="GQS225" s="57"/>
      <c r="GQT225" s="57"/>
      <c r="GQU225" s="57"/>
      <c r="GQV225" s="57"/>
      <c r="GQW225" s="57"/>
      <c r="GQX225" s="57"/>
      <c r="GQY225" s="57"/>
      <c r="GQZ225" s="57"/>
      <c r="GRA225" s="57"/>
      <c r="GRB225" s="57"/>
      <c r="GRC225" s="57"/>
      <c r="GRD225" s="57"/>
      <c r="GRE225" s="57"/>
      <c r="GRF225" s="57"/>
      <c r="GRG225" s="57"/>
      <c r="GRH225" s="57"/>
      <c r="GRI225" s="57"/>
      <c r="GRJ225" s="57"/>
      <c r="GRK225" s="57"/>
      <c r="GRL225" s="57"/>
      <c r="GRM225" s="57"/>
      <c r="GRN225" s="57"/>
      <c r="GRO225" s="57"/>
      <c r="GRP225" s="57"/>
      <c r="GRQ225" s="57"/>
      <c r="GRR225" s="57"/>
      <c r="GRS225" s="57"/>
      <c r="GRT225" s="57"/>
      <c r="GRU225" s="57"/>
      <c r="GRV225" s="57"/>
      <c r="GRW225" s="57"/>
      <c r="GRX225" s="57"/>
      <c r="GRY225" s="57"/>
      <c r="GRZ225" s="57"/>
      <c r="GSA225" s="57"/>
      <c r="GSB225" s="57"/>
      <c r="GSC225" s="57"/>
      <c r="GSD225" s="57"/>
      <c r="GSE225" s="57"/>
      <c r="GSF225" s="57"/>
      <c r="GSG225" s="57"/>
      <c r="GSH225" s="57"/>
      <c r="GSI225" s="57"/>
      <c r="GSJ225" s="57"/>
      <c r="GSK225" s="57"/>
      <c r="GSL225" s="57"/>
      <c r="GSM225" s="57"/>
      <c r="GSN225" s="57"/>
      <c r="GSO225" s="57"/>
      <c r="GSP225" s="57"/>
      <c r="GSQ225" s="57"/>
      <c r="GSR225" s="57"/>
      <c r="GSS225" s="57"/>
      <c r="GST225" s="57"/>
      <c r="GSU225" s="57"/>
      <c r="GSV225" s="57"/>
      <c r="GSW225" s="57"/>
      <c r="GSX225" s="57"/>
      <c r="GSY225" s="57"/>
      <c r="GSZ225" s="57"/>
      <c r="GTA225" s="57"/>
      <c r="GTB225" s="57"/>
      <c r="GTC225" s="57"/>
      <c r="GTD225" s="57"/>
      <c r="GTE225" s="57"/>
      <c r="GTF225" s="57"/>
      <c r="GTG225" s="57"/>
      <c r="GTH225" s="57"/>
      <c r="GTI225" s="57"/>
      <c r="GTJ225" s="57"/>
      <c r="GTK225" s="57"/>
      <c r="GTL225" s="57"/>
      <c r="GTM225" s="57"/>
      <c r="GTN225" s="57"/>
      <c r="GTO225" s="57"/>
      <c r="GTP225" s="57"/>
      <c r="GTQ225" s="57"/>
      <c r="GTR225" s="57"/>
      <c r="GTS225" s="57"/>
      <c r="GTT225" s="57"/>
      <c r="GTU225" s="57"/>
      <c r="GTV225" s="57"/>
      <c r="GTW225" s="57"/>
      <c r="GTX225" s="57"/>
      <c r="GTY225" s="57"/>
      <c r="GTZ225" s="57"/>
      <c r="GUA225" s="57"/>
      <c r="GUB225" s="57"/>
      <c r="GUC225" s="57"/>
      <c r="GUD225" s="57"/>
      <c r="GUE225" s="57"/>
      <c r="GUF225" s="57"/>
      <c r="GUG225" s="57"/>
      <c r="GUH225" s="57"/>
      <c r="GUI225" s="57"/>
      <c r="GUJ225" s="57"/>
      <c r="GUK225" s="57"/>
      <c r="GUL225" s="57"/>
      <c r="GUM225" s="57"/>
      <c r="GUN225" s="57"/>
      <c r="GUO225" s="57"/>
      <c r="GUP225" s="57"/>
      <c r="GUQ225" s="57"/>
      <c r="GUR225" s="57"/>
      <c r="GUS225" s="57"/>
      <c r="GUT225" s="57"/>
      <c r="GUU225" s="57"/>
      <c r="GUV225" s="57"/>
      <c r="GUW225" s="57"/>
      <c r="GUX225" s="57"/>
      <c r="GUY225" s="57"/>
      <c r="GUZ225" s="57"/>
      <c r="GVA225" s="57"/>
      <c r="GVB225" s="57"/>
      <c r="GVC225" s="57"/>
      <c r="GVD225" s="57"/>
      <c r="GVE225" s="57"/>
      <c r="GVF225" s="57"/>
      <c r="GVG225" s="57"/>
      <c r="GVH225" s="57"/>
      <c r="GVI225" s="57"/>
      <c r="GVJ225" s="57"/>
      <c r="GVK225" s="57"/>
      <c r="GVL225" s="57"/>
      <c r="GVM225" s="57"/>
      <c r="GVN225" s="57"/>
      <c r="GVO225" s="57"/>
      <c r="GVP225" s="57"/>
      <c r="GVQ225" s="57"/>
      <c r="GVR225" s="57"/>
      <c r="GVS225" s="57"/>
      <c r="GVT225" s="57"/>
      <c r="GVU225" s="57"/>
      <c r="GVV225" s="57"/>
      <c r="GVW225" s="57"/>
      <c r="GVX225" s="57"/>
      <c r="GVY225" s="57"/>
      <c r="GVZ225" s="57"/>
      <c r="GWA225" s="57"/>
      <c r="GWB225" s="57"/>
      <c r="GWC225" s="57"/>
      <c r="GWD225" s="57"/>
      <c r="GWE225" s="57"/>
      <c r="GWF225" s="57"/>
      <c r="GWG225" s="57"/>
      <c r="GWH225" s="57"/>
      <c r="GWI225" s="57"/>
      <c r="GWJ225" s="57"/>
      <c r="GWK225" s="57"/>
      <c r="GWL225" s="57"/>
      <c r="GWM225" s="57"/>
      <c r="GWN225" s="57"/>
      <c r="GWO225" s="57"/>
      <c r="GWP225" s="57"/>
      <c r="GWQ225" s="57"/>
      <c r="GWR225" s="57"/>
      <c r="GWS225" s="57"/>
      <c r="GWT225" s="57"/>
      <c r="GWU225" s="57"/>
      <c r="GWV225" s="57"/>
      <c r="GWW225" s="57"/>
      <c r="GWX225" s="57"/>
      <c r="GWY225" s="57"/>
      <c r="GWZ225" s="57"/>
      <c r="GXA225" s="57"/>
      <c r="GXB225" s="57"/>
      <c r="GXC225" s="57"/>
      <c r="GXD225" s="57"/>
      <c r="GXE225" s="57"/>
      <c r="GXF225" s="57"/>
      <c r="GXG225" s="57"/>
      <c r="GXH225" s="57"/>
      <c r="GXI225" s="57"/>
      <c r="GXJ225" s="57"/>
      <c r="GXK225" s="57"/>
      <c r="GXL225" s="57"/>
      <c r="GXM225" s="57"/>
      <c r="GXN225" s="57"/>
      <c r="GXO225" s="57"/>
      <c r="GXP225" s="57"/>
      <c r="GXQ225" s="57"/>
      <c r="GXR225" s="57"/>
      <c r="GXS225" s="57"/>
      <c r="GXT225" s="57"/>
      <c r="GXU225" s="57"/>
      <c r="GXV225" s="57"/>
      <c r="GXW225" s="57"/>
      <c r="GXX225" s="57"/>
      <c r="GXY225" s="57"/>
      <c r="GXZ225" s="57"/>
      <c r="GYA225" s="57"/>
      <c r="GYB225" s="57"/>
      <c r="GYC225" s="57"/>
      <c r="GYD225" s="57"/>
      <c r="GYE225" s="57"/>
      <c r="GYF225" s="57"/>
      <c r="GYG225" s="57"/>
      <c r="GYH225" s="57"/>
      <c r="GYI225" s="57"/>
      <c r="GYJ225" s="57"/>
      <c r="GYK225" s="57"/>
      <c r="GYL225" s="57"/>
      <c r="GYM225" s="57"/>
      <c r="GYN225" s="57"/>
      <c r="GYO225" s="57"/>
      <c r="GYP225" s="57"/>
      <c r="GYQ225" s="57"/>
      <c r="GYR225" s="57"/>
      <c r="GYS225" s="57"/>
      <c r="GYT225" s="57"/>
      <c r="GYU225" s="57"/>
      <c r="GYV225" s="57"/>
      <c r="GYW225" s="57"/>
      <c r="GYX225" s="57"/>
      <c r="GYY225" s="57"/>
      <c r="GYZ225" s="57"/>
      <c r="GZA225" s="57"/>
      <c r="GZB225" s="57"/>
      <c r="GZC225" s="57"/>
      <c r="GZD225" s="57"/>
      <c r="GZE225" s="57"/>
      <c r="GZF225" s="57"/>
      <c r="GZG225" s="57"/>
      <c r="GZH225" s="57"/>
      <c r="GZI225" s="57"/>
      <c r="GZJ225" s="57"/>
      <c r="GZK225" s="57"/>
      <c r="GZL225" s="57"/>
      <c r="GZM225" s="57"/>
      <c r="GZN225" s="57"/>
      <c r="GZO225" s="57"/>
      <c r="GZP225" s="57"/>
      <c r="GZQ225" s="57"/>
      <c r="GZR225" s="57"/>
      <c r="GZS225" s="57"/>
      <c r="GZT225" s="57"/>
      <c r="GZU225" s="57"/>
      <c r="GZV225" s="57"/>
      <c r="GZW225" s="57"/>
      <c r="GZX225" s="57"/>
      <c r="GZY225" s="57"/>
      <c r="GZZ225" s="57"/>
      <c r="HAA225" s="57"/>
      <c r="HAB225" s="57"/>
      <c r="HAC225" s="57"/>
      <c r="HAD225" s="57"/>
      <c r="HAE225" s="57"/>
      <c r="HAF225" s="57"/>
      <c r="HAG225" s="57"/>
      <c r="HAH225" s="57"/>
      <c r="HAI225" s="57"/>
      <c r="HAJ225" s="57"/>
      <c r="HAK225" s="57"/>
      <c r="HAL225" s="57"/>
      <c r="HAM225" s="57"/>
      <c r="HAN225" s="57"/>
      <c r="HAO225" s="57"/>
      <c r="HAP225" s="57"/>
      <c r="HAQ225" s="57"/>
      <c r="HAR225" s="57"/>
      <c r="HAS225" s="57"/>
      <c r="HAT225" s="57"/>
      <c r="HAU225" s="57"/>
      <c r="HAV225" s="57"/>
      <c r="HAW225" s="57"/>
      <c r="HAX225" s="57"/>
      <c r="HAY225" s="57"/>
      <c r="HAZ225" s="57"/>
      <c r="HBA225" s="57"/>
      <c r="HBB225" s="57"/>
      <c r="HBC225" s="57"/>
      <c r="HBD225" s="57"/>
      <c r="HBE225" s="57"/>
      <c r="HBF225" s="57"/>
      <c r="HBG225" s="57"/>
      <c r="HBH225" s="57"/>
      <c r="HBI225" s="57"/>
      <c r="HBJ225" s="57"/>
      <c r="HBK225" s="57"/>
      <c r="HBL225" s="57"/>
      <c r="HBM225" s="57"/>
      <c r="HBN225" s="57"/>
      <c r="HBO225" s="57"/>
      <c r="HBP225" s="57"/>
      <c r="HBQ225" s="57"/>
      <c r="HBR225" s="57"/>
      <c r="HBS225" s="57"/>
      <c r="HBT225" s="57"/>
      <c r="HBU225" s="57"/>
      <c r="HBV225" s="57"/>
      <c r="HBW225" s="57"/>
      <c r="HBX225" s="57"/>
      <c r="HBY225" s="57"/>
      <c r="HBZ225" s="57"/>
      <c r="HCA225" s="57"/>
      <c r="HCB225" s="57"/>
      <c r="HCC225" s="57"/>
      <c r="HCD225" s="57"/>
      <c r="HCE225" s="57"/>
      <c r="HCF225" s="57"/>
      <c r="HCG225" s="57"/>
      <c r="HCH225" s="57"/>
      <c r="HCI225" s="57"/>
      <c r="HCJ225" s="57"/>
      <c r="HCK225" s="57"/>
      <c r="HCL225" s="57"/>
      <c r="HCM225" s="57"/>
      <c r="HCN225" s="57"/>
      <c r="HCO225" s="57"/>
      <c r="HCP225" s="57"/>
      <c r="HCQ225" s="57"/>
      <c r="HCR225" s="57"/>
      <c r="HCS225" s="57"/>
      <c r="HCT225" s="57"/>
      <c r="HCU225" s="57"/>
      <c r="HCV225" s="57"/>
      <c r="HCW225" s="57"/>
      <c r="HCX225" s="57"/>
      <c r="HCY225" s="57"/>
      <c r="HCZ225" s="57"/>
      <c r="HDA225" s="57"/>
      <c r="HDB225" s="57"/>
      <c r="HDC225" s="57"/>
      <c r="HDD225" s="57"/>
      <c r="HDE225" s="57"/>
      <c r="HDF225" s="57"/>
      <c r="HDG225" s="57"/>
      <c r="HDH225" s="57"/>
      <c r="HDI225" s="57"/>
      <c r="HDJ225" s="57"/>
      <c r="HDK225" s="57"/>
      <c r="HDL225" s="57"/>
      <c r="HDM225" s="57"/>
      <c r="HDN225" s="57"/>
      <c r="HDO225" s="57"/>
      <c r="HDP225" s="57"/>
      <c r="HDQ225" s="57"/>
      <c r="HDR225" s="57"/>
      <c r="HDS225" s="57"/>
      <c r="HDT225" s="57"/>
      <c r="HDU225" s="57"/>
      <c r="HDV225" s="57"/>
      <c r="HDW225" s="57"/>
      <c r="HDX225" s="57"/>
      <c r="HDY225" s="57"/>
      <c r="HDZ225" s="57"/>
      <c r="HEA225" s="57"/>
      <c r="HEB225" s="57"/>
      <c r="HEC225" s="57"/>
      <c r="HED225" s="57"/>
      <c r="HEE225" s="57"/>
      <c r="HEF225" s="57"/>
      <c r="HEG225" s="57"/>
      <c r="HEH225" s="57"/>
      <c r="HEI225" s="57"/>
      <c r="HEJ225" s="57"/>
      <c r="HEK225" s="57"/>
      <c r="HEL225" s="57"/>
      <c r="HEM225" s="57"/>
      <c r="HEN225" s="57"/>
      <c r="HEO225" s="57"/>
      <c r="HEP225" s="57"/>
      <c r="HEQ225" s="57"/>
      <c r="HER225" s="57"/>
      <c r="HES225" s="57"/>
      <c r="HET225" s="57"/>
      <c r="HEU225" s="57"/>
      <c r="HEV225" s="57"/>
      <c r="HEW225" s="57"/>
      <c r="HEX225" s="57"/>
      <c r="HEY225" s="57"/>
      <c r="HEZ225" s="57"/>
      <c r="HFA225" s="57"/>
      <c r="HFB225" s="57"/>
      <c r="HFC225" s="57"/>
      <c r="HFD225" s="57"/>
      <c r="HFE225" s="57"/>
      <c r="HFF225" s="57"/>
      <c r="HFG225" s="57"/>
      <c r="HFH225" s="57"/>
      <c r="HFI225" s="57"/>
      <c r="HFJ225" s="57"/>
      <c r="HFK225" s="57"/>
      <c r="HFL225" s="57"/>
      <c r="HFM225" s="57"/>
      <c r="HFN225" s="57"/>
      <c r="HFO225" s="57"/>
      <c r="HFP225" s="57"/>
      <c r="HFQ225" s="57"/>
      <c r="HFR225" s="57"/>
      <c r="HFS225" s="57"/>
      <c r="HFT225" s="57"/>
      <c r="HFU225" s="57"/>
      <c r="HFV225" s="57"/>
      <c r="HFW225" s="57"/>
      <c r="HFX225" s="57"/>
      <c r="HFY225" s="57"/>
      <c r="HFZ225" s="57"/>
      <c r="HGA225" s="57"/>
      <c r="HGB225" s="57"/>
      <c r="HGC225" s="57"/>
      <c r="HGD225" s="57"/>
      <c r="HGE225" s="57"/>
      <c r="HGF225" s="57"/>
      <c r="HGG225" s="57"/>
      <c r="HGH225" s="57"/>
      <c r="HGI225" s="57"/>
      <c r="HGJ225" s="57"/>
      <c r="HGK225" s="57"/>
      <c r="HGL225" s="57"/>
      <c r="HGM225" s="57"/>
      <c r="HGN225" s="57"/>
      <c r="HGO225" s="57"/>
      <c r="HGP225" s="57"/>
      <c r="HGQ225" s="57"/>
      <c r="HGR225" s="57"/>
      <c r="HGS225" s="57"/>
      <c r="HGT225" s="57"/>
      <c r="HGU225" s="57"/>
      <c r="HGV225" s="57"/>
      <c r="HGW225" s="57"/>
      <c r="HGX225" s="57"/>
      <c r="HGY225" s="57"/>
      <c r="HGZ225" s="57"/>
      <c r="HHA225" s="57"/>
      <c r="HHB225" s="57"/>
      <c r="HHC225" s="57"/>
      <c r="HHD225" s="57"/>
      <c r="HHE225" s="57"/>
      <c r="HHF225" s="57"/>
      <c r="HHG225" s="57"/>
      <c r="HHH225" s="57"/>
      <c r="HHI225" s="57"/>
      <c r="HHJ225" s="57"/>
      <c r="HHK225" s="57"/>
      <c r="HHL225" s="57"/>
      <c r="HHM225" s="57"/>
      <c r="HHN225" s="57"/>
      <c r="HHO225" s="57"/>
      <c r="HHP225" s="57"/>
      <c r="HHQ225" s="57"/>
      <c r="HHR225" s="57"/>
      <c r="HHS225" s="57"/>
      <c r="HHT225" s="57"/>
      <c r="HHU225" s="57"/>
      <c r="HHV225" s="57"/>
      <c r="HHW225" s="57"/>
      <c r="HHX225" s="57"/>
      <c r="HHY225" s="57"/>
      <c r="HHZ225" s="57"/>
      <c r="HIA225" s="57"/>
      <c r="HIB225" s="57"/>
      <c r="HIC225" s="57"/>
      <c r="HID225" s="57"/>
      <c r="HIE225" s="57"/>
      <c r="HIF225" s="57"/>
      <c r="HIG225" s="57"/>
      <c r="HIH225" s="57"/>
      <c r="HII225" s="57"/>
      <c r="HIJ225" s="57"/>
      <c r="HIK225" s="57"/>
      <c r="HIL225" s="57"/>
      <c r="HIM225" s="57"/>
      <c r="HIN225" s="57"/>
      <c r="HIO225" s="57"/>
      <c r="HIP225" s="57"/>
      <c r="HIQ225" s="57"/>
      <c r="HIR225" s="57"/>
      <c r="HIS225" s="57"/>
      <c r="HIT225" s="57"/>
      <c r="HIU225" s="57"/>
      <c r="HIV225" s="57"/>
      <c r="HIW225" s="57"/>
      <c r="HIX225" s="57"/>
      <c r="HIY225" s="57"/>
      <c r="HIZ225" s="57"/>
      <c r="HJA225" s="57"/>
      <c r="HJB225" s="57"/>
      <c r="HJC225" s="57"/>
      <c r="HJD225" s="57"/>
      <c r="HJE225" s="57"/>
      <c r="HJF225" s="57"/>
      <c r="HJG225" s="57"/>
      <c r="HJH225" s="57"/>
      <c r="HJI225" s="57"/>
      <c r="HJJ225" s="57"/>
      <c r="HJK225" s="57"/>
      <c r="HJL225" s="57"/>
      <c r="HJM225" s="57"/>
      <c r="HJN225" s="57"/>
      <c r="HJO225" s="57"/>
      <c r="HJP225" s="57"/>
      <c r="HJQ225" s="57"/>
      <c r="HJR225" s="57"/>
      <c r="HJS225" s="57"/>
      <c r="HJT225" s="57"/>
      <c r="HJU225" s="57"/>
      <c r="HJV225" s="57"/>
      <c r="HJW225" s="57"/>
      <c r="HJX225" s="57"/>
      <c r="HJY225" s="57"/>
      <c r="HJZ225" s="57"/>
      <c r="HKA225" s="57"/>
      <c r="HKB225" s="57"/>
      <c r="HKC225" s="57"/>
      <c r="HKD225" s="57"/>
      <c r="HKE225" s="57"/>
      <c r="HKF225" s="57"/>
      <c r="HKG225" s="57"/>
      <c r="HKH225" s="57"/>
      <c r="HKI225" s="57"/>
      <c r="HKJ225" s="57"/>
      <c r="HKK225" s="57"/>
      <c r="HKL225" s="57"/>
      <c r="HKM225" s="57"/>
      <c r="HKN225" s="57"/>
      <c r="HKO225" s="57"/>
      <c r="HKP225" s="57"/>
      <c r="HKQ225" s="57"/>
      <c r="HKR225" s="57"/>
      <c r="HKS225" s="57"/>
      <c r="HKT225" s="57"/>
      <c r="HKU225" s="57"/>
      <c r="HKV225" s="57"/>
      <c r="HKW225" s="57"/>
      <c r="HKX225" s="57"/>
      <c r="HKY225" s="57"/>
      <c r="HKZ225" s="57"/>
      <c r="HLA225" s="57"/>
      <c r="HLB225" s="57"/>
      <c r="HLC225" s="57"/>
      <c r="HLD225" s="57"/>
      <c r="HLE225" s="57"/>
      <c r="HLF225" s="57"/>
      <c r="HLG225" s="57"/>
      <c r="HLH225" s="57"/>
      <c r="HLI225" s="57"/>
      <c r="HLJ225" s="57"/>
      <c r="HLK225" s="57"/>
      <c r="HLL225" s="57"/>
      <c r="HLM225" s="57"/>
      <c r="HLN225" s="57"/>
      <c r="HLO225" s="57"/>
      <c r="HLP225" s="57"/>
      <c r="HLQ225" s="57"/>
      <c r="HLR225" s="57"/>
      <c r="HLS225" s="57"/>
      <c r="HLT225" s="57"/>
      <c r="HLU225" s="57"/>
      <c r="HLV225" s="57"/>
      <c r="HLW225" s="57"/>
      <c r="HLX225" s="57"/>
      <c r="HLY225" s="57"/>
      <c r="HLZ225" s="57"/>
      <c r="HMA225" s="57"/>
      <c r="HMB225" s="57"/>
      <c r="HMC225" s="57"/>
      <c r="HMD225" s="57"/>
      <c r="HME225" s="57"/>
      <c r="HMF225" s="57"/>
      <c r="HMG225" s="57"/>
      <c r="HMH225" s="57"/>
      <c r="HMI225" s="57"/>
      <c r="HMJ225" s="57"/>
      <c r="HMK225" s="57"/>
      <c r="HML225" s="57"/>
      <c r="HMM225" s="57"/>
      <c r="HMN225" s="57"/>
      <c r="HMO225" s="57"/>
      <c r="HMP225" s="57"/>
      <c r="HMQ225" s="57"/>
      <c r="HMR225" s="57"/>
      <c r="HMS225" s="57"/>
      <c r="HMT225" s="57"/>
      <c r="HMU225" s="57"/>
      <c r="HMV225" s="57"/>
      <c r="HMW225" s="57"/>
      <c r="HMX225" s="57"/>
      <c r="HMY225" s="57"/>
      <c r="HMZ225" s="57"/>
      <c r="HNA225" s="57"/>
      <c r="HNB225" s="57"/>
      <c r="HNC225" s="57"/>
      <c r="HND225" s="57"/>
      <c r="HNE225" s="57"/>
      <c r="HNF225" s="57"/>
      <c r="HNG225" s="57"/>
      <c r="HNH225" s="57"/>
      <c r="HNI225" s="57"/>
      <c r="HNJ225" s="57"/>
      <c r="HNK225" s="57"/>
      <c r="HNL225" s="57"/>
      <c r="HNM225" s="57"/>
      <c r="HNN225" s="57"/>
      <c r="HNO225" s="57"/>
      <c r="HNP225" s="57"/>
      <c r="HNQ225" s="57"/>
      <c r="HNR225" s="57"/>
      <c r="HNS225" s="57"/>
      <c r="HNT225" s="57"/>
      <c r="HNU225" s="57"/>
      <c r="HNV225" s="57"/>
      <c r="HNW225" s="57"/>
      <c r="HNX225" s="57"/>
      <c r="HNY225" s="57"/>
      <c r="HNZ225" s="57"/>
      <c r="HOA225" s="57"/>
      <c r="HOB225" s="57"/>
      <c r="HOC225" s="57"/>
      <c r="HOD225" s="57"/>
      <c r="HOE225" s="57"/>
      <c r="HOF225" s="57"/>
      <c r="HOG225" s="57"/>
      <c r="HOH225" s="57"/>
      <c r="HOI225" s="57"/>
      <c r="HOJ225" s="57"/>
      <c r="HOK225" s="57"/>
      <c r="HOL225" s="57"/>
      <c r="HOM225" s="57"/>
      <c r="HON225" s="57"/>
      <c r="HOO225" s="57"/>
      <c r="HOP225" s="57"/>
      <c r="HOQ225" s="57"/>
      <c r="HOR225" s="57"/>
      <c r="HOS225" s="57"/>
      <c r="HOT225" s="57"/>
      <c r="HOU225" s="57"/>
      <c r="HOV225" s="57"/>
      <c r="HOW225" s="57"/>
      <c r="HOX225" s="57"/>
      <c r="HOY225" s="57"/>
      <c r="HOZ225" s="57"/>
      <c r="HPA225" s="57"/>
      <c r="HPB225" s="57"/>
      <c r="HPC225" s="57"/>
      <c r="HPD225" s="57"/>
      <c r="HPE225" s="57"/>
      <c r="HPF225" s="57"/>
      <c r="HPG225" s="57"/>
      <c r="HPH225" s="57"/>
      <c r="HPI225" s="57"/>
      <c r="HPJ225" s="57"/>
      <c r="HPK225" s="57"/>
      <c r="HPL225" s="57"/>
      <c r="HPM225" s="57"/>
      <c r="HPN225" s="57"/>
      <c r="HPO225" s="57"/>
      <c r="HPP225" s="57"/>
      <c r="HPQ225" s="57"/>
      <c r="HPR225" s="57"/>
      <c r="HPS225" s="57"/>
      <c r="HPT225" s="57"/>
      <c r="HPU225" s="57"/>
      <c r="HPV225" s="57"/>
      <c r="HPW225" s="57"/>
      <c r="HPX225" s="57"/>
      <c r="HPY225" s="57"/>
      <c r="HPZ225" s="57"/>
      <c r="HQA225" s="57"/>
      <c r="HQB225" s="57"/>
      <c r="HQC225" s="57"/>
      <c r="HQD225" s="57"/>
      <c r="HQE225" s="57"/>
      <c r="HQF225" s="57"/>
      <c r="HQG225" s="57"/>
      <c r="HQH225" s="57"/>
      <c r="HQI225" s="57"/>
      <c r="HQJ225" s="57"/>
      <c r="HQK225" s="57"/>
      <c r="HQL225" s="57"/>
      <c r="HQM225" s="57"/>
      <c r="HQN225" s="57"/>
      <c r="HQO225" s="57"/>
      <c r="HQP225" s="57"/>
      <c r="HQQ225" s="57"/>
      <c r="HQR225" s="57"/>
      <c r="HQS225" s="57"/>
      <c r="HQT225" s="57"/>
      <c r="HQU225" s="57"/>
      <c r="HQV225" s="57"/>
      <c r="HQW225" s="57"/>
      <c r="HQX225" s="57"/>
      <c r="HQY225" s="57"/>
      <c r="HQZ225" s="57"/>
      <c r="HRA225" s="57"/>
      <c r="HRB225" s="57"/>
      <c r="HRC225" s="57"/>
      <c r="HRD225" s="57"/>
      <c r="HRE225" s="57"/>
      <c r="HRF225" s="57"/>
      <c r="HRG225" s="57"/>
      <c r="HRH225" s="57"/>
      <c r="HRI225" s="57"/>
      <c r="HRJ225" s="57"/>
      <c r="HRK225" s="57"/>
      <c r="HRL225" s="57"/>
      <c r="HRM225" s="57"/>
      <c r="HRN225" s="57"/>
      <c r="HRO225" s="57"/>
      <c r="HRP225" s="57"/>
      <c r="HRQ225" s="57"/>
      <c r="HRR225" s="57"/>
      <c r="HRS225" s="57"/>
      <c r="HRT225" s="57"/>
      <c r="HRU225" s="57"/>
      <c r="HRV225" s="57"/>
      <c r="HRW225" s="57"/>
      <c r="HRX225" s="57"/>
      <c r="HRY225" s="57"/>
      <c r="HRZ225" s="57"/>
      <c r="HSA225" s="57"/>
      <c r="HSB225" s="57"/>
      <c r="HSC225" s="57"/>
      <c r="HSD225" s="57"/>
      <c r="HSE225" s="57"/>
      <c r="HSF225" s="57"/>
      <c r="HSG225" s="57"/>
      <c r="HSH225" s="57"/>
      <c r="HSI225" s="57"/>
      <c r="HSJ225" s="57"/>
      <c r="HSK225" s="57"/>
      <c r="HSL225" s="57"/>
      <c r="HSM225" s="57"/>
      <c r="HSN225" s="57"/>
      <c r="HSO225" s="57"/>
      <c r="HSP225" s="57"/>
      <c r="HSQ225" s="57"/>
      <c r="HSR225" s="57"/>
      <c r="HSS225" s="57"/>
      <c r="HST225" s="57"/>
      <c r="HSU225" s="57"/>
      <c r="HSV225" s="57"/>
      <c r="HSW225" s="57"/>
      <c r="HSX225" s="57"/>
      <c r="HSY225" s="57"/>
      <c r="HSZ225" s="57"/>
      <c r="HTA225" s="57"/>
      <c r="HTB225" s="57"/>
      <c r="HTC225" s="57"/>
      <c r="HTD225" s="57"/>
      <c r="HTE225" s="57"/>
      <c r="HTF225" s="57"/>
      <c r="HTG225" s="57"/>
      <c r="HTH225" s="57"/>
      <c r="HTI225" s="57"/>
      <c r="HTJ225" s="57"/>
      <c r="HTK225" s="57"/>
      <c r="HTL225" s="57"/>
      <c r="HTM225" s="57"/>
      <c r="HTN225" s="57"/>
      <c r="HTO225" s="57"/>
      <c r="HTP225" s="57"/>
      <c r="HTQ225" s="57"/>
      <c r="HTR225" s="57"/>
      <c r="HTS225" s="57"/>
      <c r="HTT225" s="57"/>
      <c r="HTU225" s="57"/>
      <c r="HTV225" s="57"/>
      <c r="HTW225" s="57"/>
      <c r="HTX225" s="57"/>
      <c r="HTY225" s="57"/>
      <c r="HTZ225" s="57"/>
      <c r="HUA225" s="57"/>
      <c r="HUB225" s="57"/>
      <c r="HUC225" s="57"/>
      <c r="HUD225" s="57"/>
      <c r="HUE225" s="57"/>
      <c r="HUF225" s="57"/>
      <c r="HUG225" s="57"/>
      <c r="HUH225" s="57"/>
      <c r="HUI225" s="57"/>
      <c r="HUJ225" s="57"/>
      <c r="HUK225" s="57"/>
      <c r="HUL225" s="57"/>
      <c r="HUM225" s="57"/>
      <c r="HUN225" s="57"/>
      <c r="HUO225" s="57"/>
      <c r="HUP225" s="57"/>
      <c r="HUQ225" s="57"/>
      <c r="HUR225" s="57"/>
      <c r="HUS225" s="57"/>
      <c r="HUT225" s="57"/>
      <c r="HUU225" s="57"/>
      <c r="HUV225" s="57"/>
      <c r="HUW225" s="57"/>
      <c r="HUX225" s="57"/>
      <c r="HUY225" s="57"/>
      <c r="HUZ225" s="57"/>
      <c r="HVA225" s="57"/>
      <c r="HVB225" s="57"/>
      <c r="HVC225" s="57"/>
      <c r="HVD225" s="57"/>
      <c r="HVE225" s="57"/>
      <c r="HVF225" s="57"/>
      <c r="HVG225" s="57"/>
      <c r="HVH225" s="57"/>
      <c r="HVI225" s="57"/>
      <c r="HVJ225" s="57"/>
      <c r="HVK225" s="57"/>
      <c r="HVL225" s="57"/>
      <c r="HVM225" s="57"/>
      <c r="HVN225" s="57"/>
      <c r="HVO225" s="57"/>
      <c r="HVP225" s="57"/>
      <c r="HVQ225" s="57"/>
      <c r="HVR225" s="57"/>
      <c r="HVS225" s="57"/>
      <c r="HVT225" s="57"/>
      <c r="HVU225" s="57"/>
      <c r="HVV225" s="57"/>
      <c r="HVW225" s="57"/>
      <c r="HVX225" s="57"/>
      <c r="HVY225" s="57"/>
      <c r="HVZ225" s="57"/>
      <c r="HWA225" s="57"/>
      <c r="HWB225" s="57"/>
      <c r="HWC225" s="57"/>
      <c r="HWD225" s="57"/>
      <c r="HWE225" s="57"/>
      <c r="HWF225" s="57"/>
      <c r="HWG225" s="57"/>
      <c r="HWH225" s="57"/>
      <c r="HWI225" s="57"/>
      <c r="HWJ225" s="57"/>
      <c r="HWK225" s="57"/>
      <c r="HWL225" s="57"/>
      <c r="HWM225" s="57"/>
      <c r="HWN225" s="57"/>
      <c r="HWO225" s="57"/>
      <c r="HWP225" s="57"/>
      <c r="HWQ225" s="57"/>
      <c r="HWR225" s="57"/>
      <c r="HWS225" s="57"/>
      <c r="HWT225" s="57"/>
      <c r="HWU225" s="57"/>
      <c r="HWV225" s="57"/>
      <c r="HWW225" s="57"/>
      <c r="HWX225" s="57"/>
      <c r="HWY225" s="57"/>
      <c r="HWZ225" s="57"/>
      <c r="HXA225" s="57"/>
      <c r="HXB225" s="57"/>
      <c r="HXC225" s="57"/>
      <c r="HXD225" s="57"/>
      <c r="HXE225" s="57"/>
      <c r="HXF225" s="57"/>
      <c r="HXG225" s="57"/>
      <c r="HXH225" s="57"/>
      <c r="HXI225" s="57"/>
      <c r="HXJ225" s="57"/>
      <c r="HXK225" s="57"/>
      <c r="HXL225" s="57"/>
      <c r="HXM225" s="57"/>
      <c r="HXN225" s="57"/>
      <c r="HXO225" s="57"/>
      <c r="HXP225" s="57"/>
      <c r="HXQ225" s="57"/>
      <c r="HXR225" s="57"/>
      <c r="HXS225" s="57"/>
      <c r="HXT225" s="57"/>
      <c r="HXU225" s="57"/>
      <c r="HXV225" s="57"/>
      <c r="HXW225" s="57"/>
      <c r="HXX225" s="57"/>
      <c r="HXY225" s="57"/>
      <c r="HXZ225" s="57"/>
      <c r="HYA225" s="57"/>
      <c r="HYB225" s="57"/>
      <c r="HYC225" s="57"/>
      <c r="HYD225" s="57"/>
      <c r="HYE225" s="57"/>
      <c r="HYF225" s="57"/>
      <c r="HYG225" s="57"/>
      <c r="HYH225" s="57"/>
      <c r="HYI225" s="57"/>
      <c r="HYJ225" s="57"/>
      <c r="HYK225" s="57"/>
      <c r="HYL225" s="57"/>
      <c r="HYM225" s="57"/>
      <c r="HYN225" s="57"/>
      <c r="HYO225" s="57"/>
      <c r="HYP225" s="57"/>
      <c r="HYQ225" s="57"/>
      <c r="HYR225" s="57"/>
      <c r="HYS225" s="57"/>
      <c r="HYT225" s="57"/>
      <c r="HYU225" s="57"/>
      <c r="HYV225" s="57"/>
      <c r="HYW225" s="57"/>
      <c r="HYX225" s="57"/>
      <c r="HYY225" s="57"/>
      <c r="HYZ225" s="57"/>
      <c r="HZA225" s="57"/>
      <c r="HZB225" s="57"/>
      <c r="HZC225" s="57"/>
      <c r="HZD225" s="57"/>
      <c r="HZE225" s="57"/>
      <c r="HZF225" s="57"/>
      <c r="HZG225" s="57"/>
      <c r="HZH225" s="57"/>
      <c r="HZI225" s="57"/>
      <c r="HZJ225" s="57"/>
      <c r="HZK225" s="57"/>
      <c r="HZL225" s="57"/>
      <c r="HZM225" s="57"/>
      <c r="HZN225" s="57"/>
      <c r="HZO225" s="57"/>
      <c r="HZP225" s="57"/>
      <c r="HZQ225" s="57"/>
      <c r="HZR225" s="57"/>
      <c r="HZS225" s="57"/>
      <c r="HZT225" s="57"/>
      <c r="HZU225" s="57"/>
      <c r="HZV225" s="57"/>
      <c r="HZW225" s="57"/>
      <c r="HZX225" s="57"/>
      <c r="HZY225" s="57"/>
      <c r="HZZ225" s="57"/>
      <c r="IAA225" s="57"/>
      <c r="IAB225" s="57"/>
      <c r="IAC225" s="57"/>
      <c r="IAD225" s="57"/>
      <c r="IAE225" s="57"/>
      <c r="IAF225" s="57"/>
      <c r="IAG225" s="57"/>
      <c r="IAH225" s="57"/>
      <c r="IAI225" s="57"/>
      <c r="IAJ225" s="57"/>
      <c r="IAK225" s="57"/>
      <c r="IAL225" s="57"/>
      <c r="IAM225" s="57"/>
      <c r="IAN225" s="57"/>
      <c r="IAO225" s="57"/>
      <c r="IAP225" s="57"/>
      <c r="IAQ225" s="57"/>
      <c r="IAR225" s="57"/>
      <c r="IAS225" s="57"/>
      <c r="IAT225" s="57"/>
      <c r="IAU225" s="57"/>
      <c r="IAV225" s="57"/>
      <c r="IAW225" s="57"/>
      <c r="IAX225" s="57"/>
      <c r="IAY225" s="57"/>
      <c r="IAZ225" s="57"/>
      <c r="IBA225" s="57"/>
      <c r="IBB225" s="57"/>
      <c r="IBC225" s="57"/>
      <c r="IBD225" s="57"/>
      <c r="IBE225" s="57"/>
      <c r="IBF225" s="57"/>
      <c r="IBG225" s="57"/>
      <c r="IBH225" s="57"/>
      <c r="IBI225" s="57"/>
      <c r="IBJ225" s="57"/>
      <c r="IBK225" s="57"/>
      <c r="IBL225" s="57"/>
      <c r="IBM225" s="57"/>
      <c r="IBN225" s="57"/>
      <c r="IBO225" s="57"/>
      <c r="IBP225" s="57"/>
      <c r="IBQ225" s="57"/>
      <c r="IBR225" s="57"/>
      <c r="IBS225" s="57"/>
      <c r="IBT225" s="57"/>
      <c r="IBU225" s="57"/>
      <c r="IBV225" s="57"/>
      <c r="IBW225" s="57"/>
      <c r="IBX225" s="57"/>
      <c r="IBY225" s="57"/>
      <c r="IBZ225" s="57"/>
      <c r="ICA225" s="57"/>
      <c r="ICB225" s="57"/>
      <c r="ICC225" s="57"/>
      <c r="ICD225" s="57"/>
      <c r="ICE225" s="57"/>
      <c r="ICF225" s="57"/>
      <c r="ICG225" s="57"/>
      <c r="ICH225" s="57"/>
      <c r="ICI225" s="57"/>
      <c r="ICJ225" s="57"/>
      <c r="ICK225" s="57"/>
      <c r="ICL225" s="57"/>
      <c r="ICM225" s="57"/>
      <c r="ICN225" s="57"/>
      <c r="ICO225" s="57"/>
      <c r="ICP225" s="57"/>
      <c r="ICQ225" s="57"/>
      <c r="ICR225" s="57"/>
      <c r="ICS225" s="57"/>
      <c r="ICT225" s="57"/>
      <c r="ICU225" s="57"/>
      <c r="ICV225" s="57"/>
      <c r="ICW225" s="57"/>
      <c r="ICX225" s="57"/>
      <c r="ICY225" s="57"/>
      <c r="ICZ225" s="57"/>
      <c r="IDA225" s="57"/>
      <c r="IDB225" s="57"/>
      <c r="IDC225" s="57"/>
      <c r="IDD225" s="57"/>
      <c r="IDE225" s="57"/>
      <c r="IDF225" s="57"/>
      <c r="IDG225" s="57"/>
      <c r="IDH225" s="57"/>
      <c r="IDI225" s="57"/>
      <c r="IDJ225" s="57"/>
      <c r="IDK225" s="57"/>
      <c r="IDL225" s="57"/>
      <c r="IDM225" s="57"/>
      <c r="IDN225" s="57"/>
      <c r="IDO225" s="57"/>
      <c r="IDP225" s="57"/>
      <c r="IDQ225" s="57"/>
      <c r="IDR225" s="57"/>
      <c r="IDS225" s="57"/>
      <c r="IDT225" s="57"/>
      <c r="IDU225" s="57"/>
      <c r="IDV225" s="57"/>
      <c r="IDW225" s="57"/>
      <c r="IDX225" s="57"/>
      <c r="IDY225" s="57"/>
      <c r="IDZ225" s="57"/>
      <c r="IEA225" s="57"/>
      <c r="IEB225" s="57"/>
      <c r="IEC225" s="57"/>
      <c r="IED225" s="57"/>
      <c r="IEE225" s="57"/>
      <c r="IEF225" s="57"/>
      <c r="IEG225" s="57"/>
      <c r="IEH225" s="57"/>
      <c r="IEI225" s="57"/>
      <c r="IEJ225" s="57"/>
      <c r="IEK225" s="57"/>
      <c r="IEL225" s="57"/>
      <c r="IEM225" s="57"/>
      <c r="IEN225" s="57"/>
      <c r="IEO225" s="57"/>
      <c r="IEP225" s="57"/>
      <c r="IEQ225" s="57"/>
      <c r="IER225" s="57"/>
      <c r="IES225" s="57"/>
      <c r="IET225" s="57"/>
      <c r="IEU225" s="57"/>
      <c r="IEV225" s="57"/>
      <c r="IEW225" s="57"/>
      <c r="IEX225" s="57"/>
      <c r="IEY225" s="57"/>
      <c r="IEZ225" s="57"/>
      <c r="IFA225" s="57"/>
      <c r="IFB225" s="57"/>
      <c r="IFC225" s="57"/>
      <c r="IFD225" s="57"/>
      <c r="IFE225" s="57"/>
      <c r="IFF225" s="57"/>
      <c r="IFG225" s="57"/>
      <c r="IFH225" s="57"/>
      <c r="IFI225" s="57"/>
      <c r="IFJ225" s="57"/>
      <c r="IFK225" s="57"/>
      <c r="IFL225" s="57"/>
      <c r="IFM225" s="57"/>
      <c r="IFN225" s="57"/>
      <c r="IFO225" s="57"/>
      <c r="IFP225" s="57"/>
      <c r="IFQ225" s="57"/>
      <c r="IFR225" s="57"/>
      <c r="IFS225" s="57"/>
      <c r="IFT225" s="57"/>
      <c r="IFU225" s="57"/>
      <c r="IFV225" s="57"/>
      <c r="IFW225" s="57"/>
      <c r="IFX225" s="57"/>
      <c r="IFY225" s="57"/>
      <c r="IFZ225" s="57"/>
      <c r="IGA225" s="57"/>
      <c r="IGB225" s="57"/>
      <c r="IGC225" s="57"/>
      <c r="IGD225" s="57"/>
      <c r="IGE225" s="57"/>
      <c r="IGF225" s="57"/>
      <c r="IGG225" s="57"/>
      <c r="IGH225" s="57"/>
      <c r="IGI225" s="57"/>
      <c r="IGJ225" s="57"/>
      <c r="IGK225" s="57"/>
      <c r="IGL225" s="57"/>
      <c r="IGM225" s="57"/>
      <c r="IGN225" s="57"/>
      <c r="IGO225" s="57"/>
      <c r="IGP225" s="57"/>
      <c r="IGQ225" s="57"/>
      <c r="IGR225" s="57"/>
      <c r="IGS225" s="57"/>
      <c r="IGT225" s="57"/>
      <c r="IGU225" s="57"/>
      <c r="IGV225" s="57"/>
      <c r="IGW225" s="57"/>
      <c r="IGX225" s="57"/>
      <c r="IGY225" s="57"/>
      <c r="IGZ225" s="57"/>
      <c r="IHA225" s="57"/>
      <c r="IHB225" s="57"/>
      <c r="IHC225" s="57"/>
      <c r="IHD225" s="57"/>
      <c r="IHE225" s="57"/>
      <c r="IHF225" s="57"/>
      <c r="IHG225" s="57"/>
      <c r="IHH225" s="57"/>
      <c r="IHI225" s="57"/>
      <c r="IHJ225" s="57"/>
      <c r="IHK225" s="57"/>
      <c r="IHL225" s="57"/>
      <c r="IHM225" s="57"/>
      <c r="IHN225" s="57"/>
      <c r="IHO225" s="57"/>
      <c r="IHP225" s="57"/>
      <c r="IHQ225" s="57"/>
      <c r="IHR225" s="57"/>
      <c r="IHS225" s="57"/>
      <c r="IHT225" s="57"/>
      <c r="IHU225" s="57"/>
      <c r="IHV225" s="57"/>
      <c r="IHW225" s="57"/>
      <c r="IHX225" s="57"/>
      <c r="IHY225" s="57"/>
      <c r="IHZ225" s="57"/>
      <c r="IIA225" s="57"/>
      <c r="IIB225" s="57"/>
      <c r="IIC225" s="57"/>
      <c r="IID225" s="57"/>
      <c r="IIE225" s="57"/>
      <c r="IIF225" s="57"/>
      <c r="IIG225" s="57"/>
      <c r="IIH225" s="57"/>
      <c r="III225" s="57"/>
      <c r="IIJ225" s="57"/>
      <c r="IIK225" s="57"/>
      <c r="IIL225" s="57"/>
      <c r="IIM225" s="57"/>
      <c r="IIN225" s="57"/>
      <c r="IIO225" s="57"/>
      <c r="IIP225" s="57"/>
      <c r="IIQ225" s="57"/>
      <c r="IIR225" s="57"/>
      <c r="IIS225" s="57"/>
      <c r="IIT225" s="57"/>
      <c r="IIU225" s="57"/>
      <c r="IIV225" s="57"/>
      <c r="IIW225" s="57"/>
      <c r="IIX225" s="57"/>
      <c r="IIY225" s="57"/>
      <c r="IIZ225" s="57"/>
      <c r="IJA225" s="57"/>
      <c r="IJB225" s="57"/>
      <c r="IJC225" s="57"/>
      <c r="IJD225" s="57"/>
      <c r="IJE225" s="57"/>
      <c r="IJF225" s="57"/>
      <c r="IJG225" s="57"/>
      <c r="IJH225" s="57"/>
      <c r="IJI225" s="57"/>
      <c r="IJJ225" s="57"/>
      <c r="IJK225" s="57"/>
      <c r="IJL225" s="57"/>
      <c r="IJM225" s="57"/>
      <c r="IJN225" s="57"/>
      <c r="IJO225" s="57"/>
      <c r="IJP225" s="57"/>
      <c r="IJQ225" s="57"/>
      <c r="IJR225" s="57"/>
      <c r="IJS225" s="57"/>
      <c r="IJT225" s="57"/>
      <c r="IJU225" s="57"/>
      <c r="IJV225" s="57"/>
      <c r="IJW225" s="57"/>
      <c r="IJX225" s="57"/>
      <c r="IJY225" s="57"/>
      <c r="IJZ225" s="57"/>
      <c r="IKA225" s="57"/>
      <c r="IKB225" s="57"/>
      <c r="IKC225" s="57"/>
      <c r="IKD225" s="57"/>
      <c r="IKE225" s="57"/>
      <c r="IKF225" s="57"/>
      <c r="IKG225" s="57"/>
      <c r="IKH225" s="57"/>
      <c r="IKI225" s="57"/>
      <c r="IKJ225" s="57"/>
      <c r="IKK225" s="57"/>
      <c r="IKL225" s="57"/>
      <c r="IKM225" s="57"/>
      <c r="IKN225" s="57"/>
      <c r="IKO225" s="57"/>
      <c r="IKP225" s="57"/>
      <c r="IKQ225" s="57"/>
      <c r="IKR225" s="57"/>
      <c r="IKS225" s="57"/>
      <c r="IKT225" s="57"/>
      <c r="IKU225" s="57"/>
      <c r="IKV225" s="57"/>
      <c r="IKW225" s="57"/>
      <c r="IKX225" s="57"/>
      <c r="IKY225" s="57"/>
      <c r="IKZ225" s="57"/>
      <c r="ILA225" s="57"/>
      <c r="ILB225" s="57"/>
      <c r="ILC225" s="57"/>
      <c r="ILD225" s="57"/>
      <c r="ILE225" s="57"/>
      <c r="ILF225" s="57"/>
      <c r="ILG225" s="57"/>
      <c r="ILH225" s="57"/>
      <c r="ILI225" s="57"/>
      <c r="ILJ225" s="57"/>
      <c r="ILK225" s="57"/>
      <c r="ILL225" s="57"/>
      <c r="ILM225" s="57"/>
      <c r="ILN225" s="57"/>
      <c r="ILO225" s="57"/>
      <c r="ILP225" s="57"/>
      <c r="ILQ225" s="57"/>
      <c r="ILR225" s="57"/>
      <c r="ILS225" s="57"/>
      <c r="ILT225" s="57"/>
      <c r="ILU225" s="57"/>
      <c r="ILV225" s="57"/>
      <c r="ILW225" s="57"/>
      <c r="ILX225" s="57"/>
      <c r="ILY225" s="57"/>
      <c r="ILZ225" s="57"/>
      <c r="IMA225" s="57"/>
      <c r="IMB225" s="57"/>
      <c r="IMC225" s="57"/>
      <c r="IMD225" s="57"/>
      <c r="IME225" s="57"/>
      <c r="IMF225" s="57"/>
      <c r="IMG225" s="57"/>
      <c r="IMH225" s="57"/>
      <c r="IMI225" s="57"/>
      <c r="IMJ225" s="57"/>
      <c r="IMK225" s="57"/>
      <c r="IML225" s="57"/>
      <c r="IMM225" s="57"/>
      <c r="IMN225" s="57"/>
      <c r="IMO225" s="57"/>
      <c r="IMP225" s="57"/>
      <c r="IMQ225" s="57"/>
      <c r="IMR225" s="57"/>
      <c r="IMS225" s="57"/>
      <c r="IMT225" s="57"/>
      <c r="IMU225" s="57"/>
      <c r="IMV225" s="57"/>
      <c r="IMW225" s="57"/>
      <c r="IMX225" s="57"/>
      <c r="IMY225" s="57"/>
      <c r="IMZ225" s="57"/>
      <c r="INA225" s="57"/>
      <c r="INB225" s="57"/>
      <c r="INC225" s="57"/>
      <c r="IND225" s="57"/>
      <c r="INE225" s="57"/>
      <c r="INF225" s="57"/>
      <c r="ING225" s="57"/>
      <c r="INH225" s="57"/>
      <c r="INI225" s="57"/>
      <c r="INJ225" s="57"/>
      <c r="INK225" s="57"/>
      <c r="INL225" s="57"/>
      <c r="INM225" s="57"/>
      <c r="INN225" s="57"/>
      <c r="INO225" s="57"/>
      <c r="INP225" s="57"/>
      <c r="INQ225" s="57"/>
      <c r="INR225" s="57"/>
      <c r="INS225" s="57"/>
      <c r="INT225" s="57"/>
      <c r="INU225" s="57"/>
      <c r="INV225" s="57"/>
      <c r="INW225" s="57"/>
      <c r="INX225" s="57"/>
      <c r="INY225" s="57"/>
      <c r="INZ225" s="57"/>
      <c r="IOA225" s="57"/>
      <c r="IOB225" s="57"/>
      <c r="IOC225" s="57"/>
      <c r="IOD225" s="57"/>
      <c r="IOE225" s="57"/>
      <c r="IOF225" s="57"/>
      <c r="IOG225" s="57"/>
      <c r="IOH225" s="57"/>
      <c r="IOI225" s="57"/>
      <c r="IOJ225" s="57"/>
      <c r="IOK225" s="57"/>
      <c r="IOL225" s="57"/>
      <c r="IOM225" s="57"/>
      <c r="ION225" s="57"/>
      <c r="IOO225" s="57"/>
      <c r="IOP225" s="57"/>
      <c r="IOQ225" s="57"/>
      <c r="IOR225" s="57"/>
      <c r="IOS225" s="57"/>
      <c r="IOT225" s="57"/>
      <c r="IOU225" s="57"/>
      <c r="IOV225" s="57"/>
      <c r="IOW225" s="57"/>
      <c r="IOX225" s="57"/>
      <c r="IOY225" s="57"/>
      <c r="IOZ225" s="57"/>
      <c r="IPA225" s="57"/>
      <c r="IPB225" s="57"/>
      <c r="IPC225" s="57"/>
      <c r="IPD225" s="57"/>
      <c r="IPE225" s="57"/>
      <c r="IPF225" s="57"/>
      <c r="IPG225" s="57"/>
      <c r="IPH225" s="57"/>
      <c r="IPI225" s="57"/>
      <c r="IPJ225" s="57"/>
      <c r="IPK225" s="57"/>
      <c r="IPL225" s="57"/>
      <c r="IPM225" s="57"/>
      <c r="IPN225" s="57"/>
      <c r="IPO225" s="57"/>
      <c r="IPP225" s="57"/>
      <c r="IPQ225" s="57"/>
      <c r="IPR225" s="57"/>
      <c r="IPS225" s="57"/>
      <c r="IPT225" s="57"/>
      <c r="IPU225" s="57"/>
      <c r="IPV225" s="57"/>
      <c r="IPW225" s="57"/>
      <c r="IPX225" s="57"/>
      <c r="IPY225" s="57"/>
      <c r="IPZ225" s="57"/>
      <c r="IQA225" s="57"/>
      <c r="IQB225" s="57"/>
      <c r="IQC225" s="57"/>
      <c r="IQD225" s="57"/>
      <c r="IQE225" s="57"/>
      <c r="IQF225" s="57"/>
      <c r="IQG225" s="57"/>
      <c r="IQH225" s="57"/>
      <c r="IQI225" s="57"/>
      <c r="IQJ225" s="57"/>
      <c r="IQK225" s="57"/>
      <c r="IQL225" s="57"/>
      <c r="IQM225" s="57"/>
      <c r="IQN225" s="57"/>
      <c r="IQO225" s="57"/>
      <c r="IQP225" s="57"/>
      <c r="IQQ225" s="57"/>
      <c r="IQR225" s="57"/>
      <c r="IQS225" s="57"/>
      <c r="IQT225" s="57"/>
      <c r="IQU225" s="57"/>
      <c r="IQV225" s="57"/>
      <c r="IQW225" s="57"/>
      <c r="IQX225" s="57"/>
      <c r="IQY225" s="57"/>
      <c r="IQZ225" s="57"/>
      <c r="IRA225" s="57"/>
      <c r="IRB225" s="57"/>
      <c r="IRC225" s="57"/>
      <c r="IRD225" s="57"/>
      <c r="IRE225" s="57"/>
      <c r="IRF225" s="57"/>
      <c r="IRG225" s="57"/>
      <c r="IRH225" s="57"/>
      <c r="IRI225" s="57"/>
      <c r="IRJ225" s="57"/>
      <c r="IRK225" s="57"/>
      <c r="IRL225" s="57"/>
      <c r="IRM225" s="57"/>
      <c r="IRN225" s="57"/>
      <c r="IRO225" s="57"/>
      <c r="IRP225" s="57"/>
      <c r="IRQ225" s="57"/>
      <c r="IRR225" s="57"/>
      <c r="IRS225" s="57"/>
      <c r="IRT225" s="57"/>
      <c r="IRU225" s="57"/>
      <c r="IRV225" s="57"/>
      <c r="IRW225" s="57"/>
      <c r="IRX225" s="57"/>
      <c r="IRY225" s="57"/>
      <c r="IRZ225" s="57"/>
      <c r="ISA225" s="57"/>
      <c r="ISB225" s="57"/>
      <c r="ISC225" s="57"/>
      <c r="ISD225" s="57"/>
      <c r="ISE225" s="57"/>
      <c r="ISF225" s="57"/>
      <c r="ISG225" s="57"/>
      <c r="ISH225" s="57"/>
      <c r="ISI225" s="57"/>
      <c r="ISJ225" s="57"/>
      <c r="ISK225" s="57"/>
      <c r="ISL225" s="57"/>
      <c r="ISM225" s="57"/>
      <c r="ISN225" s="57"/>
      <c r="ISO225" s="57"/>
      <c r="ISP225" s="57"/>
      <c r="ISQ225" s="57"/>
      <c r="ISR225" s="57"/>
      <c r="ISS225" s="57"/>
      <c r="IST225" s="57"/>
      <c r="ISU225" s="57"/>
      <c r="ISV225" s="57"/>
      <c r="ISW225" s="57"/>
      <c r="ISX225" s="57"/>
      <c r="ISY225" s="57"/>
      <c r="ISZ225" s="57"/>
      <c r="ITA225" s="57"/>
      <c r="ITB225" s="57"/>
      <c r="ITC225" s="57"/>
      <c r="ITD225" s="57"/>
      <c r="ITE225" s="57"/>
      <c r="ITF225" s="57"/>
      <c r="ITG225" s="57"/>
      <c r="ITH225" s="57"/>
      <c r="ITI225" s="57"/>
      <c r="ITJ225" s="57"/>
      <c r="ITK225" s="57"/>
      <c r="ITL225" s="57"/>
      <c r="ITM225" s="57"/>
      <c r="ITN225" s="57"/>
      <c r="ITO225" s="57"/>
      <c r="ITP225" s="57"/>
      <c r="ITQ225" s="57"/>
      <c r="ITR225" s="57"/>
      <c r="ITS225" s="57"/>
      <c r="ITT225" s="57"/>
      <c r="ITU225" s="57"/>
      <c r="ITV225" s="57"/>
      <c r="ITW225" s="57"/>
      <c r="ITX225" s="57"/>
      <c r="ITY225" s="57"/>
      <c r="ITZ225" s="57"/>
      <c r="IUA225" s="57"/>
      <c r="IUB225" s="57"/>
      <c r="IUC225" s="57"/>
      <c r="IUD225" s="57"/>
      <c r="IUE225" s="57"/>
      <c r="IUF225" s="57"/>
      <c r="IUG225" s="57"/>
      <c r="IUH225" s="57"/>
      <c r="IUI225" s="57"/>
      <c r="IUJ225" s="57"/>
      <c r="IUK225" s="57"/>
      <c r="IUL225" s="57"/>
      <c r="IUM225" s="57"/>
      <c r="IUN225" s="57"/>
      <c r="IUO225" s="57"/>
      <c r="IUP225" s="57"/>
      <c r="IUQ225" s="57"/>
      <c r="IUR225" s="57"/>
      <c r="IUS225" s="57"/>
      <c r="IUT225" s="57"/>
      <c r="IUU225" s="57"/>
      <c r="IUV225" s="57"/>
      <c r="IUW225" s="57"/>
      <c r="IUX225" s="57"/>
      <c r="IUY225" s="57"/>
      <c r="IUZ225" s="57"/>
      <c r="IVA225" s="57"/>
      <c r="IVB225" s="57"/>
      <c r="IVC225" s="57"/>
      <c r="IVD225" s="57"/>
      <c r="IVE225" s="57"/>
      <c r="IVF225" s="57"/>
      <c r="IVG225" s="57"/>
      <c r="IVH225" s="57"/>
      <c r="IVI225" s="57"/>
      <c r="IVJ225" s="57"/>
      <c r="IVK225" s="57"/>
      <c r="IVL225" s="57"/>
      <c r="IVM225" s="57"/>
      <c r="IVN225" s="57"/>
      <c r="IVO225" s="57"/>
      <c r="IVP225" s="57"/>
      <c r="IVQ225" s="57"/>
      <c r="IVR225" s="57"/>
      <c r="IVS225" s="57"/>
      <c r="IVT225" s="57"/>
      <c r="IVU225" s="57"/>
      <c r="IVV225" s="57"/>
      <c r="IVW225" s="57"/>
      <c r="IVX225" s="57"/>
      <c r="IVY225" s="57"/>
      <c r="IVZ225" s="57"/>
      <c r="IWA225" s="57"/>
      <c r="IWB225" s="57"/>
      <c r="IWC225" s="57"/>
      <c r="IWD225" s="57"/>
      <c r="IWE225" s="57"/>
      <c r="IWF225" s="57"/>
      <c r="IWG225" s="57"/>
      <c r="IWH225" s="57"/>
      <c r="IWI225" s="57"/>
      <c r="IWJ225" s="57"/>
      <c r="IWK225" s="57"/>
      <c r="IWL225" s="57"/>
      <c r="IWM225" s="57"/>
      <c r="IWN225" s="57"/>
      <c r="IWO225" s="57"/>
      <c r="IWP225" s="57"/>
      <c r="IWQ225" s="57"/>
      <c r="IWR225" s="57"/>
      <c r="IWS225" s="57"/>
      <c r="IWT225" s="57"/>
      <c r="IWU225" s="57"/>
      <c r="IWV225" s="57"/>
      <c r="IWW225" s="57"/>
      <c r="IWX225" s="57"/>
      <c r="IWY225" s="57"/>
      <c r="IWZ225" s="57"/>
      <c r="IXA225" s="57"/>
      <c r="IXB225" s="57"/>
      <c r="IXC225" s="57"/>
      <c r="IXD225" s="57"/>
      <c r="IXE225" s="57"/>
      <c r="IXF225" s="57"/>
      <c r="IXG225" s="57"/>
      <c r="IXH225" s="57"/>
      <c r="IXI225" s="57"/>
      <c r="IXJ225" s="57"/>
      <c r="IXK225" s="57"/>
      <c r="IXL225" s="57"/>
      <c r="IXM225" s="57"/>
      <c r="IXN225" s="57"/>
      <c r="IXO225" s="57"/>
      <c r="IXP225" s="57"/>
      <c r="IXQ225" s="57"/>
      <c r="IXR225" s="57"/>
      <c r="IXS225" s="57"/>
      <c r="IXT225" s="57"/>
      <c r="IXU225" s="57"/>
      <c r="IXV225" s="57"/>
      <c r="IXW225" s="57"/>
      <c r="IXX225" s="57"/>
      <c r="IXY225" s="57"/>
      <c r="IXZ225" s="57"/>
      <c r="IYA225" s="57"/>
      <c r="IYB225" s="57"/>
      <c r="IYC225" s="57"/>
      <c r="IYD225" s="57"/>
      <c r="IYE225" s="57"/>
      <c r="IYF225" s="57"/>
      <c r="IYG225" s="57"/>
      <c r="IYH225" s="57"/>
      <c r="IYI225" s="57"/>
      <c r="IYJ225" s="57"/>
      <c r="IYK225" s="57"/>
      <c r="IYL225" s="57"/>
      <c r="IYM225" s="57"/>
      <c r="IYN225" s="57"/>
      <c r="IYO225" s="57"/>
      <c r="IYP225" s="57"/>
      <c r="IYQ225" s="57"/>
      <c r="IYR225" s="57"/>
      <c r="IYS225" s="57"/>
      <c r="IYT225" s="57"/>
      <c r="IYU225" s="57"/>
      <c r="IYV225" s="57"/>
      <c r="IYW225" s="57"/>
      <c r="IYX225" s="57"/>
      <c r="IYY225" s="57"/>
      <c r="IYZ225" s="57"/>
      <c r="IZA225" s="57"/>
      <c r="IZB225" s="57"/>
      <c r="IZC225" s="57"/>
      <c r="IZD225" s="57"/>
      <c r="IZE225" s="57"/>
      <c r="IZF225" s="57"/>
      <c r="IZG225" s="57"/>
      <c r="IZH225" s="57"/>
      <c r="IZI225" s="57"/>
      <c r="IZJ225" s="57"/>
      <c r="IZK225" s="57"/>
      <c r="IZL225" s="57"/>
      <c r="IZM225" s="57"/>
      <c r="IZN225" s="57"/>
      <c r="IZO225" s="57"/>
      <c r="IZP225" s="57"/>
      <c r="IZQ225" s="57"/>
      <c r="IZR225" s="57"/>
      <c r="IZS225" s="57"/>
      <c r="IZT225" s="57"/>
      <c r="IZU225" s="57"/>
      <c r="IZV225" s="57"/>
      <c r="IZW225" s="57"/>
      <c r="IZX225" s="57"/>
      <c r="IZY225" s="57"/>
      <c r="IZZ225" s="57"/>
      <c r="JAA225" s="57"/>
      <c r="JAB225" s="57"/>
      <c r="JAC225" s="57"/>
      <c r="JAD225" s="57"/>
      <c r="JAE225" s="57"/>
      <c r="JAF225" s="57"/>
      <c r="JAG225" s="57"/>
      <c r="JAH225" s="57"/>
      <c r="JAI225" s="57"/>
      <c r="JAJ225" s="57"/>
      <c r="JAK225" s="57"/>
      <c r="JAL225" s="57"/>
      <c r="JAM225" s="57"/>
      <c r="JAN225" s="57"/>
      <c r="JAO225" s="57"/>
      <c r="JAP225" s="57"/>
      <c r="JAQ225" s="57"/>
      <c r="JAR225" s="57"/>
      <c r="JAS225" s="57"/>
      <c r="JAT225" s="57"/>
      <c r="JAU225" s="57"/>
      <c r="JAV225" s="57"/>
      <c r="JAW225" s="57"/>
      <c r="JAX225" s="57"/>
      <c r="JAY225" s="57"/>
      <c r="JAZ225" s="57"/>
      <c r="JBA225" s="57"/>
      <c r="JBB225" s="57"/>
      <c r="JBC225" s="57"/>
      <c r="JBD225" s="57"/>
      <c r="JBE225" s="57"/>
      <c r="JBF225" s="57"/>
      <c r="JBG225" s="57"/>
      <c r="JBH225" s="57"/>
      <c r="JBI225" s="57"/>
      <c r="JBJ225" s="57"/>
      <c r="JBK225" s="57"/>
      <c r="JBL225" s="57"/>
      <c r="JBM225" s="57"/>
      <c r="JBN225" s="57"/>
      <c r="JBO225" s="57"/>
      <c r="JBP225" s="57"/>
      <c r="JBQ225" s="57"/>
      <c r="JBR225" s="57"/>
      <c r="JBS225" s="57"/>
      <c r="JBT225" s="57"/>
      <c r="JBU225" s="57"/>
      <c r="JBV225" s="57"/>
      <c r="JBW225" s="57"/>
      <c r="JBX225" s="57"/>
      <c r="JBY225" s="57"/>
      <c r="JBZ225" s="57"/>
      <c r="JCA225" s="57"/>
      <c r="JCB225" s="57"/>
      <c r="JCC225" s="57"/>
      <c r="JCD225" s="57"/>
      <c r="JCE225" s="57"/>
      <c r="JCF225" s="57"/>
      <c r="JCG225" s="57"/>
      <c r="JCH225" s="57"/>
      <c r="JCI225" s="57"/>
      <c r="JCJ225" s="57"/>
      <c r="JCK225" s="57"/>
      <c r="JCL225" s="57"/>
      <c r="JCM225" s="57"/>
      <c r="JCN225" s="57"/>
      <c r="JCO225" s="57"/>
      <c r="JCP225" s="57"/>
      <c r="JCQ225" s="57"/>
      <c r="JCR225" s="57"/>
      <c r="JCS225" s="57"/>
      <c r="JCT225" s="57"/>
      <c r="JCU225" s="57"/>
      <c r="JCV225" s="57"/>
      <c r="JCW225" s="57"/>
      <c r="JCX225" s="57"/>
      <c r="JCY225" s="57"/>
      <c r="JCZ225" s="57"/>
      <c r="JDA225" s="57"/>
      <c r="JDB225" s="57"/>
      <c r="JDC225" s="57"/>
      <c r="JDD225" s="57"/>
      <c r="JDE225" s="57"/>
      <c r="JDF225" s="57"/>
      <c r="JDG225" s="57"/>
      <c r="JDH225" s="57"/>
      <c r="JDI225" s="57"/>
      <c r="JDJ225" s="57"/>
      <c r="JDK225" s="57"/>
      <c r="JDL225" s="57"/>
      <c r="JDM225" s="57"/>
      <c r="JDN225" s="57"/>
      <c r="JDO225" s="57"/>
      <c r="JDP225" s="57"/>
      <c r="JDQ225" s="57"/>
      <c r="JDR225" s="57"/>
      <c r="JDS225" s="57"/>
      <c r="JDT225" s="57"/>
      <c r="JDU225" s="57"/>
      <c r="JDV225" s="57"/>
      <c r="JDW225" s="57"/>
      <c r="JDX225" s="57"/>
      <c r="JDY225" s="57"/>
      <c r="JDZ225" s="57"/>
      <c r="JEA225" s="57"/>
      <c r="JEB225" s="57"/>
      <c r="JEC225" s="57"/>
      <c r="JED225" s="57"/>
      <c r="JEE225" s="57"/>
      <c r="JEF225" s="57"/>
      <c r="JEG225" s="57"/>
      <c r="JEH225" s="57"/>
      <c r="JEI225" s="57"/>
      <c r="JEJ225" s="57"/>
      <c r="JEK225" s="57"/>
      <c r="JEL225" s="57"/>
      <c r="JEM225" s="57"/>
      <c r="JEN225" s="57"/>
      <c r="JEO225" s="57"/>
      <c r="JEP225" s="57"/>
      <c r="JEQ225" s="57"/>
      <c r="JER225" s="57"/>
      <c r="JES225" s="57"/>
      <c r="JET225" s="57"/>
      <c r="JEU225" s="57"/>
      <c r="JEV225" s="57"/>
      <c r="JEW225" s="57"/>
      <c r="JEX225" s="57"/>
      <c r="JEY225" s="57"/>
      <c r="JEZ225" s="57"/>
      <c r="JFA225" s="57"/>
      <c r="JFB225" s="57"/>
      <c r="JFC225" s="57"/>
      <c r="JFD225" s="57"/>
      <c r="JFE225" s="57"/>
      <c r="JFF225" s="57"/>
      <c r="JFG225" s="57"/>
      <c r="JFH225" s="57"/>
      <c r="JFI225" s="57"/>
      <c r="JFJ225" s="57"/>
      <c r="JFK225" s="57"/>
      <c r="JFL225" s="57"/>
      <c r="JFM225" s="57"/>
      <c r="JFN225" s="57"/>
      <c r="JFO225" s="57"/>
      <c r="JFP225" s="57"/>
      <c r="JFQ225" s="57"/>
      <c r="JFR225" s="57"/>
      <c r="JFS225" s="57"/>
      <c r="JFT225" s="57"/>
      <c r="JFU225" s="57"/>
      <c r="JFV225" s="57"/>
      <c r="JFW225" s="57"/>
      <c r="JFX225" s="57"/>
      <c r="JFY225" s="57"/>
      <c r="JFZ225" s="57"/>
      <c r="JGA225" s="57"/>
      <c r="JGB225" s="57"/>
      <c r="JGC225" s="57"/>
      <c r="JGD225" s="57"/>
      <c r="JGE225" s="57"/>
      <c r="JGF225" s="57"/>
      <c r="JGG225" s="57"/>
      <c r="JGH225" s="57"/>
      <c r="JGI225" s="57"/>
      <c r="JGJ225" s="57"/>
      <c r="JGK225" s="57"/>
      <c r="JGL225" s="57"/>
      <c r="JGM225" s="57"/>
      <c r="JGN225" s="57"/>
      <c r="JGO225" s="57"/>
      <c r="JGP225" s="57"/>
      <c r="JGQ225" s="57"/>
      <c r="JGR225" s="57"/>
      <c r="JGS225" s="57"/>
      <c r="JGT225" s="57"/>
      <c r="JGU225" s="57"/>
      <c r="JGV225" s="57"/>
      <c r="JGW225" s="57"/>
      <c r="JGX225" s="57"/>
      <c r="JGY225" s="57"/>
      <c r="JGZ225" s="57"/>
      <c r="JHA225" s="57"/>
      <c r="JHB225" s="57"/>
      <c r="JHC225" s="57"/>
      <c r="JHD225" s="57"/>
      <c r="JHE225" s="57"/>
      <c r="JHF225" s="57"/>
      <c r="JHG225" s="57"/>
      <c r="JHH225" s="57"/>
      <c r="JHI225" s="57"/>
      <c r="JHJ225" s="57"/>
      <c r="JHK225" s="57"/>
      <c r="JHL225" s="57"/>
      <c r="JHM225" s="57"/>
      <c r="JHN225" s="57"/>
      <c r="JHO225" s="57"/>
      <c r="JHP225" s="57"/>
      <c r="JHQ225" s="57"/>
      <c r="JHR225" s="57"/>
      <c r="JHS225" s="57"/>
      <c r="JHT225" s="57"/>
      <c r="JHU225" s="57"/>
      <c r="JHV225" s="57"/>
      <c r="JHW225" s="57"/>
      <c r="JHX225" s="57"/>
      <c r="JHY225" s="57"/>
      <c r="JHZ225" s="57"/>
      <c r="JIA225" s="57"/>
      <c r="JIB225" s="57"/>
      <c r="JIC225" s="57"/>
      <c r="JID225" s="57"/>
      <c r="JIE225" s="57"/>
      <c r="JIF225" s="57"/>
      <c r="JIG225" s="57"/>
      <c r="JIH225" s="57"/>
      <c r="JII225" s="57"/>
      <c r="JIJ225" s="57"/>
      <c r="JIK225" s="57"/>
      <c r="JIL225" s="57"/>
      <c r="JIM225" s="57"/>
      <c r="JIN225" s="57"/>
      <c r="JIO225" s="57"/>
      <c r="JIP225" s="57"/>
      <c r="JIQ225" s="57"/>
      <c r="JIR225" s="57"/>
      <c r="JIS225" s="57"/>
      <c r="JIT225" s="57"/>
      <c r="JIU225" s="57"/>
      <c r="JIV225" s="57"/>
      <c r="JIW225" s="57"/>
      <c r="JIX225" s="57"/>
      <c r="JIY225" s="57"/>
      <c r="JIZ225" s="57"/>
      <c r="JJA225" s="57"/>
      <c r="JJB225" s="57"/>
      <c r="JJC225" s="57"/>
      <c r="JJD225" s="57"/>
      <c r="JJE225" s="57"/>
      <c r="JJF225" s="57"/>
      <c r="JJG225" s="57"/>
      <c r="JJH225" s="57"/>
      <c r="JJI225" s="57"/>
      <c r="JJJ225" s="57"/>
      <c r="JJK225" s="57"/>
      <c r="JJL225" s="57"/>
      <c r="JJM225" s="57"/>
      <c r="JJN225" s="57"/>
      <c r="JJO225" s="57"/>
      <c r="JJP225" s="57"/>
      <c r="JJQ225" s="57"/>
      <c r="JJR225" s="57"/>
      <c r="JJS225" s="57"/>
      <c r="JJT225" s="57"/>
      <c r="JJU225" s="57"/>
      <c r="JJV225" s="57"/>
      <c r="JJW225" s="57"/>
      <c r="JJX225" s="57"/>
      <c r="JJY225" s="57"/>
      <c r="JJZ225" s="57"/>
      <c r="JKA225" s="57"/>
      <c r="JKB225" s="57"/>
      <c r="JKC225" s="57"/>
      <c r="JKD225" s="57"/>
      <c r="JKE225" s="57"/>
      <c r="JKF225" s="57"/>
      <c r="JKG225" s="57"/>
      <c r="JKH225" s="57"/>
      <c r="JKI225" s="57"/>
      <c r="JKJ225" s="57"/>
      <c r="JKK225" s="57"/>
      <c r="JKL225" s="57"/>
      <c r="JKM225" s="57"/>
      <c r="JKN225" s="57"/>
      <c r="JKO225" s="57"/>
      <c r="JKP225" s="57"/>
      <c r="JKQ225" s="57"/>
      <c r="JKR225" s="57"/>
      <c r="JKS225" s="57"/>
      <c r="JKT225" s="57"/>
      <c r="JKU225" s="57"/>
      <c r="JKV225" s="57"/>
      <c r="JKW225" s="57"/>
      <c r="JKX225" s="57"/>
      <c r="JKY225" s="57"/>
      <c r="JKZ225" s="57"/>
      <c r="JLA225" s="57"/>
      <c r="JLB225" s="57"/>
      <c r="JLC225" s="57"/>
      <c r="JLD225" s="57"/>
      <c r="JLE225" s="57"/>
      <c r="JLF225" s="57"/>
      <c r="JLG225" s="57"/>
      <c r="JLH225" s="57"/>
      <c r="JLI225" s="57"/>
      <c r="JLJ225" s="57"/>
      <c r="JLK225" s="57"/>
      <c r="JLL225" s="57"/>
      <c r="JLM225" s="57"/>
      <c r="JLN225" s="57"/>
      <c r="JLO225" s="57"/>
      <c r="JLP225" s="57"/>
      <c r="JLQ225" s="57"/>
      <c r="JLR225" s="57"/>
      <c r="JLS225" s="57"/>
      <c r="JLT225" s="57"/>
      <c r="JLU225" s="57"/>
      <c r="JLV225" s="57"/>
      <c r="JLW225" s="57"/>
      <c r="JLX225" s="57"/>
      <c r="JLY225" s="57"/>
      <c r="JLZ225" s="57"/>
      <c r="JMA225" s="57"/>
      <c r="JMB225" s="57"/>
      <c r="JMC225" s="57"/>
      <c r="JMD225" s="57"/>
      <c r="JME225" s="57"/>
      <c r="JMF225" s="57"/>
      <c r="JMG225" s="57"/>
      <c r="JMH225" s="57"/>
      <c r="JMI225" s="57"/>
      <c r="JMJ225" s="57"/>
      <c r="JMK225" s="57"/>
      <c r="JML225" s="57"/>
      <c r="JMM225" s="57"/>
      <c r="JMN225" s="57"/>
      <c r="JMO225" s="57"/>
      <c r="JMP225" s="57"/>
      <c r="JMQ225" s="57"/>
      <c r="JMR225" s="57"/>
      <c r="JMS225" s="57"/>
      <c r="JMT225" s="57"/>
      <c r="JMU225" s="57"/>
      <c r="JMV225" s="57"/>
      <c r="JMW225" s="57"/>
      <c r="JMX225" s="57"/>
      <c r="JMY225" s="57"/>
      <c r="JMZ225" s="57"/>
      <c r="JNA225" s="57"/>
      <c r="JNB225" s="57"/>
      <c r="JNC225" s="57"/>
      <c r="JND225" s="57"/>
      <c r="JNE225" s="57"/>
      <c r="JNF225" s="57"/>
      <c r="JNG225" s="57"/>
      <c r="JNH225" s="57"/>
      <c r="JNI225" s="57"/>
      <c r="JNJ225" s="57"/>
      <c r="JNK225" s="57"/>
      <c r="JNL225" s="57"/>
      <c r="JNM225" s="57"/>
      <c r="JNN225" s="57"/>
      <c r="JNO225" s="57"/>
      <c r="JNP225" s="57"/>
      <c r="JNQ225" s="57"/>
      <c r="JNR225" s="57"/>
      <c r="JNS225" s="57"/>
      <c r="JNT225" s="57"/>
      <c r="JNU225" s="57"/>
      <c r="JNV225" s="57"/>
      <c r="JNW225" s="57"/>
      <c r="JNX225" s="57"/>
      <c r="JNY225" s="57"/>
      <c r="JNZ225" s="57"/>
      <c r="JOA225" s="57"/>
      <c r="JOB225" s="57"/>
      <c r="JOC225" s="57"/>
      <c r="JOD225" s="57"/>
      <c r="JOE225" s="57"/>
      <c r="JOF225" s="57"/>
      <c r="JOG225" s="57"/>
      <c r="JOH225" s="57"/>
      <c r="JOI225" s="57"/>
      <c r="JOJ225" s="57"/>
      <c r="JOK225" s="57"/>
      <c r="JOL225" s="57"/>
      <c r="JOM225" s="57"/>
      <c r="JON225" s="57"/>
      <c r="JOO225" s="57"/>
      <c r="JOP225" s="57"/>
      <c r="JOQ225" s="57"/>
      <c r="JOR225" s="57"/>
      <c r="JOS225" s="57"/>
      <c r="JOT225" s="57"/>
      <c r="JOU225" s="57"/>
      <c r="JOV225" s="57"/>
      <c r="JOW225" s="57"/>
      <c r="JOX225" s="57"/>
      <c r="JOY225" s="57"/>
      <c r="JOZ225" s="57"/>
      <c r="JPA225" s="57"/>
      <c r="JPB225" s="57"/>
      <c r="JPC225" s="57"/>
      <c r="JPD225" s="57"/>
      <c r="JPE225" s="57"/>
      <c r="JPF225" s="57"/>
      <c r="JPG225" s="57"/>
      <c r="JPH225" s="57"/>
      <c r="JPI225" s="57"/>
      <c r="JPJ225" s="57"/>
      <c r="JPK225" s="57"/>
      <c r="JPL225" s="57"/>
      <c r="JPM225" s="57"/>
      <c r="JPN225" s="57"/>
      <c r="JPO225" s="57"/>
      <c r="JPP225" s="57"/>
      <c r="JPQ225" s="57"/>
      <c r="JPR225" s="57"/>
      <c r="JPS225" s="57"/>
      <c r="JPT225" s="57"/>
      <c r="JPU225" s="57"/>
      <c r="JPV225" s="57"/>
      <c r="JPW225" s="57"/>
      <c r="JPX225" s="57"/>
      <c r="JPY225" s="57"/>
      <c r="JPZ225" s="57"/>
      <c r="JQA225" s="57"/>
      <c r="JQB225" s="57"/>
      <c r="JQC225" s="57"/>
      <c r="JQD225" s="57"/>
      <c r="JQE225" s="57"/>
      <c r="JQF225" s="57"/>
      <c r="JQG225" s="57"/>
      <c r="JQH225" s="57"/>
      <c r="JQI225" s="57"/>
      <c r="JQJ225" s="57"/>
      <c r="JQK225" s="57"/>
      <c r="JQL225" s="57"/>
      <c r="JQM225" s="57"/>
      <c r="JQN225" s="57"/>
      <c r="JQO225" s="57"/>
      <c r="JQP225" s="57"/>
      <c r="JQQ225" s="57"/>
      <c r="JQR225" s="57"/>
      <c r="JQS225" s="57"/>
      <c r="JQT225" s="57"/>
      <c r="JQU225" s="57"/>
      <c r="JQV225" s="57"/>
      <c r="JQW225" s="57"/>
      <c r="JQX225" s="57"/>
      <c r="JQY225" s="57"/>
      <c r="JQZ225" s="57"/>
      <c r="JRA225" s="57"/>
      <c r="JRB225" s="57"/>
      <c r="JRC225" s="57"/>
      <c r="JRD225" s="57"/>
      <c r="JRE225" s="57"/>
      <c r="JRF225" s="57"/>
      <c r="JRG225" s="57"/>
      <c r="JRH225" s="57"/>
      <c r="JRI225" s="57"/>
      <c r="JRJ225" s="57"/>
      <c r="JRK225" s="57"/>
      <c r="JRL225" s="57"/>
      <c r="JRM225" s="57"/>
      <c r="JRN225" s="57"/>
      <c r="JRO225" s="57"/>
      <c r="JRP225" s="57"/>
      <c r="JRQ225" s="57"/>
      <c r="JRR225" s="57"/>
      <c r="JRS225" s="57"/>
      <c r="JRT225" s="57"/>
      <c r="JRU225" s="57"/>
      <c r="JRV225" s="57"/>
      <c r="JRW225" s="57"/>
      <c r="JRX225" s="57"/>
      <c r="JRY225" s="57"/>
      <c r="JRZ225" s="57"/>
      <c r="JSA225" s="57"/>
      <c r="JSB225" s="57"/>
      <c r="JSC225" s="57"/>
      <c r="JSD225" s="57"/>
      <c r="JSE225" s="57"/>
      <c r="JSF225" s="57"/>
      <c r="JSG225" s="57"/>
      <c r="JSH225" s="57"/>
      <c r="JSI225" s="57"/>
      <c r="JSJ225" s="57"/>
      <c r="JSK225" s="57"/>
      <c r="JSL225" s="57"/>
      <c r="JSM225" s="57"/>
      <c r="JSN225" s="57"/>
      <c r="JSO225" s="57"/>
      <c r="JSP225" s="57"/>
      <c r="JSQ225" s="57"/>
      <c r="JSR225" s="57"/>
      <c r="JSS225" s="57"/>
      <c r="JST225" s="57"/>
      <c r="JSU225" s="57"/>
      <c r="JSV225" s="57"/>
      <c r="JSW225" s="57"/>
      <c r="JSX225" s="57"/>
      <c r="JSY225" s="57"/>
      <c r="JSZ225" s="57"/>
      <c r="JTA225" s="57"/>
      <c r="JTB225" s="57"/>
      <c r="JTC225" s="57"/>
      <c r="JTD225" s="57"/>
      <c r="JTE225" s="57"/>
      <c r="JTF225" s="57"/>
      <c r="JTG225" s="57"/>
      <c r="JTH225" s="57"/>
      <c r="JTI225" s="57"/>
      <c r="JTJ225" s="57"/>
      <c r="JTK225" s="57"/>
      <c r="JTL225" s="57"/>
      <c r="JTM225" s="57"/>
      <c r="JTN225" s="57"/>
      <c r="JTO225" s="57"/>
      <c r="JTP225" s="57"/>
      <c r="JTQ225" s="57"/>
      <c r="JTR225" s="57"/>
      <c r="JTS225" s="57"/>
      <c r="JTT225" s="57"/>
      <c r="JTU225" s="57"/>
      <c r="JTV225" s="57"/>
      <c r="JTW225" s="57"/>
      <c r="JTX225" s="57"/>
      <c r="JTY225" s="57"/>
      <c r="JTZ225" s="57"/>
      <c r="JUA225" s="57"/>
      <c r="JUB225" s="57"/>
      <c r="JUC225" s="57"/>
      <c r="JUD225" s="57"/>
      <c r="JUE225" s="57"/>
      <c r="JUF225" s="57"/>
      <c r="JUG225" s="57"/>
      <c r="JUH225" s="57"/>
      <c r="JUI225" s="57"/>
      <c r="JUJ225" s="57"/>
      <c r="JUK225" s="57"/>
      <c r="JUL225" s="57"/>
      <c r="JUM225" s="57"/>
      <c r="JUN225" s="57"/>
      <c r="JUO225" s="57"/>
      <c r="JUP225" s="57"/>
      <c r="JUQ225" s="57"/>
      <c r="JUR225" s="57"/>
      <c r="JUS225" s="57"/>
      <c r="JUT225" s="57"/>
      <c r="JUU225" s="57"/>
      <c r="JUV225" s="57"/>
      <c r="JUW225" s="57"/>
      <c r="JUX225" s="57"/>
      <c r="JUY225" s="57"/>
      <c r="JUZ225" s="57"/>
      <c r="JVA225" s="57"/>
      <c r="JVB225" s="57"/>
      <c r="JVC225" s="57"/>
      <c r="JVD225" s="57"/>
      <c r="JVE225" s="57"/>
      <c r="JVF225" s="57"/>
      <c r="JVG225" s="57"/>
      <c r="JVH225" s="57"/>
      <c r="JVI225" s="57"/>
      <c r="JVJ225" s="57"/>
      <c r="JVK225" s="57"/>
      <c r="JVL225" s="57"/>
      <c r="JVM225" s="57"/>
      <c r="JVN225" s="57"/>
      <c r="JVO225" s="57"/>
      <c r="JVP225" s="57"/>
      <c r="JVQ225" s="57"/>
      <c r="JVR225" s="57"/>
      <c r="JVS225" s="57"/>
      <c r="JVT225" s="57"/>
      <c r="JVU225" s="57"/>
      <c r="JVV225" s="57"/>
      <c r="JVW225" s="57"/>
      <c r="JVX225" s="57"/>
      <c r="JVY225" s="57"/>
      <c r="JVZ225" s="57"/>
      <c r="JWA225" s="57"/>
      <c r="JWB225" s="57"/>
      <c r="JWC225" s="57"/>
      <c r="JWD225" s="57"/>
      <c r="JWE225" s="57"/>
      <c r="JWF225" s="57"/>
      <c r="JWG225" s="57"/>
      <c r="JWH225" s="57"/>
      <c r="JWI225" s="57"/>
      <c r="JWJ225" s="57"/>
      <c r="JWK225" s="57"/>
      <c r="JWL225" s="57"/>
      <c r="JWM225" s="57"/>
      <c r="JWN225" s="57"/>
      <c r="JWO225" s="57"/>
      <c r="JWP225" s="57"/>
      <c r="JWQ225" s="57"/>
      <c r="JWR225" s="57"/>
      <c r="JWS225" s="57"/>
      <c r="JWT225" s="57"/>
      <c r="JWU225" s="57"/>
      <c r="JWV225" s="57"/>
      <c r="JWW225" s="57"/>
      <c r="JWX225" s="57"/>
      <c r="JWY225" s="57"/>
      <c r="JWZ225" s="57"/>
      <c r="JXA225" s="57"/>
      <c r="JXB225" s="57"/>
      <c r="JXC225" s="57"/>
      <c r="JXD225" s="57"/>
      <c r="JXE225" s="57"/>
      <c r="JXF225" s="57"/>
      <c r="JXG225" s="57"/>
      <c r="JXH225" s="57"/>
      <c r="JXI225" s="57"/>
      <c r="JXJ225" s="57"/>
      <c r="JXK225" s="57"/>
      <c r="JXL225" s="57"/>
      <c r="JXM225" s="57"/>
      <c r="JXN225" s="57"/>
      <c r="JXO225" s="57"/>
      <c r="JXP225" s="57"/>
      <c r="JXQ225" s="57"/>
      <c r="JXR225" s="57"/>
      <c r="JXS225" s="57"/>
      <c r="JXT225" s="57"/>
      <c r="JXU225" s="57"/>
      <c r="JXV225" s="57"/>
      <c r="JXW225" s="57"/>
      <c r="JXX225" s="57"/>
      <c r="JXY225" s="57"/>
      <c r="JXZ225" s="57"/>
      <c r="JYA225" s="57"/>
      <c r="JYB225" s="57"/>
      <c r="JYC225" s="57"/>
      <c r="JYD225" s="57"/>
      <c r="JYE225" s="57"/>
      <c r="JYF225" s="57"/>
      <c r="JYG225" s="57"/>
      <c r="JYH225" s="57"/>
      <c r="JYI225" s="57"/>
      <c r="JYJ225" s="57"/>
      <c r="JYK225" s="57"/>
      <c r="JYL225" s="57"/>
      <c r="JYM225" s="57"/>
      <c r="JYN225" s="57"/>
      <c r="JYO225" s="57"/>
      <c r="JYP225" s="57"/>
      <c r="JYQ225" s="57"/>
      <c r="JYR225" s="57"/>
      <c r="JYS225" s="57"/>
      <c r="JYT225" s="57"/>
      <c r="JYU225" s="57"/>
      <c r="JYV225" s="57"/>
      <c r="JYW225" s="57"/>
      <c r="JYX225" s="57"/>
      <c r="JYY225" s="57"/>
      <c r="JYZ225" s="57"/>
      <c r="JZA225" s="57"/>
      <c r="JZB225" s="57"/>
      <c r="JZC225" s="57"/>
      <c r="JZD225" s="57"/>
      <c r="JZE225" s="57"/>
      <c r="JZF225" s="57"/>
      <c r="JZG225" s="57"/>
      <c r="JZH225" s="57"/>
      <c r="JZI225" s="57"/>
      <c r="JZJ225" s="57"/>
      <c r="JZK225" s="57"/>
      <c r="JZL225" s="57"/>
      <c r="JZM225" s="57"/>
      <c r="JZN225" s="57"/>
      <c r="JZO225" s="57"/>
      <c r="JZP225" s="57"/>
      <c r="JZQ225" s="57"/>
      <c r="JZR225" s="57"/>
      <c r="JZS225" s="57"/>
      <c r="JZT225" s="57"/>
      <c r="JZU225" s="57"/>
      <c r="JZV225" s="57"/>
      <c r="JZW225" s="57"/>
      <c r="JZX225" s="57"/>
      <c r="JZY225" s="57"/>
      <c r="JZZ225" s="57"/>
      <c r="KAA225" s="57"/>
      <c r="KAB225" s="57"/>
      <c r="KAC225" s="57"/>
      <c r="KAD225" s="57"/>
      <c r="KAE225" s="57"/>
      <c r="KAF225" s="57"/>
      <c r="KAG225" s="57"/>
      <c r="KAH225" s="57"/>
      <c r="KAI225" s="57"/>
      <c r="KAJ225" s="57"/>
      <c r="KAK225" s="57"/>
      <c r="KAL225" s="57"/>
      <c r="KAM225" s="57"/>
      <c r="KAN225" s="57"/>
      <c r="KAO225" s="57"/>
      <c r="KAP225" s="57"/>
      <c r="KAQ225" s="57"/>
      <c r="KAR225" s="57"/>
      <c r="KAS225" s="57"/>
      <c r="KAT225" s="57"/>
      <c r="KAU225" s="57"/>
      <c r="KAV225" s="57"/>
      <c r="KAW225" s="57"/>
      <c r="KAX225" s="57"/>
      <c r="KAY225" s="57"/>
      <c r="KAZ225" s="57"/>
      <c r="KBA225" s="57"/>
      <c r="KBB225" s="57"/>
      <c r="KBC225" s="57"/>
      <c r="KBD225" s="57"/>
      <c r="KBE225" s="57"/>
      <c r="KBF225" s="57"/>
      <c r="KBG225" s="57"/>
      <c r="KBH225" s="57"/>
      <c r="KBI225" s="57"/>
      <c r="KBJ225" s="57"/>
      <c r="KBK225" s="57"/>
      <c r="KBL225" s="57"/>
      <c r="KBM225" s="57"/>
      <c r="KBN225" s="57"/>
      <c r="KBO225" s="57"/>
      <c r="KBP225" s="57"/>
      <c r="KBQ225" s="57"/>
      <c r="KBR225" s="57"/>
      <c r="KBS225" s="57"/>
      <c r="KBT225" s="57"/>
      <c r="KBU225" s="57"/>
      <c r="KBV225" s="57"/>
      <c r="KBW225" s="57"/>
      <c r="KBX225" s="57"/>
      <c r="KBY225" s="57"/>
      <c r="KBZ225" s="57"/>
      <c r="KCA225" s="57"/>
      <c r="KCB225" s="57"/>
      <c r="KCC225" s="57"/>
      <c r="KCD225" s="57"/>
      <c r="KCE225" s="57"/>
      <c r="KCF225" s="57"/>
      <c r="KCG225" s="57"/>
      <c r="KCH225" s="57"/>
      <c r="KCI225" s="57"/>
      <c r="KCJ225" s="57"/>
      <c r="KCK225" s="57"/>
      <c r="KCL225" s="57"/>
      <c r="KCM225" s="57"/>
      <c r="KCN225" s="57"/>
      <c r="KCO225" s="57"/>
      <c r="KCP225" s="57"/>
      <c r="KCQ225" s="57"/>
      <c r="KCR225" s="57"/>
      <c r="KCS225" s="57"/>
      <c r="KCT225" s="57"/>
      <c r="KCU225" s="57"/>
      <c r="KCV225" s="57"/>
      <c r="KCW225" s="57"/>
      <c r="KCX225" s="57"/>
      <c r="KCY225" s="57"/>
      <c r="KCZ225" s="57"/>
      <c r="KDA225" s="57"/>
      <c r="KDB225" s="57"/>
      <c r="KDC225" s="57"/>
      <c r="KDD225" s="57"/>
      <c r="KDE225" s="57"/>
      <c r="KDF225" s="57"/>
      <c r="KDG225" s="57"/>
      <c r="KDH225" s="57"/>
      <c r="KDI225" s="57"/>
      <c r="KDJ225" s="57"/>
      <c r="KDK225" s="57"/>
      <c r="KDL225" s="57"/>
      <c r="KDM225" s="57"/>
      <c r="KDN225" s="57"/>
      <c r="KDO225" s="57"/>
      <c r="KDP225" s="57"/>
      <c r="KDQ225" s="57"/>
      <c r="KDR225" s="57"/>
      <c r="KDS225" s="57"/>
      <c r="KDT225" s="57"/>
      <c r="KDU225" s="57"/>
      <c r="KDV225" s="57"/>
      <c r="KDW225" s="57"/>
      <c r="KDX225" s="57"/>
      <c r="KDY225" s="57"/>
      <c r="KDZ225" s="57"/>
      <c r="KEA225" s="57"/>
      <c r="KEB225" s="57"/>
      <c r="KEC225" s="57"/>
      <c r="KED225" s="57"/>
      <c r="KEE225" s="57"/>
      <c r="KEF225" s="57"/>
      <c r="KEG225" s="57"/>
      <c r="KEH225" s="57"/>
      <c r="KEI225" s="57"/>
      <c r="KEJ225" s="57"/>
      <c r="KEK225" s="57"/>
      <c r="KEL225" s="57"/>
      <c r="KEM225" s="57"/>
      <c r="KEN225" s="57"/>
      <c r="KEO225" s="57"/>
      <c r="KEP225" s="57"/>
      <c r="KEQ225" s="57"/>
      <c r="KER225" s="57"/>
      <c r="KES225" s="57"/>
      <c r="KET225" s="57"/>
      <c r="KEU225" s="57"/>
      <c r="KEV225" s="57"/>
      <c r="KEW225" s="57"/>
      <c r="KEX225" s="57"/>
      <c r="KEY225" s="57"/>
      <c r="KEZ225" s="57"/>
      <c r="KFA225" s="57"/>
      <c r="KFB225" s="57"/>
      <c r="KFC225" s="57"/>
      <c r="KFD225" s="57"/>
      <c r="KFE225" s="57"/>
      <c r="KFF225" s="57"/>
      <c r="KFG225" s="57"/>
      <c r="KFH225" s="57"/>
      <c r="KFI225" s="57"/>
      <c r="KFJ225" s="57"/>
      <c r="KFK225" s="57"/>
      <c r="KFL225" s="57"/>
      <c r="KFM225" s="57"/>
      <c r="KFN225" s="57"/>
      <c r="KFO225" s="57"/>
      <c r="KFP225" s="57"/>
      <c r="KFQ225" s="57"/>
      <c r="KFR225" s="57"/>
      <c r="KFS225" s="57"/>
      <c r="KFT225" s="57"/>
      <c r="KFU225" s="57"/>
      <c r="KFV225" s="57"/>
      <c r="KFW225" s="57"/>
      <c r="KFX225" s="57"/>
      <c r="KFY225" s="57"/>
      <c r="KFZ225" s="57"/>
      <c r="KGA225" s="57"/>
      <c r="KGB225" s="57"/>
      <c r="KGC225" s="57"/>
      <c r="KGD225" s="57"/>
      <c r="KGE225" s="57"/>
      <c r="KGF225" s="57"/>
      <c r="KGG225" s="57"/>
      <c r="KGH225" s="57"/>
      <c r="KGI225" s="57"/>
      <c r="KGJ225" s="57"/>
      <c r="KGK225" s="57"/>
      <c r="KGL225" s="57"/>
      <c r="KGM225" s="57"/>
      <c r="KGN225" s="57"/>
      <c r="KGO225" s="57"/>
      <c r="KGP225" s="57"/>
      <c r="KGQ225" s="57"/>
      <c r="KGR225" s="57"/>
      <c r="KGS225" s="57"/>
      <c r="KGT225" s="57"/>
      <c r="KGU225" s="57"/>
      <c r="KGV225" s="57"/>
      <c r="KGW225" s="57"/>
      <c r="KGX225" s="57"/>
      <c r="KGY225" s="57"/>
      <c r="KGZ225" s="57"/>
      <c r="KHA225" s="57"/>
      <c r="KHB225" s="57"/>
      <c r="KHC225" s="57"/>
      <c r="KHD225" s="57"/>
      <c r="KHE225" s="57"/>
      <c r="KHF225" s="57"/>
      <c r="KHG225" s="57"/>
      <c r="KHH225" s="57"/>
      <c r="KHI225" s="57"/>
      <c r="KHJ225" s="57"/>
      <c r="KHK225" s="57"/>
      <c r="KHL225" s="57"/>
      <c r="KHM225" s="57"/>
      <c r="KHN225" s="57"/>
      <c r="KHO225" s="57"/>
      <c r="KHP225" s="57"/>
      <c r="KHQ225" s="57"/>
      <c r="KHR225" s="57"/>
      <c r="KHS225" s="57"/>
      <c r="KHT225" s="57"/>
      <c r="KHU225" s="57"/>
      <c r="KHV225" s="57"/>
      <c r="KHW225" s="57"/>
      <c r="KHX225" s="57"/>
      <c r="KHY225" s="57"/>
      <c r="KHZ225" s="57"/>
      <c r="KIA225" s="57"/>
      <c r="KIB225" s="57"/>
      <c r="KIC225" s="57"/>
      <c r="KID225" s="57"/>
      <c r="KIE225" s="57"/>
      <c r="KIF225" s="57"/>
      <c r="KIG225" s="57"/>
      <c r="KIH225" s="57"/>
      <c r="KII225" s="57"/>
      <c r="KIJ225" s="57"/>
      <c r="KIK225" s="57"/>
      <c r="KIL225" s="57"/>
      <c r="KIM225" s="57"/>
      <c r="KIN225" s="57"/>
      <c r="KIO225" s="57"/>
      <c r="KIP225" s="57"/>
      <c r="KIQ225" s="57"/>
      <c r="KIR225" s="57"/>
      <c r="KIS225" s="57"/>
      <c r="KIT225" s="57"/>
      <c r="KIU225" s="57"/>
      <c r="KIV225" s="57"/>
      <c r="KIW225" s="57"/>
      <c r="KIX225" s="57"/>
      <c r="KIY225" s="57"/>
      <c r="KIZ225" s="57"/>
      <c r="KJA225" s="57"/>
      <c r="KJB225" s="57"/>
      <c r="KJC225" s="57"/>
      <c r="KJD225" s="57"/>
      <c r="KJE225" s="57"/>
      <c r="KJF225" s="57"/>
      <c r="KJG225" s="57"/>
      <c r="KJH225" s="57"/>
      <c r="KJI225" s="57"/>
      <c r="KJJ225" s="57"/>
      <c r="KJK225" s="57"/>
      <c r="KJL225" s="57"/>
      <c r="KJM225" s="57"/>
      <c r="KJN225" s="57"/>
      <c r="KJO225" s="57"/>
      <c r="KJP225" s="57"/>
      <c r="KJQ225" s="57"/>
      <c r="KJR225" s="57"/>
      <c r="KJS225" s="57"/>
      <c r="KJT225" s="57"/>
      <c r="KJU225" s="57"/>
      <c r="KJV225" s="57"/>
      <c r="KJW225" s="57"/>
      <c r="KJX225" s="57"/>
      <c r="KJY225" s="57"/>
      <c r="KJZ225" s="57"/>
      <c r="KKA225" s="57"/>
      <c r="KKB225" s="57"/>
      <c r="KKC225" s="57"/>
      <c r="KKD225" s="57"/>
      <c r="KKE225" s="57"/>
      <c r="KKF225" s="57"/>
      <c r="KKG225" s="57"/>
      <c r="KKH225" s="57"/>
      <c r="KKI225" s="57"/>
      <c r="KKJ225" s="57"/>
      <c r="KKK225" s="57"/>
      <c r="KKL225" s="57"/>
      <c r="KKM225" s="57"/>
      <c r="KKN225" s="57"/>
      <c r="KKO225" s="57"/>
      <c r="KKP225" s="57"/>
      <c r="KKQ225" s="57"/>
      <c r="KKR225" s="57"/>
      <c r="KKS225" s="57"/>
      <c r="KKT225" s="57"/>
      <c r="KKU225" s="57"/>
      <c r="KKV225" s="57"/>
      <c r="KKW225" s="57"/>
      <c r="KKX225" s="57"/>
      <c r="KKY225" s="57"/>
      <c r="KKZ225" s="57"/>
      <c r="KLA225" s="57"/>
      <c r="KLB225" s="57"/>
      <c r="KLC225" s="57"/>
      <c r="KLD225" s="57"/>
      <c r="KLE225" s="57"/>
      <c r="KLF225" s="57"/>
      <c r="KLG225" s="57"/>
      <c r="KLH225" s="57"/>
      <c r="KLI225" s="57"/>
      <c r="KLJ225" s="57"/>
      <c r="KLK225" s="57"/>
      <c r="KLL225" s="57"/>
      <c r="KLM225" s="57"/>
      <c r="KLN225" s="57"/>
      <c r="KLO225" s="57"/>
      <c r="KLP225" s="57"/>
      <c r="KLQ225" s="57"/>
      <c r="KLR225" s="57"/>
      <c r="KLS225" s="57"/>
      <c r="KLT225" s="57"/>
      <c r="KLU225" s="57"/>
      <c r="KLV225" s="57"/>
      <c r="KLW225" s="57"/>
      <c r="KLX225" s="57"/>
      <c r="KLY225" s="57"/>
      <c r="KLZ225" s="57"/>
      <c r="KMA225" s="57"/>
      <c r="KMB225" s="57"/>
      <c r="KMC225" s="57"/>
      <c r="KMD225" s="57"/>
      <c r="KME225" s="57"/>
      <c r="KMF225" s="57"/>
      <c r="KMG225" s="57"/>
      <c r="KMH225" s="57"/>
      <c r="KMI225" s="57"/>
      <c r="KMJ225" s="57"/>
      <c r="KMK225" s="57"/>
      <c r="KML225" s="57"/>
      <c r="KMM225" s="57"/>
      <c r="KMN225" s="57"/>
      <c r="KMO225" s="57"/>
      <c r="KMP225" s="57"/>
      <c r="KMQ225" s="57"/>
      <c r="KMR225" s="57"/>
      <c r="KMS225" s="57"/>
      <c r="KMT225" s="57"/>
      <c r="KMU225" s="57"/>
      <c r="KMV225" s="57"/>
      <c r="KMW225" s="57"/>
      <c r="KMX225" s="57"/>
      <c r="KMY225" s="57"/>
      <c r="KMZ225" s="57"/>
      <c r="KNA225" s="57"/>
      <c r="KNB225" s="57"/>
      <c r="KNC225" s="57"/>
      <c r="KND225" s="57"/>
      <c r="KNE225" s="57"/>
      <c r="KNF225" s="57"/>
      <c r="KNG225" s="57"/>
      <c r="KNH225" s="57"/>
      <c r="KNI225" s="57"/>
      <c r="KNJ225" s="57"/>
      <c r="KNK225" s="57"/>
      <c r="KNL225" s="57"/>
      <c r="KNM225" s="57"/>
      <c r="KNN225" s="57"/>
      <c r="KNO225" s="57"/>
      <c r="KNP225" s="57"/>
      <c r="KNQ225" s="57"/>
      <c r="KNR225" s="57"/>
      <c r="KNS225" s="57"/>
      <c r="KNT225" s="57"/>
      <c r="KNU225" s="57"/>
      <c r="KNV225" s="57"/>
      <c r="KNW225" s="57"/>
      <c r="KNX225" s="57"/>
      <c r="KNY225" s="57"/>
      <c r="KNZ225" s="57"/>
      <c r="KOA225" s="57"/>
      <c r="KOB225" s="57"/>
      <c r="KOC225" s="57"/>
      <c r="KOD225" s="57"/>
      <c r="KOE225" s="57"/>
      <c r="KOF225" s="57"/>
      <c r="KOG225" s="57"/>
      <c r="KOH225" s="57"/>
      <c r="KOI225" s="57"/>
      <c r="KOJ225" s="57"/>
      <c r="KOK225" s="57"/>
      <c r="KOL225" s="57"/>
      <c r="KOM225" s="57"/>
      <c r="KON225" s="57"/>
      <c r="KOO225" s="57"/>
      <c r="KOP225" s="57"/>
      <c r="KOQ225" s="57"/>
      <c r="KOR225" s="57"/>
      <c r="KOS225" s="57"/>
      <c r="KOT225" s="57"/>
      <c r="KOU225" s="57"/>
      <c r="KOV225" s="57"/>
      <c r="KOW225" s="57"/>
      <c r="KOX225" s="57"/>
      <c r="KOY225" s="57"/>
      <c r="KOZ225" s="57"/>
      <c r="KPA225" s="57"/>
      <c r="KPB225" s="57"/>
      <c r="KPC225" s="57"/>
      <c r="KPD225" s="57"/>
      <c r="KPE225" s="57"/>
      <c r="KPF225" s="57"/>
      <c r="KPG225" s="57"/>
      <c r="KPH225" s="57"/>
      <c r="KPI225" s="57"/>
      <c r="KPJ225" s="57"/>
      <c r="KPK225" s="57"/>
      <c r="KPL225" s="57"/>
      <c r="KPM225" s="57"/>
      <c r="KPN225" s="57"/>
      <c r="KPO225" s="57"/>
      <c r="KPP225" s="57"/>
      <c r="KPQ225" s="57"/>
      <c r="KPR225" s="57"/>
      <c r="KPS225" s="57"/>
      <c r="KPT225" s="57"/>
      <c r="KPU225" s="57"/>
      <c r="KPV225" s="57"/>
      <c r="KPW225" s="57"/>
      <c r="KPX225" s="57"/>
      <c r="KPY225" s="57"/>
      <c r="KPZ225" s="57"/>
      <c r="KQA225" s="57"/>
      <c r="KQB225" s="57"/>
      <c r="KQC225" s="57"/>
      <c r="KQD225" s="57"/>
      <c r="KQE225" s="57"/>
      <c r="KQF225" s="57"/>
      <c r="KQG225" s="57"/>
      <c r="KQH225" s="57"/>
      <c r="KQI225" s="57"/>
      <c r="KQJ225" s="57"/>
      <c r="KQK225" s="57"/>
      <c r="KQL225" s="57"/>
      <c r="KQM225" s="57"/>
      <c r="KQN225" s="57"/>
      <c r="KQO225" s="57"/>
      <c r="KQP225" s="57"/>
      <c r="KQQ225" s="57"/>
      <c r="KQR225" s="57"/>
      <c r="KQS225" s="57"/>
      <c r="KQT225" s="57"/>
      <c r="KQU225" s="57"/>
      <c r="KQV225" s="57"/>
      <c r="KQW225" s="57"/>
      <c r="KQX225" s="57"/>
      <c r="KQY225" s="57"/>
      <c r="KQZ225" s="57"/>
      <c r="KRA225" s="57"/>
      <c r="KRB225" s="57"/>
      <c r="KRC225" s="57"/>
      <c r="KRD225" s="57"/>
      <c r="KRE225" s="57"/>
      <c r="KRF225" s="57"/>
      <c r="KRG225" s="57"/>
      <c r="KRH225" s="57"/>
      <c r="KRI225" s="57"/>
      <c r="KRJ225" s="57"/>
      <c r="KRK225" s="57"/>
      <c r="KRL225" s="57"/>
      <c r="KRM225" s="57"/>
      <c r="KRN225" s="57"/>
      <c r="KRO225" s="57"/>
      <c r="KRP225" s="57"/>
      <c r="KRQ225" s="57"/>
      <c r="KRR225" s="57"/>
      <c r="KRS225" s="57"/>
      <c r="KRT225" s="57"/>
      <c r="KRU225" s="57"/>
      <c r="KRV225" s="57"/>
      <c r="KRW225" s="57"/>
      <c r="KRX225" s="57"/>
      <c r="KRY225" s="57"/>
      <c r="KRZ225" s="57"/>
      <c r="KSA225" s="57"/>
      <c r="KSB225" s="57"/>
      <c r="KSC225" s="57"/>
      <c r="KSD225" s="57"/>
      <c r="KSE225" s="57"/>
      <c r="KSF225" s="57"/>
      <c r="KSG225" s="57"/>
      <c r="KSH225" s="57"/>
      <c r="KSI225" s="57"/>
      <c r="KSJ225" s="57"/>
      <c r="KSK225" s="57"/>
      <c r="KSL225" s="57"/>
      <c r="KSM225" s="57"/>
      <c r="KSN225" s="57"/>
      <c r="KSO225" s="57"/>
      <c r="KSP225" s="57"/>
      <c r="KSQ225" s="57"/>
      <c r="KSR225" s="57"/>
      <c r="KSS225" s="57"/>
      <c r="KST225" s="57"/>
      <c r="KSU225" s="57"/>
      <c r="KSV225" s="57"/>
      <c r="KSW225" s="57"/>
      <c r="KSX225" s="57"/>
      <c r="KSY225" s="57"/>
      <c r="KSZ225" s="57"/>
      <c r="KTA225" s="57"/>
      <c r="KTB225" s="57"/>
      <c r="KTC225" s="57"/>
      <c r="KTD225" s="57"/>
      <c r="KTE225" s="57"/>
      <c r="KTF225" s="57"/>
      <c r="KTG225" s="57"/>
      <c r="KTH225" s="57"/>
      <c r="KTI225" s="57"/>
      <c r="KTJ225" s="57"/>
      <c r="KTK225" s="57"/>
      <c r="KTL225" s="57"/>
      <c r="KTM225" s="57"/>
      <c r="KTN225" s="57"/>
      <c r="KTO225" s="57"/>
      <c r="KTP225" s="57"/>
      <c r="KTQ225" s="57"/>
      <c r="KTR225" s="57"/>
      <c r="KTS225" s="57"/>
      <c r="KTT225" s="57"/>
      <c r="KTU225" s="57"/>
      <c r="KTV225" s="57"/>
      <c r="KTW225" s="57"/>
      <c r="KTX225" s="57"/>
      <c r="KTY225" s="57"/>
      <c r="KTZ225" s="57"/>
      <c r="KUA225" s="57"/>
      <c r="KUB225" s="57"/>
      <c r="KUC225" s="57"/>
      <c r="KUD225" s="57"/>
      <c r="KUE225" s="57"/>
      <c r="KUF225" s="57"/>
      <c r="KUG225" s="57"/>
      <c r="KUH225" s="57"/>
      <c r="KUI225" s="57"/>
      <c r="KUJ225" s="57"/>
      <c r="KUK225" s="57"/>
      <c r="KUL225" s="57"/>
      <c r="KUM225" s="57"/>
      <c r="KUN225" s="57"/>
      <c r="KUO225" s="57"/>
      <c r="KUP225" s="57"/>
      <c r="KUQ225" s="57"/>
      <c r="KUR225" s="57"/>
      <c r="KUS225" s="57"/>
      <c r="KUT225" s="57"/>
      <c r="KUU225" s="57"/>
      <c r="KUV225" s="57"/>
      <c r="KUW225" s="57"/>
      <c r="KUX225" s="57"/>
      <c r="KUY225" s="57"/>
      <c r="KUZ225" s="57"/>
      <c r="KVA225" s="57"/>
      <c r="KVB225" s="57"/>
      <c r="KVC225" s="57"/>
      <c r="KVD225" s="57"/>
      <c r="KVE225" s="57"/>
      <c r="KVF225" s="57"/>
      <c r="KVG225" s="57"/>
      <c r="KVH225" s="57"/>
      <c r="KVI225" s="57"/>
      <c r="KVJ225" s="57"/>
      <c r="KVK225" s="57"/>
      <c r="KVL225" s="57"/>
      <c r="KVM225" s="57"/>
      <c r="KVN225" s="57"/>
      <c r="KVO225" s="57"/>
      <c r="KVP225" s="57"/>
      <c r="KVQ225" s="57"/>
      <c r="KVR225" s="57"/>
      <c r="KVS225" s="57"/>
      <c r="KVT225" s="57"/>
      <c r="KVU225" s="57"/>
      <c r="KVV225" s="57"/>
      <c r="KVW225" s="57"/>
      <c r="KVX225" s="57"/>
      <c r="KVY225" s="57"/>
      <c r="KVZ225" s="57"/>
      <c r="KWA225" s="57"/>
      <c r="KWB225" s="57"/>
      <c r="KWC225" s="57"/>
      <c r="KWD225" s="57"/>
      <c r="KWE225" s="57"/>
      <c r="KWF225" s="57"/>
      <c r="KWG225" s="57"/>
      <c r="KWH225" s="57"/>
      <c r="KWI225" s="57"/>
      <c r="KWJ225" s="57"/>
      <c r="KWK225" s="57"/>
      <c r="KWL225" s="57"/>
      <c r="KWM225" s="57"/>
      <c r="KWN225" s="57"/>
      <c r="KWO225" s="57"/>
      <c r="KWP225" s="57"/>
      <c r="KWQ225" s="57"/>
      <c r="KWR225" s="57"/>
      <c r="KWS225" s="57"/>
      <c r="KWT225" s="57"/>
      <c r="KWU225" s="57"/>
      <c r="KWV225" s="57"/>
      <c r="KWW225" s="57"/>
      <c r="KWX225" s="57"/>
      <c r="KWY225" s="57"/>
      <c r="KWZ225" s="57"/>
      <c r="KXA225" s="57"/>
      <c r="KXB225" s="57"/>
      <c r="KXC225" s="57"/>
      <c r="KXD225" s="57"/>
      <c r="KXE225" s="57"/>
      <c r="KXF225" s="57"/>
      <c r="KXG225" s="57"/>
      <c r="KXH225" s="57"/>
      <c r="KXI225" s="57"/>
      <c r="KXJ225" s="57"/>
      <c r="KXK225" s="57"/>
      <c r="KXL225" s="57"/>
      <c r="KXM225" s="57"/>
      <c r="KXN225" s="57"/>
      <c r="KXO225" s="57"/>
      <c r="KXP225" s="57"/>
      <c r="KXQ225" s="57"/>
      <c r="KXR225" s="57"/>
      <c r="KXS225" s="57"/>
      <c r="KXT225" s="57"/>
      <c r="KXU225" s="57"/>
      <c r="KXV225" s="57"/>
      <c r="KXW225" s="57"/>
      <c r="KXX225" s="57"/>
      <c r="KXY225" s="57"/>
      <c r="KXZ225" s="57"/>
      <c r="KYA225" s="57"/>
      <c r="KYB225" s="57"/>
      <c r="KYC225" s="57"/>
      <c r="KYD225" s="57"/>
      <c r="KYE225" s="57"/>
      <c r="KYF225" s="57"/>
      <c r="KYG225" s="57"/>
      <c r="KYH225" s="57"/>
      <c r="KYI225" s="57"/>
      <c r="KYJ225" s="57"/>
      <c r="KYK225" s="57"/>
      <c r="KYL225" s="57"/>
      <c r="KYM225" s="57"/>
      <c r="KYN225" s="57"/>
      <c r="KYO225" s="57"/>
      <c r="KYP225" s="57"/>
      <c r="KYQ225" s="57"/>
      <c r="KYR225" s="57"/>
      <c r="KYS225" s="57"/>
      <c r="KYT225" s="57"/>
      <c r="KYU225" s="57"/>
      <c r="KYV225" s="57"/>
      <c r="KYW225" s="57"/>
      <c r="KYX225" s="57"/>
      <c r="KYY225" s="57"/>
      <c r="KYZ225" s="57"/>
      <c r="KZA225" s="57"/>
      <c r="KZB225" s="57"/>
      <c r="KZC225" s="57"/>
      <c r="KZD225" s="57"/>
      <c r="KZE225" s="57"/>
      <c r="KZF225" s="57"/>
      <c r="KZG225" s="57"/>
      <c r="KZH225" s="57"/>
      <c r="KZI225" s="57"/>
      <c r="KZJ225" s="57"/>
      <c r="KZK225" s="57"/>
      <c r="KZL225" s="57"/>
      <c r="KZM225" s="57"/>
      <c r="KZN225" s="57"/>
      <c r="KZO225" s="57"/>
      <c r="KZP225" s="57"/>
      <c r="KZQ225" s="57"/>
      <c r="KZR225" s="57"/>
      <c r="KZS225" s="57"/>
      <c r="KZT225" s="57"/>
      <c r="KZU225" s="57"/>
      <c r="KZV225" s="57"/>
      <c r="KZW225" s="57"/>
      <c r="KZX225" s="57"/>
      <c r="KZY225" s="57"/>
      <c r="KZZ225" s="57"/>
      <c r="LAA225" s="57"/>
      <c r="LAB225" s="57"/>
      <c r="LAC225" s="57"/>
      <c r="LAD225" s="57"/>
      <c r="LAE225" s="57"/>
      <c r="LAF225" s="57"/>
      <c r="LAG225" s="57"/>
      <c r="LAH225" s="57"/>
      <c r="LAI225" s="57"/>
      <c r="LAJ225" s="57"/>
      <c r="LAK225" s="57"/>
      <c r="LAL225" s="57"/>
      <c r="LAM225" s="57"/>
      <c r="LAN225" s="57"/>
      <c r="LAO225" s="57"/>
      <c r="LAP225" s="57"/>
      <c r="LAQ225" s="57"/>
      <c r="LAR225" s="57"/>
      <c r="LAS225" s="57"/>
      <c r="LAT225" s="57"/>
      <c r="LAU225" s="57"/>
      <c r="LAV225" s="57"/>
      <c r="LAW225" s="57"/>
      <c r="LAX225" s="57"/>
      <c r="LAY225" s="57"/>
      <c r="LAZ225" s="57"/>
      <c r="LBA225" s="57"/>
      <c r="LBB225" s="57"/>
      <c r="LBC225" s="57"/>
      <c r="LBD225" s="57"/>
      <c r="LBE225" s="57"/>
      <c r="LBF225" s="57"/>
      <c r="LBG225" s="57"/>
      <c r="LBH225" s="57"/>
      <c r="LBI225" s="57"/>
      <c r="LBJ225" s="57"/>
      <c r="LBK225" s="57"/>
      <c r="LBL225" s="57"/>
      <c r="LBM225" s="57"/>
      <c r="LBN225" s="57"/>
      <c r="LBO225" s="57"/>
      <c r="LBP225" s="57"/>
      <c r="LBQ225" s="57"/>
      <c r="LBR225" s="57"/>
      <c r="LBS225" s="57"/>
      <c r="LBT225" s="57"/>
      <c r="LBU225" s="57"/>
      <c r="LBV225" s="57"/>
      <c r="LBW225" s="57"/>
      <c r="LBX225" s="57"/>
      <c r="LBY225" s="57"/>
      <c r="LBZ225" s="57"/>
      <c r="LCA225" s="57"/>
      <c r="LCB225" s="57"/>
      <c r="LCC225" s="57"/>
      <c r="LCD225" s="57"/>
      <c r="LCE225" s="57"/>
      <c r="LCF225" s="57"/>
      <c r="LCG225" s="57"/>
      <c r="LCH225" s="57"/>
      <c r="LCI225" s="57"/>
      <c r="LCJ225" s="57"/>
      <c r="LCK225" s="57"/>
      <c r="LCL225" s="57"/>
      <c r="LCM225" s="57"/>
      <c r="LCN225" s="57"/>
      <c r="LCO225" s="57"/>
      <c r="LCP225" s="57"/>
      <c r="LCQ225" s="57"/>
      <c r="LCR225" s="57"/>
      <c r="LCS225" s="57"/>
      <c r="LCT225" s="57"/>
      <c r="LCU225" s="57"/>
      <c r="LCV225" s="57"/>
      <c r="LCW225" s="57"/>
      <c r="LCX225" s="57"/>
      <c r="LCY225" s="57"/>
      <c r="LCZ225" s="57"/>
      <c r="LDA225" s="57"/>
      <c r="LDB225" s="57"/>
      <c r="LDC225" s="57"/>
      <c r="LDD225" s="57"/>
      <c r="LDE225" s="57"/>
      <c r="LDF225" s="57"/>
      <c r="LDG225" s="57"/>
      <c r="LDH225" s="57"/>
      <c r="LDI225" s="57"/>
      <c r="LDJ225" s="57"/>
      <c r="LDK225" s="57"/>
      <c r="LDL225" s="57"/>
      <c r="LDM225" s="57"/>
      <c r="LDN225" s="57"/>
      <c r="LDO225" s="57"/>
      <c r="LDP225" s="57"/>
      <c r="LDQ225" s="57"/>
      <c r="LDR225" s="57"/>
      <c r="LDS225" s="57"/>
      <c r="LDT225" s="57"/>
      <c r="LDU225" s="57"/>
      <c r="LDV225" s="57"/>
      <c r="LDW225" s="57"/>
      <c r="LDX225" s="57"/>
      <c r="LDY225" s="57"/>
      <c r="LDZ225" s="57"/>
      <c r="LEA225" s="57"/>
      <c r="LEB225" s="57"/>
      <c r="LEC225" s="57"/>
      <c r="LED225" s="57"/>
      <c r="LEE225" s="57"/>
      <c r="LEF225" s="57"/>
      <c r="LEG225" s="57"/>
      <c r="LEH225" s="57"/>
      <c r="LEI225" s="57"/>
      <c r="LEJ225" s="57"/>
      <c r="LEK225" s="57"/>
      <c r="LEL225" s="57"/>
      <c r="LEM225" s="57"/>
      <c r="LEN225" s="57"/>
      <c r="LEO225" s="57"/>
      <c r="LEP225" s="57"/>
      <c r="LEQ225" s="57"/>
      <c r="LER225" s="57"/>
      <c r="LES225" s="57"/>
      <c r="LET225" s="57"/>
      <c r="LEU225" s="57"/>
      <c r="LEV225" s="57"/>
      <c r="LEW225" s="57"/>
      <c r="LEX225" s="57"/>
      <c r="LEY225" s="57"/>
      <c r="LEZ225" s="57"/>
      <c r="LFA225" s="57"/>
      <c r="LFB225" s="57"/>
      <c r="LFC225" s="57"/>
      <c r="LFD225" s="57"/>
      <c r="LFE225" s="57"/>
      <c r="LFF225" s="57"/>
      <c r="LFG225" s="57"/>
      <c r="LFH225" s="57"/>
      <c r="LFI225" s="57"/>
      <c r="LFJ225" s="57"/>
      <c r="LFK225" s="57"/>
      <c r="LFL225" s="57"/>
      <c r="LFM225" s="57"/>
      <c r="LFN225" s="57"/>
      <c r="LFO225" s="57"/>
      <c r="LFP225" s="57"/>
      <c r="LFQ225" s="57"/>
      <c r="LFR225" s="57"/>
      <c r="LFS225" s="57"/>
      <c r="LFT225" s="57"/>
      <c r="LFU225" s="57"/>
      <c r="LFV225" s="57"/>
      <c r="LFW225" s="57"/>
      <c r="LFX225" s="57"/>
      <c r="LFY225" s="57"/>
      <c r="LFZ225" s="57"/>
      <c r="LGA225" s="57"/>
      <c r="LGB225" s="57"/>
      <c r="LGC225" s="57"/>
      <c r="LGD225" s="57"/>
      <c r="LGE225" s="57"/>
      <c r="LGF225" s="57"/>
      <c r="LGG225" s="57"/>
      <c r="LGH225" s="57"/>
      <c r="LGI225" s="57"/>
      <c r="LGJ225" s="57"/>
      <c r="LGK225" s="57"/>
      <c r="LGL225" s="57"/>
      <c r="LGM225" s="57"/>
      <c r="LGN225" s="57"/>
      <c r="LGO225" s="57"/>
      <c r="LGP225" s="57"/>
      <c r="LGQ225" s="57"/>
      <c r="LGR225" s="57"/>
      <c r="LGS225" s="57"/>
      <c r="LGT225" s="57"/>
      <c r="LGU225" s="57"/>
      <c r="LGV225" s="57"/>
      <c r="LGW225" s="57"/>
      <c r="LGX225" s="57"/>
      <c r="LGY225" s="57"/>
      <c r="LGZ225" s="57"/>
      <c r="LHA225" s="57"/>
      <c r="LHB225" s="57"/>
      <c r="LHC225" s="57"/>
      <c r="LHD225" s="57"/>
      <c r="LHE225" s="57"/>
      <c r="LHF225" s="57"/>
      <c r="LHG225" s="57"/>
      <c r="LHH225" s="57"/>
      <c r="LHI225" s="57"/>
      <c r="LHJ225" s="57"/>
      <c r="LHK225" s="57"/>
      <c r="LHL225" s="57"/>
      <c r="LHM225" s="57"/>
      <c r="LHN225" s="57"/>
      <c r="LHO225" s="57"/>
      <c r="LHP225" s="57"/>
      <c r="LHQ225" s="57"/>
      <c r="LHR225" s="57"/>
      <c r="LHS225" s="57"/>
      <c r="LHT225" s="57"/>
      <c r="LHU225" s="57"/>
      <c r="LHV225" s="57"/>
      <c r="LHW225" s="57"/>
      <c r="LHX225" s="57"/>
      <c r="LHY225" s="57"/>
      <c r="LHZ225" s="57"/>
      <c r="LIA225" s="57"/>
      <c r="LIB225" s="57"/>
      <c r="LIC225" s="57"/>
      <c r="LID225" s="57"/>
      <c r="LIE225" s="57"/>
      <c r="LIF225" s="57"/>
      <c r="LIG225" s="57"/>
      <c r="LIH225" s="57"/>
      <c r="LII225" s="57"/>
      <c r="LIJ225" s="57"/>
      <c r="LIK225" s="57"/>
      <c r="LIL225" s="57"/>
      <c r="LIM225" s="57"/>
      <c r="LIN225" s="57"/>
      <c r="LIO225" s="57"/>
      <c r="LIP225" s="57"/>
      <c r="LIQ225" s="57"/>
      <c r="LIR225" s="57"/>
      <c r="LIS225" s="57"/>
      <c r="LIT225" s="57"/>
      <c r="LIU225" s="57"/>
      <c r="LIV225" s="57"/>
      <c r="LIW225" s="57"/>
      <c r="LIX225" s="57"/>
      <c r="LIY225" s="57"/>
      <c r="LIZ225" s="57"/>
      <c r="LJA225" s="57"/>
      <c r="LJB225" s="57"/>
      <c r="LJC225" s="57"/>
      <c r="LJD225" s="57"/>
      <c r="LJE225" s="57"/>
      <c r="LJF225" s="57"/>
      <c r="LJG225" s="57"/>
      <c r="LJH225" s="57"/>
      <c r="LJI225" s="57"/>
      <c r="LJJ225" s="57"/>
      <c r="LJK225" s="57"/>
      <c r="LJL225" s="57"/>
      <c r="LJM225" s="57"/>
      <c r="LJN225" s="57"/>
      <c r="LJO225" s="57"/>
      <c r="LJP225" s="57"/>
      <c r="LJQ225" s="57"/>
      <c r="LJR225" s="57"/>
      <c r="LJS225" s="57"/>
      <c r="LJT225" s="57"/>
      <c r="LJU225" s="57"/>
      <c r="LJV225" s="57"/>
      <c r="LJW225" s="57"/>
      <c r="LJX225" s="57"/>
      <c r="LJY225" s="57"/>
      <c r="LJZ225" s="57"/>
      <c r="LKA225" s="57"/>
      <c r="LKB225" s="57"/>
      <c r="LKC225" s="57"/>
      <c r="LKD225" s="57"/>
      <c r="LKE225" s="57"/>
      <c r="LKF225" s="57"/>
      <c r="LKG225" s="57"/>
      <c r="LKH225" s="57"/>
      <c r="LKI225" s="57"/>
      <c r="LKJ225" s="57"/>
      <c r="LKK225" s="57"/>
      <c r="LKL225" s="57"/>
      <c r="LKM225" s="57"/>
      <c r="LKN225" s="57"/>
      <c r="LKO225" s="57"/>
      <c r="LKP225" s="57"/>
      <c r="LKQ225" s="57"/>
      <c r="LKR225" s="57"/>
      <c r="LKS225" s="57"/>
      <c r="LKT225" s="57"/>
      <c r="LKU225" s="57"/>
      <c r="LKV225" s="57"/>
      <c r="LKW225" s="57"/>
      <c r="LKX225" s="57"/>
      <c r="LKY225" s="57"/>
      <c r="LKZ225" s="57"/>
      <c r="LLA225" s="57"/>
      <c r="LLB225" s="57"/>
      <c r="LLC225" s="57"/>
      <c r="LLD225" s="57"/>
      <c r="LLE225" s="57"/>
      <c r="LLF225" s="57"/>
      <c r="LLG225" s="57"/>
      <c r="LLH225" s="57"/>
      <c r="LLI225" s="57"/>
      <c r="LLJ225" s="57"/>
      <c r="LLK225" s="57"/>
      <c r="LLL225" s="57"/>
      <c r="LLM225" s="57"/>
      <c r="LLN225" s="57"/>
      <c r="LLO225" s="57"/>
      <c r="LLP225" s="57"/>
      <c r="LLQ225" s="57"/>
      <c r="LLR225" s="57"/>
      <c r="LLS225" s="57"/>
      <c r="LLT225" s="57"/>
      <c r="LLU225" s="57"/>
      <c r="LLV225" s="57"/>
      <c r="LLW225" s="57"/>
      <c r="LLX225" s="57"/>
      <c r="LLY225" s="57"/>
      <c r="LLZ225" s="57"/>
      <c r="LMA225" s="57"/>
      <c r="LMB225" s="57"/>
      <c r="LMC225" s="57"/>
      <c r="LMD225" s="57"/>
      <c r="LME225" s="57"/>
      <c r="LMF225" s="57"/>
      <c r="LMG225" s="57"/>
      <c r="LMH225" s="57"/>
      <c r="LMI225" s="57"/>
      <c r="LMJ225" s="57"/>
      <c r="LMK225" s="57"/>
      <c r="LML225" s="57"/>
      <c r="LMM225" s="57"/>
      <c r="LMN225" s="57"/>
      <c r="LMO225" s="57"/>
      <c r="LMP225" s="57"/>
      <c r="LMQ225" s="57"/>
      <c r="LMR225" s="57"/>
      <c r="LMS225" s="57"/>
      <c r="LMT225" s="57"/>
      <c r="LMU225" s="57"/>
      <c r="LMV225" s="57"/>
      <c r="LMW225" s="57"/>
      <c r="LMX225" s="57"/>
      <c r="LMY225" s="57"/>
      <c r="LMZ225" s="57"/>
      <c r="LNA225" s="57"/>
      <c r="LNB225" s="57"/>
      <c r="LNC225" s="57"/>
      <c r="LND225" s="57"/>
      <c r="LNE225" s="57"/>
      <c r="LNF225" s="57"/>
      <c r="LNG225" s="57"/>
      <c r="LNH225" s="57"/>
      <c r="LNI225" s="57"/>
      <c r="LNJ225" s="57"/>
      <c r="LNK225" s="57"/>
      <c r="LNL225" s="57"/>
      <c r="LNM225" s="57"/>
      <c r="LNN225" s="57"/>
      <c r="LNO225" s="57"/>
      <c r="LNP225" s="57"/>
      <c r="LNQ225" s="57"/>
      <c r="LNR225" s="57"/>
      <c r="LNS225" s="57"/>
      <c r="LNT225" s="57"/>
      <c r="LNU225" s="57"/>
      <c r="LNV225" s="57"/>
      <c r="LNW225" s="57"/>
      <c r="LNX225" s="57"/>
      <c r="LNY225" s="57"/>
      <c r="LNZ225" s="57"/>
      <c r="LOA225" s="57"/>
      <c r="LOB225" s="57"/>
      <c r="LOC225" s="57"/>
      <c r="LOD225" s="57"/>
      <c r="LOE225" s="57"/>
      <c r="LOF225" s="57"/>
      <c r="LOG225" s="57"/>
      <c r="LOH225" s="57"/>
      <c r="LOI225" s="57"/>
      <c r="LOJ225" s="57"/>
      <c r="LOK225" s="57"/>
      <c r="LOL225" s="57"/>
      <c r="LOM225" s="57"/>
      <c r="LON225" s="57"/>
      <c r="LOO225" s="57"/>
      <c r="LOP225" s="57"/>
      <c r="LOQ225" s="57"/>
      <c r="LOR225" s="57"/>
      <c r="LOS225" s="57"/>
      <c r="LOT225" s="57"/>
      <c r="LOU225" s="57"/>
      <c r="LOV225" s="57"/>
      <c r="LOW225" s="57"/>
      <c r="LOX225" s="57"/>
      <c r="LOY225" s="57"/>
      <c r="LOZ225" s="57"/>
      <c r="LPA225" s="57"/>
      <c r="LPB225" s="57"/>
      <c r="LPC225" s="57"/>
      <c r="LPD225" s="57"/>
      <c r="LPE225" s="57"/>
      <c r="LPF225" s="57"/>
      <c r="LPG225" s="57"/>
      <c r="LPH225" s="57"/>
      <c r="LPI225" s="57"/>
      <c r="LPJ225" s="57"/>
      <c r="LPK225" s="57"/>
      <c r="LPL225" s="57"/>
      <c r="LPM225" s="57"/>
      <c r="LPN225" s="57"/>
      <c r="LPO225" s="57"/>
      <c r="LPP225" s="57"/>
      <c r="LPQ225" s="57"/>
      <c r="LPR225" s="57"/>
      <c r="LPS225" s="57"/>
      <c r="LPT225" s="57"/>
      <c r="LPU225" s="57"/>
      <c r="LPV225" s="57"/>
      <c r="LPW225" s="57"/>
      <c r="LPX225" s="57"/>
      <c r="LPY225" s="57"/>
      <c r="LPZ225" s="57"/>
      <c r="LQA225" s="57"/>
      <c r="LQB225" s="57"/>
      <c r="LQC225" s="57"/>
      <c r="LQD225" s="57"/>
      <c r="LQE225" s="57"/>
      <c r="LQF225" s="57"/>
      <c r="LQG225" s="57"/>
      <c r="LQH225" s="57"/>
      <c r="LQI225" s="57"/>
      <c r="LQJ225" s="57"/>
      <c r="LQK225" s="57"/>
      <c r="LQL225" s="57"/>
      <c r="LQM225" s="57"/>
      <c r="LQN225" s="57"/>
      <c r="LQO225" s="57"/>
      <c r="LQP225" s="57"/>
      <c r="LQQ225" s="57"/>
      <c r="LQR225" s="57"/>
      <c r="LQS225" s="57"/>
      <c r="LQT225" s="57"/>
      <c r="LQU225" s="57"/>
      <c r="LQV225" s="57"/>
      <c r="LQW225" s="57"/>
      <c r="LQX225" s="57"/>
      <c r="LQY225" s="57"/>
      <c r="LQZ225" s="57"/>
      <c r="LRA225" s="57"/>
      <c r="LRB225" s="57"/>
      <c r="LRC225" s="57"/>
      <c r="LRD225" s="57"/>
      <c r="LRE225" s="57"/>
      <c r="LRF225" s="57"/>
      <c r="LRG225" s="57"/>
      <c r="LRH225" s="57"/>
      <c r="LRI225" s="57"/>
      <c r="LRJ225" s="57"/>
      <c r="LRK225" s="57"/>
      <c r="LRL225" s="57"/>
      <c r="LRM225" s="57"/>
      <c r="LRN225" s="57"/>
      <c r="LRO225" s="57"/>
      <c r="LRP225" s="57"/>
      <c r="LRQ225" s="57"/>
      <c r="LRR225" s="57"/>
      <c r="LRS225" s="57"/>
      <c r="LRT225" s="57"/>
      <c r="LRU225" s="57"/>
      <c r="LRV225" s="57"/>
      <c r="LRW225" s="57"/>
      <c r="LRX225" s="57"/>
      <c r="LRY225" s="57"/>
      <c r="LRZ225" s="57"/>
      <c r="LSA225" s="57"/>
      <c r="LSB225" s="57"/>
      <c r="LSC225" s="57"/>
      <c r="LSD225" s="57"/>
      <c r="LSE225" s="57"/>
      <c r="LSF225" s="57"/>
      <c r="LSG225" s="57"/>
      <c r="LSH225" s="57"/>
      <c r="LSI225" s="57"/>
      <c r="LSJ225" s="57"/>
      <c r="LSK225" s="57"/>
      <c r="LSL225" s="57"/>
      <c r="LSM225" s="57"/>
      <c r="LSN225" s="57"/>
      <c r="LSO225" s="57"/>
      <c r="LSP225" s="57"/>
      <c r="LSQ225" s="57"/>
      <c r="LSR225" s="57"/>
      <c r="LSS225" s="57"/>
      <c r="LST225" s="57"/>
      <c r="LSU225" s="57"/>
      <c r="LSV225" s="57"/>
      <c r="LSW225" s="57"/>
      <c r="LSX225" s="57"/>
      <c r="LSY225" s="57"/>
      <c r="LSZ225" s="57"/>
      <c r="LTA225" s="57"/>
      <c r="LTB225" s="57"/>
      <c r="LTC225" s="57"/>
      <c r="LTD225" s="57"/>
      <c r="LTE225" s="57"/>
      <c r="LTF225" s="57"/>
      <c r="LTG225" s="57"/>
      <c r="LTH225" s="57"/>
      <c r="LTI225" s="57"/>
      <c r="LTJ225" s="57"/>
      <c r="LTK225" s="57"/>
      <c r="LTL225" s="57"/>
      <c r="LTM225" s="57"/>
      <c r="LTN225" s="57"/>
      <c r="LTO225" s="57"/>
      <c r="LTP225" s="57"/>
      <c r="LTQ225" s="57"/>
      <c r="LTR225" s="57"/>
      <c r="LTS225" s="57"/>
      <c r="LTT225" s="57"/>
      <c r="LTU225" s="57"/>
      <c r="LTV225" s="57"/>
      <c r="LTW225" s="57"/>
      <c r="LTX225" s="57"/>
      <c r="LTY225" s="57"/>
      <c r="LTZ225" s="57"/>
      <c r="LUA225" s="57"/>
      <c r="LUB225" s="57"/>
      <c r="LUC225" s="57"/>
      <c r="LUD225" s="57"/>
      <c r="LUE225" s="57"/>
      <c r="LUF225" s="57"/>
      <c r="LUG225" s="57"/>
      <c r="LUH225" s="57"/>
      <c r="LUI225" s="57"/>
      <c r="LUJ225" s="57"/>
      <c r="LUK225" s="57"/>
      <c r="LUL225" s="57"/>
      <c r="LUM225" s="57"/>
      <c r="LUN225" s="57"/>
      <c r="LUO225" s="57"/>
      <c r="LUP225" s="57"/>
      <c r="LUQ225" s="57"/>
      <c r="LUR225" s="57"/>
      <c r="LUS225" s="57"/>
      <c r="LUT225" s="57"/>
      <c r="LUU225" s="57"/>
      <c r="LUV225" s="57"/>
      <c r="LUW225" s="57"/>
      <c r="LUX225" s="57"/>
      <c r="LUY225" s="57"/>
      <c r="LUZ225" s="57"/>
      <c r="LVA225" s="57"/>
      <c r="LVB225" s="57"/>
      <c r="LVC225" s="57"/>
      <c r="LVD225" s="57"/>
      <c r="LVE225" s="57"/>
      <c r="LVF225" s="57"/>
      <c r="LVG225" s="57"/>
      <c r="LVH225" s="57"/>
      <c r="LVI225" s="57"/>
      <c r="LVJ225" s="57"/>
      <c r="LVK225" s="57"/>
      <c r="LVL225" s="57"/>
      <c r="LVM225" s="57"/>
      <c r="LVN225" s="57"/>
      <c r="LVO225" s="57"/>
      <c r="LVP225" s="57"/>
      <c r="LVQ225" s="57"/>
      <c r="LVR225" s="57"/>
      <c r="LVS225" s="57"/>
      <c r="LVT225" s="57"/>
      <c r="LVU225" s="57"/>
      <c r="LVV225" s="57"/>
      <c r="LVW225" s="57"/>
      <c r="LVX225" s="57"/>
      <c r="LVY225" s="57"/>
      <c r="LVZ225" s="57"/>
      <c r="LWA225" s="57"/>
      <c r="LWB225" s="57"/>
      <c r="LWC225" s="57"/>
      <c r="LWD225" s="57"/>
      <c r="LWE225" s="57"/>
      <c r="LWF225" s="57"/>
      <c r="LWG225" s="57"/>
      <c r="LWH225" s="57"/>
      <c r="LWI225" s="57"/>
      <c r="LWJ225" s="57"/>
      <c r="LWK225" s="57"/>
      <c r="LWL225" s="57"/>
      <c r="LWM225" s="57"/>
      <c r="LWN225" s="57"/>
      <c r="LWO225" s="57"/>
      <c r="LWP225" s="57"/>
      <c r="LWQ225" s="57"/>
      <c r="LWR225" s="57"/>
      <c r="LWS225" s="57"/>
      <c r="LWT225" s="57"/>
      <c r="LWU225" s="57"/>
      <c r="LWV225" s="57"/>
      <c r="LWW225" s="57"/>
      <c r="LWX225" s="57"/>
      <c r="LWY225" s="57"/>
      <c r="LWZ225" s="57"/>
      <c r="LXA225" s="57"/>
      <c r="LXB225" s="57"/>
      <c r="LXC225" s="57"/>
      <c r="LXD225" s="57"/>
      <c r="LXE225" s="57"/>
      <c r="LXF225" s="57"/>
      <c r="LXG225" s="57"/>
      <c r="LXH225" s="57"/>
      <c r="LXI225" s="57"/>
      <c r="LXJ225" s="57"/>
      <c r="LXK225" s="57"/>
      <c r="LXL225" s="57"/>
      <c r="LXM225" s="57"/>
      <c r="LXN225" s="57"/>
      <c r="LXO225" s="57"/>
      <c r="LXP225" s="57"/>
      <c r="LXQ225" s="57"/>
      <c r="LXR225" s="57"/>
      <c r="LXS225" s="57"/>
      <c r="LXT225" s="57"/>
      <c r="LXU225" s="57"/>
      <c r="LXV225" s="57"/>
      <c r="LXW225" s="57"/>
      <c r="LXX225" s="57"/>
      <c r="LXY225" s="57"/>
      <c r="LXZ225" s="57"/>
      <c r="LYA225" s="57"/>
      <c r="LYB225" s="57"/>
      <c r="LYC225" s="57"/>
      <c r="LYD225" s="57"/>
      <c r="LYE225" s="57"/>
      <c r="LYF225" s="57"/>
      <c r="LYG225" s="57"/>
      <c r="LYH225" s="57"/>
      <c r="LYI225" s="57"/>
      <c r="LYJ225" s="57"/>
      <c r="LYK225" s="57"/>
      <c r="LYL225" s="57"/>
      <c r="LYM225" s="57"/>
      <c r="LYN225" s="57"/>
      <c r="LYO225" s="57"/>
      <c r="LYP225" s="57"/>
      <c r="LYQ225" s="57"/>
      <c r="LYR225" s="57"/>
      <c r="LYS225" s="57"/>
      <c r="LYT225" s="57"/>
      <c r="LYU225" s="57"/>
      <c r="LYV225" s="57"/>
      <c r="LYW225" s="57"/>
      <c r="LYX225" s="57"/>
      <c r="LYY225" s="57"/>
      <c r="LYZ225" s="57"/>
      <c r="LZA225" s="57"/>
      <c r="LZB225" s="57"/>
      <c r="LZC225" s="57"/>
      <c r="LZD225" s="57"/>
      <c r="LZE225" s="57"/>
      <c r="LZF225" s="57"/>
      <c r="LZG225" s="57"/>
      <c r="LZH225" s="57"/>
      <c r="LZI225" s="57"/>
      <c r="LZJ225" s="57"/>
      <c r="LZK225" s="57"/>
      <c r="LZL225" s="57"/>
      <c r="LZM225" s="57"/>
      <c r="LZN225" s="57"/>
      <c r="LZO225" s="57"/>
      <c r="LZP225" s="57"/>
      <c r="LZQ225" s="57"/>
      <c r="LZR225" s="57"/>
      <c r="LZS225" s="57"/>
      <c r="LZT225" s="57"/>
      <c r="LZU225" s="57"/>
      <c r="LZV225" s="57"/>
      <c r="LZW225" s="57"/>
      <c r="LZX225" s="57"/>
      <c r="LZY225" s="57"/>
      <c r="LZZ225" s="57"/>
      <c r="MAA225" s="57"/>
      <c r="MAB225" s="57"/>
      <c r="MAC225" s="57"/>
      <c r="MAD225" s="57"/>
      <c r="MAE225" s="57"/>
      <c r="MAF225" s="57"/>
      <c r="MAG225" s="57"/>
      <c r="MAH225" s="57"/>
      <c r="MAI225" s="57"/>
      <c r="MAJ225" s="57"/>
      <c r="MAK225" s="57"/>
      <c r="MAL225" s="57"/>
      <c r="MAM225" s="57"/>
      <c r="MAN225" s="57"/>
      <c r="MAO225" s="57"/>
      <c r="MAP225" s="57"/>
      <c r="MAQ225" s="57"/>
      <c r="MAR225" s="57"/>
      <c r="MAS225" s="57"/>
      <c r="MAT225" s="57"/>
      <c r="MAU225" s="57"/>
      <c r="MAV225" s="57"/>
      <c r="MAW225" s="57"/>
      <c r="MAX225" s="57"/>
      <c r="MAY225" s="57"/>
      <c r="MAZ225" s="57"/>
      <c r="MBA225" s="57"/>
      <c r="MBB225" s="57"/>
      <c r="MBC225" s="57"/>
      <c r="MBD225" s="57"/>
      <c r="MBE225" s="57"/>
      <c r="MBF225" s="57"/>
      <c r="MBG225" s="57"/>
      <c r="MBH225" s="57"/>
      <c r="MBI225" s="57"/>
      <c r="MBJ225" s="57"/>
      <c r="MBK225" s="57"/>
      <c r="MBL225" s="57"/>
      <c r="MBM225" s="57"/>
      <c r="MBN225" s="57"/>
      <c r="MBO225" s="57"/>
      <c r="MBP225" s="57"/>
      <c r="MBQ225" s="57"/>
      <c r="MBR225" s="57"/>
      <c r="MBS225" s="57"/>
      <c r="MBT225" s="57"/>
      <c r="MBU225" s="57"/>
      <c r="MBV225" s="57"/>
      <c r="MBW225" s="57"/>
      <c r="MBX225" s="57"/>
      <c r="MBY225" s="57"/>
      <c r="MBZ225" s="57"/>
      <c r="MCA225" s="57"/>
      <c r="MCB225" s="57"/>
      <c r="MCC225" s="57"/>
      <c r="MCD225" s="57"/>
      <c r="MCE225" s="57"/>
      <c r="MCF225" s="57"/>
      <c r="MCG225" s="57"/>
      <c r="MCH225" s="57"/>
      <c r="MCI225" s="57"/>
      <c r="MCJ225" s="57"/>
      <c r="MCK225" s="57"/>
      <c r="MCL225" s="57"/>
      <c r="MCM225" s="57"/>
      <c r="MCN225" s="57"/>
      <c r="MCO225" s="57"/>
      <c r="MCP225" s="57"/>
      <c r="MCQ225" s="57"/>
      <c r="MCR225" s="57"/>
      <c r="MCS225" s="57"/>
      <c r="MCT225" s="57"/>
      <c r="MCU225" s="57"/>
      <c r="MCV225" s="57"/>
      <c r="MCW225" s="57"/>
      <c r="MCX225" s="57"/>
      <c r="MCY225" s="57"/>
      <c r="MCZ225" s="57"/>
      <c r="MDA225" s="57"/>
      <c r="MDB225" s="57"/>
      <c r="MDC225" s="57"/>
      <c r="MDD225" s="57"/>
      <c r="MDE225" s="57"/>
      <c r="MDF225" s="57"/>
      <c r="MDG225" s="57"/>
      <c r="MDH225" s="57"/>
      <c r="MDI225" s="57"/>
      <c r="MDJ225" s="57"/>
      <c r="MDK225" s="57"/>
      <c r="MDL225" s="57"/>
      <c r="MDM225" s="57"/>
      <c r="MDN225" s="57"/>
      <c r="MDO225" s="57"/>
      <c r="MDP225" s="57"/>
      <c r="MDQ225" s="57"/>
      <c r="MDR225" s="57"/>
      <c r="MDS225" s="57"/>
      <c r="MDT225" s="57"/>
      <c r="MDU225" s="57"/>
      <c r="MDV225" s="57"/>
      <c r="MDW225" s="57"/>
      <c r="MDX225" s="57"/>
      <c r="MDY225" s="57"/>
      <c r="MDZ225" s="57"/>
      <c r="MEA225" s="57"/>
      <c r="MEB225" s="57"/>
      <c r="MEC225" s="57"/>
      <c r="MED225" s="57"/>
      <c r="MEE225" s="57"/>
      <c r="MEF225" s="57"/>
      <c r="MEG225" s="57"/>
      <c r="MEH225" s="57"/>
      <c r="MEI225" s="57"/>
      <c r="MEJ225" s="57"/>
      <c r="MEK225" s="57"/>
      <c r="MEL225" s="57"/>
      <c r="MEM225" s="57"/>
      <c r="MEN225" s="57"/>
      <c r="MEO225" s="57"/>
      <c r="MEP225" s="57"/>
      <c r="MEQ225" s="57"/>
      <c r="MER225" s="57"/>
      <c r="MES225" s="57"/>
      <c r="MET225" s="57"/>
      <c r="MEU225" s="57"/>
      <c r="MEV225" s="57"/>
      <c r="MEW225" s="57"/>
      <c r="MEX225" s="57"/>
      <c r="MEY225" s="57"/>
      <c r="MEZ225" s="57"/>
      <c r="MFA225" s="57"/>
      <c r="MFB225" s="57"/>
      <c r="MFC225" s="57"/>
      <c r="MFD225" s="57"/>
      <c r="MFE225" s="57"/>
      <c r="MFF225" s="57"/>
      <c r="MFG225" s="57"/>
      <c r="MFH225" s="57"/>
      <c r="MFI225" s="57"/>
      <c r="MFJ225" s="57"/>
      <c r="MFK225" s="57"/>
      <c r="MFL225" s="57"/>
      <c r="MFM225" s="57"/>
      <c r="MFN225" s="57"/>
      <c r="MFO225" s="57"/>
      <c r="MFP225" s="57"/>
      <c r="MFQ225" s="57"/>
      <c r="MFR225" s="57"/>
      <c r="MFS225" s="57"/>
      <c r="MFT225" s="57"/>
      <c r="MFU225" s="57"/>
      <c r="MFV225" s="57"/>
      <c r="MFW225" s="57"/>
      <c r="MFX225" s="57"/>
      <c r="MFY225" s="57"/>
      <c r="MFZ225" s="57"/>
      <c r="MGA225" s="57"/>
      <c r="MGB225" s="57"/>
      <c r="MGC225" s="57"/>
      <c r="MGD225" s="57"/>
      <c r="MGE225" s="57"/>
      <c r="MGF225" s="57"/>
      <c r="MGG225" s="57"/>
      <c r="MGH225" s="57"/>
      <c r="MGI225" s="57"/>
      <c r="MGJ225" s="57"/>
      <c r="MGK225" s="57"/>
      <c r="MGL225" s="57"/>
      <c r="MGM225" s="57"/>
      <c r="MGN225" s="57"/>
      <c r="MGO225" s="57"/>
      <c r="MGP225" s="57"/>
      <c r="MGQ225" s="57"/>
      <c r="MGR225" s="57"/>
      <c r="MGS225" s="57"/>
      <c r="MGT225" s="57"/>
      <c r="MGU225" s="57"/>
      <c r="MGV225" s="57"/>
      <c r="MGW225" s="57"/>
      <c r="MGX225" s="57"/>
      <c r="MGY225" s="57"/>
      <c r="MGZ225" s="57"/>
      <c r="MHA225" s="57"/>
      <c r="MHB225" s="57"/>
      <c r="MHC225" s="57"/>
      <c r="MHD225" s="57"/>
      <c r="MHE225" s="57"/>
      <c r="MHF225" s="57"/>
      <c r="MHG225" s="57"/>
      <c r="MHH225" s="57"/>
      <c r="MHI225" s="57"/>
      <c r="MHJ225" s="57"/>
      <c r="MHK225" s="57"/>
      <c r="MHL225" s="57"/>
      <c r="MHM225" s="57"/>
      <c r="MHN225" s="57"/>
      <c r="MHO225" s="57"/>
      <c r="MHP225" s="57"/>
      <c r="MHQ225" s="57"/>
      <c r="MHR225" s="57"/>
      <c r="MHS225" s="57"/>
      <c r="MHT225" s="57"/>
      <c r="MHU225" s="57"/>
      <c r="MHV225" s="57"/>
      <c r="MHW225" s="57"/>
      <c r="MHX225" s="57"/>
      <c r="MHY225" s="57"/>
      <c r="MHZ225" s="57"/>
      <c r="MIA225" s="57"/>
      <c r="MIB225" s="57"/>
      <c r="MIC225" s="57"/>
      <c r="MID225" s="57"/>
      <c r="MIE225" s="57"/>
      <c r="MIF225" s="57"/>
      <c r="MIG225" s="57"/>
      <c r="MIH225" s="57"/>
      <c r="MII225" s="57"/>
      <c r="MIJ225" s="57"/>
      <c r="MIK225" s="57"/>
      <c r="MIL225" s="57"/>
      <c r="MIM225" s="57"/>
      <c r="MIN225" s="57"/>
      <c r="MIO225" s="57"/>
      <c r="MIP225" s="57"/>
      <c r="MIQ225" s="57"/>
      <c r="MIR225" s="57"/>
      <c r="MIS225" s="57"/>
      <c r="MIT225" s="57"/>
      <c r="MIU225" s="57"/>
      <c r="MIV225" s="57"/>
      <c r="MIW225" s="57"/>
      <c r="MIX225" s="57"/>
      <c r="MIY225" s="57"/>
      <c r="MIZ225" s="57"/>
      <c r="MJA225" s="57"/>
      <c r="MJB225" s="57"/>
      <c r="MJC225" s="57"/>
      <c r="MJD225" s="57"/>
      <c r="MJE225" s="57"/>
      <c r="MJF225" s="57"/>
      <c r="MJG225" s="57"/>
      <c r="MJH225" s="57"/>
      <c r="MJI225" s="57"/>
      <c r="MJJ225" s="57"/>
      <c r="MJK225" s="57"/>
      <c r="MJL225" s="57"/>
      <c r="MJM225" s="57"/>
      <c r="MJN225" s="57"/>
      <c r="MJO225" s="57"/>
      <c r="MJP225" s="57"/>
      <c r="MJQ225" s="57"/>
      <c r="MJR225" s="57"/>
      <c r="MJS225" s="57"/>
      <c r="MJT225" s="57"/>
      <c r="MJU225" s="57"/>
      <c r="MJV225" s="57"/>
      <c r="MJW225" s="57"/>
      <c r="MJX225" s="57"/>
      <c r="MJY225" s="57"/>
      <c r="MJZ225" s="57"/>
      <c r="MKA225" s="57"/>
      <c r="MKB225" s="57"/>
      <c r="MKC225" s="57"/>
      <c r="MKD225" s="57"/>
      <c r="MKE225" s="57"/>
      <c r="MKF225" s="57"/>
      <c r="MKG225" s="57"/>
      <c r="MKH225" s="57"/>
      <c r="MKI225" s="57"/>
      <c r="MKJ225" s="57"/>
      <c r="MKK225" s="57"/>
      <c r="MKL225" s="57"/>
      <c r="MKM225" s="57"/>
      <c r="MKN225" s="57"/>
      <c r="MKO225" s="57"/>
      <c r="MKP225" s="57"/>
      <c r="MKQ225" s="57"/>
      <c r="MKR225" s="57"/>
      <c r="MKS225" s="57"/>
      <c r="MKT225" s="57"/>
      <c r="MKU225" s="57"/>
      <c r="MKV225" s="57"/>
      <c r="MKW225" s="57"/>
      <c r="MKX225" s="57"/>
      <c r="MKY225" s="57"/>
      <c r="MKZ225" s="57"/>
      <c r="MLA225" s="57"/>
      <c r="MLB225" s="57"/>
      <c r="MLC225" s="57"/>
      <c r="MLD225" s="57"/>
      <c r="MLE225" s="57"/>
      <c r="MLF225" s="57"/>
      <c r="MLG225" s="57"/>
      <c r="MLH225" s="57"/>
      <c r="MLI225" s="57"/>
      <c r="MLJ225" s="57"/>
      <c r="MLK225" s="57"/>
      <c r="MLL225" s="57"/>
      <c r="MLM225" s="57"/>
      <c r="MLN225" s="57"/>
      <c r="MLO225" s="57"/>
      <c r="MLP225" s="57"/>
      <c r="MLQ225" s="57"/>
      <c r="MLR225" s="57"/>
      <c r="MLS225" s="57"/>
      <c r="MLT225" s="57"/>
      <c r="MLU225" s="57"/>
      <c r="MLV225" s="57"/>
      <c r="MLW225" s="57"/>
      <c r="MLX225" s="57"/>
      <c r="MLY225" s="57"/>
      <c r="MLZ225" s="57"/>
      <c r="MMA225" s="57"/>
      <c r="MMB225" s="57"/>
      <c r="MMC225" s="57"/>
      <c r="MMD225" s="57"/>
      <c r="MME225" s="57"/>
      <c r="MMF225" s="57"/>
      <c r="MMG225" s="57"/>
      <c r="MMH225" s="57"/>
      <c r="MMI225" s="57"/>
      <c r="MMJ225" s="57"/>
      <c r="MMK225" s="57"/>
      <c r="MML225" s="57"/>
      <c r="MMM225" s="57"/>
      <c r="MMN225" s="57"/>
      <c r="MMO225" s="57"/>
      <c r="MMP225" s="57"/>
      <c r="MMQ225" s="57"/>
      <c r="MMR225" s="57"/>
      <c r="MMS225" s="57"/>
      <c r="MMT225" s="57"/>
      <c r="MMU225" s="57"/>
      <c r="MMV225" s="57"/>
      <c r="MMW225" s="57"/>
      <c r="MMX225" s="57"/>
      <c r="MMY225" s="57"/>
      <c r="MMZ225" s="57"/>
      <c r="MNA225" s="57"/>
      <c r="MNB225" s="57"/>
      <c r="MNC225" s="57"/>
      <c r="MND225" s="57"/>
      <c r="MNE225" s="57"/>
      <c r="MNF225" s="57"/>
      <c r="MNG225" s="57"/>
      <c r="MNH225" s="57"/>
      <c r="MNI225" s="57"/>
      <c r="MNJ225" s="57"/>
      <c r="MNK225" s="57"/>
      <c r="MNL225" s="57"/>
      <c r="MNM225" s="57"/>
      <c r="MNN225" s="57"/>
      <c r="MNO225" s="57"/>
      <c r="MNP225" s="57"/>
      <c r="MNQ225" s="57"/>
      <c r="MNR225" s="57"/>
      <c r="MNS225" s="57"/>
      <c r="MNT225" s="57"/>
      <c r="MNU225" s="57"/>
      <c r="MNV225" s="57"/>
      <c r="MNW225" s="57"/>
      <c r="MNX225" s="57"/>
      <c r="MNY225" s="57"/>
      <c r="MNZ225" s="57"/>
      <c r="MOA225" s="57"/>
      <c r="MOB225" s="57"/>
      <c r="MOC225" s="57"/>
      <c r="MOD225" s="57"/>
      <c r="MOE225" s="57"/>
      <c r="MOF225" s="57"/>
      <c r="MOG225" s="57"/>
      <c r="MOH225" s="57"/>
      <c r="MOI225" s="57"/>
      <c r="MOJ225" s="57"/>
      <c r="MOK225" s="57"/>
      <c r="MOL225" s="57"/>
      <c r="MOM225" s="57"/>
      <c r="MON225" s="57"/>
      <c r="MOO225" s="57"/>
      <c r="MOP225" s="57"/>
      <c r="MOQ225" s="57"/>
      <c r="MOR225" s="57"/>
      <c r="MOS225" s="57"/>
      <c r="MOT225" s="57"/>
      <c r="MOU225" s="57"/>
      <c r="MOV225" s="57"/>
      <c r="MOW225" s="57"/>
      <c r="MOX225" s="57"/>
      <c r="MOY225" s="57"/>
      <c r="MOZ225" s="57"/>
      <c r="MPA225" s="57"/>
      <c r="MPB225" s="57"/>
      <c r="MPC225" s="57"/>
      <c r="MPD225" s="57"/>
      <c r="MPE225" s="57"/>
      <c r="MPF225" s="57"/>
      <c r="MPG225" s="57"/>
      <c r="MPH225" s="57"/>
      <c r="MPI225" s="57"/>
      <c r="MPJ225" s="57"/>
      <c r="MPK225" s="57"/>
      <c r="MPL225" s="57"/>
      <c r="MPM225" s="57"/>
      <c r="MPN225" s="57"/>
      <c r="MPO225" s="57"/>
      <c r="MPP225" s="57"/>
      <c r="MPQ225" s="57"/>
      <c r="MPR225" s="57"/>
      <c r="MPS225" s="57"/>
      <c r="MPT225" s="57"/>
      <c r="MPU225" s="57"/>
      <c r="MPV225" s="57"/>
      <c r="MPW225" s="57"/>
      <c r="MPX225" s="57"/>
      <c r="MPY225" s="57"/>
      <c r="MPZ225" s="57"/>
      <c r="MQA225" s="57"/>
      <c r="MQB225" s="57"/>
      <c r="MQC225" s="57"/>
      <c r="MQD225" s="57"/>
      <c r="MQE225" s="57"/>
      <c r="MQF225" s="57"/>
      <c r="MQG225" s="57"/>
      <c r="MQH225" s="57"/>
      <c r="MQI225" s="57"/>
      <c r="MQJ225" s="57"/>
      <c r="MQK225" s="57"/>
      <c r="MQL225" s="57"/>
      <c r="MQM225" s="57"/>
      <c r="MQN225" s="57"/>
      <c r="MQO225" s="57"/>
      <c r="MQP225" s="57"/>
      <c r="MQQ225" s="57"/>
      <c r="MQR225" s="57"/>
      <c r="MQS225" s="57"/>
      <c r="MQT225" s="57"/>
      <c r="MQU225" s="57"/>
      <c r="MQV225" s="57"/>
      <c r="MQW225" s="57"/>
      <c r="MQX225" s="57"/>
      <c r="MQY225" s="57"/>
      <c r="MQZ225" s="57"/>
      <c r="MRA225" s="57"/>
      <c r="MRB225" s="57"/>
      <c r="MRC225" s="57"/>
      <c r="MRD225" s="57"/>
      <c r="MRE225" s="57"/>
      <c r="MRF225" s="57"/>
      <c r="MRG225" s="57"/>
      <c r="MRH225" s="57"/>
      <c r="MRI225" s="57"/>
      <c r="MRJ225" s="57"/>
      <c r="MRK225" s="57"/>
      <c r="MRL225" s="57"/>
      <c r="MRM225" s="57"/>
      <c r="MRN225" s="57"/>
      <c r="MRO225" s="57"/>
      <c r="MRP225" s="57"/>
      <c r="MRQ225" s="57"/>
      <c r="MRR225" s="57"/>
      <c r="MRS225" s="57"/>
      <c r="MRT225" s="57"/>
      <c r="MRU225" s="57"/>
      <c r="MRV225" s="57"/>
      <c r="MRW225" s="57"/>
      <c r="MRX225" s="57"/>
      <c r="MRY225" s="57"/>
      <c r="MRZ225" s="57"/>
      <c r="MSA225" s="57"/>
      <c r="MSB225" s="57"/>
      <c r="MSC225" s="57"/>
      <c r="MSD225" s="57"/>
      <c r="MSE225" s="57"/>
      <c r="MSF225" s="57"/>
      <c r="MSG225" s="57"/>
      <c r="MSH225" s="57"/>
      <c r="MSI225" s="57"/>
      <c r="MSJ225" s="57"/>
      <c r="MSK225" s="57"/>
      <c r="MSL225" s="57"/>
      <c r="MSM225" s="57"/>
      <c r="MSN225" s="57"/>
      <c r="MSO225" s="57"/>
      <c r="MSP225" s="57"/>
      <c r="MSQ225" s="57"/>
      <c r="MSR225" s="57"/>
      <c r="MSS225" s="57"/>
      <c r="MST225" s="57"/>
      <c r="MSU225" s="57"/>
      <c r="MSV225" s="57"/>
      <c r="MSW225" s="57"/>
      <c r="MSX225" s="57"/>
      <c r="MSY225" s="57"/>
      <c r="MSZ225" s="57"/>
      <c r="MTA225" s="57"/>
      <c r="MTB225" s="57"/>
      <c r="MTC225" s="57"/>
      <c r="MTD225" s="57"/>
      <c r="MTE225" s="57"/>
      <c r="MTF225" s="57"/>
      <c r="MTG225" s="57"/>
      <c r="MTH225" s="57"/>
      <c r="MTI225" s="57"/>
      <c r="MTJ225" s="57"/>
      <c r="MTK225" s="57"/>
      <c r="MTL225" s="57"/>
      <c r="MTM225" s="57"/>
      <c r="MTN225" s="57"/>
      <c r="MTO225" s="57"/>
      <c r="MTP225" s="57"/>
      <c r="MTQ225" s="57"/>
      <c r="MTR225" s="57"/>
      <c r="MTS225" s="57"/>
      <c r="MTT225" s="57"/>
      <c r="MTU225" s="57"/>
      <c r="MTV225" s="57"/>
      <c r="MTW225" s="57"/>
      <c r="MTX225" s="57"/>
      <c r="MTY225" s="57"/>
      <c r="MTZ225" s="57"/>
      <c r="MUA225" s="57"/>
      <c r="MUB225" s="57"/>
      <c r="MUC225" s="57"/>
      <c r="MUD225" s="57"/>
      <c r="MUE225" s="57"/>
      <c r="MUF225" s="57"/>
      <c r="MUG225" s="57"/>
      <c r="MUH225" s="57"/>
      <c r="MUI225" s="57"/>
      <c r="MUJ225" s="57"/>
      <c r="MUK225" s="57"/>
      <c r="MUL225" s="57"/>
      <c r="MUM225" s="57"/>
      <c r="MUN225" s="57"/>
      <c r="MUO225" s="57"/>
      <c r="MUP225" s="57"/>
      <c r="MUQ225" s="57"/>
      <c r="MUR225" s="57"/>
      <c r="MUS225" s="57"/>
      <c r="MUT225" s="57"/>
      <c r="MUU225" s="57"/>
      <c r="MUV225" s="57"/>
      <c r="MUW225" s="57"/>
      <c r="MUX225" s="57"/>
      <c r="MUY225" s="57"/>
      <c r="MUZ225" s="57"/>
      <c r="MVA225" s="57"/>
      <c r="MVB225" s="57"/>
      <c r="MVC225" s="57"/>
      <c r="MVD225" s="57"/>
      <c r="MVE225" s="57"/>
      <c r="MVF225" s="57"/>
      <c r="MVG225" s="57"/>
      <c r="MVH225" s="57"/>
      <c r="MVI225" s="57"/>
      <c r="MVJ225" s="57"/>
      <c r="MVK225" s="57"/>
      <c r="MVL225" s="57"/>
      <c r="MVM225" s="57"/>
      <c r="MVN225" s="57"/>
      <c r="MVO225" s="57"/>
      <c r="MVP225" s="57"/>
      <c r="MVQ225" s="57"/>
      <c r="MVR225" s="57"/>
      <c r="MVS225" s="57"/>
      <c r="MVT225" s="57"/>
      <c r="MVU225" s="57"/>
      <c r="MVV225" s="57"/>
      <c r="MVW225" s="57"/>
      <c r="MVX225" s="57"/>
      <c r="MVY225" s="57"/>
      <c r="MVZ225" s="57"/>
      <c r="MWA225" s="57"/>
      <c r="MWB225" s="57"/>
      <c r="MWC225" s="57"/>
      <c r="MWD225" s="57"/>
      <c r="MWE225" s="57"/>
      <c r="MWF225" s="57"/>
      <c r="MWG225" s="57"/>
      <c r="MWH225" s="57"/>
      <c r="MWI225" s="57"/>
      <c r="MWJ225" s="57"/>
      <c r="MWK225" s="57"/>
      <c r="MWL225" s="57"/>
      <c r="MWM225" s="57"/>
      <c r="MWN225" s="57"/>
      <c r="MWO225" s="57"/>
      <c r="MWP225" s="57"/>
      <c r="MWQ225" s="57"/>
      <c r="MWR225" s="57"/>
      <c r="MWS225" s="57"/>
      <c r="MWT225" s="57"/>
      <c r="MWU225" s="57"/>
      <c r="MWV225" s="57"/>
      <c r="MWW225" s="57"/>
      <c r="MWX225" s="57"/>
      <c r="MWY225" s="57"/>
      <c r="MWZ225" s="57"/>
      <c r="MXA225" s="57"/>
      <c r="MXB225" s="57"/>
      <c r="MXC225" s="57"/>
      <c r="MXD225" s="57"/>
      <c r="MXE225" s="57"/>
      <c r="MXF225" s="57"/>
      <c r="MXG225" s="57"/>
      <c r="MXH225" s="57"/>
      <c r="MXI225" s="57"/>
      <c r="MXJ225" s="57"/>
      <c r="MXK225" s="57"/>
      <c r="MXL225" s="57"/>
      <c r="MXM225" s="57"/>
      <c r="MXN225" s="57"/>
      <c r="MXO225" s="57"/>
      <c r="MXP225" s="57"/>
      <c r="MXQ225" s="57"/>
      <c r="MXR225" s="57"/>
      <c r="MXS225" s="57"/>
      <c r="MXT225" s="57"/>
      <c r="MXU225" s="57"/>
      <c r="MXV225" s="57"/>
      <c r="MXW225" s="57"/>
      <c r="MXX225" s="57"/>
      <c r="MXY225" s="57"/>
      <c r="MXZ225" s="57"/>
      <c r="MYA225" s="57"/>
      <c r="MYB225" s="57"/>
      <c r="MYC225" s="57"/>
      <c r="MYD225" s="57"/>
      <c r="MYE225" s="57"/>
      <c r="MYF225" s="57"/>
      <c r="MYG225" s="57"/>
      <c r="MYH225" s="57"/>
      <c r="MYI225" s="57"/>
      <c r="MYJ225" s="57"/>
      <c r="MYK225" s="57"/>
      <c r="MYL225" s="57"/>
      <c r="MYM225" s="57"/>
      <c r="MYN225" s="57"/>
      <c r="MYO225" s="57"/>
      <c r="MYP225" s="57"/>
      <c r="MYQ225" s="57"/>
      <c r="MYR225" s="57"/>
      <c r="MYS225" s="57"/>
      <c r="MYT225" s="57"/>
      <c r="MYU225" s="57"/>
      <c r="MYV225" s="57"/>
      <c r="MYW225" s="57"/>
      <c r="MYX225" s="57"/>
      <c r="MYY225" s="57"/>
      <c r="MYZ225" s="57"/>
      <c r="MZA225" s="57"/>
      <c r="MZB225" s="57"/>
      <c r="MZC225" s="57"/>
      <c r="MZD225" s="57"/>
      <c r="MZE225" s="57"/>
      <c r="MZF225" s="57"/>
      <c r="MZG225" s="57"/>
      <c r="MZH225" s="57"/>
      <c r="MZI225" s="57"/>
      <c r="MZJ225" s="57"/>
      <c r="MZK225" s="57"/>
      <c r="MZL225" s="57"/>
      <c r="MZM225" s="57"/>
      <c r="MZN225" s="57"/>
      <c r="MZO225" s="57"/>
      <c r="MZP225" s="57"/>
      <c r="MZQ225" s="57"/>
      <c r="MZR225" s="57"/>
      <c r="MZS225" s="57"/>
      <c r="MZT225" s="57"/>
      <c r="MZU225" s="57"/>
      <c r="MZV225" s="57"/>
      <c r="MZW225" s="57"/>
      <c r="MZX225" s="57"/>
      <c r="MZY225" s="57"/>
      <c r="MZZ225" s="57"/>
      <c r="NAA225" s="57"/>
      <c r="NAB225" s="57"/>
      <c r="NAC225" s="57"/>
      <c r="NAD225" s="57"/>
      <c r="NAE225" s="57"/>
      <c r="NAF225" s="57"/>
      <c r="NAG225" s="57"/>
      <c r="NAH225" s="57"/>
      <c r="NAI225" s="57"/>
      <c r="NAJ225" s="57"/>
      <c r="NAK225" s="57"/>
      <c r="NAL225" s="57"/>
      <c r="NAM225" s="57"/>
      <c r="NAN225" s="57"/>
      <c r="NAO225" s="57"/>
      <c r="NAP225" s="57"/>
      <c r="NAQ225" s="57"/>
      <c r="NAR225" s="57"/>
      <c r="NAS225" s="57"/>
      <c r="NAT225" s="57"/>
      <c r="NAU225" s="57"/>
      <c r="NAV225" s="57"/>
      <c r="NAW225" s="57"/>
      <c r="NAX225" s="57"/>
      <c r="NAY225" s="57"/>
      <c r="NAZ225" s="57"/>
      <c r="NBA225" s="57"/>
      <c r="NBB225" s="57"/>
      <c r="NBC225" s="57"/>
      <c r="NBD225" s="57"/>
      <c r="NBE225" s="57"/>
      <c r="NBF225" s="57"/>
      <c r="NBG225" s="57"/>
      <c r="NBH225" s="57"/>
      <c r="NBI225" s="57"/>
      <c r="NBJ225" s="57"/>
      <c r="NBK225" s="57"/>
      <c r="NBL225" s="57"/>
      <c r="NBM225" s="57"/>
      <c r="NBN225" s="57"/>
      <c r="NBO225" s="57"/>
      <c r="NBP225" s="57"/>
      <c r="NBQ225" s="57"/>
      <c r="NBR225" s="57"/>
      <c r="NBS225" s="57"/>
      <c r="NBT225" s="57"/>
      <c r="NBU225" s="57"/>
      <c r="NBV225" s="57"/>
      <c r="NBW225" s="57"/>
      <c r="NBX225" s="57"/>
      <c r="NBY225" s="57"/>
      <c r="NBZ225" s="57"/>
      <c r="NCA225" s="57"/>
      <c r="NCB225" s="57"/>
      <c r="NCC225" s="57"/>
      <c r="NCD225" s="57"/>
      <c r="NCE225" s="57"/>
      <c r="NCF225" s="57"/>
      <c r="NCG225" s="57"/>
      <c r="NCH225" s="57"/>
      <c r="NCI225" s="57"/>
      <c r="NCJ225" s="57"/>
      <c r="NCK225" s="57"/>
      <c r="NCL225" s="57"/>
      <c r="NCM225" s="57"/>
      <c r="NCN225" s="57"/>
      <c r="NCO225" s="57"/>
      <c r="NCP225" s="57"/>
      <c r="NCQ225" s="57"/>
      <c r="NCR225" s="57"/>
      <c r="NCS225" s="57"/>
      <c r="NCT225" s="57"/>
      <c r="NCU225" s="57"/>
      <c r="NCV225" s="57"/>
      <c r="NCW225" s="57"/>
      <c r="NCX225" s="57"/>
      <c r="NCY225" s="57"/>
      <c r="NCZ225" s="57"/>
      <c r="NDA225" s="57"/>
      <c r="NDB225" s="57"/>
      <c r="NDC225" s="57"/>
      <c r="NDD225" s="57"/>
      <c r="NDE225" s="57"/>
      <c r="NDF225" s="57"/>
      <c r="NDG225" s="57"/>
      <c r="NDH225" s="57"/>
      <c r="NDI225" s="57"/>
      <c r="NDJ225" s="57"/>
      <c r="NDK225" s="57"/>
      <c r="NDL225" s="57"/>
      <c r="NDM225" s="57"/>
      <c r="NDN225" s="57"/>
      <c r="NDO225" s="57"/>
      <c r="NDP225" s="57"/>
      <c r="NDQ225" s="57"/>
      <c r="NDR225" s="57"/>
      <c r="NDS225" s="57"/>
      <c r="NDT225" s="57"/>
      <c r="NDU225" s="57"/>
      <c r="NDV225" s="57"/>
      <c r="NDW225" s="57"/>
      <c r="NDX225" s="57"/>
      <c r="NDY225" s="57"/>
      <c r="NDZ225" s="57"/>
      <c r="NEA225" s="57"/>
      <c r="NEB225" s="57"/>
      <c r="NEC225" s="57"/>
      <c r="NED225" s="57"/>
      <c r="NEE225" s="57"/>
      <c r="NEF225" s="57"/>
      <c r="NEG225" s="57"/>
      <c r="NEH225" s="57"/>
      <c r="NEI225" s="57"/>
      <c r="NEJ225" s="57"/>
      <c r="NEK225" s="57"/>
      <c r="NEL225" s="57"/>
      <c r="NEM225" s="57"/>
      <c r="NEN225" s="57"/>
      <c r="NEO225" s="57"/>
      <c r="NEP225" s="57"/>
      <c r="NEQ225" s="57"/>
      <c r="NER225" s="57"/>
      <c r="NES225" s="57"/>
      <c r="NET225" s="57"/>
      <c r="NEU225" s="57"/>
      <c r="NEV225" s="57"/>
      <c r="NEW225" s="57"/>
      <c r="NEX225" s="57"/>
      <c r="NEY225" s="57"/>
      <c r="NEZ225" s="57"/>
      <c r="NFA225" s="57"/>
      <c r="NFB225" s="57"/>
      <c r="NFC225" s="57"/>
      <c r="NFD225" s="57"/>
      <c r="NFE225" s="57"/>
      <c r="NFF225" s="57"/>
      <c r="NFG225" s="57"/>
      <c r="NFH225" s="57"/>
      <c r="NFI225" s="57"/>
      <c r="NFJ225" s="57"/>
      <c r="NFK225" s="57"/>
      <c r="NFL225" s="57"/>
      <c r="NFM225" s="57"/>
      <c r="NFN225" s="57"/>
      <c r="NFO225" s="57"/>
      <c r="NFP225" s="57"/>
      <c r="NFQ225" s="57"/>
      <c r="NFR225" s="57"/>
      <c r="NFS225" s="57"/>
      <c r="NFT225" s="57"/>
      <c r="NFU225" s="57"/>
      <c r="NFV225" s="57"/>
      <c r="NFW225" s="57"/>
      <c r="NFX225" s="57"/>
      <c r="NFY225" s="57"/>
      <c r="NFZ225" s="57"/>
      <c r="NGA225" s="57"/>
      <c r="NGB225" s="57"/>
      <c r="NGC225" s="57"/>
      <c r="NGD225" s="57"/>
      <c r="NGE225" s="57"/>
      <c r="NGF225" s="57"/>
      <c r="NGG225" s="57"/>
      <c r="NGH225" s="57"/>
      <c r="NGI225" s="57"/>
      <c r="NGJ225" s="57"/>
      <c r="NGK225" s="57"/>
      <c r="NGL225" s="57"/>
      <c r="NGM225" s="57"/>
      <c r="NGN225" s="57"/>
      <c r="NGO225" s="57"/>
      <c r="NGP225" s="57"/>
      <c r="NGQ225" s="57"/>
      <c r="NGR225" s="57"/>
      <c r="NGS225" s="57"/>
      <c r="NGT225" s="57"/>
      <c r="NGU225" s="57"/>
      <c r="NGV225" s="57"/>
      <c r="NGW225" s="57"/>
      <c r="NGX225" s="57"/>
      <c r="NGY225" s="57"/>
      <c r="NGZ225" s="57"/>
      <c r="NHA225" s="57"/>
      <c r="NHB225" s="57"/>
      <c r="NHC225" s="57"/>
      <c r="NHD225" s="57"/>
      <c r="NHE225" s="57"/>
      <c r="NHF225" s="57"/>
      <c r="NHG225" s="57"/>
      <c r="NHH225" s="57"/>
      <c r="NHI225" s="57"/>
      <c r="NHJ225" s="57"/>
      <c r="NHK225" s="57"/>
      <c r="NHL225" s="57"/>
      <c r="NHM225" s="57"/>
      <c r="NHN225" s="57"/>
      <c r="NHO225" s="57"/>
      <c r="NHP225" s="57"/>
      <c r="NHQ225" s="57"/>
      <c r="NHR225" s="57"/>
      <c r="NHS225" s="57"/>
      <c r="NHT225" s="57"/>
      <c r="NHU225" s="57"/>
      <c r="NHV225" s="57"/>
      <c r="NHW225" s="57"/>
      <c r="NHX225" s="57"/>
      <c r="NHY225" s="57"/>
      <c r="NHZ225" s="57"/>
      <c r="NIA225" s="57"/>
      <c r="NIB225" s="57"/>
      <c r="NIC225" s="57"/>
      <c r="NID225" s="57"/>
      <c r="NIE225" s="57"/>
      <c r="NIF225" s="57"/>
      <c r="NIG225" s="57"/>
      <c r="NIH225" s="57"/>
      <c r="NII225" s="57"/>
      <c r="NIJ225" s="57"/>
      <c r="NIK225" s="57"/>
      <c r="NIL225" s="57"/>
      <c r="NIM225" s="57"/>
      <c r="NIN225" s="57"/>
      <c r="NIO225" s="57"/>
      <c r="NIP225" s="57"/>
      <c r="NIQ225" s="57"/>
      <c r="NIR225" s="57"/>
      <c r="NIS225" s="57"/>
      <c r="NIT225" s="57"/>
      <c r="NIU225" s="57"/>
      <c r="NIV225" s="57"/>
      <c r="NIW225" s="57"/>
      <c r="NIX225" s="57"/>
      <c r="NIY225" s="57"/>
      <c r="NIZ225" s="57"/>
      <c r="NJA225" s="57"/>
      <c r="NJB225" s="57"/>
      <c r="NJC225" s="57"/>
      <c r="NJD225" s="57"/>
      <c r="NJE225" s="57"/>
      <c r="NJF225" s="57"/>
      <c r="NJG225" s="57"/>
      <c r="NJH225" s="57"/>
      <c r="NJI225" s="57"/>
      <c r="NJJ225" s="57"/>
      <c r="NJK225" s="57"/>
      <c r="NJL225" s="57"/>
      <c r="NJM225" s="57"/>
      <c r="NJN225" s="57"/>
      <c r="NJO225" s="57"/>
      <c r="NJP225" s="57"/>
      <c r="NJQ225" s="57"/>
      <c r="NJR225" s="57"/>
      <c r="NJS225" s="57"/>
      <c r="NJT225" s="57"/>
      <c r="NJU225" s="57"/>
      <c r="NJV225" s="57"/>
      <c r="NJW225" s="57"/>
      <c r="NJX225" s="57"/>
      <c r="NJY225" s="57"/>
      <c r="NJZ225" s="57"/>
      <c r="NKA225" s="57"/>
      <c r="NKB225" s="57"/>
      <c r="NKC225" s="57"/>
      <c r="NKD225" s="57"/>
      <c r="NKE225" s="57"/>
      <c r="NKF225" s="57"/>
      <c r="NKG225" s="57"/>
      <c r="NKH225" s="57"/>
      <c r="NKI225" s="57"/>
      <c r="NKJ225" s="57"/>
      <c r="NKK225" s="57"/>
      <c r="NKL225" s="57"/>
      <c r="NKM225" s="57"/>
      <c r="NKN225" s="57"/>
      <c r="NKO225" s="57"/>
      <c r="NKP225" s="57"/>
      <c r="NKQ225" s="57"/>
      <c r="NKR225" s="57"/>
      <c r="NKS225" s="57"/>
      <c r="NKT225" s="57"/>
      <c r="NKU225" s="57"/>
      <c r="NKV225" s="57"/>
      <c r="NKW225" s="57"/>
      <c r="NKX225" s="57"/>
      <c r="NKY225" s="57"/>
      <c r="NKZ225" s="57"/>
      <c r="NLA225" s="57"/>
      <c r="NLB225" s="57"/>
      <c r="NLC225" s="57"/>
      <c r="NLD225" s="57"/>
      <c r="NLE225" s="57"/>
      <c r="NLF225" s="57"/>
      <c r="NLG225" s="57"/>
      <c r="NLH225" s="57"/>
      <c r="NLI225" s="57"/>
      <c r="NLJ225" s="57"/>
      <c r="NLK225" s="57"/>
      <c r="NLL225" s="57"/>
      <c r="NLM225" s="57"/>
      <c r="NLN225" s="57"/>
      <c r="NLO225" s="57"/>
      <c r="NLP225" s="57"/>
      <c r="NLQ225" s="57"/>
      <c r="NLR225" s="57"/>
      <c r="NLS225" s="57"/>
      <c r="NLT225" s="57"/>
      <c r="NLU225" s="57"/>
      <c r="NLV225" s="57"/>
      <c r="NLW225" s="57"/>
      <c r="NLX225" s="57"/>
      <c r="NLY225" s="57"/>
      <c r="NLZ225" s="57"/>
      <c r="NMA225" s="57"/>
      <c r="NMB225" s="57"/>
      <c r="NMC225" s="57"/>
      <c r="NMD225" s="57"/>
      <c r="NME225" s="57"/>
      <c r="NMF225" s="57"/>
      <c r="NMG225" s="57"/>
      <c r="NMH225" s="57"/>
      <c r="NMI225" s="57"/>
      <c r="NMJ225" s="57"/>
      <c r="NMK225" s="57"/>
      <c r="NML225" s="57"/>
      <c r="NMM225" s="57"/>
      <c r="NMN225" s="57"/>
      <c r="NMO225" s="57"/>
      <c r="NMP225" s="57"/>
      <c r="NMQ225" s="57"/>
      <c r="NMR225" s="57"/>
      <c r="NMS225" s="57"/>
      <c r="NMT225" s="57"/>
      <c r="NMU225" s="57"/>
      <c r="NMV225" s="57"/>
      <c r="NMW225" s="57"/>
      <c r="NMX225" s="57"/>
      <c r="NMY225" s="57"/>
      <c r="NMZ225" s="57"/>
      <c r="NNA225" s="57"/>
      <c r="NNB225" s="57"/>
      <c r="NNC225" s="57"/>
      <c r="NND225" s="57"/>
      <c r="NNE225" s="57"/>
      <c r="NNF225" s="57"/>
      <c r="NNG225" s="57"/>
      <c r="NNH225" s="57"/>
      <c r="NNI225" s="57"/>
      <c r="NNJ225" s="57"/>
      <c r="NNK225" s="57"/>
      <c r="NNL225" s="57"/>
      <c r="NNM225" s="57"/>
      <c r="NNN225" s="57"/>
      <c r="NNO225" s="57"/>
      <c r="NNP225" s="57"/>
      <c r="NNQ225" s="57"/>
      <c r="NNR225" s="57"/>
      <c r="NNS225" s="57"/>
      <c r="NNT225" s="57"/>
      <c r="NNU225" s="57"/>
      <c r="NNV225" s="57"/>
      <c r="NNW225" s="57"/>
      <c r="NNX225" s="57"/>
      <c r="NNY225" s="57"/>
      <c r="NNZ225" s="57"/>
      <c r="NOA225" s="57"/>
      <c r="NOB225" s="57"/>
      <c r="NOC225" s="57"/>
      <c r="NOD225" s="57"/>
      <c r="NOE225" s="57"/>
      <c r="NOF225" s="57"/>
      <c r="NOG225" s="57"/>
      <c r="NOH225" s="57"/>
      <c r="NOI225" s="57"/>
      <c r="NOJ225" s="57"/>
      <c r="NOK225" s="57"/>
      <c r="NOL225" s="57"/>
      <c r="NOM225" s="57"/>
      <c r="NON225" s="57"/>
      <c r="NOO225" s="57"/>
      <c r="NOP225" s="57"/>
      <c r="NOQ225" s="57"/>
      <c r="NOR225" s="57"/>
      <c r="NOS225" s="57"/>
      <c r="NOT225" s="57"/>
      <c r="NOU225" s="57"/>
      <c r="NOV225" s="57"/>
      <c r="NOW225" s="57"/>
      <c r="NOX225" s="57"/>
      <c r="NOY225" s="57"/>
      <c r="NOZ225" s="57"/>
      <c r="NPA225" s="57"/>
      <c r="NPB225" s="57"/>
      <c r="NPC225" s="57"/>
      <c r="NPD225" s="57"/>
      <c r="NPE225" s="57"/>
      <c r="NPF225" s="57"/>
      <c r="NPG225" s="57"/>
      <c r="NPH225" s="57"/>
      <c r="NPI225" s="57"/>
      <c r="NPJ225" s="57"/>
      <c r="NPK225" s="57"/>
      <c r="NPL225" s="57"/>
      <c r="NPM225" s="57"/>
      <c r="NPN225" s="57"/>
      <c r="NPO225" s="57"/>
      <c r="NPP225" s="57"/>
      <c r="NPQ225" s="57"/>
      <c r="NPR225" s="57"/>
      <c r="NPS225" s="57"/>
      <c r="NPT225" s="57"/>
      <c r="NPU225" s="57"/>
      <c r="NPV225" s="57"/>
      <c r="NPW225" s="57"/>
      <c r="NPX225" s="57"/>
      <c r="NPY225" s="57"/>
      <c r="NPZ225" s="57"/>
      <c r="NQA225" s="57"/>
      <c r="NQB225" s="57"/>
      <c r="NQC225" s="57"/>
      <c r="NQD225" s="57"/>
      <c r="NQE225" s="57"/>
      <c r="NQF225" s="57"/>
      <c r="NQG225" s="57"/>
      <c r="NQH225" s="57"/>
      <c r="NQI225" s="57"/>
      <c r="NQJ225" s="57"/>
      <c r="NQK225" s="57"/>
      <c r="NQL225" s="57"/>
      <c r="NQM225" s="57"/>
      <c r="NQN225" s="57"/>
      <c r="NQO225" s="57"/>
      <c r="NQP225" s="57"/>
      <c r="NQQ225" s="57"/>
      <c r="NQR225" s="57"/>
      <c r="NQS225" s="57"/>
      <c r="NQT225" s="57"/>
      <c r="NQU225" s="57"/>
      <c r="NQV225" s="57"/>
      <c r="NQW225" s="57"/>
      <c r="NQX225" s="57"/>
      <c r="NQY225" s="57"/>
      <c r="NQZ225" s="57"/>
      <c r="NRA225" s="57"/>
      <c r="NRB225" s="57"/>
      <c r="NRC225" s="57"/>
      <c r="NRD225" s="57"/>
      <c r="NRE225" s="57"/>
      <c r="NRF225" s="57"/>
      <c r="NRG225" s="57"/>
      <c r="NRH225" s="57"/>
      <c r="NRI225" s="57"/>
      <c r="NRJ225" s="57"/>
      <c r="NRK225" s="57"/>
      <c r="NRL225" s="57"/>
      <c r="NRM225" s="57"/>
      <c r="NRN225" s="57"/>
      <c r="NRO225" s="57"/>
      <c r="NRP225" s="57"/>
      <c r="NRQ225" s="57"/>
      <c r="NRR225" s="57"/>
      <c r="NRS225" s="57"/>
      <c r="NRT225" s="57"/>
      <c r="NRU225" s="57"/>
      <c r="NRV225" s="57"/>
      <c r="NRW225" s="57"/>
      <c r="NRX225" s="57"/>
      <c r="NRY225" s="57"/>
      <c r="NRZ225" s="57"/>
      <c r="NSA225" s="57"/>
      <c r="NSB225" s="57"/>
      <c r="NSC225" s="57"/>
      <c r="NSD225" s="57"/>
      <c r="NSE225" s="57"/>
      <c r="NSF225" s="57"/>
      <c r="NSG225" s="57"/>
      <c r="NSH225" s="57"/>
      <c r="NSI225" s="57"/>
      <c r="NSJ225" s="57"/>
      <c r="NSK225" s="57"/>
      <c r="NSL225" s="57"/>
      <c r="NSM225" s="57"/>
      <c r="NSN225" s="57"/>
      <c r="NSO225" s="57"/>
      <c r="NSP225" s="57"/>
      <c r="NSQ225" s="57"/>
      <c r="NSR225" s="57"/>
      <c r="NSS225" s="57"/>
      <c r="NST225" s="57"/>
      <c r="NSU225" s="57"/>
      <c r="NSV225" s="57"/>
      <c r="NSW225" s="57"/>
      <c r="NSX225" s="57"/>
      <c r="NSY225" s="57"/>
      <c r="NSZ225" s="57"/>
      <c r="NTA225" s="57"/>
      <c r="NTB225" s="57"/>
      <c r="NTC225" s="57"/>
      <c r="NTD225" s="57"/>
      <c r="NTE225" s="57"/>
      <c r="NTF225" s="57"/>
      <c r="NTG225" s="57"/>
      <c r="NTH225" s="57"/>
      <c r="NTI225" s="57"/>
      <c r="NTJ225" s="57"/>
      <c r="NTK225" s="57"/>
      <c r="NTL225" s="57"/>
      <c r="NTM225" s="57"/>
      <c r="NTN225" s="57"/>
      <c r="NTO225" s="57"/>
      <c r="NTP225" s="57"/>
      <c r="NTQ225" s="57"/>
      <c r="NTR225" s="57"/>
      <c r="NTS225" s="57"/>
      <c r="NTT225" s="57"/>
      <c r="NTU225" s="57"/>
      <c r="NTV225" s="57"/>
      <c r="NTW225" s="57"/>
      <c r="NTX225" s="57"/>
      <c r="NTY225" s="57"/>
      <c r="NTZ225" s="57"/>
      <c r="NUA225" s="57"/>
      <c r="NUB225" s="57"/>
      <c r="NUC225" s="57"/>
      <c r="NUD225" s="57"/>
      <c r="NUE225" s="57"/>
      <c r="NUF225" s="57"/>
      <c r="NUG225" s="57"/>
      <c r="NUH225" s="57"/>
      <c r="NUI225" s="57"/>
      <c r="NUJ225" s="57"/>
      <c r="NUK225" s="57"/>
      <c r="NUL225" s="57"/>
      <c r="NUM225" s="57"/>
      <c r="NUN225" s="57"/>
      <c r="NUO225" s="57"/>
      <c r="NUP225" s="57"/>
      <c r="NUQ225" s="57"/>
      <c r="NUR225" s="57"/>
      <c r="NUS225" s="57"/>
      <c r="NUT225" s="57"/>
      <c r="NUU225" s="57"/>
      <c r="NUV225" s="57"/>
      <c r="NUW225" s="57"/>
      <c r="NUX225" s="57"/>
      <c r="NUY225" s="57"/>
      <c r="NUZ225" s="57"/>
      <c r="NVA225" s="57"/>
      <c r="NVB225" s="57"/>
      <c r="NVC225" s="57"/>
      <c r="NVD225" s="57"/>
      <c r="NVE225" s="57"/>
      <c r="NVF225" s="57"/>
      <c r="NVG225" s="57"/>
      <c r="NVH225" s="57"/>
      <c r="NVI225" s="57"/>
      <c r="NVJ225" s="57"/>
      <c r="NVK225" s="57"/>
      <c r="NVL225" s="57"/>
      <c r="NVM225" s="57"/>
      <c r="NVN225" s="57"/>
      <c r="NVO225" s="57"/>
      <c r="NVP225" s="57"/>
      <c r="NVQ225" s="57"/>
      <c r="NVR225" s="57"/>
      <c r="NVS225" s="57"/>
      <c r="NVT225" s="57"/>
      <c r="NVU225" s="57"/>
      <c r="NVV225" s="57"/>
      <c r="NVW225" s="57"/>
      <c r="NVX225" s="57"/>
      <c r="NVY225" s="57"/>
      <c r="NVZ225" s="57"/>
      <c r="NWA225" s="57"/>
      <c r="NWB225" s="57"/>
      <c r="NWC225" s="57"/>
      <c r="NWD225" s="57"/>
      <c r="NWE225" s="57"/>
      <c r="NWF225" s="57"/>
      <c r="NWG225" s="57"/>
      <c r="NWH225" s="57"/>
      <c r="NWI225" s="57"/>
      <c r="NWJ225" s="57"/>
      <c r="NWK225" s="57"/>
      <c r="NWL225" s="57"/>
      <c r="NWM225" s="57"/>
      <c r="NWN225" s="57"/>
      <c r="NWO225" s="57"/>
      <c r="NWP225" s="57"/>
      <c r="NWQ225" s="57"/>
      <c r="NWR225" s="57"/>
      <c r="NWS225" s="57"/>
      <c r="NWT225" s="57"/>
      <c r="NWU225" s="57"/>
      <c r="NWV225" s="57"/>
      <c r="NWW225" s="57"/>
      <c r="NWX225" s="57"/>
      <c r="NWY225" s="57"/>
      <c r="NWZ225" s="57"/>
      <c r="NXA225" s="57"/>
      <c r="NXB225" s="57"/>
      <c r="NXC225" s="57"/>
      <c r="NXD225" s="57"/>
      <c r="NXE225" s="57"/>
      <c r="NXF225" s="57"/>
      <c r="NXG225" s="57"/>
      <c r="NXH225" s="57"/>
      <c r="NXI225" s="57"/>
      <c r="NXJ225" s="57"/>
      <c r="NXK225" s="57"/>
      <c r="NXL225" s="57"/>
      <c r="NXM225" s="57"/>
      <c r="NXN225" s="57"/>
      <c r="NXO225" s="57"/>
      <c r="NXP225" s="57"/>
      <c r="NXQ225" s="57"/>
      <c r="NXR225" s="57"/>
      <c r="NXS225" s="57"/>
      <c r="NXT225" s="57"/>
      <c r="NXU225" s="57"/>
      <c r="NXV225" s="57"/>
      <c r="NXW225" s="57"/>
      <c r="NXX225" s="57"/>
      <c r="NXY225" s="57"/>
      <c r="NXZ225" s="57"/>
      <c r="NYA225" s="57"/>
      <c r="NYB225" s="57"/>
      <c r="NYC225" s="57"/>
      <c r="NYD225" s="57"/>
      <c r="NYE225" s="57"/>
      <c r="NYF225" s="57"/>
      <c r="NYG225" s="57"/>
      <c r="NYH225" s="57"/>
      <c r="NYI225" s="57"/>
      <c r="NYJ225" s="57"/>
      <c r="NYK225" s="57"/>
      <c r="NYL225" s="57"/>
      <c r="NYM225" s="57"/>
      <c r="NYN225" s="57"/>
      <c r="NYO225" s="57"/>
      <c r="NYP225" s="57"/>
      <c r="NYQ225" s="57"/>
      <c r="NYR225" s="57"/>
      <c r="NYS225" s="57"/>
      <c r="NYT225" s="57"/>
      <c r="NYU225" s="57"/>
      <c r="NYV225" s="57"/>
      <c r="NYW225" s="57"/>
      <c r="NYX225" s="57"/>
      <c r="NYY225" s="57"/>
      <c r="NYZ225" s="57"/>
      <c r="NZA225" s="57"/>
      <c r="NZB225" s="57"/>
      <c r="NZC225" s="57"/>
      <c r="NZD225" s="57"/>
      <c r="NZE225" s="57"/>
      <c r="NZF225" s="57"/>
      <c r="NZG225" s="57"/>
      <c r="NZH225" s="57"/>
      <c r="NZI225" s="57"/>
      <c r="NZJ225" s="57"/>
      <c r="NZK225" s="57"/>
      <c r="NZL225" s="57"/>
      <c r="NZM225" s="57"/>
      <c r="NZN225" s="57"/>
      <c r="NZO225" s="57"/>
      <c r="NZP225" s="57"/>
      <c r="NZQ225" s="57"/>
      <c r="NZR225" s="57"/>
      <c r="NZS225" s="57"/>
      <c r="NZT225" s="57"/>
      <c r="NZU225" s="57"/>
      <c r="NZV225" s="57"/>
      <c r="NZW225" s="57"/>
      <c r="NZX225" s="57"/>
      <c r="NZY225" s="57"/>
      <c r="NZZ225" s="57"/>
      <c r="OAA225" s="57"/>
      <c r="OAB225" s="57"/>
      <c r="OAC225" s="57"/>
      <c r="OAD225" s="57"/>
      <c r="OAE225" s="57"/>
      <c r="OAF225" s="57"/>
      <c r="OAG225" s="57"/>
      <c r="OAH225" s="57"/>
      <c r="OAI225" s="57"/>
      <c r="OAJ225" s="57"/>
      <c r="OAK225" s="57"/>
      <c r="OAL225" s="57"/>
      <c r="OAM225" s="57"/>
      <c r="OAN225" s="57"/>
      <c r="OAO225" s="57"/>
      <c r="OAP225" s="57"/>
      <c r="OAQ225" s="57"/>
      <c r="OAR225" s="57"/>
      <c r="OAS225" s="57"/>
      <c r="OAT225" s="57"/>
      <c r="OAU225" s="57"/>
      <c r="OAV225" s="57"/>
      <c r="OAW225" s="57"/>
      <c r="OAX225" s="57"/>
      <c r="OAY225" s="57"/>
      <c r="OAZ225" s="57"/>
      <c r="OBA225" s="57"/>
      <c r="OBB225" s="57"/>
      <c r="OBC225" s="57"/>
      <c r="OBD225" s="57"/>
      <c r="OBE225" s="57"/>
      <c r="OBF225" s="57"/>
      <c r="OBG225" s="57"/>
      <c r="OBH225" s="57"/>
      <c r="OBI225" s="57"/>
      <c r="OBJ225" s="57"/>
      <c r="OBK225" s="57"/>
      <c r="OBL225" s="57"/>
      <c r="OBM225" s="57"/>
      <c r="OBN225" s="57"/>
      <c r="OBO225" s="57"/>
      <c r="OBP225" s="57"/>
      <c r="OBQ225" s="57"/>
      <c r="OBR225" s="57"/>
      <c r="OBS225" s="57"/>
      <c r="OBT225" s="57"/>
      <c r="OBU225" s="57"/>
      <c r="OBV225" s="57"/>
      <c r="OBW225" s="57"/>
      <c r="OBX225" s="57"/>
      <c r="OBY225" s="57"/>
      <c r="OBZ225" s="57"/>
      <c r="OCA225" s="57"/>
      <c r="OCB225" s="57"/>
      <c r="OCC225" s="57"/>
      <c r="OCD225" s="57"/>
      <c r="OCE225" s="57"/>
      <c r="OCF225" s="57"/>
      <c r="OCG225" s="57"/>
      <c r="OCH225" s="57"/>
      <c r="OCI225" s="57"/>
      <c r="OCJ225" s="57"/>
      <c r="OCK225" s="57"/>
      <c r="OCL225" s="57"/>
      <c r="OCM225" s="57"/>
      <c r="OCN225" s="57"/>
      <c r="OCO225" s="57"/>
      <c r="OCP225" s="57"/>
      <c r="OCQ225" s="57"/>
      <c r="OCR225" s="57"/>
      <c r="OCS225" s="57"/>
      <c r="OCT225" s="57"/>
      <c r="OCU225" s="57"/>
      <c r="OCV225" s="57"/>
      <c r="OCW225" s="57"/>
      <c r="OCX225" s="57"/>
      <c r="OCY225" s="57"/>
      <c r="OCZ225" s="57"/>
      <c r="ODA225" s="57"/>
      <c r="ODB225" s="57"/>
      <c r="ODC225" s="57"/>
      <c r="ODD225" s="57"/>
      <c r="ODE225" s="57"/>
      <c r="ODF225" s="57"/>
      <c r="ODG225" s="57"/>
      <c r="ODH225" s="57"/>
      <c r="ODI225" s="57"/>
      <c r="ODJ225" s="57"/>
      <c r="ODK225" s="57"/>
      <c r="ODL225" s="57"/>
      <c r="ODM225" s="57"/>
      <c r="ODN225" s="57"/>
      <c r="ODO225" s="57"/>
      <c r="ODP225" s="57"/>
      <c r="ODQ225" s="57"/>
      <c r="ODR225" s="57"/>
      <c r="ODS225" s="57"/>
      <c r="ODT225" s="57"/>
      <c r="ODU225" s="57"/>
      <c r="ODV225" s="57"/>
      <c r="ODW225" s="57"/>
      <c r="ODX225" s="57"/>
      <c r="ODY225" s="57"/>
      <c r="ODZ225" s="57"/>
      <c r="OEA225" s="57"/>
      <c r="OEB225" s="57"/>
      <c r="OEC225" s="57"/>
      <c r="OED225" s="57"/>
      <c r="OEE225" s="57"/>
      <c r="OEF225" s="57"/>
      <c r="OEG225" s="57"/>
      <c r="OEH225" s="57"/>
      <c r="OEI225" s="57"/>
      <c r="OEJ225" s="57"/>
      <c r="OEK225" s="57"/>
      <c r="OEL225" s="57"/>
      <c r="OEM225" s="57"/>
      <c r="OEN225" s="57"/>
      <c r="OEO225" s="57"/>
      <c r="OEP225" s="57"/>
      <c r="OEQ225" s="57"/>
      <c r="OER225" s="57"/>
      <c r="OES225" s="57"/>
      <c r="OET225" s="57"/>
      <c r="OEU225" s="57"/>
      <c r="OEV225" s="57"/>
      <c r="OEW225" s="57"/>
      <c r="OEX225" s="57"/>
      <c r="OEY225" s="57"/>
      <c r="OEZ225" s="57"/>
      <c r="OFA225" s="57"/>
      <c r="OFB225" s="57"/>
      <c r="OFC225" s="57"/>
      <c r="OFD225" s="57"/>
      <c r="OFE225" s="57"/>
      <c r="OFF225" s="57"/>
      <c r="OFG225" s="57"/>
      <c r="OFH225" s="57"/>
      <c r="OFI225" s="57"/>
      <c r="OFJ225" s="57"/>
      <c r="OFK225" s="57"/>
      <c r="OFL225" s="57"/>
      <c r="OFM225" s="57"/>
      <c r="OFN225" s="57"/>
      <c r="OFO225" s="57"/>
      <c r="OFP225" s="57"/>
      <c r="OFQ225" s="57"/>
      <c r="OFR225" s="57"/>
      <c r="OFS225" s="57"/>
      <c r="OFT225" s="57"/>
      <c r="OFU225" s="57"/>
      <c r="OFV225" s="57"/>
      <c r="OFW225" s="57"/>
      <c r="OFX225" s="57"/>
      <c r="OFY225" s="57"/>
      <c r="OFZ225" s="57"/>
      <c r="OGA225" s="57"/>
      <c r="OGB225" s="57"/>
      <c r="OGC225" s="57"/>
      <c r="OGD225" s="57"/>
      <c r="OGE225" s="57"/>
      <c r="OGF225" s="57"/>
      <c r="OGG225" s="57"/>
      <c r="OGH225" s="57"/>
      <c r="OGI225" s="57"/>
      <c r="OGJ225" s="57"/>
      <c r="OGK225" s="57"/>
      <c r="OGL225" s="57"/>
      <c r="OGM225" s="57"/>
      <c r="OGN225" s="57"/>
      <c r="OGO225" s="57"/>
      <c r="OGP225" s="57"/>
      <c r="OGQ225" s="57"/>
      <c r="OGR225" s="57"/>
      <c r="OGS225" s="57"/>
      <c r="OGT225" s="57"/>
      <c r="OGU225" s="57"/>
      <c r="OGV225" s="57"/>
      <c r="OGW225" s="57"/>
      <c r="OGX225" s="57"/>
      <c r="OGY225" s="57"/>
      <c r="OGZ225" s="57"/>
      <c r="OHA225" s="57"/>
      <c r="OHB225" s="57"/>
      <c r="OHC225" s="57"/>
      <c r="OHD225" s="57"/>
      <c r="OHE225" s="57"/>
      <c r="OHF225" s="57"/>
      <c r="OHG225" s="57"/>
      <c r="OHH225" s="57"/>
      <c r="OHI225" s="57"/>
      <c r="OHJ225" s="57"/>
      <c r="OHK225" s="57"/>
      <c r="OHL225" s="57"/>
      <c r="OHM225" s="57"/>
      <c r="OHN225" s="57"/>
      <c r="OHO225" s="57"/>
      <c r="OHP225" s="57"/>
      <c r="OHQ225" s="57"/>
      <c r="OHR225" s="57"/>
      <c r="OHS225" s="57"/>
      <c r="OHT225" s="57"/>
      <c r="OHU225" s="57"/>
      <c r="OHV225" s="57"/>
      <c r="OHW225" s="57"/>
      <c r="OHX225" s="57"/>
      <c r="OHY225" s="57"/>
      <c r="OHZ225" s="57"/>
      <c r="OIA225" s="57"/>
      <c r="OIB225" s="57"/>
      <c r="OIC225" s="57"/>
      <c r="OID225" s="57"/>
      <c r="OIE225" s="57"/>
      <c r="OIF225" s="57"/>
      <c r="OIG225" s="57"/>
      <c r="OIH225" s="57"/>
      <c r="OII225" s="57"/>
      <c r="OIJ225" s="57"/>
      <c r="OIK225" s="57"/>
      <c r="OIL225" s="57"/>
      <c r="OIM225" s="57"/>
      <c r="OIN225" s="57"/>
      <c r="OIO225" s="57"/>
      <c r="OIP225" s="57"/>
      <c r="OIQ225" s="57"/>
      <c r="OIR225" s="57"/>
      <c r="OIS225" s="57"/>
      <c r="OIT225" s="57"/>
      <c r="OIU225" s="57"/>
      <c r="OIV225" s="57"/>
      <c r="OIW225" s="57"/>
      <c r="OIX225" s="57"/>
      <c r="OIY225" s="57"/>
      <c r="OIZ225" s="57"/>
      <c r="OJA225" s="57"/>
      <c r="OJB225" s="57"/>
      <c r="OJC225" s="57"/>
      <c r="OJD225" s="57"/>
      <c r="OJE225" s="57"/>
      <c r="OJF225" s="57"/>
      <c r="OJG225" s="57"/>
      <c r="OJH225" s="57"/>
      <c r="OJI225" s="57"/>
      <c r="OJJ225" s="57"/>
      <c r="OJK225" s="57"/>
      <c r="OJL225" s="57"/>
      <c r="OJM225" s="57"/>
      <c r="OJN225" s="57"/>
      <c r="OJO225" s="57"/>
      <c r="OJP225" s="57"/>
      <c r="OJQ225" s="57"/>
      <c r="OJR225" s="57"/>
      <c r="OJS225" s="57"/>
      <c r="OJT225" s="57"/>
      <c r="OJU225" s="57"/>
      <c r="OJV225" s="57"/>
      <c r="OJW225" s="57"/>
      <c r="OJX225" s="57"/>
      <c r="OJY225" s="57"/>
      <c r="OJZ225" s="57"/>
      <c r="OKA225" s="57"/>
      <c r="OKB225" s="57"/>
      <c r="OKC225" s="57"/>
      <c r="OKD225" s="57"/>
      <c r="OKE225" s="57"/>
      <c r="OKF225" s="57"/>
      <c r="OKG225" s="57"/>
      <c r="OKH225" s="57"/>
      <c r="OKI225" s="57"/>
      <c r="OKJ225" s="57"/>
      <c r="OKK225" s="57"/>
      <c r="OKL225" s="57"/>
      <c r="OKM225" s="57"/>
      <c r="OKN225" s="57"/>
      <c r="OKO225" s="57"/>
      <c r="OKP225" s="57"/>
      <c r="OKQ225" s="57"/>
      <c r="OKR225" s="57"/>
      <c r="OKS225" s="57"/>
      <c r="OKT225" s="57"/>
      <c r="OKU225" s="57"/>
      <c r="OKV225" s="57"/>
      <c r="OKW225" s="57"/>
      <c r="OKX225" s="57"/>
      <c r="OKY225" s="57"/>
      <c r="OKZ225" s="57"/>
      <c r="OLA225" s="57"/>
      <c r="OLB225" s="57"/>
      <c r="OLC225" s="57"/>
      <c r="OLD225" s="57"/>
      <c r="OLE225" s="57"/>
      <c r="OLF225" s="57"/>
      <c r="OLG225" s="57"/>
      <c r="OLH225" s="57"/>
      <c r="OLI225" s="57"/>
      <c r="OLJ225" s="57"/>
      <c r="OLK225" s="57"/>
      <c r="OLL225" s="57"/>
      <c r="OLM225" s="57"/>
      <c r="OLN225" s="57"/>
      <c r="OLO225" s="57"/>
      <c r="OLP225" s="57"/>
      <c r="OLQ225" s="57"/>
      <c r="OLR225" s="57"/>
      <c r="OLS225" s="57"/>
      <c r="OLT225" s="57"/>
      <c r="OLU225" s="57"/>
      <c r="OLV225" s="57"/>
      <c r="OLW225" s="57"/>
      <c r="OLX225" s="57"/>
      <c r="OLY225" s="57"/>
      <c r="OLZ225" s="57"/>
      <c r="OMA225" s="57"/>
      <c r="OMB225" s="57"/>
      <c r="OMC225" s="57"/>
      <c r="OMD225" s="57"/>
      <c r="OME225" s="57"/>
      <c r="OMF225" s="57"/>
      <c r="OMG225" s="57"/>
      <c r="OMH225" s="57"/>
      <c r="OMI225" s="57"/>
      <c r="OMJ225" s="57"/>
      <c r="OMK225" s="57"/>
      <c r="OML225" s="57"/>
      <c r="OMM225" s="57"/>
      <c r="OMN225" s="57"/>
      <c r="OMO225" s="57"/>
      <c r="OMP225" s="57"/>
      <c r="OMQ225" s="57"/>
      <c r="OMR225" s="57"/>
      <c r="OMS225" s="57"/>
      <c r="OMT225" s="57"/>
      <c r="OMU225" s="57"/>
      <c r="OMV225" s="57"/>
      <c r="OMW225" s="57"/>
      <c r="OMX225" s="57"/>
      <c r="OMY225" s="57"/>
      <c r="OMZ225" s="57"/>
      <c r="ONA225" s="57"/>
      <c r="ONB225" s="57"/>
      <c r="ONC225" s="57"/>
      <c r="OND225" s="57"/>
      <c r="ONE225" s="57"/>
      <c r="ONF225" s="57"/>
      <c r="ONG225" s="57"/>
      <c r="ONH225" s="57"/>
      <c r="ONI225" s="57"/>
      <c r="ONJ225" s="57"/>
      <c r="ONK225" s="57"/>
      <c r="ONL225" s="57"/>
      <c r="ONM225" s="57"/>
      <c r="ONN225" s="57"/>
      <c r="ONO225" s="57"/>
      <c r="ONP225" s="57"/>
      <c r="ONQ225" s="57"/>
      <c r="ONR225" s="57"/>
      <c r="ONS225" s="57"/>
      <c r="ONT225" s="57"/>
      <c r="ONU225" s="57"/>
      <c r="ONV225" s="57"/>
      <c r="ONW225" s="57"/>
      <c r="ONX225" s="57"/>
      <c r="ONY225" s="57"/>
      <c r="ONZ225" s="57"/>
      <c r="OOA225" s="57"/>
      <c r="OOB225" s="57"/>
      <c r="OOC225" s="57"/>
      <c r="OOD225" s="57"/>
      <c r="OOE225" s="57"/>
      <c r="OOF225" s="57"/>
      <c r="OOG225" s="57"/>
      <c r="OOH225" s="57"/>
      <c r="OOI225" s="57"/>
      <c r="OOJ225" s="57"/>
      <c r="OOK225" s="57"/>
      <c r="OOL225" s="57"/>
      <c r="OOM225" s="57"/>
      <c r="OON225" s="57"/>
      <c r="OOO225" s="57"/>
      <c r="OOP225" s="57"/>
      <c r="OOQ225" s="57"/>
      <c r="OOR225" s="57"/>
      <c r="OOS225" s="57"/>
      <c r="OOT225" s="57"/>
      <c r="OOU225" s="57"/>
      <c r="OOV225" s="57"/>
      <c r="OOW225" s="57"/>
      <c r="OOX225" s="57"/>
      <c r="OOY225" s="57"/>
      <c r="OOZ225" s="57"/>
      <c r="OPA225" s="57"/>
      <c r="OPB225" s="57"/>
      <c r="OPC225" s="57"/>
      <c r="OPD225" s="57"/>
      <c r="OPE225" s="57"/>
      <c r="OPF225" s="57"/>
      <c r="OPG225" s="57"/>
      <c r="OPH225" s="57"/>
      <c r="OPI225" s="57"/>
      <c r="OPJ225" s="57"/>
      <c r="OPK225" s="57"/>
      <c r="OPL225" s="57"/>
      <c r="OPM225" s="57"/>
      <c r="OPN225" s="57"/>
      <c r="OPO225" s="57"/>
      <c r="OPP225" s="57"/>
      <c r="OPQ225" s="57"/>
      <c r="OPR225" s="57"/>
      <c r="OPS225" s="57"/>
      <c r="OPT225" s="57"/>
      <c r="OPU225" s="57"/>
      <c r="OPV225" s="57"/>
      <c r="OPW225" s="57"/>
      <c r="OPX225" s="57"/>
      <c r="OPY225" s="57"/>
      <c r="OPZ225" s="57"/>
      <c r="OQA225" s="57"/>
      <c r="OQB225" s="57"/>
      <c r="OQC225" s="57"/>
      <c r="OQD225" s="57"/>
      <c r="OQE225" s="57"/>
      <c r="OQF225" s="57"/>
      <c r="OQG225" s="57"/>
      <c r="OQH225" s="57"/>
      <c r="OQI225" s="57"/>
      <c r="OQJ225" s="57"/>
      <c r="OQK225" s="57"/>
      <c r="OQL225" s="57"/>
      <c r="OQM225" s="57"/>
      <c r="OQN225" s="57"/>
      <c r="OQO225" s="57"/>
      <c r="OQP225" s="57"/>
      <c r="OQQ225" s="57"/>
      <c r="OQR225" s="57"/>
      <c r="OQS225" s="57"/>
      <c r="OQT225" s="57"/>
      <c r="OQU225" s="57"/>
      <c r="OQV225" s="57"/>
      <c r="OQW225" s="57"/>
      <c r="OQX225" s="57"/>
      <c r="OQY225" s="57"/>
      <c r="OQZ225" s="57"/>
      <c r="ORA225" s="57"/>
      <c r="ORB225" s="57"/>
      <c r="ORC225" s="57"/>
      <c r="ORD225" s="57"/>
      <c r="ORE225" s="57"/>
      <c r="ORF225" s="57"/>
      <c r="ORG225" s="57"/>
      <c r="ORH225" s="57"/>
      <c r="ORI225" s="57"/>
      <c r="ORJ225" s="57"/>
      <c r="ORK225" s="57"/>
      <c r="ORL225" s="57"/>
      <c r="ORM225" s="57"/>
      <c r="ORN225" s="57"/>
      <c r="ORO225" s="57"/>
      <c r="ORP225" s="57"/>
      <c r="ORQ225" s="57"/>
      <c r="ORR225" s="57"/>
      <c r="ORS225" s="57"/>
      <c r="ORT225" s="57"/>
      <c r="ORU225" s="57"/>
      <c r="ORV225" s="57"/>
      <c r="ORW225" s="57"/>
      <c r="ORX225" s="57"/>
      <c r="ORY225" s="57"/>
      <c r="ORZ225" s="57"/>
      <c r="OSA225" s="57"/>
      <c r="OSB225" s="57"/>
      <c r="OSC225" s="57"/>
      <c r="OSD225" s="57"/>
      <c r="OSE225" s="57"/>
      <c r="OSF225" s="57"/>
      <c r="OSG225" s="57"/>
      <c r="OSH225" s="57"/>
      <c r="OSI225" s="57"/>
      <c r="OSJ225" s="57"/>
      <c r="OSK225" s="57"/>
      <c r="OSL225" s="57"/>
      <c r="OSM225" s="57"/>
      <c r="OSN225" s="57"/>
      <c r="OSO225" s="57"/>
      <c r="OSP225" s="57"/>
      <c r="OSQ225" s="57"/>
      <c r="OSR225" s="57"/>
      <c r="OSS225" s="57"/>
      <c r="OST225" s="57"/>
      <c r="OSU225" s="57"/>
      <c r="OSV225" s="57"/>
      <c r="OSW225" s="57"/>
      <c r="OSX225" s="57"/>
      <c r="OSY225" s="57"/>
      <c r="OSZ225" s="57"/>
      <c r="OTA225" s="57"/>
      <c r="OTB225" s="57"/>
      <c r="OTC225" s="57"/>
      <c r="OTD225" s="57"/>
      <c r="OTE225" s="57"/>
      <c r="OTF225" s="57"/>
      <c r="OTG225" s="57"/>
      <c r="OTH225" s="57"/>
      <c r="OTI225" s="57"/>
      <c r="OTJ225" s="57"/>
      <c r="OTK225" s="57"/>
      <c r="OTL225" s="57"/>
      <c r="OTM225" s="57"/>
      <c r="OTN225" s="57"/>
      <c r="OTO225" s="57"/>
      <c r="OTP225" s="57"/>
      <c r="OTQ225" s="57"/>
      <c r="OTR225" s="57"/>
      <c r="OTS225" s="57"/>
      <c r="OTT225" s="57"/>
      <c r="OTU225" s="57"/>
      <c r="OTV225" s="57"/>
      <c r="OTW225" s="57"/>
      <c r="OTX225" s="57"/>
      <c r="OTY225" s="57"/>
      <c r="OTZ225" s="57"/>
      <c r="OUA225" s="57"/>
      <c r="OUB225" s="57"/>
      <c r="OUC225" s="57"/>
      <c r="OUD225" s="57"/>
      <c r="OUE225" s="57"/>
      <c r="OUF225" s="57"/>
      <c r="OUG225" s="57"/>
      <c r="OUH225" s="57"/>
      <c r="OUI225" s="57"/>
      <c r="OUJ225" s="57"/>
      <c r="OUK225" s="57"/>
      <c r="OUL225" s="57"/>
      <c r="OUM225" s="57"/>
      <c r="OUN225" s="57"/>
      <c r="OUO225" s="57"/>
      <c r="OUP225" s="57"/>
      <c r="OUQ225" s="57"/>
      <c r="OUR225" s="57"/>
      <c r="OUS225" s="57"/>
      <c r="OUT225" s="57"/>
      <c r="OUU225" s="57"/>
      <c r="OUV225" s="57"/>
      <c r="OUW225" s="57"/>
      <c r="OUX225" s="57"/>
      <c r="OUY225" s="57"/>
      <c r="OUZ225" s="57"/>
      <c r="OVA225" s="57"/>
      <c r="OVB225" s="57"/>
      <c r="OVC225" s="57"/>
      <c r="OVD225" s="57"/>
      <c r="OVE225" s="57"/>
      <c r="OVF225" s="57"/>
      <c r="OVG225" s="57"/>
      <c r="OVH225" s="57"/>
      <c r="OVI225" s="57"/>
      <c r="OVJ225" s="57"/>
      <c r="OVK225" s="57"/>
      <c r="OVL225" s="57"/>
      <c r="OVM225" s="57"/>
      <c r="OVN225" s="57"/>
      <c r="OVO225" s="57"/>
      <c r="OVP225" s="57"/>
      <c r="OVQ225" s="57"/>
      <c r="OVR225" s="57"/>
      <c r="OVS225" s="57"/>
      <c r="OVT225" s="57"/>
      <c r="OVU225" s="57"/>
      <c r="OVV225" s="57"/>
      <c r="OVW225" s="57"/>
      <c r="OVX225" s="57"/>
      <c r="OVY225" s="57"/>
      <c r="OVZ225" s="57"/>
      <c r="OWA225" s="57"/>
      <c r="OWB225" s="57"/>
      <c r="OWC225" s="57"/>
      <c r="OWD225" s="57"/>
      <c r="OWE225" s="57"/>
      <c r="OWF225" s="57"/>
      <c r="OWG225" s="57"/>
      <c r="OWH225" s="57"/>
      <c r="OWI225" s="57"/>
      <c r="OWJ225" s="57"/>
      <c r="OWK225" s="57"/>
      <c r="OWL225" s="57"/>
      <c r="OWM225" s="57"/>
      <c r="OWN225" s="57"/>
      <c r="OWO225" s="57"/>
      <c r="OWP225" s="57"/>
      <c r="OWQ225" s="57"/>
      <c r="OWR225" s="57"/>
      <c r="OWS225" s="57"/>
      <c r="OWT225" s="57"/>
      <c r="OWU225" s="57"/>
      <c r="OWV225" s="57"/>
      <c r="OWW225" s="57"/>
      <c r="OWX225" s="57"/>
      <c r="OWY225" s="57"/>
      <c r="OWZ225" s="57"/>
      <c r="OXA225" s="57"/>
      <c r="OXB225" s="57"/>
      <c r="OXC225" s="57"/>
      <c r="OXD225" s="57"/>
      <c r="OXE225" s="57"/>
      <c r="OXF225" s="57"/>
      <c r="OXG225" s="57"/>
      <c r="OXH225" s="57"/>
      <c r="OXI225" s="57"/>
      <c r="OXJ225" s="57"/>
      <c r="OXK225" s="57"/>
      <c r="OXL225" s="57"/>
      <c r="OXM225" s="57"/>
      <c r="OXN225" s="57"/>
      <c r="OXO225" s="57"/>
      <c r="OXP225" s="57"/>
      <c r="OXQ225" s="57"/>
      <c r="OXR225" s="57"/>
      <c r="OXS225" s="57"/>
      <c r="OXT225" s="57"/>
      <c r="OXU225" s="57"/>
      <c r="OXV225" s="57"/>
      <c r="OXW225" s="57"/>
      <c r="OXX225" s="57"/>
      <c r="OXY225" s="57"/>
      <c r="OXZ225" s="57"/>
      <c r="OYA225" s="57"/>
      <c r="OYB225" s="57"/>
      <c r="OYC225" s="57"/>
      <c r="OYD225" s="57"/>
      <c r="OYE225" s="57"/>
      <c r="OYF225" s="57"/>
      <c r="OYG225" s="57"/>
      <c r="OYH225" s="57"/>
      <c r="OYI225" s="57"/>
      <c r="OYJ225" s="57"/>
      <c r="OYK225" s="57"/>
      <c r="OYL225" s="57"/>
      <c r="OYM225" s="57"/>
      <c r="OYN225" s="57"/>
      <c r="OYO225" s="57"/>
      <c r="OYP225" s="57"/>
      <c r="OYQ225" s="57"/>
      <c r="OYR225" s="57"/>
      <c r="OYS225" s="57"/>
      <c r="OYT225" s="57"/>
      <c r="OYU225" s="57"/>
      <c r="OYV225" s="57"/>
      <c r="OYW225" s="57"/>
      <c r="OYX225" s="57"/>
      <c r="OYY225" s="57"/>
      <c r="OYZ225" s="57"/>
      <c r="OZA225" s="57"/>
      <c r="OZB225" s="57"/>
      <c r="OZC225" s="57"/>
      <c r="OZD225" s="57"/>
      <c r="OZE225" s="57"/>
      <c r="OZF225" s="57"/>
      <c r="OZG225" s="57"/>
      <c r="OZH225" s="57"/>
      <c r="OZI225" s="57"/>
      <c r="OZJ225" s="57"/>
      <c r="OZK225" s="57"/>
      <c r="OZL225" s="57"/>
      <c r="OZM225" s="57"/>
      <c r="OZN225" s="57"/>
      <c r="OZO225" s="57"/>
      <c r="OZP225" s="57"/>
      <c r="OZQ225" s="57"/>
      <c r="OZR225" s="57"/>
      <c r="OZS225" s="57"/>
      <c r="OZT225" s="57"/>
      <c r="OZU225" s="57"/>
      <c r="OZV225" s="57"/>
      <c r="OZW225" s="57"/>
      <c r="OZX225" s="57"/>
      <c r="OZY225" s="57"/>
      <c r="OZZ225" s="57"/>
      <c r="PAA225" s="57"/>
      <c r="PAB225" s="57"/>
      <c r="PAC225" s="57"/>
      <c r="PAD225" s="57"/>
      <c r="PAE225" s="57"/>
      <c r="PAF225" s="57"/>
      <c r="PAG225" s="57"/>
      <c r="PAH225" s="57"/>
      <c r="PAI225" s="57"/>
      <c r="PAJ225" s="57"/>
      <c r="PAK225" s="57"/>
      <c r="PAL225" s="57"/>
      <c r="PAM225" s="57"/>
      <c r="PAN225" s="57"/>
      <c r="PAO225" s="57"/>
      <c r="PAP225" s="57"/>
      <c r="PAQ225" s="57"/>
      <c r="PAR225" s="57"/>
      <c r="PAS225" s="57"/>
      <c r="PAT225" s="57"/>
      <c r="PAU225" s="57"/>
      <c r="PAV225" s="57"/>
      <c r="PAW225" s="57"/>
      <c r="PAX225" s="57"/>
      <c r="PAY225" s="57"/>
      <c r="PAZ225" s="57"/>
      <c r="PBA225" s="57"/>
      <c r="PBB225" s="57"/>
      <c r="PBC225" s="57"/>
      <c r="PBD225" s="57"/>
      <c r="PBE225" s="57"/>
      <c r="PBF225" s="57"/>
      <c r="PBG225" s="57"/>
      <c r="PBH225" s="57"/>
      <c r="PBI225" s="57"/>
      <c r="PBJ225" s="57"/>
      <c r="PBK225" s="57"/>
      <c r="PBL225" s="57"/>
      <c r="PBM225" s="57"/>
      <c r="PBN225" s="57"/>
      <c r="PBO225" s="57"/>
      <c r="PBP225" s="57"/>
      <c r="PBQ225" s="57"/>
      <c r="PBR225" s="57"/>
      <c r="PBS225" s="57"/>
      <c r="PBT225" s="57"/>
      <c r="PBU225" s="57"/>
      <c r="PBV225" s="57"/>
      <c r="PBW225" s="57"/>
      <c r="PBX225" s="57"/>
      <c r="PBY225" s="57"/>
      <c r="PBZ225" s="57"/>
      <c r="PCA225" s="57"/>
      <c r="PCB225" s="57"/>
      <c r="PCC225" s="57"/>
      <c r="PCD225" s="57"/>
      <c r="PCE225" s="57"/>
      <c r="PCF225" s="57"/>
      <c r="PCG225" s="57"/>
      <c r="PCH225" s="57"/>
      <c r="PCI225" s="57"/>
      <c r="PCJ225" s="57"/>
      <c r="PCK225" s="57"/>
      <c r="PCL225" s="57"/>
      <c r="PCM225" s="57"/>
      <c r="PCN225" s="57"/>
      <c r="PCO225" s="57"/>
      <c r="PCP225" s="57"/>
      <c r="PCQ225" s="57"/>
      <c r="PCR225" s="57"/>
      <c r="PCS225" s="57"/>
      <c r="PCT225" s="57"/>
      <c r="PCU225" s="57"/>
      <c r="PCV225" s="57"/>
      <c r="PCW225" s="57"/>
      <c r="PCX225" s="57"/>
      <c r="PCY225" s="57"/>
      <c r="PCZ225" s="57"/>
      <c r="PDA225" s="57"/>
      <c r="PDB225" s="57"/>
      <c r="PDC225" s="57"/>
      <c r="PDD225" s="57"/>
      <c r="PDE225" s="57"/>
      <c r="PDF225" s="57"/>
      <c r="PDG225" s="57"/>
      <c r="PDH225" s="57"/>
      <c r="PDI225" s="57"/>
      <c r="PDJ225" s="57"/>
      <c r="PDK225" s="57"/>
      <c r="PDL225" s="57"/>
      <c r="PDM225" s="57"/>
      <c r="PDN225" s="57"/>
      <c r="PDO225" s="57"/>
      <c r="PDP225" s="57"/>
      <c r="PDQ225" s="57"/>
      <c r="PDR225" s="57"/>
      <c r="PDS225" s="57"/>
      <c r="PDT225" s="57"/>
      <c r="PDU225" s="57"/>
      <c r="PDV225" s="57"/>
      <c r="PDW225" s="57"/>
      <c r="PDX225" s="57"/>
      <c r="PDY225" s="57"/>
      <c r="PDZ225" s="57"/>
      <c r="PEA225" s="57"/>
      <c r="PEB225" s="57"/>
      <c r="PEC225" s="57"/>
      <c r="PED225" s="57"/>
      <c r="PEE225" s="57"/>
      <c r="PEF225" s="57"/>
      <c r="PEG225" s="57"/>
      <c r="PEH225" s="57"/>
      <c r="PEI225" s="57"/>
      <c r="PEJ225" s="57"/>
      <c r="PEK225" s="57"/>
      <c r="PEL225" s="57"/>
      <c r="PEM225" s="57"/>
      <c r="PEN225" s="57"/>
      <c r="PEO225" s="57"/>
      <c r="PEP225" s="57"/>
      <c r="PEQ225" s="57"/>
      <c r="PER225" s="57"/>
      <c r="PES225" s="57"/>
      <c r="PET225" s="57"/>
      <c r="PEU225" s="57"/>
      <c r="PEV225" s="57"/>
      <c r="PEW225" s="57"/>
      <c r="PEX225" s="57"/>
      <c r="PEY225" s="57"/>
      <c r="PEZ225" s="57"/>
      <c r="PFA225" s="57"/>
      <c r="PFB225" s="57"/>
      <c r="PFC225" s="57"/>
      <c r="PFD225" s="57"/>
      <c r="PFE225" s="57"/>
      <c r="PFF225" s="57"/>
      <c r="PFG225" s="57"/>
      <c r="PFH225" s="57"/>
      <c r="PFI225" s="57"/>
      <c r="PFJ225" s="57"/>
      <c r="PFK225" s="57"/>
      <c r="PFL225" s="57"/>
      <c r="PFM225" s="57"/>
      <c r="PFN225" s="57"/>
      <c r="PFO225" s="57"/>
      <c r="PFP225" s="57"/>
      <c r="PFQ225" s="57"/>
      <c r="PFR225" s="57"/>
      <c r="PFS225" s="57"/>
      <c r="PFT225" s="57"/>
      <c r="PFU225" s="57"/>
      <c r="PFV225" s="57"/>
      <c r="PFW225" s="57"/>
      <c r="PFX225" s="57"/>
      <c r="PFY225" s="57"/>
      <c r="PFZ225" s="57"/>
      <c r="PGA225" s="57"/>
      <c r="PGB225" s="57"/>
      <c r="PGC225" s="57"/>
      <c r="PGD225" s="57"/>
      <c r="PGE225" s="57"/>
      <c r="PGF225" s="57"/>
      <c r="PGG225" s="57"/>
      <c r="PGH225" s="57"/>
      <c r="PGI225" s="57"/>
      <c r="PGJ225" s="57"/>
      <c r="PGK225" s="57"/>
      <c r="PGL225" s="57"/>
      <c r="PGM225" s="57"/>
      <c r="PGN225" s="57"/>
      <c r="PGO225" s="57"/>
      <c r="PGP225" s="57"/>
      <c r="PGQ225" s="57"/>
      <c r="PGR225" s="57"/>
      <c r="PGS225" s="57"/>
      <c r="PGT225" s="57"/>
      <c r="PGU225" s="57"/>
      <c r="PGV225" s="57"/>
      <c r="PGW225" s="57"/>
      <c r="PGX225" s="57"/>
      <c r="PGY225" s="57"/>
      <c r="PGZ225" s="57"/>
      <c r="PHA225" s="57"/>
      <c r="PHB225" s="57"/>
      <c r="PHC225" s="57"/>
      <c r="PHD225" s="57"/>
      <c r="PHE225" s="57"/>
      <c r="PHF225" s="57"/>
      <c r="PHG225" s="57"/>
      <c r="PHH225" s="57"/>
      <c r="PHI225" s="57"/>
      <c r="PHJ225" s="57"/>
      <c r="PHK225" s="57"/>
      <c r="PHL225" s="57"/>
      <c r="PHM225" s="57"/>
      <c r="PHN225" s="57"/>
      <c r="PHO225" s="57"/>
      <c r="PHP225" s="57"/>
      <c r="PHQ225" s="57"/>
      <c r="PHR225" s="57"/>
      <c r="PHS225" s="57"/>
      <c r="PHT225" s="57"/>
      <c r="PHU225" s="57"/>
      <c r="PHV225" s="57"/>
      <c r="PHW225" s="57"/>
      <c r="PHX225" s="57"/>
      <c r="PHY225" s="57"/>
      <c r="PHZ225" s="57"/>
      <c r="PIA225" s="57"/>
      <c r="PIB225" s="57"/>
      <c r="PIC225" s="57"/>
      <c r="PID225" s="57"/>
      <c r="PIE225" s="57"/>
      <c r="PIF225" s="57"/>
      <c r="PIG225" s="57"/>
      <c r="PIH225" s="57"/>
      <c r="PII225" s="57"/>
      <c r="PIJ225" s="57"/>
      <c r="PIK225" s="57"/>
      <c r="PIL225" s="57"/>
      <c r="PIM225" s="57"/>
      <c r="PIN225" s="57"/>
      <c r="PIO225" s="57"/>
      <c r="PIP225" s="57"/>
      <c r="PIQ225" s="57"/>
      <c r="PIR225" s="57"/>
      <c r="PIS225" s="57"/>
      <c r="PIT225" s="57"/>
      <c r="PIU225" s="57"/>
      <c r="PIV225" s="57"/>
      <c r="PIW225" s="57"/>
      <c r="PIX225" s="57"/>
      <c r="PIY225" s="57"/>
      <c r="PIZ225" s="57"/>
      <c r="PJA225" s="57"/>
      <c r="PJB225" s="57"/>
      <c r="PJC225" s="57"/>
      <c r="PJD225" s="57"/>
      <c r="PJE225" s="57"/>
      <c r="PJF225" s="57"/>
      <c r="PJG225" s="57"/>
      <c r="PJH225" s="57"/>
      <c r="PJI225" s="57"/>
      <c r="PJJ225" s="57"/>
      <c r="PJK225" s="57"/>
      <c r="PJL225" s="57"/>
      <c r="PJM225" s="57"/>
      <c r="PJN225" s="57"/>
      <c r="PJO225" s="57"/>
      <c r="PJP225" s="57"/>
      <c r="PJQ225" s="57"/>
      <c r="PJR225" s="57"/>
      <c r="PJS225" s="57"/>
      <c r="PJT225" s="57"/>
      <c r="PJU225" s="57"/>
      <c r="PJV225" s="57"/>
      <c r="PJW225" s="57"/>
      <c r="PJX225" s="57"/>
      <c r="PJY225" s="57"/>
      <c r="PJZ225" s="57"/>
      <c r="PKA225" s="57"/>
      <c r="PKB225" s="57"/>
      <c r="PKC225" s="57"/>
      <c r="PKD225" s="57"/>
      <c r="PKE225" s="57"/>
      <c r="PKF225" s="57"/>
      <c r="PKG225" s="57"/>
      <c r="PKH225" s="57"/>
      <c r="PKI225" s="57"/>
      <c r="PKJ225" s="57"/>
      <c r="PKK225" s="57"/>
      <c r="PKL225" s="57"/>
      <c r="PKM225" s="57"/>
      <c r="PKN225" s="57"/>
      <c r="PKO225" s="57"/>
      <c r="PKP225" s="57"/>
      <c r="PKQ225" s="57"/>
      <c r="PKR225" s="57"/>
      <c r="PKS225" s="57"/>
      <c r="PKT225" s="57"/>
      <c r="PKU225" s="57"/>
      <c r="PKV225" s="57"/>
      <c r="PKW225" s="57"/>
      <c r="PKX225" s="57"/>
      <c r="PKY225" s="57"/>
      <c r="PKZ225" s="57"/>
      <c r="PLA225" s="57"/>
      <c r="PLB225" s="57"/>
      <c r="PLC225" s="57"/>
      <c r="PLD225" s="57"/>
      <c r="PLE225" s="57"/>
      <c r="PLF225" s="57"/>
      <c r="PLG225" s="57"/>
      <c r="PLH225" s="57"/>
      <c r="PLI225" s="57"/>
      <c r="PLJ225" s="57"/>
      <c r="PLK225" s="57"/>
      <c r="PLL225" s="57"/>
      <c r="PLM225" s="57"/>
      <c r="PLN225" s="57"/>
      <c r="PLO225" s="57"/>
      <c r="PLP225" s="57"/>
      <c r="PLQ225" s="57"/>
      <c r="PLR225" s="57"/>
      <c r="PLS225" s="57"/>
      <c r="PLT225" s="57"/>
      <c r="PLU225" s="57"/>
      <c r="PLV225" s="57"/>
      <c r="PLW225" s="57"/>
      <c r="PLX225" s="57"/>
      <c r="PLY225" s="57"/>
      <c r="PLZ225" s="57"/>
      <c r="PMA225" s="57"/>
      <c r="PMB225" s="57"/>
      <c r="PMC225" s="57"/>
      <c r="PMD225" s="57"/>
      <c r="PME225" s="57"/>
      <c r="PMF225" s="57"/>
      <c r="PMG225" s="57"/>
      <c r="PMH225" s="57"/>
      <c r="PMI225" s="57"/>
      <c r="PMJ225" s="57"/>
      <c r="PMK225" s="57"/>
      <c r="PML225" s="57"/>
      <c r="PMM225" s="57"/>
      <c r="PMN225" s="57"/>
      <c r="PMO225" s="57"/>
      <c r="PMP225" s="57"/>
      <c r="PMQ225" s="57"/>
      <c r="PMR225" s="57"/>
      <c r="PMS225" s="57"/>
      <c r="PMT225" s="57"/>
      <c r="PMU225" s="57"/>
      <c r="PMV225" s="57"/>
      <c r="PMW225" s="57"/>
      <c r="PMX225" s="57"/>
      <c r="PMY225" s="57"/>
      <c r="PMZ225" s="57"/>
      <c r="PNA225" s="57"/>
      <c r="PNB225" s="57"/>
      <c r="PNC225" s="57"/>
      <c r="PND225" s="57"/>
      <c r="PNE225" s="57"/>
      <c r="PNF225" s="57"/>
      <c r="PNG225" s="57"/>
      <c r="PNH225" s="57"/>
      <c r="PNI225" s="57"/>
      <c r="PNJ225" s="57"/>
      <c r="PNK225" s="57"/>
      <c r="PNL225" s="57"/>
      <c r="PNM225" s="57"/>
      <c r="PNN225" s="57"/>
      <c r="PNO225" s="57"/>
      <c r="PNP225" s="57"/>
      <c r="PNQ225" s="57"/>
      <c r="PNR225" s="57"/>
      <c r="PNS225" s="57"/>
      <c r="PNT225" s="57"/>
      <c r="PNU225" s="57"/>
      <c r="PNV225" s="57"/>
      <c r="PNW225" s="57"/>
      <c r="PNX225" s="57"/>
      <c r="PNY225" s="57"/>
      <c r="PNZ225" s="57"/>
      <c r="POA225" s="57"/>
      <c r="POB225" s="57"/>
      <c r="POC225" s="57"/>
      <c r="POD225" s="57"/>
      <c r="POE225" s="57"/>
      <c r="POF225" s="57"/>
      <c r="POG225" s="57"/>
      <c r="POH225" s="57"/>
      <c r="POI225" s="57"/>
      <c r="POJ225" s="57"/>
      <c r="POK225" s="57"/>
      <c r="POL225" s="57"/>
      <c r="POM225" s="57"/>
      <c r="PON225" s="57"/>
      <c r="POO225" s="57"/>
      <c r="POP225" s="57"/>
      <c r="POQ225" s="57"/>
      <c r="POR225" s="57"/>
      <c r="POS225" s="57"/>
      <c r="POT225" s="57"/>
      <c r="POU225" s="57"/>
      <c r="POV225" s="57"/>
      <c r="POW225" s="57"/>
      <c r="POX225" s="57"/>
      <c r="POY225" s="57"/>
      <c r="POZ225" s="57"/>
      <c r="PPA225" s="57"/>
      <c r="PPB225" s="57"/>
      <c r="PPC225" s="57"/>
      <c r="PPD225" s="57"/>
      <c r="PPE225" s="57"/>
      <c r="PPF225" s="57"/>
      <c r="PPG225" s="57"/>
      <c r="PPH225" s="57"/>
      <c r="PPI225" s="57"/>
      <c r="PPJ225" s="57"/>
      <c r="PPK225" s="57"/>
      <c r="PPL225" s="57"/>
      <c r="PPM225" s="57"/>
      <c r="PPN225" s="57"/>
      <c r="PPO225" s="57"/>
      <c r="PPP225" s="57"/>
      <c r="PPQ225" s="57"/>
      <c r="PPR225" s="57"/>
      <c r="PPS225" s="57"/>
      <c r="PPT225" s="57"/>
      <c r="PPU225" s="57"/>
      <c r="PPV225" s="57"/>
      <c r="PPW225" s="57"/>
      <c r="PPX225" s="57"/>
      <c r="PPY225" s="57"/>
      <c r="PPZ225" s="57"/>
      <c r="PQA225" s="57"/>
      <c r="PQB225" s="57"/>
      <c r="PQC225" s="57"/>
      <c r="PQD225" s="57"/>
      <c r="PQE225" s="57"/>
      <c r="PQF225" s="57"/>
      <c r="PQG225" s="57"/>
      <c r="PQH225" s="57"/>
      <c r="PQI225" s="57"/>
      <c r="PQJ225" s="57"/>
      <c r="PQK225" s="57"/>
      <c r="PQL225" s="57"/>
      <c r="PQM225" s="57"/>
      <c r="PQN225" s="57"/>
      <c r="PQO225" s="57"/>
      <c r="PQP225" s="57"/>
      <c r="PQQ225" s="57"/>
      <c r="PQR225" s="57"/>
      <c r="PQS225" s="57"/>
      <c r="PQT225" s="57"/>
      <c r="PQU225" s="57"/>
      <c r="PQV225" s="57"/>
      <c r="PQW225" s="57"/>
      <c r="PQX225" s="57"/>
      <c r="PQY225" s="57"/>
      <c r="PQZ225" s="57"/>
      <c r="PRA225" s="57"/>
      <c r="PRB225" s="57"/>
      <c r="PRC225" s="57"/>
      <c r="PRD225" s="57"/>
      <c r="PRE225" s="57"/>
      <c r="PRF225" s="57"/>
      <c r="PRG225" s="57"/>
      <c r="PRH225" s="57"/>
      <c r="PRI225" s="57"/>
      <c r="PRJ225" s="57"/>
      <c r="PRK225" s="57"/>
      <c r="PRL225" s="57"/>
      <c r="PRM225" s="57"/>
      <c r="PRN225" s="57"/>
      <c r="PRO225" s="57"/>
      <c r="PRP225" s="57"/>
      <c r="PRQ225" s="57"/>
      <c r="PRR225" s="57"/>
      <c r="PRS225" s="57"/>
      <c r="PRT225" s="57"/>
      <c r="PRU225" s="57"/>
      <c r="PRV225" s="57"/>
      <c r="PRW225" s="57"/>
      <c r="PRX225" s="57"/>
      <c r="PRY225" s="57"/>
      <c r="PRZ225" s="57"/>
      <c r="PSA225" s="57"/>
      <c r="PSB225" s="57"/>
      <c r="PSC225" s="57"/>
      <c r="PSD225" s="57"/>
      <c r="PSE225" s="57"/>
      <c r="PSF225" s="57"/>
      <c r="PSG225" s="57"/>
      <c r="PSH225" s="57"/>
      <c r="PSI225" s="57"/>
      <c r="PSJ225" s="57"/>
      <c r="PSK225" s="57"/>
      <c r="PSL225" s="57"/>
      <c r="PSM225" s="57"/>
      <c r="PSN225" s="57"/>
      <c r="PSO225" s="57"/>
      <c r="PSP225" s="57"/>
      <c r="PSQ225" s="57"/>
      <c r="PSR225" s="57"/>
      <c r="PSS225" s="57"/>
      <c r="PST225" s="57"/>
      <c r="PSU225" s="57"/>
      <c r="PSV225" s="57"/>
      <c r="PSW225" s="57"/>
      <c r="PSX225" s="57"/>
      <c r="PSY225" s="57"/>
      <c r="PSZ225" s="57"/>
      <c r="PTA225" s="57"/>
      <c r="PTB225" s="57"/>
      <c r="PTC225" s="57"/>
      <c r="PTD225" s="57"/>
      <c r="PTE225" s="57"/>
      <c r="PTF225" s="57"/>
      <c r="PTG225" s="57"/>
      <c r="PTH225" s="57"/>
      <c r="PTI225" s="57"/>
      <c r="PTJ225" s="57"/>
      <c r="PTK225" s="57"/>
      <c r="PTL225" s="57"/>
      <c r="PTM225" s="57"/>
      <c r="PTN225" s="57"/>
      <c r="PTO225" s="57"/>
      <c r="PTP225" s="57"/>
      <c r="PTQ225" s="57"/>
      <c r="PTR225" s="57"/>
      <c r="PTS225" s="57"/>
      <c r="PTT225" s="57"/>
      <c r="PTU225" s="57"/>
      <c r="PTV225" s="57"/>
      <c r="PTW225" s="57"/>
      <c r="PTX225" s="57"/>
      <c r="PTY225" s="57"/>
      <c r="PTZ225" s="57"/>
      <c r="PUA225" s="57"/>
      <c r="PUB225" s="57"/>
      <c r="PUC225" s="57"/>
      <c r="PUD225" s="57"/>
      <c r="PUE225" s="57"/>
      <c r="PUF225" s="57"/>
      <c r="PUG225" s="57"/>
      <c r="PUH225" s="57"/>
      <c r="PUI225" s="57"/>
      <c r="PUJ225" s="57"/>
      <c r="PUK225" s="57"/>
      <c r="PUL225" s="57"/>
      <c r="PUM225" s="57"/>
      <c r="PUN225" s="57"/>
      <c r="PUO225" s="57"/>
      <c r="PUP225" s="57"/>
      <c r="PUQ225" s="57"/>
      <c r="PUR225" s="57"/>
      <c r="PUS225" s="57"/>
      <c r="PUT225" s="57"/>
      <c r="PUU225" s="57"/>
      <c r="PUV225" s="57"/>
      <c r="PUW225" s="57"/>
      <c r="PUX225" s="57"/>
      <c r="PUY225" s="57"/>
      <c r="PUZ225" s="57"/>
      <c r="PVA225" s="57"/>
      <c r="PVB225" s="57"/>
      <c r="PVC225" s="57"/>
      <c r="PVD225" s="57"/>
      <c r="PVE225" s="57"/>
      <c r="PVF225" s="57"/>
      <c r="PVG225" s="57"/>
      <c r="PVH225" s="57"/>
      <c r="PVI225" s="57"/>
      <c r="PVJ225" s="57"/>
      <c r="PVK225" s="57"/>
      <c r="PVL225" s="57"/>
      <c r="PVM225" s="57"/>
      <c r="PVN225" s="57"/>
      <c r="PVO225" s="57"/>
      <c r="PVP225" s="57"/>
      <c r="PVQ225" s="57"/>
      <c r="PVR225" s="57"/>
      <c r="PVS225" s="57"/>
      <c r="PVT225" s="57"/>
      <c r="PVU225" s="57"/>
      <c r="PVV225" s="57"/>
      <c r="PVW225" s="57"/>
      <c r="PVX225" s="57"/>
      <c r="PVY225" s="57"/>
      <c r="PVZ225" s="57"/>
      <c r="PWA225" s="57"/>
      <c r="PWB225" s="57"/>
      <c r="PWC225" s="57"/>
      <c r="PWD225" s="57"/>
      <c r="PWE225" s="57"/>
      <c r="PWF225" s="57"/>
      <c r="PWG225" s="57"/>
      <c r="PWH225" s="57"/>
      <c r="PWI225" s="57"/>
      <c r="PWJ225" s="57"/>
      <c r="PWK225" s="57"/>
      <c r="PWL225" s="57"/>
      <c r="PWM225" s="57"/>
      <c r="PWN225" s="57"/>
      <c r="PWO225" s="57"/>
      <c r="PWP225" s="57"/>
      <c r="PWQ225" s="57"/>
      <c r="PWR225" s="57"/>
      <c r="PWS225" s="57"/>
      <c r="PWT225" s="57"/>
      <c r="PWU225" s="57"/>
      <c r="PWV225" s="57"/>
      <c r="PWW225" s="57"/>
      <c r="PWX225" s="57"/>
      <c r="PWY225" s="57"/>
      <c r="PWZ225" s="57"/>
      <c r="PXA225" s="57"/>
      <c r="PXB225" s="57"/>
      <c r="PXC225" s="57"/>
      <c r="PXD225" s="57"/>
      <c r="PXE225" s="57"/>
      <c r="PXF225" s="57"/>
      <c r="PXG225" s="57"/>
      <c r="PXH225" s="57"/>
      <c r="PXI225" s="57"/>
      <c r="PXJ225" s="57"/>
      <c r="PXK225" s="57"/>
      <c r="PXL225" s="57"/>
      <c r="PXM225" s="57"/>
      <c r="PXN225" s="57"/>
      <c r="PXO225" s="57"/>
      <c r="PXP225" s="57"/>
      <c r="PXQ225" s="57"/>
      <c r="PXR225" s="57"/>
      <c r="PXS225" s="57"/>
      <c r="PXT225" s="57"/>
      <c r="PXU225" s="57"/>
      <c r="PXV225" s="57"/>
      <c r="PXW225" s="57"/>
      <c r="PXX225" s="57"/>
      <c r="PXY225" s="57"/>
      <c r="PXZ225" s="57"/>
      <c r="PYA225" s="57"/>
      <c r="PYB225" s="57"/>
      <c r="PYC225" s="57"/>
      <c r="PYD225" s="57"/>
      <c r="PYE225" s="57"/>
      <c r="PYF225" s="57"/>
      <c r="PYG225" s="57"/>
      <c r="PYH225" s="57"/>
      <c r="PYI225" s="57"/>
      <c r="PYJ225" s="57"/>
      <c r="PYK225" s="57"/>
      <c r="PYL225" s="57"/>
      <c r="PYM225" s="57"/>
      <c r="PYN225" s="57"/>
      <c r="PYO225" s="57"/>
      <c r="PYP225" s="57"/>
      <c r="PYQ225" s="57"/>
      <c r="PYR225" s="57"/>
      <c r="PYS225" s="57"/>
      <c r="PYT225" s="57"/>
      <c r="PYU225" s="57"/>
      <c r="PYV225" s="57"/>
      <c r="PYW225" s="57"/>
      <c r="PYX225" s="57"/>
      <c r="PYY225" s="57"/>
      <c r="PYZ225" s="57"/>
      <c r="PZA225" s="57"/>
      <c r="PZB225" s="57"/>
      <c r="PZC225" s="57"/>
      <c r="PZD225" s="57"/>
      <c r="PZE225" s="57"/>
      <c r="PZF225" s="57"/>
      <c r="PZG225" s="57"/>
      <c r="PZH225" s="57"/>
      <c r="PZI225" s="57"/>
      <c r="PZJ225" s="57"/>
      <c r="PZK225" s="57"/>
      <c r="PZL225" s="57"/>
      <c r="PZM225" s="57"/>
      <c r="PZN225" s="57"/>
      <c r="PZO225" s="57"/>
      <c r="PZP225" s="57"/>
      <c r="PZQ225" s="57"/>
      <c r="PZR225" s="57"/>
      <c r="PZS225" s="57"/>
      <c r="PZT225" s="57"/>
      <c r="PZU225" s="57"/>
      <c r="PZV225" s="57"/>
      <c r="PZW225" s="57"/>
      <c r="PZX225" s="57"/>
      <c r="PZY225" s="57"/>
      <c r="PZZ225" s="57"/>
      <c r="QAA225" s="57"/>
      <c r="QAB225" s="57"/>
      <c r="QAC225" s="57"/>
      <c r="QAD225" s="57"/>
      <c r="QAE225" s="57"/>
      <c r="QAF225" s="57"/>
      <c r="QAG225" s="57"/>
      <c r="QAH225" s="57"/>
      <c r="QAI225" s="57"/>
      <c r="QAJ225" s="57"/>
      <c r="QAK225" s="57"/>
      <c r="QAL225" s="57"/>
      <c r="QAM225" s="57"/>
      <c r="QAN225" s="57"/>
      <c r="QAO225" s="57"/>
      <c r="QAP225" s="57"/>
      <c r="QAQ225" s="57"/>
      <c r="QAR225" s="57"/>
      <c r="QAS225" s="57"/>
      <c r="QAT225" s="57"/>
      <c r="QAU225" s="57"/>
      <c r="QAV225" s="57"/>
      <c r="QAW225" s="57"/>
      <c r="QAX225" s="57"/>
      <c r="QAY225" s="57"/>
      <c r="QAZ225" s="57"/>
      <c r="QBA225" s="57"/>
      <c r="QBB225" s="57"/>
      <c r="QBC225" s="57"/>
      <c r="QBD225" s="57"/>
      <c r="QBE225" s="57"/>
      <c r="QBF225" s="57"/>
      <c r="QBG225" s="57"/>
      <c r="QBH225" s="57"/>
      <c r="QBI225" s="57"/>
      <c r="QBJ225" s="57"/>
      <c r="QBK225" s="57"/>
      <c r="QBL225" s="57"/>
      <c r="QBM225" s="57"/>
      <c r="QBN225" s="57"/>
      <c r="QBO225" s="57"/>
      <c r="QBP225" s="57"/>
      <c r="QBQ225" s="57"/>
      <c r="QBR225" s="57"/>
      <c r="QBS225" s="57"/>
      <c r="QBT225" s="57"/>
      <c r="QBU225" s="57"/>
      <c r="QBV225" s="57"/>
      <c r="QBW225" s="57"/>
      <c r="QBX225" s="57"/>
      <c r="QBY225" s="57"/>
      <c r="QBZ225" s="57"/>
      <c r="QCA225" s="57"/>
      <c r="QCB225" s="57"/>
      <c r="QCC225" s="57"/>
      <c r="QCD225" s="57"/>
      <c r="QCE225" s="57"/>
      <c r="QCF225" s="57"/>
      <c r="QCG225" s="57"/>
      <c r="QCH225" s="57"/>
      <c r="QCI225" s="57"/>
      <c r="QCJ225" s="57"/>
      <c r="QCK225" s="57"/>
      <c r="QCL225" s="57"/>
      <c r="QCM225" s="57"/>
      <c r="QCN225" s="57"/>
      <c r="QCO225" s="57"/>
      <c r="QCP225" s="57"/>
      <c r="QCQ225" s="57"/>
      <c r="QCR225" s="57"/>
      <c r="QCS225" s="57"/>
      <c r="QCT225" s="57"/>
      <c r="QCU225" s="57"/>
      <c r="QCV225" s="57"/>
      <c r="QCW225" s="57"/>
      <c r="QCX225" s="57"/>
      <c r="QCY225" s="57"/>
      <c r="QCZ225" s="57"/>
      <c r="QDA225" s="57"/>
      <c r="QDB225" s="57"/>
      <c r="QDC225" s="57"/>
      <c r="QDD225" s="57"/>
      <c r="QDE225" s="57"/>
      <c r="QDF225" s="57"/>
      <c r="QDG225" s="57"/>
      <c r="QDH225" s="57"/>
      <c r="QDI225" s="57"/>
      <c r="QDJ225" s="57"/>
      <c r="QDK225" s="57"/>
      <c r="QDL225" s="57"/>
      <c r="QDM225" s="57"/>
      <c r="QDN225" s="57"/>
      <c r="QDO225" s="57"/>
      <c r="QDP225" s="57"/>
      <c r="QDQ225" s="57"/>
      <c r="QDR225" s="57"/>
      <c r="QDS225" s="57"/>
      <c r="QDT225" s="57"/>
      <c r="QDU225" s="57"/>
      <c r="QDV225" s="57"/>
      <c r="QDW225" s="57"/>
      <c r="QDX225" s="57"/>
      <c r="QDY225" s="57"/>
      <c r="QDZ225" s="57"/>
      <c r="QEA225" s="57"/>
      <c r="QEB225" s="57"/>
      <c r="QEC225" s="57"/>
      <c r="QED225" s="57"/>
      <c r="QEE225" s="57"/>
      <c r="QEF225" s="57"/>
      <c r="QEG225" s="57"/>
      <c r="QEH225" s="57"/>
      <c r="QEI225" s="57"/>
      <c r="QEJ225" s="57"/>
      <c r="QEK225" s="57"/>
      <c r="QEL225" s="57"/>
      <c r="QEM225" s="57"/>
      <c r="QEN225" s="57"/>
      <c r="QEO225" s="57"/>
      <c r="QEP225" s="57"/>
      <c r="QEQ225" s="57"/>
      <c r="QER225" s="57"/>
      <c r="QES225" s="57"/>
      <c r="QET225" s="57"/>
      <c r="QEU225" s="57"/>
      <c r="QEV225" s="57"/>
      <c r="QEW225" s="57"/>
      <c r="QEX225" s="57"/>
      <c r="QEY225" s="57"/>
      <c r="QEZ225" s="57"/>
      <c r="QFA225" s="57"/>
      <c r="QFB225" s="57"/>
      <c r="QFC225" s="57"/>
      <c r="QFD225" s="57"/>
      <c r="QFE225" s="57"/>
      <c r="QFF225" s="57"/>
      <c r="QFG225" s="57"/>
      <c r="QFH225" s="57"/>
      <c r="QFI225" s="57"/>
      <c r="QFJ225" s="57"/>
      <c r="QFK225" s="57"/>
      <c r="QFL225" s="57"/>
      <c r="QFM225" s="57"/>
      <c r="QFN225" s="57"/>
      <c r="QFO225" s="57"/>
      <c r="QFP225" s="57"/>
      <c r="QFQ225" s="57"/>
      <c r="QFR225" s="57"/>
      <c r="QFS225" s="57"/>
      <c r="QFT225" s="57"/>
      <c r="QFU225" s="57"/>
      <c r="QFV225" s="57"/>
      <c r="QFW225" s="57"/>
      <c r="QFX225" s="57"/>
      <c r="QFY225" s="57"/>
      <c r="QFZ225" s="57"/>
      <c r="QGA225" s="57"/>
      <c r="QGB225" s="57"/>
      <c r="QGC225" s="57"/>
      <c r="QGD225" s="57"/>
      <c r="QGE225" s="57"/>
      <c r="QGF225" s="57"/>
      <c r="QGG225" s="57"/>
      <c r="QGH225" s="57"/>
      <c r="QGI225" s="57"/>
      <c r="QGJ225" s="57"/>
      <c r="QGK225" s="57"/>
      <c r="QGL225" s="57"/>
      <c r="QGM225" s="57"/>
      <c r="QGN225" s="57"/>
      <c r="QGO225" s="57"/>
      <c r="QGP225" s="57"/>
      <c r="QGQ225" s="57"/>
      <c r="QGR225" s="57"/>
      <c r="QGS225" s="57"/>
      <c r="QGT225" s="57"/>
      <c r="QGU225" s="57"/>
      <c r="QGV225" s="57"/>
      <c r="QGW225" s="57"/>
      <c r="QGX225" s="57"/>
      <c r="QGY225" s="57"/>
      <c r="QGZ225" s="57"/>
      <c r="QHA225" s="57"/>
      <c r="QHB225" s="57"/>
      <c r="QHC225" s="57"/>
      <c r="QHD225" s="57"/>
      <c r="QHE225" s="57"/>
      <c r="QHF225" s="57"/>
      <c r="QHG225" s="57"/>
      <c r="QHH225" s="57"/>
      <c r="QHI225" s="57"/>
      <c r="QHJ225" s="57"/>
      <c r="QHK225" s="57"/>
      <c r="QHL225" s="57"/>
      <c r="QHM225" s="57"/>
      <c r="QHN225" s="57"/>
      <c r="QHO225" s="57"/>
      <c r="QHP225" s="57"/>
      <c r="QHQ225" s="57"/>
      <c r="QHR225" s="57"/>
      <c r="QHS225" s="57"/>
      <c r="QHT225" s="57"/>
      <c r="QHU225" s="57"/>
      <c r="QHV225" s="57"/>
      <c r="QHW225" s="57"/>
      <c r="QHX225" s="57"/>
      <c r="QHY225" s="57"/>
      <c r="QHZ225" s="57"/>
      <c r="QIA225" s="57"/>
      <c r="QIB225" s="57"/>
      <c r="QIC225" s="57"/>
      <c r="QID225" s="57"/>
      <c r="QIE225" s="57"/>
      <c r="QIF225" s="57"/>
      <c r="QIG225" s="57"/>
      <c r="QIH225" s="57"/>
      <c r="QII225" s="57"/>
      <c r="QIJ225" s="57"/>
      <c r="QIK225" s="57"/>
      <c r="QIL225" s="57"/>
      <c r="QIM225" s="57"/>
      <c r="QIN225" s="57"/>
      <c r="QIO225" s="57"/>
      <c r="QIP225" s="57"/>
      <c r="QIQ225" s="57"/>
      <c r="QIR225" s="57"/>
      <c r="QIS225" s="57"/>
      <c r="QIT225" s="57"/>
      <c r="QIU225" s="57"/>
      <c r="QIV225" s="57"/>
      <c r="QIW225" s="57"/>
      <c r="QIX225" s="57"/>
      <c r="QIY225" s="57"/>
      <c r="QIZ225" s="57"/>
      <c r="QJA225" s="57"/>
      <c r="QJB225" s="57"/>
      <c r="QJC225" s="57"/>
      <c r="QJD225" s="57"/>
      <c r="QJE225" s="57"/>
      <c r="QJF225" s="57"/>
      <c r="QJG225" s="57"/>
      <c r="QJH225" s="57"/>
      <c r="QJI225" s="57"/>
      <c r="QJJ225" s="57"/>
      <c r="QJK225" s="57"/>
      <c r="QJL225" s="57"/>
      <c r="QJM225" s="57"/>
      <c r="QJN225" s="57"/>
      <c r="QJO225" s="57"/>
      <c r="QJP225" s="57"/>
      <c r="QJQ225" s="57"/>
      <c r="QJR225" s="57"/>
      <c r="QJS225" s="57"/>
      <c r="QJT225" s="57"/>
      <c r="QJU225" s="57"/>
      <c r="QJV225" s="57"/>
      <c r="QJW225" s="57"/>
      <c r="QJX225" s="57"/>
      <c r="QJY225" s="57"/>
      <c r="QJZ225" s="57"/>
      <c r="QKA225" s="57"/>
      <c r="QKB225" s="57"/>
      <c r="QKC225" s="57"/>
      <c r="QKD225" s="57"/>
      <c r="QKE225" s="57"/>
      <c r="QKF225" s="57"/>
      <c r="QKG225" s="57"/>
      <c r="QKH225" s="57"/>
      <c r="QKI225" s="57"/>
      <c r="QKJ225" s="57"/>
      <c r="QKK225" s="57"/>
      <c r="QKL225" s="57"/>
      <c r="QKM225" s="57"/>
      <c r="QKN225" s="57"/>
      <c r="QKO225" s="57"/>
      <c r="QKP225" s="57"/>
      <c r="QKQ225" s="57"/>
      <c r="QKR225" s="57"/>
      <c r="QKS225" s="57"/>
      <c r="QKT225" s="57"/>
      <c r="QKU225" s="57"/>
      <c r="QKV225" s="57"/>
      <c r="QKW225" s="57"/>
      <c r="QKX225" s="57"/>
      <c r="QKY225" s="57"/>
      <c r="QKZ225" s="57"/>
      <c r="QLA225" s="57"/>
      <c r="QLB225" s="57"/>
      <c r="QLC225" s="57"/>
      <c r="QLD225" s="57"/>
      <c r="QLE225" s="57"/>
      <c r="QLF225" s="57"/>
      <c r="QLG225" s="57"/>
      <c r="QLH225" s="57"/>
      <c r="QLI225" s="57"/>
      <c r="QLJ225" s="57"/>
      <c r="QLK225" s="57"/>
      <c r="QLL225" s="57"/>
      <c r="QLM225" s="57"/>
      <c r="QLN225" s="57"/>
      <c r="QLO225" s="57"/>
      <c r="QLP225" s="57"/>
      <c r="QLQ225" s="57"/>
      <c r="QLR225" s="57"/>
      <c r="QLS225" s="57"/>
      <c r="QLT225" s="57"/>
      <c r="QLU225" s="57"/>
      <c r="QLV225" s="57"/>
      <c r="QLW225" s="57"/>
      <c r="QLX225" s="57"/>
      <c r="QLY225" s="57"/>
      <c r="QLZ225" s="57"/>
      <c r="QMA225" s="57"/>
      <c r="QMB225" s="57"/>
      <c r="QMC225" s="57"/>
      <c r="QMD225" s="57"/>
      <c r="QME225" s="57"/>
      <c r="QMF225" s="57"/>
      <c r="QMG225" s="57"/>
      <c r="QMH225" s="57"/>
      <c r="QMI225" s="57"/>
      <c r="QMJ225" s="57"/>
      <c r="QMK225" s="57"/>
      <c r="QML225" s="57"/>
      <c r="QMM225" s="57"/>
      <c r="QMN225" s="57"/>
      <c r="QMO225" s="57"/>
      <c r="QMP225" s="57"/>
      <c r="QMQ225" s="57"/>
      <c r="QMR225" s="57"/>
      <c r="QMS225" s="57"/>
      <c r="QMT225" s="57"/>
      <c r="QMU225" s="57"/>
      <c r="QMV225" s="57"/>
      <c r="QMW225" s="57"/>
      <c r="QMX225" s="57"/>
      <c r="QMY225" s="57"/>
      <c r="QMZ225" s="57"/>
      <c r="QNA225" s="57"/>
      <c r="QNB225" s="57"/>
      <c r="QNC225" s="57"/>
      <c r="QND225" s="57"/>
      <c r="QNE225" s="57"/>
      <c r="QNF225" s="57"/>
      <c r="QNG225" s="57"/>
      <c r="QNH225" s="57"/>
      <c r="QNI225" s="57"/>
      <c r="QNJ225" s="57"/>
      <c r="QNK225" s="57"/>
      <c r="QNL225" s="57"/>
      <c r="QNM225" s="57"/>
      <c r="QNN225" s="57"/>
      <c r="QNO225" s="57"/>
      <c r="QNP225" s="57"/>
      <c r="QNQ225" s="57"/>
      <c r="QNR225" s="57"/>
      <c r="QNS225" s="57"/>
      <c r="QNT225" s="57"/>
      <c r="QNU225" s="57"/>
      <c r="QNV225" s="57"/>
      <c r="QNW225" s="57"/>
      <c r="QNX225" s="57"/>
      <c r="QNY225" s="57"/>
      <c r="QNZ225" s="57"/>
      <c r="QOA225" s="57"/>
      <c r="QOB225" s="57"/>
      <c r="QOC225" s="57"/>
      <c r="QOD225" s="57"/>
      <c r="QOE225" s="57"/>
      <c r="QOF225" s="57"/>
      <c r="QOG225" s="57"/>
      <c r="QOH225" s="57"/>
      <c r="QOI225" s="57"/>
      <c r="QOJ225" s="57"/>
      <c r="QOK225" s="57"/>
      <c r="QOL225" s="57"/>
      <c r="QOM225" s="57"/>
      <c r="QON225" s="57"/>
      <c r="QOO225" s="57"/>
      <c r="QOP225" s="57"/>
      <c r="QOQ225" s="57"/>
      <c r="QOR225" s="57"/>
      <c r="QOS225" s="57"/>
      <c r="QOT225" s="57"/>
      <c r="QOU225" s="57"/>
      <c r="QOV225" s="57"/>
      <c r="QOW225" s="57"/>
      <c r="QOX225" s="57"/>
      <c r="QOY225" s="57"/>
      <c r="QOZ225" s="57"/>
      <c r="QPA225" s="57"/>
      <c r="QPB225" s="57"/>
      <c r="QPC225" s="57"/>
      <c r="QPD225" s="57"/>
      <c r="QPE225" s="57"/>
      <c r="QPF225" s="57"/>
      <c r="QPG225" s="57"/>
      <c r="QPH225" s="57"/>
      <c r="QPI225" s="57"/>
      <c r="QPJ225" s="57"/>
      <c r="QPK225" s="57"/>
      <c r="QPL225" s="57"/>
      <c r="QPM225" s="57"/>
      <c r="QPN225" s="57"/>
      <c r="QPO225" s="57"/>
      <c r="QPP225" s="57"/>
      <c r="QPQ225" s="57"/>
      <c r="QPR225" s="57"/>
      <c r="QPS225" s="57"/>
      <c r="QPT225" s="57"/>
      <c r="QPU225" s="57"/>
      <c r="QPV225" s="57"/>
      <c r="QPW225" s="57"/>
      <c r="QPX225" s="57"/>
      <c r="QPY225" s="57"/>
      <c r="QPZ225" s="57"/>
      <c r="QQA225" s="57"/>
      <c r="QQB225" s="57"/>
      <c r="QQC225" s="57"/>
      <c r="QQD225" s="57"/>
      <c r="QQE225" s="57"/>
      <c r="QQF225" s="57"/>
      <c r="QQG225" s="57"/>
      <c r="QQH225" s="57"/>
      <c r="QQI225" s="57"/>
      <c r="QQJ225" s="57"/>
      <c r="QQK225" s="57"/>
      <c r="QQL225" s="57"/>
      <c r="QQM225" s="57"/>
      <c r="QQN225" s="57"/>
      <c r="QQO225" s="57"/>
      <c r="QQP225" s="57"/>
      <c r="QQQ225" s="57"/>
      <c r="QQR225" s="57"/>
      <c r="QQS225" s="57"/>
      <c r="QQT225" s="57"/>
      <c r="QQU225" s="57"/>
      <c r="QQV225" s="57"/>
      <c r="QQW225" s="57"/>
      <c r="QQX225" s="57"/>
      <c r="QQY225" s="57"/>
      <c r="QQZ225" s="57"/>
      <c r="QRA225" s="57"/>
      <c r="QRB225" s="57"/>
      <c r="QRC225" s="57"/>
      <c r="QRD225" s="57"/>
      <c r="QRE225" s="57"/>
      <c r="QRF225" s="57"/>
      <c r="QRG225" s="57"/>
      <c r="QRH225" s="57"/>
      <c r="QRI225" s="57"/>
      <c r="QRJ225" s="57"/>
      <c r="QRK225" s="57"/>
      <c r="QRL225" s="57"/>
      <c r="QRM225" s="57"/>
      <c r="QRN225" s="57"/>
      <c r="QRO225" s="57"/>
      <c r="QRP225" s="57"/>
      <c r="QRQ225" s="57"/>
      <c r="QRR225" s="57"/>
      <c r="QRS225" s="57"/>
      <c r="QRT225" s="57"/>
      <c r="QRU225" s="57"/>
      <c r="QRV225" s="57"/>
      <c r="QRW225" s="57"/>
      <c r="QRX225" s="57"/>
      <c r="QRY225" s="57"/>
      <c r="QRZ225" s="57"/>
      <c r="QSA225" s="57"/>
      <c r="QSB225" s="57"/>
      <c r="QSC225" s="57"/>
      <c r="QSD225" s="57"/>
      <c r="QSE225" s="57"/>
      <c r="QSF225" s="57"/>
      <c r="QSG225" s="57"/>
      <c r="QSH225" s="57"/>
      <c r="QSI225" s="57"/>
      <c r="QSJ225" s="57"/>
      <c r="QSK225" s="57"/>
      <c r="QSL225" s="57"/>
      <c r="QSM225" s="57"/>
      <c r="QSN225" s="57"/>
      <c r="QSO225" s="57"/>
      <c r="QSP225" s="57"/>
      <c r="QSQ225" s="57"/>
      <c r="QSR225" s="57"/>
      <c r="QSS225" s="57"/>
      <c r="QST225" s="57"/>
      <c r="QSU225" s="57"/>
      <c r="QSV225" s="57"/>
      <c r="QSW225" s="57"/>
      <c r="QSX225" s="57"/>
      <c r="QSY225" s="57"/>
      <c r="QSZ225" s="57"/>
      <c r="QTA225" s="57"/>
      <c r="QTB225" s="57"/>
      <c r="QTC225" s="57"/>
      <c r="QTD225" s="57"/>
      <c r="QTE225" s="57"/>
      <c r="QTF225" s="57"/>
      <c r="QTG225" s="57"/>
      <c r="QTH225" s="57"/>
      <c r="QTI225" s="57"/>
      <c r="QTJ225" s="57"/>
      <c r="QTK225" s="57"/>
      <c r="QTL225" s="57"/>
      <c r="QTM225" s="57"/>
      <c r="QTN225" s="57"/>
      <c r="QTO225" s="57"/>
      <c r="QTP225" s="57"/>
      <c r="QTQ225" s="57"/>
      <c r="QTR225" s="57"/>
      <c r="QTS225" s="57"/>
      <c r="QTT225" s="57"/>
      <c r="QTU225" s="57"/>
      <c r="QTV225" s="57"/>
      <c r="QTW225" s="57"/>
      <c r="QTX225" s="57"/>
      <c r="QTY225" s="57"/>
      <c r="QTZ225" s="57"/>
      <c r="QUA225" s="57"/>
      <c r="QUB225" s="57"/>
      <c r="QUC225" s="57"/>
      <c r="QUD225" s="57"/>
      <c r="QUE225" s="57"/>
      <c r="QUF225" s="57"/>
      <c r="QUG225" s="57"/>
      <c r="QUH225" s="57"/>
      <c r="QUI225" s="57"/>
      <c r="QUJ225" s="57"/>
      <c r="QUK225" s="57"/>
      <c r="QUL225" s="57"/>
      <c r="QUM225" s="57"/>
      <c r="QUN225" s="57"/>
      <c r="QUO225" s="57"/>
      <c r="QUP225" s="57"/>
      <c r="QUQ225" s="57"/>
      <c r="QUR225" s="57"/>
      <c r="QUS225" s="57"/>
      <c r="QUT225" s="57"/>
      <c r="QUU225" s="57"/>
      <c r="QUV225" s="57"/>
      <c r="QUW225" s="57"/>
      <c r="QUX225" s="57"/>
      <c r="QUY225" s="57"/>
      <c r="QUZ225" s="57"/>
      <c r="QVA225" s="57"/>
      <c r="QVB225" s="57"/>
      <c r="QVC225" s="57"/>
      <c r="QVD225" s="57"/>
      <c r="QVE225" s="57"/>
      <c r="QVF225" s="57"/>
      <c r="QVG225" s="57"/>
      <c r="QVH225" s="57"/>
      <c r="QVI225" s="57"/>
      <c r="QVJ225" s="57"/>
      <c r="QVK225" s="57"/>
      <c r="QVL225" s="57"/>
      <c r="QVM225" s="57"/>
      <c r="QVN225" s="57"/>
      <c r="QVO225" s="57"/>
      <c r="QVP225" s="57"/>
      <c r="QVQ225" s="57"/>
      <c r="QVR225" s="57"/>
      <c r="QVS225" s="57"/>
      <c r="QVT225" s="57"/>
      <c r="QVU225" s="57"/>
      <c r="QVV225" s="57"/>
      <c r="QVW225" s="57"/>
      <c r="QVX225" s="57"/>
      <c r="QVY225" s="57"/>
      <c r="QVZ225" s="57"/>
      <c r="QWA225" s="57"/>
      <c r="QWB225" s="57"/>
      <c r="QWC225" s="57"/>
      <c r="QWD225" s="57"/>
      <c r="QWE225" s="57"/>
      <c r="QWF225" s="57"/>
      <c r="QWG225" s="57"/>
      <c r="QWH225" s="57"/>
      <c r="QWI225" s="57"/>
      <c r="QWJ225" s="57"/>
      <c r="QWK225" s="57"/>
      <c r="QWL225" s="57"/>
      <c r="QWM225" s="57"/>
      <c r="QWN225" s="57"/>
      <c r="QWO225" s="57"/>
      <c r="QWP225" s="57"/>
      <c r="QWQ225" s="57"/>
      <c r="QWR225" s="57"/>
      <c r="QWS225" s="57"/>
      <c r="QWT225" s="57"/>
      <c r="QWU225" s="57"/>
      <c r="QWV225" s="57"/>
      <c r="QWW225" s="57"/>
      <c r="QWX225" s="57"/>
      <c r="QWY225" s="57"/>
      <c r="QWZ225" s="57"/>
      <c r="QXA225" s="57"/>
      <c r="QXB225" s="57"/>
      <c r="QXC225" s="57"/>
      <c r="QXD225" s="57"/>
      <c r="QXE225" s="57"/>
      <c r="QXF225" s="57"/>
      <c r="QXG225" s="57"/>
      <c r="QXH225" s="57"/>
      <c r="QXI225" s="57"/>
      <c r="QXJ225" s="57"/>
      <c r="QXK225" s="57"/>
      <c r="QXL225" s="57"/>
      <c r="QXM225" s="57"/>
      <c r="QXN225" s="57"/>
      <c r="QXO225" s="57"/>
      <c r="QXP225" s="57"/>
      <c r="QXQ225" s="57"/>
      <c r="QXR225" s="57"/>
      <c r="QXS225" s="57"/>
      <c r="QXT225" s="57"/>
      <c r="QXU225" s="57"/>
      <c r="QXV225" s="57"/>
      <c r="QXW225" s="57"/>
      <c r="QXX225" s="57"/>
      <c r="QXY225" s="57"/>
      <c r="QXZ225" s="57"/>
      <c r="QYA225" s="57"/>
      <c r="QYB225" s="57"/>
      <c r="QYC225" s="57"/>
      <c r="QYD225" s="57"/>
      <c r="QYE225" s="57"/>
      <c r="QYF225" s="57"/>
      <c r="QYG225" s="57"/>
      <c r="QYH225" s="57"/>
      <c r="QYI225" s="57"/>
      <c r="QYJ225" s="57"/>
      <c r="QYK225" s="57"/>
      <c r="QYL225" s="57"/>
      <c r="QYM225" s="57"/>
      <c r="QYN225" s="57"/>
      <c r="QYO225" s="57"/>
      <c r="QYP225" s="57"/>
      <c r="QYQ225" s="57"/>
      <c r="QYR225" s="57"/>
      <c r="QYS225" s="57"/>
      <c r="QYT225" s="57"/>
      <c r="QYU225" s="57"/>
      <c r="QYV225" s="57"/>
      <c r="QYW225" s="57"/>
      <c r="QYX225" s="57"/>
      <c r="QYY225" s="57"/>
      <c r="QYZ225" s="57"/>
      <c r="QZA225" s="57"/>
      <c r="QZB225" s="57"/>
      <c r="QZC225" s="57"/>
      <c r="QZD225" s="57"/>
      <c r="QZE225" s="57"/>
      <c r="QZF225" s="57"/>
      <c r="QZG225" s="57"/>
      <c r="QZH225" s="57"/>
      <c r="QZI225" s="57"/>
      <c r="QZJ225" s="57"/>
      <c r="QZK225" s="57"/>
      <c r="QZL225" s="57"/>
      <c r="QZM225" s="57"/>
      <c r="QZN225" s="57"/>
      <c r="QZO225" s="57"/>
      <c r="QZP225" s="57"/>
      <c r="QZQ225" s="57"/>
      <c r="QZR225" s="57"/>
      <c r="QZS225" s="57"/>
      <c r="QZT225" s="57"/>
      <c r="QZU225" s="57"/>
      <c r="QZV225" s="57"/>
      <c r="QZW225" s="57"/>
      <c r="QZX225" s="57"/>
      <c r="QZY225" s="57"/>
      <c r="QZZ225" s="57"/>
      <c r="RAA225" s="57"/>
      <c r="RAB225" s="57"/>
      <c r="RAC225" s="57"/>
      <c r="RAD225" s="57"/>
      <c r="RAE225" s="57"/>
      <c r="RAF225" s="57"/>
      <c r="RAG225" s="57"/>
      <c r="RAH225" s="57"/>
      <c r="RAI225" s="57"/>
      <c r="RAJ225" s="57"/>
      <c r="RAK225" s="57"/>
      <c r="RAL225" s="57"/>
      <c r="RAM225" s="57"/>
      <c r="RAN225" s="57"/>
      <c r="RAO225" s="57"/>
      <c r="RAP225" s="57"/>
      <c r="RAQ225" s="57"/>
      <c r="RAR225" s="57"/>
      <c r="RAS225" s="57"/>
      <c r="RAT225" s="57"/>
      <c r="RAU225" s="57"/>
      <c r="RAV225" s="57"/>
      <c r="RAW225" s="57"/>
      <c r="RAX225" s="57"/>
      <c r="RAY225" s="57"/>
      <c r="RAZ225" s="57"/>
      <c r="RBA225" s="57"/>
      <c r="RBB225" s="57"/>
      <c r="RBC225" s="57"/>
      <c r="RBD225" s="57"/>
      <c r="RBE225" s="57"/>
      <c r="RBF225" s="57"/>
      <c r="RBG225" s="57"/>
      <c r="RBH225" s="57"/>
      <c r="RBI225" s="57"/>
      <c r="RBJ225" s="57"/>
      <c r="RBK225" s="57"/>
      <c r="RBL225" s="57"/>
      <c r="RBM225" s="57"/>
      <c r="RBN225" s="57"/>
      <c r="RBO225" s="57"/>
      <c r="RBP225" s="57"/>
      <c r="RBQ225" s="57"/>
      <c r="RBR225" s="57"/>
      <c r="RBS225" s="57"/>
      <c r="RBT225" s="57"/>
      <c r="RBU225" s="57"/>
      <c r="RBV225" s="57"/>
      <c r="RBW225" s="57"/>
      <c r="RBX225" s="57"/>
      <c r="RBY225" s="57"/>
      <c r="RBZ225" s="57"/>
      <c r="RCA225" s="57"/>
      <c r="RCB225" s="57"/>
      <c r="RCC225" s="57"/>
      <c r="RCD225" s="57"/>
      <c r="RCE225" s="57"/>
      <c r="RCF225" s="57"/>
      <c r="RCG225" s="57"/>
      <c r="RCH225" s="57"/>
      <c r="RCI225" s="57"/>
      <c r="RCJ225" s="57"/>
      <c r="RCK225" s="57"/>
      <c r="RCL225" s="57"/>
      <c r="RCM225" s="57"/>
      <c r="RCN225" s="57"/>
      <c r="RCO225" s="57"/>
      <c r="RCP225" s="57"/>
      <c r="RCQ225" s="57"/>
      <c r="RCR225" s="57"/>
      <c r="RCS225" s="57"/>
      <c r="RCT225" s="57"/>
      <c r="RCU225" s="57"/>
      <c r="RCV225" s="57"/>
      <c r="RCW225" s="57"/>
      <c r="RCX225" s="57"/>
      <c r="RCY225" s="57"/>
      <c r="RCZ225" s="57"/>
      <c r="RDA225" s="57"/>
      <c r="RDB225" s="57"/>
      <c r="RDC225" s="57"/>
      <c r="RDD225" s="57"/>
      <c r="RDE225" s="57"/>
      <c r="RDF225" s="57"/>
      <c r="RDG225" s="57"/>
      <c r="RDH225" s="57"/>
      <c r="RDI225" s="57"/>
      <c r="RDJ225" s="57"/>
      <c r="RDK225" s="57"/>
      <c r="RDL225" s="57"/>
      <c r="RDM225" s="57"/>
      <c r="RDN225" s="57"/>
      <c r="RDO225" s="57"/>
      <c r="RDP225" s="57"/>
      <c r="RDQ225" s="57"/>
      <c r="RDR225" s="57"/>
      <c r="RDS225" s="57"/>
      <c r="RDT225" s="57"/>
      <c r="RDU225" s="57"/>
      <c r="RDV225" s="57"/>
      <c r="RDW225" s="57"/>
      <c r="RDX225" s="57"/>
      <c r="RDY225" s="57"/>
      <c r="RDZ225" s="57"/>
      <c r="REA225" s="57"/>
      <c r="REB225" s="57"/>
      <c r="REC225" s="57"/>
      <c r="RED225" s="57"/>
      <c r="REE225" s="57"/>
      <c r="REF225" s="57"/>
      <c r="REG225" s="57"/>
      <c r="REH225" s="57"/>
      <c r="REI225" s="57"/>
      <c r="REJ225" s="57"/>
      <c r="REK225" s="57"/>
      <c r="REL225" s="57"/>
      <c r="REM225" s="57"/>
      <c r="REN225" s="57"/>
      <c r="REO225" s="57"/>
      <c r="REP225" s="57"/>
      <c r="REQ225" s="57"/>
      <c r="RER225" s="57"/>
      <c r="RES225" s="57"/>
      <c r="RET225" s="57"/>
      <c r="REU225" s="57"/>
      <c r="REV225" s="57"/>
      <c r="REW225" s="57"/>
      <c r="REX225" s="57"/>
      <c r="REY225" s="57"/>
      <c r="REZ225" s="57"/>
      <c r="RFA225" s="57"/>
      <c r="RFB225" s="57"/>
      <c r="RFC225" s="57"/>
      <c r="RFD225" s="57"/>
      <c r="RFE225" s="57"/>
      <c r="RFF225" s="57"/>
      <c r="RFG225" s="57"/>
      <c r="RFH225" s="57"/>
      <c r="RFI225" s="57"/>
      <c r="RFJ225" s="57"/>
      <c r="RFK225" s="57"/>
      <c r="RFL225" s="57"/>
      <c r="RFM225" s="57"/>
      <c r="RFN225" s="57"/>
      <c r="RFO225" s="57"/>
      <c r="RFP225" s="57"/>
      <c r="RFQ225" s="57"/>
      <c r="RFR225" s="57"/>
      <c r="RFS225" s="57"/>
      <c r="RFT225" s="57"/>
      <c r="RFU225" s="57"/>
      <c r="RFV225" s="57"/>
      <c r="RFW225" s="57"/>
      <c r="RFX225" s="57"/>
      <c r="RFY225" s="57"/>
      <c r="RFZ225" s="57"/>
      <c r="RGA225" s="57"/>
      <c r="RGB225" s="57"/>
      <c r="RGC225" s="57"/>
      <c r="RGD225" s="57"/>
      <c r="RGE225" s="57"/>
      <c r="RGF225" s="57"/>
      <c r="RGG225" s="57"/>
      <c r="RGH225" s="57"/>
      <c r="RGI225" s="57"/>
      <c r="RGJ225" s="57"/>
      <c r="RGK225" s="57"/>
      <c r="RGL225" s="57"/>
      <c r="RGM225" s="57"/>
      <c r="RGN225" s="57"/>
      <c r="RGO225" s="57"/>
      <c r="RGP225" s="57"/>
      <c r="RGQ225" s="57"/>
      <c r="RGR225" s="57"/>
      <c r="RGS225" s="57"/>
      <c r="RGT225" s="57"/>
      <c r="RGU225" s="57"/>
      <c r="RGV225" s="57"/>
      <c r="RGW225" s="57"/>
      <c r="RGX225" s="57"/>
      <c r="RGY225" s="57"/>
      <c r="RGZ225" s="57"/>
      <c r="RHA225" s="57"/>
      <c r="RHB225" s="57"/>
      <c r="RHC225" s="57"/>
      <c r="RHD225" s="57"/>
      <c r="RHE225" s="57"/>
      <c r="RHF225" s="57"/>
      <c r="RHG225" s="57"/>
      <c r="RHH225" s="57"/>
      <c r="RHI225" s="57"/>
      <c r="RHJ225" s="57"/>
      <c r="RHK225" s="57"/>
      <c r="RHL225" s="57"/>
      <c r="RHM225" s="57"/>
      <c r="RHN225" s="57"/>
      <c r="RHO225" s="57"/>
      <c r="RHP225" s="57"/>
      <c r="RHQ225" s="57"/>
      <c r="RHR225" s="57"/>
      <c r="RHS225" s="57"/>
      <c r="RHT225" s="57"/>
      <c r="RHU225" s="57"/>
      <c r="RHV225" s="57"/>
      <c r="RHW225" s="57"/>
      <c r="RHX225" s="57"/>
      <c r="RHY225" s="57"/>
      <c r="RHZ225" s="57"/>
      <c r="RIA225" s="57"/>
      <c r="RIB225" s="57"/>
      <c r="RIC225" s="57"/>
      <c r="RID225" s="57"/>
      <c r="RIE225" s="57"/>
      <c r="RIF225" s="57"/>
      <c r="RIG225" s="57"/>
      <c r="RIH225" s="57"/>
      <c r="RII225" s="57"/>
      <c r="RIJ225" s="57"/>
      <c r="RIK225" s="57"/>
      <c r="RIL225" s="57"/>
      <c r="RIM225" s="57"/>
      <c r="RIN225" s="57"/>
      <c r="RIO225" s="57"/>
      <c r="RIP225" s="57"/>
      <c r="RIQ225" s="57"/>
      <c r="RIR225" s="57"/>
      <c r="RIS225" s="57"/>
      <c r="RIT225" s="57"/>
      <c r="RIU225" s="57"/>
      <c r="RIV225" s="57"/>
      <c r="RIW225" s="57"/>
      <c r="RIX225" s="57"/>
      <c r="RIY225" s="57"/>
      <c r="RIZ225" s="57"/>
      <c r="RJA225" s="57"/>
      <c r="RJB225" s="57"/>
      <c r="RJC225" s="57"/>
      <c r="RJD225" s="57"/>
      <c r="RJE225" s="57"/>
      <c r="RJF225" s="57"/>
      <c r="RJG225" s="57"/>
      <c r="RJH225" s="57"/>
      <c r="RJI225" s="57"/>
      <c r="RJJ225" s="57"/>
      <c r="RJK225" s="57"/>
      <c r="RJL225" s="57"/>
      <c r="RJM225" s="57"/>
      <c r="RJN225" s="57"/>
      <c r="RJO225" s="57"/>
      <c r="RJP225" s="57"/>
      <c r="RJQ225" s="57"/>
      <c r="RJR225" s="57"/>
      <c r="RJS225" s="57"/>
      <c r="RJT225" s="57"/>
      <c r="RJU225" s="57"/>
      <c r="RJV225" s="57"/>
      <c r="RJW225" s="57"/>
      <c r="RJX225" s="57"/>
      <c r="RJY225" s="57"/>
      <c r="RJZ225" s="57"/>
      <c r="RKA225" s="57"/>
      <c r="RKB225" s="57"/>
      <c r="RKC225" s="57"/>
      <c r="RKD225" s="57"/>
      <c r="RKE225" s="57"/>
      <c r="RKF225" s="57"/>
      <c r="RKG225" s="57"/>
      <c r="RKH225" s="57"/>
      <c r="RKI225" s="57"/>
      <c r="RKJ225" s="57"/>
      <c r="RKK225" s="57"/>
      <c r="RKL225" s="57"/>
      <c r="RKM225" s="57"/>
      <c r="RKN225" s="57"/>
      <c r="RKO225" s="57"/>
      <c r="RKP225" s="57"/>
      <c r="RKQ225" s="57"/>
      <c r="RKR225" s="57"/>
      <c r="RKS225" s="57"/>
      <c r="RKT225" s="57"/>
      <c r="RKU225" s="57"/>
      <c r="RKV225" s="57"/>
      <c r="RKW225" s="57"/>
      <c r="RKX225" s="57"/>
      <c r="RKY225" s="57"/>
      <c r="RKZ225" s="57"/>
      <c r="RLA225" s="57"/>
      <c r="RLB225" s="57"/>
      <c r="RLC225" s="57"/>
      <c r="RLD225" s="57"/>
      <c r="RLE225" s="57"/>
      <c r="RLF225" s="57"/>
      <c r="RLG225" s="57"/>
      <c r="RLH225" s="57"/>
      <c r="RLI225" s="57"/>
      <c r="RLJ225" s="57"/>
      <c r="RLK225" s="57"/>
      <c r="RLL225" s="57"/>
      <c r="RLM225" s="57"/>
      <c r="RLN225" s="57"/>
      <c r="RLO225" s="57"/>
      <c r="RLP225" s="57"/>
      <c r="RLQ225" s="57"/>
      <c r="RLR225" s="57"/>
      <c r="RLS225" s="57"/>
      <c r="RLT225" s="57"/>
      <c r="RLU225" s="57"/>
      <c r="RLV225" s="57"/>
      <c r="RLW225" s="57"/>
      <c r="RLX225" s="57"/>
      <c r="RLY225" s="57"/>
      <c r="RLZ225" s="57"/>
      <c r="RMA225" s="57"/>
      <c r="RMB225" s="57"/>
      <c r="RMC225" s="57"/>
      <c r="RMD225" s="57"/>
      <c r="RME225" s="57"/>
      <c r="RMF225" s="57"/>
      <c r="RMG225" s="57"/>
      <c r="RMH225" s="57"/>
      <c r="RMI225" s="57"/>
      <c r="RMJ225" s="57"/>
      <c r="RMK225" s="57"/>
      <c r="RML225" s="57"/>
      <c r="RMM225" s="57"/>
      <c r="RMN225" s="57"/>
      <c r="RMO225" s="57"/>
      <c r="RMP225" s="57"/>
      <c r="RMQ225" s="57"/>
      <c r="RMR225" s="57"/>
      <c r="RMS225" s="57"/>
      <c r="RMT225" s="57"/>
      <c r="RMU225" s="57"/>
      <c r="RMV225" s="57"/>
      <c r="RMW225" s="57"/>
      <c r="RMX225" s="57"/>
      <c r="RMY225" s="57"/>
      <c r="RMZ225" s="57"/>
      <c r="RNA225" s="57"/>
      <c r="RNB225" s="57"/>
      <c r="RNC225" s="57"/>
      <c r="RND225" s="57"/>
      <c r="RNE225" s="57"/>
      <c r="RNF225" s="57"/>
      <c r="RNG225" s="57"/>
      <c r="RNH225" s="57"/>
      <c r="RNI225" s="57"/>
      <c r="RNJ225" s="57"/>
      <c r="RNK225" s="57"/>
      <c r="RNL225" s="57"/>
      <c r="RNM225" s="57"/>
      <c r="RNN225" s="57"/>
      <c r="RNO225" s="57"/>
      <c r="RNP225" s="57"/>
      <c r="RNQ225" s="57"/>
      <c r="RNR225" s="57"/>
      <c r="RNS225" s="57"/>
      <c r="RNT225" s="57"/>
      <c r="RNU225" s="57"/>
      <c r="RNV225" s="57"/>
      <c r="RNW225" s="57"/>
      <c r="RNX225" s="57"/>
      <c r="RNY225" s="57"/>
      <c r="RNZ225" s="57"/>
      <c r="ROA225" s="57"/>
      <c r="ROB225" s="57"/>
      <c r="ROC225" s="57"/>
      <c r="ROD225" s="57"/>
      <c r="ROE225" s="57"/>
      <c r="ROF225" s="57"/>
      <c r="ROG225" s="57"/>
      <c r="ROH225" s="57"/>
      <c r="ROI225" s="57"/>
      <c r="ROJ225" s="57"/>
      <c r="ROK225" s="57"/>
      <c r="ROL225" s="57"/>
      <c r="ROM225" s="57"/>
      <c r="RON225" s="57"/>
      <c r="ROO225" s="57"/>
      <c r="ROP225" s="57"/>
      <c r="ROQ225" s="57"/>
      <c r="ROR225" s="57"/>
      <c r="ROS225" s="57"/>
      <c r="ROT225" s="57"/>
      <c r="ROU225" s="57"/>
      <c r="ROV225" s="57"/>
      <c r="ROW225" s="57"/>
      <c r="ROX225" s="57"/>
      <c r="ROY225" s="57"/>
      <c r="ROZ225" s="57"/>
      <c r="RPA225" s="57"/>
      <c r="RPB225" s="57"/>
      <c r="RPC225" s="57"/>
      <c r="RPD225" s="57"/>
      <c r="RPE225" s="57"/>
      <c r="RPF225" s="57"/>
      <c r="RPG225" s="57"/>
      <c r="RPH225" s="57"/>
      <c r="RPI225" s="57"/>
      <c r="RPJ225" s="57"/>
      <c r="RPK225" s="57"/>
      <c r="RPL225" s="57"/>
      <c r="RPM225" s="57"/>
      <c r="RPN225" s="57"/>
      <c r="RPO225" s="57"/>
      <c r="RPP225" s="57"/>
      <c r="RPQ225" s="57"/>
      <c r="RPR225" s="57"/>
      <c r="RPS225" s="57"/>
      <c r="RPT225" s="57"/>
      <c r="RPU225" s="57"/>
      <c r="RPV225" s="57"/>
      <c r="RPW225" s="57"/>
      <c r="RPX225" s="57"/>
      <c r="RPY225" s="57"/>
      <c r="RPZ225" s="57"/>
      <c r="RQA225" s="57"/>
      <c r="RQB225" s="57"/>
      <c r="RQC225" s="57"/>
      <c r="RQD225" s="57"/>
      <c r="RQE225" s="57"/>
      <c r="RQF225" s="57"/>
      <c r="RQG225" s="57"/>
      <c r="RQH225" s="57"/>
      <c r="RQI225" s="57"/>
      <c r="RQJ225" s="57"/>
      <c r="RQK225" s="57"/>
      <c r="RQL225" s="57"/>
      <c r="RQM225" s="57"/>
      <c r="RQN225" s="57"/>
      <c r="RQO225" s="57"/>
      <c r="RQP225" s="57"/>
      <c r="RQQ225" s="57"/>
      <c r="RQR225" s="57"/>
      <c r="RQS225" s="57"/>
      <c r="RQT225" s="57"/>
      <c r="RQU225" s="57"/>
      <c r="RQV225" s="57"/>
      <c r="RQW225" s="57"/>
      <c r="RQX225" s="57"/>
      <c r="RQY225" s="57"/>
      <c r="RQZ225" s="57"/>
      <c r="RRA225" s="57"/>
      <c r="RRB225" s="57"/>
      <c r="RRC225" s="57"/>
      <c r="RRD225" s="57"/>
      <c r="RRE225" s="57"/>
      <c r="RRF225" s="57"/>
      <c r="RRG225" s="57"/>
      <c r="RRH225" s="57"/>
      <c r="RRI225" s="57"/>
      <c r="RRJ225" s="57"/>
      <c r="RRK225" s="57"/>
      <c r="RRL225" s="57"/>
      <c r="RRM225" s="57"/>
      <c r="RRN225" s="57"/>
      <c r="RRO225" s="57"/>
      <c r="RRP225" s="57"/>
      <c r="RRQ225" s="57"/>
      <c r="RRR225" s="57"/>
      <c r="RRS225" s="57"/>
      <c r="RRT225" s="57"/>
      <c r="RRU225" s="57"/>
      <c r="RRV225" s="57"/>
      <c r="RRW225" s="57"/>
      <c r="RRX225" s="57"/>
      <c r="RRY225" s="57"/>
      <c r="RRZ225" s="57"/>
      <c r="RSA225" s="57"/>
      <c r="RSB225" s="57"/>
      <c r="RSC225" s="57"/>
      <c r="RSD225" s="57"/>
      <c r="RSE225" s="57"/>
      <c r="RSF225" s="57"/>
      <c r="RSG225" s="57"/>
      <c r="RSH225" s="57"/>
      <c r="RSI225" s="57"/>
      <c r="RSJ225" s="57"/>
      <c r="RSK225" s="57"/>
      <c r="RSL225" s="57"/>
      <c r="RSM225" s="57"/>
      <c r="RSN225" s="57"/>
      <c r="RSO225" s="57"/>
      <c r="RSP225" s="57"/>
      <c r="RSQ225" s="57"/>
      <c r="RSR225" s="57"/>
      <c r="RSS225" s="57"/>
      <c r="RST225" s="57"/>
      <c r="RSU225" s="57"/>
      <c r="RSV225" s="57"/>
      <c r="RSW225" s="57"/>
      <c r="RSX225" s="57"/>
      <c r="RSY225" s="57"/>
      <c r="RSZ225" s="57"/>
      <c r="RTA225" s="57"/>
      <c r="RTB225" s="57"/>
      <c r="RTC225" s="57"/>
      <c r="RTD225" s="57"/>
      <c r="RTE225" s="57"/>
      <c r="RTF225" s="57"/>
      <c r="RTG225" s="57"/>
      <c r="RTH225" s="57"/>
      <c r="RTI225" s="57"/>
      <c r="RTJ225" s="57"/>
      <c r="RTK225" s="57"/>
      <c r="RTL225" s="57"/>
      <c r="RTM225" s="57"/>
      <c r="RTN225" s="57"/>
      <c r="RTO225" s="57"/>
      <c r="RTP225" s="57"/>
      <c r="RTQ225" s="57"/>
      <c r="RTR225" s="57"/>
      <c r="RTS225" s="57"/>
      <c r="RTT225" s="57"/>
      <c r="RTU225" s="57"/>
      <c r="RTV225" s="57"/>
      <c r="RTW225" s="57"/>
      <c r="RTX225" s="57"/>
      <c r="RTY225" s="57"/>
      <c r="RTZ225" s="57"/>
      <c r="RUA225" s="57"/>
      <c r="RUB225" s="57"/>
      <c r="RUC225" s="57"/>
      <c r="RUD225" s="57"/>
      <c r="RUE225" s="57"/>
      <c r="RUF225" s="57"/>
      <c r="RUG225" s="57"/>
      <c r="RUH225" s="57"/>
      <c r="RUI225" s="57"/>
      <c r="RUJ225" s="57"/>
      <c r="RUK225" s="57"/>
      <c r="RUL225" s="57"/>
      <c r="RUM225" s="57"/>
      <c r="RUN225" s="57"/>
      <c r="RUO225" s="57"/>
      <c r="RUP225" s="57"/>
      <c r="RUQ225" s="57"/>
      <c r="RUR225" s="57"/>
      <c r="RUS225" s="57"/>
      <c r="RUT225" s="57"/>
      <c r="RUU225" s="57"/>
      <c r="RUV225" s="57"/>
      <c r="RUW225" s="57"/>
      <c r="RUX225" s="57"/>
      <c r="RUY225" s="57"/>
      <c r="RUZ225" s="57"/>
      <c r="RVA225" s="57"/>
      <c r="RVB225" s="57"/>
      <c r="RVC225" s="57"/>
      <c r="RVD225" s="57"/>
      <c r="RVE225" s="57"/>
      <c r="RVF225" s="57"/>
      <c r="RVG225" s="57"/>
      <c r="RVH225" s="57"/>
      <c r="RVI225" s="57"/>
      <c r="RVJ225" s="57"/>
      <c r="RVK225" s="57"/>
      <c r="RVL225" s="57"/>
      <c r="RVM225" s="57"/>
      <c r="RVN225" s="57"/>
      <c r="RVO225" s="57"/>
      <c r="RVP225" s="57"/>
      <c r="RVQ225" s="57"/>
      <c r="RVR225" s="57"/>
      <c r="RVS225" s="57"/>
      <c r="RVT225" s="57"/>
      <c r="RVU225" s="57"/>
      <c r="RVV225" s="57"/>
      <c r="RVW225" s="57"/>
      <c r="RVX225" s="57"/>
      <c r="RVY225" s="57"/>
      <c r="RVZ225" s="57"/>
      <c r="RWA225" s="57"/>
      <c r="RWB225" s="57"/>
      <c r="RWC225" s="57"/>
      <c r="RWD225" s="57"/>
      <c r="RWE225" s="57"/>
      <c r="RWF225" s="57"/>
      <c r="RWG225" s="57"/>
      <c r="RWH225" s="57"/>
      <c r="RWI225" s="57"/>
      <c r="RWJ225" s="57"/>
      <c r="RWK225" s="57"/>
      <c r="RWL225" s="57"/>
      <c r="RWM225" s="57"/>
      <c r="RWN225" s="57"/>
      <c r="RWO225" s="57"/>
      <c r="RWP225" s="57"/>
      <c r="RWQ225" s="57"/>
      <c r="RWR225" s="57"/>
      <c r="RWS225" s="57"/>
      <c r="RWT225" s="57"/>
      <c r="RWU225" s="57"/>
      <c r="RWV225" s="57"/>
      <c r="RWW225" s="57"/>
      <c r="RWX225" s="57"/>
      <c r="RWY225" s="57"/>
      <c r="RWZ225" s="57"/>
      <c r="RXA225" s="57"/>
      <c r="RXB225" s="57"/>
      <c r="RXC225" s="57"/>
      <c r="RXD225" s="57"/>
      <c r="RXE225" s="57"/>
      <c r="RXF225" s="57"/>
      <c r="RXG225" s="57"/>
      <c r="RXH225" s="57"/>
      <c r="RXI225" s="57"/>
      <c r="RXJ225" s="57"/>
      <c r="RXK225" s="57"/>
      <c r="RXL225" s="57"/>
      <c r="RXM225" s="57"/>
      <c r="RXN225" s="57"/>
      <c r="RXO225" s="57"/>
      <c r="RXP225" s="57"/>
      <c r="RXQ225" s="57"/>
      <c r="RXR225" s="57"/>
      <c r="RXS225" s="57"/>
      <c r="RXT225" s="57"/>
      <c r="RXU225" s="57"/>
      <c r="RXV225" s="57"/>
      <c r="RXW225" s="57"/>
      <c r="RXX225" s="57"/>
      <c r="RXY225" s="57"/>
      <c r="RXZ225" s="57"/>
      <c r="RYA225" s="57"/>
      <c r="RYB225" s="57"/>
      <c r="RYC225" s="57"/>
      <c r="RYD225" s="57"/>
      <c r="RYE225" s="57"/>
      <c r="RYF225" s="57"/>
      <c r="RYG225" s="57"/>
      <c r="RYH225" s="57"/>
      <c r="RYI225" s="57"/>
      <c r="RYJ225" s="57"/>
      <c r="RYK225" s="57"/>
      <c r="RYL225" s="57"/>
      <c r="RYM225" s="57"/>
      <c r="RYN225" s="57"/>
      <c r="RYO225" s="57"/>
      <c r="RYP225" s="57"/>
      <c r="RYQ225" s="57"/>
      <c r="RYR225" s="57"/>
      <c r="RYS225" s="57"/>
      <c r="RYT225" s="57"/>
      <c r="RYU225" s="57"/>
      <c r="RYV225" s="57"/>
      <c r="RYW225" s="57"/>
      <c r="RYX225" s="57"/>
      <c r="RYY225" s="57"/>
      <c r="RYZ225" s="57"/>
      <c r="RZA225" s="57"/>
      <c r="RZB225" s="57"/>
      <c r="RZC225" s="57"/>
      <c r="RZD225" s="57"/>
      <c r="RZE225" s="57"/>
      <c r="RZF225" s="57"/>
      <c r="RZG225" s="57"/>
      <c r="RZH225" s="57"/>
      <c r="RZI225" s="57"/>
      <c r="RZJ225" s="57"/>
      <c r="RZK225" s="57"/>
      <c r="RZL225" s="57"/>
      <c r="RZM225" s="57"/>
      <c r="RZN225" s="57"/>
      <c r="RZO225" s="57"/>
      <c r="RZP225" s="57"/>
      <c r="RZQ225" s="57"/>
      <c r="RZR225" s="57"/>
      <c r="RZS225" s="57"/>
      <c r="RZT225" s="57"/>
      <c r="RZU225" s="57"/>
      <c r="RZV225" s="57"/>
      <c r="RZW225" s="57"/>
      <c r="RZX225" s="57"/>
      <c r="RZY225" s="57"/>
      <c r="RZZ225" s="57"/>
      <c r="SAA225" s="57"/>
      <c r="SAB225" s="57"/>
      <c r="SAC225" s="57"/>
      <c r="SAD225" s="57"/>
      <c r="SAE225" s="57"/>
      <c r="SAF225" s="57"/>
      <c r="SAG225" s="57"/>
      <c r="SAH225" s="57"/>
      <c r="SAI225" s="57"/>
      <c r="SAJ225" s="57"/>
      <c r="SAK225" s="57"/>
      <c r="SAL225" s="57"/>
      <c r="SAM225" s="57"/>
      <c r="SAN225" s="57"/>
      <c r="SAO225" s="57"/>
      <c r="SAP225" s="57"/>
      <c r="SAQ225" s="57"/>
      <c r="SAR225" s="57"/>
      <c r="SAS225" s="57"/>
      <c r="SAT225" s="57"/>
      <c r="SAU225" s="57"/>
      <c r="SAV225" s="57"/>
      <c r="SAW225" s="57"/>
      <c r="SAX225" s="57"/>
      <c r="SAY225" s="57"/>
      <c r="SAZ225" s="57"/>
      <c r="SBA225" s="57"/>
      <c r="SBB225" s="57"/>
      <c r="SBC225" s="57"/>
      <c r="SBD225" s="57"/>
      <c r="SBE225" s="57"/>
      <c r="SBF225" s="57"/>
      <c r="SBG225" s="57"/>
      <c r="SBH225" s="57"/>
      <c r="SBI225" s="57"/>
      <c r="SBJ225" s="57"/>
      <c r="SBK225" s="57"/>
      <c r="SBL225" s="57"/>
      <c r="SBM225" s="57"/>
      <c r="SBN225" s="57"/>
      <c r="SBO225" s="57"/>
      <c r="SBP225" s="57"/>
      <c r="SBQ225" s="57"/>
      <c r="SBR225" s="57"/>
      <c r="SBS225" s="57"/>
      <c r="SBT225" s="57"/>
      <c r="SBU225" s="57"/>
      <c r="SBV225" s="57"/>
      <c r="SBW225" s="57"/>
      <c r="SBX225" s="57"/>
      <c r="SBY225" s="57"/>
      <c r="SBZ225" s="57"/>
      <c r="SCA225" s="57"/>
      <c r="SCB225" s="57"/>
      <c r="SCC225" s="57"/>
      <c r="SCD225" s="57"/>
      <c r="SCE225" s="57"/>
      <c r="SCF225" s="57"/>
      <c r="SCG225" s="57"/>
      <c r="SCH225" s="57"/>
      <c r="SCI225" s="57"/>
      <c r="SCJ225" s="57"/>
      <c r="SCK225" s="57"/>
      <c r="SCL225" s="57"/>
      <c r="SCM225" s="57"/>
      <c r="SCN225" s="57"/>
      <c r="SCO225" s="57"/>
      <c r="SCP225" s="57"/>
      <c r="SCQ225" s="57"/>
      <c r="SCR225" s="57"/>
      <c r="SCS225" s="57"/>
      <c r="SCT225" s="57"/>
      <c r="SCU225" s="57"/>
      <c r="SCV225" s="57"/>
      <c r="SCW225" s="57"/>
      <c r="SCX225" s="57"/>
      <c r="SCY225" s="57"/>
      <c r="SCZ225" s="57"/>
      <c r="SDA225" s="57"/>
      <c r="SDB225" s="57"/>
      <c r="SDC225" s="57"/>
      <c r="SDD225" s="57"/>
      <c r="SDE225" s="57"/>
      <c r="SDF225" s="57"/>
      <c r="SDG225" s="57"/>
      <c r="SDH225" s="57"/>
      <c r="SDI225" s="57"/>
      <c r="SDJ225" s="57"/>
      <c r="SDK225" s="57"/>
      <c r="SDL225" s="57"/>
      <c r="SDM225" s="57"/>
      <c r="SDN225" s="57"/>
      <c r="SDO225" s="57"/>
      <c r="SDP225" s="57"/>
      <c r="SDQ225" s="57"/>
      <c r="SDR225" s="57"/>
      <c r="SDS225" s="57"/>
      <c r="SDT225" s="57"/>
      <c r="SDU225" s="57"/>
      <c r="SDV225" s="57"/>
      <c r="SDW225" s="57"/>
      <c r="SDX225" s="57"/>
      <c r="SDY225" s="57"/>
      <c r="SDZ225" s="57"/>
      <c r="SEA225" s="57"/>
      <c r="SEB225" s="57"/>
      <c r="SEC225" s="57"/>
      <c r="SED225" s="57"/>
      <c r="SEE225" s="57"/>
      <c r="SEF225" s="57"/>
      <c r="SEG225" s="57"/>
      <c r="SEH225" s="57"/>
      <c r="SEI225" s="57"/>
      <c r="SEJ225" s="57"/>
      <c r="SEK225" s="57"/>
      <c r="SEL225" s="57"/>
      <c r="SEM225" s="57"/>
      <c r="SEN225" s="57"/>
      <c r="SEO225" s="57"/>
      <c r="SEP225" s="57"/>
      <c r="SEQ225" s="57"/>
      <c r="SER225" s="57"/>
      <c r="SES225" s="57"/>
      <c r="SET225" s="57"/>
      <c r="SEU225" s="57"/>
      <c r="SEV225" s="57"/>
      <c r="SEW225" s="57"/>
      <c r="SEX225" s="57"/>
      <c r="SEY225" s="57"/>
      <c r="SEZ225" s="57"/>
      <c r="SFA225" s="57"/>
      <c r="SFB225" s="57"/>
      <c r="SFC225" s="57"/>
      <c r="SFD225" s="57"/>
      <c r="SFE225" s="57"/>
      <c r="SFF225" s="57"/>
      <c r="SFG225" s="57"/>
      <c r="SFH225" s="57"/>
      <c r="SFI225" s="57"/>
      <c r="SFJ225" s="57"/>
      <c r="SFK225" s="57"/>
      <c r="SFL225" s="57"/>
      <c r="SFM225" s="57"/>
      <c r="SFN225" s="57"/>
      <c r="SFO225" s="57"/>
      <c r="SFP225" s="57"/>
      <c r="SFQ225" s="57"/>
      <c r="SFR225" s="57"/>
      <c r="SFS225" s="57"/>
      <c r="SFT225" s="57"/>
      <c r="SFU225" s="57"/>
      <c r="SFV225" s="57"/>
      <c r="SFW225" s="57"/>
      <c r="SFX225" s="57"/>
      <c r="SFY225" s="57"/>
      <c r="SFZ225" s="57"/>
      <c r="SGA225" s="57"/>
      <c r="SGB225" s="57"/>
      <c r="SGC225" s="57"/>
      <c r="SGD225" s="57"/>
      <c r="SGE225" s="57"/>
      <c r="SGF225" s="57"/>
      <c r="SGG225" s="57"/>
      <c r="SGH225" s="57"/>
      <c r="SGI225" s="57"/>
      <c r="SGJ225" s="57"/>
      <c r="SGK225" s="57"/>
      <c r="SGL225" s="57"/>
      <c r="SGM225" s="57"/>
      <c r="SGN225" s="57"/>
      <c r="SGO225" s="57"/>
      <c r="SGP225" s="57"/>
      <c r="SGQ225" s="57"/>
      <c r="SGR225" s="57"/>
      <c r="SGS225" s="57"/>
      <c r="SGT225" s="57"/>
      <c r="SGU225" s="57"/>
      <c r="SGV225" s="57"/>
      <c r="SGW225" s="57"/>
      <c r="SGX225" s="57"/>
      <c r="SGY225" s="57"/>
      <c r="SGZ225" s="57"/>
      <c r="SHA225" s="57"/>
      <c r="SHB225" s="57"/>
      <c r="SHC225" s="57"/>
      <c r="SHD225" s="57"/>
      <c r="SHE225" s="57"/>
      <c r="SHF225" s="57"/>
      <c r="SHG225" s="57"/>
      <c r="SHH225" s="57"/>
      <c r="SHI225" s="57"/>
      <c r="SHJ225" s="57"/>
      <c r="SHK225" s="57"/>
      <c r="SHL225" s="57"/>
      <c r="SHM225" s="57"/>
      <c r="SHN225" s="57"/>
      <c r="SHO225" s="57"/>
      <c r="SHP225" s="57"/>
      <c r="SHQ225" s="57"/>
      <c r="SHR225" s="57"/>
      <c r="SHS225" s="57"/>
      <c r="SHT225" s="57"/>
      <c r="SHU225" s="57"/>
      <c r="SHV225" s="57"/>
      <c r="SHW225" s="57"/>
      <c r="SHX225" s="57"/>
      <c r="SHY225" s="57"/>
      <c r="SHZ225" s="57"/>
      <c r="SIA225" s="57"/>
      <c r="SIB225" s="57"/>
      <c r="SIC225" s="57"/>
      <c r="SID225" s="57"/>
      <c r="SIE225" s="57"/>
      <c r="SIF225" s="57"/>
      <c r="SIG225" s="57"/>
      <c r="SIH225" s="57"/>
      <c r="SII225" s="57"/>
      <c r="SIJ225" s="57"/>
      <c r="SIK225" s="57"/>
      <c r="SIL225" s="57"/>
      <c r="SIM225" s="57"/>
      <c r="SIN225" s="57"/>
      <c r="SIO225" s="57"/>
      <c r="SIP225" s="57"/>
      <c r="SIQ225" s="57"/>
      <c r="SIR225" s="57"/>
      <c r="SIS225" s="57"/>
      <c r="SIT225" s="57"/>
      <c r="SIU225" s="57"/>
      <c r="SIV225" s="57"/>
      <c r="SIW225" s="57"/>
      <c r="SIX225" s="57"/>
      <c r="SIY225" s="57"/>
      <c r="SIZ225" s="57"/>
      <c r="SJA225" s="57"/>
      <c r="SJB225" s="57"/>
      <c r="SJC225" s="57"/>
      <c r="SJD225" s="57"/>
      <c r="SJE225" s="57"/>
      <c r="SJF225" s="57"/>
      <c r="SJG225" s="57"/>
      <c r="SJH225" s="57"/>
      <c r="SJI225" s="57"/>
      <c r="SJJ225" s="57"/>
      <c r="SJK225" s="57"/>
      <c r="SJL225" s="57"/>
      <c r="SJM225" s="57"/>
      <c r="SJN225" s="57"/>
      <c r="SJO225" s="57"/>
      <c r="SJP225" s="57"/>
      <c r="SJQ225" s="57"/>
      <c r="SJR225" s="57"/>
      <c r="SJS225" s="57"/>
      <c r="SJT225" s="57"/>
      <c r="SJU225" s="57"/>
      <c r="SJV225" s="57"/>
      <c r="SJW225" s="57"/>
      <c r="SJX225" s="57"/>
      <c r="SJY225" s="57"/>
      <c r="SJZ225" s="57"/>
      <c r="SKA225" s="57"/>
      <c r="SKB225" s="57"/>
      <c r="SKC225" s="57"/>
      <c r="SKD225" s="57"/>
      <c r="SKE225" s="57"/>
      <c r="SKF225" s="57"/>
      <c r="SKG225" s="57"/>
      <c r="SKH225" s="57"/>
      <c r="SKI225" s="57"/>
      <c r="SKJ225" s="57"/>
      <c r="SKK225" s="57"/>
      <c r="SKL225" s="57"/>
      <c r="SKM225" s="57"/>
      <c r="SKN225" s="57"/>
      <c r="SKO225" s="57"/>
      <c r="SKP225" s="57"/>
      <c r="SKQ225" s="57"/>
      <c r="SKR225" s="57"/>
      <c r="SKS225" s="57"/>
      <c r="SKT225" s="57"/>
      <c r="SKU225" s="57"/>
      <c r="SKV225" s="57"/>
      <c r="SKW225" s="57"/>
      <c r="SKX225" s="57"/>
      <c r="SKY225" s="57"/>
      <c r="SKZ225" s="57"/>
      <c r="SLA225" s="57"/>
      <c r="SLB225" s="57"/>
      <c r="SLC225" s="57"/>
      <c r="SLD225" s="57"/>
      <c r="SLE225" s="57"/>
      <c r="SLF225" s="57"/>
      <c r="SLG225" s="57"/>
      <c r="SLH225" s="57"/>
      <c r="SLI225" s="57"/>
      <c r="SLJ225" s="57"/>
      <c r="SLK225" s="57"/>
      <c r="SLL225" s="57"/>
      <c r="SLM225" s="57"/>
      <c r="SLN225" s="57"/>
      <c r="SLO225" s="57"/>
      <c r="SLP225" s="57"/>
      <c r="SLQ225" s="57"/>
      <c r="SLR225" s="57"/>
      <c r="SLS225" s="57"/>
      <c r="SLT225" s="57"/>
      <c r="SLU225" s="57"/>
      <c r="SLV225" s="57"/>
      <c r="SLW225" s="57"/>
      <c r="SLX225" s="57"/>
      <c r="SLY225" s="57"/>
      <c r="SLZ225" s="57"/>
      <c r="SMA225" s="57"/>
      <c r="SMB225" s="57"/>
      <c r="SMC225" s="57"/>
      <c r="SMD225" s="57"/>
      <c r="SME225" s="57"/>
      <c r="SMF225" s="57"/>
      <c r="SMG225" s="57"/>
      <c r="SMH225" s="57"/>
      <c r="SMI225" s="57"/>
      <c r="SMJ225" s="57"/>
      <c r="SMK225" s="57"/>
      <c r="SML225" s="57"/>
      <c r="SMM225" s="57"/>
      <c r="SMN225" s="57"/>
      <c r="SMO225" s="57"/>
      <c r="SMP225" s="57"/>
      <c r="SMQ225" s="57"/>
      <c r="SMR225" s="57"/>
      <c r="SMS225" s="57"/>
      <c r="SMT225" s="57"/>
      <c r="SMU225" s="57"/>
      <c r="SMV225" s="57"/>
      <c r="SMW225" s="57"/>
      <c r="SMX225" s="57"/>
      <c r="SMY225" s="57"/>
      <c r="SMZ225" s="57"/>
      <c r="SNA225" s="57"/>
      <c r="SNB225" s="57"/>
      <c r="SNC225" s="57"/>
      <c r="SND225" s="57"/>
      <c r="SNE225" s="57"/>
      <c r="SNF225" s="57"/>
      <c r="SNG225" s="57"/>
      <c r="SNH225" s="57"/>
      <c r="SNI225" s="57"/>
      <c r="SNJ225" s="57"/>
      <c r="SNK225" s="57"/>
      <c r="SNL225" s="57"/>
      <c r="SNM225" s="57"/>
      <c r="SNN225" s="57"/>
      <c r="SNO225" s="57"/>
      <c r="SNP225" s="57"/>
      <c r="SNQ225" s="57"/>
      <c r="SNR225" s="57"/>
      <c r="SNS225" s="57"/>
      <c r="SNT225" s="57"/>
      <c r="SNU225" s="57"/>
      <c r="SNV225" s="57"/>
      <c r="SNW225" s="57"/>
      <c r="SNX225" s="57"/>
      <c r="SNY225" s="57"/>
      <c r="SNZ225" s="57"/>
      <c r="SOA225" s="57"/>
      <c r="SOB225" s="57"/>
      <c r="SOC225" s="57"/>
      <c r="SOD225" s="57"/>
      <c r="SOE225" s="57"/>
      <c r="SOF225" s="57"/>
      <c r="SOG225" s="57"/>
      <c r="SOH225" s="57"/>
      <c r="SOI225" s="57"/>
      <c r="SOJ225" s="57"/>
      <c r="SOK225" s="57"/>
      <c r="SOL225" s="57"/>
      <c r="SOM225" s="57"/>
      <c r="SON225" s="57"/>
      <c r="SOO225" s="57"/>
      <c r="SOP225" s="57"/>
      <c r="SOQ225" s="57"/>
      <c r="SOR225" s="57"/>
      <c r="SOS225" s="57"/>
      <c r="SOT225" s="57"/>
      <c r="SOU225" s="57"/>
      <c r="SOV225" s="57"/>
      <c r="SOW225" s="57"/>
      <c r="SOX225" s="57"/>
      <c r="SOY225" s="57"/>
      <c r="SOZ225" s="57"/>
      <c r="SPA225" s="57"/>
      <c r="SPB225" s="57"/>
      <c r="SPC225" s="57"/>
      <c r="SPD225" s="57"/>
      <c r="SPE225" s="57"/>
      <c r="SPF225" s="57"/>
      <c r="SPG225" s="57"/>
      <c r="SPH225" s="57"/>
      <c r="SPI225" s="57"/>
      <c r="SPJ225" s="57"/>
      <c r="SPK225" s="57"/>
      <c r="SPL225" s="57"/>
      <c r="SPM225" s="57"/>
      <c r="SPN225" s="57"/>
      <c r="SPO225" s="57"/>
      <c r="SPP225" s="57"/>
      <c r="SPQ225" s="57"/>
      <c r="SPR225" s="57"/>
      <c r="SPS225" s="57"/>
      <c r="SPT225" s="57"/>
      <c r="SPU225" s="57"/>
      <c r="SPV225" s="57"/>
      <c r="SPW225" s="57"/>
      <c r="SPX225" s="57"/>
      <c r="SPY225" s="57"/>
      <c r="SPZ225" s="57"/>
      <c r="SQA225" s="57"/>
      <c r="SQB225" s="57"/>
      <c r="SQC225" s="57"/>
      <c r="SQD225" s="57"/>
      <c r="SQE225" s="57"/>
      <c r="SQF225" s="57"/>
      <c r="SQG225" s="57"/>
      <c r="SQH225" s="57"/>
      <c r="SQI225" s="57"/>
      <c r="SQJ225" s="57"/>
      <c r="SQK225" s="57"/>
      <c r="SQL225" s="57"/>
      <c r="SQM225" s="57"/>
      <c r="SQN225" s="57"/>
      <c r="SQO225" s="57"/>
      <c r="SQP225" s="57"/>
      <c r="SQQ225" s="57"/>
      <c r="SQR225" s="57"/>
      <c r="SQS225" s="57"/>
      <c r="SQT225" s="57"/>
      <c r="SQU225" s="57"/>
      <c r="SQV225" s="57"/>
      <c r="SQW225" s="57"/>
      <c r="SQX225" s="57"/>
      <c r="SQY225" s="57"/>
      <c r="SQZ225" s="57"/>
      <c r="SRA225" s="57"/>
      <c r="SRB225" s="57"/>
      <c r="SRC225" s="57"/>
      <c r="SRD225" s="57"/>
      <c r="SRE225" s="57"/>
      <c r="SRF225" s="57"/>
      <c r="SRG225" s="57"/>
      <c r="SRH225" s="57"/>
      <c r="SRI225" s="57"/>
      <c r="SRJ225" s="57"/>
      <c r="SRK225" s="57"/>
      <c r="SRL225" s="57"/>
      <c r="SRM225" s="57"/>
      <c r="SRN225" s="57"/>
      <c r="SRO225" s="57"/>
      <c r="SRP225" s="57"/>
      <c r="SRQ225" s="57"/>
      <c r="SRR225" s="57"/>
      <c r="SRS225" s="57"/>
      <c r="SRT225" s="57"/>
      <c r="SRU225" s="57"/>
      <c r="SRV225" s="57"/>
      <c r="SRW225" s="57"/>
      <c r="SRX225" s="57"/>
      <c r="SRY225" s="57"/>
      <c r="SRZ225" s="57"/>
      <c r="SSA225" s="57"/>
      <c r="SSB225" s="57"/>
      <c r="SSC225" s="57"/>
      <c r="SSD225" s="57"/>
      <c r="SSE225" s="57"/>
      <c r="SSF225" s="57"/>
      <c r="SSG225" s="57"/>
      <c r="SSH225" s="57"/>
      <c r="SSI225" s="57"/>
      <c r="SSJ225" s="57"/>
      <c r="SSK225" s="57"/>
      <c r="SSL225" s="57"/>
      <c r="SSM225" s="57"/>
      <c r="SSN225" s="57"/>
      <c r="SSO225" s="57"/>
      <c r="SSP225" s="57"/>
      <c r="SSQ225" s="57"/>
      <c r="SSR225" s="57"/>
      <c r="SSS225" s="57"/>
      <c r="SST225" s="57"/>
      <c r="SSU225" s="57"/>
      <c r="SSV225" s="57"/>
      <c r="SSW225" s="57"/>
      <c r="SSX225" s="57"/>
      <c r="SSY225" s="57"/>
      <c r="SSZ225" s="57"/>
      <c r="STA225" s="57"/>
      <c r="STB225" s="57"/>
      <c r="STC225" s="57"/>
      <c r="STD225" s="57"/>
      <c r="STE225" s="57"/>
      <c r="STF225" s="57"/>
      <c r="STG225" s="57"/>
      <c r="STH225" s="57"/>
      <c r="STI225" s="57"/>
      <c r="STJ225" s="57"/>
      <c r="STK225" s="57"/>
      <c r="STL225" s="57"/>
      <c r="STM225" s="57"/>
      <c r="STN225" s="57"/>
      <c r="STO225" s="57"/>
      <c r="STP225" s="57"/>
      <c r="STQ225" s="57"/>
      <c r="STR225" s="57"/>
      <c r="STS225" s="57"/>
      <c r="STT225" s="57"/>
      <c r="STU225" s="57"/>
      <c r="STV225" s="57"/>
      <c r="STW225" s="57"/>
      <c r="STX225" s="57"/>
      <c r="STY225" s="57"/>
      <c r="STZ225" s="57"/>
      <c r="SUA225" s="57"/>
      <c r="SUB225" s="57"/>
      <c r="SUC225" s="57"/>
      <c r="SUD225" s="57"/>
      <c r="SUE225" s="57"/>
      <c r="SUF225" s="57"/>
      <c r="SUG225" s="57"/>
      <c r="SUH225" s="57"/>
      <c r="SUI225" s="57"/>
      <c r="SUJ225" s="57"/>
      <c r="SUK225" s="57"/>
      <c r="SUL225" s="57"/>
      <c r="SUM225" s="57"/>
      <c r="SUN225" s="57"/>
      <c r="SUO225" s="57"/>
      <c r="SUP225" s="57"/>
      <c r="SUQ225" s="57"/>
      <c r="SUR225" s="57"/>
      <c r="SUS225" s="57"/>
      <c r="SUT225" s="57"/>
      <c r="SUU225" s="57"/>
      <c r="SUV225" s="57"/>
      <c r="SUW225" s="57"/>
      <c r="SUX225" s="57"/>
      <c r="SUY225" s="57"/>
      <c r="SUZ225" s="57"/>
      <c r="SVA225" s="57"/>
      <c r="SVB225" s="57"/>
      <c r="SVC225" s="57"/>
      <c r="SVD225" s="57"/>
      <c r="SVE225" s="57"/>
      <c r="SVF225" s="57"/>
      <c r="SVG225" s="57"/>
      <c r="SVH225" s="57"/>
      <c r="SVI225" s="57"/>
      <c r="SVJ225" s="57"/>
      <c r="SVK225" s="57"/>
      <c r="SVL225" s="57"/>
      <c r="SVM225" s="57"/>
      <c r="SVN225" s="57"/>
      <c r="SVO225" s="57"/>
      <c r="SVP225" s="57"/>
      <c r="SVQ225" s="57"/>
      <c r="SVR225" s="57"/>
      <c r="SVS225" s="57"/>
      <c r="SVT225" s="57"/>
      <c r="SVU225" s="57"/>
      <c r="SVV225" s="57"/>
      <c r="SVW225" s="57"/>
      <c r="SVX225" s="57"/>
      <c r="SVY225" s="57"/>
      <c r="SVZ225" s="57"/>
      <c r="SWA225" s="57"/>
      <c r="SWB225" s="57"/>
      <c r="SWC225" s="57"/>
      <c r="SWD225" s="57"/>
      <c r="SWE225" s="57"/>
      <c r="SWF225" s="57"/>
      <c r="SWG225" s="57"/>
      <c r="SWH225" s="57"/>
      <c r="SWI225" s="57"/>
      <c r="SWJ225" s="57"/>
      <c r="SWK225" s="57"/>
      <c r="SWL225" s="57"/>
      <c r="SWM225" s="57"/>
      <c r="SWN225" s="57"/>
      <c r="SWO225" s="57"/>
      <c r="SWP225" s="57"/>
      <c r="SWQ225" s="57"/>
      <c r="SWR225" s="57"/>
      <c r="SWS225" s="57"/>
      <c r="SWT225" s="57"/>
      <c r="SWU225" s="57"/>
      <c r="SWV225" s="57"/>
      <c r="SWW225" s="57"/>
      <c r="SWX225" s="57"/>
      <c r="SWY225" s="57"/>
      <c r="SWZ225" s="57"/>
      <c r="SXA225" s="57"/>
      <c r="SXB225" s="57"/>
      <c r="SXC225" s="57"/>
      <c r="SXD225" s="57"/>
      <c r="SXE225" s="57"/>
      <c r="SXF225" s="57"/>
      <c r="SXG225" s="57"/>
      <c r="SXH225" s="57"/>
      <c r="SXI225" s="57"/>
      <c r="SXJ225" s="57"/>
      <c r="SXK225" s="57"/>
      <c r="SXL225" s="57"/>
      <c r="SXM225" s="57"/>
      <c r="SXN225" s="57"/>
      <c r="SXO225" s="57"/>
      <c r="SXP225" s="57"/>
      <c r="SXQ225" s="57"/>
      <c r="SXR225" s="57"/>
      <c r="SXS225" s="57"/>
      <c r="SXT225" s="57"/>
      <c r="SXU225" s="57"/>
      <c r="SXV225" s="57"/>
      <c r="SXW225" s="57"/>
      <c r="SXX225" s="57"/>
      <c r="SXY225" s="57"/>
      <c r="SXZ225" s="57"/>
      <c r="SYA225" s="57"/>
      <c r="SYB225" s="57"/>
      <c r="SYC225" s="57"/>
      <c r="SYD225" s="57"/>
      <c r="SYE225" s="57"/>
      <c r="SYF225" s="57"/>
      <c r="SYG225" s="57"/>
      <c r="SYH225" s="57"/>
      <c r="SYI225" s="57"/>
      <c r="SYJ225" s="57"/>
      <c r="SYK225" s="57"/>
      <c r="SYL225" s="57"/>
      <c r="SYM225" s="57"/>
      <c r="SYN225" s="57"/>
      <c r="SYO225" s="57"/>
      <c r="SYP225" s="57"/>
      <c r="SYQ225" s="57"/>
      <c r="SYR225" s="57"/>
      <c r="SYS225" s="57"/>
      <c r="SYT225" s="57"/>
      <c r="SYU225" s="57"/>
      <c r="SYV225" s="57"/>
      <c r="SYW225" s="57"/>
      <c r="SYX225" s="57"/>
      <c r="SYY225" s="57"/>
      <c r="SYZ225" s="57"/>
      <c r="SZA225" s="57"/>
      <c r="SZB225" s="57"/>
      <c r="SZC225" s="57"/>
      <c r="SZD225" s="57"/>
      <c r="SZE225" s="57"/>
      <c r="SZF225" s="57"/>
      <c r="SZG225" s="57"/>
      <c r="SZH225" s="57"/>
      <c r="SZI225" s="57"/>
      <c r="SZJ225" s="57"/>
      <c r="SZK225" s="57"/>
      <c r="SZL225" s="57"/>
      <c r="SZM225" s="57"/>
      <c r="SZN225" s="57"/>
      <c r="SZO225" s="57"/>
      <c r="SZP225" s="57"/>
      <c r="SZQ225" s="57"/>
      <c r="SZR225" s="57"/>
      <c r="SZS225" s="57"/>
      <c r="SZT225" s="57"/>
      <c r="SZU225" s="57"/>
      <c r="SZV225" s="57"/>
      <c r="SZW225" s="57"/>
      <c r="SZX225" s="57"/>
      <c r="SZY225" s="57"/>
      <c r="SZZ225" s="57"/>
      <c r="TAA225" s="57"/>
      <c r="TAB225" s="57"/>
      <c r="TAC225" s="57"/>
      <c r="TAD225" s="57"/>
      <c r="TAE225" s="57"/>
      <c r="TAF225" s="57"/>
      <c r="TAG225" s="57"/>
      <c r="TAH225" s="57"/>
      <c r="TAI225" s="57"/>
      <c r="TAJ225" s="57"/>
      <c r="TAK225" s="57"/>
      <c r="TAL225" s="57"/>
      <c r="TAM225" s="57"/>
      <c r="TAN225" s="57"/>
      <c r="TAO225" s="57"/>
      <c r="TAP225" s="57"/>
      <c r="TAQ225" s="57"/>
      <c r="TAR225" s="57"/>
      <c r="TAS225" s="57"/>
      <c r="TAT225" s="57"/>
      <c r="TAU225" s="57"/>
      <c r="TAV225" s="57"/>
      <c r="TAW225" s="57"/>
      <c r="TAX225" s="57"/>
      <c r="TAY225" s="57"/>
      <c r="TAZ225" s="57"/>
      <c r="TBA225" s="57"/>
      <c r="TBB225" s="57"/>
      <c r="TBC225" s="57"/>
      <c r="TBD225" s="57"/>
      <c r="TBE225" s="57"/>
      <c r="TBF225" s="57"/>
      <c r="TBG225" s="57"/>
      <c r="TBH225" s="57"/>
      <c r="TBI225" s="57"/>
      <c r="TBJ225" s="57"/>
      <c r="TBK225" s="57"/>
      <c r="TBL225" s="57"/>
      <c r="TBM225" s="57"/>
      <c r="TBN225" s="57"/>
      <c r="TBO225" s="57"/>
      <c r="TBP225" s="57"/>
      <c r="TBQ225" s="57"/>
      <c r="TBR225" s="57"/>
      <c r="TBS225" s="57"/>
      <c r="TBT225" s="57"/>
      <c r="TBU225" s="57"/>
      <c r="TBV225" s="57"/>
      <c r="TBW225" s="57"/>
      <c r="TBX225" s="57"/>
      <c r="TBY225" s="57"/>
      <c r="TBZ225" s="57"/>
      <c r="TCA225" s="57"/>
      <c r="TCB225" s="57"/>
      <c r="TCC225" s="57"/>
      <c r="TCD225" s="57"/>
      <c r="TCE225" s="57"/>
      <c r="TCF225" s="57"/>
      <c r="TCG225" s="57"/>
      <c r="TCH225" s="57"/>
      <c r="TCI225" s="57"/>
      <c r="TCJ225" s="57"/>
      <c r="TCK225" s="57"/>
      <c r="TCL225" s="57"/>
      <c r="TCM225" s="57"/>
      <c r="TCN225" s="57"/>
      <c r="TCO225" s="57"/>
      <c r="TCP225" s="57"/>
      <c r="TCQ225" s="57"/>
      <c r="TCR225" s="57"/>
      <c r="TCS225" s="57"/>
      <c r="TCT225" s="57"/>
      <c r="TCU225" s="57"/>
      <c r="TCV225" s="57"/>
      <c r="TCW225" s="57"/>
      <c r="TCX225" s="57"/>
      <c r="TCY225" s="57"/>
      <c r="TCZ225" s="57"/>
      <c r="TDA225" s="57"/>
      <c r="TDB225" s="57"/>
      <c r="TDC225" s="57"/>
      <c r="TDD225" s="57"/>
      <c r="TDE225" s="57"/>
      <c r="TDF225" s="57"/>
      <c r="TDG225" s="57"/>
      <c r="TDH225" s="57"/>
      <c r="TDI225" s="57"/>
      <c r="TDJ225" s="57"/>
      <c r="TDK225" s="57"/>
      <c r="TDL225" s="57"/>
      <c r="TDM225" s="57"/>
      <c r="TDN225" s="57"/>
      <c r="TDO225" s="57"/>
      <c r="TDP225" s="57"/>
      <c r="TDQ225" s="57"/>
      <c r="TDR225" s="57"/>
      <c r="TDS225" s="57"/>
      <c r="TDT225" s="57"/>
      <c r="TDU225" s="57"/>
      <c r="TDV225" s="57"/>
      <c r="TDW225" s="57"/>
      <c r="TDX225" s="57"/>
      <c r="TDY225" s="57"/>
      <c r="TDZ225" s="57"/>
      <c r="TEA225" s="57"/>
      <c r="TEB225" s="57"/>
      <c r="TEC225" s="57"/>
      <c r="TED225" s="57"/>
      <c r="TEE225" s="57"/>
      <c r="TEF225" s="57"/>
      <c r="TEG225" s="57"/>
      <c r="TEH225" s="57"/>
      <c r="TEI225" s="57"/>
      <c r="TEJ225" s="57"/>
      <c r="TEK225" s="57"/>
      <c r="TEL225" s="57"/>
      <c r="TEM225" s="57"/>
      <c r="TEN225" s="57"/>
      <c r="TEO225" s="57"/>
      <c r="TEP225" s="57"/>
      <c r="TEQ225" s="57"/>
      <c r="TER225" s="57"/>
      <c r="TES225" s="57"/>
      <c r="TET225" s="57"/>
      <c r="TEU225" s="57"/>
      <c r="TEV225" s="57"/>
      <c r="TEW225" s="57"/>
      <c r="TEX225" s="57"/>
      <c r="TEY225" s="57"/>
      <c r="TEZ225" s="57"/>
      <c r="TFA225" s="57"/>
      <c r="TFB225" s="57"/>
      <c r="TFC225" s="57"/>
      <c r="TFD225" s="57"/>
      <c r="TFE225" s="57"/>
      <c r="TFF225" s="57"/>
      <c r="TFG225" s="57"/>
      <c r="TFH225" s="57"/>
      <c r="TFI225" s="57"/>
      <c r="TFJ225" s="57"/>
      <c r="TFK225" s="57"/>
      <c r="TFL225" s="57"/>
      <c r="TFM225" s="57"/>
      <c r="TFN225" s="57"/>
      <c r="TFO225" s="57"/>
      <c r="TFP225" s="57"/>
      <c r="TFQ225" s="57"/>
      <c r="TFR225" s="57"/>
      <c r="TFS225" s="57"/>
      <c r="TFT225" s="57"/>
      <c r="TFU225" s="57"/>
      <c r="TFV225" s="57"/>
      <c r="TFW225" s="57"/>
      <c r="TFX225" s="57"/>
      <c r="TFY225" s="57"/>
      <c r="TFZ225" s="57"/>
      <c r="TGA225" s="57"/>
      <c r="TGB225" s="57"/>
      <c r="TGC225" s="57"/>
      <c r="TGD225" s="57"/>
      <c r="TGE225" s="57"/>
      <c r="TGF225" s="57"/>
      <c r="TGG225" s="57"/>
      <c r="TGH225" s="57"/>
      <c r="TGI225" s="57"/>
      <c r="TGJ225" s="57"/>
      <c r="TGK225" s="57"/>
      <c r="TGL225" s="57"/>
      <c r="TGM225" s="57"/>
      <c r="TGN225" s="57"/>
      <c r="TGO225" s="57"/>
      <c r="TGP225" s="57"/>
      <c r="TGQ225" s="57"/>
      <c r="TGR225" s="57"/>
      <c r="TGS225" s="57"/>
      <c r="TGT225" s="57"/>
      <c r="TGU225" s="57"/>
      <c r="TGV225" s="57"/>
      <c r="TGW225" s="57"/>
      <c r="TGX225" s="57"/>
      <c r="TGY225" s="57"/>
      <c r="TGZ225" s="57"/>
      <c r="THA225" s="57"/>
      <c r="THB225" s="57"/>
      <c r="THC225" s="57"/>
      <c r="THD225" s="57"/>
      <c r="THE225" s="57"/>
      <c r="THF225" s="57"/>
      <c r="THG225" s="57"/>
      <c r="THH225" s="57"/>
      <c r="THI225" s="57"/>
      <c r="THJ225" s="57"/>
      <c r="THK225" s="57"/>
      <c r="THL225" s="57"/>
      <c r="THM225" s="57"/>
      <c r="THN225" s="57"/>
      <c r="THO225" s="57"/>
      <c r="THP225" s="57"/>
      <c r="THQ225" s="57"/>
      <c r="THR225" s="57"/>
      <c r="THS225" s="57"/>
      <c r="THT225" s="57"/>
      <c r="THU225" s="57"/>
      <c r="THV225" s="57"/>
      <c r="THW225" s="57"/>
      <c r="THX225" s="57"/>
      <c r="THY225" s="57"/>
      <c r="THZ225" s="57"/>
      <c r="TIA225" s="57"/>
      <c r="TIB225" s="57"/>
      <c r="TIC225" s="57"/>
      <c r="TID225" s="57"/>
      <c r="TIE225" s="57"/>
      <c r="TIF225" s="57"/>
      <c r="TIG225" s="57"/>
      <c r="TIH225" s="57"/>
      <c r="TII225" s="57"/>
      <c r="TIJ225" s="57"/>
      <c r="TIK225" s="57"/>
      <c r="TIL225" s="57"/>
      <c r="TIM225" s="57"/>
      <c r="TIN225" s="57"/>
      <c r="TIO225" s="57"/>
      <c r="TIP225" s="57"/>
      <c r="TIQ225" s="57"/>
      <c r="TIR225" s="57"/>
      <c r="TIS225" s="57"/>
      <c r="TIT225" s="57"/>
      <c r="TIU225" s="57"/>
      <c r="TIV225" s="57"/>
      <c r="TIW225" s="57"/>
      <c r="TIX225" s="57"/>
      <c r="TIY225" s="57"/>
      <c r="TIZ225" s="57"/>
      <c r="TJA225" s="57"/>
      <c r="TJB225" s="57"/>
      <c r="TJC225" s="57"/>
      <c r="TJD225" s="57"/>
      <c r="TJE225" s="57"/>
      <c r="TJF225" s="57"/>
      <c r="TJG225" s="57"/>
      <c r="TJH225" s="57"/>
      <c r="TJI225" s="57"/>
      <c r="TJJ225" s="57"/>
      <c r="TJK225" s="57"/>
      <c r="TJL225" s="57"/>
      <c r="TJM225" s="57"/>
      <c r="TJN225" s="57"/>
      <c r="TJO225" s="57"/>
      <c r="TJP225" s="57"/>
      <c r="TJQ225" s="57"/>
      <c r="TJR225" s="57"/>
      <c r="TJS225" s="57"/>
      <c r="TJT225" s="57"/>
      <c r="TJU225" s="57"/>
      <c r="TJV225" s="57"/>
      <c r="TJW225" s="57"/>
      <c r="TJX225" s="57"/>
      <c r="TJY225" s="57"/>
      <c r="TJZ225" s="57"/>
      <c r="TKA225" s="57"/>
      <c r="TKB225" s="57"/>
      <c r="TKC225" s="57"/>
      <c r="TKD225" s="57"/>
      <c r="TKE225" s="57"/>
      <c r="TKF225" s="57"/>
      <c r="TKG225" s="57"/>
      <c r="TKH225" s="57"/>
      <c r="TKI225" s="57"/>
      <c r="TKJ225" s="57"/>
      <c r="TKK225" s="57"/>
      <c r="TKL225" s="57"/>
      <c r="TKM225" s="57"/>
      <c r="TKN225" s="57"/>
      <c r="TKO225" s="57"/>
      <c r="TKP225" s="57"/>
      <c r="TKQ225" s="57"/>
      <c r="TKR225" s="57"/>
      <c r="TKS225" s="57"/>
      <c r="TKT225" s="57"/>
      <c r="TKU225" s="57"/>
      <c r="TKV225" s="57"/>
      <c r="TKW225" s="57"/>
      <c r="TKX225" s="57"/>
      <c r="TKY225" s="57"/>
      <c r="TKZ225" s="57"/>
      <c r="TLA225" s="57"/>
      <c r="TLB225" s="57"/>
      <c r="TLC225" s="57"/>
      <c r="TLD225" s="57"/>
      <c r="TLE225" s="57"/>
      <c r="TLF225" s="57"/>
      <c r="TLG225" s="57"/>
      <c r="TLH225" s="57"/>
      <c r="TLI225" s="57"/>
      <c r="TLJ225" s="57"/>
      <c r="TLK225" s="57"/>
      <c r="TLL225" s="57"/>
      <c r="TLM225" s="57"/>
      <c r="TLN225" s="57"/>
      <c r="TLO225" s="57"/>
      <c r="TLP225" s="57"/>
      <c r="TLQ225" s="57"/>
      <c r="TLR225" s="57"/>
      <c r="TLS225" s="57"/>
      <c r="TLT225" s="57"/>
      <c r="TLU225" s="57"/>
      <c r="TLV225" s="57"/>
      <c r="TLW225" s="57"/>
      <c r="TLX225" s="57"/>
      <c r="TLY225" s="57"/>
      <c r="TLZ225" s="57"/>
      <c r="TMA225" s="57"/>
      <c r="TMB225" s="57"/>
      <c r="TMC225" s="57"/>
      <c r="TMD225" s="57"/>
      <c r="TME225" s="57"/>
      <c r="TMF225" s="57"/>
      <c r="TMG225" s="57"/>
      <c r="TMH225" s="57"/>
      <c r="TMI225" s="57"/>
      <c r="TMJ225" s="57"/>
      <c r="TMK225" s="57"/>
      <c r="TML225" s="57"/>
      <c r="TMM225" s="57"/>
      <c r="TMN225" s="57"/>
      <c r="TMO225" s="57"/>
      <c r="TMP225" s="57"/>
      <c r="TMQ225" s="57"/>
      <c r="TMR225" s="57"/>
      <c r="TMS225" s="57"/>
      <c r="TMT225" s="57"/>
      <c r="TMU225" s="57"/>
      <c r="TMV225" s="57"/>
      <c r="TMW225" s="57"/>
      <c r="TMX225" s="57"/>
      <c r="TMY225" s="57"/>
      <c r="TMZ225" s="57"/>
      <c r="TNA225" s="57"/>
      <c r="TNB225" s="57"/>
      <c r="TNC225" s="57"/>
      <c r="TND225" s="57"/>
      <c r="TNE225" s="57"/>
      <c r="TNF225" s="57"/>
      <c r="TNG225" s="57"/>
      <c r="TNH225" s="57"/>
      <c r="TNI225" s="57"/>
      <c r="TNJ225" s="57"/>
      <c r="TNK225" s="57"/>
      <c r="TNL225" s="57"/>
      <c r="TNM225" s="57"/>
      <c r="TNN225" s="57"/>
      <c r="TNO225" s="57"/>
      <c r="TNP225" s="57"/>
      <c r="TNQ225" s="57"/>
      <c r="TNR225" s="57"/>
      <c r="TNS225" s="57"/>
      <c r="TNT225" s="57"/>
      <c r="TNU225" s="57"/>
      <c r="TNV225" s="57"/>
      <c r="TNW225" s="57"/>
      <c r="TNX225" s="57"/>
      <c r="TNY225" s="57"/>
      <c r="TNZ225" s="57"/>
      <c r="TOA225" s="57"/>
      <c r="TOB225" s="57"/>
      <c r="TOC225" s="57"/>
      <c r="TOD225" s="57"/>
      <c r="TOE225" s="57"/>
      <c r="TOF225" s="57"/>
      <c r="TOG225" s="57"/>
      <c r="TOH225" s="57"/>
      <c r="TOI225" s="57"/>
      <c r="TOJ225" s="57"/>
      <c r="TOK225" s="57"/>
      <c r="TOL225" s="57"/>
      <c r="TOM225" s="57"/>
      <c r="TON225" s="57"/>
      <c r="TOO225" s="57"/>
      <c r="TOP225" s="57"/>
      <c r="TOQ225" s="57"/>
      <c r="TOR225" s="57"/>
      <c r="TOS225" s="57"/>
      <c r="TOT225" s="57"/>
      <c r="TOU225" s="57"/>
      <c r="TOV225" s="57"/>
      <c r="TOW225" s="57"/>
      <c r="TOX225" s="57"/>
      <c r="TOY225" s="57"/>
      <c r="TOZ225" s="57"/>
      <c r="TPA225" s="57"/>
      <c r="TPB225" s="57"/>
      <c r="TPC225" s="57"/>
      <c r="TPD225" s="57"/>
      <c r="TPE225" s="57"/>
      <c r="TPF225" s="57"/>
      <c r="TPG225" s="57"/>
      <c r="TPH225" s="57"/>
      <c r="TPI225" s="57"/>
      <c r="TPJ225" s="57"/>
      <c r="TPK225" s="57"/>
      <c r="TPL225" s="57"/>
      <c r="TPM225" s="57"/>
      <c r="TPN225" s="57"/>
      <c r="TPO225" s="57"/>
      <c r="TPP225" s="57"/>
      <c r="TPQ225" s="57"/>
      <c r="TPR225" s="57"/>
      <c r="TPS225" s="57"/>
      <c r="TPT225" s="57"/>
      <c r="TPU225" s="57"/>
      <c r="TPV225" s="57"/>
      <c r="TPW225" s="57"/>
      <c r="TPX225" s="57"/>
      <c r="TPY225" s="57"/>
      <c r="TPZ225" s="57"/>
      <c r="TQA225" s="57"/>
      <c r="TQB225" s="57"/>
      <c r="TQC225" s="57"/>
      <c r="TQD225" s="57"/>
      <c r="TQE225" s="57"/>
      <c r="TQF225" s="57"/>
      <c r="TQG225" s="57"/>
      <c r="TQH225" s="57"/>
      <c r="TQI225" s="57"/>
      <c r="TQJ225" s="57"/>
      <c r="TQK225" s="57"/>
      <c r="TQL225" s="57"/>
      <c r="TQM225" s="57"/>
      <c r="TQN225" s="57"/>
      <c r="TQO225" s="57"/>
      <c r="TQP225" s="57"/>
      <c r="TQQ225" s="57"/>
      <c r="TQR225" s="57"/>
      <c r="TQS225" s="57"/>
      <c r="TQT225" s="57"/>
      <c r="TQU225" s="57"/>
      <c r="TQV225" s="57"/>
      <c r="TQW225" s="57"/>
      <c r="TQX225" s="57"/>
      <c r="TQY225" s="57"/>
      <c r="TQZ225" s="57"/>
      <c r="TRA225" s="57"/>
      <c r="TRB225" s="57"/>
      <c r="TRC225" s="57"/>
      <c r="TRD225" s="57"/>
      <c r="TRE225" s="57"/>
      <c r="TRF225" s="57"/>
      <c r="TRG225" s="57"/>
      <c r="TRH225" s="57"/>
      <c r="TRI225" s="57"/>
      <c r="TRJ225" s="57"/>
      <c r="TRK225" s="57"/>
      <c r="TRL225" s="57"/>
      <c r="TRM225" s="57"/>
      <c r="TRN225" s="57"/>
      <c r="TRO225" s="57"/>
      <c r="TRP225" s="57"/>
      <c r="TRQ225" s="57"/>
      <c r="TRR225" s="57"/>
      <c r="TRS225" s="57"/>
      <c r="TRT225" s="57"/>
      <c r="TRU225" s="57"/>
      <c r="TRV225" s="57"/>
      <c r="TRW225" s="57"/>
      <c r="TRX225" s="57"/>
      <c r="TRY225" s="57"/>
      <c r="TRZ225" s="57"/>
      <c r="TSA225" s="57"/>
      <c r="TSB225" s="57"/>
      <c r="TSC225" s="57"/>
      <c r="TSD225" s="57"/>
      <c r="TSE225" s="57"/>
      <c r="TSF225" s="57"/>
      <c r="TSG225" s="57"/>
      <c r="TSH225" s="57"/>
      <c r="TSI225" s="57"/>
      <c r="TSJ225" s="57"/>
      <c r="TSK225" s="57"/>
      <c r="TSL225" s="57"/>
      <c r="TSM225" s="57"/>
      <c r="TSN225" s="57"/>
      <c r="TSO225" s="57"/>
      <c r="TSP225" s="57"/>
      <c r="TSQ225" s="57"/>
      <c r="TSR225" s="57"/>
      <c r="TSS225" s="57"/>
      <c r="TST225" s="57"/>
      <c r="TSU225" s="57"/>
      <c r="TSV225" s="57"/>
      <c r="TSW225" s="57"/>
      <c r="TSX225" s="57"/>
      <c r="TSY225" s="57"/>
      <c r="TSZ225" s="57"/>
      <c r="TTA225" s="57"/>
      <c r="TTB225" s="57"/>
      <c r="TTC225" s="57"/>
      <c r="TTD225" s="57"/>
      <c r="TTE225" s="57"/>
      <c r="TTF225" s="57"/>
      <c r="TTG225" s="57"/>
      <c r="TTH225" s="57"/>
      <c r="TTI225" s="57"/>
      <c r="TTJ225" s="57"/>
      <c r="TTK225" s="57"/>
      <c r="TTL225" s="57"/>
      <c r="TTM225" s="57"/>
      <c r="TTN225" s="57"/>
      <c r="TTO225" s="57"/>
      <c r="TTP225" s="57"/>
      <c r="TTQ225" s="57"/>
      <c r="TTR225" s="57"/>
      <c r="TTS225" s="57"/>
      <c r="TTT225" s="57"/>
      <c r="TTU225" s="57"/>
      <c r="TTV225" s="57"/>
      <c r="TTW225" s="57"/>
      <c r="TTX225" s="57"/>
      <c r="TTY225" s="57"/>
      <c r="TTZ225" s="57"/>
      <c r="TUA225" s="57"/>
      <c r="TUB225" s="57"/>
      <c r="TUC225" s="57"/>
      <c r="TUD225" s="57"/>
      <c r="TUE225" s="57"/>
      <c r="TUF225" s="57"/>
      <c r="TUG225" s="57"/>
      <c r="TUH225" s="57"/>
      <c r="TUI225" s="57"/>
      <c r="TUJ225" s="57"/>
      <c r="TUK225" s="57"/>
      <c r="TUL225" s="57"/>
      <c r="TUM225" s="57"/>
      <c r="TUN225" s="57"/>
      <c r="TUO225" s="57"/>
      <c r="TUP225" s="57"/>
      <c r="TUQ225" s="57"/>
      <c r="TUR225" s="57"/>
      <c r="TUS225" s="57"/>
      <c r="TUT225" s="57"/>
      <c r="TUU225" s="57"/>
      <c r="TUV225" s="57"/>
      <c r="TUW225" s="57"/>
      <c r="TUX225" s="57"/>
      <c r="TUY225" s="57"/>
      <c r="TUZ225" s="57"/>
      <c r="TVA225" s="57"/>
      <c r="TVB225" s="57"/>
      <c r="TVC225" s="57"/>
      <c r="TVD225" s="57"/>
      <c r="TVE225" s="57"/>
      <c r="TVF225" s="57"/>
      <c r="TVG225" s="57"/>
      <c r="TVH225" s="57"/>
      <c r="TVI225" s="57"/>
      <c r="TVJ225" s="57"/>
      <c r="TVK225" s="57"/>
      <c r="TVL225" s="57"/>
      <c r="TVM225" s="57"/>
      <c r="TVN225" s="57"/>
      <c r="TVO225" s="57"/>
      <c r="TVP225" s="57"/>
      <c r="TVQ225" s="57"/>
      <c r="TVR225" s="57"/>
      <c r="TVS225" s="57"/>
      <c r="TVT225" s="57"/>
      <c r="TVU225" s="57"/>
      <c r="TVV225" s="57"/>
      <c r="TVW225" s="57"/>
      <c r="TVX225" s="57"/>
      <c r="TVY225" s="57"/>
      <c r="TVZ225" s="57"/>
      <c r="TWA225" s="57"/>
      <c r="TWB225" s="57"/>
      <c r="TWC225" s="57"/>
      <c r="TWD225" s="57"/>
      <c r="TWE225" s="57"/>
      <c r="TWF225" s="57"/>
      <c r="TWG225" s="57"/>
      <c r="TWH225" s="57"/>
      <c r="TWI225" s="57"/>
      <c r="TWJ225" s="57"/>
      <c r="TWK225" s="57"/>
      <c r="TWL225" s="57"/>
      <c r="TWM225" s="57"/>
      <c r="TWN225" s="57"/>
      <c r="TWO225" s="57"/>
      <c r="TWP225" s="57"/>
      <c r="TWQ225" s="57"/>
      <c r="TWR225" s="57"/>
      <c r="TWS225" s="57"/>
      <c r="TWT225" s="57"/>
      <c r="TWU225" s="57"/>
      <c r="TWV225" s="57"/>
      <c r="TWW225" s="57"/>
      <c r="TWX225" s="57"/>
      <c r="TWY225" s="57"/>
      <c r="TWZ225" s="57"/>
      <c r="TXA225" s="57"/>
      <c r="TXB225" s="57"/>
      <c r="TXC225" s="57"/>
      <c r="TXD225" s="57"/>
      <c r="TXE225" s="57"/>
      <c r="TXF225" s="57"/>
      <c r="TXG225" s="57"/>
      <c r="TXH225" s="57"/>
      <c r="TXI225" s="57"/>
      <c r="TXJ225" s="57"/>
      <c r="TXK225" s="57"/>
      <c r="TXL225" s="57"/>
      <c r="TXM225" s="57"/>
      <c r="TXN225" s="57"/>
      <c r="TXO225" s="57"/>
      <c r="TXP225" s="57"/>
      <c r="TXQ225" s="57"/>
      <c r="TXR225" s="57"/>
      <c r="TXS225" s="57"/>
      <c r="TXT225" s="57"/>
      <c r="TXU225" s="57"/>
      <c r="TXV225" s="57"/>
      <c r="TXW225" s="57"/>
      <c r="TXX225" s="57"/>
      <c r="TXY225" s="57"/>
      <c r="TXZ225" s="57"/>
      <c r="TYA225" s="57"/>
      <c r="TYB225" s="57"/>
      <c r="TYC225" s="57"/>
      <c r="TYD225" s="57"/>
      <c r="TYE225" s="57"/>
      <c r="TYF225" s="57"/>
      <c r="TYG225" s="57"/>
      <c r="TYH225" s="57"/>
      <c r="TYI225" s="57"/>
      <c r="TYJ225" s="57"/>
      <c r="TYK225" s="57"/>
      <c r="TYL225" s="57"/>
      <c r="TYM225" s="57"/>
      <c r="TYN225" s="57"/>
      <c r="TYO225" s="57"/>
      <c r="TYP225" s="57"/>
      <c r="TYQ225" s="57"/>
      <c r="TYR225" s="57"/>
      <c r="TYS225" s="57"/>
      <c r="TYT225" s="57"/>
      <c r="TYU225" s="57"/>
      <c r="TYV225" s="57"/>
      <c r="TYW225" s="57"/>
      <c r="TYX225" s="57"/>
      <c r="TYY225" s="57"/>
      <c r="TYZ225" s="57"/>
      <c r="TZA225" s="57"/>
      <c r="TZB225" s="57"/>
      <c r="TZC225" s="57"/>
      <c r="TZD225" s="57"/>
      <c r="TZE225" s="57"/>
      <c r="TZF225" s="57"/>
      <c r="TZG225" s="57"/>
      <c r="TZH225" s="57"/>
      <c r="TZI225" s="57"/>
      <c r="TZJ225" s="57"/>
      <c r="TZK225" s="57"/>
      <c r="TZL225" s="57"/>
      <c r="TZM225" s="57"/>
      <c r="TZN225" s="57"/>
      <c r="TZO225" s="57"/>
      <c r="TZP225" s="57"/>
      <c r="TZQ225" s="57"/>
      <c r="TZR225" s="57"/>
      <c r="TZS225" s="57"/>
      <c r="TZT225" s="57"/>
      <c r="TZU225" s="57"/>
      <c r="TZV225" s="57"/>
      <c r="TZW225" s="57"/>
      <c r="TZX225" s="57"/>
      <c r="TZY225" s="57"/>
      <c r="TZZ225" s="57"/>
      <c r="UAA225" s="57"/>
      <c r="UAB225" s="57"/>
      <c r="UAC225" s="57"/>
      <c r="UAD225" s="57"/>
      <c r="UAE225" s="57"/>
      <c r="UAF225" s="57"/>
      <c r="UAG225" s="57"/>
      <c r="UAH225" s="57"/>
      <c r="UAI225" s="57"/>
      <c r="UAJ225" s="57"/>
      <c r="UAK225" s="57"/>
      <c r="UAL225" s="57"/>
      <c r="UAM225" s="57"/>
      <c r="UAN225" s="57"/>
      <c r="UAO225" s="57"/>
      <c r="UAP225" s="57"/>
      <c r="UAQ225" s="57"/>
      <c r="UAR225" s="57"/>
      <c r="UAS225" s="57"/>
      <c r="UAT225" s="57"/>
      <c r="UAU225" s="57"/>
      <c r="UAV225" s="57"/>
      <c r="UAW225" s="57"/>
      <c r="UAX225" s="57"/>
      <c r="UAY225" s="57"/>
      <c r="UAZ225" s="57"/>
      <c r="UBA225" s="57"/>
      <c r="UBB225" s="57"/>
      <c r="UBC225" s="57"/>
      <c r="UBD225" s="57"/>
      <c r="UBE225" s="57"/>
      <c r="UBF225" s="57"/>
      <c r="UBG225" s="57"/>
      <c r="UBH225" s="57"/>
      <c r="UBI225" s="57"/>
      <c r="UBJ225" s="57"/>
      <c r="UBK225" s="57"/>
      <c r="UBL225" s="57"/>
      <c r="UBM225" s="57"/>
      <c r="UBN225" s="57"/>
      <c r="UBO225" s="57"/>
      <c r="UBP225" s="57"/>
      <c r="UBQ225" s="57"/>
      <c r="UBR225" s="57"/>
      <c r="UBS225" s="57"/>
      <c r="UBT225" s="57"/>
      <c r="UBU225" s="57"/>
      <c r="UBV225" s="57"/>
      <c r="UBW225" s="57"/>
      <c r="UBX225" s="57"/>
      <c r="UBY225" s="57"/>
      <c r="UBZ225" s="57"/>
      <c r="UCA225" s="57"/>
      <c r="UCB225" s="57"/>
      <c r="UCC225" s="57"/>
      <c r="UCD225" s="57"/>
      <c r="UCE225" s="57"/>
      <c r="UCF225" s="57"/>
      <c r="UCG225" s="57"/>
      <c r="UCH225" s="57"/>
      <c r="UCI225" s="57"/>
      <c r="UCJ225" s="57"/>
      <c r="UCK225" s="57"/>
      <c r="UCL225" s="57"/>
      <c r="UCM225" s="57"/>
      <c r="UCN225" s="57"/>
      <c r="UCO225" s="57"/>
      <c r="UCP225" s="57"/>
      <c r="UCQ225" s="57"/>
      <c r="UCR225" s="57"/>
      <c r="UCS225" s="57"/>
      <c r="UCT225" s="57"/>
      <c r="UCU225" s="57"/>
      <c r="UCV225" s="57"/>
      <c r="UCW225" s="57"/>
      <c r="UCX225" s="57"/>
      <c r="UCY225" s="57"/>
      <c r="UCZ225" s="57"/>
      <c r="UDA225" s="57"/>
      <c r="UDB225" s="57"/>
      <c r="UDC225" s="57"/>
      <c r="UDD225" s="57"/>
      <c r="UDE225" s="57"/>
      <c r="UDF225" s="57"/>
      <c r="UDG225" s="57"/>
      <c r="UDH225" s="57"/>
      <c r="UDI225" s="57"/>
      <c r="UDJ225" s="57"/>
      <c r="UDK225" s="57"/>
      <c r="UDL225" s="57"/>
      <c r="UDM225" s="57"/>
      <c r="UDN225" s="57"/>
      <c r="UDO225" s="57"/>
      <c r="UDP225" s="57"/>
      <c r="UDQ225" s="57"/>
      <c r="UDR225" s="57"/>
      <c r="UDS225" s="57"/>
      <c r="UDT225" s="57"/>
      <c r="UDU225" s="57"/>
      <c r="UDV225" s="57"/>
      <c r="UDW225" s="57"/>
      <c r="UDX225" s="57"/>
      <c r="UDY225" s="57"/>
      <c r="UDZ225" s="57"/>
      <c r="UEA225" s="57"/>
      <c r="UEB225" s="57"/>
      <c r="UEC225" s="57"/>
      <c r="UED225" s="57"/>
      <c r="UEE225" s="57"/>
      <c r="UEF225" s="57"/>
      <c r="UEG225" s="57"/>
      <c r="UEH225" s="57"/>
      <c r="UEI225" s="57"/>
      <c r="UEJ225" s="57"/>
      <c r="UEK225" s="57"/>
      <c r="UEL225" s="57"/>
      <c r="UEM225" s="57"/>
      <c r="UEN225" s="57"/>
      <c r="UEO225" s="57"/>
      <c r="UEP225" s="57"/>
      <c r="UEQ225" s="57"/>
      <c r="UER225" s="57"/>
      <c r="UES225" s="57"/>
      <c r="UET225" s="57"/>
      <c r="UEU225" s="57"/>
      <c r="UEV225" s="57"/>
      <c r="UEW225" s="57"/>
      <c r="UEX225" s="57"/>
      <c r="UEY225" s="57"/>
      <c r="UEZ225" s="57"/>
      <c r="UFA225" s="57"/>
      <c r="UFB225" s="57"/>
      <c r="UFC225" s="57"/>
      <c r="UFD225" s="57"/>
      <c r="UFE225" s="57"/>
      <c r="UFF225" s="57"/>
      <c r="UFG225" s="57"/>
      <c r="UFH225" s="57"/>
      <c r="UFI225" s="57"/>
      <c r="UFJ225" s="57"/>
      <c r="UFK225" s="57"/>
      <c r="UFL225" s="57"/>
      <c r="UFM225" s="57"/>
      <c r="UFN225" s="57"/>
      <c r="UFO225" s="57"/>
      <c r="UFP225" s="57"/>
      <c r="UFQ225" s="57"/>
      <c r="UFR225" s="57"/>
      <c r="UFS225" s="57"/>
      <c r="UFT225" s="57"/>
      <c r="UFU225" s="57"/>
      <c r="UFV225" s="57"/>
      <c r="UFW225" s="57"/>
      <c r="UFX225" s="57"/>
      <c r="UFY225" s="57"/>
      <c r="UFZ225" s="57"/>
      <c r="UGA225" s="57"/>
      <c r="UGB225" s="57"/>
      <c r="UGC225" s="57"/>
      <c r="UGD225" s="57"/>
      <c r="UGE225" s="57"/>
      <c r="UGF225" s="57"/>
      <c r="UGG225" s="57"/>
      <c r="UGH225" s="57"/>
      <c r="UGI225" s="57"/>
      <c r="UGJ225" s="57"/>
      <c r="UGK225" s="57"/>
      <c r="UGL225" s="57"/>
      <c r="UGM225" s="57"/>
      <c r="UGN225" s="57"/>
      <c r="UGO225" s="57"/>
      <c r="UGP225" s="57"/>
      <c r="UGQ225" s="57"/>
      <c r="UGR225" s="57"/>
      <c r="UGS225" s="57"/>
      <c r="UGT225" s="57"/>
      <c r="UGU225" s="57"/>
      <c r="UGV225" s="57"/>
      <c r="UGW225" s="57"/>
      <c r="UGX225" s="57"/>
      <c r="UGY225" s="57"/>
      <c r="UGZ225" s="57"/>
      <c r="UHA225" s="57"/>
      <c r="UHB225" s="57"/>
      <c r="UHC225" s="57"/>
      <c r="UHD225" s="57"/>
      <c r="UHE225" s="57"/>
      <c r="UHF225" s="57"/>
      <c r="UHG225" s="57"/>
      <c r="UHH225" s="57"/>
      <c r="UHI225" s="57"/>
      <c r="UHJ225" s="57"/>
      <c r="UHK225" s="57"/>
      <c r="UHL225" s="57"/>
      <c r="UHM225" s="57"/>
      <c r="UHN225" s="57"/>
      <c r="UHO225" s="57"/>
      <c r="UHP225" s="57"/>
      <c r="UHQ225" s="57"/>
      <c r="UHR225" s="57"/>
      <c r="UHS225" s="57"/>
      <c r="UHT225" s="57"/>
      <c r="UHU225" s="57"/>
      <c r="UHV225" s="57"/>
      <c r="UHW225" s="57"/>
      <c r="UHX225" s="57"/>
      <c r="UHY225" s="57"/>
      <c r="UHZ225" s="57"/>
      <c r="UIA225" s="57"/>
      <c r="UIB225" s="57"/>
      <c r="UIC225" s="57"/>
      <c r="UID225" s="57"/>
      <c r="UIE225" s="57"/>
      <c r="UIF225" s="57"/>
      <c r="UIG225" s="57"/>
      <c r="UIH225" s="57"/>
      <c r="UII225" s="57"/>
      <c r="UIJ225" s="57"/>
      <c r="UIK225" s="57"/>
      <c r="UIL225" s="57"/>
      <c r="UIM225" s="57"/>
      <c r="UIN225" s="57"/>
      <c r="UIO225" s="57"/>
      <c r="UIP225" s="57"/>
      <c r="UIQ225" s="57"/>
      <c r="UIR225" s="57"/>
      <c r="UIS225" s="57"/>
      <c r="UIT225" s="57"/>
      <c r="UIU225" s="57"/>
      <c r="UIV225" s="57"/>
      <c r="UIW225" s="57"/>
      <c r="UIX225" s="57"/>
      <c r="UIY225" s="57"/>
      <c r="UIZ225" s="57"/>
      <c r="UJA225" s="57"/>
      <c r="UJB225" s="57"/>
      <c r="UJC225" s="57"/>
      <c r="UJD225" s="57"/>
      <c r="UJE225" s="57"/>
      <c r="UJF225" s="57"/>
      <c r="UJG225" s="57"/>
      <c r="UJH225" s="57"/>
      <c r="UJI225" s="57"/>
      <c r="UJJ225" s="57"/>
      <c r="UJK225" s="57"/>
      <c r="UJL225" s="57"/>
      <c r="UJM225" s="57"/>
      <c r="UJN225" s="57"/>
      <c r="UJO225" s="57"/>
      <c r="UJP225" s="57"/>
      <c r="UJQ225" s="57"/>
      <c r="UJR225" s="57"/>
      <c r="UJS225" s="57"/>
      <c r="UJT225" s="57"/>
      <c r="UJU225" s="57"/>
      <c r="UJV225" s="57"/>
      <c r="UJW225" s="57"/>
      <c r="UJX225" s="57"/>
      <c r="UJY225" s="57"/>
      <c r="UJZ225" s="57"/>
      <c r="UKA225" s="57"/>
      <c r="UKB225" s="57"/>
      <c r="UKC225" s="57"/>
      <c r="UKD225" s="57"/>
      <c r="UKE225" s="57"/>
      <c r="UKF225" s="57"/>
      <c r="UKG225" s="57"/>
      <c r="UKH225" s="57"/>
      <c r="UKI225" s="57"/>
      <c r="UKJ225" s="57"/>
      <c r="UKK225" s="57"/>
      <c r="UKL225" s="57"/>
      <c r="UKM225" s="57"/>
      <c r="UKN225" s="57"/>
      <c r="UKO225" s="57"/>
      <c r="UKP225" s="57"/>
      <c r="UKQ225" s="57"/>
      <c r="UKR225" s="57"/>
      <c r="UKS225" s="57"/>
      <c r="UKT225" s="57"/>
      <c r="UKU225" s="57"/>
      <c r="UKV225" s="57"/>
      <c r="UKW225" s="57"/>
      <c r="UKX225" s="57"/>
      <c r="UKY225" s="57"/>
      <c r="UKZ225" s="57"/>
      <c r="ULA225" s="57"/>
      <c r="ULB225" s="57"/>
      <c r="ULC225" s="57"/>
      <c r="ULD225" s="57"/>
      <c r="ULE225" s="57"/>
      <c r="ULF225" s="57"/>
      <c r="ULG225" s="57"/>
      <c r="ULH225" s="57"/>
      <c r="ULI225" s="57"/>
      <c r="ULJ225" s="57"/>
      <c r="ULK225" s="57"/>
      <c r="ULL225" s="57"/>
      <c r="ULM225" s="57"/>
      <c r="ULN225" s="57"/>
      <c r="ULO225" s="57"/>
      <c r="ULP225" s="57"/>
      <c r="ULQ225" s="57"/>
      <c r="ULR225" s="57"/>
      <c r="ULS225" s="57"/>
      <c r="ULT225" s="57"/>
      <c r="ULU225" s="57"/>
      <c r="ULV225" s="57"/>
      <c r="ULW225" s="57"/>
      <c r="ULX225" s="57"/>
      <c r="ULY225" s="57"/>
      <c r="ULZ225" s="57"/>
      <c r="UMA225" s="57"/>
      <c r="UMB225" s="57"/>
      <c r="UMC225" s="57"/>
      <c r="UMD225" s="57"/>
      <c r="UME225" s="57"/>
      <c r="UMF225" s="57"/>
      <c r="UMG225" s="57"/>
      <c r="UMH225" s="57"/>
      <c r="UMI225" s="57"/>
      <c r="UMJ225" s="57"/>
      <c r="UMK225" s="57"/>
      <c r="UML225" s="57"/>
      <c r="UMM225" s="57"/>
      <c r="UMN225" s="57"/>
      <c r="UMO225" s="57"/>
      <c r="UMP225" s="57"/>
      <c r="UMQ225" s="57"/>
      <c r="UMR225" s="57"/>
      <c r="UMS225" s="57"/>
      <c r="UMT225" s="57"/>
      <c r="UMU225" s="57"/>
      <c r="UMV225" s="57"/>
      <c r="UMW225" s="57"/>
      <c r="UMX225" s="57"/>
      <c r="UMY225" s="57"/>
      <c r="UMZ225" s="57"/>
      <c r="UNA225" s="57"/>
      <c r="UNB225" s="57"/>
      <c r="UNC225" s="57"/>
      <c r="UND225" s="57"/>
      <c r="UNE225" s="57"/>
      <c r="UNF225" s="57"/>
      <c r="UNG225" s="57"/>
      <c r="UNH225" s="57"/>
      <c r="UNI225" s="57"/>
      <c r="UNJ225" s="57"/>
      <c r="UNK225" s="57"/>
      <c r="UNL225" s="57"/>
      <c r="UNM225" s="57"/>
      <c r="UNN225" s="57"/>
      <c r="UNO225" s="57"/>
      <c r="UNP225" s="57"/>
      <c r="UNQ225" s="57"/>
      <c r="UNR225" s="57"/>
      <c r="UNS225" s="57"/>
      <c r="UNT225" s="57"/>
      <c r="UNU225" s="57"/>
      <c r="UNV225" s="57"/>
      <c r="UNW225" s="57"/>
      <c r="UNX225" s="57"/>
      <c r="UNY225" s="57"/>
      <c r="UNZ225" s="57"/>
      <c r="UOA225" s="57"/>
      <c r="UOB225" s="57"/>
      <c r="UOC225" s="57"/>
      <c r="UOD225" s="57"/>
      <c r="UOE225" s="57"/>
      <c r="UOF225" s="57"/>
      <c r="UOG225" s="57"/>
      <c r="UOH225" s="57"/>
      <c r="UOI225" s="57"/>
      <c r="UOJ225" s="57"/>
      <c r="UOK225" s="57"/>
      <c r="UOL225" s="57"/>
      <c r="UOM225" s="57"/>
      <c r="UON225" s="57"/>
      <c r="UOO225" s="57"/>
      <c r="UOP225" s="57"/>
      <c r="UOQ225" s="57"/>
      <c r="UOR225" s="57"/>
      <c r="UOS225" s="57"/>
      <c r="UOT225" s="57"/>
      <c r="UOU225" s="57"/>
      <c r="UOV225" s="57"/>
      <c r="UOW225" s="57"/>
      <c r="UOX225" s="57"/>
      <c r="UOY225" s="57"/>
      <c r="UOZ225" s="57"/>
      <c r="UPA225" s="57"/>
      <c r="UPB225" s="57"/>
      <c r="UPC225" s="57"/>
      <c r="UPD225" s="57"/>
      <c r="UPE225" s="57"/>
      <c r="UPF225" s="57"/>
      <c r="UPG225" s="57"/>
      <c r="UPH225" s="57"/>
      <c r="UPI225" s="57"/>
      <c r="UPJ225" s="57"/>
      <c r="UPK225" s="57"/>
      <c r="UPL225" s="57"/>
      <c r="UPM225" s="57"/>
      <c r="UPN225" s="57"/>
      <c r="UPO225" s="57"/>
      <c r="UPP225" s="57"/>
      <c r="UPQ225" s="57"/>
      <c r="UPR225" s="57"/>
      <c r="UPS225" s="57"/>
      <c r="UPT225" s="57"/>
      <c r="UPU225" s="57"/>
      <c r="UPV225" s="57"/>
      <c r="UPW225" s="57"/>
      <c r="UPX225" s="57"/>
      <c r="UPY225" s="57"/>
      <c r="UPZ225" s="57"/>
      <c r="UQA225" s="57"/>
      <c r="UQB225" s="57"/>
      <c r="UQC225" s="57"/>
      <c r="UQD225" s="57"/>
      <c r="UQE225" s="57"/>
      <c r="UQF225" s="57"/>
      <c r="UQG225" s="57"/>
      <c r="UQH225" s="57"/>
      <c r="UQI225" s="57"/>
      <c r="UQJ225" s="57"/>
      <c r="UQK225" s="57"/>
      <c r="UQL225" s="57"/>
      <c r="UQM225" s="57"/>
      <c r="UQN225" s="57"/>
      <c r="UQO225" s="57"/>
      <c r="UQP225" s="57"/>
      <c r="UQQ225" s="57"/>
      <c r="UQR225" s="57"/>
      <c r="UQS225" s="57"/>
      <c r="UQT225" s="57"/>
      <c r="UQU225" s="57"/>
      <c r="UQV225" s="57"/>
      <c r="UQW225" s="57"/>
      <c r="UQX225" s="57"/>
      <c r="UQY225" s="57"/>
      <c r="UQZ225" s="57"/>
      <c r="URA225" s="57"/>
      <c r="URB225" s="57"/>
      <c r="URC225" s="57"/>
      <c r="URD225" s="57"/>
      <c r="URE225" s="57"/>
      <c r="URF225" s="57"/>
      <c r="URG225" s="57"/>
      <c r="URH225" s="57"/>
      <c r="URI225" s="57"/>
      <c r="URJ225" s="57"/>
      <c r="URK225" s="57"/>
      <c r="URL225" s="57"/>
      <c r="URM225" s="57"/>
      <c r="URN225" s="57"/>
      <c r="URO225" s="57"/>
      <c r="URP225" s="57"/>
      <c r="URQ225" s="57"/>
      <c r="URR225" s="57"/>
      <c r="URS225" s="57"/>
      <c r="URT225" s="57"/>
      <c r="URU225" s="57"/>
      <c r="URV225" s="57"/>
      <c r="URW225" s="57"/>
      <c r="URX225" s="57"/>
      <c r="URY225" s="57"/>
      <c r="URZ225" s="57"/>
      <c r="USA225" s="57"/>
      <c r="USB225" s="57"/>
      <c r="USC225" s="57"/>
      <c r="USD225" s="57"/>
      <c r="USE225" s="57"/>
      <c r="USF225" s="57"/>
      <c r="USG225" s="57"/>
      <c r="USH225" s="57"/>
      <c r="USI225" s="57"/>
      <c r="USJ225" s="57"/>
      <c r="USK225" s="57"/>
      <c r="USL225" s="57"/>
      <c r="USM225" s="57"/>
      <c r="USN225" s="57"/>
      <c r="USO225" s="57"/>
      <c r="USP225" s="57"/>
      <c r="USQ225" s="57"/>
      <c r="USR225" s="57"/>
      <c r="USS225" s="57"/>
      <c r="UST225" s="57"/>
      <c r="USU225" s="57"/>
      <c r="USV225" s="57"/>
      <c r="USW225" s="57"/>
      <c r="USX225" s="57"/>
      <c r="USY225" s="57"/>
      <c r="USZ225" s="57"/>
      <c r="UTA225" s="57"/>
      <c r="UTB225" s="57"/>
      <c r="UTC225" s="57"/>
      <c r="UTD225" s="57"/>
      <c r="UTE225" s="57"/>
      <c r="UTF225" s="57"/>
      <c r="UTG225" s="57"/>
      <c r="UTH225" s="57"/>
      <c r="UTI225" s="57"/>
      <c r="UTJ225" s="57"/>
      <c r="UTK225" s="57"/>
      <c r="UTL225" s="57"/>
      <c r="UTM225" s="57"/>
      <c r="UTN225" s="57"/>
      <c r="UTO225" s="57"/>
      <c r="UTP225" s="57"/>
      <c r="UTQ225" s="57"/>
      <c r="UTR225" s="57"/>
      <c r="UTS225" s="57"/>
      <c r="UTT225" s="57"/>
      <c r="UTU225" s="57"/>
      <c r="UTV225" s="57"/>
      <c r="UTW225" s="57"/>
      <c r="UTX225" s="57"/>
      <c r="UTY225" s="57"/>
      <c r="UTZ225" s="57"/>
      <c r="UUA225" s="57"/>
      <c r="UUB225" s="57"/>
      <c r="UUC225" s="57"/>
      <c r="UUD225" s="57"/>
      <c r="UUE225" s="57"/>
      <c r="UUF225" s="57"/>
      <c r="UUG225" s="57"/>
      <c r="UUH225" s="57"/>
      <c r="UUI225" s="57"/>
      <c r="UUJ225" s="57"/>
      <c r="UUK225" s="57"/>
      <c r="UUL225" s="57"/>
      <c r="UUM225" s="57"/>
      <c r="UUN225" s="57"/>
      <c r="UUO225" s="57"/>
      <c r="UUP225" s="57"/>
      <c r="UUQ225" s="57"/>
      <c r="UUR225" s="57"/>
      <c r="UUS225" s="57"/>
      <c r="UUT225" s="57"/>
      <c r="UUU225" s="57"/>
      <c r="UUV225" s="57"/>
      <c r="UUW225" s="57"/>
      <c r="UUX225" s="57"/>
      <c r="UUY225" s="57"/>
      <c r="UUZ225" s="57"/>
      <c r="UVA225" s="57"/>
      <c r="UVB225" s="57"/>
      <c r="UVC225" s="57"/>
      <c r="UVD225" s="57"/>
      <c r="UVE225" s="57"/>
      <c r="UVF225" s="57"/>
      <c r="UVG225" s="57"/>
      <c r="UVH225" s="57"/>
      <c r="UVI225" s="57"/>
      <c r="UVJ225" s="57"/>
      <c r="UVK225" s="57"/>
      <c r="UVL225" s="57"/>
      <c r="UVM225" s="57"/>
      <c r="UVN225" s="57"/>
      <c r="UVO225" s="57"/>
      <c r="UVP225" s="57"/>
      <c r="UVQ225" s="57"/>
      <c r="UVR225" s="57"/>
      <c r="UVS225" s="57"/>
      <c r="UVT225" s="57"/>
      <c r="UVU225" s="57"/>
      <c r="UVV225" s="57"/>
      <c r="UVW225" s="57"/>
      <c r="UVX225" s="57"/>
      <c r="UVY225" s="57"/>
      <c r="UVZ225" s="57"/>
      <c r="UWA225" s="57"/>
      <c r="UWB225" s="57"/>
      <c r="UWC225" s="57"/>
      <c r="UWD225" s="57"/>
      <c r="UWE225" s="57"/>
      <c r="UWF225" s="57"/>
      <c r="UWG225" s="57"/>
      <c r="UWH225" s="57"/>
      <c r="UWI225" s="57"/>
      <c r="UWJ225" s="57"/>
      <c r="UWK225" s="57"/>
      <c r="UWL225" s="57"/>
      <c r="UWM225" s="57"/>
      <c r="UWN225" s="57"/>
      <c r="UWO225" s="57"/>
      <c r="UWP225" s="57"/>
      <c r="UWQ225" s="57"/>
      <c r="UWR225" s="57"/>
      <c r="UWS225" s="57"/>
      <c r="UWT225" s="57"/>
      <c r="UWU225" s="57"/>
      <c r="UWV225" s="57"/>
      <c r="UWW225" s="57"/>
      <c r="UWX225" s="57"/>
      <c r="UWY225" s="57"/>
      <c r="UWZ225" s="57"/>
      <c r="UXA225" s="57"/>
      <c r="UXB225" s="57"/>
      <c r="UXC225" s="57"/>
      <c r="UXD225" s="57"/>
      <c r="UXE225" s="57"/>
      <c r="UXF225" s="57"/>
      <c r="UXG225" s="57"/>
      <c r="UXH225" s="57"/>
      <c r="UXI225" s="57"/>
      <c r="UXJ225" s="57"/>
      <c r="UXK225" s="57"/>
      <c r="UXL225" s="57"/>
      <c r="UXM225" s="57"/>
      <c r="UXN225" s="57"/>
      <c r="UXO225" s="57"/>
      <c r="UXP225" s="57"/>
      <c r="UXQ225" s="57"/>
      <c r="UXR225" s="57"/>
      <c r="UXS225" s="57"/>
      <c r="UXT225" s="57"/>
      <c r="UXU225" s="57"/>
      <c r="UXV225" s="57"/>
      <c r="UXW225" s="57"/>
      <c r="UXX225" s="57"/>
      <c r="UXY225" s="57"/>
      <c r="UXZ225" s="57"/>
      <c r="UYA225" s="57"/>
      <c r="UYB225" s="57"/>
      <c r="UYC225" s="57"/>
      <c r="UYD225" s="57"/>
      <c r="UYE225" s="57"/>
      <c r="UYF225" s="57"/>
      <c r="UYG225" s="57"/>
      <c r="UYH225" s="57"/>
      <c r="UYI225" s="57"/>
      <c r="UYJ225" s="57"/>
      <c r="UYK225" s="57"/>
      <c r="UYL225" s="57"/>
      <c r="UYM225" s="57"/>
      <c r="UYN225" s="57"/>
      <c r="UYO225" s="57"/>
      <c r="UYP225" s="57"/>
      <c r="UYQ225" s="57"/>
      <c r="UYR225" s="57"/>
      <c r="UYS225" s="57"/>
      <c r="UYT225" s="57"/>
      <c r="UYU225" s="57"/>
      <c r="UYV225" s="57"/>
      <c r="UYW225" s="57"/>
      <c r="UYX225" s="57"/>
      <c r="UYY225" s="57"/>
      <c r="UYZ225" s="57"/>
      <c r="UZA225" s="57"/>
      <c r="UZB225" s="57"/>
      <c r="UZC225" s="57"/>
      <c r="UZD225" s="57"/>
      <c r="UZE225" s="57"/>
      <c r="UZF225" s="57"/>
      <c r="UZG225" s="57"/>
      <c r="UZH225" s="57"/>
      <c r="UZI225" s="57"/>
      <c r="UZJ225" s="57"/>
      <c r="UZK225" s="57"/>
      <c r="UZL225" s="57"/>
      <c r="UZM225" s="57"/>
      <c r="UZN225" s="57"/>
      <c r="UZO225" s="57"/>
      <c r="UZP225" s="57"/>
      <c r="UZQ225" s="57"/>
      <c r="UZR225" s="57"/>
      <c r="UZS225" s="57"/>
      <c r="UZT225" s="57"/>
      <c r="UZU225" s="57"/>
      <c r="UZV225" s="57"/>
      <c r="UZW225" s="57"/>
      <c r="UZX225" s="57"/>
      <c r="UZY225" s="57"/>
      <c r="UZZ225" s="57"/>
      <c r="VAA225" s="57"/>
      <c r="VAB225" s="57"/>
      <c r="VAC225" s="57"/>
      <c r="VAD225" s="57"/>
      <c r="VAE225" s="57"/>
      <c r="VAF225" s="57"/>
      <c r="VAG225" s="57"/>
      <c r="VAH225" s="57"/>
      <c r="VAI225" s="57"/>
      <c r="VAJ225" s="57"/>
      <c r="VAK225" s="57"/>
      <c r="VAL225" s="57"/>
      <c r="VAM225" s="57"/>
      <c r="VAN225" s="57"/>
      <c r="VAO225" s="57"/>
      <c r="VAP225" s="57"/>
      <c r="VAQ225" s="57"/>
      <c r="VAR225" s="57"/>
      <c r="VAS225" s="57"/>
      <c r="VAT225" s="57"/>
      <c r="VAU225" s="57"/>
      <c r="VAV225" s="57"/>
      <c r="VAW225" s="57"/>
      <c r="VAX225" s="57"/>
      <c r="VAY225" s="57"/>
      <c r="VAZ225" s="57"/>
      <c r="VBA225" s="57"/>
      <c r="VBB225" s="57"/>
      <c r="VBC225" s="57"/>
      <c r="VBD225" s="57"/>
      <c r="VBE225" s="57"/>
      <c r="VBF225" s="57"/>
      <c r="VBG225" s="57"/>
      <c r="VBH225" s="57"/>
      <c r="VBI225" s="57"/>
      <c r="VBJ225" s="57"/>
      <c r="VBK225" s="57"/>
      <c r="VBL225" s="57"/>
      <c r="VBM225" s="57"/>
      <c r="VBN225" s="57"/>
      <c r="VBO225" s="57"/>
      <c r="VBP225" s="57"/>
      <c r="VBQ225" s="57"/>
      <c r="VBR225" s="57"/>
      <c r="VBS225" s="57"/>
      <c r="VBT225" s="57"/>
      <c r="VBU225" s="57"/>
      <c r="VBV225" s="57"/>
      <c r="VBW225" s="57"/>
      <c r="VBX225" s="57"/>
      <c r="VBY225" s="57"/>
      <c r="VBZ225" s="57"/>
      <c r="VCA225" s="57"/>
      <c r="VCB225" s="57"/>
      <c r="VCC225" s="57"/>
      <c r="VCD225" s="57"/>
      <c r="VCE225" s="57"/>
      <c r="VCF225" s="57"/>
      <c r="VCG225" s="57"/>
      <c r="VCH225" s="57"/>
      <c r="VCI225" s="57"/>
      <c r="VCJ225" s="57"/>
      <c r="VCK225" s="57"/>
      <c r="VCL225" s="57"/>
      <c r="VCM225" s="57"/>
      <c r="VCN225" s="57"/>
      <c r="VCO225" s="57"/>
      <c r="VCP225" s="57"/>
      <c r="VCQ225" s="57"/>
      <c r="VCR225" s="57"/>
      <c r="VCS225" s="57"/>
      <c r="VCT225" s="57"/>
      <c r="VCU225" s="57"/>
      <c r="VCV225" s="57"/>
      <c r="VCW225" s="57"/>
      <c r="VCX225" s="57"/>
      <c r="VCY225" s="57"/>
      <c r="VCZ225" s="57"/>
      <c r="VDA225" s="57"/>
      <c r="VDB225" s="57"/>
      <c r="VDC225" s="57"/>
      <c r="VDD225" s="57"/>
      <c r="VDE225" s="57"/>
      <c r="VDF225" s="57"/>
      <c r="VDG225" s="57"/>
      <c r="VDH225" s="57"/>
      <c r="VDI225" s="57"/>
      <c r="VDJ225" s="57"/>
      <c r="VDK225" s="57"/>
      <c r="VDL225" s="57"/>
      <c r="VDM225" s="57"/>
      <c r="VDN225" s="57"/>
      <c r="VDO225" s="57"/>
      <c r="VDP225" s="57"/>
      <c r="VDQ225" s="57"/>
      <c r="VDR225" s="57"/>
      <c r="VDS225" s="57"/>
      <c r="VDT225" s="57"/>
      <c r="VDU225" s="57"/>
      <c r="VDV225" s="57"/>
      <c r="VDW225" s="57"/>
      <c r="VDX225" s="57"/>
      <c r="VDY225" s="57"/>
      <c r="VDZ225" s="57"/>
      <c r="VEA225" s="57"/>
      <c r="VEB225" s="57"/>
      <c r="VEC225" s="57"/>
      <c r="VED225" s="57"/>
      <c r="VEE225" s="57"/>
      <c r="VEF225" s="57"/>
      <c r="VEG225" s="57"/>
      <c r="VEH225" s="57"/>
      <c r="VEI225" s="57"/>
      <c r="VEJ225" s="57"/>
      <c r="VEK225" s="57"/>
      <c r="VEL225" s="57"/>
      <c r="VEM225" s="57"/>
      <c r="VEN225" s="57"/>
      <c r="VEO225" s="57"/>
      <c r="VEP225" s="57"/>
      <c r="VEQ225" s="57"/>
      <c r="VER225" s="57"/>
      <c r="VES225" s="57"/>
      <c r="VET225" s="57"/>
      <c r="VEU225" s="57"/>
      <c r="VEV225" s="57"/>
      <c r="VEW225" s="57"/>
      <c r="VEX225" s="57"/>
      <c r="VEY225" s="57"/>
      <c r="VEZ225" s="57"/>
      <c r="VFA225" s="57"/>
      <c r="VFB225" s="57"/>
      <c r="VFC225" s="57"/>
      <c r="VFD225" s="57"/>
      <c r="VFE225" s="57"/>
      <c r="VFF225" s="57"/>
      <c r="VFG225" s="57"/>
      <c r="VFH225" s="57"/>
      <c r="VFI225" s="57"/>
      <c r="VFJ225" s="57"/>
      <c r="VFK225" s="57"/>
      <c r="VFL225" s="57"/>
      <c r="VFM225" s="57"/>
      <c r="VFN225" s="57"/>
      <c r="VFO225" s="57"/>
      <c r="VFP225" s="57"/>
      <c r="VFQ225" s="57"/>
      <c r="VFR225" s="57"/>
      <c r="VFS225" s="57"/>
      <c r="VFT225" s="57"/>
      <c r="VFU225" s="57"/>
      <c r="VFV225" s="57"/>
      <c r="VFW225" s="57"/>
      <c r="VFX225" s="57"/>
      <c r="VFY225" s="57"/>
      <c r="VFZ225" s="57"/>
      <c r="VGA225" s="57"/>
      <c r="VGB225" s="57"/>
      <c r="VGC225" s="57"/>
      <c r="VGD225" s="57"/>
      <c r="VGE225" s="57"/>
      <c r="VGF225" s="57"/>
      <c r="VGG225" s="57"/>
      <c r="VGH225" s="57"/>
      <c r="VGI225" s="57"/>
      <c r="VGJ225" s="57"/>
      <c r="VGK225" s="57"/>
      <c r="VGL225" s="57"/>
      <c r="VGM225" s="57"/>
      <c r="VGN225" s="57"/>
      <c r="VGO225" s="57"/>
      <c r="VGP225" s="57"/>
      <c r="VGQ225" s="57"/>
      <c r="VGR225" s="57"/>
      <c r="VGS225" s="57"/>
      <c r="VGT225" s="57"/>
      <c r="VGU225" s="57"/>
      <c r="VGV225" s="57"/>
      <c r="VGW225" s="57"/>
      <c r="VGX225" s="57"/>
      <c r="VGY225" s="57"/>
      <c r="VGZ225" s="57"/>
      <c r="VHA225" s="57"/>
      <c r="VHB225" s="57"/>
      <c r="VHC225" s="57"/>
      <c r="VHD225" s="57"/>
      <c r="VHE225" s="57"/>
      <c r="VHF225" s="57"/>
      <c r="VHG225" s="57"/>
      <c r="VHH225" s="57"/>
      <c r="VHI225" s="57"/>
      <c r="VHJ225" s="57"/>
      <c r="VHK225" s="57"/>
      <c r="VHL225" s="57"/>
      <c r="VHM225" s="57"/>
      <c r="VHN225" s="57"/>
      <c r="VHO225" s="57"/>
      <c r="VHP225" s="57"/>
      <c r="VHQ225" s="57"/>
      <c r="VHR225" s="57"/>
      <c r="VHS225" s="57"/>
      <c r="VHT225" s="57"/>
      <c r="VHU225" s="57"/>
      <c r="VHV225" s="57"/>
      <c r="VHW225" s="57"/>
      <c r="VHX225" s="57"/>
      <c r="VHY225" s="57"/>
      <c r="VHZ225" s="57"/>
      <c r="VIA225" s="57"/>
      <c r="VIB225" s="57"/>
      <c r="VIC225" s="57"/>
      <c r="VID225" s="57"/>
      <c r="VIE225" s="57"/>
      <c r="VIF225" s="57"/>
      <c r="VIG225" s="57"/>
      <c r="VIH225" s="57"/>
      <c r="VII225" s="57"/>
      <c r="VIJ225" s="57"/>
      <c r="VIK225" s="57"/>
      <c r="VIL225" s="57"/>
      <c r="VIM225" s="57"/>
      <c r="VIN225" s="57"/>
      <c r="VIO225" s="57"/>
      <c r="VIP225" s="57"/>
      <c r="VIQ225" s="57"/>
      <c r="VIR225" s="57"/>
      <c r="VIS225" s="57"/>
      <c r="VIT225" s="57"/>
      <c r="VIU225" s="57"/>
      <c r="VIV225" s="57"/>
      <c r="VIW225" s="57"/>
      <c r="VIX225" s="57"/>
      <c r="VIY225" s="57"/>
      <c r="VIZ225" s="57"/>
      <c r="VJA225" s="57"/>
      <c r="VJB225" s="57"/>
      <c r="VJC225" s="57"/>
      <c r="VJD225" s="57"/>
      <c r="VJE225" s="57"/>
      <c r="VJF225" s="57"/>
      <c r="VJG225" s="57"/>
      <c r="VJH225" s="57"/>
      <c r="VJI225" s="57"/>
      <c r="VJJ225" s="57"/>
      <c r="VJK225" s="57"/>
      <c r="VJL225" s="57"/>
      <c r="VJM225" s="57"/>
      <c r="VJN225" s="57"/>
      <c r="VJO225" s="57"/>
      <c r="VJP225" s="57"/>
      <c r="VJQ225" s="57"/>
      <c r="VJR225" s="57"/>
      <c r="VJS225" s="57"/>
      <c r="VJT225" s="57"/>
      <c r="VJU225" s="57"/>
      <c r="VJV225" s="57"/>
      <c r="VJW225" s="57"/>
      <c r="VJX225" s="57"/>
      <c r="VJY225" s="57"/>
      <c r="VJZ225" s="57"/>
      <c r="VKA225" s="57"/>
      <c r="VKB225" s="57"/>
      <c r="VKC225" s="57"/>
      <c r="VKD225" s="57"/>
      <c r="VKE225" s="57"/>
      <c r="VKF225" s="57"/>
      <c r="VKG225" s="57"/>
      <c r="VKH225" s="57"/>
      <c r="VKI225" s="57"/>
      <c r="VKJ225" s="57"/>
      <c r="VKK225" s="57"/>
      <c r="VKL225" s="57"/>
      <c r="VKM225" s="57"/>
      <c r="VKN225" s="57"/>
      <c r="VKO225" s="57"/>
      <c r="VKP225" s="57"/>
      <c r="VKQ225" s="57"/>
      <c r="VKR225" s="57"/>
      <c r="VKS225" s="57"/>
      <c r="VKT225" s="57"/>
      <c r="VKU225" s="57"/>
      <c r="VKV225" s="57"/>
      <c r="VKW225" s="57"/>
      <c r="VKX225" s="57"/>
      <c r="VKY225" s="57"/>
      <c r="VKZ225" s="57"/>
      <c r="VLA225" s="57"/>
      <c r="VLB225" s="57"/>
      <c r="VLC225" s="57"/>
      <c r="VLD225" s="57"/>
      <c r="VLE225" s="57"/>
      <c r="VLF225" s="57"/>
      <c r="VLG225" s="57"/>
      <c r="VLH225" s="57"/>
      <c r="VLI225" s="57"/>
      <c r="VLJ225" s="57"/>
      <c r="VLK225" s="57"/>
      <c r="VLL225" s="57"/>
      <c r="VLM225" s="57"/>
      <c r="VLN225" s="57"/>
      <c r="VLO225" s="57"/>
      <c r="VLP225" s="57"/>
      <c r="VLQ225" s="57"/>
      <c r="VLR225" s="57"/>
      <c r="VLS225" s="57"/>
      <c r="VLT225" s="57"/>
      <c r="VLU225" s="57"/>
      <c r="VLV225" s="57"/>
      <c r="VLW225" s="57"/>
      <c r="VLX225" s="57"/>
      <c r="VLY225" s="57"/>
      <c r="VLZ225" s="57"/>
      <c r="VMA225" s="57"/>
      <c r="VMB225" s="57"/>
      <c r="VMC225" s="57"/>
      <c r="VMD225" s="57"/>
      <c r="VME225" s="57"/>
      <c r="VMF225" s="57"/>
      <c r="VMG225" s="57"/>
      <c r="VMH225" s="57"/>
      <c r="VMI225" s="57"/>
      <c r="VMJ225" s="57"/>
      <c r="VMK225" s="57"/>
      <c r="VML225" s="57"/>
      <c r="VMM225" s="57"/>
      <c r="VMN225" s="57"/>
      <c r="VMO225" s="57"/>
      <c r="VMP225" s="57"/>
      <c r="VMQ225" s="57"/>
      <c r="VMR225" s="57"/>
      <c r="VMS225" s="57"/>
      <c r="VMT225" s="57"/>
      <c r="VMU225" s="57"/>
      <c r="VMV225" s="57"/>
      <c r="VMW225" s="57"/>
      <c r="VMX225" s="57"/>
      <c r="VMY225" s="57"/>
      <c r="VMZ225" s="57"/>
      <c r="VNA225" s="57"/>
      <c r="VNB225" s="57"/>
      <c r="VNC225" s="57"/>
      <c r="VND225" s="57"/>
      <c r="VNE225" s="57"/>
      <c r="VNF225" s="57"/>
      <c r="VNG225" s="57"/>
      <c r="VNH225" s="57"/>
      <c r="VNI225" s="57"/>
      <c r="VNJ225" s="57"/>
      <c r="VNK225" s="57"/>
      <c r="VNL225" s="57"/>
      <c r="VNM225" s="57"/>
      <c r="VNN225" s="57"/>
      <c r="VNO225" s="57"/>
      <c r="VNP225" s="57"/>
      <c r="VNQ225" s="57"/>
      <c r="VNR225" s="57"/>
      <c r="VNS225" s="57"/>
      <c r="VNT225" s="57"/>
      <c r="VNU225" s="57"/>
      <c r="VNV225" s="57"/>
      <c r="VNW225" s="57"/>
      <c r="VNX225" s="57"/>
      <c r="VNY225" s="57"/>
      <c r="VNZ225" s="57"/>
      <c r="VOA225" s="57"/>
      <c r="VOB225" s="57"/>
      <c r="VOC225" s="57"/>
      <c r="VOD225" s="57"/>
      <c r="VOE225" s="57"/>
      <c r="VOF225" s="57"/>
      <c r="VOG225" s="57"/>
      <c r="VOH225" s="57"/>
      <c r="VOI225" s="57"/>
      <c r="VOJ225" s="57"/>
      <c r="VOK225" s="57"/>
      <c r="VOL225" s="57"/>
      <c r="VOM225" s="57"/>
      <c r="VON225" s="57"/>
      <c r="VOO225" s="57"/>
      <c r="VOP225" s="57"/>
      <c r="VOQ225" s="57"/>
      <c r="VOR225" s="57"/>
      <c r="VOS225" s="57"/>
      <c r="VOT225" s="57"/>
      <c r="VOU225" s="57"/>
      <c r="VOV225" s="57"/>
      <c r="VOW225" s="57"/>
      <c r="VOX225" s="57"/>
      <c r="VOY225" s="57"/>
      <c r="VOZ225" s="57"/>
      <c r="VPA225" s="57"/>
      <c r="VPB225" s="57"/>
      <c r="VPC225" s="57"/>
      <c r="VPD225" s="57"/>
      <c r="VPE225" s="57"/>
      <c r="VPF225" s="57"/>
      <c r="VPG225" s="57"/>
      <c r="VPH225" s="57"/>
      <c r="VPI225" s="57"/>
      <c r="VPJ225" s="57"/>
      <c r="VPK225" s="57"/>
      <c r="VPL225" s="57"/>
      <c r="VPM225" s="57"/>
      <c r="VPN225" s="57"/>
      <c r="VPO225" s="57"/>
      <c r="VPP225" s="57"/>
      <c r="VPQ225" s="57"/>
      <c r="VPR225" s="57"/>
      <c r="VPS225" s="57"/>
      <c r="VPT225" s="57"/>
      <c r="VPU225" s="57"/>
      <c r="VPV225" s="57"/>
      <c r="VPW225" s="57"/>
      <c r="VPX225" s="57"/>
      <c r="VPY225" s="57"/>
      <c r="VPZ225" s="57"/>
      <c r="VQA225" s="57"/>
      <c r="VQB225" s="57"/>
      <c r="VQC225" s="57"/>
      <c r="VQD225" s="57"/>
      <c r="VQE225" s="57"/>
      <c r="VQF225" s="57"/>
      <c r="VQG225" s="57"/>
      <c r="VQH225" s="57"/>
      <c r="VQI225" s="57"/>
      <c r="VQJ225" s="57"/>
      <c r="VQK225" s="57"/>
      <c r="VQL225" s="57"/>
      <c r="VQM225" s="57"/>
      <c r="VQN225" s="57"/>
      <c r="VQO225" s="57"/>
      <c r="VQP225" s="57"/>
      <c r="VQQ225" s="57"/>
      <c r="VQR225" s="57"/>
      <c r="VQS225" s="57"/>
      <c r="VQT225" s="57"/>
      <c r="VQU225" s="57"/>
      <c r="VQV225" s="57"/>
      <c r="VQW225" s="57"/>
      <c r="VQX225" s="57"/>
      <c r="VQY225" s="57"/>
      <c r="VQZ225" s="57"/>
      <c r="VRA225" s="57"/>
      <c r="VRB225" s="57"/>
      <c r="VRC225" s="57"/>
      <c r="VRD225" s="57"/>
      <c r="VRE225" s="57"/>
      <c r="VRF225" s="57"/>
      <c r="VRG225" s="57"/>
      <c r="VRH225" s="57"/>
      <c r="VRI225" s="57"/>
      <c r="VRJ225" s="57"/>
      <c r="VRK225" s="57"/>
      <c r="VRL225" s="57"/>
      <c r="VRM225" s="57"/>
      <c r="VRN225" s="57"/>
      <c r="VRO225" s="57"/>
      <c r="VRP225" s="57"/>
      <c r="VRQ225" s="57"/>
      <c r="VRR225" s="57"/>
      <c r="VRS225" s="57"/>
      <c r="VRT225" s="57"/>
      <c r="VRU225" s="57"/>
      <c r="VRV225" s="57"/>
      <c r="VRW225" s="57"/>
      <c r="VRX225" s="57"/>
      <c r="VRY225" s="57"/>
      <c r="VRZ225" s="57"/>
      <c r="VSA225" s="57"/>
      <c r="VSB225" s="57"/>
      <c r="VSC225" s="57"/>
      <c r="VSD225" s="57"/>
      <c r="VSE225" s="57"/>
      <c r="VSF225" s="57"/>
      <c r="VSG225" s="57"/>
      <c r="VSH225" s="57"/>
      <c r="VSI225" s="57"/>
      <c r="VSJ225" s="57"/>
      <c r="VSK225" s="57"/>
      <c r="VSL225" s="57"/>
      <c r="VSM225" s="57"/>
      <c r="VSN225" s="57"/>
      <c r="VSO225" s="57"/>
      <c r="VSP225" s="57"/>
      <c r="VSQ225" s="57"/>
      <c r="VSR225" s="57"/>
      <c r="VSS225" s="57"/>
      <c r="VST225" s="57"/>
      <c r="VSU225" s="57"/>
      <c r="VSV225" s="57"/>
      <c r="VSW225" s="57"/>
      <c r="VSX225" s="57"/>
      <c r="VSY225" s="57"/>
      <c r="VSZ225" s="57"/>
      <c r="VTA225" s="57"/>
      <c r="VTB225" s="57"/>
      <c r="VTC225" s="57"/>
      <c r="VTD225" s="57"/>
      <c r="VTE225" s="57"/>
      <c r="VTF225" s="57"/>
      <c r="VTG225" s="57"/>
      <c r="VTH225" s="57"/>
      <c r="VTI225" s="57"/>
      <c r="VTJ225" s="57"/>
      <c r="VTK225" s="57"/>
      <c r="VTL225" s="57"/>
      <c r="VTM225" s="57"/>
      <c r="VTN225" s="57"/>
      <c r="VTO225" s="57"/>
      <c r="VTP225" s="57"/>
      <c r="VTQ225" s="57"/>
      <c r="VTR225" s="57"/>
      <c r="VTS225" s="57"/>
      <c r="VTT225" s="57"/>
      <c r="VTU225" s="57"/>
      <c r="VTV225" s="57"/>
      <c r="VTW225" s="57"/>
      <c r="VTX225" s="57"/>
      <c r="VTY225" s="57"/>
      <c r="VTZ225" s="57"/>
      <c r="VUA225" s="57"/>
      <c r="VUB225" s="57"/>
      <c r="VUC225" s="57"/>
      <c r="VUD225" s="57"/>
      <c r="VUE225" s="57"/>
      <c r="VUF225" s="57"/>
      <c r="VUG225" s="57"/>
      <c r="VUH225" s="57"/>
      <c r="VUI225" s="57"/>
      <c r="VUJ225" s="57"/>
      <c r="VUK225" s="57"/>
      <c r="VUL225" s="57"/>
      <c r="VUM225" s="57"/>
      <c r="VUN225" s="57"/>
      <c r="VUO225" s="57"/>
      <c r="VUP225" s="57"/>
      <c r="VUQ225" s="57"/>
      <c r="VUR225" s="57"/>
      <c r="VUS225" s="57"/>
      <c r="VUT225" s="57"/>
      <c r="VUU225" s="57"/>
      <c r="VUV225" s="57"/>
      <c r="VUW225" s="57"/>
      <c r="VUX225" s="57"/>
      <c r="VUY225" s="57"/>
      <c r="VUZ225" s="57"/>
      <c r="VVA225" s="57"/>
      <c r="VVB225" s="57"/>
      <c r="VVC225" s="57"/>
      <c r="VVD225" s="57"/>
      <c r="VVE225" s="57"/>
      <c r="VVF225" s="57"/>
      <c r="VVG225" s="57"/>
      <c r="VVH225" s="57"/>
      <c r="VVI225" s="57"/>
      <c r="VVJ225" s="57"/>
      <c r="VVK225" s="57"/>
      <c r="VVL225" s="57"/>
      <c r="VVM225" s="57"/>
      <c r="VVN225" s="57"/>
      <c r="VVO225" s="57"/>
      <c r="VVP225" s="57"/>
      <c r="VVQ225" s="57"/>
      <c r="VVR225" s="57"/>
      <c r="VVS225" s="57"/>
      <c r="VVT225" s="57"/>
      <c r="VVU225" s="57"/>
      <c r="VVV225" s="57"/>
      <c r="VVW225" s="57"/>
      <c r="VVX225" s="57"/>
      <c r="VVY225" s="57"/>
      <c r="VVZ225" s="57"/>
      <c r="VWA225" s="57"/>
      <c r="VWB225" s="57"/>
      <c r="VWC225" s="57"/>
      <c r="VWD225" s="57"/>
      <c r="VWE225" s="57"/>
      <c r="VWF225" s="57"/>
      <c r="VWG225" s="57"/>
      <c r="VWH225" s="57"/>
      <c r="VWI225" s="57"/>
      <c r="VWJ225" s="57"/>
      <c r="VWK225" s="57"/>
      <c r="VWL225" s="57"/>
      <c r="VWM225" s="57"/>
      <c r="VWN225" s="57"/>
      <c r="VWO225" s="57"/>
      <c r="VWP225" s="57"/>
      <c r="VWQ225" s="57"/>
      <c r="VWR225" s="57"/>
      <c r="VWS225" s="57"/>
      <c r="VWT225" s="57"/>
      <c r="VWU225" s="57"/>
      <c r="VWV225" s="57"/>
      <c r="VWW225" s="57"/>
      <c r="VWX225" s="57"/>
      <c r="VWY225" s="57"/>
      <c r="VWZ225" s="57"/>
      <c r="VXA225" s="57"/>
      <c r="VXB225" s="57"/>
      <c r="VXC225" s="57"/>
      <c r="VXD225" s="57"/>
      <c r="VXE225" s="57"/>
      <c r="VXF225" s="57"/>
      <c r="VXG225" s="57"/>
      <c r="VXH225" s="57"/>
      <c r="VXI225" s="57"/>
      <c r="VXJ225" s="57"/>
      <c r="VXK225" s="57"/>
      <c r="VXL225" s="57"/>
      <c r="VXM225" s="57"/>
      <c r="VXN225" s="57"/>
      <c r="VXO225" s="57"/>
      <c r="VXP225" s="57"/>
      <c r="VXQ225" s="57"/>
      <c r="VXR225" s="57"/>
      <c r="VXS225" s="57"/>
      <c r="VXT225" s="57"/>
      <c r="VXU225" s="57"/>
      <c r="VXV225" s="57"/>
      <c r="VXW225" s="57"/>
      <c r="VXX225" s="57"/>
      <c r="VXY225" s="57"/>
      <c r="VXZ225" s="57"/>
      <c r="VYA225" s="57"/>
      <c r="VYB225" s="57"/>
      <c r="VYC225" s="57"/>
      <c r="VYD225" s="57"/>
      <c r="VYE225" s="57"/>
      <c r="VYF225" s="57"/>
      <c r="VYG225" s="57"/>
      <c r="VYH225" s="57"/>
      <c r="VYI225" s="57"/>
      <c r="VYJ225" s="57"/>
      <c r="VYK225" s="57"/>
      <c r="VYL225" s="57"/>
      <c r="VYM225" s="57"/>
      <c r="VYN225" s="57"/>
      <c r="VYO225" s="57"/>
      <c r="VYP225" s="57"/>
      <c r="VYQ225" s="57"/>
      <c r="VYR225" s="57"/>
      <c r="VYS225" s="57"/>
      <c r="VYT225" s="57"/>
      <c r="VYU225" s="57"/>
      <c r="VYV225" s="57"/>
      <c r="VYW225" s="57"/>
      <c r="VYX225" s="57"/>
      <c r="VYY225" s="57"/>
      <c r="VYZ225" s="57"/>
      <c r="VZA225" s="57"/>
      <c r="VZB225" s="57"/>
      <c r="VZC225" s="57"/>
      <c r="VZD225" s="57"/>
      <c r="VZE225" s="57"/>
      <c r="VZF225" s="57"/>
      <c r="VZG225" s="57"/>
      <c r="VZH225" s="57"/>
      <c r="VZI225" s="57"/>
      <c r="VZJ225" s="57"/>
      <c r="VZK225" s="57"/>
      <c r="VZL225" s="57"/>
      <c r="VZM225" s="57"/>
      <c r="VZN225" s="57"/>
      <c r="VZO225" s="57"/>
      <c r="VZP225" s="57"/>
      <c r="VZQ225" s="57"/>
      <c r="VZR225" s="57"/>
      <c r="VZS225" s="57"/>
      <c r="VZT225" s="57"/>
      <c r="VZU225" s="57"/>
      <c r="VZV225" s="57"/>
      <c r="VZW225" s="57"/>
      <c r="VZX225" s="57"/>
      <c r="VZY225" s="57"/>
      <c r="VZZ225" s="57"/>
      <c r="WAA225" s="57"/>
      <c r="WAB225" s="57"/>
      <c r="WAC225" s="57"/>
      <c r="WAD225" s="57"/>
      <c r="WAE225" s="57"/>
      <c r="WAF225" s="57"/>
      <c r="WAG225" s="57"/>
      <c r="WAH225" s="57"/>
      <c r="WAI225" s="57"/>
      <c r="WAJ225" s="57"/>
      <c r="WAK225" s="57"/>
      <c r="WAL225" s="57"/>
      <c r="WAM225" s="57"/>
      <c r="WAN225" s="57"/>
      <c r="WAO225" s="57"/>
      <c r="WAP225" s="57"/>
      <c r="WAQ225" s="57"/>
      <c r="WAR225" s="57"/>
      <c r="WAS225" s="57"/>
      <c r="WAT225" s="57"/>
      <c r="WAU225" s="57"/>
      <c r="WAV225" s="57"/>
      <c r="WAW225" s="57"/>
      <c r="WAX225" s="57"/>
      <c r="WAY225" s="57"/>
      <c r="WAZ225" s="57"/>
      <c r="WBA225" s="57"/>
      <c r="WBB225" s="57"/>
      <c r="WBC225" s="57"/>
      <c r="WBD225" s="57"/>
      <c r="WBE225" s="57"/>
      <c r="WBF225" s="57"/>
      <c r="WBG225" s="57"/>
      <c r="WBH225" s="57"/>
      <c r="WBI225" s="57"/>
      <c r="WBJ225" s="57"/>
      <c r="WBK225" s="57"/>
      <c r="WBL225" s="57"/>
      <c r="WBM225" s="57"/>
      <c r="WBN225" s="57"/>
      <c r="WBO225" s="57"/>
      <c r="WBP225" s="57"/>
      <c r="WBQ225" s="57"/>
      <c r="WBR225" s="57"/>
      <c r="WBS225" s="57"/>
      <c r="WBT225" s="57"/>
      <c r="WBU225" s="57"/>
      <c r="WBV225" s="57"/>
      <c r="WBW225" s="57"/>
      <c r="WBX225" s="57"/>
      <c r="WBY225" s="57"/>
      <c r="WBZ225" s="57"/>
      <c r="WCA225" s="57"/>
      <c r="WCB225" s="57"/>
      <c r="WCC225" s="57"/>
      <c r="WCD225" s="57"/>
      <c r="WCE225" s="57"/>
      <c r="WCF225" s="57"/>
      <c r="WCG225" s="57"/>
      <c r="WCH225" s="57"/>
      <c r="WCI225" s="57"/>
      <c r="WCJ225" s="57"/>
      <c r="WCK225" s="57"/>
      <c r="WCL225" s="57"/>
      <c r="WCM225" s="57"/>
      <c r="WCN225" s="57"/>
      <c r="WCO225" s="57"/>
      <c r="WCP225" s="57"/>
      <c r="WCQ225" s="57"/>
      <c r="WCR225" s="57"/>
      <c r="WCS225" s="57"/>
      <c r="WCT225" s="57"/>
      <c r="WCU225" s="57"/>
      <c r="WCV225" s="57"/>
      <c r="WCW225" s="57"/>
      <c r="WCX225" s="57"/>
      <c r="WCY225" s="57"/>
      <c r="WCZ225" s="57"/>
      <c r="WDA225" s="57"/>
      <c r="WDB225" s="57"/>
      <c r="WDC225" s="57"/>
      <c r="WDD225" s="57"/>
      <c r="WDE225" s="57"/>
      <c r="WDF225" s="57"/>
      <c r="WDG225" s="57"/>
      <c r="WDH225" s="57"/>
      <c r="WDI225" s="57"/>
      <c r="WDJ225" s="57"/>
      <c r="WDK225" s="57"/>
      <c r="WDL225" s="57"/>
      <c r="WDM225" s="57"/>
      <c r="WDN225" s="57"/>
      <c r="WDO225" s="57"/>
      <c r="WDP225" s="57"/>
      <c r="WDQ225" s="57"/>
      <c r="WDR225" s="57"/>
      <c r="WDS225" s="57"/>
      <c r="WDT225" s="57"/>
      <c r="WDU225" s="57"/>
      <c r="WDV225" s="57"/>
      <c r="WDW225" s="57"/>
      <c r="WDX225" s="57"/>
      <c r="WDY225" s="57"/>
      <c r="WDZ225" s="57"/>
      <c r="WEA225" s="57"/>
      <c r="WEB225" s="57"/>
      <c r="WEC225" s="57"/>
      <c r="WED225" s="57"/>
      <c r="WEE225" s="57"/>
      <c r="WEF225" s="57"/>
      <c r="WEG225" s="57"/>
      <c r="WEH225" s="57"/>
      <c r="WEI225" s="57"/>
      <c r="WEJ225" s="57"/>
      <c r="WEK225" s="57"/>
      <c r="WEL225" s="57"/>
      <c r="WEM225" s="57"/>
      <c r="WEN225" s="57"/>
      <c r="WEO225" s="57"/>
      <c r="WEP225" s="57"/>
      <c r="WEQ225" s="57"/>
      <c r="WER225" s="57"/>
      <c r="WES225" s="57"/>
      <c r="WET225" s="57"/>
      <c r="WEU225" s="57"/>
      <c r="WEV225" s="57"/>
      <c r="WEW225" s="57"/>
      <c r="WEX225" s="57"/>
      <c r="WEY225" s="57"/>
      <c r="WEZ225" s="57"/>
      <c r="WFA225" s="57"/>
      <c r="WFB225" s="57"/>
      <c r="WFC225" s="57"/>
      <c r="WFD225" s="57"/>
      <c r="WFE225" s="57"/>
      <c r="WFF225" s="57"/>
      <c r="WFG225" s="57"/>
      <c r="WFH225" s="57"/>
      <c r="WFI225" s="57"/>
      <c r="WFJ225" s="57"/>
      <c r="WFK225" s="57"/>
      <c r="WFL225" s="57"/>
      <c r="WFM225" s="57"/>
      <c r="WFN225" s="57"/>
      <c r="WFO225" s="57"/>
      <c r="WFP225" s="57"/>
      <c r="WFQ225" s="57"/>
      <c r="WFR225" s="57"/>
      <c r="WFS225" s="57"/>
      <c r="WFT225" s="57"/>
      <c r="WFU225" s="57"/>
      <c r="WFV225" s="57"/>
      <c r="WFW225" s="57"/>
      <c r="WFX225" s="57"/>
      <c r="WFY225" s="57"/>
      <c r="WFZ225" s="57"/>
      <c r="WGA225" s="57"/>
      <c r="WGB225" s="57"/>
      <c r="WGC225" s="57"/>
      <c r="WGD225" s="57"/>
      <c r="WGE225" s="57"/>
      <c r="WGF225" s="57"/>
      <c r="WGG225" s="57"/>
      <c r="WGH225" s="57"/>
      <c r="WGI225" s="57"/>
      <c r="WGJ225" s="57"/>
      <c r="WGK225" s="57"/>
      <c r="WGL225" s="57"/>
      <c r="WGM225" s="57"/>
      <c r="WGN225" s="57"/>
      <c r="WGO225" s="57"/>
      <c r="WGP225" s="57"/>
      <c r="WGQ225" s="57"/>
      <c r="WGR225" s="57"/>
      <c r="WGS225" s="57"/>
      <c r="WGT225" s="57"/>
      <c r="WGU225" s="57"/>
      <c r="WGV225" s="57"/>
      <c r="WGW225" s="57"/>
      <c r="WGX225" s="57"/>
      <c r="WGY225" s="57"/>
      <c r="WGZ225" s="57"/>
      <c r="WHA225" s="57"/>
      <c r="WHB225" s="57"/>
      <c r="WHC225" s="57"/>
      <c r="WHD225" s="57"/>
      <c r="WHE225" s="57"/>
      <c r="WHF225" s="57"/>
      <c r="WHG225" s="57"/>
      <c r="WHH225" s="57"/>
      <c r="WHI225" s="57"/>
      <c r="WHJ225" s="57"/>
      <c r="WHK225" s="57"/>
      <c r="WHL225" s="57"/>
      <c r="WHM225" s="57"/>
      <c r="WHN225" s="57"/>
      <c r="WHO225" s="57"/>
      <c r="WHP225" s="57"/>
      <c r="WHQ225" s="57"/>
      <c r="WHR225" s="57"/>
      <c r="WHS225" s="57"/>
      <c r="WHT225" s="57"/>
      <c r="WHU225" s="57"/>
      <c r="WHV225" s="57"/>
      <c r="WHW225" s="57"/>
      <c r="WHX225" s="57"/>
      <c r="WHY225" s="57"/>
      <c r="WHZ225" s="57"/>
      <c r="WIA225" s="57"/>
      <c r="WIB225" s="57"/>
      <c r="WIC225" s="57"/>
      <c r="WID225" s="57"/>
      <c r="WIE225" s="57"/>
      <c r="WIF225" s="57"/>
      <c r="WIG225" s="57"/>
      <c r="WIH225" s="57"/>
      <c r="WII225" s="57"/>
      <c r="WIJ225" s="57"/>
      <c r="WIK225" s="57"/>
      <c r="WIL225" s="57"/>
      <c r="WIM225" s="57"/>
      <c r="WIN225" s="57"/>
      <c r="WIO225" s="57"/>
      <c r="WIP225" s="57"/>
      <c r="WIQ225" s="57"/>
      <c r="WIR225" s="57"/>
      <c r="WIS225" s="57"/>
      <c r="WIT225" s="57"/>
      <c r="WIU225" s="57"/>
      <c r="WIV225" s="57"/>
      <c r="WIW225" s="57"/>
      <c r="WIX225" s="57"/>
      <c r="WIY225" s="57"/>
      <c r="WIZ225" s="57"/>
      <c r="WJA225" s="57"/>
      <c r="WJB225" s="57"/>
      <c r="WJC225" s="57"/>
      <c r="WJD225" s="57"/>
      <c r="WJE225" s="57"/>
      <c r="WJF225" s="57"/>
      <c r="WJG225" s="57"/>
      <c r="WJH225" s="57"/>
      <c r="WJI225" s="57"/>
      <c r="WJJ225" s="57"/>
      <c r="WJK225" s="57"/>
      <c r="WJL225" s="57"/>
      <c r="WJM225" s="57"/>
      <c r="WJN225" s="57"/>
      <c r="WJO225" s="57"/>
      <c r="WJP225" s="57"/>
      <c r="WJQ225" s="57"/>
      <c r="WJR225" s="57"/>
      <c r="WJS225" s="57"/>
      <c r="WJT225" s="57"/>
      <c r="WJU225" s="57"/>
      <c r="WJV225" s="57"/>
      <c r="WJW225" s="57"/>
      <c r="WJX225" s="57"/>
      <c r="WJY225" s="57"/>
      <c r="WJZ225" s="57"/>
      <c r="WKA225" s="57"/>
      <c r="WKB225" s="57"/>
      <c r="WKC225" s="57"/>
      <c r="WKD225" s="57"/>
      <c r="WKE225" s="57"/>
      <c r="WKF225" s="57"/>
      <c r="WKG225" s="57"/>
      <c r="WKH225" s="57"/>
      <c r="WKI225" s="57"/>
      <c r="WKJ225" s="57"/>
      <c r="WKK225" s="57"/>
      <c r="WKL225" s="57"/>
      <c r="WKM225" s="57"/>
      <c r="WKN225" s="57"/>
      <c r="WKO225" s="57"/>
      <c r="WKP225" s="57"/>
      <c r="WKQ225" s="57"/>
      <c r="WKR225" s="57"/>
      <c r="WKS225" s="57"/>
      <c r="WKT225" s="57"/>
      <c r="WKU225" s="57"/>
      <c r="WKV225" s="57"/>
      <c r="WKW225" s="57"/>
      <c r="WKX225" s="57"/>
      <c r="WKY225" s="57"/>
      <c r="WKZ225" s="57"/>
      <c r="WLA225" s="57"/>
      <c r="WLB225" s="57"/>
      <c r="WLC225" s="57"/>
      <c r="WLD225" s="57"/>
      <c r="WLE225" s="57"/>
      <c r="WLF225" s="57"/>
      <c r="WLG225" s="57"/>
      <c r="WLH225" s="57"/>
      <c r="WLI225" s="57"/>
      <c r="WLJ225" s="57"/>
      <c r="WLK225" s="57"/>
      <c r="WLL225" s="57"/>
      <c r="WLM225" s="57"/>
      <c r="WLN225" s="57"/>
      <c r="WLO225" s="57"/>
      <c r="WLP225" s="57"/>
      <c r="WLQ225" s="57"/>
      <c r="WLR225" s="57"/>
      <c r="WLS225" s="57"/>
      <c r="WLT225" s="57"/>
      <c r="WLU225" s="57"/>
      <c r="WLV225" s="57"/>
      <c r="WLW225" s="57"/>
      <c r="WLX225" s="57"/>
      <c r="WLY225" s="57"/>
      <c r="WLZ225" s="57"/>
      <c r="WMA225" s="57"/>
      <c r="WMB225" s="57"/>
      <c r="WMC225" s="57"/>
      <c r="WMD225" s="57"/>
      <c r="WME225" s="57"/>
      <c r="WMF225" s="57"/>
      <c r="WMG225" s="57"/>
      <c r="WMH225" s="57"/>
      <c r="WMI225" s="57"/>
      <c r="WMJ225" s="57"/>
      <c r="WMK225" s="57"/>
      <c r="WML225" s="57"/>
      <c r="WMM225" s="57"/>
      <c r="WMN225" s="57"/>
      <c r="WMO225" s="57"/>
      <c r="WMP225" s="57"/>
      <c r="WMQ225" s="57"/>
      <c r="WMR225" s="57"/>
      <c r="WMS225" s="57"/>
      <c r="WMT225" s="57"/>
      <c r="WMU225" s="57"/>
      <c r="WMV225" s="57"/>
      <c r="WMW225" s="57"/>
      <c r="WMX225" s="57"/>
      <c r="WMY225" s="57"/>
      <c r="WMZ225" s="57"/>
      <c r="WNA225" s="57"/>
      <c r="WNB225" s="57"/>
      <c r="WNC225" s="57"/>
      <c r="WND225" s="57"/>
      <c r="WNE225" s="57"/>
      <c r="WNF225" s="57"/>
      <c r="WNG225" s="57"/>
      <c r="WNH225" s="57"/>
      <c r="WNI225" s="57"/>
      <c r="WNJ225" s="57"/>
      <c r="WNK225" s="57"/>
      <c r="WNL225" s="57"/>
      <c r="WNM225" s="57"/>
      <c r="WNN225" s="57"/>
      <c r="WNO225" s="57"/>
      <c r="WNP225" s="57"/>
      <c r="WNQ225" s="57"/>
      <c r="WNR225" s="57"/>
      <c r="WNS225" s="57"/>
      <c r="WNT225" s="57"/>
      <c r="WNU225" s="57"/>
      <c r="WNV225" s="57"/>
      <c r="WNW225" s="57"/>
      <c r="WNX225" s="57"/>
      <c r="WNY225" s="57"/>
      <c r="WNZ225" s="57"/>
      <c r="WOA225" s="57"/>
      <c r="WOB225" s="57"/>
      <c r="WOC225" s="57"/>
      <c r="WOD225" s="57"/>
      <c r="WOE225" s="57"/>
      <c r="WOF225" s="57"/>
      <c r="WOG225" s="57"/>
      <c r="WOH225" s="57"/>
      <c r="WOI225" s="57"/>
      <c r="WOJ225" s="57"/>
      <c r="WOK225" s="57"/>
      <c r="WOL225" s="57"/>
      <c r="WOM225" s="57"/>
      <c r="WON225" s="57"/>
      <c r="WOO225" s="57"/>
      <c r="WOP225" s="57"/>
      <c r="WOQ225" s="57"/>
      <c r="WOR225" s="57"/>
      <c r="WOS225" s="57"/>
      <c r="WOT225" s="57"/>
      <c r="WOU225" s="57"/>
      <c r="WOV225" s="57"/>
      <c r="WOW225" s="57"/>
      <c r="WOX225" s="57"/>
      <c r="WOY225" s="57"/>
      <c r="WOZ225" s="57"/>
      <c r="WPA225" s="57"/>
      <c r="WPB225" s="57"/>
      <c r="WPC225" s="57"/>
      <c r="WPD225" s="57"/>
      <c r="WPE225" s="57"/>
      <c r="WPF225" s="57"/>
      <c r="WPG225" s="57"/>
      <c r="WPH225" s="57"/>
      <c r="WPI225" s="57"/>
      <c r="WPJ225" s="57"/>
      <c r="WPK225" s="57"/>
      <c r="WPL225" s="57"/>
      <c r="WPM225" s="57"/>
      <c r="WPN225" s="57"/>
      <c r="WPO225" s="57"/>
      <c r="WPP225" s="57"/>
      <c r="WPQ225" s="57"/>
      <c r="WPR225" s="57"/>
      <c r="WPS225" s="57"/>
      <c r="WPT225" s="57"/>
      <c r="WPU225" s="57"/>
      <c r="WPV225" s="57"/>
      <c r="WPW225" s="57"/>
      <c r="WPX225" s="57"/>
      <c r="WPY225" s="57"/>
      <c r="WPZ225" s="57"/>
      <c r="WQA225" s="57"/>
      <c r="WQB225" s="57"/>
      <c r="WQC225" s="57"/>
      <c r="WQD225" s="57"/>
      <c r="WQE225" s="57"/>
      <c r="WQF225" s="57"/>
      <c r="WQG225" s="57"/>
      <c r="WQH225" s="57"/>
      <c r="WQI225" s="57"/>
      <c r="WQJ225" s="57"/>
      <c r="WQK225" s="57"/>
      <c r="WQL225" s="57"/>
      <c r="WQM225" s="57"/>
      <c r="WQN225" s="57"/>
      <c r="WQO225" s="57"/>
      <c r="WQP225" s="57"/>
      <c r="WQQ225" s="57"/>
      <c r="WQR225" s="57"/>
      <c r="WQS225" s="57"/>
      <c r="WQT225" s="57"/>
      <c r="WQU225" s="57"/>
      <c r="WQV225" s="57"/>
      <c r="WQW225" s="57"/>
      <c r="WQX225" s="57"/>
      <c r="WQY225" s="57"/>
      <c r="WQZ225" s="57"/>
      <c r="WRA225" s="57"/>
      <c r="WRB225" s="57"/>
      <c r="WRC225" s="57"/>
      <c r="WRD225" s="57"/>
      <c r="WRE225" s="57"/>
      <c r="WRF225" s="57"/>
      <c r="WRG225" s="57"/>
      <c r="WRH225" s="57"/>
      <c r="WRI225" s="57"/>
      <c r="WRJ225" s="57"/>
      <c r="WRK225" s="57"/>
      <c r="WRL225" s="57"/>
      <c r="WRM225" s="57"/>
      <c r="WRN225" s="57"/>
      <c r="WRO225" s="57"/>
      <c r="WRP225" s="57"/>
      <c r="WRQ225" s="57"/>
      <c r="WRR225" s="57"/>
      <c r="WRS225" s="57"/>
      <c r="WRT225" s="57"/>
      <c r="WRU225" s="57"/>
      <c r="WRV225" s="57"/>
      <c r="WRW225" s="57"/>
      <c r="WRX225" s="57"/>
      <c r="WRY225" s="57"/>
      <c r="WRZ225" s="57"/>
      <c r="WSA225" s="57"/>
      <c r="WSB225" s="57"/>
      <c r="WSC225" s="57"/>
      <c r="WSD225" s="57"/>
      <c r="WSE225" s="57"/>
      <c r="WSF225" s="57"/>
      <c r="WSG225" s="57"/>
      <c r="WSH225" s="57"/>
      <c r="WSI225" s="57"/>
      <c r="WSJ225" s="57"/>
      <c r="WSK225" s="57"/>
      <c r="WSL225" s="57"/>
      <c r="WSM225" s="57"/>
      <c r="WSN225" s="57"/>
      <c r="WSO225" s="57"/>
      <c r="WSP225" s="57"/>
      <c r="WSQ225" s="57"/>
      <c r="WSR225" s="57"/>
      <c r="WSS225" s="57"/>
      <c r="WST225" s="57"/>
      <c r="WSU225" s="57"/>
      <c r="WSV225" s="57"/>
      <c r="WSW225" s="57"/>
      <c r="WSX225" s="57"/>
      <c r="WSY225" s="57"/>
      <c r="WSZ225" s="57"/>
      <c r="WTA225" s="57"/>
      <c r="WTB225" s="57"/>
      <c r="WTC225" s="57"/>
      <c r="WTD225" s="57"/>
      <c r="WTE225" s="57"/>
      <c r="WTF225" s="57"/>
      <c r="WTG225" s="57"/>
      <c r="WTH225" s="57"/>
      <c r="WTI225" s="57"/>
      <c r="WTJ225" s="57"/>
      <c r="WTK225" s="57"/>
      <c r="WTL225" s="57"/>
      <c r="WTM225" s="57"/>
      <c r="WTN225" s="57"/>
      <c r="WTO225" s="57"/>
      <c r="WTP225" s="57"/>
      <c r="WTQ225" s="57"/>
      <c r="WTR225" s="57"/>
      <c r="WTS225" s="57"/>
      <c r="WTT225" s="57"/>
      <c r="WTU225" s="57"/>
      <c r="WTV225" s="57"/>
      <c r="WTW225" s="57"/>
      <c r="WTX225" s="57"/>
      <c r="WTY225" s="57"/>
      <c r="WTZ225" s="57"/>
      <c r="WUA225" s="57"/>
      <c r="WUB225" s="57"/>
      <c r="WUC225" s="57"/>
      <c r="WUD225" s="57"/>
      <c r="WUE225" s="57"/>
      <c r="WUF225" s="57"/>
      <c r="WUG225" s="57"/>
      <c r="WUH225" s="57"/>
      <c r="WUI225" s="57"/>
      <c r="WUJ225" s="57"/>
      <c r="WUK225" s="57"/>
      <c r="WUL225" s="57"/>
      <c r="WUM225" s="57"/>
      <c r="WUN225" s="57"/>
      <c r="WUO225" s="57"/>
      <c r="WUP225" s="57"/>
      <c r="WUQ225" s="57"/>
      <c r="WUR225" s="57"/>
      <c r="WUS225" s="57"/>
      <c r="WUT225" s="57"/>
      <c r="WUU225" s="57"/>
      <c r="WUV225" s="57"/>
      <c r="WUW225" s="57"/>
      <c r="WUX225" s="57"/>
      <c r="WUY225" s="57"/>
      <c r="WUZ225" s="57"/>
      <c r="WVA225" s="57"/>
      <c r="WVB225" s="57"/>
      <c r="WVC225" s="57"/>
      <c r="WVD225" s="57"/>
      <c r="WVE225" s="57"/>
      <c r="WVF225" s="57"/>
      <c r="WVG225" s="57"/>
      <c r="WVH225" s="57"/>
      <c r="WVI225" s="57"/>
      <c r="WVJ225" s="57"/>
      <c r="WVK225" s="57"/>
      <c r="WVL225" s="57"/>
      <c r="WVM225" s="57"/>
      <c r="WVN225" s="57"/>
      <c r="WVO225" s="57"/>
      <c r="WVP225" s="57"/>
      <c r="WVQ225" s="57"/>
      <c r="WVR225" s="57"/>
      <c r="WVS225" s="57"/>
      <c r="WVT225" s="57"/>
      <c r="WVU225" s="57"/>
      <c r="WVV225" s="57"/>
      <c r="WVW225" s="57"/>
      <c r="WVX225" s="57"/>
      <c r="WVY225" s="57"/>
      <c r="WVZ225" s="57"/>
      <c r="WWA225" s="57"/>
      <c r="WWB225" s="57"/>
      <c r="WWC225" s="57"/>
      <c r="WWD225" s="57"/>
      <c r="WWE225" s="57"/>
      <c r="WWF225" s="57"/>
      <c r="WWG225" s="57"/>
      <c r="WWH225" s="57"/>
      <c r="WWI225" s="57"/>
      <c r="WWJ225" s="57"/>
      <c r="WWK225" s="57"/>
      <c r="WWL225" s="57"/>
      <c r="WWM225" s="57"/>
      <c r="WWN225" s="57"/>
      <c r="WWO225" s="57"/>
      <c r="WWP225" s="57"/>
      <c r="WWQ225" s="57"/>
      <c r="WWR225" s="57"/>
      <c r="WWS225" s="57"/>
      <c r="WWT225" s="57"/>
      <c r="WWU225" s="57"/>
      <c r="WWV225" s="57"/>
      <c r="WWW225" s="57"/>
      <c r="WWX225" s="57"/>
      <c r="WWY225" s="57"/>
      <c r="WWZ225" s="57"/>
      <c r="WXA225" s="57"/>
      <c r="WXB225" s="57"/>
      <c r="WXC225" s="57"/>
      <c r="WXD225" s="57"/>
      <c r="WXE225" s="57"/>
      <c r="WXF225" s="57"/>
      <c r="WXG225" s="57"/>
      <c r="WXH225" s="57"/>
      <c r="WXI225" s="57"/>
      <c r="WXJ225" s="57"/>
      <c r="WXK225" s="57"/>
      <c r="WXL225" s="57"/>
      <c r="WXM225" s="57"/>
      <c r="WXN225" s="57"/>
      <c r="WXO225" s="57"/>
      <c r="WXP225" s="57"/>
      <c r="WXQ225" s="57"/>
      <c r="WXR225" s="57"/>
      <c r="WXS225" s="57"/>
      <c r="WXT225" s="57"/>
      <c r="WXU225" s="57"/>
      <c r="WXV225" s="57"/>
      <c r="WXW225" s="57"/>
      <c r="WXX225" s="57"/>
      <c r="WXY225" s="57"/>
      <c r="WXZ225" s="57"/>
      <c r="WYA225" s="57"/>
      <c r="WYB225" s="57"/>
      <c r="WYC225" s="57"/>
      <c r="WYD225" s="57"/>
      <c r="WYE225" s="57"/>
      <c r="WYF225" s="57"/>
      <c r="WYG225" s="57"/>
      <c r="WYH225" s="57"/>
      <c r="WYI225" s="57"/>
      <c r="WYJ225" s="57"/>
      <c r="WYK225" s="57"/>
      <c r="WYL225" s="57"/>
      <c r="WYM225" s="57"/>
      <c r="WYN225" s="57"/>
      <c r="WYO225" s="57"/>
      <c r="WYP225" s="57"/>
      <c r="WYQ225" s="57"/>
      <c r="WYR225" s="57"/>
      <c r="WYS225" s="57"/>
      <c r="WYT225" s="57"/>
      <c r="WYU225" s="57"/>
      <c r="WYV225" s="57"/>
      <c r="WYW225" s="57"/>
      <c r="WYX225" s="57"/>
      <c r="WYY225" s="57"/>
      <c r="WYZ225" s="57"/>
      <c r="WZA225" s="57"/>
      <c r="WZB225" s="57"/>
      <c r="WZC225" s="57"/>
      <c r="WZD225" s="57"/>
      <c r="WZE225" s="57"/>
      <c r="WZF225" s="57"/>
      <c r="WZG225" s="57"/>
      <c r="WZH225" s="57"/>
      <c r="WZI225" s="57"/>
      <c r="WZJ225" s="57"/>
      <c r="WZK225" s="57"/>
      <c r="WZL225" s="57"/>
      <c r="WZM225" s="57"/>
      <c r="WZN225" s="57"/>
      <c r="WZO225" s="57"/>
      <c r="WZP225" s="57"/>
      <c r="WZQ225" s="57"/>
      <c r="WZR225" s="57"/>
      <c r="WZS225" s="57"/>
      <c r="WZT225" s="57"/>
      <c r="WZU225" s="57"/>
      <c r="WZV225" s="57"/>
      <c r="WZW225" s="57"/>
      <c r="WZX225" s="57"/>
      <c r="WZY225" s="57"/>
      <c r="WZZ225" s="57"/>
      <c r="XAA225" s="57"/>
      <c r="XAB225" s="57"/>
      <c r="XAC225" s="57"/>
      <c r="XAD225" s="57"/>
      <c r="XAE225" s="57"/>
      <c r="XAF225" s="57"/>
      <c r="XAG225" s="57"/>
      <c r="XAH225" s="57"/>
      <c r="XAI225" s="57"/>
      <c r="XAJ225" s="57"/>
      <c r="XAK225" s="57"/>
      <c r="XAL225" s="57"/>
      <c r="XAM225" s="57"/>
      <c r="XAN225" s="57"/>
      <c r="XAO225" s="57"/>
      <c r="XAP225" s="57"/>
      <c r="XAQ225" s="57"/>
      <c r="XAR225" s="57"/>
      <c r="XAS225" s="57"/>
      <c r="XAT225" s="57"/>
      <c r="XAU225" s="57"/>
      <c r="XAV225" s="57"/>
      <c r="XAW225" s="57"/>
      <c r="XAX225" s="57"/>
      <c r="XAY225" s="57"/>
      <c r="XAZ225" s="57"/>
      <c r="XBA225" s="57"/>
      <c r="XBB225" s="57"/>
      <c r="XBC225" s="57"/>
      <c r="XBD225" s="57"/>
      <c r="XBE225" s="57"/>
      <c r="XBF225" s="57"/>
      <c r="XBG225" s="57"/>
      <c r="XBH225" s="57"/>
      <c r="XBI225" s="57"/>
      <c r="XBJ225" s="57"/>
      <c r="XBK225" s="57"/>
      <c r="XBL225" s="57"/>
      <c r="XBM225" s="57"/>
      <c r="XBN225" s="57"/>
      <c r="XBO225" s="57"/>
      <c r="XBP225" s="57"/>
      <c r="XBQ225" s="57"/>
      <c r="XBR225" s="57"/>
      <c r="XBS225" s="57"/>
      <c r="XBT225" s="57"/>
      <c r="XBU225" s="57"/>
      <c r="XBV225" s="57"/>
      <c r="XBW225" s="57"/>
      <c r="XBX225" s="57"/>
      <c r="XBY225" s="57"/>
      <c r="XBZ225" s="57"/>
      <c r="XCA225" s="57"/>
      <c r="XCB225" s="57"/>
      <c r="XCC225" s="57"/>
      <c r="XCD225" s="57"/>
      <c r="XCE225" s="57"/>
      <c r="XCF225" s="57"/>
      <c r="XCG225" s="57"/>
      <c r="XCH225" s="57"/>
      <c r="XCI225" s="57"/>
      <c r="XCJ225" s="57"/>
      <c r="XCK225" s="57"/>
      <c r="XCL225" s="57"/>
      <c r="XCM225" s="57"/>
      <c r="XCN225" s="57"/>
      <c r="XCO225" s="57"/>
      <c r="XCP225" s="57"/>
      <c r="XCQ225" s="57"/>
      <c r="XCR225" s="57"/>
      <c r="XCS225" s="57"/>
      <c r="XCT225" s="57"/>
      <c r="XCU225" s="57"/>
      <c r="XCV225" s="57"/>
      <c r="XCW225" s="57"/>
      <c r="XCX225" s="57"/>
      <c r="XCY225" s="57"/>
      <c r="XCZ225" s="57"/>
      <c r="XDA225" s="57"/>
      <c r="XDB225" s="57"/>
      <c r="XDC225" s="57"/>
      <c r="XDD225" s="57"/>
      <c r="XDE225" s="57"/>
      <c r="XDF225" s="57"/>
      <c r="XDG225" s="57"/>
      <c r="XDH225" s="57"/>
      <c r="XDI225" s="57"/>
      <c r="XDJ225" s="57"/>
    </row>
    <row r="226" spans="1:16338">
      <c r="A226" s="51">
        <f>basis!A209</f>
        <v>0</v>
      </c>
      <c r="B226" s="51">
        <f>basis!C209</f>
        <v>0</v>
      </c>
      <c r="C226" s="51">
        <f>basis!D209</f>
        <v>0</v>
      </c>
      <c r="D226" s="51">
        <f>basis!B209</f>
        <v>0</v>
      </c>
      <c r="E226" s="51">
        <f>basis!M209</f>
        <v>0</v>
      </c>
      <c r="F226" s="51">
        <f>basis!P209</f>
        <v>0</v>
      </c>
      <c r="G226" s="68"/>
    </row>
    <row r="227" spans="1:16338" ht="14.25" customHeight="1">
      <c r="A227" s="402" t="e">
        <f>#REF!</f>
        <v>#REF!</v>
      </c>
      <c r="B227" s="402"/>
      <c r="C227" s="402"/>
      <c r="D227" s="402"/>
      <c r="E227" s="402"/>
      <c r="F227" s="402"/>
      <c r="G227" s="402"/>
      <c r="H227" s="402"/>
      <c r="I227" s="402"/>
      <c r="J227" s="402"/>
      <c r="K227" s="402"/>
      <c r="L227" s="402"/>
      <c r="M227" s="402"/>
      <c r="N227" s="402"/>
    </row>
    <row r="228" spans="1:16338">
      <c r="A228" s="51">
        <f>basis!A210</f>
        <v>0</v>
      </c>
      <c r="B228" s="51">
        <f>basis!C210</f>
        <v>0</v>
      </c>
      <c r="C228" s="51">
        <f>basis!D210</f>
        <v>0</v>
      </c>
      <c r="D228" s="51">
        <f>basis!B210</f>
        <v>0</v>
      </c>
      <c r="E228" s="51">
        <f>basis!M210</f>
        <v>0</v>
      </c>
      <c r="F228" s="51">
        <f>basis!P210</f>
        <v>0</v>
      </c>
      <c r="G228" s="68"/>
    </row>
    <row r="229" spans="1:16338" ht="64">
      <c r="A229" s="63" t="s">
        <v>308</v>
      </c>
      <c r="B229" s="63" t="s">
        <v>574</v>
      </c>
      <c r="C229" s="64" t="s">
        <v>577</v>
      </c>
      <c r="D229" s="65" t="s">
        <v>0</v>
      </c>
      <c r="E229" s="65" t="s">
        <v>573</v>
      </c>
      <c r="F229" s="65" t="s">
        <v>575</v>
      </c>
      <c r="G229" s="66" t="s">
        <v>701</v>
      </c>
      <c r="H229" s="66" t="s">
        <v>360</v>
      </c>
      <c r="I229" s="66" t="s">
        <v>5</v>
      </c>
      <c r="J229" s="66" t="s">
        <v>576</v>
      </c>
      <c r="K229" s="57" t="s">
        <v>648</v>
      </c>
      <c r="L229" s="78" t="s">
        <v>703</v>
      </c>
      <c r="M229" s="72" t="s">
        <v>705</v>
      </c>
      <c r="N229" s="66" t="s">
        <v>759</v>
      </c>
      <c r="O229" s="58"/>
      <c r="P229" s="58"/>
      <c r="Q229" s="58"/>
      <c r="R229" s="58"/>
      <c r="S229" s="58"/>
      <c r="T229" s="52"/>
      <c r="U229" s="53"/>
    </row>
    <row r="230" spans="1:16338" ht="45" hidden="1">
      <c r="A230" s="51" t="str">
        <f>basis!A213</f>
        <v>G 1</v>
      </c>
      <c r="B230" s="51" t="str">
        <f>basis!C213</f>
        <v>09 Gemüse</v>
      </c>
      <c r="C230" s="51" t="str">
        <f>basis!D213</f>
        <v>Schwein</v>
      </c>
      <c r="D230" s="51" t="str">
        <f>basis!B213</f>
        <v>Grüne Bohnen mit Speck</v>
      </c>
      <c r="E230" s="51" t="str">
        <f>basis!M213</f>
        <v>grüne Bohnen mit Speck in Butter gebraten</v>
      </c>
      <c r="F230" s="51" t="str">
        <f>basis!P213</f>
        <v>Schwein, Lactose</v>
      </c>
      <c r="G230" s="51" t="str">
        <f t="shared" ref="G230:G244" si="21">CONCATENATE(D230," - ",E230," - enthält ",F230)</f>
        <v>Grüne Bohnen mit Speck - grüne Bohnen mit Speck in Butter gebraten - enthält Schwein, Lactose</v>
      </c>
      <c r="H230" s="68">
        <f>basis!N213</f>
        <v>2.9790936000000001</v>
      </c>
      <c r="I230" s="51">
        <f>basis!F213</f>
        <v>100</v>
      </c>
      <c r="J230" s="51" t="str">
        <f>basis!G213</f>
        <v>g</v>
      </c>
      <c r="K230" s="51" t="b">
        <f t="shared" ref="K230:K244" si="22">ISBLANK(M230)</f>
        <v>1</v>
      </c>
      <c r="L230" s="70" t="str">
        <f t="shared" si="20"/>
        <v>100 g</v>
      </c>
      <c r="M230" s="71"/>
      <c r="N230" s="51"/>
      <c r="O230" s="62"/>
      <c r="P230" s="62"/>
      <c r="Q230" s="62"/>
      <c r="R230" s="62"/>
      <c r="S230" s="62"/>
      <c r="T230" s="52"/>
      <c r="U230" s="53"/>
    </row>
    <row r="231" spans="1:16338" ht="45">
      <c r="A231" s="51" t="str">
        <f>basis!A214</f>
        <v>G 2</v>
      </c>
      <c r="B231" s="51" t="str">
        <f>basis!C214</f>
        <v>09 Gemüse</v>
      </c>
      <c r="C231" s="51" t="str">
        <f>basis!D214</f>
        <v>vegan</v>
      </c>
      <c r="D231" s="51" t="str">
        <f>basis!B214</f>
        <v>Apfelrotkohl</v>
      </c>
      <c r="E231" s="51" t="str">
        <f>basis!M214</f>
        <v>Rotkraut mit frischen Äpfeln und Zwiebeln</v>
      </c>
      <c r="F231" s="51" t="str">
        <f>basis!P214</f>
        <v>keine deklarationspflichtigen Inhaltsstoffe</v>
      </c>
      <c r="G231" s="51" t="str">
        <f t="shared" si="21"/>
        <v>Apfelrotkohl - Rotkraut mit frischen Äpfeln und Zwiebeln - enthält keine deklarationspflichtigen Inhaltsstoffe</v>
      </c>
      <c r="H231" s="68">
        <f>basis!N214</f>
        <v>1.5628032000000003</v>
      </c>
      <c r="I231" s="51">
        <f>basis!F214</f>
        <v>100</v>
      </c>
      <c r="J231" s="51" t="str">
        <f>basis!G214</f>
        <v>g</v>
      </c>
      <c r="K231" s="51" t="b">
        <f t="shared" si="22"/>
        <v>1</v>
      </c>
      <c r="L231" s="70" t="str">
        <f t="shared" si="20"/>
        <v>100 g</v>
      </c>
      <c r="M231" s="71"/>
      <c r="N231" s="51"/>
      <c r="O231" s="62"/>
      <c r="P231" s="62"/>
      <c r="Q231" s="62"/>
      <c r="R231" s="62"/>
      <c r="S231" s="62"/>
      <c r="T231" s="52"/>
      <c r="U231" s="53"/>
    </row>
    <row r="232" spans="1:16338" ht="45">
      <c r="A232" s="51" t="str">
        <f>basis!A215</f>
        <v>G 3</v>
      </c>
      <c r="B232" s="51" t="str">
        <f>basis!C215</f>
        <v>09 Gemüse</v>
      </c>
      <c r="C232" s="51" t="str">
        <f>basis!D215</f>
        <v>vegan</v>
      </c>
      <c r="D232" s="51" t="str">
        <f>basis!B215</f>
        <v>Mediterrane Gemüseplatte</v>
      </c>
      <c r="E232" s="51" t="str">
        <f>basis!M215</f>
        <v>in Olivenöl und Knoblauch gebratene Auberginen, Zucchini, Paprika, Cherrytomaten und Zwiebeln</v>
      </c>
      <c r="F232" s="51" t="str">
        <f>basis!P215</f>
        <v>keine deklarationspflichtigen Inhaltsstoffe</v>
      </c>
      <c r="G232" s="51" t="str">
        <f t="shared" si="21"/>
        <v>Mediterrane Gemüseplatte - in Olivenöl und Knoblauch gebratene Auberginen, Zucchini, Paprika, Cherrytomaten und Zwiebeln - enthält keine deklarationspflichtigen Inhaltsstoffe</v>
      </c>
      <c r="H232" s="68">
        <f>basis!N215</f>
        <v>4.8349224</v>
      </c>
      <c r="I232" s="51">
        <f>basis!F215</f>
        <v>100</v>
      </c>
      <c r="J232" s="51" t="str">
        <f>basis!G215</f>
        <v>g</v>
      </c>
      <c r="K232" s="51" t="b">
        <f t="shared" si="22"/>
        <v>1</v>
      </c>
      <c r="L232" s="70" t="str">
        <f t="shared" si="20"/>
        <v>100 g</v>
      </c>
      <c r="M232" s="71"/>
      <c r="N232" s="51"/>
      <c r="O232" s="62"/>
      <c r="P232" s="62"/>
      <c r="Q232" s="62"/>
      <c r="R232" s="62"/>
      <c r="S232" s="62"/>
      <c r="T232" s="52"/>
      <c r="U232" s="53"/>
    </row>
    <row r="233" spans="1:16338" ht="45">
      <c r="A233" s="51" t="str">
        <f>basis!A216</f>
        <v>G 4</v>
      </c>
      <c r="B233" s="51" t="str">
        <f>basis!C216</f>
        <v>09 Gemüse</v>
      </c>
      <c r="C233" s="51" t="str">
        <f>basis!D216</f>
        <v>vegan</v>
      </c>
      <c r="D233" s="51" t="str">
        <f>basis!B216</f>
        <v>Ratatouille</v>
      </c>
      <c r="E233" s="51" t="str">
        <f>basis!M216</f>
        <v>Gemüsemischung aus Tomaten, Zucchini, Auberginen, Paprika und Zwiebeln</v>
      </c>
      <c r="F233" s="51" t="str">
        <f>basis!P216</f>
        <v>keine deklarationspflichtigen Inhaltsstoffe</v>
      </c>
      <c r="G233" s="51" t="str">
        <f t="shared" si="21"/>
        <v>Ratatouille - Gemüsemischung aus Tomaten, Zucchini, Auberginen, Paprika und Zwiebeln - enthält keine deklarationspflichtigen Inhaltsstoffe</v>
      </c>
      <c r="H233" s="68">
        <f>basis!N216</f>
        <v>3.66282</v>
      </c>
      <c r="I233" s="51">
        <f>basis!F216</f>
        <v>100</v>
      </c>
      <c r="J233" s="51" t="str">
        <f>basis!G216</f>
        <v>g</v>
      </c>
      <c r="K233" s="51" t="b">
        <f t="shared" si="22"/>
        <v>1</v>
      </c>
      <c r="L233" s="70" t="str">
        <f t="shared" si="20"/>
        <v>100 g</v>
      </c>
      <c r="M233" s="71"/>
      <c r="N233" s="51"/>
      <c r="O233" s="62"/>
      <c r="P233" s="62"/>
      <c r="Q233" s="62"/>
      <c r="R233" s="62"/>
      <c r="S233" s="62"/>
      <c r="T233" s="52"/>
      <c r="U233" s="53"/>
    </row>
    <row r="234" spans="1:16338" ht="45">
      <c r="A234" s="51" t="str">
        <f>basis!A217</f>
        <v>G 5</v>
      </c>
      <c r="B234" s="51" t="str">
        <f>basis!C217</f>
        <v>10 Gemüse</v>
      </c>
      <c r="C234" s="51" t="str">
        <f>basis!D217</f>
        <v>vegetarisch, vegan möglich</v>
      </c>
      <c r="D234" s="51" t="str">
        <f>basis!B217</f>
        <v>Mandelbrokkoli</v>
      </c>
      <c r="E234" s="51" t="str">
        <f>basis!M217</f>
        <v>gedämpfer Brokkoli in Butter und Mandeln geschwenkt</v>
      </c>
      <c r="F234" s="51" t="str">
        <f>basis!P217</f>
        <v>Lactose, Nüsse</v>
      </c>
      <c r="G234" s="51" t="str">
        <f t="shared" si="21"/>
        <v>Mandelbrokkoli - gedämpfer Brokkoli in Butter und Mandeln geschwenkt - enthält Lactose, Nüsse</v>
      </c>
      <c r="H234" s="68">
        <f>basis!N217</f>
        <v>2.2953672000000003</v>
      </c>
      <c r="I234" s="51">
        <f>basis!F217</f>
        <v>100</v>
      </c>
      <c r="J234" s="51" t="str">
        <f>basis!G217</f>
        <v>g</v>
      </c>
      <c r="K234" s="51" t="b">
        <f t="shared" si="22"/>
        <v>1</v>
      </c>
      <c r="L234" s="70" t="str">
        <f t="shared" si="20"/>
        <v>100 g</v>
      </c>
      <c r="M234" s="71"/>
      <c r="N234" s="51"/>
      <c r="O234" s="62"/>
      <c r="P234" s="62"/>
      <c r="Q234" s="62"/>
      <c r="R234" s="62"/>
      <c r="S234" s="62"/>
      <c r="T234" s="52"/>
      <c r="U234" s="53"/>
    </row>
    <row r="235" spans="1:16338" ht="45">
      <c r="A235" s="51" t="str">
        <f>basis!A218</f>
        <v>G 6</v>
      </c>
      <c r="B235" s="51" t="str">
        <f>basis!C218</f>
        <v>09 Gemüse</v>
      </c>
      <c r="C235" s="51" t="str">
        <f>basis!D218</f>
        <v>vegetarisch, vegan möglich</v>
      </c>
      <c r="D235" s="51" t="str">
        <f>basis!B218</f>
        <v xml:space="preserve">Saisonale Gemüseplatte </v>
      </c>
      <c r="E235" s="51" t="str">
        <f>basis!M218</f>
        <v>3 verschiedene Sorten Gemüse der Saison fein gedämpft und mit Butter verfeinert</v>
      </c>
      <c r="F235" s="51" t="str">
        <f>basis!P218</f>
        <v>Lactose, Butter</v>
      </c>
      <c r="G235" s="51" t="str">
        <f t="shared" si="21"/>
        <v>Saisonale Gemüseplatte  - 3 verschiedene Sorten Gemüse der Saison fein gedämpft und mit Butter verfeinert - enthält Lactose, Butter</v>
      </c>
      <c r="H235" s="68">
        <f>basis!N218</f>
        <v>4.7372472000000005</v>
      </c>
      <c r="I235" s="51">
        <f>basis!F218</f>
        <v>100</v>
      </c>
      <c r="J235" s="51" t="str">
        <f>basis!G218</f>
        <v>g</v>
      </c>
      <c r="K235" s="51" t="b">
        <f t="shared" si="22"/>
        <v>1</v>
      </c>
      <c r="L235" s="70" t="str">
        <f t="shared" si="20"/>
        <v>100 g</v>
      </c>
      <c r="M235" s="71"/>
      <c r="N235" s="51"/>
      <c r="O235" s="62"/>
      <c r="P235" s="62"/>
      <c r="Q235" s="62"/>
      <c r="R235" s="62"/>
      <c r="S235" s="62"/>
      <c r="T235" s="52"/>
      <c r="U235" s="53"/>
    </row>
    <row r="236" spans="1:16338" ht="45">
      <c r="A236" s="51" t="str">
        <f>basis!A219</f>
        <v>G 7</v>
      </c>
      <c r="B236" s="51" t="str">
        <f>basis!C219</f>
        <v>09 Gemüse</v>
      </c>
      <c r="C236" s="51" t="str">
        <f>basis!D219</f>
        <v>vegetarisch, vegan möglich</v>
      </c>
      <c r="D236" s="51" t="str">
        <f>basis!B219</f>
        <v>Saisonale Gemüseplatte mit frischem Spargel</v>
      </c>
      <c r="E236" s="51" t="str">
        <f>basis!M219</f>
        <v>3 verschiedene Sorten Gemüse der Saison fein gedämpft und mit Butter verfeinert</v>
      </c>
      <c r="F236" s="51" t="str">
        <f>basis!P219</f>
        <v>Lactose, Butter</v>
      </c>
      <c r="G236" s="51" t="str">
        <f t="shared" si="21"/>
        <v>Saisonale Gemüseplatte mit frischem Spargel - 3 verschiedene Sorten Gemüse der Saison fein gedämpft und mit Butter verfeinert - enthält Lactose, Butter</v>
      </c>
      <c r="H236" s="68">
        <f>basis!N219</f>
        <v>8.1558792000000011</v>
      </c>
      <c r="I236" s="51">
        <f>basis!F219</f>
        <v>100</v>
      </c>
      <c r="J236" s="51" t="str">
        <f>basis!G219</f>
        <v>g</v>
      </c>
      <c r="K236" s="51" t="b">
        <f t="shared" si="22"/>
        <v>1</v>
      </c>
      <c r="L236" s="70" t="str">
        <f t="shared" si="20"/>
        <v>100 g</v>
      </c>
      <c r="M236" s="71"/>
      <c r="N236" s="51"/>
      <c r="O236" s="62"/>
      <c r="P236" s="62"/>
      <c r="Q236" s="62"/>
      <c r="R236" s="62"/>
      <c r="S236" s="62"/>
      <c r="T236" s="52"/>
      <c r="U236" s="53"/>
    </row>
    <row r="237" spans="1:16338" ht="45">
      <c r="A237" s="51" t="str">
        <f>basis!A220</f>
        <v>G 8</v>
      </c>
      <c r="B237" s="51" t="str">
        <f>basis!C220</f>
        <v>09 Gemüse</v>
      </c>
      <c r="C237" s="51" t="str">
        <f>basis!D220</f>
        <v>vegetarisch, vegan möglich</v>
      </c>
      <c r="D237" s="51" t="str">
        <f>basis!B220</f>
        <v>Blattspinat mit Knoblauch</v>
      </c>
      <c r="E237" s="51" t="str">
        <f>basis!M220</f>
        <v>feinste Spinatblätter mit Knoblauch in Butter geschwenkt</v>
      </c>
      <c r="F237" s="51" t="str">
        <f>basis!P220</f>
        <v>Lactose</v>
      </c>
      <c r="G237" s="51" t="str">
        <f t="shared" si="21"/>
        <v>Blattspinat mit Knoblauch - feinste Spinatblätter mit Knoblauch in Butter geschwenkt - enthält Lactose</v>
      </c>
      <c r="H237" s="68">
        <f>basis!N220</f>
        <v>2.0511792</v>
      </c>
      <c r="I237" s="51">
        <f>basis!F220</f>
        <v>100</v>
      </c>
      <c r="J237" s="51" t="str">
        <f>basis!G220</f>
        <v>g</v>
      </c>
      <c r="K237" s="51" t="b">
        <f t="shared" si="22"/>
        <v>1</v>
      </c>
      <c r="L237" s="70" t="str">
        <f t="shared" si="20"/>
        <v>100 g</v>
      </c>
      <c r="M237" s="71"/>
      <c r="N237" s="51"/>
      <c r="O237" s="62"/>
      <c r="P237" s="62"/>
      <c r="Q237" s="62"/>
      <c r="R237" s="62"/>
      <c r="S237" s="62"/>
      <c r="T237" s="52"/>
      <c r="U237" s="53"/>
    </row>
    <row r="238" spans="1:16338" ht="45">
      <c r="A238" s="51" t="str">
        <f>basis!A221</f>
        <v>G 9</v>
      </c>
      <c r="B238" s="51" t="str">
        <f>basis!C221</f>
        <v>09 Gemüse</v>
      </c>
      <c r="C238" s="51" t="str">
        <f>basis!D221</f>
        <v>vegetarisch, vegan möglich</v>
      </c>
      <c r="D238" s="51" t="str">
        <f>basis!B221</f>
        <v>Buttererbsen</v>
      </c>
      <c r="E238" s="51" t="str">
        <f>basis!M221</f>
        <v>feine Erbsen mit geschmolzener Butter</v>
      </c>
      <c r="F238" s="51" t="str">
        <f>basis!P221</f>
        <v xml:space="preserve">Lactose </v>
      </c>
      <c r="G238" s="51" t="str">
        <f t="shared" si="21"/>
        <v xml:space="preserve">Buttererbsen - feine Erbsen mit geschmolzener Butter - enthält Lactose </v>
      </c>
      <c r="H238" s="68">
        <f>basis!N221</f>
        <v>2.1488544000000003</v>
      </c>
      <c r="I238" s="51">
        <f>basis!F221</f>
        <v>100</v>
      </c>
      <c r="J238" s="51" t="str">
        <f>basis!G221</f>
        <v>g</v>
      </c>
      <c r="K238" s="51" t="b">
        <f t="shared" si="22"/>
        <v>1</v>
      </c>
      <c r="L238" s="70" t="str">
        <f t="shared" si="20"/>
        <v>100 g</v>
      </c>
      <c r="M238" s="71"/>
      <c r="N238" s="51"/>
      <c r="O238" s="62"/>
      <c r="P238" s="62"/>
      <c r="Q238" s="62"/>
      <c r="R238" s="62"/>
      <c r="S238" s="62"/>
      <c r="T238" s="52"/>
      <c r="U238" s="53"/>
    </row>
    <row r="239" spans="1:16338" ht="45">
      <c r="A239" s="51" t="str">
        <f>basis!A222</f>
        <v>G 10</v>
      </c>
      <c r="B239" s="51" t="str">
        <f>basis!C222</f>
        <v>09 Gemüse</v>
      </c>
      <c r="C239" s="51" t="str">
        <f>basis!D222</f>
        <v>vegetarisch, vegan möglich</v>
      </c>
      <c r="D239" s="51" t="str">
        <f>basis!B222</f>
        <v>Kaiserschoten mit Karotten</v>
      </c>
      <c r="E239" s="51" t="str">
        <f>basis!M222</f>
        <v>feine Kaiserschoten mit Möhrenstreifen und Butter</v>
      </c>
      <c r="F239" s="51" t="str">
        <f>basis!P222</f>
        <v>Lactose</v>
      </c>
      <c r="G239" s="51" t="str">
        <f t="shared" si="21"/>
        <v>Kaiserschoten mit Karotten - feine Kaiserschoten mit Möhrenstreifen und Butter - enthält Lactose</v>
      </c>
      <c r="H239" s="68">
        <f>basis!N222</f>
        <v>4.1023584</v>
      </c>
      <c r="I239" s="51">
        <f>basis!F222</f>
        <v>100</v>
      </c>
      <c r="J239" s="51" t="str">
        <f>basis!G222</f>
        <v>g</v>
      </c>
      <c r="K239" s="51" t="b">
        <f t="shared" si="22"/>
        <v>1</v>
      </c>
      <c r="L239" s="70" t="str">
        <f t="shared" si="20"/>
        <v>100 g</v>
      </c>
      <c r="M239" s="71"/>
      <c r="N239" s="51"/>
      <c r="O239" s="62"/>
      <c r="P239" s="62"/>
      <c r="Q239" s="62"/>
      <c r="R239" s="62"/>
      <c r="S239" s="62"/>
      <c r="T239" s="52"/>
      <c r="U239" s="53"/>
    </row>
    <row r="240" spans="1:16338" ht="45">
      <c r="A240" s="51" t="str">
        <f>basis!A223</f>
        <v>G 11</v>
      </c>
      <c r="B240" s="51" t="str">
        <f>basis!C223</f>
        <v>09 Gemüse</v>
      </c>
      <c r="C240" s="51" t="str">
        <f>basis!D223</f>
        <v>vegetarisch, vegan möglich</v>
      </c>
      <c r="D240" s="51" t="str">
        <f>basis!B223</f>
        <v>Rahmchampignons</v>
      </c>
      <c r="E240" s="51" t="str">
        <f>basis!M223</f>
        <v>frische Champignons in cremiger Sahnesauce mit Kräutern abgeschmeckt</v>
      </c>
      <c r="F240" s="51" t="str">
        <f>basis!P223</f>
        <v>Lactose</v>
      </c>
      <c r="G240" s="51" t="str">
        <f t="shared" si="21"/>
        <v>Rahmchampignons - frische Champignons in cremiger Sahnesauce mit Kräutern abgeschmeckt - enthält Lactose</v>
      </c>
      <c r="H240" s="68">
        <f>basis!N223</f>
        <v>4.2488712</v>
      </c>
      <c r="I240" s="51">
        <f>basis!F223</f>
        <v>100</v>
      </c>
      <c r="J240" s="51" t="str">
        <f>basis!G223</f>
        <v>g</v>
      </c>
      <c r="K240" s="51" t="b">
        <f t="shared" si="22"/>
        <v>1</v>
      </c>
      <c r="L240" s="70" t="str">
        <f t="shared" si="20"/>
        <v>100 g</v>
      </c>
      <c r="M240" s="71"/>
      <c r="N240" s="51"/>
      <c r="O240" s="62"/>
      <c r="P240" s="62"/>
      <c r="Q240" s="62"/>
      <c r="R240" s="62"/>
      <c r="S240" s="62"/>
      <c r="T240" s="52"/>
      <c r="U240" s="53"/>
    </row>
    <row r="241" spans="1:21" ht="15" hidden="1">
      <c r="A241" s="51">
        <f>basis!A224</f>
        <v>0</v>
      </c>
      <c r="B241" s="51">
        <f>basis!C224</f>
        <v>0</v>
      </c>
      <c r="C241" s="51">
        <f>basis!D224</f>
        <v>0</v>
      </c>
      <c r="D241" s="51" t="str">
        <f>basis!B224</f>
        <v>offen 2</v>
      </c>
      <c r="E241" s="51">
        <f>basis!M224</f>
        <v>0</v>
      </c>
      <c r="F241" s="51">
        <f>basis!P224</f>
        <v>0</v>
      </c>
      <c r="G241" s="51" t="str">
        <f t="shared" si="21"/>
        <v>offen 2 - 0 - enthält 0</v>
      </c>
      <c r="H241" s="68">
        <f>basis!N224</f>
        <v>0</v>
      </c>
      <c r="I241" s="51">
        <f>basis!F224</f>
        <v>0</v>
      </c>
      <c r="J241" s="51">
        <f>basis!G224</f>
        <v>0</v>
      </c>
      <c r="K241" s="51" t="b">
        <f t="shared" si="22"/>
        <v>1</v>
      </c>
      <c r="L241" s="70" t="str">
        <f t="shared" si="20"/>
        <v>0 0</v>
      </c>
      <c r="M241" s="71"/>
      <c r="N241" s="51"/>
      <c r="O241" s="62"/>
      <c r="P241" s="62"/>
      <c r="Q241" s="62"/>
      <c r="R241" s="62"/>
      <c r="S241" s="62"/>
      <c r="T241" s="52"/>
      <c r="U241" s="53"/>
    </row>
    <row r="242" spans="1:21" ht="45" hidden="1">
      <c r="A242" s="51">
        <f>basis!A225</f>
        <v>0</v>
      </c>
      <c r="B242" s="51" t="str">
        <f>basis!C225</f>
        <v>11 Gemüse</v>
      </c>
      <c r="C242" s="51">
        <f>basis!D225</f>
        <v>0</v>
      </c>
      <c r="D242" s="51" t="str">
        <f>basis!B225</f>
        <v>offen 3</v>
      </c>
      <c r="E242" s="51" t="str">
        <f>basis!M225</f>
        <v xml:space="preserve"> -</v>
      </c>
      <c r="F242" s="51">
        <f>basis!P225</f>
        <v>0</v>
      </c>
      <c r="G242" s="51" t="str">
        <f t="shared" si="21"/>
        <v>offen 3 -  - - enthält 0</v>
      </c>
      <c r="H242" s="68">
        <f>basis!N225</f>
        <v>4.8837600000000009E-2</v>
      </c>
      <c r="I242" s="51">
        <f>basis!F225</f>
        <v>100</v>
      </c>
      <c r="J242" s="51" t="str">
        <f>basis!G225</f>
        <v>g</v>
      </c>
      <c r="K242" s="51" t="b">
        <f t="shared" si="22"/>
        <v>1</v>
      </c>
      <c r="L242" s="70" t="str">
        <f t="shared" si="20"/>
        <v>100 g</v>
      </c>
      <c r="M242" s="71"/>
      <c r="N242" s="51"/>
      <c r="O242" s="62"/>
      <c r="P242" s="62"/>
      <c r="Q242" s="62"/>
      <c r="R242" s="62"/>
      <c r="S242" s="62"/>
      <c r="T242" s="52"/>
      <c r="U242" s="53"/>
    </row>
    <row r="243" spans="1:21" ht="45" hidden="1">
      <c r="A243" s="51">
        <f>basis!A226</f>
        <v>0</v>
      </c>
      <c r="B243" s="51" t="str">
        <f>basis!C226</f>
        <v>12 Gemüse</v>
      </c>
      <c r="C243" s="51">
        <f>basis!D226</f>
        <v>0</v>
      </c>
      <c r="D243" s="51" t="str">
        <f>basis!B226</f>
        <v>offen 4</v>
      </c>
      <c r="E243" s="51" t="str">
        <f>basis!M226</f>
        <v xml:space="preserve"> -</v>
      </c>
      <c r="F243" s="51">
        <f>basis!P226</f>
        <v>0</v>
      </c>
      <c r="G243" s="51" t="str">
        <f t="shared" si="21"/>
        <v>offen 4 -  - - enthält 0</v>
      </c>
      <c r="H243" s="68">
        <f>basis!N226</f>
        <v>4.8837600000000009E-2</v>
      </c>
      <c r="I243" s="51">
        <f>basis!F226</f>
        <v>100</v>
      </c>
      <c r="J243" s="51" t="str">
        <f>basis!G226</f>
        <v>g</v>
      </c>
      <c r="K243" s="51" t="b">
        <f t="shared" si="22"/>
        <v>1</v>
      </c>
      <c r="L243" s="70" t="str">
        <f t="shared" si="20"/>
        <v>100 g</v>
      </c>
      <c r="M243" s="71"/>
      <c r="N243" s="51"/>
      <c r="O243" s="62"/>
      <c r="P243" s="62"/>
      <c r="Q243" s="62"/>
      <c r="R243" s="62"/>
      <c r="S243" s="62"/>
      <c r="T243" s="52"/>
      <c r="U243" s="53"/>
    </row>
    <row r="244" spans="1:21" ht="45" hidden="1">
      <c r="A244" s="51">
        <f>basis!A227</f>
        <v>0</v>
      </c>
      <c r="B244" s="51" t="str">
        <f>basis!C227</f>
        <v>13 Gemüse</v>
      </c>
      <c r="C244" s="51">
        <f>basis!D227</f>
        <v>0</v>
      </c>
      <c r="D244" s="51" t="str">
        <f>basis!B227</f>
        <v>offen 5</v>
      </c>
      <c r="E244" s="51" t="str">
        <f>basis!M227</f>
        <v xml:space="preserve"> -</v>
      </c>
      <c r="F244" s="51">
        <f>basis!P227</f>
        <v>0</v>
      </c>
      <c r="G244" s="51" t="str">
        <f t="shared" si="21"/>
        <v>offen 5 -  - - enthält 0</v>
      </c>
      <c r="H244" s="68">
        <f>basis!N227</f>
        <v>4.8837600000000009E-2</v>
      </c>
      <c r="I244" s="51">
        <f>basis!F227</f>
        <v>100</v>
      </c>
      <c r="J244" s="51" t="str">
        <f>basis!G227</f>
        <v>g</v>
      </c>
      <c r="K244" s="51" t="b">
        <f t="shared" si="22"/>
        <v>1</v>
      </c>
      <c r="L244" s="70" t="str">
        <f t="shared" si="20"/>
        <v>100 g</v>
      </c>
      <c r="M244" s="71"/>
      <c r="N244" s="51"/>
      <c r="O244" s="62"/>
      <c r="P244" s="62"/>
      <c r="Q244" s="62"/>
      <c r="R244" s="62"/>
      <c r="S244" s="62"/>
      <c r="T244" s="52"/>
      <c r="U244" s="53">
        <f>COUNTIF(Tabelle24[Spalte1],FALSE)</f>
        <v>0</v>
      </c>
    </row>
    <row r="245" spans="1:21">
      <c r="A245" s="51">
        <f>basis!A229</f>
        <v>0</v>
      </c>
      <c r="B245" s="51">
        <f>basis!C229</f>
        <v>0</v>
      </c>
      <c r="C245" s="51">
        <f>basis!D229</f>
        <v>0</v>
      </c>
      <c r="D245" s="51">
        <f>basis!B229</f>
        <v>0</v>
      </c>
      <c r="E245" s="51">
        <f>basis!M229</f>
        <v>0</v>
      </c>
      <c r="F245" s="51">
        <f>basis!P229</f>
        <v>0</v>
      </c>
      <c r="G245" s="68"/>
    </row>
    <row r="246" spans="1:21" ht="14.25" customHeight="1">
      <c r="A246" s="415" t="e">
        <f>#REF!</f>
        <v>#REF!</v>
      </c>
      <c r="B246" s="415"/>
      <c r="C246" s="415"/>
      <c r="D246" s="415"/>
      <c r="E246" s="415"/>
      <c r="F246" s="415"/>
      <c r="G246" s="415"/>
      <c r="H246" s="415"/>
      <c r="I246" s="415"/>
      <c r="J246" s="415"/>
      <c r="K246" s="415"/>
      <c r="L246" s="415"/>
      <c r="M246" s="415"/>
      <c r="N246" s="415"/>
    </row>
    <row r="247" spans="1:21">
      <c r="A247" s="51">
        <f>basis!A230</f>
        <v>0</v>
      </c>
      <c r="B247" s="51">
        <f>basis!C230</f>
        <v>0</v>
      </c>
      <c r="C247" s="51">
        <f>basis!D230</f>
        <v>0</v>
      </c>
      <c r="D247" s="51">
        <f>basis!B230</f>
        <v>0</v>
      </c>
      <c r="E247" s="51">
        <f>basis!M230</f>
        <v>0</v>
      </c>
      <c r="F247" s="51">
        <f>basis!P230</f>
        <v>0</v>
      </c>
      <c r="G247" s="68"/>
    </row>
    <row r="248" spans="1:21" ht="64">
      <c r="A248" s="63" t="s">
        <v>308</v>
      </c>
      <c r="B248" s="63" t="s">
        <v>574</v>
      </c>
      <c r="C248" s="64" t="s">
        <v>577</v>
      </c>
      <c r="D248" s="65" t="s">
        <v>0</v>
      </c>
      <c r="E248" s="65" t="s">
        <v>573</v>
      </c>
      <c r="F248" s="65" t="s">
        <v>575</v>
      </c>
      <c r="G248" s="66" t="s">
        <v>701</v>
      </c>
      <c r="H248" s="66" t="s">
        <v>360</v>
      </c>
      <c r="I248" s="66" t="s">
        <v>5</v>
      </c>
      <c r="J248" s="66" t="s">
        <v>576</v>
      </c>
      <c r="K248" s="57" t="s">
        <v>648</v>
      </c>
      <c r="L248" s="78" t="s">
        <v>703</v>
      </c>
      <c r="M248" s="72" t="s">
        <v>705</v>
      </c>
      <c r="N248" s="66" t="s">
        <v>759</v>
      </c>
      <c r="O248" s="58"/>
      <c r="P248" s="58"/>
      <c r="Q248" s="58"/>
      <c r="R248" s="58"/>
      <c r="S248" s="58"/>
      <c r="T248" s="52"/>
      <c r="U248" s="53"/>
    </row>
    <row r="249" spans="1:21" ht="30">
      <c r="A249" s="51" t="str">
        <f>basis!A233</f>
        <v>D 1</v>
      </c>
      <c r="B249" s="51" t="str">
        <f>basis!C233</f>
        <v>10 Dessert</v>
      </c>
      <c r="C249" s="51" t="str">
        <f>basis!D233</f>
        <v>vegan</v>
      </c>
      <c r="D249" s="51" t="str">
        <f>basis!B233</f>
        <v>Mousse au Chocolat</v>
      </c>
      <c r="E249" s="51" t="str">
        <f>basis!M233</f>
        <v xml:space="preserve"> luftiges Schokoladenmousse mit Schokoraspeln</v>
      </c>
      <c r="F249" s="51" t="str">
        <f>basis!P233</f>
        <v>keine deklarationspflichtigen Inhalte</v>
      </c>
      <c r="G249" s="51" t="str">
        <f t="shared" ref="G249:G269" si="23">CONCATENATE(D249," - ",E249," - enthält ",F249)</f>
        <v>Mousse au Chocolat -  luftiges Schokoladenmousse mit Schokoraspeln - enthält keine deklarationspflichtigen Inhalte</v>
      </c>
      <c r="H249" s="68">
        <f>basis!N233</f>
        <v>4.4503263000000013</v>
      </c>
      <c r="I249" s="51">
        <f>basis!F233</f>
        <v>1</v>
      </c>
      <c r="J249" s="51" t="str">
        <f>basis!G233</f>
        <v>Gläschen</v>
      </c>
      <c r="K249" s="51" t="b">
        <f t="shared" ref="K249:K269" si="24">ISBLANK(M249)</f>
        <v>1</v>
      </c>
      <c r="L249" s="70" t="str">
        <f t="shared" si="20"/>
        <v>1 Gläschen</v>
      </c>
      <c r="M249" s="73"/>
      <c r="N249" s="51"/>
      <c r="O249" s="62"/>
      <c r="P249" s="62"/>
      <c r="Q249" s="62"/>
      <c r="R249" s="62"/>
      <c r="S249" s="62"/>
      <c r="T249" s="52"/>
      <c r="U249" s="53"/>
    </row>
    <row r="250" spans="1:21" ht="30">
      <c r="A250" s="51" t="str">
        <f>basis!A234</f>
        <v>D 2</v>
      </c>
      <c r="B250" s="51" t="str">
        <f>basis!C234</f>
        <v>12 Dessert</v>
      </c>
      <c r="C250" s="51" t="str">
        <f>basis!D234</f>
        <v>vegan</v>
      </c>
      <c r="D250" s="51" t="str">
        <f>basis!B234</f>
        <v>Pflaumen-Crumble</v>
      </c>
      <c r="E250" s="51" t="str">
        <f>basis!M234</f>
        <v>stückiges Pflaumenkompott überbacken mit zarten Streusseln</v>
      </c>
      <c r="F250" s="51" t="str">
        <f>basis!P234</f>
        <v>Gluten</v>
      </c>
      <c r="G250" s="51" t="str">
        <f t="shared" si="23"/>
        <v>Pflaumen-Crumble - stückiges Pflaumenkompott überbacken mit zarten Streusseln - enthält Gluten</v>
      </c>
      <c r="H250" s="68">
        <f>basis!N234</f>
        <v>6.7029606000000008</v>
      </c>
      <c r="I250" s="51">
        <f>basis!F234</f>
        <v>1</v>
      </c>
      <c r="J250" s="51" t="str">
        <f>basis!G234</f>
        <v>Gläschen</v>
      </c>
      <c r="K250" s="51" t="b">
        <f t="shared" si="24"/>
        <v>1</v>
      </c>
      <c r="L250" s="70" t="str">
        <f t="shared" si="20"/>
        <v>1 Gläschen</v>
      </c>
      <c r="M250" s="73"/>
      <c r="N250" s="51"/>
      <c r="O250" s="62"/>
      <c r="P250" s="62"/>
      <c r="Q250" s="62"/>
      <c r="R250" s="62"/>
      <c r="S250" s="62"/>
      <c r="T250" s="52"/>
      <c r="U250" s="53"/>
    </row>
    <row r="251" spans="1:21" ht="30">
      <c r="A251" s="51" t="str">
        <f>basis!A235</f>
        <v>D 3</v>
      </c>
      <c r="B251" s="51" t="str">
        <f>basis!C235</f>
        <v>10 Dessert</v>
      </c>
      <c r="C251" s="51" t="str">
        <f>basis!D235</f>
        <v>vegan</v>
      </c>
      <c r="D251" s="51" t="str">
        <f>basis!B235</f>
        <v>Walnussmousse mit karamellisierten Walnüssen</v>
      </c>
      <c r="E251" s="51" t="str">
        <f>basis!M235</f>
        <v>Mousse mit gehackten Walnüssen und karamellisierten Walnüssen als Topping</v>
      </c>
      <c r="F251" s="51" t="str">
        <f>basis!P235</f>
        <v>Nüsse</v>
      </c>
      <c r="G251" s="51" t="str">
        <f t="shared" si="23"/>
        <v>Walnussmousse mit karamellisierten Walnüssen - Mousse mit gehackten Walnüssen und karamellisierten Walnüssen als Topping - enthält Nüsse</v>
      </c>
      <c r="H251" s="68">
        <f>basis!N235</f>
        <v>5.3294031000000004</v>
      </c>
      <c r="I251" s="51">
        <f>basis!F235</f>
        <v>1</v>
      </c>
      <c r="J251" s="51" t="str">
        <f>basis!G235</f>
        <v>Gläschen</v>
      </c>
      <c r="K251" s="51" t="b">
        <f t="shared" si="24"/>
        <v>1</v>
      </c>
      <c r="L251" s="70" t="str">
        <f t="shared" si="20"/>
        <v>1 Gläschen</v>
      </c>
      <c r="M251" s="73"/>
      <c r="N251" s="51"/>
      <c r="O251" s="62"/>
      <c r="P251" s="62"/>
      <c r="Q251" s="62"/>
      <c r="R251" s="62"/>
      <c r="S251" s="62"/>
      <c r="T251" s="52"/>
      <c r="U251" s="53"/>
    </row>
    <row r="252" spans="1:21" ht="30">
      <c r="A252" s="51" t="str">
        <f>basis!A236</f>
        <v>D 4</v>
      </c>
      <c r="B252" s="51" t="str">
        <f>basis!C236</f>
        <v>10 Dessert</v>
      </c>
      <c r="C252" s="51" t="str">
        <f>basis!D236</f>
        <v>vegan</v>
      </c>
      <c r="D252" s="51" t="str">
        <f>basis!B236</f>
        <v>Zitronencreme</v>
      </c>
      <c r="E252" s="51" t="str">
        <f>basis!M236</f>
        <v>luftiges Zitronen-Sahne-Schaumdessert</v>
      </c>
      <c r="F252" s="51" t="str">
        <f>basis!P236</f>
        <v>Lactose</v>
      </c>
      <c r="G252" s="51" t="str">
        <f t="shared" si="23"/>
        <v>Zitronencreme - luftiges Zitronen-Sahne-Schaumdessert - enthält Lactose</v>
      </c>
      <c r="H252" s="68">
        <f>basis!N236</f>
        <v>3.7360764000000004</v>
      </c>
      <c r="I252" s="51">
        <f>basis!F236</f>
        <v>1</v>
      </c>
      <c r="J252" s="51" t="str">
        <f>basis!G236</f>
        <v>Gläschen</v>
      </c>
      <c r="K252" s="51" t="b">
        <f t="shared" si="24"/>
        <v>1</v>
      </c>
      <c r="L252" s="70" t="str">
        <f t="shared" si="20"/>
        <v>1 Gläschen</v>
      </c>
      <c r="M252" s="73"/>
      <c r="N252" s="51"/>
      <c r="O252" s="62"/>
      <c r="P252" s="62"/>
      <c r="Q252" s="62"/>
      <c r="R252" s="62"/>
      <c r="S252" s="62"/>
      <c r="T252" s="52"/>
      <c r="U252" s="53"/>
    </row>
    <row r="253" spans="1:21" ht="30">
      <c r="A253" s="51" t="str">
        <f>basis!A237</f>
        <v>D 5</v>
      </c>
      <c r="B253" s="51" t="str">
        <f>basis!C237</f>
        <v>10 Dessert</v>
      </c>
      <c r="C253" s="51" t="str">
        <f>basis!D237</f>
        <v>vegan</v>
      </c>
      <c r="D253" s="51" t="str">
        <f>basis!B237</f>
        <v>Rotwein-Zabaione mit Cantuccinicrunch</v>
      </c>
      <c r="E253" s="51" t="str">
        <f>basis!M237</f>
        <v>luftiges Dessert mit Rotweinnote ausgarniert mit Mandelgebäck</v>
      </c>
      <c r="F253" s="51" t="str">
        <f>basis!P237</f>
        <v>Alkohol, Gluten, Nüsse</v>
      </c>
      <c r="G253" s="51" t="str">
        <f t="shared" si="23"/>
        <v>Rotwein-Zabaione mit Cantuccinicrunch - luftiges Dessert mit Rotweinnote ausgarniert mit Mandelgebäck - enthält Alkohol, Gluten, Nüsse</v>
      </c>
      <c r="H253" s="68">
        <f>basis!N237</f>
        <v>7.6369797000000004</v>
      </c>
      <c r="I253" s="51">
        <f>basis!F237</f>
        <v>1</v>
      </c>
      <c r="J253" s="51" t="str">
        <f>basis!G237</f>
        <v>Gläschen</v>
      </c>
      <c r="K253" s="51" t="b">
        <f t="shared" si="24"/>
        <v>1</v>
      </c>
      <c r="L253" s="70" t="str">
        <f t="shared" si="20"/>
        <v>1 Gläschen</v>
      </c>
      <c r="M253" s="73"/>
      <c r="N253" s="51"/>
      <c r="O253" s="62"/>
      <c r="P253" s="62"/>
      <c r="Q253" s="62"/>
      <c r="R253" s="62"/>
      <c r="S253" s="62"/>
      <c r="T253" s="52"/>
      <c r="U253" s="53"/>
    </row>
    <row r="254" spans="1:21" ht="30">
      <c r="A254" s="51" t="str">
        <f>basis!A238</f>
        <v>D 6</v>
      </c>
      <c r="B254" s="51" t="str">
        <f>basis!C238</f>
        <v>10 Dessert</v>
      </c>
      <c r="C254" s="51" t="str">
        <f>basis!D238</f>
        <v>vegan</v>
      </c>
      <c r="D254" s="51" t="str">
        <f>basis!B238</f>
        <v>Himbeer Kokos Panna Cotta</v>
      </c>
      <c r="E254" s="51" t="str">
        <f>basis!M238</f>
        <v>feine aufgeschlagene Kokoscreme geschichtet mit Himbeermus</v>
      </c>
      <c r="F254" s="51" t="str">
        <f>basis!P238</f>
        <v>keine deklarationspflichtigen Inhalte</v>
      </c>
      <c r="G254" s="51" t="str">
        <f t="shared" si="23"/>
        <v>Himbeer Kokos Panna Cotta - feine aufgeschlagene Kokoscreme geschichtet mit Himbeermus - enthält keine deklarationspflichtigen Inhalte</v>
      </c>
      <c r="H254" s="68">
        <f>basis!N238</f>
        <v>6.6480183000000004</v>
      </c>
      <c r="I254" s="51">
        <f>basis!F238</f>
        <v>1</v>
      </c>
      <c r="J254" s="51" t="str">
        <f>basis!G238</f>
        <v>Gläschen</v>
      </c>
      <c r="K254" s="51" t="b">
        <f t="shared" si="24"/>
        <v>1</v>
      </c>
      <c r="L254" s="70" t="str">
        <f t="shared" si="20"/>
        <v>1 Gläschen</v>
      </c>
      <c r="M254" s="73"/>
      <c r="N254" s="51"/>
      <c r="O254" s="62"/>
      <c r="P254" s="62"/>
      <c r="Q254" s="62"/>
      <c r="R254" s="62"/>
      <c r="S254" s="62"/>
      <c r="T254" s="52"/>
      <c r="U254" s="53"/>
    </row>
    <row r="255" spans="1:21" ht="30">
      <c r="A255" s="51" t="str">
        <f>basis!A239</f>
        <v>D 7</v>
      </c>
      <c r="B255" s="51" t="str">
        <f>basis!C239</f>
        <v>11 Dessert</v>
      </c>
      <c r="C255" s="51" t="str">
        <f>basis!D239</f>
        <v>vegetarisch</v>
      </c>
      <c r="D255" s="51" t="str">
        <f>basis!B239</f>
        <v>Orangen-Aperol-Fantasie</v>
      </c>
      <c r="E255" s="51" t="str">
        <f>basis!M239</f>
        <v>feines Schichtdessert mit Orangenmus und Aperol-getränktem Biscuit</v>
      </c>
      <c r="F255" s="51" t="str">
        <f>basis!P239</f>
        <v>Alkohol, Lactose, Gluten</v>
      </c>
      <c r="G255" s="51" t="str">
        <f t="shared" si="23"/>
        <v>Orangen-Aperol-Fantasie - feines Schichtdessert mit Orangenmus und Aperol-getränktem Biscuit - enthält Alkohol, Lactose, Gluten</v>
      </c>
      <c r="H255" s="68">
        <f>basis!N239</f>
        <v>5.7689415000000013</v>
      </c>
      <c r="I255" s="51">
        <f>basis!F239</f>
        <v>0</v>
      </c>
      <c r="J255" s="51" t="str">
        <f>basis!G239</f>
        <v>Gläschen</v>
      </c>
      <c r="K255" s="51" t="b">
        <f t="shared" si="24"/>
        <v>1</v>
      </c>
      <c r="L255" s="70" t="str">
        <f t="shared" si="20"/>
        <v>0 Gläschen</v>
      </c>
      <c r="M255" s="73"/>
      <c r="N255" s="51"/>
      <c r="O255" s="62"/>
      <c r="P255" s="62"/>
      <c r="Q255" s="62"/>
      <c r="R255" s="62"/>
      <c r="S255" s="62"/>
      <c r="T255" s="52"/>
      <c r="U255" s="53"/>
    </row>
    <row r="256" spans="1:21" ht="30">
      <c r="A256" s="51" t="str">
        <f>basis!A240</f>
        <v>D 8</v>
      </c>
      <c r="B256" s="51" t="str">
        <f>basis!C240</f>
        <v>10 Dessert</v>
      </c>
      <c r="C256" s="51" t="str">
        <f>basis!D240</f>
        <v>vege-tarisch</v>
      </c>
      <c r="D256" s="51" t="str">
        <f>basis!B240</f>
        <v>Creme brûlée</v>
      </c>
      <c r="E256" s="51" t="str">
        <f>basis!M240</f>
        <v>feine Süßspeise aus aromatisierte Eier-Sahne und knusprigen Karamellüberzug</v>
      </c>
      <c r="F256" s="51" t="str">
        <f>basis!P240</f>
        <v xml:space="preserve">Lactose, Ei </v>
      </c>
      <c r="G256" s="51" t="str">
        <f t="shared" si="23"/>
        <v xml:space="preserve">Creme brûlée - feine Süßspeise aus aromatisierte Eier-Sahne und knusprigen Karamellüberzug - enthält Lactose, Ei </v>
      </c>
      <c r="H256" s="68">
        <f>basis!N240</f>
        <v>4.3404417000000004</v>
      </c>
      <c r="I256" s="51">
        <f>basis!F240</f>
        <v>1</v>
      </c>
      <c r="J256" s="51" t="str">
        <f>basis!G240</f>
        <v>Gläschen</v>
      </c>
      <c r="K256" s="51" t="b">
        <f t="shared" si="24"/>
        <v>1</v>
      </c>
      <c r="L256" s="70" t="str">
        <f t="shared" si="20"/>
        <v>1 Gläschen</v>
      </c>
      <c r="M256" s="73"/>
      <c r="N256" s="51"/>
      <c r="O256" s="62"/>
      <c r="P256" s="62"/>
      <c r="Q256" s="62"/>
      <c r="R256" s="62"/>
      <c r="S256" s="62"/>
      <c r="T256" s="52"/>
      <c r="U256" s="53"/>
    </row>
    <row r="257" spans="1:16338" ht="30">
      <c r="A257" s="51" t="str">
        <f>basis!A241</f>
        <v>D 9</v>
      </c>
      <c r="B257" s="51" t="str">
        <f>basis!C241</f>
        <v>10 Dessert</v>
      </c>
      <c r="C257" s="51" t="str">
        <f>basis!D241</f>
        <v>vege-tarisch</v>
      </c>
      <c r="D257" s="51" t="str">
        <f>basis!B241</f>
        <v>Heidelbeer-Mascarpone-Dessert</v>
      </c>
      <c r="E257" s="51" t="str">
        <f>basis!M241</f>
        <v>feine Mascarpone-Quark-Creme mit Heidelbeermus und frischen Heidelbeeren</v>
      </c>
      <c r="F257" s="51" t="str">
        <f>basis!P241</f>
        <v>Lactose, Gluten</v>
      </c>
      <c r="G257" s="51" t="str">
        <f t="shared" si="23"/>
        <v>Heidelbeer-Mascarpone-Dessert - feine Mascarpone-Quark-Creme mit Heidelbeermus und frischen Heidelbeeren - enthält Lactose, Gluten</v>
      </c>
      <c r="H257" s="68">
        <f>basis!N241</f>
        <v>5.6590568999999995</v>
      </c>
      <c r="I257" s="51">
        <f>basis!F241</f>
        <v>1</v>
      </c>
      <c r="J257" s="51" t="str">
        <f>basis!G241</f>
        <v>Gläschen</v>
      </c>
      <c r="K257" s="51" t="b">
        <f t="shared" si="24"/>
        <v>1</v>
      </c>
      <c r="L257" s="70" t="str">
        <f t="shared" si="20"/>
        <v>1 Gläschen</v>
      </c>
      <c r="M257" s="73"/>
      <c r="N257" s="51"/>
      <c r="O257" s="62"/>
      <c r="P257" s="62"/>
      <c r="Q257" s="62"/>
      <c r="R257" s="62"/>
      <c r="S257" s="62"/>
      <c r="T257" s="52"/>
      <c r="U257" s="53"/>
    </row>
    <row r="258" spans="1:16338" ht="30">
      <c r="A258" s="51" t="str">
        <f>basis!A242</f>
        <v>D 10</v>
      </c>
      <c r="B258" s="51" t="str">
        <f>basis!C242</f>
        <v>10 Dessert</v>
      </c>
      <c r="C258" s="51" t="str">
        <f>basis!D242</f>
        <v>vege-tarisch</v>
      </c>
      <c r="D258" s="51" t="str">
        <f>basis!B242</f>
        <v>Erdbeer-Tiramisu</v>
      </c>
      <c r="E258" s="51" t="str">
        <f>basis!M242</f>
        <v>Schichtdessert mit Löffelbiscuit, Mascarponecreme und frischen Erdbeeren</v>
      </c>
      <c r="F258" s="51" t="str">
        <f>basis!P242</f>
        <v>Lactose, Gluten, Ei</v>
      </c>
      <c r="G258" s="51" t="str">
        <f t="shared" si="23"/>
        <v>Erdbeer-Tiramisu - Schichtdessert mit Löffelbiscuit, Mascarponecreme und frischen Erdbeeren - enthält Lactose, Gluten, Ei</v>
      </c>
      <c r="H258" s="68">
        <f>basis!N242</f>
        <v>6.4831913999999999</v>
      </c>
      <c r="I258" s="51">
        <f>basis!F242</f>
        <v>1</v>
      </c>
      <c r="J258" s="51" t="str">
        <f>basis!G242</f>
        <v>Gläschen</v>
      </c>
      <c r="K258" s="51" t="b">
        <f t="shared" si="24"/>
        <v>1</v>
      </c>
      <c r="L258" s="70" t="str">
        <f t="shared" si="20"/>
        <v>1 Gläschen</v>
      </c>
      <c r="M258" s="73"/>
      <c r="N258" s="51"/>
      <c r="O258" s="62"/>
      <c r="P258" s="62"/>
      <c r="Q258" s="62"/>
      <c r="R258" s="62"/>
      <c r="S258" s="62"/>
      <c r="T258" s="52"/>
      <c r="U258" s="53"/>
    </row>
    <row r="259" spans="1:16338" ht="45">
      <c r="A259" s="51" t="str">
        <f>basis!A243</f>
        <v>D 11</v>
      </c>
      <c r="B259" s="51" t="str">
        <f>basis!C243</f>
        <v>10 Dessert</v>
      </c>
      <c r="C259" s="51" t="str">
        <f>basis!D243</f>
        <v>vege-tarisch</v>
      </c>
      <c r="D259" s="51" t="str">
        <f>basis!B243</f>
        <v>dunkler Schokoladenpudding mit Eierlikörsahnecreme</v>
      </c>
      <c r="E259" s="51" t="str">
        <f>basis!M243</f>
        <v xml:space="preserve"> cremiger Schokoladenpudding dazu eine frisch aufgeschlagene Creme aus Sahne abgeschmeckt mit Eierlikör </v>
      </c>
      <c r="F259" s="51" t="str">
        <f>basis!P243</f>
        <v xml:space="preserve">Laktose, Alkohol  </v>
      </c>
      <c r="G259" s="51" t="str">
        <f t="shared" si="23"/>
        <v xml:space="preserve">dunkler Schokoladenpudding mit Eierlikörsahnecreme -  cremiger Schokoladenpudding dazu eine frisch aufgeschlagene Creme aus Sahne abgeschmeckt mit Eierlikör  - enthält Laktose, Alkohol  </v>
      </c>
      <c r="H259" s="68">
        <f>basis!N243</f>
        <v>3.6811341000000004</v>
      </c>
      <c r="I259" s="51">
        <f>basis!F243</f>
        <v>1</v>
      </c>
      <c r="J259" s="51" t="str">
        <f>basis!G243</f>
        <v>Gläschen</v>
      </c>
      <c r="K259" s="51" t="b">
        <f t="shared" si="24"/>
        <v>1</v>
      </c>
      <c r="L259" s="70" t="str">
        <f t="shared" si="20"/>
        <v>1 Gläschen</v>
      </c>
      <c r="M259" s="73"/>
      <c r="N259" s="51"/>
      <c r="O259" s="62"/>
      <c r="P259" s="62"/>
      <c r="Q259" s="62"/>
      <c r="R259" s="62"/>
      <c r="S259" s="62"/>
      <c r="T259" s="52"/>
      <c r="U259" s="53"/>
    </row>
    <row r="260" spans="1:16338" ht="30">
      <c r="A260" s="51" t="str">
        <f>basis!A244</f>
        <v>D 12</v>
      </c>
      <c r="B260" s="51" t="str">
        <f>basis!C244</f>
        <v>10 Dessert</v>
      </c>
      <c r="C260" s="51" t="str">
        <f>basis!D244</f>
        <v>vege-tarisch</v>
      </c>
      <c r="D260" s="51" t="str">
        <f>basis!B244</f>
        <v>Panna Cotta mit Fruchtspiegel</v>
      </c>
      <c r="E260" s="51" t="str">
        <f>basis!M244</f>
        <v>Dessert aus Sahne und Zucker auf Fruchtspiegel</v>
      </c>
      <c r="F260" s="51" t="str">
        <f>basis!P244</f>
        <v>Lactose</v>
      </c>
      <c r="G260" s="51" t="str">
        <f t="shared" si="23"/>
        <v>Panna Cotta mit Fruchtspiegel - Dessert aus Sahne und Zucker auf Fruchtspiegel - enthält Lactose</v>
      </c>
      <c r="H260" s="68">
        <f>basis!N244</f>
        <v>5.8788261000000013</v>
      </c>
      <c r="I260" s="51">
        <f>basis!F244</f>
        <v>1</v>
      </c>
      <c r="J260" s="51" t="str">
        <f>basis!G244</f>
        <v>Gläschen</v>
      </c>
      <c r="K260" s="51" t="b">
        <f t="shared" si="24"/>
        <v>1</v>
      </c>
      <c r="L260" s="70" t="str">
        <f t="shared" si="20"/>
        <v>1 Gläschen</v>
      </c>
      <c r="M260" s="73"/>
      <c r="N260" s="51"/>
      <c r="O260" s="62"/>
      <c r="P260" s="62"/>
      <c r="Q260" s="62"/>
      <c r="R260" s="62"/>
      <c r="S260" s="62"/>
      <c r="T260" s="52"/>
      <c r="U260" s="53"/>
    </row>
    <row r="261" spans="1:16338" ht="45">
      <c r="A261" s="51" t="str">
        <f>basis!A245</f>
        <v>D 13</v>
      </c>
      <c r="B261" s="51" t="str">
        <f>basis!C245</f>
        <v>10 Dessert</v>
      </c>
      <c r="C261" s="51" t="str">
        <f>basis!D245</f>
        <v>vege-tarisch</v>
      </c>
      <c r="D261" s="51" t="str">
        <f>basis!B245</f>
        <v>Bananen-Schoko-Trifle</v>
      </c>
      <c r="E261" s="51" t="str">
        <f>basis!M245</f>
        <v>Schichtdessert mit dunklem Biscuitboden, feinster Sahnecreme, Schokocreme und Bananenscheiben</v>
      </c>
      <c r="F261" s="51" t="str">
        <f>basis!P245</f>
        <v>Lactose, Gluten, Ei</v>
      </c>
      <c r="G261" s="51" t="str">
        <f t="shared" si="23"/>
        <v>Bananen-Schoko-Trifle - Schichtdessert mit dunklem Biscuitboden, feinster Sahnecreme, Schokocreme und Bananenscheiben - enthält Lactose, Gluten, Ei</v>
      </c>
      <c r="H261" s="68">
        <f>basis!N245</f>
        <v>4.1756148</v>
      </c>
      <c r="I261" s="51">
        <f>basis!F245</f>
        <v>1</v>
      </c>
      <c r="J261" s="51" t="str">
        <f>basis!G245</f>
        <v>Gläschen</v>
      </c>
      <c r="K261" s="51" t="b">
        <f t="shared" si="24"/>
        <v>1</v>
      </c>
      <c r="L261" s="70" t="str">
        <f t="shared" si="20"/>
        <v>1 Gläschen</v>
      </c>
      <c r="M261" s="73"/>
      <c r="N261" s="51"/>
      <c r="O261" s="62"/>
      <c r="P261" s="62"/>
      <c r="Q261" s="62"/>
      <c r="R261" s="62"/>
      <c r="S261" s="62"/>
      <c r="T261" s="52"/>
      <c r="U261" s="53"/>
    </row>
    <row r="262" spans="1:16338" ht="45">
      <c r="A262" s="51" t="str">
        <f>basis!A246</f>
        <v>D 14</v>
      </c>
      <c r="B262" s="51" t="str">
        <f>basis!C246</f>
        <v>10 Dessert</v>
      </c>
      <c r="C262" s="51" t="str">
        <f>basis!D246</f>
        <v>vege-tarisch</v>
      </c>
      <c r="D262" s="51" t="str">
        <f>basis!B246</f>
        <v>Tiramisu</v>
      </c>
      <c r="E262" s="51" t="str">
        <f>basis!M246</f>
        <v>abwechselnde Schichten aus Löffelbiskuit und einer Creme aus Mascarpone, Eigelb und Zucker</v>
      </c>
      <c r="F262" s="51" t="str">
        <f>basis!P246</f>
        <v>Alkohol, Lactose, Gluten</v>
      </c>
      <c r="G262" s="51" t="str">
        <f t="shared" si="23"/>
        <v>Tiramisu - abwechselnde Schichten aus Löffelbiskuit und einer Creme aus Mascarpone, Eigelb und Zucker - enthält Alkohol, Lactose, Gluten</v>
      </c>
      <c r="H262" s="68">
        <f>basis!N246</f>
        <v>7.8567488999999995</v>
      </c>
      <c r="I262" s="51">
        <f>basis!F246</f>
        <v>1</v>
      </c>
      <c r="J262" s="51" t="str">
        <f>basis!G246</f>
        <v>Gläschen</v>
      </c>
      <c r="K262" s="51" t="b">
        <f t="shared" si="24"/>
        <v>1</v>
      </c>
      <c r="L262" s="70" t="str">
        <f t="shared" si="20"/>
        <v>1 Gläschen</v>
      </c>
      <c r="M262" s="73"/>
      <c r="N262" s="51"/>
      <c r="O262" s="62"/>
      <c r="P262" s="62"/>
      <c r="Q262" s="62"/>
      <c r="R262" s="62"/>
      <c r="S262" s="62"/>
      <c r="T262" s="52"/>
      <c r="U262" s="53"/>
    </row>
    <row r="263" spans="1:16338" ht="30">
      <c r="A263" s="51" t="str">
        <f>basis!A247</f>
        <v>D 15</v>
      </c>
      <c r="B263" s="51" t="str">
        <f>basis!C247</f>
        <v>10 Dessert</v>
      </c>
      <c r="C263" s="51" t="str">
        <f>basis!D247</f>
        <v>vege-tarisch</v>
      </c>
      <c r="D263" s="51" t="str">
        <f>basis!B247</f>
        <v>Schwarzwälder-Kirsch-Dessert</v>
      </c>
      <c r="E263" s="51" t="str">
        <f>basis!M247</f>
        <v>Schichtdessser mit Sahne, Kischen und dunklem Biscuitboden</v>
      </c>
      <c r="F263" s="51" t="str">
        <f>basis!P247</f>
        <v>Lactose, Gluten, Ei</v>
      </c>
      <c r="G263" s="51" t="str">
        <f t="shared" si="23"/>
        <v>Schwarzwälder-Kirsch-Dessert - Schichtdessser mit Sahne, Kischen und dunklem Biscuitboden - enthält Lactose, Gluten, Ei</v>
      </c>
      <c r="H263" s="68">
        <f>basis!N247</f>
        <v>5.3843454000000008</v>
      </c>
      <c r="I263" s="51">
        <f>basis!F247</f>
        <v>1</v>
      </c>
      <c r="J263" s="51" t="str">
        <f>basis!G247</f>
        <v>Gläschen</v>
      </c>
      <c r="K263" s="51" t="b">
        <f t="shared" si="24"/>
        <v>1</v>
      </c>
      <c r="L263" s="70" t="str">
        <f t="shared" si="20"/>
        <v>1 Gläschen</v>
      </c>
      <c r="M263" s="73"/>
      <c r="N263" s="51"/>
      <c r="O263" s="62"/>
      <c r="P263" s="62"/>
      <c r="Q263" s="62"/>
      <c r="R263" s="62"/>
      <c r="S263" s="62"/>
      <c r="T263" s="52"/>
      <c r="U263" s="53"/>
    </row>
    <row r="264" spans="1:16338" ht="30">
      <c r="A264" s="51" t="str">
        <f>basis!A248</f>
        <v>D 16</v>
      </c>
      <c r="B264" s="51" t="str">
        <f>basis!C248</f>
        <v>10 Dessert</v>
      </c>
      <c r="C264" s="51" t="str">
        <f>basis!D248</f>
        <v>vege-tarisch</v>
      </c>
      <c r="D264" s="51" t="str">
        <f>basis!B248</f>
        <v>Limetten-Cheesecake im Glas</v>
      </c>
      <c r="E264" s="51" t="str">
        <f>basis!M248</f>
        <v>Kuchendessert aus Quark abgerundet mit Limetten</v>
      </c>
      <c r="F264" s="51" t="str">
        <f>basis!P248</f>
        <v>Lactose, Gluten</v>
      </c>
      <c r="G264" s="51" t="str">
        <f t="shared" si="23"/>
        <v>Limetten-Cheesecake im Glas - Kuchendessert aus Quark abgerundet mit Limetten - enthält Lactose, Gluten</v>
      </c>
      <c r="H264" s="68">
        <f>basis!N248</f>
        <v>5.7139991999999999</v>
      </c>
      <c r="I264" s="51">
        <f>basis!F248</f>
        <v>1</v>
      </c>
      <c r="J264" s="51" t="str">
        <f>basis!G248</f>
        <v>Gläschen</v>
      </c>
      <c r="K264" s="51" t="b">
        <f t="shared" si="24"/>
        <v>1</v>
      </c>
      <c r="L264" s="70" t="str">
        <f t="shared" si="20"/>
        <v>1 Gläschen</v>
      </c>
      <c r="M264" s="73"/>
      <c r="N264" s="51"/>
      <c r="O264" s="62"/>
      <c r="P264" s="62"/>
      <c r="Q264" s="62"/>
      <c r="R264" s="62"/>
      <c r="S264" s="62"/>
      <c r="T264" s="52"/>
      <c r="U264" s="53"/>
    </row>
    <row r="265" spans="1:16338" ht="15" hidden="1">
      <c r="A265" s="51">
        <f>basis!A249</f>
        <v>0</v>
      </c>
      <c r="B265" s="51">
        <f>basis!C249</f>
        <v>0</v>
      </c>
      <c r="C265" s="51">
        <f>basis!D249</f>
        <v>0</v>
      </c>
      <c r="D265" s="51" t="str">
        <f>basis!B249</f>
        <v>offen 3</v>
      </c>
      <c r="E265" s="51">
        <f>basis!M249</f>
        <v>0</v>
      </c>
      <c r="F265" s="51">
        <f>basis!P249</f>
        <v>0</v>
      </c>
      <c r="G265" s="51" t="str">
        <f t="shared" si="23"/>
        <v>offen 3 - 0 - enthält 0</v>
      </c>
      <c r="H265" s="68">
        <f>basis!N249</f>
        <v>0</v>
      </c>
      <c r="I265" s="51">
        <f>basis!F249</f>
        <v>1</v>
      </c>
      <c r="J265" s="51" t="str">
        <f>basis!G249</f>
        <v>Gläschen</v>
      </c>
      <c r="K265" s="51" t="b">
        <f t="shared" si="24"/>
        <v>1</v>
      </c>
      <c r="L265" s="70" t="str">
        <f t="shared" si="20"/>
        <v>1 Gläschen</v>
      </c>
      <c r="M265" s="73"/>
      <c r="N265" s="51"/>
      <c r="O265" s="62"/>
      <c r="P265" s="62"/>
      <c r="Q265" s="62"/>
      <c r="R265" s="62"/>
      <c r="S265" s="62"/>
      <c r="T265" s="52"/>
      <c r="U265" s="53"/>
    </row>
    <row r="266" spans="1:16338" ht="15" hidden="1">
      <c r="A266" s="51">
        <f>basis!A250</f>
        <v>0</v>
      </c>
      <c r="B266" s="51">
        <f>basis!C250</f>
        <v>0</v>
      </c>
      <c r="C266" s="51" t="str">
        <f>basis!D250</f>
        <v>vegan</v>
      </c>
      <c r="D266" s="51" t="str">
        <f>basis!B250</f>
        <v>offen 5</v>
      </c>
      <c r="E266" s="51">
        <f>basis!M250</f>
        <v>0</v>
      </c>
      <c r="F266" s="51">
        <f>basis!P250</f>
        <v>0</v>
      </c>
      <c r="G266" s="51" t="str">
        <f t="shared" si="23"/>
        <v>offen 5 - 0 - enthält 0</v>
      </c>
      <c r="H266" s="68">
        <f>basis!N250</f>
        <v>0</v>
      </c>
      <c r="I266" s="51">
        <f>basis!F250</f>
        <v>0</v>
      </c>
      <c r="J266" s="51">
        <f>basis!G250</f>
        <v>0</v>
      </c>
      <c r="K266" s="51" t="b">
        <f t="shared" si="24"/>
        <v>1</v>
      </c>
      <c r="L266" s="70" t="str">
        <f t="shared" si="20"/>
        <v>0 0</v>
      </c>
      <c r="M266" s="73"/>
      <c r="N266" s="51"/>
      <c r="O266" s="62"/>
      <c r="P266" s="62"/>
      <c r="Q266" s="62"/>
      <c r="R266" s="62"/>
      <c r="S266" s="62"/>
      <c r="T266" s="52"/>
      <c r="U266" s="53"/>
    </row>
    <row r="267" spans="1:16338" ht="15" hidden="1">
      <c r="A267" s="51">
        <f>basis!A251</f>
        <v>0</v>
      </c>
      <c r="B267" s="51">
        <f>basis!C251</f>
        <v>0</v>
      </c>
      <c r="C267" s="51">
        <f>basis!D251</f>
        <v>0</v>
      </c>
      <c r="D267" s="51" t="str">
        <f>basis!B251</f>
        <v>offen 6</v>
      </c>
      <c r="E267" s="51" t="str">
        <f>basis!M251</f>
        <v xml:space="preserve"> -</v>
      </c>
      <c r="F267" s="51">
        <f>basis!P251</f>
        <v>0</v>
      </c>
      <c r="G267" s="51" t="str">
        <f t="shared" si="23"/>
        <v>offen 6 -  - - enthält 0</v>
      </c>
      <c r="H267" s="68">
        <f>basis!N251</f>
        <v>5.4942299999999999E-2</v>
      </c>
      <c r="I267" s="51">
        <f>basis!F251</f>
        <v>0</v>
      </c>
      <c r="J267" s="51" t="str">
        <f>basis!G251</f>
        <v>Gläschen</v>
      </c>
      <c r="K267" s="51" t="b">
        <f t="shared" si="24"/>
        <v>1</v>
      </c>
      <c r="L267" s="70" t="str">
        <f>CONCATENATE(I267," ",J267)</f>
        <v>0 Gläschen</v>
      </c>
      <c r="M267" s="73"/>
      <c r="N267" s="51"/>
      <c r="O267" s="62"/>
      <c r="P267" s="62"/>
      <c r="Q267" s="62"/>
      <c r="R267" s="62"/>
      <c r="S267" s="62"/>
      <c r="T267" s="52"/>
      <c r="U267" s="53"/>
    </row>
    <row r="268" spans="1:16338" s="26" customFormat="1" ht="15" hidden="1">
      <c r="A268" s="51">
        <f>basis!A252</f>
        <v>0</v>
      </c>
      <c r="B268" s="51">
        <f>basis!C252</f>
        <v>0</v>
      </c>
      <c r="C268" s="51">
        <f>basis!D252</f>
        <v>0</v>
      </c>
      <c r="D268" s="51" t="str">
        <f>basis!B252</f>
        <v>offen 7</v>
      </c>
      <c r="E268" s="51" t="str">
        <f>basis!M252</f>
        <v xml:space="preserve"> -</v>
      </c>
      <c r="F268" s="51">
        <f>basis!P252</f>
        <v>0</v>
      </c>
      <c r="G268" s="51" t="str">
        <f t="shared" si="23"/>
        <v>offen 7 -  - - enthält 0</v>
      </c>
      <c r="H268" s="68">
        <f>basis!N252</f>
        <v>5.4942299999999999E-2</v>
      </c>
      <c r="I268" s="51">
        <f>basis!F252</f>
        <v>0</v>
      </c>
      <c r="J268" s="51" t="str">
        <f>basis!G252</f>
        <v>Gläschen</v>
      </c>
      <c r="K268" s="51" t="b">
        <f t="shared" si="24"/>
        <v>1</v>
      </c>
      <c r="L268" s="70" t="str">
        <f>CONCATENATE(I268," ",J268)</f>
        <v>0 Gläschen</v>
      </c>
      <c r="M268" s="73"/>
      <c r="N268" s="51"/>
      <c r="O268" s="62"/>
      <c r="P268" s="62"/>
      <c r="Q268" s="62"/>
      <c r="R268" s="62"/>
      <c r="S268" s="62"/>
      <c r="T268" s="57"/>
      <c r="U268" s="59"/>
      <c r="V268" s="57"/>
      <c r="W268" s="57"/>
      <c r="X268" s="57"/>
      <c r="Y268" s="57"/>
      <c r="Z268" s="57"/>
      <c r="AA268" s="57"/>
      <c r="AB268" s="57"/>
      <c r="AC268" s="57"/>
      <c r="AD268" s="57"/>
      <c r="AE268" s="57"/>
      <c r="AF268" s="57"/>
      <c r="AG268" s="57"/>
      <c r="AH268" s="57"/>
      <c r="AI268" s="57"/>
      <c r="AJ268" s="57"/>
      <c r="AK268" s="57"/>
      <c r="AL268" s="57"/>
      <c r="AM268" s="57"/>
      <c r="AN268" s="57"/>
      <c r="AO268" s="57"/>
      <c r="AP268" s="57"/>
      <c r="AQ268" s="57"/>
      <c r="AR268" s="57"/>
      <c r="AS268" s="57"/>
      <c r="AT268" s="57"/>
      <c r="AU268" s="57"/>
      <c r="AV268" s="57"/>
      <c r="AW268" s="57"/>
      <c r="AX268" s="57"/>
      <c r="AY268" s="57"/>
      <c r="AZ268" s="57"/>
      <c r="BA268" s="57"/>
      <c r="BB268" s="57"/>
      <c r="BC268" s="57"/>
      <c r="BD268" s="57"/>
      <c r="BE268" s="57"/>
      <c r="BF268" s="57"/>
      <c r="BG268" s="57"/>
      <c r="BH268" s="57"/>
      <c r="BI268" s="57"/>
      <c r="BJ268" s="57"/>
      <c r="BK268" s="57"/>
      <c r="BL268" s="57"/>
      <c r="BM268" s="57"/>
      <c r="BN268" s="57"/>
      <c r="BO268" s="57"/>
      <c r="BP268" s="57"/>
      <c r="BQ268" s="57"/>
      <c r="BR268" s="57"/>
      <c r="BS268" s="57"/>
      <c r="BT268" s="57"/>
      <c r="BU268" s="57"/>
      <c r="BV268" s="57"/>
      <c r="BW268" s="57"/>
      <c r="BX268" s="57"/>
      <c r="BY268" s="57"/>
      <c r="BZ268" s="57"/>
      <c r="CA268" s="57"/>
      <c r="CB268" s="57"/>
      <c r="CC268" s="57"/>
      <c r="CD268" s="57"/>
      <c r="CE268" s="57"/>
      <c r="CF268" s="57"/>
      <c r="CG268" s="57"/>
      <c r="CH268" s="57"/>
      <c r="CI268" s="57"/>
      <c r="CJ268" s="57"/>
      <c r="CK268" s="57"/>
      <c r="CL268" s="57"/>
      <c r="CM268" s="57"/>
      <c r="CN268" s="57"/>
      <c r="CO268" s="57"/>
      <c r="CP268" s="57"/>
      <c r="CQ268" s="57"/>
      <c r="CR268" s="57"/>
      <c r="CS268" s="57"/>
      <c r="CT268" s="57"/>
      <c r="CU268" s="57"/>
      <c r="CV268" s="57"/>
      <c r="CW268" s="57"/>
      <c r="CX268" s="57"/>
      <c r="CY268" s="57"/>
      <c r="CZ268" s="57"/>
      <c r="DA268" s="57"/>
      <c r="DB268" s="57"/>
      <c r="DC268" s="57"/>
      <c r="DD268" s="57"/>
      <c r="DE268" s="57"/>
      <c r="DF268" s="57"/>
      <c r="DG268" s="57"/>
      <c r="DH268" s="57"/>
      <c r="DI268" s="57"/>
      <c r="DJ268" s="57"/>
      <c r="DK268" s="57"/>
      <c r="DL268" s="57"/>
      <c r="DM268" s="57"/>
      <c r="DN268" s="57"/>
      <c r="DO268" s="57"/>
      <c r="DP268" s="57"/>
      <c r="DQ268" s="57"/>
      <c r="DR268" s="57"/>
      <c r="DS268" s="57"/>
      <c r="DT268" s="57"/>
      <c r="DU268" s="57"/>
      <c r="DV268" s="57"/>
      <c r="DW268" s="57"/>
      <c r="DX268" s="57"/>
      <c r="DY268" s="57"/>
      <c r="DZ268" s="57"/>
      <c r="EA268" s="57"/>
      <c r="EB268" s="57"/>
      <c r="EC268" s="57"/>
      <c r="ED268" s="57"/>
      <c r="EE268" s="57"/>
      <c r="EF268" s="57"/>
      <c r="EG268" s="57"/>
      <c r="EH268" s="57"/>
      <c r="EI268" s="57"/>
      <c r="EJ268" s="57"/>
      <c r="EK268" s="57"/>
      <c r="EL268" s="57"/>
      <c r="EM268" s="57"/>
      <c r="EN268" s="57"/>
      <c r="EO268" s="57"/>
      <c r="EP268" s="57"/>
      <c r="EQ268" s="57"/>
      <c r="ER268" s="57"/>
      <c r="ES268" s="57"/>
      <c r="ET268" s="57"/>
      <c r="EU268" s="57"/>
      <c r="EV268" s="57"/>
      <c r="EW268" s="57"/>
      <c r="EX268" s="57"/>
      <c r="EY268" s="57"/>
      <c r="EZ268" s="57"/>
      <c r="FA268" s="57"/>
      <c r="FB268" s="57"/>
      <c r="FC268" s="57"/>
      <c r="FD268" s="57"/>
      <c r="FE268" s="57"/>
      <c r="FF268" s="57"/>
      <c r="FG268" s="57"/>
      <c r="FH268" s="57"/>
      <c r="FI268" s="57"/>
      <c r="FJ268" s="57"/>
      <c r="FK268" s="57"/>
      <c r="FL268" s="57"/>
      <c r="FM268" s="57"/>
      <c r="FN268" s="57"/>
      <c r="FO268" s="57"/>
      <c r="FP268" s="57"/>
      <c r="FQ268" s="57"/>
      <c r="FR268" s="57"/>
      <c r="FS268" s="57"/>
      <c r="FT268" s="57"/>
      <c r="FU268" s="57"/>
      <c r="FV268" s="57"/>
      <c r="FW268" s="57"/>
      <c r="FX268" s="57"/>
      <c r="FY268" s="57"/>
      <c r="FZ268" s="57"/>
      <c r="GA268" s="57"/>
      <c r="GB268" s="57"/>
      <c r="GC268" s="57"/>
      <c r="GD268" s="57"/>
      <c r="GE268" s="57"/>
      <c r="GF268" s="57"/>
      <c r="GG268" s="57"/>
      <c r="GH268" s="57"/>
      <c r="GI268" s="57"/>
      <c r="GJ268" s="57"/>
      <c r="GK268" s="57"/>
      <c r="GL268" s="57"/>
      <c r="GM268" s="57"/>
      <c r="GN268" s="57"/>
      <c r="GO268" s="57"/>
      <c r="GP268" s="57"/>
      <c r="GQ268" s="57"/>
      <c r="GR268" s="57"/>
      <c r="GS268" s="57"/>
      <c r="GT268" s="57"/>
      <c r="GU268" s="57"/>
      <c r="GV268" s="57"/>
      <c r="GW268" s="57"/>
      <c r="GX268" s="57"/>
      <c r="GY268" s="57"/>
      <c r="GZ268" s="57"/>
      <c r="HA268" s="57"/>
      <c r="HB268" s="57"/>
      <c r="HC268" s="57"/>
      <c r="HD268" s="57"/>
      <c r="HE268" s="57"/>
      <c r="HF268" s="57"/>
      <c r="HG268" s="57"/>
      <c r="HH268" s="57"/>
      <c r="HI268" s="57"/>
      <c r="HJ268" s="57"/>
      <c r="HK268" s="57"/>
      <c r="HL268" s="57"/>
      <c r="HM268" s="57"/>
      <c r="HN268" s="57"/>
      <c r="HO268" s="57"/>
      <c r="HP268" s="57"/>
      <c r="HQ268" s="57"/>
      <c r="HR268" s="57"/>
      <c r="HS268" s="57"/>
      <c r="HT268" s="57"/>
      <c r="HU268" s="57"/>
      <c r="HV268" s="57"/>
      <c r="HW268" s="57"/>
      <c r="HX268" s="57"/>
      <c r="HY268" s="57"/>
      <c r="HZ268" s="57"/>
      <c r="IA268" s="57"/>
      <c r="IB268" s="57"/>
      <c r="IC268" s="57"/>
      <c r="ID268" s="57"/>
      <c r="IE268" s="57"/>
      <c r="IF268" s="57"/>
      <c r="IG268" s="57"/>
      <c r="IH268" s="57"/>
      <c r="II268" s="57"/>
      <c r="IJ268" s="57"/>
      <c r="IK268" s="57"/>
      <c r="IL268" s="57"/>
      <c r="IM268" s="57"/>
      <c r="IN268" s="57"/>
      <c r="IO268" s="57"/>
      <c r="IP268" s="57"/>
      <c r="IQ268" s="57"/>
      <c r="IR268" s="57"/>
      <c r="IS268" s="57"/>
      <c r="IT268" s="57"/>
      <c r="IU268" s="57"/>
      <c r="IV268" s="57"/>
      <c r="IW268" s="57"/>
      <c r="IX268" s="57"/>
      <c r="IY268" s="57"/>
      <c r="IZ268" s="57"/>
      <c r="JA268" s="57"/>
      <c r="JB268" s="57"/>
      <c r="JC268" s="57"/>
      <c r="JD268" s="57"/>
      <c r="JE268" s="57"/>
      <c r="JF268" s="57"/>
      <c r="JG268" s="57"/>
      <c r="JH268" s="57"/>
      <c r="JI268" s="57"/>
      <c r="JJ268" s="57"/>
      <c r="JK268" s="57"/>
      <c r="JL268" s="57"/>
      <c r="JM268" s="57"/>
      <c r="JN268" s="57"/>
      <c r="JO268" s="57"/>
      <c r="JP268" s="57"/>
      <c r="JQ268" s="57"/>
      <c r="JR268" s="57"/>
      <c r="JS268" s="57"/>
      <c r="JT268" s="57"/>
      <c r="JU268" s="57"/>
      <c r="JV268" s="57"/>
      <c r="JW268" s="57"/>
      <c r="JX268" s="57"/>
      <c r="JY268" s="57"/>
      <c r="JZ268" s="57"/>
      <c r="KA268" s="57"/>
      <c r="KB268" s="57"/>
      <c r="KC268" s="57"/>
      <c r="KD268" s="57"/>
      <c r="KE268" s="57"/>
      <c r="KF268" s="57"/>
      <c r="KG268" s="57"/>
      <c r="KH268" s="57"/>
      <c r="KI268" s="57"/>
      <c r="KJ268" s="57"/>
      <c r="KK268" s="57"/>
      <c r="KL268" s="57"/>
      <c r="KM268" s="57"/>
      <c r="KN268" s="57"/>
      <c r="KO268" s="57"/>
      <c r="KP268" s="57"/>
      <c r="KQ268" s="57"/>
      <c r="KR268" s="57"/>
      <c r="KS268" s="57"/>
      <c r="KT268" s="57"/>
      <c r="KU268" s="57"/>
      <c r="KV268" s="57"/>
      <c r="KW268" s="57"/>
      <c r="KX268" s="57"/>
      <c r="KY268" s="57"/>
      <c r="KZ268" s="57"/>
      <c r="LA268" s="57"/>
      <c r="LB268" s="57"/>
      <c r="LC268" s="57"/>
      <c r="LD268" s="57"/>
      <c r="LE268" s="57"/>
      <c r="LF268" s="57"/>
      <c r="LG268" s="57"/>
      <c r="LH268" s="57"/>
      <c r="LI268" s="57"/>
      <c r="LJ268" s="57"/>
      <c r="LK268" s="57"/>
      <c r="LL268" s="57"/>
      <c r="LM268" s="57"/>
      <c r="LN268" s="57"/>
      <c r="LO268" s="57"/>
      <c r="LP268" s="57"/>
      <c r="LQ268" s="57"/>
      <c r="LR268" s="57"/>
      <c r="LS268" s="57"/>
      <c r="LT268" s="57"/>
      <c r="LU268" s="57"/>
      <c r="LV268" s="57"/>
      <c r="LW268" s="57"/>
      <c r="LX268" s="57"/>
      <c r="LY268" s="57"/>
      <c r="LZ268" s="57"/>
      <c r="MA268" s="57"/>
      <c r="MB268" s="57"/>
      <c r="MC268" s="57"/>
      <c r="MD268" s="57"/>
      <c r="ME268" s="57"/>
      <c r="MF268" s="57"/>
      <c r="MG268" s="57"/>
      <c r="MH268" s="57"/>
      <c r="MI268" s="57"/>
      <c r="MJ268" s="57"/>
      <c r="MK268" s="57"/>
      <c r="ML268" s="57"/>
      <c r="MM268" s="57"/>
      <c r="MN268" s="57"/>
      <c r="MO268" s="57"/>
      <c r="MP268" s="57"/>
      <c r="MQ268" s="57"/>
      <c r="MR268" s="57"/>
      <c r="MS268" s="57"/>
      <c r="MT268" s="57"/>
      <c r="MU268" s="57"/>
      <c r="MV268" s="57"/>
      <c r="MW268" s="57"/>
      <c r="MX268" s="57"/>
      <c r="MY268" s="57"/>
      <c r="MZ268" s="57"/>
      <c r="NA268" s="57"/>
      <c r="NB268" s="57"/>
      <c r="NC268" s="57"/>
      <c r="ND268" s="57"/>
      <c r="NE268" s="57"/>
      <c r="NF268" s="57"/>
      <c r="NG268" s="57"/>
      <c r="NH268" s="57"/>
      <c r="NI268" s="57"/>
      <c r="NJ268" s="57"/>
      <c r="NK268" s="57"/>
      <c r="NL268" s="57"/>
      <c r="NM268" s="57"/>
      <c r="NN268" s="57"/>
      <c r="NO268" s="57"/>
      <c r="NP268" s="57"/>
      <c r="NQ268" s="57"/>
      <c r="NR268" s="57"/>
      <c r="NS268" s="57"/>
      <c r="NT268" s="57"/>
      <c r="NU268" s="57"/>
      <c r="NV268" s="57"/>
      <c r="NW268" s="57"/>
      <c r="NX268" s="57"/>
      <c r="NY268" s="57"/>
      <c r="NZ268" s="57"/>
      <c r="OA268" s="57"/>
      <c r="OB268" s="57"/>
      <c r="OC268" s="57"/>
      <c r="OD268" s="57"/>
      <c r="OE268" s="57"/>
      <c r="OF268" s="57"/>
      <c r="OG268" s="57"/>
      <c r="OH268" s="57"/>
      <c r="OI268" s="57"/>
      <c r="OJ268" s="57"/>
      <c r="OK268" s="57"/>
      <c r="OL268" s="57"/>
      <c r="OM268" s="57"/>
      <c r="ON268" s="57"/>
      <c r="OO268" s="57"/>
      <c r="OP268" s="57"/>
      <c r="OQ268" s="57"/>
      <c r="OR268" s="57"/>
      <c r="OS268" s="57"/>
      <c r="OT268" s="57"/>
      <c r="OU268" s="57"/>
      <c r="OV268" s="57"/>
      <c r="OW268" s="57"/>
      <c r="OX268" s="57"/>
      <c r="OY268" s="57"/>
      <c r="OZ268" s="57"/>
      <c r="PA268" s="57"/>
      <c r="PB268" s="57"/>
      <c r="PC268" s="57"/>
      <c r="PD268" s="57"/>
      <c r="PE268" s="57"/>
      <c r="PF268" s="57"/>
      <c r="PG268" s="57"/>
      <c r="PH268" s="57"/>
      <c r="PI268" s="57"/>
      <c r="PJ268" s="57"/>
      <c r="PK268" s="57"/>
      <c r="PL268" s="57"/>
      <c r="PM268" s="57"/>
      <c r="PN268" s="57"/>
      <c r="PO268" s="57"/>
      <c r="PP268" s="57"/>
      <c r="PQ268" s="57"/>
      <c r="PR268" s="57"/>
      <c r="PS268" s="57"/>
      <c r="PT268" s="57"/>
      <c r="PU268" s="57"/>
      <c r="PV268" s="57"/>
      <c r="PW268" s="57"/>
      <c r="PX268" s="57"/>
      <c r="PY268" s="57"/>
      <c r="PZ268" s="57"/>
      <c r="QA268" s="57"/>
      <c r="QB268" s="57"/>
      <c r="QC268" s="57"/>
      <c r="QD268" s="57"/>
      <c r="QE268" s="57"/>
      <c r="QF268" s="57"/>
      <c r="QG268" s="57"/>
      <c r="QH268" s="57"/>
      <c r="QI268" s="57"/>
      <c r="QJ268" s="57"/>
      <c r="QK268" s="57"/>
      <c r="QL268" s="57"/>
      <c r="QM268" s="57"/>
      <c r="QN268" s="57"/>
      <c r="QO268" s="57"/>
      <c r="QP268" s="57"/>
      <c r="QQ268" s="57"/>
      <c r="QR268" s="57"/>
      <c r="QS268" s="57"/>
      <c r="QT268" s="57"/>
      <c r="QU268" s="57"/>
      <c r="QV268" s="57"/>
      <c r="QW268" s="57"/>
      <c r="QX268" s="57"/>
      <c r="QY268" s="57"/>
      <c r="QZ268" s="57"/>
      <c r="RA268" s="57"/>
      <c r="RB268" s="57"/>
      <c r="RC268" s="57"/>
      <c r="RD268" s="57"/>
      <c r="RE268" s="57"/>
      <c r="RF268" s="57"/>
      <c r="RG268" s="57"/>
      <c r="RH268" s="57"/>
      <c r="RI268" s="57"/>
      <c r="RJ268" s="57"/>
      <c r="RK268" s="57"/>
      <c r="RL268" s="57"/>
      <c r="RM268" s="57"/>
      <c r="RN268" s="57"/>
      <c r="RO268" s="57"/>
      <c r="RP268" s="57"/>
      <c r="RQ268" s="57"/>
      <c r="RR268" s="57"/>
      <c r="RS268" s="57"/>
      <c r="RT268" s="57"/>
      <c r="RU268" s="57"/>
      <c r="RV268" s="57"/>
      <c r="RW268" s="57"/>
      <c r="RX268" s="57"/>
      <c r="RY268" s="57"/>
      <c r="RZ268" s="57"/>
      <c r="SA268" s="57"/>
      <c r="SB268" s="57"/>
      <c r="SC268" s="57"/>
      <c r="SD268" s="57"/>
      <c r="SE268" s="57"/>
      <c r="SF268" s="57"/>
      <c r="SG268" s="57"/>
      <c r="SH268" s="57"/>
      <c r="SI268" s="57"/>
      <c r="SJ268" s="57"/>
      <c r="SK268" s="57"/>
      <c r="SL268" s="57"/>
      <c r="SM268" s="57"/>
      <c r="SN268" s="57"/>
      <c r="SO268" s="57"/>
      <c r="SP268" s="57"/>
      <c r="SQ268" s="57"/>
      <c r="SR268" s="57"/>
      <c r="SS268" s="57"/>
      <c r="ST268" s="57"/>
      <c r="SU268" s="57"/>
      <c r="SV268" s="57"/>
      <c r="SW268" s="57"/>
      <c r="SX268" s="57"/>
      <c r="SY268" s="57"/>
      <c r="SZ268" s="57"/>
      <c r="TA268" s="57"/>
      <c r="TB268" s="57"/>
      <c r="TC268" s="57"/>
      <c r="TD268" s="57"/>
      <c r="TE268" s="57"/>
      <c r="TF268" s="57"/>
      <c r="TG268" s="57"/>
      <c r="TH268" s="57"/>
      <c r="TI268" s="57"/>
      <c r="TJ268" s="57"/>
      <c r="TK268" s="57"/>
      <c r="TL268" s="57"/>
      <c r="TM268" s="57"/>
      <c r="TN268" s="57"/>
      <c r="TO268" s="57"/>
      <c r="TP268" s="57"/>
      <c r="TQ268" s="57"/>
      <c r="TR268" s="57"/>
      <c r="TS268" s="57"/>
      <c r="TT268" s="57"/>
      <c r="TU268" s="57"/>
      <c r="TV268" s="57"/>
      <c r="TW268" s="57"/>
      <c r="TX268" s="57"/>
      <c r="TY268" s="57"/>
      <c r="TZ268" s="57"/>
      <c r="UA268" s="57"/>
      <c r="UB268" s="57"/>
      <c r="UC268" s="57"/>
      <c r="UD268" s="57"/>
      <c r="UE268" s="57"/>
      <c r="UF268" s="57"/>
      <c r="UG268" s="57"/>
      <c r="UH268" s="57"/>
      <c r="UI268" s="57"/>
      <c r="UJ268" s="57"/>
      <c r="UK268" s="57"/>
      <c r="UL268" s="57"/>
      <c r="UM268" s="57"/>
      <c r="UN268" s="57"/>
      <c r="UO268" s="57"/>
      <c r="UP268" s="57"/>
      <c r="UQ268" s="57"/>
      <c r="UR268" s="57"/>
      <c r="US268" s="57"/>
      <c r="UT268" s="57"/>
      <c r="UU268" s="57"/>
      <c r="UV268" s="57"/>
      <c r="UW268" s="57"/>
      <c r="UX268" s="57"/>
      <c r="UY268" s="57"/>
      <c r="UZ268" s="57"/>
      <c r="VA268" s="57"/>
      <c r="VB268" s="57"/>
      <c r="VC268" s="57"/>
      <c r="VD268" s="57"/>
      <c r="VE268" s="57"/>
      <c r="VF268" s="57"/>
      <c r="VG268" s="57"/>
      <c r="VH268" s="57"/>
      <c r="VI268" s="57"/>
      <c r="VJ268" s="57"/>
      <c r="VK268" s="57"/>
      <c r="VL268" s="57"/>
      <c r="VM268" s="57"/>
      <c r="VN268" s="57"/>
      <c r="VO268" s="57"/>
      <c r="VP268" s="57"/>
      <c r="VQ268" s="57"/>
      <c r="VR268" s="57"/>
      <c r="VS268" s="57"/>
      <c r="VT268" s="57"/>
      <c r="VU268" s="57"/>
      <c r="VV268" s="57"/>
      <c r="VW268" s="57"/>
      <c r="VX268" s="57"/>
      <c r="VY268" s="57"/>
      <c r="VZ268" s="57"/>
      <c r="WA268" s="57"/>
      <c r="WB268" s="57"/>
      <c r="WC268" s="57"/>
      <c r="WD268" s="57"/>
      <c r="WE268" s="57"/>
      <c r="WF268" s="57"/>
      <c r="WG268" s="57"/>
      <c r="WH268" s="57"/>
      <c r="WI268" s="57"/>
      <c r="WJ268" s="57"/>
      <c r="WK268" s="57"/>
      <c r="WL268" s="57"/>
      <c r="WM268" s="57"/>
      <c r="WN268" s="57"/>
      <c r="WO268" s="57"/>
      <c r="WP268" s="57"/>
      <c r="WQ268" s="57"/>
      <c r="WR268" s="57"/>
      <c r="WS268" s="57"/>
      <c r="WT268" s="57"/>
      <c r="WU268" s="57"/>
      <c r="WV268" s="57"/>
      <c r="WW268" s="57"/>
      <c r="WX268" s="57"/>
      <c r="WY268" s="57"/>
      <c r="WZ268" s="57"/>
      <c r="XA268" s="57"/>
      <c r="XB268" s="57"/>
      <c r="XC268" s="57"/>
      <c r="XD268" s="57"/>
      <c r="XE268" s="57"/>
      <c r="XF268" s="57"/>
      <c r="XG268" s="57"/>
      <c r="XH268" s="57"/>
      <c r="XI268" s="57"/>
      <c r="XJ268" s="57"/>
      <c r="XK268" s="57"/>
      <c r="XL268" s="57"/>
      <c r="XM268" s="57"/>
      <c r="XN268" s="57"/>
      <c r="XO268" s="57"/>
      <c r="XP268" s="57"/>
      <c r="XQ268" s="57"/>
      <c r="XR268" s="57"/>
      <c r="XS268" s="57"/>
      <c r="XT268" s="57"/>
      <c r="XU268" s="57"/>
      <c r="XV268" s="57"/>
      <c r="XW268" s="57"/>
      <c r="XX268" s="57"/>
      <c r="XY268" s="57"/>
      <c r="XZ268" s="57"/>
      <c r="YA268" s="57"/>
      <c r="YB268" s="57"/>
      <c r="YC268" s="57"/>
      <c r="YD268" s="57"/>
      <c r="YE268" s="57"/>
      <c r="YF268" s="57"/>
      <c r="YG268" s="57"/>
      <c r="YH268" s="57"/>
      <c r="YI268" s="57"/>
      <c r="YJ268" s="57"/>
      <c r="YK268" s="57"/>
      <c r="YL268" s="57"/>
      <c r="YM268" s="57"/>
      <c r="YN268" s="57"/>
      <c r="YO268" s="57"/>
      <c r="YP268" s="57"/>
      <c r="YQ268" s="57"/>
      <c r="YR268" s="57"/>
      <c r="YS268" s="57"/>
      <c r="YT268" s="57"/>
      <c r="YU268" s="57"/>
      <c r="YV268" s="57"/>
      <c r="YW268" s="57"/>
      <c r="YX268" s="57"/>
      <c r="YY268" s="57"/>
      <c r="YZ268" s="57"/>
      <c r="ZA268" s="57"/>
      <c r="ZB268" s="57"/>
      <c r="ZC268" s="57"/>
      <c r="ZD268" s="57"/>
      <c r="ZE268" s="57"/>
      <c r="ZF268" s="57"/>
      <c r="ZG268" s="57"/>
      <c r="ZH268" s="57"/>
      <c r="ZI268" s="57"/>
      <c r="ZJ268" s="57"/>
      <c r="ZK268" s="57"/>
      <c r="ZL268" s="57"/>
      <c r="ZM268" s="57"/>
      <c r="ZN268" s="57"/>
      <c r="ZO268" s="57"/>
      <c r="ZP268" s="57"/>
      <c r="ZQ268" s="57"/>
      <c r="ZR268" s="57"/>
      <c r="ZS268" s="57"/>
      <c r="ZT268" s="57"/>
      <c r="ZU268" s="57"/>
      <c r="ZV268" s="57"/>
      <c r="ZW268" s="57"/>
      <c r="ZX268" s="57"/>
      <c r="ZY268" s="57"/>
      <c r="ZZ268" s="57"/>
      <c r="AAA268" s="57"/>
      <c r="AAB268" s="57"/>
      <c r="AAC268" s="57"/>
      <c r="AAD268" s="57"/>
      <c r="AAE268" s="57"/>
      <c r="AAF268" s="57"/>
      <c r="AAG268" s="57"/>
      <c r="AAH268" s="57"/>
      <c r="AAI268" s="57"/>
      <c r="AAJ268" s="57"/>
      <c r="AAK268" s="57"/>
      <c r="AAL268" s="57"/>
      <c r="AAM268" s="57"/>
      <c r="AAN268" s="57"/>
      <c r="AAO268" s="57"/>
      <c r="AAP268" s="57"/>
      <c r="AAQ268" s="57"/>
      <c r="AAR268" s="57"/>
      <c r="AAS268" s="57"/>
      <c r="AAT268" s="57"/>
      <c r="AAU268" s="57"/>
      <c r="AAV268" s="57"/>
      <c r="AAW268" s="57"/>
      <c r="AAX268" s="57"/>
      <c r="AAY268" s="57"/>
      <c r="AAZ268" s="57"/>
      <c r="ABA268" s="57"/>
      <c r="ABB268" s="57"/>
      <c r="ABC268" s="57"/>
      <c r="ABD268" s="57"/>
      <c r="ABE268" s="57"/>
      <c r="ABF268" s="57"/>
      <c r="ABG268" s="57"/>
      <c r="ABH268" s="57"/>
      <c r="ABI268" s="57"/>
      <c r="ABJ268" s="57"/>
      <c r="ABK268" s="57"/>
      <c r="ABL268" s="57"/>
      <c r="ABM268" s="57"/>
      <c r="ABN268" s="57"/>
      <c r="ABO268" s="57"/>
      <c r="ABP268" s="57"/>
      <c r="ABQ268" s="57"/>
      <c r="ABR268" s="57"/>
      <c r="ABS268" s="57"/>
      <c r="ABT268" s="57"/>
      <c r="ABU268" s="57"/>
      <c r="ABV268" s="57"/>
      <c r="ABW268" s="57"/>
      <c r="ABX268" s="57"/>
      <c r="ABY268" s="57"/>
      <c r="ABZ268" s="57"/>
      <c r="ACA268" s="57"/>
      <c r="ACB268" s="57"/>
      <c r="ACC268" s="57"/>
      <c r="ACD268" s="57"/>
      <c r="ACE268" s="57"/>
      <c r="ACF268" s="57"/>
      <c r="ACG268" s="57"/>
      <c r="ACH268" s="57"/>
      <c r="ACI268" s="57"/>
      <c r="ACJ268" s="57"/>
      <c r="ACK268" s="57"/>
      <c r="ACL268" s="57"/>
      <c r="ACM268" s="57"/>
      <c r="ACN268" s="57"/>
      <c r="ACO268" s="57"/>
      <c r="ACP268" s="57"/>
      <c r="ACQ268" s="57"/>
      <c r="ACR268" s="57"/>
      <c r="ACS268" s="57"/>
      <c r="ACT268" s="57"/>
      <c r="ACU268" s="57"/>
      <c r="ACV268" s="57"/>
      <c r="ACW268" s="57"/>
      <c r="ACX268" s="57"/>
      <c r="ACY268" s="57"/>
      <c r="ACZ268" s="57"/>
      <c r="ADA268" s="57"/>
      <c r="ADB268" s="57"/>
      <c r="ADC268" s="57"/>
      <c r="ADD268" s="57"/>
      <c r="ADE268" s="57"/>
      <c r="ADF268" s="57"/>
      <c r="ADG268" s="57"/>
      <c r="ADH268" s="57"/>
      <c r="ADI268" s="57"/>
      <c r="ADJ268" s="57"/>
      <c r="ADK268" s="57"/>
      <c r="ADL268" s="57"/>
      <c r="ADM268" s="57"/>
      <c r="ADN268" s="57"/>
      <c r="ADO268" s="57"/>
      <c r="ADP268" s="57"/>
      <c r="ADQ268" s="57"/>
      <c r="ADR268" s="57"/>
      <c r="ADS268" s="57"/>
      <c r="ADT268" s="57"/>
      <c r="ADU268" s="57"/>
      <c r="ADV268" s="57"/>
      <c r="ADW268" s="57"/>
      <c r="ADX268" s="57"/>
      <c r="ADY268" s="57"/>
      <c r="ADZ268" s="57"/>
      <c r="AEA268" s="57"/>
      <c r="AEB268" s="57"/>
      <c r="AEC268" s="57"/>
      <c r="AED268" s="57"/>
      <c r="AEE268" s="57"/>
      <c r="AEF268" s="57"/>
      <c r="AEG268" s="57"/>
      <c r="AEH268" s="57"/>
      <c r="AEI268" s="57"/>
      <c r="AEJ268" s="57"/>
      <c r="AEK268" s="57"/>
      <c r="AEL268" s="57"/>
      <c r="AEM268" s="57"/>
      <c r="AEN268" s="57"/>
      <c r="AEO268" s="57"/>
      <c r="AEP268" s="57"/>
      <c r="AEQ268" s="57"/>
      <c r="AER268" s="57"/>
      <c r="AES268" s="57"/>
      <c r="AET268" s="57"/>
      <c r="AEU268" s="57"/>
      <c r="AEV268" s="57"/>
      <c r="AEW268" s="57"/>
      <c r="AEX268" s="57"/>
      <c r="AEY268" s="57"/>
      <c r="AEZ268" s="57"/>
      <c r="AFA268" s="57"/>
      <c r="AFB268" s="57"/>
      <c r="AFC268" s="57"/>
      <c r="AFD268" s="57"/>
      <c r="AFE268" s="57"/>
      <c r="AFF268" s="57"/>
      <c r="AFG268" s="57"/>
      <c r="AFH268" s="57"/>
      <c r="AFI268" s="57"/>
      <c r="AFJ268" s="57"/>
      <c r="AFK268" s="57"/>
      <c r="AFL268" s="57"/>
      <c r="AFM268" s="57"/>
      <c r="AFN268" s="57"/>
      <c r="AFO268" s="57"/>
      <c r="AFP268" s="57"/>
      <c r="AFQ268" s="57"/>
      <c r="AFR268" s="57"/>
      <c r="AFS268" s="57"/>
      <c r="AFT268" s="57"/>
      <c r="AFU268" s="57"/>
      <c r="AFV268" s="57"/>
      <c r="AFW268" s="57"/>
      <c r="AFX268" s="57"/>
      <c r="AFY268" s="57"/>
      <c r="AFZ268" s="57"/>
      <c r="AGA268" s="57"/>
      <c r="AGB268" s="57"/>
      <c r="AGC268" s="57"/>
      <c r="AGD268" s="57"/>
      <c r="AGE268" s="57"/>
      <c r="AGF268" s="57"/>
      <c r="AGG268" s="57"/>
      <c r="AGH268" s="57"/>
      <c r="AGI268" s="57"/>
      <c r="AGJ268" s="57"/>
      <c r="AGK268" s="57"/>
      <c r="AGL268" s="57"/>
      <c r="AGM268" s="57"/>
      <c r="AGN268" s="57"/>
      <c r="AGO268" s="57"/>
      <c r="AGP268" s="57"/>
      <c r="AGQ268" s="57"/>
      <c r="AGR268" s="57"/>
      <c r="AGS268" s="57"/>
      <c r="AGT268" s="57"/>
      <c r="AGU268" s="57"/>
      <c r="AGV268" s="57"/>
      <c r="AGW268" s="57"/>
      <c r="AGX268" s="57"/>
      <c r="AGY268" s="57"/>
      <c r="AGZ268" s="57"/>
      <c r="AHA268" s="57"/>
      <c r="AHB268" s="57"/>
      <c r="AHC268" s="57"/>
      <c r="AHD268" s="57"/>
      <c r="AHE268" s="57"/>
      <c r="AHF268" s="57"/>
      <c r="AHG268" s="57"/>
      <c r="AHH268" s="57"/>
      <c r="AHI268" s="57"/>
      <c r="AHJ268" s="57"/>
      <c r="AHK268" s="57"/>
      <c r="AHL268" s="57"/>
      <c r="AHM268" s="57"/>
      <c r="AHN268" s="57"/>
      <c r="AHO268" s="57"/>
      <c r="AHP268" s="57"/>
      <c r="AHQ268" s="57"/>
      <c r="AHR268" s="57"/>
      <c r="AHS268" s="57"/>
      <c r="AHT268" s="57"/>
      <c r="AHU268" s="57"/>
      <c r="AHV268" s="57"/>
      <c r="AHW268" s="57"/>
      <c r="AHX268" s="57"/>
      <c r="AHY268" s="57"/>
      <c r="AHZ268" s="57"/>
      <c r="AIA268" s="57"/>
      <c r="AIB268" s="57"/>
      <c r="AIC268" s="57"/>
      <c r="AID268" s="57"/>
      <c r="AIE268" s="57"/>
      <c r="AIF268" s="57"/>
      <c r="AIG268" s="57"/>
      <c r="AIH268" s="57"/>
      <c r="AII268" s="57"/>
      <c r="AIJ268" s="57"/>
      <c r="AIK268" s="57"/>
      <c r="AIL268" s="57"/>
      <c r="AIM268" s="57"/>
      <c r="AIN268" s="57"/>
      <c r="AIO268" s="57"/>
      <c r="AIP268" s="57"/>
      <c r="AIQ268" s="57"/>
      <c r="AIR268" s="57"/>
      <c r="AIS268" s="57"/>
      <c r="AIT268" s="57"/>
      <c r="AIU268" s="57"/>
      <c r="AIV268" s="57"/>
      <c r="AIW268" s="57"/>
      <c r="AIX268" s="57"/>
      <c r="AIY268" s="57"/>
      <c r="AIZ268" s="57"/>
      <c r="AJA268" s="57"/>
      <c r="AJB268" s="57"/>
      <c r="AJC268" s="57"/>
      <c r="AJD268" s="57"/>
      <c r="AJE268" s="57"/>
      <c r="AJF268" s="57"/>
      <c r="AJG268" s="57"/>
      <c r="AJH268" s="57"/>
      <c r="AJI268" s="57"/>
      <c r="AJJ268" s="57"/>
      <c r="AJK268" s="57"/>
      <c r="AJL268" s="57"/>
      <c r="AJM268" s="57"/>
      <c r="AJN268" s="57"/>
      <c r="AJO268" s="57"/>
      <c r="AJP268" s="57"/>
      <c r="AJQ268" s="57"/>
      <c r="AJR268" s="57"/>
      <c r="AJS268" s="57"/>
      <c r="AJT268" s="57"/>
      <c r="AJU268" s="57"/>
      <c r="AJV268" s="57"/>
      <c r="AJW268" s="57"/>
      <c r="AJX268" s="57"/>
      <c r="AJY268" s="57"/>
      <c r="AJZ268" s="57"/>
      <c r="AKA268" s="57"/>
      <c r="AKB268" s="57"/>
      <c r="AKC268" s="57"/>
      <c r="AKD268" s="57"/>
      <c r="AKE268" s="57"/>
      <c r="AKF268" s="57"/>
      <c r="AKG268" s="57"/>
      <c r="AKH268" s="57"/>
      <c r="AKI268" s="57"/>
      <c r="AKJ268" s="57"/>
      <c r="AKK268" s="57"/>
      <c r="AKL268" s="57"/>
      <c r="AKM268" s="57"/>
      <c r="AKN268" s="57"/>
      <c r="AKO268" s="57"/>
      <c r="AKP268" s="57"/>
      <c r="AKQ268" s="57"/>
      <c r="AKR268" s="57"/>
      <c r="AKS268" s="57"/>
      <c r="AKT268" s="57"/>
      <c r="AKU268" s="57"/>
      <c r="AKV268" s="57"/>
      <c r="AKW268" s="57"/>
      <c r="AKX268" s="57"/>
      <c r="AKY268" s="57"/>
      <c r="AKZ268" s="57"/>
      <c r="ALA268" s="57"/>
      <c r="ALB268" s="57"/>
      <c r="ALC268" s="57"/>
      <c r="ALD268" s="57"/>
      <c r="ALE268" s="57"/>
      <c r="ALF268" s="57"/>
      <c r="ALG268" s="57"/>
      <c r="ALH268" s="57"/>
      <c r="ALI268" s="57"/>
      <c r="ALJ268" s="57"/>
      <c r="ALK268" s="57"/>
      <c r="ALL268" s="57"/>
      <c r="ALM268" s="57"/>
      <c r="ALN268" s="57"/>
      <c r="ALO268" s="57"/>
      <c r="ALP268" s="57"/>
      <c r="ALQ268" s="57"/>
      <c r="ALR268" s="57"/>
      <c r="ALS268" s="57"/>
      <c r="ALT268" s="57"/>
      <c r="ALU268" s="57"/>
      <c r="ALV268" s="57"/>
      <c r="ALW268" s="57"/>
      <c r="ALX268" s="57"/>
      <c r="ALY268" s="57"/>
      <c r="ALZ268" s="57"/>
      <c r="AMA268" s="57"/>
      <c r="AMB268" s="57"/>
      <c r="AMC268" s="57"/>
      <c r="AMD268" s="57"/>
      <c r="AME268" s="57"/>
      <c r="AMF268" s="57"/>
      <c r="AMG268" s="57"/>
      <c r="AMH268" s="57"/>
      <c r="AMI268" s="57"/>
      <c r="AMJ268" s="57"/>
      <c r="AMK268" s="57"/>
      <c r="AML268" s="57"/>
      <c r="AMM268" s="57"/>
      <c r="AMN268" s="57"/>
      <c r="AMO268" s="57"/>
      <c r="AMP268" s="57"/>
      <c r="AMQ268" s="57"/>
      <c r="AMR268" s="57"/>
      <c r="AMS268" s="57"/>
      <c r="AMT268" s="57"/>
      <c r="AMU268" s="57"/>
      <c r="AMV268" s="57"/>
      <c r="AMW268" s="57"/>
      <c r="AMX268" s="57"/>
      <c r="AMY268" s="57"/>
      <c r="AMZ268" s="57"/>
      <c r="ANA268" s="57"/>
      <c r="ANB268" s="57"/>
      <c r="ANC268" s="57"/>
      <c r="AND268" s="57"/>
      <c r="ANE268" s="57"/>
      <c r="ANF268" s="57"/>
      <c r="ANG268" s="57"/>
      <c r="ANH268" s="57"/>
      <c r="ANI268" s="57"/>
      <c r="ANJ268" s="57"/>
      <c r="ANK268" s="57"/>
      <c r="ANL268" s="57"/>
      <c r="ANM268" s="57"/>
      <c r="ANN268" s="57"/>
      <c r="ANO268" s="57"/>
      <c r="ANP268" s="57"/>
      <c r="ANQ268" s="57"/>
      <c r="ANR268" s="57"/>
      <c r="ANS268" s="57"/>
      <c r="ANT268" s="57"/>
      <c r="ANU268" s="57"/>
      <c r="ANV268" s="57"/>
      <c r="ANW268" s="57"/>
      <c r="ANX268" s="57"/>
      <c r="ANY268" s="57"/>
      <c r="ANZ268" s="57"/>
      <c r="AOA268" s="57"/>
      <c r="AOB268" s="57"/>
      <c r="AOC268" s="57"/>
      <c r="AOD268" s="57"/>
      <c r="AOE268" s="57"/>
      <c r="AOF268" s="57"/>
      <c r="AOG268" s="57"/>
      <c r="AOH268" s="57"/>
      <c r="AOI268" s="57"/>
      <c r="AOJ268" s="57"/>
      <c r="AOK268" s="57"/>
      <c r="AOL268" s="57"/>
      <c r="AOM268" s="57"/>
      <c r="AON268" s="57"/>
      <c r="AOO268" s="57"/>
      <c r="AOP268" s="57"/>
      <c r="AOQ268" s="57"/>
      <c r="AOR268" s="57"/>
      <c r="AOS268" s="57"/>
      <c r="AOT268" s="57"/>
      <c r="AOU268" s="57"/>
      <c r="AOV268" s="57"/>
      <c r="AOW268" s="57"/>
      <c r="AOX268" s="57"/>
      <c r="AOY268" s="57"/>
      <c r="AOZ268" s="57"/>
      <c r="APA268" s="57"/>
      <c r="APB268" s="57"/>
      <c r="APC268" s="57"/>
      <c r="APD268" s="57"/>
      <c r="APE268" s="57"/>
      <c r="APF268" s="57"/>
      <c r="APG268" s="57"/>
      <c r="APH268" s="57"/>
      <c r="API268" s="57"/>
      <c r="APJ268" s="57"/>
      <c r="APK268" s="57"/>
      <c r="APL268" s="57"/>
      <c r="APM268" s="57"/>
      <c r="APN268" s="57"/>
      <c r="APO268" s="57"/>
      <c r="APP268" s="57"/>
      <c r="APQ268" s="57"/>
      <c r="APR268" s="57"/>
      <c r="APS268" s="57"/>
      <c r="APT268" s="57"/>
      <c r="APU268" s="57"/>
      <c r="APV268" s="57"/>
      <c r="APW268" s="57"/>
      <c r="APX268" s="57"/>
      <c r="APY268" s="57"/>
      <c r="APZ268" s="57"/>
      <c r="AQA268" s="57"/>
      <c r="AQB268" s="57"/>
      <c r="AQC268" s="57"/>
      <c r="AQD268" s="57"/>
      <c r="AQE268" s="57"/>
      <c r="AQF268" s="57"/>
      <c r="AQG268" s="57"/>
      <c r="AQH268" s="57"/>
      <c r="AQI268" s="57"/>
      <c r="AQJ268" s="57"/>
      <c r="AQK268" s="57"/>
      <c r="AQL268" s="57"/>
      <c r="AQM268" s="57"/>
      <c r="AQN268" s="57"/>
      <c r="AQO268" s="57"/>
      <c r="AQP268" s="57"/>
      <c r="AQQ268" s="57"/>
      <c r="AQR268" s="57"/>
      <c r="AQS268" s="57"/>
      <c r="AQT268" s="57"/>
      <c r="AQU268" s="57"/>
      <c r="AQV268" s="57"/>
      <c r="AQW268" s="57"/>
      <c r="AQX268" s="57"/>
      <c r="AQY268" s="57"/>
      <c r="AQZ268" s="57"/>
      <c r="ARA268" s="57"/>
      <c r="ARB268" s="57"/>
      <c r="ARC268" s="57"/>
      <c r="ARD268" s="57"/>
      <c r="ARE268" s="57"/>
      <c r="ARF268" s="57"/>
      <c r="ARG268" s="57"/>
      <c r="ARH268" s="57"/>
      <c r="ARI268" s="57"/>
      <c r="ARJ268" s="57"/>
      <c r="ARK268" s="57"/>
      <c r="ARL268" s="57"/>
      <c r="ARM268" s="57"/>
      <c r="ARN268" s="57"/>
      <c r="ARO268" s="57"/>
      <c r="ARP268" s="57"/>
      <c r="ARQ268" s="57"/>
      <c r="ARR268" s="57"/>
      <c r="ARS268" s="57"/>
      <c r="ART268" s="57"/>
      <c r="ARU268" s="57"/>
      <c r="ARV268" s="57"/>
      <c r="ARW268" s="57"/>
      <c r="ARX268" s="57"/>
      <c r="ARY268" s="57"/>
      <c r="ARZ268" s="57"/>
      <c r="ASA268" s="57"/>
      <c r="ASB268" s="57"/>
      <c r="ASC268" s="57"/>
      <c r="ASD268" s="57"/>
      <c r="ASE268" s="57"/>
      <c r="ASF268" s="57"/>
      <c r="ASG268" s="57"/>
      <c r="ASH268" s="57"/>
      <c r="ASI268" s="57"/>
      <c r="ASJ268" s="57"/>
      <c r="ASK268" s="57"/>
      <c r="ASL268" s="57"/>
      <c r="ASM268" s="57"/>
      <c r="ASN268" s="57"/>
      <c r="ASO268" s="57"/>
      <c r="ASP268" s="57"/>
      <c r="ASQ268" s="57"/>
      <c r="ASR268" s="57"/>
      <c r="ASS268" s="57"/>
      <c r="AST268" s="57"/>
      <c r="ASU268" s="57"/>
      <c r="ASV268" s="57"/>
      <c r="ASW268" s="57"/>
      <c r="ASX268" s="57"/>
      <c r="ASY268" s="57"/>
      <c r="ASZ268" s="57"/>
      <c r="ATA268" s="57"/>
      <c r="ATB268" s="57"/>
      <c r="ATC268" s="57"/>
      <c r="ATD268" s="57"/>
      <c r="ATE268" s="57"/>
      <c r="ATF268" s="57"/>
      <c r="ATG268" s="57"/>
      <c r="ATH268" s="57"/>
      <c r="ATI268" s="57"/>
      <c r="ATJ268" s="57"/>
      <c r="ATK268" s="57"/>
      <c r="ATL268" s="57"/>
      <c r="ATM268" s="57"/>
      <c r="ATN268" s="57"/>
      <c r="ATO268" s="57"/>
      <c r="ATP268" s="57"/>
      <c r="ATQ268" s="57"/>
      <c r="ATR268" s="57"/>
      <c r="ATS268" s="57"/>
      <c r="ATT268" s="57"/>
      <c r="ATU268" s="57"/>
      <c r="ATV268" s="57"/>
      <c r="ATW268" s="57"/>
      <c r="ATX268" s="57"/>
      <c r="ATY268" s="57"/>
      <c r="ATZ268" s="57"/>
      <c r="AUA268" s="57"/>
      <c r="AUB268" s="57"/>
      <c r="AUC268" s="57"/>
      <c r="AUD268" s="57"/>
      <c r="AUE268" s="57"/>
      <c r="AUF268" s="57"/>
      <c r="AUG268" s="57"/>
      <c r="AUH268" s="57"/>
      <c r="AUI268" s="57"/>
      <c r="AUJ268" s="57"/>
      <c r="AUK268" s="57"/>
      <c r="AUL268" s="57"/>
      <c r="AUM268" s="57"/>
      <c r="AUN268" s="57"/>
      <c r="AUO268" s="57"/>
      <c r="AUP268" s="57"/>
      <c r="AUQ268" s="57"/>
      <c r="AUR268" s="57"/>
      <c r="AUS268" s="57"/>
      <c r="AUT268" s="57"/>
      <c r="AUU268" s="57"/>
      <c r="AUV268" s="57"/>
      <c r="AUW268" s="57"/>
      <c r="AUX268" s="57"/>
      <c r="AUY268" s="57"/>
      <c r="AUZ268" s="57"/>
      <c r="AVA268" s="57"/>
      <c r="AVB268" s="57"/>
      <c r="AVC268" s="57"/>
      <c r="AVD268" s="57"/>
      <c r="AVE268" s="57"/>
      <c r="AVF268" s="57"/>
      <c r="AVG268" s="57"/>
      <c r="AVH268" s="57"/>
      <c r="AVI268" s="57"/>
      <c r="AVJ268" s="57"/>
      <c r="AVK268" s="57"/>
      <c r="AVL268" s="57"/>
      <c r="AVM268" s="57"/>
      <c r="AVN268" s="57"/>
      <c r="AVO268" s="57"/>
      <c r="AVP268" s="57"/>
      <c r="AVQ268" s="57"/>
      <c r="AVR268" s="57"/>
      <c r="AVS268" s="57"/>
      <c r="AVT268" s="57"/>
      <c r="AVU268" s="57"/>
      <c r="AVV268" s="57"/>
      <c r="AVW268" s="57"/>
      <c r="AVX268" s="57"/>
      <c r="AVY268" s="57"/>
      <c r="AVZ268" s="57"/>
      <c r="AWA268" s="57"/>
      <c r="AWB268" s="57"/>
      <c r="AWC268" s="57"/>
      <c r="AWD268" s="57"/>
      <c r="AWE268" s="57"/>
      <c r="AWF268" s="57"/>
      <c r="AWG268" s="57"/>
      <c r="AWH268" s="57"/>
      <c r="AWI268" s="57"/>
      <c r="AWJ268" s="57"/>
      <c r="AWK268" s="57"/>
      <c r="AWL268" s="57"/>
      <c r="AWM268" s="57"/>
      <c r="AWN268" s="57"/>
      <c r="AWO268" s="57"/>
      <c r="AWP268" s="57"/>
      <c r="AWQ268" s="57"/>
      <c r="AWR268" s="57"/>
      <c r="AWS268" s="57"/>
      <c r="AWT268" s="57"/>
      <c r="AWU268" s="57"/>
      <c r="AWV268" s="57"/>
      <c r="AWW268" s="57"/>
      <c r="AWX268" s="57"/>
      <c r="AWY268" s="57"/>
      <c r="AWZ268" s="57"/>
      <c r="AXA268" s="57"/>
      <c r="AXB268" s="57"/>
      <c r="AXC268" s="57"/>
      <c r="AXD268" s="57"/>
      <c r="AXE268" s="57"/>
      <c r="AXF268" s="57"/>
      <c r="AXG268" s="57"/>
      <c r="AXH268" s="57"/>
      <c r="AXI268" s="57"/>
      <c r="AXJ268" s="57"/>
      <c r="AXK268" s="57"/>
      <c r="AXL268" s="57"/>
      <c r="AXM268" s="57"/>
      <c r="AXN268" s="57"/>
      <c r="AXO268" s="57"/>
      <c r="AXP268" s="57"/>
      <c r="AXQ268" s="57"/>
      <c r="AXR268" s="57"/>
      <c r="AXS268" s="57"/>
      <c r="AXT268" s="57"/>
      <c r="AXU268" s="57"/>
      <c r="AXV268" s="57"/>
      <c r="AXW268" s="57"/>
      <c r="AXX268" s="57"/>
      <c r="AXY268" s="57"/>
      <c r="AXZ268" s="57"/>
      <c r="AYA268" s="57"/>
      <c r="AYB268" s="57"/>
      <c r="AYC268" s="57"/>
      <c r="AYD268" s="57"/>
      <c r="AYE268" s="57"/>
      <c r="AYF268" s="57"/>
      <c r="AYG268" s="57"/>
      <c r="AYH268" s="57"/>
      <c r="AYI268" s="57"/>
      <c r="AYJ268" s="57"/>
      <c r="AYK268" s="57"/>
      <c r="AYL268" s="57"/>
      <c r="AYM268" s="57"/>
      <c r="AYN268" s="57"/>
      <c r="AYO268" s="57"/>
      <c r="AYP268" s="57"/>
      <c r="AYQ268" s="57"/>
      <c r="AYR268" s="57"/>
      <c r="AYS268" s="57"/>
      <c r="AYT268" s="57"/>
      <c r="AYU268" s="57"/>
      <c r="AYV268" s="57"/>
      <c r="AYW268" s="57"/>
      <c r="AYX268" s="57"/>
      <c r="AYY268" s="57"/>
      <c r="AYZ268" s="57"/>
      <c r="AZA268" s="57"/>
      <c r="AZB268" s="57"/>
      <c r="AZC268" s="57"/>
      <c r="AZD268" s="57"/>
      <c r="AZE268" s="57"/>
      <c r="AZF268" s="57"/>
      <c r="AZG268" s="57"/>
      <c r="AZH268" s="57"/>
      <c r="AZI268" s="57"/>
      <c r="AZJ268" s="57"/>
      <c r="AZK268" s="57"/>
      <c r="AZL268" s="57"/>
      <c r="AZM268" s="57"/>
      <c r="AZN268" s="57"/>
      <c r="AZO268" s="57"/>
      <c r="AZP268" s="57"/>
      <c r="AZQ268" s="57"/>
      <c r="AZR268" s="57"/>
      <c r="AZS268" s="57"/>
      <c r="AZT268" s="57"/>
      <c r="AZU268" s="57"/>
      <c r="AZV268" s="57"/>
      <c r="AZW268" s="57"/>
      <c r="AZX268" s="57"/>
      <c r="AZY268" s="57"/>
      <c r="AZZ268" s="57"/>
      <c r="BAA268" s="57"/>
      <c r="BAB268" s="57"/>
      <c r="BAC268" s="57"/>
      <c r="BAD268" s="57"/>
      <c r="BAE268" s="57"/>
      <c r="BAF268" s="57"/>
      <c r="BAG268" s="57"/>
      <c r="BAH268" s="57"/>
      <c r="BAI268" s="57"/>
      <c r="BAJ268" s="57"/>
      <c r="BAK268" s="57"/>
      <c r="BAL268" s="57"/>
      <c r="BAM268" s="57"/>
      <c r="BAN268" s="57"/>
      <c r="BAO268" s="57"/>
      <c r="BAP268" s="57"/>
      <c r="BAQ268" s="57"/>
      <c r="BAR268" s="57"/>
      <c r="BAS268" s="57"/>
      <c r="BAT268" s="57"/>
      <c r="BAU268" s="57"/>
      <c r="BAV268" s="57"/>
      <c r="BAW268" s="57"/>
      <c r="BAX268" s="57"/>
      <c r="BAY268" s="57"/>
      <c r="BAZ268" s="57"/>
      <c r="BBA268" s="57"/>
      <c r="BBB268" s="57"/>
      <c r="BBC268" s="57"/>
      <c r="BBD268" s="57"/>
      <c r="BBE268" s="57"/>
      <c r="BBF268" s="57"/>
      <c r="BBG268" s="57"/>
      <c r="BBH268" s="57"/>
      <c r="BBI268" s="57"/>
      <c r="BBJ268" s="57"/>
      <c r="BBK268" s="57"/>
      <c r="BBL268" s="57"/>
      <c r="BBM268" s="57"/>
      <c r="BBN268" s="57"/>
      <c r="BBO268" s="57"/>
      <c r="BBP268" s="57"/>
      <c r="BBQ268" s="57"/>
      <c r="BBR268" s="57"/>
      <c r="BBS268" s="57"/>
      <c r="BBT268" s="57"/>
      <c r="BBU268" s="57"/>
      <c r="BBV268" s="57"/>
      <c r="BBW268" s="57"/>
      <c r="BBX268" s="57"/>
      <c r="BBY268" s="57"/>
      <c r="BBZ268" s="57"/>
      <c r="BCA268" s="57"/>
      <c r="BCB268" s="57"/>
      <c r="BCC268" s="57"/>
      <c r="BCD268" s="57"/>
      <c r="BCE268" s="57"/>
      <c r="BCF268" s="57"/>
      <c r="BCG268" s="57"/>
      <c r="BCH268" s="57"/>
      <c r="BCI268" s="57"/>
      <c r="BCJ268" s="57"/>
      <c r="BCK268" s="57"/>
      <c r="BCL268" s="57"/>
      <c r="BCM268" s="57"/>
      <c r="BCN268" s="57"/>
      <c r="BCO268" s="57"/>
      <c r="BCP268" s="57"/>
      <c r="BCQ268" s="57"/>
      <c r="BCR268" s="57"/>
      <c r="BCS268" s="57"/>
      <c r="BCT268" s="57"/>
      <c r="BCU268" s="57"/>
      <c r="BCV268" s="57"/>
      <c r="BCW268" s="57"/>
      <c r="BCX268" s="57"/>
      <c r="BCY268" s="57"/>
      <c r="BCZ268" s="57"/>
      <c r="BDA268" s="57"/>
      <c r="BDB268" s="57"/>
      <c r="BDC268" s="57"/>
      <c r="BDD268" s="57"/>
      <c r="BDE268" s="57"/>
      <c r="BDF268" s="57"/>
      <c r="BDG268" s="57"/>
      <c r="BDH268" s="57"/>
      <c r="BDI268" s="57"/>
      <c r="BDJ268" s="57"/>
      <c r="BDK268" s="57"/>
      <c r="BDL268" s="57"/>
      <c r="BDM268" s="57"/>
      <c r="BDN268" s="57"/>
      <c r="BDO268" s="57"/>
      <c r="BDP268" s="57"/>
      <c r="BDQ268" s="57"/>
      <c r="BDR268" s="57"/>
      <c r="BDS268" s="57"/>
      <c r="BDT268" s="57"/>
      <c r="BDU268" s="57"/>
      <c r="BDV268" s="57"/>
      <c r="BDW268" s="57"/>
      <c r="BDX268" s="57"/>
      <c r="BDY268" s="57"/>
      <c r="BDZ268" s="57"/>
      <c r="BEA268" s="57"/>
      <c r="BEB268" s="57"/>
      <c r="BEC268" s="57"/>
      <c r="BED268" s="57"/>
      <c r="BEE268" s="57"/>
      <c r="BEF268" s="57"/>
      <c r="BEG268" s="57"/>
      <c r="BEH268" s="57"/>
      <c r="BEI268" s="57"/>
      <c r="BEJ268" s="57"/>
      <c r="BEK268" s="57"/>
      <c r="BEL268" s="57"/>
      <c r="BEM268" s="57"/>
      <c r="BEN268" s="57"/>
      <c r="BEO268" s="57"/>
      <c r="BEP268" s="57"/>
      <c r="BEQ268" s="57"/>
      <c r="BER268" s="57"/>
      <c r="BES268" s="57"/>
      <c r="BET268" s="57"/>
      <c r="BEU268" s="57"/>
      <c r="BEV268" s="57"/>
      <c r="BEW268" s="57"/>
      <c r="BEX268" s="57"/>
      <c r="BEY268" s="57"/>
      <c r="BEZ268" s="57"/>
      <c r="BFA268" s="57"/>
      <c r="BFB268" s="57"/>
      <c r="BFC268" s="57"/>
      <c r="BFD268" s="57"/>
      <c r="BFE268" s="57"/>
      <c r="BFF268" s="57"/>
      <c r="BFG268" s="57"/>
      <c r="BFH268" s="57"/>
      <c r="BFI268" s="57"/>
      <c r="BFJ268" s="57"/>
      <c r="BFK268" s="57"/>
      <c r="BFL268" s="57"/>
      <c r="BFM268" s="57"/>
      <c r="BFN268" s="57"/>
      <c r="BFO268" s="57"/>
      <c r="BFP268" s="57"/>
      <c r="BFQ268" s="57"/>
      <c r="BFR268" s="57"/>
      <c r="BFS268" s="57"/>
      <c r="BFT268" s="57"/>
      <c r="BFU268" s="57"/>
      <c r="BFV268" s="57"/>
      <c r="BFW268" s="57"/>
      <c r="BFX268" s="57"/>
      <c r="BFY268" s="57"/>
      <c r="BFZ268" s="57"/>
      <c r="BGA268" s="57"/>
      <c r="BGB268" s="57"/>
      <c r="BGC268" s="57"/>
      <c r="BGD268" s="57"/>
      <c r="BGE268" s="57"/>
      <c r="BGF268" s="57"/>
      <c r="BGG268" s="57"/>
      <c r="BGH268" s="57"/>
      <c r="BGI268" s="57"/>
      <c r="BGJ268" s="57"/>
      <c r="BGK268" s="57"/>
      <c r="BGL268" s="57"/>
      <c r="BGM268" s="57"/>
      <c r="BGN268" s="57"/>
      <c r="BGO268" s="57"/>
      <c r="BGP268" s="57"/>
      <c r="BGQ268" s="57"/>
      <c r="BGR268" s="57"/>
      <c r="BGS268" s="57"/>
      <c r="BGT268" s="57"/>
      <c r="BGU268" s="57"/>
      <c r="BGV268" s="57"/>
      <c r="BGW268" s="57"/>
      <c r="BGX268" s="57"/>
      <c r="BGY268" s="57"/>
      <c r="BGZ268" s="57"/>
      <c r="BHA268" s="57"/>
      <c r="BHB268" s="57"/>
      <c r="BHC268" s="57"/>
      <c r="BHD268" s="57"/>
      <c r="BHE268" s="57"/>
      <c r="BHF268" s="57"/>
      <c r="BHG268" s="57"/>
      <c r="BHH268" s="57"/>
      <c r="BHI268" s="57"/>
      <c r="BHJ268" s="57"/>
      <c r="BHK268" s="57"/>
      <c r="BHL268" s="57"/>
      <c r="BHM268" s="57"/>
      <c r="BHN268" s="57"/>
      <c r="BHO268" s="57"/>
      <c r="BHP268" s="57"/>
      <c r="BHQ268" s="57"/>
      <c r="BHR268" s="57"/>
      <c r="BHS268" s="57"/>
      <c r="BHT268" s="57"/>
      <c r="BHU268" s="57"/>
      <c r="BHV268" s="57"/>
      <c r="BHW268" s="57"/>
      <c r="BHX268" s="57"/>
      <c r="BHY268" s="57"/>
      <c r="BHZ268" s="57"/>
      <c r="BIA268" s="57"/>
      <c r="BIB268" s="57"/>
      <c r="BIC268" s="57"/>
      <c r="BID268" s="57"/>
      <c r="BIE268" s="57"/>
      <c r="BIF268" s="57"/>
      <c r="BIG268" s="57"/>
      <c r="BIH268" s="57"/>
      <c r="BII268" s="57"/>
      <c r="BIJ268" s="57"/>
      <c r="BIK268" s="57"/>
      <c r="BIL268" s="57"/>
      <c r="BIM268" s="57"/>
      <c r="BIN268" s="57"/>
      <c r="BIO268" s="57"/>
      <c r="BIP268" s="57"/>
      <c r="BIQ268" s="57"/>
      <c r="BIR268" s="57"/>
      <c r="BIS268" s="57"/>
      <c r="BIT268" s="57"/>
      <c r="BIU268" s="57"/>
      <c r="BIV268" s="57"/>
      <c r="BIW268" s="57"/>
      <c r="BIX268" s="57"/>
      <c r="BIY268" s="57"/>
      <c r="BIZ268" s="57"/>
      <c r="BJA268" s="57"/>
      <c r="BJB268" s="57"/>
      <c r="BJC268" s="57"/>
      <c r="BJD268" s="57"/>
      <c r="BJE268" s="57"/>
      <c r="BJF268" s="57"/>
      <c r="BJG268" s="57"/>
      <c r="BJH268" s="57"/>
      <c r="BJI268" s="57"/>
      <c r="BJJ268" s="57"/>
      <c r="BJK268" s="57"/>
      <c r="BJL268" s="57"/>
      <c r="BJM268" s="57"/>
      <c r="BJN268" s="57"/>
      <c r="BJO268" s="57"/>
      <c r="BJP268" s="57"/>
      <c r="BJQ268" s="57"/>
      <c r="BJR268" s="57"/>
      <c r="BJS268" s="57"/>
      <c r="BJT268" s="57"/>
      <c r="BJU268" s="57"/>
      <c r="BJV268" s="57"/>
      <c r="BJW268" s="57"/>
      <c r="BJX268" s="57"/>
      <c r="BJY268" s="57"/>
      <c r="BJZ268" s="57"/>
      <c r="BKA268" s="57"/>
      <c r="BKB268" s="57"/>
      <c r="BKC268" s="57"/>
      <c r="BKD268" s="57"/>
      <c r="BKE268" s="57"/>
      <c r="BKF268" s="57"/>
      <c r="BKG268" s="57"/>
      <c r="BKH268" s="57"/>
      <c r="BKI268" s="57"/>
      <c r="BKJ268" s="57"/>
      <c r="BKK268" s="57"/>
      <c r="BKL268" s="57"/>
      <c r="BKM268" s="57"/>
      <c r="BKN268" s="57"/>
      <c r="BKO268" s="57"/>
      <c r="BKP268" s="57"/>
      <c r="BKQ268" s="57"/>
      <c r="BKR268" s="57"/>
      <c r="BKS268" s="57"/>
      <c r="BKT268" s="57"/>
      <c r="BKU268" s="57"/>
      <c r="BKV268" s="57"/>
      <c r="BKW268" s="57"/>
      <c r="BKX268" s="57"/>
      <c r="BKY268" s="57"/>
      <c r="BKZ268" s="57"/>
      <c r="BLA268" s="57"/>
      <c r="BLB268" s="57"/>
      <c r="BLC268" s="57"/>
      <c r="BLD268" s="57"/>
      <c r="BLE268" s="57"/>
      <c r="BLF268" s="57"/>
      <c r="BLG268" s="57"/>
      <c r="BLH268" s="57"/>
      <c r="BLI268" s="57"/>
      <c r="BLJ268" s="57"/>
      <c r="BLK268" s="57"/>
      <c r="BLL268" s="57"/>
      <c r="BLM268" s="57"/>
      <c r="BLN268" s="57"/>
      <c r="BLO268" s="57"/>
      <c r="BLP268" s="57"/>
      <c r="BLQ268" s="57"/>
      <c r="BLR268" s="57"/>
      <c r="BLS268" s="57"/>
      <c r="BLT268" s="57"/>
      <c r="BLU268" s="57"/>
      <c r="BLV268" s="57"/>
      <c r="BLW268" s="57"/>
      <c r="BLX268" s="57"/>
      <c r="BLY268" s="57"/>
      <c r="BLZ268" s="57"/>
      <c r="BMA268" s="57"/>
      <c r="BMB268" s="57"/>
      <c r="BMC268" s="57"/>
      <c r="BMD268" s="57"/>
      <c r="BME268" s="57"/>
      <c r="BMF268" s="57"/>
      <c r="BMG268" s="57"/>
      <c r="BMH268" s="57"/>
      <c r="BMI268" s="57"/>
      <c r="BMJ268" s="57"/>
      <c r="BMK268" s="57"/>
      <c r="BML268" s="57"/>
      <c r="BMM268" s="57"/>
      <c r="BMN268" s="57"/>
      <c r="BMO268" s="57"/>
      <c r="BMP268" s="57"/>
      <c r="BMQ268" s="57"/>
      <c r="BMR268" s="57"/>
      <c r="BMS268" s="57"/>
      <c r="BMT268" s="57"/>
      <c r="BMU268" s="57"/>
      <c r="BMV268" s="57"/>
      <c r="BMW268" s="57"/>
      <c r="BMX268" s="57"/>
      <c r="BMY268" s="57"/>
      <c r="BMZ268" s="57"/>
      <c r="BNA268" s="57"/>
      <c r="BNB268" s="57"/>
      <c r="BNC268" s="57"/>
      <c r="BND268" s="57"/>
      <c r="BNE268" s="57"/>
      <c r="BNF268" s="57"/>
      <c r="BNG268" s="57"/>
      <c r="BNH268" s="57"/>
      <c r="BNI268" s="57"/>
      <c r="BNJ268" s="57"/>
      <c r="BNK268" s="57"/>
      <c r="BNL268" s="57"/>
      <c r="BNM268" s="57"/>
      <c r="BNN268" s="57"/>
      <c r="BNO268" s="57"/>
      <c r="BNP268" s="57"/>
      <c r="BNQ268" s="57"/>
      <c r="BNR268" s="57"/>
      <c r="BNS268" s="57"/>
      <c r="BNT268" s="57"/>
      <c r="BNU268" s="57"/>
      <c r="BNV268" s="57"/>
      <c r="BNW268" s="57"/>
      <c r="BNX268" s="57"/>
      <c r="BNY268" s="57"/>
      <c r="BNZ268" s="57"/>
      <c r="BOA268" s="57"/>
      <c r="BOB268" s="57"/>
      <c r="BOC268" s="57"/>
      <c r="BOD268" s="57"/>
      <c r="BOE268" s="57"/>
      <c r="BOF268" s="57"/>
      <c r="BOG268" s="57"/>
      <c r="BOH268" s="57"/>
      <c r="BOI268" s="57"/>
      <c r="BOJ268" s="57"/>
      <c r="BOK268" s="57"/>
      <c r="BOL268" s="57"/>
      <c r="BOM268" s="57"/>
      <c r="BON268" s="57"/>
      <c r="BOO268" s="57"/>
      <c r="BOP268" s="57"/>
      <c r="BOQ268" s="57"/>
      <c r="BOR268" s="57"/>
      <c r="BOS268" s="57"/>
      <c r="BOT268" s="57"/>
      <c r="BOU268" s="57"/>
      <c r="BOV268" s="57"/>
      <c r="BOW268" s="57"/>
      <c r="BOX268" s="57"/>
      <c r="BOY268" s="57"/>
      <c r="BOZ268" s="57"/>
      <c r="BPA268" s="57"/>
      <c r="BPB268" s="57"/>
      <c r="BPC268" s="57"/>
      <c r="BPD268" s="57"/>
      <c r="BPE268" s="57"/>
      <c r="BPF268" s="57"/>
      <c r="BPG268" s="57"/>
      <c r="BPH268" s="57"/>
      <c r="BPI268" s="57"/>
      <c r="BPJ268" s="57"/>
      <c r="BPK268" s="57"/>
      <c r="BPL268" s="57"/>
      <c r="BPM268" s="57"/>
      <c r="BPN268" s="57"/>
      <c r="BPO268" s="57"/>
      <c r="BPP268" s="57"/>
      <c r="BPQ268" s="57"/>
      <c r="BPR268" s="57"/>
      <c r="BPS268" s="57"/>
      <c r="BPT268" s="57"/>
      <c r="BPU268" s="57"/>
      <c r="BPV268" s="57"/>
      <c r="BPW268" s="57"/>
      <c r="BPX268" s="57"/>
      <c r="BPY268" s="57"/>
      <c r="BPZ268" s="57"/>
      <c r="BQA268" s="57"/>
      <c r="BQB268" s="57"/>
      <c r="BQC268" s="57"/>
      <c r="BQD268" s="57"/>
      <c r="BQE268" s="57"/>
      <c r="BQF268" s="57"/>
      <c r="BQG268" s="57"/>
      <c r="BQH268" s="57"/>
      <c r="BQI268" s="57"/>
      <c r="BQJ268" s="57"/>
      <c r="BQK268" s="57"/>
      <c r="BQL268" s="57"/>
      <c r="BQM268" s="57"/>
      <c r="BQN268" s="57"/>
      <c r="BQO268" s="57"/>
      <c r="BQP268" s="57"/>
      <c r="BQQ268" s="57"/>
      <c r="BQR268" s="57"/>
      <c r="BQS268" s="57"/>
      <c r="BQT268" s="57"/>
      <c r="BQU268" s="57"/>
      <c r="BQV268" s="57"/>
      <c r="BQW268" s="57"/>
      <c r="BQX268" s="57"/>
      <c r="BQY268" s="57"/>
      <c r="BQZ268" s="57"/>
      <c r="BRA268" s="57"/>
      <c r="BRB268" s="57"/>
      <c r="BRC268" s="57"/>
      <c r="BRD268" s="57"/>
      <c r="BRE268" s="57"/>
      <c r="BRF268" s="57"/>
      <c r="BRG268" s="57"/>
      <c r="BRH268" s="57"/>
      <c r="BRI268" s="57"/>
      <c r="BRJ268" s="57"/>
      <c r="BRK268" s="57"/>
      <c r="BRL268" s="57"/>
      <c r="BRM268" s="57"/>
      <c r="BRN268" s="57"/>
      <c r="BRO268" s="57"/>
      <c r="BRP268" s="57"/>
      <c r="BRQ268" s="57"/>
      <c r="BRR268" s="57"/>
      <c r="BRS268" s="57"/>
      <c r="BRT268" s="57"/>
      <c r="BRU268" s="57"/>
      <c r="BRV268" s="57"/>
      <c r="BRW268" s="57"/>
      <c r="BRX268" s="57"/>
      <c r="BRY268" s="57"/>
      <c r="BRZ268" s="57"/>
      <c r="BSA268" s="57"/>
      <c r="BSB268" s="57"/>
      <c r="BSC268" s="57"/>
      <c r="BSD268" s="57"/>
      <c r="BSE268" s="57"/>
      <c r="BSF268" s="57"/>
      <c r="BSG268" s="57"/>
      <c r="BSH268" s="57"/>
      <c r="BSI268" s="57"/>
      <c r="BSJ268" s="57"/>
      <c r="BSK268" s="57"/>
      <c r="BSL268" s="57"/>
      <c r="BSM268" s="57"/>
      <c r="BSN268" s="57"/>
      <c r="BSO268" s="57"/>
      <c r="BSP268" s="57"/>
      <c r="BSQ268" s="57"/>
      <c r="BSR268" s="57"/>
      <c r="BSS268" s="57"/>
      <c r="BST268" s="57"/>
      <c r="BSU268" s="57"/>
      <c r="BSV268" s="57"/>
      <c r="BSW268" s="57"/>
      <c r="BSX268" s="57"/>
      <c r="BSY268" s="57"/>
      <c r="BSZ268" s="57"/>
      <c r="BTA268" s="57"/>
      <c r="BTB268" s="57"/>
      <c r="BTC268" s="57"/>
      <c r="BTD268" s="57"/>
      <c r="BTE268" s="57"/>
      <c r="BTF268" s="57"/>
      <c r="BTG268" s="57"/>
      <c r="BTH268" s="57"/>
      <c r="BTI268" s="57"/>
      <c r="BTJ268" s="57"/>
      <c r="BTK268" s="57"/>
      <c r="BTL268" s="57"/>
      <c r="BTM268" s="57"/>
      <c r="BTN268" s="57"/>
      <c r="BTO268" s="57"/>
      <c r="BTP268" s="57"/>
      <c r="BTQ268" s="57"/>
      <c r="BTR268" s="57"/>
      <c r="BTS268" s="57"/>
      <c r="BTT268" s="57"/>
      <c r="BTU268" s="57"/>
      <c r="BTV268" s="57"/>
      <c r="BTW268" s="57"/>
      <c r="BTX268" s="57"/>
      <c r="BTY268" s="57"/>
      <c r="BTZ268" s="57"/>
      <c r="BUA268" s="57"/>
      <c r="BUB268" s="57"/>
      <c r="BUC268" s="57"/>
      <c r="BUD268" s="57"/>
      <c r="BUE268" s="57"/>
      <c r="BUF268" s="57"/>
      <c r="BUG268" s="57"/>
      <c r="BUH268" s="57"/>
      <c r="BUI268" s="57"/>
      <c r="BUJ268" s="57"/>
      <c r="BUK268" s="57"/>
      <c r="BUL268" s="57"/>
      <c r="BUM268" s="57"/>
      <c r="BUN268" s="57"/>
      <c r="BUO268" s="57"/>
      <c r="BUP268" s="57"/>
      <c r="BUQ268" s="57"/>
      <c r="BUR268" s="57"/>
      <c r="BUS268" s="57"/>
      <c r="BUT268" s="57"/>
      <c r="BUU268" s="57"/>
      <c r="BUV268" s="57"/>
      <c r="BUW268" s="57"/>
      <c r="BUX268" s="57"/>
      <c r="BUY268" s="57"/>
      <c r="BUZ268" s="57"/>
      <c r="BVA268" s="57"/>
      <c r="BVB268" s="57"/>
      <c r="BVC268" s="57"/>
      <c r="BVD268" s="57"/>
      <c r="BVE268" s="57"/>
      <c r="BVF268" s="57"/>
      <c r="BVG268" s="57"/>
      <c r="BVH268" s="57"/>
      <c r="BVI268" s="57"/>
      <c r="BVJ268" s="57"/>
      <c r="BVK268" s="57"/>
      <c r="BVL268" s="57"/>
      <c r="BVM268" s="57"/>
      <c r="BVN268" s="57"/>
      <c r="BVO268" s="57"/>
      <c r="BVP268" s="57"/>
      <c r="BVQ268" s="57"/>
      <c r="BVR268" s="57"/>
      <c r="BVS268" s="57"/>
      <c r="BVT268" s="57"/>
      <c r="BVU268" s="57"/>
      <c r="BVV268" s="57"/>
      <c r="BVW268" s="57"/>
      <c r="BVX268" s="57"/>
      <c r="BVY268" s="57"/>
      <c r="BVZ268" s="57"/>
      <c r="BWA268" s="57"/>
      <c r="BWB268" s="57"/>
      <c r="BWC268" s="57"/>
      <c r="BWD268" s="57"/>
      <c r="BWE268" s="57"/>
      <c r="BWF268" s="57"/>
      <c r="BWG268" s="57"/>
      <c r="BWH268" s="57"/>
      <c r="BWI268" s="57"/>
      <c r="BWJ268" s="57"/>
      <c r="BWK268" s="57"/>
      <c r="BWL268" s="57"/>
      <c r="BWM268" s="57"/>
      <c r="BWN268" s="57"/>
      <c r="BWO268" s="57"/>
      <c r="BWP268" s="57"/>
      <c r="BWQ268" s="57"/>
      <c r="BWR268" s="57"/>
      <c r="BWS268" s="57"/>
      <c r="BWT268" s="57"/>
      <c r="BWU268" s="57"/>
      <c r="BWV268" s="57"/>
      <c r="BWW268" s="57"/>
      <c r="BWX268" s="57"/>
      <c r="BWY268" s="57"/>
      <c r="BWZ268" s="57"/>
      <c r="BXA268" s="57"/>
      <c r="BXB268" s="57"/>
      <c r="BXC268" s="57"/>
      <c r="BXD268" s="57"/>
      <c r="BXE268" s="57"/>
      <c r="BXF268" s="57"/>
      <c r="BXG268" s="57"/>
      <c r="BXH268" s="57"/>
      <c r="BXI268" s="57"/>
      <c r="BXJ268" s="57"/>
      <c r="BXK268" s="57"/>
      <c r="BXL268" s="57"/>
      <c r="BXM268" s="57"/>
      <c r="BXN268" s="57"/>
      <c r="BXO268" s="57"/>
      <c r="BXP268" s="57"/>
      <c r="BXQ268" s="57"/>
      <c r="BXR268" s="57"/>
      <c r="BXS268" s="57"/>
      <c r="BXT268" s="57"/>
      <c r="BXU268" s="57"/>
      <c r="BXV268" s="57"/>
      <c r="BXW268" s="57"/>
      <c r="BXX268" s="57"/>
      <c r="BXY268" s="57"/>
      <c r="BXZ268" s="57"/>
      <c r="BYA268" s="57"/>
      <c r="BYB268" s="57"/>
      <c r="BYC268" s="57"/>
      <c r="BYD268" s="57"/>
      <c r="BYE268" s="57"/>
      <c r="BYF268" s="57"/>
      <c r="BYG268" s="57"/>
      <c r="BYH268" s="57"/>
      <c r="BYI268" s="57"/>
      <c r="BYJ268" s="57"/>
      <c r="BYK268" s="57"/>
      <c r="BYL268" s="57"/>
      <c r="BYM268" s="57"/>
      <c r="BYN268" s="57"/>
      <c r="BYO268" s="57"/>
      <c r="BYP268" s="57"/>
      <c r="BYQ268" s="57"/>
      <c r="BYR268" s="57"/>
      <c r="BYS268" s="57"/>
      <c r="BYT268" s="57"/>
      <c r="BYU268" s="57"/>
      <c r="BYV268" s="57"/>
      <c r="BYW268" s="57"/>
      <c r="BYX268" s="57"/>
      <c r="BYY268" s="57"/>
      <c r="BYZ268" s="57"/>
      <c r="BZA268" s="57"/>
      <c r="BZB268" s="57"/>
      <c r="BZC268" s="57"/>
      <c r="BZD268" s="57"/>
      <c r="BZE268" s="57"/>
      <c r="BZF268" s="57"/>
      <c r="BZG268" s="57"/>
      <c r="BZH268" s="57"/>
      <c r="BZI268" s="57"/>
      <c r="BZJ268" s="57"/>
      <c r="BZK268" s="57"/>
      <c r="BZL268" s="57"/>
      <c r="BZM268" s="57"/>
      <c r="BZN268" s="57"/>
      <c r="BZO268" s="57"/>
      <c r="BZP268" s="57"/>
      <c r="BZQ268" s="57"/>
      <c r="BZR268" s="57"/>
      <c r="BZS268" s="57"/>
      <c r="BZT268" s="57"/>
      <c r="BZU268" s="57"/>
      <c r="BZV268" s="57"/>
      <c r="BZW268" s="57"/>
      <c r="BZX268" s="57"/>
      <c r="BZY268" s="57"/>
      <c r="BZZ268" s="57"/>
      <c r="CAA268" s="57"/>
      <c r="CAB268" s="57"/>
      <c r="CAC268" s="57"/>
      <c r="CAD268" s="57"/>
      <c r="CAE268" s="57"/>
      <c r="CAF268" s="57"/>
      <c r="CAG268" s="57"/>
      <c r="CAH268" s="57"/>
      <c r="CAI268" s="57"/>
      <c r="CAJ268" s="57"/>
      <c r="CAK268" s="57"/>
      <c r="CAL268" s="57"/>
      <c r="CAM268" s="57"/>
      <c r="CAN268" s="57"/>
      <c r="CAO268" s="57"/>
      <c r="CAP268" s="57"/>
      <c r="CAQ268" s="57"/>
      <c r="CAR268" s="57"/>
      <c r="CAS268" s="57"/>
      <c r="CAT268" s="57"/>
      <c r="CAU268" s="57"/>
      <c r="CAV268" s="57"/>
      <c r="CAW268" s="57"/>
      <c r="CAX268" s="57"/>
      <c r="CAY268" s="57"/>
      <c r="CAZ268" s="57"/>
      <c r="CBA268" s="57"/>
      <c r="CBB268" s="57"/>
      <c r="CBC268" s="57"/>
      <c r="CBD268" s="57"/>
      <c r="CBE268" s="57"/>
      <c r="CBF268" s="57"/>
      <c r="CBG268" s="57"/>
      <c r="CBH268" s="57"/>
      <c r="CBI268" s="57"/>
      <c r="CBJ268" s="57"/>
      <c r="CBK268" s="57"/>
      <c r="CBL268" s="57"/>
      <c r="CBM268" s="57"/>
      <c r="CBN268" s="57"/>
      <c r="CBO268" s="57"/>
      <c r="CBP268" s="57"/>
      <c r="CBQ268" s="57"/>
      <c r="CBR268" s="57"/>
      <c r="CBS268" s="57"/>
      <c r="CBT268" s="57"/>
      <c r="CBU268" s="57"/>
      <c r="CBV268" s="57"/>
      <c r="CBW268" s="57"/>
      <c r="CBX268" s="57"/>
      <c r="CBY268" s="57"/>
      <c r="CBZ268" s="57"/>
      <c r="CCA268" s="57"/>
      <c r="CCB268" s="57"/>
      <c r="CCC268" s="57"/>
      <c r="CCD268" s="57"/>
      <c r="CCE268" s="57"/>
      <c r="CCF268" s="57"/>
      <c r="CCG268" s="57"/>
      <c r="CCH268" s="57"/>
      <c r="CCI268" s="57"/>
      <c r="CCJ268" s="57"/>
      <c r="CCK268" s="57"/>
      <c r="CCL268" s="57"/>
      <c r="CCM268" s="57"/>
      <c r="CCN268" s="57"/>
      <c r="CCO268" s="57"/>
      <c r="CCP268" s="57"/>
      <c r="CCQ268" s="57"/>
      <c r="CCR268" s="57"/>
      <c r="CCS268" s="57"/>
      <c r="CCT268" s="57"/>
      <c r="CCU268" s="57"/>
      <c r="CCV268" s="57"/>
      <c r="CCW268" s="57"/>
      <c r="CCX268" s="57"/>
      <c r="CCY268" s="57"/>
      <c r="CCZ268" s="57"/>
      <c r="CDA268" s="57"/>
      <c r="CDB268" s="57"/>
      <c r="CDC268" s="57"/>
      <c r="CDD268" s="57"/>
      <c r="CDE268" s="57"/>
      <c r="CDF268" s="57"/>
      <c r="CDG268" s="57"/>
      <c r="CDH268" s="57"/>
      <c r="CDI268" s="57"/>
      <c r="CDJ268" s="57"/>
      <c r="CDK268" s="57"/>
      <c r="CDL268" s="57"/>
      <c r="CDM268" s="57"/>
      <c r="CDN268" s="57"/>
      <c r="CDO268" s="57"/>
      <c r="CDP268" s="57"/>
      <c r="CDQ268" s="57"/>
      <c r="CDR268" s="57"/>
      <c r="CDS268" s="57"/>
      <c r="CDT268" s="57"/>
      <c r="CDU268" s="57"/>
      <c r="CDV268" s="57"/>
      <c r="CDW268" s="57"/>
      <c r="CDX268" s="57"/>
      <c r="CDY268" s="57"/>
      <c r="CDZ268" s="57"/>
      <c r="CEA268" s="57"/>
      <c r="CEB268" s="57"/>
      <c r="CEC268" s="57"/>
      <c r="CED268" s="57"/>
      <c r="CEE268" s="57"/>
      <c r="CEF268" s="57"/>
      <c r="CEG268" s="57"/>
      <c r="CEH268" s="57"/>
      <c r="CEI268" s="57"/>
      <c r="CEJ268" s="57"/>
      <c r="CEK268" s="57"/>
      <c r="CEL268" s="57"/>
      <c r="CEM268" s="57"/>
      <c r="CEN268" s="57"/>
      <c r="CEO268" s="57"/>
      <c r="CEP268" s="57"/>
      <c r="CEQ268" s="57"/>
      <c r="CER268" s="57"/>
      <c r="CES268" s="57"/>
      <c r="CET268" s="57"/>
      <c r="CEU268" s="57"/>
      <c r="CEV268" s="57"/>
      <c r="CEW268" s="57"/>
      <c r="CEX268" s="57"/>
      <c r="CEY268" s="57"/>
      <c r="CEZ268" s="57"/>
      <c r="CFA268" s="57"/>
      <c r="CFB268" s="57"/>
      <c r="CFC268" s="57"/>
      <c r="CFD268" s="57"/>
      <c r="CFE268" s="57"/>
      <c r="CFF268" s="57"/>
      <c r="CFG268" s="57"/>
      <c r="CFH268" s="57"/>
      <c r="CFI268" s="57"/>
      <c r="CFJ268" s="57"/>
      <c r="CFK268" s="57"/>
      <c r="CFL268" s="57"/>
      <c r="CFM268" s="57"/>
      <c r="CFN268" s="57"/>
      <c r="CFO268" s="57"/>
      <c r="CFP268" s="57"/>
      <c r="CFQ268" s="57"/>
      <c r="CFR268" s="57"/>
      <c r="CFS268" s="57"/>
      <c r="CFT268" s="57"/>
      <c r="CFU268" s="57"/>
      <c r="CFV268" s="57"/>
      <c r="CFW268" s="57"/>
      <c r="CFX268" s="57"/>
      <c r="CFY268" s="57"/>
      <c r="CFZ268" s="57"/>
      <c r="CGA268" s="57"/>
      <c r="CGB268" s="57"/>
      <c r="CGC268" s="57"/>
      <c r="CGD268" s="57"/>
      <c r="CGE268" s="57"/>
      <c r="CGF268" s="57"/>
      <c r="CGG268" s="57"/>
      <c r="CGH268" s="57"/>
      <c r="CGI268" s="57"/>
      <c r="CGJ268" s="57"/>
      <c r="CGK268" s="57"/>
      <c r="CGL268" s="57"/>
      <c r="CGM268" s="57"/>
      <c r="CGN268" s="57"/>
      <c r="CGO268" s="57"/>
      <c r="CGP268" s="57"/>
      <c r="CGQ268" s="57"/>
      <c r="CGR268" s="57"/>
      <c r="CGS268" s="57"/>
      <c r="CGT268" s="57"/>
      <c r="CGU268" s="57"/>
      <c r="CGV268" s="57"/>
      <c r="CGW268" s="57"/>
      <c r="CGX268" s="57"/>
      <c r="CGY268" s="57"/>
      <c r="CGZ268" s="57"/>
      <c r="CHA268" s="57"/>
      <c r="CHB268" s="57"/>
      <c r="CHC268" s="57"/>
      <c r="CHD268" s="57"/>
      <c r="CHE268" s="57"/>
      <c r="CHF268" s="57"/>
      <c r="CHG268" s="57"/>
      <c r="CHH268" s="57"/>
      <c r="CHI268" s="57"/>
      <c r="CHJ268" s="57"/>
      <c r="CHK268" s="57"/>
      <c r="CHL268" s="57"/>
      <c r="CHM268" s="57"/>
      <c r="CHN268" s="57"/>
      <c r="CHO268" s="57"/>
      <c r="CHP268" s="57"/>
      <c r="CHQ268" s="57"/>
      <c r="CHR268" s="57"/>
      <c r="CHS268" s="57"/>
      <c r="CHT268" s="57"/>
      <c r="CHU268" s="57"/>
      <c r="CHV268" s="57"/>
      <c r="CHW268" s="57"/>
      <c r="CHX268" s="57"/>
      <c r="CHY268" s="57"/>
      <c r="CHZ268" s="57"/>
      <c r="CIA268" s="57"/>
      <c r="CIB268" s="57"/>
      <c r="CIC268" s="57"/>
      <c r="CID268" s="57"/>
      <c r="CIE268" s="57"/>
      <c r="CIF268" s="57"/>
      <c r="CIG268" s="57"/>
      <c r="CIH268" s="57"/>
      <c r="CII268" s="57"/>
      <c r="CIJ268" s="57"/>
      <c r="CIK268" s="57"/>
      <c r="CIL268" s="57"/>
      <c r="CIM268" s="57"/>
      <c r="CIN268" s="57"/>
      <c r="CIO268" s="57"/>
      <c r="CIP268" s="57"/>
      <c r="CIQ268" s="57"/>
      <c r="CIR268" s="57"/>
      <c r="CIS268" s="57"/>
      <c r="CIT268" s="57"/>
      <c r="CIU268" s="57"/>
      <c r="CIV268" s="57"/>
      <c r="CIW268" s="57"/>
      <c r="CIX268" s="57"/>
      <c r="CIY268" s="57"/>
      <c r="CIZ268" s="57"/>
      <c r="CJA268" s="57"/>
      <c r="CJB268" s="57"/>
      <c r="CJC268" s="57"/>
      <c r="CJD268" s="57"/>
      <c r="CJE268" s="57"/>
      <c r="CJF268" s="57"/>
      <c r="CJG268" s="57"/>
      <c r="CJH268" s="57"/>
      <c r="CJI268" s="57"/>
      <c r="CJJ268" s="57"/>
      <c r="CJK268" s="57"/>
      <c r="CJL268" s="57"/>
      <c r="CJM268" s="57"/>
      <c r="CJN268" s="57"/>
      <c r="CJO268" s="57"/>
      <c r="CJP268" s="57"/>
      <c r="CJQ268" s="57"/>
      <c r="CJR268" s="57"/>
      <c r="CJS268" s="57"/>
      <c r="CJT268" s="57"/>
      <c r="CJU268" s="57"/>
      <c r="CJV268" s="57"/>
      <c r="CJW268" s="57"/>
      <c r="CJX268" s="57"/>
      <c r="CJY268" s="57"/>
      <c r="CJZ268" s="57"/>
      <c r="CKA268" s="57"/>
      <c r="CKB268" s="57"/>
      <c r="CKC268" s="57"/>
      <c r="CKD268" s="57"/>
      <c r="CKE268" s="57"/>
      <c r="CKF268" s="57"/>
      <c r="CKG268" s="57"/>
      <c r="CKH268" s="57"/>
      <c r="CKI268" s="57"/>
      <c r="CKJ268" s="57"/>
      <c r="CKK268" s="57"/>
      <c r="CKL268" s="57"/>
      <c r="CKM268" s="57"/>
      <c r="CKN268" s="57"/>
      <c r="CKO268" s="57"/>
      <c r="CKP268" s="57"/>
      <c r="CKQ268" s="57"/>
      <c r="CKR268" s="57"/>
      <c r="CKS268" s="57"/>
      <c r="CKT268" s="57"/>
      <c r="CKU268" s="57"/>
      <c r="CKV268" s="57"/>
      <c r="CKW268" s="57"/>
      <c r="CKX268" s="57"/>
      <c r="CKY268" s="57"/>
      <c r="CKZ268" s="57"/>
      <c r="CLA268" s="57"/>
      <c r="CLB268" s="57"/>
      <c r="CLC268" s="57"/>
      <c r="CLD268" s="57"/>
      <c r="CLE268" s="57"/>
      <c r="CLF268" s="57"/>
      <c r="CLG268" s="57"/>
      <c r="CLH268" s="57"/>
      <c r="CLI268" s="57"/>
      <c r="CLJ268" s="57"/>
      <c r="CLK268" s="57"/>
      <c r="CLL268" s="57"/>
      <c r="CLM268" s="57"/>
      <c r="CLN268" s="57"/>
      <c r="CLO268" s="57"/>
      <c r="CLP268" s="57"/>
      <c r="CLQ268" s="57"/>
      <c r="CLR268" s="57"/>
      <c r="CLS268" s="57"/>
      <c r="CLT268" s="57"/>
      <c r="CLU268" s="57"/>
      <c r="CLV268" s="57"/>
      <c r="CLW268" s="57"/>
      <c r="CLX268" s="57"/>
      <c r="CLY268" s="57"/>
      <c r="CLZ268" s="57"/>
      <c r="CMA268" s="57"/>
      <c r="CMB268" s="57"/>
      <c r="CMC268" s="57"/>
      <c r="CMD268" s="57"/>
      <c r="CME268" s="57"/>
      <c r="CMF268" s="57"/>
      <c r="CMG268" s="57"/>
      <c r="CMH268" s="57"/>
      <c r="CMI268" s="57"/>
      <c r="CMJ268" s="57"/>
      <c r="CMK268" s="57"/>
      <c r="CML268" s="57"/>
      <c r="CMM268" s="57"/>
      <c r="CMN268" s="57"/>
      <c r="CMO268" s="57"/>
      <c r="CMP268" s="57"/>
      <c r="CMQ268" s="57"/>
      <c r="CMR268" s="57"/>
      <c r="CMS268" s="57"/>
      <c r="CMT268" s="57"/>
      <c r="CMU268" s="57"/>
      <c r="CMV268" s="57"/>
      <c r="CMW268" s="57"/>
      <c r="CMX268" s="57"/>
      <c r="CMY268" s="57"/>
      <c r="CMZ268" s="57"/>
      <c r="CNA268" s="57"/>
      <c r="CNB268" s="57"/>
      <c r="CNC268" s="57"/>
      <c r="CND268" s="57"/>
      <c r="CNE268" s="57"/>
      <c r="CNF268" s="57"/>
      <c r="CNG268" s="57"/>
      <c r="CNH268" s="57"/>
      <c r="CNI268" s="57"/>
      <c r="CNJ268" s="57"/>
      <c r="CNK268" s="57"/>
      <c r="CNL268" s="57"/>
      <c r="CNM268" s="57"/>
      <c r="CNN268" s="57"/>
      <c r="CNO268" s="57"/>
      <c r="CNP268" s="57"/>
      <c r="CNQ268" s="57"/>
      <c r="CNR268" s="57"/>
      <c r="CNS268" s="57"/>
      <c r="CNT268" s="57"/>
      <c r="CNU268" s="57"/>
      <c r="CNV268" s="57"/>
      <c r="CNW268" s="57"/>
      <c r="CNX268" s="57"/>
      <c r="CNY268" s="57"/>
      <c r="CNZ268" s="57"/>
      <c r="COA268" s="57"/>
      <c r="COB268" s="57"/>
      <c r="COC268" s="57"/>
      <c r="COD268" s="57"/>
      <c r="COE268" s="57"/>
      <c r="COF268" s="57"/>
      <c r="COG268" s="57"/>
      <c r="COH268" s="57"/>
      <c r="COI268" s="57"/>
      <c r="COJ268" s="57"/>
      <c r="COK268" s="57"/>
      <c r="COL268" s="57"/>
      <c r="COM268" s="57"/>
      <c r="CON268" s="57"/>
      <c r="COO268" s="57"/>
      <c r="COP268" s="57"/>
      <c r="COQ268" s="57"/>
      <c r="COR268" s="57"/>
      <c r="COS268" s="57"/>
      <c r="COT268" s="57"/>
      <c r="COU268" s="57"/>
      <c r="COV268" s="57"/>
      <c r="COW268" s="57"/>
      <c r="COX268" s="57"/>
      <c r="COY268" s="57"/>
      <c r="COZ268" s="57"/>
      <c r="CPA268" s="57"/>
      <c r="CPB268" s="57"/>
      <c r="CPC268" s="57"/>
      <c r="CPD268" s="57"/>
      <c r="CPE268" s="57"/>
      <c r="CPF268" s="57"/>
      <c r="CPG268" s="57"/>
      <c r="CPH268" s="57"/>
      <c r="CPI268" s="57"/>
      <c r="CPJ268" s="57"/>
      <c r="CPK268" s="57"/>
      <c r="CPL268" s="57"/>
      <c r="CPM268" s="57"/>
      <c r="CPN268" s="57"/>
      <c r="CPO268" s="57"/>
      <c r="CPP268" s="57"/>
      <c r="CPQ268" s="57"/>
      <c r="CPR268" s="57"/>
      <c r="CPS268" s="57"/>
      <c r="CPT268" s="57"/>
      <c r="CPU268" s="57"/>
      <c r="CPV268" s="57"/>
      <c r="CPW268" s="57"/>
      <c r="CPX268" s="57"/>
      <c r="CPY268" s="57"/>
      <c r="CPZ268" s="57"/>
      <c r="CQA268" s="57"/>
      <c r="CQB268" s="57"/>
      <c r="CQC268" s="57"/>
      <c r="CQD268" s="57"/>
      <c r="CQE268" s="57"/>
      <c r="CQF268" s="57"/>
      <c r="CQG268" s="57"/>
      <c r="CQH268" s="57"/>
      <c r="CQI268" s="57"/>
      <c r="CQJ268" s="57"/>
      <c r="CQK268" s="57"/>
      <c r="CQL268" s="57"/>
      <c r="CQM268" s="57"/>
      <c r="CQN268" s="57"/>
      <c r="CQO268" s="57"/>
      <c r="CQP268" s="57"/>
      <c r="CQQ268" s="57"/>
      <c r="CQR268" s="57"/>
      <c r="CQS268" s="57"/>
      <c r="CQT268" s="57"/>
      <c r="CQU268" s="57"/>
      <c r="CQV268" s="57"/>
      <c r="CQW268" s="57"/>
      <c r="CQX268" s="57"/>
      <c r="CQY268" s="57"/>
      <c r="CQZ268" s="57"/>
      <c r="CRA268" s="57"/>
      <c r="CRB268" s="57"/>
      <c r="CRC268" s="57"/>
      <c r="CRD268" s="57"/>
      <c r="CRE268" s="57"/>
      <c r="CRF268" s="57"/>
      <c r="CRG268" s="57"/>
      <c r="CRH268" s="57"/>
      <c r="CRI268" s="57"/>
      <c r="CRJ268" s="57"/>
      <c r="CRK268" s="57"/>
      <c r="CRL268" s="57"/>
      <c r="CRM268" s="57"/>
      <c r="CRN268" s="57"/>
      <c r="CRO268" s="57"/>
      <c r="CRP268" s="57"/>
      <c r="CRQ268" s="57"/>
      <c r="CRR268" s="57"/>
      <c r="CRS268" s="57"/>
      <c r="CRT268" s="57"/>
      <c r="CRU268" s="57"/>
      <c r="CRV268" s="57"/>
      <c r="CRW268" s="57"/>
      <c r="CRX268" s="57"/>
      <c r="CRY268" s="57"/>
      <c r="CRZ268" s="57"/>
      <c r="CSA268" s="57"/>
      <c r="CSB268" s="57"/>
      <c r="CSC268" s="57"/>
      <c r="CSD268" s="57"/>
      <c r="CSE268" s="57"/>
      <c r="CSF268" s="57"/>
      <c r="CSG268" s="57"/>
      <c r="CSH268" s="57"/>
      <c r="CSI268" s="57"/>
      <c r="CSJ268" s="57"/>
      <c r="CSK268" s="57"/>
      <c r="CSL268" s="57"/>
      <c r="CSM268" s="57"/>
      <c r="CSN268" s="57"/>
      <c r="CSO268" s="57"/>
      <c r="CSP268" s="57"/>
      <c r="CSQ268" s="57"/>
      <c r="CSR268" s="57"/>
      <c r="CSS268" s="57"/>
      <c r="CST268" s="57"/>
      <c r="CSU268" s="57"/>
      <c r="CSV268" s="57"/>
      <c r="CSW268" s="57"/>
      <c r="CSX268" s="57"/>
      <c r="CSY268" s="57"/>
      <c r="CSZ268" s="57"/>
      <c r="CTA268" s="57"/>
      <c r="CTB268" s="57"/>
      <c r="CTC268" s="57"/>
      <c r="CTD268" s="57"/>
      <c r="CTE268" s="57"/>
      <c r="CTF268" s="57"/>
      <c r="CTG268" s="57"/>
      <c r="CTH268" s="57"/>
      <c r="CTI268" s="57"/>
      <c r="CTJ268" s="57"/>
      <c r="CTK268" s="57"/>
      <c r="CTL268" s="57"/>
      <c r="CTM268" s="57"/>
      <c r="CTN268" s="57"/>
      <c r="CTO268" s="57"/>
      <c r="CTP268" s="57"/>
      <c r="CTQ268" s="57"/>
      <c r="CTR268" s="57"/>
      <c r="CTS268" s="57"/>
      <c r="CTT268" s="57"/>
      <c r="CTU268" s="57"/>
      <c r="CTV268" s="57"/>
      <c r="CTW268" s="57"/>
      <c r="CTX268" s="57"/>
      <c r="CTY268" s="57"/>
      <c r="CTZ268" s="57"/>
      <c r="CUA268" s="57"/>
      <c r="CUB268" s="57"/>
      <c r="CUC268" s="57"/>
      <c r="CUD268" s="57"/>
      <c r="CUE268" s="57"/>
      <c r="CUF268" s="57"/>
      <c r="CUG268" s="57"/>
      <c r="CUH268" s="57"/>
      <c r="CUI268" s="57"/>
      <c r="CUJ268" s="57"/>
      <c r="CUK268" s="57"/>
      <c r="CUL268" s="57"/>
      <c r="CUM268" s="57"/>
      <c r="CUN268" s="57"/>
      <c r="CUO268" s="57"/>
      <c r="CUP268" s="57"/>
      <c r="CUQ268" s="57"/>
      <c r="CUR268" s="57"/>
      <c r="CUS268" s="57"/>
      <c r="CUT268" s="57"/>
      <c r="CUU268" s="57"/>
      <c r="CUV268" s="57"/>
      <c r="CUW268" s="57"/>
      <c r="CUX268" s="57"/>
      <c r="CUY268" s="57"/>
      <c r="CUZ268" s="57"/>
      <c r="CVA268" s="57"/>
      <c r="CVB268" s="57"/>
      <c r="CVC268" s="57"/>
      <c r="CVD268" s="57"/>
      <c r="CVE268" s="57"/>
      <c r="CVF268" s="57"/>
      <c r="CVG268" s="57"/>
      <c r="CVH268" s="57"/>
      <c r="CVI268" s="57"/>
      <c r="CVJ268" s="57"/>
      <c r="CVK268" s="57"/>
      <c r="CVL268" s="57"/>
      <c r="CVM268" s="57"/>
      <c r="CVN268" s="57"/>
      <c r="CVO268" s="57"/>
      <c r="CVP268" s="57"/>
      <c r="CVQ268" s="57"/>
      <c r="CVR268" s="57"/>
      <c r="CVS268" s="57"/>
      <c r="CVT268" s="57"/>
      <c r="CVU268" s="57"/>
      <c r="CVV268" s="57"/>
      <c r="CVW268" s="57"/>
      <c r="CVX268" s="57"/>
      <c r="CVY268" s="57"/>
      <c r="CVZ268" s="57"/>
      <c r="CWA268" s="57"/>
      <c r="CWB268" s="57"/>
      <c r="CWC268" s="57"/>
      <c r="CWD268" s="57"/>
      <c r="CWE268" s="57"/>
      <c r="CWF268" s="57"/>
      <c r="CWG268" s="57"/>
      <c r="CWH268" s="57"/>
      <c r="CWI268" s="57"/>
      <c r="CWJ268" s="57"/>
      <c r="CWK268" s="57"/>
      <c r="CWL268" s="57"/>
      <c r="CWM268" s="57"/>
      <c r="CWN268" s="57"/>
      <c r="CWO268" s="57"/>
      <c r="CWP268" s="57"/>
      <c r="CWQ268" s="57"/>
      <c r="CWR268" s="57"/>
      <c r="CWS268" s="57"/>
      <c r="CWT268" s="57"/>
      <c r="CWU268" s="57"/>
      <c r="CWV268" s="57"/>
      <c r="CWW268" s="57"/>
      <c r="CWX268" s="57"/>
      <c r="CWY268" s="57"/>
      <c r="CWZ268" s="57"/>
      <c r="CXA268" s="57"/>
      <c r="CXB268" s="57"/>
      <c r="CXC268" s="57"/>
      <c r="CXD268" s="57"/>
      <c r="CXE268" s="57"/>
      <c r="CXF268" s="57"/>
      <c r="CXG268" s="57"/>
      <c r="CXH268" s="57"/>
      <c r="CXI268" s="57"/>
      <c r="CXJ268" s="57"/>
      <c r="CXK268" s="57"/>
      <c r="CXL268" s="57"/>
      <c r="CXM268" s="57"/>
      <c r="CXN268" s="57"/>
      <c r="CXO268" s="57"/>
      <c r="CXP268" s="57"/>
      <c r="CXQ268" s="57"/>
      <c r="CXR268" s="57"/>
      <c r="CXS268" s="57"/>
      <c r="CXT268" s="57"/>
      <c r="CXU268" s="57"/>
      <c r="CXV268" s="57"/>
      <c r="CXW268" s="57"/>
      <c r="CXX268" s="57"/>
      <c r="CXY268" s="57"/>
      <c r="CXZ268" s="57"/>
      <c r="CYA268" s="57"/>
      <c r="CYB268" s="57"/>
      <c r="CYC268" s="57"/>
      <c r="CYD268" s="57"/>
      <c r="CYE268" s="57"/>
      <c r="CYF268" s="57"/>
      <c r="CYG268" s="57"/>
      <c r="CYH268" s="57"/>
      <c r="CYI268" s="57"/>
      <c r="CYJ268" s="57"/>
      <c r="CYK268" s="57"/>
      <c r="CYL268" s="57"/>
      <c r="CYM268" s="57"/>
      <c r="CYN268" s="57"/>
      <c r="CYO268" s="57"/>
      <c r="CYP268" s="57"/>
      <c r="CYQ268" s="57"/>
      <c r="CYR268" s="57"/>
      <c r="CYS268" s="57"/>
      <c r="CYT268" s="57"/>
      <c r="CYU268" s="57"/>
      <c r="CYV268" s="57"/>
      <c r="CYW268" s="57"/>
      <c r="CYX268" s="57"/>
      <c r="CYY268" s="57"/>
      <c r="CYZ268" s="57"/>
      <c r="CZA268" s="57"/>
      <c r="CZB268" s="57"/>
      <c r="CZC268" s="57"/>
      <c r="CZD268" s="57"/>
      <c r="CZE268" s="57"/>
      <c r="CZF268" s="57"/>
      <c r="CZG268" s="57"/>
      <c r="CZH268" s="57"/>
      <c r="CZI268" s="57"/>
      <c r="CZJ268" s="57"/>
      <c r="CZK268" s="57"/>
      <c r="CZL268" s="57"/>
      <c r="CZM268" s="57"/>
      <c r="CZN268" s="57"/>
      <c r="CZO268" s="57"/>
      <c r="CZP268" s="57"/>
      <c r="CZQ268" s="57"/>
      <c r="CZR268" s="57"/>
      <c r="CZS268" s="57"/>
      <c r="CZT268" s="57"/>
      <c r="CZU268" s="57"/>
      <c r="CZV268" s="57"/>
      <c r="CZW268" s="57"/>
      <c r="CZX268" s="57"/>
      <c r="CZY268" s="57"/>
      <c r="CZZ268" s="57"/>
      <c r="DAA268" s="57"/>
      <c r="DAB268" s="57"/>
      <c r="DAC268" s="57"/>
      <c r="DAD268" s="57"/>
      <c r="DAE268" s="57"/>
      <c r="DAF268" s="57"/>
      <c r="DAG268" s="57"/>
      <c r="DAH268" s="57"/>
      <c r="DAI268" s="57"/>
      <c r="DAJ268" s="57"/>
      <c r="DAK268" s="57"/>
      <c r="DAL268" s="57"/>
      <c r="DAM268" s="57"/>
      <c r="DAN268" s="57"/>
      <c r="DAO268" s="57"/>
      <c r="DAP268" s="57"/>
      <c r="DAQ268" s="57"/>
      <c r="DAR268" s="57"/>
      <c r="DAS268" s="57"/>
      <c r="DAT268" s="57"/>
      <c r="DAU268" s="57"/>
      <c r="DAV268" s="57"/>
      <c r="DAW268" s="57"/>
      <c r="DAX268" s="57"/>
      <c r="DAY268" s="57"/>
      <c r="DAZ268" s="57"/>
      <c r="DBA268" s="57"/>
      <c r="DBB268" s="57"/>
      <c r="DBC268" s="57"/>
      <c r="DBD268" s="57"/>
      <c r="DBE268" s="57"/>
      <c r="DBF268" s="57"/>
      <c r="DBG268" s="57"/>
      <c r="DBH268" s="57"/>
      <c r="DBI268" s="57"/>
      <c r="DBJ268" s="57"/>
      <c r="DBK268" s="57"/>
      <c r="DBL268" s="57"/>
      <c r="DBM268" s="57"/>
      <c r="DBN268" s="57"/>
      <c r="DBO268" s="57"/>
      <c r="DBP268" s="57"/>
      <c r="DBQ268" s="57"/>
      <c r="DBR268" s="57"/>
      <c r="DBS268" s="57"/>
      <c r="DBT268" s="57"/>
      <c r="DBU268" s="57"/>
      <c r="DBV268" s="57"/>
      <c r="DBW268" s="57"/>
      <c r="DBX268" s="57"/>
      <c r="DBY268" s="57"/>
      <c r="DBZ268" s="57"/>
      <c r="DCA268" s="57"/>
      <c r="DCB268" s="57"/>
      <c r="DCC268" s="57"/>
      <c r="DCD268" s="57"/>
      <c r="DCE268" s="57"/>
      <c r="DCF268" s="57"/>
      <c r="DCG268" s="57"/>
      <c r="DCH268" s="57"/>
      <c r="DCI268" s="57"/>
      <c r="DCJ268" s="57"/>
      <c r="DCK268" s="57"/>
      <c r="DCL268" s="57"/>
      <c r="DCM268" s="57"/>
      <c r="DCN268" s="57"/>
      <c r="DCO268" s="57"/>
      <c r="DCP268" s="57"/>
      <c r="DCQ268" s="57"/>
      <c r="DCR268" s="57"/>
      <c r="DCS268" s="57"/>
      <c r="DCT268" s="57"/>
      <c r="DCU268" s="57"/>
      <c r="DCV268" s="57"/>
      <c r="DCW268" s="57"/>
      <c r="DCX268" s="57"/>
      <c r="DCY268" s="57"/>
      <c r="DCZ268" s="57"/>
      <c r="DDA268" s="57"/>
      <c r="DDB268" s="57"/>
      <c r="DDC268" s="57"/>
      <c r="DDD268" s="57"/>
      <c r="DDE268" s="57"/>
      <c r="DDF268" s="57"/>
      <c r="DDG268" s="57"/>
      <c r="DDH268" s="57"/>
      <c r="DDI268" s="57"/>
      <c r="DDJ268" s="57"/>
      <c r="DDK268" s="57"/>
      <c r="DDL268" s="57"/>
      <c r="DDM268" s="57"/>
      <c r="DDN268" s="57"/>
      <c r="DDO268" s="57"/>
      <c r="DDP268" s="57"/>
      <c r="DDQ268" s="57"/>
      <c r="DDR268" s="57"/>
      <c r="DDS268" s="57"/>
      <c r="DDT268" s="57"/>
      <c r="DDU268" s="57"/>
      <c r="DDV268" s="57"/>
      <c r="DDW268" s="57"/>
      <c r="DDX268" s="57"/>
      <c r="DDY268" s="57"/>
      <c r="DDZ268" s="57"/>
      <c r="DEA268" s="57"/>
      <c r="DEB268" s="57"/>
      <c r="DEC268" s="57"/>
      <c r="DED268" s="57"/>
      <c r="DEE268" s="57"/>
      <c r="DEF268" s="57"/>
      <c r="DEG268" s="57"/>
      <c r="DEH268" s="57"/>
      <c r="DEI268" s="57"/>
      <c r="DEJ268" s="57"/>
      <c r="DEK268" s="57"/>
      <c r="DEL268" s="57"/>
      <c r="DEM268" s="57"/>
      <c r="DEN268" s="57"/>
      <c r="DEO268" s="57"/>
      <c r="DEP268" s="57"/>
      <c r="DEQ268" s="57"/>
      <c r="DER268" s="57"/>
      <c r="DES268" s="57"/>
      <c r="DET268" s="57"/>
      <c r="DEU268" s="57"/>
      <c r="DEV268" s="57"/>
      <c r="DEW268" s="57"/>
      <c r="DEX268" s="57"/>
      <c r="DEY268" s="57"/>
      <c r="DEZ268" s="57"/>
      <c r="DFA268" s="57"/>
      <c r="DFB268" s="57"/>
      <c r="DFC268" s="57"/>
      <c r="DFD268" s="57"/>
      <c r="DFE268" s="57"/>
      <c r="DFF268" s="57"/>
      <c r="DFG268" s="57"/>
      <c r="DFH268" s="57"/>
      <c r="DFI268" s="57"/>
      <c r="DFJ268" s="57"/>
      <c r="DFK268" s="57"/>
      <c r="DFL268" s="57"/>
      <c r="DFM268" s="57"/>
      <c r="DFN268" s="57"/>
      <c r="DFO268" s="57"/>
      <c r="DFP268" s="57"/>
      <c r="DFQ268" s="57"/>
      <c r="DFR268" s="57"/>
      <c r="DFS268" s="57"/>
      <c r="DFT268" s="57"/>
      <c r="DFU268" s="57"/>
      <c r="DFV268" s="57"/>
      <c r="DFW268" s="57"/>
      <c r="DFX268" s="57"/>
      <c r="DFY268" s="57"/>
      <c r="DFZ268" s="57"/>
      <c r="DGA268" s="57"/>
      <c r="DGB268" s="57"/>
      <c r="DGC268" s="57"/>
      <c r="DGD268" s="57"/>
      <c r="DGE268" s="57"/>
      <c r="DGF268" s="57"/>
      <c r="DGG268" s="57"/>
      <c r="DGH268" s="57"/>
      <c r="DGI268" s="57"/>
      <c r="DGJ268" s="57"/>
      <c r="DGK268" s="57"/>
      <c r="DGL268" s="57"/>
      <c r="DGM268" s="57"/>
      <c r="DGN268" s="57"/>
      <c r="DGO268" s="57"/>
      <c r="DGP268" s="57"/>
      <c r="DGQ268" s="57"/>
      <c r="DGR268" s="57"/>
      <c r="DGS268" s="57"/>
      <c r="DGT268" s="57"/>
      <c r="DGU268" s="57"/>
      <c r="DGV268" s="57"/>
      <c r="DGW268" s="57"/>
      <c r="DGX268" s="57"/>
      <c r="DGY268" s="57"/>
      <c r="DGZ268" s="57"/>
      <c r="DHA268" s="57"/>
      <c r="DHB268" s="57"/>
      <c r="DHC268" s="57"/>
      <c r="DHD268" s="57"/>
      <c r="DHE268" s="57"/>
      <c r="DHF268" s="57"/>
      <c r="DHG268" s="57"/>
      <c r="DHH268" s="57"/>
      <c r="DHI268" s="57"/>
      <c r="DHJ268" s="57"/>
      <c r="DHK268" s="57"/>
      <c r="DHL268" s="57"/>
      <c r="DHM268" s="57"/>
      <c r="DHN268" s="57"/>
      <c r="DHO268" s="57"/>
      <c r="DHP268" s="57"/>
      <c r="DHQ268" s="57"/>
      <c r="DHR268" s="57"/>
      <c r="DHS268" s="57"/>
      <c r="DHT268" s="57"/>
      <c r="DHU268" s="57"/>
      <c r="DHV268" s="57"/>
      <c r="DHW268" s="57"/>
      <c r="DHX268" s="57"/>
      <c r="DHY268" s="57"/>
      <c r="DHZ268" s="57"/>
      <c r="DIA268" s="57"/>
      <c r="DIB268" s="57"/>
      <c r="DIC268" s="57"/>
      <c r="DID268" s="57"/>
      <c r="DIE268" s="57"/>
      <c r="DIF268" s="57"/>
      <c r="DIG268" s="57"/>
      <c r="DIH268" s="57"/>
      <c r="DII268" s="57"/>
      <c r="DIJ268" s="57"/>
      <c r="DIK268" s="57"/>
      <c r="DIL268" s="57"/>
      <c r="DIM268" s="57"/>
      <c r="DIN268" s="57"/>
      <c r="DIO268" s="57"/>
      <c r="DIP268" s="57"/>
      <c r="DIQ268" s="57"/>
      <c r="DIR268" s="57"/>
      <c r="DIS268" s="57"/>
      <c r="DIT268" s="57"/>
      <c r="DIU268" s="57"/>
      <c r="DIV268" s="57"/>
      <c r="DIW268" s="57"/>
      <c r="DIX268" s="57"/>
      <c r="DIY268" s="57"/>
      <c r="DIZ268" s="57"/>
      <c r="DJA268" s="57"/>
      <c r="DJB268" s="57"/>
      <c r="DJC268" s="57"/>
      <c r="DJD268" s="57"/>
      <c r="DJE268" s="57"/>
      <c r="DJF268" s="57"/>
      <c r="DJG268" s="57"/>
      <c r="DJH268" s="57"/>
      <c r="DJI268" s="57"/>
      <c r="DJJ268" s="57"/>
      <c r="DJK268" s="57"/>
      <c r="DJL268" s="57"/>
      <c r="DJM268" s="57"/>
      <c r="DJN268" s="57"/>
      <c r="DJO268" s="57"/>
      <c r="DJP268" s="57"/>
      <c r="DJQ268" s="57"/>
      <c r="DJR268" s="57"/>
      <c r="DJS268" s="57"/>
      <c r="DJT268" s="57"/>
      <c r="DJU268" s="57"/>
      <c r="DJV268" s="57"/>
      <c r="DJW268" s="57"/>
      <c r="DJX268" s="57"/>
      <c r="DJY268" s="57"/>
      <c r="DJZ268" s="57"/>
      <c r="DKA268" s="57"/>
      <c r="DKB268" s="57"/>
      <c r="DKC268" s="57"/>
      <c r="DKD268" s="57"/>
      <c r="DKE268" s="57"/>
      <c r="DKF268" s="57"/>
      <c r="DKG268" s="57"/>
      <c r="DKH268" s="57"/>
      <c r="DKI268" s="57"/>
      <c r="DKJ268" s="57"/>
      <c r="DKK268" s="57"/>
      <c r="DKL268" s="57"/>
      <c r="DKM268" s="57"/>
      <c r="DKN268" s="57"/>
      <c r="DKO268" s="57"/>
      <c r="DKP268" s="57"/>
      <c r="DKQ268" s="57"/>
      <c r="DKR268" s="57"/>
      <c r="DKS268" s="57"/>
      <c r="DKT268" s="57"/>
      <c r="DKU268" s="57"/>
      <c r="DKV268" s="57"/>
      <c r="DKW268" s="57"/>
      <c r="DKX268" s="57"/>
      <c r="DKY268" s="57"/>
      <c r="DKZ268" s="57"/>
      <c r="DLA268" s="57"/>
      <c r="DLB268" s="57"/>
      <c r="DLC268" s="57"/>
      <c r="DLD268" s="57"/>
      <c r="DLE268" s="57"/>
      <c r="DLF268" s="57"/>
      <c r="DLG268" s="57"/>
      <c r="DLH268" s="57"/>
      <c r="DLI268" s="57"/>
      <c r="DLJ268" s="57"/>
      <c r="DLK268" s="57"/>
      <c r="DLL268" s="57"/>
      <c r="DLM268" s="57"/>
      <c r="DLN268" s="57"/>
      <c r="DLO268" s="57"/>
      <c r="DLP268" s="57"/>
      <c r="DLQ268" s="57"/>
      <c r="DLR268" s="57"/>
      <c r="DLS268" s="57"/>
      <c r="DLT268" s="57"/>
      <c r="DLU268" s="57"/>
      <c r="DLV268" s="57"/>
      <c r="DLW268" s="57"/>
      <c r="DLX268" s="57"/>
      <c r="DLY268" s="57"/>
      <c r="DLZ268" s="57"/>
      <c r="DMA268" s="57"/>
      <c r="DMB268" s="57"/>
      <c r="DMC268" s="57"/>
      <c r="DMD268" s="57"/>
      <c r="DME268" s="57"/>
      <c r="DMF268" s="57"/>
      <c r="DMG268" s="57"/>
      <c r="DMH268" s="57"/>
      <c r="DMI268" s="57"/>
      <c r="DMJ268" s="57"/>
      <c r="DMK268" s="57"/>
      <c r="DML268" s="57"/>
      <c r="DMM268" s="57"/>
      <c r="DMN268" s="57"/>
      <c r="DMO268" s="57"/>
      <c r="DMP268" s="57"/>
      <c r="DMQ268" s="57"/>
      <c r="DMR268" s="57"/>
      <c r="DMS268" s="57"/>
      <c r="DMT268" s="57"/>
      <c r="DMU268" s="57"/>
      <c r="DMV268" s="57"/>
      <c r="DMW268" s="57"/>
      <c r="DMX268" s="57"/>
      <c r="DMY268" s="57"/>
      <c r="DMZ268" s="57"/>
      <c r="DNA268" s="57"/>
      <c r="DNB268" s="57"/>
      <c r="DNC268" s="57"/>
      <c r="DND268" s="57"/>
      <c r="DNE268" s="57"/>
      <c r="DNF268" s="57"/>
      <c r="DNG268" s="57"/>
      <c r="DNH268" s="57"/>
      <c r="DNI268" s="57"/>
      <c r="DNJ268" s="57"/>
      <c r="DNK268" s="57"/>
      <c r="DNL268" s="57"/>
      <c r="DNM268" s="57"/>
      <c r="DNN268" s="57"/>
      <c r="DNO268" s="57"/>
      <c r="DNP268" s="57"/>
      <c r="DNQ268" s="57"/>
      <c r="DNR268" s="57"/>
      <c r="DNS268" s="57"/>
      <c r="DNT268" s="57"/>
      <c r="DNU268" s="57"/>
      <c r="DNV268" s="57"/>
      <c r="DNW268" s="57"/>
      <c r="DNX268" s="57"/>
      <c r="DNY268" s="57"/>
      <c r="DNZ268" s="57"/>
      <c r="DOA268" s="57"/>
      <c r="DOB268" s="57"/>
      <c r="DOC268" s="57"/>
      <c r="DOD268" s="57"/>
      <c r="DOE268" s="57"/>
      <c r="DOF268" s="57"/>
      <c r="DOG268" s="57"/>
      <c r="DOH268" s="57"/>
      <c r="DOI268" s="57"/>
      <c r="DOJ268" s="57"/>
      <c r="DOK268" s="57"/>
      <c r="DOL268" s="57"/>
      <c r="DOM268" s="57"/>
      <c r="DON268" s="57"/>
      <c r="DOO268" s="57"/>
      <c r="DOP268" s="57"/>
      <c r="DOQ268" s="57"/>
      <c r="DOR268" s="57"/>
      <c r="DOS268" s="57"/>
      <c r="DOT268" s="57"/>
      <c r="DOU268" s="57"/>
      <c r="DOV268" s="57"/>
      <c r="DOW268" s="57"/>
      <c r="DOX268" s="57"/>
      <c r="DOY268" s="57"/>
      <c r="DOZ268" s="57"/>
      <c r="DPA268" s="57"/>
      <c r="DPB268" s="57"/>
      <c r="DPC268" s="57"/>
      <c r="DPD268" s="57"/>
      <c r="DPE268" s="57"/>
      <c r="DPF268" s="57"/>
      <c r="DPG268" s="57"/>
      <c r="DPH268" s="57"/>
      <c r="DPI268" s="57"/>
      <c r="DPJ268" s="57"/>
      <c r="DPK268" s="57"/>
      <c r="DPL268" s="57"/>
      <c r="DPM268" s="57"/>
      <c r="DPN268" s="57"/>
      <c r="DPO268" s="57"/>
      <c r="DPP268" s="57"/>
      <c r="DPQ268" s="57"/>
      <c r="DPR268" s="57"/>
      <c r="DPS268" s="57"/>
      <c r="DPT268" s="57"/>
      <c r="DPU268" s="57"/>
      <c r="DPV268" s="57"/>
      <c r="DPW268" s="57"/>
      <c r="DPX268" s="57"/>
      <c r="DPY268" s="57"/>
      <c r="DPZ268" s="57"/>
      <c r="DQA268" s="57"/>
      <c r="DQB268" s="57"/>
      <c r="DQC268" s="57"/>
      <c r="DQD268" s="57"/>
      <c r="DQE268" s="57"/>
      <c r="DQF268" s="57"/>
      <c r="DQG268" s="57"/>
      <c r="DQH268" s="57"/>
      <c r="DQI268" s="57"/>
      <c r="DQJ268" s="57"/>
      <c r="DQK268" s="57"/>
      <c r="DQL268" s="57"/>
      <c r="DQM268" s="57"/>
      <c r="DQN268" s="57"/>
      <c r="DQO268" s="57"/>
      <c r="DQP268" s="57"/>
      <c r="DQQ268" s="57"/>
      <c r="DQR268" s="57"/>
      <c r="DQS268" s="57"/>
      <c r="DQT268" s="57"/>
      <c r="DQU268" s="57"/>
      <c r="DQV268" s="57"/>
      <c r="DQW268" s="57"/>
      <c r="DQX268" s="57"/>
      <c r="DQY268" s="57"/>
      <c r="DQZ268" s="57"/>
      <c r="DRA268" s="57"/>
      <c r="DRB268" s="57"/>
      <c r="DRC268" s="57"/>
      <c r="DRD268" s="57"/>
      <c r="DRE268" s="57"/>
      <c r="DRF268" s="57"/>
      <c r="DRG268" s="57"/>
      <c r="DRH268" s="57"/>
      <c r="DRI268" s="57"/>
      <c r="DRJ268" s="57"/>
      <c r="DRK268" s="57"/>
      <c r="DRL268" s="57"/>
      <c r="DRM268" s="57"/>
      <c r="DRN268" s="57"/>
      <c r="DRO268" s="57"/>
      <c r="DRP268" s="57"/>
      <c r="DRQ268" s="57"/>
      <c r="DRR268" s="57"/>
      <c r="DRS268" s="57"/>
      <c r="DRT268" s="57"/>
      <c r="DRU268" s="57"/>
      <c r="DRV268" s="57"/>
      <c r="DRW268" s="57"/>
      <c r="DRX268" s="57"/>
      <c r="DRY268" s="57"/>
      <c r="DRZ268" s="57"/>
      <c r="DSA268" s="57"/>
      <c r="DSB268" s="57"/>
      <c r="DSC268" s="57"/>
      <c r="DSD268" s="57"/>
      <c r="DSE268" s="57"/>
      <c r="DSF268" s="57"/>
      <c r="DSG268" s="57"/>
      <c r="DSH268" s="57"/>
      <c r="DSI268" s="57"/>
      <c r="DSJ268" s="57"/>
      <c r="DSK268" s="57"/>
      <c r="DSL268" s="57"/>
      <c r="DSM268" s="57"/>
      <c r="DSN268" s="57"/>
      <c r="DSO268" s="57"/>
      <c r="DSP268" s="57"/>
      <c r="DSQ268" s="57"/>
      <c r="DSR268" s="57"/>
      <c r="DSS268" s="57"/>
      <c r="DST268" s="57"/>
      <c r="DSU268" s="57"/>
      <c r="DSV268" s="57"/>
      <c r="DSW268" s="57"/>
      <c r="DSX268" s="57"/>
      <c r="DSY268" s="57"/>
      <c r="DSZ268" s="57"/>
      <c r="DTA268" s="57"/>
      <c r="DTB268" s="57"/>
      <c r="DTC268" s="57"/>
      <c r="DTD268" s="57"/>
      <c r="DTE268" s="57"/>
      <c r="DTF268" s="57"/>
      <c r="DTG268" s="57"/>
      <c r="DTH268" s="57"/>
      <c r="DTI268" s="57"/>
      <c r="DTJ268" s="57"/>
      <c r="DTK268" s="57"/>
      <c r="DTL268" s="57"/>
      <c r="DTM268" s="57"/>
      <c r="DTN268" s="57"/>
      <c r="DTO268" s="57"/>
      <c r="DTP268" s="57"/>
      <c r="DTQ268" s="57"/>
      <c r="DTR268" s="57"/>
      <c r="DTS268" s="57"/>
      <c r="DTT268" s="57"/>
      <c r="DTU268" s="57"/>
      <c r="DTV268" s="57"/>
      <c r="DTW268" s="57"/>
      <c r="DTX268" s="57"/>
      <c r="DTY268" s="57"/>
      <c r="DTZ268" s="57"/>
      <c r="DUA268" s="57"/>
      <c r="DUB268" s="57"/>
      <c r="DUC268" s="57"/>
      <c r="DUD268" s="57"/>
      <c r="DUE268" s="57"/>
      <c r="DUF268" s="57"/>
      <c r="DUG268" s="57"/>
      <c r="DUH268" s="57"/>
      <c r="DUI268" s="57"/>
      <c r="DUJ268" s="57"/>
      <c r="DUK268" s="57"/>
      <c r="DUL268" s="57"/>
      <c r="DUM268" s="57"/>
      <c r="DUN268" s="57"/>
      <c r="DUO268" s="57"/>
      <c r="DUP268" s="57"/>
      <c r="DUQ268" s="57"/>
      <c r="DUR268" s="57"/>
      <c r="DUS268" s="57"/>
      <c r="DUT268" s="57"/>
      <c r="DUU268" s="57"/>
      <c r="DUV268" s="57"/>
      <c r="DUW268" s="57"/>
      <c r="DUX268" s="57"/>
      <c r="DUY268" s="57"/>
      <c r="DUZ268" s="57"/>
      <c r="DVA268" s="57"/>
      <c r="DVB268" s="57"/>
      <c r="DVC268" s="57"/>
      <c r="DVD268" s="57"/>
      <c r="DVE268" s="57"/>
      <c r="DVF268" s="57"/>
      <c r="DVG268" s="57"/>
      <c r="DVH268" s="57"/>
      <c r="DVI268" s="57"/>
      <c r="DVJ268" s="57"/>
      <c r="DVK268" s="57"/>
      <c r="DVL268" s="57"/>
      <c r="DVM268" s="57"/>
      <c r="DVN268" s="57"/>
      <c r="DVO268" s="57"/>
      <c r="DVP268" s="57"/>
      <c r="DVQ268" s="57"/>
      <c r="DVR268" s="57"/>
      <c r="DVS268" s="57"/>
      <c r="DVT268" s="57"/>
      <c r="DVU268" s="57"/>
      <c r="DVV268" s="57"/>
      <c r="DVW268" s="57"/>
      <c r="DVX268" s="57"/>
      <c r="DVY268" s="57"/>
      <c r="DVZ268" s="57"/>
      <c r="DWA268" s="57"/>
      <c r="DWB268" s="57"/>
      <c r="DWC268" s="57"/>
      <c r="DWD268" s="57"/>
      <c r="DWE268" s="57"/>
      <c r="DWF268" s="57"/>
      <c r="DWG268" s="57"/>
      <c r="DWH268" s="57"/>
      <c r="DWI268" s="57"/>
      <c r="DWJ268" s="57"/>
      <c r="DWK268" s="57"/>
      <c r="DWL268" s="57"/>
      <c r="DWM268" s="57"/>
      <c r="DWN268" s="57"/>
      <c r="DWO268" s="57"/>
      <c r="DWP268" s="57"/>
      <c r="DWQ268" s="57"/>
      <c r="DWR268" s="57"/>
      <c r="DWS268" s="57"/>
      <c r="DWT268" s="57"/>
      <c r="DWU268" s="57"/>
      <c r="DWV268" s="57"/>
      <c r="DWW268" s="57"/>
      <c r="DWX268" s="57"/>
      <c r="DWY268" s="57"/>
      <c r="DWZ268" s="57"/>
      <c r="DXA268" s="57"/>
      <c r="DXB268" s="57"/>
      <c r="DXC268" s="57"/>
      <c r="DXD268" s="57"/>
      <c r="DXE268" s="57"/>
      <c r="DXF268" s="57"/>
      <c r="DXG268" s="57"/>
      <c r="DXH268" s="57"/>
      <c r="DXI268" s="57"/>
      <c r="DXJ268" s="57"/>
      <c r="DXK268" s="57"/>
      <c r="DXL268" s="57"/>
      <c r="DXM268" s="57"/>
      <c r="DXN268" s="57"/>
      <c r="DXO268" s="57"/>
      <c r="DXP268" s="57"/>
      <c r="DXQ268" s="57"/>
      <c r="DXR268" s="57"/>
      <c r="DXS268" s="57"/>
      <c r="DXT268" s="57"/>
      <c r="DXU268" s="57"/>
      <c r="DXV268" s="57"/>
      <c r="DXW268" s="57"/>
      <c r="DXX268" s="57"/>
      <c r="DXY268" s="57"/>
      <c r="DXZ268" s="57"/>
      <c r="DYA268" s="57"/>
      <c r="DYB268" s="57"/>
      <c r="DYC268" s="57"/>
      <c r="DYD268" s="57"/>
      <c r="DYE268" s="57"/>
      <c r="DYF268" s="57"/>
      <c r="DYG268" s="57"/>
      <c r="DYH268" s="57"/>
      <c r="DYI268" s="57"/>
      <c r="DYJ268" s="57"/>
      <c r="DYK268" s="57"/>
      <c r="DYL268" s="57"/>
      <c r="DYM268" s="57"/>
      <c r="DYN268" s="57"/>
      <c r="DYO268" s="57"/>
      <c r="DYP268" s="57"/>
      <c r="DYQ268" s="57"/>
      <c r="DYR268" s="57"/>
      <c r="DYS268" s="57"/>
      <c r="DYT268" s="57"/>
      <c r="DYU268" s="57"/>
      <c r="DYV268" s="57"/>
      <c r="DYW268" s="57"/>
      <c r="DYX268" s="57"/>
      <c r="DYY268" s="57"/>
      <c r="DYZ268" s="57"/>
      <c r="DZA268" s="57"/>
      <c r="DZB268" s="57"/>
      <c r="DZC268" s="57"/>
      <c r="DZD268" s="57"/>
      <c r="DZE268" s="57"/>
      <c r="DZF268" s="57"/>
      <c r="DZG268" s="57"/>
      <c r="DZH268" s="57"/>
      <c r="DZI268" s="57"/>
      <c r="DZJ268" s="57"/>
      <c r="DZK268" s="57"/>
      <c r="DZL268" s="57"/>
      <c r="DZM268" s="57"/>
      <c r="DZN268" s="57"/>
      <c r="DZO268" s="57"/>
      <c r="DZP268" s="57"/>
      <c r="DZQ268" s="57"/>
      <c r="DZR268" s="57"/>
      <c r="DZS268" s="57"/>
      <c r="DZT268" s="57"/>
      <c r="DZU268" s="57"/>
      <c r="DZV268" s="57"/>
      <c r="DZW268" s="57"/>
      <c r="DZX268" s="57"/>
      <c r="DZY268" s="57"/>
      <c r="DZZ268" s="57"/>
      <c r="EAA268" s="57"/>
      <c r="EAB268" s="57"/>
      <c r="EAC268" s="57"/>
      <c r="EAD268" s="57"/>
      <c r="EAE268" s="57"/>
      <c r="EAF268" s="57"/>
      <c r="EAG268" s="57"/>
      <c r="EAH268" s="57"/>
      <c r="EAI268" s="57"/>
      <c r="EAJ268" s="57"/>
      <c r="EAK268" s="57"/>
      <c r="EAL268" s="57"/>
      <c r="EAM268" s="57"/>
      <c r="EAN268" s="57"/>
      <c r="EAO268" s="57"/>
      <c r="EAP268" s="57"/>
      <c r="EAQ268" s="57"/>
      <c r="EAR268" s="57"/>
      <c r="EAS268" s="57"/>
      <c r="EAT268" s="57"/>
      <c r="EAU268" s="57"/>
      <c r="EAV268" s="57"/>
      <c r="EAW268" s="57"/>
      <c r="EAX268" s="57"/>
      <c r="EAY268" s="57"/>
      <c r="EAZ268" s="57"/>
      <c r="EBA268" s="57"/>
      <c r="EBB268" s="57"/>
      <c r="EBC268" s="57"/>
      <c r="EBD268" s="57"/>
      <c r="EBE268" s="57"/>
      <c r="EBF268" s="57"/>
      <c r="EBG268" s="57"/>
      <c r="EBH268" s="57"/>
      <c r="EBI268" s="57"/>
      <c r="EBJ268" s="57"/>
      <c r="EBK268" s="57"/>
      <c r="EBL268" s="57"/>
      <c r="EBM268" s="57"/>
      <c r="EBN268" s="57"/>
      <c r="EBO268" s="57"/>
      <c r="EBP268" s="57"/>
      <c r="EBQ268" s="57"/>
      <c r="EBR268" s="57"/>
      <c r="EBS268" s="57"/>
      <c r="EBT268" s="57"/>
      <c r="EBU268" s="57"/>
      <c r="EBV268" s="57"/>
      <c r="EBW268" s="57"/>
      <c r="EBX268" s="57"/>
      <c r="EBY268" s="57"/>
      <c r="EBZ268" s="57"/>
      <c r="ECA268" s="57"/>
      <c r="ECB268" s="57"/>
      <c r="ECC268" s="57"/>
      <c r="ECD268" s="57"/>
      <c r="ECE268" s="57"/>
      <c r="ECF268" s="57"/>
      <c r="ECG268" s="57"/>
      <c r="ECH268" s="57"/>
      <c r="ECI268" s="57"/>
      <c r="ECJ268" s="57"/>
      <c r="ECK268" s="57"/>
      <c r="ECL268" s="57"/>
      <c r="ECM268" s="57"/>
      <c r="ECN268" s="57"/>
      <c r="ECO268" s="57"/>
      <c r="ECP268" s="57"/>
      <c r="ECQ268" s="57"/>
      <c r="ECR268" s="57"/>
      <c r="ECS268" s="57"/>
      <c r="ECT268" s="57"/>
      <c r="ECU268" s="57"/>
      <c r="ECV268" s="57"/>
      <c r="ECW268" s="57"/>
      <c r="ECX268" s="57"/>
      <c r="ECY268" s="57"/>
      <c r="ECZ268" s="57"/>
      <c r="EDA268" s="57"/>
      <c r="EDB268" s="57"/>
      <c r="EDC268" s="57"/>
      <c r="EDD268" s="57"/>
      <c r="EDE268" s="57"/>
      <c r="EDF268" s="57"/>
      <c r="EDG268" s="57"/>
      <c r="EDH268" s="57"/>
      <c r="EDI268" s="57"/>
      <c r="EDJ268" s="57"/>
      <c r="EDK268" s="57"/>
      <c r="EDL268" s="57"/>
      <c r="EDM268" s="57"/>
      <c r="EDN268" s="57"/>
      <c r="EDO268" s="57"/>
      <c r="EDP268" s="57"/>
      <c r="EDQ268" s="57"/>
      <c r="EDR268" s="57"/>
      <c r="EDS268" s="57"/>
      <c r="EDT268" s="57"/>
      <c r="EDU268" s="57"/>
      <c r="EDV268" s="57"/>
      <c r="EDW268" s="57"/>
      <c r="EDX268" s="57"/>
      <c r="EDY268" s="57"/>
      <c r="EDZ268" s="57"/>
      <c r="EEA268" s="57"/>
      <c r="EEB268" s="57"/>
      <c r="EEC268" s="57"/>
      <c r="EED268" s="57"/>
      <c r="EEE268" s="57"/>
      <c r="EEF268" s="57"/>
      <c r="EEG268" s="57"/>
      <c r="EEH268" s="57"/>
      <c r="EEI268" s="57"/>
      <c r="EEJ268" s="57"/>
      <c r="EEK268" s="57"/>
      <c r="EEL268" s="57"/>
      <c r="EEM268" s="57"/>
      <c r="EEN268" s="57"/>
      <c r="EEO268" s="57"/>
      <c r="EEP268" s="57"/>
      <c r="EEQ268" s="57"/>
      <c r="EER268" s="57"/>
      <c r="EES268" s="57"/>
      <c r="EET268" s="57"/>
      <c r="EEU268" s="57"/>
      <c r="EEV268" s="57"/>
      <c r="EEW268" s="57"/>
      <c r="EEX268" s="57"/>
      <c r="EEY268" s="57"/>
      <c r="EEZ268" s="57"/>
      <c r="EFA268" s="57"/>
      <c r="EFB268" s="57"/>
      <c r="EFC268" s="57"/>
      <c r="EFD268" s="57"/>
      <c r="EFE268" s="57"/>
      <c r="EFF268" s="57"/>
      <c r="EFG268" s="57"/>
      <c r="EFH268" s="57"/>
      <c r="EFI268" s="57"/>
      <c r="EFJ268" s="57"/>
      <c r="EFK268" s="57"/>
      <c r="EFL268" s="57"/>
      <c r="EFM268" s="57"/>
      <c r="EFN268" s="57"/>
      <c r="EFO268" s="57"/>
      <c r="EFP268" s="57"/>
      <c r="EFQ268" s="57"/>
      <c r="EFR268" s="57"/>
      <c r="EFS268" s="57"/>
      <c r="EFT268" s="57"/>
      <c r="EFU268" s="57"/>
      <c r="EFV268" s="57"/>
      <c r="EFW268" s="57"/>
      <c r="EFX268" s="57"/>
      <c r="EFY268" s="57"/>
      <c r="EFZ268" s="57"/>
      <c r="EGA268" s="57"/>
      <c r="EGB268" s="57"/>
      <c r="EGC268" s="57"/>
      <c r="EGD268" s="57"/>
      <c r="EGE268" s="57"/>
      <c r="EGF268" s="57"/>
      <c r="EGG268" s="57"/>
      <c r="EGH268" s="57"/>
      <c r="EGI268" s="57"/>
      <c r="EGJ268" s="57"/>
      <c r="EGK268" s="57"/>
      <c r="EGL268" s="57"/>
      <c r="EGM268" s="57"/>
      <c r="EGN268" s="57"/>
      <c r="EGO268" s="57"/>
      <c r="EGP268" s="57"/>
      <c r="EGQ268" s="57"/>
      <c r="EGR268" s="57"/>
      <c r="EGS268" s="57"/>
      <c r="EGT268" s="57"/>
      <c r="EGU268" s="57"/>
      <c r="EGV268" s="57"/>
      <c r="EGW268" s="57"/>
      <c r="EGX268" s="57"/>
      <c r="EGY268" s="57"/>
      <c r="EGZ268" s="57"/>
      <c r="EHA268" s="57"/>
      <c r="EHB268" s="57"/>
      <c r="EHC268" s="57"/>
      <c r="EHD268" s="57"/>
      <c r="EHE268" s="57"/>
      <c r="EHF268" s="57"/>
      <c r="EHG268" s="57"/>
      <c r="EHH268" s="57"/>
      <c r="EHI268" s="57"/>
      <c r="EHJ268" s="57"/>
      <c r="EHK268" s="57"/>
      <c r="EHL268" s="57"/>
      <c r="EHM268" s="57"/>
      <c r="EHN268" s="57"/>
      <c r="EHO268" s="57"/>
      <c r="EHP268" s="57"/>
      <c r="EHQ268" s="57"/>
      <c r="EHR268" s="57"/>
      <c r="EHS268" s="57"/>
      <c r="EHT268" s="57"/>
      <c r="EHU268" s="57"/>
      <c r="EHV268" s="57"/>
      <c r="EHW268" s="57"/>
      <c r="EHX268" s="57"/>
      <c r="EHY268" s="57"/>
      <c r="EHZ268" s="57"/>
      <c r="EIA268" s="57"/>
      <c r="EIB268" s="57"/>
      <c r="EIC268" s="57"/>
      <c r="EID268" s="57"/>
      <c r="EIE268" s="57"/>
      <c r="EIF268" s="57"/>
      <c r="EIG268" s="57"/>
      <c r="EIH268" s="57"/>
      <c r="EII268" s="57"/>
      <c r="EIJ268" s="57"/>
      <c r="EIK268" s="57"/>
      <c r="EIL268" s="57"/>
      <c r="EIM268" s="57"/>
      <c r="EIN268" s="57"/>
      <c r="EIO268" s="57"/>
      <c r="EIP268" s="57"/>
      <c r="EIQ268" s="57"/>
      <c r="EIR268" s="57"/>
      <c r="EIS268" s="57"/>
      <c r="EIT268" s="57"/>
      <c r="EIU268" s="57"/>
      <c r="EIV268" s="57"/>
      <c r="EIW268" s="57"/>
      <c r="EIX268" s="57"/>
      <c r="EIY268" s="57"/>
      <c r="EIZ268" s="57"/>
      <c r="EJA268" s="57"/>
      <c r="EJB268" s="57"/>
      <c r="EJC268" s="57"/>
      <c r="EJD268" s="57"/>
      <c r="EJE268" s="57"/>
      <c r="EJF268" s="57"/>
      <c r="EJG268" s="57"/>
      <c r="EJH268" s="57"/>
      <c r="EJI268" s="57"/>
      <c r="EJJ268" s="57"/>
      <c r="EJK268" s="57"/>
      <c r="EJL268" s="57"/>
      <c r="EJM268" s="57"/>
      <c r="EJN268" s="57"/>
      <c r="EJO268" s="57"/>
      <c r="EJP268" s="57"/>
      <c r="EJQ268" s="57"/>
      <c r="EJR268" s="57"/>
      <c r="EJS268" s="57"/>
      <c r="EJT268" s="57"/>
      <c r="EJU268" s="57"/>
      <c r="EJV268" s="57"/>
      <c r="EJW268" s="57"/>
      <c r="EJX268" s="57"/>
      <c r="EJY268" s="57"/>
      <c r="EJZ268" s="57"/>
      <c r="EKA268" s="57"/>
      <c r="EKB268" s="57"/>
      <c r="EKC268" s="57"/>
      <c r="EKD268" s="57"/>
      <c r="EKE268" s="57"/>
      <c r="EKF268" s="57"/>
      <c r="EKG268" s="57"/>
      <c r="EKH268" s="57"/>
      <c r="EKI268" s="57"/>
      <c r="EKJ268" s="57"/>
      <c r="EKK268" s="57"/>
      <c r="EKL268" s="57"/>
      <c r="EKM268" s="57"/>
      <c r="EKN268" s="57"/>
      <c r="EKO268" s="57"/>
      <c r="EKP268" s="57"/>
      <c r="EKQ268" s="57"/>
      <c r="EKR268" s="57"/>
      <c r="EKS268" s="57"/>
      <c r="EKT268" s="57"/>
      <c r="EKU268" s="57"/>
      <c r="EKV268" s="57"/>
      <c r="EKW268" s="57"/>
      <c r="EKX268" s="57"/>
      <c r="EKY268" s="57"/>
      <c r="EKZ268" s="57"/>
      <c r="ELA268" s="57"/>
      <c r="ELB268" s="57"/>
      <c r="ELC268" s="57"/>
      <c r="ELD268" s="57"/>
      <c r="ELE268" s="57"/>
      <c r="ELF268" s="57"/>
      <c r="ELG268" s="57"/>
      <c r="ELH268" s="57"/>
      <c r="ELI268" s="57"/>
      <c r="ELJ268" s="57"/>
      <c r="ELK268" s="57"/>
      <c r="ELL268" s="57"/>
      <c r="ELM268" s="57"/>
      <c r="ELN268" s="57"/>
      <c r="ELO268" s="57"/>
      <c r="ELP268" s="57"/>
      <c r="ELQ268" s="57"/>
      <c r="ELR268" s="57"/>
      <c r="ELS268" s="57"/>
      <c r="ELT268" s="57"/>
      <c r="ELU268" s="57"/>
      <c r="ELV268" s="57"/>
      <c r="ELW268" s="57"/>
      <c r="ELX268" s="57"/>
      <c r="ELY268" s="57"/>
      <c r="ELZ268" s="57"/>
      <c r="EMA268" s="57"/>
      <c r="EMB268" s="57"/>
      <c r="EMC268" s="57"/>
      <c r="EMD268" s="57"/>
      <c r="EME268" s="57"/>
      <c r="EMF268" s="57"/>
      <c r="EMG268" s="57"/>
      <c r="EMH268" s="57"/>
      <c r="EMI268" s="57"/>
      <c r="EMJ268" s="57"/>
      <c r="EMK268" s="57"/>
      <c r="EML268" s="57"/>
      <c r="EMM268" s="57"/>
      <c r="EMN268" s="57"/>
      <c r="EMO268" s="57"/>
      <c r="EMP268" s="57"/>
      <c r="EMQ268" s="57"/>
      <c r="EMR268" s="57"/>
      <c r="EMS268" s="57"/>
      <c r="EMT268" s="57"/>
      <c r="EMU268" s="57"/>
      <c r="EMV268" s="57"/>
      <c r="EMW268" s="57"/>
      <c r="EMX268" s="57"/>
      <c r="EMY268" s="57"/>
      <c r="EMZ268" s="57"/>
      <c r="ENA268" s="57"/>
      <c r="ENB268" s="57"/>
      <c r="ENC268" s="57"/>
      <c r="END268" s="57"/>
      <c r="ENE268" s="57"/>
      <c r="ENF268" s="57"/>
      <c r="ENG268" s="57"/>
      <c r="ENH268" s="57"/>
      <c r="ENI268" s="57"/>
      <c r="ENJ268" s="57"/>
      <c r="ENK268" s="57"/>
      <c r="ENL268" s="57"/>
      <c r="ENM268" s="57"/>
      <c r="ENN268" s="57"/>
      <c r="ENO268" s="57"/>
      <c r="ENP268" s="57"/>
      <c r="ENQ268" s="57"/>
      <c r="ENR268" s="57"/>
      <c r="ENS268" s="57"/>
      <c r="ENT268" s="57"/>
      <c r="ENU268" s="57"/>
      <c r="ENV268" s="57"/>
      <c r="ENW268" s="57"/>
      <c r="ENX268" s="57"/>
      <c r="ENY268" s="57"/>
      <c r="ENZ268" s="57"/>
      <c r="EOA268" s="57"/>
      <c r="EOB268" s="57"/>
      <c r="EOC268" s="57"/>
      <c r="EOD268" s="57"/>
      <c r="EOE268" s="57"/>
      <c r="EOF268" s="57"/>
      <c r="EOG268" s="57"/>
      <c r="EOH268" s="57"/>
      <c r="EOI268" s="57"/>
      <c r="EOJ268" s="57"/>
      <c r="EOK268" s="57"/>
      <c r="EOL268" s="57"/>
      <c r="EOM268" s="57"/>
      <c r="EON268" s="57"/>
      <c r="EOO268" s="57"/>
      <c r="EOP268" s="57"/>
      <c r="EOQ268" s="57"/>
      <c r="EOR268" s="57"/>
      <c r="EOS268" s="57"/>
      <c r="EOT268" s="57"/>
      <c r="EOU268" s="57"/>
      <c r="EOV268" s="57"/>
      <c r="EOW268" s="57"/>
      <c r="EOX268" s="57"/>
      <c r="EOY268" s="57"/>
      <c r="EOZ268" s="57"/>
      <c r="EPA268" s="57"/>
      <c r="EPB268" s="57"/>
      <c r="EPC268" s="57"/>
      <c r="EPD268" s="57"/>
      <c r="EPE268" s="57"/>
      <c r="EPF268" s="57"/>
      <c r="EPG268" s="57"/>
      <c r="EPH268" s="57"/>
      <c r="EPI268" s="57"/>
      <c r="EPJ268" s="57"/>
      <c r="EPK268" s="57"/>
      <c r="EPL268" s="57"/>
      <c r="EPM268" s="57"/>
      <c r="EPN268" s="57"/>
      <c r="EPO268" s="57"/>
      <c r="EPP268" s="57"/>
      <c r="EPQ268" s="57"/>
      <c r="EPR268" s="57"/>
      <c r="EPS268" s="57"/>
      <c r="EPT268" s="57"/>
      <c r="EPU268" s="57"/>
      <c r="EPV268" s="57"/>
      <c r="EPW268" s="57"/>
      <c r="EPX268" s="57"/>
      <c r="EPY268" s="57"/>
      <c r="EPZ268" s="57"/>
      <c r="EQA268" s="57"/>
      <c r="EQB268" s="57"/>
      <c r="EQC268" s="57"/>
      <c r="EQD268" s="57"/>
      <c r="EQE268" s="57"/>
      <c r="EQF268" s="57"/>
      <c r="EQG268" s="57"/>
      <c r="EQH268" s="57"/>
      <c r="EQI268" s="57"/>
      <c r="EQJ268" s="57"/>
      <c r="EQK268" s="57"/>
      <c r="EQL268" s="57"/>
      <c r="EQM268" s="57"/>
      <c r="EQN268" s="57"/>
      <c r="EQO268" s="57"/>
      <c r="EQP268" s="57"/>
      <c r="EQQ268" s="57"/>
      <c r="EQR268" s="57"/>
      <c r="EQS268" s="57"/>
      <c r="EQT268" s="57"/>
      <c r="EQU268" s="57"/>
      <c r="EQV268" s="57"/>
      <c r="EQW268" s="57"/>
      <c r="EQX268" s="57"/>
      <c r="EQY268" s="57"/>
      <c r="EQZ268" s="57"/>
      <c r="ERA268" s="57"/>
      <c r="ERB268" s="57"/>
      <c r="ERC268" s="57"/>
      <c r="ERD268" s="57"/>
      <c r="ERE268" s="57"/>
      <c r="ERF268" s="57"/>
      <c r="ERG268" s="57"/>
      <c r="ERH268" s="57"/>
      <c r="ERI268" s="57"/>
      <c r="ERJ268" s="57"/>
      <c r="ERK268" s="57"/>
      <c r="ERL268" s="57"/>
      <c r="ERM268" s="57"/>
      <c r="ERN268" s="57"/>
      <c r="ERO268" s="57"/>
      <c r="ERP268" s="57"/>
      <c r="ERQ268" s="57"/>
      <c r="ERR268" s="57"/>
      <c r="ERS268" s="57"/>
      <c r="ERT268" s="57"/>
      <c r="ERU268" s="57"/>
      <c r="ERV268" s="57"/>
      <c r="ERW268" s="57"/>
      <c r="ERX268" s="57"/>
      <c r="ERY268" s="57"/>
      <c r="ERZ268" s="57"/>
      <c r="ESA268" s="57"/>
      <c r="ESB268" s="57"/>
      <c r="ESC268" s="57"/>
      <c r="ESD268" s="57"/>
      <c r="ESE268" s="57"/>
      <c r="ESF268" s="57"/>
      <c r="ESG268" s="57"/>
      <c r="ESH268" s="57"/>
      <c r="ESI268" s="57"/>
      <c r="ESJ268" s="57"/>
      <c r="ESK268" s="57"/>
      <c r="ESL268" s="57"/>
      <c r="ESM268" s="57"/>
      <c r="ESN268" s="57"/>
      <c r="ESO268" s="57"/>
      <c r="ESP268" s="57"/>
      <c r="ESQ268" s="57"/>
      <c r="ESR268" s="57"/>
      <c r="ESS268" s="57"/>
      <c r="EST268" s="57"/>
      <c r="ESU268" s="57"/>
      <c r="ESV268" s="57"/>
      <c r="ESW268" s="57"/>
      <c r="ESX268" s="57"/>
      <c r="ESY268" s="57"/>
      <c r="ESZ268" s="57"/>
      <c r="ETA268" s="57"/>
      <c r="ETB268" s="57"/>
      <c r="ETC268" s="57"/>
      <c r="ETD268" s="57"/>
      <c r="ETE268" s="57"/>
      <c r="ETF268" s="57"/>
      <c r="ETG268" s="57"/>
      <c r="ETH268" s="57"/>
      <c r="ETI268" s="57"/>
      <c r="ETJ268" s="57"/>
      <c r="ETK268" s="57"/>
      <c r="ETL268" s="57"/>
      <c r="ETM268" s="57"/>
      <c r="ETN268" s="57"/>
      <c r="ETO268" s="57"/>
      <c r="ETP268" s="57"/>
      <c r="ETQ268" s="57"/>
      <c r="ETR268" s="57"/>
      <c r="ETS268" s="57"/>
      <c r="ETT268" s="57"/>
      <c r="ETU268" s="57"/>
      <c r="ETV268" s="57"/>
      <c r="ETW268" s="57"/>
      <c r="ETX268" s="57"/>
      <c r="ETY268" s="57"/>
      <c r="ETZ268" s="57"/>
      <c r="EUA268" s="57"/>
      <c r="EUB268" s="57"/>
      <c r="EUC268" s="57"/>
      <c r="EUD268" s="57"/>
      <c r="EUE268" s="57"/>
      <c r="EUF268" s="57"/>
      <c r="EUG268" s="57"/>
      <c r="EUH268" s="57"/>
      <c r="EUI268" s="57"/>
      <c r="EUJ268" s="57"/>
      <c r="EUK268" s="57"/>
      <c r="EUL268" s="57"/>
      <c r="EUM268" s="57"/>
      <c r="EUN268" s="57"/>
      <c r="EUO268" s="57"/>
      <c r="EUP268" s="57"/>
      <c r="EUQ268" s="57"/>
      <c r="EUR268" s="57"/>
      <c r="EUS268" s="57"/>
      <c r="EUT268" s="57"/>
      <c r="EUU268" s="57"/>
      <c r="EUV268" s="57"/>
      <c r="EUW268" s="57"/>
      <c r="EUX268" s="57"/>
      <c r="EUY268" s="57"/>
      <c r="EUZ268" s="57"/>
      <c r="EVA268" s="57"/>
      <c r="EVB268" s="57"/>
      <c r="EVC268" s="57"/>
      <c r="EVD268" s="57"/>
      <c r="EVE268" s="57"/>
      <c r="EVF268" s="57"/>
      <c r="EVG268" s="57"/>
      <c r="EVH268" s="57"/>
      <c r="EVI268" s="57"/>
      <c r="EVJ268" s="57"/>
      <c r="EVK268" s="57"/>
      <c r="EVL268" s="57"/>
      <c r="EVM268" s="57"/>
      <c r="EVN268" s="57"/>
      <c r="EVO268" s="57"/>
      <c r="EVP268" s="57"/>
      <c r="EVQ268" s="57"/>
      <c r="EVR268" s="57"/>
      <c r="EVS268" s="57"/>
      <c r="EVT268" s="57"/>
      <c r="EVU268" s="57"/>
      <c r="EVV268" s="57"/>
      <c r="EVW268" s="57"/>
      <c r="EVX268" s="57"/>
      <c r="EVY268" s="57"/>
      <c r="EVZ268" s="57"/>
      <c r="EWA268" s="57"/>
      <c r="EWB268" s="57"/>
      <c r="EWC268" s="57"/>
      <c r="EWD268" s="57"/>
      <c r="EWE268" s="57"/>
      <c r="EWF268" s="57"/>
      <c r="EWG268" s="57"/>
      <c r="EWH268" s="57"/>
      <c r="EWI268" s="57"/>
      <c r="EWJ268" s="57"/>
      <c r="EWK268" s="57"/>
      <c r="EWL268" s="57"/>
      <c r="EWM268" s="57"/>
      <c r="EWN268" s="57"/>
      <c r="EWO268" s="57"/>
      <c r="EWP268" s="57"/>
      <c r="EWQ268" s="57"/>
      <c r="EWR268" s="57"/>
      <c r="EWS268" s="57"/>
      <c r="EWT268" s="57"/>
      <c r="EWU268" s="57"/>
      <c r="EWV268" s="57"/>
      <c r="EWW268" s="57"/>
      <c r="EWX268" s="57"/>
      <c r="EWY268" s="57"/>
      <c r="EWZ268" s="57"/>
      <c r="EXA268" s="57"/>
      <c r="EXB268" s="57"/>
      <c r="EXC268" s="57"/>
      <c r="EXD268" s="57"/>
      <c r="EXE268" s="57"/>
      <c r="EXF268" s="57"/>
      <c r="EXG268" s="57"/>
      <c r="EXH268" s="57"/>
      <c r="EXI268" s="57"/>
      <c r="EXJ268" s="57"/>
      <c r="EXK268" s="57"/>
      <c r="EXL268" s="57"/>
      <c r="EXM268" s="57"/>
      <c r="EXN268" s="57"/>
      <c r="EXO268" s="57"/>
      <c r="EXP268" s="57"/>
      <c r="EXQ268" s="57"/>
      <c r="EXR268" s="57"/>
      <c r="EXS268" s="57"/>
      <c r="EXT268" s="57"/>
      <c r="EXU268" s="57"/>
      <c r="EXV268" s="57"/>
      <c r="EXW268" s="57"/>
      <c r="EXX268" s="57"/>
      <c r="EXY268" s="57"/>
      <c r="EXZ268" s="57"/>
      <c r="EYA268" s="57"/>
      <c r="EYB268" s="57"/>
      <c r="EYC268" s="57"/>
      <c r="EYD268" s="57"/>
      <c r="EYE268" s="57"/>
      <c r="EYF268" s="57"/>
      <c r="EYG268" s="57"/>
      <c r="EYH268" s="57"/>
      <c r="EYI268" s="57"/>
      <c r="EYJ268" s="57"/>
      <c r="EYK268" s="57"/>
      <c r="EYL268" s="57"/>
      <c r="EYM268" s="57"/>
      <c r="EYN268" s="57"/>
      <c r="EYO268" s="57"/>
      <c r="EYP268" s="57"/>
      <c r="EYQ268" s="57"/>
      <c r="EYR268" s="57"/>
      <c r="EYS268" s="57"/>
      <c r="EYT268" s="57"/>
      <c r="EYU268" s="57"/>
      <c r="EYV268" s="57"/>
      <c r="EYW268" s="57"/>
      <c r="EYX268" s="57"/>
      <c r="EYY268" s="57"/>
      <c r="EYZ268" s="57"/>
      <c r="EZA268" s="57"/>
      <c r="EZB268" s="57"/>
      <c r="EZC268" s="57"/>
      <c r="EZD268" s="57"/>
      <c r="EZE268" s="57"/>
      <c r="EZF268" s="57"/>
      <c r="EZG268" s="57"/>
      <c r="EZH268" s="57"/>
      <c r="EZI268" s="57"/>
      <c r="EZJ268" s="57"/>
      <c r="EZK268" s="57"/>
      <c r="EZL268" s="57"/>
      <c r="EZM268" s="57"/>
      <c r="EZN268" s="57"/>
      <c r="EZO268" s="57"/>
      <c r="EZP268" s="57"/>
      <c r="EZQ268" s="57"/>
      <c r="EZR268" s="57"/>
      <c r="EZS268" s="57"/>
      <c r="EZT268" s="57"/>
      <c r="EZU268" s="57"/>
      <c r="EZV268" s="57"/>
      <c r="EZW268" s="57"/>
      <c r="EZX268" s="57"/>
      <c r="EZY268" s="57"/>
      <c r="EZZ268" s="57"/>
      <c r="FAA268" s="57"/>
      <c r="FAB268" s="57"/>
      <c r="FAC268" s="57"/>
      <c r="FAD268" s="57"/>
      <c r="FAE268" s="57"/>
      <c r="FAF268" s="57"/>
      <c r="FAG268" s="57"/>
      <c r="FAH268" s="57"/>
      <c r="FAI268" s="57"/>
      <c r="FAJ268" s="57"/>
      <c r="FAK268" s="57"/>
      <c r="FAL268" s="57"/>
      <c r="FAM268" s="57"/>
      <c r="FAN268" s="57"/>
      <c r="FAO268" s="57"/>
      <c r="FAP268" s="57"/>
      <c r="FAQ268" s="57"/>
      <c r="FAR268" s="57"/>
      <c r="FAS268" s="57"/>
      <c r="FAT268" s="57"/>
      <c r="FAU268" s="57"/>
      <c r="FAV268" s="57"/>
      <c r="FAW268" s="57"/>
      <c r="FAX268" s="57"/>
      <c r="FAY268" s="57"/>
      <c r="FAZ268" s="57"/>
      <c r="FBA268" s="57"/>
      <c r="FBB268" s="57"/>
      <c r="FBC268" s="57"/>
      <c r="FBD268" s="57"/>
      <c r="FBE268" s="57"/>
      <c r="FBF268" s="57"/>
      <c r="FBG268" s="57"/>
      <c r="FBH268" s="57"/>
      <c r="FBI268" s="57"/>
      <c r="FBJ268" s="57"/>
      <c r="FBK268" s="57"/>
      <c r="FBL268" s="57"/>
      <c r="FBM268" s="57"/>
      <c r="FBN268" s="57"/>
      <c r="FBO268" s="57"/>
      <c r="FBP268" s="57"/>
      <c r="FBQ268" s="57"/>
      <c r="FBR268" s="57"/>
      <c r="FBS268" s="57"/>
      <c r="FBT268" s="57"/>
      <c r="FBU268" s="57"/>
      <c r="FBV268" s="57"/>
      <c r="FBW268" s="57"/>
      <c r="FBX268" s="57"/>
      <c r="FBY268" s="57"/>
      <c r="FBZ268" s="57"/>
      <c r="FCA268" s="57"/>
      <c r="FCB268" s="57"/>
      <c r="FCC268" s="57"/>
      <c r="FCD268" s="57"/>
      <c r="FCE268" s="57"/>
      <c r="FCF268" s="57"/>
      <c r="FCG268" s="57"/>
      <c r="FCH268" s="57"/>
      <c r="FCI268" s="57"/>
      <c r="FCJ268" s="57"/>
      <c r="FCK268" s="57"/>
      <c r="FCL268" s="57"/>
      <c r="FCM268" s="57"/>
      <c r="FCN268" s="57"/>
      <c r="FCO268" s="57"/>
      <c r="FCP268" s="57"/>
      <c r="FCQ268" s="57"/>
      <c r="FCR268" s="57"/>
      <c r="FCS268" s="57"/>
      <c r="FCT268" s="57"/>
      <c r="FCU268" s="57"/>
      <c r="FCV268" s="57"/>
      <c r="FCW268" s="57"/>
      <c r="FCX268" s="57"/>
      <c r="FCY268" s="57"/>
      <c r="FCZ268" s="57"/>
      <c r="FDA268" s="57"/>
      <c r="FDB268" s="57"/>
      <c r="FDC268" s="57"/>
      <c r="FDD268" s="57"/>
      <c r="FDE268" s="57"/>
      <c r="FDF268" s="57"/>
      <c r="FDG268" s="57"/>
      <c r="FDH268" s="57"/>
      <c r="FDI268" s="57"/>
      <c r="FDJ268" s="57"/>
      <c r="FDK268" s="57"/>
      <c r="FDL268" s="57"/>
      <c r="FDM268" s="57"/>
      <c r="FDN268" s="57"/>
      <c r="FDO268" s="57"/>
      <c r="FDP268" s="57"/>
      <c r="FDQ268" s="57"/>
      <c r="FDR268" s="57"/>
      <c r="FDS268" s="57"/>
      <c r="FDT268" s="57"/>
      <c r="FDU268" s="57"/>
      <c r="FDV268" s="57"/>
      <c r="FDW268" s="57"/>
      <c r="FDX268" s="57"/>
      <c r="FDY268" s="57"/>
      <c r="FDZ268" s="57"/>
      <c r="FEA268" s="57"/>
      <c r="FEB268" s="57"/>
      <c r="FEC268" s="57"/>
      <c r="FED268" s="57"/>
      <c r="FEE268" s="57"/>
      <c r="FEF268" s="57"/>
      <c r="FEG268" s="57"/>
      <c r="FEH268" s="57"/>
      <c r="FEI268" s="57"/>
      <c r="FEJ268" s="57"/>
      <c r="FEK268" s="57"/>
      <c r="FEL268" s="57"/>
      <c r="FEM268" s="57"/>
      <c r="FEN268" s="57"/>
      <c r="FEO268" s="57"/>
      <c r="FEP268" s="57"/>
      <c r="FEQ268" s="57"/>
      <c r="FER268" s="57"/>
      <c r="FES268" s="57"/>
      <c r="FET268" s="57"/>
      <c r="FEU268" s="57"/>
      <c r="FEV268" s="57"/>
      <c r="FEW268" s="57"/>
      <c r="FEX268" s="57"/>
      <c r="FEY268" s="57"/>
      <c r="FEZ268" s="57"/>
      <c r="FFA268" s="57"/>
      <c r="FFB268" s="57"/>
      <c r="FFC268" s="57"/>
      <c r="FFD268" s="57"/>
      <c r="FFE268" s="57"/>
      <c r="FFF268" s="57"/>
      <c r="FFG268" s="57"/>
      <c r="FFH268" s="57"/>
      <c r="FFI268" s="57"/>
      <c r="FFJ268" s="57"/>
      <c r="FFK268" s="57"/>
      <c r="FFL268" s="57"/>
      <c r="FFM268" s="57"/>
      <c r="FFN268" s="57"/>
      <c r="FFO268" s="57"/>
      <c r="FFP268" s="57"/>
      <c r="FFQ268" s="57"/>
      <c r="FFR268" s="57"/>
      <c r="FFS268" s="57"/>
      <c r="FFT268" s="57"/>
      <c r="FFU268" s="57"/>
      <c r="FFV268" s="57"/>
      <c r="FFW268" s="57"/>
      <c r="FFX268" s="57"/>
      <c r="FFY268" s="57"/>
      <c r="FFZ268" s="57"/>
      <c r="FGA268" s="57"/>
      <c r="FGB268" s="57"/>
      <c r="FGC268" s="57"/>
      <c r="FGD268" s="57"/>
      <c r="FGE268" s="57"/>
      <c r="FGF268" s="57"/>
      <c r="FGG268" s="57"/>
      <c r="FGH268" s="57"/>
      <c r="FGI268" s="57"/>
      <c r="FGJ268" s="57"/>
      <c r="FGK268" s="57"/>
      <c r="FGL268" s="57"/>
      <c r="FGM268" s="57"/>
      <c r="FGN268" s="57"/>
      <c r="FGO268" s="57"/>
      <c r="FGP268" s="57"/>
      <c r="FGQ268" s="57"/>
      <c r="FGR268" s="57"/>
      <c r="FGS268" s="57"/>
      <c r="FGT268" s="57"/>
      <c r="FGU268" s="57"/>
      <c r="FGV268" s="57"/>
      <c r="FGW268" s="57"/>
      <c r="FGX268" s="57"/>
      <c r="FGY268" s="57"/>
      <c r="FGZ268" s="57"/>
      <c r="FHA268" s="57"/>
      <c r="FHB268" s="57"/>
      <c r="FHC268" s="57"/>
      <c r="FHD268" s="57"/>
      <c r="FHE268" s="57"/>
      <c r="FHF268" s="57"/>
      <c r="FHG268" s="57"/>
      <c r="FHH268" s="57"/>
      <c r="FHI268" s="57"/>
      <c r="FHJ268" s="57"/>
      <c r="FHK268" s="57"/>
      <c r="FHL268" s="57"/>
      <c r="FHM268" s="57"/>
      <c r="FHN268" s="57"/>
      <c r="FHO268" s="57"/>
      <c r="FHP268" s="57"/>
      <c r="FHQ268" s="57"/>
      <c r="FHR268" s="57"/>
      <c r="FHS268" s="57"/>
      <c r="FHT268" s="57"/>
      <c r="FHU268" s="57"/>
      <c r="FHV268" s="57"/>
      <c r="FHW268" s="57"/>
      <c r="FHX268" s="57"/>
      <c r="FHY268" s="57"/>
      <c r="FHZ268" s="57"/>
      <c r="FIA268" s="57"/>
      <c r="FIB268" s="57"/>
      <c r="FIC268" s="57"/>
      <c r="FID268" s="57"/>
      <c r="FIE268" s="57"/>
      <c r="FIF268" s="57"/>
      <c r="FIG268" s="57"/>
      <c r="FIH268" s="57"/>
      <c r="FII268" s="57"/>
      <c r="FIJ268" s="57"/>
      <c r="FIK268" s="57"/>
      <c r="FIL268" s="57"/>
      <c r="FIM268" s="57"/>
      <c r="FIN268" s="57"/>
      <c r="FIO268" s="57"/>
      <c r="FIP268" s="57"/>
      <c r="FIQ268" s="57"/>
      <c r="FIR268" s="57"/>
      <c r="FIS268" s="57"/>
      <c r="FIT268" s="57"/>
      <c r="FIU268" s="57"/>
      <c r="FIV268" s="57"/>
      <c r="FIW268" s="57"/>
      <c r="FIX268" s="57"/>
      <c r="FIY268" s="57"/>
      <c r="FIZ268" s="57"/>
      <c r="FJA268" s="57"/>
      <c r="FJB268" s="57"/>
      <c r="FJC268" s="57"/>
      <c r="FJD268" s="57"/>
      <c r="FJE268" s="57"/>
      <c r="FJF268" s="57"/>
      <c r="FJG268" s="57"/>
      <c r="FJH268" s="57"/>
      <c r="FJI268" s="57"/>
      <c r="FJJ268" s="57"/>
      <c r="FJK268" s="57"/>
      <c r="FJL268" s="57"/>
      <c r="FJM268" s="57"/>
      <c r="FJN268" s="57"/>
      <c r="FJO268" s="57"/>
      <c r="FJP268" s="57"/>
      <c r="FJQ268" s="57"/>
      <c r="FJR268" s="57"/>
      <c r="FJS268" s="57"/>
      <c r="FJT268" s="57"/>
      <c r="FJU268" s="57"/>
      <c r="FJV268" s="57"/>
      <c r="FJW268" s="57"/>
      <c r="FJX268" s="57"/>
      <c r="FJY268" s="57"/>
      <c r="FJZ268" s="57"/>
      <c r="FKA268" s="57"/>
      <c r="FKB268" s="57"/>
      <c r="FKC268" s="57"/>
      <c r="FKD268" s="57"/>
      <c r="FKE268" s="57"/>
      <c r="FKF268" s="57"/>
      <c r="FKG268" s="57"/>
      <c r="FKH268" s="57"/>
      <c r="FKI268" s="57"/>
      <c r="FKJ268" s="57"/>
      <c r="FKK268" s="57"/>
      <c r="FKL268" s="57"/>
      <c r="FKM268" s="57"/>
      <c r="FKN268" s="57"/>
      <c r="FKO268" s="57"/>
      <c r="FKP268" s="57"/>
      <c r="FKQ268" s="57"/>
      <c r="FKR268" s="57"/>
      <c r="FKS268" s="57"/>
      <c r="FKT268" s="57"/>
      <c r="FKU268" s="57"/>
      <c r="FKV268" s="57"/>
      <c r="FKW268" s="57"/>
      <c r="FKX268" s="57"/>
      <c r="FKY268" s="57"/>
      <c r="FKZ268" s="57"/>
      <c r="FLA268" s="57"/>
      <c r="FLB268" s="57"/>
      <c r="FLC268" s="57"/>
      <c r="FLD268" s="57"/>
      <c r="FLE268" s="57"/>
      <c r="FLF268" s="57"/>
      <c r="FLG268" s="57"/>
      <c r="FLH268" s="57"/>
      <c r="FLI268" s="57"/>
      <c r="FLJ268" s="57"/>
      <c r="FLK268" s="57"/>
      <c r="FLL268" s="57"/>
      <c r="FLM268" s="57"/>
      <c r="FLN268" s="57"/>
      <c r="FLO268" s="57"/>
      <c r="FLP268" s="57"/>
      <c r="FLQ268" s="57"/>
      <c r="FLR268" s="57"/>
      <c r="FLS268" s="57"/>
      <c r="FLT268" s="57"/>
      <c r="FLU268" s="57"/>
      <c r="FLV268" s="57"/>
      <c r="FLW268" s="57"/>
      <c r="FLX268" s="57"/>
      <c r="FLY268" s="57"/>
      <c r="FLZ268" s="57"/>
      <c r="FMA268" s="57"/>
      <c r="FMB268" s="57"/>
      <c r="FMC268" s="57"/>
      <c r="FMD268" s="57"/>
      <c r="FME268" s="57"/>
      <c r="FMF268" s="57"/>
      <c r="FMG268" s="57"/>
      <c r="FMH268" s="57"/>
      <c r="FMI268" s="57"/>
      <c r="FMJ268" s="57"/>
      <c r="FMK268" s="57"/>
      <c r="FML268" s="57"/>
      <c r="FMM268" s="57"/>
      <c r="FMN268" s="57"/>
      <c r="FMO268" s="57"/>
      <c r="FMP268" s="57"/>
      <c r="FMQ268" s="57"/>
      <c r="FMR268" s="57"/>
      <c r="FMS268" s="57"/>
      <c r="FMT268" s="57"/>
      <c r="FMU268" s="57"/>
      <c r="FMV268" s="57"/>
      <c r="FMW268" s="57"/>
      <c r="FMX268" s="57"/>
      <c r="FMY268" s="57"/>
      <c r="FMZ268" s="57"/>
      <c r="FNA268" s="57"/>
      <c r="FNB268" s="57"/>
      <c r="FNC268" s="57"/>
      <c r="FND268" s="57"/>
      <c r="FNE268" s="57"/>
      <c r="FNF268" s="57"/>
      <c r="FNG268" s="57"/>
      <c r="FNH268" s="57"/>
      <c r="FNI268" s="57"/>
      <c r="FNJ268" s="57"/>
      <c r="FNK268" s="57"/>
      <c r="FNL268" s="57"/>
      <c r="FNM268" s="57"/>
      <c r="FNN268" s="57"/>
      <c r="FNO268" s="57"/>
      <c r="FNP268" s="57"/>
      <c r="FNQ268" s="57"/>
      <c r="FNR268" s="57"/>
      <c r="FNS268" s="57"/>
      <c r="FNT268" s="57"/>
      <c r="FNU268" s="57"/>
      <c r="FNV268" s="57"/>
      <c r="FNW268" s="57"/>
      <c r="FNX268" s="57"/>
      <c r="FNY268" s="57"/>
      <c r="FNZ268" s="57"/>
      <c r="FOA268" s="57"/>
      <c r="FOB268" s="57"/>
      <c r="FOC268" s="57"/>
      <c r="FOD268" s="57"/>
      <c r="FOE268" s="57"/>
      <c r="FOF268" s="57"/>
      <c r="FOG268" s="57"/>
      <c r="FOH268" s="57"/>
      <c r="FOI268" s="57"/>
      <c r="FOJ268" s="57"/>
      <c r="FOK268" s="57"/>
      <c r="FOL268" s="57"/>
      <c r="FOM268" s="57"/>
      <c r="FON268" s="57"/>
      <c r="FOO268" s="57"/>
      <c r="FOP268" s="57"/>
      <c r="FOQ268" s="57"/>
      <c r="FOR268" s="57"/>
      <c r="FOS268" s="57"/>
      <c r="FOT268" s="57"/>
      <c r="FOU268" s="57"/>
      <c r="FOV268" s="57"/>
      <c r="FOW268" s="57"/>
      <c r="FOX268" s="57"/>
      <c r="FOY268" s="57"/>
      <c r="FOZ268" s="57"/>
      <c r="FPA268" s="57"/>
      <c r="FPB268" s="57"/>
      <c r="FPC268" s="57"/>
      <c r="FPD268" s="57"/>
      <c r="FPE268" s="57"/>
      <c r="FPF268" s="57"/>
      <c r="FPG268" s="57"/>
      <c r="FPH268" s="57"/>
      <c r="FPI268" s="57"/>
      <c r="FPJ268" s="57"/>
      <c r="FPK268" s="57"/>
      <c r="FPL268" s="57"/>
      <c r="FPM268" s="57"/>
      <c r="FPN268" s="57"/>
      <c r="FPO268" s="57"/>
      <c r="FPP268" s="57"/>
      <c r="FPQ268" s="57"/>
      <c r="FPR268" s="57"/>
      <c r="FPS268" s="57"/>
      <c r="FPT268" s="57"/>
      <c r="FPU268" s="57"/>
      <c r="FPV268" s="57"/>
      <c r="FPW268" s="57"/>
      <c r="FPX268" s="57"/>
      <c r="FPY268" s="57"/>
      <c r="FPZ268" s="57"/>
      <c r="FQA268" s="57"/>
      <c r="FQB268" s="57"/>
      <c r="FQC268" s="57"/>
      <c r="FQD268" s="57"/>
      <c r="FQE268" s="57"/>
      <c r="FQF268" s="57"/>
      <c r="FQG268" s="57"/>
      <c r="FQH268" s="57"/>
      <c r="FQI268" s="57"/>
      <c r="FQJ268" s="57"/>
      <c r="FQK268" s="57"/>
      <c r="FQL268" s="57"/>
      <c r="FQM268" s="57"/>
      <c r="FQN268" s="57"/>
      <c r="FQO268" s="57"/>
      <c r="FQP268" s="57"/>
      <c r="FQQ268" s="57"/>
      <c r="FQR268" s="57"/>
      <c r="FQS268" s="57"/>
      <c r="FQT268" s="57"/>
      <c r="FQU268" s="57"/>
      <c r="FQV268" s="57"/>
      <c r="FQW268" s="57"/>
      <c r="FQX268" s="57"/>
      <c r="FQY268" s="57"/>
      <c r="FQZ268" s="57"/>
      <c r="FRA268" s="57"/>
      <c r="FRB268" s="57"/>
      <c r="FRC268" s="57"/>
      <c r="FRD268" s="57"/>
      <c r="FRE268" s="57"/>
      <c r="FRF268" s="57"/>
      <c r="FRG268" s="57"/>
      <c r="FRH268" s="57"/>
      <c r="FRI268" s="57"/>
      <c r="FRJ268" s="57"/>
      <c r="FRK268" s="57"/>
      <c r="FRL268" s="57"/>
      <c r="FRM268" s="57"/>
      <c r="FRN268" s="57"/>
      <c r="FRO268" s="57"/>
      <c r="FRP268" s="57"/>
      <c r="FRQ268" s="57"/>
      <c r="FRR268" s="57"/>
      <c r="FRS268" s="57"/>
      <c r="FRT268" s="57"/>
      <c r="FRU268" s="57"/>
      <c r="FRV268" s="57"/>
      <c r="FRW268" s="57"/>
      <c r="FRX268" s="57"/>
      <c r="FRY268" s="57"/>
      <c r="FRZ268" s="57"/>
      <c r="FSA268" s="57"/>
      <c r="FSB268" s="57"/>
      <c r="FSC268" s="57"/>
      <c r="FSD268" s="57"/>
      <c r="FSE268" s="57"/>
      <c r="FSF268" s="57"/>
      <c r="FSG268" s="57"/>
      <c r="FSH268" s="57"/>
      <c r="FSI268" s="57"/>
      <c r="FSJ268" s="57"/>
      <c r="FSK268" s="57"/>
      <c r="FSL268" s="57"/>
      <c r="FSM268" s="57"/>
      <c r="FSN268" s="57"/>
      <c r="FSO268" s="57"/>
      <c r="FSP268" s="57"/>
      <c r="FSQ268" s="57"/>
      <c r="FSR268" s="57"/>
      <c r="FSS268" s="57"/>
      <c r="FST268" s="57"/>
      <c r="FSU268" s="57"/>
      <c r="FSV268" s="57"/>
      <c r="FSW268" s="57"/>
      <c r="FSX268" s="57"/>
      <c r="FSY268" s="57"/>
      <c r="FSZ268" s="57"/>
      <c r="FTA268" s="57"/>
      <c r="FTB268" s="57"/>
      <c r="FTC268" s="57"/>
      <c r="FTD268" s="57"/>
      <c r="FTE268" s="57"/>
      <c r="FTF268" s="57"/>
      <c r="FTG268" s="57"/>
      <c r="FTH268" s="57"/>
      <c r="FTI268" s="57"/>
      <c r="FTJ268" s="57"/>
      <c r="FTK268" s="57"/>
      <c r="FTL268" s="57"/>
      <c r="FTM268" s="57"/>
      <c r="FTN268" s="57"/>
      <c r="FTO268" s="57"/>
      <c r="FTP268" s="57"/>
      <c r="FTQ268" s="57"/>
      <c r="FTR268" s="57"/>
      <c r="FTS268" s="57"/>
      <c r="FTT268" s="57"/>
      <c r="FTU268" s="57"/>
      <c r="FTV268" s="57"/>
      <c r="FTW268" s="57"/>
      <c r="FTX268" s="57"/>
      <c r="FTY268" s="57"/>
      <c r="FTZ268" s="57"/>
      <c r="FUA268" s="57"/>
      <c r="FUB268" s="57"/>
      <c r="FUC268" s="57"/>
      <c r="FUD268" s="57"/>
      <c r="FUE268" s="57"/>
      <c r="FUF268" s="57"/>
      <c r="FUG268" s="57"/>
      <c r="FUH268" s="57"/>
      <c r="FUI268" s="57"/>
      <c r="FUJ268" s="57"/>
      <c r="FUK268" s="57"/>
      <c r="FUL268" s="57"/>
      <c r="FUM268" s="57"/>
      <c r="FUN268" s="57"/>
      <c r="FUO268" s="57"/>
      <c r="FUP268" s="57"/>
      <c r="FUQ268" s="57"/>
      <c r="FUR268" s="57"/>
      <c r="FUS268" s="57"/>
      <c r="FUT268" s="57"/>
      <c r="FUU268" s="57"/>
      <c r="FUV268" s="57"/>
      <c r="FUW268" s="57"/>
      <c r="FUX268" s="57"/>
      <c r="FUY268" s="57"/>
      <c r="FUZ268" s="57"/>
      <c r="FVA268" s="57"/>
      <c r="FVB268" s="57"/>
      <c r="FVC268" s="57"/>
      <c r="FVD268" s="57"/>
      <c r="FVE268" s="57"/>
      <c r="FVF268" s="57"/>
      <c r="FVG268" s="57"/>
      <c r="FVH268" s="57"/>
      <c r="FVI268" s="57"/>
      <c r="FVJ268" s="57"/>
      <c r="FVK268" s="57"/>
      <c r="FVL268" s="57"/>
      <c r="FVM268" s="57"/>
      <c r="FVN268" s="57"/>
      <c r="FVO268" s="57"/>
      <c r="FVP268" s="57"/>
      <c r="FVQ268" s="57"/>
      <c r="FVR268" s="57"/>
      <c r="FVS268" s="57"/>
      <c r="FVT268" s="57"/>
      <c r="FVU268" s="57"/>
      <c r="FVV268" s="57"/>
      <c r="FVW268" s="57"/>
      <c r="FVX268" s="57"/>
      <c r="FVY268" s="57"/>
      <c r="FVZ268" s="57"/>
      <c r="FWA268" s="57"/>
      <c r="FWB268" s="57"/>
      <c r="FWC268" s="57"/>
      <c r="FWD268" s="57"/>
      <c r="FWE268" s="57"/>
      <c r="FWF268" s="57"/>
      <c r="FWG268" s="57"/>
      <c r="FWH268" s="57"/>
      <c r="FWI268" s="57"/>
      <c r="FWJ268" s="57"/>
      <c r="FWK268" s="57"/>
      <c r="FWL268" s="57"/>
      <c r="FWM268" s="57"/>
      <c r="FWN268" s="57"/>
      <c r="FWO268" s="57"/>
      <c r="FWP268" s="57"/>
      <c r="FWQ268" s="57"/>
      <c r="FWR268" s="57"/>
      <c r="FWS268" s="57"/>
      <c r="FWT268" s="57"/>
      <c r="FWU268" s="57"/>
      <c r="FWV268" s="57"/>
      <c r="FWW268" s="57"/>
      <c r="FWX268" s="57"/>
      <c r="FWY268" s="57"/>
      <c r="FWZ268" s="57"/>
      <c r="FXA268" s="57"/>
      <c r="FXB268" s="57"/>
      <c r="FXC268" s="57"/>
      <c r="FXD268" s="57"/>
      <c r="FXE268" s="57"/>
      <c r="FXF268" s="57"/>
      <c r="FXG268" s="57"/>
      <c r="FXH268" s="57"/>
      <c r="FXI268" s="57"/>
      <c r="FXJ268" s="57"/>
      <c r="FXK268" s="57"/>
      <c r="FXL268" s="57"/>
      <c r="FXM268" s="57"/>
      <c r="FXN268" s="57"/>
      <c r="FXO268" s="57"/>
      <c r="FXP268" s="57"/>
      <c r="FXQ268" s="57"/>
      <c r="FXR268" s="57"/>
      <c r="FXS268" s="57"/>
      <c r="FXT268" s="57"/>
      <c r="FXU268" s="57"/>
      <c r="FXV268" s="57"/>
      <c r="FXW268" s="57"/>
      <c r="FXX268" s="57"/>
      <c r="FXY268" s="57"/>
      <c r="FXZ268" s="57"/>
      <c r="FYA268" s="57"/>
      <c r="FYB268" s="57"/>
      <c r="FYC268" s="57"/>
      <c r="FYD268" s="57"/>
      <c r="FYE268" s="57"/>
      <c r="FYF268" s="57"/>
      <c r="FYG268" s="57"/>
      <c r="FYH268" s="57"/>
      <c r="FYI268" s="57"/>
      <c r="FYJ268" s="57"/>
      <c r="FYK268" s="57"/>
      <c r="FYL268" s="57"/>
      <c r="FYM268" s="57"/>
      <c r="FYN268" s="57"/>
      <c r="FYO268" s="57"/>
      <c r="FYP268" s="57"/>
      <c r="FYQ268" s="57"/>
      <c r="FYR268" s="57"/>
      <c r="FYS268" s="57"/>
      <c r="FYT268" s="57"/>
      <c r="FYU268" s="57"/>
      <c r="FYV268" s="57"/>
      <c r="FYW268" s="57"/>
      <c r="FYX268" s="57"/>
      <c r="FYY268" s="57"/>
      <c r="FYZ268" s="57"/>
      <c r="FZA268" s="57"/>
      <c r="FZB268" s="57"/>
      <c r="FZC268" s="57"/>
      <c r="FZD268" s="57"/>
      <c r="FZE268" s="57"/>
      <c r="FZF268" s="57"/>
      <c r="FZG268" s="57"/>
      <c r="FZH268" s="57"/>
      <c r="FZI268" s="57"/>
      <c r="FZJ268" s="57"/>
      <c r="FZK268" s="57"/>
      <c r="FZL268" s="57"/>
      <c r="FZM268" s="57"/>
      <c r="FZN268" s="57"/>
      <c r="FZO268" s="57"/>
      <c r="FZP268" s="57"/>
      <c r="FZQ268" s="57"/>
      <c r="FZR268" s="57"/>
      <c r="FZS268" s="57"/>
      <c r="FZT268" s="57"/>
      <c r="FZU268" s="57"/>
      <c r="FZV268" s="57"/>
      <c r="FZW268" s="57"/>
      <c r="FZX268" s="57"/>
      <c r="FZY268" s="57"/>
      <c r="FZZ268" s="57"/>
      <c r="GAA268" s="57"/>
      <c r="GAB268" s="57"/>
      <c r="GAC268" s="57"/>
      <c r="GAD268" s="57"/>
      <c r="GAE268" s="57"/>
      <c r="GAF268" s="57"/>
      <c r="GAG268" s="57"/>
      <c r="GAH268" s="57"/>
      <c r="GAI268" s="57"/>
      <c r="GAJ268" s="57"/>
      <c r="GAK268" s="57"/>
      <c r="GAL268" s="57"/>
      <c r="GAM268" s="57"/>
      <c r="GAN268" s="57"/>
      <c r="GAO268" s="57"/>
      <c r="GAP268" s="57"/>
      <c r="GAQ268" s="57"/>
      <c r="GAR268" s="57"/>
      <c r="GAS268" s="57"/>
      <c r="GAT268" s="57"/>
      <c r="GAU268" s="57"/>
      <c r="GAV268" s="57"/>
      <c r="GAW268" s="57"/>
      <c r="GAX268" s="57"/>
      <c r="GAY268" s="57"/>
      <c r="GAZ268" s="57"/>
      <c r="GBA268" s="57"/>
      <c r="GBB268" s="57"/>
      <c r="GBC268" s="57"/>
      <c r="GBD268" s="57"/>
      <c r="GBE268" s="57"/>
      <c r="GBF268" s="57"/>
      <c r="GBG268" s="57"/>
      <c r="GBH268" s="57"/>
      <c r="GBI268" s="57"/>
      <c r="GBJ268" s="57"/>
      <c r="GBK268" s="57"/>
      <c r="GBL268" s="57"/>
      <c r="GBM268" s="57"/>
      <c r="GBN268" s="57"/>
      <c r="GBO268" s="57"/>
      <c r="GBP268" s="57"/>
      <c r="GBQ268" s="57"/>
      <c r="GBR268" s="57"/>
      <c r="GBS268" s="57"/>
      <c r="GBT268" s="57"/>
      <c r="GBU268" s="57"/>
      <c r="GBV268" s="57"/>
      <c r="GBW268" s="57"/>
      <c r="GBX268" s="57"/>
      <c r="GBY268" s="57"/>
      <c r="GBZ268" s="57"/>
      <c r="GCA268" s="57"/>
      <c r="GCB268" s="57"/>
      <c r="GCC268" s="57"/>
      <c r="GCD268" s="57"/>
      <c r="GCE268" s="57"/>
      <c r="GCF268" s="57"/>
      <c r="GCG268" s="57"/>
      <c r="GCH268" s="57"/>
      <c r="GCI268" s="57"/>
      <c r="GCJ268" s="57"/>
      <c r="GCK268" s="57"/>
      <c r="GCL268" s="57"/>
      <c r="GCM268" s="57"/>
      <c r="GCN268" s="57"/>
      <c r="GCO268" s="57"/>
      <c r="GCP268" s="57"/>
      <c r="GCQ268" s="57"/>
      <c r="GCR268" s="57"/>
      <c r="GCS268" s="57"/>
      <c r="GCT268" s="57"/>
      <c r="GCU268" s="57"/>
      <c r="GCV268" s="57"/>
      <c r="GCW268" s="57"/>
      <c r="GCX268" s="57"/>
      <c r="GCY268" s="57"/>
      <c r="GCZ268" s="57"/>
      <c r="GDA268" s="57"/>
      <c r="GDB268" s="57"/>
      <c r="GDC268" s="57"/>
      <c r="GDD268" s="57"/>
      <c r="GDE268" s="57"/>
      <c r="GDF268" s="57"/>
      <c r="GDG268" s="57"/>
      <c r="GDH268" s="57"/>
      <c r="GDI268" s="57"/>
      <c r="GDJ268" s="57"/>
      <c r="GDK268" s="57"/>
      <c r="GDL268" s="57"/>
      <c r="GDM268" s="57"/>
      <c r="GDN268" s="57"/>
      <c r="GDO268" s="57"/>
      <c r="GDP268" s="57"/>
      <c r="GDQ268" s="57"/>
      <c r="GDR268" s="57"/>
      <c r="GDS268" s="57"/>
      <c r="GDT268" s="57"/>
      <c r="GDU268" s="57"/>
      <c r="GDV268" s="57"/>
      <c r="GDW268" s="57"/>
      <c r="GDX268" s="57"/>
      <c r="GDY268" s="57"/>
      <c r="GDZ268" s="57"/>
      <c r="GEA268" s="57"/>
      <c r="GEB268" s="57"/>
      <c r="GEC268" s="57"/>
      <c r="GED268" s="57"/>
      <c r="GEE268" s="57"/>
      <c r="GEF268" s="57"/>
      <c r="GEG268" s="57"/>
      <c r="GEH268" s="57"/>
      <c r="GEI268" s="57"/>
      <c r="GEJ268" s="57"/>
      <c r="GEK268" s="57"/>
      <c r="GEL268" s="57"/>
      <c r="GEM268" s="57"/>
      <c r="GEN268" s="57"/>
      <c r="GEO268" s="57"/>
      <c r="GEP268" s="57"/>
      <c r="GEQ268" s="57"/>
      <c r="GER268" s="57"/>
      <c r="GES268" s="57"/>
      <c r="GET268" s="57"/>
      <c r="GEU268" s="57"/>
      <c r="GEV268" s="57"/>
      <c r="GEW268" s="57"/>
      <c r="GEX268" s="57"/>
      <c r="GEY268" s="57"/>
      <c r="GEZ268" s="57"/>
      <c r="GFA268" s="57"/>
      <c r="GFB268" s="57"/>
      <c r="GFC268" s="57"/>
      <c r="GFD268" s="57"/>
      <c r="GFE268" s="57"/>
      <c r="GFF268" s="57"/>
      <c r="GFG268" s="57"/>
      <c r="GFH268" s="57"/>
      <c r="GFI268" s="57"/>
      <c r="GFJ268" s="57"/>
      <c r="GFK268" s="57"/>
      <c r="GFL268" s="57"/>
      <c r="GFM268" s="57"/>
      <c r="GFN268" s="57"/>
      <c r="GFO268" s="57"/>
      <c r="GFP268" s="57"/>
      <c r="GFQ268" s="57"/>
      <c r="GFR268" s="57"/>
      <c r="GFS268" s="57"/>
      <c r="GFT268" s="57"/>
      <c r="GFU268" s="57"/>
      <c r="GFV268" s="57"/>
      <c r="GFW268" s="57"/>
      <c r="GFX268" s="57"/>
      <c r="GFY268" s="57"/>
      <c r="GFZ268" s="57"/>
      <c r="GGA268" s="57"/>
      <c r="GGB268" s="57"/>
      <c r="GGC268" s="57"/>
      <c r="GGD268" s="57"/>
      <c r="GGE268" s="57"/>
      <c r="GGF268" s="57"/>
      <c r="GGG268" s="57"/>
      <c r="GGH268" s="57"/>
      <c r="GGI268" s="57"/>
      <c r="GGJ268" s="57"/>
      <c r="GGK268" s="57"/>
      <c r="GGL268" s="57"/>
      <c r="GGM268" s="57"/>
      <c r="GGN268" s="57"/>
      <c r="GGO268" s="57"/>
      <c r="GGP268" s="57"/>
      <c r="GGQ268" s="57"/>
      <c r="GGR268" s="57"/>
      <c r="GGS268" s="57"/>
      <c r="GGT268" s="57"/>
      <c r="GGU268" s="57"/>
      <c r="GGV268" s="57"/>
      <c r="GGW268" s="57"/>
      <c r="GGX268" s="57"/>
      <c r="GGY268" s="57"/>
      <c r="GGZ268" s="57"/>
      <c r="GHA268" s="57"/>
      <c r="GHB268" s="57"/>
      <c r="GHC268" s="57"/>
      <c r="GHD268" s="57"/>
      <c r="GHE268" s="57"/>
      <c r="GHF268" s="57"/>
      <c r="GHG268" s="57"/>
      <c r="GHH268" s="57"/>
      <c r="GHI268" s="57"/>
      <c r="GHJ268" s="57"/>
      <c r="GHK268" s="57"/>
      <c r="GHL268" s="57"/>
      <c r="GHM268" s="57"/>
      <c r="GHN268" s="57"/>
      <c r="GHO268" s="57"/>
      <c r="GHP268" s="57"/>
      <c r="GHQ268" s="57"/>
      <c r="GHR268" s="57"/>
      <c r="GHS268" s="57"/>
      <c r="GHT268" s="57"/>
      <c r="GHU268" s="57"/>
      <c r="GHV268" s="57"/>
      <c r="GHW268" s="57"/>
      <c r="GHX268" s="57"/>
      <c r="GHY268" s="57"/>
      <c r="GHZ268" s="57"/>
      <c r="GIA268" s="57"/>
      <c r="GIB268" s="57"/>
      <c r="GIC268" s="57"/>
      <c r="GID268" s="57"/>
      <c r="GIE268" s="57"/>
      <c r="GIF268" s="57"/>
      <c r="GIG268" s="57"/>
      <c r="GIH268" s="57"/>
      <c r="GII268" s="57"/>
      <c r="GIJ268" s="57"/>
      <c r="GIK268" s="57"/>
      <c r="GIL268" s="57"/>
      <c r="GIM268" s="57"/>
      <c r="GIN268" s="57"/>
      <c r="GIO268" s="57"/>
      <c r="GIP268" s="57"/>
      <c r="GIQ268" s="57"/>
      <c r="GIR268" s="57"/>
      <c r="GIS268" s="57"/>
      <c r="GIT268" s="57"/>
      <c r="GIU268" s="57"/>
      <c r="GIV268" s="57"/>
      <c r="GIW268" s="57"/>
      <c r="GIX268" s="57"/>
      <c r="GIY268" s="57"/>
      <c r="GIZ268" s="57"/>
      <c r="GJA268" s="57"/>
      <c r="GJB268" s="57"/>
      <c r="GJC268" s="57"/>
      <c r="GJD268" s="57"/>
      <c r="GJE268" s="57"/>
      <c r="GJF268" s="57"/>
      <c r="GJG268" s="57"/>
      <c r="GJH268" s="57"/>
      <c r="GJI268" s="57"/>
      <c r="GJJ268" s="57"/>
      <c r="GJK268" s="57"/>
      <c r="GJL268" s="57"/>
      <c r="GJM268" s="57"/>
      <c r="GJN268" s="57"/>
      <c r="GJO268" s="57"/>
      <c r="GJP268" s="57"/>
      <c r="GJQ268" s="57"/>
      <c r="GJR268" s="57"/>
      <c r="GJS268" s="57"/>
      <c r="GJT268" s="57"/>
      <c r="GJU268" s="57"/>
      <c r="GJV268" s="57"/>
      <c r="GJW268" s="57"/>
      <c r="GJX268" s="57"/>
      <c r="GJY268" s="57"/>
      <c r="GJZ268" s="57"/>
      <c r="GKA268" s="57"/>
      <c r="GKB268" s="57"/>
      <c r="GKC268" s="57"/>
      <c r="GKD268" s="57"/>
      <c r="GKE268" s="57"/>
      <c r="GKF268" s="57"/>
      <c r="GKG268" s="57"/>
      <c r="GKH268" s="57"/>
      <c r="GKI268" s="57"/>
      <c r="GKJ268" s="57"/>
      <c r="GKK268" s="57"/>
      <c r="GKL268" s="57"/>
      <c r="GKM268" s="57"/>
      <c r="GKN268" s="57"/>
      <c r="GKO268" s="57"/>
      <c r="GKP268" s="57"/>
      <c r="GKQ268" s="57"/>
      <c r="GKR268" s="57"/>
      <c r="GKS268" s="57"/>
      <c r="GKT268" s="57"/>
      <c r="GKU268" s="57"/>
      <c r="GKV268" s="57"/>
      <c r="GKW268" s="57"/>
      <c r="GKX268" s="57"/>
      <c r="GKY268" s="57"/>
      <c r="GKZ268" s="57"/>
      <c r="GLA268" s="57"/>
      <c r="GLB268" s="57"/>
      <c r="GLC268" s="57"/>
      <c r="GLD268" s="57"/>
      <c r="GLE268" s="57"/>
      <c r="GLF268" s="57"/>
      <c r="GLG268" s="57"/>
      <c r="GLH268" s="57"/>
      <c r="GLI268" s="57"/>
      <c r="GLJ268" s="57"/>
      <c r="GLK268" s="57"/>
      <c r="GLL268" s="57"/>
      <c r="GLM268" s="57"/>
      <c r="GLN268" s="57"/>
      <c r="GLO268" s="57"/>
      <c r="GLP268" s="57"/>
      <c r="GLQ268" s="57"/>
      <c r="GLR268" s="57"/>
      <c r="GLS268" s="57"/>
      <c r="GLT268" s="57"/>
      <c r="GLU268" s="57"/>
      <c r="GLV268" s="57"/>
      <c r="GLW268" s="57"/>
      <c r="GLX268" s="57"/>
      <c r="GLY268" s="57"/>
      <c r="GLZ268" s="57"/>
      <c r="GMA268" s="57"/>
      <c r="GMB268" s="57"/>
      <c r="GMC268" s="57"/>
      <c r="GMD268" s="57"/>
      <c r="GME268" s="57"/>
      <c r="GMF268" s="57"/>
      <c r="GMG268" s="57"/>
      <c r="GMH268" s="57"/>
      <c r="GMI268" s="57"/>
      <c r="GMJ268" s="57"/>
      <c r="GMK268" s="57"/>
      <c r="GML268" s="57"/>
      <c r="GMM268" s="57"/>
      <c r="GMN268" s="57"/>
      <c r="GMO268" s="57"/>
      <c r="GMP268" s="57"/>
      <c r="GMQ268" s="57"/>
      <c r="GMR268" s="57"/>
      <c r="GMS268" s="57"/>
      <c r="GMT268" s="57"/>
      <c r="GMU268" s="57"/>
      <c r="GMV268" s="57"/>
      <c r="GMW268" s="57"/>
      <c r="GMX268" s="57"/>
      <c r="GMY268" s="57"/>
      <c r="GMZ268" s="57"/>
      <c r="GNA268" s="57"/>
      <c r="GNB268" s="57"/>
      <c r="GNC268" s="57"/>
      <c r="GND268" s="57"/>
      <c r="GNE268" s="57"/>
      <c r="GNF268" s="57"/>
      <c r="GNG268" s="57"/>
      <c r="GNH268" s="57"/>
      <c r="GNI268" s="57"/>
      <c r="GNJ268" s="57"/>
      <c r="GNK268" s="57"/>
      <c r="GNL268" s="57"/>
      <c r="GNM268" s="57"/>
      <c r="GNN268" s="57"/>
      <c r="GNO268" s="57"/>
      <c r="GNP268" s="57"/>
      <c r="GNQ268" s="57"/>
      <c r="GNR268" s="57"/>
      <c r="GNS268" s="57"/>
      <c r="GNT268" s="57"/>
      <c r="GNU268" s="57"/>
      <c r="GNV268" s="57"/>
      <c r="GNW268" s="57"/>
      <c r="GNX268" s="57"/>
      <c r="GNY268" s="57"/>
      <c r="GNZ268" s="57"/>
      <c r="GOA268" s="57"/>
      <c r="GOB268" s="57"/>
      <c r="GOC268" s="57"/>
      <c r="GOD268" s="57"/>
      <c r="GOE268" s="57"/>
      <c r="GOF268" s="57"/>
      <c r="GOG268" s="57"/>
      <c r="GOH268" s="57"/>
      <c r="GOI268" s="57"/>
      <c r="GOJ268" s="57"/>
      <c r="GOK268" s="57"/>
      <c r="GOL268" s="57"/>
      <c r="GOM268" s="57"/>
      <c r="GON268" s="57"/>
      <c r="GOO268" s="57"/>
      <c r="GOP268" s="57"/>
      <c r="GOQ268" s="57"/>
      <c r="GOR268" s="57"/>
      <c r="GOS268" s="57"/>
      <c r="GOT268" s="57"/>
      <c r="GOU268" s="57"/>
      <c r="GOV268" s="57"/>
      <c r="GOW268" s="57"/>
      <c r="GOX268" s="57"/>
      <c r="GOY268" s="57"/>
      <c r="GOZ268" s="57"/>
      <c r="GPA268" s="57"/>
      <c r="GPB268" s="57"/>
      <c r="GPC268" s="57"/>
      <c r="GPD268" s="57"/>
      <c r="GPE268" s="57"/>
      <c r="GPF268" s="57"/>
      <c r="GPG268" s="57"/>
      <c r="GPH268" s="57"/>
      <c r="GPI268" s="57"/>
      <c r="GPJ268" s="57"/>
      <c r="GPK268" s="57"/>
      <c r="GPL268" s="57"/>
      <c r="GPM268" s="57"/>
      <c r="GPN268" s="57"/>
      <c r="GPO268" s="57"/>
      <c r="GPP268" s="57"/>
      <c r="GPQ268" s="57"/>
      <c r="GPR268" s="57"/>
      <c r="GPS268" s="57"/>
      <c r="GPT268" s="57"/>
      <c r="GPU268" s="57"/>
      <c r="GPV268" s="57"/>
      <c r="GPW268" s="57"/>
      <c r="GPX268" s="57"/>
      <c r="GPY268" s="57"/>
      <c r="GPZ268" s="57"/>
      <c r="GQA268" s="57"/>
      <c r="GQB268" s="57"/>
      <c r="GQC268" s="57"/>
      <c r="GQD268" s="57"/>
      <c r="GQE268" s="57"/>
      <c r="GQF268" s="57"/>
      <c r="GQG268" s="57"/>
      <c r="GQH268" s="57"/>
      <c r="GQI268" s="57"/>
      <c r="GQJ268" s="57"/>
      <c r="GQK268" s="57"/>
      <c r="GQL268" s="57"/>
      <c r="GQM268" s="57"/>
      <c r="GQN268" s="57"/>
      <c r="GQO268" s="57"/>
      <c r="GQP268" s="57"/>
      <c r="GQQ268" s="57"/>
      <c r="GQR268" s="57"/>
      <c r="GQS268" s="57"/>
      <c r="GQT268" s="57"/>
      <c r="GQU268" s="57"/>
      <c r="GQV268" s="57"/>
      <c r="GQW268" s="57"/>
      <c r="GQX268" s="57"/>
      <c r="GQY268" s="57"/>
      <c r="GQZ268" s="57"/>
      <c r="GRA268" s="57"/>
      <c r="GRB268" s="57"/>
      <c r="GRC268" s="57"/>
      <c r="GRD268" s="57"/>
      <c r="GRE268" s="57"/>
      <c r="GRF268" s="57"/>
      <c r="GRG268" s="57"/>
      <c r="GRH268" s="57"/>
      <c r="GRI268" s="57"/>
      <c r="GRJ268" s="57"/>
      <c r="GRK268" s="57"/>
      <c r="GRL268" s="57"/>
      <c r="GRM268" s="57"/>
      <c r="GRN268" s="57"/>
      <c r="GRO268" s="57"/>
      <c r="GRP268" s="57"/>
      <c r="GRQ268" s="57"/>
      <c r="GRR268" s="57"/>
      <c r="GRS268" s="57"/>
      <c r="GRT268" s="57"/>
      <c r="GRU268" s="57"/>
      <c r="GRV268" s="57"/>
      <c r="GRW268" s="57"/>
      <c r="GRX268" s="57"/>
      <c r="GRY268" s="57"/>
      <c r="GRZ268" s="57"/>
      <c r="GSA268" s="57"/>
      <c r="GSB268" s="57"/>
      <c r="GSC268" s="57"/>
      <c r="GSD268" s="57"/>
      <c r="GSE268" s="57"/>
      <c r="GSF268" s="57"/>
      <c r="GSG268" s="57"/>
      <c r="GSH268" s="57"/>
      <c r="GSI268" s="57"/>
      <c r="GSJ268" s="57"/>
      <c r="GSK268" s="57"/>
      <c r="GSL268" s="57"/>
      <c r="GSM268" s="57"/>
      <c r="GSN268" s="57"/>
      <c r="GSO268" s="57"/>
      <c r="GSP268" s="57"/>
      <c r="GSQ268" s="57"/>
      <c r="GSR268" s="57"/>
      <c r="GSS268" s="57"/>
      <c r="GST268" s="57"/>
      <c r="GSU268" s="57"/>
      <c r="GSV268" s="57"/>
      <c r="GSW268" s="57"/>
      <c r="GSX268" s="57"/>
      <c r="GSY268" s="57"/>
      <c r="GSZ268" s="57"/>
      <c r="GTA268" s="57"/>
      <c r="GTB268" s="57"/>
      <c r="GTC268" s="57"/>
      <c r="GTD268" s="57"/>
      <c r="GTE268" s="57"/>
      <c r="GTF268" s="57"/>
      <c r="GTG268" s="57"/>
      <c r="GTH268" s="57"/>
      <c r="GTI268" s="57"/>
      <c r="GTJ268" s="57"/>
      <c r="GTK268" s="57"/>
      <c r="GTL268" s="57"/>
      <c r="GTM268" s="57"/>
      <c r="GTN268" s="57"/>
      <c r="GTO268" s="57"/>
      <c r="GTP268" s="57"/>
      <c r="GTQ268" s="57"/>
      <c r="GTR268" s="57"/>
      <c r="GTS268" s="57"/>
      <c r="GTT268" s="57"/>
      <c r="GTU268" s="57"/>
      <c r="GTV268" s="57"/>
      <c r="GTW268" s="57"/>
      <c r="GTX268" s="57"/>
      <c r="GTY268" s="57"/>
      <c r="GTZ268" s="57"/>
      <c r="GUA268" s="57"/>
      <c r="GUB268" s="57"/>
      <c r="GUC268" s="57"/>
      <c r="GUD268" s="57"/>
      <c r="GUE268" s="57"/>
      <c r="GUF268" s="57"/>
      <c r="GUG268" s="57"/>
      <c r="GUH268" s="57"/>
      <c r="GUI268" s="57"/>
      <c r="GUJ268" s="57"/>
      <c r="GUK268" s="57"/>
      <c r="GUL268" s="57"/>
      <c r="GUM268" s="57"/>
      <c r="GUN268" s="57"/>
      <c r="GUO268" s="57"/>
      <c r="GUP268" s="57"/>
      <c r="GUQ268" s="57"/>
      <c r="GUR268" s="57"/>
      <c r="GUS268" s="57"/>
      <c r="GUT268" s="57"/>
      <c r="GUU268" s="57"/>
      <c r="GUV268" s="57"/>
      <c r="GUW268" s="57"/>
      <c r="GUX268" s="57"/>
      <c r="GUY268" s="57"/>
      <c r="GUZ268" s="57"/>
      <c r="GVA268" s="57"/>
      <c r="GVB268" s="57"/>
      <c r="GVC268" s="57"/>
      <c r="GVD268" s="57"/>
      <c r="GVE268" s="57"/>
      <c r="GVF268" s="57"/>
      <c r="GVG268" s="57"/>
      <c r="GVH268" s="57"/>
      <c r="GVI268" s="57"/>
      <c r="GVJ268" s="57"/>
      <c r="GVK268" s="57"/>
      <c r="GVL268" s="57"/>
      <c r="GVM268" s="57"/>
      <c r="GVN268" s="57"/>
      <c r="GVO268" s="57"/>
      <c r="GVP268" s="57"/>
      <c r="GVQ268" s="57"/>
      <c r="GVR268" s="57"/>
      <c r="GVS268" s="57"/>
      <c r="GVT268" s="57"/>
      <c r="GVU268" s="57"/>
      <c r="GVV268" s="57"/>
      <c r="GVW268" s="57"/>
      <c r="GVX268" s="57"/>
      <c r="GVY268" s="57"/>
      <c r="GVZ268" s="57"/>
      <c r="GWA268" s="57"/>
      <c r="GWB268" s="57"/>
      <c r="GWC268" s="57"/>
      <c r="GWD268" s="57"/>
      <c r="GWE268" s="57"/>
      <c r="GWF268" s="57"/>
      <c r="GWG268" s="57"/>
      <c r="GWH268" s="57"/>
      <c r="GWI268" s="57"/>
      <c r="GWJ268" s="57"/>
      <c r="GWK268" s="57"/>
      <c r="GWL268" s="57"/>
      <c r="GWM268" s="57"/>
      <c r="GWN268" s="57"/>
      <c r="GWO268" s="57"/>
      <c r="GWP268" s="57"/>
      <c r="GWQ268" s="57"/>
      <c r="GWR268" s="57"/>
      <c r="GWS268" s="57"/>
      <c r="GWT268" s="57"/>
      <c r="GWU268" s="57"/>
      <c r="GWV268" s="57"/>
      <c r="GWW268" s="57"/>
      <c r="GWX268" s="57"/>
      <c r="GWY268" s="57"/>
      <c r="GWZ268" s="57"/>
      <c r="GXA268" s="57"/>
      <c r="GXB268" s="57"/>
      <c r="GXC268" s="57"/>
      <c r="GXD268" s="57"/>
      <c r="GXE268" s="57"/>
      <c r="GXF268" s="57"/>
      <c r="GXG268" s="57"/>
      <c r="GXH268" s="57"/>
      <c r="GXI268" s="57"/>
      <c r="GXJ268" s="57"/>
      <c r="GXK268" s="57"/>
      <c r="GXL268" s="57"/>
      <c r="GXM268" s="57"/>
      <c r="GXN268" s="57"/>
      <c r="GXO268" s="57"/>
      <c r="GXP268" s="57"/>
      <c r="GXQ268" s="57"/>
      <c r="GXR268" s="57"/>
      <c r="GXS268" s="57"/>
      <c r="GXT268" s="57"/>
      <c r="GXU268" s="57"/>
      <c r="GXV268" s="57"/>
      <c r="GXW268" s="57"/>
      <c r="GXX268" s="57"/>
      <c r="GXY268" s="57"/>
      <c r="GXZ268" s="57"/>
      <c r="GYA268" s="57"/>
      <c r="GYB268" s="57"/>
      <c r="GYC268" s="57"/>
      <c r="GYD268" s="57"/>
      <c r="GYE268" s="57"/>
      <c r="GYF268" s="57"/>
      <c r="GYG268" s="57"/>
      <c r="GYH268" s="57"/>
      <c r="GYI268" s="57"/>
      <c r="GYJ268" s="57"/>
      <c r="GYK268" s="57"/>
      <c r="GYL268" s="57"/>
      <c r="GYM268" s="57"/>
      <c r="GYN268" s="57"/>
      <c r="GYO268" s="57"/>
      <c r="GYP268" s="57"/>
      <c r="GYQ268" s="57"/>
      <c r="GYR268" s="57"/>
      <c r="GYS268" s="57"/>
      <c r="GYT268" s="57"/>
      <c r="GYU268" s="57"/>
      <c r="GYV268" s="57"/>
      <c r="GYW268" s="57"/>
      <c r="GYX268" s="57"/>
      <c r="GYY268" s="57"/>
      <c r="GYZ268" s="57"/>
      <c r="GZA268" s="57"/>
      <c r="GZB268" s="57"/>
      <c r="GZC268" s="57"/>
      <c r="GZD268" s="57"/>
      <c r="GZE268" s="57"/>
      <c r="GZF268" s="57"/>
      <c r="GZG268" s="57"/>
      <c r="GZH268" s="57"/>
      <c r="GZI268" s="57"/>
      <c r="GZJ268" s="57"/>
      <c r="GZK268" s="57"/>
      <c r="GZL268" s="57"/>
      <c r="GZM268" s="57"/>
      <c r="GZN268" s="57"/>
      <c r="GZO268" s="57"/>
      <c r="GZP268" s="57"/>
      <c r="GZQ268" s="57"/>
      <c r="GZR268" s="57"/>
      <c r="GZS268" s="57"/>
      <c r="GZT268" s="57"/>
      <c r="GZU268" s="57"/>
      <c r="GZV268" s="57"/>
      <c r="GZW268" s="57"/>
      <c r="GZX268" s="57"/>
      <c r="GZY268" s="57"/>
      <c r="GZZ268" s="57"/>
      <c r="HAA268" s="57"/>
      <c r="HAB268" s="57"/>
      <c r="HAC268" s="57"/>
      <c r="HAD268" s="57"/>
      <c r="HAE268" s="57"/>
      <c r="HAF268" s="57"/>
      <c r="HAG268" s="57"/>
      <c r="HAH268" s="57"/>
      <c r="HAI268" s="57"/>
      <c r="HAJ268" s="57"/>
      <c r="HAK268" s="57"/>
      <c r="HAL268" s="57"/>
      <c r="HAM268" s="57"/>
      <c r="HAN268" s="57"/>
      <c r="HAO268" s="57"/>
      <c r="HAP268" s="57"/>
      <c r="HAQ268" s="57"/>
      <c r="HAR268" s="57"/>
      <c r="HAS268" s="57"/>
      <c r="HAT268" s="57"/>
      <c r="HAU268" s="57"/>
      <c r="HAV268" s="57"/>
      <c r="HAW268" s="57"/>
      <c r="HAX268" s="57"/>
      <c r="HAY268" s="57"/>
      <c r="HAZ268" s="57"/>
      <c r="HBA268" s="57"/>
      <c r="HBB268" s="57"/>
      <c r="HBC268" s="57"/>
      <c r="HBD268" s="57"/>
      <c r="HBE268" s="57"/>
      <c r="HBF268" s="57"/>
      <c r="HBG268" s="57"/>
      <c r="HBH268" s="57"/>
      <c r="HBI268" s="57"/>
      <c r="HBJ268" s="57"/>
      <c r="HBK268" s="57"/>
      <c r="HBL268" s="57"/>
      <c r="HBM268" s="57"/>
      <c r="HBN268" s="57"/>
      <c r="HBO268" s="57"/>
      <c r="HBP268" s="57"/>
      <c r="HBQ268" s="57"/>
      <c r="HBR268" s="57"/>
      <c r="HBS268" s="57"/>
      <c r="HBT268" s="57"/>
      <c r="HBU268" s="57"/>
      <c r="HBV268" s="57"/>
      <c r="HBW268" s="57"/>
      <c r="HBX268" s="57"/>
      <c r="HBY268" s="57"/>
      <c r="HBZ268" s="57"/>
      <c r="HCA268" s="57"/>
      <c r="HCB268" s="57"/>
      <c r="HCC268" s="57"/>
      <c r="HCD268" s="57"/>
      <c r="HCE268" s="57"/>
      <c r="HCF268" s="57"/>
      <c r="HCG268" s="57"/>
      <c r="HCH268" s="57"/>
      <c r="HCI268" s="57"/>
      <c r="HCJ268" s="57"/>
      <c r="HCK268" s="57"/>
      <c r="HCL268" s="57"/>
      <c r="HCM268" s="57"/>
      <c r="HCN268" s="57"/>
      <c r="HCO268" s="57"/>
      <c r="HCP268" s="57"/>
      <c r="HCQ268" s="57"/>
      <c r="HCR268" s="57"/>
      <c r="HCS268" s="57"/>
      <c r="HCT268" s="57"/>
      <c r="HCU268" s="57"/>
      <c r="HCV268" s="57"/>
      <c r="HCW268" s="57"/>
      <c r="HCX268" s="57"/>
      <c r="HCY268" s="57"/>
      <c r="HCZ268" s="57"/>
      <c r="HDA268" s="57"/>
      <c r="HDB268" s="57"/>
      <c r="HDC268" s="57"/>
      <c r="HDD268" s="57"/>
      <c r="HDE268" s="57"/>
      <c r="HDF268" s="57"/>
      <c r="HDG268" s="57"/>
      <c r="HDH268" s="57"/>
      <c r="HDI268" s="57"/>
      <c r="HDJ268" s="57"/>
      <c r="HDK268" s="57"/>
      <c r="HDL268" s="57"/>
      <c r="HDM268" s="57"/>
      <c r="HDN268" s="57"/>
      <c r="HDO268" s="57"/>
      <c r="HDP268" s="57"/>
      <c r="HDQ268" s="57"/>
      <c r="HDR268" s="57"/>
      <c r="HDS268" s="57"/>
      <c r="HDT268" s="57"/>
      <c r="HDU268" s="57"/>
      <c r="HDV268" s="57"/>
      <c r="HDW268" s="57"/>
      <c r="HDX268" s="57"/>
      <c r="HDY268" s="57"/>
      <c r="HDZ268" s="57"/>
      <c r="HEA268" s="57"/>
      <c r="HEB268" s="57"/>
      <c r="HEC268" s="57"/>
      <c r="HED268" s="57"/>
      <c r="HEE268" s="57"/>
      <c r="HEF268" s="57"/>
      <c r="HEG268" s="57"/>
      <c r="HEH268" s="57"/>
      <c r="HEI268" s="57"/>
      <c r="HEJ268" s="57"/>
      <c r="HEK268" s="57"/>
      <c r="HEL268" s="57"/>
      <c r="HEM268" s="57"/>
      <c r="HEN268" s="57"/>
      <c r="HEO268" s="57"/>
      <c r="HEP268" s="57"/>
      <c r="HEQ268" s="57"/>
      <c r="HER268" s="57"/>
      <c r="HES268" s="57"/>
      <c r="HET268" s="57"/>
      <c r="HEU268" s="57"/>
      <c r="HEV268" s="57"/>
      <c r="HEW268" s="57"/>
      <c r="HEX268" s="57"/>
      <c r="HEY268" s="57"/>
      <c r="HEZ268" s="57"/>
      <c r="HFA268" s="57"/>
      <c r="HFB268" s="57"/>
      <c r="HFC268" s="57"/>
      <c r="HFD268" s="57"/>
      <c r="HFE268" s="57"/>
      <c r="HFF268" s="57"/>
      <c r="HFG268" s="57"/>
      <c r="HFH268" s="57"/>
      <c r="HFI268" s="57"/>
      <c r="HFJ268" s="57"/>
      <c r="HFK268" s="57"/>
      <c r="HFL268" s="57"/>
      <c r="HFM268" s="57"/>
      <c r="HFN268" s="57"/>
      <c r="HFO268" s="57"/>
      <c r="HFP268" s="57"/>
      <c r="HFQ268" s="57"/>
      <c r="HFR268" s="57"/>
      <c r="HFS268" s="57"/>
      <c r="HFT268" s="57"/>
      <c r="HFU268" s="57"/>
      <c r="HFV268" s="57"/>
      <c r="HFW268" s="57"/>
      <c r="HFX268" s="57"/>
      <c r="HFY268" s="57"/>
      <c r="HFZ268" s="57"/>
      <c r="HGA268" s="57"/>
      <c r="HGB268" s="57"/>
      <c r="HGC268" s="57"/>
      <c r="HGD268" s="57"/>
      <c r="HGE268" s="57"/>
      <c r="HGF268" s="57"/>
      <c r="HGG268" s="57"/>
      <c r="HGH268" s="57"/>
      <c r="HGI268" s="57"/>
      <c r="HGJ268" s="57"/>
      <c r="HGK268" s="57"/>
      <c r="HGL268" s="57"/>
      <c r="HGM268" s="57"/>
      <c r="HGN268" s="57"/>
      <c r="HGO268" s="57"/>
      <c r="HGP268" s="57"/>
      <c r="HGQ268" s="57"/>
      <c r="HGR268" s="57"/>
      <c r="HGS268" s="57"/>
      <c r="HGT268" s="57"/>
      <c r="HGU268" s="57"/>
      <c r="HGV268" s="57"/>
      <c r="HGW268" s="57"/>
      <c r="HGX268" s="57"/>
      <c r="HGY268" s="57"/>
      <c r="HGZ268" s="57"/>
      <c r="HHA268" s="57"/>
      <c r="HHB268" s="57"/>
      <c r="HHC268" s="57"/>
      <c r="HHD268" s="57"/>
      <c r="HHE268" s="57"/>
      <c r="HHF268" s="57"/>
      <c r="HHG268" s="57"/>
      <c r="HHH268" s="57"/>
      <c r="HHI268" s="57"/>
      <c r="HHJ268" s="57"/>
      <c r="HHK268" s="57"/>
      <c r="HHL268" s="57"/>
      <c r="HHM268" s="57"/>
      <c r="HHN268" s="57"/>
      <c r="HHO268" s="57"/>
      <c r="HHP268" s="57"/>
      <c r="HHQ268" s="57"/>
      <c r="HHR268" s="57"/>
      <c r="HHS268" s="57"/>
      <c r="HHT268" s="57"/>
      <c r="HHU268" s="57"/>
      <c r="HHV268" s="57"/>
      <c r="HHW268" s="57"/>
      <c r="HHX268" s="57"/>
      <c r="HHY268" s="57"/>
      <c r="HHZ268" s="57"/>
      <c r="HIA268" s="57"/>
      <c r="HIB268" s="57"/>
      <c r="HIC268" s="57"/>
      <c r="HID268" s="57"/>
      <c r="HIE268" s="57"/>
      <c r="HIF268" s="57"/>
      <c r="HIG268" s="57"/>
      <c r="HIH268" s="57"/>
      <c r="HII268" s="57"/>
      <c r="HIJ268" s="57"/>
      <c r="HIK268" s="57"/>
      <c r="HIL268" s="57"/>
      <c r="HIM268" s="57"/>
      <c r="HIN268" s="57"/>
      <c r="HIO268" s="57"/>
      <c r="HIP268" s="57"/>
      <c r="HIQ268" s="57"/>
      <c r="HIR268" s="57"/>
      <c r="HIS268" s="57"/>
      <c r="HIT268" s="57"/>
      <c r="HIU268" s="57"/>
      <c r="HIV268" s="57"/>
      <c r="HIW268" s="57"/>
      <c r="HIX268" s="57"/>
      <c r="HIY268" s="57"/>
      <c r="HIZ268" s="57"/>
      <c r="HJA268" s="57"/>
      <c r="HJB268" s="57"/>
      <c r="HJC268" s="57"/>
      <c r="HJD268" s="57"/>
      <c r="HJE268" s="57"/>
      <c r="HJF268" s="57"/>
      <c r="HJG268" s="57"/>
      <c r="HJH268" s="57"/>
      <c r="HJI268" s="57"/>
      <c r="HJJ268" s="57"/>
      <c r="HJK268" s="57"/>
      <c r="HJL268" s="57"/>
      <c r="HJM268" s="57"/>
      <c r="HJN268" s="57"/>
      <c r="HJO268" s="57"/>
      <c r="HJP268" s="57"/>
      <c r="HJQ268" s="57"/>
      <c r="HJR268" s="57"/>
      <c r="HJS268" s="57"/>
      <c r="HJT268" s="57"/>
      <c r="HJU268" s="57"/>
      <c r="HJV268" s="57"/>
      <c r="HJW268" s="57"/>
      <c r="HJX268" s="57"/>
      <c r="HJY268" s="57"/>
      <c r="HJZ268" s="57"/>
      <c r="HKA268" s="57"/>
      <c r="HKB268" s="57"/>
      <c r="HKC268" s="57"/>
      <c r="HKD268" s="57"/>
      <c r="HKE268" s="57"/>
      <c r="HKF268" s="57"/>
      <c r="HKG268" s="57"/>
      <c r="HKH268" s="57"/>
      <c r="HKI268" s="57"/>
      <c r="HKJ268" s="57"/>
      <c r="HKK268" s="57"/>
      <c r="HKL268" s="57"/>
      <c r="HKM268" s="57"/>
      <c r="HKN268" s="57"/>
      <c r="HKO268" s="57"/>
      <c r="HKP268" s="57"/>
      <c r="HKQ268" s="57"/>
      <c r="HKR268" s="57"/>
      <c r="HKS268" s="57"/>
      <c r="HKT268" s="57"/>
      <c r="HKU268" s="57"/>
      <c r="HKV268" s="57"/>
      <c r="HKW268" s="57"/>
      <c r="HKX268" s="57"/>
      <c r="HKY268" s="57"/>
      <c r="HKZ268" s="57"/>
      <c r="HLA268" s="57"/>
      <c r="HLB268" s="57"/>
      <c r="HLC268" s="57"/>
      <c r="HLD268" s="57"/>
      <c r="HLE268" s="57"/>
      <c r="HLF268" s="57"/>
      <c r="HLG268" s="57"/>
      <c r="HLH268" s="57"/>
      <c r="HLI268" s="57"/>
      <c r="HLJ268" s="57"/>
      <c r="HLK268" s="57"/>
      <c r="HLL268" s="57"/>
      <c r="HLM268" s="57"/>
      <c r="HLN268" s="57"/>
      <c r="HLO268" s="57"/>
      <c r="HLP268" s="57"/>
      <c r="HLQ268" s="57"/>
      <c r="HLR268" s="57"/>
      <c r="HLS268" s="57"/>
      <c r="HLT268" s="57"/>
      <c r="HLU268" s="57"/>
      <c r="HLV268" s="57"/>
      <c r="HLW268" s="57"/>
      <c r="HLX268" s="57"/>
      <c r="HLY268" s="57"/>
      <c r="HLZ268" s="57"/>
      <c r="HMA268" s="57"/>
      <c r="HMB268" s="57"/>
      <c r="HMC268" s="57"/>
      <c r="HMD268" s="57"/>
      <c r="HME268" s="57"/>
      <c r="HMF268" s="57"/>
      <c r="HMG268" s="57"/>
      <c r="HMH268" s="57"/>
      <c r="HMI268" s="57"/>
      <c r="HMJ268" s="57"/>
      <c r="HMK268" s="57"/>
      <c r="HML268" s="57"/>
      <c r="HMM268" s="57"/>
      <c r="HMN268" s="57"/>
      <c r="HMO268" s="57"/>
      <c r="HMP268" s="57"/>
      <c r="HMQ268" s="57"/>
      <c r="HMR268" s="57"/>
      <c r="HMS268" s="57"/>
      <c r="HMT268" s="57"/>
      <c r="HMU268" s="57"/>
      <c r="HMV268" s="57"/>
      <c r="HMW268" s="57"/>
      <c r="HMX268" s="57"/>
      <c r="HMY268" s="57"/>
      <c r="HMZ268" s="57"/>
      <c r="HNA268" s="57"/>
      <c r="HNB268" s="57"/>
      <c r="HNC268" s="57"/>
      <c r="HND268" s="57"/>
      <c r="HNE268" s="57"/>
      <c r="HNF268" s="57"/>
      <c r="HNG268" s="57"/>
      <c r="HNH268" s="57"/>
      <c r="HNI268" s="57"/>
      <c r="HNJ268" s="57"/>
      <c r="HNK268" s="57"/>
      <c r="HNL268" s="57"/>
      <c r="HNM268" s="57"/>
      <c r="HNN268" s="57"/>
      <c r="HNO268" s="57"/>
      <c r="HNP268" s="57"/>
      <c r="HNQ268" s="57"/>
      <c r="HNR268" s="57"/>
      <c r="HNS268" s="57"/>
      <c r="HNT268" s="57"/>
      <c r="HNU268" s="57"/>
      <c r="HNV268" s="57"/>
      <c r="HNW268" s="57"/>
      <c r="HNX268" s="57"/>
      <c r="HNY268" s="57"/>
      <c r="HNZ268" s="57"/>
      <c r="HOA268" s="57"/>
      <c r="HOB268" s="57"/>
      <c r="HOC268" s="57"/>
      <c r="HOD268" s="57"/>
      <c r="HOE268" s="57"/>
      <c r="HOF268" s="57"/>
      <c r="HOG268" s="57"/>
      <c r="HOH268" s="57"/>
      <c r="HOI268" s="57"/>
      <c r="HOJ268" s="57"/>
      <c r="HOK268" s="57"/>
      <c r="HOL268" s="57"/>
      <c r="HOM268" s="57"/>
      <c r="HON268" s="57"/>
      <c r="HOO268" s="57"/>
      <c r="HOP268" s="57"/>
      <c r="HOQ268" s="57"/>
      <c r="HOR268" s="57"/>
      <c r="HOS268" s="57"/>
      <c r="HOT268" s="57"/>
      <c r="HOU268" s="57"/>
      <c r="HOV268" s="57"/>
      <c r="HOW268" s="57"/>
      <c r="HOX268" s="57"/>
      <c r="HOY268" s="57"/>
      <c r="HOZ268" s="57"/>
      <c r="HPA268" s="57"/>
      <c r="HPB268" s="57"/>
      <c r="HPC268" s="57"/>
      <c r="HPD268" s="57"/>
      <c r="HPE268" s="57"/>
      <c r="HPF268" s="57"/>
      <c r="HPG268" s="57"/>
      <c r="HPH268" s="57"/>
      <c r="HPI268" s="57"/>
      <c r="HPJ268" s="57"/>
      <c r="HPK268" s="57"/>
      <c r="HPL268" s="57"/>
      <c r="HPM268" s="57"/>
      <c r="HPN268" s="57"/>
      <c r="HPO268" s="57"/>
      <c r="HPP268" s="57"/>
      <c r="HPQ268" s="57"/>
      <c r="HPR268" s="57"/>
      <c r="HPS268" s="57"/>
      <c r="HPT268" s="57"/>
      <c r="HPU268" s="57"/>
      <c r="HPV268" s="57"/>
      <c r="HPW268" s="57"/>
      <c r="HPX268" s="57"/>
      <c r="HPY268" s="57"/>
      <c r="HPZ268" s="57"/>
      <c r="HQA268" s="57"/>
      <c r="HQB268" s="57"/>
      <c r="HQC268" s="57"/>
      <c r="HQD268" s="57"/>
      <c r="HQE268" s="57"/>
      <c r="HQF268" s="57"/>
      <c r="HQG268" s="57"/>
      <c r="HQH268" s="57"/>
      <c r="HQI268" s="57"/>
      <c r="HQJ268" s="57"/>
      <c r="HQK268" s="57"/>
      <c r="HQL268" s="57"/>
      <c r="HQM268" s="57"/>
      <c r="HQN268" s="57"/>
      <c r="HQO268" s="57"/>
      <c r="HQP268" s="57"/>
      <c r="HQQ268" s="57"/>
      <c r="HQR268" s="57"/>
      <c r="HQS268" s="57"/>
      <c r="HQT268" s="57"/>
      <c r="HQU268" s="57"/>
      <c r="HQV268" s="57"/>
      <c r="HQW268" s="57"/>
      <c r="HQX268" s="57"/>
      <c r="HQY268" s="57"/>
      <c r="HQZ268" s="57"/>
      <c r="HRA268" s="57"/>
      <c r="HRB268" s="57"/>
      <c r="HRC268" s="57"/>
      <c r="HRD268" s="57"/>
      <c r="HRE268" s="57"/>
      <c r="HRF268" s="57"/>
      <c r="HRG268" s="57"/>
      <c r="HRH268" s="57"/>
      <c r="HRI268" s="57"/>
      <c r="HRJ268" s="57"/>
      <c r="HRK268" s="57"/>
      <c r="HRL268" s="57"/>
      <c r="HRM268" s="57"/>
      <c r="HRN268" s="57"/>
      <c r="HRO268" s="57"/>
      <c r="HRP268" s="57"/>
      <c r="HRQ268" s="57"/>
      <c r="HRR268" s="57"/>
      <c r="HRS268" s="57"/>
      <c r="HRT268" s="57"/>
      <c r="HRU268" s="57"/>
      <c r="HRV268" s="57"/>
      <c r="HRW268" s="57"/>
      <c r="HRX268" s="57"/>
      <c r="HRY268" s="57"/>
      <c r="HRZ268" s="57"/>
      <c r="HSA268" s="57"/>
      <c r="HSB268" s="57"/>
      <c r="HSC268" s="57"/>
      <c r="HSD268" s="57"/>
      <c r="HSE268" s="57"/>
      <c r="HSF268" s="57"/>
      <c r="HSG268" s="57"/>
      <c r="HSH268" s="57"/>
      <c r="HSI268" s="57"/>
      <c r="HSJ268" s="57"/>
      <c r="HSK268" s="57"/>
      <c r="HSL268" s="57"/>
      <c r="HSM268" s="57"/>
      <c r="HSN268" s="57"/>
      <c r="HSO268" s="57"/>
      <c r="HSP268" s="57"/>
      <c r="HSQ268" s="57"/>
      <c r="HSR268" s="57"/>
      <c r="HSS268" s="57"/>
      <c r="HST268" s="57"/>
      <c r="HSU268" s="57"/>
      <c r="HSV268" s="57"/>
      <c r="HSW268" s="57"/>
      <c r="HSX268" s="57"/>
      <c r="HSY268" s="57"/>
      <c r="HSZ268" s="57"/>
      <c r="HTA268" s="57"/>
      <c r="HTB268" s="57"/>
      <c r="HTC268" s="57"/>
      <c r="HTD268" s="57"/>
      <c r="HTE268" s="57"/>
      <c r="HTF268" s="57"/>
      <c r="HTG268" s="57"/>
      <c r="HTH268" s="57"/>
      <c r="HTI268" s="57"/>
      <c r="HTJ268" s="57"/>
      <c r="HTK268" s="57"/>
      <c r="HTL268" s="57"/>
      <c r="HTM268" s="57"/>
      <c r="HTN268" s="57"/>
      <c r="HTO268" s="57"/>
      <c r="HTP268" s="57"/>
      <c r="HTQ268" s="57"/>
      <c r="HTR268" s="57"/>
      <c r="HTS268" s="57"/>
      <c r="HTT268" s="57"/>
      <c r="HTU268" s="57"/>
      <c r="HTV268" s="57"/>
      <c r="HTW268" s="57"/>
      <c r="HTX268" s="57"/>
      <c r="HTY268" s="57"/>
      <c r="HTZ268" s="57"/>
      <c r="HUA268" s="57"/>
      <c r="HUB268" s="57"/>
      <c r="HUC268" s="57"/>
      <c r="HUD268" s="57"/>
      <c r="HUE268" s="57"/>
      <c r="HUF268" s="57"/>
      <c r="HUG268" s="57"/>
      <c r="HUH268" s="57"/>
      <c r="HUI268" s="57"/>
      <c r="HUJ268" s="57"/>
      <c r="HUK268" s="57"/>
      <c r="HUL268" s="57"/>
      <c r="HUM268" s="57"/>
      <c r="HUN268" s="57"/>
      <c r="HUO268" s="57"/>
      <c r="HUP268" s="57"/>
      <c r="HUQ268" s="57"/>
      <c r="HUR268" s="57"/>
      <c r="HUS268" s="57"/>
      <c r="HUT268" s="57"/>
      <c r="HUU268" s="57"/>
      <c r="HUV268" s="57"/>
      <c r="HUW268" s="57"/>
      <c r="HUX268" s="57"/>
      <c r="HUY268" s="57"/>
      <c r="HUZ268" s="57"/>
      <c r="HVA268" s="57"/>
      <c r="HVB268" s="57"/>
      <c r="HVC268" s="57"/>
      <c r="HVD268" s="57"/>
      <c r="HVE268" s="57"/>
      <c r="HVF268" s="57"/>
      <c r="HVG268" s="57"/>
      <c r="HVH268" s="57"/>
      <c r="HVI268" s="57"/>
      <c r="HVJ268" s="57"/>
      <c r="HVK268" s="57"/>
      <c r="HVL268" s="57"/>
      <c r="HVM268" s="57"/>
      <c r="HVN268" s="57"/>
      <c r="HVO268" s="57"/>
      <c r="HVP268" s="57"/>
      <c r="HVQ268" s="57"/>
      <c r="HVR268" s="57"/>
      <c r="HVS268" s="57"/>
      <c r="HVT268" s="57"/>
      <c r="HVU268" s="57"/>
      <c r="HVV268" s="57"/>
      <c r="HVW268" s="57"/>
      <c r="HVX268" s="57"/>
      <c r="HVY268" s="57"/>
      <c r="HVZ268" s="57"/>
      <c r="HWA268" s="57"/>
      <c r="HWB268" s="57"/>
      <c r="HWC268" s="57"/>
      <c r="HWD268" s="57"/>
      <c r="HWE268" s="57"/>
      <c r="HWF268" s="57"/>
      <c r="HWG268" s="57"/>
      <c r="HWH268" s="57"/>
      <c r="HWI268" s="57"/>
      <c r="HWJ268" s="57"/>
      <c r="HWK268" s="57"/>
      <c r="HWL268" s="57"/>
      <c r="HWM268" s="57"/>
      <c r="HWN268" s="57"/>
      <c r="HWO268" s="57"/>
      <c r="HWP268" s="57"/>
      <c r="HWQ268" s="57"/>
      <c r="HWR268" s="57"/>
      <c r="HWS268" s="57"/>
      <c r="HWT268" s="57"/>
      <c r="HWU268" s="57"/>
      <c r="HWV268" s="57"/>
      <c r="HWW268" s="57"/>
      <c r="HWX268" s="57"/>
      <c r="HWY268" s="57"/>
      <c r="HWZ268" s="57"/>
      <c r="HXA268" s="57"/>
      <c r="HXB268" s="57"/>
      <c r="HXC268" s="57"/>
      <c r="HXD268" s="57"/>
      <c r="HXE268" s="57"/>
      <c r="HXF268" s="57"/>
      <c r="HXG268" s="57"/>
      <c r="HXH268" s="57"/>
      <c r="HXI268" s="57"/>
      <c r="HXJ268" s="57"/>
      <c r="HXK268" s="57"/>
      <c r="HXL268" s="57"/>
      <c r="HXM268" s="57"/>
      <c r="HXN268" s="57"/>
      <c r="HXO268" s="57"/>
      <c r="HXP268" s="57"/>
      <c r="HXQ268" s="57"/>
      <c r="HXR268" s="57"/>
      <c r="HXS268" s="57"/>
      <c r="HXT268" s="57"/>
      <c r="HXU268" s="57"/>
      <c r="HXV268" s="57"/>
      <c r="HXW268" s="57"/>
      <c r="HXX268" s="57"/>
      <c r="HXY268" s="57"/>
      <c r="HXZ268" s="57"/>
      <c r="HYA268" s="57"/>
      <c r="HYB268" s="57"/>
      <c r="HYC268" s="57"/>
      <c r="HYD268" s="57"/>
      <c r="HYE268" s="57"/>
      <c r="HYF268" s="57"/>
      <c r="HYG268" s="57"/>
      <c r="HYH268" s="57"/>
      <c r="HYI268" s="57"/>
      <c r="HYJ268" s="57"/>
      <c r="HYK268" s="57"/>
      <c r="HYL268" s="57"/>
      <c r="HYM268" s="57"/>
      <c r="HYN268" s="57"/>
      <c r="HYO268" s="57"/>
      <c r="HYP268" s="57"/>
      <c r="HYQ268" s="57"/>
      <c r="HYR268" s="57"/>
      <c r="HYS268" s="57"/>
      <c r="HYT268" s="57"/>
      <c r="HYU268" s="57"/>
      <c r="HYV268" s="57"/>
      <c r="HYW268" s="57"/>
      <c r="HYX268" s="57"/>
      <c r="HYY268" s="57"/>
      <c r="HYZ268" s="57"/>
      <c r="HZA268" s="57"/>
      <c r="HZB268" s="57"/>
      <c r="HZC268" s="57"/>
      <c r="HZD268" s="57"/>
      <c r="HZE268" s="57"/>
      <c r="HZF268" s="57"/>
      <c r="HZG268" s="57"/>
      <c r="HZH268" s="57"/>
      <c r="HZI268" s="57"/>
      <c r="HZJ268" s="57"/>
      <c r="HZK268" s="57"/>
      <c r="HZL268" s="57"/>
      <c r="HZM268" s="57"/>
      <c r="HZN268" s="57"/>
      <c r="HZO268" s="57"/>
      <c r="HZP268" s="57"/>
      <c r="HZQ268" s="57"/>
      <c r="HZR268" s="57"/>
      <c r="HZS268" s="57"/>
      <c r="HZT268" s="57"/>
      <c r="HZU268" s="57"/>
      <c r="HZV268" s="57"/>
      <c r="HZW268" s="57"/>
      <c r="HZX268" s="57"/>
      <c r="HZY268" s="57"/>
      <c r="HZZ268" s="57"/>
      <c r="IAA268" s="57"/>
      <c r="IAB268" s="57"/>
      <c r="IAC268" s="57"/>
      <c r="IAD268" s="57"/>
      <c r="IAE268" s="57"/>
      <c r="IAF268" s="57"/>
      <c r="IAG268" s="57"/>
      <c r="IAH268" s="57"/>
      <c r="IAI268" s="57"/>
      <c r="IAJ268" s="57"/>
      <c r="IAK268" s="57"/>
      <c r="IAL268" s="57"/>
      <c r="IAM268" s="57"/>
      <c r="IAN268" s="57"/>
      <c r="IAO268" s="57"/>
      <c r="IAP268" s="57"/>
      <c r="IAQ268" s="57"/>
      <c r="IAR268" s="57"/>
      <c r="IAS268" s="57"/>
      <c r="IAT268" s="57"/>
      <c r="IAU268" s="57"/>
      <c r="IAV268" s="57"/>
      <c r="IAW268" s="57"/>
      <c r="IAX268" s="57"/>
      <c r="IAY268" s="57"/>
      <c r="IAZ268" s="57"/>
      <c r="IBA268" s="57"/>
      <c r="IBB268" s="57"/>
      <c r="IBC268" s="57"/>
      <c r="IBD268" s="57"/>
      <c r="IBE268" s="57"/>
      <c r="IBF268" s="57"/>
      <c r="IBG268" s="57"/>
      <c r="IBH268" s="57"/>
      <c r="IBI268" s="57"/>
      <c r="IBJ268" s="57"/>
      <c r="IBK268" s="57"/>
      <c r="IBL268" s="57"/>
      <c r="IBM268" s="57"/>
      <c r="IBN268" s="57"/>
      <c r="IBO268" s="57"/>
      <c r="IBP268" s="57"/>
      <c r="IBQ268" s="57"/>
      <c r="IBR268" s="57"/>
      <c r="IBS268" s="57"/>
      <c r="IBT268" s="57"/>
      <c r="IBU268" s="57"/>
      <c r="IBV268" s="57"/>
      <c r="IBW268" s="57"/>
      <c r="IBX268" s="57"/>
      <c r="IBY268" s="57"/>
      <c r="IBZ268" s="57"/>
      <c r="ICA268" s="57"/>
      <c r="ICB268" s="57"/>
      <c r="ICC268" s="57"/>
      <c r="ICD268" s="57"/>
      <c r="ICE268" s="57"/>
      <c r="ICF268" s="57"/>
      <c r="ICG268" s="57"/>
      <c r="ICH268" s="57"/>
      <c r="ICI268" s="57"/>
      <c r="ICJ268" s="57"/>
      <c r="ICK268" s="57"/>
      <c r="ICL268" s="57"/>
      <c r="ICM268" s="57"/>
      <c r="ICN268" s="57"/>
      <c r="ICO268" s="57"/>
      <c r="ICP268" s="57"/>
      <c r="ICQ268" s="57"/>
      <c r="ICR268" s="57"/>
      <c r="ICS268" s="57"/>
      <c r="ICT268" s="57"/>
      <c r="ICU268" s="57"/>
      <c r="ICV268" s="57"/>
      <c r="ICW268" s="57"/>
      <c r="ICX268" s="57"/>
      <c r="ICY268" s="57"/>
      <c r="ICZ268" s="57"/>
      <c r="IDA268" s="57"/>
      <c r="IDB268" s="57"/>
      <c r="IDC268" s="57"/>
      <c r="IDD268" s="57"/>
      <c r="IDE268" s="57"/>
      <c r="IDF268" s="57"/>
      <c r="IDG268" s="57"/>
      <c r="IDH268" s="57"/>
      <c r="IDI268" s="57"/>
      <c r="IDJ268" s="57"/>
      <c r="IDK268" s="57"/>
      <c r="IDL268" s="57"/>
      <c r="IDM268" s="57"/>
      <c r="IDN268" s="57"/>
      <c r="IDO268" s="57"/>
      <c r="IDP268" s="57"/>
      <c r="IDQ268" s="57"/>
      <c r="IDR268" s="57"/>
      <c r="IDS268" s="57"/>
      <c r="IDT268" s="57"/>
      <c r="IDU268" s="57"/>
      <c r="IDV268" s="57"/>
      <c r="IDW268" s="57"/>
      <c r="IDX268" s="57"/>
      <c r="IDY268" s="57"/>
      <c r="IDZ268" s="57"/>
      <c r="IEA268" s="57"/>
      <c r="IEB268" s="57"/>
      <c r="IEC268" s="57"/>
      <c r="IED268" s="57"/>
      <c r="IEE268" s="57"/>
      <c r="IEF268" s="57"/>
      <c r="IEG268" s="57"/>
      <c r="IEH268" s="57"/>
      <c r="IEI268" s="57"/>
      <c r="IEJ268" s="57"/>
      <c r="IEK268" s="57"/>
      <c r="IEL268" s="57"/>
      <c r="IEM268" s="57"/>
      <c r="IEN268" s="57"/>
      <c r="IEO268" s="57"/>
      <c r="IEP268" s="57"/>
      <c r="IEQ268" s="57"/>
      <c r="IER268" s="57"/>
      <c r="IES268" s="57"/>
      <c r="IET268" s="57"/>
      <c r="IEU268" s="57"/>
      <c r="IEV268" s="57"/>
      <c r="IEW268" s="57"/>
      <c r="IEX268" s="57"/>
      <c r="IEY268" s="57"/>
      <c r="IEZ268" s="57"/>
      <c r="IFA268" s="57"/>
      <c r="IFB268" s="57"/>
      <c r="IFC268" s="57"/>
      <c r="IFD268" s="57"/>
      <c r="IFE268" s="57"/>
      <c r="IFF268" s="57"/>
      <c r="IFG268" s="57"/>
      <c r="IFH268" s="57"/>
      <c r="IFI268" s="57"/>
      <c r="IFJ268" s="57"/>
      <c r="IFK268" s="57"/>
      <c r="IFL268" s="57"/>
      <c r="IFM268" s="57"/>
      <c r="IFN268" s="57"/>
      <c r="IFO268" s="57"/>
      <c r="IFP268" s="57"/>
      <c r="IFQ268" s="57"/>
      <c r="IFR268" s="57"/>
      <c r="IFS268" s="57"/>
      <c r="IFT268" s="57"/>
      <c r="IFU268" s="57"/>
      <c r="IFV268" s="57"/>
      <c r="IFW268" s="57"/>
      <c r="IFX268" s="57"/>
      <c r="IFY268" s="57"/>
      <c r="IFZ268" s="57"/>
      <c r="IGA268" s="57"/>
      <c r="IGB268" s="57"/>
      <c r="IGC268" s="57"/>
      <c r="IGD268" s="57"/>
      <c r="IGE268" s="57"/>
      <c r="IGF268" s="57"/>
      <c r="IGG268" s="57"/>
      <c r="IGH268" s="57"/>
      <c r="IGI268" s="57"/>
      <c r="IGJ268" s="57"/>
      <c r="IGK268" s="57"/>
      <c r="IGL268" s="57"/>
      <c r="IGM268" s="57"/>
      <c r="IGN268" s="57"/>
      <c r="IGO268" s="57"/>
      <c r="IGP268" s="57"/>
      <c r="IGQ268" s="57"/>
      <c r="IGR268" s="57"/>
      <c r="IGS268" s="57"/>
      <c r="IGT268" s="57"/>
      <c r="IGU268" s="57"/>
      <c r="IGV268" s="57"/>
      <c r="IGW268" s="57"/>
      <c r="IGX268" s="57"/>
      <c r="IGY268" s="57"/>
      <c r="IGZ268" s="57"/>
      <c r="IHA268" s="57"/>
      <c r="IHB268" s="57"/>
      <c r="IHC268" s="57"/>
      <c r="IHD268" s="57"/>
      <c r="IHE268" s="57"/>
      <c r="IHF268" s="57"/>
      <c r="IHG268" s="57"/>
      <c r="IHH268" s="57"/>
      <c r="IHI268" s="57"/>
      <c r="IHJ268" s="57"/>
      <c r="IHK268" s="57"/>
      <c r="IHL268" s="57"/>
      <c r="IHM268" s="57"/>
      <c r="IHN268" s="57"/>
      <c r="IHO268" s="57"/>
      <c r="IHP268" s="57"/>
      <c r="IHQ268" s="57"/>
      <c r="IHR268" s="57"/>
      <c r="IHS268" s="57"/>
      <c r="IHT268" s="57"/>
      <c r="IHU268" s="57"/>
      <c r="IHV268" s="57"/>
      <c r="IHW268" s="57"/>
      <c r="IHX268" s="57"/>
      <c r="IHY268" s="57"/>
      <c r="IHZ268" s="57"/>
      <c r="IIA268" s="57"/>
      <c r="IIB268" s="57"/>
      <c r="IIC268" s="57"/>
      <c r="IID268" s="57"/>
      <c r="IIE268" s="57"/>
      <c r="IIF268" s="57"/>
      <c r="IIG268" s="57"/>
      <c r="IIH268" s="57"/>
      <c r="III268" s="57"/>
      <c r="IIJ268" s="57"/>
      <c r="IIK268" s="57"/>
      <c r="IIL268" s="57"/>
      <c r="IIM268" s="57"/>
      <c r="IIN268" s="57"/>
      <c r="IIO268" s="57"/>
      <c r="IIP268" s="57"/>
      <c r="IIQ268" s="57"/>
      <c r="IIR268" s="57"/>
      <c r="IIS268" s="57"/>
      <c r="IIT268" s="57"/>
      <c r="IIU268" s="57"/>
      <c r="IIV268" s="57"/>
      <c r="IIW268" s="57"/>
      <c r="IIX268" s="57"/>
      <c r="IIY268" s="57"/>
      <c r="IIZ268" s="57"/>
      <c r="IJA268" s="57"/>
      <c r="IJB268" s="57"/>
      <c r="IJC268" s="57"/>
      <c r="IJD268" s="57"/>
      <c r="IJE268" s="57"/>
      <c r="IJF268" s="57"/>
      <c r="IJG268" s="57"/>
      <c r="IJH268" s="57"/>
      <c r="IJI268" s="57"/>
      <c r="IJJ268" s="57"/>
      <c r="IJK268" s="57"/>
      <c r="IJL268" s="57"/>
      <c r="IJM268" s="57"/>
      <c r="IJN268" s="57"/>
      <c r="IJO268" s="57"/>
      <c r="IJP268" s="57"/>
      <c r="IJQ268" s="57"/>
      <c r="IJR268" s="57"/>
      <c r="IJS268" s="57"/>
      <c r="IJT268" s="57"/>
      <c r="IJU268" s="57"/>
      <c r="IJV268" s="57"/>
      <c r="IJW268" s="57"/>
      <c r="IJX268" s="57"/>
      <c r="IJY268" s="57"/>
      <c r="IJZ268" s="57"/>
      <c r="IKA268" s="57"/>
      <c r="IKB268" s="57"/>
      <c r="IKC268" s="57"/>
      <c r="IKD268" s="57"/>
      <c r="IKE268" s="57"/>
      <c r="IKF268" s="57"/>
      <c r="IKG268" s="57"/>
      <c r="IKH268" s="57"/>
      <c r="IKI268" s="57"/>
      <c r="IKJ268" s="57"/>
      <c r="IKK268" s="57"/>
      <c r="IKL268" s="57"/>
      <c r="IKM268" s="57"/>
      <c r="IKN268" s="57"/>
      <c r="IKO268" s="57"/>
      <c r="IKP268" s="57"/>
      <c r="IKQ268" s="57"/>
      <c r="IKR268" s="57"/>
      <c r="IKS268" s="57"/>
      <c r="IKT268" s="57"/>
      <c r="IKU268" s="57"/>
      <c r="IKV268" s="57"/>
      <c r="IKW268" s="57"/>
      <c r="IKX268" s="57"/>
      <c r="IKY268" s="57"/>
      <c r="IKZ268" s="57"/>
      <c r="ILA268" s="57"/>
      <c r="ILB268" s="57"/>
      <c r="ILC268" s="57"/>
      <c r="ILD268" s="57"/>
      <c r="ILE268" s="57"/>
      <c r="ILF268" s="57"/>
      <c r="ILG268" s="57"/>
      <c r="ILH268" s="57"/>
      <c r="ILI268" s="57"/>
      <c r="ILJ268" s="57"/>
      <c r="ILK268" s="57"/>
      <c r="ILL268" s="57"/>
      <c r="ILM268" s="57"/>
      <c r="ILN268" s="57"/>
      <c r="ILO268" s="57"/>
      <c r="ILP268" s="57"/>
      <c r="ILQ268" s="57"/>
      <c r="ILR268" s="57"/>
      <c r="ILS268" s="57"/>
      <c r="ILT268" s="57"/>
      <c r="ILU268" s="57"/>
      <c r="ILV268" s="57"/>
      <c r="ILW268" s="57"/>
      <c r="ILX268" s="57"/>
      <c r="ILY268" s="57"/>
      <c r="ILZ268" s="57"/>
      <c r="IMA268" s="57"/>
      <c r="IMB268" s="57"/>
      <c r="IMC268" s="57"/>
      <c r="IMD268" s="57"/>
      <c r="IME268" s="57"/>
      <c r="IMF268" s="57"/>
      <c r="IMG268" s="57"/>
      <c r="IMH268" s="57"/>
      <c r="IMI268" s="57"/>
      <c r="IMJ268" s="57"/>
      <c r="IMK268" s="57"/>
      <c r="IML268" s="57"/>
      <c r="IMM268" s="57"/>
      <c r="IMN268" s="57"/>
      <c r="IMO268" s="57"/>
      <c r="IMP268" s="57"/>
      <c r="IMQ268" s="57"/>
      <c r="IMR268" s="57"/>
      <c r="IMS268" s="57"/>
      <c r="IMT268" s="57"/>
      <c r="IMU268" s="57"/>
      <c r="IMV268" s="57"/>
      <c r="IMW268" s="57"/>
      <c r="IMX268" s="57"/>
      <c r="IMY268" s="57"/>
      <c r="IMZ268" s="57"/>
      <c r="INA268" s="57"/>
      <c r="INB268" s="57"/>
      <c r="INC268" s="57"/>
      <c r="IND268" s="57"/>
      <c r="INE268" s="57"/>
      <c r="INF268" s="57"/>
      <c r="ING268" s="57"/>
      <c r="INH268" s="57"/>
      <c r="INI268" s="57"/>
      <c r="INJ268" s="57"/>
      <c r="INK268" s="57"/>
      <c r="INL268" s="57"/>
      <c r="INM268" s="57"/>
      <c r="INN268" s="57"/>
      <c r="INO268" s="57"/>
      <c r="INP268" s="57"/>
      <c r="INQ268" s="57"/>
      <c r="INR268" s="57"/>
      <c r="INS268" s="57"/>
      <c r="INT268" s="57"/>
      <c r="INU268" s="57"/>
      <c r="INV268" s="57"/>
      <c r="INW268" s="57"/>
      <c r="INX268" s="57"/>
      <c r="INY268" s="57"/>
      <c r="INZ268" s="57"/>
      <c r="IOA268" s="57"/>
      <c r="IOB268" s="57"/>
      <c r="IOC268" s="57"/>
      <c r="IOD268" s="57"/>
      <c r="IOE268" s="57"/>
      <c r="IOF268" s="57"/>
      <c r="IOG268" s="57"/>
      <c r="IOH268" s="57"/>
      <c r="IOI268" s="57"/>
      <c r="IOJ268" s="57"/>
      <c r="IOK268" s="57"/>
      <c r="IOL268" s="57"/>
      <c r="IOM268" s="57"/>
      <c r="ION268" s="57"/>
      <c r="IOO268" s="57"/>
      <c r="IOP268" s="57"/>
      <c r="IOQ268" s="57"/>
      <c r="IOR268" s="57"/>
      <c r="IOS268" s="57"/>
      <c r="IOT268" s="57"/>
      <c r="IOU268" s="57"/>
      <c r="IOV268" s="57"/>
      <c r="IOW268" s="57"/>
      <c r="IOX268" s="57"/>
      <c r="IOY268" s="57"/>
      <c r="IOZ268" s="57"/>
      <c r="IPA268" s="57"/>
      <c r="IPB268" s="57"/>
      <c r="IPC268" s="57"/>
      <c r="IPD268" s="57"/>
      <c r="IPE268" s="57"/>
      <c r="IPF268" s="57"/>
      <c r="IPG268" s="57"/>
      <c r="IPH268" s="57"/>
      <c r="IPI268" s="57"/>
      <c r="IPJ268" s="57"/>
      <c r="IPK268" s="57"/>
      <c r="IPL268" s="57"/>
      <c r="IPM268" s="57"/>
      <c r="IPN268" s="57"/>
      <c r="IPO268" s="57"/>
      <c r="IPP268" s="57"/>
      <c r="IPQ268" s="57"/>
      <c r="IPR268" s="57"/>
      <c r="IPS268" s="57"/>
      <c r="IPT268" s="57"/>
      <c r="IPU268" s="57"/>
      <c r="IPV268" s="57"/>
      <c r="IPW268" s="57"/>
      <c r="IPX268" s="57"/>
      <c r="IPY268" s="57"/>
      <c r="IPZ268" s="57"/>
      <c r="IQA268" s="57"/>
      <c r="IQB268" s="57"/>
      <c r="IQC268" s="57"/>
      <c r="IQD268" s="57"/>
      <c r="IQE268" s="57"/>
      <c r="IQF268" s="57"/>
      <c r="IQG268" s="57"/>
      <c r="IQH268" s="57"/>
      <c r="IQI268" s="57"/>
      <c r="IQJ268" s="57"/>
      <c r="IQK268" s="57"/>
      <c r="IQL268" s="57"/>
      <c r="IQM268" s="57"/>
      <c r="IQN268" s="57"/>
      <c r="IQO268" s="57"/>
      <c r="IQP268" s="57"/>
      <c r="IQQ268" s="57"/>
      <c r="IQR268" s="57"/>
      <c r="IQS268" s="57"/>
      <c r="IQT268" s="57"/>
      <c r="IQU268" s="57"/>
      <c r="IQV268" s="57"/>
      <c r="IQW268" s="57"/>
      <c r="IQX268" s="57"/>
      <c r="IQY268" s="57"/>
      <c r="IQZ268" s="57"/>
      <c r="IRA268" s="57"/>
      <c r="IRB268" s="57"/>
      <c r="IRC268" s="57"/>
      <c r="IRD268" s="57"/>
      <c r="IRE268" s="57"/>
      <c r="IRF268" s="57"/>
      <c r="IRG268" s="57"/>
      <c r="IRH268" s="57"/>
      <c r="IRI268" s="57"/>
      <c r="IRJ268" s="57"/>
      <c r="IRK268" s="57"/>
      <c r="IRL268" s="57"/>
      <c r="IRM268" s="57"/>
      <c r="IRN268" s="57"/>
      <c r="IRO268" s="57"/>
      <c r="IRP268" s="57"/>
      <c r="IRQ268" s="57"/>
      <c r="IRR268" s="57"/>
      <c r="IRS268" s="57"/>
      <c r="IRT268" s="57"/>
      <c r="IRU268" s="57"/>
      <c r="IRV268" s="57"/>
      <c r="IRW268" s="57"/>
      <c r="IRX268" s="57"/>
      <c r="IRY268" s="57"/>
      <c r="IRZ268" s="57"/>
      <c r="ISA268" s="57"/>
      <c r="ISB268" s="57"/>
      <c r="ISC268" s="57"/>
      <c r="ISD268" s="57"/>
      <c r="ISE268" s="57"/>
      <c r="ISF268" s="57"/>
      <c r="ISG268" s="57"/>
      <c r="ISH268" s="57"/>
      <c r="ISI268" s="57"/>
      <c r="ISJ268" s="57"/>
      <c r="ISK268" s="57"/>
      <c r="ISL268" s="57"/>
      <c r="ISM268" s="57"/>
      <c r="ISN268" s="57"/>
      <c r="ISO268" s="57"/>
      <c r="ISP268" s="57"/>
      <c r="ISQ268" s="57"/>
      <c r="ISR268" s="57"/>
      <c r="ISS268" s="57"/>
      <c r="IST268" s="57"/>
      <c r="ISU268" s="57"/>
      <c r="ISV268" s="57"/>
      <c r="ISW268" s="57"/>
      <c r="ISX268" s="57"/>
      <c r="ISY268" s="57"/>
      <c r="ISZ268" s="57"/>
      <c r="ITA268" s="57"/>
      <c r="ITB268" s="57"/>
      <c r="ITC268" s="57"/>
      <c r="ITD268" s="57"/>
      <c r="ITE268" s="57"/>
      <c r="ITF268" s="57"/>
      <c r="ITG268" s="57"/>
      <c r="ITH268" s="57"/>
      <c r="ITI268" s="57"/>
      <c r="ITJ268" s="57"/>
      <c r="ITK268" s="57"/>
      <c r="ITL268" s="57"/>
      <c r="ITM268" s="57"/>
      <c r="ITN268" s="57"/>
      <c r="ITO268" s="57"/>
      <c r="ITP268" s="57"/>
      <c r="ITQ268" s="57"/>
      <c r="ITR268" s="57"/>
      <c r="ITS268" s="57"/>
      <c r="ITT268" s="57"/>
      <c r="ITU268" s="57"/>
      <c r="ITV268" s="57"/>
      <c r="ITW268" s="57"/>
      <c r="ITX268" s="57"/>
      <c r="ITY268" s="57"/>
      <c r="ITZ268" s="57"/>
      <c r="IUA268" s="57"/>
      <c r="IUB268" s="57"/>
      <c r="IUC268" s="57"/>
      <c r="IUD268" s="57"/>
      <c r="IUE268" s="57"/>
      <c r="IUF268" s="57"/>
      <c r="IUG268" s="57"/>
      <c r="IUH268" s="57"/>
      <c r="IUI268" s="57"/>
      <c r="IUJ268" s="57"/>
      <c r="IUK268" s="57"/>
      <c r="IUL268" s="57"/>
      <c r="IUM268" s="57"/>
      <c r="IUN268" s="57"/>
      <c r="IUO268" s="57"/>
      <c r="IUP268" s="57"/>
      <c r="IUQ268" s="57"/>
      <c r="IUR268" s="57"/>
      <c r="IUS268" s="57"/>
      <c r="IUT268" s="57"/>
      <c r="IUU268" s="57"/>
      <c r="IUV268" s="57"/>
      <c r="IUW268" s="57"/>
      <c r="IUX268" s="57"/>
      <c r="IUY268" s="57"/>
      <c r="IUZ268" s="57"/>
      <c r="IVA268" s="57"/>
      <c r="IVB268" s="57"/>
      <c r="IVC268" s="57"/>
      <c r="IVD268" s="57"/>
      <c r="IVE268" s="57"/>
      <c r="IVF268" s="57"/>
      <c r="IVG268" s="57"/>
      <c r="IVH268" s="57"/>
      <c r="IVI268" s="57"/>
      <c r="IVJ268" s="57"/>
      <c r="IVK268" s="57"/>
      <c r="IVL268" s="57"/>
      <c r="IVM268" s="57"/>
      <c r="IVN268" s="57"/>
      <c r="IVO268" s="57"/>
      <c r="IVP268" s="57"/>
      <c r="IVQ268" s="57"/>
      <c r="IVR268" s="57"/>
      <c r="IVS268" s="57"/>
      <c r="IVT268" s="57"/>
      <c r="IVU268" s="57"/>
      <c r="IVV268" s="57"/>
      <c r="IVW268" s="57"/>
      <c r="IVX268" s="57"/>
      <c r="IVY268" s="57"/>
      <c r="IVZ268" s="57"/>
      <c r="IWA268" s="57"/>
      <c r="IWB268" s="57"/>
      <c r="IWC268" s="57"/>
      <c r="IWD268" s="57"/>
      <c r="IWE268" s="57"/>
      <c r="IWF268" s="57"/>
      <c r="IWG268" s="57"/>
      <c r="IWH268" s="57"/>
      <c r="IWI268" s="57"/>
      <c r="IWJ268" s="57"/>
      <c r="IWK268" s="57"/>
      <c r="IWL268" s="57"/>
      <c r="IWM268" s="57"/>
      <c r="IWN268" s="57"/>
      <c r="IWO268" s="57"/>
      <c r="IWP268" s="57"/>
      <c r="IWQ268" s="57"/>
      <c r="IWR268" s="57"/>
      <c r="IWS268" s="57"/>
      <c r="IWT268" s="57"/>
      <c r="IWU268" s="57"/>
      <c r="IWV268" s="57"/>
      <c r="IWW268" s="57"/>
      <c r="IWX268" s="57"/>
      <c r="IWY268" s="57"/>
      <c r="IWZ268" s="57"/>
      <c r="IXA268" s="57"/>
      <c r="IXB268" s="57"/>
      <c r="IXC268" s="57"/>
      <c r="IXD268" s="57"/>
      <c r="IXE268" s="57"/>
      <c r="IXF268" s="57"/>
      <c r="IXG268" s="57"/>
      <c r="IXH268" s="57"/>
      <c r="IXI268" s="57"/>
      <c r="IXJ268" s="57"/>
      <c r="IXK268" s="57"/>
      <c r="IXL268" s="57"/>
      <c r="IXM268" s="57"/>
      <c r="IXN268" s="57"/>
      <c r="IXO268" s="57"/>
      <c r="IXP268" s="57"/>
      <c r="IXQ268" s="57"/>
      <c r="IXR268" s="57"/>
      <c r="IXS268" s="57"/>
      <c r="IXT268" s="57"/>
      <c r="IXU268" s="57"/>
      <c r="IXV268" s="57"/>
      <c r="IXW268" s="57"/>
      <c r="IXX268" s="57"/>
      <c r="IXY268" s="57"/>
      <c r="IXZ268" s="57"/>
      <c r="IYA268" s="57"/>
      <c r="IYB268" s="57"/>
      <c r="IYC268" s="57"/>
      <c r="IYD268" s="57"/>
      <c r="IYE268" s="57"/>
      <c r="IYF268" s="57"/>
      <c r="IYG268" s="57"/>
      <c r="IYH268" s="57"/>
      <c r="IYI268" s="57"/>
      <c r="IYJ268" s="57"/>
      <c r="IYK268" s="57"/>
      <c r="IYL268" s="57"/>
      <c r="IYM268" s="57"/>
      <c r="IYN268" s="57"/>
      <c r="IYO268" s="57"/>
      <c r="IYP268" s="57"/>
      <c r="IYQ268" s="57"/>
      <c r="IYR268" s="57"/>
      <c r="IYS268" s="57"/>
      <c r="IYT268" s="57"/>
      <c r="IYU268" s="57"/>
      <c r="IYV268" s="57"/>
      <c r="IYW268" s="57"/>
      <c r="IYX268" s="57"/>
      <c r="IYY268" s="57"/>
      <c r="IYZ268" s="57"/>
      <c r="IZA268" s="57"/>
      <c r="IZB268" s="57"/>
      <c r="IZC268" s="57"/>
      <c r="IZD268" s="57"/>
      <c r="IZE268" s="57"/>
      <c r="IZF268" s="57"/>
      <c r="IZG268" s="57"/>
      <c r="IZH268" s="57"/>
      <c r="IZI268" s="57"/>
      <c r="IZJ268" s="57"/>
      <c r="IZK268" s="57"/>
      <c r="IZL268" s="57"/>
      <c r="IZM268" s="57"/>
      <c r="IZN268" s="57"/>
      <c r="IZO268" s="57"/>
      <c r="IZP268" s="57"/>
      <c r="IZQ268" s="57"/>
      <c r="IZR268" s="57"/>
      <c r="IZS268" s="57"/>
      <c r="IZT268" s="57"/>
      <c r="IZU268" s="57"/>
      <c r="IZV268" s="57"/>
      <c r="IZW268" s="57"/>
      <c r="IZX268" s="57"/>
      <c r="IZY268" s="57"/>
      <c r="IZZ268" s="57"/>
      <c r="JAA268" s="57"/>
      <c r="JAB268" s="57"/>
      <c r="JAC268" s="57"/>
      <c r="JAD268" s="57"/>
      <c r="JAE268" s="57"/>
      <c r="JAF268" s="57"/>
      <c r="JAG268" s="57"/>
      <c r="JAH268" s="57"/>
      <c r="JAI268" s="57"/>
      <c r="JAJ268" s="57"/>
      <c r="JAK268" s="57"/>
      <c r="JAL268" s="57"/>
      <c r="JAM268" s="57"/>
      <c r="JAN268" s="57"/>
      <c r="JAO268" s="57"/>
      <c r="JAP268" s="57"/>
      <c r="JAQ268" s="57"/>
      <c r="JAR268" s="57"/>
      <c r="JAS268" s="57"/>
      <c r="JAT268" s="57"/>
      <c r="JAU268" s="57"/>
      <c r="JAV268" s="57"/>
      <c r="JAW268" s="57"/>
      <c r="JAX268" s="57"/>
      <c r="JAY268" s="57"/>
      <c r="JAZ268" s="57"/>
      <c r="JBA268" s="57"/>
      <c r="JBB268" s="57"/>
      <c r="JBC268" s="57"/>
      <c r="JBD268" s="57"/>
      <c r="JBE268" s="57"/>
      <c r="JBF268" s="57"/>
      <c r="JBG268" s="57"/>
      <c r="JBH268" s="57"/>
      <c r="JBI268" s="57"/>
      <c r="JBJ268" s="57"/>
      <c r="JBK268" s="57"/>
      <c r="JBL268" s="57"/>
      <c r="JBM268" s="57"/>
      <c r="JBN268" s="57"/>
      <c r="JBO268" s="57"/>
      <c r="JBP268" s="57"/>
      <c r="JBQ268" s="57"/>
      <c r="JBR268" s="57"/>
      <c r="JBS268" s="57"/>
      <c r="JBT268" s="57"/>
      <c r="JBU268" s="57"/>
      <c r="JBV268" s="57"/>
      <c r="JBW268" s="57"/>
      <c r="JBX268" s="57"/>
      <c r="JBY268" s="57"/>
      <c r="JBZ268" s="57"/>
      <c r="JCA268" s="57"/>
      <c r="JCB268" s="57"/>
      <c r="JCC268" s="57"/>
      <c r="JCD268" s="57"/>
      <c r="JCE268" s="57"/>
      <c r="JCF268" s="57"/>
      <c r="JCG268" s="57"/>
      <c r="JCH268" s="57"/>
      <c r="JCI268" s="57"/>
      <c r="JCJ268" s="57"/>
      <c r="JCK268" s="57"/>
      <c r="JCL268" s="57"/>
      <c r="JCM268" s="57"/>
      <c r="JCN268" s="57"/>
      <c r="JCO268" s="57"/>
      <c r="JCP268" s="57"/>
      <c r="JCQ268" s="57"/>
      <c r="JCR268" s="57"/>
      <c r="JCS268" s="57"/>
      <c r="JCT268" s="57"/>
      <c r="JCU268" s="57"/>
      <c r="JCV268" s="57"/>
      <c r="JCW268" s="57"/>
      <c r="JCX268" s="57"/>
      <c r="JCY268" s="57"/>
      <c r="JCZ268" s="57"/>
      <c r="JDA268" s="57"/>
      <c r="JDB268" s="57"/>
      <c r="JDC268" s="57"/>
      <c r="JDD268" s="57"/>
      <c r="JDE268" s="57"/>
      <c r="JDF268" s="57"/>
      <c r="JDG268" s="57"/>
      <c r="JDH268" s="57"/>
      <c r="JDI268" s="57"/>
      <c r="JDJ268" s="57"/>
      <c r="JDK268" s="57"/>
      <c r="JDL268" s="57"/>
      <c r="JDM268" s="57"/>
      <c r="JDN268" s="57"/>
      <c r="JDO268" s="57"/>
      <c r="JDP268" s="57"/>
      <c r="JDQ268" s="57"/>
      <c r="JDR268" s="57"/>
      <c r="JDS268" s="57"/>
      <c r="JDT268" s="57"/>
      <c r="JDU268" s="57"/>
      <c r="JDV268" s="57"/>
      <c r="JDW268" s="57"/>
      <c r="JDX268" s="57"/>
      <c r="JDY268" s="57"/>
      <c r="JDZ268" s="57"/>
      <c r="JEA268" s="57"/>
      <c r="JEB268" s="57"/>
      <c r="JEC268" s="57"/>
      <c r="JED268" s="57"/>
      <c r="JEE268" s="57"/>
      <c r="JEF268" s="57"/>
      <c r="JEG268" s="57"/>
      <c r="JEH268" s="57"/>
      <c r="JEI268" s="57"/>
      <c r="JEJ268" s="57"/>
      <c r="JEK268" s="57"/>
      <c r="JEL268" s="57"/>
      <c r="JEM268" s="57"/>
      <c r="JEN268" s="57"/>
      <c r="JEO268" s="57"/>
      <c r="JEP268" s="57"/>
      <c r="JEQ268" s="57"/>
      <c r="JER268" s="57"/>
      <c r="JES268" s="57"/>
      <c r="JET268" s="57"/>
      <c r="JEU268" s="57"/>
      <c r="JEV268" s="57"/>
      <c r="JEW268" s="57"/>
      <c r="JEX268" s="57"/>
      <c r="JEY268" s="57"/>
      <c r="JEZ268" s="57"/>
      <c r="JFA268" s="57"/>
      <c r="JFB268" s="57"/>
      <c r="JFC268" s="57"/>
      <c r="JFD268" s="57"/>
      <c r="JFE268" s="57"/>
      <c r="JFF268" s="57"/>
      <c r="JFG268" s="57"/>
      <c r="JFH268" s="57"/>
      <c r="JFI268" s="57"/>
      <c r="JFJ268" s="57"/>
      <c r="JFK268" s="57"/>
      <c r="JFL268" s="57"/>
      <c r="JFM268" s="57"/>
      <c r="JFN268" s="57"/>
      <c r="JFO268" s="57"/>
      <c r="JFP268" s="57"/>
      <c r="JFQ268" s="57"/>
      <c r="JFR268" s="57"/>
      <c r="JFS268" s="57"/>
      <c r="JFT268" s="57"/>
      <c r="JFU268" s="57"/>
      <c r="JFV268" s="57"/>
      <c r="JFW268" s="57"/>
      <c r="JFX268" s="57"/>
      <c r="JFY268" s="57"/>
      <c r="JFZ268" s="57"/>
      <c r="JGA268" s="57"/>
      <c r="JGB268" s="57"/>
      <c r="JGC268" s="57"/>
      <c r="JGD268" s="57"/>
      <c r="JGE268" s="57"/>
      <c r="JGF268" s="57"/>
      <c r="JGG268" s="57"/>
      <c r="JGH268" s="57"/>
      <c r="JGI268" s="57"/>
      <c r="JGJ268" s="57"/>
      <c r="JGK268" s="57"/>
      <c r="JGL268" s="57"/>
      <c r="JGM268" s="57"/>
      <c r="JGN268" s="57"/>
      <c r="JGO268" s="57"/>
      <c r="JGP268" s="57"/>
      <c r="JGQ268" s="57"/>
      <c r="JGR268" s="57"/>
      <c r="JGS268" s="57"/>
      <c r="JGT268" s="57"/>
      <c r="JGU268" s="57"/>
      <c r="JGV268" s="57"/>
      <c r="JGW268" s="57"/>
      <c r="JGX268" s="57"/>
      <c r="JGY268" s="57"/>
      <c r="JGZ268" s="57"/>
      <c r="JHA268" s="57"/>
      <c r="JHB268" s="57"/>
      <c r="JHC268" s="57"/>
      <c r="JHD268" s="57"/>
      <c r="JHE268" s="57"/>
      <c r="JHF268" s="57"/>
      <c r="JHG268" s="57"/>
      <c r="JHH268" s="57"/>
      <c r="JHI268" s="57"/>
      <c r="JHJ268" s="57"/>
      <c r="JHK268" s="57"/>
      <c r="JHL268" s="57"/>
      <c r="JHM268" s="57"/>
      <c r="JHN268" s="57"/>
      <c r="JHO268" s="57"/>
      <c r="JHP268" s="57"/>
      <c r="JHQ268" s="57"/>
      <c r="JHR268" s="57"/>
      <c r="JHS268" s="57"/>
      <c r="JHT268" s="57"/>
      <c r="JHU268" s="57"/>
      <c r="JHV268" s="57"/>
      <c r="JHW268" s="57"/>
      <c r="JHX268" s="57"/>
      <c r="JHY268" s="57"/>
      <c r="JHZ268" s="57"/>
      <c r="JIA268" s="57"/>
      <c r="JIB268" s="57"/>
      <c r="JIC268" s="57"/>
      <c r="JID268" s="57"/>
      <c r="JIE268" s="57"/>
      <c r="JIF268" s="57"/>
      <c r="JIG268" s="57"/>
      <c r="JIH268" s="57"/>
      <c r="JII268" s="57"/>
      <c r="JIJ268" s="57"/>
      <c r="JIK268" s="57"/>
      <c r="JIL268" s="57"/>
      <c r="JIM268" s="57"/>
      <c r="JIN268" s="57"/>
      <c r="JIO268" s="57"/>
      <c r="JIP268" s="57"/>
      <c r="JIQ268" s="57"/>
      <c r="JIR268" s="57"/>
      <c r="JIS268" s="57"/>
      <c r="JIT268" s="57"/>
      <c r="JIU268" s="57"/>
      <c r="JIV268" s="57"/>
      <c r="JIW268" s="57"/>
      <c r="JIX268" s="57"/>
      <c r="JIY268" s="57"/>
      <c r="JIZ268" s="57"/>
      <c r="JJA268" s="57"/>
      <c r="JJB268" s="57"/>
      <c r="JJC268" s="57"/>
      <c r="JJD268" s="57"/>
      <c r="JJE268" s="57"/>
      <c r="JJF268" s="57"/>
      <c r="JJG268" s="57"/>
      <c r="JJH268" s="57"/>
      <c r="JJI268" s="57"/>
      <c r="JJJ268" s="57"/>
      <c r="JJK268" s="57"/>
      <c r="JJL268" s="57"/>
      <c r="JJM268" s="57"/>
      <c r="JJN268" s="57"/>
      <c r="JJO268" s="57"/>
      <c r="JJP268" s="57"/>
      <c r="JJQ268" s="57"/>
      <c r="JJR268" s="57"/>
      <c r="JJS268" s="57"/>
      <c r="JJT268" s="57"/>
      <c r="JJU268" s="57"/>
      <c r="JJV268" s="57"/>
      <c r="JJW268" s="57"/>
      <c r="JJX268" s="57"/>
      <c r="JJY268" s="57"/>
      <c r="JJZ268" s="57"/>
      <c r="JKA268" s="57"/>
      <c r="JKB268" s="57"/>
      <c r="JKC268" s="57"/>
      <c r="JKD268" s="57"/>
      <c r="JKE268" s="57"/>
      <c r="JKF268" s="57"/>
      <c r="JKG268" s="57"/>
      <c r="JKH268" s="57"/>
      <c r="JKI268" s="57"/>
      <c r="JKJ268" s="57"/>
      <c r="JKK268" s="57"/>
      <c r="JKL268" s="57"/>
      <c r="JKM268" s="57"/>
      <c r="JKN268" s="57"/>
      <c r="JKO268" s="57"/>
      <c r="JKP268" s="57"/>
      <c r="JKQ268" s="57"/>
      <c r="JKR268" s="57"/>
      <c r="JKS268" s="57"/>
      <c r="JKT268" s="57"/>
      <c r="JKU268" s="57"/>
      <c r="JKV268" s="57"/>
      <c r="JKW268" s="57"/>
      <c r="JKX268" s="57"/>
      <c r="JKY268" s="57"/>
      <c r="JKZ268" s="57"/>
      <c r="JLA268" s="57"/>
      <c r="JLB268" s="57"/>
      <c r="JLC268" s="57"/>
      <c r="JLD268" s="57"/>
      <c r="JLE268" s="57"/>
      <c r="JLF268" s="57"/>
      <c r="JLG268" s="57"/>
      <c r="JLH268" s="57"/>
      <c r="JLI268" s="57"/>
      <c r="JLJ268" s="57"/>
      <c r="JLK268" s="57"/>
      <c r="JLL268" s="57"/>
      <c r="JLM268" s="57"/>
      <c r="JLN268" s="57"/>
      <c r="JLO268" s="57"/>
      <c r="JLP268" s="57"/>
      <c r="JLQ268" s="57"/>
      <c r="JLR268" s="57"/>
      <c r="JLS268" s="57"/>
      <c r="JLT268" s="57"/>
      <c r="JLU268" s="57"/>
      <c r="JLV268" s="57"/>
      <c r="JLW268" s="57"/>
      <c r="JLX268" s="57"/>
      <c r="JLY268" s="57"/>
      <c r="JLZ268" s="57"/>
      <c r="JMA268" s="57"/>
      <c r="JMB268" s="57"/>
      <c r="JMC268" s="57"/>
      <c r="JMD268" s="57"/>
      <c r="JME268" s="57"/>
      <c r="JMF268" s="57"/>
      <c r="JMG268" s="57"/>
      <c r="JMH268" s="57"/>
      <c r="JMI268" s="57"/>
      <c r="JMJ268" s="57"/>
      <c r="JMK268" s="57"/>
      <c r="JML268" s="57"/>
      <c r="JMM268" s="57"/>
      <c r="JMN268" s="57"/>
      <c r="JMO268" s="57"/>
      <c r="JMP268" s="57"/>
      <c r="JMQ268" s="57"/>
      <c r="JMR268" s="57"/>
      <c r="JMS268" s="57"/>
      <c r="JMT268" s="57"/>
      <c r="JMU268" s="57"/>
      <c r="JMV268" s="57"/>
      <c r="JMW268" s="57"/>
      <c r="JMX268" s="57"/>
      <c r="JMY268" s="57"/>
      <c r="JMZ268" s="57"/>
      <c r="JNA268" s="57"/>
      <c r="JNB268" s="57"/>
      <c r="JNC268" s="57"/>
      <c r="JND268" s="57"/>
      <c r="JNE268" s="57"/>
      <c r="JNF268" s="57"/>
      <c r="JNG268" s="57"/>
      <c r="JNH268" s="57"/>
      <c r="JNI268" s="57"/>
      <c r="JNJ268" s="57"/>
      <c r="JNK268" s="57"/>
      <c r="JNL268" s="57"/>
      <c r="JNM268" s="57"/>
      <c r="JNN268" s="57"/>
      <c r="JNO268" s="57"/>
      <c r="JNP268" s="57"/>
      <c r="JNQ268" s="57"/>
      <c r="JNR268" s="57"/>
      <c r="JNS268" s="57"/>
      <c r="JNT268" s="57"/>
      <c r="JNU268" s="57"/>
      <c r="JNV268" s="57"/>
      <c r="JNW268" s="57"/>
      <c r="JNX268" s="57"/>
      <c r="JNY268" s="57"/>
      <c r="JNZ268" s="57"/>
      <c r="JOA268" s="57"/>
      <c r="JOB268" s="57"/>
      <c r="JOC268" s="57"/>
      <c r="JOD268" s="57"/>
      <c r="JOE268" s="57"/>
      <c r="JOF268" s="57"/>
      <c r="JOG268" s="57"/>
      <c r="JOH268" s="57"/>
      <c r="JOI268" s="57"/>
      <c r="JOJ268" s="57"/>
      <c r="JOK268" s="57"/>
      <c r="JOL268" s="57"/>
      <c r="JOM268" s="57"/>
      <c r="JON268" s="57"/>
      <c r="JOO268" s="57"/>
      <c r="JOP268" s="57"/>
      <c r="JOQ268" s="57"/>
      <c r="JOR268" s="57"/>
      <c r="JOS268" s="57"/>
      <c r="JOT268" s="57"/>
      <c r="JOU268" s="57"/>
      <c r="JOV268" s="57"/>
      <c r="JOW268" s="57"/>
      <c r="JOX268" s="57"/>
      <c r="JOY268" s="57"/>
      <c r="JOZ268" s="57"/>
      <c r="JPA268" s="57"/>
      <c r="JPB268" s="57"/>
      <c r="JPC268" s="57"/>
      <c r="JPD268" s="57"/>
      <c r="JPE268" s="57"/>
      <c r="JPF268" s="57"/>
      <c r="JPG268" s="57"/>
      <c r="JPH268" s="57"/>
      <c r="JPI268" s="57"/>
      <c r="JPJ268" s="57"/>
      <c r="JPK268" s="57"/>
      <c r="JPL268" s="57"/>
      <c r="JPM268" s="57"/>
      <c r="JPN268" s="57"/>
      <c r="JPO268" s="57"/>
      <c r="JPP268" s="57"/>
      <c r="JPQ268" s="57"/>
      <c r="JPR268" s="57"/>
      <c r="JPS268" s="57"/>
      <c r="JPT268" s="57"/>
      <c r="JPU268" s="57"/>
      <c r="JPV268" s="57"/>
      <c r="JPW268" s="57"/>
      <c r="JPX268" s="57"/>
      <c r="JPY268" s="57"/>
      <c r="JPZ268" s="57"/>
      <c r="JQA268" s="57"/>
      <c r="JQB268" s="57"/>
      <c r="JQC268" s="57"/>
      <c r="JQD268" s="57"/>
      <c r="JQE268" s="57"/>
      <c r="JQF268" s="57"/>
      <c r="JQG268" s="57"/>
      <c r="JQH268" s="57"/>
      <c r="JQI268" s="57"/>
      <c r="JQJ268" s="57"/>
      <c r="JQK268" s="57"/>
      <c r="JQL268" s="57"/>
      <c r="JQM268" s="57"/>
      <c r="JQN268" s="57"/>
      <c r="JQO268" s="57"/>
      <c r="JQP268" s="57"/>
      <c r="JQQ268" s="57"/>
      <c r="JQR268" s="57"/>
      <c r="JQS268" s="57"/>
      <c r="JQT268" s="57"/>
      <c r="JQU268" s="57"/>
      <c r="JQV268" s="57"/>
      <c r="JQW268" s="57"/>
      <c r="JQX268" s="57"/>
      <c r="JQY268" s="57"/>
      <c r="JQZ268" s="57"/>
      <c r="JRA268" s="57"/>
      <c r="JRB268" s="57"/>
      <c r="JRC268" s="57"/>
      <c r="JRD268" s="57"/>
      <c r="JRE268" s="57"/>
      <c r="JRF268" s="57"/>
      <c r="JRG268" s="57"/>
      <c r="JRH268" s="57"/>
      <c r="JRI268" s="57"/>
      <c r="JRJ268" s="57"/>
      <c r="JRK268" s="57"/>
      <c r="JRL268" s="57"/>
      <c r="JRM268" s="57"/>
      <c r="JRN268" s="57"/>
      <c r="JRO268" s="57"/>
      <c r="JRP268" s="57"/>
      <c r="JRQ268" s="57"/>
      <c r="JRR268" s="57"/>
      <c r="JRS268" s="57"/>
      <c r="JRT268" s="57"/>
      <c r="JRU268" s="57"/>
      <c r="JRV268" s="57"/>
      <c r="JRW268" s="57"/>
      <c r="JRX268" s="57"/>
      <c r="JRY268" s="57"/>
      <c r="JRZ268" s="57"/>
      <c r="JSA268" s="57"/>
      <c r="JSB268" s="57"/>
      <c r="JSC268" s="57"/>
      <c r="JSD268" s="57"/>
      <c r="JSE268" s="57"/>
      <c r="JSF268" s="57"/>
      <c r="JSG268" s="57"/>
      <c r="JSH268" s="57"/>
      <c r="JSI268" s="57"/>
      <c r="JSJ268" s="57"/>
      <c r="JSK268" s="57"/>
      <c r="JSL268" s="57"/>
      <c r="JSM268" s="57"/>
      <c r="JSN268" s="57"/>
      <c r="JSO268" s="57"/>
      <c r="JSP268" s="57"/>
      <c r="JSQ268" s="57"/>
      <c r="JSR268" s="57"/>
      <c r="JSS268" s="57"/>
      <c r="JST268" s="57"/>
      <c r="JSU268" s="57"/>
      <c r="JSV268" s="57"/>
      <c r="JSW268" s="57"/>
      <c r="JSX268" s="57"/>
      <c r="JSY268" s="57"/>
      <c r="JSZ268" s="57"/>
      <c r="JTA268" s="57"/>
      <c r="JTB268" s="57"/>
      <c r="JTC268" s="57"/>
      <c r="JTD268" s="57"/>
      <c r="JTE268" s="57"/>
      <c r="JTF268" s="57"/>
      <c r="JTG268" s="57"/>
      <c r="JTH268" s="57"/>
      <c r="JTI268" s="57"/>
      <c r="JTJ268" s="57"/>
      <c r="JTK268" s="57"/>
      <c r="JTL268" s="57"/>
      <c r="JTM268" s="57"/>
      <c r="JTN268" s="57"/>
      <c r="JTO268" s="57"/>
      <c r="JTP268" s="57"/>
      <c r="JTQ268" s="57"/>
      <c r="JTR268" s="57"/>
      <c r="JTS268" s="57"/>
      <c r="JTT268" s="57"/>
      <c r="JTU268" s="57"/>
      <c r="JTV268" s="57"/>
      <c r="JTW268" s="57"/>
      <c r="JTX268" s="57"/>
      <c r="JTY268" s="57"/>
      <c r="JTZ268" s="57"/>
      <c r="JUA268" s="57"/>
      <c r="JUB268" s="57"/>
      <c r="JUC268" s="57"/>
      <c r="JUD268" s="57"/>
      <c r="JUE268" s="57"/>
      <c r="JUF268" s="57"/>
      <c r="JUG268" s="57"/>
      <c r="JUH268" s="57"/>
      <c r="JUI268" s="57"/>
      <c r="JUJ268" s="57"/>
      <c r="JUK268" s="57"/>
      <c r="JUL268" s="57"/>
      <c r="JUM268" s="57"/>
      <c r="JUN268" s="57"/>
      <c r="JUO268" s="57"/>
      <c r="JUP268" s="57"/>
      <c r="JUQ268" s="57"/>
      <c r="JUR268" s="57"/>
      <c r="JUS268" s="57"/>
      <c r="JUT268" s="57"/>
      <c r="JUU268" s="57"/>
      <c r="JUV268" s="57"/>
      <c r="JUW268" s="57"/>
      <c r="JUX268" s="57"/>
      <c r="JUY268" s="57"/>
      <c r="JUZ268" s="57"/>
      <c r="JVA268" s="57"/>
      <c r="JVB268" s="57"/>
      <c r="JVC268" s="57"/>
      <c r="JVD268" s="57"/>
      <c r="JVE268" s="57"/>
      <c r="JVF268" s="57"/>
      <c r="JVG268" s="57"/>
      <c r="JVH268" s="57"/>
      <c r="JVI268" s="57"/>
      <c r="JVJ268" s="57"/>
      <c r="JVK268" s="57"/>
      <c r="JVL268" s="57"/>
      <c r="JVM268" s="57"/>
      <c r="JVN268" s="57"/>
      <c r="JVO268" s="57"/>
      <c r="JVP268" s="57"/>
      <c r="JVQ268" s="57"/>
      <c r="JVR268" s="57"/>
      <c r="JVS268" s="57"/>
      <c r="JVT268" s="57"/>
      <c r="JVU268" s="57"/>
      <c r="JVV268" s="57"/>
      <c r="JVW268" s="57"/>
      <c r="JVX268" s="57"/>
      <c r="JVY268" s="57"/>
      <c r="JVZ268" s="57"/>
      <c r="JWA268" s="57"/>
      <c r="JWB268" s="57"/>
      <c r="JWC268" s="57"/>
      <c r="JWD268" s="57"/>
      <c r="JWE268" s="57"/>
      <c r="JWF268" s="57"/>
      <c r="JWG268" s="57"/>
      <c r="JWH268" s="57"/>
      <c r="JWI268" s="57"/>
      <c r="JWJ268" s="57"/>
      <c r="JWK268" s="57"/>
      <c r="JWL268" s="57"/>
      <c r="JWM268" s="57"/>
      <c r="JWN268" s="57"/>
      <c r="JWO268" s="57"/>
      <c r="JWP268" s="57"/>
      <c r="JWQ268" s="57"/>
      <c r="JWR268" s="57"/>
      <c r="JWS268" s="57"/>
      <c r="JWT268" s="57"/>
      <c r="JWU268" s="57"/>
      <c r="JWV268" s="57"/>
      <c r="JWW268" s="57"/>
      <c r="JWX268" s="57"/>
      <c r="JWY268" s="57"/>
      <c r="JWZ268" s="57"/>
      <c r="JXA268" s="57"/>
      <c r="JXB268" s="57"/>
      <c r="JXC268" s="57"/>
      <c r="JXD268" s="57"/>
      <c r="JXE268" s="57"/>
      <c r="JXF268" s="57"/>
      <c r="JXG268" s="57"/>
      <c r="JXH268" s="57"/>
      <c r="JXI268" s="57"/>
      <c r="JXJ268" s="57"/>
      <c r="JXK268" s="57"/>
      <c r="JXL268" s="57"/>
      <c r="JXM268" s="57"/>
      <c r="JXN268" s="57"/>
      <c r="JXO268" s="57"/>
      <c r="JXP268" s="57"/>
      <c r="JXQ268" s="57"/>
      <c r="JXR268" s="57"/>
      <c r="JXS268" s="57"/>
      <c r="JXT268" s="57"/>
      <c r="JXU268" s="57"/>
      <c r="JXV268" s="57"/>
      <c r="JXW268" s="57"/>
      <c r="JXX268" s="57"/>
      <c r="JXY268" s="57"/>
      <c r="JXZ268" s="57"/>
      <c r="JYA268" s="57"/>
      <c r="JYB268" s="57"/>
      <c r="JYC268" s="57"/>
      <c r="JYD268" s="57"/>
      <c r="JYE268" s="57"/>
      <c r="JYF268" s="57"/>
      <c r="JYG268" s="57"/>
      <c r="JYH268" s="57"/>
      <c r="JYI268" s="57"/>
      <c r="JYJ268" s="57"/>
      <c r="JYK268" s="57"/>
      <c r="JYL268" s="57"/>
      <c r="JYM268" s="57"/>
      <c r="JYN268" s="57"/>
      <c r="JYO268" s="57"/>
      <c r="JYP268" s="57"/>
      <c r="JYQ268" s="57"/>
      <c r="JYR268" s="57"/>
      <c r="JYS268" s="57"/>
      <c r="JYT268" s="57"/>
      <c r="JYU268" s="57"/>
      <c r="JYV268" s="57"/>
      <c r="JYW268" s="57"/>
      <c r="JYX268" s="57"/>
      <c r="JYY268" s="57"/>
      <c r="JYZ268" s="57"/>
      <c r="JZA268" s="57"/>
      <c r="JZB268" s="57"/>
      <c r="JZC268" s="57"/>
      <c r="JZD268" s="57"/>
      <c r="JZE268" s="57"/>
      <c r="JZF268" s="57"/>
      <c r="JZG268" s="57"/>
      <c r="JZH268" s="57"/>
      <c r="JZI268" s="57"/>
      <c r="JZJ268" s="57"/>
      <c r="JZK268" s="57"/>
      <c r="JZL268" s="57"/>
      <c r="JZM268" s="57"/>
      <c r="JZN268" s="57"/>
      <c r="JZO268" s="57"/>
      <c r="JZP268" s="57"/>
      <c r="JZQ268" s="57"/>
      <c r="JZR268" s="57"/>
      <c r="JZS268" s="57"/>
      <c r="JZT268" s="57"/>
      <c r="JZU268" s="57"/>
      <c r="JZV268" s="57"/>
      <c r="JZW268" s="57"/>
      <c r="JZX268" s="57"/>
      <c r="JZY268" s="57"/>
      <c r="JZZ268" s="57"/>
      <c r="KAA268" s="57"/>
      <c r="KAB268" s="57"/>
      <c r="KAC268" s="57"/>
      <c r="KAD268" s="57"/>
      <c r="KAE268" s="57"/>
      <c r="KAF268" s="57"/>
      <c r="KAG268" s="57"/>
      <c r="KAH268" s="57"/>
      <c r="KAI268" s="57"/>
      <c r="KAJ268" s="57"/>
      <c r="KAK268" s="57"/>
      <c r="KAL268" s="57"/>
      <c r="KAM268" s="57"/>
      <c r="KAN268" s="57"/>
      <c r="KAO268" s="57"/>
      <c r="KAP268" s="57"/>
      <c r="KAQ268" s="57"/>
      <c r="KAR268" s="57"/>
      <c r="KAS268" s="57"/>
      <c r="KAT268" s="57"/>
      <c r="KAU268" s="57"/>
      <c r="KAV268" s="57"/>
      <c r="KAW268" s="57"/>
      <c r="KAX268" s="57"/>
      <c r="KAY268" s="57"/>
      <c r="KAZ268" s="57"/>
      <c r="KBA268" s="57"/>
      <c r="KBB268" s="57"/>
      <c r="KBC268" s="57"/>
      <c r="KBD268" s="57"/>
      <c r="KBE268" s="57"/>
      <c r="KBF268" s="57"/>
      <c r="KBG268" s="57"/>
      <c r="KBH268" s="57"/>
      <c r="KBI268" s="57"/>
      <c r="KBJ268" s="57"/>
      <c r="KBK268" s="57"/>
      <c r="KBL268" s="57"/>
      <c r="KBM268" s="57"/>
      <c r="KBN268" s="57"/>
      <c r="KBO268" s="57"/>
      <c r="KBP268" s="57"/>
      <c r="KBQ268" s="57"/>
      <c r="KBR268" s="57"/>
      <c r="KBS268" s="57"/>
      <c r="KBT268" s="57"/>
      <c r="KBU268" s="57"/>
      <c r="KBV268" s="57"/>
      <c r="KBW268" s="57"/>
      <c r="KBX268" s="57"/>
      <c r="KBY268" s="57"/>
      <c r="KBZ268" s="57"/>
      <c r="KCA268" s="57"/>
      <c r="KCB268" s="57"/>
      <c r="KCC268" s="57"/>
      <c r="KCD268" s="57"/>
      <c r="KCE268" s="57"/>
      <c r="KCF268" s="57"/>
      <c r="KCG268" s="57"/>
      <c r="KCH268" s="57"/>
      <c r="KCI268" s="57"/>
      <c r="KCJ268" s="57"/>
      <c r="KCK268" s="57"/>
      <c r="KCL268" s="57"/>
      <c r="KCM268" s="57"/>
      <c r="KCN268" s="57"/>
      <c r="KCO268" s="57"/>
      <c r="KCP268" s="57"/>
      <c r="KCQ268" s="57"/>
      <c r="KCR268" s="57"/>
      <c r="KCS268" s="57"/>
      <c r="KCT268" s="57"/>
      <c r="KCU268" s="57"/>
      <c r="KCV268" s="57"/>
      <c r="KCW268" s="57"/>
      <c r="KCX268" s="57"/>
      <c r="KCY268" s="57"/>
      <c r="KCZ268" s="57"/>
      <c r="KDA268" s="57"/>
      <c r="KDB268" s="57"/>
      <c r="KDC268" s="57"/>
      <c r="KDD268" s="57"/>
      <c r="KDE268" s="57"/>
      <c r="KDF268" s="57"/>
      <c r="KDG268" s="57"/>
      <c r="KDH268" s="57"/>
      <c r="KDI268" s="57"/>
      <c r="KDJ268" s="57"/>
      <c r="KDK268" s="57"/>
      <c r="KDL268" s="57"/>
      <c r="KDM268" s="57"/>
      <c r="KDN268" s="57"/>
      <c r="KDO268" s="57"/>
      <c r="KDP268" s="57"/>
      <c r="KDQ268" s="57"/>
      <c r="KDR268" s="57"/>
      <c r="KDS268" s="57"/>
      <c r="KDT268" s="57"/>
      <c r="KDU268" s="57"/>
      <c r="KDV268" s="57"/>
      <c r="KDW268" s="57"/>
      <c r="KDX268" s="57"/>
      <c r="KDY268" s="57"/>
      <c r="KDZ268" s="57"/>
      <c r="KEA268" s="57"/>
      <c r="KEB268" s="57"/>
      <c r="KEC268" s="57"/>
      <c r="KED268" s="57"/>
      <c r="KEE268" s="57"/>
      <c r="KEF268" s="57"/>
      <c r="KEG268" s="57"/>
      <c r="KEH268" s="57"/>
      <c r="KEI268" s="57"/>
      <c r="KEJ268" s="57"/>
      <c r="KEK268" s="57"/>
      <c r="KEL268" s="57"/>
      <c r="KEM268" s="57"/>
      <c r="KEN268" s="57"/>
      <c r="KEO268" s="57"/>
      <c r="KEP268" s="57"/>
      <c r="KEQ268" s="57"/>
      <c r="KER268" s="57"/>
      <c r="KES268" s="57"/>
      <c r="KET268" s="57"/>
      <c r="KEU268" s="57"/>
      <c r="KEV268" s="57"/>
      <c r="KEW268" s="57"/>
      <c r="KEX268" s="57"/>
      <c r="KEY268" s="57"/>
      <c r="KEZ268" s="57"/>
      <c r="KFA268" s="57"/>
      <c r="KFB268" s="57"/>
      <c r="KFC268" s="57"/>
      <c r="KFD268" s="57"/>
      <c r="KFE268" s="57"/>
      <c r="KFF268" s="57"/>
      <c r="KFG268" s="57"/>
      <c r="KFH268" s="57"/>
      <c r="KFI268" s="57"/>
      <c r="KFJ268" s="57"/>
      <c r="KFK268" s="57"/>
      <c r="KFL268" s="57"/>
      <c r="KFM268" s="57"/>
      <c r="KFN268" s="57"/>
      <c r="KFO268" s="57"/>
      <c r="KFP268" s="57"/>
      <c r="KFQ268" s="57"/>
      <c r="KFR268" s="57"/>
      <c r="KFS268" s="57"/>
      <c r="KFT268" s="57"/>
      <c r="KFU268" s="57"/>
      <c r="KFV268" s="57"/>
      <c r="KFW268" s="57"/>
      <c r="KFX268" s="57"/>
      <c r="KFY268" s="57"/>
      <c r="KFZ268" s="57"/>
      <c r="KGA268" s="57"/>
      <c r="KGB268" s="57"/>
      <c r="KGC268" s="57"/>
      <c r="KGD268" s="57"/>
      <c r="KGE268" s="57"/>
      <c r="KGF268" s="57"/>
      <c r="KGG268" s="57"/>
      <c r="KGH268" s="57"/>
      <c r="KGI268" s="57"/>
      <c r="KGJ268" s="57"/>
      <c r="KGK268" s="57"/>
      <c r="KGL268" s="57"/>
      <c r="KGM268" s="57"/>
      <c r="KGN268" s="57"/>
      <c r="KGO268" s="57"/>
      <c r="KGP268" s="57"/>
      <c r="KGQ268" s="57"/>
      <c r="KGR268" s="57"/>
      <c r="KGS268" s="57"/>
      <c r="KGT268" s="57"/>
      <c r="KGU268" s="57"/>
      <c r="KGV268" s="57"/>
      <c r="KGW268" s="57"/>
      <c r="KGX268" s="57"/>
      <c r="KGY268" s="57"/>
      <c r="KGZ268" s="57"/>
      <c r="KHA268" s="57"/>
      <c r="KHB268" s="57"/>
      <c r="KHC268" s="57"/>
      <c r="KHD268" s="57"/>
      <c r="KHE268" s="57"/>
      <c r="KHF268" s="57"/>
      <c r="KHG268" s="57"/>
      <c r="KHH268" s="57"/>
      <c r="KHI268" s="57"/>
      <c r="KHJ268" s="57"/>
      <c r="KHK268" s="57"/>
      <c r="KHL268" s="57"/>
      <c r="KHM268" s="57"/>
      <c r="KHN268" s="57"/>
      <c r="KHO268" s="57"/>
      <c r="KHP268" s="57"/>
      <c r="KHQ268" s="57"/>
      <c r="KHR268" s="57"/>
      <c r="KHS268" s="57"/>
      <c r="KHT268" s="57"/>
      <c r="KHU268" s="57"/>
      <c r="KHV268" s="57"/>
      <c r="KHW268" s="57"/>
      <c r="KHX268" s="57"/>
      <c r="KHY268" s="57"/>
      <c r="KHZ268" s="57"/>
      <c r="KIA268" s="57"/>
      <c r="KIB268" s="57"/>
      <c r="KIC268" s="57"/>
      <c r="KID268" s="57"/>
      <c r="KIE268" s="57"/>
      <c r="KIF268" s="57"/>
      <c r="KIG268" s="57"/>
      <c r="KIH268" s="57"/>
      <c r="KII268" s="57"/>
      <c r="KIJ268" s="57"/>
      <c r="KIK268" s="57"/>
      <c r="KIL268" s="57"/>
      <c r="KIM268" s="57"/>
      <c r="KIN268" s="57"/>
      <c r="KIO268" s="57"/>
      <c r="KIP268" s="57"/>
      <c r="KIQ268" s="57"/>
      <c r="KIR268" s="57"/>
      <c r="KIS268" s="57"/>
      <c r="KIT268" s="57"/>
      <c r="KIU268" s="57"/>
      <c r="KIV268" s="57"/>
      <c r="KIW268" s="57"/>
      <c r="KIX268" s="57"/>
      <c r="KIY268" s="57"/>
      <c r="KIZ268" s="57"/>
      <c r="KJA268" s="57"/>
      <c r="KJB268" s="57"/>
      <c r="KJC268" s="57"/>
      <c r="KJD268" s="57"/>
      <c r="KJE268" s="57"/>
      <c r="KJF268" s="57"/>
      <c r="KJG268" s="57"/>
      <c r="KJH268" s="57"/>
      <c r="KJI268" s="57"/>
      <c r="KJJ268" s="57"/>
      <c r="KJK268" s="57"/>
      <c r="KJL268" s="57"/>
      <c r="KJM268" s="57"/>
      <c r="KJN268" s="57"/>
      <c r="KJO268" s="57"/>
      <c r="KJP268" s="57"/>
      <c r="KJQ268" s="57"/>
      <c r="KJR268" s="57"/>
      <c r="KJS268" s="57"/>
      <c r="KJT268" s="57"/>
      <c r="KJU268" s="57"/>
      <c r="KJV268" s="57"/>
      <c r="KJW268" s="57"/>
      <c r="KJX268" s="57"/>
      <c r="KJY268" s="57"/>
      <c r="KJZ268" s="57"/>
      <c r="KKA268" s="57"/>
      <c r="KKB268" s="57"/>
      <c r="KKC268" s="57"/>
      <c r="KKD268" s="57"/>
      <c r="KKE268" s="57"/>
      <c r="KKF268" s="57"/>
      <c r="KKG268" s="57"/>
      <c r="KKH268" s="57"/>
      <c r="KKI268" s="57"/>
      <c r="KKJ268" s="57"/>
      <c r="KKK268" s="57"/>
      <c r="KKL268" s="57"/>
      <c r="KKM268" s="57"/>
      <c r="KKN268" s="57"/>
      <c r="KKO268" s="57"/>
      <c r="KKP268" s="57"/>
      <c r="KKQ268" s="57"/>
      <c r="KKR268" s="57"/>
      <c r="KKS268" s="57"/>
      <c r="KKT268" s="57"/>
      <c r="KKU268" s="57"/>
      <c r="KKV268" s="57"/>
      <c r="KKW268" s="57"/>
      <c r="KKX268" s="57"/>
      <c r="KKY268" s="57"/>
      <c r="KKZ268" s="57"/>
      <c r="KLA268" s="57"/>
      <c r="KLB268" s="57"/>
      <c r="KLC268" s="57"/>
      <c r="KLD268" s="57"/>
      <c r="KLE268" s="57"/>
      <c r="KLF268" s="57"/>
      <c r="KLG268" s="57"/>
      <c r="KLH268" s="57"/>
      <c r="KLI268" s="57"/>
      <c r="KLJ268" s="57"/>
      <c r="KLK268" s="57"/>
      <c r="KLL268" s="57"/>
      <c r="KLM268" s="57"/>
      <c r="KLN268" s="57"/>
      <c r="KLO268" s="57"/>
      <c r="KLP268" s="57"/>
      <c r="KLQ268" s="57"/>
      <c r="KLR268" s="57"/>
      <c r="KLS268" s="57"/>
      <c r="KLT268" s="57"/>
      <c r="KLU268" s="57"/>
      <c r="KLV268" s="57"/>
      <c r="KLW268" s="57"/>
      <c r="KLX268" s="57"/>
      <c r="KLY268" s="57"/>
      <c r="KLZ268" s="57"/>
      <c r="KMA268" s="57"/>
      <c r="KMB268" s="57"/>
      <c r="KMC268" s="57"/>
      <c r="KMD268" s="57"/>
      <c r="KME268" s="57"/>
      <c r="KMF268" s="57"/>
      <c r="KMG268" s="57"/>
      <c r="KMH268" s="57"/>
      <c r="KMI268" s="57"/>
      <c r="KMJ268" s="57"/>
      <c r="KMK268" s="57"/>
      <c r="KML268" s="57"/>
      <c r="KMM268" s="57"/>
      <c r="KMN268" s="57"/>
      <c r="KMO268" s="57"/>
      <c r="KMP268" s="57"/>
      <c r="KMQ268" s="57"/>
      <c r="KMR268" s="57"/>
      <c r="KMS268" s="57"/>
      <c r="KMT268" s="57"/>
      <c r="KMU268" s="57"/>
      <c r="KMV268" s="57"/>
      <c r="KMW268" s="57"/>
      <c r="KMX268" s="57"/>
      <c r="KMY268" s="57"/>
      <c r="KMZ268" s="57"/>
      <c r="KNA268" s="57"/>
      <c r="KNB268" s="57"/>
      <c r="KNC268" s="57"/>
      <c r="KND268" s="57"/>
      <c r="KNE268" s="57"/>
      <c r="KNF268" s="57"/>
      <c r="KNG268" s="57"/>
      <c r="KNH268" s="57"/>
      <c r="KNI268" s="57"/>
      <c r="KNJ268" s="57"/>
      <c r="KNK268" s="57"/>
      <c r="KNL268" s="57"/>
      <c r="KNM268" s="57"/>
      <c r="KNN268" s="57"/>
      <c r="KNO268" s="57"/>
      <c r="KNP268" s="57"/>
      <c r="KNQ268" s="57"/>
      <c r="KNR268" s="57"/>
      <c r="KNS268" s="57"/>
      <c r="KNT268" s="57"/>
      <c r="KNU268" s="57"/>
      <c r="KNV268" s="57"/>
      <c r="KNW268" s="57"/>
      <c r="KNX268" s="57"/>
      <c r="KNY268" s="57"/>
      <c r="KNZ268" s="57"/>
      <c r="KOA268" s="57"/>
      <c r="KOB268" s="57"/>
      <c r="KOC268" s="57"/>
      <c r="KOD268" s="57"/>
      <c r="KOE268" s="57"/>
      <c r="KOF268" s="57"/>
      <c r="KOG268" s="57"/>
      <c r="KOH268" s="57"/>
      <c r="KOI268" s="57"/>
      <c r="KOJ268" s="57"/>
      <c r="KOK268" s="57"/>
      <c r="KOL268" s="57"/>
      <c r="KOM268" s="57"/>
      <c r="KON268" s="57"/>
      <c r="KOO268" s="57"/>
      <c r="KOP268" s="57"/>
      <c r="KOQ268" s="57"/>
      <c r="KOR268" s="57"/>
      <c r="KOS268" s="57"/>
      <c r="KOT268" s="57"/>
      <c r="KOU268" s="57"/>
      <c r="KOV268" s="57"/>
      <c r="KOW268" s="57"/>
      <c r="KOX268" s="57"/>
      <c r="KOY268" s="57"/>
      <c r="KOZ268" s="57"/>
      <c r="KPA268" s="57"/>
      <c r="KPB268" s="57"/>
      <c r="KPC268" s="57"/>
      <c r="KPD268" s="57"/>
      <c r="KPE268" s="57"/>
      <c r="KPF268" s="57"/>
      <c r="KPG268" s="57"/>
      <c r="KPH268" s="57"/>
      <c r="KPI268" s="57"/>
      <c r="KPJ268" s="57"/>
      <c r="KPK268" s="57"/>
      <c r="KPL268" s="57"/>
      <c r="KPM268" s="57"/>
      <c r="KPN268" s="57"/>
      <c r="KPO268" s="57"/>
      <c r="KPP268" s="57"/>
      <c r="KPQ268" s="57"/>
      <c r="KPR268" s="57"/>
      <c r="KPS268" s="57"/>
      <c r="KPT268" s="57"/>
      <c r="KPU268" s="57"/>
      <c r="KPV268" s="57"/>
      <c r="KPW268" s="57"/>
      <c r="KPX268" s="57"/>
      <c r="KPY268" s="57"/>
      <c r="KPZ268" s="57"/>
      <c r="KQA268" s="57"/>
      <c r="KQB268" s="57"/>
      <c r="KQC268" s="57"/>
      <c r="KQD268" s="57"/>
      <c r="KQE268" s="57"/>
      <c r="KQF268" s="57"/>
      <c r="KQG268" s="57"/>
      <c r="KQH268" s="57"/>
      <c r="KQI268" s="57"/>
      <c r="KQJ268" s="57"/>
      <c r="KQK268" s="57"/>
      <c r="KQL268" s="57"/>
      <c r="KQM268" s="57"/>
      <c r="KQN268" s="57"/>
      <c r="KQO268" s="57"/>
      <c r="KQP268" s="57"/>
      <c r="KQQ268" s="57"/>
      <c r="KQR268" s="57"/>
      <c r="KQS268" s="57"/>
      <c r="KQT268" s="57"/>
      <c r="KQU268" s="57"/>
      <c r="KQV268" s="57"/>
      <c r="KQW268" s="57"/>
      <c r="KQX268" s="57"/>
      <c r="KQY268" s="57"/>
      <c r="KQZ268" s="57"/>
      <c r="KRA268" s="57"/>
      <c r="KRB268" s="57"/>
      <c r="KRC268" s="57"/>
      <c r="KRD268" s="57"/>
      <c r="KRE268" s="57"/>
      <c r="KRF268" s="57"/>
      <c r="KRG268" s="57"/>
      <c r="KRH268" s="57"/>
      <c r="KRI268" s="57"/>
      <c r="KRJ268" s="57"/>
      <c r="KRK268" s="57"/>
      <c r="KRL268" s="57"/>
      <c r="KRM268" s="57"/>
      <c r="KRN268" s="57"/>
      <c r="KRO268" s="57"/>
      <c r="KRP268" s="57"/>
      <c r="KRQ268" s="57"/>
      <c r="KRR268" s="57"/>
      <c r="KRS268" s="57"/>
      <c r="KRT268" s="57"/>
      <c r="KRU268" s="57"/>
      <c r="KRV268" s="57"/>
      <c r="KRW268" s="57"/>
      <c r="KRX268" s="57"/>
      <c r="KRY268" s="57"/>
      <c r="KRZ268" s="57"/>
      <c r="KSA268" s="57"/>
      <c r="KSB268" s="57"/>
      <c r="KSC268" s="57"/>
      <c r="KSD268" s="57"/>
      <c r="KSE268" s="57"/>
      <c r="KSF268" s="57"/>
      <c r="KSG268" s="57"/>
      <c r="KSH268" s="57"/>
      <c r="KSI268" s="57"/>
      <c r="KSJ268" s="57"/>
      <c r="KSK268" s="57"/>
      <c r="KSL268" s="57"/>
      <c r="KSM268" s="57"/>
      <c r="KSN268" s="57"/>
      <c r="KSO268" s="57"/>
      <c r="KSP268" s="57"/>
      <c r="KSQ268" s="57"/>
      <c r="KSR268" s="57"/>
      <c r="KSS268" s="57"/>
      <c r="KST268" s="57"/>
      <c r="KSU268" s="57"/>
      <c r="KSV268" s="57"/>
      <c r="KSW268" s="57"/>
      <c r="KSX268" s="57"/>
      <c r="KSY268" s="57"/>
      <c r="KSZ268" s="57"/>
      <c r="KTA268" s="57"/>
      <c r="KTB268" s="57"/>
      <c r="KTC268" s="57"/>
      <c r="KTD268" s="57"/>
      <c r="KTE268" s="57"/>
      <c r="KTF268" s="57"/>
      <c r="KTG268" s="57"/>
      <c r="KTH268" s="57"/>
      <c r="KTI268" s="57"/>
      <c r="KTJ268" s="57"/>
      <c r="KTK268" s="57"/>
      <c r="KTL268" s="57"/>
      <c r="KTM268" s="57"/>
      <c r="KTN268" s="57"/>
      <c r="KTO268" s="57"/>
      <c r="KTP268" s="57"/>
      <c r="KTQ268" s="57"/>
      <c r="KTR268" s="57"/>
      <c r="KTS268" s="57"/>
      <c r="KTT268" s="57"/>
      <c r="KTU268" s="57"/>
      <c r="KTV268" s="57"/>
      <c r="KTW268" s="57"/>
      <c r="KTX268" s="57"/>
      <c r="KTY268" s="57"/>
      <c r="KTZ268" s="57"/>
      <c r="KUA268" s="57"/>
      <c r="KUB268" s="57"/>
      <c r="KUC268" s="57"/>
      <c r="KUD268" s="57"/>
      <c r="KUE268" s="57"/>
      <c r="KUF268" s="57"/>
      <c r="KUG268" s="57"/>
      <c r="KUH268" s="57"/>
      <c r="KUI268" s="57"/>
      <c r="KUJ268" s="57"/>
      <c r="KUK268" s="57"/>
      <c r="KUL268" s="57"/>
      <c r="KUM268" s="57"/>
      <c r="KUN268" s="57"/>
      <c r="KUO268" s="57"/>
      <c r="KUP268" s="57"/>
      <c r="KUQ268" s="57"/>
      <c r="KUR268" s="57"/>
      <c r="KUS268" s="57"/>
      <c r="KUT268" s="57"/>
      <c r="KUU268" s="57"/>
      <c r="KUV268" s="57"/>
      <c r="KUW268" s="57"/>
      <c r="KUX268" s="57"/>
      <c r="KUY268" s="57"/>
      <c r="KUZ268" s="57"/>
      <c r="KVA268" s="57"/>
      <c r="KVB268" s="57"/>
      <c r="KVC268" s="57"/>
      <c r="KVD268" s="57"/>
      <c r="KVE268" s="57"/>
      <c r="KVF268" s="57"/>
      <c r="KVG268" s="57"/>
      <c r="KVH268" s="57"/>
      <c r="KVI268" s="57"/>
      <c r="KVJ268" s="57"/>
      <c r="KVK268" s="57"/>
      <c r="KVL268" s="57"/>
      <c r="KVM268" s="57"/>
      <c r="KVN268" s="57"/>
      <c r="KVO268" s="57"/>
      <c r="KVP268" s="57"/>
      <c r="KVQ268" s="57"/>
      <c r="KVR268" s="57"/>
      <c r="KVS268" s="57"/>
      <c r="KVT268" s="57"/>
      <c r="KVU268" s="57"/>
      <c r="KVV268" s="57"/>
      <c r="KVW268" s="57"/>
      <c r="KVX268" s="57"/>
      <c r="KVY268" s="57"/>
      <c r="KVZ268" s="57"/>
      <c r="KWA268" s="57"/>
      <c r="KWB268" s="57"/>
      <c r="KWC268" s="57"/>
      <c r="KWD268" s="57"/>
      <c r="KWE268" s="57"/>
      <c r="KWF268" s="57"/>
      <c r="KWG268" s="57"/>
      <c r="KWH268" s="57"/>
      <c r="KWI268" s="57"/>
      <c r="KWJ268" s="57"/>
      <c r="KWK268" s="57"/>
      <c r="KWL268" s="57"/>
      <c r="KWM268" s="57"/>
      <c r="KWN268" s="57"/>
      <c r="KWO268" s="57"/>
      <c r="KWP268" s="57"/>
      <c r="KWQ268" s="57"/>
      <c r="KWR268" s="57"/>
      <c r="KWS268" s="57"/>
      <c r="KWT268" s="57"/>
      <c r="KWU268" s="57"/>
      <c r="KWV268" s="57"/>
      <c r="KWW268" s="57"/>
      <c r="KWX268" s="57"/>
      <c r="KWY268" s="57"/>
      <c r="KWZ268" s="57"/>
      <c r="KXA268" s="57"/>
      <c r="KXB268" s="57"/>
      <c r="KXC268" s="57"/>
      <c r="KXD268" s="57"/>
      <c r="KXE268" s="57"/>
      <c r="KXF268" s="57"/>
      <c r="KXG268" s="57"/>
      <c r="KXH268" s="57"/>
      <c r="KXI268" s="57"/>
      <c r="KXJ268" s="57"/>
      <c r="KXK268" s="57"/>
      <c r="KXL268" s="57"/>
      <c r="KXM268" s="57"/>
      <c r="KXN268" s="57"/>
      <c r="KXO268" s="57"/>
      <c r="KXP268" s="57"/>
      <c r="KXQ268" s="57"/>
      <c r="KXR268" s="57"/>
      <c r="KXS268" s="57"/>
      <c r="KXT268" s="57"/>
      <c r="KXU268" s="57"/>
      <c r="KXV268" s="57"/>
      <c r="KXW268" s="57"/>
      <c r="KXX268" s="57"/>
      <c r="KXY268" s="57"/>
      <c r="KXZ268" s="57"/>
      <c r="KYA268" s="57"/>
      <c r="KYB268" s="57"/>
      <c r="KYC268" s="57"/>
      <c r="KYD268" s="57"/>
      <c r="KYE268" s="57"/>
      <c r="KYF268" s="57"/>
      <c r="KYG268" s="57"/>
      <c r="KYH268" s="57"/>
      <c r="KYI268" s="57"/>
      <c r="KYJ268" s="57"/>
      <c r="KYK268" s="57"/>
      <c r="KYL268" s="57"/>
      <c r="KYM268" s="57"/>
      <c r="KYN268" s="57"/>
      <c r="KYO268" s="57"/>
      <c r="KYP268" s="57"/>
      <c r="KYQ268" s="57"/>
      <c r="KYR268" s="57"/>
      <c r="KYS268" s="57"/>
      <c r="KYT268" s="57"/>
      <c r="KYU268" s="57"/>
      <c r="KYV268" s="57"/>
      <c r="KYW268" s="57"/>
      <c r="KYX268" s="57"/>
      <c r="KYY268" s="57"/>
      <c r="KYZ268" s="57"/>
      <c r="KZA268" s="57"/>
      <c r="KZB268" s="57"/>
      <c r="KZC268" s="57"/>
      <c r="KZD268" s="57"/>
      <c r="KZE268" s="57"/>
      <c r="KZF268" s="57"/>
      <c r="KZG268" s="57"/>
      <c r="KZH268" s="57"/>
      <c r="KZI268" s="57"/>
      <c r="KZJ268" s="57"/>
      <c r="KZK268" s="57"/>
      <c r="KZL268" s="57"/>
      <c r="KZM268" s="57"/>
      <c r="KZN268" s="57"/>
      <c r="KZO268" s="57"/>
      <c r="KZP268" s="57"/>
      <c r="KZQ268" s="57"/>
      <c r="KZR268" s="57"/>
      <c r="KZS268" s="57"/>
      <c r="KZT268" s="57"/>
      <c r="KZU268" s="57"/>
      <c r="KZV268" s="57"/>
      <c r="KZW268" s="57"/>
      <c r="KZX268" s="57"/>
      <c r="KZY268" s="57"/>
      <c r="KZZ268" s="57"/>
      <c r="LAA268" s="57"/>
      <c r="LAB268" s="57"/>
      <c r="LAC268" s="57"/>
      <c r="LAD268" s="57"/>
      <c r="LAE268" s="57"/>
      <c r="LAF268" s="57"/>
      <c r="LAG268" s="57"/>
      <c r="LAH268" s="57"/>
      <c r="LAI268" s="57"/>
      <c r="LAJ268" s="57"/>
      <c r="LAK268" s="57"/>
      <c r="LAL268" s="57"/>
      <c r="LAM268" s="57"/>
      <c r="LAN268" s="57"/>
      <c r="LAO268" s="57"/>
      <c r="LAP268" s="57"/>
      <c r="LAQ268" s="57"/>
      <c r="LAR268" s="57"/>
      <c r="LAS268" s="57"/>
      <c r="LAT268" s="57"/>
      <c r="LAU268" s="57"/>
      <c r="LAV268" s="57"/>
      <c r="LAW268" s="57"/>
      <c r="LAX268" s="57"/>
      <c r="LAY268" s="57"/>
      <c r="LAZ268" s="57"/>
      <c r="LBA268" s="57"/>
      <c r="LBB268" s="57"/>
      <c r="LBC268" s="57"/>
      <c r="LBD268" s="57"/>
      <c r="LBE268" s="57"/>
      <c r="LBF268" s="57"/>
      <c r="LBG268" s="57"/>
      <c r="LBH268" s="57"/>
      <c r="LBI268" s="57"/>
      <c r="LBJ268" s="57"/>
      <c r="LBK268" s="57"/>
      <c r="LBL268" s="57"/>
      <c r="LBM268" s="57"/>
      <c r="LBN268" s="57"/>
      <c r="LBO268" s="57"/>
      <c r="LBP268" s="57"/>
      <c r="LBQ268" s="57"/>
      <c r="LBR268" s="57"/>
      <c r="LBS268" s="57"/>
      <c r="LBT268" s="57"/>
      <c r="LBU268" s="57"/>
      <c r="LBV268" s="57"/>
      <c r="LBW268" s="57"/>
      <c r="LBX268" s="57"/>
      <c r="LBY268" s="57"/>
      <c r="LBZ268" s="57"/>
      <c r="LCA268" s="57"/>
      <c r="LCB268" s="57"/>
      <c r="LCC268" s="57"/>
      <c r="LCD268" s="57"/>
      <c r="LCE268" s="57"/>
      <c r="LCF268" s="57"/>
      <c r="LCG268" s="57"/>
      <c r="LCH268" s="57"/>
      <c r="LCI268" s="57"/>
      <c r="LCJ268" s="57"/>
      <c r="LCK268" s="57"/>
      <c r="LCL268" s="57"/>
      <c r="LCM268" s="57"/>
      <c r="LCN268" s="57"/>
      <c r="LCO268" s="57"/>
      <c r="LCP268" s="57"/>
      <c r="LCQ268" s="57"/>
      <c r="LCR268" s="57"/>
      <c r="LCS268" s="57"/>
      <c r="LCT268" s="57"/>
      <c r="LCU268" s="57"/>
      <c r="LCV268" s="57"/>
      <c r="LCW268" s="57"/>
      <c r="LCX268" s="57"/>
      <c r="LCY268" s="57"/>
      <c r="LCZ268" s="57"/>
      <c r="LDA268" s="57"/>
      <c r="LDB268" s="57"/>
      <c r="LDC268" s="57"/>
      <c r="LDD268" s="57"/>
      <c r="LDE268" s="57"/>
      <c r="LDF268" s="57"/>
      <c r="LDG268" s="57"/>
      <c r="LDH268" s="57"/>
      <c r="LDI268" s="57"/>
      <c r="LDJ268" s="57"/>
      <c r="LDK268" s="57"/>
      <c r="LDL268" s="57"/>
      <c r="LDM268" s="57"/>
      <c r="LDN268" s="57"/>
      <c r="LDO268" s="57"/>
      <c r="LDP268" s="57"/>
      <c r="LDQ268" s="57"/>
      <c r="LDR268" s="57"/>
      <c r="LDS268" s="57"/>
      <c r="LDT268" s="57"/>
      <c r="LDU268" s="57"/>
      <c r="LDV268" s="57"/>
      <c r="LDW268" s="57"/>
      <c r="LDX268" s="57"/>
      <c r="LDY268" s="57"/>
      <c r="LDZ268" s="57"/>
      <c r="LEA268" s="57"/>
      <c r="LEB268" s="57"/>
      <c r="LEC268" s="57"/>
      <c r="LED268" s="57"/>
      <c r="LEE268" s="57"/>
      <c r="LEF268" s="57"/>
      <c r="LEG268" s="57"/>
      <c r="LEH268" s="57"/>
      <c r="LEI268" s="57"/>
      <c r="LEJ268" s="57"/>
      <c r="LEK268" s="57"/>
      <c r="LEL268" s="57"/>
      <c r="LEM268" s="57"/>
      <c r="LEN268" s="57"/>
      <c r="LEO268" s="57"/>
      <c r="LEP268" s="57"/>
      <c r="LEQ268" s="57"/>
      <c r="LER268" s="57"/>
      <c r="LES268" s="57"/>
      <c r="LET268" s="57"/>
      <c r="LEU268" s="57"/>
      <c r="LEV268" s="57"/>
      <c r="LEW268" s="57"/>
      <c r="LEX268" s="57"/>
      <c r="LEY268" s="57"/>
      <c r="LEZ268" s="57"/>
      <c r="LFA268" s="57"/>
      <c r="LFB268" s="57"/>
      <c r="LFC268" s="57"/>
      <c r="LFD268" s="57"/>
      <c r="LFE268" s="57"/>
      <c r="LFF268" s="57"/>
      <c r="LFG268" s="57"/>
      <c r="LFH268" s="57"/>
      <c r="LFI268" s="57"/>
      <c r="LFJ268" s="57"/>
      <c r="LFK268" s="57"/>
      <c r="LFL268" s="57"/>
      <c r="LFM268" s="57"/>
      <c r="LFN268" s="57"/>
      <c r="LFO268" s="57"/>
      <c r="LFP268" s="57"/>
      <c r="LFQ268" s="57"/>
      <c r="LFR268" s="57"/>
      <c r="LFS268" s="57"/>
      <c r="LFT268" s="57"/>
      <c r="LFU268" s="57"/>
      <c r="LFV268" s="57"/>
      <c r="LFW268" s="57"/>
      <c r="LFX268" s="57"/>
      <c r="LFY268" s="57"/>
      <c r="LFZ268" s="57"/>
      <c r="LGA268" s="57"/>
      <c r="LGB268" s="57"/>
      <c r="LGC268" s="57"/>
      <c r="LGD268" s="57"/>
      <c r="LGE268" s="57"/>
      <c r="LGF268" s="57"/>
      <c r="LGG268" s="57"/>
      <c r="LGH268" s="57"/>
      <c r="LGI268" s="57"/>
      <c r="LGJ268" s="57"/>
      <c r="LGK268" s="57"/>
      <c r="LGL268" s="57"/>
      <c r="LGM268" s="57"/>
      <c r="LGN268" s="57"/>
      <c r="LGO268" s="57"/>
      <c r="LGP268" s="57"/>
      <c r="LGQ268" s="57"/>
      <c r="LGR268" s="57"/>
      <c r="LGS268" s="57"/>
      <c r="LGT268" s="57"/>
      <c r="LGU268" s="57"/>
      <c r="LGV268" s="57"/>
      <c r="LGW268" s="57"/>
      <c r="LGX268" s="57"/>
      <c r="LGY268" s="57"/>
      <c r="LGZ268" s="57"/>
      <c r="LHA268" s="57"/>
      <c r="LHB268" s="57"/>
      <c r="LHC268" s="57"/>
      <c r="LHD268" s="57"/>
      <c r="LHE268" s="57"/>
      <c r="LHF268" s="57"/>
      <c r="LHG268" s="57"/>
      <c r="LHH268" s="57"/>
      <c r="LHI268" s="57"/>
      <c r="LHJ268" s="57"/>
      <c r="LHK268" s="57"/>
      <c r="LHL268" s="57"/>
      <c r="LHM268" s="57"/>
      <c r="LHN268" s="57"/>
      <c r="LHO268" s="57"/>
      <c r="LHP268" s="57"/>
      <c r="LHQ268" s="57"/>
      <c r="LHR268" s="57"/>
      <c r="LHS268" s="57"/>
      <c r="LHT268" s="57"/>
      <c r="LHU268" s="57"/>
      <c r="LHV268" s="57"/>
      <c r="LHW268" s="57"/>
      <c r="LHX268" s="57"/>
      <c r="LHY268" s="57"/>
      <c r="LHZ268" s="57"/>
      <c r="LIA268" s="57"/>
      <c r="LIB268" s="57"/>
      <c r="LIC268" s="57"/>
      <c r="LID268" s="57"/>
      <c r="LIE268" s="57"/>
      <c r="LIF268" s="57"/>
      <c r="LIG268" s="57"/>
      <c r="LIH268" s="57"/>
      <c r="LII268" s="57"/>
      <c r="LIJ268" s="57"/>
      <c r="LIK268" s="57"/>
      <c r="LIL268" s="57"/>
      <c r="LIM268" s="57"/>
      <c r="LIN268" s="57"/>
      <c r="LIO268" s="57"/>
      <c r="LIP268" s="57"/>
      <c r="LIQ268" s="57"/>
      <c r="LIR268" s="57"/>
      <c r="LIS268" s="57"/>
      <c r="LIT268" s="57"/>
      <c r="LIU268" s="57"/>
      <c r="LIV268" s="57"/>
      <c r="LIW268" s="57"/>
      <c r="LIX268" s="57"/>
      <c r="LIY268" s="57"/>
      <c r="LIZ268" s="57"/>
      <c r="LJA268" s="57"/>
      <c r="LJB268" s="57"/>
      <c r="LJC268" s="57"/>
      <c r="LJD268" s="57"/>
      <c r="LJE268" s="57"/>
      <c r="LJF268" s="57"/>
      <c r="LJG268" s="57"/>
      <c r="LJH268" s="57"/>
      <c r="LJI268" s="57"/>
      <c r="LJJ268" s="57"/>
      <c r="LJK268" s="57"/>
      <c r="LJL268" s="57"/>
      <c r="LJM268" s="57"/>
      <c r="LJN268" s="57"/>
      <c r="LJO268" s="57"/>
      <c r="LJP268" s="57"/>
      <c r="LJQ268" s="57"/>
      <c r="LJR268" s="57"/>
      <c r="LJS268" s="57"/>
      <c r="LJT268" s="57"/>
      <c r="LJU268" s="57"/>
      <c r="LJV268" s="57"/>
      <c r="LJW268" s="57"/>
      <c r="LJX268" s="57"/>
      <c r="LJY268" s="57"/>
      <c r="LJZ268" s="57"/>
      <c r="LKA268" s="57"/>
      <c r="LKB268" s="57"/>
      <c r="LKC268" s="57"/>
      <c r="LKD268" s="57"/>
      <c r="LKE268" s="57"/>
      <c r="LKF268" s="57"/>
      <c r="LKG268" s="57"/>
      <c r="LKH268" s="57"/>
      <c r="LKI268" s="57"/>
      <c r="LKJ268" s="57"/>
      <c r="LKK268" s="57"/>
      <c r="LKL268" s="57"/>
      <c r="LKM268" s="57"/>
      <c r="LKN268" s="57"/>
      <c r="LKO268" s="57"/>
      <c r="LKP268" s="57"/>
      <c r="LKQ268" s="57"/>
      <c r="LKR268" s="57"/>
      <c r="LKS268" s="57"/>
      <c r="LKT268" s="57"/>
      <c r="LKU268" s="57"/>
      <c r="LKV268" s="57"/>
      <c r="LKW268" s="57"/>
      <c r="LKX268" s="57"/>
      <c r="LKY268" s="57"/>
      <c r="LKZ268" s="57"/>
      <c r="LLA268" s="57"/>
      <c r="LLB268" s="57"/>
      <c r="LLC268" s="57"/>
      <c r="LLD268" s="57"/>
      <c r="LLE268" s="57"/>
      <c r="LLF268" s="57"/>
      <c r="LLG268" s="57"/>
      <c r="LLH268" s="57"/>
      <c r="LLI268" s="57"/>
      <c r="LLJ268" s="57"/>
      <c r="LLK268" s="57"/>
      <c r="LLL268" s="57"/>
      <c r="LLM268" s="57"/>
      <c r="LLN268" s="57"/>
      <c r="LLO268" s="57"/>
      <c r="LLP268" s="57"/>
      <c r="LLQ268" s="57"/>
      <c r="LLR268" s="57"/>
      <c r="LLS268" s="57"/>
      <c r="LLT268" s="57"/>
      <c r="LLU268" s="57"/>
      <c r="LLV268" s="57"/>
      <c r="LLW268" s="57"/>
      <c r="LLX268" s="57"/>
      <c r="LLY268" s="57"/>
      <c r="LLZ268" s="57"/>
      <c r="LMA268" s="57"/>
      <c r="LMB268" s="57"/>
      <c r="LMC268" s="57"/>
      <c r="LMD268" s="57"/>
      <c r="LME268" s="57"/>
      <c r="LMF268" s="57"/>
      <c r="LMG268" s="57"/>
      <c r="LMH268" s="57"/>
      <c r="LMI268" s="57"/>
      <c r="LMJ268" s="57"/>
      <c r="LMK268" s="57"/>
      <c r="LML268" s="57"/>
      <c r="LMM268" s="57"/>
      <c r="LMN268" s="57"/>
      <c r="LMO268" s="57"/>
      <c r="LMP268" s="57"/>
      <c r="LMQ268" s="57"/>
      <c r="LMR268" s="57"/>
      <c r="LMS268" s="57"/>
      <c r="LMT268" s="57"/>
      <c r="LMU268" s="57"/>
      <c r="LMV268" s="57"/>
      <c r="LMW268" s="57"/>
      <c r="LMX268" s="57"/>
      <c r="LMY268" s="57"/>
      <c r="LMZ268" s="57"/>
      <c r="LNA268" s="57"/>
      <c r="LNB268" s="57"/>
      <c r="LNC268" s="57"/>
      <c r="LND268" s="57"/>
      <c r="LNE268" s="57"/>
      <c r="LNF268" s="57"/>
      <c r="LNG268" s="57"/>
      <c r="LNH268" s="57"/>
      <c r="LNI268" s="57"/>
      <c r="LNJ268" s="57"/>
      <c r="LNK268" s="57"/>
      <c r="LNL268" s="57"/>
      <c r="LNM268" s="57"/>
      <c r="LNN268" s="57"/>
      <c r="LNO268" s="57"/>
      <c r="LNP268" s="57"/>
      <c r="LNQ268" s="57"/>
      <c r="LNR268" s="57"/>
      <c r="LNS268" s="57"/>
      <c r="LNT268" s="57"/>
      <c r="LNU268" s="57"/>
      <c r="LNV268" s="57"/>
      <c r="LNW268" s="57"/>
      <c r="LNX268" s="57"/>
      <c r="LNY268" s="57"/>
      <c r="LNZ268" s="57"/>
      <c r="LOA268" s="57"/>
      <c r="LOB268" s="57"/>
      <c r="LOC268" s="57"/>
      <c r="LOD268" s="57"/>
      <c r="LOE268" s="57"/>
      <c r="LOF268" s="57"/>
      <c r="LOG268" s="57"/>
      <c r="LOH268" s="57"/>
      <c r="LOI268" s="57"/>
      <c r="LOJ268" s="57"/>
      <c r="LOK268" s="57"/>
      <c r="LOL268" s="57"/>
      <c r="LOM268" s="57"/>
      <c r="LON268" s="57"/>
      <c r="LOO268" s="57"/>
      <c r="LOP268" s="57"/>
      <c r="LOQ268" s="57"/>
      <c r="LOR268" s="57"/>
      <c r="LOS268" s="57"/>
      <c r="LOT268" s="57"/>
      <c r="LOU268" s="57"/>
      <c r="LOV268" s="57"/>
      <c r="LOW268" s="57"/>
      <c r="LOX268" s="57"/>
      <c r="LOY268" s="57"/>
      <c r="LOZ268" s="57"/>
      <c r="LPA268" s="57"/>
      <c r="LPB268" s="57"/>
      <c r="LPC268" s="57"/>
      <c r="LPD268" s="57"/>
      <c r="LPE268" s="57"/>
      <c r="LPF268" s="57"/>
      <c r="LPG268" s="57"/>
      <c r="LPH268" s="57"/>
      <c r="LPI268" s="57"/>
      <c r="LPJ268" s="57"/>
      <c r="LPK268" s="57"/>
      <c r="LPL268" s="57"/>
      <c r="LPM268" s="57"/>
      <c r="LPN268" s="57"/>
      <c r="LPO268" s="57"/>
      <c r="LPP268" s="57"/>
      <c r="LPQ268" s="57"/>
      <c r="LPR268" s="57"/>
      <c r="LPS268" s="57"/>
      <c r="LPT268" s="57"/>
      <c r="LPU268" s="57"/>
      <c r="LPV268" s="57"/>
      <c r="LPW268" s="57"/>
      <c r="LPX268" s="57"/>
      <c r="LPY268" s="57"/>
      <c r="LPZ268" s="57"/>
      <c r="LQA268" s="57"/>
      <c r="LQB268" s="57"/>
      <c r="LQC268" s="57"/>
      <c r="LQD268" s="57"/>
      <c r="LQE268" s="57"/>
      <c r="LQF268" s="57"/>
      <c r="LQG268" s="57"/>
      <c r="LQH268" s="57"/>
      <c r="LQI268" s="57"/>
      <c r="LQJ268" s="57"/>
      <c r="LQK268" s="57"/>
      <c r="LQL268" s="57"/>
      <c r="LQM268" s="57"/>
      <c r="LQN268" s="57"/>
      <c r="LQO268" s="57"/>
      <c r="LQP268" s="57"/>
      <c r="LQQ268" s="57"/>
      <c r="LQR268" s="57"/>
      <c r="LQS268" s="57"/>
      <c r="LQT268" s="57"/>
      <c r="LQU268" s="57"/>
      <c r="LQV268" s="57"/>
      <c r="LQW268" s="57"/>
      <c r="LQX268" s="57"/>
      <c r="LQY268" s="57"/>
      <c r="LQZ268" s="57"/>
      <c r="LRA268" s="57"/>
      <c r="LRB268" s="57"/>
      <c r="LRC268" s="57"/>
      <c r="LRD268" s="57"/>
      <c r="LRE268" s="57"/>
      <c r="LRF268" s="57"/>
      <c r="LRG268" s="57"/>
      <c r="LRH268" s="57"/>
      <c r="LRI268" s="57"/>
      <c r="LRJ268" s="57"/>
      <c r="LRK268" s="57"/>
      <c r="LRL268" s="57"/>
      <c r="LRM268" s="57"/>
      <c r="LRN268" s="57"/>
      <c r="LRO268" s="57"/>
      <c r="LRP268" s="57"/>
      <c r="LRQ268" s="57"/>
      <c r="LRR268" s="57"/>
      <c r="LRS268" s="57"/>
      <c r="LRT268" s="57"/>
      <c r="LRU268" s="57"/>
      <c r="LRV268" s="57"/>
      <c r="LRW268" s="57"/>
      <c r="LRX268" s="57"/>
      <c r="LRY268" s="57"/>
      <c r="LRZ268" s="57"/>
      <c r="LSA268" s="57"/>
      <c r="LSB268" s="57"/>
      <c r="LSC268" s="57"/>
      <c r="LSD268" s="57"/>
      <c r="LSE268" s="57"/>
      <c r="LSF268" s="57"/>
      <c r="LSG268" s="57"/>
      <c r="LSH268" s="57"/>
      <c r="LSI268" s="57"/>
      <c r="LSJ268" s="57"/>
      <c r="LSK268" s="57"/>
      <c r="LSL268" s="57"/>
      <c r="LSM268" s="57"/>
      <c r="LSN268" s="57"/>
      <c r="LSO268" s="57"/>
      <c r="LSP268" s="57"/>
      <c r="LSQ268" s="57"/>
      <c r="LSR268" s="57"/>
      <c r="LSS268" s="57"/>
      <c r="LST268" s="57"/>
      <c r="LSU268" s="57"/>
      <c r="LSV268" s="57"/>
      <c r="LSW268" s="57"/>
      <c r="LSX268" s="57"/>
      <c r="LSY268" s="57"/>
      <c r="LSZ268" s="57"/>
      <c r="LTA268" s="57"/>
      <c r="LTB268" s="57"/>
      <c r="LTC268" s="57"/>
      <c r="LTD268" s="57"/>
      <c r="LTE268" s="57"/>
      <c r="LTF268" s="57"/>
      <c r="LTG268" s="57"/>
      <c r="LTH268" s="57"/>
      <c r="LTI268" s="57"/>
      <c r="LTJ268" s="57"/>
      <c r="LTK268" s="57"/>
      <c r="LTL268" s="57"/>
      <c r="LTM268" s="57"/>
      <c r="LTN268" s="57"/>
      <c r="LTO268" s="57"/>
      <c r="LTP268" s="57"/>
      <c r="LTQ268" s="57"/>
      <c r="LTR268" s="57"/>
      <c r="LTS268" s="57"/>
      <c r="LTT268" s="57"/>
      <c r="LTU268" s="57"/>
      <c r="LTV268" s="57"/>
      <c r="LTW268" s="57"/>
      <c r="LTX268" s="57"/>
      <c r="LTY268" s="57"/>
      <c r="LTZ268" s="57"/>
      <c r="LUA268" s="57"/>
      <c r="LUB268" s="57"/>
      <c r="LUC268" s="57"/>
      <c r="LUD268" s="57"/>
      <c r="LUE268" s="57"/>
      <c r="LUF268" s="57"/>
      <c r="LUG268" s="57"/>
      <c r="LUH268" s="57"/>
      <c r="LUI268" s="57"/>
      <c r="LUJ268" s="57"/>
      <c r="LUK268" s="57"/>
      <c r="LUL268" s="57"/>
      <c r="LUM268" s="57"/>
      <c r="LUN268" s="57"/>
      <c r="LUO268" s="57"/>
      <c r="LUP268" s="57"/>
      <c r="LUQ268" s="57"/>
      <c r="LUR268" s="57"/>
      <c r="LUS268" s="57"/>
      <c r="LUT268" s="57"/>
      <c r="LUU268" s="57"/>
      <c r="LUV268" s="57"/>
      <c r="LUW268" s="57"/>
      <c r="LUX268" s="57"/>
      <c r="LUY268" s="57"/>
      <c r="LUZ268" s="57"/>
      <c r="LVA268" s="57"/>
      <c r="LVB268" s="57"/>
      <c r="LVC268" s="57"/>
      <c r="LVD268" s="57"/>
      <c r="LVE268" s="57"/>
      <c r="LVF268" s="57"/>
      <c r="LVG268" s="57"/>
      <c r="LVH268" s="57"/>
      <c r="LVI268" s="57"/>
      <c r="LVJ268" s="57"/>
      <c r="LVK268" s="57"/>
      <c r="LVL268" s="57"/>
      <c r="LVM268" s="57"/>
      <c r="LVN268" s="57"/>
      <c r="LVO268" s="57"/>
      <c r="LVP268" s="57"/>
      <c r="LVQ268" s="57"/>
      <c r="LVR268" s="57"/>
      <c r="LVS268" s="57"/>
      <c r="LVT268" s="57"/>
      <c r="LVU268" s="57"/>
      <c r="LVV268" s="57"/>
      <c r="LVW268" s="57"/>
      <c r="LVX268" s="57"/>
      <c r="LVY268" s="57"/>
      <c r="LVZ268" s="57"/>
      <c r="LWA268" s="57"/>
      <c r="LWB268" s="57"/>
      <c r="LWC268" s="57"/>
      <c r="LWD268" s="57"/>
      <c r="LWE268" s="57"/>
      <c r="LWF268" s="57"/>
      <c r="LWG268" s="57"/>
      <c r="LWH268" s="57"/>
      <c r="LWI268" s="57"/>
      <c r="LWJ268" s="57"/>
      <c r="LWK268" s="57"/>
      <c r="LWL268" s="57"/>
      <c r="LWM268" s="57"/>
      <c r="LWN268" s="57"/>
      <c r="LWO268" s="57"/>
      <c r="LWP268" s="57"/>
      <c r="LWQ268" s="57"/>
      <c r="LWR268" s="57"/>
      <c r="LWS268" s="57"/>
      <c r="LWT268" s="57"/>
      <c r="LWU268" s="57"/>
      <c r="LWV268" s="57"/>
      <c r="LWW268" s="57"/>
      <c r="LWX268" s="57"/>
      <c r="LWY268" s="57"/>
      <c r="LWZ268" s="57"/>
      <c r="LXA268" s="57"/>
      <c r="LXB268" s="57"/>
      <c r="LXC268" s="57"/>
      <c r="LXD268" s="57"/>
      <c r="LXE268" s="57"/>
      <c r="LXF268" s="57"/>
      <c r="LXG268" s="57"/>
      <c r="LXH268" s="57"/>
      <c r="LXI268" s="57"/>
      <c r="LXJ268" s="57"/>
      <c r="LXK268" s="57"/>
      <c r="LXL268" s="57"/>
      <c r="LXM268" s="57"/>
      <c r="LXN268" s="57"/>
      <c r="LXO268" s="57"/>
      <c r="LXP268" s="57"/>
      <c r="LXQ268" s="57"/>
      <c r="LXR268" s="57"/>
      <c r="LXS268" s="57"/>
      <c r="LXT268" s="57"/>
      <c r="LXU268" s="57"/>
      <c r="LXV268" s="57"/>
      <c r="LXW268" s="57"/>
      <c r="LXX268" s="57"/>
      <c r="LXY268" s="57"/>
      <c r="LXZ268" s="57"/>
      <c r="LYA268" s="57"/>
      <c r="LYB268" s="57"/>
      <c r="LYC268" s="57"/>
      <c r="LYD268" s="57"/>
      <c r="LYE268" s="57"/>
      <c r="LYF268" s="57"/>
      <c r="LYG268" s="57"/>
      <c r="LYH268" s="57"/>
      <c r="LYI268" s="57"/>
      <c r="LYJ268" s="57"/>
      <c r="LYK268" s="57"/>
      <c r="LYL268" s="57"/>
      <c r="LYM268" s="57"/>
      <c r="LYN268" s="57"/>
      <c r="LYO268" s="57"/>
      <c r="LYP268" s="57"/>
      <c r="LYQ268" s="57"/>
      <c r="LYR268" s="57"/>
      <c r="LYS268" s="57"/>
      <c r="LYT268" s="57"/>
      <c r="LYU268" s="57"/>
      <c r="LYV268" s="57"/>
      <c r="LYW268" s="57"/>
      <c r="LYX268" s="57"/>
      <c r="LYY268" s="57"/>
      <c r="LYZ268" s="57"/>
      <c r="LZA268" s="57"/>
      <c r="LZB268" s="57"/>
      <c r="LZC268" s="57"/>
      <c r="LZD268" s="57"/>
      <c r="LZE268" s="57"/>
      <c r="LZF268" s="57"/>
      <c r="LZG268" s="57"/>
      <c r="LZH268" s="57"/>
      <c r="LZI268" s="57"/>
      <c r="LZJ268" s="57"/>
      <c r="LZK268" s="57"/>
      <c r="LZL268" s="57"/>
      <c r="LZM268" s="57"/>
      <c r="LZN268" s="57"/>
      <c r="LZO268" s="57"/>
      <c r="LZP268" s="57"/>
      <c r="LZQ268" s="57"/>
      <c r="LZR268" s="57"/>
      <c r="LZS268" s="57"/>
      <c r="LZT268" s="57"/>
      <c r="LZU268" s="57"/>
      <c r="LZV268" s="57"/>
      <c r="LZW268" s="57"/>
      <c r="LZX268" s="57"/>
      <c r="LZY268" s="57"/>
      <c r="LZZ268" s="57"/>
      <c r="MAA268" s="57"/>
      <c r="MAB268" s="57"/>
      <c r="MAC268" s="57"/>
      <c r="MAD268" s="57"/>
      <c r="MAE268" s="57"/>
      <c r="MAF268" s="57"/>
      <c r="MAG268" s="57"/>
      <c r="MAH268" s="57"/>
      <c r="MAI268" s="57"/>
      <c r="MAJ268" s="57"/>
      <c r="MAK268" s="57"/>
      <c r="MAL268" s="57"/>
      <c r="MAM268" s="57"/>
      <c r="MAN268" s="57"/>
      <c r="MAO268" s="57"/>
      <c r="MAP268" s="57"/>
      <c r="MAQ268" s="57"/>
      <c r="MAR268" s="57"/>
      <c r="MAS268" s="57"/>
      <c r="MAT268" s="57"/>
      <c r="MAU268" s="57"/>
      <c r="MAV268" s="57"/>
      <c r="MAW268" s="57"/>
      <c r="MAX268" s="57"/>
      <c r="MAY268" s="57"/>
      <c r="MAZ268" s="57"/>
      <c r="MBA268" s="57"/>
      <c r="MBB268" s="57"/>
      <c r="MBC268" s="57"/>
      <c r="MBD268" s="57"/>
      <c r="MBE268" s="57"/>
      <c r="MBF268" s="57"/>
      <c r="MBG268" s="57"/>
      <c r="MBH268" s="57"/>
      <c r="MBI268" s="57"/>
      <c r="MBJ268" s="57"/>
      <c r="MBK268" s="57"/>
      <c r="MBL268" s="57"/>
      <c r="MBM268" s="57"/>
      <c r="MBN268" s="57"/>
      <c r="MBO268" s="57"/>
      <c r="MBP268" s="57"/>
      <c r="MBQ268" s="57"/>
      <c r="MBR268" s="57"/>
      <c r="MBS268" s="57"/>
      <c r="MBT268" s="57"/>
      <c r="MBU268" s="57"/>
      <c r="MBV268" s="57"/>
      <c r="MBW268" s="57"/>
      <c r="MBX268" s="57"/>
      <c r="MBY268" s="57"/>
      <c r="MBZ268" s="57"/>
      <c r="MCA268" s="57"/>
      <c r="MCB268" s="57"/>
      <c r="MCC268" s="57"/>
      <c r="MCD268" s="57"/>
      <c r="MCE268" s="57"/>
      <c r="MCF268" s="57"/>
      <c r="MCG268" s="57"/>
      <c r="MCH268" s="57"/>
      <c r="MCI268" s="57"/>
      <c r="MCJ268" s="57"/>
      <c r="MCK268" s="57"/>
      <c r="MCL268" s="57"/>
      <c r="MCM268" s="57"/>
      <c r="MCN268" s="57"/>
      <c r="MCO268" s="57"/>
      <c r="MCP268" s="57"/>
      <c r="MCQ268" s="57"/>
      <c r="MCR268" s="57"/>
      <c r="MCS268" s="57"/>
      <c r="MCT268" s="57"/>
      <c r="MCU268" s="57"/>
      <c r="MCV268" s="57"/>
      <c r="MCW268" s="57"/>
      <c r="MCX268" s="57"/>
      <c r="MCY268" s="57"/>
      <c r="MCZ268" s="57"/>
      <c r="MDA268" s="57"/>
      <c r="MDB268" s="57"/>
      <c r="MDC268" s="57"/>
      <c r="MDD268" s="57"/>
      <c r="MDE268" s="57"/>
      <c r="MDF268" s="57"/>
      <c r="MDG268" s="57"/>
      <c r="MDH268" s="57"/>
      <c r="MDI268" s="57"/>
      <c r="MDJ268" s="57"/>
      <c r="MDK268" s="57"/>
      <c r="MDL268" s="57"/>
      <c r="MDM268" s="57"/>
      <c r="MDN268" s="57"/>
      <c r="MDO268" s="57"/>
      <c r="MDP268" s="57"/>
      <c r="MDQ268" s="57"/>
      <c r="MDR268" s="57"/>
      <c r="MDS268" s="57"/>
      <c r="MDT268" s="57"/>
      <c r="MDU268" s="57"/>
      <c r="MDV268" s="57"/>
      <c r="MDW268" s="57"/>
      <c r="MDX268" s="57"/>
      <c r="MDY268" s="57"/>
      <c r="MDZ268" s="57"/>
      <c r="MEA268" s="57"/>
      <c r="MEB268" s="57"/>
      <c r="MEC268" s="57"/>
      <c r="MED268" s="57"/>
      <c r="MEE268" s="57"/>
      <c r="MEF268" s="57"/>
      <c r="MEG268" s="57"/>
      <c r="MEH268" s="57"/>
      <c r="MEI268" s="57"/>
      <c r="MEJ268" s="57"/>
      <c r="MEK268" s="57"/>
      <c r="MEL268" s="57"/>
      <c r="MEM268" s="57"/>
      <c r="MEN268" s="57"/>
      <c r="MEO268" s="57"/>
      <c r="MEP268" s="57"/>
      <c r="MEQ268" s="57"/>
      <c r="MER268" s="57"/>
      <c r="MES268" s="57"/>
      <c r="MET268" s="57"/>
      <c r="MEU268" s="57"/>
      <c r="MEV268" s="57"/>
      <c r="MEW268" s="57"/>
      <c r="MEX268" s="57"/>
      <c r="MEY268" s="57"/>
      <c r="MEZ268" s="57"/>
      <c r="MFA268" s="57"/>
      <c r="MFB268" s="57"/>
      <c r="MFC268" s="57"/>
      <c r="MFD268" s="57"/>
      <c r="MFE268" s="57"/>
      <c r="MFF268" s="57"/>
      <c r="MFG268" s="57"/>
      <c r="MFH268" s="57"/>
      <c r="MFI268" s="57"/>
      <c r="MFJ268" s="57"/>
      <c r="MFK268" s="57"/>
      <c r="MFL268" s="57"/>
      <c r="MFM268" s="57"/>
      <c r="MFN268" s="57"/>
      <c r="MFO268" s="57"/>
      <c r="MFP268" s="57"/>
      <c r="MFQ268" s="57"/>
      <c r="MFR268" s="57"/>
      <c r="MFS268" s="57"/>
      <c r="MFT268" s="57"/>
      <c r="MFU268" s="57"/>
      <c r="MFV268" s="57"/>
      <c r="MFW268" s="57"/>
      <c r="MFX268" s="57"/>
      <c r="MFY268" s="57"/>
      <c r="MFZ268" s="57"/>
      <c r="MGA268" s="57"/>
      <c r="MGB268" s="57"/>
      <c r="MGC268" s="57"/>
      <c r="MGD268" s="57"/>
      <c r="MGE268" s="57"/>
      <c r="MGF268" s="57"/>
      <c r="MGG268" s="57"/>
      <c r="MGH268" s="57"/>
      <c r="MGI268" s="57"/>
      <c r="MGJ268" s="57"/>
      <c r="MGK268" s="57"/>
      <c r="MGL268" s="57"/>
      <c r="MGM268" s="57"/>
      <c r="MGN268" s="57"/>
      <c r="MGO268" s="57"/>
      <c r="MGP268" s="57"/>
      <c r="MGQ268" s="57"/>
      <c r="MGR268" s="57"/>
      <c r="MGS268" s="57"/>
      <c r="MGT268" s="57"/>
      <c r="MGU268" s="57"/>
      <c r="MGV268" s="57"/>
      <c r="MGW268" s="57"/>
      <c r="MGX268" s="57"/>
      <c r="MGY268" s="57"/>
      <c r="MGZ268" s="57"/>
      <c r="MHA268" s="57"/>
      <c r="MHB268" s="57"/>
      <c r="MHC268" s="57"/>
      <c r="MHD268" s="57"/>
      <c r="MHE268" s="57"/>
      <c r="MHF268" s="57"/>
      <c r="MHG268" s="57"/>
      <c r="MHH268" s="57"/>
      <c r="MHI268" s="57"/>
      <c r="MHJ268" s="57"/>
      <c r="MHK268" s="57"/>
      <c r="MHL268" s="57"/>
      <c r="MHM268" s="57"/>
      <c r="MHN268" s="57"/>
      <c r="MHO268" s="57"/>
      <c r="MHP268" s="57"/>
      <c r="MHQ268" s="57"/>
      <c r="MHR268" s="57"/>
      <c r="MHS268" s="57"/>
      <c r="MHT268" s="57"/>
      <c r="MHU268" s="57"/>
      <c r="MHV268" s="57"/>
      <c r="MHW268" s="57"/>
      <c r="MHX268" s="57"/>
      <c r="MHY268" s="57"/>
      <c r="MHZ268" s="57"/>
      <c r="MIA268" s="57"/>
      <c r="MIB268" s="57"/>
      <c r="MIC268" s="57"/>
      <c r="MID268" s="57"/>
      <c r="MIE268" s="57"/>
      <c r="MIF268" s="57"/>
      <c r="MIG268" s="57"/>
      <c r="MIH268" s="57"/>
      <c r="MII268" s="57"/>
      <c r="MIJ268" s="57"/>
      <c r="MIK268" s="57"/>
      <c r="MIL268" s="57"/>
      <c r="MIM268" s="57"/>
      <c r="MIN268" s="57"/>
      <c r="MIO268" s="57"/>
      <c r="MIP268" s="57"/>
      <c r="MIQ268" s="57"/>
      <c r="MIR268" s="57"/>
      <c r="MIS268" s="57"/>
      <c r="MIT268" s="57"/>
      <c r="MIU268" s="57"/>
      <c r="MIV268" s="57"/>
      <c r="MIW268" s="57"/>
      <c r="MIX268" s="57"/>
      <c r="MIY268" s="57"/>
      <c r="MIZ268" s="57"/>
      <c r="MJA268" s="57"/>
      <c r="MJB268" s="57"/>
      <c r="MJC268" s="57"/>
      <c r="MJD268" s="57"/>
      <c r="MJE268" s="57"/>
      <c r="MJF268" s="57"/>
      <c r="MJG268" s="57"/>
      <c r="MJH268" s="57"/>
      <c r="MJI268" s="57"/>
      <c r="MJJ268" s="57"/>
      <c r="MJK268" s="57"/>
      <c r="MJL268" s="57"/>
      <c r="MJM268" s="57"/>
      <c r="MJN268" s="57"/>
      <c r="MJO268" s="57"/>
      <c r="MJP268" s="57"/>
      <c r="MJQ268" s="57"/>
      <c r="MJR268" s="57"/>
      <c r="MJS268" s="57"/>
      <c r="MJT268" s="57"/>
      <c r="MJU268" s="57"/>
      <c r="MJV268" s="57"/>
      <c r="MJW268" s="57"/>
      <c r="MJX268" s="57"/>
      <c r="MJY268" s="57"/>
      <c r="MJZ268" s="57"/>
      <c r="MKA268" s="57"/>
      <c r="MKB268" s="57"/>
      <c r="MKC268" s="57"/>
      <c r="MKD268" s="57"/>
      <c r="MKE268" s="57"/>
      <c r="MKF268" s="57"/>
      <c r="MKG268" s="57"/>
      <c r="MKH268" s="57"/>
      <c r="MKI268" s="57"/>
      <c r="MKJ268" s="57"/>
      <c r="MKK268" s="57"/>
      <c r="MKL268" s="57"/>
      <c r="MKM268" s="57"/>
      <c r="MKN268" s="57"/>
      <c r="MKO268" s="57"/>
      <c r="MKP268" s="57"/>
      <c r="MKQ268" s="57"/>
      <c r="MKR268" s="57"/>
      <c r="MKS268" s="57"/>
      <c r="MKT268" s="57"/>
      <c r="MKU268" s="57"/>
      <c r="MKV268" s="57"/>
      <c r="MKW268" s="57"/>
      <c r="MKX268" s="57"/>
      <c r="MKY268" s="57"/>
      <c r="MKZ268" s="57"/>
      <c r="MLA268" s="57"/>
      <c r="MLB268" s="57"/>
      <c r="MLC268" s="57"/>
      <c r="MLD268" s="57"/>
      <c r="MLE268" s="57"/>
      <c r="MLF268" s="57"/>
      <c r="MLG268" s="57"/>
      <c r="MLH268" s="57"/>
      <c r="MLI268" s="57"/>
      <c r="MLJ268" s="57"/>
      <c r="MLK268" s="57"/>
      <c r="MLL268" s="57"/>
      <c r="MLM268" s="57"/>
      <c r="MLN268" s="57"/>
      <c r="MLO268" s="57"/>
      <c r="MLP268" s="57"/>
      <c r="MLQ268" s="57"/>
      <c r="MLR268" s="57"/>
      <c r="MLS268" s="57"/>
      <c r="MLT268" s="57"/>
      <c r="MLU268" s="57"/>
      <c r="MLV268" s="57"/>
      <c r="MLW268" s="57"/>
      <c r="MLX268" s="57"/>
      <c r="MLY268" s="57"/>
      <c r="MLZ268" s="57"/>
      <c r="MMA268" s="57"/>
      <c r="MMB268" s="57"/>
      <c r="MMC268" s="57"/>
      <c r="MMD268" s="57"/>
      <c r="MME268" s="57"/>
      <c r="MMF268" s="57"/>
      <c r="MMG268" s="57"/>
      <c r="MMH268" s="57"/>
      <c r="MMI268" s="57"/>
      <c r="MMJ268" s="57"/>
      <c r="MMK268" s="57"/>
      <c r="MML268" s="57"/>
      <c r="MMM268" s="57"/>
      <c r="MMN268" s="57"/>
      <c r="MMO268" s="57"/>
      <c r="MMP268" s="57"/>
      <c r="MMQ268" s="57"/>
      <c r="MMR268" s="57"/>
      <c r="MMS268" s="57"/>
      <c r="MMT268" s="57"/>
      <c r="MMU268" s="57"/>
      <c r="MMV268" s="57"/>
      <c r="MMW268" s="57"/>
      <c r="MMX268" s="57"/>
      <c r="MMY268" s="57"/>
      <c r="MMZ268" s="57"/>
      <c r="MNA268" s="57"/>
      <c r="MNB268" s="57"/>
      <c r="MNC268" s="57"/>
      <c r="MND268" s="57"/>
      <c r="MNE268" s="57"/>
      <c r="MNF268" s="57"/>
      <c r="MNG268" s="57"/>
      <c r="MNH268" s="57"/>
      <c r="MNI268" s="57"/>
      <c r="MNJ268" s="57"/>
      <c r="MNK268" s="57"/>
      <c r="MNL268" s="57"/>
      <c r="MNM268" s="57"/>
      <c r="MNN268" s="57"/>
      <c r="MNO268" s="57"/>
      <c r="MNP268" s="57"/>
      <c r="MNQ268" s="57"/>
      <c r="MNR268" s="57"/>
      <c r="MNS268" s="57"/>
      <c r="MNT268" s="57"/>
      <c r="MNU268" s="57"/>
      <c r="MNV268" s="57"/>
      <c r="MNW268" s="57"/>
      <c r="MNX268" s="57"/>
      <c r="MNY268" s="57"/>
      <c r="MNZ268" s="57"/>
      <c r="MOA268" s="57"/>
      <c r="MOB268" s="57"/>
      <c r="MOC268" s="57"/>
      <c r="MOD268" s="57"/>
      <c r="MOE268" s="57"/>
      <c r="MOF268" s="57"/>
      <c r="MOG268" s="57"/>
      <c r="MOH268" s="57"/>
      <c r="MOI268" s="57"/>
      <c r="MOJ268" s="57"/>
      <c r="MOK268" s="57"/>
      <c r="MOL268" s="57"/>
      <c r="MOM268" s="57"/>
      <c r="MON268" s="57"/>
      <c r="MOO268" s="57"/>
      <c r="MOP268" s="57"/>
      <c r="MOQ268" s="57"/>
      <c r="MOR268" s="57"/>
      <c r="MOS268" s="57"/>
      <c r="MOT268" s="57"/>
      <c r="MOU268" s="57"/>
      <c r="MOV268" s="57"/>
      <c r="MOW268" s="57"/>
      <c r="MOX268" s="57"/>
      <c r="MOY268" s="57"/>
      <c r="MOZ268" s="57"/>
      <c r="MPA268" s="57"/>
      <c r="MPB268" s="57"/>
      <c r="MPC268" s="57"/>
      <c r="MPD268" s="57"/>
      <c r="MPE268" s="57"/>
      <c r="MPF268" s="57"/>
      <c r="MPG268" s="57"/>
      <c r="MPH268" s="57"/>
      <c r="MPI268" s="57"/>
      <c r="MPJ268" s="57"/>
      <c r="MPK268" s="57"/>
      <c r="MPL268" s="57"/>
      <c r="MPM268" s="57"/>
      <c r="MPN268" s="57"/>
      <c r="MPO268" s="57"/>
      <c r="MPP268" s="57"/>
      <c r="MPQ268" s="57"/>
      <c r="MPR268" s="57"/>
      <c r="MPS268" s="57"/>
      <c r="MPT268" s="57"/>
      <c r="MPU268" s="57"/>
      <c r="MPV268" s="57"/>
      <c r="MPW268" s="57"/>
      <c r="MPX268" s="57"/>
      <c r="MPY268" s="57"/>
      <c r="MPZ268" s="57"/>
      <c r="MQA268" s="57"/>
      <c r="MQB268" s="57"/>
      <c r="MQC268" s="57"/>
      <c r="MQD268" s="57"/>
      <c r="MQE268" s="57"/>
      <c r="MQF268" s="57"/>
      <c r="MQG268" s="57"/>
      <c r="MQH268" s="57"/>
      <c r="MQI268" s="57"/>
      <c r="MQJ268" s="57"/>
      <c r="MQK268" s="57"/>
      <c r="MQL268" s="57"/>
      <c r="MQM268" s="57"/>
      <c r="MQN268" s="57"/>
      <c r="MQO268" s="57"/>
      <c r="MQP268" s="57"/>
      <c r="MQQ268" s="57"/>
      <c r="MQR268" s="57"/>
      <c r="MQS268" s="57"/>
      <c r="MQT268" s="57"/>
      <c r="MQU268" s="57"/>
      <c r="MQV268" s="57"/>
      <c r="MQW268" s="57"/>
      <c r="MQX268" s="57"/>
      <c r="MQY268" s="57"/>
      <c r="MQZ268" s="57"/>
      <c r="MRA268" s="57"/>
      <c r="MRB268" s="57"/>
      <c r="MRC268" s="57"/>
      <c r="MRD268" s="57"/>
      <c r="MRE268" s="57"/>
      <c r="MRF268" s="57"/>
      <c r="MRG268" s="57"/>
      <c r="MRH268" s="57"/>
      <c r="MRI268" s="57"/>
      <c r="MRJ268" s="57"/>
      <c r="MRK268" s="57"/>
      <c r="MRL268" s="57"/>
      <c r="MRM268" s="57"/>
      <c r="MRN268" s="57"/>
      <c r="MRO268" s="57"/>
      <c r="MRP268" s="57"/>
      <c r="MRQ268" s="57"/>
      <c r="MRR268" s="57"/>
      <c r="MRS268" s="57"/>
      <c r="MRT268" s="57"/>
      <c r="MRU268" s="57"/>
      <c r="MRV268" s="57"/>
      <c r="MRW268" s="57"/>
      <c r="MRX268" s="57"/>
      <c r="MRY268" s="57"/>
      <c r="MRZ268" s="57"/>
      <c r="MSA268" s="57"/>
      <c r="MSB268" s="57"/>
      <c r="MSC268" s="57"/>
      <c r="MSD268" s="57"/>
      <c r="MSE268" s="57"/>
      <c r="MSF268" s="57"/>
      <c r="MSG268" s="57"/>
      <c r="MSH268" s="57"/>
      <c r="MSI268" s="57"/>
      <c r="MSJ268" s="57"/>
      <c r="MSK268" s="57"/>
      <c r="MSL268" s="57"/>
      <c r="MSM268" s="57"/>
      <c r="MSN268" s="57"/>
      <c r="MSO268" s="57"/>
      <c r="MSP268" s="57"/>
      <c r="MSQ268" s="57"/>
      <c r="MSR268" s="57"/>
      <c r="MSS268" s="57"/>
      <c r="MST268" s="57"/>
      <c r="MSU268" s="57"/>
      <c r="MSV268" s="57"/>
      <c r="MSW268" s="57"/>
      <c r="MSX268" s="57"/>
      <c r="MSY268" s="57"/>
      <c r="MSZ268" s="57"/>
      <c r="MTA268" s="57"/>
      <c r="MTB268" s="57"/>
      <c r="MTC268" s="57"/>
      <c r="MTD268" s="57"/>
      <c r="MTE268" s="57"/>
      <c r="MTF268" s="57"/>
      <c r="MTG268" s="57"/>
      <c r="MTH268" s="57"/>
      <c r="MTI268" s="57"/>
      <c r="MTJ268" s="57"/>
      <c r="MTK268" s="57"/>
      <c r="MTL268" s="57"/>
      <c r="MTM268" s="57"/>
      <c r="MTN268" s="57"/>
      <c r="MTO268" s="57"/>
      <c r="MTP268" s="57"/>
      <c r="MTQ268" s="57"/>
      <c r="MTR268" s="57"/>
      <c r="MTS268" s="57"/>
      <c r="MTT268" s="57"/>
      <c r="MTU268" s="57"/>
      <c r="MTV268" s="57"/>
      <c r="MTW268" s="57"/>
      <c r="MTX268" s="57"/>
      <c r="MTY268" s="57"/>
      <c r="MTZ268" s="57"/>
      <c r="MUA268" s="57"/>
      <c r="MUB268" s="57"/>
      <c r="MUC268" s="57"/>
      <c r="MUD268" s="57"/>
      <c r="MUE268" s="57"/>
      <c r="MUF268" s="57"/>
      <c r="MUG268" s="57"/>
      <c r="MUH268" s="57"/>
      <c r="MUI268" s="57"/>
      <c r="MUJ268" s="57"/>
      <c r="MUK268" s="57"/>
      <c r="MUL268" s="57"/>
      <c r="MUM268" s="57"/>
      <c r="MUN268" s="57"/>
      <c r="MUO268" s="57"/>
      <c r="MUP268" s="57"/>
      <c r="MUQ268" s="57"/>
      <c r="MUR268" s="57"/>
      <c r="MUS268" s="57"/>
      <c r="MUT268" s="57"/>
      <c r="MUU268" s="57"/>
      <c r="MUV268" s="57"/>
      <c r="MUW268" s="57"/>
      <c r="MUX268" s="57"/>
      <c r="MUY268" s="57"/>
      <c r="MUZ268" s="57"/>
      <c r="MVA268" s="57"/>
      <c r="MVB268" s="57"/>
      <c r="MVC268" s="57"/>
      <c r="MVD268" s="57"/>
      <c r="MVE268" s="57"/>
      <c r="MVF268" s="57"/>
      <c r="MVG268" s="57"/>
      <c r="MVH268" s="57"/>
      <c r="MVI268" s="57"/>
      <c r="MVJ268" s="57"/>
      <c r="MVK268" s="57"/>
      <c r="MVL268" s="57"/>
      <c r="MVM268" s="57"/>
      <c r="MVN268" s="57"/>
      <c r="MVO268" s="57"/>
      <c r="MVP268" s="57"/>
      <c r="MVQ268" s="57"/>
      <c r="MVR268" s="57"/>
      <c r="MVS268" s="57"/>
      <c r="MVT268" s="57"/>
      <c r="MVU268" s="57"/>
      <c r="MVV268" s="57"/>
      <c r="MVW268" s="57"/>
      <c r="MVX268" s="57"/>
      <c r="MVY268" s="57"/>
      <c r="MVZ268" s="57"/>
      <c r="MWA268" s="57"/>
      <c r="MWB268" s="57"/>
      <c r="MWC268" s="57"/>
      <c r="MWD268" s="57"/>
      <c r="MWE268" s="57"/>
      <c r="MWF268" s="57"/>
      <c r="MWG268" s="57"/>
      <c r="MWH268" s="57"/>
      <c r="MWI268" s="57"/>
      <c r="MWJ268" s="57"/>
      <c r="MWK268" s="57"/>
      <c r="MWL268" s="57"/>
      <c r="MWM268" s="57"/>
      <c r="MWN268" s="57"/>
      <c r="MWO268" s="57"/>
      <c r="MWP268" s="57"/>
      <c r="MWQ268" s="57"/>
      <c r="MWR268" s="57"/>
      <c r="MWS268" s="57"/>
      <c r="MWT268" s="57"/>
      <c r="MWU268" s="57"/>
      <c r="MWV268" s="57"/>
      <c r="MWW268" s="57"/>
      <c r="MWX268" s="57"/>
      <c r="MWY268" s="57"/>
      <c r="MWZ268" s="57"/>
      <c r="MXA268" s="57"/>
      <c r="MXB268" s="57"/>
      <c r="MXC268" s="57"/>
      <c r="MXD268" s="57"/>
      <c r="MXE268" s="57"/>
      <c r="MXF268" s="57"/>
      <c r="MXG268" s="57"/>
      <c r="MXH268" s="57"/>
      <c r="MXI268" s="57"/>
      <c r="MXJ268" s="57"/>
      <c r="MXK268" s="57"/>
      <c r="MXL268" s="57"/>
      <c r="MXM268" s="57"/>
      <c r="MXN268" s="57"/>
      <c r="MXO268" s="57"/>
      <c r="MXP268" s="57"/>
      <c r="MXQ268" s="57"/>
      <c r="MXR268" s="57"/>
      <c r="MXS268" s="57"/>
      <c r="MXT268" s="57"/>
      <c r="MXU268" s="57"/>
      <c r="MXV268" s="57"/>
      <c r="MXW268" s="57"/>
      <c r="MXX268" s="57"/>
      <c r="MXY268" s="57"/>
      <c r="MXZ268" s="57"/>
      <c r="MYA268" s="57"/>
      <c r="MYB268" s="57"/>
      <c r="MYC268" s="57"/>
      <c r="MYD268" s="57"/>
      <c r="MYE268" s="57"/>
      <c r="MYF268" s="57"/>
      <c r="MYG268" s="57"/>
      <c r="MYH268" s="57"/>
      <c r="MYI268" s="57"/>
      <c r="MYJ268" s="57"/>
      <c r="MYK268" s="57"/>
      <c r="MYL268" s="57"/>
      <c r="MYM268" s="57"/>
      <c r="MYN268" s="57"/>
      <c r="MYO268" s="57"/>
      <c r="MYP268" s="57"/>
      <c r="MYQ268" s="57"/>
      <c r="MYR268" s="57"/>
      <c r="MYS268" s="57"/>
      <c r="MYT268" s="57"/>
      <c r="MYU268" s="57"/>
      <c r="MYV268" s="57"/>
      <c r="MYW268" s="57"/>
      <c r="MYX268" s="57"/>
      <c r="MYY268" s="57"/>
      <c r="MYZ268" s="57"/>
      <c r="MZA268" s="57"/>
      <c r="MZB268" s="57"/>
      <c r="MZC268" s="57"/>
      <c r="MZD268" s="57"/>
      <c r="MZE268" s="57"/>
      <c r="MZF268" s="57"/>
      <c r="MZG268" s="57"/>
      <c r="MZH268" s="57"/>
      <c r="MZI268" s="57"/>
      <c r="MZJ268" s="57"/>
      <c r="MZK268" s="57"/>
      <c r="MZL268" s="57"/>
      <c r="MZM268" s="57"/>
      <c r="MZN268" s="57"/>
      <c r="MZO268" s="57"/>
      <c r="MZP268" s="57"/>
      <c r="MZQ268" s="57"/>
      <c r="MZR268" s="57"/>
      <c r="MZS268" s="57"/>
      <c r="MZT268" s="57"/>
      <c r="MZU268" s="57"/>
      <c r="MZV268" s="57"/>
      <c r="MZW268" s="57"/>
      <c r="MZX268" s="57"/>
      <c r="MZY268" s="57"/>
      <c r="MZZ268" s="57"/>
      <c r="NAA268" s="57"/>
      <c r="NAB268" s="57"/>
      <c r="NAC268" s="57"/>
      <c r="NAD268" s="57"/>
      <c r="NAE268" s="57"/>
      <c r="NAF268" s="57"/>
      <c r="NAG268" s="57"/>
      <c r="NAH268" s="57"/>
      <c r="NAI268" s="57"/>
      <c r="NAJ268" s="57"/>
      <c r="NAK268" s="57"/>
      <c r="NAL268" s="57"/>
      <c r="NAM268" s="57"/>
      <c r="NAN268" s="57"/>
      <c r="NAO268" s="57"/>
      <c r="NAP268" s="57"/>
      <c r="NAQ268" s="57"/>
      <c r="NAR268" s="57"/>
      <c r="NAS268" s="57"/>
      <c r="NAT268" s="57"/>
      <c r="NAU268" s="57"/>
      <c r="NAV268" s="57"/>
      <c r="NAW268" s="57"/>
      <c r="NAX268" s="57"/>
      <c r="NAY268" s="57"/>
      <c r="NAZ268" s="57"/>
      <c r="NBA268" s="57"/>
      <c r="NBB268" s="57"/>
      <c r="NBC268" s="57"/>
      <c r="NBD268" s="57"/>
      <c r="NBE268" s="57"/>
      <c r="NBF268" s="57"/>
      <c r="NBG268" s="57"/>
      <c r="NBH268" s="57"/>
      <c r="NBI268" s="57"/>
      <c r="NBJ268" s="57"/>
      <c r="NBK268" s="57"/>
      <c r="NBL268" s="57"/>
      <c r="NBM268" s="57"/>
      <c r="NBN268" s="57"/>
      <c r="NBO268" s="57"/>
      <c r="NBP268" s="57"/>
      <c r="NBQ268" s="57"/>
      <c r="NBR268" s="57"/>
      <c r="NBS268" s="57"/>
      <c r="NBT268" s="57"/>
      <c r="NBU268" s="57"/>
      <c r="NBV268" s="57"/>
      <c r="NBW268" s="57"/>
      <c r="NBX268" s="57"/>
      <c r="NBY268" s="57"/>
      <c r="NBZ268" s="57"/>
      <c r="NCA268" s="57"/>
      <c r="NCB268" s="57"/>
      <c r="NCC268" s="57"/>
      <c r="NCD268" s="57"/>
      <c r="NCE268" s="57"/>
      <c r="NCF268" s="57"/>
      <c r="NCG268" s="57"/>
      <c r="NCH268" s="57"/>
      <c r="NCI268" s="57"/>
      <c r="NCJ268" s="57"/>
      <c r="NCK268" s="57"/>
      <c r="NCL268" s="57"/>
      <c r="NCM268" s="57"/>
      <c r="NCN268" s="57"/>
      <c r="NCO268" s="57"/>
      <c r="NCP268" s="57"/>
      <c r="NCQ268" s="57"/>
      <c r="NCR268" s="57"/>
      <c r="NCS268" s="57"/>
      <c r="NCT268" s="57"/>
      <c r="NCU268" s="57"/>
      <c r="NCV268" s="57"/>
      <c r="NCW268" s="57"/>
      <c r="NCX268" s="57"/>
      <c r="NCY268" s="57"/>
      <c r="NCZ268" s="57"/>
      <c r="NDA268" s="57"/>
      <c r="NDB268" s="57"/>
      <c r="NDC268" s="57"/>
      <c r="NDD268" s="57"/>
      <c r="NDE268" s="57"/>
      <c r="NDF268" s="57"/>
      <c r="NDG268" s="57"/>
      <c r="NDH268" s="57"/>
      <c r="NDI268" s="57"/>
      <c r="NDJ268" s="57"/>
      <c r="NDK268" s="57"/>
      <c r="NDL268" s="57"/>
      <c r="NDM268" s="57"/>
      <c r="NDN268" s="57"/>
      <c r="NDO268" s="57"/>
      <c r="NDP268" s="57"/>
      <c r="NDQ268" s="57"/>
      <c r="NDR268" s="57"/>
      <c r="NDS268" s="57"/>
      <c r="NDT268" s="57"/>
      <c r="NDU268" s="57"/>
      <c r="NDV268" s="57"/>
      <c r="NDW268" s="57"/>
      <c r="NDX268" s="57"/>
      <c r="NDY268" s="57"/>
      <c r="NDZ268" s="57"/>
      <c r="NEA268" s="57"/>
      <c r="NEB268" s="57"/>
      <c r="NEC268" s="57"/>
      <c r="NED268" s="57"/>
      <c r="NEE268" s="57"/>
      <c r="NEF268" s="57"/>
      <c r="NEG268" s="57"/>
      <c r="NEH268" s="57"/>
      <c r="NEI268" s="57"/>
      <c r="NEJ268" s="57"/>
      <c r="NEK268" s="57"/>
      <c r="NEL268" s="57"/>
      <c r="NEM268" s="57"/>
      <c r="NEN268" s="57"/>
      <c r="NEO268" s="57"/>
      <c r="NEP268" s="57"/>
      <c r="NEQ268" s="57"/>
      <c r="NER268" s="57"/>
      <c r="NES268" s="57"/>
      <c r="NET268" s="57"/>
      <c r="NEU268" s="57"/>
      <c r="NEV268" s="57"/>
      <c r="NEW268" s="57"/>
      <c r="NEX268" s="57"/>
      <c r="NEY268" s="57"/>
      <c r="NEZ268" s="57"/>
      <c r="NFA268" s="57"/>
      <c r="NFB268" s="57"/>
      <c r="NFC268" s="57"/>
      <c r="NFD268" s="57"/>
      <c r="NFE268" s="57"/>
      <c r="NFF268" s="57"/>
      <c r="NFG268" s="57"/>
      <c r="NFH268" s="57"/>
      <c r="NFI268" s="57"/>
      <c r="NFJ268" s="57"/>
      <c r="NFK268" s="57"/>
      <c r="NFL268" s="57"/>
      <c r="NFM268" s="57"/>
      <c r="NFN268" s="57"/>
      <c r="NFO268" s="57"/>
      <c r="NFP268" s="57"/>
      <c r="NFQ268" s="57"/>
      <c r="NFR268" s="57"/>
      <c r="NFS268" s="57"/>
      <c r="NFT268" s="57"/>
      <c r="NFU268" s="57"/>
      <c r="NFV268" s="57"/>
      <c r="NFW268" s="57"/>
      <c r="NFX268" s="57"/>
      <c r="NFY268" s="57"/>
      <c r="NFZ268" s="57"/>
      <c r="NGA268" s="57"/>
      <c r="NGB268" s="57"/>
      <c r="NGC268" s="57"/>
      <c r="NGD268" s="57"/>
      <c r="NGE268" s="57"/>
      <c r="NGF268" s="57"/>
      <c r="NGG268" s="57"/>
      <c r="NGH268" s="57"/>
      <c r="NGI268" s="57"/>
      <c r="NGJ268" s="57"/>
      <c r="NGK268" s="57"/>
      <c r="NGL268" s="57"/>
      <c r="NGM268" s="57"/>
      <c r="NGN268" s="57"/>
      <c r="NGO268" s="57"/>
      <c r="NGP268" s="57"/>
      <c r="NGQ268" s="57"/>
      <c r="NGR268" s="57"/>
      <c r="NGS268" s="57"/>
      <c r="NGT268" s="57"/>
      <c r="NGU268" s="57"/>
      <c r="NGV268" s="57"/>
      <c r="NGW268" s="57"/>
      <c r="NGX268" s="57"/>
      <c r="NGY268" s="57"/>
      <c r="NGZ268" s="57"/>
      <c r="NHA268" s="57"/>
      <c r="NHB268" s="57"/>
      <c r="NHC268" s="57"/>
      <c r="NHD268" s="57"/>
      <c r="NHE268" s="57"/>
      <c r="NHF268" s="57"/>
      <c r="NHG268" s="57"/>
      <c r="NHH268" s="57"/>
      <c r="NHI268" s="57"/>
      <c r="NHJ268" s="57"/>
      <c r="NHK268" s="57"/>
      <c r="NHL268" s="57"/>
      <c r="NHM268" s="57"/>
      <c r="NHN268" s="57"/>
      <c r="NHO268" s="57"/>
      <c r="NHP268" s="57"/>
      <c r="NHQ268" s="57"/>
      <c r="NHR268" s="57"/>
      <c r="NHS268" s="57"/>
      <c r="NHT268" s="57"/>
      <c r="NHU268" s="57"/>
      <c r="NHV268" s="57"/>
      <c r="NHW268" s="57"/>
      <c r="NHX268" s="57"/>
      <c r="NHY268" s="57"/>
      <c r="NHZ268" s="57"/>
      <c r="NIA268" s="57"/>
      <c r="NIB268" s="57"/>
      <c r="NIC268" s="57"/>
      <c r="NID268" s="57"/>
      <c r="NIE268" s="57"/>
      <c r="NIF268" s="57"/>
      <c r="NIG268" s="57"/>
      <c r="NIH268" s="57"/>
      <c r="NII268" s="57"/>
      <c r="NIJ268" s="57"/>
      <c r="NIK268" s="57"/>
      <c r="NIL268" s="57"/>
      <c r="NIM268" s="57"/>
      <c r="NIN268" s="57"/>
      <c r="NIO268" s="57"/>
      <c r="NIP268" s="57"/>
      <c r="NIQ268" s="57"/>
      <c r="NIR268" s="57"/>
      <c r="NIS268" s="57"/>
      <c r="NIT268" s="57"/>
      <c r="NIU268" s="57"/>
      <c r="NIV268" s="57"/>
      <c r="NIW268" s="57"/>
      <c r="NIX268" s="57"/>
      <c r="NIY268" s="57"/>
      <c r="NIZ268" s="57"/>
      <c r="NJA268" s="57"/>
      <c r="NJB268" s="57"/>
      <c r="NJC268" s="57"/>
      <c r="NJD268" s="57"/>
      <c r="NJE268" s="57"/>
      <c r="NJF268" s="57"/>
      <c r="NJG268" s="57"/>
      <c r="NJH268" s="57"/>
      <c r="NJI268" s="57"/>
      <c r="NJJ268" s="57"/>
      <c r="NJK268" s="57"/>
      <c r="NJL268" s="57"/>
      <c r="NJM268" s="57"/>
      <c r="NJN268" s="57"/>
      <c r="NJO268" s="57"/>
      <c r="NJP268" s="57"/>
      <c r="NJQ268" s="57"/>
      <c r="NJR268" s="57"/>
      <c r="NJS268" s="57"/>
      <c r="NJT268" s="57"/>
      <c r="NJU268" s="57"/>
      <c r="NJV268" s="57"/>
      <c r="NJW268" s="57"/>
      <c r="NJX268" s="57"/>
      <c r="NJY268" s="57"/>
      <c r="NJZ268" s="57"/>
      <c r="NKA268" s="57"/>
      <c r="NKB268" s="57"/>
      <c r="NKC268" s="57"/>
      <c r="NKD268" s="57"/>
      <c r="NKE268" s="57"/>
      <c r="NKF268" s="57"/>
      <c r="NKG268" s="57"/>
      <c r="NKH268" s="57"/>
      <c r="NKI268" s="57"/>
      <c r="NKJ268" s="57"/>
      <c r="NKK268" s="57"/>
      <c r="NKL268" s="57"/>
      <c r="NKM268" s="57"/>
      <c r="NKN268" s="57"/>
      <c r="NKO268" s="57"/>
      <c r="NKP268" s="57"/>
      <c r="NKQ268" s="57"/>
      <c r="NKR268" s="57"/>
      <c r="NKS268" s="57"/>
      <c r="NKT268" s="57"/>
      <c r="NKU268" s="57"/>
      <c r="NKV268" s="57"/>
      <c r="NKW268" s="57"/>
      <c r="NKX268" s="57"/>
      <c r="NKY268" s="57"/>
      <c r="NKZ268" s="57"/>
      <c r="NLA268" s="57"/>
      <c r="NLB268" s="57"/>
      <c r="NLC268" s="57"/>
      <c r="NLD268" s="57"/>
      <c r="NLE268" s="57"/>
      <c r="NLF268" s="57"/>
      <c r="NLG268" s="57"/>
      <c r="NLH268" s="57"/>
      <c r="NLI268" s="57"/>
      <c r="NLJ268" s="57"/>
      <c r="NLK268" s="57"/>
      <c r="NLL268" s="57"/>
      <c r="NLM268" s="57"/>
      <c r="NLN268" s="57"/>
      <c r="NLO268" s="57"/>
      <c r="NLP268" s="57"/>
      <c r="NLQ268" s="57"/>
      <c r="NLR268" s="57"/>
      <c r="NLS268" s="57"/>
      <c r="NLT268" s="57"/>
      <c r="NLU268" s="57"/>
      <c r="NLV268" s="57"/>
      <c r="NLW268" s="57"/>
      <c r="NLX268" s="57"/>
      <c r="NLY268" s="57"/>
      <c r="NLZ268" s="57"/>
      <c r="NMA268" s="57"/>
      <c r="NMB268" s="57"/>
      <c r="NMC268" s="57"/>
      <c r="NMD268" s="57"/>
      <c r="NME268" s="57"/>
      <c r="NMF268" s="57"/>
      <c r="NMG268" s="57"/>
      <c r="NMH268" s="57"/>
      <c r="NMI268" s="57"/>
      <c r="NMJ268" s="57"/>
      <c r="NMK268" s="57"/>
      <c r="NML268" s="57"/>
      <c r="NMM268" s="57"/>
      <c r="NMN268" s="57"/>
      <c r="NMO268" s="57"/>
      <c r="NMP268" s="57"/>
      <c r="NMQ268" s="57"/>
      <c r="NMR268" s="57"/>
      <c r="NMS268" s="57"/>
      <c r="NMT268" s="57"/>
      <c r="NMU268" s="57"/>
      <c r="NMV268" s="57"/>
      <c r="NMW268" s="57"/>
      <c r="NMX268" s="57"/>
      <c r="NMY268" s="57"/>
      <c r="NMZ268" s="57"/>
      <c r="NNA268" s="57"/>
      <c r="NNB268" s="57"/>
      <c r="NNC268" s="57"/>
      <c r="NND268" s="57"/>
      <c r="NNE268" s="57"/>
      <c r="NNF268" s="57"/>
      <c r="NNG268" s="57"/>
      <c r="NNH268" s="57"/>
      <c r="NNI268" s="57"/>
      <c r="NNJ268" s="57"/>
      <c r="NNK268" s="57"/>
      <c r="NNL268" s="57"/>
      <c r="NNM268" s="57"/>
      <c r="NNN268" s="57"/>
      <c r="NNO268" s="57"/>
      <c r="NNP268" s="57"/>
      <c r="NNQ268" s="57"/>
      <c r="NNR268" s="57"/>
      <c r="NNS268" s="57"/>
      <c r="NNT268" s="57"/>
      <c r="NNU268" s="57"/>
      <c r="NNV268" s="57"/>
      <c r="NNW268" s="57"/>
      <c r="NNX268" s="57"/>
      <c r="NNY268" s="57"/>
      <c r="NNZ268" s="57"/>
      <c r="NOA268" s="57"/>
      <c r="NOB268" s="57"/>
      <c r="NOC268" s="57"/>
      <c r="NOD268" s="57"/>
      <c r="NOE268" s="57"/>
      <c r="NOF268" s="57"/>
      <c r="NOG268" s="57"/>
      <c r="NOH268" s="57"/>
      <c r="NOI268" s="57"/>
      <c r="NOJ268" s="57"/>
      <c r="NOK268" s="57"/>
      <c r="NOL268" s="57"/>
      <c r="NOM268" s="57"/>
      <c r="NON268" s="57"/>
      <c r="NOO268" s="57"/>
      <c r="NOP268" s="57"/>
      <c r="NOQ268" s="57"/>
      <c r="NOR268" s="57"/>
      <c r="NOS268" s="57"/>
      <c r="NOT268" s="57"/>
      <c r="NOU268" s="57"/>
      <c r="NOV268" s="57"/>
      <c r="NOW268" s="57"/>
      <c r="NOX268" s="57"/>
      <c r="NOY268" s="57"/>
      <c r="NOZ268" s="57"/>
      <c r="NPA268" s="57"/>
      <c r="NPB268" s="57"/>
      <c r="NPC268" s="57"/>
      <c r="NPD268" s="57"/>
      <c r="NPE268" s="57"/>
      <c r="NPF268" s="57"/>
      <c r="NPG268" s="57"/>
      <c r="NPH268" s="57"/>
      <c r="NPI268" s="57"/>
      <c r="NPJ268" s="57"/>
      <c r="NPK268" s="57"/>
      <c r="NPL268" s="57"/>
      <c r="NPM268" s="57"/>
      <c r="NPN268" s="57"/>
      <c r="NPO268" s="57"/>
      <c r="NPP268" s="57"/>
      <c r="NPQ268" s="57"/>
      <c r="NPR268" s="57"/>
      <c r="NPS268" s="57"/>
      <c r="NPT268" s="57"/>
      <c r="NPU268" s="57"/>
      <c r="NPV268" s="57"/>
      <c r="NPW268" s="57"/>
      <c r="NPX268" s="57"/>
      <c r="NPY268" s="57"/>
      <c r="NPZ268" s="57"/>
      <c r="NQA268" s="57"/>
      <c r="NQB268" s="57"/>
      <c r="NQC268" s="57"/>
      <c r="NQD268" s="57"/>
      <c r="NQE268" s="57"/>
      <c r="NQF268" s="57"/>
      <c r="NQG268" s="57"/>
      <c r="NQH268" s="57"/>
      <c r="NQI268" s="57"/>
      <c r="NQJ268" s="57"/>
      <c r="NQK268" s="57"/>
      <c r="NQL268" s="57"/>
      <c r="NQM268" s="57"/>
      <c r="NQN268" s="57"/>
      <c r="NQO268" s="57"/>
      <c r="NQP268" s="57"/>
      <c r="NQQ268" s="57"/>
      <c r="NQR268" s="57"/>
      <c r="NQS268" s="57"/>
      <c r="NQT268" s="57"/>
      <c r="NQU268" s="57"/>
      <c r="NQV268" s="57"/>
      <c r="NQW268" s="57"/>
      <c r="NQX268" s="57"/>
      <c r="NQY268" s="57"/>
      <c r="NQZ268" s="57"/>
      <c r="NRA268" s="57"/>
      <c r="NRB268" s="57"/>
      <c r="NRC268" s="57"/>
      <c r="NRD268" s="57"/>
      <c r="NRE268" s="57"/>
      <c r="NRF268" s="57"/>
      <c r="NRG268" s="57"/>
      <c r="NRH268" s="57"/>
      <c r="NRI268" s="57"/>
      <c r="NRJ268" s="57"/>
      <c r="NRK268" s="57"/>
      <c r="NRL268" s="57"/>
      <c r="NRM268" s="57"/>
      <c r="NRN268" s="57"/>
      <c r="NRO268" s="57"/>
      <c r="NRP268" s="57"/>
      <c r="NRQ268" s="57"/>
      <c r="NRR268" s="57"/>
      <c r="NRS268" s="57"/>
      <c r="NRT268" s="57"/>
      <c r="NRU268" s="57"/>
      <c r="NRV268" s="57"/>
      <c r="NRW268" s="57"/>
      <c r="NRX268" s="57"/>
      <c r="NRY268" s="57"/>
      <c r="NRZ268" s="57"/>
      <c r="NSA268" s="57"/>
      <c r="NSB268" s="57"/>
      <c r="NSC268" s="57"/>
      <c r="NSD268" s="57"/>
      <c r="NSE268" s="57"/>
      <c r="NSF268" s="57"/>
      <c r="NSG268" s="57"/>
      <c r="NSH268" s="57"/>
      <c r="NSI268" s="57"/>
      <c r="NSJ268" s="57"/>
      <c r="NSK268" s="57"/>
      <c r="NSL268" s="57"/>
      <c r="NSM268" s="57"/>
      <c r="NSN268" s="57"/>
      <c r="NSO268" s="57"/>
      <c r="NSP268" s="57"/>
      <c r="NSQ268" s="57"/>
      <c r="NSR268" s="57"/>
      <c r="NSS268" s="57"/>
      <c r="NST268" s="57"/>
      <c r="NSU268" s="57"/>
      <c r="NSV268" s="57"/>
      <c r="NSW268" s="57"/>
      <c r="NSX268" s="57"/>
      <c r="NSY268" s="57"/>
      <c r="NSZ268" s="57"/>
      <c r="NTA268" s="57"/>
      <c r="NTB268" s="57"/>
      <c r="NTC268" s="57"/>
      <c r="NTD268" s="57"/>
      <c r="NTE268" s="57"/>
      <c r="NTF268" s="57"/>
      <c r="NTG268" s="57"/>
      <c r="NTH268" s="57"/>
      <c r="NTI268" s="57"/>
      <c r="NTJ268" s="57"/>
      <c r="NTK268" s="57"/>
      <c r="NTL268" s="57"/>
      <c r="NTM268" s="57"/>
      <c r="NTN268" s="57"/>
      <c r="NTO268" s="57"/>
      <c r="NTP268" s="57"/>
      <c r="NTQ268" s="57"/>
      <c r="NTR268" s="57"/>
      <c r="NTS268" s="57"/>
      <c r="NTT268" s="57"/>
      <c r="NTU268" s="57"/>
      <c r="NTV268" s="57"/>
      <c r="NTW268" s="57"/>
      <c r="NTX268" s="57"/>
      <c r="NTY268" s="57"/>
      <c r="NTZ268" s="57"/>
      <c r="NUA268" s="57"/>
      <c r="NUB268" s="57"/>
      <c r="NUC268" s="57"/>
      <c r="NUD268" s="57"/>
      <c r="NUE268" s="57"/>
      <c r="NUF268" s="57"/>
      <c r="NUG268" s="57"/>
      <c r="NUH268" s="57"/>
      <c r="NUI268" s="57"/>
      <c r="NUJ268" s="57"/>
      <c r="NUK268" s="57"/>
      <c r="NUL268" s="57"/>
      <c r="NUM268" s="57"/>
      <c r="NUN268" s="57"/>
      <c r="NUO268" s="57"/>
      <c r="NUP268" s="57"/>
      <c r="NUQ268" s="57"/>
      <c r="NUR268" s="57"/>
      <c r="NUS268" s="57"/>
      <c r="NUT268" s="57"/>
      <c r="NUU268" s="57"/>
      <c r="NUV268" s="57"/>
      <c r="NUW268" s="57"/>
      <c r="NUX268" s="57"/>
      <c r="NUY268" s="57"/>
      <c r="NUZ268" s="57"/>
      <c r="NVA268" s="57"/>
      <c r="NVB268" s="57"/>
      <c r="NVC268" s="57"/>
      <c r="NVD268" s="57"/>
      <c r="NVE268" s="57"/>
      <c r="NVF268" s="57"/>
      <c r="NVG268" s="57"/>
      <c r="NVH268" s="57"/>
      <c r="NVI268" s="57"/>
      <c r="NVJ268" s="57"/>
      <c r="NVK268" s="57"/>
      <c r="NVL268" s="57"/>
      <c r="NVM268" s="57"/>
      <c r="NVN268" s="57"/>
      <c r="NVO268" s="57"/>
      <c r="NVP268" s="57"/>
      <c r="NVQ268" s="57"/>
      <c r="NVR268" s="57"/>
      <c r="NVS268" s="57"/>
      <c r="NVT268" s="57"/>
      <c r="NVU268" s="57"/>
      <c r="NVV268" s="57"/>
      <c r="NVW268" s="57"/>
      <c r="NVX268" s="57"/>
      <c r="NVY268" s="57"/>
      <c r="NVZ268" s="57"/>
      <c r="NWA268" s="57"/>
      <c r="NWB268" s="57"/>
      <c r="NWC268" s="57"/>
      <c r="NWD268" s="57"/>
      <c r="NWE268" s="57"/>
      <c r="NWF268" s="57"/>
      <c r="NWG268" s="57"/>
      <c r="NWH268" s="57"/>
      <c r="NWI268" s="57"/>
      <c r="NWJ268" s="57"/>
      <c r="NWK268" s="57"/>
      <c r="NWL268" s="57"/>
      <c r="NWM268" s="57"/>
      <c r="NWN268" s="57"/>
      <c r="NWO268" s="57"/>
      <c r="NWP268" s="57"/>
      <c r="NWQ268" s="57"/>
      <c r="NWR268" s="57"/>
      <c r="NWS268" s="57"/>
      <c r="NWT268" s="57"/>
      <c r="NWU268" s="57"/>
      <c r="NWV268" s="57"/>
      <c r="NWW268" s="57"/>
      <c r="NWX268" s="57"/>
      <c r="NWY268" s="57"/>
      <c r="NWZ268" s="57"/>
      <c r="NXA268" s="57"/>
      <c r="NXB268" s="57"/>
      <c r="NXC268" s="57"/>
      <c r="NXD268" s="57"/>
      <c r="NXE268" s="57"/>
      <c r="NXF268" s="57"/>
      <c r="NXG268" s="57"/>
      <c r="NXH268" s="57"/>
      <c r="NXI268" s="57"/>
      <c r="NXJ268" s="57"/>
      <c r="NXK268" s="57"/>
      <c r="NXL268" s="57"/>
      <c r="NXM268" s="57"/>
      <c r="NXN268" s="57"/>
      <c r="NXO268" s="57"/>
      <c r="NXP268" s="57"/>
      <c r="NXQ268" s="57"/>
      <c r="NXR268" s="57"/>
      <c r="NXS268" s="57"/>
      <c r="NXT268" s="57"/>
      <c r="NXU268" s="57"/>
      <c r="NXV268" s="57"/>
      <c r="NXW268" s="57"/>
      <c r="NXX268" s="57"/>
      <c r="NXY268" s="57"/>
      <c r="NXZ268" s="57"/>
      <c r="NYA268" s="57"/>
      <c r="NYB268" s="57"/>
      <c r="NYC268" s="57"/>
      <c r="NYD268" s="57"/>
      <c r="NYE268" s="57"/>
      <c r="NYF268" s="57"/>
      <c r="NYG268" s="57"/>
      <c r="NYH268" s="57"/>
      <c r="NYI268" s="57"/>
      <c r="NYJ268" s="57"/>
      <c r="NYK268" s="57"/>
      <c r="NYL268" s="57"/>
      <c r="NYM268" s="57"/>
      <c r="NYN268" s="57"/>
      <c r="NYO268" s="57"/>
      <c r="NYP268" s="57"/>
      <c r="NYQ268" s="57"/>
      <c r="NYR268" s="57"/>
      <c r="NYS268" s="57"/>
      <c r="NYT268" s="57"/>
      <c r="NYU268" s="57"/>
      <c r="NYV268" s="57"/>
      <c r="NYW268" s="57"/>
      <c r="NYX268" s="57"/>
      <c r="NYY268" s="57"/>
      <c r="NYZ268" s="57"/>
      <c r="NZA268" s="57"/>
      <c r="NZB268" s="57"/>
      <c r="NZC268" s="57"/>
      <c r="NZD268" s="57"/>
      <c r="NZE268" s="57"/>
      <c r="NZF268" s="57"/>
      <c r="NZG268" s="57"/>
      <c r="NZH268" s="57"/>
      <c r="NZI268" s="57"/>
      <c r="NZJ268" s="57"/>
      <c r="NZK268" s="57"/>
      <c r="NZL268" s="57"/>
      <c r="NZM268" s="57"/>
      <c r="NZN268" s="57"/>
      <c r="NZO268" s="57"/>
      <c r="NZP268" s="57"/>
      <c r="NZQ268" s="57"/>
      <c r="NZR268" s="57"/>
      <c r="NZS268" s="57"/>
      <c r="NZT268" s="57"/>
      <c r="NZU268" s="57"/>
      <c r="NZV268" s="57"/>
      <c r="NZW268" s="57"/>
      <c r="NZX268" s="57"/>
      <c r="NZY268" s="57"/>
      <c r="NZZ268" s="57"/>
      <c r="OAA268" s="57"/>
      <c r="OAB268" s="57"/>
      <c r="OAC268" s="57"/>
      <c r="OAD268" s="57"/>
      <c r="OAE268" s="57"/>
      <c r="OAF268" s="57"/>
      <c r="OAG268" s="57"/>
      <c r="OAH268" s="57"/>
      <c r="OAI268" s="57"/>
      <c r="OAJ268" s="57"/>
      <c r="OAK268" s="57"/>
      <c r="OAL268" s="57"/>
      <c r="OAM268" s="57"/>
      <c r="OAN268" s="57"/>
      <c r="OAO268" s="57"/>
      <c r="OAP268" s="57"/>
      <c r="OAQ268" s="57"/>
      <c r="OAR268" s="57"/>
      <c r="OAS268" s="57"/>
      <c r="OAT268" s="57"/>
      <c r="OAU268" s="57"/>
      <c r="OAV268" s="57"/>
      <c r="OAW268" s="57"/>
      <c r="OAX268" s="57"/>
      <c r="OAY268" s="57"/>
      <c r="OAZ268" s="57"/>
      <c r="OBA268" s="57"/>
      <c r="OBB268" s="57"/>
      <c r="OBC268" s="57"/>
      <c r="OBD268" s="57"/>
      <c r="OBE268" s="57"/>
      <c r="OBF268" s="57"/>
      <c r="OBG268" s="57"/>
      <c r="OBH268" s="57"/>
      <c r="OBI268" s="57"/>
      <c r="OBJ268" s="57"/>
      <c r="OBK268" s="57"/>
      <c r="OBL268" s="57"/>
      <c r="OBM268" s="57"/>
      <c r="OBN268" s="57"/>
      <c r="OBO268" s="57"/>
      <c r="OBP268" s="57"/>
      <c r="OBQ268" s="57"/>
      <c r="OBR268" s="57"/>
      <c r="OBS268" s="57"/>
      <c r="OBT268" s="57"/>
      <c r="OBU268" s="57"/>
      <c r="OBV268" s="57"/>
      <c r="OBW268" s="57"/>
      <c r="OBX268" s="57"/>
      <c r="OBY268" s="57"/>
      <c r="OBZ268" s="57"/>
      <c r="OCA268" s="57"/>
      <c r="OCB268" s="57"/>
      <c r="OCC268" s="57"/>
      <c r="OCD268" s="57"/>
      <c r="OCE268" s="57"/>
      <c r="OCF268" s="57"/>
      <c r="OCG268" s="57"/>
      <c r="OCH268" s="57"/>
      <c r="OCI268" s="57"/>
      <c r="OCJ268" s="57"/>
      <c r="OCK268" s="57"/>
      <c r="OCL268" s="57"/>
      <c r="OCM268" s="57"/>
      <c r="OCN268" s="57"/>
      <c r="OCO268" s="57"/>
      <c r="OCP268" s="57"/>
      <c r="OCQ268" s="57"/>
      <c r="OCR268" s="57"/>
      <c r="OCS268" s="57"/>
      <c r="OCT268" s="57"/>
      <c r="OCU268" s="57"/>
      <c r="OCV268" s="57"/>
      <c r="OCW268" s="57"/>
      <c r="OCX268" s="57"/>
      <c r="OCY268" s="57"/>
      <c r="OCZ268" s="57"/>
      <c r="ODA268" s="57"/>
      <c r="ODB268" s="57"/>
      <c r="ODC268" s="57"/>
      <c r="ODD268" s="57"/>
      <c r="ODE268" s="57"/>
      <c r="ODF268" s="57"/>
      <c r="ODG268" s="57"/>
      <c r="ODH268" s="57"/>
      <c r="ODI268" s="57"/>
      <c r="ODJ268" s="57"/>
      <c r="ODK268" s="57"/>
      <c r="ODL268" s="57"/>
      <c r="ODM268" s="57"/>
      <c r="ODN268" s="57"/>
      <c r="ODO268" s="57"/>
      <c r="ODP268" s="57"/>
      <c r="ODQ268" s="57"/>
      <c r="ODR268" s="57"/>
      <c r="ODS268" s="57"/>
      <c r="ODT268" s="57"/>
      <c r="ODU268" s="57"/>
      <c r="ODV268" s="57"/>
      <c r="ODW268" s="57"/>
      <c r="ODX268" s="57"/>
      <c r="ODY268" s="57"/>
      <c r="ODZ268" s="57"/>
      <c r="OEA268" s="57"/>
      <c r="OEB268" s="57"/>
      <c r="OEC268" s="57"/>
      <c r="OED268" s="57"/>
      <c r="OEE268" s="57"/>
      <c r="OEF268" s="57"/>
      <c r="OEG268" s="57"/>
      <c r="OEH268" s="57"/>
      <c r="OEI268" s="57"/>
      <c r="OEJ268" s="57"/>
      <c r="OEK268" s="57"/>
      <c r="OEL268" s="57"/>
      <c r="OEM268" s="57"/>
      <c r="OEN268" s="57"/>
      <c r="OEO268" s="57"/>
      <c r="OEP268" s="57"/>
      <c r="OEQ268" s="57"/>
      <c r="OER268" s="57"/>
      <c r="OES268" s="57"/>
      <c r="OET268" s="57"/>
      <c r="OEU268" s="57"/>
      <c r="OEV268" s="57"/>
      <c r="OEW268" s="57"/>
      <c r="OEX268" s="57"/>
      <c r="OEY268" s="57"/>
      <c r="OEZ268" s="57"/>
      <c r="OFA268" s="57"/>
      <c r="OFB268" s="57"/>
      <c r="OFC268" s="57"/>
      <c r="OFD268" s="57"/>
      <c r="OFE268" s="57"/>
      <c r="OFF268" s="57"/>
      <c r="OFG268" s="57"/>
      <c r="OFH268" s="57"/>
      <c r="OFI268" s="57"/>
      <c r="OFJ268" s="57"/>
      <c r="OFK268" s="57"/>
      <c r="OFL268" s="57"/>
      <c r="OFM268" s="57"/>
      <c r="OFN268" s="57"/>
      <c r="OFO268" s="57"/>
      <c r="OFP268" s="57"/>
      <c r="OFQ268" s="57"/>
      <c r="OFR268" s="57"/>
      <c r="OFS268" s="57"/>
      <c r="OFT268" s="57"/>
      <c r="OFU268" s="57"/>
      <c r="OFV268" s="57"/>
      <c r="OFW268" s="57"/>
      <c r="OFX268" s="57"/>
      <c r="OFY268" s="57"/>
      <c r="OFZ268" s="57"/>
      <c r="OGA268" s="57"/>
      <c r="OGB268" s="57"/>
      <c r="OGC268" s="57"/>
      <c r="OGD268" s="57"/>
      <c r="OGE268" s="57"/>
      <c r="OGF268" s="57"/>
      <c r="OGG268" s="57"/>
      <c r="OGH268" s="57"/>
      <c r="OGI268" s="57"/>
      <c r="OGJ268" s="57"/>
      <c r="OGK268" s="57"/>
      <c r="OGL268" s="57"/>
      <c r="OGM268" s="57"/>
      <c r="OGN268" s="57"/>
      <c r="OGO268" s="57"/>
      <c r="OGP268" s="57"/>
      <c r="OGQ268" s="57"/>
      <c r="OGR268" s="57"/>
      <c r="OGS268" s="57"/>
      <c r="OGT268" s="57"/>
      <c r="OGU268" s="57"/>
      <c r="OGV268" s="57"/>
      <c r="OGW268" s="57"/>
      <c r="OGX268" s="57"/>
      <c r="OGY268" s="57"/>
      <c r="OGZ268" s="57"/>
      <c r="OHA268" s="57"/>
      <c r="OHB268" s="57"/>
      <c r="OHC268" s="57"/>
      <c r="OHD268" s="57"/>
      <c r="OHE268" s="57"/>
      <c r="OHF268" s="57"/>
      <c r="OHG268" s="57"/>
      <c r="OHH268" s="57"/>
      <c r="OHI268" s="57"/>
      <c r="OHJ268" s="57"/>
      <c r="OHK268" s="57"/>
      <c r="OHL268" s="57"/>
      <c r="OHM268" s="57"/>
      <c r="OHN268" s="57"/>
      <c r="OHO268" s="57"/>
      <c r="OHP268" s="57"/>
      <c r="OHQ268" s="57"/>
      <c r="OHR268" s="57"/>
      <c r="OHS268" s="57"/>
      <c r="OHT268" s="57"/>
      <c r="OHU268" s="57"/>
      <c r="OHV268" s="57"/>
      <c r="OHW268" s="57"/>
      <c r="OHX268" s="57"/>
      <c r="OHY268" s="57"/>
      <c r="OHZ268" s="57"/>
      <c r="OIA268" s="57"/>
      <c r="OIB268" s="57"/>
      <c r="OIC268" s="57"/>
      <c r="OID268" s="57"/>
      <c r="OIE268" s="57"/>
      <c r="OIF268" s="57"/>
      <c r="OIG268" s="57"/>
      <c r="OIH268" s="57"/>
      <c r="OII268" s="57"/>
      <c r="OIJ268" s="57"/>
      <c r="OIK268" s="57"/>
      <c r="OIL268" s="57"/>
      <c r="OIM268" s="57"/>
      <c r="OIN268" s="57"/>
      <c r="OIO268" s="57"/>
      <c r="OIP268" s="57"/>
      <c r="OIQ268" s="57"/>
      <c r="OIR268" s="57"/>
      <c r="OIS268" s="57"/>
      <c r="OIT268" s="57"/>
      <c r="OIU268" s="57"/>
      <c r="OIV268" s="57"/>
      <c r="OIW268" s="57"/>
      <c r="OIX268" s="57"/>
      <c r="OIY268" s="57"/>
      <c r="OIZ268" s="57"/>
      <c r="OJA268" s="57"/>
      <c r="OJB268" s="57"/>
      <c r="OJC268" s="57"/>
      <c r="OJD268" s="57"/>
      <c r="OJE268" s="57"/>
      <c r="OJF268" s="57"/>
      <c r="OJG268" s="57"/>
      <c r="OJH268" s="57"/>
      <c r="OJI268" s="57"/>
      <c r="OJJ268" s="57"/>
      <c r="OJK268" s="57"/>
      <c r="OJL268" s="57"/>
      <c r="OJM268" s="57"/>
      <c r="OJN268" s="57"/>
      <c r="OJO268" s="57"/>
      <c r="OJP268" s="57"/>
      <c r="OJQ268" s="57"/>
      <c r="OJR268" s="57"/>
      <c r="OJS268" s="57"/>
      <c r="OJT268" s="57"/>
      <c r="OJU268" s="57"/>
      <c r="OJV268" s="57"/>
      <c r="OJW268" s="57"/>
      <c r="OJX268" s="57"/>
      <c r="OJY268" s="57"/>
      <c r="OJZ268" s="57"/>
      <c r="OKA268" s="57"/>
      <c r="OKB268" s="57"/>
      <c r="OKC268" s="57"/>
      <c r="OKD268" s="57"/>
      <c r="OKE268" s="57"/>
      <c r="OKF268" s="57"/>
      <c r="OKG268" s="57"/>
      <c r="OKH268" s="57"/>
      <c r="OKI268" s="57"/>
      <c r="OKJ268" s="57"/>
      <c r="OKK268" s="57"/>
      <c r="OKL268" s="57"/>
      <c r="OKM268" s="57"/>
      <c r="OKN268" s="57"/>
      <c r="OKO268" s="57"/>
      <c r="OKP268" s="57"/>
      <c r="OKQ268" s="57"/>
      <c r="OKR268" s="57"/>
      <c r="OKS268" s="57"/>
      <c r="OKT268" s="57"/>
      <c r="OKU268" s="57"/>
      <c r="OKV268" s="57"/>
      <c r="OKW268" s="57"/>
      <c r="OKX268" s="57"/>
      <c r="OKY268" s="57"/>
      <c r="OKZ268" s="57"/>
      <c r="OLA268" s="57"/>
      <c r="OLB268" s="57"/>
      <c r="OLC268" s="57"/>
      <c r="OLD268" s="57"/>
      <c r="OLE268" s="57"/>
      <c r="OLF268" s="57"/>
      <c r="OLG268" s="57"/>
      <c r="OLH268" s="57"/>
      <c r="OLI268" s="57"/>
      <c r="OLJ268" s="57"/>
      <c r="OLK268" s="57"/>
      <c r="OLL268" s="57"/>
      <c r="OLM268" s="57"/>
      <c r="OLN268" s="57"/>
      <c r="OLO268" s="57"/>
      <c r="OLP268" s="57"/>
      <c r="OLQ268" s="57"/>
      <c r="OLR268" s="57"/>
      <c r="OLS268" s="57"/>
      <c r="OLT268" s="57"/>
      <c r="OLU268" s="57"/>
      <c r="OLV268" s="57"/>
      <c r="OLW268" s="57"/>
      <c r="OLX268" s="57"/>
      <c r="OLY268" s="57"/>
      <c r="OLZ268" s="57"/>
      <c r="OMA268" s="57"/>
      <c r="OMB268" s="57"/>
      <c r="OMC268" s="57"/>
      <c r="OMD268" s="57"/>
      <c r="OME268" s="57"/>
      <c r="OMF268" s="57"/>
      <c r="OMG268" s="57"/>
      <c r="OMH268" s="57"/>
      <c r="OMI268" s="57"/>
      <c r="OMJ268" s="57"/>
      <c r="OMK268" s="57"/>
      <c r="OML268" s="57"/>
      <c r="OMM268" s="57"/>
      <c r="OMN268" s="57"/>
      <c r="OMO268" s="57"/>
      <c r="OMP268" s="57"/>
      <c r="OMQ268" s="57"/>
      <c r="OMR268" s="57"/>
      <c r="OMS268" s="57"/>
      <c r="OMT268" s="57"/>
      <c r="OMU268" s="57"/>
      <c r="OMV268" s="57"/>
      <c r="OMW268" s="57"/>
      <c r="OMX268" s="57"/>
      <c r="OMY268" s="57"/>
      <c r="OMZ268" s="57"/>
      <c r="ONA268" s="57"/>
      <c r="ONB268" s="57"/>
      <c r="ONC268" s="57"/>
      <c r="OND268" s="57"/>
      <c r="ONE268" s="57"/>
      <c r="ONF268" s="57"/>
      <c r="ONG268" s="57"/>
      <c r="ONH268" s="57"/>
      <c r="ONI268" s="57"/>
      <c r="ONJ268" s="57"/>
      <c r="ONK268" s="57"/>
      <c r="ONL268" s="57"/>
      <c r="ONM268" s="57"/>
      <c r="ONN268" s="57"/>
      <c r="ONO268" s="57"/>
      <c r="ONP268" s="57"/>
      <c r="ONQ268" s="57"/>
      <c r="ONR268" s="57"/>
      <c r="ONS268" s="57"/>
      <c r="ONT268" s="57"/>
      <c r="ONU268" s="57"/>
      <c r="ONV268" s="57"/>
      <c r="ONW268" s="57"/>
      <c r="ONX268" s="57"/>
      <c r="ONY268" s="57"/>
      <c r="ONZ268" s="57"/>
      <c r="OOA268" s="57"/>
      <c r="OOB268" s="57"/>
      <c r="OOC268" s="57"/>
      <c r="OOD268" s="57"/>
      <c r="OOE268" s="57"/>
      <c r="OOF268" s="57"/>
      <c r="OOG268" s="57"/>
      <c r="OOH268" s="57"/>
      <c r="OOI268" s="57"/>
      <c r="OOJ268" s="57"/>
      <c r="OOK268" s="57"/>
      <c r="OOL268" s="57"/>
      <c r="OOM268" s="57"/>
      <c r="OON268" s="57"/>
      <c r="OOO268" s="57"/>
      <c r="OOP268" s="57"/>
      <c r="OOQ268" s="57"/>
      <c r="OOR268" s="57"/>
      <c r="OOS268" s="57"/>
      <c r="OOT268" s="57"/>
      <c r="OOU268" s="57"/>
      <c r="OOV268" s="57"/>
      <c r="OOW268" s="57"/>
      <c r="OOX268" s="57"/>
      <c r="OOY268" s="57"/>
      <c r="OOZ268" s="57"/>
      <c r="OPA268" s="57"/>
      <c r="OPB268" s="57"/>
      <c r="OPC268" s="57"/>
      <c r="OPD268" s="57"/>
      <c r="OPE268" s="57"/>
      <c r="OPF268" s="57"/>
      <c r="OPG268" s="57"/>
      <c r="OPH268" s="57"/>
      <c r="OPI268" s="57"/>
      <c r="OPJ268" s="57"/>
      <c r="OPK268" s="57"/>
      <c r="OPL268" s="57"/>
      <c r="OPM268" s="57"/>
      <c r="OPN268" s="57"/>
      <c r="OPO268" s="57"/>
      <c r="OPP268" s="57"/>
      <c r="OPQ268" s="57"/>
      <c r="OPR268" s="57"/>
      <c r="OPS268" s="57"/>
      <c r="OPT268" s="57"/>
      <c r="OPU268" s="57"/>
      <c r="OPV268" s="57"/>
      <c r="OPW268" s="57"/>
      <c r="OPX268" s="57"/>
      <c r="OPY268" s="57"/>
      <c r="OPZ268" s="57"/>
      <c r="OQA268" s="57"/>
      <c r="OQB268" s="57"/>
      <c r="OQC268" s="57"/>
      <c r="OQD268" s="57"/>
      <c r="OQE268" s="57"/>
      <c r="OQF268" s="57"/>
      <c r="OQG268" s="57"/>
      <c r="OQH268" s="57"/>
      <c r="OQI268" s="57"/>
      <c r="OQJ268" s="57"/>
      <c r="OQK268" s="57"/>
      <c r="OQL268" s="57"/>
      <c r="OQM268" s="57"/>
      <c r="OQN268" s="57"/>
      <c r="OQO268" s="57"/>
      <c r="OQP268" s="57"/>
      <c r="OQQ268" s="57"/>
      <c r="OQR268" s="57"/>
      <c r="OQS268" s="57"/>
      <c r="OQT268" s="57"/>
      <c r="OQU268" s="57"/>
      <c r="OQV268" s="57"/>
      <c r="OQW268" s="57"/>
      <c r="OQX268" s="57"/>
      <c r="OQY268" s="57"/>
      <c r="OQZ268" s="57"/>
      <c r="ORA268" s="57"/>
      <c r="ORB268" s="57"/>
      <c r="ORC268" s="57"/>
      <c r="ORD268" s="57"/>
      <c r="ORE268" s="57"/>
      <c r="ORF268" s="57"/>
      <c r="ORG268" s="57"/>
      <c r="ORH268" s="57"/>
      <c r="ORI268" s="57"/>
      <c r="ORJ268" s="57"/>
      <c r="ORK268" s="57"/>
      <c r="ORL268" s="57"/>
      <c r="ORM268" s="57"/>
      <c r="ORN268" s="57"/>
      <c r="ORO268" s="57"/>
      <c r="ORP268" s="57"/>
      <c r="ORQ268" s="57"/>
      <c r="ORR268" s="57"/>
      <c r="ORS268" s="57"/>
      <c r="ORT268" s="57"/>
      <c r="ORU268" s="57"/>
      <c r="ORV268" s="57"/>
      <c r="ORW268" s="57"/>
      <c r="ORX268" s="57"/>
      <c r="ORY268" s="57"/>
      <c r="ORZ268" s="57"/>
      <c r="OSA268" s="57"/>
      <c r="OSB268" s="57"/>
      <c r="OSC268" s="57"/>
      <c r="OSD268" s="57"/>
      <c r="OSE268" s="57"/>
      <c r="OSF268" s="57"/>
      <c r="OSG268" s="57"/>
      <c r="OSH268" s="57"/>
      <c r="OSI268" s="57"/>
      <c r="OSJ268" s="57"/>
      <c r="OSK268" s="57"/>
      <c r="OSL268" s="57"/>
      <c r="OSM268" s="57"/>
      <c r="OSN268" s="57"/>
      <c r="OSO268" s="57"/>
      <c r="OSP268" s="57"/>
      <c r="OSQ268" s="57"/>
      <c r="OSR268" s="57"/>
      <c r="OSS268" s="57"/>
      <c r="OST268" s="57"/>
      <c r="OSU268" s="57"/>
      <c r="OSV268" s="57"/>
      <c r="OSW268" s="57"/>
      <c r="OSX268" s="57"/>
      <c r="OSY268" s="57"/>
      <c r="OSZ268" s="57"/>
      <c r="OTA268" s="57"/>
      <c r="OTB268" s="57"/>
      <c r="OTC268" s="57"/>
      <c r="OTD268" s="57"/>
      <c r="OTE268" s="57"/>
      <c r="OTF268" s="57"/>
      <c r="OTG268" s="57"/>
      <c r="OTH268" s="57"/>
      <c r="OTI268" s="57"/>
      <c r="OTJ268" s="57"/>
      <c r="OTK268" s="57"/>
      <c r="OTL268" s="57"/>
      <c r="OTM268" s="57"/>
      <c r="OTN268" s="57"/>
      <c r="OTO268" s="57"/>
      <c r="OTP268" s="57"/>
      <c r="OTQ268" s="57"/>
      <c r="OTR268" s="57"/>
      <c r="OTS268" s="57"/>
      <c r="OTT268" s="57"/>
      <c r="OTU268" s="57"/>
      <c r="OTV268" s="57"/>
      <c r="OTW268" s="57"/>
      <c r="OTX268" s="57"/>
      <c r="OTY268" s="57"/>
      <c r="OTZ268" s="57"/>
      <c r="OUA268" s="57"/>
      <c r="OUB268" s="57"/>
      <c r="OUC268" s="57"/>
      <c r="OUD268" s="57"/>
      <c r="OUE268" s="57"/>
      <c r="OUF268" s="57"/>
      <c r="OUG268" s="57"/>
      <c r="OUH268" s="57"/>
      <c r="OUI268" s="57"/>
      <c r="OUJ268" s="57"/>
      <c r="OUK268" s="57"/>
      <c r="OUL268" s="57"/>
      <c r="OUM268" s="57"/>
      <c r="OUN268" s="57"/>
      <c r="OUO268" s="57"/>
      <c r="OUP268" s="57"/>
      <c r="OUQ268" s="57"/>
      <c r="OUR268" s="57"/>
      <c r="OUS268" s="57"/>
      <c r="OUT268" s="57"/>
      <c r="OUU268" s="57"/>
      <c r="OUV268" s="57"/>
      <c r="OUW268" s="57"/>
      <c r="OUX268" s="57"/>
      <c r="OUY268" s="57"/>
      <c r="OUZ268" s="57"/>
      <c r="OVA268" s="57"/>
      <c r="OVB268" s="57"/>
      <c r="OVC268" s="57"/>
      <c r="OVD268" s="57"/>
      <c r="OVE268" s="57"/>
      <c r="OVF268" s="57"/>
      <c r="OVG268" s="57"/>
      <c r="OVH268" s="57"/>
      <c r="OVI268" s="57"/>
      <c r="OVJ268" s="57"/>
      <c r="OVK268" s="57"/>
      <c r="OVL268" s="57"/>
      <c r="OVM268" s="57"/>
      <c r="OVN268" s="57"/>
      <c r="OVO268" s="57"/>
      <c r="OVP268" s="57"/>
      <c r="OVQ268" s="57"/>
      <c r="OVR268" s="57"/>
      <c r="OVS268" s="57"/>
      <c r="OVT268" s="57"/>
      <c r="OVU268" s="57"/>
      <c r="OVV268" s="57"/>
      <c r="OVW268" s="57"/>
      <c r="OVX268" s="57"/>
      <c r="OVY268" s="57"/>
      <c r="OVZ268" s="57"/>
      <c r="OWA268" s="57"/>
      <c r="OWB268" s="57"/>
      <c r="OWC268" s="57"/>
      <c r="OWD268" s="57"/>
      <c r="OWE268" s="57"/>
      <c r="OWF268" s="57"/>
      <c r="OWG268" s="57"/>
      <c r="OWH268" s="57"/>
      <c r="OWI268" s="57"/>
      <c r="OWJ268" s="57"/>
      <c r="OWK268" s="57"/>
      <c r="OWL268" s="57"/>
      <c r="OWM268" s="57"/>
      <c r="OWN268" s="57"/>
      <c r="OWO268" s="57"/>
      <c r="OWP268" s="57"/>
      <c r="OWQ268" s="57"/>
      <c r="OWR268" s="57"/>
      <c r="OWS268" s="57"/>
      <c r="OWT268" s="57"/>
      <c r="OWU268" s="57"/>
      <c r="OWV268" s="57"/>
      <c r="OWW268" s="57"/>
      <c r="OWX268" s="57"/>
      <c r="OWY268" s="57"/>
      <c r="OWZ268" s="57"/>
      <c r="OXA268" s="57"/>
      <c r="OXB268" s="57"/>
      <c r="OXC268" s="57"/>
      <c r="OXD268" s="57"/>
      <c r="OXE268" s="57"/>
      <c r="OXF268" s="57"/>
      <c r="OXG268" s="57"/>
      <c r="OXH268" s="57"/>
      <c r="OXI268" s="57"/>
      <c r="OXJ268" s="57"/>
      <c r="OXK268" s="57"/>
      <c r="OXL268" s="57"/>
      <c r="OXM268" s="57"/>
      <c r="OXN268" s="57"/>
      <c r="OXO268" s="57"/>
      <c r="OXP268" s="57"/>
      <c r="OXQ268" s="57"/>
      <c r="OXR268" s="57"/>
      <c r="OXS268" s="57"/>
      <c r="OXT268" s="57"/>
      <c r="OXU268" s="57"/>
      <c r="OXV268" s="57"/>
      <c r="OXW268" s="57"/>
      <c r="OXX268" s="57"/>
      <c r="OXY268" s="57"/>
      <c r="OXZ268" s="57"/>
      <c r="OYA268" s="57"/>
      <c r="OYB268" s="57"/>
      <c r="OYC268" s="57"/>
      <c r="OYD268" s="57"/>
      <c r="OYE268" s="57"/>
      <c r="OYF268" s="57"/>
      <c r="OYG268" s="57"/>
      <c r="OYH268" s="57"/>
      <c r="OYI268" s="57"/>
      <c r="OYJ268" s="57"/>
      <c r="OYK268" s="57"/>
      <c r="OYL268" s="57"/>
      <c r="OYM268" s="57"/>
      <c r="OYN268" s="57"/>
      <c r="OYO268" s="57"/>
      <c r="OYP268" s="57"/>
      <c r="OYQ268" s="57"/>
      <c r="OYR268" s="57"/>
      <c r="OYS268" s="57"/>
      <c r="OYT268" s="57"/>
      <c r="OYU268" s="57"/>
      <c r="OYV268" s="57"/>
      <c r="OYW268" s="57"/>
      <c r="OYX268" s="57"/>
      <c r="OYY268" s="57"/>
      <c r="OYZ268" s="57"/>
      <c r="OZA268" s="57"/>
      <c r="OZB268" s="57"/>
      <c r="OZC268" s="57"/>
      <c r="OZD268" s="57"/>
      <c r="OZE268" s="57"/>
      <c r="OZF268" s="57"/>
      <c r="OZG268" s="57"/>
      <c r="OZH268" s="57"/>
      <c r="OZI268" s="57"/>
      <c r="OZJ268" s="57"/>
      <c r="OZK268" s="57"/>
      <c r="OZL268" s="57"/>
      <c r="OZM268" s="57"/>
      <c r="OZN268" s="57"/>
      <c r="OZO268" s="57"/>
      <c r="OZP268" s="57"/>
      <c r="OZQ268" s="57"/>
      <c r="OZR268" s="57"/>
      <c r="OZS268" s="57"/>
      <c r="OZT268" s="57"/>
      <c r="OZU268" s="57"/>
      <c r="OZV268" s="57"/>
      <c r="OZW268" s="57"/>
      <c r="OZX268" s="57"/>
      <c r="OZY268" s="57"/>
      <c r="OZZ268" s="57"/>
      <c r="PAA268" s="57"/>
      <c r="PAB268" s="57"/>
      <c r="PAC268" s="57"/>
      <c r="PAD268" s="57"/>
      <c r="PAE268" s="57"/>
      <c r="PAF268" s="57"/>
      <c r="PAG268" s="57"/>
      <c r="PAH268" s="57"/>
      <c r="PAI268" s="57"/>
      <c r="PAJ268" s="57"/>
      <c r="PAK268" s="57"/>
      <c r="PAL268" s="57"/>
      <c r="PAM268" s="57"/>
      <c r="PAN268" s="57"/>
      <c r="PAO268" s="57"/>
      <c r="PAP268" s="57"/>
      <c r="PAQ268" s="57"/>
      <c r="PAR268" s="57"/>
      <c r="PAS268" s="57"/>
      <c r="PAT268" s="57"/>
      <c r="PAU268" s="57"/>
      <c r="PAV268" s="57"/>
      <c r="PAW268" s="57"/>
      <c r="PAX268" s="57"/>
      <c r="PAY268" s="57"/>
      <c r="PAZ268" s="57"/>
      <c r="PBA268" s="57"/>
      <c r="PBB268" s="57"/>
      <c r="PBC268" s="57"/>
      <c r="PBD268" s="57"/>
      <c r="PBE268" s="57"/>
      <c r="PBF268" s="57"/>
      <c r="PBG268" s="57"/>
      <c r="PBH268" s="57"/>
      <c r="PBI268" s="57"/>
      <c r="PBJ268" s="57"/>
      <c r="PBK268" s="57"/>
      <c r="PBL268" s="57"/>
      <c r="PBM268" s="57"/>
      <c r="PBN268" s="57"/>
      <c r="PBO268" s="57"/>
      <c r="PBP268" s="57"/>
      <c r="PBQ268" s="57"/>
      <c r="PBR268" s="57"/>
      <c r="PBS268" s="57"/>
      <c r="PBT268" s="57"/>
      <c r="PBU268" s="57"/>
      <c r="PBV268" s="57"/>
      <c r="PBW268" s="57"/>
      <c r="PBX268" s="57"/>
      <c r="PBY268" s="57"/>
      <c r="PBZ268" s="57"/>
      <c r="PCA268" s="57"/>
      <c r="PCB268" s="57"/>
      <c r="PCC268" s="57"/>
      <c r="PCD268" s="57"/>
      <c r="PCE268" s="57"/>
      <c r="PCF268" s="57"/>
      <c r="PCG268" s="57"/>
      <c r="PCH268" s="57"/>
      <c r="PCI268" s="57"/>
      <c r="PCJ268" s="57"/>
      <c r="PCK268" s="57"/>
      <c r="PCL268" s="57"/>
      <c r="PCM268" s="57"/>
      <c r="PCN268" s="57"/>
      <c r="PCO268" s="57"/>
      <c r="PCP268" s="57"/>
      <c r="PCQ268" s="57"/>
      <c r="PCR268" s="57"/>
      <c r="PCS268" s="57"/>
      <c r="PCT268" s="57"/>
      <c r="PCU268" s="57"/>
      <c r="PCV268" s="57"/>
      <c r="PCW268" s="57"/>
      <c r="PCX268" s="57"/>
      <c r="PCY268" s="57"/>
      <c r="PCZ268" s="57"/>
      <c r="PDA268" s="57"/>
      <c r="PDB268" s="57"/>
      <c r="PDC268" s="57"/>
      <c r="PDD268" s="57"/>
      <c r="PDE268" s="57"/>
      <c r="PDF268" s="57"/>
      <c r="PDG268" s="57"/>
      <c r="PDH268" s="57"/>
      <c r="PDI268" s="57"/>
      <c r="PDJ268" s="57"/>
      <c r="PDK268" s="57"/>
      <c r="PDL268" s="57"/>
      <c r="PDM268" s="57"/>
      <c r="PDN268" s="57"/>
      <c r="PDO268" s="57"/>
      <c r="PDP268" s="57"/>
      <c r="PDQ268" s="57"/>
      <c r="PDR268" s="57"/>
      <c r="PDS268" s="57"/>
      <c r="PDT268" s="57"/>
      <c r="PDU268" s="57"/>
      <c r="PDV268" s="57"/>
      <c r="PDW268" s="57"/>
      <c r="PDX268" s="57"/>
      <c r="PDY268" s="57"/>
      <c r="PDZ268" s="57"/>
      <c r="PEA268" s="57"/>
      <c r="PEB268" s="57"/>
      <c r="PEC268" s="57"/>
      <c r="PED268" s="57"/>
      <c r="PEE268" s="57"/>
      <c r="PEF268" s="57"/>
      <c r="PEG268" s="57"/>
      <c r="PEH268" s="57"/>
      <c r="PEI268" s="57"/>
      <c r="PEJ268" s="57"/>
      <c r="PEK268" s="57"/>
      <c r="PEL268" s="57"/>
      <c r="PEM268" s="57"/>
      <c r="PEN268" s="57"/>
      <c r="PEO268" s="57"/>
      <c r="PEP268" s="57"/>
      <c r="PEQ268" s="57"/>
      <c r="PER268" s="57"/>
      <c r="PES268" s="57"/>
      <c r="PET268" s="57"/>
      <c r="PEU268" s="57"/>
      <c r="PEV268" s="57"/>
      <c r="PEW268" s="57"/>
      <c r="PEX268" s="57"/>
      <c r="PEY268" s="57"/>
      <c r="PEZ268" s="57"/>
      <c r="PFA268" s="57"/>
      <c r="PFB268" s="57"/>
      <c r="PFC268" s="57"/>
      <c r="PFD268" s="57"/>
      <c r="PFE268" s="57"/>
      <c r="PFF268" s="57"/>
      <c r="PFG268" s="57"/>
      <c r="PFH268" s="57"/>
      <c r="PFI268" s="57"/>
      <c r="PFJ268" s="57"/>
      <c r="PFK268" s="57"/>
      <c r="PFL268" s="57"/>
      <c r="PFM268" s="57"/>
      <c r="PFN268" s="57"/>
      <c r="PFO268" s="57"/>
      <c r="PFP268" s="57"/>
      <c r="PFQ268" s="57"/>
      <c r="PFR268" s="57"/>
      <c r="PFS268" s="57"/>
      <c r="PFT268" s="57"/>
      <c r="PFU268" s="57"/>
      <c r="PFV268" s="57"/>
      <c r="PFW268" s="57"/>
      <c r="PFX268" s="57"/>
      <c r="PFY268" s="57"/>
      <c r="PFZ268" s="57"/>
      <c r="PGA268" s="57"/>
      <c r="PGB268" s="57"/>
      <c r="PGC268" s="57"/>
      <c r="PGD268" s="57"/>
      <c r="PGE268" s="57"/>
      <c r="PGF268" s="57"/>
      <c r="PGG268" s="57"/>
      <c r="PGH268" s="57"/>
      <c r="PGI268" s="57"/>
      <c r="PGJ268" s="57"/>
      <c r="PGK268" s="57"/>
      <c r="PGL268" s="57"/>
      <c r="PGM268" s="57"/>
      <c r="PGN268" s="57"/>
      <c r="PGO268" s="57"/>
      <c r="PGP268" s="57"/>
      <c r="PGQ268" s="57"/>
      <c r="PGR268" s="57"/>
      <c r="PGS268" s="57"/>
      <c r="PGT268" s="57"/>
      <c r="PGU268" s="57"/>
      <c r="PGV268" s="57"/>
      <c r="PGW268" s="57"/>
      <c r="PGX268" s="57"/>
      <c r="PGY268" s="57"/>
      <c r="PGZ268" s="57"/>
      <c r="PHA268" s="57"/>
      <c r="PHB268" s="57"/>
      <c r="PHC268" s="57"/>
      <c r="PHD268" s="57"/>
      <c r="PHE268" s="57"/>
      <c r="PHF268" s="57"/>
      <c r="PHG268" s="57"/>
      <c r="PHH268" s="57"/>
      <c r="PHI268" s="57"/>
      <c r="PHJ268" s="57"/>
      <c r="PHK268" s="57"/>
      <c r="PHL268" s="57"/>
      <c r="PHM268" s="57"/>
      <c r="PHN268" s="57"/>
      <c r="PHO268" s="57"/>
      <c r="PHP268" s="57"/>
      <c r="PHQ268" s="57"/>
      <c r="PHR268" s="57"/>
      <c r="PHS268" s="57"/>
      <c r="PHT268" s="57"/>
      <c r="PHU268" s="57"/>
      <c r="PHV268" s="57"/>
      <c r="PHW268" s="57"/>
      <c r="PHX268" s="57"/>
      <c r="PHY268" s="57"/>
      <c r="PHZ268" s="57"/>
      <c r="PIA268" s="57"/>
      <c r="PIB268" s="57"/>
      <c r="PIC268" s="57"/>
      <c r="PID268" s="57"/>
      <c r="PIE268" s="57"/>
      <c r="PIF268" s="57"/>
      <c r="PIG268" s="57"/>
      <c r="PIH268" s="57"/>
      <c r="PII268" s="57"/>
      <c r="PIJ268" s="57"/>
      <c r="PIK268" s="57"/>
      <c r="PIL268" s="57"/>
      <c r="PIM268" s="57"/>
      <c r="PIN268" s="57"/>
      <c r="PIO268" s="57"/>
      <c r="PIP268" s="57"/>
      <c r="PIQ268" s="57"/>
      <c r="PIR268" s="57"/>
      <c r="PIS268" s="57"/>
      <c r="PIT268" s="57"/>
      <c r="PIU268" s="57"/>
      <c r="PIV268" s="57"/>
      <c r="PIW268" s="57"/>
      <c r="PIX268" s="57"/>
      <c r="PIY268" s="57"/>
      <c r="PIZ268" s="57"/>
      <c r="PJA268" s="57"/>
      <c r="PJB268" s="57"/>
      <c r="PJC268" s="57"/>
      <c r="PJD268" s="57"/>
      <c r="PJE268" s="57"/>
      <c r="PJF268" s="57"/>
      <c r="PJG268" s="57"/>
      <c r="PJH268" s="57"/>
      <c r="PJI268" s="57"/>
      <c r="PJJ268" s="57"/>
      <c r="PJK268" s="57"/>
      <c r="PJL268" s="57"/>
      <c r="PJM268" s="57"/>
      <c r="PJN268" s="57"/>
      <c r="PJO268" s="57"/>
      <c r="PJP268" s="57"/>
      <c r="PJQ268" s="57"/>
      <c r="PJR268" s="57"/>
      <c r="PJS268" s="57"/>
      <c r="PJT268" s="57"/>
      <c r="PJU268" s="57"/>
      <c r="PJV268" s="57"/>
      <c r="PJW268" s="57"/>
      <c r="PJX268" s="57"/>
      <c r="PJY268" s="57"/>
      <c r="PJZ268" s="57"/>
      <c r="PKA268" s="57"/>
      <c r="PKB268" s="57"/>
      <c r="PKC268" s="57"/>
      <c r="PKD268" s="57"/>
      <c r="PKE268" s="57"/>
      <c r="PKF268" s="57"/>
      <c r="PKG268" s="57"/>
      <c r="PKH268" s="57"/>
      <c r="PKI268" s="57"/>
      <c r="PKJ268" s="57"/>
      <c r="PKK268" s="57"/>
      <c r="PKL268" s="57"/>
      <c r="PKM268" s="57"/>
      <c r="PKN268" s="57"/>
      <c r="PKO268" s="57"/>
      <c r="PKP268" s="57"/>
      <c r="PKQ268" s="57"/>
      <c r="PKR268" s="57"/>
      <c r="PKS268" s="57"/>
      <c r="PKT268" s="57"/>
      <c r="PKU268" s="57"/>
      <c r="PKV268" s="57"/>
      <c r="PKW268" s="57"/>
      <c r="PKX268" s="57"/>
      <c r="PKY268" s="57"/>
      <c r="PKZ268" s="57"/>
      <c r="PLA268" s="57"/>
      <c r="PLB268" s="57"/>
      <c r="PLC268" s="57"/>
      <c r="PLD268" s="57"/>
      <c r="PLE268" s="57"/>
      <c r="PLF268" s="57"/>
      <c r="PLG268" s="57"/>
      <c r="PLH268" s="57"/>
      <c r="PLI268" s="57"/>
      <c r="PLJ268" s="57"/>
      <c r="PLK268" s="57"/>
      <c r="PLL268" s="57"/>
      <c r="PLM268" s="57"/>
      <c r="PLN268" s="57"/>
      <c r="PLO268" s="57"/>
      <c r="PLP268" s="57"/>
      <c r="PLQ268" s="57"/>
      <c r="PLR268" s="57"/>
      <c r="PLS268" s="57"/>
      <c r="PLT268" s="57"/>
      <c r="PLU268" s="57"/>
      <c r="PLV268" s="57"/>
      <c r="PLW268" s="57"/>
      <c r="PLX268" s="57"/>
      <c r="PLY268" s="57"/>
      <c r="PLZ268" s="57"/>
      <c r="PMA268" s="57"/>
      <c r="PMB268" s="57"/>
      <c r="PMC268" s="57"/>
      <c r="PMD268" s="57"/>
      <c r="PME268" s="57"/>
      <c r="PMF268" s="57"/>
      <c r="PMG268" s="57"/>
      <c r="PMH268" s="57"/>
      <c r="PMI268" s="57"/>
      <c r="PMJ268" s="57"/>
      <c r="PMK268" s="57"/>
      <c r="PML268" s="57"/>
      <c r="PMM268" s="57"/>
      <c r="PMN268" s="57"/>
      <c r="PMO268" s="57"/>
      <c r="PMP268" s="57"/>
      <c r="PMQ268" s="57"/>
      <c r="PMR268" s="57"/>
      <c r="PMS268" s="57"/>
      <c r="PMT268" s="57"/>
      <c r="PMU268" s="57"/>
      <c r="PMV268" s="57"/>
      <c r="PMW268" s="57"/>
      <c r="PMX268" s="57"/>
      <c r="PMY268" s="57"/>
      <c r="PMZ268" s="57"/>
      <c r="PNA268" s="57"/>
      <c r="PNB268" s="57"/>
      <c r="PNC268" s="57"/>
      <c r="PND268" s="57"/>
      <c r="PNE268" s="57"/>
      <c r="PNF268" s="57"/>
      <c r="PNG268" s="57"/>
      <c r="PNH268" s="57"/>
      <c r="PNI268" s="57"/>
      <c r="PNJ268" s="57"/>
      <c r="PNK268" s="57"/>
      <c r="PNL268" s="57"/>
      <c r="PNM268" s="57"/>
      <c r="PNN268" s="57"/>
      <c r="PNO268" s="57"/>
      <c r="PNP268" s="57"/>
      <c r="PNQ268" s="57"/>
      <c r="PNR268" s="57"/>
      <c r="PNS268" s="57"/>
      <c r="PNT268" s="57"/>
      <c r="PNU268" s="57"/>
      <c r="PNV268" s="57"/>
      <c r="PNW268" s="57"/>
      <c r="PNX268" s="57"/>
      <c r="PNY268" s="57"/>
      <c r="PNZ268" s="57"/>
      <c r="POA268" s="57"/>
      <c r="POB268" s="57"/>
      <c r="POC268" s="57"/>
      <c r="POD268" s="57"/>
      <c r="POE268" s="57"/>
      <c r="POF268" s="57"/>
      <c r="POG268" s="57"/>
      <c r="POH268" s="57"/>
      <c r="POI268" s="57"/>
      <c r="POJ268" s="57"/>
      <c r="POK268" s="57"/>
      <c r="POL268" s="57"/>
      <c r="POM268" s="57"/>
      <c r="PON268" s="57"/>
      <c r="POO268" s="57"/>
      <c r="POP268" s="57"/>
      <c r="POQ268" s="57"/>
      <c r="POR268" s="57"/>
      <c r="POS268" s="57"/>
      <c r="POT268" s="57"/>
      <c r="POU268" s="57"/>
      <c r="POV268" s="57"/>
      <c r="POW268" s="57"/>
      <c r="POX268" s="57"/>
      <c r="POY268" s="57"/>
      <c r="POZ268" s="57"/>
      <c r="PPA268" s="57"/>
      <c r="PPB268" s="57"/>
      <c r="PPC268" s="57"/>
      <c r="PPD268" s="57"/>
      <c r="PPE268" s="57"/>
      <c r="PPF268" s="57"/>
      <c r="PPG268" s="57"/>
      <c r="PPH268" s="57"/>
      <c r="PPI268" s="57"/>
      <c r="PPJ268" s="57"/>
      <c r="PPK268" s="57"/>
      <c r="PPL268" s="57"/>
      <c r="PPM268" s="57"/>
      <c r="PPN268" s="57"/>
      <c r="PPO268" s="57"/>
      <c r="PPP268" s="57"/>
      <c r="PPQ268" s="57"/>
      <c r="PPR268" s="57"/>
      <c r="PPS268" s="57"/>
      <c r="PPT268" s="57"/>
      <c r="PPU268" s="57"/>
      <c r="PPV268" s="57"/>
      <c r="PPW268" s="57"/>
      <c r="PPX268" s="57"/>
      <c r="PPY268" s="57"/>
      <c r="PPZ268" s="57"/>
      <c r="PQA268" s="57"/>
      <c r="PQB268" s="57"/>
      <c r="PQC268" s="57"/>
      <c r="PQD268" s="57"/>
      <c r="PQE268" s="57"/>
      <c r="PQF268" s="57"/>
      <c r="PQG268" s="57"/>
      <c r="PQH268" s="57"/>
      <c r="PQI268" s="57"/>
      <c r="PQJ268" s="57"/>
      <c r="PQK268" s="57"/>
      <c r="PQL268" s="57"/>
      <c r="PQM268" s="57"/>
      <c r="PQN268" s="57"/>
      <c r="PQO268" s="57"/>
      <c r="PQP268" s="57"/>
      <c r="PQQ268" s="57"/>
      <c r="PQR268" s="57"/>
      <c r="PQS268" s="57"/>
      <c r="PQT268" s="57"/>
      <c r="PQU268" s="57"/>
      <c r="PQV268" s="57"/>
      <c r="PQW268" s="57"/>
      <c r="PQX268" s="57"/>
      <c r="PQY268" s="57"/>
      <c r="PQZ268" s="57"/>
      <c r="PRA268" s="57"/>
      <c r="PRB268" s="57"/>
      <c r="PRC268" s="57"/>
      <c r="PRD268" s="57"/>
      <c r="PRE268" s="57"/>
      <c r="PRF268" s="57"/>
      <c r="PRG268" s="57"/>
      <c r="PRH268" s="57"/>
      <c r="PRI268" s="57"/>
      <c r="PRJ268" s="57"/>
      <c r="PRK268" s="57"/>
      <c r="PRL268" s="57"/>
      <c r="PRM268" s="57"/>
      <c r="PRN268" s="57"/>
      <c r="PRO268" s="57"/>
      <c r="PRP268" s="57"/>
      <c r="PRQ268" s="57"/>
      <c r="PRR268" s="57"/>
      <c r="PRS268" s="57"/>
      <c r="PRT268" s="57"/>
      <c r="PRU268" s="57"/>
      <c r="PRV268" s="57"/>
      <c r="PRW268" s="57"/>
      <c r="PRX268" s="57"/>
      <c r="PRY268" s="57"/>
      <c r="PRZ268" s="57"/>
      <c r="PSA268" s="57"/>
      <c r="PSB268" s="57"/>
      <c r="PSC268" s="57"/>
      <c r="PSD268" s="57"/>
      <c r="PSE268" s="57"/>
      <c r="PSF268" s="57"/>
      <c r="PSG268" s="57"/>
      <c r="PSH268" s="57"/>
      <c r="PSI268" s="57"/>
      <c r="PSJ268" s="57"/>
      <c r="PSK268" s="57"/>
      <c r="PSL268" s="57"/>
      <c r="PSM268" s="57"/>
      <c r="PSN268" s="57"/>
      <c r="PSO268" s="57"/>
      <c r="PSP268" s="57"/>
      <c r="PSQ268" s="57"/>
      <c r="PSR268" s="57"/>
      <c r="PSS268" s="57"/>
      <c r="PST268" s="57"/>
      <c r="PSU268" s="57"/>
      <c r="PSV268" s="57"/>
      <c r="PSW268" s="57"/>
      <c r="PSX268" s="57"/>
      <c r="PSY268" s="57"/>
      <c r="PSZ268" s="57"/>
      <c r="PTA268" s="57"/>
      <c r="PTB268" s="57"/>
      <c r="PTC268" s="57"/>
      <c r="PTD268" s="57"/>
      <c r="PTE268" s="57"/>
      <c r="PTF268" s="57"/>
      <c r="PTG268" s="57"/>
      <c r="PTH268" s="57"/>
      <c r="PTI268" s="57"/>
      <c r="PTJ268" s="57"/>
      <c r="PTK268" s="57"/>
      <c r="PTL268" s="57"/>
      <c r="PTM268" s="57"/>
      <c r="PTN268" s="57"/>
      <c r="PTO268" s="57"/>
      <c r="PTP268" s="57"/>
      <c r="PTQ268" s="57"/>
      <c r="PTR268" s="57"/>
      <c r="PTS268" s="57"/>
      <c r="PTT268" s="57"/>
      <c r="PTU268" s="57"/>
      <c r="PTV268" s="57"/>
      <c r="PTW268" s="57"/>
      <c r="PTX268" s="57"/>
      <c r="PTY268" s="57"/>
      <c r="PTZ268" s="57"/>
      <c r="PUA268" s="57"/>
      <c r="PUB268" s="57"/>
      <c r="PUC268" s="57"/>
      <c r="PUD268" s="57"/>
      <c r="PUE268" s="57"/>
      <c r="PUF268" s="57"/>
      <c r="PUG268" s="57"/>
      <c r="PUH268" s="57"/>
      <c r="PUI268" s="57"/>
      <c r="PUJ268" s="57"/>
      <c r="PUK268" s="57"/>
      <c r="PUL268" s="57"/>
      <c r="PUM268" s="57"/>
      <c r="PUN268" s="57"/>
      <c r="PUO268" s="57"/>
      <c r="PUP268" s="57"/>
      <c r="PUQ268" s="57"/>
      <c r="PUR268" s="57"/>
      <c r="PUS268" s="57"/>
      <c r="PUT268" s="57"/>
      <c r="PUU268" s="57"/>
      <c r="PUV268" s="57"/>
      <c r="PUW268" s="57"/>
      <c r="PUX268" s="57"/>
      <c r="PUY268" s="57"/>
      <c r="PUZ268" s="57"/>
      <c r="PVA268" s="57"/>
      <c r="PVB268" s="57"/>
      <c r="PVC268" s="57"/>
      <c r="PVD268" s="57"/>
      <c r="PVE268" s="57"/>
      <c r="PVF268" s="57"/>
      <c r="PVG268" s="57"/>
      <c r="PVH268" s="57"/>
      <c r="PVI268" s="57"/>
      <c r="PVJ268" s="57"/>
      <c r="PVK268" s="57"/>
      <c r="PVL268" s="57"/>
      <c r="PVM268" s="57"/>
      <c r="PVN268" s="57"/>
      <c r="PVO268" s="57"/>
      <c r="PVP268" s="57"/>
      <c r="PVQ268" s="57"/>
      <c r="PVR268" s="57"/>
      <c r="PVS268" s="57"/>
      <c r="PVT268" s="57"/>
      <c r="PVU268" s="57"/>
      <c r="PVV268" s="57"/>
      <c r="PVW268" s="57"/>
      <c r="PVX268" s="57"/>
      <c r="PVY268" s="57"/>
      <c r="PVZ268" s="57"/>
      <c r="PWA268" s="57"/>
      <c r="PWB268" s="57"/>
      <c r="PWC268" s="57"/>
      <c r="PWD268" s="57"/>
      <c r="PWE268" s="57"/>
      <c r="PWF268" s="57"/>
      <c r="PWG268" s="57"/>
      <c r="PWH268" s="57"/>
      <c r="PWI268" s="57"/>
      <c r="PWJ268" s="57"/>
      <c r="PWK268" s="57"/>
      <c r="PWL268" s="57"/>
      <c r="PWM268" s="57"/>
      <c r="PWN268" s="57"/>
      <c r="PWO268" s="57"/>
      <c r="PWP268" s="57"/>
      <c r="PWQ268" s="57"/>
      <c r="PWR268" s="57"/>
      <c r="PWS268" s="57"/>
      <c r="PWT268" s="57"/>
      <c r="PWU268" s="57"/>
      <c r="PWV268" s="57"/>
      <c r="PWW268" s="57"/>
      <c r="PWX268" s="57"/>
      <c r="PWY268" s="57"/>
      <c r="PWZ268" s="57"/>
      <c r="PXA268" s="57"/>
      <c r="PXB268" s="57"/>
      <c r="PXC268" s="57"/>
      <c r="PXD268" s="57"/>
      <c r="PXE268" s="57"/>
      <c r="PXF268" s="57"/>
      <c r="PXG268" s="57"/>
      <c r="PXH268" s="57"/>
      <c r="PXI268" s="57"/>
      <c r="PXJ268" s="57"/>
      <c r="PXK268" s="57"/>
      <c r="PXL268" s="57"/>
      <c r="PXM268" s="57"/>
      <c r="PXN268" s="57"/>
      <c r="PXO268" s="57"/>
      <c r="PXP268" s="57"/>
      <c r="PXQ268" s="57"/>
      <c r="PXR268" s="57"/>
      <c r="PXS268" s="57"/>
      <c r="PXT268" s="57"/>
      <c r="PXU268" s="57"/>
      <c r="PXV268" s="57"/>
      <c r="PXW268" s="57"/>
      <c r="PXX268" s="57"/>
      <c r="PXY268" s="57"/>
      <c r="PXZ268" s="57"/>
      <c r="PYA268" s="57"/>
      <c r="PYB268" s="57"/>
      <c r="PYC268" s="57"/>
      <c r="PYD268" s="57"/>
      <c r="PYE268" s="57"/>
      <c r="PYF268" s="57"/>
      <c r="PYG268" s="57"/>
      <c r="PYH268" s="57"/>
      <c r="PYI268" s="57"/>
      <c r="PYJ268" s="57"/>
      <c r="PYK268" s="57"/>
      <c r="PYL268" s="57"/>
      <c r="PYM268" s="57"/>
      <c r="PYN268" s="57"/>
      <c r="PYO268" s="57"/>
      <c r="PYP268" s="57"/>
      <c r="PYQ268" s="57"/>
      <c r="PYR268" s="57"/>
      <c r="PYS268" s="57"/>
      <c r="PYT268" s="57"/>
      <c r="PYU268" s="57"/>
      <c r="PYV268" s="57"/>
      <c r="PYW268" s="57"/>
      <c r="PYX268" s="57"/>
      <c r="PYY268" s="57"/>
      <c r="PYZ268" s="57"/>
      <c r="PZA268" s="57"/>
      <c r="PZB268" s="57"/>
      <c r="PZC268" s="57"/>
      <c r="PZD268" s="57"/>
      <c r="PZE268" s="57"/>
      <c r="PZF268" s="57"/>
      <c r="PZG268" s="57"/>
      <c r="PZH268" s="57"/>
      <c r="PZI268" s="57"/>
      <c r="PZJ268" s="57"/>
      <c r="PZK268" s="57"/>
      <c r="PZL268" s="57"/>
      <c r="PZM268" s="57"/>
      <c r="PZN268" s="57"/>
      <c r="PZO268" s="57"/>
      <c r="PZP268" s="57"/>
      <c r="PZQ268" s="57"/>
      <c r="PZR268" s="57"/>
      <c r="PZS268" s="57"/>
      <c r="PZT268" s="57"/>
      <c r="PZU268" s="57"/>
      <c r="PZV268" s="57"/>
      <c r="PZW268" s="57"/>
      <c r="PZX268" s="57"/>
      <c r="PZY268" s="57"/>
      <c r="PZZ268" s="57"/>
      <c r="QAA268" s="57"/>
      <c r="QAB268" s="57"/>
      <c r="QAC268" s="57"/>
      <c r="QAD268" s="57"/>
      <c r="QAE268" s="57"/>
      <c r="QAF268" s="57"/>
      <c r="QAG268" s="57"/>
      <c r="QAH268" s="57"/>
      <c r="QAI268" s="57"/>
      <c r="QAJ268" s="57"/>
      <c r="QAK268" s="57"/>
      <c r="QAL268" s="57"/>
      <c r="QAM268" s="57"/>
      <c r="QAN268" s="57"/>
      <c r="QAO268" s="57"/>
      <c r="QAP268" s="57"/>
      <c r="QAQ268" s="57"/>
      <c r="QAR268" s="57"/>
      <c r="QAS268" s="57"/>
      <c r="QAT268" s="57"/>
      <c r="QAU268" s="57"/>
      <c r="QAV268" s="57"/>
      <c r="QAW268" s="57"/>
      <c r="QAX268" s="57"/>
      <c r="QAY268" s="57"/>
      <c r="QAZ268" s="57"/>
      <c r="QBA268" s="57"/>
      <c r="QBB268" s="57"/>
      <c r="QBC268" s="57"/>
      <c r="QBD268" s="57"/>
      <c r="QBE268" s="57"/>
      <c r="QBF268" s="57"/>
      <c r="QBG268" s="57"/>
      <c r="QBH268" s="57"/>
      <c r="QBI268" s="57"/>
      <c r="QBJ268" s="57"/>
      <c r="QBK268" s="57"/>
      <c r="QBL268" s="57"/>
      <c r="QBM268" s="57"/>
      <c r="QBN268" s="57"/>
      <c r="QBO268" s="57"/>
      <c r="QBP268" s="57"/>
      <c r="QBQ268" s="57"/>
      <c r="QBR268" s="57"/>
      <c r="QBS268" s="57"/>
      <c r="QBT268" s="57"/>
      <c r="QBU268" s="57"/>
      <c r="QBV268" s="57"/>
      <c r="QBW268" s="57"/>
      <c r="QBX268" s="57"/>
      <c r="QBY268" s="57"/>
      <c r="QBZ268" s="57"/>
      <c r="QCA268" s="57"/>
      <c r="QCB268" s="57"/>
      <c r="QCC268" s="57"/>
      <c r="QCD268" s="57"/>
      <c r="QCE268" s="57"/>
      <c r="QCF268" s="57"/>
      <c r="QCG268" s="57"/>
      <c r="QCH268" s="57"/>
      <c r="QCI268" s="57"/>
      <c r="QCJ268" s="57"/>
      <c r="QCK268" s="57"/>
      <c r="QCL268" s="57"/>
      <c r="QCM268" s="57"/>
      <c r="QCN268" s="57"/>
      <c r="QCO268" s="57"/>
      <c r="QCP268" s="57"/>
      <c r="QCQ268" s="57"/>
      <c r="QCR268" s="57"/>
      <c r="QCS268" s="57"/>
      <c r="QCT268" s="57"/>
      <c r="QCU268" s="57"/>
      <c r="QCV268" s="57"/>
      <c r="QCW268" s="57"/>
      <c r="QCX268" s="57"/>
      <c r="QCY268" s="57"/>
      <c r="QCZ268" s="57"/>
      <c r="QDA268" s="57"/>
      <c r="QDB268" s="57"/>
      <c r="QDC268" s="57"/>
      <c r="QDD268" s="57"/>
      <c r="QDE268" s="57"/>
      <c r="QDF268" s="57"/>
      <c r="QDG268" s="57"/>
      <c r="QDH268" s="57"/>
      <c r="QDI268" s="57"/>
      <c r="QDJ268" s="57"/>
      <c r="QDK268" s="57"/>
      <c r="QDL268" s="57"/>
      <c r="QDM268" s="57"/>
      <c r="QDN268" s="57"/>
      <c r="QDO268" s="57"/>
      <c r="QDP268" s="57"/>
      <c r="QDQ268" s="57"/>
      <c r="QDR268" s="57"/>
      <c r="QDS268" s="57"/>
      <c r="QDT268" s="57"/>
      <c r="QDU268" s="57"/>
      <c r="QDV268" s="57"/>
      <c r="QDW268" s="57"/>
      <c r="QDX268" s="57"/>
      <c r="QDY268" s="57"/>
      <c r="QDZ268" s="57"/>
      <c r="QEA268" s="57"/>
      <c r="QEB268" s="57"/>
      <c r="QEC268" s="57"/>
      <c r="QED268" s="57"/>
      <c r="QEE268" s="57"/>
      <c r="QEF268" s="57"/>
      <c r="QEG268" s="57"/>
      <c r="QEH268" s="57"/>
      <c r="QEI268" s="57"/>
      <c r="QEJ268" s="57"/>
      <c r="QEK268" s="57"/>
      <c r="QEL268" s="57"/>
      <c r="QEM268" s="57"/>
      <c r="QEN268" s="57"/>
      <c r="QEO268" s="57"/>
      <c r="QEP268" s="57"/>
      <c r="QEQ268" s="57"/>
      <c r="QER268" s="57"/>
      <c r="QES268" s="57"/>
      <c r="QET268" s="57"/>
      <c r="QEU268" s="57"/>
      <c r="QEV268" s="57"/>
      <c r="QEW268" s="57"/>
      <c r="QEX268" s="57"/>
      <c r="QEY268" s="57"/>
      <c r="QEZ268" s="57"/>
      <c r="QFA268" s="57"/>
      <c r="QFB268" s="57"/>
      <c r="QFC268" s="57"/>
      <c r="QFD268" s="57"/>
      <c r="QFE268" s="57"/>
      <c r="QFF268" s="57"/>
      <c r="QFG268" s="57"/>
      <c r="QFH268" s="57"/>
      <c r="QFI268" s="57"/>
      <c r="QFJ268" s="57"/>
      <c r="QFK268" s="57"/>
      <c r="QFL268" s="57"/>
      <c r="QFM268" s="57"/>
      <c r="QFN268" s="57"/>
      <c r="QFO268" s="57"/>
      <c r="QFP268" s="57"/>
      <c r="QFQ268" s="57"/>
      <c r="QFR268" s="57"/>
      <c r="QFS268" s="57"/>
      <c r="QFT268" s="57"/>
      <c r="QFU268" s="57"/>
      <c r="QFV268" s="57"/>
      <c r="QFW268" s="57"/>
      <c r="QFX268" s="57"/>
      <c r="QFY268" s="57"/>
      <c r="QFZ268" s="57"/>
      <c r="QGA268" s="57"/>
      <c r="QGB268" s="57"/>
      <c r="QGC268" s="57"/>
      <c r="QGD268" s="57"/>
      <c r="QGE268" s="57"/>
      <c r="QGF268" s="57"/>
      <c r="QGG268" s="57"/>
      <c r="QGH268" s="57"/>
      <c r="QGI268" s="57"/>
      <c r="QGJ268" s="57"/>
      <c r="QGK268" s="57"/>
      <c r="QGL268" s="57"/>
      <c r="QGM268" s="57"/>
      <c r="QGN268" s="57"/>
      <c r="QGO268" s="57"/>
      <c r="QGP268" s="57"/>
      <c r="QGQ268" s="57"/>
      <c r="QGR268" s="57"/>
      <c r="QGS268" s="57"/>
      <c r="QGT268" s="57"/>
      <c r="QGU268" s="57"/>
      <c r="QGV268" s="57"/>
      <c r="QGW268" s="57"/>
      <c r="QGX268" s="57"/>
      <c r="QGY268" s="57"/>
      <c r="QGZ268" s="57"/>
      <c r="QHA268" s="57"/>
      <c r="QHB268" s="57"/>
      <c r="QHC268" s="57"/>
      <c r="QHD268" s="57"/>
      <c r="QHE268" s="57"/>
      <c r="QHF268" s="57"/>
      <c r="QHG268" s="57"/>
      <c r="QHH268" s="57"/>
      <c r="QHI268" s="57"/>
      <c r="QHJ268" s="57"/>
      <c r="QHK268" s="57"/>
      <c r="QHL268" s="57"/>
      <c r="QHM268" s="57"/>
      <c r="QHN268" s="57"/>
      <c r="QHO268" s="57"/>
      <c r="QHP268" s="57"/>
      <c r="QHQ268" s="57"/>
      <c r="QHR268" s="57"/>
      <c r="QHS268" s="57"/>
      <c r="QHT268" s="57"/>
      <c r="QHU268" s="57"/>
      <c r="QHV268" s="57"/>
      <c r="QHW268" s="57"/>
      <c r="QHX268" s="57"/>
      <c r="QHY268" s="57"/>
      <c r="QHZ268" s="57"/>
      <c r="QIA268" s="57"/>
      <c r="QIB268" s="57"/>
      <c r="QIC268" s="57"/>
      <c r="QID268" s="57"/>
      <c r="QIE268" s="57"/>
      <c r="QIF268" s="57"/>
      <c r="QIG268" s="57"/>
      <c r="QIH268" s="57"/>
      <c r="QII268" s="57"/>
      <c r="QIJ268" s="57"/>
      <c r="QIK268" s="57"/>
      <c r="QIL268" s="57"/>
      <c r="QIM268" s="57"/>
      <c r="QIN268" s="57"/>
      <c r="QIO268" s="57"/>
      <c r="QIP268" s="57"/>
      <c r="QIQ268" s="57"/>
      <c r="QIR268" s="57"/>
      <c r="QIS268" s="57"/>
      <c r="QIT268" s="57"/>
      <c r="QIU268" s="57"/>
      <c r="QIV268" s="57"/>
      <c r="QIW268" s="57"/>
      <c r="QIX268" s="57"/>
      <c r="QIY268" s="57"/>
      <c r="QIZ268" s="57"/>
      <c r="QJA268" s="57"/>
      <c r="QJB268" s="57"/>
      <c r="QJC268" s="57"/>
      <c r="QJD268" s="57"/>
      <c r="QJE268" s="57"/>
      <c r="QJF268" s="57"/>
      <c r="QJG268" s="57"/>
      <c r="QJH268" s="57"/>
      <c r="QJI268" s="57"/>
      <c r="QJJ268" s="57"/>
      <c r="QJK268" s="57"/>
      <c r="QJL268" s="57"/>
      <c r="QJM268" s="57"/>
      <c r="QJN268" s="57"/>
      <c r="QJO268" s="57"/>
      <c r="QJP268" s="57"/>
      <c r="QJQ268" s="57"/>
      <c r="QJR268" s="57"/>
      <c r="QJS268" s="57"/>
      <c r="QJT268" s="57"/>
      <c r="QJU268" s="57"/>
      <c r="QJV268" s="57"/>
      <c r="QJW268" s="57"/>
      <c r="QJX268" s="57"/>
      <c r="QJY268" s="57"/>
      <c r="QJZ268" s="57"/>
      <c r="QKA268" s="57"/>
      <c r="QKB268" s="57"/>
      <c r="QKC268" s="57"/>
      <c r="QKD268" s="57"/>
      <c r="QKE268" s="57"/>
      <c r="QKF268" s="57"/>
      <c r="QKG268" s="57"/>
      <c r="QKH268" s="57"/>
      <c r="QKI268" s="57"/>
      <c r="QKJ268" s="57"/>
      <c r="QKK268" s="57"/>
      <c r="QKL268" s="57"/>
      <c r="QKM268" s="57"/>
      <c r="QKN268" s="57"/>
      <c r="QKO268" s="57"/>
      <c r="QKP268" s="57"/>
      <c r="QKQ268" s="57"/>
      <c r="QKR268" s="57"/>
      <c r="QKS268" s="57"/>
      <c r="QKT268" s="57"/>
      <c r="QKU268" s="57"/>
      <c r="QKV268" s="57"/>
      <c r="QKW268" s="57"/>
      <c r="QKX268" s="57"/>
      <c r="QKY268" s="57"/>
      <c r="QKZ268" s="57"/>
      <c r="QLA268" s="57"/>
      <c r="QLB268" s="57"/>
      <c r="QLC268" s="57"/>
      <c r="QLD268" s="57"/>
      <c r="QLE268" s="57"/>
      <c r="QLF268" s="57"/>
      <c r="QLG268" s="57"/>
      <c r="QLH268" s="57"/>
      <c r="QLI268" s="57"/>
      <c r="QLJ268" s="57"/>
      <c r="QLK268" s="57"/>
      <c r="QLL268" s="57"/>
      <c r="QLM268" s="57"/>
      <c r="QLN268" s="57"/>
      <c r="QLO268" s="57"/>
      <c r="QLP268" s="57"/>
      <c r="QLQ268" s="57"/>
      <c r="QLR268" s="57"/>
      <c r="QLS268" s="57"/>
      <c r="QLT268" s="57"/>
      <c r="QLU268" s="57"/>
      <c r="QLV268" s="57"/>
      <c r="QLW268" s="57"/>
      <c r="QLX268" s="57"/>
      <c r="QLY268" s="57"/>
      <c r="QLZ268" s="57"/>
      <c r="QMA268" s="57"/>
      <c r="QMB268" s="57"/>
      <c r="QMC268" s="57"/>
      <c r="QMD268" s="57"/>
      <c r="QME268" s="57"/>
      <c r="QMF268" s="57"/>
      <c r="QMG268" s="57"/>
      <c r="QMH268" s="57"/>
      <c r="QMI268" s="57"/>
      <c r="QMJ268" s="57"/>
      <c r="QMK268" s="57"/>
      <c r="QML268" s="57"/>
      <c r="QMM268" s="57"/>
      <c r="QMN268" s="57"/>
      <c r="QMO268" s="57"/>
      <c r="QMP268" s="57"/>
      <c r="QMQ268" s="57"/>
      <c r="QMR268" s="57"/>
      <c r="QMS268" s="57"/>
      <c r="QMT268" s="57"/>
      <c r="QMU268" s="57"/>
      <c r="QMV268" s="57"/>
      <c r="QMW268" s="57"/>
      <c r="QMX268" s="57"/>
      <c r="QMY268" s="57"/>
      <c r="QMZ268" s="57"/>
      <c r="QNA268" s="57"/>
      <c r="QNB268" s="57"/>
      <c r="QNC268" s="57"/>
      <c r="QND268" s="57"/>
      <c r="QNE268" s="57"/>
      <c r="QNF268" s="57"/>
      <c r="QNG268" s="57"/>
      <c r="QNH268" s="57"/>
      <c r="QNI268" s="57"/>
      <c r="QNJ268" s="57"/>
      <c r="QNK268" s="57"/>
      <c r="QNL268" s="57"/>
      <c r="QNM268" s="57"/>
      <c r="QNN268" s="57"/>
      <c r="QNO268" s="57"/>
      <c r="QNP268" s="57"/>
      <c r="QNQ268" s="57"/>
      <c r="QNR268" s="57"/>
      <c r="QNS268" s="57"/>
      <c r="QNT268" s="57"/>
      <c r="QNU268" s="57"/>
      <c r="QNV268" s="57"/>
      <c r="QNW268" s="57"/>
      <c r="QNX268" s="57"/>
      <c r="QNY268" s="57"/>
      <c r="QNZ268" s="57"/>
      <c r="QOA268" s="57"/>
      <c r="QOB268" s="57"/>
      <c r="QOC268" s="57"/>
      <c r="QOD268" s="57"/>
      <c r="QOE268" s="57"/>
      <c r="QOF268" s="57"/>
      <c r="QOG268" s="57"/>
      <c r="QOH268" s="57"/>
      <c r="QOI268" s="57"/>
      <c r="QOJ268" s="57"/>
      <c r="QOK268" s="57"/>
      <c r="QOL268" s="57"/>
      <c r="QOM268" s="57"/>
      <c r="QON268" s="57"/>
      <c r="QOO268" s="57"/>
      <c r="QOP268" s="57"/>
      <c r="QOQ268" s="57"/>
      <c r="QOR268" s="57"/>
      <c r="QOS268" s="57"/>
      <c r="QOT268" s="57"/>
      <c r="QOU268" s="57"/>
      <c r="QOV268" s="57"/>
      <c r="QOW268" s="57"/>
      <c r="QOX268" s="57"/>
      <c r="QOY268" s="57"/>
      <c r="QOZ268" s="57"/>
      <c r="QPA268" s="57"/>
      <c r="QPB268" s="57"/>
      <c r="QPC268" s="57"/>
      <c r="QPD268" s="57"/>
      <c r="QPE268" s="57"/>
      <c r="QPF268" s="57"/>
      <c r="QPG268" s="57"/>
      <c r="QPH268" s="57"/>
      <c r="QPI268" s="57"/>
      <c r="QPJ268" s="57"/>
      <c r="QPK268" s="57"/>
      <c r="QPL268" s="57"/>
      <c r="QPM268" s="57"/>
      <c r="QPN268" s="57"/>
      <c r="QPO268" s="57"/>
      <c r="QPP268" s="57"/>
      <c r="QPQ268" s="57"/>
      <c r="QPR268" s="57"/>
      <c r="QPS268" s="57"/>
      <c r="QPT268" s="57"/>
      <c r="QPU268" s="57"/>
      <c r="QPV268" s="57"/>
      <c r="QPW268" s="57"/>
      <c r="QPX268" s="57"/>
      <c r="QPY268" s="57"/>
      <c r="QPZ268" s="57"/>
      <c r="QQA268" s="57"/>
      <c r="QQB268" s="57"/>
      <c r="QQC268" s="57"/>
      <c r="QQD268" s="57"/>
      <c r="QQE268" s="57"/>
      <c r="QQF268" s="57"/>
      <c r="QQG268" s="57"/>
      <c r="QQH268" s="57"/>
      <c r="QQI268" s="57"/>
      <c r="QQJ268" s="57"/>
      <c r="QQK268" s="57"/>
      <c r="QQL268" s="57"/>
      <c r="QQM268" s="57"/>
      <c r="QQN268" s="57"/>
      <c r="QQO268" s="57"/>
      <c r="QQP268" s="57"/>
      <c r="QQQ268" s="57"/>
      <c r="QQR268" s="57"/>
      <c r="QQS268" s="57"/>
      <c r="QQT268" s="57"/>
      <c r="QQU268" s="57"/>
      <c r="QQV268" s="57"/>
      <c r="QQW268" s="57"/>
      <c r="QQX268" s="57"/>
      <c r="QQY268" s="57"/>
      <c r="QQZ268" s="57"/>
      <c r="QRA268" s="57"/>
      <c r="QRB268" s="57"/>
      <c r="QRC268" s="57"/>
      <c r="QRD268" s="57"/>
      <c r="QRE268" s="57"/>
      <c r="QRF268" s="57"/>
      <c r="QRG268" s="57"/>
      <c r="QRH268" s="57"/>
      <c r="QRI268" s="57"/>
      <c r="QRJ268" s="57"/>
      <c r="QRK268" s="57"/>
      <c r="QRL268" s="57"/>
      <c r="QRM268" s="57"/>
      <c r="QRN268" s="57"/>
      <c r="QRO268" s="57"/>
      <c r="QRP268" s="57"/>
      <c r="QRQ268" s="57"/>
      <c r="QRR268" s="57"/>
      <c r="QRS268" s="57"/>
      <c r="QRT268" s="57"/>
      <c r="QRU268" s="57"/>
      <c r="QRV268" s="57"/>
      <c r="QRW268" s="57"/>
      <c r="QRX268" s="57"/>
      <c r="QRY268" s="57"/>
      <c r="QRZ268" s="57"/>
      <c r="QSA268" s="57"/>
      <c r="QSB268" s="57"/>
      <c r="QSC268" s="57"/>
      <c r="QSD268" s="57"/>
      <c r="QSE268" s="57"/>
      <c r="QSF268" s="57"/>
      <c r="QSG268" s="57"/>
      <c r="QSH268" s="57"/>
      <c r="QSI268" s="57"/>
      <c r="QSJ268" s="57"/>
      <c r="QSK268" s="57"/>
      <c r="QSL268" s="57"/>
      <c r="QSM268" s="57"/>
      <c r="QSN268" s="57"/>
      <c r="QSO268" s="57"/>
      <c r="QSP268" s="57"/>
      <c r="QSQ268" s="57"/>
      <c r="QSR268" s="57"/>
      <c r="QSS268" s="57"/>
      <c r="QST268" s="57"/>
      <c r="QSU268" s="57"/>
      <c r="QSV268" s="57"/>
      <c r="QSW268" s="57"/>
      <c r="QSX268" s="57"/>
      <c r="QSY268" s="57"/>
      <c r="QSZ268" s="57"/>
      <c r="QTA268" s="57"/>
      <c r="QTB268" s="57"/>
      <c r="QTC268" s="57"/>
      <c r="QTD268" s="57"/>
      <c r="QTE268" s="57"/>
      <c r="QTF268" s="57"/>
      <c r="QTG268" s="57"/>
      <c r="QTH268" s="57"/>
      <c r="QTI268" s="57"/>
      <c r="QTJ268" s="57"/>
      <c r="QTK268" s="57"/>
      <c r="QTL268" s="57"/>
      <c r="QTM268" s="57"/>
      <c r="QTN268" s="57"/>
      <c r="QTO268" s="57"/>
      <c r="QTP268" s="57"/>
      <c r="QTQ268" s="57"/>
      <c r="QTR268" s="57"/>
      <c r="QTS268" s="57"/>
      <c r="QTT268" s="57"/>
      <c r="QTU268" s="57"/>
      <c r="QTV268" s="57"/>
      <c r="QTW268" s="57"/>
      <c r="QTX268" s="57"/>
      <c r="QTY268" s="57"/>
      <c r="QTZ268" s="57"/>
      <c r="QUA268" s="57"/>
      <c r="QUB268" s="57"/>
      <c r="QUC268" s="57"/>
      <c r="QUD268" s="57"/>
      <c r="QUE268" s="57"/>
      <c r="QUF268" s="57"/>
      <c r="QUG268" s="57"/>
      <c r="QUH268" s="57"/>
      <c r="QUI268" s="57"/>
      <c r="QUJ268" s="57"/>
      <c r="QUK268" s="57"/>
      <c r="QUL268" s="57"/>
      <c r="QUM268" s="57"/>
      <c r="QUN268" s="57"/>
      <c r="QUO268" s="57"/>
      <c r="QUP268" s="57"/>
      <c r="QUQ268" s="57"/>
      <c r="QUR268" s="57"/>
      <c r="QUS268" s="57"/>
      <c r="QUT268" s="57"/>
      <c r="QUU268" s="57"/>
      <c r="QUV268" s="57"/>
      <c r="QUW268" s="57"/>
      <c r="QUX268" s="57"/>
      <c r="QUY268" s="57"/>
      <c r="QUZ268" s="57"/>
      <c r="QVA268" s="57"/>
      <c r="QVB268" s="57"/>
      <c r="QVC268" s="57"/>
      <c r="QVD268" s="57"/>
      <c r="QVE268" s="57"/>
      <c r="QVF268" s="57"/>
      <c r="QVG268" s="57"/>
      <c r="QVH268" s="57"/>
      <c r="QVI268" s="57"/>
      <c r="QVJ268" s="57"/>
      <c r="QVK268" s="57"/>
      <c r="QVL268" s="57"/>
      <c r="QVM268" s="57"/>
      <c r="QVN268" s="57"/>
      <c r="QVO268" s="57"/>
      <c r="QVP268" s="57"/>
      <c r="QVQ268" s="57"/>
      <c r="QVR268" s="57"/>
      <c r="QVS268" s="57"/>
      <c r="QVT268" s="57"/>
      <c r="QVU268" s="57"/>
      <c r="QVV268" s="57"/>
      <c r="QVW268" s="57"/>
      <c r="QVX268" s="57"/>
      <c r="QVY268" s="57"/>
      <c r="QVZ268" s="57"/>
      <c r="QWA268" s="57"/>
      <c r="QWB268" s="57"/>
      <c r="QWC268" s="57"/>
      <c r="QWD268" s="57"/>
      <c r="QWE268" s="57"/>
      <c r="QWF268" s="57"/>
      <c r="QWG268" s="57"/>
      <c r="QWH268" s="57"/>
      <c r="QWI268" s="57"/>
      <c r="QWJ268" s="57"/>
      <c r="QWK268" s="57"/>
      <c r="QWL268" s="57"/>
      <c r="QWM268" s="57"/>
      <c r="QWN268" s="57"/>
      <c r="QWO268" s="57"/>
      <c r="QWP268" s="57"/>
      <c r="QWQ268" s="57"/>
      <c r="QWR268" s="57"/>
      <c r="QWS268" s="57"/>
      <c r="QWT268" s="57"/>
      <c r="QWU268" s="57"/>
      <c r="QWV268" s="57"/>
      <c r="QWW268" s="57"/>
      <c r="QWX268" s="57"/>
      <c r="QWY268" s="57"/>
      <c r="QWZ268" s="57"/>
      <c r="QXA268" s="57"/>
      <c r="QXB268" s="57"/>
      <c r="QXC268" s="57"/>
      <c r="QXD268" s="57"/>
      <c r="QXE268" s="57"/>
      <c r="QXF268" s="57"/>
      <c r="QXG268" s="57"/>
      <c r="QXH268" s="57"/>
      <c r="QXI268" s="57"/>
      <c r="QXJ268" s="57"/>
      <c r="QXK268" s="57"/>
      <c r="QXL268" s="57"/>
      <c r="QXM268" s="57"/>
      <c r="QXN268" s="57"/>
      <c r="QXO268" s="57"/>
      <c r="QXP268" s="57"/>
      <c r="QXQ268" s="57"/>
      <c r="QXR268" s="57"/>
      <c r="QXS268" s="57"/>
      <c r="QXT268" s="57"/>
      <c r="QXU268" s="57"/>
      <c r="QXV268" s="57"/>
      <c r="QXW268" s="57"/>
      <c r="QXX268" s="57"/>
      <c r="QXY268" s="57"/>
      <c r="QXZ268" s="57"/>
      <c r="QYA268" s="57"/>
      <c r="QYB268" s="57"/>
      <c r="QYC268" s="57"/>
      <c r="QYD268" s="57"/>
      <c r="QYE268" s="57"/>
      <c r="QYF268" s="57"/>
      <c r="QYG268" s="57"/>
      <c r="QYH268" s="57"/>
      <c r="QYI268" s="57"/>
      <c r="QYJ268" s="57"/>
      <c r="QYK268" s="57"/>
      <c r="QYL268" s="57"/>
      <c r="QYM268" s="57"/>
      <c r="QYN268" s="57"/>
      <c r="QYO268" s="57"/>
      <c r="QYP268" s="57"/>
      <c r="QYQ268" s="57"/>
      <c r="QYR268" s="57"/>
      <c r="QYS268" s="57"/>
      <c r="QYT268" s="57"/>
      <c r="QYU268" s="57"/>
      <c r="QYV268" s="57"/>
      <c r="QYW268" s="57"/>
      <c r="QYX268" s="57"/>
      <c r="QYY268" s="57"/>
      <c r="QYZ268" s="57"/>
      <c r="QZA268" s="57"/>
      <c r="QZB268" s="57"/>
      <c r="QZC268" s="57"/>
      <c r="QZD268" s="57"/>
      <c r="QZE268" s="57"/>
      <c r="QZF268" s="57"/>
      <c r="QZG268" s="57"/>
      <c r="QZH268" s="57"/>
      <c r="QZI268" s="57"/>
      <c r="QZJ268" s="57"/>
      <c r="QZK268" s="57"/>
      <c r="QZL268" s="57"/>
      <c r="QZM268" s="57"/>
      <c r="QZN268" s="57"/>
      <c r="QZO268" s="57"/>
      <c r="QZP268" s="57"/>
      <c r="QZQ268" s="57"/>
      <c r="QZR268" s="57"/>
      <c r="QZS268" s="57"/>
      <c r="QZT268" s="57"/>
      <c r="QZU268" s="57"/>
      <c r="QZV268" s="57"/>
      <c r="QZW268" s="57"/>
      <c r="QZX268" s="57"/>
      <c r="QZY268" s="57"/>
      <c r="QZZ268" s="57"/>
      <c r="RAA268" s="57"/>
      <c r="RAB268" s="57"/>
      <c r="RAC268" s="57"/>
      <c r="RAD268" s="57"/>
      <c r="RAE268" s="57"/>
      <c r="RAF268" s="57"/>
      <c r="RAG268" s="57"/>
      <c r="RAH268" s="57"/>
      <c r="RAI268" s="57"/>
      <c r="RAJ268" s="57"/>
      <c r="RAK268" s="57"/>
      <c r="RAL268" s="57"/>
      <c r="RAM268" s="57"/>
      <c r="RAN268" s="57"/>
      <c r="RAO268" s="57"/>
      <c r="RAP268" s="57"/>
      <c r="RAQ268" s="57"/>
      <c r="RAR268" s="57"/>
      <c r="RAS268" s="57"/>
      <c r="RAT268" s="57"/>
      <c r="RAU268" s="57"/>
      <c r="RAV268" s="57"/>
      <c r="RAW268" s="57"/>
      <c r="RAX268" s="57"/>
      <c r="RAY268" s="57"/>
      <c r="RAZ268" s="57"/>
      <c r="RBA268" s="57"/>
      <c r="RBB268" s="57"/>
      <c r="RBC268" s="57"/>
      <c r="RBD268" s="57"/>
      <c r="RBE268" s="57"/>
      <c r="RBF268" s="57"/>
      <c r="RBG268" s="57"/>
      <c r="RBH268" s="57"/>
      <c r="RBI268" s="57"/>
      <c r="RBJ268" s="57"/>
      <c r="RBK268" s="57"/>
      <c r="RBL268" s="57"/>
      <c r="RBM268" s="57"/>
      <c r="RBN268" s="57"/>
      <c r="RBO268" s="57"/>
      <c r="RBP268" s="57"/>
      <c r="RBQ268" s="57"/>
      <c r="RBR268" s="57"/>
      <c r="RBS268" s="57"/>
      <c r="RBT268" s="57"/>
      <c r="RBU268" s="57"/>
      <c r="RBV268" s="57"/>
      <c r="RBW268" s="57"/>
      <c r="RBX268" s="57"/>
      <c r="RBY268" s="57"/>
      <c r="RBZ268" s="57"/>
      <c r="RCA268" s="57"/>
      <c r="RCB268" s="57"/>
      <c r="RCC268" s="57"/>
      <c r="RCD268" s="57"/>
      <c r="RCE268" s="57"/>
      <c r="RCF268" s="57"/>
      <c r="RCG268" s="57"/>
      <c r="RCH268" s="57"/>
      <c r="RCI268" s="57"/>
      <c r="RCJ268" s="57"/>
      <c r="RCK268" s="57"/>
      <c r="RCL268" s="57"/>
      <c r="RCM268" s="57"/>
      <c r="RCN268" s="57"/>
      <c r="RCO268" s="57"/>
      <c r="RCP268" s="57"/>
      <c r="RCQ268" s="57"/>
      <c r="RCR268" s="57"/>
      <c r="RCS268" s="57"/>
      <c r="RCT268" s="57"/>
      <c r="RCU268" s="57"/>
      <c r="RCV268" s="57"/>
      <c r="RCW268" s="57"/>
      <c r="RCX268" s="57"/>
      <c r="RCY268" s="57"/>
      <c r="RCZ268" s="57"/>
      <c r="RDA268" s="57"/>
      <c r="RDB268" s="57"/>
      <c r="RDC268" s="57"/>
      <c r="RDD268" s="57"/>
      <c r="RDE268" s="57"/>
      <c r="RDF268" s="57"/>
      <c r="RDG268" s="57"/>
      <c r="RDH268" s="57"/>
      <c r="RDI268" s="57"/>
      <c r="RDJ268" s="57"/>
      <c r="RDK268" s="57"/>
      <c r="RDL268" s="57"/>
      <c r="RDM268" s="57"/>
      <c r="RDN268" s="57"/>
      <c r="RDO268" s="57"/>
      <c r="RDP268" s="57"/>
      <c r="RDQ268" s="57"/>
      <c r="RDR268" s="57"/>
      <c r="RDS268" s="57"/>
      <c r="RDT268" s="57"/>
      <c r="RDU268" s="57"/>
      <c r="RDV268" s="57"/>
      <c r="RDW268" s="57"/>
      <c r="RDX268" s="57"/>
      <c r="RDY268" s="57"/>
      <c r="RDZ268" s="57"/>
      <c r="REA268" s="57"/>
      <c r="REB268" s="57"/>
      <c r="REC268" s="57"/>
      <c r="RED268" s="57"/>
      <c r="REE268" s="57"/>
      <c r="REF268" s="57"/>
      <c r="REG268" s="57"/>
      <c r="REH268" s="57"/>
      <c r="REI268" s="57"/>
      <c r="REJ268" s="57"/>
      <c r="REK268" s="57"/>
      <c r="REL268" s="57"/>
      <c r="REM268" s="57"/>
      <c r="REN268" s="57"/>
      <c r="REO268" s="57"/>
      <c r="REP268" s="57"/>
      <c r="REQ268" s="57"/>
      <c r="RER268" s="57"/>
      <c r="RES268" s="57"/>
      <c r="RET268" s="57"/>
      <c r="REU268" s="57"/>
      <c r="REV268" s="57"/>
      <c r="REW268" s="57"/>
      <c r="REX268" s="57"/>
      <c r="REY268" s="57"/>
      <c r="REZ268" s="57"/>
      <c r="RFA268" s="57"/>
      <c r="RFB268" s="57"/>
      <c r="RFC268" s="57"/>
      <c r="RFD268" s="57"/>
      <c r="RFE268" s="57"/>
      <c r="RFF268" s="57"/>
      <c r="RFG268" s="57"/>
      <c r="RFH268" s="57"/>
      <c r="RFI268" s="57"/>
      <c r="RFJ268" s="57"/>
      <c r="RFK268" s="57"/>
      <c r="RFL268" s="57"/>
      <c r="RFM268" s="57"/>
      <c r="RFN268" s="57"/>
      <c r="RFO268" s="57"/>
      <c r="RFP268" s="57"/>
      <c r="RFQ268" s="57"/>
      <c r="RFR268" s="57"/>
      <c r="RFS268" s="57"/>
      <c r="RFT268" s="57"/>
      <c r="RFU268" s="57"/>
      <c r="RFV268" s="57"/>
      <c r="RFW268" s="57"/>
      <c r="RFX268" s="57"/>
      <c r="RFY268" s="57"/>
      <c r="RFZ268" s="57"/>
      <c r="RGA268" s="57"/>
      <c r="RGB268" s="57"/>
      <c r="RGC268" s="57"/>
      <c r="RGD268" s="57"/>
      <c r="RGE268" s="57"/>
      <c r="RGF268" s="57"/>
      <c r="RGG268" s="57"/>
      <c r="RGH268" s="57"/>
      <c r="RGI268" s="57"/>
      <c r="RGJ268" s="57"/>
      <c r="RGK268" s="57"/>
      <c r="RGL268" s="57"/>
      <c r="RGM268" s="57"/>
      <c r="RGN268" s="57"/>
      <c r="RGO268" s="57"/>
      <c r="RGP268" s="57"/>
      <c r="RGQ268" s="57"/>
      <c r="RGR268" s="57"/>
      <c r="RGS268" s="57"/>
      <c r="RGT268" s="57"/>
      <c r="RGU268" s="57"/>
      <c r="RGV268" s="57"/>
      <c r="RGW268" s="57"/>
      <c r="RGX268" s="57"/>
      <c r="RGY268" s="57"/>
      <c r="RGZ268" s="57"/>
      <c r="RHA268" s="57"/>
      <c r="RHB268" s="57"/>
      <c r="RHC268" s="57"/>
      <c r="RHD268" s="57"/>
      <c r="RHE268" s="57"/>
      <c r="RHF268" s="57"/>
      <c r="RHG268" s="57"/>
      <c r="RHH268" s="57"/>
      <c r="RHI268" s="57"/>
      <c r="RHJ268" s="57"/>
      <c r="RHK268" s="57"/>
      <c r="RHL268" s="57"/>
      <c r="RHM268" s="57"/>
      <c r="RHN268" s="57"/>
      <c r="RHO268" s="57"/>
      <c r="RHP268" s="57"/>
      <c r="RHQ268" s="57"/>
      <c r="RHR268" s="57"/>
      <c r="RHS268" s="57"/>
      <c r="RHT268" s="57"/>
      <c r="RHU268" s="57"/>
      <c r="RHV268" s="57"/>
      <c r="RHW268" s="57"/>
      <c r="RHX268" s="57"/>
      <c r="RHY268" s="57"/>
      <c r="RHZ268" s="57"/>
      <c r="RIA268" s="57"/>
      <c r="RIB268" s="57"/>
      <c r="RIC268" s="57"/>
      <c r="RID268" s="57"/>
      <c r="RIE268" s="57"/>
      <c r="RIF268" s="57"/>
      <c r="RIG268" s="57"/>
      <c r="RIH268" s="57"/>
      <c r="RII268" s="57"/>
      <c r="RIJ268" s="57"/>
      <c r="RIK268" s="57"/>
      <c r="RIL268" s="57"/>
      <c r="RIM268" s="57"/>
      <c r="RIN268" s="57"/>
      <c r="RIO268" s="57"/>
      <c r="RIP268" s="57"/>
      <c r="RIQ268" s="57"/>
      <c r="RIR268" s="57"/>
      <c r="RIS268" s="57"/>
      <c r="RIT268" s="57"/>
      <c r="RIU268" s="57"/>
      <c r="RIV268" s="57"/>
      <c r="RIW268" s="57"/>
      <c r="RIX268" s="57"/>
      <c r="RIY268" s="57"/>
      <c r="RIZ268" s="57"/>
      <c r="RJA268" s="57"/>
      <c r="RJB268" s="57"/>
      <c r="RJC268" s="57"/>
      <c r="RJD268" s="57"/>
      <c r="RJE268" s="57"/>
      <c r="RJF268" s="57"/>
      <c r="RJG268" s="57"/>
      <c r="RJH268" s="57"/>
      <c r="RJI268" s="57"/>
      <c r="RJJ268" s="57"/>
      <c r="RJK268" s="57"/>
      <c r="RJL268" s="57"/>
      <c r="RJM268" s="57"/>
      <c r="RJN268" s="57"/>
      <c r="RJO268" s="57"/>
      <c r="RJP268" s="57"/>
      <c r="RJQ268" s="57"/>
      <c r="RJR268" s="57"/>
      <c r="RJS268" s="57"/>
      <c r="RJT268" s="57"/>
      <c r="RJU268" s="57"/>
      <c r="RJV268" s="57"/>
      <c r="RJW268" s="57"/>
      <c r="RJX268" s="57"/>
      <c r="RJY268" s="57"/>
      <c r="RJZ268" s="57"/>
      <c r="RKA268" s="57"/>
      <c r="RKB268" s="57"/>
      <c r="RKC268" s="57"/>
      <c r="RKD268" s="57"/>
      <c r="RKE268" s="57"/>
      <c r="RKF268" s="57"/>
      <c r="RKG268" s="57"/>
      <c r="RKH268" s="57"/>
      <c r="RKI268" s="57"/>
      <c r="RKJ268" s="57"/>
      <c r="RKK268" s="57"/>
      <c r="RKL268" s="57"/>
      <c r="RKM268" s="57"/>
      <c r="RKN268" s="57"/>
      <c r="RKO268" s="57"/>
      <c r="RKP268" s="57"/>
      <c r="RKQ268" s="57"/>
      <c r="RKR268" s="57"/>
      <c r="RKS268" s="57"/>
      <c r="RKT268" s="57"/>
      <c r="RKU268" s="57"/>
      <c r="RKV268" s="57"/>
      <c r="RKW268" s="57"/>
      <c r="RKX268" s="57"/>
      <c r="RKY268" s="57"/>
      <c r="RKZ268" s="57"/>
      <c r="RLA268" s="57"/>
      <c r="RLB268" s="57"/>
      <c r="RLC268" s="57"/>
      <c r="RLD268" s="57"/>
      <c r="RLE268" s="57"/>
      <c r="RLF268" s="57"/>
      <c r="RLG268" s="57"/>
      <c r="RLH268" s="57"/>
      <c r="RLI268" s="57"/>
      <c r="RLJ268" s="57"/>
      <c r="RLK268" s="57"/>
      <c r="RLL268" s="57"/>
      <c r="RLM268" s="57"/>
      <c r="RLN268" s="57"/>
      <c r="RLO268" s="57"/>
      <c r="RLP268" s="57"/>
      <c r="RLQ268" s="57"/>
      <c r="RLR268" s="57"/>
      <c r="RLS268" s="57"/>
      <c r="RLT268" s="57"/>
      <c r="RLU268" s="57"/>
      <c r="RLV268" s="57"/>
      <c r="RLW268" s="57"/>
      <c r="RLX268" s="57"/>
      <c r="RLY268" s="57"/>
      <c r="RLZ268" s="57"/>
      <c r="RMA268" s="57"/>
      <c r="RMB268" s="57"/>
      <c r="RMC268" s="57"/>
      <c r="RMD268" s="57"/>
      <c r="RME268" s="57"/>
      <c r="RMF268" s="57"/>
      <c r="RMG268" s="57"/>
      <c r="RMH268" s="57"/>
      <c r="RMI268" s="57"/>
      <c r="RMJ268" s="57"/>
      <c r="RMK268" s="57"/>
      <c r="RML268" s="57"/>
      <c r="RMM268" s="57"/>
      <c r="RMN268" s="57"/>
      <c r="RMO268" s="57"/>
      <c r="RMP268" s="57"/>
      <c r="RMQ268" s="57"/>
      <c r="RMR268" s="57"/>
      <c r="RMS268" s="57"/>
      <c r="RMT268" s="57"/>
      <c r="RMU268" s="57"/>
      <c r="RMV268" s="57"/>
      <c r="RMW268" s="57"/>
      <c r="RMX268" s="57"/>
      <c r="RMY268" s="57"/>
      <c r="RMZ268" s="57"/>
      <c r="RNA268" s="57"/>
      <c r="RNB268" s="57"/>
      <c r="RNC268" s="57"/>
      <c r="RND268" s="57"/>
      <c r="RNE268" s="57"/>
      <c r="RNF268" s="57"/>
      <c r="RNG268" s="57"/>
      <c r="RNH268" s="57"/>
      <c r="RNI268" s="57"/>
      <c r="RNJ268" s="57"/>
      <c r="RNK268" s="57"/>
      <c r="RNL268" s="57"/>
      <c r="RNM268" s="57"/>
      <c r="RNN268" s="57"/>
      <c r="RNO268" s="57"/>
      <c r="RNP268" s="57"/>
      <c r="RNQ268" s="57"/>
      <c r="RNR268" s="57"/>
      <c r="RNS268" s="57"/>
      <c r="RNT268" s="57"/>
      <c r="RNU268" s="57"/>
      <c r="RNV268" s="57"/>
      <c r="RNW268" s="57"/>
      <c r="RNX268" s="57"/>
      <c r="RNY268" s="57"/>
      <c r="RNZ268" s="57"/>
      <c r="ROA268" s="57"/>
      <c r="ROB268" s="57"/>
      <c r="ROC268" s="57"/>
      <c r="ROD268" s="57"/>
      <c r="ROE268" s="57"/>
      <c r="ROF268" s="57"/>
      <c r="ROG268" s="57"/>
      <c r="ROH268" s="57"/>
      <c r="ROI268" s="57"/>
      <c r="ROJ268" s="57"/>
      <c r="ROK268" s="57"/>
      <c r="ROL268" s="57"/>
      <c r="ROM268" s="57"/>
      <c r="RON268" s="57"/>
      <c r="ROO268" s="57"/>
      <c r="ROP268" s="57"/>
      <c r="ROQ268" s="57"/>
      <c r="ROR268" s="57"/>
      <c r="ROS268" s="57"/>
      <c r="ROT268" s="57"/>
      <c r="ROU268" s="57"/>
      <c r="ROV268" s="57"/>
      <c r="ROW268" s="57"/>
      <c r="ROX268" s="57"/>
      <c r="ROY268" s="57"/>
      <c r="ROZ268" s="57"/>
      <c r="RPA268" s="57"/>
      <c r="RPB268" s="57"/>
      <c r="RPC268" s="57"/>
      <c r="RPD268" s="57"/>
      <c r="RPE268" s="57"/>
      <c r="RPF268" s="57"/>
      <c r="RPG268" s="57"/>
      <c r="RPH268" s="57"/>
      <c r="RPI268" s="57"/>
      <c r="RPJ268" s="57"/>
      <c r="RPK268" s="57"/>
      <c r="RPL268" s="57"/>
      <c r="RPM268" s="57"/>
      <c r="RPN268" s="57"/>
      <c r="RPO268" s="57"/>
      <c r="RPP268" s="57"/>
      <c r="RPQ268" s="57"/>
      <c r="RPR268" s="57"/>
      <c r="RPS268" s="57"/>
      <c r="RPT268" s="57"/>
      <c r="RPU268" s="57"/>
      <c r="RPV268" s="57"/>
      <c r="RPW268" s="57"/>
      <c r="RPX268" s="57"/>
      <c r="RPY268" s="57"/>
      <c r="RPZ268" s="57"/>
      <c r="RQA268" s="57"/>
      <c r="RQB268" s="57"/>
      <c r="RQC268" s="57"/>
      <c r="RQD268" s="57"/>
      <c r="RQE268" s="57"/>
      <c r="RQF268" s="57"/>
      <c r="RQG268" s="57"/>
      <c r="RQH268" s="57"/>
      <c r="RQI268" s="57"/>
      <c r="RQJ268" s="57"/>
      <c r="RQK268" s="57"/>
      <c r="RQL268" s="57"/>
      <c r="RQM268" s="57"/>
      <c r="RQN268" s="57"/>
      <c r="RQO268" s="57"/>
      <c r="RQP268" s="57"/>
      <c r="RQQ268" s="57"/>
      <c r="RQR268" s="57"/>
      <c r="RQS268" s="57"/>
      <c r="RQT268" s="57"/>
      <c r="RQU268" s="57"/>
      <c r="RQV268" s="57"/>
      <c r="RQW268" s="57"/>
      <c r="RQX268" s="57"/>
      <c r="RQY268" s="57"/>
      <c r="RQZ268" s="57"/>
      <c r="RRA268" s="57"/>
      <c r="RRB268" s="57"/>
      <c r="RRC268" s="57"/>
      <c r="RRD268" s="57"/>
      <c r="RRE268" s="57"/>
      <c r="RRF268" s="57"/>
      <c r="RRG268" s="57"/>
      <c r="RRH268" s="57"/>
      <c r="RRI268" s="57"/>
      <c r="RRJ268" s="57"/>
      <c r="RRK268" s="57"/>
      <c r="RRL268" s="57"/>
      <c r="RRM268" s="57"/>
      <c r="RRN268" s="57"/>
      <c r="RRO268" s="57"/>
      <c r="RRP268" s="57"/>
      <c r="RRQ268" s="57"/>
      <c r="RRR268" s="57"/>
      <c r="RRS268" s="57"/>
      <c r="RRT268" s="57"/>
      <c r="RRU268" s="57"/>
      <c r="RRV268" s="57"/>
      <c r="RRW268" s="57"/>
      <c r="RRX268" s="57"/>
      <c r="RRY268" s="57"/>
      <c r="RRZ268" s="57"/>
      <c r="RSA268" s="57"/>
      <c r="RSB268" s="57"/>
      <c r="RSC268" s="57"/>
      <c r="RSD268" s="57"/>
      <c r="RSE268" s="57"/>
      <c r="RSF268" s="57"/>
      <c r="RSG268" s="57"/>
      <c r="RSH268" s="57"/>
      <c r="RSI268" s="57"/>
      <c r="RSJ268" s="57"/>
      <c r="RSK268" s="57"/>
      <c r="RSL268" s="57"/>
      <c r="RSM268" s="57"/>
      <c r="RSN268" s="57"/>
      <c r="RSO268" s="57"/>
      <c r="RSP268" s="57"/>
      <c r="RSQ268" s="57"/>
      <c r="RSR268" s="57"/>
      <c r="RSS268" s="57"/>
      <c r="RST268" s="57"/>
      <c r="RSU268" s="57"/>
      <c r="RSV268" s="57"/>
      <c r="RSW268" s="57"/>
      <c r="RSX268" s="57"/>
      <c r="RSY268" s="57"/>
      <c r="RSZ268" s="57"/>
      <c r="RTA268" s="57"/>
      <c r="RTB268" s="57"/>
      <c r="RTC268" s="57"/>
      <c r="RTD268" s="57"/>
      <c r="RTE268" s="57"/>
      <c r="RTF268" s="57"/>
      <c r="RTG268" s="57"/>
      <c r="RTH268" s="57"/>
      <c r="RTI268" s="57"/>
      <c r="RTJ268" s="57"/>
      <c r="RTK268" s="57"/>
      <c r="RTL268" s="57"/>
      <c r="RTM268" s="57"/>
      <c r="RTN268" s="57"/>
      <c r="RTO268" s="57"/>
      <c r="RTP268" s="57"/>
      <c r="RTQ268" s="57"/>
      <c r="RTR268" s="57"/>
      <c r="RTS268" s="57"/>
      <c r="RTT268" s="57"/>
      <c r="RTU268" s="57"/>
      <c r="RTV268" s="57"/>
      <c r="RTW268" s="57"/>
      <c r="RTX268" s="57"/>
      <c r="RTY268" s="57"/>
      <c r="RTZ268" s="57"/>
      <c r="RUA268" s="57"/>
      <c r="RUB268" s="57"/>
      <c r="RUC268" s="57"/>
      <c r="RUD268" s="57"/>
      <c r="RUE268" s="57"/>
      <c r="RUF268" s="57"/>
      <c r="RUG268" s="57"/>
      <c r="RUH268" s="57"/>
      <c r="RUI268" s="57"/>
      <c r="RUJ268" s="57"/>
      <c r="RUK268" s="57"/>
      <c r="RUL268" s="57"/>
      <c r="RUM268" s="57"/>
      <c r="RUN268" s="57"/>
      <c r="RUO268" s="57"/>
      <c r="RUP268" s="57"/>
      <c r="RUQ268" s="57"/>
      <c r="RUR268" s="57"/>
      <c r="RUS268" s="57"/>
      <c r="RUT268" s="57"/>
      <c r="RUU268" s="57"/>
      <c r="RUV268" s="57"/>
      <c r="RUW268" s="57"/>
      <c r="RUX268" s="57"/>
      <c r="RUY268" s="57"/>
      <c r="RUZ268" s="57"/>
      <c r="RVA268" s="57"/>
      <c r="RVB268" s="57"/>
      <c r="RVC268" s="57"/>
      <c r="RVD268" s="57"/>
      <c r="RVE268" s="57"/>
      <c r="RVF268" s="57"/>
      <c r="RVG268" s="57"/>
      <c r="RVH268" s="57"/>
      <c r="RVI268" s="57"/>
      <c r="RVJ268" s="57"/>
      <c r="RVK268" s="57"/>
      <c r="RVL268" s="57"/>
      <c r="RVM268" s="57"/>
      <c r="RVN268" s="57"/>
      <c r="RVO268" s="57"/>
      <c r="RVP268" s="57"/>
      <c r="RVQ268" s="57"/>
      <c r="RVR268" s="57"/>
      <c r="RVS268" s="57"/>
      <c r="RVT268" s="57"/>
      <c r="RVU268" s="57"/>
      <c r="RVV268" s="57"/>
      <c r="RVW268" s="57"/>
      <c r="RVX268" s="57"/>
      <c r="RVY268" s="57"/>
      <c r="RVZ268" s="57"/>
      <c r="RWA268" s="57"/>
      <c r="RWB268" s="57"/>
      <c r="RWC268" s="57"/>
      <c r="RWD268" s="57"/>
      <c r="RWE268" s="57"/>
      <c r="RWF268" s="57"/>
      <c r="RWG268" s="57"/>
      <c r="RWH268" s="57"/>
      <c r="RWI268" s="57"/>
      <c r="RWJ268" s="57"/>
      <c r="RWK268" s="57"/>
      <c r="RWL268" s="57"/>
      <c r="RWM268" s="57"/>
      <c r="RWN268" s="57"/>
      <c r="RWO268" s="57"/>
      <c r="RWP268" s="57"/>
      <c r="RWQ268" s="57"/>
      <c r="RWR268" s="57"/>
      <c r="RWS268" s="57"/>
      <c r="RWT268" s="57"/>
      <c r="RWU268" s="57"/>
      <c r="RWV268" s="57"/>
      <c r="RWW268" s="57"/>
      <c r="RWX268" s="57"/>
      <c r="RWY268" s="57"/>
      <c r="RWZ268" s="57"/>
      <c r="RXA268" s="57"/>
      <c r="RXB268" s="57"/>
      <c r="RXC268" s="57"/>
      <c r="RXD268" s="57"/>
      <c r="RXE268" s="57"/>
      <c r="RXF268" s="57"/>
      <c r="RXG268" s="57"/>
      <c r="RXH268" s="57"/>
      <c r="RXI268" s="57"/>
      <c r="RXJ268" s="57"/>
      <c r="RXK268" s="57"/>
      <c r="RXL268" s="57"/>
      <c r="RXM268" s="57"/>
      <c r="RXN268" s="57"/>
      <c r="RXO268" s="57"/>
      <c r="RXP268" s="57"/>
      <c r="RXQ268" s="57"/>
      <c r="RXR268" s="57"/>
      <c r="RXS268" s="57"/>
      <c r="RXT268" s="57"/>
      <c r="RXU268" s="57"/>
      <c r="RXV268" s="57"/>
      <c r="RXW268" s="57"/>
      <c r="RXX268" s="57"/>
      <c r="RXY268" s="57"/>
      <c r="RXZ268" s="57"/>
      <c r="RYA268" s="57"/>
      <c r="RYB268" s="57"/>
      <c r="RYC268" s="57"/>
      <c r="RYD268" s="57"/>
      <c r="RYE268" s="57"/>
      <c r="RYF268" s="57"/>
      <c r="RYG268" s="57"/>
      <c r="RYH268" s="57"/>
      <c r="RYI268" s="57"/>
      <c r="RYJ268" s="57"/>
      <c r="RYK268" s="57"/>
      <c r="RYL268" s="57"/>
      <c r="RYM268" s="57"/>
      <c r="RYN268" s="57"/>
      <c r="RYO268" s="57"/>
      <c r="RYP268" s="57"/>
      <c r="RYQ268" s="57"/>
      <c r="RYR268" s="57"/>
      <c r="RYS268" s="57"/>
      <c r="RYT268" s="57"/>
      <c r="RYU268" s="57"/>
      <c r="RYV268" s="57"/>
      <c r="RYW268" s="57"/>
      <c r="RYX268" s="57"/>
      <c r="RYY268" s="57"/>
      <c r="RYZ268" s="57"/>
      <c r="RZA268" s="57"/>
      <c r="RZB268" s="57"/>
      <c r="RZC268" s="57"/>
      <c r="RZD268" s="57"/>
      <c r="RZE268" s="57"/>
      <c r="RZF268" s="57"/>
      <c r="RZG268" s="57"/>
      <c r="RZH268" s="57"/>
      <c r="RZI268" s="57"/>
      <c r="RZJ268" s="57"/>
      <c r="RZK268" s="57"/>
      <c r="RZL268" s="57"/>
      <c r="RZM268" s="57"/>
      <c r="RZN268" s="57"/>
      <c r="RZO268" s="57"/>
      <c r="RZP268" s="57"/>
      <c r="RZQ268" s="57"/>
      <c r="RZR268" s="57"/>
      <c r="RZS268" s="57"/>
      <c r="RZT268" s="57"/>
      <c r="RZU268" s="57"/>
      <c r="RZV268" s="57"/>
      <c r="RZW268" s="57"/>
      <c r="RZX268" s="57"/>
      <c r="RZY268" s="57"/>
      <c r="RZZ268" s="57"/>
      <c r="SAA268" s="57"/>
      <c r="SAB268" s="57"/>
      <c r="SAC268" s="57"/>
      <c r="SAD268" s="57"/>
      <c r="SAE268" s="57"/>
      <c r="SAF268" s="57"/>
      <c r="SAG268" s="57"/>
      <c r="SAH268" s="57"/>
      <c r="SAI268" s="57"/>
      <c r="SAJ268" s="57"/>
      <c r="SAK268" s="57"/>
      <c r="SAL268" s="57"/>
      <c r="SAM268" s="57"/>
      <c r="SAN268" s="57"/>
      <c r="SAO268" s="57"/>
      <c r="SAP268" s="57"/>
      <c r="SAQ268" s="57"/>
      <c r="SAR268" s="57"/>
      <c r="SAS268" s="57"/>
      <c r="SAT268" s="57"/>
      <c r="SAU268" s="57"/>
      <c r="SAV268" s="57"/>
      <c r="SAW268" s="57"/>
      <c r="SAX268" s="57"/>
      <c r="SAY268" s="57"/>
      <c r="SAZ268" s="57"/>
      <c r="SBA268" s="57"/>
      <c r="SBB268" s="57"/>
      <c r="SBC268" s="57"/>
      <c r="SBD268" s="57"/>
      <c r="SBE268" s="57"/>
      <c r="SBF268" s="57"/>
      <c r="SBG268" s="57"/>
      <c r="SBH268" s="57"/>
      <c r="SBI268" s="57"/>
      <c r="SBJ268" s="57"/>
      <c r="SBK268" s="57"/>
      <c r="SBL268" s="57"/>
      <c r="SBM268" s="57"/>
      <c r="SBN268" s="57"/>
      <c r="SBO268" s="57"/>
      <c r="SBP268" s="57"/>
      <c r="SBQ268" s="57"/>
      <c r="SBR268" s="57"/>
      <c r="SBS268" s="57"/>
      <c r="SBT268" s="57"/>
      <c r="SBU268" s="57"/>
      <c r="SBV268" s="57"/>
      <c r="SBW268" s="57"/>
      <c r="SBX268" s="57"/>
      <c r="SBY268" s="57"/>
      <c r="SBZ268" s="57"/>
      <c r="SCA268" s="57"/>
      <c r="SCB268" s="57"/>
      <c r="SCC268" s="57"/>
      <c r="SCD268" s="57"/>
      <c r="SCE268" s="57"/>
      <c r="SCF268" s="57"/>
      <c r="SCG268" s="57"/>
      <c r="SCH268" s="57"/>
      <c r="SCI268" s="57"/>
      <c r="SCJ268" s="57"/>
      <c r="SCK268" s="57"/>
      <c r="SCL268" s="57"/>
      <c r="SCM268" s="57"/>
      <c r="SCN268" s="57"/>
      <c r="SCO268" s="57"/>
      <c r="SCP268" s="57"/>
      <c r="SCQ268" s="57"/>
      <c r="SCR268" s="57"/>
      <c r="SCS268" s="57"/>
      <c r="SCT268" s="57"/>
      <c r="SCU268" s="57"/>
      <c r="SCV268" s="57"/>
      <c r="SCW268" s="57"/>
      <c r="SCX268" s="57"/>
      <c r="SCY268" s="57"/>
      <c r="SCZ268" s="57"/>
      <c r="SDA268" s="57"/>
      <c r="SDB268" s="57"/>
      <c r="SDC268" s="57"/>
      <c r="SDD268" s="57"/>
      <c r="SDE268" s="57"/>
      <c r="SDF268" s="57"/>
      <c r="SDG268" s="57"/>
      <c r="SDH268" s="57"/>
      <c r="SDI268" s="57"/>
      <c r="SDJ268" s="57"/>
      <c r="SDK268" s="57"/>
      <c r="SDL268" s="57"/>
      <c r="SDM268" s="57"/>
      <c r="SDN268" s="57"/>
      <c r="SDO268" s="57"/>
      <c r="SDP268" s="57"/>
      <c r="SDQ268" s="57"/>
      <c r="SDR268" s="57"/>
      <c r="SDS268" s="57"/>
      <c r="SDT268" s="57"/>
      <c r="SDU268" s="57"/>
      <c r="SDV268" s="57"/>
      <c r="SDW268" s="57"/>
      <c r="SDX268" s="57"/>
      <c r="SDY268" s="57"/>
      <c r="SDZ268" s="57"/>
      <c r="SEA268" s="57"/>
      <c r="SEB268" s="57"/>
      <c r="SEC268" s="57"/>
      <c r="SED268" s="57"/>
      <c r="SEE268" s="57"/>
      <c r="SEF268" s="57"/>
      <c r="SEG268" s="57"/>
      <c r="SEH268" s="57"/>
      <c r="SEI268" s="57"/>
      <c r="SEJ268" s="57"/>
      <c r="SEK268" s="57"/>
      <c r="SEL268" s="57"/>
      <c r="SEM268" s="57"/>
      <c r="SEN268" s="57"/>
      <c r="SEO268" s="57"/>
      <c r="SEP268" s="57"/>
      <c r="SEQ268" s="57"/>
      <c r="SER268" s="57"/>
      <c r="SES268" s="57"/>
      <c r="SET268" s="57"/>
      <c r="SEU268" s="57"/>
      <c r="SEV268" s="57"/>
      <c r="SEW268" s="57"/>
      <c r="SEX268" s="57"/>
      <c r="SEY268" s="57"/>
      <c r="SEZ268" s="57"/>
      <c r="SFA268" s="57"/>
      <c r="SFB268" s="57"/>
      <c r="SFC268" s="57"/>
      <c r="SFD268" s="57"/>
      <c r="SFE268" s="57"/>
      <c r="SFF268" s="57"/>
      <c r="SFG268" s="57"/>
      <c r="SFH268" s="57"/>
      <c r="SFI268" s="57"/>
      <c r="SFJ268" s="57"/>
      <c r="SFK268" s="57"/>
      <c r="SFL268" s="57"/>
      <c r="SFM268" s="57"/>
      <c r="SFN268" s="57"/>
      <c r="SFO268" s="57"/>
      <c r="SFP268" s="57"/>
      <c r="SFQ268" s="57"/>
      <c r="SFR268" s="57"/>
      <c r="SFS268" s="57"/>
      <c r="SFT268" s="57"/>
      <c r="SFU268" s="57"/>
      <c r="SFV268" s="57"/>
      <c r="SFW268" s="57"/>
      <c r="SFX268" s="57"/>
      <c r="SFY268" s="57"/>
      <c r="SFZ268" s="57"/>
      <c r="SGA268" s="57"/>
      <c r="SGB268" s="57"/>
      <c r="SGC268" s="57"/>
      <c r="SGD268" s="57"/>
      <c r="SGE268" s="57"/>
      <c r="SGF268" s="57"/>
      <c r="SGG268" s="57"/>
      <c r="SGH268" s="57"/>
      <c r="SGI268" s="57"/>
      <c r="SGJ268" s="57"/>
      <c r="SGK268" s="57"/>
      <c r="SGL268" s="57"/>
      <c r="SGM268" s="57"/>
      <c r="SGN268" s="57"/>
      <c r="SGO268" s="57"/>
      <c r="SGP268" s="57"/>
      <c r="SGQ268" s="57"/>
      <c r="SGR268" s="57"/>
      <c r="SGS268" s="57"/>
      <c r="SGT268" s="57"/>
      <c r="SGU268" s="57"/>
      <c r="SGV268" s="57"/>
      <c r="SGW268" s="57"/>
      <c r="SGX268" s="57"/>
      <c r="SGY268" s="57"/>
      <c r="SGZ268" s="57"/>
      <c r="SHA268" s="57"/>
      <c r="SHB268" s="57"/>
      <c r="SHC268" s="57"/>
      <c r="SHD268" s="57"/>
      <c r="SHE268" s="57"/>
      <c r="SHF268" s="57"/>
      <c r="SHG268" s="57"/>
      <c r="SHH268" s="57"/>
      <c r="SHI268" s="57"/>
      <c r="SHJ268" s="57"/>
      <c r="SHK268" s="57"/>
      <c r="SHL268" s="57"/>
      <c r="SHM268" s="57"/>
      <c r="SHN268" s="57"/>
      <c r="SHO268" s="57"/>
      <c r="SHP268" s="57"/>
      <c r="SHQ268" s="57"/>
      <c r="SHR268" s="57"/>
      <c r="SHS268" s="57"/>
      <c r="SHT268" s="57"/>
      <c r="SHU268" s="57"/>
      <c r="SHV268" s="57"/>
      <c r="SHW268" s="57"/>
      <c r="SHX268" s="57"/>
      <c r="SHY268" s="57"/>
      <c r="SHZ268" s="57"/>
      <c r="SIA268" s="57"/>
      <c r="SIB268" s="57"/>
      <c r="SIC268" s="57"/>
      <c r="SID268" s="57"/>
      <c r="SIE268" s="57"/>
      <c r="SIF268" s="57"/>
      <c r="SIG268" s="57"/>
      <c r="SIH268" s="57"/>
      <c r="SII268" s="57"/>
      <c r="SIJ268" s="57"/>
      <c r="SIK268" s="57"/>
      <c r="SIL268" s="57"/>
      <c r="SIM268" s="57"/>
      <c r="SIN268" s="57"/>
      <c r="SIO268" s="57"/>
      <c r="SIP268" s="57"/>
      <c r="SIQ268" s="57"/>
      <c r="SIR268" s="57"/>
      <c r="SIS268" s="57"/>
      <c r="SIT268" s="57"/>
      <c r="SIU268" s="57"/>
      <c r="SIV268" s="57"/>
      <c r="SIW268" s="57"/>
      <c r="SIX268" s="57"/>
      <c r="SIY268" s="57"/>
      <c r="SIZ268" s="57"/>
      <c r="SJA268" s="57"/>
      <c r="SJB268" s="57"/>
      <c r="SJC268" s="57"/>
      <c r="SJD268" s="57"/>
      <c r="SJE268" s="57"/>
      <c r="SJF268" s="57"/>
      <c r="SJG268" s="57"/>
      <c r="SJH268" s="57"/>
      <c r="SJI268" s="57"/>
      <c r="SJJ268" s="57"/>
      <c r="SJK268" s="57"/>
      <c r="SJL268" s="57"/>
      <c r="SJM268" s="57"/>
      <c r="SJN268" s="57"/>
      <c r="SJO268" s="57"/>
      <c r="SJP268" s="57"/>
      <c r="SJQ268" s="57"/>
      <c r="SJR268" s="57"/>
      <c r="SJS268" s="57"/>
      <c r="SJT268" s="57"/>
      <c r="SJU268" s="57"/>
      <c r="SJV268" s="57"/>
      <c r="SJW268" s="57"/>
      <c r="SJX268" s="57"/>
      <c r="SJY268" s="57"/>
      <c r="SJZ268" s="57"/>
      <c r="SKA268" s="57"/>
      <c r="SKB268" s="57"/>
      <c r="SKC268" s="57"/>
      <c r="SKD268" s="57"/>
      <c r="SKE268" s="57"/>
      <c r="SKF268" s="57"/>
      <c r="SKG268" s="57"/>
      <c r="SKH268" s="57"/>
      <c r="SKI268" s="57"/>
      <c r="SKJ268" s="57"/>
      <c r="SKK268" s="57"/>
      <c r="SKL268" s="57"/>
      <c r="SKM268" s="57"/>
      <c r="SKN268" s="57"/>
      <c r="SKO268" s="57"/>
      <c r="SKP268" s="57"/>
      <c r="SKQ268" s="57"/>
      <c r="SKR268" s="57"/>
      <c r="SKS268" s="57"/>
      <c r="SKT268" s="57"/>
      <c r="SKU268" s="57"/>
      <c r="SKV268" s="57"/>
      <c r="SKW268" s="57"/>
      <c r="SKX268" s="57"/>
      <c r="SKY268" s="57"/>
      <c r="SKZ268" s="57"/>
      <c r="SLA268" s="57"/>
      <c r="SLB268" s="57"/>
      <c r="SLC268" s="57"/>
      <c r="SLD268" s="57"/>
      <c r="SLE268" s="57"/>
      <c r="SLF268" s="57"/>
      <c r="SLG268" s="57"/>
      <c r="SLH268" s="57"/>
      <c r="SLI268" s="57"/>
      <c r="SLJ268" s="57"/>
      <c r="SLK268" s="57"/>
      <c r="SLL268" s="57"/>
      <c r="SLM268" s="57"/>
      <c r="SLN268" s="57"/>
      <c r="SLO268" s="57"/>
      <c r="SLP268" s="57"/>
      <c r="SLQ268" s="57"/>
      <c r="SLR268" s="57"/>
      <c r="SLS268" s="57"/>
      <c r="SLT268" s="57"/>
      <c r="SLU268" s="57"/>
      <c r="SLV268" s="57"/>
      <c r="SLW268" s="57"/>
      <c r="SLX268" s="57"/>
      <c r="SLY268" s="57"/>
      <c r="SLZ268" s="57"/>
      <c r="SMA268" s="57"/>
      <c r="SMB268" s="57"/>
      <c r="SMC268" s="57"/>
      <c r="SMD268" s="57"/>
      <c r="SME268" s="57"/>
      <c r="SMF268" s="57"/>
      <c r="SMG268" s="57"/>
      <c r="SMH268" s="57"/>
      <c r="SMI268" s="57"/>
      <c r="SMJ268" s="57"/>
      <c r="SMK268" s="57"/>
      <c r="SML268" s="57"/>
      <c r="SMM268" s="57"/>
      <c r="SMN268" s="57"/>
      <c r="SMO268" s="57"/>
      <c r="SMP268" s="57"/>
      <c r="SMQ268" s="57"/>
      <c r="SMR268" s="57"/>
      <c r="SMS268" s="57"/>
      <c r="SMT268" s="57"/>
      <c r="SMU268" s="57"/>
      <c r="SMV268" s="57"/>
      <c r="SMW268" s="57"/>
      <c r="SMX268" s="57"/>
      <c r="SMY268" s="57"/>
      <c r="SMZ268" s="57"/>
      <c r="SNA268" s="57"/>
      <c r="SNB268" s="57"/>
      <c r="SNC268" s="57"/>
      <c r="SND268" s="57"/>
      <c r="SNE268" s="57"/>
      <c r="SNF268" s="57"/>
      <c r="SNG268" s="57"/>
      <c r="SNH268" s="57"/>
      <c r="SNI268" s="57"/>
      <c r="SNJ268" s="57"/>
      <c r="SNK268" s="57"/>
      <c r="SNL268" s="57"/>
      <c r="SNM268" s="57"/>
      <c r="SNN268" s="57"/>
      <c r="SNO268" s="57"/>
      <c r="SNP268" s="57"/>
      <c r="SNQ268" s="57"/>
      <c r="SNR268" s="57"/>
      <c r="SNS268" s="57"/>
      <c r="SNT268" s="57"/>
      <c r="SNU268" s="57"/>
      <c r="SNV268" s="57"/>
      <c r="SNW268" s="57"/>
      <c r="SNX268" s="57"/>
      <c r="SNY268" s="57"/>
      <c r="SNZ268" s="57"/>
      <c r="SOA268" s="57"/>
      <c r="SOB268" s="57"/>
      <c r="SOC268" s="57"/>
      <c r="SOD268" s="57"/>
      <c r="SOE268" s="57"/>
      <c r="SOF268" s="57"/>
      <c r="SOG268" s="57"/>
      <c r="SOH268" s="57"/>
      <c r="SOI268" s="57"/>
      <c r="SOJ268" s="57"/>
      <c r="SOK268" s="57"/>
      <c r="SOL268" s="57"/>
      <c r="SOM268" s="57"/>
      <c r="SON268" s="57"/>
      <c r="SOO268" s="57"/>
      <c r="SOP268" s="57"/>
      <c r="SOQ268" s="57"/>
      <c r="SOR268" s="57"/>
      <c r="SOS268" s="57"/>
      <c r="SOT268" s="57"/>
      <c r="SOU268" s="57"/>
      <c r="SOV268" s="57"/>
      <c r="SOW268" s="57"/>
      <c r="SOX268" s="57"/>
      <c r="SOY268" s="57"/>
      <c r="SOZ268" s="57"/>
      <c r="SPA268" s="57"/>
      <c r="SPB268" s="57"/>
      <c r="SPC268" s="57"/>
      <c r="SPD268" s="57"/>
      <c r="SPE268" s="57"/>
      <c r="SPF268" s="57"/>
      <c r="SPG268" s="57"/>
      <c r="SPH268" s="57"/>
      <c r="SPI268" s="57"/>
      <c r="SPJ268" s="57"/>
      <c r="SPK268" s="57"/>
      <c r="SPL268" s="57"/>
      <c r="SPM268" s="57"/>
      <c r="SPN268" s="57"/>
      <c r="SPO268" s="57"/>
      <c r="SPP268" s="57"/>
      <c r="SPQ268" s="57"/>
      <c r="SPR268" s="57"/>
      <c r="SPS268" s="57"/>
      <c r="SPT268" s="57"/>
      <c r="SPU268" s="57"/>
      <c r="SPV268" s="57"/>
      <c r="SPW268" s="57"/>
      <c r="SPX268" s="57"/>
      <c r="SPY268" s="57"/>
      <c r="SPZ268" s="57"/>
      <c r="SQA268" s="57"/>
      <c r="SQB268" s="57"/>
      <c r="SQC268" s="57"/>
      <c r="SQD268" s="57"/>
      <c r="SQE268" s="57"/>
      <c r="SQF268" s="57"/>
      <c r="SQG268" s="57"/>
      <c r="SQH268" s="57"/>
      <c r="SQI268" s="57"/>
      <c r="SQJ268" s="57"/>
      <c r="SQK268" s="57"/>
      <c r="SQL268" s="57"/>
      <c r="SQM268" s="57"/>
      <c r="SQN268" s="57"/>
      <c r="SQO268" s="57"/>
      <c r="SQP268" s="57"/>
      <c r="SQQ268" s="57"/>
      <c r="SQR268" s="57"/>
      <c r="SQS268" s="57"/>
      <c r="SQT268" s="57"/>
      <c r="SQU268" s="57"/>
      <c r="SQV268" s="57"/>
      <c r="SQW268" s="57"/>
      <c r="SQX268" s="57"/>
      <c r="SQY268" s="57"/>
      <c r="SQZ268" s="57"/>
      <c r="SRA268" s="57"/>
      <c r="SRB268" s="57"/>
      <c r="SRC268" s="57"/>
      <c r="SRD268" s="57"/>
      <c r="SRE268" s="57"/>
      <c r="SRF268" s="57"/>
      <c r="SRG268" s="57"/>
      <c r="SRH268" s="57"/>
      <c r="SRI268" s="57"/>
      <c r="SRJ268" s="57"/>
      <c r="SRK268" s="57"/>
      <c r="SRL268" s="57"/>
      <c r="SRM268" s="57"/>
      <c r="SRN268" s="57"/>
      <c r="SRO268" s="57"/>
      <c r="SRP268" s="57"/>
      <c r="SRQ268" s="57"/>
      <c r="SRR268" s="57"/>
      <c r="SRS268" s="57"/>
      <c r="SRT268" s="57"/>
      <c r="SRU268" s="57"/>
      <c r="SRV268" s="57"/>
      <c r="SRW268" s="57"/>
      <c r="SRX268" s="57"/>
      <c r="SRY268" s="57"/>
      <c r="SRZ268" s="57"/>
      <c r="SSA268" s="57"/>
      <c r="SSB268" s="57"/>
      <c r="SSC268" s="57"/>
      <c r="SSD268" s="57"/>
      <c r="SSE268" s="57"/>
      <c r="SSF268" s="57"/>
      <c r="SSG268" s="57"/>
      <c r="SSH268" s="57"/>
      <c r="SSI268" s="57"/>
      <c r="SSJ268" s="57"/>
      <c r="SSK268" s="57"/>
      <c r="SSL268" s="57"/>
      <c r="SSM268" s="57"/>
      <c r="SSN268" s="57"/>
      <c r="SSO268" s="57"/>
      <c r="SSP268" s="57"/>
      <c r="SSQ268" s="57"/>
      <c r="SSR268" s="57"/>
      <c r="SSS268" s="57"/>
      <c r="SST268" s="57"/>
      <c r="SSU268" s="57"/>
      <c r="SSV268" s="57"/>
      <c r="SSW268" s="57"/>
      <c r="SSX268" s="57"/>
      <c r="SSY268" s="57"/>
      <c r="SSZ268" s="57"/>
      <c r="STA268" s="57"/>
      <c r="STB268" s="57"/>
      <c r="STC268" s="57"/>
      <c r="STD268" s="57"/>
      <c r="STE268" s="57"/>
      <c r="STF268" s="57"/>
      <c r="STG268" s="57"/>
      <c r="STH268" s="57"/>
      <c r="STI268" s="57"/>
      <c r="STJ268" s="57"/>
      <c r="STK268" s="57"/>
      <c r="STL268" s="57"/>
      <c r="STM268" s="57"/>
      <c r="STN268" s="57"/>
      <c r="STO268" s="57"/>
      <c r="STP268" s="57"/>
      <c r="STQ268" s="57"/>
      <c r="STR268" s="57"/>
      <c r="STS268" s="57"/>
      <c r="STT268" s="57"/>
      <c r="STU268" s="57"/>
      <c r="STV268" s="57"/>
      <c r="STW268" s="57"/>
      <c r="STX268" s="57"/>
      <c r="STY268" s="57"/>
      <c r="STZ268" s="57"/>
      <c r="SUA268" s="57"/>
      <c r="SUB268" s="57"/>
      <c r="SUC268" s="57"/>
      <c r="SUD268" s="57"/>
      <c r="SUE268" s="57"/>
      <c r="SUF268" s="57"/>
      <c r="SUG268" s="57"/>
      <c r="SUH268" s="57"/>
      <c r="SUI268" s="57"/>
      <c r="SUJ268" s="57"/>
      <c r="SUK268" s="57"/>
      <c r="SUL268" s="57"/>
      <c r="SUM268" s="57"/>
      <c r="SUN268" s="57"/>
      <c r="SUO268" s="57"/>
      <c r="SUP268" s="57"/>
      <c r="SUQ268" s="57"/>
      <c r="SUR268" s="57"/>
      <c r="SUS268" s="57"/>
      <c r="SUT268" s="57"/>
      <c r="SUU268" s="57"/>
      <c r="SUV268" s="57"/>
      <c r="SUW268" s="57"/>
      <c r="SUX268" s="57"/>
      <c r="SUY268" s="57"/>
      <c r="SUZ268" s="57"/>
      <c r="SVA268" s="57"/>
      <c r="SVB268" s="57"/>
      <c r="SVC268" s="57"/>
      <c r="SVD268" s="57"/>
      <c r="SVE268" s="57"/>
      <c r="SVF268" s="57"/>
      <c r="SVG268" s="57"/>
      <c r="SVH268" s="57"/>
      <c r="SVI268" s="57"/>
      <c r="SVJ268" s="57"/>
      <c r="SVK268" s="57"/>
      <c r="SVL268" s="57"/>
      <c r="SVM268" s="57"/>
      <c r="SVN268" s="57"/>
      <c r="SVO268" s="57"/>
      <c r="SVP268" s="57"/>
      <c r="SVQ268" s="57"/>
      <c r="SVR268" s="57"/>
      <c r="SVS268" s="57"/>
      <c r="SVT268" s="57"/>
      <c r="SVU268" s="57"/>
      <c r="SVV268" s="57"/>
      <c r="SVW268" s="57"/>
      <c r="SVX268" s="57"/>
      <c r="SVY268" s="57"/>
      <c r="SVZ268" s="57"/>
      <c r="SWA268" s="57"/>
      <c r="SWB268" s="57"/>
      <c r="SWC268" s="57"/>
      <c r="SWD268" s="57"/>
      <c r="SWE268" s="57"/>
      <c r="SWF268" s="57"/>
      <c r="SWG268" s="57"/>
      <c r="SWH268" s="57"/>
      <c r="SWI268" s="57"/>
      <c r="SWJ268" s="57"/>
      <c r="SWK268" s="57"/>
      <c r="SWL268" s="57"/>
      <c r="SWM268" s="57"/>
      <c r="SWN268" s="57"/>
      <c r="SWO268" s="57"/>
      <c r="SWP268" s="57"/>
      <c r="SWQ268" s="57"/>
      <c r="SWR268" s="57"/>
      <c r="SWS268" s="57"/>
      <c r="SWT268" s="57"/>
      <c r="SWU268" s="57"/>
      <c r="SWV268" s="57"/>
      <c r="SWW268" s="57"/>
      <c r="SWX268" s="57"/>
      <c r="SWY268" s="57"/>
      <c r="SWZ268" s="57"/>
      <c r="SXA268" s="57"/>
      <c r="SXB268" s="57"/>
      <c r="SXC268" s="57"/>
      <c r="SXD268" s="57"/>
      <c r="SXE268" s="57"/>
      <c r="SXF268" s="57"/>
      <c r="SXG268" s="57"/>
      <c r="SXH268" s="57"/>
      <c r="SXI268" s="57"/>
      <c r="SXJ268" s="57"/>
      <c r="SXK268" s="57"/>
      <c r="SXL268" s="57"/>
      <c r="SXM268" s="57"/>
      <c r="SXN268" s="57"/>
      <c r="SXO268" s="57"/>
      <c r="SXP268" s="57"/>
      <c r="SXQ268" s="57"/>
      <c r="SXR268" s="57"/>
      <c r="SXS268" s="57"/>
      <c r="SXT268" s="57"/>
      <c r="SXU268" s="57"/>
      <c r="SXV268" s="57"/>
      <c r="SXW268" s="57"/>
      <c r="SXX268" s="57"/>
      <c r="SXY268" s="57"/>
      <c r="SXZ268" s="57"/>
      <c r="SYA268" s="57"/>
      <c r="SYB268" s="57"/>
      <c r="SYC268" s="57"/>
      <c r="SYD268" s="57"/>
      <c r="SYE268" s="57"/>
      <c r="SYF268" s="57"/>
      <c r="SYG268" s="57"/>
      <c r="SYH268" s="57"/>
      <c r="SYI268" s="57"/>
      <c r="SYJ268" s="57"/>
      <c r="SYK268" s="57"/>
      <c r="SYL268" s="57"/>
      <c r="SYM268" s="57"/>
      <c r="SYN268" s="57"/>
      <c r="SYO268" s="57"/>
      <c r="SYP268" s="57"/>
      <c r="SYQ268" s="57"/>
      <c r="SYR268" s="57"/>
      <c r="SYS268" s="57"/>
      <c r="SYT268" s="57"/>
      <c r="SYU268" s="57"/>
      <c r="SYV268" s="57"/>
      <c r="SYW268" s="57"/>
      <c r="SYX268" s="57"/>
      <c r="SYY268" s="57"/>
      <c r="SYZ268" s="57"/>
      <c r="SZA268" s="57"/>
      <c r="SZB268" s="57"/>
      <c r="SZC268" s="57"/>
      <c r="SZD268" s="57"/>
      <c r="SZE268" s="57"/>
      <c r="SZF268" s="57"/>
      <c r="SZG268" s="57"/>
      <c r="SZH268" s="57"/>
      <c r="SZI268" s="57"/>
      <c r="SZJ268" s="57"/>
      <c r="SZK268" s="57"/>
      <c r="SZL268" s="57"/>
      <c r="SZM268" s="57"/>
      <c r="SZN268" s="57"/>
      <c r="SZO268" s="57"/>
      <c r="SZP268" s="57"/>
      <c r="SZQ268" s="57"/>
      <c r="SZR268" s="57"/>
      <c r="SZS268" s="57"/>
      <c r="SZT268" s="57"/>
      <c r="SZU268" s="57"/>
      <c r="SZV268" s="57"/>
      <c r="SZW268" s="57"/>
      <c r="SZX268" s="57"/>
      <c r="SZY268" s="57"/>
      <c r="SZZ268" s="57"/>
      <c r="TAA268" s="57"/>
      <c r="TAB268" s="57"/>
      <c r="TAC268" s="57"/>
      <c r="TAD268" s="57"/>
      <c r="TAE268" s="57"/>
      <c r="TAF268" s="57"/>
      <c r="TAG268" s="57"/>
      <c r="TAH268" s="57"/>
      <c r="TAI268" s="57"/>
      <c r="TAJ268" s="57"/>
      <c r="TAK268" s="57"/>
      <c r="TAL268" s="57"/>
      <c r="TAM268" s="57"/>
      <c r="TAN268" s="57"/>
      <c r="TAO268" s="57"/>
      <c r="TAP268" s="57"/>
      <c r="TAQ268" s="57"/>
      <c r="TAR268" s="57"/>
      <c r="TAS268" s="57"/>
      <c r="TAT268" s="57"/>
      <c r="TAU268" s="57"/>
      <c r="TAV268" s="57"/>
      <c r="TAW268" s="57"/>
      <c r="TAX268" s="57"/>
      <c r="TAY268" s="57"/>
      <c r="TAZ268" s="57"/>
      <c r="TBA268" s="57"/>
      <c r="TBB268" s="57"/>
      <c r="TBC268" s="57"/>
      <c r="TBD268" s="57"/>
      <c r="TBE268" s="57"/>
      <c r="TBF268" s="57"/>
      <c r="TBG268" s="57"/>
      <c r="TBH268" s="57"/>
      <c r="TBI268" s="57"/>
      <c r="TBJ268" s="57"/>
      <c r="TBK268" s="57"/>
      <c r="TBL268" s="57"/>
      <c r="TBM268" s="57"/>
      <c r="TBN268" s="57"/>
      <c r="TBO268" s="57"/>
      <c r="TBP268" s="57"/>
      <c r="TBQ268" s="57"/>
      <c r="TBR268" s="57"/>
      <c r="TBS268" s="57"/>
      <c r="TBT268" s="57"/>
      <c r="TBU268" s="57"/>
      <c r="TBV268" s="57"/>
      <c r="TBW268" s="57"/>
      <c r="TBX268" s="57"/>
      <c r="TBY268" s="57"/>
      <c r="TBZ268" s="57"/>
      <c r="TCA268" s="57"/>
      <c r="TCB268" s="57"/>
      <c r="TCC268" s="57"/>
      <c r="TCD268" s="57"/>
      <c r="TCE268" s="57"/>
      <c r="TCF268" s="57"/>
      <c r="TCG268" s="57"/>
      <c r="TCH268" s="57"/>
      <c r="TCI268" s="57"/>
      <c r="TCJ268" s="57"/>
      <c r="TCK268" s="57"/>
      <c r="TCL268" s="57"/>
      <c r="TCM268" s="57"/>
      <c r="TCN268" s="57"/>
      <c r="TCO268" s="57"/>
      <c r="TCP268" s="57"/>
      <c r="TCQ268" s="57"/>
      <c r="TCR268" s="57"/>
      <c r="TCS268" s="57"/>
      <c r="TCT268" s="57"/>
      <c r="TCU268" s="57"/>
      <c r="TCV268" s="57"/>
      <c r="TCW268" s="57"/>
      <c r="TCX268" s="57"/>
      <c r="TCY268" s="57"/>
      <c r="TCZ268" s="57"/>
      <c r="TDA268" s="57"/>
      <c r="TDB268" s="57"/>
      <c r="TDC268" s="57"/>
      <c r="TDD268" s="57"/>
      <c r="TDE268" s="57"/>
      <c r="TDF268" s="57"/>
      <c r="TDG268" s="57"/>
      <c r="TDH268" s="57"/>
      <c r="TDI268" s="57"/>
      <c r="TDJ268" s="57"/>
      <c r="TDK268" s="57"/>
      <c r="TDL268" s="57"/>
      <c r="TDM268" s="57"/>
      <c r="TDN268" s="57"/>
      <c r="TDO268" s="57"/>
      <c r="TDP268" s="57"/>
      <c r="TDQ268" s="57"/>
      <c r="TDR268" s="57"/>
      <c r="TDS268" s="57"/>
      <c r="TDT268" s="57"/>
      <c r="TDU268" s="57"/>
      <c r="TDV268" s="57"/>
      <c r="TDW268" s="57"/>
      <c r="TDX268" s="57"/>
      <c r="TDY268" s="57"/>
      <c r="TDZ268" s="57"/>
      <c r="TEA268" s="57"/>
      <c r="TEB268" s="57"/>
      <c r="TEC268" s="57"/>
      <c r="TED268" s="57"/>
      <c r="TEE268" s="57"/>
      <c r="TEF268" s="57"/>
      <c r="TEG268" s="57"/>
      <c r="TEH268" s="57"/>
      <c r="TEI268" s="57"/>
      <c r="TEJ268" s="57"/>
      <c r="TEK268" s="57"/>
      <c r="TEL268" s="57"/>
      <c r="TEM268" s="57"/>
      <c r="TEN268" s="57"/>
      <c r="TEO268" s="57"/>
      <c r="TEP268" s="57"/>
      <c r="TEQ268" s="57"/>
      <c r="TER268" s="57"/>
      <c r="TES268" s="57"/>
      <c r="TET268" s="57"/>
      <c r="TEU268" s="57"/>
      <c r="TEV268" s="57"/>
      <c r="TEW268" s="57"/>
      <c r="TEX268" s="57"/>
      <c r="TEY268" s="57"/>
      <c r="TEZ268" s="57"/>
      <c r="TFA268" s="57"/>
      <c r="TFB268" s="57"/>
      <c r="TFC268" s="57"/>
      <c r="TFD268" s="57"/>
      <c r="TFE268" s="57"/>
      <c r="TFF268" s="57"/>
      <c r="TFG268" s="57"/>
      <c r="TFH268" s="57"/>
      <c r="TFI268" s="57"/>
      <c r="TFJ268" s="57"/>
      <c r="TFK268" s="57"/>
      <c r="TFL268" s="57"/>
      <c r="TFM268" s="57"/>
      <c r="TFN268" s="57"/>
      <c r="TFO268" s="57"/>
      <c r="TFP268" s="57"/>
      <c r="TFQ268" s="57"/>
      <c r="TFR268" s="57"/>
      <c r="TFS268" s="57"/>
      <c r="TFT268" s="57"/>
      <c r="TFU268" s="57"/>
      <c r="TFV268" s="57"/>
      <c r="TFW268" s="57"/>
      <c r="TFX268" s="57"/>
      <c r="TFY268" s="57"/>
      <c r="TFZ268" s="57"/>
      <c r="TGA268" s="57"/>
      <c r="TGB268" s="57"/>
      <c r="TGC268" s="57"/>
      <c r="TGD268" s="57"/>
      <c r="TGE268" s="57"/>
      <c r="TGF268" s="57"/>
      <c r="TGG268" s="57"/>
      <c r="TGH268" s="57"/>
      <c r="TGI268" s="57"/>
      <c r="TGJ268" s="57"/>
      <c r="TGK268" s="57"/>
      <c r="TGL268" s="57"/>
      <c r="TGM268" s="57"/>
      <c r="TGN268" s="57"/>
      <c r="TGO268" s="57"/>
      <c r="TGP268" s="57"/>
      <c r="TGQ268" s="57"/>
      <c r="TGR268" s="57"/>
      <c r="TGS268" s="57"/>
      <c r="TGT268" s="57"/>
      <c r="TGU268" s="57"/>
      <c r="TGV268" s="57"/>
      <c r="TGW268" s="57"/>
      <c r="TGX268" s="57"/>
      <c r="TGY268" s="57"/>
      <c r="TGZ268" s="57"/>
      <c r="THA268" s="57"/>
      <c r="THB268" s="57"/>
      <c r="THC268" s="57"/>
      <c r="THD268" s="57"/>
      <c r="THE268" s="57"/>
      <c r="THF268" s="57"/>
      <c r="THG268" s="57"/>
      <c r="THH268" s="57"/>
      <c r="THI268" s="57"/>
      <c r="THJ268" s="57"/>
      <c r="THK268" s="57"/>
      <c r="THL268" s="57"/>
      <c r="THM268" s="57"/>
      <c r="THN268" s="57"/>
      <c r="THO268" s="57"/>
      <c r="THP268" s="57"/>
      <c r="THQ268" s="57"/>
      <c r="THR268" s="57"/>
      <c r="THS268" s="57"/>
      <c r="THT268" s="57"/>
      <c r="THU268" s="57"/>
      <c r="THV268" s="57"/>
      <c r="THW268" s="57"/>
      <c r="THX268" s="57"/>
      <c r="THY268" s="57"/>
      <c r="THZ268" s="57"/>
      <c r="TIA268" s="57"/>
      <c r="TIB268" s="57"/>
      <c r="TIC268" s="57"/>
      <c r="TID268" s="57"/>
      <c r="TIE268" s="57"/>
      <c r="TIF268" s="57"/>
      <c r="TIG268" s="57"/>
      <c r="TIH268" s="57"/>
      <c r="TII268" s="57"/>
      <c r="TIJ268" s="57"/>
      <c r="TIK268" s="57"/>
      <c r="TIL268" s="57"/>
      <c r="TIM268" s="57"/>
      <c r="TIN268" s="57"/>
      <c r="TIO268" s="57"/>
      <c r="TIP268" s="57"/>
      <c r="TIQ268" s="57"/>
      <c r="TIR268" s="57"/>
      <c r="TIS268" s="57"/>
      <c r="TIT268" s="57"/>
      <c r="TIU268" s="57"/>
      <c r="TIV268" s="57"/>
      <c r="TIW268" s="57"/>
      <c r="TIX268" s="57"/>
      <c r="TIY268" s="57"/>
      <c r="TIZ268" s="57"/>
      <c r="TJA268" s="57"/>
      <c r="TJB268" s="57"/>
      <c r="TJC268" s="57"/>
      <c r="TJD268" s="57"/>
      <c r="TJE268" s="57"/>
      <c r="TJF268" s="57"/>
      <c r="TJG268" s="57"/>
      <c r="TJH268" s="57"/>
      <c r="TJI268" s="57"/>
      <c r="TJJ268" s="57"/>
      <c r="TJK268" s="57"/>
      <c r="TJL268" s="57"/>
      <c r="TJM268" s="57"/>
      <c r="TJN268" s="57"/>
      <c r="TJO268" s="57"/>
      <c r="TJP268" s="57"/>
      <c r="TJQ268" s="57"/>
      <c r="TJR268" s="57"/>
      <c r="TJS268" s="57"/>
      <c r="TJT268" s="57"/>
      <c r="TJU268" s="57"/>
      <c r="TJV268" s="57"/>
      <c r="TJW268" s="57"/>
      <c r="TJX268" s="57"/>
      <c r="TJY268" s="57"/>
      <c r="TJZ268" s="57"/>
      <c r="TKA268" s="57"/>
      <c r="TKB268" s="57"/>
      <c r="TKC268" s="57"/>
      <c r="TKD268" s="57"/>
      <c r="TKE268" s="57"/>
      <c r="TKF268" s="57"/>
      <c r="TKG268" s="57"/>
      <c r="TKH268" s="57"/>
      <c r="TKI268" s="57"/>
      <c r="TKJ268" s="57"/>
      <c r="TKK268" s="57"/>
      <c r="TKL268" s="57"/>
      <c r="TKM268" s="57"/>
      <c r="TKN268" s="57"/>
      <c r="TKO268" s="57"/>
      <c r="TKP268" s="57"/>
      <c r="TKQ268" s="57"/>
      <c r="TKR268" s="57"/>
      <c r="TKS268" s="57"/>
      <c r="TKT268" s="57"/>
      <c r="TKU268" s="57"/>
      <c r="TKV268" s="57"/>
      <c r="TKW268" s="57"/>
      <c r="TKX268" s="57"/>
      <c r="TKY268" s="57"/>
      <c r="TKZ268" s="57"/>
      <c r="TLA268" s="57"/>
      <c r="TLB268" s="57"/>
      <c r="TLC268" s="57"/>
      <c r="TLD268" s="57"/>
      <c r="TLE268" s="57"/>
      <c r="TLF268" s="57"/>
      <c r="TLG268" s="57"/>
      <c r="TLH268" s="57"/>
      <c r="TLI268" s="57"/>
      <c r="TLJ268" s="57"/>
      <c r="TLK268" s="57"/>
      <c r="TLL268" s="57"/>
      <c r="TLM268" s="57"/>
      <c r="TLN268" s="57"/>
      <c r="TLO268" s="57"/>
      <c r="TLP268" s="57"/>
      <c r="TLQ268" s="57"/>
      <c r="TLR268" s="57"/>
      <c r="TLS268" s="57"/>
      <c r="TLT268" s="57"/>
      <c r="TLU268" s="57"/>
      <c r="TLV268" s="57"/>
      <c r="TLW268" s="57"/>
      <c r="TLX268" s="57"/>
      <c r="TLY268" s="57"/>
      <c r="TLZ268" s="57"/>
      <c r="TMA268" s="57"/>
      <c r="TMB268" s="57"/>
      <c r="TMC268" s="57"/>
      <c r="TMD268" s="57"/>
      <c r="TME268" s="57"/>
      <c r="TMF268" s="57"/>
      <c r="TMG268" s="57"/>
      <c r="TMH268" s="57"/>
      <c r="TMI268" s="57"/>
      <c r="TMJ268" s="57"/>
      <c r="TMK268" s="57"/>
      <c r="TML268" s="57"/>
      <c r="TMM268" s="57"/>
      <c r="TMN268" s="57"/>
      <c r="TMO268" s="57"/>
      <c r="TMP268" s="57"/>
      <c r="TMQ268" s="57"/>
      <c r="TMR268" s="57"/>
      <c r="TMS268" s="57"/>
      <c r="TMT268" s="57"/>
      <c r="TMU268" s="57"/>
      <c r="TMV268" s="57"/>
      <c r="TMW268" s="57"/>
      <c r="TMX268" s="57"/>
      <c r="TMY268" s="57"/>
      <c r="TMZ268" s="57"/>
      <c r="TNA268" s="57"/>
      <c r="TNB268" s="57"/>
      <c r="TNC268" s="57"/>
      <c r="TND268" s="57"/>
      <c r="TNE268" s="57"/>
      <c r="TNF268" s="57"/>
      <c r="TNG268" s="57"/>
      <c r="TNH268" s="57"/>
      <c r="TNI268" s="57"/>
      <c r="TNJ268" s="57"/>
      <c r="TNK268" s="57"/>
      <c r="TNL268" s="57"/>
      <c r="TNM268" s="57"/>
      <c r="TNN268" s="57"/>
      <c r="TNO268" s="57"/>
      <c r="TNP268" s="57"/>
      <c r="TNQ268" s="57"/>
      <c r="TNR268" s="57"/>
      <c r="TNS268" s="57"/>
      <c r="TNT268" s="57"/>
      <c r="TNU268" s="57"/>
      <c r="TNV268" s="57"/>
      <c r="TNW268" s="57"/>
      <c r="TNX268" s="57"/>
      <c r="TNY268" s="57"/>
      <c r="TNZ268" s="57"/>
      <c r="TOA268" s="57"/>
      <c r="TOB268" s="57"/>
      <c r="TOC268" s="57"/>
      <c r="TOD268" s="57"/>
      <c r="TOE268" s="57"/>
      <c r="TOF268" s="57"/>
      <c r="TOG268" s="57"/>
      <c r="TOH268" s="57"/>
      <c r="TOI268" s="57"/>
      <c r="TOJ268" s="57"/>
      <c r="TOK268" s="57"/>
      <c r="TOL268" s="57"/>
      <c r="TOM268" s="57"/>
      <c r="TON268" s="57"/>
      <c r="TOO268" s="57"/>
      <c r="TOP268" s="57"/>
      <c r="TOQ268" s="57"/>
      <c r="TOR268" s="57"/>
      <c r="TOS268" s="57"/>
      <c r="TOT268" s="57"/>
      <c r="TOU268" s="57"/>
      <c r="TOV268" s="57"/>
      <c r="TOW268" s="57"/>
      <c r="TOX268" s="57"/>
      <c r="TOY268" s="57"/>
      <c r="TOZ268" s="57"/>
      <c r="TPA268" s="57"/>
      <c r="TPB268" s="57"/>
      <c r="TPC268" s="57"/>
      <c r="TPD268" s="57"/>
      <c r="TPE268" s="57"/>
      <c r="TPF268" s="57"/>
      <c r="TPG268" s="57"/>
      <c r="TPH268" s="57"/>
      <c r="TPI268" s="57"/>
      <c r="TPJ268" s="57"/>
      <c r="TPK268" s="57"/>
      <c r="TPL268" s="57"/>
      <c r="TPM268" s="57"/>
      <c r="TPN268" s="57"/>
      <c r="TPO268" s="57"/>
      <c r="TPP268" s="57"/>
      <c r="TPQ268" s="57"/>
      <c r="TPR268" s="57"/>
      <c r="TPS268" s="57"/>
      <c r="TPT268" s="57"/>
      <c r="TPU268" s="57"/>
      <c r="TPV268" s="57"/>
      <c r="TPW268" s="57"/>
      <c r="TPX268" s="57"/>
      <c r="TPY268" s="57"/>
      <c r="TPZ268" s="57"/>
      <c r="TQA268" s="57"/>
      <c r="TQB268" s="57"/>
      <c r="TQC268" s="57"/>
      <c r="TQD268" s="57"/>
      <c r="TQE268" s="57"/>
      <c r="TQF268" s="57"/>
      <c r="TQG268" s="57"/>
      <c r="TQH268" s="57"/>
      <c r="TQI268" s="57"/>
      <c r="TQJ268" s="57"/>
      <c r="TQK268" s="57"/>
      <c r="TQL268" s="57"/>
      <c r="TQM268" s="57"/>
      <c r="TQN268" s="57"/>
      <c r="TQO268" s="57"/>
      <c r="TQP268" s="57"/>
      <c r="TQQ268" s="57"/>
      <c r="TQR268" s="57"/>
      <c r="TQS268" s="57"/>
      <c r="TQT268" s="57"/>
      <c r="TQU268" s="57"/>
      <c r="TQV268" s="57"/>
      <c r="TQW268" s="57"/>
      <c r="TQX268" s="57"/>
      <c r="TQY268" s="57"/>
      <c r="TQZ268" s="57"/>
      <c r="TRA268" s="57"/>
      <c r="TRB268" s="57"/>
      <c r="TRC268" s="57"/>
      <c r="TRD268" s="57"/>
      <c r="TRE268" s="57"/>
      <c r="TRF268" s="57"/>
      <c r="TRG268" s="57"/>
      <c r="TRH268" s="57"/>
      <c r="TRI268" s="57"/>
      <c r="TRJ268" s="57"/>
      <c r="TRK268" s="57"/>
      <c r="TRL268" s="57"/>
      <c r="TRM268" s="57"/>
      <c r="TRN268" s="57"/>
      <c r="TRO268" s="57"/>
      <c r="TRP268" s="57"/>
      <c r="TRQ268" s="57"/>
      <c r="TRR268" s="57"/>
      <c r="TRS268" s="57"/>
      <c r="TRT268" s="57"/>
      <c r="TRU268" s="57"/>
      <c r="TRV268" s="57"/>
      <c r="TRW268" s="57"/>
      <c r="TRX268" s="57"/>
      <c r="TRY268" s="57"/>
      <c r="TRZ268" s="57"/>
      <c r="TSA268" s="57"/>
      <c r="TSB268" s="57"/>
      <c r="TSC268" s="57"/>
      <c r="TSD268" s="57"/>
      <c r="TSE268" s="57"/>
      <c r="TSF268" s="57"/>
      <c r="TSG268" s="57"/>
      <c r="TSH268" s="57"/>
      <c r="TSI268" s="57"/>
      <c r="TSJ268" s="57"/>
      <c r="TSK268" s="57"/>
      <c r="TSL268" s="57"/>
      <c r="TSM268" s="57"/>
      <c r="TSN268" s="57"/>
      <c r="TSO268" s="57"/>
      <c r="TSP268" s="57"/>
      <c r="TSQ268" s="57"/>
      <c r="TSR268" s="57"/>
      <c r="TSS268" s="57"/>
      <c r="TST268" s="57"/>
      <c r="TSU268" s="57"/>
      <c r="TSV268" s="57"/>
      <c r="TSW268" s="57"/>
      <c r="TSX268" s="57"/>
      <c r="TSY268" s="57"/>
      <c r="TSZ268" s="57"/>
      <c r="TTA268" s="57"/>
      <c r="TTB268" s="57"/>
      <c r="TTC268" s="57"/>
      <c r="TTD268" s="57"/>
      <c r="TTE268" s="57"/>
      <c r="TTF268" s="57"/>
      <c r="TTG268" s="57"/>
      <c r="TTH268" s="57"/>
      <c r="TTI268" s="57"/>
      <c r="TTJ268" s="57"/>
      <c r="TTK268" s="57"/>
      <c r="TTL268" s="57"/>
      <c r="TTM268" s="57"/>
      <c r="TTN268" s="57"/>
      <c r="TTO268" s="57"/>
      <c r="TTP268" s="57"/>
      <c r="TTQ268" s="57"/>
      <c r="TTR268" s="57"/>
      <c r="TTS268" s="57"/>
      <c r="TTT268" s="57"/>
      <c r="TTU268" s="57"/>
      <c r="TTV268" s="57"/>
      <c r="TTW268" s="57"/>
      <c r="TTX268" s="57"/>
      <c r="TTY268" s="57"/>
      <c r="TTZ268" s="57"/>
      <c r="TUA268" s="57"/>
      <c r="TUB268" s="57"/>
      <c r="TUC268" s="57"/>
      <c r="TUD268" s="57"/>
      <c r="TUE268" s="57"/>
      <c r="TUF268" s="57"/>
      <c r="TUG268" s="57"/>
      <c r="TUH268" s="57"/>
      <c r="TUI268" s="57"/>
      <c r="TUJ268" s="57"/>
      <c r="TUK268" s="57"/>
      <c r="TUL268" s="57"/>
      <c r="TUM268" s="57"/>
      <c r="TUN268" s="57"/>
      <c r="TUO268" s="57"/>
      <c r="TUP268" s="57"/>
      <c r="TUQ268" s="57"/>
      <c r="TUR268" s="57"/>
      <c r="TUS268" s="57"/>
      <c r="TUT268" s="57"/>
      <c r="TUU268" s="57"/>
      <c r="TUV268" s="57"/>
      <c r="TUW268" s="57"/>
      <c r="TUX268" s="57"/>
      <c r="TUY268" s="57"/>
      <c r="TUZ268" s="57"/>
      <c r="TVA268" s="57"/>
      <c r="TVB268" s="57"/>
      <c r="TVC268" s="57"/>
      <c r="TVD268" s="57"/>
      <c r="TVE268" s="57"/>
      <c r="TVF268" s="57"/>
      <c r="TVG268" s="57"/>
      <c r="TVH268" s="57"/>
      <c r="TVI268" s="57"/>
      <c r="TVJ268" s="57"/>
      <c r="TVK268" s="57"/>
      <c r="TVL268" s="57"/>
      <c r="TVM268" s="57"/>
      <c r="TVN268" s="57"/>
      <c r="TVO268" s="57"/>
      <c r="TVP268" s="57"/>
      <c r="TVQ268" s="57"/>
      <c r="TVR268" s="57"/>
      <c r="TVS268" s="57"/>
      <c r="TVT268" s="57"/>
      <c r="TVU268" s="57"/>
      <c r="TVV268" s="57"/>
      <c r="TVW268" s="57"/>
      <c r="TVX268" s="57"/>
      <c r="TVY268" s="57"/>
      <c r="TVZ268" s="57"/>
      <c r="TWA268" s="57"/>
      <c r="TWB268" s="57"/>
      <c r="TWC268" s="57"/>
      <c r="TWD268" s="57"/>
      <c r="TWE268" s="57"/>
      <c r="TWF268" s="57"/>
      <c r="TWG268" s="57"/>
      <c r="TWH268" s="57"/>
      <c r="TWI268" s="57"/>
      <c r="TWJ268" s="57"/>
      <c r="TWK268" s="57"/>
      <c r="TWL268" s="57"/>
      <c r="TWM268" s="57"/>
      <c r="TWN268" s="57"/>
      <c r="TWO268" s="57"/>
      <c r="TWP268" s="57"/>
      <c r="TWQ268" s="57"/>
      <c r="TWR268" s="57"/>
      <c r="TWS268" s="57"/>
      <c r="TWT268" s="57"/>
      <c r="TWU268" s="57"/>
      <c r="TWV268" s="57"/>
      <c r="TWW268" s="57"/>
      <c r="TWX268" s="57"/>
      <c r="TWY268" s="57"/>
      <c r="TWZ268" s="57"/>
      <c r="TXA268" s="57"/>
      <c r="TXB268" s="57"/>
      <c r="TXC268" s="57"/>
      <c r="TXD268" s="57"/>
      <c r="TXE268" s="57"/>
      <c r="TXF268" s="57"/>
      <c r="TXG268" s="57"/>
      <c r="TXH268" s="57"/>
      <c r="TXI268" s="57"/>
      <c r="TXJ268" s="57"/>
      <c r="TXK268" s="57"/>
      <c r="TXL268" s="57"/>
      <c r="TXM268" s="57"/>
      <c r="TXN268" s="57"/>
      <c r="TXO268" s="57"/>
      <c r="TXP268" s="57"/>
      <c r="TXQ268" s="57"/>
      <c r="TXR268" s="57"/>
      <c r="TXS268" s="57"/>
      <c r="TXT268" s="57"/>
      <c r="TXU268" s="57"/>
      <c r="TXV268" s="57"/>
      <c r="TXW268" s="57"/>
      <c r="TXX268" s="57"/>
      <c r="TXY268" s="57"/>
      <c r="TXZ268" s="57"/>
      <c r="TYA268" s="57"/>
      <c r="TYB268" s="57"/>
      <c r="TYC268" s="57"/>
      <c r="TYD268" s="57"/>
      <c r="TYE268" s="57"/>
      <c r="TYF268" s="57"/>
      <c r="TYG268" s="57"/>
      <c r="TYH268" s="57"/>
      <c r="TYI268" s="57"/>
      <c r="TYJ268" s="57"/>
      <c r="TYK268" s="57"/>
      <c r="TYL268" s="57"/>
      <c r="TYM268" s="57"/>
      <c r="TYN268" s="57"/>
      <c r="TYO268" s="57"/>
      <c r="TYP268" s="57"/>
      <c r="TYQ268" s="57"/>
      <c r="TYR268" s="57"/>
      <c r="TYS268" s="57"/>
      <c r="TYT268" s="57"/>
      <c r="TYU268" s="57"/>
      <c r="TYV268" s="57"/>
      <c r="TYW268" s="57"/>
      <c r="TYX268" s="57"/>
      <c r="TYY268" s="57"/>
      <c r="TYZ268" s="57"/>
      <c r="TZA268" s="57"/>
      <c r="TZB268" s="57"/>
      <c r="TZC268" s="57"/>
      <c r="TZD268" s="57"/>
      <c r="TZE268" s="57"/>
      <c r="TZF268" s="57"/>
      <c r="TZG268" s="57"/>
      <c r="TZH268" s="57"/>
      <c r="TZI268" s="57"/>
      <c r="TZJ268" s="57"/>
      <c r="TZK268" s="57"/>
      <c r="TZL268" s="57"/>
      <c r="TZM268" s="57"/>
      <c r="TZN268" s="57"/>
      <c r="TZO268" s="57"/>
      <c r="TZP268" s="57"/>
      <c r="TZQ268" s="57"/>
      <c r="TZR268" s="57"/>
      <c r="TZS268" s="57"/>
      <c r="TZT268" s="57"/>
      <c r="TZU268" s="57"/>
      <c r="TZV268" s="57"/>
      <c r="TZW268" s="57"/>
      <c r="TZX268" s="57"/>
      <c r="TZY268" s="57"/>
      <c r="TZZ268" s="57"/>
      <c r="UAA268" s="57"/>
      <c r="UAB268" s="57"/>
      <c r="UAC268" s="57"/>
      <c r="UAD268" s="57"/>
      <c r="UAE268" s="57"/>
      <c r="UAF268" s="57"/>
      <c r="UAG268" s="57"/>
      <c r="UAH268" s="57"/>
      <c r="UAI268" s="57"/>
      <c r="UAJ268" s="57"/>
      <c r="UAK268" s="57"/>
      <c r="UAL268" s="57"/>
      <c r="UAM268" s="57"/>
      <c r="UAN268" s="57"/>
      <c r="UAO268" s="57"/>
      <c r="UAP268" s="57"/>
      <c r="UAQ268" s="57"/>
      <c r="UAR268" s="57"/>
      <c r="UAS268" s="57"/>
      <c r="UAT268" s="57"/>
      <c r="UAU268" s="57"/>
      <c r="UAV268" s="57"/>
      <c r="UAW268" s="57"/>
      <c r="UAX268" s="57"/>
      <c r="UAY268" s="57"/>
      <c r="UAZ268" s="57"/>
      <c r="UBA268" s="57"/>
      <c r="UBB268" s="57"/>
      <c r="UBC268" s="57"/>
      <c r="UBD268" s="57"/>
      <c r="UBE268" s="57"/>
      <c r="UBF268" s="57"/>
      <c r="UBG268" s="57"/>
      <c r="UBH268" s="57"/>
      <c r="UBI268" s="57"/>
      <c r="UBJ268" s="57"/>
      <c r="UBK268" s="57"/>
      <c r="UBL268" s="57"/>
      <c r="UBM268" s="57"/>
      <c r="UBN268" s="57"/>
      <c r="UBO268" s="57"/>
      <c r="UBP268" s="57"/>
      <c r="UBQ268" s="57"/>
      <c r="UBR268" s="57"/>
      <c r="UBS268" s="57"/>
      <c r="UBT268" s="57"/>
      <c r="UBU268" s="57"/>
      <c r="UBV268" s="57"/>
      <c r="UBW268" s="57"/>
      <c r="UBX268" s="57"/>
      <c r="UBY268" s="57"/>
      <c r="UBZ268" s="57"/>
      <c r="UCA268" s="57"/>
      <c r="UCB268" s="57"/>
      <c r="UCC268" s="57"/>
      <c r="UCD268" s="57"/>
      <c r="UCE268" s="57"/>
      <c r="UCF268" s="57"/>
      <c r="UCG268" s="57"/>
      <c r="UCH268" s="57"/>
      <c r="UCI268" s="57"/>
      <c r="UCJ268" s="57"/>
      <c r="UCK268" s="57"/>
      <c r="UCL268" s="57"/>
      <c r="UCM268" s="57"/>
      <c r="UCN268" s="57"/>
      <c r="UCO268" s="57"/>
      <c r="UCP268" s="57"/>
      <c r="UCQ268" s="57"/>
      <c r="UCR268" s="57"/>
      <c r="UCS268" s="57"/>
      <c r="UCT268" s="57"/>
      <c r="UCU268" s="57"/>
      <c r="UCV268" s="57"/>
      <c r="UCW268" s="57"/>
      <c r="UCX268" s="57"/>
      <c r="UCY268" s="57"/>
      <c r="UCZ268" s="57"/>
      <c r="UDA268" s="57"/>
      <c r="UDB268" s="57"/>
      <c r="UDC268" s="57"/>
      <c r="UDD268" s="57"/>
      <c r="UDE268" s="57"/>
      <c r="UDF268" s="57"/>
      <c r="UDG268" s="57"/>
      <c r="UDH268" s="57"/>
      <c r="UDI268" s="57"/>
      <c r="UDJ268" s="57"/>
      <c r="UDK268" s="57"/>
      <c r="UDL268" s="57"/>
      <c r="UDM268" s="57"/>
      <c r="UDN268" s="57"/>
      <c r="UDO268" s="57"/>
      <c r="UDP268" s="57"/>
      <c r="UDQ268" s="57"/>
      <c r="UDR268" s="57"/>
      <c r="UDS268" s="57"/>
      <c r="UDT268" s="57"/>
      <c r="UDU268" s="57"/>
      <c r="UDV268" s="57"/>
      <c r="UDW268" s="57"/>
      <c r="UDX268" s="57"/>
      <c r="UDY268" s="57"/>
      <c r="UDZ268" s="57"/>
      <c r="UEA268" s="57"/>
      <c r="UEB268" s="57"/>
      <c r="UEC268" s="57"/>
      <c r="UED268" s="57"/>
      <c r="UEE268" s="57"/>
      <c r="UEF268" s="57"/>
      <c r="UEG268" s="57"/>
      <c r="UEH268" s="57"/>
      <c r="UEI268" s="57"/>
      <c r="UEJ268" s="57"/>
      <c r="UEK268" s="57"/>
      <c r="UEL268" s="57"/>
      <c r="UEM268" s="57"/>
      <c r="UEN268" s="57"/>
      <c r="UEO268" s="57"/>
      <c r="UEP268" s="57"/>
      <c r="UEQ268" s="57"/>
      <c r="UER268" s="57"/>
      <c r="UES268" s="57"/>
      <c r="UET268" s="57"/>
      <c r="UEU268" s="57"/>
      <c r="UEV268" s="57"/>
      <c r="UEW268" s="57"/>
      <c r="UEX268" s="57"/>
      <c r="UEY268" s="57"/>
      <c r="UEZ268" s="57"/>
      <c r="UFA268" s="57"/>
      <c r="UFB268" s="57"/>
      <c r="UFC268" s="57"/>
      <c r="UFD268" s="57"/>
      <c r="UFE268" s="57"/>
      <c r="UFF268" s="57"/>
      <c r="UFG268" s="57"/>
      <c r="UFH268" s="57"/>
      <c r="UFI268" s="57"/>
      <c r="UFJ268" s="57"/>
      <c r="UFK268" s="57"/>
      <c r="UFL268" s="57"/>
      <c r="UFM268" s="57"/>
      <c r="UFN268" s="57"/>
      <c r="UFO268" s="57"/>
      <c r="UFP268" s="57"/>
      <c r="UFQ268" s="57"/>
      <c r="UFR268" s="57"/>
      <c r="UFS268" s="57"/>
      <c r="UFT268" s="57"/>
      <c r="UFU268" s="57"/>
      <c r="UFV268" s="57"/>
      <c r="UFW268" s="57"/>
      <c r="UFX268" s="57"/>
      <c r="UFY268" s="57"/>
      <c r="UFZ268" s="57"/>
      <c r="UGA268" s="57"/>
      <c r="UGB268" s="57"/>
      <c r="UGC268" s="57"/>
      <c r="UGD268" s="57"/>
      <c r="UGE268" s="57"/>
      <c r="UGF268" s="57"/>
      <c r="UGG268" s="57"/>
      <c r="UGH268" s="57"/>
      <c r="UGI268" s="57"/>
      <c r="UGJ268" s="57"/>
      <c r="UGK268" s="57"/>
      <c r="UGL268" s="57"/>
      <c r="UGM268" s="57"/>
      <c r="UGN268" s="57"/>
      <c r="UGO268" s="57"/>
      <c r="UGP268" s="57"/>
      <c r="UGQ268" s="57"/>
      <c r="UGR268" s="57"/>
      <c r="UGS268" s="57"/>
      <c r="UGT268" s="57"/>
      <c r="UGU268" s="57"/>
      <c r="UGV268" s="57"/>
      <c r="UGW268" s="57"/>
      <c r="UGX268" s="57"/>
      <c r="UGY268" s="57"/>
      <c r="UGZ268" s="57"/>
      <c r="UHA268" s="57"/>
      <c r="UHB268" s="57"/>
      <c r="UHC268" s="57"/>
      <c r="UHD268" s="57"/>
      <c r="UHE268" s="57"/>
      <c r="UHF268" s="57"/>
      <c r="UHG268" s="57"/>
      <c r="UHH268" s="57"/>
      <c r="UHI268" s="57"/>
      <c r="UHJ268" s="57"/>
      <c r="UHK268" s="57"/>
      <c r="UHL268" s="57"/>
      <c r="UHM268" s="57"/>
      <c r="UHN268" s="57"/>
      <c r="UHO268" s="57"/>
      <c r="UHP268" s="57"/>
      <c r="UHQ268" s="57"/>
      <c r="UHR268" s="57"/>
      <c r="UHS268" s="57"/>
      <c r="UHT268" s="57"/>
      <c r="UHU268" s="57"/>
      <c r="UHV268" s="57"/>
      <c r="UHW268" s="57"/>
      <c r="UHX268" s="57"/>
      <c r="UHY268" s="57"/>
      <c r="UHZ268" s="57"/>
      <c r="UIA268" s="57"/>
      <c r="UIB268" s="57"/>
      <c r="UIC268" s="57"/>
      <c r="UID268" s="57"/>
      <c r="UIE268" s="57"/>
      <c r="UIF268" s="57"/>
      <c r="UIG268" s="57"/>
      <c r="UIH268" s="57"/>
      <c r="UII268" s="57"/>
      <c r="UIJ268" s="57"/>
      <c r="UIK268" s="57"/>
      <c r="UIL268" s="57"/>
      <c r="UIM268" s="57"/>
      <c r="UIN268" s="57"/>
      <c r="UIO268" s="57"/>
      <c r="UIP268" s="57"/>
      <c r="UIQ268" s="57"/>
      <c r="UIR268" s="57"/>
      <c r="UIS268" s="57"/>
      <c r="UIT268" s="57"/>
      <c r="UIU268" s="57"/>
      <c r="UIV268" s="57"/>
      <c r="UIW268" s="57"/>
      <c r="UIX268" s="57"/>
      <c r="UIY268" s="57"/>
      <c r="UIZ268" s="57"/>
      <c r="UJA268" s="57"/>
      <c r="UJB268" s="57"/>
      <c r="UJC268" s="57"/>
      <c r="UJD268" s="57"/>
      <c r="UJE268" s="57"/>
      <c r="UJF268" s="57"/>
      <c r="UJG268" s="57"/>
      <c r="UJH268" s="57"/>
      <c r="UJI268" s="57"/>
      <c r="UJJ268" s="57"/>
      <c r="UJK268" s="57"/>
      <c r="UJL268" s="57"/>
      <c r="UJM268" s="57"/>
      <c r="UJN268" s="57"/>
      <c r="UJO268" s="57"/>
      <c r="UJP268" s="57"/>
      <c r="UJQ268" s="57"/>
      <c r="UJR268" s="57"/>
      <c r="UJS268" s="57"/>
      <c r="UJT268" s="57"/>
      <c r="UJU268" s="57"/>
      <c r="UJV268" s="57"/>
      <c r="UJW268" s="57"/>
      <c r="UJX268" s="57"/>
      <c r="UJY268" s="57"/>
      <c r="UJZ268" s="57"/>
      <c r="UKA268" s="57"/>
      <c r="UKB268" s="57"/>
      <c r="UKC268" s="57"/>
      <c r="UKD268" s="57"/>
      <c r="UKE268" s="57"/>
      <c r="UKF268" s="57"/>
      <c r="UKG268" s="57"/>
      <c r="UKH268" s="57"/>
      <c r="UKI268" s="57"/>
      <c r="UKJ268" s="57"/>
      <c r="UKK268" s="57"/>
      <c r="UKL268" s="57"/>
      <c r="UKM268" s="57"/>
      <c r="UKN268" s="57"/>
      <c r="UKO268" s="57"/>
      <c r="UKP268" s="57"/>
      <c r="UKQ268" s="57"/>
      <c r="UKR268" s="57"/>
      <c r="UKS268" s="57"/>
      <c r="UKT268" s="57"/>
      <c r="UKU268" s="57"/>
      <c r="UKV268" s="57"/>
      <c r="UKW268" s="57"/>
      <c r="UKX268" s="57"/>
      <c r="UKY268" s="57"/>
      <c r="UKZ268" s="57"/>
      <c r="ULA268" s="57"/>
      <c r="ULB268" s="57"/>
      <c r="ULC268" s="57"/>
      <c r="ULD268" s="57"/>
      <c r="ULE268" s="57"/>
      <c r="ULF268" s="57"/>
      <c r="ULG268" s="57"/>
      <c r="ULH268" s="57"/>
      <c r="ULI268" s="57"/>
      <c r="ULJ268" s="57"/>
      <c r="ULK268" s="57"/>
      <c r="ULL268" s="57"/>
      <c r="ULM268" s="57"/>
      <c r="ULN268" s="57"/>
      <c r="ULO268" s="57"/>
      <c r="ULP268" s="57"/>
      <c r="ULQ268" s="57"/>
      <c r="ULR268" s="57"/>
      <c r="ULS268" s="57"/>
      <c r="ULT268" s="57"/>
      <c r="ULU268" s="57"/>
      <c r="ULV268" s="57"/>
      <c r="ULW268" s="57"/>
      <c r="ULX268" s="57"/>
      <c r="ULY268" s="57"/>
      <c r="ULZ268" s="57"/>
      <c r="UMA268" s="57"/>
      <c r="UMB268" s="57"/>
      <c r="UMC268" s="57"/>
      <c r="UMD268" s="57"/>
      <c r="UME268" s="57"/>
      <c r="UMF268" s="57"/>
      <c r="UMG268" s="57"/>
      <c r="UMH268" s="57"/>
      <c r="UMI268" s="57"/>
      <c r="UMJ268" s="57"/>
      <c r="UMK268" s="57"/>
      <c r="UML268" s="57"/>
      <c r="UMM268" s="57"/>
      <c r="UMN268" s="57"/>
      <c r="UMO268" s="57"/>
      <c r="UMP268" s="57"/>
      <c r="UMQ268" s="57"/>
      <c r="UMR268" s="57"/>
      <c r="UMS268" s="57"/>
      <c r="UMT268" s="57"/>
      <c r="UMU268" s="57"/>
      <c r="UMV268" s="57"/>
      <c r="UMW268" s="57"/>
      <c r="UMX268" s="57"/>
      <c r="UMY268" s="57"/>
      <c r="UMZ268" s="57"/>
      <c r="UNA268" s="57"/>
      <c r="UNB268" s="57"/>
      <c r="UNC268" s="57"/>
      <c r="UND268" s="57"/>
      <c r="UNE268" s="57"/>
      <c r="UNF268" s="57"/>
      <c r="UNG268" s="57"/>
      <c r="UNH268" s="57"/>
      <c r="UNI268" s="57"/>
      <c r="UNJ268" s="57"/>
      <c r="UNK268" s="57"/>
      <c r="UNL268" s="57"/>
      <c r="UNM268" s="57"/>
      <c r="UNN268" s="57"/>
      <c r="UNO268" s="57"/>
      <c r="UNP268" s="57"/>
      <c r="UNQ268" s="57"/>
      <c r="UNR268" s="57"/>
      <c r="UNS268" s="57"/>
      <c r="UNT268" s="57"/>
      <c r="UNU268" s="57"/>
      <c r="UNV268" s="57"/>
      <c r="UNW268" s="57"/>
      <c r="UNX268" s="57"/>
      <c r="UNY268" s="57"/>
      <c r="UNZ268" s="57"/>
      <c r="UOA268" s="57"/>
      <c r="UOB268" s="57"/>
      <c r="UOC268" s="57"/>
      <c r="UOD268" s="57"/>
      <c r="UOE268" s="57"/>
      <c r="UOF268" s="57"/>
      <c r="UOG268" s="57"/>
      <c r="UOH268" s="57"/>
      <c r="UOI268" s="57"/>
      <c r="UOJ268" s="57"/>
      <c r="UOK268" s="57"/>
      <c r="UOL268" s="57"/>
      <c r="UOM268" s="57"/>
      <c r="UON268" s="57"/>
      <c r="UOO268" s="57"/>
      <c r="UOP268" s="57"/>
      <c r="UOQ268" s="57"/>
      <c r="UOR268" s="57"/>
      <c r="UOS268" s="57"/>
      <c r="UOT268" s="57"/>
      <c r="UOU268" s="57"/>
      <c r="UOV268" s="57"/>
      <c r="UOW268" s="57"/>
      <c r="UOX268" s="57"/>
      <c r="UOY268" s="57"/>
      <c r="UOZ268" s="57"/>
      <c r="UPA268" s="57"/>
      <c r="UPB268" s="57"/>
      <c r="UPC268" s="57"/>
      <c r="UPD268" s="57"/>
      <c r="UPE268" s="57"/>
      <c r="UPF268" s="57"/>
      <c r="UPG268" s="57"/>
      <c r="UPH268" s="57"/>
      <c r="UPI268" s="57"/>
      <c r="UPJ268" s="57"/>
      <c r="UPK268" s="57"/>
      <c r="UPL268" s="57"/>
      <c r="UPM268" s="57"/>
      <c r="UPN268" s="57"/>
      <c r="UPO268" s="57"/>
      <c r="UPP268" s="57"/>
      <c r="UPQ268" s="57"/>
      <c r="UPR268" s="57"/>
      <c r="UPS268" s="57"/>
      <c r="UPT268" s="57"/>
      <c r="UPU268" s="57"/>
      <c r="UPV268" s="57"/>
      <c r="UPW268" s="57"/>
      <c r="UPX268" s="57"/>
      <c r="UPY268" s="57"/>
      <c r="UPZ268" s="57"/>
      <c r="UQA268" s="57"/>
      <c r="UQB268" s="57"/>
      <c r="UQC268" s="57"/>
      <c r="UQD268" s="57"/>
      <c r="UQE268" s="57"/>
      <c r="UQF268" s="57"/>
      <c r="UQG268" s="57"/>
      <c r="UQH268" s="57"/>
      <c r="UQI268" s="57"/>
      <c r="UQJ268" s="57"/>
      <c r="UQK268" s="57"/>
      <c r="UQL268" s="57"/>
      <c r="UQM268" s="57"/>
      <c r="UQN268" s="57"/>
      <c r="UQO268" s="57"/>
      <c r="UQP268" s="57"/>
      <c r="UQQ268" s="57"/>
      <c r="UQR268" s="57"/>
      <c r="UQS268" s="57"/>
      <c r="UQT268" s="57"/>
      <c r="UQU268" s="57"/>
      <c r="UQV268" s="57"/>
      <c r="UQW268" s="57"/>
      <c r="UQX268" s="57"/>
      <c r="UQY268" s="57"/>
      <c r="UQZ268" s="57"/>
      <c r="URA268" s="57"/>
      <c r="URB268" s="57"/>
      <c r="URC268" s="57"/>
      <c r="URD268" s="57"/>
      <c r="URE268" s="57"/>
      <c r="URF268" s="57"/>
      <c r="URG268" s="57"/>
      <c r="URH268" s="57"/>
      <c r="URI268" s="57"/>
      <c r="URJ268" s="57"/>
      <c r="URK268" s="57"/>
      <c r="URL268" s="57"/>
      <c r="URM268" s="57"/>
      <c r="URN268" s="57"/>
      <c r="URO268" s="57"/>
      <c r="URP268" s="57"/>
      <c r="URQ268" s="57"/>
      <c r="URR268" s="57"/>
      <c r="URS268" s="57"/>
      <c r="URT268" s="57"/>
      <c r="URU268" s="57"/>
      <c r="URV268" s="57"/>
      <c r="URW268" s="57"/>
      <c r="URX268" s="57"/>
      <c r="URY268" s="57"/>
      <c r="URZ268" s="57"/>
      <c r="USA268" s="57"/>
      <c r="USB268" s="57"/>
      <c r="USC268" s="57"/>
      <c r="USD268" s="57"/>
      <c r="USE268" s="57"/>
      <c r="USF268" s="57"/>
      <c r="USG268" s="57"/>
      <c r="USH268" s="57"/>
      <c r="USI268" s="57"/>
      <c r="USJ268" s="57"/>
      <c r="USK268" s="57"/>
      <c r="USL268" s="57"/>
      <c r="USM268" s="57"/>
      <c r="USN268" s="57"/>
      <c r="USO268" s="57"/>
      <c r="USP268" s="57"/>
      <c r="USQ268" s="57"/>
      <c r="USR268" s="57"/>
      <c r="USS268" s="57"/>
      <c r="UST268" s="57"/>
      <c r="USU268" s="57"/>
      <c r="USV268" s="57"/>
      <c r="USW268" s="57"/>
      <c r="USX268" s="57"/>
      <c r="USY268" s="57"/>
      <c r="USZ268" s="57"/>
      <c r="UTA268" s="57"/>
      <c r="UTB268" s="57"/>
      <c r="UTC268" s="57"/>
      <c r="UTD268" s="57"/>
      <c r="UTE268" s="57"/>
      <c r="UTF268" s="57"/>
      <c r="UTG268" s="57"/>
      <c r="UTH268" s="57"/>
      <c r="UTI268" s="57"/>
      <c r="UTJ268" s="57"/>
      <c r="UTK268" s="57"/>
      <c r="UTL268" s="57"/>
      <c r="UTM268" s="57"/>
      <c r="UTN268" s="57"/>
      <c r="UTO268" s="57"/>
      <c r="UTP268" s="57"/>
      <c r="UTQ268" s="57"/>
      <c r="UTR268" s="57"/>
      <c r="UTS268" s="57"/>
      <c r="UTT268" s="57"/>
      <c r="UTU268" s="57"/>
      <c r="UTV268" s="57"/>
      <c r="UTW268" s="57"/>
      <c r="UTX268" s="57"/>
      <c r="UTY268" s="57"/>
      <c r="UTZ268" s="57"/>
      <c r="UUA268" s="57"/>
      <c r="UUB268" s="57"/>
      <c r="UUC268" s="57"/>
      <c r="UUD268" s="57"/>
      <c r="UUE268" s="57"/>
      <c r="UUF268" s="57"/>
      <c r="UUG268" s="57"/>
      <c r="UUH268" s="57"/>
      <c r="UUI268" s="57"/>
      <c r="UUJ268" s="57"/>
      <c r="UUK268" s="57"/>
      <c r="UUL268" s="57"/>
      <c r="UUM268" s="57"/>
      <c r="UUN268" s="57"/>
      <c r="UUO268" s="57"/>
      <c r="UUP268" s="57"/>
      <c r="UUQ268" s="57"/>
      <c r="UUR268" s="57"/>
      <c r="UUS268" s="57"/>
      <c r="UUT268" s="57"/>
      <c r="UUU268" s="57"/>
      <c r="UUV268" s="57"/>
      <c r="UUW268" s="57"/>
      <c r="UUX268" s="57"/>
      <c r="UUY268" s="57"/>
      <c r="UUZ268" s="57"/>
      <c r="UVA268" s="57"/>
      <c r="UVB268" s="57"/>
      <c r="UVC268" s="57"/>
      <c r="UVD268" s="57"/>
      <c r="UVE268" s="57"/>
      <c r="UVF268" s="57"/>
      <c r="UVG268" s="57"/>
      <c r="UVH268" s="57"/>
      <c r="UVI268" s="57"/>
      <c r="UVJ268" s="57"/>
      <c r="UVK268" s="57"/>
      <c r="UVL268" s="57"/>
      <c r="UVM268" s="57"/>
      <c r="UVN268" s="57"/>
      <c r="UVO268" s="57"/>
      <c r="UVP268" s="57"/>
      <c r="UVQ268" s="57"/>
      <c r="UVR268" s="57"/>
      <c r="UVS268" s="57"/>
      <c r="UVT268" s="57"/>
      <c r="UVU268" s="57"/>
      <c r="UVV268" s="57"/>
      <c r="UVW268" s="57"/>
      <c r="UVX268" s="57"/>
      <c r="UVY268" s="57"/>
      <c r="UVZ268" s="57"/>
      <c r="UWA268" s="57"/>
      <c r="UWB268" s="57"/>
      <c r="UWC268" s="57"/>
      <c r="UWD268" s="57"/>
      <c r="UWE268" s="57"/>
      <c r="UWF268" s="57"/>
      <c r="UWG268" s="57"/>
      <c r="UWH268" s="57"/>
      <c r="UWI268" s="57"/>
      <c r="UWJ268" s="57"/>
      <c r="UWK268" s="57"/>
      <c r="UWL268" s="57"/>
      <c r="UWM268" s="57"/>
      <c r="UWN268" s="57"/>
      <c r="UWO268" s="57"/>
      <c r="UWP268" s="57"/>
      <c r="UWQ268" s="57"/>
      <c r="UWR268" s="57"/>
      <c r="UWS268" s="57"/>
      <c r="UWT268" s="57"/>
      <c r="UWU268" s="57"/>
      <c r="UWV268" s="57"/>
      <c r="UWW268" s="57"/>
      <c r="UWX268" s="57"/>
      <c r="UWY268" s="57"/>
      <c r="UWZ268" s="57"/>
      <c r="UXA268" s="57"/>
      <c r="UXB268" s="57"/>
      <c r="UXC268" s="57"/>
      <c r="UXD268" s="57"/>
      <c r="UXE268" s="57"/>
      <c r="UXF268" s="57"/>
      <c r="UXG268" s="57"/>
      <c r="UXH268" s="57"/>
      <c r="UXI268" s="57"/>
      <c r="UXJ268" s="57"/>
      <c r="UXK268" s="57"/>
      <c r="UXL268" s="57"/>
      <c r="UXM268" s="57"/>
      <c r="UXN268" s="57"/>
      <c r="UXO268" s="57"/>
      <c r="UXP268" s="57"/>
      <c r="UXQ268" s="57"/>
      <c r="UXR268" s="57"/>
      <c r="UXS268" s="57"/>
      <c r="UXT268" s="57"/>
      <c r="UXU268" s="57"/>
      <c r="UXV268" s="57"/>
      <c r="UXW268" s="57"/>
      <c r="UXX268" s="57"/>
      <c r="UXY268" s="57"/>
      <c r="UXZ268" s="57"/>
      <c r="UYA268" s="57"/>
      <c r="UYB268" s="57"/>
      <c r="UYC268" s="57"/>
      <c r="UYD268" s="57"/>
      <c r="UYE268" s="57"/>
      <c r="UYF268" s="57"/>
      <c r="UYG268" s="57"/>
      <c r="UYH268" s="57"/>
      <c r="UYI268" s="57"/>
      <c r="UYJ268" s="57"/>
      <c r="UYK268" s="57"/>
      <c r="UYL268" s="57"/>
      <c r="UYM268" s="57"/>
      <c r="UYN268" s="57"/>
      <c r="UYO268" s="57"/>
      <c r="UYP268" s="57"/>
      <c r="UYQ268" s="57"/>
      <c r="UYR268" s="57"/>
      <c r="UYS268" s="57"/>
      <c r="UYT268" s="57"/>
      <c r="UYU268" s="57"/>
      <c r="UYV268" s="57"/>
      <c r="UYW268" s="57"/>
      <c r="UYX268" s="57"/>
      <c r="UYY268" s="57"/>
      <c r="UYZ268" s="57"/>
      <c r="UZA268" s="57"/>
      <c r="UZB268" s="57"/>
      <c r="UZC268" s="57"/>
      <c r="UZD268" s="57"/>
      <c r="UZE268" s="57"/>
      <c r="UZF268" s="57"/>
      <c r="UZG268" s="57"/>
      <c r="UZH268" s="57"/>
      <c r="UZI268" s="57"/>
      <c r="UZJ268" s="57"/>
      <c r="UZK268" s="57"/>
      <c r="UZL268" s="57"/>
      <c r="UZM268" s="57"/>
      <c r="UZN268" s="57"/>
      <c r="UZO268" s="57"/>
      <c r="UZP268" s="57"/>
      <c r="UZQ268" s="57"/>
      <c r="UZR268" s="57"/>
      <c r="UZS268" s="57"/>
      <c r="UZT268" s="57"/>
      <c r="UZU268" s="57"/>
      <c r="UZV268" s="57"/>
      <c r="UZW268" s="57"/>
      <c r="UZX268" s="57"/>
      <c r="UZY268" s="57"/>
      <c r="UZZ268" s="57"/>
      <c r="VAA268" s="57"/>
      <c r="VAB268" s="57"/>
      <c r="VAC268" s="57"/>
      <c r="VAD268" s="57"/>
      <c r="VAE268" s="57"/>
      <c r="VAF268" s="57"/>
      <c r="VAG268" s="57"/>
      <c r="VAH268" s="57"/>
      <c r="VAI268" s="57"/>
      <c r="VAJ268" s="57"/>
      <c r="VAK268" s="57"/>
      <c r="VAL268" s="57"/>
      <c r="VAM268" s="57"/>
      <c r="VAN268" s="57"/>
      <c r="VAO268" s="57"/>
      <c r="VAP268" s="57"/>
      <c r="VAQ268" s="57"/>
      <c r="VAR268" s="57"/>
      <c r="VAS268" s="57"/>
      <c r="VAT268" s="57"/>
      <c r="VAU268" s="57"/>
      <c r="VAV268" s="57"/>
      <c r="VAW268" s="57"/>
      <c r="VAX268" s="57"/>
      <c r="VAY268" s="57"/>
      <c r="VAZ268" s="57"/>
      <c r="VBA268" s="57"/>
      <c r="VBB268" s="57"/>
      <c r="VBC268" s="57"/>
      <c r="VBD268" s="57"/>
      <c r="VBE268" s="57"/>
      <c r="VBF268" s="57"/>
      <c r="VBG268" s="57"/>
      <c r="VBH268" s="57"/>
      <c r="VBI268" s="57"/>
      <c r="VBJ268" s="57"/>
      <c r="VBK268" s="57"/>
      <c r="VBL268" s="57"/>
      <c r="VBM268" s="57"/>
      <c r="VBN268" s="57"/>
      <c r="VBO268" s="57"/>
      <c r="VBP268" s="57"/>
      <c r="VBQ268" s="57"/>
      <c r="VBR268" s="57"/>
      <c r="VBS268" s="57"/>
      <c r="VBT268" s="57"/>
      <c r="VBU268" s="57"/>
      <c r="VBV268" s="57"/>
      <c r="VBW268" s="57"/>
      <c r="VBX268" s="57"/>
      <c r="VBY268" s="57"/>
      <c r="VBZ268" s="57"/>
      <c r="VCA268" s="57"/>
      <c r="VCB268" s="57"/>
      <c r="VCC268" s="57"/>
      <c r="VCD268" s="57"/>
      <c r="VCE268" s="57"/>
      <c r="VCF268" s="57"/>
      <c r="VCG268" s="57"/>
      <c r="VCH268" s="57"/>
      <c r="VCI268" s="57"/>
      <c r="VCJ268" s="57"/>
      <c r="VCK268" s="57"/>
      <c r="VCL268" s="57"/>
      <c r="VCM268" s="57"/>
      <c r="VCN268" s="57"/>
      <c r="VCO268" s="57"/>
      <c r="VCP268" s="57"/>
      <c r="VCQ268" s="57"/>
      <c r="VCR268" s="57"/>
      <c r="VCS268" s="57"/>
      <c r="VCT268" s="57"/>
      <c r="VCU268" s="57"/>
      <c r="VCV268" s="57"/>
      <c r="VCW268" s="57"/>
      <c r="VCX268" s="57"/>
      <c r="VCY268" s="57"/>
      <c r="VCZ268" s="57"/>
      <c r="VDA268" s="57"/>
      <c r="VDB268" s="57"/>
      <c r="VDC268" s="57"/>
      <c r="VDD268" s="57"/>
      <c r="VDE268" s="57"/>
      <c r="VDF268" s="57"/>
      <c r="VDG268" s="57"/>
      <c r="VDH268" s="57"/>
      <c r="VDI268" s="57"/>
      <c r="VDJ268" s="57"/>
      <c r="VDK268" s="57"/>
      <c r="VDL268" s="57"/>
      <c r="VDM268" s="57"/>
      <c r="VDN268" s="57"/>
      <c r="VDO268" s="57"/>
      <c r="VDP268" s="57"/>
      <c r="VDQ268" s="57"/>
      <c r="VDR268" s="57"/>
      <c r="VDS268" s="57"/>
      <c r="VDT268" s="57"/>
      <c r="VDU268" s="57"/>
      <c r="VDV268" s="57"/>
      <c r="VDW268" s="57"/>
      <c r="VDX268" s="57"/>
      <c r="VDY268" s="57"/>
      <c r="VDZ268" s="57"/>
      <c r="VEA268" s="57"/>
      <c r="VEB268" s="57"/>
      <c r="VEC268" s="57"/>
      <c r="VED268" s="57"/>
      <c r="VEE268" s="57"/>
      <c r="VEF268" s="57"/>
      <c r="VEG268" s="57"/>
      <c r="VEH268" s="57"/>
      <c r="VEI268" s="57"/>
      <c r="VEJ268" s="57"/>
      <c r="VEK268" s="57"/>
      <c r="VEL268" s="57"/>
      <c r="VEM268" s="57"/>
      <c r="VEN268" s="57"/>
      <c r="VEO268" s="57"/>
      <c r="VEP268" s="57"/>
      <c r="VEQ268" s="57"/>
      <c r="VER268" s="57"/>
      <c r="VES268" s="57"/>
      <c r="VET268" s="57"/>
      <c r="VEU268" s="57"/>
      <c r="VEV268" s="57"/>
      <c r="VEW268" s="57"/>
      <c r="VEX268" s="57"/>
      <c r="VEY268" s="57"/>
      <c r="VEZ268" s="57"/>
      <c r="VFA268" s="57"/>
      <c r="VFB268" s="57"/>
      <c r="VFC268" s="57"/>
      <c r="VFD268" s="57"/>
      <c r="VFE268" s="57"/>
      <c r="VFF268" s="57"/>
      <c r="VFG268" s="57"/>
      <c r="VFH268" s="57"/>
      <c r="VFI268" s="57"/>
      <c r="VFJ268" s="57"/>
      <c r="VFK268" s="57"/>
      <c r="VFL268" s="57"/>
      <c r="VFM268" s="57"/>
      <c r="VFN268" s="57"/>
      <c r="VFO268" s="57"/>
      <c r="VFP268" s="57"/>
      <c r="VFQ268" s="57"/>
      <c r="VFR268" s="57"/>
      <c r="VFS268" s="57"/>
      <c r="VFT268" s="57"/>
      <c r="VFU268" s="57"/>
      <c r="VFV268" s="57"/>
      <c r="VFW268" s="57"/>
      <c r="VFX268" s="57"/>
      <c r="VFY268" s="57"/>
      <c r="VFZ268" s="57"/>
      <c r="VGA268" s="57"/>
      <c r="VGB268" s="57"/>
      <c r="VGC268" s="57"/>
      <c r="VGD268" s="57"/>
      <c r="VGE268" s="57"/>
      <c r="VGF268" s="57"/>
      <c r="VGG268" s="57"/>
      <c r="VGH268" s="57"/>
      <c r="VGI268" s="57"/>
      <c r="VGJ268" s="57"/>
      <c r="VGK268" s="57"/>
      <c r="VGL268" s="57"/>
      <c r="VGM268" s="57"/>
      <c r="VGN268" s="57"/>
      <c r="VGO268" s="57"/>
      <c r="VGP268" s="57"/>
      <c r="VGQ268" s="57"/>
      <c r="VGR268" s="57"/>
      <c r="VGS268" s="57"/>
      <c r="VGT268" s="57"/>
      <c r="VGU268" s="57"/>
      <c r="VGV268" s="57"/>
      <c r="VGW268" s="57"/>
      <c r="VGX268" s="57"/>
      <c r="VGY268" s="57"/>
      <c r="VGZ268" s="57"/>
      <c r="VHA268" s="57"/>
      <c r="VHB268" s="57"/>
      <c r="VHC268" s="57"/>
      <c r="VHD268" s="57"/>
      <c r="VHE268" s="57"/>
      <c r="VHF268" s="57"/>
      <c r="VHG268" s="57"/>
      <c r="VHH268" s="57"/>
      <c r="VHI268" s="57"/>
      <c r="VHJ268" s="57"/>
      <c r="VHK268" s="57"/>
      <c r="VHL268" s="57"/>
      <c r="VHM268" s="57"/>
      <c r="VHN268" s="57"/>
      <c r="VHO268" s="57"/>
      <c r="VHP268" s="57"/>
      <c r="VHQ268" s="57"/>
      <c r="VHR268" s="57"/>
      <c r="VHS268" s="57"/>
      <c r="VHT268" s="57"/>
      <c r="VHU268" s="57"/>
      <c r="VHV268" s="57"/>
      <c r="VHW268" s="57"/>
      <c r="VHX268" s="57"/>
      <c r="VHY268" s="57"/>
      <c r="VHZ268" s="57"/>
      <c r="VIA268" s="57"/>
      <c r="VIB268" s="57"/>
      <c r="VIC268" s="57"/>
      <c r="VID268" s="57"/>
      <c r="VIE268" s="57"/>
      <c r="VIF268" s="57"/>
      <c r="VIG268" s="57"/>
      <c r="VIH268" s="57"/>
      <c r="VII268" s="57"/>
      <c r="VIJ268" s="57"/>
      <c r="VIK268" s="57"/>
      <c r="VIL268" s="57"/>
      <c r="VIM268" s="57"/>
      <c r="VIN268" s="57"/>
      <c r="VIO268" s="57"/>
      <c r="VIP268" s="57"/>
      <c r="VIQ268" s="57"/>
      <c r="VIR268" s="57"/>
      <c r="VIS268" s="57"/>
      <c r="VIT268" s="57"/>
      <c r="VIU268" s="57"/>
      <c r="VIV268" s="57"/>
      <c r="VIW268" s="57"/>
      <c r="VIX268" s="57"/>
      <c r="VIY268" s="57"/>
      <c r="VIZ268" s="57"/>
      <c r="VJA268" s="57"/>
      <c r="VJB268" s="57"/>
      <c r="VJC268" s="57"/>
      <c r="VJD268" s="57"/>
      <c r="VJE268" s="57"/>
      <c r="VJF268" s="57"/>
      <c r="VJG268" s="57"/>
      <c r="VJH268" s="57"/>
      <c r="VJI268" s="57"/>
      <c r="VJJ268" s="57"/>
      <c r="VJK268" s="57"/>
      <c r="VJL268" s="57"/>
      <c r="VJM268" s="57"/>
      <c r="VJN268" s="57"/>
      <c r="VJO268" s="57"/>
      <c r="VJP268" s="57"/>
      <c r="VJQ268" s="57"/>
      <c r="VJR268" s="57"/>
      <c r="VJS268" s="57"/>
      <c r="VJT268" s="57"/>
      <c r="VJU268" s="57"/>
      <c r="VJV268" s="57"/>
      <c r="VJW268" s="57"/>
      <c r="VJX268" s="57"/>
      <c r="VJY268" s="57"/>
      <c r="VJZ268" s="57"/>
      <c r="VKA268" s="57"/>
      <c r="VKB268" s="57"/>
      <c r="VKC268" s="57"/>
      <c r="VKD268" s="57"/>
      <c r="VKE268" s="57"/>
      <c r="VKF268" s="57"/>
      <c r="VKG268" s="57"/>
      <c r="VKH268" s="57"/>
      <c r="VKI268" s="57"/>
      <c r="VKJ268" s="57"/>
      <c r="VKK268" s="57"/>
      <c r="VKL268" s="57"/>
      <c r="VKM268" s="57"/>
      <c r="VKN268" s="57"/>
      <c r="VKO268" s="57"/>
      <c r="VKP268" s="57"/>
      <c r="VKQ268" s="57"/>
      <c r="VKR268" s="57"/>
      <c r="VKS268" s="57"/>
      <c r="VKT268" s="57"/>
      <c r="VKU268" s="57"/>
      <c r="VKV268" s="57"/>
      <c r="VKW268" s="57"/>
      <c r="VKX268" s="57"/>
      <c r="VKY268" s="57"/>
      <c r="VKZ268" s="57"/>
      <c r="VLA268" s="57"/>
      <c r="VLB268" s="57"/>
      <c r="VLC268" s="57"/>
      <c r="VLD268" s="57"/>
      <c r="VLE268" s="57"/>
      <c r="VLF268" s="57"/>
      <c r="VLG268" s="57"/>
      <c r="VLH268" s="57"/>
      <c r="VLI268" s="57"/>
      <c r="VLJ268" s="57"/>
      <c r="VLK268" s="57"/>
      <c r="VLL268" s="57"/>
      <c r="VLM268" s="57"/>
      <c r="VLN268" s="57"/>
      <c r="VLO268" s="57"/>
      <c r="VLP268" s="57"/>
      <c r="VLQ268" s="57"/>
      <c r="VLR268" s="57"/>
      <c r="VLS268" s="57"/>
      <c r="VLT268" s="57"/>
      <c r="VLU268" s="57"/>
      <c r="VLV268" s="57"/>
      <c r="VLW268" s="57"/>
      <c r="VLX268" s="57"/>
      <c r="VLY268" s="57"/>
      <c r="VLZ268" s="57"/>
      <c r="VMA268" s="57"/>
      <c r="VMB268" s="57"/>
      <c r="VMC268" s="57"/>
      <c r="VMD268" s="57"/>
      <c r="VME268" s="57"/>
      <c r="VMF268" s="57"/>
      <c r="VMG268" s="57"/>
      <c r="VMH268" s="57"/>
      <c r="VMI268" s="57"/>
      <c r="VMJ268" s="57"/>
      <c r="VMK268" s="57"/>
      <c r="VML268" s="57"/>
      <c r="VMM268" s="57"/>
      <c r="VMN268" s="57"/>
      <c r="VMO268" s="57"/>
      <c r="VMP268" s="57"/>
      <c r="VMQ268" s="57"/>
      <c r="VMR268" s="57"/>
      <c r="VMS268" s="57"/>
      <c r="VMT268" s="57"/>
      <c r="VMU268" s="57"/>
      <c r="VMV268" s="57"/>
      <c r="VMW268" s="57"/>
      <c r="VMX268" s="57"/>
      <c r="VMY268" s="57"/>
      <c r="VMZ268" s="57"/>
      <c r="VNA268" s="57"/>
      <c r="VNB268" s="57"/>
      <c r="VNC268" s="57"/>
      <c r="VND268" s="57"/>
      <c r="VNE268" s="57"/>
      <c r="VNF268" s="57"/>
      <c r="VNG268" s="57"/>
      <c r="VNH268" s="57"/>
      <c r="VNI268" s="57"/>
      <c r="VNJ268" s="57"/>
      <c r="VNK268" s="57"/>
      <c r="VNL268" s="57"/>
      <c r="VNM268" s="57"/>
      <c r="VNN268" s="57"/>
      <c r="VNO268" s="57"/>
      <c r="VNP268" s="57"/>
      <c r="VNQ268" s="57"/>
      <c r="VNR268" s="57"/>
      <c r="VNS268" s="57"/>
      <c r="VNT268" s="57"/>
      <c r="VNU268" s="57"/>
      <c r="VNV268" s="57"/>
      <c r="VNW268" s="57"/>
      <c r="VNX268" s="57"/>
      <c r="VNY268" s="57"/>
      <c r="VNZ268" s="57"/>
      <c r="VOA268" s="57"/>
      <c r="VOB268" s="57"/>
      <c r="VOC268" s="57"/>
      <c r="VOD268" s="57"/>
      <c r="VOE268" s="57"/>
      <c r="VOF268" s="57"/>
      <c r="VOG268" s="57"/>
      <c r="VOH268" s="57"/>
      <c r="VOI268" s="57"/>
      <c r="VOJ268" s="57"/>
      <c r="VOK268" s="57"/>
      <c r="VOL268" s="57"/>
      <c r="VOM268" s="57"/>
      <c r="VON268" s="57"/>
      <c r="VOO268" s="57"/>
      <c r="VOP268" s="57"/>
      <c r="VOQ268" s="57"/>
      <c r="VOR268" s="57"/>
      <c r="VOS268" s="57"/>
      <c r="VOT268" s="57"/>
      <c r="VOU268" s="57"/>
      <c r="VOV268" s="57"/>
      <c r="VOW268" s="57"/>
      <c r="VOX268" s="57"/>
      <c r="VOY268" s="57"/>
      <c r="VOZ268" s="57"/>
      <c r="VPA268" s="57"/>
      <c r="VPB268" s="57"/>
      <c r="VPC268" s="57"/>
      <c r="VPD268" s="57"/>
      <c r="VPE268" s="57"/>
      <c r="VPF268" s="57"/>
      <c r="VPG268" s="57"/>
      <c r="VPH268" s="57"/>
      <c r="VPI268" s="57"/>
      <c r="VPJ268" s="57"/>
      <c r="VPK268" s="57"/>
      <c r="VPL268" s="57"/>
      <c r="VPM268" s="57"/>
      <c r="VPN268" s="57"/>
      <c r="VPO268" s="57"/>
      <c r="VPP268" s="57"/>
      <c r="VPQ268" s="57"/>
      <c r="VPR268" s="57"/>
      <c r="VPS268" s="57"/>
      <c r="VPT268" s="57"/>
      <c r="VPU268" s="57"/>
      <c r="VPV268" s="57"/>
      <c r="VPW268" s="57"/>
      <c r="VPX268" s="57"/>
      <c r="VPY268" s="57"/>
      <c r="VPZ268" s="57"/>
      <c r="VQA268" s="57"/>
      <c r="VQB268" s="57"/>
      <c r="VQC268" s="57"/>
      <c r="VQD268" s="57"/>
      <c r="VQE268" s="57"/>
      <c r="VQF268" s="57"/>
      <c r="VQG268" s="57"/>
      <c r="VQH268" s="57"/>
      <c r="VQI268" s="57"/>
      <c r="VQJ268" s="57"/>
      <c r="VQK268" s="57"/>
      <c r="VQL268" s="57"/>
      <c r="VQM268" s="57"/>
      <c r="VQN268" s="57"/>
      <c r="VQO268" s="57"/>
      <c r="VQP268" s="57"/>
      <c r="VQQ268" s="57"/>
      <c r="VQR268" s="57"/>
      <c r="VQS268" s="57"/>
      <c r="VQT268" s="57"/>
      <c r="VQU268" s="57"/>
      <c r="VQV268" s="57"/>
      <c r="VQW268" s="57"/>
      <c r="VQX268" s="57"/>
      <c r="VQY268" s="57"/>
      <c r="VQZ268" s="57"/>
      <c r="VRA268" s="57"/>
      <c r="VRB268" s="57"/>
      <c r="VRC268" s="57"/>
      <c r="VRD268" s="57"/>
      <c r="VRE268" s="57"/>
      <c r="VRF268" s="57"/>
      <c r="VRG268" s="57"/>
      <c r="VRH268" s="57"/>
      <c r="VRI268" s="57"/>
      <c r="VRJ268" s="57"/>
      <c r="VRK268" s="57"/>
      <c r="VRL268" s="57"/>
      <c r="VRM268" s="57"/>
      <c r="VRN268" s="57"/>
      <c r="VRO268" s="57"/>
      <c r="VRP268" s="57"/>
      <c r="VRQ268" s="57"/>
      <c r="VRR268" s="57"/>
      <c r="VRS268" s="57"/>
      <c r="VRT268" s="57"/>
      <c r="VRU268" s="57"/>
      <c r="VRV268" s="57"/>
      <c r="VRW268" s="57"/>
      <c r="VRX268" s="57"/>
      <c r="VRY268" s="57"/>
      <c r="VRZ268" s="57"/>
      <c r="VSA268" s="57"/>
      <c r="VSB268" s="57"/>
      <c r="VSC268" s="57"/>
      <c r="VSD268" s="57"/>
      <c r="VSE268" s="57"/>
      <c r="VSF268" s="57"/>
      <c r="VSG268" s="57"/>
      <c r="VSH268" s="57"/>
      <c r="VSI268" s="57"/>
      <c r="VSJ268" s="57"/>
      <c r="VSK268" s="57"/>
      <c r="VSL268" s="57"/>
      <c r="VSM268" s="57"/>
      <c r="VSN268" s="57"/>
      <c r="VSO268" s="57"/>
      <c r="VSP268" s="57"/>
      <c r="VSQ268" s="57"/>
      <c r="VSR268" s="57"/>
      <c r="VSS268" s="57"/>
      <c r="VST268" s="57"/>
      <c r="VSU268" s="57"/>
      <c r="VSV268" s="57"/>
      <c r="VSW268" s="57"/>
      <c r="VSX268" s="57"/>
      <c r="VSY268" s="57"/>
      <c r="VSZ268" s="57"/>
      <c r="VTA268" s="57"/>
      <c r="VTB268" s="57"/>
      <c r="VTC268" s="57"/>
      <c r="VTD268" s="57"/>
      <c r="VTE268" s="57"/>
      <c r="VTF268" s="57"/>
      <c r="VTG268" s="57"/>
      <c r="VTH268" s="57"/>
      <c r="VTI268" s="57"/>
      <c r="VTJ268" s="57"/>
      <c r="VTK268" s="57"/>
      <c r="VTL268" s="57"/>
      <c r="VTM268" s="57"/>
      <c r="VTN268" s="57"/>
      <c r="VTO268" s="57"/>
      <c r="VTP268" s="57"/>
      <c r="VTQ268" s="57"/>
      <c r="VTR268" s="57"/>
      <c r="VTS268" s="57"/>
      <c r="VTT268" s="57"/>
      <c r="VTU268" s="57"/>
      <c r="VTV268" s="57"/>
      <c r="VTW268" s="57"/>
      <c r="VTX268" s="57"/>
      <c r="VTY268" s="57"/>
      <c r="VTZ268" s="57"/>
      <c r="VUA268" s="57"/>
      <c r="VUB268" s="57"/>
      <c r="VUC268" s="57"/>
      <c r="VUD268" s="57"/>
      <c r="VUE268" s="57"/>
      <c r="VUF268" s="57"/>
      <c r="VUG268" s="57"/>
      <c r="VUH268" s="57"/>
      <c r="VUI268" s="57"/>
      <c r="VUJ268" s="57"/>
      <c r="VUK268" s="57"/>
      <c r="VUL268" s="57"/>
      <c r="VUM268" s="57"/>
      <c r="VUN268" s="57"/>
      <c r="VUO268" s="57"/>
      <c r="VUP268" s="57"/>
      <c r="VUQ268" s="57"/>
      <c r="VUR268" s="57"/>
      <c r="VUS268" s="57"/>
      <c r="VUT268" s="57"/>
      <c r="VUU268" s="57"/>
      <c r="VUV268" s="57"/>
      <c r="VUW268" s="57"/>
      <c r="VUX268" s="57"/>
      <c r="VUY268" s="57"/>
      <c r="VUZ268" s="57"/>
      <c r="VVA268" s="57"/>
      <c r="VVB268" s="57"/>
      <c r="VVC268" s="57"/>
      <c r="VVD268" s="57"/>
      <c r="VVE268" s="57"/>
      <c r="VVF268" s="57"/>
      <c r="VVG268" s="57"/>
      <c r="VVH268" s="57"/>
      <c r="VVI268" s="57"/>
      <c r="VVJ268" s="57"/>
      <c r="VVK268" s="57"/>
      <c r="VVL268" s="57"/>
      <c r="VVM268" s="57"/>
      <c r="VVN268" s="57"/>
      <c r="VVO268" s="57"/>
      <c r="VVP268" s="57"/>
      <c r="VVQ268" s="57"/>
      <c r="VVR268" s="57"/>
      <c r="VVS268" s="57"/>
      <c r="VVT268" s="57"/>
      <c r="VVU268" s="57"/>
      <c r="VVV268" s="57"/>
      <c r="VVW268" s="57"/>
      <c r="VVX268" s="57"/>
      <c r="VVY268" s="57"/>
      <c r="VVZ268" s="57"/>
      <c r="VWA268" s="57"/>
      <c r="VWB268" s="57"/>
      <c r="VWC268" s="57"/>
      <c r="VWD268" s="57"/>
      <c r="VWE268" s="57"/>
      <c r="VWF268" s="57"/>
      <c r="VWG268" s="57"/>
      <c r="VWH268" s="57"/>
      <c r="VWI268" s="57"/>
      <c r="VWJ268" s="57"/>
      <c r="VWK268" s="57"/>
      <c r="VWL268" s="57"/>
      <c r="VWM268" s="57"/>
      <c r="VWN268" s="57"/>
      <c r="VWO268" s="57"/>
      <c r="VWP268" s="57"/>
      <c r="VWQ268" s="57"/>
      <c r="VWR268" s="57"/>
      <c r="VWS268" s="57"/>
      <c r="VWT268" s="57"/>
      <c r="VWU268" s="57"/>
      <c r="VWV268" s="57"/>
      <c r="VWW268" s="57"/>
      <c r="VWX268" s="57"/>
      <c r="VWY268" s="57"/>
      <c r="VWZ268" s="57"/>
      <c r="VXA268" s="57"/>
      <c r="VXB268" s="57"/>
      <c r="VXC268" s="57"/>
      <c r="VXD268" s="57"/>
      <c r="VXE268" s="57"/>
      <c r="VXF268" s="57"/>
      <c r="VXG268" s="57"/>
      <c r="VXH268" s="57"/>
      <c r="VXI268" s="57"/>
      <c r="VXJ268" s="57"/>
      <c r="VXK268" s="57"/>
      <c r="VXL268" s="57"/>
      <c r="VXM268" s="57"/>
      <c r="VXN268" s="57"/>
      <c r="VXO268" s="57"/>
      <c r="VXP268" s="57"/>
      <c r="VXQ268" s="57"/>
      <c r="VXR268" s="57"/>
      <c r="VXS268" s="57"/>
      <c r="VXT268" s="57"/>
      <c r="VXU268" s="57"/>
      <c r="VXV268" s="57"/>
      <c r="VXW268" s="57"/>
      <c r="VXX268" s="57"/>
      <c r="VXY268" s="57"/>
      <c r="VXZ268" s="57"/>
      <c r="VYA268" s="57"/>
      <c r="VYB268" s="57"/>
      <c r="VYC268" s="57"/>
      <c r="VYD268" s="57"/>
      <c r="VYE268" s="57"/>
      <c r="VYF268" s="57"/>
      <c r="VYG268" s="57"/>
      <c r="VYH268" s="57"/>
      <c r="VYI268" s="57"/>
      <c r="VYJ268" s="57"/>
      <c r="VYK268" s="57"/>
      <c r="VYL268" s="57"/>
      <c r="VYM268" s="57"/>
      <c r="VYN268" s="57"/>
      <c r="VYO268" s="57"/>
      <c r="VYP268" s="57"/>
      <c r="VYQ268" s="57"/>
      <c r="VYR268" s="57"/>
      <c r="VYS268" s="57"/>
      <c r="VYT268" s="57"/>
      <c r="VYU268" s="57"/>
      <c r="VYV268" s="57"/>
      <c r="VYW268" s="57"/>
      <c r="VYX268" s="57"/>
      <c r="VYY268" s="57"/>
      <c r="VYZ268" s="57"/>
      <c r="VZA268" s="57"/>
      <c r="VZB268" s="57"/>
      <c r="VZC268" s="57"/>
      <c r="VZD268" s="57"/>
      <c r="VZE268" s="57"/>
      <c r="VZF268" s="57"/>
      <c r="VZG268" s="57"/>
      <c r="VZH268" s="57"/>
      <c r="VZI268" s="57"/>
      <c r="VZJ268" s="57"/>
      <c r="VZK268" s="57"/>
      <c r="VZL268" s="57"/>
      <c r="VZM268" s="57"/>
      <c r="VZN268" s="57"/>
      <c r="VZO268" s="57"/>
      <c r="VZP268" s="57"/>
      <c r="VZQ268" s="57"/>
      <c r="VZR268" s="57"/>
      <c r="VZS268" s="57"/>
      <c r="VZT268" s="57"/>
      <c r="VZU268" s="57"/>
      <c r="VZV268" s="57"/>
      <c r="VZW268" s="57"/>
      <c r="VZX268" s="57"/>
      <c r="VZY268" s="57"/>
      <c r="VZZ268" s="57"/>
      <c r="WAA268" s="57"/>
      <c r="WAB268" s="57"/>
      <c r="WAC268" s="57"/>
      <c r="WAD268" s="57"/>
      <c r="WAE268" s="57"/>
      <c r="WAF268" s="57"/>
      <c r="WAG268" s="57"/>
      <c r="WAH268" s="57"/>
      <c r="WAI268" s="57"/>
      <c r="WAJ268" s="57"/>
      <c r="WAK268" s="57"/>
      <c r="WAL268" s="57"/>
      <c r="WAM268" s="57"/>
      <c r="WAN268" s="57"/>
      <c r="WAO268" s="57"/>
      <c r="WAP268" s="57"/>
      <c r="WAQ268" s="57"/>
      <c r="WAR268" s="57"/>
      <c r="WAS268" s="57"/>
      <c r="WAT268" s="57"/>
      <c r="WAU268" s="57"/>
      <c r="WAV268" s="57"/>
      <c r="WAW268" s="57"/>
      <c r="WAX268" s="57"/>
      <c r="WAY268" s="57"/>
      <c r="WAZ268" s="57"/>
      <c r="WBA268" s="57"/>
      <c r="WBB268" s="57"/>
      <c r="WBC268" s="57"/>
      <c r="WBD268" s="57"/>
      <c r="WBE268" s="57"/>
      <c r="WBF268" s="57"/>
      <c r="WBG268" s="57"/>
      <c r="WBH268" s="57"/>
      <c r="WBI268" s="57"/>
      <c r="WBJ268" s="57"/>
      <c r="WBK268" s="57"/>
      <c r="WBL268" s="57"/>
      <c r="WBM268" s="57"/>
      <c r="WBN268" s="57"/>
      <c r="WBO268" s="57"/>
      <c r="WBP268" s="57"/>
      <c r="WBQ268" s="57"/>
      <c r="WBR268" s="57"/>
      <c r="WBS268" s="57"/>
      <c r="WBT268" s="57"/>
      <c r="WBU268" s="57"/>
      <c r="WBV268" s="57"/>
      <c r="WBW268" s="57"/>
      <c r="WBX268" s="57"/>
      <c r="WBY268" s="57"/>
      <c r="WBZ268" s="57"/>
      <c r="WCA268" s="57"/>
      <c r="WCB268" s="57"/>
      <c r="WCC268" s="57"/>
      <c r="WCD268" s="57"/>
      <c r="WCE268" s="57"/>
      <c r="WCF268" s="57"/>
      <c r="WCG268" s="57"/>
      <c r="WCH268" s="57"/>
      <c r="WCI268" s="57"/>
      <c r="WCJ268" s="57"/>
      <c r="WCK268" s="57"/>
      <c r="WCL268" s="57"/>
      <c r="WCM268" s="57"/>
      <c r="WCN268" s="57"/>
      <c r="WCO268" s="57"/>
      <c r="WCP268" s="57"/>
      <c r="WCQ268" s="57"/>
      <c r="WCR268" s="57"/>
      <c r="WCS268" s="57"/>
      <c r="WCT268" s="57"/>
      <c r="WCU268" s="57"/>
      <c r="WCV268" s="57"/>
      <c r="WCW268" s="57"/>
      <c r="WCX268" s="57"/>
      <c r="WCY268" s="57"/>
      <c r="WCZ268" s="57"/>
      <c r="WDA268" s="57"/>
      <c r="WDB268" s="57"/>
      <c r="WDC268" s="57"/>
      <c r="WDD268" s="57"/>
      <c r="WDE268" s="57"/>
      <c r="WDF268" s="57"/>
      <c r="WDG268" s="57"/>
      <c r="WDH268" s="57"/>
      <c r="WDI268" s="57"/>
      <c r="WDJ268" s="57"/>
      <c r="WDK268" s="57"/>
      <c r="WDL268" s="57"/>
      <c r="WDM268" s="57"/>
      <c r="WDN268" s="57"/>
      <c r="WDO268" s="57"/>
      <c r="WDP268" s="57"/>
      <c r="WDQ268" s="57"/>
      <c r="WDR268" s="57"/>
      <c r="WDS268" s="57"/>
      <c r="WDT268" s="57"/>
      <c r="WDU268" s="57"/>
      <c r="WDV268" s="57"/>
      <c r="WDW268" s="57"/>
      <c r="WDX268" s="57"/>
      <c r="WDY268" s="57"/>
      <c r="WDZ268" s="57"/>
      <c r="WEA268" s="57"/>
      <c r="WEB268" s="57"/>
      <c r="WEC268" s="57"/>
      <c r="WED268" s="57"/>
      <c r="WEE268" s="57"/>
      <c r="WEF268" s="57"/>
      <c r="WEG268" s="57"/>
      <c r="WEH268" s="57"/>
      <c r="WEI268" s="57"/>
      <c r="WEJ268" s="57"/>
      <c r="WEK268" s="57"/>
      <c r="WEL268" s="57"/>
      <c r="WEM268" s="57"/>
      <c r="WEN268" s="57"/>
      <c r="WEO268" s="57"/>
      <c r="WEP268" s="57"/>
      <c r="WEQ268" s="57"/>
      <c r="WER268" s="57"/>
      <c r="WES268" s="57"/>
      <c r="WET268" s="57"/>
      <c r="WEU268" s="57"/>
      <c r="WEV268" s="57"/>
      <c r="WEW268" s="57"/>
      <c r="WEX268" s="57"/>
      <c r="WEY268" s="57"/>
      <c r="WEZ268" s="57"/>
      <c r="WFA268" s="57"/>
      <c r="WFB268" s="57"/>
      <c r="WFC268" s="57"/>
      <c r="WFD268" s="57"/>
      <c r="WFE268" s="57"/>
      <c r="WFF268" s="57"/>
      <c r="WFG268" s="57"/>
      <c r="WFH268" s="57"/>
      <c r="WFI268" s="57"/>
      <c r="WFJ268" s="57"/>
      <c r="WFK268" s="57"/>
      <c r="WFL268" s="57"/>
      <c r="WFM268" s="57"/>
      <c r="WFN268" s="57"/>
      <c r="WFO268" s="57"/>
      <c r="WFP268" s="57"/>
      <c r="WFQ268" s="57"/>
      <c r="WFR268" s="57"/>
      <c r="WFS268" s="57"/>
      <c r="WFT268" s="57"/>
      <c r="WFU268" s="57"/>
      <c r="WFV268" s="57"/>
      <c r="WFW268" s="57"/>
      <c r="WFX268" s="57"/>
      <c r="WFY268" s="57"/>
      <c r="WFZ268" s="57"/>
      <c r="WGA268" s="57"/>
      <c r="WGB268" s="57"/>
      <c r="WGC268" s="57"/>
      <c r="WGD268" s="57"/>
      <c r="WGE268" s="57"/>
      <c r="WGF268" s="57"/>
      <c r="WGG268" s="57"/>
      <c r="WGH268" s="57"/>
      <c r="WGI268" s="57"/>
      <c r="WGJ268" s="57"/>
      <c r="WGK268" s="57"/>
      <c r="WGL268" s="57"/>
      <c r="WGM268" s="57"/>
      <c r="WGN268" s="57"/>
      <c r="WGO268" s="57"/>
      <c r="WGP268" s="57"/>
      <c r="WGQ268" s="57"/>
      <c r="WGR268" s="57"/>
      <c r="WGS268" s="57"/>
      <c r="WGT268" s="57"/>
      <c r="WGU268" s="57"/>
      <c r="WGV268" s="57"/>
      <c r="WGW268" s="57"/>
      <c r="WGX268" s="57"/>
      <c r="WGY268" s="57"/>
      <c r="WGZ268" s="57"/>
      <c r="WHA268" s="57"/>
      <c r="WHB268" s="57"/>
      <c r="WHC268" s="57"/>
      <c r="WHD268" s="57"/>
      <c r="WHE268" s="57"/>
      <c r="WHF268" s="57"/>
      <c r="WHG268" s="57"/>
      <c r="WHH268" s="57"/>
      <c r="WHI268" s="57"/>
      <c r="WHJ268" s="57"/>
      <c r="WHK268" s="57"/>
      <c r="WHL268" s="57"/>
      <c r="WHM268" s="57"/>
      <c r="WHN268" s="57"/>
      <c r="WHO268" s="57"/>
      <c r="WHP268" s="57"/>
      <c r="WHQ268" s="57"/>
      <c r="WHR268" s="57"/>
      <c r="WHS268" s="57"/>
      <c r="WHT268" s="57"/>
      <c r="WHU268" s="57"/>
      <c r="WHV268" s="57"/>
      <c r="WHW268" s="57"/>
      <c r="WHX268" s="57"/>
      <c r="WHY268" s="57"/>
      <c r="WHZ268" s="57"/>
      <c r="WIA268" s="57"/>
      <c r="WIB268" s="57"/>
      <c r="WIC268" s="57"/>
      <c r="WID268" s="57"/>
      <c r="WIE268" s="57"/>
      <c r="WIF268" s="57"/>
      <c r="WIG268" s="57"/>
      <c r="WIH268" s="57"/>
      <c r="WII268" s="57"/>
      <c r="WIJ268" s="57"/>
      <c r="WIK268" s="57"/>
      <c r="WIL268" s="57"/>
      <c r="WIM268" s="57"/>
      <c r="WIN268" s="57"/>
      <c r="WIO268" s="57"/>
      <c r="WIP268" s="57"/>
      <c r="WIQ268" s="57"/>
      <c r="WIR268" s="57"/>
      <c r="WIS268" s="57"/>
      <c r="WIT268" s="57"/>
      <c r="WIU268" s="57"/>
      <c r="WIV268" s="57"/>
      <c r="WIW268" s="57"/>
      <c r="WIX268" s="57"/>
      <c r="WIY268" s="57"/>
      <c r="WIZ268" s="57"/>
      <c r="WJA268" s="57"/>
      <c r="WJB268" s="57"/>
      <c r="WJC268" s="57"/>
      <c r="WJD268" s="57"/>
      <c r="WJE268" s="57"/>
      <c r="WJF268" s="57"/>
      <c r="WJG268" s="57"/>
      <c r="WJH268" s="57"/>
      <c r="WJI268" s="57"/>
      <c r="WJJ268" s="57"/>
      <c r="WJK268" s="57"/>
      <c r="WJL268" s="57"/>
      <c r="WJM268" s="57"/>
      <c r="WJN268" s="57"/>
      <c r="WJO268" s="57"/>
      <c r="WJP268" s="57"/>
      <c r="WJQ268" s="57"/>
      <c r="WJR268" s="57"/>
      <c r="WJS268" s="57"/>
      <c r="WJT268" s="57"/>
      <c r="WJU268" s="57"/>
      <c r="WJV268" s="57"/>
      <c r="WJW268" s="57"/>
      <c r="WJX268" s="57"/>
      <c r="WJY268" s="57"/>
      <c r="WJZ268" s="57"/>
      <c r="WKA268" s="57"/>
      <c r="WKB268" s="57"/>
      <c r="WKC268" s="57"/>
      <c r="WKD268" s="57"/>
      <c r="WKE268" s="57"/>
      <c r="WKF268" s="57"/>
      <c r="WKG268" s="57"/>
      <c r="WKH268" s="57"/>
      <c r="WKI268" s="57"/>
      <c r="WKJ268" s="57"/>
      <c r="WKK268" s="57"/>
      <c r="WKL268" s="57"/>
      <c r="WKM268" s="57"/>
      <c r="WKN268" s="57"/>
      <c r="WKO268" s="57"/>
      <c r="WKP268" s="57"/>
      <c r="WKQ268" s="57"/>
      <c r="WKR268" s="57"/>
      <c r="WKS268" s="57"/>
      <c r="WKT268" s="57"/>
      <c r="WKU268" s="57"/>
      <c r="WKV268" s="57"/>
      <c r="WKW268" s="57"/>
      <c r="WKX268" s="57"/>
      <c r="WKY268" s="57"/>
      <c r="WKZ268" s="57"/>
      <c r="WLA268" s="57"/>
      <c r="WLB268" s="57"/>
      <c r="WLC268" s="57"/>
      <c r="WLD268" s="57"/>
      <c r="WLE268" s="57"/>
      <c r="WLF268" s="57"/>
      <c r="WLG268" s="57"/>
      <c r="WLH268" s="57"/>
      <c r="WLI268" s="57"/>
      <c r="WLJ268" s="57"/>
      <c r="WLK268" s="57"/>
      <c r="WLL268" s="57"/>
      <c r="WLM268" s="57"/>
      <c r="WLN268" s="57"/>
      <c r="WLO268" s="57"/>
      <c r="WLP268" s="57"/>
      <c r="WLQ268" s="57"/>
      <c r="WLR268" s="57"/>
      <c r="WLS268" s="57"/>
      <c r="WLT268" s="57"/>
      <c r="WLU268" s="57"/>
      <c r="WLV268" s="57"/>
      <c r="WLW268" s="57"/>
      <c r="WLX268" s="57"/>
      <c r="WLY268" s="57"/>
      <c r="WLZ268" s="57"/>
      <c r="WMA268" s="57"/>
      <c r="WMB268" s="57"/>
      <c r="WMC268" s="57"/>
      <c r="WMD268" s="57"/>
      <c r="WME268" s="57"/>
      <c r="WMF268" s="57"/>
      <c r="WMG268" s="57"/>
      <c r="WMH268" s="57"/>
      <c r="WMI268" s="57"/>
      <c r="WMJ268" s="57"/>
      <c r="WMK268" s="57"/>
      <c r="WML268" s="57"/>
      <c r="WMM268" s="57"/>
      <c r="WMN268" s="57"/>
      <c r="WMO268" s="57"/>
      <c r="WMP268" s="57"/>
      <c r="WMQ268" s="57"/>
      <c r="WMR268" s="57"/>
      <c r="WMS268" s="57"/>
      <c r="WMT268" s="57"/>
      <c r="WMU268" s="57"/>
      <c r="WMV268" s="57"/>
      <c r="WMW268" s="57"/>
      <c r="WMX268" s="57"/>
      <c r="WMY268" s="57"/>
      <c r="WMZ268" s="57"/>
      <c r="WNA268" s="57"/>
      <c r="WNB268" s="57"/>
      <c r="WNC268" s="57"/>
      <c r="WND268" s="57"/>
      <c r="WNE268" s="57"/>
      <c r="WNF268" s="57"/>
      <c r="WNG268" s="57"/>
      <c r="WNH268" s="57"/>
      <c r="WNI268" s="57"/>
      <c r="WNJ268" s="57"/>
      <c r="WNK268" s="57"/>
      <c r="WNL268" s="57"/>
      <c r="WNM268" s="57"/>
      <c r="WNN268" s="57"/>
      <c r="WNO268" s="57"/>
      <c r="WNP268" s="57"/>
      <c r="WNQ268" s="57"/>
      <c r="WNR268" s="57"/>
      <c r="WNS268" s="57"/>
      <c r="WNT268" s="57"/>
      <c r="WNU268" s="57"/>
      <c r="WNV268" s="57"/>
      <c r="WNW268" s="57"/>
      <c r="WNX268" s="57"/>
      <c r="WNY268" s="57"/>
      <c r="WNZ268" s="57"/>
      <c r="WOA268" s="57"/>
      <c r="WOB268" s="57"/>
      <c r="WOC268" s="57"/>
      <c r="WOD268" s="57"/>
      <c r="WOE268" s="57"/>
      <c r="WOF268" s="57"/>
      <c r="WOG268" s="57"/>
      <c r="WOH268" s="57"/>
      <c r="WOI268" s="57"/>
      <c r="WOJ268" s="57"/>
      <c r="WOK268" s="57"/>
      <c r="WOL268" s="57"/>
      <c r="WOM268" s="57"/>
      <c r="WON268" s="57"/>
      <c r="WOO268" s="57"/>
      <c r="WOP268" s="57"/>
      <c r="WOQ268" s="57"/>
      <c r="WOR268" s="57"/>
      <c r="WOS268" s="57"/>
      <c r="WOT268" s="57"/>
      <c r="WOU268" s="57"/>
      <c r="WOV268" s="57"/>
      <c r="WOW268" s="57"/>
      <c r="WOX268" s="57"/>
      <c r="WOY268" s="57"/>
      <c r="WOZ268" s="57"/>
      <c r="WPA268" s="57"/>
      <c r="WPB268" s="57"/>
      <c r="WPC268" s="57"/>
      <c r="WPD268" s="57"/>
      <c r="WPE268" s="57"/>
      <c r="WPF268" s="57"/>
      <c r="WPG268" s="57"/>
      <c r="WPH268" s="57"/>
      <c r="WPI268" s="57"/>
      <c r="WPJ268" s="57"/>
      <c r="WPK268" s="57"/>
      <c r="WPL268" s="57"/>
      <c r="WPM268" s="57"/>
      <c r="WPN268" s="57"/>
      <c r="WPO268" s="57"/>
      <c r="WPP268" s="57"/>
      <c r="WPQ268" s="57"/>
      <c r="WPR268" s="57"/>
      <c r="WPS268" s="57"/>
      <c r="WPT268" s="57"/>
      <c r="WPU268" s="57"/>
      <c r="WPV268" s="57"/>
      <c r="WPW268" s="57"/>
      <c r="WPX268" s="57"/>
      <c r="WPY268" s="57"/>
      <c r="WPZ268" s="57"/>
      <c r="WQA268" s="57"/>
      <c r="WQB268" s="57"/>
      <c r="WQC268" s="57"/>
      <c r="WQD268" s="57"/>
      <c r="WQE268" s="57"/>
      <c r="WQF268" s="57"/>
      <c r="WQG268" s="57"/>
      <c r="WQH268" s="57"/>
      <c r="WQI268" s="57"/>
      <c r="WQJ268" s="57"/>
      <c r="WQK268" s="57"/>
      <c r="WQL268" s="57"/>
      <c r="WQM268" s="57"/>
      <c r="WQN268" s="57"/>
      <c r="WQO268" s="57"/>
      <c r="WQP268" s="57"/>
      <c r="WQQ268" s="57"/>
      <c r="WQR268" s="57"/>
      <c r="WQS268" s="57"/>
      <c r="WQT268" s="57"/>
      <c r="WQU268" s="57"/>
      <c r="WQV268" s="57"/>
      <c r="WQW268" s="57"/>
      <c r="WQX268" s="57"/>
      <c r="WQY268" s="57"/>
      <c r="WQZ268" s="57"/>
      <c r="WRA268" s="57"/>
      <c r="WRB268" s="57"/>
      <c r="WRC268" s="57"/>
      <c r="WRD268" s="57"/>
      <c r="WRE268" s="57"/>
      <c r="WRF268" s="57"/>
      <c r="WRG268" s="57"/>
      <c r="WRH268" s="57"/>
      <c r="WRI268" s="57"/>
      <c r="WRJ268" s="57"/>
      <c r="WRK268" s="57"/>
      <c r="WRL268" s="57"/>
      <c r="WRM268" s="57"/>
      <c r="WRN268" s="57"/>
      <c r="WRO268" s="57"/>
      <c r="WRP268" s="57"/>
      <c r="WRQ268" s="57"/>
      <c r="WRR268" s="57"/>
      <c r="WRS268" s="57"/>
      <c r="WRT268" s="57"/>
      <c r="WRU268" s="57"/>
      <c r="WRV268" s="57"/>
      <c r="WRW268" s="57"/>
      <c r="WRX268" s="57"/>
      <c r="WRY268" s="57"/>
      <c r="WRZ268" s="57"/>
      <c r="WSA268" s="57"/>
      <c r="WSB268" s="57"/>
      <c r="WSC268" s="57"/>
      <c r="WSD268" s="57"/>
      <c r="WSE268" s="57"/>
      <c r="WSF268" s="57"/>
      <c r="WSG268" s="57"/>
      <c r="WSH268" s="57"/>
      <c r="WSI268" s="57"/>
      <c r="WSJ268" s="57"/>
      <c r="WSK268" s="57"/>
      <c r="WSL268" s="57"/>
      <c r="WSM268" s="57"/>
      <c r="WSN268" s="57"/>
      <c r="WSO268" s="57"/>
      <c r="WSP268" s="57"/>
      <c r="WSQ268" s="57"/>
      <c r="WSR268" s="57"/>
      <c r="WSS268" s="57"/>
      <c r="WST268" s="57"/>
      <c r="WSU268" s="57"/>
      <c r="WSV268" s="57"/>
      <c r="WSW268" s="57"/>
      <c r="WSX268" s="57"/>
      <c r="WSY268" s="57"/>
      <c r="WSZ268" s="57"/>
      <c r="WTA268" s="57"/>
      <c r="WTB268" s="57"/>
      <c r="WTC268" s="57"/>
      <c r="WTD268" s="57"/>
      <c r="WTE268" s="57"/>
      <c r="WTF268" s="57"/>
      <c r="WTG268" s="57"/>
      <c r="WTH268" s="57"/>
      <c r="WTI268" s="57"/>
      <c r="WTJ268" s="57"/>
      <c r="WTK268" s="57"/>
      <c r="WTL268" s="57"/>
      <c r="WTM268" s="57"/>
      <c r="WTN268" s="57"/>
      <c r="WTO268" s="57"/>
      <c r="WTP268" s="57"/>
      <c r="WTQ268" s="57"/>
      <c r="WTR268" s="57"/>
      <c r="WTS268" s="57"/>
      <c r="WTT268" s="57"/>
      <c r="WTU268" s="57"/>
      <c r="WTV268" s="57"/>
      <c r="WTW268" s="57"/>
      <c r="WTX268" s="57"/>
      <c r="WTY268" s="57"/>
      <c r="WTZ268" s="57"/>
      <c r="WUA268" s="57"/>
      <c r="WUB268" s="57"/>
      <c r="WUC268" s="57"/>
      <c r="WUD268" s="57"/>
      <c r="WUE268" s="57"/>
      <c r="WUF268" s="57"/>
      <c r="WUG268" s="57"/>
      <c r="WUH268" s="57"/>
      <c r="WUI268" s="57"/>
      <c r="WUJ268" s="57"/>
      <c r="WUK268" s="57"/>
      <c r="WUL268" s="57"/>
      <c r="WUM268" s="57"/>
      <c r="WUN268" s="57"/>
      <c r="WUO268" s="57"/>
      <c r="WUP268" s="57"/>
      <c r="WUQ268" s="57"/>
      <c r="WUR268" s="57"/>
      <c r="WUS268" s="57"/>
      <c r="WUT268" s="57"/>
      <c r="WUU268" s="57"/>
      <c r="WUV268" s="57"/>
      <c r="WUW268" s="57"/>
      <c r="WUX268" s="57"/>
      <c r="WUY268" s="57"/>
      <c r="WUZ268" s="57"/>
      <c r="WVA268" s="57"/>
      <c r="WVB268" s="57"/>
      <c r="WVC268" s="57"/>
      <c r="WVD268" s="57"/>
      <c r="WVE268" s="57"/>
      <c r="WVF268" s="57"/>
      <c r="WVG268" s="57"/>
      <c r="WVH268" s="57"/>
      <c r="WVI268" s="57"/>
      <c r="WVJ268" s="57"/>
      <c r="WVK268" s="57"/>
      <c r="WVL268" s="57"/>
      <c r="WVM268" s="57"/>
      <c r="WVN268" s="57"/>
      <c r="WVO268" s="57"/>
      <c r="WVP268" s="57"/>
      <c r="WVQ268" s="57"/>
      <c r="WVR268" s="57"/>
      <c r="WVS268" s="57"/>
      <c r="WVT268" s="57"/>
      <c r="WVU268" s="57"/>
      <c r="WVV268" s="57"/>
      <c r="WVW268" s="57"/>
      <c r="WVX268" s="57"/>
      <c r="WVY268" s="57"/>
      <c r="WVZ268" s="57"/>
      <c r="WWA268" s="57"/>
      <c r="WWB268" s="57"/>
      <c r="WWC268" s="57"/>
      <c r="WWD268" s="57"/>
      <c r="WWE268" s="57"/>
      <c r="WWF268" s="57"/>
      <c r="WWG268" s="57"/>
      <c r="WWH268" s="57"/>
      <c r="WWI268" s="57"/>
      <c r="WWJ268" s="57"/>
      <c r="WWK268" s="57"/>
      <c r="WWL268" s="57"/>
      <c r="WWM268" s="57"/>
      <c r="WWN268" s="57"/>
      <c r="WWO268" s="57"/>
      <c r="WWP268" s="57"/>
      <c r="WWQ268" s="57"/>
      <c r="WWR268" s="57"/>
      <c r="WWS268" s="57"/>
      <c r="WWT268" s="57"/>
      <c r="WWU268" s="57"/>
      <c r="WWV268" s="57"/>
      <c r="WWW268" s="57"/>
      <c r="WWX268" s="57"/>
      <c r="WWY268" s="57"/>
      <c r="WWZ268" s="57"/>
      <c r="WXA268" s="57"/>
      <c r="WXB268" s="57"/>
      <c r="WXC268" s="57"/>
      <c r="WXD268" s="57"/>
      <c r="WXE268" s="57"/>
      <c r="WXF268" s="57"/>
      <c r="WXG268" s="57"/>
      <c r="WXH268" s="57"/>
      <c r="WXI268" s="57"/>
      <c r="WXJ268" s="57"/>
      <c r="WXK268" s="57"/>
      <c r="WXL268" s="57"/>
      <c r="WXM268" s="57"/>
      <c r="WXN268" s="57"/>
      <c r="WXO268" s="57"/>
      <c r="WXP268" s="57"/>
      <c r="WXQ268" s="57"/>
      <c r="WXR268" s="57"/>
      <c r="WXS268" s="57"/>
      <c r="WXT268" s="57"/>
      <c r="WXU268" s="57"/>
      <c r="WXV268" s="57"/>
      <c r="WXW268" s="57"/>
      <c r="WXX268" s="57"/>
      <c r="WXY268" s="57"/>
      <c r="WXZ268" s="57"/>
      <c r="WYA268" s="57"/>
      <c r="WYB268" s="57"/>
      <c r="WYC268" s="57"/>
      <c r="WYD268" s="57"/>
      <c r="WYE268" s="57"/>
      <c r="WYF268" s="57"/>
      <c r="WYG268" s="57"/>
      <c r="WYH268" s="57"/>
      <c r="WYI268" s="57"/>
      <c r="WYJ268" s="57"/>
      <c r="WYK268" s="57"/>
      <c r="WYL268" s="57"/>
      <c r="WYM268" s="57"/>
      <c r="WYN268" s="57"/>
      <c r="WYO268" s="57"/>
      <c r="WYP268" s="57"/>
      <c r="WYQ268" s="57"/>
      <c r="WYR268" s="57"/>
      <c r="WYS268" s="57"/>
      <c r="WYT268" s="57"/>
      <c r="WYU268" s="57"/>
      <c r="WYV268" s="57"/>
      <c r="WYW268" s="57"/>
      <c r="WYX268" s="57"/>
      <c r="WYY268" s="57"/>
      <c r="WYZ268" s="57"/>
      <c r="WZA268" s="57"/>
      <c r="WZB268" s="57"/>
      <c r="WZC268" s="57"/>
      <c r="WZD268" s="57"/>
      <c r="WZE268" s="57"/>
      <c r="WZF268" s="57"/>
      <c r="WZG268" s="57"/>
      <c r="WZH268" s="57"/>
      <c r="WZI268" s="57"/>
      <c r="WZJ268" s="57"/>
      <c r="WZK268" s="57"/>
      <c r="WZL268" s="57"/>
      <c r="WZM268" s="57"/>
      <c r="WZN268" s="57"/>
      <c r="WZO268" s="57"/>
      <c r="WZP268" s="57"/>
      <c r="WZQ268" s="57"/>
      <c r="WZR268" s="57"/>
      <c r="WZS268" s="57"/>
      <c r="WZT268" s="57"/>
      <c r="WZU268" s="57"/>
      <c r="WZV268" s="57"/>
      <c r="WZW268" s="57"/>
      <c r="WZX268" s="57"/>
      <c r="WZY268" s="57"/>
      <c r="WZZ268" s="57"/>
      <c r="XAA268" s="57"/>
      <c r="XAB268" s="57"/>
      <c r="XAC268" s="57"/>
      <c r="XAD268" s="57"/>
      <c r="XAE268" s="57"/>
      <c r="XAF268" s="57"/>
      <c r="XAG268" s="57"/>
      <c r="XAH268" s="57"/>
      <c r="XAI268" s="57"/>
      <c r="XAJ268" s="57"/>
      <c r="XAK268" s="57"/>
      <c r="XAL268" s="57"/>
      <c r="XAM268" s="57"/>
      <c r="XAN268" s="57"/>
      <c r="XAO268" s="57"/>
      <c r="XAP268" s="57"/>
      <c r="XAQ268" s="57"/>
      <c r="XAR268" s="57"/>
      <c r="XAS268" s="57"/>
      <c r="XAT268" s="57"/>
      <c r="XAU268" s="57"/>
      <c r="XAV268" s="57"/>
      <c r="XAW268" s="57"/>
      <c r="XAX268" s="57"/>
      <c r="XAY268" s="57"/>
      <c r="XAZ268" s="57"/>
      <c r="XBA268" s="57"/>
      <c r="XBB268" s="57"/>
      <c r="XBC268" s="57"/>
      <c r="XBD268" s="57"/>
      <c r="XBE268" s="57"/>
      <c r="XBF268" s="57"/>
      <c r="XBG268" s="57"/>
      <c r="XBH268" s="57"/>
      <c r="XBI268" s="57"/>
      <c r="XBJ268" s="57"/>
      <c r="XBK268" s="57"/>
      <c r="XBL268" s="57"/>
      <c r="XBM268" s="57"/>
      <c r="XBN268" s="57"/>
      <c r="XBO268" s="57"/>
      <c r="XBP268" s="57"/>
      <c r="XBQ268" s="57"/>
      <c r="XBR268" s="57"/>
      <c r="XBS268" s="57"/>
      <c r="XBT268" s="57"/>
      <c r="XBU268" s="57"/>
      <c r="XBV268" s="57"/>
      <c r="XBW268" s="57"/>
      <c r="XBX268" s="57"/>
      <c r="XBY268" s="57"/>
      <c r="XBZ268" s="57"/>
      <c r="XCA268" s="57"/>
      <c r="XCB268" s="57"/>
      <c r="XCC268" s="57"/>
      <c r="XCD268" s="57"/>
      <c r="XCE268" s="57"/>
      <c r="XCF268" s="57"/>
      <c r="XCG268" s="57"/>
      <c r="XCH268" s="57"/>
      <c r="XCI268" s="57"/>
      <c r="XCJ268" s="57"/>
      <c r="XCK268" s="57"/>
      <c r="XCL268" s="57"/>
      <c r="XCM268" s="57"/>
      <c r="XCN268" s="57"/>
      <c r="XCO268" s="57"/>
      <c r="XCP268" s="57"/>
      <c r="XCQ268" s="57"/>
      <c r="XCR268" s="57"/>
      <c r="XCS268" s="57"/>
      <c r="XCT268" s="57"/>
      <c r="XCU268" s="57"/>
      <c r="XCV268" s="57"/>
      <c r="XCW268" s="57"/>
      <c r="XCX268" s="57"/>
      <c r="XCY268" s="57"/>
      <c r="XCZ268" s="57"/>
      <c r="XDA268" s="57"/>
      <c r="XDB268" s="57"/>
      <c r="XDC268" s="57"/>
      <c r="XDD268" s="57"/>
      <c r="XDE268" s="57"/>
      <c r="XDF268" s="57"/>
      <c r="XDG268" s="57"/>
      <c r="XDH268" s="57"/>
      <c r="XDI268" s="57"/>
      <c r="XDJ268" s="57"/>
    </row>
    <row r="269" spans="1:16338" s="26" customFormat="1" ht="15" hidden="1">
      <c r="A269" s="51" t="str">
        <f>basis!A253</f>
        <v xml:space="preserve"> </v>
      </c>
      <c r="B269" s="51">
        <f>basis!C253</f>
        <v>0</v>
      </c>
      <c r="C269" s="51">
        <f>basis!D253</f>
        <v>0</v>
      </c>
      <c r="D269" s="51" t="str">
        <f>basis!B253</f>
        <v>offen 4</v>
      </c>
      <c r="E269" s="51">
        <f>basis!M253</f>
        <v>0</v>
      </c>
      <c r="F269" s="51">
        <f>basis!P253</f>
        <v>0</v>
      </c>
      <c r="G269" s="51" t="str">
        <f t="shared" si="23"/>
        <v>offen 4 - 0 - enthält 0</v>
      </c>
      <c r="H269" s="68">
        <f>basis!N253</f>
        <v>0</v>
      </c>
      <c r="I269" s="51">
        <f>basis!F253</f>
        <v>0</v>
      </c>
      <c r="J269" s="51">
        <f>basis!G253</f>
        <v>0</v>
      </c>
      <c r="K269" s="51" t="b">
        <f t="shared" si="24"/>
        <v>1</v>
      </c>
      <c r="L269" s="70" t="str">
        <f>CONCATENATE(I269," ",J269)</f>
        <v>0 0</v>
      </c>
      <c r="M269" s="73"/>
      <c r="N269" s="51"/>
      <c r="O269" s="62"/>
      <c r="P269" s="62"/>
      <c r="Q269" s="62"/>
      <c r="R269" s="62"/>
      <c r="S269" s="62"/>
      <c r="T269" s="57"/>
      <c r="U269" s="59">
        <f>COUNTIF(Tabelle25[Spalte1],FALSE)</f>
        <v>0</v>
      </c>
      <c r="V269" s="57"/>
      <c r="W269" s="57"/>
      <c r="X269" s="57"/>
      <c r="Y269" s="57"/>
      <c r="Z269" s="57"/>
      <c r="AA269" s="57"/>
      <c r="AB269" s="57"/>
      <c r="AC269" s="57"/>
      <c r="AD269" s="57"/>
      <c r="AE269" s="57"/>
      <c r="AF269" s="57"/>
      <c r="AG269" s="57"/>
      <c r="AH269" s="57"/>
      <c r="AI269" s="57"/>
      <c r="AJ269" s="57"/>
      <c r="AK269" s="57"/>
      <c r="AL269" s="57"/>
      <c r="AM269" s="57"/>
      <c r="AN269" s="57"/>
      <c r="AO269" s="57"/>
      <c r="AP269" s="57"/>
      <c r="AQ269" s="57"/>
      <c r="AR269" s="57"/>
      <c r="AS269" s="57"/>
      <c r="AT269" s="57"/>
      <c r="AU269" s="57"/>
      <c r="AV269" s="57"/>
      <c r="AW269" s="57"/>
      <c r="AX269" s="57"/>
      <c r="AY269" s="57"/>
      <c r="AZ269" s="57"/>
      <c r="BA269" s="57"/>
      <c r="BB269" s="57"/>
      <c r="BC269" s="57"/>
      <c r="BD269" s="57"/>
      <c r="BE269" s="57"/>
      <c r="BF269" s="57"/>
      <c r="BG269" s="57"/>
      <c r="BH269" s="57"/>
      <c r="BI269" s="57"/>
      <c r="BJ269" s="57"/>
      <c r="BK269" s="57"/>
      <c r="BL269" s="57"/>
      <c r="BM269" s="57"/>
      <c r="BN269" s="57"/>
      <c r="BO269" s="57"/>
      <c r="BP269" s="57"/>
      <c r="BQ269" s="57"/>
      <c r="BR269" s="57"/>
      <c r="BS269" s="57"/>
      <c r="BT269" s="57"/>
      <c r="BU269" s="57"/>
      <c r="BV269" s="57"/>
      <c r="BW269" s="57"/>
      <c r="BX269" s="57"/>
      <c r="BY269" s="57"/>
      <c r="BZ269" s="57"/>
      <c r="CA269" s="57"/>
      <c r="CB269" s="57"/>
      <c r="CC269" s="57"/>
      <c r="CD269" s="57"/>
      <c r="CE269" s="57"/>
      <c r="CF269" s="57"/>
      <c r="CG269" s="57"/>
      <c r="CH269" s="57"/>
      <c r="CI269" s="57"/>
      <c r="CJ269" s="57"/>
      <c r="CK269" s="57"/>
      <c r="CL269" s="57"/>
      <c r="CM269" s="57"/>
      <c r="CN269" s="57"/>
      <c r="CO269" s="57"/>
      <c r="CP269" s="57"/>
      <c r="CQ269" s="57"/>
      <c r="CR269" s="57"/>
      <c r="CS269" s="57"/>
      <c r="CT269" s="57"/>
      <c r="CU269" s="57"/>
      <c r="CV269" s="57"/>
      <c r="CW269" s="57"/>
      <c r="CX269" s="57"/>
      <c r="CY269" s="57"/>
      <c r="CZ269" s="57"/>
      <c r="DA269" s="57"/>
      <c r="DB269" s="57"/>
      <c r="DC269" s="57"/>
      <c r="DD269" s="57"/>
      <c r="DE269" s="57"/>
      <c r="DF269" s="57"/>
      <c r="DG269" s="57"/>
      <c r="DH269" s="57"/>
      <c r="DI269" s="57"/>
      <c r="DJ269" s="57"/>
      <c r="DK269" s="57"/>
      <c r="DL269" s="57"/>
      <c r="DM269" s="57"/>
      <c r="DN269" s="57"/>
      <c r="DO269" s="57"/>
      <c r="DP269" s="57"/>
      <c r="DQ269" s="57"/>
      <c r="DR269" s="57"/>
      <c r="DS269" s="57"/>
      <c r="DT269" s="57"/>
      <c r="DU269" s="57"/>
      <c r="DV269" s="57"/>
      <c r="DW269" s="57"/>
      <c r="DX269" s="57"/>
      <c r="DY269" s="57"/>
      <c r="DZ269" s="57"/>
      <c r="EA269" s="57"/>
      <c r="EB269" s="57"/>
      <c r="EC269" s="57"/>
      <c r="ED269" s="57"/>
      <c r="EE269" s="57"/>
      <c r="EF269" s="57"/>
      <c r="EG269" s="57"/>
      <c r="EH269" s="57"/>
      <c r="EI269" s="57"/>
      <c r="EJ269" s="57"/>
      <c r="EK269" s="57"/>
      <c r="EL269" s="57"/>
      <c r="EM269" s="57"/>
      <c r="EN269" s="57"/>
      <c r="EO269" s="57"/>
      <c r="EP269" s="57"/>
      <c r="EQ269" s="57"/>
      <c r="ER269" s="57"/>
      <c r="ES269" s="57"/>
      <c r="ET269" s="57"/>
      <c r="EU269" s="57"/>
      <c r="EV269" s="57"/>
      <c r="EW269" s="57"/>
      <c r="EX269" s="57"/>
      <c r="EY269" s="57"/>
      <c r="EZ269" s="57"/>
      <c r="FA269" s="57"/>
      <c r="FB269" s="57"/>
      <c r="FC269" s="57"/>
      <c r="FD269" s="57"/>
      <c r="FE269" s="57"/>
      <c r="FF269" s="57"/>
      <c r="FG269" s="57"/>
      <c r="FH269" s="57"/>
      <c r="FI269" s="57"/>
      <c r="FJ269" s="57"/>
      <c r="FK269" s="57"/>
      <c r="FL269" s="57"/>
      <c r="FM269" s="57"/>
      <c r="FN269" s="57"/>
      <c r="FO269" s="57"/>
      <c r="FP269" s="57"/>
      <c r="FQ269" s="57"/>
      <c r="FR269" s="57"/>
      <c r="FS269" s="57"/>
      <c r="FT269" s="57"/>
      <c r="FU269" s="57"/>
      <c r="FV269" s="57"/>
      <c r="FW269" s="57"/>
      <c r="FX269" s="57"/>
      <c r="FY269" s="57"/>
      <c r="FZ269" s="57"/>
      <c r="GA269" s="57"/>
      <c r="GB269" s="57"/>
      <c r="GC269" s="57"/>
      <c r="GD269" s="57"/>
      <c r="GE269" s="57"/>
      <c r="GF269" s="57"/>
      <c r="GG269" s="57"/>
      <c r="GH269" s="57"/>
      <c r="GI269" s="57"/>
      <c r="GJ269" s="57"/>
      <c r="GK269" s="57"/>
      <c r="GL269" s="57"/>
      <c r="GM269" s="57"/>
      <c r="GN269" s="57"/>
      <c r="GO269" s="57"/>
      <c r="GP269" s="57"/>
      <c r="GQ269" s="57"/>
      <c r="GR269" s="57"/>
      <c r="GS269" s="57"/>
      <c r="GT269" s="57"/>
      <c r="GU269" s="57"/>
      <c r="GV269" s="57"/>
      <c r="GW269" s="57"/>
      <c r="GX269" s="57"/>
      <c r="GY269" s="57"/>
      <c r="GZ269" s="57"/>
      <c r="HA269" s="57"/>
      <c r="HB269" s="57"/>
      <c r="HC269" s="57"/>
      <c r="HD269" s="57"/>
      <c r="HE269" s="57"/>
      <c r="HF269" s="57"/>
      <c r="HG269" s="57"/>
      <c r="HH269" s="57"/>
      <c r="HI269" s="57"/>
      <c r="HJ269" s="57"/>
      <c r="HK269" s="57"/>
      <c r="HL269" s="57"/>
      <c r="HM269" s="57"/>
      <c r="HN269" s="57"/>
      <c r="HO269" s="57"/>
      <c r="HP269" s="57"/>
      <c r="HQ269" s="57"/>
      <c r="HR269" s="57"/>
      <c r="HS269" s="57"/>
      <c r="HT269" s="57"/>
      <c r="HU269" s="57"/>
      <c r="HV269" s="57"/>
      <c r="HW269" s="57"/>
      <c r="HX269" s="57"/>
      <c r="HY269" s="57"/>
      <c r="HZ269" s="57"/>
      <c r="IA269" s="57"/>
      <c r="IB269" s="57"/>
      <c r="IC269" s="57"/>
      <c r="ID269" s="57"/>
      <c r="IE269" s="57"/>
      <c r="IF269" s="57"/>
      <c r="IG269" s="57"/>
      <c r="IH269" s="57"/>
      <c r="II269" s="57"/>
      <c r="IJ269" s="57"/>
      <c r="IK269" s="57"/>
      <c r="IL269" s="57"/>
      <c r="IM269" s="57"/>
      <c r="IN269" s="57"/>
      <c r="IO269" s="57"/>
      <c r="IP269" s="57"/>
      <c r="IQ269" s="57"/>
      <c r="IR269" s="57"/>
      <c r="IS269" s="57"/>
      <c r="IT269" s="57"/>
      <c r="IU269" s="57"/>
      <c r="IV269" s="57"/>
      <c r="IW269" s="57"/>
      <c r="IX269" s="57"/>
      <c r="IY269" s="57"/>
      <c r="IZ269" s="57"/>
      <c r="JA269" s="57"/>
      <c r="JB269" s="57"/>
      <c r="JC269" s="57"/>
      <c r="JD269" s="57"/>
      <c r="JE269" s="57"/>
      <c r="JF269" s="57"/>
      <c r="JG269" s="57"/>
      <c r="JH269" s="57"/>
      <c r="JI269" s="57"/>
      <c r="JJ269" s="57"/>
      <c r="JK269" s="57"/>
      <c r="JL269" s="57"/>
      <c r="JM269" s="57"/>
      <c r="JN269" s="57"/>
      <c r="JO269" s="57"/>
      <c r="JP269" s="57"/>
      <c r="JQ269" s="57"/>
      <c r="JR269" s="57"/>
      <c r="JS269" s="57"/>
      <c r="JT269" s="57"/>
      <c r="JU269" s="57"/>
      <c r="JV269" s="57"/>
      <c r="JW269" s="57"/>
      <c r="JX269" s="57"/>
      <c r="JY269" s="57"/>
      <c r="JZ269" s="57"/>
      <c r="KA269" s="57"/>
      <c r="KB269" s="57"/>
      <c r="KC269" s="57"/>
      <c r="KD269" s="57"/>
      <c r="KE269" s="57"/>
      <c r="KF269" s="57"/>
      <c r="KG269" s="57"/>
      <c r="KH269" s="57"/>
      <c r="KI269" s="57"/>
      <c r="KJ269" s="57"/>
      <c r="KK269" s="57"/>
      <c r="KL269" s="57"/>
      <c r="KM269" s="57"/>
      <c r="KN269" s="57"/>
      <c r="KO269" s="57"/>
      <c r="KP269" s="57"/>
      <c r="KQ269" s="57"/>
      <c r="KR269" s="57"/>
      <c r="KS269" s="57"/>
      <c r="KT269" s="57"/>
      <c r="KU269" s="57"/>
      <c r="KV269" s="57"/>
      <c r="KW269" s="57"/>
      <c r="KX269" s="57"/>
      <c r="KY269" s="57"/>
      <c r="KZ269" s="57"/>
      <c r="LA269" s="57"/>
      <c r="LB269" s="57"/>
      <c r="LC269" s="57"/>
      <c r="LD269" s="57"/>
      <c r="LE269" s="57"/>
      <c r="LF269" s="57"/>
      <c r="LG269" s="57"/>
      <c r="LH269" s="57"/>
      <c r="LI269" s="57"/>
      <c r="LJ269" s="57"/>
      <c r="LK269" s="57"/>
      <c r="LL269" s="57"/>
      <c r="LM269" s="57"/>
      <c r="LN269" s="57"/>
      <c r="LO269" s="57"/>
      <c r="LP269" s="57"/>
      <c r="LQ269" s="57"/>
      <c r="LR269" s="57"/>
      <c r="LS269" s="57"/>
      <c r="LT269" s="57"/>
      <c r="LU269" s="57"/>
      <c r="LV269" s="57"/>
      <c r="LW269" s="57"/>
      <c r="LX269" s="57"/>
      <c r="LY269" s="57"/>
      <c r="LZ269" s="57"/>
      <c r="MA269" s="57"/>
      <c r="MB269" s="57"/>
      <c r="MC269" s="57"/>
      <c r="MD269" s="57"/>
      <c r="ME269" s="57"/>
      <c r="MF269" s="57"/>
      <c r="MG269" s="57"/>
      <c r="MH269" s="57"/>
      <c r="MI269" s="57"/>
      <c r="MJ269" s="57"/>
      <c r="MK269" s="57"/>
      <c r="ML269" s="57"/>
      <c r="MM269" s="57"/>
      <c r="MN269" s="57"/>
      <c r="MO269" s="57"/>
      <c r="MP269" s="57"/>
      <c r="MQ269" s="57"/>
      <c r="MR269" s="57"/>
      <c r="MS269" s="57"/>
      <c r="MT269" s="57"/>
      <c r="MU269" s="57"/>
      <c r="MV269" s="57"/>
      <c r="MW269" s="57"/>
      <c r="MX269" s="57"/>
      <c r="MY269" s="57"/>
      <c r="MZ269" s="57"/>
      <c r="NA269" s="57"/>
      <c r="NB269" s="57"/>
      <c r="NC269" s="57"/>
      <c r="ND269" s="57"/>
      <c r="NE269" s="57"/>
      <c r="NF269" s="57"/>
      <c r="NG269" s="57"/>
      <c r="NH269" s="57"/>
      <c r="NI269" s="57"/>
      <c r="NJ269" s="57"/>
      <c r="NK269" s="57"/>
      <c r="NL269" s="57"/>
      <c r="NM269" s="57"/>
      <c r="NN269" s="57"/>
      <c r="NO269" s="57"/>
      <c r="NP269" s="57"/>
      <c r="NQ269" s="57"/>
      <c r="NR269" s="57"/>
      <c r="NS269" s="57"/>
      <c r="NT269" s="57"/>
      <c r="NU269" s="57"/>
      <c r="NV269" s="57"/>
      <c r="NW269" s="57"/>
      <c r="NX269" s="57"/>
      <c r="NY269" s="57"/>
      <c r="NZ269" s="57"/>
      <c r="OA269" s="57"/>
      <c r="OB269" s="57"/>
      <c r="OC269" s="57"/>
      <c r="OD269" s="57"/>
      <c r="OE269" s="57"/>
      <c r="OF269" s="57"/>
      <c r="OG269" s="57"/>
      <c r="OH269" s="57"/>
      <c r="OI269" s="57"/>
      <c r="OJ269" s="57"/>
      <c r="OK269" s="57"/>
      <c r="OL269" s="57"/>
      <c r="OM269" s="57"/>
      <c r="ON269" s="57"/>
      <c r="OO269" s="57"/>
      <c r="OP269" s="57"/>
      <c r="OQ269" s="57"/>
      <c r="OR269" s="57"/>
      <c r="OS269" s="57"/>
      <c r="OT269" s="57"/>
      <c r="OU269" s="57"/>
      <c r="OV269" s="57"/>
      <c r="OW269" s="57"/>
      <c r="OX269" s="57"/>
      <c r="OY269" s="57"/>
      <c r="OZ269" s="57"/>
      <c r="PA269" s="57"/>
      <c r="PB269" s="57"/>
      <c r="PC269" s="57"/>
      <c r="PD269" s="57"/>
      <c r="PE269" s="57"/>
      <c r="PF269" s="57"/>
      <c r="PG269" s="57"/>
      <c r="PH269" s="57"/>
      <c r="PI269" s="57"/>
      <c r="PJ269" s="57"/>
      <c r="PK269" s="57"/>
      <c r="PL269" s="57"/>
      <c r="PM269" s="57"/>
      <c r="PN269" s="57"/>
      <c r="PO269" s="57"/>
      <c r="PP269" s="57"/>
      <c r="PQ269" s="57"/>
      <c r="PR269" s="57"/>
      <c r="PS269" s="57"/>
      <c r="PT269" s="57"/>
      <c r="PU269" s="57"/>
      <c r="PV269" s="57"/>
      <c r="PW269" s="57"/>
      <c r="PX269" s="57"/>
      <c r="PY269" s="57"/>
      <c r="PZ269" s="57"/>
      <c r="QA269" s="57"/>
      <c r="QB269" s="57"/>
      <c r="QC269" s="57"/>
      <c r="QD269" s="57"/>
      <c r="QE269" s="57"/>
      <c r="QF269" s="57"/>
      <c r="QG269" s="57"/>
      <c r="QH269" s="57"/>
      <c r="QI269" s="57"/>
      <c r="QJ269" s="57"/>
      <c r="QK269" s="57"/>
      <c r="QL269" s="57"/>
      <c r="QM269" s="57"/>
      <c r="QN269" s="57"/>
      <c r="QO269" s="57"/>
      <c r="QP269" s="57"/>
      <c r="QQ269" s="57"/>
      <c r="QR269" s="57"/>
      <c r="QS269" s="57"/>
      <c r="QT269" s="57"/>
      <c r="QU269" s="57"/>
      <c r="QV269" s="57"/>
      <c r="QW269" s="57"/>
      <c r="QX269" s="57"/>
      <c r="QY269" s="57"/>
      <c r="QZ269" s="57"/>
      <c r="RA269" s="57"/>
      <c r="RB269" s="57"/>
      <c r="RC269" s="57"/>
      <c r="RD269" s="57"/>
      <c r="RE269" s="57"/>
      <c r="RF269" s="57"/>
      <c r="RG269" s="57"/>
      <c r="RH269" s="57"/>
      <c r="RI269" s="57"/>
      <c r="RJ269" s="57"/>
      <c r="RK269" s="57"/>
      <c r="RL269" s="57"/>
      <c r="RM269" s="57"/>
      <c r="RN269" s="57"/>
      <c r="RO269" s="57"/>
      <c r="RP269" s="57"/>
      <c r="RQ269" s="57"/>
      <c r="RR269" s="57"/>
      <c r="RS269" s="57"/>
      <c r="RT269" s="57"/>
      <c r="RU269" s="57"/>
      <c r="RV269" s="57"/>
      <c r="RW269" s="57"/>
      <c r="RX269" s="57"/>
      <c r="RY269" s="57"/>
      <c r="RZ269" s="57"/>
      <c r="SA269" s="57"/>
      <c r="SB269" s="57"/>
      <c r="SC269" s="57"/>
      <c r="SD269" s="57"/>
      <c r="SE269" s="57"/>
      <c r="SF269" s="57"/>
      <c r="SG269" s="57"/>
      <c r="SH269" s="57"/>
      <c r="SI269" s="57"/>
      <c r="SJ269" s="57"/>
      <c r="SK269" s="57"/>
      <c r="SL269" s="57"/>
      <c r="SM269" s="57"/>
      <c r="SN269" s="57"/>
      <c r="SO269" s="57"/>
      <c r="SP269" s="57"/>
      <c r="SQ269" s="57"/>
      <c r="SR269" s="57"/>
      <c r="SS269" s="57"/>
      <c r="ST269" s="57"/>
      <c r="SU269" s="57"/>
      <c r="SV269" s="57"/>
      <c r="SW269" s="57"/>
      <c r="SX269" s="57"/>
      <c r="SY269" s="57"/>
      <c r="SZ269" s="57"/>
      <c r="TA269" s="57"/>
      <c r="TB269" s="57"/>
      <c r="TC269" s="57"/>
      <c r="TD269" s="57"/>
      <c r="TE269" s="57"/>
      <c r="TF269" s="57"/>
      <c r="TG269" s="57"/>
      <c r="TH269" s="57"/>
      <c r="TI269" s="57"/>
      <c r="TJ269" s="57"/>
      <c r="TK269" s="57"/>
      <c r="TL269" s="57"/>
      <c r="TM269" s="57"/>
      <c r="TN269" s="57"/>
      <c r="TO269" s="57"/>
      <c r="TP269" s="57"/>
      <c r="TQ269" s="57"/>
      <c r="TR269" s="57"/>
      <c r="TS269" s="57"/>
      <c r="TT269" s="57"/>
      <c r="TU269" s="57"/>
      <c r="TV269" s="57"/>
      <c r="TW269" s="57"/>
      <c r="TX269" s="57"/>
      <c r="TY269" s="57"/>
      <c r="TZ269" s="57"/>
      <c r="UA269" s="57"/>
      <c r="UB269" s="57"/>
      <c r="UC269" s="57"/>
      <c r="UD269" s="57"/>
      <c r="UE269" s="57"/>
      <c r="UF269" s="57"/>
      <c r="UG269" s="57"/>
      <c r="UH269" s="57"/>
      <c r="UI269" s="57"/>
      <c r="UJ269" s="57"/>
      <c r="UK269" s="57"/>
      <c r="UL269" s="57"/>
      <c r="UM269" s="57"/>
      <c r="UN269" s="57"/>
      <c r="UO269" s="57"/>
      <c r="UP269" s="57"/>
      <c r="UQ269" s="57"/>
      <c r="UR269" s="57"/>
      <c r="US269" s="57"/>
      <c r="UT269" s="57"/>
      <c r="UU269" s="57"/>
      <c r="UV269" s="57"/>
      <c r="UW269" s="57"/>
      <c r="UX269" s="57"/>
      <c r="UY269" s="57"/>
      <c r="UZ269" s="57"/>
      <c r="VA269" s="57"/>
      <c r="VB269" s="57"/>
      <c r="VC269" s="57"/>
      <c r="VD269" s="57"/>
      <c r="VE269" s="57"/>
      <c r="VF269" s="57"/>
      <c r="VG269" s="57"/>
      <c r="VH269" s="57"/>
      <c r="VI269" s="57"/>
      <c r="VJ269" s="57"/>
      <c r="VK269" s="57"/>
      <c r="VL269" s="57"/>
      <c r="VM269" s="57"/>
      <c r="VN269" s="57"/>
      <c r="VO269" s="57"/>
      <c r="VP269" s="57"/>
      <c r="VQ269" s="57"/>
      <c r="VR269" s="57"/>
      <c r="VS269" s="57"/>
      <c r="VT269" s="57"/>
      <c r="VU269" s="57"/>
      <c r="VV269" s="57"/>
      <c r="VW269" s="57"/>
      <c r="VX269" s="57"/>
      <c r="VY269" s="57"/>
      <c r="VZ269" s="57"/>
      <c r="WA269" s="57"/>
      <c r="WB269" s="57"/>
      <c r="WC269" s="57"/>
      <c r="WD269" s="57"/>
      <c r="WE269" s="57"/>
      <c r="WF269" s="57"/>
      <c r="WG269" s="57"/>
      <c r="WH269" s="57"/>
      <c r="WI269" s="57"/>
      <c r="WJ269" s="57"/>
      <c r="WK269" s="57"/>
      <c r="WL269" s="57"/>
      <c r="WM269" s="57"/>
      <c r="WN269" s="57"/>
      <c r="WO269" s="57"/>
      <c r="WP269" s="57"/>
      <c r="WQ269" s="57"/>
      <c r="WR269" s="57"/>
      <c r="WS269" s="57"/>
      <c r="WT269" s="57"/>
      <c r="WU269" s="57"/>
      <c r="WV269" s="57"/>
      <c r="WW269" s="57"/>
      <c r="WX269" s="57"/>
      <c r="WY269" s="57"/>
      <c r="WZ269" s="57"/>
      <c r="XA269" s="57"/>
      <c r="XB269" s="57"/>
      <c r="XC269" s="57"/>
      <c r="XD269" s="57"/>
      <c r="XE269" s="57"/>
      <c r="XF269" s="57"/>
      <c r="XG269" s="57"/>
      <c r="XH269" s="57"/>
      <c r="XI269" s="57"/>
      <c r="XJ269" s="57"/>
      <c r="XK269" s="57"/>
      <c r="XL269" s="57"/>
      <c r="XM269" s="57"/>
      <c r="XN269" s="57"/>
      <c r="XO269" s="57"/>
      <c r="XP269" s="57"/>
      <c r="XQ269" s="57"/>
      <c r="XR269" s="57"/>
      <c r="XS269" s="57"/>
      <c r="XT269" s="57"/>
      <c r="XU269" s="57"/>
      <c r="XV269" s="57"/>
      <c r="XW269" s="57"/>
      <c r="XX269" s="57"/>
      <c r="XY269" s="57"/>
      <c r="XZ269" s="57"/>
      <c r="YA269" s="57"/>
      <c r="YB269" s="57"/>
      <c r="YC269" s="57"/>
      <c r="YD269" s="57"/>
      <c r="YE269" s="57"/>
      <c r="YF269" s="57"/>
      <c r="YG269" s="57"/>
      <c r="YH269" s="57"/>
      <c r="YI269" s="57"/>
      <c r="YJ269" s="57"/>
      <c r="YK269" s="57"/>
      <c r="YL269" s="57"/>
      <c r="YM269" s="57"/>
      <c r="YN269" s="57"/>
      <c r="YO269" s="57"/>
      <c r="YP269" s="57"/>
      <c r="YQ269" s="57"/>
      <c r="YR269" s="57"/>
      <c r="YS269" s="57"/>
      <c r="YT269" s="57"/>
      <c r="YU269" s="57"/>
      <c r="YV269" s="57"/>
      <c r="YW269" s="57"/>
      <c r="YX269" s="57"/>
      <c r="YY269" s="57"/>
      <c r="YZ269" s="57"/>
      <c r="ZA269" s="57"/>
      <c r="ZB269" s="57"/>
      <c r="ZC269" s="57"/>
      <c r="ZD269" s="57"/>
      <c r="ZE269" s="57"/>
      <c r="ZF269" s="57"/>
      <c r="ZG269" s="57"/>
      <c r="ZH269" s="57"/>
      <c r="ZI269" s="57"/>
      <c r="ZJ269" s="57"/>
      <c r="ZK269" s="57"/>
      <c r="ZL269" s="57"/>
      <c r="ZM269" s="57"/>
      <c r="ZN269" s="57"/>
      <c r="ZO269" s="57"/>
      <c r="ZP269" s="57"/>
      <c r="ZQ269" s="57"/>
      <c r="ZR269" s="57"/>
      <c r="ZS269" s="57"/>
      <c r="ZT269" s="57"/>
      <c r="ZU269" s="57"/>
      <c r="ZV269" s="57"/>
      <c r="ZW269" s="57"/>
      <c r="ZX269" s="57"/>
      <c r="ZY269" s="57"/>
      <c r="ZZ269" s="57"/>
      <c r="AAA269" s="57"/>
      <c r="AAB269" s="57"/>
      <c r="AAC269" s="57"/>
      <c r="AAD269" s="57"/>
      <c r="AAE269" s="57"/>
      <c r="AAF269" s="57"/>
      <c r="AAG269" s="57"/>
      <c r="AAH269" s="57"/>
      <c r="AAI269" s="57"/>
      <c r="AAJ269" s="57"/>
      <c r="AAK269" s="57"/>
      <c r="AAL269" s="57"/>
      <c r="AAM269" s="57"/>
      <c r="AAN269" s="57"/>
      <c r="AAO269" s="57"/>
      <c r="AAP269" s="57"/>
      <c r="AAQ269" s="57"/>
      <c r="AAR269" s="57"/>
      <c r="AAS269" s="57"/>
      <c r="AAT269" s="57"/>
      <c r="AAU269" s="57"/>
      <c r="AAV269" s="57"/>
      <c r="AAW269" s="57"/>
      <c r="AAX269" s="57"/>
      <c r="AAY269" s="57"/>
      <c r="AAZ269" s="57"/>
      <c r="ABA269" s="57"/>
      <c r="ABB269" s="57"/>
      <c r="ABC269" s="57"/>
      <c r="ABD269" s="57"/>
      <c r="ABE269" s="57"/>
      <c r="ABF269" s="57"/>
      <c r="ABG269" s="57"/>
      <c r="ABH269" s="57"/>
      <c r="ABI269" s="57"/>
      <c r="ABJ269" s="57"/>
      <c r="ABK269" s="57"/>
      <c r="ABL269" s="57"/>
      <c r="ABM269" s="57"/>
      <c r="ABN269" s="57"/>
      <c r="ABO269" s="57"/>
      <c r="ABP269" s="57"/>
      <c r="ABQ269" s="57"/>
      <c r="ABR269" s="57"/>
      <c r="ABS269" s="57"/>
      <c r="ABT269" s="57"/>
      <c r="ABU269" s="57"/>
      <c r="ABV269" s="57"/>
      <c r="ABW269" s="57"/>
      <c r="ABX269" s="57"/>
      <c r="ABY269" s="57"/>
      <c r="ABZ269" s="57"/>
      <c r="ACA269" s="57"/>
      <c r="ACB269" s="57"/>
      <c r="ACC269" s="57"/>
      <c r="ACD269" s="57"/>
      <c r="ACE269" s="57"/>
      <c r="ACF269" s="57"/>
      <c r="ACG269" s="57"/>
      <c r="ACH269" s="57"/>
      <c r="ACI269" s="57"/>
      <c r="ACJ269" s="57"/>
      <c r="ACK269" s="57"/>
      <c r="ACL269" s="57"/>
      <c r="ACM269" s="57"/>
      <c r="ACN269" s="57"/>
      <c r="ACO269" s="57"/>
      <c r="ACP269" s="57"/>
      <c r="ACQ269" s="57"/>
      <c r="ACR269" s="57"/>
      <c r="ACS269" s="57"/>
      <c r="ACT269" s="57"/>
      <c r="ACU269" s="57"/>
      <c r="ACV269" s="57"/>
      <c r="ACW269" s="57"/>
      <c r="ACX269" s="57"/>
      <c r="ACY269" s="57"/>
      <c r="ACZ269" s="57"/>
      <c r="ADA269" s="57"/>
      <c r="ADB269" s="57"/>
      <c r="ADC269" s="57"/>
      <c r="ADD269" s="57"/>
      <c r="ADE269" s="57"/>
      <c r="ADF269" s="57"/>
      <c r="ADG269" s="57"/>
      <c r="ADH269" s="57"/>
      <c r="ADI269" s="57"/>
      <c r="ADJ269" s="57"/>
      <c r="ADK269" s="57"/>
      <c r="ADL269" s="57"/>
      <c r="ADM269" s="57"/>
      <c r="ADN269" s="57"/>
      <c r="ADO269" s="57"/>
      <c r="ADP269" s="57"/>
      <c r="ADQ269" s="57"/>
      <c r="ADR269" s="57"/>
      <c r="ADS269" s="57"/>
      <c r="ADT269" s="57"/>
      <c r="ADU269" s="57"/>
      <c r="ADV269" s="57"/>
      <c r="ADW269" s="57"/>
      <c r="ADX269" s="57"/>
      <c r="ADY269" s="57"/>
      <c r="ADZ269" s="57"/>
      <c r="AEA269" s="57"/>
      <c r="AEB269" s="57"/>
      <c r="AEC269" s="57"/>
      <c r="AED269" s="57"/>
      <c r="AEE269" s="57"/>
      <c r="AEF269" s="57"/>
      <c r="AEG269" s="57"/>
      <c r="AEH269" s="57"/>
      <c r="AEI269" s="57"/>
      <c r="AEJ269" s="57"/>
      <c r="AEK269" s="57"/>
      <c r="AEL269" s="57"/>
      <c r="AEM269" s="57"/>
      <c r="AEN269" s="57"/>
      <c r="AEO269" s="57"/>
      <c r="AEP269" s="57"/>
      <c r="AEQ269" s="57"/>
      <c r="AER269" s="57"/>
      <c r="AES269" s="57"/>
      <c r="AET269" s="57"/>
      <c r="AEU269" s="57"/>
      <c r="AEV269" s="57"/>
      <c r="AEW269" s="57"/>
      <c r="AEX269" s="57"/>
      <c r="AEY269" s="57"/>
      <c r="AEZ269" s="57"/>
      <c r="AFA269" s="57"/>
      <c r="AFB269" s="57"/>
      <c r="AFC269" s="57"/>
      <c r="AFD269" s="57"/>
      <c r="AFE269" s="57"/>
      <c r="AFF269" s="57"/>
      <c r="AFG269" s="57"/>
      <c r="AFH269" s="57"/>
      <c r="AFI269" s="57"/>
      <c r="AFJ269" s="57"/>
      <c r="AFK269" s="57"/>
      <c r="AFL269" s="57"/>
      <c r="AFM269" s="57"/>
      <c r="AFN269" s="57"/>
      <c r="AFO269" s="57"/>
      <c r="AFP269" s="57"/>
      <c r="AFQ269" s="57"/>
      <c r="AFR269" s="57"/>
      <c r="AFS269" s="57"/>
      <c r="AFT269" s="57"/>
      <c r="AFU269" s="57"/>
      <c r="AFV269" s="57"/>
      <c r="AFW269" s="57"/>
      <c r="AFX269" s="57"/>
      <c r="AFY269" s="57"/>
      <c r="AFZ269" s="57"/>
      <c r="AGA269" s="57"/>
      <c r="AGB269" s="57"/>
      <c r="AGC269" s="57"/>
      <c r="AGD269" s="57"/>
      <c r="AGE269" s="57"/>
      <c r="AGF269" s="57"/>
      <c r="AGG269" s="57"/>
      <c r="AGH269" s="57"/>
      <c r="AGI269" s="57"/>
      <c r="AGJ269" s="57"/>
      <c r="AGK269" s="57"/>
      <c r="AGL269" s="57"/>
      <c r="AGM269" s="57"/>
      <c r="AGN269" s="57"/>
      <c r="AGO269" s="57"/>
      <c r="AGP269" s="57"/>
      <c r="AGQ269" s="57"/>
      <c r="AGR269" s="57"/>
      <c r="AGS269" s="57"/>
      <c r="AGT269" s="57"/>
      <c r="AGU269" s="57"/>
      <c r="AGV269" s="57"/>
      <c r="AGW269" s="57"/>
      <c r="AGX269" s="57"/>
      <c r="AGY269" s="57"/>
      <c r="AGZ269" s="57"/>
      <c r="AHA269" s="57"/>
      <c r="AHB269" s="57"/>
      <c r="AHC269" s="57"/>
      <c r="AHD269" s="57"/>
      <c r="AHE269" s="57"/>
      <c r="AHF269" s="57"/>
      <c r="AHG269" s="57"/>
      <c r="AHH269" s="57"/>
      <c r="AHI269" s="57"/>
      <c r="AHJ269" s="57"/>
      <c r="AHK269" s="57"/>
      <c r="AHL269" s="57"/>
      <c r="AHM269" s="57"/>
      <c r="AHN269" s="57"/>
      <c r="AHO269" s="57"/>
      <c r="AHP269" s="57"/>
      <c r="AHQ269" s="57"/>
      <c r="AHR269" s="57"/>
      <c r="AHS269" s="57"/>
      <c r="AHT269" s="57"/>
      <c r="AHU269" s="57"/>
      <c r="AHV269" s="57"/>
      <c r="AHW269" s="57"/>
      <c r="AHX269" s="57"/>
      <c r="AHY269" s="57"/>
      <c r="AHZ269" s="57"/>
      <c r="AIA269" s="57"/>
      <c r="AIB269" s="57"/>
      <c r="AIC269" s="57"/>
      <c r="AID269" s="57"/>
      <c r="AIE269" s="57"/>
      <c r="AIF269" s="57"/>
      <c r="AIG269" s="57"/>
      <c r="AIH269" s="57"/>
      <c r="AII269" s="57"/>
      <c r="AIJ269" s="57"/>
      <c r="AIK269" s="57"/>
      <c r="AIL269" s="57"/>
      <c r="AIM269" s="57"/>
      <c r="AIN269" s="57"/>
      <c r="AIO269" s="57"/>
      <c r="AIP269" s="57"/>
      <c r="AIQ269" s="57"/>
      <c r="AIR269" s="57"/>
      <c r="AIS269" s="57"/>
      <c r="AIT269" s="57"/>
      <c r="AIU269" s="57"/>
      <c r="AIV269" s="57"/>
      <c r="AIW269" s="57"/>
      <c r="AIX269" s="57"/>
      <c r="AIY269" s="57"/>
      <c r="AIZ269" s="57"/>
      <c r="AJA269" s="57"/>
      <c r="AJB269" s="57"/>
      <c r="AJC269" s="57"/>
      <c r="AJD269" s="57"/>
      <c r="AJE269" s="57"/>
      <c r="AJF269" s="57"/>
      <c r="AJG269" s="57"/>
      <c r="AJH269" s="57"/>
      <c r="AJI269" s="57"/>
      <c r="AJJ269" s="57"/>
      <c r="AJK269" s="57"/>
      <c r="AJL269" s="57"/>
      <c r="AJM269" s="57"/>
      <c r="AJN269" s="57"/>
      <c r="AJO269" s="57"/>
      <c r="AJP269" s="57"/>
      <c r="AJQ269" s="57"/>
      <c r="AJR269" s="57"/>
      <c r="AJS269" s="57"/>
      <c r="AJT269" s="57"/>
      <c r="AJU269" s="57"/>
      <c r="AJV269" s="57"/>
      <c r="AJW269" s="57"/>
      <c r="AJX269" s="57"/>
      <c r="AJY269" s="57"/>
      <c r="AJZ269" s="57"/>
      <c r="AKA269" s="57"/>
      <c r="AKB269" s="57"/>
      <c r="AKC269" s="57"/>
      <c r="AKD269" s="57"/>
      <c r="AKE269" s="57"/>
      <c r="AKF269" s="57"/>
      <c r="AKG269" s="57"/>
      <c r="AKH269" s="57"/>
      <c r="AKI269" s="57"/>
      <c r="AKJ269" s="57"/>
      <c r="AKK269" s="57"/>
      <c r="AKL269" s="57"/>
      <c r="AKM269" s="57"/>
      <c r="AKN269" s="57"/>
      <c r="AKO269" s="57"/>
      <c r="AKP269" s="57"/>
      <c r="AKQ269" s="57"/>
      <c r="AKR269" s="57"/>
      <c r="AKS269" s="57"/>
      <c r="AKT269" s="57"/>
      <c r="AKU269" s="57"/>
      <c r="AKV269" s="57"/>
      <c r="AKW269" s="57"/>
      <c r="AKX269" s="57"/>
      <c r="AKY269" s="57"/>
      <c r="AKZ269" s="57"/>
      <c r="ALA269" s="57"/>
      <c r="ALB269" s="57"/>
      <c r="ALC269" s="57"/>
      <c r="ALD269" s="57"/>
      <c r="ALE269" s="57"/>
      <c r="ALF269" s="57"/>
      <c r="ALG269" s="57"/>
      <c r="ALH269" s="57"/>
      <c r="ALI269" s="57"/>
      <c r="ALJ269" s="57"/>
      <c r="ALK269" s="57"/>
      <c r="ALL269" s="57"/>
      <c r="ALM269" s="57"/>
      <c r="ALN269" s="57"/>
      <c r="ALO269" s="57"/>
      <c r="ALP269" s="57"/>
      <c r="ALQ269" s="57"/>
      <c r="ALR269" s="57"/>
      <c r="ALS269" s="57"/>
      <c r="ALT269" s="57"/>
      <c r="ALU269" s="57"/>
      <c r="ALV269" s="57"/>
      <c r="ALW269" s="57"/>
      <c r="ALX269" s="57"/>
      <c r="ALY269" s="57"/>
      <c r="ALZ269" s="57"/>
      <c r="AMA269" s="57"/>
      <c r="AMB269" s="57"/>
      <c r="AMC269" s="57"/>
      <c r="AMD269" s="57"/>
      <c r="AME269" s="57"/>
      <c r="AMF269" s="57"/>
      <c r="AMG269" s="57"/>
      <c r="AMH269" s="57"/>
      <c r="AMI269" s="57"/>
      <c r="AMJ269" s="57"/>
      <c r="AMK269" s="57"/>
      <c r="AML269" s="57"/>
      <c r="AMM269" s="57"/>
      <c r="AMN269" s="57"/>
      <c r="AMO269" s="57"/>
      <c r="AMP269" s="57"/>
      <c r="AMQ269" s="57"/>
      <c r="AMR269" s="57"/>
      <c r="AMS269" s="57"/>
      <c r="AMT269" s="57"/>
      <c r="AMU269" s="57"/>
      <c r="AMV269" s="57"/>
      <c r="AMW269" s="57"/>
      <c r="AMX269" s="57"/>
      <c r="AMY269" s="57"/>
      <c r="AMZ269" s="57"/>
      <c r="ANA269" s="57"/>
      <c r="ANB269" s="57"/>
      <c r="ANC269" s="57"/>
      <c r="AND269" s="57"/>
      <c r="ANE269" s="57"/>
      <c r="ANF269" s="57"/>
      <c r="ANG269" s="57"/>
      <c r="ANH269" s="57"/>
      <c r="ANI269" s="57"/>
      <c r="ANJ269" s="57"/>
      <c r="ANK269" s="57"/>
      <c r="ANL269" s="57"/>
      <c r="ANM269" s="57"/>
      <c r="ANN269" s="57"/>
      <c r="ANO269" s="57"/>
      <c r="ANP269" s="57"/>
      <c r="ANQ269" s="57"/>
      <c r="ANR269" s="57"/>
      <c r="ANS269" s="57"/>
      <c r="ANT269" s="57"/>
      <c r="ANU269" s="57"/>
      <c r="ANV269" s="57"/>
      <c r="ANW269" s="57"/>
      <c r="ANX269" s="57"/>
      <c r="ANY269" s="57"/>
      <c r="ANZ269" s="57"/>
      <c r="AOA269" s="57"/>
      <c r="AOB269" s="57"/>
      <c r="AOC269" s="57"/>
      <c r="AOD269" s="57"/>
      <c r="AOE269" s="57"/>
      <c r="AOF269" s="57"/>
      <c r="AOG269" s="57"/>
      <c r="AOH269" s="57"/>
      <c r="AOI269" s="57"/>
      <c r="AOJ269" s="57"/>
      <c r="AOK269" s="57"/>
      <c r="AOL269" s="57"/>
      <c r="AOM269" s="57"/>
      <c r="AON269" s="57"/>
      <c r="AOO269" s="57"/>
      <c r="AOP269" s="57"/>
      <c r="AOQ269" s="57"/>
      <c r="AOR269" s="57"/>
      <c r="AOS269" s="57"/>
      <c r="AOT269" s="57"/>
      <c r="AOU269" s="57"/>
      <c r="AOV269" s="57"/>
      <c r="AOW269" s="57"/>
      <c r="AOX269" s="57"/>
      <c r="AOY269" s="57"/>
      <c r="AOZ269" s="57"/>
      <c r="APA269" s="57"/>
      <c r="APB269" s="57"/>
      <c r="APC269" s="57"/>
      <c r="APD269" s="57"/>
      <c r="APE269" s="57"/>
      <c r="APF269" s="57"/>
      <c r="APG269" s="57"/>
      <c r="APH269" s="57"/>
      <c r="API269" s="57"/>
      <c r="APJ269" s="57"/>
      <c r="APK269" s="57"/>
      <c r="APL269" s="57"/>
      <c r="APM269" s="57"/>
      <c r="APN269" s="57"/>
      <c r="APO269" s="57"/>
      <c r="APP269" s="57"/>
      <c r="APQ269" s="57"/>
      <c r="APR269" s="57"/>
      <c r="APS269" s="57"/>
      <c r="APT269" s="57"/>
      <c r="APU269" s="57"/>
      <c r="APV269" s="57"/>
      <c r="APW269" s="57"/>
      <c r="APX269" s="57"/>
      <c r="APY269" s="57"/>
      <c r="APZ269" s="57"/>
      <c r="AQA269" s="57"/>
      <c r="AQB269" s="57"/>
      <c r="AQC269" s="57"/>
      <c r="AQD269" s="57"/>
      <c r="AQE269" s="57"/>
      <c r="AQF269" s="57"/>
      <c r="AQG269" s="57"/>
      <c r="AQH269" s="57"/>
      <c r="AQI269" s="57"/>
      <c r="AQJ269" s="57"/>
      <c r="AQK269" s="57"/>
      <c r="AQL269" s="57"/>
      <c r="AQM269" s="57"/>
      <c r="AQN269" s="57"/>
      <c r="AQO269" s="57"/>
      <c r="AQP269" s="57"/>
      <c r="AQQ269" s="57"/>
      <c r="AQR269" s="57"/>
      <c r="AQS269" s="57"/>
      <c r="AQT269" s="57"/>
      <c r="AQU269" s="57"/>
      <c r="AQV269" s="57"/>
      <c r="AQW269" s="57"/>
      <c r="AQX269" s="57"/>
      <c r="AQY269" s="57"/>
      <c r="AQZ269" s="57"/>
      <c r="ARA269" s="57"/>
      <c r="ARB269" s="57"/>
      <c r="ARC269" s="57"/>
      <c r="ARD269" s="57"/>
      <c r="ARE269" s="57"/>
      <c r="ARF269" s="57"/>
      <c r="ARG269" s="57"/>
      <c r="ARH269" s="57"/>
      <c r="ARI269" s="57"/>
      <c r="ARJ269" s="57"/>
      <c r="ARK269" s="57"/>
      <c r="ARL269" s="57"/>
      <c r="ARM269" s="57"/>
      <c r="ARN269" s="57"/>
      <c r="ARO269" s="57"/>
      <c r="ARP269" s="57"/>
      <c r="ARQ269" s="57"/>
      <c r="ARR269" s="57"/>
      <c r="ARS269" s="57"/>
      <c r="ART269" s="57"/>
      <c r="ARU269" s="57"/>
      <c r="ARV269" s="57"/>
      <c r="ARW269" s="57"/>
      <c r="ARX269" s="57"/>
      <c r="ARY269" s="57"/>
      <c r="ARZ269" s="57"/>
      <c r="ASA269" s="57"/>
      <c r="ASB269" s="57"/>
      <c r="ASC269" s="57"/>
      <c r="ASD269" s="57"/>
      <c r="ASE269" s="57"/>
      <c r="ASF269" s="57"/>
      <c r="ASG269" s="57"/>
      <c r="ASH269" s="57"/>
      <c r="ASI269" s="57"/>
      <c r="ASJ269" s="57"/>
      <c r="ASK269" s="57"/>
      <c r="ASL269" s="57"/>
      <c r="ASM269" s="57"/>
      <c r="ASN269" s="57"/>
      <c r="ASO269" s="57"/>
      <c r="ASP269" s="57"/>
      <c r="ASQ269" s="57"/>
      <c r="ASR269" s="57"/>
      <c r="ASS269" s="57"/>
      <c r="AST269" s="57"/>
      <c r="ASU269" s="57"/>
      <c r="ASV269" s="57"/>
      <c r="ASW269" s="57"/>
      <c r="ASX269" s="57"/>
      <c r="ASY269" s="57"/>
      <c r="ASZ269" s="57"/>
      <c r="ATA269" s="57"/>
      <c r="ATB269" s="57"/>
      <c r="ATC269" s="57"/>
      <c r="ATD269" s="57"/>
      <c r="ATE269" s="57"/>
      <c r="ATF269" s="57"/>
      <c r="ATG269" s="57"/>
      <c r="ATH269" s="57"/>
      <c r="ATI269" s="57"/>
      <c r="ATJ269" s="57"/>
      <c r="ATK269" s="57"/>
      <c r="ATL269" s="57"/>
      <c r="ATM269" s="57"/>
      <c r="ATN269" s="57"/>
      <c r="ATO269" s="57"/>
      <c r="ATP269" s="57"/>
      <c r="ATQ269" s="57"/>
      <c r="ATR269" s="57"/>
      <c r="ATS269" s="57"/>
      <c r="ATT269" s="57"/>
      <c r="ATU269" s="57"/>
      <c r="ATV269" s="57"/>
      <c r="ATW269" s="57"/>
      <c r="ATX269" s="57"/>
      <c r="ATY269" s="57"/>
      <c r="ATZ269" s="57"/>
      <c r="AUA269" s="57"/>
      <c r="AUB269" s="57"/>
      <c r="AUC269" s="57"/>
      <c r="AUD269" s="57"/>
      <c r="AUE269" s="57"/>
      <c r="AUF269" s="57"/>
      <c r="AUG269" s="57"/>
      <c r="AUH269" s="57"/>
      <c r="AUI269" s="57"/>
      <c r="AUJ269" s="57"/>
      <c r="AUK269" s="57"/>
      <c r="AUL269" s="57"/>
      <c r="AUM269" s="57"/>
      <c r="AUN269" s="57"/>
      <c r="AUO269" s="57"/>
      <c r="AUP269" s="57"/>
      <c r="AUQ269" s="57"/>
      <c r="AUR269" s="57"/>
      <c r="AUS269" s="57"/>
      <c r="AUT269" s="57"/>
      <c r="AUU269" s="57"/>
      <c r="AUV269" s="57"/>
      <c r="AUW269" s="57"/>
      <c r="AUX269" s="57"/>
      <c r="AUY269" s="57"/>
      <c r="AUZ269" s="57"/>
      <c r="AVA269" s="57"/>
      <c r="AVB269" s="57"/>
      <c r="AVC269" s="57"/>
      <c r="AVD269" s="57"/>
      <c r="AVE269" s="57"/>
      <c r="AVF269" s="57"/>
      <c r="AVG269" s="57"/>
      <c r="AVH269" s="57"/>
      <c r="AVI269" s="57"/>
      <c r="AVJ269" s="57"/>
      <c r="AVK269" s="57"/>
      <c r="AVL269" s="57"/>
      <c r="AVM269" s="57"/>
      <c r="AVN269" s="57"/>
      <c r="AVO269" s="57"/>
      <c r="AVP269" s="57"/>
      <c r="AVQ269" s="57"/>
      <c r="AVR269" s="57"/>
      <c r="AVS269" s="57"/>
      <c r="AVT269" s="57"/>
      <c r="AVU269" s="57"/>
      <c r="AVV269" s="57"/>
      <c r="AVW269" s="57"/>
      <c r="AVX269" s="57"/>
      <c r="AVY269" s="57"/>
      <c r="AVZ269" s="57"/>
      <c r="AWA269" s="57"/>
      <c r="AWB269" s="57"/>
      <c r="AWC269" s="57"/>
      <c r="AWD269" s="57"/>
      <c r="AWE269" s="57"/>
      <c r="AWF269" s="57"/>
      <c r="AWG269" s="57"/>
      <c r="AWH269" s="57"/>
      <c r="AWI269" s="57"/>
      <c r="AWJ269" s="57"/>
      <c r="AWK269" s="57"/>
      <c r="AWL269" s="57"/>
      <c r="AWM269" s="57"/>
      <c r="AWN269" s="57"/>
      <c r="AWO269" s="57"/>
      <c r="AWP269" s="57"/>
      <c r="AWQ269" s="57"/>
      <c r="AWR269" s="57"/>
      <c r="AWS269" s="57"/>
      <c r="AWT269" s="57"/>
      <c r="AWU269" s="57"/>
      <c r="AWV269" s="57"/>
      <c r="AWW269" s="57"/>
      <c r="AWX269" s="57"/>
      <c r="AWY269" s="57"/>
      <c r="AWZ269" s="57"/>
      <c r="AXA269" s="57"/>
      <c r="AXB269" s="57"/>
      <c r="AXC269" s="57"/>
      <c r="AXD269" s="57"/>
      <c r="AXE269" s="57"/>
      <c r="AXF269" s="57"/>
      <c r="AXG269" s="57"/>
      <c r="AXH269" s="57"/>
      <c r="AXI269" s="57"/>
      <c r="AXJ269" s="57"/>
      <c r="AXK269" s="57"/>
      <c r="AXL269" s="57"/>
      <c r="AXM269" s="57"/>
      <c r="AXN269" s="57"/>
      <c r="AXO269" s="57"/>
      <c r="AXP269" s="57"/>
      <c r="AXQ269" s="57"/>
      <c r="AXR269" s="57"/>
      <c r="AXS269" s="57"/>
      <c r="AXT269" s="57"/>
      <c r="AXU269" s="57"/>
      <c r="AXV269" s="57"/>
      <c r="AXW269" s="57"/>
      <c r="AXX269" s="57"/>
      <c r="AXY269" s="57"/>
      <c r="AXZ269" s="57"/>
      <c r="AYA269" s="57"/>
      <c r="AYB269" s="57"/>
      <c r="AYC269" s="57"/>
      <c r="AYD269" s="57"/>
      <c r="AYE269" s="57"/>
      <c r="AYF269" s="57"/>
      <c r="AYG269" s="57"/>
      <c r="AYH269" s="57"/>
      <c r="AYI269" s="57"/>
      <c r="AYJ269" s="57"/>
      <c r="AYK269" s="57"/>
      <c r="AYL269" s="57"/>
      <c r="AYM269" s="57"/>
      <c r="AYN269" s="57"/>
      <c r="AYO269" s="57"/>
      <c r="AYP269" s="57"/>
      <c r="AYQ269" s="57"/>
      <c r="AYR269" s="57"/>
      <c r="AYS269" s="57"/>
      <c r="AYT269" s="57"/>
      <c r="AYU269" s="57"/>
      <c r="AYV269" s="57"/>
      <c r="AYW269" s="57"/>
      <c r="AYX269" s="57"/>
      <c r="AYY269" s="57"/>
      <c r="AYZ269" s="57"/>
      <c r="AZA269" s="57"/>
      <c r="AZB269" s="57"/>
      <c r="AZC269" s="57"/>
      <c r="AZD269" s="57"/>
      <c r="AZE269" s="57"/>
      <c r="AZF269" s="57"/>
      <c r="AZG269" s="57"/>
      <c r="AZH269" s="57"/>
      <c r="AZI269" s="57"/>
      <c r="AZJ269" s="57"/>
      <c r="AZK269" s="57"/>
      <c r="AZL269" s="57"/>
      <c r="AZM269" s="57"/>
      <c r="AZN269" s="57"/>
      <c r="AZO269" s="57"/>
      <c r="AZP269" s="57"/>
      <c r="AZQ269" s="57"/>
      <c r="AZR269" s="57"/>
      <c r="AZS269" s="57"/>
      <c r="AZT269" s="57"/>
      <c r="AZU269" s="57"/>
      <c r="AZV269" s="57"/>
      <c r="AZW269" s="57"/>
      <c r="AZX269" s="57"/>
      <c r="AZY269" s="57"/>
      <c r="AZZ269" s="57"/>
      <c r="BAA269" s="57"/>
      <c r="BAB269" s="57"/>
      <c r="BAC269" s="57"/>
      <c r="BAD269" s="57"/>
      <c r="BAE269" s="57"/>
      <c r="BAF269" s="57"/>
      <c r="BAG269" s="57"/>
      <c r="BAH269" s="57"/>
      <c r="BAI269" s="57"/>
      <c r="BAJ269" s="57"/>
      <c r="BAK269" s="57"/>
      <c r="BAL269" s="57"/>
      <c r="BAM269" s="57"/>
      <c r="BAN269" s="57"/>
      <c r="BAO269" s="57"/>
      <c r="BAP269" s="57"/>
      <c r="BAQ269" s="57"/>
      <c r="BAR269" s="57"/>
      <c r="BAS269" s="57"/>
      <c r="BAT269" s="57"/>
      <c r="BAU269" s="57"/>
      <c r="BAV269" s="57"/>
      <c r="BAW269" s="57"/>
      <c r="BAX269" s="57"/>
      <c r="BAY269" s="57"/>
      <c r="BAZ269" s="57"/>
      <c r="BBA269" s="57"/>
      <c r="BBB269" s="57"/>
      <c r="BBC269" s="57"/>
      <c r="BBD269" s="57"/>
      <c r="BBE269" s="57"/>
      <c r="BBF269" s="57"/>
      <c r="BBG269" s="57"/>
      <c r="BBH269" s="57"/>
      <c r="BBI269" s="57"/>
      <c r="BBJ269" s="57"/>
      <c r="BBK269" s="57"/>
      <c r="BBL269" s="57"/>
      <c r="BBM269" s="57"/>
      <c r="BBN269" s="57"/>
      <c r="BBO269" s="57"/>
      <c r="BBP269" s="57"/>
      <c r="BBQ269" s="57"/>
      <c r="BBR269" s="57"/>
      <c r="BBS269" s="57"/>
      <c r="BBT269" s="57"/>
      <c r="BBU269" s="57"/>
      <c r="BBV269" s="57"/>
      <c r="BBW269" s="57"/>
      <c r="BBX269" s="57"/>
      <c r="BBY269" s="57"/>
      <c r="BBZ269" s="57"/>
      <c r="BCA269" s="57"/>
      <c r="BCB269" s="57"/>
      <c r="BCC269" s="57"/>
      <c r="BCD269" s="57"/>
      <c r="BCE269" s="57"/>
      <c r="BCF269" s="57"/>
      <c r="BCG269" s="57"/>
      <c r="BCH269" s="57"/>
      <c r="BCI269" s="57"/>
      <c r="BCJ269" s="57"/>
      <c r="BCK269" s="57"/>
      <c r="BCL269" s="57"/>
      <c r="BCM269" s="57"/>
      <c r="BCN269" s="57"/>
      <c r="BCO269" s="57"/>
      <c r="BCP269" s="57"/>
      <c r="BCQ269" s="57"/>
      <c r="BCR269" s="57"/>
      <c r="BCS269" s="57"/>
      <c r="BCT269" s="57"/>
      <c r="BCU269" s="57"/>
      <c r="BCV269" s="57"/>
      <c r="BCW269" s="57"/>
      <c r="BCX269" s="57"/>
      <c r="BCY269" s="57"/>
      <c r="BCZ269" s="57"/>
      <c r="BDA269" s="57"/>
      <c r="BDB269" s="57"/>
      <c r="BDC269" s="57"/>
      <c r="BDD269" s="57"/>
      <c r="BDE269" s="57"/>
      <c r="BDF269" s="57"/>
      <c r="BDG269" s="57"/>
      <c r="BDH269" s="57"/>
      <c r="BDI269" s="57"/>
      <c r="BDJ269" s="57"/>
      <c r="BDK269" s="57"/>
      <c r="BDL269" s="57"/>
      <c r="BDM269" s="57"/>
      <c r="BDN269" s="57"/>
      <c r="BDO269" s="57"/>
      <c r="BDP269" s="57"/>
      <c r="BDQ269" s="57"/>
      <c r="BDR269" s="57"/>
      <c r="BDS269" s="57"/>
      <c r="BDT269" s="57"/>
      <c r="BDU269" s="57"/>
      <c r="BDV269" s="57"/>
      <c r="BDW269" s="57"/>
      <c r="BDX269" s="57"/>
      <c r="BDY269" s="57"/>
      <c r="BDZ269" s="57"/>
      <c r="BEA269" s="57"/>
      <c r="BEB269" s="57"/>
      <c r="BEC269" s="57"/>
      <c r="BED269" s="57"/>
      <c r="BEE269" s="57"/>
      <c r="BEF269" s="57"/>
      <c r="BEG269" s="57"/>
      <c r="BEH269" s="57"/>
      <c r="BEI269" s="57"/>
      <c r="BEJ269" s="57"/>
      <c r="BEK269" s="57"/>
      <c r="BEL269" s="57"/>
      <c r="BEM269" s="57"/>
      <c r="BEN269" s="57"/>
      <c r="BEO269" s="57"/>
      <c r="BEP269" s="57"/>
      <c r="BEQ269" s="57"/>
      <c r="BER269" s="57"/>
      <c r="BES269" s="57"/>
      <c r="BET269" s="57"/>
      <c r="BEU269" s="57"/>
      <c r="BEV269" s="57"/>
      <c r="BEW269" s="57"/>
      <c r="BEX269" s="57"/>
      <c r="BEY269" s="57"/>
      <c r="BEZ269" s="57"/>
      <c r="BFA269" s="57"/>
      <c r="BFB269" s="57"/>
      <c r="BFC269" s="57"/>
      <c r="BFD269" s="57"/>
      <c r="BFE269" s="57"/>
      <c r="BFF269" s="57"/>
      <c r="BFG269" s="57"/>
      <c r="BFH269" s="57"/>
      <c r="BFI269" s="57"/>
      <c r="BFJ269" s="57"/>
      <c r="BFK269" s="57"/>
      <c r="BFL269" s="57"/>
      <c r="BFM269" s="57"/>
      <c r="BFN269" s="57"/>
      <c r="BFO269" s="57"/>
      <c r="BFP269" s="57"/>
      <c r="BFQ269" s="57"/>
      <c r="BFR269" s="57"/>
      <c r="BFS269" s="57"/>
      <c r="BFT269" s="57"/>
      <c r="BFU269" s="57"/>
      <c r="BFV269" s="57"/>
      <c r="BFW269" s="57"/>
      <c r="BFX269" s="57"/>
      <c r="BFY269" s="57"/>
      <c r="BFZ269" s="57"/>
      <c r="BGA269" s="57"/>
      <c r="BGB269" s="57"/>
      <c r="BGC269" s="57"/>
      <c r="BGD269" s="57"/>
      <c r="BGE269" s="57"/>
      <c r="BGF269" s="57"/>
      <c r="BGG269" s="57"/>
      <c r="BGH269" s="57"/>
      <c r="BGI269" s="57"/>
      <c r="BGJ269" s="57"/>
      <c r="BGK269" s="57"/>
      <c r="BGL269" s="57"/>
      <c r="BGM269" s="57"/>
      <c r="BGN269" s="57"/>
      <c r="BGO269" s="57"/>
      <c r="BGP269" s="57"/>
      <c r="BGQ269" s="57"/>
      <c r="BGR269" s="57"/>
      <c r="BGS269" s="57"/>
      <c r="BGT269" s="57"/>
      <c r="BGU269" s="57"/>
      <c r="BGV269" s="57"/>
      <c r="BGW269" s="57"/>
      <c r="BGX269" s="57"/>
      <c r="BGY269" s="57"/>
      <c r="BGZ269" s="57"/>
      <c r="BHA269" s="57"/>
      <c r="BHB269" s="57"/>
      <c r="BHC269" s="57"/>
      <c r="BHD269" s="57"/>
      <c r="BHE269" s="57"/>
      <c r="BHF269" s="57"/>
      <c r="BHG269" s="57"/>
      <c r="BHH269" s="57"/>
      <c r="BHI269" s="57"/>
      <c r="BHJ269" s="57"/>
      <c r="BHK269" s="57"/>
      <c r="BHL269" s="57"/>
      <c r="BHM269" s="57"/>
      <c r="BHN269" s="57"/>
      <c r="BHO269" s="57"/>
      <c r="BHP269" s="57"/>
      <c r="BHQ269" s="57"/>
      <c r="BHR269" s="57"/>
      <c r="BHS269" s="57"/>
      <c r="BHT269" s="57"/>
      <c r="BHU269" s="57"/>
      <c r="BHV269" s="57"/>
      <c r="BHW269" s="57"/>
      <c r="BHX269" s="57"/>
      <c r="BHY269" s="57"/>
      <c r="BHZ269" s="57"/>
      <c r="BIA269" s="57"/>
      <c r="BIB269" s="57"/>
      <c r="BIC269" s="57"/>
      <c r="BID269" s="57"/>
      <c r="BIE269" s="57"/>
      <c r="BIF269" s="57"/>
      <c r="BIG269" s="57"/>
      <c r="BIH269" s="57"/>
      <c r="BII269" s="57"/>
      <c r="BIJ269" s="57"/>
      <c r="BIK269" s="57"/>
      <c r="BIL269" s="57"/>
      <c r="BIM269" s="57"/>
      <c r="BIN269" s="57"/>
      <c r="BIO269" s="57"/>
      <c r="BIP269" s="57"/>
      <c r="BIQ269" s="57"/>
      <c r="BIR269" s="57"/>
      <c r="BIS269" s="57"/>
      <c r="BIT269" s="57"/>
      <c r="BIU269" s="57"/>
      <c r="BIV269" s="57"/>
      <c r="BIW269" s="57"/>
      <c r="BIX269" s="57"/>
      <c r="BIY269" s="57"/>
      <c r="BIZ269" s="57"/>
      <c r="BJA269" s="57"/>
      <c r="BJB269" s="57"/>
      <c r="BJC269" s="57"/>
      <c r="BJD269" s="57"/>
      <c r="BJE269" s="57"/>
      <c r="BJF269" s="57"/>
      <c r="BJG269" s="57"/>
      <c r="BJH269" s="57"/>
      <c r="BJI269" s="57"/>
      <c r="BJJ269" s="57"/>
      <c r="BJK269" s="57"/>
      <c r="BJL269" s="57"/>
      <c r="BJM269" s="57"/>
      <c r="BJN269" s="57"/>
      <c r="BJO269" s="57"/>
      <c r="BJP269" s="57"/>
      <c r="BJQ269" s="57"/>
      <c r="BJR269" s="57"/>
      <c r="BJS269" s="57"/>
      <c r="BJT269" s="57"/>
      <c r="BJU269" s="57"/>
      <c r="BJV269" s="57"/>
      <c r="BJW269" s="57"/>
      <c r="BJX269" s="57"/>
      <c r="BJY269" s="57"/>
      <c r="BJZ269" s="57"/>
      <c r="BKA269" s="57"/>
      <c r="BKB269" s="57"/>
      <c r="BKC269" s="57"/>
      <c r="BKD269" s="57"/>
      <c r="BKE269" s="57"/>
      <c r="BKF269" s="57"/>
      <c r="BKG269" s="57"/>
      <c r="BKH269" s="57"/>
      <c r="BKI269" s="57"/>
      <c r="BKJ269" s="57"/>
      <c r="BKK269" s="57"/>
      <c r="BKL269" s="57"/>
      <c r="BKM269" s="57"/>
      <c r="BKN269" s="57"/>
      <c r="BKO269" s="57"/>
      <c r="BKP269" s="57"/>
      <c r="BKQ269" s="57"/>
      <c r="BKR269" s="57"/>
      <c r="BKS269" s="57"/>
      <c r="BKT269" s="57"/>
      <c r="BKU269" s="57"/>
      <c r="BKV269" s="57"/>
      <c r="BKW269" s="57"/>
      <c r="BKX269" s="57"/>
      <c r="BKY269" s="57"/>
      <c r="BKZ269" s="57"/>
      <c r="BLA269" s="57"/>
      <c r="BLB269" s="57"/>
      <c r="BLC269" s="57"/>
      <c r="BLD269" s="57"/>
      <c r="BLE269" s="57"/>
      <c r="BLF269" s="57"/>
      <c r="BLG269" s="57"/>
      <c r="BLH269" s="57"/>
      <c r="BLI269" s="57"/>
      <c r="BLJ269" s="57"/>
      <c r="BLK269" s="57"/>
      <c r="BLL269" s="57"/>
      <c r="BLM269" s="57"/>
      <c r="BLN269" s="57"/>
      <c r="BLO269" s="57"/>
      <c r="BLP269" s="57"/>
      <c r="BLQ269" s="57"/>
      <c r="BLR269" s="57"/>
      <c r="BLS269" s="57"/>
      <c r="BLT269" s="57"/>
      <c r="BLU269" s="57"/>
      <c r="BLV269" s="57"/>
      <c r="BLW269" s="57"/>
      <c r="BLX269" s="57"/>
      <c r="BLY269" s="57"/>
      <c r="BLZ269" s="57"/>
      <c r="BMA269" s="57"/>
      <c r="BMB269" s="57"/>
      <c r="BMC269" s="57"/>
      <c r="BMD269" s="57"/>
      <c r="BME269" s="57"/>
      <c r="BMF269" s="57"/>
      <c r="BMG269" s="57"/>
      <c r="BMH269" s="57"/>
      <c r="BMI269" s="57"/>
      <c r="BMJ269" s="57"/>
      <c r="BMK269" s="57"/>
      <c r="BML269" s="57"/>
      <c r="BMM269" s="57"/>
      <c r="BMN269" s="57"/>
      <c r="BMO269" s="57"/>
      <c r="BMP269" s="57"/>
      <c r="BMQ269" s="57"/>
      <c r="BMR269" s="57"/>
      <c r="BMS269" s="57"/>
      <c r="BMT269" s="57"/>
      <c r="BMU269" s="57"/>
      <c r="BMV269" s="57"/>
      <c r="BMW269" s="57"/>
      <c r="BMX269" s="57"/>
      <c r="BMY269" s="57"/>
      <c r="BMZ269" s="57"/>
      <c r="BNA269" s="57"/>
      <c r="BNB269" s="57"/>
      <c r="BNC269" s="57"/>
      <c r="BND269" s="57"/>
      <c r="BNE269" s="57"/>
      <c r="BNF269" s="57"/>
      <c r="BNG269" s="57"/>
      <c r="BNH269" s="57"/>
      <c r="BNI269" s="57"/>
      <c r="BNJ269" s="57"/>
      <c r="BNK269" s="57"/>
      <c r="BNL269" s="57"/>
      <c r="BNM269" s="57"/>
      <c r="BNN269" s="57"/>
      <c r="BNO269" s="57"/>
      <c r="BNP269" s="57"/>
      <c r="BNQ269" s="57"/>
      <c r="BNR269" s="57"/>
      <c r="BNS269" s="57"/>
      <c r="BNT269" s="57"/>
      <c r="BNU269" s="57"/>
      <c r="BNV269" s="57"/>
      <c r="BNW269" s="57"/>
      <c r="BNX269" s="57"/>
      <c r="BNY269" s="57"/>
      <c r="BNZ269" s="57"/>
      <c r="BOA269" s="57"/>
      <c r="BOB269" s="57"/>
      <c r="BOC269" s="57"/>
      <c r="BOD269" s="57"/>
      <c r="BOE269" s="57"/>
      <c r="BOF269" s="57"/>
      <c r="BOG269" s="57"/>
      <c r="BOH269" s="57"/>
      <c r="BOI269" s="57"/>
      <c r="BOJ269" s="57"/>
      <c r="BOK269" s="57"/>
      <c r="BOL269" s="57"/>
      <c r="BOM269" s="57"/>
      <c r="BON269" s="57"/>
      <c r="BOO269" s="57"/>
      <c r="BOP269" s="57"/>
      <c r="BOQ269" s="57"/>
      <c r="BOR269" s="57"/>
      <c r="BOS269" s="57"/>
      <c r="BOT269" s="57"/>
      <c r="BOU269" s="57"/>
      <c r="BOV269" s="57"/>
      <c r="BOW269" s="57"/>
      <c r="BOX269" s="57"/>
      <c r="BOY269" s="57"/>
      <c r="BOZ269" s="57"/>
      <c r="BPA269" s="57"/>
      <c r="BPB269" s="57"/>
      <c r="BPC269" s="57"/>
      <c r="BPD269" s="57"/>
      <c r="BPE269" s="57"/>
      <c r="BPF269" s="57"/>
      <c r="BPG269" s="57"/>
      <c r="BPH269" s="57"/>
      <c r="BPI269" s="57"/>
      <c r="BPJ269" s="57"/>
      <c r="BPK269" s="57"/>
      <c r="BPL269" s="57"/>
      <c r="BPM269" s="57"/>
      <c r="BPN269" s="57"/>
      <c r="BPO269" s="57"/>
      <c r="BPP269" s="57"/>
      <c r="BPQ269" s="57"/>
      <c r="BPR269" s="57"/>
      <c r="BPS269" s="57"/>
      <c r="BPT269" s="57"/>
      <c r="BPU269" s="57"/>
      <c r="BPV269" s="57"/>
      <c r="BPW269" s="57"/>
      <c r="BPX269" s="57"/>
      <c r="BPY269" s="57"/>
      <c r="BPZ269" s="57"/>
      <c r="BQA269" s="57"/>
      <c r="BQB269" s="57"/>
      <c r="BQC269" s="57"/>
      <c r="BQD269" s="57"/>
      <c r="BQE269" s="57"/>
      <c r="BQF269" s="57"/>
      <c r="BQG269" s="57"/>
      <c r="BQH269" s="57"/>
      <c r="BQI269" s="57"/>
      <c r="BQJ269" s="57"/>
      <c r="BQK269" s="57"/>
      <c r="BQL269" s="57"/>
      <c r="BQM269" s="57"/>
      <c r="BQN269" s="57"/>
      <c r="BQO269" s="57"/>
      <c r="BQP269" s="57"/>
      <c r="BQQ269" s="57"/>
      <c r="BQR269" s="57"/>
      <c r="BQS269" s="57"/>
      <c r="BQT269" s="57"/>
      <c r="BQU269" s="57"/>
      <c r="BQV269" s="57"/>
      <c r="BQW269" s="57"/>
      <c r="BQX269" s="57"/>
      <c r="BQY269" s="57"/>
      <c r="BQZ269" s="57"/>
      <c r="BRA269" s="57"/>
      <c r="BRB269" s="57"/>
      <c r="BRC269" s="57"/>
      <c r="BRD269" s="57"/>
      <c r="BRE269" s="57"/>
      <c r="BRF269" s="57"/>
      <c r="BRG269" s="57"/>
      <c r="BRH269" s="57"/>
      <c r="BRI269" s="57"/>
      <c r="BRJ269" s="57"/>
      <c r="BRK269" s="57"/>
      <c r="BRL269" s="57"/>
      <c r="BRM269" s="57"/>
      <c r="BRN269" s="57"/>
      <c r="BRO269" s="57"/>
      <c r="BRP269" s="57"/>
      <c r="BRQ269" s="57"/>
      <c r="BRR269" s="57"/>
      <c r="BRS269" s="57"/>
      <c r="BRT269" s="57"/>
      <c r="BRU269" s="57"/>
      <c r="BRV269" s="57"/>
      <c r="BRW269" s="57"/>
      <c r="BRX269" s="57"/>
      <c r="BRY269" s="57"/>
      <c r="BRZ269" s="57"/>
      <c r="BSA269" s="57"/>
      <c r="BSB269" s="57"/>
      <c r="BSC269" s="57"/>
      <c r="BSD269" s="57"/>
      <c r="BSE269" s="57"/>
      <c r="BSF269" s="57"/>
      <c r="BSG269" s="57"/>
      <c r="BSH269" s="57"/>
      <c r="BSI269" s="57"/>
      <c r="BSJ269" s="57"/>
      <c r="BSK269" s="57"/>
      <c r="BSL269" s="57"/>
      <c r="BSM269" s="57"/>
      <c r="BSN269" s="57"/>
      <c r="BSO269" s="57"/>
      <c r="BSP269" s="57"/>
      <c r="BSQ269" s="57"/>
      <c r="BSR269" s="57"/>
      <c r="BSS269" s="57"/>
      <c r="BST269" s="57"/>
      <c r="BSU269" s="57"/>
      <c r="BSV269" s="57"/>
      <c r="BSW269" s="57"/>
      <c r="BSX269" s="57"/>
      <c r="BSY269" s="57"/>
      <c r="BSZ269" s="57"/>
      <c r="BTA269" s="57"/>
      <c r="BTB269" s="57"/>
      <c r="BTC269" s="57"/>
      <c r="BTD269" s="57"/>
      <c r="BTE269" s="57"/>
      <c r="BTF269" s="57"/>
      <c r="BTG269" s="57"/>
      <c r="BTH269" s="57"/>
      <c r="BTI269" s="57"/>
      <c r="BTJ269" s="57"/>
      <c r="BTK269" s="57"/>
      <c r="BTL269" s="57"/>
      <c r="BTM269" s="57"/>
      <c r="BTN269" s="57"/>
      <c r="BTO269" s="57"/>
      <c r="BTP269" s="57"/>
      <c r="BTQ269" s="57"/>
      <c r="BTR269" s="57"/>
      <c r="BTS269" s="57"/>
      <c r="BTT269" s="57"/>
      <c r="BTU269" s="57"/>
      <c r="BTV269" s="57"/>
      <c r="BTW269" s="57"/>
      <c r="BTX269" s="57"/>
      <c r="BTY269" s="57"/>
      <c r="BTZ269" s="57"/>
      <c r="BUA269" s="57"/>
      <c r="BUB269" s="57"/>
      <c r="BUC269" s="57"/>
      <c r="BUD269" s="57"/>
      <c r="BUE269" s="57"/>
      <c r="BUF269" s="57"/>
      <c r="BUG269" s="57"/>
      <c r="BUH269" s="57"/>
      <c r="BUI269" s="57"/>
      <c r="BUJ269" s="57"/>
      <c r="BUK269" s="57"/>
      <c r="BUL269" s="57"/>
      <c r="BUM269" s="57"/>
      <c r="BUN269" s="57"/>
      <c r="BUO269" s="57"/>
      <c r="BUP269" s="57"/>
      <c r="BUQ269" s="57"/>
      <c r="BUR269" s="57"/>
      <c r="BUS269" s="57"/>
      <c r="BUT269" s="57"/>
      <c r="BUU269" s="57"/>
      <c r="BUV269" s="57"/>
      <c r="BUW269" s="57"/>
      <c r="BUX269" s="57"/>
      <c r="BUY269" s="57"/>
      <c r="BUZ269" s="57"/>
      <c r="BVA269" s="57"/>
      <c r="BVB269" s="57"/>
      <c r="BVC269" s="57"/>
      <c r="BVD269" s="57"/>
      <c r="BVE269" s="57"/>
      <c r="BVF269" s="57"/>
      <c r="BVG269" s="57"/>
      <c r="BVH269" s="57"/>
      <c r="BVI269" s="57"/>
      <c r="BVJ269" s="57"/>
      <c r="BVK269" s="57"/>
      <c r="BVL269" s="57"/>
      <c r="BVM269" s="57"/>
      <c r="BVN269" s="57"/>
      <c r="BVO269" s="57"/>
      <c r="BVP269" s="57"/>
      <c r="BVQ269" s="57"/>
      <c r="BVR269" s="57"/>
      <c r="BVS269" s="57"/>
      <c r="BVT269" s="57"/>
      <c r="BVU269" s="57"/>
      <c r="BVV269" s="57"/>
      <c r="BVW269" s="57"/>
      <c r="BVX269" s="57"/>
      <c r="BVY269" s="57"/>
      <c r="BVZ269" s="57"/>
      <c r="BWA269" s="57"/>
      <c r="BWB269" s="57"/>
      <c r="BWC269" s="57"/>
      <c r="BWD269" s="57"/>
      <c r="BWE269" s="57"/>
      <c r="BWF269" s="57"/>
      <c r="BWG269" s="57"/>
      <c r="BWH269" s="57"/>
      <c r="BWI269" s="57"/>
      <c r="BWJ269" s="57"/>
      <c r="BWK269" s="57"/>
      <c r="BWL269" s="57"/>
      <c r="BWM269" s="57"/>
      <c r="BWN269" s="57"/>
      <c r="BWO269" s="57"/>
      <c r="BWP269" s="57"/>
      <c r="BWQ269" s="57"/>
      <c r="BWR269" s="57"/>
      <c r="BWS269" s="57"/>
      <c r="BWT269" s="57"/>
      <c r="BWU269" s="57"/>
      <c r="BWV269" s="57"/>
      <c r="BWW269" s="57"/>
      <c r="BWX269" s="57"/>
      <c r="BWY269" s="57"/>
      <c r="BWZ269" s="57"/>
      <c r="BXA269" s="57"/>
      <c r="BXB269" s="57"/>
      <c r="BXC269" s="57"/>
      <c r="BXD269" s="57"/>
      <c r="BXE269" s="57"/>
      <c r="BXF269" s="57"/>
      <c r="BXG269" s="57"/>
      <c r="BXH269" s="57"/>
      <c r="BXI269" s="57"/>
      <c r="BXJ269" s="57"/>
      <c r="BXK269" s="57"/>
      <c r="BXL269" s="57"/>
      <c r="BXM269" s="57"/>
      <c r="BXN269" s="57"/>
      <c r="BXO269" s="57"/>
      <c r="BXP269" s="57"/>
      <c r="BXQ269" s="57"/>
      <c r="BXR269" s="57"/>
      <c r="BXS269" s="57"/>
      <c r="BXT269" s="57"/>
      <c r="BXU269" s="57"/>
      <c r="BXV269" s="57"/>
      <c r="BXW269" s="57"/>
      <c r="BXX269" s="57"/>
      <c r="BXY269" s="57"/>
      <c r="BXZ269" s="57"/>
      <c r="BYA269" s="57"/>
      <c r="BYB269" s="57"/>
      <c r="BYC269" s="57"/>
      <c r="BYD269" s="57"/>
      <c r="BYE269" s="57"/>
      <c r="BYF269" s="57"/>
      <c r="BYG269" s="57"/>
      <c r="BYH269" s="57"/>
      <c r="BYI269" s="57"/>
      <c r="BYJ269" s="57"/>
      <c r="BYK269" s="57"/>
      <c r="BYL269" s="57"/>
      <c r="BYM269" s="57"/>
      <c r="BYN269" s="57"/>
      <c r="BYO269" s="57"/>
      <c r="BYP269" s="57"/>
      <c r="BYQ269" s="57"/>
      <c r="BYR269" s="57"/>
      <c r="BYS269" s="57"/>
      <c r="BYT269" s="57"/>
      <c r="BYU269" s="57"/>
      <c r="BYV269" s="57"/>
      <c r="BYW269" s="57"/>
      <c r="BYX269" s="57"/>
      <c r="BYY269" s="57"/>
      <c r="BYZ269" s="57"/>
      <c r="BZA269" s="57"/>
      <c r="BZB269" s="57"/>
      <c r="BZC269" s="57"/>
      <c r="BZD269" s="57"/>
      <c r="BZE269" s="57"/>
      <c r="BZF269" s="57"/>
      <c r="BZG269" s="57"/>
      <c r="BZH269" s="57"/>
      <c r="BZI269" s="57"/>
      <c r="BZJ269" s="57"/>
      <c r="BZK269" s="57"/>
      <c r="BZL269" s="57"/>
      <c r="BZM269" s="57"/>
      <c r="BZN269" s="57"/>
      <c r="BZO269" s="57"/>
      <c r="BZP269" s="57"/>
      <c r="BZQ269" s="57"/>
      <c r="BZR269" s="57"/>
      <c r="BZS269" s="57"/>
      <c r="BZT269" s="57"/>
      <c r="BZU269" s="57"/>
      <c r="BZV269" s="57"/>
      <c r="BZW269" s="57"/>
      <c r="BZX269" s="57"/>
      <c r="BZY269" s="57"/>
      <c r="BZZ269" s="57"/>
      <c r="CAA269" s="57"/>
      <c r="CAB269" s="57"/>
      <c r="CAC269" s="57"/>
      <c r="CAD269" s="57"/>
      <c r="CAE269" s="57"/>
      <c r="CAF269" s="57"/>
      <c r="CAG269" s="57"/>
      <c r="CAH269" s="57"/>
      <c r="CAI269" s="57"/>
      <c r="CAJ269" s="57"/>
      <c r="CAK269" s="57"/>
      <c r="CAL269" s="57"/>
      <c r="CAM269" s="57"/>
      <c r="CAN269" s="57"/>
      <c r="CAO269" s="57"/>
      <c r="CAP269" s="57"/>
      <c r="CAQ269" s="57"/>
      <c r="CAR269" s="57"/>
      <c r="CAS269" s="57"/>
      <c r="CAT269" s="57"/>
      <c r="CAU269" s="57"/>
      <c r="CAV269" s="57"/>
      <c r="CAW269" s="57"/>
      <c r="CAX269" s="57"/>
      <c r="CAY269" s="57"/>
      <c r="CAZ269" s="57"/>
      <c r="CBA269" s="57"/>
      <c r="CBB269" s="57"/>
      <c r="CBC269" s="57"/>
      <c r="CBD269" s="57"/>
      <c r="CBE269" s="57"/>
      <c r="CBF269" s="57"/>
      <c r="CBG269" s="57"/>
      <c r="CBH269" s="57"/>
      <c r="CBI269" s="57"/>
      <c r="CBJ269" s="57"/>
      <c r="CBK269" s="57"/>
      <c r="CBL269" s="57"/>
      <c r="CBM269" s="57"/>
      <c r="CBN269" s="57"/>
      <c r="CBO269" s="57"/>
      <c r="CBP269" s="57"/>
      <c r="CBQ269" s="57"/>
      <c r="CBR269" s="57"/>
      <c r="CBS269" s="57"/>
      <c r="CBT269" s="57"/>
      <c r="CBU269" s="57"/>
      <c r="CBV269" s="57"/>
      <c r="CBW269" s="57"/>
      <c r="CBX269" s="57"/>
      <c r="CBY269" s="57"/>
      <c r="CBZ269" s="57"/>
      <c r="CCA269" s="57"/>
      <c r="CCB269" s="57"/>
      <c r="CCC269" s="57"/>
      <c r="CCD269" s="57"/>
      <c r="CCE269" s="57"/>
      <c r="CCF269" s="57"/>
      <c r="CCG269" s="57"/>
      <c r="CCH269" s="57"/>
      <c r="CCI269" s="57"/>
      <c r="CCJ269" s="57"/>
      <c r="CCK269" s="57"/>
      <c r="CCL269" s="57"/>
      <c r="CCM269" s="57"/>
      <c r="CCN269" s="57"/>
      <c r="CCO269" s="57"/>
      <c r="CCP269" s="57"/>
      <c r="CCQ269" s="57"/>
      <c r="CCR269" s="57"/>
      <c r="CCS269" s="57"/>
      <c r="CCT269" s="57"/>
      <c r="CCU269" s="57"/>
      <c r="CCV269" s="57"/>
      <c r="CCW269" s="57"/>
      <c r="CCX269" s="57"/>
      <c r="CCY269" s="57"/>
      <c r="CCZ269" s="57"/>
      <c r="CDA269" s="57"/>
      <c r="CDB269" s="57"/>
      <c r="CDC269" s="57"/>
      <c r="CDD269" s="57"/>
      <c r="CDE269" s="57"/>
      <c r="CDF269" s="57"/>
      <c r="CDG269" s="57"/>
      <c r="CDH269" s="57"/>
      <c r="CDI269" s="57"/>
      <c r="CDJ269" s="57"/>
      <c r="CDK269" s="57"/>
      <c r="CDL269" s="57"/>
      <c r="CDM269" s="57"/>
      <c r="CDN269" s="57"/>
      <c r="CDO269" s="57"/>
      <c r="CDP269" s="57"/>
      <c r="CDQ269" s="57"/>
      <c r="CDR269" s="57"/>
      <c r="CDS269" s="57"/>
      <c r="CDT269" s="57"/>
      <c r="CDU269" s="57"/>
      <c r="CDV269" s="57"/>
      <c r="CDW269" s="57"/>
      <c r="CDX269" s="57"/>
      <c r="CDY269" s="57"/>
      <c r="CDZ269" s="57"/>
      <c r="CEA269" s="57"/>
      <c r="CEB269" s="57"/>
      <c r="CEC269" s="57"/>
      <c r="CED269" s="57"/>
      <c r="CEE269" s="57"/>
      <c r="CEF269" s="57"/>
      <c r="CEG269" s="57"/>
      <c r="CEH269" s="57"/>
      <c r="CEI269" s="57"/>
      <c r="CEJ269" s="57"/>
      <c r="CEK269" s="57"/>
      <c r="CEL269" s="57"/>
      <c r="CEM269" s="57"/>
      <c r="CEN269" s="57"/>
      <c r="CEO269" s="57"/>
      <c r="CEP269" s="57"/>
      <c r="CEQ269" s="57"/>
      <c r="CER269" s="57"/>
      <c r="CES269" s="57"/>
      <c r="CET269" s="57"/>
      <c r="CEU269" s="57"/>
      <c r="CEV269" s="57"/>
      <c r="CEW269" s="57"/>
      <c r="CEX269" s="57"/>
      <c r="CEY269" s="57"/>
      <c r="CEZ269" s="57"/>
      <c r="CFA269" s="57"/>
      <c r="CFB269" s="57"/>
      <c r="CFC269" s="57"/>
      <c r="CFD269" s="57"/>
      <c r="CFE269" s="57"/>
      <c r="CFF269" s="57"/>
      <c r="CFG269" s="57"/>
      <c r="CFH269" s="57"/>
      <c r="CFI269" s="57"/>
      <c r="CFJ269" s="57"/>
      <c r="CFK269" s="57"/>
      <c r="CFL269" s="57"/>
      <c r="CFM269" s="57"/>
      <c r="CFN269" s="57"/>
      <c r="CFO269" s="57"/>
      <c r="CFP269" s="57"/>
      <c r="CFQ269" s="57"/>
      <c r="CFR269" s="57"/>
      <c r="CFS269" s="57"/>
      <c r="CFT269" s="57"/>
      <c r="CFU269" s="57"/>
      <c r="CFV269" s="57"/>
      <c r="CFW269" s="57"/>
      <c r="CFX269" s="57"/>
      <c r="CFY269" s="57"/>
      <c r="CFZ269" s="57"/>
      <c r="CGA269" s="57"/>
      <c r="CGB269" s="57"/>
      <c r="CGC269" s="57"/>
      <c r="CGD269" s="57"/>
      <c r="CGE269" s="57"/>
      <c r="CGF269" s="57"/>
      <c r="CGG269" s="57"/>
      <c r="CGH269" s="57"/>
      <c r="CGI269" s="57"/>
      <c r="CGJ269" s="57"/>
      <c r="CGK269" s="57"/>
      <c r="CGL269" s="57"/>
      <c r="CGM269" s="57"/>
      <c r="CGN269" s="57"/>
      <c r="CGO269" s="57"/>
      <c r="CGP269" s="57"/>
      <c r="CGQ269" s="57"/>
      <c r="CGR269" s="57"/>
      <c r="CGS269" s="57"/>
      <c r="CGT269" s="57"/>
      <c r="CGU269" s="57"/>
      <c r="CGV269" s="57"/>
      <c r="CGW269" s="57"/>
      <c r="CGX269" s="57"/>
      <c r="CGY269" s="57"/>
      <c r="CGZ269" s="57"/>
      <c r="CHA269" s="57"/>
      <c r="CHB269" s="57"/>
      <c r="CHC269" s="57"/>
      <c r="CHD269" s="57"/>
      <c r="CHE269" s="57"/>
      <c r="CHF269" s="57"/>
      <c r="CHG269" s="57"/>
      <c r="CHH269" s="57"/>
      <c r="CHI269" s="57"/>
      <c r="CHJ269" s="57"/>
      <c r="CHK269" s="57"/>
      <c r="CHL269" s="57"/>
      <c r="CHM269" s="57"/>
      <c r="CHN269" s="57"/>
      <c r="CHO269" s="57"/>
      <c r="CHP269" s="57"/>
      <c r="CHQ269" s="57"/>
      <c r="CHR269" s="57"/>
      <c r="CHS269" s="57"/>
      <c r="CHT269" s="57"/>
      <c r="CHU269" s="57"/>
      <c r="CHV269" s="57"/>
      <c r="CHW269" s="57"/>
      <c r="CHX269" s="57"/>
      <c r="CHY269" s="57"/>
      <c r="CHZ269" s="57"/>
      <c r="CIA269" s="57"/>
      <c r="CIB269" s="57"/>
      <c r="CIC269" s="57"/>
      <c r="CID269" s="57"/>
      <c r="CIE269" s="57"/>
      <c r="CIF269" s="57"/>
      <c r="CIG269" s="57"/>
      <c r="CIH269" s="57"/>
      <c r="CII269" s="57"/>
      <c r="CIJ269" s="57"/>
      <c r="CIK269" s="57"/>
      <c r="CIL269" s="57"/>
      <c r="CIM269" s="57"/>
      <c r="CIN269" s="57"/>
      <c r="CIO269" s="57"/>
      <c r="CIP269" s="57"/>
      <c r="CIQ269" s="57"/>
      <c r="CIR269" s="57"/>
      <c r="CIS269" s="57"/>
      <c r="CIT269" s="57"/>
      <c r="CIU269" s="57"/>
      <c r="CIV269" s="57"/>
      <c r="CIW269" s="57"/>
      <c r="CIX269" s="57"/>
      <c r="CIY269" s="57"/>
      <c r="CIZ269" s="57"/>
      <c r="CJA269" s="57"/>
      <c r="CJB269" s="57"/>
      <c r="CJC269" s="57"/>
      <c r="CJD269" s="57"/>
      <c r="CJE269" s="57"/>
      <c r="CJF269" s="57"/>
      <c r="CJG269" s="57"/>
      <c r="CJH269" s="57"/>
      <c r="CJI269" s="57"/>
      <c r="CJJ269" s="57"/>
      <c r="CJK269" s="57"/>
      <c r="CJL269" s="57"/>
      <c r="CJM269" s="57"/>
      <c r="CJN269" s="57"/>
      <c r="CJO269" s="57"/>
      <c r="CJP269" s="57"/>
      <c r="CJQ269" s="57"/>
      <c r="CJR269" s="57"/>
      <c r="CJS269" s="57"/>
      <c r="CJT269" s="57"/>
      <c r="CJU269" s="57"/>
      <c r="CJV269" s="57"/>
      <c r="CJW269" s="57"/>
      <c r="CJX269" s="57"/>
      <c r="CJY269" s="57"/>
      <c r="CJZ269" s="57"/>
      <c r="CKA269" s="57"/>
      <c r="CKB269" s="57"/>
      <c r="CKC269" s="57"/>
      <c r="CKD269" s="57"/>
      <c r="CKE269" s="57"/>
      <c r="CKF269" s="57"/>
      <c r="CKG269" s="57"/>
      <c r="CKH269" s="57"/>
      <c r="CKI269" s="57"/>
      <c r="CKJ269" s="57"/>
      <c r="CKK269" s="57"/>
      <c r="CKL269" s="57"/>
      <c r="CKM269" s="57"/>
      <c r="CKN269" s="57"/>
      <c r="CKO269" s="57"/>
      <c r="CKP269" s="57"/>
      <c r="CKQ269" s="57"/>
      <c r="CKR269" s="57"/>
      <c r="CKS269" s="57"/>
      <c r="CKT269" s="57"/>
      <c r="CKU269" s="57"/>
      <c r="CKV269" s="57"/>
      <c r="CKW269" s="57"/>
      <c r="CKX269" s="57"/>
      <c r="CKY269" s="57"/>
      <c r="CKZ269" s="57"/>
      <c r="CLA269" s="57"/>
      <c r="CLB269" s="57"/>
      <c r="CLC269" s="57"/>
      <c r="CLD269" s="57"/>
      <c r="CLE269" s="57"/>
      <c r="CLF269" s="57"/>
      <c r="CLG269" s="57"/>
      <c r="CLH269" s="57"/>
      <c r="CLI269" s="57"/>
      <c r="CLJ269" s="57"/>
      <c r="CLK269" s="57"/>
      <c r="CLL269" s="57"/>
      <c r="CLM269" s="57"/>
      <c r="CLN269" s="57"/>
      <c r="CLO269" s="57"/>
      <c r="CLP269" s="57"/>
      <c r="CLQ269" s="57"/>
      <c r="CLR269" s="57"/>
      <c r="CLS269" s="57"/>
      <c r="CLT269" s="57"/>
      <c r="CLU269" s="57"/>
      <c r="CLV269" s="57"/>
      <c r="CLW269" s="57"/>
      <c r="CLX269" s="57"/>
      <c r="CLY269" s="57"/>
      <c r="CLZ269" s="57"/>
      <c r="CMA269" s="57"/>
      <c r="CMB269" s="57"/>
      <c r="CMC269" s="57"/>
      <c r="CMD269" s="57"/>
      <c r="CME269" s="57"/>
      <c r="CMF269" s="57"/>
      <c r="CMG269" s="57"/>
      <c r="CMH269" s="57"/>
      <c r="CMI269" s="57"/>
      <c r="CMJ269" s="57"/>
      <c r="CMK269" s="57"/>
      <c r="CML269" s="57"/>
      <c r="CMM269" s="57"/>
      <c r="CMN269" s="57"/>
      <c r="CMO269" s="57"/>
      <c r="CMP269" s="57"/>
      <c r="CMQ269" s="57"/>
      <c r="CMR269" s="57"/>
      <c r="CMS269" s="57"/>
      <c r="CMT269" s="57"/>
      <c r="CMU269" s="57"/>
      <c r="CMV269" s="57"/>
      <c r="CMW269" s="57"/>
      <c r="CMX269" s="57"/>
      <c r="CMY269" s="57"/>
      <c r="CMZ269" s="57"/>
      <c r="CNA269" s="57"/>
      <c r="CNB269" s="57"/>
      <c r="CNC269" s="57"/>
      <c r="CND269" s="57"/>
      <c r="CNE269" s="57"/>
      <c r="CNF269" s="57"/>
      <c r="CNG269" s="57"/>
      <c r="CNH269" s="57"/>
      <c r="CNI269" s="57"/>
      <c r="CNJ269" s="57"/>
      <c r="CNK269" s="57"/>
      <c r="CNL269" s="57"/>
      <c r="CNM269" s="57"/>
      <c r="CNN269" s="57"/>
      <c r="CNO269" s="57"/>
      <c r="CNP269" s="57"/>
      <c r="CNQ269" s="57"/>
      <c r="CNR269" s="57"/>
      <c r="CNS269" s="57"/>
      <c r="CNT269" s="57"/>
      <c r="CNU269" s="57"/>
      <c r="CNV269" s="57"/>
      <c r="CNW269" s="57"/>
      <c r="CNX269" s="57"/>
      <c r="CNY269" s="57"/>
      <c r="CNZ269" s="57"/>
      <c r="COA269" s="57"/>
      <c r="COB269" s="57"/>
      <c r="COC269" s="57"/>
      <c r="COD269" s="57"/>
      <c r="COE269" s="57"/>
      <c r="COF269" s="57"/>
      <c r="COG269" s="57"/>
      <c r="COH269" s="57"/>
      <c r="COI269" s="57"/>
      <c r="COJ269" s="57"/>
      <c r="COK269" s="57"/>
      <c r="COL269" s="57"/>
      <c r="COM269" s="57"/>
      <c r="CON269" s="57"/>
      <c r="COO269" s="57"/>
      <c r="COP269" s="57"/>
      <c r="COQ269" s="57"/>
      <c r="COR269" s="57"/>
      <c r="COS269" s="57"/>
      <c r="COT269" s="57"/>
      <c r="COU269" s="57"/>
      <c r="COV269" s="57"/>
      <c r="COW269" s="57"/>
      <c r="COX269" s="57"/>
      <c r="COY269" s="57"/>
      <c r="COZ269" s="57"/>
      <c r="CPA269" s="57"/>
      <c r="CPB269" s="57"/>
      <c r="CPC269" s="57"/>
      <c r="CPD269" s="57"/>
      <c r="CPE269" s="57"/>
      <c r="CPF269" s="57"/>
      <c r="CPG269" s="57"/>
      <c r="CPH269" s="57"/>
      <c r="CPI269" s="57"/>
      <c r="CPJ269" s="57"/>
      <c r="CPK269" s="57"/>
      <c r="CPL269" s="57"/>
      <c r="CPM269" s="57"/>
      <c r="CPN269" s="57"/>
      <c r="CPO269" s="57"/>
      <c r="CPP269" s="57"/>
      <c r="CPQ269" s="57"/>
      <c r="CPR269" s="57"/>
      <c r="CPS269" s="57"/>
      <c r="CPT269" s="57"/>
      <c r="CPU269" s="57"/>
      <c r="CPV269" s="57"/>
      <c r="CPW269" s="57"/>
      <c r="CPX269" s="57"/>
      <c r="CPY269" s="57"/>
      <c r="CPZ269" s="57"/>
      <c r="CQA269" s="57"/>
      <c r="CQB269" s="57"/>
      <c r="CQC269" s="57"/>
      <c r="CQD269" s="57"/>
      <c r="CQE269" s="57"/>
      <c r="CQF269" s="57"/>
      <c r="CQG269" s="57"/>
      <c r="CQH269" s="57"/>
      <c r="CQI269" s="57"/>
      <c r="CQJ269" s="57"/>
      <c r="CQK269" s="57"/>
      <c r="CQL269" s="57"/>
      <c r="CQM269" s="57"/>
      <c r="CQN269" s="57"/>
      <c r="CQO269" s="57"/>
      <c r="CQP269" s="57"/>
      <c r="CQQ269" s="57"/>
      <c r="CQR269" s="57"/>
      <c r="CQS269" s="57"/>
      <c r="CQT269" s="57"/>
      <c r="CQU269" s="57"/>
      <c r="CQV269" s="57"/>
      <c r="CQW269" s="57"/>
      <c r="CQX269" s="57"/>
      <c r="CQY269" s="57"/>
      <c r="CQZ269" s="57"/>
      <c r="CRA269" s="57"/>
      <c r="CRB269" s="57"/>
      <c r="CRC269" s="57"/>
      <c r="CRD269" s="57"/>
      <c r="CRE269" s="57"/>
      <c r="CRF269" s="57"/>
      <c r="CRG269" s="57"/>
      <c r="CRH269" s="57"/>
      <c r="CRI269" s="57"/>
      <c r="CRJ269" s="57"/>
      <c r="CRK269" s="57"/>
      <c r="CRL269" s="57"/>
      <c r="CRM269" s="57"/>
      <c r="CRN269" s="57"/>
      <c r="CRO269" s="57"/>
      <c r="CRP269" s="57"/>
      <c r="CRQ269" s="57"/>
      <c r="CRR269" s="57"/>
      <c r="CRS269" s="57"/>
      <c r="CRT269" s="57"/>
      <c r="CRU269" s="57"/>
      <c r="CRV269" s="57"/>
      <c r="CRW269" s="57"/>
      <c r="CRX269" s="57"/>
      <c r="CRY269" s="57"/>
      <c r="CRZ269" s="57"/>
      <c r="CSA269" s="57"/>
      <c r="CSB269" s="57"/>
      <c r="CSC269" s="57"/>
      <c r="CSD269" s="57"/>
      <c r="CSE269" s="57"/>
      <c r="CSF269" s="57"/>
      <c r="CSG269" s="57"/>
      <c r="CSH269" s="57"/>
      <c r="CSI269" s="57"/>
      <c r="CSJ269" s="57"/>
      <c r="CSK269" s="57"/>
      <c r="CSL269" s="57"/>
      <c r="CSM269" s="57"/>
      <c r="CSN269" s="57"/>
      <c r="CSO269" s="57"/>
      <c r="CSP269" s="57"/>
      <c r="CSQ269" s="57"/>
      <c r="CSR269" s="57"/>
      <c r="CSS269" s="57"/>
      <c r="CST269" s="57"/>
      <c r="CSU269" s="57"/>
      <c r="CSV269" s="57"/>
      <c r="CSW269" s="57"/>
      <c r="CSX269" s="57"/>
      <c r="CSY269" s="57"/>
      <c r="CSZ269" s="57"/>
      <c r="CTA269" s="57"/>
      <c r="CTB269" s="57"/>
      <c r="CTC269" s="57"/>
      <c r="CTD269" s="57"/>
      <c r="CTE269" s="57"/>
      <c r="CTF269" s="57"/>
      <c r="CTG269" s="57"/>
      <c r="CTH269" s="57"/>
      <c r="CTI269" s="57"/>
      <c r="CTJ269" s="57"/>
      <c r="CTK269" s="57"/>
      <c r="CTL269" s="57"/>
      <c r="CTM269" s="57"/>
      <c r="CTN269" s="57"/>
      <c r="CTO269" s="57"/>
      <c r="CTP269" s="57"/>
      <c r="CTQ269" s="57"/>
      <c r="CTR269" s="57"/>
      <c r="CTS269" s="57"/>
      <c r="CTT269" s="57"/>
      <c r="CTU269" s="57"/>
      <c r="CTV269" s="57"/>
      <c r="CTW269" s="57"/>
      <c r="CTX269" s="57"/>
      <c r="CTY269" s="57"/>
      <c r="CTZ269" s="57"/>
      <c r="CUA269" s="57"/>
      <c r="CUB269" s="57"/>
      <c r="CUC269" s="57"/>
      <c r="CUD269" s="57"/>
      <c r="CUE269" s="57"/>
      <c r="CUF269" s="57"/>
      <c r="CUG269" s="57"/>
      <c r="CUH269" s="57"/>
      <c r="CUI269" s="57"/>
      <c r="CUJ269" s="57"/>
      <c r="CUK269" s="57"/>
      <c r="CUL269" s="57"/>
      <c r="CUM269" s="57"/>
      <c r="CUN269" s="57"/>
      <c r="CUO269" s="57"/>
      <c r="CUP269" s="57"/>
      <c r="CUQ269" s="57"/>
      <c r="CUR269" s="57"/>
      <c r="CUS269" s="57"/>
      <c r="CUT269" s="57"/>
      <c r="CUU269" s="57"/>
      <c r="CUV269" s="57"/>
      <c r="CUW269" s="57"/>
      <c r="CUX269" s="57"/>
      <c r="CUY269" s="57"/>
      <c r="CUZ269" s="57"/>
      <c r="CVA269" s="57"/>
      <c r="CVB269" s="57"/>
      <c r="CVC269" s="57"/>
      <c r="CVD269" s="57"/>
      <c r="CVE269" s="57"/>
      <c r="CVF269" s="57"/>
      <c r="CVG269" s="57"/>
      <c r="CVH269" s="57"/>
      <c r="CVI269" s="57"/>
      <c r="CVJ269" s="57"/>
      <c r="CVK269" s="57"/>
      <c r="CVL269" s="57"/>
      <c r="CVM269" s="57"/>
      <c r="CVN269" s="57"/>
      <c r="CVO269" s="57"/>
      <c r="CVP269" s="57"/>
      <c r="CVQ269" s="57"/>
      <c r="CVR269" s="57"/>
      <c r="CVS269" s="57"/>
      <c r="CVT269" s="57"/>
      <c r="CVU269" s="57"/>
      <c r="CVV269" s="57"/>
      <c r="CVW269" s="57"/>
      <c r="CVX269" s="57"/>
      <c r="CVY269" s="57"/>
      <c r="CVZ269" s="57"/>
      <c r="CWA269" s="57"/>
      <c r="CWB269" s="57"/>
      <c r="CWC269" s="57"/>
      <c r="CWD269" s="57"/>
      <c r="CWE269" s="57"/>
      <c r="CWF269" s="57"/>
      <c r="CWG269" s="57"/>
      <c r="CWH269" s="57"/>
      <c r="CWI269" s="57"/>
      <c r="CWJ269" s="57"/>
      <c r="CWK269" s="57"/>
      <c r="CWL269" s="57"/>
      <c r="CWM269" s="57"/>
      <c r="CWN269" s="57"/>
      <c r="CWO269" s="57"/>
      <c r="CWP269" s="57"/>
      <c r="CWQ269" s="57"/>
      <c r="CWR269" s="57"/>
      <c r="CWS269" s="57"/>
      <c r="CWT269" s="57"/>
      <c r="CWU269" s="57"/>
      <c r="CWV269" s="57"/>
      <c r="CWW269" s="57"/>
      <c r="CWX269" s="57"/>
      <c r="CWY269" s="57"/>
      <c r="CWZ269" s="57"/>
      <c r="CXA269" s="57"/>
      <c r="CXB269" s="57"/>
      <c r="CXC269" s="57"/>
      <c r="CXD269" s="57"/>
      <c r="CXE269" s="57"/>
      <c r="CXF269" s="57"/>
      <c r="CXG269" s="57"/>
      <c r="CXH269" s="57"/>
      <c r="CXI269" s="57"/>
      <c r="CXJ269" s="57"/>
      <c r="CXK269" s="57"/>
      <c r="CXL269" s="57"/>
      <c r="CXM269" s="57"/>
      <c r="CXN269" s="57"/>
      <c r="CXO269" s="57"/>
      <c r="CXP269" s="57"/>
      <c r="CXQ269" s="57"/>
      <c r="CXR269" s="57"/>
      <c r="CXS269" s="57"/>
      <c r="CXT269" s="57"/>
      <c r="CXU269" s="57"/>
      <c r="CXV269" s="57"/>
      <c r="CXW269" s="57"/>
      <c r="CXX269" s="57"/>
      <c r="CXY269" s="57"/>
      <c r="CXZ269" s="57"/>
      <c r="CYA269" s="57"/>
      <c r="CYB269" s="57"/>
      <c r="CYC269" s="57"/>
      <c r="CYD269" s="57"/>
      <c r="CYE269" s="57"/>
      <c r="CYF269" s="57"/>
      <c r="CYG269" s="57"/>
      <c r="CYH269" s="57"/>
      <c r="CYI269" s="57"/>
      <c r="CYJ269" s="57"/>
      <c r="CYK269" s="57"/>
      <c r="CYL269" s="57"/>
      <c r="CYM269" s="57"/>
      <c r="CYN269" s="57"/>
      <c r="CYO269" s="57"/>
      <c r="CYP269" s="57"/>
      <c r="CYQ269" s="57"/>
      <c r="CYR269" s="57"/>
      <c r="CYS269" s="57"/>
      <c r="CYT269" s="57"/>
      <c r="CYU269" s="57"/>
      <c r="CYV269" s="57"/>
      <c r="CYW269" s="57"/>
      <c r="CYX269" s="57"/>
      <c r="CYY269" s="57"/>
      <c r="CYZ269" s="57"/>
      <c r="CZA269" s="57"/>
      <c r="CZB269" s="57"/>
      <c r="CZC269" s="57"/>
      <c r="CZD269" s="57"/>
      <c r="CZE269" s="57"/>
      <c r="CZF269" s="57"/>
      <c r="CZG269" s="57"/>
      <c r="CZH269" s="57"/>
      <c r="CZI269" s="57"/>
      <c r="CZJ269" s="57"/>
      <c r="CZK269" s="57"/>
      <c r="CZL269" s="57"/>
      <c r="CZM269" s="57"/>
      <c r="CZN269" s="57"/>
      <c r="CZO269" s="57"/>
      <c r="CZP269" s="57"/>
      <c r="CZQ269" s="57"/>
      <c r="CZR269" s="57"/>
      <c r="CZS269" s="57"/>
      <c r="CZT269" s="57"/>
      <c r="CZU269" s="57"/>
      <c r="CZV269" s="57"/>
      <c r="CZW269" s="57"/>
      <c r="CZX269" s="57"/>
      <c r="CZY269" s="57"/>
      <c r="CZZ269" s="57"/>
      <c r="DAA269" s="57"/>
      <c r="DAB269" s="57"/>
      <c r="DAC269" s="57"/>
      <c r="DAD269" s="57"/>
      <c r="DAE269" s="57"/>
      <c r="DAF269" s="57"/>
      <c r="DAG269" s="57"/>
      <c r="DAH269" s="57"/>
      <c r="DAI269" s="57"/>
      <c r="DAJ269" s="57"/>
      <c r="DAK269" s="57"/>
      <c r="DAL269" s="57"/>
      <c r="DAM269" s="57"/>
      <c r="DAN269" s="57"/>
      <c r="DAO269" s="57"/>
      <c r="DAP269" s="57"/>
      <c r="DAQ269" s="57"/>
      <c r="DAR269" s="57"/>
      <c r="DAS269" s="57"/>
      <c r="DAT269" s="57"/>
      <c r="DAU269" s="57"/>
      <c r="DAV269" s="57"/>
      <c r="DAW269" s="57"/>
      <c r="DAX269" s="57"/>
      <c r="DAY269" s="57"/>
      <c r="DAZ269" s="57"/>
      <c r="DBA269" s="57"/>
      <c r="DBB269" s="57"/>
      <c r="DBC269" s="57"/>
      <c r="DBD269" s="57"/>
      <c r="DBE269" s="57"/>
      <c r="DBF269" s="57"/>
      <c r="DBG269" s="57"/>
      <c r="DBH269" s="57"/>
      <c r="DBI269" s="57"/>
      <c r="DBJ269" s="57"/>
      <c r="DBK269" s="57"/>
      <c r="DBL269" s="57"/>
      <c r="DBM269" s="57"/>
      <c r="DBN269" s="57"/>
      <c r="DBO269" s="57"/>
      <c r="DBP269" s="57"/>
      <c r="DBQ269" s="57"/>
      <c r="DBR269" s="57"/>
      <c r="DBS269" s="57"/>
      <c r="DBT269" s="57"/>
      <c r="DBU269" s="57"/>
      <c r="DBV269" s="57"/>
      <c r="DBW269" s="57"/>
      <c r="DBX269" s="57"/>
      <c r="DBY269" s="57"/>
      <c r="DBZ269" s="57"/>
      <c r="DCA269" s="57"/>
      <c r="DCB269" s="57"/>
      <c r="DCC269" s="57"/>
      <c r="DCD269" s="57"/>
      <c r="DCE269" s="57"/>
      <c r="DCF269" s="57"/>
      <c r="DCG269" s="57"/>
      <c r="DCH269" s="57"/>
      <c r="DCI269" s="57"/>
      <c r="DCJ269" s="57"/>
      <c r="DCK269" s="57"/>
      <c r="DCL269" s="57"/>
      <c r="DCM269" s="57"/>
      <c r="DCN269" s="57"/>
      <c r="DCO269" s="57"/>
      <c r="DCP269" s="57"/>
      <c r="DCQ269" s="57"/>
      <c r="DCR269" s="57"/>
      <c r="DCS269" s="57"/>
      <c r="DCT269" s="57"/>
      <c r="DCU269" s="57"/>
      <c r="DCV269" s="57"/>
      <c r="DCW269" s="57"/>
      <c r="DCX269" s="57"/>
      <c r="DCY269" s="57"/>
      <c r="DCZ269" s="57"/>
      <c r="DDA269" s="57"/>
      <c r="DDB269" s="57"/>
      <c r="DDC269" s="57"/>
      <c r="DDD269" s="57"/>
      <c r="DDE269" s="57"/>
      <c r="DDF269" s="57"/>
      <c r="DDG269" s="57"/>
      <c r="DDH269" s="57"/>
      <c r="DDI269" s="57"/>
      <c r="DDJ269" s="57"/>
      <c r="DDK269" s="57"/>
      <c r="DDL269" s="57"/>
      <c r="DDM269" s="57"/>
      <c r="DDN269" s="57"/>
      <c r="DDO269" s="57"/>
      <c r="DDP269" s="57"/>
      <c r="DDQ269" s="57"/>
      <c r="DDR269" s="57"/>
      <c r="DDS269" s="57"/>
      <c r="DDT269" s="57"/>
      <c r="DDU269" s="57"/>
      <c r="DDV269" s="57"/>
      <c r="DDW269" s="57"/>
      <c r="DDX269" s="57"/>
      <c r="DDY269" s="57"/>
      <c r="DDZ269" s="57"/>
      <c r="DEA269" s="57"/>
      <c r="DEB269" s="57"/>
      <c r="DEC269" s="57"/>
      <c r="DED269" s="57"/>
      <c r="DEE269" s="57"/>
      <c r="DEF269" s="57"/>
      <c r="DEG269" s="57"/>
      <c r="DEH269" s="57"/>
      <c r="DEI269" s="57"/>
      <c r="DEJ269" s="57"/>
      <c r="DEK269" s="57"/>
      <c r="DEL269" s="57"/>
      <c r="DEM269" s="57"/>
      <c r="DEN269" s="57"/>
      <c r="DEO269" s="57"/>
      <c r="DEP269" s="57"/>
      <c r="DEQ269" s="57"/>
      <c r="DER269" s="57"/>
      <c r="DES269" s="57"/>
      <c r="DET269" s="57"/>
      <c r="DEU269" s="57"/>
      <c r="DEV269" s="57"/>
      <c r="DEW269" s="57"/>
      <c r="DEX269" s="57"/>
      <c r="DEY269" s="57"/>
      <c r="DEZ269" s="57"/>
      <c r="DFA269" s="57"/>
      <c r="DFB269" s="57"/>
      <c r="DFC269" s="57"/>
      <c r="DFD269" s="57"/>
      <c r="DFE269" s="57"/>
      <c r="DFF269" s="57"/>
      <c r="DFG269" s="57"/>
      <c r="DFH269" s="57"/>
      <c r="DFI269" s="57"/>
      <c r="DFJ269" s="57"/>
      <c r="DFK269" s="57"/>
      <c r="DFL269" s="57"/>
      <c r="DFM269" s="57"/>
      <c r="DFN269" s="57"/>
      <c r="DFO269" s="57"/>
      <c r="DFP269" s="57"/>
      <c r="DFQ269" s="57"/>
      <c r="DFR269" s="57"/>
      <c r="DFS269" s="57"/>
      <c r="DFT269" s="57"/>
      <c r="DFU269" s="57"/>
      <c r="DFV269" s="57"/>
      <c r="DFW269" s="57"/>
      <c r="DFX269" s="57"/>
      <c r="DFY269" s="57"/>
      <c r="DFZ269" s="57"/>
      <c r="DGA269" s="57"/>
      <c r="DGB269" s="57"/>
      <c r="DGC269" s="57"/>
      <c r="DGD269" s="57"/>
      <c r="DGE269" s="57"/>
      <c r="DGF269" s="57"/>
      <c r="DGG269" s="57"/>
      <c r="DGH269" s="57"/>
      <c r="DGI269" s="57"/>
      <c r="DGJ269" s="57"/>
      <c r="DGK269" s="57"/>
      <c r="DGL269" s="57"/>
      <c r="DGM269" s="57"/>
      <c r="DGN269" s="57"/>
      <c r="DGO269" s="57"/>
      <c r="DGP269" s="57"/>
      <c r="DGQ269" s="57"/>
      <c r="DGR269" s="57"/>
      <c r="DGS269" s="57"/>
      <c r="DGT269" s="57"/>
      <c r="DGU269" s="57"/>
      <c r="DGV269" s="57"/>
      <c r="DGW269" s="57"/>
      <c r="DGX269" s="57"/>
      <c r="DGY269" s="57"/>
      <c r="DGZ269" s="57"/>
      <c r="DHA269" s="57"/>
      <c r="DHB269" s="57"/>
      <c r="DHC269" s="57"/>
      <c r="DHD269" s="57"/>
      <c r="DHE269" s="57"/>
      <c r="DHF269" s="57"/>
      <c r="DHG269" s="57"/>
      <c r="DHH269" s="57"/>
      <c r="DHI269" s="57"/>
      <c r="DHJ269" s="57"/>
      <c r="DHK269" s="57"/>
      <c r="DHL269" s="57"/>
      <c r="DHM269" s="57"/>
      <c r="DHN269" s="57"/>
      <c r="DHO269" s="57"/>
      <c r="DHP269" s="57"/>
      <c r="DHQ269" s="57"/>
      <c r="DHR269" s="57"/>
      <c r="DHS269" s="57"/>
      <c r="DHT269" s="57"/>
      <c r="DHU269" s="57"/>
      <c r="DHV269" s="57"/>
      <c r="DHW269" s="57"/>
      <c r="DHX269" s="57"/>
      <c r="DHY269" s="57"/>
      <c r="DHZ269" s="57"/>
      <c r="DIA269" s="57"/>
      <c r="DIB269" s="57"/>
      <c r="DIC269" s="57"/>
      <c r="DID269" s="57"/>
      <c r="DIE269" s="57"/>
      <c r="DIF269" s="57"/>
      <c r="DIG269" s="57"/>
      <c r="DIH269" s="57"/>
      <c r="DII269" s="57"/>
      <c r="DIJ269" s="57"/>
      <c r="DIK269" s="57"/>
      <c r="DIL269" s="57"/>
      <c r="DIM269" s="57"/>
      <c r="DIN269" s="57"/>
      <c r="DIO269" s="57"/>
      <c r="DIP269" s="57"/>
      <c r="DIQ269" s="57"/>
      <c r="DIR269" s="57"/>
      <c r="DIS269" s="57"/>
      <c r="DIT269" s="57"/>
      <c r="DIU269" s="57"/>
      <c r="DIV269" s="57"/>
      <c r="DIW269" s="57"/>
      <c r="DIX269" s="57"/>
      <c r="DIY269" s="57"/>
      <c r="DIZ269" s="57"/>
      <c r="DJA269" s="57"/>
      <c r="DJB269" s="57"/>
      <c r="DJC269" s="57"/>
      <c r="DJD269" s="57"/>
      <c r="DJE269" s="57"/>
      <c r="DJF269" s="57"/>
      <c r="DJG269" s="57"/>
      <c r="DJH269" s="57"/>
      <c r="DJI269" s="57"/>
      <c r="DJJ269" s="57"/>
      <c r="DJK269" s="57"/>
      <c r="DJL269" s="57"/>
      <c r="DJM269" s="57"/>
      <c r="DJN269" s="57"/>
      <c r="DJO269" s="57"/>
      <c r="DJP269" s="57"/>
      <c r="DJQ269" s="57"/>
      <c r="DJR269" s="57"/>
      <c r="DJS269" s="57"/>
      <c r="DJT269" s="57"/>
      <c r="DJU269" s="57"/>
      <c r="DJV269" s="57"/>
      <c r="DJW269" s="57"/>
      <c r="DJX269" s="57"/>
      <c r="DJY269" s="57"/>
      <c r="DJZ269" s="57"/>
      <c r="DKA269" s="57"/>
      <c r="DKB269" s="57"/>
      <c r="DKC269" s="57"/>
      <c r="DKD269" s="57"/>
      <c r="DKE269" s="57"/>
      <c r="DKF269" s="57"/>
      <c r="DKG269" s="57"/>
      <c r="DKH269" s="57"/>
      <c r="DKI269" s="57"/>
      <c r="DKJ269" s="57"/>
      <c r="DKK269" s="57"/>
      <c r="DKL269" s="57"/>
      <c r="DKM269" s="57"/>
      <c r="DKN269" s="57"/>
      <c r="DKO269" s="57"/>
      <c r="DKP269" s="57"/>
      <c r="DKQ269" s="57"/>
      <c r="DKR269" s="57"/>
      <c r="DKS269" s="57"/>
      <c r="DKT269" s="57"/>
      <c r="DKU269" s="57"/>
      <c r="DKV269" s="57"/>
      <c r="DKW269" s="57"/>
      <c r="DKX269" s="57"/>
      <c r="DKY269" s="57"/>
      <c r="DKZ269" s="57"/>
      <c r="DLA269" s="57"/>
      <c r="DLB269" s="57"/>
      <c r="DLC269" s="57"/>
      <c r="DLD269" s="57"/>
      <c r="DLE269" s="57"/>
      <c r="DLF269" s="57"/>
      <c r="DLG269" s="57"/>
      <c r="DLH269" s="57"/>
      <c r="DLI269" s="57"/>
      <c r="DLJ269" s="57"/>
      <c r="DLK269" s="57"/>
      <c r="DLL269" s="57"/>
      <c r="DLM269" s="57"/>
      <c r="DLN269" s="57"/>
      <c r="DLO269" s="57"/>
      <c r="DLP269" s="57"/>
      <c r="DLQ269" s="57"/>
      <c r="DLR269" s="57"/>
      <c r="DLS269" s="57"/>
      <c r="DLT269" s="57"/>
      <c r="DLU269" s="57"/>
      <c r="DLV269" s="57"/>
      <c r="DLW269" s="57"/>
      <c r="DLX269" s="57"/>
      <c r="DLY269" s="57"/>
      <c r="DLZ269" s="57"/>
      <c r="DMA269" s="57"/>
      <c r="DMB269" s="57"/>
      <c r="DMC269" s="57"/>
      <c r="DMD269" s="57"/>
      <c r="DME269" s="57"/>
      <c r="DMF269" s="57"/>
      <c r="DMG269" s="57"/>
      <c r="DMH269" s="57"/>
      <c r="DMI269" s="57"/>
      <c r="DMJ269" s="57"/>
      <c r="DMK269" s="57"/>
      <c r="DML269" s="57"/>
      <c r="DMM269" s="57"/>
      <c r="DMN269" s="57"/>
      <c r="DMO269" s="57"/>
      <c r="DMP269" s="57"/>
      <c r="DMQ269" s="57"/>
      <c r="DMR269" s="57"/>
      <c r="DMS269" s="57"/>
      <c r="DMT269" s="57"/>
      <c r="DMU269" s="57"/>
      <c r="DMV269" s="57"/>
      <c r="DMW269" s="57"/>
      <c r="DMX269" s="57"/>
      <c r="DMY269" s="57"/>
      <c r="DMZ269" s="57"/>
      <c r="DNA269" s="57"/>
      <c r="DNB269" s="57"/>
      <c r="DNC269" s="57"/>
      <c r="DND269" s="57"/>
      <c r="DNE269" s="57"/>
      <c r="DNF269" s="57"/>
      <c r="DNG269" s="57"/>
      <c r="DNH269" s="57"/>
      <c r="DNI269" s="57"/>
      <c r="DNJ269" s="57"/>
      <c r="DNK269" s="57"/>
      <c r="DNL269" s="57"/>
      <c r="DNM269" s="57"/>
      <c r="DNN269" s="57"/>
      <c r="DNO269" s="57"/>
      <c r="DNP269" s="57"/>
      <c r="DNQ269" s="57"/>
      <c r="DNR269" s="57"/>
      <c r="DNS269" s="57"/>
      <c r="DNT269" s="57"/>
      <c r="DNU269" s="57"/>
      <c r="DNV269" s="57"/>
      <c r="DNW269" s="57"/>
      <c r="DNX269" s="57"/>
      <c r="DNY269" s="57"/>
      <c r="DNZ269" s="57"/>
      <c r="DOA269" s="57"/>
      <c r="DOB269" s="57"/>
      <c r="DOC269" s="57"/>
      <c r="DOD269" s="57"/>
      <c r="DOE269" s="57"/>
      <c r="DOF269" s="57"/>
      <c r="DOG269" s="57"/>
      <c r="DOH269" s="57"/>
      <c r="DOI269" s="57"/>
      <c r="DOJ269" s="57"/>
      <c r="DOK269" s="57"/>
      <c r="DOL269" s="57"/>
      <c r="DOM269" s="57"/>
      <c r="DON269" s="57"/>
      <c r="DOO269" s="57"/>
      <c r="DOP269" s="57"/>
      <c r="DOQ269" s="57"/>
      <c r="DOR269" s="57"/>
      <c r="DOS269" s="57"/>
      <c r="DOT269" s="57"/>
      <c r="DOU269" s="57"/>
      <c r="DOV269" s="57"/>
      <c r="DOW269" s="57"/>
      <c r="DOX269" s="57"/>
      <c r="DOY269" s="57"/>
      <c r="DOZ269" s="57"/>
      <c r="DPA269" s="57"/>
      <c r="DPB269" s="57"/>
      <c r="DPC269" s="57"/>
      <c r="DPD269" s="57"/>
      <c r="DPE269" s="57"/>
      <c r="DPF269" s="57"/>
      <c r="DPG269" s="57"/>
      <c r="DPH269" s="57"/>
      <c r="DPI269" s="57"/>
      <c r="DPJ269" s="57"/>
      <c r="DPK269" s="57"/>
      <c r="DPL269" s="57"/>
      <c r="DPM269" s="57"/>
      <c r="DPN269" s="57"/>
      <c r="DPO269" s="57"/>
      <c r="DPP269" s="57"/>
      <c r="DPQ269" s="57"/>
      <c r="DPR269" s="57"/>
      <c r="DPS269" s="57"/>
      <c r="DPT269" s="57"/>
      <c r="DPU269" s="57"/>
      <c r="DPV269" s="57"/>
      <c r="DPW269" s="57"/>
      <c r="DPX269" s="57"/>
      <c r="DPY269" s="57"/>
      <c r="DPZ269" s="57"/>
      <c r="DQA269" s="57"/>
      <c r="DQB269" s="57"/>
      <c r="DQC269" s="57"/>
      <c r="DQD269" s="57"/>
      <c r="DQE269" s="57"/>
      <c r="DQF269" s="57"/>
      <c r="DQG269" s="57"/>
      <c r="DQH269" s="57"/>
      <c r="DQI269" s="57"/>
      <c r="DQJ269" s="57"/>
      <c r="DQK269" s="57"/>
      <c r="DQL269" s="57"/>
      <c r="DQM269" s="57"/>
      <c r="DQN269" s="57"/>
      <c r="DQO269" s="57"/>
      <c r="DQP269" s="57"/>
      <c r="DQQ269" s="57"/>
      <c r="DQR269" s="57"/>
      <c r="DQS269" s="57"/>
      <c r="DQT269" s="57"/>
      <c r="DQU269" s="57"/>
      <c r="DQV269" s="57"/>
      <c r="DQW269" s="57"/>
      <c r="DQX269" s="57"/>
      <c r="DQY269" s="57"/>
      <c r="DQZ269" s="57"/>
      <c r="DRA269" s="57"/>
      <c r="DRB269" s="57"/>
      <c r="DRC269" s="57"/>
      <c r="DRD269" s="57"/>
      <c r="DRE269" s="57"/>
      <c r="DRF269" s="57"/>
      <c r="DRG269" s="57"/>
      <c r="DRH269" s="57"/>
      <c r="DRI269" s="57"/>
      <c r="DRJ269" s="57"/>
      <c r="DRK269" s="57"/>
      <c r="DRL269" s="57"/>
      <c r="DRM269" s="57"/>
      <c r="DRN269" s="57"/>
      <c r="DRO269" s="57"/>
      <c r="DRP269" s="57"/>
      <c r="DRQ269" s="57"/>
      <c r="DRR269" s="57"/>
      <c r="DRS269" s="57"/>
      <c r="DRT269" s="57"/>
      <c r="DRU269" s="57"/>
      <c r="DRV269" s="57"/>
      <c r="DRW269" s="57"/>
      <c r="DRX269" s="57"/>
      <c r="DRY269" s="57"/>
      <c r="DRZ269" s="57"/>
      <c r="DSA269" s="57"/>
      <c r="DSB269" s="57"/>
      <c r="DSC269" s="57"/>
      <c r="DSD269" s="57"/>
      <c r="DSE269" s="57"/>
      <c r="DSF269" s="57"/>
      <c r="DSG269" s="57"/>
      <c r="DSH269" s="57"/>
      <c r="DSI269" s="57"/>
      <c r="DSJ269" s="57"/>
      <c r="DSK269" s="57"/>
      <c r="DSL269" s="57"/>
      <c r="DSM269" s="57"/>
      <c r="DSN269" s="57"/>
      <c r="DSO269" s="57"/>
      <c r="DSP269" s="57"/>
      <c r="DSQ269" s="57"/>
      <c r="DSR269" s="57"/>
      <c r="DSS269" s="57"/>
      <c r="DST269" s="57"/>
      <c r="DSU269" s="57"/>
      <c r="DSV269" s="57"/>
      <c r="DSW269" s="57"/>
      <c r="DSX269" s="57"/>
      <c r="DSY269" s="57"/>
      <c r="DSZ269" s="57"/>
      <c r="DTA269" s="57"/>
      <c r="DTB269" s="57"/>
      <c r="DTC269" s="57"/>
      <c r="DTD269" s="57"/>
      <c r="DTE269" s="57"/>
      <c r="DTF269" s="57"/>
      <c r="DTG269" s="57"/>
      <c r="DTH269" s="57"/>
      <c r="DTI269" s="57"/>
      <c r="DTJ269" s="57"/>
      <c r="DTK269" s="57"/>
      <c r="DTL269" s="57"/>
      <c r="DTM269" s="57"/>
      <c r="DTN269" s="57"/>
      <c r="DTO269" s="57"/>
      <c r="DTP269" s="57"/>
      <c r="DTQ269" s="57"/>
      <c r="DTR269" s="57"/>
      <c r="DTS269" s="57"/>
      <c r="DTT269" s="57"/>
      <c r="DTU269" s="57"/>
      <c r="DTV269" s="57"/>
      <c r="DTW269" s="57"/>
      <c r="DTX269" s="57"/>
      <c r="DTY269" s="57"/>
      <c r="DTZ269" s="57"/>
      <c r="DUA269" s="57"/>
      <c r="DUB269" s="57"/>
      <c r="DUC269" s="57"/>
      <c r="DUD269" s="57"/>
      <c r="DUE269" s="57"/>
      <c r="DUF269" s="57"/>
      <c r="DUG269" s="57"/>
      <c r="DUH269" s="57"/>
      <c r="DUI269" s="57"/>
      <c r="DUJ269" s="57"/>
      <c r="DUK269" s="57"/>
      <c r="DUL269" s="57"/>
      <c r="DUM269" s="57"/>
      <c r="DUN269" s="57"/>
      <c r="DUO269" s="57"/>
      <c r="DUP269" s="57"/>
      <c r="DUQ269" s="57"/>
      <c r="DUR269" s="57"/>
      <c r="DUS269" s="57"/>
      <c r="DUT269" s="57"/>
      <c r="DUU269" s="57"/>
      <c r="DUV269" s="57"/>
      <c r="DUW269" s="57"/>
      <c r="DUX269" s="57"/>
      <c r="DUY269" s="57"/>
      <c r="DUZ269" s="57"/>
      <c r="DVA269" s="57"/>
      <c r="DVB269" s="57"/>
      <c r="DVC269" s="57"/>
      <c r="DVD269" s="57"/>
      <c r="DVE269" s="57"/>
      <c r="DVF269" s="57"/>
      <c r="DVG269" s="57"/>
      <c r="DVH269" s="57"/>
      <c r="DVI269" s="57"/>
      <c r="DVJ269" s="57"/>
      <c r="DVK269" s="57"/>
      <c r="DVL269" s="57"/>
      <c r="DVM269" s="57"/>
      <c r="DVN269" s="57"/>
      <c r="DVO269" s="57"/>
      <c r="DVP269" s="57"/>
      <c r="DVQ269" s="57"/>
      <c r="DVR269" s="57"/>
      <c r="DVS269" s="57"/>
      <c r="DVT269" s="57"/>
      <c r="DVU269" s="57"/>
      <c r="DVV269" s="57"/>
      <c r="DVW269" s="57"/>
      <c r="DVX269" s="57"/>
      <c r="DVY269" s="57"/>
      <c r="DVZ269" s="57"/>
      <c r="DWA269" s="57"/>
      <c r="DWB269" s="57"/>
      <c r="DWC269" s="57"/>
      <c r="DWD269" s="57"/>
      <c r="DWE269" s="57"/>
      <c r="DWF269" s="57"/>
      <c r="DWG269" s="57"/>
      <c r="DWH269" s="57"/>
      <c r="DWI269" s="57"/>
      <c r="DWJ269" s="57"/>
      <c r="DWK269" s="57"/>
      <c r="DWL269" s="57"/>
      <c r="DWM269" s="57"/>
      <c r="DWN269" s="57"/>
      <c r="DWO269" s="57"/>
      <c r="DWP269" s="57"/>
      <c r="DWQ269" s="57"/>
      <c r="DWR269" s="57"/>
      <c r="DWS269" s="57"/>
      <c r="DWT269" s="57"/>
      <c r="DWU269" s="57"/>
      <c r="DWV269" s="57"/>
      <c r="DWW269" s="57"/>
      <c r="DWX269" s="57"/>
      <c r="DWY269" s="57"/>
      <c r="DWZ269" s="57"/>
      <c r="DXA269" s="57"/>
      <c r="DXB269" s="57"/>
      <c r="DXC269" s="57"/>
      <c r="DXD269" s="57"/>
      <c r="DXE269" s="57"/>
      <c r="DXF269" s="57"/>
      <c r="DXG269" s="57"/>
      <c r="DXH269" s="57"/>
      <c r="DXI269" s="57"/>
      <c r="DXJ269" s="57"/>
      <c r="DXK269" s="57"/>
      <c r="DXL269" s="57"/>
      <c r="DXM269" s="57"/>
      <c r="DXN269" s="57"/>
      <c r="DXO269" s="57"/>
      <c r="DXP269" s="57"/>
      <c r="DXQ269" s="57"/>
      <c r="DXR269" s="57"/>
      <c r="DXS269" s="57"/>
      <c r="DXT269" s="57"/>
      <c r="DXU269" s="57"/>
      <c r="DXV269" s="57"/>
      <c r="DXW269" s="57"/>
      <c r="DXX269" s="57"/>
      <c r="DXY269" s="57"/>
      <c r="DXZ269" s="57"/>
      <c r="DYA269" s="57"/>
      <c r="DYB269" s="57"/>
      <c r="DYC269" s="57"/>
      <c r="DYD269" s="57"/>
      <c r="DYE269" s="57"/>
      <c r="DYF269" s="57"/>
      <c r="DYG269" s="57"/>
      <c r="DYH269" s="57"/>
      <c r="DYI269" s="57"/>
      <c r="DYJ269" s="57"/>
      <c r="DYK269" s="57"/>
      <c r="DYL269" s="57"/>
      <c r="DYM269" s="57"/>
      <c r="DYN269" s="57"/>
      <c r="DYO269" s="57"/>
      <c r="DYP269" s="57"/>
      <c r="DYQ269" s="57"/>
      <c r="DYR269" s="57"/>
      <c r="DYS269" s="57"/>
      <c r="DYT269" s="57"/>
      <c r="DYU269" s="57"/>
      <c r="DYV269" s="57"/>
      <c r="DYW269" s="57"/>
      <c r="DYX269" s="57"/>
      <c r="DYY269" s="57"/>
      <c r="DYZ269" s="57"/>
      <c r="DZA269" s="57"/>
      <c r="DZB269" s="57"/>
      <c r="DZC269" s="57"/>
      <c r="DZD269" s="57"/>
      <c r="DZE269" s="57"/>
      <c r="DZF269" s="57"/>
      <c r="DZG269" s="57"/>
      <c r="DZH269" s="57"/>
      <c r="DZI269" s="57"/>
      <c r="DZJ269" s="57"/>
      <c r="DZK269" s="57"/>
      <c r="DZL269" s="57"/>
      <c r="DZM269" s="57"/>
      <c r="DZN269" s="57"/>
      <c r="DZO269" s="57"/>
      <c r="DZP269" s="57"/>
      <c r="DZQ269" s="57"/>
      <c r="DZR269" s="57"/>
      <c r="DZS269" s="57"/>
      <c r="DZT269" s="57"/>
      <c r="DZU269" s="57"/>
      <c r="DZV269" s="57"/>
      <c r="DZW269" s="57"/>
      <c r="DZX269" s="57"/>
      <c r="DZY269" s="57"/>
      <c r="DZZ269" s="57"/>
      <c r="EAA269" s="57"/>
      <c r="EAB269" s="57"/>
      <c r="EAC269" s="57"/>
      <c r="EAD269" s="57"/>
      <c r="EAE269" s="57"/>
      <c r="EAF269" s="57"/>
      <c r="EAG269" s="57"/>
      <c r="EAH269" s="57"/>
      <c r="EAI269" s="57"/>
      <c r="EAJ269" s="57"/>
      <c r="EAK269" s="57"/>
      <c r="EAL269" s="57"/>
      <c r="EAM269" s="57"/>
      <c r="EAN269" s="57"/>
      <c r="EAO269" s="57"/>
      <c r="EAP269" s="57"/>
      <c r="EAQ269" s="57"/>
      <c r="EAR269" s="57"/>
      <c r="EAS269" s="57"/>
      <c r="EAT269" s="57"/>
      <c r="EAU269" s="57"/>
      <c r="EAV269" s="57"/>
      <c r="EAW269" s="57"/>
      <c r="EAX269" s="57"/>
      <c r="EAY269" s="57"/>
      <c r="EAZ269" s="57"/>
      <c r="EBA269" s="57"/>
      <c r="EBB269" s="57"/>
      <c r="EBC269" s="57"/>
      <c r="EBD269" s="57"/>
      <c r="EBE269" s="57"/>
      <c r="EBF269" s="57"/>
      <c r="EBG269" s="57"/>
      <c r="EBH269" s="57"/>
      <c r="EBI269" s="57"/>
      <c r="EBJ269" s="57"/>
      <c r="EBK269" s="57"/>
      <c r="EBL269" s="57"/>
      <c r="EBM269" s="57"/>
      <c r="EBN269" s="57"/>
      <c r="EBO269" s="57"/>
      <c r="EBP269" s="57"/>
      <c r="EBQ269" s="57"/>
      <c r="EBR269" s="57"/>
      <c r="EBS269" s="57"/>
      <c r="EBT269" s="57"/>
      <c r="EBU269" s="57"/>
      <c r="EBV269" s="57"/>
      <c r="EBW269" s="57"/>
      <c r="EBX269" s="57"/>
      <c r="EBY269" s="57"/>
      <c r="EBZ269" s="57"/>
      <c r="ECA269" s="57"/>
      <c r="ECB269" s="57"/>
      <c r="ECC269" s="57"/>
      <c r="ECD269" s="57"/>
      <c r="ECE269" s="57"/>
      <c r="ECF269" s="57"/>
      <c r="ECG269" s="57"/>
      <c r="ECH269" s="57"/>
      <c r="ECI269" s="57"/>
      <c r="ECJ269" s="57"/>
      <c r="ECK269" s="57"/>
      <c r="ECL269" s="57"/>
      <c r="ECM269" s="57"/>
      <c r="ECN269" s="57"/>
      <c r="ECO269" s="57"/>
      <c r="ECP269" s="57"/>
      <c r="ECQ269" s="57"/>
      <c r="ECR269" s="57"/>
      <c r="ECS269" s="57"/>
      <c r="ECT269" s="57"/>
      <c r="ECU269" s="57"/>
      <c r="ECV269" s="57"/>
      <c r="ECW269" s="57"/>
      <c r="ECX269" s="57"/>
      <c r="ECY269" s="57"/>
      <c r="ECZ269" s="57"/>
      <c r="EDA269" s="57"/>
      <c r="EDB269" s="57"/>
      <c r="EDC269" s="57"/>
      <c r="EDD269" s="57"/>
      <c r="EDE269" s="57"/>
      <c r="EDF269" s="57"/>
      <c r="EDG269" s="57"/>
      <c r="EDH269" s="57"/>
      <c r="EDI269" s="57"/>
      <c r="EDJ269" s="57"/>
      <c r="EDK269" s="57"/>
      <c r="EDL269" s="57"/>
      <c r="EDM269" s="57"/>
      <c r="EDN269" s="57"/>
      <c r="EDO269" s="57"/>
      <c r="EDP269" s="57"/>
      <c r="EDQ269" s="57"/>
      <c r="EDR269" s="57"/>
      <c r="EDS269" s="57"/>
      <c r="EDT269" s="57"/>
      <c r="EDU269" s="57"/>
      <c r="EDV269" s="57"/>
      <c r="EDW269" s="57"/>
      <c r="EDX269" s="57"/>
      <c r="EDY269" s="57"/>
      <c r="EDZ269" s="57"/>
      <c r="EEA269" s="57"/>
      <c r="EEB269" s="57"/>
      <c r="EEC269" s="57"/>
      <c r="EED269" s="57"/>
      <c r="EEE269" s="57"/>
      <c r="EEF269" s="57"/>
      <c r="EEG269" s="57"/>
      <c r="EEH269" s="57"/>
      <c r="EEI269" s="57"/>
      <c r="EEJ269" s="57"/>
      <c r="EEK269" s="57"/>
      <c r="EEL269" s="57"/>
      <c r="EEM269" s="57"/>
      <c r="EEN269" s="57"/>
      <c r="EEO269" s="57"/>
      <c r="EEP269" s="57"/>
      <c r="EEQ269" s="57"/>
      <c r="EER269" s="57"/>
      <c r="EES269" s="57"/>
      <c r="EET269" s="57"/>
      <c r="EEU269" s="57"/>
      <c r="EEV269" s="57"/>
      <c r="EEW269" s="57"/>
      <c r="EEX269" s="57"/>
      <c r="EEY269" s="57"/>
      <c r="EEZ269" s="57"/>
      <c r="EFA269" s="57"/>
      <c r="EFB269" s="57"/>
      <c r="EFC269" s="57"/>
      <c r="EFD269" s="57"/>
      <c r="EFE269" s="57"/>
      <c r="EFF269" s="57"/>
      <c r="EFG269" s="57"/>
      <c r="EFH269" s="57"/>
      <c r="EFI269" s="57"/>
      <c r="EFJ269" s="57"/>
      <c r="EFK269" s="57"/>
      <c r="EFL269" s="57"/>
      <c r="EFM269" s="57"/>
      <c r="EFN269" s="57"/>
      <c r="EFO269" s="57"/>
      <c r="EFP269" s="57"/>
      <c r="EFQ269" s="57"/>
      <c r="EFR269" s="57"/>
      <c r="EFS269" s="57"/>
      <c r="EFT269" s="57"/>
      <c r="EFU269" s="57"/>
      <c r="EFV269" s="57"/>
      <c r="EFW269" s="57"/>
      <c r="EFX269" s="57"/>
      <c r="EFY269" s="57"/>
      <c r="EFZ269" s="57"/>
      <c r="EGA269" s="57"/>
      <c r="EGB269" s="57"/>
      <c r="EGC269" s="57"/>
      <c r="EGD269" s="57"/>
      <c r="EGE269" s="57"/>
      <c r="EGF269" s="57"/>
      <c r="EGG269" s="57"/>
      <c r="EGH269" s="57"/>
      <c r="EGI269" s="57"/>
      <c r="EGJ269" s="57"/>
      <c r="EGK269" s="57"/>
      <c r="EGL269" s="57"/>
      <c r="EGM269" s="57"/>
      <c r="EGN269" s="57"/>
      <c r="EGO269" s="57"/>
      <c r="EGP269" s="57"/>
      <c r="EGQ269" s="57"/>
      <c r="EGR269" s="57"/>
      <c r="EGS269" s="57"/>
      <c r="EGT269" s="57"/>
      <c r="EGU269" s="57"/>
      <c r="EGV269" s="57"/>
      <c r="EGW269" s="57"/>
      <c r="EGX269" s="57"/>
      <c r="EGY269" s="57"/>
      <c r="EGZ269" s="57"/>
      <c r="EHA269" s="57"/>
      <c r="EHB269" s="57"/>
      <c r="EHC269" s="57"/>
      <c r="EHD269" s="57"/>
      <c r="EHE269" s="57"/>
      <c r="EHF269" s="57"/>
      <c r="EHG269" s="57"/>
      <c r="EHH269" s="57"/>
      <c r="EHI269" s="57"/>
      <c r="EHJ269" s="57"/>
      <c r="EHK269" s="57"/>
      <c r="EHL269" s="57"/>
      <c r="EHM269" s="57"/>
      <c r="EHN269" s="57"/>
      <c r="EHO269" s="57"/>
      <c r="EHP269" s="57"/>
      <c r="EHQ269" s="57"/>
      <c r="EHR269" s="57"/>
      <c r="EHS269" s="57"/>
      <c r="EHT269" s="57"/>
      <c r="EHU269" s="57"/>
      <c r="EHV269" s="57"/>
      <c r="EHW269" s="57"/>
      <c r="EHX269" s="57"/>
      <c r="EHY269" s="57"/>
      <c r="EHZ269" s="57"/>
      <c r="EIA269" s="57"/>
      <c r="EIB269" s="57"/>
      <c r="EIC269" s="57"/>
      <c r="EID269" s="57"/>
      <c r="EIE269" s="57"/>
      <c r="EIF269" s="57"/>
      <c r="EIG269" s="57"/>
      <c r="EIH269" s="57"/>
      <c r="EII269" s="57"/>
      <c r="EIJ269" s="57"/>
      <c r="EIK269" s="57"/>
      <c r="EIL269" s="57"/>
      <c r="EIM269" s="57"/>
      <c r="EIN269" s="57"/>
      <c r="EIO269" s="57"/>
      <c r="EIP269" s="57"/>
      <c r="EIQ269" s="57"/>
      <c r="EIR269" s="57"/>
      <c r="EIS269" s="57"/>
      <c r="EIT269" s="57"/>
      <c r="EIU269" s="57"/>
      <c r="EIV269" s="57"/>
      <c r="EIW269" s="57"/>
      <c r="EIX269" s="57"/>
      <c r="EIY269" s="57"/>
      <c r="EIZ269" s="57"/>
      <c r="EJA269" s="57"/>
      <c r="EJB269" s="57"/>
      <c r="EJC269" s="57"/>
      <c r="EJD269" s="57"/>
      <c r="EJE269" s="57"/>
      <c r="EJF269" s="57"/>
      <c r="EJG269" s="57"/>
      <c r="EJH269" s="57"/>
      <c r="EJI269" s="57"/>
      <c r="EJJ269" s="57"/>
      <c r="EJK269" s="57"/>
      <c r="EJL269" s="57"/>
      <c r="EJM269" s="57"/>
      <c r="EJN269" s="57"/>
      <c r="EJO269" s="57"/>
      <c r="EJP269" s="57"/>
      <c r="EJQ269" s="57"/>
      <c r="EJR269" s="57"/>
      <c r="EJS269" s="57"/>
      <c r="EJT269" s="57"/>
      <c r="EJU269" s="57"/>
      <c r="EJV269" s="57"/>
      <c r="EJW269" s="57"/>
      <c r="EJX269" s="57"/>
      <c r="EJY269" s="57"/>
      <c r="EJZ269" s="57"/>
      <c r="EKA269" s="57"/>
      <c r="EKB269" s="57"/>
      <c r="EKC269" s="57"/>
      <c r="EKD269" s="57"/>
      <c r="EKE269" s="57"/>
      <c r="EKF269" s="57"/>
      <c r="EKG269" s="57"/>
      <c r="EKH269" s="57"/>
      <c r="EKI269" s="57"/>
      <c r="EKJ269" s="57"/>
      <c r="EKK269" s="57"/>
      <c r="EKL269" s="57"/>
      <c r="EKM269" s="57"/>
      <c r="EKN269" s="57"/>
      <c r="EKO269" s="57"/>
      <c r="EKP269" s="57"/>
      <c r="EKQ269" s="57"/>
      <c r="EKR269" s="57"/>
      <c r="EKS269" s="57"/>
      <c r="EKT269" s="57"/>
      <c r="EKU269" s="57"/>
      <c r="EKV269" s="57"/>
      <c r="EKW269" s="57"/>
      <c r="EKX269" s="57"/>
      <c r="EKY269" s="57"/>
      <c r="EKZ269" s="57"/>
      <c r="ELA269" s="57"/>
      <c r="ELB269" s="57"/>
      <c r="ELC269" s="57"/>
      <c r="ELD269" s="57"/>
      <c r="ELE269" s="57"/>
      <c r="ELF269" s="57"/>
      <c r="ELG269" s="57"/>
      <c r="ELH269" s="57"/>
      <c r="ELI269" s="57"/>
      <c r="ELJ269" s="57"/>
      <c r="ELK269" s="57"/>
      <c r="ELL269" s="57"/>
      <c r="ELM269" s="57"/>
      <c r="ELN269" s="57"/>
      <c r="ELO269" s="57"/>
      <c r="ELP269" s="57"/>
      <c r="ELQ269" s="57"/>
      <c r="ELR269" s="57"/>
      <c r="ELS269" s="57"/>
      <c r="ELT269" s="57"/>
      <c r="ELU269" s="57"/>
      <c r="ELV269" s="57"/>
      <c r="ELW269" s="57"/>
      <c r="ELX269" s="57"/>
      <c r="ELY269" s="57"/>
      <c r="ELZ269" s="57"/>
      <c r="EMA269" s="57"/>
      <c r="EMB269" s="57"/>
      <c r="EMC269" s="57"/>
      <c r="EMD269" s="57"/>
      <c r="EME269" s="57"/>
      <c r="EMF269" s="57"/>
      <c r="EMG269" s="57"/>
      <c r="EMH269" s="57"/>
      <c r="EMI269" s="57"/>
      <c r="EMJ269" s="57"/>
      <c r="EMK269" s="57"/>
      <c r="EML269" s="57"/>
      <c r="EMM269" s="57"/>
      <c r="EMN269" s="57"/>
      <c r="EMO269" s="57"/>
      <c r="EMP269" s="57"/>
      <c r="EMQ269" s="57"/>
      <c r="EMR269" s="57"/>
      <c r="EMS269" s="57"/>
      <c r="EMT269" s="57"/>
      <c r="EMU269" s="57"/>
      <c r="EMV269" s="57"/>
      <c r="EMW269" s="57"/>
      <c r="EMX269" s="57"/>
      <c r="EMY269" s="57"/>
      <c r="EMZ269" s="57"/>
      <c r="ENA269" s="57"/>
      <c r="ENB269" s="57"/>
      <c r="ENC269" s="57"/>
      <c r="END269" s="57"/>
      <c r="ENE269" s="57"/>
      <c r="ENF269" s="57"/>
      <c r="ENG269" s="57"/>
      <c r="ENH269" s="57"/>
      <c r="ENI269" s="57"/>
      <c r="ENJ269" s="57"/>
      <c r="ENK269" s="57"/>
      <c r="ENL269" s="57"/>
      <c r="ENM269" s="57"/>
      <c r="ENN269" s="57"/>
      <c r="ENO269" s="57"/>
      <c r="ENP269" s="57"/>
      <c r="ENQ269" s="57"/>
      <c r="ENR269" s="57"/>
      <c r="ENS269" s="57"/>
      <c r="ENT269" s="57"/>
      <c r="ENU269" s="57"/>
      <c r="ENV269" s="57"/>
      <c r="ENW269" s="57"/>
      <c r="ENX269" s="57"/>
      <c r="ENY269" s="57"/>
      <c r="ENZ269" s="57"/>
      <c r="EOA269" s="57"/>
      <c r="EOB269" s="57"/>
      <c r="EOC269" s="57"/>
      <c r="EOD269" s="57"/>
      <c r="EOE269" s="57"/>
      <c r="EOF269" s="57"/>
      <c r="EOG269" s="57"/>
      <c r="EOH269" s="57"/>
      <c r="EOI269" s="57"/>
      <c r="EOJ269" s="57"/>
      <c r="EOK269" s="57"/>
      <c r="EOL269" s="57"/>
      <c r="EOM269" s="57"/>
      <c r="EON269" s="57"/>
      <c r="EOO269" s="57"/>
      <c r="EOP269" s="57"/>
      <c r="EOQ269" s="57"/>
      <c r="EOR269" s="57"/>
      <c r="EOS269" s="57"/>
      <c r="EOT269" s="57"/>
      <c r="EOU269" s="57"/>
      <c r="EOV269" s="57"/>
      <c r="EOW269" s="57"/>
      <c r="EOX269" s="57"/>
      <c r="EOY269" s="57"/>
      <c r="EOZ269" s="57"/>
      <c r="EPA269" s="57"/>
      <c r="EPB269" s="57"/>
      <c r="EPC269" s="57"/>
      <c r="EPD269" s="57"/>
      <c r="EPE269" s="57"/>
      <c r="EPF269" s="57"/>
      <c r="EPG269" s="57"/>
      <c r="EPH269" s="57"/>
      <c r="EPI269" s="57"/>
      <c r="EPJ269" s="57"/>
      <c r="EPK269" s="57"/>
      <c r="EPL269" s="57"/>
      <c r="EPM269" s="57"/>
      <c r="EPN269" s="57"/>
      <c r="EPO269" s="57"/>
      <c r="EPP269" s="57"/>
      <c r="EPQ269" s="57"/>
      <c r="EPR269" s="57"/>
      <c r="EPS269" s="57"/>
      <c r="EPT269" s="57"/>
      <c r="EPU269" s="57"/>
      <c r="EPV269" s="57"/>
      <c r="EPW269" s="57"/>
      <c r="EPX269" s="57"/>
      <c r="EPY269" s="57"/>
      <c r="EPZ269" s="57"/>
      <c r="EQA269" s="57"/>
      <c r="EQB269" s="57"/>
      <c r="EQC269" s="57"/>
      <c r="EQD269" s="57"/>
      <c r="EQE269" s="57"/>
      <c r="EQF269" s="57"/>
      <c r="EQG269" s="57"/>
      <c r="EQH269" s="57"/>
      <c r="EQI269" s="57"/>
      <c r="EQJ269" s="57"/>
      <c r="EQK269" s="57"/>
      <c r="EQL269" s="57"/>
      <c r="EQM269" s="57"/>
      <c r="EQN269" s="57"/>
      <c r="EQO269" s="57"/>
      <c r="EQP269" s="57"/>
      <c r="EQQ269" s="57"/>
      <c r="EQR269" s="57"/>
      <c r="EQS269" s="57"/>
      <c r="EQT269" s="57"/>
      <c r="EQU269" s="57"/>
      <c r="EQV269" s="57"/>
      <c r="EQW269" s="57"/>
      <c r="EQX269" s="57"/>
      <c r="EQY269" s="57"/>
      <c r="EQZ269" s="57"/>
      <c r="ERA269" s="57"/>
      <c r="ERB269" s="57"/>
      <c r="ERC269" s="57"/>
      <c r="ERD269" s="57"/>
      <c r="ERE269" s="57"/>
      <c r="ERF269" s="57"/>
      <c r="ERG269" s="57"/>
      <c r="ERH269" s="57"/>
      <c r="ERI269" s="57"/>
      <c r="ERJ269" s="57"/>
      <c r="ERK269" s="57"/>
      <c r="ERL269" s="57"/>
      <c r="ERM269" s="57"/>
      <c r="ERN269" s="57"/>
      <c r="ERO269" s="57"/>
      <c r="ERP269" s="57"/>
      <c r="ERQ269" s="57"/>
      <c r="ERR269" s="57"/>
      <c r="ERS269" s="57"/>
      <c r="ERT269" s="57"/>
      <c r="ERU269" s="57"/>
      <c r="ERV269" s="57"/>
      <c r="ERW269" s="57"/>
      <c r="ERX269" s="57"/>
      <c r="ERY269" s="57"/>
      <c r="ERZ269" s="57"/>
      <c r="ESA269" s="57"/>
      <c r="ESB269" s="57"/>
      <c r="ESC269" s="57"/>
      <c r="ESD269" s="57"/>
      <c r="ESE269" s="57"/>
      <c r="ESF269" s="57"/>
      <c r="ESG269" s="57"/>
      <c r="ESH269" s="57"/>
      <c r="ESI269" s="57"/>
      <c r="ESJ269" s="57"/>
      <c r="ESK269" s="57"/>
      <c r="ESL269" s="57"/>
      <c r="ESM269" s="57"/>
      <c r="ESN269" s="57"/>
      <c r="ESO269" s="57"/>
      <c r="ESP269" s="57"/>
      <c r="ESQ269" s="57"/>
      <c r="ESR269" s="57"/>
      <c r="ESS269" s="57"/>
      <c r="EST269" s="57"/>
      <c r="ESU269" s="57"/>
      <c r="ESV269" s="57"/>
      <c r="ESW269" s="57"/>
      <c r="ESX269" s="57"/>
      <c r="ESY269" s="57"/>
      <c r="ESZ269" s="57"/>
      <c r="ETA269" s="57"/>
      <c r="ETB269" s="57"/>
      <c r="ETC269" s="57"/>
      <c r="ETD269" s="57"/>
      <c r="ETE269" s="57"/>
      <c r="ETF269" s="57"/>
      <c r="ETG269" s="57"/>
      <c r="ETH269" s="57"/>
      <c r="ETI269" s="57"/>
      <c r="ETJ269" s="57"/>
      <c r="ETK269" s="57"/>
      <c r="ETL269" s="57"/>
      <c r="ETM269" s="57"/>
      <c r="ETN269" s="57"/>
      <c r="ETO269" s="57"/>
      <c r="ETP269" s="57"/>
      <c r="ETQ269" s="57"/>
      <c r="ETR269" s="57"/>
      <c r="ETS269" s="57"/>
      <c r="ETT269" s="57"/>
      <c r="ETU269" s="57"/>
      <c r="ETV269" s="57"/>
      <c r="ETW269" s="57"/>
      <c r="ETX269" s="57"/>
      <c r="ETY269" s="57"/>
      <c r="ETZ269" s="57"/>
      <c r="EUA269" s="57"/>
      <c r="EUB269" s="57"/>
      <c r="EUC269" s="57"/>
      <c r="EUD269" s="57"/>
      <c r="EUE269" s="57"/>
      <c r="EUF269" s="57"/>
      <c r="EUG269" s="57"/>
      <c r="EUH269" s="57"/>
      <c r="EUI269" s="57"/>
      <c r="EUJ269" s="57"/>
      <c r="EUK269" s="57"/>
      <c r="EUL269" s="57"/>
      <c r="EUM269" s="57"/>
      <c r="EUN269" s="57"/>
      <c r="EUO269" s="57"/>
      <c r="EUP269" s="57"/>
      <c r="EUQ269" s="57"/>
      <c r="EUR269" s="57"/>
      <c r="EUS269" s="57"/>
      <c r="EUT269" s="57"/>
      <c r="EUU269" s="57"/>
      <c r="EUV269" s="57"/>
      <c r="EUW269" s="57"/>
      <c r="EUX269" s="57"/>
      <c r="EUY269" s="57"/>
      <c r="EUZ269" s="57"/>
      <c r="EVA269" s="57"/>
      <c r="EVB269" s="57"/>
      <c r="EVC269" s="57"/>
      <c r="EVD269" s="57"/>
      <c r="EVE269" s="57"/>
      <c r="EVF269" s="57"/>
      <c r="EVG269" s="57"/>
      <c r="EVH269" s="57"/>
      <c r="EVI269" s="57"/>
      <c r="EVJ269" s="57"/>
      <c r="EVK269" s="57"/>
      <c r="EVL269" s="57"/>
      <c r="EVM269" s="57"/>
      <c r="EVN269" s="57"/>
      <c r="EVO269" s="57"/>
      <c r="EVP269" s="57"/>
      <c r="EVQ269" s="57"/>
      <c r="EVR269" s="57"/>
      <c r="EVS269" s="57"/>
      <c r="EVT269" s="57"/>
      <c r="EVU269" s="57"/>
      <c r="EVV269" s="57"/>
      <c r="EVW269" s="57"/>
      <c r="EVX269" s="57"/>
      <c r="EVY269" s="57"/>
      <c r="EVZ269" s="57"/>
      <c r="EWA269" s="57"/>
      <c r="EWB269" s="57"/>
      <c r="EWC269" s="57"/>
      <c r="EWD269" s="57"/>
      <c r="EWE269" s="57"/>
      <c r="EWF269" s="57"/>
      <c r="EWG269" s="57"/>
      <c r="EWH269" s="57"/>
      <c r="EWI269" s="57"/>
      <c r="EWJ269" s="57"/>
      <c r="EWK269" s="57"/>
      <c r="EWL269" s="57"/>
      <c r="EWM269" s="57"/>
      <c r="EWN269" s="57"/>
      <c r="EWO269" s="57"/>
      <c r="EWP269" s="57"/>
      <c r="EWQ269" s="57"/>
      <c r="EWR269" s="57"/>
      <c r="EWS269" s="57"/>
      <c r="EWT269" s="57"/>
      <c r="EWU269" s="57"/>
      <c r="EWV269" s="57"/>
      <c r="EWW269" s="57"/>
      <c r="EWX269" s="57"/>
      <c r="EWY269" s="57"/>
      <c r="EWZ269" s="57"/>
      <c r="EXA269" s="57"/>
      <c r="EXB269" s="57"/>
      <c r="EXC269" s="57"/>
      <c r="EXD269" s="57"/>
      <c r="EXE269" s="57"/>
      <c r="EXF269" s="57"/>
      <c r="EXG269" s="57"/>
      <c r="EXH269" s="57"/>
      <c r="EXI269" s="57"/>
      <c r="EXJ269" s="57"/>
      <c r="EXK269" s="57"/>
      <c r="EXL269" s="57"/>
      <c r="EXM269" s="57"/>
      <c r="EXN269" s="57"/>
      <c r="EXO269" s="57"/>
      <c r="EXP269" s="57"/>
      <c r="EXQ269" s="57"/>
      <c r="EXR269" s="57"/>
      <c r="EXS269" s="57"/>
      <c r="EXT269" s="57"/>
      <c r="EXU269" s="57"/>
      <c r="EXV269" s="57"/>
      <c r="EXW269" s="57"/>
      <c r="EXX269" s="57"/>
      <c r="EXY269" s="57"/>
      <c r="EXZ269" s="57"/>
      <c r="EYA269" s="57"/>
      <c r="EYB269" s="57"/>
      <c r="EYC269" s="57"/>
      <c r="EYD269" s="57"/>
      <c r="EYE269" s="57"/>
      <c r="EYF269" s="57"/>
      <c r="EYG269" s="57"/>
      <c r="EYH269" s="57"/>
      <c r="EYI269" s="57"/>
      <c r="EYJ269" s="57"/>
      <c r="EYK269" s="57"/>
      <c r="EYL269" s="57"/>
      <c r="EYM269" s="57"/>
      <c r="EYN269" s="57"/>
      <c r="EYO269" s="57"/>
      <c r="EYP269" s="57"/>
      <c r="EYQ269" s="57"/>
      <c r="EYR269" s="57"/>
      <c r="EYS269" s="57"/>
      <c r="EYT269" s="57"/>
      <c r="EYU269" s="57"/>
      <c r="EYV269" s="57"/>
      <c r="EYW269" s="57"/>
      <c r="EYX269" s="57"/>
      <c r="EYY269" s="57"/>
      <c r="EYZ269" s="57"/>
      <c r="EZA269" s="57"/>
      <c r="EZB269" s="57"/>
      <c r="EZC269" s="57"/>
      <c r="EZD269" s="57"/>
      <c r="EZE269" s="57"/>
      <c r="EZF269" s="57"/>
      <c r="EZG269" s="57"/>
      <c r="EZH269" s="57"/>
      <c r="EZI269" s="57"/>
      <c r="EZJ269" s="57"/>
      <c r="EZK269" s="57"/>
      <c r="EZL269" s="57"/>
      <c r="EZM269" s="57"/>
      <c r="EZN269" s="57"/>
      <c r="EZO269" s="57"/>
      <c r="EZP269" s="57"/>
      <c r="EZQ269" s="57"/>
      <c r="EZR269" s="57"/>
      <c r="EZS269" s="57"/>
      <c r="EZT269" s="57"/>
      <c r="EZU269" s="57"/>
      <c r="EZV269" s="57"/>
      <c r="EZW269" s="57"/>
      <c r="EZX269" s="57"/>
      <c r="EZY269" s="57"/>
      <c r="EZZ269" s="57"/>
      <c r="FAA269" s="57"/>
      <c r="FAB269" s="57"/>
      <c r="FAC269" s="57"/>
      <c r="FAD269" s="57"/>
      <c r="FAE269" s="57"/>
      <c r="FAF269" s="57"/>
      <c r="FAG269" s="57"/>
      <c r="FAH269" s="57"/>
      <c r="FAI269" s="57"/>
      <c r="FAJ269" s="57"/>
      <c r="FAK269" s="57"/>
      <c r="FAL269" s="57"/>
      <c r="FAM269" s="57"/>
      <c r="FAN269" s="57"/>
      <c r="FAO269" s="57"/>
      <c r="FAP269" s="57"/>
      <c r="FAQ269" s="57"/>
      <c r="FAR269" s="57"/>
      <c r="FAS269" s="57"/>
      <c r="FAT269" s="57"/>
      <c r="FAU269" s="57"/>
      <c r="FAV269" s="57"/>
      <c r="FAW269" s="57"/>
      <c r="FAX269" s="57"/>
      <c r="FAY269" s="57"/>
      <c r="FAZ269" s="57"/>
      <c r="FBA269" s="57"/>
      <c r="FBB269" s="57"/>
      <c r="FBC269" s="57"/>
      <c r="FBD269" s="57"/>
      <c r="FBE269" s="57"/>
      <c r="FBF269" s="57"/>
      <c r="FBG269" s="57"/>
      <c r="FBH269" s="57"/>
      <c r="FBI269" s="57"/>
      <c r="FBJ269" s="57"/>
      <c r="FBK269" s="57"/>
      <c r="FBL269" s="57"/>
      <c r="FBM269" s="57"/>
      <c r="FBN269" s="57"/>
      <c r="FBO269" s="57"/>
      <c r="FBP269" s="57"/>
      <c r="FBQ269" s="57"/>
      <c r="FBR269" s="57"/>
      <c r="FBS269" s="57"/>
      <c r="FBT269" s="57"/>
      <c r="FBU269" s="57"/>
      <c r="FBV269" s="57"/>
      <c r="FBW269" s="57"/>
      <c r="FBX269" s="57"/>
      <c r="FBY269" s="57"/>
      <c r="FBZ269" s="57"/>
      <c r="FCA269" s="57"/>
      <c r="FCB269" s="57"/>
      <c r="FCC269" s="57"/>
      <c r="FCD269" s="57"/>
      <c r="FCE269" s="57"/>
      <c r="FCF269" s="57"/>
      <c r="FCG269" s="57"/>
      <c r="FCH269" s="57"/>
      <c r="FCI269" s="57"/>
      <c r="FCJ269" s="57"/>
      <c r="FCK269" s="57"/>
      <c r="FCL269" s="57"/>
      <c r="FCM269" s="57"/>
      <c r="FCN269" s="57"/>
      <c r="FCO269" s="57"/>
      <c r="FCP269" s="57"/>
      <c r="FCQ269" s="57"/>
      <c r="FCR269" s="57"/>
      <c r="FCS269" s="57"/>
      <c r="FCT269" s="57"/>
      <c r="FCU269" s="57"/>
      <c r="FCV269" s="57"/>
      <c r="FCW269" s="57"/>
      <c r="FCX269" s="57"/>
      <c r="FCY269" s="57"/>
      <c r="FCZ269" s="57"/>
      <c r="FDA269" s="57"/>
      <c r="FDB269" s="57"/>
      <c r="FDC269" s="57"/>
      <c r="FDD269" s="57"/>
      <c r="FDE269" s="57"/>
      <c r="FDF269" s="57"/>
      <c r="FDG269" s="57"/>
      <c r="FDH269" s="57"/>
      <c r="FDI269" s="57"/>
      <c r="FDJ269" s="57"/>
      <c r="FDK269" s="57"/>
      <c r="FDL269" s="57"/>
      <c r="FDM269" s="57"/>
      <c r="FDN269" s="57"/>
      <c r="FDO269" s="57"/>
      <c r="FDP269" s="57"/>
      <c r="FDQ269" s="57"/>
      <c r="FDR269" s="57"/>
      <c r="FDS269" s="57"/>
      <c r="FDT269" s="57"/>
      <c r="FDU269" s="57"/>
      <c r="FDV269" s="57"/>
      <c r="FDW269" s="57"/>
      <c r="FDX269" s="57"/>
      <c r="FDY269" s="57"/>
      <c r="FDZ269" s="57"/>
      <c r="FEA269" s="57"/>
      <c r="FEB269" s="57"/>
      <c r="FEC269" s="57"/>
      <c r="FED269" s="57"/>
      <c r="FEE269" s="57"/>
      <c r="FEF269" s="57"/>
      <c r="FEG269" s="57"/>
      <c r="FEH269" s="57"/>
      <c r="FEI269" s="57"/>
      <c r="FEJ269" s="57"/>
      <c r="FEK269" s="57"/>
      <c r="FEL269" s="57"/>
      <c r="FEM269" s="57"/>
      <c r="FEN269" s="57"/>
      <c r="FEO269" s="57"/>
      <c r="FEP269" s="57"/>
      <c r="FEQ269" s="57"/>
      <c r="FER269" s="57"/>
      <c r="FES269" s="57"/>
      <c r="FET269" s="57"/>
      <c r="FEU269" s="57"/>
      <c r="FEV269" s="57"/>
      <c r="FEW269" s="57"/>
      <c r="FEX269" s="57"/>
      <c r="FEY269" s="57"/>
      <c r="FEZ269" s="57"/>
      <c r="FFA269" s="57"/>
      <c r="FFB269" s="57"/>
      <c r="FFC269" s="57"/>
      <c r="FFD269" s="57"/>
      <c r="FFE269" s="57"/>
      <c r="FFF269" s="57"/>
      <c r="FFG269" s="57"/>
      <c r="FFH269" s="57"/>
      <c r="FFI269" s="57"/>
      <c r="FFJ269" s="57"/>
      <c r="FFK269" s="57"/>
      <c r="FFL269" s="57"/>
      <c r="FFM269" s="57"/>
      <c r="FFN269" s="57"/>
      <c r="FFO269" s="57"/>
      <c r="FFP269" s="57"/>
      <c r="FFQ269" s="57"/>
      <c r="FFR269" s="57"/>
      <c r="FFS269" s="57"/>
      <c r="FFT269" s="57"/>
      <c r="FFU269" s="57"/>
      <c r="FFV269" s="57"/>
      <c r="FFW269" s="57"/>
      <c r="FFX269" s="57"/>
      <c r="FFY269" s="57"/>
      <c r="FFZ269" s="57"/>
      <c r="FGA269" s="57"/>
      <c r="FGB269" s="57"/>
      <c r="FGC269" s="57"/>
      <c r="FGD269" s="57"/>
      <c r="FGE269" s="57"/>
      <c r="FGF269" s="57"/>
      <c r="FGG269" s="57"/>
      <c r="FGH269" s="57"/>
      <c r="FGI269" s="57"/>
      <c r="FGJ269" s="57"/>
      <c r="FGK269" s="57"/>
      <c r="FGL269" s="57"/>
      <c r="FGM269" s="57"/>
      <c r="FGN269" s="57"/>
      <c r="FGO269" s="57"/>
      <c r="FGP269" s="57"/>
      <c r="FGQ269" s="57"/>
      <c r="FGR269" s="57"/>
      <c r="FGS269" s="57"/>
      <c r="FGT269" s="57"/>
      <c r="FGU269" s="57"/>
      <c r="FGV269" s="57"/>
      <c r="FGW269" s="57"/>
      <c r="FGX269" s="57"/>
      <c r="FGY269" s="57"/>
      <c r="FGZ269" s="57"/>
      <c r="FHA269" s="57"/>
      <c r="FHB269" s="57"/>
      <c r="FHC269" s="57"/>
      <c r="FHD269" s="57"/>
      <c r="FHE269" s="57"/>
      <c r="FHF269" s="57"/>
      <c r="FHG269" s="57"/>
      <c r="FHH269" s="57"/>
      <c r="FHI269" s="57"/>
      <c r="FHJ269" s="57"/>
      <c r="FHK269" s="57"/>
      <c r="FHL269" s="57"/>
      <c r="FHM269" s="57"/>
      <c r="FHN269" s="57"/>
      <c r="FHO269" s="57"/>
      <c r="FHP269" s="57"/>
      <c r="FHQ269" s="57"/>
      <c r="FHR269" s="57"/>
      <c r="FHS269" s="57"/>
      <c r="FHT269" s="57"/>
      <c r="FHU269" s="57"/>
      <c r="FHV269" s="57"/>
      <c r="FHW269" s="57"/>
      <c r="FHX269" s="57"/>
      <c r="FHY269" s="57"/>
      <c r="FHZ269" s="57"/>
      <c r="FIA269" s="57"/>
      <c r="FIB269" s="57"/>
      <c r="FIC269" s="57"/>
      <c r="FID269" s="57"/>
      <c r="FIE269" s="57"/>
      <c r="FIF269" s="57"/>
      <c r="FIG269" s="57"/>
      <c r="FIH269" s="57"/>
      <c r="FII269" s="57"/>
      <c r="FIJ269" s="57"/>
      <c r="FIK269" s="57"/>
      <c r="FIL269" s="57"/>
      <c r="FIM269" s="57"/>
      <c r="FIN269" s="57"/>
      <c r="FIO269" s="57"/>
      <c r="FIP269" s="57"/>
      <c r="FIQ269" s="57"/>
      <c r="FIR269" s="57"/>
      <c r="FIS269" s="57"/>
      <c r="FIT269" s="57"/>
      <c r="FIU269" s="57"/>
      <c r="FIV269" s="57"/>
      <c r="FIW269" s="57"/>
      <c r="FIX269" s="57"/>
      <c r="FIY269" s="57"/>
      <c r="FIZ269" s="57"/>
      <c r="FJA269" s="57"/>
      <c r="FJB269" s="57"/>
      <c r="FJC269" s="57"/>
      <c r="FJD269" s="57"/>
      <c r="FJE269" s="57"/>
      <c r="FJF269" s="57"/>
      <c r="FJG269" s="57"/>
      <c r="FJH269" s="57"/>
      <c r="FJI269" s="57"/>
      <c r="FJJ269" s="57"/>
      <c r="FJK269" s="57"/>
      <c r="FJL269" s="57"/>
      <c r="FJM269" s="57"/>
      <c r="FJN269" s="57"/>
      <c r="FJO269" s="57"/>
      <c r="FJP269" s="57"/>
      <c r="FJQ269" s="57"/>
      <c r="FJR269" s="57"/>
      <c r="FJS269" s="57"/>
      <c r="FJT269" s="57"/>
      <c r="FJU269" s="57"/>
      <c r="FJV269" s="57"/>
      <c r="FJW269" s="57"/>
      <c r="FJX269" s="57"/>
      <c r="FJY269" s="57"/>
      <c r="FJZ269" s="57"/>
      <c r="FKA269" s="57"/>
      <c r="FKB269" s="57"/>
      <c r="FKC269" s="57"/>
      <c r="FKD269" s="57"/>
      <c r="FKE269" s="57"/>
      <c r="FKF269" s="57"/>
      <c r="FKG269" s="57"/>
      <c r="FKH269" s="57"/>
      <c r="FKI269" s="57"/>
      <c r="FKJ269" s="57"/>
      <c r="FKK269" s="57"/>
      <c r="FKL269" s="57"/>
      <c r="FKM269" s="57"/>
      <c r="FKN269" s="57"/>
      <c r="FKO269" s="57"/>
      <c r="FKP269" s="57"/>
      <c r="FKQ269" s="57"/>
      <c r="FKR269" s="57"/>
      <c r="FKS269" s="57"/>
      <c r="FKT269" s="57"/>
      <c r="FKU269" s="57"/>
      <c r="FKV269" s="57"/>
      <c r="FKW269" s="57"/>
      <c r="FKX269" s="57"/>
      <c r="FKY269" s="57"/>
      <c r="FKZ269" s="57"/>
      <c r="FLA269" s="57"/>
      <c r="FLB269" s="57"/>
      <c r="FLC269" s="57"/>
      <c r="FLD269" s="57"/>
      <c r="FLE269" s="57"/>
      <c r="FLF269" s="57"/>
      <c r="FLG269" s="57"/>
      <c r="FLH269" s="57"/>
      <c r="FLI269" s="57"/>
      <c r="FLJ269" s="57"/>
      <c r="FLK269" s="57"/>
      <c r="FLL269" s="57"/>
      <c r="FLM269" s="57"/>
      <c r="FLN269" s="57"/>
      <c r="FLO269" s="57"/>
      <c r="FLP269" s="57"/>
      <c r="FLQ269" s="57"/>
      <c r="FLR269" s="57"/>
      <c r="FLS269" s="57"/>
      <c r="FLT269" s="57"/>
      <c r="FLU269" s="57"/>
      <c r="FLV269" s="57"/>
      <c r="FLW269" s="57"/>
      <c r="FLX269" s="57"/>
      <c r="FLY269" s="57"/>
      <c r="FLZ269" s="57"/>
      <c r="FMA269" s="57"/>
      <c r="FMB269" s="57"/>
      <c r="FMC269" s="57"/>
      <c r="FMD269" s="57"/>
      <c r="FME269" s="57"/>
      <c r="FMF269" s="57"/>
      <c r="FMG269" s="57"/>
      <c r="FMH269" s="57"/>
      <c r="FMI269" s="57"/>
      <c r="FMJ269" s="57"/>
      <c r="FMK269" s="57"/>
      <c r="FML269" s="57"/>
      <c r="FMM269" s="57"/>
      <c r="FMN269" s="57"/>
      <c r="FMO269" s="57"/>
      <c r="FMP269" s="57"/>
      <c r="FMQ269" s="57"/>
      <c r="FMR269" s="57"/>
      <c r="FMS269" s="57"/>
      <c r="FMT269" s="57"/>
      <c r="FMU269" s="57"/>
      <c r="FMV269" s="57"/>
      <c r="FMW269" s="57"/>
      <c r="FMX269" s="57"/>
      <c r="FMY269" s="57"/>
      <c r="FMZ269" s="57"/>
      <c r="FNA269" s="57"/>
      <c r="FNB269" s="57"/>
      <c r="FNC269" s="57"/>
      <c r="FND269" s="57"/>
      <c r="FNE269" s="57"/>
      <c r="FNF269" s="57"/>
      <c r="FNG269" s="57"/>
      <c r="FNH269" s="57"/>
      <c r="FNI269" s="57"/>
      <c r="FNJ269" s="57"/>
      <c r="FNK269" s="57"/>
      <c r="FNL269" s="57"/>
      <c r="FNM269" s="57"/>
      <c r="FNN269" s="57"/>
      <c r="FNO269" s="57"/>
      <c r="FNP269" s="57"/>
      <c r="FNQ269" s="57"/>
      <c r="FNR269" s="57"/>
      <c r="FNS269" s="57"/>
      <c r="FNT269" s="57"/>
      <c r="FNU269" s="57"/>
      <c r="FNV269" s="57"/>
      <c r="FNW269" s="57"/>
      <c r="FNX269" s="57"/>
      <c r="FNY269" s="57"/>
      <c r="FNZ269" s="57"/>
      <c r="FOA269" s="57"/>
      <c r="FOB269" s="57"/>
      <c r="FOC269" s="57"/>
      <c r="FOD269" s="57"/>
      <c r="FOE269" s="57"/>
      <c r="FOF269" s="57"/>
      <c r="FOG269" s="57"/>
      <c r="FOH269" s="57"/>
      <c r="FOI269" s="57"/>
      <c r="FOJ269" s="57"/>
      <c r="FOK269" s="57"/>
      <c r="FOL269" s="57"/>
      <c r="FOM269" s="57"/>
      <c r="FON269" s="57"/>
      <c r="FOO269" s="57"/>
      <c r="FOP269" s="57"/>
      <c r="FOQ269" s="57"/>
      <c r="FOR269" s="57"/>
      <c r="FOS269" s="57"/>
      <c r="FOT269" s="57"/>
      <c r="FOU269" s="57"/>
      <c r="FOV269" s="57"/>
      <c r="FOW269" s="57"/>
      <c r="FOX269" s="57"/>
      <c r="FOY269" s="57"/>
      <c r="FOZ269" s="57"/>
      <c r="FPA269" s="57"/>
      <c r="FPB269" s="57"/>
      <c r="FPC269" s="57"/>
      <c r="FPD269" s="57"/>
      <c r="FPE269" s="57"/>
      <c r="FPF269" s="57"/>
      <c r="FPG269" s="57"/>
      <c r="FPH269" s="57"/>
      <c r="FPI269" s="57"/>
      <c r="FPJ269" s="57"/>
      <c r="FPK269" s="57"/>
      <c r="FPL269" s="57"/>
      <c r="FPM269" s="57"/>
      <c r="FPN269" s="57"/>
      <c r="FPO269" s="57"/>
      <c r="FPP269" s="57"/>
      <c r="FPQ269" s="57"/>
      <c r="FPR269" s="57"/>
      <c r="FPS269" s="57"/>
      <c r="FPT269" s="57"/>
      <c r="FPU269" s="57"/>
      <c r="FPV269" s="57"/>
      <c r="FPW269" s="57"/>
      <c r="FPX269" s="57"/>
      <c r="FPY269" s="57"/>
      <c r="FPZ269" s="57"/>
      <c r="FQA269" s="57"/>
      <c r="FQB269" s="57"/>
      <c r="FQC269" s="57"/>
      <c r="FQD269" s="57"/>
      <c r="FQE269" s="57"/>
      <c r="FQF269" s="57"/>
      <c r="FQG269" s="57"/>
      <c r="FQH269" s="57"/>
      <c r="FQI269" s="57"/>
      <c r="FQJ269" s="57"/>
      <c r="FQK269" s="57"/>
      <c r="FQL269" s="57"/>
      <c r="FQM269" s="57"/>
      <c r="FQN269" s="57"/>
      <c r="FQO269" s="57"/>
      <c r="FQP269" s="57"/>
      <c r="FQQ269" s="57"/>
      <c r="FQR269" s="57"/>
      <c r="FQS269" s="57"/>
      <c r="FQT269" s="57"/>
      <c r="FQU269" s="57"/>
      <c r="FQV269" s="57"/>
      <c r="FQW269" s="57"/>
      <c r="FQX269" s="57"/>
      <c r="FQY269" s="57"/>
      <c r="FQZ269" s="57"/>
      <c r="FRA269" s="57"/>
      <c r="FRB269" s="57"/>
      <c r="FRC269" s="57"/>
      <c r="FRD269" s="57"/>
      <c r="FRE269" s="57"/>
      <c r="FRF269" s="57"/>
      <c r="FRG269" s="57"/>
      <c r="FRH269" s="57"/>
      <c r="FRI269" s="57"/>
      <c r="FRJ269" s="57"/>
      <c r="FRK269" s="57"/>
      <c r="FRL269" s="57"/>
      <c r="FRM269" s="57"/>
      <c r="FRN269" s="57"/>
      <c r="FRO269" s="57"/>
      <c r="FRP269" s="57"/>
      <c r="FRQ269" s="57"/>
      <c r="FRR269" s="57"/>
      <c r="FRS269" s="57"/>
      <c r="FRT269" s="57"/>
      <c r="FRU269" s="57"/>
      <c r="FRV269" s="57"/>
      <c r="FRW269" s="57"/>
      <c r="FRX269" s="57"/>
      <c r="FRY269" s="57"/>
      <c r="FRZ269" s="57"/>
      <c r="FSA269" s="57"/>
      <c r="FSB269" s="57"/>
      <c r="FSC269" s="57"/>
      <c r="FSD269" s="57"/>
      <c r="FSE269" s="57"/>
      <c r="FSF269" s="57"/>
      <c r="FSG269" s="57"/>
      <c r="FSH269" s="57"/>
      <c r="FSI269" s="57"/>
      <c r="FSJ269" s="57"/>
      <c r="FSK269" s="57"/>
      <c r="FSL269" s="57"/>
      <c r="FSM269" s="57"/>
      <c r="FSN269" s="57"/>
      <c r="FSO269" s="57"/>
      <c r="FSP269" s="57"/>
      <c r="FSQ269" s="57"/>
      <c r="FSR269" s="57"/>
      <c r="FSS269" s="57"/>
      <c r="FST269" s="57"/>
      <c r="FSU269" s="57"/>
      <c r="FSV269" s="57"/>
      <c r="FSW269" s="57"/>
      <c r="FSX269" s="57"/>
      <c r="FSY269" s="57"/>
      <c r="FSZ269" s="57"/>
      <c r="FTA269" s="57"/>
      <c r="FTB269" s="57"/>
      <c r="FTC269" s="57"/>
      <c r="FTD269" s="57"/>
      <c r="FTE269" s="57"/>
      <c r="FTF269" s="57"/>
      <c r="FTG269" s="57"/>
      <c r="FTH269" s="57"/>
      <c r="FTI269" s="57"/>
      <c r="FTJ269" s="57"/>
      <c r="FTK269" s="57"/>
      <c r="FTL269" s="57"/>
      <c r="FTM269" s="57"/>
      <c r="FTN269" s="57"/>
      <c r="FTO269" s="57"/>
      <c r="FTP269" s="57"/>
      <c r="FTQ269" s="57"/>
      <c r="FTR269" s="57"/>
      <c r="FTS269" s="57"/>
      <c r="FTT269" s="57"/>
      <c r="FTU269" s="57"/>
      <c r="FTV269" s="57"/>
      <c r="FTW269" s="57"/>
      <c r="FTX269" s="57"/>
      <c r="FTY269" s="57"/>
      <c r="FTZ269" s="57"/>
      <c r="FUA269" s="57"/>
      <c r="FUB269" s="57"/>
      <c r="FUC269" s="57"/>
      <c r="FUD269" s="57"/>
      <c r="FUE269" s="57"/>
      <c r="FUF269" s="57"/>
      <c r="FUG269" s="57"/>
      <c r="FUH269" s="57"/>
      <c r="FUI269" s="57"/>
      <c r="FUJ269" s="57"/>
      <c r="FUK269" s="57"/>
      <c r="FUL269" s="57"/>
      <c r="FUM269" s="57"/>
      <c r="FUN269" s="57"/>
      <c r="FUO269" s="57"/>
      <c r="FUP269" s="57"/>
      <c r="FUQ269" s="57"/>
      <c r="FUR269" s="57"/>
      <c r="FUS269" s="57"/>
      <c r="FUT269" s="57"/>
      <c r="FUU269" s="57"/>
      <c r="FUV269" s="57"/>
      <c r="FUW269" s="57"/>
      <c r="FUX269" s="57"/>
      <c r="FUY269" s="57"/>
      <c r="FUZ269" s="57"/>
      <c r="FVA269" s="57"/>
      <c r="FVB269" s="57"/>
      <c r="FVC269" s="57"/>
      <c r="FVD269" s="57"/>
      <c r="FVE269" s="57"/>
      <c r="FVF269" s="57"/>
      <c r="FVG269" s="57"/>
      <c r="FVH269" s="57"/>
      <c r="FVI269" s="57"/>
      <c r="FVJ269" s="57"/>
      <c r="FVK269" s="57"/>
      <c r="FVL269" s="57"/>
      <c r="FVM269" s="57"/>
      <c r="FVN269" s="57"/>
      <c r="FVO269" s="57"/>
      <c r="FVP269" s="57"/>
      <c r="FVQ269" s="57"/>
      <c r="FVR269" s="57"/>
      <c r="FVS269" s="57"/>
      <c r="FVT269" s="57"/>
      <c r="FVU269" s="57"/>
      <c r="FVV269" s="57"/>
      <c r="FVW269" s="57"/>
      <c r="FVX269" s="57"/>
      <c r="FVY269" s="57"/>
      <c r="FVZ269" s="57"/>
      <c r="FWA269" s="57"/>
      <c r="FWB269" s="57"/>
      <c r="FWC269" s="57"/>
      <c r="FWD269" s="57"/>
      <c r="FWE269" s="57"/>
      <c r="FWF269" s="57"/>
      <c r="FWG269" s="57"/>
      <c r="FWH269" s="57"/>
      <c r="FWI269" s="57"/>
      <c r="FWJ269" s="57"/>
      <c r="FWK269" s="57"/>
      <c r="FWL269" s="57"/>
      <c r="FWM269" s="57"/>
      <c r="FWN269" s="57"/>
      <c r="FWO269" s="57"/>
      <c r="FWP269" s="57"/>
      <c r="FWQ269" s="57"/>
      <c r="FWR269" s="57"/>
      <c r="FWS269" s="57"/>
      <c r="FWT269" s="57"/>
      <c r="FWU269" s="57"/>
      <c r="FWV269" s="57"/>
      <c r="FWW269" s="57"/>
      <c r="FWX269" s="57"/>
      <c r="FWY269" s="57"/>
      <c r="FWZ269" s="57"/>
      <c r="FXA269" s="57"/>
      <c r="FXB269" s="57"/>
      <c r="FXC269" s="57"/>
      <c r="FXD269" s="57"/>
      <c r="FXE269" s="57"/>
      <c r="FXF269" s="57"/>
      <c r="FXG269" s="57"/>
      <c r="FXH269" s="57"/>
      <c r="FXI269" s="57"/>
      <c r="FXJ269" s="57"/>
      <c r="FXK269" s="57"/>
      <c r="FXL269" s="57"/>
      <c r="FXM269" s="57"/>
      <c r="FXN269" s="57"/>
      <c r="FXO269" s="57"/>
      <c r="FXP269" s="57"/>
      <c r="FXQ269" s="57"/>
      <c r="FXR269" s="57"/>
      <c r="FXS269" s="57"/>
      <c r="FXT269" s="57"/>
      <c r="FXU269" s="57"/>
      <c r="FXV269" s="57"/>
      <c r="FXW269" s="57"/>
      <c r="FXX269" s="57"/>
      <c r="FXY269" s="57"/>
      <c r="FXZ269" s="57"/>
      <c r="FYA269" s="57"/>
      <c r="FYB269" s="57"/>
      <c r="FYC269" s="57"/>
      <c r="FYD269" s="57"/>
      <c r="FYE269" s="57"/>
      <c r="FYF269" s="57"/>
      <c r="FYG269" s="57"/>
      <c r="FYH269" s="57"/>
      <c r="FYI269" s="57"/>
      <c r="FYJ269" s="57"/>
      <c r="FYK269" s="57"/>
      <c r="FYL269" s="57"/>
      <c r="FYM269" s="57"/>
      <c r="FYN269" s="57"/>
      <c r="FYO269" s="57"/>
      <c r="FYP269" s="57"/>
      <c r="FYQ269" s="57"/>
      <c r="FYR269" s="57"/>
      <c r="FYS269" s="57"/>
      <c r="FYT269" s="57"/>
      <c r="FYU269" s="57"/>
      <c r="FYV269" s="57"/>
      <c r="FYW269" s="57"/>
      <c r="FYX269" s="57"/>
      <c r="FYY269" s="57"/>
      <c r="FYZ269" s="57"/>
      <c r="FZA269" s="57"/>
      <c r="FZB269" s="57"/>
      <c r="FZC269" s="57"/>
      <c r="FZD269" s="57"/>
      <c r="FZE269" s="57"/>
      <c r="FZF269" s="57"/>
      <c r="FZG269" s="57"/>
      <c r="FZH269" s="57"/>
      <c r="FZI269" s="57"/>
      <c r="FZJ269" s="57"/>
      <c r="FZK269" s="57"/>
      <c r="FZL269" s="57"/>
      <c r="FZM269" s="57"/>
      <c r="FZN269" s="57"/>
      <c r="FZO269" s="57"/>
      <c r="FZP269" s="57"/>
      <c r="FZQ269" s="57"/>
      <c r="FZR269" s="57"/>
      <c r="FZS269" s="57"/>
      <c r="FZT269" s="57"/>
      <c r="FZU269" s="57"/>
      <c r="FZV269" s="57"/>
      <c r="FZW269" s="57"/>
      <c r="FZX269" s="57"/>
      <c r="FZY269" s="57"/>
      <c r="FZZ269" s="57"/>
      <c r="GAA269" s="57"/>
      <c r="GAB269" s="57"/>
      <c r="GAC269" s="57"/>
      <c r="GAD269" s="57"/>
      <c r="GAE269" s="57"/>
      <c r="GAF269" s="57"/>
      <c r="GAG269" s="57"/>
      <c r="GAH269" s="57"/>
      <c r="GAI269" s="57"/>
      <c r="GAJ269" s="57"/>
      <c r="GAK269" s="57"/>
      <c r="GAL269" s="57"/>
      <c r="GAM269" s="57"/>
      <c r="GAN269" s="57"/>
      <c r="GAO269" s="57"/>
      <c r="GAP269" s="57"/>
      <c r="GAQ269" s="57"/>
      <c r="GAR269" s="57"/>
      <c r="GAS269" s="57"/>
      <c r="GAT269" s="57"/>
      <c r="GAU269" s="57"/>
      <c r="GAV269" s="57"/>
      <c r="GAW269" s="57"/>
      <c r="GAX269" s="57"/>
      <c r="GAY269" s="57"/>
      <c r="GAZ269" s="57"/>
      <c r="GBA269" s="57"/>
      <c r="GBB269" s="57"/>
      <c r="GBC269" s="57"/>
      <c r="GBD269" s="57"/>
      <c r="GBE269" s="57"/>
      <c r="GBF269" s="57"/>
      <c r="GBG269" s="57"/>
      <c r="GBH269" s="57"/>
      <c r="GBI269" s="57"/>
      <c r="GBJ269" s="57"/>
      <c r="GBK269" s="57"/>
      <c r="GBL269" s="57"/>
      <c r="GBM269" s="57"/>
      <c r="GBN269" s="57"/>
      <c r="GBO269" s="57"/>
      <c r="GBP269" s="57"/>
      <c r="GBQ269" s="57"/>
      <c r="GBR269" s="57"/>
      <c r="GBS269" s="57"/>
      <c r="GBT269" s="57"/>
      <c r="GBU269" s="57"/>
      <c r="GBV269" s="57"/>
      <c r="GBW269" s="57"/>
      <c r="GBX269" s="57"/>
      <c r="GBY269" s="57"/>
      <c r="GBZ269" s="57"/>
      <c r="GCA269" s="57"/>
      <c r="GCB269" s="57"/>
      <c r="GCC269" s="57"/>
      <c r="GCD269" s="57"/>
      <c r="GCE269" s="57"/>
      <c r="GCF269" s="57"/>
      <c r="GCG269" s="57"/>
      <c r="GCH269" s="57"/>
      <c r="GCI269" s="57"/>
      <c r="GCJ269" s="57"/>
      <c r="GCK269" s="57"/>
      <c r="GCL269" s="57"/>
      <c r="GCM269" s="57"/>
      <c r="GCN269" s="57"/>
      <c r="GCO269" s="57"/>
      <c r="GCP269" s="57"/>
      <c r="GCQ269" s="57"/>
      <c r="GCR269" s="57"/>
      <c r="GCS269" s="57"/>
      <c r="GCT269" s="57"/>
      <c r="GCU269" s="57"/>
      <c r="GCV269" s="57"/>
      <c r="GCW269" s="57"/>
      <c r="GCX269" s="57"/>
      <c r="GCY269" s="57"/>
      <c r="GCZ269" s="57"/>
      <c r="GDA269" s="57"/>
      <c r="GDB269" s="57"/>
      <c r="GDC269" s="57"/>
      <c r="GDD269" s="57"/>
      <c r="GDE269" s="57"/>
      <c r="GDF269" s="57"/>
      <c r="GDG269" s="57"/>
      <c r="GDH269" s="57"/>
      <c r="GDI269" s="57"/>
      <c r="GDJ269" s="57"/>
      <c r="GDK269" s="57"/>
      <c r="GDL269" s="57"/>
      <c r="GDM269" s="57"/>
      <c r="GDN269" s="57"/>
      <c r="GDO269" s="57"/>
      <c r="GDP269" s="57"/>
      <c r="GDQ269" s="57"/>
      <c r="GDR269" s="57"/>
      <c r="GDS269" s="57"/>
      <c r="GDT269" s="57"/>
      <c r="GDU269" s="57"/>
      <c r="GDV269" s="57"/>
      <c r="GDW269" s="57"/>
      <c r="GDX269" s="57"/>
      <c r="GDY269" s="57"/>
      <c r="GDZ269" s="57"/>
      <c r="GEA269" s="57"/>
      <c r="GEB269" s="57"/>
      <c r="GEC269" s="57"/>
      <c r="GED269" s="57"/>
      <c r="GEE269" s="57"/>
      <c r="GEF269" s="57"/>
      <c r="GEG269" s="57"/>
      <c r="GEH269" s="57"/>
      <c r="GEI269" s="57"/>
      <c r="GEJ269" s="57"/>
      <c r="GEK269" s="57"/>
      <c r="GEL269" s="57"/>
      <c r="GEM269" s="57"/>
      <c r="GEN269" s="57"/>
      <c r="GEO269" s="57"/>
      <c r="GEP269" s="57"/>
      <c r="GEQ269" s="57"/>
      <c r="GER269" s="57"/>
      <c r="GES269" s="57"/>
      <c r="GET269" s="57"/>
      <c r="GEU269" s="57"/>
      <c r="GEV269" s="57"/>
      <c r="GEW269" s="57"/>
      <c r="GEX269" s="57"/>
      <c r="GEY269" s="57"/>
      <c r="GEZ269" s="57"/>
      <c r="GFA269" s="57"/>
      <c r="GFB269" s="57"/>
      <c r="GFC269" s="57"/>
      <c r="GFD269" s="57"/>
      <c r="GFE269" s="57"/>
      <c r="GFF269" s="57"/>
      <c r="GFG269" s="57"/>
      <c r="GFH269" s="57"/>
      <c r="GFI269" s="57"/>
      <c r="GFJ269" s="57"/>
      <c r="GFK269" s="57"/>
      <c r="GFL269" s="57"/>
      <c r="GFM269" s="57"/>
      <c r="GFN269" s="57"/>
      <c r="GFO269" s="57"/>
      <c r="GFP269" s="57"/>
      <c r="GFQ269" s="57"/>
      <c r="GFR269" s="57"/>
      <c r="GFS269" s="57"/>
      <c r="GFT269" s="57"/>
      <c r="GFU269" s="57"/>
      <c r="GFV269" s="57"/>
      <c r="GFW269" s="57"/>
      <c r="GFX269" s="57"/>
      <c r="GFY269" s="57"/>
      <c r="GFZ269" s="57"/>
      <c r="GGA269" s="57"/>
      <c r="GGB269" s="57"/>
      <c r="GGC269" s="57"/>
      <c r="GGD269" s="57"/>
      <c r="GGE269" s="57"/>
      <c r="GGF269" s="57"/>
      <c r="GGG269" s="57"/>
      <c r="GGH269" s="57"/>
      <c r="GGI269" s="57"/>
      <c r="GGJ269" s="57"/>
      <c r="GGK269" s="57"/>
      <c r="GGL269" s="57"/>
      <c r="GGM269" s="57"/>
      <c r="GGN269" s="57"/>
      <c r="GGO269" s="57"/>
      <c r="GGP269" s="57"/>
      <c r="GGQ269" s="57"/>
      <c r="GGR269" s="57"/>
      <c r="GGS269" s="57"/>
      <c r="GGT269" s="57"/>
      <c r="GGU269" s="57"/>
      <c r="GGV269" s="57"/>
      <c r="GGW269" s="57"/>
      <c r="GGX269" s="57"/>
      <c r="GGY269" s="57"/>
      <c r="GGZ269" s="57"/>
      <c r="GHA269" s="57"/>
      <c r="GHB269" s="57"/>
      <c r="GHC269" s="57"/>
      <c r="GHD269" s="57"/>
      <c r="GHE269" s="57"/>
      <c r="GHF269" s="57"/>
      <c r="GHG269" s="57"/>
      <c r="GHH269" s="57"/>
      <c r="GHI269" s="57"/>
      <c r="GHJ269" s="57"/>
      <c r="GHK269" s="57"/>
      <c r="GHL269" s="57"/>
      <c r="GHM269" s="57"/>
      <c r="GHN269" s="57"/>
      <c r="GHO269" s="57"/>
      <c r="GHP269" s="57"/>
      <c r="GHQ269" s="57"/>
      <c r="GHR269" s="57"/>
      <c r="GHS269" s="57"/>
      <c r="GHT269" s="57"/>
      <c r="GHU269" s="57"/>
      <c r="GHV269" s="57"/>
      <c r="GHW269" s="57"/>
      <c r="GHX269" s="57"/>
      <c r="GHY269" s="57"/>
      <c r="GHZ269" s="57"/>
      <c r="GIA269" s="57"/>
      <c r="GIB269" s="57"/>
      <c r="GIC269" s="57"/>
      <c r="GID269" s="57"/>
      <c r="GIE269" s="57"/>
      <c r="GIF269" s="57"/>
      <c r="GIG269" s="57"/>
      <c r="GIH269" s="57"/>
      <c r="GII269" s="57"/>
      <c r="GIJ269" s="57"/>
      <c r="GIK269" s="57"/>
      <c r="GIL269" s="57"/>
      <c r="GIM269" s="57"/>
      <c r="GIN269" s="57"/>
      <c r="GIO269" s="57"/>
      <c r="GIP269" s="57"/>
      <c r="GIQ269" s="57"/>
      <c r="GIR269" s="57"/>
      <c r="GIS269" s="57"/>
      <c r="GIT269" s="57"/>
      <c r="GIU269" s="57"/>
      <c r="GIV269" s="57"/>
      <c r="GIW269" s="57"/>
      <c r="GIX269" s="57"/>
      <c r="GIY269" s="57"/>
      <c r="GIZ269" s="57"/>
      <c r="GJA269" s="57"/>
      <c r="GJB269" s="57"/>
      <c r="GJC269" s="57"/>
      <c r="GJD269" s="57"/>
      <c r="GJE269" s="57"/>
      <c r="GJF269" s="57"/>
      <c r="GJG269" s="57"/>
      <c r="GJH269" s="57"/>
      <c r="GJI269" s="57"/>
      <c r="GJJ269" s="57"/>
      <c r="GJK269" s="57"/>
      <c r="GJL269" s="57"/>
      <c r="GJM269" s="57"/>
      <c r="GJN269" s="57"/>
      <c r="GJO269" s="57"/>
      <c r="GJP269" s="57"/>
      <c r="GJQ269" s="57"/>
      <c r="GJR269" s="57"/>
      <c r="GJS269" s="57"/>
      <c r="GJT269" s="57"/>
      <c r="GJU269" s="57"/>
      <c r="GJV269" s="57"/>
      <c r="GJW269" s="57"/>
      <c r="GJX269" s="57"/>
      <c r="GJY269" s="57"/>
      <c r="GJZ269" s="57"/>
      <c r="GKA269" s="57"/>
      <c r="GKB269" s="57"/>
      <c r="GKC269" s="57"/>
      <c r="GKD269" s="57"/>
      <c r="GKE269" s="57"/>
      <c r="GKF269" s="57"/>
      <c r="GKG269" s="57"/>
      <c r="GKH269" s="57"/>
      <c r="GKI269" s="57"/>
      <c r="GKJ269" s="57"/>
      <c r="GKK269" s="57"/>
      <c r="GKL269" s="57"/>
      <c r="GKM269" s="57"/>
      <c r="GKN269" s="57"/>
      <c r="GKO269" s="57"/>
      <c r="GKP269" s="57"/>
      <c r="GKQ269" s="57"/>
      <c r="GKR269" s="57"/>
      <c r="GKS269" s="57"/>
      <c r="GKT269" s="57"/>
      <c r="GKU269" s="57"/>
      <c r="GKV269" s="57"/>
      <c r="GKW269" s="57"/>
      <c r="GKX269" s="57"/>
      <c r="GKY269" s="57"/>
      <c r="GKZ269" s="57"/>
      <c r="GLA269" s="57"/>
      <c r="GLB269" s="57"/>
      <c r="GLC269" s="57"/>
      <c r="GLD269" s="57"/>
      <c r="GLE269" s="57"/>
      <c r="GLF269" s="57"/>
      <c r="GLG269" s="57"/>
      <c r="GLH269" s="57"/>
      <c r="GLI269" s="57"/>
      <c r="GLJ269" s="57"/>
      <c r="GLK269" s="57"/>
      <c r="GLL269" s="57"/>
      <c r="GLM269" s="57"/>
      <c r="GLN269" s="57"/>
      <c r="GLO269" s="57"/>
      <c r="GLP269" s="57"/>
      <c r="GLQ269" s="57"/>
      <c r="GLR269" s="57"/>
      <c r="GLS269" s="57"/>
      <c r="GLT269" s="57"/>
      <c r="GLU269" s="57"/>
      <c r="GLV269" s="57"/>
      <c r="GLW269" s="57"/>
      <c r="GLX269" s="57"/>
      <c r="GLY269" s="57"/>
      <c r="GLZ269" s="57"/>
      <c r="GMA269" s="57"/>
      <c r="GMB269" s="57"/>
      <c r="GMC269" s="57"/>
      <c r="GMD269" s="57"/>
      <c r="GME269" s="57"/>
      <c r="GMF269" s="57"/>
      <c r="GMG269" s="57"/>
      <c r="GMH269" s="57"/>
      <c r="GMI269" s="57"/>
      <c r="GMJ269" s="57"/>
      <c r="GMK269" s="57"/>
      <c r="GML269" s="57"/>
      <c r="GMM269" s="57"/>
      <c r="GMN269" s="57"/>
      <c r="GMO269" s="57"/>
      <c r="GMP269" s="57"/>
      <c r="GMQ269" s="57"/>
      <c r="GMR269" s="57"/>
      <c r="GMS269" s="57"/>
      <c r="GMT269" s="57"/>
      <c r="GMU269" s="57"/>
      <c r="GMV269" s="57"/>
      <c r="GMW269" s="57"/>
      <c r="GMX269" s="57"/>
      <c r="GMY269" s="57"/>
      <c r="GMZ269" s="57"/>
      <c r="GNA269" s="57"/>
      <c r="GNB269" s="57"/>
      <c r="GNC269" s="57"/>
      <c r="GND269" s="57"/>
      <c r="GNE269" s="57"/>
      <c r="GNF269" s="57"/>
      <c r="GNG269" s="57"/>
      <c r="GNH269" s="57"/>
      <c r="GNI269" s="57"/>
      <c r="GNJ269" s="57"/>
      <c r="GNK269" s="57"/>
      <c r="GNL269" s="57"/>
      <c r="GNM269" s="57"/>
      <c r="GNN269" s="57"/>
      <c r="GNO269" s="57"/>
      <c r="GNP269" s="57"/>
      <c r="GNQ269" s="57"/>
      <c r="GNR269" s="57"/>
      <c r="GNS269" s="57"/>
      <c r="GNT269" s="57"/>
      <c r="GNU269" s="57"/>
      <c r="GNV269" s="57"/>
      <c r="GNW269" s="57"/>
      <c r="GNX269" s="57"/>
      <c r="GNY269" s="57"/>
      <c r="GNZ269" s="57"/>
      <c r="GOA269" s="57"/>
      <c r="GOB269" s="57"/>
      <c r="GOC269" s="57"/>
      <c r="GOD269" s="57"/>
      <c r="GOE269" s="57"/>
      <c r="GOF269" s="57"/>
      <c r="GOG269" s="57"/>
      <c r="GOH269" s="57"/>
      <c r="GOI269" s="57"/>
      <c r="GOJ269" s="57"/>
      <c r="GOK269" s="57"/>
      <c r="GOL269" s="57"/>
      <c r="GOM269" s="57"/>
      <c r="GON269" s="57"/>
      <c r="GOO269" s="57"/>
      <c r="GOP269" s="57"/>
      <c r="GOQ269" s="57"/>
      <c r="GOR269" s="57"/>
      <c r="GOS269" s="57"/>
      <c r="GOT269" s="57"/>
      <c r="GOU269" s="57"/>
      <c r="GOV269" s="57"/>
      <c r="GOW269" s="57"/>
      <c r="GOX269" s="57"/>
      <c r="GOY269" s="57"/>
      <c r="GOZ269" s="57"/>
      <c r="GPA269" s="57"/>
      <c r="GPB269" s="57"/>
      <c r="GPC269" s="57"/>
      <c r="GPD269" s="57"/>
      <c r="GPE269" s="57"/>
      <c r="GPF269" s="57"/>
      <c r="GPG269" s="57"/>
      <c r="GPH269" s="57"/>
      <c r="GPI269" s="57"/>
      <c r="GPJ269" s="57"/>
      <c r="GPK269" s="57"/>
      <c r="GPL269" s="57"/>
      <c r="GPM269" s="57"/>
      <c r="GPN269" s="57"/>
      <c r="GPO269" s="57"/>
      <c r="GPP269" s="57"/>
      <c r="GPQ269" s="57"/>
      <c r="GPR269" s="57"/>
      <c r="GPS269" s="57"/>
      <c r="GPT269" s="57"/>
      <c r="GPU269" s="57"/>
      <c r="GPV269" s="57"/>
      <c r="GPW269" s="57"/>
      <c r="GPX269" s="57"/>
      <c r="GPY269" s="57"/>
      <c r="GPZ269" s="57"/>
      <c r="GQA269" s="57"/>
      <c r="GQB269" s="57"/>
      <c r="GQC269" s="57"/>
      <c r="GQD269" s="57"/>
      <c r="GQE269" s="57"/>
      <c r="GQF269" s="57"/>
      <c r="GQG269" s="57"/>
      <c r="GQH269" s="57"/>
      <c r="GQI269" s="57"/>
      <c r="GQJ269" s="57"/>
      <c r="GQK269" s="57"/>
      <c r="GQL269" s="57"/>
      <c r="GQM269" s="57"/>
      <c r="GQN269" s="57"/>
      <c r="GQO269" s="57"/>
      <c r="GQP269" s="57"/>
      <c r="GQQ269" s="57"/>
      <c r="GQR269" s="57"/>
      <c r="GQS269" s="57"/>
      <c r="GQT269" s="57"/>
      <c r="GQU269" s="57"/>
      <c r="GQV269" s="57"/>
      <c r="GQW269" s="57"/>
      <c r="GQX269" s="57"/>
      <c r="GQY269" s="57"/>
      <c r="GQZ269" s="57"/>
      <c r="GRA269" s="57"/>
      <c r="GRB269" s="57"/>
      <c r="GRC269" s="57"/>
      <c r="GRD269" s="57"/>
      <c r="GRE269" s="57"/>
      <c r="GRF269" s="57"/>
      <c r="GRG269" s="57"/>
      <c r="GRH269" s="57"/>
      <c r="GRI269" s="57"/>
      <c r="GRJ269" s="57"/>
      <c r="GRK269" s="57"/>
      <c r="GRL269" s="57"/>
      <c r="GRM269" s="57"/>
      <c r="GRN269" s="57"/>
      <c r="GRO269" s="57"/>
      <c r="GRP269" s="57"/>
      <c r="GRQ269" s="57"/>
      <c r="GRR269" s="57"/>
      <c r="GRS269" s="57"/>
      <c r="GRT269" s="57"/>
      <c r="GRU269" s="57"/>
      <c r="GRV269" s="57"/>
      <c r="GRW269" s="57"/>
      <c r="GRX269" s="57"/>
      <c r="GRY269" s="57"/>
      <c r="GRZ269" s="57"/>
      <c r="GSA269" s="57"/>
      <c r="GSB269" s="57"/>
      <c r="GSC269" s="57"/>
      <c r="GSD269" s="57"/>
      <c r="GSE269" s="57"/>
      <c r="GSF269" s="57"/>
      <c r="GSG269" s="57"/>
      <c r="GSH269" s="57"/>
      <c r="GSI269" s="57"/>
      <c r="GSJ269" s="57"/>
      <c r="GSK269" s="57"/>
      <c r="GSL269" s="57"/>
      <c r="GSM269" s="57"/>
      <c r="GSN269" s="57"/>
      <c r="GSO269" s="57"/>
      <c r="GSP269" s="57"/>
      <c r="GSQ269" s="57"/>
      <c r="GSR269" s="57"/>
      <c r="GSS269" s="57"/>
      <c r="GST269" s="57"/>
      <c r="GSU269" s="57"/>
      <c r="GSV269" s="57"/>
      <c r="GSW269" s="57"/>
      <c r="GSX269" s="57"/>
      <c r="GSY269" s="57"/>
      <c r="GSZ269" s="57"/>
      <c r="GTA269" s="57"/>
      <c r="GTB269" s="57"/>
      <c r="GTC269" s="57"/>
      <c r="GTD269" s="57"/>
      <c r="GTE269" s="57"/>
      <c r="GTF269" s="57"/>
      <c r="GTG269" s="57"/>
      <c r="GTH269" s="57"/>
      <c r="GTI269" s="57"/>
      <c r="GTJ269" s="57"/>
      <c r="GTK269" s="57"/>
      <c r="GTL269" s="57"/>
      <c r="GTM269" s="57"/>
      <c r="GTN269" s="57"/>
      <c r="GTO269" s="57"/>
      <c r="GTP269" s="57"/>
      <c r="GTQ269" s="57"/>
      <c r="GTR269" s="57"/>
      <c r="GTS269" s="57"/>
      <c r="GTT269" s="57"/>
      <c r="GTU269" s="57"/>
      <c r="GTV269" s="57"/>
      <c r="GTW269" s="57"/>
      <c r="GTX269" s="57"/>
      <c r="GTY269" s="57"/>
      <c r="GTZ269" s="57"/>
      <c r="GUA269" s="57"/>
      <c r="GUB269" s="57"/>
      <c r="GUC269" s="57"/>
      <c r="GUD269" s="57"/>
      <c r="GUE269" s="57"/>
      <c r="GUF269" s="57"/>
      <c r="GUG269" s="57"/>
      <c r="GUH269" s="57"/>
      <c r="GUI269" s="57"/>
      <c r="GUJ269" s="57"/>
      <c r="GUK269" s="57"/>
      <c r="GUL269" s="57"/>
      <c r="GUM269" s="57"/>
      <c r="GUN269" s="57"/>
      <c r="GUO269" s="57"/>
      <c r="GUP269" s="57"/>
      <c r="GUQ269" s="57"/>
      <c r="GUR269" s="57"/>
      <c r="GUS269" s="57"/>
      <c r="GUT269" s="57"/>
      <c r="GUU269" s="57"/>
      <c r="GUV269" s="57"/>
      <c r="GUW269" s="57"/>
      <c r="GUX269" s="57"/>
      <c r="GUY269" s="57"/>
      <c r="GUZ269" s="57"/>
      <c r="GVA269" s="57"/>
      <c r="GVB269" s="57"/>
      <c r="GVC269" s="57"/>
      <c r="GVD269" s="57"/>
      <c r="GVE269" s="57"/>
      <c r="GVF269" s="57"/>
      <c r="GVG269" s="57"/>
      <c r="GVH269" s="57"/>
      <c r="GVI269" s="57"/>
      <c r="GVJ269" s="57"/>
      <c r="GVK269" s="57"/>
      <c r="GVL269" s="57"/>
      <c r="GVM269" s="57"/>
      <c r="GVN269" s="57"/>
      <c r="GVO269" s="57"/>
      <c r="GVP269" s="57"/>
      <c r="GVQ269" s="57"/>
      <c r="GVR269" s="57"/>
      <c r="GVS269" s="57"/>
      <c r="GVT269" s="57"/>
      <c r="GVU269" s="57"/>
      <c r="GVV269" s="57"/>
      <c r="GVW269" s="57"/>
      <c r="GVX269" s="57"/>
      <c r="GVY269" s="57"/>
      <c r="GVZ269" s="57"/>
      <c r="GWA269" s="57"/>
      <c r="GWB269" s="57"/>
      <c r="GWC269" s="57"/>
      <c r="GWD269" s="57"/>
      <c r="GWE269" s="57"/>
      <c r="GWF269" s="57"/>
      <c r="GWG269" s="57"/>
      <c r="GWH269" s="57"/>
      <c r="GWI269" s="57"/>
      <c r="GWJ269" s="57"/>
      <c r="GWK269" s="57"/>
      <c r="GWL269" s="57"/>
      <c r="GWM269" s="57"/>
      <c r="GWN269" s="57"/>
      <c r="GWO269" s="57"/>
      <c r="GWP269" s="57"/>
      <c r="GWQ269" s="57"/>
      <c r="GWR269" s="57"/>
      <c r="GWS269" s="57"/>
      <c r="GWT269" s="57"/>
      <c r="GWU269" s="57"/>
      <c r="GWV269" s="57"/>
      <c r="GWW269" s="57"/>
      <c r="GWX269" s="57"/>
      <c r="GWY269" s="57"/>
      <c r="GWZ269" s="57"/>
      <c r="GXA269" s="57"/>
      <c r="GXB269" s="57"/>
      <c r="GXC269" s="57"/>
      <c r="GXD269" s="57"/>
      <c r="GXE269" s="57"/>
      <c r="GXF269" s="57"/>
      <c r="GXG269" s="57"/>
      <c r="GXH269" s="57"/>
      <c r="GXI269" s="57"/>
      <c r="GXJ269" s="57"/>
      <c r="GXK269" s="57"/>
      <c r="GXL269" s="57"/>
      <c r="GXM269" s="57"/>
      <c r="GXN269" s="57"/>
      <c r="GXO269" s="57"/>
      <c r="GXP269" s="57"/>
      <c r="GXQ269" s="57"/>
      <c r="GXR269" s="57"/>
      <c r="GXS269" s="57"/>
      <c r="GXT269" s="57"/>
      <c r="GXU269" s="57"/>
      <c r="GXV269" s="57"/>
      <c r="GXW269" s="57"/>
      <c r="GXX269" s="57"/>
      <c r="GXY269" s="57"/>
      <c r="GXZ269" s="57"/>
      <c r="GYA269" s="57"/>
      <c r="GYB269" s="57"/>
      <c r="GYC269" s="57"/>
      <c r="GYD269" s="57"/>
      <c r="GYE269" s="57"/>
      <c r="GYF269" s="57"/>
      <c r="GYG269" s="57"/>
      <c r="GYH269" s="57"/>
      <c r="GYI269" s="57"/>
      <c r="GYJ269" s="57"/>
      <c r="GYK269" s="57"/>
      <c r="GYL269" s="57"/>
      <c r="GYM269" s="57"/>
      <c r="GYN269" s="57"/>
      <c r="GYO269" s="57"/>
      <c r="GYP269" s="57"/>
      <c r="GYQ269" s="57"/>
      <c r="GYR269" s="57"/>
      <c r="GYS269" s="57"/>
      <c r="GYT269" s="57"/>
      <c r="GYU269" s="57"/>
      <c r="GYV269" s="57"/>
      <c r="GYW269" s="57"/>
      <c r="GYX269" s="57"/>
      <c r="GYY269" s="57"/>
      <c r="GYZ269" s="57"/>
      <c r="GZA269" s="57"/>
      <c r="GZB269" s="57"/>
      <c r="GZC269" s="57"/>
      <c r="GZD269" s="57"/>
      <c r="GZE269" s="57"/>
      <c r="GZF269" s="57"/>
      <c r="GZG269" s="57"/>
      <c r="GZH269" s="57"/>
      <c r="GZI269" s="57"/>
      <c r="GZJ269" s="57"/>
      <c r="GZK269" s="57"/>
      <c r="GZL269" s="57"/>
      <c r="GZM269" s="57"/>
      <c r="GZN269" s="57"/>
      <c r="GZO269" s="57"/>
      <c r="GZP269" s="57"/>
      <c r="GZQ269" s="57"/>
      <c r="GZR269" s="57"/>
      <c r="GZS269" s="57"/>
      <c r="GZT269" s="57"/>
      <c r="GZU269" s="57"/>
      <c r="GZV269" s="57"/>
      <c r="GZW269" s="57"/>
      <c r="GZX269" s="57"/>
      <c r="GZY269" s="57"/>
      <c r="GZZ269" s="57"/>
      <c r="HAA269" s="57"/>
      <c r="HAB269" s="57"/>
      <c r="HAC269" s="57"/>
      <c r="HAD269" s="57"/>
      <c r="HAE269" s="57"/>
      <c r="HAF269" s="57"/>
      <c r="HAG269" s="57"/>
      <c r="HAH269" s="57"/>
      <c r="HAI269" s="57"/>
      <c r="HAJ269" s="57"/>
      <c r="HAK269" s="57"/>
      <c r="HAL269" s="57"/>
      <c r="HAM269" s="57"/>
      <c r="HAN269" s="57"/>
      <c r="HAO269" s="57"/>
      <c r="HAP269" s="57"/>
      <c r="HAQ269" s="57"/>
      <c r="HAR269" s="57"/>
      <c r="HAS269" s="57"/>
      <c r="HAT269" s="57"/>
      <c r="HAU269" s="57"/>
      <c r="HAV269" s="57"/>
      <c r="HAW269" s="57"/>
      <c r="HAX269" s="57"/>
      <c r="HAY269" s="57"/>
      <c r="HAZ269" s="57"/>
      <c r="HBA269" s="57"/>
      <c r="HBB269" s="57"/>
      <c r="HBC269" s="57"/>
      <c r="HBD269" s="57"/>
      <c r="HBE269" s="57"/>
      <c r="HBF269" s="57"/>
      <c r="HBG269" s="57"/>
      <c r="HBH269" s="57"/>
      <c r="HBI269" s="57"/>
      <c r="HBJ269" s="57"/>
      <c r="HBK269" s="57"/>
      <c r="HBL269" s="57"/>
      <c r="HBM269" s="57"/>
      <c r="HBN269" s="57"/>
      <c r="HBO269" s="57"/>
      <c r="HBP269" s="57"/>
      <c r="HBQ269" s="57"/>
      <c r="HBR269" s="57"/>
      <c r="HBS269" s="57"/>
      <c r="HBT269" s="57"/>
      <c r="HBU269" s="57"/>
      <c r="HBV269" s="57"/>
      <c r="HBW269" s="57"/>
      <c r="HBX269" s="57"/>
      <c r="HBY269" s="57"/>
      <c r="HBZ269" s="57"/>
      <c r="HCA269" s="57"/>
      <c r="HCB269" s="57"/>
      <c r="HCC269" s="57"/>
      <c r="HCD269" s="57"/>
      <c r="HCE269" s="57"/>
      <c r="HCF269" s="57"/>
      <c r="HCG269" s="57"/>
      <c r="HCH269" s="57"/>
      <c r="HCI269" s="57"/>
      <c r="HCJ269" s="57"/>
      <c r="HCK269" s="57"/>
      <c r="HCL269" s="57"/>
      <c r="HCM269" s="57"/>
      <c r="HCN269" s="57"/>
      <c r="HCO269" s="57"/>
      <c r="HCP269" s="57"/>
      <c r="HCQ269" s="57"/>
      <c r="HCR269" s="57"/>
      <c r="HCS269" s="57"/>
      <c r="HCT269" s="57"/>
      <c r="HCU269" s="57"/>
      <c r="HCV269" s="57"/>
      <c r="HCW269" s="57"/>
      <c r="HCX269" s="57"/>
      <c r="HCY269" s="57"/>
      <c r="HCZ269" s="57"/>
      <c r="HDA269" s="57"/>
      <c r="HDB269" s="57"/>
      <c r="HDC269" s="57"/>
      <c r="HDD269" s="57"/>
      <c r="HDE269" s="57"/>
      <c r="HDF269" s="57"/>
      <c r="HDG269" s="57"/>
      <c r="HDH269" s="57"/>
      <c r="HDI269" s="57"/>
      <c r="HDJ269" s="57"/>
      <c r="HDK269" s="57"/>
      <c r="HDL269" s="57"/>
      <c r="HDM269" s="57"/>
      <c r="HDN269" s="57"/>
      <c r="HDO269" s="57"/>
      <c r="HDP269" s="57"/>
      <c r="HDQ269" s="57"/>
      <c r="HDR269" s="57"/>
      <c r="HDS269" s="57"/>
      <c r="HDT269" s="57"/>
      <c r="HDU269" s="57"/>
      <c r="HDV269" s="57"/>
      <c r="HDW269" s="57"/>
      <c r="HDX269" s="57"/>
      <c r="HDY269" s="57"/>
      <c r="HDZ269" s="57"/>
      <c r="HEA269" s="57"/>
      <c r="HEB269" s="57"/>
      <c r="HEC269" s="57"/>
      <c r="HED269" s="57"/>
      <c r="HEE269" s="57"/>
      <c r="HEF269" s="57"/>
      <c r="HEG269" s="57"/>
      <c r="HEH269" s="57"/>
      <c r="HEI269" s="57"/>
      <c r="HEJ269" s="57"/>
      <c r="HEK269" s="57"/>
      <c r="HEL269" s="57"/>
      <c r="HEM269" s="57"/>
      <c r="HEN269" s="57"/>
      <c r="HEO269" s="57"/>
      <c r="HEP269" s="57"/>
      <c r="HEQ269" s="57"/>
      <c r="HER269" s="57"/>
      <c r="HES269" s="57"/>
      <c r="HET269" s="57"/>
      <c r="HEU269" s="57"/>
      <c r="HEV269" s="57"/>
      <c r="HEW269" s="57"/>
      <c r="HEX269" s="57"/>
      <c r="HEY269" s="57"/>
      <c r="HEZ269" s="57"/>
      <c r="HFA269" s="57"/>
      <c r="HFB269" s="57"/>
      <c r="HFC269" s="57"/>
      <c r="HFD269" s="57"/>
      <c r="HFE269" s="57"/>
      <c r="HFF269" s="57"/>
      <c r="HFG269" s="57"/>
      <c r="HFH269" s="57"/>
      <c r="HFI269" s="57"/>
      <c r="HFJ269" s="57"/>
      <c r="HFK269" s="57"/>
      <c r="HFL269" s="57"/>
      <c r="HFM269" s="57"/>
      <c r="HFN269" s="57"/>
      <c r="HFO269" s="57"/>
      <c r="HFP269" s="57"/>
      <c r="HFQ269" s="57"/>
      <c r="HFR269" s="57"/>
      <c r="HFS269" s="57"/>
      <c r="HFT269" s="57"/>
      <c r="HFU269" s="57"/>
      <c r="HFV269" s="57"/>
      <c r="HFW269" s="57"/>
      <c r="HFX269" s="57"/>
      <c r="HFY269" s="57"/>
      <c r="HFZ269" s="57"/>
      <c r="HGA269" s="57"/>
      <c r="HGB269" s="57"/>
      <c r="HGC269" s="57"/>
      <c r="HGD269" s="57"/>
      <c r="HGE269" s="57"/>
      <c r="HGF269" s="57"/>
      <c r="HGG269" s="57"/>
      <c r="HGH269" s="57"/>
      <c r="HGI269" s="57"/>
      <c r="HGJ269" s="57"/>
      <c r="HGK269" s="57"/>
      <c r="HGL269" s="57"/>
      <c r="HGM269" s="57"/>
      <c r="HGN269" s="57"/>
      <c r="HGO269" s="57"/>
      <c r="HGP269" s="57"/>
      <c r="HGQ269" s="57"/>
      <c r="HGR269" s="57"/>
      <c r="HGS269" s="57"/>
      <c r="HGT269" s="57"/>
      <c r="HGU269" s="57"/>
      <c r="HGV269" s="57"/>
      <c r="HGW269" s="57"/>
      <c r="HGX269" s="57"/>
      <c r="HGY269" s="57"/>
      <c r="HGZ269" s="57"/>
      <c r="HHA269" s="57"/>
      <c r="HHB269" s="57"/>
      <c r="HHC269" s="57"/>
      <c r="HHD269" s="57"/>
      <c r="HHE269" s="57"/>
      <c r="HHF269" s="57"/>
      <c r="HHG269" s="57"/>
      <c r="HHH269" s="57"/>
      <c r="HHI269" s="57"/>
      <c r="HHJ269" s="57"/>
      <c r="HHK269" s="57"/>
      <c r="HHL269" s="57"/>
      <c r="HHM269" s="57"/>
      <c r="HHN269" s="57"/>
      <c r="HHO269" s="57"/>
      <c r="HHP269" s="57"/>
      <c r="HHQ269" s="57"/>
      <c r="HHR269" s="57"/>
      <c r="HHS269" s="57"/>
      <c r="HHT269" s="57"/>
      <c r="HHU269" s="57"/>
      <c r="HHV269" s="57"/>
      <c r="HHW269" s="57"/>
      <c r="HHX269" s="57"/>
      <c r="HHY269" s="57"/>
      <c r="HHZ269" s="57"/>
      <c r="HIA269" s="57"/>
      <c r="HIB269" s="57"/>
      <c r="HIC269" s="57"/>
      <c r="HID269" s="57"/>
      <c r="HIE269" s="57"/>
      <c r="HIF269" s="57"/>
      <c r="HIG269" s="57"/>
      <c r="HIH269" s="57"/>
      <c r="HII269" s="57"/>
      <c r="HIJ269" s="57"/>
      <c r="HIK269" s="57"/>
      <c r="HIL269" s="57"/>
      <c r="HIM269" s="57"/>
      <c r="HIN269" s="57"/>
      <c r="HIO269" s="57"/>
      <c r="HIP269" s="57"/>
      <c r="HIQ269" s="57"/>
      <c r="HIR269" s="57"/>
      <c r="HIS269" s="57"/>
      <c r="HIT269" s="57"/>
      <c r="HIU269" s="57"/>
      <c r="HIV269" s="57"/>
      <c r="HIW269" s="57"/>
      <c r="HIX269" s="57"/>
      <c r="HIY269" s="57"/>
      <c r="HIZ269" s="57"/>
      <c r="HJA269" s="57"/>
      <c r="HJB269" s="57"/>
      <c r="HJC269" s="57"/>
      <c r="HJD269" s="57"/>
      <c r="HJE269" s="57"/>
      <c r="HJF269" s="57"/>
      <c r="HJG269" s="57"/>
      <c r="HJH269" s="57"/>
      <c r="HJI269" s="57"/>
      <c r="HJJ269" s="57"/>
      <c r="HJK269" s="57"/>
      <c r="HJL269" s="57"/>
      <c r="HJM269" s="57"/>
      <c r="HJN269" s="57"/>
      <c r="HJO269" s="57"/>
      <c r="HJP269" s="57"/>
      <c r="HJQ269" s="57"/>
      <c r="HJR269" s="57"/>
      <c r="HJS269" s="57"/>
      <c r="HJT269" s="57"/>
      <c r="HJU269" s="57"/>
      <c r="HJV269" s="57"/>
      <c r="HJW269" s="57"/>
      <c r="HJX269" s="57"/>
      <c r="HJY269" s="57"/>
      <c r="HJZ269" s="57"/>
      <c r="HKA269" s="57"/>
      <c r="HKB269" s="57"/>
      <c r="HKC269" s="57"/>
      <c r="HKD269" s="57"/>
      <c r="HKE269" s="57"/>
      <c r="HKF269" s="57"/>
      <c r="HKG269" s="57"/>
      <c r="HKH269" s="57"/>
      <c r="HKI269" s="57"/>
      <c r="HKJ269" s="57"/>
      <c r="HKK269" s="57"/>
      <c r="HKL269" s="57"/>
      <c r="HKM269" s="57"/>
      <c r="HKN269" s="57"/>
      <c r="HKO269" s="57"/>
      <c r="HKP269" s="57"/>
      <c r="HKQ269" s="57"/>
      <c r="HKR269" s="57"/>
      <c r="HKS269" s="57"/>
      <c r="HKT269" s="57"/>
      <c r="HKU269" s="57"/>
      <c r="HKV269" s="57"/>
      <c r="HKW269" s="57"/>
      <c r="HKX269" s="57"/>
      <c r="HKY269" s="57"/>
      <c r="HKZ269" s="57"/>
      <c r="HLA269" s="57"/>
      <c r="HLB269" s="57"/>
      <c r="HLC269" s="57"/>
      <c r="HLD269" s="57"/>
      <c r="HLE269" s="57"/>
      <c r="HLF269" s="57"/>
      <c r="HLG269" s="57"/>
      <c r="HLH269" s="57"/>
      <c r="HLI269" s="57"/>
      <c r="HLJ269" s="57"/>
      <c r="HLK269" s="57"/>
      <c r="HLL269" s="57"/>
      <c r="HLM269" s="57"/>
      <c r="HLN269" s="57"/>
      <c r="HLO269" s="57"/>
      <c r="HLP269" s="57"/>
      <c r="HLQ269" s="57"/>
      <c r="HLR269" s="57"/>
      <c r="HLS269" s="57"/>
      <c r="HLT269" s="57"/>
      <c r="HLU269" s="57"/>
      <c r="HLV269" s="57"/>
      <c r="HLW269" s="57"/>
      <c r="HLX269" s="57"/>
      <c r="HLY269" s="57"/>
      <c r="HLZ269" s="57"/>
      <c r="HMA269" s="57"/>
      <c r="HMB269" s="57"/>
      <c r="HMC269" s="57"/>
      <c r="HMD269" s="57"/>
      <c r="HME269" s="57"/>
      <c r="HMF269" s="57"/>
      <c r="HMG269" s="57"/>
      <c r="HMH269" s="57"/>
      <c r="HMI269" s="57"/>
      <c r="HMJ269" s="57"/>
      <c r="HMK269" s="57"/>
      <c r="HML269" s="57"/>
      <c r="HMM269" s="57"/>
      <c r="HMN269" s="57"/>
      <c r="HMO269" s="57"/>
      <c r="HMP269" s="57"/>
      <c r="HMQ269" s="57"/>
      <c r="HMR269" s="57"/>
      <c r="HMS269" s="57"/>
      <c r="HMT269" s="57"/>
      <c r="HMU269" s="57"/>
      <c r="HMV269" s="57"/>
      <c r="HMW269" s="57"/>
      <c r="HMX269" s="57"/>
      <c r="HMY269" s="57"/>
      <c r="HMZ269" s="57"/>
      <c r="HNA269" s="57"/>
      <c r="HNB269" s="57"/>
      <c r="HNC269" s="57"/>
      <c r="HND269" s="57"/>
      <c r="HNE269" s="57"/>
      <c r="HNF269" s="57"/>
      <c r="HNG269" s="57"/>
      <c r="HNH269" s="57"/>
      <c r="HNI269" s="57"/>
      <c r="HNJ269" s="57"/>
      <c r="HNK269" s="57"/>
      <c r="HNL269" s="57"/>
      <c r="HNM269" s="57"/>
      <c r="HNN269" s="57"/>
      <c r="HNO269" s="57"/>
      <c r="HNP269" s="57"/>
      <c r="HNQ269" s="57"/>
      <c r="HNR269" s="57"/>
      <c r="HNS269" s="57"/>
      <c r="HNT269" s="57"/>
      <c r="HNU269" s="57"/>
      <c r="HNV269" s="57"/>
      <c r="HNW269" s="57"/>
      <c r="HNX269" s="57"/>
      <c r="HNY269" s="57"/>
      <c r="HNZ269" s="57"/>
      <c r="HOA269" s="57"/>
      <c r="HOB269" s="57"/>
      <c r="HOC269" s="57"/>
      <c r="HOD269" s="57"/>
      <c r="HOE269" s="57"/>
      <c r="HOF269" s="57"/>
      <c r="HOG269" s="57"/>
      <c r="HOH269" s="57"/>
      <c r="HOI269" s="57"/>
      <c r="HOJ269" s="57"/>
      <c r="HOK269" s="57"/>
      <c r="HOL269" s="57"/>
      <c r="HOM269" s="57"/>
      <c r="HON269" s="57"/>
      <c r="HOO269" s="57"/>
      <c r="HOP269" s="57"/>
      <c r="HOQ269" s="57"/>
      <c r="HOR269" s="57"/>
      <c r="HOS269" s="57"/>
      <c r="HOT269" s="57"/>
      <c r="HOU269" s="57"/>
      <c r="HOV269" s="57"/>
      <c r="HOW269" s="57"/>
      <c r="HOX269" s="57"/>
      <c r="HOY269" s="57"/>
      <c r="HOZ269" s="57"/>
      <c r="HPA269" s="57"/>
      <c r="HPB269" s="57"/>
      <c r="HPC269" s="57"/>
      <c r="HPD269" s="57"/>
      <c r="HPE269" s="57"/>
      <c r="HPF269" s="57"/>
      <c r="HPG269" s="57"/>
      <c r="HPH269" s="57"/>
      <c r="HPI269" s="57"/>
      <c r="HPJ269" s="57"/>
      <c r="HPK269" s="57"/>
      <c r="HPL269" s="57"/>
      <c r="HPM269" s="57"/>
      <c r="HPN269" s="57"/>
      <c r="HPO269" s="57"/>
      <c r="HPP269" s="57"/>
      <c r="HPQ269" s="57"/>
      <c r="HPR269" s="57"/>
      <c r="HPS269" s="57"/>
      <c r="HPT269" s="57"/>
      <c r="HPU269" s="57"/>
      <c r="HPV269" s="57"/>
      <c r="HPW269" s="57"/>
      <c r="HPX269" s="57"/>
      <c r="HPY269" s="57"/>
      <c r="HPZ269" s="57"/>
      <c r="HQA269" s="57"/>
      <c r="HQB269" s="57"/>
      <c r="HQC269" s="57"/>
      <c r="HQD269" s="57"/>
      <c r="HQE269" s="57"/>
      <c r="HQF269" s="57"/>
      <c r="HQG269" s="57"/>
      <c r="HQH269" s="57"/>
      <c r="HQI269" s="57"/>
      <c r="HQJ269" s="57"/>
      <c r="HQK269" s="57"/>
      <c r="HQL269" s="57"/>
      <c r="HQM269" s="57"/>
      <c r="HQN269" s="57"/>
      <c r="HQO269" s="57"/>
      <c r="HQP269" s="57"/>
      <c r="HQQ269" s="57"/>
      <c r="HQR269" s="57"/>
      <c r="HQS269" s="57"/>
      <c r="HQT269" s="57"/>
      <c r="HQU269" s="57"/>
      <c r="HQV269" s="57"/>
      <c r="HQW269" s="57"/>
      <c r="HQX269" s="57"/>
      <c r="HQY269" s="57"/>
      <c r="HQZ269" s="57"/>
      <c r="HRA269" s="57"/>
      <c r="HRB269" s="57"/>
      <c r="HRC269" s="57"/>
      <c r="HRD269" s="57"/>
      <c r="HRE269" s="57"/>
      <c r="HRF269" s="57"/>
      <c r="HRG269" s="57"/>
      <c r="HRH269" s="57"/>
      <c r="HRI269" s="57"/>
      <c r="HRJ269" s="57"/>
      <c r="HRK269" s="57"/>
      <c r="HRL269" s="57"/>
      <c r="HRM269" s="57"/>
      <c r="HRN269" s="57"/>
      <c r="HRO269" s="57"/>
      <c r="HRP269" s="57"/>
      <c r="HRQ269" s="57"/>
      <c r="HRR269" s="57"/>
      <c r="HRS269" s="57"/>
      <c r="HRT269" s="57"/>
      <c r="HRU269" s="57"/>
      <c r="HRV269" s="57"/>
      <c r="HRW269" s="57"/>
      <c r="HRX269" s="57"/>
      <c r="HRY269" s="57"/>
      <c r="HRZ269" s="57"/>
      <c r="HSA269" s="57"/>
      <c r="HSB269" s="57"/>
      <c r="HSC269" s="57"/>
      <c r="HSD269" s="57"/>
      <c r="HSE269" s="57"/>
      <c r="HSF269" s="57"/>
      <c r="HSG269" s="57"/>
      <c r="HSH269" s="57"/>
      <c r="HSI269" s="57"/>
      <c r="HSJ269" s="57"/>
      <c r="HSK269" s="57"/>
      <c r="HSL269" s="57"/>
      <c r="HSM269" s="57"/>
      <c r="HSN269" s="57"/>
      <c r="HSO269" s="57"/>
      <c r="HSP269" s="57"/>
      <c r="HSQ269" s="57"/>
      <c r="HSR269" s="57"/>
      <c r="HSS269" s="57"/>
      <c r="HST269" s="57"/>
      <c r="HSU269" s="57"/>
      <c r="HSV269" s="57"/>
      <c r="HSW269" s="57"/>
      <c r="HSX269" s="57"/>
      <c r="HSY269" s="57"/>
      <c r="HSZ269" s="57"/>
      <c r="HTA269" s="57"/>
      <c r="HTB269" s="57"/>
      <c r="HTC269" s="57"/>
      <c r="HTD269" s="57"/>
      <c r="HTE269" s="57"/>
      <c r="HTF269" s="57"/>
      <c r="HTG269" s="57"/>
      <c r="HTH269" s="57"/>
      <c r="HTI269" s="57"/>
      <c r="HTJ269" s="57"/>
      <c r="HTK269" s="57"/>
      <c r="HTL269" s="57"/>
      <c r="HTM269" s="57"/>
      <c r="HTN269" s="57"/>
      <c r="HTO269" s="57"/>
      <c r="HTP269" s="57"/>
      <c r="HTQ269" s="57"/>
      <c r="HTR269" s="57"/>
      <c r="HTS269" s="57"/>
      <c r="HTT269" s="57"/>
      <c r="HTU269" s="57"/>
      <c r="HTV269" s="57"/>
      <c r="HTW269" s="57"/>
      <c r="HTX269" s="57"/>
      <c r="HTY269" s="57"/>
      <c r="HTZ269" s="57"/>
      <c r="HUA269" s="57"/>
      <c r="HUB269" s="57"/>
      <c r="HUC269" s="57"/>
      <c r="HUD269" s="57"/>
      <c r="HUE269" s="57"/>
      <c r="HUF269" s="57"/>
      <c r="HUG269" s="57"/>
      <c r="HUH269" s="57"/>
      <c r="HUI269" s="57"/>
      <c r="HUJ269" s="57"/>
      <c r="HUK269" s="57"/>
      <c r="HUL269" s="57"/>
      <c r="HUM269" s="57"/>
      <c r="HUN269" s="57"/>
      <c r="HUO269" s="57"/>
      <c r="HUP269" s="57"/>
      <c r="HUQ269" s="57"/>
      <c r="HUR269" s="57"/>
      <c r="HUS269" s="57"/>
      <c r="HUT269" s="57"/>
      <c r="HUU269" s="57"/>
      <c r="HUV269" s="57"/>
      <c r="HUW269" s="57"/>
      <c r="HUX269" s="57"/>
      <c r="HUY269" s="57"/>
      <c r="HUZ269" s="57"/>
      <c r="HVA269" s="57"/>
      <c r="HVB269" s="57"/>
      <c r="HVC269" s="57"/>
      <c r="HVD269" s="57"/>
      <c r="HVE269" s="57"/>
      <c r="HVF269" s="57"/>
      <c r="HVG269" s="57"/>
      <c r="HVH269" s="57"/>
      <c r="HVI269" s="57"/>
      <c r="HVJ269" s="57"/>
      <c r="HVK269" s="57"/>
      <c r="HVL269" s="57"/>
      <c r="HVM269" s="57"/>
      <c r="HVN269" s="57"/>
      <c r="HVO269" s="57"/>
      <c r="HVP269" s="57"/>
      <c r="HVQ269" s="57"/>
      <c r="HVR269" s="57"/>
      <c r="HVS269" s="57"/>
      <c r="HVT269" s="57"/>
      <c r="HVU269" s="57"/>
      <c r="HVV269" s="57"/>
      <c r="HVW269" s="57"/>
      <c r="HVX269" s="57"/>
      <c r="HVY269" s="57"/>
      <c r="HVZ269" s="57"/>
      <c r="HWA269" s="57"/>
      <c r="HWB269" s="57"/>
      <c r="HWC269" s="57"/>
      <c r="HWD269" s="57"/>
      <c r="HWE269" s="57"/>
      <c r="HWF269" s="57"/>
      <c r="HWG269" s="57"/>
      <c r="HWH269" s="57"/>
      <c r="HWI269" s="57"/>
      <c r="HWJ269" s="57"/>
      <c r="HWK269" s="57"/>
      <c r="HWL269" s="57"/>
      <c r="HWM269" s="57"/>
      <c r="HWN269" s="57"/>
      <c r="HWO269" s="57"/>
      <c r="HWP269" s="57"/>
      <c r="HWQ269" s="57"/>
      <c r="HWR269" s="57"/>
      <c r="HWS269" s="57"/>
      <c r="HWT269" s="57"/>
      <c r="HWU269" s="57"/>
      <c r="HWV269" s="57"/>
      <c r="HWW269" s="57"/>
      <c r="HWX269" s="57"/>
      <c r="HWY269" s="57"/>
      <c r="HWZ269" s="57"/>
      <c r="HXA269" s="57"/>
      <c r="HXB269" s="57"/>
      <c r="HXC269" s="57"/>
      <c r="HXD269" s="57"/>
      <c r="HXE269" s="57"/>
      <c r="HXF269" s="57"/>
      <c r="HXG269" s="57"/>
      <c r="HXH269" s="57"/>
      <c r="HXI269" s="57"/>
      <c r="HXJ269" s="57"/>
      <c r="HXK269" s="57"/>
      <c r="HXL269" s="57"/>
      <c r="HXM269" s="57"/>
      <c r="HXN269" s="57"/>
      <c r="HXO269" s="57"/>
      <c r="HXP269" s="57"/>
      <c r="HXQ269" s="57"/>
      <c r="HXR269" s="57"/>
      <c r="HXS269" s="57"/>
      <c r="HXT269" s="57"/>
      <c r="HXU269" s="57"/>
      <c r="HXV269" s="57"/>
      <c r="HXW269" s="57"/>
      <c r="HXX269" s="57"/>
      <c r="HXY269" s="57"/>
      <c r="HXZ269" s="57"/>
      <c r="HYA269" s="57"/>
      <c r="HYB269" s="57"/>
      <c r="HYC269" s="57"/>
      <c r="HYD269" s="57"/>
      <c r="HYE269" s="57"/>
      <c r="HYF269" s="57"/>
      <c r="HYG269" s="57"/>
      <c r="HYH269" s="57"/>
      <c r="HYI269" s="57"/>
      <c r="HYJ269" s="57"/>
      <c r="HYK269" s="57"/>
      <c r="HYL269" s="57"/>
      <c r="HYM269" s="57"/>
      <c r="HYN269" s="57"/>
      <c r="HYO269" s="57"/>
      <c r="HYP269" s="57"/>
      <c r="HYQ269" s="57"/>
      <c r="HYR269" s="57"/>
      <c r="HYS269" s="57"/>
      <c r="HYT269" s="57"/>
      <c r="HYU269" s="57"/>
      <c r="HYV269" s="57"/>
      <c r="HYW269" s="57"/>
      <c r="HYX269" s="57"/>
      <c r="HYY269" s="57"/>
      <c r="HYZ269" s="57"/>
      <c r="HZA269" s="57"/>
      <c r="HZB269" s="57"/>
      <c r="HZC269" s="57"/>
      <c r="HZD269" s="57"/>
      <c r="HZE269" s="57"/>
      <c r="HZF269" s="57"/>
      <c r="HZG269" s="57"/>
      <c r="HZH269" s="57"/>
      <c r="HZI269" s="57"/>
      <c r="HZJ269" s="57"/>
      <c r="HZK269" s="57"/>
      <c r="HZL269" s="57"/>
      <c r="HZM269" s="57"/>
      <c r="HZN269" s="57"/>
      <c r="HZO269" s="57"/>
      <c r="HZP269" s="57"/>
      <c r="HZQ269" s="57"/>
      <c r="HZR269" s="57"/>
      <c r="HZS269" s="57"/>
      <c r="HZT269" s="57"/>
      <c r="HZU269" s="57"/>
      <c r="HZV269" s="57"/>
      <c r="HZW269" s="57"/>
      <c r="HZX269" s="57"/>
      <c r="HZY269" s="57"/>
      <c r="HZZ269" s="57"/>
      <c r="IAA269" s="57"/>
      <c r="IAB269" s="57"/>
      <c r="IAC269" s="57"/>
      <c r="IAD269" s="57"/>
      <c r="IAE269" s="57"/>
      <c r="IAF269" s="57"/>
      <c r="IAG269" s="57"/>
      <c r="IAH269" s="57"/>
      <c r="IAI269" s="57"/>
      <c r="IAJ269" s="57"/>
      <c r="IAK269" s="57"/>
      <c r="IAL269" s="57"/>
      <c r="IAM269" s="57"/>
      <c r="IAN269" s="57"/>
      <c r="IAO269" s="57"/>
      <c r="IAP269" s="57"/>
      <c r="IAQ269" s="57"/>
      <c r="IAR269" s="57"/>
      <c r="IAS269" s="57"/>
      <c r="IAT269" s="57"/>
      <c r="IAU269" s="57"/>
      <c r="IAV269" s="57"/>
      <c r="IAW269" s="57"/>
      <c r="IAX269" s="57"/>
      <c r="IAY269" s="57"/>
      <c r="IAZ269" s="57"/>
      <c r="IBA269" s="57"/>
      <c r="IBB269" s="57"/>
      <c r="IBC269" s="57"/>
      <c r="IBD269" s="57"/>
      <c r="IBE269" s="57"/>
      <c r="IBF269" s="57"/>
      <c r="IBG269" s="57"/>
      <c r="IBH269" s="57"/>
      <c r="IBI269" s="57"/>
      <c r="IBJ269" s="57"/>
      <c r="IBK269" s="57"/>
      <c r="IBL269" s="57"/>
      <c r="IBM269" s="57"/>
      <c r="IBN269" s="57"/>
      <c r="IBO269" s="57"/>
      <c r="IBP269" s="57"/>
      <c r="IBQ269" s="57"/>
      <c r="IBR269" s="57"/>
      <c r="IBS269" s="57"/>
      <c r="IBT269" s="57"/>
      <c r="IBU269" s="57"/>
      <c r="IBV269" s="57"/>
      <c r="IBW269" s="57"/>
      <c r="IBX269" s="57"/>
      <c r="IBY269" s="57"/>
      <c r="IBZ269" s="57"/>
      <c r="ICA269" s="57"/>
      <c r="ICB269" s="57"/>
      <c r="ICC269" s="57"/>
      <c r="ICD269" s="57"/>
      <c r="ICE269" s="57"/>
      <c r="ICF269" s="57"/>
      <c r="ICG269" s="57"/>
      <c r="ICH269" s="57"/>
      <c r="ICI269" s="57"/>
      <c r="ICJ269" s="57"/>
      <c r="ICK269" s="57"/>
      <c r="ICL269" s="57"/>
      <c r="ICM269" s="57"/>
      <c r="ICN269" s="57"/>
      <c r="ICO269" s="57"/>
      <c r="ICP269" s="57"/>
      <c r="ICQ269" s="57"/>
      <c r="ICR269" s="57"/>
      <c r="ICS269" s="57"/>
      <c r="ICT269" s="57"/>
      <c r="ICU269" s="57"/>
      <c r="ICV269" s="57"/>
      <c r="ICW269" s="57"/>
      <c r="ICX269" s="57"/>
      <c r="ICY269" s="57"/>
      <c r="ICZ269" s="57"/>
      <c r="IDA269" s="57"/>
      <c r="IDB269" s="57"/>
      <c r="IDC269" s="57"/>
      <c r="IDD269" s="57"/>
      <c r="IDE269" s="57"/>
      <c r="IDF269" s="57"/>
      <c r="IDG269" s="57"/>
      <c r="IDH269" s="57"/>
      <c r="IDI269" s="57"/>
      <c r="IDJ269" s="57"/>
      <c r="IDK269" s="57"/>
      <c r="IDL269" s="57"/>
      <c r="IDM269" s="57"/>
      <c r="IDN269" s="57"/>
      <c r="IDO269" s="57"/>
      <c r="IDP269" s="57"/>
      <c r="IDQ269" s="57"/>
      <c r="IDR269" s="57"/>
      <c r="IDS269" s="57"/>
      <c r="IDT269" s="57"/>
      <c r="IDU269" s="57"/>
      <c r="IDV269" s="57"/>
      <c r="IDW269" s="57"/>
      <c r="IDX269" s="57"/>
      <c r="IDY269" s="57"/>
      <c r="IDZ269" s="57"/>
      <c r="IEA269" s="57"/>
      <c r="IEB269" s="57"/>
      <c r="IEC269" s="57"/>
      <c r="IED269" s="57"/>
      <c r="IEE269" s="57"/>
      <c r="IEF269" s="57"/>
      <c r="IEG269" s="57"/>
      <c r="IEH269" s="57"/>
      <c r="IEI269" s="57"/>
      <c r="IEJ269" s="57"/>
      <c r="IEK269" s="57"/>
      <c r="IEL269" s="57"/>
      <c r="IEM269" s="57"/>
      <c r="IEN269" s="57"/>
      <c r="IEO269" s="57"/>
      <c r="IEP269" s="57"/>
      <c r="IEQ269" s="57"/>
      <c r="IER269" s="57"/>
      <c r="IES269" s="57"/>
      <c r="IET269" s="57"/>
      <c r="IEU269" s="57"/>
      <c r="IEV269" s="57"/>
      <c r="IEW269" s="57"/>
      <c r="IEX269" s="57"/>
      <c r="IEY269" s="57"/>
      <c r="IEZ269" s="57"/>
      <c r="IFA269" s="57"/>
      <c r="IFB269" s="57"/>
      <c r="IFC269" s="57"/>
      <c r="IFD269" s="57"/>
      <c r="IFE269" s="57"/>
      <c r="IFF269" s="57"/>
      <c r="IFG269" s="57"/>
      <c r="IFH269" s="57"/>
      <c r="IFI269" s="57"/>
      <c r="IFJ269" s="57"/>
      <c r="IFK269" s="57"/>
      <c r="IFL269" s="57"/>
      <c r="IFM269" s="57"/>
      <c r="IFN269" s="57"/>
      <c r="IFO269" s="57"/>
      <c r="IFP269" s="57"/>
      <c r="IFQ269" s="57"/>
      <c r="IFR269" s="57"/>
      <c r="IFS269" s="57"/>
      <c r="IFT269" s="57"/>
      <c r="IFU269" s="57"/>
      <c r="IFV269" s="57"/>
      <c r="IFW269" s="57"/>
      <c r="IFX269" s="57"/>
      <c r="IFY269" s="57"/>
      <c r="IFZ269" s="57"/>
      <c r="IGA269" s="57"/>
      <c r="IGB269" s="57"/>
      <c r="IGC269" s="57"/>
      <c r="IGD269" s="57"/>
      <c r="IGE269" s="57"/>
      <c r="IGF269" s="57"/>
      <c r="IGG269" s="57"/>
      <c r="IGH269" s="57"/>
      <c r="IGI269" s="57"/>
      <c r="IGJ269" s="57"/>
      <c r="IGK269" s="57"/>
      <c r="IGL269" s="57"/>
      <c r="IGM269" s="57"/>
      <c r="IGN269" s="57"/>
      <c r="IGO269" s="57"/>
      <c r="IGP269" s="57"/>
      <c r="IGQ269" s="57"/>
      <c r="IGR269" s="57"/>
      <c r="IGS269" s="57"/>
      <c r="IGT269" s="57"/>
      <c r="IGU269" s="57"/>
      <c r="IGV269" s="57"/>
      <c r="IGW269" s="57"/>
      <c r="IGX269" s="57"/>
      <c r="IGY269" s="57"/>
      <c r="IGZ269" s="57"/>
      <c r="IHA269" s="57"/>
      <c r="IHB269" s="57"/>
      <c r="IHC269" s="57"/>
      <c r="IHD269" s="57"/>
      <c r="IHE269" s="57"/>
      <c r="IHF269" s="57"/>
      <c r="IHG269" s="57"/>
      <c r="IHH269" s="57"/>
      <c r="IHI269" s="57"/>
      <c r="IHJ269" s="57"/>
      <c r="IHK269" s="57"/>
      <c r="IHL269" s="57"/>
      <c r="IHM269" s="57"/>
      <c r="IHN269" s="57"/>
      <c r="IHO269" s="57"/>
      <c r="IHP269" s="57"/>
      <c r="IHQ269" s="57"/>
      <c r="IHR269" s="57"/>
      <c r="IHS269" s="57"/>
      <c r="IHT269" s="57"/>
      <c r="IHU269" s="57"/>
      <c r="IHV269" s="57"/>
      <c r="IHW269" s="57"/>
      <c r="IHX269" s="57"/>
      <c r="IHY269" s="57"/>
      <c r="IHZ269" s="57"/>
      <c r="IIA269" s="57"/>
      <c r="IIB269" s="57"/>
      <c r="IIC269" s="57"/>
      <c r="IID269" s="57"/>
      <c r="IIE269" s="57"/>
      <c r="IIF269" s="57"/>
      <c r="IIG269" s="57"/>
      <c r="IIH269" s="57"/>
      <c r="III269" s="57"/>
      <c r="IIJ269" s="57"/>
      <c r="IIK269" s="57"/>
      <c r="IIL269" s="57"/>
      <c r="IIM269" s="57"/>
      <c r="IIN269" s="57"/>
      <c r="IIO269" s="57"/>
      <c r="IIP269" s="57"/>
      <c r="IIQ269" s="57"/>
      <c r="IIR269" s="57"/>
      <c r="IIS269" s="57"/>
      <c r="IIT269" s="57"/>
      <c r="IIU269" s="57"/>
      <c r="IIV269" s="57"/>
      <c r="IIW269" s="57"/>
      <c r="IIX269" s="57"/>
      <c r="IIY269" s="57"/>
      <c r="IIZ269" s="57"/>
      <c r="IJA269" s="57"/>
      <c r="IJB269" s="57"/>
      <c r="IJC269" s="57"/>
      <c r="IJD269" s="57"/>
      <c r="IJE269" s="57"/>
      <c r="IJF269" s="57"/>
      <c r="IJG269" s="57"/>
      <c r="IJH269" s="57"/>
      <c r="IJI269" s="57"/>
      <c r="IJJ269" s="57"/>
      <c r="IJK269" s="57"/>
      <c r="IJL269" s="57"/>
      <c r="IJM269" s="57"/>
      <c r="IJN269" s="57"/>
      <c r="IJO269" s="57"/>
      <c r="IJP269" s="57"/>
      <c r="IJQ269" s="57"/>
      <c r="IJR269" s="57"/>
      <c r="IJS269" s="57"/>
      <c r="IJT269" s="57"/>
      <c r="IJU269" s="57"/>
      <c r="IJV269" s="57"/>
      <c r="IJW269" s="57"/>
      <c r="IJX269" s="57"/>
      <c r="IJY269" s="57"/>
      <c r="IJZ269" s="57"/>
      <c r="IKA269" s="57"/>
      <c r="IKB269" s="57"/>
      <c r="IKC269" s="57"/>
      <c r="IKD269" s="57"/>
      <c r="IKE269" s="57"/>
      <c r="IKF269" s="57"/>
      <c r="IKG269" s="57"/>
      <c r="IKH269" s="57"/>
      <c r="IKI269" s="57"/>
      <c r="IKJ269" s="57"/>
      <c r="IKK269" s="57"/>
      <c r="IKL269" s="57"/>
      <c r="IKM269" s="57"/>
      <c r="IKN269" s="57"/>
      <c r="IKO269" s="57"/>
      <c r="IKP269" s="57"/>
      <c r="IKQ269" s="57"/>
      <c r="IKR269" s="57"/>
      <c r="IKS269" s="57"/>
      <c r="IKT269" s="57"/>
      <c r="IKU269" s="57"/>
      <c r="IKV269" s="57"/>
      <c r="IKW269" s="57"/>
      <c r="IKX269" s="57"/>
      <c r="IKY269" s="57"/>
      <c r="IKZ269" s="57"/>
      <c r="ILA269" s="57"/>
      <c r="ILB269" s="57"/>
      <c r="ILC269" s="57"/>
      <c r="ILD269" s="57"/>
      <c r="ILE269" s="57"/>
      <c r="ILF269" s="57"/>
      <c r="ILG269" s="57"/>
      <c r="ILH269" s="57"/>
      <c r="ILI269" s="57"/>
      <c r="ILJ269" s="57"/>
      <c r="ILK269" s="57"/>
      <c r="ILL269" s="57"/>
      <c r="ILM269" s="57"/>
      <c r="ILN269" s="57"/>
      <c r="ILO269" s="57"/>
      <c r="ILP269" s="57"/>
      <c r="ILQ269" s="57"/>
      <c r="ILR269" s="57"/>
      <c r="ILS269" s="57"/>
      <c r="ILT269" s="57"/>
      <c r="ILU269" s="57"/>
      <c r="ILV269" s="57"/>
      <c r="ILW269" s="57"/>
      <c r="ILX269" s="57"/>
      <c r="ILY269" s="57"/>
      <c r="ILZ269" s="57"/>
      <c r="IMA269" s="57"/>
      <c r="IMB269" s="57"/>
      <c r="IMC269" s="57"/>
      <c r="IMD269" s="57"/>
      <c r="IME269" s="57"/>
      <c r="IMF269" s="57"/>
      <c r="IMG269" s="57"/>
      <c r="IMH269" s="57"/>
      <c r="IMI269" s="57"/>
      <c r="IMJ269" s="57"/>
      <c r="IMK269" s="57"/>
      <c r="IML269" s="57"/>
      <c r="IMM269" s="57"/>
      <c r="IMN269" s="57"/>
      <c r="IMO269" s="57"/>
      <c r="IMP269" s="57"/>
      <c r="IMQ269" s="57"/>
      <c r="IMR269" s="57"/>
      <c r="IMS269" s="57"/>
      <c r="IMT269" s="57"/>
      <c r="IMU269" s="57"/>
      <c r="IMV269" s="57"/>
      <c r="IMW269" s="57"/>
      <c r="IMX269" s="57"/>
      <c r="IMY269" s="57"/>
      <c r="IMZ269" s="57"/>
      <c r="INA269" s="57"/>
      <c r="INB269" s="57"/>
      <c r="INC269" s="57"/>
      <c r="IND269" s="57"/>
      <c r="INE269" s="57"/>
      <c r="INF269" s="57"/>
      <c r="ING269" s="57"/>
      <c r="INH269" s="57"/>
      <c r="INI269" s="57"/>
      <c r="INJ269" s="57"/>
      <c r="INK269" s="57"/>
      <c r="INL269" s="57"/>
      <c r="INM269" s="57"/>
      <c r="INN269" s="57"/>
      <c r="INO269" s="57"/>
      <c r="INP269" s="57"/>
      <c r="INQ269" s="57"/>
      <c r="INR269" s="57"/>
      <c r="INS269" s="57"/>
      <c r="INT269" s="57"/>
      <c r="INU269" s="57"/>
      <c r="INV269" s="57"/>
      <c r="INW269" s="57"/>
      <c r="INX269" s="57"/>
      <c r="INY269" s="57"/>
      <c r="INZ269" s="57"/>
      <c r="IOA269" s="57"/>
      <c r="IOB269" s="57"/>
      <c r="IOC269" s="57"/>
      <c r="IOD269" s="57"/>
      <c r="IOE269" s="57"/>
      <c r="IOF269" s="57"/>
      <c r="IOG269" s="57"/>
      <c r="IOH269" s="57"/>
      <c r="IOI269" s="57"/>
      <c r="IOJ269" s="57"/>
      <c r="IOK269" s="57"/>
      <c r="IOL269" s="57"/>
      <c r="IOM269" s="57"/>
      <c r="ION269" s="57"/>
      <c r="IOO269" s="57"/>
      <c r="IOP269" s="57"/>
      <c r="IOQ269" s="57"/>
      <c r="IOR269" s="57"/>
      <c r="IOS269" s="57"/>
      <c r="IOT269" s="57"/>
      <c r="IOU269" s="57"/>
      <c r="IOV269" s="57"/>
      <c r="IOW269" s="57"/>
      <c r="IOX269" s="57"/>
      <c r="IOY269" s="57"/>
      <c r="IOZ269" s="57"/>
      <c r="IPA269" s="57"/>
      <c r="IPB269" s="57"/>
      <c r="IPC269" s="57"/>
      <c r="IPD269" s="57"/>
      <c r="IPE269" s="57"/>
      <c r="IPF269" s="57"/>
      <c r="IPG269" s="57"/>
      <c r="IPH269" s="57"/>
      <c r="IPI269" s="57"/>
      <c r="IPJ269" s="57"/>
      <c r="IPK269" s="57"/>
      <c r="IPL269" s="57"/>
      <c r="IPM269" s="57"/>
      <c r="IPN269" s="57"/>
      <c r="IPO269" s="57"/>
      <c r="IPP269" s="57"/>
      <c r="IPQ269" s="57"/>
      <c r="IPR269" s="57"/>
      <c r="IPS269" s="57"/>
      <c r="IPT269" s="57"/>
      <c r="IPU269" s="57"/>
      <c r="IPV269" s="57"/>
      <c r="IPW269" s="57"/>
      <c r="IPX269" s="57"/>
      <c r="IPY269" s="57"/>
      <c r="IPZ269" s="57"/>
      <c r="IQA269" s="57"/>
      <c r="IQB269" s="57"/>
      <c r="IQC269" s="57"/>
      <c r="IQD269" s="57"/>
      <c r="IQE269" s="57"/>
      <c r="IQF269" s="57"/>
      <c r="IQG269" s="57"/>
      <c r="IQH269" s="57"/>
      <c r="IQI269" s="57"/>
      <c r="IQJ269" s="57"/>
      <c r="IQK269" s="57"/>
      <c r="IQL269" s="57"/>
      <c r="IQM269" s="57"/>
      <c r="IQN269" s="57"/>
      <c r="IQO269" s="57"/>
      <c r="IQP269" s="57"/>
      <c r="IQQ269" s="57"/>
      <c r="IQR269" s="57"/>
      <c r="IQS269" s="57"/>
      <c r="IQT269" s="57"/>
      <c r="IQU269" s="57"/>
      <c r="IQV269" s="57"/>
      <c r="IQW269" s="57"/>
      <c r="IQX269" s="57"/>
      <c r="IQY269" s="57"/>
      <c r="IQZ269" s="57"/>
      <c r="IRA269" s="57"/>
      <c r="IRB269" s="57"/>
      <c r="IRC269" s="57"/>
      <c r="IRD269" s="57"/>
      <c r="IRE269" s="57"/>
      <c r="IRF269" s="57"/>
      <c r="IRG269" s="57"/>
      <c r="IRH269" s="57"/>
      <c r="IRI269" s="57"/>
      <c r="IRJ269" s="57"/>
      <c r="IRK269" s="57"/>
      <c r="IRL269" s="57"/>
      <c r="IRM269" s="57"/>
      <c r="IRN269" s="57"/>
      <c r="IRO269" s="57"/>
      <c r="IRP269" s="57"/>
      <c r="IRQ269" s="57"/>
      <c r="IRR269" s="57"/>
      <c r="IRS269" s="57"/>
      <c r="IRT269" s="57"/>
      <c r="IRU269" s="57"/>
      <c r="IRV269" s="57"/>
      <c r="IRW269" s="57"/>
      <c r="IRX269" s="57"/>
      <c r="IRY269" s="57"/>
      <c r="IRZ269" s="57"/>
      <c r="ISA269" s="57"/>
      <c r="ISB269" s="57"/>
      <c r="ISC269" s="57"/>
      <c r="ISD269" s="57"/>
      <c r="ISE269" s="57"/>
      <c r="ISF269" s="57"/>
      <c r="ISG269" s="57"/>
      <c r="ISH269" s="57"/>
      <c r="ISI269" s="57"/>
      <c r="ISJ269" s="57"/>
      <c r="ISK269" s="57"/>
      <c r="ISL269" s="57"/>
      <c r="ISM269" s="57"/>
      <c r="ISN269" s="57"/>
      <c r="ISO269" s="57"/>
      <c r="ISP269" s="57"/>
      <c r="ISQ269" s="57"/>
      <c r="ISR269" s="57"/>
      <c r="ISS269" s="57"/>
      <c r="IST269" s="57"/>
      <c r="ISU269" s="57"/>
      <c r="ISV269" s="57"/>
      <c r="ISW269" s="57"/>
      <c r="ISX269" s="57"/>
      <c r="ISY269" s="57"/>
      <c r="ISZ269" s="57"/>
      <c r="ITA269" s="57"/>
      <c r="ITB269" s="57"/>
      <c r="ITC269" s="57"/>
      <c r="ITD269" s="57"/>
      <c r="ITE269" s="57"/>
      <c r="ITF269" s="57"/>
      <c r="ITG269" s="57"/>
      <c r="ITH269" s="57"/>
      <c r="ITI269" s="57"/>
      <c r="ITJ269" s="57"/>
      <c r="ITK269" s="57"/>
      <c r="ITL269" s="57"/>
      <c r="ITM269" s="57"/>
      <c r="ITN269" s="57"/>
      <c r="ITO269" s="57"/>
      <c r="ITP269" s="57"/>
      <c r="ITQ269" s="57"/>
      <c r="ITR269" s="57"/>
      <c r="ITS269" s="57"/>
      <c r="ITT269" s="57"/>
      <c r="ITU269" s="57"/>
      <c r="ITV269" s="57"/>
      <c r="ITW269" s="57"/>
      <c r="ITX269" s="57"/>
      <c r="ITY269" s="57"/>
      <c r="ITZ269" s="57"/>
      <c r="IUA269" s="57"/>
      <c r="IUB269" s="57"/>
      <c r="IUC269" s="57"/>
      <c r="IUD269" s="57"/>
      <c r="IUE269" s="57"/>
      <c r="IUF269" s="57"/>
      <c r="IUG269" s="57"/>
      <c r="IUH269" s="57"/>
      <c r="IUI269" s="57"/>
      <c r="IUJ269" s="57"/>
      <c r="IUK269" s="57"/>
      <c r="IUL269" s="57"/>
      <c r="IUM269" s="57"/>
      <c r="IUN269" s="57"/>
      <c r="IUO269" s="57"/>
      <c r="IUP269" s="57"/>
      <c r="IUQ269" s="57"/>
      <c r="IUR269" s="57"/>
      <c r="IUS269" s="57"/>
      <c r="IUT269" s="57"/>
      <c r="IUU269" s="57"/>
      <c r="IUV269" s="57"/>
      <c r="IUW269" s="57"/>
      <c r="IUX269" s="57"/>
      <c r="IUY269" s="57"/>
      <c r="IUZ269" s="57"/>
      <c r="IVA269" s="57"/>
      <c r="IVB269" s="57"/>
      <c r="IVC269" s="57"/>
      <c r="IVD269" s="57"/>
      <c r="IVE269" s="57"/>
      <c r="IVF269" s="57"/>
      <c r="IVG269" s="57"/>
      <c r="IVH269" s="57"/>
      <c r="IVI269" s="57"/>
      <c r="IVJ269" s="57"/>
      <c r="IVK269" s="57"/>
      <c r="IVL269" s="57"/>
      <c r="IVM269" s="57"/>
      <c r="IVN269" s="57"/>
      <c r="IVO269" s="57"/>
      <c r="IVP269" s="57"/>
      <c r="IVQ269" s="57"/>
      <c r="IVR269" s="57"/>
      <c r="IVS269" s="57"/>
      <c r="IVT269" s="57"/>
      <c r="IVU269" s="57"/>
      <c r="IVV269" s="57"/>
      <c r="IVW269" s="57"/>
      <c r="IVX269" s="57"/>
      <c r="IVY269" s="57"/>
      <c r="IVZ269" s="57"/>
      <c r="IWA269" s="57"/>
      <c r="IWB269" s="57"/>
      <c r="IWC269" s="57"/>
      <c r="IWD269" s="57"/>
      <c r="IWE269" s="57"/>
      <c r="IWF269" s="57"/>
      <c r="IWG269" s="57"/>
      <c r="IWH269" s="57"/>
      <c r="IWI269" s="57"/>
      <c r="IWJ269" s="57"/>
      <c r="IWK269" s="57"/>
      <c r="IWL269" s="57"/>
      <c r="IWM269" s="57"/>
      <c r="IWN269" s="57"/>
      <c r="IWO269" s="57"/>
      <c r="IWP269" s="57"/>
      <c r="IWQ269" s="57"/>
      <c r="IWR269" s="57"/>
      <c r="IWS269" s="57"/>
      <c r="IWT269" s="57"/>
      <c r="IWU269" s="57"/>
      <c r="IWV269" s="57"/>
      <c r="IWW269" s="57"/>
      <c r="IWX269" s="57"/>
      <c r="IWY269" s="57"/>
      <c r="IWZ269" s="57"/>
      <c r="IXA269" s="57"/>
      <c r="IXB269" s="57"/>
      <c r="IXC269" s="57"/>
      <c r="IXD269" s="57"/>
      <c r="IXE269" s="57"/>
      <c r="IXF269" s="57"/>
      <c r="IXG269" s="57"/>
      <c r="IXH269" s="57"/>
      <c r="IXI269" s="57"/>
      <c r="IXJ269" s="57"/>
      <c r="IXK269" s="57"/>
      <c r="IXL269" s="57"/>
      <c r="IXM269" s="57"/>
      <c r="IXN269" s="57"/>
      <c r="IXO269" s="57"/>
      <c r="IXP269" s="57"/>
      <c r="IXQ269" s="57"/>
      <c r="IXR269" s="57"/>
      <c r="IXS269" s="57"/>
      <c r="IXT269" s="57"/>
      <c r="IXU269" s="57"/>
      <c r="IXV269" s="57"/>
      <c r="IXW269" s="57"/>
      <c r="IXX269" s="57"/>
      <c r="IXY269" s="57"/>
      <c r="IXZ269" s="57"/>
      <c r="IYA269" s="57"/>
      <c r="IYB269" s="57"/>
      <c r="IYC269" s="57"/>
      <c r="IYD269" s="57"/>
      <c r="IYE269" s="57"/>
      <c r="IYF269" s="57"/>
      <c r="IYG269" s="57"/>
      <c r="IYH269" s="57"/>
      <c r="IYI269" s="57"/>
      <c r="IYJ269" s="57"/>
      <c r="IYK269" s="57"/>
      <c r="IYL269" s="57"/>
      <c r="IYM269" s="57"/>
      <c r="IYN269" s="57"/>
      <c r="IYO269" s="57"/>
      <c r="IYP269" s="57"/>
      <c r="IYQ269" s="57"/>
      <c r="IYR269" s="57"/>
      <c r="IYS269" s="57"/>
      <c r="IYT269" s="57"/>
      <c r="IYU269" s="57"/>
      <c r="IYV269" s="57"/>
      <c r="IYW269" s="57"/>
      <c r="IYX269" s="57"/>
      <c r="IYY269" s="57"/>
      <c r="IYZ269" s="57"/>
      <c r="IZA269" s="57"/>
      <c r="IZB269" s="57"/>
      <c r="IZC269" s="57"/>
      <c r="IZD269" s="57"/>
      <c r="IZE269" s="57"/>
      <c r="IZF269" s="57"/>
      <c r="IZG269" s="57"/>
      <c r="IZH269" s="57"/>
      <c r="IZI269" s="57"/>
      <c r="IZJ269" s="57"/>
      <c r="IZK269" s="57"/>
      <c r="IZL269" s="57"/>
      <c r="IZM269" s="57"/>
      <c r="IZN269" s="57"/>
      <c r="IZO269" s="57"/>
      <c r="IZP269" s="57"/>
      <c r="IZQ269" s="57"/>
      <c r="IZR269" s="57"/>
      <c r="IZS269" s="57"/>
      <c r="IZT269" s="57"/>
      <c r="IZU269" s="57"/>
      <c r="IZV269" s="57"/>
      <c r="IZW269" s="57"/>
      <c r="IZX269" s="57"/>
      <c r="IZY269" s="57"/>
      <c r="IZZ269" s="57"/>
      <c r="JAA269" s="57"/>
      <c r="JAB269" s="57"/>
      <c r="JAC269" s="57"/>
      <c r="JAD269" s="57"/>
      <c r="JAE269" s="57"/>
      <c r="JAF269" s="57"/>
      <c r="JAG269" s="57"/>
      <c r="JAH269" s="57"/>
      <c r="JAI269" s="57"/>
      <c r="JAJ269" s="57"/>
      <c r="JAK269" s="57"/>
      <c r="JAL269" s="57"/>
      <c r="JAM269" s="57"/>
      <c r="JAN269" s="57"/>
      <c r="JAO269" s="57"/>
      <c r="JAP269" s="57"/>
      <c r="JAQ269" s="57"/>
      <c r="JAR269" s="57"/>
      <c r="JAS269" s="57"/>
      <c r="JAT269" s="57"/>
      <c r="JAU269" s="57"/>
      <c r="JAV269" s="57"/>
      <c r="JAW269" s="57"/>
      <c r="JAX269" s="57"/>
      <c r="JAY269" s="57"/>
      <c r="JAZ269" s="57"/>
      <c r="JBA269" s="57"/>
      <c r="JBB269" s="57"/>
      <c r="JBC269" s="57"/>
      <c r="JBD269" s="57"/>
      <c r="JBE269" s="57"/>
      <c r="JBF269" s="57"/>
      <c r="JBG269" s="57"/>
      <c r="JBH269" s="57"/>
      <c r="JBI269" s="57"/>
      <c r="JBJ269" s="57"/>
      <c r="JBK269" s="57"/>
      <c r="JBL269" s="57"/>
      <c r="JBM269" s="57"/>
      <c r="JBN269" s="57"/>
      <c r="JBO269" s="57"/>
      <c r="JBP269" s="57"/>
      <c r="JBQ269" s="57"/>
      <c r="JBR269" s="57"/>
      <c r="JBS269" s="57"/>
      <c r="JBT269" s="57"/>
      <c r="JBU269" s="57"/>
      <c r="JBV269" s="57"/>
      <c r="JBW269" s="57"/>
      <c r="JBX269" s="57"/>
      <c r="JBY269" s="57"/>
      <c r="JBZ269" s="57"/>
      <c r="JCA269" s="57"/>
      <c r="JCB269" s="57"/>
      <c r="JCC269" s="57"/>
      <c r="JCD269" s="57"/>
      <c r="JCE269" s="57"/>
      <c r="JCF269" s="57"/>
      <c r="JCG269" s="57"/>
      <c r="JCH269" s="57"/>
      <c r="JCI269" s="57"/>
      <c r="JCJ269" s="57"/>
      <c r="JCK269" s="57"/>
      <c r="JCL269" s="57"/>
      <c r="JCM269" s="57"/>
      <c r="JCN269" s="57"/>
      <c r="JCO269" s="57"/>
      <c r="JCP269" s="57"/>
      <c r="JCQ269" s="57"/>
      <c r="JCR269" s="57"/>
      <c r="JCS269" s="57"/>
      <c r="JCT269" s="57"/>
      <c r="JCU269" s="57"/>
      <c r="JCV269" s="57"/>
      <c r="JCW269" s="57"/>
      <c r="JCX269" s="57"/>
      <c r="JCY269" s="57"/>
      <c r="JCZ269" s="57"/>
      <c r="JDA269" s="57"/>
      <c r="JDB269" s="57"/>
      <c r="JDC269" s="57"/>
      <c r="JDD269" s="57"/>
      <c r="JDE269" s="57"/>
      <c r="JDF269" s="57"/>
      <c r="JDG269" s="57"/>
      <c r="JDH269" s="57"/>
      <c r="JDI269" s="57"/>
      <c r="JDJ269" s="57"/>
      <c r="JDK269" s="57"/>
      <c r="JDL269" s="57"/>
      <c r="JDM269" s="57"/>
      <c r="JDN269" s="57"/>
      <c r="JDO269" s="57"/>
      <c r="JDP269" s="57"/>
      <c r="JDQ269" s="57"/>
      <c r="JDR269" s="57"/>
      <c r="JDS269" s="57"/>
      <c r="JDT269" s="57"/>
      <c r="JDU269" s="57"/>
      <c r="JDV269" s="57"/>
      <c r="JDW269" s="57"/>
      <c r="JDX269" s="57"/>
      <c r="JDY269" s="57"/>
      <c r="JDZ269" s="57"/>
      <c r="JEA269" s="57"/>
      <c r="JEB269" s="57"/>
      <c r="JEC269" s="57"/>
      <c r="JED269" s="57"/>
      <c r="JEE269" s="57"/>
      <c r="JEF269" s="57"/>
      <c r="JEG269" s="57"/>
      <c r="JEH269" s="57"/>
      <c r="JEI269" s="57"/>
      <c r="JEJ269" s="57"/>
      <c r="JEK269" s="57"/>
      <c r="JEL269" s="57"/>
      <c r="JEM269" s="57"/>
      <c r="JEN269" s="57"/>
      <c r="JEO269" s="57"/>
      <c r="JEP269" s="57"/>
      <c r="JEQ269" s="57"/>
      <c r="JER269" s="57"/>
      <c r="JES269" s="57"/>
      <c r="JET269" s="57"/>
      <c r="JEU269" s="57"/>
      <c r="JEV269" s="57"/>
      <c r="JEW269" s="57"/>
      <c r="JEX269" s="57"/>
      <c r="JEY269" s="57"/>
      <c r="JEZ269" s="57"/>
      <c r="JFA269" s="57"/>
      <c r="JFB269" s="57"/>
      <c r="JFC269" s="57"/>
      <c r="JFD269" s="57"/>
      <c r="JFE269" s="57"/>
      <c r="JFF269" s="57"/>
      <c r="JFG269" s="57"/>
      <c r="JFH269" s="57"/>
      <c r="JFI269" s="57"/>
      <c r="JFJ269" s="57"/>
      <c r="JFK269" s="57"/>
      <c r="JFL269" s="57"/>
      <c r="JFM269" s="57"/>
      <c r="JFN269" s="57"/>
      <c r="JFO269" s="57"/>
      <c r="JFP269" s="57"/>
      <c r="JFQ269" s="57"/>
      <c r="JFR269" s="57"/>
      <c r="JFS269" s="57"/>
      <c r="JFT269" s="57"/>
      <c r="JFU269" s="57"/>
      <c r="JFV269" s="57"/>
      <c r="JFW269" s="57"/>
      <c r="JFX269" s="57"/>
      <c r="JFY269" s="57"/>
      <c r="JFZ269" s="57"/>
      <c r="JGA269" s="57"/>
      <c r="JGB269" s="57"/>
      <c r="JGC269" s="57"/>
      <c r="JGD269" s="57"/>
      <c r="JGE269" s="57"/>
      <c r="JGF269" s="57"/>
      <c r="JGG269" s="57"/>
      <c r="JGH269" s="57"/>
      <c r="JGI269" s="57"/>
      <c r="JGJ269" s="57"/>
      <c r="JGK269" s="57"/>
      <c r="JGL269" s="57"/>
      <c r="JGM269" s="57"/>
      <c r="JGN269" s="57"/>
      <c r="JGO269" s="57"/>
      <c r="JGP269" s="57"/>
      <c r="JGQ269" s="57"/>
      <c r="JGR269" s="57"/>
      <c r="JGS269" s="57"/>
      <c r="JGT269" s="57"/>
      <c r="JGU269" s="57"/>
      <c r="JGV269" s="57"/>
      <c r="JGW269" s="57"/>
      <c r="JGX269" s="57"/>
      <c r="JGY269" s="57"/>
      <c r="JGZ269" s="57"/>
      <c r="JHA269" s="57"/>
      <c r="JHB269" s="57"/>
      <c r="JHC269" s="57"/>
      <c r="JHD269" s="57"/>
      <c r="JHE269" s="57"/>
      <c r="JHF269" s="57"/>
      <c r="JHG269" s="57"/>
      <c r="JHH269" s="57"/>
      <c r="JHI269" s="57"/>
      <c r="JHJ269" s="57"/>
      <c r="JHK269" s="57"/>
      <c r="JHL269" s="57"/>
      <c r="JHM269" s="57"/>
      <c r="JHN269" s="57"/>
      <c r="JHO269" s="57"/>
      <c r="JHP269" s="57"/>
      <c r="JHQ269" s="57"/>
      <c r="JHR269" s="57"/>
      <c r="JHS269" s="57"/>
      <c r="JHT269" s="57"/>
      <c r="JHU269" s="57"/>
      <c r="JHV269" s="57"/>
      <c r="JHW269" s="57"/>
      <c r="JHX269" s="57"/>
      <c r="JHY269" s="57"/>
      <c r="JHZ269" s="57"/>
      <c r="JIA269" s="57"/>
      <c r="JIB269" s="57"/>
      <c r="JIC269" s="57"/>
      <c r="JID269" s="57"/>
      <c r="JIE269" s="57"/>
      <c r="JIF269" s="57"/>
      <c r="JIG269" s="57"/>
      <c r="JIH269" s="57"/>
      <c r="JII269" s="57"/>
      <c r="JIJ269" s="57"/>
      <c r="JIK269" s="57"/>
      <c r="JIL269" s="57"/>
      <c r="JIM269" s="57"/>
      <c r="JIN269" s="57"/>
      <c r="JIO269" s="57"/>
      <c r="JIP269" s="57"/>
      <c r="JIQ269" s="57"/>
      <c r="JIR269" s="57"/>
      <c r="JIS269" s="57"/>
      <c r="JIT269" s="57"/>
      <c r="JIU269" s="57"/>
      <c r="JIV269" s="57"/>
      <c r="JIW269" s="57"/>
      <c r="JIX269" s="57"/>
      <c r="JIY269" s="57"/>
      <c r="JIZ269" s="57"/>
      <c r="JJA269" s="57"/>
      <c r="JJB269" s="57"/>
      <c r="JJC269" s="57"/>
      <c r="JJD269" s="57"/>
      <c r="JJE269" s="57"/>
      <c r="JJF269" s="57"/>
      <c r="JJG269" s="57"/>
      <c r="JJH269" s="57"/>
      <c r="JJI269" s="57"/>
      <c r="JJJ269" s="57"/>
      <c r="JJK269" s="57"/>
      <c r="JJL269" s="57"/>
      <c r="JJM269" s="57"/>
      <c r="JJN269" s="57"/>
      <c r="JJO269" s="57"/>
      <c r="JJP269" s="57"/>
      <c r="JJQ269" s="57"/>
      <c r="JJR269" s="57"/>
      <c r="JJS269" s="57"/>
      <c r="JJT269" s="57"/>
      <c r="JJU269" s="57"/>
      <c r="JJV269" s="57"/>
      <c r="JJW269" s="57"/>
      <c r="JJX269" s="57"/>
      <c r="JJY269" s="57"/>
      <c r="JJZ269" s="57"/>
      <c r="JKA269" s="57"/>
      <c r="JKB269" s="57"/>
      <c r="JKC269" s="57"/>
      <c r="JKD269" s="57"/>
      <c r="JKE269" s="57"/>
      <c r="JKF269" s="57"/>
      <c r="JKG269" s="57"/>
      <c r="JKH269" s="57"/>
      <c r="JKI269" s="57"/>
      <c r="JKJ269" s="57"/>
      <c r="JKK269" s="57"/>
      <c r="JKL269" s="57"/>
      <c r="JKM269" s="57"/>
      <c r="JKN269" s="57"/>
      <c r="JKO269" s="57"/>
      <c r="JKP269" s="57"/>
      <c r="JKQ269" s="57"/>
      <c r="JKR269" s="57"/>
      <c r="JKS269" s="57"/>
      <c r="JKT269" s="57"/>
      <c r="JKU269" s="57"/>
      <c r="JKV269" s="57"/>
      <c r="JKW269" s="57"/>
      <c r="JKX269" s="57"/>
      <c r="JKY269" s="57"/>
      <c r="JKZ269" s="57"/>
      <c r="JLA269" s="57"/>
      <c r="JLB269" s="57"/>
      <c r="JLC269" s="57"/>
      <c r="JLD269" s="57"/>
      <c r="JLE269" s="57"/>
      <c r="JLF269" s="57"/>
      <c r="JLG269" s="57"/>
      <c r="JLH269" s="57"/>
      <c r="JLI269" s="57"/>
      <c r="JLJ269" s="57"/>
      <c r="JLK269" s="57"/>
      <c r="JLL269" s="57"/>
      <c r="JLM269" s="57"/>
      <c r="JLN269" s="57"/>
      <c r="JLO269" s="57"/>
      <c r="JLP269" s="57"/>
      <c r="JLQ269" s="57"/>
      <c r="JLR269" s="57"/>
      <c r="JLS269" s="57"/>
      <c r="JLT269" s="57"/>
      <c r="JLU269" s="57"/>
      <c r="JLV269" s="57"/>
      <c r="JLW269" s="57"/>
      <c r="JLX269" s="57"/>
      <c r="JLY269" s="57"/>
      <c r="JLZ269" s="57"/>
      <c r="JMA269" s="57"/>
      <c r="JMB269" s="57"/>
      <c r="JMC269" s="57"/>
      <c r="JMD269" s="57"/>
      <c r="JME269" s="57"/>
      <c r="JMF269" s="57"/>
      <c r="JMG269" s="57"/>
      <c r="JMH269" s="57"/>
      <c r="JMI269" s="57"/>
      <c r="JMJ269" s="57"/>
      <c r="JMK269" s="57"/>
      <c r="JML269" s="57"/>
      <c r="JMM269" s="57"/>
      <c r="JMN269" s="57"/>
      <c r="JMO269" s="57"/>
      <c r="JMP269" s="57"/>
      <c r="JMQ269" s="57"/>
      <c r="JMR269" s="57"/>
      <c r="JMS269" s="57"/>
      <c r="JMT269" s="57"/>
      <c r="JMU269" s="57"/>
      <c r="JMV269" s="57"/>
      <c r="JMW269" s="57"/>
      <c r="JMX269" s="57"/>
      <c r="JMY269" s="57"/>
      <c r="JMZ269" s="57"/>
      <c r="JNA269" s="57"/>
      <c r="JNB269" s="57"/>
      <c r="JNC269" s="57"/>
      <c r="JND269" s="57"/>
      <c r="JNE269" s="57"/>
      <c r="JNF269" s="57"/>
      <c r="JNG269" s="57"/>
      <c r="JNH269" s="57"/>
      <c r="JNI269" s="57"/>
      <c r="JNJ269" s="57"/>
      <c r="JNK269" s="57"/>
      <c r="JNL269" s="57"/>
      <c r="JNM269" s="57"/>
      <c r="JNN269" s="57"/>
      <c r="JNO269" s="57"/>
      <c r="JNP269" s="57"/>
      <c r="JNQ269" s="57"/>
      <c r="JNR269" s="57"/>
      <c r="JNS269" s="57"/>
      <c r="JNT269" s="57"/>
      <c r="JNU269" s="57"/>
      <c r="JNV269" s="57"/>
      <c r="JNW269" s="57"/>
      <c r="JNX269" s="57"/>
      <c r="JNY269" s="57"/>
      <c r="JNZ269" s="57"/>
      <c r="JOA269" s="57"/>
      <c r="JOB269" s="57"/>
      <c r="JOC269" s="57"/>
      <c r="JOD269" s="57"/>
      <c r="JOE269" s="57"/>
      <c r="JOF269" s="57"/>
      <c r="JOG269" s="57"/>
      <c r="JOH269" s="57"/>
      <c r="JOI269" s="57"/>
      <c r="JOJ269" s="57"/>
      <c r="JOK269" s="57"/>
      <c r="JOL269" s="57"/>
      <c r="JOM269" s="57"/>
      <c r="JON269" s="57"/>
      <c r="JOO269" s="57"/>
      <c r="JOP269" s="57"/>
      <c r="JOQ269" s="57"/>
      <c r="JOR269" s="57"/>
      <c r="JOS269" s="57"/>
      <c r="JOT269" s="57"/>
      <c r="JOU269" s="57"/>
      <c r="JOV269" s="57"/>
      <c r="JOW269" s="57"/>
      <c r="JOX269" s="57"/>
      <c r="JOY269" s="57"/>
      <c r="JOZ269" s="57"/>
      <c r="JPA269" s="57"/>
      <c r="JPB269" s="57"/>
      <c r="JPC269" s="57"/>
      <c r="JPD269" s="57"/>
      <c r="JPE269" s="57"/>
      <c r="JPF269" s="57"/>
      <c r="JPG269" s="57"/>
      <c r="JPH269" s="57"/>
      <c r="JPI269" s="57"/>
      <c r="JPJ269" s="57"/>
      <c r="JPK269" s="57"/>
      <c r="JPL269" s="57"/>
      <c r="JPM269" s="57"/>
      <c r="JPN269" s="57"/>
      <c r="JPO269" s="57"/>
      <c r="JPP269" s="57"/>
      <c r="JPQ269" s="57"/>
      <c r="JPR269" s="57"/>
      <c r="JPS269" s="57"/>
      <c r="JPT269" s="57"/>
      <c r="JPU269" s="57"/>
      <c r="JPV269" s="57"/>
      <c r="JPW269" s="57"/>
      <c r="JPX269" s="57"/>
      <c r="JPY269" s="57"/>
      <c r="JPZ269" s="57"/>
      <c r="JQA269" s="57"/>
      <c r="JQB269" s="57"/>
      <c r="JQC269" s="57"/>
      <c r="JQD269" s="57"/>
      <c r="JQE269" s="57"/>
      <c r="JQF269" s="57"/>
      <c r="JQG269" s="57"/>
      <c r="JQH269" s="57"/>
      <c r="JQI269" s="57"/>
      <c r="JQJ269" s="57"/>
      <c r="JQK269" s="57"/>
      <c r="JQL269" s="57"/>
      <c r="JQM269" s="57"/>
      <c r="JQN269" s="57"/>
      <c r="JQO269" s="57"/>
      <c r="JQP269" s="57"/>
      <c r="JQQ269" s="57"/>
      <c r="JQR269" s="57"/>
      <c r="JQS269" s="57"/>
      <c r="JQT269" s="57"/>
      <c r="JQU269" s="57"/>
      <c r="JQV269" s="57"/>
      <c r="JQW269" s="57"/>
      <c r="JQX269" s="57"/>
      <c r="JQY269" s="57"/>
      <c r="JQZ269" s="57"/>
      <c r="JRA269" s="57"/>
      <c r="JRB269" s="57"/>
      <c r="JRC269" s="57"/>
      <c r="JRD269" s="57"/>
      <c r="JRE269" s="57"/>
      <c r="JRF269" s="57"/>
      <c r="JRG269" s="57"/>
      <c r="JRH269" s="57"/>
      <c r="JRI269" s="57"/>
      <c r="JRJ269" s="57"/>
      <c r="JRK269" s="57"/>
      <c r="JRL269" s="57"/>
      <c r="JRM269" s="57"/>
      <c r="JRN269" s="57"/>
      <c r="JRO269" s="57"/>
      <c r="JRP269" s="57"/>
      <c r="JRQ269" s="57"/>
      <c r="JRR269" s="57"/>
      <c r="JRS269" s="57"/>
      <c r="JRT269" s="57"/>
      <c r="JRU269" s="57"/>
      <c r="JRV269" s="57"/>
      <c r="JRW269" s="57"/>
      <c r="JRX269" s="57"/>
      <c r="JRY269" s="57"/>
      <c r="JRZ269" s="57"/>
      <c r="JSA269" s="57"/>
      <c r="JSB269" s="57"/>
      <c r="JSC269" s="57"/>
      <c r="JSD269" s="57"/>
      <c r="JSE269" s="57"/>
      <c r="JSF269" s="57"/>
      <c r="JSG269" s="57"/>
      <c r="JSH269" s="57"/>
      <c r="JSI269" s="57"/>
      <c r="JSJ269" s="57"/>
      <c r="JSK269" s="57"/>
      <c r="JSL269" s="57"/>
      <c r="JSM269" s="57"/>
      <c r="JSN269" s="57"/>
      <c r="JSO269" s="57"/>
      <c r="JSP269" s="57"/>
      <c r="JSQ269" s="57"/>
      <c r="JSR269" s="57"/>
      <c r="JSS269" s="57"/>
      <c r="JST269" s="57"/>
      <c r="JSU269" s="57"/>
      <c r="JSV269" s="57"/>
      <c r="JSW269" s="57"/>
      <c r="JSX269" s="57"/>
      <c r="JSY269" s="57"/>
      <c r="JSZ269" s="57"/>
      <c r="JTA269" s="57"/>
      <c r="JTB269" s="57"/>
      <c r="JTC269" s="57"/>
      <c r="JTD269" s="57"/>
      <c r="JTE269" s="57"/>
      <c r="JTF269" s="57"/>
      <c r="JTG269" s="57"/>
      <c r="JTH269" s="57"/>
      <c r="JTI269" s="57"/>
      <c r="JTJ269" s="57"/>
      <c r="JTK269" s="57"/>
      <c r="JTL269" s="57"/>
      <c r="JTM269" s="57"/>
      <c r="JTN269" s="57"/>
      <c r="JTO269" s="57"/>
      <c r="JTP269" s="57"/>
      <c r="JTQ269" s="57"/>
      <c r="JTR269" s="57"/>
      <c r="JTS269" s="57"/>
      <c r="JTT269" s="57"/>
      <c r="JTU269" s="57"/>
      <c r="JTV269" s="57"/>
      <c r="JTW269" s="57"/>
      <c r="JTX269" s="57"/>
      <c r="JTY269" s="57"/>
      <c r="JTZ269" s="57"/>
      <c r="JUA269" s="57"/>
      <c r="JUB269" s="57"/>
      <c r="JUC269" s="57"/>
      <c r="JUD269" s="57"/>
      <c r="JUE269" s="57"/>
      <c r="JUF269" s="57"/>
      <c r="JUG269" s="57"/>
      <c r="JUH269" s="57"/>
      <c r="JUI269" s="57"/>
      <c r="JUJ269" s="57"/>
      <c r="JUK269" s="57"/>
      <c r="JUL269" s="57"/>
      <c r="JUM269" s="57"/>
      <c r="JUN269" s="57"/>
      <c r="JUO269" s="57"/>
      <c r="JUP269" s="57"/>
      <c r="JUQ269" s="57"/>
      <c r="JUR269" s="57"/>
      <c r="JUS269" s="57"/>
      <c r="JUT269" s="57"/>
      <c r="JUU269" s="57"/>
      <c r="JUV269" s="57"/>
      <c r="JUW269" s="57"/>
      <c r="JUX269" s="57"/>
      <c r="JUY269" s="57"/>
      <c r="JUZ269" s="57"/>
      <c r="JVA269" s="57"/>
      <c r="JVB269" s="57"/>
      <c r="JVC269" s="57"/>
      <c r="JVD269" s="57"/>
      <c r="JVE269" s="57"/>
      <c r="JVF269" s="57"/>
      <c r="JVG269" s="57"/>
      <c r="JVH269" s="57"/>
      <c r="JVI269" s="57"/>
      <c r="JVJ269" s="57"/>
      <c r="JVK269" s="57"/>
      <c r="JVL269" s="57"/>
      <c r="JVM269" s="57"/>
      <c r="JVN269" s="57"/>
      <c r="JVO269" s="57"/>
      <c r="JVP269" s="57"/>
      <c r="JVQ269" s="57"/>
      <c r="JVR269" s="57"/>
      <c r="JVS269" s="57"/>
      <c r="JVT269" s="57"/>
      <c r="JVU269" s="57"/>
      <c r="JVV269" s="57"/>
      <c r="JVW269" s="57"/>
      <c r="JVX269" s="57"/>
      <c r="JVY269" s="57"/>
      <c r="JVZ269" s="57"/>
      <c r="JWA269" s="57"/>
      <c r="JWB269" s="57"/>
      <c r="JWC269" s="57"/>
      <c r="JWD269" s="57"/>
      <c r="JWE269" s="57"/>
      <c r="JWF269" s="57"/>
      <c r="JWG269" s="57"/>
      <c r="JWH269" s="57"/>
      <c r="JWI269" s="57"/>
      <c r="JWJ269" s="57"/>
      <c r="JWK269" s="57"/>
      <c r="JWL269" s="57"/>
      <c r="JWM269" s="57"/>
      <c r="JWN269" s="57"/>
      <c r="JWO269" s="57"/>
      <c r="JWP269" s="57"/>
      <c r="JWQ269" s="57"/>
      <c r="JWR269" s="57"/>
      <c r="JWS269" s="57"/>
      <c r="JWT269" s="57"/>
      <c r="JWU269" s="57"/>
      <c r="JWV269" s="57"/>
      <c r="JWW269" s="57"/>
      <c r="JWX269" s="57"/>
      <c r="JWY269" s="57"/>
      <c r="JWZ269" s="57"/>
      <c r="JXA269" s="57"/>
      <c r="JXB269" s="57"/>
      <c r="JXC269" s="57"/>
      <c r="JXD269" s="57"/>
      <c r="JXE269" s="57"/>
      <c r="JXF269" s="57"/>
      <c r="JXG269" s="57"/>
      <c r="JXH269" s="57"/>
      <c r="JXI269" s="57"/>
      <c r="JXJ269" s="57"/>
      <c r="JXK269" s="57"/>
      <c r="JXL269" s="57"/>
      <c r="JXM269" s="57"/>
      <c r="JXN269" s="57"/>
      <c r="JXO269" s="57"/>
      <c r="JXP269" s="57"/>
      <c r="JXQ269" s="57"/>
      <c r="JXR269" s="57"/>
      <c r="JXS269" s="57"/>
      <c r="JXT269" s="57"/>
      <c r="JXU269" s="57"/>
      <c r="JXV269" s="57"/>
      <c r="JXW269" s="57"/>
      <c r="JXX269" s="57"/>
      <c r="JXY269" s="57"/>
      <c r="JXZ269" s="57"/>
      <c r="JYA269" s="57"/>
      <c r="JYB269" s="57"/>
      <c r="JYC269" s="57"/>
      <c r="JYD269" s="57"/>
      <c r="JYE269" s="57"/>
      <c r="JYF269" s="57"/>
      <c r="JYG269" s="57"/>
      <c r="JYH269" s="57"/>
      <c r="JYI269" s="57"/>
      <c r="JYJ269" s="57"/>
      <c r="JYK269" s="57"/>
      <c r="JYL269" s="57"/>
      <c r="JYM269" s="57"/>
      <c r="JYN269" s="57"/>
      <c r="JYO269" s="57"/>
      <c r="JYP269" s="57"/>
      <c r="JYQ269" s="57"/>
      <c r="JYR269" s="57"/>
      <c r="JYS269" s="57"/>
      <c r="JYT269" s="57"/>
      <c r="JYU269" s="57"/>
      <c r="JYV269" s="57"/>
      <c r="JYW269" s="57"/>
      <c r="JYX269" s="57"/>
      <c r="JYY269" s="57"/>
      <c r="JYZ269" s="57"/>
      <c r="JZA269" s="57"/>
      <c r="JZB269" s="57"/>
      <c r="JZC269" s="57"/>
      <c r="JZD269" s="57"/>
      <c r="JZE269" s="57"/>
      <c r="JZF269" s="57"/>
      <c r="JZG269" s="57"/>
      <c r="JZH269" s="57"/>
      <c r="JZI269" s="57"/>
      <c r="JZJ269" s="57"/>
      <c r="JZK269" s="57"/>
      <c r="JZL269" s="57"/>
      <c r="JZM269" s="57"/>
      <c r="JZN269" s="57"/>
      <c r="JZO269" s="57"/>
      <c r="JZP269" s="57"/>
      <c r="JZQ269" s="57"/>
      <c r="JZR269" s="57"/>
      <c r="JZS269" s="57"/>
      <c r="JZT269" s="57"/>
      <c r="JZU269" s="57"/>
      <c r="JZV269" s="57"/>
      <c r="JZW269" s="57"/>
      <c r="JZX269" s="57"/>
      <c r="JZY269" s="57"/>
      <c r="JZZ269" s="57"/>
      <c r="KAA269" s="57"/>
      <c r="KAB269" s="57"/>
      <c r="KAC269" s="57"/>
      <c r="KAD269" s="57"/>
      <c r="KAE269" s="57"/>
      <c r="KAF269" s="57"/>
      <c r="KAG269" s="57"/>
      <c r="KAH269" s="57"/>
      <c r="KAI269" s="57"/>
      <c r="KAJ269" s="57"/>
      <c r="KAK269" s="57"/>
      <c r="KAL269" s="57"/>
      <c r="KAM269" s="57"/>
      <c r="KAN269" s="57"/>
      <c r="KAO269" s="57"/>
      <c r="KAP269" s="57"/>
      <c r="KAQ269" s="57"/>
      <c r="KAR269" s="57"/>
      <c r="KAS269" s="57"/>
      <c r="KAT269" s="57"/>
      <c r="KAU269" s="57"/>
      <c r="KAV269" s="57"/>
      <c r="KAW269" s="57"/>
      <c r="KAX269" s="57"/>
      <c r="KAY269" s="57"/>
      <c r="KAZ269" s="57"/>
      <c r="KBA269" s="57"/>
      <c r="KBB269" s="57"/>
      <c r="KBC269" s="57"/>
      <c r="KBD269" s="57"/>
      <c r="KBE269" s="57"/>
      <c r="KBF269" s="57"/>
      <c r="KBG269" s="57"/>
      <c r="KBH269" s="57"/>
      <c r="KBI269" s="57"/>
      <c r="KBJ269" s="57"/>
      <c r="KBK269" s="57"/>
      <c r="KBL269" s="57"/>
      <c r="KBM269" s="57"/>
      <c r="KBN269" s="57"/>
      <c r="KBO269" s="57"/>
      <c r="KBP269" s="57"/>
      <c r="KBQ269" s="57"/>
      <c r="KBR269" s="57"/>
      <c r="KBS269" s="57"/>
      <c r="KBT269" s="57"/>
      <c r="KBU269" s="57"/>
      <c r="KBV269" s="57"/>
      <c r="KBW269" s="57"/>
      <c r="KBX269" s="57"/>
      <c r="KBY269" s="57"/>
      <c r="KBZ269" s="57"/>
      <c r="KCA269" s="57"/>
      <c r="KCB269" s="57"/>
      <c r="KCC269" s="57"/>
      <c r="KCD269" s="57"/>
      <c r="KCE269" s="57"/>
      <c r="KCF269" s="57"/>
      <c r="KCG269" s="57"/>
      <c r="KCH269" s="57"/>
      <c r="KCI269" s="57"/>
      <c r="KCJ269" s="57"/>
      <c r="KCK269" s="57"/>
      <c r="KCL269" s="57"/>
      <c r="KCM269" s="57"/>
      <c r="KCN269" s="57"/>
      <c r="KCO269" s="57"/>
      <c r="KCP269" s="57"/>
      <c r="KCQ269" s="57"/>
      <c r="KCR269" s="57"/>
      <c r="KCS269" s="57"/>
      <c r="KCT269" s="57"/>
      <c r="KCU269" s="57"/>
      <c r="KCV269" s="57"/>
      <c r="KCW269" s="57"/>
      <c r="KCX269" s="57"/>
      <c r="KCY269" s="57"/>
      <c r="KCZ269" s="57"/>
      <c r="KDA269" s="57"/>
      <c r="KDB269" s="57"/>
      <c r="KDC269" s="57"/>
      <c r="KDD269" s="57"/>
      <c r="KDE269" s="57"/>
      <c r="KDF269" s="57"/>
      <c r="KDG269" s="57"/>
      <c r="KDH269" s="57"/>
      <c r="KDI269" s="57"/>
      <c r="KDJ269" s="57"/>
      <c r="KDK269" s="57"/>
      <c r="KDL269" s="57"/>
      <c r="KDM269" s="57"/>
      <c r="KDN269" s="57"/>
      <c r="KDO269" s="57"/>
      <c r="KDP269" s="57"/>
      <c r="KDQ269" s="57"/>
      <c r="KDR269" s="57"/>
      <c r="KDS269" s="57"/>
      <c r="KDT269" s="57"/>
      <c r="KDU269" s="57"/>
      <c r="KDV269" s="57"/>
      <c r="KDW269" s="57"/>
      <c r="KDX269" s="57"/>
      <c r="KDY269" s="57"/>
      <c r="KDZ269" s="57"/>
      <c r="KEA269" s="57"/>
      <c r="KEB269" s="57"/>
      <c r="KEC269" s="57"/>
      <c r="KED269" s="57"/>
      <c r="KEE269" s="57"/>
      <c r="KEF269" s="57"/>
      <c r="KEG269" s="57"/>
      <c r="KEH269" s="57"/>
      <c r="KEI269" s="57"/>
      <c r="KEJ269" s="57"/>
      <c r="KEK269" s="57"/>
      <c r="KEL269" s="57"/>
      <c r="KEM269" s="57"/>
      <c r="KEN269" s="57"/>
      <c r="KEO269" s="57"/>
      <c r="KEP269" s="57"/>
      <c r="KEQ269" s="57"/>
      <c r="KER269" s="57"/>
      <c r="KES269" s="57"/>
      <c r="KET269" s="57"/>
      <c r="KEU269" s="57"/>
      <c r="KEV269" s="57"/>
      <c r="KEW269" s="57"/>
      <c r="KEX269" s="57"/>
      <c r="KEY269" s="57"/>
      <c r="KEZ269" s="57"/>
      <c r="KFA269" s="57"/>
      <c r="KFB269" s="57"/>
      <c r="KFC269" s="57"/>
      <c r="KFD269" s="57"/>
      <c r="KFE269" s="57"/>
      <c r="KFF269" s="57"/>
      <c r="KFG269" s="57"/>
      <c r="KFH269" s="57"/>
      <c r="KFI269" s="57"/>
      <c r="KFJ269" s="57"/>
      <c r="KFK269" s="57"/>
      <c r="KFL269" s="57"/>
      <c r="KFM269" s="57"/>
      <c r="KFN269" s="57"/>
      <c r="KFO269" s="57"/>
      <c r="KFP269" s="57"/>
      <c r="KFQ269" s="57"/>
      <c r="KFR269" s="57"/>
      <c r="KFS269" s="57"/>
      <c r="KFT269" s="57"/>
      <c r="KFU269" s="57"/>
      <c r="KFV269" s="57"/>
      <c r="KFW269" s="57"/>
      <c r="KFX269" s="57"/>
      <c r="KFY269" s="57"/>
      <c r="KFZ269" s="57"/>
      <c r="KGA269" s="57"/>
      <c r="KGB269" s="57"/>
      <c r="KGC269" s="57"/>
      <c r="KGD269" s="57"/>
      <c r="KGE269" s="57"/>
      <c r="KGF269" s="57"/>
      <c r="KGG269" s="57"/>
      <c r="KGH269" s="57"/>
      <c r="KGI269" s="57"/>
      <c r="KGJ269" s="57"/>
      <c r="KGK269" s="57"/>
      <c r="KGL269" s="57"/>
      <c r="KGM269" s="57"/>
      <c r="KGN269" s="57"/>
      <c r="KGO269" s="57"/>
      <c r="KGP269" s="57"/>
      <c r="KGQ269" s="57"/>
      <c r="KGR269" s="57"/>
      <c r="KGS269" s="57"/>
      <c r="KGT269" s="57"/>
      <c r="KGU269" s="57"/>
      <c r="KGV269" s="57"/>
      <c r="KGW269" s="57"/>
      <c r="KGX269" s="57"/>
      <c r="KGY269" s="57"/>
      <c r="KGZ269" s="57"/>
      <c r="KHA269" s="57"/>
      <c r="KHB269" s="57"/>
      <c r="KHC269" s="57"/>
      <c r="KHD269" s="57"/>
      <c r="KHE269" s="57"/>
      <c r="KHF269" s="57"/>
      <c r="KHG269" s="57"/>
      <c r="KHH269" s="57"/>
      <c r="KHI269" s="57"/>
      <c r="KHJ269" s="57"/>
      <c r="KHK269" s="57"/>
      <c r="KHL269" s="57"/>
      <c r="KHM269" s="57"/>
      <c r="KHN269" s="57"/>
      <c r="KHO269" s="57"/>
      <c r="KHP269" s="57"/>
      <c r="KHQ269" s="57"/>
      <c r="KHR269" s="57"/>
      <c r="KHS269" s="57"/>
      <c r="KHT269" s="57"/>
      <c r="KHU269" s="57"/>
      <c r="KHV269" s="57"/>
      <c r="KHW269" s="57"/>
      <c r="KHX269" s="57"/>
      <c r="KHY269" s="57"/>
      <c r="KHZ269" s="57"/>
      <c r="KIA269" s="57"/>
      <c r="KIB269" s="57"/>
      <c r="KIC269" s="57"/>
      <c r="KID269" s="57"/>
      <c r="KIE269" s="57"/>
      <c r="KIF269" s="57"/>
      <c r="KIG269" s="57"/>
      <c r="KIH269" s="57"/>
      <c r="KII269" s="57"/>
      <c r="KIJ269" s="57"/>
      <c r="KIK269" s="57"/>
      <c r="KIL269" s="57"/>
      <c r="KIM269" s="57"/>
      <c r="KIN269" s="57"/>
      <c r="KIO269" s="57"/>
      <c r="KIP269" s="57"/>
      <c r="KIQ269" s="57"/>
      <c r="KIR269" s="57"/>
      <c r="KIS269" s="57"/>
      <c r="KIT269" s="57"/>
      <c r="KIU269" s="57"/>
      <c r="KIV269" s="57"/>
      <c r="KIW269" s="57"/>
      <c r="KIX269" s="57"/>
      <c r="KIY269" s="57"/>
      <c r="KIZ269" s="57"/>
      <c r="KJA269" s="57"/>
      <c r="KJB269" s="57"/>
      <c r="KJC269" s="57"/>
      <c r="KJD269" s="57"/>
      <c r="KJE269" s="57"/>
      <c r="KJF269" s="57"/>
      <c r="KJG269" s="57"/>
      <c r="KJH269" s="57"/>
      <c r="KJI269" s="57"/>
      <c r="KJJ269" s="57"/>
      <c r="KJK269" s="57"/>
      <c r="KJL269" s="57"/>
      <c r="KJM269" s="57"/>
      <c r="KJN269" s="57"/>
      <c r="KJO269" s="57"/>
      <c r="KJP269" s="57"/>
      <c r="KJQ269" s="57"/>
      <c r="KJR269" s="57"/>
      <c r="KJS269" s="57"/>
      <c r="KJT269" s="57"/>
      <c r="KJU269" s="57"/>
      <c r="KJV269" s="57"/>
      <c r="KJW269" s="57"/>
      <c r="KJX269" s="57"/>
      <c r="KJY269" s="57"/>
      <c r="KJZ269" s="57"/>
      <c r="KKA269" s="57"/>
      <c r="KKB269" s="57"/>
      <c r="KKC269" s="57"/>
      <c r="KKD269" s="57"/>
      <c r="KKE269" s="57"/>
      <c r="KKF269" s="57"/>
      <c r="KKG269" s="57"/>
      <c r="KKH269" s="57"/>
      <c r="KKI269" s="57"/>
      <c r="KKJ269" s="57"/>
      <c r="KKK269" s="57"/>
      <c r="KKL269" s="57"/>
      <c r="KKM269" s="57"/>
      <c r="KKN269" s="57"/>
      <c r="KKO269" s="57"/>
      <c r="KKP269" s="57"/>
      <c r="KKQ269" s="57"/>
      <c r="KKR269" s="57"/>
      <c r="KKS269" s="57"/>
      <c r="KKT269" s="57"/>
      <c r="KKU269" s="57"/>
      <c r="KKV269" s="57"/>
      <c r="KKW269" s="57"/>
      <c r="KKX269" s="57"/>
      <c r="KKY269" s="57"/>
      <c r="KKZ269" s="57"/>
      <c r="KLA269" s="57"/>
      <c r="KLB269" s="57"/>
      <c r="KLC269" s="57"/>
      <c r="KLD269" s="57"/>
      <c r="KLE269" s="57"/>
      <c r="KLF269" s="57"/>
      <c r="KLG269" s="57"/>
      <c r="KLH269" s="57"/>
      <c r="KLI269" s="57"/>
      <c r="KLJ269" s="57"/>
      <c r="KLK269" s="57"/>
      <c r="KLL269" s="57"/>
      <c r="KLM269" s="57"/>
      <c r="KLN269" s="57"/>
      <c r="KLO269" s="57"/>
      <c r="KLP269" s="57"/>
      <c r="KLQ269" s="57"/>
      <c r="KLR269" s="57"/>
      <c r="KLS269" s="57"/>
      <c r="KLT269" s="57"/>
      <c r="KLU269" s="57"/>
      <c r="KLV269" s="57"/>
      <c r="KLW269" s="57"/>
      <c r="KLX269" s="57"/>
      <c r="KLY269" s="57"/>
      <c r="KLZ269" s="57"/>
      <c r="KMA269" s="57"/>
      <c r="KMB269" s="57"/>
      <c r="KMC269" s="57"/>
      <c r="KMD269" s="57"/>
      <c r="KME269" s="57"/>
      <c r="KMF269" s="57"/>
      <c r="KMG269" s="57"/>
      <c r="KMH269" s="57"/>
      <c r="KMI269" s="57"/>
      <c r="KMJ269" s="57"/>
      <c r="KMK269" s="57"/>
      <c r="KML269" s="57"/>
      <c r="KMM269" s="57"/>
      <c r="KMN269" s="57"/>
      <c r="KMO269" s="57"/>
      <c r="KMP269" s="57"/>
      <c r="KMQ269" s="57"/>
      <c r="KMR269" s="57"/>
      <c r="KMS269" s="57"/>
      <c r="KMT269" s="57"/>
      <c r="KMU269" s="57"/>
      <c r="KMV269" s="57"/>
      <c r="KMW269" s="57"/>
      <c r="KMX269" s="57"/>
      <c r="KMY269" s="57"/>
      <c r="KMZ269" s="57"/>
      <c r="KNA269" s="57"/>
      <c r="KNB269" s="57"/>
      <c r="KNC269" s="57"/>
      <c r="KND269" s="57"/>
      <c r="KNE269" s="57"/>
      <c r="KNF269" s="57"/>
      <c r="KNG269" s="57"/>
      <c r="KNH269" s="57"/>
      <c r="KNI269" s="57"/>
      <c r="KNJ269" s="57"/>
      <c r="KNK269" s="57"/>
      <c r="KNL269" s="57"/>
      <c r="KNM269" s="57"/>
      <c r="KNN269" s="57"/>
      <c r="KNO269" s="57"/>
      <c r="KNP269" s="57"/>
      <c r="KNQ269" s="57"/>
      <c r="KNR269" s="57"/>
      <c r="KNS269" s="57"/>
      <c r="KNT269" s="57"/>
      <c r="KNU269" s="57"/>
      <c r="KNV269" s="57"/>
      <c r="KNW269" s="57"/>
      <c r="KNX269" s="57"/>
      <c r="KNY269" s="57"/>
      <c r="KNZ269" s="57"/>
      <c r="KOA269" s="57"/>
      <c r="KOB269" s="57"/>
      <c r="KOC269" s="57"/>
      <c r="KOD269" s="57"/>
      <c r="KOE269" s="57"/>
      <c r="KOF269" s="57"/>
      <c r="KOG269" s="57"/>
      <c r="KOH269" s="57"/>
      <c r="KOI269" s="57"/>
      <c r="KOJ269" s="57"/>
      <c r="KOK269" s="57"/>
      <c r="KOL269" s="57"/>
      <c r="KOM269" s="57"/>
      <c r="KON269" s="57"/>
      <c r="KOO269" s="57"/>
      <c r="KOP269" s="57"/>
      <c r="KOQ269" s="57"/>
      <c r="KOR269" s="57"/>
      <c r="KOS269" s="57"/>
      <c r="KOT269" s="57"/>
      <c r="KOU269" s="57"/>
      <c r="KOV269" s="57"/>
      <c r="KOW269" s="57"/>
      <c r="KOX269" s="57"/>
      <c r="KOY269" s="57"/>
      <c r="KOZ269" s="57"/>
      <c r="KPA269" s="57"/>
      <c r="KPB269" s="57"/>
      <c r="KPC269" s="57"/>
      <c r="KPD269" s="57"/>
      <c r="KPE269" s="57"/>
      <c r="KPF269" s="57"/>
      <c r="KPG269" s="57"/>
      <c r="KPH269" s="57"/>
      <c r="KPI269" s="57"/>
      <c r="KPJ269" s="57"/>
      <c r="KPK269" s="57"/>
      <c r="KPL269" s="57"/>
      <c r="KPM269" s="57"/>
      <c r="KPN269" s="57"/>
      <c r="KPO269" s="57"/>
      <c r="KPP269" s="57"/>
      <c r="KPQ269" s="57"/>
      <c r="KPR269" s="57"/>
      <c r="KPS269" s="57"/>
      <c r="KPT269" s="57"/>
      <c r="KPU269" s="57"/>
      <c r="KPV269" s="57"/>
      <c r="KPW269" s="57"/>
      <c r="KPX269" s="57"/>
      <c r="KPY269" s="57"/>
      <c r="KPZ269" s="57"/>
      <c r="KQA269" s="57"/>
      <c r="KQB269" s="57"/>
      <c r="KQC269" s="57"/>
      <c r="KQD269" s="57"/>
      <c r="KQE269" s="57"/>
      <c r="KQF269" s="57"/>
      <c r="KQG269" s="57"/>
      <c r="KQH269" s="57"/>
      <c r="KQI269" s="57"/>
      <c r="KQJ269" s="57"/>
      <c r="KQK269" s="57"/>
      <c r="KQL269" s="57"/>
      <c r="KQM269" s="57"/>
      <c r="KQN269" s="57"/>
      <c r="KQO269" s="57"/>
      <c r="KQP269" s="57"/>
      <c r="KQQ269" s="57"/>
      <c r="KQR269" s="57"/>
      <c r="KQS269" s="57"/>
      <c r="KQT269" s="57"/>
      <c r="KQU269" s="57"/>
      <c r="KQV269" s="57"/>
      <c r="KQW269" s="57"/>
      <c r="KQX269" s="57"/>
      <c r="KQY269" s="57"/>
      <c r="KQZ269" s="57"/>
      <c r="KRA269" s="57"/>
      <c r="KRB269" s="57"/>
      <c r="KRC269" s="57"/>
      <c r="KRD269" s="57"/>
      <c r="KRE269" s="57"/>
      <c r="KRF269" s="57"/>
      <c r="KRG269" s="57"/>
      <c r="KRH269" s="57"/>
      <c r="KRI269" s="57"/>
      <c r="KRJ269" s="57"/>
      <c r="KRK269" s="57"/>
      <c r="KRL269" s="57"/>
      <c r="KRM269" s="57"/>
      <c r="KRN269" s="57"/>
      <c r="KRO269" s="57"/>
      <c r="KRP269" s="57"/>
      <c r="KRQ269" s="57"/>
      <c r="KRR269" s="57"/>
      <c r="KRS269" s="57"/>
      <c r="KRT269" s="57"/>
      <c r="KRU269" s="57"/>
      <c r="KRV269" s="57"/>
      <c r="KRW269" s="57"/>
      <c r="KRX269" s="57"/>
      <c r="KRY269" s="57"/>
      <c r="KRZ269" s="57"/>
      <c r="KSA269" s="57"/>
      <c r="KSB269" s="57"/>
      <c r="KSC269" s="57"/>
      <c r="KSD269" s="57"/>
      <c r="KSE269" s="57"/>
      <c r="KSF269" s="57"/>
      <c r="KSG269" s="57"/>
      <c r="KSH269" s="57"/>
      <c r="KSI269" s="57"/>
      <c r="KSJ269" s="57"/>
      <c r="KSK269" s="57"/>
      <c r="KSL269" s="57"/>
      <c r="KSM269" s="57"/>
      <c r="KSN269" s="57"/>
      <c r="KSO269" s="57"/>
      <c r="KSP269" s="57"/>
      <c r="KSQ269" s="57"/>
      <c r="KSR269" s="57"/>
      <c r="KSS269" s="57"/>
      <c r="KST269" s="57"/>
      <c r="KSU269" s="57"/>
      <c r="KSV269" s="57"/>
      <c r="KSW269" s="57"/>
      <c r="KSX269" s="57"/>
      <c r="KSY269" s="57"/>
      <c r="KSZ269" s="57"/>
      <c r="KTA269" s="57"/>
      <c r="KTB269" s="57"/>
      <c r="KTC269" s="57"/>
      <c r="KTD269" s="57"/>
      <c r="KTE269" s="57"/>
      <c r="KTF269" s="57"/>
      <c r="KTG269" s="57"/>
      <c r="KTH269" s="57"/>
      <c r="KTI269" s="57"/>
      <c r="KTJ269" s="57"/>
      <c r="KTK269" s="57"/>
      <c r="KTL269" s="57"/>
      <c r="KTM269" s="57"/>
      <c r="KTN269" s="57"/>
      <c r="KTO269" s="57"/>
      <c r="KTP269" s="57"/>
      <c r="KTQ269" s="57"/>
      <c r="KTR269" s="57"/>
      <c r="KTS269" s="57"/>
      <c r="KTT269" s="57"/>
      <c r="KTU269" s="57"/>
      <c r="KTV269" s="57"/>
      <c r="KTW269" s="57"/>
      <c r="KTX269" s="57"/>
      <c r="KTY269" s="57"/>
      <c r="KTZ269" s="57"/>
      <c r="KUA269" s="57"/>
      <c r="KUB269" s="57"/>
      <c r="KUC269" s="57"/>
      <c r="KUD269" s="57"/>
      <c r="KUE269" s="57"/>
      <c r="KUF269" s="57"/>
      <c r="KUG269" s="57"/>
      <c r="KUH269" s="57"/>
      <c r="KUI269" s="57"/>
      <c r="KUJ269" s="57"/>
      <c r="KUK269" s="57"/>
      <c r="KUL269" s="57"/>
      <c r="KUM269" s="57"/>
      <c r="KUN269" s="57"/>
      <c r="KUO269" s="57"/>
      <c r="KUP269" s="57"/>
      <c r="KUQ269" s="57"/>
      <c r="KUR269" s="57"/>
      <c r="KUS269" s="57"/>
      <c r="KUT269" s="57"/>
      <c r="KUU269" s="57"/>
      <c r="KUV269" s="57"/>
      <c r="KUW269" s="57"/>
      <c r="KUX269" s="57"/>
      <c r="KUY269" s="57"/>
      <c r="KUZ269" s="57"/>
      <c r="KVA269" s="57"/>
      <c r="KVB269" s="57"/>
      <c r="KVC269" s="57"/>
      <c r="KVD269" s="57"/>
      <c r="KVE269" s="57"/>
      <c r="KVF269" s="57"/>
      <c r="KVG269" s="57"/>
      <c r="KVH269" s="57"/>
      <c r="KVI269" s="57"/>
      <c r="KVJ269" s="57"/>
      <c r="KVK269" s="57"/>
      <c r="KVL269" s="57"/>
      <c r="KVM269" s="57"/>
      <c r="KVN269" s="57"/>
      <c r="KVO269" s="57"/>
      <c r="KVP269" s="57"/>
      <c r="KVQ269" s="57"/>
      <c r="KVR269" s="57"/>
      <c r="KVS269" s="57"/>
      <c r="KVT269" s="57"/>
      <c r="KVU269" s="57"/>
      <c r="KVV269" s="57"/>
      <c r="KVW269" s="57"/>
      <c r="KVX269" s="57"/>
      <c r="KVY269" s="57"/>
      <c r="KVZ269" s="57"/>
      <c r="KWA269" s="57"/>
      <c r="KWB269" s="57"/>
      <c r="KWC269" s="57"/>
      <c r="KWD269" s="57"/>
      <c r="KWE269" s="57"/>
      <c r="KWF269" s="57"/>
      <c r="KWG269" s="57"/>
      <c r="KWH269" s="57"/>
      <c r="KWI269" s="57"/>
      <c r="KWJ269" s="57"/>
      <c r="KWK269" s="57"/>
      <c r="KWL269" s="57"/>
      <c r="KWM269" s="57"/>
      <c r="KWN269" s="57"/>
      <c r="KWO269" s="57"/>
      <c r="KWP269" s="57"/>
      <c r="KWQ269" s="57"/>
      <c r="KWR269" s="57"/>
      <c r="KWS269" s="57"/>
      <c r="KWT269" s="57"/>
      <c r="KWU269" s="57"/>
      <c r="KWV269" s="57"/>
      <c r="KWW269" s="57"/>
      <c r="KWX269" s="57"/>
      <c r="KWY269" s="57"/>
      <c r="KWZ269" s="57"/>
      <c r="KXA269" s="57"/>
      <c r="KXB269" s="57"/>
      <c r="KXC269" s="57"/>
      <c r="KXD269" s="57"/>
      <c r="KXE269" s="57"/>
      <c r="KXF269" s="57"/>
      <c r="KXG269" s="57"/>
      <c r="KXH269" s="57"/>
      <c r="KXI269" s="57"/>
      <c r="KXJ269" s="57"/>
      <c r="KXK269" s="57"/>
      <c r="KXL269" s="57"/>
      <c r="KXM269" s="57"/>
      <c r="KXN269" s="57"/>
      <c r="KXO269" s="57"/>
      <c r="KXP269" s="57"/>
      <c r="KXQ269" s="57"/>
      <c r="KXR269" s="57"/>
      <c r="KXS269" s="57"/>
      <c r="KXT269" s="57"/>
      <c r="KXU269" s="57"/>
      <c r="KXV269" s="57"/>
      <c r="KXW269" s="57"/>
      <c r="KXX269" s="57"/>
      <c r="KXY269" s="57"/>
      <c r="KXZ269" s="57"/>
      <c r="KYA269" s="57"/>
      <c r="KYB269" s="57"/>
      <c r="KYC269" s="57"/>
      <c r="KYD269" s="57"/>
      <c r="KYE269" s="57"/>
      <c r="KYF269" s="57"/>
      <c r="KYG269" s="57"/>
      <c r="KYH269" s="57"/>
      <c r="KYI269" s="57"/>
      <c r="KYJ269" s="57"/>
      <c r="KYK269" s="57"/>
      <c r="KYL269" s="57"/>
      <c r="KYM269" s="57"/>
      <c r="KYN269" s="57"/>
      <c r="KYO269" s="57"/>
      <c r="KYP269" s="57"/>
      <c r="KYQ269" s="57"/>
      <c r="KYR269" s="57"/>
      <c r="KYS269" s="57"/>
      <c r="KYT269" s="57"/>
      <c r="KYU269" s="57"/>
      <c r="KYV269" s="57"/>
      <c r="KYW269" s="57"/>
      <c r="KYX269" s="57"/>
      <c r="KYY269" s="57"/>
      <c r="KYZ269" s="57"/>
      <c r="KZA269" s="57"/>
      <c r="KZB269" s="57"/>
      <c r="KZC269" s="57"/>
      <c r="KZD269" s="57"/>
      <c r="KZE269" s="57"/>
      <c r="KZF269" s="57"/>
      <c r="KZG269" s="57"/>
      <c r="KZH269" s="57"/>
      <c r="KZI269" s="57"/>
      <c r="KZJ269" s="57"/>
      <c r="KZK269" s="57"/>
      <c r="KZL269" s="57"/>
      <c r="KZM269" s="57"/>
      <c r="KZN269" s="57"/>
      <c r="KZO269" s="57"/>
      <c r="KZP269" s="57"/>
      <c r="KZQ269" s="57"/>
      <c r="KZR269" s="57"/>
      <c r="KZS269" s="57"/>
      <c r="KZT269" s="57"/>
      <c r="KZU269" s="57"/>
      <c r="KZV269" s="57"/>
      <c r="KZW269" s="57"/>
      <c r="KZX269" s="57"/>
      <c r="KZY269" s="57"/>
      <c r="KZZ269" s="57"/>
      <c r="LAA269" s="57"/>
      <c r="LAB269" s="57"/>
      <c r="LAC269" s="57"/>
      <c r="LAD269" s="57"/>
      <c r="LAE269" s="57"/>
      <c r="LAF269" s="57"/>
      <c r="LAG269" s="57"/>
      <c r="LAH269" s="57"/>
      <c r="LAI269" s="57"/>
      <c r="LAJ269" s="57"/>
      <c r="LAK269" s="57"/>
      <c r="LAL269" s="57"/>
      <c r="LAM269" s="57"/>
      <c r="LAN269" s="57"/>
      <c r="LAO269" s="57"/>
      <c r="LAP269" s="57"/>
      <c r="LAQ269" s="57"/>
      <c r="LAR269" s="57"/>
      <c r="LAS269" s="57"/>
      <c r="LAT269" s="57"/>
      <c r="LAU269" s="57"/>
      <c r="LAV269" s="57"/>
      <c r="LAW269" s="57"/>
      <c r="LAX269" s="57"/>
      <c r="LAY269" s="57"/>
      <c r="LAZ269" s="57"/>
      <c r="LBA269" s="57"/>
      <c r="LBB269" s="57"/>
      <c r="LBC269" s="57"/>
      <c r="LBD269" s="57"/>
      <c r="LBE269" s="57"/>
      <c r="LBF269" s="57"/>
      <c r="LBG269" s="57"/>
      <c r="LBH269" s="57"/>
      <c r="LBI269" s="57"/>
      <c r="LBJ269" s="57"/>
      <c r="LBK269" s="57"/>
      <c r="LBL269" s="57"/>
      <c r="LBM269" s="57"/>
      <c r="LBN269" s="57"/>
      <c r="LBO269" s="57"/>
      <c r="LBP269" s="57"/>
      <c r="LBQ269" s="57"/>
      <c r="LBR269" s="57"/>
      <c r="LBS269" s="57"/>
      <c r="LBT269" s="57"/>
      <c r="LBU269" s="57"/>
      <c r="LBV269" s="57"/>
      <c r="LBW269" s="57"/>
      <c r="LBX269" s="57"/>
      <c r="LBY269" s="57"/>
      <c r="LBZ269" s="57"/>
      <c r="LCA269" s="57"/>
      <c r="LCB269" s="57"/>
      <c r="LCC269" s="57"/>
      <c r="LCD269" s="57"/>
      <c r="LCE269" s="57"/>
      <c r="LCF269" s="57"/>
      <c r="LCG269" s="57"/>
      <c r="LCH269" s="57"/>
      <c r="LCI269" s="57"/>
      <c r="LCJ269" s="57"/>
      <c r="LCK269" s="57"/>
      <c r="LCL269" s="57"/>
      <c r="LCM269" s="57"/>
      <c r="LCN269" s="57"/>
      <c r="LCO269" s="57"/>
      <c r="LCP269" s="57"/>
      <c r="LCQ269" s="57"/>
      <c r="LCR269" s="57"/>
      <c r="LCS269" s="57"/>
      <c r="LCT269" s="57"/>
      <c r="LCU269" s="57"/>
      <c r="LCV269" s="57"/>
      <c r="LCW269" s="57"/>
      <c r="LCX269" s="57"/>
      <c r="LCY269" s="57"/>
      <c r="LCZ269" s="57"/>
      <c r="LDA269" s="57"/>
      <c r="LDB269" s="57"/>
      <c r="LDC269" s="57"/>
      <c r="LDD269" s="57"/>
      <c r="LDE269" s="57"/>
      <c r="LDF269" s="57"/>
      <c r="LDG269" s="57"/>
      <c r="LDH269" s="57"/>
      <c r="LDI269" s="57"/>
      <c r="LDJ269" s="57"/>
      <c r="LDK269" s="57"/>
      <c r="LDL269" s="57"/>
      <c r="LDM269" s="57"/>
      <c r="LDN269" s="57"/>
      <c r="LDO269" s="57"/>
      <c r="LDP269" s="57"/>
      <c r="LDQ269" s="57"/>
      <c r="LDR269" s="57"/>
      <c r="LDS269" s="57"/>
      <c r="LDT269" s="57"/>
      <c r="LDU269" s="57"/>
      <c r="LDV269" s="57"/>
      <c r="LDW269" s="57"/>
      <c r="LDX269" s="57"/>
      <c r="LDY269" s="57"/>
      <c r="LDZ269" s="57"/>
      <c r="LEA269" s="57"/>
      <c r="LEB269" s="57"/>
      <c r="LEC269" s="57"/>
      <c r="LED269" s="57"/>
      <c r="LEE269" s="57"/>
      <c r="LEF269" s="57"/>
      <c r="LEG269" s="57"/>
      <c r="LEH269" s="57"/>
      <c r="LEI269" s="57"/>
      <c r="LEJ269" s="57"/>
      <c r="LEK269" s="57"/>
      <c r="LEL269" s="57"/>
      <c r="LEM269" s="57"/>
      <c r="LEN269" s="57"/>
      <c r="LEO269" s="57"/>
      <c r="LEP269" s="57"/>
      <c r="LEQ269" s="57"/>
      <c r="LER269" s="57"/>
      <c r="LES269" s="57"/>
      <c r="LET269" s="57"/>
      <c r="LEU269" s="57"/>
      <c r="LEV269" s="57"/>
      <c r="LEW269" s="57"/>
      <c r="LEX269" s="57"/>
      <c r="LEY269" s="57"/>
      <c r="LEZ269" s="57"/>
      <c r="LFA269" s="57"/>
      <c r="LFB269" s="57"/>
      <c r="LFC269" s="57"/>
      <c r="LFD269" s="57"/>
      <c r="LFE269" s="57"/>
      <c r="LFF269" s="57"/>
      <c r="LFG269" s="57"/>
      <c r="LFH269" s="57"/>
      <c r="LFI269" s="57"/>
      <c r="LFJ269" s="57"/>
      <c r="LFK269" s="57"/>
      <c r="LFL269" s="57"/>
      <c r="LFM269" s="57"/>
      <c r="LFN269" s="57"/>
      <c r="LFO269" s="57"/>
      <c r="LFP269" s="57"/>
      <c r="LFQ269" s="57"/>
      <c r="LFR269" s="57"/>
      <c r="LFS269" s="57"/>
      <c r="LFT269" s="57"/>
      <c r="LFU269" s="57"/>
      <c r="LFV269" s="57"/>
      <c r="LFW269" s="57"/>
      <c r="LFX269" s="57"/>
      <c r="LFY269" s="57"/>
      <c r="LFZ269" s="57"/>
      <c r="LGA269" s="57"/>
      <c r="LGB269" s="57"/>
      <c r="LGC269" s="57"/>
      <c r="LGD269" s="57"/>
      <c r="LGE269" s="57"/>
      <c r="LGF269" s="57"/>
      <c r="LGG269" s="57"/>
      <c r="LGH269" s="57"/>
      <c r="LGI269" s="57"/>
      <c r="LGJ269" s="57"/>
      <c r="LGK269" s="57"/>
      <c r="LGL269" s="57"/>
      <c r="LGM269" s="57"/>
      <c r="LGN269" s="57"/>
      <c r="LGO269" s="57"/>
      <c r="LGP269" s="57"/>
      <c r="LGQ269" s="57"/>
      <c r="LGR269" s="57"/>
      <c r="LGS269" s="57"/>
      <c r="LGT269" s="57"/>
      <c r="LGU269" s="57"/>
      <c r="LGV269" s="57"/>
      <c r="LGW269" s="57"/>
      <c r="LGX269" s="57"/>
      <c r="LGY269" s="57"/>
      <c r="LGZ269" s="57"/>
      <c r="LHA269" s="57"/>
      <c r="LHB269" s="57"/>
      <c r="LHC269" s="57"/>
      <c r="LHD269" s="57"/>
      <c r="LHE269" s="57"/>
      <c r="LHF269" s="57"/>
      <c r="LHG269" s="57"/>
      <c r="LHH269" s="57"/>
      <c r="LHI269" s="57"/>
      <c r="LHJ269" s="57"/>
      <c r="LHK269" s="57"/>
      <c r="LHL269" s="57"/>
      <c r="LHM269" s="57"/>
      <c r="LHN269" s="57"/>
      <c r="LHO269" s="57"/>
      <c r="LHP269" s="57"/>
      <c r="LHQ269" s="57"/>
      <c r="LHR269" s="57"/>
      <c r="LHS269" s="57"/>
      <c r="LHT269" s="57"/>
      <c r="LHU269" s="57"/>
      <c r="LHV269" s="57"/>
      <c r="LHW269" s="57"/>
      <c r="LHX269" s="57"/>
      <c r="LHY269" s="57"/>
      <c r="LHZ269" s="57"/>
      <c r="LIA269" s="57"/>
      <c r="LIB269" s="57"/>
      <c r="LIC269" s="57"/>
      <c r="LID269" s="57"/>
      <c r="LIE269" s="57"/>
      <c r="LIF269" s="57"/>
      <c r="LIG269" s="57"/>
      <c r="LIH269" s="57"/>
      <c r="LII269" s="57"/>
      <c r="LIJ269" s="57"/>
      <c r="LIK269" s="57"/>
      <c r="LIL269" s="57"/>
      <c r="LIM269" s="57"/>
      <c r="LIN269" s="57"/>
      <c r="LIO269" s="57"/>
      <c r="LIP269" s="57"/>
      <c r="LIQ269" s="57"/>
      <c r="LIR269" s="57"/>
      <c r="LIS269" s="57"/>
      <c r="LIT269" s="57"/>
      <c r="LIU269" s="57"/>
      <c r="LIV269" s="57"/>
      <c r="LIW269" s="57"/>
      <c r="LIX269" s="57"/>
      <c r="LIY269" s="57"/>
      <c r="LIZ269" s="57"/>
      <c r="LJA269" s="57"/>
      <c r="LJB269" s="57"/>
      <c r="LJC269" s="57"/>
      <c r="LJD269" s="57"/>
      <c r="LJE269" s="57"/>
      <c r="LJF269" s="57"/>
      <c r="LJG269" s="57"/>
      <c r="LJH269" s="57"/>
      <c r="LJI269" s="57"/>
      <c r="LJJ269" s="57"/>
      <c r="LJK269" s="57"/>
      <c r="LJL269" s="57"/>
      <c r="LJM269" s="57"/>
      <c r="LJN269" s="57"/>
      <c r="LJO269" s="57"/>
      <c r="LJP269" s="57"/>
      <c r="LJQ269" s="57"/>
      <c r="LJR269" s="57"/>
      <c r="LJS269" s="57"/>
      <c r="LJT269" s="57"/>
      <c r="LJU269" s="57"/>
      <c r="LJV269" s="57"/>
      <c r="LJW269" s="57"/>
      <c r="LJX269" s="57"/>
      <c r="LJY269" s="57"/>
      <c r="LJZ269" s="57"/>
      <c r="LKA269" s="57"/>
      <c r="LKB269" s="57"/>
      <c r="LKC269" s="57"/>
      <c r="LKD269" s="57"/>
      <c r="LKE269" s="57"/>
      <c r="LKF269" s="57"/>
      <c r="LKG269" s="57"/>
      <c r="LKH269" s="57"/>
      <c r="LKI269" s="57"/>
      <c r="LKJ269" s="57"/>
      <c r="LKK269" s="57"/>
      <c r="LKL269" s="57"/>
      <c r="LKM269" s="57"/>
      <c r="LKN269" s="57"/>
      <c r="LKO269" s="57"/>
      <c r="LKP269" s="57"/>
      <c r="LKQ269" s="57"/>
      <c r="LKR269" s="57"/>
      <c r="LKS269" s="57"/>
      <c r="LKT269" s="57"/>
      <c r="LKU269" s="57"/>
      <c r="LKV269" s="57"/>
      <c r="LKW269" s="57"/>
      <c r="LKX269" s="57"/>
      <c r="LKY269" s="57"/>
      <c r="LKZ269" s="57"/>
      <c r="LLA269" s="57"/>
      <c r="LLB269" s="57"/>
      <c r="LLC269" s="57"/>
      <c r="LLD269" s="57"/>
      <c r="LLE269" s="57"/>
      <c r="LLF269" s="57"/>
      <c r="LLG269" s="57"/>
      <c r="LLH269" s="57"/>
      <c r="LLI269" s="57"/>
      <c r="LLJ269" s="57"/>
      <c r="LLK269" s="57"/>
      <c r="LLL269" s="57"/>
      <c r="LLM269" s="57"/>
      <c r="LLN269" s="57"/>
      <c r="LLO269" s="57"/>
      <c r="LLP269" s="57"/>
      <c r="LLQ269" s="57"/>
      <c r="LLR269" s="57"/>
      <c r="LLS269" s="57"/>
      <c r="LLT269" s="57"/>
      <c r="LLU269" s="57"/>
      <c r="LLV269" s="57"/>
      <c r="LLW269" s="57"/>
      <c r="LLX269" s="57"/>
      <c r="LLY269" s="57"/>
      <c r="LLZ269" s="57"/>
      <c r="LMA269" s="57"/>
      <c r="LMB269" s="57"/>
      <c r="LMC269" s="57"/>
      <c r="LMD269" s="57"/>
      <c r="LME269" s="57"/>
      <c r="LMF269" s="57"/>
      <c r="LMG269" s="57"/>
      <c r="LMH269" s="57"/>
      <c r="LMI269" s="57"/>
      <c r="LMJ269" s="57"/>
      <c r="LMK269" s="57"/>
      <c r="LML269" s="57"/>
      <c r="LMM269" s="57"/>
      <c r="LMN269" s="57"/>
      <c r="LMO269" s="57"/>
      <c r="LMP269" s="57"/>
      <c r="LMQ269" s="57"/>
      <c r="LMR269" s="57"/>
      <c r="LMS269" s="57"/>
      <c r="LMT269" s="57"/>
      <c r="LMU269" s="57"/>
      <c r="LMV269" s="57"/>
      <c r="LMW269" s="57"/>
      <c r="LMX269" s="57"/>
      <c r="LMY269" s="57"/>
      <c r="LMZ269" s="57"/>
      <c r="LNA269" s="57"/>
      <c r="LNB269" s="57"/>
      <c r="LNC269" s="57"/>
      <c r="LND269" s="57"/>
      <c r="LNE269" s="57"/>
      <c r="LNF269" s="57"/>
      <c r="LNG269" s="57"/>
      <c r="LNH269" s="57"/>
      <c r="LNI269" s="57"/>
      <c r="LNJ269" s="57"/>
      <c r="LNK269" s="57"/>
      <c r="LNL269" s="57"/>
      <c r="LNM269" s="57"/>
      <c r="LNN269" s="57"/>
      <c r="LNO269" s="57"/>
      <c r="LNP269" s="57"/>
      <c r="LNQ269" s="57"/>
      <c r="LNR269" s="57"/>
      <c r="LNS269" s="57"/>
      <c r="LNT269" s="57"/>
      <c r="LNU269" s="57"/>
      <c r="LNV269" s="57"/>
      <c r="LNW269" s="57"/>
      <c r="LNX269" s="57"/>
      <c r="LNY269" s="57"/>
      <c r="LNZ269" s="57"/>
      <c r="LOA269" s="57"/>
      <c r="LOB269" s="57"/>
      <c r="LOC269" s="57"/>
      <c r="LOD269" s="57"/>
      <c r="LOE269" s="57"/>
      <c r="LOF269" s="57"/>
      <c r="LOG269" s="57"/>
      <c r="LOH269" s="57"/>
      <c r="LOI269" s="57"/>
      <c r="LOJ269" s="57"/>
      <c r="LOK269" s="57"/>
      <c r="LOL269" s="57"/>
      <c r="LOM269" s="57"/>
      <c r="LON269" s="57"/>
      <c r="LOO269" s="57"/>
      <c r="LOP269" s="57"/>
      <c r="LOQ269" s="57"/>
      <c r="LOR269" s="57"/>
      <c r="LOS269" s="57"/>
      <c r="LOT269" s="57"/>
      <c r="LOU269" s="57"/>
      <c r="LOV269" s="57"/>
      <c r="LOW269" s="57"/>
      <c r="LOX269" s="57"/>
      <c r="LOY269" s="57"/>
      <c r="LOZ269" s="57"/>
      <c r="LPA269" s="57"/>
      <c r="LPB269" s="57"/>
      <c r="LPC269" s="57"/>
      <c r="LPD269" s="57"/>
      <c r="LPE269" s="57"/>
      <c r="LPF269" s="57"/>
      <c r="LPG269" s="57"/>
      <c r="LPH269" s="57"/>
      <c r="LPI269" s="57"/>
      <c r="LPJ269" s="57"/>
      <c r="LPK269" s="57"/>
      <c r="LPL269" s="57"/>
      <c r="LPM269" s="57"/>
      <c r="LPN269" s="57"/>
      <c r="LPO269" s="57"/>
      <c r="LPP269" s="57"/>
      <c r="LPQ269" s="57"/>
      <c r="LPR269" s="57"/>
      <c r="LPS269" s="57"/>
      <c r="LPT269" s="57"/>
      <c r="LPU269" s="57"/>
      <c r="LPV269" s="57"/>
      <c r="LPW269" s="57"/>
      <c r="LPX269" s="57"/>
      <c r="LPY269" s="57"/>
      <c r="LPZ269" s="57"/>
      <c r="LQA269" s="57"/>
      <c r="LQB269" s="57"/>
      <c r="LQC269" s="57"/>
      <c r="LQD269" s="57"/>
      <c r="LQE269" s="57"/>
      <c r="LQF269" s="57"/>
      <c r="LQG269" s="57"/>
      <c r="LQH269" s="57"/>
      <c r="LQI269" s="57"/>
      <c r="LQJ269" s="57"/>
      <c r="LQK269" s="57"/>
      <c r="LQL269" s="57"/>
      <c r="LQM269" s="57"/>
      <c r="LQN269" s="57"/>
      <c r="LQO269" s="57"/>
      <c r="LQP269" s="57"/>
      <c r="LQQ269" s="57"/>
      <c r="LQR269" s="57"/>
      <c r="LQS269" s="57"/>
      <c r="LQT269" s="57"/>
      <c r="LQU269" s="57"/>
      <c r="LQV269" s="57"/>
      <c r="LQW269" s="57"/>
      <c r="LQX269" s="57"/>
      <c r="LQY269" s="57"/>
      <c r="LQZ269" s="57"/>
      <c r="LRA269" s="57"/>
      <c r="LRB269" s="57"/>
      <c r="LRC269" s="57"/>
      <c r="LRD269" s="57"/>
      <c r="LRE269" s="57"/>
      <c r="LRF269" s="57"/>
      <c r="LRG269" s="57"/>
      <c r="LRH269" s="57"/>
      <c r="LRI269" s="57"/>
      <c r="LRJ269" s="57"/>
      <c r="LRK269" s="57"/>
      <c r="LRL269" s="57"/>
      <c r="LRM269" s="57"/>
      <c r="LRN269" s="57"/>
      <c r="LRO269" s="57"/>
      <c r="LRP269" s="57"/>
      <c r="LRQ269" s="57"/>
      <c r="LRR269" s="57"/>
      <c r="LRS269" s="57"/>
      <c r="LRT269" s="57"/>
      <c r="LRU269" s="57"/>
      <c r="LRV269" s="57"/>
      <c r="LRW269" s="57"/>
      <c r="LRX269" s="57"/>
      <c r="LRY269" s="57"/>
      <c r="LRZ269" s="57"/>
      <c r="LSA269" s="57"/>
      <c r="LSB269" s="57"/>
      <c r="LSC269" s="57"/>
      <c r="LSD269" s="57"/>
      <c r="LSE269" s="57"/>
      <c r="LSF269" s="57"/>
      <c r="LSG269" s="57"/>
      <c r="LSH269" s="57"/>
      <c r="LSI269" s="57"/>
      <c r="LSJ269" s="57"/>
      <c r="LSK269" s="57"/>
      <c r="LSL269" s="57"/>
      <c r="LSM269" s="57"/>
      <c r="LSN269" s="57"/>
      <c r="LSO269" s="57"/>
      <c r="LSP269" s="57"/>
      <c r="LSQ269" s="57"/>
      <c r="LSR269" s="57"/>
      <c r="LSS269" s="57"/>
      <c r="LST269" s="57"/>
      <c r="LSU269" s="57"/>
      <c r="LSV269" s="57"/>
      <c r="LSW269" s="57"/>
      <c r="LSX269" s="57"/>
      <c r="LSY269" s="57"/>
      <c r="LSZ269" s="57"/>
      <c r="LTA269" s="57"/>
      <c r="LTB269" s="57"/>
      <c r="LTC269" s="57"/>
      <c r="LTD269" s="57"/>
      <c r="LTE269" s="57"/>
      <c r="LTF269" s="57"/>
      <c r="LTG269" s="57"/>
      <c r="LTH269" s="57"/>
      <c r="LTI269" s="57"/>
      <c r="LTJ269" s="57"/>
      <c r="LTK269" s="57"/>
      <c r="LTL269" s="57"/>
      <c r="LTM269" s="57"/>
      <c r="LTN269" s="57"/>
      <c r="LTO269" s="57"/>
      <c r="LTP269" s="57"/>
      <c r="LTQ269" s="57"/>
      <c r="LTR269" s="57"/>
      <c r="LTS269" s="57"/>
      <c r="LTT269" s="57"/>
      <c r="LTU269" s="57"/>
      <c r="LTV269" s="57"/>
      <c r="LTW269" s="57"/>
      <c r="LTX269" s="57"/>
      <c r="LTY269" s="57"/>
      <c r="LTZ269" s="57"/>
      <c r="LUA269" s="57"/>
      <c r="LUB269" s="57"/>
      <c r="LUC269" s="57"/>
      <c r="LUD269" s="57"/>
      <c r="LUE269" s="57"/>
      <c r="LUF269" s="57"/>
      <c r="LUG269" s="57"/>
      <c r="LUH269" s="57"/>
      <c r="LUI269" s="57"/>
      <c r="LUJ269" s="57"/>
      <c r="LUK269" s="57"/>
      <c r="LUL269" s="57"/>
      <c r="LUM269" s="57"/>
      <c r="LUN269" s="57"/>
      <c r="LUO269" s="57"/>
      <c r="LUP269" s="57"/>
      <c r="LUQ269" s="57"/>
      <c r="LUR269" s="57"/>
      <c r="LUS269" s="57"/>
      <c r="LUT269" s="57"/>
      <c r="LUU269" s="57"/>
      <c r="LUV269" s="57"/>
      <c r="LUW269" s="57"/>
      <c r="LUX269" s="57"/>
      <c r="LUY269" s="57"/>
      <c r="LUZ269" s="57"/>
      <c r="LVA269" s="57"/>
      <c r="LVB269" s="57"/>
      <c r="LVC269" s="57"/>
      <c r="LVD269" s="57"/>
      <c r="LVE269" s="57"/>
      <c r="LVF269" s="57"/>
      <c r="LVG269" s="57"/>
      <c r="LVH269" s="57"/>
      <c r="LVI269" s="57"/>
      <c r="LVJ269" s="57"/>
      <c r="LVK269" s="57"/>
      <c r="LVL269" s="57"/>
      <c r="LVM269" s="57"/>
      <c r="LVN269" s="57"/>
      <c r="LVO269" s="57"/>
      <c r="LVP269" s="57"/>
      <c r="LVQ269" s="57"/>
      <c r="LVR269" s="57"/>
      <c r="LVS269" s="57"/>
      <c r="LVT269" s="57"/>
      <c r="LVU269" s="57"/>
      <c r="LVV269" s="57"/>
      <c r="LVW269" s="57"/>
      <c r="LVX269" s="57"/>
      <c r="LVY269" s="57"/>
      <c r="LVZ269" s="57"/>
      <c r="LWA269" s="57"/>
      <c r="LWB269" s="57"/>
      <c r="LWC269" s="57"/>
      <c r="LWD269" s="57"/>
      <c r="LWE269" s="57"/>
      <c r="LWF269" s="57"/>
      <c r="LWG269" s="57"/>
      <c r="LWH269" s="57"/>
      <c r="LWI269" s="57"/>
      <c r="LWJ269" s="57"/>
      <c r="LWK269" s="57"/>
      <c r="LWL269" s="57"/>
      <c r="LWM269" s="57"/>
      <c r="LWN269" s="57"/>
      <c r="LWO269" s="57"/>
      <c r="LWP269" s="57"/>
      <c r="LWQ269" s="57"/>
      <c r="LWR269" s="57"/>
      <c r="LWS269" s="57"/>
      <c r="LWT269" s="57"/>
      <c r="LWU269" s="57"/>
      <c r="LWV269" s="57"/>
      <c r="LWW269" s="57"/>
      <c r="LWX269" s="57"/>
      <c r="LWY269" s="57"/>
      <c r="LWZ269" s="57"/>
      <c r="LXA269" s="57"/>
      <c r="LXB269" s="57"/>
      <c r="LXC269" s="57"/>
      <c r="LXD269" s="57"/>
      <c r="LXE269" s="57"/>
      <c r="LXF269" s="57"/>
      <c r="LXG269" s="57"/>
      <c r="LXH269" s="57"/>
      <c r="LXI269" s="57"/>
      <c r="LXJ269" s="57"/>
      <c r="LXK269" s="57"/>
      <c r="LXL269" s="57"/>
      <c r="LXM269" s="57"/>
      <c r="LXN269" s="57"/>
      <c r="LXO269" s="57"/>
      <c r="LXP269" s="57"/>
      <c r="LXQ269" s="57"/>
      <c r="LXR269" s="57"/>
      <c r="LXS269" s="57"/>
      <c r="LXT269" s="57"/>
      <c r="LXU269" s="57"/>
      <c r="LXV269" s="57"/>
      <c r="LXW269" s="57"/>
      <c r="LXX269" s="57"/>
      <c r="LXY269" s="57"/>
      <c r="LXZ269" s="57"/>
      <c r="LYA269" s="57"/>
      <c r="LYB269" s="57"/>
      <c r="LYC269" s="57"/>
      <c r="LYD269" s="57"/>
      <c r="LYE269" s="57"/>
      <c r="LYF269" s="57"/>
      <c r="LYG269" s="57"/>
      <c r="LYH269" s="57"/>
      <c r="LYI269" s="57"/>
      <c r="LYJ269" s="57"/>
      <c r="LYK269" s="57"/>
      <c r="LYL269" s="57"/>
      <c r="LYM269" s="57"/>
      <c r="LYN269" s="57"/>
      <c r="LYO269" s="57"/>
      <c r="LYP269" s="57"/>
      <c r="LYQ269" s="57"/>
      <c r="LYR269" s="57"/>
      <c r="LYS269" s="57"/>
      <c r="LYT269" s="57"/>
      <c r="LYU269" s="57"/>
      <c r="LYV269" s="57"/>
      <c r="LYW269" s="57"/>
      <c r="LYX269" s="57"/>
      <c r="LYY269" s="57"/>
      <c r="LYZ269" s="57"/>
      <c r="LZA269" s="57"/>
      <c r="LZB269" s="57"/>
      <c r="LZC269" s="57"/>
      <c r="LZD269" s="57"/>
      <c r="LZE269" s="57"/>
      <c r="LZF269" s="57"/>
      <c r="LZG269" s="57"/>
      <c r="LZH269" s="57"/>
      <c r="LZI269" s="57"/>
      <c r="LZJ269" s="57"/>
      <c r="LZK269" s="57"/>
      <c r="LZL269" s="57"/>
      <c r="LZM269" s="57"/>
      <c r="LZN269" s="57"/>
      <c r="LZO269" s="57"/>
      <c r="LZP269" s="57"/>
      <c r="LZQ269" s="57"/>
      <c r="LZR269" s="57"/>
      <c r="LZS269" s="57"/>
      <c r="LZT269" s="57"/>
      <c r="LZU269" s="57"/>
      <c r="LZV269" s="57"/>
      <c r="LZW269" s="57"/>
      <c r="LZX269" s="57"/>
      <c r="LZY269" s="57"/>
      <c r="LZZ269" s="57"/>
      <c r="MAA269" s="57"/>
      <c r="MAB269" s="57"/>
      <c r="MAC269" s="57"/>
      <c r="MAD269" s="57"/>
      <c r="MAE269" s="57"/>
      <c r="MAF269" s="57"/>
      <c r="MAG269" s="57"/>
      <c r="MAH269" s="57"/>
      <c r="MAI269" s="57"/>
      <c r="MAJ269" s="57"/>
      <c r="MAK269" s="57"/>
      <c r="MAL269" s="57"/>
      <c r="MAM269" s="57"/>
      <c r="MAN269" s="57"/>
      <c r="MAO269" s="57"/>
      <c r="MAP269" s="57"/>
      <c r="MAQ269" s="57"/>
      <c r="MAR269" s="57"/>
      <c r="MAS269" s="57"/>
      <c r="MAT269" s="57"/>
      <c r="MAU269" s="57"/>
      <c r="MAV269" s="57"/>
      <c r="MAW269" s="57"/>
      <c r="MAX269" s="57"/>
      <c r="MAY269" s="57"/>
      <c r="MAZ269" s="57"/>
      <c r="MBA269" s="57"/>
      <c r="MBB269" s="57"/>
      <c r="MBC269" s="57"/>
      <c r="MBD269" s="57"/>
      <c r="MBE269" s="57"/>
      <c r="MBF269" s="57"/>
      <c r="MBG269" s="57"/>
      <c r="MBH269" s="57"/>
      <c r="MBI269" s="57"/>
      <c r="MBJ269" s="57"/>
      <c r="MBK269" s="57"/>
      <c r="MBL269" s="57"/>
      <c r="MBM269" s="57"/>
      <c r="MBN269" s="57"/>
      <c r="MBO269" s="57"/>
      <c r="MBP269" s="57"/>
      <c r="MBQ269" s="57"/>
      <c r="MBR269" s="57"/>
      <c r="MBS269" s="57"/>
      <c r="MBT269" s="57"/>
      <c r="MBU269" s="57"/>
      <c r="MBV269" s="57"/>
      <c r="MBW269" s="57"/>
      <c r="MBX269" s="57"/>
      <c r="MBY269" s="57"/>
      <c r="MBZ269" s="57"/>
      <c r="MCA269" s="57"/>
      <c r="MCB269" s="57"/>
      <c r="MCC269" s="57"/>
      <c r="MCD269" s="57"/>
      <c r="MCE269" s="57"/>
      <c r="MCF269" s="57"/>
      <c r="MCG269" s="57"/>
      <c r="MCH269" s="57"/>
      <c r="MCI269" s="57"/>
      <c r="MCJ269" s="57"/>
      <c r="MCK269" s="57"/>
      <c r="MCL269" s="57"/>
      <c r="MCM269" s="57"/>
      <c r="MCN269" s="57"/>
      <c r="MCO269" s="57"/>
      <c r="MCP269" s="57"/>
      <c r="MCQ269" s="57"/>
      <c r="MCR269" s="57"/>
      <c r="MCS269" s="57"/>
      <c r="MCT269" s="57"/>
      <c r="MCU269" s="57"/>
      <c r="MCV269" s="57"/>
      <c r="MCW269" s="57"/>
      <c r="MCX269" s="57"/>
      <c r="MCY269" s="57"/>
      <c r="MCZ269" s="57"/>
      <c r="MDA269" s="57"/>
      <c r="MDB269" s="57"/>
      <c r="MDC269" s="57"/>
      <c r="MDD269" s="57"/>
      <c r="MDE269" s="57"/>
      <c r="MDF269" s="57"/>
      <c r="MDG269" s="57"/>
      <c r="MDH269" s="57"/>
      <c r="MDI269" s="57"/>
      <c r="MDJ269" s="57"/>
      <c r="MDK269" s="57"/>
      <c r="MDL269" s="57"/>
      <c r="MDM269" s="57"/>
      <c r="MDN269" s="57"/>
      <c r="MDO269" s="57"/>
      <c r="MDP269" s="57"/>
      <c r="MDQ269" s="57"/>
      <c r="MDR269" s="57"/>
      <c r="MDS269" s="57"/>
      <c r="MDT269" s="57"/>
      <c r="MDU269" s="57"/>
      <c r="MDV269" s="57"/>
      <c r="MDW269" s="57"/>
      <c r="MDX269" s="57"/>
      <c r="MDY269" s="57"/>
      <c r="MDZ269" s="57"/>
      <c r="MEA269" s="57"/>
      <c r="MEB269" s="57"/>
      <c r="MEC269" s="57"/>
      <c r="MED269" s="57"/>
      <c r="MEE269" s="57"/>
      <c r="MEF269" s="57"/>
      <c r="MEG269" s="57"/>
      <c r="MEH269" s="57"/>
      <c r="MEI269" s="57"/>
      <c r="MEJ269" s="57"/>
      <c r="MEK269" s="57"/>
      <c r="MEL269" s="57"/>
      <c r="MEM269" s="57"/>
      <c r="MEN269" s="57"/>
      <c r="MEO269" s="57"/>
      <c r="MEP269" s="57"/>
      <c r="MEQ269" s="57"/>
      <c r="MER269" s="57"/>
      <c r="MES269" s="57"/>
      <c r="MET269" s="57"/>
      <c r="MEU269" s="57"/>
      <c r="MEV269" s="57"/>
      <c r="MEW269" s="57"/>
      <c r="MEX269" s="57"/>
      <c r="MEY269" s="57"/>
      <c r="MEZ269" s="57"/>
      <c r="MFA269" s="57"/>
      <c r="MFB269" s="57"/>
      <c r="MFC269" s="57"/>
      <c r="MFD269" s="57"/>
      <c r="MFE269" s="57"/>
      <c r="MFF269" s="57"/>
      <c r="MFG269" s="57"/>
      <c r="MFH269" s="57"/>
      <c r="MFI269" s="57"/>
      <c r="MFJ269" s="57"/>
      <c r="MFK269" s="57"/>
      <c r="MFL269" s="57"/>
      <c r="MFM269" s="57"/>
      <c r="MFN269" s="57"/>
      <c r="MFO269" s="57"/>
      <c r="MFP269" s="57"/>
      <c r="MFQ269" s="57"/>
      <c r="MFR269" s="57"/>
      <c r="MFS269" s="57"/>
      <c r="MFT269" s="57"/>
      <c r="MFU269" s="57"/>
      <c r="MFV269" s="57"/>
      <c r="MFW269" s="57"/>
      <c r="MFX269" s="57"/>
      <c r="MFY269" s="57"/>
      <c r="MFZ269" s="57"/>
      <c r="MGA269" s="57"/>
      <c r="MGB269" s="57"/>
      <c r="MGC269" s="57"/>
      <c r="MGD269" s="57"/>
      <c r="MGE269" s="57"/>
      <c r="MGF269" s="57"/>
      <c r="MGG269" s="57"/>
      <c r="MGH269" s="57"/>
      <c r="MGI269" s="57"/>
      <c r="MGJ269" s="57"/>
      <c r="MGK269" s="57"/>
      <c r="MGL269" s="57"/>
      <c r="MGM269" s="57"/>
      <c r="MGN269" s="57"/>
      <c r="MGO269" s="57"/>
      <c r="MGP269" s="57"/>
      <c r="MGQ269" s="57"/>
      <c r="MGR269" s="57"/>
      <c r="MGS269" s="57"/>
      <c r="MGT269" s="57"/>
      <c r="MGU269" s="57"/>
      <c r="MGV269" s="57"/>
      <c r="MGW269" s="57"/>
      <c r="MGX269" s="57"/>
      <c r="MGY269" s="57"/>
      <c r="MGZ269" s="57"/>
      <c r="MHA269" s="57"/>
      <c r="MHB269" s="57"/>
      <c r="MHC269" s="57"/>
      <c r="MHD269" s="57"/>
      <c r="MHE269" s="57"/>
      <c r="MHF269" s="57"/>
      <c r="MHG269" s="57"/>
      <c r="MHH269" s="57"/>
      <c r="MHI269" s="57"/>
      <c r="MHJ269" s="57"/>
      <c r="MHK269" s="57"/>
      <c r="MHL269" s="57"/>
      <c r="MHM269" s="57"/>
      <c r="MHN269" s="57"/>
      <c r="MHO269" s="57"/>
      <c r="MHP269" s="57"/>
      <c r="MHQ269" s="57"/>
      <c r="MHR269" s="57"/>
      <c r="MHS269" s="57"/>
      <c r="MHT269" s="57"/>
      <c r="MHU269" s="57"/>
      <c r="MHV269" s="57"/>
      <c r="MHW269" s="57"/>
      <c r="MHX269" s="57"/>
      <c r="MHY269" s="57"/>
      <c r="MHZ269" s="57"/>
      <c r="MIA269" s="57"/>
      <c r="MIB269" s="57"/>
      <c r="MIC269" s="57"/>
      <c r="MID269" s="57"/>
      <c r="MIE269" s="57"/>
      <c r="MIF269" s="57"/>
      <c r="MIG269" s="57"/>
      <c r="MIH269" s="57"/>
      <c r="MII269" s="57"/>
      <c r="MIJ269" s="57"/>
      <c r="MIK269" s="57"/>
      <c r="MIL269" s="57"/>
      <c r="MIM269" s="57"/>
      <c r="MIN269" s="57"/>
      <c r="MIO269" s="57"/>
      <c r="MIP269" s="57"/>
      <c r="MIQ269" s="57"/>
      <c r="MIR269" s="57"/>
      <c r="MIS269" s="57"/>
      <c r="MIT269" s="57"/>
      <c r="MIU269" s="57"/>
      <c r="MIV269" s="57"/>
      <c r="MIW269" s="57"/>
      <c r="MIX269" s="57"/>
      <c r="MIY269" s="57"/>
      <c r="MIZ269" s="57"/>
      <c r="MJA269" s="57"/>
      <c r="MJB269" s="57"/>
      <c r="MJC269" s="57"/>
      <c r="MJD269" s="57"/>
      <c r="MJE269" s="57"/>
      <c r="MJF269" s="57"/>
      <c r="MJG269" s="57"/>
      <c r="MJH269" s="57"/>
      <c r="MJI269" s="57"/>
      <c r="MJJ269" s="57"/>
      <c r="MJK269" s="57"/>
      <c r="MJL269" s="57"/>
      <c r="MJM269" s="57"/>
      <c r="MJN269" s="57"/>
      <c r="MJO269" s="57"/>
      <c r="MJP269" s="57"/>
      <c r="MJQ269" s="57"/>
      <c r="MJR269" s="57"/>
      <c r="MJS269" s="57"/>
      <c r="MJT269" s="57"/>
      <c r="MJU269" s="57"/>
      <c r="MJV269" s="57"/>
      <c r="MJW269" s="57"/>
      <c r="MJX269" s="57"/>
      <c r="MJY269" s="57"/>
      <c r="MJZ269" s="57"/>
      <c r="MKA269" s="57"/>
      <c r="MKB269" s="57"/>
      <c r="MKC269" s="57"/>
      <c r="MKD269" s="57"/>
      <c r="MKE269" s="57"/>
      <c r="MKF269" s="57"/>
      <c r="MKG269" s="57"/>
      <c r="MKH269" s="57"/>
      <c r="MKI269" s="57"/>
      <c r="MKJ269" s="57"/>
      <c r="MKK269" s="57"/>
      <c r="MKL269" s="57"/>
      <c r="MKM269" s="57"/>
      <c r="MKN269" s="57"/>
      <c r="MKO269" s="57"/>
      <c r="MKP269" s="57"/>
      <c r="MKQ269" s="57"/>
      <c r="MKR269" s="57"/>
      <c r="MKS269" s="57"/>
      <c r="MKT269" s="57"/>
      <c r="MKU269" s="57"/>
      <c r="MKV269" s="57"/>
      <c r="MKW269" s="57"/>
      <c r="MKX269" s="57"/>
      <c r="MKY269" s="57"/>
      <c r="MKZ269" s="57"/>
      <c r="MLA269" s="57"/>
      <c r="MLB269" s="57"/>
      <c r="MLC269" s="57"/>
      <c r="MLD269" s="57"/>
      <c r="MLE269" s="57"/>
      <c r="MLF269" s="57"/>
      <c r="MLG269" s="57"/>
      <c r="MLH269" s="57"/>
      <c r="MLI269" s="57"/>
      <c r="MLJ269" s="57"/>
      <c r="MLK269" s="57"/>
      <c r="MLL269" s="57"/>
      <c r="MLM269" s="57"/>
      <c r="MLN269" s="57"/>
      <c r="MLO269" s="57"/>
      <c r="MLP269" s="57"/>
      <c r="MLQ269" s="57"/>
      <c r="MLR269" s="57"/>
      <c r="MLS269" s="57"/>
      <c r="MLT269" s="57"/>
      <c r="MLU269" s="57"/>
      <c r="MLV269" s="57"/>
      <c r="MLW269" s="57"/>
      <c r="MLX269" s="57"/>
      <c r="MLY269" s="57"/>
      <c r="MLZ269" s="57"/>
      <c r="MMA269" s="57"/>
      <c r="MMB269" s="57"/>
      <c r="MMC269" s="57"/>
      <c r="MMD269" s="57"/>
      <c r="MME269" s="57"/>
      <c r="MMF269" s="57"/>
      <c r="MMG269" s="57"/>
      <c r="MMH269" s="57"/>
      <c r="MMI269" s="57"/>
      <c r="MMJ269" s="57"/>
      <c r="MMK269" s="57"/>
      <c r="MML269" s="57"/>
      <c r="MMM269" s="57"/>
      <c r="MMN269" s="57"/>
      <c r="MMO269" s="57"/>
      <c r="MMP269" s="57"/>
      <c r="MMQ269" s="57"/>
      <c r="MMR269" s="57"/>
      <c r="MMS269" s="57"/>
      <c r="MMT269" s="57"/>
      <c r="MMU269" s="57"/>
      <c r="MMV269" s="57"/>
      <c r="MMW269" s="57"/>
      <c r="MMX269" s="57"/>
      <c r="MMY269" s="57"/>
      <c r="MMZ269" s="57"/>
      <c r="MNA269" s="57"/>
      <c r="MNB269" s="57"/>
      <c r="MNC269" s="57"/>
      <c r="MND269" s="57"/>
      <c r="MNE269" s="57"/>
      <c r="MNF269" s="57"/>
      <c r="MNG269" s="57"/>
      <c r="MNH269" s="57"/>
      <c r="MNI269" s="57"/>
      <c r="MNJ269" s="57"/>
      <c r="MNK269" s="57"/>
      <c r="MNL269" s="57"/>
      <c r="MNM269" s="57"/>
      <c r="MNN269" s="57"/>
      <c r="MNO269" s="57"/>
      <c r="MNP269" s="57"/>
      <c r="MNQ269" s="57"/>
      <c r="MNR269" s="57"/>
      <c r="MNS269" s="57"/>
      <c r="MNT269" s="57"/>
      <c r="MNU269" s="57"/>
      <c r="MNV269" s="57"/>
      <c r="MNW269" s="57"/>
      <c r="MNX269" s="57"/>
      <c r="MNY269" s="57"/>
      <c r="MNZ269" s="57"/>
      <c r="MOA269" s="57"/>
      <c r="MOB269" s="57"/>
      <c r="MOC269" s="57"/>
      <c r="MOD269" s="57"/>
      <c r="MOE269" s="57"/>
      <c r="MOF269" s="57"/>
      <c r="MOG269" s="57"/>
      <c r="MOH269" s="57"/>
      <c r="MOI269" s="57"/>
      <c r="MOJ269" s="57"/>
      <c r="MOK269" s="57"/>
      <c r="MOL269" s="57"/>
      <c r="MOM269" s="57"/>
      <c r="MON269" s="57"/>
      <c r="MOO269" s="57"/>
      <c r="MOP269" s="57"/>
      <c r="MOQ269" s="57"/>
      <c r="MOR269" s="57"/>
      <c r="MOS269" s="57"/>
      <c r="MOT269" s="57"/>
      <c r="MOU269" s="57"/>
      <c r="MOV269" s="57"/>
      <c r="MOW269" s="57"/>
      <c r="MOX269" s="57"/>
      <c r="MOY269" s="57"/>
      <c r="MOZ269" s="57"/>
      <c r="MPA269" s="57"/>
      <c r="MPB269" s="57"/>
      <c r="MPC269" s="57"/>
      <c r="MPD269" s="57"/>
      <c r="MPE269" s="57"/>
      <c r="MPF269" s="57"/>
      <c r="MPG269" s="57"/>
      <c r="MPH269" s="57"/>
      <c r="MPI269" s="57"/>
      <c r="MPJ269" s="57"/>
      <c r="MPK269" s="57"/>
      <c r="MPL269" s="57"/>
      <c r="MPM269" s="57"/>
      <c r="MPN269" s="57"/>
      <c r="MPO269" s="57"/>
      <c r="MPP269" s="57"/>
      <c r="MPQ269" s="57"/>
      <c r="MPR269" s="57"/>
      <c r="MPS269" s="57"/>
      <c r="MPT269" s="57"/>
      <c r="MPU269" s="57"/>
      <c r="MPV269" s="57"/>
      <c r="MPW269" s="57"/>
      <c r="MPX269" s="57"/>
      <c r="MPY269" s="57"/>
      <c r="MPZ269" s="57"/>
      <c r="MQA269" s="57"/>
      <c r="MQB269" s="57"/>
      <c r="MQC269" s="57"/>
      <c r="MQD269" s="57"/>
      <c r="MQE269" s="57"/>
      <c r="MQF269" s="57"/>
      <c r="MQG269" s="57"/>
      <c r="MQH269" s="57"/>
      <c r="MQI269" s="57"/>
      <c r="MQJ269" s="57"/>
      <c r="MQK269" s="57"/>
      <c r="MQL269" s="57"/>
      <c r="MQM269" s="57"/>
      <c r="MQN269" s="57"/>
      <c r="MQO269" s="57"/>
      <c r="MQP269" s="57"/>
      <c r="MQQ269" s="57"/>
      <c r="MQR269" s="57"/>
      <c r="MQS269" s="57"/>
      <c r="MQT269" s="57"/>
      <c r="MQU269" s="57"/>
      <c r="MQV269" s="57"/>
      <c r="MQW269" s="57"/>
      <c r="MQX269" s="57"/>
      <c r="MQY269" s="57"/>
      <c r="MQZ269" s="57"/>
      <c r="MRA269" s="57"/>
      <c r="MRB269" s="57"/>
      <c r="MRC269" s="57"/>
      <c r="MRD269" s="57"/>
      <c r="MRE269" s="57"/>
      <c r="MRF269" s="57"/>
      <c r="MRG269" s="57"/>
      <c r="MRH269" s="57"/>
      <c r="MRI269" s="57"/>
      <c r="MRJ269" s="57"/>
      <c r="MRK269" s="57"/>
      <c r="MRL269" s="57"/>
      <c r="MRM269" s="57"/>
      <c r="MRN269" s="57"/>
      <c r="MRO269" s="57"/>
      <c r="MRP269" s="57"/>
      <c r="MRQ269" s="57"/>
      <c r="MRR269" s="57"/>
      <c r="MRS269" s="57"/>
      <c r="MRT269" s="57"/>
      <c r="MRU269" s="57"/>
      <c r="MRV269" s="57"/>
      <c r="MRW269" s="57"/>
      <c r="MRX269" s="57"/>
      <c r="MRY269" s="57"/>
      <c r="MRZ269" s="57"/>
      <c r="MSA269" s="57"/>
      <c r="MSB269" s="57"/>
      <c r="MSC269" s="57"/>
      <c r="MSD269" s="57"/>
      <c r="MSE269" s="57"/>
      <c r="MSF269" s="57"/>
      <c r="MSG269" s="57"/>
      <c r="MSH269" s="57"/>
      <c r="MSI269" s="57"/>
      <c r="MSJ269" s="57"/>
      <c r="MSK269" s="57"/>
      <c r="MSL269" s="57"/>
      <c r="MSM269" s="57"/>
      <c r="MSN269" s="57"/>
      <c r="MSO269" s="57"/>
      <c r="MSP269" s="57"/>
      <c r="MSQ269" s="57"/>
      <c r="MSR269" s="57"/>
      <c r="MSS269" s="57"/>
      <c r="MST269" s="57"/>
      <c r="MSU269" s="57"/>
      <c r="MSV269" s="57"/>
      <c r="MSW269" s="57"/>
      <c r="MSX269" s="57"/>
      <c r="MSY269" s="57"/>
      <c r="MSZ269" s="57"/>
      <c r="MTA269" s="57"/>
      <c r="MTB269" s="57"/>
      <c r="MTC269" s="57"/>
      <c r="MTD269" s="57"/>
      <c r="MTE269" s="57"/>
      <c r="MTF269" s="57"/>
      <c r="MTG269" s="57"/>
      <c r="MTH269" s="57"/>
      <c r="MTI269" s="57"/>
      <c r="MTJ269" s="57"/>
      <c r="MTK269" s="57"/>
      <c r="MTL269" s="57"/>
      <c r="MTM269" s="57"/>
      <c r="MTN269" s="57"/>
      <c r="MTO269" s="57"/>
      <c r="MTP269" s="57"/>
      <c r="MTQ269" s="57"/>
      <c r="MTR269" s="57"/>
      <c r="MTS269" s="57"/>
      <c r="MTT269" s="57"/>
      <c r="MTU269" s="57"/>
      <c r="MTV269" s="57"/>
      <c r="MTW269" s="57"/>
      <c r="MTX269" s="57"/>
      <c r="MTY269" s="57"/>
      <c r="MTZ269" s="57"/>
      <c r="MUA269" s="57"/>
      <c r="MUB269" s="57"/>
      <c r="MUC269" s="57"/>
      <c r="MUD269" s="57"/>
      <c r="MUE269" s="57"/>
      <c r="MUF269" s="57"/>
      <c r="MUG269" s="57"/>
      <c r="MUH269" s="57"/>
      <c r="MUI269" s="57"/>
      <c r="MUJ269" s="57"/>
      <c r="MUK269" s="57"/>
      <c r="MUL269" s="57"/>
      <c r="MUM269" s="57"/>
      <c r="MUN269" s="57"/>
      <c r="MUO269" s="57"/>
      <c r="MUP269" s="57"/>
      <c r="MUQ269" s="57"/>
      <c r="MUR269" s="57"/>
      <c r="MUS269" s="57"/>
      <c r="MUT269" s="57"/>
      <c r="MUU269" s="57"/>
      <c r="MUV269" s="57"/>
      <c r="MUW269" s="57"/>
      <c r="MUX269" s="57"/>
      <c r="MUY269" s="57"/>
      <c r="MUZ269" s="57"/>
      <c r="MVA269" s="57"/>
      <c r="MVB269" s="57"/>
      <c r="MVC269" s="57"/>
      <c r="MVD269" s="57"/>
      <c r="MVE269" s="57"/>
      <c r="MVF269" s="57"/>
      <c r="MVG269" s="57"/>
      <c r="MVH269" s="57"/>
      <c r="MVI269" s="57"/>
      <c r="MVJ269" s="57"/>
      <c r="MVK269" s="57"/>
      <c r="MVL269" s="57"/>
      <c r="MVM269" s="57"/>
      <c r="MVN269" s="57"/>
      <c r="MVO269" s="57"/>
      <c r="MVP269" s="57"/>
      <c r="MVQ269" s="57"/>
      <c r="MVR269" s="57"/>
      <c r="MVS269" s="57"/>
      <c r="MVT269" s="57"/>
      <c r="MVU269" s="57"/>
      <c r="MVV269" s="57"/>
      <c r="MVW269" s="57"/>
      <c r="MVX269" s="57"/>
      <c r="MVY269" s="57"/>
      <c r="MVZ269" s="57"/>
      <c r="MWA269" s="57"/>
      <c r="MWB269" s="57"/>
      <c r="MWC269" s="57"/>
      <c r="MWD269" s="57"/>
      <c r="MWE269" s="57"/>
      <c r="MWF269" s="57"/>
      <c r="MWG269" s="57"/>
      <c r="MWH269" s="57"/>
      <c r="MWI269" s="57"/>
      <c r="MWJ269" s="57"/>
      <c r="MWK269" s="57"/>
      <c r="MWL269" s="57"/>
      <c r="MWM269" s="57"/>
      <c r="MWN269" s="57"/>
      <c r="MWO269" s="57"/>
      <c r="MWP269" s="57"/>
      <c r="MWQ269" s="57"/>
      <c r="MWR269" s="57"/>
      <c r="MWS269" s="57"/>
      <c r="MWT269" s="57"/>
      <c r="MWU269" s="57"/>
      <c r="MWV269" s="57"/>
      <c r="MWW269" s="57"/>
      <c r="MWX269" s="57"/>
      <c r="MWY269" s="57"/>
      <c r="MWZ269" s="57"/>
      <c r="MXA269" s="57"/>
      <c r="MXB269" s="57"/>
      <c r="MXC269" s="57"/>
      <c r="MXD269" s="57"/>
      <c r="MXE269" s="57"/>
      <c r="MXF269" s="57"/>
      <c r="MXG269" s="57"/>
      <c r="MXH269" s="57"/>
      <c r="MXI269" s="57"/>
      <c r="MXJ269" s="57"/>
      <c r="MXK269" s="57"/>
      <c r="MXL269" s="57"/>
      <c r="MXM269" s="57"/>
      <c r="MXN269" s="57"/>
      <c r="MXO269" s="57"/>
      <c r="MXP269" s="57"/>
      <c r="MXQ269" s="57"/>
      <c r="MXR269" s="57"/>
      <c r="MXS269" s="57"/>
      <c r="MXT269" s="57"/>
      <c r="MXU269" s="57"/>
      <c r="MXV269" s="57"/>
      <c r="MXW269" s="57"/>
      <c r="MXX269" s="57"/>
      <c r="MXY269" s="57"/>
      <c r="MXZ269" s="57"/>
      <c r="MYA269" s="57"/>
      <c r="MYB269" s="57"/>
      <c r="MYC269" s="57"/>
      <c r="MYD269" s="57"/>
      <c r="MYE269" s="57"/>
      <c r="MYF269" s="57"/>
      <c r="MYG269" s="57"/>
      <c r="MYH269" s="57"/>
      <c r="MYI269" s="57"/>
      <c r="MYJ269" s="57"/>
      <c r="MYK269" s="57"/>
      <c r="MYL269" s="57"/>
      <c r="MYM269" s="57"/>
      <c r="MYN269" s="57"/>
      <c r="MYO269" s="57"/>
      <c r="MYP269" s="57"/>
      <c r="MYQ269" s="57"/>
      <c r="MYR269" s="57"/>
      <c r="MYS269" s="57"/>
      <c r="MYT269" s="57"/>
      <c r="MYU269" s="57"/>
      <c r="MYV269" s="57"/>
      <c r="MYW269" s="57"/>
      <c r="MYX269" s="57"/>
      <c r="MYY269" s="57"/>
      <c r="MYZ269" s="57"/>
      <c r="MZA269" s="57"/>
      <c r="MZB269" s="57"/>
      <c r="MZC269" s="57"/>
      <c r="MZD269" s="57"/>
      <c r="MZE269" s="57"/>
      <c r="MZF269" s="57"/>
      <c r="MZG269" s="57"/>
      <c r="MZH269" s="57"/>
      <c r="MZI269" s="57"/>
      <c r="MZJ269" s="57"/>
      <c r="MZK269" s="57"/>
      <c r="MZL269" s="57"/>
      <c r="MZM269" s="57"/>
      <c r="MZN269" s="57"/>
      <c r="MZO269" s="57"/>
      <c r="MZP269" s="57"/>
      <c r="MZQ269" s="57"/>
      <c r="MZR269" s="57"/>
      <c r="MZS269" s="57"/>
      <c r="MZT269" s="57"/>
      <c r="MZU269" s="57"/>
      <c r="MZV269" s="57"/>
      <c r="MZW269" s="57"/>
      <c r="MZX269" s="57"/>
      <c r="MZY269" s="57"/>
      <c r="MZZ269" s="57"/>
      <c r="NAA269" s="57"/>
      <c r="NAB269" s="57"/>
      <c r="NAC269" s="57"/>
      <c r="NAD269" s="57"/>
      <c r="NAE269" s="57"/>
      <c r="NAF269" s="57"/>
      <c r="NAG269" s="57"/>
      <c r="NAH269" s="57"/>
      <c r="NAI269" s="57"/>
      <c r="NAJ269" s="57"/>
      <c r="NAK269" s="57"/>
      <c r="NAL269" s="57"/>
      <c r="NAM269" s="57"/>
      <c r="NAN269" s="57"/>
      <c r="NAO269" s="57"/>
      <c r="NAP269" s="57"/>
      <c r="NAQ269" s="57"/>
      <c r="NAR269" s="57"/>
      <c r="NAS269" s="57"/>
      <c r="NAT269" s="57"/>
      <c r="NAU269" s="57"/>
      <c r="NAV269" s="57"/>
      <c r="NAW269" s="57"/>
      <c r="NAX269" s="57"/>
      <c r="NAY269" s="57"/>
      <c r="NAZ269" s="57"/>
      <c r="NBA269" s="57"/>
      <c r="NBB269" s="57"/>
      <c r="NBC269" s="57"/>
      <c r="NBD269" s="57"/>
      <c r="NBE269" s="57"/>
      <c r="NBF269" s="57"/>
      <c r="NBG269" s="57"/>
      <c r="NBH269" s="57"/>
      <c r="NBI269" s="57"/>
      <c r="NBJ269" s="57"/>
      <c r="NBK269" s="57"/>
      <c r="NBL269" s="57"/>
      <c r="NBM269" s="57"/>
      <c r="NBN269" s="57"/>
      <c r="NBO269" s="57"/>
      <c r="NBP269" s="57"/>
      <c r="NBQ269" s="57"/>
      <c r="NBR269" s="57"/>
      <c r="NBS269" s="57"/>
      <c r="NBT269" s="57"/>
      <c r="NBU269" s="57"/>
      <c r="NBV269" s="57"/>
      <c r="NBW269" s="57"/>
      <c r="NBX269" s="57"/>
      <c r="NBY269" s="57"/>
      <c r="NBZ269" s="57"/>
      <c r="NCA269" s="57"/>
      <c r="NCB269" s="57"/>
      <c r="NCC269" s="57"/>
      <c r="NCD269" s="57"/>
      <c r="NCE269" s="57"/>
      <c r="NCF269" s="57"/>
      <c r="NCG269" s="57"/>
      <c r="NCH269" s="57"/>
      <c r="NCI269" s="57"/>
      <c r="NCJ269" s="57"/>
      <c r="NCK269" s="57"/>
      <c r="NCL269" s="57"/>
      <c r="NCM269" s="57"/>
      <c r="NCN269" s="57"/>
      <c r="NCO269" s="57"/>
      <c r="NCP269" s="57"/>
      <c r="NCQ269" s="57"/>
      <c r="NCR269" s="57"/>
      <c r="NCS269" s="57"/>
      <c r="NCT269" s="57"/>
      <c r="NCU269" s="57"/>
      <c r="NCV269" s="57"/>
      <c r="NCW269" s="57"/>
      <c r="NCX269" s="57"/>
      <c r="NCY269" s="57"/>
      <c r="NCZ269" s="57"/>
      <c r="NDA269" s="57"/>
      <c r="NDB269" s="57"/>
      <c r="NDC269" s="57"/>
      <c r="NDD269" s="57"/>
      <c r="NDE269" s="57"/>
      <c r="NDF269" s="57"/>
      <c r="NDG269" s="57"/>
      <c r="NDH269" s="57"/>
      <c r="NDI269" s="57"/>
      <c r="NDJ269" s="57"/>
      <c r="NDK269" s="57"/>
      <c r="NDL269" s="57"/>
      <c r="NDM269" s="57"/>
      <c r="NDN269" s="57"/>
      <c r="NDO269" s="57"/>
      <c r="NDP269" s="57"/>
      <c r="NDQ269" s="57"/>
      <c r="NDR269" s="57"/>
      <c r="NDS269" s="57"/>
      <c r="NDT269" s="57"/>
      <c r="NDU269" s="57"/>
      <c r="NDV269" s="57"/>
      <c r="NDW269" s="57"/>
      <c r="NDX269" s="57"/>
      <c r="NDY269" s="57"/>
      <c r="NDZ269" s="57"/>
      <c r="NEA269" s="57"/>
      <c r="NEB269" s="57"/>
      <c r="NEC269" s="57"/>
      <c r="NED269" s="57"/>
      <c r="NEE269" s="57"/>
      <c r="NEF269" s="57"/>
      <c r="NEG269" s="57"/>
      <c r="NEH269" s="57"/>
      <c r="NEI269" s="57"/>
      <c r="NEJ269" s="57"/>
      <c r="NEK269" s="57"/>
      <c r="NEL269" s="57"/>
      <c r="NEM269" s="57"/>
      <c r="NEN269" s="57"/>
      <c r="NEO269" s="57"/>
      <c r="NEP269" s="57"/>
      <c r="NEQ269" s="57"/>
      <c r="NER269" s="57"/>
      <c r="NES269" s="57"/>
      <c r="NET269" s="57"/>
      <c r="NEU269" s="57"/>
      <c r="NEV269" s="57"/>
      <c r="NEW269" s="57"/>
      <c r="NEX269" s="57"/>
      <c r="NEY269" s="57"/>
      <c r="NEZ269" s="57"/>
      <c r="NFA269" s="57"/>
      <c r="NFB269" s="57"/>
      <c r="NFC269" s="57"/>
      <c r="NFD269" s="57"/>
      <c r="NFE269" s="57"/>
      <c r="NFF269" s="57"/>
      <c r="NFG269" s="57"/>
      <c r="NFH269" s="57"/>
      <c r="NFI269" s="57"/>
      <c r="NFJ269" s="57"/>
      <c r="NFK269" s="57"/>
      <c r="NFL269" s="57"/>
      <c r="NFM269" s="57"/>
      <c r="NFN269" s="57"/>
      <c r="NFO269" s="57"/>
      <c r="NFP269" s="57"/>
      <c r="NFQ269" s="57"/>
      <c r="NFR269" s="57"/>
      <c r="NFS269" s="57"/>
      <c r="NFT269" s="57"/>
      <c r="NFU269" s="57"/>
      <c r="NFV269" s="57"/>
      <c r="NFW269" s="57"/>
      <c r="NFX269" s="57"/>
      <c r="NFY269" s="57"/>
      <c r="NFZ269" s="57"/>
      <c r="NGA269" s="57"/>
      <c r="NGB269" s="57"/>
      <c r="NGC269" s="57"/>
      <c r="NGD269" s="57"/>
      <c r="NGE269" s="57"/>
      <c r="NGF269" s="57"/>
      <c r="NGG269" s="57"/>
      <c r="NGH269" s="57"/>
      <c r="NGI269" s="57"/>
      <c r="NGJ269" s="57"/>
      <c r="NGK269" s="57"/>
      <c r="NGL269" s="57"/>
      <c r="NGM269" s="57"/>
      <c r="NGN269" s="57"/>
      <c r="NGO269" s="57"/>
      <c r="NGP269" s="57"/>
      <c r="NGQ269" s="57"/>
      <c r="NGR269" s="57"/>
      <c r="NGS269" s="57"/>
      <c r="NGT269" s="57"/>
      <c r="NGU269" s="57"/>
      <c r="NGV269" s="57"/>
      <c r="NGW269" s="57"/>
      <c r="NGX269" s="57"/>
      <c r="NGY269" s="57"/>
      <c r="NGZ269" s="57"/>
      <c r="NHA269" s="57"/>
      <c r="NHB269" s="57"/>
      <c r="NHC269" s="57"/>
      <c r="NHD269" s="57"/>
      <c r="NHE269" s="57"/>
      <c r="NHF269" s="57"/>
      <c r="NHG269" s="57"/>
      <c r="NHH269" s="57"/>
      <c r="NHI269" s="57"/>
      <c r="NHJ269" s="57"/>
      <c r="NHK269" s="57"/>
      <c r="NHL269" s="57"/>
      <c r="NHM269" s="57"/>
      <c r="NHN269" s="57"/>
      <c r="NHO269" s="57"/>
      <c r="NHP269" s="57"/>
      <c r="NHQ269" s="57"/>
      <c r="NHR269" s="57"/>
      <c r="NHS269" s="57"/>
      <c r="NHT269" s="57"/>
      <c r="NHU269" s="57"/>
      <c r="NHV269" s="57"/>
      <c r="NHW269" s="57"/>
      <c r="NHX269" s="57"/>
      <c r="NHY269" s="57"/>
      <c r="NHZ269" s="57"/>
      <c r="NIA269" s="57"/>
      <c r="NIB269" s="57"/>
      <c r="NIC269" s="57"/>
      <c r="NID269" s="57"/>
      <c r="NIE269" s="57"/>
      <c r="NIF269" s="57"/>
      <c r="NIG269" s="57"/>
      <c r="NIH269" s="57"/>
      <c r="NII269" s="57"/>
      <c r="NIJ269" s="57"/>
      <c r="NIK269" s="57"/>
      <c r="NIL269" s="57"/>
      <c r="NIM269" s="57"/>
      <c r="NIN269" s="57"/>
      <c r="NIO269" s="57"/>
      <c r="NIP269" s="57"/>
      <c r="NIQ269" s="57"/>
      <c r="NIR269" s="57"/>
      <c r="NIS269" s="57"/>
      <c r="NIT269" s="57"/>
      <c r="NIU269" s="57"/>
      <c r="NIV269" s="57"/>
      <c r="NIW269" s="57"/>
      <c r="NIX269" s="57"/>
      <c r="NIY269" s="57"/>
      <c r="NIZ269" s="57"/>
      <c r="NJA269" s="57"/>
      <c r="NJB269" s="57"/>
      <c r="NJC269" s="57"/>
      <c r="NJD269" s="57"/>
      <c r="NJE269" s="57"/>
      <c r="NJF269" s="57"/>
      <c r="NJG269" s="57"/>
      <c r="NJH269" s="57"/>
      <c r="NJI269" s="57"/>
      <c r="NJJ269" s="57"/>
      <c r="NJK269" s="57"/>
      <c r="NJL269" s="57"/>
      <c r="NJM269" s="57"/>
      <c r="NJN269" s="57"/>
      <c r="NJO269" s="57"/>
      <c r="NJP269" s="57"/>
      <c r="NJQ269" s="57"/>
      <c r="NJR269" s="57"/>
      <c r="NJS269" s="57"/>
      <c r="NJT269" s="57"/>
      <c r="NJU269" s="57"/>
      <c r="NJV269" s="57"/>
      <c r="NJW269" s="57"/>
      <c r="NJX269" s="57"/>
      <c r="NJY269" s="57"/>
      <c r="NJZ269" s="57"/>
      <c r="NKA269" s="57"/>
      <c r="NKB269" s="57"/>
      <c r="NKC269" s="57"/>
      <c r="NKD269" s="57"/>
      <c r="NKE269" s="57"/>
      <c r="NKF269" s="57"/>
      <c r="NKG269" s="57"/>
      <c r="NKH269" s="57"/>
      <c r="NKI269" s="57"/>
      <c r="NKJ269" s="57"/>
      <c r="NKK269" s="57"/>
      <c r="NKL269" s="57"/>
      <c r="NKM269" s="57"/>
      <c r="NKN269" s="57"/>
      <c r="NKO269" s="57"/>
      <c r="NKP269" s="57"/>
      <c r="NKQ269" s="57"/>
      <c r="NKR269" s="57"/>
      <c r="NKS269" s="57"/>
      <c r="NKT269" s="57"/>
      <c r="NKU269" s="57"/>
      <c r="NKV269" s="57"/>
      <c r="NKW269" s="57"/>
      <c r="NKX269" s="57"/>
      <c r="NKY269" s="57"/>
      <c r="NKZ269" s="57"/>
      <c r="NLA269" s="57"/>
      <c r="NLB269" s="57"/>
      <c r="NLC269" s="57"/>
      <c r="NLD269" s="57"/>
      <c r="NLE269" s="57"/>
      <c r="NLF269" s="57"/>
      <c r="NLG269" s="57"/>
      <c r="NLH269" s="57"/>
      <c r="NLI269" s="57"/>
      <c r="NLJ269" s="57"/>
      <c r="NLK269" s="57"/>
      <c r="NLL269" s="57"/>
      <c r="NLM269" s="57"/>
      <c r="NLN269" s="57"/>
      <c r="NLO269" s="57"/>
      <c r="NLP269" s="57"/>
      <c r="NLQ269" s="57"/>
      <c r="NLR269" s="57"/>
      <c r="NLS269" s="57"/>
      <c r="NLT269" s="57"/>
      <c r="NLU269" s="57"/>
      <c r="NLV269" s="57"/>
      <c r="NLW269" s="57"/>
      <c r="NLX269" s="57"/>
      <c r="NLY269" s="57"/>
      <c r="NLZ269" s="57"/>
      <c r="NMA269" s="57"/>
      <c r="NMB269" s="57"/>
      <c r="NMC269" s="57"/>
      <c r="NMD269" s="57"/>
      <c r="NME269" s="57"/>
      <c r="NMF269" s="57"/>
      <c r="NMG269" s="57"/>
      <c r="NMH269" s="57"/>
      <c r="NMI269" s="57"/>
      <c r="NMJ269" s="57"/>
      <c r="NMK269" s="57"/>
      <c r="NML269" s="57"/>
      <c r="NMM269" s="57"/>
      <c r="NMN269" s="57"/>
      <c r="NMO269" s="57"/>
      <c r="NMP269" s="57"/>
      <c r="NMQ269" s="57"/>
      <c r="NMR269" s="57"/>
      <c r="NMS269" s="57"/>
      <c r="NMT269" s="57"/>
      <c r="NMU269" s="57"/>
      <c r="NMV269" s="57"/>
      <c r="NMW269" s="57"/>
      <c r="NMX269" s="57"/>
      <c r="NMY269" s="57"/>
      <c r="NMZ269" s="57"/>
      <c r="NNA269" s="57"/>
      <c r="NNB269" s="57"/>
      <c r="NNC269" s="57"/>
      <c r="NND269" s="57"/>
      <c r="NNE269" s="57"/>
      <c r="NNF269" s="57"/>
      <c r="NNG269" s="57"/>
      <c r="NNH269" s="57"/>
      <c r="NNI269" s="57"/>
      <c r="NNJ269" s="57"/>
      <c r="NNK269" s="57"/>
      <c r="NNL269" s="57"/>
      <c r="NNM269" s="57"/>
      <c r="NNN269" s="57"/>
      <c r="NNO269" s="57"/>
      <c r="NNP269" s="57"/>
      <c r="NNQ269" s="57"/>
      <c r="NNR269" s="57"/>
      <c r="NNS269" s="57"/>
      <c r="NNT269" s="57"/>
      <c r="NNU269" s="57"/>
      <c r="NNV269" s="57"/>
      <c r="NNW269" s="57"/>
      <c r="NNX269" s="57"/>
      <c r="NNY269" s="57"/>
      <c r="NNZ269" s="57"/>
      <c r="NOA269" s="57"/>
      <c r="NOB269" s="57"/>
      <c r="NOC269" s="57"/>
      <c r="NOD269" s="57"/>
      <c r="NOE269" s="57"/>
      <c r="NOF269" s="57"/>
      <c r="NOG269" s="57"/>
      <c r="NOH269" s="57"/>
      <c r="NOI269" s="57"/>
      <c r="NOJ269" s="57"/>
      <c r="NOK269" s="57"/>
      <c r="NOL269" s="57"/>
      <c r="NOM269" s="57"/>
      <c r="NON269" s="57"/>
      <c r="NOO269" s="57"/>
      <c r="NOP269" s="57"/>
      <c r="NOQ269" s="57"/>
      <c r="NOR269" s="57"/>
      <c r="NOS269" s="57"/>
      <c r="NOT269" s="57"/>
      <c r="NOU269" s="57"/>
      <c r="NOV269" s="57"/>
      <c r="NOW269" s="57"/>
      <c r="NOX269" s="57"/>
      <c r="NOY269" s="57"/>
      <c r="NOZ269" s="57"/>
      <c r="NPA269" s="57"/>
      <c r="NPB269" s="57"/>
      <c r="NPC269" s="57"/>
      <c r="NPD269" s="57"/>
      <c r="NPE269" s="57"/>
      <c r="NPF269" s="57"/>
      <c r="NPG269" s="57"/>
      <c r="NPH269" s="57"/>
      <c r="NPI269" s="57"/>
      <c r="NPJ269" s="57"/>
      <c r="NPK269" s="57"/>
      <c r="NPL269" s="57"/>
      <c r="NPM269" s="57"/>
      <c r="NPN269" s="57"/>
      <c r="NPO269" s="57"/>
      <c r="NPP269" s="57"/>
      <c r="NPQ269" s="57"/>
      <c r="NPR269" s="57"/>
      <c r="NPS269" s="57"/>
      <c r="NPT269" s="57"/>
      <c r="NPU269" s="57"/>
      <c r="NPV269" s="57"/>
      <c r="NPW269" s="57"/>
      <c r="NPX269" s="57"/>
      <c r="NPY269" s="57"/>
      <c r="NPZ269" s="57"/>
      <c r="NQA269" s="57"/>
      <c r="NQB269" s="57"/>
      <c r="NQC269" s="57"/>
      <c r="NQD269" s="57"/>
      <c r="NQE269" s="57"/>
      <c r="NQF269" s="57"/>
      <c r="NQG269" s="57"/>
      <c r="NQH269" s="57"/>
      <c r="NQI269" s="57"/>
      <c r="NQJ269" s="57"/>
      <c r="NQK269" s="57"/>
      <c r="NQL269" s="57"/>
      <c r="NQM269" s="57"/>
      <c r="NQN269" s="57"/>
      <c r="NQO269" s="57"/>
      <c r="NQP269" s="57"/>
      <c r="NQQ269" s="57"/>
      <c r="NQR269" s="57"/>
      <c r="NQS269" s="57"/>
      <c r="NQT269" s="57"/>
      <c r="NQU269" s="57"/>
      <c r="NQV269" s="57"/>
      <c r="NQW269" s="57"/>
      <c r="NQX269" s="57"/>
      <c r="NQY269" s="57"/>
      <c r="NQZ269" s="57"/>
      <c r="NRA269" s="57"/>
      <c r="NRB269" s="57"/>
      <c r="NRC269" s="57"/>
      <c r="NRD269" s="57"/>
      <c r="NRE269" s="57"/>
      <c r="NRF269" s="57"/>
      <c r="NRG269" s="57"/>
      <c r="NRH269" s="57"/>
      <c r="NRI269" s="57"/>
      <c r="NRJ269" s="57"/>
      <c r="NRK269" s="57"/>
      <c r="NRL269" s="57"/>
      <c r="NRM269" s="57"/>
      <c r="NRN269" s="57"/>
      <c r="NRO269" s="57"/>
      <c r="NRP269" s="57"/>
      <c r="NRQ269" s="57"/>
      <c r="NRR269" s="57"/>
      <c r="NRS269" s="57"/>
      <c r="NRT269" s="57"/>
      <c r="NRU269" s="57"/>
      <c r="NRV269" s="57"/>
      <c r="NRW269" s="57"/>
      <c r="NRX269" s="57"/>
      <c r="NRY269" s="57"/>
      <c r="NRZ269" s="57"/>
      <c r="NSA269" s="57"/>
      <c r="NSB269" s="57"/>
      <c r="NSC269" s="57"/>
      <c r="NSD269" s="57"/>
      <c r="NSE269" s="57"/>
      <c r="NSF269" s="57"/>
      <c r="NSG269" s="57"/>
      <c r="NSH269" s="57"/>
      <c r="NSI269" s="57"/>
      <c r="NSJ269" s="57"/>
      <c r="NSK269" s="57"/>
      <c r="NSL269" s="57"/>
      <c r="NSM269" s="57"/>
      <c r="NSN269" s="57"/>
      <c r="NSO269" s="57"/>
      <c r="NSP269" s="57"/>
      <c r="NSQ269" s="57"/>
      <c r="NSR269" s="57"/>
      <c r="NSS269" s="57"/>
      <c r="NST269" s="57"/>
      <c r="NSU269" s="57"/>
      <c r="NSV269" s="57"/>
      <c r="NSW269" s="57"/>
      <c r="NSX269" s="57"/>
      <c r="NSY269" s="57"/>
      <c r="NSZ269" s="57"/>
      <c r="NTA269" s="57"/>
      <c r="NTB269" s="57"/>
      <c r="NTC269" s="57"/>
      <c r="NTD269" s="57"/>
      <c r="NTE269" s="57"/>
      <c r="NTF269" s="57"/>
      <c r="NTG269" s="57"/>
      <c r="NTH269" s="57"/>
      <c r="NTI269" s="57"/>
      <c r="NTJ269" s="57"/>
      <c r="NTK269" s="57"/>
      <c r="NTL269" s="57"/>
      <c r="NTM269" s="57"/>
      <c r="NTN269" s="57"/>
      <c r="NTO269" s="57"/>
      <c r="NTP269" s="57"/>
      <c r="NTQ269" s="57"/>
      <c r="NTR269" s="57"/>
      <c r="NTS269" s="57"/>
      <c r="NTT269" s="57"/>
      <c r="NTU269" s="57"/>
      <c r="NTV269" s="57"/>
      <c r="NTW269" s="57"/>
      <c r="NTX269" s="57"/>
      <c r="NTY269" s="57"/>
      <c r="NTZ269" s="57"/>
      <c r="NUA269" s="57"/>
      <c r="NUB269" s="57"/>
      <c r="NUC269" s="57"/>
      <c r="NUD269" s="57"/>
      <c r="NUE269" s="57"/>
      <c r="NUF269" s="57"/>
      <c r="NUG269" s="57"/>
      <c r="NUH269" s="57"/>
      <c r="NUI269" s="57"/>
      <c r="NUJ269" s="57"/>
      <c r="NUK269" s="57"/>
      <c r="NUL269" s="57"/>
      <c r="NUM269" s="57"/>
      <c r="NUN269" s="57"/>
      <c r="NUO269" s="57"/>
      <c r="NUP269" s="57"/>
      <c r="NUQ269" s="57"/>
      <c r="NUR269" s="57"/>
      <c r="NUS269" s="57"/>
      <c r="NUT269" s="57"/>
      <c r="NUU269" s="57"/>
      <c r="NUV269" s="57"/>
      <c r="NUW269" s="57"/>
      <c r="NUX269" s="57"/>
      <c r="NUY269" s="57"/>
      <c r="NUZ269" s="57"/>
      <c r="NVA269" s="57"/>
      <c r="NVB269" s="57"/>
      <c r="NVC269" s="57"/>
      <c r="NVD269" s="57"/>
      <c r="NVE269" s="57"/>
      <c r="NVF269" s="57"/>
      <c r="NVG269" s="57"/>
      <c r="NVH269" s="57"/>
      <c r="NVI269" s="57"/>
      <c r="NVJ269" s="57"/>
      <c r="NVK269" s="57"/>
      <c r="NVL269" s="57"/>
      <c r="NVM269" s="57"/>
      <c r="NVN269" s="57"/>
      <c r="NVO269" s="57"/>
      <c r="NVP269" s="57"/>
      <c r="NVQ269" s="57"/>
      <c r="NVR269" s="57"/>
      <c r="NVS269" s="57"/>
      <c r="NVT269" s="57"/>
      <c r="NVU269" s="57"/>
      <c r="NVV269" s="57"/>
      <c r="NVW269" s="57"/>
      <c r="NVX269" s="57"/>
      <c r="NVY269" s="57"/>
      <c r="NVZ269" s="57"/>
      <c r="NWA269" s="57"/>
      <c r="NWB269" s="57"/>
      <c r="NWC269" s="57"/>
      <c r="NWD269" s="57"/>
      <c r="NWE269" s="57"/>
      <c r="NWF269" s="57"/>
      <c r="NWG269" s="57"/>
      <c r="NWH269" s="57"/>
      <c r="NWI269" s="57"/>
      <c r="NWJ269" s="57"/>
      <c r="NWK269" s="57"/>
      <c r="NWL269" s="57"/>
      <c r="NWM269" s="57"/>
      <c r="NWN269" s="57"/>
      <c r="NWO269" s="57"/>
      <c r="NWP269" s="57"/>
      <c r="NWQ269" s="57"/>
      <c r="NWR269" s="57"/>
      <c r="NWS269" s="57"/>
      <c r="NWT269" s="57"/>
      <c r="NWU269" s="57"/>
      <c r="NWV269" s="57"/>
      <c r="NWW269" s="57"/>
      <c r="NWX269" s="57"/>
      <c r="NWY269" s="57"/>
      <c r="NWZ269" s="57"/>
      <c r="NXA269" s="57"/>
      <c r="NXB269" s="57"/>
      <c r="NXC269" s="57"/>
      <c r="NXD269" s="57"/>
      <c r="NXE269" s="57"/>
      <c r="NXF269" s="57"/>
      <c r="NXG269" s="57"/>
      <c r="NXH269" s="57"/>
      <c r="NXI269" s="57"/>
      <c r="NXJ269" s="57"/>
      <c r="NXK269" s="57"/>
      <c r="NXL269" s="57"/>
      <c r="NXM269" s="57"/>
      <c r="NXN269" s="57"/>
      <c r="NXO269" s="57"/>
      <c r="NXP269" s="57"/>
      <c r="NXQ269" s="57"/>
      <c r="NXR269" s="57"/>
      <c r="NXS269" s="57"/>
      <c r="NXT269" s="57"/>
      <c r="NXU269" s="57"/>
      <c r="NXV269" s="57"/>
      <c r="NXW269" s="57"/>
      <c r="NXX269" s="57"/>
      <c r="NXY269" s="57"/>
      <c r="NXZ269" s="57"/>
      <c r="NYA269" s="57"/>
      <c r="NYB269" s="57"/>
      <c r="NYC269" s="57"/>
      <c r="NYD269" s="57"/>
      <c r="NYE269" s="57"/>
      <c r="NYF269" s="57"/>
      <c r="NYG269" s="57"/>
      <c r="NYH269" s="57"/>
      <c r="NYI269" s="57"/>
      <c r="NYJ269" s="57"/>
      <c r="NYK269" s="57"/>
      <c r="NYL269" s="57"/>
      <c r="NYM269" s="57"/>
      <c r="NYN269" s="57"/>
      <c r="NYO269" s="57"/>
      <c r="NYP269" s="57"/>
      <c r="NYQ269" s="57"/>
      <c r="NYR269" s="57"/>
      <c r="NYS269" s="57"/>
      <c r="NYT269" s="57"/>
      <c r="NYU269" s="57"/>
      <c r="NYV269" s="57"/>
      <c r="NYW269" s="57"/>
      <c r="NYX269" s="57"/>
      <c r="NYY269" s="57"/>
      <c r="NYZ269" s="57"/>
      <c r="NZA269" s="57"/>
      <c r="NZB269" s="57"/>
      <c r="NZC269" s="57"/>
      <c r="NZD269" s="57"/>
      <c r="NZE269" s="57"/>
      <c r="NZF269" s="57"/>
      <c r="NZG269" s="57"/>
      <c r="NZH269" s="57"/>
      <c r="NZI269" s="57"/>
      <c r="NZJ269" s="57"/>
      <c r="NZK269" s="57"/>
      <c r="NZL269" s="57"/>
      <c r="NZM269" s="57"/>
      <c r="NZN269" s="57"/>
      <c r="NZO269" s="57"/>
      <c r="NZP269" s="57"/>
      <c r="NZQ269" s="57"/>
      <c r="NZR269" s="57"/>
      <c r="NZS269" s="57"/>
      <c r="NZT269" s="57"/>
      <c r="NZU269" s="57"/>
      <c r="NZV269" s="57"/>
      <c r="NZW269" s="57"/>
      <c r="NZX269" s="57"/>
      <c r="NZY269" s="57"/>
      <c r="NZZ269" s="57"/>
      <c r="OAA269" s="57"/>
      <c r="OAB269" s="57"/>
      <c r="OAC269" s="57"/>
      <c r="OAD269" s="57"/>
      <c r="OAE269" s="57"/>
      <c r="OAF269" s="57"/>
      <c r="OAG269" s="57"/>
      <c r="OAH269" s="57"/>
      <c r="OAI269" s="57"/>
      <c r="OAJ269" s="57"/>
      <c r="OAK269" s="57"/>
      <c r="OAL269" s="57"/>
      <c r="OAM269" s="57"/>
      <c r="OAN269" s="57"/>
      <c r="OAO269" s="57"/>
      <c r="OAP269" s="57"/>
      <c r="OAQ269" s="57"/>
      <c r="OAR269" s="57"/>
      <c r="OAS269" s="57"/>
      <c r="OAT269" s="57"/>
      <c r="OAU269" s="57"/>
      <c r="OAV269" s="57"/>
      <c r="OAW269" s="57"/>
      <c r="OAX269" s="57"/>
      <c r="OAY269" s="57"/>
      <c r="OAZ269" s="57"/>
      <c r="OBA269" s="57"/>
      <c r="OBB269" s="57"/>
      <c r="OBC269" s="57"/>
      <c r="OBD269" s="57"/>
      <c r="OBE269" s="57"/>
      <c r="OBF269" s="57"/>
      <c r="OBG269" s="57"/>
      <c r="OBH269" s="57"/>
      <c r="OBI269" s="57"/>
      <c r="OBJ269" s="57"/>
      <c r="OBK269" s="57"/>
      <c r="OBL269" s="57"/>
      <c r="OBM269" s="57"/>
      <c r="OBN269" s="57"/>
      <c r="OBO269" s="57"/>
      <c r="OBP269" s="57"/>
      <c r="OBQ269" s="57"/>
      <c r="OBR269" s="57"/>
      <c r="OBS269" s="57"/>
      <c r="OBT269" s="57"/>
      <c r="OBU269" s="57"/>
      <c r="OBV269" s="57"/>
      <c r="OBW269" s="57"/>
      <c r="OBX269" s="57"/>
      <c r="OBY269" s="57"/>
      <c r="OBZ269" s="57"/>
      <c r="OCA269" s="57"/>
      <c r="OCB269" s="57"/>
      <c r="OCC269" s="57"/>
      <c r="OCD269" s="57"/>
      <c r="OCE269" s="57"/>
      <c r="OCF269" s="57"/>
      <c r="OCG269" s="57"/>
      <c r="OCH269" s="57"/>
      <c r="OCI269" s="57"/>
      <c r="OCJ269" s="57"/>
      <c r="OCK269" s="57"/>
      <c r="OCL269" s="57"/>
      <c r="OCM269" s="57"/>
      <c r="OCN269" s="57"/>
      <c r="OCO269" s="57"/>
      <c r="OCP269" s="57"/>
      <c r="OCQ269" s="57"/>
      <c r="OCR269" s="57"/>
      <c r="OCS269" s="57"/>
      <c r="OCT269" s="57"/>
      <c r="OCU269" s="57"/>
      <c r="OCV269" s="57"/>
      <c r="OCW269" s="57"/>
      <c r="OCX269" s="57"/>
      <c r="OCY269" s="57"/>
      <c r="OCZ269" s="57"/>
      <c r="ODA269" s="57"/>
      <c r="ODB269" s="57"/>
      <c r="ODC269" s="57"/>
      <c r="ODD269" s="57"/>
      <c r="ODE269" s="57"/>
      <c r="ODF269" s="57"/>
      <c r="ODG269" s="57"/>
      <c r="ODH269" s="57"/>
      <c r="ODI269" s="57"/>
      <c r="ODJ269" s="57"/>
      <c r="ODK269" s="57"/>
      <c r="ODL269" s="57"/>
      <c r="ODM269" s="57"/>
      <c r="ODN269" s="57"/>
      <c r="ODO269" s="57"/>
      <c r="ODP269" s="57"/>
      <c r="ODQ269" s="57"/>
      <c r="ODR269" s="57"/>
      <c r="ODS269" s="57"/>
      <c r="ODT269" s="57"/>
      <c r="ODU269" s="57"/>
      <c r="ODV269" s="57"/>
      <c r="ODW269" s="57"/>
      <c r="ODX269" s="57"/>
      <c r="ODY269" s="57"/>
      <c r="ODZ269" s="57"/>
      <c r="OEA269" s="57"/>
      <c r="OEB269" s="57"/>
      <c r="OEC269" s="57"/>
      <c r="OED269" s="57"/>
      <c r="OEE269" s="57"/>
      <c r="OEF269" s="57"/>
      <c r="OEG269" s="57"/>
      <c r="OEH269" s="57"/>
      <c r="OEI269" s="57"/>
      <c r="OEJ269" s="57"/>
      <c r="OEK269" s="57"/>
      <c r="OEL269" s="57"/>
      <c r="OEM269" s="57"/>
      <c r="OEN269" s="57"/>
      <c r="OEO269" s="57"/>
      <c r="OEP269" s="57"/>
      <c r="OEQ269" s="57"/>
      <c r="OER269" s="57"/>
      <c r="OES269" s="57"/>
      <c r="OET269" s="57"/>
      <c r="OEU269" s="57"/>
      <c r="OEV269" s="57"/>
      <c r="OEW269" s="57"/>
      <c r="OEX269" s="57"/>
      <c r="OEY269" s="57"/>
      <c r="OEZ269" s="57"/>
      <c r="OFA269" s="57"/>
      <c r="OFB269" s="57"/>
      <c r="OFC269" s="57"/>
      <c r="OFD269" s="57"/>
      <c r="OFE269" s="57"/>
      <c r="OFF269" s="57"/>
      <c r="OFG269" s="57"/>
      <c r="OFH269" s="57"/>
      <c r="OFI269" s="57"/>
      <c r="OFJ269" s="57"/>
      <c r="OFK269" s="57"/>
      <c r="OFL269" s="57"/>
      <c r="OFM269" s="57"/>
      <c r="OFN269" s="57"/>
      <c r="OFO269" s="57"/>
      <c r="OFP269" s="57"/>
      <c r="OFQ269" s="57"/>
      <c r="OFR269" s="57"/>
      <c r="OFS269" s="57"/>
      <c r="OFT269" s="57"/>
      <c r="OFU269" s="57"/>
      <c r="OFV269" s="57"/>
      <c r="OFW269" s="57"/>
      <c r="OFX269" s="57"/>
      <c r="OFY269" s="57"/>
      <c r="OFZ269" s="57"/>
      <c r="OGA269" s="57"/>
      <c r="OGB269" s="57"/>
      <c r="OGC269" s="57"/>
      <c r="OGD269" s="57"/>
      <c r="OGE269" s="57"/>
      <c r="OGF269" s="57"/>
      <c r="OGG269" s="57"/>
      <c r="OGH269" s="57"/>
      <c r="OGI269" s="57"/>
      <c r="OGJ269" s="57"/>
      <c r="OGK269" s="57"/>
      <c r="OGL269" s="57"/>
      <c r="OGM269" s="57"/>
      <c r="OGN269" s="57"/>
      <c r="OGO269" s="57"/>
      <c r="OGP269" s="57"/>
      <c r="OGQ269" s="57"/>
      <c r="OGR269" s="57"/>
      <c r="OGS269" s="57"/>
      <c r="OGT269" s="57"/>
      <c r="OGU269" s="57"/>
      <c r="OGV269" s="57"/>
      <c r="OGW269" s="57"/>
      <c r="OGX269" s="57"/>
      <c r="OGY269" s="57"/>
      <c r="OGZ269" s="57"/>
      <c r="OHA269" s="57"/>
      <c r="OHB269" s="57"/>
      <c r="OHC269" s="57"/>
      <c r="OHD269" s="57"/>
      <c r="OHE269" s="57"/>
      <c r="OHF269" s="57"/>
      <c r="OHG269" s="57"/>
      <c r="OHH269" s="57"/>
      <c r="OHI269" s="57"/>
      <c r="OHJ269" s="57"/>
      <c r="OHK269" s="57"/>
      <c r="OHL269" s="57"/>
      <c r="OHM269" s="57"/>
      <c r="OHN269" s="57"/>
      <c r="OHO269" s="57"/>
      <c r="OHP269" s="57"/>
      <c r="OHQ269" s="57"/>
      <c r="OHR269" s="57"/>
      <c r="OHS269" s="57"/>
      <c r="OHT269" s="57"/>
      <c r="OHU269" s="57"/>
      <c r="OHV269" s="57"/>
      <c r="OHW269" s="57"/>
      <c r="OHX269" s="57"/>
      <c r="OHY269" s="57"/>
      <c r="OHZ269" s="57"/>
      <c r="OIA269" s="57"/>
      <c r="OIB269" s="57"/>
      <c r="OIC269" s="57"/>
      <c r="OID269" s="57"/>
      <c r="OIE269" s="57"/>
      <c r="OIF269" s="57"/>
      <c r="OIG269" s="57"/>
      <c r="OIH269" s="57"/>
      <c r="OII269" s="57"/>
      <c r="OIJ269" s="57"/>
      <c r="OIK269" s="57"/>
      <c r="OIL269" s="57"/>
      <c r="OIM269" s="57"/>
      <c r="OIN269" s="57"/>
      <c r="OIO269" s="57"/>
      <c r="OIP269" s="57"/>
      <c r="OIQ269" s="57"/>
      <c r="OIR269" s="57"/>
      <c r="OIS269" s="57"/>
      <c r="OIT269" s="57"/>
      <c r="OIU269" s="57"/>
      <c r="OIV269" s="57"/>
      <c r="OIW269" s="57"/>
      <c r="OIX269" s="57"/>
      <c r="OIY269" s="57"/>
      <c r="OIZ269" s="57"/>
      <c r="OJA269" s="57"/>
      <c r="OJB269" s="57"/>
      <c r="OJC269" s="57"/>
      <c r="OJD269" s="57"/>
      <c r="OJE269" s="57"/>
      <c r="OJF269" s="57"/>
      <c r="OJG269" s="57"/>
      <c r="OJH269" s="57"/>
      <c r="OJI269" s="57"/>
      <c r="OJJ269" s="57"/>
      <c r="OJK269" s="57"/>
      <c r="OJL269" s="57"/>
      <c r="OJM269" s="57"/>
      <c r="OJN269" s="57"/>
      <c r="OJO269" s="57"/>
      <c r="OJP269" s="57"/>
      <c r="OJQ269" s="57"/>
      <c r="OJR269" s="57"/>
      <c r="OJS269" s="57"/>
      <c r="OJT269" s="57"/>
      <c r="OJU269" s="57"/>
      <c r="OJV269" s="57"/>
      <c r="OJW269" s="57"/>
      <c r="OJX269" s="57"/>
      <c r="OJY269" s="57"/>
      <c r="OJZ269" s="57"/>
      <c r="OKA269" s="57"/>
      <c r="OKB269" s="57"/>
      <c r="OKC269" s="57"/>
      <c r="OKD269" s="57"/>
      <c r="OKE269" s="57"/>
      <c r="OKF269" s="57"/>
      <c r="OKG269" s="57"/>
      <c r="OKH269" s="57"/>
      <c r="OKI269" s="57"/>
      <c r="OKJ269" s="57"/>
      <c r="OKK269" s="57"/>
      <c r="OKL269" s="57"/>
      <c r="OKM269" s="57"/>
      <c r="OKN269" s="57"/>
      <c r="OKO269" s="57"/>
      <c r="OKP269" s="57"/>
      <c r="OKQ269" s="57"/>
      <c r="OKR269" s="57"/>
      <c r="OKS269" s="57"/>
      <c r="OKT269" s="57"/>
      <c r="OKU269" s="57"/>
      <c r="OKV269" s="57"/>
      <c r="OKW269" s="57"/>
      <c r="OKX269" s="57"/>
      <c r="OKY269" s="57"/>
      <c r="OKZ269" s="57"/>
      <c r="OLA269" s="57"/>
      <c r="OLB269" s="57"/>
      <c r="OLC269" s="57"/>
      <c r="OLD269" s="57"/>
      <c r="OLE269" s="57"/>
      <c r="OLF269" s="57"/>
      <c r="OLG269" s="57"/>
      <c r="OLH269" s="57"/>
      <c r="OLI269" s="57"/>
      <c r="OLJ269" s="57"/>
      <c r="OLK269" s="57"/>
      <c r="OLL269" s="57"/>
      <c r="OLM269" s="57"/>
      <c r="OLN269" s="57"/>
      <c r="OLO269" s="57"/>
      <c r="OLP269" s="57"/>
      <c r="OLQ269" s="57"/>
      <c r="OLR269" s="57"/>
      <c r="OLS269" s="57"/>
      <c r="OLT269" s="57"/>
      <c r="OLU269" s="57"/>
      <c r="OLV269" s="57"/>
      <c r="OLW269" s="57"/>
      <c r="OLX269" s="57"/>
      <c r="OLY269" s="57"/>
      <c r="OLZ269" s="57"/>
      <c r="OMA269" s="57"/>
      <c r="OMB269" s="57"/>
      <c r="OMC269" s="57"/>
      <c r="OMD269" s="57"/>
      <c r="OME269" s="57"/>
      <c r="OMF269" s="57"/>
      <c r="OMG269" s="57"/>
      <c r="OMH269" s="57"/>
      <c r="OMI269" s="57"/>
      <c r="OMJ269" s="57"/>
      <c r="OMK269" s="57"/>
      <c r="OML269" s="57"/>
      <c r="OMM269" s="57"/>
      <c r="OMN269" s="57"/>
      <c r="OMO269" s="57"/>
      <c r="OMP269" s="57"/>
      <c r="OMQ269" s="57"/>
      <c r="OMR269" s="57"/>
      <c r="OMS269" s="57"/>
      <c r="OMT269" s="57"/>
      <c r="OMU269" s="57"/>
      <c r="OMV269" s="57"/>
      <c r="OMW269" s="57"/>
      <c r="OMX269" s="57"/>
      <c r="OMY269" s="57"/>
      <c r="OMZ269" s="57"/>
      <c r="ONA269" s="57"/>
      <c r="ONB269" s="57"/>
      <c r="ONC269" s="57"/>
      <c r="OND269" s="57"/>
      <c r="ONE269" s="57"/>
      <c r="ONF269" s="57"/>
      <c r="ONG269" s="57"/>
      <c r="ONH269" s="57"/>
      <c r="ONI269" s="57"/>
      <c r="ONJ269" s="57"/>
      <c r="ONK269" s="57"/>
      <c r="ONL269" s="57"/>
      <c r="ONM269" s="57"/>
      <c r="ONN269" s="57"/>
      <c r="ONO269" s="57"/>
      <c r="ONP269" s="57"/>
      <c r="ONQ269" s="57"/>
      <c r="ONR269" s="57"/>
      <c r="ONS269" s="57"/>
      <c r="ONT269" s="57"/>
      <c r="ONU269" s="57"/>
      <c r="ONV269" s="57"/>
      <c r="ONW269" s="57"/>
      <c r="ONX269" s="57"/>
      <c r="ONY269" s="57"/>
      <c r="ONZ269" s="57"/>
      <c r="OOA269" s="57"/>
      <c r="OOB269" s="57"/>
      <c r="OOC269" s="57"/>
      <c r="OOD269" s="57"/>
      <c r="OOE269" s="57"/>
      <c r="OOF269" s="57"/>
      <c r="OOG269" s="57"/>
      <c r="OOH269" s="57"/>
      <c r="OOI269" s="57"/>
      <c r="OOJ269" s="57"/>
      <c r="OOK269" s="57"/>
      <c r="OOL269" s="57"/>
      <c r="OOM269" s="57"/>
      <c r="OON269" s="57"/>
      <c r="OOO269" s="57"/>
      <c r="OOP269" s="57"/>
      <c r="OOQ269" s="57"/>
      <c r="OOR269" s="57"/>
      <c r="OOS269" s="57"/>
      <c r="OOT269" s="57"/>
      <c r="OOU269" s="57"/>
      <c r="OOV269" s="57"/>
      <c r="OOW269" s="57"/>
      <c r="OOX269" s="57"/>
      <c r="OOY269" s="57"/>
      <c r="OOZ269" s="57"/>
      <c r="OPA269" s="57"/>
      <c r="OPB269" s="57"/>
      <c r="OPC269" s="57"/>
      <c r="OPD269" s="57"/>
      <c r="OPE269" s="57"/>
      <c r="OPF269" s="57"/>
      <c r="OPG269" s="57"/>
      <c r="OPH269" s="57"/>
      <c r="OPI269" s="57"/>
      <c r="OPJ269" s="57"/>
      <c r="OPK269" s="57"/>
      <c r="OPL269" s="57"/>
      <c r="OPM269" s="57"/>
      <c r="OPN269" s="57"/>
      <c r="OPO269" s="57"/>
      <c r="OPP269" s="57"/>
      <c r="OPQ269" s="57"/>
      <c r="OPR269" s="57"/>
      <c r="OPS269" s="57"/>
      <c r="OPT269" s="57"/>
      <c r="OPU269" s="57"/>
      <c r="OPV269" s="57"/>
      <c r="OPW269" s="57"/>
      <c r="OPX269" s="57"/>
      <c r="OPY269" s="57"/>
      <c r="OPZ269" s="57"/>
      <c r="OQA269" s="57"/>
      <c r="OQB269" s="57"/>
      <c r="OQC269" s="57"/>
      <c r="OQD269" s="57"/>
      <c r="OQE269" s="57"/>
      <c r="OQF269" s="57"/>
      <c r="OQG269" s="57"/>
      <c r="OQH269" s="57"/>
      <c r="OQI269" s="57"/>
      <c r="OQJ269" s="57"/>
      <c r="OQK269" s="57"/>
      <c r="OQL269" s="57"/>
      <c r="OQM269" s="57"/>
      <c r="OQN269" s="57"/>
      <c r="OQO269" s="57"/>
      <c r="OQP269" s="57"/>
      <c r="OQQ269" s="57"/>
      <c r="OQR269" s="57"/>
      <c r="OQS269" s="57"/>
      <c r="OQT269" s="57"/>
      <c r="OQU269" s="57"/>
      <c r="OQV269" s="57"/>
      <c r="OQW269" s="57"/>
      <c r="OQX269" s="57"/>
      <c r="OQY269" s="57"/>
      <c r="OQZ269" s="57"/>
      <c r="ORA269" s="57"/>
      <c r="ORB269" s="57"/>
      <c r="ORC269" s="57"/>
      <c r="ORD269" s="57"/>
      <c r="ORE269" s="57"/>
      <c r="ORF269" s="57"/>
      <c r="ORG269" s="57"/>
      <c r="ORH269" s="57"/>
      <c r="ORI269" s="57"/>
      <c r="ORJ269" s="57"/>
      <c r="ORK269" s="57"/>
      <c r="ORL269" s="57"/>
      <c r="ORM269" s="57"/>
      <c r="ORN269" s="57"/>
      <c r="ORO269" s="57"/>
      <c r="ORP269" s="57"/>
      <c r="ORQ269" s="57"/>
      <c r="ORR269" s="57"/>
      <c r="ORS269" s="57"/>
      <c r="ORT269" s="57"/>
      <c r="ORU269" s="57"/>
      <c r="ORV269" s="57"/>
      <c r="ORW269" s="57"/>
      <c r="ORX269" s="57"/>
      <c r="ORY269" s="57"/>
      <c r="ORZ269" s="57"/>
      <c r="OSA269" s="57"/>
      <c r="OSB269" s="57"/>
      <c r="OSC269" s="57"/>
      <c r="OSD269" s="57"/>
      <c r="OSE269" s="57"/>
      <c r="OSF269" s="57"/>
      <c r="OSG269" s="57"/>
      <c r="OSH269" s="57"/>
      <c r="OSI269" s="57"/>
      <c r="OSJ269" s="57"/>
      <c r="OSK269" s="57"/>
      <c r="OSL269" s="57"/>
      <c r="OSM269" s="57"/>
      <c r="OSN269" s="57"/>
      <c r="OSO269" s="57"/>
      <c r="OSP269" s="57"/>
      <c r="OSQ269" s="57"/>
      <c r="OSR269" s="57"/>
      <c r="OSS269" s="57"/>
      <c r="OST269" s="57"/>
      <c r="OSU269" s="57"/>
      <c r="OSV269" s="57"/>
      <c r="OSW269" s="57"/>
      <c r="OSX269" s="57"/>
      <c r="OSY269" s="57"/>
      <c r="OSZ269" s="57"/>
      <c r="OTA269" s="57"/>
      <c r="OTB269" s="57"/>
      <c r="OTC269" s="57"/>
      <c r="OTD269" s="57"/>
      <c r="OTE269" s="57"/>
      <c r="OTF269" s="57"/>
      <c r="OTG269" s="57"/>
      <c r="OTH269" s="57"/>
      <c r="OTI269" s="57"/>
      <c r="OTJ269" s="57"/>
      <c r="OTK269" s="57"/>
      <c r="OTL269" s="57"/>
      <c r="OTM269" s="57"/>
      <c r="OTN269" s="57"/>
      <c r="OTO269" s="57"/>
      <c r="OTP269" s="57"/>
      <c r="OTQ269" s="57"/>
      <c r="OTR269" s="57"/>
      <c r="OTS269" s="57"/>
      <c r="OTT269" s="57"/>
      <c r="OTU269" s="57"/>
      <c r="OTV269" s="57"/>
      <c r="OTW269" s="57"/>
      <c r="OTX269" s="57"/>
      <c r="OTY269" s="57"/>
      <c r="OTZ269" s="57"/>
      <c r="OUA269" s="57"/>
      <c r="OUB269" s="57"/>
      <c r="OUC269" s="57"/>
      <c r="OUD269" s="57"/>
      <c r="OUE269" s="57"/>
      <c r="OUF269" s="57"/>
      <c r="OUG269" s="57"/>
      <c r="OUH269" s="57"/>
      <c r="OUI269" s="57"/>
      <c r="OUJ269" s="57"/>
      <c r="OUK269" s="57"/>
      <c r="OUL269" s="57"/>
      <c r="OUM269" s="57"/>
      <c r="OUN269" s="57"/>
      <c r="OUO269" s="57"/>
      <c r="OUP269" s="57"/>
      <c r="OUQ269" s="57"/>
      <c r="OUR269" s="57"/>
      <c r="OUS269" s="57"/>
      <c r="OUT269" s="57"/>
      <c r="OUU269" s="57"/>
      <c r="OUV269" s="57"/>
      <c r="OUW269" s="57"/>
      <c r="OUX269" s="57"/>
      <c r="OUY269" s="57"/>
      <c r="OUZ269" s="57"/>
      <c r="OVA269" s="57"/>
      <c r="OVB269" s="57"/>
      <c r="OVC269" s="57"/>
      <c r="OVD269" s="57"/>
      <c r="OVE269" s="57"/>
      <c r="OVF269" s="57"/>
      <c r="OVG269" s="57"/>
      <c r="OVH269" s="57"/>
      <c r="OVI269" s="57"/>
      <c r="OVJ269" s="57"/>
      <c r="OVK269" s="57"/>
      <c r="OVL269" s="57"/>
      <c r="OVM269" s="57"/>
      <c r="OVN269" s="57"/>
      <c r="OVO269" s="57"/>
      <c r="OVP269" s="57"/>
      <c r="OVQ269" s="57"/>
      <c r="OVR269" s="57"/>
      <c r="OVS269" s="57"/>
      <c r="OVT269" s="57"/>
      <c r="OVU269" s="57"/>
      <c r="OVV269" s="57"/>
      <c r="OVW269" s="57"/>
      <c r="OVX269" s="57"/>
      <c r="OVY269" s="57"/>
      <c r="OVZ269" s="57"/>
      <c r="OWA269" s="57"/>
      <c r="OWB269" s="57"/>
      <c r="OWC269" s="57"/>
      <c r="OWD269" s="57"/>
      <c r="OWE269" s="57"/>
      <c r="OWF269" s="57"/>
      <c r="OWG269" s="57"/>
      <c r="OWH269" s="57"/>
      <c r="OWI269" s="57"/>
      <c r="OWJ269" s="57"/>
      <c r="OWK269" s="57"/>
      <c r="OWL269" s="57"/>
      <c r="OWM269" s="57"/>
      <c r="OWN269" s="57"/>
      <c r="OWO269" s="57"/>
      <c r="OWP269" s="57"/>
      <c r="OWQ269" s="57"/>
      <c r="OWR269" s="57"/>
      <c r="OWS269" s="57"/>
      <c r="OWT269" s="57"/>
      <c r="OWU269" s="57"/>
      <c r="OWV269" s="57"/>
      <c r="OWW269" s="57"/>
      <c r="OWX269" s="57"/>
      <c r="OWY269" s="57"/>
      <c r="OWZ269" s="57"/>
      <c r="OXA269" s="57"/>
      <c r="OXB269" s="57"/>
      <c r="OXC269" s="57"/>
      <c r="OXD269" s="57"/>
      <c r="OXE269" s="57"/>
      <c r="OXF269" s="57"/>
      <c r="OXG269" s="57"/>
      <c r="OXH269" s="57"/>
      <c r="OXI269" s="57"/>
      <c r="OXJ269" s="57"/>
      <c r="OXK269" s="57"/>
      <c r="OXL269" s="57"/>
      <c r="OXM269" s="57"/>
      <c r="OXN269" s="57"/>
      <c r="OXO269" s="57"/>
      <c r="OXP269" s="57"/>
      <c r="OXQ269" s="57"/>
      <c r="OXR269" s="57"/>
      <c r="OXS269" s="57"/>
      <c r="OXT269" s="57"/>
      <c r="OXU269" s="57"/>
      <c r="OXV269" s="57"/>
      <c r="OXW269" s="57"/>
      <c r="OXX269" s="57"/>
      <c r="OXY269" s="57"/>
      <c r="OXZ269" s="57"/>
      <c r="OYA269" s="57"/>
      <c r="OYB269" s="57"/>
      <c r="OYC269" s="57"/>
      <c r="OYD269" s="57"/>
      <c r="OYE269" s="57"/>
      <c r="OYF269" s="57"/>
      <c r="OYG269" s="57"/>
      <c r="OYH269" s="57"/>
      <c r="OYI269" s="57"/>
      <c r="OYJ269" s="57"/>
      <c r="OYK269" s="57"/>
      <c r="OYL269" s="57"/>
      <c r="OYM269" s="57"/>
      <c r="OYN269" s="57"/>
      <c r="OYO269" s="57"/>
      <c r="OYP269" s="57"/>
      <c r="OYQ269" s="57"/>
      <c r="OYR269" s="57"/>
      <c r="OYS269" s="57"/>
      <c r="OYT269" s="57"/>
      <c r="OYU269" s="57"/>
      <c r="OYV269" s="57"/>
      <c r="OYW269" s="57"/>
      <c r="OYX269" s="57"/>
      <c r="OYY269" s="57"/>
      <c r="OYZ269" s="57"/>
      <c r="OZA269" s="57"/>
      <c r="OZB269" s="57"/>
      <c r="OZC269" s="57"/>
      <c r="OZD269" s="57"/>
      <c r="OZE269" s="57"/>
      <c r="OZF269" s="57"/>
      <c r="OZG269" s="57"/>
      <c r="OZH269" s="57"/>
      <c r="OZI269" s="57"/>
      <c r="OZJ269" s="57"/>
      <c r="OZK269" s="57"/>
      <c r="OZL269" s="57"/>
      <c r="OZM269" s="57"/>
      <c r="OZN269" s="57"/>
      <c r="OZO269" s="57"/>
      <c r="OZP269" s="57"/>
      <c r="OZQ269" s="57"/>
      <c r="OZR269" s="57"/>
      <c r="OZS269" s="57"/>
      <c r="OZT269" s="57"/>
      <c r="OZU269" s="57"/>
      <c r="OZV269" s="57"/>
      <c r="OZW269" s="57"/>
      <c r="OZX269" s="57"/>
      <c r="OZY269" s="57"/>
      <c r="OZZ269" s="57"/>
      <c r="PAA269" s="57"/>
      <c r="PAB269" s="57"/>
      <c r="PAC269" s="57"/>
      <c r="PAD269" s="57"/>
      <c r="PAE269" s="57"/>
      <c r="PAF269" s="57"/>
      <c r="PAG269" s="57"/>
      <c r="PAH269" s="57"/>
      <c r="PAI269" s="57"/>
      <c r="PAJ269" s="57"/>
      <c r="PAK269" s="57"/>
      <c r="PAL269" s="57"/>
      <c r="PAM269" s="57"/>
      <c r="PAN269" s="57"/>
      <c r="PAO269" s="57"/>
      <c r="PAP269" s="57"/>
      <c r="PAQ269" s="57"/>
      <c r="PAR269" s="57"/>
      <c r="PAS269" s="57"/>
      <c r="PAT269" s="57"/>
      <c r="PAU269" s="57"/>
      <c r="PAV269" s="57"/>
      <c r="PAW269" s="57"/>
      <c r="PAX269" s="57"/>
      <c r="PAY269" s="57"/>
      <c r="PAZ269" s="57"/>
      <c r="PBA269" s="57"/>
      <c r="PBB269" s="57"/>
      <c r="PBC269" s="57"/>
      <c r="PBD269" s="57"/>
      <c r="PBE269" s="57"/>
      <c r="PBF269" s="57"/>
      <c r="PBG269" s="57"/>
      <c r="PBH269" s="57"/>
      <c r="PBI269" s="57"/>
      <c r="PBJ269" s="57"/>
      <c r="PBK269" s="57"/>
      <c r="PBL269" s="57"/>
      <c r="PBM269" s="57"/>
      <c r="PBN269" s="57"/>
      <c r="PBO269" s="57"/>
      <c r="PBP269" s="57"/>
      <c r="PBQ269" s="57"/>
      <c r="PBR269" s="57"/>
      <c r="PBS269" s="57"/>
      <c r="PBT269" s="57"/>
      <c r="PBU269" s="57"/>
      <c r="PBV269" s="57"/>
      <c r="PBW269" s="57"/>
      <c r="PBX269" s="57"/>
      <c r="PBY269" s="57"/>
      <c r="PBZ269" s="57"/>
      <c r="PCA269" s="57"/>
      <c r="PCB269" s="57"/>
      <c r="PCC269" s="57"/>
      <c r="PCD269" s="57"/>
      <c r="PCE269" s="57"/>
      <c r="PCF269" s="57"/>
      <c r="PCG269" s="57"/>
      <c r="PCH269" s="57"/>
      <c r="PCI269" s="57"/>
      <c r="PCJ269" s="57"/>
      <c r="PCK269" s="57"/>
      <c r="PCL269" s="57"/>
      <c r="PCM269" s="57"/>
      <c r="PCN269" s="57"/>
      <c r="PCO269" s="57"/>
      <c r="PCP269" s="57"/>
      <c r="PCQ269" s="57"/>
      <c r="PCR269" s="57"/>
      <c r="PCS269" s="57"/>
      <c r="PCT269" s="57"/>
      <c r="PCU269" s="57"/>
      <c r="PCV269" s="57"/>
      <c r="PCW269" s="57"/>
      <c r="PCX269" s="57"/>
      <c r="PCY269" s="57"/>
      <c r="PCZ269" s="57"/>
      <c r="PDA269" s="57"/>
      <c r="PDB269" s="57"/>
      <c r="PDC269" s="57"/>
      <c r="PDD269" s="57"/>
      <c r="PDE269" s="57"/>
      <c r="PDF269" s="57"/>
      <c r="PDG269" s="57"/>
      <c r="PDH269" s="57"/>
      <c r="PDI269" s="57"/>
      <c r="PDJ269" s="57"/>
      <c r="PDK269" s="57"/>
      <c r="PDL269" s="57"/>
      <c r="PDM269" s="57"/>
      <c r="PDN269" s="57"/>
      <c r="PDO269" s="57"/>
      <c r="PDP269" s="57"/>
      <c r="PDQ269" s="57"/>
      <c r="PDR269" s="57"/>
      <c r="PDS269" s="57"/>
      <c r="PDT269" s="57"/>
      <c r="PDU269" s="57"/>
      <c r="PDV269" s="57"/>
      <c r="PDW269" s="57"/>
      <c r="PDX269" s="57"/>
      <c r="PDY269" s="57"/>
      <c r="PDZ269" s="57"/>
      <c r="PEA269" s="57"/>
      <c r="PEB269" s="57"/>
      <c r="PEC269" s="57"/>
      <c r="PED269" s="57"/>
      <c r="PEE269" s="57"/>
      <c r="PEF269" s="57"/>
      <c r="PEG269" s="57"/>
      <c r="PEH269" s="57"/>
      <c r="PEI269" s="57"/>
      <c r="PEJ269" s="57"/>
      <c r="PEK269" s="57"/>
      <c r="PEL269" s="57"/>
      <c r="PEM269" s="57"/>
      <c r="PEN269" s="57"/>
      <c r="PEO269" s="57"/>
      <c r="PEP269" s="57"/>
      <c r="PEQ269" s="57"/>
      <c r="PER269" s="57"/>
      <c r="PES269" s="57"/>
      <c r="PET269" s="57"/>
      <c r="PEU269" s="57"/>
      <c r="PEV269" s="57"/>
      <c r="PEW269" s="57"/>
      <c r="PEX269" s="57"/>
      <c r="PEY269" s="57"/>
      <c r="PEZ269" s="57"/>
      <c r="PFA269" s="57"/>
      <c r="PFB269" s="57"/>
      <c r="PFC269" s="57"/>
      <c r="PFD269" s="57"/>
      <c r="PFE269" s="57"/>
      <c r="PFF269" s="57"/>
      <c r="PFG269" s="57"/>
      <c r="PFH269" s="57"/>
      <c r="PFI269" s="57"/>
      <c r="PFJ269" s="57"/>
      <c r="PFK269" s="57"/>
      <c r="PFL269" s="57"/>
      <c r="PFM269" s="57"/>
      <c r="PFN269" s="57"/>
      <c r="PFO269" s="57"/>
      <c r="PFP269" s="57"/>
      <c r="PFQ269" s="57"/>
      <c r="PFR269" s="57"/>
      <c r="PFS269" s="57"/>
      <c r="PFT269" s="57"/>
      <c r="PFU269" s="57"/>
      <c r="PFV269" s="57"/>
      <c r="PFW269" s="57"/>
      <c r="PFX269" s="57"/>
      <c r="PFY269" s="57"/>
      <c r="PFZ269" s="57"/>
      <c r="PGA269" s="57"/>
      <c r="PGB269" s="57"/>
      <c r="PGC269" s="57"/>
      <c r="PGD269" s="57"/>
      <c r="PGE269" s="57"/>
      <c r="PGF269" s="57"/>
      <c r="PGG269" s="57"/>
      <c r="PGH269" s="57"/>
      <c r="PGI269" s="57"/>
      <c r="PGJ269" s="57"/>
      <c r="PGK269" s="57"/>
      <c r="PGL269" s="57"/>
      <c r="PGM269" s="57"/>
      <c r="PGN269" s="57"/>
      <c r="PGO269" s="57"/>
      <c r="PGP269" s="57"/>
      <c r="PGQ269" s="57"/>
      <c r="PGR269" s="57"/>
      <c r="PGS269" s="57"/>
      <c r="PGT269" s="57"/>
      <c r="PGU269" s="57"/>
      <c r="PGV269" s="57"/>
      <c r="PGW269" s="57"/>
      <c r="PGX269" s="57"/>
      <c r="PGY269" s="57"/>
      <c r="PGZ269" s="57"/>
      <c r="PHA269" s="57"/>
      <c r="PHB269" s="57"/>
      <c r="PHC269" s="57"/>
      <c r="PHD269" s="57"/>
      <c r="PHE269" s="57"/>
      <c r="PHF269" s="57"/>
      <c r="PHG269" s="57"/>
      <c r="PHH269" s="57"/>
      <c r="PHI269" s="57"/>
      <c r="PHJ269" s="57"/>
      <c r="PHK269" s="57"/>
      <c r="PHL269" s="57"/>
      <c r="PHM269" s="57"/>
      <c r="PHN269" s="57"/>
      <c r="PHO269" s="57"/>
      <c r="PHP269" s="57"/>
      <c r="PHQ269" s="57"/>
      <c r="PHR269" s="57"/>
      <c r="PHS269" s="57"/>
      <c r="PHT269" s="57"/>
      <c r="PHU269" s="57"/>
      <c r="PHV269" s="57"/>
      <c r="PHW269" s="57"/>
      <c r="PHX269" s="57"/>
      <c r="PHY269" s="57"/>
      <c r="PHZ269" s="57"/>
      <c r="PIA269" s="57"/>
      <c r="PIB269" s="57"/>
      <c r="PIC269" s="57"/>
      <c r="PID269" s="57"/>
      <c r="PIE269" s="57"/>
      <c r="PIF269" s="57"/>
      <c r="PIG269" s="57"/>
      <c r="PIH269" s="57"/>
      <c r="PII269" s="57"/>
      <c r="PIJ269" s="57"/>
      <c r="PIK269" s="57"/>
      <c r="PIL269" s="57"/>
      <c r="PIM269" s="57"/>
      <c r="PIN269" s="57"/>
      <c r="PIO269" s="57"/>
      <c r="PIP269" s="57"/>
      <c r="PIQ269" s="57"/>
      <c r="PIR269" s="57"/>
      <c r="PIS269" s="57"/>
      <c r="PIT269" s="57"/>
      <c r="PIU269" s="57"/>
      <c r="PIV269" s="57"/>
      <c r="PIW269" s="57"/>
      <c r="PIX269" s="57"/>
      <c r="PIY269" s="57"/>
      <c r="PIZ269" s="57"/>
      <c r="PJA269" s="57"/>
      <c r="PJB269" s="57"/>
      <c r="PJC269" s="57"/>
      <c r="PJD269" s="57"/>
      <c r="PJE269" s="57"/>
      <c r="PJF269" s="57"/>
      <c r="PJG269" s="57"/>
      <c r="PJH269" s="57"/>
      <c r="PJI269" s="57"/>
      <c r="PJJ269" s="57"/>
      <c r="PJK269" s="57"/>
      <c r="PJL269" s="57"/>
      <c r="PJM269" s="57"/>
      <c r="PJN269" s="57"/>
      <c r="PJO269" s="57"/>
      <c r="PJP269" s="57"/>
      <c r="PJQ269" s="57"/>
      <c r="PJR269" s="57"/>
      <c r="PJS269" s="57"/>
      <c r="PJT269" s="57"/>
      <c r="PJU269" s="57"/>
      <c r="PJV269" s="57"/>
      <c r="PJW269" s="57"/>
      <c r="PJX269" s="57"/>
      <c r="PJY269" s="57"/>
      <c r="PJZ269" s="57"/>
      <c r="PKA269" s="57"/>
      <c r="PKB269" s="57"/>
      <c r="PKC269" s="57"/>
      <c r="PKD269" s="57"/>
      <c r="PKE269" s="57"/>
      <c r="PKF269" s="57"/>
      <c r="PKG269" s="57"/>
      <c r="PKH269" s="57"/>
      <c r="PKI269" s="57"/>
      <c r="PKJ269" s="57"/>
      <c r="PKK269" s="57"/>
      <c r="PKL269" s="57"/>
      <c r="PKM269" s="57"/>
      <c r="PKN269" s="57"/>
      <c r="PKO269" s="57"/>
      <c r="PKP269" s="57"/>
      <c r="PKQ269" s="57"/>
      <c r="PKR269" s="57"/>
      <c r="PKS269" s="57"/>
      <c r="PKT269" s="57"/>
      <c r="PKU269" s="57"/>
      <c r="PKV269" s="57"/>
      <c r="PKW269" s="57"/>
      <c r="PKX269" s="57"/>
      <c r="PKY269" s="57"/>
      <c r="PKZ269" s="57"/>
      <c r="PLA269" s="57"/>
      <c r="PLB269" s="57"/>
      <c r="PLC269" s="57"/>
      <c r="PLD269" s="57"/>
      <c r="PLE269" s="57"/>
      <c r="PLF269" s="57"/>
      <c r="PLG269" s="57"/>
      <c r="PLH269" s="57"/>
      <c r="PLI269" s="57"/>
      <c r="PLJ269" s="57"/>
      <c r="PLK269" s="57"/>
      <c r="PLL269" s="57"/>
      <c r="PLM269" s="57"/>
      <c r="PLN269" s="57"/>
      <c r="PLO269" s="57"/>
      <c r="PLP269" s="57"/>
      <c r="PLQ269" s="57"/>
      <c r="PLR269" s="57"/>
      <c r="PLS269" s="57"/>
      <c r="PLT269" s="57"/>
      <c r="PLU269" s="57"/>
      <c r="PLV269" s="57"/>
      <c r="PLW269" s="57"/>
      <c r="PLX269" s="57"/>
      <c r="PLY269" s="57"/>
      <c r="PLZ269" s="57"/>
      <c r="PMA269" s="57"/>
      <c r="PMB269" s="57"/>
      <c r="PMC269" s="57"/>
      <c r="PMD269" s="57"/>
      <c r="PME269" s="57"/>
      <c r="PMF269" s="57"/>
      <c r="PMG269" s="57"/>
      <c r="PMH269" s="57"/>
      <c r="PMI269" s="57"/>
      <c r="PMJ269" s="57"/>
      <c r="PMK269" s="57"/>
      <c r="PML269" s="57"/>
      <c r="PMM269" s="57"/>
      <c r="PMN269" s="57"/>
      <c r="PMO269" s="57"/>
      <c r="PMP269" s="57"/>
      <c r="PMQ269" s="57"/>
      <c r="PMR269" s="57"/>
      <c r="PMS269" s="57"/>
      <c r="PMT269" s="57"/>
      <c r="PMU269" s="57"/>
      <c r="PMV269" s="57"/>
      <c r="PMW269" s="57"/>
      <c r="PMX269" s="57"/>
      <c r="PMY269" s="57"/>
      <c r="PMZ269" s="57"/>
      <c r="PNA269" s="57"/>
      <c r="PNB269" s="57"/>
      <c r="PNC269" s="57"/>
      <c r="PND269" s="57"/>
      <c r="PNE269" s="57"/>
      <c r="PNF269" s="57"/>
      <c r="PNG269" s="57"/>
      <c r="PNH269" s="57"/>
      <c r="PNI269" s="57"/>
      <c r="PNJ269" s="57"/>
      <c r="PNK269" s="57"/>
      <c r="PNL269" s="57"/>
      <c r="PNM269" s="57"/>
      <c r="PNN269" s="57"/>
      <c r="PNO269" s="57"/>
      <c r="PNP269" s="57"/>
      <c r="PNQ269" s="57"/>
      <c r="PNR269" s="57"/>
      <c r="PNS269" s="57"/>
      <c r="PNT269" s="57"/>
      <c r="PNU269" s="57"/>
      <c r="PNV269" s="57"/>
      <c r="PNW269" s="57"/>
      <c r="PNX269" s="57"/>
      <c r="PNY269" s="57"/>
      <c r="PNZ269" s="57"/>
      <c r="POA269" s="57"/>
      <c r="POB269" s="57"/>
      <c r="POC269" s="57"/>
      <c r="POD269" s="57"/>
      <c r="POE269" s="57"/>
      <c r="POF269" s="57"/>
      <c r="POG269" s="57"/>
      <c r="POH269" s="57"/>
      <c r="POI269" s="57"/>
      <c r="POJ269" s="57"/>
      <c r="POK269" s="57"/>
      <c r="POL269" s="57"/>
      <c r="POM269" s="57"/>
      <c r="PON269" s="57"/>
      <c r="POO269" s="57"/>
      <c r="POP269" s="57"/>
      <c r="POQ269" s="57"/>
      <c r="POR269" s="57"/>
      <c r="POS269" s="57"/>
      <c r="POT269" s="57"/>
      <c r="POU269" s="57"/>
      <c r="POV269" s="57"/>
      <c r="POW269" s="57"/>
      <c r="POX269" s="57"/>
      <c r="POY269" s="57"/>
      <c r="POZ269" s="57"/>
      <c r="PPA269" s="57"/>
      <c r="PPB269" s="57"/>
      <c r="PPC269" s="57"/>
      <c r="PPD269" s="57"/>
      <c r="PPE269" s="57"/>
      <c r="PPF269" s="57"/>
      <c r="PPG269" s="57"/>
      <c r="PPH269" s="57"/>
      <c r="PPI269" s="57"/>
      <c r="PPJ269" s="57"/>
      <c r="PPK269" s="57"/>
      <c r="PPL269" s="57"/>
      <c r="PPM269" s="57"/>
      <c r="PPN269" s="57"/>
      <c r="PPO269" s="57"/>
      <c r="PPP269" s="57"/>
      <c r="PPQ269" s="57"/>
      <c r="PPR269" s="57"/>
      <c r="PPS269" s="57"/>
      <c r="PPT269" s="57"/>
      <c r="PPU269" s="57"/>
      <c r="PPV269" s="57"/>
      <c r="PPW269" s="57"/>
      <c r="PPX269" s="57"/>
      <c r="PPY269" s="57"/>
      <c r="PPZ269" s="57"/>
      <c r="PQA269" s="57"/>
      <c r="PQB269" s="57"/>
      <c r="PQC269" s="57"/>
      <c r="PQD269" s="57"/>
      <c r="PQE269" s="57"/>
      <c r="PQF269" s="57"/>
      <c r="PQG269" s="57"/>
      <c r="PQH269" s="57"/>
      <c r="PQI269" s="57"/>
      <c r="PQJ269" s="57"/>
      <c r="PQK269" s="57"/>
      <c r="PQL269" s="57"/>
      <c r="PQM269" s="57"/>
      <c r="PQN269" s="57"/>
      <c r="PQO269" s="57"/>
      <c r="PQP269" s="57"/>
      <c r="PQQ269" s="57"/>
      <c r="PQR269" s="57"/>
      <c r="PQS269" s="57"/>
      <c r="PQT269" s="57"/>
      <c r="PQU269" s="57"/>
      <c r="PQV269" s="57"/>
      <c r="PQW269" s="57"/>
      <c r="PQX269" s="57"/>
      <c r="PQY269" s="57"/>
      <c r="PQZ269" s="57"/>
      <c r="PRA269" s="57"/>
      <c r="PRB269" s="57"/>
      <c r="PRC269" s="57"/>
      <c r="PRD269" s="57"/>
      <c r="PRE269" s="57"/>
      <c r="PRF269" s="57"/>
      <c r="PRG269" s="57"/>
      <c r="PRH269" s="57"/>
      <c r="PRI269" s="57"/>
      <c r="PRJ269" s="57"/>
      <c r="PRK269" s="57"/>
      <c r="PRL269" s="57"/>
      <c r="PRM269" s="57"/>
      <c r="PRN269" s="57"/>
      <c r="PRO269" s="57"/>
      <c r="PRP269" s="57"/>
      <c r="PRQ269" s="57"/>
      <c r="PRR269" s="57"/>
      <c r="PRS269" s="57"/>
      <c r="PRT269" s="57"/>
      <c r="PRU269" s="57"/>
      <c r="PRV269" s="57"/>
      <c r="PRW269" s="57"/>
      <c r="PRX269" s="57"/>
      <c r="PRY269" s="57"/>
      <c r="PRZ269" s="57"/>
      <c r="PSA269" s="57"/>
      <c r="PSB269" s="57"/>
      <c r="PSC269" s="57"/>
      <c r="PSD269" s="57"/>
      <c r="PSE269" s="57"/>
      <c r="PSF269" s="57"/>
      <c r="PSG269" s="57"/>
      <c r="PSH269" s="57"/>
      <c r="PSI269" s="57"/>
      <c r="PSJ269" s="57"/>
      <c r="PSK269" s="57"/>
      <c r="PSL269" s="57"/>
      <c r="PSM269" s="57"/>
      <c r="PSN269" s="57"/>
      <c r="PSO269" s="57"/>
      <c r="PSP269" s="57"/>
      <c r="PSQ269" s="57"/>
      <c r="PSR269" s="57"/>
      <c r="PSS269" s="57"/>
      <c r="PST269" s="57"/>
      <c r="PSU269" s="57"/>
      <c r="PSV269" s="57"/>
      <c r="PSW269" s="57"/>
      <c r="PSX269" s="57"/>
      <c r="PSY269" s="57"/>
      <c r="PSZ269" s="57"/>
      <c r="PTA269" s="57"/>
      <c r="PTB269" s="57"/>
      <c r="PTC269" s="57"/>
      <c r="PTD269" s="57"/>
      <c r="PTE269" s="57"/>
      <c r="PTF269" s="57"/>
      <c r="PTG269" s="57"/>
      <c r="PTH269" s="57"/>
      <c r="PTI269" s="57"/>
      <c r="PTJ269" s="57"/>
      <c r="PTK269" s="57"/>
      <c r="PTL269" s="57"/>
      <c r="PTM269" s="57"/>
      <c r="PTN269" s="57"/>
      <c r="PTO269" s="57"/>
      <c r="PTP269" s="57"/>
      <c r="PTQ269" s="57"/>
      <c r="PTR269" s="57"/>
      <c r="PTS269" s="57"/>
      <c r="PTT269" s="57"/>
      <c r="PTU269" s="57"/>
      <c r="PTV269" s="57"/>
      <c r="PTW269" s="57"/>
      <c r="PTX269" s="57"/>
      <c r="PTY269" s="57"/>
      <c r="PTZ269" s="57"/>
      <c r="PUA269" s="57"/>
      <c r="PUB269" s="57"/>
      <c r="PUC269" s="57"/>
      <c r="PUD269" s="57"/>
      <c r="PUE269" s="57"/>
      <c r="PUF269" s="57"/>
      <c r="PUG269" s="57"/>
      <c r="PUH269" s="57"/>
      <c r="PUI269" s="57"/>
      <c r="PUJ269" s="57"/>
      <c r="PUK269" s="57"/>
      <c r="PUL269" s="57"/>
      <c r="PUM269" s="57"/>
      <c r="PUN269" s="57"/>
      <c r="PUO269" s="57"/>
      <c r="PUP269" s="57"/>
      <c r="PUQ269" s="57"/>
      <c r="PUR269" s="57"/>
      <c r="PUS269" s="57"/>
      <c r="PUT269" s="57"/>
      <c r="PUU269" s="57"/>
      <c r="PUV269" s="57"/>
      <c r="PUW269" s="57"/>
      <c r="PUX269" s="57"/>
      <c r="PUY269" s="57"/>
      <c r="PUZ269" s="57"/>
      <c r="PVA269" s="57"/>
      <c r="PVB269" s="57"/>
      <c r="PVC269" s="57"/>
      <c r="PVD269" s="57"/>
      <c r="PVE269" s="57"/>
      <c r="PVF269" s="57"/>
      <c r="PVG269" s="57"/>
      <c r="PVH269" s="57"/>
      <c r="PVI269" s="57"/>
      <c r="PVJ269" s="57"/>
      <c r="PVK269" s="57"/>
      <c r="PVL269" s="57"/>
      <c r="PVM269" s="57"/>
      <c r="PVN269" s="57"/>
      <c r="PVO269" s="57"/>
      <c r="PVP269" s="57"/>
      <c r="PVQ269" s="57"/>
      <c r="PVR269" s="57"/>
      <c r="PVS269" s="57"/>
      <c r="PVT269" s="57"/>
      <c r="PVU269" s="57"/>
      <c r="PVV269" s="57"/>
      <c r="PVW269" s="57"/>
      <c r="PVX269" s="57"/>
      <c r="PVY269" s="57"/>
      <c r="PVZ269" s="57"/>
      <c r="PWA269" s="57"/>
      <c r="PWB269" s="57"/>
      <c r="PWC269" s="57"/>
      <c r="PWD269" s="57"/>
      <c r="PWE269" s="57"/>
      <c r="PWF269" s="57"/>
      <c r="PWG269" s="57"/>
      <c r="PWH269" s="57"/>
      <c r="PWI269" s="57"/>
      <c r="PWJ269" s="57"/>
      <c r="PWK269" s="57"/>
      <c r="PWL269" s="57"/>
      <c r="PWM269" s="57"/>
      <c r="PWN269" s="57"/>
      <c r="PWO269" s="57"/>
      <c r="PWP269" s="57"/>
      <c r="PWQ269" s="57"/>
      <c r="PWR269" s="57"/>
      <c r="PWS269" s="57"/>
      <c r="PWT269" s="57"/>
      <c r="PWU269" s="57"/>
      <c r="PWV269" s="57"/>
      <c r="PWW269" s="57"/>
      <c r="PWX269" s="57"/>
      <c r="PWY269" s="57"/>
      <c r="PWZ269" s="57"/>
      <c r="PXA269" s="57"/>
      <c r="PXB269" s="57"/>
      <c r="PXC269" s="57"/>
      <c r="PXD269" s="57"/>
      <c r="PXE269" s="57"/>
      <c r="PXF269" s="57"/>
      <c r="PXG269" s="57"/>
      <c r="PXH269" s="57"/>
      <c r="PXI269" s="57"/>
      <c r="PXJ269" s="57"/>
      <c r="PXK269" s="57"/>
      <c r="PXL269" s="57"/>
      <c r="PXM269" s="57"/>
      <c r="PXN269" s="57"/>
      <c r="PXO269" s="57"/>
      <c r="PXP269" s="57"/>
      <c r="PXQ269" s="57"/>
      <c r="PXR269" s="57"/>
      <c r="PXS269" s="57"/>
      <c r="PXT269" s="57"/>
      <c r="PXU269" s="57"/>
      <c r="PXV269" s="57"/>
      <c r="PXW269" s="57"/>
      <c r="PXX269" s="57"/>
      <c r="PXY269" s="57"/>
      <c r="PXZ269" s="57"/>
      <c r="PYA269" s="57"/>
      <c r="PYB269" s="57"/>
      <c r="PYC269" s="57"/>
      <c r="PYD269" s="57"/>
      <c r="PYE269" s="57"/>
      <c r="PYF269" s="57"/>
      <c r="PYG269" s="57"/>
      <c r="PYH269" s="57"/>
      <c r="PYI269" s="57"/>
      <c r="PYJ269" s="57"/>
      <c r="PYK269" s="57"/>
      <c r="PYL269" s="57"/>
      <c r="PYM269" s="57"/>
      <c r="PYN269" s="57"/>
      <c r="PYO269" s="57"/>
      <c r="PYP269" s="57"/>
      <c r="PYQ269" s="57"/>
      <c r="PYR269" s="57"/>
      <c r="PYS269" s="57"/>
      <c r="PYT269" s="57"/>
      <c r="PYU269" s="57"/>
      <c r="PYV269" s="57"/>
      <c r="PYW269" s="57"/>
      <c r="PYX269" s="57"/>
      <c r="PYY269" s="57"/>
      <c r="PYZ269" s="57"/>
      <c r="PZA269" s="57"/>
      <c r="PZB269" s="57"/>
      <c r="PZC269" s="57"/>
      <c r="PZD269" s="57"/>
      <c r="PZE269" s="57"/>
      <c r="PZF269" s="57"/>
      <c r="PZG269" s="57"/>
      <c r="PZH269" s="57"/>
      <c r="PZI269" s="57"/>
      <c r="PZJ269" s="57"/>
      <c r="PZK269" s="57"/>
      <c r="PZL269" s="57"/>
      <c r="PZM269" s="57"/>
      <c r="PZN269" s="57"/>
      <c r="PZO269" s="57"/>
      <c r="PZP269" s="57"/>
      <c r="PZQ269" s="57"/>
      <c r="PZR269" s="57"/>
      <c r="PZS269" s="57"/>
      <c r="PZT269" s="57"/>
      <c r="PZU269" s="57"/>
      <c r="PZV269" s="57"/>
      <c r="PZW269" s="57"/>
      <c r="PZX269" s="57"/>
      <c r="PZY269" s="57"/>
      <c r="PZZ269" s="57"/>
      <c r="QAA269" s="57"/>
      <c r="QAB269" s="57"/>
      <c r="QAC269" s="57"/>
      <c r="QAD269" s="57"/>
      <c r="QAE269" s="57"/>
      <c r="QAF269" s="57"/>
      <c r="QAG269" s="57"/>
      <c r="QAH269" s="57"/>
      <c r="QAI269" s="57"/>
      <c r="QAJ269" s="57"/>
      <c r="QAK269" s="57"/>
      <c r="QAL269" s="57"/>
      <c r="QAM269" s="57"/>
      <c r="QAN269" s="57"/>
      <c r="QAO269" s="57"/>
      <c r="QAP269" s="57"/>
      <c r="QAQ269" s="57"/>
      <c r="QAR269" s="57"/>
      <c r="QAS269" s="57"/>
      <c r="QAT269" s="57"/>
      <c r="QAU269" s="57"/>
      <c r="QAV269" s="57"/>
      <c r="QAW269" s="57"/>
      <c r="QAX269" s="57"/>
      <c r="QAY269" s="57"/>
      <c r="QAZ269" s="57"/>
      <c r="QBA269" s="57"/>
      <c r="QBB269" s="57"/>
      <c r="QBC269" s="57"/>
      <c r="QBD269" s="57"/>
      <c r="QBE269" s="57"/>
      <c r="QBF269" s="57"/>
      <c r="QBG269" s="57"/>
      <c r="QBH269" s="57"/>
      <c r="QBI269" s="57"/>
      <c r="QBJ269" s="57"/>
      <c r="QBK269" s="57"/>
      <c r="QBL269" s="57"/>
      <c r="QBM269" s="57"/>
      <c r="QBN269" s="57"/>
      <c r="QBO269" s="57"/>
      <c r="QBP269" s="57"/>
      <c r="QBQ269" s="57"/>
      <c r="QBR269" s="57"/>
      <c r="QBS269" s="57"/>
      <c r="QBT269" s="57"/>
      <c r="QBU269" s="57"/>
      <c r="QBV269" s="57"/>
      <c r="QBW269" s="57"/>
      <c r="QBX269" s="57"/>
      <c r="QBY269" s="57"/>
      <c r="QBZ269" s="57"/>
      <c r="QCA269" s="57"/>
      <c r="QCB269" s="57"/>
      <c r="QCC269" s="57"/>
      <c r="QCD269" s="57"/>
      <c r="QCE269" s="57"/>
      <c r="QCF269" s="57"/>
      <c r="QCG269" s="57"/>
      <c r="QCH269" s="57"/>
      <c r="QCI269" s="57"/>
      <c r="QCJ269" s="57"/>
      <c r="QCK269" s="57"/>
      <c r="QCL269" s="57"/>
      <c r="QCM269" s="57"/>
      <c r="QCN269" s="57"/>
      <c r="QCO269" s="57"/>
      <c r="QCP269" s="57"/>
      <c r="QCQ269" s="57"/>
      <c r="QCR269" s="57"/>
      <c r="QCS269" s="57"/>
      <c r="QCT269" s="57"/>
      <c r="QCU269" s="57"/>
      <c r="QCV269" s="57"/>
      <c r="QCW269" s="57"/>
      <c r="QCX269" s="57"/>
      <c r="QCY269" s="57"/>
      <c r="QCZ269" s="57"/>
      <c r="QDA269" s="57"/>
      <c r="QDB269" s="57"/>
      <c r="QDC269" s="57"/>
      <c r="QDD269" s="57"/>
      <c r="QDE269" s="57"/>
      <c r="QDF269" s="57"/>
      <c r="QDG269" s="57"/>
      <c r="QDH269" s="57"/>
      <c r="QDI269" s="57"/>
      <c r="QDJ269" s="57"/>
      <c r="QDK269" s="57"/>
      <c r="QDL269" s="57"/>
      <c r="QDM269" s="57"/>
      <c r="QDN269" s="57"/>
      <c r="QDO269" s="57"/>
      <c r="QDP269" s="57"/>
      <c r="QDQ269" s="57"/>
      <c r="QDR269" s="57"/>
      <c r="QDS269" s="57"/>
      <c r="QDT269" s="57"/>
      <c r="QDU269" s="57"/>
      <c r="QDV269" s="57"/>
      <c r="QDW269" s="57"/>
      <c r="QDX269" s="57"/>
      <c r="QDY269" s="57"/>
      <c r="QDZ269" s="57"/>
      <c r="QEA269" s="57"/>
      <c r="QEB269" s="57"/>
      <c r="QEC269" s="57"/>
      <c r="QED269" s="57"/>
      <c r="QEE269" s="57"/>
      <c r="QEF269" s="57"/>
      <c r="QEG269" s="57"/>
      <c r="QEH269" s="57"/>
      <c r="QEI269" s="57"/>
      <c r="QEJ269" s="57"/>
      <c r="QEK269" s="57"/>
      <c r="QEL269" s="57"/>
      <c r="QEM269" s="57"/>
      <c r="QEN269" s="57"/>
      <c r="QEO269" s="57"/>
      <c r="QEP269" s="57"/>
      <c r="QEQ269" s="57"/>
      <c r="QER269" s="57"/>
      <c r="QES269" s="57"/>
      <c r="QET269" s="57"/>
      <c r="QEU269" s="57"/>
      <c r="QEV269" s="57"/>
      <c r="QEW269" s="57"/>
      <c r="QEX269" s="57"/>
      <c r="QEY269" s="57"/>
      <c r="QEZ269" s="57"/>
      <c r="QFA269" s="57"/>
      <c r="QFB269" s="57"/>
      <c r="QFC269" s="57"/>
      <c r="QFD269" s="57"/>
      <c r="QFE269" s="57"/>
      <c r="QFF269" s="57"/>
      <c r="QFG269" s="57"/>
      <c r="QFH269" s="57"/>
      <c r="QFI269" s="57"/>
      <c r="QFJ269" s="57"/>
      <c r="QFK269" s="57"/>
      <c r="QFL269" s="57"/>
      <c r="QFM269" s="57"/>
      <c r="QFN269" s="57"/>
      <c r="QFO269" s="57"/>
      <c r="QFP269" s="57"/>
      <c r="QFQ269" s="57"/>
      <c r="QFR269" s="57"/>
      <c r="QFS269" s="57"/>
      <c r="QFT269" s="57"/>
      <c r="QFU269" s="57"/>
      <c r="QFV269" s="57"/>
      <c r="QFW269" s="57"/>
      <c r="QFX269" s="57"/>
      <c r="QFY269" s="57"/>
      <c r="QFZ269" s="57"/>
      <c r="QGA269" s="57"/>
      <c r="QGB269" s="57"/>
      <c r="QGC269" s="57"/>
      <c r="QGD269" s="57"/>
      <c r="QGE269" s="57"/>
      <c r="QGF269" s="57"/>
      <c r="QGG269" s="57"/>
      <c r="QGH269" s="57"/>
      <c r="QGI269" s="57"/>
      <c r="QGJ269" s="57"/>
      <c r="QGK269" s="57"/>
      <c r="QGL269" s="57"/>
      <c r="QGM269" s="57"/>
      <c r="QGN269" s="57"/>
      <c r="QGO269" s="57"/>
      <c r="QGP269" s="57"/>
      <c r="QGQ269" s="57"/>
      <c r="QGR269" s="57"/>
      <c r="QGS269" s="57"/>
      <c r="QGT269" s="57"/>
      <c r="QGU269" s="57"/>
      <c r="QGV269" s="57"/>
      <c r="QGW269" s="57"/>
      <c r="QGX269" s="57"/>
      <c r="QGY269" s="57"/>
      <c r="QGZ269" s="57"/>
      <c r="QHA269" s="57"/>
      <c r="QHB269" s="57"/>
      <c r="QHC269" s="57"/>
      <c r="QHD269" s="57"/>
      <c r="QHE269" s="57"/>
      <c r="QHF269" s="57"/>
      <c r="QHG269" s="57"/>
      <c r="QHH269" s="57"/>
      <c r="QHI269" s="57"/>
      <c r="QHJ269" s="57"/>
      <c r="QHK269" s="57"/>
      <c r="QHL269" s="57"/>
      <c r="QHM269" s="57"/>
      <c r="QHN269" s="57"/>
      <c r="QHO269" s="57"/>
      <c r="QHP269" s="57"/>
      <c r="QHQ269" s="57"/>
      <c r="QHR269" s="57"/>
      <c r="QHS269" s="57"/>
      <c r="QHT269" s="57"/>
      <c r="QHU269" s="57"/>
      <c r="QHV269" s="57"/>
      <c r="QHW269" s="57"/>
      <c r="QHX269" s="57"/>
      <c r="QHY269" s="57"/>
      <c r="QHZ269" s="57"/>
      <c r="QIA269" s="57"/>
      <c r="QIB269" s="57"/>
      <c r="QIC269" s="57"/>
      <c r="QID269" s="57"/>
      <c r="QIE269" s="57"/>
      <c r="QIF269" s="57"/>
      <c r="QIG269" s="57"/>
      <c r="QIH269" s="57"/>
      <c r="QII269" s="57"/>
      <c r="QIJ269" s="57"/>
      <c r="QIK269" s="57"/>
      <c r="QIL269" s="57"/>
      <c r="QIM269" s="57"/>
      <c r="QIN269" s="57"/>
      <c r="QIO269" s="57"/>
      <c r="QIP269" s="57"/>
      <c r="QIQ269" s="57"/>
      <c r="QIR269" s="57"/>
      <c r="QIS269" s="57"/>
      <c r="QIT269" s="57"/>
      <c r="QIU269" s="57"/>
      <c r="QIV269" s="57"/>
      <c r="QIW269" s="57"/>
      <c r="QIX269" s="57"/>
      <c r="QIY269" s="57"/>
      <c r="QIZ269" s="57"/>
      <c r="QJA269" s="57"/>
      <c r="QJB269" s="57"/>
      <c r="QJC269" s="57"/>
      <c r="QJD269" s="57"/>
      <c r="QJE269" s="57"/>
      <c r="QJF269" s="57"/>
      <c r="QJG269" s="57"/>
      <c r="QJH269" s="57"/>
      <c r="QJI269" s="57"/>
      <c r="QJJ269" s="57"/>
      <c r="QJK269" s="57"/>
      <c r="QJL269" s="57"/>
      <c r="QJM269" s="57"/>
      <c r="QJN269" s="57"/>
      <c r="QJO269" s="57"/>
      <c r="QJP269" s="57"/>
      <c r="QJQ269" s="57"/>
      <c r="QJR269" s="57"/>
      <c r="QJS269" s="57"/>
      <c r="QJT269" s="57"/>
      <c r="QJU269" s="57"/>
      <c r="QJV269" s="57"/>
      <c r="QJW269" s="57"/>
      <c r="QJX269" s="57"/>
      <c r="QJY269" s="57"/>
      <c r="QJZ269" s="57"/>
      <c r="QKA269" s="57"/>
      <c r="QKB269" s="57"/>
      <c r="QKC269" s="57"/>
      <c r="QKD269" s="57"/>
      <c r="QKE269" s="57"/>
      <c r="QKF269" s="57"/>
      <c r="QKG269" s="57"/>
      <c r="QKH269" s="57"/>
      <c r="QKI269" s="57"/>
      <c r="QKJ269" s="57"/>
      <c r="QKK269" s="57"/>
      <c r="QKL269" s="57"/>
      <c r="QKM269" s="57"/>
      <c r="QKN269" s="57"/>
      <c r="QKO269" s="57"/>
      <c r="QKP269" s="57"/>
      <c r="QKQ269" s="57"/>
      <c r="QKR269" s="57"/>
      <c r="QKS269" s="57"/>
      <c r="QKT269" s="57"/>
      <c r="QKU269" s="57"/>
      <c r="QKV269" s="57"/>
      <c r="QKW269" s="57"/>
      <c r="QKX269" s="57"/>
      <c r="QKY269" s="57"/>
      <c r="QKZ269" s="57"/>
      <c r="QLA269" s="57"/>
      <c r="QLB269" s="57"/>
      <c r="QLC269" s="57"/>
      <c r="QLD269" s="57"/>
      <c r="QLE269" s="57"/>
      <c r="QLF269" s="57"/>
      <c r="QLG269" s="57"/>
      <c r="QLH269" s="57"/>
      <c r="QLI269" s="57"/>
      <c r="QLJ269" s="57"/>
      <c r="QLK269" s="57"/>
      <c r="QLL269" s="57"/>
      <c r="QLM269" s="57"/>
      <c r="QLN269" s="57"/>
      <c r="QLO269" s="57"/>
      <c r="QLP269" s="57"/>
      <c r="QLQ269" s="57"/>
      <c r="QLR269" s="57"/>
      <c r="QLS269" s="57"/>
      <c r="QLT269" s="57"/>
      <c r="QLU269" s="57"/>
      <c r="QLV269" s="57"/>
      <c r="QLW269" s="57"/>
      <c r="QLX269" s="57"/>
      <c r="QLY269" s="57"/>
      <c r="QLZ269" s="57"/>
      <c r="QMA269" s="57"/>
      <c r="QMB269" s="57"/>
      <c r="QMC269" s="57"/>
      <c r="QMD269" s="57"/>
      <c r="QME269" s="57"/>
      <c r="QMF269" s="57"/>
      <c r="QMG269" s="57"/>
      <c r="QMH269" s="57"/>
      <c r="QMI269" s="57"/>
      <c r="QMJ269" s="57"/>
      <c r="QMK269" s="57"/>
      <c r="QML269" s="57"/>
      <c r="QMM269" s="57"/>
      <c r="QMN269" s="57"/>
      <c r="QMO269" s="57"/>
      <c r="QMP269" s="57"/>
      <c r="QMQ269" s="57"/>
      <c r="QMR269" s="57"/>
      <c r="QMS269" s="57"/>
      <c r="QMT269" s="57"/>
      <c r="QMU269" s="57"/>
      <c r="QMV269" s="57"/>
      <c r="QMW269" s="57"/>
      <c r="QMX269" s="57"/>
      <c r="QMY269" s="57"/>
      <c r="QMZ269" s="57"/>
      <c r="QNA269" s="57"/>
      <c r="QNB269" s="57"/>
      <c r="QNC269" s="57"/>
      <c r="QND269" s="57"/>
      <c r="QNE269" s="57"/>
      <c r="QNF269" s="57"/>
      <c r="QNG269" s="57"/>
      <c r="QNH269" s="57"/>
      <c r="QNI269" s="57"/>
      <c r="QNJ269" s="57"/>
      <c r="QNK269" s="57"/>
      <c r="QNL269" s="57"/>
      <c r="QNM269" s="57"/>
      <c r="QNN269" s="57"/>
      <c r="QNO269" s="57"/>
      <c r="QNP269" s="57"/>
      <c r="QNQ269" s="57"/>
      <c r="QNR269" s="57"/>
      <c r="QNS269" s="57"/>
      <c r="QNT269" s="57"/>
      <c r="QNU269" s="57"/>
      <c r="QNV269" s="57"/>
      <c r="QNW269" s="57"/>
      <c r="QNX269" s="57"/>
      <c r="QNY269" s="57"/>
      <c r="QNZ269" s="57"/>
      <c r="QOA269" s="57"/>
      <c r="QOB269" s="57"/>
      <c r="QOC269" s="57"/>
      <c r="QOD269" s="57"/>
      <c r="QOE269" s="57"/>
      <c r="QOF269" s="57"/>
      <c r="QOG269" s="57"/>
      <c r="QOH269" s="57"/>
      <c r="QOI269" s="57"/>
      <c r="QOJ269" s="57"/>
      <c r="QOK269" s="57"/>
      <c r="QOL269" s="57"/>
      <c r="QOM269" s="57"/>
      <c r="QON269" s="57"/>
      <c r="QOO269" s="57"/>
      <c r="QOP269" s="57"/>
      <c r="QOQ269" s="57"/>
      <c r="QOR269" s="57"/>
      <c r="QOS269" s="57"/>
      <c r="QOT269" s="57"/>
      <c r="QOU269" s="57"/>
      <c r="QOV269" s="57"/>
      <c r="QOW269" s="57"/>
      <c r="QOX269" s="57"/>
      <c r="QOY269" s="57"/>
      <c r="QOZ269" s="57"/>
      <c r="QPA269" s="57"/>
      <c r="QPB269" s="57"/>
      <c r="QPC269" s="57"/>
      <c r="QPD269" s="57"/>
      <c r="QPE269" s="57"/>
      <c r="QPF269" s="57"/>
      <c r="QPG269" s="57"/>
      <c r="QPH269" s="57"/>
      <c r="QPI269" s="57"/>
      <c r="QPJ269" s="57"/>
      <c r="QPK269" s="57"/>
      <c r="QPL269" s="57"/>
      <c r="QPM269" s="57"/>
      <c r="QPN269" s="57"/>
      <c r="QPO269" s="57"/>
      <c r="QPP269" s="57"/>
      <c r="QPQ269" s="57"/>
      <c r="QPR269" s="57"/>
      <c r="QPS269" s="57"/>
      <c r="QPT269" s="57"/>
      <c r="QPU269" s="57"/>
      <c r="QPV269" s="57"/>
      <c r="QPW269" s="57"/>
      <c r="QPX269" s="57"/>
      <c r="QPY269" s="57"/>
      <c r="QPZ269" s="57"/>
      <c r="QQA269" s="57"/>
      <c r="QQB269" s="57"/>
      <c r="QQC269" s="57"/>
      <c r="QQD269" s="57"/>
      <c r="QQE269" s="57"/>
      <c r="QQF269" s="57"/>
      <c r="QQG269" s="57"/>
      <c r="QQH269" s="57"/>
      <c r="QQI269" s="57"/>
      <c r="QQJ269" s="57"/>
      <c r="QQK269" s="57"/>
      <c r="QQL269" s="57"/>
      <c r="QQM269" s="57"/>
      <c r="QQN269" s="57"/>
      <c r="QQO269" s="57"/>
      <c r="QQP269" s="57"/>
      <c r="QQQ269" s="57"/>
      <c r="QQR269" s="57"/>
      <c r="QQS269" s="57"/>
      <c r="QQT269" s="57"/>
      <c r="QQU269" s="57"/>
      <c r="QQV269" s="57"/>
      <c r="QQW269" s="57"/>
      <c r="QQX269" s="57"/>
      <c r="QQY269" s="57"/>
      <c r="QQZ269" s="57"/>
      <c r="QRA269" s="57"/>
      <c r="QRB269" s="57"/>
      <c r="QRC269" s="57"/>
      <c r="QRD269" s="57"/>
      <c r="QRE269" s="57"/>
      <c r="QRF269" s="57"/>
      <c r="QRG269" s="57"/>
      <c r="QRH269" s="57"/>
      <c r="QRI269" s="57"/>
      <c r="QRJ269" s="57"/>
      <c r="QRK269" s="57"/>
      <c r="QRL269" s="57"/>
      <c r="QRM269" s="57"/>
      <c r="QRN269" s="57"/>
      <c r="QRO269" s="57"/>
      <c r="QRP269" s="57"/>
      <c r="QRQ269" s="57"/>
      <c r="QRR269" s="57"/>
      <c r="QRS269" s="57"/>
      <c r="QRT269" s="57"/>
      <c r="QRU269" s="57"/>
      <c r="QRV269" s="57"/>
      <c r="QRW269" s="57"/>
      <c r="QRX269" s="57"/>
      <c r="QRY269" s="57"/>
      <c r="QRZ269" s="57"/>
      <c r="QSA269" s="57"/>
      <c r="QSB269" s="57"/>
      <c r="QSC269" s="57"/>
      <c r="QSD269" s="57"/>
      <c r="QSE269" s="57"/>
      <c r="QSF269" s="57"/>
      <c r="QSG269" s="57"/>
      <c r="QSH269" s="57"/>
      <c r="QSI269" s="57"/>
      <c r="QSJ269" s="57"/>
      <c r="QSK269" s="57"/>
      <c r="QSL269" s="57"/>
      <c r="QSM269" s="57"/>
      <c r="QSN269" s="57"/>
      <c r="QSO269" s="57"/>
      <c r="QSP269" s="57"/>
      <c r="QSQ269" s="57"/>
      <c r="QSR269" s="57"/>
      <c r="QSS269" s="57"/>
      <c r="QST269" s="57"/>
      <c r="QSU269" s="57"/>
      <c r="QSV269" s="57"/>
      <c r="QSW269" s="57"/>
      <c r="QSX269" s="57"/>
      <c r="QSY269" s="57"/>
      <c r="QSZ269" s="57"/>
      <c r="QTA269" s="57"/>
      <c r="QTB269" s="57"/>
      <c r="QTC269" s="57"/>
      <c r="QTD269" s="57"/>
      <c r="QTE269" s="57"/>
      <c r="QTF269" s="57"/>
      <c r="QTG269" s="57"/>
      <c r="QTH269" s="57"/>
      <c r="QTI269" s="57"/>
      <c r="QTJ269" s="57"/>
      <c r="QTK269" s="57"/>
      <c r="QTL269" s="57"/>
      <c r="QTM269" s="57"/>
      <c r="QTN269" s="57"/>
      <c r="QTO269" s="57"/>
      <c r="QTP269" s="57"/>
      <c r="QTQ269" s="57"/>
      <c r="QTR269" s="57"/>
      <c r="QTS269" s="57"/>
      <c r="QTT269" s="57"/>
      <c r="QTU269" s="57"/>
      <c r="QTV269" s="57"/>
      <c r="QTW269" s="57"/>
      <c r="QTX269" s="57"/>
      <c r="QTY269" s="57"/>
      <c r="QTZ269" s="57"/>
      <c r="QUA269" s="57"/>
      <c r="QUB269" s="57"/>
      <c r="QUC269" s="57"/>
      <c r="QUD269" s="57"/>
      <c r="QUE269" s="57"/>
      <c r="QUF269" s="57"/>
      <c r="QUG269" s="57"/>
      <c r="QUH269" s="57"/>
      <c r="QUI269" s="57"/>
      <c r="QUJ269" s="57"/>
      <c r="QUK269" s="57"/>
      <c r="QUL269" s="57"/>
      <c r="QUM269" s="57"/>
      <c r="QUN269" s="57"/>
      <c r="QUO269" s="57"/>
      <c r="QUP269" s="57"/>
      <c r="QUQ269" s="57"/>
      <c r="QUR269" s="57"/>
      <c r="QUS269" s="57"/>
      <c r="QUT269" s="57"/>
      <c r="QUU269" s="57"/>
      <c r="QUV269" s="57"/>
      <c r="QUW269" s="57"/>
      <c r="QUX269" s="57"/>
      <c r="QUY269" s="57"/>
      <c r="QUZ269" s="57"/>
      <c r="QVA269" s="57"/>
      <c r="QVB269" s="57"/>
      <c r="QVC269" s="57"/>
      <c r="QVD269" s="57"/>
      <c r="QVE269" s="57"/>
      <c r="QVF269" s="57"/>
      <c r="QVG269" s="57"/>
      <c r="QVH269" s="57"/>
      <c r="QVI269" s="57"/>
      <c r="QVJ269" s="57"/>
      <c r="QVK269" s="57"/>
      <c r="QVL269" s="57"/>
      <c r="QVM269" s="57"/>
      <c r="QVN269" s="57"/>
      <c r="QVO269" s="57"/>
      <c r="QVP269" s="57"/>
      <c r="QVQ269" s="57"/>
      <c r="QVR269" s="57"/>
      <c r="QVS269" s="57"/>
      <c r="QVT269" s="57"/>
      <c r="QVU269" s="57"/>
      <c r="QVV269" s="57"/>
      <c r="QVW269" s="57"/>
      <c r="QVX269" s="57"/>
      <c r="QVY269" s="57"/>
      <c r="QVZ269" s="57"/>
      <c r="QWA269" s="57"/>
      <c r="QWB269" s="57"/>
      <c r="QWC269" s="57"/>
      <c r="QWD269" s="57"/>
      <c r="QWE269" s="57"/>
      <c r="QWF269" s="57"/>
      <c r="QWG269" s="57"/>
      <c r="QWH269" s="57"/>
      <c r="QWI269" s="57"/>
      <c r="QWJ269" s="57"/>
      <c r="QWK269" s="57"/>
      <c r="QWL269" s="57"/>
      <c r="QWM269" s="57"/>
      <c r="QWN269" s="57"/>
      <c r="QWO269" s="57"/>
      <c r="QWP269" s="57"/>
      <c r="QWQ269" s="57"/>
      <c r="QWR269" s="57"/>
      <c r="QWS269" s="57"/>
      <c r="QWT269" s="57"/>
      <c r="QWU269" s="57"/>
      <c r="QWV269" s="57"/>
      <c r="QWW269" s="57"/>
      <c r="QWX269" s="57"/>
      <c r="QWY269" s="57"/>
      <c r="QWZ269" s="57"/>
      <c r="QXA269" s="57"/>
      <c r="QXB269" s="57"/>
      <c r="QXC269" s="57"/>
      <c r="QXD269" s="57"/>
      <c r="QXE269" s="57"/>
      <c r="QXF269" s="57"/>
      <c r="QXG269" s="57"/>
      <c r="QXH269" s="57"/>
      <c r="QXI269" s="57"/>
      <c r="QXJ269" s="57"/>
      <c r="QXK269" s="57"/>
      <c r="QXL269" s="57"/>
      <c r="QXM269" s="57"/>
      <c r="QXN269" s="57"/>
      <c r="QXO269" s="57"/>
      <c r="QXP269" s="57"/>
      <c r="QXQ269" s="57"/>
      <c r="QXR269" s="57"/>
      <c r="QXS269" s="57"/>
      <c r="QXT269" s="57"/>
      <c r="QXU269" s="57"/>
      <c r="QXV269" s="57"/>
      <c r="QXW269" s="57"/>
      <c r="QXX269" s="57"/>
      <c r="QXY269" s="57"/>
      <c r="QXZ269" s="57"/>
      <c r="QYA269" s="57"/>
      <c r="QYB269" s="57"/>
      <c r="QYC269" s="57"/>
      <c r="QYD269" s="57"/>
      <c r="QYE269" s="57"/>
      <c r="QYF269" s="57"/>
      <c r="QYG269" s="57"/>
      <c r="QYH269" s="57"/>
      <c r="QYI269" s="57"/>
      <c r="QYJ269" s="57"/>
      <c r="QYK269" s="57"/>
      <c r="QYL269" s="57"/>
      <c r="QYM269" s="57"/>
      <c r="QYN269" s="57"/>
      <c r="QYO269" s="57"/>
      <c r="QYP269" s="57"/>
      <c r="QYQ269" s="57"/>
      <c r="QYR269" s="57"/>
      <c r="QYS269" s="57"/>
      <c r="QYT269" s="57"/>
      <c r="QYU269" s="57"/>
      <c r="QYV269" s="57"/>
      <c r="QYW269" s="57"/>
      <c r="QYX269" s="57"/>
      <c r="QYY269" s="57"/>
      <c r="QYZ269" s="57"/>
      <c r="QZA269" s="57"/>
      <c r="QZB269" s="57"/>
      <c r="QZC269" s="57"/>
      <c r="QZD269" s="57"/>
      <c r="QZE269" s="57"/>
      <c r="QZF269" s="57"/>
      <c r="QZG269" s="57"/>
      <c r="QZH269" s="57"/>
      <c r="QZI269" s="57"/>
      <c r="QZJ269" s="57"/>
      <c r="QZK269" s="57"/>
      <c r="QZL269" s="57"/>
      <c r="QZM269" s="57"/>
      <c r="QZN269" s="57"/>
      <c r="QZO269" s="57"/>
      <c r="QZP269" s="57"/>
      <c r="QZQ269" s="57"/>
      <c r="QZR269" s="57"/>
      <c r="QZS269" s="57"/>
      <c r="QZT269" s="57"/>
      <c r="QZU269" s="57"/>
      <c r="QZV269" s="57"/>
      <c r="QZW269" s="57"/>
      <c r="QZX269" s="57"/>
      <c r="QZY269" s="57"/>
      <c r="QZZ269" s="57"/>
      <c r="RAA269" s="57"/>
      <c r="RAB269" s="57"/>
      <c r="RAC269" s="57"/>
      <c r="RAD269" s="57"/>
      <c r="RAE269" s="57"/>
      <c r="RAF269" s="57"/>
      <c r="RAG269" s="57"/>
      <c r="RAH269" s="57"/>
      <c r="RAI269" s="57"/>
      <c r="RAJ269" s="57"/>
      <c r="RAK269" s="57"/>
      <c r="RAL269" s="57"/>
      <c r="RAM269" s="57"/>
      <c r="RAN269" s="57"/>
      <c r="RAO269" s="57"/>
      <c r="RAP269" s="57"/>
      <c r="RAQ269" s="57"/>
      <c r="RAR269" s="57"/>
      <c r="RAS269" s="57"/>
      <c r="RAT269" s="57"/>
      <c r="RAU269" s="57"/>
      <c r="RAV269" s="57"/>
      <c r="RAW269" s="57"/>
      <c r="RAX269" s="57"/>
      <c r="RAY269" s="57"/>
      <c r="RAZ269" s="57"/>
      <c r="RBA269" s="57"/>
      <c r="RBB269" s="57"/>
      <c r="RBC269" s="57"/>
      <c r="RBD269" s="57"/>
      <c r="RBE269" s="57"/>
      <c r="RBF269" s="57"/>
      <c r="RBG269" s="57"/>
      <c r="RBH269" s="57"/>
      <c r="RBI269" s="57"/>
      <c r="RBJ269" s="57"/>
      <c r="RBK269" s="57"/>
      <c r="RBL269" s="57"/>
      <c r="RBM269" s="57"/>
      <c r="RBN269" s="57"/>
      <c r="RBO269" s="57"/>
      <c r="RBP269" s="57"/>
      <c r="RBQ269" s="57"/>
      <c r="RBR269" s="57"/>
      <c r="RBS269" s="57"/>
      <c r="RBT269" s="57"/>
      <c r="RBU269" s="57"/>
      <c r="RBV269" s="57"/>
      <c r="RBW269" s="57"/>
      <c r="RBX269" s="57"/>
      <c r="RBY269" s="57"/>
      <c r="RBZ269" s="57"/>
      <c r="RCA269" s="57"/>
      <c r="RCB269" s="57"/>
      <c r="RCC269" s="57"/>
      <c r="RCD269" s="57"/>
      <c r="RCE269" s="57"/>
      <c r="RCF269" s="57"/>
      <c r="RCG269" s="57"/>
      <c r="RCH269" s="57"/>
      <c r="RCI269" s="57"/>
      <c r="RCJ269" s="57"/>
      <c r="RCK269" s="57"/>
      <c r="RCL269" s="57"/>
      <c r="RCM269" s="57"/>
      <c r="RCN269" s="57"/>
      <c r="RCO269" s="57"/>
      <c r="RCP269" s="57"/>
      <c r="RCQ269" s="57"/>
      <c r="RCR269" s="57"/>
      <c r="RCS269" s="57"/>
      <c r="RCT269" s="57"/>
      <c r="RCU269" s="57"/>
      <c r="RCV269" s="57"/>
      <c r="RCW269" s="57"/>
      <c r="RCX269" s="57"/>
      <c r="RCY269" s="57"/>
      <c r="RCZ269" s="57"/>
      <c r="RDA269" s="57"/>
      <c r="RDB269" s="57"/>
      <c r="RDC269" s="57"/>
      <c r="RDD269" s="57"/>
      <c r="RDE269" s="57"/>
      <c r="RDF269" s="57"/>
      <c r="RDG269" s="57"/>
      <c r="RDH269" s="57"/>
      <c r="RDI269" s="57"/>
      <c r="RDJ269" s="57"/>
      <c r="RDK269" s="57"/>
      <c r="RDL269" s="57"/>
      <c r="RDM269" s="57"/>
      <c r="RDN269" s="57"/>
      <c r="RDO269" s="57"/>
      <c r="RDP269" s="57"/>
      <c r="RDQ269" s="57"/>
      <c r="RDR269" s="57"/>
      <c r="RDS269" s="57"/>
      <c r="RDT269" s="57"/>
      <c r="RDU269" s="57"/>
      <c r="RDV269" s="57"/>
      <c r="RDW269" s="57"/>
      <c r="RDX269" s="57"/>
      <c r="RDY269" s="57"/>
      <c r="RDZ269" s="57"/>
      <c r="REA269" s="57"/>
      <c r="REB269" s="57"/>
      <c r="REC269" s="57"/>
      <c r="RED269" s="57"/>
      <c r="REE269" s="57"/>
      <c r="REF269" s="57"/>
      <c r="REG269" s="57"/>
      <c r="REH269" s="57"/>
      <c r="REI269" s="57"/>
      <c r="REJ269" s="57"/>
      <c r="REK269" s="57"/>
      <c r="REL269" s="57"/>
      <c r="REM269" s="57"/>
      <c r="REN269" s="57"/>
      <c r="REO269" s="57"/>
      <c r="REP269" s="57"/>
      <c r="REQ269" s="57"/>
      <c r="RER269" s="57"/>
      <c r="RES269" s="57"/>
      <c r="RET269" s="57"/>
      <c r="REU269" s="57"/>
      <c r="REV269" s="57"/>
      <c r="REW269" s="57"/>
      <c r="REX269" s="57"/>
      <c r="REY269" s="57"/>
      <c r="REZ269" s="57"/>
      <c r="RFA269" s="57"/>
      <c r="RFB269" s="57"/>
      <c r="RFC269" s="57"/>
      <c r="RFD269" s="57"/>
      <c r="RFE269" s="57"/>
      <c r="RFF269" s="57"/>
      <c r="RFG269" s="57"/>
      <c r="RFH269" s="57"/>
      <c r="RFI269" s="57"/>
      <c r="RFJ269" s="57"/>
      <c r="RFK269" s="57"/>
      <c r="RFL269" s="57"/>
      <c r="RFM269" s="57"/>
      <c r="RFN269" s="57"/>
      <c r="RFO269" s="57"/>
      <c r="RFP269" s="57"/>
      <c r="RFQ269" s="57"/>
      <c r="RFR269" s="57"/>
      <c r="RFS269" s="57"/>
      <c r="RFT269" s="57"/>
      <c r="RFU269" s="57"/>
      <c r="RFV269" s="57"/>
      <c r="RFW269" s="57"/>
      <c r="RFX269" s="57"/>
      <c r="RFY269" s="57"/>
      <c r="RFZ269" s="57"/>
      <c r="RGA269" s="57"/>
      <c r="RGB269" s="57"/>
      <c r="RGC269" s="57"/>
      <c r="RGD269" s="57"/>
      <c r="RGE269" s="57"/>
      <c r="RGF269" s="57"/>
      <c r="RGG269" s="57"/>
      <c r="RGH269" s="57"/>
      <c r="RGI269" s="57"/>
      <c r="RGJ269" s="57"/>
      <c r="RGK269" s="57"/>
      <c r="RGL269" s="57"/>
      <c r="RGM269" s="57"/>
      <c r="RGN269" s="57"/>
      <c r="RGO269" s="57"/>
      <c r="RGP269" s="57"/>
      <c r="RGQ269" s="57"/>
      <c r="RGR269" s="57"/>
      <c r="RGS269" s="57"/>
      <c r="RGT269" s="57"/>
      <c r="RGU269" s="57"/>
      <c r="RGV269" s="57"/>
      <c r="RGW269" s="57"/>
      <c r="RGX269" s="57"/>
      <c r="RGY269" s="57"/>
      <c r="RGZ269" s="57"/>
      <c r="RHA269" s="57"/>
      <c r="RHB269" s="57"/>
      <c r="RHC269" s="57"/>
      <c r="RHD269" s="57"/>
      <c r="RHE269" s="57"/>
      <c r="RHF269" s="57"/>
      <c r="RHG269" s="57"/>
      <c r="RHH269" s="57"/>
      <c r="RHI269" s="57"/>
      <c r="RHJ269" s="57"/>
      <c r="RHK269" s="57"/>
      <c r="RHL269" s="57"/>
      <c r="RHM269" s="57"/>
      <c r="RHN269" s="57"/>
      <c r="RHO269" s="57"/>
      <c r="RHP269" s="57"/>
      <c r="RHQ269" s="57"/>
      <c r="RHR269" s="57"/>
      <c r="RHS269" s="57"/>
      <c r="RHT269" s="57"/>
      <c r="RHU269" s="57"/>
      <c r="RHV269" s="57"/>
      <c r="RHW269" s="57"/>
      <c r="RHX269" s="57"/>
      <c r="RHY269" s="57"/>
      <c r="RHZ269" s="57"/>
      <c r="RIA269" s="57"/>
      <c r="RIB269" s="57"/>
      <c r="RIC269" s="57"/>
      <c r="RID269" s="57"/>
      <c r="RIE269" s="57"/>
      <c r="RIF269" s="57"/>
      <c r="RIG269" s="57"/>
      <c r="RIH269" s="57"/>
      <c r="RII269" s="57"/>
      <c r="RIJ269" s="57"/>
      <c r="RIK269" s="57"/>
      <c r="RIL269" s="57"/>
      <c r="RIM269" s="57"/>
      <c r="RIN269" s="57"/>
      <c r="RIO269" s="57"/>
      <c r="RIP269" s="57"/>
      <c r="RIQ269" s="57"/>
      <c r="RIR269" s="57"/>
      <c r="RIS269" s="57"/>
      <c r="RIT269" s="57"/>
      <c r="RIU269" s="57"/>
      <c r="RIV269" s="57"/>
      <c r="RIW269" s="57"/>
      <c r="RIX269" s="57"/>
      <c r="RIY269" s="57"/>
      <c r="RIZ269" s="57"/>
      <c r="RJA269" s="57"/>
      <c r="RJB269" s="57"/>
      <c r="RJC269" s="57"/>
      <c r="RJD269" s="57"/>
      <c r="RJE269" s="57"/>
      <c r="RJF269" s="57"/>
      <c r="RJG269" s="57"/>
      <c r="RJH269" s="57"/>
      <c r="RJI269" s="57"/>
      <c r="RJJ269" s="57"/>
      <c r="RJK269" s="57"/>
      <c r="RJL269" s="57"/>
      <c r="RJM269" s="57"/>
      <c r="RJN269" s="57"/>
      <c r="RJO269" s="57"/>
      <c r="RJP269" s="57"/>
      <c r="RJQ269" s="57"/>
      <c r="RJR269" s="57"/>
      <c r="RJS269" s="57"/>
      <c r="RJT269" s="57"/>
      <c r="RJU269" s="57"/>
      <c r="RJV269" s="57"/>
      <c r="RJW269" s="57"/>
      <c r="RJX269" s="57"/>
      <c r="RJY269" s="57"/>
      <c r="RJZ269" s="57"/>
      <c r="RKA269" s="57"/>
      <c r="RKB269" s="57"/>
      <c r="RKC269" s="57"/>
      <c r="RKD269" s="57"/>
      <c r="RKE269" s="57"/>
      <c r="RKF269" s="57"/>
      <c r="RKG269" s="57"/>
      <c r="RKH269" s="57"/>
      <c r="RKI269" s="57"/>
      <c r="RKJ269" s="57"/>
      <c r="RKK269" s="57"/>
      <c r="RKL269" s="57"/>
      <c r="RKM269" s="57"/>
      <c r="RKN269" s="57"/>
      <c r="RKO269" s="57"/>
      <c r="RKP269" s="57"/>
      <c r="RKQ269" s="57"/>
      <c r="RKR269" s="57"/>
      <c r="RKS269" s="57"/>
      <c r="RKT269" s="57"/>
      <c r="RKU269" s="57"/>
      <c r="RKV269" s="57"/>
      <c r="RKW269" s="57"/>
      <c r="RKX269" s="57"/>
      <c r="RKY269" s="57"/>
      <c r="RKZ269" s="57"/>
      <c r="RLA269" s="57"/>
      <c r="RLB269" s="57"/>
      <c r="RLC269" s="57"/>
      <c r="RLD269" s="57"/>
      <c r="RLE269" s="57"/>
      <c r="RLF269" s="57"/>
      <c r="RLG269" s="57"/>
      <c r="RLH269" s="57"/>
      <c r="RLI269" s="57"/>
      <c r="RLJ269" s="57"/>
      <c r="RLK269" s="57"/>
      <c r="RLL269" s="57"/>
      <c r="RLM269" s="57"/>
      <c r="RLN269" s="57"/>
      <c r="RLO269" s="57"/>
      <c r="RLP269" s="57"/>
      <c r="RLQ269" s="57"/>
      <c r="RLR269" s="57"/>
      <c r="RLS269" s="57"/>
      <c r="RLT269" s="57"/>
      <c r="RLU269" s="57"/>
      <c r="RLV269" s="57"/>
      <c r="RLW269" s="57"/>
      <c r="RLX269" s="57"/>
      <c r="RLY269" s="57"/>
      <c r="RLZ269" s="57"/>
      <c r="RMA269" s="57"/>
      <c r="RMB269" s="57"/>
      <c r="RMC269" s="57"/>
      <c r="RMD269" s="57"/>
      <c r="RME269" s="57"/>
      <c r="RMF269" s="57"/>
      <c r="RMG269" s="57"/>
      <c r="RMH269" s="57"/>
      <c r="RMI269" s="57"/>
      <c r="RMJ269" s="57"/>
      <c r="RMK269" s="57"/>
      <c r="RML269" s="57"/>
      <c r="RMM269" s="57"/>
      <c r="RMN269" s="57"/>
      <c r="RMO269" s="57"/>
      <c r="RMP269" s="57"/>
      <c r="RMQ269" s="57"/>
      <c r="RMR269" s="57"/>
      <c r="RMS269" s="57"/>
      <c r="RMT269" s="57"/>
      <c r="RMU269" s="57"/>
      <c r="RMV269" s="57"/>
      <c r="RMW269" s="57"/>
      <c r="RMX269" s="57"/>
      <c r="RMY269" s="57"/>
      <c r="RMZ269" s="57"/>
      <c r="RNA269" s="57"/>
      <c r="RNB269" s="57"/>
      <c r="RNC269" s="57"/>
      <c r="RND269" s="57"/>
      <c r="RNE269" s="57"/>
      <c r="RNF269" s="57"/>
      <c r="RNG269" s="57"/>
      <c r="RNH269" s="57"/>
      <c r="RNI269" s="57"/>
      <c r="RNJ269" s="57"/>
      <c r="RNK269" s="57"/>
      <c r="RNL269" s="57"/>
      <c r="RNM269" s="57"/>
      <c r="RNN269" s="57"/>
      <c r="RNO269" s="57"/>
      <c r="RNP269" s="57"/>
      <c r="RNQ269" s="57"/>
      <c r="RNR269" s="57"/>
      <c r="RNS269" s="57"/>
      <c r="RNT269" s="57"/>
      <c r="RNU269" s="57"/>
      <c r="RNV269" s="57"/>
      <c r="RNW269" s="57"/>
      <c r="RNX269" s="57"/>
      <c r="RNY269" s="57"/>
      <c r="RNZ269" s="57"/>
      <c r="ROA269" s="57"/>
      <c r="ROB269" s="57"/>
      <c r="ROC269" s="57"/>
      <c r="ROD269" s="57"/>
      <c r="ROE269" s="57"/>
      <c r="ROF269" s="57"/>
      <c r="ROG269" s="57"/>
      <c r="ROH269" s="57"/>
      <c r="ROI269" s="57"/>
      <c r="ROJ269" s="57"/>
      <c r="ROK269" s="57"/>
      <c r="ROL269" s="57"/>
      <c r="ROM269" s="57"/>
      <c r="RON269" s="57"/>
      <c r="ROO269" s="57"/>
      <c r="ROP269" s="57"/>
      <c r="ROQ269" s="57"/>
      <c r="ROR269" s="57"/>
      <c r="ROS269" s="57"/>
      <c r="ROT269" s="57"/>
      <c r="ROU269" s="57"/>
      <c r="ROV269" s="57"/>
      <c r="ROW269" s="57"/>
      <c r="ROX269" s="57"/>
      <c r="ROY269" s="57"/>
      <c r="ROZ269" s="57"/>
      <c r="RPA269" s="57"/>
      <c r="RPB269" s="57"/>
      <c r="RPC269" s="57"/>
      <c r="RPD269" s="57"/>
      <c r="RPE269" s="57"/>
      <c r="RPF269" s="57"/>
      <c r="RPG269" s="57"/>
      <c r="RPH269" s="57"/>
      <c r="RPI269" s="57"/>
      <c r="RPJ269" s="57"/>
      <c r="RPK269" s="57"/>
      <c r="RPL269" s="57"/>
      <c r="RPM269" s="57"/>
      <c r="RPN269" s="57"/>
      <c r="RPO269" s="57"/>
      <c r="RPP269" s="57"/>
      <c r="RPQ269" s="57"/>
      <c r="RPR269" s="57"/>
      <c r="RPS269" s="57"/>
      <c r="RPT269" s="57"/>
      <c r="RPU269" s="57"/>
      <c r="RPV269" s="57"/>
      <c r="RPW269" s="57"/>
      <c r="RPX269" s="57"/>
      <c r="RPY269" s="57"/>
      <c r="RPZ269" s="57"/>
      <c r="RQA269" s="57"/>
      <c r="RQB269" s="57"/>
      <c r="RQC269" s="57"/>
      <c r="RQD269" s="57"/>
      <c r="RQE269" s="57"/>
      <c r="RQF269" s="57"/>
      <c r="RQG269" s="57"/>
      <c r="RQH269" s="57"/>
      <c r="RQI269" s="57"/>
      <c r="RQJ269" s="57"/>
      <c r="RQK269" s="57"/>
      <c r="RQL269" s="57"/>
      <c r="RQM269" s="57"/>
      <c r="RQN269" s="57"/>
      <c r="RQO269" s="57"/>
      <c r="RQP269" s="57"/>
      <c r="RQQ269" s="57"/>
      <c r="RQR269" s="57"/>
      <c r="RQS269" s="57"/>
      <c r="RQT269" s="57"/>
      <c r="RQU269" s="57"/>
      <c r="RQV269" s="57"/>
      <c r="RQW269" s="57"/>
      <c r="RQX269" s="57"/>
      <c r="RQY269" s="57"/>
      <c r="RQZ269" s="57"/>
      <c r="RRA269" s="57"/>
      <c r="RRB269" s="57"/>
      <c r="RRC269" s="57"/>
      <c r="RRD269" s="57"/>
      <c r="RRE269" s="57"/>
      <c r="RRF269" s="57"/>
      <c r="RRG269" s="57"/>
      <c r="RRH269" s="57"/>
      <c r="RRI269" s="57"/>
      <c r="RRJ269" s="57"/>
      <c r="RRK269" s="57"/>
      <c r="RRL269" s="57"/>
      <c r="RRM269" s="57"/>
      <c r="RRN269" s="57"/>
      <c r="RRO269" s="57"/>
      <c r="RRP269" s="57"/>
      <c r="RRQ269" s="57"/>
      <c r="RRR269" s="57"/>
      <c r="RRS269" s="57"/>
      <c r="RRT269" s="57"/>
      <c r="RRU269" s="57"/>
      <c r="RRV269" s="57"/>
      <c r="RRW269" s="57"/>
      <c r="RRX269" s="57"/>
      <c r="RRY269" s="57"/>
      <c r="RRZ269" s="57"/>
      <c r="RSA269" s="57"/>
      <c r="RSB269" s="57"/>
      <c r="RSC269" s="57"/>
      <c r="RSD269" s="57"/>
      <c r="RSE269" s="57"/>
      <c r="RSF269" s="57"/>
      <c r="RSG269" s="57"/>
      <c r="RSH269" s="57"/>
      <c r="RSI269" s="57"/>
      <c r="RSJ269" s="57"/>
      <c r="RSK269" s="57"/>
      <c r="RSL269" s="57"/>
      <c r="RSM269" s="57"/>
      <c r="RSN269" s="57"/>
      <c r="RSO269" s="57"/>
      <c r="RSP269" s="57"/>
      <c r="RSQ269" s="57"/>
      <c r="RSR269" s="57"/>
      <c r="RSS269" s="57"/>
      <c r="RST269" s="57"/>
      <c r="RSU269" s="57"/>
      <c r="RSV269" s="57"/>
      <c r="RSW269" s="57"/>
      <c r="RSX269" s="57"/>
      <c r="RSY269" s="57"/>
      <c r="RSZ269" s="57"/>
      <c r="RTA269" s="57"/>
      <c r="RTB269" s="57"/>
      <c r="RTC269" s="57"/>
      <c r="RTD269" s="57"/>
      <c r="RTE269" s="57"/>
      <c r="RTF269" s="57"/>
      <c r="RTG269" s="57"/>
      <c r="RTH269" s="57"/>
      <c r="RTI269" s="57"/>
      <c r="RTJ269" s="57"/>
      <c r="RTK269" s="57"/>
      <c r="RTL269" s="57"/>
      <c r="RTM269" s="57"/>
      <c r="RTN269" s="57"/>
      <c r="RTO269" s="57"/>
      <c r="RTP269" s="57"/>
      <c r="RTQ269" s="57"/>
      <c r="RTR269" s="57"/>
      <c r="RTS269" s="57"/>
      <c r="RTT269" s="57"/>
      <c r="RTU269" s="57"/>
      <c r="RTV269" s="57"/>
      <c r="RTW269" s="57"/>
      <c r="RTX269" s="57"/>
      <c r="RTY269" s="57"/>
      <c r="RTZ269" s="57"/>
      <c r="RUA269" s="57"/>
      <c r="RUB269" s="57"/>
      <c r="RUC269" s="57"/>
      <c r="RUD269" s="57"/>
      <c r="RUE269" s="57"/>
      <c r="RUF269" s="57"/>
      <c r="RUG269" s="57"/>
      <c r="RUH269" s="57"/>
      <c r="RUI269" s="57"/>
      <c r="RUJ269" s="57"/>
      <c r="RUK269" s="57"/>
      <c r="RUL269" s="57"/>
      <c r="RUM269" s="57"/>
      <c r="RUN269" s="57"/>
      <c r="RUO269" s="57"/>
      <c r="RUP269" s="57"/>
      <c r="RUQ269" s="57"/>
      <c r="RUR269" s="57"/>
      <c r="RUS269" s="57"/>
      <c r="RUT269" s="57"/>
      <c r="RUU269" s="57"/>
      <c r="RUV269" s="57"/>
      <c r="RUW269" s="57"/>
      <c r="RUX269" s="57"/>
      <c r="RUY269" s="57"/>
      <c r="RUZ269" s="57"/>
      <c r="RVA269" s="57"/>
      <c r="RVB269" s="57"/>
      <c r="RVC269" s="57"/>
      <c r="RVD269" s="57"/>
      <c r="RVE269" s="57"/>
      <c r="RVF269" s="57"/>
      <c r="RVG269" s="57"/>
      <c r="RVH269" s="57"/>
      <c r="RVI269" s="57"/>
      <c r="RVJ269" s="57"/>
      <c r="RVK269" s="57"/>
      <c r="RVL269" s="57"/>
      <c r="RVM269" s="57"/>
      <c r="RVN269" s="57"/>
      <c r="RVO269" s="57"/>
      <c r="RVP269" s="57"/>
      <c r="RVQ269" s="57"/>
      <c r="RVR269" s="57"/>
      <c r="RVS269" s="57"/>
      <c r="RVT269" s="57"/>
      <c r="RVU269" s="57"/>
      <c r="RVV269" s="57"/>
      <c r="RVW269" s="57"/>
      <c r="RVX269" s="57"/>
      <c r="RVY269" s="57"/>
      <c r="RVZ269" s="57"/>
      <c r="RWA269" s="57"/>
      <c r="RWB269" s="57"/>
      <c r="RWC269" s="57"/>
      <c r="RWD269" s="57"/>
      <c r="RWE269" s="57"/>
      <c r="RWF269" s="57"/>
      <c r="RWG269" s="57"/>
      <c r="RWH269" s="57"/>
      <c r="RWI269" s="57"/>
      <c r="RWJ269" s="57"/>
      <c r="RWK269" s="57"/>
      <c r="RWL269" s="57"/>
      <c r="RWM269" s="57"/>
      <c r="RWN269" s="57"/>
      <c r="RWO269" s="57"/>
      <c r="RWP269" s="57"/>
      <c r="RWQ269" s="57"/>
      <c r="RWR269" s="57"/>
      <c r="RWS269" s="57"/>
      <c r="RWT269" s="57"/>
      <c r="RWU269" s="57"/>
      <c r="RWV269" s="57"/>
      <c r="RWW269" s="57"/>
      <c r="RWX269" s="57"/>
      <c r="RWY269" s="57"/>
      <c r="RWZ269" s="57"/>
      <c r="RXA269" s="57"/>
      <c r="RXB269" s="57"/>
      <c r="RXC269" s="57"/>
      <c r="RXD269" s="57"/>
      <c r="RXE269" s="57"/>
      <c r="RXF269" s="57"/>
      <c r="RXG269" s="57"/>
      <c r="RXH269" s="57"/>
      <c r="RXI269" s="57"/>
      <c r="RXJ269" s="57"/>
      <c r="RXK269" s="57"/>
      <c r="RXL269" s="57"/>
      <c r="RXM269" s="57"/>
      <c r="RXN269" s="57"/>
      <c r="RXO269" s="57"/>
      <c r="RXP269" s="57"/>
      <c r="RXQ269" s="57"/>
      <c r="RXR269" s="57"/>
      <c r="RXS269" s="57"/>
      <c r="RXT269" s="57"/>
      <c r="RXU269" s="57"/>
      <c r="RXV269" s="57"/>
      <c r="RXW269" s="57"/>
      <c r="RXX269" s="57"/>
      <c r="RXY269" s="57"/>
      <c r="RXZ269" s="57"/>
      <c r="RYA269" s="57"/>
      <c r="RYB269" s="57"/>
      <c r="RYC269" s="57"/>
      <c r="RYD269" s="57"/>
      <c r="RYE269" s="57"/>
      <c r="RYF269" s="57"/>
      <c r="RYG269" s="57"/>
      <c r="RYH269" s="57"/>
      <c r="RYI269" s="57"/>
      <c r="RYJ269" s="57"/>
      <c r="RYK269" s="57"/>
      <c r="RYL269" s="57"/>
      <c r="RYM269" s="57"/>
      <c r="RYN269" s="57"/>
      <c r="RYO269" s="57"/>
      <c r="RYP269" s="57"/>
      <c r="RYQ269" s="57"/>
      <c r="RYR269" s="57"/>
      <c r="RYS269" s="57"/>
      <c r="RYT269" s="57"/>
      <c r="RYU269" s="57"/>
      <c r="RYV269" s="57"/>
      <c r="RYW269" s="57"/>
      <c r="RYX269" s="57"/>
      <c r="RYY269" s="57"/>
      <c r="RYZ269" s="57"/>
      <c r="RZA269" s="57"/>
      <c r="RZB269" s="57"/>
      <c r="RZC269" s="57"/>
      <c r="RZD269" s="57"/>
      <c r="RZE269" s="57"/>
      <c r="RZF269" s="57"/>
      <c r="RZG269" s="57"/>
      <c r="RZH269" s="57"/>
      <c r="RZI269" s="57"/>
      <c r="RZJ269" s="57"/>
      <c r="RZK269" s="57"/>
      <c r="RZL269" s="57"/>
      <c r="RZM269" s="57"/>
      <c r="RZN269" s="57"/>
      <c r="RZO269" s="57"/>
      <c r="RZP269" s="57"/>
      <c r="RZQ269" s="57"/>
      <c r="RZR269" s="57"/>
      <c r="RZS269" s="57"/>
      <c r="RZT269" s="57"/>
      <c r="RZU269" s="57"/>
      <c r="RZV269" s="57"/>
      <c r="RZW269" s="57"/>
      <c r="RZX269" s="57"/>
      <c r="RZY269" s="57"/>
      <c r="RZZ269" s="57"/>
      <c r="SAA269" s="57"/>
      <c r="SAB269" s="57"/>
      <c r="SAC269" s="57"/>
      <c r="SAD269" s="57"/>
      <c r="SAE269" s="57"/>
      <c r="SAF269" s="57"/>
      <c r="SAG269" s="57"/>
      <c r="SAH269" s="57"/>
      <c r="SAI269" s="57"/>
      <c r="SAJ269" s="57"/>
      <c r="SAK269" s="57"/>
      <c r="SAL269" s="57"/>
      <c r="SAM269" s="57"/>
      <c r="SAN269" s="57"/>
      <c r="SAO269" s="57"/>
      <c r="SAP269" s="57"/>
      <c r="SAQ269" s="57"/>
      <c r="SAR269" s="57"/>
      <c r="SAS269" s="57"/>
      <c r="SAT269" s="57"/>
      <c r="SAU269" s="57"/>
      <c r="SAV269" s="57"/>
      <c r="SAW269" s="57"/>
      <c r="SAX269" s="57"/>
      <c r="SAY269" s="57"/>
      <c r="SAZ269" s="57"/>
      <c r="SBA269" s="57"/>
      <c r="SBB269" s="57"/>
      <c r="SBC269" s="57"/>
      <c r="SBD269" s="57"/>
      <c r="SBE269" s="57"/>
      <c r="SBF269" s="57"/>
      <c r="SBG269" s="57"/>
      <c r="SBH269" s="57"/>
      <c r="SBI269" s="57"/>
      <c r="SBJ269" s="57"/>
      <c r="SBK269" s="57"/>
      <c r="SBL269" s="57"/>
      <c r="SBM269" s="57"/>
      <c r="SBN269" s="57"/>
      <c r="SBO269" s="57"/>
      <c r="SBP269" s="57"/>
      <c r="SBQ269" s="57"/>
      <c r="SBR269" s="57"/>
      <c r="SBS269" s="57"/>
      <c r="SBT269" s="57"/>
      <c r="SBU269" s="57"/>
      <c r="SBV269" s="57"/>
      <c r="SBW269" s="57"/>
      <c r="SBX269" s="57"/>
      <c r="SBY269" s="57"/>
      <c r="SBZ269" s="57"/>
      <c r="SCA269" s="57"/>
      <c r="SCB269" s="57"/>
      <c r="SCC269" s="57"/>
      <c r="SCD269" s="57"/>
      <c r="SCE269" s="57"/>
      <c r="SCF269" s="57"/>
      <c r="SCG269" s="57"/>
      <c r="SCH269" s="57"/>
      <c r="SCI269" s="57"/>
      <c r="SCJ269" s="57"/>
      <c r="SCK269" s="57"/>
      <c r="SCL269" s="57"/>
      <c r="SCM269" s="57"/>
      <c r="SCN269" s="57"/>
      <c r="SCO269" s="57"/>
      <c r="SCP269" s="57"/>
      <c r="SCQ269" s="57"/>
      <c r="SCR269" s="57"/>
      <c r="SCS269" s="57"/>
      <c r="SCT269" s="57"/>
      <c r="SCU269" s="57"/>
      <c r="SCV269" s="57"/>
      <c r="SCW269" s="57"/>
      <c r="SCX269" s="57"/>
      <c r="SCY269" s="57"/>
      <c r="SCZ269" s="57"/>
      <c r="SDA269" s="57"/>
      <c r="SDB269" s="57"/>
      <c r="SDC269" s="57"/>
      <c r="SDD269" s="57"/>
      <c r="SDE269" s="57"/>
      <c r="SDF269" s="57"/>
      <c r="SDG269" s="57"/>
      <c r="SDH269" s="57"/>
      <c r="SDI269" s="57"/>
      <c r="SDJ269" s="57"/>
      <c r="SDK269" s="57"/>
      <c r="SDL269" s="57"/>
      <c r="SDM269" s="57"/>
      <c r="SDN269" s="57"/>
      <c r="SDO269" s="57"/>
      <c r="SDP269" s="57"/>
      <c r="SDQ269" s="57"/>
      <c r="SDR269" s="57"/>
      <c r="SDS269" s="57"/>
      <c r="SDT269" s="57"/>
      <c r="SDU269" s="57"/>
      <c r="SDV269" s="57"/>
      <c r="SDW269" s="57"/>
      <c r="SDX269" s="57"/>
      <c r="SDY269" s="57"/>
      <c r="SDZ269" s="57"/>
      <c r="SEA269" s="57"/>
      <c r="SEB269" s="57"/>
      <c r="SEC269" s="57"/>
      <c r="SED269" s="57"/>
      <c r="SEE269" s="57"/>
      <c r="SEF269" s="57"/>
      <c r="SEG269" s="57"/>
      <c r="SEH269" s="57"/>
      <c r="SEI269" s="57"/>
      <c r="SEJ269" s="57"/>
      <c r="SEK269" s="57"/>
      <c r="SEL269" s="57"/>
      <c r="SEM269" s="57"/>
      <c r="SEN269" s="57"/>
      <c r="SEO269" s="57"/>
      <c r="SEP269" s="57"/>
      <c r="SEQ269" s="57"/>
      <c r="SER269" s="57"/>
      <c r="SES269" s="57"/>
      <c r="SET269" s="57"/>
      <c r="SEU269" s="57"/>
      <c r="SEV269" s="57"/>
      <c r="SEW269" s="57"/>
      <c r="SEX269" s="57"/>
      <c r="SEY269" s="57"/>
      <c r="SEZ269" s="57"/>
      <c r="SFA269" s="57"/>
      <c r="SFB269" s="57"/>
      <c r="SFC269" s="57"/>
      <c r="SFD269" s="57"/>
      <c r="SFE269" s="57"/>
      <c r="SFF269" s="57"/>
      <c r="SFG269" s="57"/>
      <c r="SFH269" s="57"/>
      <c r="SFI269" s="57"/>
      <c r="SFJ269" s="57"/>
      <c r="SFK269" s="57"/>
      <c r="SFL269" s="57"/>
      <c r="SFM269" s="57"/>
      <c r="SFN269" s="57"/>
      <c r="SFO269" s="57"/>
      <c r="SFP269" s="57"/>
      <c r="SFQ269" s="57"/>
      <c r="SFR269" s="57"/>
      <c r="SFS269" s="57"/>
      <c r="SFT269" s="57"/>
      <c r="SFU269" s="57"/>
      <c r="SFV269" s="57"/>
      <c r="SFW269" s="57"/>
      <c r="SFX269" s="57"/>
      <c r="SFY269" s="57"/>
      <c r="SFZ269" s="57"/>
      <c r="SGA269" s="57"/>
      <c r="SGB269" s="57"/>
      <c r="SGC269" s="57"/>
      <c r="SGD269" s="57"/>
      <c r="SGE269" s="57"/>
      <c r="SGF269" s="57"/>
      <c r="SGG269" s="57"/>
      <c r="SGH269" s="57"/>
      <c r="SGI269" s="57"/>
      <c r="SGJ269" s="57"/>
      <c r="SGK269" s="57"/>
      <c r="SGL269" s="57"/>
      <c r="SGM269" s="57"/>
      <c r="SGN269" s="57"/>
      <c r="SGO269" s="57"/>
      <c r="SGP269" s="57"/>
      <c r="SGQ269" s="57"/>
      <c r="SGR269" s="57"/>
      <c r="SGS269" s="57"/>
      <c r="SGT269" s="57"/>
      <c r="SGU269" s="57"/>
      <c r="SGV269" s="57"/>
      <c r="SGW269" s="57"/>
      <c r="SGX269" s="57"/>
      <c r="SGY269" s="57"/>
      <c r="SGZ269" s="57"/>
      <c r="SHA269" s="57"/>
      <c r="SHB269" s="57"/>
      <c r="SHC269" s="57"/>
      <c r="SHD269" s="57"/>
      <c r="SHE269" s="57"/>
      <c r="SHF269" s="57"/>
      <c r="SHG269" s="57"/>
      <c r="SHH269" s="57"/>
      <c r="SHI269" s="57"/>
      <c r="SHJ269" s="57"/>
      <c r="SHK269" s="57"/>
      <c r="SHL269" s="57"/>
      <c r="SHM269" s="57"/>
      <c r="SHN269" s="57"/>
      <c r="SHO269" s="57"/>
      <c r="SHP269" s="57"/>
      <c r="SHQ269" s="57"/>
      <c r="SHR269" s="57"/>
      <c r="SHS269" s="57"/>
      <c r="SHT269" s="57"/>
      <c r="SHU269" s="57"/>
      <c r="SHV269" s="57"/>
      <c r="SHW269" s="57"/>
      <c r="SHX269" s="57"/>
      <c r="SHY269" s="57"/>
      <c r="SHZ269" s="57"/>
      <c r="SIA269" s="57"/>
      <c r="SIB269" s="57"/>
      <c r="SIC269" s="57"/>
      <c r="SID269" s="57"/>
      <c r="SIE269" s="57"/>
      <c r="SIF269" s="57"/>
      <c r="SIG269" s="57"/>
      <c r="SIH269" s="57"/>
      <c r="SII269" s="57"/>
      <c r="SIJ269" s="57"/>
      <c r="SIK269" s="57"/>
      <c r="SIL269" s="57"/>
      <c r="SIM269" s="57"/>
      <c r="SIN269" s="57"/>
      <c r="SIO269" s="57"/>
      <c r="SIP269" s="57"/>
      <c r="SIQ269" s="57"/>
      <c r="SIR269" s="57"/>
      <c r="SIS269" s="57"/>
      <c r="SIT269" s="57"/>
      <c r="SIU269" s="57"/>
      <c r="SIV269" s="57"/>
      <c r="SIW269" s="57"/>
      <c r="SIX269" s="57"/>
      <c r="SIY269" s="57"/>
      <c r="SIZ269" s="57"/>
      <c r="SJA269" s="57"/>
      <c r="SJB269" s="57"/>
      <c r="SJC269" s="57"/>
      <c r="SJD269" s="57"/>
      <c r="SJE269" s="57"/>
      <c r="SJF269" s="57"/>
      <c r="SJG269" s="57"/>
      <c r="SJH269" s="57"/>
      <c r="SJI269" s="57"/>
      <c r="SJJ269" s="57"/>
      <c r="SJK269" s="57"/>
      <c r="SJL269" s="57"/>
      <c r="SJM269" s="57"/>
      <c r="SJN269" s="57"/>
      <c r="SJO269" s="57"/>
      <c r="SJP269" s="57"/>
      <c r="SJQ269" s="57"/>
      <c r="SJR269" s="57"/>
      <c r="SJS269" s="57"/>
      <c r="SJT269" s="57"/>
      <c r="SJU269" s="57"/>
      <c r="SJV269" s="57"/>
      <c r="SJW269" s="57"/>
      <c r="SJX269" s="57"/>
      <c r="SJY269" s="57"/>
      <c r="SJZ269" s="57"/>
      <c r="SKA269" s="57"/>
      <c r="SKB269" s="57"/>
      <c r="SKC269" s="57"/>
      <c r="SKD269" s="57"/>
      <c r="SKE269" s="57"/>
      <c r="SKF269" s="57"/>
      <c r="SKG269" s="57"/>
      <c r="SKH269" s="57"/>
      <c r="SKI269" s="57"/>
      <c r="SKJ269" s="57"/>
      <c r="SKK269" s="57"/>
      <c r="SKL269" s="57"/>
      <c r="SKM269" s="57"/>
      <c r="SKN269" s="57"/>
      <c r="SKO269" s="57"/>
      <c r="SKP269" s="57"/>
      <c r="SKQ269" s="57"/>
      <c r="SKR269" s="57"/>
      <c r="SKS269" s="57"/>
      <c r="SKT269" s="57"/>
      <c r="SKU269" s="57"/>
      <c r="SKV269" s="57"/>
      <c r="SKW269" s="57"/>
      <c r="SKX269" s="57"/>
      <c r="SKY269" s="57"/>
      <c r="SKZ269" s="57"/>
      <c r="SLA269" s="57"/>
      <c r="SLB269" s="57"/>
      <c r="SLC269" s="57"/>
      <c r="SLD269" s="57"/>
      <c r="SLE269" s="57"/>
      <c r="SLF269" s="57"/>
      <c r="SLG269" s="57"/>
      <c r="SLH269" s="57"/>
      <c r="SLI269" s="57"/>
      <c r="SLJ269" s="57"/>
      <c r="SLK269" s="57"/>
      <c r="SLL269" s="57"/>
      <c r="SLM269" s="57"/>
      <c r="SLN269" s="57"/>
      <c r="SLO269" s="57"/>
      <c r="SLP269" s="57"/>
      <c r="SLQ269" s="57"/>
      <c r="SLR269" s="57"/>
      <c r="SLS269" s="57"/>
      <c r="SLT269" s="57"/>
      <c r="SLU269" s="57"/>
      <c r="SLV269" s="57"/>
      <c r="SLW269" s="57"/>
      <c r="SLX269" s="57"/>
      <c r="SLY269" s="57"/>
      <c r="SLZ269" s="57"/>
      <c r="SMA269" s="57"/>
      <c r="SMB269" s="57"/>
      <c r="SMC269" s="57"/>
      <c r="SMD269" s="57"/>
      <c r="SME269" s="57"/>
      <c r="SMF269" s="57"/>
      <c r="SMG269" s="57"/>
      <c r="SMH269" s="57"/>
      <c r="SMI269" s="57"/>
      <c r="SMJ269" s="57"/>
      <c r="SMK269" s="57"/>
      <c r="SML269" s="57"/>
      <c r="SMM269" s="57"/>
      <c r="SMN269" s="57"/>
      <c r="SMO269" s="57"/>
      <c r="SMP269" s="57"/>
      <c r="SMQ269" s="57"/>
      <c r="SMR269" s="57"/>
      <c r="SMS269" s="57"/>
      <c r="SMT269" s="57"/>
      <c r="SMU269" s="57"/>
      <c r="SMV269" s="57"/>
      <c r="SMW269" s="57"/>
      <c r="SMX269" s="57"/>
      <c r="SMY269" s="57"/>
      <c r="SMZ269" s="57"/>
      <c r="SNA269" s="57"/>
      <c r="SNB269" s="57"/>
      <c r="SNC269" s="57"/>
      <c r="SND269" s="57"/>
      <c r="SNE269" s="57"/>
      <c r="SNF269" s="57"/>
      <c r="SNG269" s="57"/>
      <c r="SNH269" s="57"/>
      <c r="SNI269" s="57"/>
      <c r="SNJ269" s="57"/>
      <c r="SNK269" s="57"/>
      <c r="SNL269" s="57"/>
      <c r="SNM269" s="57"/>
      <c r="SNN269" s="57"/>
      <c r="SNO269" s="57"/>
      <c r="SNP269" s="57"/>
      <c r="SNQ269" s="57"/>
      <c r="SNR269" s="57"/>
      <c r="SNS269" s="57"/>
      <c r="SNT269" s="57"/>
      <c r="SNU269" s="57"/>
      <c r="SNV269" s="57"/>
      <c r="SNW269" s="57"/>
      <c r="SNX269" s="57"/>
      <c r="SNY269" s="57"/>
      <c r="SNZ269" s="57"/>
      <c r="SOA269" s="57"/>
      <c r="SOB269" s="57"/>
      <c r="SOC269" s="57"/>
      <c r="SOD269" s="57"/>
      <c r="SOE269" s="57"/>
      <c r="SOF269" s="57"/>
      <c r="SOG269" s="57"/>
      <c r="SOH269" s="57"/>
      <c r="SOI269" s="57"/>
      <c r="SOJ269" s="57"/>
      <c r="SOK269" s="57"/>
      <c r="SOL269" s="57"/>
      <c r="SOM269" s="57"/>
      <c r="SON269" s="57"/>
      <c r="SOO269" s="57"/>
      <c r="SOP269" s="57"/>
      <c r="SOQ269" s="57"/>
      <c r="SOR269" s="57"/>
      <c r="SOS269" s="57"/>
      <c r="SOT269" s="57"/>
      <c r="SOU269" s="57"/>
      <c r="SOV269" s="57"/>
      <c r="SOW269" s="57"/>
      <c r="SOX269" s="57"/>
      <c r="SOY269" s="57"/>
      <c r="SOZ269" s="57"/>
      <c r="SPA269" s="57"/>
      <c r="SPB269" s="57"/>
      <c r="SPC269" s="57"/>
      <c r="SPD269" s="57"/>
      <c r="SPE269" s="57"/>
      <c r="SPF269" s="57"/>
      <c r="SPG269" s="57"/>
      <c r="SPH269" s="57"/>
      <c r="SPI269" s="57"/>
      <c r="SPJ269" s="57"/>
      <c r="SPK269" s="57"/>
      <c r="SPL269" s="57"/>
      <c r="SPM269" s="57"/>
      <c r="SPN269" s="57"/>
      <c r="SPO269" s="57"/>
      <c r="SPP269" s="57"/>
      <c r="SPQ269" s="57"/>
      <c r="SPR269" s="57"/>
      <c r="SPS269" s="57"/>
      <c r="SPT269" s="57"/>
      <c r="SPU269" s="57"/>
      <c r="SPV269" s="57"/>
      <c r="SPW269" s="57"/>
      <c r="SPX269" s="57"/>
      <c r="SPY269" s="57"/>
      <c r="SPZ269" s="57"/>
      <c r="SQA269" s="57"/>
      <c r="SQB269" s="57"/>
      <c r="SQC269" s="57"/>
      <c r="SQD269" s="57"/>
      <c r="SQE269" s="57"/>
      <c r="SQF269" s="57"/>
      <c r="SQG269" s="57"/>
      <c r="SQH269" s="57"/>
      <c r="SQI269" s="57"/>
      <c r="SQJ269" s="57"/>
      <c r="SQK269" s="57"/>
      <c r="SQL269" s="57"/>
      <c r="SQM269" s="57"/>
      <c r="SQN269" s="57"/>
      <c r="SQO269" s="57"/>
      <c r="SQP269" s="57"/>
      <c r="SQQ269" s="57"/>
      <c r="SQR269" s="57"/>
      <c r="SQS269" s="57"/>
      <c r="SQT269" s="57"/>
      <c r="SQU269" s="57"/>
      <c r="SQV269" s="57"/>
      <c r="SQW269" s="57"/>
      <c r="SQX269" s="57"/>
      <c r="SQY269" s="57"/>
      <c r="SQZ269" s="57"/>
      <c r="SRA269" s="57"/>
      <c r="SRB269" s="57"/>
      <c r="SRC269" s="57"/>
      <c r="SRD269" s="57"/>
      <c r="SRE269" s="57"/>
      <c r="SRF269" s="57"/>
      <c r="SRG269" s="57"/>
      <c r="SRH269" s="57"/>
      <c r="SRI269" s="57"/>
      <c r="SRJ269" s="57"/>
      <c r="SRK269" s="57"/>
      <c r="SRL269" s="57"/>
      <c r="SRM269" s="57"/>
      <c r="SRN269" s="57"/>
      <c r="SRO269" s="57"/>
      <c r="SRP269" s="57"/>
      <c r="SRQ269" s="57"/>
      <c r="SRR269" s="57"/>
      <c r="SRS269" s="57"/>
      <c r="SRT269" s="57"/>
      <c r="SRU269" s="57"/>
      <c r="SRV269" s="57"/>
      <c r="SRW269" s="57"/>
      <c r="SRX269" s="57"/>
      <c r="SRY269" s="57"/>
      <c r="SRZ269" s="57"/>
      <c r="SSA269" s="57"/>
      <c r="SSB269" s="57"/>
      <c r="SSC269" s="57"/>
      <c r="SSD269" s="57"/>
      <c r="SSE269" s="57"/>
      <c r="SSF269" s="57"/>
      <c r="SSG269" s="57"/>
      <c r="SSH269" s="57"/>
      <c r="SSI269" s="57"/>
      <c r="SSJ269" s="57"/>
      <c r="SSK269" s="57"/>
      <c r="SSL269" s="57"/>
      <c r="SSM269" s="57"/>
      <c r="SSN269" s="57"/>
      <c r="SSO269" s="57"/>
      <c r="SSP269" s="57"/>
      <c r="SSQ269" s="57"/>
      <c r="SSR269" s="57"/>
      <c r="SSS269" s="57"/>
      <c r="SST269" s="57"/>
      <c r="SSU269" s="57"/>
      <c r="SSV269" s="57"/>
      <c r="SSW269" s="57"/>
      <c r="SSX269" s="57"/>
      <c r="SSY269" s="57"/>
      <c r="SSZ269" s="57"/>
      <c r="STA269" s="57"/>
      <c r="STB269" s="57"/>
      <c r="STC269" s="57"/>
      <c r="STD269" s="57"/>
      <c r="STE269" s="57"/>
      <c r="STF269" s="57"/>
      <c r="STG269" s="57"/>
      <c r="STH269" s="57"/>
      <c r="STI269" s="57"/>
      <c r="STJ269" s="57"/>
      <c r="STK269" s="57"/>
      <c r="STL269" s="57"/>
      <c r="STM269" s="57"/>
      <c r="STN269" s="57"/>
      <c r="STO269" s="57"/>
      <c r="STP269" s="57"/>
      <c r="STQ269" s="57"/>
      <c r="STR269" s="57"/>
      <c r="STS269" s="57"/>
      <c r="STT269" s="57"/>
      <c r="STU269" s="57"/>
      <c r="STV269" s="57"/>
      <c r="STW269" s="57"/>
      <c r="STX269" s="57"/>
      <c r="STY269" s="57"/>
      <c r="STZ269" s="57"/>
      <c r="SUA269" s="57"/>
      <c r="SUB269" s="57"/>
      <c r="SUC269" s="57"/>
      <c r="SUD269" s="57"/>
      <c r="SUE269" s="57"/>
      <c r="SUF269" s="57"/>
      <c r="SUG269" s="57"/>
      <c r="SUH269" s="57"/>
      <c r="SUI269" s="57"/>
      <c r="SUJ269" s="57"/>
      <c r="SUK269" s="57"/>
      <c r="SUL269" s="57"/>
      <c r="SUM269" s="57"/>
      <c r="SUN269" s="57"/>
      <c r="SUO269" s="57"/>
      <c r="SUP269" s="57"/>
      <c r="SUQ269" s="57"/>
      <c r="SUR269" s="57"/>
      <c r="SUS269" s="57"/>
      <c r="SUT269" s="57"/>
      <c r="SUU269" s="57"/>
      <c r="SUV269" s="57"/>
      <c r="SUW269" s="57"/>
      <c r="SUX269" s="57"/>
      <c r="SUY269" s="57"/>
      <c r="SUZ269" s="57"/>
      <c r="SVA269" s="57"/>
      <c r="SVB269" s="57"/>
      <c r="SVC269" s="57"/>
      <c r="SVD269" s="57"/>
      <c r="SVE269" s="57"/>
      <c r="SVF269" s="57"/>
      <c r="SVG269" s="57"/>
      <c r="SVH269" s="57"/>
      <c r="SVI269" s="57"/>
      <c r="SVJ269" s="57"/>
      <c r="SVK269" s="57"/>
      <c r="SVL269" s="57"/>
      <c r="SVM269" s="57"/>
      <c r="SVN269" s="57"/>
      <c r="SVO269" s="57"/>
      <c r="SVP269" s="57"/>
      <c r="SVQ269" s="57"/>
      <c r="SVR269" s="57"/>
      <c r="SVS269" s="57"/>
      <c r="SVT269" s="57"/>
      <c r="SVU269" s="57"/>
      <c r="SVV269" s="57"/>
      <c r="SVW269" s="57"/>
      <c r="SVX269" s="57"/>
      <c r="SVY269" s="57"/>
      <c r="SVZ269" s="57"/>
      <c r="SWA269" s="57"/>
      <c r="SWB269" s="57"/>
      <c r="SWC269" s="57"/>
      <c r="SWD269" s="57"/>
      <c r="SWE269" s="57"/>
      <c r="SWF269" s="57"/>
      <c r="SWG269" s="57"/>
      <c r="SWH269" s="57"/>
      <c r="SWI269" s="57"/>
      <c r="SWJ269" s="57"/>
      <c r="SWK269" s="57"/>
      <c r="SWL269" s="57"/>
      <c r="SWM269" s="57"/>
      <c r="SWN269" s="57"/>
      <c r="SWO269" s="57"/>
      <c r="SWP269" s="57"/>
      <c r="SWQ269" s="57"/>
      <c r="SWR269" s="57"/>
      <c r="SWS269" s="57"/>
      <c r="SWT269" s="57"/>
      <c r="SWU269" s="57"/>
      <c r="SWV269" s="57"/>
      <c r="SWW269" s="57"/>
      <c r="SWX269" s="57"/>
      <c r="SWY269" s="57"/>
      <c r="SWZ269" s="57"/>
      <c r="SXA269" s="57"/>
      <c r="SXB269" s="57"/>
      <c r="SXC269" s="57"/>
      <c r="SXD269" s="57"/>
      <c r="SXE269" s="57"/>
      <c r="SXF269" s="57"/>
      <c r="SXG269" s="57"/>
      <c r="SXH269" s="57"/>
      <c r="SXI269" s="57"/>
      <c r="SXJ269" s="57"/>
      <c r="SXK269" s="57"/>
      <c r="SXL269" s="57"/>
      <c r="SXM269" s="57"/>
      <c r="SXN269" s="57"/>
      <c r="SXO269" s="57"/>
      <c r="SXP269" s="57"/>
      <c r="SXQ269" s="57"/>
      <c r="SXR269" s="57"/>
      <c r="SXS269" s="57"/>
      <c r="SXT269" s="57"/>
      <c r="SXU269" s="57"/>
      <c r="SXV269" s="57"/>
      <c r="SXW269" s="57"/>
      <c r="SXX269" s="57"/>
      <c r="SXY269" s="57"/>
      <c r="SXZ269" s="57"/>
      <c r="SYA269" s="57"/>
      <c r="SYB269" s="57"/>
      <c r="SYC269" s="57"/>
      <c r="SYD269" s="57"/>
      <c r="SYE269" s="57"/>
      <c r="SYF269" s="57"/>
      <c r="SYG269" s="57"/>
      <c r="SYH269" s="57"/>
      <c r="SYI269" s="57"/>
      <c r="SYJ269" s="57"/>
      <c r="SYK269" s="57"/>
      <c r="SYL269" s="57"/>
      <c r="SYM269" s="57"/>
      <c r="SYN269" s="57"/>
      <c r="SYO269" s="57"/>
      <c r="SYP269" s="57"/>
      <c r="SYQ269" s="57"/>
      <c r="SYR269" s="57"/>
      <c r="SYS269" s="57"/>
      <c r="SYT269" s="57"/>
      <c r="SYU269" s="57"/>
      <c r="SYV269" s="57"/>
      <c r="SYW269" s="57"/>
      <c r="SYX269" s="57"/>
      <c r="SYY269" s="57"/>
      <c r="SYZ269" s="57"/>
      <c r="SZA269" s="57"/>
      <c r="SZB269" s="57"/>
      <c r="SZC269" s="57"/>
      <c r="SZD269" s="57"/>
      <c r="SZE269" s="57"/>
      <c r="SZF269" s="57"/>
      <c r="SZG269" s="57"/>
      <c r="SZH269" s="57"/>
      <c r="SZI269" s="57"/>
      <c r="SZJ269" s="57"/>
      <c r="SZK269" s="57"/>
      <c r="SZL269" s="57"/>
      <c r="SZM269" s="57"/>
      <c r="SZN269" s="57"/>
      <c r="SZO269" s="57"/>
      <c r="SZP269" s="57"/>
      <c r="SZQ269" s="57"/>
      <c r="SZR269" s="57"/>
      <c r="SZS269" s="57"/>
      <c r="SZT269" s="57"/>
      <c r="SZU269" s="57"/>
      <c r="SZV269" s="57"/>
      <c r="SZW269" s="57"/>
      <c r="SZX269" s="57"/>
      <c r="SZY269" s="57"/>
      <c r="SZZ269" s="57"/>
      <c r="TAA269" s="57"/>
      <c r="TAB269" s="57"/>
      <c r="TAC269" s="57"/>
      <c r="TAD269" s="57"/>
      <c r="TAE269" s="57"/>
      <c r="TAF269" s="57"/>
      <c r="TAG269" s="57"/>
      <c r="TAH269" s="57"/>
      <c r="TAI269" s="57"/>
      <c r="TAJ269" s="57"/>
      <c r="TAK269" s="57"/>
      <c r="TAL269" s="57"/>
      <c r="TAM269" s="57"/>
      <c r="TAN269" s="57"/>
      <c r="TAO269" s="57"/>
      <c r="TAP269" s="57"/>
      <c r="TAQ269" s="57"/>
      <c r="TAR269" s="57"/>
      <c r="TAS269" s="57"/>
      <c r="TAT269" s="57"/>
      <c r="TAU269" s="57"/>
      <c r="TAV269" s="57"/>
      <c r="TAW269" s="57"/>
      <c r="TAX269" s="57"/>
      <c r="TAY269" s="57"/>
      <c r="TAZ269" s="57"/>
      <c r="TBA269" s="57"/>
      <c r="TBB269" s="57"/>
      <c r="TBC269" s="57"/>
      <c r="TBD269" s="57"/>
      <c r="TBE269" s="57"/>
      <c r="TBF269" s="57"/>
      <c r="TBG269" s="57"/>
      <c r="TBH269" s="57"/>
      <c r="TBI269" s="57"/>
      <c r="TBJ269" s="57"/>
      <c r="TBK269" s="57"/>
      <c r="TBL269" s="57"/>
      <c r="TBM269" s="57"/>
      <c r="TBN269" s="57"/>
      <c r="TBO269" s="57"/>
      <c r="TBP269" s="57"/>
      <c r="TBQ269" s="57"/>
      <c r="TBR269" s="57"/>
      <c r="TBS269" s="57"/>
      <c r="TBT269" s="57"/>
      <c r="TBU269" s="57"/>
      <c r="TBV269" s="57"/>
      <c r="TBW269" s="57"/>
      <c r="TBX269" s="57"/>
      <c r="TBY269" s="57"/>
      <c r="TBZ269" s="57"/>
      <c r="TCA269" s="57"/>
      <c r="TCB269" s="57"/>
      <c r="TCC269" s="57"/>
      <c r="TCD269" s="57"/>
      <c r="TCE269" s="57"/>
      <c r="TCF269" s="57"/>
      <c r="TCG269" s="57"/>
      <c r="TCH269" s="57"/>
      <c r="TCI269" s="57"/>
      <c r="TCJ269" s="57"/>
      <c r="TCK269" s="57"/>
      <c r="TCL269" s="57"/>
      <c r="TCM269" s="57"/>
      <c r="TCN269" s="57"/>
      <c r="TCO269" s="57"/>
      <c r="TCP269" s="57"/>
      <c r="TCQ269" s="57"/>
      <c r="TCR269" s="57"/>
      <c r="TCS269" s="57"/>
      <c r="TCT269" s="57"/>
      <c r="TCU269" s="57"/>
      <c r="TCV269" s="57"/>
      <c r="TCW269" s="57"/>
      <c r="TCX269" s="57"/>
      <c r="TCY269" s="57"/>
      <c r="TCZ269" s="57"/>
      <c r="TDA269" s="57"/>
      <c r="TDB269" s="57"/>
      <c r="TDC269" s="57"/>
      <c r="TDD269" s="57"/>
      <c r="TDE269" s="57"/>
      <c r="TDF269" s="57"/>
      <c r="TDG269" s="57"/>
      <c r="TDH269" s="57"/>
      <c r="TDI269" s="57"/>
      <c r="TDJ269" s="57"/>
      <c r="TDK269" s="57"/>
      <c r="TDL269" s="57"/>
      <c r="TDM269" s="57"/>
      <c r="TDN269" s="57"/>
      <c r="TDO269" s="57"/>
      <c r="TDP269" s="57"/>
      <c r="TDQ269" s="57"/>
      <c r="TDR269" s="57"/>
      <c r="TDS269" s="57"/>
      <c r="TDT269" s="57"/>
      <c r="TDU269" s="57"/>
      <c r="TDV269" s="57"/>
      <c r="TDW269" s="57"/>
      <c r="TDX269" s="57"/>
      <c r="TDY269" s="57"/>
      <c r="TDZ269" s="57"/>
      <c r="TEA269" s="57"/>
      <c r="TEB269" s="57"/>
      <c r="TEC269" s="57"/>
      <c r="TED269" s="57"/>
      <c r="TEE269" s="57"/>
      <c r="TEF269" s="57"/>
      <c r="TEG269" s="57"/>
      <c r="TEH269" s="57"/>
      <c r="TEI269" s="57"/>
      <c r="TEJ269" s="57"/>
      <c r="TEK269" s="57"/>
      <c r="TEL269" s="57"/>
      <c r="TEM269" s="57"/>
      <c r="TEN269" s="57"/>
      <c r="TEO269" s="57"/>
      <c r="TEP269" s="57"/>
      <c r="TEQ269" s="57"/>
      <c r="TER269" s="57"/>
      <c r="TES269" s="57"/>
      <c r="TET269" s="57"/>
      <c r="TEU269" s="57"/>
      <c r="TEV269" s="57"/>
      <c r="TEW269" s="57"/>
      <c r="TEX269" s="57"/>
      <c r="TEY269" s="57"/>
      <c r="TEZ269" s="57"/>
      <c r="TFA269" s="57"/>
      <c r="TFB269" s="57"/>
      <c r="TFC269" s="57"/>
      <c r="TFD269" s="57"/>
      <c r="TFE269" s="57"/>
      <c r="TFF269" s="57"/>
      <c r="TFG269" s="57"/>
      <c r="TFH269" s="57"/>
      <c r="TFI269" s="57"/>
      <c r="TFJ269" s="57"/>
      <c r="TFK269" s="57"/>
      <c r="TFL269" s="57"/>
      <c r="TFM269" s="57"/>
      <c r="TFN269" s="57"/>
      <c r="TFO269" s="57"/>
      <c r="TFP269" s="57"/>
      <c r="TFQ269" s="57"/>
      <c r="TFR269" s="57"/>
      <c r="TFS269" s="57"/>
      <c r="TFT269" s="57"/>
      <c r="TFU269" s="57"/>
      <c r="TFV269" s="57"/>
      <c r="TFW269" s="57"/>
      <c r="TFX269" s="57"/>
      <c r="TFY269" s="57"/>
      <c r="TFZ269" s="57"/>
      <c r="TGA269" s="57"/>
      <c r="TGB269" s="57"/>
      <c r="TGC269" s="57"/>
      <c r="TGD269" s="57"/>
      <c r="TGE269" s="57"/>
      <c r="TGF269" s="57"/>
      <c r="TGG269" s="57"/>
      <c r="TGH269" s="57"/>
      <c r="TGI269" s="57"/>
      <c r="TGJ269" s="57"/>
      <c r="TGK269" s="57"/>
      <c r="TGL269" s="57"/>
      <c r="TGM269" s="57"/>
      <c r="TGN269" s="57"/>
      <c r="TGO269" s="57"/>
      <c r="TGP269" s="57"/>
      <c r="TGQ269" s="57"/>
      <c r="TGR269" s="57"/>
      <c r="TGS269" s="57"/>
      <c r="TGT269" s="57"/>
      <c r="TGU269" s="57"/>
      <c r="TGV269" s="57"/>
      <c r="TGW269" s="57"/>
      <c r="TGX269" s="57"/>
      <c r="TGY269" s="57"/>
      <c r="TGZ269" s="57"/>
      <c r="THA269" s="57"/>
      <c r="THB269" s="57"/>
      <c r="THC269" s="57"/>
      <c r="THD269" s="57"/>
      <c r="THE269" s="57"/>
      <c r="THF269" s="57"/>
      <c r="THG269" s="57"/>
      <c r="THH269" s="57"/>
      <c r="THI269" s="57"/>
      <c r="THJ269" s="57"/>
      <c r="THK269" s="57"/>
      <c r="THL269" s="57"/>
      <c r="THM269" s="57"/>
      <c r="THN269" s="57"/>
      <c r="THO269" s="57"/>
      <c r="THP269" s="57"/>
      <c r="THQ269" s="57"/>
      <c r="THR269" s="57"/>
      <c r="THS269" s="57"/>
      <c r="THT269" s="57"/>
      <c r="THU269" s="57"/>
      <c r="THV269" s="57"/>
      <c r="THW269" s="57"/>
      <c r="THX269" s="57"/>
      <c r="THY269" s="57"/>
      <c r="THZ269" s="57"/>
      <c r="TIA269" s="57"/>
      <c r="TIB269" s="57"/>
      <c r="TIC269" s="57"/>
      <c r="TID269" s="57"/>
      <c r="TIE269" s="57"/>
      <c r="TIF269" s="57"/>
      <c r="TIG269" s="57"/>
      <c r="TIH269" s="57"/>
      <c r="TII269" s="57"/>
      <c r="TIJ269" s="57"/>
      <c r="TIK269" s="57"/>
      <c r="TIL269" s="57"/>
      <c r="TIM269" s="57"/>
      <c r="TIN269" s="57"/>
      <c r="TIO269" s="57"/>
      <c r="TIP269" s="57"/>
      <c r="TIQ269" s="57"/>
      <c r="TIR269" s="57"/>
      <c r="TIS269" s="57"/>
      <c r="TIT269" s="57"/>
      <c r="TIU269" s="57"/>
      <c r="TIV269" s="57"/>
      <c r="TIW269" s="57"/>
      <c r="TIX269" s="57"/>
      <c r="TIY269" s="57"/>
      <c r="TIZ269" s="57"/>
      <c r="TJA269" s="57"/>
      <c r="TJB269" s="57"/>
      <c r="TJC269" s="57"/>
      <c r="TJD269" s="57"/>
      <c r="TJE269" s="57"/>
      <c r="TJF269" s="57"/>
      <c r="TJG269" s="57"/>
      <c r="TJH269" s="57"/>
      <c r="TJI269" s="57"/>
      <c r="TJJ269" s="57"/>
      <c r="TJK269" s="57"/>
      <c r="TJL269" s="57"/>
      <c r="TJM269" s="57"/>
      <c r="TJN269" s="57"/>
      <c r="TJO269" s="57"/>
      <c r="TJP269" s="57"/>
      <c r="TJQ269" s="57"/>
      <c r="TJR269" s="57"/>
      <c r="TJS269" s="57"/>
      <c r="TJT269" s="57"/>
      <c r="TJU269" s="57"/>
      <c r="TJV269" s="57"/>
      <c r="TJW269" s="57"/>
      <c r="TJX269" s="57"/>
      <c r="TJY269" s="57"/>
      <c r="TJZ269" s="57"/>
      <c r="TKA269" s="57"/>
      <c r="TKB269" s="57"/>
      <c r="TKC269" s="57"/>
      <c r="TKD269" s="57"/>
      <c r="TKE269" s="57"/>
      <c r="TKF269" s="57"/>
      <c r="TKG269" s="57"/>
      <c r="TKH269" s="57"/>
      <c r="TKI269" s="57"/>
      <c r="TKJ269" s="57"/>
      <c r="TKK269" s="57"/>
      <c r="TKL269" s="57"/>
      <c r="TKM269" s="57"/>
      <c r="TKN269" s="57"/>
      <c r="TKO269" s="57"/>
      <c r="TKP269" s="57"/>
      <c r="TKQ269" s="57"/>
      <c r="TKR269" s="57"/>
      <c r="TKS269" s="57"/>
      <c r="TKT269" s="57"/>
      <c r="TKU269" s="57"/>
      <c r="TKV269" s="57"/>
      <c r="TKW269" s="57"/>
      <c r="TKX269" s="57"/>
      <c r="TKY269" s="57"/>
      <c r="TKZ269" s="57"/>
      <c r="TLA269" s="57"/>
      <c r="TLB269" s="57"/>
      <c r="TLC269" s="57"/>
      <c r="TLD269" s="57"/>
      <c r="TLE269" s="57"/>
      <c r="TLF269" s="57"/>
      <c r="TLG269" s="57"/>
      <c r="TLH269" s="57"/>
      <c r="TLI269" s="57"/>
      <c r="TLJ269" s="57"/>
      <c r="TLK269" s="57"/>
      <c r="TLL269" s="57"/>
      <c r="TLM269" s="57"/>
      <c r="TLN269" s="57"/>
      <c r="TLO269" s="57"/>
      <c r="TLP269" s="57"/>
      <c r="TLQ269" s="57"/>
      <c r="TLR269" s="57"/>
      <c r="TLS269" s="57"/>
      <c r="TLT269" s="57"/>
      <c r="TLU269" s="57"/>
      <c r="TLV269" s="57"/>
      <c r="TLW269" s="57"/>
      <c r="TLX269" s="57"/>
      <c r="TLY269" s="57"/>
      <c r="TLZ269" s="57"/>
      <c r="TMA269" s="57"/>
      <c r="TMB269" s="57"/>
      <c r="TMC269" s="57"/>
      <c r="TMD269" s="57"/>
      <c r="TME269" s="57"/>
      <c r="TMF269" s="57"/>
      <c r="TMG269" s="57"/>
      <c r="TMH269" s="57"/>
      <c r="TMI269" s="57"/>
      <c r="TMJ269" s="57"/>
      <c r="TMK269" s="57"/>
      <c r="TML269" s="57"/>
      <c r="TMM269" s="57"/>
      <c r="TMN269" s="57"/>
      <c r="TMO269" s="57"/>
      <c r="TMP269" s="57"/>
      <c r="TMQ269" s="57"/>
      <c r="TMR269" s="57"/>
      <c r="TMS269" s="57"/>
      <c r="TMT269" s="57"/>
      <c r="TMU269" s="57"/>
      <c r="TMV269" s="57"/>
      <c r="TMW269" s="57"/>
      <c r="TMX269" s="57"/>
      <c r="TMY269" s="57"/>
      <c r="TMZ269" s="57"/>
      <c r="TNA269" s="57"/>
      <c r="TNB269" s="57"/>
      <c r="TNC269" s="57"/>
      <c r="TND269" s="57"/>
      <c r="TNE269" s="57"/>
      <c r="TNF269" s="57"/>
      <c r="TNG269" s="57"/>
      <c r="TNH269" s="57"/>
      <c r="TNI269" s="57"/>
      <c r="TNJ269" s="57"/>
      <c r="TNK269" s="57"/>
      <c r="TNL269" s="57"/>
      <c r="TNM269" s="57"/>
      <c r="TNN269" s="57"/>
      <c r="TNO269" s="57"/>
      <c r="TNP269" s="57"/>
      <c r="TNQ269" s="57"/>
      <c r="TNR269" s="57"/>
      <c r="TNS269" s="57"/>
      <c r="TNT269" s="57"/>
      <c r="TNU269" s="57"/>
      <c r="TNV269" s="57"/>
      <c r="TNW269" s="57"/>
      <c r="TNX269" s="57"/>
      <c r="TNY269" s="57"/>
      <c r="TNZ269" s="57"/>
      <c r="TOA269" s="57"/>
      <c r="TOB269" s="57"/>
      <c r="TOC269" s="57"/>
      <c r="TOD269" s="57"/>
      <c r="TOE269" s="57"/>
      <c r="TOF269" s="57"/>
      <c r="TOG269" s="57"/>
      <c r="TOH269" s="57"/>
      <c r="TOI269" s="57"/>
      <c r="TOJ269" s="57"/>
      <c r="TOK269" s="57"/>
      <c r="TOL269" s="57"/>
      <c r="TOM269" s="57"/>
      <c r="TON269" s="57"/>
      <c r="TOO269" s="57"/>
      <c r="TOP269" s="57"/>
      <c r="TOQ269" s="57"/>
      <c r="TOR269" s="57"/>
      <c r="TOS269" s="57"/>
      <c r="TOT269" s="57"/>
      <c r="TOU269" s="57"/>
      <c r="TOV269" s="57"/>
      <c r="TOW269" s="57"/>
      <c r="TOX269" s="57"/>
      <c r="TOY269" s="57"/>
      <c r="TOZ269" s="57"/>
      <c r="TPA269" s="57"/>
      <c r="TPB269" s="57"/>
      <c r="TPC269" s="57"/>
      <c r="TPD269" s="57"/>
      <c r="TPE269" s="57"/>
      <c r="TPF269" s="57"/>
      <c r="TPG269" s="57"/>
      <c r="TPH269" s="57"/>
      <c r="TPI269" s="57"/>
      <c r="TPJ269" s="57"/>
      <c r="TPK269" s="57"/>
      <c r="TPL269" s="57"/>
      <c r="TPM269" s="57"/>
      <c r="TPN269" s="57"/>
      <c r="TPO269" s="57"/>
      <c r="TPP269" s="57"/>
      <c r="TPQ269" s="57"/>
      <c r="TPR269" s="57"/>
      <c r="TPS269" s="57"/>
      <c r="TPT269" s="57"/>
      <c r="TPU269" s="57"/>
      <c r="TPV269" s="57"/>
      <c r="TPW269" s="57"/>
      <c r="TPX269" s="57"/>
      <c r="TPY269" s="57"/>
      <c r="TPZ269" s="57"/>
      <c r="TQA269" s="57"/>
      <c r="TQB269" s="57"/>
      <c r="TQC269" s="57"/>
      <c r="TQD269" s="57"/>
      <c r="TQE269" s="57"/>
      <c r="TQF269" s="57"/>
      <c r="TQG269" s="57"/>
      <c r="TQH269" s="57"/>
      <c r="TQI269" s="57"/>
      <c r="TQJ269" s="57"/>
      <c r="TQK269" s="57"/>
      <c r="TQL269" s="57"/>
      <c r="TQM269" s="57"/>
      <c r="TQN269" s="57"/>
      <c r="TQO269" s="57"/>
      <c r="TQP269" s="57"/>
      <c r="TQQ269" s="57"/>
      <c r="TQR269" s="57"/>
      <c r="TQS269" s="57"/>
      <c r="TQT269" s="57"/>
      <c r="TQU269" s="57"/>
      <c r="TQV269" s="57"/>
      <c r="TQW269" s="57"/>
      <c r="TQX269" s="57"/>
      <c r="TQY269" s="57"/>
      <c r="TQZ269" s="57"/>
      <c r="TRA269" s="57"/>
      <c r="TRB269" s="57"/>
      <c r="TRC269" s="57"/>
      <c r="TRD269" s="57"/>
      <c r="TRE269" s="57"/>
      <c r="TRF269" s="57"/>
      <c r="TRG269" s="57"/>
      <c r="TRH269" s="57"/>
      <c r="TRI269" s="57"/>
      <c r="TRJ269" s="57"/>
      <c r="TRK269" s="57"/>
      <c r="TRL269" s="57"/>
      <c r="TRM269" s="57"/>
      <c r="TRN269" s="57"/>
      <c r="TRO269" s="57"/>
      <c r="TRP269" s="57"/>
      <c r="TRQ269" s="57"/>
      <c r="TRR269" s="57"/>
      <c r="TRS269" s="57"/>
      <c r="TRT269" s="57"/>
      <c r="TRU269" s="57"/>
      <c r="TRV269" s="57"/>
      <c r="TRW269" s="57"/>
      <c r="TRX269" s="57"/>
      <c r="TRY269" s="57"/>
      <c r="TRZ269" s="57"/>
      <c r="TSA269" s="57"/>
      <c r="TSB269" s="57"/>
      <c r="TSC269" s="57"/>
      <c r="TSD269" s="57"/>
      <c r="TSE269" s="57"/>
      <c r="TSF269" s="57"/>
      <c r="TSG269" s="57"/>
      <c r="TSH269" s="57"/>
      <c r="TSI269" s="57"/>
      <c r="TSJ269" s="57"/>
      <c r="TSK269" s="57"/>
      <c r="TSL269" s="57"/>
      <c r="TSM269" s="57"/>
      <c r="TSN269" s="57"/>
      <c r="TSO269" s="57"/>
      <c r="TSP269" s="57"/>
      <c r="TSQ269" s="57"/>
      <c r="TSR269" s="57"/>
      <c r="TSS269" s="57"/>
      <c r="TST269" s="57"/>
      <c r="TSU269" s="57"/>
      <c r="TSV269" s="57"/>
      <c r="TSW269" s="57"/>
      <c r="TSX269" s="57"/>
      <c r="TSY269" s="57"/>
      <c r="TSZ269" s="57"/>
      <c r="TTA269" s="57"/>
      <c r="TTB269" s="57"/>
      <c r="TTC269" s="57"/>
      <c r="TTD269" s="57"/>
      <c r="TTE269" s="57"/>
      <c r="TTF269" s="57"/>
      <c r="TTG269" s="57"/>
      <c r="TTH269" s="57"/>
      <c r="TTI269" s="57"/>
      <c r="TTJ269" s="57"/>
      <c r="TTK269" s="57"/>
      <c r="TTL269" s="57"/>
      <c r="TTM269" s="57"/>
      <c r="TTN269" s="57"/>
      <c r="TTO269" s="57"/>
      <c r="TTP269" s="57"/>
      <c r="TTQ269" s="57"/>
      <c r="TTR269" s="57"/>
      <c r="TTS269" s="57"/>
      <c r="TTT269" s="57"/>
      <c r="TTU269" s="57"/>
      <c r="TTV269" s="57"/>
      <c r="TTW269" s="57"/>
      <c r="TTX269" s="57"/>
      <c r="TTY269" s="57"/>
      <c r="TTZ269" s="57"/>
      <c r="TUA269" s="57"/>
      <c r="TUB269" s="57"/>
      <c r="TUC269" s="57"/>
      <c r="TUD269" s="57"/>
      <c r="TUE269" s="57"/>
      <c r="TUF269" s="57"/>
      <c r="TUG269" s="57"/>
      <c r="TUH269" s="57"/>
      <c r="TUI269" s="57"/>
      <c r="TUJ269" s="57"/>
      <c r="TUK269" s="57"/>
      <c r="TUL269" s="57"/>
      <c r="TUM269" s="57"/>
      <c r="TUN269" s="57"/>
      <c r="TUO269" s="57"/>
      <c r="TUP269" s="57"/>
      <c r="TUQ269" s="57"/>
      <c r="TUR269" s="57"/>
      <c r="TUS269" s="57"/>
      <c r="TUT269" s="57"/>
      <c r="TUU269" s="57"/>
      <c r="TUV269" s="57"/>
      <c r="TUW269" s="57"/>
      <c r="TUX269" s="57"/>
      <c r="TUY269" s="57"/>
      <c r="TUZ269" s="57"/>
      <c r="TVA269" s="57"/>
      <c r="TVB269" s="57"/>
      <c r="TVC269" s="57"/>
      <c r="TVD269" s="57"/>
      <c r="TVE269" s="57"/>
      <c r="TVF269" s="57"/>
      <c r="TVG269" s="57"/>
      <c r="TVH269" s="57"/>
      <c r="TVI269" s="57"/>
      <c r="TVJ269" s="57"/>
      <c r="TVK269" s="57"/>
      <c r="TVL269" s="57"/>
      <c r="TVM269" s="57"/>
      <c r="TVN269" s="57"/>
      <c r="TVO269" s="57"/>
      <c r="TVP269" s="57"/>
      <c r="TVQ269" s="57"/>
      <c r="TVR269" s="57"/>
      <c r="TVS269" s="57"/>
      <c r="TVT269" s="57"/>
      <c r="TVU269" s="57"/>
      <c r="TVV269" s="57"/>
      <c r="TVW269" s="57"/>
      <c r="TVX269" s="57"/>
      <c r="TVY269" s="57"/>
      <c r="TVZ269" s="57"/>
      <c r="TWA269" s="57"/>
      <c r="TWB269" s="57"/>
      <c r="TWC269" s="57"/>
      <c r="TWD269" s="57"/>
      <c r="TWE269" s="57"/>
      <c r="TWF269" s="57"/>
      <c r="TWG269" s="57"/>
      <c r="TWH269" s="57"/>
      <c r="TWI269" s="57"/>
      <c r="TWJ269" s="57"/>
      <c r="TWK269" s="57"/>
      <c r="TWL269" s="57"/>
      <c r="TWM269" s="57"/>
      <c r="TWN269" s="57"/>
      <c r="TWO269" s="57"/>
      <c r="TWP269" s="57"/>
      <c r="TWQ269" s="57"/>
      <c r="TWR269" s="57"/>
      <c r="TWS269" s="57"/>
      <c r="TWT269" s="57"/>
      <c r="TWU269" s="57"/>
      <c r="TWV269" s="57"/>
      <c r="TWW269" s="57"/>
      <c r="TWX269" s="57"/>
      <c r="TWY269" s="57"/>
      <c r="TWZ269" s="57"/>
      <c r="TXA269" s="57"/>
      <c r="TXB269" s="57"/>
      <c r="TXC269" s="57"/>
      <c r="TXD269" s="57"/>
      <c r="TXE269" s="57"/>
      <c r="TXF269" s="57"/>
      <c r="TXG269" s="57"/>
      <c r="TXH269" s="57"/>
      <c r="TXI269" s="57"/>
      <c r="TXJ269" s="57"/>
      <c r="TXK269" s="57"/>
      <c r="TXL269" s="57"/>
      <c r="TXM269" s="57"/>
      <c r="TXN269" s="57"/>
      <c r="TXO269" s="57"/>
      <c r="TXP269" s="57"/>
      <c r="TXQ269" s="57"/>
      <c r="TXR269" s="57"/>
      <c r="TXS269" s="57"/>
      <c r="TXT269" s="57"/>
      <c r="TXU269" s="57"/>
      <c r="TXV269" s="57"/>
      <c r="TXW269" s="57"/>
      <c r="TXX269" s="57"/>
      <c r="TXY269" s="57"/>
      <c r="TXZ269" s="57"/>
      <c r="TYA269" s="57"/>
      <c r="TYB269" s="57"/>
      <c r="TYC269" s="57"/>
      <c r="TYD269" s="57"/>
      <c r="TYE269" s="57"/>
      <c r="TYF269" s="57"/>
      <c r="TYG269" s="57"/>
      <c r="TYH269" s="57"/>
      <c r="TYI269" s="57"/>
      <c r="TYJ269" s="57"/>
      <c r="TYK269" s="57"/>
      <c r="TYL269" s="57"/>
      <c r="TYM269" s="57"/>
      <c r="TYN269" s="57"/>
      <c r="TYO269" s="57"/>
      <c r="TYP269" s="57"/>
      <c r="TYQ269" s="57"/>
      <c r="TYR269" s="57"/>
      <c r="TYS269" s="57"/>
      <c r="TYT269" s="57"/>
      <c r="TYU269" s="57"/>
      <c r="TYV269" s="57"/>
      <c r="TYW269" s="57"/>
      <c r="TYX269" s="57"/>
      <c r="TYY269" s="57"/>
      <c r="TYZ269" s="57"/>
      <c r="TZA269" s="57"/>
      <c r="TZB269" s="57"/>
      <c r="TZC269" s="57"/>
      <c r="TZD269" s="57"/>
      <c r="TZE269" s="57"/>
      <c r="TZF269" s="57"/>
      <c r="TZG269" s="57"/>
      <c r="TZH269" s="57"/>
      <c r="TZI269" s="57"/>
      <c r="TZJ269" s="57"/>
      <c r="TZK269" s="57"/>
      <c r="TZL269" s="57"/>
      <c r="TZM269" s="57"/>
      <c r="TZN269" s="57"/>
      <c r="TZO269" s="57"/>
      <c r="TZP269" s="57"/>
      <c r="TZQ269" s="57"/>
      <c r="TZR269" s="57"/>
      <c r="TZS269" s="57"/>
      <c r="TZT269" s="57"/>
      <c r="TZU269" s="57"/>
      <c r="TZV269" s="57"/>
      <c r="TZW269" s="57"/>
      <c r="TZX269" s="57"/>
      <c r="TZY269" s="57"/>
      <c r="TZZ269" s="57"/>
      <c r="UAA269" s="57"/>
      <c r="UAB269" s="57"/>
      <c r="UAC269" s="57"/>
      <c r="UAD269" s="57"/>
      <c r="UAE269" s="57"/>
      <c r="UAF269" s="57"/>
      <c r="UAG269" s="57"/>
      <c r="UAH269" s="57"/>
      <c r="UAI269" s="57"/>
      <c r="UAJ269" s="57"/>
      <c r="UAK269" s="57"/>
      <c r="UAL269" s="57"/>
      <c r="UAM269" s="57"/>
      <c r="UAN269" s="57"/>
      <c r="UAO269" s="57"/>
      <c r="UAP269" s="57"/>
      <c r="UAQ269" s="57"/>
      <c r="UAR269" s="57"/>
      <c r="UAS269" s="57"/>
      <c r="UAT269" s="57"/>
      <c r="UAU269" s="57"/>
      <c r="UAV269" s="57"/>
      <c r="UAW269" s="57"/>
      <c r="UAX269" s="57"/>
      <c r="UAY269" s="57"/>
      <c r="UAZ269" s="57"/>
      <c r="UBA269" s="57"/>
      <c r="UBB269" s="57"/>
      <c r="UBC269" s="57"/>
      <c r="UBD269" s="57"/>
      <c r="UBE269" s="57"/>
      <c r="UBF269" s="57"/>
      <c r="UBG269" s="57"/>
      <c r="UBH269" s="57"/>
      <c r="UBI269" s="57"/>
      <c r="UBJ269" s="57"/>
      <c r="UBK269" s="57"/>
      <c r="UBL269" s="57"/>
      <c r="UBM269" s="57"/>
      <c r="UBN269" s="57"/>
      <c r="UBO269" s="57"/>
      <c r="UBP269" s="57"/>
      <c r="UBQ269" s="57"/>
      <c r="UBR269" s="57"/>
      <c r="UBS269" s="57"/>
      <c r="UBT269" s="57"/>
      <c r="UBU269" s="57"/>
      <c r="UBV269" s="57"/>
      <c r="UBW269" s="57"/>
      <c r="UBX269" s="57"/>
      <c r="UBY269" s="57"/>
      <c r="UBZ269" s="57"/>
      <c r="UCA269" s="57"/>
      <c r="UCB269" s="57"/>
      <c r="UCC269" s="57"/>
      <c r="UCD269" s="57"/>
      <c r="UCE269" s="57"/>
      <c r="UCF269" s="57"/>
      <c r="UCG269" s="57"/>
      <c r="UCH269" s="57"/>
      <c r="UCI269" s="57"/>
      <c r="UCJ269" s="57"/>
      <c r="UCK269" s="57"/>
      <c r="UCL269" s="57"/>
      <c r="UCM269" s="57"/>
      <c r="UCN269" s="57"/>
      <c r="UCO269" s="57"/>
      <c r="UCP269" s="57"/>
      <c r="UCQ269" s="57"/>
      <c r="UCR269" s="57"/>
      <c r="UCS269" s="57"/>
      <c r="UCT269" s="57"/>
      <c r="UCU269" s="57"/>
      <c r="UCV269" s="57"/>
      <c r="UCW269" s="57"/>
      <c r="UCX269" s="57"/>
      <c r="UCY269" s="57"/>
      <c r="UCZ269" s="57"/>
      <c r="UDA269" s="57"/>
      <c r="UDB269" s="57"/>
      <c r="UDC269" s="57"/>
      <c r="UDD269" s="57"/>
      <c r="UDE269" s="57"/>
      <c r="UDF269" s="57"/>
      <c r="UDG269" s="57"/>
      <c r="UDH269" s="57"/>
      <c r="UDI269" s="57"/>
      <c r="UDJ269" s="57"/>
      <c r="UDK269" s="57"/>
      <c r="UDL269" s="57"/>
      <c r="UDM269" s="57"/>
      <c r="UDN269" s="57"/>
      <c r="UDO269" s="57"/>
      <c r="UDP269" s="57"/>
      <c r="UDQ269" s="57"/>
      <c r="UDR269" s="57"/>
      <c r="UDS269" s="57"/>
      <c r="UDT269" s="57"/>
      <c r="UDU269" s="57"/>
      <c r="UDV269" s="57"/>
      <c r="UDW269" s="57"/>
      <c r="UDX269" s="57"/>
      <c r="UDY269" s="57"/>
      <c r="UDZ269" s="57"/>
      <c r="UEA269" s="57"/>
      <c r="UEB269" s="57"/>
      <c r="UEC269" s="57"/>
      <c r="UED269" s="57"/>
      <c r="UEE269" s="57"/>
      <c r="UEF269" s="57"/>
      <c r="UEG269" s="57"/>
      <c r="UEH269" s="57"/>
      <c r="UEI269" s="57"/>
      <c r="UEJ269" s="57"/>
      <c r="UEK269" s="57"/>
      <c r="UEL269" s="57"/>
      <c r="UEM269" s="57"/>
      <c r="UEN269" s="57"/>
      <c r="UEO269" s="57"/>
      <c r="UEP269" s="57"/>
      <c r="UEQ269" s="57"/>
      <c r="UER269" s="57"/>
      <c r="UES269" s="57"/>
      <c r="UET269" s="57"/>
      <c r="UEU269" s="57"/>
      <c r="UEV269" s="57"/>
      <c r="UEW269" s="57"/>
      <c r="UEX269" s="57"/>
      <c r="UEY269" s="57"/>
      <c r="UEZ269" s="57"/>
      <c r="UFA269" s="57"/>
      <c r="UFB269" s="57"/>
      <c r="UFC269" s="57"/>
      <c r="UFD269" s="57"/>
      <c r="UFE269" s="57"/>
      <c r="UFF269" s="57"/>
      <c r="UFG269" s="57"/>
      <c r="UFH269" s="57"/>
      <c r="UFI269" s="57"/>
      <c r="UFJ269" s="57"/>
      <c r="UFK269" s="57"/>
      <c r="UFL269" s="57"/>
      <c r="UFM269" s="57"/>
      <c r="UFN269" s="57"/>
      <c r="UFO269" s="57"/>
      <c r="UFP269" s="57"/>
      <c r="UFQ269" s="57"/>
      <c r="UFR269" s="57"/>
      <c r="UFS269" s="57"/>
      <c r="UFT269" s="57"/>
      <c r="UFU269" s="57"/>
      <c r="UFV269" s="57"/>
      <c r="UFW269" s="57"/>
      <c r="UFX269" s="57"/>
      <c r="UFY269" s="57"/>
      <c r="UFZ269" s="57"/>
      <c r="UGA269" s="57"/>
      <c r="UGB269" s="57"/>
      <c r="UGC269" s="57"/>
      <c r="UGD269" s="57"/>
      <c r="UGE269" s="57"/>
      <c r="UGF269" s="57"/>
      <c r="UGG269" s="57"/>
      <c r="UGH269" s="57"/>
      <c r="UGI269" s="57"/>
      <c r="UGJ269" s="57"/>
      <c r="UGK269" s="57"/>
      <c r="UGL269" s="57"/>
      <c r="UGM269" s="57"/>
      <c r="UGN269" s="57"/>
      <c r="UGO269" s="57"/>
      <c r="UGP269" s="57"/>
      <c r="UGQ269" s="57"/>
      <c r="UGR269" s="57"/>
      <c r="UGS269" s="57"/>
      <c r="UGT269" s="57"/>
      <c r="UGU269" s="57"/>
      <c r="UGV269" s="57"/>
      <c r="UGW269" s="57"/>
      <c r="UGX269" s="57"/>
      <c r="UGY269" s="57"/>
      <c r="UGZ269" s="57"/>
      <c r="UHA269" s="57"/>
      <c r="UHB269" s="57"/>
      <c r="UHC269" s="57"/>
      <c r="UHD269" s="57"/>
      <c r="UHE269" s="57"/>
      <c r="UHF269" s="57"/>
      <c r="UHG269" s="57"/>
      <c r="UHH269" s="57"/>
      <c r="UHI269" s="57"/>
      <c r="UHJ269" s="57"/>
      <c r="UHK269" s="57"/>
      <c r="UHL269" s="57"/>
      <c r="UHM269" s="57"/>
      <c r="UHN269" s="57"/>
      <c r="UHO269" s="57"/>
      <c r="UHP269" s="57"/>
      <c r="UHQ269" s="57"/>
      <c r="UHR269" s="57"/>
      <c r="UHS269" s="57"/>
      <c r="UHT269" s="57"/>
      <c r="UHU269" s="57"/>
      <c r="UHV269" s="57"/>
      <c r="UHW269" s="57"/>
      <c r="UHX269" s="57"/>
      <c r="UHY269" s="57"/>
      <c r="UHZ269" s="57"/>
      <c r="UIA269" s="57"/>
      <c r="UIB269" s="57"/>
      <c r="UIC269" s="57"/>
      <c r="UID269" s="57"/>
      <c r="UIE269" s="57"/>
      <c r="UIF269" s="57"/>
      <c r="UIG269" s="57"/>
      <c r="UIH269" s="57"/>
      <c r="UII269" s="57"/>
      <c r="UIJ269" s="57"/>
      <c r="UIK269" s="57"/>
      <c r="UIL269" s="57"/>
      <c r="UIM269" s="57"/>
      <c r="UIN269" s="57"/>
      <c r="UIO269" s="57"/>
      <c r="UIP269" s="57"/>
      <c r="UIQ269" s="57"/>
      <c r="UIR269" s="57"/>
      <c r="UIS269" s="57"/>
      <c r="UIT269" s="57"/>
      <c r="UIU269" s="57"/>
      <c r="UIV269" s="57"/>
      <c r="UIW269" s="57"/>
      <c r="UIX269" s="57"/>
      <c r="UIY269" s="57"/>
      <c r="UIZ269" s="57"/>
      <c r="UJA269" s="57"/>
      <c r="UJB269" s="57"/>
      <c r="UJC269" s="57"/>
      <c r="UJD269" s="57"/>
      <c r="UJE269" s="57"/>
      <c r="UJF269" s="57"/>
      <c r="UJG269" s="57"/>
      <c r="UJH269" s="57"/>
      <c r="UJI269" s="57"/>
      <c r="UJJ269" s="57"/>
      <c r="UJK269" s="57"/>
      <c r="UJL269" s="57"/>
      <c r="UJM269" s="57"/>
      <c r="UJN269" s="57"/>
      <c r="UJO269" s="57"/>
      <c r="UJP269" s="57"/>
      <c r="UJQ269" s="57"/>
      <c r="UJR269" s="57"/>
      <c r="UJS269" s="57"/>
      <c r="UJT269" s="57"/>
      <c r="UJU269" s="57"/>
      <c r="UJV269" s="57"/>
      <c r="UJW269" s="57"/>
      <c r="UJX269" s="57"/>
      <c r="UJY269" s="57"/>
      <c r="UJZ269" s="57"/>
      <c r="UKA269" s="57"/>
      <c r="UKB269" s="57"/>
      <c r="UKC269" s="57"/>
      <c r="UKD269" s="57"/>
      <c r="UKE269" s="57"/>
      <c r="UKF269" s="57"/>
      <c r="UKG269" s="57"/>
      <c r="UKH269" s="57"/>
      <c r="UKI269" s="57"/>
      <c r="UKJ269" s="57"/>
      <c r="UKK269" s="57"/>
      <c r="UKL269" s="57"/>
      <c r="UKM269" s="57"/>
      <c r="UKN269" s="57"/>
      <c r="UKO269" s="57"/>
      <c r="UKP269" s="57"/>
      <c r="UKQ269" s="57"/>
      <c r="UKR269" s="57"/>
      <c r="UKS269" s="57"/>
      <c r="UKT269" s="57"/>
      <c r="UKU269" s="57"/>
      <c r="UKV269" s="57"/>
      <c r="UKW269" s="57"/>
      <c r="UKX269" s="57"/>
      <c r="UKY269" s="57"/>
      <c r="UKZ269" s="57"/>
      <c r="ULA269" s="57"/>
      <c r="ULB269" s="57"/>
      <c r="ULC269" s="57"/>
      <c r="ULD269" s="57"/>
      <c r="ULE269" s="57"/>
      <c r="ULF269" s="57"/>
      <c r="ULG269" s="57"/>
      <c r="ULH269" s="57"/>
      <c r="ULI269" s="57"/>
      <c r="ULJ269" s="57"/>
      <c r="ULK269" s="57"/>
      <c r="ULL269" s="57"/>
      <c r="ULM269" s="57"/>
      <c r="ULN269" s="57"/>
      <c r="ULO269" s="57"/>
      <c r="ULP269" s="57"/>
      <c r="ULQ269" s="57"/>
      <c r="ULR269" s="57"/>
      <c r="ULS269" s="57"/>
      <c r="ULT269" s="57"/>
      <c r="ULU269" s="57"/>
      <c r="ULV269" s="57"/>
      <c r="ULW269" s="57"/>
      <c r="ULX269" s="57"/>
      <c r="ULY269" s="57"/>
      <c r="ULZ269" s="57"/>
      <c r="UMA269" s="57"/>
      <c r="UMB269" s="57"/>
      <c r="UMC269" s="57"/>
      <c r="UMD269" s="57"/>
      <c r="UME269" s="57"/>
      <c r="UMF269" s="57"/>
      <c r="UMG269" s="57"/>
      <c r="UMH269" s="57"/>
      <c r="UMI269" s="57"/>
      <c r="UMJ269" s="57"/>
      <c r="UMK269" s="57"/>
      <c r="UML269" s="57"/>
      <c r="UMM269" s="57"/>
      <c r="UMN269" s="57"/>
      <c r="UMO269" s="57"/>
      <c r="UMP269" s="57"/>
      <c r="UMQ269" s="57"/>
      <c r="UMR269" s="57"/>
      <c r="UMS269" s="57"/>
      <c r="UMT269" s="57"/>
      <c r="UMU269" s="57"/>
      <c r="UMV269" s="57"/>
      <c r="UMW269" s="57"/>
      <c r="UMX269" s="57"/>
      <c r="UMY269" s="57"/>
      <c r="UMZ269" s="57"/>
      <c r="UNA269" s="57"/>
      <c r="UNB269" s="57"/>
      <c r="UNC269" s="57"/>
      <c r="UND269" s="57"/>
      <c r="UNE269" s="57"/>
      <c r="UNF269" s="57"/>
      <c r="UNG269" s="57"/>
      <c r="UNH269" s="57"/>
      <c r="UNI269" s="57"/>
      <c r="UNJ269" s="57"/>
      <c r="UNK269" s="57"/>
      <c r="UNL269" s="57"/>
      <c r="UNM269" s="57"/>
      <c r="UNN269" s="57"/>
      <c r="UNO269" s="57"/>
      <c r="UNP269" s="57"/>
      <c r="UNQ269" s="57"/>
      <c r="UNR269" s="57"/>
      <c r="UNS269" s="57"/>
      <c r="UNT269" s="57"/>
      <c r="UNU269" s="57"/>
      <c r="UNV269" s="57"/>
      <c r="UNW269" s="57"/>
      <c r="UNX269" s="57"/>
      <c r="UNY269" s="57"/>
      <c r="UNZ269" s="57"/>
      <c r="UOA269" s="57"/>
      <c r="UOB269" s="57"/>
      <c r="UOC269" s="57"/>
      <c r="UOD269" s="57"/>
      <c r="UOE269" s="57"/>
      <c r="UOF269" s="57"/>
      <c r="UOG269" s="57"/>
      <c r="UOH269" s="57"/>
      <c r="UOI269" s="57"/>
      <c r="UOJ269" s="57"/>
      <c r="UOK269" s="57"/>
      <c r="UOL269" s="57"/>
      <c r="UOM269" s="57"/>
      <c r="UON269" s="57"/>
      <c r="UOO269" s="57"/>
      <c r="UOP269" s="57"/>
      <c r="UOQ269" s="57"/>
      <c r="UOR269" s="57"/>
      <c r="UOS269" s="57"/>
      <c r="UOT269" s="57"/>
      <c r="UOU269" s="57"/>
      <c r="UOV269" s="57"/>
      <c r="UOW269" s="57"/>
      <c r="UOX269" s="57"/>
      <c r="UOY269" s="57"/>
      <c r="UOZ269" s="57"/>
      <c r="UPA269" s="57"/>
      <c r="UPB269" s="57"/>
      <c r="UPC269" s="57"/>
      <c r="UPD269" s="57"/>
      <c r="UPE269" s="57"/>
      <c r="UPF269" s="57"/>
      <c r="UPG269" s="57"/>
      <c r="UPH269" s="57"/>
      <c r="UPI269" s="57"/>
      <c r="UPJ269" s="57"/>
      <c r="UPK269" s="57"/>
      <c r="UPL269" s="57"/>
      <c r="UPM269" s="57"/>
      <c r="UPN269" s="57"/>
      <c r="UPO269" s="57"/>
      <c r="UPP269" s="57"/>
      <c r="UPQ269" s="57"/>
      <c r="UPR269" s="57"/>
      <c r="UPS269" s="57"/>
      <c r="UPT269" s="57"/>
      <c r="UPU269" s="57"/>
      <c r="UPV269" s="57"/>
      <c r="UPW269" s="57"/>
      <c r="UPX269" s="57"/>
      <c r="UPY269" s="57"/>
      <c r="UPZ269" s="57"/>
      <c r="UQA269" s="57"/>
      <c r="UQB269" s="57"/>
      <c r="UQC269" s="57"/>
      <c r="UQD269" s="57"/>
      <c r="UQE269" s="57"/>
      <c r="UQF269" s="57"/>
      <c r="UQG269" s="57"/>
      <c r="UQH269" s="57"/>
      <c r="UQI269" s="57"/>
      <c r="UQJ269" s="57"/>
      <c r="UQK269" s="57"/>
      <c r="UQL269" s="57"/>
      <c r="UQM269" s="57"/>
      <c r="UQN269" s="57"/>
      <c r="UQO269" s="57"/>
      <c r="UQP269" s="57"/>
      <c r="UQQ269" s="57"/>
      <c r="UQR269" s="57"/>
      <c r="UQS269" s="57"/>
      <c r="UQT269" s="57"/>
      <c r="UQU269" s="57"/>
      <c r="UQV269" s="57"/>
      <c r="UQW269" s="57"/>
      <c r="UQX269" s="57"/>
      <c r="UQY269" s="57"/>
      <c r="UQZ269" s="57"/>
      <c r="URA269" s="57"/>
      <c r="URB269" s="57"/>
      <c r="URC269" s="57"/>
      <c r="URD269" s="57"/>
      <c r="URE269" s="57"/>
      <c r="URF269" s="57"/>
      <c r="URG269" s="57"/>
      <c r="URH269" s="57"/>
      <c r="URI269" s="57"/>
      <c r="URJ269" s="57"/>
      <c r="URK269" s="57"/>
      <c r="URL269" s="57"/>
      <c r="URM269" s="57"/>
      <c r="URN269" s="57"/>
      <c r="URO269" s="57"/>
      <c r="URP269" s="57"/>
      <c r="URQ269" s="57"/>
      <c r="URR269" s="57"/>
      <c r="URS269" s="57"/>
      <c r="URT269" s="57"/>
      <c r="URU269" s="57"/>
      <c r="URV269" s="57"/>
      <c r="URW269" s="57"/>
      <c r="URX269" s="57"/>
      <c r="URY269" s="57"/>
      <c r="URZ269" s="57"/>
      <c r="USA269" s="57"/>
      <c r="USB269" s="57"/>
      <c r="USC269" s="57"/>
      <c r="USD269" s="57"/>
      <c r="USE269" s="57"/>
      <c r="USF269" s="57"/>
      <c r="USG269" s="57"/>
      <c r="USH269" s="57"/>
      <c r="USI269" s="57"/>
      <c r="USJ269" s="57"/>
      <c r="USK269" s="57"/>
      <c r="USL269" s="57"/>
      <c r="USM269" s="57"/>
      <c r="USN269" s="57"/>
      <c r="USO269" s="57"/>
      <c r="USP269" s="57"/>
      <c r="USQ269" s="57"/>
      <c r="USR269" s="57"/>
      <c r="USS269" s="57"/>
      <c r="UST269" s="57"/>
      <c r="USU269" s="57"/>
      <c r="USV269" s="57"/>
      <c r="USW269" s="57"/>
      <c r="USX269" s="57"/>
      <c r="USY269" s="57"/>
      <c r="USZ269" s="57"/>
      <c r="UTA269" s="57"/>
      <c r="UTB269" s="57"/>
      <c r="UTC269" s="57"/>
      <c r="UTD269" s="57"/>
      <c r="UTE269" s="57"/>
      <c r="UTF269" s="57"/>
      <c r="UTG269" s="57"/>
      <c r="UTH269" s="57"/>
      <c r="UTI269" s="57"/>
      <c r="UTJ269" s="57"/>
      <c r="UTK269" s="57"/>
      <c r="UTL269" s="57"/>
      <c r="UTM269" s="57"/>
      <c r="UTN269" s="57"/>
      <c r="UTO269" s="57"/>
      <c r="UTP269" s="57"/>
      <c r="UTQ269" s="57"/>
      <c r="UTR269" s="57"/>
      <c r="UTS269" s="57"/>
      <c r="UTT269" s="57"/>
      <c r="UTU269" s="57"/>
      <c r="UTV269" s="57"/>
      <c r="UTW269" s="57"/>
      <c r="UTX269" s="57"/>
      <c r="UTY269" s="57"/>
      <c r="UTZ269" s="57"/>
      <c r="UUA269" s="57"/>
      <c r="UUB269" s="57"/>
      <c r="UUC269" s="57"/>
      <c r="UUD269" s="57"/>
      <c r="UUE269" s="57"/>
      <c r="UUF269" s="57"/>
      <c r="UUG269" s="57"/>
      <c r="UUH269" s="57"/>
      <c r="UUI269" s="57"/>
      <c r="UUJ269" s="57"/>
      <c r="UUK269" s="57"/>
      <c r="UUL269" s="57"/>
      <c r="UUM269" s="57"/>
      <c r="UUN269" s="57"/>
      <c r="UUO269" s="57"/>
      <c r="UUP269" s="57"/>
      <c r="UUQ269" s="57"/>
      <c r="UUR269" s="57"/>
      <c r="UUS269" s="57"/>
      <c r="UUT269" s="57"/>
      <c r="UUU269" s="57"/>
      <c r="UUV269" s="57"/>
      <c r="UUW269" s="57"/>
      <c r="UUX269" s="57"/>
      <c r="UUY269" s="57"/>
      <c r="UUZ269" s="57"/>
      <c r="UVA269" s="57"/>
      <c r="UVB269" s="57"/>
      <c r="UVC269" s="57"/>
      <c r="UVD269" s="57"/>
      <c r="UVE269" s="57"/>
      <c r="UVF269" s="57"/>
      <c r="UVG269" s="57"/>
      <c r="UVH269" s="57"/>
      <c r="UVI269" s="57"/>
      <c r="UVJ269" s="57"/>
      <c r="UVK269" s="57"/>
      <c r="UVL269" s="57"/>
      <c r="UVM269" s="57"/>
      <c r="UVN269" s="57"/>
      <c r="UVO269" s="57"/>
      <c r="UVP269" s="57"/>
      <c r="UVQ269" s="57"/>
      <c r="UVR269" s="57"/>
      <c r="UVS269" s="57"/>
      <c r="UVT269" s="57"/>
      <c r="UVU269" s="57"/>
      <c r="UVV269" s="57"/>
      <c r="UVW269" s="57"/>
      <c r="UVX269" s="57"/>
      <c r="UVY269" s="57"/>
      <c r="UVZ269" s="57"/>
      <c r="UWA269" s="57"/>
      <c r="UWB269" s="57"/>
      <c r="UWC269" s="57"/>
      <c r="UWD269" s="57"/>
      <c r="UWE269" s="57"/>
      <c r="UWF269" s="57"/>
      <c r="UWG269" s="57"/>
      <c r="UWH269" s="57"/>
      <c r="UWI269" s="57"/>
      <c r="UWJ269" s="57"/>
      <c r="UWK269" s="57"/>
      <c r="UWL269" s="57"/>
      <c r="UWM269" s="57"/>
      <c r="UWN269" s="57"/>
      <c r="UWO269" s="57"/>
      <c r="UWP269" s="57"/>
      <c r="UWQ269" s="57"/>
      <c r="UWR269" s="57"/>
      <c r="UWS269" s="57"/>
      <c r="UWT269" s="57"/>
      <c r="UWU269" s="57"/>
      <c r="UWV269" s="57"/>
      <c r="UWW269" s="57"/>
      <c r="UWX269" s="57"/>
      <c r="UWY269" s="57"/>
      <c r="UWZ269" s="57"/>
      <c r="UXA269" s="57"/>
      <c r="UXB269" s="57"/>
      <c r="UXC269" s="57"/>
      <c r="UXD269" s="57"/>
      <c r="UXE269" s="57"/>
      <c r="UXF269" s="57"/>
      <c r="UXG269" s="57"/>
      <c r="UXH269" s="57"/>
      <c r="UXI269" s="57"/>
      <c r="UXJ269" s="57"/>
      <c r="UXK269" s="57"/>
      <c r="UXL269" s="57"/>
      <c r="UXM269" s="57"/>
      <c r="UXN269" s="57"/>
      <c r="UXO269" s="57"/>
      <c r="UXP269" s="57"/>
      <c r="UXQ269" s="57"/>
      <c r="UXR269" s="57"/>
      <c r="UXS269" s="57"/>
      <c r="UXT269" s="57"/>
      <c r="UXU269" s="57"/>
      <c r="UXV269" s="57"/>
      <c r="UXW269" s="57"/>
      <c r="UXX269" s="57"/>
      <c r="UXY269" s="57"/>
      <c r="UXZ269" s="57"/>
      <c r="UYA269" s="57"/>
      <c r="UYB269" s="57"/>
      <c r="UYC269" s="57"/>
      <c r="UYD269" s="57"/>
      <c r="UYE269" s="57"/>
      <c r="UYF269" s="57"/>
      <c r="UYG269" s="57"/>
      <c r="UYH269" s="57"/>
      <c r="UYI269" s="57"/>
      <c r="UYJ269" s="57"/>
      <c r="UYK269" s="57"/>
      <c r="UYL269" s="57"/>
      <c r="UYM269" s="57"/>
      <c r="UYN269" s="57"/>
      <c r="UYO269" s="57"/>
      <c r="UYP269" s="57"/>
      <c r="UYQ269" s="57"/>
      <c r="UYR269" s="57"/>
      <c r="UYS269" s="57"/>
      <c r="UYT269" s="57"/>
      <c r="UYU269" s="57"/>
      <c r="UYV269" s="57"/>
      <c r="UYW269" s="57"/>
      <c r="UYX269" s="57"/>
      <c r="UYY269" s="57"/>
      <c r="UYZ269" s="57"/>
      <c r="UZA269" s="57"/>
      <c r="UZB269" s="57"/>
      <c r="UZC269" s="57"/>
      <c r="UZD269" s="57"/>
      <c r="UZE269" s="57"/>
      <c r="UZF269" s="57"/>
      <c r="UZG269" s="57"/>
      <c r="UZH269" s="57"/>
      <c r="UZI269" s="57"/>
      <c r="UZJ269" s="57"/>
      <c r="UZK269" s="57"/>
      <c r="UZL269" s="57"/>
      <c r="UZM269" s="57"/>
      <c r="UZN269" s="57"/>
      <c r="UZO269" s="57"/>
      <c r="UZP269" s="57"/>
      <c r="UZQ269" s="57"/>
      <c r="UZR269" s="57"/>
      <c r="UZS269" s="57"/>
      <c r="UZT269" s="57"/>
      <c r="UZU269" s="57"/>
      <c r="UZV269" s="57"/>
      <c r="UZW269" s="57"/>
      <c r="UZX269" s="57"/>
      <c r="UZY269" s="57"/>
      <c r="UZZ269" s="57"/>
      <c r="VAA269" s="57"/>
      <c r="VAB269" s="57"/>
      <c r="VAC269" s="57"/>
      <c r="VAD269" s="57"/>
      <c r="VAE269" s="57"/>
      <c r="VAF269" s="57"/>
      <c r="VAG269" s="57"/>
      <c r="VAH269" s="57"/>
      <c r="VAI269" s="57"/>
      <c r="VAJ269" s="57"/>
      <c r="VAK269" s="57"/>
      <c r="VAL269" s="57"/>
      <c r="VAM269" s="57"/>
      <c r="VAN269" s="57"/>
      <c r="VAO269" s="57"/>
      <c r="VAP269" s="57"/>
      <c r="VAQ269" s="57"/>
      <c r="VAR269" s="57"/>
      <c r="VAS269" s="57"/>
      <c r="VAT269" s="57"/>
      <c r="VAU269" s="57"/>
      <c r="VAV269" s="57"/>
      <c r="VAW269" s="57"/>
      <c r="VAX269" s="57"/>
      <c r="VAY269" s="57"/>
      <c r="VAZ269" s="57"/>
      <c r="VBA269" s="57"/>
      <c r="VBB269" s="57"/>
      <c r="VBC269" s="57"/>
      <c r="VBD269" s="57"/>
      <c r="VBE269" s="57"/>
      <c r="VBF269" s="57"/>
      <c r="VBG269" s="57"/>
      <c r="VBH269" s="57"/>
      <c r="VBI269" s="57"/>
      <c r="VBJ269" s="57"/>
      <c r="VBK269" s="57"/>
      <c r="VBL269" s="57"/>
      <c r="VBM269" s="57"/>
      <c r="VBN269" s="57"/>
      <c r="VBO269" s="57"/>
      <c r="VBP269" s="57"/>
      <c r="VBQ269" s="57"/>
      <c r="VBR269" s="57"/>
      <c r="VBS269" s="57"/>
      <c r="VBT269" s="57"/>
      <c r="VBU269" s="57"/>
      <c r="VBV269" s="57"/>
      <c r="VBW269" s="57"/>
      <c r="VBX269" s="57"/>
      <c r="VBY269" s="57"/>
      <c r="VBZ269" s="57"/>
      <c r="VCA269" s="57"/>
      <c r="VCB269" s="57"/>
      <c r="VCC269" s="57"/>
      <c r="VCD269" s="57"/>
      <c r="VCE269" s="57"/>
      <c r="VCF269" s="57"/>
      <c r="VCG269" s="57"/>
      <c r="VCH269" s="57"/>
      <c r="VCI269" s="57"/>
      <c r="VCJ269" s="57"/>
      <c r="VCK269" s="57"/>
      <c r="VCL269" s="57"/>
      <c r="VCM269" s="57"/>
      <c r="VCN269" s="57"/>
      <c r="VCO269" s="57"/>
      <c r="VCP269" s="57"/>
      <c r="VCQ269" s="57"/>
      <c r="VCR269" s="57"/>
      <c r="VCS269" s="57"/>
      <c r="VCT269" s="57"/>
      <c r="VCU269" s="57"/>
      <c r="VCV269" s="57"/>
      <c r="VCW269" s="57"/>
      <c r="VCX269" s="57"/>
      <c r="VCY269" s="57"/>
      <c r="VCZ269" s="57"/>
      <c r="VDA269" s="57"/>
      <c r="VDB269" s="57"/>
      <c r="VDC269" s="57"/>
      <c r="VDD269" s="57"/>
      <c r="VDE269" s="57"/>
      <c r="VDF269" s="57"/>
      <c r="VDG269" s="57"/>
      <c r="VDH269" s="57"/>
      <c r="VDI269" s="57"/>
      <c r="VDJ269" s="57"/>
      <c r="VDK269" s="57"/>
      <c r="VDL269" s="57"/>
      <c r="VDM269" s="57"/>
      <c r="VDN269" s="57"/>
      <c r="VDO269" s="57"/>
      <c r="VDP269" s="57"/>
      <c r="VDQ269" s="57"/>
      <c r="VDR269" s="57"/>
      <c r="VDS269" s="57"/>
      <c r="VDT269" s="57"/>
      <c r="VDU269" s="57"/>
      <c r="VDV269" s="57"/>
      <c r="VDW269" s="57"/>
      <c r="VDX269" s="57"/>
      <c r="VDY269" s="57"/>
      <c r="VDZ269" s="57"/>
      <c r="VEA269" s="57"/>
      <c r="VEB269" s="57"/>
      <c r="VEC269" s="57"/>
      <c r="VED269" s="57"/>
      <c r="VEE269" s="57"/>
      <c r="VEF269" s="57"/>
      <c r="VEG269" s="57"/>
      <c r="VEH269" s="57"/>
      <c r="VEI269" s="57"/>
      <c r="VEJ269" s="57"/>
      <c r="VEK269" s="57"/>
      <c r="VEL269" s="57"/>
      <c r="VEM269" s="57"/>
      <c r="VEN269" s="57"/>
      <c r="VEO269" s="57"/>
      <c r="VEP269" s="57"/>
      <c r="VEQ269" s="57"/>
      <c r="VER269" s="57"/>
      <c r="VES269" s="57"/>
      <c r="VET269" s="57"/>
      <c r="VEU269" s="57"/>
      <c r="VEV269" s="57"/>
      <c r="VEW269" s="57"/>
      <c r="VEX269" s="57"/>
      <c r="VEY269" s="57"/>
      <c r="VEZ269" s="57"/>
      <c r="VFA269" s="57"/>
      <c r="VFB269" s="57"/>
      <c r="VFC269" s="57"/>
      <c r="VFD269" s="57"/>
      <c r="VFE269" s="57"/>
      <c r="VFF269" s="57"/>
      <c r="VFG269" s="57"/>
      <c r="VFH269" s="57"/>
      <c r="VFI269" s="57"/>
      <c r="VFJ269" s="57"/>
      <c r="VFK269" s="57"/>
      <c r="VFL269" s="57"/>
      <c r="VFM269" s="57"/>
      <c r="VFN269" s="57"/>
      <c r="VFO269" s="57"/>
      <c r="VFP269" s="57"/>
      <c r="VFQ269" s="57"/>
      <c r="VFR269" s="57"/>
      <c r="VFS269" s="57"/>
      <c r="VFT269" s="57"/>
      <c r="VFU269" s="57"/>
      <c r="VFV269" s="57"/>
      <c r="VFW269" s="57"/>
      <c r="VFX269" s="57"/>
      <c r="VFY269" s="57"/>
      <c r="VFZ269" s="57"/>
      <c r="VGA269" s="57"/>
      <c r="VGB269" s="57"/>
      <c r="VGC269" s="57"/>
      <c r="VGD269" s="57"/>
      <c r="VGE269" s="57"/>
      <c r="VGF269" s="57"/>
      <c r="VGG269" s="57"/>
      <c r="VGH269" s="57"/>
      <c r="VGI269" s="57"/>
      <c r="VGJ269" s="57"/>
      <c r="VGK269" s="57"/>
      <c r="VGL269" s="57"/>
      <c r="VGM269" s="57"/>
      <c r="VGN269" s="57"/>
      <c r="VGO269" s="57"/>
      <c r="VGP269" s="57"/>
      <c r="VGQ269" s="57"/>
      <c r="VGR269" s="57"/>
      <c r="VGS269" s="57"/>
      <c r="VGT269" s="57"/>
      <c r="VGU269" s="57"/>
      <c r="VGV269" s="57"/>
      <c r="VGW269" s="57"/>
      <c r="VGX269" s="57"/>
      <c r="VGY269" s="57"/>
      <c r="VGZ269" s="57"/>
      <c r="VHA269" s="57"/>
      <c r="VHB269" s="57"/>
      <c r="VHC269" s="57"/>
      <c r="VHD269" s="57"/>
      <c r="VHE269" s="57"/>
      <c r="VHF269" s="57"/>
      <c r="VHG269" s="57"/>
      <c r="VHH269" s="57"/>
      <c r="VHI269" s="57"/>
      <c r="VHJ269" s="57"/>
      <c r="VHK269" s="57"/>
      <c r="VHL269" s="57"/>
      <c r="VHM269" s="57"/>
      <c r="VHN269" s="57"/>
      <c r="VHO269" s="57"/>
      <c r="VHP269" s="57"/>
      <c r="VHQ269" s="57"/>
      <c r="VHR269" s="57"/>
      <c r="VHS269" s="57"/>
      <c r="VHT269" s="57"/>
      <c r="VHU269" s="57"/>
      <c r="VHV269" s="57"/>
      <c r="VHW269" s="57"/>
      <c r="VHX269" s="57"/>
      <c r="VHY269" s="57"/>
      <c r="VHZ269" s="57"/>
      <c r="VIA269" s="57"/>
      <c r="VIB269" s="57"/>
      <c r="VIC269" s="57"/>
      <c r="VID269" s="57"/>
      <c r="VIE269" s="57"/>
      <c r="VIF269" s="57"/>
      <c r="VIG269" s="57"/>
      <c r="VIH269" s="57"/>
      <c r="VII269" s="57"/>
      <c r="VIJ269" s="57"/>
      <c r="VIK269" s="57"/>
      <c r="VIL269" s="57"/>
      <c r="VIM269" s="57"/>
      <c r="VIN269" s="57"/>
      <c r="VIO269" s="57"/>
      <c r="VIP269" s="57"/>
      <c r="VIQ269" s="57"/>
      <c r="VIR269" s="57"/>
      <c r="VIS269" s="57"/>
      <c r="VIT269" s="57"/>
      <c r="VIU269" s="57"/>
      <c r="VIV269" s="57"/>
      <c r="VIW269" s="57"/>
      <c r="VIX269" s="57"/>
      <c r="VIY269" s="57"/>
      <c r="VIZ269" s="57"/>
      <c r="VJA269" s="57"/>
      <c r="VJB269" s="57"/>
      <c r="VJC269" s="57"/>
      <c r="VJD269" s="57"/>
      <c r="VJE269" s="57"/>
      <c r="VJF269" s="57"/>
      <c r="VJG269" s="57"/>
      <c r="VJH269" s="57"/>
      <c r="VJI269" s="57"/>
      <c r="VJJ269" s="57"/>
      <c r="VJK269" s="57"/>
      <c r="VJL269" s="57"/>
      <c r="VJM269" s="57"/>
      <c r="VJN269" s="57"/>
      <c r="VJO269" s="57"/>
      <c r="VJP269" s="57"/>
      <c r="VJQ269" s="57"/>
      <c r="VJR269" s="57"/>
      <c r="VJS269" s="57"/>
      <c r="VJT269" s="57"/>
      <c r="VJU269" s="57"/>
      <c r="VJV269" s="57"/>
      <c r="VJW269" s="57"/>
      <c r="VJX269" s="57"/>
      <c r="VJY269" s="57"/>
      <c r="VJZ269" s="57"/>
      <c r="VKA269" s="57"/>
      <c r="VKB269" s="57"/>
      <c r="VKC269" s="57"/>
      <c r="VKD269" s="57"/>
      <c r="VKE269" s="57"/>
      <c r="VKF269" s="57"/>
      <c r="VKG269" s="57"/>
      <c r="VKH269" s="57"/>
      <c r="VKI269" s="57"/>
      <c r="VKJ269" s="57"/>
      <c r="VKK269" s="57"/>
      <c r="VKL269" s="57"/>
      <c r="VKM269" s="57"/>
      <c r="VKN269" s="57"/>
      <c r="VKO269" s="57"/>
      <c r="VKP269" s="57"/>
      <c r="VKQ269" s="57"/>
      <c r="VKR269" s="57"/>
      <c r="VKS269" s="57"/>
      <c r="VKT269" s="57"/>
      <c r="VKU269" s="57"/>
      <c r="VKV269" s="57"/>
      <c r="VKW269" s="57"/>
      <c r="VKX269" s="57"/>
      <c r="VKY269" s="57"/>
      <c r="VKZ269" s="57"/>
      <c r="VLA269" s="57"/>
      <c r="VLB269" s="57"/>
      <c r="VLC269" s="57"/>
      <c r="VLD269" s="57"/>
      <c r="VLE269" s="57"/>
      <c r="VLF269" s="57"/>
      <c r="VLG269" s="57"/>
      <c r="VLH269" s="57"/>
      <c r="VLI269" s="57"/>
      <c r="VLJ269" s="57"/>
      <c r="VLK269" s="57"/>
      <c r="VLL269" s="57"/>
      <c r="VLM269" s="57"/>
      <c r="VLN269" s="57"/>
      <c r="VLO269" s="57"/>
      <c r="VLP269" s="57"/>
      <c r="VLQ269" s="57"/>
      <c r="VLR269" s="57"/>
      <c r="VLS269" s="57"/>
      <c r="VLT269" s="57"/>
      <c r="VLU269" s="57"/>
      <c r="VLV269" s="57"/>
      <c r="VLW269" s="57"/>
      <c r="VLX269" s="57"/>
      <c r="VLY269" s="57"/>
      <c r="VLZ269" s="57"/>
      <c r="VMA269" s="57"/>
      <c r="VMB269" s="57"/>
      <c r="VMC269" s="57"/>
      <c r="VMD269" s="57"/>
      <c r="VME269" s="57"/>
      <c r="VMF269" s="57"/>
      <c r="VMG269" s="57"/>
      <c r="VMH269" s="57"/>
      <c r="VMI269" s="57"/>
      <c r="VMJ269" s="57"/>
      <c r="VMK269" s="57"/>
      <c r="VML269" s="57"/>
      <c r="VMM269" s="57"/>
      <c r="VMN269" s="57"/>
      <c r="VMO269" s="57"/>
      <c r="VMP269" s="57"/>
      <c r="VMQ269" s="57"/>
      <c r="VMR269" s="57"/>
      <c r="VMS269" s="57"/>
      <c r="VMT269" s="57"/>
      <c r="VMU269" s="57"/>
      <c r="VMV269" s="57"/>
      <c r="VMW269" s="57"/>
      <c r="VMX269" s="57"/>
      <c r="VMY269" s="57"/>
      <c r="VMZ269" s="57"/>
      <c r="VNA269" s="57"/>
      <c r="VNB269" s="57"/>
      <c r="VNC269" s="57"/>
      <c r="VND269" s="57"/>
      <c r="VNE269" s="57"/>
      <c r="VNF269" s="57"/>
      <c r="VNG269" s="57"/>
      <c r="VNH269" s="57"/>
      <c r="VNI269" s="57"/>
      <c r="VNJ269" s="57"/>
      <c r="VNK269" s="57"/>
      <c r="VNL269" s="57"/>
      <c r="VNM269" s="57"/>
      <c r="VNN269" s="57"/>
      <c r="VNO269" s="57"/>
      <c r="VNP269" s="57"/>
      <c r="VNQ269" s="57"/>
      <c r="VNR269" s="57"/>
      <c r="VNS269" s="57"/>
      <c r="VNT269" s="57"/>
      <c r="VNU269" s="57"/>
      <c r="VNV269" s="57"/>
      <c r="VNW269" s="57"/>
      <c r="VNX269" s="57"/>
      <c r="VNY269" s="57"/>
      <c r="VNZ269" s="57"/>
      <c r="VOA269" s="57"/>
      <c r="VOB269" s="57"/>
      <c r="VOC269" s="57"/>
      <c r="VOD269" s="57"/>
      <c r="VOE269" s="57"/>
      <c r="VOF269" s="57"/>
      <c r="VOG269" s="57"/>
      <c r="VOH269" s="57"/>
      <c r="VOI269" s="57"/>
      <c r="VOJ269" s="57"/>
      <c r="VOK269" s="57"/>
      <c r="VOL269" s="57"/>
      <c r="VOM269" s="57"/>
      <c r="VON269" s="57"/>
      <c r="VOO269" s="57"/>
      <c r="VOP269" s="57"/>
      <c r="VOQ269" s="57"/>
      <c r="VOR269" s="57"/>
      <c r="VOS269" s="57"/>
      <c r="VOT269" s="57"/>
      <c r="VOU269" s="57"/>
      <c r="VOV269" s="57"/>
      <c r="VOW269" s="57"/>
      <c r="VOX269" s="57"/>
      <c r="VOY269" s="57"/>
      <c r="VOZ269" s="57"/>
      <c r="VPA269" s="57"/>
      <c r="VPB269" s="57"/>
      <c r="VPC269" s="57"/>
      <c r="VPD269" s="57"/>
      <c r="VPE269" s="57"/>
      <c r="VPF269" s="57"/>
      <c r="VPG269" s="57"/>
      <c r="VPH269" s="57"/>
      <c r="VPI269" s="57"/>
      <c r="VPJ269" s="57"/>
      <c r="VPK269" s="57"/>
      <c r="VPL269" s="57"/>
      <c r="VPM269" s="57"/>
      <c r="VPN269" s="57"/>
      <c r="VPO269" s="57"/>
      <c r="VPP269" s="57"/>
      <c r="VPQ269" s="57"/>
      <c r="VPR269" s="57"/>
      <c r="VPS269" s="57"/>
      <c r="VPT269" s="57"/>
      <c r="VPU269" s="57"/>
      <c r="VPV269" s="57"/>
      <c r="VPW269" s="57"/>
      <c r="VPX269" s="57"/>
      <c r="VPY269" s="57"/>
      <c r="VPZ269" s="57"/>
      <c r="VQA269" s="57"/>
      <c r="VQB269" s="57"/>
      <c r="VQC269" s="57"/>
      <c r="VQD269" s="57"/>
      <c r="VQE269" s="57"/>
      <c r="VQF269" s="57"/>
      <c r="VQG269" s="57"/>
      <c r="VQH269" s="57"/>
      <c r="VQI269" s="57"/>
      <c r="VQJ269" s="57"/>
      <c r="VQK269" s="57"/>
      <c r="VQL269" s="57"/>
      <c r="VQM269" s="57"/>
      <c r="VQN269" s="57"/>
      <c r="VQO269" s="57"/>
      <c r="VQP269" s="57"/>
      <c r="VQQ269" s="57"/>
      <c r="VQR269" s="57"/>
      <c r="VQS269" s="57"/>
      <c r="VQT269" s="57"/>
      <c r="VQU269" s="57"/>
      <c r="VQV269" s="57"/>
      <c r="VQW269" s="57"/>
      <c r="VQX269" s="57"/>
      <c r="VQY269" s="57"/>
      <c r="VQZ269" s="57"/>
      <c r="VRA269" s="57"/>
      <c r="VRB269" s="57"/>
      <c r="VRC269" s="57"/>
      <c r="VRD269" s="57"/>
      <c r="VRE269" s="57"/>
      <c r="VRF269" s="57"/>
      <c r="VRG269" s="57"/>
      <c r="VRH269" s="57"/>
      <c r="VRI269" s="57"/>
      <c r="VRJ269" s="57"/>
      <c r="VRK269" s="57"/>
      <c r="VRL269" s="57"/>
      <c r="VRM269" s="57"/>
      <c r="VRN269" s="57"/>
      <c r="VRO269" s="57"/>
      <c r="VRP269" s="57"/>
      <c r="VRQ269" s="57"/>
      <c r="VRR269" s="57"/>
      <c r="VRS269" s="57"/>
      <c r="VRT269" s="57"/>
      <c r="VRU269" s="57"/>
      <c r="VRV269" s="57"/>
      <c r="VRW269" s="57"/>
      <c r="VRX269" s="57"/>
      <c r="VRY269" s="57"/>
      <c r="VRZ269" s="57"/>
      <c r="VSA269" s="57"/>
      <c r="VSB269" s="57"/>
      <c r="VSC269" s="57"/>
      <c r="VSD269" s="57"/>
      <c r="VSE269" s="57"/>
      <c r="VSF269" s="57"/>
      <c r="VSG269" s="57"/>
      <c r="VSH269" s="57"/>
      <c r="VSI269" s="57"/>
      <c r="VSJ269" s="57"/>
      <c r="VSK269" s="57"/>
      <c r="VSL269" s="57"/>
      <c r="VSM269" s="57"/>
      <c r="VSN269" s="57"/>
      <c r="VSO269" s="57"/>
      <c r="VSP269" s="57"/>
      <c r="VSQ269" s="57"/>
      <c r="VSR269" s="57"/>
      <c r="VSS269" s="57"/>
      <c r="VST269" s="57"/>
      <c r="VSU269" s="57"/>
      <c r="VSV269" s="57"/>
      <c r="VSW269" s="57"/>
      <c r="VSX269" s="57"/>
      <c r="VSY269" s="57"/>
      <c r="VSZ269" s="57"/>
      <c r="VTA269" s="57"/>
      <c r="VTB269" s="57"/>
      <c r="VTC269" s="57"/>
      <c r="VTD269" s="57"/>
      <c r="VTE269" s="57"/>
      <c r="VTF269" s="57"/>
      <c r="VTG269" s="57"/>
      <c r="VTH269" s="57"/>
      <c r="VTI269" s="57"/>
      <c r="VTJ269" s="57"/>
      <c r="VTK269" s="57"/>
      <c r="VTL269" s="57"/>
      <c r="VTM269" s="57"/>
      <c r="VTN269" s="57"/>
      <c r="VTO269" s="57"/>
      <c r="VTP269" s="57"/>
      <c r="VTQ269" s="57"/>
      <c r="VTR269" s="57"/>
      <c r="VTS269" s="57"/>
      <c r="VTT269" s="57"/>
      <c r="VTU269" s="57"/>
      <c r="VTV269" s="57"/>
      <c r="VTW269" s="57"/>
      <c r="VTX269" s="57"/>
      <c r="VTY269" s="57"/>
      <c r="VTZ269" s="57"/>
      <c r="VUA269" s="57"/>
      <c r="VUB269" s="57"/>
      <c r="VUC269" s="57"/>
      <c r="VUD269" s="57"/>
      <c r="VUE269" s="57"/>
      <c r="VUF269" s="57"/>
      <c r="VUG269" s="57"/>
      <c r="VUH269" s="57"/>
      <c r="VUI269" s="57"/>
      <c r="VUJ269" s="57"/>
      <c r="VUK269" s="57"/>
      <c r="VUL269" s="57"/>
      <c r="VUM269" s="57"/>
      <c r="VUN269" s="57"/>
      <c r="VUO269" s="57"/>
      <c r="VUP269" s="57"/>
      <c r="VUQ269" s="57"/>
      <c r="VUR269" s="57"/>
      <c r="VUS269" s="57"/>
      <c r="VUT269" s="57"/>
      <c r="VUU269" s="57"/>
      <c r="VUV269" s="57"/>
      <c r="VUW269" s="57"/>
      <c r="VUX269" s="57"/>
      <c r="VUY269" s="57"/>
      <c r="VUZ269" s="57"/>
      <c r="VVA269" s="57"/>
      <c r="VVB269" s="57"/>
      <c r="VVC269" s="57"/>
      <c r="VVD269" s="57"/>
      <c r="VVE269" s="57"/>
      <c r="VVF269" s="57"/>
      <c r="VVG269" s="57"/>
      <c r="VVH269" s="57"/>
      <c r="VVI269" s="57"/>
      <c r="VVJ269" s="57"/>
      <c r="VVK269" s="57"/>
      <c r="VVL269" s="57"/>
      <c r="VVM269" s="57"/>
      <c r="VVN269" s="57"/>
      <c r="VVO269" s="57"/>
      <c r="VVP269" s="57"/>
      <c r="VVQ269" s="57"/>
      <c r="VVR269" s="57"/>
      <c r="VVS269" s="57"/>
      <c r="VVT269" s="57"/>
      <c r="VVU269" s="57"/>
      <c r="VVV269" s="57"/>
      <c r="VVW269" s="57"/>
      <c r="VVX269" s="57"/>
      <c r="VVY269" s="57"/>
      <c r="VVZ269" s="57"/>
      <c r="VWA269" s="57"/>
      <c r="VWB269" s="57"/>
      <c r="VWC269" s="57"/>
      <c r="VWD269" s="57"/>
      <c r="VWE269" s="57"/>
      <c r="VWF269" s="57"/>
      <c r="VWG269" s="57"/>
      <c r="VWH269" s="57"/>
      <c r="VWI269" s="57"/>
      <c r="VWJ269" s="57"/>
      <c r="VWK269" s="57"/>
      <c r="VWL269" s="57"/>
      <c r="VWM269" s="57"/>
      <c r="VWN269" s="57"/>
      <c r="VWO269" s="57"/>
      <c r="VWP269" s="57"/>
      <c r="VWQ269" s="57"/>
      <c r="VWR269" s="57"/>
      <c r="VWS269" s="57"/>
      <c r="VWT269" s="57"/>
      <c r="VWU269" s="57"/>
      <c r="VWV269" s="57"/>
      <c r="VWW269" s="57"/>
      <c r="VWX269" s="57"/>
      <c r="VWY269" s="57"/>
      <c r="VWZ269" s="57"/>
      <c r="VXA269" s="57"/>
      <c r="VXB269" s="57"/>
      <c r="VXC269" s="57"/>
      <c r="VXD269" s="57"/>
      <c r="VXE269" s="57"/>
      <c r="VXF269" s="57"/>
      <c r="VXG269" s="57"/>
      <c r="VXH269" s="57"/>
      <c r="VXI269" s="57"/>
      <c r="VXJ269" s="57"/>
      <c r="VXK269" s="57"/>
      <c r="VXL269" s="57"/>
      <c r="VXM269" s="57"/>
      <c r="VXN269" s="57"/>
      <c r="VXO269" s="57"/>
      <c r="VXP269" s="57"/>
      <c r="VXQ269" s="57"/>
      <c r="VXR269" s="57"/>
      <c r="VXS269" s="57"/>
      <c r="VXT269" s="57"/>
      <c r="VXU269" s="57"/>
      <c r="VXV269" s="57"/>
      <c r="VXW269" s="57"/>
      <c r="VXX269" s="57"/>
      <c r="VXY269" s="57"/>
      <c r="VXZ269" s="57"/>
      <c r="VYA269" s="57"/>
      <c r="VYB269" s="57"/>
      <c r="VYC269" s="57"/>
      <c r="VYD269" s="57"/>
      <c r="VYE269" s="57"/>
      <c r="VYF269" s="57"/>
      <c r="VYG269" s="57"/>
      <c r="VYH269" s="57"/>
      <c r="VYI269" s="57"/>
      <c r="VYJ269" s="57"/>
      <c r="VYK269" s="57"/>
      <c r="VYL269" s="57"/>
      <c r="VYM269" s="57"/>
      <c r="VYN269" s="57"/>
      <c r="VYO269" s="57"/>
      <c r="VYP269" s="57"/>
      <c r="VYQ269" s="57"/>
      <c r="VYR269" s="57"/>
      <c r="VYS269" s="57"/>
      <c r="VYT269" s="57"/>
      <c r="VYU269" s="57"/>
      <c r="VYV269" s="57"/>
      <c r="VYW269" s="57"/>
      <c r="VYX269" s="57"/>
      <c r="VYY269" s="57"/>
      <c r="VYZ269" s="57"/>
      <c r="VZA269" s="57"/>
      <c r="VZB269" s="57"/>
      <c r="VZC269" s="57"/>
      <c r="VZD269" s="57"/>
      <c r="VZE269" s="57"/>
      <c r="VZF269" s="57"/>
      <c r="VZG269" s="57"/>
      <c r="VZH269" s="57"/>
      <c r="VZI269" s="57"/>
      <c r="VZJ269" s="57"/>
      <c r="VZK269" s="57"/>
      <c r="VZL269" s="57"/>
      <c r="VZM269" s="57"/>
      <c r="VZN269" s="57"/>
      <c r="VZO269" s="57"/>
      <c r="VZP269" s="57"/>
      <c r="VZQ269" s="57"/>
      <c r="VZR269" s="57"/>
      <c r="VZS269" s="57"/>
      <c r="VZT269" s="57"/>
      <c r="VZU269" s="57"/>
      <c r="VZV269" s="57"/>
      <c r="VZW269" s="57"/>
      <c r="VZX269" s="57"/>
      <c r="VZY269" s="57"/>
      <c r="VZZ269" s="57"/>
      <c r="WAA269" s="57"/>
      <c r="WAB269" s="57"/>
      <c r="WAC269" s="57"/>
      <c r="WAD269" s="57"/>
      <c r="WAE269" s="57"/>
      <c r="WAF269" s="57"/>
      <c r="WAG269" s="57"/>
      <c r="WAH269" s="57"/>
      <c r="WAI269" s="57"/>
      <c r="WAJ269" s="57"/>
      <c r="WAK269" s="57"/>
      <c r="WAL269" s="57"/>
      <c r="WAM269" s="57"/>
      <c r="WAN269" s="57"/>
      <c r="WAO269" s="57"/>
      <c r="WAP269" s="57"/>
      <c r="WAQ269" s="57"/>
      <c r="WAR269" s="57"/>
      <c r="WAS269" s="57"/>
      <c r="WAT269" s="57"/>
      <c r="WAU269" s="57"/>
      <c r="WAV269" s="57"/>
      <c r="WAW269" s="57"/>
      <c r="WAX269" s="57"/>
      <c r="WAY269" s="57"/>
      <c r="WAZ269" s="57"/>
      <c r="WBA269" s="57"/>
      <c r="WBB269" s="57"/>
      <c r="WBC269" s="57"/>
      <c r="WBD269" s="57"/>
      <c r="WBE269" s="57"/>
      <c r="WBF269" s="57"/>
      <c r="WBG269" s="57"/>
      <c r="WBH269" s="57"/>
      <c r="WBI269" s="57"/>
      <c r="WBJ269" s="57"/>
      <c r="WBK269" s="57"/>
      <c r="WBL269" s="57"/>
      <c r="WBM269" s="57"/>
      <c r="WBN269" s="57"/>
      <c r="WBO269" s="57"/>
      <c r="WBP269" s="57"/>
      <c r="WBQ269" s="57"/>
      <c r="WBR269" s="57"/>
      <c r="WBS269" s="57"/>
      <c r="WBT269" s="57"/>
      <c r="WBU269" s="57"/>
      <c r="WBV269" s="57"/>
      <c r="WBW269" s="57"/>
      <c r="WBX269" s="57"/>
      <c r="WBY269" s="57"/>
      <c r="WBZ269" s="57"/>
      <c r="WCA269" s="57"/>
      <c r="WCB269" s="57"/>
      <c r="WCC269" s="57"/>
      <c r="WCD269" s="57"/>
      <c r="WCE269" s="57"/>
      <c r="WCF269" s="57"/>
      <c r="WCG269" s="57"/>
      <c r="WCH269" s="57"/>
      <c r="WCI269" s="57"/>
      <c r="WCJ269" s="57"/>
      <c r="WCK269" s="57"/>
      <c r="WCL269" s="57"/>
      <c r="WCM269" s="57"/>
      <c r="WCN269" s="57"/>
      <c r="WCO269" s="57"/>
      <c r="WCP269" s="57"/>
      <c r="WCQ269" s="57"/>
      <c r="WCR269" s="57"/>
      <c r="WCS269" s="57"/>
      <c r="WCT269" s="57"/>
      <c r="WCU269" s="57"/>
      <c r="WCV269" s="57"/>
      <c r="WCW269" s="57"/>
      <c r="WCX269" s="57"/>
      <c r="WCY269" s="57"/>
      <c r="WCZ269" s="57"/>
      <c r="WDA269" s="57"/>
      <c r="WDB269" s="57"/>
      <c r="WDC269" s="57"/>
      <c r="WDD269" s="57"/>
      <c r="WDE269" s="57"/>
      <c r="WDF269" s="57"/>
      <c r="WDG269" s="57"/>
      <c r="WDH269" s="57"/>
      <c r="WDI269" s="57"/>
      <c r="WDJ269" s="57"/>
      <c r="WDK269" s="57"/>
      <c r="WDL269" s="57"/>
      <c r="WDM269" s="57"/>
      <c r="WDN269" s="57"/>
      <c r="WDO269" s="57"/>
      <c r="WDP269" s="57"/>
      <c r="WDQ269" s="57"/>
      <c r="WDR269" s="57"/>
      <c r="WDS269" s="57"/>
      <c r="WDT269" s="57"/>
      <c r="WDU269" s="57"/>
      <c r="WDV269" s="57"/>
      <c r="WDW269" s="57"/>
      <c r="WDX269" s="57"/>
      <c r="WDY269" s="57"/>
      <c r="WDZ269" s="57"/>
      <c r="WEA269" s="57"/>
      <c r="WEB269" s="57"/>
      <c r="WEC269" s="57"/>
      <c r="WED269" s="57"/>
      <c r="WEE269" s="57"/>
      <c r="WEF269" s="57"/>
      <c r="WEG269" s="57"/>
      <c r="WEH269" s="57"/>
      <c r="WEI269" s="57"/>
      <c r="WEJ269" s="57"/>
      <c r="WEK269" s="57"/>
      <c r="WEL269" s="57"/>
      <c r="WEM269" s="57"/>
      <c r="WEN269" s="57"/>
      <c r="WEO269" s="57"/>
      <c r="WEP269" s="57"/>
      <c r="WEQ269" s="57"/>
      <c r="WER269" s="57"/>
      <c r="WES269" s="57"/>
      <c r="WET269" s="57"/>
      <c r="WEU269" s="57"/>
      <c r="WEV269" s="57"/>
      <c r="WEW269" s="57"/>
      <c r="WEX269" s="57"/>
      <c r="WEY269" s="57"/>
      <c r="WEZ269" s="57"/>
      <c r="WFA269" s="57"/>
      <c r="WFB269" s="57"/>
      <c r="WFC269" s="57"/>
      <c r="WFD269" s="57"/>
      <c r="WFE269" s="57"/>
      <c r="WFF269" s="57"/>
      <c r="WFG269" s="57"/>
      <c r="WFH269" s="57"/>
      <c r="WFI269" s="57"/>
      <c r="WFJ269" s="57"/>
      <c r="WFK269" s="57"/>
      <c r="WFL269" s="57"/>
      <c r="WFM269" s="57"/>
      <c r="WFN269" s="57"/>
      <c r="WFO269" s="57"/>
      <c r="WFP269" s="57"/>
      <c r="WFQ269" s="57"/>
      <c r="WFR269" s="57"/>
      <c r="WFS269" s="57"/>
      <c r="WFT269" s="57"/>
      <c r="WFU269" s="57"/>
      <c r="WFV269" s="57"/>
      <c r="WFW269" s="57"/>
      <c r="WFX269" s="57"/>
      <c r="WFY269" s="57"/>
      <c r="WFZ269" s="57"/>
      <c r="WGA269" s="57"/>
      <c r="WGB269" s="57"/>
      <c r="WGC269" s="57"/>
      <c r="WGD269" s="57"/>
      <c r="WGE269" s="57"/>
      <c r="WGF269" s="57"/>
      <c r="WGG269" s="57"/>
      <c r="WGH269" s="57"/>
      <c r="WGI269" s="57"/>
      <c r="WGJ269" s="57"/>
      <c r="WGK269" s="57"/>
      <c r="WGL269" s="57"/>
      <c r="WGM269" s="57"/>
      <c r="WGN269" s="57"/>
      <c r="WGO269" s="57"/>
      <c r="WGP269" s="57"/>
      <c r="WGQ269" s="57"/>
      <c r="WGR269" s="57"/>
      <c r="WGS269" s="57"/>
      <c r="WGT269" s="57"/>
      <c r="WGU269" s="57"/>
      <c r="WGV269" s="57"/>
      <c r="WGW269" s="57"/>
      <c r="WGX269" s="57"/>
      <c r="WGY269" s="57"/>
      <c r="WGZ269" s="57"/>
      <c r="WHA269" s="57"/>
      <c r="WHB269" s="57"/>
      <c r="WHC269" s="57"/>
      <c r="WHD269" s="57"/>
      <c r="WHE269" s="57"/>
      <c r="WHF269" s="57"/>
      <c r="WHG269" s="57"/>
      <c r="WHH269" s="57"/>
      <c r="WHI269" s="57"/>
      <c r="WHJ269" s="57"/>
      <c r="WHK269" s="57"/>
      <c r="WHL269" s="57"/>
      <c r="WHM269" s="57"/>
      <c r="WHN269" s="57"/>
      <c r="WHO269" s="57"/>
      <c r="WHP269" s="57"/>
      <c r="WHQ269" s="57"/>
      <c r="WHR269" s="57"/>
      <c r="WHS269" s="57"/>
      <c r="WHT269" s="57"/>
      <c r="WHU269" s="57"/>
      <c r="WHV269" s="57"/>
      <c r="WHW269" s="57"/>
      <c r="WHX269" s="57"/>
      <c r="WHY269" s="57"/>
      <c r="WHZ269" s="57"/>
      <c r="WIA269" s="57"/>
      <c r="WIB269" s="57"/>
      <c r="WIC269" s="57"/>
      <c r="WID269" s="57"/>
      <c r="WIE269" s="57"/>
      <c r="WIF269" s="57"/>
      <c r="WIG269" s="57"/>
      <c r="WIH269" s="57"/>
      <c r="WII269" s="57"/>
      <c r="WIJ269" s="57"/>
      <c r="WIK269" s="57"/>
      <c r="WIL269" s="57"/>
      <c r="WIM269" s="57"/>
      <c r="WIN269" s="57"/>
      <c r="WIO269" s="57"/>
      <c r="WIP269" s="57"/>
      <c r="WIQ269" s="57"/>
      <c r="WIR269" s="57"/>
      <c r="WIS269" s="57"/>
      <c r="WIT269" s="57"/>
      <c r="WIU269" s="57"/>
      <c r="WIV269" s="57"/>
      <c r="WIW269" s="57"/>
      <c r="WIX269" s="57"/>
      <c r="WIY269" s="57"/>
      <c r="WIZ269" s="57"/>
      <c r="WJA269" s="57"/>
      <c r="WJB269" s="57"/>
      <c r="WJC269" s="57"/>
      <c r="WJD269" s="57"/>
      <c r="WJE269" s="57"/>
      <c r="WJF269" s="57"/>
      <c r="WJG269" s="57"/>
      <c r="WJH269" s="57"/>
      <c r="WJI269" s="57"/>
      <c r="WJJ269" s="57"/>
      <c r="WJK269" s="57"/>
      <c r="WJL269" s="57"/>
      <c r="WJM269" s="57"/>
      <c r="WJN269" s="57"/>
      <c r="WJO269" s="57"/>
      <c r="WJP269" s="57"/>
      <c r="WJQ269" s="57"/>
      <c r="WJR269" s="57"/>
      <c r="WJS269" s="57"/>
      <c r="WJT269" s="57"/>
      <c r="WJU269" s="57"/>
      <c r="WJV269" s="57"/>
      <c r="WJW269" s="57"/>
      <c r="WJX269" s="57"/>
      <c r="WJY269" s="57"/>
      <c r="WJZ269" s="57"/>
      <c r="WKA269" s="57"/>
      <c r="WKB269" s="57"/>
      <c r="WKC269" s="57"/>
      <c r="WKD269" s="57"/>
      <c r="WKE269" s="57"/>
      <c r="WKF269" s="57"/>
      <c r="WKG269" s="57"/>
      <c r="WKH269" s="57"/>
      <c r="WKI269" s="57"/>
      <c r="WKJ269" s="57"/>
      <c r="WKK269" s="57"/>
      <c r="WKL269" s="57"/>
      <c r="WKM269" s="57"/>
      <c r="WKN269" s="57"/>
      <c r="WKO269" s="57"/>
      <c r="WKP269" s="57"/>
      <c r="WKQ269" s="57"/>
      <c r="WKR269" s="57"/>
      <c r="WKS269" s="57"/>
      <c r="WKT269" s="57"/>
      <c r="WKU269" s="57"/>
      <c r="WKV269" s="57"/>
      <c r="WKW269" s="57"/>
      <c r="WKX269" s="57"/>
      <c r="WKY269" s="57"/>
      <c r="WKZ269" s="57"/>
      <c r="WLA269" s="57"/>
      <c r="WLB269" s="57"/>
      <c r="WLC269" s="57"/>
      <c r="WLD269" s="57"/>
      <c r="WLE269" s="57"/>
      <c r="WLF269" s="57"/>
      <c r="WLG269" s="57"/>
      <c r="WLH269" s="57"/>
      <c r="WLI269" s="57"/>
      <c r="WLJ269" s="57"/>
      <c r="WLK269" s="57"/>
      <c r="WLL269" s="57"/>
      <c r="WLM269" s="57"/>
      <c r="WLN269" s="57"/>
      <c r="WLO269" s="57"/>
      <c r="WLP269" s="57"/>
      <c r="WLQ269" s="57"/>
      <c r="WLR269" s="57"/>
      <c r="WLS269" s="57"/>
      <c r="WLT269" s="57"/>
      <c r="WLU269" s="57"/>
      <c r="WLV269" s="57"/>
      <c r="WLW269" s="57"/>
      <c r="WLX269" s="57"/>
      <c r="WLY269" s="57"/>
      <c r="WLZ269" s="57"/>
      <c r="WMA269" s="57"/>
      <c r="WMB269" s="57"/>
      <c r="WMC269" s="57"/>
      <c r="WMD269" s="57"/>
      <c r="WME269" s="57"/>
      <c r="WMF269" s="57"/>
      <c r="WMG269" s="57"/>
      <c r="WMH269" s="57"/>
      <c r="WMI269" s="57"/>
      <c r="WMJ269" s="57"/>
      <c r="WMK269" s="57"/>
      <c r="WML269" s="57"/>
      <c r="WMM269" s="57"/>
      <c r="WMN269" s="57"/>
      <c r="WMO269" s="57"/>
      <c r="WMP269" s="57"/>
      <c r="WMQ269" s="57"/>
      <c r="WMR269" s="57"/>
      <c r="WMS269" s="57"/>
      <c r="WMT269" s="57"/>
      <c r="WMU269" s="57"/>
      <c r="WMV269" s="57"/>
      <c r="WMW269" s="57"/>
      <c r="WMX269" s="57"/>
      <c r="WMY269" s="57"/>
      <c r="WMZ269" s="57"/>
      <c r="WNA269" s="57"/>
      <c r="WNB269" s="57"/>
      <c r="WNC269" s="57"/>
      <c r="WND269" s="57"/>
      <c r="WNE269" s="57"/>
      <c r="WNF269" s="57"/>
      <c r="WNG269" s="57"/>
      <c r="WNH269" s="57"/>
      <c r="WNI269" s="57"/>
      <c r="WNJ269" s="57"/>
      <c r="WNK269" s="57"/>
      <c r="WNL269" s="57"/>
      <c r="WNM269" s="57"/>
      <c r="WNN269" s="57"/>
      <c r="WNO269" s="57"/>
      <c r="WNP269" s="57"/>
      <c r="WNQ269" s="57"/>
      <c r="WNR269" s="57"/>
      <c r="WNS269" s="57"/>
      <c r="WNT269" s="57"/>
      <c r="WNU269" s="57"/>
      <c r="WNV269" s="57"/>
      <c r="WNW269" s="57"/>
      <c r="WNX269" s="57"/>
      <c r="WNY269" s="57"/>
      <c r="WNZ269" s="57"/>
      <c r="WOA269" s="57"/>
      <c r="WOB269" s="57"/>
      <c r="WOC269" s="57"/>
      <c r="WOD269" s="57"/>
      <c r="WOE269" s="57"/>
      <c r="WOF269" s="57"/>
      <c r="WOG269" s="57"/>
      <c r="WOH269" s="57"/>
      <c r="WOI269" s="57"/>
      <c r="WOJ269" s="57"/>
      <c r="WOK269" s="57"/>
      <c r="WOL269" s="57"/>
      <c r="WOM269" s="57"/>
      <c r="WON269" s="57"/>
      <c r="WOO269" s="57"/>
      <c r="WOP269" s="57"/>
      <c r="WOQ269" s="57"/>
      <c r="WOR269" s="57"/>
      <c r="WOS269" s="57"/>
      <c r="WOT269" s="57"/>
      <c r="WOU269" s="57"/>
      <c r="WOV269" s="57"/>
      <c r="WOW269" s="57"/>
      <c r="WOX269" s="57"/>
      <c r="WOY269" s="57"/>
      <c r="WOZ269" s="57"/>
      <c r="WPA269" s="57"/>
      <c r="WPB269" s="57"/>
      <c r="WPC269" s="57"/>
      <c r="WPD269" s="57"/>
      <c r="WPE269" s="57"/>
      <c r="WPF269" s="57"/>
      <c r="WPG269" s="57"/>
      <c r="WPH269" s="57"/>
      <c r="WPI269" s="57"/>
      <c r="WPJ269" s="57"/>
      <c r="WPK269" s="57"/>
      <c r="WPL269" s="57"/>
      <c r="WPM269" s="57"/>
      <c r="WPN269" s="57"/>
      <c r="WPO269" s="57"/>
      <c r="WPP269" s="57"/>
      <c r="WPQ269" s="57"/>
      <c r="WPR269" s="57"/>
      <c r="WPS269" s="57"/>
      <c r="WPT269" s="57"/>
      <c r="WPU269" s="57"/>
      <c r="WPV269" s="57"/>
      <c r="WPW269" s="57"/>
      <c r="WPX269" s="57"/>
      <c r="WPY269" s="57"/>
      <c r="WPZ269" s="57"/>
      <c r="WQA269" s="57"/>
      <c r="WQB269" s="57"/>
      <c r="WQC269" s="57"/>
      <c r="WQD269" s="57"/>
      <c r="WQE269" s="57"/>
      <c r="WQF269" s="57"/>
      <c r="WQG269" s="57"/>
      <c r="WQH269" s="57"/>
      <c r="WQI269" s="57"/>
      <c r="WQJ269" s="57"/>
      <c r="WQK269" s="57"/>
      <c r="WQL269" s="57"/>
      <c r="WQM269" s="57"/>
      <c r="WQN269" s="57"/>
      <c r="WQO269" s="57"/>
      <c r="WQP269" s="57"/>
      <c r="WQQ269" s="57"/>
      <c r="WQR269" s="57"/>
      <c r="WQS269" s="57"/>
      <c r="WQT269" s="57"/>
      <c r="WQU269" s="57"/>
      <c r="WQV269" s="57"/>
      <c r="WQW269" s="57"/>
      <c r="WQX269" s="57"/>
      <c r="WQY269" s="57"/>
      <c r="WQZ269" s="57"/>
      <c r="WRA269" s="57"/>
      <c r="WRB269" s="57"/>
      <c r="WRC269" s="57"/>
      <c r="WRD269" s="57"/>
      <c r="WRE269" s="57"/>
      <c r="WRF269" s="57"/>
      <c r="WRG269" s="57"/>
      <c r="WRH269" s="57"/>
      <c r="WRI269" s="57"/>
      <c r="WRJ269" s="57"/>
      <c r="WRK269" s="57"/>
      <c r="WRL269" s="57"/>
      <c r="WRM269" s="57"/>
      <c r="WRN269" s="57"/>
      <c r="WRO269" s="57"/>
      <c r="WRP269" s="57"/>
      <c r="WRQ269" s="57"/>
      <c r="WRR269" s="57"/>
      <c r="WRS269" s="57"/>
      <c r="WRT269" s="57"/>
      <c r="WRU269" s="57"/>
      <c r="WRV269" s="57"/>
      <c r="WRW269" s="57"/>
      <c r="WRX269" s="57"/>
      <c r="WRY269" s="57"/>
      <c r="WRZ269" s="57"/>
      <c r="WSA269" s="57"/>
      <c r="WSB269" s="57"/>
      <c r="WSC269" s="57"/>
      <c r="WSD269" s="57"/>
      <c r="WSE269" s="57"/>
      <c r="WSF269" s="57"/>
      <c r="WSG269" s="57"/>
      <c r="WSH269" s="57"/>
      <c r="WSI269" s="57"/>
      <c r="WSJ269" s="57"/>
      <c r="WSK269" s="57"/>
      <c r="WSL269" s="57"/>
      <c r="WSM269" s="57"/>
      <c r="WSN269" s="57"/>
      <c r="WSO269" s="57"/>
      <c r="WSP269" s="57"/>
      <c r="WSQ269" s="57"/>
      <c r="WSR269" s="57"/>
      <c r="WSS269" s="57"/>
      <c r="WST269" s="57"/>
      <c r="WSU269" s="57"/>
      <c r="WSV269" s="57"/>
      <c r="WSW269" s="57"/>
      <c r="WSX269" s="57"/>
      <c r="WSY269" s="57"/>
      <c r="WSZ269" s="57"/>
      <c r="WTA269" s="57"/>
      <c r="WTB269" s="57"/>
      <c r="WTC269" s="57"/>
      <c r="WTD269" s="57"/>
      <c r="WTE269" s="57"/>
      <c r="WTF269" s="57"/>
      <c r="WTG269" s="57"/>
      <c r="WTH269" s="57"/>
      <c r="WTI269" s="57"/>
      <c r="WTJ269" s="57"/>
      <c r="WTK269" s="57"/>
      <c r="WTL269" s="57"/>
      <c r="WTM269" s="57"/>
      <c r="WTN269" s="57"/>
      <c r="WTO269" s="57"/>
      <c r="WTP269" s="57"/>
      <c r="WTQ269" s="57"/>
      <c r="WTR269" s="57"/>
      <c r="WTS269" s="57"/>
      <c r="WTT269" s="57"/>
      <c r="WTU269" s="57"/>
      <c r="WTV269" s="57"/>
      <c r="WTW269" s="57"/>
      <c r="WTX269" s="57"/>
      <c r="WTY269" s="57"/>
      <c r="WTZ269" s="57"/>
      <c r="WUA269" s="57"/>
      <c r="WUB269" s="57"/>
      <c r="WUC269" s="57"/>
      <c r="WUD269" s="57"/>
      <c r="WUE269" s="57"/>
      <c r="WUF269" s="57"/>
      <c r="WUG269" s="57"/>
      <c r="WUH269" s="57"/>
      <c r="WUI269" s="57"/>
      <c r="WUJ269" s="57"/>
      <c r="WUK269" s="57"/>
      <c r="WUL269" s="57"/>
      <c r="WUM269" s="57"/>
      <c r="WUN269" s="57"/>
      <c r="WUO269" s="57"/>
      <c r="WUP269" s="57"/>
      <c r="WUQ269" s="57"/>
      <c r="WUR269" s="57"/>
      <c r="WUS269" s="57"/>
      <c r="WUT269" s="57"/>
      <c r="WUU269" s="57"/>
      <c r="WUV269" s="57"/>
      <c r="WUW269" s="57"/>
      <c r="WUX269" s="57"/>
      <c r="WUY269" s="57"/>
      <c r="WUZ269" s="57"/>
      <c r="WVA269" s="57"/>
      <c r="WVB269" s="57"/>
      <c r="WVC269" s="57"/>
      <c r="WVD269" s="57"/>
      <c r="WVE269" s="57"/>
      <c r="WVF269" s="57"/>
      <c r="WVG269" s="57"/>
      <c r="WVH269" s="57"/>
      <c r="WVI269" s="57"/>
      <c r="WVJ269" s="57"/>
      <c r="WVK269" s="57"/>
      <c r="WVL269" s="57"/>
      <c r="WVM269" s="57"/>
      <c r="WVN269" s="57"/>
      <c r="WVO269" s="57"/>
      <c r="WVP269" s="57"/>
      <c r="WVQ269" s="57"/>
      <c r="WVR269" s="57"/>
      <c r="WVS269" s="57"/>
      <c r="WVT269" s="57"/>
      <c r="WVU269" s="57"/>
      <c r="WVV269" s="57"/>
      <c r="WVW269" s="57"/>
      <c r="WVX269" s="57"/>
      <c r="WVY269" s="57"/>
      <c r="WVZ269" s="57"/>
      <c r="WWA269" s="57"/>
      <c r="WWB269" s="57"/>
      <c r="WWC269" s="57"/>
      <c r="WWD269" s="57"/>
      <c r="WWE269" s="57"/>
      <c r="WWF269" s="57"/>
      <c r="WWG269" s="57"/>
      <c r="WWH269" s="57"/>
      <c r="WWI269" s="57"/>
      <c r="WWJ269" s="57"/>
      <c r="WWK269" s="57"/>
      <c r="WWL269" s="57"/>
      <c r="WWM269" s="57"/>
      <c r="WWN269" s="57"/>
      <c r="WWO269" s="57"/>
      <c r="WWP269" s="57"/>
      <c r="WWQ269" s="57"/>
      <c r="WWR269" s="57"/>
      <c r="WWS269" s="57"/>
      <c r="WWT269" s="57"/>
      <c r="WWU269" s="57"/>
      <c r="WWV269" s="57"/>
      <c r="WWW269" s="57"/>
      <c r="WWX269" s="57"/>
      <c r="WWY269" s="57"/>
      <c r="WWZ269" s="57"/>
      <c r="WXA269" s="57"/>
      <c r="WXB269" s="57"/>
      <c r="WXC269" s="57"/>
      <c r="WXD269" s="57"/>
      <c r="WXE269" s="57"/>
      <c r="WXF269" s="57"/>
      <c r="WXG269" s="57"/>
      <c r="WXH269" s="57"/>
      <c r="WXI269" s="57"/>
      <c r="WXJ269" s="57"/>
      <c r="WXK269" s="57"/>
      <c r="WXL269" s="57"/>
      <c r="WXM269" s="57"/>
      <c r="WXN269" s="57"/>
      <c r="WXO269" s="57"/>
      <c r="WXP269" s="57"/>
      <c r="WXQ269" s="57"/>
      <c r="WXR269" s="57"/>
      <c r="WXS269" s="57"/>
      <c r="WXT269" s="57"/>
      <c r="WXU269" s="57"/>
      <c r="WXV269" s="57"/>
      <c r="WXW269" s="57"/>
      <c r="WXX269" s="57"/>
      <c r="WXY269" s="57"/>
      <c r="WXZ269" s="57"/>
      <c r="WYA269" s="57"/>
      <c r="WYB269" s="57"/>
      <c r="WYC269" s="57"/>
      <c r="WYD269" s="57"/>
      <c r="WYE269" s="57"/>
      <c r="WYF269" s="57"/>
      <c r="WYG269" s="57"/>
      <c r="WYH269" s="57"/>
      <c r="WYI269" s="57"/>
      <c r="WYJ269" s="57"/>
      <c r="WYK269" s="57"/>
      <c r="WYL269" s="57"/>
      <c r="WYM269" s="57"/>
      <c r="WYN269" s="57"/>
      <c r="WYO269" s="57"/>
      <c r="WYP269" s="57"/>
      <c r="WYQ269" s="57"/>
      <c r="WYR269" s="57"/>
      <c r="WYS269" s="57"/>
      <c r="WYT269" s="57"/>
      <c r="WYU269" s="57"/>
      <c r="WYV269" s="57"/>
      <c r="WYW269" s="57"/>
      <c r="WYX269" s="57"/>
      <c r="WYY269" s="57"/>
      <c r="WYZ269" s="57"/>
      <c r="WZA269" s="57"/>
      <c r="WZB269" s="57"/>
      <c r="WZC269" s="57"/>
      <c r="WZD269" s="57"/>
      <c r="WZE269" s="57"/>
      <c r="WZF269" s="57"/>
      <c r="WZG269" s="57"/>
      <c r="WZH269" s="57"/>
      <c r="WZI269" s="57"/>
      <c r="WZJ269" s="57"/>
      <c r="WZK269" s="57"/>
      <c r="WZL269" s="57"/>
      <c r="WZM269" s="57"/>
      <c r="WZN269" s="57"/>
      <c r="WZO269" s="57"/>
      <c r="WZP269" s="57"/>
      <c r="WZQ269" s="57"/>
      <c r="WZR269" s="57"/>
      <c r="WZS269" s="57"/>
      <c r="WZT269" s="57"/>
      <c r="WZU269" s="57"/>
      <c r="WZV269" s="57"/>
      <c r="WZW269" s="57"/>
      <c r="WZX269" s="57"/>
      <c r="WZY269" s="57"/>
      <c r="WZZ269" s="57"/>
      <c r="XAA269" s="57"/>
      <c r="XAB269" s="57"/>
      <c r="XAC269" s="57"/>
      <c r="XAD269" s="57"/>
      <c r="XAE269" s="57"/>
      <c r="XAF269" s="57"/>
      <c r="XAG269" s="57"/>
      <c r="XAH269" s="57"/>
      <c r="XAI269" s="57"/>
      <c r="XAJ269" s="57"/>
      <c r="XAK269" s="57"/>
      <c r="XAL269" s="57"/>
      <c r="XAM269" s="57"/>
      <c r="XAN269" s="57"/>
      <c r="XAO269" s="57"/>
      <c r="XAP269" s="57"/>
      <c r="XAQ269" s="57"/>
      <c r="XAR269" s="57"/>
      <c r="XAS269" s="57"/>
      <c r="XAT269" s="57"/>
      <c r="XAU269" s="57"/>
      <c r="XAV269" s="57"/>
      <c r="XAW269" s="57"/>
      <c r="XAX269" s="57"/>
      <c r="XAY269" s="57"/>
      <c r="XAZ269" s="57"/>
      <c r="XBA269" s="57"/>
      <c r="XBB269" s="57"/>
      <c r="XBC269" s="57"/>
      <c r="XBD269" s="57"/>
      <c r="XBE269" s="57"/>
      <c r="XBF269" s="57"/>
      <c r="XBG269" s="57"/>
      <c r="XBH269" s="57"/>
      <c r="XBI269" s="57"/>
      <c r="XBJ269" s="57"/>
      <c r="XBK269" s="57"/>
      <c r="XBL269" s="57"/>
      <c r="XBM269" s="57"/>
      <c r="XBN269" s="57"/>
      <c r="XBO269" s="57"/>
      <c r="XBP269" s="57"/>
      <c r="XBQ269" s="57"/>
      <c r="XBR269" s="57"/>
      <c r="XBS269" s="57"/>
      <c r="XBT269" s="57"/>
      <c r="XBU269" s="57"/>
      <c r="XBV269" s="57"/>
      <c r="XBW269" s="57"/>
      <c r="XBX269" s="57"/>
      <c r="XBY269" s="57"/>
      <c r="XBZ269" s="57"/>
      <c r="XCA269" s="57"/>
      <c r="XCB269" s="57"/>
      <c r="XCC269" s="57"/>
      <c r="XCD269" s="57"/>
      <c r="XCE269" s="57"/>
      <c r="XCF269" s="57"/>
      <c r="XCG269" s="57"/>
      <c r="XCH269" s="57"/>
      <c r="XCI269" s="57"/>
      <c r="XCJ269" s="57"/>
      <c r="XCK269" s="57"/>
      <c r="XCL269" s="57"/>
      <c r="XCM269" s="57"/>
      <c r="XCN269" s="57"/>
      <c r="XCO269" s="57"/>
      <c r="XCP269" s="57"/>
      <c r="XCQ269" s="57"/>
      <c r="XCR269" s="57"/>
      <c r="XCS269" s="57"/>
      <c r="XCT269" s="57"/>
      <c r="XCU269" s="57"/>
      <c r="XCV269" s="57"/>
      <c r="XCW269" s="57"/>
      <c r="XCX269" s="57"/>
      <c r="XCY269" s="57"/>
      <c r="XCZ269" s="57"/>
      <c r="XDA269" s="57"/>
      <c r="XDB269" s="57"/>
      <c r="XDC269" s="57"/>
      <c r="XDD269" s="57"/>
      <c r="XDE269" s="57"/>
      <c r="XDF269" s="57"/>
      <c r="XDG269" s="57"/>
      <c r="XDH269" s="57"/>
      <c r="XDI269" s="57"/>
      <c r="XDJ269" s="57"/>
    </row>
    <row r="270" spans="1:16338">
      <c r="A270" s="51">
        <f>basis!A254</f>
        <v>0</v>
      </c>
      <c r="B270" s="51">
        <f>basis!C254</f>
        <v>0</v>
      </c>
      <c r="C270" s="51">
        <f>basis!D254</f>
        <v>0</v>
      </c>
      <c r="D270" s="51">
        <f>basis!B254</f>
        <v>0</v>
      </c>
      <c r="E270" s="51">
        <f>basis!M254</f>
        <v>0</v>
      </c>
      <c r="F270" s="51">
        <f>basis!P254</f>
        <v>0</v>
      </c>
      <c r="G270" s="68"/>
    </row>
    <row r="271" spans="1:16338" ht="14.25" customHeight="1">
      <c r="A271" s="415" t="e">
        <f>#REF!</f>
        <v>#REF!</v>
      </c>
      <c r="B271" s="415"/>
      <c r="C271" s="415"/>
      <c r="D271" s="415"/>
      <c r="E271" s="415"/>
      <c r="F271" s="415"/>
      <c r="G271" s="415"/>
      <c r="H271" s="415"/>
      <c r="I271" s="415"/>
      <c r="J271" s="415"/>
      <c r="K271" s="415"/>
      <c r="L271" s="415"/>
      <c r="M271" s="415"/>
      <c r="N271" s="415"/>
    </row>
    <row r="272" spans="1:16338">
      <c r="A272" s="51">
        <f>basis!A255</f>
        <v>0</v>
      </c>
      <c r="B272" s="51">
        <f>basis!C255</f>
        <v>0</v>
      </c>
      <c r="C272" s="51">
        <f>basis!D255</f>
        <v>0</v>
      </c>
      <c r="D272" s="51">
        <f>basis!B255</f>
        <v>0</v>
      </c>
      <c r="E272" s="51">
        <f>basis!M255</f>
        <v>0</v>
      </c>
      <c r="F272" s="51">
        <f>basis!P255</f>
        <v>0</v>
      </c>
      <c r="G272" s="68"/>
    </row>
    <row r="273" spans="1:21" ht="64">
      <c r="A273" s="63" t="s">
        <v>308</v>
      </c>
      <c r="B273" s="63" t="s">
        <v>574</v>
      </c>
      <c r="C273" s="64" t="s">
        <v>577</v>
      </c>
      <c r="D273" s="65" t="s">
        <v>750</v>
      </c>
      <c r="E273" s="65" t="s">
        <v>573</v>
      </c>
      <c r="F273" s="65" t="s">
        <v>575</v>
      </c>
      <c r="G273" s="66" t="s">
        <v>701</v>
      </c>
      <c r="H273" s="66" t="s">
        <v>360</v>
      </c>
      <c r="I273" s="66" t="s">
        <v>5</v>
      </c>
      <c r="J273" s="66" t="s">
        <v>576</v>
      </c>
      <c r="K273" s="57" t="s">
        <v>648</v>
      </c>
      <c r="L273" s="78" t="s">
        <v>703</v>
      </c>
      <c r="M273" s="72" t="s">
        <v>705</v>
      </c>
      <c r="N273" s="66" t="s">
        <v>759</v>
      </c>
      <c r="O273" s="58"/>
      <c r="P273" s="58"/>
      <c r="Q273" s="58"/>
      <c r="R273" s="58"/>
      <c r="S273" s="58"/>
      <c r="T273" s="52"/>
      <c r="U273" s="53"/>
    </row>
    <row r="274" spans="1:21" ht="45">
      <c r="A274" s="51" t="str">
        <f>basis!A258</f>
        <v>K1</v>
      </c>
      <c r="B274" s="51" t="str">
        <f>basis!C258</f>
        <v>11 Kids-buffet</v>
      </c>
      <c r="C274" s="51" t="str">
        <f>basis!D258</f>
        <v>Huhn</v>
      </c>
      <c r="D274" s="51" t="str">
        <f>basis!B258</f>
        <v>Chicken Wings</v>
      </c>
      <c r="E274" s="51" t="str">
        <f>basis!M258</f>
        <v>kleine Hähnchenflügelchen gewürzt und gegart</v>
      </c>
      <c r="F274" s="51" t="str">
        <f>basis!P258</f>
        <v xml:space="preserve">Soja </v>
      </c>
      <c r="G274" s="51" t="str">
        <f t="shared" ref="G274:G289" si="25">CONCATENATE(D274," - ",E274," - enthält ",F274)</f>
        <v xml:space="preserve">Chicken Wings - kleine Hähnchenflügelchen gewürzt und gegart - enthält Soja </v>
      </c>
      <c r="H274" s="68">
        <f>basis!N258</f>
        <v>5.6407427999999999</v>
      </c>
      <c r="I274" s="51">
        <f>basis!F258</f>
        <v>200</v>
      </c>
      <c r="J274" s="51" t="str">
        <f>basis!G258</f>
        <v>g</v>
      </c>
      <c r="K274" s="51" t="b">
        <f t="shared" ref="K274:K289" si="26">ISBLANK(M274)</f>
        <v>1</v>
      </c>
      <c r="L274" s="70" t="str">
        <f t="shared" si="20"/>
        <v>200 g</v>
      </c>
      <c r="M274" s="73"/>
      <c r="N274" s="51"/>
      <c r="O274" s="62"/>
      <c r="P274" s="62"/>
      <c r="Q274" s="62"/>
      <c r="R274" s="62"/>
      <c r="S274" s="62"/>
      <c r="T274" s="52"/>
      <c r="U274" s="53"/>
    </row>
    <row r="275" spans="1:21" ht="45">
      <c r="A275" s="51" t="str">
        <f>basis!A259</f>
        <v>K2</v>
      </c>
      <c r="B275" s="51" t="str">
        <f>basis!C259</f>
        <v>11 Kids-buffet</v>
      </c>
      <c r="C275" s="51" t="str">
        <f>basis!D259</f>
        <v>Huhn</v>
      </c>
      <c r="D275" s="51" t="str">
        <f>basis!B259</f>
        <v>Hähnchennuggets</v>
      </c>
      <c r="E275" s="51" t="str">
        <f>basis!M259</f>
        <v>kleine Hähnchenbrustfiletstückchen paniert und frittiert</v>
      </c>
      <c r="F275" s="51" t="str">
        <f>basis!P259</f>
        <v>Soja, Gluten, Huhn</v>
      </c>
      <c r="G275" s="51" t="str">
        <f t="shared" si="25"/>
        <v>Hähnchennuggets - kleine Hähnchenbrustfiletstückchen paniert und frittiert - enthält Soja, Gluten, Huhn</v>
      </c>
      <c r="H275" s="68">
        <f>basis!N259</f>
        <v>6.9227297999999999</v>
      </c>
      <c r="I275" s="51">
        <f>basis!F259</f>
        <v>200</v>
      </c>
      <c r="J275" s="51" t="str">
        <f>basis!G259</f>
        <v>g</v>
      </c>
      <c r="K275" s="51" t="b">
        <f t="shared" si="26"/>
        <v>1</v>
      </c>
      <c r="L275" s="70" t="str">
        <f t="shared" si="20"/>
        <v>200 g</v>
      </c>
      <c r="M275" s="73"/>
      <c r="N275" s="51"/>
      <c r="O275" s="62"/>
      <c r="P275" s="62"/>
      <c r="Q275" s="62"/>
      <c r="R275" s="62"/>
      <c r="S275" s="62"/>
      <c r="T275" s="52"/>
      <c r="U275" s="53"/>
    </row>
    <row r="276" spans="1:21" ht="45">
      <c r="A276" s="51" t="str">
        <f>basis!A260</f>
        <v>K3</v>
      </c>
      <c r="B276" s="51" t="str">
        <f>basis!C260</f>
        <v>11 Kids-buffet</v>
      </c>
      <c r="C276" s="51" t="str">
        <f>basis!D260</f>
        <v>Huhn</v>
      </c>
      <c r="D276" s="51" t="str">
        <f>basis!B260</f>
        <v>Hähnchenspieße mit Ananas</v>
      </c>
      <c r="E276" s="51" t="str">
        <f>basis!M260</f>
        <v>kleine Hähnchenbrustfiletstückchen abwechselt mit Ananas gespießt und gegart</v>
      </c>
      <c r="F276" s="51" t="str">
        <f>basis!P260</f>
        <v>Soja, Gluten, Huhn</v>
      </c>
      <c r="G276" s="51" t="str">
        <f t="shared" si="25"/>
        <v>Hähnchenspieße mit Ananas - kleine Hähnchenbrustfiletstückchen abwechselt mit Ananas gespießt und gegart - enthält Soja, Gluten, Huhn</v>
      </c>
      <c r="H276" s="68">
        <f>basis!N260</f>
        <v>5.5125441000000004</v>
      </c>
      <c r="I276" s="51">
        <f>basis!F260</f>
        <v>200</v>
      </c>
      <c r="J276" s="51" t="str">
        <f>basis!G260</f>
        <v>g</v>
      </c>
      <c r="K276" s="51" t="b">
        <f t="shared" si="26"/>
        <v>1</v>
      </c>
      <c r="L276" s="70" t="str">
        <f t="shared" si="20"/>
        <v>200 g</v>
      </c>
      <c r="M276" s="73"/>
      <c r="N276" s="51"/>
      <c r="O276" s="62"/>
      <c r="P276" s="62"/>
      <c r="Q276" s="62"/>
      <c r="R276" s="62"/>
      <c r="S276" s="62"/>
      <c r="T276" s="52"/>
      <c r="U276" s="53"/>
    </row>
    <row r="277" spans="1:21" ht="45">
      <c r="A277" s="51" t="str">
        <f>basis!A261</f>
        <v>K4</v>
      </c>
      <c r="B277" s="51" t="str">
        <f>basis!C261</f>
        <v>11 Kids-buffet</v>
      </c>
      <c r="C277" s="51" t="str">
        <f>basis!D261</f>
        <v>Schwein</v>
      </c>
      <c r="D277" s="51" t="str">
        <f>basis!B261</f>
        <v>Spaghetti Bolognese</v>
      </c>
      <c r="E277" s="51" t="str">
        <f>basis!M261</f>
        <v>Gabelspaghetti mit einer Hackfleisch-Tomatensauce</v>
      </c>
      <c r="F277" s="51" t="str">
        <f>basis!P261</f>
        <v>Schwein, Soja, Gluten</v>
      </c>
      <c r="G277" s="51" t="str">
        <f t="shared" si="25"/>
        <v>Spaghetti Bolognese - Gabelspaghetti mit einer Hackfleisch-Tomatensauce - enthält Schwein, Soja, Gluten</v>
      </c>
      <c r="H277" s="68">
        <f>basis!N261</f>
        <v>5.6407427999999999</v>
      </c>
      <c r="I277" s="51">
        <f>basis!F261</f>
        <v>200</v>
      </c>
      <c r="J277" s="51" t="str">
        <f>basis!G261</f>
        <v>g</v>
      </c>
      <c r="K277" s="51" t="b">
        <f t="shared" si="26"/>
        <v>1</v>
      </c>
      <c r="L277" s="70" t="str">
        <f t="shared" si="20"/>
        <v>200 g</v>
      </c>
      <c r="M277" s="73"/>
      <c r="N277" s="51"/>
      <c r="O277" s="62"/>
      <c r="P277" s="62"/>
      <c r="Q277" s="62"/>
      <c r="R277" s="62"/>
      <c r="S277" s="62"/>
      <c r="T277" s="52"/>
      <c r="U277" s="53"/>
    </row>
    <row r="278" spans="1:21" ht="45">
      <c r="A278" s="51" t="str">
        <f>basis!A262</f>
        <v>K5</v>
      </c>
      <c r="B278" s="51" t="str">
        <f>basis!C262</f>
        <v>11 Kids-buffet</v>
      </c>
      <c r="C278" s="51" t="str">
        <f>basis!D262</f>
        <v>Schwein</v>
      </c>
      <c r="D278" s="51" t="str">
        <f>basis!B262</f>
        <v>Würstchenspieße</v>
      </c>
      <c r="E278" s="51" t="str">
        <f>basis!M262</f>
        <v xml:space="preserve">kleine Wiener Würstchen abwechselnd mit Obst und Gemüse gespießt </v>
      </c>
      <c r="F278" s="51" t="str">
        <f>basis!P262</f>
        <v>Schwein</v>
      </c>
      <c r="G278" s="51" t="str">
        <f t="shared" si="25"/>
        <v>Würstchenspieße - kleine Wiener Würstchen abwechselnd mit Obst und Gemüse gespießt  - enthält Schwein</v>
      </c>
      <c r="H278" s="68">
        <f>basis!N262</f>
        <v>8.1070416000000005</v>
      </c>
      <c r="I278" s="51">
        <f>basis!F262</f>
        <v>200</v>
      </c>
      <c r="J278" s="51" t="str">
        <f>basis!G262</f>
        <v>g</v>
      </c>
      <c r="K278" s="51" t="b">
        <f t="shared" si="26"/>
        <v>1</v>
      </c>
      <c r="L278" s="70" t="str">
        <f t="shared" si="20"/>
        <v>200 g</v>
      </c>
      <c r="M278" s="73"/>
      <c r="N278" s="51"/>
      <c r="O278" s="62"/>
      <c r="P278" s="62"/>
      <c r="Q278" s="62"/>
      <c r="R278" s="62"/>
      <c r="S278" s="62"/>
      <c r="T278" s="52"/>
      <c r="U278" s="53"/>
    </row>
    <row r="279" spans="1:21" ht="45">
      <c r="A279" s="51" t="str">
        <f>basis!A263</f>
        <v>K6</v>
      </c>
      <c r="B279" s="51" t="str">
        <f>basis!C263</f>
        <v>11 Kids-buffet</v>
      </c>
      <c r="C279" s="51" t="str">
        <f>basis!D263</f>
        <v>vegan</v>
      </c>
      <c r="D279" s="51" t="str">
        <f>basis!B263</f>
        <v>Gemüse-Curry mit Mini-Knödeln</v>
      </c>
      <c r="E279" s="51" t="str">
        <f>basis!M263</f>
        <v>Eintopfgericht aus buntem Gemüse abgerundet mit Kokosmilch und Curry dazu kleine Kartoffel-Klöße</v>
      </c>
      <c r="F279" s="51" t="str">
        <f>basis!P263</f>
        <v>Gluten</v>
      </c>
      <c r="G279" s="51" t="str">
        <f t="shared" si="25"/>
        <v>Gemüse-Curry mit Mini-Knödeln - Eintopfgericht aus buntem Gemüse abgerundet mit Kokosmilch und Curry dazu kleine Kartoffel-Klöße - enthält Gluten</v>
      </c>
      <c r="H279" s="68">
        <f>basis!N263</f>
        <v>5.2988796000000002</v>
      </c>
      <c r="I279" s="51">
        <f>basis!F263</f>
        <v>200</v>
      </c>
      <c r="J279" s="51" t="str">
        <f>basis!G263</f>
        <v>g</v>
      </c>
      <c r="K279" s="51" t="b">
        <f t="shared" si="26"/>
        <v>1</v>
      </c>
      <c r="L279" s="70" t="str">
        <f t="shared" si="20"/>
        <v>200 g</v>
      </c>
      <c r="M279" s="73"/>
      <c r="N279" s="51"/>
      <c r="O279" s="62"/>
      <c r="P279" s="62"/>
      <c r="Q279" s="62"/>
      <c r="R279" s="62"/>
      <c r="S279" s="62"/>
      <c r="T279" s="52"/>
      <c r="U279" s="53"/>
    </row>
    <row r="280" spans="1:21" ht="45">
      <c r="A280" s="51" t="str">
        <f>basis!A264</f>
        <v>K7</v>
      </c>
      <c r="B280" s="51" t="str">
        <f>basis!C264</f>
        <v>11 Kids-buffet</v>
      </c>
      <c r="C280" s="51" t="str">
        <f>basis!D264</f>
        <v>vegan</v>
      </c>
      <c r="D280" s="51" t="str">
        <f>basis!B264</f>
        <v>Gitterkartoffeln</v>
      </c>
      <c r="E280" s="51" t="str">
        <f>basis!M264</f>
        <v>Kartoffelgitter frittiert</v>
      </c>
      <c r="F280" s="51" t="str">
        <f>basis!P264</f>
        <v>keine deklarationspflichtigen Inhaltsstoffe</v>
      </c>
      <c r="G280" s="51" t="str">
        <f t="shared" si="25"/>
        <v>Gitterkartoffeln - Kartoffelgitter frittiert - enthält keine deklarationspflichtigen Inhaltsstoffe</v>
      </c>
      <c r="H280" s="68">
        <f>basis!N264</f>
        <v>2.6067069000000003</v>
      </c>
      <c r="I280" s="51">
        <f>basis!F264</f>
        <v>200</v>
      </c>
      <c r="J280" s="51" t="str">
        <f>basis!G264</f>
        <v>g</v>
      </c>
      <c r="K280" s="51" t="b">
        <f t="shared" si="26"/>
        <v>1</v>
      </c>
      <c r="L280" s="70" t="str">
        <f t="shared" si="20"/>
        <v>200 g</v>
      </c>
      <c r="M280" s="73"/>
      <c r="N280" s="51"/>
      <c r="O280" s="62"/>
      <c r="P280" s="62"/>
      <c r="Q280" s="62"/>
      <c r="R280" s="62"/>
      <c r="S280" s="62"/>
      <c r="T280" s="52"/>
      <c r="U280" s="53"/>
    </row>
    <row r="281" spans="1:21" ht="45">
      <c r="A281" s="51" t="str">
        <f>basis!A265</f>
        <v>K8</v>
      </c>
      <c r="B281" s="51" t="str">
        <f>basis!C265</f>
        <v>11 Kids-buffet</v>
      </c>
      <c r="C281" s="51" t="str">
        <f>basis!D265</f>
        <v>vegan</v>
      </c>
      <c r="D281" s="51" t="str">
        <f>basis!B265</f>
        <v>Nudeln mit Tomatensoße</v>
      </c>
      <c r="E281" s="51" t="str">
        <f>basis!M265</f>
        <v>Gabelspaghetti mit einer fruchtigen Tomatensauce</v>
      </c>
      <c r="F281" s="51" t="str">
        <f>basis!P265</f>
        <v>Gluten</v>
      </c>
      <c r="G281" s="51" t="str">
        <f t="shared" si="25"/>
        <v>Nudeln mit Tomatensoße - Gabelspaghetti mit einer fruchtigen Tomatensauce - enthält Gluten</v>
      </c>
      <c r="H281" s="68">
        <f>basis!N265</f>
        <v>4.6578861000000007</v>
      </c>
      <c r="I281" s="51">
        <f>basis!F265</f>
        <v>200</v>
      </c>
      <c r="J281" s="51" t="str">
        <f>basis!G265</f>
        <v>g</v>
      </c>
      <c r="K281" s="51" t="b">
        <f t="shared" si="26"/>
        <v>1</v>
      </c>
      <c r="L281" s="70" t="str">
        <f t="shared" si="20"/>
        <v>200 g</v>
      </c>
      <c r="M281" s="73"/>
      <c r="N281" s="51"/>
      <c r="O281" s="62"/>
      <c r="P281" s="62"/>
      <c r="Q281" s="62"/>
      <c r="R281" s="62"/>
      <c r="S281" s="62"/>
      <c r="T281" s="52"/>
      <c r="U281" s="53"/>
    </row>
    <row r="282" spans="1:21" ht="45">
      <c r="A282" s="51" t="str">
        <f>basis!A266</f>
        <v>K9</v>
      </c>
      <c r="B282" s="51" t="str">
        <f>basis!C266</f>
        <v>11 Kids-buffet</v>
      </c>
      <c r="C282" s="51" t="str">
        <f>basis!D266</f>
        <v>vegan</v>
      </c>
      <c r="D282" s="51" t="str">
        <f>basis!B266</f>
        <v>Pommes Frites</v>
      </c>
      <c r="E282" s="51" t="str">
        <f>basis!M266</f>
        <v xml:space="preserve">feine frittierte Kartoffelstifte </v>
      </c>
      <c r="F282" s="51" t="str">
        <f>basis!P266</f>
        <v>keine deklarationspflichtigen Inhaltsstoffe</v>
      </c>
      <c r="G282" s="51" t="str">
        <f t="shared" si="25"/>
        <v>Pommes Frites - feine frittierte Kartoffelstifte  - enthält keine deklarationspflichtigen Inhaltsstoffe</v>
      </c>
      <c r="H282" s="68">
        <f>basis!N266</f>
        <v>2.4357753</v>
      </c>
      <c r="I282" s="51">
        <f>basis!F266</f>
        <v>200</v>
      </c>
      <c r="J282" s="51" t="str">
        <f>basis!G266</f>
        <v>g</v>
      </c>
      <c r="K282" s="51" t="b">
        <f t="shared" si="26"/>
        <v>1</v>
      </c>
      <c r="L282" s="70" t="str">
        <f t="shared" si="20"/>
        <v>200 g</v>
      </c>
      <c r="M282" s="73"/>
      <c r="N282" s="51"/>
      <c r="O282" s="62"/>
      <c r="P282" s="62"/>
      <c r="Q282" s="62"/>
      <c r="R282" s="62"/>
      <c r="S282" s="62"/>
      <c r="T282" s="52"/>
      <c r="U282" s="53"/>
    </row>
    <row r="283" spans="1:21" ht="45">
      <c r="A283" s="51" t="str">
        <f>basis!A267</f>
        <v>K10</v>
      </c>
      <c r="B283" s="51" t="str">
        <f>basis!C267</f>
        <v>11 Kids-buffet</v>
      </c>
      <c r="C283" s="51" t="str">
        <f>basis!D267</f>
        <v>vegan möglich</v>
      </c>
      <c r="D283" s="51" t="str">
        <f>basis!B267</f>
        <v>Milchreis mit Apfelmus und Zimt-Zucker (vegan möglich)</v>
      </c>
      <c r="E283" s="51" t="str">
        <f>basis!M267</f>
        <v>süsses Reigericht mit Apfelmus und Zimt-Zucker</v>
      </c>
      <c r="F283" s="51" t="str">
        <f>basis!P267</f>
        <v>Laktose</v>
      </c>
      <c r="G283" s="51" t="str">
        <f t="shared" si="25"/>
        <v>Milchreis mit Apfelmus und Zimt-Zucker (vegan möglich) - süsses Reigericht mit Apfelmus und Zimt-Zucker - enthält Laktose</v>
      </c>
      <c r="H283" s="68">
        <f>basis!N267</f>
        <v>2.9485701</v>
      </c>
      <c r="I283" s="51">
        <f>basis!F267</f>
        <v>200</v>
      </c>
      <c r="J283" s="51" t="str">
        <f>basis!G267</f>
        <v>g</v>
      </c>
      <c r="K283" s="51" t="b">
        <f t="shared" si="26"/>
        <v>1</v>
      </c>
      <c r="L283" s="70" t="str">
        <f t="shared" si="20"/>
        <v>200 g</v>
      </c>
      <c r="M283" s="73"/>
      <c r="N283" s="51"/>
      <c r="O283" s="62"/>
      <c r="P283" s="62"/>
      <c r="Q283" s="62"/>
      <c r="R283" s="62"/>
      <c r="S283" s="62"/>
      <c r="T283" s="52"/>
      <c r="U283" s="53"/>
    </row>
    <row r="284" spans="1:21" ht="45">
      <c r="A284" s="51" t="str">
        <f>basis!A268</f>
        <v>K11</v>
      </c>
      <c r="B284" s="51" t="str">
        <f>basis!C268</f>
        <v>11 Kids-buffet</v>
      </c>
      <c r="C284" s="51" t="str">
        <f>basis!D268</f>
        <v>vegan möglich</v>
      </c>
      <c r="D284" s="51" t="str">
        <f>basis!B268</f>
        <v>Hackbällchen in bunter Gemüsesauce (vegan möglich)</v>
      </c>
      <c r="E284" s="51" t="str">
        <f>basis!M268</f>
        <v>(vegane) Hackbällchen in einer cremigen Sauce mit Erbsen und Möhren abgerundet mit frischen Kräutern</v>
      </c>
      <c r="F284" s="51" t="str">
        <f>basis!P268</f>
        <v>Laktose, Gluten</v>
      </c>
      <c r="G284" s="51" t="str">
        <f t="shared" si="25"/>
        <v>Hackbällchen in bunter Gemüsesauce (vegan möglich) - (vegane) Hackbällchen in einer cremigen Sauce mit Erbsen und Möhren abgerundet mit frischen Kräutern - enthält Laktose, Gluten</v>
      </c>
      <c r="H284" s="68">
        <f>basis!N268</f>
        <v>6.0253389000000004</v>
      </c>
      <c r="I284" s="51">
        <f>basis!F268</f>
        <v>200</v>
      </c>
      <c r="J284" s="51" t="str">
        <f>basis!G268</f>
        <v>g</v>
      </c>
      <c r="K284" s="51" t="b">
        <f t="shared" si="26"/>
        <v>1</v>
      </c>
      <c r="L284" s="70" t="str">
        <f t="shared" si="20"/>
        <v>200 g</v>
      </c>
      <c r="M284" s="73"/>
      <c r="N284" s="51"/>
      <c r="O284" s="62"/>
      <c r="P284" s="62"/>
      <c r="Q284" s="62"/>
      <c r="R284" s="62"/>
      <c r="S284" s="62"/>
      <c r="T284" s="52"/>
      <c r="U284" s="53"/>
    </row>
    <row r="285" spans="1:21" ht="15" hidden="1">
      <c r="A285" s="51">
        <f>basis!A269</f>
        <v>0</v>
      </c>
      <c r="B285" s="51">
        <f>basis!C269</f>
        <v>0</v>
      </c>
      <c r="C285" s="51">
        <f>basis!D269</f>
        <v>0</v>
      </c>
      <c r="D285" s="51" t="str">
        <f>basis!B269</f>
        <v>offen 3</v>
      </c>
      <c r="E285" s="51">
        <f>basis!M269</f>
        <v>0</v>
      </c>
      <c r="F285" s="51">
        <f>basis!P269</f>
        <v>0</v>
      </c>
      <c r="G285" s="51" t="str">
        <f t="shared" si="25"/>
        <v>offen 3 - 0 - enthält 0</v>
      </c>
      <c r="H285" s="68">
        <f>basis!N269</f>
        <v>0</v>
      </c>
      <c r="I285" s="51">
        <f>basis!F269</f>
        <v>0</v>
      </c>
      <c r="J285" s="51">
        <f>basis!G269</f>
        <v>0</v>
      </c>
      <c r="K285" s="51" t="b">
        <f t="shared" si="26"/>
        <v>1</v>
      </c>
      <c r="L285" s="70" t="str">
        <f t="shared" si="20"/>
        <v>0 0</v>
      </c>
      <c r="M285" s="73"/>
      <c r="N285" s="51"/>
      <c r="O285" s="62"/>
      <c r="P285" s="62"/>
      <c r="Q285" s="62"/>
      <c r="R285" s="62"/>
      <c r="S285" s="62"/>
      <c r="T285" s="52"/>
      <c r="U285" s="53"/>
    </row>
    <row r="286" spans="1:21" ht="45" hidden="1">
      <c r="A286" s="51">
        <f>basis!A270</f>
        <v>0</v>
      </c>
      <c r="B286" s="51" t="str">
        <f>basis!C270</f>
        <v>12 Kids-buffet</v>
      </c>
      <c r="C286" s="51">
        <f>basis!D270</f>
        <v>0</v>
      </c>
      <c r="D286" s="51" t="str">
        <f>basis!B270</f>
        <v>offen 4</v>
      </c>
      <c r="E286" s="51">
        <f>basis!M270</f>
        <v>0</v>
      </c>
      <c r="F286" s="51">
        <f>basis!P270</f>
        <v>0</v>
      </c>
      <c r="G286" s="51" t="str">
        <f t="shared" si="25"/>
        <v>offen 4 - 0 - enthält 0</v>
      </c>
      <c r="H286" s="68">
        <f>basis!N270</f>
        <v>4.2732900000000004E-2</v>
      </c>
      <c r="I286" s="51">
        <f>basis!F270</f>
        <v>200</v>
      </c>
      <c r="J286" s="51" t="str">
        <f>basis!G270</f>
        <v>g</v>
      </c>
      <c r="K286" s="51" t="b">
        <f t="shared" si="26"/>
        <v>1</v>
      </c>
      <c r="L286" s="70" t="str">
        <f t="shared" si="20"/>
        <v>200 g</v>
      </c>
      <c r="M286" s="73"/>
      <c r="N286" s="51"/>
      <c r="O286" s="62"/>
      <c r="P286" s="62"/>
      <c r="Q286" s="62"/>
      <c r="R286" s="62"/>
      <c r="S286" s="62"/>
      <c r="T286" s="52"/>
      <c r="U286" s="53"/>
    </row>
    <row r="287" spans="1:21" ht="45" hidden="1">
      <c r="A287" s="51">
        <f>basis!A271</f>
        <v>0</v>
      </c>
      <c r="B287" s="51" t="str">
        <f>basis!C271</f>
        <v>13 Kids-buffet</v>
      </c>
      <c r="C287" s="51">
        <f>basis!D271</f>
        <v>0</v>
      </c>
      <c r="D287" s="51" t="str">
        <f>basis!B271</f>
        <v>offen 5</v>
      </c>
      <c r="E287" s="51">
        <f>basis!M271</f>
        <v>0</v>
      </c>
      <c r="F287" s="51">
        <f>basis!P271</f>
        <v>0</v>
      </c>
      <c r="G287" s="51" t="str">
        <f t="shared" si="25"/>
        <v>offen 5 - 0 - enthält 0</v>
      </c>
      <c r="H287" s="68">
        <f>basis!N271</f>
        <v>4.2732900000000004E-2</v>
      </c>
      <c r="I287" s="51">
        <f>basis!F271</f>
        <v>200</v>
      </c>
      <c r="J287" s="51" t="str">
        <f>basis!G271</f>
        <v>g</v>
      </c>
      <c r="K287" s="51" t="b">
        <f t="shared" si="26"/>
        <v>1</v>
      </c>
      <c r="L287" s="70" t="str">
        <f t="shared" si="20"/>
        <v>200 g</v>
      </c>
      <c r="M287" s="73"/>
      <c r="N287" s="51"/>
      <c r="O287" s="62"/>
      <c r="P287" s="62"/>
      <c r="Q287" s="62"/>
      <c r="R287" s="62"/>
      <c r="S287" s="62"/>
      <c r="T287" s="52"/>
      <c r="U287" s="53"/>
    </row>
    <row r="288" spans="1:21" ht="45" hidden="1">
      <c r="A288" s="51">
        <f>basis!A272</f>
        <v>0</v>
      </c>
      <c r="B288" s="51" t="str">
        <f>basis!C272</f>
        <v>14 Kids-buffet</v>
      </c>
      <c r="C288" s="51">
        <f>basis!D272</f>
        <v>0</v>
      </c>
      <c r="D288" s="51" t="str">
        <f>basis!B272</f>
        <v>offen 6</v>
      </c>
      <c r="E288" s="51">
        <f>basis!M272</f>
        <v>0</v>
      </c>
      <c r="F288" s="51">
        <f>basis!P272</f>
        <v>0</v>
      </c>
      <c r="G288" s="51" t="str">
        <f t="shared" si="25"/>
        <v>offen 6 - 0 - enthält 0</v>
      </c>
      <c r="H288" s="68">
        <f>basis!N272</f>
        <v>4.2732900000000004E-2</v>
      </c>
      <c r="I288" s="51">
        <f>basis!F272</f>
        <v>200</v>
      </c>
      <c r="J288" s="51" t="str">
        <f>basis!G272</f>
        <v>g</v>
      </c>
      <c r="K288" s="51" t="b">
        <f t="shared" si="26"/>
        <v>1</v>
      </c>
      <c r="L288" s="70" t="str">
        <f t="shared" ref="L288:L361" si="27">CONCATENATE(I288," ",J288)</f>
        <v>200 g</v>
      </c>
      <c r="M288" s="73"/>
      <c r="N288" s="51"/>
      <c r="O288" s="62"/>
      <c r="P288" s="62"/>
      <c r="Q288" s="62"/>
      <c r="R288" s="62"/>
      <c r="S288" s="62"/>
      <c r="T288" s="52"/>
      <c r="U288" s="53"/>
    </row>
    <row r="289" spans="1:16338" s="26" customFormat="1" ht="45" hidden="1">
      <c r="A289" s="51">
        <f>basis!A273</f>
        <v>0</v>
      </c>
      <c r="B289" s="51" t="str">
        <f>basis!C273</f>
        <v>15 Kids-buffet</v>
      </c>
      <c r="C289" s="51">
        <f>basis!D273</f>
        <v>0</v>
      </c>
      <c r="D289" s="51" t="str">
        <f>basis!B273</f>
        <v>offen 7</v>
      </c>
      <c r="E289" s="51">
        <f>basis!M273</f>
        <v>0</v>
      </c>
      <c r="F289" s="51">
        <f>basis!P273</f>
        <v>0</v>
      </c>
      <c r="G289" s="51" t="str">
        <f t="shared" si="25"/>
        <v>offen 7 - 0 - enthält 0</v>
      </c>
      <c r="H289" s="68">
        <f>basis!N273</f>
        <v>4.2732900000000004E-2</v>
      </c>
      <c r="I289" s="51">
        <f>basis!F273</f>
        <v>200</v>
      </c>
      <c r="J289" s="51" t="str">
        <f>basis!G273</f>
        <v>g</v>
      </c>
      <c r="K289" s="51" t="b">
        <f t="shared" si="26"/>
        <v>1</v>
      </c>
      <c r="L289" s="70" t="str">
        <f t="shared" si="27"/>
        <v>200 g</v>
      </c>
      <c r="M289" s="73"/>
      <c r="N289" s="51"/>
      <c r="O289" s="62"/>
      <c r="P289" s="62"/>
      <c r="Q289" s="62"/>
      <c r="R289" s="62"/>
      <c r="S289" s="62"/>
      <c r="T289" s="57"/>
      <c r="U289" s="59">
        <f>COUNTIF(Tabelle26[Spalte1],FALSE)</f>
        <v>0</v>
      </c>
      <c r="V289" s="57"/>
      <c r="W289" s="57"/>
      <c r="X289" s="57"/>
      <c r="Y289" s="57"/>
      <c r="Z289" s="57"/>
      <c r="AA289" s="57"/>
      <c r="AB289" s="57"/>
      <c r="AC289" s="57"/>
      <c r="AD289" s="57"/>
      <c r="AE289" s="57"/>
      <c r="AF289" s="57"/>
      <c r="AG289" s="57"/>
      <c r="AH289" s="57"/>
      <c r="AI289" s="57"/>
      <c r="AJ289" s="57"/>
      <c r="AK289" s="57"/>
      <c r="AL289" s="57"/>
      <c r="AM289" s="57"/>
      <c r="AN289" s="57"/>
      <c r="AO289" s="57"/>
      <c r="AP289" s="57"/>
      <c r="AQ289" s="57"/>
      <c r="AR289" s="57"/>
      <c r="AS289" s="57"/>
      <c r="AT289" s="57"/>
      <c r="AU289" s="57"/>
      <c r="AV289" s="57"/>
      <c r="AW289" s="57"/>
      <c r="AX289" s="57"/>
      <c r="AY289" s="57"/>
      <c r="AZ289" s="57"/>
      <c r="BA289" s="57"/>
      <c r="BB289" s="57"/>
      <c r="BC289" s="57"/>
      <c r="BD289" s="57"/>
      <c r="BE289" s="57"/>
      <c r="BF289" s="57"/>
      <c r="BG289" s="57"/>
      <c r="BH289" s="57"/>
      <c r="BI289" s="57"/>
      <c r="BJ289" s="57"/>
      <c r="BK289" s="57"/>
      <c r="BL289" s="57"/>
      <c r="BM289" s="57"/>
      <c r="BN289" s="57"/>
      <c r="BO289" s="57"/>
      <c r="BP289" s="57"/>
      <c r="BQ289" s="57"/>
      <c r="BR289" s="57"/>
      <c r="BS289" s="57"/>
      <c r="BT289" s="57"/>
      <c r="BU289" s="57"/>
      <c r="BV289" s="57"/>
      <c r="BW289" s="57"/>
      <c r="BX289" s="57"/>
      <c r="BY289" s="57"/>
      <c r="BZ289" s="57"/>
      <c r="CA289" s="57"/>
      <c r="CB289" s="57"/>
      <c r="CC289" s="57"/>
      <c r="CD289" s="57"/>
      <c r="CE289" s="57"/>
      <c r="CF289" s="57"/>
      <c r="CG289" s="57"/>
      <c r="CH289" s="57"/>
      <c r="CI289" s="57"/>
      <c r="CJ289" s="57"/>
      <c r="CK289" s="57"/>
      <c r="CL289" s="57"/>
      <c r="CM289" s="57"/>
      <c r="CN289" s="57"/>
      <c r="CO289" s="57"/>
      <c r="CP289" s="57"/>
      <c r="CQ289" s="57"/>
      <c r="CR289" s="57"/>
      <c r="CS289" s="57"/>
      <c r="CT289" s="57"/>
      <c r="CU289" s="57"/>
      <c r="CV289" s="57"/>
      <c r="CW289" s="57"/>
      <c r="CX289" s="57"/>
      <c r="CY289" s="57"/>
      <c r="CZ289" s="57"/>
      <c r="DA289" s="57"/>
      <c r="DB289" s="57"/>
      <c r="DC289" s="57"/>
      <c r="DD289" s="57"/>
      <c r="DE289" s="57"/>
      <c r="DF289" s="57"/>
      <c r="DG289" s="57"/>
      <c r="DH289" s="57"/>
      <c r="DI289" s="57"/>
      <c r="DJ289" s="57"/>
      <c r="DK289" s="57"/>
      <c r="DL289" s="57"/>
      <c r="DM289" s="57"/>
      <c r="DN289" s="57"/>
      <c r="DO289" s="57"/>
      <c r="DP289" s="57"/>
      <c r="DQ289" s="57"/>
      <c r="DR289" s="57"/>
      <c r="DS289" s="57"/>
      <c r="DT289" s="57"/>
      <c r="DU289" s="57"/>
      <c r="DV289" s="57"/>
      <c r="DW289" s="57"/>
      <c r="DX289" s="57"/>
      <c r="DY289" s="57"/>
      <c r="DZ289" s="57"/>
      <c r="EA289" s="57"/>
      <c r="EB289" s="57"/>
      <c r="EC289" s="57"/>
      <c r="ED289" s="57"/>
      <c r="EE289" s="57"/>
      <c r="EF289" s="57"/>
      <c r="EG289" s="57"/>
      <c r="EH289" s="57"/>
      <c r="EI289" s="57"/>
      <c r="EJ289" s="57"/>
      <c r="EK289" s="57"/>
      <c r="EL289" s="57"/>
      <c r="EM289" s="57"/>
      <c r="EN289" s="57"/>
      <c r="EO289" s="57"/>
      <c r="EP289" s="57"/>
      <c r="EQ289" s="57"/>
      <c r="ER289" s="57"/>
      <c r="ES289" s="57"/>
      <c r="ET289" s="57"/>
      <c r="EU289" s="57"/>
      <c r="EV289" s="57"/>
      <c r="EW289" s="57"/>
      <c r="EX289" s="57"/>
      <c r="EY289" s="57"/>
      <c r="EZ289" s="57"/>
      <c r="FA289" s="57"/>
      <c r="FB289" s="57"/>
      <c r="FC289" s="57"/>
      <c r="FD289" s="57"/>
      <c r="FE289" s="57"/>
      <c r="FF289" s="57"/>
      <c r="FG289" s="57"/>
      <c r="FH289" s="57"/>
      <c r="FI289" s="57"/>
      <c r="FJ289" s="57"/>
      <c r="FK289" s="57"/>
      <c r="FL289" s="57"/>
      <c r="FM289" s="57"/>
      <c r="FN289" s="57"/>
      <c r="FO289" s="57"/>
      <c r="FP289" s="57"/>
      <c r="FQ289" s="57"/>
      <c r="FR289" s="57"/>
      <c r="FS289" s="57"/>
      <c r="FT289" s="57"/>
      <c r="FU289" s="57"/>
      <c r="FV289" s="57"/>
      <c r="FW289" s="57"/>
      <c r="FX289" s="57"/>
      <c r="FY289" s="57"/>
      <c r="FZ289" s="57"/>
      <c r="GA289" s="57"/>
      <c r="GB289" s="57"/>
      <c r="GC289" s="57"/>
      <c r="GD289" s="57"/>
      <c r="GE289" s="57"/>
      <c r="GF289" s="57"/>
      <c r="GG289" s="57"/>
      <c r="GH289" s="57"/>
      <c r="GI289" s="57"/>
      <c r="GJ289" s="57"/>
      <c r="GK289" s="57"/>
      <c r="GL289" s="57"/>
      <c r="GM289" s="57"/>
      <c r="GN289" s="57"/>
      <c r="GO289" s="57"/>
      <c r="GP289" s="57"/>
      <c r="GQ289" s="57"/>
      <c r="GR289" s="57"/>
      <c r="GS289" s="57"/>
      <c r="GT289" s="57"/>
      <c r="GU289" s="57"/>
      <c r="GV289" s="57"/>
      <c r="GW289" s="57"/>
      <c r="GX289" s="57"/>
      <c r="GY289" s="57"/>
      <c r="GZ289" s="57"/>
      <c r="HA289" s="57"/>
      <c r="HB289" s="57"/>
      <c r="HC289" s="57"/>
      <c r="HD289" s="57"/>
      <c r="HE289" s="57"/>
      <c r="HF289" s="57"/>
      <c r="HG289" s="57"/>
      <c r="HH289" s="57"/>
      <c r="HI289" s="57"/>
      <c r="HJ289" s="57"/>
      <c r="HK289" s="57"/>
      <c r="HL289" s="57"/>
      <c r="HM289" s="57"/>
      <c r="HN289" s="57"/>
      <c r="HO289" s="57"/>
      <c r="HP289" s="57"/>
      <c r="HQ289" s="57"/>
      <c r="HR289" s="57"/>
      <c r="HS289" s="57"/>
      <c r="HT289" s="57"/>
      <c r="HU289" s="57"/>
      <c r="HV289" s="57"/>
      <c r="HW289" s="57"/>
      <c r="HX289" s="57"/>
      <c r="HY289" s="57"/>
      <c r="HZ289" s="57"/>
      <c r="IA289" s="57"/>
      <c r="IB289" s="57"/>
      <c r="IC289" s="57"/>
      <c r="ID289" s="57"/>
      <c r="IE289" s="57"/>
      <c r="IF289" s="57"/>
      <c r="IG289" s="57"/>
      <c r="IH289" s="57"/>
      <c r="II289" s="57"/>
      <c r="IJ289" s="57"/>
      <c r="IK289" s="57"/>
      <c r="IL289" s="57"/>
      <c r="IM289" s="57"/>
      <c r="IN289" s="57"/>
      <c r="IO289" s="57"/>
      <c r="IP289" s="57"/>
      <c r="IQ289" s="57"/>
      <c r="IR289" s="57"/>
      <c r="IS289" s="57"/>
      <c r="IT289" s="57"/>
      <c r="IU289" s="57"/>
      <c r="IV289" s="57"/>
      <c r="IW289" s="57"/>
      <c r="IX289" s="57"/>
      <c r="IY289" s="57"/>
      <c r="IZ289" s="57"/>
      <c r="JA289" s="57"/>
      <c r="JB289" s="57"/>
      <c r="JC289" s="57"/>
      <c r="JD289" s="57"/>
      <c r="JE289" s="57"/>
      <c r="JF289" s="57"/>
      <c r="JG289" s="57"/>
      <c r="JH289" s="57"/>
      <c r="JI289" s="57"/>
      <c r="JJ289" s="57"/>
      <c r="JK289" s="57"/>
      <c r="JL289" s="57"/>
      <c r="JM289" s="57"/>
      <c r="JN289" s="57"/>
      <c r="JO289" s="57"/>
      <c r="JP289" s="57"/>
      <c r="JQ289" s="57"/>
      <c r="JR289" s="57"/>
      <c r="JS289" s="57"/>
      <c r="JT289" s="57"/>
      <c r="JU289" s="57"/>
      <c r="JV289" s="57"/>
      <c r="JW289" s="57"/>
      <c r="JX289" s="57"/>
      <c r="JY289" s="57"/>
      <c r="JZ289" s="57"/>
      <c r="KA289" s="57"/>
      <c r="KB289" s="57"/>
      <c r="KC289" s="57"/>
      <c r="KD289" s="57"/>
      <c r="KE289" s="57"/>
      <c r="KF289" s="57"/>
      <c r="KG289" s="57"/>
      <c r="KH289" s="57"/>
      <c r="KI289" s="57"/>
      <c r="KJ289" s="57"/>
      <c r="KK289" s="57"/>
      <c r="KL289" s="57"/>
      <c r="KM289" s="57"/>
      <c r="KN289" s="57"/>
      <c r="KO289" s="57"/>
      <c r="KP289" s="57"/>
      <c r="KQ289" s="57"/>
      <c r="KR289" s="57"/>
      <c r="KS289" s="57"/>
      <c r="KT289" s="57"/>
      <c r="KU289" s="57"/>
      <c r="KV289" s="57"/>
      <c r="KW289" s="57"/>
      <c r="KX289" s="57"/>
      <c r="KY289" s="57"/>
      <c r="KZ289" s="57"/>
      <c r="LA289" s="57"/>
      <c r="LB289" s="57"/>
      <c r="LC289" s="57"/>
      <c r="LD289" s="57"/>
      <c r="LE289" s="57"/>
      <c r="LF289" s="57"/>
      <c r="LG289" s="57"/>
      <c r="LH289" s="57"/>
      <c r="LI289" s="57"/>
      <c r="LJ289" s="57"/>
      <c r="LK289" s="57"/>
      <c r="LL289" s="57"/>
      <c r="LM289" s="57"/>
      <c r="LN289" s="57"/>
      <c r="LO289" s="57"/>
      <c r="LP289" s="57"/>
      <c r="LQ289" s="57"/>
      <c r="LR289" s="57"/>
      <c r="LS289" s="57"/>
      <c r="LT289" s="57"/>
      <c r="LU289" s="57"/>
      <c r="LV289" s="57"/>
      <c r="LW289" s="57"/>
      <c r="LX289" s="57"/>
      <c r="LY289" s="57"/>
      <c r="LZ289" s="57"/>
      <c r="MA289" s="57"/>
      <c r="MB289" s="57"/>
      <c r="MC289" s="57"/>
      <c r="MD289" s="57"/>
      <c r="ME289" s="57"/>
      <c r="MF289" s="57"/>
      <c r="MG289" s="57"/>
      <c r="MH289" s="57"/>
      <c r="MI289" s="57"/>
      <c r="MJ289" s="57"/>
      <c r="MK289" s="57"/>
      <c r="ML289" s="57"/>
      <c r="MM289" s="57"/>
      <c r="MN289" s="57"/>
      <c r="MO289" s="57"/>
      <c r="MP289" s="57"/>
      <c r="MQ289" s="57"/>
      <c r="MR289" s="57"/>
      <c r="MS289" s="57"/>
      <c r="MT289" s="57"/>
      <c r="MU289" s="57"/>
      <c r="MV289" s="57"/>
      <c r="MW289" s="57"/>
      <c r="MX289" s="57"/>
      <c r="MY289" s="57"/>
      <c r="MZ289" s="57"/>
      <c r="NA289" s="57"/>
      <c r="NB289" s="57"/>
      <c r="NC289" s="57"/>
      <c r="ND289" s="57"/>
      <c r="NE289" s="57"/>
      <c r="NF289" s="57"/>
      <c r="NG289" s="57"/>
      <c r="NH289" s="57"/>
      <c r="NI289" s="57"/>
      <c r="NJ289" s="57"/>
      <c r="NK289" s="57"/>
      <c r="NL289" s="57"/>
      <c r="NM289" s="57"/>
      <c r="NN289" s="57"/>
      <c r="NO289" s="57"/>
      <c r="NP289" s="57"/>
      <c r="NQ289" s="57"/>
      <c r="NR289" s="57"/>
      <c r="NS289" s="57"/>
      <c r="NT289" s="57"/>
      <c r="NU289" s="57"/>
      <c r="NV289" s="57"/>
      <c r="NW289" s="57"/>
      <c r="NX289" s="57"/>
      <c r="NY289" s="57"/>
      <c r="NZ289" s="57"/>
      <c r="OA289" s="57"/>
      <c r="OB289" s="57"/>
      <c r="OC289" s="57"/>
      <c r="OD289" s="57"/>
      <c r="OE289" s="57"/>
      <c r="OF289" s="57"/>
      <c r="OG289" s="57"/>
      <c r="OH289" s="57"/>
      <c r="OI289" s="57"/>
      <c r="OJ289" s="57"/>
      <c r="OK289" s="57"/>
      <c r="OL289" s="57"/>
      <c r="OM289" s="57"/>
      <c r="ON289" s="57"/>
      <c r="OO289" s="57"/>
      <c r="OP289" s="57"/>
      <c r="OQ289" s="57"/>
      <c r="OR289" s="57"/>
      <c r="OS289" s="57"/>
      <c r="OT289" s="57"/>
      <c r="OU289" s="57"/>
      <c r="OV289" s="57"/>
      <c r="OW289" s="57"/>
      <c r="OX289" s="57"/>
      <c r="OY289" s="57"/>
      <c r="OZ289" s="57"/>
      <c r="PA289" s="57"/>
      <c r="PB289" s="57"/>
      <c r="PC289" s="57"/>
      <c r="PD289" s="57"/>
      <c r="PE289" s="57"/>
      <c r="PF289" s="57"/>
      <c r="PG289" s="57"/>
      <c r="PH289" s="57"/>
      <c r="PI289" s="57"/>
      <c r="PJ289" s="57"/>
      <c r="PK289" s="57"/>
      <c r="PL289" s="57"/>
      <c r="PM289" s="57"/>
      <c r="PN289" s="57"/>
      <c r="PO289" s="57"/>
      <c r="PP289" s="57"/>
      <c r="PQ289" s="57"/>
      <c r="PR289" s="57"/>
      <c r="PS289" s="57"/>
      <c r="PT289" s="57"/>
      <c r="PU289" s="57"/>
      <c r="PV289" s="57"/>
      <c r="PW289" s="57"/>
      <c r="PX289" s="57"/>
      <c r="PY289" s="57"/>
      <c r="PZ289" s="57"/>
      <c r="QA289" s="57"/>
      <c r="QB289" s="57"/>
      <c r="QC289" s="57"/>
      <c r="QD289" s="57"/>
      <c r="QE289" s="57"/>
      <c r="QF289" s="57"/>
      <c r="QG289" s="57"/>
      <c r="QH289" s="57"/>
      <c r="QI289" s="57"/>
      <c r="QJ289" s="57"/>
      <c r="QK289" s="57"/>
      <c r="QL289" s="57"/>
      <c r="QM289" s="57"/>
      <c r="QN289" s="57"/>
      <c r="QO289" s="57"/>
      <c r="QP289" s="57"/>
      <c r="QQ289" s="57"/>
      <c r="QR289" s="57"/>
      <c r="QS289" s="57"/>
      <c r="QT289" s="57"/>
      <c r="QU289" s="57"/>
      <c r="QV289" s="57"/>
      <c r="QW289" s="57"/>
      <c r="QX289" s="57"/>
      <c r="QY289" s="57"/>
      <c r="QZ289" s="57"/>
      <c r="RA289" s="57"/>
      <c r="RB289" s="57"/>
      <c r="RC289" s="57"/>
      <c r="RD289" s="57"/>
      <c r="RE289" s="57"/>
      <c r="RF289" s="57"/>
      <c r="RG289" s="57"/>
      <c r="RH289" s="57"/>
      <c r="RI289" s="57"/>
      <c r="RJ289" s="57"/>
      <c r="RK289" s="57"/>
      <c r="RL289" s="57"/>
      <c r="RM289" s="57"/>
      <c r="RN289" s="57"/>
      <c r="RO289" s="57"/>
      <c r="RP289" s="57"/>
      <c r="RQ289" s="57"/>
      <c r="RR289" s="57"/>
      <c r="RS289" s="57"/>
      <c r="RT289" s="57"/>
      <c r="RU289" s="57"/>
      <c r="RV289" s="57"/>
      <c r="RW289" s="57"/>
      <c r="RX289" s="57"/>
      <c r="RY289" s="57"/>
      <c r="RZ289" s="57"/>
      <c r="SA289" s="57"/>
      <c r="SB289" s="57"/>
      <c r="SC289" s="57"/>
      <c r="SD289" s="57"/>
      <c r="SE289" s="57"/>
      <c r="SF289" s="57"/>
      <c r="SG289" s="57"/>
      <c r="SH289" s="57"/>
      <c r="SI289" s="57"/>
      <c r="SJ289" s="57"/>
      <c r="SK289" s="57"/>
      <c r="SL289" s="57"/>
      <c r="SM289" s="57"/>
      <c r="SN289" s="57"/>
      <c r="SO289" s="57"/>
      <c r="SP289" s="57"/>
      <c r="SQ289" s="57"/>
      <c r="SR289" s="57"/>
      <c r="SS289" s="57"/>
      <c r="ST289" s="57"/>
      <c r="SU289" s="57"/>
      <c r="SV289" s="57"/>
      <c r="SW289" s="57"/>
      <c r="SX289" s="57"/>
      <c r="SY289" s="57"/>
      <c r="SZ289" s="57"/>
      <c r="TA289" s="57"/>
      <c r="TB289" s="57"/>
      <c r="TC289" s="57"/>
      <c r="TD289" s="57"/>
      <c r="TE289" s="57"/>
      <c r="TF289" s="57"/>
      <c r="TG289" s="57"/>
      <c r="TH289" s="57"/>
      <c r="TI289" s="57"/>
      <c r="TJ289" s="57"/>
      <c r="TK289" s="57"/>
      <c r="TL289" s="57"/>
      <c r="TM289" s="57"/>
      <c r="TN289" s="57"/>
      <c r="TO289" s="57"/>
      <c r="TP289" s="57"/>
      <c r="TQ289" s="57"/>
      <c r="TR289" s="57"/>
      <c r="TS289" s="57"/>
      <c r="TT289" s="57"/>
      <c r="TU289" s="57"/>
      <c r="TV289" s="57"/>
      <c r="TW289" s="57"/>
      <c r="TX289" s="57"/>
      <c r="TY289" s="57"/>
      <c r="TZ289" s="57"/>
      <c r="UA289" s="57"/>
      <c r="UB289" s="57"/>
      <c r="UC289" s="57"/>
      <c r="UD289" s="57"/>
      <c r="UE289" s="57"/>
      <c r="UF289" s="57"/>
      <c r="UG289" s="57"/>
      <c r="UH289" s="57"/>
      <c r="UI289" s="57"/>
      <c r="UJ289" s="57"/>
      <c r="UK289" s="57"/>
      <c r="UL289" s="57"/>
      <c r="UM289" s="57"/>
      <c r="UN289" s="57"/>
      <c r="UO289" s="57"/>
      <c r="UP289" s="57"/>
      <c r="UQ289" s="57"/>
      <c r="UR289" s="57"/>
      <c r="US289" s="57"/>
      <c r="UT289" s="57"/>
      <c r="UU289" s="57"/>
      <c r="UV289" s="57"/>
      <c r="UW289" s="57"/>
      <c r="UX289" s="57"/>
      <c r="UY289" s="57"/>
      <c r="UZ289" s="57"/>
      <c r="VA289" s="57"/>
      <c r="VB289" s="57"/>
      <c r="VC289" s="57"/>
      <c r="VD289" s="57"/>
      <c r="VE289" s="57"/>
      <c r="VF289" s="57"/>
      <c r="VG289" s="57"/>
      <c r="VH289" s="57"/>
      <c r="VI289" s="57"/>
      <c r="VJ289" s="57"/>
      <c r="VK289" s="57"/>
      <c r="VL289" s="57"/>
      <c r="VM289" s="57"/>
      <c r="VN289" s="57"/>
      <c r="VO289" s="57"/>
      <c r="VP289" s="57"/>
      <c r="VQ289" s="57"/>
      <c r="VR289" s="57"/>
      <c r="VS289" s="57"/>
      <c r="VT289" s="57"/>
      <c r="VU289" s="57"/>
      <c r="VV289" s="57"/>
      <c r="VW289" s="57"/>
      <c r="VX289" s="57"/>
      <c r="VY289" s="57"/>
      <c r="VZ289" s="57"/>
      <c r="WA289" s="57"/>
      <c r="WB289" s="57"/>
      <c r="WC289" s="57"/>
      <c r="WD289" s="57"/>
      <c r="WE289" s="57"/>
      <c r="WF289" s="57"/>
      <c r="WG289" s="57"/>
      <c r="WH289" s="57"/>
      <c r="WI289" s="57"/>
      <c r="WJ289" s="57"/>
      <c r="WK289" s="57"/>
      <c r="WL289" s="57"/>
      <c r="WM289" s="57"/>
      <c r="WN289" s="57"/>
      <c r="WO289" s="57"/>
      <c r="WP289" s="57"/>
      <c r="WQ289" s="57"/>
      <c r="WR289" s="57"/>
      <c r="WS289" s="57"/>
      <c r="WT289" s="57"/>
      <c r="WU289" s="57"/>
      <c r="WV289" s="57"/>
      <c r="WW289" s="57"/>
      <c r="WX289" s="57"/>
      <c r="WY289" s="57"/>
      <c r="WZ289" s="57"/>
      <c r="XA289" s="57"/>
      <c r="XB289" s="57"/>
      <c r="XC289" s="57"/>
      <c r="XD289" s="57"/>
      <c r="XE289" s="57"/>
      <c r="XF289" s="57"/>
      <c r="XG289" s="57"/>
      <c r="XH289" s="57"/>
      <c r="XI289" s="57"/>
      <c r="XJ289" s="57"/>
      <c r="XK289" s="57"/>
      <c r="XL289" s="57"/>
      <c r="XM289" s="57"/>
      <c r="XN289" s="57"/>
      <c r="XO289" s="57"/>
      <c r="XP289" s="57"/>
      <c r="XQ289" s="57"/>
      <c r="XR289" s="57"/>
      <c r="XS289" s="57"/>
      <c r="XT289" s="57"/>
      <c r="XU289" s="57"/>
      <c r="XV289" s="57"/>
      <c r="XW289" s="57"/>
      <c r="XX289" s="57"/>
      <c r="XY289" s="57"/>
      <c r="XZ289" s="57"/>
      <c r="YA289" s="57"/>
      <c r="YB289" s="57"/>
      <c r="YC289" s="57"/>
      <c r="YD289" s="57"/>
      <c r="YE289" s="57"/>
      <c r="YF289" s="57"/>
      <c r="YG289" s="57"/>
      <c r="YH289" s="57"/>
      <c r="YI289" s="57"/>
      <c r="YJ289" s="57"/>
      <c r="YK289" s="57"/>
      <c r="YL289" s="57"/>
      <c r="YM289" s="57"/>
      <c r="YN289" s="57"/>
      <c r="YO289" s="57"/>
      <c r="YP289" s="57"/>
      <c r="YQ289" s="57"/>
      <c r="YR289" s="57"/>
      <c r="YS289" s="57"/>
      <c r="YT289" s="57"/>
      <c r="YU289" s="57"/>
      <c r="YV289" s="57"/>
      <c r="YW289" s="57"/>
      <c r="YX289" s="57"/>
      <c r="YY289" s="57"/>
      <c r="YZ289" s="57"/>
      <c r="ZA289" s="57"/>
      <c r="ZB289" s="57"/>
      <c r="ZC289" s="57"/>
      <c r="ZD289" s="57"/>
      <c r="ZE289" s="57"/>
      <c r="ZF289" s="57"/>
      <c r="ZG289" s="57"/>
      <c r="ZH289" s="57"/>
      <c r="ZI289" s="57"/>
      <c r="ZJ289" s="57"/>
      <c r="ZK289" s="57"/>
      <c r="ZL289" s="57"/>
      <c r="ZM289" s="57"/>
      <c r="ZN289" s="57"/>
      <c r="ZO289" s="57"/>
      <c r="ZP289" s="57"/>
      <c r="ZQ289" s="57"/>
      <c r="ZR289" s="57"/>
      <c r="ZS289" s="57"/>
      <c r="ZT289" s="57"/>
      <c r="ZU289" s="57"/>
      <c r="ZV289" s="57"/>
      <c r="ZW289" s="57"/>
      <c r="ZX289" s="57"/>
      <c r="ZY289" s="57"/>
      <c r="ZZ289" s="57"/>
      <c r="AAA289" s="57"/>
      <c r="AAB289" s="57"/>
      <c r="AAC289" s="57"/>
      <c r="AAD289" s="57"/>
      <c r="AAE289" s="57"/>
      <c r="AAF289" s="57"/>
      <c r="AAG289" s="57"/>
      <c r="AAH289" s="57"/>
      <c r="AAI289" s="57"/>
      <c r="AAJ289" s="57"/>
      <c r="AAK289" s="57"/>
      <c r="AAL289" s="57"/>
      <c r="AAM289" s="57"/>
      <c r="AAN289" s="57"/>
      <c r="AAO289" s="57"/>
      <c r="AAP289" s="57"/>
      <c r="AAQ289" s="57"/>
      <c r="AAR289" s="57"/>
      <c r="AAS289" s="57"/>
      <c r="AAT289" s="57"/>
      <c r="AAU289" s="57"/>
      <c r="AAV289" s="57"/>
      <c r="AAW289" s="57"/>
      <c r="AAX289" s="57"/>
      <c r="AAY289" s="57"/>
      <c r="AAZ289" s="57"/>
      <c r="ABA289" s="57"/>
      <c r="ABB289" s="57"/>
      <c r="ABC289" s="57"/>
      <c r="ABD289" s="57"/>
      <c r="ABE289" s="57"/>
      <c r="ABF289" s="57"/>
      <c r="ABG289" s="57"/>
      <c r="ABH289" s="57"/>
      <c r="ABI289" s="57"/>
      <c r="ABJ289" s="57"/>
      <c r="ABK289" s="57"/>
      <c r="ABL289" s="57"/>
      <c r="ABM289" s="57"/>
      <c r="ABN289" s="57"/>
      <c r="ABO289" s="57"/>
      <c r="ABP289" s="57"/>
      <c r="ABQ289" s="57"/>
      <c r="ABR289" s="57"/>
      <c r="ABS289" s="57"/>
      <c r="ABT289" s="57"/>
      <c r="ABU289" s="57"/>
      <c r="ABV289" s="57"/>
      <c r="ABW289" s="57"/>
      <c r="ABX289" s="57"/>
      <c r="ABY289" s="57"/>
      <c r="ABZ289" s="57"/>
      <c r="ACA289" s="57"/>
      <c r="ACB289" s="57"/>
      <c r="ACC289" s="57"/>
      <c r="ACD289" s="57"/>
      <c r="ACE289" s="57"/>
      <c r="ACF289" s="57"/>
      <c r="ACG289" s="57"/>
      <c r="ACH289" s="57"/>
      <c r="ACI289" s="57"/>
      <c r="ACJ289" s="57"/>
      <c r="ACK289" s="57"/>
      <c r="ACL289" s="57"/>
      <c r="ACM289" s="57"/>
      <c r="ACN289" s="57"/>
      <c r="ACO289" s="57"/>
      <c r="ACP289" s="57"/>
      <c r="ACQ289" s="57"/>
      <c r="ACR289" s="57"/>
      <c r="ACS289" s="57"/>
      <c r="ACT289" s="57"/>
      <c r="ACU289" s="57"/>
      <c r="ACV289" s="57"/>
      <c r="ACW289" s="57"/>
      <c r="ACX289" s="57"/>
      <c r="ACY289" s="57"/>
      <c r="ACZ289" s="57"/>
      <c r="ADA289" s="57"/>
      <c r="ADB289" s="57"/>
      <c r="ADC289" s="57"/>
      <c r="ADD289" s="57"/>
      <c r="ADE289" s="57"/>
      <c r="ADF289" s="57"/>
      <c r="ADG289" s="57"/>
      <c r="ADH289" s="57"/>
      <c r="ADI289" s="57"/>
      <c r="ADJ289" s="57"/>
      <c r="ADK289" s="57"/>
      <c r="ADL289" s="57"/>
      <c r="ADM289" s="57"/>
      <c r="ADN289" s="57"/>
      <c r="ADO289" s="57"/>
      <c r="ADP289" s="57"/>
      <c r="ADQ289" s="57"/>
      <c r="ADR289" s="57"/>
      <c r="ADS289" s="57"/>
      <c r="ADT289" s="57"/>
      <c r="ADU289" s="57"/>
      <c r="ADV289" s="57"/>
      <c r="ADW289" s="57"/>
      <c r="ADX289" s="57"/>
      <c r="ADY289" s="57"/>
      <c r="ADZ289" s="57"/>
      <c r="AEA289" s="57"/>
      <c r="AEB289" s="57"/>
      <c r="AEC289" s="57"/>
      <c r="AED289" s="57"/>
      <c r="AEE289" s="57"/>
      <c r="AEF289" s="57"/>
      <c r="AEG289" s="57"/>
      <c r="AEH289" s="57"/>
      <c r="AEI289" s="57"/>
      <c r="AEJ289" s="57"/>
      <c r="AEK289" s="57"/>
      <c r="AEL289" s="57"/>
      <c r="AEM289" s="57"/>
      <c r="AEN289" s="57"/>
      <c r="AEO289" s="57"/>
      <c r="AEP289" s="57"/>
      <c r="AEQ289" s="57"/>
      <c r="AER289" s="57"/>
      <c r="AES289" s="57"/>
      <c r="AET289" s="57"/>
      <c r="AEU289" s="57"/>
      <c r="AEV289" s="57"/>
      <c r="AEW289" s="57"/>
      <c r="AEX289" s="57"/>
      <c r="AEY289" s="57"/>
      <c r="AEZ289" s="57"/>
      <c r="AFA289" s="57"/>
      <c r="AFB289" s="57"/>
      <c r="AFC289" s="57"/>
      <c r="AFD289" s="57"/>
      <c r="AFE289" s="57"/>
      <c r="AFF289" s="57"/>
      <c r="AFG289" s="57"/>
      <c r="AFH289" s="57"/>
      <c r="AFI289" s="57"/>
      <c r="AFJ289" s="57"/>
      <c r="AFK289" s="57"/>
      <c r="AFL289" s="57"/>
      <c r="AFM289" s="57"/>
      <c r="AFN289" s="57"/>
      <c r="AFO289" s="57"/>
      <c r="AFP289" s="57"/>
      <c r="AFQ289" s="57"/>
      <c r="AFR289" s="57"/>
      <c r="AFS289" s="57"/>
      <c r="AFT289" s="57"/>
      <c r="AFU289" s="57"/>
      <c r="AFV289" s="57"/>
      <c r="AFW289" s="57"/>
      <c r="AFX289" s="57"/>
      <c r="AFY289" s="57"/>
      <c r="AFZ289" s="57"/>
      <c r="AGA289" s="57"/>
      <c r="AGB289" s="57"/>
      <c r="AGC289" s="57"/>
      <c r="AGD289" s="57"/>
      <c r="AGE289" s="57"/>
      <c r="AGF289" s="57"/>
      <c r="AGG289" s="57"/>
      <c r="AGH289" s="57"/>
      <c r="AGI289" s="57"/>
      <c r="AGJ289" s="57"/>
      <c r="AGK289" s="57"/>
      <c r="AGL289" s="57"/>
      <c r="AGM289" s="57"/>
      <c r="AGN289" s="57"/>
      <c r="AGO289" s="57"/>
      <c r="AGP289" s="57"/>
      <c r="AGQ289" s="57"/>
      <c r="AGR289" s="57"/>
      <c r="AGS289" s="57"/>
      <c r="AGT289" s="57"/>
      <c r="AGU289" s="57"/>
      <c r="AGV289" s="57"/>
      <c r="AGW289" s="57"/>
      <c r="AGX289" s="57"/>
      <c r="AGY289" s="57"/>
      <c r="AGZ289" s="57"/>
      <c r="AHA289" s="57"/>
      <c r="AHB289" s="57"/>
      <c r="AHC289" s="57"/>
      <c r="AHD289" s="57"/>
      <c r="AHE289" s="57"/>
      <c r="AHF289" s="57"/>
      <c r="AHG289" s="57"/>
      <c r="AHH289" s="57"/>
      <c r="AHI289" s="57"/>
      <c r="AHJ289" s="57"/>
      <c r="AHK289" s="57"/>
      <c r="AHL289" s="57"/>
      <c r="AHM289" s="57"/>
      <c r="AHN289" s="57"/>
      <c r="AHO289" s="57"/>
      <c r="AHP289" s="57"/>
      <c r="AHQ289" s="57"/>
      <c r="AHR289" s="57"/>
      <c r="AHS289" s="57"/>
      <c r="AHT289" s="57"/>
      <c r="AHU289" s="57"/>
      <c r="AHV289" s="57"/>
      <c r="AHW289" s="57"/>
      <c r="AHX289" s="57"/>
      <c r="AHY289" s="57"/>
      <c r="AHZ289" s="57"/>
      <c r="AIA289" s="57"/>
      <c r="AIB289" s="57"/>
      <c r="AIC289" s="57"/>
      <c r="AID289" s="57"/>
      <c r="AIE289" s="57"/>
      <c r="AIF289" s="57"/>
      <c r="AIG289" s="57"/>
      <c r="AIH289" s="57"/>
      <c r="AII289" s="57"/>
      <c r="AIJ289" s="57"/>
      <c r="AIK289" s="57"/>
      <c r="AIL289" s="57"/>
      <c r="AIM289" s="57"/>
      <c r="AIN289" s="57"/>
      <c r="AIO289" s="57"/>
      <c r="AIP289" s="57"/>
      <c r="AIQ289" s="57"/>
      <c r="AIR289" s="57"/>
      <c r="AIS289" s="57"/>
      <c r="AIT289" s="57"/>
      <c r="AIU289" s="57"/>
      <c r="AIV289" s="57"/>
      <c r="AIW289" s="57"/>
      <c r="AIX289" s="57"/>
      <c r="AIY289" s="57"/>
      <c r="AIZ289" s="57"/>
      <c r="AJA289" s="57"/>
      <c r="AJB289" s="57"/>
      <c r="AJC289" s="57"/>
      <c r="AJD289" s="57"/>
      <c r="AJE289" s="57"/>
      <c r="AJF289" s="57"/>
      <c r="AJG289" s="57"/>
      <c r="AJH289" s="57"/>
      <c r="AJI289" s="57"/>
      <c r="AJJ289" s="57"/>
      <c r="AJK289" s="57"/>
      <c r="AJL289" s="57"/>
      <c r="AJM289" s="57"/>
      <c r="AJN289" s="57"/>
      <c r="AJO289" s="57"/>
      <c r="AJP289" s="57"/>
      <c r="AJQ289" s="57"/>
      <c r="AJR289" s="57"/>
      <c r="AJS289" s="57"/>
      <c r="AJT289" s="57"/>
      <c r="AJU289" s="57"/>
      <c r="AJV289" s="57"/>
      <c r="AJW289" s="57"/>
      <c r="AJX289" s="57"/>
      <c r="AJY289" s="57"/>
      <c r="AJZ289" s="57"/>
      <c r="AKA289" s="57"/>
      <c r="AKB289" s="57"/>
      <c r="AKC289" s="57"/>
      <c r="AKD289" s="57"/>
      <c r="AKE289" s="57"/>
      <c r="AKF289" s="57"/>
      <c r="AKG289" s="57"/>
      <c r="AKH289" s="57"/>
      <c r="AKI289" s="57"/>
      <c r="AKJ289" s="57"/>
      <c r="AKK289" s="57"/>
      <c r="AKL289" s="57"/>
      <c r="AKM289" s="57"/>
      <c r="AKN289" s="57"/>
      <c r="AKO289" s="57"/>
      <c r="AKP289" s="57"/>
      <c r="AKQ289" s="57"/>
      <c r="AKR289" s="57"/>
      <c r="AKS289" s="57"/>
      <c r="AKT289" s="57"/>
      <c r="AKU289" s="57"/>
      <c r="AKV289" s="57"/>
      <c r="AKW289" s="57"/>
      <c r="AKX289" s="57"/>
      <c r="AKY289" s="57"/>
      <c r="AKZ289" s="57"/>
      <c r="ALA289" s="57"/>
      <c r="ALB289" s="57"/>
      <c r="ALC289" s="57"/>
      <c r="ALD289" s="57"/>
      <c r="ALE289" s="57"/>
      <c r="ALF289" s="57"/>
      <c r="ALG289" s="57"/>
      <c r="ALH289" s="57"/>
      <c r="ALI289" s="57"/>
      <c r="ALJ289" s="57"/>
      <c r="ALK289" s="57"/>
      <c r="ALL289" s="57"/>
      <c r="ALM289" s="57"/>
      <c r="ALN289" s="57"/>
      <c r="ALO289" s="57"/>
      <c r="ALP289" s="57"/>
      <c r="ALQ289" s="57"/>
      <c r="ALR289" s="57"/>
      <c r="ALS289" s="57"/>
      <c r="ALT289" s="57"/>
      <c r="ALU289" s="57"/>
      <c r="ALV289" s="57"/>
      <c r="ALW289" s="57"/>
      <c r="ALX289" s="57"/>
      <c r="ALY289" s="57"/>
      <c r="ALZ289" s="57"/>
      <c r="AMA289" s="57"/>
      <c r="AMB289" s="57"/>
      <c r="AMC289" s="57"/>
      <c r="AMD289" s="57"/>
      <c r="AME289" s="57"/>
      <c r="AMF289" s="57"/>
      <c r="AMG289" s="57"/>
      <c r="AMH289" s="57"/>
      <c r="AMI289" s="57"/>
      <c r="AMJ289" s="57"/>
      <c r="AMK289" s="57"/>
      <c r="AML289" s="57"/>
      <c r="AMM289" s="57"/>
      <c r="AMN289" s="57"/>
      <c r="AMO289" s="57"/>
      <c r="AMP289" s="57"/>
      <c r="AMQ289" s="57"/>
      <c r="AMR289" s="57"/>
      <c r="AMS289" s="57"/>
      <c r="AMT289" s="57"/>
      <c r="AMU289" s="57"/>
      <c r="AMV289" s="57"/>
      <c r="AMW289" s="57"/>
      <c r="AMX289" s="57"/>
      <c r="AMY289" s="57"/>
      <c r="AMZ289" s="57"/>
      <c r="ANA289" s="57"/>
      <c r="ANB289" s="57"/>
      <c r="ANC289" s="57"/>
      <c r="AND289" s="57"/>
      <c r="ANE289" s="57"/>
      <c r="ANF289" s="57"/>
      <c r="ANG289" s="57"/>
      <c r="ANH289" s="57"/>
      <c r="ANI289" s="57"/>
      <c r="ANJ289" s="57"/>
      <c r="ANK289" s="57"/>
      <c r="ANL289" s="57"/>
      <c r="ANM289" s="57"/>
      <c r="ANN289" s="57"/>
      <c r="ANO289" s="57"/>
      <c r="ANP289" s="57"/>
      <c r="ANQ289" s="57"/>
      <c r="ANR289" s="57"/>
      <c r="ANS289" s="57"/>
      <c r="ANT289" s="57"/>
      <c r="ANU289" s="57"/>
      <c r="ANV289" s="57"/>
      <c r="ANW289" s="57"/>
      <c r="ANX289" s="57"/>
      <c r="ANY289" s="57"/>
      <c r="ANZ289" s="57"/>
      <c r="AOA289" s="57"/>
      <c r="AOB289" s="57"/>
      <c r="AOC289" s="57"/>
      <c r="AOD289" s="57"/>
      <c r="AOE289" s="57"/>
      <c r="AOF289" s="57"/>
      <c r="AOG289" s="57"/>
      <c r="AOH289" s="57"/>
      <c r="AOI289" s="57"/>
      <c r="AOJ289" s="57"/>
      <c r="AOK289" s="57"/>
      <c r="AOL289" s="57"/>
      <c r="AOM289" s="57"/>
      <c r="AON289" s="57"/>
      <c r="AOO289" s="57"/>
      <c r="AOP289" s="57"/>
      <c r="AOQ289" s="57"/>
      <c r="AOR289" s="57"/>
      <c r="AOS289" s="57"/>
      <c r="AOT289" s="57"/>
      <c r="AOU289" s="57"/>
      <c r="AOV289" s="57"/>
      <c r="AOW289" s="57"/>
      <c r="AOX289" s="57"/>
      <c r="AOY289" s="57"/>
      <c r="AOZ289" s="57"/>
      <c r="APA289" s="57"/>
      <c r="APB289" s="57"/>
      <c r="APC289" s="57"/>
      <c r="APD289" s="57"/>
      <c r="APE289" s="57"/>
      <c r="APF289" s="57"/>
      <c r="APG289" s="57"/>
      <c r="APH289" s="57"/>
      <c r="API289" s="57"/>
      <c r="APJ289" s="57"/>
      <c r="APK289" s="57"/>
      <c r="APL289" s="57"/>
      <c r="APM289" s="57"/>
      <c r="APN289" s="57"/>
      <c r="APO289" s="57"/>
      <c r="APP289" s="57"/>
      <c r="APQ289" s="57"/>
      <c r="APR289" s="57"/>
      <c r="APS289" s="57"/>
      <c r="APT289" s="57"/>
      <c r="APU289" s="57"/>
      <c r="APV289" s="57"/>
      <c r="APW289" s="57"/>
      <c r="APX289" s="57"/>
      <c r="APY289" s="57"/>
      <c r="APZ289" s="57"/>
      <c r="AQA289" s="57"/>
      <c r="AQB289" s="57"/>
      <c r="AQC289" s="57"/>
      <c r="AQD289" s="57"/>
      <c r="AQE289" s="57"/>
      <c r="AQF289" s="57"/>
      <c r="AQG289" s="57"/>
      <c r="AQH289" s="57"/>
      <c r="AQI289" s="57"/>
      <c r="AQJ289" s="57"/>
      <c r="AQK289" s="57"/>
      <c r="AQL289" s="57"/>
      <c r="AQM289" s="57"/>
      <c r="AQN289" s="57"/>
      <c r="AQO289" s="57"/>
      <c r="AQP289" s="57"/>
      <c r="AQQ289" s="57"/>
      <c r="AQR289" s="57"/>
      <c r="AQS289" s="57"/>
      <c r="AQT289" s="57"/>
      <c r="AQU289" s="57"/>
      <c r="AQV289" s="57"/>
      <c r="AQW289" s="57"/>
      <c r="AQX289" s="57"/>
      <c r="AQY289" s="57"/>
      <c r="AQZ289" s="57"/>
      <c r="ARA289" s="57"/>
      <c r="ARB289" s="57"/>
      <c r="ARC289" s="57"/>
      <c r="ARD289" s="57"/>
      <c r="ARE289" s="57"/>
      <c r="ARF289" s="57"/>
      <c r="ARG289" s="57"/>
      <c r="ARH289" s="57"/>
      <c r="ARI289" s="57"/>
      <c r="ARJ289" s="57"/>
      <c r="ARK289" s="57"/>
      <c r="ARL289" s="57"/>
      <c r="ARM289" s="57"/>
      <c r="ARN289" s="57"/>
      <c r="ARO289" s="57"/>
      <c r="ARP289" s="57"/>
      <c r="ARQ289" s="57"/>
      <c r="ARR289" s="57"/>
      <c r="ARS289" s="57"/>
      <c r="ART289" s="57"/>
      <c r="ARU289" s="57"/>
      <c r="ARV289" s="57"/>
      <c r="ARW289" s="57"/>
      <c r="ARX289" s="57"/>
      <c r="ARY289" s="57"/>
      <c r="ARZ289" s="57"/>
      <c r="ASA289" s="57"/>
      <c r="ASB289" s="57"/>
      <c r="ASC289" s="57"/>
      <c r="ASD289" s="57"/>
      <c r="ASE289" s="57"/>
      <c r="ASF289" s="57"/>
      <c r="ASG289" s="57"/>
      <c r="ASH289" s="57"/>
      <c r="ASI289" s="57"/>
      <c r="ASJ289" s="57"/>
      <c r="ASK289" s="57"/>
      <c r="ASL289" s="57"/>
      <c r="ASM289" s="57"/>
      <c r="ASN289" s="57"/>
      <c r="ASO289" s="57"/>
      <c r="ASP289" s="57"/>
      <c r="ASQ289" s="57"/>
      <c r="ASR289" s="57"/>
      <c r="ASS289" s="57"/>
      <c r="AST289" s="57"/>
      <c r="ASU289" s="57"/>
      <c r="ASV289" s="57"/>
      <c r="ASW289" s="57"/>
      <c r="ASX289" s="57"/>
      <c r="ASY289" s="57"/>
      <c r="ASZ289" s="57"/>
      <c r="ATA289" s="57"/>
      <c r="ATB289" s="57"/>
      <c r="ATC289" s="57"/>
      <c r="ATD289" s="57"/>
      <c r="ATE289" s="57"/>
      <c r="ATF289" s="57"/>
      <c r="ATG289" s="57"/>
      <c r="ATH289" s="57"/>
      <c r="ATI289" s="57"/>
      <c r="ATJ289" s="57"/>
      <c r="ATK289" s="57"/>
      <c r="ATL289" s="57"/>
      <c r="ATM289" s="57"/>
      <c r="ATN289" s="57"/>
      <c r="ATO289" s="57"/>
      <c r="ATP289" s="57"/>
      <c r="ATQ289" s="57"/>
      <c r="ATR289" s="57"/>
      <c r="ATS289" s="57"/>
      <c r="ATT289" s="57"/>
      <c r="ATU289" s="57"/>
      <c r="ATV289" s="57"/>
      <c r="ATW289" s="57"/>
      <c r="ATX289" s="57"/>
      <c r="ATY289" s="57"/>
      <c r="ATZ289" s="57"/>
      <c r="AUA289" s="57"/>
      <c r="AUB289" s="57"/>
      <c r="AUC289" s="57"/>
      <c r="AUD289" s="57"/>
      <c r="AUE289" s="57"/>
      <c r="AUF289" s="57"/>
      <c r="AUG289" s="57"/>
      <c r="AUH289" s="57"/>
      <c r="AUI289" s="57"/>
      <c r="AUJ289" s="57"/>
      <c r="AUK289" s="57"/>
      <c r="AUL289" s="57"/>
      <c r="AUM289" s="57"/>
      <c r="AUN289" s="57"/>
      <c r="AUO289" s="57"/>
      <c r="AUP289" s="57"/>
      <c r="AUQ289" s="57"/>
      <c r="AUR289" s="57"/>
      <c r="AUS289" s="57"/>
      <c r="AUT289" s="57"/>
      <c r="AUU289" s="57"/>
      <c r="AUV289" s="57"/>
      <c r="AUW289" s="57"/>
      <c r="AUX289" s="57"/>
      <c r="AUY289" s="57"/>
      <c r="AUZ289" s="57"/>
      <c r="AVA289" s="57"/>
      <c r="AVB289" s="57"/>
      <c r="AVC289" s="57"/>
      <c r="AVD289" s="57"/>
      <c r="AVE289" s="57"/>
      <c r="AVF289" s="57"/>
      <c r="AVG289" s="57"/>
      <c r="AVH289" s="57"/>
      <c r="AVI289" s="57"/>
      <c r="AVJ289" s="57"/>
      <c r="AVK289" s="57"/>
      <c r="AVL289" s="57"/>
      <c r="AVM289" s="57"/>
      <c r="AVN289" s="57"/>
      <c r="AVO289" s="57"/>
      <c r="AVP289" s="57"/>
      <c r="AVQ289" s="57"/>
      <c r="AVR289" s="57"/>
      <c r="AVS289" s="57"/>
      <c r="AVT289" s="57"/>
      <c r="AVU289" s="57"/>
      <c r="AVV289" s="57"/>
      <c r="AVW289" s="57"/>
      <c r="AVX289" s="57"/>
      <c r="AVY289" s="57"/>
      <c r="AVZ289" s="57"/>
      <c r="AWA289" s="57"/>
      <c r="AWB289" s="57"/>
      <c r="AWC289" s="57"/>
      <c r="AWD289" s="57"/>
      <c r="AWE289" s="57"/>
      <c r="AWF289" s="57"/>
      <c r="AWG289" s="57"/>
      <c r="AWH289" s="57"/>
      <c r="AWI289" s="57"/>
      <c r="AWJ289" s="57"/>
      <c r="AWK289" s="57"/>
      <c r="AWL289" s="57"/>
      <c r="AWM289" s="57"/>
      <c r="AWN289" s="57"/>
      <c r="AWO289" s="57"/>
      <c r="AWP289" s="57"/>
      <c r="AWQ289" s="57"/>
      <c r="AWR289" s="57"/>
      <c r="AWS289" s="57"/>
      <c r="AWT289" s="57"/>
      <c r="AWU289" s="57"/>
      <c r="AWV289" s="57"/>
      <c r="AWW289" s="57"/>
      <c r="AWX289" s="57"/>
      <c r="AWY289" s="57"/>
      <c r="AWZ289" s="57"/>
      <c r="AXA289" s="57"/>
      <c r="AXB289" s="57"/>
      <c r="AXC289" s="57"/>
      <c r="AXD289" s="57"/>
      <c r="AXE289" s="57"/>
      <c r="AXF289" s="57"/>
      <c r="AXG289" s="57"/>
      <c r="AXH289" s="57"/>
      <c r="AXI289" s="57"/>
      <c r="AXJ289" s="57"/>
      <c r="AXK289" s="57"/>
      <c r="AXL289" s="57"/>
      <c r="AXM289" s="57"/>
      <c r="AXN289" s="57"/>
      <c r="AXO289" s="57"/>
      <c r="AXP289" s="57"/>
      <c r="AXQ289" s="57"/>
      <c r="AXR289" s="57"/>
      <c r="AXS289" s="57"/>
      <c r="AXT289" s="57"/>
      <c r="AXU289" s="57"/>
      <c r="AXV289" s="57"/>
      <c r="AXW289" s="57"/>
      <c r="AXX289" s="57"/>
      <c r="AXY289" s="57"/>
      <c r="AXZ289" s="57"/>
      <c r="AYA289" s="57"/>
      <c r="AYB289" s="57"/>
      <c r="AYC289" s="57"/>
      <c r="AYD289" s="57"/>
      <c r="AYE289" s="57"/>
      <c r="AYF289" s="57"/>
      <c r="AYG289" s="57"/>
      <c r="AYH289" s="57"/>
      <c r="AYI289" s="57"/>
      <c r="AYJ289" s="57"/>
      <c r="AYK289" s="57"/>
      <c r="AYL289" s="57"/>
      <c r="AYM289" s="57"/>
      <c r="AYN289" s="57"/>
      <c r="AYO289" s="57"/>
      <c r="AYP289" s="57"/>
      <c r="AYQ289" s="57"/>
      <c r="AYR289" s="57"/>
      <c r="AYS289" s="57"/>
      <c r="AYT289" s="57"/>
      <c r="AYU289" s="57"/>
      <c r="AYV289" s="57"/>
      <c r="AYW289" s="57"/>
      <c r="AYX289" s="57"/>
      <c r="AYY289" s="57"/>
      <c r="AYZ289" s="57"/>
      <c r="AZA289" s="57"/>
      <c r="AZB289" s="57"/>
      <c r="AZC289" s="57"/>
      <c r="AZD289" s="57"/>
      <c r="AZE289" s="57"/>
      <c r="AZF289" s="57"/>
      <c r="AZG289" s="57"/>
      <c r="AZH289" s="57"/>
      <c r="AZI289" s="57"/>
      <c r="AZJ289" s="57"/>
      <c r="AZK289" s="57"/>
      <c r="AZL289" s="57"/>
      <c r="AZM289" s="57"/>
      <c r="AZN289" s="57"/>
      <c r="AZO289" s="57"/>
      <c r="AZP289" s="57"/>
      <c r="AZQ289" s="57"/>
      <c r="AZR289" s="57"/>
      <c r="AZS289" s="57"/>
      <c r="AZT289" s="57"/>
      <c r="AZU289" s="57"/>
      <c r="AZV289" s="57"/>
      <c r="AZW289" s="57"/>
      <c r="AZX289" s="57"/>
      <c r="AZY289" s="57"/>
      <c r="AZZ289" s="57"/>
      <c r="BAA289" s="57"/>
      <c r="BAB289" s="57"/>
      <c r="BAC289" s="57"/>
      <c r="BAD289" s="57"/>
      <c r="BAE289" s="57"/>
      <c r="BAF289" s="57"/>
      <c r="BAG289" s="57"/>
      <c r="BAH289" s="57"/>
      <c r="BAI289" s="57"/>
      <c r="BAJ289" s="57"/>
      <c r="BAK289" s="57"/>
      <c r="BAL289" s="57"/>
      <c r="BAM289" s="57"/>
      <c r="BAN289" s="57"/>
      <c r="BAO289" s="57"/>
      <c r="BAP289" s="57"/>
      <c r="BAQ289" s="57"/>
      <c r="BAR289" s="57"/>
      <c r="BAS289" s="57"/>
      <c r="BAT289" s="57"/>
      <c r="BAU289" s="57"/>
      <c r="BAV289" s="57"/>
      <c r="BAW289" s="57"/>
      <c r="BAX289" s="57"/>
      <c r="BAY289" s="57"/>
      <c r="BAZ289" s="57"/>
      <c r="BBA289" s="57"/>
      <c r="BBB289" s="57"/>
      <c r="BBC289" s="57"/>
      <c r="BBD289" s="57"/>
      <c r="BBE289" s="57"/>
      <c r="BBF289" s="57"/>
      <c r="BBG289" s="57"/>
      <c r="BBH289" s="57"/>
      <c r="BBI289" s="57"/>
      <c r="BBJ289" s="57"/>
      <c r="BBK289" s="57"/>
      <c r="BBL289" s="57"/>
      <c r="BBM289" s="57"/>
      <c r="BBN289" s="57"/>
      <c r="BBO289" s="57"/>
      <c r="BBP289" s="57"/>
      <c r="BBQ289" s="57"/>
      <c r="BBR289" s="57"/>
      <c r="BBS289" s="57"/>
      <c r="BBT289" s="57"/>
      <c r="BBU289" s="57"/>
      <c r="BBV289" s="57"/>
      <c r="BBW289" s="57"/>
      <c r="BBX289" s="57"/>
      <c r="BBY289" s="57"/>
      <c r="BBZ289" s="57"/>
      <c r="BCA289" s="57"/>
      <c r="BCB289" s="57"/>
      <c r="BCC289" s="57"/>
      <c r="BCD289" s="57"/>
      <c r="BCE289" s="57"/>
      <c r="BCF289" s="57"/>
      <c r="BCG289" s="57"/>
      <c r="BCH289" s="57"/>
      <c r="BCI289" s="57"/>
      <c r="BCJ289" s="57"/>
      <c r="BCK289" s="57"/>
      <c r="BCL289" s="57"/>
      <c r="BCM289" s="57"/>
      <c r="BCN289" s="57"/>
      <c r="BCO289" s="57"/>
      <c r="BCP289" s="57"/>
      <c r="BCQ289" s="57"/>
      <c r="BCR289" s="57"/>
      <c r="BCS289" s="57"/>
      <c r="BCT289" s="57"/>
      <c r="BCU289" s="57"/>
      <c r="BCV289" s="57"/>
      <c r="BCW289" s="57"/>
      <c r="BCX289" s="57"/>
      <c r="BCY289" s="57"/>
      <c r="BCZ289" s="57"/>
      <c r="BDA289" s="57"/>
      <c r="BDB289" s="57"/>
      <c r="BDC289" s="57"/>
      <c r="BDD289" s="57"/>
      <c r="BDE289" s="57"/>
      <c r="BDF289" s="57"/>
      <c r="BDG289" s="57"/>
      <c r="BDH289" s="57"/>
      <c r="BDI289" s="57"/>
      <c r="BDJ289" s="57"/>
      <c r="BDK289" s="57"/>
      <c r="BDL289" s="57"/>
      <c r="BDM289" s="57"/>
      <c r="BDN289" s="57"/>
      <c r="BDO289" s="57"/>
      <c r="BDP289" s="57"/>
      <c r="BDQ289" s="57"/>
      <c r="BDR289" s="57"/>
      <c r="BDS289" s="57"/>
      <c r="BDT289" s="57"/>
      <c r="BDU289" s="57"/>
      <c r="BDV289" s="57"/>
      <c r="BDW289" s="57"/>
      <c r="BDX289" s="57"/>
      <c r="BDY289" s="57"/>
      <c r="BDZ289" s="57"/>
      <c r="BEA289" s="57"/>
      <c r="BEB289" s="57"/>
      <c r="BEC289" s="57"/>
      <c r="BED289" s="57"/>
      <c r="BEE289" s="57"/>
      <c r="BEF289" s="57"/>
      <c r="BEG289" s="57"/>
      <c r="BEH289" s="57"/>
      <c r="BEI289" s="57"/>
      <c r="BEJ289" s="57"/>
      <c r="BEK289" s="57"/>
      <c r="BEL289" s="57"/>
      <c r="BEM289" s="57"/>
      <c r="BEN289" s="57"/>
      <c r="BEO289" s="57"/>
      <c r="BEP289" s="57"/>
      <c r="BEQ289" s="57"/>
      <c r="BER289" s="57"/>
      <c r="BES289" s="57"/>
      <c r="BET289" s="57"/>
      <c r="BEU289" s="57"/>
      <c r="BEV289" s="57"/>
      <c r="BEW289" s="57"/>
      <c r="BEX289" s="57"/>
      <c r="BEY289" s="57"/>
      <c r="BEZ289" s="57"/>
      <c r="BFA289" s="57"/>
      <c r="BFB289" s="57"/>
      <c r="BFC289" s="57"/>
      <c r="BFD289" s="57"/>
      <c r="BFE289" s="57"/>
      <c r="BFF289" s="57"/>
      <c r="BFG289" s="57"/>
      <c r="BFH289" s="57"/>
      <c r="BFI289" s="57"/>
      <c r="BFJ289" s="57"/>
      <c r="BFK289" s="57"/>
      <c r="BFL289" s="57"/>
      <c r="BFM289" s="57"/>
      <c r="BFN289" s="57"/>
      <c r="BFO289" s="57"/>
      <c r="BFP289" s="57"/>
      <c r="BFQ289" s="57"/>
      <c r="BFR289" s="57"/>
      <c r="BFS289" s="57"/>
      <c r="BFT289" s="57"/>
      <c r="BFU289" s="57"/>
      <c r="BFV289" s="57"/>
      <c r="BFW289" s="57"/>
      <c r="BFX289" s="57"/>
      <c r="BFY289" s="57"/>
      <c r="BFZ289" s="57"/>
      <c r="BGA289" s="57"/>
      <c r="BGB289" s="57"/>
      <c r="BGC289" s="57"/>
      <c r="BGD289" s="57"/>
      <c r="BGE289" s="57"/>
      <c r="BGF289" s="57"/>
      <c r="BGG289" s="57"/>
      <c r="BGH289" s="57"/>
      <c r="BGI289" s="57"/>
      <c r="BGJ289" s="57"/>
      <c r="BGK289" s="57"/>
      <c r="BGL289" s="57"/>
      <c r="BGM289" s="57"/>
      <c r="BGN289" s="57"/>
      <c r="BGO289" s="57"/>
      <c r="BGP289" s="57"/>
      <c r="BGQ289" s="57"/>
      <c r="BGR289" s="57"/>
      <c r="BGS289" s="57"/>
      <c r="BGT289" s="57"/>
      <c r="BGU289" s="57"/>
      <c r="BGV289" s="57"/>
      <c r="BGW289" s="57"/>
      <c r="BGX289" s="57"/>
      <c r="BGY289" s="57"/>
      <c r="BGZ289" s="57"/>
      <c r="BHA289" s="57"/>
      <c r="BHB289" s="57"/>
      <c r="BHC289" s="57"/>
      <c r="BHD289" s="57"/>
      <c r="BHE289" s="57"/>
      <c r="BHF289" s="57"/>
      <c r="BHG289" s="57"/>
      <c r="BHH289" s="57"/>
      <c r="BHI289" s="57"/>
      <c r="BHJ289" s="57"/>
      <c r="BHK289" s="57"/>
      <c r="BHL289" s="57"/>
      <c r="BHM289" s="57"/>
      <c r="BHN289" s="57"/>
      <c r="BHO289" s="57"/>
      <c r="BHP289" s="57"/>
      <c r="BHQ289" s="57"/>
      <c r="BHR289" s="57"/>
      <c r="BHS289" s="57"/>
      <c r="BHT289" s="57"/>
      <c r="BHU289" s="57"/>
      <c r="BHV289" s="57"/>
      <c r="BHW289" s="57"/>
      <c r="BHX289" s="57"/>
      <c r="BHY289" s="57"/>
      <c r="BHZ289" s="57"/>
      <c r="BIA289" s="57"/>
      <c r="BIB289" s="57"/>
      <c r="BIC289" s="57"/>
      <c r="BID289" s="57"/>
      <c r="BIE289" s="57"/>
      <c r="BIF289" s="57"/>
      <c r="BIG289" s="57"/>
      <c r="BIH289" s="57"/>
      <c r="BII289" s="57"/>
      <c r="BIJ289" s="57"/>
      <c r="BIK289" s="57"/>
      <c r="BIL289" s="57"/>
      <c r="BIM289" s="57"/>
      <c r="BIN289" s="57"/>
      <c r="BIO289" s="57"/>
      <c r="BIP289" s="57"/>
      <c r="BIQ289" s="57"/>
      <c r="BIR289" s="57"/>
      <c r="BIS289" s="57"/>
      <c r="BIT289" s="57"/>
      <c r="BIU289" s="57"/>
      <c r="BIV289" s="57"/>
      <c r="BIW289" s="57"/>
      <c r="BIX289" s="57"/>
      <c r="BIY289" s="57"/>
      <c r="BIZ289" s="57"/>
      <c r="BJA289" s="57"/>
      <c r="BJB289" s="57"/>
      <c r="BJC289" s="57"/>
      <c r="BJD289" s="57"/>
      <c r="BJE289" s="57"/>
      <c r="BJF289" s="57"/>
      <c r="BJG289" s="57"/>
      <c r="BJH289" s="57"/>
      <c r="BJI289" s="57"/>
      <c r="BJJ289" s="57"/>
      <c r="BJK289" s="57"/>
      <c r="BJL289" s="57"/>
      <c r="BJM289" s="57"/>
      <c r="BJN289" s="57"/>
      <c r="BJO289" s="57"/>
      <c r="BJP289" s="57"/>
      <c r="BJQ289" s="57"/>
      <c r="BJR289" s="57"/>
      <c r="BJS289" s="57"/>
      <c r="BJT289" s="57"/>
      <c r="BJU289" s="57"/>
      <c r="BJV289" s="57"/>
      <c r="BJW289" s="57"/>
      <c r="BJX289" s="57"/>
      <c r="BJY289" s="57"/>
      <c r="BJZ289" s="57"/>
      <c r="BKA289" s="57"/>
      <c r="BKB289" s="57"/>
      <c r="BKC289" s="57"/>
      <c r="BKD289" s="57"/>
      <c r="BKE289" s="57"/>
      <c r="BKF289" s="57"/>
      <c r="BKG289" s="57"/>
      <c r="BKH289" s="57"/>
      <c r="BKI289" s="57"/>
      <c r="BKJ289" s="57"/>
      <c r="BKK289" s="57"/>
      <c r="BKL289" s="57"/>
      <c r="BKM289" s="57"/>
      <c r="BKN289" s="57"/>
      <c r="BKO289" s="57"/>
      <c r="BKP289" s="57"/>
      <c r="BKQ289" s="57"/>
      <c r="BKR289" s="57"/>
      <c r="BKS289" s="57"/>
      <c r="BKT289" s="57"/>
      <c r="BKU289" s="57"/>
      <c r="BKV289" s="57"/>
      <c r="BKW289" s="57"/>
      <c r="BKX289" s="57"/>
      <c r="BKY289" s="57"/>
      <c r="BKZ289" s="57"/>
      <c r="BLA289" s="57"/>
      <c r="BLB289" s="57"/>
      <c r="BLC289" s="57"/>
      <c r="BLD289" s="57"/>
      <c r="BLE289" s="57"/>
      <c r="BLF289" s="57"/>
      <c r="BLG289" s="57"/>
      <c r="BLH289" s="57"/>
      <c r="BLI289" s="57"/>
      <c r="BLJ289" s="57"/>
      <c r="BLK289" s="57"/>
      <c r="BLL289" s="57"/>
      <c r="BLM289" s="57"/>
      <c r="BLN289" s="57"/>
      <c r="BLO289" s="57"/>
      <c r="BLP289" s="57"/>
      <c r="BLQ289" s="57"/>
      <c r="BLR289" s="57"/>
      <c r="BLS289" s="57"/>
      <c r="BLT289" s="57"/>
      <c r="BLU289" s="57"/>
      <c r="BLV289" s="57"/>
      <c r="BLW289" s="57"/>
      <c r="BLX289" s="57"/>
      <c r="BLY289" s="57"/>
      <c r="BLZ289" s="57"/>
      <c r="BMA289" s="57"/>
      <c r="BMB289" s="57"/>
      <c r="BMC289" s="57"/>
      <c r="BMD289" s="57"/>
      <c r="BME289" s="57"/>
      <c r="BMF289" s="57"/>
      <c r="BMG289" s="57"/>
      <c r="BMH289" s="57"/>
      <c r="BMI289" s="57"/>
      <c r="BMJ289" s="57"/>
      <c r="BMK289" s="57"/>
      <c r="BML289" s="57"/>
      <c r="BMM289" s="57"/>
      <c r="BMN289" s="57"/>
      <c r="BMO289" s="57"/>
      <c r="BMP289" s="57"/>
      <c r="BMQ289" s="57"/>
      <c r="BMR289" s="57"/>
      <c r="BMS289" s="57"/>
      <c r="BMT289" s="57"/>
      <c r="BMU289" s="57"/>
      <c r="BMV289" s="57"/>
      <c r="BMW289" s="57"/>
      <c r="BMX289" s="57"/>
      <c r="BMY289" s="57"/>
      <c r="BMZ289" s="57"/>
      <c r="BNA289" s="57"/>
      <c r="BNB289" s="57"/>
      <c r="BNC289" s="57"/>
      <c r="BND289" s="57"/>
      <c r="BNE289" s="57"/>
      <c r="BNF289" s="57"/>
      <c r="BNG289" s="57"/>
      <c r="BNH289" s="57"/>
      <c r="BNI289" s="57"/>
      <c r="BNJ289" s="57"/>
      <c r="BNK289" s="57"/>
      <c r="BNL289" s="57"/>
      <c r="BNM289" s="57"/>
      <c r="BNN289" s="57"/>
      <c r="BNO289" s="57"/>
      <c r="BNP289" s="57"/>
      <c r="BNQ289" s="57"/>
      <c r="BNR289" s="57"/>
      <c r="BNS289" s="57"/>
      <c r="BNT289" s="57"/>
      <c r="BNU289" s="57"/>
      <c r="BNV289" s="57"/>
      <c r="BNW289" s="57"/>
      <c r="BNX289" s="57"/>
      <c r="BNY289" s="57"/>
      <c r="BNZ289" s="57"/>
      <c r="BOA289" s="57"/>
      <c r="BOB289" s="57"/>
      <c r="BOC289" s="57"/>
      <c r="BOD289" s="57"/>
      <c r="BOE289" s="57"/>
      <c r="BOF289" s="57"/>
      <c r="BOG289" s="57"/>
      <c r="BOH289" s="57"/>
      <c r="BOI289" s="57"/>
      <c r="BOJ289" s="57"/>
      <c r="BOK289" s="57"/>
      <c r="BOL289" s="57"/>
      <c r="BOM289" s="57"/>
      <c r="BON289" s="57"/>
      <c r="BOO289" s="57"/>
      <c r="BOP289" s="57"/>
      <c r="BOQ289" s="57"/>
      <c r="BOR289" s="57"/>
      <c r="BOS289" s="57"/>
      <c r="BOT289" s="57"/>
      <c r="BOU289" s="57"/>
      <c r="BOV289" s="57"/>
      <c r="BOW289" s="57"/>
      <c r="BOX289" s="57"/>
      <c r="BOY289" s="57"/>
      <c r="BOZ289" s="57"/>
      <c r="BPA289" s="57"/>
      <c r="BPB289" s="57"/>
      <c r="BPC289" s="57"/>
      <c r="BPD289" s="57"/>
      <c r="BPE289" s="57"/>
      <c r="BPF289" s="57"/>
      <c r="BPG289" s="57"/>
      <c r="BPH289" s="57"/>
      <c r="BPI289" s="57"/>
      <c r="BPJ289" s="57"/>
      <c r="BPK289" s="57"/>
      <c r="BPL289" s="57"/>
      <c r="BPM289" s="57"/>
      <c r="BPN289" s="57"/>
      <c r="BPO289" s="57"/>
      <c r="BPP289" s="57"/>
      <c r="BPQ289" s="57"/>
      <c r="BPR289" s="57"/>
      <c r="BPS289" s="57"/>
      <c r="BPT289" s="57"/>
      <c r="BPU289" s="57"/>
      <c r="BPV289" s="57"/>
      <c r="BPW289" s="57"/>
      <c r="BPX289" s="57"/>
      <c r="BPY289" s="57"/>
      <c r="BPZ289" s="57"/>
      <c r="BQA289" s="57"/>
      <c r="BQB289" s="57"/>
      <c r="BQC289" s="57"/>
      <c r="BQD289" s="57"/>
      <c r="BQE289" s="57"/>
      <c r="BQF289" s="57"/>
      <c r="BQG289" s="57"/>
      <c r="BQH289" s="57"/>
      <c r="BQI289" s="57"/>
      <c r="BQJ289" s="57"/>
      <c r="BQK289" s="57"/>
      <c r="BQL289" s="57"/>
      <c r="BQM289" s="57"/>
      <c r="BQN289" s="57"/>
      <c r="BQO289" s="57"/>
      <c r="BQP289" s="57"/>
      <c r="BQQ289" s="57"/>
      <c r="BQR289" s="57"/>
      <c r="BQS289" s="57"/>
      <c r="BQT289" s="57"/>
      <c r="BQU289" s="57"/>
      <c r="BQV289" s="57"/>
      <c r="BQW289" s="57"/>
      <c r="BQX289" s="57"/>
      <c r="BQY289" s="57"/>
      <c r="BQZ289" s="57"/>
      <c r="BRA289" s="57"/>
      <c r="BRB289" s="57"/>
      <c r="BRC289" s="57"/>
      <c r="BRD289" s="57"/>
      <c r="BRE289" s="57"/>
      <c r="BRF289" s="57"/>
      <c r="BRG289" s="57"/>
      <c r="BRH289" s="57"/>
      <c r="BRI289" s="57"/>
      <c r="BRJ289" s="57"/>
      <c r="BRK289" s="57"/>
      <c r="BRL289" s="57"/>
      <c r="BRM289" s="57"/>
      <c r="BRN289" s="57"/>
      <c r="BRO289" s="57"/>
      <c r="BRP289" s="57"/>
      <c r="BRQ289" s="57"/>
      <c r="BRR289" s="57"/>
      <c r="BRS289" s="57"/>
      <c r="BRT289" s="57"/>
      <c r="BRU289" s="57"/>
      <c r="BRV289" s="57"/>
      <c r="BRW289" s="57"/>
      <c r="BRX289" s="57"/>
      <c r="BRY289" s="57"/>
      <c r="BRZ289" s="57"/>
      <c r="BSA289" s="57"/>
      <c r="BSB289" s="57"/>
      <c r="BSC289" s="57"/>
      <c r="BSD289" s="57"/>
      <c r="BSE289" s="57"/>
      <c r="BSF289" s="57"/>
      <c r="BSG289" s="57"/>
      <c r="BSH289" s="57"/>
      <c r="BSI289" s="57"/>
      <c r="BSJ289" s="57"/>
      <c r="BSK289" s="57"/>
      <c r="BSL289" s="57"/>
      <c r="BSM289" s="57"/>
      <c r="BSN289" s="57"/>
      <c r="BSO289" s="57"/>
      <c r="BSP289" s="57"/>
      <c r="BSQ289" s="57"/>
      <c r="BSR289" s="57"/>
      <c r="BSS289" s="57"/>
      <c r="BST289" s="57"/>
      <c r="BSU289" s="57"/>
      <c r="BSV289" s="57"/>
      <c r="BSW289" s="57"/>
      <c r="BSX289" s="57"/>
      <c r="BSY289" s="57"/>
      <c r="BSZ289" s="57"/>
      <c r="BTA289" s="57"/>
      <c r="BTB289" s="57"/>
      <c r="BTC289" s="57"/>
      <c r="BTD289" s="57"/>
      <c r="BTE289" s="57"/>
      <c r="BTF289" s="57"/>
      <c r="BTG289" s="57"/>
      <c r="BTH289" s="57"/>
      <c r="BTI289" s="57"/>
      <c r="BTJ289" s="57"/>
      <c r="BTK289" s="57"/>
      <c r="BTL289" s="57"/>
      <c r="BTM289" s="57"/>
      <c r="BTN289" s="57"/>
      <c r="BTO289" s="57"/>
      <c r="BTP289" s="57"/>
      <c r="BTQ289" s="57"/>
      <c r="BTR289" s="57"/>
      <c r="BTS289" s="57"/>
      <c r="BTT289" s="57"/>
      <c r="BTU289" s="57"/>
      <c r="BTV289" s="57"/>
      <c r="BTW289" s="57"/>
      <c r="BTX289" s="57"/>
      <c r="BTY289" s="57"/>
      <c r="BTZ289" s="57"/>
      <c r="BUA289" s="57"/>
      <c r="BUB289" s="57"/>
      <c r="BUC289" s="57"/>
      <c r="BUD289" s="57"/>
      <c r="BUE289" s="57"/>
      <c r="BUF289" s="57"/>
      <c r="BUG289" s="57"/>
      <c r="BUH289" s="57"/>
      <c r="BUI289" s="57"/>
      <c r="BUJ289" s="57"/>
      <c r="BUK289" s="57"/>
      <c r="BUL289" s="57"/>
      <c r="BUM289" s="57"/>
      <c r="BUN289" s="57"/>
      <c r="BUO289" s="57"/>
      <c r="BUP289" s="57"/>
      <c r="BUQ289" s="57"/>
      <c r="BUR289" s="57"/>
      <c r="BUS289" s="57"/>
      <c r="BUT289" s="57"/>
      <c r="BUU289" s="57"/>
      <c r="BUV289" s="57"/>
      <c r="BUW289" s="57"/>
      <c r="BUX289" s="57"/>
      <c r="BUY289" s="57"/>
      <c r="BUZ289" s="57"/>
      <c r="BVA289" s="57"/>
      <c r="BVB289" s="57"/>
      <c r="BVC289" s="57"/>
      <c r="BVD289" s="57"/>
      <c r="BVE289" s="57"/>
      <c r="BVF289" s="57"/>
      <c r="BVG289" s="57"/>
      <c r="BVH289" s="57"/>
      <c r="BVI289" s="57"/>
      <c r="BVJ289" s="57"/>
      <c r="BVK289" s="57"/>
      <c r="BVL289" s="57"/>
      <c r="BVM289" s="57"/>
      <c r="BVN289" s="57"/>
      <c r="BVO289" s="57"/>
      <c r="BVP289" s="57"/>
      <c r="BVQ289" s="57"/>
      <c r="BVR289" s="57"/>
      <c r="BVS289" s="57"/>
      <c r="BVT289" s="57"/>
      <c r="BVU289" s="57"/>
      <c r="BVV289" s="57"/>
      <c r="BVW289" s="57"/>
      <c r="BVX289" s="57"/>
      <c r="BVY289" s="57"/>
      <c r="BVZ289" s="57"/>
      <c r="BWA289" s="57"/>
      <c r="BWB289" s="57"/>
      <c r="BWC289" s="57"/>
      <c r="BWD289" s="57"/>
      <c r="BWE289" s="57"/>
      <c r="BWF289" s="57"/>
      <c r="BWG289" s="57"/>
      <c r="BWH289" s="57"/>
      <c r="BWI289" s="57"/>
      <c r="BWJ289" s="57"/>
      <c r="BWK289" s="57"/>
      <c r="BWL289" s="57"/>
      <c r="BWM289" s="57"/>
      <c r="BWN289" s="57"/>
      <c r="BWO289" s="57"/>
      <c r="BWP289" s="57"/>
      <c r="BWQ289" s="57"/>
      <c r="BWR289" s="57"/>
      <c r="BWS289" s="57"/>
      <c r="BWT289" s="57"/>
      <c r="BWU289" s="57"/>
      <c r="BWV289" s="57"/>
      <c r="BWW289" s="57"/>
      <c r="BWX289" s="57"/>
      <c r="BWY289" s="57"/>
      <c r="BWZ289" s="57"/>
      <c r="BXA289" s="57"/>
      <c r="BXB289" s="57"/>
      <c r="BXC289" s="57"/>
      <c r="BXD289" s="57"/>
      <c r="BXE289" s="57"/>
      <c r="BXF289" s="57"/>
      <c r="BXG289" s="57"/>
      <c r="BXH289" s="57"/>
      <c r="BXI289" s="57"/>
      <c r="BXJ289" s="57"/>
      <c r="BXK289" s="57"/>
      <c r="BXL289" s="57"/>
      <c r="BXM289" s="57"/>
      <c r="BXN289" s="57"/>
      <c r="BXO289" s="57"/>
      <c r="BXP289" s="57"/>
      <c r="BXQ289" s="57"/>
      <c r="BXR289" s="57"/>
      <c r="BXS289" s="57"/>
      <c r="BXT289" s="57"/>
      <c r="BXU289" s="57"/>
      <c r="BXV289" s="57"/>
      <c r="BXW289" s="57"/>
      <c r="BXX289" s="57"/>
      <c r="BXY289" s="57"/>
      <c r="BXZ289" s="57"/>
      <c r="BYA289" s="57"/>
      <c r="BYB289" s="57"/>
      <c r="BYC289" s="57"/>
      <c r="BYD289" s="57"/>
      <c r="BYE289" s="57"/>
      <c r="BYF289" s="57"/>
      <c r="BYG289" s="57"/>
      <c r="BYH289" s="57"/>
      <c r="BYI289" s="57"/>
      <c r="BYJ289" s="57"/>
      <c r="BYK289" s="57"/>
      <c r="BYL289" s="57"/>
      <c r="BYM289" s="57"/>
      <c r="BYN289" s="57"/>
      <c r="BYO289" s="57"/>
      <c r="BYP289" s="57"/>
      <c r="BYQ289" s="57"/>
      <c r="BYR289" s="57"/>
      <c r="BYS289" s="57"/>
      <c r="BYT289" s="57"/>
      <c r="BYU289" s="57"/>
      <c r="BYV289" s="57"/>
      <c r="BYW289" s="57"/>
      <c r="BYX289" s="57"/>
      <c r="BYY289" s="57"/>
      <c r="BYZ289" s="57"/>
      <c r="BZA289" s="57"/>
      <c r="BZB289" s="57"/>
      <c r="BZC289" s="57"/>
      <c r="BZD289" s="57"/>
      <c r="BZE289" s="57"/>
      <c r="BZF289" s="57"/>
      <c r="BZG289" s="57"/>
      <c r="BZH289" s="57"/>
      <c r="BZI289" s="57"/>
      <c r="BZJ289" s="57"/>
      <c r="BZK289" s="57"/>
      <c r="BZL289" s="57"/>
      <c r="BZM289" s="57"/>
      <c r="BZN289" s="57"/>
      <c r="BZO289" s="57"/>
      <c r="BZP289" s="57"/>
      <c r="BZQ289" s="57"/>
      <c r="BZR289" s="57"/>
      <c r="BZS289" s="57"/>
      <c r="BZT289" s="57"/>
      <c r="BZU289" s="57"/>
      <c r="BZV289" s="57"/>
      <c r="BZW289" s="57"/>
      <c r="BZX289" s="57"/>
      <c r="BZY289" s="57"/>
      <c r="BZZ289" s="57"/>
      <c r="CAA289" s="57"/>
      <c r="CAB289" s="57"/>
      <c r="CAC289" s="57"/>
      <c r="CAD289" s="57"/>
      <c r="CAE289" s="57"/>
      <c r="CAF289" s="57"/>
      <c r="CAG289" s="57"/>
      <c r="CAH289" s="57"/>
      <c r="CAI289" s="57"/>
      <c r="CAJ289" s="57"/>
      <c r="CAK289" s="57"/>
      <c r="CAL289" s="57"/>
      <c r="CAM289" s="57"/>
      <c r="CAN289" s="57"/>
      <c r="CAO289" s="57"/>
      <c r="CAP289" s="57"/>
      <c r="CAQ289" s="57"/>
      <c r="CAR289" s="57"/>
      <c r="CAS289" s="57"/>
      <c r="CAT289" s="57"/>
      <c r="CAU289" s="57"/>
      <c r="CAV289" s="57"/>
      <c r="CAW289" s="57"/>
      <c r="CAX289" s="57"/>
      <c r="CAY289" s="57"/>
      <c r="CAZ289" s="57"/>
      <c r="CBA289" s="57"/>
      <c r="CBB289" s="57"/>
      <c r="CBC289" s="57"/>
      <c r="CBD289" s="57"/>
      <c r="CBE289" s="57"/>
      <c r="CBF289" s="57"/>
      <c r="CBG289" s="57"/>
      <c r="CBH289" s="57"/>
      <c r="CBI289" s="57"/>
      <c r="CBJ289" s="57"/>
      <c r="CBK289" s="57"/>
      <c r="CBL289" s="57"/>
      <c r="CBM289" s="57"/>
      <c r="CBN289" s="57"/>
      <c r="CBO289" s="57"/>
      <c r="CBP289" s="57"/>
      <c r="CBQ289" s="57"/>
      <c r="CBR289" s="57"/>
      <c r="CBS289" s="57"/>
      <c r="CBT289" s="57"/>
      <c r="CBU289" s="57"/>
      <c r="CBV289" s="57"/>
      <c r="CBW289" s="57"/>
      <c r="CBX289" s="57"/>
      <c r="CBY289" s="57"/>
      <c r="CBZ289" s="57"/>
      <c r="CCA289" s="57"/>
      <c r="CCB289" s="57"/>
      <c r="CCC289" s="57"/>
      <c r="CCD289" s="57"/>
      <c r="CCE289" s="57"/>
      <c r="CCF289" s="57"/>
      <c r="CCG289" s="57"/>
      <c r="CCH289" s="57"/>
      <c r="CCI289" s="57"/>
      <c r="CCJ289" s="57"/>
      <c r="CCK289" s="57"/>
      <c r="CCL289" s="57"/>
      <c r="CCM289" s="57"/>
      <c r="CCN289" s="57"/>
      <c r="CCO289" s="57"/>
      <c r="CCP289" s="57"/>
      <c r="CCQ289" s="57"/>
      <c r="CCR289" s="57"/>
      <c r="CCS289" s="57"/>
      <c r="CCT289" s="57"/>
      <c r="CCU289" s="57"/>
      <c r="CCV289" s="57"/>
      <c r="CCW289" s="57"/>
      <c r="CCX289" s="57"/>
      <c r="CCY289" s="57"/>
      <c r="CCZ289" s="57"/>
      <c r="CDA289" s="57"/>
      <c r="CDB289" s="57"/>
      <c r="CDC289" s="57"/>
      <c r="CDD289" s="57"/>
      <c r="CDE289" s="57"/>
      <c r="CDF289" s="57"/>
      <c r="CDG289" s="57"/>
      <c r="CDH289" s="57"/>
      <c r="CDI289" s="57"/>
      <c r="CDJ289" s="57"/>
      <c r="CDK289" s="57"/>
      <c r="CDL289" s="57"/>
      <c r="CDM289" s="57"/>
      <c r="CDN289" s="57"/>
      <c r="CDO289" s="57"/>
      <c r="CDP289" s="57"/>
      <c r="CDQ289" s="57"/>
      <c r="CDR289" s="57"/>
      <c r="CDS289" s="57"/>
      <c r="CDT289" s="57"/>
      <c r="CDU289" s="57"/>
      <c r="CDV289" s="57"/>
      <c r="CDW289" s="57"/>
      <c r="CDX289" s="57"/>
      <c r="CDY289" s="57"/>
      <c r="CDZ289" s="57"/>
      <c r="CEA289" s="57"/>
      <c r="CEB289" s="57"/>
      <c r="CEC289" s="57"/>
      <c r="CED289" s="57"/>
      <c r="CEE289" s="57"/>
      <c r="CEF289" s="57"/>
      <c r="CEG289" s="57"/>
      <c r="CEH289" s="57"/>
      <c r="CEI289" s="57"/>
      <c r="CEJ289" s="57"/>
      <c r="CEK289" s="57"/>
      <c r="CEL289" s="57"/>
      <c r="CEM289" s="57"/>
      <c r="CEN289" s="57"/>
      <c r="CEO289" s="57"/>
      <c r="CEP289" s="57"/>
      <c r="CEQ289" s="57"/>
      <c r="CER289" s="57"/>
      <c r="CES289" s="57"/>
      <c r="CET289" s="57"/>
      <c r="CEU289" s="57"/>
      <c r="CEV289" s="57"/>
      <c r="CEW289" s="57"/>
      <c r="CEX289" s="57"/>
      <c r="CEY289" s="57"/>
      <c r="CEZ289" s="57"/>
      <c r="CFA289" s="57"/>
      <c r="CFB289" s="57"/>
      <c r="CFC289" s="57"/>
      <c r="CFD289" s="57"/>
      <c r="CFE289" s="57"/>
      <c r="CFF289" s="57"/>
      <c r="CFG289" s="57"/>
      <c r="CFH289" s="57"/>
      <c r="CFI289" s="57"/>
      <c r="CFJ289" s="57"/>
      <c r="CFK289" s="57"/>
      <c r="CFL289" s="57"/>
      <c r="CFM289" s="57"/>
      <c r="CFN289" s="57"/>
      <c r="CFO289" s="57"/>
      <c r="CFP289" s="57"/>
      <c r="CFQ289" s="57"/>
      <c r="CFR289" s="57"/>
      <c r="CFS289" s="57"/>
      <c r="CFT289" s="57"/>
      <c r="CFU289" s="57"/>
      <c r="CFV289" s="57"/>
      <c r="CFW289" s="57"/>
      <c r="CFX289" s="57"/>
      <c r="CFY289" s="57"/>
      <c r="CFZ289" s="57"/>
      <c r="CGA289" s="57"/>
      <c r="CGB289" s="57"/>
      <c r="CGC289" s="57"/>
      <c r="CGD289" s="57"/>
      <c r="CGE289" s="57"/>
      <c r="CGF289" s="57"/>
      <c r="CGG289" s="57"/>
      <c r="CGH289" s="57"/>
      <c r="CGI289" s="57"/>
      <c r="CGJ289" s="57"/>
      <c r="CGK289" s="57"/>
      <c r="CGL289" s="57"/>
      <c r="CGM289" s="57"/>
      <c r="CGN289" s="57"/>
      <c r="CGO289" s="57"/>
      <c r="CGP289" s="57"/>
      <c r="CGQ289" s="57"/>
      <c r="CGR289" s="57"/>
      <c r="CGS289" s="57"/>
      <c r="CGT289" s="57"/>
      <c r="CGU289" s="57"/>
      <c r="CGV289" s="57"/>
      <c r="CGW289" s="57"/>
      <c r="CGX289" s="57"/>
      <c r="CGY289" s="57"/>
      <c r="CGZ289" s="57"/>
      <c r="CHA289" s="57"/>
      <c r="CHB289" s="57"/>
      <c r="CHC289" s="57"/>
      <c r="CHD289" s="57"/>
      <c r="CHE289" s="57"/>
      <c r="CHF289" s="57"/>
      <c r="CHG289" s="57"/>
      <c r="CHH289" s="57"/>
      <c r="CHI289" s="57"/>
      <c r="CHJ289" s="57"/>
      <c r="CHK289" s="57"/>
      <c r="CHL289" s="57"/>
      <c r="CHM289" s="57"/>
      <c r="CHN289" s="57"/>
      <c r="CHO289" s="57"/>
      <c r="CHP289" s="57"/>
      <c r="CHQ289" s="57"/>
      <c r="CHR289" s="57"/>
      <c r="CHS289" s="57"/>
      <c r="CHT289" s="57"/>
      <c r="CHU289" s="57"/>
      <c r="CHV289" s="57"/>
      <c r="CHW289" s="57"/>
      <c r="CHX289" s="57"/>
      <c r="CHY289" s="57"/>
      <c r="CHZ289" s="57"/>
      <c r="CIA289" s="57"/>
      <c r="CIB289" s="57"/>
      <c r="CIC289" s="57"/>
      <c r="CID289" s="57"/>
      <c r="CIE289" s="57"/>
      <c r="CIF289" s="57"/>
      <c r="CIG289" s="57"/>
      <c r="CIH289" s="57"/>
      <c r="CII289" s="57"/>
      <c r="CIJ289" s="57"/>
      <c r="CIK289" s="57"/>
      <c r="CIL289" s="57"/>
      <c r="CIM289" s="57"/>
      <c r="CIN289" s="57"/>
      <c r="CIO289" s="57"/>
      <c r="CIP289" s="57"/>
      <c r="CIQ289" s="57"/>
      <c r="CIR289" s="57"/>
      <c r="CIS289" s="57"/>
      <c r="CIT289" s="57"/>
      <c r="CIU289" s="57"/>
      <c r="CIV289" s="57"/>
      <c r="CIW289" s="57"/>
      <c r="CIX289" s="57"/>
      <c r="CIY289" s="57"/>
      <c r="CIZ289" s="57"/>
      <c r="CJA289" s="57"/>
      <c r="CJB289" s="57"/>
      <c r="CJC289" s="57"/>
      <c r="CJD289" s="57"/>
      <c r="CJE289" s="57"/>
      <c r="CJF289" s="57"/>
      <c r="CJG289" s="57"/>
      <c r="CJH289" s="57"/>
      <c r="CJI289" s="57"/>
      <c r="CJJ289" s="57"/>
      <c r="CJK289" s="57"/>
      <c r="CJL289" s="57"/>
      <c r="CJM289" s="57"/>
      <c r="CJN289" s="57"/>
      <c r="CJO289" s="57"/>
      <c r="CJP289" s="57"/>
      <c r="CJQ289" s="57"/>
      <c r="CJR289" s="57"/>
      <c r="CJS289" s="57"/>
      <c r="CJT289" s="57"/>
      <c r="CJU289" s="57"/>
      <c r="CJV289" s="57"/>
      <c r="CJW289" s="57"/>
      <c r="CJX289" s="57"/>
      <c r="CJY289" s="57"/>
      <c r="CJZ289" s="57"/>
      <c r="CKA289" s="57"/>
      <c r="CKB289" s="57"/>
      <c r="CKC289" s="57"/>
      <c r="CKD289" s="57"/>
      <c r="CKE289" s="57"/>
      <c r="CKF289" s="57"/>
      <c r="CKG289" s="57"/>
      <c r="CKH289" s="57"/>
      <c r="CKI289" s="57"/>
      <c r="CKJ289" s="57"/>
      <c r="CKK289" s="57"/>
      <c r="CKL289" s="57"/>
      <c r="CKM289" s="57"/>
      <c r="CKN289" s="57"/>
      <c r="CKO289" s="57"/>
      <c r="CKP289" s="57"/>
      <c r="CKQ289" s="57"/>
      <c r="CKR289" s="57"/>
      <c r="CKS289" s="57"/>
      <c r="CKT289" s="57"/>
      <c r="CKU289" s="57"/>
      <c r="CKV289" s="57"/>
      <c r="CKW289" s="57"/>
      <c r="CKX289" s="57"/>
      <c r="CKY289" s="57"/>
      <c r="CKZ289" s="57"/>
      <c r="CLA289" s="57"/>
      <c r="CLB289" s="57"/>
      <c r="CLC289" s="57"/>
      <c r="CLD289" s="57"/>
      <c r="CLE289" s="57"/>
      <c r="CLF289" s="57"/>
      <c r="CLG289" s="57"/>
      <c r="CLH289" s="57"/>
      <c r="CLI289" s="57"/>
      <c r="CLJ289" s="57"/>
      <c r="CLK289" s="57"/>
      <c r="CLL289" s="57"/>
      <c r="CLM289" s="57"/>
      <c r="CLN289" s="57"/>
      <c r="CLO289" s="57"/>
      <c r="CLP289" s="57"/>
      <c r="CLQ289" s="57"/>
      <c r="CLR289" s="57"/>
      <c r="CLS289" s="57"/>
      <c r="CLT289" s="57"/>
      <c r="CLU289" s="57"/>
      <c r="CLV289" s="57"/>
      <c r="CLW289" s="57"/>
      <c r="CLX289" s="57"/>
      <c r="CLY289" s="57"/>
      <c r="CLZ289" s="57"/>
      <c r="CMA289" s="57"/>
      <c r="CMB289" s="57"/>
      <c r="CMC289" s="57"/>
      <c r="CMD289" s="57"/>
      <c r="CME289" s="57"/>
      <c r="CMF289" s="57"/>
      <c r="CMG289" s="57"/>
      <c r="CMH289" s="57"/>
      <c r="CMI289" s="57"/>
      <c r="CMJ289" s="57"/>
      <c r="CMK289" s="57"/>
      <c r="CML289" s="57"/>
      <c r="CMM289" s="57"/>
      <c r="CMN289" s="57"/>
      <c r="CMO289" s="57"/>
      <c r="CMP289" s="57"/>
      <c r="CMQ289" s="57"/>
      <c r="CMR289" s="57"/>
      <c r="CMS289" s="57"/>
      <c r="CMT289" s="57"/>
      <c r="CMU289" s="57"/>
      <c r="CMV289" s="57"/>
      <c r="CMW289" s="57"/>
      <c r="CMX289" s="57"/>
      <c r="CMY289" s="57"/>
      <c r="CMZ289" s="57"/>
      <c r="CNA289" s="57"/>
      <c r="CNB289" s="57"/>
      <c r="CNC289" s="57"/>
      <c r="CND289" s="57"/>
      <c r="CNE289" s="57"/>
      <c r="CNF289" s="57"/>
      <c r="CNG289" s="57"/>
      <c r="CNH289" s="57"/>
      <c r="CNI289" s="57"/>
      <c r="CNJ289" s="57"/>
      <c r="CNK289" s="57"/>
      <c r="CNL289" s="57"/>
      <c r="CNM289" s="57"/>
      <c r="CNN289" s="57"/>
      <c r="CNO289" s="57"/>
      <c r="CNP289" s="57"/>
      <c r="CNQ289" s="57"/>
      <c r="CNR289" s="57"/>
      <c r="CNS289" s="57"/>
      <c r="CNT289" s="57"/>
      <c r="CNU289" s="57"/>
      <c r="CNV289" s="57"/>
      <c r="CNW289" s="57"/>
      <c r="CNX289" s="57"/>
      <c r="CNY289" s="57"/>
      <c r="CNZ289" s="57"/>
      <c r="COA289" s="57"/>
      <c r="COB289" s="57"/>
      <c r="COC289" s="57"/>
      <c r="COD289" s="57"/>
      <c r="COE289" s="57"/>
      <c r="COF289" s="57"/>
      <c r="COG289" s="57"/>
      <c r="COH289" s="57"/>
      <c r="COI289" s="57"/>
      <c r="COJ289" s="57"/>
      <c r="COK289" s="57"/>
      <c r="COL289" s="57"/>
      <c r="COM289" s="57"/>
      <c r="CON289" s="57"/>
      <c r="COO289" s="57"/>
      <c r="COP289" s="57"/>
      <c r="COQ289" s="57"/>
      <c r="COR289" s="57"/>
      <c r="COS289" s="57"/>
      <c r="COT289" s="57"/>
      <c r="COU289" s="57"/>
      <c r="COV289" s="57"/>
      <c r="COW289" s="57"/>
      <c r="COX289" s="57"/>
      <c r="COY289" s="57"/>
      <c r="COZ289" s="57"/>
      <c r="CPA289" s="57"/>
      <c r="CPB289" s="57"/>
      <c r="CPC289" s="57"/>
      <c r="CPD289" s="57"/>
      <c r="CPE289" s="57"/>
      <c r="CPF289" s="57"/>
      <c r="CPG289" s="57"/>
      <c r="CPH289" s="57"/>
      <c r="CPI289" s="57"/>
      <c r="CPJ289" s="57"/>
      <c r="CPK289" s="57"/>
      <c r="CPL289" s="57"/>
      <c r="CPM289" s="57"/>
      <c r="CPN289" s="57"/>
      <c r="CPO289" s="57"/>
      <c r="CPP289" s="57"/>
      <c r="CPQ289" s="57"/>
      <c r="CPR289" s="57"/>
      <c r="CPS289" s="57"/>
      <c r="CPT289" s="57"/>
      <c r="CPU289" s="57"/>
      <c r="CPV289" s="57"/>
      <c r="CPW289" s="57"/>
      <c r="CPX289" s="57"/>
      <c r="CPY289" s="57"/>
      <c r="CPZ289" s="57"/>
      <c r="CQA289" s="57"/>
      <c r="CQB289" s="57"/>
      <c r="CQC289" s="57"/>
      <c r="CQD289" s="57"/>
      <c r="CQE289" s="57"/>
      <c r="CQF289" s="57"/>
      <c r="CQG289" s="57"/>
      <c r="CQH289" s="57"/>
      <c r="CQI289" s="57"/>
      <c r="CQJ289" s="57"/>
      <c r="CQK289" s="57"/>
      <c r="CQL289" s="57"/>
      <c r="CQM289" s="57"/>
      <c r="CQN289" s="57"/>
      <c r="CQO289" s="57"/>
      <c r="CQP289" s="57"/>
      <c r="CQQ289" s="57"/>
      <c r="CQR289" s="57"/>
      <c r="CQS289" s="57"/>
      <c r="CQT289" s="57"/>
      <c r="CQU289" s="57"/>
      <c r="CQV289" s="57"/>
      <c r="CQW289" s="57"/>
      <c r="CQX289" s="57"/>
      <c r="CQY289" s="57"/>
      <c r="CQZ289" s="57"/>
      <c r="CRA289" s="57"/>
      <c r="CRB289" s="57"/>
      <c r="CRC289" s="57"/>
      <c r="CRD289" s="57"/>
      <c r="CRE289" s="57"/>
      <c r="CRF289" s="57"/>
      <c r="CRG289" s="57"/>
      <c r="CRH289" s="57"/>
      <c r="CRI289" s="57"/>
      <c r="CRJ289" s="57"/>
      <c r="CRK289" s="57"/>
      <c r="CRL289" s="57"/>
      <c r="CRM289" s="57"/>
      <c r="CRN289" s="57"/>
      <c r="CRO289" s="57"/>
      <c r="CRP289" s="57"/>
      <c r="CRQ289" s="57"/>
      <c r="CRR289" s="57"/>
      <c r="CRS289" s="57"/>
      <c r="CRT289" s="57"/>
      <c r="CRU289" s="57"/>
      <c r="CRV289" s="57"/>
      <c r="CRW289" s="57"/>
      <c r="CRX289" s="57"/>
      <c r="CRY289" s="57"/>
      <c r="CRZ289" s="57"/>
      <c r="CSA289" s="57"/>
      <c r="CSB289" s="57"/>
      <c r="CSC289" s="57"/>
      <c r="CSD289" s="57"/>
      <c r="CSE289" s="57"/>
      <c r="CSF289" s="57"/>
      <c r="CSG289" s="57"/>
      <c r="CSH289" s="57"/>
      <c r="CSI289" s="57"/>
      <c r="CSJ289" s="57"/>
      <c r="CSK289" s="57"/>
      <c r="CSL289" s="57"/>
      <c r="CSM289" s="57"/>
      <c r="CSN289" s="57"/>
      <c r="CSO289" s="57"/>
      <c r="CSP289" s="57"/>
      <c r="CSQ289" s="57"/>
      <c r="CSR289" s="57"/>
      <c r="CSS289" s="57"/>
      <c r="CST289" s="57"/>
      <c r="CSU289" s="57"/>
      <c r="CSV289" s="57"/>
      <c r="CSW289" s="57"/>
      <c r="CSX289" s="57"/>
      <c r="CSY289" s="57"/>
      <c r="CSZ289" s="57"/>
      <c r="CTA289" s="57"/>
      <c r="CTB289" s="57"/>
      <c r="CTC289" s="57"/>
      <c r="CTD289" s="57"/>
      <c r="CTE289" s="57"/>
      <c r="CTF289" s="57"/>
      <c r="CTG289" s="57"/>
      <c r="CTH289" s="57"/>
      <c r="CTI289" s="57"/>
      <c r="CTJ289" s="57"/>
      <c r="CTK289" s="57"/>
      <c r="CTL289" s="57"/>
      <c r="CTM289" s="57"/>
      <c r="CTN289" s="57"/>
      <c r="CTO289" s="57"/>
      <c r="CTP289" s="57"/>
      <c r="CTQ289" s="57"/>
      <c r="CTR289" s="57"/>
      <c r="CTS289" s="57"/>
      <c r="CTT289" s="57"/>
      <c r="CTU289" s="57"/>
      <c r="CTV289" s="57"/>
      <c r="CTW289" s="57"/>
      <c r="CTX289" s="57"/>
      <c r="CTY289" s="57"/>
      <c r="CTZ289" s="57"/>
      <c r="CUA289" s="57"/>
      <c r="CUB289" s="57"/>
      <c r="CUC289" s="57"/>
      <c r="CUD289" s="57"/>
      <c r="CUE289" s="57"/>
      <c r="CUF289" s="57"/>
      <c r="CUG289" s="57"/>
      <c r="CUH289" s="57"/>
      <c r="CUI289" s="57"/>
      <c r="CUJ289" s="57"/>
      <c r="CUK289" s="57"/>
      <c r="CUL289" s="57"/>
      <c r="CUM289" s="57"/>
      <c r="CUN289" s="57"/>
      <c r="CUO289" s="57"/>
      <c r="CUP289" s="57"/>
      <c r="CUQ289" s="57"/>
      <c r="CUR289" s="57"/>
      <c r="CUS289" s="57"/>
      <c r="CUT289" s="57"/>
      <c r="CUU289" s="57"/>
      <c r="CUV289" s="57"/>
      <c r="CUW289" s="57"/>
      <c r="CUX289" s="57"/>
      <c r="CUY289" s="57"/>
      <c r="CUZ289" s="57"/>
      <c r="CVA289" s="57"/>
      <c r="CVB289" s="57"/>
      <c r="CVC289" s="57"/>
      <c r="CVD289" s="57"/>
      <c r="CVE289" s="57"/>
      <c r="CVF289" s="57"/>
      <c r="CVG289" s="57"/>
      <c r="CVH289" s="57"/>
      <c r="CVI289" s="57"/>
      <c r="CVJ289" s="57"/>
      <c r="CVK289" s="57"/>
      <c r="CVL289" s="57"/>
      <c r="CVM289" s="57"/>
      <c r="CVN289" s="57"/>
      <c r="CVO289" s="57"/>
      <c r="CVP289" s="57"/>
      <c r="CVQ289" s="57"/>
      <c r="CVR289" s="57"/>
      <c r="CVS289" s="57"/>
      <c r="CVT289" s="57"/>
      <c r="CVU289" s="57"/>
      <c r="CVV289" s="57"/>
      <c r="CVW289" s="57"/>
      <c r="CVX289" s="57"/>
      <c r="CVY289" s="57"/>
      <c r="CVZ289" s="57"/>
      <c r="CWA289" s="57"/>
      <c r="CWB289" s="57"/>
      <c r="CWC289" s="57"/>
      <c r="CWD289" s="57"/>
      <c r="CWE289" s="57"/>
      <c r="CWF289" s="57"/>
      <c r="CWG289" s="57"/>
      <c r="CWH289" s="57"/>
      <c r="CWI289" s="57"/>
      <c r="CWJ289" s="57"/>
      <c r="CWK289" s="57"/>
      <c r="CWL289" s="57"/>
      <c r="CWM289" s="57"/>
      <c r="CWN289" s="57"/>
      <c r="CWO289" s="57"/>
      <c r="CWP289" s="57"/>
      <c r="CWQ289" s="57"/>
      <c r="CWR289" s="57"/>
      <c r="CWS289" s="57"/>
      <c r="CWT289" s="57"/>
      <c r="CWU289" s="57"/>
      <c r="CWV289" s="57"/>
      <c r="CWW289" s="57"/>
      <c r="CWX289" s="57"/>
      <c r="CWY289" s="57"/>
      <c r="CWZ289" s="57"/>
      <c r="CXA289" s="57"/>
      <c r="CXB289" s="57"/>
      <c r="CXC289" s="57"/>
      <c r="CXD289" s="57"/>
      <c r="CXE289" s="57"/>
      <c r="CXF289" s="57"/>
      <c r="CXG289" s="57"/>
      <c r="CXH289" s="57"/>
      <c r="CXI289" s="57"/>
      <c r="CXJ289" s="57"/>
      <c r="CXK289" s="57"/>
      <c r="CXL289" s="57"/>
      <c r="CXM289" s="57"/>
      <c r="CXN289" s="57"/>
      <c r="CXO289" s="57"/>
      <c r="CXP289" s="57"/>
      <c r="CXQ289" s="57"/>
      <c r="CXR289" s="57"/>
      <c r="CXS289" s="57"/>
      <c r="CXT289" s="57"/>
      <c r="CXU289" s="57"/>
      <c r="CXV289" s="57"/>
      <c r="CXW289" s="57"/>
      <c r="CXX289" s="57"/>
      <c r="CXY289" s="57"/>
      <c r="CXZ289" s="57"/>
      <c r="CYA289" s="57"/>
      <c r="CYB289" s="57"/>
      <c r="CYC289" s="57"/>
      <c r="CYD289" s="57"/>
      <c r="CYE289" s="57"/>
      <c r="CYF289" s="57"/>
      <c r="CYG289" s="57"/>
      <c r="CYH289" s="57"/>
      <c r="CYI289" s="57"/>
      <c r="CYJ289" s="57"/>
      <c r="CYK289" s="57"/>
      <c r="CYL289" s="57"/>
      <c r="CYM289" s="57"/>
      <c r="CYN289" s="57"/>
      <c r="CYO289" s="57"/>
      <c r="CYP289" s="57"/>
      <c r="CYQ289" s="57"/>
      <c r="CYR289" s="57"/>
      <c r="CYS289" s="57"/>
      <c r="CYT289" s="57"/>
      <c r="CYU289" s="57"/>
      <c r="CYV289" s="57"/>
      <c r="CYW289" s="57"/>
      <c r="CYX289" s="57"/>
      <c r="CYY289" s="57"/>
      <c r="CYZ289" s="57"/>
      <c r="CZA289" s="57"/>
      <c r="CZB289" s="57"/>
      <c r="CZC289" s="57"/>
      <c r="CZD289" s="57"/>
      <c r="CZE289" s="57"/>
      <c r="CZF289" s="57"/>
      <c r="CZG289" s="57"/>
      <c r="CZH289" s="57"/>
      <c r="CZI289" s="57"/>
      <c r="CZJ289" s="57"/>
      <c r="CZK289" s="57"/>
      <c r="CZL289" s="57"/>
      <c r="CZM289" s="57"/>
      <c r="CZN289" s="57"/>
      <c r="CZO289" s="57"/>
      <c r="CZP289" s="57"/>
      <c r="CZQ289" s="57"/>
      <c r="CZR289" s="57"/>
      <c r="CZS289" s="57"/>
      <c r="CZT289" s="57"/>
      <c r="CZU289" s="57"/>
      <c r="CZV289" s="57"/>
      <c r="CZW289" s="57"/>
      <c r="CZX289" s="57"/>
      <c r="CZY289" s="57"/>
      <c r="CZZ289" s="57"/>
      <c r="DAA289" s="57"/>
      <c r="DAB289" s="57"/>
      <c r="DAC289" s="57"/>
      <c r="DAD289" s="57"/>
      <c r="DAE289" s="57"/>
      <c r="DAF289" s="57"/>
      <c r="DAG289" s="57"/>
      <c r="DAH289" s="57"/>
      <c r="DAI289" s="57"/>
      <c r="DAJ289" s="57"/>
      <c r="DAK289" s="57"/>
      <c r="DAL289" s="57"/>
      <c r="DAM289" s="57"/>
      <c r="DAN289" s="57"/>
      <c r="DAO289" s="57"/>
      <c r="DAP289" s="57"/>
      <c r="DAQ289" s="57"/>
      <c r="DAR289" s="57"/>
      <c r="DAS289" s="57"/>
      <c r="DAT289" s="57"/>
      <c r="DAU289" s="57"/>
      <c r="DAV289" s="57"/>
      <c r="DAW289" s="57"/>
      <c r="DAX289" s="57"/>
      <c r="DAY289" s="57"/>
      <c r="DAZ289" s="57"/>
      <c r="DBA289" s="57"/>
      <c r="DBB289" s="57"/>
      <c r="DBC289" s="57"/>
      <c r="DBD289" s="57"/>
      <c r="DBE289" s="57"/>
      <c r="DBF289" s="57"/>
      <c r="DBG289" s="57"/>
      <c r="DBH289" s="57"/>
      <c r="DBI289" s="57"/>
      <c r="DBJ289" s="57"/>
      <c r="DBK289" s="57"/>
      <c r="DBL289" s="57"/>
      <c r="DBM289" s="57"/>
      <c r="DBN289" s="57"/>
      <c r="DBO289" s="57"/>
      <c r="DBP289" s="57"/>
      <c r="DBQ289" s="57"/>
      <c r="DBR289" s="57"/>
      <c r="DBS289" s="57"/>
      <c r="DBT289" s="57"/>
      <c r="DBU289" s="57"/>
      <c r="DBV289" s="57"/>
      <c r="DBW289" s="57"/>
      <c r="DBX289" s="57"/>
      <c r="DBY289" s="57"/>
      <c r="DBZ289" s="57"/>
      <c r="DCA289" s="57"/>
      <c r="DCB289" s="57"/>
      <c r="DCC289" s="57"/>
      <c r="DCD289" s="57"/>
      <c r="DCE289" s="57"/>
      <c r="DCF289" s="57"/>
      <c r="DCG289" s="57"/>
      <c r="DCH289" s="57"/>
      <c r="DCI289" s="57"/>
      <c r="DCJ289" s="57"/>
      <c r="DCK289" s="57"/>
      <c r="DCL289" s="57"/>
      <c r="DCM289" s="57"/>
      <c r="DCN289" s="57"/>
      <c r="DCO289" s="57"/>
      <c r="DCP289" s="57"/>
      <c r="DCQ289" s="57"/>
      <c r="DCR289" s="57"/>
      <c r="DCS289" s="57"/>
      <c r="DCT289" s="57"/>
      <c r="DCU289" s="57"/>
      <c r="DCV289" s="57"/>
      <c r="DCW289" s="57"/>
      <c r="DCX289" s="57"/>
      <c r="DCY289" s="57"/>
      <c r="DCZ289" s="57"/>
      <c r="DDA289" s="57"/>
      <c r="DDB289" s="57"/>
      <c r="DDC289" s="57"/>
      <c r="DDD289" s="57"/>
      <c r="DDE289" s="57"/>
      <c r="DDF289" s="57"/>
      <c r="DDG289" s="57"/>
      <c r="DDH289" s="57"/>
      <c r="DDI289" s="57"/>
      <c r="DDJ289" s="57"/>
      <c r="DDK289" s="57"/>
      <c r="DDL289" s="57"/>
      <c r="DDM289" s="57"/>
      <c r="DDN289" s="57"/>
      <c r="DDO289" s="57"/>
      <c r="DDP289" s="57"/>
      <c r="DDQ289" s="57"/>
      <c r="DDR289" s="57"/>
      <c r="DDS289" s="57"/>
      <c r="DDT289" s="57"/>
      <c r="DDU289" s="57"/>
      <c r="DDV289" s="57"/>
      <c r="DDW289" s="57"/>
      <c r="DDX289" s="57"/>
      <c r="DDY289" s="57"/>
      <c r="DDZ289" s="57"/>
      <c r="DEA289" s="57"/>
      <c r="DEB289" s="57"/>
      <c r="DEC289" s="57"/>
      <c r="DED289" s="57"/>
      <c r="DEE289" s="57"/>
      <c r="DEF289" s="57"/>
      <c r="DEG289" s="57"/>
      <c r="DEH289" s="57"/>
      <c r="DEI289" s="57"/>
      <c r="DEJ289" s="57"/>
      <c r="DEK289" s="57"/>
      <c r="DEL289" s="57"/>
      <c r="DEM289" s="57"/>
      <c r="DEN289" s="57"/>
      <c r="DEO289" s="57"/>
      <c r="DEP289" s="57"/>
      <c r="DEQ289" s="57"/>
      <c r="DER289" s="57"/>
      <c r="DES289" s="57"/>
      <c r="DET289" s="57"/>
      <c r="DEU289" s="57"/>
      <c r="DEV289" s="57"/>
      <c r="DEW289" s="57"/>
      <c r="DEX289" s="57"/>
      <c r="DEY289" s="57"/>
      <c r="DEZ289" s="57"/>
      <c r="DFA289" s="57"/>
      <c r="DFB289" s="57"/>
      <c r="DFC289" s="57"/>
      <c r="DFD289" s="57"/>
      <c r="DFE289" s="57"/>
      <c r="DFF289" s="57"/>
      <c r="DFG289" s="57"/>
      <c r="DFH289" s="57"/>
      <c r="DFI289" s="57"/>
      <c r="DFJ289" s="57"/>
      <c r="DFK289" s="57"/>
      <c r="DFL289" s="57"/>
      <c r="DFM289" s="57"/>
      <c r="DFN289" s="57"/>
      <c r="DFO289" s="57"/>
      <c r="DFP289" s="57"/>
      <c r="DFQ289" s="57"/>
      <c r="DFR289" s="57"/>
      <c r="DFS289" s="57"/>
      <c r="DFT289" s="57"/>
      <c r="DFU289" s="57"/>
      <c r="DFV289" s="57"/>
      <c r="DFW289" s="57"/>
      <c r="DFX289" s="57"/>
      <c r="DFY289" s="57"/>
      <c r="DFZ289" s="57"/>
      <c r="DGA289" s="57"/>
      <c r="DGB289" s="57"/>
      <c r="DGC289" s="57"/>
      <c r="DGD289" s="57"/>
      <c r="DGE289" s="57"/>
      <c r="DGF289" s="57"/>
      <c r="DGG289" s="57"/>
      <c r="DGH289" s="57"/>
      <c r="DGI289" s="57"/>
      <c r="DGJ289" s="57"/>
      <c r="DGK289" s="57"/>
      <c r="DGL289" s="57"/>
      <c r="DGM289" s="57"/>
      <c r="DGN289" s="57"/>
      <c r="DGO289" s="57"/>
      <c r="DGP289" s="57"/>
      <c r="DGQ289" s="57"/>
      <c r="DGR289" s="57"/>
      <c r="DGS289" s="57"/>
      <c r="DGT289" s="57"/>
      <c r="DGU289" s="57"/>
      <c r="DGV289" s="57"/>
      <c r="DGW289" s="57"/>
      <c r="DGX289" s="57"/>
      <c r="DGY289" s="57"/>
      <c r="DGZ289" s="57"/>
      <c r="DHA289" s="57"/>
      <c r="DHB289" s="57"/>
      <c r="DHC289" s="57"/>
      <c r="DHD289" s="57"/>
      <c r="DHE289" s="57"/>
      <c r="DHF289" s="57"/>
      <c r="DHG289" s="57"/>
      <c r="DHH289" s="57"/>
      <c r="DHI289" s="57"/>
      <c r="DHJ289" s="57"/>
      <c r="DHK289" s="57"/>
      <c r="DHL289" s="57"/>
      <c r="DHM289" s="57"/>
      <c r="DHN289" s="57"/>
      <c r="DHO289" s="57"/>
      <c r="DHP289" s="57"/>
      <c r="DHQ289" s="57"/>
      <c r="DHR289" s="57"/>
      <c r="DHS289" s="57"/>
      <c r="DHT289" s="57"/>
      <c r="DHU289" s="57"/>
      <c r="DHV289" s="57"/>
      <c r="DHW289" s="57"/>
      <c r="DHX289" s="57"/>
      <c r="DHY289" s="57"/>
      <c r="DHZ289" s="57"/>
      <c r="DIA289" s="57"/>
      <c r="DIB289" s="57"/>
      <c r="DIC289" s="57"/>
      <c r="DID289" s="57"/>
      <c r="DIE289" s="57"/>
      <c r="DIF289" s="57"/>
      <c r="DIG289" s="57"/>
      <c r="DIH289" s="57"/>
      <c r="DII289" s="57"/>
      <c r="DIJ289" s="57"/>
      <c r="DIK289" s="57"/>
      <c r="DIL289" s="57"/>
      <c r="DIM289" s="57"/>
      <c r="DIN289" s="57"/>
      <c r="DIO289" s="57"/>
      <c r="DIP289" s="57"/>
      <c r="DIQ289" s="57"/>
      <c r="DIR289" s="57"/>
      <c r="DIS289" s="57"/>
      <c r="DIT289" s="57"/>
      <c r="DIU289" s="57"/>
      <c r="DIV289" s="57"/>
      <c r="DIW289" s="57"/>
      <c r="DIX289" s="57"/>
      <c r="DIY289" s="57"/>
      <c r="DIZ289" s="57"/>
      <c r="DJA289" s="57"/>
      <c r="DJB289" s="57"/>
      <c r="DJC289" s="57"/>
      <c r="DJD289" s="57"/>
      <c r="DJE289" s="57"/>
      <c r="DJF289" s="57"/>
      <c r="DJG289" s="57"/>
      <c r="DJH289" s="57"/>
      <c r="DJI289" s="57"/>
      <c r="DJJ289" s="57"/>
      <c r="DJK289" s="57"/>
      <c r="DJL289" s="57"/>
      <c r="DJM289" s="57"/>
      <c r="DJN289" s="57"/>
      <c r="DJO289" s="57"/>
      <c r="DJP289" s="57"/>
      <c r="DJQ289" s="57"/>
      <c r="DJR289" s="57"/>
      <c r="DJS289" s="57"/>
      <c r="DJT289" s="57"/>
      <c r="DJU289" s="57"/>
      <c r="DJV289" s="57"/>
      <c r="DJW289" s="57"/>
      <c r="DJX289" s="57"/>
      <c r="DJY289" s="57"/>
      <c r="DJZ289" s="57"/>
      <c r="DKA289" s="57"/>
      <c r="DKB289" s="57"/>
      <c r="DKC289" s="57"/>
      <c r="DKD289" s="57"/>
      <c r="DKE289" s="57"/>
      <c r="DKF289" s="57"/>
      <c r="DKG289" s="57"/>
      <c r="DKH289" s="57"/>
      <c r="DKI289" s="57"/>
      <c r="DKJ289" s="57"/>
      <c r="DKK289" s="57"/>
      <c r="DKL289" s="57"/>
      <c r="DKM289" s="57"/>
      <c r="DKN289" s="57"/>
      <c r="DKO289" s="57"/>
      <c r="DKP289" s="57"/>
      <c r="DKQ289" s="57"/>
      <c r="DKR289" s="57"/>
      <c r="DKS289" s="57"/>
      <c r="DKT289" s="57"/>
      <c r="DKU289" s="57"/>
      <c r="DKV289" s="57"/>
      <c r="DKW289" s="57"/>
      <c r="DKX289" s="57"/>
      <c r="DKY289" s="57"/>
      <c r="DKZ289" s="57"/>
      <c r="DLA289" s="57"/>
      <c r="DLB289" s="57"/>
      <c r="DLC289" s="57"/>
      <c r="DLD289" s="57"/>
      <c r="DLE289" s="57"/>
      <c r="DLF289" s="57"/>
      <c r="DLG289" s="57"/>
      <c r="DLH289" s="57"/>
      <c r="DLI289" s="57"/>
      <c r="DLJ289" s="57"/>
      <c r="DLK289" s="57"/>
      <c r="DLL289" s="57"/>
      <c r="DLM289" s="57"/>
      <c r="DLN289" s="57"/>
      <c r="DLO289" s="57"/>
      <c r="DLP289" s="57"/>
      <c r="DLQ289" s="57"/>
      <c r="DLR289" s="57"/>
      <c r="DLS289" s="57"/>
      <c r="DLT289" s="57"/>
      <c r="DLU289" s="57"/>
      <c r="DLV289" s="57"/>
      <c r="DLW289" s="57"/>
      <c r="DLX289" s="57"/>
      <c r="DLY289" s="57"/>
      <c r="DLZ289" s="57"/>
      <c r="DMA289" s="57"/>
      <c r="DMB289" s="57"/>
      <c r="DMC289" s="57"/>
      <c r="DMD289" s="57"/>
      <c r="DME289" s="57"/>
      <c r="DMF289" s="57"/>
      <c r="DMG289" s="57"/>
      <c r="DMH289" s="57"/>
      <c r="DMI289" s="57"/>
      <c r="DMJ289" s="57"/>
      <c r="DMK289" s="57"/>
      <c r="DML289" s="57"/>
      <c r="DMM289" s="57"/>
      <c r="DMN289" s="57"/>
      <c r="DMO289" s="57"/>
      <c r="DMP289" s="57"/>
      <c r="DMQ289" s="57"/>
      <c r="DMR289" s="57"/>
      <c r="DMS289" s="57"/>
      <c r="DMT289" s="57"/>
      <c r="DMU289" s="57"/>
      <c r="DMV289" s="57"/>
      <c r="DMW289" s="57"/>
      <c r="DMX289" s="57"/>
      <c r="DMY289" s="57"/>
      <c r="DMZ289" s="57"/>
      <c r="DNA289" s="57"/>
      <c r="DNB289" s="57"/>
      <c r="DNC289" s="57"/>
      <c r="DND289" s="57"/>
      <c r="DNE289" s="57"/>
      <c r="DNF289" s="57"/>
      <c r="DNG289" s="57"/>
      <c r="DNH289" s="57"/>
      <c r="DNI289" s="57"/>
      <c r="DNJ289" s="57"/>
      <c r="DNK289" s="57"/>
      <c r="DNL289" s="57"/>
      <c r="DNM289" s="57"/>
      <c r="DNN289" s="57"/>
      <c r="DNO289" s="57"/>
      <c r="DNP289" s="57"/>
      <c r="DNQ289" s="57"/>
      <c r="DNR289" s="57"/>
      <c r="DNS289" s="57"/>
      <c r="DNT289" s="57"/>
      <c r="DNU289" s="57"/>
      <c r="DNV289" s="57"/>
      <c r="DNW289" s="57"/>
      <c r="DNX289" s="57"/>
      <c r="DNY289" s="57"/>
      <c r="DNZ289" s="57"/>
      <c r="DOA289" s="57"/>
      <c r="DOB289" s="57"/>
      <c r="DOC289" s="57"/>
      <c r="DOD289" s="57"/>
      <c r="DOE289" s="57"/>
      <c r="DOF289" s="57"/>
      <c r="DOG289" s="57"/>
      <c r="DOH289" s="57"/>
      <c r="DOI289" s="57"/>
      <c r="DOJ289" s="57"/>
      <c r="DOK289" s="57"/>
      <c r="DOL289" s="57"/>
      <c r="DOM289" s="57"/>
      <c r="DON289" s="57"/>
      <c r="DOO289" s="57"/>
      <c r="DOP289" s="57"/>
      <c r="DOQ289" s="57"/>
      <c r="DOR289" s="57"/>
      <c r="DOS289" s="57"/>
      <c r="DOT289" s="57"/>
      <c r="DOU289" s="57"/>
      <c r="DOV289" s="57"/>
      <c r="DOW289" s="57"/>
      <c r="DOX289" s="57"/>
      <c r="DOY289" s="57"/>
      <c r="DOZ289" s="57"/>
      <c r="DPA289" s="57"/>
      <c r="DPB289" s="57"/>
      <c r="DPC289" s="57"/>
      <c r="DPD289" s="57"/>
      <c r="DPE289" s="57"/>
      <c r="DPF289" s="57"/>
      <c r="DPG289" s="57"/>
      <c r="DPH289" s="57"/>
      <c r="DPI289" s="57"/>
      <c r="DPJ289" s="57"/>
      <c r="DPK289" s="57"/>
      <c r="DPL289" s="57"/>
      <c r="DPM289" s="57"/>
      <c r="DPN289" s="57"/>
      <c r="DPO289" s="57"/>
      <c r="DPP289" s="57"/>
      <c r="DPQ289" s="57"/>
      <c r="DPR289" s="57"/>
      <c r="DPS289" s="57"/>
      <c r="DPT289" s="57"/>
      <c r="DPU289" s="57"/>
      <c r="DPV289" s="57"/>
      <c r="DPW289" s="57"/>
      <c r="DPX289" s="57"/>
      <c r="DPY289" s="57"/>
      <c r="DPZ289" s="57"/>
      <c r="DQA289" s="57"/>
      <c r="DQB289" s="57"/>
      <c r="DQC289" s="57"/>
      <c r="DQD289" s="57"/>
      <c r="DQE289" s="57"/>
      <c r="DQF289" s="57"/>
      <c r="DQG289" s="57"/>
      <c r="DQH289" s="57"/>
      <c r="DQI289" s="57"/>
      <c r="DQJ289" s="57"/>
      <c r="DQK289" s="57"/>
      <c r="DQL289" s="57"/>
      <c r="DQM289" s="57"/>
      <c r="DQN289" s="57"/>
      <c r="DQO289" s="57"/>
      <c r="DQP289" s="57"/>
      <c r="DQQ289" s="57"/>
      <c r="DQR289" s="57"/>
      <c r="DQS289" s="57"/>
      <c r="DQT289" s="57"/>
      <c r="DQU289" s="57"/>
      <c r="DQV289" s="57"/>
      <c r="DQW289" s="57"/>
      <c r="DQX289" s="57"/>
      <c r="DQY289" s="57"/>
      <c r="DQZ289" s="57"/>
      <c r="DRA289" s="57"/>
      <c r="DRB289" s="57"/>
      <c r="DRC289" s="57"/>
      <c r="DRD289" s="57"/>
      <c r="DRE289" s="57"/>
      <c r="DRF289" s="57"/>
      <c r="DRG289" s="57"/>
      <c r="DRH289" s="57"/>
      <c r="DRI289" s="57"/>
      <c r="DRJ289" s="57"/>
      <c r="DRK289" s="57"/>
      <c r="DRL289" s="57"/>
      <c r="DRM289" s="57"/>
      <c r="DRN289" s="57"/>
      <c r="DRO289" s="57"/>
      <c r="DRP289" s="57"/>
      <c r="DRQ289" s="57"/>
      <c r="DRR289" s="57"/>
      <c r="DRS289" s="57"/>
      <c r="DRT289" s="57"/>
      <c r="DRU289" s="57"/>
      <c r="DRV289" s="57"/>
      <c r="DRW289" s="57"/>
      <c r="DRX289" s="57"/>
      <c r="DRY289" s="57"/>
      <c r="DRZ289" s="57"/>
      <c r="DSA289" s="57"/>
      <c r="DSB289" s="57"/>
      <c r="DSC289" s="57"/>
      <c r="DSD289" s="57"/>
      <c r="DSE289" s="57"/>
      <c r="DSF289" s="57"/>
      <c r="DSG289" s="57"/>
      <c r="DSH289" s="57"/>
      <c r="DSI289" s="57"/>
      <c r="DSJ289" s="57"/>
      <c r="DSK289" s="57"/>
      <c r="DSL289" s="57"/>
      <c r="DSM289" s="57"/>
      <c r="DSN289" s="57"/>
      <c r="DSO289" s="57"/>
      <c r="DSP289" s="57"/>
      <c r="DSQ289" s="57"/>
      <c r="DSR289" s="57"/>
      <c r="DSS289" s="57"/>
      <c r="DST289" s="57"/>
      <c r="DSU289" s="57"/>
      <c r="DSV289" s="57"/>
      <c r="DSW289" s="57"/>
      <c r="DSX289" s="57"/>
      <c r="DSY289" s="57"/>
      <c r="DSZ289" s="57"/>
      <c r="DTA289" s="57"/>
      <c r="DTB289" s="57"/>
      <c r="DTC289" s="57"/>
      <c r="DTD289" s="57"/>
      <c r="DTE289" s="57"/>
      <c r="DTF289" s="57"/>
      <c r="DTG289" s="57"/>
      <c r="DTH289" s="57"/>
      <c r="DTI289" s="57"/>
      <c r="DTJ289" s="57"/>
      <c r="DTK289" s="57"/>
      <c r="DTL289" s="57"/>
      <c r="DTM289" s="57"/>
      <c r="DTN289" s="57"/>
      <c r="DTO289" s="57"/>
      <c r="DTP289" s="57"/>
      <c r="DTQ289" s="57"/>
      <c r="DTR289" s="57"/>
      <c r="DTS289" s="57"/>
      <c r="DTT289" s="57"/>
      <c r="DTU289" s="57"/>
      <c r="DTV289" s="57"/>
      <c r="DTW289" s="57"/>
      <c r="DTX289" s="57"/>
      <c r="DTY289" s="57"/>
      <c r="DTZ289" s="57"/>
      <c r="DUA289" s="57"/>
      <c r="DUB289" s="57"/>
      <c r="DUC289" s="57"/>
      <c r="DUD289" s="57"/>
      <c r="DUE289" s="57"/>
      <c r="DUF289" s="57"/>
      <c r="DUG289" s="57"/>
      <c r="DUH289" s="57"/>
      <c r="DUI289" s="57"/>
      <c r="DUJ289" s="57"/>
      <c r="DUK289" s="57"/>
      <c r="DUL289" s="57"/>
      <c r="DUM289" s="57"/>
      <c r="DUN289" s="57"/>
      <c r="DUO289" s="57"/>
      <c r="DUP289" s="57"/>
      <c r="DUQ289" s="57"/>
      <c r="DUR289" s="57"/>
      <c r="DUS289" s="57"/>
      <c r="DUT289" s="57"/>
      <c r="DUU289" s="57"/>
      <c r="DUV289" s="57"/>
      <c r="DUW289" s="57"/>
      <c r="DUX289" s="57"/>
      <c r="DUY289" s="57"/>
      <c r="DUZ289" s="57"/>
      <c r="DVA289" s="57"/>
      <c r="DVB289" s="57"/>
      <c r="DVC289" s="57"/>
      <c r="DVD289" s="57"/>
      <c r="DVE289" s="57"/>
      <c r="DVF289" s="57"/>
      <c r="DVG289" s="57"/>
      <c r="DVH289" s="57"/>
      <c r="DVI289" s="57"/>
      <c r="DVJ289" s="57"/>
      <c r="DVK289" s="57"/>
      <c r="DVL289" s="57"/>
      <c r="DVM289" s="57"/>
      <c r="DVN289" s="57"/>
      <c r="DVO289" s="57"/>
      <c r="DVP289" s="57"/>
      <c r="DVQ289" s="57"/>
      <c r="DVR289" s="57"/>
      <c r="DVS289" s="57"/>
      <c r="DVT289" s="57"/>
      <c r="DVU289" s="57"/>
      <c r="DVV289" s="57"/>
      <c r="DVW289" s="57"/>
      <c r="DVX289" s="57"/>
      <c r="DVY289" s="57"/>
      <c r="DVZ289" s="57"/>
      <c r="DWA289" s="57"/>
      <c r="DWB289" s="57"/>
      <c r="DWC289" s="57"/>
      <c r="DWD289" s="57"/>
      <c r="DWE289" s="57"/>
      <c r="DWF289" s="57"/>
      <c r="DWG289" s="57"/>
      <c r="DWH289" s="57"/>
      <c r="DWI289" s="57"/>
      <c r="DWJ289" s="57"/>
      <c r="DWK289" s="57"/>
      <c r="DWL289" s="57"/>
      <c r="DWM289" s="57"/>
      <c r="DWN289" s="57"/>
      <c r="DWO289" s="57"/>
      <c r="DWP289" s="57"/>
      <c r="DWQ289" s="57"/>
      <c r="DWR289" s="57"/>
      <c r="DWS289" s="57"/>
      <c r="DWT289" s="57"/>
      <c r="DWU289" s="57"/>
      <c r="DWV289" s="57"/>
      <c r="DWW289" s="57"/>
      <c r="DWX289" s="57"/>
      <c r="DWY289" s="57"/>
      <c r="DWZ289" s="57"/>
      <c r="DXA289" s="57"/>
      <c r="DXB289" s="57"/>
      <c r="DXC289" s="57"/>
      <c r="DXD289" s="57"/>
      <c r="DXE289" s="57"/>
      <c r="DXF289" s="57"/>
      <c r="DXG289" s="57"/>
      <c r="DXH289" s="57"/>
      <c r="DXI289" s="57"/>
      <c r="DXJ289" s="57"/>
      <c r="DXK289" s="57"/>
      <c r="DXL289" s="57"/>
      <c r="DXM289" s="57"/>
      <c r="DXN289" s="57"/>
      <c r="DXO289" s="57"/>
      <c r="DXP289" s="57"/>
      <c r="DXQ289" s="57"/>
      <c r="DXR289" s="57"/>
      <c r="DXS289" s="57"/>
      <c r="DXT289" s="57"/>
      <c r="DXU289" s="57"/>
      <c r="DXV289" s="57"/>
      <c r="DXW289" s="57"/>
      <c r="DXX289" s="57"/>
      <c r="DXY289" s="57"/>
      <c r="DXZ289" s="57"/>
      <c r="DYA289" s="57"/>
      <c r="DYB289" s="57"/>
      <c r="DYC289" s="57"/>
      <c r="DYD289" s="57"/>
      <c r="DYE289" s="57"/>
      <c r="DYF289" s="57"/>
      <c r="DYG289" s="57"/>
      <c r="DYH289" s="57"/>
      <c r="DYI289" s="57"/>
      <c r="DYJ289" s="57"/>
      <c r="DYK289" s="57"/>
      <c r="DYL289" s="57"/>
      <c r="DYM289" s="57"/>
      <c r="DYN289" s="57"/>
      <c r="DYO289" s="57"/>
      <c r="DYP289" s="57"/>
      <c r="DYQ289" s="57"/>
      <c r="DYR289" s="57"/>
      <c r="DYS289" s="57"/>
      <c r="DYT289" s="57"/>
      <c r="DYU289" s="57"/>
      <c r="DYV289" s="57"/>
      <c r="DYW289" s="57"/>
      <c r="DYX289" s="57"/>
      <c r="DYY289" s="57"/>
      <c r="DYZ289" s="57"/>
      <c r="DZA289" s="57"/>
      <c r="DZB289" s="57"/>
      <c r="DZC289" s="57"/>
      <c r="DZD289" s="57"/>
      <c r="DZE289" s="57"/>
      <c r="DZF289" s="57"/>
      <c r="DZG289" s="57"/>
      <c r="DZH289" s="57"/>
      <c r="DZI289" s="57"/>
      <c r="DZJ289" s="57"/>
      <c r="DZK289" s="57"/>
      <c r="DZL289" s="57"/>
      <c r="DZM289" s="57"/>
      <c r="DZN289" s="57"/>
      <c r="DZO289" s="57"/>
      <c r="DZP289" s="57"/>
      <c r="DZQ289" s="57"/>
      <c r="DZR289" s="57"/>
      <c r="DZS289" s="57"/>
      <c r="DZT289" s="57"/>
      <c r="DZU289" s="57"/>
      <c r="DZV289" s="57"/>
      <c r="DZW289" s="57"/>
      <c r="DZX289" s="57"/>
      <c r="DZY289" s="57"/>
      <c r="DZZ289" s="57"/>
      <c r="EAA289" s="57"/>
      <c r="EAB289" s="57"/>
      <c r="EAC289" s="57"/>
      <c r="EAD289" s="57"/>
      <c r="EAE289" s="57"/>
      <c r="EAF289" s="57"/>
      <c r="EAG289" s="57"/>
      <c r="EAH289" s="57"/>
      <c r="EAI289" s="57"/>
      <c r="EAJ289" s="57"/>
      <c r="EAK289" s="57"/>
      <c r="EAL289" s="57"/>
      <c r="EAM289" s="57"/>
      <c r="EAN289" s="57"/>
      <c r="EAO289" s="57"/>
      <c r="EAP289" s="57"/>
      <c r="EAQ289" s="57"/>
      <c r="EAR289" s="57"/>
      <c r="EAS289" s="57"/>
      <c r="EAT289" s="57"/>
      <c r="EAU289" s="57"/>
      <c r="EAV289" s="57"/>
      <c r="EAW289" s="57"/>
      <c r="EAX289" s="57"/>
      <c r="EAY289" s="57"/>
      <c r="EAZ289" s="57"/>
      <c r="EBA289" s="57"/>
      <c r="EBB289" s="57"/>
      <c r="EBC289" s="57"/>
      <c r="EBD289" s="57"/>
      <c r="EBE289" s="57"/>
      <c r="EBF289" s="57"/>
      <c r="EBG289" s="57"/>
      <c r="EBH289" s="57"/>
      <c r="EBI289" s="57"/>
      <c r="EBJ289" s="57"/>
      <c r="EBK289" s="57"/>
      <c r="EBL289" s="57"/>
      <c r="EBM289" s="57"/>
      <c r="EBN289" s="57"/>
      <c r="EBO289" s="57"/>
      <c r="EBP289" s="57"/>
      <c r="EBQ289" s="57"/>
      <c r="EBR289" s="57"/>
      <c r="EBS289" s="57"/>
      <c r="EBT289" s="57"/>
      <c r="EBU289" s="57"/>
      <c r="EBV289" s="57"/>
      <c r="EBW289" s="57"/>
      <c r="EBX289" s="57"/>
      <c r="EBY289" s="57"/>
      <c r="EBZ289" s="57"/>
      <c r="ECA289" s="57"/>
      <c r="ECB289" s="57"/>
      <c r="ECC289" s="57"/>
      <c r="ECD289" s="57"/>
      <c r="ECE289" s="57"/>
      <c r="ECF289" s="57"/>
      <c r="ECG289" s="57"/>
      <c r="ECH289" s="57"/>
      <c r="ECI289" s="57"/>
      <c r="ECJ289" s="57"/>
      <c r="ECK289" s="57"/>
      <c r="ECL289" s="57"/>
      <c r="ECM289" s="57"/>
      <c r="ECN289" s="57"/>
      <c r="ECO289" s="57"/>
      <c r="ECP289" s="57"/>
      <c r="ECQ289" s="57"/>
      <c r="ECR289" s="57"/>
      <c r="ECS289" s="57"/>
      <c r="ECT289" s="57"/>
      <c r="ECU289" s="57"/>
      <c r="ECV289" s="57"/>
      <c r="ECW289" s="57"/>
      <c r="ECX289" s="57"/>
      <c r="ECY289" s="57"/>
      <c r="ECZ289" s="57"/>
      <c r="EDA289" s="57"/>
      <c r="EDB289" s="57"/>
      <c r="EDC289" s="57"/>
      <c r="EDD289" s="57"/>
      <c r="EDE289" s="57"/>
      <c r="EDF289" s="57"/>
      <c r="EDG289" s="57"/>
      <c r="EDH289" s="57"/>
      <c r="EDI289" s="57"/>
      <c r="EDJ289" s="57"/>
      <c r="EDK289" s="57"/>
      <c r="EDL289" s="57"/>
      <c r="EDM289" s="57"/>
      <c r="EDN289" s="57"/>
      <c r="EDO289" s="57"/>
      <c r="EDP289" s="57"/>
      <c r="EDQ289" s="57"/>
      <c r="EDR289" s="57"/>
      <c r="EDS289" s="57"/>
      <c r="EDT289" s="57"/>
      <c r="EDU289" s="57"/>
      <c r="EDV289" s="57"/>
      <c r="EDW289" s="57"/>
      <c r="EDX289" s="57"/>
      <c r="EDY289" s="57"/>
      <c r="EDZ289" s="57"/>
      <c r="EEA289" s="57"/>
      <c r="EEB289" s="57"/>
      <c r="EEC289" s="57"/>
      <c r="EED289" s="57"/>
      <c r="EEE289" s="57"/>
      <c r="EEF289" s="57"/>
      <c r="EEG289" s="57"/>
      <c r="EEH289" s="57"/>
      <c r="EEI289" s="57"/>
      <c r="EEJ289" s="57"/>
      <c r="EEK289" s="57"/>
      <c r="EEL289" s="57"/>
      <c r="EEM289" s="57"/>
      <c r="EEN289" s="57"/>
      <c r="EEO289" s="57"/>
      <c r="EEP289" s="57"/>
      <c r="EEQ289" s="57"/>
      <c r="EER289" s="57"/>
      <c r="EES289" s="57"/>
      <c r="EET289" s="57"/>
      <c r="EEU289" s="57"/>
      <c r="EEV289" s="57"/>
      <c r="EEW289" s="57"/>
      <c r="EEX289" s="57"/>
      <c r="EEY289" s="57"/>
      <c r="EEZ289" s="57"/>
      <c r="EFA289" s="57"/>
      <c r="EFB289" s="57"/>
      <c r="EFC289" s="57"/>
      <c r="EFD289" s="57"/>
      <c r="EFE289" s="57"/>
      <c r="EFF289" s="57"/>
      <c r="EFG289" s="57"/>
      <c r="EFH289" s="57"/>
      <c r="EFI289" s="57"/>
      <c r="EFJ289" s="57"/>
      <c r="EFK289" s="57"/>
      <c r="EFL289" s="57"/>
      <c r="EFM289" s="57"/>
      <c r="EFN289" s="57"/>
      <c r="EFO289" s="57"/>
      <c r="EFP289" s="57"/>
      <c r="EFQ289" s="57"/>
      <c r="EFR289" s="57"/>
      <c r="EFS289" s="57"/>
      <c r="EFT289" s="57"/>
      <c r="EFU289" s="57"/>
      <c r="EFV289" s="57"/>
      <c r="EFW289" s="57"/>
      <c r="EFX289" s="57"/>
      <c r="EFY289" s="57"/>
      <c r="EFZ289" s="57"/>
      <c r="EGA289" s="57"/>
      <c r="EGB289" s="57"/>
      <c r="EGC289" s="57"/>
      <c r="EGD289" s="57"/>
      <c r="EGE289" s="57"/>
      <c r="EGF289" s="57"/>
      <c r="EGG289" s="57"/>
      <c r="EGH289" s="57"/>
      <c r="EGI289" s="57"/>
      <c r="EGJ289" s="57"/>
      <c r="EGK289" s="57"/>
      <c r="EGL289" s="57"/>
      <c r="EGM289" s="57"/>
      <c r="EGN289" s="57"/>
      <c r="EGO289" s="57"/>
      <c r="EGP289" s="57"/>
      <c r="EGQ289" s="57"/>
      <c r="EGR289" s="57"/>
      <c r="EGS289" s="57"/>
      <c r="EGT289" s="57"/>
      <c r="EGU289" s="57"/>
      <c r="EGV289" s="57"/>
      <c r="EGW289" s="57"/>
      <c r="EGX289" s="57"/>
      <c r="EGY289" s="57"/>
      <c r="EGZ289" s="57"/>
      <c r="EHA289" s="57"/>
      <c r="EHB289" s="57"/>
      <c r="EHC289" s="57"/>
      <c r="EHD289" s="57"/>
      <c r="EHE289" s="57"/>
      <c r="EHF289" s="57"/>
      <c r="EHG289" s="57"/>
      <c r="EHH289" s="57"/>
      <c r="EHI289" s="57"/>
      <c r="EHJ289" s="57"/>
      <c r="EHK289" s="57"/>
      <c r="EHL289" s="57"/>
      <c r="EHM289" s="57"/>
      <c r="EHN289" s="57"/>
      <c r="EHO289" s="57"/>
      <c r="EHP289" s="57"/>
      <c r="EHQ289" s="57"/>
      <c r="EHR289" s="57"/>
      <c r="EHS289" s="57"/>
      <c r="EHT289" s="57"/>
      <c r="EHU289" s="57"/>
      <c r="EHV289" s="57"/>
      <c r="EHW289" s="57"/>
      <c r="EHX289" s="57"/>
      <c r="EHY289" s="57"/>
      <c r="EHZ289" s="57"/>
      <c r="EIA289" s="57"/>
      <c r="EIB289" s="57"/>
      <c r="EIC289" s="57"/>
      <c r="EID289" s="57"/>
      <c r="EIE289" s="57"/>
      <c r="EIF289" s="57"/>
      <c r="EIG289" s="57"/>
      <c r="EIH289" s="57"/>
      <c r="EII289" s="57"/>
      <c r="EIJ289" s="57"/>
      <c r="EIK289" s="57"/>
      <c r="EIL289" s="57"/>
      <c r="EIM289" s="57"/>
      <c r="EIN289" s="57"/>
      <c r="EIO289" s="57"/>
      <c r="EIP289" s="57"/>
      <c r="EIQ289" s="57"/>
      <c r="EIR289" s="57"/>
      <c r="EIS289" s="57"/>
      <c r="EIT289" s="57"/>
      <c r="EIU289" s="57"/>
      <c r="EIV289" s="57"/>
      <c r="EIW289" s="57"/>
      <c r="EIX289" s="57"/>
      <c r="EIY289" s="57"/>
      <c r="EIZ289" s="57"/>
      <c r="EJA289" s="57"/>
      <c r="EJB289" s="57"/>
      <c r="EJC289" s="57"/>
      <c r="EJD289" s="57"/>
      <c r="EJE289" s="57"/>
      <c r="EJF289" s="57"/>
      <c r="EJG289" s="57"/>
      <c r="EJH289" s="57"/>
      <c r="EJI289" s="57"/>
      <c r="EJJ289" s="57"/>
      <c r="EJK289" s="57"/>
      <c r="EJL289" s="57"/>
      <c r="EJM289" s="57"/>
      <c r="EJN289" s="57"/>
      <c r="EJO289" s="57"/>
      <c r="EJP289" s="57"/>
      <c r="EJQ289" s="57"/>
      <c r="EJR289" s="57"/>
      <c r="EJS289" s="57"/>
      <c r="EJT289" s="57"/>
      <c r="EJU289" s="57"/>
      <c r="EJV289" s="57"/>
      <c r="EJW289" s="57"/>
      <c r="EJX289" s="57"/>
      <c r="EJY289" s="57"/>
      <c r="EJZ289" s="57"/>
      <c r="EKA289" s="57"/>
      <c r="EKB289" s="57"/>
      <c r="EKC289" s="57"/>
      <c r="EKD289" s="57"/>
      <c r="EKE289" s="57"/>
      <c r="EKF289" s="57"/>
      <c r="EKG289" s="57"/>
      <c r="EKH289" s="57"/>
      <c r="EKI289" s="57"/>
      <c r="EKJ289" s="57"/>
      <c r="EKK289" s="57"/>
      <c r="EKL289" s="57"/>
      <c r="EKM289" s="57"/>
      <c r="EKN289" s="57"/>
      <c r="EKO289" s="57"/>
      <c r="EKP289" s="57"/>
      <c r="EKQ289" s="57"/>
      <c r="EKR289" s="57"/>
      <c r="EKS289" s="57"/>
      <c r="EKT289" s="57"/>
      <c r="EKU289" s="57"/>
      <c r="EKV289" s="57"/>
      <c r="EKW289" s="57"/>
      <c r="EKX289" s="57"/>
      <c r="EKY289" s="57"/>
      <c r="EKZ289" s="57"/>
      <c r="ELA289" s="57"/>
      <c r="ELB289" s="57"/>
      <c r="ELC289" s="57"/>
      <c r="ELD289" s="57"/>
      <c r="ELE289" s="57"/>
      <c r="ELF289" s="57"/>
      <c r="ELG289" s="57"/>
      <c r="ELH289" s="57"/>
      <c r="ELI289" s="57"/>
      <c r="ELJ289" s="57"/>
      <c r="ELK289" s="57"/>
      <c r="ELL289" s="57"/>
      <c r="ELM289" s="57"/>
      <c r="ELN289" s="57"/>
      <c r="ELO289" s="57"/>
      <c r="ELP289" s="57"/>
      <c r="ELQ289" s="57"/>
      <c r="ELR289" s="57"/>
      <c r="ELS289" s="57"/>
      <c r="ELT289" s="57"/>
      <c r="ELU289" s="57"/>
      <c r="ELV289" s="57"/>
      <c r="ELW289" s="57"/>
      <c r="ELX289" s="57"/>
      <c r="ELY289" s="57"/>
      <c r="ELZ289" s="57"/>
      <c r="EMA289" s="57"/>
      <c r="EMB289" s="57"/>
      <c r="EMC289" s="57"/>
      <c r="EMD289" s="57"/>
      <c r="EME289" s="57"/>
      <c r="EMF289" s="57"/>
      <c r="EMG289" s="57"/>
      <c r="EMH289" s="57"/>
      <c r="EMI289" s="57"/>
      <c r="EMJ289" s="57"/>
      <c r="EMK289" s="57"/>
      <c r="EML289" s="57"/>
      <c r="EMM289" s="57"/>
      <c r="EMN289" s="57"/>
      <c r="EMO289" s="57"/>
      <c r="EMP289" s="57"/>
      <c r="EMQ289" s="57"/>
      <c r="EMR289" s="57"/>
      <c r="EMS289" s="57"/>
      <c r="EMT289" s="57"/>
      <c r="EMU289" s="57"/>
      <c r="EMV289" s="57"/>
      <c r="EMW289" s="57"/>
      <c r="EMX289" s="57"/>
      <c r="EMY289" s="57"/>
      <c r="EMZ289" s="57"/>
      <c r="ENA289" s="57"/>
      <c r="ENB289" s="57"/>
      <c r="ENC289" s="57"/>
      <c r="END289" s="57"/>
      <c r="ENE289" s="57"/>
      <c r="ENF289" s="57"/>
      <c r="ENG289" s="57"/>
      <c r="ENH289" s="57"/>
      <c r="ENI289" s="57"/>
      <c r="ENJ289" s="57"/>
      <c r="ENK289" s="57"/>
      <c r="ENL289" s="57"/>
      <c r="ENM289" s="57"/>
      <c r="ENN289" s="57"/>
      <c r="ENO289" s="57"/>
      <c r="ENP289" s="57"/>
      <c r="ENQ289" s="57"/>
      <c r="ENR289" s="57"/>
      <c r="ENS289" s="57"/>
      <c r="ENT289" s="57"/>
      <c r="ENU289" s="57"/>
      <c r="ENV289" s="57"/>
      <c r="ENW289" s="57"/>
      <c r="ENX289" s="57"/>
      <c r="ENY289" s="57"/>
      <c r="ENZ289" s="57"/>
      <c r="EOA289" s="57"/>
      <c r="EOB289" s="57"/>
      <c r="EOC289" s="57"/>
      <c r="EOD289" s="57"/>
      <c r="EOE289" s="57"/>
      <c r="EOF289" s="57"/>
      <c r="EOG289" s="57"/>
      <c r="EOH289" s="57"/>
      <c r="EOI289" s="57"/>
      <c r="EOJ289" s="57"/>
      <c r="EOK289" s="57"/>
      <c r="EOL289" s="57"/>
      <c r="EOM289" s="57"/>
      <c r="EON289" s="57"/>
      <c r="EOO289" s="57"/>
      <c r="EOP289" s="57"/>
      <c r="EOQ289" s="57"/>
      <c r="EOR289" s="57"/>
      <c r="EOS289" s="57"/>
      <c r="EOT289" s="57"/>
      <c r="EOU289" s="57"/>
      <c r="EOV289" s="57"/>
      <c r="EOW289" s="57"/>
      <c r="EOX289" s="57"/>
      <c r="EOY289" s="57"/>
      <c r="EOZ289" s="57"/>
      <c r="EPA289" s="57"/>
      <c r="EPB289" s="57"/>
      <c r="EPC289" s="57"/>
      <c r="EPD289" s="57"/>
      <c r="EPE289" s="57"/>
      <c r="EPF289" s="57"/>
      <c r="EPG289" s="57"/>
      <c r="EPH289" s="57"/>
      <c r="EPI289" s="57"/>
      <c r="EPJ289" s="57"/>
      <c r="EPK289" s="57"/>
      <c r="EPL289" s="57"/>
      <c r="EPM289" s="57"/>
      <c r="EPN289" s="57"/>
      <c r="EPO289" s="57"/>
      <c r="EPP289" s="57"/>
      <c r="EPQ289" s="57"/>
      <c r="EPR289" s="57"/>
      <c r="EPS289" s="57"/>
      <c r="EPT289" s="57"/>
      <c r="EPU289" s="57"/>
      <c r="EPV289" s="57"/>
      <c r="EPW289" s="57"/>
      <c r="EPX289" s="57"/>
      <c r="EPY289" s="57"/>
      <c r="EPZ289" s="57"/>
      <c r="EQA289" s="57"/>
      <c r="EQB289" s="57"/>
      <c r="EQC289" s="57"/>
      <c r="EQD289" s="57"/>
      <c r="EQE289" s="57"/>
      <c r="EQF289" s="57"/>
      <c r="EQG289" s="57"/>
      <c r="EQH289" s="57"/>
      <c r="EQI289" s="57"/>
      <c r="EQJ289" s="57"/>
      <c r="EQK289" s="57"/>
      <c r="EQL289" s="57"/>
      <c r="EQM289" s="57"/>
      <c r="EQN289" s="57"/>
      <c r="EQO289" s="57"/>
      <c r="EQP289" s="57"/>
      <c r="EQQ289" s="57"/>
      <c r="EQR289" s="57"/>
      <c r="EQS289" s="57"/>
      <c r="EQT289" s="57"/>
      <c r="EQU289" s="57"/>
      <c r="EQV289" s="57"/>
      <c r="EQW289" s="57"/>
      <c r="EQX289" s="57"/>
      <c r="EQY289" s="57"/>
      <c r="EQZ289" s="57"/>
      <c r="ERA289" s="57"/>
      <c r="ERB289" s="57"/>
      <c r="ERC289" s="57"/>
      <c r="ERD289" s="57"/>
      <c r="ERE289" s="57"/>
      <c r="ERF289" s="57"/>
      <c r="ERG289" s="57"/>
      <c r="ERH289" s="57"/>
      <c r="ERI289" s="57"/>
      <c r="ERJ289" s="57"/>
      <c r="ERK289" s="57"/>
      <c r="ERL289" s="57"/>
      <c r="ERM289" s="57"/>
      <c r="ERN289" s="57"/>
      <c r="ERO289" s="57"/>
      <c r="ERP289" s="57"/>
      <c r="ERQ289" s="57"/>
      <c r="ERR289" s="57"/>
      <c r="ERS289" s="57"/>
      <c r="ERT289" s="57"/>
      <c r="ERU289" s="57"/>
      <c r="ERV289" s="57"/>
      <c r="ERW289" s="57"/>
      <c r="ERX289" s="57"/>
      <c r="ERY289" s="57"/>
      <c r="ERZ289" s="57"/>
      <c r="ESA289" s="57"/>
      <c r="ESB289" s="57"/>
      <c r="ESC289" s="57"/>
      <c r="ESD289" s="57"/>
      <c r="ESE289" s="57"/>
      <c r="ESF289" s="57"/>
      <c r="ESG289" s="57"/>
      <c r="ESH289" s="57"/>
      <c r="ESI289" s="57"/>
      <c r="ESJ289" s="57"/>
      <c r="ESK289" s="57"/>
      <c r="ESL289" s="57"/>
      <c r="ESM289" s="57"/>
      <c r="ESN289" s="57"/>
      <c r="ESO289" s="57"/>
      <c r="ESP289" s="57"/>
      <c r="ESQ289" s="57"/>
      <c r="ESR289" s="57"/>
      <c r="ESS289" s="57"/>
      <c r="EST289" s="57"/>
      <c r="ESU289" s="57"/>
      <c r="ESV289" s="57"/>
      <c r="ESW289" s="57"/>
      <c r="ESX289" s="57"/>
      <c r="ESY289" s="57"/>
      <c r="ESZ289" s="57"/>
      <c r="ETA289" s="57"/>
      <c r="ETB289" s="57"/>
      <c r="ETC289" s="57"/>
      <c r="ETD289" s="57"/>
      <c r="ETE289" s="57"/>
      <c r="ETF289" s="57"/>
      <c r="ETG289" s="57"/>
      <c r="ETH289" s="57"/>
      <c r="ETI289" s="57"/>
      <c r="ETJ289" s="57"/>
      <c r="ETK289" s="57"/>
      <c r="ETL289" s="57"/>
      <c r="ETM289" s="57"/>
      <c r="ETN289" s="57"/>
      <c r="ETO289" s="57"/>
      <c r="ETP289" s="57"/>
      <c r="ETQ289" s="57"/>
      <c r="ETR289" s="57"/>
      <c r="ETS289" s="57"/>
      <c r="ETT289" s="57"/>
      <c r="ETU289" s="57"/>
      <c r="ETV289" s="57"/>
      <c r="ETW289" s="57"/>
      <c r="ETX289" s="57"/>
      <c r="ETY289" s="57"/>
      <c r="ETZ289" s="57"/>
      <c r="EUA289" s="57"/>
      <c r="EUB289" s="57"/>
      <c r="EUC289" s="57"/>
      <c r="EUD289" s="57"/>
      <c r="EUE289" s="57"/>
      <c r="EUF289" s="57"/>
      <c r="EUG289" s="57"/>
      <c r="EUH289" s="57"/>
      <c r="EUI289" s="57"/>
      <c r="EUJ289" s="57"/>
      <c r="EUK289" s="57"/>
      <c r="EUL289" s="57"/>
      <c r="EUM289" s="57"/>
      <c r="EUN289" s="57"/>
      <c r="EUO289" s="57"/>
      <c r="EUP289" s="57"/>
      <c r="EUQ289" s="57"/>
      <c r="EUR289" s="57"/>
      <c r="EUS289" s="57"/>
      <c r="EUT289" s="57"/>
      <c r="EUU289" s="57"/>
      <c r="EUV289" s="57"/>
      <c r="EUW289" s="57"/>
      <c r="EUX289" s="57"/>
      <c r="EUY289" s="57"/>
      <c r="EUZ289" s="57"/>
      <c r="EVA289" s="57"/>
      <c r="EVB289" s="57"/>
      <c r="EVC289" s="57"/>
      <c r="EVD289" s="57"/>
      <c r="EVE289" s="57"/>
      <c r="EVF289" s="57"/>
      <c r="EVG289" s="57"/>
      <c r="EVH289" s="57"/>
      <c r="EVI289" s="57"/>
      <c r="EVJ289" s="57"/>
      <c r="EVK289" s="57"/>
      <c r="EVL289" s="57"/>
      <c r="EVM289" s="57"/>
      <c r="EVN289" s="57"/>
      <c r="EVO289" s="57"/>
      <c r="EVP289" s="57"/>
      <c r="EVQ289" s="57"/>
      <c r="EVR289" s="57"/>
      <c r="EVS289" s="57"/>
      <c r="EVT289" s="57"/>
      <c r="EVU289" s="57"/>
      <c r="EVV289" s="57"/>
      <c r="EVW289" s="57"/>
      <c r="EVX289" s="57"/>
      <c r="EVY289" s="57"/>
      <c r="EVZ289" s="57"/>
      <c r="EWA289" s="57"/>
      <c r="EWB289" s="57"/>
      <c r="EWC289" s="57"/>
      <c r="EWD289" s="57"/>
      <c r="EWE289" s="57"/>
      <c r="EWF289" s="57"/>
      <c r="EWG289" s="57"/>
      <c r="EWH289" s="57"/>
      <c r="EWI289" s="57"/>
      <c r="EWJ289" s="57"/>
      <c r="EWK289" s="57"/>
      <c r="EWL289" s="57"/>
      <c r="EWM289" s="57"/>
      <c r="EWN289" s="57"/>
      <c r="EWO289" s="57"/>
      <c r="EWP289" s="57"/>
      <c r="EWQ289" s="57"/>
      <c r="EWR289" s="57"/>
      <c r="EWS289" s="57"/>
      <c r="EWT289" s="57"/>
      <c r="EWU289" s="57"/>
      <c r="EWV289" s="57"/>
      <c r="EWW289" s="57"/>
      <c r="EWX289" s="57"/>
      <c r="EWY289" s="57"/>
      <c r="EWZ289" s="57"/>
      <c r="EXA289" s="57"/>
      <c r="EXB289" s="57"/>
      <c r="EXC289" s="57"/>
      <c r="EXD289" s="57"/>
      <c r="EXE289" s="57"/>
      <c r="EXF289" s="57"/>
      <c r="EXG289" s="57"/>
      <c r="EXH289" s="57"/>
      <c r="EXI289" s="57"/>
      <c r="EXJ289" s="57"/>
      <c r="EXK289" s="57"/>
      <c r="EXL289" s="57"/>
      <c r="EXM289" s="57"/>
      <c r="EXN289" s="57"/>
      <c r="EXO289" s="57"/>
      <c r="EXP289" s="57"/>
      <c r="EXQ289" s="57"/>
      <c r="EXR289" s="57"/>
      <c r="EXS289" s="57"/>
      <c r="EXT289" s="57"/>
      <c r="EXU289" s="57"/>
      <c r="EXV289" s="57"/>
      <c r="EXW289" s="57"/>
      <c r="EXX289" s="57"/>
      <c r="EXY289" s="57"/>
      <c r="EXZ289" s="57"/>
      <c r="EYA289" s="57"/>
      <c r="EYB289" s="57"/>
      <c r="EYC289" s="57"/>
      <c r="EYD289" s="57"/>
      <c r="EYE289" s="57"/>
      <c r="EYF289" s="57"/>
      <c r="EYG289" s="57"/>
      <c r="EYH289" s="57"/>
      <c r="EYI289" s="57"/>
      <c r="EYJ289" s="57"/>
      <c r="EYK289" s="57"/>
      <c r="EYL289" s="57"/>
      <c r="EYM289" s="57"/>
      <c r="EYN289" s="57"/>
      <c r="EYO289" s="57"/>
      <c r="EYP289" s="57"/>
      <c r="EYQ289" s="57"/>
      <c r="EYR289" s="57"/>
      <c r="EYS289" s="57"/>
      <c r="EYT289" s="57"/>
      <c r="EYU289" s="57"/>
      <c r="EYV289" s="57"/>
      <c r="EYW289" s="57"/>
      <c r="EYX289" s="57"/>
      <c r="EYY289" s="57"/>
      <c r="EYZ289" s="57"/>
      <c r="EZA289" s="57"/>
      <c r="EZB289" s="57"/>
      <c r="EZC289" s="57"/>
      <c r="EZD289" s="57"/>
      <c r="EZE289" s="57"/>
      <c r="EZF289" s="57"/>
      <c r="EZG289" s="57"/>
      <c r="EZH289" s="57"/>
      <c r="EZI289" s="57"/>
      <c r="EZJ289" s="57"/>
      <c r="EZK289" s="57"/>
      <c r="EZL289" s="57"/>
      <c r="EZM289" s="57"/>
      <c r="EZN289" s="57"/>
      <c r="EZO289" s="57"/>
      <c r="EZP289" s="57"/>
      <c r="EZQ289" s="57"/>
      <c r="EZR289" s="57"/>
      <c r="EZS289" s="57"/>
      <c r="EZT289" s="57"/>
      <c r="EZU289" s="57"/>
      <c r="EZV289" s="57"/>
      <c r="EZW289" s="57"/>
      <c r="EZX289" s="57"/>
      <c r="EZY289" s="57"/>
      <c r="EZZ289" s="57"/>
      <c r="FAA289" s="57"/>
      <c r="FAB289" s="57"/>
      <c r="FAC289" s="57"/>
      <c r="FAD289" s="57"/>
      <c r="FAE289" s="57"/>
      <c r="FAF289" s="57"/>
      <c r="FAG289" s="57"/>
      <c r="FAH289" s="57"/>
      <c r="FAI289" s="57"/>
      <c r="FAJ289" s="57"/>
      <c r="FAK289" s="57"/>
      <c r="FAL289" s="57"/>
      <c r="FAM289" s="57"/>
      <c r="FAN289" s="57"/>
      <c r="FAO289" s="57"/>
      <c r="FAP289" s="57"/>
      <c r="FAQ289" s="57"/>
      <c r="FAR289" s="57"/>
      <c r="FAS289" s="57"/>
      <c r="FAT289" s="57"/>
      <c r="FAU289" s="57"/>
      <c r="FAV289" s="57"/>
      <c r="FAW289" s="57"/>
      <c r="FAX289" s="57"/>
      <c r="FAY289" s="57"/>
      <c r="FAZ289" s="57"/>
      <c r="FBA289" s="57"/>
      <c r="FBB289" s="57"/>
      <c r="FBC289" s="57"/>
      <c r="FBD289" s="57"/>
      <c r="FBE289" s="57"/>
      <c r="FBF289" s="57"/>
      <c r="FBG289" s="57"/>
      <c r="FBH289" s="57"/>
      <c r="FBI289" s="57"/>
      <c r="FBJ289" s="57"/>
      <c r="FBK289" s="57"/>
      <c r="FBL289" s="57"/>
      <c r="FBM289" s="57"/>
      <c r="FBN289" s="57"/>
      <c r="FBO289" s="57"/>
      <c r="FBP289" s="57"/>
      <c r="FBQ289" s="57"/>
      <c r="FBR289" s="57"/>
      <c r="FBS289" s="57"/>
      <c r="FBT289" s="57"/>
      <c r="FBU289" s="57"/>
      <c r="FBV289" s="57"/>
      <c r="FBW289" s="57"/>
      <c r="FBX289" s="57"/>
      <c r="FBY289" s="57"/>
      <c r="FBZ289" s="57"/>
      <c r="FCA289" s="57"/>
      <c r="FCB289" s="57"/>
      <c r="FCC289" s="57"/>
      <c r="FCD289" s="57"/>
      <c r="FCE289" s="57"/>
      <c r="FCF289" s="57"/>
      <c r="FCG289" s="57"/>
      <c r="FCH289" s="57"/>
      <c r="FCI289" s="57"/>
      <c r="FCJ289" s="57"/>
      <c r="FCK289" s="57"/>
      <c r="FCL289" s="57"/>
      <c r="FCM289" s="57"/>
      <c r="FCN289" s="57"/>
      <c r="FCO289" s="57"/>
      <c r="FCP289" s="57"/>
      <c r="FCQ289" s="57"/>
      <c r="FCR289" s="57"/>
      <c r="FCS289" s="57"/>
      <c r="FCT289" s="57"/>
      <c r="FCU289" s="57"/>
      <c r="FCV289" s="57"/>
      <c r="FCW289" s="57"/>
      <c r="FCX289" s="57"/>
      <c r="FCY289" s="57"/>
      <c r="FCZ289" s="57"/>
      <c r="FDA289" s="57"/>
      <c r="FDB289" s="57"/>
      <c r="FDC289" s="57"/>
      <c r="FDD289" s="57"/>
      <c r="FDE289" s="57"/>
      <c r="FDF289" s="57"/>
      <c r="FDG289" s="57"/>
      <c r="FDH289" s="57"/>
      <c r="FDI289" s="57"/>
      <c r="FDJ289" s="57"/>
      <c r="FDK289" s="57"/>
      <c r="FDL289" s="57"/>
      <c r="FDM289" s="57"/>
      <c r="FDN289" s="57"/>
      <c r="FDO289" s="57"/>
      <c r="FDP289" s="57"/>
      <c r="FDQ289" s="57"/>
      <c r="FDR289" s="57"/>
      <c r="FDS289" s="57"/>
      <c r="FDT289" s="57"/>
      <c r="FDU289" s="57"/>
      <c r="FDV289" s="57"/>
      <c r="FDW289" s="57"/>
      <c r="FDX289" s="57"/>
      <c r="FDY289" s="57"/>
      <c r="FDZ289" s="57"/>
      <c r="FEA289" s="57"/>
      <c r="FEB289" s="57"/>
      <c r="FEC289" s="57"/>
      <c r="FED289" s="57"/>
      <c r="FEE289" s="57"/>
      <c r="FEF289" s="57"/>
      <c r="FEG289" s="57"/>
      <c r="FEH289" s="57"/>
      <c r="FEI289" s="57"/>
      <c r="FEJ289" s="57"/>
      <c r="FEK289" s="57"/>
      <c r="FEL289" s="57"/>
      <c r="FEM289" s="57"/>
      <c r="FEN289" s="57"/>
      <c r="FEO289" s="57"/>
      <c r="FEP289" s="57"/>
      <c r="FEQ289" s="57"/>
      <c r="FER289" s="57"/>
      <c r="FES289" s="57"/>
      <c r="FET289" s="57"/>
      <c r="FEU289" s="57"/>
      <c r="FEV289" s="57"/>
      <c r="FEW289" s="57"/>
      <c r="FEX289" s="57"/>
      <c r="FEY289" s="57"/>
      <c r="FEZ289" s="57"/>
      <c r="FFA289" s="57"/>
      <c r="FFB289" s="57"/>
      <c r="FFC289" s="57"/>
      <c r="FFD289" s="57"/>
      <c r="FFE289" s="57"/>
      <c r="FFF289" s="57"/>
      <c r="FFG289" s="57"/>
      <c r="FFH289" s="57"/>
      <c r="FFI289" s="57"/>
      <c r="FFJ289" s="57"/>
      <c r="FFK289" s="57"/>
      <c r="FFL289" s="57"/>
      <c r="FFM289" s="57"/>
      <c r="FFN289" s="57"/>
      <c r="FFO289" s="57"/>
      <c r="FFP289" s="57"/>
      <c r="FFQ289" s="57"/>
      <c r="FFR289" s="57"/>
      <c r="FFS289" s="57"/>
      <c r="FFT289" s="57"/>
      <c r="FFU289" s="57"/>
      <c r="FFV289" s="57"/>
      <c r="FFW289" s="57"/>
      <c r="FFX289" s="57"/>
      <c r="FFY289" s="57"/>
      <c r="FFZ289" s="57"/>
      <c r="FGA289" s="57"/>
      <c r="FGB289" s="57"/>
      <c r="FGC289" s="57"/>
      <c r="FGD289" s="57"/>
      <c r="FGE289" s="57"/>
      <c r="FGF289" s="57"/>
      <c r="FGG289" s="57"/>
      <c r="FGH289" s="57"/>
      <c r="FGI289" s="57"/>
      <c r="FGJ289" s="57"/>
      <c r="FGK289" s="57"/>
      <c r="FGL289" s="57"/>
      <c r="FGM289" s="57"/>
      <c r="FGN289" s="57"/>
      <c r="FGO289" s="57"/>
      <c r="FGP289" s="57"/>
      <c r="FGQ289" s="57"/>
      <c r="FGR289" s="57"/>
      <c r="FGS289" s="57"/>
      <c r="FGT289" s="57"/>
      <c r="FGU289" s="57"/>
      <c r="FGV289" s="57"/>
      <c r="FGW289" s="57"/>
      <c r="FGX289" s="57"/>
      <c r="FGY289" s="57"/>
      <c r="FGZ289" s="57"/>
      <c r="FHA289" s="57"/>
      <c r="FHB289" s="57"/>
      <c r="FHC289" s="57"/>
      <c r="FHD289" s="57"/>
      <c r="FHE289" s="57"/>
      <c r="FHF289" s="57"/>
      <c r="FHG289" s="57"/>
      <c r="FHH289" s="57"/>
      <c r="FHI289" s="57"/>
      <c r="FHJ289" s="57"/>
      <c r="FHK289" s="57"/>
      <c r="FHL289" s="57"/>
      <c r="FHM289" s="57"/>
      <c r="FHN289" s="57"/>
      <c r="FHO289" s="57"/>
      <c r="FHP289" s="57"/>
      <c r="FHQ289" s="57"/>
      <c r="FHR289" s="57"/>
      <c r="FHS289" s="57"/>
      <c r="FHT289" s="57"/>
      <c r="FHU289" s="57"/>
      <c r="FHV289" s="57"/>
      <c r="FHW289" s="57"/>
      <c r="FHX289" s="57"/>
      <c r="FHY289" s="57"/>
      <c r="FHZ289" s="57"/>
      <c r="FIA289" s="57"/>
      <c r="FIB289" s="57"/>
      <c r="FIC289" s="57"/>
      <c r="FID289" s="57"/>
      <c r="FIE289" s="57"/>
      <c r="FIF289" s="57"/>
      <c r="FIG289" s="57"/>
      <c r="FIH289" s="57"/>
      <c r="FII289" s="57"/>
      <c r="FIJ289" s="57"/>
      <c r="FIK289" s="57"/>
      <c r="FIL289" s="57"/>
      <c r="FIM289" s="57"/>
      <c r="FIN289" s="57"/>
      <c r="FIO289" s="57"/>
      <c r="FIP289" s="57"/>
      <c r="FIQ289" s="57"/>
      <c r="FIR289" s="57"/>
      <c r="FIS289" s="57"/>
      <c r="FIT289" s="57"/>
      <c r="FIU289" s="57"/>
      <c r="FIV289" s="57"/>
      <c r="FIW289" s="57"/>
      <c r="FIX289" s="57"/>
      <c r="FIY289" s="57"/>
      <c r="FIZ289" s="57"/>
      <c r="FJA289" s="57"/>
      <c r="FJB289" s="57"/>
      <c r="FJC289" s="57"/>
      <c r="FJD289" s="57"/>
      <c r="FJE289" s="57"/>
      <c r="FJF289" s="57"/>
      <c r="FJG289" s="57"/>
      <c r="FJH289" s="57"/>
      <c r="FJI289" s="57"/>
      <c r="FJJ289" s="57"/>
      <c r="FJK289" s="57"/>
      <c r="FJL289" s="57"/>
      <c r="FJM289" s="57"/>
      <c r="FJN289" s="57"/>
      <c r="FJO289" s="57"/>
      <c r="FJP289" s="57"/>
      <c r="FJQ289" s="57"/>
      <c r="FJR289" s="57"/>
      <c r="FJS289" s="57"/>
      <c r="FJT289" s="57"/>
      <c r="FJU289" s="57"/>
      <c r="FJV289" s="57"/>
      <c r="FJW289" s="57"/>
      <c r="FJX289" s="57"/>
      <c r="FJY289" s="57"/>
      <c r="FJZ289" s="57"/>
      <c r="FKA289" s="57"/>
      <c r="FKB289" s="57"/>
      <c r="FKC289" s="57"/>
      <c r="FKD289" s="57"/>
      <c r="FKE289" s="57"/>
      <c r="FKF289" s="57"/>
      <c r="FKG289" s="57"/>
      <c r="FKH289" s="57"/>
      <c r="FKI289" s="57"/>
      <c r="FKJ289" s="57"/>
      <c r="FKK289" s="57"/>
      <c r="FKL289" s="57"/>
      <c r="FKM289" s="57"/>
      <c r="FKN289" s="57"/>
      <c r="FKO289" s="57"/>
      <c r="FKP289" s="57"/>
      <c r="FKQ289" s="57"/>
      <c r="FKR289" s="57"/>
      <c r="FKS289" s="57"/>
      <c r="FKT289" s="57"/>
      <c r="FKU289" s="57"/>
      <c r="FKV289" s="57"/>
      <c r="FKW289" s="57"/>
      <c r="FKX289" s="57"/>
      <c r="FKY289" s="57"/>
      <c r="FKZ289" s="57"/>
      <c r="FLA289" s="57"/>
      <c r="FLB289" s="57"/>
      <c r="FLC289" s="57"/>
      <c r="FLD289" s="57"/>
      <c r="FLE289" s="57"/>
      <c r="FLF289" s="57"/>
      <c r="FLG289" s="57"/>
      <c r="FLH289" s="57"/>
      <c r="FLI289" s="57"/>
      <c r="FLJ289" s="57"/>
      <c r="FLK289" s="57"/>
      <c r="FLL289" s="57"/>
      <c r="FLM289" s="57"/>
      <c r="FLN289" s="57"/>
      <c r="FLO289" s="57"/>
      <c r="FLP289" s="57"/>
      <c r="FLQ289" s="57"/>
      <c r="FLR289" s="57"/>
      <c r="FLS289" s="57"/>
      <c r="FLT289" s="57"/>
      <c r="FLU289" s="57"/>
      <c r="FLV289" s="57"/>
      <c r="FLW289" s="57"/>
      <c r="FLX289" s="57"/>
      <c r="FLY289" s="57"/>
      <c r="FLZ289" s="57"/>
      <c r="FMA289" s="57"/>
      <c r="FMB289" s="57"/>
      <c r="FMC289" s="57"/>
      <c r="FMD289" s="57"/>
      <c r="FME289" s="57"/>
      <c r="FMF289" s="57"/>
      <c r="FMG289" s="57"/>
      <c r="FMH289" s="57"/>
      <c r="FMI289" s="57"/>
      <c r="FMJ289" s="57"/>
      <c r="FMK289" s="57"/>
      <c r="FML289" s="57"/>
      <c r="FMM289" s="57"/>
      <c r="FMN289" s="57"/>
      <c r="FMO289" s="57"/>
      <c r="FMP289" s="57"/>
      <c r="FMQ289" s="57"/>
      <c r="FMR289" s="57"/>
      <c r="FMS289" s="57"/>
      <c r="FMT289" s="57"/>
      <c r="FMU289" s="57"/>
      <c r="FMV289" s="57"/>
      <c r="FMW289" s="57"/>
      <c r="FMX289" s="57"/>
      <c r="FMY289" s="57"/>
      <c r="FMZ289" s="57"/>
      <c r="FNA289" s="57"/>
      <c r="FNB289" s="57"/>
      <c r="FNC289" s="57"/>
      <c r="FND289" s="57"/>
      <c r="FNE289" s="57"/>
      <c r="FNF289" s="57"/>
      <c r="FNG289" s="57"/>
      <c r="FNH289" s="57"/>
      <c r="FNI289" s="57"/>
      <c r="FNJ289" s="57"/>
      <c r="FNK289" s="57"/>
      <c r="FNL289" s="57"/>
      <c r="FNM289" s="57"/>
      <c r="FNN289" s="57"/>
      <c r="FNO289" s="57"/>
      <c r="FNP289" s="57"/>
      <c r="FNQ289" s="57"/>
      <c r="FNR289" s="57"/>
      <c r="FNS289" s="57"/>
      <c r="FNT289" s="57"/>
      <c r="FNU289" s="57"/>
      <c r="FNV289" s="57"/>
      <c r="FNW289" s="57"/>
      <c r="FNX289" s="57"/>
      <c r="FNY289" s="57"/>
      <c r="FNZ289" s="57"/>
      <c r="FOA289" s="57"/>
      <c r="FOB289" s="57"/>
      <c r="FOC289" s="57"/>
      <c r="FOD289" s="57"/>
      <c r="FOE289" s="57"/>
      <c r="FOF289" s="57"/>
      <c r="FOG289" s="57"/>
      <c r="FOH289" s="57"/>
      <c r="FOI289" s="57"/>
      <c r="FOJ289" s="57"/>
      <c r="FOK289" s="57"/>
      <c r="FOL289" s="57"/>
      <c r="FOM289" s="57"/>
      <c r="FON289" s="57"/>
      <c r="FOO289" s="57"/>
      <c r="FOP289" s="57"/>
      <c r="FOQ289" s="57"/>
      <c r="FOR289" s="57"/>
      <c r="FOS289" s="57"/>
      <c r="FOT289" s="57"/>
      <c r="FOU289" s="57"/>
      <c r="FOV289" s="57"/>
      <c r="FOW289" s="57"/>
      <c r="FOX289" s="57"/>
      <c r="FOY289" s="57"/>
      <c r="FOZ289" s="57"/>
      <c r="FPA289" s="57"/>
      <c r="FPB289" s="57"/>
      <c r="FPC289" s="57"/>
      <c r="FPD289" s="57"/>
      <c r="FPE289" s="57"/>
      <c r="FPF289" s="57"/>
      <c r="FPG289" s="57"/>
      <c r="FPH289" s="57"/>
      <c r="FPI289" s="57"/>
      <c r="FPJ289" s="57"/>
      <c r="FPK289" s="57"/>
      <c r="FPL289" s="57"/>
      <c r="FPM289" s="57"/>
      <c r="FPN289" s="57"/>
      <c r="FPO289" s="57"/>
      <c r="FPP289" s="57"/>
      <c r="FPQ289" s="57"/>
      <c r="FPR289" s="57"/>
      <c r="FPS289" s="57"/>
      <c r="FPT289" s="57"/>
      <c r="FPU289" s="57"/>
      <c r="FPV289" s="57"/>
      <c r="FPW289" s="57"/>
      <c r="FPX289" s="57"/>
      <c r="FPY289" s="57"/>
      <c r="FPZ289" s="57"/>
      <c r="FQA289" s="57"/>
      <c r="FQB289" s="57"/>
      <c r="FQC289" s="57"/>
      <c r="FQD289" s="57"/>
      <c r="FQE289" s="57"/>
      <c r="FQF289" s="57"/>
      <c r="FQG289" s="57"/>
      <c r="FQH289" s="57"/>
      <c r="FQI289" s="57"/>
      <c r="FQJ289" s="57"/>
      <c r="FQK289" s="57"/>
      <c r="FQL289" s="57"/>
      <c r="FQM289" s="57"/>
      <c r="FQN289" s="57"/>
      <c r="FQO289" s="57"/>
      <c r="FQP289" s="57"/>
      <c r="FQQ289" s="57"/>
      <c r="FQR289" s="57"/>
      <c r="FQS289" s="57"/>
      <c r="FQT289" s="57"/>
      <c r="FQU289" s="57"/>
      <c r="FQV289" s="57"/>
      <c r="FQW289" s="57"/>
      <c r="FQX289" s="57"/>
      <c r="FQY289" s="57"/>
      <c r="FQZ289" s="57"/>
      <c r="FRA289" s="57"/>
      <c r="FRB289" s="57"/>
      <c r="FRC289" s="57"/>
      <c r="FRD289" s="57"/>
      <c r="FRE289" s="57"/>
      <c r="FRF289" s="57"/>
      <c r="FRG289" s="57"/>
      <c r="FRH289" s="57"/>
      <c r="FRI289" s="57"/>
      <c r="FRJ289" s="57"/>
      <c r="FRK289" s="57"/>
      <c r="FRL289" s="57"/>
      <c r="FRM289" s="57"/>
      <c r="FRN289" s="57"/>
      <c r="FRO289" s="57"/>
      <c r="FRP289" s="57"/>
      <c r="FRQ289" s="57"/>
      <c r="FRR289" s="57"/>
      <c r="FRS289" s="57"/>
      <c r="FRT289" s="57"/>
      <c r="FRU289" s="57"/>
      <c r="FRV289" s="57"/>
      <c r="FRW289" s="57"/>
      <c r="FRX289" s="57"/>
      <c r="FRY289" s="57"/>
      <c r="FRZ289" s="57"/>
      <c r="FSA289" s="57"/>
      <c r="FSB289" s="57"/>
      <c r="FSC289" s="57"/>
      <c r="FSD289" s="57"/>
      <c r="FSE289" s="57"/>
      <c r="FSF289" s="57"/>
      <c r="FSG289" s="57"/>
      <c r="FSH289" s="57"/>
      <c r="FSI289" s="57"/>
      <c r="FSJ289" s="57"/>
      <c r="FSK289" s="57"/>
      <c r="FSL289" s="57"/>
      <c r="FSM289" s="57"/>
      <c r="FSN289" s="57"/>
      <c r="FSO289" s="57"/>
      <c r="FSP289" s="57"/>
      <c r="FSQ289" s="57"/>
      <c r="FSR289" s="57"/>
      <c r="FSS289" s="57"/>
      <c r="FST289" s="57"/>
      <c r="FSU289" s="57"/>
      <c r="FSV289" s="57"/>
      <c r="FSW289" s="57"/>
      <c r="FSX289" s="57"/>
      <c r="FSY289" s="57"/>
      <c r="FSZ289" s="57"/>
      <c r="FTA289" s="57"/>
      <c r="FTB289" s="57"/>
      <c r="FTC289" s="57"/>
      <c r="FTD289" s="57"/>
      <c r="FTE289" s="57"/>
      <c r="FTF289" s="57"/>
      <c r="FTG289" s="57"/>
      <c r="FTH289" s="57"/>
      <c r="FTI289" s="57"/>
      <c r="FTJ289" s="57"/>
      <c r="FTK289" s="57"/>
      <c r="FTL289" s="57"/>
      <c r="FTM289" s="57"/>
      <c r="FTN289" s="57"/>
      <c r="FTO289" s="57"/>
      <c r="FTP289" s="57"/>
      <c r="FTQ289" s="57"/>
      <c r="FTR289" s="57"/>
      <c r="FTS289" s="57"/>
      <c r="FTT289" s="57"/>
      <c r="FTU289" s="57"/>
      <c r="FTV289" s="57"/>
      <c r="FTW289" s="57"/>
      <c r="FTX289" s="57"/>
      <c r="FTY289" s="57"/>
      <c r="FTZ289" s="57"/>
      <c r="FUA289" s="57"/>
      <c r="FUB289" s="57"/>
      <c r="FUC289" s="57"/>
      <c r="FUD289" s="57"/>
      <c r="FUE289" s="57"/>
      <c r="FUF289" s="57"/>
      <c r="FUG289" s="57"/>
      <c r="FUH289" s="57"/>
      <c r="FUI289" s="57"/>
      <c r="FUJ289" s="57"/>
      <c r="FUK289" s="57"/>
      <c r="FUL289" s="57"/>
      <c r="FUM289" s="57"/>
      <c r="FUN289" s="57"/>
      <c r="FUO289" s="57"/>
      <c r="FUP289" s="57"/>
      <c r="FUQ289" s="57"/>
      <c r="FUR289" s="57"/>
      <c r="FUS289" s="57"/>
      <c r="FUT289" s="57"/>
      <c r="FUU289" s="57"/>
      <c r="FUV289" s="57"/>
      <c r="FUW289" s="57"/>
      <c r="FUX289" s="57"/>
      <c r="FUY289" s="57"/>
      <c r="FUZ289" s="57"/>
      <c r="FVA289" s="57"/>
      <c r="FVB289" s="57"/>
      <c r="FVC289" s="57"/>
      <c r="FVD289" s="57"/>
      <c r="FVE289" s="57"/>
      <c r="FVF289" s="57"/>
      <c r="FVG289" s="57"/>
      <c r="FVH289" s="57"/>
      <c r="FVI289" s="57"/>
      <c r="FVJ289" s="57"/>
      <c r="FVK289" s="57"/>
      <c r="FVL289" s="57"/>
      <c r="FVM289" s="57"/>
      <c r="FVN289" s="57"/>
      <c r="FVO289" s="57"/>
      <c r="FVP289" s="57"/>
      <c r="FVQ289" s="57"/>
      <c r="FVR289" s="57"/>
      <c r="FVS289" s="57"/>
      <c r="FVT289" s="57"/>
      <c r="FVU289" s="57"/>
      <c r="FVV289" s="57"/>
      <c r="FVW289" s="57"/>
      <c r="FVX289" s="57"/>
      <c r="FVY289" s="57"/>
      <c r="FVZ289" s="57"/>
      <c r="FWA289" s="57"/>
      <c r="FWB289" s="57"/>
      <c r="FWC289" s="57"/>
      <c r="FWD289" s="57"/>
      <c r="FWE289" s="57"/>
      <c r="FWF289" s="57"/>
      <c r="FWG289" s="57"/>
      <c r="FWH289" s="57"/>
      <c r="FWI289" s="57"/>
      <c r="FWJ289" s="57"/>
      <c r="FWK289" s="57"/>
      <c r="FWL289" s="57"/>
      <c r="FWM289" s="57"/>
      <c r="FWN289" s="57"/>
      <c r="FWO289" s="57"/>
      <c r="FWP289" s="57"/>
      <c r="FWQ289" s="57"/>
      <c r="FWR289" s="57"/>
      <c r="FWS289" s="57"/>
      <c r="FWT289" s="57"/>
      <c r="FWU289" s="57"/>
      <c r="FWV289" s="57"/>
      <c r="FWW289" s="57"/>
      <c r="FWX289" s="57"/>
      <c r="FWY289" s="57"/>
      <c r="FWZ289" s="57"/>
      <c r="FXA289" s="57"/>
      <c r="FXB289" s="57"/>
      <c r="FXC289" s="57"/>
      <c r="FXD289" s="57"/>
      <c r="FXE289" s="57"/>
      <c r="FXF289" s="57"/>
      <c r="FXG289" s="57"/>
      <c r="FXH289" s="57"/>
      <c r="FXI289" s="57"/>
      <c r="FXJ289" s="57"/>
      <c r="FXK289" s="57"/>
      <c r="FXL289" s="57"/>
      <c r="FXM289" s="57"/>
      <c r="FXN289" s="57"/>
      <c r="FXO289" s="57"/>
      <c r="FXP289" s="57"/>
      <c r="FXQ289" s="57"/>
      <c r="FXR289" s="57"/>
      <c r="FXS289" s="57"/>
      <c r="FXT289" s="57"/>
      <c r="FXU289" s="57"/>
      <c r="FXV289" s="57"/>
      <c r="FXW289" s="57"/>
      <c r="FXX289" s="57"/>
      <c r="FXY289" s="57"/>
      <c r="FXZ289" s="57"/>
      <c r="FYA289" s="57"/>
      <c r="FYB289" s="57"/>
      <c r="FYC289" s="57"/>
      <c r="FYD289" s="57"/>
      <c r="FYE289" s="57"/>
      <c r="FYF289" s="57"/>
      <c r="FYG289" s="57"/>
      <c r="FYH289" s="57"/>
      <c r="FYI289" s="57"/>
      <c r="FYJ289" s="57"/>
      <c r="FYK289" s="57"/>
      <c r="FYL289" s="57"/>
      <c r="FYM289" s="57"/>
      <c r="FYN289" s="57"/>
      <c r="FYO289" s="57"/>
      <c r="FYP289" s="57"/>
      <c r="FYQ289" s="57"/>
      <c r="FYR289" s="57"/>
      <c r="FYS289" s="57"/>
      <c r="FYT289" s="57"/>
      <c r="FYU289" s="57"/>
      <c r="FYV289" s="57"/>
      <c r="FYW289" s="57"/>
      <c r="FYX289" s="57"/>
      <c r="FYY289" s="57"/>
      <c r="FYZ289" s="57"/>
      <c r="FZA289" s="57"/>
      <c r="FZB289" s="57"/>
      <c r="FZC289" s="57"/>
      <c r="FZD289" s="57"/>
      <c r="FZE289" s="57"/>
      <c r="FZF289" s="57"/>
      <c r="FZG289" s="57"/>
      <c r="FZH289" s="57"/>
      <c r="FZI289" s="57"/>
      <c r="FZJ289" s="57"/>
      <c r="FZK289" s="57"/>
      <c r="FZL289" s="57"/>
      <c r="FZM289" s="57"/>
      <c r="FZN289" s="57"/>
      <c r="FZO289" s="57"/>
      <c r="FZP289" s="57"/>
      <c r="FZQ289" s="57"/>
      <c r="FZR289" s="57"/>
      <c r="FZS289" s="57"/>
      <c r="FZT289" s="57"/>
      <c r="FZU289" s="57"/>
      <c r="FZV289" s="57"/>
      <c r="FZW289" s="57"/>
      <c r="FZX289" s="57"/>
      <c r="FZY289" s="57"/>
      <c r="FZZ289" s="57"/>
      <c r="GAA289" s="57"/>
      <c r="GAB289" s="57"/>
      <c r="GAC289" s="57"/>
      <c r="GAD289" s="57"/>
      <c r="GAE289" s="57"/>
      <c r="GAF289" s="57"/>
      <c r="GAG289" s="57"/>
      <c r="GAH289" s="57"/>
      <c r="GAI289" s="57"/>
      <c r="GAJ289" s="57"/>
      <c r="GAK289" s="57"/>
      <c r="GAL289" s="57"/>
      <c r="GAM289" s="57"/>
      <c r="GAN289" s="57"/>
      <c r="GAO289" s="57"/>
      <c r="GAP289" s="57"/>
      <c r="GAQ289" s="57"/>
      <c r="GAR289" s="57"/>
      <c r="GAS289" s="57"/>
      <c r="GAT289" s="57"/>
      <c r="GAU289" s="57"/>
      <c r="GAV289" s="57"/>
      <c r="GAW289" s="57"/>
      <c r="GAX289" s="57"/>
      <c r="GAY289" s="57"/>
      <c r="GAZ289" s="57"/>
      <c r="GBA289" s="57"/>
      <c r="GBB289" s="57"/>
      <c r="GBC289" s="57"/>
      <c r="GBD289" s="57"/>
      <c r="GBE289" s="57"/>
      <c r="GBF289" s="57"/>
      <c r="GBG289" s="57"/>
      <c r="GBH289" s="57"/>
      <c r="GBI289" s="57"/>
      <c r="GBJ289" s="57"/>
      <c r="GBK289" s="57"/>
      <c r="GBL289" s="57"/>
      <c r="GBM289" s="57"/>
      <c r="GBN289" s="57"/>
      <c r="GBO289" s="57"/>
      <c r="GBP289" s="57"/>
      <c r="GBQ289" s="57"/>
      <c r="GBR289" s="57"/>
      <c r="GBS289" s="57"/>
      <c r="GBT289" s="57"/>
      <c r="GBU289" s="57"/>
      <c r="GBV289" s="57"/>
      <c r="GBW289" s="57"/>
      <c r="GBX289" s="57"/>
      <c r="GBY289" s="57"/>
      <c r="GBZ289" s="57"/>
      <c r="GCA289" s="57"/>
      <c r="GCB289" s="57"/>
      <c r="GCC289" s="57"/>
      <c r="GCD289" s="57"/>
      <c r="GCE289" s="57"/>
      <c r="GCF289" s="57"/>
      <c r="GCG289" s="57"/>
      <c r="GCH289" s="57"/>
      <c r="GCI289" s="57"/>
      <c r="GCJ289" s="57"/>
      <c r="GCK289" s="57"/>
      <c r="GCL289" s="57"/>
      <c r="GCM289" s="57"/>
      <c r="GCN289" s="57"/>
      <c r="GCO289" s="57"/>
      <c r="GCP289" s="57"/>
      <c r="GCQ289" s="57"/>
      <c r="GCR289" s="57"/>
      <c r="GCS289" s="57"/>
      <c r="GCT289" s="57"/>
      <c r="GCU289" s="57"/>
      <c r="GCV289" s="57"/>
      <c r="GCW289" s="57"/>
      <c r="GCX289" s="57"/>
      <c r="GCY289" s="57"/>
      <c r="GCZ289" s="57"/>
      <c r="GDA289" s="57"/>
      <c r="GDB289" s="57"/>
      <c r="GDC289" s="57"/>
      <c r="GDD289" s="57"/>
      <c r="GDE289" s="57"/>
      <c r="GDF289" s="57"/>
      <c r="GDG289" s="57"/>
      <c r="GDH289" s="57"/>
      <c r="GDI289" s="57"/>
      <c r="GDJ289" s="57"/>
      <c r="GDK289" s="57"/>
      <c r="GDL289" s="57"/>
      <c r="GDM289" s="57"/>
      <c r="GDN289" s="57"/>
      <c r="GDO289" s="57"/>
      <c r="GDP289" s="57"/>
      <c r="GDQ289" s="57"/>
      <c r="GDR289" s="57"/>
      <c r="GDS289" s="57"/>
      <c r="GDT289" s="57"/>
      <c r="GDU289" s="57"/>
      <c r="GDV289" s="57"/>
      <c r="GDW289" s="57"/>
      <c r="GDX289" s="57"/>
      <c r="GDY289" s="57"/>
      <c r="GDZ289" s="57"/>
      <c r="GEA289" s="57"/>
      <c r="GEB289" s="57"/>
      <c r="GEC289" s="57"/>
      <c r="GED289" s="57"/>
      <c r="GEE289" s="57"/>
      <c r="GEF289" s="57"/>
      <c r="GEG289" s="57"/>
      <c r="GEH289" s="57"/>
      <c r="GEI289" s="57"/>
      <c r="GEJ289" s="57"/>
      <c r="GEK289" s="57"/>
      <c r="GEL289" s="57"/>
      <c r="GEM289" s="57"/>
      <c r="GEN289" s="57"/>
      <c r="GEO289" s="57"/>
      <c r="GEP289" s="57"/>
      <c r="GEQ289" s="57"/>
      <c r="GER289" s="57"/>
      <c r="GES289" s="57"/>
      <c r="GET289" s="57"/>
      <c r="GEU289" s="57"/>
      <c r="GEV289" s="57"/>
      <c r="GEW289" s="57"/>
      <c r="GEX289" s="57"/>
      <c r="GEY289" s="57"/>
      <c r="GEZ289" s="57"/>
      <c r="GFA289" s="57"/>
      <c r="GFB289" s="57"/>
      <c r="GFC289" s="57"/>
      <c r="GFD289" s="57"/>
      <c r="GFE289" s="57"/>
      <c r="GFF289" s="57"/>
      <c r="GFG289" s="57"/>
      <c r="GFH289" s="57"/>
      <c r="GFI289" s="57"/>
      <c r="GFJ289" s="57"/>
      <c r="GFK289" s="57"/>
      <c r="GFL289" s="57"/>
      <c r="GFM289" s="57"/>
      <c r="GFN289" s="57"/>
      <c r="GFO289" s="57"/>
      <c r="GFP289" s="57"/>
      <c r="GFQ289" s="57"/>
      <c r="GFR289" s="57"/>
      <c r="GFS289" s="57"/>
      <c r="GFT289" s="57"/>
      <c r="GFU289" s="57"/>
      <c r="GFV289" s="57"/>
      <c r="GFW289" s="57"/>
      <c r="GFX289" s="57"/>
      <c r="GFY289" s="57"/>
      <c r="GFZ289" s="57"/>
      <c r="GGA289" s="57"/>
      <c r="GGB289" s="57"/>
      <c r="GGC289" s="57"/>
      <c r="GGD289" s="57"/>
      <c r="GGE289" s="57"/>
      <c r="GGF289" s="57"/>
      <c r="GGG289" s="57"/>
      <c r="GGH289" s="57"/>
      <c r="GGI289" s="57"/>
      <c r="GGJ289" s="57"/>
      <c r="GGK289" s="57"/>
      <c r="GGL289" s="57"/>
      <c r="GGM289" s="57"/>
      <c r="GGN289" s="57"/>
      <c r="GGO289" s="57"/>
      <c r="GGP289" s="57"/>
      <c r="GGQ289" s="57"/>
      <c r="GGR289" s="57"/>
      <c r="GGS289" s="57"/>
      <c r="GGT289" s="57"/>
      <c r="GGU289" s="57"/>
      <c r="GGV289" s="57"/>
      <c r="GGW289" s="57"/>
      <c r="GGX289" s="57"/>
      <c r="GGY289" s="57"/>
      <c r="GGZ289" s="57"/>
      <c r="GHA289" s="57"/>
      <c r="GHB289" s="57"/>
      <c r="GHC289" s="57"/>
      <c r="GHD289" s="57"/>
      <c r="GHE289" s="57"/>
      <c r="GHF289" s="57"/>
      <c r="GHG289" s="57"/>
      <c r="GHH289" s="57"/>
      <c r="GHI289" s="57"/>
      <c r="GHJ289" s="57"/>
      <c r="GHK289" s="57"/>
      <c r="GHL289" s="57"/>
      <c r="GHM289" s="57"/>
      <c r="GHN289" s="57"/>
      <c r="GHO289" s="57"/>
      <c r="GHP289" s="57"/>
      <c r="GHQ289" s="57"/>
      <c r="GHR289" s="57"/>
      <c r="GHS289" s="57"/>
      <c r="GHT289" s="57"/>
      <c r="GHU289" s="57"/>
      <c r="GHV289" s="57"/>
      <c r="GHW289" s="57"/>
      <c r="GHX289" s="57"/>
      <c r="GHY289" s="57"/>
      <c r="GHZ289" s="57"/>
      <c r="GIA289" s="57"/>
      <c r="GIB289" s="57"/>
      <c r="GIC289" s="57"/>
      <c r="GID289" s="57"/>
      <c r="GIE289" s="57"/>
      <c r="GIF289" s="57"/>
      <c r="GIG289" s="57"/>
      <c r="GIH289" s="57"/>
      <c r="GII289" s="57"/>
      <c r="GIJ289" s="57"/>
      <c r="GIK289" s="57"/>
      <c r="GIL289" s="57"/>
      <c r="GIM289" s="57"/>
      <c r="GIN289" s="57"/>
      <c r="GIO289" s="57"/>
      <c r="GIP289" s="57"/>
      <c r="GIQ289" s="57"/>
      <c r="GIR289" s="57"/>
      <c r="GIS289" s="57"/>
      <c r="GIT289" s="57"/>
      <c r="GIU289" s="57"/>
      <c r="GIV289" s="57"/>
      <c r="GIW289" s="57"/>
      <c r="GIX289" s="57"/>
      <c r="GIY289" s="57"/>
      <c r="GIZ289" s="57"/>
      <c r="GJA289" s="57"/>
      <c r="GJB289" s="57"/>
      <c r="GJC289" s="57"/>
      <c r="GJD289" s="57"/>
      <c r="GJE289" s="57"/>
      <c r="GJF289" s="57"/>
      <c r="GJG289" s="57"/>
      <c r="GJH289" s="57"/>
      <c r="GJI289" s="57"/>
      <c r="GJJ289" s="57"/>
      <c r="GJK289" s="57"/>
      <c r="GJL289" s="57"/>
      <c r="GJM289" s="57"/>
      <c r="GJN289" s="57"/>
      <c r="GJO289" s="57"/>
      <c r="GJP289" s="57"/>
      <c r="GJQ289" s="57"/>
      <c r="GJR289" s="57"/>
      <c r="GJS289" s="57"/>
      <c r="GJT289" s="57"/>
      <c r="GJU289" s="57"/>
      <c r="GJV289" s="57"/>
      <c r="GJW289" s="57"/>
      <c r="GJX289" s="57"/>
      <c r="GJY289" s="57"/>
      <c r="GJZ289" s="57"/>
      <c r="GKA289" s="57"/>
      <c r="GKB289" s="57"/>
      <c r="GKC289" s="57"/>
      <c r="GKD289" s="57"/>
      <c r="GKE289" s="57"/>
      <c r="GKF289" s="57"/>
      <c r="GKG289" s="57"/>
      <c r="GKH289" s="57"/>
      <c r="GKI289" s="57"/>
      <c r="GKJ289" s="57"/>
      <c r="GKK289" s="57"/>
      <c r="GKL289" s="57"/>
      <c r="GKM289" s="57"/>
      <c r="GKN289" s="57"/>
      <c r="GKO289" s="57"/>
      <c r="GKP289" s="57"/>
      <c r="GKQ289" s="57"/>
      <c r="GKR289" s="57"/>
      <c r="GKS289" s="57"/>
      <c r="GKT289" s="57"/>
      <c r="GKU289" s="57"/>
      <c r="GKV289" s="57"/>
      <c r="GKW289" s="57"/>
      <c r="GKX289" s="57"/>
      <c r="GKY289" s="57"/>
      <c r="GKZ289" s="57"/>
      <c r="GLA289" s="57"/>
      <c r="GLB289" s="57"/>
      <c r="GLC289" s="57"/>
      <c r="GLD289" s="57"/>
      <c r="GLE289" s="57"/>
      <c r="GLF289" s="57"/>
      <c r="GLG289" s="57"/>
      <c r="GLH289" s="57"/>
      <c r="GLI289" s="57"/>
      <c r="GLJ289" s="57"/>
      <c r="GLK289" s="57"/>
      <c r="GLL289" s="57"/>
      <c r="GLM289" s="57"/>
      <c r="GLN289" s="57"/>
      <c r="GLO289" s="57"/>
      <c r="GLP289" s="57"/>
      <c r="GLQ289" s="57"/>
      <c r="GLR289" s="57"/>
      <c r="GLS289" s="57"/>
      <c r="GLT289" s="57"/>
      <c r="GLU289" s="57"/>
      <c r="GLV289" s="57"/>
      <c r="GLW289" s="57"/>
      <c r="GLX289" s="57"/>
      <c r="GLY289" s="57"/>
      <c r="GLZ289" s="57"/>
      <c r="GMA289" s="57"/>
      <c r="GMB289" s="57"/>
      <c r="GMC289" s="57"/>
      <c r="GMD289" s="57"/>
      <c r="GME289" s="57"/>
      <c r="GMF289" s="57"/>
      <c r="GMG289" s="57"/>
      <c r="GMH289" s="57"/>
      <c r="GMI289" s="57"/>
      <c r="GMJ289" s="57"/>
      <c r="GMK289" s="57"/>
      <c r="GML289" s="57"/>
      <c r="GMM289" s="57"/>
      <c r="GMN289" s="57"/>
      <c r="GMO289" s="57"/>
      <c r="GMP289" s="57"/>
      <c r="GMQ289" s="57"/>
      <c r="GMR289" s="57"/>
      <c r="GMS289" s="57"/>
      <c r="GMT289" s="57"/>
      <c r="GMU289" s="57"/>
      <c r="GMV289" s="57"/>
      <c r="GMW289" s="57"/>
      <c r="GMX289" s="57"/>
      <c r="GMY289" s="57"/>
      <c r="GMZ289" s="57"/>
      <c r="GNA289" s="57"/>
      <c r="GNB289" s="57"/>
      <c r="GNC289" s="57"/>
      <c r="GND289" s="57"/>
      <c r="GNE289" s="57"/>
      <c r="GNF289" s="57"/>
      <c r="GNG289" s="57"/>
      <c r="GNH289" s="57"/>
      <c r="GNI289" s="57"/>
      <c r="GNJ289" s="57"/>
      <c r="GNK289" s="57"/>
      <c r="GNL289" s="57"/>
      <c r="GNM289" s="57"/>
      <c r="GNN289" s="57"/>
      <c r="GNO289" s="57"/>
      <c r="GNP289" s="57"/>
      <c r="GNQ289" s="57"/>
      <c r="GNR289" s="57"/>
      <c r="GNS289" s="57"/>
      <c r="GNT289" s="57"/>
      <c r="GNU289" s="57"/>
      <c r="GNV289" s="57"/>
      <c r="GNW289" s="57"/>
      <c r="GNX289" s="57"/>
      <c r="GNY289" s="57"/>
      <c r="GNZ289" s="57"/>
      <c r="GOA289" s="57"/>
      <c r="GOB289" s="57"/>
      <c r="GOC289" s="57"/>
      <c r="GOD289" s="57"/>
      <c r="GOE289" s="57"/>
      <c r="GOF289" s="57"/>
      <c r="GOG289" s="57"/>
      <c r="GOH289" s="57"/>
      <c r="GOI289" s="57"/>
      <c r="GOJ289" s="57"/>
      <c r="GOK289" s="57"/>
      <c r="GOL289" s="57"/>
      <c r="GOM289" s="57"/>
      <c r="GON289" s="57"/>
      <c r="GOO289" s="57"/>
      <c r="GOP289" s="57"/>
      <c r="GOQ289" s="57"/>
      <c r="GOR289" s="57"/>
      <c r="GOS289" s="57"/>
      <c r="GOT289" s="57"/>
      <c r="GOU289" s="57"/>
      <c r="GOV289" s="57"/>
      <c r="GOW289" s="57"/>
      <c r="GOX289" s="57"/>
      <c r="GOY289" s="57"/>
      <c r="GOZ289" s="57"/>
      <c r="GPA289" s="57"/>
      <c r="GPB289" s="57"/>
      <c r="GPC289" s="57"/>
      <c r="GPD289" s="57"/>
      <c r="GPE289" s="57"/>
      <c r="GPF289" s="57"/>
      <c r="GPG289" s="57"/>
      <c r="GPH289" s="57"/>
      <c r="GPI289" s="57"/>
      <c r="GPJ289" s="57"/>
      <c r="GPK289" s="57"/>
      <c r="GPL289" s="57"/>
      <c r="GPM289" s="57"/>
      <c r="GPN289" s="57"/>
      <c r="GPO289" s="57"/>
      <c r="GPP289" s="57"/>
      <c r="GPQ289" s="57"/>
      <c r="GPR289" s="57"/>
      <c r="GPS289" s="57"/>
      <c r="GPT289" s="57"/>
      <c r="GPU289" s="57"/>
      <c r="GPV289" s="57"/>
      <c r="GPW289" s="57"/>
      <c r="GPX289" s="57"/>
      <c r="GPY289" s="57"/>
      <c r="GPZ289" s="57"/>
      <c r="GQA289" s="57"/>
      <c r="GQB289" s="57"/>
      <c r="GQC289" s="57"/>
      <c r="GQD289" s="57"/>
      <c r="GQE289" s="57"/>
      <c r="GQF289" s="57"/>
      <c r="GQG289" s="57"/>
      <c r="GQH289" s="57"/>
      <c r="GQI289" s="57"/>
      <c r="GQJ289" s="57"/>
      <c r="GQK289" s="57"/>
      <c r="GQL289" s="57"/>
      <c r="GQM289" s="57"/>
      <c r="GQN289" s="57"/>
      <c r="GQO289" s="57"/>
      <c r="GQP289" s="57"/>
      <c r="GQQ289" s="57"/>
      <c r="GQR289" s="57"/>
      <c r="GQS289" s="57"/>
      <c r="GQT289" s="57"/>
      <c r="GQU289" s="57"/>
      <c r="GQV289" s="57"/>
      <c r="GQW289" s="57"/>
      <c r="GQX289" s="57"/>
      <c r="GQY289" s="57"/>
      <c r="GQZ289" s="57"/>
      <c r="GRA289" s="57"/>
      <c r="GRB289" s="57"/>
      <c r="GRC289" s="57"/>
      <c r="GRD289" s="57"/>
      <c r="GRE289" s="57"/>
      <c r="GRF289" s="57"/>
      <c r="GRG289" s="57"/>
      <c r="GRH289" s="57"/>
      <c r="GRI289" s="57"/>
      <c r="GRJ289" s="57"/>
      <c r="GRK289" s="57"/>
      <c r="GRL289" s="57"/>
      <c r="GRM289" s="57"/>
      <c r="GRN289" s="57"/>
      <c r="GRO289" s="57"/>
      <c r="GRP289" s="57"/>
      <c r="GRQ289" s="57"/>
      <c r="GRR289" s="57"/>
      <c r="GRS289" s="57"/>
      <c r="GRT289" s="57"/>
      <c r="GRU289" s="57"/>
      <c r="GRV289" s="57"/>
      <c r="GRW289" s="57"/>
      <c r="GRX289" s="57"/>
      <c r="GRY289" s="57"/>
      <c r="GRZ289" s="57"/>
      <c r="GSA289" s="57"/>
      <c r="GSB289" s="57"/>
      <c r="GSC289" s="57"/>
      <c r="GSD289" s="57"/>
      <c r="GSE289" s="57"/>
      <c r="GSF289" s="57"/>
      <c r="GSG289" s="57"/>
      <c r="GSH289" s="57"/>
      <c r="GSI289" s="57"/>
      <c r="GSJ289" s="57"/>
      <c r="GSK289" s="57"/>
      <c r="GSL289" s="57"/>
      <c r="GSM289" s="57"/>
      <c r="GSN289" s="57"/>
      <c r="GSO289" s="57"/>
      <c r="GSP289" s="57"/>
      <c r="GSQ289" s="57"/>
      <c r="GSR289" s="57"/>
      <c r="GSS289" s="57"/>
      <c r="GST289" s="57"/>
      <c r="GSU289" s="57"/>
      <c r="GSV289" s="57"/>
      <c r="GSW289" s="57"/>
      <c r="GSX289" s="57"/>
      <c r="GSY289" s="57"/>
      <c r="GSZ289" s="57"/>
      <c r="GTA289" s="57"/>
      <c r="GTB289" s="57"/>
      <c r="GTC289" s="57"/>
      <c r="GTD289" s="57"/>
      <c r="GTE289" s="57"/>
      <c r="GTF289" s="57"/>
      <c r="GTG289" s="57"/>
      <c r="GTH289" s="57"/>
      <c r="GTI289" s="57"/>
      <c r="GTJ289" s="57"/>
      <c r="GTK289" s="57"/>
      <c r="GTL289" s="57"/>
      <c r="GTM289" s="57"/>
      <c r="GTN289" s="57"/>
      <c r="GTO289" s="57"/>
      <c r="GTP289" s="57"/>
      <c r="GTQ289" s="57"/>
      <c r="GTR289" s="57"/>
      <c r="GTS289" s="57"/>
      <c r="GTT289" s="57"/>
      <c r="GTU289" s="57"/>
      <c r="GTV289" s="57"/>
      <c r="GTW289" s="57"/>
      <c r="GTX289" s="57"/>
      <c r="GTY289" s="57"/>
      <c r="GTZ289" s="57"/>
      <c r="GUA289" s="57"/>
      <c r="GUB289" s="57"/>
      <c r="GUC289" s="57"/>
      <c r="GUD289" s="57"/>
      <c r="GUE289" s="57"/>
      <c r="GUF289" s="57"/>
      <c r="GUG289" s="57"/>
      <c r="GUH289" s="57"/>
      <c r="GUI289" s="57"/>
      <c r="GUJ289" s="57"/>
      <c r="GUK289" s="57"/>
      <c r="GUL289" s="57"/>
      <c r="GUM289" s="57"/>
      <c r="GUN289" s="57"/>
      <c r="GUO289" s="57"/>
      <c r="GUP289" s="57"/>
      <c r="GUQ289" s="57"/>
      <c r="GUR289" s="57"/>
      <c r="GUS289" s="57"/>
      <c r="GUT289" s="57"/>
      <c r="GUU289" s="57"/>
      <c r="GUV289" s="57"/>
      <c r="GUW289" s="57"/>
      <c r="GUX289" s="57"/>
      <c r="GUY289" s="57"/>
      <c r="GUZ289" s="57"/>
      <c r="GVA289" s="57"/>
      <c r="GVB289" s="57"/>
      <c r="GVC289" s="57"/>
      <c r="GVD289" s="57"/>
      <c r="GVE289" s="57"/>
      <c r="GVF289" s="57"/>
      <c r="GVG289" s="57"/>
      <c r="GVH289" s="57"/>
      <c r="GVI289" s="57"/>
      <c r="GVJ289" s="57"/>
      <c r="GVK289" s="57"/>
      <c r="GVL289" s="57"/>
      <c r="GVM289" s="57"/>
      <c r="GVN289" s="57"/>
      <c r="GVO289" s="57"/>
      <c r="GVP289" s="57"/>
      <c r="GVQ289" s="57"/>
      <c r="GVR289" s="57"/>
      <c r="GVS289" s="57"/>
      <c r="GVT289" s="57"/>
      <c r="GVU289" s="57"/>
      <c r="GVV289" s="57"/>
      <c r="GVW289" s="57"/>
      <c r="GVX289" s="57"/>
      <c r="GVY289" s="57"/>
      <c r="GVZ289" s="57"/>
      <c r="GWA289" s="57"/>
      <c r="GWB289" s="57"/>
      <c r="GWC289" s="57"/>
      <c r="GWD289" s="57"/>
      <c r="GWE289" s="57"/>
      <c r="GWF289" s="57"/>
      <c r="GWG289" s="57"/>
      <c r="GWH289" s="57"/>
      <c r="GWI289" s="57"/>
      <c r="GWJ289" s="57"/>
      <c r="GWK289" s="57"/>
      <c r="GWL289" s="57"/>
      <c r="GWM289" s="57"/>
      <c r="GWN289" s="57"/>
      <c r="GWO289" s="57"/>
      <c r="GWP289" s="57"/>
      <c r="GWQ289" s="57"/>
      <c r="GWR289" s="57"/>
      <c r="GWS289" s="57"/>
      <c r="GWT289" s="57"/>
      <c r="GWU289" s="57"/>
      <c r="GWV289" s="57"/>
      <c r="GWW289" s="57"/>
      <c r="GWX289" s="57"/>
      <c r="GWY289" s="57"/>
      <c r="GWZ289" s="57"/>
      <c r="GXA289" s="57"/>
      <c r="GXB289" s="57"/>
      <c r="GXC289" s="57"/>
      <c r="GXD289" s="57"/>
      <c r="GXE289" s="57"/>
      <c r="GXF289" s="57"/>
      <c r="GXG289" s="57"/>
      <c r="GXH289" s="57"/>
      <c r="GXI289" s="57"/>
      <c r="GXJ289" s="57"/>
      <c r="GXK289" s="57"/>
      <c r="GXL289" s="57"/>
      <c r="GXM289" s="57"/>
      <c r="GXN289" s="57"/>
      <c r="GXO289" s="57"/>
      <c r="GXP289" s="57"/>
      <c r="GXQ289" s="57"/>
      <c r="GXR289" s="57"/>
      <c r="GXS289" s="57"/>
      <c r="GXT289" s="57"/>
      <c r="GXU289" s="57"/>
      <c r="GXV289" s="57"/>
      <c r="GXW289" s="57"/>
      <c r="GXX289" s="57"/>
      <c r="GXY289" s="57"/>
      <c r="GXZ289" s="57"/>
      <c r="GYA289" s="57"/>
      <c r="GYB289" s="57"/>
      <c r="GYC289" s="57"/>
      <c r="GYD289" s="57"/>
      <c r="GYE289" s="57"/>
      <c r="GYF289" s="57"/>
      <c r="GYG289" s="57"/>
      <c r="GYH289" s="57"/>
      <c r="GYI289" s="57"/>
      <c r="GYJ289" s="57"/>
      <c r="GYK289" s="57"/>
      <c r="GYL289" s="57"/>
      <c r="GYM289" s="57"/>
      <c r="GYN289" s="57"/>
      <c r="GYO289" s="57"/>
      <c r="GYP289" s="57"/>
      <c r="GYQ289" s="57"/>
      <c r="GYR289" s="57"/>
      <c r="GYS289" s="57"/>
      <c r="GYT289" s="57"/>
      <c r="GYU289" s="57"/>
      <c r="GYV289" s="57"/>
      <c r="GYW289" s="57"/>
      <c r="GYX289" s="57"/>
      <c r="GYY289" s="57"/>
      <c r="GYZ289" s="57"/>
      <c r="GZA289" s="57"/>
      <c r="GZB289" s="57"/>
      <c r="GZC289" s="57"/>
      <c r="GZD289" s="57"/>
      <c r="GZE289" s="57"/>
      <c r="GZF289" s="57"/>
      <c r="GZG289" s="57"/>
      <c r="GZH289" s="57"/>
      <c r="GZI289" s="57"/>
      <c r="GZJ289" s="57"/>
      <c r="GZK289" s="57"/>
      <c r="GZL289" s="57"/>
      <c r="GZM289" s="57"/>
      <c r="GZN289" s="57"/>
      <c r="GZO289" s="57"/>
      <c r="GZP289" s="57"/>
      <c r="GZQ289" s="57"/>
      <c r="GZR289" s="57"/>
      <c r="GZS289" s="57"/>
      <c r="GZT289" s="57"/>
      <c r="GZU289" s="57"/>
      <c r="GZV289" s="57"/>
      <c r="GZW289" s="57"/>
      <c r="GZX289" s="57"/>
      <c r="GZY289" s="57"/>
      <c r="GZZ289" s="57"/>
      <c r="HAA289" s="57"/>
      <c r="HAB289" s="57"/>
      <c r="HAC289" s="57"/>
      <c r="HAD289" s="57"/>
      <c r="HAE289" s="57"/>
      <c r="HAF289" s="57"/>
      <c r="HAG289" s="57"/>
      <c r="HAH289" s="57"/>
      <c r="HAI289" s="57"/>
      <c r="HAJ289" s="57"/>
      <c r="HAK289" s="57"/>
      <c r="HAL289" s="57"/>
      <c r="HAM289" s="57"/>
      <c r="HAN289" s="57"/>
      <c r="HAO289" s="57"/>
      <c r="HAP289" s="57"/>
      <c r="HAQ289" s="57"/>
      <c r="HAR289" s="57"/>
      <c r="HAS289" s="57"/>
      <c r="HAT289" s="57"/>
      <c r="HAU289" s="57"/>
      <c r="HAV289" s="57"/>
      <c r="HAW289" s="57"/>
      <c r="HAX289" s="57"/>
      <c r="HAY289" s="57"/>
      <c r="HAZ289" s="57"/>
      <c r="HBA289" s="57"/>
      <c r="HBB289" s="57"/>
      <c r="HBC289" s="57"/>
      <c r="HBD289" s="57"/>
      <c r="HBE289" s="57"/>
      <c r="HBF289" s="57"/>
      <c r="HBG289" s="57"/>
      <c r="HBH289" s="57"/>
      <c r="HBI289" s="57"/>
      <c r="HBJ289" s="57"/>
      <c r="HBK289" s="57"/>
      <c r="HBL289" s="57"/>
      <c r="HBM289" s="57"/>
      <c r="HBN289" s="57"/>
      <c r="HBO289" s="57"/>
      <c r="HBP289" s="57"/>
      <c r="HBQ289" s="57"/>
      <c r="HBR289" s="57"/>
      <c r="HBS289" s="57"/>
      <c r="HBT289" s="57"/>
      <c r="HBU289" s="57"/>
      <c r="HBV289" s="57"/>
      <c r="HBW289" s="57"/>
      <c r="HBX289" s="57"/>
      <c r="HBY289" s="57"/>
      <c r="HBZ289" s="57"/>
      <c r="HCA289" s="57"/>
      <c r="HCB289" s="57"/>
      <c r="HCC289" s="57"/>
      <c r="HCD289" s="57"/>
      <c r="HCE289" s="57"/>
      <c r="HCF289" s="57"/>
      <c r="HCG289" s="57"/>
      <c r="HCH289" s="57"/>
      <c r="HCI289" s="57"/>
      <c r="HCJ289" s="57"/>
      <c r="HCK289" s="57"/>
      <c r="HCL289" s="57"/>
      <c r="HCM289" s="57"/>
      <c r="HCN289" s="57"/>
      <c r="HCO289" s="57"/>
      <c r="HCP289" s="57"/>
      <c r="HCQ289" s="57"/>
      <c r="HCR289" s="57"/>
      <c r="HCS289" s="57"/>
      <c r="HCT289" s="57"/>
      <c r="HCU289" s="57"/>
      <c r="HCV289" s="57"/>
      <c r="HCW289" s="57"/>
      <c r="HCX289" s="57"/>
      <c r="HCY289" s="57"/>
      <c r="HCZ289" s="57"/>
      <c r="HDA289" s="57"/>
      <c r="HDB289" s="57"/>
      <c r="HDC289" s="57"/>
      <c r="HDD289" s="57"/>
      <c r="HDE289" s="57"/>
      <c r="HDF289" s="57"/>
      <c r="HDG289" s="57"/>
      <c r="HDH289" s="57"/>
      <c r="HDI289" s="57"/>
      <c r="HDJ289" s="57"/>
      <c r="HDK289" s="57"/>
      <c r="HDL289" s="57"/>
      <c r="HDM289" s="57"/>
      <c r="HDN289" s="57"/>
      <c r="HDO289" s="57"/>
      <c r="HDP289" s="57"/>
      <c r="HDQ289" s="57"/>
      <c r="HDR289" s="57"/>
      <c r="HDS289" s="57"/>
      <c r="HDT289" s="57"/>
      <c r="HDU289" s="57"/>
      <c r="HDV289" s="57"/>
      <c r="HDW289" s="57"/>
      <c r="HDX289" s="57"/>
      <c r="HDY289" s="57"/>
      <c r="HDZ289" s="57"/>
      <c r="HEA289" s="57"/>
      <c r="HEB289" s="57"/>
      <c r="HEC289" s="57"/>
      <c r="HED289" s="57"/>
      <c r="HEE289" s="57"/>
      <c r="HEF289" s="57"/>
      <c r="HEG289" s="57"/>
      <c r="HEH289" s="57"/>
      <c r="HEI289" s="57"/>
      <c r="HEJ289" s="57"/>
      <c r="HEK289" s="57"/>
      <c r="HEL289" s="57"/>
      <c r="HEM289" s="57"/>
      <c r="HEN289" s="57"/>
      <c r="HEO289" s="57"/>
      <c r="HEP289" s="57"/>
      <c r="HEQ289" s="57"/>
      <c r="HER289" s="57"/>
      <c r="HES289" s="57"/>
      <c r="HET289" s="57"/>
      <c r="HEU289" s="57"/>
      <c r="HEV289" s="57"/>
      <c r="HEW289" s="57"/>
      <c r="HEX289" s="57"/>
      <c r="HEY289" s="57"/>
      <c r="HEZ289" s="57"/>
      <c r="HFA289" s="57"/>
      <c r="HFB289" s="57"/>
      <c r="HFC289" s="57"/>
      <c r="HFD289" s="57"/>
      <c r="HFE289" s="57"/>
      <c r="HFF289" s="57"/>
      <c r="HFG289" s="57"/>
      <c r="HFH289" s="57"/>
      <c r="HFI289" s="57"/>
      <c r="HFJ289" s="57"/>
      <c r="HFK289" s="57"/>
      <c r="HFL289" s="57"/>
      <c r="HFM289" s="57"/>
      <c r="HFN289" s="57"/>
      <c r="HFO289" s="57"/>
      <c r="HFP289" s="57"/>
      <c r="HFQ289" s="57"/>
      <c r="HFR289" s="57"/>
      <c r="HFS289" s="57"/>
      <c r="HFT289" s="57"/>
      <c r="HFU289" s="57"/>
      <c r="HFV289" s="57"/>
      <c r="HFW289" s="57"/>
      <c r="HFX289" s="57"/>
      <c r="HFY289" s="57"/>
      <c r="HFZ289" s="57"/>
      <c r="HGA289" s="57"/>
      <c r="HGB289" s="57"/>
      <c r="HGC289" s="57"/>
      <c r="HGD289" s="57"/>
      <c r="HGE289" s="57"/>
      <c r="HGF289" s="57"/>
      <c r="HGG289" s="57"/>
      <c r="HGH289" s="57"/>
      <c r="HGI289" s="57"/>
      <c r="HGJ289" s="57"/>
      <c r="HGK289" s="57"/>
      <c r="HGL289" s="57"/>
      <c r="HGM289" s="57"/>
      <c r="HGN289" s="57"/>
      <c r="HGO289" s="57"/>
      <c r="HGP289" s="57"/>
      <c r="HGQ289" s="57"/>
      <c r="HGR289" s="57"/>
      <c r="HGS289" s="57"/>
      <c r="HGT289" s="57"/>
      <c r="HGU289" s="57"/>
      <c r="HGV289" s="57"/>
      <c r="HGW289" s="57"/>
      <c r="HGX289" s="57"/>
      <c r="HGY289" s="57"/>
      <c r="HGZ289" s="57"/>
      <c r="HHA289" s="57"/>
      <c r="HHB289" s="57"/>
      <c r="HHC289" s="57"/>
      <c r="HHD289" s="57"/>
      <c r="HHE289" s="57"/>
      <c r="HHF289" s="57"/>
      <c r="HHG289" s="57"/>
      <c r="HHH289" s="57"/>
      <c r="HHI289" s="57"/>
      <c r="HHJ289" s="57"/>
      <c r="HHK289" s="57"/>
      <c r="HHL289" s="57"/>
      <c r="HHM289" s="57"/>
      <c r="HHN289" s="57"/>
      <c r="HHO289" s="57"/>
      <c r="HHP289" s="57"/>
      <c r="HHQ289" s="57"/>
      <c r="HHR289" s="57"/>
      <c r="HHS289" s="57"/>
      <c r="HHT289" s="57"/>
      <c r="HHU289" s="57"/>
      <c r="HHV289" s="57"/>
      <c r="HHW289" s="57"/>
      <c r="HHX289" s="57"/>
      <c r="HHY289" s="57"/>
      <c r="HHZ289" s="57"/>
      <c r="HIA289" s="57"/>
      <c r="HIB289" s="57"/>
      <c r="HIC289" s="57"/>
      <c r="HID289" s="57"/>
      <c r="HIE289" s="57"/>
      <c r="HIF289" s="57"/>
      <c r="HIG289" s="57"/>
      <c r="HIH289" s="57"/>
      <c r="HII289" s="57"/>
      <c r="HIJ289" s="57"/>
      <c r="HIK289" s="57"/>
      <c r="HIL289" s="57"/>
      <c r="HIM289" s="57"/>
      <c r="HIN289" s="57"/>
      <c r="HIO289" s="57"/>
      <c r="HIP289" s="57"/>
      <c r="HIQ289" s="57"/>
      <c r="HIR289" s="57"/>
      <c r="HIS289" s="57"/>
      <c r="HIT289" s="57"/>
      <c r="HIU289" s="57"/>
      <c r="HIV289" s="57"/>
      <c r="HIW289" s="57"/>
      <c r="HIX289" s="57"/>
      <c r="HIY289" s="57"/>
      <c r="HIZ289" s="57"/>
      <c r="HJA289" s="57"/>
      <c r="HJB289" s="57"/>
      <c r="HJC289" s="57"/>
      <c r="HJD289" s="57"/>
      <c r="HJE289" s="57"/>
      <c r="HJF289" s="57"/>
      <c r="HJG289" s="57"/>
      <c r="HJH289" s="57"/>
      <c r="HJI289" s="57"/>
      <c r="HJJ289" s="57"/>
      <c r="HJK289" s="57"/>
      <c r="HJL289" s="57"/>
      <c r="HJM289" s="57"/>
      <c r="HJN289" s="57"/>
      <c r="HJO289" s="57"/>
      <c r="HJP289" s="57"/>
      <c r="HJQ289" s="57"/>
      <c r="HJR289" s="57"/>
      <c r="HJS289" s="57"/>
      <c r="HJT289" s="57"/>
      <c r="HJU289" s="57"/>
      <c r="HJV289" s="57"/>
      <c r="HJW289" s="57"/>
      <c r="HJX289" s="57"/>
      <c r="HJY289" s="57"/>
      <c r="HJZ289" s="57"/>
      <c r="HKA289" s="57"/>
      <c r="HKB289" s="57"/>
      <c r="HKC289" s="57"/>
      <c r="HKD289" s="57"/>
      <c r="HKE289" s="57"/>
      <c r="HKF289" s="57"/>
      <c r="HKG289" s="57"/>
      <c r="HKH289" s="57"/>
      <c r="HKI289" s="57"/>
      <c r="HKJ289" s="57"/>
      <c r="HKK289" s="57"/>
      <c r="HKL289" s="57"/>
      <c r="HKM289" s="57"/>
      <c r="HKN289" s="57"/>
      <c r="HKO289" s="57"/>
      <c r="HKP289" s="57"/>
      <c r="HKQ289" s="57"/>
      <c r="HKR289" s="57"/>
      <c r="HKS289" s="57"/>
      <c r="HKT289" s="57"/>
      <c r="HKU289" s="57"/>
      <c r="HKV289" s="57"/>
      <c r="HKW289" s="57"/>
      <c r="HKX289" s="57"/>
      <c r="HKY289" s="57"/>
      <c r="HKZ289" s="57"/>
      <c r="HLA289" s="57"/>
      <c r="HLB289" s="57"/>
      <c r="HLC289" s="57"/>
      <c r="HLD289" s="57"/>
      <c r="HLE289" s="57"/>
      <c r="HLF289" s="57"/>
      <c r="HLG289" s="57"/>
      <c r="HLH289" s="57"/>
      <c r="HLI289" s="57"/>
      <c r="HLJ289" s="57"/>
      <c r="HLK289" s="57"/>
      <c r="HLL289" s="57"/>
      <c r="HLM289" s="57"/>
      <c r="HLN289" s="57"/>
      <c r="HLO289" s="57"/>
      <c r="HLP289" s="57"/>
      <c r="HLQ289" s="57"/>
      <c r="HLR289" s="57"/>
      <c r="HLS289" s="57"/>
      <c r="HLT289" s="57"/>
      <c r="HLU289" s="57"/>
      <c r="HLV289" s="57"/>
      <c r="HLW289" s="57"/>
      <c r="HLX289" s="57"/>
      <c r="HLY289" s="57"/>
      <c r="HLZ289" s="57"/>
      <c r="HMA289" s="57"/>
      <c r="HMB289" s="57"/>
      <c r="HMC289" s="57"/>
      <c r="HMD289" s="57"/>
      <c r="HME289" s="57"/>
      <c r="HMF289" s="57"/>
      <c r="HMG289" s="57"/>
      <c r="HMH289" s="57"/>
      <c r="HMI289" s="57"/>
      <c r="HMJ289" s="57"/>
      <c r="HMK289" s="57"/>
      <c r="HML289" s="57"/>
      <c r="HMM289" s="57"/>
      <c r="HMN289" s="57"/>
      <c r="HMO289" s="57"/>
      <c r="HMP289" s="57"/>
      <c r="HMQ289" s="57"/>
      <c r="HMR289" s="57"/>
      <c r="HMS289" s="57"/>
      <c r="HMT289" s="57"/>
      <c r="HMU289" s="57"/>
      <c r="HMV289" s="57"/>
      <c r="HMW289" s="57"/>
      <c r="HMX289" s="57"/>
      <c r="HMY289" s="57"/>
      <c r="HMZ289" s="57"/>
      <c r="HNA289" s="57"/>
      <c r="HNB289" s="57"/>
      <c r="HNC289" s="57"/>
      <c r="HND289" s="57"/>
      <c r="HNE289" s="57"/>
      <c r="HNF289" s="57"/>
      <c r="HNG289" s="57"/>
      <c r="HNH289" s="57"/>
      <c r="HNI289" s="57"/>
      <c r="HNJ289" s="57"/>
      <c r="HNK289" s="57"/>
      <c r="HNL289" s="57"/>
      <c r="HNM289" s="57"/>
      <c r="HNN289" s="57"/>
      <c r="HNO289" s="57"/>
      <c r="HNP289" s="57"/>
      <c r="HNQ289" s="57"/>
      <c r="HNR289" s="57"/>
      <c r="HNS289" s="57"/>
      <c r="HNT289" s="57"/>
      <c r="HNU289" s="57"/>
      <c r="HNV289" s="57"/>
      <c r="HNW289" s="57"/>
      <c r="HNX289" s="57"/>
      <c r="HNY289" s="57"/>
      <c r="HNZ289" s="57"/>
      <c r="HOA289" s="57"/>
      <c r="HOB289" s="57"/>
      <c r="HOC289" s="57"/>
      <c r="HOD289" s="57"/>
      <c r="HOE289" s="57"/>
      <c r="HOF289" s="57"/>
      <c r="HOG289" s="57"/>
      <c r="HOH289" s="57"/>
      <c r="HOI289" s="57"/>
      <c r="HOJ289" s="57"/>
      <c r="HOK289" s="57"/>
      <c r="HOL289" s="57"/>
      <c r="HOM289" s="57"/>
      <c r="HON289" s="57"/>
      <c r="HOO289" s="57"/>
      <c r="HOP289" s="57"/>
      <c r="HOQ289" s="57"/>
      <c r="HOR289" s="57"/>
      <c r="HOS289" s="57"/>
      <c r="HOT289" s="57"/>
      <c r="HOU289" s="57"/>
      <c r="HOV289" s="57"/>
      <c r="HOW289" s="57"/>
      <c r="HOX289" s="57"/>
      <c r="HOY289" s="57"/>
      <c r="HOZ289" s="57"/>
      <c r="HPA289" s="57"/>
      <c r="HPB289" s="57"/>
      <c r="HPC289" s="57"/>
      <c r="HPD289" s="57"/>
      <c r="HPE289" s="57"/>
      <c r="HPF289" s="57"/>
      <c r="HPG289" s="57"/>
      <c r="HPH289" s="57"/>
      <c r="HPI289" s="57"/>
      <c r="HPJ289" s="57"/>
      <c r="HPK289" s="57"/>
      <c r="HPL289" s="57"/>
      <c r="HPM289" s="57"/>
      <c r="HPN289" s="57"/>
      <c r="HPO289" s="57"/>
      <c r="HPP289" s="57"/>
      <c r="HPQ289" s="57"/>
      <c r="HPR289" s="57"/>
      <c r="HPS289" s="57"/>
      <c r="HPT289" s="57"/>
      <c r="HPU289" s="57"/>
      <c r="HPV289" s="57"/>
      <c r="HPW289" s="57"/>
      <c r="HPX289" s="57"/>
      <c r="HPY289" s="57"/>
      <c r="HPZ289" s="57"/>
      <c r="HQA289" s="57"/>
      <c r="HQB289" s="57"/>
      <c r="HQC289" s="57"/>
      <c r="HQD289" s="57"/>
      <c r="HQE289" s="57"/>
      <c r="HQF289" s="57"/>
      <c r="HQG289" s="57"/>
      <c r="HQH289" s="57"/>
      <c r="HQI289" s="57"/>
      <c r="HQJ289" s="57"/>
      <c r="HQK289" s="57"/>
      <c r="HQL289" s="57"/>
      <c r="HQM289" s="57"/>
      <c r="HQN289" s="57"/>
      <c r="HQO289" s="57"/>
      <c r="HQP289" s="57"/>
      <c r="HQQ289" s="57"/>
      <c r="HQR289" s="57"/>
      <c r="HQS289" s="57"/>
      <c r="HQT289" s="57"/>
      <c r="HQU289" s="57"/>
      <c r="HQV289" s="57"/>
      <c r="HQW289" s="57"/>
      <c r="HQX289" s="57"/>
      <c r="HQY289" s="57"/>
      <c r="HQZ289" s="57"/>
      <c r="HRA289" s="57"/>
      <c r="HRB289" s="57"/>
      <c r="HRC289" s="57"/>
      <c r="HRD289" s="57"/>
      <c r="HRE289" s="57"/>
      <c r="HRF289" s="57"/>
      <c r="HRG289" s="57"/>
      <c r="HRH289" s="57"/>
      <c r="HRI289" s="57"/>
      <c r="HRJ289" s="57"/>
      <c r="HRK289" s="57"/>
      <c r="HRL289" s="57"/>
      <c r="HRM289" s="57"/>
      <c r="HRN289" s="57"/>
      <c r="HRO289" s="57"/>
      <c r="HRP289" s="57"/>
      <c r="HRQ289" s="57"/>
      <c r="HRR289" s="57"/>
      <c r="HRS289" s="57"/>
      <c r="HRT289" s="57"/>
      <c r="HRU289" s="57"/>
      <c r="HRV289" s="57"/>
      <c r="HRW289" s="57"/>
      <c r="HRX289" s="57"/>
      <c r="HRY289" s="57"/>
      <c r="HRZ289" s="57"/>
      <c r="HSA289" s="57"/>
      <c r="HSB289" s="57"/>
      <c r="HSC289" s="57"/>
      <c r="HSD289" s="57"/>
      <c r="HSE289" s="57"/>
      <c r="HSF289" s="57"/>
      <c r="HSG289" s="57"/>
      <c r="HSH289" s="57"/>
      <c r="HSI289" s="57"/>
      <c r="HSJ289" s="57"/>
      <c r="HSK289" s="57"/>
      <c r="HSL289" s="57"/>
      <c r="HSM289" s="57"/>
      <c r="HSN289" s="57"/>
      <c r="HSO289" s="57"/>
      <c r="HSP289" s="57"/>
      <c r="HSQ289" s="57"/>
      <c r="HSR289" s="57"/>
      <c r="HSS289" s="57"/>
      <c r="HST289" s="57"/>
      <c r="HSU289" s="57"/>
      <c r="HSV289" s="57"/>
      <c r="HSW289" s="57"/>
      <c r="HSX289" s="57"/>
      <c r="HSY289" s="57"/>
      <c r="HSZ289" s="57"/>
      <c r="HTA289" s="57"/>
      <c r="HTB289" s="57"/>
      <c r="HTC289" s="57"/>
      <c r="HTD289" s="57"/>
      <c r="HTE289" s="57"/>
      <c r="HTF289" s="57"/>
      <c r="HTG289" s="57"/>
      <c r="HTH289" s="57"/>
      <c r="HTI289" s="57"/>
      <c r="HTJ289" s="57"/>
      <c r="HTK289" s="57"/>
      <c r="HTL289" s="57"/>
      <c r="HTM289" s="57"/>
      <c r="HTN289" s="57"/>
      <c r="HTO289" s="57"/>
      <c r="HTP289" s="57"/>
      <c r="HTQ289" s="57"/>
      <c r="HTR289" s="57"/>
      <c r="HTS289" s="57"/>
      <c r="HTT289" s="57"/>
      <c r="HTU289" s="57"/>
      <c r="HTV289" s="57"/>
      <c r="HTW289" s="57"/>
      <c r="HTX289" s="57"/>
      <c r="HTY289" s="57"/>
      <c r="HTZ289" s="57"/>
      <c r="HUA289" s="57"/>
      <c r="HUB289" s="57"/>
      <c r="HUC289" s="57"/>
      <c r="HUD289" s="57"/>
      <c r="HUE289" s="57"/>
      <c r="HUF289" s="57"/>
      <c r="HUG289" s="57"/>
      <c r="HUH289" s="57"/>
      <c r="HUI289" s="57"/>
      <c r="HUJ289" s="57"/>
      <c r="HUK289" s="57"/>
      <c r="HUL289" s="57"/>
      <c r="HUM289" s="57"/>
      <c r="HUN289" s="57"/>
      <c r="HUO289" s="57"/>
      <c r="HUP289" s="57"/>
      <c r="HUQ289" s="57"/>
      <c r="HUR289" s="57"/>
      <c r="HUS289" s="57"/>
      <c r="HUT289" s="57"/>
      <c r="HUU289" s="57"/>
      <c r="HUV289" s="57"/>
      <c r="HUW289" s="57"/>
      <c r="HUX289" s="57"/>
      <c r="HUY289" s="57"/>
      <c r="HUZ289" s="57"/>
      <c r="HVA289" s="57"/>
      <c r="HVB289" s="57"/>
      <c r="HVC289" s="57"/>
      <c r="HVD289" s="57"/>
      <c r="HVE289" s="57"/>
      <c r="HVF289" s="57"/>
      <c r="HVG289" s="57"/>
      <c r="HVH289" s="57"/>
      <c r="HVI289" s="57"/>
      <c r="HVJ289" s="57"/>
      <c r="HVK289" s="57"/>
      <c r="HVL289" s="57"/>
      <c r="HVM289" s="57"/>
      <c r="HVN289" s="57"/>
      <c r="HVO289" s="57"/>
      <c r="HVP289" s="57"/>
      <c r="HVQ289" s="57"/>
      <c r="HVR289" s="57"/>
      <c r="HVS289" s="57"/>
      <c r="HVT289" s="57"/>
      <c r="HVU289" s="57"/>
      <c r="HVV289" s="57"/>
      <c r="HVW289" s="57"/>
      <c r="HVX289" s="57"/>
      <c r="HVY289" s="57"/>
      <c r="HVZ289" s="57"/>
      <c r="HWA289" s="57"/>
      <c r="HWB289" s="57"/>
      <c r="HWC289" s="57"/>
      <c r="HWD289" s="57"/>
      <c r="HWE289" s="57"/>
      <c r="HWF289" s="57"/>
      <c r="HWG289" s="57"/>
      <c r="HWH289" s="57"/>
      <c r="HWI289" s="57"/>
      <c r="HWJ289" s="57"/>
      <c r="HWK289" s="57"/>
      <c r="HWL289" s="57"/>
      <c r="HWM289" s="57"/>
      <c r="HWN289" s="57"/>
      <c r="HWO289" s="57"/>
      <c r="HWP289" s="57"/>
      <c r="HWQ289" s="57"/>
      <c r="HWR289" s="57"/>
      <c r="HWS289" s="57"/>
      <c r="HWT289" s="57"/>
      <c r="HWU289" s="57"/>
      <c r="HWV289" s="57"/>
      <c r="HWW289" s="57"/>
      <c r="HWX289" s="57"/>
      <c r="HWY289" s="57"/>
      <c r="HWZ289" s="57"/>
      <c r="HXA289" s="57"/>
      <c r="HXB289" s="57"/>
      <c r="HXC289" s="57"/>
      <c r="HXD289" s="57"/>
      <c r="HXE289" s="57"/>
      <c r="HXF289" s="57"/>
      <c r="HXG289" s="57"/>
      <c r="HXH289" s="57"/>
      <c r="HXI289" s="57"/>
      <c r="HXJ289" s="57"/>
      <c r="HXK289" s="57"/>
      <c r="HXL289" s="57"/>
      <c r="HXM289" s="57"/>
      <c r="HXN289" s="57"/>
      <c r="HXO289" s="57"/>
      <c r="HXP289" s="57"/>
      <c r="HXQ289" s="57"/>
      <c r="HXR289" s="57"/>
      <c r="HXS289" s="57"/>
      <c r="HXT289" s="57"/>
      <c r="HXU289" s="57"/>
      <c r="HXV289" s="57"/>
      <c r="HXW289" s="57"/>
      <c r="HXX289" s="57"/>
      <c r="HXY289" s="57"/>
      <c r="HXZ289" s="57"/>
      <c r="HYA289" s="57"/>
      <c r="HYB289" s="57"/>
      <c r="HYC289" s="57"/>
      <c r="HYD289" s="57"/>
      <c r="HYE289" s="57"/>
      <c r="HYF289" s="57"/>
      <c r="HYG289" s="57"/>
      <c r="HYH289" s="57"/>
      <c r="HYI289" s="57"/>
      <c r="HYJ289" s="57"/>
      <c r="HYK289" s="57"/>
      <c r="HYL289" s="57"/>
      <c r="HYM289" s="57"/>
      <c r="HYN289" s="57"/>
      <c r="HYO289" s="57"/>
      <c r="HYP289" s="57"/>
      <c r="HYQ289" s="57"/>
      <c r="HYR289" s="57"/>
      <c r="HYS289" s="57"/>
      <c r="HYT289" s="57"/>
      <c r="HYU289" s="57"/>
      <c r="HYV289" s="57"/>
      <c r="HYW289" s="57"/>
      <c r="HYX289" s="57"/>
      <c r="HYY289" s="57"/>
      <c r="HYZ289" s="57"/>
      <c r="HZA289" s="57"/>
      <c r="HZB289" s="57"/>
      <c r="HZC289" s="57"/>
      <c r="HZD289" s="57"/>
      <c r="HZE289" s="57"/>
      <c r="HZF289" s="57"/>
      <c r="HZG289" s="57"/>
      <c r="HZH289" s="57"/>
      <c r="HZI289" s="57"/>
      <c r="HZJ289" s="57"/>
      <c r="HZK289" s="57"/>
      <c r="HZL289" s="57"/>
      <c r="HZM289" s="57"/>
      <c r="HZN289" s="57"/>
      <c r="HZO289" s="57"/>
      <c r="HZP289" s="57"/>
      <c r="HZQ289" s="57"/>
      <c r="HZR289" s="57"/>
      <c r="HZS289" s="57"/>
      <c r="HZT289" s="57"/>
      <c r="HZU289" s="57"/>
      <c r="HZV289" s="57"/>
      <c r="HZW289" s="57"/>
      <c r="HZX289" s="57"/>
      <c r="HZY289" s="57"/>
      <c r="HZZ289" s="57"/>
      <c r="IAA289" s="57"/>
      <c r="IAB289" s="57"/>
      <c r="IAC289" s="57"/>
      <c r="IAD289" s="57"/>
      <c r="IAE289" s="57"/>
      <c r="IAF289" s="57"/>
      <c r="IAG289" s="57"/>
      <c r="IAH289" s="57"/>
      <c r="IAI289" s="57"/>
      <c r="IAJ289" s="57"/>
      <c r="IAK289" s="57"/>
      <c r="IAL289" s="57"/>
      <c r="IAM289" s="57"/>
      <c r="IAN289" s="57"/>
      <c r="IAO289" s="57"/>
      <c r="IAP289" s="57"/>
      <c r="IAQ289" s="57"/>
      <c r="IAR289" s="57"/>
      <c r="IAS289" s="57"/>
      <c r="IAT289" s="57"/>
      <c r="IAU289" s="57"/>
      <c r="IAV289" s="57"/>
      <c r="IAW289" s="57"/>
      <c r="IAX289" s="57"/>
      <c r="IAY289" s="57"/>
      <c r="IAZ289" s="57"/>
      <c r="IBA289" s="57"/>
      <c r="IBB289" s="57"/>
      <c r="IBC289" s="57"/>
      <c r="IBD289" s="57"/>
      <c r="IBE289" s="57"/>
      <c r="IBF289" s="57"/>
      <c r="IBG289" s="57"/>
      <c r="IBH289" s="57"/>
      <c r="IBI289" s="57"/>
      <c r="IBJ289" s="57"/>
      <c r="IBK289" s="57"/>
      <c r="IBL289" s="57"/>
      <c r="IBM289" s="57"/>
      <c r="IBN289" s="57"/>
      <c r="IBO289" s="57"/>
      <c r="IBP289" s="57"/>
      <c r="IBQ289" s="57"/>
      <c r="IBR289" s="57"/>
      <c r="IBS289" s="57"/>
      <c r="IBT289" s="57"/>
      <c r="IBU289" s="57"/>
      <c r="IBV289" s="57"/>
      <c r="IBW289" s="57"/>
      <c r="IBX289" s="57"/>
      <c r="IBY289" s="57"/>
      <c r="IBZ289" s="57"/>
      <c r="ICA289" s="57"/>
      <c r="ICB289" s="57"/>
      <c r="ICC289" s="57"/>
      <c r="ICD289" s="57"/>
      <c r="ICE289" s="57"/>
      <c r="ICF289" s="57"/>
      <c r="ICG289" s="57"/>
      <c r="ICH289" s="57"/>
      <c r="ICI289" s="57"/>
      <c r="ICJ289" s="57"/>
      <c r="ICK289" s="57"/>
      <c r="ICL289" s="57"/>
      <c r="ICM289" s="57"/>
      <c r="ICN289" s="57"/>
      <c r="ICO289" s="57"/>
      <c r="ICP289" s="57"/>
      <c r="ICQ289" s="57"/>
      <c r="ICR289" s="57"/>
      <c r="ICS289" s="57"/>
      <c r="ICT289" s="57"/>
      <c r="ICU289" s="57"/>
      <c r="ICV289" s="57"/>
      <c r="ICW289" s="57"/>
      <c r="ICX289" s="57"/>
      <c r="ICY289" s="57"/>
      <c r="ICZ289" s="57"/>
      <c r="IDA289" s="57"/>
      <c r="IDB289" s="57"/>
      <c r="IDC289" s="57"/>
      <c r="IDD289" s="57"/>
      <c r="IDE289" s="57"/>
      <c r="IDF289" s="57"/>
      <c r="IDG289" s="57"/>
      <c r="IDH289" s="57"/>
      <c r="IDI289" s="57"/>
      <c r="IDJ289" s="57"/>
      <c r="IDK289" s="57"/>
      <c r="IDL289" s="57"/>
      <c r="IDM289" s="57"/>
      <c r="IDN289" s="57"/>
      <c r="IDO289" s="57"/>
      <c r="IDP289" s="57"/>
      <c r="IDQ289" s="57"/>
      <c r="IDR289" s="57"/>
      <c r="IDS289" s="57"/>
      <c r="IDT289" s="57"/>
      <c r="IDU289" s="57"/>
      <c r="IDV289" s="57"/>
      <c r="IDW289" s="57"/>
      <c r="IDX289" s="57"/>
      <c r="IDY289" s="57"/>
      <c r="IDZ289" s="57"/>
      <c r="IEA289" s="57"/>
      <c r="IEB289" s="57"/>
      <c r="IEC289" s="57"/>
      <c r="IED289" s="57"/>
      <c r="IEE289" s="57"/>
      <c r="IEF289" s="57"/>
      <c r="IEG289" s="57"/>
      <c r="IEH289" s="57"/>
      <c r="IEI289" s="57"/>
      <c r="IEJ289" s="57"/>
      <c r="IEK289" s="57"/>
      <c r="IEL289" s="57"/>
      <c r="IEM289" s="57"/>
      <c r="IEN289" s="57"/>
      <c r="IEO289" s="57"/>
      <c r="IEP289" s="57"/>
      <c r="IEQ289" s="57"/>
      <c r="IER289" s="57"/>
      <c r="IES289" s="57"/>
      <c r="IET289" s="57"/>
      <c r="IEU289" s="57"/>
      <c r="IEV289" s="57"/>
      <c r="IEW289" s="57"/>
      <c r="IEX289" s="57"/>
      <c r="IEY289" s="57"/>
      <c r="IEZ289" s="57"/>
      <c r="IFA289" s="57"/>
      <c r="IFB289" s="57"/>
      <c r="IFC289" s="57"/>
      <c r="IFD289" s="57"/>
      <c r="IFE289" s="57"/>
      <c r="IFF289" s="57"/>
      <c r="IFG289" s="57"/>
      <c r="IFH289" s="57"/>
      <c r="IFI289" s="57"/>
      <c r="IFJ289" s="57"/>
      <c r="IFK289" s="57"/>
      <c r="IFL289" s="57"/>
      <c r="IFM289" s="57"/>
      <c r="IFN289" s="57"/>
      <c r="IFO289" s="57"/>
      <c r="IFP289" s="57"/>
      <c r="IFQ289" s="57"/>
      <c r="IFR289" s="57"/>
      <c r="IFS289" s="57"/>
      <c r="IFT289" s="57"/>
      <c r="IFU289" s="57"/>
      <c r="IFV289" s="57"/>
      <c r="IFW289" s="57"/>
      <c r="IFX289" s="57"/>
      <c r="IFY289" s="57"/>
      <c r="IFZ289" s="57"/>
      <c r="IGA289" s="57"/>
      <c r="IGB289" s="57"/>
      <c r="IGC289" s="57"/>
      <c r="IGD289" s="57"/>
      <c r="IGE289" s="57"/>
      <c r="IGF289" s="57"/>
      <c r="IGG289" s="57"/>
      <c r="IGH289" s="57"/>
      <c r="IGI289" s="57"/>
      <c r="IGJ289" s="57"/>
      <c r="IGK289" s="57"/>
      <c r="IGL289" s="57"/>
      <c r="IGM289" s="57"/>
      <c r="IGN289" s="57"/>
      <c r="IGO289" s="57"/>
      <c r="IGP289" s="57"/>
      <c r="IGQ289" s="57"/>
      <c r="IGR289" s="57"/>
      <c r="IGS289" s="57"/>
      <c r="IGT289" s="57"/>
      <c r="IGU289" s="57"/>
      <c r="IGV289" s="57"/>
      <c r="IGW289" s="57"/>
      <c r="IGX289" s="57"/>
      <c r="IGY289" s="57"/>
      <c r="IGZ289" s="57"/>
      <c r="IHA289" s="57"/>
      <c r="IHB289" s="57"/>
      <c r="IHC289" s="57"/>
      <c r="IHD289" s="57"/>
      <c r="IHE289" s="57"/>
      <c r="IHF289" s="57"/>
      <c r="IHG289" s="57"/>
      <c r="IHH289" s="57"/>
      <c r="IHI289" s="57"/>
      <c r="IHJ289" s="57"/>
      <c r="IHK289" s="57"/>
      <c r="IHL289" s="57"/>
      <c r="IHM289" s="57"/>
      <c r="IHN289" s="57"/>
      <c r="IHO289" s="57"/>
      <c r="IHP289" s="57"/>
      <c r="IHQ289" s="57"/>
      <c r="IHR289" s="57"/>
      <c r="IHS289" s="57"/>
      <c r="IHT289" s="57"/>
      <c r="IHU289" s="57"/>
      <c r="IHV289" s="57"/>
      <c r="IHW289" s="57"/>
      <c r="IHX289" s="57"/>
      <c r="IHY289" s="57"/>
      <c r="IHZ289" s="57"/>
      <c r="IIA289" s="57"/>
      <c r="IIB289" s="57"/>
      <c r="IIC289" s="57"/>
      <c r="IID289" s="57"/>
      <c r="IIE289" s="57"/>
      <c r="IIF289" s="57"/>
      <c r="IIG289" s="57"/>
      <c r="IIH289" s="57"/>
      <c r="III289" s="57"/>
      <c r="IIJ289" s="57"/>
      <c r="IIK289" s="57"/>
      <c r="IIL289" s="57"/>
      <c r="IIM289" s="57"/>
      <c r="IIN289" s="57"/>
      <c r="IIO289" s="57"/>
      <c r="IIP289" s="57"/>
      <c r="IIQ289" s="57"/>
      <c r="IIR289" s="57"/>
      <c r="IIS289" s="57"/>
      <c r="IIT289" s="57"/>
      <c r="IIU289" s="57"/>
      <c r="IIV289" s="57"/>
      <c r="IIW289" s="57"/>
      <c r="IIX289" s="57"/>
      <c r="IIY289" s="57"/>
      <c r="IIZ289" s="57"/>
      <c r="IJA289" s="57"/>
      <c r="IJB289" s="57"/>
      <c r="IJC289" s="57"/>
      <c r="IJD289" s="57"/>
      <c r="IJE289" s="57"/>
      <c r="IJF289" s="57"/>
      <c r="IJG289" s="57"/>
      <c r="IJH289" s="57"/>
      <c r="IJI289" s="57"/>
      <c r="IJJ289" s="57"/>
      <c r="IJK289" s="57"/>
      <c r="IJL289" s="57"/>
      <c r="IJM289" s="57"/>
      <c r="IJN289" s="57"/>
      <c r="IJO289" s="57"/>
      <c r="IJP289" s="57"/>
      <c r="IJQ289" s="57"/>
      <c r="IJR289" s="57"/>
      <c r="IJS289" s="57"/>
      <c r="IJT289" s="57"/>
      <c r="IJU289" s="57"/>
      <c r="IJV289" s="57"/>
      <c r="IJW289" s="57"/>
      <c r="IJX289" s="57"/>
      <c r="IJY289" s="57"/>
      <c r="IJZ289" s="57"/>
      <c r="IKA289" s="57"/>
      <c r="IKB289" s="57"/>
      <c r="IKC289" s="57"/>
      <c r="IKD289" s="57"/>
      <c r="IKE289" s="57"/>
      <c r="IKF289" s="57"/>
      <c r="IKG289" s="57"/>
      <c r="IKH289" s="57"/>
      <c r="IKI289" s="57"/>
      <c r="IKJ289" s="57"/>
      <c r="IKK289" s="57"/>
      <c r="IKL289" s="57"/>
      <c r="IKM289" s="57"/>
      <c r="IKN289" s="57"/>
      <c r="IKO289" s="57"/>
      <c r="IKP289" s="57"/>
      <c r="IKQ289" s="57"/>
      <c r="IKR289" s="57"/>
      <c r="IKS289" s="57"/>
      <c r="IKT289" s="57"/>
      <c r="IKU289" s="57"/>
      <c r="IKV289" s="57"/>
      <c r="IKW289" s="57"/>
      <c r="IKX289" s="57"/>
      <c r="IKY289" s="57"/>
      <c r="IKZ289" s="57"/>
      <c r="ILA289" s="57"/>
      <c r="ILB289" s="57"/>
      <c r="ILC289" s="57"/>
      <c r="ILD289" s="57"/>
      <c r="ILE289" s="57"/>
      <c r="ILF289" s="57"/>
      <c r="ILG289" s="57"/>
      <c r="ILH289" s="57"/>
      <c r="ILI289" s="57"/>
      <c r="ILJ289" s="57"/>
      <c r="ILK289" s="57"/>
      <c r="ILL289" s="57"/>
      <c r="ILM289" s="57"/>
      <c r="ILN289" s="57"/>
      <c r="ILO289" s="57"/>
      <c r="ILP289" s="57"/>
      <c r="ILQ289" s="57"/>
      <c r="ILR289" s="57"/>
      <c r="ILS289" s="57"/>
      <c r="ILT289" s="57"/>
      <c r="ILU289" s="57"/>
      <c r="ILV289" s="57"/>
      <c r="ILW289" s="57"/>
      <c r="ILX289" s="57"/>
      <c r="ILY289" s="57"/>
      <c r="ILZ289" s="57"/>
      <c r="IMA289" s="57"/>
      <c r="IMB289" s="57"/>
      <c r="IMC289" s="57"/>
      <c r="IMD289" s="57"/>
      <c r="IME289" s="57"/>
      <c r="IMF289" s="57"/>
      <c r="IMG289" s="57"/>
      <c r="IMH289" s="57"/>
      <c r="IMI289" s="57"/>
      <c r="IMJ289" s="57"/>
      <c r="IMK289" s="57"/>
      <c r="IML289" s="57"/>
      <c r="IMM289" s="57"/>
      <c r="IMN289" s="57"/>
      <c r="IMO289" s="57"/>
      <c r="IMP289" s="57"/>
      <c r="IMQ289" s="57"/>
      <c r="IMR289" s="57"/>
      <c r="IMS289" s="57"/>
      <c r="IMT289" s="57"/>
      <c r="IMU289" s="57"/>
      <c r="IMV289" s="57"/>
      <c r="IMW289" s="57"/>
      <c r="IMX289" s="57"/>
      <c r="IMY289" s="57"/>
      <c r="IMZ289" s="57"/>
      <c r="INA289" s="57"/>
      <c r="INB289" s="57"/>
      <c r="INC289" s="57"/>
      <c r="IND289" s="57"/>
      <c r="INE289" s="57"/>
      <c r="INF289" s="57"/>
      <c r="ING289" s="57"/>
      <c r="INH289" s="57"/>
      <c r="INI289" s="57"/>
      <c r="INJ289" s="57"/>
      <c r="INK289" s="57"/>
      <c r="INL289" s="57"/>
      <c r="INM289" s="57"/>
      <c r="INN289" s="57"/>
      <c r="INO289" s="57"/>
      <c r="INP289" s="57"/>
      <c r="INQ289" s="57"/>
      <c r="INR289" s="57"/>
      <c r="INS289" s="57"/>
      <c r="INT289" s="57"/>
      <c r="INU289" s="57"/>
      <c r="INV289" s="57"/>
      <c r="INW289" s="57"/>
      <c r="INX289" s="57"/>
      <c r="INY289" s="57"/>
      <c r="INZ289" s="57"/>
      <c r="IOA289" s="57"/>
      <c r="IOB289" s="57"/>
      <c r="IOC289" s="57"/>
      <c r="IOD289" s="57"/>
      <c r="IOE289" s="57"/>
      <c r="IOF289" s="57"/>
      <c r="IOG289" s="57"/>
      <c r="IOH289" s="57"/>
      <c r="IOI289" s="57"/>
      <c r="IOJ289" s="57"/>
      <c r="IOK289" s="57"/>
      <c r="IOL289" s="57"/>
      <c r="IOM289" s="57"/>
      <c r="ION289" s="57"/>
      <c r="IOO289" s="57"/>
      <c r="IOP289" s="57"/>
      <c r="IOQ289" s="57"/>
      <c r="IOR289" s="57"/>
      <c r="IOS289" s="57"/>
      <c r="IOT289" s="57"/>
      <c r="IOU289" s="57"/>
      <c r="IOV289" s="57"/>
      <c r="IOW289" s="57"/>
      <c r="IOX289" s="57"/>
      <c r="IOY289" s="57"/>
      <c r="IOZ289" s="57"/>
      <c r="IPA289" s="57"/>
      <c r="IPB289" s="57"/>
      <c r="IPC289" s="57"/>
      <c r="IPD289" s="57"/>
      <c r="IPE289" s="57"/>
      <c r="IPF289" s="57"/>
      <c r="IPG289" s="57"/>
      <c r="IPH289" s="57"/>
      <c r="IPI289" s="57"/>
      <c r="IPJ289" s="57"/>
      <c r="IPK289" s="57"/>
      <c r="IPL289" s="57"/>
      <c r="IPM289" s="57"/>
      <c r="IPN289" s="57"/>
      <c r="IPO289" s="57"/>
      <c r="IPP289" s="57"/>
      <c r="IPQ289" s="57"/>
      <c r="IPR289" s="57"/>
      <c r="IPS289" s="57"/>
      <c r="IPT289" s="57"/>
      <c r="IPU289" s="57"/>
      <c r="IPV289" s="57"/>
      <c r="IPW289" s="57"/>
      <c r="IPX289" s="57"/>
      <c r="IPY289" s="57"/>
      <c r="IPZ289" s="57"/>
      <c r="IQA289" s="57"/>
      <c r="IQB289" s="57"/>
      <c r="IQC289" s="57"/>
      <c r="IQD289" s="57"/>
      <c r="IQE289" s="57"/>
      <c r="IQF289" s="57"/>
      <c r="IQG289" s="57"/>
      <c r="IQH289" s="57"/>
      <c r="IQI289" s="57"/>
      <c r="IQJ289" s="57"/>
      <c r="IQK289" s="57"/>
      <c r="IQL289" s="57"/>
      <c r="IQM289" s="57"/>
      <c r="IQN289" s="57"/>
      <c r="IQO289" s="57"/>
      <c r="IQP289" s="57"/>
      <c r="IQQ289" s="57"/>
      <c r="IQR289" s="57"/>
      <c r="IQS289" s="57"/>
      <c r="IQT289" s="57"/>
      <c r="IQU289" s="57"/>
      <c r="IQV289" s="57"/>
      <c r="IQW289" s="57"/>
      <c r="IQX289" s="57"/>
      <c r="IQY289" s="57"/>
      <c r="IQZ289" s="57"/>
      <c r="IRA289" s="57"/>
      <c r="IRB289" s="57"/>
      <c r="IRC289" s="57"/>
      <c r="IRD289" s="57"/>
      <c r="IRE289" s="57"/>
      <c r="IRF289" s="57"/>
      <c r="IRG289" s="57"/>
      <c r="IRH289" s="57"/>
      <c r="IRI289" s="57"/>
      <c r="IRJ289" s="57"/>
      <c r="IRK289" s="57"/>
      <c r="IRL289" s="57"/>
      <c r="IRM289" s="57"/>
      <c r="IRN289" s="57"/>
      <c r="IRO289" s="57"/>
      <c r="IRP289" s="57"/>
      <c r="IRQ289" s="57"/>
      <c r="IRR289" s="57"/>
      <c r="IRS289" s="57"/>
      <c r="IRT289" s="57"/>
      <c r="IRU289" s="57"/>
      <c r="IRV289" s="57"/>
      <c r="IRW289" s="57"/>
      <c r="IRX289" s="57"/>
      <c r="IRY289" s="57"/>
      <c r="IRZ289" s="57"/>
      <c r="ISA289" s="57"/>
      <c r="ISB289" s="57"/>
      <c r="ISC289" s="57"/>
      <c r="ISD289" s="57"/>
      <c r="ISE289" s="57"/>
      <c r="ISF289" s="57"/>
      <c r="ISG289" s="57"/>
      <c r="ISH289" s="57"/>
      <c r="ISI289" s="57"/>
      <c r="ISJ289" s="57"/>
      <c r="ISK289" s="57"/>
      <c r="ISL289" s="57"/>
      <c r="ISM289" s="57"/>
      <c r="ISN289" s="57"/>
      <c r="ISO289" s="57"/>
      <c r="ISP289" s="57"/>
      <c r="ISQ289" s="57"/>
      <c r="ISR289" s="57"/>
      <c r="ISS289" s="57"/>
      <c r="IST289" s="57"/>
      <c r="ISU289" s="57"/>
      <c r="ISV289" s="57"/>
      <c r="ISW289" s="57"/>
      <c r="ISX289" s="57"/>
      <c r="ISY289" s="57"/>
      <c r="ISZ289" s="57"/>
      <c r="ITA289" s="57"/>
      <c r="ITB289" s="57"/>
      <c r="ITC289" s="57"/>
      <c r="ITD289" s="57"/>
      <c r="ITE289" s="57"/>
      <c r="ITF289" s="57"/>
      <c r="ITG289" s="57"/>
      <c r="ITH289" s="57"/>
      <c r="ITI289" s="57"/>
      <c r="ITJ289" s="57"/>
      <c r="ITK289" s="57"/>
      <c r="ITL289" s="57"/>
      <c r="ITM289" s="57"/>
      <c r="ITN289" s="57"/>
      <c r="ITO289" s="57"/>
      <c r="ITP289" s="57"/>
      <c r="ITQ289" s="57"/>
      <c r="ITR289" s="57"/>
      <c r="ITS289" s="57"/>
      <c r="ITT289" s="57"/>
      <c r="ITU289" s="57"/>
      <c r="ITV289" s="57"/>
      <c r="ITW289" s="57"/>
      <c r="ITX289" s="57"/>
      <c r="ITY289" s="57"/>
      <c r="ITZ289" s="57"/>
      <c r="IUA289" s="57"/>
      <c r="IUB289" s="57"/>
      <c r="IUC289" s="57"/>
      <c r="IUD289" s="57"/>
      <c r="IUE289" s="57"/>
      <c r="IUF289" s="57"/>
      <c r="IUG289" s="57"/>
      <c r="IUH289" s="57"/>
      <c r="IUI289" s="57"/>
      <c r="IUJ289" s="57"/>
      <c r="IUK289" s="57"/>
      <c r="IUL289" s="57"/>
      <c r="IUM289" s="57"/>
      <c r="IUN289" s="57"/>
      <c r="IUO289" s="57"/>
      <c r="IUP289" s="57"/>
      <c r="IUQ289" s="57"/>
      <c r="IUR289" s="57"/>
      <c r="IUS289" s="57"/>
      <c r="IUT289" s="57"/>
      <c r="IUU289" s="57"/>
      <c r="IUV289" s="57"/>
      <c r="IUW289" s="57"/>
      <c r="IUX289" s="57"/>
      <c r="IUY289" s="57"/>
      <c r="IUZ289" s="57"/>
      <c r="IVA289" s="57"/>
      <c r="IVB289" s="57"/>
      <c r="IVC289" s="57"/>
      <c r="IVD289" s="57"/>
      <c r="IVE289" s="57"/>
      <c r="IVF289" s="57"/>
      <c r="IVG289" s="57"/>
      <c r="IVH289" s="57"/>
      <c r="IVI289" s="57"/>
      <c r="IVJ289" s="57"/>
      <c r="IVK289" s="57"/>
      <c r="IVL289" s="57"/>
      <c r="IVM289" s="57"/>
      <c r="IVN289" s="57"/>
      <c r="IVO289" s="57"/>
      <c r="IVP289" s="57"/>
      <c r="IVQ289" s="57"/>
      <c r="IVR289" s="57"/>
      <c r="IVS289" s="57"/>
      <c r="IVT289" s="57"/>
      <c r="IVU289" s="57"/>
      <c r="IVV289" s="57"/>
      <c r="IVW289" s="57"/>
      <c r="IVX289" s="57"/>
      <c r="IVY289" s="57"/>
      <c r="IVZ289" s="57"/>
      <c r="IWA289" s="57"/>
      <c r="IWB289" s="57"/>
      <c r="IWC289" s="57"/>
      <c r="IWD289" s="57"/>
      <c r="IWE289" s="57"/>
      <c r="IWF289" s="57"/>
      <c r="IWG289" s="57"/>
      <c r="IWH289" s="57"/>
      <c r="IWI289" s="57"/>
      <c r="IWJ289" s="57"/>
      <c r="IWK289" s="57"/>
      <c r="IWL289" s="57"/>
      <c r="IWM289" s="57"/>
      <c r="IWN289" s="57"/>
      <c r="IWO289" s="57"/>
      <c r="IWP289" s="57"/>
      <c r="IWQ289" s="57"/>
      <c r="IWR289" s="57"/>
      <c r="IWS289" s="57"/>
      <c r="IWT289" s="57"/>
      <c r="IWU289" s="57"/>
      <c r="IWV289" s="57"/>
      <c r="IWW289" s="57"/>
      <c r="IWX289" s="57"/>
      <c r="IWY289" s="57"/>
      <c r="IWZ289" s="57"/>
      <c r="IXA289" s="57"/>
      <c r="IXB289" s="57"/>
      <c r="IXC289" s="57"/>
      <c r="IXD289" s="57"/>
      <c r="IXE289" s="57"/>
      <c r="IXF289" s="57"/>
      <c r="IXG289" s="57"/>
      <c r="IXH289" s="57"/>
      <c r="IXI289" s="57"/>
      <c r="IXJ289" s="57"/>
      <c r="IXK289" s="57"/>
      <c r="IXL289" s="57"/>
      <c r="IXM289" s="57"/>
      <c r="IXN289" s="57"/>
      <c r="IXO289" s="57"/>
      <c r="IXP289" s="57"/>
      <c r="IXQ289" s="57"/>
      <c r="IXR289" s="57"/>
      <c r="IXS289" s="57"/>
      <c r="IXT289" s="57"/>
      <c r="IXU289" s="57"/>
      <c r="IXV289" s="57"/>
      <c r="IXW289" s="57"/>
      <c r="IXX289" s="57"/>
      <c r="IXY289" s="57"/>
      <c r="IXZ289" s="57"/>
      <c r="IYA289" s="57"/>
      <c r="IYB289" s="57"/>
      <c r="IYC289" s="57"/>
      <c r="IYD289" s="57"/>
      <c r="IYE289" s="57"/>
      <c r="IYF289" s="57"/>
      <c r="IYG289" s="57"/>
      <c r="IYH289" s="57"/>
      <c r="IYI289" s="57"/>
      <c r="IYJ289" s="57"/>
      <c r="IYK289" s="57"/>
      <c r="IYL289" s="57"/>
      <c r="IYM289" s="57"/>
      <c r="IYN289" s="57"/>
      <c r="IYO289" s="57"/>
      <c r="IYP289" s="57"/>
      <c r="IYQ289" s="57"/>
      <c r="IYR289" s="57"/>
      <c r="IYS289" s="57"/>
      <c r="IYT289" s="57"/>
      <c r="IYU289" s="57"/>
      <c r="IYV289" s="57"/>
      <c r="IYW289" s="57"/>
      <c r="IYX289" s="57"/>
      <c r="IYY289" s="57"/>
      <c r="IYZ289" s="57"/>
      <c r="IZA289" s="57"/>
      <c r="IZB289" s="57"/>
      <c r="IZC289" s="57"/>
      <c r="IZD289" s="57"/>
      <c r="IZE289" s="57"/>
      <c r="IZF289" s="57"/>
      <c r="IZG289" s="57"/>
      <c r="IZH289" s="57"/>
      <c r="IZI289" s="57"/>
      <c r="IZJ289" s="57"/>
      <c r="IZK289" s="57"/>
      <c r="IZL289" s="57"/>
      <c r="IZM289" s="57"/>
      <c r="IZN289" s="57"/>
      <c r="IZO289" s="57"/>
      <c r="IZP289" s="57"/>
      <c r="IZQ289" s="57"/>
      <c r="IZR289" s="57"/>
      <c r="IZS289" s="57"/>
      <c r="IZT289" s="57"/>
      <c r="IZU289" s="57"/>
      <c r="IZV289" s="57"/>
      <c r="IZW289" s="57"/>
      <c r="IZX289" s="57"/>
      <c r="IZY289" s="57"/>
      <c r="IZZ289" s="57"/>
      <c r="JAA289" s="57"/>
      <c r="JAB289" s="57"/>
      <c r="JAC289" s="57"/>
      <c r="JAD289" s="57"/>
      <c r="JAE289" s="57"/>
      <c r="JAF289" s="57"/>
      <c r="JAG289" s="57"/>
      <c r="JAH289" s="57"/>
      <c r="JAI289" s="57"/>
      <c r="JAJ289" s="57"/>
      <c r="JAK289" s="57"/>
      <c r="JAL289" s="57"/>
      <c r="JAM289" s="57"/>
      <c r="JAN289" s="57"/>
      <c r="JAO289" s="57"/>
      <c r="JAP289" s="57"/>
      <c r="JAQ289" s="57"/>
      <c r="JAR289" s="57"/>
      <c r="JAS289" s="57"/>
      <c r="JAT289" s="57"/>
      <c r="JAU289" s="57"/>
      <c r="JAV289" s="57"/>
      <c r="JAW289" s="57"/>
      <c r="JAX289" s="57"/>
      <c r="JAY289" s="57"/>
      <c r="JAZ289" s="57"/>
      <c r="JBA289" s="57"/>
      <c r="JBB289" s="57"/>
      <c r="JBC289" s="57"/>
      <c r="JBD289" s="57"/>
      <c r="JBE289" s="57"/>
      <c r="JBF289" s="57"/>
      <c r="JBG289" s="57"/>
      <c r="JBH289" s="57"/>
      <c r="JBI289" s="57"/>
      <c r="JBJ289" s="57"/>
      <c r="JBK289" s="57"/>
      <c r="JBL289" s="57"/>
      <c r="JBM289" s="57"/>
      <c r="JBN289" s="57"/>
      <c r="JBO289" s="57"/>
      <c r="JBP289" s="57"/>
      <c r="JBQ289" s="57"/>
      <c r="JBR289" s="57"/>
      <c r="JBS289" s="57"/>
      <c r="JBT289" s="57"/>
      <c r="JBU289" s="57"/>
      <c r="JBV289" s="57"/>
      <c r="JBW289" s="57"/>
      <c r="JBX289" s="57"/>
      <c r="JBY289" s="57"/>
      <c r="JBZ289" s="57"/>
      <c r="JCA289" s="57"/>
      <c r="JCB289" s="57"/>
      <c r="JCC289" s="57"/>
      <c r="JCD289" s="57"/>
      <c r="JCE289" s="57"/>
      <c r="JCF289" s="57"/>
      <c r="JCG289" s="57"/>
      <c r="JCH289" s="57"/>
      <c r="JCI289" s="57"/>
      <c r="JCJ289" s="57"/>
      <c r="JCK289" s="57"/>
      <c r="JCL289" s="57"/>
      <c r="JCM289" s="57"/>
      <c r="JCN289" s="57"/>
      <c r="JCO289" s="57"/>
      <c r="JCP289" s="57"/>
      <c r="JCQ289" s="57"/>
      <c r="JCR289" s="57"/>
      <c r="JCS289" s="57"/>
      <c r="JCT289" s="57"/>
      <c r="JCU289" s="57"/>
      <c r="JCV289" s="57"/>
      <c r="JCW289" s="57"/>
      <c r="JCX289" s="57"/>
      <c r="JCY289" s="57"/>
      <c r="JCZ289" s="57"/>
      <c r="JDA289" s="57"/>
      <c r="JDB289" s="57"/>
      <c r="JDC289" s="57"/>
      <c r="JDD289" s="57"/>
      <c r="JDE289" s="57"/>
      <c r="JDF289" s="57"/>
      <c r="JDG289" s="57"/>
      <c r="JDH289" s="57"/>
      <c r="JDI289" s="57"/>
      <c r="JDJ289" s="57"/>
      <c r="JDK289" s="57"/>
      <c r="JDL289" s="57"/>
      <c r="JDM289" s="57"/>
      <c r="JDN289" s="57"/>
      <c r="JDO289" s="57"/>
      <c r="JDP289" s="57"/>
      <c r="JDQ289" s="57"/>
      <c r="JDR289" s="57"/>
      <c r="JDS289" s="57"/>
      <c r="JDT289" s="57"/>
      <c r="JDU289" s="57"/>
      <c r="JDV289" s="57"/>
      <c r="JDW289" s="57"/>
      <c r="JDX289" s="57"/>
      <c r="JDY289" s="57"/>
      <c r="JDZ289" s="57"/>
      <c r="JEA289" s="57"/>
      <c r="JEB289" s="57"/>
      <c r="JEC289" s="57"/>
      <c r="JED289" s="57"/>
      <c r="JEE289" s="57"/>
      <c r="JEF289" s="57"/>
      <c r="JEG289" s="57"/>
      <c r="JEH289" s="57"/>
      <c r="JEI289" s="57"/>
      <c r="JEJ289" s="57"/>
      <c r="JEK289" s="57"/>
      <c r="JEL289" s="57"/>
      <c r="JEM289" s="57"/>
      <c r="JEN289" s="57"/>
      <c r="JEO289" s="57"/>
      <c r="JEP289" s="57"/>
      <c r="JEQ289" s="57"/>
      <c r="JER289" s="57"/>
      <c r="JES289" s="57"/>
      <c r="JET289" s="57"/>
      <c r="JEU289" s="57"/>
      <c r="JEV289" s="57"/>
      <c r="JEW289" s="57"/>
      <c r="JEX289" s="57"/>
      <c r="JEY289" s="57"/>
      <c r="JEZ289" s="57"/>
      <c r="JFA289" s="57"/>
      <c r="JFB289" s="57"/>
      <c r="JFC289" s="57"/>
      <c r="JFD289" s="57"/>
      <c r="JFE289" s="57"/>
      <c r="JFF289" s="57"/>
      <c r="JFG289" s="57"/>
      <c r="JFH289" s="57"/>
      <c r="JFI289" s="57"/>
      <c r="JFJ289" s="57"/>
      <c r="JFK289" s="57"/>
      <c r="JFL289" s="57"/>
      <c r="JFM289" s="57"/>
      <c r="JFN289" s="57"/>
      <c r="JFO289" s="57"/>
      <c r="JFP289" s="57"/>
      <c r="JFQ289" s="57"/>
      <c r="JFR289" s="57"/>
      <c r="JFS289" s="57"/>
      <c r="JFT289" s="57"/>
      <c r="JFU289" s="57"/>
      <c r="JFV289" s="57"/>
      <c r="JFW289" s="57"/>
      <c r="JFX289" s="57"/>
      <c r="JFY289" s="57"/>
      <c r="JFZ289" s="57"/>
      <c r="JGA289" s="57"/>
      <c r="JGB289" s="57"/>
      <c r="JGC289" s="57"/>
      <c r="JGD289" s="57"/>
      <c r="JGE289" s="57"/>
      <c r="JGF289" s="57"/>
      <c r="JGG289" s="57"/>
      <c r="JGH289" s="57"/>
      <c r="JGI289" s="57"/>
      <c r="JGJ289" s="57"/>
      <c r="JGK289" s="57"/>
      <c r="JGL289" s="57"/>
      <c r="JGM289" s="57"/>
      <c r="JGN289" s="57"/>
      <c r="JGO289" s="57"/>
      <c r="JGP289" s="57"/>
      <c r="JGQ289" s="57"/>
      <c r="JGR289" s="57"/>
      <c r="JGS289" s="57"/>
      <c r="JGT289" s="57"/>
      <c r="JGU289" s="57"/>
      <c r="JGV289" s="57"/>
      <c r="JGW289" s="57"/>
      <c r="JGX289" s="57"/>
      <c r="JGY289" s="57"/>
      <c r="JGZ289" s="57"/>
      <c r="JHA289" s="57"/>
      <c r="JHB289" s="57"/>
      <c r="JHC289" s="57"/>
      <c r="JHD289" s="57"/>
      <c r="JHE289" s="57"/>
      <c r="JHF289" s="57"/>
      <c r="JHG289" s="57"/>
      <c r="JHH289" s="57"/>
      <c r="JHI289" s="57"/>
      <c r="JHJ289" s="57"/>
      <c r="JHK289" s="57"/>
      <c r="JHL289" s="57"/>
      <c r="JHM289" s="57"/>
      <c r="JHN289" s="57"/>
      <c r="JHO289" s="57"/>
      <c r="JHP289" s="57"/>
      <c r="JHQ289" s="57"/>
      <c r="JHR289" s="57"/>
      <c r="JHS289" s="57"/>
      <c r="JHT289" s="57"/>
      <c r="JHU289" s="57"/>
      <c r="JHV289" s="57"/>
      <c r="JHW289" s="57"/>
      <c r="JHX289" s="57"/>
      <c r="JHY289" s="57"/>
      <c r="JHZ289" s="57"/>
      <c r="JIA289" s="57"/>
      <c r="JIB289" s="57"/>
      <c r="JIC289" s="57"/>
      <c r="JID289" s="57"/>
      <c r="JIE289" s="57"/>
      <c r="JIF289" s="57"/>
      <c r="JIG289" s="57"/>
      <c r="JIH289" s="57"/>
      <c r="JII289" s="57"/>
      <c r="JIJ289" s="57"/>
      <c r="JIK289" s="57"/>
      <c r="JIL289" s="57"/>
      <c r="JIM289" s="57"/>
      <c r="JIN289" s="57"/>
      <c r="JIO289" s="57"/>
      <c r="JIP289" s="57"/>
      <c r="JIQ289" s="57"/>
      <c r="JIR289" s="57"/>
      <c r="JIS289" s="57"/>
      <c r="JIT289" s="57"/>
      <c r="JIU289" s="57"/>
      <c r="JIV289" s="57"/>
      <c r="JIW289" s="57"/>
      <c r="JIX289" s="57"/>
      <c r="JIY289" s="57"/>
      <c r="JIZ289" s="57"/>
      <c r="JJA289" s="57"/>
      <c r="JJB289" s="57"/>
      <c r="JJC289" s="57"/>
      <c r="JJD289" s="57"/>
      <c r="JJE289" s="57"/>
      <c r="JJF289" s="57"/>
      <c r="JJG289" s="57"/>
      <c r="JJH289" s="57"/>
      <c r="JJI289" s="57"/>
      <c r="JJJ289" s="57"/>
      <c r="JJK289" s="57"/>
      <c r="JJL289" s="57"/>
      <c r="JJM289" s="57"/>
      <c r="JJN289" s="57"/>
      <c r="JJO289" s="57"/>
      <c r="JJP289" s="57"/>
      <c r="JJQ289" s="57"/>
      <c r="JJR289" s="57"/>
      <c r="JJS289" s="57"/>
      <c r="JJT289" s="57"/>
      <c r="JJU289" s="57"/>
      <c r="JJV289" s="57"/>
      <c r="JJW289" s="57"/>
      <c r="JJX289" s="57"/>
      <c r="JJY289" s="57"/>
      <c r="JJZ289" s="57"/>
      <c r="JKA289" s="57"/>
      <c r="JKB289" s="57"/>
      <c r="JKC289" s="57"/>
      <c r="JKD289" s="57"/>
      <c r="JKE289" s="57"/>
      <c r="JKF289" s="57"/>
      <c r="JKG289" s="57"/>
      <c r="JKH289" s="57"/>
      <c r="JKI289" s="57"/>
      <c r="JKJ289" s="57"/>
      <c r="JKK289" s="57"/>
      <c r="JKL289" s="57"/>
      <c r="JKM289" s="57"/>
      <c r="JKN289" s="57"/>
      <c r="JKO289" s="57"/>
      <c r="JKP289" s="57"/>
      <c r="JKQ289" s="57"/>
      <c r="JKR289" s="57"/>
      <c r="JKS289" s="57"/>
      <c r="JKT289" s="57"/>
      <c r="JKU289" s="57"/>
      <c r="JKV289" s="57"/>
      <c r="JKW289" s="57"/>
      <c r="JKX289" s="57"/>
      <c r="JKY289" s="57"/>
      <c r="JKZ289" s="57"/>
      <c r="JLA289" s="57"/>
      <c r="JLB289" s="57"/>
      <c r="JLC289" s="57"/>
      <c r="JLD289" s="57"/>
      <c r="JLE289" s="57"/>
      <c r="JLF289" s="57"/>
      <c r="JLG289" s="57"/>
      <c r="JLH289" s="57"/>
      <c r="JLI289" s="57"/>
      <c r="JLJ289" s="57"/>
      <c r="JLK289" s="57"/>
      <c r="JLL289" s="57"/>
      <c r="JLM289" s="57"/>
      <c r="JLN289" s="57"/>
      <c r="JLO289" s="57"/>
      <c r="JLP289" s="57"/>
      <c r="JLQ289" s="57"/>
      <c r="JLR289" s="57"/>
      <c r="JLS289" s="57"/>
      <c r="JLT289" s="57"/>
      <c r="JLU289" s="57"/>
      <c r="JLV289" s="57"/>
      <c r="JLW289" s="57"/>
      <c r="JLX289" s="57"/>
      <c r="JLY289" s="57"/>
      <c r="JLZ289" s="57"/>
      <c r="JMA289" s="57"/>
      <c r="JMB289" s="57"/>
      <c r="JMC289" s="57"/>
      <c r="JMD289" s="57"/>
      <c r="JME289" s="57"/>
      <c r="JMF289" s="57"/>
      <c r="JMG289" s="57"/>
      <c r="JMH289" s="57"/>
      <c r="JMI289" s="57"/>
      <c r="JMJ289" s="57"/>
      <c r="JMK289" s="57"/>
      <c r="JML289" s="57"/>
      <c r="JMM289" s="57"/>
      <c r="JMN289" s="57"/>
      <c r="JMO289" s="57"/>
      <c r="JMP289" s="57"/>
      <c r="JMQ289" s="57"/>
      <c r="JMR289" s="57"/>
      <c r="JMS289" s="57"/>
      <c r="JMT289" s="57"/>
      <c r="JMU289" s="57"/>
      <c r="JMV289" s="57"/>
      <c r="JMW289" s="57"/>
      <c r="JMX289" s="57"/>
      <c r="JMY289" s="57"/>
      <c r="JMZ289" s="57"/>
      <c r="JNA289" s="57"/>
      <c r="JNB289" s="57"/>
      <c r="JNC289" s="57"/>
      <c r="JND289" s="57"/>
      <c r="JNE289" s="57"/>
      <c r="JNF289" s="57"/>
      <c r="JNG289" s="57"/>
      <c r="JNH289" s="57"/>
      <c r="JNI289" s="57"/>
      <c r="JNJ289" s="57"/>
      <c r="JNK289" s="57"/>
      <c r="JNL289" s="57"/>
      <c r="JNM289" s="57"/>
      <c r="JNN289" s="57"/>
      <c r="JNO289" s="57"/>
      <c r="JNP289" s="57"/>
      <c r="JNQ289" s="57"/>
      <c r="JNR289" s="57"/>
      <c r="JNS289" s="57"/>
      <c r="JNT289" s="57"/>
      <c r="JNU289" s="57"/>
      <c r="JNV289" s="57"/>
      <c r="JNW289" s="57"/>
      <c r="JNX289" s="57"/>
      <c r="JNY289" s="57"/>
      <c r="JNZ289" s="57"/>
      <c r="JOA289" s="57"/>
      <c r="JOB289" s="57"/>
      <c r="JOC289" s="57"/>
      <c r="JOD289" s="57"/>
      <c r="JOE289" s="57"/>
      <c r="JOF289" s="57"/>
      <c r="JOG289" s="57"/>
      <c r="JOH289" s="57"/>
      <c r="JOI289" s="57"/>
      <c r="JOJ289" s="57"/>
      <c r="JOK289" s="57"/>
      <c r="JOL289" s="57"/>
      <c r="JOM289" s="57"/>
      <c r="JON289" s="57"/>
      <c r="JOO289" s="57"/>
      <c r="JOP289" s="57"/>
      <c r="JOQ289" s="57"/>
      <c r="JOR289" s="57"/>
      <c r="JOS289" s="57"/>
      <c r="JOT289" s="57"/>
      <c r="JOU289" s="57"/>
      <c r="JOV289" s="57"/>
      <c r="JOW289" s="57"/>
      <c r="JOX289" s="57"/>
      <c r="JOY289" s="57"/>
      <c r="JOZ289" s="57"/>
      <c r="JPA289" s="57"/>
      <c r="JPB289" s="57"/>
      <c r="JPC289" s="57"/>
      <c r="JPD289" s="57"/>
      <c r="JPE289" s="57"/>
      <c r="JPF289" s="57"/>
      <c r="JPG289" s="57"/>
      <c r="JPH289" s="57"/>
      <c r="JPI289" s="57"/>
      <c r="JPJ289" s="57"/>
      <c r="JPK289" s="57"/>
      <c r="JPL289" s="57"/>
      <c r="JPM289" s="57"/>
      <c r="JPN289" s="57"/>
      <c r="JPO289" s="57"/>
      <c r="JPP289" s="57"/>
      <c r="JPQ289" s="57"/>
      <c r="JPR289" s="57"/>
      <c r="JPS289" s="57"/>
      <c r="JPT289" s="57"/>
      <c r="JPU289" s="57"/>
      <c r="JPV289" s="57"/>
      <c r="JPW289" s="57"/>
      <c r="JPX289" s="57"/>
      <c r="JPY289" s="57"/>
      <c r="JPZ289" s="57"/>
      <c r="JQA289" s="57"/>
      <c r="JQB289" s="57"/>
      <c r="JQC289" s="57"/>
      <c r="JQD289" s="57"/>
      <c r="JQE289" s="57"/>
      <c r="JQF289" s="57"/>
      <c r="JQG289" s="57"/>
      <c r="JQH289" s="57"/>
      <c r="JQI289" s="57"/>
      <c r="JQJ289" s="57"/>
      <c r="JQK289" s="57"/>
      <c r="JQL289" s="57"/>
      <c r="JQM289" s="57"/>
      <c r="JQN289" s="57"/>
      <c r="JQO289" s="57"/>
      <c r="JQP289" s="57"/>
      <c r="JQQ289" s="57"/>
      <c r="JQR289" s="57"/>
      <c r="JQS289" s="57"/>
      <c r="JQT289" s="57"/>
      <c r="JQU289" s="57"/>
      <c r="JQV289" s="57"/>
      <c r="JQW289" s="57"/>
      <c r="JQX289" s="57"/>
      <c r="JQY289" s="57"/>
      <c r="JQZ289" s="57"/>
      <c r="JRA289" s="57"/>
      <c r="JRB289" s="57"/>
      <c r="JRC289" s="57"/>
      <c r="JRD289" s="57"/>
      <c r="JRE289" s="57"/>
      <c r="JRF289" s="57"/>
      <c r="JRG289" s="57"/>
      <c r="JRH289" s="57"/>
      <c r="JRI289" s="57"/>
      <c r="JRJ289" s="57"/>
      <c r="JRK289" s="57"/>
      <c r="JRL289" s="57"/>
      <c r="JRM289" s="57"/>
      <c r="JRN289" s="57"/>
      <c r="JRO289" s="57"/>
      <c r="JRP289" s="57"/>
      <c r="JRQ289" s="57"/>
      <c r="JRR289" s="57"/>
      <c r="JRS289" s="57"/>
      <c r="JRT289" s="57"/>
      <c r="JRU289" s="57"/>
      <c r="JRV289" s="57"/>
      <c r="JRW289" s="57"/>
      <c r="JRX289" s="57"/>
      <c r="JRY289" s="57"/>
      <c r="JRZ289" s="57"/>
      <c r="JSA289" s="57"/>
      <c r="JSB289" s="57"/>
      <c r="JSC289" s="57"/>
      <c r="JSD289" s="57"/>
      <c r="JSE289" s="57"/>
      <c r="JSF289" s="57"/>
      <c r="JSG289" s="57"/>
      <c r="JSH289" s="57"/>
      <c r="JSI289" s="57"/>
      <c r="JSJ289" s="57"/>
      <c r="JSK289" s="57"/>
      <c r="JSL289" s="57"/>
      <c r="JSM289" s="57"/>
      <c r="JSN289" s="57"/>
      <c r="JSO289" s="57"/>
      <c r="JSP289" s="57"/>
      <c r="JSQ289" s="57"/>
      <c r="JSR289" s="57"/>
      <c r="JSS289" s="57"/>
      <c r="JST289" s="57"/>
      <c r="JSU289" s="57"/>
      <c r="JSV289" s="57"/>
      <c r="JSW289" s="57"/>
      <c r="JSX289" s="57"/>
      <c r="JSY289" s="57"/>
      <c r="JSZ289" s="57"/>
      <c r="JTA289" s="57"/>
      <c r="JTB289" s="57"/>
      <c r="JTC289" s="57"/>
      <c r="JTD289" s="57"/>
      <c r="JTE289" s="57"/>
      <c r="JTF289" s="57"/>
      <c r="JTG289" s="57"/>
      <c r="JTH289" s="57"/>
      <c r="JTI289" s="57"/>
      <c r="JTJ289" s="57"/>
      <c r="JTK289" s="57"/>
      <c r="JTL289" s="57"/>
      <c r="JTM289" s="57"/>
      <c r="JTN289" s="57"/>
      <c r="JTO289" s="57"/>
      <c r="JTP289" s="57"/>
      <c r="JTQ289" s="57"/>
      <c r="JTR289" s="57"/>
      <c r="JTS289" s="57"/>
      <c r="JTT289" s="57"/>
      <c r="JTU289" s="57"/>
      <c r="JTV289" s="57"/>
      <c r="JTW289" s="57"/>
      <c r="JTX289" s="57"/>
      <c r="JTY289" s="57"/>
      <c r="JTZ289" s="57"/>
      <c r="JUA289" s="57"/>
      <c r="JUB289" s="57"/>
      <c r="JUC289" s="57"/>
      <c r="JUD289" s="57"/>
      <c r="JUE289" s="57"/>
      <c r="JUF289" s="57"/>
      <c r="JUG289" s="57"/>
      <c r="JUH289" s="57"/>
      <c r="JUI289" s="57"/>
      <c r="JUJ289" s="57"/>
      <c r="JUK289" s="57"/>
      <c r="JUL289" s="57"/>
      <c r="JUM289" s="57"/>
      <c r="JUN289" s="57"/>
      <c r="JUO289" s="57"/>
      <c r="JUP289" s="57"/>
      <c r="JUQ289" s="57"/>
      <c r="JUR289" s="57"/>
      <c r="JUS289" s="57"/>
      <c r="JUT289" s="57"/>
      <c r="JUU289" s="57"/>
      <c r="JUV289" s="57"/>
      <c r="JUW289" s="57"/>
      <c r="JUX289" s="57"/>
      <c r="JUY289" s="57"/>
      <c r="JUZ289" s="57"/>
      <c r="JVA289" s="57"/>
      <c r="JVB289" s="57"/>
      <c r="JVC289" s="57"/>
      <c r="JVD289" s="57"/>
      <c r="JVE289" s="57"/>
      <c r="JVF289" s="57"/>
      <c r="JVG289" s="57"/>
      <c r="JVH289" s="57"/>
      <c r="JVI289" s="57"/>
      <c r="JVJ289" s="57"/>
      <c r="JVK289" s="57"/>
      <c r="JVL289" s="57"/>
      <c r="JVM289" s="57"/>
      <c r="JVN289" s="57"/>
      <c r="JVO289" s="57"/>
      <c r="JVP289" s="57"/>
      <c r="JVQ289" s="57"/>
      <c r="JVR289" s="57"/>
      <c r="JVS289" s="57"/>
      <c r="JVT289" s="57"/>
      <c r="JVU289" s="57"/>
      <c r="JVV289" s="57"/>
      <c r="JVW289" s="57"/>
      <c r="JVX289" s="57"/>
      <c r="JVY289" s="57"/>
      <c r="JVZ289" s="57"/>
      <c r="JWA289" s="57"/>
      <c r="JWB289" s="57"/>
      <c r="JWC289" s="57"/>
      <c r="JWD289" s="57"/>
      <c r="JWE289" s="57"/>
      <c r="JWF289" s="57"/>
      <c r="JWG289" s="57"/>
      <c r="JWH289" s="57"/>
      <c r="JWI289" s="57"/>
      <c r="JWJ289" s="57"/>
      <c r="JWK289" s="57"/>
      <c r="JWL289" s="57"/>
      <c r="JWM289" s="57"/>
      <c r="JWN289" s="57"/>
      <c r="JWO289" s="57"/>
      <c r="JWP289" s="57"/>
      <c r="JWQ289" s="57"/>
      <c r="JWR289" s="57"/>
      <c r="JWS289" s="57"/>
      <c r="JWT289" s="57"/>
      <c r="JWU289" s="57"/>
      <c r="JWV289" s="57"/>
      <c r="JWW289" s="57"/>
      <c r="JWX289" s="57"/>
      <c r="JWY289" s="57"/>
      <c r="JWZ289" s="57"/>
      <c r="JXA289" s="57"/>
      <c r="JXB289" s="57"/>
      <c r="JXC289" s="57"/>
      <c r="JXD289" s="57"/>
      <c r="JXE289" s="57"/>
      <c r="JXF289" s="57"/>
      <c r="JXG289" s="57"/>
      <c r="JXH289" s="57"/>
      <c r="JXI289" s="57"/>
      <c r="JXJ289" s="57"/>
      <c r="JXK289" s="57"/>
      <c r="JXL289" s="57"/>
      <c r="JXM289" s="57"/>
      <c r="JXN289" s="57"/>
      <c r="JXO289" s="57"/>
      <c r="JXP289" s="57"/>
      <c r="JXQ289" s="57"/>
      <c r="JXR289" s="57"/>
      <c r="JXS289" s="57"/>
      <c r="JXT289" s="57"/>
      <c r="JXU289" s="57"/>
      <c r="JXV289" s="57"/>
      <c r="JXW289" s="57"/>
      <c r="JXX289" s="57"/>
      <c r="JXY289" s="57"/>
      <c r="JXZ289" s="57"/>
      <c r="JYA289" s="57"/>
      <c r="JYB289" s="57"/>
      <c r="JYC289" s="57"/>
      <c r="JYD289" s="57"/>
      <c r="JYE289" s="57"/>
      <c r="JYF289" s="57"/>
      <c r="JYG289" s="57"/>
      <c r="JYH289" s="57"/>
      <c r="JYI289" s="57"/>
      <c r="JYJ289" s="57"/>
      <c r="JYK289" s="57"/>
      <c r="JYL289" s="57"/>
      <c r="JYM289" s="57"/>
      <c r="JYN289" s="57"/>
      <c r="JYO289" s="57"/>
      <c r="JYP289" s="57"/>
      <c r="JYQ289" s="57"/>
      <c r="JYR289" s="57"/>
      <c r="JYS289" s="57"/>
      <c r="JYT289" s="57"/>
      <c r="JYU289" s="57"/>
      <c r="JYV289" s="57"/>
      <c r="JYW289" s="57"/>
      <c r="JYX289" s="57"/>
      <c r="JYY289" s="57"/>
      <c r="JYZ289" s="57"/>
      <c r="JZA289" s="57"/>
      <c r="JZB289" s="57"/>
      <c r="JZC289" s="57"/>
      <c r="JZD289" s="57"/>
      <c r="JZE289" s="57"/>
      <c r="JZF289" s="57"/>
      <c r="JZG289" s="57"/>
      <c r="JZH289" s="57"/>
      <c r="JZI289" s="57"/>
      <c r="JZJ289" s="57"/>
      <c r="JZK289" s="57"/>
      <c r="JZL289" s="57"/>
      <c r="JZM289" s="57"/>
      <c r="JZN289" s="57"/>
      <c r="JZO289" s="57"/>
      <c r="JZP289" s="57"/>
      <c r="JZQ289" s="57"/>
      <c r="JZR289" s="57"/>
      <c r="JZS289" s="57"/>
      <c r="JZT289" s="57"/>
      <c r="JZU289" s="57"/>
      <c r="JZV289" s="57"/>
      <c r="JZW289" s="57"/>
      <c r="JZX289" s="57"/>
      <c r="JZY289" s="57"/>
      <c r="JZZ289" s="57"/>
      <c r="KAA289" s="57"/>
      <c r="KAB289" s="57"/>
      <c r="KAC289" s="57"/>
      <c r="KAD289" s="57"/>
      <c r="KAE289" s="57"/>
      <c r="KAF289" s="57"/>
      <c r="KAG289" s="57"/>
      <c r="KAH289" s="57"/>
      <c r="KAI289" s="57"/>
      <c r="KAJ289" s="57"/>
      <c r="KAK289" s="57"/>
      <c r="KAL289" s="57"/>
      <c r="KAM289" s="57"/>
      <c r="KAN289" s="57"/>
      <c r="KAO289" s="57"/>
      <c r="KAP289" s="57"/>
      <c r="KAQ289" s="57"/>
      <c r="KAR289" s="57"/>
      <c r="KAS289" s="57"/>
      <c r="KAT289" s="57"/>
      <c r="KAU289" s="57"/>
      <c r="KAV289" s="57"/>
      <c r="KAW289" s="57"/>
      <c r="KAX289" s="57"/>
      <c r="KAY289" s="57"/>
      <c r="KAZ289" s="57"/>
      <c r="KBA289" s="57"/>
      <c r="KBB289" s="57"/>
      <c r="KBC289" s="57"/>
      <c r="KBD289" s="57"/>
      <c r="KBE289" s="57"/>
      <c r="KBF289" s="57"/>
      <c r="KBG289" s="57"/>
      <c r="KBH289" s="57"/>
      <c r="KBI289" s="57"/>
      <c r="KBJ289" s="57"/>
      <c r="KBK289" s="57"/>
      <c r="KBL289" s="57"/>
      <c r="KBM289" s="57"/>
      <c r="KBN289" s="57"/>
      <c r="KBO289" s="57"/>
      <c r="KBP289" s="57"/>
      <c r="KBQ289" s="57"/>
      <c r="KBR289" s="57"/>
      <c r="KBS289" s="57"/>
      <c r="KBT289" s="57"/>
      <c r="KBU289" s="57"/>
      <c r="KBV289" s="57"/>
      <c r="KBW289" s="57"/>
      <c r="KBX289" s="57"/>
      <c r="KBY289" s="57"/>
      <c r="KBZ289" s="57"/>
      <c r="KCA289" s="57"/>
      <c r="KCB289" s="57"/>
      <c r="KCC289" s="57"/>
      <c r="KCD289" s="57"/>
      <c r="KCE289" s="57"/>
      <c r="KCF289" s="57"/>
      <c r="KCG289" s="57"/>
      <c r="KCH289" s="57"/>
      <c r="KCI289" s="57"/>
      <c r="KCJ289" s="57"/>
      <c r="KCK289" s="57"/>
      <c r="KCL289" s="57"/>
      <c r="KCM289" s="57"/>
      <c r="KCN289" s="57"/>
      <c r="KCO289" s="57"/>
      <c r="KCP289" s="57"/>
      <c r="KCQ289" s="57"/>
      <c r="KCR289" s="57"/>
      <c r="KCS289" s="57"/>
      <c r="KCT289" s="57"/>
      <c r="KCU289" s="57"/>
      <c r="KCV289" s="57"/>
      <c r="KCW289" s="57"/>
      <c r="KCX289" s="57"/>
      <c r="KCY289" s="57"/>
      <c r="KCZ289" s="57"/>
      <c r="KDA289" s="57"/>
      <c r="KDB289" s="57"/>
      <c r="KDC289" s="57"/>
      <c r="KDD289" s="57"/>
      <c r="KDE289" s="57"/>
      <c r="KDF289" s="57"/>
      <c r="KDG289" s="57"/>
      <c r="KDH289" s="57"/>
      <c r="KDI289" s="57"/>
      <c r="KDJ289" s="57"/>
      <c r="KDK289" s="57"/>
      <c r="KDL289" s="57"/>
      <c r="KDM289" s="57"/>
      <c r="KDN289" s="57"/>
      <c r="KDO289" s="57"/>
      <c r="KDP289" s="57"/>
      <c r="KDQ289" s="57"/>
      <c r="KDR289" s="57"/>
      <c r="KDS289" s="57"/>
      <c r="KDT289" s="57"/>
      <c r="KDU289" s="57"/>
      <c r="KDV289" s="57"/>
      <c r="KDW289" s="57"/>
      <c r="KDX289" s="57"/>
      <c r="KDY289" s="57"/>
      <c r="KDZ289" s="57"/>
      <c r="KEA289" s="57"/>
      <c r="KEB289" s="57"/>
      <c r="KEC289" s="57"/>
      <c r="KED289" s="57"/>
      <c r="KEE289" s="57"/>
      <c r="KEF289" s="57"/>
      <c r="KEG289" s="57"/>
      <c r="KEH289" s="57"/>
      <c r="KEI289" s="57"/>
      <c r="KEJ289" s="57"/>
      <c r="KEK289" s="57"/>
      <c r="KEL289" s="57"/>
      <c r="KEM289" s="57"/>
      <c r="KEN289" s="57"/>
      <c r="KEO289" s="57"/>
      <c r="KEP289" s="57"/>
      <c r="KEQ289" s="57"/>
      <c r="KER289" s="57"/>
      <c r="KES289" s="57"/>
      <c r="KET289" s="57"/>
      <c r="KEU289" s="57"/>
      <c r="KEV289" s="57"/>
      <c r="KEW289" s="57"/>
      <c r="KEX289" s="57"/>
      <c r="KEY289" s="57"/>
      <c r="KEZ289" s="57"/>
      <c r="KFA289" s="57"/>
      <c r="KFB289" s="57"/>
      <c r="KFC289" s="57"/>
      <c r="KFD289" s="57"/>
      <c r="KFE289" s="57"/>
      <c r="KFF289" s="57"/>
      <c r="KFG289" s="57"/>
      <c r="KFH289" s="57"/>
      <c r="KFI289" s="57"/>
      <c r="KFJ289" s="57"/>
      <c r="KFK289" s="57"/>
      <c r="KFL289" s="57"/>
      <c r="KFM289" s="57"/>
      <c r="KFN289" s="57"/>
      <c r="KFO289" s="57"/>
      <c r="KFP289" s="57"/>
      <c r="KFQ289" s="57"/>
      <c r="KFR289" s="57"/>
      <c r="KFS289" s="57"/>
      <c r="KFT289" s="57"/>
      <c r="KFU289" s="57"/>
      <c r="KFV289" s="57"/>
      <c r="KFW289" s="57"/>
      <c r="KFX289" s="57"/>
      <c r="KFY289" s="57"/>
      <c r="KFZ289" s="57"/>
      <c r="KGA289" s="57"/>
      <c r="KGB289" s="57"/>
      <c r="KGC289" s="57"/>
      <c r="KGD289" s="57"/>
      <c r="KGE289" s="57"/>
      <c r="KGF289" s="57"/>
      <c r="KGG289" s="57"/>
      <c r="KGH289" s="57"/>
      <c r="KGI289" s="57"/>
      <c r="KGJ289" s="57"/>
      <c r="KGK289" s="57"/>
      <c r="KGL289" s="57"/>
      <c r="KGM289" s="57"/>
      <c r="KGN289" s="57"/>
      <c r="KGO289" s="57"/>
      <c r="KGP289" s="57"/>
      <c r="KGQ289" s="57"/>
      <c r="KGR289" s="57"/>
      <c r="KGS289" s="57"/>
      <c r="KGT289" s="57"/>
      <c r="KGU289" s="57"/>
      <c r="KGV289" s="57"/>
      <c r="KGW289" s="57"/>
      <c r="KGX289" s="57"/>
      <c r="KGY289" s="57"/>
      <c r="KGZ289" s="57"/>
      <c r="KHA289" s="57"/>
      <c r="KHB289" s="57"/>
      <c r="KHC289" s="57"/>
      <c r="KHD289" s="57"/>
      <c r="KHE289" s="57"/>
      <c r="KHF289" s="57"/>
      <c r="KHG289" s="57"/>
      <c r="KHH289" s="57"/>
      <c r="KHI289" s="57"/>
      <c r="KHJ289" s="57"/>
      <c r="KHK289" s="57"/>
      <c r="KHL289" s="57"/>
      <c r="KHM289" s="57"/>
      <c r="KHN289" s="57"/>
      <c r="KHO289" s="57"/>
      <c r="KHP289" s="57"/>
      <c r="KHQ289" s="57"/>
      <c r="KHR289" s="57"/>
      <c r="KHS289" s="57"/>
      <c r="KHT289" s="57"/>
      <c r="KHU289" s="57"/>
      <c r="KHV289" s="57"/>
      <c r="KHW289" s="57"/>
      <c r="KHX289" s="57"/>
      <c r="KHY289" s="57"/>
      <c r="KHZ289" s="57"/>
      <c r="KIA289" s="57"/>
      <c r="KIB289" s="57"/>
      <c r="KIC289" s="57"/>
      <c r="KID289" s="57"/>
      <c r="KIE289" s="57"/>
      <c r="KIF289" s="57"/>
      <c r="KIG289" s="57"/>
      <c r="KIH289" s="57"/>
      <c r="KII289" s="57"/>
      <c r="KIJ289" s="57"/>
      <c r="KIK289" s="57"/>
      <c r="KIL289" s="57"/>
      <c r="KIM289" s="57"/>
      <c r="KIN289" s="57"/>
      <c r="KIO289" s="57"/>
      <c r="KIP289" s="57"/>
      <c r="KIQ289" s="57"/>
      <c r="KIR289" s="57"/>
      <c r="KIS289" s="57"/>
      <c r="KIT289" s="57"/>
      <c r="KIU289" s="57"/>
      <c r="KIV289" s="57"/>
      <c r="KIW289" s="57"/>
      <c r="KIX289" s="57"/>
      <c r="KIY289" s="57"/>
      <c r="KIZ289" s="57"/>
      <c r="KJA289" s="57"/>
      <c r="KJB289" s="57"/>
      <c r="KJC289" s="57"/>
      <c r="KJD289" s="57"/>
      <c r="KJE289" s="57"/>
      <c r="KJF289" s="57"/>
      <c r="KJG289" s="57"/>
      <c r="KJH289" s="57"/>
      <c r="KJI289" s="57"/>
      <c r="KJJ289" s="57"/>
      <c r="KJK289" s="57"/>
      <c r="KJL289" s="57"/>
      <c r="KJM289" s="57"/>
      <c r="KJN289" s="57"/>
      <c r="KJO289" s="57"/>
      <c r="KJP289" s="57"/>
      <c r="KJQ289" s="57"/>
      <c r="KJR289" s="57"/>
      <c r="KJS289" s="57"/>
      <c r="KJT289" s="57"/>
      <c r="KJU289" s="57"/>
      <c r="KJV289" s="57"/>
      <c r="KJW289" s="57"/>
      <c r="KJX289" s="57"/>
      <c r="KJY289" s="57"/>
      <c r="KJZ289" s="57"/>
      <c r="KKA289" s="57"/>
      <c r="KKB289" s="57"/>
      <c r="KKC289" s="57"/>
      <c r="KKD289" s="57"/>
      <c r="KKE289" s="57"/>
      <c r="KKF289" s="57"/>
      <c r="KKG289" s="57"/>
      <c r="KKH289" s="57"/>
      <c r="KKI289" s="57"/>
      <c r="KKJ289" s="57"/>
      <c r="KKK289" s="57"/>
      <c r="KKL289" s="57"/>
      <c r="KKM289" s="57"/>
      <c r="KKN289" s="57"/>
      <c r="KKO289" s="57"/>
      <c r="KKP289" s="57"/>
      <c r="KKQ289" s="57"/>
      <c r="KKR289" s="57"/>
      <c r="KKS289" s="57"/>
      <c r="KKT289" s="57"/>
      <c r="KKU289" s="57"/>
      <c r="KKV289" s="57"/>
      <c r="KKW289" s="57"/>
      <c r="KKX289" s="57"/>
      <c r="KKY289" s="57"/>
      <c r="KKZ289" s="57"/>
      <c r="KLA289" s="57"/>
      <c r="KLB289" s="57"/>
      <c r="KLC289" s="57"/>
      <c r="KLD289" s="57"/>
      <c r="KLE289" s="57"/>
      <c r="KLF289" s="57"/>
      <c r="KLG289" s="57"/>
      <c r="KLH289" s="57"/>
      <c r="KLI289" s="57"/>
      <c r="KLJ289" s="57"/>
      <c r="KLK289" s="57"/>
      <c r="KLL289" s="57"/>
      <c r="KLM289" s="57"/>
      <c r="KLN289" s="57"/>
      <c r="KLO289" s="57"/>
      <c r="KLP289" s="57"/>
      <c r="KLQ289" s="57"/>
      <c r="KLR289" s="57"/>
      <c r="KLS289" s="57"/>
      <c r="KLT289" s="57"/>
      <c r="KLU289" s="57"/>
      <c r="KLV289" s="57"/>
      <c r="KLW289" s="57"/>
      <c r="KLX289" s="57"/>
      <c r="KLY289" s="57"/>
      <c r="KLZ289" s="57"/>
      <c r="KMA289" s="57"/>
      <c r="KMB289" s="57"/>
      <c r="KMC289" s="57"/>
      <c r="KMD289" s="57"/>
      <c r="KME289" s="57"/>
      <c r="KMF289" s="57"/>
      <c r="KMG289" s="57"/>
      <c r="KMH289" s="57"/>
      <c r="KMI289" s="57"/>
      <c r="KMJ289" s="57"/>
      <c r="KMK289" s="57"/>
      <c r="KML289" s="57"/>
      <c r="KMM289" s="57"/>
      <c r="KMN289" s="57"/>
      <c r="KMO289" s="57"/>
      <c r="KMP289" s="57"/>
      <c r="KMQ289" s="57"/>
      <c r="KMR289" s="57"/>
      <c r="KMS289" s="57"/>
      <c r="KMT289" s="57"/>
      <c r="KMU289" s="57"/>
      <c r="KMV289" s="57"/>
      <c r="KMW289" s="57"/>
      <c r="KMX289" s="57"/>
      <c r="KMY289" s="57"/>
      <c r="KMZ289" s="57"/>
      <c r="KNA289" s="57"/>
      <c r="KNB289" s="57"/>
      <c r="KNC289" s="57"/>
      <c r="KND289" s="57"/>
      <c r="KNE289" s="57"/>
      <c r="KNF289" s="57"/>
      <c r="KNG289" s="57"/>
      <c r="KNH289" s="57"/>
      <c r="KNI289" s="57"/>
      <c r="KNJ289" s="57"/>
      <c r="KNK289" s="57"/>
      <c r="KNL289" s="57"/>
      <c r="KNM289" s="57"/>
      <c r="KNN289" s="57"/>
      <c r="KNO289" s="57"/>
      <c r="KNP289" s="57"/>
      <c r="KNQ289" s="57"/>
      <c r="KNR289" s="57"/>
      <c r="KNS289" s="57"/>
      <c r="KNT289" s="57"/>
      <c r="KNU289" s="57"/>
      <c r="KNV289" s="57"/>
      <c r="KNW289" s="57"/>
      <c r="KNX289" s="57"/>
      <c r="KNY289" s="57"/>
      <c r="KNZ289" s="57"/>
      <c r="KOA289" s="57"/>
      <c r="KOB289" s="57"/>
      <c r="KOC289" s="57"/>
      <c r="KOD289" s="57"/>
      <c r="KOE289" s="57"/>
      <c r="KOF289" s="57"/>
      <c r="KOG289" s="57"/>
      <c r="KOH289" s="57"/>
      <c r="KOI289" s="57"/>
      <c r="KOJ289" s="57"/>
      <c r="KOK289" s="57"/>
      <c r="KOL289" s="57"/>
      <c r="KOM289" s="57"/>
      <c r="KON289" s="57"/>
      <c r="KOO289" s="57"/>
      <c r="KOP289" s="57"/>
      <c r="KOQ289" s="57"/>
      <c r="KOR289" s="57"/>
      <c r="KOS289" s="57"/>
      <c r="KOT289" s="57"/>
      <c r="KOU289" s="57"/>
      <c r="KOV289" s="57"/>
      <c r="KOW289" s="57"/>
      <c r="KOX289" s="57"/>
      <c r="KOY289" s="57"/>
      <c r="KOZ289" s="57"/>
      <c r="KPA289" s="57"/>
      <c r="KPB289" s="57"/>
      <c r="KPC289" s="57"/>
      <c r="KPD289" s="57"/>
      <c r="KPE289" s="57"/>
      <c r="KPF289" s="57"/>
      <c r="KPG289" s="57"/>
      <c r="KPH289" s="57"/>
      <c r="KPI289" s="57"/>
      <c r="KPJ289" s="57"/>
      <c r="KPK289" s="57"/>
      <c r="KPL289" s="57"/>
      <c r="KPM289" s="57"/>
      <c r="KPN289" s="57"/>
      <c r="KPO289" s="57"/>
      <c r="KPP289" s="57"/>
      <c r="KPQ289" s="57"/>
      <c r="KPR289" s="57"/>
      <c r="KPS289" s="57"/>
      <c r="KPT289" s="57"/>
      <c r="KPU289" s="57"/>
      <c r="KPV289" s="57"/>
      <c r="KPW289" s="57"/>
      <c r="KPX289" s="57"/>
      <c r="KPY289" s="57"/>
      <c r="KPZ289" s="57"/>
      <c r="KQA289" s="57"/>
      <c r="KQB289" s="57"/>
      <c r="KQC289" s="57"/>
      <c r="KQD289" s="57"/>
      <c r="KQE289" s="57"/>
      <c r="KQF289" s="57"/>
      <c r="KQG289" s="57"/>
      <c r="KQH289" s="57"/>
      <c r="KQI289" s="57"/>
      <c r="KQJ289" s="57"/>
      <c r="KQK289" s="57"/>
      <c r="KQL289" s="57"/>
      <c r="KQM289" s="57"/>
      <c r="KQN289" s="57"/>
      <c r="KQO289" s="57"/>
      <c r="KQP289" s="57"/>
      <c r="KQQ289" s="57"/>
      <c r="KQR289" s="57"/>
      <c r="KQS289" s="57"/>
      <c r="KQT289" s="57"/>
      <c r="KQU289" s="57"/>
      <c r="KQV289" s="57"/>
      <c r="KQW289" s="57"/>
      <c r="KQX289" s="57"/>
      <c r="KQY289" s="57"/>
      <c r="KQZ289" s="57"/>
      <c r="KRA289" s="57"/>
      <c r="KRB289" s="57"/>
      <c r="KRC289" s="57"/>
      <c r="KRD289" s="57"/>
      <c r="KRE289" s="57"/>
      <c r="KRF289" s="57"/>
      <c r="KRG289" s="57"/>
      <c r="KRH289" s="57"/>
      <c r="KRI289" s="57"/>
      <c r="KRJ289" s="57"/>
      <c r="KRK289" s="57"/>
      <c r="KRL289" s="57"/>
      <c r="KRM289" s="57"/>
      <c r="KRN289" s="57"/>
      <c r="KRO289" s="57"/>
      <c r="KRP289" s="57"/>
      <c r="KRQ289" s="57"/>
      <c r="KRR289" s="57"/>
      <c r="KRS289" s="57"/>
      <c r="KRT289" s="57"/>
      <c r="KRU289" s="57"/>
      <c r="KRV289" s="57"/>
      <c r="KRW289" s="57"/>
      <c r="KRX289" s="57"/>
      <c r="KRY289" s="57"/>
      <c r="KRZ289" s="57"/>
      <c r="KSA289" s="57"/>
      <c r="KSB289" s="57"/>
      <c r="KSC289" s="57"/>
      <c r="KSD289" s="57"/>
      <c r="KSE289" s="57"/>
      <c r="KSF289" s="57"/>
      <c r="KSG289" s="57"/>
      <c r="KSH289" s="57"/>
      <c r="KSI289" s="57"/>
      <c r="KSJ289" s="57"/>
      <c r="KSK289" s="57"/>
      <c r="KSL289" s="57"/>
      <c r="KSM289" s="57"/>
      <c r="KSN289" s="57"/>
      <c r="KSO289" s="57"/>
      <c r="KSP289" s="57"/>
      <c r="KSQ289" s="57"/>
      <c r="KSR289" s="57"/>
      <c r="KSS289" s="57"/>
      <c r="KST289" s="57"/>
      <c r="KSU289" s="57"/>
      <c r="KSV289" s="57"/>
      <c r="KSW289" s="57"/>
      <c r="KSX289" s="57"/>
      <c r="KSY289" s="57"/>
      <c r="KSZ289" s="57"/>
      <c r="KTA289" s="57"/>
      <c r="KTB289" s="57"/>
      <c r="KTC289" s="57"/>
      <c r="KTD289" s="57"/>
      <c r="KTE289" s="57"/>
      <c r="KTF289" s="57"/>
      <c r="KTG289" s="57"/>
      <c r="KTH289" s="57"/>
      <c r="KTI289" s="57"/>
      <c r="KTJ289" s="57"/>
      <c r="KTK289" s="57"/>
      <c r="KTL289" s="57"/>
      <c r="KTM289" s="57"/>
      <c r="KTN289" s="57"/>
      <c r="KTO289" s="57"/>
      <c r="KTP289" s="57"/>
      <c r="KTQ289" s="57"/>
      <c r="KTR289" s="57"/>
      <c r="KTS289" s="57"/>
      <c r="KTT289" s="57"/>
      <c r="KTU289" s="57"/>
      <c r="KTV289" s="57"/>
      <c r="KTW289" s="57"/>
      <c r="KTX289" s="57"/>
      <c r="KTY289" s="57"/>
      <c r="KTZ289" s="57"/>
      <c r="KUA289" s="57"/>
      <c r="KUB289" s="57"/>
      <c r="KUC289" s="57"/>
      <c r="KUD289" s="57"/>
      <c r="KUE289" s="57"/>
      <c r="KUF289" s="57"/>
      <c r="KUG289" s="57"/>
      <c r="KUH289" s="57"/>
      <c r="KUI289" s="57"/>
      <c r="KUJ289" s="57"/>
      <c r="KUK289" s="57"/>
      <c r="KUL289" s="57"/>
      <c r="KUM289" s="57"/>
      <c r="KUN289" s="57"/>
      <c r="KUO289" s="57"/>
      <c r="KUP289" s="57"/>
      <c r="KUQ289" s="57"/>
      <c r="KUR289" s="57"/>
      <c r="KUS289" s="57"/>
      <c r="KUT289" s="57"/>
      <c r="KUU289" s="57"/>
      <c r="KUV289" s="57"/>
      <c r="KUW289" s="57"/>
      <c r="KUX289" s="57"/>
      <c r="KUY289" s="57"/>
      <c r="KUZ289" s="57"/>
      <c r="KVA289" s="57"/>
      <c r="KVB289" s="57"/>
      <c r="KVC289" s="57"/>
      <c r="KVD289" s="57"/>
      <c r="KVE289" s="57"/>
      <c r="KVF289" s="57"/>
      <c r="KVG289" s="57"/>
      <c r="KVH289" s="57"/>
      <c r="KVI289" s="57"/>
      <c r="KVJ289" s="57"/>
      <c r="KVK289" s="57"/>
      <c r="KVL289" s="57"/>
      <c r="KVM289" s="57"/>
      <c r="KVN289" s="57"/>
      <c r="KVO289" s="57"/>
      <c r="KVP289" s="57"/>
      <c r="KVQ289" s="57"/>
      <c r="KVR289" s="57"/>
      <c r="KVS289" s="57"/>
      <c r="KVT289" s="57"/>
      <c r="KVU289" s="57"/>
      <c r="KVV289" s="57"/>
      <c r="KVW289" s="57"/>
      <c r="KVX289" s="57"/>
      <c r="KVY289" s="57"/>
      <c r="KVZ289" s="57"/>
      <c r="KWA289" s="57"/>
      <c r="KWB289" s="57"/>
      <c r="KWC289" s="57"/>
      <c r="KWD289" s="57"/>
      <c r="KWE289" s="57"/>
      <c r="KWF289" s="57"/>
      <c r="KWG289" s="57"/>
      <c r="KWH289" s="57"/>
      <c r="KWI289" s="57"/>
      <c r="KWJ289" s="57"/>
      <c r="KWK289" s="57"/>
      <c r="KWL289" s="57"/>
      <c r="KWM289" s="57"/>
      <c r="KWN289" s="57"/>
      <c r="KWO289" s="57"/>
      <c r="KWP289" s="57"/>
      <c r="KWQ289" s="57"/>
      <c r="KWR289" s="57"/>
      <c r="KWS289" s="57"/>
      <c r="KWT289" s="57"/>
      <c r="KWU289" s="57"/>
      <c r="KWV289" s="57"/>
      <c r="KWW289" s="57"/>
      <c r="KWX289" s="57"/>
      <c r="KWY289" s="57"/>
      <c r="KWZ289" s="57"/>
      <c r="KXA289" s="57"/>
      <c r="KXB289" s="57"/>
      <c r="KXC289" s="57"/>
      <c r="KXD289" s="57"/>
      <c r="KXE289" s="57"/>
      <c r="KXF289" s="57"/>
      <c r="KXG289" s="57"/>
      <c r="KXH289" s="57"/>
      <c r="KXI289" s="57"/>
      <c r="KXJ289" s="57"/>
      <c r="KXK289" s="57"/>
      <c r="KXL289" s="57"/>
      <c r="KXM289" s="57"/>
      <c r="KXN289" s="57"/>
      <c r="KXO289" s="57"/>
      <c r="KXP289" s="57"/>
      <c r="KXQ289" s="57"/>
      <c r="KXR289" s="57"/>
      <c r="KXS289" s="57"/>
      <c r="KXT289" s="57"/>
      <c r="KXU289" s="57"/>
      <c r="KXV289" s="57"/>
      <c r="KXW289" s="57"/>
      <c r="KXX289" s="57"/>
      <c r="KXY289" s="57"/>
      <c r="KXZ289" s="57"/>
      <c r="KYA289" s="57"/>
      <c r="KYB289" s="57"/>
      <c r="KYC289" s="57"/>
      <c r="KYD289" s="57"/>
      <c r="KYE289" s="57"/>
      <c r="KYF289" s="57"/>
      <c r="KYG289" s="57"/>
      <c r="KYH289" s="57"/>
      <c r="KYI289" s="57"/>
      <c r="KYJ289" s="57"/>
      <c r="KYK289" s="57"/>
      <c r="KYL289" s="57"/>
      <c r="KYM289" s="57"/>
      <c r="KYN289" s="57"/>
      <c r="KYO289" s="57"/>
      <c r="KYP289" s="57"/>
      <c r="KYQ289" s="57"/>
      <c r="KYR289" s="57"/>
      <c r="KYS289" s="57"/>
      <c r="KYT289" s="57"/>
      <c r="KYU289" s="57"/>
      <c r="KYV289" s="57"/>
      <c r="KYW289" s="57"/>
      <c r="KYX289" s="57"/>
      <c r="KYY289" s="57"/>
      <c r="KYZ289" s="57"/>
      <c r="KZA289" s="57"/>
      <c r="KZB289" s="57"/>
      <c r="KZC289" s="57"/>
      <c r="KZD289" s="57"/>
      <c r="KZE289" s="57"/>
      <c r="KZF289" s="57"/>
      <c r="KZG289" s="57"/>
      <c r="KZH289" s="57"/>
      <c r="KZI289" s="57"/>
      <c r="KZJ289" s="57"/>
      <c r="KZK289" s="57"/>
      <c r="KZL289" s="57"/>
      <c r="KZM289" s="57"/>
      <c r="KZN289" s="57"/>
      <c r="KZO289" s="57"/>
      <c r="KZP289" s="57"/>
      <c r="KZQ289" s="57"/>
      <c r="KZR289" s="57"/>
      <c r="KZS289" s="57"/>
      <c r="KZT289" s="57"/>
      <c r="KZU289" s="57"/>
      <c r="KZV289" s="57"/>
      <c r="KZW289" s="57"/>
      <c r="KZX289" s="57"/>
      <c r="KZY289" s="57"/>
      <c r="KZZ289" s="57"/>
      <c r="LAA289" s="57"/>
      <c r="LAB289" s="57"/>
      <c r="LAC289" s="57"/>
      <c r="LAD289" s="57"/>
      <c r="LAE289" s="57"/>
      <c r="LAF289" s="57"/>
      <c r="LAG289" s="57"/>
      <c r="LAH289" s="57"/>
      <c r="LAI289" s="57"/>
      <c r="LAJ289" s="57"/>
      <c r="LAK289" s="57"/>
      <c r="LAL289" s="57"/>
      <c r="LAM289" s="57"/>
      <c r="LAN289" s="57"/>
      <c r="LAO289" s="57"/>
      <c r="LAP289" s="57"/>
      <c r="LAQ289" s="57"/>
      <c r="LAR289" s="57"/>
      <c r="LAS289" s="57"/>
      <c r="LAT289" s="57"/>
      <c r="LAU289" s="57"/>
      <c r="LAV289" s="57"/>
      <c r="LAW289" s="57"/>
      <c r="LAX289" s="57"/>
      <c r="LAY289" s="57"/>
      <c r="LAZ289" s="57"/>
      <c r="LBA289" s="57"/>
      <c r="LBB289" s="57"/>
      <c r="LBC289" s="57"/>
      <c r="LBD289" s="57"/>
      <c r="LBE289" s="57"/>
      <c r="LBF289" s="57"/>
      <c r="LBG289" s="57"/>
      <c r="LBH289" s="57"/>
      <c r="LBI289" s="57"/>
      <c r="LBJ289" s="57"/>
      <c r="LBK289" s="57"/>
      <c r="LBL289" s="57"/>
      <c r="LBM289" s="57"/>
      <c r="LBN289" s="57"/>
      <c r="LBO289" s="57"/>
      <c r="LBP289" s="57"/>
      <c r="LBQ289" s="57"/>
      <c r="LBR289" s="57"/>
      <c r="LBS289" s="57"/>
      <c r="LBT289" s="57"/>
      <c r="LBU289" s="57"/>
      <c r="LBV289" s="57"/>
      <c r="LBW289" s="57"/>
      <c r="LBX289" s="57"/>
      <c r="LBY289" s="57"/>
      <c r="LBZ289" s="57"/>
      <c r="LCA289" s="57"/>
      <c r="LCB289" s="57"/>
      <c r="LCC289" s="57"/>
      <c r="LCD289" s="57"/>
      <c r="LCE289" s="57"/>
      <c r="LCF289" s="57"/>
      <c r="LCG289" s="57"/>
      <c r="LCH289" s="57"/>
      <c r="LCI289" s="57"/>
      <c r="LCJ289" s="57"/>
      <c r="LCK289" s="57"/>
      <c r="LCL289" s="57"/>
      <c r="LCM289" s="57"/>
      <c r="LCN289" s="57"/>
      <c r="LCO289" s="57"/>
      <c r="LCP289" s="57"/>
      <c r="LCQ289" s="57"/>
      <c r="LCR289" s="57"/>
      <c r="LCS289" s="57"/>
      <c r="LCT289" s="57"/>
      <c r="LCU289" s="57"/>
      <c r="LCV289" s="57"/>
      <c r="LCW289" s="57"/>
      <c r="LCX289" s="57"/>
      <c r="LCY289" s="57"/>
      <c r="LCZ289" s="57"/>
      <c r="LDA289" s="57"/>
      <c r="LDB289" s="57"/>
      <c r="LDC289" s="57"/>
      <c r="LDD289" s="57"/>
      <c r="LDE289" s="57"/>
      <c r="LDF289" s="57"/>
      <c r="LDG289" s="57"/>
      <c r="LDH289" s="57"/>
      <c r="LDI289" s="57"/>
      <c r="LDJ289" s="57"/>
      <c r="LDK289" s="57"/>
      <c r="LDL289" s="57"/>
      <c r="LDM289" s="57"/>
      <c r="LDN289" s="57"/>
      <c r="LDO289" s="57"/>
      <c r="LDP289" s="57"/>
      <c r="LDQ289" s="57"/>
      <c r="LDR289" s="57"/>
      <c r="LDS289" s="57"/>
      <c r="LDT289" s="57"/>
      <c r="LDU289" s="57"/>
      <c r="LDV289" s="57"/>
      <c r="LDW289" s="57"/>
      <c r="LDX289" s="57"/>
      <c r="LDY289" s="57"/>
      <c r="LDZ289" s="57"/>
      <c r="LEA289" s="57"/>
      <c r="LEB289" s="57"/>
      <c r="LEC289" s="57"/>
      <c r="LED289" s="57"/>
      <c r="LEE289" s="57"/>
      <c r="LEF289" s="57"/>
      <c r="LEG289" s="57"/>
      <c r="LEH289" s="57"/>
      <c r="LEI289" s="57"/>
      <c r="LEJ289" s="57"/>
      <c r="LEK289" s="57"/>
      <c r="LEL289" s="57"/>
      <c r="LEM289" s="57"/>
      <c r="LEN289" s="57"/>
      <c r="LEO289" s="57"/>
      <c r="LEP289" s="57"/>
      <c r="LEQ289" s="57"/>
      <c r="LER289" s="57"/>
      <c r="LES289" s="57"/>
      <c r="LET289" s="57"/>
      <c r="LEU289" s="57"/>
      <c r="LEV289" s="57"/>
      <c r="LEW289" s="57"/>
      <c r="LEX289" s="57"/>
      <c r="LEY289" s="57"/>
      <c r="LEZ289" s="57"/>
      <c r="LFA289" s="57"/>
      <c r="LFB289" s="57"/>
      <c r="LFC289" s="57"/>
      <c r="LFD289" s="57"/>
      <c r="LFE289" s="57"/>
      <c r="LFF289" s="57"/>
      <c r="LFG289" s="57"/>
      <c r="LFH289" s="57"/>
      <c r="LFI289" s="57"/>
      <c r="LFJ289" s="57"/>
      <c r="LFK289" s="57"/>
      <c r="LFL289" s="57"/>
      <c r="LFM289" s="57"/>
      <c r="LFN289" s="57"/>
      <c r="LFO289" s="57"/>
      <c r="LFP289" s="57"/>
      <c r="LFQ289" s="57"/>
      <c r="LFR289" s="57"/>
      <c r="LFS289" s="57"/>
      <c r="LFT289" s="57"/>
      <c r="LFU289" s="57"/>
      <c r="LFV289" s="57"/>
      <c r="LFW289" s="57"/>
      <c r="LFX289" s="57"/>
      <c r="LFY289" s="57"/>
      <c r="LFZ289" s="57"/>
      <c r="LGA289" s="57"/>
      <c r="LGB289" s="57"/>
      <c r="LGC289" s="57"/>
      <c r="LGD289" s="57"/>
      <c r="LGE289" s="57"/>
      <c r="LGF289" s="57"/>
      <c r="LGG289" s="57"/>
      <c r="LGH289" s="57"/>
      <c r="LGI289" s="57"/>
      <c r="LGJ289" s="57"/>
      <c r="LGK289" s="57"/>
      <c r="LGL289" s="57"/>
      <c r="LGM289" s="57"/>
      <c r="LGN289" s="57"/>
      <c r="LGO289" s="57"/>
      <c r="LGP289" s="57"/>
      <c r="LGQ289" s="57"/>
      <c r="LGR289" s="57"/>
      <c r="LGS289" s="57"/>
      <c r="LGT289" s="57"/>
      <c r="LGU289" s="57"/>
      <c r="LGV289" s="57"/>
      <c r="LGW289" s="57"/>
      <c r="LGX289" s="57"/>
      <c r="LGY289" s="57"/>
      <c r="LGZ289" s="57"/>
      <c r="LHA289" s="57"/>
      <c r="LHB289" s="57"/>
      <c r="LHC289" s="57"/>
      <c r="LHD289" s="57"/>
      <c r="LHE289" s="57"/>
      <c r="LHF289" s="57"/>
      <c r="LHG289" s="57"/>
      <c r="LHH289" s="57"/>
      <c r="LHI289" s="57"/>
      <c r="LHJ289" s="57"/>
      <c r="LHK289" s="57"/>
      <c r="LHL289" s="57"/>
      <c r="LHM289" s="57"/>
      <c r="LHN289" s="57"/>
      <c r="LHO289" s="57"/>
      <c r="LHP289" s="57"/>
      <c r="LHQ289" s="57"/>
      <c r="LHR289" s="57"/>
      <c r="LHS289" s="57"/>
      <c r="LHT289" s="57"/>
      <c r="LHU289" s="57"/>
      <c r="LHV289" s="57"/>
      <c r="LHW289" s="57"/>
      <c r="LHX289" s="57"/>
      <c r="LHY289" s="57"/>
      <c r="LHZ289" s="57"/>
      <c r="LIA289" s="57"/>
      <c r="LIB289" s="57"/>
      <c r="LIC289" s="57"/>
      <c r="LID289" s="57"/>
      <c r="LIE289" s="57"/>
      <c r="LIF289" s="57"/>
      <c r="LIG289" s="57"/>
      <c r="LIH289" s="57"/>
      <c r="LII289" s="57"/>
      <c r="LIJ289" s="57"/>
      <c r="LIK289" s="57"/>
      <c r="LIL289" s="57"/>
      <c r="LIM289" s="57"/>
      <c r="LIN289" s="57"/>
      <c r="LIO289" s="57"/>
      <c r="LIP289" s="57"/>
      <c r="LIQ289" s="57"/>
      <c r="LIR289" s="57"/>
      <c r="LIS289" s="57"/>
      <c r="LIT289" s="57"/>
      <c r="LIU289" s="57"/>
      <c r="LIV289" s="57"/>
      <c r="LIW289" s="57"/>
      <c r="LIX289" s="57"/>
      <c r="LIY289" s="57"/>
      <c r="LIZ289" s="57"/>
      <c r="LJA289" s="57"/>
      <c r="LJB289" s="57"/>
      <c r="LJC289" s="57"/>
      <c r="LJD289" s="57"/>
      <c r="LJE289" s="57"/>
      <c r="LJF289" s="57"/>
      <c r="LJG289" s="57"/>
      <c r="LJH289" s="57"/>
      <c r="LJI289" s="57"/>
      <c r="LJJ289" s="57"/>
      <c r="LJK289" s="57"/>
      <c r="LJL289" s="57"/>
      <c r="LJM289" s="57"/>
      <c r="LJN289" s="57"/>
      <c r="LJO289" s="57"/>
      <c r="LJP289" s="57"/>
      <c r="LJQ289" s="57"/>
      <c r="LJR289" s="57"/>
      <c r="LJS289" s="57"/>
      <c r="LJT289" s="57"/>
      <c r="LJU289" s="57"/>
      <c r="LJV289" s="57"/>
      <c r="LJW289" s="57"/>
      <c r="LJX289" s="57"/>
      <c r="LJY289" s="57"/>
      <c r="LJZ289" s="57"/>
      <c r="LKA289" s="57"/>
      <c r="LKB289" s="57"/>
      <c r="LKC289" s="57"/>
      <c r="LKD289" s="57"/>
      <c r="LKE289" s="57"/>
      <c r="LKF289" s="57"/>
      <c r="LKG289" s="57"/>
      <c r="LKH289" s="57"/>
      <c r="LKI289" s="57"/>
      <c r="LKJ289" s="57"/>
      <c r="LKK289" s="57"/>
      <c r="LKL289" s="57"/>
      <c r="LKM289" s="57"/>
      <c r="LKN289" s="57"/>
      <c r="LKO289" s="57"/>
      <c r="LKP289" s="57"/>
      <c r="LKQ289" s="57"/>
      <c r="LKR289" s="57"/>
      <c r="LKS289" s="57"/>
      <c r="LKT289" s="57"/>
      <c r="LKU289" s="57"/>
      <c r="LKV289" s="57"/>
      <c r="LKW289" s="57"/>
      <c r="LKX289" s="57"/>
      <c r="LKY289" s="57"/>
      <c r="LKZ289" s="57"/>
      <c r="LLA289" s="57"/>
      <c r="LLB289" s="57"/>
      <c r="LLC289" s="57"/>
      <c r="LLD289" s="57"/>
      <c r="LLE289" s="57"/>
      <c r="LLF289" s="57"/>
      <c r="LLG289" s="57"/>
      <c r="LLH289" s="57"/>
      <c r="LLI289" s="57"/>
      <c r="LLJ289" s="57"/>
      <c r="LLK289" s="57"/>
      <c r="LLL289" s="57"/>
      <c r="LLM289" s="57"/>
      <c r="LLN289" s="57"/>
      <c r="LLO289" s="57"/>
      <c r="LLP289" s="57"/>
      <c r="LLQ289" s="57"/>
      <c r="LLR289" s="57"/>
      <c r="LLS289" s="57"/>
      <c r="LLT289" s="57"/>
      <c r="LLU289" s="57"/>
      <c r="LLV289" s="57"/>
      <c r="LLW289" s="57"/>
      <c r="LLX289" s="57"/>
      <c r="LLY289" s="57"/>
      <c r="LLZ289" s="57"/>
      <c r="LMA289" s="57"/>
      <c r="LMB289" s="57"/>
      <c r="LMC289" s="57"/>
      <c r="LMD289" s="57"/>
      <c r="LME289" s="57"/>
      <c r="LMF289" s="57"/>
      <c r="LMG289" s="57"/>
      <c r="LMH289" s="57"/>
      <c r="LMI289" s="57"/>
      <c r="LMJ289" s="57"/>
      <c r="LMK289" s="57"/>
      <c r="LML289" s="57"/>
      <c r="LMM289" s="57"/>
      <c r="LMN289" s="57"/>
      <c r="LMO289" s="57"/>
      <c r="LMP289" s="57"/>
      <c r="LMQ289" s="57"/>
      <c r="LMR289" s="57"/>
      <c r="LMS289" s="57"/>
      <c r="LMT289" s="57"/>
      <c r="LMU289" s="57"/>
      <c r="LMV289" s="57"/>
      <c r="LMW289" s="57"/>
      <c r="LMX289" s="57"/>
      <c r="LMY289" s="57"/>
      <c r="LMZ289" s="57"/>
      <c r="LNA289" s="57"/>
      <c r="LNB289" s="57"/>
      <c r="LNC289" s="57"/>
      <c r="LND289" s="57"/>
      <c r="LNE289" s="57"/>
      <c r="LNF289" s="57"/>
      <c r="LNG289" s="57"/>
      <c r="LNH289" s="57"/>
      <c r="LNI289" s="57"/>
      <c r="LNJ289" s="57"/>
      <c r="LNK289" s="57"/>
      <c r="LNL289" s="57"/>
      <c r="LNM289" s="57"/>
      <c r="LNN289" s="57"/>
      <c r="LNO289" s="57"/>
      <c r="LNP289" s="57"/>
      <c r="LNQ289" s="57"/>
      <c r="LNR289" s="57"/>
      <c r="LNS289" s="57"/>
      <c r="LNT289" s="57"/>
      <c r="LNU289" s="57"/>
      <c r="LNV289" s="57"/>
      <c r="LNW289" s="57"/>
      <c r="LNX289" s="57"/>
      <c r="LNY289" s="57"/>
      <c r="LNZ289" s="57"/>
      <c r="LOA289" s="57"/>
      <c r="LOB289" s="57"/>
      <c r="LOC289" s="57"/>
      <c r="LOD289" s="57"/>
      <c r="LOE289" s="57"/>
      <c r="LOF289" s="57"/>
      <c r="LOG289" s="57"/>
      <c r="LOH289" s="57"/>
      <c r="LOI289" s="57"/>
      <c r="LOJ289" s="57"/>
      <c r="LOK289" s="57"/>
      <c r="LOL289" s="57"/>
      <c r="LOM289" s="57"/>
      <c r="LON289" s="57"/>
      <c r="LOO289" s="57"/>
      <c r="LOP289" s="57"/>
      <c r="LOQ289" s="57"/>
      <c r="LOR289" s="57"/>
      <c r="LOS289" s="57"/>
      <c r="LOT289" s="57"/>
      <c r="LOU289" s="57"/>
      <c r="LOV289" s="57"/>
      <c r="LOW289" s="57"/>
      <c r="LOX289" s="57"/>
      <c r="LOY289" s="57"/>
      <c r="LOZ289" s="57"/>
      <c r="LPA289" s="57"/>
      <c r="LPB289" s="57"/>
      <c r="LPC289" s="57"/>
      <c r="LPD289" s="57"/>
      <c r="LPE289" s="57"/>
      <c r="LPF289" s="57"/>
      <c r="LPG289" s="57"/>
      <c r="LPH289" s="57"/>
      <c r="LPI289" s="57"/>
      <c r="LPJ289" s="57"/>
      <c r="LPK289" s="57"/>
      <c r="LPL289" s="57"/>
      <c r="LPM289" s="57"/>
      <c r="LPN289" s="57"/>
      <c r="LPO289" s="57"/>
      <c r="LPP289" s="57"/>
      <c r="LPQ289" s="57"/>
      <c r="LPR289" s="57"/>
      <c r="LPS289" s="57"/>
      <c r="LPT289" s="57"/>
      <c r="LPU289" s="57"/>
      <c r="LPV289" s="57"/>
      <c r="LPW289" s="57"/>
      <c r="LPX289" s="57"/>
      <c r="LPY289" s="57"/>
      <c r="LPZ289" s="57"/>
      <c r="LQA289" s="57"/>
      <c r="LQB289" s="57"/>
      <c r="LQC289" s="57"/>
      <c r="LQD289" s="57"/>
      <c r="LQE289" s="57"/>
      <c r="LQF289" s="57"/>
      <c r="LQG289" s="57"/>
      <c r="LQH289" s="57"/>
      <c r="LQI289" s="57"/>
      <c r="LQJ289" s="57"/>
      <c r="LQK289" s="57"/>
      <c r="LQL289" s="57"/>
      <c r="LQM289" s="57"/>
      <c r="LQN289" s="57"/>
      <c r="LQO289" s="57"/>
      <c r="LQP289" s="57"/>
      <c r="LQQ289" s="57"/>
      <c r="LQR289" s="57"/>
      <c r="LQS289" s="57"/>
      <c r="LQT289" s="57"/>
      <c r="LQU289" s="57"/>
      <c r="LQV289" s="57"/>
      <c r="LQW289" s="57"/>
      <c r="LQX289" s="57"/>
      <c r="LQY289" s="57"/>
      <c r="LQZ289" s="57"/>
      <c r="LRA289" s="57"/>
      <c r="LRB289" s="57"/>
      <c r="LRC289" s="57"/>
      <c r="LRD289" s="57"/>
      <c r="LRE289" s="57"/>
      <c r="LRF289" s="57"/>
      <c r="LRG289" s="57"/>
      <c r="LRH289" s="57"/>
      <c r="LRI289" s="57"/>
      <c r="LRJ289" s="57"/>
      <c r="LRK289" s="57"/>
      <c r="LRL289" s="57"/>
      <c r="LRM289" s="57"/>
      <c r="LRN289" s="57"/>
      <c r="LRO289" s="57"/>
      <c r="LRP289" s="57"/>
      <c r="LRQ289" s="57"/>
      <c r="LRR289" s="57"/>
      <c r="LRS289" s="57"/>
      <c r="LRT289" s="57"/>
      <c r="LRU289" s="57"/>
      <c r="LRV289" s="57"/>
      <c r="LRW289" s="57"/>
      <c r="LRX289" s="57"/>
      <c r="LRY289" s="57"/>
      <c r="LRZ289" s="57"/>
      <c r="LSA289" s="57"/>
      <c r="LSB289" s="57"/>
      <c r="LSC289" s="57"/>
      <c r="LSD289" s="57"/>
      <c r="LSE289" s="57"/>
      <c r="LSF289" s="57"/>
      <c r="LSG289" s="57"/>
      <c r="LSH289" s="57"/>
      <c r="LSI289" s="57"/>
      <c r="LSJ289" s="57"/>
      <c r="LSK289" s="57"/>
      <c r="LSL289" s="57"/>
      <c r="LSM289" s="57"/>
      <c r="LSN289" s="57"/>
      <c r="LSO289" s="57"/>
      <c r="LSP289" s="57"/>
      <c r="LSQ289" s="57"/>
      <c r="LSR289" s="57"/>
      <c r="LSS289" s="57"/>
      <c r="LST289" s="57"/>
      <c r="LSU289" s="57"/>
      <c r="LSV289" s="57"/>
      <c r="LSW289" s="57"/>
      <c r="LSX289" s="57"/>
      <c r="LSY289" s="57"/>
      <c r="LSZ289" s="57"/>
      <c r="LTA289" s="57"/>
      <c r="LTB289" s="57"/>
      <c r="LTC289" s="57"/>
      <c r="LTD289" s="57"/>
      <c r="LTE289" s="57"/>
      <c r="LTF289" s="57"/>
      <c r="LTG289" s="57"/>
      <c r="LTH289" s="57"/>
      <c r="LTI289" s="57"/>
      <c r="LTJ289" s="57"/>
      <c r="LTK289" s="57"/>
      <c r="LTL289" s="57"/>
      <c r="LTM289" s="57"/>
      <c r="LTN289" s="57"/>
      <c r="LTO289" s="57"/>
      <c r="LTP289" s="57"/>
      <c r="LTQ289" s="57"/>
      <c r="LTR289" s="57"/>
      <c r="LTS289" s="57"/>
      <c r="LTT289" s="57"/>
      <c r="LTU289" s="57"/>
      <c r="LTV289" s="57"/>
      <c r="LTW289" s="57"/>
      <c r="LTX289" s="57"/>
      <c r="LTY289" s="57"/>
      <c r="LTZ289" s="57"/>
      <c r="LUA289" s="57"/>
      <c r="LUB289" s="57"/>
      <c r="LUC289" s="57"/>
      <c r="LUD289" s="57"/>
      <c r="LUE289" s="57"/>
      <c r="LUF289" s="57"/>
      <c r="LUG289" s="57"/>
      <c r="LUH289" s="57"/>
      <c r="LUI289" s="57"/>
      <c r="LUJ289" s="57"/>
      <c r="LUK289" s="57"/>
      <c r="LUL289" s="57"/>
      <c r="LUM289" s="57"/>
      <c r="LUN289" s="57"/>
      <c r="LUO289" s="57"/>
      <c r="LUP289" s="57"/>
      <c r="LUQ289" s="57"/>
      <c r="LUR289" s="57"/>
      <c r="LUS289" s="57"/>
      <c r="LUT289" s="57"/>
      <c r="LUU289" s="57"/>
      <c r="LUV289" s="57"/>
      <c r="LUW289" s="57"/>
      <c r="LUX289" s="57"/>
      <c r="LUY289" s="57"/>
      <c r="LUZ289" s="57"/>
      <c r="LVA289" s="57"/>
      <c r="LVB289" s="57"/>
      <c r="LVC289" s="57"/>
      <c r="LVD289" s="57"/>
      <c r="LVE289" s="57"/>
      <c r="LVF289" s="57"/>
      <c r="LVG289" s="57"/>
      <c r="LVH289" s="57"/>
      <c r="LVI289" s="57"/>
      <c r="LVJ289" s="57"/>
      <c r="LVK289" s="57"/>
      <c r="LVL289" s="57"/>
      <c r="LVM289" s="57"/>
      <c r="LVN289" s="57"/>
      <c r="LVO289" s="57"/>
      <c r="LVP289" s="57"/>
      <c r="LVQ289" s="57"/>
      <c r="LVR289" s="57"/>
      <c r="LVS289" s="57"/>
      <c r="LVT289" s="57"/>
      <c r="LVU289" s="57"/>
      <c r="LVV289" s="57"/>
      <c r="LVW289" s="57"/>
      <c r="LVX289" s="57"/>
      <c r="LVY289" s="57"/>
      <c r="LVZ289" s="57"/>
      <c r="LWA289" s="57"/>
      <c r="LWB289" s="57"/>
      <c r="LWC289" s="57"/>
      <c r="LWD289" s="57"/>
      <c r="LWE289" s="57"/>
      <c r="LWF289" s="57"/>
      <c r="LWG289" s="57"/>
      <c r="LWH289" s="57"/>
      <c r="LWI289" s="57"/>
      <c r="LWJ289" s="57"/>
      <c r="LWK289" s="57"/>
      <c r="LWL289" s="57"/>
      <c r="LWM289" s="57"/>
      <c r="LWN289" s="57"/>
      <c r="LWO289" s="57"/>
      <c r="LWP289" s="57"/>
      <c r="LWQ289" s="57"/>
      <c r="LWR289" s="57"/>
      <c r="LWS289" s="57"/>
      <c r="LWT289" s="57"/>
      <c r="LWU289" s="57"/>
      <c r="LWV289" s="57"/>
      <c r="LWW289" s="57"/>
      <c r="LWX289" s="57"/>
      <c r="LWY289" s="57"/>
      <c r="LWZ289" s="57"/>
      <c r="LXA289" s="57"/>
      <c r="LXB289" s="57"/>
      <c r="LXC289" s="57"/>
      <c r="LXD289" s="57"/>
      <c r="LXE289" s="57"/>
      <c r="LXF289" s="57"/>
      <c r="LXG289" s="57"/>
      <c r="LXH289" s="57"/>
      <c r="LXI289" s="57"/>
      <c r="LXJ289" s="57"/>
      <c r="LXK289" s="57"/>
      <c r="LXL289" s="57"/>
      <c r="LXM289" s="57"/>
      <c r="LXN289" s="57"/>
      <c r="LXO289" s="57"/>
      <c r="LXP289" s="57"/>
      <c r="LXQ289" s="57"/>
      <c r="LXR289" s="57"/>
      <c r="LXS289" s="57"/>
      <c r="LXT289" s="57"/>
      <c r="LXU289" s="57"/>
      <c r="LXV289" s="57"/>
      <c r="LXW289" s="57"/>
      <c r="LXX289" s="57"/>
      <c r="LXY289" s="57"/>
      <c r="LXZ289" s="57"/>
      <c r="LYA289" s="57"/>
      <c r="LYB289" s="57"/>
      <c r="LYC289" s="57"/>
      <c r="LYD289" s="57"/>
      <c r="LYE289" s="57"/>
      <c r="LYF289" s="57"/>
      <c r="LYG289" s="57"/>
      <c r="LYH289" s="57"/>
      <c r="LYI289" s="57"/>
      <c r="LYJ289" s="57"/>
      <c r="LYK289" s="57"/>
      <c r="LYL289" s="57"/>
      <c r="LYM289" s="57"/>
      <c r="LYN289" s="57"/>
      <c r="LYO289" s="57"/>
      <c r="LYP289" s="57"/>
      <c r="LYQ289" s="57"/>
      <c r="LYR289" s="57"/>
      <c r="LYS289" s="57"/>
      <c r="LYT289" s="57"/>
      <c r="LYU289" s="57"/>
      <c r="LYV289" s="57"/>
      <c r="LYW289" s="57"/>
      <c r="LYX289" s="57"/>
      <c r="LYY289" s="57"/>
      <c r="LYZ289" s="57"/>
      <c r="LZA289" s="57"/>
      <c r="LZB289" s="57"/>
      <c r="LZC289" s="57"/>
      <c r="LZD289" s="57"/>
      <c r="LZE289" s="57"/>
      <c r="LZF289" s="57"/>
      <c r="LZG289" s="57"/>
      <c r="LZH289" s="57"/>
      <c r="LZI289" s="57"/>
      <c r="LZJ289" s="57"/>
      <c r="LZK289" s="57"/>
      <c r="LZL289" s="57"/>
      <c r="LZM289" s="57"/>
      <c r="LZN289" s="57"/>
      <c r="LZO289" s="57"/>
      <c r="LZP289" s="57"/>
      <c r="LZQ289" s="57"/>
      <c r="LZR289" s="57"/>
      <c r="LZS289" s="57"/>
      <c r="LZT289" s="57"/>
      <c r="LZU289" s="57"/>
      <c r="LZV289" s="57"/>
      <c r="LZW289" s="57"/>
      <c r="LZX289" s="57"/>
      <c r="LZY289" s="57"/>
      <c r="LZZ289" s="57"/>
      <c r="MAA289" s="57"/>
      <c r="MAB289" s="57"/>
      <c r="MAC289" s="57"/>
      <c r="MAD289" s="57"/>
      <c r="MAE289" s="57"/>
      <c r="MAF289" s="57"/>
      <c r="MAG289" s="57"/>
      <c r="MAH289" s="57"/>
      <c r="MAI289" s="57"/>
      <c r="MAJ289" s="57"/>
      <c r="MAK289" s="57"/>
      <c r="MAL289" s="57"/>
      <c r="MAM289" s="57"/>
      <c r="MAN289" s="57"/>
      <c r="MAO289" s="57"/>
      <c r="MAP289" s="57"/>
      <c r="MAQ289" s="57"/>
      <c r="MAR289" s="57"/>
      <c r="MAS289" s="57"/>
      <c r="MAT289" s="57"/>
      <c r="MAU289" s="57"/>
      <c r="MAV289" s="57"/>
      <c r="MAW289" s="57"/>
      <c r="MAX289" s="57"/>
      <c r="MAY289" s="57"/>
      <c r="MAZ289" s="57"/>
      <c r="MBA289" s="57"/>
      <c r="MBB289" s="57"/>
      <c r="MBC289" s="57"/>
      <c r="MBD289" s="57"/>
      <c r="MBE289" s="57"/>
      <c r="MBF289" s="57"/>
      <c r="MBG289" s="57"/>
      <c r="MBH289" s="57"/>
      <c r="MBI289" s="57"/>
      <c r="MBJ289" s="57"/>
      <c r="MBK289" s="57"/>
      <c r="MBL289" s="57"/>
      <c r="MBM289" s="57"/>
      <c r="MBN289" s="57"/>
      <c r="MBO289" s="57"/>
      <c r="MBP289" s="57"/>
      <c r="MBQ289" s="57"/>
      <c r="MBR289" s="57"/>
      <c r="MBS289" s="57"/>
      <c r="MBT289" s="57"/>
      <c r="MBU289" s="57"/>
      <c r="MBV289" s="57"/>
      <c r="MBW289" s="57"/>
      <c r="MBX289" s="57"/>
      <c r="MBY289" s="57"/>
      <c r="MBZ289" s="57"/>
      <c r="MCA289" s="57"/>
      <c r="MCB289" s="57"/>
      <c r="MCC289" s="57"/>
      <c r="MCD289" s="57"/>
      <c r="MCE289" s="57"/>
      <c r="MCF289" s="57"/>
      <c r="MCG289" s="57"/>
      <c r="MCH289" s="57"/>
      <c r="MCI289" s="57"/>
      <c r="MCJ289" s="57"/>
      <c r="MCK289" s="57"/>
      <c r="MCL289" s="57"/>
      <c r="MCM289" s="57"/>
      <c r="MCN289" s="57"/>
      <c r="MCO289" s="57"/>
      <c r="MCP289" s="57"/>
      <c r="MCQ289" s="57"/>
      <c r="MCR289" s="57"/>
      <c r="MCS289" s="57"/>
      <c r="MCT289" s="57"/>
      <c r="MCU289" s="57"/>
      <c r="MCV289" s="57"/>
      <c r="MCW289" s="57"/>
      <c r="MCX289" s="57"/>
      <c r="MCY289" s="57"/>
      <c r="MCZ289" s="57"/>
      <c r="MDA289" s="57"/>
      <c r="MDB289" s="57"/>
      <c r="MDC289" s="57"/>
      <c r="MDD289" s="57"/>
      <c r="MDE289" s="57"/>
      <c r="MDF289" s="57"/>
      <c r="MDG289" s="57"/>
      <c r="MDH289" s="57"/>
      <c r="MDI289" s="57"/>
      <c r="MDJ289" s="57"/>
      <c r="MDK289" s="57"/>
      <c r="MDL289" s="57"/>
      <c r="MDM289" s="57"/>
      <c r="MDN289" s="57"/>
      <c r="MDO289" s="57"/>
      <c r="MDP289" s="57"/>
      <c r="MDQ289" s="57"/>
      <c r="MDR289" s="57"/>
      <c r="MDS289" s="57"/>
      <c r="MDT289" s="57"/>
      <c r="MDU289" s="57"/>
      <c r="MDV289" s="57"/>
      <c r="MDW289" s="57"/>
      <c r="MDX289" s="57"/>
      <c r="MDY289" s="57"/>
      <c r="MDZ289" s="57"/>
      <c r="MEA289" s="57"/>
      <c r="MEB289" s="57"/>
      <c r="MEC289" s="57"/>
      <c r="MED289" s="57"/>
      <c r="MEE289" s="57"/>
      <c r="MEF289" s="57"/>
      <c r="MEG289" s="57"/>
      <c r="MEH289" s="57"/>
      <c r="MEI289" s="57"/>
      <c r="MEJ289" s="57"/>
      <c r="MEK289" s="57"/>
      <c r="MEL289" s="57"/>
      <c r="MEM289" s="57"/>
      <c r="MEN289" s="57"/>
      <c r="MEO289" s="57"/>
      <c r="MEP289" s="57"/>
      <c r="MEQ289" s="57"/>
      <c r="MER289" s="57"/>
      <c r="MES289" s="57"/>
      <c r="MET289" s="57"/>
      <c r="MEU289" s="57"/>
      <c r="MEV289" s="57"/>
      <c r="MEW289" s="57"/>
      <c r="MEX289" s="57"/>
      <c r="MEY289" s="57"/>
      <c r="MEZ289" s="57"/>
      <c r="MFA289" s="57"/>
      <c r="MFB289" s="57"/>
      <c r="MFC289" s="57"/>
      <c r="MFD289" s="57"/>
      <c r="MFE289" s="57"/>
      <c r="MFF289" s="57"/>
      <c r="MFG289" s="57"/>
      <c r="MFH289" s="57"/>
      <c r="MFI289" s="57"/>
      <c r="MFJ289" s="57"/>
      <c r="MFK289" s="57"/>
      <c r="MFL289" s="57"/>
      <c r="MFM289" s="57"/>
      <c r="MFN289" s="57"/>
      <c r="MFO289" s="57"/>
      <c r="MFP289" s="57"/>
      <c r="MFQ289" s="57"/>
      <c r="MFR289" s="57"/>
      <c r="MFS289" s="57"/>
      <c r="MFT289" s="57"/>
      <c r="MFU289" s="57"/>
      <c r="MFV289" s="57"/>
      <c r="MFW289" s="57"/>
      <c r="MFX289" s="57"/>
      <c r="MFY289" s="57"/>
      <c r="MFZ289" s="57"/>
      <c r="MGA289" s="57"/>
      <c r="MGB289" s="57"/>
      <c r="MGC289" s="57"/>
      <c r="MGD289" s="57"/>
      <c r="MGE289" s="57"/>
      <c r="MGF289" s="57"/>
      <c r="MGG289" s="57"/>
      <c r="MGH289" s="57"/>
      <c r="MGI289" s="57"/>
      <c r="MGJ289" s="57"/>
      <c r="MGK289" s="57"/>
      <c r="MGL289" s="57"/>
      <c r="MGM289" s="57"/>
      <c r="MGN289" s="57"/>
      <c r="MGO289" s="57"/>
      <c r="MGP289" s="57"/>
      <c r="MGQ289" s="57"/>
      <c r="MGR289" s="57"/>
      <c r="MGS289" s="57"/>
      <c r="MGT289" s="57"/>
      <c r="MGU289" s="57"/>
      <c r="MGV289" s="57"/>
      <c r="MGW289" s="57"/>
      <c r="MGX289" s="57"/>
      <c r="MGY289" s="57"/>
      <c r="MGZ289" s="57"/>
      <c r="MHA289" s="57"/>
      <c r="MHB289" s="57"/>
      <c r="MHC289" s="57"/>
      <c r="MHD289" s="57"/>
      <c r="MHE289" s="57"/>
      <c r="MHF289" s="57"/>
      <c r="MHG289" s="57"/>
      <c r="MHH289" s="57"/>
      <c r="MHI289" s="57"/>
      <c r="MHJ289" s="57"/>
      <c r="MHK289" s="57"/>
      <c r="MHL289" s="57"/>
      <c r="MHM289" s="57"/>
      <c r="MHN289" s="57"/>
      <c r="MHO289" s="57"/>
      <c r="MHP289" s="57"/>
      <c r="MHQ289" s="57"/>
      <c r="MHR289" s="57"/>
      <c r="MHS289" s="57"/>
      <c r="MHT289" s="57"/>
      <c r="MHU289" s="57"/>
      <c r="MHV289" s="57"/>
      <c r="MHW289" s="57"/>
      <c r="MHX289" s="57"/>
      <c r="MHY289" s="57"/>
      <c r="MHZ289" s="57"/>
      <c r="MIA289" s="57"/>
      <c r="MIB289" s="57"/>
      <c r="MIC289" s="57"/>
      <c r="MID289" s="57"/>
      <c r="MIE289" s="57"/>
      <c r="MIF289" s="57"/>
      <c r="MIG289" s="57"/>
      <c r="MIH289" s="57"/>
      <c r="MII289" s="57"/>
      <c r="MIJ289" s="57"/>
      <c r="MIK289" s="57"/>
      <c r="MIL289" s="57"/>
      <c r="MIM289" s="57"/>
      <c r="MIN289" s="57"/>
      <c r="MIO289" s="57"/>
      <c r="MIP289" s="57"/>
      <c r="MIQ289" s="57"/>
      <c r="MIR289" s="57"/>
      <c r="MIS289" s="57"/>
      <c r="MIT289" s="57"/>
      <c r="MIU289" s="57"/>
      <c r="MIV289" s="57"/>
      <c r="MIW289" s="57"/>
      <c r="MIX289" s="57"/>
      <c r="MIY289" s="57"/>
      <c r="MIZ289" s="57"/>
      <c r="MJA289" s="57"/>
      <c r="MJB289" s="57"/>
      <c r="MJC289" s="57"/>
      <c r="MJD289" s="57"/>
      <c r="MJE289" s="57"/>
      <c r="MJF289" s="57"/>
      <c r="MJG289" s="57"/>
      <c r="MJH289" s="57"/>
      <c r="MJI289" s="57"/>
      <c r="MJJ289" s="57"/>
      <c r="MJK289" s="57"/>
      <c r="MJL289" s="57"/>
      <c r="MJM289" s="57"/>
      <c r="MJN289" s="57"/>
      <c r="MJO289" s="57"/>
      <c r="MJP289" s="57"/>
      <c r="MJQ289" s="57"/>
      <c r="MJR289" s="57"/>
      <c r="MJS289" s="57"/>
      <c r="MJT289" s="57"/>
      <c r="MJU289" s="57"/>
      <c r="MJV289" s="57"/>
      <c r="MJW289" s="57"/>
      <c r="MJX289" s="57"/>
      <c r="MJY289" s="57"/>
      <c r="MJZ289" s="57"/>
      <c r="MKA289" s="57"/>
      <c r="MKB289" s="57"/>
      <c r="MKC289" s="57"/>
      <c r="MKD289" s="57"/>
      <c r="MKE289" s="57"/>
      <c r="MKF289" s="57"/>
      <c r="MKG289" s="57"/>
      <c r="MKH289" s="57"/>
      <c r="MKI289" s="57"/>
      <c r="MKJ289" s="57"/>
      <c r="MKK289" s="57"/>
      <c r="MKL289" s="57"/>
      <c r="MKM289" s="57"/>
      <c r="MKN289" s="57"/>
      <c r="MKO289" s="57"/>
      <c r="MKP289" s="57"/>
      <c r="MKQ289" s="57"/>
      <c r="MKR289" s="57"/>
      <c r="MKS289" s="57"/>
      <c r="MKT289" s="57"/>
      <c r="MKU289" s="57"/>
      <c r="MKV289" s="57"/>
      <c r="MKW289" s="57"/>
      <c r="MKX289" s="57"/>
      <c r="MKY289" s="57"/>
      <c r="MKZ289" s="57"/>
      <c r="MLA289" s="57"/>
      <c r="MLB289" s="57"/>
      <c r="MLC289" s="57"/>
      <c r="MLD289" s="57"/>
      <c r="MLE289" s="57"/>
      <c r="MLF289" s="57"/>
      <c r="MLG289" s="57"/>
      <c r="MLH289" s="57"/>
      <c r="MLI289" s="57"/>
      <c r="MLJ289" s="57"/>
      <c r="MLK289" s="57"/>
      <c r="MLL289" s="57"/>
      <c r="MLM289" s="57"/>
      <c r="MLN289" s="57"/>
      <c r="MLO289" s="57"/>
      <c r="MLP289" s="57"/>
      <c r="MLQ289" s="57"/>
      <c r="MLR289" s="57"/>
      <c r="MLS289" s="57"/>
      <c r="MLT289" s="57"/>
      <c r="MLU289" s="57"/>
      <c r="MLV289" s="57"/>
      <c r="MLW289" s="57"/>
      <c r="MLX289" s="57"/>
      <c r="MLY289" s="57"/>
      <c r="MLZ289" s="57"/>
      <c r="MMA289" s="57"/>
      <c r="MMB289" s="57"/>
      <c r="MMC289" s="57"/>
      <c r="MMD289" s="57"/>
      <c r="MME289" s="57"/>
      <c r="MMF289" s="57"/>
      <c r="MMG289" s="57"/>
      <c r="MMH289" s="57"/>
      <c r="MMI289" s="57"/>
      <c r="MMJ289" s="57"/>
      <c r="MMK289" s="57"/>
      <c r="MML289" s="57"/>
      <c r="MMM289" s="57"/>
      <c r="MMN289" s="57"/>
      <c r="MMO289" s="57"/>
      <c r="MMP289" s="57"/>
      <c r="MMQ289" s="57"/>
      <c r="MMR289" s="57"/>
      <c r="MMS289" s="57"/>
      <c r="MMT289" s="57"/>
      <c r="MMU289" s="57"/>
      <c r="MMV289" s="57"/>
      <c r="MMW289" s="57"/>
      <c r="MMX289" s="57"/>
      <c r="MMY289" s="57"/>
      <c r="MMZ289" s="57"/>
      <c r="MNA289" s="57"/>
      <c r="MNB289" s="57"/>
      <c r="MNC289" s="57"/>
      <c r="MND289" s="57"/>
      <c r="MNE289" s="57"/>
      <c r="MNF289" s="57"/>
      <c r="MNG289" s="57"/>
      <c r="MNH289" s="57"/>
      <c r="MNI289" s="57"/>
      <c r="MNJ289" s="57"/>
      <c r="MNK289" s="57"/>
      <c r="MNL289" s="57"/>
      <c r="MNM289" s="57"/>
      <c r="MNN289" s="57"/>
      <c r="MNO289" s="57"/>
      <c r="MNP289" s="57"/>
      <c r="MNQ289" s="57"/>
      <c r="MNR289" s="57"/>
      <c r="MNS289" s="57"/>
      <c r="MNT289" s="57"/>
      <c r="MNU289" s="57"/>
      <c r="MNV289" s="57"/>
      <c r="MNW289" s="57"/>
      <c r="MNX289" s="57"/>
      <c r="MNY289" s="57"/>
      <c r="MNZ289" s="57"/>
      <c r="MOA289" s="57"/>
      <c r="MOB289" s="57"/>
      <c r="MOC289" s="57"/>
      <c r="MOD289" s="57"/>
      <c r="MOE289" s="57"/>
      <c r="MOF289" s="57"/>
      <c r="MOG289" s="57"/>
      <c r="MOH289" s="57"/>
      <c r="MOI289" s="57"/>
      <c r="MOJ289" s="57"/>
      <c r="MOK289" s="57"/>
      <c r="MOL289" s="57"/>
      <c r="MOM289" s="57"/>
      <c r="MON289" s="57"/>
      <c r="MOO289" s="57"/>
      <c r="MOP289" s="57"/>
      <c r="MOQ289" s="57"/>
      <c r="MOR289" s="57"/>
      <c r="MOS289" s="57"/>
      <c r="MOT289" s="57"/>
      <c r="MOU289" s="57"/>
      <c r="MOV289" s="57"/>
      <c r="MOW289" s="57"/>
      <c r="MOX289" s="57"/>
      <c r="MOY289" s="57"/>
      <c r="MOZ289" s="57"/>
      <c r="MPA289" s="57"/>
      <c r="MPB289" s="57"/>
      <c r="MPC289" s="57"/>
      <c r="MPD289" s="57"/>
      <c r="MPE289" s="57"/>
      <c r="MPF289" s="57"/>
      <c r="MPG289" s="57"/>
      <c r="MPH289" s="57"/>
      <c r="MPI289" s="57"/>
      <c r="MPJ289" s="57"/>
      <c r="MPK289" s="57"/>
      <c r="MPL289" s="57"/>
      <c r="MPM289" s="57"/>
      <c r="MPN289" s="57"/>
      <c r="MPO289" s="57"/>
      <c r="MPP289" s="57"/>
      <c r="MPQ289" s="57"/>
      <c r="MPR289" s="57"/>
      <c r="MPS289" s="57"/>
      <c r="MPT289" s="57"/>
      <c r="MPU289" s="57"/>
      <c r="MPV289" s="57"/>
      <c r="MPW289" s="57"/>
      <c r="MPX289" s="57"/>
      <c r="MPY289" s="57"/>
      <c r="MPZ289" s="57"/>
      <c r="MQA289" s="57"/>
      <c r="MQB289" s="57"/>
      <c r="MQC289" s="57"/>
      <c r="MQD289" s="57"/>
      <c r="MQE289" s="57"/>
      <c r="MQF289" s="57"/>
      <c r="MQG289" s="57"/>
      <c r="MQH289" s="57"/>
      <c r="MQI289" s="57"/>
      <c r="MQJ289" s="57"/>
      <c r="MQK289" s="57"/>
      <c r="MQL289" s="57"/>
      <c r="MQM289" s="57"/>
      <c r="MQN289" s="57"/>
      <c r="MQO289" s="57"/>
      <c r="MQP289" s="57"/>
      <c r="MQQ289" s="57"/>
      <c r="MQR289" s="57"/>
      <c r="MQS289" s="57"/>
      <c r="MQT289" s="57"/>
      <c r="MQU289" s="57"/>
      <c r="MQV289" s="57"/>
      <c r="MQW289" s="57"/>
      <c r="MQX289" s="57"/>
      <c r="MQY289" s="57"/>
      <c r="MQZ289" s="57"/>
      <c r="MRA289" s="57"/>
      <c r="MRB289" s="57"/>
      <c r="MRC289" s="57"/>
      <c r="MRD289" s="57"/>
      <c r="MRE289" s="57"/>
      <c r="MRF289" s="57"/>
      <c r="MRG289" s="57"/>
      <c r="MRH289" s="57"/>
      <c r="MRI289" s="57"/>
      <c r="MRJ289" s="57"/>
      <c r="MRK289" s="57"/>
      <c r="MRL289" s="57"/>
      <c r="MRM289" s="57"/>
      <c r="MRN289" s="57"/>
      <c r="MRO289" s="57"/>
      <c r="MRP289" s="57"/>
      <c r="MRQ289" s="57"/>
      <c r="MRR289" s="57"/>
      <c r="MRS289" s="57"/>
      <c r="MRT289" s="57"/>
      <c r="MRU289" s="57"/>
      <c r="MRV289" s="57"/>
      <c r="MRW289" s="57"/>
      <c r="MRX289" s="57"/>
      <c r="MRY289" s="57"/>
      <c r="MRZ289" s="57"/>
      <c r="MSA289" s="57"/>
      <c r="MSB289" s="57"/>
      <c r="MSC289" s="57"/>
      <c r="MSD289" s="57"/>
      <c r="MSE289" s="57"/>
      <c r="MSF289" s="57"/>
      <c r="MSG289" s="57"/>
      <c r="MSH289" s="57"/>
      <c r="MSI289" s="57"/>
      <c r="MSJ289" s="57"/>
      <c r="MSK289" s="57"/>
      <c r="MSL289" s="57"/>
      <c r="MSM289" s="57"/>
      <c r="MSN289" s="57"/>
      <c r="MSO289" s="57"/>
      <c r="MSP289" s="57"/>
      <c r="MSQ289" s="57"/>
      <c r="MSR289" s="57"/>
      <c r="MSS289" s="57"/>
      <c r="MST289" s="57"/>
      <c r="MSU289" s="57"/>
      <c r="MSV289" s="57"/>
      <c r="MSW289" s="57"/>
      <c r="MSX289" s="57"/>
      <c r="MSY289" s="57"/>
      <c r="MSZ289" s="57"/>
      <c r="MTA289" s="57"/>
      <c r="MTB289" s="57"/>
      <c r="MTC289" s="57"/>
      <c r="MTD289" s="57"/>
      <c r="MTE289" s="57"/>
      <c r="MTF289" s="57"/>
      <c r="MTG289" s="57"/>
      <c r="MTH289" s="57"/>
      <c r="MTI289" s="57"/>
      <c r="MTJ289" s="57"/>
      <c r="MTK289" s="57"/>
      <c r="MTL289" s="57"/>
      <c r="MTM289" s="57"/>
      <c r="MTN289" s="57"/>
      <c r="MTO289" s="57"/>
      <c r="MTP289" s="57"/>
      <c r="MTQ289" s="57"/>
      <c r="MTR289" s="57"/>
      <c r="MTS289" s="57"/>
      <c r="MTT289" s="57"/>
      <c r="MTU289" s="57"/>
      <c r="MTV289" s="57"/>
      <c r="MTW289" s="57"/>
      <c r="MTX289" s="57"/>
      <c r="MTY289" s="57"/>
      <c r="MTZ289" s="57"/>
      <c r="MUA289" s="57"/>
      <c r="MUB289" s="57"/>
      <c r="MUC289" s="57"/>
      <c r="MUD289" s="57"/>
      <c r="MUE289" s="57"/>
      <c r="MUF289" s="57"/>
      <c r="MUG289" s="57"/>
      <c r="MUH289" s="57"/>
      <c r="MUI289" s="57"/>
      <c r="MUJ289" s="57"/>
      <c r="MUK289" s="57"/>
      <c r="MUL289" s="57"/>
      <c r="MUM289" s="57"/>
      <c r="MUN289" s="57"/>
      <c r="MUO289" s="57"/>
      <c r="MUP289" s="57"/>
      <c r="MUQ289" s="57"/>
      <c r="MUR289" s="57"/>
      <c r="MUS289" s="57"/>
      <c r="MUT289" s="57"/>
      <c r="MUU289" s="57"/>
      <c r="MUV289" s="57"/>
      <c r="MUW289" s="57"/>
      <c r="MUX289" s="57"/>
      <c r="MUY289" s="57"/>
      <c r="MUZ289" s="57"/>
      <c r="MVA289" s="57"/>
      <c r="MVB289" s="57"/>
      <c r="MVC289" s="57"/>
      <c r="MVD289" s="57"/>
      <c r="MVE289" s="57"/>
      <c r="MVF289" s="57"/>
      <c r="MVG289" s="57"/>
      <c r="MVH289" s="57"/>
      <c r="MVI289" s="57"/>
      <c r="MVJ289" s="57"/>
      <c r="MVK289" s="57"/>
      <c r="MVL289" s="57"/>
      <c r="MVM289" s="57"/>
      <c r="MVN289" s="57"/>
      <c r="MVO289" s="57"/>
      <c r="MVP289" s="57"/>
      <c r="MVQ289" s="57"/>
      <c r="MVR289" s="57"/>
      <c r="MVS289" s="57"/>
      <c r="MVT289" s="57"/>
      <c r="MVU289" s="57"/>
      <c r="MVV289" s="57"/>
      <c r="MVW289" s="57"/>
      <c r="MVX289" s="57"/>
      <c r="MVY289" s="57"/>
      <c r="MVZ289" s="57"/>
      <c r="MWA289" s="57"/>
      <c r="MWB289" s="57"/>
      <c r="MWC289" s="57"/>
      <c r="MWD289" s="57"/>
      <c r="MWE289" s="57"/>
      <c r="MWF289" s="57"/>
      <c r="MWG289" s="57"/>
      <c r="MWH289" s="57"/>
      <c r="MWI289" s="57"/>
      <c r="MWJ289" s="57"/>
      <c r="MWK289" s="57"/>
      <c r="MWL289" s="57"/>
      <c r="MWM289" s="57"/>
      <c r="MWN289" s="57"/>
      <c r="MWO289" s="57"/>
      <c r="MWP289" s="57"/>
      <c r="MWQ289" s="57"/>
      <c r="MWR289" s="57"/>
      <c r="MWS289" s="57"/>
      <c r="MWT289" s="57"/>
      <c r="MWU289" s="57"/>
      <c r="MWV289" s="57"/>
      <c r="MWW289" s="57"/>
      <c r="MWX289" s="57"/>
      <c r="MWY289" s="57"/>
      <c r="MWZ289" s="57"/>
      <c r="MXA289" s="57"/>
      <c r="MXB289" s="57"/>
      <c r="MXC289" s="57"/>
      <c r="MXD289" s="57"/>
      <c r="MXE289" s="57"/>
      <c r="MXF289" s="57"/>
      <c r="MXG289" s="57"/>
      <c r="MXH289" s="57"/>
      <c r="MXI289" s="57"/>
      <c r="MXJ289" s="57"/>
      <c r="MXK289" s="57"/>
      <c r="MXL289" s="57"/>
      <c r="MXM289" s="57"/>
      <c r="MXN289" s="57"/>
      <c r="MXO289" s="57"/>
      <c r="MXP289" s="57"/>
      <c r="MXQ289" s="57"/>
      <c r="MXR289" s="57"/>
      <c r="MXS289" s="57"/>
      <c r="MXT289" s="57"/>
      <c r="MXU289" s="57"/>
      <c r="MXV289" s="57"/>
      <c r="MXW289" s="57"/>
      <c r="MXX289" s="57"/>
      <c r="MXY289" s="57"/>
      <c r="MXZ289" s="57"/>
      <c r="MYA289" s="57"/>
      <c r="MYB289" s="57"/>
      <c r="MYC289" s="57"/>
      <c r="MYD289" s="57"/>
      <c r="MYE289" s="57"/>
      <c r="MYF289" s="57"/>
      <c r="MYG289" s="57"/>
      <c r="MYH289" s="57"/>
      <c r="MYI289" s="57"/>
      <c r="MYJ289" s="57"/>
      <c r="MYK289" s="57"/>
      <c r="MYL289" s="57"/>
      <c r="MYM289" s="57"/>
      <c r="MYN289" s="57"/>
      <c r="MYO289" s="57"/>
      <c r="MYP289" s="57"/>
      <c r="MYQ289" s="57"/>
      <c r="MYR289" s="57"/>
      <c r="MYS289" s="57"/>
      <c r="MYT289" s="57"/>
      <c r="MYU289" s="57"/>
      <c r="MYV289" s="57"/>
      <c r="MYW289" s="57"/>
      <c r="MYX289" s="57"/>
      <c r="MYY289" s="57"/>
      <c r="MYZ289" s="57"/>
      <c r="MZA289" s="57"/>
      <c r="MZB289" s="57"/>
      <c r="MZC289" s="57"/>
      <c r="MZD289" s="57"/>
      <c r="MZE289" s="57"/>
      <c r="MZF289" s="57"/>
      <c r="MZG289" s="57"/>
      <c r="MZH289" s="57"/>
      <c r="MZI289" s="57"/>
      <c r="MZJ289" s="57"/>
      <c r="MZK289" s="57"/>
      <c r="MZL289" s="57"/>
      <c r="MZM289" s="57"/>
      <c r="MZN289" s="57"/>
      <c r="MZO289" s="57"/>
      <c r="MZP289" s="57"/>
      <c r="MZQ289" s="57"/>
      <c r="MZR289" s="57"/>
      <c r="MZS289" s="57"/>
      <c r="MZT289" s="57"/>
      <c r="MZU289" s="57"/>
      <c r="MZV289" s="57"/>
      <c r="MZW289" s="57"/>
      <c r="MZX289" s="57"/>
      <c r="MZY289" s="57"/>
      <c r="MZZ289" s="57"/>
      <c r="NAA289" s="57"/>
      <c r="NAB289" s="57"/>
      <c r="NAC289" s="57"/>
      <c r="NAD289" s="57"/>
      <c r="NAE289" s="57"/>
      <c r="NAF289" s="57"/>
      <c r="NAG289" s="57"/>
      <c r="NAH289" s="57"/>
      <c r="NAI289" s="57"/>
      <c r="NAJ289" s="57"/>
      <c r="NAK289" s="57"/>
      <c r="NAL289" s="57"/>
      <c r="NAM289" s="57"/>
      <c r="NAN289" s="57"/>
      <c r="NAO289" s="57"/>
      <c r="NAP289" s="57"/>
      <c r="NAQ289" s="57"/>
      <c r="NAR289" s="57"/>
      <c r="NAS289" s="57"/>
      <c r="NAT289" s="57"/>
      <c r="NAU289" s="57"/>
      <c r="NAV289" s="57"/>
      <c r="NAW289" s="57"/>
      <c r="NAX289" s="57"/>
      <c r="NAY289" s="57"/>
      <c r="NAZ289" s="57"/>
      <c r="NBA289" s="57"/>
      <c r="NBB289" s="57"/>
      <c r="NBC289" s="57"/>
      <c r="NBD289" s="57"/>
      <c r="NBE289" s="57"/>
      <c r="NBF289" s="57"/>
      <c r="NBG289" s="57"/>
      <c r="NBH289" s="57"/>
      <c r="NBI289" s="57"/>
      <c r="NBJ289" s="57"/>
      <c r="NBK289" s="57"/>
      <c r="NBL289" s="57"/>
      <c r="NBM289" s="57"/>
      <c r="NBN289" s="57"/>
      <c r="NBO289" s="57"/>
      <c r="NBP289" s="57"/>
      <c r="NBQ289" s="57"/>
      <c r="NBR289" s="57"/>
      <c r="NBS289" s="57"/>
      <c r="NBT289" s="57"/>
      <c r="NBU289" s="57"/>
      <c r="NBV289" s="57"/>
      <c r="NBW289" s="57"/>
      <c r="NBX289" s="57"/>
      <c r="NBY289" s="57"/>
      <c r="NBZ289" s="57"/>
      <c r="NCA289" s="57"/>
      <c r="NCB289" s="57"/>
      <c r="NCC289" s="57"/>
      <c r="NCD289" s="57"/>
      <c r="NCE289" s="57"/>
      <c r="NCF289" s="57"/>
      <c r="NCG289" s="57"/>
      <c r="NCH289" s="57"/>
      <c r="NCI289" s="57"/>
      <c r="NCJ289" s="57"/>
      <c r="NCK289" s="57"/>
      <c r="NCL289" s="57"/>
      <c r="NCM289" s="57"/>
      <c r="NCN289" s="57"/>
      <c r="NCO289" s="57"/>
      <c r="NCP289" s="57"/>
      <c r="NCQ289" s="57"/>
      <c r="NCR289" s="57"/>
      <c r="NCS289" s="57"/>
      <c r="NCT289" s="57"/>
      <c r="NCU289" s="57"/>
      <c r="NCV289" s="57"/>
      <c r="NCW289" s="57"/>
      <c r="NCX289" s="57"/>
      <c r="NCY289" s="57"/>
      <c r="NCZ289" s="57"/>
      <c r="NDA289" s="57"/>
      <c r="NDB289" s="57"/>
      <c r="NDC289" s="57"/>
      <c r="NDD289" s="57"/>
      <c r="NDE289" s="57"/>
      <c r="NDF289" s="57"/>
      <c r="NDG289" s="57"/>
      <c r="NDH289" s="57"/>
      <c r="NDI289" s="57"/>
      <c r="NDJ289" s="57"/>
      <c r="NDK289" s="57"/>
      <c r="NDL289" s="57"/>
      <c r="NDM289" s="57"/>
      <c r="NDN289" s="57"/>
      <c r="NDO289" s="57"/>
      <c r="NDP289" s="57"/>
      <c r="NDQ289" s="57"/>
      <c r="NDR289" s="57"/>
      <c r="NDS289" s="57"/>
      <c r="NDT289" s="57"/>
      <c r="NDU289" s="57"/>
      <c r="NDV289" s="57"/>
      <c r="NDW289" s="57"/>
      <c r="NDX289" s="57"/>
      <c r="NDY289" s="57"/>
      <c r="NDZ289" s="57"/>
      <c r="NEA289" s="57"/>
      <c r="NEB289" s="57"/>
      <c r="NEC289" s="57"/>
      <c r="NED289" s="57"/>
      <c r="NEE289" s="57"/>
      <c r="NEF289" s="57"/>
      <c r="NEG289" s="57"/>
      <c r="NEH289" s="57"/>
      <c r="NEI289" s="57"/>
      <c r="NEJ289" s="57"/>
      <c r="NEK289" s="57"/>
      <c r="NEL289" s="57"/>
      <c r="NEM289" s="57"/>
      <c r="NEN289" s="57"/>
      <c r="NEO289" s="57"/>
      <c r="NEP289" s="57"/>
      <c r="NEQ289" s="57"/>
      <c r="NER289" s="57"/>
      <c r="NES289" s="57"/>
      <c r="NET289" s="57"/>
      <c r="NEU289" s="57"/>
      <c r="NEV289" s="57"/>
      <c r="NEW289" s="57"/>
      <c r="NEX289" s="57"/>
      <c r="NEY289" s="57"/>
      <c r="NEZ289" s="57"/>
      <c r="NFA289" s="57"/>
      <c r="NFB289" s="57"/>
      <c r="NFC289" s="57"/>
      <c r="NFD289" s="57"/>
      <c r="NFE289" s="57"/>
      <c r="NFF289" s="57"/>
      <c r="NFG289" s="57"/>
      <c r="NFH289" s="57"/>
      <c r="NFI289" s="57"/>
      <c r="NFJ289" s="57"/>
      <c r="NFK289" s="57"/>
      <c r="NFL289" s="57"/>
      <c r="NFM289" s="57"/>
      <c r="NFN289" s="57"/>
      <c r="NFO289" s="57"/>
      <c r="NFP289" s="57"/>
      <c r="NFQ289" s="57"/>
      <c r="NFR289" s="57"/>
      <c r="NFS289" s="57"/>
      <c r="NFT289" s="57"/>
      <c r="NFU289" s="57"/>
      <c r="NFV289" s="57"/>
      <c r="NFW289" s="57"/>
      <c r="NFX289" s="57"/>
      <c r="NFY289" s="57"/>
      <c r="NFZ289" s="57"/>
      <c r="NGA289" s="57"/>
      <c r="NGB289" s="57"/>
      <c r="NGC289" s="57"/>
      <c r="NGD289" s="57"/>
      <c r="NGE289" s="57"/>
      <c r="NGF289" s="57"/>
      <c r="NGG289" s="57"/>
      <c r="NGH289" s="57"/>
      <c r="NGI289" s="57"/>
      <c r="NGJ289" s="57"/>
      <c r="NGK289" s="57"/>
      <c r="NGL289" s="57"/>
      <c r="NGM289" s="57"/>
      <c r="NGN289" s="57"/>
      <c r="NGO289" s="57"/>
      <c r="NGP289" s="57"/>
      <c r="NGQ289" s="57"/>
      <c r="NGR289" s="57"/>
      <c r="NGS289" s="57"/>
      <c r="NGT289" s="57"/>
      <c r="NGU289" s="57"/>
      <c r="NGV289" s="57"/>
      <c r="NGW289" s="57"/>
      <c r="NGX289" s="57"/>
      <c r="NGY289" s="57"/>
      <c r="NGZ289" s="57"/>
      <c r="NHA289" s="57"/>
      <c r="NHB289" s="57"/>
      <c r="NHC289" s="57"/>
      <c r="NHD289" s="57"/>
      <c r="NHE289" s="57"/>
      <c r="NHF289" s="57"/>
      <c r="NHG289" s="57"/>
      <c r="NHH289" s="57"/>
      <c r="NHI289" s="57"/>
      <c r="NHJ289" s="57"/>
      <c r="NHK289" s="57"/>
      <c r="NHL289" s="57"/>
      <c r="NHM289" s="57"/>
      <c r="NHN289" s="57"/>
      <c r="NHO289" s="57"/>
      <c r="NHP289" s="57"/>
      <c r="NHQ289" s="57"/>
      <c r="NHR289" s="57"/>
      <c r="NHS289" s="57"/>
      <c r="NHT289" s="57"/>
      <c r="NHU289" s="57"/>
      <c r="NHV289" s="57"/>
      <c r="NHW289" s="57"/>
      <c r="NHX289" s="57"/>
      <c r="NHY289" s="57"/>
      <c r="NHZ289" s="57"/>
      <c r="NIA289" s="57"/>
      <c r="NIB289" s="57"/>
      <c r="NIC289" s="57"/>
      <c r="NID289" s="57"/>
      <c r="NIE289" s="57"/>
      <c r="NIF289" s="57"/>
      <c r="NIG289" s="57"/>
      <c r="NIH289" s="57"/>
      <c r="NII289" s="57"/>
      <c r="NIJ289" s="57"/>
      <c r="NIK289" s="57"/>
      <c r="NIL289" s="57"/>
      <c r="NIM289" s="57"/>
      <c r="NIN289" s="57"/>
      <c r="NIO289" s="57"/>
      <c r="NIP289" s="57"/>
      <c r="NIQ289" s="57"/>
      <c r="NIR289" s="57"/>
      <c r="NIS289" s="57"/>
      <c r="NIT289" s="57"/>
      <c r="NIU289" s="57"/>
      <c r="NIV289" s="57"/>
      <c r="NIW289" s="57"/>
      <c r="NIX289" s="57"/>
      <c r="NIY289" s="57"/>
      <c r="NIZ289" s="57"/>
      <c r="NJA289" s="57"/>
      <c r="NJB289" s="57"/>
      <c r="NJC289" s="57"/>
      <c r="NJD289" s="57"/>
      <c r="NJE289" s="57"/>
      <c r="NJF289" s="57"/>
      <c r="NJG289" s="57"/>
      <c r="NJH289" s="57"/>
      <c r="NJI289" s="57"/>
      <c r="NJJ289" s="57"/>
      <c r="NJK289" s="57"/>
      <c r="NJL289" s="57"/>
      <c r="NJM289" s="57"/>
      <c r="NJN289" s="57"/>
      <c r="NJO289" s="57"/>
      <c r="NJP289" s="57"/>
      <c r="NJQ289" s="57"/>
      <c r="NJR289" s="57"/>
      <c r="NJS289" s="57"/>
      <c r="NJT289" s="57"/>
      <c r="NJU289" s="57"/>
      <c r="NJV289" s="57"/>
      <c r="NJW289" s="57"/>
      <c r="NJX289" s="57"/>
      <c r="NJY289" s="57"/>
      <c r="NJZ289" s="57"/>
      <c r="NKA289" s="57"/>
      <c r="NKB289" s="57"/>
      <c r="NKC289" s="57"/>
      <c r="NKD289" s="57"/>
      <c r="NKE289" s="57"/>
      <c r="NKF289" s="57"/>
      <c r="NKG289" s="57"/>
      <c r="NKH289" s="57"/>
      <c r="NKI289" s="57"/>
      <c r="NKJ289" s="57"/>
      <c r="NKK289" s="57"/>
      <c r="NKL289" s="57"/>
      <c r="NKM289" s="57"/>
      <c r="NKN289" s="57"/>
      <c r="NKO289" s="57"/>
      <c r="NKP289" s="57"/>
      <c r="NKQ289" s="57"/>
      <c r="NKR289" s="57"/>
      <c r="NKS289" s="57"/>
      <c r="NKT289" s="57"/>
      <c r="NKU289" s="57"/>
      <c r="NKV289" s="57"/>
      <c r="NKW289" s="57"/>
      <c r="NKX289" s="57"/>
      <c r="NKY289" s="57"/>
      <c r="NKZ289" s="57"/>
      <c r="NLA289" s="57"/>
      <c r="NLB289" s="57"/>
      <c r="NLC289" s="57"/>
      <c r="NLD289" s="57"/>
      <c r="NLE289" s="57"/>
      <c r="NLF289" s="57"/>
      <c r="NLG289" s="57"/>
      <c r="NLH289" s="57"/>
      <c r="NLI289" s="57"/>
      <c r="NLJ289" s="57"/>
      <c r="NLK289" s="57"/>
      <c r="NLL289" s="57"/>
      <c r="NLM289" s="57"/>
      <c r="NLN289" s="57"/>
      <c r="NLO289" s="57"/>
      <c r="NLP289" s="57"/>
      <c r="NLQ289" s="57"/>
      <c r="NLR289" s="57"/>
      <c r="NLS289" s="57"/>
      <c r="NLT289" s="57"/>
      <c r="NLU289" s="57"/>
      <c r="NLV289" s="57"/>
      <c r="NLW289" s="57"/>
      <c r="NLX289" s="57"/>
      <c r="NLY289" s="57"/>
      <c r="NLZ289" s="57"/>
      <c r="NMA289" s="57"/>
      <c r="NMB289" s="57"/>
      <c r="NMC289" s="57"/>
      <c r="NMD289" s="57"/>
      <c r="NME289" s="57"/>
      <c r="NMF289" s="57"/>
      <c r="NMG289" s="57"/>
      <c r="NMH289" s="57"/>
      <c r="NMI289" s="57"/>
      <c r="NMJ289" s="57"/>
      <c r="NMK289" s="57"/>
      <c r="NML289" s="57"/>
      <c r="NMM289" s="57"/>
      <c r="NMN289" s="57"/>
      <c r="NMO289" s="57"/>
      <c r="NMP289" s="57"/>
      <c r="NMQ289" s="57"/>
      <c r="NMR289" s="57"/>
      <c r="NMS289" s="57"/>
      <c r="NMT289" s="57"/>
      <c r="NMU289" s="57"/>
      <c r="NMV289" s="57"/>
      <c r="NMW289" s="57"/>
      <c r="NMX289" s="57"/>
      <c r="NMY289" s="57"/>
      <c r="NMZ289" s="57"/>
      <c r="NNA289" s="57"/>
      <c r="NNB289" s="57"/>
      <c r="NNC289" s="57"/>
      <c r="NND289" s="57"/>
      <c r="NNE289" s="57"/>
      <c r="NNF289" s="57"/>
      <c r="NNG289" s="57"/>
      <c r="NNH289" s="57"/>
      <c r="NNI289" s="57"/>
      <c r="NNJ289" s="57"/>
      <c r="NNK289" s="57"/>
      <c r="NNL289" s="57"/>
      <c r="NNM289" s="57"/>
      <c r="NNN289" s="57"/>
      <c r="NNO289" s="57"/>
      <c r="NNP289" s="57"/>
      <c r="NNQ289" s="57"/>
      <c r="NNR289" s="57"/>
      <c r="NNS289" s="57"/>
      <c r="NNT289" s="57"/>
      <c r="NNU289" s="57"/>
      <c r="NNV289" s="57"/>
      <c r="NNW289" s="57"/>
      <c r="NNX289" s="57"/>
      <c r="NNY289" s="57"/>
      <c r="NNZ289" s="57"/>
      <c r="NOA289" s="57"/>
      <c r="NOB289" s="57"/>
      <c r="NOC289" s="57"/>
      <c r="NOD289" s="57"/>
      <c r="NOE289" s="57"/>
      <c r="NOF289" s="57"/>
      <c r="NOG289" s="57"/>
      <c r="NOH289" s="57"/>
      <c r="NOI289" s="57"/>
      <c r="NOJ289" s="57"/>
      <c r="NOK289" s="57"/>
      <c r="NOL289" s="57"/>
      <c r="NOM289" s="57"/>
      <c r="NON289" s="57"/>
      <c r="NOO289" s="57"/>
      <c r="NOP289" s="57"/>
      <c r="NOQ289" s="57"/>
      <c r="NOR289" s="57"/>
      <c r="NOS289" s="57"/>
      <c r="NOT289" s="57"/>
      <c r="NOU289" s="57"/>
      <c r="NOV289" s="57"/>
      <c r="NOW289" s="57"/>
      <c r="NOX289" s="57"/>
      <c r="NOY289" s="57"/>
      <c r="NOZ289" s="57"/>
      <c r="NPA289" s="57"/>
      <c r="NPB289" s="57"/>
      <c r="NPC289" s="57"/>
      <c r="NPD289" s="57"/>
      <c r="NPE289" s="57"/>
      <c r="NPF289" s="57"/>
      <c r="NPG289" s="57"/>
      <c r="NPH289" s="57"/>
      <c r="NPI289" s="57"/>
      <c r="NPJ289" s="57"/>
      <c r="NPK289" s="57"/>
      <c r="NPL289" s="57"/>
      <c r="NPM289" s="57"/>
      <c r="NPN289" s="57"/>
      <c r="NPO289" s="57"/>
      <c r="NPP289" s="57"/>
      <c r="NPQ289" s="57"/>
      <c r="NPR289" s="57"/>
      <c r="NPS289" s="57"/>
      <c r="NPT289" s="57"/>
      <c r="NPU289" s="57"/>
      <c r="NPV289" s="57"/>
      <c r="NPW289" s="57"/>
      <c r="NPX289" s="57"/>
      <c r="NPY289" s="57"/>
      <c r="NPZ289" s="57"/>
      <c r="NQA289" s="57"/>
      <c r="NQB289" s="57"/>
      <c r="NQC289" s="57"/>
      <c r="NQD289" s="57"/>
      <c r="NQE289" s="57"/>
      <c r="NQF289" s="57"/>
      <c r="NQG289" s="57"/>
      <c r="NQH289" s="57"/>
      <c r="NQI289" s="57"/>
      <c r="NQJ289" s="57"/>
      <c r="NQK289" s="57"/>
      <c r="NQL289" s="57"/>
      <c r="NQM289" s="57"/>
      <c r="NQN289" s="57"/>
      <c r="NQO289" s="57"/>
      <c r="NQP289" s="57"/>
      <c r="NQQ289" s="57"/>
      <c r="NQR289" s="57"/>
      <c r="NQS289" s="57"/>
      <c r="NQT289" s="57"/>
      <c r="NQU289" s="57"/>
      <c r="NQV289" s="57"/>
      <c r="NQW289" s="57"/>
      <c r="NQX289" s="57"/>
      <c r="NQY289" s="57"/>
      <c r="NQZ289" s="57"/>
      <c r="NRA289" s="57"/>
      <c r="NRB289" s="57"/>
      <c r="NRC289" s="57"/>
      <c r="NRD289" s="57"/>
      <c r="NRE289" s="57"/>
      <c r="NRF289" s="57"/>
      <c r="NRG289" s="57"/>
      <c r="NRH289" s="57"/>
      <c r="NRI289" s="57"/>
      <c r="NRJ289" s="57"/>
      <c r="NRK289" s="57"/>
      <c r="NRL289" s="57"/>
      <c r="NRM289" s="57"/>
      <c r="NRN289" s="57"/>
      <c r="NRO289" s="57"/>
      <c r="NRP289" s="57"/>
      <c r="NRQ289" s="57"/>
      <c r="NRR289" s="57"/>
      <c r="NRS289" s="57"/>
      <c r="NRT289" s="57"/>
      <c r="NRU289" s="57"/>
      <c r="NRV289" s="57"/>
      <c r="NRW289" s="57"/>
      <c r="NRX289" s="57"/>
      <c r="NRY289" s="57"/>
      <c r="NRZ289" s="57"/>
      <c r="NSA289" s="57"/>
      <c r="NSB289" s="57"/>
      <c r="NSC289" s="57"/>
      <c r="NSD289" s="57"/>
      <c r="NSE289" s="57"/>
      <c r="NSF289" s="57"/>
      <c r="NSG289" s="57"/>
      <c r="NSH289" s="57"/>
      <c r="NSI289" s="57"/>
      <c r="NSJ289" s="57"/>
      <c r="NSK289" s="57"/>
      <c r="NSL289" s="57"/>
      <c r="NSM289" s="57"/>
      <c r="NSN289" s="57"/>
      <c r="NSO289" s="57"/>
      <c r="NSP289" s="57"/>
      <c r="NSQ289" s="57"/>
      <c r="NSR289" s="57"/>
      <c r="NSS289" s="57"/>
      <c r="NST289" s="57"/>
      <c r="NSU289" s="57"/>
      <c r="NSV289" s="57"/>
      <c r="NSW289" s="57"/>
      <c r="NSX289" s="57"/>
      <c r="NSY289" s="57"/>
      <c r="NSZ289" s="57"/>
      <c r="NTA289" s="57"/>
      <c r="NTB289" s="57"/>
      <c r="NTC289" s="57"/>
      <c r="NTD289" s="57"/>
      <c r="NTE289" s="57"/>
      <c r="NTF289" s="57"/>
      <c r="NTG289" s="57"/>
      <c r="NTH289" s="57"/>
      <c r="NTI289" s="57"/>
      <c r="NTJ289" s="57"/>
      <c r="NTK289" s="57"/>
      <c r="NTL289" s="57"/>
      <c r="NTM289" s="57"/>
      <c r="NTN289" s="57"/>
      <c r="NTO289" s="57"/>
      <c r="NTP289" s="57"/>
      <c r="NTQ289" s="57"/>
      <c r="NTR289" s="57"/>
      <c r="NTS289" s="57"/>
      <c r="NTT289" s="57"/>
      <c r="NTU289" s="57"/>
      <c r="NTV289" s="57"/>
      <c r="NTW289" s="57"/>
      <c r="NTX289" s="57"/>
      <c r="NTY289" s="57"/>
      <c r="NTZ289" s="57"/>
      <c r="NUA289" s="57"/>
      <c r="NUB289" s="57"/>
      <c r="NUC289" s="57"/>
      <c r="NUD289" s="57"/>
      <c r="NUE289" s="57"/>
      <c r="NUF289" s="57"/>
      <c r="NUG289" s="57"/>
      <c r="NUH289" s="57"/>
      <c r="NUI289" s="57"/>
      <c r="NUJ289" s="57"/>
      <c r="NUK289" s="57"/>
      <c r="NUL289" s="57"/>
      <c r="NUM289" s="57"/>
      <c r="NUN289" s="57"/>
      <c r="NUO289" s="57"/>
      <c r="NUP289" s="57"/>
      <c r="NUQ289" s="57"/>
      <c r="NUR289" s="57"/>
      <c r="NUS289" s="57"/>
      <c r="NUT289" s="57"/>
      <c r="NUU289" s="57"/>
      <c r="NUV289" s="57"/>
      <c r="NUW289" s="57"/>
      <c r="NUX289" s="57"/>
      <c r="NUY289" s="57"/>
      <c r="NUZ289" s="57"/>
      <c r="NVA289" s="57"/>
      <c r="NVB289" s="57"/>
      <c r="NVC289" s="57"/>
      <c r="NVD289" s="57"/>
      <c r="NVE289" s="57"/>
      <c r="NVF289" s="57"/>
      <c r="NVG289" s="57"/>
      <c r="NVH289" s="57"/>
      <c r="NVI289" s="57"/>
      <c r="NVJ289" s="57"/>
      <c r="NVK289" s="57"/>
      <c r="NVL289" s="57"/>
      <c r="NVM289" s="57"/>
      <c r="NVN289" s="57"/>
      <c r="NVO289" s="57"/>
      <c r="NVP289" s="57"/>
      <c r="NVQ289" s="57"/>
      <c r="NVR289" s="57"/>
      <c r="NVS289" s="57"/>
      <c r="NVT289" s="57"/>
      <c r="NVU289" s="57"/>
      <c r="NVV289" s="57"/>
      <c r="NVW289" s="57"/>
      <c r="NVX289" s="57"/>
      <c r="NVY289" s="57"/>
      <c r="NVZ289" s="57"/>
      <c r="NWA289" s="57"/>
      <c r="NWB289" s="57"/>
      <c r="NWC289" s="57"/>
      <c r="NWD289" s="57"/>
      <c r="NWE289" s="57"/>
      <c r="NWF289" s="57"/>
      <c r="NWG289" s="57"/>
      <c r="NWH289" s="57"/>
      <c r="NWI289" s="57"/>
      <c r="NWJ289" s="57"/>
      <c r="NWK289" s="57"/>
      <c r="NWL289" s="57"/>
      <c r="NWM289" s="57"/>
      <c r="NWN289" s="57"/>
      <c r="NWO289" s="57"/>
      <c r="NWP289" s="57"/>
      <c r="NWQ289" s="57"/>
      <c r="NWR289" s="57"/>
      <c r="NWS289" s="57"/>
      <c r="NWT289" s="57"/>
      <c r="NWU289" s="57"/>
      <c r="NWV289" s="57"/>
      <c r="NWW289" s="57"/>
      <c r="NWX289" s="57"/>
      <c r="NWY289" s="57"/>
      <c r="NWZ289" s="57"/>
      <c r="NXA289" s="57"/>
      <c r="NXB289" s="57"/>
      <c r="NXC289" s="57"/>
      <c r="NXD289" s="57"/>
      <c r="NXE289" s="57"/>
      <c r="NXF289" s="57"/>
      <c r="NXG289" s="57"/>
      <c r="NXH289" s="57"/>
      <c r="NXI289" s="57"/>
      <c r="NXJ289" s="57"/>
      <c r="NXK289" s="57"/>
      <c r="NXL289" s="57"/>
      <c r="NXM289" s="57"/>
      <c r="NXN289" s="57"/>
      <c r="NXO289" s="57"/>
      <c r="NXP289" s="57"/>
      <c r="NXQ289" s="57"/>
      <c r="NXR289" s="57"/>
      <c r="NXS289" s="57"/>
      <c r="NXT289" s="57"/>
      <c r="NXU289" s="57"/>
      <c r="NXV289" s="57"/>
      <c r="NXW289" s="57"/>
      <c r="NXX289" s="57"/>
      <c r="NXY289" s="57"/>
      <c r="NXZ289" s="57"/>
      <c r="NYA289" s="57"/>
      <c r="NYB289" s="57"/>
      <c r="NYC289" s="57"/>
      <c r="NYD289" s="57"/>
      <c r="NYE289" s="57"/>
      <c r="NYF289" s="57"/>
      <c r="NYG289" s="57"/>
      <c r="NYH289" s="57"/>
      <c r="NYI289" s="57"/>
      <c r="NYJ289" s="57"/>
      <c r="NYK289" s="57"/>
      <c r="NYL289" s="57"/>
      <c r="NYM289" s="57"/>
      <c r="NYN289" s="57"/>
      <c r="NYO289" s="57"/>
      <c r="NYP289" s="57"/>
      <c r="NYQ289" s="57"/>
      <c r="NYR289" s="57"/>
      <c r="NYS289" s="57"/>
      <c r="NYT289" s="57"/>
      <c r="NYU289" s="57"/>
      <c r="NYV289" s="57"/>
      <c r="NYW289" s="57"/>
      <c r="NYX289" s="57"/>
      <c r="NYY289" s="57"/>
      <c r="NYZ289" s="57"/>
      <c r="NZA289" s="57"/>
      <c r="NZB289" s="57"/>
      <c r="NZC289" s="57"/>
      <c r="NZD289" s="57"/>
      <c r="NZE289" s="57"/>
      <c r="NZF289" s="57"/>
      <c r="NZG289" s="57"/>
      <c r="NZH289" s="57"/>
      <c r="NZI289" s="57"/>
      <c r="NZJ289" s="57"/>
      <c r="NZK289" s="57"/>
      <c r="NZL289" s="57"/>
      <c r="NZM289" s="57"/>
      <c r="NZN289" s="57"/>
      <c r="NZO289" s="57"/>
      <c r="NZP289" s="57"/>
      <c r="NZQ289" s="57"/>
      <c r="NZR289" s="57"/>
      <c r="NZS289" s="57"/>
      <c r="NZT289" s="57"/>
      <c r="NZU289" s="57"/>
      <c r="NZV289" s="57"/>
      <c r="NZW289" s="57"/>
      <c r="NZX289" s="57"/>
      <c r="NZY289" s="57"/>
      <c r="NZZ289" s="57"/>
      <c r="OAA289" s="57"/>
      <c r="OAB289" s="57"/>
      <c r="OAC289" s="57"/>
      <c r="OAD289" s="57"/>
      <c r="OAE289" s="57"/>
      <c r="OAF289" s="57"/>
      <c r="OAG289" s="57"/>
      <c r="OAH289" s="57"/>
      <c r="OAI289" s="57"/>
      <c r="OAJ289" s="57"/>
      <c r="OAK289" s="57"/>
      <c r="OAL289" s="57"/>
      <c r="OAM289" s="57"/>
      <c r="OAN289" s="57"/>
      <c r="OAO289" s="57"/>
      <c r="OAP289" s="57"/>
      <c r="OAQ289" s="57"/>
      <c r="OAR289" s="57"/>
      <c r="OAS289" s="57"/>
      <c r="OAT289" s="57"/>
      <c r="OAU289" s="57"/>
      <c r="OAV289" s="57"/>
      <c r="OAW289" s="57"/>
      <c r="OAX289" s="57"/>
      <c r="OAY289" s="57"/>
      <c r="OAZ289" s="57"/>
      <c r="OBA289" s="57"/>
      <c r="OBB289" s="57"/>
      <c r="OBC289" s="57"/>
      <c r="OBD289" s="57"/>
      <c r="OBE289" s="57"/>
      <c r="OBF289" s="57"/>
      <c r="OBG289" s="57"/>
      <c r="OBH289" s="57"/>
      <c r="OBI289" s="57"/>
      <c r="OBJ289" s="57"/>
      <c r="OBK289" s="57"/>
      <c r="OBL289" s="57"/>
      <c r="OBM289" s="57"/>
      <c r="OBN289" s="57"/>
      <c r="OBO289" s="57"/>
      <c r="OBP289" s="57"/>
      <c r="OBQ289" s="57"/>
      <c r="OBR289" s="57"/>
      <c r="OBS289" s="57"/>
      <c r="OBT289" s="57"/>
      <c r="OBU289" s="57"/>
      <c r="OBV289" s="57"/>
      <c r="OBW289" s="57"/>
      <c r="OBX289" s="57"/>
      <c r="OBY289" s="57"/>
      <c r="OBZ289" s="57"/>
      <c r="OCA289" s="57"/>
      <c r="OCB289" s="57"/>
      <c r="OCC289" s="57"/>
      <c r="OCD289" s="57"/>
      <c r="OCE289" s="57"/>
      <c r="OCF289" s="57"/>
      <c r="OCG289" s="57"/>
      <c r="OCH289" s="57"/>
      <c r="OCI289" s="57"/>
      <c r="OCJ289" s="57"/>
      <c r="OCK289" s="57"/>
      <c r="OCL289" s="57"/>
      <c r="OCM289" s="57"/>
      <c r="OCN289" s="57"/>
      <c r="OCO289" s="57"/>
      <c r="OCP289" s="57"/>
      <c r="OCQ289" s="57"/>
      <c r="OCR289" s="57"/>
      <c r="OCS289" s="57"/>
      <c r="OCT289" s="57"/>
      <c r="OCU289" s="57"/>
      <c r="OCV289" s="57"/>
      <c r="OCW289" s="57"/>
      <c r="OCX289" s="57"/>
      <c r="OCY289" s="57"/>
      <c r="OCZ289" s="57"/>
      <c r="ODA289" s="57"/>
      <c r="ODB289" s="57"/>
      <c r="ODC289" s="57"/>
      <c r="ODD289" s="57"/>
      <c r="ODE289" s="57"/>
      <c r="ODF289" s="57"/>
      <c r="ODG289" s="57"/>
      <c r="ODH289" s="57"/>
      <c r="ODI289" s="57"/>
      <c r="ODJ289" s="57"/>
      <c r="ODK289" s="57"/>
      <c r="ODL289" s="57"/>
      <c r="ODM289" s="57"/>
      <c r="ODN289" s="57"/>
      <c r="ODO289" s="57"/>
      <c r="ODP289" s="57"/>
      <c r="ODQ289" s="57"/>
      <c r="ODR289" s="57"/>
      <c r="ODS289" s="57"/>
      <c r="ODT289" s="57"/>
      <c r="ODU289" s="57"/>
      <c r="ODV289" s="57"/>
      <c r="ODW289" s="57"/>
      <c r="ODX289" s="57"/>
      <c r="ODY289" s="57"/>
      <c r="ODZ289" s="57"/>
      <c r="OEA289" s="57"/>
      <c r="OEB289" s="57"/>
      <c r="OEC289" s="57"/>
      <c r="OED289" s="57"/>
      <c r="OEE289" s="57"/>
      <c r="OEF289" s="57"/>
      <c r="OEG289" s="57"/>
      <c r="OEH289" s="57"/>
      <c r="OEI289" s="57"/>
      <c r="OEJ289" s="57"/>
      <c r="OEK289" s="57"/>
      <c r="OEL289" s="57"/>
      <c r="OEM289" s="57"/>
      <c r="OEN289" s="57"/>
      <c r="OEO289" s="57"/>
      <c r="OEP289" s="57"/>
      <c r="OEQ289" s="57"/>
      <c r="OER289" s="57"/>
      <c r="OES289" s="57"/>
      <c r="OET289" s="57"/>
      <c r="OEU289" s="57"/>
      <c r="OEV289" s="57"/>
      <c r="OEW289" s="57"/>
      <c r="OEX289" s="57"/>
      <c r="OEY289" s="57"/>
      <c r="OEZ289" s="57"/>
      <c r="OFA289" s="57"/>
      <c r="OFB289" s="57"/>
      <c r="OFC289" s="57"/>
      <c r="OFD289" s="57"/>
      <c r="OFE289" s="57"/>
      <c r="OFF289" s="57"/>
      <c r="OFG289" s="57"/>
      <c r="OFH289" s="57"/>
      <c r="OFI289" s="57"/>
      <c r="OFJ289" s="57"/>
      <c r="OFK289" s="57"/>
      <c r="OFL289" s="57"/>
      <c r="OFM289" s="57"/>
      <c r="OFN289" s="57"/>
      <c r="OFO289" s="57"/>
      <c r="OFP289" s="57"/>
      <c r="OFQ289" s="57"/>
      <c r="OFR289" s="57"/>
      <c r="OFS289" s="57"/>
      <c r="OFT289" s="57"/>
      <c r="OFU289" s="57"/>
      <c r="OFV289" s="57"/>
      <c r="OFW289" s="57"/>
      <c r="OFX289" s="57"/>
      <c r="OFY289" s="57"/>
      <c r="OFZ289" s="57"/>
      <c r="OGA289" s="57"/>
      <c r="OGB289" s="57"/>
      <c r="OGC289" s="57"/>
      <c r="OGD289" s="57"/>
      <c r="OGE289" s="57"/>
      <c r="OGF289" s="57"/>
      <c r="OGG289" s="57"/>
      <c r="OGH289" s="57"/>
      <c r="OGI289" s="57"/>
      <c r="OGJ289" s="57"/>
      <c r="OGK289" s="57"/>
      <c r="OGL289" s="57"/>
      <c r="OGM289" s="57"/>
      <c r="OGN289" s="57"/>
      <c r="OGO289" s="57"/>
      <c r="OGP289" s="57"/>
      <c r="OGQ289" s="57"/>
      <c r="OGR289" s="57"/>
      <c r="OGS289" s="57"/>
      <c r="OGT289" s="57"/>
      <c r="OGU289" s="57"/>
      <c r="OGV289" s="57"/>
      <c r="OGW289" s="57"/>
      <c r="OGX289" s="57"/>
      <c r="OGY289" s="57"/>
      <c r="OGZ289" s="57"/>
      <c r="OHA289" s="57"/>
      <c r="OHB289" s="57"/>
      <c r="OHC289" s="57"/>
      <c r="OHD289" s="57"/>
      <c r="OHE289" s="57"/>
      <c r="OHF289" s="57"/>
      <c r="OHG289" s="57"/>
      <c r="OHH289" s="57"/>
      <c r="OHI289" s="57"/>
      <c r="OHJ289" s="57"/>
      <c r="OHK289" s="57"/>
      <c r="OHL289" s="57"/>
      <c r="OHM289" s="57"/>
      <c r="OHN289" s="57"/>
      <c r="OHO289" s="57"/>
      <c r="OHP289" s="57"/>
      <c r="OHQ289" s="57"/>
      <c r="OHR289" s="57"/>
      <c r="OHS289" s="57"/>
      <c r="OHT289" s="57"/>
      <c r="OHU289" s="57"/>
      <c r="OHV289" s="57"/>
      <c r="OHW289" s="57"/>
      <c r="OHX289" s="57"/>
      <c r="OHY289" s="57"/>
      <c r="OHZ289" s="57"/>
      <c r="OIA289" s="57"/>
      <c r="OIB289" s="57"/>
      <c r="OIC289" s="57"/>
      <c r="OID289" s="57"/>
      <c r="OIE289" s="57"/>
      <c r="OIF289" s="57"/>
      <c r="OIG289" s="57"/>
      <c r="OIH289" s="57"/>
      <c r="OII289" s="57"/>
      <c r="OIJ289" s="57"/>
      <c r="OIK289" s="57"/>
      <c r="OIL289" s="57"/>
      <c r="OIM289" s="57"/>
      <c r="OIN289" s="57"/>
      <c r="OIO289" s="57"/>
      <c r="OIP289" s="57"/>
      <c r="OIQ289" s="57"/>
      <c r="OIR289" s="57"/>
      <c r="OIS289" s="57"/>
      <c r="OIT289" s="57"/>
      <c r="OIU289" s="57"/>
      <c r="OIV289" s="57"/>
      <c r="OIW289" s="57"/>
      <c r="OIX289" s="57"/>
      <c r="OIY289" s="57"/>
      <c r="OIZ289" s="57"/>
      <c r="OJA289" s="57"/>
      <c r="OJB289" s="57"/>
      <c r="OJC289" s="57"/>
      <c r="OJD289" s="57"/>
      <c r="OJE289" s="57"/>
      <c r="OJF289" s="57"/>
      <c r="OJG289" s="57"/>
      <c r="OJH289" s="57"/>
      <c r="OJI289" s="57"/>
      <c r="OJJ289" s="57"/>
      <c r="OJK289" s="57"/>
      <c r="OJL289" s="57"/>
      <c r="OJM289" s="57"/>
      <c r="OJN289" s="57"/>
      <c r="OJO289" s="57"/>
      <c r="OJP289" s="57"/>
      <c r="OJQ289" s="57"/>
      <c r="OJR289" s="57"/>
      <c r="OJS289" s="57"/>
      <c r="OJT289" s="57"/>
      <c r="OJU289" s="57"/>
      <c r="OJV289" s="57"/>
      <c r="OJW289" s="57"/>
      <c r="OJX289" s="57"/>
      <c r="OJY289" s="57"/>
      <c r="OJZ289" s="57"/>
      <c r="OKA289" s="57"/>
      <c r="OKB289" s="57"/>
      <c r="OKC289" s="57"/>
      <c r="OKD289" s="57"/>
      <c r="OKE289" s="57"/>
      <c r="OKF289" s="57"/>
      <c r="OKG289" s="57"/>
      <c r="OKH289" s="57"/>
      <c r="OKI289" s="57"/>
      <c r="OKJ289" s="57"/>
      <c r="OKK289" s="57"/>
      <c r="OKL289" s="57"/>
      <c r="OKM289" s="57"/>
      <c r="OKN289" s="57"/>
      <c r="OKO289" s="57"/>
      <c r="OKP289" s="57"/>
      <c r="OKQ289" s="57"/>
      <c r="OKR289" s="57"/>
      <c r="OKS289" s="57"/>
      <c r="OKT289" s="57"/>
      <c r="OKU289" s="57"/>
      <c r="OKV289" s="57"/>
      <c r="OKW289" s="57"/>
      <c r="OKX289" s="57"/>
      <c r="OKY289" s="57"/>
      <c r="OKZ289" s="57"/>
      <c r="OLA289" s="57"/>
      <c r="OLB289" s="57"/>
      <c r="OLC289" s="57"/>
      <c r="OLD289" s="57"/>
      <c r="OLE289" s="57"/>
      <c r="OLF289" s="57"/>
      <c r="OLG289" s="57"/>
      <c r="OLH289" s="57"/>
      <c r="OLI289" s="57"/>
      <c r="OLJ289" s="57"/>
      <c r="OLK289" s="57"/>
      <c r="OLL289" s="57"/>
      <c r="OLM289" s="57"/>
      <c r="OLN289" s="57"/>
      <c r="OLO289" s="57"/>
      <c r="OLP289" s="57"/>
      <c r="OLQ289" s="57"/>
      <c r="OLR289" s="57"/>
      <c r="OLS289" s="57"/>
      <c r="OLT289" s="57"/>
      <c r="OLU289" s="57"/>
      <c r="OLV289" s="57"/>
      <c r="OLW289" s="57"/>
      <c r="OLX289" s="57"/>
      <c r="OLY289" s="57"/>
      <c r="OLZ289" s="57"/>
      <c r="OMA289" s="57"/>
      <c r="OMB289" s="57"/>
      <c r="OMC289" s="57"/>
      <c r="OMD289" s="57"/>
      <c r="OME289" s="57"/>
      <c r="OMF289" s="57"/>
      <c r="OMG289" s="57"/>
      <c r="OMH289" s="57"/>
      <c r="OMI289" s="57"/>
      <c r="OMJ289" s="57"/>
      <c r="OMK289" s="57"/>
      <c r="OML289" s="57"/>
      <c r="OMM289" s="57"/>
      <c r="OMN289" s="57"/>
      <c r="OMO289" s="57"/>
      <c r="OMP289" s="57"/>
      <c r="OMQ289" s="57"/>
      <c r="OMR289" s="57"/>
      <c r="OMS289" s="57"/>
      <c r="OMT289" s="57"/>
      <c r="OMU289" s="57"/>
      <c r="OMV289" s="57"/>
      <c r="OMW289" s="57"/>
      <c r="OMX289" s="57"/>
      <c r="OMY289" s="57"/>
      <c r="OMZ289" s="57"/>
      <c r="ONA289" s="57"/>
      <c r="ONB289" s="57"/>
      <c r="ONC289" s="57"/>
      <c r="OND289" s="57"/>
      <c r="ONE289" s="57"/>
      <c r="ONF289" s="57"/>
      <c r="ONG289" s="57"/>
      <c r="ONH289" s="57"/>
      <c r="ONI289" s="57"/>
      <c r="ONJ289" s="57"/>
      <c r="ONK289" s="57"/>
      <c r="ONL289" s="57"/>
      <c r="ONM289" s="57"/>
      <c r="ONN289" s="57"/>
      <c r="ONO289" s="57"/>
      <c r="ONP289" s="57"/>
      <c r="ONQ289" s="57"/>
      <c r="ONR289" s="57"/>
      <c r="ONS289" s="57"/>
      <c r="ONT289" s="57"/>
      <c r="ONU289" s="57"/>
      <c r="ONV289" s="57"/>
      <c r="ONW289" s="57"/>
      <c r="ONX289" s="57"/>
      <c r="ONY289" s="57"/>
      <c r="ONZ289" s="57"/>
      <c r="OOA289" s="57"/>
      <c r="OOB289" s="57"/>
      <c r="OOC289" s="57"/>
      <c r="OOD289" s="57"/>
      <c r="OOE289" s="57"/>
      <c r="OOF289" s="57"/>
      <c r="OOG289" s="57"/>
      <c r="OOH289" s="57"/>
      <c r="OOI289" s="57"/>
      <c r="OOJ289" s="57"/>
      <c r="OOK289" s="57"/>
      <c r="OOL289" s="57"/>
      <c r="OOM289" s="57"/>
      <c r="OON289" s="57"/>
      <c r="OOO289" s="57"/>
      <c r="OOP289" s="57"/>
      <c r="OOQ289" s="57"/>
      <c r="OOR289" s="57"/>
      <c r="OOS289" s="57"/>
      <c r="OOT289" s="57"/>
      <c r="OOU289" s="57"/>
      <c r="OOV289" s="57"/>
      <c r="OOW289" s="57"/>
      <c r="OOX289" s="57"/>
      <c r="OOY289" s="57"/>
      <c r="OOZ289" s="57"/>
      <c r="OPA289" s="57"/>
      <c r="OPB289" s="57"/>
      <c r="OPC289" s="57"/>
      <c r="OPD289" s="57"/>
      <c r="OPE289" s="57"/>
      <c r="OPF289" s="57"/>
      <c r="OPG289" s="57"/>
      <c r="OPH289" s="57"/>
      <c r="OPI289" s="57"/>
      <c r="OPJ289" s="57"/>
      <c r="OPK289" s="57"/>
      <c r="OPL289" s="57"/>
      <c r="OPM289" s="57"/>
      <c r="OPN289" s="57"/>
      <c r="OPO289" s="57"/>
      <c r="OPP289" s="57"/>
      <c r="OPQ289" s="57"/>
      <c r="OPR289" s="57"/>
      <c r="OPS289" s="57"/>
      <c r="OPT289" s="57"/>
      <c r="OPU289" s="57"/>
      <c r="OPV289" s="57"/>
      <c r="OPW289" s="57"/>
      <c r="OPX289" s="57"/>
      <c r="OPY289" s="57"/>
      <c r="OPZ289" s="57"/>
      <c r="OQA289" s="57"/>
      <c r="OQB289" s="57"/>
      <c r="OQC289" s="57"/>
      <c r="OQD289" s="57"/>
      <c r="OQE289" s="57"/>
      <c r="OQF289" s="57"/>
      <c r="OQG289" s="57"/>
      <c r="OQH289" s="57"/>
      <c r="OQI289" s="57"/>
      <c r="OQJ289" s="57"/>
      <c r="OQK289" s="57"/>
      <c r="OQL289" s="57"/>
      <c r="OQM289" s="57"/>
      <c r="OQN289" s="57"/>
      <c r="OQO289" s="57"/>
      <c r="OQP289" s="57"/>
      <c r="OQQ289" s="57"/>
      <c r="OQR289" s="57"/>
      <c r="OQS289" s="57"/>
      <c r="OQT289" s="57"/>
      <c r="OQU289" s="57"/>
      <c r="OQV289" s="57"/>
      <c r="OQW289" s="57"/>
      <c r="OQX289" s="57"/>
      <c r="OQY289" s="57"/>
      <c r="OQZ289" s="57"/>
      <c r="ORA289" s="57"/>
      <c r="ORB289" s="57"/>
      <c r="ORC289" s="57"/>
      <c r="ORD289" s="57"/>
      <c r="ORE289" s="57"/>
      <c r="ORF289" s="57"/>
      <c r="ORG289" s="57"/>
      <c r="ORH289" s="57"/>
      <c r="ORI289" s="57"/>
      <c r="ORJ289" s="57"/>
      <c r="ORK289" s="57"/>
      <c r="ORL289" s="57"/>
      <c r="ORM289" s="57"/>
      <c r="ORN289" s="57"/>
      <c r="ORO289" s="57"/>
      <c r="ORP289" s="57"/>
      <c r="ORQ289" s="57"/>
      <c r="ORR289" s="57"/>
      <c r="ORS289" s="57"/>
      <c r="ORT289" s="57"/>
      <c r="ORU289" s="57"/>
      <c r="ORV289" s="57"/>
      <c r="ORW289" s="57"/>
      <c r="ORX289" s="57"/>
      <c r="ORY289" s="57"/>
      <c r="ORZ289" s="57"/>
      <c r="OSA289" s="57"/>
      <c r="OSB289" s="57"/>
      <c r="OSC289" s="57"/>
      <c r="OSD289" s="57"/>
      <c r="OSE289" s="57"/>
      <c r="OSF289" s="57"/>
      <c r="OSG289" s="57"/>
      <c r="OSH289" s="57"/>
      <c r="OSI289" s="57"/>
      <c r="OSJ289" s="57"/>
      <c r="OSK289" s="57"/>
      <c r="OSL289" s="57"/>
      <c r="OSM289" s="57"/>
      <c r="OSN289" s="57"/>
      <c r="OSO289" s="57"/>
      <c r="OSP289" s="57"/>
      <c r="OSQ289" s="57"/>
      <c r="OSR289" s="57"/>
      <c r="OSS289" s="57"/>
      <c r="OST289" s="57"/>
      <c r="OSU289" s="57"/>
      <c r="OSV289" s="57"/>
      <c r="OSW289" s="57"/>
      <c r="OSX289" s="57"/>
      <c r="OSY289" s="57"/>
      <c r="OSZ289" s="57"/>
      <c r="OTA289" s="57"/>
      <c r="OTB289" s="57"/>
      <c r="OTC289" s="57"/>
      <c r="OTD289" s="57"/>
      <c r="OTE289" s="57"/>
      <c r="OTF289" s="57"/>
      <c r="OTG289" s="57"/>
      <c r="OTH289" s="57"/>
      <c r="OTI289" s="57"/>
      <c r="OTJ289" s="57"/>
      <c r="OTK289" s="57"/>
      <c r="OTL289" s="57"/>
      <c r="OTM289" s="57"/>
      <c r="OTN289" s="57"/>
      <c r="OTO289" s="57"/>
      <c r="OTP289" s="57"/>
      <c r="OTQ289" s="57"/>
      <c r="OTR289" s="57"/>
      <c r="OTS289" s="57"/>
      <c r="OTT289" s="57"/>
      <c r="OTU289" s="57"/>
      <c r="OTV289" s="57"/>
      <c r="OTW289" s="57"/>
      <c r="OTX289" s="57"/>
      <c r="OTY289" s="57"/>
      <c r="OTZ289" s="57"/>
      <c r="OUA289" s="57"/>
      <c r="OUB289" s="57"/>
      <c r="OUC289" s="57"/>
      <c r="OUD289" s="57"/>
      <c r="OUE289" s="57"/>
      <c r="OUF289" s="57"/>
      <c r="OUG289" s="57"/>
      <c r="OUH289" s="57"/>
      <c r="OUI289" s="57"/>
      <c r="OUJ289" s="57"/>
      <c r="OUK289" s="57"/>
      <c r="OUL289" s="57"/>
      <c r="OUM289" s="57"/>
      <c r="OUN289" s="57"/>
      <c r="OUO289" s="57"/>
      <c r="OUP289" s="57"/>
      <c r="OUQ289" s="57"/>
      <c r="OUR289" s="57"/>
      <c r="OUS289" s="57"/>
      <c r="OUT289" s="57"/>
      <c r="OUU289" s="57"/>
      <c r="OUV289" s="57"/>
      <c r="OUW289" s="57"/>
      <c r="OUX289" s="57"/>
      <c r="OUY289" s="57"/>
      <c r="OUZ289" s="57"/>
      <c r="OVA289" s="57"/>
      <c r="OVB289" s="57"/>
      <c r="OVC289" s="57"/>
      <c r="OVD289" s="57"/>
      <c r="OVE289" s="57"/>
      <c r="OVF289" s="57"/>
      <c r="OVG289" s="57"/>
      <c r="OVH289" s="57"/>
      <c r="OVI289" s="57"/>
      <c r="OVJ289" s="57"/>
      <c r="OVK289" s="57"/>
      <c r="OVL289" s="57"/>
      <c r="OVM289" s="57"/>
      <c r="OVN289" s="57"/>
      <c r="OVO289" s="57"/>
      <c r="OVP289" s="57"/>
      <c r="OVQ289" s="57"/>
      <c r="OVR289" s="57"/>
      <c r="OVS289" s="57"/>
      <c r="OVT289" s="57"/>
      <c r="OVU289" s="57"/>
      <c r="OVV289" s="57"/>
      <c r="OVW289" s="57"/>
      <c r="OVX289" s="57"/>
      <c r="OVY289" s="57"/>
      <c r="OVZ289" s="57"/>
      <c r="OWA289" s="57"/>
      <c r="OWB289" s="57"/>
      <c r="OWC289" s="57"/>
      <c r="OWD289" s="57"/>
      <c r="OWE289" s="57"/>
      <c r="OWF289" s="57"/>
      <c r="OWG289" s="57"/>
      <c r="OWH289" s="57"/>
      <c r="OWI289" s="57"/>
      <c r="OWJ289" s="57"/>
      <c r="OWK289" s="57"/>
      <c r="OWL289" s="57"/>
      <c r="OWM289" s="57"/>
      <c r="OWN289" s="57"/>
      <c r="OWO289" s="57"/>
      <c r="OWP289" s="57"/>
      <c r="OWQ289" s="57"/>
      <c r="OWR289" s="57"/>
      <c r="OWS289" s="57"/>
      <c r="OWT289" s="57"/>
      <c r="OWU289" s="57"/>
      <c r="OWV289" s="57"/>
      <c r="OWW289" s="57"/>
      <c r="OWX289" s="57"/>
      <c r="OWY289" s="57"/>
      <c r="OWZ289" s="57"/>
      <c r="OXA289" s="57"/>
      <c r="OXB289" s="57"/>
      <c r="OXC289" s="57"/>
      <c r="OXD289" s="57"/>
      <c r="OXE289" s="57"/>
      <c r="OXF289" s="57"/>
      <c r="OXG289" s="57"/>
      <c r="OXH289" s="57"/>
      <c r="OXI289" s="57"/>
      <c r="OXJ289" s="57"/>
      <c r="OXK289" s="57"/>
      <c r="OXL289" s="57"/>
      <c r="OXM289" s="57"/>
      <c r="OXN289" s="57"/>
      <c r="OXO289" s="57"/>
      <c r="OXP289" s="57"/>
      <c r="OXQ289" s="57"/>
      <c r="OXR289" s="57"/>
      <c r="OXS289" s="57"/>
      <c r="OXT289" s="57"/>
      <c r="OXU289" s="57"/>
      <c r="OXV289" s="57"/>
      <c r="OXW289" s="57"/>
      <c r="OXX289" s="57"/>
      <c r="OXY289" s="57"/>
      <c r="OXZ289" s="57"/>
      <c r="OYA289" s="57"/>
      <c r="OYB289" s="57"/>
      <c r="OYC289" s="57"/>
      <c r="OYD289" s="57"/>
      <c r="OYE289" s="57"/>
      <c r="OYF289" s="57"/>
      <c r="OYG289" s="57"/>
      <c r="OYH289" s="57"/>
      <c r="OYI289" s="57"/>
      <c r="OYJ289" s="57"/>
      <c r="OYK289" s="57"/>
      <c r="OYL289" s="57"/>
      <c r="OYM289" s="57"/>
      <c r="OYN289" s="57"/>
      <c r="OYO289" s="57"/>
      <c r="OYP289" s="57"/>
      <c r="OYQ289" s="57"/>
      <c r="OYR289" s="57"/>
      <c r="OYS289" s="57"/>
      <c r="OYT289" s="57"/>
      <c r="OYU289" s="57"/>
      <c r="OYV289" s="57"/>
      <c r="OYW289" s="57"/>
      <c r="OYX289" s="57"/>
      <c r="OYY289" s="57"/>
      <c r="OYZ289" s="57"/>
      <c r="OZA289" s="57"/>
      <c r="OZB289" s="57"/>
      <c r="OZC289" s="57"/>
      <c r="OZD289" s="57"/>
      <c r="OZE289" s="57"/>
      <c r="OZF289" s="57"/>
      <c r="OZG289" s="57"/>
      <c r="OZH289" s="57"/>
      <c r="OZI289" s="57"/>
      <c r="OZJ289" s="57"/>
      <c r="OZK289" s="57"/>
      <c r="OZL289" s="57"/>
      <c r="OZM289" s="57"/>
      <c r="OZN289" s="57"/>
      <c r="OZO289" s="57"/>
      <c r="OZP289" s="57"/>
      <c r="OZQ289" s="57"/>
      <c r="OZR289" s="57"/>
      <c r="OZS289" s="57"/>
      <c r="OZT289" s="57"/>
      <c r="OZU289" s="57"/>
      <c r="OZV289" s="57"/>
      <c r="OZW289" s="57"/>
      <c r="OZX289" s="57"/>
      <c r="OZY289" s="57"/>
      <c r="OZZ289" s="57"/>
      <c r="PAA289" s="57"/>
      <c r="PAB289" s="57"/>
      <c r="PAC289" s="57"/>
      <c r="PAD289" s="57"/>
      <c r="PAE289" s="57"/>
      <c r="PAF289" s="57"/>
      <c r="PAG289" s="57"/>
      <c r="PAH289" s="57"/>
      <c r="PAI289" s="57"/>
      <c r="PAJ289" s="57"/>
      <c r="PAK289" s="57"/>
      <c r="PAL289" s="57"/>
      <c r="PAM289" s="57"/>
      <c r="PAN289" s="57"/>
      <c r="PAO289" s="57"/>
      <c r="PAP289" s="57"/>
      <c r="PAQ289" s="57"/>
      <c r="PAR289" s="57"/>
      <c r="PAS289" s="57"/>
      <c r="PAT289" s="57"/>
      <c r="PAU289" s="57"/>
      <c r="PAV289" s="57"/>
      <c r="PAW289" s="57"/>
      <c r="PAX289" s="57"/>
      <c r="PAY289" s="57"/>
      <c r="PAZ289" s="57"/>
      <c r="PBA289" s="57"/>
      <c r="PBB289" s="57"/>
      <c r="PBC289" s="57"/>
      <c r="PBD289" s="57"/>
      <c r="PBE289" s="57"/>
      <c r="PBF289" s="57"/>
      <c r="PBG289" s="57"/>
      <c r="PBH289" s="57"/>
      <c r="PBI289" s="57"/>
      <c r="PBJ289" s="57"/>
      <c r="PBK289" s="57"/>
      <c r="PBL289" s="57"/>
      <c r="PBM289" s="57"/>
      <c r="PBN289" s="57"/>
      <c r="PBO289" s="57"/>
      <c r="PBP289" s="57"/>
      <c r="PBQ289" s="57"/>
      <c r="PBR289" s="57"/>
      <c r="PBS289" s="57"/>
      <c r="PBT289" s="57"/>
      <c r="PBU289" s="57"/>
      <c r="PBV289" s="57"/>
      <c r="PBW289" s="57"/>
      <c r="PBX289" s="57"/>
      <c r="PBY289" s="57"/>
      <c r="PBZ289" s="57"/>
      <c r="PCA289" s="57"/>
      <c r="PCB289" s="57"/>
      <c r="PCC289" s="57"/>
      <c r="PCD289" s="57"/>
      <c r="PCE289" s="57"/>
      <c r="PCF289" s="57"/>
      <c r="PCG289" s="57"/>
      <c r="PCH289" s="57"/>
      <c r="PCI289" s="57"/>
      <c r="PCJ289" s="57"/>
      <c r="PCK289" s="57"/>
      <c r="PCL289" s="57"/>
      <c r="PCM289" s="57"/>
      <c r="PCN289" s="57"/>
      <c r="PCO289" s="57"/>
      <c r="PCP289" s="57"/>
      <c r="PCQ289" s="57"/>
      <c r="PCR289" s="57"/>
      <c r="PCS289" s="57"/>
      <c r="PCT289" s="57"/>
      <c r="PCU289" s="57"/>
      <c r="PCV289" s="57"/>
      <c r="PCW289" s="57"/>
      <c r="PCX289" s="57"/>
      <c r="PCY289" s="57"/>
      <c r="PCZ289" s="57"/>
      <c r="PDA289" s="57"/>
      <c r="PDB289" s="57"/>
      <c r="PDC289" s="57"/>
      <c r="PDD289" s="57"/>
      <c r="PDE289" s="57"/>
      <c r="PDF289" s="57"/>
      <c r="PDG289" s="57"/>
      <c r="PDH289" s="57"/>
      <c r="PDI289" s="57"/>
      <c r="PDJ289" s="57"/>
      <c r="PDK289" s="57"/>
      <c r="PDL289" s="57"/>
      <c r="PDM289" s="57"/>
      <c r="PDN289" s="57"/>
      <c r="PDO289" s="57"/>
      <c r="PDP289" s="57"/>
      <c r="PDQ289" s="57"/>
      <c r="PDR289" s="57"/>
      <c r="PDS289" s="57"/>
      <c r="PDT289" s="57"/>
      <c r="PDU289" s="57"/>
      <c r="PDV289" s="57"/>
      <c r="PDW289" s="57"/>
      <c r="PDX289" s="57"/>
      <c r="PDY289" s="57"/>
      <c r="PDZ289" s="57"/>
      <c r="PEA289" s="57"/>
      <c r="PEB289" s="57"/>
      <c r="PEC289" s="57"/>
      <c r="PED289" s="57"/>
      <c r="PEE289" s="57"/>
      <c r="PEF289" s="57"/>
      <c r="PEG289" s="57"/>
      <c r="PEH289" s="57"/>
      <c r="PEI289" s="57"/>
      <c r="PEJ289" s="57"/>
      <c r="PEK289" s="57"/>
      <c r="PEL289" s="57"/>
      <c r="PEM289" s="57"/>
      <c r="PEN289" s="57"/>
      <c r="PEO289" s="57"/>
      <c r="PEP289" s="57"/>
      <c r="PEQ289" s="57"/>
      <c r="PER289" s="57"/>
      <c r="PES289" s="57"/>
      <c r="PET289" s="57"/>
      <c r="PEU289" s="57"/>
      <c r="PEV289" s="57"/>
      <c r="PEW289" s="57"/>
      <c r="PEX289" s="57"/>
      <c r="PEY289" s="57"/>
      <c r="PEZ289" s="57"/>
      <c r="PFA289" s="57"/>
      <c r="PFB289" s="57"/>
      <c r="PFC289" s="57"/>
      <c r="PFD289" s="57"/>
      <c r="PFE289" s="57"/>
      <c r="PFF289" s="57"/>
      <c r="PFG289" s="57"/>
      <c r="PFH289" s="57"/>
      <c r="PFI289" s="57"/>
      <c r="PFJ289" s="57"/>
      <c r="PFK289" s="57"/>
      <c r="PFL289" s="57"/>
      <c r="PFM289" s="57"/>
      <c r="PFN289" s="57"/>
      <c r="PFO289" s="57"/>
      <c r="PFP289" s="57"/>
      <c r="PFQ289" s="57"/>
      <c r="PFR289" s="57"/>
      <c r="PFS289" s="57"/>
      <c r="PFT289" s="57"/>
      <c r="PFU289" s="57"/>
      <c r="PFV289" s="57"/>
      <c r="PFW289" s="57"/>
      <c r="PFX289" s="57"/>
      <c r="PFY289" s="57"/>
      <c r="PFZ289" s="57"/>
      <c r="PGA289" s="57"/>
      <c r="PGB289" s="57"/>
      <c r="PGC289" s="57"/>
      <c r="PGD289" s="57"/>
      <c r="PGE289" s="57"/>
      <c r="PGF289" s="57"/>
      <c r="PGG289" s="57"/>
      <c r="PGH289" s="57"/>
      <c r="PGI289" s="57"/>
      <c r="PGJ289" s="57"/>
      <c r="PGK289" s="57"/>
      <c r="PGL289" s="57"/>
      <c r="PGM289" s="57"/>
      <c r="PGN289" s="57"/>
      <c r="PGO289" s="57"/>
      <c r="PGP289" s="57"/>
      <c r="PGQ289" s="57"/>
      <c r="PGR289" s="57"/>
      <c r="PGS289" s="57"/>
      <c r="PGT289" s="57"/>
      <c r="PGU289" s="57"/>
      <c r="PGV289" s="57"/>
      <c r="PGW289" s="57"/>
      <c r="PGX289" s="57"/>
      <c r="PGY289" s="57"/>
      <c r="PGZ289" s="57"/>
      <c r="PHA289" s="57"/>
      <c r="PHB289" s="57"/>
      <c r="PHC289" s="57"/>
      <c r="PHD289" s="57"/>
      <c r="PHE289" s="57"/>
      <c r="PHF289" s="57"/>
      <c r="PHG289" s="57"/>
      <c r="PHH289" s="57"/>
      <c r="PHI289" s="57"/>
      <c r="PHJ289" s="57"/>
      <c r="PHK289" s="57"/>
      <c r="PHL289" s="57"/>
      <c r="PHM289" s="57"/>
      <c r="PHN289" s="57"/>
      <c r="PHO289" s="57"/>
      <c r="PHP289" s="57"/>
      <c r="PHQ289" s="57"/>
      <c r="PHR289" s="57"/>
      <c r="PHS289" s="57"/>
      <c r="PHT289" s="57"/>
      <c r="PHU289" s="57"/>
      <c r="PHV289" s="57"/>
      <c r="PHW289" s="57"/>
      <c r="PHX289" s="57"/>
      <c r="PHY289" s="57"/>
      <c r="PHZ289" s="57"/>
      <c r="PIA289" s="57"/>
      <c r="PIB289" s="57"/>
      <c r="PIC289" s="57"/>
      <c r="PID289" s="57"/>
      <c r="PIE289" s="57"/>
      <c r="PIF289" s="57"/>
      <c r="PIG289" s="57"/>
      <c r="PIH289" s="57"/>
      <c r="PII289" s="57"/>
      <c r="PIJ289" s="57"/>
      <c r="PIK289" s="57"/>
      <c r="PIL289" s="57"/>
      <c r="PIM289" s="57"/>
      <c r="PIN289" s="57"/>
      <c r="PIO289" s="57"/>
      <c r="PIP289" s="57"/>
      <c r="PIQ289" s="57"/>
      <c r="PIR289" s="57"/>
      <c r="PIS289" s="57"/>
      <c r="PIT289" s="57"/>
      <c r="PIU289" s="57"/>
      <c r="PIV289" s="57"/>
      <c r="PIW289" s="57"/>
      <c r="PIX289" s="57"/>
      <c r="PIY289" s="57"/>
      <c r="PIZ289" s="57"/>
      <c r="PJA289" s="57"/>
      <c r="PJB289" s="57"/>
      <c r="PJC289" s="57"/>
      <c r="PJD289" s="57"/>
      <c r="PJE289" s="57"/>
      <c r="PJF289" s="57"/>
      <c r="PJG289" s="57"/>
      <c r="PJH289" s="57"/>
      <c r="PJI289" s="57"/>
      <c r="PJJ289" s="57"/>
      <c r="PJK289" s="57"/>
      <c r="PJL289" s="57"/>
      <c r="PJM289" s="57"/>
      <c r="PJN289" s="57"/>
      <c r="PJO289" s="57"/>
      <c r="PJP289" s="57"/>
      <c r="PJQ289" s="57"/>
      <c r="PJR289" s="57"/>
      <c r="PJS289" s="57"/>
      <c r="PJT289" s="57"/>
      <c r="PJU289" s="57"/>
      <c r="PJV289" s="57"/>
      <c r="PJW289" s="57"/>
      <c r="PJX289" s="57"/>
      <c r="PJY289" s="57"/>
      <c r="PJZ289" s="57"/>
      <c r="PKA289" s="57"/>
      <c r="PKB289" s="57"/>
      <c r="PKC289" s="57"/>
      <c r="PKD289" s="57"/>
      <c r="PKE289" s="57"/>
      <c r="PKF289" s="57"/>
      <c r="PKG289" s="57"/>
      <c r="PKH289" s="57"/>
      <c r="PKI289" s="57"/>
      <c r="PKJ289" s="57"/>
      <c r="PKK289" s="57"/>
      <c r="PKL289" s="57"/>
      <c r="PKM289" s="57"/>
      <c r="PKN289" s="57"/>
      <c r="PKO289" s="57"/>
      <c r="PKP289" s="57"/>
      <c r="PKQ289" s="57"/>
      <c r="PKR289" s="57"/>
      <c r="PKS289" s="57"/>
      <c r="PKT289" s="57"/>
      <c r="PKU289" s="57"/>
      <c r="PKV289" s="57"/>
      <c r="PKW289" s="57"/>
      <c r="PKX289" s="57"/>
      <c r="PKY289" s="57"/>
      <c r="PKZ289" s="57"/>
      <c r="PLA289" s="57"/>
      <c r="PLB289" s="57"/>
      <c r="PLC289" s="57"/>
      <c r="PLD289" s="57"/>
      <c r="PLE289" s="57"/>
      <c r="PLF289" s="57"/>
      <c r="PLG289" s="57"/>
      <c r="PLH289" s="57"/>
      <c r="PLI289" s="57"/>
      <c r="PLJ289" s="57"/>
      <c r="PLK289" s="57"/>
      <c r="PLL289" s="57"/>
      <c r="PLM289" s="57"/>
      <c r="PLN289" s="57"/>
      <c r="PLO289" s="57"/>
      <c r="PLP289" s="57"/>
      <c r="PLQ289" s="57"/>
      <c r="PLR289" s="57"/>
      <c r="PLS289" s="57"/>
      <c r="PLT289" s="57"/>
      <c r="PLU289" s="57"/>
      <c r="PLV289" s="57"/>
      <c r="PLW289" s="57"/>
      <c r="PLX289" s="57"/>
      <c r="PLY289" s="57"/>
      <c r="PLZ289" s="57"/>
      <c r="PMA289" s="57"/>
      <c r="PMB289" s="57"/>
      <c r="PMC289" s="57"/>
      <c r="PMD289" s="57"/>
      <c r="PME289" s="57"/>
      <c r="PMF289" s="57"/>
      <c r="PMG289" s="57"/>
      <c r="PMH289" s="57"/>
      <c r="PMI289" s="57"/>
      <c r="PMJ289" s="57"/>
      <c r="PMK289" s="57"/>
      <c r="PML289" s="57"/>
      <c r="PMM289" s="57"/>
      <c r="PMN289" s="57"/>
      <c r="PMO289" s="57"/>
      <c r="PMP289" s="57"/>
      <c r="PMQ289" s="57"/>
      <c r="PMR289" s="57"/>
      <c r="PMS289" s="57"/>
      <c r="PMT289" s="57"/>
      <c r="PMU289" s="57"/>
      <c r="PMV289" s="57"/>
      <c r="PMW289" s="57"/>
      <c r="PMX289" s="57"/>
      <c r="PMY289" s="57"/>
      <c r="PMZ289" s="57"/>
      <c r="PNA289" s="57"/>
      <c r="PNB289" s="57"/>
      <c r="PNC289" s="57"/>
      <c r="PND289" s="57"/>
      <c r="PNE289" s="57"/>
      <c r="PNF289" s="57"/>
      <c r="PNG289" s="57"/>
      <c r="PNH289" s="57"/>
      <c r="PNI289" s="57"/>
      <c r="PNJ289" s="57"/>
      <c r="PNK289" s="57"/>
      <c r="PNL289" s="57"/>
      <c r="PNM289" s="57"/>
      <c r="PNN289" s="57"/>
      <c r="PNO289" s="57"/>
      <c r="PNP289" s="57"/>
      <c r="PNQ289" s="57"/>
      <c r="PNR289" s="57"/>
      <c r="PNS289" s="57"/>
      <c r="PNT289" s="57"/>
      <c r="PNU289" s="57"/>
      <c r="PNV289" s="57"/>
      <c r="PNW289" s="57"/>
      <c r="PNX289" s="57"/>
      <c r="PNY289" s="57"/>
      <c r="PNZ289" s="57"/>
      <c r="POA289" s="57"/>
      <c r="POB289" s="57"/>
      <c r="POC289" s="57"/>
      <c r="POD289" s="57"/>
      <c r="POE289" s="57"/>
      <c r="POF289" s="57"/>
      <c r="POG289" s="57"/>
      <c r="POH289" s="57"/>
      <c r="POI289" s="57"/>
      <c r="POJ289" s="57"/>
      <c r="POK289" s="57"/>
      <c r="POL289" s="57"/>
      <c r="POM289" s="57"/>
      <c r="PON289" s="57"/>
      <c r="POO289" s="57"/>
      <c r="POP289" s="57"/>
      <c r="POQ289" s="57"/>
      <c r="POR289" s="57"/>
      <c r="POS289" s="57"/>
      <c r="POT289" s="57"/>
      <c r="POU289" s="57"/>
      <c r="POV289" s="57"/>
      <c r="POW289" s="57"/>
      <c r="POX289" s="57"/>
      <c r="POY289" s="57"/>
      <c r="POZ289" s="57"/>
      <c r="PPA289" s="57"/>
      <c r="PPB289" s="57"/>
      <c r="PPC289" s="57"/>
      <c r="PPD289" s="57"/>
      <c r="PPE289" s="57"/>
      <c r="PPF289" s="57"/>
      <c r="PPG289" s="57"/>
      <c r="PPH289" s="57"/>
      <c r="PPI289" s="57"/>
      <c r="PPJ289" s="57"/>
      <c r="PPK289" s="57"/>
      <c r="PPL289" s="57"/>
      <c r="PPM289" s="57"/>
      <c r="PPN289" s="57"/>
      <c r="PPO289" s="57"/>
      <c r="PPP289" s="57"/>
      <c r="PPQ289" s="57"/>
      <c r="PPR289" s="57"/>
      <c r="PPS289" s="57"/>
      <c r="PPT289" s="57"/>
      <c r="PPU289" s="57"/>
      <c r="PPV289" s="57"/>
      <c r="PPW289" s="57"/>
      <c r="PPX289" s="57"/>
      <c r="PPY289" s="57"/>
      <c r="PPZ289" s="57"/>
      <c r="PQA289" s="57"/>
      <c r="PQB289" s="57"/>
      <c r="PQC289" s="57"/>
      <c r="PQD289" s="57"/>
      <c r="PQE289" s="57"/>
      <c r="PQF289" s="57"/>
      <c r="PQG289" s="57"/>
      <c r="PQH289" s="57"/>
      <c r="PQI289" s="57"/>
      <c r="PQJ289" s="57"/>
      <c r="PQK289" s="57"/>
      <c r="PQL289" s="57"/>
      <c r="PQM289" s="57"/>
      <c r="PQN289" s="57"/>
      <c r="PQO289" s="57"/>
      <c r="PQP289" s="57"/>
      <c r="PQQ289" s="57"/>
      <c r="PQR289" s="57"/>
      <c r="PQS289" s="57"/>
      <c r="PQT289" s="57"/>
      <c r="PQU289" s="57"/>
      <c r="PQV289" s="57"/>
      <c r="PQW289" s="57"/>
      <c r="PQX289" s="57"/>
      <c r="PQY289" s="57"/>
      <c r="PQZ289" s="57"/>
      <c r="PRA289" s="57"/>
      <c r="PRB289" s="57"/>
      <c r="PRC289" s="57"/>
      <c r="PRD289" s="57"/>
      <c r="PRE289" s="57"/>
      <c r="PRF289" s="57"/>
      <c r="PRG289" s="57"/>
      <c r="PRH289" s="57"/>
      <c r="PRI289" s="57"/>
      <c r="PRJ289" s="57"/>
      <c r="PRK289" s="57"/>
      <c r="PRL289" s="57"/>
      <c r="PRM289" s="57"/>
      <c r="PRN289" s="57"/>
      <c r="PRO289" s="57"/>
      <c r="PRP289" s="57"/>
      <c r="PRQ289" s="57"/>
      <c r="PRR289" s="57"/>
      <c r="PRS289" s="57"/>
      <c r="PRT289" s="57"/>
      <c r="PRU289" s="57"/>
      <c r="PRV289" s="57"/>
      <c r="PRW289" s="57"/>
      <c r="PRX289" s="57"/>
      <c r="PRY289" s="57"/>
      <c r="PRZ289" s="57"/>
      <c r="PSA289" s="57"/>
      <c r="PSB289" s="57"/>
      <c r="PSC289" s="57"/>
      <c r="PSD289" s="57"/>
      <c r="PSE289" s="57"/>
      <c r="PSF289" s="57"/>
      <c r="PSG289" s="57"/>
      <c r="PSH289" s="57"/>
      <c r="PSI289" s="57"/>
      <c r="PSJ289" s="57"/>
      <c r="PSK289" s="57"/>
      <c r="PSL289" s="57"/>
      <c r="PSM289" s="57"/>
      <c r="PSN289" s="57"/>
      <c r="PSO289" s="57"/>
      <c r="PSP289" s="57"/>
      <c r="PSQ289" s="57"/>
      <c r="PSR289" s="57"/>
      <c r="PSS289" s="57"/>
      <c r="PST289" s="57"/>
      <c r="PSU289" s="57"/>
      <c r="PSV289" s="57"/>
      <c r="PSW289" s="57"/>
      <c r="PSX289" s="57"/>
      <c r="PSY289" s="57"/>
      <c r="PSZ289" s="57"/>
      <c r="PTA289" s="57"/>
      <c r="PTB289" s="57"/>
      <c r="PTC289" s="57"/>
      <c r="PTD289" s="57"/>
      <c r="PTE289" s="57"/>
      <c r="PTF289" s="57"/>
      <c r="PTG289" s="57"/>
      <c r="PTH289" s="57"/>
      <c r="PTI289" s="57"/>
      <c r="PTJ289" s="57"/>
      <c r="PTK289" s="57"/>
      <c r="PTL289" s="57"/>
      <c r="PTM289" s="57"/>
      <c r="PTN289" s="57"/>
      <c r="PTO289" s="57"/>
      <c r="PTP289" s="57"/>
      <c r="PTQ289" s="57"/>
      <c r="PTR289" s="57"/>
      <c r="PTS289" s="57"/>
      <c r="PTT289" s="57"/>
      <c r="PTU289" s="57"/>
      <c r="PTV289" s="57"/>
      <c r="PTW289" s="57"/>
      <c r="PTX289" s="57"/>
      <c r="PTY289" s="57"/>
      <c r="PTZ289" s="57"/>
      <c r="PUA289" s="57"/>
      <c r="PUB289" s="57"/>
      <c r="PUC289" s="57"/>
      <c r="PUD289" s="57"/>
      <c r="PUE289" s="57"/>
      <c r="PUF289" s="57"/>
      <c r="PUG289" s="57"/>
      <c r="PUH289" s="57"/>
      <c r="PUI289" s="57"/>
      <c r="PUJ289" s="57"/>
      <c r="PUK289" s="57"/>
      <c r="PUL289" s="57"/>
      <c r="PUM289" s="57"/>
      <c r="PUN289" s="57"/>
      <c r="PUO289" s="57"/>
      <c r="PUP289" s="57"/>
      <c r="PUQ289" s="57"/>
      <c r="PUR289" s="57"/>
      <c r="PUS289" s="57"/>
      <c r="PUT289" s="57"/>
      <c r="PUU289" s="57"/>
      <c r="PUV289" s="57"/>
      <c r="PUW289" s="57"/>
      <c r="PUX289" s="57"/>
      <c r="PUY289" s="57"/>
      <c r="PUZ289" s="57"/>
      <c r="PVA289" s="57"/>
      <c r="PVB289" s="57"/>
      <c r="PVC289" s="57"/>
      <c r="PVD289" s="57"/>
      <c r="PVE289" s="57"/>
      <c r="PVF289" s="57"/>
      <c r="PVG289" s="57"/>
      <c r="PVH289" s="57"/>
      <c r="PVI289" s="57"/>
      <c r="PVJ289" s="57"/>
      <c r="PVK289" s="57"/>
      <c r="PVL289" s="57"/>
      <c r="PVM289" s="57"/>
      <c r="PVN289" s="57"/>
      <c r="PVO289" s="57"/>
      <c r="PVP289" s="57"/>
      <c r="PVQ289" s="57"/>
      <c r="PVR289" s="57"/>
      <c r="PVS289" s="57"/>
      <c r="PVT289" s="57"/>
      <c r="PVU289" s="57"/>
      <c r="PVV289" s="57"/>
      <c r="PVW289" s="57"/>
      <c r="PVX289" s="57"/>
      <c r="PVY289" s="57"/>
      <c r="PVZ289" s="57"/>
      <c r="PWA289" s="57"/>
      <c r="PWB289" s="57"/>
      <c r="PWC289" s="57"/>
      <c r="PWD289" s="57"/>
      <c r="PWE289" s="57"/>
      <c r="PWF289" s="57"/>
      <c r="PWG289" s="57"/>
      <c r="PWH289" s="57"/>
      <c r="PWI289" s="57"/>
      <c r="PWJ289" s="57"/>
      <c r="PWK289" s="57"/>
      <c r="PWL289" s="57"/>
      <c r="PWM289" s="57"/>
      <c r="PWN289" s="57"/>
      <c r="PWO289" s="57"/>
      <c r="PWP289" s="57"/>
      <c r="PWQ289" s="57"/>
      <c r="PWR289" s="57"/>
      <c r="PWS289" s="57"/>
      <c r="PWT289" s="57"/>
      <c r="PWU289" s="57"/>
      <c r="PWV289" s="57"/>
      <c r="PWW289" s="57"/>
      <c r="PWX289" s="57"/>
      <c r="PWY289" s="57"/>
      <c r="PWZ289" s="57"/>
      <c r="PXA289" s="57"/>
      <c r="PXB289" s="57"/>
      <c r="PXC289" s="57"/>
      <c r="PXD289" s="57"/>
      <c r="PXE289" s="57"/>
      <c r="PXF289" s="57"/>
      <c r="PXG289" s="57"/>
      <c r="PXH289" s="57"/>
      <c r="PXI289" s="57"/>
      <c r="PXJ289" s="57"/>
      <c r="PXK289" s="57"/>
      <c r="PXL289" s="57"/>
      <c r="PXM289" s="57"/>
      <c r="PXN289" s="57"/>
      <c r="PXO289" s="57"/>
      <c r="PXP289" s="57"/>
      <c r="PXQ289" s="57"/>
      <c r="PXR289" s="57"/>
      <c r="PXS289" s="57"/>
      <c r="PXT289" s="57"/>
      <c r="PXU289" s="57"/>
      <c r="PXV289" s="57"/>
      <c r="PXW289" s="57"/>
      <c r="PXX289" s="57"/>
      <c r="PXY289" s="57"/>
      <c r="PXZ289" s="57"/>
      <c r="PYA289" s="57"/>
      <c r="PYB289" s="57"/>
      <c r="PYC289" s="57"/>
      <c r="PYD289" s="57"/>
      <c r="PYE289" s="57"/>
      <c r="PYF289" s="57"/>
      <c r="PYG289" s="57"/>
      <c r="PYH289" s="57"/>
      <c r="PYI289" s="57"/>
      <c r="PYJ289" s="57"/>
      <c r="PYK289" s="57"/>
      <c r="PYL289" s="57"/>
      <c r="PYM289" s="57"/>
      <c r="PYN289" s="57"/>
      <c r="PYO289" s="57"/>
      <c r="PYP289" s="57"/>
      <c r="PYQ289" s="57"/>
      <c r="PYR289" s="57"/>
      <c r="PYS289" s="57"/>
      <c r="PYT289" s="57"/>
      <c r="PYU289" s="57"/>
      <c r="PYV289" s="57"/>
      <c r="PYW289" s="57"/>
      <c r="PYX289" s="57"/>
      <c r="PYY289" s="57"/>
      <c r="PYZ289" s="57"/>
      <c r="PZA289" s="57"/>
      <c r="PZB289" s="57"/>
      <c r="PZC289" s="57"/>
      <c r="PZD289" s="57"/>
      <c r="PZE289" s="57"/>
      <c r="PZF289" s="57"/>
      <c r="PZG289" s="57"/>
      <c r="PZH289" s="57"/>
      <c r="PZI289" s="57"/>
      <c r="PZJ289" s="57"/>
      <c r="PZK289" s="57"/>
      <c r="PZL289" s="57"/>
      <c r="PZM289" s="57"/>
      <c r="PZN289" s="57"/>
      <c r="PZO289" s="57"/>
      <c r="PZP289" s="57"/>
      <c r="PZQ289" s="57"/>
      <c r="PZR289" s="57"/>
      <c r="PZS289" s="57"/>
      <c r="PZT289" s="57"/>
      <c r="PZU289" s="57"/>
      <c r="PZV289" s="57"/>
      <c r="PZW289" s="57"/>
      <c r="PZX289" s="57"/>
      <c r="PZY289" s="57"/>
      <c r="PZZ289" s="57"/>
      <c r="QAA289" s="57"/>
      <c r="QAB289" s="57"/>
      <c r="QAC289" s="57"/>
      <c r="QAD289" s="57"/>
      <c r="QAE289" s="57"/>
      <c r="QAF289" s="57"/>
      <c r="QAG289" s="57"/>
      <c r="QAH289" s="57"/>
      <c r="QAI289" s="57"/>
      <c r="QAJ289" s="57"/>
      <c r="QAK289" s="57"/>
      <c r="QAL289" s="57"/>
      <c r="QAM289" s="57"/>
      <c r="QAN289" s="57"/>
      <c r="QAO289" s="57"/>
      <c r="QAP289" s="57"/>
      <c r="QAQ289" s="57"/>
      <c r="QAR289" s="57"/>
      <c r="QAS289" s="57"/>
      <c r="QAT289" s="57"/>
      <c r="QAU289" s="57"/>
      <c r="QAV289" s="57"/>
      <c r="QAW289" s="57"/>
      <c r="QAX289" s="57"/>
      <c r="QAY289" s="57"/>
      <c r="QAZ289" s="57"/>
      <c r="QBA289" s="57"/>
      <c r="QBB289" s="57"/>
      <c r="QBC289" s="57"/>
      <c r="QBD289" s="57"/>
      <c r="QBE289" s="57"/>
      <c r="QBF289" s="57"/>
      <c r="QBG289" s="57"/>
      <c r="QBH289" s="57"/>
      <c r="QBI289" s="57"/>
      <c r="QBJ289" s="57"/>
      <c r="QBK289" s="57"/>
      <c r="QBL289" s="57"/>
      <c r="QBM289" s="57"/>
      <c r="QBN289" s="57"/>
      <c r="QBO289" s="57"/>
      <c r="QBP289" s="57"/>
      <c r="QBQ289" s="57"/>
      <c r="QBR289" s="57"/>
      <c r="QBS289" s="57"/>
      <c r="QBT289" s="57"/>
      <c r="QBU289" s="57"/>
      <c r="QBV289" s="57"/>
      <c r="QBW289" s="57"/>
      <c r="QBX289" s="57"/>
      <c r="QBY289" s="57"/>
      <c r="QBZ289" s="57"/>
      <c r="QCA289" s="57"/>
      <c r="QCB289" s="57"/>
      <c r="QCC289" s="57"/>
      <c r="QCD289" s="57"/>
      <c r="QCE289" s="57"/>
      <c r="QCF289" s="57"/>
      <c r="QCG289" s="57"/>
      <c r="QCH289" s="57"/>
      <c r="QCI289" s="57"/>
      <c r="QCJ289" s="57"/>
      <c r="QCK289" s="57"/>
      <c r="QCL289" s="57"/>
      <c r="QCM289" s="57"/>
      <c r="QCN289" s="57"/>
      <c r="QCO289" s="57"/>
      <c r="QCP289" s="57"/>
      <c r="QCQ289" s="57"/>
      <c r="QCR289" s="57"/>
      <c r="QCS289" s="57"/>
      <c r="QCT289" s="57"/>
      <c r="QCU289" s="57"/>
      <c r="QCV289" s="57"/>
      <c r="QCW289" s="57"/>
      <c r="QCX289" s="57"/>
      <c r="QCY289" s="57"/>
      <c r="QCZ289" s="57"/>
      <c r="QDA289" s="57"/>
      <c r="QDB289" s="57"/>
      <c r="QDC289" s="57"/>
      <c r="QDD289" s="57"/>
      <c r="QDE289" s="57"/>
      <c r="QDF289" s="57"/>
      <c r="QDG289" s="57"/>
      <c r="QDH289" s="57"/>
      <c r="QDI289" s="57"/>
      <c r="QDJ289" s="57"/>
      <c r="QDK289" s="57"/>
      <c r="QDL289" s="57"/>
      <c r="QDM289" s="57"/>
      <c r="QDN289" s="57"/>
      <c r="QDO289" s="57"/>
      <c r="QDP289" s="57"/>
      <c r="QDQ289" s="57"/>
      <c r="QDR289" s="57"/>
      <c r="QDS289" s="57"/>
      <c r="QDT289" s="57"/>
      <c r="QDU289" s="57"/>
      <c r="QDV289" s="57"/>
      <c r="QDW289" s="57"/>
      <c r="QDX289" s="57"/>
      <c r="QDY289" s="57"/>
      <c r="QDZ289" s="57"/>
      <c r="QEA289" s="57"/>
      <c r="QEB289" s="57"/>
      <c r="QEC289" s="57"/>
      <c r="QED289" s="57"/>
      <c r="QEE289" s="57"/>
      <c r="QEF289" s="57"/>
      <c r="QEG289" s="57"/>
      <c r="QEH289" s="57"/>
      <c r="QEI289" s="57"/>
      <c r="QEJ289" s="57"/>
      <c r="QEK289" s="57"/>
      <c r="QEL289" s="57"/>
      <c r="QEM289" s="57"/>
      <c r="QEN289" s="57"/>
      <c r="QEO289" s="57"/>
      <c r="QEP289" s="57"/>
      <c r="QEQ289" s="57"/>
      <c r="QER289" s="57"/>
      <c r="QES289" s="57"/>
      <c r="QET289" s="57"/>
      <c r="QEU289" s="57"/>
      <c r="QEV289" s="57"/>
      <c r="QEW289" s="57"/>
      <c r="QEX289" s="57"/>
      <c r="QEY289" s="57"/>
      <c r="QEZ289" s="57"/>
      <c r="QFA289" s="57"/>
      <c r="QFB289" s="57"/>
      <c r="QFC289" s="57"/>
      <c r="QFD289" s="57"/>
      <c r="QFE289" s="57"/>
      <c r="QFF289" s="57"/>
      <c r="QFG289" s="57"/>
      <c r="QFH289" s="57"/>
      <c r="QFI289" s="57"/>
      <c r="QFJ289" s="57"/>
      <c r="QFK289" s="57"/>
      <c r="QFL289" s="57"/>
      <c r="QFM289" s="57"/>
      <c r="QFN289" s="57"/>
      <c r="QFO289" s="57"/>
      <c r="QFP289" s="57"/>
      <c r="QFQ289" s="57"/>
      <c r="QFR289" s="57"/>
      <c r="QFS289" s="57"/>
      <c r="QFT289" s="57"/>
      <c r="QFU289" s="57"/>
      <c r="QFV289" s="57"/>
      <c r="QFW289" s="57"/>
      <c r="QFX289" s="57"/>
      <c r="QFY289" s="57"/>
      <c r="QFZ289" s="57"/>
      <c r="QGA289" s="57"/>
      <c r="QGB289" s="57"/>
      <c r="QGC289" s="57"/>
      <c r="QGD289" s="57"/>
      <c r="QGE289" s="57"/>
      <c r="QGF289" s="57"/>
      <c r="QGG289" s="57"/>
      <c r="QGH289" s="57"/>
      <c r="QGI289" s="57"/>
      <c r="QGJ289" s="57"/>
      <c r="QGK289" s="57"/>
      <c r="QGL289" s="57"/>
      <c r="QGM289" s="57"/>
      <c r="QGN289" s="57"/>
      <c r="QGO289" s="57"/>
      <c r="QGP289" s="57"/>
      <c r="QGQ289" s="57"/>
      <c r="QGR289" s="57"/>
      <c r="QGS289" s="57"/>
      <c r="QGT289" s="57"/>
      <c r="QGU289" s="57"/>
      <c r="QGV289" s="57"/>
      <c r="QGW289" s="57"/>
      <c r="QGX289" s="57"/>
      <c r="QGY289" s="57"/>
      <c r="QGZ289" s="57"/>
      <c r="QHA289" s="57"/>
      <c r="QHB289" s="57"/>
      <c r="QHC289" s="57"/>
      <c r="QHD289" s="57"/>
      <c r="QHE289" s="57"/>
      <c r="QHF289" s="57"/>
      <c r="QHG289" s="57"/>
      <c r="QHH289" s="57"/>
      <c r="QHI289" s="57"/>
      <c r="QHJ289" s="57"/>
      <c r="QHK289" s="57"/>
      <c r="QHL289" s="57"/>
      <c r="QHM289" s="57"/>
      <c r="QHN289" s="57"/>
      <c r="QHO289" s="57"/>
      <c r="QHP289" s="57"/>
      <c r="QHQ289" s="57"/>
      <c r="QHR289" s="57"/>
      <c r="QHS289" s="57"/>
      <c r="QHT289" s="57"/>
      <c r="QHU289" s="57"/>
      <c r="QHV289" s="57"/>
      <c r="QHW289" s="57"/>
      <c r="QHX289" s="57"/>
      <c r="QHY289" s="57"/>
      <c r="QHZ289" s="57"/>
      <c r="QIA289" s="57"/>
      <c r="QIB289" s="57"/>
      <c r="QIC289" s="57"/>
      <c r="QID289" s="57"/>
      <c r="QIE289" s="57"/>
      <c r="QIF289" s="57"/>
      <c r="QIG289" s="57"/>
      <c r="QIH289" s="57"/>
      <c r="QII289" s="57"/>
      <c r="QIJ289" s="57"/>
      <c r="QIK289" s="57"/>
      <c r="QIL289" s="57"/>
      <c r="QIM289" s="57"/>
      <c r="QIN289" s="57"/>
      <c r="QIO289" s="57"/>
      <c r="QIP289" s="57"/>
      <c r="QIQ289" s="57"/>
      <c r="QIR289" s="57"/>
      <c r="QIS289" s="57"/>
      <c r="QIT289" s="57"/>
      <c r="QIU289" s="57"/>
      <c r="QIV289" s="57"/>
      <c r="QIW289" s="57"/>
      <c r="QIX289" s="57"/>
      <c r="QIY289" s="57"/>
      <c r="QIZ289" s="57"/>
      <c r="QJA289" s="57"/>
      <c r="QJB289" s="57"/>
      <c r="QJC289" s="57"/>
      <c r="QJD289" s="57"/>
      <c r="QJE289" s="57"/>
      <c r="QJF289" s="57"/>
      <c r="QJG289" s="57"/>
      <c r="QJH289" s="57"/>
      <c r="QJI289" s="57"/>
      <c r="QJJ289" s="57"/>
      <c r="QJK289" s="57"/>
      <c r="QJL289" s="57"/>
      <c r="QJM289" s="57"/>
      <c r="QJN289" s="57"/>
      <c r="QJO289" s="57"/>
      <c r="QJP289" s="57"/>
      <c r="QJQ289" s="57"/>
      <c r="QJR289" s="57"/>
      <c r="QJS289" s="57"/>
      <c r="QJT289" s="57"/>
      <c r="QJU289" s="57"/>
      <c r="QJV289" s="57"/>
      <c r="QJW289" s="57"/>
      <c r="QJX289" s="57"/>
      <c r="QJY289" s="57"/>
      <c r="QJZ289" s="57"/>
      <c r="QKA289" s="57"/>
      <c r="QKB289" s="57"/>
      <c r="QKC289" s="57"/>
      <c r="QKD289" s="57"/>
      <c r="QKE289" s="57"/>
      <c r="QKF289" s="57"/>
      <c r="QKG289" s="57"/>
      <c r="QKH289" s="57"/>
      <c r="QKI289" s="57"/>
      <c r="QKJ289" s="57"/>
      <c r="QKK289" s="57"/>
      <c r="QKL289" s="57"/>
      <c r="QKM289" s="57"/>
      <c r="QKN289" s="57"/>
      <c r="QKO289" s="57"/>
      <c r="QKP289" s="57"/>
      <c r="QKQ289" s="57"/>
      <c r="QKR289" s="57"/>
      <c r="QKS289" s="57"/>
      <c r="QKT289" s="57"/>
      <c r="QKU289" s="57"/>
      <c r="QKV289" s="57"/>
      <c r="QKW289" s="57"/>
      <c r="QKX289" s="57"/>
      <c r="QKY289" s="57"/>
      <c r="QKZ289" s="57"/>
      <c r="QLA289" s="57"/>
      <c r="QLB289" s="57"/>
      <c r="QLC289" s="57"/>
      <c r="QLD289" s="57"/>
      <c r="QLE289" s="57"/>
      <c r="QLF289" s="57"/>
      <c r="QLG289" s="57"/>
      <c r="QLH289" s="57"/>
      <c r="QLI289" s="57"/>
      <c r="QLJ289" s="57"/>
      <c r="QLK289" s="57"/>
      <c r="QLL289" s="57"/>
      <c r="QLM289" s="57"/>
      <c r="QLN289" s="57"/>
      <c r="QLO289" s="57"/>
      <c r="QLP289" s="57"/>
      <c r="QLQ289" s="57"/>
      <c r="QLR289" s="57"/>
      <c r="QLS289" s="57"/>
      <c r="QLT289" s="57"/>
      <c r="QLU289" s="57"/>
      <c r="QLV289" s="57"/>
      <c r="QLW289" s="57"/>
      <c r="QLX289" s="57"/>
      <c r="QLY289" s="57"/>
      <c r="QLZ289" s="57"/>
      <c r="QMA289" s="57"/>
      <c r="QMB289" s="57"/>
      <c r="QMC289" s="57"/>
      <c r="QMD289" s="57"/>
      <c r="QME289" s="57"/>
      <c r="QMF289" s="57"/>
      <c r="QMG289" s="57"/>
      <c r="QMH289" s="57"/>
      <c r="QMI289" s="57"/>
      <c r="QMJ289" s="57"/>
      <c r="QMK289" s="57"/>
      <c r="QML289" s="57"/>
      <c r="QMM289" s="57"/>
      <c r="QMN289" s="57"/>
      <c r="QMO289" s="57"/>
      <c r="QMP289" s="57"/>
      <c r="QMQ289" s="57"/>
      <c r="QMR289" s="57"/>
      <c r="QMS289" s="57"/>
      <c r="QMT289" s="57"/>
      <c r="QMU289" s="57"/>
      <c r="QMV289" s="57"/>
      <c r="QMW289" s="57"/>
      <c r="QMX289" s="57"/>
      <c r="QMY289" s="57"/>
      <c r="QMZ289" s="57"/>
      <c r="QNA289" s="57"/>
      <c r="QNB289" s="57"/>
      <c r="QNC289" s="57"/>
      <c r="QND289" s="57"/>
      <c r="QNE289" s="57"/>
      <c r="QNF289" s="57"/>
      <c r="QNG289" s="57"/>
      <c r="QNH289" s="57"/>
      <c r="QNI289" s="57"/>
      <c r="QNJ289" s="57"/>
      <c r="QNK289" s="57"/>
      <c r="QNL289" s="57"/>
      <c r="QNM289" s="57"/>
      <c r="QNN289" s="57"/>
      <c r="QNO289" s="57"/>
      <c r="QNP289" s="57"/>
      <c r="QNQ289" s="57"/>
      <c r="QNR289" s="57"/>
      <c r="QNS289" s="57"/>
      <c r="QNT289" s="57"/>
      <c r="QNU289" s="57"/>
      <c r="QNV289" s="57"/>
      <c r="QNW289" s="57"/>
      <c r="QNX289" s="57"/>
      <c r="QNY289" s="57"/>
      <c r="QNZ289" s="57"/>
      <c r="QOA289" s="57"/>
      <c r="QOB289" s="57"/>
      <c r="QOC289" s="57"/>
      <c r="QOD289" s="57"/>
      <c r="QOE289" s="57"/>
      <c r="QOF289" s="57"/>
      <c r="QOG289" s="57"/>
      <c r="QOH289" s="57"/>
      <c r="QOI289" s="57"/>
      <c r="QOJ289" s="57"/>
      <c r="QOK289" s="57"/>
      <c r="QOL289" s="57"/>
      <c r="QOM289" s="57"/>
      <c r="QON289" s="57"/>
      <c r="QOO289" s="57"/>
      <c r="QOP289" s="57"/>
      <c r="QOQ289" s="57"/>
      <c r="QOR289" s="57"/>
      <c r="QOS289" s="57"/>
      <c r="QOT289" s="57"/>
      <c r="QOU289" s="57"/>
      <c r="QOV289" s="57"/>
      <c r="QOW289" s="57"/>
      <c r="QOX289" s="57"/>
      <c r="QOY289" s="57"/>
      <c r="QOZ289" s="57"/>
      <c r="QPA289" s="57"/>
      <c r="QPB289" s="57"/>
      <c r="QPC289" s="57"/>
      <c r="QPD289" s="57"/>
      <c r="QPE289" s="57"/>
      <c r="QPF289" s="57"/>
      <c r="QPG289" s="57"/>
      <c r="QPH289" s="57"/>
      <c r="QPI289" s="57"/>
      <c r="QPJ289" s="57"/>
      <c r="QPK289" s="57"/>
      <c r="QPL289" s="57"/>
      <c r="QPM289" s="57"/>
      <c r="QPN289" s="57"/>
      <c r="QPO289" s="57"/>
      <c r="QPP289" s="57"/>
      <c r="QPQ289" s="57"/>
      <c r="QPR289" s="57"/>
      <c r="QPS289" s="57"/>
      <c r="QPT289" s="57"/>
      <c r="QPU289" s="57"/>
      <c r="QPV289" s="57"/>
      <c r="QPW289" s="57"/>
      <c r="QPX289" s="57"/>
      <c r="QPY289" s="57"/>
      <c r="QPZ289" s="57"/>
      <c r="QQA289" s="57"/>
      <c r="QQB289" s="57"/>
      <c r="QQC289" s="57"/>
      <c r="QQD289" s="57"/>
      <c r="QQE289" s="57"/>
      <c r="QQF289" s="57"/>
      <c r="QQG289" s="57"/>
      <c r="QQH289" s="57"/>
      <c r="QQI289" s="57"/>
      <c r="QQJ289" s="57"/>
      <c r="QQK289" s="57"/>
      <c r="QQL289" s="57"/>
      <c r="QQM289" s="57"/>
      <c r="QQN289" s="57"/>
      <c r="QQO289" s="57"/>
      <c r="QQP289" s="57"/>
      <c r="QQQ289" s="57"/>
      <c r="QQR289" s="57"/>
      <c r="QQS289" s="57"/>
      <c r="QQT289" s="57"/>
      <c r="QQU289" s="57"/>
      <c r="QQV289" s="57"/>
      <c r="QQW289" s="57"/>
      <c r="QQX289" s="57"/>
      <c r="QQY289" s="57"/>
      <c r="QQZ289" s="57"/>
      <c r="QRA289" s="57"/>
      <c r="QRB289" s="57"/>
      <c r="QRC289" s="57"/>
      <c r="QRD289" s="57"/>
      <c r="QRE289" s="57"/>
      <c r="QRF289" s="57"/>
      <c r="QRG289" s="57"/>
      <c r="QRH289" s="57"/>
      <c r="QRI289" s="57"/>
      <c r="QRJ289" s="57"/>
      <c r="QRK289" s="57"/>
      <c r="QRL289" s="57"/>
      <c r="QRM289" s="57"/>
      <c r="QRN289" s="57"/>
      <c r="QRO289" s="57"/>
      <c r="QRP289" s="57"/>
      <c r="QRQ289" s="57"/>
      <c r="QRR289" s="57"/>
      <c r="QRS289" s="57"/>
      <c r="QRT289" s="57"/>
      <c r="QRU289" s="57"/>
      <c r="QRV289" s="57"/>
      <c r="QRW289" s="57"/>
      <c r="QRX289" s="57"/>
      <c r="QRY289" s="57"/>
      <c r="QRZ289" s="57"/>
      <c r="QSA289" s="57"/>
      <c r="QSB289" s="57"/>
      <c r="QSC289" s="57"/>
      <c r="QSD289" s="57"/>
      <c r="QSE289" s="57"/>
      <c r="QSF289" s="57"/>
      <c r="QSG289" s="57"/>
      <c r="QSH289" s="57"/>
      <c r="QSI289" s="57"/>
      <c r="QSJ289" s="57"/>
      <c r="QSK289" s="57"/>
      <c r="QSL289" s="57"/>
      <c r="QSM289" s="57"/>
      <c r="QSN289" s="57"/>
      <c r="QSO289" s="57"/>
      <c r="QSP289" s="57"/>
      <c r="QSQ289" s="57"/>
      <c r="QSR289" s="57"/>
      <c r="QSS289" s="57"/>
      <c r="QST289" s="57"/>
      <c r="QSU289" s="57"/>
      <c r="QSV289" s="57"/>
      <c r="QSW289" s="57"/>
      <c r="QSX289" s="57"/>
      <c r="QSY289" s="57"/>
      <c r="QSZ289" s="57"/>
      <c r="QTA289" s="57"/>
      <c r="QTB289" s="57"/>
      <c r="QTC289" s="57"/>
      <c r="QTD289" s="57"/>
      <c r="QTE289" s="57"/>
      <c r="QTF289" s="57"/>
      <c r="QTG289" s="57"/>
      <c r="QTH289" s="57"/>
      <c r="QTI289" s="57"/>
      <c r="QTJ289" s="57"/>
      <c r="QTK289" s="57"/>
      <c r="QTL289" s="57"/>
      <c r="QTM289" s="57"/>
      <c r="QTN289" s="57"/>
      <c r="QTO289" s="57"/>
      <c r="QTP289" s="57"/>
      <c r="QTQ289" s="57"/>
      <c r="QTR289" s="57"/>
      <c r="QTS289" s="57"/>
      <c r="QTT289" s="57"/>
      <c r="QTU289" s="57"/>
      <c r="QTV289" s="57"/>
      <c r="QTW289" s="57"/>
      <c r="QTX289" s="57"/>
      <c r="QTY289" s="57"/>
      <c r="QTZ289" s="57"/>
      <c r="QUA289" s="57"/>
      <c r="QUB289" s="57"/>
      <c r="QUC289" s="57"/>
      <c r="QUD289" s="57"/>
      <c r="QUE289" s="57"/>
      <c r="QUF289" s="57"/>
      <c r="QUG289" s="57"/>
      <c r="QUH289" s="57"/>
      <c r="QUI289" s="57"/>
      <c r="QUJ289" s="57"/>
      <c r="QUK289" s="57"/>
      <c r="QUL289" s="57"/>
      <c r="QUM289" s="57"/>
      <c r="QUN289" s="57"/>
      <c r="QUO289" s="57"/>
      <c r="QUP289" s="57"/>
      <c r="QUQ289" s="57"/>
      <c r="QUR289" s="57"/>
      <c r="QUS289" s="57"/>
      <c r="QUT289" s="57"/>
      <c r="QUU289" s="57"/>
      <c r="QUV289" s="57"/>
      <c r="QUW289" s="57"/>
      <c r="QUX289" s="57"/>
      <c r="QUY289" s="57"/>
      <c r="QUZ289" s="57"/>
      <c r="QVA289" s="57"/>
      <c r="QVB289" s="57"/>
      <c r="QVC289" s="57"/>
      <c r="QVD289" s="57"/>
      <c r="QVE289" s="57"/>
      <c r="QVF289" s="57"/>
      <c r="QVG289" s="57"/>
      <c r="QVH289" s="57"/>
      <c r="QVI289" s="57"/>
      <c r="QVJ289" s="57"/>
      <c r="QVK289" s="57"/>
      <c r="QVL289" s="57"/>
      <c r="QVM289" s="57"/>
      <c r="QVN289" s="57"/>
      <c r="QVO289" s="57"/>
      <c r="QVP289" s="57"/>
      <c r="QVQ289" s="57"/>
      <c r="QVR289" s="57"/>
      <c r="QVS289" s="57"/>
      <c r="QVT289" s="57"/>
      <c r="QVU289" s="57"/>
      <c r="QVV289" s="57"/>
      <c r="QVW289" s="57"/>
      <c r="QVX289" s="57"/>
      <c r="QVY289" s="57"/>
      <c r="QVZ289" s="57"/>
      <c r="QWA289" s="57"/>
      <c r="QWB289" s="57"/>
      <c r="QWC289" s="57"/>
      <c r="QWD289" s="57"/>
      <c r="QWE289" s="57"/>
      <c r="QWF289" s="57"/>
      <c r="QWG289" s="57"/>
      <c r="QWH289" s="57"/>
      <c r="QWI289" s="57"/>
      <c r="QWJ289" s="57"/>
      <c r="QWK289" s="57"/>
      <c r="QWL289" s="57"/>
      <c r="QWM289" s="57"/>
      <c r="QWN289" s="57"/>
      <c r="QWO289" s="57"/>
      <c r="QWP289" s="57"/>
      <c r="QWQ289" s="57"/>
      <c r="QWR289" s="57"/>
      <c r="QWS289" s="57"/>
      <c r="QWT289" s="57"/>
      <c r="QWU289" s="57"/>
      <c r="QWV289" s="57"/>
      <c r="QWW289" s="57"/>
      <c r="QWX289" s="57"/>
      <c r="QWY289" s="57"/>
      <c r="QWZ289" s="57"/>
      <c r="QXA289" s="57"/>
      <c r="QXB289" s="57"/>
      <c r="QXC289" s="57"/>
      <c r="QXD289" s="57"/>
      <c r="QXE289" s="57"/>
      <c r="QXF289" s="57"/>
      <c r="QXG289" s="57"/>
      <c r="QXH289" s="57"/>
      <c r="QXI289" s="57"/>
      <c r="QXJ289" s="57"/>
      <c r="QXK289" s="57"/>
      <c r="QXL289" s="57"/>
      <c r="QXM289" s="57"/>
      <c r="QXN289" s="57"/>
      <c r="QXO289" s="57"/>
      <c r="QXP289" s="57"/>
      <c r="QXQ289" s="57"/>
      <c r="QXR289" s="57"/>
      <c r="QXS289" s="57"/>
      <c r="QXT289" s="57"/>
      <c r="QXU289" s="57"/>
      <c r="QXV289" s="57"/>
      <c r="QXW289" s="57"/>
      <c r="QXX289" s="57"/>
      <c r="QXY289" s="57"/>
      <c r="QXZ289" s="57"/>
      <c r="QYA289" s="57"/>
      <c r="QYB289" s="57"/>
      <c r="QYC289" s="57"/>
      <c r="QYD289" s="57"/>
      <c r="QYE289" s="57"/>
      <c r="QYF289" s="57"/>
      <c r="QYG289" s="57"/>
      <c r="QYH289" s="57"/>
      <c r="QYI289" s="57"/>
      <c r="QYJ289" s="57"/>
      <c r="QYK289" s="57"/>
      <c r="QYL289" s="57"/>
      <c r="QYM289" s="57"/>
      <c r="QYN289" s="57"/>
      <c r="QYO289" s="57"/>
      <c r="QYP289" s="57"/>
      <c r="QYQ289" s="57"/>
      <c r="QYR289" s="57"/>
      <c r="QYS289" s="57"/>
      <c r="QYT289" s="57"/>
      <c r="QYU289" s="57"/>
      <c r="QYV289" s="57"/>
      <c r="QYW289" s="57"/>
      <c r="QYX289" s="57"/>
      <c r="QYY289" s="57"/>
      <c r="QYZ289" s="57"/>
      <c r="QZA289" s="57"/>
      <c r="QZB289" s="57"/>
      <c r="QZC289" s="57"/>
      <c r="QZD289" s="57"/>
      <c r="QZE289" s="57"/>
      <c r="QZF289" s="57"/>
      <c r="QZG289" s="57"/>
      <c r="QZH289" s="57"/>
      <c r="QZI289" s="57"/>
      <c r="QZJ289" s="57"/>
      <c r="QZK289" s="57"/>
      <c r="QZL289" s="57"/>
      <c r="QZM289" s="57"/>
      <c r="QZN289" s="57"/>
      <c r="QZO289" s="57"/>
      <c r="QZP289" s="57"/>
      <c r="QZQ289" s="57"/>
      <c r="QZR289" s="57"/>
      <c r="QZS289" s="57"/>
      <c r="QZT289" s="57"/>
      <c r="QZU289" s="57"/>
      <c r="QZV289" s="57"/>
      <c r="QZW289" s="57"/>
      <c r="QZX289" s="57"/>
      <c r="QZY289" s="57"/>
      <c r="QZZ289" s="57"/>
      <c r="RAA289" s="57"/>
      <c r="RAB289" s="57"/>
      <c r="RAC289" s="57"/>
      <c r="RAD289" s="57"/>
      <c r="RAE289" s="57"/>
      <c r="RAF289" s="57"/>
      <c r="RAG289" s="57"/>
      <c r="RAH289" s="57"/>
      <c r="RAI289" s="57"/>
      <c r="RAJ289" s="57"/>
      <c r="RAK289" s="57"/>
      <c r="RAL289" s="57"/>
      <c r="RAM289" s="57"/>
      <c r="RAN289" s="57"/>
      <c r="RAO289" s="57"/>
      <c r="RAP289" s="57"/>
      <c r="RAQ289" s="57"/>
      <c r="RAR289" s="57"/>
      <c r="RAS289" s="57"/>
      <c r="RAT289" s="57"/>
      <c r="RAU289" s="57"/>
      <c r="RAV289" s="57"/>
      <c r="RAW289" s="57"/>
      <c r="RAX289" s="57"/>
      <c r="RAY289" s="57"/>
      <c r="RAZ289" s="57"/>
      <c r="RBA289" s="57"/>
      <c r="RBB289" s="57"/>
      <c r="RBC289" s="57"/>
      <c r="RBD289" s="57"/>
      <c r="RBE289" s="57"/>
      <c r="RBF289" s="57"/>
      <c r="RBG289" s="57"/>
      <c r="RBH289" s="57"/>
      <c r="RBI289" s="57"/>
      <c r="RBJ289" s="57"/>
      <c r="RBK289" s="57"/>
      <c r="RBL289" s="57"/>
      <c r="RBM289" s="57"/>
      <c r="RBN289" s="57"/>
      <c r="RBO289" s="57"/>
      <c r="RBP289" s="57"/>
      <c r="RBQ289" s="57"/>
      <c r="RBR289" s="57"/>
      <c r="RBS289" s="57"/>
      <c r="RBT289" s="57"/>
      <c r="RBU289" s="57"/>
      <c r="RBV289" s="57"/>
      <c r="RBW289" s="57"/>
      <c r="RBX289" s="57"/>
      <c r="RBY289" s="57"/>
      <c r="RBZ289" s="57"/>
      <c r="RCA289" s="57"/>
      <c r="RCB289" s="57"/>
      <c r="RCC289" s="57"/>
      <c r="RCD289" s="57"/>
      <c r="RCE289" s="57"/>
      <c r="RCF289" s="57"/>
      <c r="RCG289" s="57"/>
      <c r="RCH289" s="57"/>
      <c r="RCI289" s="57"/>
      <c r="RCJ289" s="57"/>
      <c r="RCK289" s="57"/>
      <c r="RCL289" s="57"/>
      <c r="RCM289" s="57"/>
      <c r="RCN289" s="57"/>
      <c r="RCO289" s="57"/>
      <c r="RCP289" s="57"/>
      <c r="RCQ289" s="57"/>
      <c r="RCR289" s="57"/>
      <c r="RCS289" s="57"/>
      <c r="RCT289" s="57"/>
      <c r="RCU289" s="57"/>
      <c r="RCV289" s="57"/>
      <c r="RCW289" s="57"/>
      <c r="RCX289" s="57"/>
      <c r="RCY289" s="57"/>
      <c r="RCZ289" s="57"/>
      <c r="RDA289" s="57"/>
      <c r="RDB289" s="57"/>
      <c r="RDC289" s="57"/>
      <c r="RDD289" s="57"/>
      <c r="RDE289" s="57"/>
      <c r="RDF289" s="57"/>
      <c r="RDG289" s="57"/>
      <c r="RDH289" s="57"/>
      <c r="RDI289" s="57"/>
      <c r="RDJ289" s="57"/>
      <c r="RDK289" s="57"/>
      <c r="RDL289" s="57"/>
      <c r="RDM289" s="57"/>
      <c r="RDN289" s="57"/>
      <c r="RDO289" s="57"/>
      <c r="RDP289" s="57"/>
      <c r="RDQ289" s="57"/>
      <c r="RDR289" s="57"/>
      <c r="RDS289" s="57"/>
      <c r="RDT289" s="57"/>
      <c r="RDU289" s="57"/>
      <c r="RDV289" s="57"/>
      <c r="RDW289" s="57"/>
      <c r="RDX289" s="57"/>
      <c r="RDY289" s="57"/>
      <c r="RDZ289" s="57"/>
      <c r="REA289" s="57"/>
      <c r="REB289" s="57"/>
      <c r="REC289" s="57"/>
      <c r="RED289" s="57"/>
      <c r="REE289" s="57"/>
      <c r="REF289" s="57"/>
      <c r="REG289" s="57"/>
      <c r="REH289" s="57"/>
      <c r="REI289" s="57"/>
      <c r="REJ289" s="57"/>
      <c r="REK289" s="57"/>
      <c r="REL289" s="57"/>
      <c r="REM289" s="57"/>
      <c r="REN289" s="57"/>
      <c r="REO289" s="57"/>
      <c r="REP289" s="57"/>
      <c r="REQ289" s="57"/>
      <c r="RER289" s="57"/>
      <c r="RES289" s="57"/>
      <c r="RET289" s="57"/>
      <c r="REU289" s="57"/>
      <c r="REV289" s="57"/>
      <c r="REW289" s="57"/>
      <c r="REX289" s="57"/>
      <c r="REY289" s="57"/>
      <c r="REZ289" s="57"/>
      <c r="RFA289" s="57"/>
      <c r="RFB289" s="57"/>
      <c r="RFC289" s="57"/>
      <c r="RFD289" s="57"/>
      <c r="RFE289" s="57"/>
      <c r="RFF289" s="57"/>
      <c r="RFG289" s="57"/>
      <c r="RFH289" s="57"/>
      <c r="RFI289" s="57"/>
      <c r="RFJ289" s="57"/>
      <c r="RFK289" s="57"/>
      <c r="RFL289" s="57"/>
      <c r="RFM289" s="57"/>
      <c r="RFN289" s="57"/>
      <c r="RFO289" s="57"/>
      <c r="RFP289" s="57"/>
      <c r="RFQ289" s="57"/>
      <c r="RFR289" s="57"/>
      <c r="RFS289" s="57"/>
      <c r="RFT289" s="57"/>
      <c r="RFU289" s="57"/>
      <c r="RFV289" s="57"/>
      <c r="RFW289" s="57"/>
      <c r="RFX289" s="57"/>
      <c r="RFY289" s="57"/>
      <c r="RFZ289" s="57"/>
      <c r="RGA289" s="57"/>
      <c r="RGB289" s="57"/>
      <c r="RGC289" s="57"/>
      <c r="RGD289" s="57"/>
      <c r="RGE289" s="57"/>
      <c r="RGF289" s="57"/>
      <c r="RGG289" s="57"/>
      <c r="RGH289" s="57"/>
      <c r="RGI289" s="57"/>
      <c r="RGJ289" s="57"/>
      <c r="RGK289" s="57"/>
      <c r="RGL289" s="57"/>
      <c r="RGM289" s="57"/>
      <c r="RGN289" s="57"/>
      <c r="RGO289" s="57"/>
      <c r="RGP289" s="57"/>
      <c r="RGQ289" s="57"/>
      <c r="RGR289" s="57"/>
      <c r="RGS289" s="57"/>
      <c r="RGT289" s="57"/>
      <c r="RGU289" s="57"/>
      <c r="RGV289" s="57"/>
      <c r="RGW289" s="57"/>
      <c r="RGX289" s="57"/>
      <c r="RGY289" s="57"/>
      <c r="RGZ289" s="57"/>
      <c r="RHA289" s="57"/>
      <c r="RHB289" s="57"/>
      <c r="RHC289" s="57"/>
      <c r="RHD289" s="57"/>
      <c r="RHE289" s="57"/>
      <c r="RHF289" s="57"/>
      <c r="RHG289" s="57"/>
      <c r="RHH289" s="57"/>
      <c r="RHI289" s="57"/>
      <c r="RHJ289" s="57"/>
      <c r="RHK289" s="57"/>
      <c r="RHL289" s="57"/>
      <c r="RHM289" s="57"/>
      <c r="RHN289" s="57"/>
      <c r="RHO289" s="57"/>
      <c r="RHP289" s="57"/>
      <c r="RHQ289" s="57"/>
      <c r="RHR289" s="57"/>
      <c r="RHS289" s="57"/>
      <c r="RHT289" s="57"/>
      <c r="RHU289" s="57"/>
      <c r="RHV289" s="57"/>
      <c r="RHW289" s="57"/>
      <c r="RHX289" s="57"/>
      <c r="RHY289" s="57"/>
      <c r="RHZ289" s="57"/>
      <c r="RIA289" s="57"/>
      <c r="RIB289" s="57"/>
      <c r="RIC289" s="57"/>
      <c r="RID289" s="57"/>
      <c r="RIE289" s="57"/>
      <c r="RIF289" s="57"/>
      <c r="RIG289" s="57"/>
      <c r="RIH289" s="57"/>
      <c r="RII289" s="57"/>
      <c r="RIJ289" s="57"/>
      <c r="RIK289" s="57"/>
      <c r="RIL289" s="57"/>
      <c r="RIM289" s="57"/>
      <c r="RIN289" s="57"/>
      <c r="RIO289" s="57"/>
      <c r="RIP289" s="57"/>
      <c r="RIQ289" s="57"/>
      <c r="RIR289" s="57"/>
      <c r="RIS289" s="57"/>
      <c r="RIT289" s="57"/>
      <c r="RIU289" s="57"/>
      <c r="RIV289" s="57"/>
      <c r="RIW289" s="57"/>
      <c r="RIX289" s="57"/>
      <c r="RIY289" s="57"/>
      <c r="RIZ289" s="57"/>
      <c r="RJA289" s="57"/>
      <c r="RJB289" s="57"/>
      <c r="RJC289" s="57"/>
      <c r="RJD289" s="57"/>
      <c r="RJE289" s="57"/>
      <c r="RJF289" s="57"/>
      <c r="RJG289" s="57"/>
      <c r="RJH289" s="57"/>
      <c r="RJI289" s="57"/>
      <c r="RJJ289" s="57"/>
      <c r="RJK289" s="57"/>
      <c r="RJL289" s="57"/>
      <c r="RJM289" s="57"/>
      <c r="RJN289" s="57"/>
      <c r="RJO289" s="57"/>
      <c r="RJP289" s="57"/>
      <c r="RJQ289" s="57"/>
      <c r="RJR289" s="57"/>
      <c r="RJS289" s="57"/>
      <c r="RJT289" s="57"/>
      <c r="RJU289" s="57"/>
      <c r="RJV289" s="57"/>
      <c r="RJW289" s="57"/>
      <c r="RJX289" s="57"/>
      <c r="RJY289" s="57"/>
      <c r="RJZ289" s="57"/>
      <c r="RKA289" s="57"/>
      <c r="RKB289" s="57"/>
      <c r="RKC289" s="57"/>
      <c r="RKD289" s="57"/>
      <c r="RKE289" s="57"/>
      <c r="RKF289" s="57"/>
      <c r="RKG289" s="57"/>
      <c r="RKH289" s="57"/>
      <c r="RKI289" s="57"/>
      <c r="RKJ289" s="57"/>
      <c r="RKK289" s="57"/>
      <c r="RKL289" s="57"/>
      <c r="RKM289" s="57"/>
      <c r="RKN289" s="57"/>
      <c r="RKO289" s="57"/>
      <c r="RKP289" s="57"/>
      <c r="RKQ289" s="57"/>
      <c r="RKR289" s="57"/>
      <c r="RKS289" s="57"/>
      <c r="RKT289" s="57"/>
      <c r="RKU289" s="57"/>
      <c r="RKV289" s="57"/>
      <c r="RKW289" s="57"/>
      <c r="RKX289" s="57"/>
      <c r="RKY289" s="57"/>
      <c r="RKZ289" s="57"/>
      <c r="RLA289" s="57"/>
      <c r="RLB289" s="57"/>
      <c r="RLC289" s="57"/>
      <c r="RLD289" s="57"/>
      <c r="RLE289" s="57"/>
      <c r="RLF289" s="57"/>
      <c r="RLG289" s="57"/>
      <c r="RLH289" s="57"/>
      <c r="RLI289" s="57"/>
      <c r="RLJ289" s="57"/>
      <c r="RLK289" s="57"/>
      <c r="RLL289" s="57"/>
      <c r="RLM289" s="57"/>
      <c r="RLN289" s="57"/>
      <c r="RLO289" s="57"/>
      <c r="RLP289" s="57"/>
      <c r="RLQ289" s="57"/>
      <c r="RLR289" s="57"/>
      <c r="RLS289" s="57"/>
      <c r="RLT289" s="57"/>
      <c r="RLU289" s="57"/>
      <c r="RLV289" s="57"/>
      <c r="RLW289" s="57"/>
      <c r="RLX289" s="57"/>
      <c r="RLY289" s="57"/>
      <c r="RLZ289" s="57"/>
      <c r="RMA289" s="57"/>
      <c r="RMB289" s="57"/>
      <c r="RMC289" s="57"/>
      <c r="RMD289" s="57"/>
      <c r="RME289" s="57"/>
      <c r="RMF289" s="57"/>
      <c r="RMG289" s="57"/>
      <c r="RMH289" s="57"/>
      <c r="RMI289" s="57"/>
      <c r="RMJ289" s="57"/>
      <c r="RMK289" s="57"/>
      <c r="RML289" s="57"/>
      <c r="RMM289" s="57"/>
      <c r="RMN289" s="57"/>
      <c r="RMO289" s="57"/>
      <c r="RMP289" s="57"/>
      <c r="RMQ289" s="57"/>
      <c r="RMR289" s="57"/>
      <c r="RMS289" s="57"/>
      <c r="RMT289" s="57"/>
      <c r="RMU289" s="57"/>
      <c r="RMV289" s="57"/>
      <c r="RMW289" s="57"/>
      <c r="RMX289" s="57"/>
      <c r="RMY289" s="57"/>
      <c r="RMZ289" s="57"/>
      <c r="RNA289" s="57"/>
      <c r="RNB289" s="57"/>
      <c r="RNC289" s="57"/>
      <c r="RND289" s="57"/>
      <c r="RNE289" s="57"/>
      <c r="RNF289" s="57"/>
      <c r="RNG289" s="57"/>
      <c r="RNH289" s="57"/>
      <c r="RNI289" s="57"/>
      <c r="RNJ289" s="57"/>
      <c r="RNK289" s="57"/>
      <c r="RNL289" s="57"/>
      <c r="RNM289" s="57"/>
      <c r="RNN289" s="57"/>
      <c r="RNO289" s="57"/>
      <c r="RNP289" s="57"/>
      <c r="RNQ289" s="57"/>
      <c r="RNR289" s="57"/>
      <c r="RNS289" s="57"/>
      <c r="RNT289" s="57"/>
      <c r="RNU289" s="57"/>
      <c r="RNV289" s="57"/>
      <c r="RNW289" s="57"/>
      <c r="RNX289" s="57"/>
      <c r="RNY289" s="57"/>
      <c r="RNZ289" s="57"/>
      <c r="ROA289" s="57"/>
      <c r="ROB289" s="57"/>
      <c r="ROC289" s="57"/>
      <c r="ROD289" s="57"/>
      <c r="ROE289" s="57"/>
      <c r="ROF289" s="57"/>
      <c r="ROG289" s="57"/>
      <c r="ROH289" s="57"/>
      <c r="ROI289" s="57"/>
      <c r="ROJ289" s="57"/>
      <c r="ROK289" s="57"/>
      <c r="ROL289" s="57"/>
      <c r="ROM289" s="57"/>
      <c r="RON289" s="57"/>
      <c r="ROO289" s="57"/>
      <c r="ROP289" s="57"/>
      <c r="ROQ289" s="57"/>
      <c r="ROR289" s="57"/>
      <c r="ROS289" s="57"/>
      <c r="ROT289" s="57"/>
      <c r="ROU289" s="57"/>
      <c r="ROV289" s="57"/>
      <c r="ROW289" s="57"/>
      <c r="ROX289" s="57"/>
      <c r="ROY289" s="57"/>
      <c r="ROZ289" s="57"/>
      <c r="RPA289" s="57"/>
      <c r="RPB289" s="57"/>
      <c r="RPC289" s="57"/>
      <c r="RPD289" s="57"/>
      <c r="RPE289" s="57"/>
      <c r="RPF289" s="57"/>
      <c r="RPG289" s="57"/>
      <c r="RPH289" s="57"/>
      <c r="RPI289" s="57"/>
      <c r="RPJ289" s="57"/>
      <c r="RPK289" s="57"/>
      <c r="RPL289" s="57"/>
      <c r="RPM289" s="57"/>
      <c r="RPN289" s="57"/>
      <c r="RPO289" s="57"/>
      <c r="RPP289" s="57"/>
      <c r="RPQ289" s="57"/>
      <c r="RPR289" s="57"/>
      <c r="RPS289" s="57"/>
      <c r="RPT289" s="57"/>
      <c r="RPU289" s="57"/>
      <c r="RPV289" s="57"/>
      <c r="RPW289" s="57"/>
      <c r="RPX289" s="57"/>
      <c r="RPY289" s="57"/>
      <c r="RPZ289" s="57"/>
      <c r="RQA289" s="57"/>
      <c r="RQB289" s="57"/>
      <c r="RQC289" s="57"/>
      <c r="RQD289" s="57"/>
      <c r="RQE289" s="57"/>
      <c r="RQF289" s="57"/>
      <c r="RQG289" s="57"/>
      <c r="RQH289" s="57"/>
      <c r="RQI289" s="57"/>
      <c r="RQJ289" s="57"/>
      <c r="RQK289" s="57"/>
      <c r="RQL289" s="57"/>
      <c r="RQM289" s="57"/>
      <c r="RQN289" s="57"/>
      <c r="RQO289" s="57"/>
      <c r="RQP289" s="57"/>
      <c r="RQQ289" s="57"/>
      <c r="RQR289" s="57"/>
      <c r="RQS289" s="57"/>
      <c r="RQT289" s="57"/>
      <c r="RQU289" s="57"/>
      <c r="RQV289" s="57"/>
      <c r="RQW289" s="57"/>
      <c r="RQX289" s="57"/>
      <c r="RQY289" s="57"/>
      <c r="RQZ289" s="57"/>
      <c r="RRA289" s="57"/>
      <c r="RRB289" s="57"/>
      <c r="RRC289" s="57"/>
      <c r="RRD289" s="57"/>
      <c r="RRE289" s="57"/>
      <c r="RRF289" s="57"/>
      <c r="RRG289" s="57"/>
      <c r="RRH289" s="57"/>
      <c r="RRI289" s="57"/>
      <c r="RRJ289" s="57"/>
      <c r="RRK289" s="57"/>
      <c r="RRL289" s="57"/>
      <c r="RRM289" s="57"/>
      <c r="RRN289" s="57"/>
      <c r="RRO289" s="57"/>
      <c r="RRP289" s="57"/>
      <c r="RRQ289" s="57"/>
      <c r="RRR289" s="57"/>
      <c r="RRS289" s="57"/>
      <c r="RRT289" s="57"/>
      <c r="RRU289" s="57"/>
      <c r="RRV289" s="57"/>
      <c r="RRW289" s="57"/>
      <c r="RRX289" s="57"/>
      <c r="RRY289" s="57"/>
      <c r="RRZ289" s="57"/>
      <c r="RSA289" s="57"/>
      <c r="RSB289" s="57"/>
      <c r="RSC289" s="57"/>
      <c r="RSD289" s="57"/>
      <c r="RSE289" s="57"/>
      <c r="RSF289" s="57"/>
      <c r="RSG289" s="57"/>
      <c r="RSH289" s="57"/>
      <c r="RSI289" s="57"/>
      <c r="RSJ289" s="57"/>
      <c r="RSK289" s="57"/>
      <c r="RSL289" s="57"/>
      <c r="RSM289" s="57"/>
      <c r="RSN289" s="57"/>
      <c r="RSO289" s="57"/>
      <c r="RSP289" s="57"/>
      <c r="RSQ289" s="57"/>
      <c r="RSR289" s="57"/>
      <c r="RSS289" s="57"/>
      <c r="RST289" s="57"/>
      <c r="RSU289" s="57"/>
      <c r="RSV289" s="57"/>
      <c r="RSW289" s="57"/>
      <c r="RSX289" s="57"/>
      <c r="RSY289" s="57"/>
      <c r="RSZ289" s="57"/>
      <c r="RTA289" s="57"/>
      <c r="RTB289" s="57"/>
      <c r="RTC289" s="57"/>
      <c r="RTD289" s="57"/>
      <c r="RTE289" s="57"/>
      <c r="RTF289" s="57"/>
      <c r="RTG289" s="57"/>
      <c r="RTH289" s="57"/>
      <c r="RTI289" s="57"/>
      <c r="RTJ289" s="57"/>
      <c r="RTK289" s="57"/>
      <c r="RTL289" s="57"/>
      <c r="RTM289" s="57"/>
      <c r="RTN289" s="57"/>
      <c r="RTO289" s="57"/>
      <c r="RTP289" s="57"/>
      <c r="RTQ289" s="57"/>
      <c r="RTR289" s="57"/>
      <c r="RTS289" s="57"/>
      <c r="RTT289" s="57"/>
      <c r="RTU289" s="57"/>
      <c r="RTV289" s="57"/>
      <c r="RTW289" s="57"/>
      <c r="RTX289" s="57"/>
      <c r="RTY289" s="57"/>
      <c r="RTZ289" s="57"/>
      <c r="RUA289" s="57"/>
      <c r="RUB289" s="57"/>
      <c r="RUC289" s="57"/>
      <c r="RUD289" s="57"/>
      <c r="RUE289" s="57"/>
      <c r="RUF289" s="57"/>
      <c r="RUG289" s="57"/>
      <c r="RUH289" s="57"/>
      <c r="RUI289" s="57"/>
      <c r="RUJ289" s="57"/>
      <c r="RUK289" s="57"/>
      <c r="RUL289" s="57"/>
      <c r="RUM289" s="57"/>
      <c r="RUN289" s="57"/>
      <c r="RUO289" s="57"/>
      <c r="RUP289" s="57"/>
      <c r="RUQ289" s="57"/>
      <c r="RUR289" s="57"/>
      <c r="RUS289" s="57"/>
      <c r="RUT289" s="57"/>
      <c r="RUU289" s="57"/>
      <c r="RUV289" s="57"/>
      <c r="RUW289" s="57"/>
      <c r="RUX289" s="57"/>
      <c r="RUY289" s="57"/>
      <c r="RUZ289" s="57"/>
      <c r="RVA289" s="57"/>
      <c r="RVB289" s="57"/>
      <c r="RVC289" s="57"/>
      <c r="RVD289" s="57"/>
      <c r="RVE289" s="57"/>
      <c r="RVF289" s="57"/>
      <c r="RVG289" s="57"/>
      <c r="RVH289" s="57"/>
      <c r="RVI289" s="57"/>
      <c r="RVJ289" s="57"/>
      <c r="RVK289" s="57"/>
      <c r="RVL289" s="57"/>
      <c r="RVM289" s="57"/>
      <c r="RVN289" s="57"/>
      <c r="RVO289" s="57"/>
      <c r="RVP289" s="57"/>
      <c r="RVQ289" s="57"/>
      <c r="RVR289" s="57"/>
      <c r="RVS289" s="57"/>
      <c r="RVT289" s="57"/>
      <c r="RVU289" s="57"/>
      <c r="RVV289" s="57"/>
      <c r="RVW289" s="57"/>
      <c r="RVX289" s="57"/>
      <c r="RVY289" s="57"/>
      <c r="RVZ289" s="57"/>
      <c r="RWA289" s="57"/>
      <c r="RWB289" s="57"/>
      <c r="RWC289" s="57"/>
      <c r="RWD289" s="57"/>
      <c r="RWE289" s="57"/>
      <c r="RWF289" s="57"/>
      <c r="RWG289" s="57"/>
      <c r="RWH289" s="57"/>
      <c r="RWI289" s="57"/>
      <c r="RWJ289" s="57"/>
      <c r="RWK289" s="57"/>
      <c r="RWL289" s="57"/>
      <c r="RWM289" s="57"/>
      <c r="RWN289" s="57"/>
      <c r="RWO289" s="57"/>
      <c r="RWP289" s="57"/>
      <c r="RWQ289" s="57"/>
      <c r="RWR289" s="57"/>
      <c r="RWS289" s="57"/>
      <c r="RWT289" s="57"/>
      <c r="RWU289" s="57"/>
      <c r="RWV289" s="57"/>
      <c r="RWW289" s="57"/>
      <c r="RWX289" s="57"/>
      <c r="RWY289" s="57"/>
      <c r="RWZ289" s="57"/>
      <c r="RXA289" s="57"/>
      <c r="RXB289" s="57"/>
      <c r="RXC289" s="57"/>
      <c r="RXD289" s="57"/>
      <c r="RXE289" s="57"/>
      <c r="RXF289" s="57"/>
      <c r="RXG289" s="57"/>
      <c r="RXH289" s="57"/>
      <c r="RXI289" s="57"/>
      <c r="RXJ289" s="57"/>
      <c r="RXK289" s="57"/>
      <c r="RXL289" s="57"/>
      <c r="RXM289" s="57"/>
      <c r="RXN289" s="57"/>
      <c r="RXO289" s="57"/>
      <c r="RXP289" s="57"/>
      <c r="RXQ289" s="57"/>
      <c r="RXR289" s="57"/>
      <c r="RXS289" s="57"/>
      <c r="RXT289" s="57"/>
      <c r="RXU289" s="57"/>
      <c r="RXV289" s="57"/>
      <c r="RXW289" s="57"/>
      <c r="RXX289" s="57"/>
      <c r="RXY289" s="57"/>
      <c r="RXZ289" s="57"/>
      <c r="RYA289" s="57"/>
      <c r="RYB289" s="57"/>
      <c r="RYC289" s="57"/>
      <c r="RYD289" s="57"/>
      <c r="RYE289" s="57"/>
      <c r="RYF289" s="57"/>
      <c r="RYG289" s="57"/>
      <c r="RYH289" s="57"/>
      <c r="RYI289" s="57"/>
      <c r="RYJ289" s="57"/>
      <c r="RYK289" s="57"/>
      <c r="RYL289" s="57"/>
      <c r="RYM289" s="57"/>
      <c r="RYN289" s="57"/>
      <c r="RYO289" s="57"/>
      <c r="RYP289" s="57"/>
      <c r="RYQ289" s="57"/>
      <c r="RYR289" s="57"/>
      <c r="RYS289" s="57"/>
      <c r="RYT289" s="57"/>
      <c r="RYU289" s="57"/>
      <c r="RYV289" s="57"/>
      <c r="RYW289" s="57"/>
      <c r="RYX289" s="57"/>
      <c r="RYY289" s="57"/>
      <c r="RYZ289" s="57"/>
      <c r="RZA289" s="57"/>
      <c r="RZB289" s="57"/>
      <c r="RZC289" s="57"/>
      <c r="RZD289" s="57"/>
      <c r="RZE289" s="57"/>
      <c r="RZF289" s="57"/>
      <c r="RZG289" s="57"/>
      <c r="RZH289" s="57"/>
      <c r="RZI289" s="57"/>
      <c r="RZJ289" s="57"/>
      <c r="RZK289" s="57"/>
      <c r="RZL289" s="57"/>
      <c r="RZM289" s="57"/>
      <c r="RZN289" s="57"/>
      <c r="RZO289" s="57"/>
      <c r="RZP289" s="57"/>
      <c r="RZQ289" s="57"/>
      <c r="RZR289" s="57"/>
      <c r="RZS289" s="57"/>
      <c r="RZT289" s="57"/>
      <c r="RZU289" s="57"/>
      <c r="RZV289" s="57"/>
      <c r="RZW289" s="57"/>
      <c r="RZX289" s="57"/>
      <c r="RZY289" s="57"/>
      <c r="RZZ289" s="57"/>
      <c r="SAA289" s="57"/>
      <c r="SAB289" s="57"/>
      <c r="SAC289" s="57"/>
      <c r="SAD289" s="57"/>
      <c r="SAE289" s="57"/>
      <c r="SAF289" s="57"/>
      <c r="SAG289" s="57"/>
      <c r="SAH289" s="57"/>
      <c r="SAI289" s="57"/>
      <c r="SAJ289" s="57"/>
      <c r="SAK289" s="57"/>
      <c r="SAL289" s="57"/>
      <c r="SAM289" s="57"/>
      <c r="SAN289" s="57"/>
      <c r="SAO289" s="57"/>
      <c r="SAP289" s="57"/>
      <c r="SAQ289" s="57"/>
      <c r="SAR289" s="57"/>
      <c r="SAS289" s="57"/>
      <c r="SAT289" s="57"/>
      <c r="SAU289" s="57"/>
      <c r="SAV289" s="57"/>
      <c r="SAW289" s="57"/>
      <c r="SAX289" s="57"/>
      <c r="SAY289" s="57"/>
      <c r="SAZ289" s="57"/>
      <c r="SBA289" s="57"/>
      <c r="SBB289" s="57"/>
      <c r="SBC289" s="57"/>
      <c r="SBD289" s="57"/>
      <c r="SBE289" s="57"/>
      <c r="SBF289" s="57"/>
      <c r="SBG289" s="57"/>
      <c r="SBH289" s="57"/>
      <c r="SBI289" s="57"/>
      <c r="SBJ289" s="57"/>
      <c r="SBK289" s="57"/>
      <c r="SBL289" s="57"/>
      <c r="SBM289" s="57"/>
      <c r="SBN289" s="57"/>
      <c r="SBO289" s="57"/>
      <c r="SBP289" s="57"/>
      <c r="SBQ289" s="57"/>
      <c r="SBR289" s="57"/>
      <c r="SBS289" s="57"/>
      <c r="SBT289" s="57"/>
      <c r="SBU289" s="57"/>
      <c r="SBV289" s="57"/>
      <c r="SBW289" s="57"/>
      <c r="SBX289" s="57"/>
      <c r="SBY289" s="57"/>
      <c r="SBZ289" s="57"/>
      <c r="SCA289" s="57"/>
      <c r="SCB289" s="57"/>
      <c r="SCC289" s="57"/>
      <c r="SCD289" s="57"/>
      <c r="SCE289" s="57"/>
      <c r="SCF289" s="57"/>
      <c r="SCG289" s="57"/>
      <c r="SCH289" s="57"/>
      <c r="SCI289" s="57"/>
      <c r="SCJ289" s="57"/>
      <c r="SCK289" s="57"/>
      <c r="SCL289" s="57"/>
      <c r="SCM289" s="57"/>
      <c r="SCN289" s="57"/>
      <c r="SCO289" s="57"/>
      <c r="SCP289" s="57"/>
      <c r="SCQ289" s="57"/>
      <c r="SCR289" s="57"/>
      <c r="SCS289" s="57"/>
      <c r="SCT289" s="57"/>
      <c r="SCU289" s="57"/>
      <c r="SCV289" s="57"/>
      <c r="SCW289" s="57"/>
      <c r="SCX289" s="57"/>
      <c r="SCY289" s="57"/>
      <c r="SCZ289" s="57"/>
      <c r="SDA289" s="57"/>
      <c r="SDB289" s="57"/>
      <c r="SDC289" s="57"/>
      <c r="SDD289" s="57"/>
      <c r="SDE289" s="57"/>
      <c r="SDF289" s="57"/>
      <c r="SDG289" s="57"/>
      <c r="SDH289" s="57"/>
      <c r="SDI289" s="57"/>
      <c r="SDJ289" s="57"/>
      <c r="SDK289" s="57"/>
      <c r="SDL289" s="57"/>
      <c r="SDM289" s="57"/>
      <c r="SDN289" s="57"/>
      <c r="SDO289" s="57"/>
      <c r="SDP289" s="57"/>
      <c r="SDQ289" s="57"/>
      <c r="SDR289" s="57"/>
      <c r="SDS289" s="57"/>
      <c r="SDT289" s="57"/>
      <c r="SDU289" s="57"/>
      <c r="SDV289" s="57"/>
      <c r="SDW289" s="57"/>
      <c r="SDX289" s="57"/>
      <c r="SDY289" s="57"/>
      <c r="SDZ289" s="57"/>
      <c r="SEA289" s="57"/>
      <c r="SEB289" s="57"/>
      <c r="SEC289" s="57"/>
      <c r="SED289" s="57"/>
      <c r="SEE289" s="57"/>
      <c r="SEF289" s="57"/>
      <c r="SEG289" s="57"/>
      <c r="SEH289" s="57"/>
      <c r="SEI289" s="57"/>
      <c r="SEJ289" s="57"/>
      <c r="SEK289" s="57"/>
      <c r="SEL289" s="57"/>
      <c r="SEM289" s="57"/>
      <c r="SEN289" s="57"/>
      <c r="SEO289" s="57"/>
      <c r="SEP289" s="57"/>
      <c r="SEQ289" s="57"/>
      <c r="SER289" s="57"/>
      <c r="SES289" s="57"/>
      <c r="SET289" s="57"/>
      <c r="SEU289" s="57"/>
      <c r="SEV289" s="57"/>
      <c r="SEW289" s="57"/>
      <c r="SEX289" s="57"/>
      <c r="SEY289" s="57"/>
      <c r="SEZ289" s="57"/>
      <c r="SFA289" s="57"/>
      <c r="SFB289" s="57"/>
      <c r="SFC289" s="57"/>
      <c r="SFD289" s="57"/>
      <c r="SFE289" s="57"/>
      <c r="SFF289" s="57"/>
      <c r="SFG289" s="57"/>
      <c r="SFH289" s="57"/>
      <c r="SFI289" s="57"/>
      <c r="SFJ289" s="57"/>
      <c r="SFK289" s="57"/>
      <c r="SFL289" s="57"/>
      <c r="SFM289" s="57"/>
      <c r="SFN289" s="57"/>
      <c r="SFO289" s="57"/>
      <c r="SFP289" s="57"/>
      <c r="SFQ289" s="57"/>
      <c r="SFR289" s="57"/>
      <c r="SFS289" s="57"/>
      <c r="SFT289" s="57"/>
      <c r="SFU289" s="57"/>
      <c r="SFV289" s="57"/>
      <c r="SFW289" s="57"/>
      <c r="SFX289" s="57"/>
      <c r="SFY289" s="57"/>
      <c r="SFZ289" s="57"/>
      <c r="SGA289" s="57"/>
      <c r="SGB289" s="57"/>
      <c r="SGC289" s="57"/>
      <c r="SGD289" s="57"/>
      <c r="SGE289" s="57"/>
      <c r="SGF289" s="57"/>
      <c r="SGG289" s="57"/>
      <c r="SGH289" s="57"/>
      <c r="SGI289" s="57"/>
      <c r="SGJ289" s="57"/>
      <c r="SGK289" s="57"/>
      <c r="SGL289" s="57"/>
      <c r="SGM289" s="57"/>
      <c r="SGN289" s="57"/>
      <c r="SGO289" s="57"/>
      <c r="SGP289" s="57"/>
      <c r="SGQ289" s="57"/>
      <c r="SGR289" s="57"/>
      <c r="SGS289" s="57"/>
      <c r="SGT289" s="57"/>
      <c r="SGU289" s="57"/>
      <c r="SGV289" s="57"/>
      <c r="SGW289" s="57"/>
      <c r="SGX289" s="57"/>
      <c r="SGY289" s="57"/>
      <c r="SGZ289" s="57"/>
      <c r="SHA289" s="57"/>
      <c r="SHB289" s="57"/>
      <c r="SHC289" s="57"/>
      <c r="SHD289" s="57"/>
      <c r="SHE289" s="57"/>
      <c r="SHF289" s="57"/>
      <c r="SHG289" s="57"/>
      <c r="SHH289" s="57"/>
      <c r="SHI289" s="57"/>
      <c r="SHJ289" s="57"/>
      <c r="SHK289" s="57"/>
      <c r="SHL289" s="57"/>
      <c r="SHM289" s="57"/>
      <c r="SHN289" s="57"/>
      <c r="SHO289" s="57"/>
      <c r="SHP289" s="57"/>
      <c r="SHQ289" s="57"/>
      <c r="SHR289" s="57"/>
      <c r="SHS289" s="57"/>
      <c r="SHT289" s="57"/>
      <c r="SHU289" s="57"/>
      <c r="SHV289" s="57"/>
      <c r="SHW289" s="57"/>
      <c r="SHX289" s="57"/>
      <c r="SHY289" s="57"/>
      <c r="SHZ289" s="57"/>
      <c r="SIA289" s="57"/>
      <c r="SIB289" s="57"/>
      <c r="SIC289" s="57"/>
      <c r="SID289" s="57"/>
      <c r="SIE289" s="57"/>
      <c r="SIF289" s="57"/>
      <c r="SIG289" s="57"/>
      <c r="SIH289" s="57"/>
      <c r="SII289" s="57"/>
      <c r="SIJ289" s="57"/>
      <c r="SIK289" s="57"/>
      <c r="SIL289" s="57"/>
      <c r="SIM289" s="57"/>
      <c r="SIN289" s="57"/>
      <c r="SIO289" s="57"/>
      <c r="SIP289" s="57"/>
      <c r="SIQ289" s="57"/>
      <c r="SIR289" s="57"/>
      <c r="SIS289" s="57"/>
      <c r="SIT289" s="57"/>
      <c r="SIU289" s="57"/>
      <c r="SIV289" s="57"/>
      <c r="SIW289" s="57"/>
      <c r="SIX289" s="57"/>
      <c r="SIY289" s="57"/>
      <c r="SIZ289" s="57"/>
      <c r="SJA289" s="57"/>
      <c r="SJB289" s="57"/>
      <c r="SJC289" s="57"/>
      <c r="SJD289" s="57"/>
      <c r="SJE289" s="57"/>
      <c r="SJF289" s="57"/>
      <c r="SJG289" s="57"/>
      <c r="SJH289" s="57"/>
      <c r="SJI289" s="57"/>
      <c r="SJJ289" s="57"/>
      <c r="SJK289" s="57"/>
      <c r="SJL289" s="57"/>
      <c r="SJM289" s="57"/>
      <c r="SJN289" s="57"/>
      <c r="SJO289" s="57"/>
      <c r="SJP289" s="57"/>
      <c r="SJQ289" s="57"/>
      <c r="SJR289" s="57"/>
      <c r="SJS289" s="57"/>
      <c r="SJT289" s="57"/>
      <c r="SJU289" s="57"/>
      <c r="SJV289" s="57"/>
      <c r="SJW289" s="57"/>
      <c r="SJX289" s="57"/>
      <c r="SJY289" s="57"/>
      <c r="SJZ289" s="57"/>
      <c r="SKA289" s="57"/>
      <c r="SKB289" s="57"/>
      <c r="SKC289" s="57"/>
      <c r="SKD289" s="57"/>
      <c r="SKE289" s="57"/>
      <c r="SKF289" s="57"/>
      <c r="SKG289" s="57"/>
      <c r="SKH289" s="57"/>
      <c r="SKI289" s="57"/>
      <c r="SKJ289" s="57"/>
      <c r="SKK289" s="57"/>
      <c r="SKL289" s="57"/>
      <c r="SKM289" s="57"/>
      <c r="SKN289" s="57"/>
      <c r="SKO289" s="57"/>
      <c r="SKP289" s="57"/>
      <c r="SKQ289" s="57"/>
      <c r="SKR289" s="57"/>
      <c r="SKS289" s="57"/>
      <c r="SKT289" s="57"/>
      <c r="SKU289" s="57"/>
      <c r="SKV289" s="57"/>
      <c r="SKW289" s="57"/>
      <c r="SKX289" s="57"/>
      <c r="SKY289" s="57"/>
      <c r="SKZ289" s="57"/>
      <c r="SLA289" s="57"/>
      <c r="SLB289" s="57"/>
      <c r="SLC289" s="57"/>
      <c r="SLD289" s="57"/>
      <c r="SLE289" s="57"/>
      <c r="SLF289" s="57"/>
      <c r="SLG289" s="57"/>
      <c r="SLH289" s="57"/>
      <c r="SLI289" s="57"/>
      <c r="SLJ289" s="57"/>
      <c r="SLK289" s="57"/>
      <c r="SLL289" s="57"/>
      <c r="SLM289" s="57"/>
      <c r="SLN289" s="57"/>
      <c r="SLO289" s="57"/>
      <c r="SLP289" s="57"/>
      <c r="SLQ289" s="57"/>
      <c r="SLR289" s="57"/>
      <c r="SLS289" s="57"/>
      <c r="SLT289" s="57"/>
      <c r="SLU289" s="57"/>
      <c r="SLV289" s="57"/>
      <c r="SLW289" s="57"/>
      <c r="SLX289" s="57"/>
      <c r="SLY289" s="57"/>
      <c r="SLZ289" s="57"/>
      <c r="SMA289" s="57"/>
      <c r="SMB289" s="57"/>
      <c r="SMC289" s="57"/>
      <c r="SMD289" s="57"/>
      <c r="SME289" s="57"/>
      <c r="SMF289" s="57"/>
      <c r="SMG289" s="57"/>
      <c r="SMH289" s="57"/>
      <c r="SMI289" s="57"/>
      <c r="SMJ289" s="57"/>
      <c r="SMK289" s="57"/>
      <c r="SML289" s="57"/>
      <c r="SMM289" s="57"/>
      <c r="SMN289" s="57"/>
      <c r="SMO289" s="57"/>
      <c r="SMP289" s="57"/>
      <c r="SMQ289" s="57"/>
      <c r="SMR289" s="57"/>
      <c r="SMS289" s="57"/>
      <c r="SMT289" s="57"/>
      <c r="SMU289" s="57"/>
      <c r="SMV289" s="57"/>
      <c r="SMW289" s="57"/>
      <c r="SMX289" s="57"/>
      <c r="SMY289" s="57"/>
      <c r="SMZ289" s="57"/>
      <c r="SNA289" s="57"/>
      <c r="SNB289" s="57"/>
      <c r="SNC289" s="57"/>
      <c r="SND289" s="57"/>
      <c r="SNE289" s="57"/>
      <c r="SNF289" s="57"/>
      <c r="SNG289" s="57"/>
      <c r="SNH289" s="57"/>
      <c r="SNI289" s="57"/>
      <c r="SNJ289" s="57"/>
      <c r="SNK289" s="57"/>
      <c r="SNL289" s="57"/>
      <c r="SNM289" s="57"/>
      <c r="SNN289" s="57"/>
      <c r="SNO289" s="57"/>
      <c r="SNP289" s="57"/>
      <c r="SNQ289" s="57"/>
      <c r="SNR289" s="57"/>
      <c r="SNS289" s="57"/>
      <c r="SNT289" s="57"/>
      <c r="SNU289" s="57"/>
      <c r="SNV289" s="57"/>
      <c r="SNW289" s="57"/>
      <c r="SNX289" s="57"/>
      <c r="SNY289" s="57"/>
      <c r="SNZ289" s="57"/>
      <c r="SOA289" s="57"/>
      <c r="SOB289" s="57"/>
      <c r="SOC289" s="57"/>
      <c r="SOD289" s="57"/>
      <c r="SOE289" s="57"/>
      <c r="SOF289" s="57"/>
      <c r="SOG289" s="57"/>
      <c r="SOH289" s="57"/>
      <c r="SOI289" s="57"/>
      <c r="SOJ289" s="57"/>
      <c r="SOK289" s="57"/>
      <c r="SOL289" s="57"/>
      <c r="SOM289" s="57"/>
      <c r="SON289" s="57"/>
      <c r="SOO289" s="57"/>
      <c r="SOP289" s="57"/>
      <c r="SOQ289" s="57"/>
      <c r="SOR289" s="57"/>
      <c r="SOS289" s="57"/>
      <c r="SOT289" s="57"/>
      <c r="SOU289" s="57"/>
      <c r="SOV289" s="57"/>
      <c r="SOW289" s="57"/>
      <c r="SOX289" s="57"/>
      <c r="SOY289" s="57"/>
      <c r="SOZ289" s="57"/>
      <c r="SPA289" s="57"/>
      <c r="SPB289" s="57"/>
      <c r="SPC289" s="57"/>
      <c r="SPD289" s="57"/>
      <c r="SPE289" s="57"/>
      <c r="SPF289" s="57"/>
      <c r="SPG289" s="57"/>
      <c r="SPH289" s="57"/>
      <c r="SPI289" s="57"/>
      <c r="SPJ289" s="57"/>
      <c r="SPK289" s="57"/>
      <c r="SPL289" s="57"/>
      <c r="SPM289" s="57"/>
      <c r="SPN289" s="57"/>
      <c r="SPO289" s="57"/>
      <c r="SPP289" s="57"/>
      <c r="SPQ289" s="57"/>
      <c r="SPR289" s="57"/>
      <c r="SPS289" s="57"/>
      <c r="SPT289" s="57"/>
      <c r="SPU289" s="57"/>
      <c r="SPV289" s="57"/>
      <c r="SPW289" s="57"/>
      <c r="SPX289" s="57"/>
      <c r="SPY289" s="57"/>
      <c r="SPZ289" s="57"/>
      <c r="SQA289" s="57"/>
      <c r="SQB289" s="57"/>
      <c r="SQC289" s="57"/>
      <c r="SQD289" s="57"/>
      <c r="SQE289" s="57"/>
      <c r="SQF289" s="57"/>
      <c r="SQG289" s="57"/>
      <c r="SQH289" s="57"/>
      <c r="SQI289" s="57"/>
      <c r="SQJ289" s="57"/>
      <c r="SQK289" s="57"/>
      <c r="SQL289" s="57"/>
      <c r="SQM289" s="57"/>
      <c r="SQN289" s="57"/>
      <c r="SQO289" s="57"/>
      <c r="SQP289" s="57"/>
      <c r="SQQ289" s="57"/>
      <c r="SQR289" s="57"/>
      <c r="SQS289" s="57"/>
      <c r="SQT289" s="57"/>
      <c r="SQU289" s="57"/>
      <c r="SQV289" s="57"/>
      <c r="SQW289" s="57"/>
      <c r="SQX289" s="57"/>
      <c r="SQY289" s="57"/>
      <c r="SQZ289" s="57"/>
      <c r="SRA289" s="57"/>
      <c r="SRB289" s="57"/>
      <c r="SRC289" s="57"/>
      <c r="SRD289" s="57"/>
      <c r="SRE289" s="57"/>
      <c r="SRF289" s="57"/>
      <c r="SRG289" s="57"/>
      <c r="SRH289" s="57"/>
      <c r="SRI289" s="57"/>
      <c r="SRJ289" s="57"/>
      <c r="SRK289" s="57"/>
      <c r="SRL289" s="57"/>
      <c r="SRM289" s="57"/>
      <c r="SRN289" s="57"/>
      <c r="SRO289" s="57"/>
      <c r="SRP289" s="57"/>
      <c r="SRQ289" s="57"/>
      <c r="SRR289" s="57"/>
      <c r="SRS289" s="57"/>
      <c r="SRT289" s="57"/>
      <c r="SRU289" s="57"/>
      <c r="SRV289" s="57"/>
      <c r="SRW289" s="57"/>
      <c r="SRX289" s="57"/>
      <c r="SRY289" s="57"/>
      <c r="SRZ289" s="57"/>
      <c r="SSA289" s="57"/>
      <c r="SSB289" s="57"/>
      <c r="SSC289" s="57"/>
      <c r="SSD289" s="57"/>
      <c r="SSE289" s="57"/>
      <c r="SSF289" s="57"/>
      <c r="SSG289" s="57"/>
      <c r="SSH289" s="57"/>
      <c r="SSI289" s="57"/>
      <c r="SSJ289" s="57"/>
      <c r="SSK289" s="57"/>
      <c r="SSL289" s="57"/>
      <c r="SSM289" s="57"/>
      <c r="SSN289" s="57"/>
      <c r="SSO289" s="57"/>
      <c r="SSP289" s="57"/>
      <c r="SSQ289" s="57"/>
      <c r="SSR289" s="57"/>
      <c r="SSS289" s="57"/>
      <c r="SST289" s="57"/>
      <c r="SSU289" s="57"/>
      <c r="SSV289" s="57"/>
      <c r="SSW289" s="57"/>
      <c r="SSX289" s="57"/>
      <c r="SSY289" s="57"/>
      <c r="SSZ289" s="57"/>
      <c r="STA289" s="57"/>
      <c r="STB289" s="57"/>
      <c r="STC289" s="57"/>
      <c r="STD289" s="57"/>
      <c r="STE289" s="57"/>
      <c r="STF289" s="57"/>
      <c r="STG289" s="57"/>
      <c r="STH289" s="57"/>
      <c r="STI289" s="57"/>
      <c r="STJ289" s="57"/>
      <c r="STK289" s="57"/>
      <c r="STL289" s="57"/>
      <c r="STM289" s="57"/>
      <c r="STN289" s="57"/>
      <c r="STO289" s="57"/>
      <c r="STP289" s="57"/>
      <c r="STQ289" s="57"/>
      <c r="STR289" s="57"/>
      <c r="STS289" s="57"/>
      <c r="STT289" s="57"/>
      <c r="STU289" s="57"/>
      <c r="STV289" s="57"/>
      <c r="STW289" s="57"/>
      <c r="STX289" s="57"/>
      <c r="STY289" s="57"/>
      <c r="STZ289" s="57"/>
      <c r="SUA289" s="57"/>
      <c r="SUB289" s="57"/>
      <c r="SUC289" s="57"/>
      <c r="SUD289" s="57"/>
      <c r="SUE289" s="57"/>
      <c r="SUF289" s="57"/>
      <c r="SUG289" s="57"/>
      <c r="SUH289" s="57"/>
      <c r="SUI289" s="57"/>
      <c r="SUJ289" s="57"/>
      <c r="SUK289" s="57"/>
      <c r="SUL289" s="57"/>
      <c r="SUM289" s="57"/>
      <c r="SUN289" s="57"/>
      <c r="SUO289" s="57"/>
      <c r="SUP289" s="57"/>
      <c r="SUQ289" s="57"/>
      <c r="SUR289" s="57"/>
      <c r="SUS289" s="57"/>
      <c r="SUT289" s="57"/>
      <c r="SUU289" s="57"/>
      <c r="SUV289" s="57"/>
      <c r="SUW289" s="57"/>
      <c r="SUX289" s="57"/>
      <c r="SUY289" s="57"/>
      <c r="SUZ289" s="57"/>
      <c r="SVA289" s="57"/>
      <c r="SVB289" s="57"/>
      <c r="SVC289" s="57"/>
      <c r="SVD289" s="57"/>
      <c r="SVE289" s="57"/>
      <c r="SVF289" s="57"/>
      <c r="SVG289" s="57"/>
      <c r="SVH289" s="57"/>
      <c r="SVI289" s="57"/>
      <c r="SVJ289" s="57"/>
      <c r="SVK289" s="57"/>
      <c r="SVL289" s="57"/>
      <c r="SVM289" s="57"/>
      <c r="SVN289" s="57"/>
      <c r="SVO289" s="57"/>
      <c r="SVP289" s="57"/>
      <c r="SVQ289" s="57"/>
      <c r="SVR289" s="57"/>
      <c r="SVS289" s="57"/>
      <c r="SVT289" s="57"/>
      <c r="SVU289" s="57"/>
      <c r="SVV289" s="57"/>
      <c r="SVW289" s="57"/>
      <c r="SVX289" s="57"/>
      <c r="SVY289" s="57"/>
      <c r="SVZ289" s="57"/>
      <c r="SWA289" s="57"/>
      <c r="SWB289" s="57"/>
      <c r="SWC289" s="57"/>
      <c r="SWD289" s="57"/>
      <c r="SWE289" s="57"/>
      <c r="SWF289" s="57"/>
      <c r="SWG289" s="57"/>
      <c r="SWH289" s="57"/>
      <c r="SWI289" s="57"/>
      <c r="SWJ289" s="57"/>
      <c r="SWK289" s="57"/>
      <c r="SWL289" s="57"/>
      <c r="SWM289" s="57"/>
      <c r="SWN289" s="57"/>
      <c r="SWO289" s="57"/>
      <c r="SWP289" s="57"/>
      <c r="SWQ289" s="57"/>
      <c r="SWR289" s="57"/>
      <c r="SWS289" s="57"/>
      <c r="SWT289" s="57"/>
      <c r="SWU289" s="57"/>
      <c r="SWV289" s="57"/>
      <c r="SWW289" s="57"/>
      <c r="SWX289" s="57"/>
      <c r="SWY289" s="57"/>
      <c r="SWZ289" s="57"/>
      <c r="SXA289" s="57"/>
      <c r="SXB289" s="57"/>
      <c r="SXC289" s="57"/>
      <c r="SXD289" s="57"/>
      <c r="SXE289" s="57"/>
      <c r="SXF289" s="57"/>
      <c r="SXG289" s="57"/>
      <c r="SXH289" s="57"/>
      <c r="SXI289" s="57"/>
      <c r="SXJ289" s="57"/>
      <c r="SXK289" s="57"/>
      <c r="SXL289" s="57"/>
      <c r="SXM289" s="57"/>
      <c r="SXN289" s="57"/>
      <c r="SXO289" s="57"/>
      <c r="SXP289" s="57"/>
      <c r="SXQ289" s="57"/>
      <c r="SXR289" s="57"/>
      <c r="SXS289" s="57"/>
      <c r="SXT289" s="57"/>
      <c r="SXU289" s="57"/>
      <c r="SXV289" s="57"/>
      <c r="SXW289" s="57"/>
      <c r="SXX289" s="57"/>
      <c r="SXY289" s="57"/>
      <c r="SXZ289" s="57"/>
      <c r="SYA289" s="57"/>
      <c r="SYB289" s="57"/>
      <c r="SYC289" s="57"/>
      <c r="SYD289" s="57"/>
      <c r="SYE289" s="57"/>
      <c r="SYF289" s="57"/>
      <c r="SYG289" s="57"/>
      <c r="SYH289" s="57"/>
      <c r="SYI289" s="57"/>
      <c r="SYJ289" s="57"/>
      <c r="SYK289" s="57"/>
      <c r="SYL289" s="57"/>
      <c r="SYM289" s="57"/>
      <c r="SYN289" s="57"/>
      <c r="SYO289" s="57"/>
      <c r="SYP289" s="57"/>
      <c r="SYQ289" s="57"/>
      <c r="SYR289" s="57"/>
      <c r="SYS289" s="57"/>
      <c r="SYT289" s="57"/>
      <c r="SYU289" s="57"/>
      <c r="SYV289" s="57"/>
      <c r="SYW289" s="57"/>
      <c r="SYX289" s="57"/>
      <c r="SYY289" s="57"/>
      <c r="SYZ289" s="57"/>
      <c r="SZA289" s="57"/>
      <c r="SZB289" s="57"/>
      <c r="SZC289" s="57"/>
      <c r="SZD289" s="57"/>
      <c r="SZE289" s="57"/>
      <c r="SZF289" s="57"/>
      <c r="SZG289" s="57"/>
      <c r="SZH289" s="57"/>
      <c r="SZI289" s="57"/>
      <c r="SZJ289" s="57"/>
      <c r="SZK289" s="57"/>
      <c r="SZL289" s="57"/>
      <c r="SZM289" s="57"/>
      <c r="SZN289" s="57"/>
      <c r="SZO289" s="57"/>
      <c r="SZP289" s="57"/>
      <c r="SZQ289" s="57"/>
      <c r="SZR289" s="57"/>
      <c r="SZS289" s="57"/>
      <c r="SZT289" s="57"/>
      <c r="SZU289" s="57"/>
      <c r="SZV289" s="57"/>
      <c r="SZW289" s="57"/>
      <c r="SZX289" s="57"/>
      <c r="SZY289" s="57"/>
      <c r="SZZ289" s="57"/>
      <c r="TAA289" s="57"/>
      <c r="TAB289" s="57"/>
      <c r="TAC289" s="57"/>
      <c r="TAD289" s="57"/>
      <c r="TAE289" s="57"/>
      <c r="TAF289" s="57"/>
      <c r="TAG289" s="57"/>
      <c r="TAH289" s="57"/>
      <c r="TAI289" s="57"/>
      <c r="TAJ289" s="57"/>
      <c r="TAK289" s="57"/>
      <c r="TAL289" s="57"/>
      <c r="TAM289" s="57"/>
      <c r="TAN289" s="57"/>
      <c r="TAO289" s="57"/>
      <c r="TAP289" s="57"/>
      <c r="TAQ289" s="57"/>
      <c r="TAR289" s="57"/>
      <c r="TAS289" s="57"/>
      <c r="TAT289" s="57"/>
      <c r="TAU289" s="57"/>
      <c r="TAV289" s="57"/>
      <c r="TAW289" s="57"/>
      <c r="TAX289" s="57"/>
      <c r="TAY289" s="57"/>
      <c r="TAZ289" s="57"/>
      <c r="TBA289" s="57"/>
      <c r="TBB289" s="57"/>
      <c r="TBC289" s="57"/>
      <c r="TBD289" s="57"/>
      <c r="TBE289" s="57"/>
      <c r="TBF289" s="57"/>
      <c r="TBG289" s="57"/>
      <c r="TBH289" s="57"/>
      <c r="TBI289" s="57"/>
      <c r="TBJ289" s="57"/>
      <c r="TBK289" s="57"/>
      <c r="TBL289" s="57"/>
      <c r="TBM289" s="57"/>
      <c r="TBN289" s="57"/>
      <c r="TBO289" s="57"/>
      <c r="TBP289" s="57"/>
      <c r="TBQ289" s="57"/>
      <c r="TBR289" s="57"/>
      <c r="TBS289" s="57"/>
      <c r="TBT289" s="57"/>
      <c r="TBU289" s="57"/>
      <c r="TBV289" s="57"/>
      <c r="TBW289" s="57"/>
      <c r="TBX289" s="57"/>
      <c r="TBY289" s="57"/>
      <c r="TBZ289" s="57"/>
      <c r="TCA289" s="57"/>
      <c r="TCB289" s="57"/>
      <c r="TCC289" s="57"/>
      <c r="TCD289" s="57"/>
      <c r="TCE289" s="57"/>
      <c r="TCF289" s="57"/>
      <c r="TCG289" s="57"/>
      <c r="TCH289" s="57"/>
      <c r="TCI289" s="57"/>
      <c r="TCJ289" s="57"/>
      <c r="TCK289" s="57"/>
      <c r="TCL289" s="57"/>
      <c r="TCM289" s="57"/>
      <c r="TCN289" s="57"/>
      <c r="TCO289" s="57"/>
      <c r="TCP289" s="57"/>
      <c r="TCQ289" s="57"/>
      <c r="TCR289" s="57"/>
      <c r="TCS289" s="57"/>
      <c r="TCT289" s="57"/>
      <c r="TCU289" s="57"/>
      <c r="TCV289" s="57"/>
      <c r="TCW289" s="57"/>
      <c r="TCX289" s="57"/>
      <c r="TCY289" s="57"/>
      <c r="TCZ289" s="57"/>
      <c r="TDA289" s="57"/>
      <c r="TDB289" s="57"/>
      <c r="TDC289" s="57"/>
      <c r="TDD289" s="57"/>
      <c r="TDE289" s="57"/>
      <c r="TDF289" s="57"/>
      <c r="TDG289" s="57"/>
      <c r="TDH289" s="57"/>
      <c r="TDI289" s="57"/>
      <c r="TDJ289" s="57"/>
      <c r="TDK289" s="57"/>
      <c r="TDL289" s="57"/>
      <c r="TDM289" s="57"/>
      <c r="TDN289" s="57"/>
      <c r="TDO289" s="57"/>
      <c r="TDP289" s="57"/>
      <c r="TDQ289" s="57"/>
      <c r="TDR289" s="57"/>
      <c r="TDS289" s="57"/>
      <c r="TDT289" s="57"/>
      <c r="TDU289" s="57"/>
      <c r="TDV289" s="57"/>
      <c r="TDW289" s="57"/>
      <c r="TDX289" s="57"/>
      <c r="TDY289" s="57"/>
      <c r="TDZ289" s="57"/>
      <c r="TEA289" s="57"/>
      <c r="TEB289" s="57"/>
      <c r="TEC289" s="57"/>
      <c r="TED289" s="57"/>
      <c r="TEE289" s="57"/>
      <c r="TEF289" s="57"/>
      <c r="TEG289" s="57"/>
      <c r="TEH289" s="57"/>
      <c r="TEI289" s="57"/>
      <c r="TEJ289" s="57"/>
      <c r="TEK289" s="57"/>
      <c r="TEL289" s="57"/>
      <c r="TEM289" s="57"/>
      <c r="TEN289" s="57"/>
      <c r="TEO289" s="57"/>
      <c r="TEP289" s="57"/>
      <c r="TEQ289" s="57"/>
      <c r="TER289" s="57"/>
      <c r="TES289" s="57"/>
      <c r="TET289" s="57"/>
      <c r="TEU289" s="57"/>
      <c r="TEV289" s="57"/>
      <c r="TEW289" s="57"/>
      <c r="TEX289" s="57"/>
      <c r="TEY289" s="57"/>
      <c r="TEZ289" s="57"/>
      <c r="TFA289" s="57"/>
      <c r="TFB289" s="57"/>
      <c r="TFC289" s="57"/>
      <c r="TFD289" s="57"/>
      <c r="TFE289" s="57"/>
      <c r="TFF289" s="57"/>
      <c r="TFG289" s="57"/>
      <c r="TFH289" s="57"/>
      <c r="TFI289" s="57"/>
      <c r="TFJ289" s="57"/>
      <c r="TFK289" s="57"/>
      <c r="TFL289" s="57"/>
      <c r="TFM289" s="57"/>
      <c r="TFN289" s="57"/>
      <c r="TFO289" s="57"/>
      <c r="TFP289" s="57"/>
      <c r="TFQ289" s="57"/>
      <c r="TFR289" s="57"/>
      <c r="TFS289" s="57"/>
      <c r="TFT289" s="57"/>
      <c r="TFU289" s="57"/>
      <c r="TFV289" s="57"/>
      <c r="TFW289" s="57"/>
      <c r="TFX289" s="57"/>
      <c r="TFY289" s="57"/>
      <c r="TFZ289" s="57"/>
      <c r="TGA289" s="57"/>
      <c r="TGB289" s="57"/>
      <c r="TGC289" s="57"/>
      <c r="TGD289" s="57"/>
      <c r="TGE289" s="57"/>
      <c r="TGF289" s="57"/>
      <c r="TGG289" s="57"/>
      <c r="TGH289" s="57"/>
      <c r="TGI289" s="57"/>
      <c r="TGJ289" s="57"/>
      <c r="TGK289" s="57"/>
      <c r="TGL289" s="57"/>
      <c r="TGM289" s="57"/>
      <c r="TGN289" s="57"/>
      <c r="TGO289" s="57"/>
      <c r="TGP289" s="57"/>
      <c r="TGQ289" s="57"/>
      <c r="TGR289" s="57"/>
      <c r="TGS289" s="57"/>
      <c r="TGT289" s="57"/>
      <c r="TGU289" s="57"/>
      <c r="TGV289" s="57"/>
      <c r="TGW289" s="57"/>
      <c r="TGX289" s="57"/>
      <c r="TGY289" s="57"/>
      <c r="TGZ289" s="57"/>
      <c r="THA289" s="57"/>
      <c r="THB289" s="57"/>
      <c r="THC289" s="57"/>
      <c r="THD289" s="57"/>
      <c r="THE289" s="57"/>
      <c r="THF289" s="57"/>
      <c r="THG289" s="57"/>
      <c r="THH289" s="57"/>
      <c r="THI289" s="57"/>
      <c r="THJ289" s="57"/>
      <c r="THK289" s="57"/>
      <c r="THL289" s="57"/>
      <c r="THM289" s="57"/>
      <c r="THN289" s="57"/>
      <c r="THO289" s="57"/>
      <c r="THP289" s="57"/>
      <c r="THQ289" s="57"/>
      <c r="THR289" s="57"/>
      <c r="THS289" s="57"/>
      <c r="THT289" s="57"/>
      <c r="THU289" s="57"/>
      <c r="THV289" s="57"/>
      <c r="THW289" s="57"/>
      <c r="THX289" s="57"/>
      <c r="THY289" s="57"/>
      <c r="THZ289" s="57"/>
      <c r="TIA289" s="57"/>
      <c r="TIB289" s="57"/>
      <c r="TIC289" s="57"/>
      <c r="TID289" s="57"/>
      <c r="TIE289" s="57"/>
      <c r="TIF289" s="57"/>
      <c r="TIG289" s="57"/>
      <c r="TIH289" s="57"/>
      <c r="TII289" s="57"/>
      <c r="TIJ289" s="57"/>
      <c r="TIK289" s="57"/>
      <c r="TIL289" s="57"/>
      <c r="TIM289" s="57"/>
      <c r="TIN289" s="57"/>
      <c r="TIO289" s="57"/>
      <c r="TIP289" s="57"/>
      <c r="TIQ289" s="57"/>
      <c r="TIR289" s="57"/>
      <c r="TIS289" s="57"/>
      <c r="TIT289" s="57"/>
      <c r="TIU289" s="57"/>
      <c r="TIV289" s="57"/>
      <c r="TIW289" s="57"/>
      <c r="TIX289" s="57"/>
      <c r="TIY289" s="57"/>
      <c r="TIZ289" s="57"/>
      <c r="TJA289" s="57"/>
      <c r="TJB289" s="57"/>
      <c r="TJC289" s="57"/>
      <c r="TJD289" s="57"/>
      <c r="TJE289" s="57"/>
      <c r="TJF289" s="57"/>
      <c r="TJG289" s="57"/>
      <c r="TJH289" s="57"/>
      <c r="TJI289" s="57"/>
      <c r="TJJ289" s="57"/>
      <c r="TJK289" s="57"/>
      <c r="TJL289" s="57"/>
      <c r="TJM289" s="57"/>
      <c r="TJN289" s="57"/>
      <c r="TJO289" s="57"/>
      <c r="TJP289" s="57"/>
      <c r="TJQ289" s="57"/>
      <c r="TJR289" s="57"/>
      <c r="TJS289" s="57"/>
      <c r="TJT289" s="57"/>
      <c r="TJU289" s="57"/>
      <c r="TJV289" s="57"/>
      <c r="TJW289" s="57"/>
      <c r="TJX289" s="57"/>
      <c r="TJY289" s="57"/>
      <c r="TJZ289" s="57"/>
      <c r="TKA289" s="57"/>
      <c r="TKB289" s="57"/>
      <c r="TKC289" s="57"/>
      <c r="TKD289" s="57"/>
      <c r="TKE289" s="57"/>
      <c r="TKF289" s="57"/>
      <c r="TKG289" s="57"/>
      <c r="TKH289" s="57"/>
      <c r="TKI289" s="57"/>
      <c r="TKJ289" s="57"/>
      <c r="TKK289" s="57"/>
      <c r="TKL289" s="57"/>
      <c r="TKM289" s="57"/>
      <c r="TKN289" s="57"/>
      <c r="TKO289" s="57"/>
      <c r="TKP289" s="57"/>
      <c r="TKQ289" s="57"/>
      <c r="TKR289" s="57"/>
      <c r="TKS289" s="57"/>
      <c r="TKT289" s="57"/>
      <c r="TKU289" s="57"/>
      <c r="TKV289" s="57"/>
      <c r="TKW289" s="57"/>
      <c r="TKX289" s="57"/>
      <c r="TKY289" s="57"/>
      <c r="TKZ289" s="57"/>
      <c r="TLA289" s="57"/>
      <c r="TLB289" s="57"/>
      <c r="TLC289" s="57"/>
      <c r="TLD289" s="57"/>
      <c r="TLE289" s="57"/>
      <c r="TLF289" s="57"/>
      <c r="TLG289" s="57"/>
      <c r="TLH289" s="57"/>
      <c r="TLI289" s="57"/>
      <c r="TLJ289" s="57"/>
      <c r="TLK289" s="57"/>
      <c r="TLL289" s="57"/>
      <c r="TLM289" s="57"/>
      <c r="TLN289" s="57"/>
      <c r="TLO289" s="57"/>
      <c r="TLP289" s="57"/>
      <c r="TLQ289" s="57"/>
      <c r="TLR289" s="57"/>
      <c r="TLS289" s="57"/>
      <c r="TLT289" s="57"/>
      <c r="TLU289" s="57"/>
      <c r="TLV289" s="57"/>
      <c r="TLW289" s="57"/>
      <c r="TLX289" s="57"/>
      <c r="TLY289" s="57"/>
      <c r="TLZ289" s="57"/>
      <c r="TMA289" s="57"/>
      <c r="TMB289" s="57"/>
      <c r="TMC289" s="57"/>
      <c r="TMD289" s="57"/>
      <c r="TME289" s="57"/>
      <c r="TMF289" s="57"/>
      <c r="TMG289" s="57"/>
      <c r="TMH289" s="57"/>
      <c r="TMI289" s="57"/>
      <c r="TMJ289" s="57"/>
      <c r="TMK289" s="57"/>
      <c r="TML289" s="57"/>
      <c r="TMM289" s="57"/>
      <c r="TMN289" s="57"/>
      <c r="TMO289" s="57"/>
      <c r="TMP289" s="57"/>
      <c r="TMQ289" s="57"/>
      <c r="TMR289" s="57"/>
      <c r="TMS289" s="57"/>
      <c r="TMT289" s="57"/>
      <c r="TMU289" s="57"/>
      <c r="TMV289" s="57"/>
      <c r="TMW289" s="57"/>
      <c r="TMX289" s="57"/>
      <c r="TMY289" s="57"/>
      <c r="TMZ289" s="57"/>
      <c r="TNA289" s="57"/>
      <c r="TNB289" s="57"/>
      <c r="TNC289" s="57"/>
      <c r="TND289" s="57"/>
      <c r="TNE289" s="57"/>
      <c r="TNF289" s="57"/>
      <c r="TNG289" s="57"/>
      <c r="TNH289" s="57"/>
      <c r="TNI289" s="57"/>
      <c r="TNJ289" s="57"/>
      <c r="TNK289" s="57"/>
      <c r="TNL289" s="57"/>
      <c r="TNM289" s="57"/>
      <c r="TNN289" s="57"/>
      <c r="TNO289" s="57"/>
      <c r="TNP289" s="57"/>
      <c r="TNQ289" s="57"/>
      <c r="TNR289" s="57"/>
      <c r="TNS289" s="57"/>
      <c r="TNT289" s="57"/>
      <c r="TNU289" s="57"/>
      <c r="TNV289" s="57"/>
      <c r="TNW289" s="57"/>
      <c r="TNX289" s="57"/>
      <c r="TNY289" s="57"/>
      <c r="TNZ289" s="57"/>
      <c r="TOA289" s="57"/>
      <c r="TOB289" s="57"/>
      <c r="TOC289" s="57"/>
      <c r="TOD289" s="57"/>
      <c r="TOE289" s="57"/>
      <c r="TOF289" s="57"/>
      <c r="TOG289" s="57"/>
      <c r="TOH289" s="57"/>
      <c r="TOI289" s="57"/>
      <c r="TOJ289" s="57"/>
      <c r="TOK289" s="57"/>
      <c r="TOL289" s="57"/>
      <c r="TOM289" s="57"/>
      <c r="TON289" s="57"/>
      <c r="TOO289" s="57"/>
      <c r="TOP289" s="57"/>
      <c r="TOQ289" s="57"/>
      <c r="TOR289" s="57"/>
      <c r="TOS289" s="57"/>
      <c r="TOT289" s="57"/>
      <c r="TOU289" s="57"/>
      <c r="TOV289" s="57"/>
      <c r="TOW289" s="57"/>
      <c r="TOX289" s="57"/>
      <c r="TOY289" s="57"/>
      <c r="TOZ289" s="57"/>
      <c r="TPA289" s="57"/>
      <c r="TPB289" s="57"/>
      <c r="TPC289" s="57"/>
      <c r="TPD289" s="57"/>
      <c r="TPE289" s="57"/>
      <c r="TPF289" s="57"/>
      <c r="TPG289" s="57"/>
      <c r="TPH289" s="57"/>
      <c r="TPI289" s="57"/>
      <c r="TPJ289" s="57"/>
      <c r="TPK289" s="57"/>
      <c r="TPL289" s="57"/>
      <c r="TPM289" s="57"/>
      <c r="TPN289" s="57"/>
      <c r="TPO289" s="57"/>
      <c r="TPP289" s="57"/>
      <c r="TPQ289" s="57"/>
      <c r="TPR289" s="57"/>
      <c r="TPS289" s="57"/>
      <c r="TPT289" s="57"/>
      <c r="TPU289" s="57"/>
      <c r="TPV289" s="57"/>
      <c r="TPW289" s="57"/>
      <c r="TPX289" s="57"/>
      <c r="TPY289" s="57"/>
      <c r="TPZ289" s="57"/>
      <c r="TQA289" s="57"/>
      <c r="TQB289" s="57"/>
      <c r="TQC289" s="57"/>
      <c r="TQD289" s="57"/>
      <c r="TQE289" s="57"/>
      <c r="TQF289" s="57"/>
      <c r="TQG289" s="57"/>
      <c r="TQH289" s="57"/>
      <c r="TQI289" s="57"/>
      <c r="TQJ289" s="57"/>
      <c r="TQK289" s="57"/>
      <c r="TQL289" s="57"/>
      <c r="TQM289" s="57"/>
      <c r="TQN289" s="57"/>
      <c r="TQO289" s="57"/>
      <c r="TQP289" s="57"/>
      <c r="TQQ289" s="57"/>
      <c r="TQR289" s="57"/>
      <c r="TQS289" s="57"/>
      <c r="TQT289" s="57"/>
      <c r="TQU289" s="57"/>
      <c r="TQV289" s="57"/>
      <c r="TQW289" s="57"/>
      <c r="TQX289" s="57"/>
      <c r="TQY289" s="57"/>
      <c r="TQZ289" s="57"/>
      <c r="TRA289" s="57"/>
      <c r="TRB289" s="57"/>
      <c r="TRC289" s="57"/>
      <c r="TRD289" s="57"/>
      <c r="TRE289" s="57"/>
      <c r="TRF289" s="57"/>
      <c r="TRG289" s="57"/>
      <c r="TRH289" s="57"/>
      <c r="TRI289" s="57"/>
      <c r="TRJ289" s="57"/>
      <c r="TRK289" s="57"/>
      <c r="TRL289" s="57"/>
      <c r="TRM289" s="57"/>
      <c r="TRN289" s="57"/>
      <c r="TRO289" s="57"/>
      <c r="TRP289" s="57"/>
      <c r="TRQ289" s="57"/>
      <c r="TRR289" s="57"/>
      <c r="TRS289" s="57"/>
      <c r="TRT289" s="57"/>
      <c r="TRU289" s="57"/>
      <c r="TRV289" s="57"/>
      <c r="TRW289" s="57"/>
      <c r="TRX289" s="57"/>
      <c r="TRY289" s="57"/>
      <c r="TRZ289" s="57"/>
      <c r="TSA289" s="57"/>
      <c r="TSB289" s="57"/>
      <c r="TSC289" s="57"/>
      <c r="TSD289" s="57"/>
      <c r="TSE289" s="57"/>
      <c r="TSF289" s="57"/>
      <c r="TSG289" s="57"/>
      <c r="TSH289" s="57"/>
      <c r="TSI289" s="57"/>
      <c r="TSJ289" s="57"/>
      <c r="TSK289" s="57"/>
      <c r="TSL289" s="57"/>
      <c r="TSM289" s="57"/>
      <c r="TSN289" s="57"/>
      <c r="TSO289" s="57"/>
      <c r="TSP289" s="57"/>
      <c r="TSQ289" s="57"/>
      <c r="TSR289" s="57"/>
      <c r="TSS289" s="57"/>
      <c r="TST289" s="57"/>
      <c r="TSU289" s="57"/>
      <c r="TSV289" s="57"/>
      <c r="TSW289" s="57"/>
      <c r="TSX289" s="57"/>
      <c r="TSY289" s="57"/>
      <c r="TSZ289" s="57"/>
      <c r="TTA289" s="57"/>
      <c r="TTB289" s="57"/>
      <c r="TTC289" s="57"/>
      <c r="TTD289" s="57"/>
      <c r="TTE289" s="57"/>
      <c r="TTF289" s="57"/>
      <c r="TTG289" s="57"/>
      <c r="TTH289" s="57"/>
      <c r="TTI289" s="57"/>
      <c r="TTJ289" s="57"/>
      <c r="TTK289" s="57"/>
      <c r="TTL289" s="57"/>
      <c r="TTM289" s="57"/>
      <c r="TTN289" s="57"/>
      <c r="TTO289" s="57"/>
      <c r="TTP289" s="57"/>
      <c r="TTQ289" s="57"/>
      <c r="TTR289" s="57"/>
      <c r="TTS289" s="57"/>
      <c r="TTT289" s="57"/>
      <c r="TTU289" s="57"/>
      <c r="TTV289" s="57"/>
      <c r="TTW289" s="57"/>
      <c r="TTX289" s="57"/>
      <c r="TTY289" s="57"/>
      <c r="TTZ289" s="57"/>
      <c r="TUA289" s="57"/>
      <c r="TUB289" s="57"/>
      <c r="TUC289" s="57"/>
      <c r="TUD289" s="57"/>
      <c r="TUE289" s="57"/>
      <c r="TUF289" s="57"/>
      <c r="TUG289" s="57"/>
      <c r="TUH289" s="57"/>
      <c r="TUI289" s="57"/>
      <c r="TUJ289" s="57"/>
      <c r="TUK289" s="57"/>
      <c r="TUL289" s="57"/>
      <c r="TUM289" s="57"/>
      <c r="TUN289" s="57"/>
      <c r="TUO289" s="57"/>
      <c r="TUP289" s="57"/>
      <c r="TUQ289" s="57"/>
      <c r="TUR289" s="57"/>
      <c r="TUS289" s="57"/>
      <c r="TUT289" s="57"/>
      <c r="TUU289" s="57"/>
      <c r="TUV289" s="57"/>
      <c r="TUW289" s="57"/>
      <c r="TUX289" s="57"/>
      <c r="TUY289" s="57"/>
      <c r="TUZ289" s="57"/>
      <c r="TVA289" s="57"/>
      <c r="TVB289" s="57"/>
      <c r="TVC289" s="57"/>
      <c r="TVD289" s="57"/>
      <c r="TVE289" s="57"/>
      <c r="TVF289" s="57"/>
      <c r="TVG289" s="57"/>
      <c r="TVH289" s="57"/>
      <c r="TVI289" s="57"/>
      <c r="TVJ289" s="57"/>
      <c r="TVK289" s="57"/>
      <c r="TVL289" s="57"/>
      <c r="TVM289" s="57"/>
      <c r="TVN289" s="57"/>
      <c r="TVO289" s="57"/>
      <c r="TVP289" s="57"/>
      <c r="TVQ289" s="57"/>
      <c r="TVR289" s="57"/>
      <c r="TVS289" s="57"/>
      <c r="TVT289" s="57"/>
      <c r="TVU289" s="57"/>
      <c r="TVV289" s="57"/>
      <c r="TVW289" s="57"/>
      <c r="TVX289" s="57"/>
      <c r="TVY289" s="57"/>
      <c r="TVZ289" s="57"/>
      <c r="TWA289" s="57"/>
      <c r="TWB289" s="57"/>
      <c r="TWC289" s="57"/>
      <c r="TWD289" s="57"/>
      <c r="TWE289" s="57"/>
      <c r="TWF289" s="57"/>
      <c r="TWG289" s="57"/>
      <c r="TWH289" s="57"/>
      <c r="TWI289" s="57"/>
      <c r="TWJ289" s="57"/>
      <c r="TWK289" s="57"/>
      <c r="TWL289" s="57"/>
      <c r="TWM289" s="57"/>
      <c r="TWN289" s="57"/>
      <c r="TWO289" s="57"/>
      <c r="TWP289" s="57"/>
      <c r="TWQ289" s="57"/>
      <c r="TWR289" s="57"/>
      <c r="TWS289" s="57"/>
      <c r="TWT289" s="57"/>
      <c r="TWU289" s="57"/>
      <c r="TWV289" s="57"/>
      <c r="TWW289" s="57"/>
      <c r="TWX289" s="57"/>
      <c r="TWY289" s="57"/>
      <c r="TWZ289" s="57"/>
      <c r="TXA289" s="57"/>
      <c r="TXB289" s="57"/>
      <c r="TXC289" s="57"/>
      <c r="TXD289" s="57"/>
      <c r="TXE289" s="57"/>
      <c r="TXF289" s="57"/>
      <c r="TXG289" s="57"/>
      <c r="TXH289" s="57"/>
      <c r="TXI289" s="57"/>
      <c r="TXJ289" s="57"/>
      <c r="TXK289" s="57"/>
      <c r="TXL289" s="57"/>
      <c r="TXM289" s="57"/>
      <c r="TXN289" s="57"/>
      <c r="TXO289" s="57"/>
      <c r="TXP289" s="57"/>
      <c r="TXQ289" s="57"/>
      <c r="TXR289" s="57"/>
      <c r="TXS289" s="57"/>
      <c r="TXT289" s="57"/>
      <c r="TXU289" s="57"/>
      <c r="TXV289" s="57"/>
      <c r="TXW289" s="57"/>
      <c r="TXX289" s="57"/>
      <c r="TXY289" s="57"/>
      <c r="TXZ289" s="57"/>
      <c r="TYA289" s="57"/>
      <c r="TYB289" s="57"/>
      <c r="TYC289" s="57"/>
      <c r="TYD289" s="57"/>
      <c r="TYE289" s="57"/>
      <c r="TYF289" s="57"/>
      <c r="TYG289" s="57"/>
      <c r="TYH289" s="57"/>
      <c r="TYI289" s="57"/>
      <c r="TYJ289" s="57"/>
      <c r="TYK289" s="57"/>
      <c r="TYL289" s="57"/>
      <c r="TYM289" s="57"/>
      <c r="TYN289" s="57"/>
      <c r="TYO289" s="57"/>
      <c r="TYP289" s="57"/>
      <c r="TYQ289" s="57"/>
      <c r="TYR289" s="57"/>
      <c r="TYS289" s="57"/>
      <c r="TYT289" s="57"/>
      <c r="TYU289" s="57"/>
      <c r="TYV289" s="57"/>
      <c r="TYW289" s="57"/>
      <c r="TYX289" s="57"/>
      <c r="TYY289" s="57"/>
      <c r="TYZ289" s="57"/>
      <c r="TZA289" s="57"/>
      <c r="TZB289" s="57"/>
      <c r="TZC289" s="57"/>
      <c r="TZD289" s="57"/>
      <c r="TZE289" s="57"/>
      <c r="TZF289" s="57"/>
      <c r="TZG289" s="57"/>
      <c r="TZH289" s="57"/>
      <c r="TZI289" s="57"/>
      <c r="TZJ289" s="57"/>
      <c r="TZK289" s="57"/>
      <c r="TZL289" s="57"/>
      <c r="TZM289" s="57"/>
      <c r="TZN289" s="57"/>
      <c r="TZO289" s="57"/>
      <c r="TZP289" s="57"/>
      <c r="TZQ289" s="57"/>
      <c r="TZR289" s="57"/>
      <c r="TZS289" s="57"/>
      <c r="TZT289" s="57"/>
      <c r="TZU289" s="57"/>
      <c r="TZV289" s="57"/>
      <c r="TZW289" s="57"/>
      <c r="TZX289" s="57"/>
      <c r="TZY289" s="57"/>
      <c r="TZZ289" s="57"/>
      <c r="UAA289" s="57"/>
      <c r="UAB289" s="57"/>
      <c r="UAC289" s="57"/>
      <c r="UAD289" s="57"/>
      <c r="UAE289" s="57"/>
      <c r="UAF289" s="57"/>
      <c r="UAG289" s="57"/>
      <c r="UAH289" s="57"/>
      <c r="UAI289" s="57"/>
      <c r="UAJ289" s="57"/>
      <c r="UAK289" s="57"/>
      <c r="UAL289" s="57"/>
      <c r="UAM289" s="57"/>
      <c r="UAN289" s="57"/>
      <c r="UAO289" s="57"/>
      <c r="UAP289" s="57"/>
      <c r="UAQ289" s="57"/>
      <c r="UAR289" s="57"/>
      <c r="UAS289" s="57"/>
      <c r="UAT289" s="57"/>
      <c r="UAU289" s="57"/>
      <c r="UAV289" s="57"/>
      <c r="UAW289" s="57"/>
      <c r="UAX289" s="57"/>
      <c r="UAY289" s="57"/>
      <c r="UAZ289" s="57"/>
      <c r="UBA289" s="57"/>
      <c r="UBB289" s="57"/>
      <c r="UBC289" s="57"/>
      <c r="UBD289" s="57"/>
      <c r="UBE289" s="57"/>
      <c r="UBF289" s="57"/>
      <c r="UBG289" s="57"/>
      <c r="UBH289" s="57"/>
      <c r="UBI289" s="57"/>
      <c r="UBJ289" s="57"/>
      <c r="UBK289" s="57"/>
      <c r="UBL289" s="57"/>
      <c r="UBM289" s="57"/>
      <c r="UBN289" s="57"/>
      <c r="UBO289" s="57"/>
      <c r="UBP289" s="57"/>
      <c r="UBQ289" s="57"/>
      <c r="UBR289" s="57"/>
      <c r="UBS289" s="57"/>
      <c r="UBT289" s="57"/>
      <c r="UBU289" s="57"/>
      <c r="UBV289" s="57"/>
      <c r="UBW289" s="57"/>
      <c r="UBX289" s="57"/>
      <c r="UBY289" s="57"/>
      <c r="UBZ289" s="57"/>
      <c r="UCA289" s="57"/>
      <c r="UCB289" s="57"/>
      <c r="UCC289" s="57"/>
      <c r="UCD289" s="57"/>
      <c r="UCE289" s="57"/>
      <c r="UCF289" s="57"/>
      <c r="UCG289" s="57"/>
      <c r="UCH289" s="57"/>
      <c r="UCI289" s="57"/>
      <c r="UCJ289" s="57"/>
      <c r="UCK289" s="57"/>
      <c r="UCL289" s="57"/>
      <c r="UCM289" s="57"/>
      <c r="UCN289" s="57"/>
      <c r="UCO289" s="57"/>
      <c r="UCP289" s="57"/>
      <c r="UCQ289" s="57"/>
      <c r="UCR289" s="57"/>
      <c r="UCS289" s="57"/>
      <c r="UCT289" s="57"/>
      <c r="UCU289" s="57"/>
      <c r="UCV289" s="57"/>
      <c r="UCW289" s="57"/>
      <c r="UCX289" s="57"/>
      <c r="UCY289" s="57"/>
      <c r="UCZ289" s="57"/>
      <c r="UDA289" s="57"/>
      <c r="UDB289" s="57"/>
      <c r="UDC289" s="57"/>
      <c r="UDD289" s="57"/>
      <c r="UDE289" s="57"/>
      <c r="UDF289" s="57"/>
      <c r="UDG289" s="57"/>
      <c r="UDH289" s="57"/>
      <c r="UDI289" s="57"/>
      <c r="UDJ289" s="57"/>
      <c r="UDK289" s="57"/>
      <c r="UDL289" s="57"/>
      <c r="UDM289" s="57"/>
      <c r="UDN289" s="57"/>
      <c r="UDO289" s="57"/>
      <c r="UDP289" s="57"/>
      <c r="UDQ289" s="57"/>
      <c r="UDR289" s="57"/>
      <c r="UDS289" s="57"/>
      <c r="UDT289" s="57"/>
      <c r="UDU289" s="57"/>
      <c r="UDV289" s="57"/>
      <c r="UDW289" s="57"/>
      <c r="UDX289" s="57"/>
      <c r="UDY289" s="57"/>
      <c r="UDZ289" s="57"/>
      <c r="UEA289" s="57"/>
      <c r="UEB289" s="57"/>
      <c r="UEC289" s="57"/>
      <c r="UED289" s="57"/>
      <c r="UEE289" s="57"/>
      <c r="UEF289" s="57"/>
      <c r="UEG289" s="57"/>
      <c r="UEH289" s="57"/>
      <c r="UEI289" s="57"/>
      <c r="UEJ289" s="57"/>
      <c r="UEK289" s="57"/>
      <c r="UEL289" s="57"/>
      <c r="UEM289" s="57"/>
      <c r="UEN289" s="57"/>
      <c r="UEO289" s="57"/>
      <c r="UEP289" s="57"/>
      <c r="UEQ289" s="57"/>
      <c r="UER289" s="57"/>
      <c r="UES289" s="57"/>
      <c r="UET289" s="57"/>
      <c r="UEU289" s="57"/>
      <c r="UEV289" s="57"/>
      <c r="UEW289" s="57"/>
      <c r="UEX289" s="57"/>
      <c r="UEY289" s="57"/>
      <c r="UEZ289" s="57"/>
      <c r="UFA289" s="57"/>
      <c r="UFB289" s="57"/>
      <c r="UFC289" s="57"/>
      <c r="UFD289" s="57"/>
      <c r="UFE289" s="57"/>
      <c r="UFF289" s="57"/>
      <c r="UFG289" s="57"/>
      <c r="UFH289" s="57"/>
      <c r="UFI289" s="57"/>
      <c r="UFJ289" s="57"/>
      <c r="UFK289" s="57"/>
      <c r="UFL289" s="57"/>
      <c r="UFM289" s="57"/>
      <c r="UFN289" s="57"/>
      <c r="UFO289" s="57"/>
      <c r="UFP289" s="57"/>
      <c r="UFQ289" s="57"/>
      <c r="UFR289" s="57"/>
      <c r="UFS289" s="57"/>
      <c r="UFT289" s="57"/>
      <c r="UFU289" s="57"/>
      <c r="UFV289" s="57"/>
      <c r="UFW289" s="57"/>
      <c r="UFX289" s="57"/>
      <c r="UFY289" s="57"/>
      <c r="UFZ289" s="57"/>
      <c r="UGA289" s="57"/>
      <c r="UGB289" s="57"/>
      <c r="UGC289" s="57"/>
      <c r="UGD289" s="57"/>
      <c r="UGE289" s="57"/>
      <c r="UGF289" s="57"/>
      <c r="UGG289" s="57"/>
      <c r="UGH289" s="57"/>
      <c r="UGI289" s="57"/>
      <c r="UGJ289" s="57"/>
      <c r="UGK289" s="57"/>
      <c r="UGL289" s="57"/>
      <c r="UGM289" s="57"/>
      <c r="UGN289" s="57"/>
      <c r="UGO289" s="57"/>
      <c r="UGP289" s="57"/>
      <c r="UGQ289" s="57"/>
      <c r="UGR289" s="57"/>
      <c r="UGS289" s="57"/>
      <c r="UGT289" s="57"/>
      <c r="UGU289" s="57"/>
      <c r="UGV289" s="57"/>
      <c r="UGW289" s="57"/>
      <c r="UGX289" s="57"/>
      <c r="UGY289" s="57"/>
      <c r="UGZ289" s="57"/>
      <c r="UHA289" s="57"/>
      <c r="UHB289" s="57"/>
      <c r="UHC289" s="57"/>
      <c r="UHD289" s="57"/>
      <c r="UHE289" s="57"/>
      <c r="UHF289" s="57"/>
      <c r="UHG289" s="57"/>
      <c r="UHH289" s="57"/>
      <c r="UHI289" s="57"/>
      <c r="UHJ289" s="57"/>
      <c r="UHK289" s="57"/>
      <c r="UHL289" s="57"/>
      <c r="UHM289" s="57"/>
      <c r="UHN289" s="57"/>
      <c r="UHO289" s="57"/>
      <c r="UHP289" s="57"/>
      <c r="UHQ289" s="57"/>
      <c r="UHR289" s="57"/>
      <c r="UHS289" s="57"/>
      <c r="UHT289" s="57"/>
      <c r="UHU289" s="57"/>
      <c r="UHV289" s="57"/>
      <c r="UHW289" s="57"/>
      <c r="UHX289" s="57"/>
      <c r="UHY289" s="57"/>
      <c r="UHZ289" s="57"/>
      <c r="UIA289" s="57"/>
      <c r="UIB289" s="57"/>
      <c r="UIC289" s="57"/>
      <c r="UID289" s="57"/>
      <c r="UIE289" s="57"/>
      <c r="UIF289" s="57"/>
      <c r="UIG289" s="57"/>
      <c r="UIH289" s="57"/>
      <c r="UII289" s="57"/>
      <c r="UIJ289" s="57"/>
      <c r="UIK289" s="57"/>
      <c r="UIL289" s="57"/>
      <c r="UIM289" s="57"/>
      <c r="UIN289" s="57"/>
      <c r="UIO289" s="57"/>
      <c r="UIP289" s="57"/>
      <c r="UIQ289" s="57"/>
      <c r="UIR289" s="57"/>
      <c r="UIS289" s="57"/>
      <c r="UIT289" s="57"/>
      <c r="UIU289" s="57"/>
      <c r="UIV289" s="57"/>
      <c r="UIW289" s="57"/>
      <c r="UIX289" s="57"/>
      <c r="UIY289" s="57"/>
      <c r="UIZ289" s="57"/>
      <c r="UJA289" s="57"/>
      <c r="UJB289" s="57"/>
      <c r="UJC289" s="57"/>
      <c r="UJD289" s="57"/>
      <c r="UJE289" s="57"/>
      <c r="UJF289" s="57"/>
      <c r="UJG289" s="57"/>
      <c r="UJH289" s="57"/>
      <c r="UJI289" s="57"/>
      <c r="UJJ289" s="57"/>
      <c r="UJK289" s="57"/>
      <c r="UJL289" s="57"/>
      <c r="UJM289" s="57"/>
      <c r="UJN289" s="57"/>
      <c r="UJO289" s="57"/>
      <c r="UJP289" s="57"/>
      <c r="UJQ289" s="57"/>
      <c r="UJR289" s="57"/>
      <c r="UJS289" s="57"/>
      <c r="UJT289" s="57"/>
      <c r="UJU289" s="57"/>
      <c r="UJV289" s="57"/>
      <c r="UJW289" s="57"/>
      <c r="UJX289" s="57"/>
      <c r="UJY289" s="57"/>
      <c r="UJZ289" s="57"/>
      <c r="UKA289" s="57"/>
      <c r="UKB289" s="57"/>
      <c r="UKC289" s="57"/>
      <c r="UKD289" s="57"/>
      <c r="UKE289" s="57"/>
      <c r="UKF289" s="57"/>
      <c r="UKG289" s="57"/>
      <c r="UKH289" s="57"/>
      <c r="UKI289" s="57"/>
      <c r="UKJ289" s="57"/>
      <c r="UKK289" s="57"/>
      <c r="UKL289" s="57"/>
      <c r="UKM289" s="57"/>
      <c r="UKN289" s="57"/>
      <c r="UKO289" s="57"/>
      <c r="UKP289" s="57"/>
      <c r="UKQ289" s="57"/>
      <c r="UKR289" s="57"/>
      <c r="UKS289" s="57"/>
      <c r="UKT289" s="57"/>
      <c r="UKU289" s="57"/>
      <c r="UKV289" s="57"/>
      <c r="UKW289" s="57"/>
      <c r="UKX289" s="57"/>
      <c r="UKY289" s="57"/>
      <c r="UKZ289" s="57"/>
      <c r="ULA289" s="57"/>
      <c r="ULB289" s="57"/>
      <c r="ULC289" s="57"/>
      <c r="ULD289" s="57"/>
      <c r="ULE289" s="57"/>
      <c r="ULF289" s="57"/>
      <c r="ULG289" s="57"/>
      <c r="ULH289" s="57"/>
      <c r="ULI289" s="57"/>
      <c r="ULJ289" s="57"/>
      <c r="ULK289" s="57"/>
      <c r="ULL289" s="57"/>
      <c r="ULM289" s="57"/>
      <c r="ULN289" s="57"/>
      <c r="ULO289" s="57"/>
      <c r="ULP289" s="57"/>
      <c r="ULQ289" s="57"/>
      <c r="ULR289" s="57"/>
      <c r="ULS289" s="57"/>
      <c r="ULT289" s="57"/>
      <c r="ULU289" s="57"/>
      <c r="ULV289" s="57"/>
      <c r="ULW289" s="57"/>
      <c r="ULX289" s="57"/>
      <c r="ULY289" s="57"/>
      <c r="ULZ289" s="57"/>
      <c r="UMA289" s="57"/>
      <c r="UMB289" s="57"/>
      <c r="UMC289" s="57"/>
      <c r="UMD289" s="57"/>
      <c r="UME289" s="57"/>
      <c r="UMF289" s="57"/>
      <c r="UMG289" s="57"/>
      <c r="UMH289" s="57"/>
      <c r="UMI289" s="57"/>
      <c r="UMJ289" s="57"/>
      <c r="UMK289" s="57"/>
      <c r="UML289" s="57"/>
      <c r="UMM289" s="57"/>
      <c r="UMN289" s="57"/>
      <c r="UMO289" s="57"/>
      <c r="UMP289" s="57"/>
      <c r="UMQ289" s="57"/>
      <c r="UMR289" s="57"/>
      <c r="UMS289" s="57"/>
      <c r="UMT289" s="57"/>
      <c r="UMU289" s="57"/>
      <c r="UMV289" s="57"/>
      <c r="UMW289" s="57"/>
      <c r="UMX289" s="57"/>
      <c r="UMY289" s="57"/>
      <c r="UMZ289" s="57"/>
      <c r="UNA289" s="57"/>
      <c r="UNB289" s="57"/>
      <c r="UNC289" s="57"/>
      <c r="UND289" s="57"/>
      <c r="UNE289" s="57"/>
      <c r="UNF289" s="57"/>
      <c r="UNG289" s="57"/>
      <c r="UNH289" s="57"/>
      <c r="UNI289" s="57"/>
      <c r="UNJ289" s="57"/>
      <c r="UNK289" s="57"/>
      <c r="UNL289" s="57"/>
      <c r="UNM289" s="57"/>
      <c r="UNN289" s="57"/>
      <c r="UNO289" s="57"/>
      <c r="UNP289" s="57"/>
      <c r="UNQ289" s="57"/>
      <c r="UNR289" s="57"/>
      <c r="UNS289" s="57"/>
      <c r="UNT289" s="57"/>
      <c r="UNU289" s="57"/>
      <c r="UNV289" s="57"/>
      <c r="UNW289" s="57"/>
      <c r="UNX289" s="57"/>
      <c r="UNY289" s="57"/>
      <c r="UNZ289" s="57"/>
      <c r="UOA289" s="57"/>
      <c r="UOB289" s="57"/>
      <c r="UOC289" s="57"/>
      <c r="UOD289" s="57"/>
      <c r="UOE289" s="57"/>
      <c r="UOF289" s="57"/>
      <c r="UOG289" s="57"/>
      <c r="UOH289" s="57"/>
      <c r="UOI289" s="57"/>
      <c r="UOJ289" s="57"/>
      <c r="UOK289" s="57"/>
      <c r="UOL289" s="57"/>
      <c r="UOM289" s="57"/>
      <c r="UON289" s="57"/>
      <c r="UOO289" s="57"/>
      <c r="UOP289" s="57"/>
      <c r="UOQ289" s="57"/>
      <c r="UOR289" s="57"/>
      <c r="UOS289" s="57"/>
      <c r="UOT289" s="57"/>
      <c r="UOU289" s="57"/>
      <c r="UOV289" s="57"/>
      <c r="UOW289" s="57"/>
      <c r="UOX289" s="57"/>
      <c r="UOY289" s="57"/>
      <c r="UOZ289" s="57"/>
      <c r="UPA289" s="57"/>
      <c r="UPB289" s="57"/>
      <c r="UPC289" s="57"/>
      <c r="UPD289" s="57"/>
      <c r="UPE289" s="57"/>
      <c r="UPF289" s="57"/>
      <c r="UPG289" s="57"/>
      <c r="UPH289" s="57"/>
      <c r="UPI289" s="57"/>
      <c r="UPJ289" s="57"/>
      <c r="UPK289" s="57"/>
      <c r="UPL289" s="57"/>
      <c r="UPM289" s="57"/>
      <c r="UPN289" s="57"/>
      <c r="UPO289" s="57"/>
      <c r="UPP289" s="57"/>
      <c r="UPQ289" s="57"/>
      <c r="UPR289" s="57"/>
      <c r="UPS289" s="57"/>
      <c r="UPT289" s="57"/>
      <c r="UPU289" s="57"/>
      <c r="UPV289" s="57"/>
      <c r="UPW289" s="57"/>
      <c r="UPX289" s="57"/>
      <c r="UPY289" s="57"/>
      <c r="UPZ289" s="57"/>
      <c r="UQA289" s="57"/>
      <c r="UQB289" s="57"/>
      <c r="UQC289" s="57"/>
      <c r="UQD289" s="57"/>
      <c r="UQE289" s="57"/>
      <c r="UQF289" s="57"/>
      <c r="UQG289" s="57"/>
      <c r="UQH289" s="57"/>
      <c r="UQI289" s="57"/>
      <c r="UQJ289" s="57"/>
      <c r="UQK289" s="57"/>
      <c r="UQL289" s="57"/>
      <c r="UQM289" s="57"/>
      <c r="UQN289" s="57"/>
      <c r="UQO289" s="57"/>
      <c r="UQP289" s="57"/>
      <c r="UQQ289" s="57"/>
      <c r="UQR289" s="57"/>
      <c r="UQS289" s="57"/>
      <c r="UQT289" s="57"/>
      <c r="UQU289" s="57"/>
      <c r="UQV289" s="57"/>
      <c r="UQW289" s="57"/>
      <c r="UQX289" s="57"/>
      <c r="UQY289" s="57"/>
      <c r="UQZ289" s="57"/>
      <c r="URA289" s="57"/>
      <c r="URB289" s="57"/>
      <c r="URC289" s="57"/>
      <c r="URD289" s="57"/>
      <c r="URE289" s="57"/>
      <c r="URF289" s="57"/>
      <c r="URG289" s="57"/>
      <c r="URH289" s="57"/>
      <c r="URI289" s="57"/>
      <c r="URJ289" s="57"/>
      <c r="URK289" s="57"/>
      <c r="URL289" s="57"/>
      <c r="URM289" s="57"/>
      <c r="URN289" s="57"/>
      <c r="URO289" s="57"/>
      <c r="URP289" s="57"/>
      <c r="URQ289" s="57"/>
      <c r="URR289" s="57"/>
      <c r="URS289" s="57"/>
      <c r="URT289" s="57"/>
      <c r="URU289" s="57"/>
      <c r="URV289" s="57"/>
      <c r="URW289" s="57"/>
      <c r="URX289" s="57"/>
      <c r="URY289" s="57"/>
      <c r="URZ289" s="57"/>
      <c r="USA289" s="57"/>
      <c r="USB289" s="57"/>
      <c r="USC289" s="57"/>
      <c r="USD289" s="57"/>
      <c r="USE289" s="57"/>
      <c r="USF289" s="57"/>
      <c r="USG289" s="57"/>
      <c r="USH289" s="57"/>
      <c r="USI289" s="57"/>
      <c r="USJ289" s="57"/>
      <c r="USK289" s="57"/>
      <c r="USL289" s="57"/>
      <c r="USM289" s="57"/>
      <c r="USN289" s="57"/>
      <c r="USO289" s="57"/>
      <c r="USP289" s="57"/>
      <c r="USQ289" s="57"/>
      <c r="USR289" s="57"/>
      <c r="USS289" s="57"/>
      <c r="UST289" s="57"/>
      <c r="USU289" s="57"/>
      <c r="USV289" s="57"/>
      <c r="USW289" s="57"/>
      <c r="USX289" s="57"/>
      <c r="USY289" s="57"/>
      <c r="USZ289" s="57"/>
      <c r="UTA289" s="57"/>
      <c r="UTB289" s="57"/>
      <c r="UTC289" s="57"/>
      <c r="UTD289" s="57"/>
      <c r="UTE289" s="57"/>
      <c r="UTF289" s="57"/>
      <c r="UTG289" s="57"/>
      <c r="UTH289" s="57"/>
      <c r="UTI289" s="57"/>
      <c r="UTJ289" s="57"/>
      <c r="UTK289" s="57"/>
      <c r="UTL289" s="57"/>
      <c r="UTM289" s="57"/>
      <c r="UTN289" s="57"/>
      <c r="UTO289" s="57"/>
      <c r="UTP289" s="57"/>
      <c r="UTQ289" s="57"/>
      <c r="UTR289" s="57"/>
      <c r="UTS289" s="57"/>
      <c r="UTT289" s="57"/>
      <c r="UTU289" s="57"/>
      <c r="UTV289" s="57"/>
      <c r="UTW289" s="57"/>
      <c r="UTX289" s="57"/>
      <c r="UTY289" s="57"/>
      <c r="UTZ289" s="57"/>
      <c r="UUA289" s="57"/>
      <c r="UUB289" s="57"/>
      <c r="UUC289" s="57"/>
      <c r="UUD289" s="57"/>
      <c r="UUE289" s="57"/>
      <c r="UUF289" s="57"/>
      <c r="UUG289" s="57"/>
      <c r="UUH289" s="57"/>
      <c r="UUI289" s="57"/>
      <c r="UUJ289" s="57"/>
      <c r="UUK289" s="57"/>
      <c r="UUL289" s="57"/>
      <c r="UUM289" s="57"/>
      <c r="UUN289" s="57"/>
      <c r="UUO289" s="57"/>
      <c r="UUP289" s="57"/>
      <c r="UUQ289" s="57"/>
      <c r="UUR289" s="57"/>
      <c r="UUS289" s="57"/>
      <c r="UUT289" s="57"/>
      <c r="UUU289" s="57"/>
      <c r="UUV289" s="57"/>
      <c r="UUW289" s="57"/>
      <c r="UUX289" s="57"/>
      <c r="UUY289" s="57"/>
      <c r="UUZ289" s="57"/>
      <c r="UVA289" s="57"/>
      <c r="UVB289" s="57"/>
      <c r="UVC289" s="57"/>
      <c r="UVD289" s="57"/>
      <c r="UVE289" s="57"/>
      <c r="UVF289" s="57"/>
      <c r="UVG289" s="57"/>
      <c r="UVH289" s="57"/>
      <c r="UVI289" s="57"/>
      <c r="UVJ289" s="57"/>
      <c r="UVK289" s="57"/>
      <c r="UVL289" s="57"/>
      <c r="UVM289" s="57"/>
      <c r="UVN289" s="57"/>
      <c r="UVO289" s="57"/>
      <c r="UVP289" s="57"/>
      <c r="UVQ289" s="57"/>
      <c r="UVR289" s="57"/>
      <c r="UVS289" s="57"/>
      <c r="UVT289" s="57"/>
      <c r="UVU289" s="57"/>
      <c r="UVV289" s="57"/>
      <c r="UVW289" s="57"/>
      <c r="UVX289" s="57"/>
      <c r="UVY289" s="57"/>
      <c r="UVZ289" s="57"/>
      <c r="UWA289" s="57"/>
      <c r="UWB289" s="57"/>
      <c r="UWC289" s="57"/>
      <c r="UWD289" s="57"/>
      <c r="UWE289" s="57"/>
      <c r="UWF289" s="57"/>
      <c r="UWG289" s="57"/>
      <c r="UWH289" s="57"/>
      <c r="UWI289" s="57"/>
      <c r="UWJ289" s="57"/>
      <c r="UWK289" s="57"/>
      <c r="UWL289" s="57"/>
      <c r="UWM289" s="57"/>
      <c r="UWN289" s="57"/>
      <c r="UWO289" s="57"/>
      <c r="UWP289" s="57"/>
      <c r="UWQ289" s="57"/>
      <c r="UWR289" s="57"/>
      <c r="UWS289" s="57"/>
      <c r="UWT289" s="57"/>
      <c r="UWU289" s="57"/>
      <c r="UWV289" s="57"/>
      <c r="UWW289" s="57"/>
      <c r="UWX289" s="57"/>
      <c r="UWY289" s="57"/>
      <c r="UWZ289" s="57"/>
      <c r="UXA289" s="57"/>
      <c r="UXB289" s="57"/>
      <c r="UXC289" s="57"/>
      <c r="UXD289" s="57"/>
      <c r="UXE289" s="57"/>
      <c r="UXF289" s="57"/>
      <c r="UXG289" s="57"/>
      <c r="UXH289" s="57"/>
      <c r="UXI289" s="57"/>
      <c r="UXJ289" s="57"/>
      <c r="UXK289" s="57"/>
      <c r="UXL289" s="57"/>
      <c r="UXM289" s="57"/>
      <c r="UXN289" s="57"/>
      <c r="UXO289" s="57"/>
      <c r="UXP289" s="57"/>
      <c r="UXQ289" s="57"/>
      <c r="UXR289" s="57"/>
      <c r="UXS289" s="57"/>
      <c r="UXT289" s="57"/>
      <c r="UXU289" s="57"/>
      <c r="UXV289" s="57"/>
      <c r="UXW289" s="57"/>
      <c r="UXX289" s="57"/>
      <c r="UXY289" s="57"/>
      <c r="UXZ289" s="57"/>
      <c r="UYA289" s="57"/>
      <c r="UYB289" s="57"/>
      <c r="UYC289" s="57"/>
      <c r="UYD289" s="57"/>
      <c r="UYE289" s="57"/>
      <c r="UYF289" s="57"/>
      <c r="UYG289" s="57"/>
      <c r="UYH289" s="57"/>
      <c r="UYI289" s="57"/>
      <c r="UYJ289" s="57"/>
      <c r="UYK289" s="57"/>
      <c r="UYL289" s="57"/>
      <c r="UYM289" s="57"/>
      <c r="UYN289" s="57"/>
      <c r="UYO289" s="57"/>
      <c r="UYP289" s="57"/>
      <c r="UYQ289" s="57"/>
      <c r="UYR289" s="57"/>
      <c r="UYS289" s="57"/>
      <c r="UYT289" s="57"/>
      <c r="UYU289" s="57"/>
      <c r="UYV289" s="57"/>
      <c r="UYW289" s="57"/>
      <c r="UYX289" s="57"/>
      <c r="UYY289" s="57"/>
      <c r="UYZ289" s="57"/>
      <c r="UZA289" s="57"/>
      <c r="UZB289" s="57"/>
      <c r="UZC289" s="57"/>
      <c r="UZD289" s="57"/>
      <c r="UZE289" s="57"/>
      <c r="UZF289" s="57"/>
      <c r="UZG289" s="57"/>
      <c r="UZH289" s="57"/>
      <c r="UZI289" s="57"/>
      <c r="UZJ289" s="57"/>
      <c r="UZK289" s="57"/>
      <c r="UZL289" s="57"/>
      <c r="UZM289" s="57"/>
      <c r="UZN289" s="57"/>
      <c r="UZO289" s="57"/>
      <c r="UZP289" s="57"/>
      <c r="UZQ289" s="57"/>
      <c r="UZR289" s="57"/>
      <c r="UZS289" s="57"/>
      <c r="UZT289" s="57"/>
      <c r="UZU289" s="57"/>
      <c r="UZV289" s="57"/>
      <c r="UZW289" s="57"/>
      <c r="UZX289" s="57"/>
      <c r="UZY289" s="57"/>
      <c r="UZZ289" s="57"/>
      <c r="VAA289" s="57"/>
      <c r="VAB289" s="57"/>
      <c r="VAC289" s="57"/>
      <c r="VAD289" s="57"/>
      <c r="VAE289" s="57"/>
      <c r="VAF289" s="57"/>
      <c r="VAG289" s="57"/>
      <c r="VAH289" s="57"/>
      <c r="VAI289" s="57"/>
      <c r="VAJ289" s="57"/>
      <c r="VAK289" s="57"/>
      <c r="VAL289" s="57"/>
      <c r="VAM289" s="57"/>
      <c r="VAN289" s="57"/>
      <c r="VAO289" s="57"/>
      <c r="VAP289" s="57"/>
      <c r="VAQ289" s="57"/>
      <c r="VAR289" s="57"/>
      <c r="VAS289" s="57"/>
      <c r="VAT289" s="57"/>
      <c r="VAU289" s="57"/>
      <c r="VAV289" s="57"/>
      <c r="VAW289" s="57"/>
      <c r="VAX289" s="57"/>
      <c r="VAY289" s="57"/>
      <c r="VAZ289" s="57"/>
      <c r="VBA289" s="57"/>
      <c r="VBB289" s="57"/>
      <c r="VBC289" s="57"/>
      <c r="VBD289" s="57"/>
      <c r="VBE289" s="57"/>
      <c r="VBF289" s="57"/>
      <c r="VBG289" s="57"/>
      <c r="VBH289" s="57"/>
      <c r="VBI289" s="57"/>
      <c r="VBJ289" s="57"/>
      <c r="VBK289" s="57"/>
      <c r="VBL289" s="57"/>
      <c r="VBM289" s="57"/>
      <c r="VBN289" s="57"/>
      <c r="VBO289" s="57"/>
      <c r="VBP289" s="57"/>
      <c r="VBQ289" s="57"/>
      <c r="VBR289" s="57"/>
      <c r="VBS289" s="57"/>
      <c r="VBT289" s="57"/>
      <c r="VBU289" s="57"/>
      <c r="VBV289" s="57"/>
      <c r="VBW289" s="57"/>
      <c r="VBX289" s="57"/>
      <c r="VBY289" s="57"/>
      <c r="VBZ289" s="57"/>
      <c r="VCA289" s="57"/>
      <c r="VCB289" s="57"/>
      <c r="VCC289" s="57"/>
      <c r="VCD289" s="57"/>
      <c r="VCE289" s="57"/>
      <c r="VCF289" s="57"/>
      <c r="VCG289" s="57"/>
      <c r="VCH289" s="57"/>
      <c r="VCI289" s="57"/>
      <c r="VCJ289" s="57"/>
      <c r="VCK289" s="57"/>
      <c r="VCL289" s="57"/>
      <c r="VCM289" s="57"/>
      <c r="VCN289" s="57"/>
      <c r="VCO289" s="57"/>
      <c r="VCP289" s="57"/>
      <c r="VCQ289" s="57"/>
      <c r="VCR289" s="57"/>
      <c r="VCS289" s="57"/>
      <c r="VCT289" s="57"/>
      <c r="VCU289" s="57"/>
      <c r="VCV289" s="57"/>
      <c r="VCW289" s="57"/>
      <c r="VCX289" s="57"/>
      <c r="VCY289" s="57"/>
      <c r="VCZ289" s="57"/>
      <c r="VDA289" s="57"/>
      <c r="VDB289" s="57"/>
      <c r="VDC289" s="57"/>
      <c r="VDD289" s="57"/>
      <c r="VDE289" s="57"/>
      <c r="VDF289" s="57"/>
      <c r="VDG289" s="57"/>
      <c r="VDH289" s="57"/>
      <c r="VDI289" s="57"/>
      <c r="VDJ289" s="57"/>
      <c r="VDK289" s="57"/>
      <c r="VDL289" s="57"/>
      <c r="VDM289" s="57"/>
      <c r="VDN289" s="57"/>
      <c r="VDO289" s="57"/>
      <c r="VDP289" s="57"/>
      <c r="VDQ289" s="57"/>
      <c r="VDR289" s="57"/>
      <c r="VDS289" s="57"/>
      <c r="VDT289" s="57"/>
      <c r="VDU289" s="57"/>
      <c r="VDV289" s="57"/>
      <c r="VDW289" s="57"/>
      <c r="VDX289" s="57"/>
      <c r="VDY289" s="57"/>
      <c r="VDZ289" s="57"/>
      <c r="VEA289" s="57"/>
      <c r="VEB289" s="57"/>
      <c r="VEC289" s="57"/>
      <c r="VED289" s="57"/>
      <c r="VEE289" s="57"/>
      <c r="VEF289" s="57"/>
      <c r="VEG289" s="57"/>
      <c r="VEH289" s="57"/>
      <c r="VEI289" s="57"/>
      <c r="VEJ289" s="57"/>
      <c r="VEK289" s="57"/>
      <c r="VEL289" s="57"/>
      <c r="VEM289" s="57"/>
      <c r="VEN289" s="57"/>
      <c r="VEO289" s="57"/>
      <c r="VEP289" s="57"/>
      <c r="VEQ289" s="57"/>
      <c r="VER289" s="57"/>
      <c r="VES289" s="57"/>
      <c r="VET289" s="57"/>
      <c r="VEU289" s="57"/>
      <c r="VEV289" s="57"/>
      <c r="VEW289" s="57"/>
      <c r="VEX289" s="57"/>
      <c r="VEY289" s="57"/>
      <c r="VEZ289" s="57"/>
      <c r="VFA289" s="57"/>
      <c r="VFB289" s="57"/>
      <c r="VFC289" s="57"/>
      <c r="VFD289" s="57"/>
      <c r="VFE289" s="57"/>
      <c r="VFF289" s="57"/>
      <c r="VFG289" s="57"/>
      <c r="VFH289" s="57"/>
      <c r="VFI289" s="57"/>
      <c r="VFJ289" s="57"/>
      <c r="VFK289" s="57"/>
      <c r="VFL289" s="57"/>
      <c r="VFM289" s="57"/>
      <c r="VFN289" s="57"/>
      <c r="VFO289" s="57"/>
      <c r="VFP289" s="57"/>
      <c r="VFQ289" s="57"/>
      <c r="VFR289" s="57"/>
      <c r="VFS289" s="57"/>
      <c r="VFT289" s="57"/>
      <c r="VFU289" s="57"/>
      <c r="VFV289" s="57"/>
      <c r="VFW289" s="57"/>
      <c r="VFX289" s="57"/>
      <c r="VFY289" s="57"/>
      <c r="VFZ289" s="57"/>
      <c r="VGA289" s="57"/>
      <c r="VGB289" s="57"/>
      <c r="VGC289" s="57"/>
      <c r="VGD289" s="57"/>
      <c r="VGE289" s="57"/>
      <c r="VGF289" s="57"/>
      <c r="VGG289" s="57"/>
      <c r="VGH289" s="57"/>
      <c r="VGI289" s="57"/>
      <c r="VGJ289" s="57"/>
      <c r="VGK289" s="57"/>
      <c r="VGL289" s="57"/>
      <c r="VGM289" s="57"/>
      <c r="VGN289" s="57"/>
      <c r="VGO289" s="57"/>
      <c r="VGP289" s="57"/>
      <c r="VGQ289" s="57"/>
      <c r="VGR289" s="57"/>
      <c r="VGS289" s="57"/>
      <c r="VGT289" s="57"/>
      <c r="VGU289" s="57"/>
      <c r="VGV289" s="57"/>
      <c r="VGW289" s="57"/>
      <c r="VGX289" s="57"/>
      <c r="VGY289" s="57"/>
      <c r="VGZ289" s="57"/>
      <c r="VHA289" s="57"/>
      <c r="VHB289" s="57"/>
      <c r="VHC289" s="57"/>
      <c r="VHD289" s="57"/>
      <c r="VHE289" s="57"/>
      <c r="VHF289" s="57"/>
      <c r="VHG289" s="57"/>
      <c r="VHH289" s="57"/>
      <c r="VHI289" s="57"/>
      <c r="VHJ289" s="57"/>
      <c r="VHK289" s="57"/>
      <c r="VHL289" s="57"/>
      <c r="VHM289" s="57"/>
      <c r="VHN289" s="57"/>
      <c r="VHO289" s="57"/>
      <c r="VHP289" s="57"/>
      <c r="VHQ289" s="57"/>
      <c r="VHR289" s="57"/>
      <c r="VHS289" s="57"/>
      <c r="VHT289" s="57"/>
      <c r="VHU289" s="57"/>
      <c r="VHV289" s="57"/>
      <c r="VHW289" s="57"/>
      <c r="VHX289" s="57"/>
      <c r="VHY289" s="57"/>
      <c r="VHZ289" s="57"/>
      <c r="VIA289" s="57"/>
      <c r="VIB289" s="57"/>
      <c r="VIC289" s="57"/>
      <c r="VID289" s="57"/>
      <c r="VIE289" s="57"/>
      <c r="VIF289" s="57"/>
      <c r="VIG289" s="57"/>
      <c r="VIH289" s="57"/>
      <c r="VII289" s="57"/>
      <c r="VIJ289" s="57"/>
      <c r="VIK289" s="57"/>
      <c r="VIL289" s="57"/>
      <c r="VIM289" s="57"/>
      <c r="VIN289" s="57"/>
      <c r="VIO289" s="57"/>
      <c r="VIP289" s="57"/>
      <c r="VIQ289" s="57"/>
      <c r="VIR289" s="57"/>
      <c r="VIS289" s="57"/>
      <c r="VIT289" s="57"/>
      <c r="VIU289" s="57"/>
      <c r="VIV289" s="57"/>
      <c r="VIW289" s="57"/>
      <c r="VIX289" s="57"/>
      <c r="VIY289" s="57"/>
      <c r="VIZ289" s="57"/>
      <c r="VJA289" s="57"/>
      <c r="VJB289" s="57"/>
      <c r="VJC289" s="57"/>
      <c r="VJD289" s="57"/>
      <c r="VJE289" s="57"/>
      <c r="VJF289" s="57"/>
      <c r="VJG289" s="57"/>
      <c r="VJH289" s="57"/>
      <c r="VJI289" s="57"/>
      <c r="VJJ289" s="57"/>
      <c r="VJK289" s="57"/>
      <c r="VJL289" s="57"/>
      <c r="VJM289" s="57"/>
      <c r="VJN289" s="57"/>
      <c r="VJO289" s="57"/>
      <c r="VJP289" s="57"/>
      <c r="VJQ289" s="57"/>
      <c r="VJR289" s="57"/>
      <c r="VJS289" s="57"/>
      <c r="VJT289" s="57"/>
      <c r="VJU289" s="57"/>
      <c r="VJV289" s="57"/>
      <c r="VJW289" s="57"/>
      <c r="VJX289" s="57"/>
      <c r="VJY289" s="57"/>
      <c r="VJZ289" s="57"/>
      <c r="VKA289" s="57"/>
      <c r="VKB289" s="57"/>
      <c r="VKC289" s="57"/>
      <c r="VKD289" s="57"/>
      <c r="VKE289" s="57"/>
      <c r="VKF289" s="57"/>
      <c r="VKG289" s="57"/>
      <c r="VKH289" s="57"/>
      <c r="VKI289" s="57"/>
      <c r="VKJ289" s="57"/>
      <c r="VKK289" s="57"/>
      <c r="VKL289" s="57"/>
      <c r="VKM289" s="57"/>
      <c r="VKN289" s="57"/>
      <c r="VKO289" s="57"/>
      <c r="VKP289" s="57"/>
      <c r="VKQ289" s="57"/>
      <c r="VKR289" s="57"/>
      <c r="VKS289" s="57"/>
      <c r="VKT289" s="57"/>
      <c r="VKU289" s="57"/>
      <c r="VKV289" s="57"/>
      <c r="VKW289" s="57"/>
      <c r="VKX289" s="57"/>
      <c r="VKY289" s="57"/>
      <c r="VKZ289" s="57"/>
      <c r="VLA289" s="57"/>
      <c r="VLB289" s="57"/>
      <c r="VLC289" s="57"/>
      <c r="VLD289" s="57"/>
      <c r="VLE289" s="57"/>
      <c r="VLF289" s="57"/>
      <c r="VLG289" s="57"/>
      <c r="VLH289" s="57"/>
      <c r="VLI289" s="57"/>
      <c r="VLJ289" s="57"/>
      <c r="VLK289" s="57"/>
      <c r="VLL289" s="57"/>
      <c r="VLM289" s="57"/>
      <c r="VLN289" s="57"/>
      <c r="VLO289" s="57"/>
      <c r="VLP289" s="57"/>
      <c r="VLQ289" s="57"/>
      <c r="VLR289" s="57"/>
      <c r="VLS289" s="57"/>
      <c r="VLT289" s="57"/>
      <c r="VLU289" s="57"/>
      <c r="VLV289" s="57"/>
      <c r="VLW289" s="57"/>
      <c r="VLX289" s="57"/>
      <c r="VLY289" s="57"/>
      <c r="VLZ289" s="57"/>
      <c r="VMA289" s="57"/>
      <c r="VMB289" s="57"/>
      <c r="VMC289" s="57"/>
      <c r="VMD289" s="57"/>
      <c r="VME289" s="57"/>
      <c r="VMF289" s="57"/>
      <c r="VMG289" s="57"/>
      <c r="VMH289" s="57"/>
      <c r="VMI289" s="57"/>
      <c r="VMJ289" s="57"/>
      <c r="VMK289" s="57"/>
      <c r="VML289" s="57"/>
      <c r="VMM289" s="57"/>
      <c r="VMN289" s="57"/>
      <c r="VMO289" s="57"/>
      <c r="VMP289" s="57"/>
      <c r="VMQ289" s="57"/>
      <c r="VMR289" s="57"/>
      <c r="VMS289" s="57"/>
      <c r="VMT289" s="57"/>
      <c r="VMU289" s="57"/>
      <c r="VMV289" s="57"/>
      <c r="VMW289" s="57"/>
      <c r="VMX289" s="57"/>
      <c r="VMY289" s="57"/>
      <c r="VMZ289" s="57"/>
      <c r="VNA289" s="57"/>
      <c r="VNB289" s="57"/>
      <c r="VNC289" s="57"/>
      <c r="VND289" s="57"/>
      <c r="VNE289" s="57"/>
      <c r="VNF289" s="57"/>
      <c r="VNG289" s="57"/>
      <c r="VNH289" s="57"/>
      <c r="VNI289" s="57"/>
      <c r="VNJ289" s="57"/>
      <c r="VNK289" s="57"/>
      <c r="VNL289" s="57"/>
      <c r="VNM289" s="57"/>
      <c r="VNN289" s="57"/>
      <c r="VNO289" s="57"/>
      <c r="VNP289" s="57"/>
      <c r="VNQ289" s="57"/>
      <c r="VNR289" s="57"/>
      <c r="VNS289" s="57"/>
      <c r="VNT289" s="57"/>
      <c r="VNU289" s="57"/>
      <c r="VNV289" s="57"/>
      <c r="VNW289" s="57"/>
      <c r="VNX289" s="57"/>
      <c r="VNY289" s="57"/>
      <c r="VNZ289" s="57"/>
      <c r="VOA289" s="57"/>
      <c r="VOB289" s="57"/>
      <c r="VOC289" s="57"/>
      <c r="VOD289" s="57"/>
      <c r="VOE289" s="57"/>
      <c r="VOF289" s="57"/>
      <c r="VOG289" s="57"/>
      <c r="VOH289" s="57"/>
      <c r="VOI289" s="57"/>
      <c r="VOJ289" s="57"/>
      <c r="VOK289" s="57"/>
      <c r="VOL289" s="57"/>
      <c r="VOM289" s="57"/>
      <c r="VON289" s="57"/>
      <c r="VOO289" s="57"/>
      <c r="VOP289" s="57"/>
      <c r="VOQ289" s="57"/>
      <c r="VOR289" s="57"/>
      <c r="VOS289" s="57"/>
      <c r="VOT289" s="57"/>
      <c r="VOU289" s="57"/>
      <c r="VOV289" s="57"/>
      <c r="VOW289" s="57"/>
      <c r="VOX289" s="57"/>
      <c r="VOY289" s="57"/>
      <c r="VOZ289" s="57"/>
      <c r="VPA289" s="57"/>
      <c r="VPB289" s="57"/>
      <c r="VPC289" s="57"/>
      <c r="VPD289" s="57"/>
      <c r="VPE289" s="57"/>
      <c r="VPF289" s="57"/>
      <c r="VPG289" s="57"/>
      <c r="VPH289" s="57"/>
      <c r="VPI289" s="57"/>
      <c r="VPJ289" s="57"/>
      <c r="VPK289" s="57"/>
      <c r="VPL289" s="57"/>
      <c r="VPM289" s="57"/>
      <c r="VPN289" s="57"/>
      <c r="VPO289" s="57"/>
      <c r="VPP289" s="57"/>
      <c r="VPQ289" s="57"/>
      <c r="VPR289" s="57"/>
      <c r="VPS289" s="57"/>
      <c r="VPT289" s="57"/>
      <c r="VPU289" s="57"/>
      <c r="VPV289" s="57"/>
      <c r="VPW289" s="57"/>
      <c r="VPX289" s="57"/>
      <c r="VPY289" s="57"/>
      <c r="VPZ289" s="57"/>
      <c r="VQA289" s="57"/>
      <c r="VQB289" s="57"/>
      <c r="VQC289" s="57"/>
      <c r="VQD289" s="57"/>
      <c r="VQE289" s="57"/>
      <c r="VQF289" s="57"/>
      <c r="VQG289" s="57"/>
      <c r="VQH289" s="57"/>
      <c r="VQI289" s="57"/>
      <c r="VQJ289" s="57"/>
      <c r="VQK289" s="57"/>
      <c r="VQL289" s="57"/>
      <c r="VQM289" s="57"/>
      <c r="VQN289" s="57"/>
      <c r="VQO289" s="57"/>
      <c r="VQP289" s="57"/>
      <c r="VQQ289" s="57"/>
      <c r="VQR289" s="57"/>
      <c r="VQS289" s="57"/>
      <c r="VQT289" s="57"/>
      <c r="VQU289" s="57"/>
      <c r="VQV289" s="57"/>
      <c r="VQW289" s="57"/>
      <c r="VQX289" s="57"/>
      <c r="VQY289" s="57"/>
      <c r="VQZ289" s="57"/>
      <c r="VRA289" s="57"/>
      <c r="VRB289" s="57"/>
      <c r="VRC289" s="57"/>
      <c r="VRD289" s="57"/>
      <c r="VRE289" s="57"/>
      <c r="VRF289" s="57"/>
      <c r="VRG289" s="57"/>
      <c r="VRH289" s="57"/>
      <c r="VRI289" s="57"/>
      <c r="VRJ289" s="57"/>
      <c r="VRK289" s="57"/>
      <c r="VRL289" s="57"/>
      <c r="VRM289" s="57"/>
      <c r="VRN289" s="57"/>
      <c r="VRO289" s="57"/>
      <c r="VRP289" s="57"/>
      <c r="VRQ289" s="57"/>
      <c r="VRR289" s="57"/>
      <c r="VRS289" s="57"/>
      <c r="VRT289" s="57"/>
      <c r="VRU289" s="57"/>
      <c r="VRV289" s="57"/>
      <c r="VRW289" s="57"/>
      <c r="VRX289" s="57"/>
      <c r="VRY289" s="57"/>
      <c r="VRZ289" s="57"/>
      <c r="VSA289" s="57"/>
      <c r="VSB289" s="57"/>
      <c r="VSC289" s="57"/>
      <c r="VSD289" s="57"/>
      <c r="VSE289" s="57"/>
      <c r="VSF289" s="57"/>
      <c r="VSG289" s="57"/>
      <c r="VSH289" s="57"/>
      <c r="VSI289" s="57"/>
      <c r="VSJ289" s="57"/>
      <c r="VSK289" s="57"/>
      <c r="VSL289" s="57"/>
      <c r="VSM289" s="57"/>
      <c r="VSN289" s="57"/>
      <c r="VSO289" s="57"/>
      <c r="VSP289" s="57"/>
      <c r="VSQ289" s="57"/>
      <c r="VSR289" s="57"/>
      <c r="VSS289" s="57"/>
      <c r="VST289" s="57"/>
      <c r="VSU289" s="57"/>
      <c r="VSV289" s="57"/>
      <c r="VSW289" s="57"/>
      <c r="VSX289" s="57"/>
      <c r="VSY289" s="57"/>
      <c r="VSZ289" s="57"/>
      <c r="VTA289" s="57"/>
      <c r="VTB289" s="57"/>
      <c r="VTC289" s="57"/>
      <c r="VTD289" s="57"/>
      <c r="VTE289" s="57"/>
      <c r="VTF289" s="57"/>
      <c r="VTG289" s="57"/>
      <c r="VTH289" s="57"/>
      <c r="VTI289" s="57"/>
      <c r="VTJ289" s="57"/>
      <c r="VTK289" s="57"/>
      <c r="VTL289" s="57"/>
      <c r="VTM289" s="57"/>
      <c r="VTN289" s="57"/>
      <c r="VTO289" s="57"/>
      <c r="VTP289" s="57"/>
      <c r="VTQ289" s="57"/>
      <c r="VTR289" s="57"/>
      <c r="VTS289" s="57"/>
      <c r="VTT289" s="57"/>
      <c r="VTU289" s="57"/>
      <c r="VTV289" s="57"/>
      <c r="VTW289" s="57"/>
      <c r="VTX289" s="57"/>
      <c r="VTY289" s="57"/>
      <c r="VTZ289" s="57"/>
      <c r="VUA289" s="57"/>
      <c r="VUB289" s="57"/>
      <c r="VUC289" s="57"/>
      <c r="VUD289" s="57"/>
      <c r="VUE289" s="57"/>
      <c r="VUF289" s="57"/>
      <c r="VUG289" s="57"/>
      <c r="VUH289" s="57"/>
      <c r="VUI289" s="57"/>
      <c r="VUJ289" s="57"/>
      <c r="VUK289" s="57"/>
      <c r="VUL289" s="57"/>
      <c r="VUM289" s="57"/>
      <c r="VUN289" s="57"/>
      <c r="VUO289" s="57"/>
      <c r="VUP289" s="57"/>
      <c r="VUQ289" s="57"/>
      <c r="VUR289" s="57"/>
      <c r="VUS289" s="57"/>
      <c r="VUT289" s="57"/>
      <c r="VUU289" s="57"/>
      <c r="VUV289" s="57"/>
      <c r="VUW289" s="57"/>
      <c r="VUX289" s="57"/>
      <c r="VUY289" s="57"/>
      <c r="VUZ289" s="57"/>
      <c r="VVA289" s="57"/>
      <c r="VVB289" s="57"/>
      <c r="VVC289" s="57"/>
      <c r="VVD289" s="57"/>
      <c r="VVE289" s="57"/>
      <c r="VVF289" s="57"/>
      <c r="VVG289" s="57"/>
      <c r="VVH289" s="57"/>
      <c r="VVI289" s="57"/>
      <c r="VVJ289" s="57"/>
      <c r="VVK289" s="57"/>
      <c r="VVL289" s="57"/>
      <c r="VVM289" s="57"/>
      <c r="VVN289" s="57"/>
      <c r="VVO289" s="57"/>
      <c r="VVP289" s="57"/>
      <c r="VVQ289" s="57"/>
      <c r="VVR289" s="57"/>
      <c r="VVS289" s="57"/>
      <c r="VVT289" s="57"/>
      <c r="VVU289" s="57"/>
      <c r="VVV289" s="57"/>
      <c r="VVW289" s="57"/>
      <c r="VVX289" s="57"/>
      <c r="VVY289" s="57"/>
      <c r="VVZ289" s="57"/>
      <c r="VWA289" s="57"/>
      <c r="VWB289" s="57"/>
      <c r="VWC289" s="57"/>
      <c r="VWD289" s="57"/>
      <c r="VWE289" s="57"/>
      <c r="VWF289" s="57"/>
      <c r="VWG289" s="57"/>
      <c r="VWH289" s="57"/>
      <c r="VWI289" s="57"/>
      <c r="VWJ289" s="57"/>
      <c r="VWK289" s="57"/>
      <c r="VWL289" s="57"/>
      <c r="VWM289" s="57"/>
      <c r="VWN289" s="57"/>
      <c r="VWO289" s="57"/>
      <c r="VWP289" s="57"/>
      <c r="VWQ289" s="57"/>
      <c r="VWR289" s="57"/>
      <c r="VWS289" s="57"/>
      <c r="VWT289" s="57"/>
      <c r="VWU289" s="57"/>
      <c r="VWV289" s="57"/>
      <c r="VWW289" s="57"/>
      <c r="VWX289" s="57"/>
      <c r="VWY289" s="57"/>
      <c r="VWZ289" s="57"/>
      <c r="VXA289" s="57"/>
      <c r="VXB289" s="57"/>
      <c r="VXC289" s="57"/>
      <c r="VXD289" s="57"/>
      <c r="VXE289" s="57"/>
      <c r="VXF289" s="57"/>
      <c r="VXG289" s="57"/>
      <c r="VXH289" s="57"/>
      <c r="VXI289" s="57"/>
      <c r="VXJ289" s="57"/>
      <c r="VXK289" s="57"/>
      <c r="VXL289" s="57"/>
      <c r="VXM289" s="57"/>
      <c r="VXN289" s="57"/>
      <c r="VXO289" s="57"/>
      <c r="VXP289" s="57"/>
      <c r="VXQ289" s="57"/>
      <c r="VXR289" s="57"/>
      <c r="VXS289" s="57"/>
      <c r="VXT289" s="57"/>
      <c r="VXU289" s="57"/>
      <c r="VXV289" s="57"/>
      <c r="VXW289" s="57"/>
      <c r="VXX289" s="57"/>
      <c r="VXY289" s="57"/>
      <c r="VXZ289" s="57"/>
      <c r="VYA289" s="57"/>
      <c r="VYB289" s="57"/>
      <c r="VYC289" s="57"/>
      <c r="VYD289" s="57"/>
      <c r="VYE289" s="57"/>
      <c r="VYF289" s="57"/>
      <c r="VYG289" s="57"/>
      <c r="VYH289" s="57"/>
      <c r="VYI289" s="57"/>
      <c r="VYJ289" s="57"/>
      <c r="VYK289" s="57"/>
      <c r="VYL289" s="57"/>
      <c r="VYM289" s="57"/>
      <c r="VYN289" s="57"/>
      <c r="VYO289" s="57"/>
      <c r="VYP289" s="57"/>
      <c r="VYQ289" s="57"/>
      <c r="VYR289" s="57"/>
      <c r="VYS289" s="57"/>
      <c r="VYT289" s="57"/>
      <c r="VYU289" s="57"/>
      <c r="VYV289" s="57"/>
      <c r="VYW289" s="57"/>
      <c r="VYX289" s="57"/>
      <c r="VYY289" s="57"/>
      <c r="VYZ289" s="57"/>
      <c r="VZA289" s="57"/>
      <c r="VZB289" s="57"/>
      <c r="VZC289" s="57"/>
      <c r="VZD289" s="57"/>
      <c r="VZE289" s="57"/>
      <c r="VZF289" s="57"/>
      <c r="VZG289" s="57"/>
      <c r="VZH289" s="57"/>
      <c r="VZI289" s="57"/>
      <c r="VZJ289" s="57"/>
      <c r="VZK289" s="57"/>
      <c r="VZL289" s="57"/>
      <c r="VZM289" s="57"/>
      <c r="VZN289" s="57"/>
      <c r="VZO289" s="57"/>
      <c r="VZP289" s="57"/>
      <c r="VZQ289" s="57"/>
      <c r="VZR289" s="57"/>
      <c r="VZS289" s="57"/>
      <c r="VZT289" s="57"/>
      <c r="VZU289" s="57"/>
      <c r="VZV289" s="57"/>
      <c r="VZW289" s="57"/>
      <c r="VZX289" s="57"/>
      <c r="VZY289" s="57"/>
      <c r="VZZ289" s="57"/>
      <c r="WAA289" s="57"/>
      <c r="WAB289" s="57"/>
      <c r="WAC289" s="57"/>
      <c r="WAD289" s="57"/>
      <c r="WAE289" s="57"/>
      <c r="WAF289" s="57"/>
      <c r="WAG289" s="57"/>
      <c r="WAH289" s="57"/>
      <c r="WAI289" s="57"/>
      <c r="WAJ289" s="57"/>
      <c r="WAK289" s="57"/>
      <c r="WAL289" s="57"/>
      <c r="WAM289" s="57"/>
      <c r="WAN289" s="57"/>
      <c r="WAO289" s="57"/>
      <c r="WAP289" s="57"/>
      <c r="WAQ289" s="57"/>
      <c r="WAR289" s="57"/>
      <c r="WAS289" s="57"/>
      <c r="WAT289" s="57"/>
      <c r="WAU289" s="57"/>
      <c r="WAV289" s="57"/>
      <c r="WAW289" s="57"/>
      <c r="WAX289" s="57"/>
      <c r="WAY289" s="57"/>
      <c r="WAZ289" s="57"/>
      <c r="WBA289" s="57"/>
      <c r="WBB289" s="57"/>
      <c r="WBC289" s="57"/>
      <c r="WBD289" s="57"/>
      <c r="WBE289" s="57"/>
      <c r="WBF289" s="57"/>
      <c r="WBG289" s="57"/>
      <c r="WBH289" s="57"/>
      <c r="WBI289" s="57"/>
      <c r="WBJ289" s="57"/>
      <c r="WBK289" s="57"/>
      <c r="WBL289" s="57"/>
      <c r="WBM289" s="57"/>
      <c r="WBN289" s="57"/>
      <c r="WBO289" s="57"/>
      <c r="WBP289" s="57"/>
      <c r="WBQ289" s="57"/>
      <c r="WBR289" s="57"/>
      <c r="WBS289" s="57"/>
      <c r="WBT289" s="57"/>
      <c r="WBU289" s="57"/>
      <c r="WBV289" s="57"/>
      <c r="WBW289" s="57"/>
      <c r="WBX289" s="57"/>
      <c r="WBY289" s="57"/>
      <c r="WBZ289" s="57"/>
      <c r="WCA289" s="57"/>
      <c r="WCB289" s="57"/>
      <c r="WCC289" s="57"/>
      <c r="WCD289" s="57"/>
      <c r="WCE289" s="57"/>
      <c r="WCF289" s="57"/>
      <c r="WCG289" s="57"/>
      <c r="WCH289" s="57"/>
      <c r="WCI289" s="57"/>
      <c r="WCJ289" s="57"/>
      <c r="WCK289" s="57"/>
      <c r="WCL289" s="57"/>
      <c r="WCM289" s="57"/>
      <c r="WCN289" s="57"/>
      <c r="WCO289" s="57"/>
      <c r="WCP289" s="57"/>
      <c r="WCQ289" s="57"/>
      <c r="WCR289" s="57"/>
      <c r="WCS289" s="57"/>
      <c r="WCT289" s="57"/>
      <c r="WCU289" s="57"/>
      <c r="WCV289" s="57"/>
      <c r="WCW289" s="57"/>
      <c r="WCX289" s="57"/>
      <c r="WCY289" s="57"/>
      <c r="WCZ289" s="57"/>
      <c r="WDA289" s="57"/>
      <c r="WDB289" s="57"/>
      <c r="WDC289" s="57"/>
      <c r="WDD289" s="57"/>
      <c r="WDE289" s="57"/>
      <c r="WDF289" s="57"/>
      <c r="WDG289" s="57"/>
      <c r="WDH289" s="57"/>
      <c r="WDI289" s="57"/>
      <c r="WDJ289" s="57"/>
      <c r="WDK289" s="57"/>
      <c r="WDL289" s="57"/>
      <c r="WDM289" s="57"/>
      <c r="WDN289" s="57"/>
      <c r="WDO289" s="57"/>
      <c r="WDP289" s="57"/>
      <c r="WDQ289" s="57"/>
      <c r="WDR289" s="57"/>
      <c r="WDS289" s="57"/>
      <c r="WDT289" s="57"/>
      <c r="WDU289" s="57"/>
      <c r="WDV289" s="57"/>
      <c r="WDW289" s="57"/>
      <c r="WDX289" s="57"/>
      <c r="WDY289" s="57"/>
      <c r="WDZ289" s="57"/>
      <c r="WEA289" s="57"/>
      <c r="WEB289" s="57"/>
      <c r="WEC289" s="57"/>
      <c r="WED289" s="57"/>
      <c r="WEE289" s="57"/>
      <c r="WEF289" s="57"/>
      <c r="WEG289" s="57"/>
      <c r="WEH289" s="57"/>
      <c r="WEI289" s="57"/>
      <c r="WEJ289" s="57"/>
      <c r="WEK289" s="57"/>
      <c r="WEL289" s="57"/>
      <c r="WEM289" s="57"/>
      <c r="WEN289" s="57"/>
      <c r="WEO289" s="57"/>
      <c r="WEP289" s="57"/>
      <c r="WEQ289" s="57"/>
      <c r="WER289" s="57"/>
      <c r="WES289" s="57"/>
      <c r="WET289" s="57"/>
      <c r="WEU289" s="57"/>
      <c r="WEV289" s="57"/>
      <c r="WEW289" s="57"/>
      <c r="WEX289" s="57"/>
      <c r="WEY289" s="57"/>
      <c r="WEZ289" s="57"/>
      <c r="WFA289" s="57"/>
      <c r="WFB289" s="57"/>
      <c r="WFC289" s="57"/>
      <c r="WFD289" s="57"/>
      <c r="WFE289" s="57"/>
      <c r="WFF289" s="57"/>
      <c r="WFG289" s="57"/>
      <c r="WFH289" s="57"/>
      <c r="WFI289" s="57"/>
      <c r="WFJ289" s="57"/>
      <c r="WFK289" s="57"/>
      <c r="WFL289" s="57"/>
      <c r="WFM289" s="57"/>
      <c r="WFN289" s="57"/>
      <c r="WFO289" s="57"/>
      <c r="WFP289" s="57"/>
      <c r="WFQ289" s="57"/>
      <c r="WFR289" s="57"/>
      <c r="WFS289" s="57"/>
      <c r="WFT289" s="57"/>
      <c r="WFU289" s="57"/>
      <c r="WFV289" s="57"/>
      <c r="WFW289" s="57"/>
      <c r="WFX289" s="57"/>
      <c r="WFY289" s="57"/>
      <c r="WFZ289" s="57"/>
      <c r="WGA289" s="57"/>
      <c r="WGB289" s="57"/>
      <c r="WGC289" s="57"/>
      <c r="WGD289" s="57"/>
      <c r="WGE289" s="57"/>
      <c r="WGF289" s="57"/>
      <c r="WGG289" s="57"/>
      <c r="WGH289" s="57"/>
      <c r="WGI289" s="57"/>
      <c r="WGJ289" s="57"/>
      <c r="WGK289" s="57"/>
      <c r="WGL289" s="57"/>
      <c r="WGM289" s="57"/>
      <c r="WGN289" s="57"/>
      <c r="WGO289" s="57"/>
      <c r="WGP289" s="57"/>
      <c r="WGQ289" s="57"/>
      <c r="WGR289" s="57"/>
      <c r="WGS289" s="57"/>
      <c r="WGT289" s="57"/>
      <c r="WGU289" s="57"/>
      <c r="WGV289" s="57"/>
      <c r="WGW289" s="57"/>
      <c r="WGX289" s="57"/>
      <c r="WGY289" s="57"/>
      <c r="WGZ289" s="57"/>
      <c r="WHA289" s="57"/>
      <c r="WHB289" s="57"/>
      <c r="WHC289" s="57"/>
      <c r="WHD289" s="57"/>
      <c r="WHE289" s="57"/>
      <c r="WHF289" s="57"/>
      <c r="WHG289" s="57"/>
      <c r="WHH289" s="57"/>
      <c r="WHI289" s="57"/>
      <c r="WHJ289" s="57"/>
      <c r="WHK289" s="57"/>
      <c r="WHL289" s="57"/>
      <c r="WHM289" s="57"/>
      <c r="WHN289" s="57"/>
      <c r="WHO289" s="57"/>
      <c r="WHP289" s="57"/>
      <c r="WHQ289" s="57"/>
      <c r="WHR289" s="57"/>
      <c r="WHS289" s="57"/>
      <c r="WHT289" s="57"/>
      <c r="WHU289" s="57"/>
      <c r="WHV289" s="57"/>
      <c r="WHW289" s="57"/>
      <c r="WHX289" s="57"/>
      <c r="WHY289" s="57"/>
      <c r="WHZ289" s="57"/>
      <c r="WIA289" s="57"/>
      <c r="WIB289" s="57"/>
      <c r="WIC289" s="57"/>
      <c r="WID289" s="57"/>
      <c r="WIE289" s="57"/>
      <c r="WIF289" s="57"/>
      <c r="WIG289" s="57"/>
      <c r="WIH289" s="57"/>
      <c r="WII289" s="57"/>
      <c r="WIJ289" s="57"/>
      <c r="WIK289" s="57"/>
      <c r="WIL289" s="57"/>
      <c r="WIM289" s="57"/>
      <c r="WIN289" s="57"/>
      <c r="WIO289" s="57"/>
      <c r="WIP289" s="57"/>
      <c r="WIQ289" s="57"/>
      <c r="WIR289" s="57"/>
      <c r="WIS289" s="57"/>
      <c r="WIT289" s="57"/>
      <c r="WIU289" s="57"/>
      <c r="WIV289" s="57"/>
      <c r="WIW289" s="57"/>
      <c r="WIX289" s="57"/>
      <c r="WIY289" s="57"/>
      <c r="WIZ289" s="57"/>
      <c r="WJA289" s="57"/>
      <c r="WJB289" s="57"/>
      <c r="WJC289" s="57"/>
      <c r="WJD289" s="57"/>
      <c r="WJE289" s="57"/>
      <c r="WJF289" s="57"/>
      <c r="WJG289" s="57"/>
      <c r="WJH289" s="57"/>
      <c r="WJI289" s="57"/>
      <c r="WJJ289" s="57"/>
      <c r="WJK289" s="57"/>
      <c r="WJL289" s="57"/>
      <c r="WJM289" s="57"/>
      <c r="WJN289" s="57"/>
      <c r="WJO289" s="57"/>
      <c r="WJP289" s="57"/>
      <c r="WJQ289" s="57"/>
      <c r="WJR289" s="57"/>
      <c r="WJS289" s="57"/>
      <c r="WJT289" s="57"/>
      <c r="WJU289" s="57"/>
      <c r="WJV289" s="57"/>
      <c r="WJW289" s="57"/>
      <c r="WJX289" s="57"/>
      <c r="WJY289" s="57"/>
      <c r="WJZ289" s="57"/>
      <c r="WKA289" s="57"/>
      <c r="WKB289" s="57"/>
      <c r="WKC289" s="57"/>
      <c r="WKD289" s="57"/>
      <c r="WKE289" s="57"/>
      <c r="WKF289" s="57"/>
      <c r="WKG289" s="57"/>
      <c r="WKH289" s="57"/>
      <c r="WKI289" s="57"/>
      <c r="WKJ289" s="57"/>
      <c r="WKK289" s="57"/>
      <c r="WKL289" s="57"/>
      <c r="WKM289" s="57"/>
      <c r="WKN289" s="57"/>
      <c r="WKO289" s="57"/>
      <c r="WKP289" s="57"/>
      <c r="WKQ289" s="57"/>
      <c r="WKR289" s="57"/>
      <c r="WKS289" s="57"/>
      <c r="WKT289" s="57"/>
      <c r="WKU289" s="57"/>
      <c r="WKV289" s="57"/>
      <c r="WKW289" s="57"/>
      <c r="WKX289" s="57"/>
      <c r="WKY289" s="57"/>
      <c r="WKZ289" s="57"/>
      <c r="WLA289" s="57"/>
      <c r="WLB289" s="57"/>
      <c r="WLC289" s="57"/>
      <c r="WLD289" s="57"/>
      <c r="WLE289" s="57"/>
      <c r="WLF289" s="57"/>
      <c r="WLG289" s="57"/>
      <c r="WLH289" s="57"/>
      <c r="WLI289" s="57"/>
      <c r="WLJ289" s="57"/>
      <c r="WLK289" s="57"/>
      <c r="WLL289" s="57"/>
      <c r="WLM289" s="57"/>
      <c r="WLN289" s="57"/>
      <c r="WLO289" s="57"/>
      <c r="WLP289" s="57"/>
      <c r="WLQ289" s="57"/>
      <c r="WLR289" s="57"/>
      <c r="WLS289" s="57"/>
      <c r="WLT289" s="57"/>
      <c r="WLU289" s="57"/>
      <c r="WLV289" s="57"/>
      <c r="WLW289" s="57"/>
      <c r="WLX289" s="57"/>
      <c r="WLY289" s="57"/>
      <c r="WLZ289" s="57"/>
      <c r="WMA289" s="57"/>
      <c r="WMB289" s="57"/>
      <c r="WMC289" s="57"/>
      <c r="WMD289" s="57"/>
      <c r="WME289" s="57"/>
      <c r="WMF289" s="57"/>
      <c r="WMG289" s="57"/>
      <c r="WMH289" s="57"/>
      <c r="WMI289" s="57"/>
      <c r="WMJ289" s="57"/>
      <c r="WMK289" s="57"/>
      <c r="WML289" s="57"/>
      <c r="WMM289" s="57"/>
      <c r="WMN289" s="57"/>
      <c r="WMO289" s="57"/>
      <c r="WMP289" s="57"/>
      <c r="WMQ289" s="57"/>
      <c r="WMR289" s="57"/>
      <c r="WMS289" s="57"/>
      <c r="WMT289" s="57"/>
      <c r="WMU289" s="57"/>
      <c r="WMV289" s="57"/>
      <c r="WMW289" s="57"/>
      <c r="WMX289" s="57"/>
      <c r="WMY289" s="57"/>
      <c r="WMZ289" s="57"/>
      <c r="WNA289" s="57"/>
      <c r="WNB289" s="57"/>
      <c r="WNC289" s="57"/>
      <c r="WND289" s="57"/>
      <c r="WNE289" s="57"/>
      <c r="WNF289" s="57"/>
      <c r="WNG289" s="57"/>
      <c r="WNH289" s="57"/>
      <c r="WNI289" s="57"/>
      <c r="WNJ289" s="57"/>
      <c r="WNK289" s="57"/>
      <c r="WNL289" s="57"/>
      <c r="WNM289" s="57"/>
      <c r="WNN289" s="57"/>
      <c r="WNO289" s="57"/>
      <c r="WNP289" s="57"/>
      <c r="WNQ289" s="57"/>
      <c r="WNR289" s="57"/>
      <c r="WNS289" s="57"/>
      <c r="WNT289" s="57"/>
      <c r="WNU289" s="57"/>
      <c r="WNV289" s="57"/>
      <c r="WNW289" s="57"/>
      <c r="WNX289" s="57"/>
      <c r="WNY289" s="57"/>
      <c r="WNZ289" s="57"/>
      <c r="WOA289" s="57"/>
      <c r="WOB289" s="57"/>
      <c r="WOC289" s="57"/>
      <c r="WOD289" s="57"/>
      <c r="WOE289" s="57"/>
      <c r="WOF289" s="57"/>
      <c r="WOG289" s="57"/>
      <c r="WOH289" s="57"/>
      <c r="WOI289" s="57"/>
      <c r="WOJ289" s="57"/>
      <c r="WOK289" s="57"/>
      <c r="WOL289" s="57"/>
      <c r="WOM289" s="57"/>
      <c r="WON289" s="57"/>
      <c r="WOO289" s="57"/>
      <c r="WOP289" s="57"/>
      <c r="WOQ289" s="57"/>
      <c r="WOR289" s="57"/>
      <c r="WOS289" s="57"/>
      <c r="WOT289" s="57"/>
      <c r="WOU289" s="57"/>
      <c r="WOV289" s="57"/>
      <c r="WOW289" s="57"/>
      <c r="WOX289" s="57"/>
      <c r="WOY289" s="57"/>
      <c r="WOZ289" s="57"/>
      <c r="WPA289" s="57"/>
      <c r="WPB289" s="57"/>
      <c r="WPC289" s="57"/>
      <c r="WPD289" s="57"/>
      <c r="WPE289" s="57"/>
      <c r="WPF289" s="57"/>
      <c r="WPG289" s="57"/>
      <c r="WPH289" s="57"/>
      <c r="WPI289" s="57"/>
      <c r="WPJ289" s="57"/>
      <c r="WPK289" s="57"/>
      <c r="WPL289" s="57"/>
      <c r="WPM289" s="57"/>
      <c r="WPN289" s="57"/>
      <c r="WPO289" s="57"/>
      <c r="WPP289" s="57"/>
      <c r="WPQ289" s="57"/>
      <c r="WPR289" s="57"/>
      <c r="WPS289" s="57"/>
      <c r="WPT289" s="57"/>
      <c r="WPU289" s="57"/>
      <c r="WPV289" s="57"/>
      <c r="WPW289" s="57"/>
      <c r="WPX289" s="57"/>
      <c r="WPY289" s="57"/>
      <c r="WPZ289" s="57"/>
      <c r="WQA289" s="57"/>
      <c r="WQB289" s="57"/>
      <c r="WQC289" s="57"/>
      <c r="WQD289" s="57"/>
      <c r="WQE289" s="57"/>
      <c r="WQF289" s="57"/>
      <c r="WQG289" s="57"/>
      <c r="WQH289" s="57"/>
      <c r="WQI289" s="57"/>
      <c r="WQJ289" s="57"/>
      <c r="WQK289" s="57"/>
      <c r="WQL289" s="57"/>
      <c r="WQM289" s="57"/>
      <c r="WQN289" s="57"/>
      <c r="WQO289" s="57"/>
      <c r="WQP289" s="57"/>
      <c r="WQQ289" s="57"/>
      <c r="WQR289" s="57"/>
      <c r="WQS289" s="57"/>
      <c r="WQT289" s="57"/>
      <c r="WQU289" s="57"/>
      <c r="WQV289" s="57"/>
      <c r="WQW289" s="57"/>
      <c r="WQX289" s="57"/>
      <c r="WQY289" s="57"/>
      <c r="WQZ289" s="57"/>
      <c r="WRA289" s="57"/>
      <c r="WRB289" s="57"/>
      <c r="WRC289" s="57"/>
      <c r="WRD289" s="57"/>
      <c r="WRE289" s="57"/>
      <c r="WRF289" s="57"/>
      <c r="WRG289" s="57"/>
      <c r="WRH289" s="57"/>
      <c r="WRI289" s="57"/>
      <c r="WRJ289" s="57"/>
      <c r="WRK289" s="57"/>
      <c r="WRL289" s="57"/>
      <c r="WRM289" s="57"/>
      <c r="WRN289" s="57"/>
      <c r="WRO289" s="57"/>
      <c r="WRP289" s="57"/>
      <c r="WRQ289" s="57"/>
      <c r="WRR289" s="57"/>
      <c r="WRS289" s="57"/>
      <c r="WRT289" s="57"/>
      <c r="WRU289" s="57"/>
      <c r="WRV289" s="57"/>
      <c r="WRW289" s="57"/>
      <c r="WRX289" s="57"/>
      <c r="WRY289" s="57"/>
      <c r="WRZ289" s="57"/>
      <c r="WSA289" s="57"/>
      <c r="WSB289" s="57"/>
      <c r="WSC289" s="57"/>
      <c r="WSD289" s="57"/>
      <c r="WSE289" s="57"/>
      <c r="WSF289" s="57"/>
      <c r="WSG289" s="57"/>
      <c r="WSH289" s="57"/>
      <c r="WSI289" s="57"/>
      <c r="WSJ289" s="57"/>
      <c r="WSK289" s="57"/>
      <c r="WSL289" s="57"/>
      <c r="WSM289" s="57"/>
      <c r="WSN289" s="57"/>
      <c r="WSO289" s="57"/>
      <c r="WSP289" s="57"/>
      <c r="WSQ289" s="57"/>
      <c r="WSR289" s="57"/>
      <c r="WSS289" s="57"/>
      <c r="WST289" s="57"/>
      <c r="WSU289" s="57"/>
      <c r="WSV289" s="57"/>
      <c r="WSW289" s="57"/>
      <c r="WSX289" s="57"/>
      <c r="WSY289" s="57"/>
      <c r="WSZ289" s="57"/>
      <c r="WTA289" s="57"/>
      <c r="WTB289" s="57"/>
      <c r="WTC289" s="57"/>
      <c r="WTD289" s="57"/>
      <c r="WTE289" s="57"/>
      <c r="WTF289" s="57"/>
      <c r="WTG289" s="57"/>
      <c r="WTH289" s="57"/>
      <c r="WTI289" s="57"/>
      <c r="WTJ289" s="57"/>
      <c r="WTK289" s="57"/>
      <c r="WTL289" s="57"/>
      <c r="WTM289" s="57"/>
      <c r="WTN289" s="57"/>
      <c r="WTO289" s="57"/>
      <c r="WTP289" s="57"/>
      <c r="WTQ289" s="57"/>
      <c r="WTR289" s="57"/>
      <c r="WTS289" s="57"/>
      <c r="WTT289" s="57"/>
      <c r="WTU289" s="57"/>
      <c r="WTV289" s="57"/>
      <c r="WTW289" s="57"/>
      <c r="WTX289" s="57"/>
      <c r="WTY289" s="57"/>
      <c r="WTZ289" s="57"/>
      <c r="WUA289" s="57"/>
      <c r="WUB289" s="57"/>
      <c r="WUC289" s="57"/>
      <c r="WUD289" s="57"/>
      <c r="WUE289" s="57"/>
      <c r="WUF289" s="57"/>
      <c r="WUG289" s="57"/>
      <c r="WUH289" s="57"/>
      <c r="WUI289" s="57"/>
      <c r="WUJ289" s="57"/>
      <c r="WUK289" s="57"/>
      <c r="WUL289" s="57"/>
      <c r="WUM289" s="57"/>
      <c r="WUN289" s="57"/>
      <c r="WUO289" s="57"/>
      <c r="WUP289" s="57"/>
      <c r="WUQ289" s="57"/>
      <c r="WUR289" s="57"/>
      <c r="WUS289" s="57"/>
      <c r="WUT289" s="57"/>
      <c r="WUU289" s="57"/>
      <c r="WUV289" s="57"/>
      <c r="WUW289" s="57"/>
      <c r="WUX289" s="57"/>
      <c r="WUY289" s="57"/>
      <c r="WUZ289" s="57"/>
      <c r="WVA289" s="57"/>
      <c r="WVB289" s="57"/>
      <c r="WVC289" s="57"/>
      <c r="WVD289" s="57"/>
      <c r="WVE289" s="57"/>
      <c r="WVF289" s="57"/>
      <c r="WVG289" s="57"/>
      <c r="WVH289" s="57"/>
      <c r="WVI289" s="57"/>
      <c r="WVJ289" s="57"/>
      <c r="WVK289" s="57"/>
      <c r="WVL289" s="57"/>
      <c r="WVM289" s="57"/>
      <c r="WVN289" s="57"/>
      <c r="WVO289" s="57"/>
      <c r="WVP289" s="57"/>
      <c r="WVQ289" s="57"/>
      <c r="WVR289" s="57"/>
      <c r="WVS289" s="57"/>
      <c r="WVT289" s="57"/>
      <c r="WVU289" s="57"/>
      <c r="WVV289" s="57"/>
      <c r="WVW289" s="57"/>
      <c r="WVX289" s="57"/>
      <c r="WVY289" s="57"/>
      <c r="WVZ289" s="57"/>
      <c r="WWA289" s="57"/>
      <c r="WWB289" s="57"/>
      <c r="WWC289" s="57"/>
      <c r="WWD289" s="57"/>
      <c r="WWE289" s="57"/>
      <c r="WWF289" s="57"/>
      <c r="WWG289" s="57"/>
      <c r="WWH289" s="57"/>
      <c r="WWI289" s="57"/>
      <c r="WWJ289" s="57"/>
      <c r="WWK289" s="57"/>
      <c r="WWL289" s="57"/>
      <c r="WWM289" s="57"/>
      <c r="WWN289" s="57"/>
      <c r="WWO289" s="57"/>
      <c r="WWP289" s="57"/>
      <c r="WWQ289" s="57"/>
      <c r="WWR289" s="57"/>
      <c r="WWS289" s="57"/>
      <c r="WWT289" s="57"/>
      <c r="WWU289" s="57"/>
      <c r="WWV289" s="57"/>
      <c r="WWW289" s="57"/>
      <c r="WWX289" s="57"/>
      <c r="WWY289" s="57"/>
      <c r="WWZ289" s="57"/>
      <c r="WXA289" s="57"/>
      <c r="WXB289" s="57"/>
      <c r="WXC289" s="57"/>
      <c r="WXD289" s="57"/>
      <c r="WXE289" s="57"/>
      <c r="WXF289" s="57"/>
      <c r="WXG289" s="57"/>
      <c r="WXH289" s="57"/>
      <c r="WXI289" s="57"/>
      <c r="WXJ289" s="57"/>
      <c r="WXK289" s="57"/>
      <c r="WXL289" s="57"/>
      <c r="WXM289" s="57"/>
      <c r="WXN289" s="57"/>
      <c r="WXO289" s="57"/>
      <c r="WXP289" s="57"/>
      <c r="WXQ289" s="57"/>
      <c r="WXR289" s="57"/>
      <c r="WXS289" s="57"/>
      <c r="WXT289" s="57"/>
      <c r="WXU289" s="57"/>
      <c r="WXV289" s="57"/>
      <c r="WXW289" s="57"/>
      <c r="WXX289" s="57"/>
      <c r="WXY289" s="57"/>
      <c r="WXZ289" s="57"/>
      <c r="WYA289" s="57"/>
      <c r="WYB289" s="57"/>
      <c r="WYC289" s="57"/>
      <c r="WYD289" s="57"/>
      <c r="WYE289" s="57"/>
      <c r="WYF289" s="57"/>
      <c r="WYG289" s="57"/>
      <c r="WYH289" s="57"/>
      <c r="WYI289" s="57"/>
      <c r="WYJ289" s="57"/>
      <c r="WYK289" s="57"/>
      <c r="WYL289" s="57"/>
      <c r="WYM289" s="57"/>
      <c r="WYN289" s="57"/>
      <c r="WYO289" s="57"/>
      <c r="WYP289" s="57"/>
      <c r="WYQ289" s="57"/>
      <c r="WYR289" s="57"/>
      <c r="WYS289" s="57"/>
      <c r="WYT289" s="57"/>
      <c r="WYU289" s="57"/>
      <c r="WYV289" s="57"/>
      <c r="WYW289" s="57"/>
      <c r="WYX289" s="57"/>
      <c r="WYY289" s="57"/>
      <c r="WYZ289" s="57"/>
      <c r="WZA289" s="57"/>
      <c r="WZB289" s="57"/>
      <c r="WZC289" s="57"/>
      <c r="WZD289" s="57"/>
      <c r="WZE289" s="57"/>
      <c r="WZF289" s="57"/>
      <c r="WZG289" s="57"/>
      <c r="WZH289" s="57"/>
      <c r="WZI289" s="57"/>
      <c r="WZJ289" s="57"/>
      <c r="WZK289" s="57"/>
      <c r="WZL289" s="57"/>
      <c r="WZM289" s="57"/>
      <c r="WZN289" s="57"/>
      <c r="WZO289" s="57"/>
      <c r="WZP289" s="57"/>
      <c r="WZQ289" s="57"/>
      <c r="WZR289" s="57"/>
      <c r="WZS289" s="57"/>
      <c r="WZT289" s="57"/>
      <c r="WZU289" s="57"/>
      <c r="WZV289" s="57"/>
      <c r="WZW289" s="57"/>
      <c r="WZX289" s="57"/>
      <c r="WZY289" s="57"/>
      <c r="WZZ289" s="57"/>
      <c r="XAA289" s="57"/>
      <c r="XAB289" s="57"/>
      <c r="XAC289" s="57"/>
      <c r="XAD289" s="57"/>
      <c r="XAE289" s="57"/>
      <c r="XAF289" s="57"/>
      <c r="XAG289" s="57"/>
      <c r="XAH289" s="57"/>
      <c r="XAI289" s="57"/>
      <c r="XAJ289" s="57"/>
      <c r="XAK289" s="57"/>
      <c r="XAL289" s="57"/>
      <c r="XAM289" s="57"/>
      <c r="XAN289" s="57"/>
      <c r="XAO289" s="57"/>
      <c r="XAP289" s="57"/>
      <c r="XAQ289" s="57"/>
      <c r="XAR289" s="57"/>
      <c r="XAS289" s="57"/>
      <c r="XAT289" s="57"/>
      <c r="XAU289" s="57"/>
      <c r="XAV289" s="57"/>
      <c r="XAW289" s="57"/>
      <c r="XAX289" s="57"/>
      <c r="XAY289" s="57"/>
      <c r="XAZ289" s="57"/>
      <c r="XBA289" s="57"/>
      <c r="XBB289" s="57"/>
      <c r="XBC289" s="57"/>
      <c r="XBD289" s="57"/>
      <c r="XBE289" s="57"/>
      <c r="XBF289" s="57"/>
      <c r="XBG289" s="57"/>
      <c r="XBH289" s="57"/>
      <c r="XBI289" s="57"/>
      <c r="XBJ289" s="57"/>
      <c r="XBK289" s="57"/>
      <c r="XBL289" s="57"/>
      <c r="XBM289" s="57"/>
      <c r="XBN289" s="57"/>
      <c r="XBO289" s="57"/>
      <c r="XBP289" s="57"/>
      <c r="XBQ289" s="57"/>
      <c r="XBR289" s="57"/>
      <c r="XBS289" s="57"/>
      <c r="XBT289" s="57"/>
      <c r="XBU289" s="57"/>
      <c r="XBV289" s="57"/>
      <c r="XBW289" s="57"/>
      <c r="XBX289" s="57"/>
      <c r="XBY289" s="57"/>
      <c r="XBZ289" s="57"/>
      <c r="XCA289" s="57"/>
      <c r="XCB289" s="57"/>
      <c r="XCC289" s="57"/>
      <c r="XCD289" s="57"/>
      <c r="XCE289" s="57"/>
      <c r="XCF289" s="57"/>
      <c r="XCG289" s="57"/>
      <c r="XCH289" s="57"/>
      <c r="XCI289" s="57"/>
      <c r="XCJ289" s="57"/>
      <c r="XCK289" s="57"/>
      <c r="XCL289" s="57"/>
      <c r="XCM289" s="57"/>
      <c r="XCN289" s="57"/>
      <c r="XCO289" s="57"/>
      <c r="XCP289" s="57"/>
      <c r="XCQ289" s="57"/>
      <c r="XCR289" s="57"/>
      <c r="XCS289" s="57"/>
      <c r="XCT289" s="57"/>
      <c r="XCU289" s="57"/>
      <c r="XCV289" s="57"/>
      <c r="XCW289" s="57"/>
      <c r="XCX289" s="57"/>
      <c r="XCY289" s="57"/>
      <c r="XCZ289" s="57"/>
      <c r="XDA289" s="57"/>
      <c r="XDB289" s="57"/>
      <c r="XDC289" s="57"/>
      <c r="XDD289" s="57"/>
      <c r="XDE289" s="57"/>
      <c r="XDF289" s="57"/>
      <c r="XDG289" s="57"/>
      <c r="XDH289" s="57"/>
      <c r="XDI289" s="57"/>
      <c r="XDJ289" s="57"/>
    </row>
    <row r="290" spans="1:16338" s="52" customFormat="1">
      <c r="A290" s="52">
        <f>basis!A274</f>
        <v>0</v>
      </c>
      <c r="B290" s="52">
        <f>basis!C274</f>
        <v>0</v>
      </c>
      <c r="C290" s="52">
        <f>basis!D274</f>
        <v>0</v>
      </c>
      <c r="D290" s="52">
        <f>basis!B274</f>
        <v>0</v>
      </c>
      <c r="E290" s="52">
        <f>basis!M274</f>
        <v>0</v>
      </c>
      <c r="F290" s="52">
        <f>basis!P274</f>
        <v>0</v>
      </c>
      <c r="G290" s="111"/>
      <c r="L290" s="112"/>
      <c r="T290" s="53"/>
    </row>
    <row r="291" spans="1:16338" ht="14.25" customHeight="1">
      <c r="C291" s="51" t="e">
        <f>IF(E5&lt;8,#REF!,"")</f>
        <v>#REF!</v>
      </c>
      <c r="E291" s="402" t="e">
        <f>#REF!</f>
        <v>#REF!</v>
      </c>
      <c r="F291" s="402"/>
      <c r="G291" s="402"/>
      <c r="H291" s="402"/>
      <c r="I291" s="402"/>
      <c r="J291" s="402"/>
      <c r="K291" s="402"/>
      <c r="L291" s="402"/>
      <c r="M291" s="402"/>
      <c r="N291" s="402"/>
    </row>
    <row r="292" spans="1:16338">
      <c r="A292" s="51">
        <f>basis!A275</f>
        <v>0</v>
      </c>
      <c r="B292" s="51">
        <f>basis!C275</f>
        <v>0</v>
      </c>
      <c r="C292" s="51">
        <f>basis!D275</f>
        <v>0</v>
      </c>
      <c r="D292" s="51">
        <f>basis!B275</f>
        <v>0</v>
      </c>
      <c r="E292" s="51">
        <f>basis!M275</f>
        <v>0</v>
      </c>
      <c r="F292" s="51">
        <f>basis!P275</f>
        <v>0</v>
      </c>
      <c r="G292" s="68"/>
      <c r="V292" s="79"/>
    </row>
    <row r="293" spans="1:16338" ht="64">
      <c r="A293" s="63" t="s">
        <v>308</v>
      </c>
      <c r="B293" s="63" t="s">
        <v>574</v>
      </c>
      <c r="C293" s="64" t="s">
        <v>577</v>
      </c>
      <c r="D293" s="65" t="s">
        <v>0</v>
      </c>
      <c r="E293" s="65" t="s">
        <v>573</v>
      </c>
      <c r="F293" s="65" t="s">
        <v>575</v>
      </c>
      <c r="G293" s="66" t="s">
        <v>701</v>
      </c>
      <c r="H293" s="66" t="s">
        <v>360</v>
      </c>
      <c r="I293" s="66" t="s">
        <v>5</v>
      </c>
      <c r="J293" s="66" t="s">
        <v>576</v>
      </c>
      <c r="K293" s="57" t="s">
        <v>648</v>
      </c>
      <c r="L293" s="78" t="s">
        <v>703</v>
      </c>
      <c r="M293" s="72" t="s">
        <v>705</v>
      </c>
      <c r="N293" s="66" t="s">
        <v>759</v>
      </c>
      <c r="O293" s="66" t="s">
        <v>827</v>
      </c>
      <c r="P293" s="58"/>
      <c r="Q293" s="58"/>
      <c r="R293" s="58"/>
      <c r="S293" s="58"/>
      <c r="T293" s="52"/>
      <c r="U293" s="53"/>
    </row>
    <row r="294" spans="1:16338" ht="90" hidden="1">
      <c r="A294" s="51">
        <f>basis!A320</f>
        <v>0</v>
      </c>
      <c r="B294" s="51" t="s">
        <v>789</v>
      </c>
      <c r="C294" s="51" t="str">
        <f>basis!D320</f>
        <v>Fisch</v>
      </c>
      <c r="D294" s="51" t="str">
        <f>basis!B320</f>
        <v>Scampi-Mango-Insalata</v>
      </c>
      <c r="E294" s="51" t="str">
        <f>basis!M320</f>
        <v>feiner Salat aus Mango und Staudensellerie mit in Knoblauch gebratenem Scampi</v>
      </c>
      <c r="F294" s="51" t="str">
        <f>basis!P320</f>
        <v>Meerestiere, Sellerie</v>
      </c>
      <c r="G294" s="51" t="str">
        <f t="shared" ref="G294" si="28">CONCATENATE(D294," - ",E294," - enthält ",F294)</f>
        <v>Scampi-Mango-Insalata - feiner Salat aus Mango und Staudensellerie mit in Knoblauch gebratenem Scampi - enthält Meerestiere, Sellerie</v>
      </c>
      <c r="H294" s="68">
        <f>basis!N320</f>
        <v>6.2023751999999996</v>
      </c>
      <c r="I294" s="51">
        <f>basis!F320</f>
        <v>1</v>
      </c>
      <c r="J294" s="51" t="str">
        <f>basis!G320</f>
        <v>Gläschen</v>
      </c>
      <c r="K294" s="51" t="b">
        <f t="shared" ref="K294:K334" si="29">ISBLANK(M294)</f>
        <v>1</v>
      </c>
      <c r="L294" s="70" t="str">
        <f t="shared" si="27"/>
        <v>1 Gläschen</v>
      </c>
      <c r="M294" s="73"/>
      <c r="N294" s="51"/>
      <c r="O294" s="51">
        <f>basis!I28</f>
        <v>100</v>
      </c>
      <c r="P294" s="62"/>
      <c r="Q294" s="62"/>
      <c r="R294" s="62"/>
      <c r="S294" s="62"/>
      <c r="T294" s="52"/>
      <c r="U294" s="53"/>
    </row>
    <row r="295" spans="1:16338" ht="90" hidden="1">
      <c r="A295" s="51">
        <f>basis!A321</f>
        <v>0</v>
      </c>
      <c r="B295" s="51" t="s">
        <v>789</v>
      </c>
      <c r="C295" s="51" t="str">
        <f>basis!D321</f>
        <v>Fisch</v>
      </c>
      <c r="D295" s="51" t="str">
        <f>basis!B321</f>
        <v>Krabben auf Avocado-Bruschetta</v>
      </c>
      <c r="E295" s="51" t="str">
        <f>basis!M321</f>
        <v>Vollkornbrottaler mit würziger Avocadobruschetta und in Knoblauchöl gebratener Garnele</v>
      </c>
      <c r="F295" s="51" t="str">
        <f>basis!P321</f>
        <v>Gluten, Meeresfrüchte</v>
      </c>
      <c r="G295" s="51" t="str">
        <f t="shared" ref="G295:G334" si="30">CONCATENATE(D295," - ",E295," - enthält ",F295)</f>
        <v>Krabben auf Avocado-Bruschetta - Vollkornbrottaler mit würziger Avocadobruschetta und in Knoblauchöl gebratener Garnele - enthält Gluten, Meeresfrüchte</v>
      </c>
      <c r="H295" s="68">
        <f>basis!N321</f>
        <v>5.5674863999999999</v>
      </c>
      <c r="I295" s="51">
        <f>basis!F321</f>
        <v>2</v>
      </c>
      <c r="J295" s="51" t="str">
        <f>basis!G321</f>
        <v>Stück</v>
      </c>
      <c r="K295" s="51" t="b">
        <f t="shared" si="29"/>
        <v>1</v>
      </c>
      <c r="L295" s="70" t="str">
        <f t="shared" si="27"/>
        <v>2 Stück</v>
      </c>
      <c r="M295" s="73"/>
      <c r="N295" s="51"/>
      <c r="O295" s="51">
        <f>basis!I29</f>
        <v>100</v>
      </c>
      <c r="P295" s="62"/>
      <c r="Q295" s="62"/>
      <c r="R295" s="62"/>
      <c r="S295" s="62"/>
      <c r="T295" s="52"/>
      <c r="U295" s="53"/>
    </row>
    <row r="296" spans="1:16338" ht="78.75" customHeight="1">
      <c r="A296" s="51" t="str">
        <f>basis!A322</f>
        <v>SN1</v>
      </c>
      <c r="B296" s="51" t="s">
        <v>789</v>
      </c>
      <c r="C296" s="51" t="str">
        <f>basis!D322</f>
        <v>Fisch</v>
      </c>
      <c r="D296" s="51" t="str">
        <f>basis!B322</f>
        <v>Lachs-Häppchen mit Apfelbutter auf Vollkorntoasties</v>
      </c>
      <c r="E296" s="51" t="str">
        <f>basis!M322</f>
        <v>kleine Vollkorntoastecken mit Apfel-Dill-Butter darauf Räucherlachs und Dill</v>
      </c>
      <c r="F296" s="51" t="str">
        <f>basis!P322</f>
        <v>Gluten, Lactose, Meeresfrüchte, Fisch</v>
      </c>
      <c r="G296" s="51" t="str">
        <f t="shared" si="30"/>
        <v>Lachs-Häppchen mit Apfelbutter auf Vollkorntoasties - kleine Vollkorntoastecken mit Apfel-Dill-Butter darauf Räucherlachs und Dill - enthält Gluten, Lactose, Meeresfrüchte, Fisch</v>
      </c>
      <c r="H296" s="68">
        <f>basis!N322</f>
        <v>5.4698112000000005</v>
      </c>
      <c r="I296" s="51">
        <f>basis!F322</f>
        <v>2</v>
      </c>
      <c r="J296" s="51" t="str">
        <f>basis!G322</f>
        <v>Stück</v>
      </c>
      <c r="K296" s="51" t="b">
        <f t="shared" si="29"/>
        <v>1</v>
      </c>
      <c r="L296" s="70" t="str">
        <f t="shared" si="27"/>
        <v>2 Stück</v>
      </c>
      <c r="M296" s="73"/>
      <c r="N296" s="51"/>
      <c r="O296" s="51">
        <f>basis!I30</f>
        <v>100</v>
      </c>
      <c r="P296" s="62"/>
      <c r="Q296" s="62"/>
      <c r="R296" s="62"/>
      <c r="S296" s="62"/>
      <c r="T296" s="52"/>
      <c r="U296" s="53"/>
    </row>
    <row r="297" spans="1:16338" ht="90" hidden="1">
      <c r="A297" s="51">
        <f>basis!A323</f>
        <v>0</v>
      </c>
      <c r="B297" s="51" t="s">
        <v>789</v>
      </c>
      <c r="C297" s="51" t="str">
        <f>basis!D323</f>
        <v>Fisch</v>
      </c>
      <c r="D297" s="51" t="str">
        <f>basis!B323</f>
        <v>Creperöllchen mit Räucherlachs und Frischkäse</v>
      </c>
      <c r="E297" s="51" t="str">
        <f>basis!M323</f>
        <v>feine Eierkuchenschnitten eingerollt mit Räucherlachs, Dill und Frischkäsecreme</v>
      </c>
      <c r="F297" s="51" t="str">
        <f>basis!P323</f>
        <v>Gluten, Lactose</v>
      </c>
      <c r="G297" s="51" t="str">
        <f t="shared" si="30"/>
        <v>Creperöllchen mit Räucherlachs und Frischkäse - feine Eierkuchenschnitten eingerollt mit Räucherlachs, Dill und Frischkäsecreme - enthält Gluten, Lactose</v>
      </c>
      <c r="H297" s="68">
        <f>basis!N323</f>
        <v>9.6210071999999993</v>
      </c>
      <c r="I297" s="51">
        <f>basis!F323</f>
        <v>2</v>
      </c>
      <c r="J297" s="51" t="str">
        <f>basis!G323</f>
        <v>Stück</v>
      </c>
      <c r="K297" s="51" t="b">
        <f t="shared" si="29"/>
        <v>1</v>
      </c>
      <c r="L297" s="70" t="str">
        <f t="shared" si="27"/>
        <v>2 Stück</v>
      </c>
      <c r="M297" s="73"/>
      <c r="N297" s="51"/>
      <c r="O297" s="51">
        <f>basis!I31</f>
        <v>100</v>
      </c>
      <c r="P297" s="62"/>
      <c r="Q297" s="62"/>
      <c r="R297" s="62"/>
      <c r="S297" s="62"/>
      <c r="T297" s="52"/>
      <c r="U297" s="53"/>
    </row>
    <row r="298" spans="1:16338" ht="90" hidden="1">
      <c r="A298" s="51">
        <f>basis!A324</f>
        <v>0</v>
      </c>
      <c r="B298" s="51" t="s">
        <v>789</v>
      </c>
      <c r="C298" s="51" t="str">
        <f>basis!D324</f>
        <v>Fisch</v>
      </c>
      <c r="D298" s="51" t="str">
        <f>basis!B324</f>
        <v>Spaghetti-Salat mit Garnelen und Rucola-Knoblauch-Pesto</v>
      </c>
      <c r="E298" s="51" t="str">
        <f>basis!M324</f>
        <v>Spaghetti mit frischem Pesto und Rucola und in Knoblauchöl gebratener Garnele</v>
      </c>
      <c r="F298" s="51" t="str">
        <f>basis!P324</f>
        <v>Gluten, Lactose, Fisch, Meeresfrüchte</v>
      </c>
      <c r="G298" s="51" t="str">
        <f t="shared" si="30"/>
        <v>Spaghetti-Salat mit Garnelen und Rucola-Knoblauch-Pesto - Spaghetti mit frischem Pesto und Rucola und in Knoblauchöl gebratener Garnele - enthält Gluten, Lactose, Fisch, Meeresfrüchte</v>
      </c>
      <c r="H298" s="68">
        <f>basis!N324</f>
        <v>4.7372472000000005</v>
      </c>
      <c r="I298" s="51">
        <f>basis!F324</f>
        <v>1</v>
      </c>
      <c r="J298" s="51" t="str">
        <f>basis!G324</f>
        <v>Gläschen</v>
      </c>
      <c r="K298" s="51" t="b">
        <f t="shared" ref="K298:K309" si="31">ISBLANK(M298)</f>
        <v>1</v>
      </c>
      <c r="L298" s="70" t="str">
        <f t="shared" ref="L298:L312" si="32">CONCATENATE(I298," ",J298)</f>
        <v>1 Gläschen</v>
      </c>
      <c r="M298" s="73"/>
      <c r="N298" s="51"/>
      <c r="O298" s="51">
        <f>basis!I32</f>
        <v>100</v>
      </c>
      <c r="P298" s="62"/>
      <c r="Q298" s="62"/>
      <c r="R298" s="62"/>
      <c r="S298" s="62"/>
      <c r="T298" s="52"/>
      <c r="U298" s="53"/>
    </row>
    <row r="299" spans="1:16338" ht="90" hidden="1">
      <c r="A299" s="51">
        <f>basis!A325</f>
        <v>0</v>
      </c>
      <c r="B299" s="51" t="s">
        <v>789</v>
      </c>
      <c r="C299" s="51">
        <f>basis!D283</f>
        <v>0</v>
      </c>
      <c r="D299" s="51" t="str">
        <f>basis!B325</f>
        <v>Crêpesröllchen mit Räucherlachs und Frischkäse</v>
      </c>
      <c r="E299" s="51" t="str">
        <f>basis!M325</f>
        <v>feiner Eierkuchen gerollt mit Räucherlachs, Frischkäse und frischem Dill, ausgarniert mit Olive</v>
      </c>
      <c r="F299" s="51" t="str">
        <f>basis!P325</f>
        <v>Lactose, Gluten, Fisch</v>
      </c>
      <c r="G299" s="51" t="str">
        <f t="shared" si="30"/>
        <v>Crêpesröllchen mit Räucherlachs und Frischkäse - feiner Eierkuchen gerollt mit Räucherlachs, Frischkäse und frischem Dill, ausgarniert mit Olive - enthält Lactose, Gluten, Fisch</v>
      </c>
      <c r="H299" s="68">
        <f>basis!N325</f>
        <v>9.6210071999999993</v>
      </c>
      <c r="I299" s="51">
        <f>basis!F325</f>
        <v>100</v>
      </c>
      <c r="J299" s="51" t="str">
        <f>basis!G325</f>
        <v>g</v>
      </c>
      <c r="K299" s="51" t="b">
        <f t="shared" si="31"/>
        <v>1</v>
      </c>
      <c r="L299" s="70" t="str">
        <f t="shared" si="32"/>
        <v>100 g</v>
      </c>
      <c r="M299" s="73"/>
      <c r="N299" s="51"/>
      <c r="O299" s="51">
        <f>basis!I33</f>
        <v>0</v>
      </c>
      <c r="P299" s="62"/>
      <c r="Q299" s="62"/>
      <c r="R299" s="62"/>
      <c r="S299" s="62"/>
      <c r="T299" s="52"/>
      <c r="U299" s="53"/>
    </row>
    <row r="300" spans="1:16338" ht="78.75" customHeight="1">
      <c r="A300" s="51" t="str">
        <f>basis!A326</f>
        <v>SN2</v>
      </c>
      <c r="B300" s="51" t="s">
        <v>789</v>
      </c>
      <c r="C300" s="51" t="str">
        <f>basis!D326</f>
        <v>Fleisch</v>
      </c>
      <c r="D300" s="51" t="str">
        <f>basis!B326</f>
        <v>Rindercarpaccio auf Rucolasalat mit Parmesansplitter</v>
      </c>
      <c r="E300" s="51" t="str">
        <f>basis!M326</f>
        <v>hauchdünn aufgeschnittene rohe Rinderlende mit einer Mayonaisesauce auf Rucolasalat und Parmesan</v>
      </c>
      <c r="F300" s="51" t="str">
        <f>basis!P326</f>
        <v>Rind, Ei, Lactose</v>
      </c>
      <c r="G300" s="51" t="str">
        <f t="shared" si="30"/>
        <v>Rindercarpaccio auf Rucolasalat mit Parmesansplitter - hauchdünn aufgeschnittene rohe Rinderlende mit einer Mayonaisesauce auf Rucolasalat und Parmesan - enthält Rind, Ei, Lactose</v>
      </c>
      <c r="H300" s="68">
        <f>basis!N326</f>
        <v>8.7907679999999999</v>
      </c>
      <c r="I300" s="51">
        <f>basis!F326</f>
        <v>100</v>
      </c>
      <c r="J300" s="51" t="str">
        <f>basis!G326</f>
        <v>g</v>
      </c>
      <c r="K300" s="51" t="b">
        <f t="shared" si="31"/>
        <v>1</v>
      </c>
      <c r="L300" s="70" t="str">
        <f t="shared" si="32"/>
        <v>100 g</v>
      </c>
      <c r="M300" s="73"/>
      <c r="N300" s="51"/>
      <c r="O300" s="51">
        <f>basis!I34</f>
        <v>0</v>
      </c>
      <c r="P300" s="62"/>
      <c r="Q300" s="62"/>
      <c r="R300" s="62"/>
      <c r="S300" s="62"/>
      <c r="T300" s="52"/>
      <c r="U300" s="53"/>
    </row>
    <row r="301" spans="1:16338" ht="90" hidden="1">
      <c r="A301" s="51">
        <f>basis!A327</f>
        <v>0</v>
      </c>
      <c r="B301" s="51" t="s">
        <v>789</v>
      </c>
      <c r="C301" s="51">
        <f>basis!D285</f>
        <v>0</v>
      </c>
      <c r="D301" s="51" t="str">
        <f>basis!B327</f>
        <v xml:space="preserve">Vitello Tonnato </v>
      </c>
      <c r="E301" s="51" t="str">
        <f>basis!M327</f>
        <v xml:space="preserve">in Gemüse gekochtes, dünn aufgeschnittenes Kalbfleisch mit Thunfischsauce überzogen und Kapern </v>
      </c>
      <c r="F301" s="51" t="str">
        <f>basis!P327</f>
        <v>Kalb, Fisch, Lactose</v>
      </c>
      <c r="G301" s="51" t="str">
        <f t="shared" si="30"/>
        <v>Vitello Tonnato  - in Gemüse gekochtes, dünn aufgeschnittenes Kalbfleisch mit Thunfischsauce überzogen und Kapern  - enthält Kalb, Fisch, Lactose</v>
      </c>
      <c r="H301" s="68">
        <f>basis!N327</f>
        <v>5.1279480000000008</v>
      </c>
      <c r="I301" s="51">
        <f>basis!F327</f>
        <v>100</v>
      </c>
      <c r="J301" s="51" t="str">
        <f>basis!G327</f>
        <v>g</v>
      </c>
      <c r="K301" s="51" t="b">
        <f t="shared" si="31"/>
        <v>1</v>
      </c>
      <c r="L301" s="70" t="str">
        <f t="shared" si="32"/>
        <v>100 g</v>
      </c>
      <c r="M301" s="73"/>
      <c r="N301" s="51"/>
      <c r="O301" s="51">
        <f>basis!I35</f>
        <v>0</v>
      </c>
      <c r="P301" s="62"/>
      <c r="Q301" s="62"/>
      <c r="R301" s="62"/>
      <c r="S301" s="62"/>
      <c r="T301" s="52"/>
      <c r="U301" s="53"/>
    </row>
    <row r="302" spans="1:16338" ht="90" hidden="1">
      <c r="A302" s="51">
        <f>basis!A328</f>
        <v>0</v>
      </c>
      <c r="B302" s="51" t="s">
        <v>789</v>
      </c>
      <c r="C302" s="51">
        <f>basis!D286</f>
        <v>0</v>
      </c>
      <c r="D302" s="51" t="str">
        <f>basis!B328</f>
        <v>Feigen-Carpaccio mit Prusciutto und Walnüssen</v>
      </c>
      <c r="E302" s="51" t="str">
        <f>basis!M328</f>
        <v>hauchdünne Scheiben der roten Beete auf Rucolasalat mit feinen Schinkenrosetten garniert mit Walnüssen und würziger Vinaigrette</v>
      </c>
      <c r="F302" s="51" t="str">
        <f>basis!P328</f>
        <v>Nüsse, Schwein</v>
      </c>
      <c r="G302" s="51" t="str">
        <f t="shared" si="30"/>
        <v>Feigen-Carpaccio mit Prusciutto und Walnüssen - hauchdünne Scheiben der roten Beete auf Rucolasalat mit feinen Schinkenrosetten garniert mit Walnüssen und würziger Vinaigrette - enthält Nüsse, Schwein</v>
      </c>
      <c r="H302" s="68">
        <f>basis!N328</f>
        <v>8.4977423999999999</v>
      </c>
      <c r="I302" s="51">
        <f>basis!F328</f>
        <v>100</v>
      </c>
      <c r="J302" s="51" t="str">
        <f>basis!G328</f>
        <v>g</v>
      </c>
      <c r="K302" s="51" t="b">
        <f t="shared" si="31"/>
        <v>1</v>
      </c>
      <c r="L302" s="70" t="str">
        <f t="shared" si="32"/>
        <v>100 g</v>
      </c>
      <c r="M302" s="73"/>
      <c r="N302" s="51"/>
      <c r="O302" s="51" t="str">
        <f>basis!I36</f>
        <v xml:space="preserve"> </v>
      </c>
      <c r="P302" s="62"/>
      <c r="Q302" s="62"/>
      <c r="R302" s="62"/>
      <c r="S302" s="62"/>
      <c r="T302" s="52"/>
      <c r="U302" s="53"/>
    </row>
    <row r="303" spans="1:16338" ht="78.75" customHeight="1">
      <c r="A303" s="51" t="str">
        <f>basis!A329</f>
        <v>SN3</v>
      </c>
      <c r="B303" s="51" t="s">
        <v>789</v>
      </c>
      <c r="C303" s="51" t="str">
        <f>basis!D329</f>
        <v>Fleisch</v>
      </c>
      <c r="D303" s="51" t="str">
        <f>basis!B329</f>
        <v>Frischkäse mit Serranoschinken auf Feige</v>
      </c>
      <c r="E303" s="51" t="str">
        <f>basis!M329</f>
        <v>würzige Frischkäsecreme auf einer Feigenhälfte mit Serranoschinken ausgarniert</v>
      </c>
      <c r="F303" s="51" t="str">
        <f>basis!P329</f>
        <v>Schwein, Lactose, Soja</v>
      </c>
      <c r="G303" s="51" t="str">
        <f t="shared" si="30"/>
        <v>Frischkäse mit Serranoschinken auf Feige - würzige Frischkäsecreme auf einer Feigenhälfte mit Serranoschinken ausgarniert - enthält Schwein, Lactose, Soja</v>
      </c>
      <c r="H303" s="68">
        <f>basis!N329</f>
        <v>5.2744608000000008</v>
      </c>
      <c r="I303" s="51">
        <f>basis!F329</f>
        <v>100</v>
      </c>
      <c r="J303" s="51" t="str">
        <f>basis!G329</f>
        <v>g</v>
      </c>
      <c r="K303" s="51" t="b">
        <f t="shared" si="31"/>
        <v>1</v>
      </c>
      <c r="L303" s="70" t="str">
        <f t="shared" si="32"/>
        <v>100 g</v>
      </c>
      <c r="M303" s="73"/>
      <c r="N303" s="51"/>
      <c r="O303" s="51">
        <f>basis!I37</f>
        <v>0</v>
      </c>
      <c r="P303" s="62"/>
      <c r="Q303" s="62"/>
      <c r="R303" s="62"/>
      <c r="S303" s="62"/>
      <c r="T303" s="52"/>
      <c r="U303" s="53"/>
    </row>
    <row r="304" spans="1:16338" ht="87" customHeight="1">
      <c r="A304" s="51" t="str">
        <f>basis!A330</f>
        <v>SN4</v>
      </c>
      <c r="B304" s="51" t="s">
        <v>789</v>
      </c>
      <c r="C304" s="51" t="str">
        <f>basis!D330</f>
        <v>Fleisch</v>
      </c>
      <c r="D304" s="51" t="str">
        <f>basis!B330</f>
        <v xml:space="preserve">Kleine Boulettenspieße </v>
      </c>
      <c r="E304" s="51" t="str">
        <f>basis!M330</f>
        <v>würzige Boulettchen gespießt mit Cherrytomaten, Gewürzgurkenscheiben und Physalis</v>
      </c>
      <c r="F304" s="51" t="str">
        <f>basis!P330</f>
        <v>Schwein, Rind, Gluten, Lactose, Eiweiß</v>
      </c>
      <c r="G304" s="51" t="str">
        <f t="shared" si="30"/>
        <v>Kleine Boulettenspieße  - würzige Boulettchen gespießt mit Cherrytomaten, Gewürzgurkenscheiben und Physalis - enthält Schwein, Rind, Gluten, Lactose, Eiweiß</v>
      </c>
      <c r="H304" s="68">
        <f>basis!N330</f>
        <v>2.2953672000000003</v>
      </c>
      <c r="I304" s="51">
        <f>basis!F330</f>
        <v>1</v>
      </c>
      <c r="J304" s="51" t="str">
        <f>basis!G330</f>
        <v>Stück</v>
      </c>
      <c r="K304" s="51" t="b">
        <f t="shared" si="31"/>
        <v>1</v>
      </c>
      <c r="L304" s="70" t="str">
        <f t="shared" si="32"/>
        <v>1 Stück</v>
      </c>
      <c r="M304" s="73"/>
      <c r="N304" s="51"/>
      <c r="O304" s="51">
        <f>basis!I38</f>
        <v>100</v>
      </c>
      <c r="P304" s="62"/>
      <c r="Q304" s="62"/>
      <c r="R304" s="62"/>
      <c r="S304" s="62"/>
      <c r="T304" s="52"/>
      <c r="U304" s="53"/>
    </row>
    <row r="305" spans="1:21" ht="87" customHeight="1">
      <c r="A305" s="51" t="str">
        <f>basis!A331</f>
        <v>SN5</v>
      </c>
      <c r="B305" s="51" t="s">
        <v>789</v>
      </c>
      <c r="C305" s="51" t="str">
        <f>basis!D331</f>
        <v>Fleisch</v>
      </c>
      <c r="D305" s="51" t="str">
        <f>basis!B331</f>
        <v>Verschiedene Tapas (Pimentos, Pflaume mit Bacon, Frischkäse in Zucchini)</v>
      </c>
      <c r="E305" s="51" t="str">
        <f>basis!M331</f>
        <v>unterschiedliche kleine Appetithappen</v>
      </c>
      <c r="F305" s="51" t="str">
        <f>basis!P331</f>
        <v>Lactose</v>
      </c>
      <c r="G305" s="51" t="str">
        <f t="shared" si="30"/>
        <v>Verschiedene Tapas (Pimentos, Pflaume mit Bacon, Frischkäse in Zucchini) - unterschiedliche kleine Appetithappen - enthält Lactose</v>
      </c>
      <c r="H305" s="68">
        <f>basis!N331</f>
        <v>4.1023584</v>
      </c>
      <c r="I305" s="51">
        <f>basis!F331</f>
        <v>4</v>
      </c>
      <c r="J305" s="51" t="str">
        <f>basis!G331</f>
        <v>Stück</v>
      </c>
      <c r="K305" s="51" t="b">
        <f t="shared" si="31"/>
        <v>1</v>
      </c>
      <c r="L305" s="70" t="str">
        <f t="shared" si="32"/>
        <v>4 Stück</v>
      </c>
      <c r="M305" s="73"/>
      <c r="N305" s="51"/>
      <c r="O305" s="51">
        <f>basis!I39</f>
        <v>100</v>
      </c>
      <c r="P305" s="62"/>
      <c r="Q305" s="62"/>
      <c r="R305" s="62"/>
      <c r="S305" s="62"/>
      <c r="T305" s="52"/>
      <c r="U305" s="53"/>
    </row>
    <row r="306" spans="1:21" ht="93" customHeight="1">
      <c r="A306" s="51" t="str">
        <f>basis!A332</f>
        <v>SN6</v>
      </c>
      <c r="B306" s="51" t="s">
        <v>789</v>
      </c>
      <c r="C306" s="51" t="str">
        <f>basis!D332</f>
        <v>Geflügel</v>
      </c>
      <c r="D306" s="51" t="str">
        <f>basis!B332</f>
        <v>Hähnchenstick in crunchy Erdnuss-Sauce</v>
      </c>
      <c r="E306" s="51" t="str">
        <f>basis!M332</f>
        <v>Hähnchenbrustfiletstreifen gespiesst, gebraten mit einem cremigen Dip aus Erdnüssen</v>
      </c>
      <c r="F306" s="51" t="str">
        <f>basis!P332</f>
        <v>Huhn, Nüsse</v>
      </c>
      <c r="G306" s="51" t="str">
        <f t="shared" si="30"/>
        <v>Hähnchenstick in crunchy Erdnuss-Sauce - Hähnchenbrustfiletstreifen gespiesst, gebraten mit einem cremigen Dip aus Erdnüssen - enthält Huhn, Nüsse</v>
      </c>
      <c r="H306" s="68">
        <f>basis!N332</f>
        <v>5.8116744000000002</v>
      </c>
      <c r="I306" s="51">
        <f>basis!F332</f>
        <v>1</v>
      </c>
      <c r="J306" s="51" t="str">
        <f>basis!G332</f>
        <v>Stück</v>
      </c>
      <c r="K306" s="51" t="b">
        <f t="shared" si="31"/>
        <v>1</v>
      </c>
      <c r="L306" s="70" t="str">
        <f t="shared" si="32"/>
        <v>1 Stück</v>
      </c>
      <c r="M306" s="73"/>
      <c r="N306" s="51"/>
      <c r="O306" s="51">
        <f>basis!I40</f>
        <v>75</v>
      </c>
      <c r="P306" s="62"/>
      <c r="Q306" s="62"/>
      <c r="R306" s="62"/>
      <c r="S306" s="62"/>
      <c r="T306" s="52"/>
      <c r="U306" s="53"/>
    </row>
    <row r="307" spans="1:21" ht="90" hidden="1">
      <c r="A307" s="51">
        <f>basis!A333</f>
        <v>0</v>
      </c>
      <c r="B307" s="51" t="s">
        <v>789</v>
      </c>
      <c r="C307" s="51">
        <f>basis!D291</f>
        <v>0</v>
      </c>
      <c r="D307" s="51" t="str">
        <f>basis!B333</f>
        <v>Antipastiplatte mit Grillgemüse und Oliven</v>
      </c>
      <c r="E307" s="51" t="str">
        <f>basis!M333</f>
        <v>gegrillte Paprika, mit Frischkäse gefüllte Minipaprika sowie Cherrytomaten, schwarze und grüne Oliven</v>
      </c>
      <c r="F307" s="51" t="str">
        <f>basis!P333</f>
        <v>vegan</v>
      </c>
      <c r="G307" s="51" t="str">
        <f t="shared" si="30"/>
        <v>Antipastiplatte mit Grillgemüse und Oliven - gegrillte Paprika, mit Frischkäse gefüllte Minipaprika sowie Cherrytomaten, schwarze und grüne Oliven - enthält vegan</v>
      </c>
      <c r="H307" s="68">
        <f>basis!N333</f>
        <v>9.6210071999999993</v>
      </c>
      <c r="I307" s="51">
        <f>basis!F333</f>
        <v>100</v>
      </c>
      <c r="J307" s="51" t="str">
        <f>basis!G333</f>
        <v>g</v>
      </c>
      <c r="K307" s="51" t="b">
        <f t="shared" si="31"/>
        <v>1</v>
      </c>
      <c r="L307" s="70" t="str">
        <f t="shared" si="32"/>
        <v>100 g</v>
      </c>
      <c r="M307" s="73"/>
      <c r="N307" s="51"/>
      <c r="O307" s="51">
        <f>basis!I41</f>
        <v>0</v>
      </c>
      <c r="P307" s="62"/>
      <c r="Q307" s="62"/>
      <c r="R307" s="62"/>
      <c r="S307" s="62"/>
      <c r="T307" s="52"/>
      <c r="U307" s="53"/>
    </row>
    <row r="308" spans="1:21" ht="93" customHeight="1">
      <c r="A308" s="51" t="str">
        <f>basis!A334</f>
        <v>SN 7</v>
      </c>
      <c r="B308" s="51" t="s">
        <v>789</v>
      </c>
      <c r="C308" s="51" t="str">
        <f>basis!D334</f>
        <v>vegan</v>
      </c>
      <c r="D308" s="51" t="str">
        <f>basis!B334</f>
        <v>Quinoa-Salat mit Grillgemüse (Vegan)</v>
      </c>
      <c r="E308" s="51" t="str">
        <f>basis!M334</f>
        <v>feine Körnerfrucht mit gegrilltem Gemüse aus Parika, Auberginen, Zucchini, Zwiebel, mariniert und würzig abgeschmeckt</v>
      </c>
      <c r="F308" s="51" t="str">
        <f>basis!P334</f>
        <v>keine deklarationspflichtigen Inhaltsstoffe</v>
      </c>
      <c r="G308" s="51" t="str">
        <f t="shared" si="30"/>
        <v>Quinoa-Salat mit Grillgemüse (Vegan) - feine Körnerfrucht mit gegrilltem Gemüse aus Parika, Auberginen, Zucchini, Zwiebel, mariniert und würzig abgeschmeckt - enthält keine deklarationspflichtigen Inhaltsstoffe</v>
      </c>
      <c r="H308" s="68">
        <f>basis!N334</f>
        <v>2.3930424000000001</v>
      </c>
      <c r="I308" s="51">
        <f>basis!F334</f>
        <v>1</v>
      </c>
      <c r="J308" s="51" t="str">
        <f>basis!G334</f>
        <v>Gläschen</v>
      </c>
      <c r="K308" s="51" t="b">
        <f t="shared" si="31"/>
        <v>1</v>
      </c>
      <c r="L308" s="70" t="str">
        <f t="shared" si="32"/>
        <v>1 Gläschen</v>
      </c>
      <c r="M308" s="73"/>
      <c r="N308" s="51"/>
      <c r="O308" s="51">
        <f>basis!I42</f>
        <v>80</v>
      </c>
      <c r="P308" s="62"/>
      <c r="Q308" s="62"/>
      <c r="R308" s="62"/>
      <c r="S308" s="62"/>
      <c r="T308" s="52"/>
      <c r="U308" s="53"/>
    </row>
    <row r="309" spans="1:21" ht="93" customHeight="1">
      <c r="A309" s="51" t="str">
        <f>basis!A335</f>
        <v>SN 8</v>
      </c>
      <c r="B309" s="51" t="s">
        <v>789</v>
      </c>
      <c r="C309" s="51" t="str">
        <f>basis!D335</f>
        <v>vegan</v>
      </c>
      <c r="D309" s="51" t="str">
        <f>basis!B335</f>
        <v>Kichererbsen - Gemüsesalat</v>
      </c>
      <c r="E309" s="51" t="str">
        <f>basis!M335</f>
        <v>bunter Salat aus Kichererbsen, Paprika, Zwiebel, Gurke, Mais etc. mit Pestodressing und Sonnenblumenkernen</v>
      </c>
      <c r="F309" s="51" t="str">
        <f>basis!P335</f>
        <v>Sellerie</v>
      </c>
      <c r="G309" s="51" t="str">
        <f t="shared" si="30"/>
        <v>Kichererbsen - Gemüsesalat - bunter Salat aus Kichererbsen, Paprika, Zwiebel, Gurke, Mais etc. mit Pestodressing und Sonnenblumenkernen - enthält Sellerie</v>
      </c>
      <c r="H309" s="68">
        <f>basis!N335</f>
        <v>2.1000168000000001</v>
      </c>
      <c r="I309" s="51">
        <f>basis!F335</f>
        <v>1</v>
      </c>
      <c r="J309" s="51" t="str">
        <f>basis!G335</f>
        <v>Gläschen</v>
      </c>
      <c r="K309" s="51" t="b">
        <f t="shared" si="31"/>
        <v>1</v>
      </c>
      <c r="L309" s="70" t="str">
        <f t="shared" si="32"/>
        <v>1 Gläschen</v>
      </c>
      <c r="M309" s="73"/>
      <c r="N309" s="51"/>
      <c r="O309" s="51">
        <f>basis!I43</f>
        <v>100</v>
      </c>
      <c r="P309" s="62"/>
      <c r="Q309" s="62"/>
      <c r="R309" s="62"/>
      <c r="S309" s="62"/>
      <c r="T309" s="52"/>
      <c r="U309" s="53"/>
    </row>
    <row r="310" spans="1:21" ht="93" customHeight="1">
      <c r="A310" s="51" t="str">
        <f>basis!A336</f>
        <v>SN 9</v>
      </c>
      <c r="B310" s="51" t="s">
        <v>789</v>
      </c>
      <c r="C310" s="51" t="str">
        <f>basis!D336</f>
        <v>vegan</v>
      </c>
      <c r="D310" s="51" t="str">
        <f>basis!B336</f>
        <v>Tomaten-Mango-Salat mit roten Zwiebeln (vegan)</v>
      </c>
      <c r="E310" s="51" t="str">
        <f>basis!M336</f>
        <v>Tomatenwürfel sowie Mangowürfel, mariniert mit frischen Kräuter Essig und Öl, abgeschmeckt mit roten Zwiebeln</v>
      </c>
      <c r="F310" s="51" t="str">
        <f>basis!P336</f>
        <v>keine deklarationspflichtigen Inhaltsstoffe</v>
      </c>
      <c r="G310" s="51" t="str">
        <f t="shared" si="30"/>
        <v>Tomaten-Mango-Salat mit roten Zwiebeln (vegan) - Tomatenwürfel sowie Mangowürfel, mariniert mit frischen Kräuter Essig und Öl, abgeschmeckt mit roten Zwiebeln - enthält keine deklarationspflichtigen Inhaltsstoffe</v>
      </c>
      <c r="H310" s="68">
        <f>basis!N336</f>
        <v>2.2953672000000003</v>
      </c>
      <c r="I310" s="51">
        <f>basis!F336</f>
        <v>1</v>
      </c>
      <c r="J310" s="51" t="str">
        <f>basis!G336</f>
        <v>Gläschen</v>
      </c>
      <c r="K310" s="51" t="b">
        <f t="shared" si="29"/>
        <v>1</v>
      </c>
      <c r="L310" s="70" t="str">
        <f t="shared" si="32"/>
        <v>1 Gläschen</v>
      </c>
      <c r="M310" s="73"/>
      <c r="N310" s="51"/>
      <c r="O310" s="51">
        <f>basis!I44</f>
        <v>100</v>
      </c>
      <c r="P310" s="62"/>
      <c r="Q310" s="62"/>
      <c r="R310" s="62"/>
      <c r="S310" s="62"/>
      <c r="T310" s="52"/>
      <c r="U310" s="53"/>
    </row>
    <row r="311" spans="1:21" ht="93" customHeight="1">
      <c r="A311" s="51" t="str">
        <f>basis!A337</f>
        <v>SN 10</v>
      </c>
      <c r="B311" s="51" t="s">
        <v>789</v>
      </c>
      <c r="C311" s="51" t="str">
        <f>basis!D337</f>
        <v>vegan</v>
      </c>
      <c r="D311" s="51" t="str">
        <f>basis!B337</f>
        <v>veganes Hähnchengeschnetzeltes mit Champignon und Lauch</v>
      </c>
      <c r="E311" s="51" t="str">
        <f>basis!M337</f>
        <v>keine Vorspeise, bitte hier rauslöschen</v>
      </c>
      <c r="F311" s="51">
        <f>basis!P337</f>
        <v>0</v>
      </c>
      <c r="G311" s="51" t="str">
        <f t="shared" si="30"/>
        <v>veganes Hähnchengeschnetzeltes mit Champignon und Lauch - keine Vorspeise, bitte hier rauslöschen - enthält 0</v>
      </c>
      <c r="H311" s="68">
        <f>basis!N337</f>
        <v>0</v>
      </c>
      <c r="I311" s="51">
        <f>basis!F337</f>
        <v>0</v>
      </c>
      <c r="J311" s="51">
        <f>basis!G337</f>
        <v>0</v>
      </c>
      <c r="K311" s="51" t="b">
        <f t="shared" si="29"/>
        <v>1</v>
      </c>
      <c r="L311" s="70" t="str">
        <f t="shared" si="32"/>
        <v>0 0</v>
      </c>
      <c r="M311" s="73"/>
      <c r="N311" s="51"/>
      <c r="O311" s="51">
        <f>basis!I45</f>
        <v>0</v>
      </c>
      <c r="P311" s="62"/>
      <c r="Q311" s="62"/>
      <c r="R311" s="62"/>
      <c r="S311" s="62"/>
      <c r="T311" s="52"/>
      <c r="U311" s="53"/>
    </row>
    <row r="312" spans="1:21" ht="93" customHeight="1">
      <c r="A312" s="51" t="str">
        <f>basis!A338</f>
        <v>SN 11</v>
      </c>
      <c r="B312" s="51" t="s">
        <v>789</v>
      </c>
      <c r="C312" s="51" t="str">
        <f>basis!D338</f>
        <v>vegan</v>
      </c>
      <c r="D312" s="51" t="str">
        <f>basis!B338</f>
        <v>Bruschetta im Gläschen</v>
      </c>
      <c r="E312" s="51" t="str">
        <f>basis!M338</f>
        <v>feine Tomatenwürfel mit frischem Knoblauch, Olivenöl und Basilikum</v>
      </c>
      <c r="F312" s="51" t="str">
        <f>basis!P338</f>
        <v>keine deklarationspflichtigen Inhaltsstoffe</v>
      </c>
      <c r="G312" s="51" t="str">
        <f t="shared" si="30"/>
        <v>Bruschetta im Gläschen - feine Tomatenwürfel mit frischem Knoblauch, Olivenöl und Basilikum - enthält keine deklarationspflichtigen Inhaltsstoffe</v>
      </c>
      <c r="H312" s="68">
        <f>basis!N338</f>
        <v>3.66282</v>
      </c>
      <c r="I312" s="51">
        <f>basis!F338</f>
        <v>1</v>
      </c>
      <c r="J312" s="51" t="str">
        <f>basis!G338</f>
        <v>Gläschen</v>
      </c>
      <c r="K312" s="51" t="b">
        <f t="shared" si="29"/>
        <v>1</v>
      </c>
      <c r="L312" s="70" t="str">
        <f t="shared" si="32"/>
        <v>1 Gläschen</v>
      </c>
      <c r="M312" s="73"/>
      <c r="N312" s="51"/>
      <c r="O312" s="51">
        <f>basis!I46</f>
        <v>100</v>
      </c>
      <c r="P312" s="62"/>
      <c r="Q312" s="62"/>
      <c r="R312" s="62"/>
      <c r="S312" s="62"/>
      <c r="T312" s="52"/>
      <c r="U312" s="53"/>
    </row>
    <row r="313" spans="1:21" ht="90" hidden="1">
      <c r="A313" s="51">
        <f>basis!A339</f>
        <v>0</v>
      </c>
      <c r="B313" s="51" t="s">
        <v>789</v>
      </c>
      <c r="C313" s="51" t="str">
        <f>basis!D297</f>
        <v>vegan</v>
      </c>
      <c r="D313" s="51" t="str">
        <f>basis!B339</f>
        <v>mediterraner Orecchiette-Salat mit getrockneten Tomaten und Pinienkernen</v>
      </c>
      <c r="E313" s="51" t="str">
        <f>basis!M339</f>
        <v>kleine Teigware mit Rucola, getro. Tomaten, Oliven, Pesto uns Pinienkernen</v>
      </c>
      <c r="F313" s="51" t="str">
        <f>basis!P339</f>
        <v>Gluten, Sellerie</v>
      </c>
      <c r="G313" s="51" t="str">
        <f t="shared" si="30"/>
        <v>mediterraner Orecchiette-Salat mit getrockneten Tomaten und Pinienkernen - kleine Teigware mit Rucola, getro. Tomaten, Oliven, Pesto uns Pinienkernen - enthält Gluten, Sellerie</v>
      </c>
      <c r="H313" s="68">
        <f>basis!N339</f>
        <v>4.9325976000000002</v>
      </c>
      <c r="I313" s="51">
        <f>basis!F339</f>
        <v>1</v>
      </c>
      <c r="J313" s="51" t="str">
        <f>basis!G339</f>
        <v>Gläschen</v>
      </c>
      <c r="K313" s="51" t="b">
        <f t="shared" ref="K313:K324" si="33">ISBLANK(M313)</f>
        <v>1</v>
      </c>
      <c r="L313" s="70" t="str">
        <f t="shared" ref="L313:L325" si="34">CONCATENATE(I313," ",J313)</f>
        <v>1 Gläschen</v>
      </c>
      <c r="M313" s="73"/>
      <c r="N313" s="51"/>
      <c r="O313" s="51">
        <f>basis!I47</f>
        <v>100</v>
      </c>
      <c r="P313" s="62"/>
      <c r="Q313" s="62"/>
      <c r="R313" s="62"/>
      <c r="S313" s="62"/>
      <c r="T313" s="52"/>
      <c r="U313" s="53"/>
    </row>
    <row r="314" spans="1:21" ht="93" customHeight="1">
      <c r="A314" s="51" t="str">
        <f>basis!A340</f>
        <v>SN 12</v>
      </c>
      <c r="B314" s="51" t="s">
        <v>789</v>
      </c>
      <c r="C314" s="51" t="str">
        <f>basis!D340</f>
        <v>vegan</v>
      </c>
      <c r="D314" s="51" t="str">
        <f>basis!B340</f>
        <v>Rote Beete Salat mit Äpfeln und Walnüssen</v>
      </c>
      <c r="E314" s="51" t="str">
        <f>basis!M340</f>
        <v>Rote Beete sowie frische Äpfel fein gewürfelt mit Walnüssen süß/sauer abgeschmeckt  /vegan</v>
      </c>
      <c r="F314" s="51" t="str">
        <f>basis!P340</f>
        <v>Nuss, Sulfite</v>
      </c>
      <c r="G314" s="51" t="str">
        <f t="shared" si="30"/>
        <v>Rote Beete Salat mit Äpfeln und Walnüssen - Rote Beete sowie frische Äpfel fein gewürfelt mit Walnüssen süß/sauer abgeschmeckt  /vegan - enthält Nuss, Sulfite</v>
      </c>
      <c r="H314" s="68">
        <f>basis!N340</f>
        <v>2.8814183999999998</v>
      </c>
      <c r="I314" s="51">
        <f>basis!F340</f>
        <v>1</v>
      </c>
      <c r="J314" s="51" t="str">
        <f>basis!G340</f>
        <v>Gläschen</v>
      </c>
      <c r="K314" s="51" t="b">
        <f t="shared" si="33"/>
        <v>1</v>
      </c>
      <c r="L314" s="70" t="str">
        <f t="shared" si="34"/>
        <v>1 Gläschen</v>
      </c>
      <c r="M314" s="73"/>
      <c r="N314" s="51"/>
      <c r="O314" s="51">
        <f>basis!I48</f>
        <v>100</v>
      </c>
      <c r="P314" s="62"/>
      <c r="Q314" s="62"/>
      <c r="R314" s="62"/>
      <c r="S314" s="62"/>
      <c r="T314" s="52"/>
      <c r="U314" s="53"/>
    </row>
    <row r="315" spans="1:21" ht="93" customHeight="1">
      <c r="A315" s="51" t="str">
        <f>basis!A341</f>
        <v>SN 13</v>
      </c>
      <c r="B315" s="51" t="s">
        <v>789</v>
      </c>
      <c r="C315" s="51" t="str">
        <f>basis!D341</f>
        <v>vegan</v>
      </c>
      <c r="D315" s="51" t="str">
        <f>basis!B341</f>
        <v>Roter Linsensalat mit Paprika und Schnittlauch</v>
      </c>
      <c r="E315" s="51" t="str">
        <f>basis!M341</f>
        <v>gegarte Rote Linsen mit Paprikawürfeln und Schnittlauch würzig abgeschmeckt  / vegan</v>
      </c>
      <c r="F315" s="51">
        <f>basis!P341</f>
        <v>0</v>
      </c>
      <c r="G315" s="51" t="str">
        <f t="shared" si="30"/>
        <v>Roter Linsensalat mit Paprika und Schnittlauch - gegarte Rote Linsen mit Paprikawürfeln und Schnittlauch würzig abgeschmeckt  / vegan - enthält 0</v>
      </c>
      <c r="H315" s="68">
        <f>basis!N341</f>
        <v>2.6372304000000004</v>
      </c>
      <c r="I315" s="51">
        <f>basis!F341</f>
        <v>1</v>
      </c>
      <c r="J315" s="51" t="str">
        <f>basis!G341</f>
        <v>Gläschen</v>
      </c>
      <c r="K315" s="51" t="b">
        <f t="shared" si="33"/>
        <v>1</v>
      </c>
      <c r="L315" s="70" t="str">
        <f t="shared" si="34"/>
        <v>1 Gläschen</v>
      </c>
      <c r="M315" s="73"/>
      <c r="N315" s="51"/>
      <c r="O315" s="51">
        <f>basis!I49</f>
        <v>100</v>
      </c>
      <c r="P315" s="62"/>
      <c r="Q315" s="62"/>
      <c r="R315" s="62"/>
      <c r="S315" s="62"/>
      <c r="T315" s="52"/>
      <c r="U315" s="53"/>
    </row>
    <row r="316" spans="1:21" ht="90" hidden="1">
      <c r="A316" s="51">
        <f>basis!A342</f>
        <v>0</v>
      </c>
      <c r="B316" s="51" t="s">
        <v>789</v>
      </c>
      <c r="C316" s="51" t="str">
        <f>basis!D300</f>
        <v>Fisch</v>
      </c>
      <c r="D316" s="51" t="str">
        <f>basis!B342</f>
        <v xml:space="preserve">Mediterraner Melonensalat mit Fetakäse </v>
      </c>
      <c r="E316" s="51" t="str">
        <f>basis!M342</f>
        <v>Würfel aus Wasser- und Honigmelone sowie Fetakäse, würzig abgeschmeckt</v>
      </c>
      <c r="F316" s="51" t="str">
        <f>basis!P342</f>
        <v>Lactose</v>
      </c>
      <c r="G316" s="51" t="str">
        <f t="shared" si="30"/>
        <v>Mediterraner Melonensalat mit Fetakäse  - Würfel aus Wasser- und Honigmelone sowie Fetakäse, würzig abgeschmeckt - enthält Lactose</v>
      </c>
      <c r="H316" s="68">
        <f>basis!N342</f>
        <v>2.2465296000000001</v>
      </c>
      <c r="I316" s="51">
        <f>basis!F342</f>
        <v>1</v>
      </c>
      <c r="J316" s="51" t="str">
        <f>basis!G342</f>
        <v>Gläschen</v>
      </c>
      <c r="K316" s="51" t="b">
        <f t="shared" si="33"/>
        <v>1</v>
      </c>
      <c r="L316" s="70" t="str">
        <f t="shared" si="34"/>
        <v>1 Gläschen</v>
      </c>
      <c r="M316" s="73"/>
      <c r="N316" s="51"/>
      <c r="O316" s="51">
        <f>basis!I50</f>
        <v>100</v>
      </c>
      <c r="P316" s="62"/>
      <c r="Q316" s="62"/>
      <c r="R316" s="62"/>
      <c r="S316" s="62"/>
      <c r="T316" s="52"/>
      <c r="U316" s="53"/>
    </row>
    <row r="317" spans="1:21" ht="93" customHeight="1">
      <c r="A317" s="51" t="str">
        <f>basis!A343</f>
        <v>SN 14</v>
      </c>
      <c r="B317" s="51" t="s">
        <v>789</v>
      </c>
      <c r="C317" s="51" t="str">
        <f>basis!D343</f>
        <v>vegan möglich</v>
      </c>
      <c r="D317" s="51" t="str">
        <f>basis!B343</f>
        <v>Melonen-Feta-Sticks</v>
      </c>
      <c r="E317" s="51" t="str">
        <f>basis!M343</f>
        <v>Würfel von der Wassermelone sowie Fetakäse, gewürzt und ausgarniert</v>
      </c>
      <c r="F317" s="51" t="str">
        <f>basis!P343</f>
        <v>Lactose</v>
      </c>
      <c r="G317" s="51" t="str">
        <f t="shared" si="30"/>
        <v>Melonen-Feta-Sticks - Würfel von der Wassermelone sowie Fetakäse, gewürzt und ausgarniert - enthält Lactose</v>
      </c>
      <c r="H317" s="68">
        <f>basis!N343</f>
        <v>2.5395552000000006</v>
      </c>
      <c r="I317" s="51">
        <f>basis!F343</f>
        <v>2</v>
      </c>
      <c r="J317" s="51" t="str">
        <f>basis!G343</f>
        <v>Stück</v>
      </c>
      <c r="K317" s="51" t="b">
        <f t="shared" si="33"/>
        <v>1</v>
      </c>
      <c r="L317" s="70" t="str">
        <f t="shared" si="34"/>
        <v>2 Stück</v>
      </c>
      <c r="M317" s="73"/>
      <c r="N317" s="51"/>
      <c r="O317" s="51">
        <f>basis!I51</f>
        <v>80</v>
      </c>
      <c r="P317" s="62"/>
      <c r="Q317" s="62"/>
      <c r="R317" s="62"/>
      <c r="S317" s="62"/>
      <c r="T317" s="52"/>
      <c r="U317" s="53"/>
    </row>
    <row r="318" spans="1:21" ht="93" customHeight="1">
      <c r="A318" s="51" t="str">
        <f>basis!A344</f>
        <v>SN 15</v>
      </c>
      <c r="B318" s="51" t="s">
        <v>789</v>
      </c>
      <c r="C318" s="51" t="str">
        <f>basis!D344</f>
        <v>vegan möglich</v>
      </c>
      <c r="D318" s="51" t="str">
        <f>basis!B344</f>
        <v>Fleischbällchen in Sesam-Teriyaki-Sauce</v>
      </c>
      <c r="E318" s="51" t="str">
        <f>basis!M344</f>
        <v>gebratenes Fleischbällchen aus Schweinehackfleisch, mariniert mit würziger Teriyaki-Sauce</v>
      </c>
      <c r="F318" s="51" t="str">
        <f>basis!P344</f>
        <v>Schwein, Gluten</v>
      </c>
      <c r="G318" s="51" t="str">
        <f t="shared" si="30"/>
        <v>Fleischbällchen in Sesam-Teriyaki-Sauce - gebratenes Fleischbällchen aus Schweinehackfleisch, mariniert mit würziger Teriyaki-Sauce - enthält Schwein, Gluten</v>
      </c>
      <c r="H318" s="68">
        <f>basis!N344</f>
        <v>3.8093328000000004</v>
      </c>
      <c r="I318" s="51">
        <f>basis!F344</f>
        <v>2</v>
      </c>
      <c r="J318" s="51" t="str">
        <f>basis!G344</f>
        <v>Stück</v>
      </c>
      <c r="K318" s="51" t="b">
        <f t="shared" si="33"/>
        <v>1</v>
      </c>
      <c r="L318" s="70" t="str">
        <f t="shared" si="34"/>
        <v>2 Stück</v>
      </c>
      <c r="M318" s="73"/>
      <c r="N318" s="51"/>
      <c r="O318" s="51">
        <f>basis!I52</f>
        <v>100</v>
      </c>
      <c r="P318" s="62"/>
      <c r="Q318" s="62"/>
      <c r="R318" s="62"/>
      <c r="S318" s="62"/>
      <c r="T318" s="52"/>
      <c r="U318" s="53"/>
    </row>
    <row r="319" spans="1:21" ht="119.25" customHeight="1">
      <c r="A319" s="51" t="str">
        <f>basis!A345</f>
        <v>SN 16</v>
      </c>
      <c r="B319" s="51" t="s">
        <v>789</v>
      </c>
      <c r="C319" s="51" t="str">
        <f>basis!D345</f>
        <v>vegan möglich</v>
      </c>
      <c r="D319" s="51" t="str">
        <f>basis!B345</f>
        <v>Coleslaw</v>
      </c>
      <c r="E319" s="51" t="str">
        <f>basis!M345</f>
        <v>Krautsalat mit Möhren in einer würzigen Mayonaisemarinade</v>
      </c>
      <c r="F319" s="51" t="str">
        <f>basis!P345</f>
        <v>Lactose, Ei</v>
      </c>
      <c r="G319" s="51" t="str">
        <f t="shared" si="30"/>
        <v>Coleslaw - Krautsalat mit Möhren in einer würzigen Mayonaisemarinade - enthält Lactose, Ei</v>
      </c>
      <c r="H319" s="68">
        <f>basis!N345</f>
        <v>3.2721192000000006</v>
      </c>
      <c r="I319" s="51">
        <f>basis!F345</f>
        <v>1</v>
      </c>
      <c r="J319" s="51" t="str">
        <f>basis!G345</f>
        <v>Gläschen</v>
      </c>
      <c r="K319" s="51" t="b">
        <f t="shared" si="33"/>
        <v>1</v>
      </c>
      <c r="L319" s="70" t="str">
        <f t="shared" si="34"/>
        <v>1 Gläschen</v>
      </c>
      <c r="M319" s="73"/>
      <c r="N319" s="51"/>
      <c r="O319" s="51">
        <f>basis!I53</f>
        <v>100</v>
      </c>
      <c r="P319" s="62"/>
      <c r="Q319" s="62"/>
      <c r="R319" s="62"/>
      <c r="S319" s="62"/>
      <c r="T319" s="52"/>
      <c r="U319" s="53"/>
    </row>
    <row r="320" spans="1:21" ht="119.25" customHeight="1">
      <c r="A320" s="51" t="str">
        <f>basis!A346</f>
        <v>SN 17</v>
      </c>
      <c r="B320" s="51" t="s">
        <v>789</v>
      </c>
      <c r="C320" s="51" t="str">
        <f>basis!D346</f>
        <v>vegan möglich</v>
      </c>
      <c r="D320" s="51" t="str">
        <f>basis!B346</f>
        <v>kleine Pellkartoffeln mit Kräuter-Dip</v>
      </c>
      <c r="E320" s="51" t="str">
        <f>basis!M346</f>
        <v>kleine Kartoffel-Drillinge mit Schale gegart auf Kräuter-Joghurt-Dip</v>
      </c>
      <c r="F320" s="51" t="str">
        <f>basis!P346</f>
        <v>Lactose</v>
      </c>
      <c r="G320" s="51" t="str">
        <f t="shared" si="30"/>
        <v>kleine Pellkartoffeln mit Kräuter-Dip - kleine Kartoffel-Drillinge mit Schale gegart auf Kräuter-Joghurt-Dip - enthält Lactose</v>
      </c>
      <c r="H320" s="68">
        <f>basis!N346</f>
        <v>1.0255896</v>
      </c>
      <c r="I320" s="51">
        <f>basis!F346</f>
        <v>1</v>
      </c>
      <c r="J320" s="51" t="str">
        <f>basis!G346</f>
        <v>Stück</v>
      </c>
      <c r="K320" s="51" t="b">
        <f t="shared" si="33"/>
        <v>1</v>
      </c>
      <c r="L320" s="70" t="str">
        <f t="shared" si="34"/>
        <v>1 Stück</v>
      </c>
      <c r="M320" s="73"/>
      <c r="N320" s="51"/>
      <c r="O320" s="51">
        <f>basis!I54</f>
        <v>75</v>
      </c>
      <c r="P320" s="62"/>
      <c r="Q320" s="62"/>
      <c r="R320" s="62"/>
      <c r="S320" s="62"/>
      <c r="T320" s="52"/>
      <c r="U320" s="53"/>
    </row>
    <row r="321" spans="1:21" ht="119.25" customHeight="1">
      <c r="A321" s="51" t="str">
        <f>basis!A347</f>
        <v>SN 18</v>
      </c>
      <c r="B321" s="51" t="s">
        <v>789</v>
      </c>
      <c r="C321" s="51" t="str">
        <f>basis!D347</f>
        <v>vege-tarisch</v>
      </c>
      <c r="D321" s="51" t="str">
        <f>basis!B347</f>
        <v>Rote Beete Carpaccio auf Rucola mit Walnüssen und Fetakäse</v>
      </c>
      <c r="E321" s="51" t="str">
        <f>basis!M347</f>
        <v>hauchdünne Scheiben der roten Beete auf einem Bett vom Rucola ausgarniert mit Fetakäse und Walnüssen mit Vinaigrette</v>
      </c>
      <c r="F321" s="51" t="str">
        <f>basis!P347</f>
        <v>Nüsse, Lactose</v>
      </c>
      <c r="G321" s="51" t="str">
        <f t="shared" si="30"/>
        <v>Rote Beete Carpaccio auf Rucola mit Walnüssen und Fetakäse - hauchdünne Scheiben der roten Beete auf einem Bett vom Rucola ausgarniert mit Fetakäse und Walnüssen mit Vinaigrette - enthält Nüsse, Lactose</v>
      </c>
      <c r="H321" s="68">
        <f>basis!N347</f>
        <v>4.1023584</v>
      </c>
      <c r="I321" s="51">
        <f>basis!F347</f>
        <v>100</v>
      </c>
      <c r="J321" s="51" t="str">
        <f>basis!G347</f>
        <v>g</v>
      </c>
      <c r="K321" s="51" t="b">
        <f t="shared" si="33"/>
        <v>1</v>
      </c>
      <c r="L321" s="70" t="str">
        <f t="shared" si="34"/>
        <v>100 g</v>
      </c>
      <c r="M321" s="73"/>
      <c r="N321" s="51"/>
      <c r="O321" s="51">
        <f>basis!I55</f>
        <v>0</v>
      </c>
      <c r="P321" s="62"/>
      <c r="Q321" s="62"/>
      <c r="R321" s="62"/>
      <c r="S321" s="62"/>
      <c r="T321" s="52"/>
      <c r="U321" s="53"/>
    </row>
    <row r="322" spans="1:21" ht="119.25" customHeight="1">
      <c r="A322" s="51" t="str">
        <f>basis!A348</f>
        <v>SN 19</v>
      </c>
      <c r="B322" s="51" t="s">
        <v>789</v>
      </c>
      <c r="C322" s="51" t="str">
        <f>basis!D348</f>
        <v>vege-tarisch</v>
      </c>
      <c r="D322" s="51" t="str">
        <f>basis!B348</f>
        <v>Tomate-Mozzarella mit Balsamico- Creme</v>
      </c>
      <c r="E322" s="51" t="str">
        <f>basis!M348</f>
        <v>Tomaten- und Mozzarellascheiben abwechselnd gelegt und mit Basilikum und Balsamicocreme mariniert / vegetarisch</v>
      </c>
      <c r="F322" s="51" t="str">
        <f>basis!P348</f>
        <v>Lactose</v>
      </c>
      <c r="G322" s="51" t="str">
        <f t="shared" si="30"/>
        <v>Tomate-Mozzarella mit Balsamico- Creme - Tomaten- und Mozzarellascheiben abwechselnd gelegt und mit Basilikum und Balsamicocreme mariniert / vegetarisch - enthält Lactose</v>
      </c>
      <c r="H322" s="68">
        <f>basis!N348</f>
        <v>3.3697944</v>
      </c>
      <c r="I322" s="51">
        <f>basis!F348</f>
        <v>100</v>
      </c>
      <c r="J322" s="51" t="str">
        <f>basis!G348</f>
        <v>g</v>
      </c>
      <c r="K322" s="51" t="b">
        <f t="shared" si="33"/>
        <v>1</v>
      </c>
      <c r="L322" s="70" t="str">
        <f t="shared" si="34"/>
        <v>100 g</v>
      </c>
      <c r="M322" s="73"/>
      <c r="N322" s="51"/>
      <c r="O322" s="51">
        <f>basis!I56</f>
        <v>0</v>
      </c>
      <c r="P322" s="62"/>
      <c r="Q322" s="62"/>
      <c r="R322" s="62"/>
      <c r="S322" s="62"/>
      <c r="T322" s="52"/>
      <c r="U322" s="53"/>
    </row>
    <row r="323" spans="1:21" ht="119.25" customHeight="1">
      <c r="A323" s="51" t="str">
        <f>basis!A349</f>
        <v>SN 20</v>
      </c>
      <c r="B323" s="51" t="s">
        <v>789</v>
      </c>
      <c r="C323" s="51" t="str">
        <f>basis!D349</f>
        <v>vege-tarisch</v>
      </c>
      <c r="D323" s="51" t="str">
        <f>basis!B349</f>
        <v>Blattsalat-Variation mit Trauben, Gorgonzola und Walnüssen</v>
      </c>
      <c r="E323" s="51" t="str">
        <f>basis!M349</f>
        <v>Variation aus Frisee, Lollo Rosso, Rucola und Feldsalat mit hellen und roten Weintrauben sowie Gorgonzola und Walnüssen ausgarniert</v>
      </c>
      <c r="F323" s="51" t="str">
        <f>basis!P349</f>
        <v>Lactose, Nüsse</v>
      </c>
      <c r="G323" s="51" t="str">
        <f t="shared" si="30"/>
        <v>Blattsalat-Variation mit Trauben, Gorgonzola und Walnüssen - Variation aus Frisee, Lollo Rosso, Rucola und Feldsalat mit hellen und roten Weintrauben sowie Gorgonzola und Walnüssen ausgarniert - enthält Lactose, Nüsse</v>
      </c>
      <c r="H323" s="68">
        <f>basis!N349</f>
        <v>4.9814352</v>
      </c>
      <c r="I323" s="51">
        <f>basis!F349</f>
        <v>100</v>
      </c>
      <c r="J323" s="51" t="str">
        <f>basis!G349</f>
        <v>g</v>
      </c>
      <c r="K323" s="51" t="b">
        <f t="shared" si="33"/>
        <v>1</v>
      </c>
      <c r="L323" s="70" t="str">
        <f t="shared" si="34"/>
        <v>100 g</v>
      </c>
      <c r="M323" s="73"/>
      <c r="N323" s="51"/>
      <c r="O323" s="51">
        <f>basis!I57</f>
        <v>0</v>
      </c>
      <c r="P323" s="62"/>
      <c r="Q323" s="62"/>
      <c r="R323" s="62"/>
      <c r="S323" s="62"/>
      <c r="T323" s="52"/>
      <c r="U323" s="53"/>
    </row>
    <row r="324" spans="1:21" ht="119.25" customHeight="1">
      <c r="A324" s="51" t="str">
        <f>basis!A350</f>
        <v>SN 21</v>
      </c>
      <c r="B324" s="51" t="s">
        <v>789</v>
      </c>
      <c r="C324" s="51" t="str">
        <f>basis!D350</f>
        <v>vege-tarisch</v>
      </c>
      <c r="D324" s="51" t="str">
        <f>basis!B350</f>
        <v>Feldsalat mit karamelisierten Birnen und Camenbert</v>
      </c>
      <c r="E324" s="51" t="str">
        <f>basis!M350</f>
        <v>ein bett aus Feldsalat darauf karamellsierter Birnenspalten, Camenbertscheiben sowie Trauben</v>
      </c>
      <c r="F324" s="51" t="str">
        <f>basis!P350</f>
        <v>keine deklarationspflichtigen Inhaltsstoffe</v>
      </c>
      <c r="G324" s="51" t="str">
        <f t="shared" si="30"/>
        <v>Feldsalat mit karamelisierten Birnen und Camenbert - ein bett aus Feldsalat darauf karamellsierter Birnenspalten, Camenbertscheiben sowie Trauben - enthält keine deklarationspflichtigen Inhaltsstoffe</v>
      </c>
      <c r="H324" s="68">
        <f>basis!N350</f>
        <v>4.395384</v>
      </c>
      <c r="I324" s="51">
        <f>basis!F350</f>
        <v>100</v>
      </c>
      <c r="J324" s="51" t="str">
        <f>basis!G350</f>
        <v>g</v>
      </c>
      <c r="K324" s="51" t="b">
        <f t="shared" si="33"/>
        <v>1</v>
      </c>
      <c r="L324" s="70" t="str">
        <f t="shared" si="34"/>
        <v>100 g</v>
      </c>
      <c r="M324" s="73"/>
      <c r="N324" s="51"/>
      <c r="O324" s="51">
        <f>basis!I58</f>
        <v>0</v>
      </c>
      <c r="P324" s="62"/>
      <c r="Q324" s="62"/>
      <c r="R324" s="62"/>
      <c r="S324" s="62"/>
      <c r="T324" s="52"/>
      <c r="U324" s="53"/>
    </row>
    <row r="325" spans="1:21" ht="119.25" customHeight="1">
      <c r="A325" s="51" t="str">
        <f>basis!A351</f>
        <v>SN 22</v>
      </c>
      <c r="B325" s="51" t="s">
        <v>789</v>
      </c>
      <c r="C325" s="51" t="str">
        <f>basis!D351</f>
        <v>vege-tarisch</v>
      </c>
      <c r="D325" s="51" t="str">
        <f>basis!B351</f>
        <v>Käsespießchen</v>
      </c>
      <c r="E325" s="51" t="str">
        <f>basis!M351</f>
        <v>Würfel von Gouda und Emmentaler gespießt mit roten und hellen Trauben sowie Physalis</v>
      </c>
      <c r="F325" s="51" t="str">
        <f>basis!P351</f>
        <v>Lactose</v>
      </c>
      <c r="G325" s="51" t="str">
        <f t="shared" si="30"/>
        <v>Käsespießchen - Würfel von Gouda und Emmentaler gespießt mit roten und hellen Trauben sowie Physalis - enthält Lactose</v>
      </c>
      <c r="H325" s="68">
        <f>basis!N351</f>
        <v>2.2953672000000003</v>
      </c>
      <c r="I325" s="51">
        <f>basis!F351</f>
        <v>1</v>
      </c>
      <c r="J325" s="51" t="str">
        <f>basis!G351</f>
        <v>Stück</v>
      </c>
      <c r="K325" s="51" t="b">
        <f t="shared" si="29"/>
        <v>1</v>
      </c>
      <c r="L325" s="70" t="str">
        <f t="shared" si="34"/>
        <v>1 Stück</v>
      </c>
      <c r="M325" s="73"/>
      <c r="N325" s="51"/>
      <c r="O325" s="51">
        <f>basis!I59</f>
        <v>70</v>
      </c>
      <c r="P325" s="62"/>
      <c r="Q325" s="62"/>
      <c r="R325" s="62"/>
      <c r="S325" s="62"/>
      <c r="T325" s="52"/>
      <c r="U325" s="53"/>
    </row>
    <row r="326" spans="1:21" ht="90" hidden="1">
      <c r="A326" s="51">
        <f>basis!A352</f>
        <v>0</v>
      </c>
      <c r="B326" s="51" t="s">
        <v>789</v>
      </c>
      <c r="C326" s="51">
        <f>basis!D286</f>
        <v>0</v>
      </c>
      <c r="D326" s="51" t="str">
        <f>basis!B352</f>
        <v>Gefüllte Feigen mit Ziegenkäse und Pecannüssen</v>
      </c>
      <c r="E326" s="51" t="str">
        <f>basis!M352</f>
        <v>Feigen aufgeschnitten mit gefüllt mit Ziegenkäse, gewürzt, mit Honig und Walnüssen garniert</v>
      </c>
      <c r="F326" s="51" t="str">
        <f>basis!P352</f>
        <v>Nüsse</v>
      </c>
      <c r="G326" s="51" t="str">
        <f t="shared" si="30"/>
        <v>Gefüllte Feigen mit Ziegenkäse und Pecannüssen - Feigen aufgeschnitten mit gefüllt mit Ziegenkäse, gewürzt, mit Honig und Walnüssen garniert - enthält Nüsse</v>
      </c>
      <c r="H326" s="68">
        <f>basis!N352</f>
        <v>3.4674695999999998</v>
      </c>
      <c r="I326" s="51">
        <f>basis!F352</f>
        <v>1</v>
      </c>
      <c r="J326" s="51" t="str">
        <f>basis!G352</f>
        <v>Stück</v>
      </c>
      <c r="K326" s="51" t="b">
        <f t="shared" ref="K326:K330" si="35">ISBLANK(M326)</f>
        <v>1</v>
      </c>
      <c r="L326" s="70" t="str">
        <f t="shared" ref="L326:L331" si="36">CONCATENATE(I326," ",J326)</f>
        <v>1 Stück</v>
      </c>
      <c r="M326" s="73"/>
      <c r="N326" s="51"/>
      <c r="O326" s="51">
        <f>basis!I60</f>
        <v>100</v>
      </c>
      <c r="P326" s="62"/>
      <c r="Q326" s="62"/>
      <c r="R326" s="62"/>
      <c r="S326" s="62"/>
      <c r="T326" s="52"/>
      <c r="U326" s="53"/>
    </row>
    <row r="327" spans="1:21" ht="119.25" customHeight="1">
      <c r="A327" s="51" t="str">
        <f>basis!A353</f>
        <v>SN 23</v>
      </c>
      <c r="B327" s="51" t="s">
        <v>789</v>
      </c>
      <c r="C327" s="51" t="str">
        <f>basis!D353</f>
        <v>vege-tarisch</v>
      </c>
      <c r="D327" s="51" t="str">
        <f>basis!B353</f>
        <v>Tomaten-Frischkäse-Häppchen mit Bacon</v>
      </c>
      <c r="E327" s="51" t="str">
        <f>basis!M353</f>
        <v>kleine Vollkornschnitten mit würziger Frischkäsecreme, Tomatenscheiben und gebratenem Bacon umwickelt</v>
      </c>
      <c r="F327" s="51" t="str">
        <f>basis!P353</f>
        <v>Gluten, Lactose</v>
      </c>
      <c r="G327" s="51" t="str">
        <f t="shared" si="30"/>
        <v>Tomaten-Frischkäse-Häppchen mit Bacon - kleine Vollkornschnitten mit würziger Frischkäsecreme, Tomatenscheiben und gebratenem Bacon umwickelt - enthält Gluten, Lactose</v>
      </c>
      <c r="H327" s="68">
        <f>basis!N353</f>
        <v>5.9581872000000002</v>
      </c>
      <c r="I327" s="51">
        <f>basis!F353</f>
        <v>2</v>
      </c>
      <c r="J327" s="51" t="str">
        <f>basis!G353</f>
        <v>Stück</v>
      </c>
      <c r="K327" s="51" t="b">
        <f t="shared" si="35"/>
        <v>1</v>
      </c>
      <c r="L327" s="70" t="str">
        <f t="shared" si="36"/>
        <v>2 Stück</v>
      </c>
      <c r="M327" s="73"/>
      <c r="N327" s="51"/>
      <c r="O327" s="51">
        <f>basis!I61</f>
        <v>100</v>
      </c>
      <c r="P327" s="62"/>
      <c r="Q327" s="62"/>
      <c r="R327" s="62"/>
      <c r="S327" s="62"/>
      <c r="T327" s="52"/>
      <c r="U327" s="53"/>
    </row>
    <row r="328" spans="1:21" ht="119.25" customHeight="1">
      <c r="A328" s="51" t="str">
        <f>basis!A354</f>
        <v>SN 24</v>
      </c>
      <c r="B328" s="51" t="s">
        <v>789</v>
      </c>
      <c r="C328" s="51" t="str">
        <f>basis!D354</f>
        <v>vege-tarisch</v>
      </c>
      <c r="D328" s="51" t="str">
        <f>basis!B354</f>
        <v>Gurkensalat mit Joghurt und Dill</v>
      </c>
      <c r="E328" s="51" t="str">
        <f>basis!M354</f>
        <v>feine Gurkenscheiben mit einer Dill-Joghurt-Marinade</v>
      </c>
      <c r="F328" s="51" t="str">
        <f>basis!P354</f>
        <v>Lactose</v>
      </c>
      <c r="G328" s="51" t="str">
        <f t="shared" si="30"/>
        <v>Gurkensalat mit Joghurt und Dill - feine Gurkenscheiben mit einer Dill-Joghurt-Marinade - enthält Lactose</v>
      </c>
      <c r="H328" s="68">
        <f>basis!N354</f>
        <v>2.2953672000000003</v>
      </c>
      <c r="I328" s="51">
        <f>basis!F354</f>
        <v>1</v>
      </c>
      <c r="J328" s="51" t="str">
        <f>basis!G354</f>
        <v>Gläschen</v>
      </c>
      <c r="K328" s="51" t="b">
        <f t="shared" si="35"/>
        <v>1</v>
      </c>
      <c r="L328" s="70" t="str">
        <f t="shared" si="36"/>
        <v>1 Gläschen</v>
      </c>
      <c r="M328" s="73"/>
      <c r="N328" s="51"/>
      <c r="O328" s="51">
        <f>basis!I62</f>
        <v>100</v>
      </c>
      <c r="P328" s="62"/>
      <c r="Q328" s="62"/>
      <c r="R328" s="62"/>
      <c r="S328" s="62"/>
      <c r="T328" s="52"/>
      <c r="U328" s="53"/>
    </row>
    <row r="329" spans="1:21" ht="119.25" customHeight="1">
      <c r="A329" s="51" t="str">
        <f>basis!A355</f>
        <v>SN 25</v>
      </c>
      <c r="B329" s="51" t="s">
        <v>789</v>
      </c>
      <c r="C329" s="51" t="str">
        <f>basis!D355</f>
        <v>vege-tarisch</v>
      </c>
      <c r="D329" s="51" t="str">
        <f>basis!B355</f>
        <v>Marinierter Mozzarella auf Feldsalat mit Feigen</v>
      </c>
      <c r="E329" s="51" t="str">
        <f>basis!M355</f>
        <v>Mozzarellakügelchen würzig mit Kräutern und Olivenöl mariniert, mit Feldsalat und Feigen</v>
      </c>
      <c r="F329" s="51" t="str">
        <f>basis!P355</f>
        <v xml:space="preserve">Lactose </v>
      </c>
      <c r="G329" s="51" t="str">
        <f t="shared" si="30"/>
        <v xml:space="preserve">Marinierter Mozzarella auf Feldsalat mit Feigen - Mozzarellakügelchen würzig mit Kräutern und Olivenöl mariniert, mit Feldsalat und Feigen - enthält Lactose </v>
      </c>
      <c r="H329" s="68">
        <f>basis!N355</f>
        <v>7.1302896000000002</v>
      </c>
      <c r="I329" s="51">
        <f>basis!F355</f>
        <v>100</v>
      </c>
      <c r="J329" s="51" t="str">
        <f>basis!G355</f>
        <v>g</v>
      </c>
      <c r="K329" s="51" t="b">
        <f t="shared" si="35"/>
        <v>1</v>
      </c>
      <c r="L329" s="70" t="str">
        <f t="shared" si="36"/>
        <v>100 g</v>
      </c>
      <c r="M329" s="73"/>
      <c r="N329" s="51"/>
      <c r="O329" s="51">
        <f>basis!I63</f>
        <v>0</v>
      </c>
      <c r="P329" s="62"/>
      <c r="Q329" s="62"/>
      <c r="R329" s="62"/>
      <c r="S329" s="62"/>
      <c r="T329" s="52"/>
      <c r="U329" s="53"/>
    </row>
    <row r="330" spans="1:21" ht="119.25" customHeight="1">
      <c r="A330" s="51" t="str">
        <f>basis!A356</f>
        <v>SN 26</v>
      </c>
      <c r="B330" s="51" t="s">
        <v>789</v>
      </c>
      <c r="C330" s="51" t="str">
        <f>basis!D356</f>
        <v>vege-tarisch</v>
      </c>
      <c r="D330" s="51" t="str">
        <f>basis!B356</f>
        <v>Camenberttaler mit Birnen- Zwiebel-Chutney</v>
      </c>
      <c r="E330" s="51" t="str">
        <f>basis!M356</f>
        <v>gratinierte Weichkäse-Scheibe auf einem kleinen Eierkuchen mit Birnen-Zwiebek-Chutney bedeckt</v>
      </c>
      <c r="F330" s="51" t="str">
        <f>basis!P356</f>
        <v>Gluten</v>
      </c>
      <c r="G330" s="51" t="str">
        <f t="shared" si="30"/>
        <v>Camenberttaler mit Birnen- Zwiebel-Chutney - gratinierte Weichkäse-Scheibe auf einem kleinen Eierkuchen mit Birnen-Zwiebek-Chutney bedeckt - enthält Gluten</v>
      </c>
      <c r="H330" s="68">
        <f>basis!N356</f>
        <v>3.9558456000000004</v>
      </c>
      <c r="I330" s="51">
        <f>basis!F356</f>
        <v>1</v>
      </c>
      <c r="J330" s="51" t="str">
        <f>basis!G356</f>
        <v>Stück</v>
      </c>
      <c r="K330" s="51" t="b">
        <f t="shared" si="35"/>
        <v>1</v>
      </c>
      <c r="L330" s="70" t="str">
        <f t="shared" si="36"/>
        <v>1 Stück</v>
      </c>
      <c r="M330" s="73"/>
      <c r="N330" s="51"/>
      <c r="O330" s="51">
        <f>basis!I64</f>
        <v>100</v>
      </c>
      <c r="P330" s="62"/>
      <c r="Q330" s="62"/>
      <c r="R330" s="62"/>
      <c r="S330" s="62"/>
      <c r="T330" s="52"/>
      <c r="U330" s="53"/>
    </row>
    <row r="331" spans="1:21" ht="119.25" customHeight="1">
      <c r="A331" s="51" t="str">
        <f>basis!A357</f>
        <v>SN 27</v>
      </c>
      <c r="B331" s="51" t="s">
        <v>789</v>
      </c>
      <c r="C331" s="51" t="str">
        <f>basis!D357</f>
        <v>vege-tarisch</v>
      </c>
      <c r="D331" s="51" t="str">
        <f>basis!B357</f>
        <v>pikantes Tomate-Mozarella- Tiramisu</v>
      </c>
      <c r="E331" s="51" t="str">
        <f>basis!M357</f>
        <v>geschichtete Vorpeise im Glas: Grissini, Cherrytomaten gewürzt, Mozzarellacreme abwechselnt geschichtet</v>
      </c>
      <c r="F331" s="51" t="str">
        <f>basis!P357</f>
        <v>Lactose, Gluten</v>
      </c>
      <c r="G331" s="51" t="str">
        <f t="shared" si="30"/>
        <v>pikantes Tomate-Mozarella- Tiramisu - geschichtete Vorpeise im Glas: Grissini, Cherrytomaten gewürzt, Mozzarellacreme abwechselnt geschichtet - enthält Lactose, Gluten</v>
      </c>
      <c r="H331" s="68">
        <f>basis!N357</f>
        <v>7.5209904000000005</v>
      </c>
      <c r="I331" s="51">
        <f>basis!F357</f>
        <v>1</v>
      </c>
      <c r="J331" s="51" t="str">
        <f>basis!G357</f>
        <v>Gläschen</v>
      </c>
      <c r="K331" s="51" t="b">
        <f t="shared" si="29"/>
        <v>1</v>
      </c>
      <c r="L331" s="70" t="str">
        <f t="shared" si="36"/>
        <v>1 Gläschen</v>
      </c>
      <c r="M331" s="73"/>
      <c r="N331" s="51"/>
      <c r="O331" s="51">
        <f>basis!I65</f>
        <v>100</v>
      </c>
      <c r="P331" s="62"/>
      <c r="Q331" s="62"/>
      <c r="R331" s="62"/>
      <c r="S331" s="62"/>
      <c r="T331" s="52"/>
      <c r="U331" s="53"/>
    </row>
    <row r="332" spans="1:21" ht="90" hidden="1">
      <c r="A332" s="51">
        <f>basis!A358</f>
        <v>0</v>
      </c>
      <c r="B332" s="51" t="s">
        <v>789</v>
      </c>
      <c r="C332" s="51">
        <f>basis!D287</f>
        <v>0</v>
      </c>
      <c r="D332" s="51" t="str">
        <f>basis!B358</f>
        <v>offen 5</v>
      </c>
      <c r="E332" s="51">
        <f>basis!M358</f>
        <v>0</v>
      </c>
      <c r="F332" s="51">
        <f>basis!P358</f>
        <v>0</v>
      </c>
      <c r="G332" s="51" t="str">
        <f t="shared" si="30"/>
        <v>offen 5 - 0 - enthält 0</v>
      </c>
      <c r="H332" s="68">
        <f>basis!N358</f>
        <v>0</v>
      </c>
      <c r="I332" s="51">
        <f>basis!F358</f>
        <v>0</v>
      </c>
      <c r="J332" s="51">
        <f>basis!G358</f>
        <v>0</v>
      </c>
      <c r="K332" s="51" t="b">
        <f t="shared" si="29"/>
        <v>1</v>
      </c>
      <c r="L332" s="70" t="str">
        <f t="shared" si="27"/>
        <v>0 0</v>
      </c>
      <c r="M332" s="73"/>
      <c r="N332" s="51"/>
      <c r="O332" s="51">
        <f>basis!I66</f>
        <v>100</v>
      </c>
      <c r="P332" s="62"/>
      <c r="Q332" s="62"/>
      <c r="R332" s="62"/>
      <c r="S332" s="62"/>
      <c r="T332" s="52"/>
      <c r="U332" s="53"/>
    </row>
    <row r="333" spans="1:21" ht="90" hidden="1">
      <c r="A333" s="51">
        <f>basis!A359</f>
        <v>0</v>
      </c>
      <c r="B333" s="51" t="s">
        <v>789</v>
      </c>
      <c r="C333" s="51">
        <f>basis!D288</f>
        <v>0</v>
      </c>
      <c r="D333" s="51" t="str">
        <f>basis!B359</f>
        <v>offen 4</v>
      </c>
      <c r="E333" s="51">
        <f>basis!M359</f>
        <v>0</v>
      </c>
      <c r="F333" s="51">
        <f>basis!P359</f>
        <v>0</v>
      </c>
      <c r="G333" s="51" t="str">
        <f t="shared" si="30"/>
        <v>offen 4 - 0 - enthält 0</v>
      </c>
      <c r="H333" s="68">
        <f>basis!N359</f>
        <v>0</v>
      </c>
      <c r="I333" s="51">
        <f>basis!F359</f>
        <v>0</v>
      </c>
      <c r="J333" s="51">
        <f>basis!G359</f>
        <v>0</v>
      </c>
      <c r="K333" s="51" t="b">
        <f t="shared" si="29"/>
        <v>1</v>
      </c>
      <c r="L333" s="70" t="str">
        <f t="shared" si="27"/>
        <v>0 0</v>
      </c>
      <c r="M333" s="73"/>
      <c r="N333" s="51"/>
      <c r="O333" s="51">
        <f>basis!I67</f>
        <v>0</v>
      </c>
      <c r="P333" s="62"/>
      <c r="Q333" s="62"/>
      <c r="R333" s="62"/>
      <c r="S333" s="62"/>
      <c r="T333" s="52"/>
      <c r="U333" s="53"/>
    </row>
    <row r="334" spans="1:21" ht="90" hidden="1">
      <c r="A334" s="51">
        <f>basis!A360</f>
        <v>0</v>
      </c>
      <c r="B334" s="51" t="s">
        <v>789</v>
      </c>
      <c r="C334" s="51">
        <f>basis!D289</f>
        <v>0</v>
      </c>
      <c r="D334" s="51" t="str">
        <f>basis!B360</f>
        <v>offen 3</v>
      </c>
      <c r="E334" s="51">
        <f>basis!M360</f>
        <v>0</v>
      </c>
      <c r="F334" s="51">
        <f>basis!P360</f>
        <v>0</v>
      </c>
      <c r="G334" s="51" t="str">
        <f t="shared" si="30"/>
        <v>offen 3 - 0 - enthält 0</v>
      </c>
      <c r="H334" s="68">
        <f>basis!N360</f>
        <v>0</v>
      </c>
      <c r="I334" s="51">
        <f>basis!F360</f>
        <v>0</v>
      </c>
      <c r="J334" s="51">
        <f>basis!G360</f>
        <v>0</v>
      </c>
      <c r="K334" s="51" t="b">
        <f t="shared" si="29"/>
        <v>1</v>
      </c>
      <c r="L334" s="70" t="str">
        <f t="shared" si="27"/>
        <v>0 0</v>
      </c>
      <c r="M334" s="73"/>
      <c r="N334" s="51"/>
      <c r="O334" s="51">
        <f>basis!I68</f>
        <v>0</v>
      </c>
      <c r="P334" s="62"/>
      <c r="Q334" s="62"/>
      <c r="R334" s="62"/>
      <c r="S334" s="62"/>
      <c r="T334" s="52"/>
      <c r="U334" s="53"/>
    </row>
    <row r="335" spans="1:21">
      <c r="H335" s="68"/>
      <c r="M335" s="62"/>
      <c r="N335" s="62"/>
      <c r="O335" s="62"/>
      <c r="P335" s="62"/>
      <c r="Q335" s="62"/>
      <c r="R335" s="62"/>
      <c r="S335" s="62"/>
      <c r="T335" s="52"/>
      <c r="U335" s="53">
        <f>COUNTIF(Tabelle27[Spalte1],FALSE)</f>
        <v>0</v>
      </c>
    </row>
    <row r="336" spans="1:21" ht="14.25" customHeight="1">
      <c r="A336" s="402" t="e">
        <f>#REF!</f>
        <v>#REF!</v>
      </c>
      <c r="B336" s="402"/>
      <c r="C336" s="402"/>
      <c r="D336" s="402"/>
      <c r="E336" s="402"/>
      <c r="F336" s="402"/>
      <c r="G336" s="402"/>
      <c r="H336" s="402"/>
      <c r="I336" s="402"/>
      <c r="J336" s="402"/>
      <c r="K336" s="402"/>
      <c r="L336" s="402"/>
      <c r="M336" s="402"/>
      <c r="N336" s="402"/>
    </row>
    <row r="337" spans="1:21">
      <c r="H337" s="68"/>
      <c r="M337" s="62"/>
      <c r="N337" s="62"/>
      <c r="O337" s="62"/>
      <c r="P337" s="62"/>
      <c r="Q337" s="62"/>
      <c r="R337" s="62"/>
      <c r="S337" s="62"/>
      <c r="T337" s="52"/>
      <c r="U337" s="53"/>
    </row>
    <row r="338" spans="1:21">
      <c r="H338" s="68"/>
      <c r="M338" s="62"/>
      <c r="N338" s="62"/>
      <c r="O338" s="62"/>
      <c r="P338" s="62"/>
      <c r="Q338" s="62"/>
      <c r="R338" s="62"/>
      <c r="S338" s="62"/>
      <c r="T338" s="52"/>
      <c r="U338" s="53"/>
    </row>
    <row r="339" spans="1:21">
      <c r="A339" s="51">
        <f>basis!A293</f>
        <v>0</v>
      </c>
      <c r="B339" s="51">
        <f>basis!C293</f>
        <v>0</v>
      </c>
      <c r="C339" s="51">
        <f>basis!D293</f>
        <v>0</v>
      </c>
      <c r="D339" s="51">
        <f>basis!B293</f>
        <v>0</v>
      </c>
      <c r="E339" s="51">
        <f>basis!M293</f>
        <v>0</v>
      </c>
      <c r="F339" s="51">
        <f>basis!P293</f>
        <v>0</v>
      </c>
      <c r="G339" s="68"/>
    </row>
    <row r="340" spans="1:21" ht="64">
      <c r="A340" s="63" t="s">
        <v>308</v>
      </c>
      <c r="B340" s="63" t="s">
        <v>574</v>
      </c>
      <c r="C340" s="64" t="s">
        <v>577</v>
      </c>
      <c r="D340" s="65" t="s">
        <v>702</v>
      </c>
      <c r="E340" s="65" t="s">
        <v>573</v>
      </c>
      <c r="F340" s="65" t="s">
        <v>575</v>
      </c>
      <c r="G340" s="122" t="s">
        <v>701</v>
      </c>
      <c r="H340" s="122" t="s">
        <v>360</v>
      </c>
      <c r="I340" s="122" t="s">
        <v>5</v>
      </c>
      <c r="J340" s="122" t="s">
        <v>576</v>
      </c>
      <c r="K340" s="123" t="s">
        <v>648</v>
      </c>
      <c r="L340" s="124" t="s">
        <v>703</v>
      </c>
      <c r="M340" s="125" t="s">
        <v>705</v>
      </c>
      <c r="N340" s="66" t="s">
        <v>759</v>
      </c>
      <c r="O340" s="58"/>
      <c r="P340" s="58"/>
      <c r="Q340" s="58"/>
      <c r="R340" s="58"/>
      <c r="S340" s="58"/>
      <c r="T340" s="52"/>
      <c r="U340" s="53"/>
    </row>
    <row r="341" spans="1:21" ht="45">
      <c r="A341" s="126" t="str">
        <f>basis!A296</f>
        <v>BBQ1</v>
      </c>
      <c r="B341" s="126" t="str">
        <f>basis!C296</f>
        <v>13 BBQ</v>
      </c>
      <c r="C341" s="126" t="str">
        <f>basis!D296</f>
        <v>vegan</v>
      </c>
      <c r="D341" s="126" t="str">
        <f>basis!B296</f>
        <v>Gemüsespieße</v>
      </c>
      <c r="E341" s="126" t="str">
        <f>basis!M296</f>
        <v>bunte Gemüsespieße abwechselnd gespießt z.Bsp. mit Mais, Zuccini, Paprika, Champigons und Zwiebeln</v>
      </c>
      <c r="F341" s="126" t="str">
        <f>basis!P296</f>
        <v>keine deklarationspflichtigen Inhaltsstoffe</v>
      </c>
      <c r="G341" s="126" t="str">
        <f t="shared" ref="G341:G361" si="37">CONCATENATE(D341," - ",E341," - enthält ",F341)</f>
        <v>Gemüsespieße - bunte Gemüsespieße abwechselnd gespießt z.Bsp. mit Mais, Zuccini, Paprika, Champigons und Zwiebeln - enthält keine deklarationspflichtigen Inhaltsstoffe</v>
      </c>
      <c r="H341" s="127">
        <f>basis!N296</f>
        <v>6.0436529999999999</v>
      </c>
      <c r="I341" s="126">
        <f>basis!F296</f>
        <v>250</v>
      </c>
      <c r="J341" s="126" t="str">
        <f>basis!G296</f>
        <v>g</v>
      </c>
      <c r="K341" s="126" t="b">
        <f t="shared" ref="K341:K361" si="38">ISBLANK(M341)</f>
        <v>1</v>
      </c>
      <c r="L341" s="128" t="str">
        <f t="shared" si="27"/>
        <v>250 g</v>
      </c>
      <c r="M341" s="73"/>
      <c r="N341" s="62"/>
      <c r="O341" s="62"/>
      <c r="P341" s="62"/>
      <c r="Q341" s="62"/>
      <c r="R341" s="62"/>
      <c r="S341" s="62"/>
      <c r="T341" s="52"/>
      <c r="U341" s="53"/>
    </row>
    <row r="342" spans="1:21" ht="30">
      <c r="A342" s="129" t="str">
        <f>basis!A297</f>
        <v>BBQ2</v>
      </c>
      <c r="B342" s="129" t="str">
        <f>basis!C297</f>
        <v>13 BBQ</v>
      </c>
      <c r="C342" s="129" t="str">
        <f>basis!D297</f>
        <v>vegan</v>
      </c>
      <c r="D342" s="129" t="str">
        <f>basis!B297</f>
        <v>kleine Grillkartoffeln in Rosmarinmarinade</v>
      </c>
      <c r="E342" s="129" t="str">
        <f>basis!M297</f>
        <v xml:space="preserve">Grenaille Kartoffeln in würzigem Rosmarinsud eingelegt </v>
      </c>
      <c r="F342" s="129" t="str">
        <f>basis!P297</f>
        <v>keine deklarationspflichtigen Inhaltsstoffe</v>
      </c>
      <c r="G342" s="129" t="str">
        <f t="shared" si="37"/>
        <v>kleine Grillkartoffeln in Rosmarinmarinade - Grenaille Kartoffeln in würzigem Rosmarinsud eingelegt  - enthält keine deklarationspflichtigen Inhaltsstoffe</v>
      </c>
      <c r="H342" s="130">
        <f>basis!N297</f>
        <v>4.4564310000000003</v>
      </c>
      <c r="I342" s="129">
        <f>basis!F297</f>
        <v>250</v>
      </c>
      <c r="J342" s="129" t="str">
        <f>basis!G297</f>
        <v>g</v>
      </c>
      <c r="K342" s="129" t="b">
        <f t="shared" si="38"/>
        <v>1</v>
      </c>
      <c r="L342" s="131" t="str">
        <f t="shared" si="27"/>
        <v>250 g</v>
      </c>
      <c r="M342" s="73"/>
      <c r="N342" s="62"/>
      <c r="O342" s="62"/>
      <c r="P342" s="62"/>
      <c r="Q342" s="62"/>
      <c r="R342" s="62"/>
      <c r="S342" s="62"/>
      <c r="T342" s="52"/>
      <c r="U342" s="53"/>
    </row>
    <row r="343" spans="1:21" ht="30">
      <c r="A343" s="126" t="str">
        <f>basis!A298</f>
        <v>BBQ3</v>
      </c>
      <c r="B343" s="126" t="str">
        <f>basis!C298</f>
        <v>13 BBQ</v>
      </c>
      <c r="C343" s="126" t="str">
        <f>basis!D298</f>
        <v>vegetarich</v>
      </c>
      <c r="D343" s="126" t="str">
        <f>basis!B298</f>
        <v>Pilzspieße mit Knoblauchsauce</v>
      </c>
      <c r="E343" s="126" t="str">
        <f>basis!M298</f>
        <v>gegrillte Champigongs mit würziger Knoblauchsauce</v>
      </c>
      <c r="F343" s="126" t="str">
        <f>basis!P298</f>
        <v>Laktose</v>
      </c>
      <c r="G343" s="126" t="str">
        <f t="shared" si="37"/>
        <v>Pilzspieße mit Knoblauchsauce - gegrillte Champigongs mit würziger Knoblauchsauce - enthält Laktose</v>
      </c>
      <c r="H343" s="127">
        <f>basis!N298</f>
        <v>6.2878410000000011</v>
      </c>
      <c r="I343" s="126">
        <f>basis!F298</f>
        <v>250</v>
      </c>
      <c r="J343" s="126" t="str">
        <f>basis!G298</f>
        <v>g</v>
      </c>
      <c r="K343" s="126" t="b">
        <f t="shared" si="38"/>
        <v>1</v>
      </c>
      <c r="L343" s="128" t="str">
        <f t="shared" si="27"/>
        <v>250 g</v>
      </c>
      <c r="M343" s="73"/>
      <c r="N343" s="62"/>
      <c r="O343" s="62"/>
      <c r="P343" s="62"/>
      <c r="Q343" s="62"/>
      <c r="R343" s="62"/>
      <c r="S343" s="62"/>
      <c r="T343" s="52"/>
      <c r="U343" s="53"/>
    </row>
    <row r="344" spans="1:21" ht="30">
      <c r="A344" s="129" t="str">
        <f>basis!A299</f>
        <v>BBQ4</v>
      </c>
      <c r="B344" s="129" t="str">
        <f>basis!C299</f>
        <v>13 BBQ</v>
      </c>
      <c r="C344" s="129" t="str">
        <f>basis!D299</f>
        <v>vegetarich</v>
      </c>
      <c r="D344" s="129" t="str">
        <f>basis!B299</f>
        <v xml:space="preserve">Käse / Gemüsespieße </v>
      </c>
      <c r="E344" s="129" t="str">
        <f>basis!M299</f>
        <v>Feine Zucciniröllchen gefüllt mit Hirtenkäse, gespießt mit Cherrytomaten</v>
      </c>
      <c r="F344" s="129" t="str">
        <f>basis!P299</f>
        <v>Lactose</v>
      </c>
      <c r="G344" s="129" t="str">
        <f t="shared" si="37"/>
        <v>Käse / Gemüsespieße  - Feine Zucciniröllchen gefüllt mit Hirtenkäse, gespießt mit Cherrytomaten - enthält Lactose</v>
      </c>
      <c r="H344" s="130">
        <f>basis!N299</f>
        <v>6.7762170000000008</v>
      </c>
      <c r="I344" s="129">
        <f>basis!F299</f>
        <v>250</v>
      </c>
      <c r="J344" s="129" t="str">
        <f>basis!G299</f>
        <v>g</v>
      </c>
      <c r="K344" s="129" t="b">
        <f t="shared" si="38"/>
        <v>1</v>
      </c>
      <c r="L344" s="131" t="str">
        <f t="shared" si="27"/>
        <v>250 g</v>
      </c>
      <c r="M344" s="73"/>
      <c r="N344" s="62"/>
      <c r="O344" s="62"/>
      <c r="P344" s="62"/>
      <c r="Q344" s="62"/>
      <c r="R344" s="62"/>
      <c r="S344" s="62"/>
      <c r="T344" s="52"/>
      <c r="U344" s="53"/>
    </row>
    <row r="345" spans="1:21" ht="30">
      <c r="A345" s="126" t="str">
        <f>basis!A300</f>
        <v>BBQ5</v>
      </c>
      <c r="B345" s="126" t="str">
        <f>basis!C300</f>
        <v>13 BBQ</v>
      </c>
      <c r="C345" s="126" t="str">
        <f>basis!D300</f>
        <v>Fisch</v>
      </c>
      <c r="D345" s="126" t="str">
        <f>basis!B300</f>
        <v>Garnelenspieße in Kräutermarinade</v>
      </c>
      <c r="E345" s="126" t="str">
        <f>basis!M300</f>
        <v>Garnelenspieße in  Dill /Rosmarin/Petersilie/ Knoblauch  mariniert</v>
      </c>
      <c r="F345" s="126" t="str">
        <f>basis!P300</f>
        <v>Fisch</v>
      </c>
      <c r="G345" s="126" t="str">
        <f t="shared" si="37"/>
        <v>Garnelenspieße in Kräutermarinade - Garnelenspieße in  Dill /Rosmarin/Petersilie/ Knoblauch  mariniert - enthält Fisch</v>
      </c>
      <c r="H345" s="127">
        <f>basis!N300</f>
        <v>13.003010999999999</v>
      </c>
      <c r="I345" s="126">
        <f>basis!F300</f>
        <v>200</v>
      </c>
      <c r="J345" s="126" t="str">
        <f>basis!G300</f>
        <v>g</v>
      </c>
      <c r="K345" s="126" t="b">
        <f t="shared" si="38"/>
        <v>1</v>
      </c>
      <c r="L345" s="128" t="str">
        <f t="shared" si="27"/>
        <v>200 g</v>
      </c>
      <c r="M345" s="73"/>
      <c r="N345" s="62"/>
      <c r="O345" s="62"/>
      <c r="P345" s="62"/>
      <c r="Q345" s="62"/>
      <c r="R345" s="62"/>
      <c r="S345" s="62"/>
      <c r="T345" s="52"/>
      <c r="U345" s="53"/>
    </row>
    <row r="346" spans="1:21" ht="30">
      <c r="A346" s="129" t="str">
        <f>basis!A301</f>
        <v>BBQ6</v>
      </c>
      <c r="B346" s="129" t="str">
        <f>basis!C301</f>
        <v>13 BBQ</v>
      </c>
      <c r="C346" s="129" t="str">
        <f>basis!D301</f>
        <v>Rind / Schein</v>
      </c>
      <c r="D346" s="129" t="str">
        <f>basis!B301</f>
        <v>Bratwurst mit Brötchen und Senf</v>
      </c>
      <c r="E346" s="129" t="str">
        <f>basis!M301</f>
        <v>im Grillbuffet schon enthalten</v>
      </c>
      <c r="F346" s="129" t="str">
        <f>basis!P301</f>
        <v>Gluten, Schwein</v>
      </c>
      <c r="G346" s="129" t="str">
        <f t="shared" si="37"/>
        <v>Bratwurst mit Brötchen und Senf - im Grillbuffet schon enthalten - enthält Gluten, Schwein</v>
      </c>
      <c r="H346" s="130">
        <f>basis!N301</f>
        <v>7.8140160000000005</v>
      </c>
      <c r="I346" s="129">
        <f>basis!F301</f>
        <v>200</v>
      </c>
      <c r="J346" s="129" t="str">
        <f>basis!G301</f>
        <v>g</v>
      </c>
      <c r="K346" s="129" t="b">
        <f t="shared" si="38"/>
        <v>1</v>
      </c>
      <c r="L346" s="131" t="str">
        <f t="shared" si="27"/>
        <v>200 g</v>
      </c>
      <c r="M346" s="73"/>
      <c r="N346" s="62"/>
      <c r="O346" s="62"/>
      <c r="P346" s="62"/>
      <c r="Q346" s="62"/>
      <c r="R346" s="62"/>
      <c r="S346" s="62"/>
      <c r="T346" s="52"/>
      <c r="U346" s="53"/>
    </row>
    <row r="347" spans="1:21" ht="30">
      <c r="A347" s="126" t="str">
        <f>basis!A302</f>
        <v>BBQ7</v>
      </c>
      <c r="B347" s="126" t="str">
        <f>basis!C302</f>
        <v>13 BBQ</v>
      </c>
      <c r="C347" s="126" t="str">
        <f>basis!D302</f>
        <v>Rind</v>
      </c>
      <c r="D347" s="126" t="str">
        <f>basis!B302</f>
        <v>Fleischspieße mit Rind</v>
      </c>
      <c r="E347" s="126" t="str">
        <f>basis!M302</f>
        <v>Zarte Fleischstücke aus der Rinderoberschale</v>
      </c>
      <c r="F347" s="126" t="str">
        <f>basis!P302</f>
        <v>Rind</v>
      </c>
      <c r="G347" s="126" t="str">
        <f t="shared" si="37"/>
        <v>Fleischspieße mit Rind - Zarte Fleischstücke aus der Rinderoberschale - enthält Rind</v>
      </c>
      <c r="H347" s="127">
        <f>basis!N302</f>
        <v>17.642583000000002</v>
      </c>
      <c r="I347" s="126">
        <f>basis!F302</f>
        <v>250</v>
      </c>
      <c r="J347" s="126" t="str">
        <f>basis!G302</f>
        <v>g</v>
      </c>
      <c r="K347" s="126" t="b">
        <f t="shared" si="38"/>
        <v>1</v>
      </c>
      <c r="L347" s="128" t="str">
        <f t="shared" si="27"/>
        <v>250 g</v>
      </c>
      <c r="M347" s="73"/>
      <c r="N347" s="62"/>
      <c r="O347" s="62"/>
      <c r="P347" s="62"/>
      <c r="Q347" s="62"/>
      <c r="R347" s="62"/>
      <c r="S347" s="62"/>
      <c r="T347" s="52"/>
      <c r="U347" s="53"/>
    </row>
    <row r="348" spans="1:21" ht="30">
      <c r="A348" s="129" t="str">
        <f>basis!A303</f>
        <v>BBQ8</v>
      </c>
      <c r="B348" s="129" t="str">
        <f>basis!C303</f>
        <v>13 BBQ</v>
      </c>
      <c r="C348" s="129" t="str">
        <f>basis!D303</f>
        <v>Rind</v>
      </c>
      <c r="D348" s="129" t="str">
        <f>basis!B303</f>
        <v>Fleischspieße mit Lamm</v>
      </c>
      <c r="E348" s="129" t="str">
        <f>basis!M303</f>
        <v>Zarte Fleischstücke aus der Lammkeule</v>
      </c>
      <c r="F348" s="129" t="str">
        <f>basis!P303</f>
        <v>Lamm</v>
      </c>
      <c r="G348" s="129" t="str">
        <f t="shared" si="37"/>
        <v>Fleischspieße mit Lamm - Zarte Fleischstücke aus der Lammkeule - enthält Lamm</v>
      </c>
      <c r="H348" s="130">
        <f>basis!N303</f>
        <v>22.648437000000001</v>
      </c>
      <c r="I348" s="129">
        <f>basis!F303</f>
        <v>250</v>
      </c>
      <c r="J348" s="129" t="str">
        <f>basis!G303</f>
        <v>g</v>
      </c>
      <c r="K348" s="129" t="b">
        <f t="shared" si="38"/>
        <v>1</v>
      </c>
      <c r="L348" s="131" t="str">
        <f t="shared" si="27"/>
        <v>250 g</v>
      </c>
      <c r="M348" s="73"/>
      <c r="N348" s="62"/>
      <c r="O348" s="62"/>
      <c r="P348" s="62"/>
      <c r="Q348" s="62"/>
      <c r="R348" s="62"/>
      <c r="S348" s="62"/>
      <c r="T348" s="52"/>
      <c r="U348" s="53"/>
    </row>
    <row r="349" spans="1:21" ht="30">
      <c r="A349" s="126" t="str">
        <f>basis!A304</f>
        <v>BBQ9</v>
      </c>
      <c r="B349" s="126" t="str">
        <f>basis!C304</f>
        <v>13 BBQ</v>
      </c>
      <c r="C349" s="126" t="str">
        <f>basis!D304</f>
        <v>Geflügel</v>
      </c>
      <c r="D349" s="126" t="str">
        <f>basis!B304</f>
        <v>Fleischspieße mit Huhn</v>
      </c>
      <c r="E349" s="126" t="str">
        <f>basis!M304</f>
        <v>Zarte Hähnchenstücke aus dem Brustfilet</v>
      </c>
      <c r="F349" s="126" t="str">
        <f>basis!P304</f>
        <v>Soja, Lactose</v>
      </c>
      <c r="G349" s="126" t="str">
        <f t="shared" si="37"/>
        <v>Fleischspieße mit Huhn - Zarte Hähnchenstücke aus dem Brustfilet - enthält Soja, Lactose</v>
      </c>
      <c r="H349" s="127">
        <f>basis!N304</f>
        <v>11.782071000000002</v>
      </c>
      <c r="I349" s="126">
        <f>basis!F304</f>
        <v>250</v>
      </c>
      <c r="J349" s="126" t="str">
        <f>basis!G304</f>
        <v>g</v>
      </c>
      <c r="K349" s="126" t="b">
        <f t="shared" si="38"/>
        <v>1</v>
      </c>
      <c r="L349" s="128" t="str">
        <f t="shared" si="27"/>
        <v>250 g</v>
      </c>
      <c r="M349" s="73"/>
      <c r="N349" s="62"/>
      <c r="O349" s="62"/>
      <c r="P349" s="62"/>
      <c r="Q349" s="62"/>
      <c r="R349" s="62"/>
      <c r="S349" s="62"/>
      <c r="T349" s="52"/>
      <c r="U349" s="53"/>
    </row>
    <row r="350" spans="1:21" ht="45">
      <c r="A350" s="129" t="str">
        <f>basis!A305</f>
        <v>BBQ10</v>
      </c>
      <c r="B350" s="129" t="str">
        <f>basis!C305</f>
        <v>13 BBQ</v>
      </c>
      <c r="C350" s="129" t="str">
        <f>basis!D305</f>
        <v>Schwein</v>
      </c>
      <c r="D350" s="129" t="str">
        <f>basis!B305</f>
        <v>Klassisches Grillfleisch verschieden mariniert</v>
      </c>
      <c r="E350" s="129" t="str">
        <f>basis!M305</f>
        <v>Schweinenackensteaks verschieden mariniert in Kräuter / Paprika / Senfsauce</v>
      </c>
      <c r="F350" s="129" t="str">
        <f>basis!P305</f>
        <v>Schwein, Gluten, Soja</v>
      </c>
      <c r="G350" s="129" t="str">
        <f t="shared" si="37"/>
        <v>Klassisches Grillfleisch verschieden mariniert - Schweinenackensteaks verschieden mariniert in Kräuter / Paprika / Senfsauce - enthält Schwein, Gluten, Soja</v>
      </c>
      <c r="H350" s="130">
        <f>basis!N305</f>
        <v>18.5</v>
      </c>
      <c r="I350" s="129">
        <f>basis!F305</f>
        <v>300</v>
      </c>
      <c r="J350" s="129" t="str">
        <f>basis!G305</f>
        <v>g</v>
      </c>
      <c r="K350" s="129" t="b">
        <f t="shared" si="38"/>
        <v>1</v>
      </c>
      <c r="L350" s="131" t="str">
        <f t="shared" si="27"/>
        <v>300 g</v>
      </c>
      <c r="M350" s="73"/>
      <c r="N350" s="62"/>
      <c r="O350" s="62"/>
      <c r="P350" s="62"/>
      <c r="Q350" s="62"/>
      <c r="R350" s="62"/>
      <c r="S350" s="62"/>
      <c r="T350" s="52"/>
      <c r="U350" s="53"/>
    </row>
    <row r="351" spans="1:21" ht="60">
      <c r="A351" s="126" t="str">
        <f>basis!A306</f>
        <v>BBQ11</v>
      </c>
      <c r="B351" s="126" t="str">
        <f>basis!C306</f>
        <v>13 BBQ</v>
      </c>
      <c r="C351" s="126" t="str">
        <f>basis!D306</f>
        <v>Schwein</v>
      </c>
      <c r="D351" s="126" t="str">
        <f>basis!B306</f>
        <v>Schweinebraten mit Honig mariniert aus dem Ofen</v>
      </c>
      <c r="E351" s="126" t="str">
        <f>basis!M306</f>
        <v>zarter Schweinebraten aus dem Schweineschinken mariniert mit Orangensaft und Honig, dazu Bratensauce, zubereitet im Holzbackofen</v>
      </c>
      <c r="F351" s="126" t="str">
        <f>basis!P306</f>
        <v>Schwein, Lactose, Sellerie, Senf</v>
      </c>
      <c r="G351" s="126" t="str">
        <f t="shared" si="37"/>
        <v>Schweinebraten mit Honig mariniert aus dem Ofen - zarter Schweinebraten aus dem Schweineschinken mariniert mit Orangensaft und Honig, dazu Bratensauce, zubereitet im Holzbackofen - enthält Schwein, Lactose, Sellerie, Senf</v>
      </c>
      <c r="H351" s="127">
        <f>basis!N306</f>
        <v>21.122261999999999</v>
      </c>
      <c r="I351" s="126">
        <f>basis!F306</f>
        <v>300</v>
      </c>
      <c r="J351" s="126" t="str">
        <f>basis!G306</f>
        <v>g</v>
      </c>
      <c r="K351" s="126" t="b">
        <f t="shared" si="38"/>
        <v>1</v>
      </c>
      <c r="L351" s="128" t="str">
        <f t="shared" si="27"/>
        <v>300 g</v>
      </c>
      <c r="M351" s="73"/>
      <c r="N351" s="62"/>
      <c r="O351" s="62"/>
      <c r="P351" s="62"/>
      <c r="Q351" s="62"/>
      <c r="R351" s="62"/>
      <c r="S351" s="62"/>
      <c r="T351" s="52"/>
      <c r="U351" s="53"/>
    </row>
    <row r="352" spans="1:21" ht="45">
      <c r="A352" s="129" t="str">
        <f>basis!A307</f>
        <v>BBQ12</v>
      </c>
      <c r="B352" s="129" t="str">
        <f>basis!C307</f>
        <v>13 BBQ</v>
      </c>
      <c r="C352" s="129" t="str">
        <f>basis!D307</f>
        <v>Schwein</v>
      </c>
      <c r="D352" s="129" t="str">
        <f>basis!B307</f>
        <v>gegrillte Ananasscheiben mit Bacon umwickelt</v>
      </c>
      <c r="E352" s="129" t="str">
        <f>basis!M307</f>
        <v>Ananasscheibe umwickelt mit Bacon</v>
      </c>
      <c r="F352" s="129" t="str">
        <f>basis!P307</f>
        <v>Schwein</v>
      </c>
      <c r="G352" s="129" t="str">
        <f t="shared" si="37"/>
        <v>gegrillte Ananasscheiben mit Bacon umwickelt - Ananasscheibe umwickelt mit Bacon - enthält Schwein</v>
      </c>
      <c r="H352" s="130">
        <f>basis!N307</f>
        <v>5.5552770000000002</v>
      </c>
      <c r="I352" s="129">
        <f>basis!F307</f>
        <v>150</v>
      </c>
      <c r="J352" s="129" t="str">
        <f>basis!G307</f>
        <v>g</v>
      </c>
      <c r="K352" s="129" t="b">
        <f t="shared" si="38"/>
        <v>1</v>
      </c>
      <c r="L352" s="131" t="str">
        <f t="shared" si="27"/>
        <v>150 g</v>
      </c>
      <c r="M352" s="73"/>
      <c r="N352" s="62"/>
      <c r="O352" s="62"/>
      <c r="P352" s="62"/>
      <c r="Q352" s="62"/>
      <c r="R352" s="62"/>
      <c r="S352" s="62"/>
      <c r="T352" s="52"/>
      <c r="U352" s="53"/>
    </row>
    <row r="353" spans="1:21" ht="45">
      <c r="A353" s="126" t="str">
        <f>basis!A308</f>
        <v>BBQ13</v>
      </c>
      <c r="B353" s="126" t="str">
        <f>basis!C308</f>
        <v>13 BBQ</v>
      </c>
      <c r="C353" s="126" t="str">
        <f>basis!D308</f>
        <v>Rind</v>
      </c>
      <c r="D353" s="126" t="str">
        <f>basis!B308</f>
        <v xml:space="preserve">feurige Chorizospieße </v>
      </c>
      <c r="E353" s="126" t="str">
        <f>basis!M308</f>
        <v>Minichorizo abwechselnd gespießt mit Paprika, Zwiebeln und Oliven</v>
      </c>
      <c r="F353" s="126" t="str">
        <f>basis!P308</f>
        <v>Rind</v>
      </c>
      <c r="G353" s="126" t="str">
        <f t="shared" si="37"/>
        <v>feurige Chorizospieße  - Minichorizo abwechselnd gespießt mit Paprika, Zwiebeln und Oliven - enthält Rind</v>
      </c>
      <c r="H353" s="127">
        <f>basis!N308</f>
        <v>15.628032000000001</v>
      </c>
      <c r="I353" s="126">
        <f>basis!F308</f>
        <v>250</v>
      </c>
      <c r="J353" s="126" t="str">
        <f>basis!G308</f>
        <v>g</v>
      </c>
      <c r="K353" s="126" t="b">
        <f t="shared" si="38"/>
        <v>1</v>
      </c>
      <c r="L353" s="128" t="str">
        <f t="shared" si="27"/>
        <v>250 g</v>
      </c>
      <c r="M353" s="73"/>
      <c r="N353" s="62"/>
      <c r="O353" s="62"/>
      <c r="P353" s="62"/>
      <c r="Q353" s="62"/>
      <c r="R353" s="62"/>
      <c r="S353" s="62"/>
      <c r="T353" s="52"/>
      <c r="U353" s="53"/>
    </row>
    <row r="354" spans="1:21" ht="45">
      <c r="A354" s="129" t="str">
        <f>basis!A309</f>
        <v>BBQ14</v>
      </c>
      <c r="B354" s="129" t="str">
        <f>basis!C309</f>
        <v>13 BBQ</v>
      </c>
      <c r="C354" s="129" t="str">
        <f>basis!D309</f>
        <v>Fisch</v>
      </c>
      <c r="D354" s="129" t="str">
        <f>basis!B309</f>
        <v>Wildlachs in Zitronen / Rosmarinsud</v>
      </c>
      <c r="E354" s="129" t="str">
        <f>basis!M309</f>
        <v>In Alufolie gewickeltes Wildlachsfilet, mariniert mit Zitrone und Rosmarin in Butter gebacken</v>
      </c>
      <c r="F354" s="129" t="str">
        <f>basis!P309</f>
        <v>Fisch, Lactose</v>
      </c>
      <c r="G354" s="129" t="str">
        <f t="shared" si="37"/>
        <v>Wildlachs in Zitronen / Rosmarinsud - In Alufolie gewickeltes Wildlachsfilet, mariniert mit Zitrone und Rosmarin in Butter gebacken - enthält Fisch, Lactose</v>
      </c>
      <c r="H354" s="130">
        <f>basis!N309</f>
        <v>17.276301</v>
      </c>
      <c r="I354" s="129">
        <f>basis!F309</f>
        <v>250</v>
      </c>
      <c r="J354" s="129" t="str">
        <f>basis!G309</f>
        <v>g</v>
      </c>
      <c r="K354" s="129" t="b">
        <f t="shared" si="38"/>
        <v>1</v>
      </c>
      <c r="L354" s="131" t="str">
        <f t="shared" si="27"/>
        <v>250 g</v>
      </c>
      <c r="M354" s="73"/>
      <c r="N354" s="62"/>
      <c r="O354" s="62"/>
      <c r="P354" s="62"/>
      <c r="Q354" s="62"/>
      <c r="R354" s="62"/>
      <c r="S354" s="62"/>
      <c r="T354" s="52"/>
      <c r="U354" s="53"/>
    </row>
    <row r="355" spans="1:21" ht="45">
      <c r="A355" s="126" t="str">
        <f>basis!A310</f>
        <v>BBQ15</v>
      </c>
      <c r="B355" s="126" t="str">
        <f>basis!C310</f>
        <v>13 BBQ</v>
      </c>
      <c r="C355" s="126" t="str">
        <f>basis!D310</f>
        <v>Geflügel</v>
      </c>
      <c r="D355" s="126" t="str">
        <f>basis!B310</f>
        <v>Hähnchendrumsticks</v>
      </c>
      <c r="E355" s="126" t="str">
        <f>basis!M310</f>
        <v>kleine Hähnchenunterkeulen würzig mariniert</v>
      </c>
      <c r="F355" s="126" t="str">
        <f>basis!P310</f>
        <v>Huhn</v>
      </c>
      <c r="G355" s="126" t="str">
        <f t="shared" si="37"/>
        <v>Hähnchendrumsticks - kleine Hähnchenunterkeulen würzig mariniert - enthält Huhn</v>
      </c>
      <c r="H355" s="127">
        <f>basis!N310</f>
        <v>12.8</v>
      </c>
      <c r="I355" s="126">
        <f>basis!F310</f>
        <v>300</v>
      </c>
      <c r="J355" s="126" t="str">
        <f>basis!G310</f>
        <v>g</v>
      </c>
      <c r="K355" s="126" t="b">
        <f t="shared" si="38"/>
        <v>1</v>
      </c>
      <c r="L355" s="128" t="str">
        <f t="shared" si="27"/>
        <v>300 g</v>
      </c>
      <c r="M355" s="73"/>
      <c r="N355" s="62"/>
      <c r="O355" s="62"/>
      <c r="P355" s="62"/>
      <c r="Q355" s="62"/>
      <c r="R355" s="62"/>
      <c r="S355" s="62"/>
      <c r="T355" s="52"/>
      <c r="U355" s="53"/>
    </row>
    <row r="356" spans="1:21" ht="15" hidden="1">
      <c r="A356" s="129">
        <f>basis!A311</f>
        <v>0</v>
      </c>
      <c r="B356" s="129">
        <f>basis!C311</f>
        <v>0</v>
      </c>
      <c r="C356" s="129">
        <f>basis!D311</f>
        <v>0</v>
      </c>
      <c r="D356" s="129" t="str">
        <f>basis!B311</f>
        <v>offen 4</v>
      </c>
      <c r="E356" s="129" t="str">
        <f>basis!M311</f>
        <v xml:space="preserve"> -</v>
      </c>
      <c r="F356" s="129" t="str">
        <f>basis!P311</f>
        <v>offen</v>
      </c>
      <c r="G356" s="129" t="str">
        <f t="shared" si="37"/>
        <v>offen 4 -  - - enthält offen</v>
      </c>
      <c r="H356" s="130">
        <f>basis!N311</f>
        <v>6.1047E-4</v>
      </c>
      <c r="I356" s="129">
        <f>basis!F311</f>
        <v>0</v>
      </c>
      <c r="J356" s="129" t="str">
        <f>basis!G311</f>
        <v>g</v>
      </c>
      <c r="K356" s="129" t="b">
        <f t="shared" si="38"/>
        <v>1</v>
      </c>
      <c r="L356" s="131" t="str">
        <f t="shared" si="27"/>
        <v>0 g</v>
      </c>
      <c r="M356" s="73"/>
      <c r="N356" s="62"/>
      <c r="O356" s="62"/>
      <c r="P356" s="62"/>
      <c r="Q356" s="62"/>
      <c r="R356" s="62"/>
      <c r="S356" s="62"/>
      <c r="T356" s="52"/>
      <c r="U356" s="53"/>
    </row>
    <row r="357" spans="1:21" ht="15" hidden="1">
      <c r="A357" s="126">
        <f>basis!A312</f>
        <v>0</v>
      </c>
      <c r="B357" s="126">
        <f>basis!C312</f>
        <v>0</v>
      </c>
      <c r="C357" s="126">
        <f>basis!D312</f>
        <v>0</v>
      </c>
      <c r="D357" s="126" t="str">
        <f>basis!B312</f>
        <v>offen 5</v>
      </c>
      <c r="E357" s="126" t="str">
        <f>basis!M312</f>
        <v xml:space="preserve"> -</v>
      </c>
      <c r="F357" s="126" t="str">
        <f>basis!P312</f>
        <v>offen</v>
      </c>
      <c r="G357" s="126" t="str">
        <f t="shared" si="37"/>
        <v>offen 5 -  - - enthält offen</v>
      </c>
      <c r="H357" s="127">
        <f>basis!N312</f>
        <v>6.1047E-4</v>
      </c>
      <c r="I357" s="126">
        <f>basis!F312</f>
        <v>0</v>
      </c>
      <c r="J357" s="126" t="str">
        <f>basis!G312</f>
        <v>g</v>
      </c>
      <c r="K357" s="126" t="b">
        <f t="shared" si="38"/>
        <v>1</v>
      </c>
      <c r="L357" s="128" t="str">
        <f t="shared" si="27"/>
        <v>0 g</v>
      </c>
      <c r="M357" s="73"/>
      <c r="N357" s="62"/>
      <c r="O357" s="62"/>
      <c r="P357" s="62"/>
      <c r="Q357" s="62"/>
      <c r="R357" s="62"/>
      <c r="S357" s="62"/>
      <c r="T357" s="52"/>
      <c r="U357" s="53"/>
    </row>
    <row r="358" spans="1:21" ht="15" hidden="1">
      <c r="A358" s="129">
        <f>basis!A313</f>
        <v>0</v>
      </c>
      <c r="B358" s="129">
        <f>basis!C313</f>
        <v>0</v>
      </c>
      <c r="C358" s="129">
        <f>basis!D313</f>
        <v>0</v>
      </c>
      <c r="D358" s="129" t="str">
        <f>basis!B313</f>
        <v>offen 6</v>
      </c>
      <c r="E358" s="129" t="str">
        <f>basis!M313</f>
        <v xml:space="preserve"> -</v>
      </c>
      <c r="F358" s="129" t="str">
        <f>basis!P313</f>
        <v>offen</v>
      </c>
      <c r="G358" s="129" t="str">
        <f t="shared" si="37"/>
        <v>offen 6 -  - - enthält offen</v>
      </c>
      <c r="H358" s="130">
        <f>basis!N313</f>
        <v>6.1047E-4</v>
      </c>
      <c r="I358" s="129">
        <f>basis!F313</f>
        <v>0</v>
      </c>
      <c r="J358" s="129" t="str">
        <f>basis!G313</f>
        <v>g</v>
      </c>
      <c r="K358" s="129" t="b">
        <f t="shared" si="38"/>
        <v>1</v>
      </c>
      <c r="L358" s="131" t="str">
        <f t="shared" si="27"/>
        <v>0 g</v>
      </c>
      <c r="M358" s="73"/>
      <c r="N358" s="62"/>
      <c r="O358" s="62"/>
      <c r="P358" s="62"/>
      <c r="Q358" s="62"/>
      <c r="R358" s="62"/>
      <c r="S358" s="62"/>
      <c r="T358" s="52"/>
      <c r="U358" s="53"/>
    </row>
    <row r="359" spans="1:21" ht="15" hidden="1">
      <c r="A359" s="126">
        <f>basis!A314</f>
        <v>0</v>
      </c>
      <c r="B359" s="126">
        <f>basis!C314</f>
        <v>0</v>
      </c>
      <c r="C359" s="126">
        <f>basis!D314</f>
        <v>0</v>
      </c>
      <c r="D359" s="126" t="str">
        <f>basis!B314</f>
        <v>offen 7</v>
      </c>
      <c r="E359" s="126" t="str">
        <f>basis!M314</f>
        <v xml:space="preserve"> -</v>
      </c>
      <c r="F359" s="126" t="str">
        <f>basis!P314</f>
        <v>offen</v>
      </c>
      <c r="G359" s="126" t="str">
        <f t="shared" si="37"/>
        <v>offen 7 -  - - enthält offen</v>
      </c>
      <c r="H359" s="127">
        <f>basis!N314</f>
        <v>6.1047E-4</v>
      </c>
      <c r="I359" s="126">
        <f>basis!F314</f>
        <v>0</v>
      </c>
      <c r="J359" s="126" t="str">
        <f>basis!G314</f>
        <v>g</v>
      </c>
      <c r="K359" s="126" t="b">
        <f t="shared" si="38"/>
        <v>1</v>
      </c>
      <c r="L359" s="128" t="str">
        <f t="shared" si="27"/>
        <v>0 g</v>
      </c>
      <c r="M359" s="73"/>
      <c r="N359" s="62"/>
      <c r="O359" s="62"/>
      <c r="P359" s="62"/>
      <c r="Q359" s="62"/>
      <c r="R359" s="62"/>
      <c r="S359" s="62"/>
      <c r="T359" s="52"/>
      <c r="U359" s="53"/>
    </row>
    <row r="360" spans="1:21" ht="15" hidden="1">
      <c r="A360" s="129">
        <f>basis!A315</f>
        <v>0</v>
      </c>
      <c r="B360" s="129">
        <f>basis!C315</f>
        <v>0</v>
      </c>
      <c r="C360" s="129">
        <f>basis!D315</f>
        <v>0</v>
      </c>
      <c r="D360" s="129" t="str">
        <f>basis!B315</f>
        <v>offen 8</v>
      </c>
      <c r="E360" s="129" t="str">
        <f>basis!M315</f>
        <v xml:space="preserve"> -</v>
      </c>
      <c r="F360" s="129" t="str">
        <f>basis!P315</f>
        <v>offen</v>
      </c>
      <c r="G360" s="129" t="str">
        <f t="shared" si="37"/>
        <v>offen 8 -  - - enthält offen</v>
      </c>
      <c r="H360" s="130">
        <f>basis!N315</f>
        <v>6.1047E-4</v>
      </c>
      <c r="I360" s="129">
        <f>basis!F315</f>
        <v>0</v>
      </c>
      <c r="J360" s="129" t="str">
        <f>basis!G315</f>
        <v>g</v>
      </c>
      <c r="K360" s="129" t="b">
        <f t="shared" si="38"/>
        <v>1</v>
      </c>
      <c r="L360" s="131" t="str">
        <f t="shared" si="27"/>
        <v>0 g</v>
      </c>
      <c r="M360" s="73"/>
      <c r="N360" s="62"/>
      <c r="O360" s="62"/>
      <c r="P360" s="62"/>
      <c r="Q360" s="62"/>
      <c r="R360" s="62"/>
      <c r="S360" s="62"/>
      <c r="T360" s="52"/>
      <c r="U360" s="53"/>
    </row>
    <row r="361" spans="1:21" ht="15" hidden="1">
      <c r="A361" s="132">
        <f>basis!A316</f>
        <v>0</v>
      </c>
      <c r="B361" s="132">
        <f>basis!C316</f>
        <v>0</v>
      </c>
      <c r="C361" s="132">
        <f>basis!D316</f>
        <v>0</v>
      </c>
      <c r="D361" s="132" t="str">
        <f>basis!B316</f>
        <v>offen 9</v>
      </c>
      <c r="E361" s="132" t="str">
        <f>basis!M316</f>
        <v xml:space="preserve"> -</v>
      </c>
      <c r="F361" s="132" t="str">
        <f>basis!P316</f>
        <v>offen</v>
      </c>
      <c r="G361" s="132" t="str">
        <f t="shared" si="37"/>
        <v>offen 9 -  - - enthält offen</v>
      </c>
      <c r="H361" s="133">
        <f>basis!N316</f>
        <v>6.1047E-4</v>
      </c>
      <c r="I361" s="132">
        <f>basis!F316</f>
        <v>0</v>
      </c>
      <c r="J361" s="132" t="str">
        <f>basis!G316</f>
        <v>g</v>
      </c>
      <c r="K361" s="132" t="b">
        <f t="shared" si="38"/>
        <v>1</v>
      </c>
      <c r="L361" s="134" t="str">
        <f t="shared" si="27"/>
        <v>0 g</v>
      </c>
      <c r="M361" s="135"/>
      <c r="N361" s="62"/>
      <c r="O361" s="62"/>
      <c r="P361" s="62"/>
      <c r="Q361" s="62"/>
      <c r="R361" s="62"/>
      <c r="S361" s="62"/>
      <c r="T361" s="52"/>
      <c r="U361" s="53">
        <f>COUNTIF('Auswahl Produkte'!$K$341:$K$361,FALSE)</f>
        <v>0</v>
      </c>
    </row>
    <row r="362" spans="1:21">
      <c r="G362" s="68"/>
    </row>
    <row r="363" spans="1:21" ht="30" customHeight="1">
      <c r="A363" s="402" t="e">
        <f>#REF!</f>
        <v>#REF!</v>
      </c>
      <c r="B363" s="402"/>
      <c r="C363" s="402"/>
      <c r="D363" s="402"/>
      <c r="E363" s="402"/>
      <c r="F363" s="402"/>
      <c r="G363" s="402"/>
      <c r="H363" s="402"/>
      <c r="I363" s="402"/>
      <c r="J363" s="402"/>
      <c r="K363" s="402"/>
      <c r="L363" s="402"/>
      <c r="M363" s="402"/>
      <c r="N363" s="402"/>
    </row>
    <row r="364" spans="1:21">
      <c r="G364" s="68"/>
    </row>
    <row r="365" spans="1:21">
      <c r="G365" s="68"/>
    </row>
    <row r="366" spans="1:21">
      <c r="G366" s="68"/>
    </row>
    <row r="367" spans="1:21">
      <c r="G367" s="68"/>
    </row>
    <row r="368" spans="1:21">
      <c r="G368" s="68"/>
    </row>
    <row r="369" spans="7:7">
      <c r="G369" s="68"/>
    </row>
    <row r="370" spans="7:7">
      <c r="G370" s="68"/>
    </row>
    <row r="371" spans="7:7">
      <c r="G371" s="68"/>
    </row>
    <row r="372" spans="7:7">
      <c r="G372" s="68"/>
    </row>
    <row r="373" spans="7:7">
      <c r="G373" s="68"/>
    </row>
    <row r="374" spans="7:7">
      <c r="G374" s="68"/>
    </row>
    <row r="375" spans="7:7">
      <c r="G375" s="68"/>
    </row>
    <row r="376" spans="7:7">
      <c r="G376" s="68"/>
    </row>
    <row r="377" spans="7:7">
      <c r="G377" s="68"/>
    </row>
    <row r="378" spans="7:7">
      <c r="G378" s="68"/>
    </row>
    <row r="379" spans="7:7">
      <c r="G379" s="68"/>
    </row>
    <row r="380" spans="7:7">
      <c r="G380" s="68"/>
    </row>
    <row r="381" spans="7:7">
      <c r="G381" s="68"/>
    </row>
    <row r="382" spans="7:7">
      <c r="G382" s="68"/>
    </row>
    <row r="383" spans="7:7">
      <c r="G383" s="68"/>
    </row>
    <row r="384" spans="7:7">
      <c r="G384" s="68"/>
    </row>
    <row r="385" spans="7:7">
      <c r="G385" s="68"/>
    </row>
    <row r="386" spans="7:7">
      <c r="G386" s="68"/>
    </row>
    <row r="387" spans="7:7">
      <c r="G387" s="68"/>
    </row>
    <row r="388" spans="7:7">
      <c r="G388" s="68"/>
    </row>
    <row r="389" spans="7:7">
      <c r="G389" s="68"/>
    </row>
    <row r="390" spans="7:7">
      <c r="G390" s="68"/>
    </row>
    <row r="391" spans="7:7">
      <c r="G391" s="68"/>
    </row>
    <row r="392" spans="7:7">
      <c r="G392" s="68"/>
    </row>
    <row r="393" spans="7:7">
      <c r="G393" s="68"/>
    </row>
    <row r="394" spans="7:7">
      <c r="G394" s="68"/>
    </row>
    <row r="395" spans="7:7">
      <c r="G395" s="68"/>
    </row>
    <row r="396" spans="7:7">
      <c r="G396" s="68"/>
    </row>
    <row r="397" spans="7:7">
      <c r="G397" s="68"/>
    </row>
    <row r="398" spans="7:7">
      <c r="G398" s="68"/>
    </row>
    <row r="399" spans="7:7">
      <c r="G399" s="68"/>
    </row>
    <row r="400" spans="7:7">
      <c r="G400" s="68"/>
    </row>
    <row r="401" spans="7:7">
      <c r="G401" s="68"/>
    </row>
    <row r="402" spans="7:7">
      <c r="G402" s="68"/>
    </row>
    <row r="403" spans="7:7">
      <c r="G403" s="68"/>
    </row>
    <row r="404" spans="7:7">
      <c r="G404" s="68"/>
    </row>
    <row r="405" spans="7:7">
      <c r="G405" s="68"/>
    </row>
    <row r="406" spans="7:7">
      <c r="G406" s="68"/>
    </row>
    <row r="407" spans="7:7">
      <c r="G407" s="68"/>
    </row>
    <row r="408" spans="7:7">
      <c r="G408" s="68"/>
    </row>
    <row r="409" spans="7:7">
      <c r="G409" s="68"/>
    </row>
    <row r="410" spans="7:7">
      <c r="G410" s="68"/>
    </row>
    <row r="411" spans="7:7">
      <c r="G411" s="68"/>
    </row>
    <row r="412" spans="7:7">
      <c r="G412" s="68"/>
    </row>
    <row r="413" spans="7:7">
      <c r="G413" s="68"/>
    </row>
    <row r="414" spans="7:7">
      <c r="G414" s="68"/>
    </row>
    <row r="415" spans="7:7">
      <c r="G415" s="68"/>
    </row>
    <row r="416" spans="7:7">
      <c r="G416" s="68"/>
    </row>
    <row r="417" spans="7:7">
      <c r="G417" s="68"/>
    </row>
    <row r="418" spans="7:7">
      <c r="G418" s="68"/>
    </row>
    <row r="419" spans="7:7">
      <c r="G419" s="68"/>
    </row>
    <row r="420" spans="7:7">
      <c r="G420" s="68"/>
    </row>
    <row r="421" spans="7:7">
      <c r="G421" s="68"/>
    </row>
    <row r="422" spans="7:7">
      <c r="G422" s="68"/>
    </row>
    <row r="423" spans="7:7">
      <c r="G423" s="68"/>
    </row>
    <row r="424" spans="7:7">
      <c r="G424" s="68"/>
    </row>
    <row r="425" spans="7:7">
      <c r="G425" s="68"/>
    </row>
    <row r="426" spans="7:7">
      <c r="G426" s="68"/>
    </row>
    <row r="427" spans="7:7">
      <c r="G427" s="68"/>
    </row>
    <row r="428" spans="7:7">
      <c r="G428" s="68"/>
    </row>
    <row r="429" spans="7:7">
      <c r="G429" s="68"/>
    </row>
    <row r="430" spans="7:7">
      <c r="G430" s="68"/>
    </row>
    <row r="431" spans="7:7">
      <c r="G431" s="68"/>
    </row>
    <row r="432" spans="7:7">
      <c r="G432" s="68"/>
    </row>
    <row r="433" spans="7:7">
      <c r="G433" s="68"/>
    </row>
    <row r="434" spans="7:7">
      <c r="G434" s="68"/>
    </row>
    <row r="435" spans="7:7">
      <c r="G435" s="68"/>
    </row>
    <row r="436" spans="7:7">
      <c r="G436" s="68"/>
    </row>
    <row r="437" spans="7:7">
      <c r="G437" s="68"/>
    </row>
    <row r="438" spans="7:7">
      <c r="G438" s="68"/>
    </row>
    <row r="439" spans="7:7">
      <c r="G439" s="68"/>
    </row>
    <row r="440" spans="7:7">
      <c r="G440" s="68"/>
    </row>
    <row r="441" spans="7:7">
      <c r="G441" s="68"/>
    </row>
    <row r="442" spans="7:7">
      <c r="G442" s="68"/>
    </row>
    <row r="443" spans="7:7">
      <c r="G443" s="68"/>
    </row>
    <row r="444" spans="7:7">
      <c r="G444" s="68"/>
    </row>
    <row r="445" spans="7:7">
      <c r="G445" s="68"/>
    </row>
    <row r="446" spans="7:7">
      <c r="G446" s="68"/>
    </row>
    <row r="447" spans="7:7">
      <c r="G447" s="68"/>
    </row>
    <row r="448" spans="7:7">
      <c r="G448" s="68"/>
    </row>
    <row r="449" spans="7:7">
      <c r="G449" s="68"/>
    </row>
    <row r="450" spans="7:7">
      <c r="G450" s="68"/>
    </row>
    <row r="451" spans="7:7">
      <c r="G451" s="68"/>
    </row>
    <row r="452" spans="7:7">
      <c r="G452" s="68"/>
    </row>
    <row r="453" spans="7:7">
      <c r="G453" s="68"/>
    </row>
    <row r="454" spans="7:7">
      <c r="G454" s="68"/>
    </row>
    <row r="455" spans="7:7">
      <c r="G455" s="68"/>
    </row>
    <row r="456" spans="7:7">
      <c r="G456" s="68"/>
    </row>
    <row r="457" spans="7:7">
      <c r="G457" s="68"/>
    </row>
    <row r="458" spans="7:7">
      <c r="G458" s="68"/>
    </row>
    <row r="459" spans="7:7">
      <c r="G459" s="68"/>
    </row>
    <row r="460" spans="7:7">
      <c r="G460" s="68"/>
    </row>
    <row r="461" spans="7:7">
      <c r="G461" s="68"/>
    </row>
    <row r="462" spans="7:7">
      <c r="G462" s="68"/>
    </row>
    <row r="463" spans="7:7">
      <c r="G463" s="68"/>
    </row>
    <row r="464" spans="7:7">
      <c r="G464" s="68"/>
    </row>
    <row r="465" spans="7:7">
      <c r="G465" s="68"/>
    </row>
    <row r="466" spans="7:7">
      <c r="G466" s="68"/>
    </row>
    <row r="467" spans="7:7">
      <c r="G467" s="68"/>
    </row>
    <row r="468" spans="7:7">
      <c r="G468" s="68"/>
    </row>
    <row r="469" spans="7:7">
      <c r="G469" s="68"/>
    </row>
    <row r="470" spans="7:7">
      <c r="G470" s="68"/>
    </row>
    <row r="471" spans="7:7">
      <c r="G471" s="68"/>
    </row>
    <row r="472" spans="7:7">
      <c r="G472" s="68"/>
    </row>
    <row r="473" spans="7:7">
      <c r="G473" s="68"/>
    </row>
    <row r="474" spans="7:7">
      <c r="G474" s="68"/>
    </row>
    <row r="475" spans="7:7">
      <c r="G475" s="68"/>
    </row>
    <row r="476" spans="7:7">
      <c r="G476" s="68"/>
    </row>
    <row r="477" spans="7:7">
      <c r="G477" s="68"/>
    </row>
    <row r="478" spans="7:7">
      <c r="G478" s="68"/>
    </row>
    <row r="479" spans="7:7">
      <c r="G479" s="68"/>
    </row>
    <row r="480" spans="7:7">
      <c r="G480" s="68"/>
    </row>
    <row r="481" spans="7:7">
      <c r="G481" s="68"/>
    </row>
    <row r="482" spans="7:7">
      <c r="G482" s="68"/>
    </row>
    <row r="483" spans="7:7">
      <c r="G483" s="68"/>
    </row>
    <row r="484" spans="7:7">
      <c r="G484" s="68"/>
    </row>
    <row r="485" spans="7:7">
      <c r="G485" s="68"/>
    </row>
    <row r="486" spans="7:7">
      <c r="G486" s="68"/>
    </row>
    <row r="487" spans="7:7">
      <c r="G487" s="68"/>
    </row>
    <row r="488" spans="7:7">
      <c r="G488" s="68"/>
    </row>
    <row r="489" spans="7:7">
      <c r="G489" s="68"/>
    </row>
    <row r="490" spans="7:7">
      <c r="G490" s="68"/>
    </row>
    <row r="491" spans="7:7">
      <c r="G491" s="68"/>
    </row>
    <row r="492" spans="7:7">
      <c r="G492" s="68"/>
    </row>
    <row r="493" spans="7:7">
      <c r="G493" s="68"/>
    </row>
    <row r="494" spans="7:7">
      <c r="G494" s="68"/>
    </row>
    <row r="495" spans="7:7">
      <c r="G495" s="68"/>
    </row>
    <row r="496" spans="7:7">
      <c r="G496" s="68"/>
    </row>
    <row r="497" spans="7:7">
      <c r="G497" s="68"/>
    </row>
    <row r="498" spans="7:7">
      <c r="G498" s="68"/>
    </row>
    <row r="499" spans="7:7">
      <c r="G499" s="68"/>
    </row>
    <row r="500" spans="7:7">
      <c r="G500" s="68"/>
    </row>
    <row r="501" spans="7:7">
      <c r="G501" s="68"/>
    </row>
    <row r="502" spans="7:7">
      <c r="G502" s="68"/>
    </row>
    <row r="503" spans="7:7">
      <c r="G503" s="68"/>
    </row>
    <row r="504" spans="7:7">
      <c r="G504" s="68"/>
    </row>
    <row r="505" spans="7:7">
      <c r="G505" s="68"/>
    </row>
    <row r="506" spans="7:7">
      <c r="G506" s="68"/>
    </row>
    <row r="507" spans="7:7">
      <c r="G507" s="68"/>
    </row>
    <row r="508" spans="7:7">
      <c r="G508" s="68"/>
    </row>
    <row r="509" spans="7:7">
      <c r="G509" s="68"/>
    </row>
    <row r="510" spans="7:7">
      <c r="G510" s="68"/>
    </row>
    <row r="511" spans="7:7">
      <c r="G511" s="68"/>
    </row>
    <row r="512" spans="7:7">
      <c r="G512" s="68"/>
    </row>
    <row r="513" spans="7:7">
      <c r="G513" s="68"/>
    </row>
    <row r="514" spans="7:7">
      <c r="G514" s="68"/>
    </row>
    <row r="515" spans="7:7">
      <c r="G515" s="68"/>
    </row>
    <row r="516" spans="7:7">
      <c r="G516" s="68"/>
    </row>
    <row r="517" spans="7:7">
      <c r="G517" s="68"/>
    </row>
    <row r="518" spans="7:7">
      <c r="G518" s="68"/>
    </row>
    <row r="519" spans="7:7">
      <c r="G519" s="68"/>
    </row>
    <row r="520" spans="7:7">
      <c r="G520" s="68"/>
    </row>
    <row r="521" spans="7:7">
      <c r="G521" s="68"/>
    </row>
    <row r="522" spans="7:7">
      <c r="G522" s="68"/>
    </row>
    <row r="523" spans="7:7">
      <c r="G523" s="68"/>
    </row>
    <row r="524" spans="7:7">
      <c r="G524" s="68"/>
    </row>
    <row r="525" spans="7:7">
      <c r="G525" s="68"/>
    </row>
    <row r="526" spans="7:7">
      <c r="G526" s="68"/>
    </row>
    <row r="527" spans="7:7">
      <c r="G527" s="68"/>
    </row>
    <row r="528" spans="7:7">
      <c r="G528" s="68"/>
    </row>
    <row r="529" spans="7:7">
      <c r="G529" s="68"/>
    </row>
    <row r="530" spans="7:7">
      <c r="G530" s="68"/>
    </row>
    <row r="531" spans="7:7">
      <c r="G531" s="68"/>
    </row>
    <row r="532" spans="7:7">
      <c r="G532" s="68"/>
    </row>
    <row r="533" spans="7:7">
      <c r="G533" s="68"/>
    </row>
    <row r="534" spans="7:7">
      <c r="G534" s="68"/>
    </row>
    <row r="535" spans="7:7">
      <c r="G535" s="68"/>
    </row>
    <row r="536" spans="7:7">
      <c r="G536" s="68"/>
    </row>
    <row r="537" spans="7:7">
      <c r="G537" s="68"/>
    </row>
    <row r="538" spans="7:7">
      <c r="G538" s="68"/>
    </row>
    <row r="539" spans="7:7">
      <c r="G539" s="68"/>
    </row>
    <row r="540" spans="7:7">
      <c r="G540" s="68"/>
    </row>
    <row r="541" spans="7:7">
      <c r="G541" s="68"/>
    </row>
    <row r="542" spans="7:7">
      <c r="G542" s="68"/>
    </row>
    <row r="543" spans="7:7">
      <c r="G543" s="68"/>
    </row>
    <row r="544" spans="7:7">
      <c r="G544" s="68"/>
    </row>
    <row r="545" spans="7:7">
      <c r="G545" s="68"/>
    </row>
    <row r="546" spans="7:7">
      <c r="G546" s="68"/>
    </row>
    <row r="547" spans="7:7">
      <c r="G547" s="68"/>
    </row>
    <row r="548" spans="7:7">
      <c r="G548" s="68"/>
    </row>
    <row r="549" spans="7:7">
      <c r="G549" s="68"/>
    </row>
    <row r="550" spans="7:7">
      <c r="G550" s="68"/>
    </row>
    <row r="551" spans="7:7">
      <c r="G551" s="68"/>
    </row>
    <row r="552" spans="7:7">
      <c r="G552" s="68"/>
    </row>
    <row r="553" spans="7:7">
      <c r="G553" s="68"/>
    </row>
    <row r="554" spans="7:7">
      <c r="G554" s="68"/>
    </row>
    <row r="555" spans="7:7">
      <c r="G555" s="68"/>
    </row>
    <row r="556" spans="7:7">
      <c r="G556" s="68"/>
    </row>
    <row r="557" spans="7:7">
      <c r="G557" s="68"/>
    </row>
    <row r="558" spans="7:7">
      <c r="G558" s="68"/>
    </row>
    <row r="559" spans="7:7">
      <c r="G559" s="68"/>
    </row>
    <row r="560" spans="7:7">
      <c r="G560" s="68"/>
    </row>
    <row r="561" spans="7:7">
      <c r="G561" s="68"/>
    </row>
    <row r="562" spans="7:7">
      <c r="G562" s="68"/>
    </row>
    <row r="563" spans="7:7">
      <c r="G563" s="68"/>
    </row>
    <row r="564" spans="7:7">
      <c r="G564" s="68"/>
    </row>
    <row r="565" spans="7:7">
      <c r="G565" s="68"/>
    </row>
    <row r="566" spans="7:7">
      <c r="G566" s="68"/>
    </row>
    <row r="567" spans="7:7">
      <c r="G567" s="68"/>
    </row>
    <row r="568" spans="7:7">
      <c r="G568" s="68"/>
    </row>
    <row r="569" spans="7:7">
      <c r="G569" s="68"/>
    </row>
    <row r="570" spans="7:7">
      <c r="G570" s="68"/>
    </row>
    <row r="571" spans="7:7">
      <c r="G571" s="68"/>
    </row>
    <row r="572" spans="7:7">
      <c r="G572" s="68"/>
    </row>
    <row r="573" spans="7:7">
      <c r="G573" s="68"/>
    </row>
    <row r="574" spans="7:7">
      <c r="G574" s="68"/>
    </row>
    <row r="575" spans="7:7">
      <c r="G575" s="68"/>
    </row>
    <row r="576" spans="7:7">
      <c r="G576" s="68"/>
    </row>
    <row r="577" spans="7:7">
      <c r="G577" s="68"/>
    </row>
    <row r="578" spans="7:7">
      <c r="G578" s="68"/>
    </row>
    <row r="579" spans="7:7">
      <c r="G579" s="68"/>
    </row>
    <row r="580" spans="7:7">
      <c r="G580" s="68"/>
    </row>
    <row r="581" spans="7:7">
      <c r="G581" s="68"/>
    </row>
    <row r="582" spans="7:7">
      <c r="G582" s="68"/>
    </row>
    <row r="583" spans="7:7">
      <c r="G583" s="68"/>
    </row>
    <row r="584" spans="7:7">
      <c r="G584" s="68"/>
    </row>
    <row r="585" spans="7:7">
      <c r="G585" s="68"/>
    </row>
    <row r="586" spans="7:7">
      <c r="G586" s="68"/>
    </row>
    <row r="587" spans="7:7">
      <c r="G587" s="68"/>
    </row>
    <row r="588" spans="7:7">
      <c r="G588" s="68"/>
    </row>
    <row r="589" spans="7:7">
      <c r="G589" s="68"/>
    </row>
    <row r="590" spans="7:7">
      <c r="G590" s="68"/>
    </row>
    <row r="591" spans="7:7">
      <c r="G591" s="68"/>
    </row>
    <row r="592" spans="7:7">
      <c r="G592" s="68"/>
    </row>
    <row r="593" spans="7:7">
      <c r="G593" s="68"/>
    </row>
    <row r="594" spans="7:7">
      <c r="G594" s="68"/>
    </row>
    <row r="595" spans="7:7">
      <c r="G595" s="68"/>
    </row>
    <row r="596" spans="7:7">
      <c r="G596" s="68"/>
    </row>
    <row r="597" spans="7:7">
      <c r="G597" s="68"/>
    </row>
    <row r="598" spans="7:7">
      <c r="G598" s="68"/>
    </row>
    <row r="599" spans="7:7">
      <c r="G599" s="68"/>
    </row>
    <row r="600" spans="7:7">
      <c r="G600" s="68"/>
    </row>
    <row r="601" spans="7:7">
      <c r="G601" s="68"/>
    </row>
    <row r="602" spans="7:7">
      <c r="G602" s="68"/>
    </row>
    <row r="603" spans="7:7">
      <c r="G603" s="68"/>
    </row>
    <row r="604" spans="7:7">
      <c r="G604" s="68"/>
    </row>
    <row r="605" spans="7:7">
      <c r="G605" s="68"/>
    </row>
    <row r="606" spans="7:7">
      <c r="G606" s="68"/>
    </row>
    <row r="607" spans="7:7">
      <c r="G607" s="68"/>
    </row>
    <row r="608" spans="7:7">
      <c r="G608" s="68"/>
    </row>
    <row r="609" spans="7:7">
      <c r="G609" s="68"/>
    </row>
    <row r="610" spans="7:7">
      <c r="G610" s="68"/>
    </row>
    <row r="611" spans="7:7">
      <c r="G611" s="68"/>
    </row>
    <row r="612" spans="7:7">
      <c r="G612" s="68"/>
    </row>
    <row r="613" spans="7:7">
      <c r="G613" s="68"/>
    </row>
    <row r="614" spans="7:7">
      <c r="G614" s="68"/>
    </row>
    <row r="615" spans="7:7">
      <c r="G615" s="68"/>
    </row>
    <row r="616" spans="7:7">
      <c r="G616" s="68"/>
    </row>
    <row r="617" spans="7:7">
      <c r="G617" s="68"/>
    </row>
    <row r="618" spans="7:7">
      <c r="G618" s="68"/>
    </row>
    <row r="619" spans="7:7">
      <c r="G619" s="68"/>
    </row>
    <row r="620" spans="7:7">
      <c r="G620" s="68"/>
    </row>
    <row r="621" spans="7:7">
      <c r="G621" s="68"/>
    </row>
    <row r="622" spans="7:7">
      <c r="G622" s="68"/>
    </row>
    <row r="623" spans="7:7">
      <c r="G623" s="68"/>
    </row>
    <row r="624" spans="7:7">
      <c r="G624" s="68"/>
    </row>
    <row r="625" spans="7:7">
      <c r="G625" s="68"/>
    </row>
    <row r="626" spans="7:7">
      <c r="G626" s="68"/>
    </row>
    <row r="627" spans="7:7">
      <c r="G627" s="68"/>
    </row>
    <row r="628" spans="7:7">
      <c r="G628" s="68"/>
    </row>
    <row r="629" spans="7:7">
      <c r="G629" s="68"/>
    </row>
    <row r="630" spans="7:7">
      <c r="G630" s="68"/>
    </row>
    <row r="631" spans="7:7">
      <c r="G631" s="68"/>
    </row>
    <row r="632" spans="7:7">
      <c r="G632" s="68"/>
    </row>
    <row r="633" spans="7:7">
      <c r="G633" s="68"/>
    </row>
    <row r="634" spans="7:7">
      <c r="G634" s="68"/>
    </row>
    <row r="635" spans="7:7">
      <c r="G635" s="68"/>
    </row>
    <row r="636" spans="7:7">
      <c r="G636" s="68"/>
    </row>
    <row r="637" spans="7:7">
      <c r="G637" s="68"/>
    </row>
    <row r="638" spans="7:7">
      <c r="G638" s="68"/>
    </row>
    <row r="639" spans="7:7">
      <c r="G639" s="68"/>
    </row>
    <row r="640" spans="7:7">
      <c r="G640" s="68"/>
    </row>
    <row r="641" spans="7:7">
      <c r="G641" s="68"/>
    </row>
    <row r="642" spans="7:7">
      <c r="G642" s="68"/>
    </row>
    <row r="643" spans="7:7">
      <c r="G643" s="68"/>
    </row>
    <row r="644" spans="7:7">
      <c r="G644" s="68"/>
    </row>
    <row r="645" spans="7:7">
      <c r="G645" s="68"/>
    </row>
    <row r="646" spans="7:7">
      <c r="G646" s="68"/>
    </row>
    <row r="647" spans="7:7">
      <c r="G647" s="68"/>
    </row>
    <row r="648" spans="7:7">
      <c r="G648" s="68"/>
    </row>
    <row r="649" spans="7:7">
      <c r="G649" s="68"/>
    </row>
    <row r="650" spans="7:7">
      <c r="G650" s="68"/>
    </row>
    <row r="651" spans="7:7">
      <c r="G651" s="68"/>
    </row>
    <row r="652" spans="7:7">
      <c r="G652" s="68"/>
    </row>
    <row r="653" spans="7:7">
      <c r="G653" s="68"/>
    </row>
    <row r="654" spans="7:7">
      <c r="G654" s="68"/>
    </row>
    <row r="655" spans="7:7">
      <c r="G655" s="68"/>
    </row>
    <row r="656" spans="7:7">
      <c r="G656" s="68"/>
    </row>
    <row r="657" spans="7:7">
      <c r="G657" s="68"/>
    </row>
    <row r="658" spans="7:7">
      <c r="G658" s="68"/>
    </row>
    <row r="659" spans="7:7">
      <c r="G659" s="68"/>
    </row>
    <row r="660" spans="7:7">
      <c r="G660" s="68"/>
    </row>
    <row r="661" spans="7:7">
      <c r="G661" s="68"/>
    </row>
    <row r="662" spans="7:7">
      <c r="G662" s="68"/>
    </row>
    <row r="663" spans="7:7">
      <c r="G663" s="68"/>
    </row>
    <row r="664" spans="7:7">
      <c r="G664" s="68"/>
    </row>
    <row r="665" spans="7:7">
      <c r="G665" s="68"/>
    </row>
    <row r="666" spans="7:7">
      <c r="G666" s="68"/>
    </row>
    <row r="667" spans="7:7">
      <c r="G667" s="68"/>
    </row>
    <row r="668" spans="7:7">
      <c r="G668" s="68"/>
    </row>
    <row r="669" spans="7:7">
      <c r="G669" s="68"/>
    </row>
    <row r="670" spans="7:7">
      <c r="G670" s="68"/>
    </row>
    <row r="671" spans="7:7">
      <c r="G671" s="68"/>
    </row>
    <row r="672" spans="7:7">
      <c r="G672" s="68"/>
    </row>
    <row r="673" spans="7:7">
      <c r="G673" s="68"/>
    </row>
    <row r="674" spans="7:7">
      <c r="G674" s="68"/>
    </row>
    <row r="675" spans="7:7">
      <c r="G675" s="68"/>
    </row>
    <row r="676" spans="7:7">
      <c r="G676" s="68"/>
    </row>
    <row r="677" spans="7:7">
      <c r="G677" s="68"/>
    </row>
    <row r="678" spans="7:7">
      <c r="G678" s="68"/>
    </row>
    <row r="679" spans="7:7">
      <c r="G679" s="68"/>
    </row>
    <row r="680" spans="7:7">
      <c r="G680" s="68"/>
    </row>
    <row r="681" spans="7:7">
      <c r="G681" s="68"/>
    </row>
    <row r="682" spans="7:7">
      <c r="G682" s="68"/>
    </row>
    <row r="683" spans="7:7">
      <c r="G683" s="68"/>
    </row>
    <row r="684" spans="7:7">
      <c r="G684" s="68"/>
    </row>
    <row r="685" spans="7:7">
      <c r="G685" s="68"/>
    </row>
    <row r="686" spans="7:7">
      <c r="G686" s="68"/>
    </row>
    <row r="687" spans="7:7">
      <c r="G687" s="68"/>
    </row>
    <row r="688" spans="7:7">
      <c r="G688" s="68"/>
    </row>
    <row r="689" spans="7:7">
      <c r="G689" s="68"/>
    </row>
    <row r="690" spans="7:7">
      <c r="G690" s="68"/>
    </row>
    <row r="691" spans="7:7">
      <c r="G691" s="68"/>
    </row>
    <row r="692" spans="7:7">
      <c r="G692" s="68"/>
    </row>
    <row r="693" spans="7:7">
      <c r="G693" s="68"/>
    </row>
    <row r="694" spans="7:7">
      <c r="G694" s="68"/>
    </row>
    <row r="695" spans="7:7">
      <c r="G695" s="68"/>
    </row>
    <row r="696" spans="7:7">
      <c r="G696" s="68"/>
    </row>
    <row r="697" spans="7:7">
      <c r="G697" s="68"/>
    </row>
    <row r="698" spans="7:7">
      <c r="G698" s="68"/>
    </row>
    <row r="699" spans="7:7">
      <c r="G699" s="68"/>
    </row>
    <row r="700" spans="7:7">
      <c r="G700" s="68"/>
    </row>
    <row r="701" spans="7:7">
      <c r="G701" s="68"/>
    </row>
    <row r="702" spans="7:7">
      <c r="G702" s="68"/>
    </row>
    <row r="703" spans="7:7">
      <c r="G703" s="68"/>
    </row>
    <row r="704" spans="7:7">
      <c r="G704" s="68"/>
    </row>
    <row r="705" spans="7:7">
      <c r="G705" s="68"/>
    </row>
    <row r="706" spans="7:7">
      <c r="G706" s="68"/>
    </row>
    <row r="707" spans="7:7">
      <c r="G707" s="68"/>
    </row>
    <row r="708" spans="7:7">
      <c r="G708" s="68"/>
    </row>
    <row r="709" spans="7:7">
      <c r="G709" s="68"/>
    </row>
    <row r="710" spans="7:7">
      <c r="G710" s="68"/>
    </row>
    <row r="711" spans="7:7">
      <c r="G711" s="68"/>
    </row>
    <row r="712" spans="7:7">
      <c r="G712" s="68"/>
    </row>
    <row r="713" spans="7:7">
      <c r="G713" s="68"/>
    </row>
    <row r="714" spans="7:7">
      <c r="G714" s="68"/>
    </row>
    <row r="715" spans="7:7">
      <c r="G715" s="68"/>
    </row>
    <row r="716" spans="7:7">
      <c r="G716" s="68"/>
    </row>
    <row r="717" spans="7:7">
      <c r="G717" s="68"/>
    </row>
    <row r="718" spans="7:7">
      <c r="G718" s="68"/>
    </row>
    <row r="719" spans="7:7">
      <c r="G719" s="68"/>
    </row>
    <row r="720" spans="7:7">
      <c r="G720" s="68"/>
    </row>
    <row r="721" spans="7:7">
      <c r="G721" s="68"/>
    </row>
    <row r="722" spans="7:7">
      <c r="G722" s="68"/>
    </row>
    <row r="723" spans="7:7">
      <c r="G723" s="68"/>
    </row>
    <row r="724" spans="7:7">
      <c r="G724" s="68"/>
    </row>
    <row r="725" spans="7:7">
      <c r="G725" s="68"/>
    </row>
    <row r="726" spans="7:7">
      <c r="G726" s="68"/>
    </row>
    <row r="727" spans="7:7">
      <c r="G727" s="68"/>
    </row>
    <row r="728" spans="7:7">
      <c r="G728" s="68"/>
    </row>
    <row r="729" spans="7:7">
      <c r="G729" s="68"/>
    </row>
    <row r="730" spans="7:7">
      <c r="G730" s="68"/>
    </row>
    <row r="731" spans="7:7">
      <c r="G731" s="68"/>
    </row>
    <row r="732" spans="7:7">
      <c r="G732" s="68"/>
    </row>
    <row r="733" spans="7:7">
      <c r="G733" s="68"/>
    </row>
    <row r="734" spans="7:7">
      <c r="G734" s="68"/>
    </row>
    <row r="735" spans="7:7">
      <c r="G735" s="68"/>
    </row>
    <row r="736" spans="7:7">
      <c r="G736" s="68"/>
    </row>
    <row r="737" spans="7:7">
      <c r="G737" s="68"/>
    </row>
    <row r="738" spans="7:7">
      <c r="G738" s="68"/>
    </row>
    <row r="739" spans="7:7">
      <c r="G739" s="68"/>
    </row>
    <row r="740" spans="7:7">
      <c r="G740" s="68"/>
    </row>
    <row r="741" spans="7:7">
      <c r="G741" s="68"/>
    </row>
    <row r="742" spans="7:7">
      <c r="G742" s="68"/>
    </row>
    <row r="743" spans="7:7">
      <c r="G743" s="68"/>
    </row>
    <row r="744" spans="7:7">
      <c r="G744" s="68"/>
    </row>
    <row r="745" spans="7:7">
      <c r="G745" s="68"/>
    </row>
    <row r="746" spans="7:7">
      <c r="G746" s="68"/>
    </row>
    <row r="747" spans="7:7">
      <c r="G747" s="68"/>
    </row>
    <row r="748" spans="7:7">
      <c r="G748" s="68"/>
    </row>
    <row r="749" spans="7:7">
      <c r="G749" s="68"/>
    </row>
    <row r="750" spans="7:7">
      <c r="G750" s="68"/>
    </row>
    <row r="751" spans="7:7">
      <c r="G751" s="68"/>
    </row>
    <row r="752" spans="7:7">
      <c r="G752" s="68"/>
    </row>
    <row r="753" spans="7:7">
      <c r="G753" s="68"/>
    </row>
    <row r="754" spans="7:7">
      <c r="G754" s="68"/>
    </row>
    <row r="755" spans="7:7">
      <c r="G755" s="68"/>
    </row>
    <row r="756" spans="7:7">
      <c r="G756" s="68"/>
    </row>
    <row r="757" spans="7:7">
      <c r="G757" s="68"/>
    </row>
  </sheetData>
  <mergeCells count="27">
    <mergeCell ref="E291:N291"/>
    <mergeCell ref="A336:N336"/>
    <mergeCell ref="A147:N147"/>
    <mergeCell ref="A165:N165"/>
    <mergeCell ref="A205:N205"/>
    <mergeCell ref="A227:N227"/>
    <mergeCell ref="A246:N246"/>
    <mergeCell ref="A363:N363"/>
    <mergeCell ref="C2:N2"/>
    <mergeCell ref="C7:N7"/>
    <mergeCell ref="C15:D15"/>
    <mergeCell ref="L9:M9"/>
    <mergeCell ref="C5:D5"/>
    <mergeCell ref="C4:D4"/>
    <mergeCell ref="L15:M15"/>
    <mergeCell ref="A10:N10"/>
    <mergeCell ref="C11:D11"/>
    <mergeCell ref="C12:D12"/>
    <mergeCell ref="A130:N130"/>
    <mergeCell ref="C13:D13"/>
    <mergeCell ref="A271:N271"/>
    <mergeCell ref="C1:F1"/>
    <mergeCell ref="H1:N1"/>
    <mergeCell ref="A42:N42"/>
    <mergeCell ref="A90:N90"/>
    <mergeCell ref="C107:E107"/>
    <mergeCell ref="F107:N107"/>
  </mergeCells>
  <phoneticPr fontId="15" type="noConversion"/>
  <conditionalFormatting sqref="A42 D43:L43">
    <cfRule type="containsText" dxfId="186" priority="196" operator="containsText" text="Sie haben eine Vorsuppe ausgewählt">
      <formula>NOT(ISERROR(SEARCH("Sie haben eine Vorsuppe ausgewählt",A42)))</formula>
    </cfRule>
  </conditionalFormatting>
  <conditionalFormatting sqref="A90">
    <cfRule type="containsText" dxfId="177" priority="186" operator="containsText" text="Sie haben eine Vorsuppe ausgewählt">
      <formula>NOT(ISERROR(SEARCH("Sie haben eine Vorsuppe ausgewählt",A90)))</formula>
    </cfRule>
  </conditionalFormatting>
  <conditionalFormatting sqref="C107:E107">
    <cfRule type="containsText" dxfId="52" priority="11" operator="containsText" text="Die meisten Gäste wünschen sich ein wenig Brot zum Buffet">
      <formula>NOT(ISERROR(SEARCH("Die meisten Gäste wünschen sich ein wenig Brot zum Buffet",C107)))</formula>
    </cfRule>
    <cfRule type="containsText" dxfId="51" priority="12" operator="containsText" text="Sie haben wie die meisten Gäste auch einen Brotkorb ausgewählt">
      <formula>NOT(ISERROR(SEARCH("Sie haben wie die meisten Gäste auch einen Brotkorb ausgewählt",C107)))</formula>
    </cfRule>
  </conditionalFormatting>
  <pageMargins left="0.7" right="0.7" top="0.78740157499999996" bottom="0.78740157499999996" header="0.3" footer="0.3"/>
  <pageSetup paperSize="9" orientation="landscape" horizontalDpi="4294967293" verticalDpi="0" r:id="rId1"/>
  <drawing r:id="rId2"/>
  <tableParts count="14">
    <tablePart r:id="rId3"/>
    <tablePart r:id="rId4"/>
    <tablePart r:id="rId5"/>
    <tablePart r:id="rId6"/>
    <tablePart r:id="rId7"/>
    <tablePart r:id="rId8"/>
    <tablePart r:id="rId9"/>
    <tablePart r:id="rId10"/>
    <tablePart r:id="rId11"/>
    <tablePart r:id="rId12"/>
    <tablePart r:id="rId13"/>
    <tablePart r:id="rId14"/>
    <tablePart r:id="rId15"/>
    <tablePart r:id="rId16"/>
  </tableParts>
  <extLst>
    <ext xmlns:x14="http://schemas.microsoft.com/office/spreadsheetml/2009/9/main" uri="{78C0D931-6437-407d-A8EE-F0AAD7539E65}">
      <x14:conditionalFormattings>
        <x14:conditionalFormatting xmlns:xm="http://schemas.microsoft.com/office/excel/2006/main">
          <x14:cfRule type="containsText" priority="193" operator="containsText" id="{E5421447-F782-475D-A49C-938AA99146F0}">
            <xm:f>NOT(ISERROR(SEARCH(#REF!,A42)))</xm:f>
            <xm:f>#REF!</xm:f>
            <x14:dxf>
              <font>
                <color rgb="FF9C0006"/>
              </font>
              <fill>
                <patternFill>
                  <bgColor rgb="FFFFC7CE"/>
                </patternFill>
              </fill>
            </x14:dxf>
          </x14:cfRule>
          <x14:cfRule type="containsText" priority="194" operator="containsText" id="{61AD7606-7F85-4DEE-AF4B-6034775C854A}">
            <xm:f>NOT(ISERROR(SEARCH(#REF!,A42)))</xm:f>
            <xm:f>#REF!</xm:f>
            <x14:dxf>
              <fill>
                <patternFill>
                  <bgColor rgb="FF92D050"/>
                </patternFill>
              </fill>
            </x14:dxf>
          </x14:cfRule>
          <x14:cfRule type="containsText" priority="195" operator="containsText" id="{70DB71FF-3168-4AB0-A9B3-C0A99FD81680}">
            <xm:f>NOT(ISERROR(SEARCH(#REF!,A42)))</xm:f>
            <xm:f>#REF!</xm:f>
            <x14:dxf>
              <font>
                <color rgb="FF9C5700"/>
              </font>
              <fill>
                <patternFill>
                  <bgColor rgb="FFFFEB9C"/>
                </patternFill>
              </fill>
            </x14:dxf>
          </x14:cfRule>
          <x14:cfRule type="containsText" priority="197" operator="containsText" id="{521E75D5-9EAE-45DA-B4F4-9EDFF750502C}">
            <xm:f>NOT(ISERROR(SEARCH(#REF!,A42)))</xm:f>
            <xm:f>#REF!</xm:f>
            <x14:dxf>
              <font>
                <color rgb="FF006100"/>
              </font>
              <fill>
                <patternFill>
                  <bgColor rgb="FFC6EFCE"/>
                </patternFill>
              </fill>
            </x14:dxf>
          </x14:cfRule>
          <xm:sqref>A42 D43:L43</xm:sqref>
        </x14:conditionalFormatting>
        <x14:conditionalFormatting xmlns:xm="http://schemas.microsoft.com/office/excel/2006/main">
          <x14:cfRule type="containsText" priority="179" operator="containsText" id="{0E1E19DF-711E-47C9-A696-062EE26EF525}">
            <xm:f>NOT(ISERROR(SEARCH(#REF!,A90)))</xm:f>
            <xm:f>#REF!</xm:f>
            <x14:dxf>
              <font>
                <color rgb="FF9C5700"/>
              </font>
              <fill>
                <patternFill>
                  <bgColor rgb="FFFFEB9C"/>
                </patternFill>
              </fill>
            </x14:dxf>
          </x14:cfRule>
          <x14:cfRule type="containsText" priority="180" operator="containsText" id="{90500CB3-F680-4BC2-BDA8-39D05CEA97CC}">
            <xm:f>NOT(ISERROR(SEARCH(#REF!,A90)))</xm:f>
            <xm:f>#REF!</xm:f>
            <x14:dxf>
              <font>
                <color rgb="FF9C5700"/>
              </font>
              <fill>
                <patternFill>
                  <bgColor rgb="FFFFEB9C"/>
                </patternFill>
              </fill>
            </x14:dxf>
          </x14:cfRule>
          <x14:cfRule type="containsText" priority="181" operator="containsText" id="{F2B7488E-C2AD-437A-9A67-EBF643704B60}">
            <xm:f>NOT(ISERROR(SEARCH(#REF!,A90)))</xm:f>
            <xm:f>#REF!</xm:f>
            <x14:dxf>
              <font>
                <color rgb="FF9C0006"/>
              </font>
              <fill>
                <patternFill>
                  <bgColor rgb="FFFFC7CE"/>
                </patternFill>
              </fill>
            </x14:dxf>
          </x14:cfRule>
          <x14:cfRule type="containsText" priority="182" operator="containsText" id="{8CCA67F2-6CBC-4618-86DD-BFB69A5A4D70}">
            <xm:f>NOT(ISERROR(SEARCH(#REF!,A90)))</xm:f>
            <xm:f>#REF!</xm:f>
            <x14:dxf>
              <fill>
                <patternFill>
                  <bgColor rgb="FF92D050"/>
                </patternFill>
              </fill>
            </x14:dxf>
          </x14:cfRule>
          <x14:cfRule type="containsText" priority="183" operator="containsText" id="{896B43B4-97F4-47F8-ACD4-B6F9BAEEBA95}">
            <xm:f>NOT(ISERROR(SEARCH(#REF!,A90)))</xm:f>
            <xm:f>#REF!</xm:f>
            <x14:dxf>
              <font>
                <color rgb="FF9C0006"/>
              </font>
              <fill>
                <patternFill>
                  <bgColor rgb="FFFFC7CE"/>
                </patternFill>
              </fill>
            </x14:dxf>
          </x14:cfRule>
          <x14:cfRule type="containsText" priority="184" operator="containsText" id="{C5001FE3-68AE-40E0-91CF-9468819C4428}">
            <xm:f>NOT(ISERROR(SEARCH(#REF!,A90)))</xm:f>
            <xm:f>#REF!</xm:f>
            <x14:dxf>
              <fill>
                <patternFill>
                  <bgColor rgb="FF92D050"/>
                </patternFill>
              </fill>
            </x14:dxf>
          </x14:cfRule>
          <x14:cfRule type="containsText" priority="185" operator="containsText" id="{5B3C28A8-33CB-48FA-81EF-C405041AFF17}">
            <xm:f>NOT(ISERROR(SEARCH(#REF!,A90)))</xm:f>
            <xm:f>#REF!</xm:f>
            <x14:dxf>
              <font>
                <color rgb="FF9C5700"/>
              </font>
              <fill>
                <patternFill>
                  <bgColor rgb="FFFFEB9C"/>
                </patternFill>
              </fill>
            </x14:dxf>
          </x14:cfRule>
          <x14:cfRule type="containsText" priority="187" operator="containsText" id="{B8916305-B8F3-4522-96DD-3212894EA878}">
            <xm:f>NOT(ISERROR(SEARCH(#REF!,A90)))</xm:f>
            <xm:f>#REF!</xm:f>
            <x14:dxf>
              <font>
                <color rgb="FF006100"/>
              </font>
              <fill>
                <patternFill>
                  <bgColor rgb="FFC6EFCE"/>
                </patternFill>
              </fill>
            </x14:dxf>
          </x14:cfRule>
          <xm:sqref>A90</xm:sqref>
        </x14:conditionalFormatting>
        <x14:conditionalFormatting xmlns:xm="http://schemas.microsoft.com/office/excel/2006/main">
          <x14:cfRule type="containsText" priority="160" operator="containsText" id="{9D335936-5CFD-4304-9A39-64729185606E}">
            <xm:f>NOT(ISERROR(SEARCH(#REF!,A130)))</xm:f>
            <xm:f>#REF!</xm:f>
            <x14:dxf>
              <font>
                <color rgb="FF9C5700"/>
              </font>
              <fill>
                <patternFill>
                  <bgColor rgb="FFFFEB9C"/>
                </patternFill>
              </fill>
            </x14:dxf>
          </x14:cfRule>
          <x14:cfRule type="containsText" priority="161" operator="containsText" id="{98AB18BD-44CD-4A09-98E9-1FCB300BD450}">
            <xm:f>NOT(ISERROR(SEARCH(#REF!,A130)))</xm:f>
            <xm:f>#REF!</xm:f>
            <x14:dxf>
              <font>
                <color rgb="FF9C0006"/>
              </font>
              <fill>
                <patternFill>
                  <bgColor rgb="FFFFC7CE"/>
                </patternFill>
              </fill>
            </x14:dxf>
          </x14:cfRule>
          <x14:cfRule type="containsText" priority="162" operator="containsText" id="{A9913F1B-06D0-4683-8167-E6DA140C38BF}">
            <xm:f>NOT(ISERROR(SEARCH(#REF!,A130)))</xm:f>
            <xm:f>#REF!</xm:f>
            <x14:dxf>
              <fill>
                <patternFill>
                  <bgColor rgb="FF92D050"/>
                </patternFill>
              </fill>
            </x14:dxf>
          </x14:cfRule>
          <xm:sqref>A130</xm:sqref>
        </x14:conditionalFormatting>
        <x14:conditionalFormatting xmlns:xm="http://schemas.microsoft.com/office/excel/2006/main">
          <x14:cfRule type="containsText" priority="154" operator="containsText" id="{CCAFCC49-D479-4576-9DA4-5AB2FAF7A197}">
            <xm:f>NOT(ISERROR(SEARCH(#REF!,A147)))</xm:f>
            <xm:f>#REF!</xm:f>
            <x14:dxf>
              <font>
                <color rgb="FF9C0006"/>
              </font>
              <fill>
                <patternFill>
                  <bgColor rgb="FFFFC7CE"/>
                </patternFill>
              </fill>
            </x14:dxf>
          </x14:cfRule>
          <x14:cfRule type="containsText" priority="155" operator="containsText" id="{E5F545C5-148C-42BE-A251-D31347CE187F}">
            <xm:f>NOT(ISERROR(SEARCH(#REF!,A147)))</xm:f>
            <xm:f>#REF!</xm:f>
            <x14:dxf>
              <font>
                <color rgb="FF9C0006"/>
              </font>
              <fill>
                <patternFill>
                  <bgColor rgb="FFFFC7CE"/>
                </patternFill>
              </fill>
            </x14:dxf>
          </x14:cfRule>
          <x14:cfRule type="containsText" priority="156" operator="containsText" id="{979A126C-0113-41DD-AC16-B3A273BF2A54}">
            <xm:f>NOT(ISERROR(SEARCH(#REF!,A147)))</xm:f>
            <xm:f>#REF!</xm:f>
            <x14:dxf>
              <fill>
                <patternFill>
                  <bgColor rgb="FF92D050"/>
                </patternFill>
              </fill>
            </x14:dxf>
          </x14:cfRule>
          <x14:cfRule type="containsText" priority="157" operator="containsText" id="{1AAFF8C6-A33C-4D20-9961-7C08F63F1BFE}">
            <xm:f>NOT(ISERROR(SEARCH(#REF!,A147)))</xm:f>
            <xm:f>#REF!</xm:f>
            <x14:dxf>
              <font>
                <color rgb="FF9C5700"/>
              </font>
              <fill>
                <patternFill>
                  <bgColor rgb="FFFFEB9C"/>
                </patternFill>
              </fill>
            </x14:dxf>
          </x14:cfRule>
          <x14:cfRule type="containsText" priority="158" operator="containsText" id="{6505A1D8-1F4E-4F2A-82F7-293BD5A8F871}">
            <xm:f>NOT(ISERROR(SEARCH(#REF!,A147)))</xm:f>
            <xm:f>#REF!</xm:f>
            <x14:dxf>
              <font>
                <color rgb="FF9C0006"/>
              </font>
              <fill>
                <patternFill>
                  <bgColor rgb="FFFFC7CE"/>
                </patternFill>
              </fill>
            </x14:dxf>
          </x14:cfRule>
          <x14:cfRule type="containsText" priority="159" operator="containsText" id="{30BE99E8-89B8-4237-A0D1-5F46E7A5DF24}">
            <xm:f>NOT(ISERROR(SEARCH(#REF!,A147)))</xm:f>
            <xm:f>#REF!</xm:f>
            <x14:dxf>
              <fill>
                <patternFill>
                  <bgColor rgb="FF92D050"/>
                </patternFill>
              </fill>
            </x14:dxf>
          </x14:cfRule>
          <xm:sqref>A147</xm:sqref>
        </x14:conditionalFormatting>
        <x14:conditionalFormatting xmlns:xm="http://schemas.microsoft.com/office/excel/2006/main">
          <x14:cfRule type="containsText" priority="145" operator="containsText" id="{5EC30440-BA9D-420B-BB1C-AE760FC78EC7}">
            <xm:f>NOT(ISERROR(SEARCH(#REF!,A165)))</xm:f>
            <xm:f>#REF!</xm:f>
            <x14:dxf>
              <font>
                <color rgb="FF9C0006"/>
              </font>
              <fill>
                <patternFill>
                  <bgColor rgb="FFFFC7CE"/>
                </patternFill>
              </fill>
            </x14:dxf>
          </x14:cfRule>
          <x14:cfRule type="containsText" priority="146" operator="containsText" id="{6A574B66-EBC5-4CBF-BE2D-429F94A578CE}">
            <xm:f>NOT(ISERROR(SEARCH(#REF!,A165)))</xm:f>
            <xm:f>#REF!</xm:f>
            <x14:dxf>
              <font>
                <color rgb="FF9C5700"/>
              </font>
              <fill>
                <patternFill>
                  <bgColor rgb="FFFFEB9C"/>
                </patternFill>
              </fill>
            </x14:dxf>
          </x14:cfRule>
          <x14:cfRule type="containsText" priority="147" operator="containsText" id="{7200F3F5-5989-4519-8D84-98CC41B8201E}">
            <xm:f>NOT(ISERROR(SEARCH(#REF!,A165)))</xm:f>
            <xm:f>#REF!</xm:f>
            <x14:dxf>
              <fill>
                <patternFill>
                  <bgColor rgb="FF92D050"/>
                </patternFill>
              </fill>
            </x14:dxf>
          </x14:cfRule>
          <x14:cfRule type="containsText" priority="148" operator="containsText" id="{8E83D327-BCBE-4A2C-88EE-B44A7E2B1620}">
            <xm:f>NOT(ISERROR(SEARCH(#REF!,A165)))</xm:f>
            <xm:f>#REF!</xm:f>
            <x14:dxf>
              <font>
                <color rgb="FF9C0006"/>
              </font>
              <fill>
                <patternFill>
                  <bgColor rgb="FFFFC7CE"/>
                </patternFill>
              </fill>
            </x14:dxf>
          </x14:cfRule>
          <x14:cfRule type="containsText" priority="149" operator="containsText" id="{98A9F665-2635-403A-B07F-E6E63A19F66B}">
            <xm:f>NOT(ISERROR(SEARCH(#REF!,A165)))</xm:f>
            <xm:f>#REF!</xm:f>
            <x14:dxf>
              <font>
                <color rgb="FF9C0006"/>
              </font>
              <fill>
                <patternFill>
                  <bgColor rgb="FFFFC7CE"/>
                </patternFill>
              </fill>
            </x14:dxf>
          </x14:cfRule>
          <x14:cfRule type="containsText" priority="150" operator="containsText" id="{6D0D3E07-1DF5-4D4F-863F-A899E8145AA2}">
            <xm:f>NOT(ISERROR(SEARCH(#REF!,A165)))</xm:f>
            <xm:f>#REF!</xm:f>
            <x14:dxf>
              <fill>
                <patternFill>
                  <bgColor rgb="FF92D050"/>
                </patternFill>
              </fill>
            </x14:dxf>
          </x14:cfRule>
          <x14:cfRule type="containsText" priority="151" operator="containsText" id="{62C55B04-EABA-481F-BF40-FADBDF0644D3}">
            <xm:f>NOT(ISERROR(SEARCH(#REF!,A165)))</xm:f>
            <xm:f>#REF!</xm:f>
            <x14:dxf>
              <font>
                <color rgb="FF9C5700"/>
              </font>
              <fill>
                <patternFill>
                  <bgColor rgb="FFFFEB9C"/>
                </patternFill>
              </fill>
            </x14:dxf>
          </x14:cfRule>
          <x14:cfRule type="containsText" priority="152" operator="containsText" id="{98DF16C8-267C-4193-9C8A-E03E6255D462}">
            <xm:f>NOT(ISERROR(SEARCH(#REF!,A165)))</xm:f>
            <xm:f>#REF!</xm:f>
            <x14:dxf>
              <font>
                <color rgb="FF9C0006"/>
              </font>
              <fill>
                <patternFill>
                  <bgColor rgb="FFFFC7CE"/>
                </patternFill>
              </fill>
            </x14:dxf>
          </x14:cfRule>
          <x14:cfRule type="containsText" priority="153" operator="containsText" id="{8D684518-D44B-48F9-A662-86640DE95F8A}">
            <xm:f>NOT(ISERROR(SEARCH(#REF!,A165)))</xm:f>
            <xm:f>#REF!</xm:f>
            <x14:dxf>
              <fill>
                <patternFill>
                  <bgColor rgb="FF92D050"/>
                </patternFill>
              </fill>
            </x14:dxf>
          </x14:cfRule>
          <xm:sqref>A165</xm:sqref>
        </x14:conditionalFormatting>
        <x14:conditionalFormatting xmlns:xm="http://schemas.microsoft.com/office/excel/2006/main">
          <x14:cfRule type="containsText" priority="57" operator="containsText" id="{CA1CECA2-0ED9-4948-B0D7-2E616C70CCDD}">
            <xm:f>NOT(ISERROR(SEARCH(#REF!,A205)))</xm:f>
            <xm:f>#REF!</xm:f>
            <x14:dxf>
              <font>
                <color rgb="FF9C5700"/>
              </font>
              <fill>
                <patternFill>
                  <bgColor rgb="FFFFEB9C"/>
                </patternFill>
              </fill>
            </x14:dxf>
          </x14:cfRule>
          <x14:cfRule type="containsText" priority="134" operator="containsText" id="{2937358A-EDD5-421B-AC89-84CE01C52F9F}">
            <xm:f>NOT(ISERROR(SEARCH(#REF!,A205)))</xm:f>
            <xm:f>#REF!</xm:f>
            <x14:dxf>
              <font>
                <color rgb="FF9C0006"/>
              </font>
              <fill>
                <patternFill>
                  <bgColor rgb="FFFFC7CE"/>
                </patternFill>
              </fill>
            </x14:dxf>
          </x14:cfRule>
          <x14:cfRule type="containsText" priority="135" operator="containsText" id="{C52434F3-F07C-4CB5-B581-2CCE9B3BB39D}">
            <xm:f>NOT(ISERROR(SEARCH(#REF!,A205)))</xm:f>
            <xm:f>#REF!</xm:f>
            <x14:dxf>
              <fill>
                <patternFill>
                  <bgColor rgb="FF92D050"/>
                </patternFill>
              </fill>
            </x14:dxf>
          </x14:cfRule>
          <x14:cfRule type="containsText" priority="136" operator="containsText" id="{5A0E3232-D4C0-4011-BEC4-DD1392A27526}">
            <xm:f>NOT(ISERROR(SEARCH(#REF!,A205)))</xm:f>
            <xm:f>#REF!</xm:f>
            <x14:dxf>
              <font>
                <color rgb="FF9C0006"/>
              </font>
              <fill>
                <patternFill>
                  <bgColor rgb="FFFFC7CE"/>
                </patternFill>
              </fill>
            </x14:dxf>
          </x14:cfRule>
          <x14:cfRule type="containsText" priority="137" operator="containsText" id="{272317F5-8527-4AFB-BD65-0C29EF9A1FFC}">
            <xm:f>NOT(ISERROR(SEARCH(#REF!,A205)))</xm:f>
            <xm:f>#REF!</xm:f>
            <x14:dxf>
              <font>
                <color rgb="FF9C5700"/>
              </font>
              <fill>
                <patternFill>
                  <bgColor rgb="FFFFEB9C"/>
                </patternFill>
              </fill>
            </x14:dxf>
          </x14:cfRule>
          <x14:cfRule type="containsText" priority="138" operator="containsText" id="{103004AF-0981-4FB7-BDE6-875DA267C308}">
            <xm:f>NOT(ISERROR(SEARCH(#REF!,A205)))</xm:f>
            <xm:f>#REF!</xm:f>
            <x14:dxf>
              <fill>
                <patternFill>
                  <bgColor rgb="FF92D050"/>
                </patternFill>
              </fill>
            </x14:dxf>
          </x14:cfRule>
          <x14:cfRule type="containsText" priority="139" operator="containsText" id="{07E8616C-ADFF-4296-8694-A11E33644F8C}">
            <xm:f>NOT(ISERROR(SEARCH(#REF!,A205)))</xm:f>
            <xm:f>#REF!</xm:f>
            <x14:dxf>
              <font>
                <color rgb="FF9C0006"/>
              </font>
              <fill>
                <patternFill>
                  <bgColor rgb="FFFFC7CE"/>
                </patternFill>
              </fill>
            </x14:dxf>
          </x14:cfRule>
          <x14:cfRule type="containsText" priority="140" operator="containsText" id="{349BAFFA-1D93-4771-8070-1D8D5EBDDFDD}">
            <xm:f>NOT(ISERROR(SEARCH(#REF!,A205)))</xm:f>
            <xm:f>#REF!</xm:f>
            <x14:dxf>
              <font>
                <color rgb="FF9C0006"/>
              </font>
              <fill>
                <patternFill>
                  <bgColor rgb="FFFFC7CE"/>
                </patternFill>
              </fill>
            </x14:dxf>
          </x14:cfRule>
          <x14:cfRule type="containsText" priority="141" operator="containsText" id="{6F6B31BC-9427-4D77-BF3B-78368E02D501}">
            <xm:f>NOT(ISERROR(SEARCH(#REF!,A205)))</xm:f>
            <xm:f>#REF!</xm:f>
            <x14:dxf>
              <fill>
                <patternFill>
                  <bgColor rgb="FF92D050"/>
                </patternFill>
              </fill>
            </x14:dxf>
          </x14:cfRule>
          <x14:cfRule type="containsText" priority="142" operator="containsText" id="{20A3EDE3-5BBF-4BD0-8EC3-F7F5819DD9F3}">
            <xm:f>NOT(ISERROR(SEARCH(#REF!,A205)))</xm:f>
            <xm:f>#REF!</xm:f>
            <x14:dxf>
              <font>
                <color rgb="FF9C5700"/>
              </font>
              <fill>
                <patternFill>
                  <bgColor rgb="FFFFEB9C"/>
                </patternFill>
              </fill>
            </x14:dxf>
          </x14:cfRule>
          <x14:cfRule type="containsText" priority="143" operator="containsText" id="{CDF48A62-6F01-497B-9EC6-188C43A99C57}">
            <xm:f>NOT(ISERROR(SEARCH(#REF!,A205)))</xm:f>
            <xm:f>#REF!</xm:f>
            <x14:dxf>
              <font>
                <color rgb="FF9C0006"/>
              </font>
              <fill>
                <patternFill>
                  <bgColor rgb="FFFFC7CE"/>
                </patternFill>
              </fill>
            </x14:dxf>
          </x14:cfRule>
          <x14:cfRule type="containsText" priority="144" operator="containsText" id="{3EC2B431-E019-4DDB-8903-3F595420D594}">
            <xm:f>NOT(ISERROR(SEARCH(#REF!,A205)))</xm:f>
            <xm:f>#REF!</xm:f>
            <x14:dxf>
              <fill>
                <patternFill>
                  <bgColor rgb="FF92D050"/>
                </patternFill>
              </fill>
            </x14:dxf>
          </x14:cfRule>
          <xm:sqref>A205</xm:sqref>
        </x14:conditionalFormatting>
        <x14:conditionalFormatting xmlns:xm="http://schemas.microsoft.com/office/excel/2006/main">
          <x14:cfRule type="containsText" priority="53" operator="containsText" id="{41DDE2A6-4CFB-4803-80A4-6843771F5FD1}">
            <xm:f>NOT(ISERROR(SEARCH(#REF!,A227)))</xm:f>
            <xm:f>#REF!</xm:f>
            <x14:dxf>
              <fill>
                <patternFill>
                  <bgColor rgb="FF92D050"/>
                </patternFill>
              </fill>
            </x14:dxf>
          </x14:cfRule>
          <x14:cfRule type="containsText" priority="54" operator="containsText" id="{22EFE0EA-35B6-42BF-97BE-5A382DB38A69}">
            <xm:f>NOT(ISERROR(SEARCH(#REF!,A227)))</xm:f>
            <xm:f>#REF!</xm:f>
            <x14:dxf>
              <fill>
                <patternFill>
                  <bgColor rgb="FF92D050"/>
                </patternFill>
              </fill>
            </x14:dxf>
          </x14:cfRule>
          <x14:cfRule type="containsText" priority="55" operator="containsText" id="{21F50AED-F454-4237-8A4D-53BD9B804A03}">
            <xm:f>NOT(ISERROR(SEARCH(#REF!,A227)))</xm:f>
            <xm:f>#REF!</xm:f>
            <x14:dxf>
              <font>
                <color rgb="FF9C5700"/>
              </font>
              <fill>
                <patternFill>
                  <bgColor rgb="FFFFEB9C"/>
                </patternFill>
              </fill>
            </x14:dxf>
          </x14:cfRule>
          <x14:cfRule type="containsText" priority="56" operator="containsText" id="{23ADCE3F-7C69-400B-BAF7-B1249520AFE4}">
            <xm:f>NOT(ISERROR(SEARCH(#REF!,A227)))</xm:f>
            <xm:f>#REF!</xm:f>
            <x14:dxf>
              <font>
                <color rgb="FF9C5700"/>
              </font>
              <fill>
                <patternFill>
                  <bgColor rgb="FFFFEB9C"/>
                </patternFill>
              </fill>
            </x14:dxf>
          </x14:cfRule>
          <x14:cfRule type="containsText" priority="120" operator="containsText" id="{0BD85DC5-9B0D-4B6B-886D-C34DB8E325C4}">
            <xm:f>NOT(ISERROR(SEARCH(#REF!,A227)))</xm:f>
            <xm:f>#REF!</xm:f>
            <x14:dxf>
              <font>
                <color rgb="FF9C0006"/>
              </font>
              <fill>
                <patternFill>
                  <bgColor rgb="FFFFC7CE"/>
                </patternFill>
              </fill>
            </x14:dxf>
          </x14:cfRule>
          <x14:cfRule type="containsText" priority="121" operator="containsText" id="{5078C70A-7E05-4C58-A2DA-7CD1686B7971}">
            <xm:f>NOT(ISERROR(SEARCH(#REF!,A227)))</xm:f>
            <xm:f>#REF!</xm:f>
            <x14:dxf>
              <font>
                <color rgb="FF9C5700"/>
              </font>
              <fill>
                <patternFill>
                  <bgColor rgb="FFFFEB9C"/>
                </patternFill>
              </fill>
            </x14:dxf>
          </x14:cfRule>
          <x14:cfRule type="containsText" priority="122" operator="containsText" id="{94900517-275D-4C06-B6B9-1DE15649456C}">
            <xm:f>NOT(ISERROR(SEARCH(#REF!,A227)))</xm:f>
            <xm:f>#REF!</xm:f>
            <x14:dxf>
              <fill>
                <patternFill>
                  <bgColor rgb="FF92D050"/>
                </patternFill>
              </fill>
            </x14:dxf>
          </x14:cfRule>
          <x14:cfRule type="containsText" priority="123" operator="containsText" id="{AC588329-1439-472F-9A4D-D05815D595AB}">
            <xm:f>NOT(ISERROR(SEARCH(#REF!,A227)))</xm:f>
            <xm:f>#REF!</xm:f>
            <x14:dxf>
              <font>
                <color rgb="FF9C0006"/>
              </font>
              <fill>
                <patternFill>
                  <bgColor rgb="FFFFC7CE"/>
                </patternFill>
              </fill>
            </x14:dxf>
          </x14:cfRule>
          <x14:cfRule type="containsText" priority="124" operator="containsText" id="{94C91EDB-04CD-4654-9C71-88261CB43F16}">
            <xm:f>NOT(ISERROR(SEARCH(#REF!,A227)))</xm:f>
            <xm:f>#REF!</xm:f>
            <x14:dxf>
              <fill>
                <patternFill>
                  <bgColor rgb="FF92D050"/>
                </patternFill>
              </fill>
            </x14:dxf>
          </x14:cfRule>
          <x14:cfRule type="containsText" priority="125" operator="containsText" id="{8456DAF6-BC2C-4E57-9470-F89A821C0EB0}">
            <xm:f>NOT(ISERROR(SEARCH(#REF!,A227)))</xm:f>
            <xm:f>#REF!</xm:f>
            <x14:dxf>
              <font>
                <color rgb="FF9C0006"/>
              </font>
              <fill>
                <patternFill>
                  <bgColor rgb="FFFFC7CE"/>
                </patternFill>
              </fill>
            </x14:dxf>
          </x14:cfRule>
          <x14:cfRule type="containsText" priority="126" operator="containsText" id="{9613C691-416E-45DC-8E9E-A005342C6F88}">
            <xm:f>NOT(ISERROR(SEARCH(#REF!,A227)))</xm:f>
            <xm:f>#REF!</xm:f>
            <x14:dxf>
              <font>
                <color rgb="FF9C5700"/>
              </font>
              <fill>
                <patternFill>
                  <bgColor rgb="FFFFEB9C"/>
                </patternFill>
              </fill>
            </x14:dxf>
          </x14:cfRule>
          <x14:cfRule type="containsText" priority="127" operator="containsText" id="{8CF6BA16-BC22-4E31-820D-0B6F02FBAF94}">
            <xm:f>NOT(ISERROR(SEARCH(#REF!,A227)))</xm:f>
            <xm:f>#REF!</xm:f>
            <x14:dxf>
              <fill>
                <patternFill>
                  <bgColor rgb="FF92D050"/>
                </patternFill>
              </fill>
            </x14:dxf>
          </x14:cfRule>
          <x14:cfRule type="containsText" priority="128" operator="containsText" id="{80B1739D-477B-4557-9521-524820BCD077}">
            <xm:f>NOT(ISERROR(SEARCH(#REF!,A227)))</xm:f>
            <xm:f>#REF!</xm:f>
            <x14:dxf>
              <font>
                <color rgb="FF9C0006"/>
              </font>
              <fill>
                <patternFill>
                  <bgColor rgb="FFFFC7CE"/>
                </patternFill>
              </fill>
            </x14:dxf>
          </x14:cfRule>
          <x14:cfRule type="containsText" priority="129" operator="containsText" id="{3A85AFB0-57E7-4362-AF8E-05369049D9DB}">
            <xm:f>NOT(ISERROR(SEARCH(#REF!,A227)))</xm:f>
            <xm:f>#REF!</xm:f>
            <x14:dxf>
              <font>
                <color rgb="FF9C0006"/>
              </font>
              <fill>
                <patternFill>
                  <bgColor rgb="FFFFC7CE"/>
                </patternFill>
              </fill>
            </x14:dxf>
          </x14:cfRule>
          <x14:cfRule type="containsText" priority="130" operator="containsText" id="{FD2DB6C7-CBA5-4B37-AD62-73D6245041C5}">
            <xm:f>NOT(ISERROR(SEARCH(#REF!,A227)))</xm:f>
            <xm:f>#REF!</xm:f>
            <x14:dxf>
              <fill>
                <patternFill>
                  <bgColor rgb="FF92D050"/>
                </patternFill>
              </fill>
            </x14:dxf>
          </x14:cfRule>
          <x14:cfRule type="containsText" priority="131" operator="containsText" id="{EEA0CD6D-4B4E-4FE2-9AA6-83A97E76009D}">
            <xm:f>NOT(ISERROR(SEARCH(#REF!,A227)))</xm:f>
            <xm:f>#REF!</xm:f>
            <x14:dxf>
              <font>
                <color rgb="FF9C5700"/>
              </font>
              <fill>
                <patternFill>
                  <bgColor rgb="FFFFEB9C"/>
                </patternFill>
              </fill>
            </x14:dxf>
          </x14:cfRule>
          <x14:cfRule type="containsText" priority="132" operator="containsText" id="{0BB10FDF-418E-4E79-95D7-15147028BAF3}">
            <xm:f>NOT(ISERROR(SEARCH(#REF!,A227)))</xm:f>
            <xm:f>#REF!</xm:f>
            <x14:dxf>
              <font>
                <color rgb="FF9C0006"/>
              </font>
              <fill>
                <patternFill>
                  <bgColor rgb="FFFFC7CE"/>
                </patternFill>
              </fill>
            </x14:dxf>
          </x14:cfRule>
          <x14:cfRule type="containsText" priority="133" operator="containsText" id="{7155E269-B652-4318-B79B-2E37830229E6}">
            <xm:f>NOT(ISERROR(SEARCH(#REF!,A227)))</xm:f>
            <xm:f>#REF!</xm:f>
            <x14:dxf>
              <fill>
                <patternFill>
                  <bgColor rgb="FF92D050"/>
                </patternFill>
              </fill>
            </x14:dxf>
          </x14:cfRule>
          <xm:sqref>A227</xm:sqref>
        </x14:conditionalFormatting>
        <x14:conditionalFormatting xmlns:xm="http://schemas.microsoft.com/office/excel/2006/main">
          <x14:cfRule type="containsText" priority="85" operator="containsText" id="{C9B9317A-D4B5-4F1D-9D63-9EDA6704FFCA}">
            <xm:f>NOT(ISERROR(SEARCH(#REF!,A246)))</xm:f>
            <xm:f>#REF!</xm:f>
            <x14:dxf>
              <fill>
                <patternFill>
                  <bgColor rgb="FFFFC7CE"/>
                </patternFill>
              </fill>
            </x14:dxf>
          </x14:cfRule>
          <x14:cfRule type="containsText" priority="86" operator="containsText" id="{2E34F6E9-F54B-4BD2-8870-036045701561}">
            <xm:f>NOT(ISERROR(SEARCH(#REF!,A246)))</xm:f>
            <xm:f>#REF!</xm:f>
            <x14:dxf>
              <fill>
                <patternFill>
                  <bgColor rgb="FF92D050"/>
                </patternFill>
              </fill>
            </x14:dxf>
          </x14:cfRule>
          <x14:cfRule type="containsText" priority="87" operator="containsText" id="{E7696F78-1836-4E36-AB08-A951A0543450}">
            <xm:f>NOT(ISERROR(SEARCH(#REF!,A246)))</xm:f>
            <xm:f>#REF!</xm:f>
            <x14:dxf>
              <font>
                <color rgb="FF9C5700"/>
              </font>
              <fill>
                <patternFill>
                  <bgColor rgb="FFFFEB9C"/>
                </patternFill>
              </fill>
            </x14:dxf>
          </x14:cfRule>
          <x14:cfRule type="containsText" priority="88" operator="containsText" id="{28B576D1-FF52-4E0F-858D-5555CADECB7C}">
            <xm:f>NOT(ISERROR(SEARCH(#REF!,A246)))</xm:f>
            <xm:f>#REF!</xm:f>
            <x14:dxf>
              <font>
                <color rgb="FF9C0006"/>
              </font>
              <fill>
                <patternFill>
                  <bgColor rgb="FFFFC7CE"/>
                </patternFill>
              </fill>
            </x14:dxf>
          </x14:cfRule>
          <x14:cfRule type="containsText" priority="89" operator="containsText" id="{8A9B2F8C-6D3D-44B4-ABE5-A6F52AFBEDD2}">
            <xm:f>NOT(ISERROR(SEARCH(#REF!,A246)))</xm:f>
            <xm:f>#REF!</xm:f>
            <x14:dxf>
              <font>
                <color rgb="FF9C5700"/>
              </font>
              <fill>
                <patternFill>
                  <bgColor rgb="FFFFEB9C"/>
                </patternFill>
              </fill>
            </x14:dxf>
          </x14:cfRule>
          <x14:cfRule type="containsText" priority="90" operator="containsText" id="{48974F90-315E-4ACB-A4E7-D8B4F4A4AE62}">
            <xm:f>NOT(ISERROR(SEARCH(#REF!,A246)))</xm:f>
            <xm:f>#REF!</xm:f>
            <x14:dxf>
              <fill>
                <patternFill>
                  <bgColor rgb="FF92D050"/>
                </patternFill>
              </fill>
            </x14:dxf>
          </x14:cfRule>
          <x14:cfRule type="containsText" priority="91" operator="containsText" id="{3BA22FF4-5EA6-431D-8DC4-B437F64319B4}">
            <xm:f>NOT(ISERROR(SEARCH(#REF!,A246)))</xm:f>
            <xm:f>#REF!</xm:f>
            <x14:dxf>
              <font>
                <color rgb="FF9C0006"/>
              </font>
              <fill>
                <patternFill>
                  <bgColor rgb="FFFFC7CE"/>
                </patternFill>
              </fill>
            </x14:dxf>
          </x14:cfRule>
          <x14:cfRule type="containsText" priority="92" operator="containsText" id="{4E0F53FF-5930-4252-8077-41C748D4E93C}">
            <xm:f>NOT(ISERROR(SEARCH(#REF!,A246)))</xm:f>
            <xm:f>#REF!</xm:f>
            <x14:dxf>
              <fill>
                <patternFill>
                  <bgColor rgb="FF92D050"/>
                </patternFill>
              </fill>
            </x14:dxf>
          </x14:cfRule>
          <x14:cfRule type="containsText" priority="93" operator="containsText" id="{6D72BC10-9739-4763-94D0-03D63FB427A0}">
            <xm:f>NOT(ISERROR(SEARCH(#REF!,A246)))</xm:f>
            <xm:f>#REF!</xm:f>
            <x14:dxf>
              <font>
                <color rgb="FF9C0006"/>
              </font>
              <fill>
                <patternFill>
                  <bgColor rgb="FFFFC7CE"/>
                </patternFill>
              </fill>
            </x14:dxf>
          </x14:cfRule>
          <x14:cfRule type="containsText" priority="94" operator="containsText" id="{708B4EF3-4022-4C31-84AA-0B9A8D67FB75}">
            <xm:f>NOT(ISERROR(SEARCH(#REF!,A246)))</xm:f>
            <xm:f>#REF!</xm:f>
            <x14:dxf>
              <font>
                <color rgb="FF9C5700"/>
              </font>
              <fill>
                <patternFill>
                  <bgColor rgb="FFFFEB9C"/>
                </patternFill>
              </fill>
            </x14:dxf>
          </x14:cfRule>
          <x14:cfRule type="containsText" priority="95" operator="containsText" id="{8BD300F2-088B-4C80-8EBF-D1B455C25F99}">
            <xm:f>NOT(ISERROR(SEARCH(#REF!,A246)))</xm:f>
            <xm:f>#REF!</xm:f>
            <x14:dxf>
              <fill>
                <patternFill>
                  <bgColor rgb="FF92D050"/>
                </patternFill>
              </fill>
            </x14:dxf>
          </x14:cfRule>
          <x14:cfRule type="containsText" priority="96" operator="containsText" id="{5D3C0F90-8025-4E4B-ADF5-BB406617B5A5}">
            <xm:f>NOT(ISERROR(SEARCH(#REF!,A246)))</xm:f>
            <xm:f>#REF!</xm:f>
            <x14:dxf>
              <font>
                <color rgb="FF9C0006"/>
              </font>
              <fill>
                <patternFill>
                  <bgColor rgb="FFFFC7CE"/>
                </patternFill>
              </fill>
            </x14:dxf>
          </x14:cfRule>
          <x14:cfRule type="containsText" priority="97" operator="containsText" id="{AAE06E0A-DEB6-453F-AE76-E44EE96C07D0}">
            <xm:f>NOT(ISERROR(SEARCH(#REF!,A246)))</xm:f>
            <xm:f>#REF!</xm:f>
            <x14:dxf>
              <font>
                <color rgb="FF9C0006"/>
              </font>
              <fill>
                <patternFill>
                  <bgColor rgb="FFFFC7CE"/>
                </patternFill>
              </fill>
            </x14:dxf>
          </x14:cfRule>
          <x14:cfRule type="containsText" priority="98" operator="containsText" id="{C2C15DD5-34F9-4A5A-8FDA-4C37EBA16DA4}">
            <xm:f>NOT(ISERROR(SEARCH(#REF!,A246)))</xm:f>
            <xm:f>#REF!</xm:f>
            <x14:dxf>
              <fill>
                <patternFill>
                  <bgColor rgb="FF92D050"/>
                </patternFill>
              </fill>
            </x14:dxf>
          </x14:cfRule>
          <x14:cfRule type="containsText" priority="99" operator="containsText" id="{686D763E-3369-4919-BDD1-891BCF18B97E}">
            <xm:f>NOT(ISERROR(SEARCH(#REF!,A246)))</xm:f>
            <xm:f>#REF!</xm:f>
            <x14:dxf>
              <font>
                <color rgb="FF9C5700"/>
              </font>
              <fill>
                <patternFill>
                  <bgColor rgb="FFFFEB9C"/>
                </patternFill>
              </fill>
            </x14:dxf>
          </x14:cfRule>
          <x14:cfRule type="containsText" priority="100" operator="containsText" id="{BCFC44EC-8FFD-4636-A9DD-1B54385581E8}">
            <xm:f>NOT(ISERROR(SEARCH(#REF!,A246)))</xm:f>
            <xm:f>#REF!</xm:f>
            <x14:dxf>
              <font>
                <color rgb="FF9C0006"/>
              </font>
              <fill>
                <patternFill>
                  <bgColor rgb="FFFFC7CE"/>
                </patternFill>
              </fill>
            </x14:dxf>
          </x14:cfRule>
          <x14:cfRule type="containsText" priority="101" operator="containsText" id="{E256FDE1-F036-45A6-8A73-E5F6604338BD}">
            <xm:f>NOT(ISERROR(SEARCH(#REF!,A246)))</xm:f>
            <xm:f>#REF!</xm:f>
            <x14:dxf>
              <fill>
                <patternFill>
                  <bgColor rgb="FF92D050"/>
                </patternFill>
              </fill>
            </x14:dxf>
          </x14:cfRule>
          <xm:sqref>A246</xm:sqref>
        </x14:conditionalFormatting>
        <x14:conditionalFormatting xmlns:xm="http://schemas.microsoft.com/office/excel/2006/main">
          <x14:cfRule type="containsText" priority="65" operator="containsText" id="{63C85CE0-DDA0-4CAA-A09B-2D98FA0C06FC}">
            <xm:f>NOT(ISERROR(SEARCH(#REF!,A271)))</xm:f>
            <xm:f>#REF!</xm:f>
            <x14:dxf>
              <fill>
                <patternFill>
                  <bgColor rgb="FFFFC7CE"/>
                </patternFill>
              </fill>
            </x14:dxf>
          </x14:cfRule>
          <x14:cfRule type="containsText" priority="66" operator="containsText" id="{D3C00E78-ADBF-4F48-91F0-B03E66B3B354}">
            <xm:f>NOT(ISERROR(SEARCH(#REF!,A271)))</xm:f>
            <xm:f>#REF!</xm:f>
            <x14:dxf>
              <fill>
                <patternFill>
                  <bgColor rgb="FF92D050"/>
                </patternFill>
              </fill>
            </x14:dxf>
          </x14:cfRule>
          <x14:cfRule type="containsText" priority="67" operator="containsText" id="{E8DBCE03-E6C5-4305-82FD-0B3715BC2E73}">
            <xm:f>NOT(ISERROR(SEARCH(#REF!,A271)))</xm:f>
            <xm:f>#REF!</xm:f>
            <x14:dxf>
              <font>
                <color rgb="FF9C5700"/>
              </font>
              <fill>
                <patternFill>
                  <bgColor rgb="FFFFEB9C"/>
                </patternFill>
              </fill>
            </x14:dxf>
          </x14:cfRule>
          <x14:cfRule type="containsText" priority="68" operator="containsText" id="{F9CAFBE4-0B58-47B4-9CFB-9A70D63641DD}">
            <xm:f>NOT(ISERROR(SEARCH(#REF!,A271)))</xm:f>
            <xm:f>#REF!</xm:f>
            <x14:dxf>
              <fill>
                <patternFill>
                  <bgColor rgb="FFFFC7CE"/>
                </patternFill>
              </fill>
            </x14:dxf>
          </x14:cfRule>
          <x14:cfRule type="containsText" priority="69" operator="containsText" id="{E700A745-F294-4046-8DA4-69A69DF84DB8}">
            <xm:f>NOT(ISERROR(SEARCH(#REF!,A271)))</xm:f>
            <xm:f>#REF!</xm:f>
            <x14:dxf>
              <fill>
                <patternFill>
                  <bgColor rgb="FF92D050"/>
                </patternFill>
              </fill>
            </x14:dxf>
          </x14:cfRule>
          <x14:cfRule type="containsText" priority="70" operator="containsText" id="{AFB34F0A-3ECB-46E9-B837-54D4B73B6267}">
            <xm:f>NOT(ISERROR(SEARCH(#REF!,A271)))</xm:f>
            <xm:f>#REF!</xm:f>
            <x14:dxf>
              <font>
                <color rgb="FF9C5700"/>
              </font>
              <fill>
                <patternFill>
                  <bgColor rgb="FFFFEB9C"/>
                </patternFill>
              </fill>
            </x14:dxf>
          </x14:cfRule>
          <x14:cfRule type="containsText" priority="71" operator="containsText" id="{A1F78C09-D87C-4F4E-8E8E-45F26994192E}">
            <xm:f>NOT(ISERROR(SEARCH(#REF!,A271)))</xm:f>
            <xm:f>#REF!</xm:f>
            <x14:dxf>
              <font>
                <color rgb="FF9C0006"/>
              </font>
              <fill>
                <patternFill>
                  <bgColor rgb="FFFFC7CE"/>
                </patternFill>
              </fill>
            </x14:dxf>
          </x14:cfRule>
          <x14:cfRule type="containsText" priority="72" operator="containsText" id="{10BB4F87-9E21-4AFF-84BB-E7DC1BAA08E8}">
            <xm:f>NOT(ISERROR(SEARCH(#REF!,A271)))</xm:f>
            <xm:f>#REF!</xm:f>
            <x14:dxf>
              <font>
                <color rgb="FF9C5700"/>
              </font>
              <fill>
                <patternFill>
                  <bgColor rgb="FFFFEB9C"/>
                </patternFill>
              </fill>
            </x14:dxf>
          </x14:cfRule>
          <x14:cfRule type="containsText" priority="73" operator="containsText" id="{6EB3BFB4-637D-4332-9234-AC55FDFDF552}">
            <xm:f>NOT(ISERROR(SEARCH(#REF!,A271)))</xm:f>
            <xm:f>#REF!</xm:f>
            <x14:dxf>
              <fill>
                <patternFill>
                  <bgColor rgb="FF92D050"/>
                </patternFill>
              </fill>
            </x14:dxf>
          </x14:cfRule>
          <x14:cfRule type="containsText" priority="74" operator="containsText" id="{68404BDF-DEDA-42D1-A091-82FFC7D33986}">
            <xm:f>NOT(ISERROR(SEARCH(#REF!,A271)))</xm:f>
            <xm:f>#REF!</xm:f>
            <x14:dxf>
              <font>
                <color rgb="FF9C0006"/>
              </font>
              <fill>
                <patternFill>
                  <bgColor rgb="FFFFC7CE"/>
                </patternFill>
              </fill>
            </x14:dxf>
          </x14:cfRule>
          <x14:cfRule type="containsText" priority="75" operator="containsText" id="{9A281450-0A23-4744-B520-4076F2B54BB0}">
            <xm:f>NOT(ISERROR(SEARCH(#REF!,A271)))</xm:f>
            <xm:f>#REF!</xm:f>
            <x14:dxf>
              <fill>
                <patternFill>
                  <bgColor rgb="FF92D050"/>
                </patternFill>
              </fill>
            </x14:dxf>
          </x14:cfRule>
          <x14:cfRule type="containsText" priority="76" operator="containsText" id="{9F9BD113-862A-44F4-9A47-8BD6AA898C20}">
            <xm:f>NOT(ISERROR(SEARCH(#REF!,A271)))</xm:f>
            <xm:f>#REF!</xm:f>
            <x14:dxf>
              <font>
                <color rgb="FF9C0006"/>
              </font>
              <fill>
                <patternFill>
                  <bgColor rgb="FFFFC7CE"/>
                </patternFill>
              </fill>
            </x14:dxf>
          </x14:cfRule>
          <x14:cfRule type="containsText" priority="77" operator="containsText" id="{05EF9529-1605-48D2-8A1A-764934B378F5}">
            <xm:f>NOT(ISERROR(SEARCH(#REF!,A271)))</xm:f>
            <xm:f>#REF!</xm:f>
            <x14:dxf>
              <font>
                <color rgb="FF9C5700"/>
              </font>
              <fill>
                <patternFill>
                  <bgColor rgb="FFFFEB9C"/>
                </patternFill>
              </fill>
            </x14:dxf>
          </x14:cfRule>
          <x14:cfRule type="containsText" priority="78" operator="containsText" id="{4EFEFC92-4133-453A-B51F-7DB148D5EDE9}">
            <xm:f>NOT(ISERROR(SEARCH(#REF!,A271)))</xm:f>
            <xm:f>#REF!</xm:f>
            <x14:dxf>
              <fill>
                <patternFill>
                  <bgColor rgb="FF92D050"/>
                </patternFill>
              </fill>
            </x14:dxf>
          </x14:cfRule>
          <x14:cfRule type="containsText" priority="79" operator="containsText" id="{F4917FD4-8BF9-404C-97C8-4206C721896C}">
            <xm:f>NOT(ISERROR(SEARCH(#REF!,A271)))</xm:f>
            <xm:f>#REF!</xm:f>
            <x14:dxf>
              <font>
                <color rgb="FF9C0006"/>
              </font>
              <fill>
                <patternFill>
                  <bgColor rgb="FFFFC7CE"/>
                </patternFill>
              </fill>
            </x14:dxf>
          </x14:cfRule>
          <x14:cfRule type="containsText" priority="80" operator="containsText" id="{5ADFFEC4-772C-4100-B014-EBF6A7124838}">
            <xm:f>NOT(ISERROR(SEARCH(#REF!,A271)))</xm:f>
            <xm:f>#REF!</xm:f>
            <x14:dxf>
              <font>
                <color rgb="FF9C0006"/>
              </font>
              <fill>
                <patternFill>
                  <bgColor rgb="FFFFC7CE"/>
                </patternFill>
              </fill>
            </x14:dxf>
          </x14:cfRule>
          <x14:cfRule type="containsText" priority="81" operator="containsText" id="{E21469AF-AC13-4584-B7FE-3EA2C08635EF}">
            <xm:f>NOT(ISERROR(SEARCH(#REF!,A271)))</xm:f>
            <xm:f>#REF!</xm:f>
            <x14:dxf>
              <fill>
                <patternFill>
                  <bgColor rgb="FF92D050"/>
                </patternFill>
              </fill>
            </x14:dxf>
          </x14:cfRule>
          <x14:cfRule type="containsText" priority="82" operator="containsText" id="{2E804BE9-03B7-42D6-9398-47E58D771B6A}">
            <xm:f>NOT(ISERROR(SEARCH(#REF!,A271)))</xm:f>
            <xm:f>#REF!</xm:f>
            <x14:dxf>
              <font>
                <color rgb="FF9C5700"/>
              </font>
              <fill>
                <patternFill>
                  <bgColor rgb="FFFFEB9C"/>
                </patternFill>
              </fill>
            </x14:dxf>
          </x14:cfRule>
          <x14:cfRule type="containsText" priority="83" operator="containsText" id="{0EC3931A-4457-4C67-8ACE-7737C7B2B707}">
            <xm:f>NOT(ISERROR(SEARCH(#REF!,A271)))</xm:f>
            <xm:f>#REF!</xm:f>
            <x14:dxf>
              <font>
                <color rgb="FF9C0006"/>
              </font>
              <fill>
                <patternFill>
                  <bgColor rgb="FFFFC7CE"/>
                </patternFill>
              </fill>
            </x14:dxf>
          </x14:cfRule>
          <x14:cfRule type="containsText" priority="84" operator="containsText" id="{41814284-57EE-4E70-B33D-1AA88B5E6B63}">
            <xm:f>NOT(ISERROR(SEARCH(#REF!,A271)))</xm:f>
            <xm:f>#REF!</xm:f>
            <x14:dxf>
              <fill>
                <patternFill>
                  <bgColor rgb="FF92D050"/>
                </patternFill>
              </fill>
            </x14:dxf>
          </x14:cfRule>
          <xm:sqref>A271</xm:sqref>
        </x14:conditionalFormatting>
        <x14:conditionalFormatting xmlns:xm="http://schemas.microsoft.com/office/excel/2006/main">
          <x14:cfRule type="containsText" priority="21" operator="containsText" id="{37807227-979C-40B2-885E-E98010F4FAF2}">
            <xm:f>NOT(ISERROR(SEARCH(#REF!,A336)))</xm:f>
            <xm:f>#REF!</xm:f>
            <x14:dxf>
              <font>
                <color rgb="FF9C5700"/>
              </font>
              <fill>
                <patternFill>
                  <bgColor rgb="FFFFEB9C"/>
                </patternFill>
              </fill>
            </x14:dxf>
          </x14:cfRule>
          <x14:cfRule type="containsText" priority="22" operator="containsText" id="{94ED3388-1463-48C0-84B9-4E4BB40EC1FB}">
            <xm:f>NOT(ISERROR(SEARCH(#REF!,A336)))</xm:f>
            <xm:f>#REF!</xm:f>
            <x14:dxf>
              <fill>
                <patternFill>
                  <bgColor rgb="FF92D050"/>
                </patternFill>
              </fill>
            </x14:dxf>
          </x14:cfRule>
          <x14:cfRule type="containsText" priority="23" operator="containsText" id="{1123F6D2-04CF-4859-9885-49048E828D1E}">
            <xm:f>NOT(ISERROR(SEARCH(#REF!,A336)))</xm:f>
            <xm:f>#REF!</xm:f>
            <x14:dxf>
              <font>
                <color rgb="FF9C0006"/>
              </font>
              <fill>
                <patternFill>
                  <bgColor rgb="FFFFC7CE"/>
                </patternFill>
              </fill>
            </x14:dxf>
          </x14:cfRule>
          <x14:cfRule type="containsText" priority="24" operator="containsText" id="{48EFC460-E64F-4626-B1BD-86D975078EAF}">
            <xm:f>NOT(ISERROR(SEARCH(#REF!,A336)))</xm:f>
            <xm:f>#REF!</xm:f>
            <x14:dxf>
              <fill>
                <patternFill>
                  <bgColor rgb="FFFFC7CE"/>
                </patternFill>
              </fill>
            </x14:dxf>
          </x14:cfRule>
          <x14:cfRule type="containsText" priority="25" operator="containsText" id="{9C8A3F0D-9E48-435A-BEF5-06E3D59DA60A}">
            <xm:f>NOT(ISERROR(SEARCH(#REF!,A336)))</xm:f>
            <xm:f>#REF!</xm:f>
            <x14:dxf>
              <fill>
                <patternFill>
                  <bgColor rgb="FF92D050"/>
                </patternFill>
              </fill>
            </x14:dxf>
          </x14:cfRule>
          <x14:cfRule type="containsText" priority="26" operator="containsText" id="{4400D0BD-1273-4263-8798-C67E99BFAA7D}">
            <xm:f>NOT(ISERROR(SEARCH(#REF!,A336)))</xm:f>
            <xm:f>#REF!</xm:f>
            <x14:dxf>
              <font>
                <color rgb="FF9C5700"/>
              </font>
              <fill>
                <patternFill>
                  <bgColor rgb="FFFFEB9C"/>
                </patternFill>
              </fill>
            </x14:dxf>
          </x14:cfRule>
          <x14:cfRule type="containsText" priority="27" operator="containsText" id="{EEC8F092-13FD-449D-BF9B-6C5CDA51D74C}">
            <xm:f>NOT(ISERROR(SEARCH(#REF!,A336)))</xm:f>
            <xm:f>#REF!</xm:f>
            <x14:dxf>
              <fill>
                <patternFill>
                  <bgColor rgb="FFFFC7CE"/>
                </patternFill>
              </fill>
            </x14:dxf>
          </x14:cfRule>
          <x14:cfRule type="containsText" priority="28" operator="containsText" id="{B217F6D1-59C4-429B-B200-AC9CDC1E4302}">
            <xm:f>NOT(ISERROR(SEARCH(#REF!,A336)))</xm:f>
            <xm:f>#REF!</xm:f>
            <x14:dxf>
              <fill>
                <patternFill>
                  <bgColor rgb="FF92D050"/>
                </patternFill>
              </fill>
            </x14:dxf>
          </x14:cfRule>
          <x14:cfRule type="containsText" priority="29" operator="containsText" id="{29BBC71A-BB15-4FEF-AC30-DB1C7049D585}">
            <xm:f>NOT(ISERROR(SEARCH(#REF!,A336)))</xm:f>
            <xm:f>#REF!</xm:f>
            <x14:dxf>
              <font>
                <color rgb="FF9C5700"/>
              </font>
              <fill>
                <patternFill>
                  <bgColor rgb="FFFFEB9C"/>
                </patternFill>
              </fill>
            </x14:dxf>
          </x14:cfRule>
          <x14:cfRule type="containsText" priority="30" operator="containsText" id="{3E679326-36BE-442D-9CC1-99EA2132190C}">
            <xm:f>NOT(ISERROR(SEARCH(#REF!,A336)))</xm:f>
            <xm:f>#REF!</xm:f>
            <x14:dxf>
              <font>
                <color rgb="FF9C0006"/>
              </font>
              <fill>
                <patternFill>
                  <bgColor rgb="FFFFC7CE"/>
                </patternFill>
              </fill>
            </x14:dxf>
          </x14:cfRule>
          <x14:cfRule type="containsText" priority="31" operator="containsText" id="{1C4BCCC3-DEFC-4BEE-96CC-FE5692563E5D}">
            <xm:f>NOT(ISERROR(SEARCH(#REF!,A336)))</xm:f>
            <xm:f>#REF!</xm:f>
            <x14:dxf>
              <font>
                <color rgb="FF9C5700"/>
              </font>
              <fill>
                <patternFill>
                  <bgColor rgb="FFFFEB9C"/>
                </patternFill>
              </fill>
            </x14:dxf>
          </x14:cfRule>
          <x14:cfRule type="containsText" priority="32" operator="containsText" id="{B30DC3F6-C06B-488B-B586-92EDCC24D2B3}">
            <xm:f>NOT(ISERROR(SEARCH(#REF!,A336)))</xm:f>
            <xm:f>#REF!</xm:f>
            <x14:dxf>
              <fill>
                <patternFill>
                  <bgColor rgb="FF92D050"/>
                </patternFill>
              </fill>
            </x14:dxf>
          </x14:cfRule>
          <x14:cfRule type="containsText" priority="33" operator="containsText" id="{133C9E14-32AA-449A-BE6E-2689D8F83E81}">
            <xm:f>NOT(ISERROR(SEARCH(#REF!,A336)))</xm:f>
            <xm:f>#REF!</xm:f>
            <x14:dxf>
              <font>
                <color rgb="FF9C0006"/>
              </font>
              <fill>
                <patternFill>
                  <bgColor rgb="FFFFC7CE"/>
                </patternFill>
              </fill>
            </x14:dxf>
          </x14:cfRule>
          <x14:cfRule type="containsText" priority="34" operator="containsText" id="{4A0C9C44-FDE9-4FC8-BBF8-918604B4AFE6}">
            <xm:f>NOT(ISERROR(SEARCH(#REF!,A336)))</xm:f>
            <xm:f>#REF!</xm:f>
            <x14:dxf>
              <fill>
                <patternFill>
                  <bgColor rgb="FF92D050"/>
                </patternFill>
              </fill>
            </x14:dxf>
          </x14:cfRule>
          <x14:cfRule type="containsText" priority="35" operator="containsText" id="{EFB16E9E-84F1-4207-89FE-ADC8904D5E1F}">
            <xm:f>NOT(ISERROR(SEARCH(#REF!,A336)))</xm:f>
            <xm:f>#REF!</xm:f>
            <x14:dxf>
              <font>
                <color rgb="FF9C0006"/>
              </font>
              <fill>
                <patternFill>
                  <bgColor rgb="FFFFC7CE"/>
                </patternFill>
              </fill>
            </x14:dxf>
          </x14:cfRule>
          <x14:cfRule type="containsText" priority="36" operator="containsText" id="{1B5857BA-D790-41B3-993A-C8CB54E30C24}">
            <xm:f>NOT(ISERROR(SEARCH(#REF!,A336)))</xm:f>
            <xm:f>#REF!</xm:f>
            <x14:dxf>
              <font>
                <color rgb="FF9C5700"/>
              </font>
              <fill>
                <patternFill>
                  <bgColor rgb="FFFFEB9C"/>
                </patternFill>
              </fill>
            </x14:dxf>
          </x14:cfRule>
          <x14:cfRule type="containsText" priority="37" operator="containsText" id="{1885763C-3B49-41C8-B99D-37D721C68F4B}">
            <xm:f>NOT(ISERROR(SEARCH(#REF!,A336)))</xm:f>
            <xm:f>#REF!</xm:f>
            <x14:dxf>
              <fill>
                <patternFill>
                  <bgColor rgb="FF92D050"/>
                </patternFill>
              </fill>
            </x14:dxf>
          </x14:cfRule>
          <x14:cfRule type="containsText" priority="38" operator="containsText" id="{0710EFA5-E679-4F19-B4D3-2EF0242BFF38}">
            <xm:f>NOT(ISERROR(SEARCH(#REF!,A336)))</xm:f>
            <xm:f>#REF!</xm:f>
            <x14:dxf>
              <font>
                <color rgb="FF9C0006"/>
              </font>
              <fill>
                <patternFill>
                  <bgColor rgb="FFFFC7CE"/>
                </patternFill>
              </fill>
            </x14:dxf>
          </x14:cfRule>
          <x14:cfRule type="containsText" priority="39" operator="containsText" id="{3087DD4E-F892-43AD-A9B8-538E1F270D20}">
            <xm:f>NOT(ISERROR(SEARCH(#REF!,A336)))</xm:f>
            <xm:f>#REF!</xm:f>
            <x14:dxf>
              <font>
                <color rgb="FF9C0006"/>
              </font>
              <fill>
                <patternFill>
                  <bgColor rgb="FFFFC7CE"/>
                </patternFill>
              </fill>
            </x14:dxf>
          </x14:cfRule>
          <x14:cfRule type="containsText" priority="40" operator="containsText" id="{BD032BDD-04C1-42E9-9B02-6AB85E4804FE}">
            <xm:f>NOT(ISERROR(SEARCH(#REF!,A336)))</xm:f>
            <xm:f>#REF!</xm:f>
            <x14:dxf>
              <fill>
                <patternFill>
                  <bgColor rgb="FF92D050"/>
                </patternFill>
              </fill>
            </x14:dxf>
          </x14:cfRule>
          <x14:cfRule type="containsText" priority="41" operator="containsText" id="{783A40A8-13D2-4937-BC54-DE9CAF2635B8}">
            <xm:f>NOT(ISERROR(SEARCH(#REF!,A336)))</xm:f>
            <xm:f>#REF!</xm:f>
            <x14:dxf>
              <font>
                <color rgb="FF9C5700"/>
              </font>
              <fill>
                <patternFill>
                  <bgColor rgb="FFFFEB9C"/>
                </patternFill>
              </fill>
            </x14:dxf>
          </x14:cfRule>
          <x14:cfRule type="containsText" priority="42" operator="containsText" id="{D9685A0A-B2D2-489C-9FA3-75398E0BDF95}">
            <xm:f>NOT(ISERROR(SEARCH(#REF!,A336)))</xm:f>
            <xm:f>#REF!</xm:f>
            <x14:dxf>
              <font>
                <color rgb="FF9C0006"/>
              </font>
              <fill>
                <patternFill>
                  <bgColor rgb="FFFFC7CE"/>
                </patternFill>
              </fill>
            </x14:dxf>
          </x14:cfRule>
          <x14:cfRule type="containsText" priority="43" operator="containsText" id="{B6485212-81C8-4285-B387-45902DFF625C}">
            <xm:f>NOT(ISERROR(SEARCH(#REF!,A336)))</xm:f>
            <xm:f>#REF!</xm:f>
            <x14:dxf>
              <fill>
                <patternFill>
                  <bgColor rgb="FF92D050"/>
                </patternFill>
              </fill>
            </x14:dxf>
          </x14:cfRule>
          <xm:sqref>A336</xm:sqref>
        </x14:conditionalFormatting>
        <x14:conditionalFormatting xmlns:xm="http://schemas.microsoft.com/office/excel/2006/main">
          <x14:cfRule type="containsText" priority="46" operator="containsText" id="{BC92872F-96E5-4E13-A6D4-66F696A66706}">
            <xm:f>NOT(ISERROR(SEARCH(#REF!,A363)))</xm:f>
            <xm:f>#REF!</xm:f>
            <x14:dxf>
              <font>
                <color rgb="FF9C0006"/>
              </font>
              <fill>
                <patternFill>
                  <bgColor rgb="FFFFC7CE"/>
                </patternFill>
              </fill>
            </x14:dxf>
          </x14:cfRule>
          <x14:cfRule type="containsText" priority="51" operator="containsText" id="{2D518829-8A96-4EFD-860F-BA70E5509BB5}">
            <xm:f>NOT(ISERROR(SEARCH(#REF!,A363)))</xm:f>
            <xm:f>#REF!</xm:f>
            <x14:dxf>
              <font>
                <color rgb="FF9C0006"/>
              </font>
              <fill>
                <patternFill>
                  <bgColor rgb="FFFFC7CE"/>
                </patternFill>
              </fill>
            </x14:dxf>
          </x14:cfRule>
          <xm:sqref>A363</xm:sqref>
        </x14:conditionalFormatting>
        <x14:conditionalFormatting xmlns:xm="http://schemas.microsoft.com/office/excel/2006/main">
          <x14:cfRule type="containsText" priority="8" operator="containsText" id="{0E2483A2-2325-4F0D-BBBC-B3229AD9A0AA}">
            <xm:f>NOT(ISERROR(SEARCH(#REF!,A130)))</xm:f>
            <xm:f>#REF!</xm:f>
            <x14:dxf>
              <font>
                <color rgb="FF006100"/>
              </font>
              <fill>
                <patternFill>
                  <bgColor rgb="FFC6EFCE"/>
                </patternFill>
              </fill>
            </x14:dxf>
          </x14:cfRule>
          <xm:sqref>A130:N130</xm:sqref>
        </x14:conditionalFormatting>
        <x14:conditionalFormatting xmlns:xm="http://schemas.microsoft.com/office/excel/2006/main">
          <x14:cfRule type="containsText" priority="7" operator="containsText" id="{2BD35C67-C171-49AF-80E5-B5DA583D6EE8}">
            <xm:f>NOT(ISERROR(SEARCH(#REF!,A147)))</xm:f>
            <xm:f>#REF!</xm:f>
            <x14:dxf>
              <font>
                <color rgb="FF006100"/>
              </font>
              <fill>
                <patternFill>
                  <bgColor rgb="FFC6EFCE"/>
                </patternFill>
              </fill>
            </x14:dxf>
          </x14:cfRule>
          <xm:sqref>A147:N147</xm:sqref>
        </x14:conditionalFormatting>
        <x14:conditionalFormatting xmlns:xm="http://schemas.microsoft.com/office/excel/2006/main">
          <x14:cfRule type="containsText" priority="6" operator="containsText" id="{45051042-1DF4-4661-85B7-9480139F161B}">
            <xm:f>NOT(ISERROR(SEARCH(#REF!,A165)))</xm:f>
            <xm:f>#REF!</xm:f>
            <x14:dxf>
              <font>
                <color rgb="FF006100"/>
              </font>
              <fill>
                <patternFill>
                  <bgColor rgb="FFC6EFCE"/>
                </patternFill>
              </fill>
            </x14:dxf>
          </x14:cfRule>
          <xm:sqref>A165:N165</xm:sqref>
        </x14:conditionalFormatting>
        <x14:conditionalFormatting xmlns:xm="http://schemas.microsoft.com/office/excel/2006/main">
          <x14:cfRule type="containsText" priority="5" operator="containsText" id="{22B29F53-FD48-4328-B433-53D0C937627F}">
            <xm:f>NOT(ISERROR(SEARCH(#REF!,A205)))</xm:f>
            <xm:f>#REF!</xm:f>
            <x14:dxf>
              <font>
                <color rgb="FF006100"/>
              </font>
              <fill>
                <patternFill>
                  <bgColor rgb="FFC6EFCE"/>
                </patternFill>
              </fill>
            </x14:dxf>
          </x14:cfRule>
          <xm:sqref>A205:N205</xm:sqref>
        </x14:conditionalFormatting>
        <x14:conditionalFormatting xmlns:xm="http://schemas.microsoft.com/office/excel/2006/main">
          <x14:cfRule type="containsText" priority="4" operator="containsText" id="{614D7A17-0FA9-4CE2-9759-0A9FD1AB264E}">
            <xm:f>NOT(ISERROR(SEARCH(#REF!,A227)))</xm:f>
            <xm:f>#REF!</xm:f>
            <x14:dxf>
              <font>
                <color rgb="FF006100"/>
              </font>
              <fill>
                <patternFill>
                  <bgColor rgb="FFC6EFCE"/>
                </patternFill>
              </fill>
            </x14:dxf>
          </x14:cfRule>
          <xm:sqref>A227:N227</xm:sqref>
        </x14:conditionalFormatting>
        <x14:conditionalFormatting xmlns:xm="http://schemas.microsoft.com/office/excel/2006/main">
          <x14:cfRule type="containsText" priority="3" operator="containsText" id="{47959F8B-A5F5-4612-8459-A1C0A819263B}">
            <xm:f>NOT(ISERROR(SEARCH(#REF!,A246)))</xm:f>
            <xm:f>#REF!</xm:f>
            <x14:dxf>
              <font>
                <color rgb="FF006100"/>
              </font>
              <fill>
                <patternFill>
                  <bgColor rgb="FFC6EFCE"/>
                </patternFill>
              </fill>
            </x14:dxf>
          </x14:cfRule>
          <x14:cfRule type="containsText" priority="14" operator="containsText" id="{8E353B0E-342F-439B-B345-9AEF89F669D3}">
            <xm:f>NOT(ISERROR(SEARCH(#REF!,A246)))</xm:f>
            <xm:f>#REF!</xm:f>
            <x14:dxf>
              <font>
                <color rgb="FF9C0006"/>
              </font>
              <fill>
                <patternFill>
                  <bgColor rgb="FFFFC7CE"/>
                </patternFill>
              </fill>
            </x14:dxf>
          </x14:cfRule>
          <x14:cfRule type="containsText" priority="15" operator="containsText" id="{900104CB-7542-42AD-90BC-58936F1BBDAE}">
            <xm:f>NOT(ISERROR(SEARCH(#REF!,A246)))</xm:f>
            <xm:f>#REF!</xm:f>
            <x14:dxf>
              <font>
                <color rgb="FF006100"/>
              </font>
              <fill>
                <patternFill>
                  <bgColor rgb="FFC6EFCE"/>
                </patternFill>
              </fill>
            </x14:dxf>
          </x14:cfRule>
          <x14:cfRule type="containsText" priority="16" operator="containsText" id="{8EFD0E86-87C4-41E3-9346-7B0C0C183102}">
            <xm:f>NOT(ISERROR(SEARCH(#REF!,A246)))</xm:f>
            <xm:f>#REF!</xm:f>
            <x14:dxf>
              <font>
                <color rgb="FF9C5700"/>
              </font>
              <fill>
                <patternFill>
                  <bgColor rgb="FFFFEB9C"/>
                </patternFill>
              </fill>
            </x14:dxf>
          </x14:cfRule>
          <x14:cfRule type="containsText" priority="17" operator="containsText" id="{6E570B24-9223-42CB-B57C-F4FA47924442}">
            <xm:f>NOT(ISERROR(SEARCH(#REF!,A246)))</xm:f>
            <xm:f>#REF!</xm:f>
            <x14:dxf>
              <font>
                <color rgb="FF9C5700"/>
              </font>
              <fill>
                <patternFill>
                  <bgColor rgb="FFFFEB9C"/>
                </patternFill>
              </fill>
            </x14:dxf>
          </x14:cfRule>
          <xm:sqref>A246:N246</xm:sqref>
        </x14:conditionalFormatting>
        <x14:conditionalFormatting xmlns:xm="http://schemas.microsoft.com/office/excel/2006/main">
          <x14:cfRule type="containsText" priority="2" operator="containsText" id="{57E0B9D5-581A-4D2B-94F6-50365E589D22}">
            <xm:f>NOT(ISERROR(SEARCH(#REF!,A271)))</xm:f>
            <xm:f>#REF!</xm:f>
            <x14:dxf>
              <font>
                <color rgb="FF006100"/>
              </font>
              <fill>
                <patternFill>
                  <bgColor rgb="FFC6EFCE"/>
                </patternFill>
              </fill>
            </x14:dxf>
          </x14:cfRule>
          <x14:cfRule type="containsText" priority="13" operator="containsText" id="{ED9DE6FA-5597-4772-AC0F-AD808E1F4C8D}">
            <xm:f>NOT(ISERROR(SEARCH(#REF!,A271)))</xm:f>
            <xm:f>#REF!</xm:f>
            <x14:dxf>
              <font>
                <color rgb="FF9C0006"/>
              </font>
              <fill>
                <patternFill>
                  <bgColor rgb="FFFFC7CE"/>
                </patternFill>
              </fill>
            </x14:dxf>
          </x14:cfRule>
          <xm:sqref>A271:N271</xm:sqref>
        </x14:conditionalFormatting>
        <x14:conditionalFormatting xmlns:xm="http://schemas.microsoft.com/office/excel/2006/main">
          <x14:cfRule type="containsText" priority="64" operator="containsText" id="{7153A719-2AEC-4B60-9E54-12635CEDC9E5}">
            <xm:f>NOT(ISERROR(SEARCH(#REF!,C291)))</xm:f>
            <xm:f>#REF!</xm:f>
            <x14:dxf>
              <font>
                <color rgb="FF9C0006"/>
              </font>
              <fill>
                <patternFill>
                  <bgColor rgb="FFFFC7CE"/>
                </patternFill>
              </fill>
            </x14:dxf>
          </x14:cfRule>
          <xm:sqref>C291:D291</xm:sqref>
        </x14:conditionalFormatting>
        <x14:conditionalFormatting xmlns:xm="http://schemas.microsoft.com/office/excel/2006/main">
          <x14:cfRule type="containsText" priority="165" operator="containsText" id="{E68C1A1F-1909-4B3C-A63F-F4FE7F348CF0}">
            <xm:f>NOT(ISERROR(SEARCH(#REF!,C107)))</xm:f>
            <xm:f>#REF!</xm:f>
            <x14:dxf>
              <font>
                <color rgb="FF9C0006"/>
              </font>
              <fill>
                <patternFill>
                  <bgColor rgb="FFFFC7CE"/>
                </patternFill>
              </fill>
            </x14:dxf>
          </x14:cfRule>
          <x14:cfRule type="containsText" priority="166" operator="containsText" id="{B7496E67-49D0-49A9-AC43-A552923F81D2}">
            <xm:f>NOT(ISERROR(SEARCH(#REF!,C107)))</xm:f>
            <xm:f>#REF!</xm:f>
            <x14:dxf>
              <fill>
                <patternFill>
                  <bgColor rgb="FF92D050"/>
                </patternFill>
              </fill>
            </x14:dxf>
          </x14:cfRule>
          <xm:sqref>C107:E107</xm:sqref>
        </x14:conditionalFormatting>
        <x14:conditionalFormatting xmlns:xm="http://schemas.microsoft.com/office/excel/2006/main">
          <x14:cfRule type="containsText" priority="60" operator="containsText" id="{237F86B9-3DBB-4A41-B232-BF8E9A5DE8A0}">
            <xm:f>NOT(ISERROR(SEARCH(#REF!,E291)))</xm:f>
            <xm:f>#REF!</xm:f>
            <x14:dxf>
              <font>
                <color rgb="FF9C5700"/>
              </font>
              <fill>
                <patternFill>
                  <bgColor rgb="FFFFEB9C"/>
                </patternFill>
              </fill>
            </x14:dxf>
          </x14:cfRule>
          <x14:cfRule type="containsText" priority="61" operator="containsText" id="{019980D2-3A2E-4A6C-B66F-71ECECD58F23}">
            <xm:f>NOT(ISERROR(SEARCH(#REF!,E291)))</xm:f>
            <xm:f>#REF!</xm:f>
            <x14:dxf>
              <font>
                <color rgb="FF9C5700"/>
              </font>
              <fill>
                <patternFill>
                  <bgColor rgb="FFFFEB9C"/>
                </patternFill>
              </fill>
            </x14:dxf>
          </x14:cfRule>
          <x14:cfRule type="containsText" priority="62" operator="containsText" id="{6F59BE87-51D0-4A14-9903-CF194F1CFBCC}">
            <xm:f>NOT(ISERROR(SEARCH(#REF!,E291)))</xm:f>
            <xm:f>#REF!</xm:f>
            <x14:dxf>
              <fill>
                <patternFill>
                  <bgColor rgb="FF92D050"/>
                </patternFill>
              </fill>
            </x14:dxf>
          </x14:cfRule>
          <x14:cfRule type="containsText" priority="63" operator="containsText" id="{01B30B2A-6CEC-4F25-AE49-69AC84A90EB1}">
            <xm:f>NOT(ISERROR(SEARCH(#REF!,E291)))</xm:f>
            <xm:f>#REF!</xm:f>
            <x14:dxf>
              <font>
                <color rgb="FF9C0006"/>
              </font>
              <fill>
                <patternFill>
                  <bgColor rgb="FFFFC7CE"/>
                </patternFill>
              </fill>
            </x14:dxf>
          </x14:cfRule>
          <xm:sqref>E291</xm:sqref>
        </x14:conditionalFormatting>
        <x14:conditionalFormatting xmlns:xm="http://schemas.microsoft.com/office/excel/2006/main">
          <x14:cfRule type="containsText" priority="1" operator="containsText" id="{755BF4F6-9FB4-4B08-858D-14642A78F70E}">
            <xm:f>NOT(ISERROR(SEARCH(#REF!,E291)))</xm:f>
            <xm:f>#REF!</xm:f>
            <x14:dxf>
              <font>
                <color rgb="FF006100"/>
              </font>
              <fill>
                <patternFill>
                  <bgColor rgb="FFC6EFCE"/>
                </patternFill>
              </fill>
            </x14:dxf>
          </x14:cfRule>
          <xm:sqref>E291:N291</xm:sqref>
        </x14:conditionalFormatting>
        <x14:conditionalFormatting xmlns:xm="http://schemas.microsoft.com/office/excel/2006/main">
          <x14:cfRule type="containsText" priority="58" operator="containsText" id="{8FE26FA0-0E59-4D83-81F4-8D29EF276247}">
            <xm:f>NOT(ISERROR(SEARCH(#REF!,F107)))</xm:f>
            <xm:f>#REF!</xm:f>
            <x14:dxf>
              <font>
                <color rgb="FF9C5700"/>
              </font>
              <fill>
                <patternFill>
                  <bgColor rgb="FFFFEB9C"/>
                </patternFill>
              </fill>
            </x14:dxf>
          </x14:cfRule>
          <x14:cfRule type="containsText" priority="59" operator="containsText" id="{D78D3648-29FB-4353-A004-FA093B123E85}">
            <xm:f>NOT(ISERROR(SEARCH(#REF!,F107)))</xm:f>
            <xm:f>#REF!</xm:f>
            <x14:dxf>
              <fill>
                <patternFill>
                  <bgColor rgb="FF92D050"/>
                </patternFill>
              </fill>
            </x14:dxf>
          </x14:cfRule>
          <x14:cfRule type="containsText" priority="163" operator="containsText" id="{28C5159E-9E28-41C3-9B97-903691F4ECBC}">
            <xm:f>NOT(ISERROR(SEARCH(#REF!,F107)))</xm:f>
            <xm:f>#REF!</xm:f>
            <x14:dxf>
              <font>
                <color rgb="FF9C0006"/>
              </font>
              <fill>
                <patternFill>
                  <bgColor rgb="FFFFC7CE"/>
                </patternFill>
              </fill>
            </x14:dxf>
          </x14:cfRule>
          <x14:cfRule type="containsText" priority="164" operator="containsText" id="{609650C9-D025-494C-A88E-FB55D5B77131}">
            <xm:f>NOT(ISERROR(SEARCH(#REF!,F107)))</xm:f>
            <xm:f>#REF!</xm:f>
            <x14:dxf>
              <fill>
                <patternFill>
                  <bgColor rgb="FF92D050"/>
                </patternFill>
              </fill>
            </x14:dxf>
          </x14:cfRule>
          <xm:sqref>F107</xm:sqref>
        </x14:conditionalFormatting>
        <x14:conditionalFormatting xmlns:xm="http://schemas.microsoft.com/office/excel/2006/main">
          <x14:cfRule type="containsText" priority="9" operator="containsText" id="{E0F2FEEA-931C-4A90-B671-CC2C45CAED8C}">
            <xm:f>NOT(ISERROR(SEARCH(#REF!,F107)))</xm:f>
            <xm:f>#REF!</xm:f>
            <x14:dxf>
              <font>
                <color rgb="FF006100"/>
              </font>
              <fill>
                <patternFill>
                  <bgColor rgb="FFC6EFCE"/>
                </patternFill>
              </fill>
            </x14:dxf>
          </x14:cfRule>
          <xm:sqref>F107:N107</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98C642-8AA3-48E5-B967-3195700C0576}">
  <sheetPr filterMode="1"/>
  <dimension ref="A1:XDK403"/>
  <sheetViews>
    <sheetView showZeros="0" zoomScaleNormal="100" workbookViewId="0">
      <selection sqref="A1:S1"/>
    </sheetView>
  </sheetViews>
  <sheetFormatPr baseColWidth="10" defaultColWidth="62.83203125" defaultRowHeight="30" customHeight="1"/>
  <cols>
    <col min="1" max="1" width="39.1640625" style="203" customWidth="1"/>
    <col min="2" max="2" width="14" style="95" hidden="1" customWidth="1"/>
    <col min="3" max="3" width="19" style="94" hidden="1" customWidth="1"/>
    <col min="4" max="4" width="43.5" style="94" hidden="1" customWidth="1"/>
    <col min="5" max="5" width="11.5" style="212" customWidth="1"/>
    <col min="6" max="6" width="10" style="94" hidden="1" customWidth="1"/>
    <col min="7" max="7" width="10.5" style="94" hidden="1" customWidth="1"/>
    <col min="8" max="8" width="8.33203125" style="94" hidden="1" customWidth="1"/>
    <col min="9" max="9" width="15" style="213" customWidth="1"/>
    <col min="10" max="10" width="8.33203125" style="203" hidden="1" customWidth="1"/>
    <col min="11" max="11" width="15.1640625" style="203" customWidth="1"/>
    <col min="12" max="12" width="15.1640625" style="94" hidden="1" customWidth="1"/>
    <col min="13" max="13" width="9.83203125" style="203" customWidth="1"/>
    <col min="14" max="14" width="12.33203125" style="94" hidden="1" customWidth="1"/>
    <col min="15" max="16" width="10.1640625" style="94" hidden="1" customWidth="1"/>
    <col min="17" max="17" width="13.5" style="203" customWidth="1"/>
    <col min="18" max="18" width="14.6640625" style="203" customWidth="1"/>
    <col min="19" max="19" width="12.33203125" style="203" bestFit="1" customWidth="1"/>
    <col min="20" max="16384" width="62.83203125" style="203"/>
  </cols>
  <sheetData>
    <row r="1" spans="1:16339" ht="30" customHeight="1">
      <c r="A1" s="421" t="str">
        <f>CONCATENATE(Küche!D1,"; ",Küche!D2,", ",Küche!D3)</f>
        <v>Buffet von   - Samstag, d. 00.01.00; Erwachsenenportionen: 0, Kinderportionen:0, Allergien, Unverträglichkeiten:</v>
      </c>
      <c r="B1" s="421"/>
      <c r="C1" s="421"/>
      <c r="D1" s="421"/>
      <c r="E1" s="421"/>
      <c r="F1" s="421"/>
      <c r="G1" s="421"/>
      <c r="H1" s="421"/>
      <c r="I1" s="421"/>
      <c r="J1" s="421"/>
      <c r="K1" s="421"/>
      <c r="L1" s="421"/>
      <c r="M1" s="421"/>
      <c r="N1" s="421"/>
      <c r="O1" s="421"/>
      <c r="P1" s="421"/>
      <c r="Q1" s="421"/>
      <c r="R1" s="421"/>
      <c r="S1" s="421"/>
    </row>
    <row r="2" spans="1:16339" ht="30" customHeight="1">
      <c r="A2" s="245" t="s">
        <v>835</v>
      </c>
    </row>
    <row r="3" spans="1:16339" ht="26.25" customHeight="1">
      <c r="A3" s="417" t="s">
        <v>833</v>
      </c>
      <c r="B3" s="418"/>
      <c r="C3" s="418"/>
      <c r="D3" s="418"/>
      <c r="E3" s="417"/>
      <c r="F3" s="418"/>
      <c r="G3" s="418"/>
      <c r="H3" s="418"/>
      <c r="I3" s="419"/>
      <c r="J3" s="417"/>
      <c r="K3" s="214">
        <v>5</v>
      </c>
      <c r="L3" s="93"/>
      <c r="M3" s="214">
        <f>'Auswahl Produkte'!$E$4+Mengenkalkulation!K3</f>
        <v>5</v>
      </c>
      <c r="Q3" s="214" t="s">
        <v>765</v>
      </c>
      <c r="R3" s="420" t="e">
        <f>IF('Auswahl Produkte'!#REF!="ja","Suppe wird serviert","")</f>
        <v>#REF!</v>
      </c>
      <c r="S3" s="420"/>
    </row>
    <row r="4" spans="1:16339" s="94" customFormat="1" ht="30" hidden="1" customHeight="1">
      <c r="B4" s="95"/>
      <c r="E4" s="96"/>
    </row>
    <row r="5" spans="1:16339" s="15" customFormat="1" ht="30" customHeight="1">
      <c r="A5" s="215" t="s">
        <v>4</v>
      </c>
      <c r="B5" s="100" t="s">
        <v>360</v>
      </c>
      <c r="C5" s="99" t="s">
        <v>575</v>
      </c>
      <c r="D5" s="99" t="s">
        <v>576</v>
      </c>
      <c r="E5" s="216" t="s">
        <v>793</v>
      </c>
      <c r="F5" s="101"/>
      <c r="G5" s="102"/>
      <c r="H5" s="99"/>
      <c r="I5" s="218" t="s">
        <v>703</v>
      </c>
      <c r="J5" s="215"/>
      <c r="K5" s="215" t="s">
        <v>759</v>
      </c>
      <c r="L5" s="99"/>
      <c r="M5" s="219" t="s">
        <v>525</v>
      </c>
      <c r="N5" s="103" t="s">
        <v>524</v>
      </c>
      <c r="O5" s="99" t="s">
        <v>751</v>
      </c>
      <c r="P5" s="99"/>
      <c r="Q5" s="215" t="s">
        <v>11</v>
      </c>
      <c r="R5" s="215" t="s">
        <v>758</v>
      </c>
      <c r="S5" s="215" t="s">
        <v>12</v>
      </c>
      <c r="T5" s="221"/>
      <c r="U5" s="18"/>
      <c r="V5" s="222"/>
      <c r="W5" s="18"/>
      <c r="X5" s="18"/>
      <c r="Y5" s="18"/>
      <c r="Z5" s="18"/>
      <c r="AA5" s="18"/>
      <c r="AB5" s="18"/>
      <c r="AC5" s="18"/>
      <c r="AD5" s="18"/>
      <c r="AE5" s="18"/>
      <c r="AF5" s="18"/>
      <c r="AG5" s="18"/>
      <c r="AH5" s="18"/>
      <c r="AI5" s="18"/>
      <c r="AJ5" s="18"/>
      <c r="AK5" s="18"/>
      <c r="AL5" s="18"/>
      <c r="AM5" s="18"/>
      <c r="AN5" s="18"/>
      <c r="AO5" s="18"/>
      <c r="AP5" s="18"/>
      <c r="AQ5" s="18"/>
      <c r="AR5" s="18"/>
      <c r="AS5" s="18"/>
      <c r="AT5" s="18"/>
      <c r="AU5" s="18"/>
      <c r="AV5" s="18"/>
      <c r="AW5" s="18"/>
      <c r="AX5" s="18"/>
      <c r="AY5" s="18"/>
      <c r="AZ5" s="18"/>
      <c r="BA5" s="18"/>
      <c r="BB5" s="18"/>
      <c r="BC5" s="18"/>
      <c r="BD5" s="18"/>
      <c r="BE5" s="18"/>
      <c r="BF5" s="18"/>
      <c r="BG5" s="18"/>
      <c r="BH5" s="18"/>
      <c r="BI5" s="18"/>
      <c r="BJ5" s="18"/>
      <c r="BK5" s="18"/>
      <c r="BL5" s="18"/>
      <c r="BM5" s="18"/>
      <c r="BN5" s="18"/>
      <c r="BO5" s="18"/>
      <c r="BP5" s="18"/>
      <c r="BQ5" s="18"/>
      <c r="BR5" s="18"/>
      <c r="BS5" s="18"/>
      <c r="BT5" s="18"/>
      <c r="BU5" s="18"/>
      <c r="BV5" s="18"/>
      <c r="BW5" s="18"/>
      <c r="BX5" s="18"/>
      <c r="BY5" s="18"/>
      <c r="BZ5" s="18"/>
      <c r="CA5" s="18"/>
      <c r="CB5" s="18"/>
      <c r="CC5" s="18"/>
      <c r="CD5" s="18"/>
      <c r="CE5" s="18"/>
      <c r="CF5" s="18"/>
      <c r="CG5" s="18"/>
      <c r="CH5" s="18"/>
      <c r="CI5" s="18"/>
      <c r="CJ5" s="18"/>
      <c r="CK5" s="18"/>
      <c r="CL5" s="18"/>
      <c r="CM5" s="18"/>
      <c r="CN5" s="18"/>
      <c r="CO5" s="18"/>
      <c r="CP5" s="18"/>
      <c r="CQ5" s="18"/>
      <c r="CR5" s="18"/>
      <c r="CS5" s="18"/>
      <c r="CT5" s="18"/>
      <c r="CU5" s="18"/>
      <c r="CV5" s="18"/>
      <c r="CW5" s="18"/>
      <c r="CX5" s="18"/>
      <c r="CY5" s="18"/>
      <c r="CZ5" s="18"/>
      <c r="DA5" s="18"/>
      <c r="DB5" s="18"/>
      <c r="DC5" s="18"/>
      <c r="DD5" s="18"/>
      <c r="DE5" s="18"/>
      <c r="DF5" s="18"/>
      <c r="DG5" s="18"/>
      <c r="DH5" s="18"/>
      <c r="DI5" s="18"/>
      <c r="DJ5" s="18"/>
      <c r="DK5" s="18"/>
      <c r="DL5" s="18"/>
      <c r="DM5" s="18"/>
      <c r="DN5" s="18"/>
      <c r="DO5" s="18"/>
      <c r="DP5" s="18"/>
      <c r="DQ5" s="18"/>
      <c r="DR5" s="18"/>
      <c r="DS5" s="18"/>
      <c r="DT5" s="18"/>
      <c r="DU5" s="18"/>
      <c r="DV5" s="18"/>
      <c r="DW5" s="18"/>
      <c r="DX5" s="18"/>
      <c r="DY5" s="18"/>
      <c r="DZ5" s="18"/>
      <c r="EA5" s="18"/>
      <c r="EB5" s="18"/>
      <c r="EC5" s="18"/>
      <c r="ED5" s="18"/>
      <c r="EE5" s="18"/>
      <c r="EF5" s="18"/>
      <c r="EG5" s="18"/>
      <c r="EH5" s="18"/>
      <c r="EI5" s="18"/>
      <c r="EJ5" s="18"/>
      <c r="EK5" s="18"/>
      <c r="EL5" s="18"/>
      <c r="EM5" s="18"/>
      <c r="EN5" s="18"/>
      <c r="EO5" s="18"/>
      <c r="EP5" s="18"/>
      <c r="EQ5" s="18"/>
      <c r="ER5" s="18"/>
      <c r="ES5" s="18"/>
      <c r="ET5" s="18"/>
      <c r="EU5" s="18"/>
      <c r="EV5" s="18"/>
      <c r="EW5" s="18"/>
      <c r="EX5" s="18"/>
      <c r="EY5" s="18"/>
      <c r="EZ5" s="18"/>
      <c r="FA5" s="18"/>
      <c r="FB5" s="18"/>
      <c r="FC5" s="18"/>
      <c r="FD5" s="18"/>
      <c r="FE5" s="18"/>
      <c r="FF5" s="18"/>
      <c r="FG5" s="18"/>
      <c r="FH5" s="18"/>
      <c r="FI5" s="18"/>
      <c r="FJ5" s="18"/>
      <c r="FK5" s="18"/>
      <c r="FL5" s="18"/>
      <c r="FM5" s="18"/>
      <c r="FN5" s="18"/>
      <c r="FO5" s="18"/>
      <c r="FP5" s="18"/>
      <c r="FQ5" s="18"/>
      <c r="FR5" s="18"/>
      <c r="FS5" s="18"/>
      <c r="FT5" s="18"/>
      <c r="FU5" s="18"/>
      <c r="FV5" s="18"/>
      <c r="FW5" s="18"/>
      <c r="FX5" s="18"/>
      <c r="FY5" s="18"/>
      <c r="FZ5" s="18"/>
      <c r="GA5" s="18"/>
      <c r="GB5" s="18"/>
      <c r="GC5" s="18"/>
      <c r="GD5" s="18"/>
      <c r="GE5" s="18"/>
      <c r="GF5" s="18"/>
      <c r="GG5" s="18"/>
      <c r="GH5" s="18"/>
      <c r="GI5" s="18"/>
      <c r="GJ5" s="18"/>
      <c r="GK5" s="18"/>
      <c r="GL5" s="18"/>
      <c r="GM5" s="18"/>
      <c r="GN5" s="18"/>
      <c r="GO5" s="18"/>
      <c r="GP5" s="18"/>
      <c r="GQ5" s="18"/>
      <c r="GR5" s="18"/>
      <c r="GS5" s="18"/>
      <c r="GT5" s="18"/>
      <c r="GU5" s="18"/>
      <c r="GV5" s="18"/>
      <c r="GW5" s="18"/>
      <c r="GX5" s="18"/>
      <c r="GY5" s="18"/>
      <c r="GZ5" s="18"/>
      <c r="HA5" s="18"/>
      <c r="HB5" s="18"/>
      <c r="HC5" s="18"/>
      <c r="HD5" s="18"/>
      <c r="HE5" s="18"/>
      <c r="HF5" s="18"/>
      <c r="HG5" s="18"/>
      <c r="HH5" s="18"/>
      <c r="HI5" s="18"/>
      <c r="HJ5" s="18"/>
      <c r="HK5" s="18"/>
      <c r="HL5" s="18"/>
      <c r="HM5" s="18"/>
      <c r="HN5" s="18"/>
      <c r="HO5" s="18"/>
      <c r="HP5" s="18"/>
      <c r="HQ5" s="18"/>
      <c r="HR5" s="18"/>
      <c r="HS5" s="18"/>
      <c r="HT5" s="18"/>
      <c r="HU5" s="18"/>
      <c r="HV5" s="18"/>
      <c r="HW5" s="18"/>
      <c r="HX5" s="18"/>
      <c r="HY5" s="18"/>
      <c r="HZ5" s="18"/>
      <c r="IA5" s="18"/>
      <c r="IB5" s="18"/>
      <c r="IC5" s="18"/>
      <c r="ID5" s="18"/>
      <c r="IE5" s="18"/>
      <c r="IF5" s="18"/>
      <c r="IG5" s="18"/>
      <c r="IH5" s="18"/>
      <c r="II5" s="18"/>
      <c r="IJ5" s="18"/>
      <c r="IK5" s="18"/>
      <c r="IL5" s="18"/>
      <c r="IM5" s="18"/>
      <c r="IN5" s="18"/>
      <c r="IO5" s="18"/>
      <c r="IP5" s="18"/>
      <c r="IQ5" s="18"/>
      <c r="IR5" s="18"/>
      <c r="IS5" s="18"/>
      <c r="IT5" s="18"/>
      <c r="IU5" s="18"/>
      <c r="IV5" s="18"/>
      <c r="IW5" s="18"/>
      <c r="IX5" s="18"/>
      <c r="IY5" s="18"/>
      <c r="IZ5" s="18"/>
      <c r="JA5" s="18"/>
      <c r="JB5" s="18"/>
      <c r="JC5" s="18"/>
      <c r="JD5" s="18"/>
      <c r="JE5" s="18"/>
      <c r="JF5" s="18"/>
      <c r="JG5" s="18"/>
      <c r="JH5" s="18"/>
      <c r="JI5" s="18"/>
      <c r="JJ5" s="18"/>
      <c r="JK5" s="18"/>
      <c r="JL5" s="18"/>
      <c r="JM5" s="18"/>
      <c r="JN5" s="18"/>
      <c r="JO5" s="18"/>
      <c r="JP5" s="18"/>
      <c r="JQ5" s="18"/>
      <c r="JR5" s="18"/>
      <c r="JS5" s="18"/>
      <c r="JT5" s="18"/>
      <c r="JU5" s="18"/>
      <c r="JV5" s="18"/>
      <c r="JW5" s="18"/>
      <c r="JX5" s="18"/>
      <c r="JY5" s="18"/>
      <c r="JZ5" s="18"/>
      <c r="KA5" s="18"/>
      <c r="KB5" s="18"/>
      <c r="KC5" s="18"/>
      <c r="KD5" s="18"/>
      <c r="KE5" s="18"/>
      <c r="KF5" s="18"/>
      <c r="KG5" s="18"/>
      <c r="KH5" s="18"/>
      <c r="KI5" s="18"/>
      <c r="KJ5" s="18"/>
      <c r="KK5" s="18"/>
      <c r="KL5" s="18"/>
      <c r="KM5" s="18"/>
      <c r="KN5" s="18"/>
      <c r="KO5" s="18"/>
      <c r="KP5" s="18"/>
      <c r="KQ5" s="18"/>
      <c r="KR5" s="18"/>
      <c r="KS5" s="18"/>
      <c r="KT5" s="18"/>
      <c r="KU5" s="18"/>
      <c r="KV5" s="18"/>
      <c r="KW5" s="18"/>
      <c r="KX5" s="18"/>
      <c r="KY5" s="18"/>
      <c r="KZ5" s="18"/>
      <c r="LA5" s="18"/>
      <c r="LB5" s="18"/>
      <c r="LC5" s="18"/>
      <c r="LD5" s="18"/>
      <c r="LE5" s="18"/>
      <c r="LF5" s="18"/>
      <c r="LG5" s="18"/>
      <c r="LH5" s="18"/>
      <c r="LI5" s="18"/>
      <c r="LJ5" s="18"/>
      <c r="LK5" s="18"/>
      <c r="LL5" s="18"/>
      <c r="LM5" s="18"/>
      <c r="LN5" s="18"/>
      <c r="LO5" s="18"/>
      <c r="LP5" s="18"/>
      <c r="LQ5" s="18"/>
      <c r="LR5" s="18"/>
      <c r="LS5" s="18"/>
      <c r="LT5" s="18"/>
      <c r="LU5" s="18"/>
      <c r="LV5" s="18"/>
      <c r="LW5" s="18"/>
      <c r="LX5" s="18"/>
      <c r="LY5" s="18"/>
      <c r="LZ5" s="18"/>
      <c r="MA5" s="18"/>
      <c r="MB5" s="18"/>
      <c r="MC5" s="18"/>
      <c r="MD5" s="18"/>
      <c r="ME5" s="18"/>
      <c r="MF5" s="18"/>
      <c r="MG5" s="18"/>
      <c r="MH5" s="18"/>
      <c r="MI5" s="18"/>
      <c r="MJ5" s="18"/>
      <c r="MK5" s="18"/>
      <c r="ML5" s="18"/>
      <c r="MM5" s="18"/>
      <c r="MN5" s="18"/>
      <c r="MO5" s="18"/>
      <c r="MP5" s="18"/>
      <c r="MQ5" s="18"/>
      <c r="MR5" s="18"/>
      <c r="MS5" s="18"/>
      <c r="MT5" s="18"/>
      <c r="MU5" s="18"/>
      <c r="MV5" s="18"/>
      <c r="MW5" s="18"/>
      <c r="MX5" s="18"/>
      <c r="MY5" s="18"/>
      <c r="MZ5" s="18"/>
      <c r="NA5" s="18"/>
      <c r="NB5" s="18"/>
      <c r="NC5" s="18"/>
      <c r="ND5" s="18"/>
      <c r="NE5" s="18"/>
      <c r="NF5" s="18"/>
      <c r="NG5" s="18"/>
      <c r="NH5" s="18"/>
      <c r="NI5" s="18"/>
      <c r="NJ5" s="18"/>
      <c r="NK5" s="18"/>
      <c r="NL5" s="18"/>
      <c r="NM5" s="18"/>
      <c r="NN5" s="18"/>
      <c r="NO5" s="18"/>
      <c r="NP5" s="18"/>
      <c r="NQ5" s="18"/>
      <c r="NR5" s="18"/>
      <c r="NS5" s="18"/>
      <c r="NT5" s="18"/>
      <c r="NU5" s="18"/>
      <c r="NV5" s="18"/>
      <c r="NW5" s="18"/>
      <c r="NX5" s="18"/>
      <c r="NY5" s="18"/>
      <c r="NZ5" s="18"/>
      <c r="OA5" s="18"/>
      <c r="OB5" s="18"/>
      <c r="OC5" s="18"/>
      <c r="OD5" s="18"/>
      <c r="OE5" s="18"/>
      <c r="OF5" s="18"/>
      <c r="OG5" s="18"/>
      <c r="OH5" s="18"/>
      <c r="OI5" s="18"/>
      <c r="OJ5" s="18"/>
      <c r="OK5" s="18"/>
      <c r="OL5" s="18"/>
      <c r="OM5" s="18"/>
      <c r="ON5" s="18"/>
      <c r="OO5" s="18"/>
      <c r="OP5" s="18"/>
      <c r="OQ5" s="18"/>
      <c r="OR5" s="18"/>
      <c r="OS5" s="18"/>
      <c r="OT5" s="18"/>
      <c r="OU5" s="18"/>
      <c r="OV5" s="18"/>
      <c r="OW5" s="18"/>
      <c r="OX5" s="18"/>
      <c r="OY5" s="18"/>
      <c r="OZ5" s="18"/>
      <c r="PA5" s="18"/>
      <c r="PB5" s="18"/>
      <c r="PC5" s="18"/>
      <c r="PD5" s="18"/>
      <c r="PE5" s="18"/>
      <c r="PF5" s="18"/>
      <c r="PG5" s="18"/>
      <c r="PH5" s="18"/>
      <c r="PI5" s="18"/>
      <c r="PJ5" s="18"/>
      <c r="PK5" s="18"/>
      <c r="PL5" s="18"/>
      <c r="PM5" s="18"/>
      <c r="PN5" s="18"/>
      <c r="PO5" s="18"/>
      <c r="PP5" s="18"/>
      <c r="PQ5" s="18"/>
      <c r="PR5" s="18"/>
      <c r="PS5" s="18"/>
      <c r="PT5" s="18"/>
      <c r="PU5" s="18"/>
      <c r="PV5" s="18"/>
      <c r="PW5" s="18"/>
      <c r="PX5" s="18"/>
      <c r="PY5" s="18"/>
      <c r="PZ5" s="18"/>
      <c r="QA5" s="18"/>
      <c r="QB5" s="18"/>
      <c r="QC5" s="18"/>
      <c r="QD5" s="18"/>
      <c r="QE5" s="18"/>
      <c r="QF5" s="18"/>
      <c r="QG5" s="18"/>
      <c r="QH5" s="18"/>
      <c r="QI5" s="18"/>
      <c r="QJ5" s="18"/>
      <c r="QK5" s="18"/>
      <c r="QL5" s="18"/>
      <c r="QM5" s="18"/>
      <c r="QN5" s="18"/>
      <c r="QO5" s="18"/>
      <c r="QP5" s="18"/>
      <c r="QQ5" s="18"/>
      <c r="QR5" s="18"/>
      <c r="QS5" s="18"/>
      <c r="QT5" s="18"/>
      <c r="QU5" s="18"/>
      <c r="QV5" s="18"/>
      <c r="QW5" s="18"/>
      <c r="QX5" s="18"/>
      <c r="QY5" s="18"/>
      <c r="QZ5" s="18"/>
      <c r="RA5" s="18"/>
      <c r="RB5" s="18"/>
      <c r="RC5" s="18"/>
      <c r="RD5" s="18"/>
      <c r="RE5" s="18"/>
      <c r="RF5" s="18"/>
      <c r="RG5" s="18"/>
      <c r="RH5" s="18"/>
      <c r="RI5" s="18"/>
      <c r="RJ5" s="18"/>
      <c r="RK5" s="18"/>
      <c r="RL5" s="18"/>
      <c r="RM5" s="18"/>
      <c r="RN5" s="18"/>
      <c r="RO5" s="18"/>
      <c r="RP5" s="18"/>
      <c r="RQ5" s="18"/>
      <c r="RR5" s="18"/>
      <c r="RS5" s="18"/>
      <c r="RT5" s="18"/>
      <c r="RU5" s="18"/>
      <c r="RV5" s="18"/>
      <c r="RW5" s="18"/>
      <c r="RX5" s="18"/>
      <c r="RY5" s="18"/>
      <c r="RZ5" s="18"/>
      <c r="SA5" s="18"/>
      <c r="SB5" s="18"/>
      <c r="SC5" s="18"/>
      <c r="SD5" s="18"/>
      <c r="SE5" s="18"/>
      <c r="SF5" s="18"/>
      <c r="SG5" s="18"/>
      <c r="SH5" s="18"/>
      <c r="SI5" s="18"/>
      <c r="SJ5" s="18"/>
      <c r="SK5" s="18"/>
      <c r="SL5" s="18"/>
      <c r="SM5" s="18"/>
      <c r="SN5" s="18"/>
      <c r="SO5" s="18"/>
      <c r="SP5" s="18"/>
      <c r="SQ5" s="18"/>
      <c r="SR5" s="18"/>
      <c r="SS5" s="18"/>
      <c r="ST5" s="18"/>
      <c r="SU5" s="18"/>
      <c r="SV5" s="18"/>
      <c r="SW5" s="18"/>
      <c r="SX5" s="18"/>
      <c r="SY5" s="18"/>
      <c r="SZ5" s="18"/>
      <c r="TA5" s="18"/>
      <c r="TB5" s="18"/>
      <c r="TC5" s="18"/>
      <c r="TD5" s="18"/>
      <c r="TE5" s="18"/>
      <c r="TF5" s="18"/>
      <c r="TG5" s="18"/>
      <c r="TH5" s="18"/>
      <c r="TI5" s="18"/>
      <c r="TJ5" s="18"/>
      <c r="TK5" s="18"/>
      <c r="TL5" s="18"/>
      <c r="TM5" s="18"/>
      <c r="TN5" s="18"/>
      <c r="TO5" s="18"/>
      <c r="TP5" s="18"/>
      <c r="TQ5" s="18"/>
      <c r="TR5" s="18"/>
      <c r="TS5" s="18"/>
      <c r="TT5" s="18"/>
      <c r="TU5" s="18"/>
      <c r="TV5" s="18"/>
      <c r="TW5" s="18"/>
      <c r="TX5" s="18"/>
      <c r="TY5" s="18"/>
      <c r="TZ5" s="18"/>
      <c r="UA5" s="18"/>
      <c r="UB5" s="18"/>
      <c r="UC5" s="18"/>
      <c r="UD5" s="18"/>
      <c r="UE5" s="18"/>
      <c r="UF5" s="18"/>
      <c r="UG5" s="18"/>
      <c r="UH5" s="18"/>
      <c r="UI5" s="18"/>
      <c r="UJ5" s="18"/>
      <c r="UK5" s="18"/>
      <c r="UL5" s="18"/>
      <c r="UM5" s="18"/>
      <c r="UN5" s="18"/>
      <c r="UO5" s="18"/>
      <c r="UP5" s="18"/>
      <c r="UQ5" s="18"/>
      <c r="UR5" s="18"/>
      <c r="US5" s="18"/>
      <c r="UT5" s="18"/>
      <c r="UU5" s="18"/>
      <c r="UV5" s="18"/>
      <c r="UW5" s="18"/>
      <c r="UX5" s="18"/>
      <c r="UY5" s="18"/>
      <c r="UZ5" s="18"/>
      <c r="VA5" s="18"/>
      <c r="VB5" s="18"/>
      <c r="VC5" s="18"/>
      <c r="VD5" s="18"/>
      <c r="VE5" s="18"/>
      <c r="VF5" s="18"/>
      <c r="VG5" s="18"/>
      <c r="VH5" s="18"/>
      <c r="VI5" s="18"/>
      <c r="VJ5" s="18"/>
      <c r="VK5" s="18"/>
      <c r="VL5" s="18"/>
      <c r="VM5" s="18"/>
      <c r="VN5" s="18"/>
      <c r="VO5" s="18"/>
      <c r="VP5" s="18"/>
      <c r="VQ5" s="18"/>
      <c r="VR5" s="18"/>
      <c r="VS5" s="18"/>
      <c r="VT5" s="18"/>
      <c r="VU5" s="18"/>
      <c r="VV5" s="18"/>
      <c r="VW5" s="18"/>
      <c r="VX5" s="18"/>
      <c r="VY5" s="18"/>
      <c r="VZ5" s="18"/>
      <c r="WA5" s="18"/>
      <c r="WB5" s="18"/>
      <c r="WC5" s="18"/>
      <c r="WD5" s="18"/>
      <c r="WE5" s="18"/>
      <c r="WF5" s="18"/>
      <c r="WG5" s="18"/>
      <c r="WH5" s="18"/>
      <c r="WI5" s="18"/>
      <c r="WJ5" s="18"/>
      <c r="WK5" s="18"/>
      <c r="WL5" s="18"/>
      <c r="WM5" s="18"/>
      <c r="WN5" s="18"/>
      <c r="WO5" s="18"/>
      <c r="WP5" s="18"/>
      <c r="WQ5" s="18"/>
      <c r="WR5" s="18"/>
      <c r="WS5" s="18"/>
      <c r="WT5" s="18"/>
      <c r="WU5" s="18"/>
      <c r="WV5" s="18"/>
      <c r="WW5" s="18"/>
      <c r="WX5" s="18"/>
      <c r="WY5" s="18"/>
      <c r="WZ5" s="18"/>
      <c r="XA5" s="18"/>
      <c r="XB5" s="18"/>
      <c r="XC5" s="18"/>
      <c r="XD5" s="18"/>
      <c r="XE5" s="18"/>
      <c r="XF5" s="18"/>
      <c r="XG5" s="18"/>
      <c r="XH5" s="18"/>
      <c r="XI5" s="18"/>
      <c r="XJ5" s="18"/>
      <c r="XK5" s="18"/>
      <c r="XL5" s="18"/>
      <c r="XM5" s="18"/>
      <c r="XN5" s="18"/>
      <c r="XO5" s="18"/>
      <c r="XP5" s="18"/>
      <c r="XQ5" s="18"/>
      <c r="XR5" s="18"/>
      <c r="XS5" s="18"/>
      <c r="XT5" s="18"/>
      <c r="XU5" s="18"/>
      <c r="XV5" s="18"/>
      <c r="XW5" s="18"/>
      <c r="XX5" s="18"/>
      <c r="XY5" s="18"/>
      <c r="XZ5" s="18"/>
      <c r="YA5" s="18"/>
      <c r="YB5" s="18"/>
      <c r="YC5" s="18"/>
      <c r="YD5" s="18"/>
      <c r="YE5" s="18"/>
      <c r="YF5" s="18"/>
      <c r="YG5" s="18"/>
      <c r="YH5" s="18"/>
      <c r="YI5" s="18"/>
      <c r="YJ5" s="18"/>
      <c r="YK5" s="18"/>
      <c r="YL5" s="18"/>
      <c r="YM5" s="18"/>
      <c r="YN5" s="18"/>
      <c r="YO5" s="18"/>
      <c r="YP5" s="18"/>
      <c r="YQ5" s="18"/>
      <c r="YR5" s="18"/>
      <c r="YS5" s="18"/>
      <c r="YT5" s="18"/>
      <c r="YU5" s="18"/>
      <c r="YV5" s="18"/>
      <c r="YW5" s="18"/>
      <c r="YX5" s="18"/>
      <c r="YY5" s="18"/>
      <c r="YZ5" s="18"/>
      <c r="ZA5" s="18"/>
      <c r="ZB5" s="18"/>
      <c r="ZC5" s="18"/>
      <c r="ZD5" s="18"/>
      <c r="ZE5" s="18"/>
      <c r="ZF5" s="18"/>
      <c r="ZG5" s="18"/>
      <c r="ZH5" s="18"/>
      <c r="ZI5" s="18"/>
      <c r="ZJ5" s="18"/>
      <c r="ZK5" s="18"/>
      <c r="ZL5" s="18"/>
      <c r="ZM5" s="18"/>
      <c r="ZN5" s="18"/>
      <c r="ZO5" s="18"/>
      <c r="ZP5" s="18"/>
      <c r="ZQ5" s="18"/>
      <c r="ZR5" s="18"/>
      <c r="ZS5" s="18"/>
      <c r="ZT5" s="18"/>
      <c r="ZU5" s="18"/>
      <c r="ZV5" s="18"/>
      <c r="ZW5" s="18"/>
      <c r="ZX5" s="18"/>
      <c r="ZY5" s="18"/>
      <c r="ZZ5" s="18"/>
      <c r="AAA5" s="18"/>
      <c r="AAB5" s="18"/>
      <c r="AAC5" s="18"/>
      <c r="AAD5" s="18"/>
      <c r="AAE5" s="18"/>
      <c r="AAF5" s="18"/>
      <c r="AAG5" s="18"/>
      <c r="AAH5" s="18"/>
      <c r="AAI5" s="18"/>
      <c r="AAJ5" s="18"/>
      <c r="AAK5" s="18"/>
      <c r="AAL5" s="18"/>
      <c r="AAM5" s="18"/>
      <c r="AAN5" s="18"/>
      <c r="AAO5" s="18"/>
      <c r="AAP5" s="18"/>
      <c r="AAQ5" s="18"/>
      <c r="AAR5" s="18"/>
      <c r="AAS5" s="18"/>
      <c r="AAT5" s="18"/>
      <c r="AAU5" s="18"/>
      <c r="AAV5" s="18"/>
      <c r="AAW5" s="18"/>
      <c r="AAX5" s="18"/>
      <c r="AAY5" s="18"/>
      <c r="AAZ5" s="18"/>
      <c r="ABA5" s="18"/>
      <c r="ABB5" s="18"/>
      <c r="ABC5" s="18"/>
      <c r="ABD5" s="18"/>
      <c r="ABE5" s="18"/>
      <c r="ABF5" s="18"/>
      <c r="ABG5" s="18"/>
      <c r="ABH5" s="18"/>
      <c r="ABI5" s="18"/>
      <c r="ABJ5" s="18"/>
      <c r="ABK5" s="18"/>
      <c r="ABL5" s="18"/>
      <c r="ABM5" s="18"/>
      <c r="ABN5" s="18"/>
      <c r="ABO5" s="18"/>
      <c r="ABP5" s="18"/>
      <c r="ABQ5" s="18"/>
      <c r="ABR5" s="18"/>
      <c r="ABS5" s="18"/>
      <c r="ABT5" s="18"/>
      <c r="ABU5" s="18"/>
      <c r="ABV5" s="18"/>
      <c r="ABW5" s="18"/>
      <c r="ABX5" s="18"/>
      <c r="ABY5" s="18"/>
      <c r="ABZ5" s="18"/>
      <c r="ACA5" s="18"/>
      <c r="ACB5" s="18"/>
      <c r="ACC5" s="18"/>
      <c r="ACD5" s="18"/>
      <c r="ACE5" s="18"/>
      <c r="ACF5" s="18"/>
      <c r="ACG5" s="18"/>
      <c r="ACH5" s="18"/>
      <c r="ACI5" s="18"/>
      <c r="ACJ5" s="18"/>
      <c r="ACK5" s="18"/>
      <c r="ACL5" s="18"/>
      <c r="ACM5" s="18"/>
      <c r="ACN5" s="18"/>
      <c r="ACO5" s="18"/>
      <c r="ACP5" s="18"/>
      <c r="ACQ5" s="18"/>
      <c r="ACR5" s="18"/>
      <c r="ACS5" s="18"/>
      <c r="ACT5" s="18"/>
      <c r="ACU5" s="18"/>
      <c r="ACV5" s="18"/>
      <c r="ACW5" s="18"/>
      <c r="ACX5" s="18"/>
      <c r="ACY5" s="18"/>
      <c r="ACZ5" s="18"/>
      <c r="ADA5" s="18"/>
      <c r="ADB5" s="18"/>
      <c r="ADC5" s="18"/>
      <c r="ADD5" s="18"/>
      <c r="ADE5" s="18"/>
      <c r="ADF5" s="18"/>
      <c r="ADG5" s="18"/>
      <c r="ADH5" s="18"/>
      <c r="ADI5" s="18"/>
      <c r="ADJ5" s="18"/>
      <c r="ADK5" s="18"/>
      <c r="ADL5" s="18"/>
      <c r="ADM5" s="18"/>
      <c r="ADN5" s="18"/>
      <c r="ADO5" s="18"/>
      <c r="ADP5" s="18"/>
      <c r="ADQ5" s="18"/>
      <c r="ADR5" s="18"/>
      <c r="ADS5" s="18"/>
      <c r="ADT5" s="18"/>
      <c r="ADU5" s="18"/>
      <c r="ADV5" s="18"/>
      <c r="ADW5" s="18"/>
      <c r="ADX5" s="18"/>
      <c r="ADY5" s="18"/>
      <c r="ADZ5" s="18"/>
      <c r="AEA5" s="18"/>
      <c r="AEB5" s="18"/>
      <c r="AEC5" s="18"/>
      <c r="AED5" s="18"/>
      <c r="AEE5" s="18"/>
      <c r="AEF5" s="18"/>
      <c r="AEG5" s="18"/>
      <c r="AEH5" s="18"/>
      <c r="AEI5" s="18"/>
      <c r="AEJ5" s="18"/>
      <c r="AEK5" s="18"/>
      <c r="AEL5" s="18"/>
      <c r="AEM5" s="18"/>
      <c r="AEN5" s="18"/>
      <c r="AEO5" s="18"/>
      <c r="AEP5" s="18"/>
      <c r="AEQ5" s="18"/>
      <c r="AER5" s="18"/>
      <c r="AES5" s="18"/>
      <c r="AET5" s="18"/>
      <c r="AEU5" s="18"/>
      <c r="AEV5" s="18"/>
      <c r="AEW5" s="18"/>
      <c r="AEX5" s="18"/>
      <c r="AEY5" s="18"/>
      <c r="AEZ5" s="18"/>
      <c r="AFA5" s="18"/>
      <c r="AFB5" s="18"/>
      <c r="AFC5" s="18"/>
      <c r="AFD5" s="18"/>
      <c r="AFE5" s="18"/>
      <c r="AFF5" s="18"/>
      <c r="AFG5" s="18"/>
      <c r="AFH5" s="18"/>
      <c r="AFI5" s="18"/>
      <c r="AFJ5" s="18"/>
      <c r="AFK5" s="18"/>
      <c r="AFL5" s="18"/>
      <c r="AFM5" s="18"/>
      <c r="AFN5" s="18"/>
      <c r="AFO5" s="18"/>
      <c r="AFP5" s="18"/>
      <c r="AFQ5" s="18"/>
      <c r="AFR5" s="18"/>
      <c r="AFS5" s="18"/>
      <c r="AFT5" s="18"/>
      <c r="AFU5" s="18"/>
      <c r="AFV5" s="18"/>
      <c r="AFW5" s="18"/>
      <c r="AFX5" s="18"/>
      <c r="AFY5" s="18"/>
      <c r="AFZ5" s="18"/>
      <c r="AGA5" s="18"/>
      <c r="AGB5" s="18"/>
      <c r="AGC5" s="18"/>
      <c r="AGD5" s="18"/>
      <c r="AGE5" s="18"/>
      <c r="AGF5" s="18"/>
      <c r="AGG5" s="18"/>
      <c r="AGH5" s="18"/>
      <c r="AGI5" s="18"/>
      <c r="AGJ5" s="18"/>
      <c r="AGK5" s="18"/>
      <c r="AGL5" s="18"/>
      <c r="AGM5" s="18"/>
      <c r="AGN5" s="18"/>
      <c r="AGO5" s="18"/>
      <c r="AGP5" s="18"/>
      <c r="AGQ5" s="18"/>
      <c r="AGR5" s="18"/>
      <c r="AGS5" s="18"/>
      <c r="AGT5" s="18"/>
      <c r="AGU5" s="18"/>
      <c r="AGV5" s="18"/>
      <c r="AGW5" s="18"/>
      <c r="AGX5" s="18"/>
      <c r="AGY5" s="18"/>
      <c r="AGZ5" s="18"/>
      <c r="AHA5" s="18"/>
      <c r="AHB5" s="18"/>
      <c r="AHC5" s="18"/>
      <c r="AHD5" s="18"/>
      <c r="AHE5" s="18"/>
      <c r="AHF5" s="18"/>
      <c r="AHG5" s="18"/>
      <c r="AHH5" s="18"/>
      <c r="AHI5" s="18"/>
      <c r="AHJ5" s="18"/>
      <c r="AHK5" s="18"/>
      <c r="AHL5" s="18"/>
      <c r="AHM5" s="18"/>
      <c r="AHN5" s="18"/>
      <c r="AHO5" s="18"/>
      <c r="AHP5" s="18"/>
      <c r="AHQ5" s="18"/>
      <c r="AHR5" s="18"/>
      <c r="AHS5" s="18"/>
      <c r="AHT5" s="18"/>
      <c r="AHU5" s="18"/>
      <c r="AHV5" s="18"/>
      <c r="AHW5" s="18"/>
      <c r="AHX5" s="18"/>
      <c r="AHY5" s="18"/>
      <c r="AHZ5" s="18"/>
      <c r="AIA5" s="18"/>
      <c r="AIB5" s="18"/>
      <c r="AIC5" s="18"/>
      <c r="AID5" s="18"/>
      <c r="AIE5" s="18"/>
      <c r="AIF5" s="18"/>
      <c r="AIG5" s="18"/>
      <c r="AIH5" s="18"/>
      <c r="AII5" s="18"/>
      <c r="AIJ5" s="18"/>
      <c r="AIK5" s="18"/>
      <c r="AIL5" s="18"/>
      <c r="AIM5" s="18"/>
      <c r="AIN5" s="18"/>
      <c r="AIO5" s="18"/>
      <c r="AIP5" s="18"/>
      <c r="AIQ5" s="18"/>
      <c r="AIR5" s="18"/>
      <c r="AIS5" s="18"/>
      <c r="AIT5" s="18"/>
      <c r="AIU5" s="18"/>
      <c r="AIV5" s="18"/>
      <c r="AIW5" s="18"/>
      <c r="AIX5" s="18"/>
      <c r="AIY5" s="18"/>
      <c r="AIZ5" s="18"/>
      <c r="AJA5" s="18"/>
      <c r="AJB5" s="18"/>
      <c r="AJC5" s="18"/>
      <c r="AJD5" s="18"/>
      <c r="AJE5" s="18"/>
      <c r="AJF5" s="18"/>
      <c r="AJG5" s="18"/>
      <c r="AJH5" s="18"/>
      <c r="AJI5" s="18"/>
      <c r="AJJ5" s="18"/>
      <c r="AJK5" s="18"/>
      <c r="AJL5" s="18"/>
      <c r="AJM5" s="18"/>
      <c r="AJN5" s="18"/>
      <c r="AJO5" s="18"/>
      <c r="AJP5" s="18"/>
      <c r="AJQ5" s="18"/>
      <c r="AJR5" s="18"/>
      <c r="AJS5" s="18"/>
      <c r="AJT5" s="18"/>
      <c r="AJU5" s="18"/>
      <c r="AJV5" s="18"/>
      <c r="AJW5" s="18"/>
      <c r="AJX5" s="18"/>
      <c r="AJY5" s="18"/>
      <c r="AJZ5" s="18"/>
      <c r="AKA5" s="18"/>
      <c r="AKB5" s="18"/>
      <c r="AKC5" s="18"/>
      <c r="AKD5" s="18"/>
      <c r="AKE5" s="18"/>
      <c r="AKF5" s="18"/>
      <c r="AKG5" s="18"/>
      <c r="AKH5" s="18"/>
      <c r="AKI5" s="18"/>
      <c r="AKJ5" s="18"/>
      <c r="AKK5" s="18"/>
      <c r="AKL5" s="18"/>
      <c r="AKM5" s="18"/>
      <c r="AKN5" s="18"/>
      <c r="AKO5" s="18"/>
      <c r="AKP5" s="18"/>
      <c r="AKQ5" s="18"/>
      <c r="AKR5" s="18"/>
      <c r="AKS5" s="18"/>
      <c r="AKT5" s="18"/>
      <c r="AKU5" s="18"/>
      <c r="AKV5" s="18"/>
      <c r="AKW5" s="18"/>
      <c r="AKX5" s="18"/>
      <c r="AKY5" s="18"/>
      <c r="AKZ5" s="18"/>
      <c r="ALA5" s="18"/>
      <c r="ALB5" s="18"/>
      <c r="ALC5" s="18"/>
      <c r="ALD5" s="18"/>
      <c r="ALE5" s="18"/>
      <c r="ALF5" s="18"/>
      <c r="ALG5" s="18"/>
      <c r="ALH5" s="18"/>
      <c r="ALI5" s="18"/>
      <c r="ALJ5" s="18"/>
      <c r="ALK5" s="18"/>
      <c r="ALL5" s="18"/>
      <c r="ALM5" s="18"/>
      <c r="ALN5" s="18"/>
      <c r="ALO5" s="18"/>
      <c r="ALP5" s="18"/>
      <c r="ALQ5" s="18"/>
      <c r="ALR5" s="18"/>
      <c r="ALS5" s="18"/>
      <c r="ALT5" s="18"/>
      <c r="ALU5" s="18"/>
      <c r="ALV5" s="18"/>
      <c r="ALW5" s="18"/>
      <c r="ALX5" s="18"/>
      <c r="ALY5" s="18"/>
      <c r="ALZ5" s="18"/>
      <c r="AMA5" s="18"/>
      <c r="AMB5" s="18"/>
      <c r="AMC5" s="18"/>
      <c r="AMD5" s="18"/>
      <c r="AME5" s="18"/>
      <c r="AMF5" s="18"/>
      <c r="AMG5" s="18"/>
      <c r="AMH5" s="18"/>
      <c r="AMI5" s="18"/>
      <c r="AMJ5" s="18"/>
      <c r="AMK5" s="18"/>
      <c r="AML5" s="18"/>
      <c r="AMM5" s="18"/>
      <c r="AMN5" s="18"/>
      <c r="AMO5" s="18"/>
      <c r="AMP5" s="18"/>
      <c r="AMQ5" s="18"/>
      <c r="AMR5" s="18"/>
      <c r="AMS5" s="18"/>
      <c r="AMT5" s="18"/>
      <c r="AMU5" s="18"/>
      <c r="AMV5" s="18"/>
      <c r="AMW5" s="18"/>
      <c r="AMX5" s="18"/>
      <c r="AMY5" s="18"/>
      <c r="AMZ5" s="18"/>
      <c r="ANA5" s="18"/>
      <c r="ANB5" s="18"/>
      <c r="ANC5" s="18"/>
      <c r="AND5" s="18"/>
      <c r="ANE5" s="18"/>
      <c r="ANF5" s="18"/>
      <c r="ANG5" s="18"/>
      <c r="ANH5" s="18"/>
      <c r="ANI5" s="18"/>
      <c r="ANJ5" s="18"/>
      <c r="ANK5" s="18"/>
      <c r="ANL5" s="18"/>
      <c r="ANM5" s="18"/>
      <c r="ANN5" s="18"/>
      <c r="ANO5" s="18"/>
      <c r="ANP5" s="18"/>
      <c r="ANQ5" s="18"/>
      <c r="ANR5" s="18"/>
      <c r="ANS5" s="18"/>
      <c r="ANT5" s="18"/>
      <c r="ANU5" s="18"/>
      <c r="ANV5" s="18"/>
      <c r="ANW5" s="18"/>
      <c r="ANX5" s="18"/>
      <c r="ANY5" s="18"/>
      <c r="ANZ5" s="18"/>
      <c r="AOA5" s="18"/>
      <c r="AOB5" s="18"/>
      <c r="AOC5" s="18"/>
      <c r="AOD5" s="18"/>
      <c r="AOE5" s="18"/>
      <c r="AOF5" s="18"/>
      <c r="AOG5" s="18"/>
      <c r="AOH5" s="18"/>
      <c r="AOI5" s="18"/>
      <c r="AOJ5" s="18"/>
      <c r="AOK5" s="18"/>
      <c r="AOL5" s="18"/>
      <c r="AOM5" s="18"/>
      <c r="AON5" s="18"/>
      <c r="AOO5" s="18"/>
      <c r="AOP5" s="18"/>
      <c r="AOQ5" s="18"/>
      <c r="AOR5" s="18"/>
      <c r="AOS5" s="18"/>
      <c r="AOT5" s="18"/>
      <c r="AOU5" s="18"/>
      <c r="AOV5" s="18"/>
      <c r="AOW5" s="18"/>
      <c r="AOX5" s="18"/>
      <c r="AOY5" s="18"/>
      <c r="AOZ5" s="18"/>
      <c r="APA5" s="18"/>
      <c r="APB5" s="18"/>
      <c r="APC5" s="18"/>
      <c r="APD5" s="18"/>
      <c r="APE5" s="18"/>
      <c r="APF5" s="18"/>
      <c r="APG5" s="18"/>
      <c r="APH5" s="18"/>
      <c r="API5" s="18"/>
      <c r="APJ5" s="18"/>
      <c r="APK5" s="18"/>
      <c r="APL5" s="18"/>
      <c r="APM5" s="18"/>
      <c r="APN5" s="18"/>
      <c r="APO5" s="18"/>
      <c r="APP5" s="18"/>
      <c r="APQ5" s="18"/>
      <c r="APR5" s="18"/>
      <c r="APS5" s="18"/>
      <c r="APT5" s="18"/>
      <c r="APU5" s="18"/>
      <c r="APV5" s="18"/>
      <c r="APW5" s="18"/>
      <c r="APX5" s="18"/>
      <c r="APY5" s="18"/>
      <c r="APZ5" s="18"/>
      <c r="AQA5" s="18"/>
      <c r="AQB5" s="18"/>
      <c r="AQC5" s="18"/>
      <c r="AQD5" s="18"/>
      <c r="AQE5" s="18"/>
      <c r="AQF5" s="18"/>
      <c r="AQG5" s="18"/>
      <c r="AQH5" s="18"/>
      <c r="AQI5" s="18"/>
      <c r="AQJ5" s="18"/>
      <c r="AQK5" s="18"/>
      <c r="AQL5" s="18"/>
      <c r="AQM5" s="18"/>
      <c r="AQN5" s="18"/>
      <c r="AQO5" s="18"/>
      <c r="AQP5" s="18"/>
      <c r="AQQ5" s="18"/>
      <c r="AQR5" s="18"/>
      <c r="AQS5" s="18"/>
      <c r="AQT5" s="18"/>
      <c r="AQU5" s="18"/>
      <c r="AQV5" s="18"/>
      <c r="AQW5" s="18"/>
      <c r="AQX5" s="18"/>
      <c r="AQY5" s="18"/>
      <c r="AQZ5" s="18"/>
      <c r="ARA5" s="18"/>
      <c r="ARB5" s="18"/>
      <c r="ARC5" s="18"/>
      <c r="ARD5" s="18"/>
      <c r="ARE5" s="18"/>
      <c r="ARF5" s="18"/>
      <c r="ARG5" s="18"/>
      <c r="ARH5" s="18"/>
      <c r="ARI5" s="18"/>
      <c r="ARJ5" s="18"/>
      <c r="ARK5" s="18"/>
      <c r="ARL5" s="18"/>
      <c r="ARM5" s="18"/>
      <c r="ARN5" s="18"/>
      <c r="ARO5" s="18"/>
      <c r="ARP5" s="18"/>
      <c r="ARQ5" s="18"/>
      <c r="ARR5" s="18"/>
      <c r="ARS5" s="18"/>
      <c r="ART5" s="18"/>
      <c r="ARU5" s="18"/>
      <c r="ARV5" s="18"/>
      <c r="ARW5" s="18"/>
      <c r="ARX5" s="18"/>
      <c r="ARY5" s="18"/>
      <c r="ARZ5" s="18"/>
      <c r="ASA5" s="18"/>
      <c r="ASB5" s="18"/>
      <c r="ASC5" s="18"/>
      <c r="ASD5" s="18"/>
      <c r="ASE5" s="18"/>
      <c r="ASF5" s="18"/>
      <c r="ASG5" s="18"/>
      <c r="ASH5" s="18"/>
      <c r="ASI5" s="18"/>
      <c r="ASJ5" s="18"/>
      <c r="ASK5" s="18"/>
      <c r="ASL5" s="18"/>
      <c r="ASM5" s="18"/>
      <c r="ASN5" s="18"/>
      <c r="ASO5" s="18"/>
      <c r="ASP5" s="18"/>
      <c r="ASQ5" s="18"/>
      <c r="ASR5" s="18"/>
      <c r="ASS5" s="18"/>
      <c r="AST5" s="18"/>
      <c r="ASU5" s="18"/>
      <c r="ASV5" s="18"/>
      <c r="ASW5" s="18"/>
      <c r="ASX5" s="18"/>
      <c r="ASY5" s="18"/>
      <c r="ASZ5" s="18"/>
      <c r="ATA5" s="18"/>
      <c r="ATB5" s="18"/>
      <c r="ATC5" s="18"/>
      <c r="ATD5" s="18"/>
      <c r="ATE5" s="18"/>
      <c r="ATF5" s="18"/>
      <c r="ATG5" s="18"/>
      <c r="ATH5" s="18"/>
      <c r="ATI5" s="18"/>
      <c r="ATJ5" s="18"/>
      <c r="ATK5" s="18"/>
      <c r="ATL5" s="18"/>
      <c r="ATM5" s="18"/>
      <c r="ATN5" s="18"/>
      <c r="ATO5" s="18"/>
      <c r="ATP5" s="18"/>
      <c r="ATQ5" s="18"/>
      <c r="ATR5" s="18"/>
      <c r="ATS5" s="18"/>
      <c r="ATT5" s="18"/>
      <c r="ATU5" s="18"/>
      <c r="ATV5" s="18"/>
      <c r="ATW5" s="18"/>
      <c r="ATX5" s="18"/>
      <c r="ATY5" s="18"/>
      <c r="ATZ5" s="18"/>
      <c r="AUA5" s="18"/>
      <c r="AUB5" s="18"/>
      <c r="AUC5" s="18"/>
      <c r="AUD5" s="18"/>
      <c r="AUE5" s="18"/>
      <c r="AUF5" s="18"/>
      <c r="AUG5" s="18"/>
      <c r="AUH5" s="18"/>
      <c r="AUI5" s="18"/>
      <c r="AUJ5" s="18"/>
      <c r="AUK5" s="18"/>
      <c r="AUL5" s="18"/>
      <c r="AUM5" s="18"/>
      <c r="AUN5" s="18"/>
      <c r="AUO5" s="18"/>
      <c r="AUP5" s="18"/>
      <c r="AUQ5" s="18"/>
      <c r="AUR5" s="18"/>
      <c r="AUS5" s="18"/>
      <c r="AUT5" s="18"/>
      <c r="AUU5" s="18"/>
      <c r="AUV5" s="18"/>
      <c r="AUW5" s="18"/>
      <c r="AUX5" s="18"/>
      <c r="AUY5" s="18"/>
      <c r="AUZ5" s="18"/>
      <c r="AVA5" s="18"/>
      <c r="AVB5" s="18"/>
      <c r="AVC5" s="18"/>
      <c r="AVD5" s="18"/>
      <c r="AVE5" s="18"/>
      <c r="AVF5" s="18"/>
      <c r="AVG5" s="18"/>
      <c r="AVH5" s="18"/>
      <c r="AVI5" s="18"/>
      <c r="AVJ5" s="18"/>
      <c r="AVK5" s="18"/>
      <c r="AVL5" s="18"/>
      <c r="AVM5" s="18"/>
      <c r="AVN5" s="18"/>
      <c r="AVO5" s="18"/>
      <c r="AVP5" s="18"/>
      <c r="AVQ5" s="18"/>
      <c r="AVR5" s="18"/>
      <c r="AVS5" s="18"/>
      <c r="AVT5" s="18"/>
      <c r="AVU5" s="18"/>
      <c r="AVV5" s="18"/>
      <c r="AVW5" s="18"/>
      <c r="AVX5" s="18"/>
      <c r="AVY5" s="18"/>
      <c r="AVZ5" s="18"/>
      <c r="AWA5" s="18"/>
      <c r="AWB5" s="18"/>
      <c r="AWC5" s="18"/>
      <c r="AWD5" s="18"/>
      <c r="AWE5" s="18"/>
      <c r="AWF5" s="18"/>
      <c r="AWG5" s="18"/>
      <c r="AWH5" s="18"/>
      <c r="AWI5" s="18"/>
      <c r="AWJ5" s="18"/>
      <c r="AWK5" s="18"/>
      <c r="AWL5" s="18"/>
      <c r="AWM5" s="18"/>
      <c r="AWN5" s="18"/>
      <c r="AWO5" s="18"/>
      <c r="AWP5" s="18"/>
      <c r="AWQ5" s="18"/>
      <c r="AWR5" s="18"/>
      <c r="AWS5" s="18"/>
      <c r="AWT5" s="18"/>
      <c r="AWU5" s="18"/>
      <c r="AWV5" s="18"/>
      <c r="AWW5" s="18"/>
      <c r="AWX5" s="18"/>
      <c r="AWY5" s="18"/>
      <c r="AWZ5" s="18"/>
      <c r="AXA5" s="18"/>
      <c r="AXB5" s="18"/>
      <c r="AXC5" s="18"/>
      <c r="AXD5" s="18"/>
      <c r="AXE5" s="18"/>
      <c r="AXF5" s="18"/>
      <c r="AXG5" s="18"/>
      <c r="AXH5" s="18"/>
      <c r="AXI5" s="18"/>
      <c r="AXJ5" s="18"/>
      <c r="AXK5" s="18"/>
      <c r="AXL5" s="18"/>
      <c r="AXM5" s="18"/>
      <c r="AXN5" s="18"/>
      <c r="AXO5" s="18"/>
      <c r="AXP5" s="18"/>
      <c r="AXQ5" s="18"/>
      <c r="AXR5" s="18"/>
      <c r="AXS5" s="18"/>
      <c r="AXT5" s="18"/>
      <c r="AXU5" s="18"/>
      <c r="AXV5" s="18"/>
      <c r="AXW5" s="18"/>
      <c r="AXX5" s="18"/>
      <c r="AXY5" s="18"/>
      <c r="AXZ5" s="18"/>
      <c r="AYA5" s="18"/>
      <c r="AYB5" s="18"/>
      <c r="AYC5" s="18"/>
      <c r="AYD5" s="18"/>
      <c r="AYE5" s="18"/>
      <c r="AYF5" s="18"/>
      <c r="AYG5" s="18"/>
      <c r="AYH5" s="18"/>
      <c r="AYI5" s="18"/>
      <c r="AYJ5" s="18"/>
      <c r="AYK5" s="18"/>
      <c r="AYL5" s="18"/>
      <c r="AYM5" s="18"/>
      <c r="AYN5" s="18"/>
      <c r="AYO5" s="18"/>
      <c r="AYP5" s="18"/>
      <c r="AYQ5" s="18"/>
      <c r="AYR5" s="18"/>
      <c r="AYS5" s="18"/>
      <c r="AYT5" s="18"/>
      <c r="AYU5" s="18"/>
      <c r="AYV5" s="18"/>
      <c r="AYW5" s="18"/>
      <c r="AYX5" s="18"/>
      <c r="AYY5" s="18"/>
      <c r="AYZ5" s="18"/>
      <c r="AZA5" s="18"/>
      <c r="AZB5" s="18"/>
      <c r="AZC5" s="18"/>
      <c r="AZD5" s="18"/>
      <c r="AZE5" s="18"/>
      <c r="AZF5" s="18"/>
      <c r="AZG5" s="18"/>
      <c r="AZH5" s="18"/>
      <c r="AZI5" s="18"/>
      <c r="AZJ5" s="18"/>
      <c r="AZK5" s="18"/>
      <c r="AZL5" s="18"/>
      <c r="AZM5" s="18"/>
      <c r="AZN5" s="18"/>
      <c r="AZO5" s="18"/>
      <c r="AZP5" s="18"/>
      <c r="AZQ5" s="18"/>
      <c r="AZR5" s="18"/>
      <c r="AZS5" s="18"/>
      <c r="AZT5" s="18"/>
      <c r="AZU5" s="18"/>
      <c r="AZV5" s="18"/>
      <c r="AZW5" s="18"/>
      <c r="AZX5" s="18"/>
      <c r="AZY5" s="18"/>
      <c r="AZZ5" s="18"/>
      <c r="BAA5" s="18"/>
      <c r="BAB5" s="18"/>
      <c r="BAC5" s="18"/>
      <c r="BAD5" s="18"/>
      <c r="BAE5" s="18"/>
      <c r="BAF5" s="18"/>
      <c r="BAG5" s="18"/>
      <c r="BAH5" s="18"/>
      <c r="BAI5" s="18"/>
      <c r="BAJ5" s="18"/>
      <c r="BAK5" s="18"/>
      <c r="BAL5" s="18"/>
      <c r="BAM5" s="18"/>
      <c r="BAN5" s="18"/>
      <c r="BAO5" s="18"/>
      <c r="BAP5" s="18"/>
      <c r="BAQ5" s="18"/>
      <c r="BAR5" s="18"/>
      <c r="BAS5" s="18"/>
      <c r="BAT5" s="18"/>
      <c r="BAU5" s="18"/>
      <c r="BAV5" s="18"/>
      <c r="BAW5" s="18"/>
      <c r="BAX5" s="18"/>
      <c r="BAY5" s="18"/>
      <c r="BAZ5" s="18"/>
      <c r="BBA5" s="18"/>
      <c r="BBB5" s="18"/>
      <c r="BBC5" s="18"/>
      <c r="BBD5" s="18"/>
      <c r="BBE5" s="18"/>
      <c r="BBF5" s="18"/>
      <c r="BBG5" s="18"/>
      <c r="BBH5" s="18"/>
      <c r="BBI5" s="18"/>
      <c r="BBJ5" s="18"/>
      <c r="BBK5" s="18"/>
      <c r="BBL5" s="18"/>
      <c r="BBM5" s="18"/>
      <c r="BBN5" s="18"/>
      <c r="BBO5" s="18"/>
      <c r="BBP5" s="18"/>
      <c r="BBQ5" s="18"/>
      <c r="BBR5" s="18"/>
      <c r="BBS5" s="18"/>
      <c r="BBT5" s="18"/>
      <c r="BBU5" s="18"/>
      <c r="BBV5" s="18"/>
      <c r="BBW5" s="18"/>
      <c r="BBX5" s="18"/>
      <c r="BBY5" s="18"/>
      <c r="BBZ5" s="18"/>
      <c r="BCA5" s="18"/>
      <c r="BCB5" s="18"/>
      <c r="BCC5" s="18"/>
      <c r="BCD5" s="18"/>
      <c r="BCE5" s="18"/>
      <c r="BCF5" s="18"/>
      <c r="BCG5" s="18"/>
      <c r="BCH5" s="18"/>
      <c r="BCI5" s="18"/>
      <c r="BCJ5" s="18"/>
      <c r="BCK5" s="18"/>
      <c r="BCL5" s="18"/>
      <c r="BCM5" s="18"/>
      <c r="BCN5" s="18"/>
      <c r="BCO5" s="18"/>
      <c r="BCP5" s="18"/>
      <c r="BCQ5" s="18"/>
      <c r="BCR5" s="18"/>
      <c r="BCS5" s="18"/>
      <c r="BCT5" s="18"/>
      <c r="BCU5" s="18"/>
      <c r="BCV5" s="18"/>
      <c r="BCW5" s="18"/>
      <c r="BCX5" s="18"/>
      <c r="BCY5" s="18"/>
      <c r="BCZ5" s="18"/>
      <c r="BDA5" s="18"/>
      <c r="BDB5" s="18"/>
      <c r="BDC5" s="18"/>
      <c r="BDD5" s="18"/>
      <c r="BDE5" s="18"/>
      <c r="BDF5" s="18"/>
      <c r="BDG5" s="18"/>
      <c r="BDH5" s="18"/>
      <c r="BDI5" s="18"/>
      <c r="BDJ5" s="18"/>
      <c r="BDK5" s="18"/>
      <c r="BDL5" s="18"/>
      <c r="BDM5" s="18"/>
      <c r="BDN5" s="18"/>
      <c r="BDO5" s="18"/>
      <c r="BDP5" s="18"/>
      <c r="BDQ5" s="18"/>
      <c r="BDR5" s="18"/>
      <c r="BDS5" s="18"/>
      <c r="BDT5" s="18"/>
      <c r="BDU5" s="18"/>
      <c r="BDV5" s="18"/>
      <c r="BDW5" s="18"/>
      <c r="BDX5" s="18"/>
      <c r="BDY5" s="18"/>
      <c r="BDZ5" s="18"/>
      <c r="BEA5" s="18"/>
      <c r="BEB5" s="18"/>
      <c r="BEC5" s="18"/>
      <c r="BED5" s="18"/>
      <c r="BEE5" s="18"/>
      <c r="BEF5" s="18"/>
      <c r="BEG5" s="18"/>
      <c r="BEH5" s="18"/>
      <c r="BEI5" s="18"/>
      <c r="BEJ5" s="18"/>
      <c r="BEK5" s="18"/>
      <c r="BEL5" s="18"/>
      <c r="BEM5" s="18"/>
      <c r="BEN5" s="18"/>
      <c r="BEO5" s="18"/>
      <c r="BEP5" s="18"/>
      <c r="BEQ5" s="18"/>
      <c r="BER5" s="18"/>
      <c r="BES5" s="18"/>
      <c r="BET5" s="18"/>
      <c r="BEU5" s="18"/>
      <c r="BEV5" s="18"/>
      <c r="BEW5" s="18"/>
      <c r="BEX5" s="18"/>
      <c r="BEY5" s="18"/>
      <c r="BEZ5" s="18"/>
      <c r="BFA5" s="18"/>
      <c r="BFB5" s="18"/>
      <c r="BFC5" s="18"/>
      <c r="BFD5" s="18"/>
      <c r="BFE5" s="18"/>
      <c r="BFF5" s="18"/>
      <c r="BFG5" s="18"/>
      <c r="BFH5" s="18"/>
      <c r="BFI5" s="18"/>
      <c r="BFJ5" s="18"/>
      <c r="BFK5" s="18"/>
      <c r="BFL5" s="18"/>
      <c r="BFM5" s="18"/>
      <c r="BFN5" s="18"/>
      <c r="BFO5" s="18"/>
      <c r="BFP5" s="18"/>
      <c r="BFQ5" s="18"/>
      <c r="BFR5" s="18"/>
      <c r="BFS5" s="18"/>
      <c r="BFT5" s="18"/>
      <c r="BFU5" s="18"/>
      <c r="BFV5" s="18"/>
      <c r="BFW5" s="18"/>
      <c r="BFX5" s="18"/>
      <c r="BFY5" s="18"/>
      <c r="BFZ5" s="18"/>
      <c r="BGA5" s="18"/>
      <c r="BGB5" s="18"/>
      <c r="BGC5" s="18"/>
      <c r="BGD5" s="18"/>
      <c r="BGE5" s="18"/>
      <c r="BGF5" s="18"/>
      <c r="BGG5" s="18"/>
      <c r="BGH5" s="18"/>
      <c r="BGI5" s="18"/>
      <c r="BGJ5" s="18"/>
      <c r="BGK5" s="18"/>
      <c r="BGL5" s="18"/>
      <c r="BGM5" s="18"/>
      <c r="BGN5" s="18"/>
      <c r="BGO5" s="18"/>
      <c r="BGP5" s="18"/>
      <c r="BGQ5" s="18"/>
      <c r="BGR5" s="18"/>
      <c r="BGS5" s="18"/>
      <c r="BGT5" s="18"/>
      <c r="BGU5" s="18"/>
      <c r="BGV5" s="18"/>
      <c r="BGW5" s="18"/>
      <c r="BGX5" s="18"/>
      <c r="BGY5" s="18"/>
      <c r="BGZ5" s="18"/>
      <c r="BHA5" s="18"/>
      <c r="BHB5" s="18"/>
      <c r="BHC5" s="18"/>
      <c r="BHD5" s="18"/>
      <c r="BHE5" s="18"/>
      <c r="BHF5" s="18"/>
      <c r="BHG5" s="18"/>
      <c r="BHH5" s="18"/>
      <c r="BHI5" s="18"/>
      <c r="BHJ5" s="18"/>
      <c r="BHK5" s="18"/>
      <c r="BHL5" s="18"/>
      <c r="BHM5" s="18"/>
      <c r="BHN5" s="18"/>
      <c r="BHO5" s="18"/>
      <c r="BHP5" s="18"/>
      <c r="BHQ5" s="18"/>
      <c r="BHR5" s="18"/>
      <c r="BHS5" s="18"/>
      <c r="BHT5" s="18"/>
      <c r="BHU5" s="18"/>
      <c r="BHV5" s="18"/>
      <c r="BHW5" s="18"/>
      <c r="BHX5" s="18"/>
      <c r="BHY5" s="18"/>
      <c r="BHZ5" s="18"/>
      <c r="BIA5" s="18"/>
      <c r="BIB5" s="18"/>
      <c r="BIC5" s="18"/>
      <c r="BID5" s="18"/>
      <c r="BIE5" s="18"/>
      <c r="BIF5" s="18"/>
      <c r="BIG5" s="18"/>
      <c r="BIH5" s="18"/>
      <c r="BII5" s="18"/>
      <c r="BIJ5" s="18"/>
      <c r="BIK5" s="18"/>
      <c r="BIL5" s="18"/>
      <c r="BIM5" s="18"/>
      <c r="BIN5" s="18"/>
      <c r="BIO5" s="18"/>
      <c r="BIP5" s="18"/>
      <c r="BIQ5" s="18"/>
      <c r="BIR5" s="18"/>
      <c r="BIS5" s="18"/>
      <c r="BIT5" s="18"/>
      <c r="BIU5" s="18"/>
      <c r="BIV5" s="18"/>
      <c r="BIW5" s="18"/>
      <c r="BIX5" s="18"/>
      <c r="BIY5" s="18"/>
      <c r="BIZ5" s="18"/>
      <c r="BJA5" s="18"/>
      <c r="BJB5" s="18"/>
      <c r="BJC5" s="18"/>
      <c r="BJD5" s="18"/>
      <c r="BJE5" s="18"/>
      <c r="BJF5" s="18"/>
      <c r="BJG5" s="18"/>
      <c r="BJH5" s="18"/>
      <c r="BJI5" s="18"/>
      <c r="BJJ5" s="18"/>
      <c r="BJK5" s="18"/>
      <c r="BJL5" s="18"/>
      <c r="BJM5" s="18"/>
      <c r="BJN5" s="18"/>
      <c r="BJO5" s="18"/>
      <c r="BJP5" s="18"/>
      <c r="BJQ5" s="18"/>
      <c r="BJR5" s="18"/>
      <c r="BJS5" s="18"/>
      <c r="BJT5" s="18"/>
      <c r="BJU5" s="18"/>
      <c r="BJV5" s="18"/>
      <c r="BJW5" s="18"/>
      <c r="BJX5" s="18"/>
      <c r="BJY5" s="18"/>
      <c r="BJZ5" s="18"/>
      <c r="BKA5" s="18"/>
      <c r="BKB5" s="18"/>
      <c r="BKC5" s="18"/>
      <c r="BKD5" s="18"/>
      <c r="BKE5" s="18"/>
      <c r="BKF5" s="18"/>
      <c r="BKG5" s="18"/>
      <c r="BKH5" s="18"/>
      <c r="BKI5" s="18"/>
      <c r="BKJ5" s="18"/>
      <c r="BKK5" s="18"/>
      <c r="BKL5" s="18"/>
      <c r="BKM5" s="18"/>
      <c r="BKN5" s="18"/>
      <c r="BKO5" s="18"/>
      <c r="BKP5" s="18"/>
      <c r="BKQ5" s="18"/>
      <c r="BKR5" s="18"/>
      <c r="BKS5" s="18"/>
      <c r="BKT5" s="18"/>
      <c r="BKU5" s="18"/>
      <c r="BKV5" s="18"/>
      <c r="BKW5" s="18"/>
      <c r="BKX5" s="18"/>
      <c r="BKY5" s="18"/>
      <c r="BKZ5" s="18"/>
      <c r="BLA5" s="18"/>
      <c r="BLB5" s="18"/>
      <c r="BLC5" s="18"/>
      <c r="BLD5" s="18"/>
      <c r="BLE5" s="18"/>
      <c r="BLF5" s="18"/>
      <c r="BLG5" s="18"/>
      <c r="BLH5" s="18"/>
      <c r="BLI5" s="18"/>
      <c r="BLJ5" s="18"/>
      <c r="BLK5" s="18"/>
      <c r="BLL5" s="18"/>
      <c r="BLM5" s="18"/>
      <c r="BLN5" s="18"/>
      <c r="BLO5" s="18"/>
      <c r="BLP5" s="18"/>
      <c r="BLQ5" s="18"/>
      <c r="BLR5" s="18"/>
      <c r="BLS5" s="18"/>
      <c r="BLT5" s="18"/>
      <c r="BLU5" s="18"/>
      <c r="BLV5" s="18"/>
      <c r="BLW5" s="18"/>
      <c r="BLX5" s="18"/>
      <c r="BLY5" s="18"/>
      <c r="BLZ5" s="18"/>
      <c r="BMA5" s="18"/>
      <c r="BMB5" s="18"/>
      <c r="BMC5" s="18"/>
      <c r="BMD5" s="18"/>
      <c r="BME5" s="18"/>
      <c r="BMF5" s="18"/>
      <c r="BMG5" s="18"/>
      <c r="BMH5" s="18"/>
      <c r="BMI5" s="18"/>
      <c r="BMJ5" s="18"/>
      <c r="BMK5" s="18"/>
      <c r="BML5" s="18"/>
      <c r="BMM5" s="18"/>
      <c r="BMN5" s="18"/>
      <c r="BMO5" s="18"/>
      <c r="BMP5" s="18"/>
      <c r="BMQ5" s="18"/>
      <c r="BMR5" s="18"/>
      <c r="BMS5" s="18"/>
      <c r="BMT5" s="18"/>
      <c r="BMU5" s="18"/>
      <c r="BMV5" s="18"/>
      <c r="BMW5" s="18"/>
      <c r="BMX5" s="18"/>
      <c r="BMY5" s="18"/>
      <c r="BMZ5" s="18"/>
      <c r="BNA5" s="18"/>
      <c r="BNB5" s="18"/>
      <c r="BNC5" s="18"/>
      <c r="BND5" s="18"/>
      <c r="BNE5" s="18"/>
      <c r="BNF5" s="18"/>
      <c r="BNG5" s="18"/>
      <c r="BNH5" s="18"/>
      <c r="BNI5" s="18"/>
      <c r="BNJ5" s="18"/>
      <c r="BNK5" s="18"/>
      <c r="BNL5" s="18"/>
      <c r="BNM5" s="18"/>
      <c r="BNN5" s="18"/>
      <c r="BNO5" s="18"/>
      <c r="BNP5" s="18"/>
      <c r="BNQ5" s="18"/>
      <c r="BNR5" s="18"/>
      <c r="BNS5" s="18"/>
      <c r="BNT5" s="18"/>
      <c r="BNU5" s="18"/>
      <c r="BNV5" s="18"/>
      <c r="BNW5" s="18"/>
      <c r="BNX5" s="18"/>
      <c r="BNY5" s="18"/>
      <c r="BNZ5" s="18"/>
      <c r="BOA5" s="18"/>
      <c r="BOB5" s="18"/>
      <c r="BOC5" s="18"/>
      <c r="BOD5" s="18"/>
      <c r="BOE5" s="18"/>
      <c r="BOF5" s="18"/>
      <c r="BOG5" s="18"/>
      <c r="BOH5" s="18"/>
      <c r="BOI5" s="18"/>
      <c r="BOJ5" s="18"/>
      <c r="BOK5" s="18"/>
      <c r="BOL5" s="18"/>
      <c r="BOM5" s="18"/>
      <c r="BON5" s="18"/>
      <c r="BOO5" s="18"/>
      <c r="BOP5" s="18"/>
      <c r="BOQ5" s="18"/>
      <c r="BOR5" s="18"/>
      <c r="BOS5" s="18"/>
      <c r="BOT5" s="18"/>
      <c r="BOU5" s="18"/>
      <c r="BOV5" s="18"/>
      <c r="BOW5" s="18"/>
      <c r="BOX5" s="18"/>
      <c r="BOY5" s="18"/>
      <c r="BOZ5" s="18"/>
      <c r="BPA5" s="18"/>
      <c r="BPB5" s="18"/>
      <c r="BPC5" s="18"/>
      <c r="BPD5" s="18"/>
      <c r="BPE5" s="18"/>
      <c r="BPF5" s="18"/>
      <c r="BPG5" s="18"/>
      <c r="BPH5" s="18"/>
      <c r="BPI5" s="18"/>
      <c r="BPJ5" s="18"/>
      <c r="BPK5" s="18"/>
      <c r="BPL5" s="18"/>
      <c r="BPM5" s="18"/>
      <c r="BPN5" s="18"/>
      <c r="BPO5" s="18"/>
      <c r="BPP5" s="18"/>
      <c r="BPQ5" s="18"/>
      <c r="BPR5" s="18"/>
      <c r="BPS5" s="18"/>
      <c r="BPT5" s="18"/>
      <c r="BPU5" s="18"/>
      <c r="BPV5" s="18"/>
      <c r="BPW5" s="18"/>
      <c r="BPX5" s="18"/>
      <c r="BPY5" s="18"/>
      <c r="BPZ5" s="18"/>
      <c r="BQA5" s="18"/>
      <c r="BQB5" s="18"/>
      <c r="BQC5" s="18"/>
      <c r="BQD5" s="18"/>
      <c r="BQE5" s="18"/>
      <c r="BQF5" s="18"/>
      <c r="BQG5" s="18"/>
      <c r="BQH5" s="18"/>
      <c r="BQI5" s="18"/>
      <c r="BQJ5" s="18"/>
      <c r="BQK5" s="18"/>
      <c r="BQL5" s="18"/>
      <c r="BQM5" s="18"/>
      <c r="BQN5" s="18"/>
      <c r="BQO5" s="18"/>
      <c r="BQP5" s="18"/>
      <c r="BQQ5" s="18"/>
      <c r="BQR5" s="18"/>
      <c r="BQS5" s="18"/>
      <c r="BQT5" s="18"/>
      <c r="BQU5" s="18"/>
      <c r="BQV5" s="18"/>
      <c r="BQW5" s="18"/>
      <c r="BQX5" s="18"/>
      <c r="BQY5" s="18"/>
      <c r="BQZ5" s="18"/>
      <c r="BRA5" s="18"/>
      <c r="BRB5" s="18"/>
      <c r="BRC5" s="18"/>
      <c r="BRD5" s="18"/>
      <c r="BRE5" s="18"/>
      <c r="BRF5" s="18"/>
      <c r="BRG5" s="18"/>
      <c r="BRH5" s="18"/>
      <c r="BRI5" s="18"/>
      <c r="BRJ5" s="18"/>
      <c r="BRK5" s="18"/>
      <c r="BRL5" s="18"/>
      <c r="BRM5" s="18"/>
      <c r="BRN5" s="18"/>
      <c r="BRO5" s="18"/>
      <c r="BRP5" s="18"/>
      <c r="BRQ5" s="18"/>
      <c r="BRR5" s="18"/>
      <c r="BRS5" s="18"/>
      <c r="BRT5" s="18"/>
      <c r="BRU5" s="18"/>
      <c r="BRV5" s="18"/>
      <c r="BRW5" s="18"/>
      <c r="BRX5" s="18"/>
      <c r="BRY5" s="18"/>
      <c r="BRZ5" s="18"/>
      <c r="BSA5" s="18"/>
      <c r="BSB5" s="18"/>
      <c r="BSC5" s="18"/>
      <c r="BSD5" s="18"/>
      <c r="BSE5" s="18"/>
      <c r="BSF5" s="18"/>
      <c r="BSG5" s="18"/>
      <c r="BSH5" s="18"/>
      <c r="BSI5" s="18"/>
      <c r="BSJ5" s="18"/>
      <c r="BSK5" s="18"/>
      <c r="BSL5" s="18"/>
      <c r="BSM5" s="18"/>
      <c r="BSN5" s="18"/>
      <c r="BSO5" s="18"/>
      <c r="BSP5" s="18"/>
      <c r="BSQ5" s="18"/>
      <c r="BSR5" s="18"/>
      <c r="BSS5" s="18"/>
      <c r="BST5" s="18"/>
      <c r="BSU5" s="18"/>
      <c r="BSV5" s="18"/>
      <c r="BSW5" s="18"/>
      <c r="BSX5" s="18"/>
      <c r="BSY5" s="18"/>
      <c r="BSZ5" s="18"/>
      <c r="BTA5" s="18"/>
      <c r="BTB5" s="18"/>
      <c r="BTC5" s="18"/>
      <c r="BTD5" s="18"/>
      <c r="BTE5" s="18"/>
      <c r="BTF5" s="18"/>
      <c r="BTG5" s="18"/>
      <c r="BTH5" s="18"/>
      <c r="BTI5" s="18"/>
      <c r="BTJ5" s="18"/>
      <c r="BTK5" s="18"/>
      <c r="BTL5" s="18"/>
      <c r="BTM5" s="18"/>
      <c r="BTN5" s="18"/>
      <c r="BTO5" s="18"/>
      <c r="BTP5" s="18"/>
      <c r="BTQ5" s="18"/>
      <c r="BTR5" s="18"/>
      <c r="BTS5" s="18"/>
      <c r="BTT5" s="18"/>
      <c r="BTU5" s="18"/>
      <c r="BTV5" s="18"/>
      <c r="BTW5" s="18"/>
      <c r="BTX5" s="18"/>
      <c r="BTY5" s="18"/>
      <c r="BTZ5" s="18"/>
      <c r="BUA5" s="18"/>
      <c r="BUB5" s="18"/>
      <c r="BUC5" s="18"/>
      <c r="BUD5" s="18"/>
      <c r="BUE5" s="18"/>
      <c r="BUF5" s="18"/>
      <c r="BUG5" s="18"/>
      <c r="BUH5" s="18"/>
      <c r="BUI5" s="18"/>
      <c r="BUJ5" s="18"/>
      <c r="BUK5" s="18"/>
      <c r="BUL5" s="18"/>
      <c r="BUM5" s="18"/>
      <c r="BUN5" s="18"/>
      <c r="BUO5" s="18"/>
      <c r="BUP5" s="18"/>
      <c r="BUQ5" s="18"/>
      <c r="BUR5" s="18"/>
      <c r="BUS5" s="18"/>
      <c r="BUT5" s="18"/>
      <c r="BUU5" s="18"/>
      <c r="BUV5" s="18"/>
      <c r="BUW5" s="18"/>
      <c r="BUX5" s="18"/>
      <c r="BUY5" s="18"/>
      <c r="BUZ5" s="18"/>
      <c r="BVA5" s="18"/>
      <c r="BVB5" s="18"/>
      <c r="BVC5" s="18"/>
      <c r="BVD5" s="18"/>
      <c r="BVE5" s="18"/>
      <c r="BVF5" s="18"/>
      <c r="BVG5" s="18"/>
      <c r="BVH5" s="18"/>
      <c r="BVI5" s="18"/>
      <c r="BVJ5" s="18"/>
      <c r="BVK5" s="18"/>
      <c r="BVL5" s="18"/>
      <c r="BVM5" s="18"/>
      <c r="BVN5" s="18"/>
      <c r="BVO5" s="18"/>
      <c r="BVP5" s="18"/>
      <c r="BVQ5" s="18"/>
      <c r="BVR5" s="18"/>
      <c r="BVS5" s="18"/>
      <c r="BVT5" s="18"/>
      <c r="BVU5" s="18"/>
      <c r="BVV5" s="18"/>
      <c r="BVW5" s="18"/>
      <c r="BVX5" s="18"/>
      <c r="BVY5" s="18"/>
      <c r="BVZ5" s="18"/>
      <c r="BWA5" s="18"/>
      <c r="BWB5" s="18"/>
      <c r="BWC5" s="18"/>
      <c r="BWD5" s="18"/>
      <c r="BWE5" s="18"/>
      <c r="BWF5" s="18"/>
      <c r="BWG5" s="18"/>
      <c r="BWH5" s="18"/>
      <c r="BWI5" s="18"/>
      <c r="BWJ5" s="18"/>
      <c r="BWK5" s="18"/>
      <c r="BWL5" s="18"/>
      <c r="BWM5" s="18"/>
      <c r="BWN5" s="18"/>
      <c r="BWO5" s="18"/>
      <c r="BWP5" s="18"/>
      <c r="BWQ5" s="18"/>
      <c r="BWR5" s="18"/>
      <c r="BWS5" s="18"/>
      <c r="BWT5" s="18"/>
      <c r="BWU5" s="18"/>
      <c r="BWV5" s="18"/>
      <c r="BWW5" s="18"/>
      <c r="BWX5" s="18"/>
      <c r="BWY5" s="18"/>
      <c r="BWZ5" s="18"/>
      <c r="BXA5" s="18"/>
      <c r="BXB5" s="18"/>
      <c r="BXC5" s="18"/>
      <c r="BXD5" s="18"/>
      <c r="BXE5" s="18"/>
      <c r="BXF5" s="18"/>
      <c r="BXG5" s="18"/>
      <c r="BXH5" s="18"/>
      <c r="BXI5" s="18"/>
      <c r="BXJ5" s="18"/>
      <c r="BXK5" s="18"/>
      <c r="BXL5" s="18"/>
      <c r="BXM5" s="18"/>
      <c r="BXN5" s="18"/>
      <c r="BXO5" s="18"/>
      <c r="BXP5" s="18"/>
      <c r="BXQ5" s="18"/>
      <c r="BXR5" s="18"/>
      <c r="BXS5" s="18"/>
      <c r="BXT5" s="18"/>
      <c r="BXU5" s="18"/>
      <c r="BXV5" s="18"/>
      <c r="BXW5" s="18"/>
      <c r="BXX5" s="18"/>
      <c r="BXY5" s="18"/>
      <c r="BXZ5" s="18"/>
      <c r="BYA5" s="18"/>
      <c r="BYB5" s="18"/>
      <c r="BYC5" s="18"/>
      <c r="BYD5" s="18"/>
      <c r="BYE5" s="18"/>
      <c r="BYF5" s="18"/>
      <c r="BYG5" s="18"/>
      <c r="BYH5" s="18"/>
      <c r="BYI5" s="18"/>
      <c r="BYJ5" s="18"/>
      <c r="BYK5" s="18"/>
      <c r="BYL5" s="18"/>
      <c r="BYM5" s="18"/>
      <c r="BYN5" s="18"/>
      <c r="BYO5" s="18"/>
      <c r="BYP5" s="18"/>
      <c r="BYQ5" s="18"/>
      <c r="BYR5" s="18"/>
      <c r="BYS5" s="18"/>
      <c r="BYT5" s="18"/>
      <c r="BYU5" s="18"/>
      <c r="BYV5" s="18"/>
      <c r="BYW5" s="18"/>
      <c r="BYX5" s="18"/>
      <c r="BYY5" s="18"/>
      <c r="BYZ5" s="18"/>
      <c r="BZA5" s="18"/>
      <c r="BZB5" s="18"/>
      <c r="BZC5" s="18"/>
      <c r="BZD5" s="18"/>
      <c r="BZE5" s="18"/>
      <c r="BZF5" s="18"/>
      <c r="BZG5" s="18"/>
      <c r="BZH5" s="18"/>
      <c r="BZI5" s="18"/>
      <c r="BZJ5" s="18"/>
      <c r="BZK5" s="18"/>
      <c r="BZL5" s="18"/>
      <c r="BZM5" s="18"/>
      <c r="BZN5" s="18"/>
      <c r="BZO5" s="18"/>
      <c r="BZP5" s="18"/>
      <c r="BZQ5" s="18"/>
      <c r="BZR5" s="18"/>
      <c r="BZS5" s="18"/>
      <c r="BZT5" s="18"/>
      <c r="BZU5" s="18"/>
      <c r="BZV5" s="18"/>
      <c r="BZW5" s="18"/>
      <c r="BZX5" s="18"/>
      <c r="BZY5" s="18"/>
      <c r="BZZ5" s="18"/>
      <c r="CAA5" s="18"/>
      <c r="CAB5" s="18"/>
      <c r="CAC5" s="18"/>
      <c r="CAD5" s="18"/>
      <c r="CAE5" s="18"/>
      <c r="CAF5" s="18"/>
      <c r="CAG5" s="18"/>
      <c r="CAH5" s="18"/>
      <c r="CAI5" s="18"/>
      <c r="CAJ5" s="18"/>
      <c r="CAK5" s="18"/>
      <c r="CAL5" s="18"/>
      <c r="CAM5" s="18"/>
      <c r="CAN5" s="18"/>
      <c r="CAO5" s="18"/>
      <c r="CAP5" s="18"/>
      <c r="CAQ5" s="18"/>
      <c r="CAR5" s="18"/>
      <c r="CAS5" s="18"/>
      <c r="CAT5" s="18"/>
      <c r="CAU5" s="18"/>
      <c r="CAV5" s="18"/>
      <c r="CAW5" s="18"/>
      <c r="CAX5" s="18"/>
      <c r="CAY5" s="18"/>
      <c r="CAZ5" s="18"/>
      <c r="CBA5" s="18"/>
      <c r="CBB5" s="18"/>
      <c r="CBC5" s="18"/>
      <c r="CBD5" s="18"/>
      <c r="CBE5" s="18"/>
      <c r="CBF5" s="18"/>
      <c r="CBG5" s="18"/>
      <c r="CBH5" s="18"/>
      <c r="CBI5" s="18"/>
      <c r="CBJ5" s="18"/>
      <c r="CBK5" s="18"/>
      <c r="CBL5" s="18"/>
      <c r="CBM5" s="18"/>
      <c r="CBN5" s="18"/>
      <c r="CBO5" s="18"/>
      <c r="CBP5" s="18"/>
      <c r="CBQ5" s="18"/>
      <c r="CBR5" s="18"/>
      <c r="CBS5" s="18"/>
      <c r="CBT5" s="18"/>
      <c r="CBU5" s="18"/>
      <c r="CBV5" s="18"/>
      <c r="CBW5" s="18"/>
      <c r="CBX5" s="18"/>
      <c r="CBY5" s="18"/>
      <c r="CBZ5" s="18"/>
      <c r="CCA5" s="18"/>
      <c r="CCB5" s="18"/>
      <c r="CCC5" s="18"/>
      <c r="CCD5" s="18"/>
      <c r="CCE5" s="18"/>
      <c r="CCF5" s="18"/>
      <c r="CCG5" s="18"/>
      <c r="CCH5" s="18"/>
      <c r="CCI5" s="18"/>
      <c r="CCJ5" s="18"/>
      <c r="CCK5" s="18"/>
      <c r="CCL5" s="18"/>
      <c r="CCM5" s="18"/>
      <c r="CCN5" s="18"/>
      <c r="CCO5" s="18"/>
      <c r="CCP5" s="18"/>
      <c r="CCQ5" s="18"/>
      <c r="CCR5" s="18"/>
      <c r="CCS5" s="18"/>
      <c r="CCT5" s="18"/>
      <c r="CCU5" s="18"/>
      <c r="CCV5" s="18"/>
      <c r="CCW5" s="18"/>
      <c r="CCX5" s="18"/>
      <c r="CCY5" s="18"/>
      <c r="CCZ5" s="18"/>
      <c r="CDA5" s="18"/>
      <c r="CDB5" s="18"/>
      <c r="CDC5" s="18"/>
      <c r="CDD5" s="18"/>
      <c r="CDE5" s="18"/>
      <c r="CDF5" s="18"/>
      <c r="CDG5" s="18"/>
      <c r="CDH5" s="18"/>
      <c r="CDI5" s="18"/>
      <c r="CDJ5" s="18"/>
      <c r="CDK5" s="18"/>
      <c r="CDL5" s="18"/>
      <c r="CDM5" s="18"/>
      <c r="CDN5" s="18"/>
      <c r="CDO5" s="18"/>
      <c r="CDP5" s="18"/>
      <c r="CDQ5" s="18"/>
      <c r="CDR5" s="18"/>
      <c r="CDS5" s="18"/>
      <c r="CDT5" s="18"/>
      <c r="CDU5" s="18"/>
      <c r="CDV5" s="18"/>
      <c r="CDW5" s="18"/>
      <c r="CDX5" s="18"/>
      <c r="CDY5" s="18"/>
      <c r="CDZ5" s="18"/>
      <c r="CEA5" s="18"/>
      <c r="CEB5" s="18"/>
      <c r="CEC5" s="18"/>
      <c r="CED5" s="18"/>
      <c r="CEE5" s="18"/>
      <c r="CEF5" s="18"/>
      <c r="CEG5" s="18"/>
      <c r="CEH5" s="18"/>
      <c r="CEI5" s="18"/>
      <c r="CEJ5" s="18"/>
      <c r="CEK5" s="18"/>
      <c r="CEL5" s="18"/>
      <c r="CEM5" s="18"/>
      <c r="CEN5" s="18"/>
      <c r="CEO5" s="18"/>
      <c r="CEP5" s="18"/>
      <c r="CEQ5" s="18"/>
      <c r="CER5" s="18"/>
      <c r="CES5" s="18"/>
      <c r="CET5" s="18"/>
      <c r="CEU5" s="18"/>
      <c r="CEV5" s="18"/>
      <c r="CEW5" s="18"/>
      <c r="CEX5" s="18"/>
      <c r="CEY5" s="18"/>
      <c r="CEZ5" s="18"/>
      <c r="CFA5" s="18"/>
      <c r="CFB5" s="18"/>
      <c r="CFC5" s="18"/>
      <c r="CFD5" s="18"/>
      <c r="CFE5" s="18"/>
      <c r="CFF5" s="18"/>
      <c r="CFG5" s="18"/>
      <c r="CFH5" s="18"/>
      <c r="CFI5" s="18"/>
      <c r="CFJ5" s="18"/>
      <c r="CFK5" s="18"/>
      <c r="CFL5" s="18"/>
      <c r="CFM5" s="18"/>
      <c r="CFN5" s="18"/>
      <c r="CFO5" s="18"/>
      <c r="CFP5" s="18"/>
      <c r="CFQ5" s="18"/>
      <c r="CFR5" s="18"/>
      <c r="CFS5" s="18"/>
      <c r="CFT5" s="18"/>
      <c r="CFU5" s="18"/>
      <c r="CFV5" s="18"/>
      <c r="CFW5" s="18"/>
      <c r="CFX5" s="18"/>
      <c r="CFY5" s="18"/>
      <c r="CFZ5" s="18"/>
      <c r="CGA5" s="18"/>
      <c r="CGB5" s="18"/>
      <c r="CGC5" s="18"/>
      <c r="CGD5" s="18"/>
      <c r="CGE5" s="18"/>
      <c r="CGF5" s="18"/>
      <c r="CGG5" s="18"/>
      <c r="CGH5" s="18"/>
      <c r="CGI5" s="18"/>
      <c r="CGJ5" s="18"/>
      <c r="CGK5" s="18"/>
      <c r="CGL5" s="18"/>
      <c r="CGM5" s="18"/>
      <c r="CGN5" s="18"/>
      <c r="CGO5" s="18"/>
      <c r="CGP5" s="18"/>
      <c r="CGQ5" s="18"/>
      <c r="CGR5" s="18"/>
      <c r="CGS5" s="18"/>
      <c r="CGT5" s="18"/>
      <c r="CGU5" s="18"/>
      <c r="CGV5" s="18"/>
      <c r="CGW5" s="18"/>
      <c r="CGX5" s="18"/>
      <c r="CGY5" s="18"/>
      <c r="CGZ5" s="18"/>
      <c r="CHA5" s="18"/>
      <c r="CHB5" s="18"/>
      <c r="CHC5" s="18"/>
      <c r="CHD5" s="18"/>
      <c r="CHE5" s="18"/>
      <c r="CHF5" s="18"/>
      <c r="CHG5" s="18"/>
      <c r="CHH5" s="18"/>
      <c r="CHI5" s="18"/>
      <c r="CHJ5" s="18"/>
      <c r="CHK5" s="18"/>
      <c r="CHL5" s="18"/>
      <c r="CHM5" s="18"/>
      <c r="CHN5" s="18"/>
      <c r="CHO5" s="18"/>
      <c r="CHP5" s="18"/>
      <c r="CHQ5" s="18"/>
      <c r="CHR5" s="18"/>
      <c r="CHS5" s="18"/>
      <c r="CHT5" s="18"/>
      <c r="CHU5" s="18"/>
      <c r="CHV5" s="18"/>
      <c r="CHW5" s="18"/>
      <c r="CHX5" s="18"/>
      <c r="CHY5" s="18"/>
      <c r="CHZ5" s="18"/>
      <c r="CIA5" s="18"/>
      <c r="CIB5" s="18"/>
      <c r="CIC5" s="18"/>
      <c r="CID5" s="18"/>
      <c r="CIE5" s="18"/>
      <c r="CIF5" s="18"/>
      <c r="CIG5" s="18"/>
      <c r="CIH5" s="18"/>
      <c r="CII5" s="18"/>
      <c r="CIJ5" s="18"/>
      <c r="CIK5" s="18"/>
      <c r="CIL5" s="18"/>
      <c r="CIM5" s="18"/>
      <c r="CIN5" s="18"/>
      <c r="CIO5" s="18"/>
      <c r="CIP5" s="18"/>
      <c r="CIQ5" s="18"/>
      <c r="CIR5" s="18"/>
      <c r="CIS5" s="18"/>
      <c r="CIT5" s="18"/>
      <c r="CIU5" s="18"/>
      <c r="CIV5" s="18"/>
      <c r="CIW5" s="18"/>
      <c r="CIX5" s="18"/>
      <c r="CIY5" s="18"/>
      <c r="CIZ5" s="18"/>
      <c r="CJA5" s="18"/>
      <c r="CJB5" s="18"/>
      <c r="CJC5" s="18"/>
      <c r="CJD5" s="18"/>
      <c r="CJE5" s="18"/>
      <c r="CJF5" s="18"/>
      <c r="CJG5" s="18"/>
      <c r="CJH5" s="18"/>
      <c r="CJI5" s="18"/>
      <c r="CJJ5" s="18"/>
      <c r="CJK5" s="18"/>
      <c r="CJL5" s="18"/>
      <c r="CJM5" s="18"/>
      <c r="CJN5" s="18"/>
      <c r="CJO5" s="18"/>
      <c r="CJP5" s="18"/>
      <c r="CJQ5" s="18"/>
      <c r="CJR5" s="18"/>
      <c r="CJS5" s="18"/>
      <c r="CJT5" s="18"/>
      <c r="CJU5" s="18"/>
      <c r="CJV5" s="18"/>
      <c r="CJW5" s="18"/>
      <c r="CJX5" s="18"/>
      <c r="CJY5" s="18"/>
      <c r="CJZ5" s="18"/>
      <c r="CKA5" s="18"/>
      <c r="CKB5" s="18"/>
      <c r="CKC5" s="18"/>
      <c r="CKD5" s="18"/>
      <c r="CKE5" s="18"/>
      <c r="CKF5" s="18"/>
      <c r="CKG5" s="18"/>
      <c r="CKH5" s="18"/>
      <c r="CKI5" s="18"/>
      <c r="CKJ5" s="18"/>
      <c r="CKK5" s="18"/>
      <c r="CKL5" s="18"/>
      <c r="CKM5" s="18"/>
      <c r="CKN5" s="18"/>
      <c r="CKO5" s="18"/>
      <c r="CKP5" s="18"/>
      <c r="CKQ5" s="18"/>
      <c r="CKR5" s="18"/>
      <c r="CKS5" s="18"/>
      <c r="CKT5" s="18"/>
      <c r="CKU5" s="18"/>
      <c r="CKV5" s="18"/>
      <c r="CKW5" s="18"/>
      <c r="CKX5" s="18"/>
      <c r="CKY5" s="18"/>
      <c r="CKZ5" s="18"/>
      <c r="CLA5" s="18"/>
      <c r="CLB5" s="18"/>
      <c r="CLC5" s="18"/>
      <c r="CLD5" s="18"/>
      <c r="CLE5" s="18"/>
      <c r="CLF5" s="18"/>
      <c r="CLG5" s="18"/>
      <c r="CLH5" s="18"/>
      <c r="CLI5" s="18"/>
      <c r="CLJ5" s="18"/>
      <c r="CLK5" s="18"/>
      <c r="CLL5" s="18"/>
      <c r="CLM5" s="18"/>
      <c r="CLN5" s="18"/>
      <c r="CLO5" s="18"/>
      <c r="CLP5" s="18"/>
      <c r="CLQ5" s="18"/>
      <c r="CLR5" s="18"/>
      <c r="CLS5" s="18"/>
      <c r="CLT5" s="18"/>
      <c r="CLU5" s="18"/>
      <c r="CLV5" s="18"/>
      <c r="CLW5" s="18"/>
      <c r="CLX5" s="18"/>
      <c r="CLY5" s="18"/>
      <c r="CLZ5" s="18"/>
      <c r="CMA5" s="18"/>
      <c r="CMB5" s="18"/>
      <c r="CMC5" s="18"/>
      <c r="CMD5" s="18"/>
      <c r="CME5" s="18"/>
      <c r="CMF5" s="18"/>
      <c r="CMG5" s="18"/>
      <c r="CMH5" s="18"/>
      <c r="CMI5" s="18"/>
      <c r="CMJ5" s="18"/>
      <c r="CMK5" s="18"/>
      <c r="CML5" s="18"/>
      <c r="CMM5" s="18"/>
      <c r="CMN5" s="18"/>
      <c r="CMO5" s="18"/>
      <c r="CMP5" s="18"/>
      <c r="CMQ5" s="18"/>
      <c r="CMR5" s="18"/>
      <c r="CMS5" s="18"/>
      <c r="CMT5" s="18"/>
      <c r="CMU5" s="18"/>
      <c r="CMV5" s="18"/>
      <c r="CMW5" s="18"/>
      <c r="CMX5" s="18"/>
      <c r="CMY5" s="18"/>
      <c r="CMZ5" s="18"/>
      <c r="CNA5" s="18"/>
      <c r="CNB5" s="18"/>
      <c r="CNC5" s="18"/>
      <c r="CND5" s="18"/>
      <c r="CNE5" s="18"/>
      <c r="CNF5" s="18"/>
      <c r="CNG5" s="18"/>
      <c r="CNH5" s="18"/>
      <c r="CNI5" s="18"/>
      <c r="CNJ5" s="18"/>
      <c r="CNK5" s="18"/>
      <c r="CNL5" s="18"/>
      <c r="CNM5" s="18"/>
      <c r="CNN5" s="18"/>
      <c r="CNO5" s="18"/>
      <c r="CNP5" s="18"/>
      <c r="CNQ5" s="18"/>
      <c r="CNR5" s="18"/>
      <c r="CNS5" s="18"/>
      <c r="CNT5" s="18"/>
      <c r="CNU5" s="18"/>
      <c r="CNV5" s="18"/>
      <c r="CNW5" s="18"/>
      <c r="CNX5" s="18"/>
      <c r="CNY5" s="18"/>
      <c r="CNZ5" s="18"/>
      <c r="COA5" s="18"/>
      <c r="COB5" s="18"/>
      <c r="COC5" s="18"/>
      <c r="COD5" s="18"/>
      <c r="COE5" s="18"/>
      <c r="COF5" s="18"/>
      <c r="COG5" s="18"/>
      <c r="COH5" s="18"/>
      <c r="COI5" s="18"/>
      <c r="COJ5" s="18"/>
      <c r="COK5" s="18"/>
      <c r="COL5" s="18"/>
      <c r="COM5" s="18"/>
      <c r="CON5" s="18"/>
      <c r="COO5" s="18"/>
      <c r="COP5" s="18"/>
      <c r="COQ5" s="18"/>
      <c r="COR5" s="18"/>
      <c r="COS5" s="18"/>
      <c r="COT5" s="18"/>
      <c r="COU5" s="18"/>
      <c r="COV5" s="18"/>
      <c r="COW5" s="18"/>
      <c r="COX5" s="18"/>
      <c r="COY5" s="18"/>
      <c r="COZ5" s="18"/>
      <c r="CPA5" s="18"/>
      <c r="CPB5" s="18"/>
      <c r="CPC5" s="18"/>
      <c r="CPD5" s="18"/>
      <c r="CPE5" s="18"/>
      <c r="CPF5" s="18"/>
      <c r="CPG5" s="18"/>
      <c r="CPH5" s="18"/>
      <c r="CPI5" s="18"/>
      <c r="CPJ5" s="18"/>
      <c r="CPK5" s="18"/>
      <c r="CPL5" s="18"/>
      <c r="CPM5" s="18"/>
      <c r="CPN5" s="18"/>
      <c r="CPO5" s="18"/>
      <c r="CPP5" s="18"/>
      <c r="CPQ5" s="18"/>
      <c r="CPR5" s="18"/>
      <c r="CPS5" s="18"/>
      <c r="CPT5" s="18"/>
      <c r="CPU5" s="18"/>
      <c r="CPV5" s="18"/>
      <c r="CPW5" s="18"/>
      <c r="CPX5" s="18"/>
      <c r="CPY5" s="18"/>
      <c r="CPZ5" s="18"/>
      <c r="CQA5" s="18"/>
      <c r="CQB5" s="18"/>
      <c r="CQC5" s="18"/>
      <c r="CQD5" s="18"/>
      <c r="CQE5" s="18"/>
      <c r="CQF5" s="18"/>
      <c r="CQG5" s="18"/>
      <c r="CQH5" s="18"/>
      <c r="CQI5" s="18"/>
      <c r="CQJ5" s="18"/>
      <c r="CQK5" s="18"/>
      <c r="CQL5" s="18"/>
      <c r="CQM5" s="18"/>
      <c r="CQN5" s="18"/>
      <c r="CQO5" s="18"/>
      <c r="CQP5" s="18"/>
      <c r="CQQ5" s="18"/>
      <c r="CQR5" s="18"/>
      <c r="CQS5" s="18"/>
      <c r="CQT5" s="18"/>
      <c r="CQU5" s="18"/>
      <c r="CQV5" s="18"/>
      <c r="CQW5" s="18"/>
      <c r="CQX5" s="18"/>
      <c r="CQY5" s="18"/>
      <c r="CQZ5" s="18"/>
      <c r="CRA5" s="18"/>
      <c r="CRB5" s="18"/>
      <c r="CRC5" s="18"/>
      <c r="CRD5" s="18"/>
      <c r="CRE5" s="18"/>
      <c r="CRF5" s="18"/>
      <c r="CRG5" s="18"/>
      <c r="CRH5" s="18"/>
      <c r="CRI5" s="18"/>
      <c r="CRJ5" s="18"/>
      <c r="CRK5" s="18"/>
      <c r="CRL5" s="18"/>
      <c r="CRM5" s="18"/>
      <c r="CRN5" s="18"/>
      <c r="CRO5" s="18"/>
      <c r="CRP5" s="18"/>
      <c r="CRQ5" s="18"/>
      <c r="CRR5" s="18"/>
      <c r="CRS5" s="18"/>
      <c r="CRT5" s="18"/>
      <c r="CRU5" s="18"/>
      <c r="CRV5" s="18"/>
      <c r="CRW5" s="18"/>
      <c r="CRX5" s="18"/>
      <c r="CRY5" s="18"/>
      <c r="CRZ5" s="18"/>
      <c r="CSA5" s="18"/>
      <c r="CSB5" s="18"/>
      <c r="CSC5" s="18"/>
      <c r="CSD5" s="18"/>
      <c r="CSE5" s="18"/>
      <c r="CSF5" s="18"/>
      <c r="CSG5" s="18"/>
      <c r="CSH5" s="18"/>
      <c r="CSI5" s="18"/>
      <c r="CSJ5" s="18"/>
      <c r="CSK5" s="18"/>
      <c r="CSL5" s="18"/>
      <c r="CSM5" s="18"/>
      <c r="CSN5" s="18"/>
      <c r="CSO5" s="18"/>
      <c r="CSP5" s="18"/>
      <c r="CSQ5" s="18"/>
      <c r="CSR5" s="18"/>
      <c r="CSS5" s="18"/>
      <c r="CST5" s="18"/>
      <c r="CSU5" s="18"/>
      <c r="CSV5" s="18"/>
      <c r="CSW5" s="18"/>
      <c r="CSX5" s="18"/>
      <c r="CSY5" s="18"/>
      <c r="CSZ5" s="18"/>
      <c r="CTA5" s="18"/>
      <c r="CTB5" s="18"/>
      <c r="CTC5" s="18"/>
      <c r="CTD5" s="18"/>
      <c r="CTE5" s="18"/>
      <c r="CTF5" s="18"/>
      <c r="CTG5" s="18"/>
      <c r="CTH5" s="18"/>
      <c r="CTI5" s="18"/>
      <c r="CTJ5" s="18"/>
      <c r="CTK5" s="18"/>
      <c r="CTL5" s="18"/>
      <c r="CTM5" s="18"/>
      <c r="CTN5" s="18"/>
      <c r="CTO5" s="18"/>
      <c r="CTP5" s="18"/>
      <c r="CTQ5" s="18"/>
      <c r="CTR5" s="18"/>
      <c r="CTS5" s="18"/>
      <c r="CTT5" s="18"/>
      <c r="CTU5" s="18"/>
      <c r="CTV5" s="18"/>
      <c r="CTW5" s="18"/>
      <c r="CTX5" s="18"/>
      <c r="CTY5" s="18"/>
      <c r="CTZ5" s="18"/>
      <c r="CUA5" s="18"/>
      <c r="CUB5" s="18"/>
      <c r="CUC5" s="18"/>
      <c r="CUD5" s="18"/>
      <c r="CUE5" s="18"/>
      <c r="CUF5" s="18"/>
      <c r="CUG5" s="18"/>
      <c r="CUH5" s="18"/>
      <c r="CUI5" s="18"/>
      <c r="CUJ5" s="18"/>
      <c r="CUK5" s="18"/>
      <c r="CUL5" s="18"/>
      <c r="CUM5" s="18"/>
      <c r="CUN5" s="18"/>
      <c r="CUO5" s="18"/>
      <c r="CUP5" s="18"/>
      <c r="CUQ5" s="18"/>
      <c r="CUR5" s="18"/>
      <c r="CUS5" s="18"/>
      <c r="CUT5" s="18"/>
      <c r="CUU5" s="18"/>
      <c r="CUV5" s="18"/>
      <c r="CUW5" s="18"/>
      <c r="CUX5" s="18"/>
      <c r="CUY5" s="18"/>
      <c r="CUZ5" s="18"/>
      <c r="CVA5" s="18"/>
      <c r="CVB5" s="18"/>
      <c r="CVC5" s="18"/>
      <c r="CVD5" s="18"/>
      <c r="CVE5" s="18"/>
      <c r="CVF5" s="18"/>
      <c r="CVG5" s="18"/>
      <c r="CVH5" s="18"/>
      <c r="CVI5" s="18"/>
      <c r="CVJ5" s="18"/>
      <c r="CVK5" s="18"/>
      <c r="CVL5" s="18"/>
      <c r="CVM5" s="18"/>
      <c r="CVN5" s="18"/>
      <c r="CVO5" s="18"/>
      <c r="CVP5" s="18"/>
      <c r="CVQ5" s="18"/>
      <c r="CVR5" s="18"/>
      <c r="CVS5" s="18"/>
      <c r="CVT5" s="18"/>
      <c r="CVU5" s="18"/>
      <c r="CVV5" s="18"/>
      <c r="CVW5" s="18"/>
      <c r="CVX5" s="18"/>
      <c r="CVY5" s="18"/>
      <c r="CVZ5" s="18"/>
      <c r="CWA5" s="18"/>
      <c r="CWB5" s="18"/>
      <c r="CWC5" s="18"/>
      <c r="CWD5" s="18"/>
      <c r="CWE5" s="18"/>
      <c r="CWF5" s="18"/>
      <c r="CWG5" s="18"/>
      <c r="CWH5" s="18"/>
      <c r="CWI5" s="18"/>
      <c r="CWJ5" s="18"/>
      <c r="CWK5" s="18"/>
      <c r="CWL5" s="18"/>
      <c r="CWM5" s="18"/>
      <c r="CWN5" s="18"/>
      <c r="CWO5" s="18"/>
      <c r="CWP5" s="18"/>
      <c r="CWQ5" s="18"/>
      <c r="CWR5" s="18"/>
      <c r="CWS5" s="18"/>
      <c r="CWT5" s="18"/>
      <c r="CWU5" s="18"/>
      <c r="CWV5" s="18"/>
      <c r="CWW5" s="18"/>
      <c r="CWX5" s="18"/>
      <c r="CWY5" s="18"/>
      <c r="CWZ5" s="18"/>
      <c r="CXA5" s="18"/>
      <c r="CXB5" s="18"/>
      <c r="CXC5" s="18"/>
      <c r="CXD5" s="18"/>
      <c r="CXE5" s="18"/>
      <c r="CXF5" s="18"/>
      <c r="CXG5" s="18"/>
      <c r="CXH5" s="18"/>
      <c r="CXI5" s="18"/>
      <c r="CXJ5" s="18"/>
      <c r="CXK5" s="18"/>
      <c r="CXL5" s="18"/>
      <c r="CXM5" s="18"/>
      <c r="CXN5" s="18"/>
      <c r="CXO5" s="18"/>
      <c r="CXP5" s="18"/>
      <c r="CXQ5" s="18"/>
      <c r="CXR5" s="18"/>
      <c r="CXS5" s="18"/>
      <c r="CXT5" s="18"/>
      <c r="CXU5" s="18"/>
      <c r="CXV5" s="18"/>
      <c r="CXW5" s="18"/>
      <c r="CXX5" s="18"/>
      <c r="CXY5" s="18"/>
      <c r="CXZ5" s="18"/>
      <c r="CYA5" s="18"/>
      <c r="CYB5" s="18"/>
      <c r="CYC5" s="18"/>
      <c r="CYD5" s="18"/>
      <c r="CYE5" s="18"/>
      <c r="CYF5" s="18"/>
      <c r="CYG5" s="18"/>
      <c r="CYH5" s="18"/>
      <c r="CYI5" s="18"/>
      <c r="CYJ5" s="18"/>
      <c r="CYK5" s="18"/>
      <c r="CYL5" s="18"/>
      <c r="CYM5" s="18"/>
      <c r="CYN5" s="18"/>
      <c r="CYO5" s="18"/>
      <c r="CYP5" s="18"/>
      <c r="CYQ5" s="18"/>
      <c r="CYR5" s="18"/>
      <c r="CYS5" s="18"/>
      <c r="CYT5" s="18"/>
      <c r="CYU5" s="18"/>
      <c r="CYV5" s="18"/>
      <c r="CYW5" s="18"/>
      <c r="CYX5" s="18"/>
      <c r="CYY5" s="18"/>
      <c r="CYZ5" s="18"/>
      <c r="CZA5" s="18"/>
      <c r="CZB5" s="18"/>
      <c r="CZC5" s="18"/>
      <c r="CZD5" s="18"/>
      <c r="CZE5" s="18"/>
      <c r="CZF5" s="18"/>
      <c r="CZG5" s="18"/>
      <c r="CZH5" s="18"/>
      <c r="CZI5" s="18"/>
      <c r="CZJ5" s="18"/>
      <c r="CZK5" s="18"/>
      <c r="CZL5" s="18"/>
      <c r="CZM5" s="18"/>
      <c r="CZN5" s="18"/>
      <c r="CZO5" s="18"/>
      <c r="CZP5" s="18"/>
      <c r="CZQ5" s="18"/>
      <c r="CZR5" s="18"/>
      <c r="CZS5" s="18"/>
      <c r="CZT5" s="18"/>
      <c r="CZU5" s="18"/>
      <c r="CZV5" s="18"/>
      <c r="CZW5" s="18"/>
      <c r="CZX5" s="18"/>
      <c r="CZY5" s="18"/>
      <c r="CZZ5" s="18"/>
      <c r="DAA5" s="18"/>
      <c r="DAB5" s="18"/>
      <c r="DAC5" s="18"/>
      <c r="DAD5" s="18"/>
      <c r="DAE5" s="18"/>
      <c r="DAF5" s="18"/>
      <c r="DAG5" s="18"/>
      <c r="DAH5" s="18"/>
      <c r="DAI5" s="18"/>
      <c r="DAJ5" s="18"/>
      <c r="DAK5" s="18"/>
      <c r="DAL5" s="18"/>
      <c r="DAM5" s="18"/>
      <c r="DAN5" s="18"/>
      <c r="DAO5" s="18"/>
      <c r="DAP5" s="18"/>
      <c r="DAQ5" s="18"/>
      <c r="DAR5" s="18"/>
      <c r="DAS5" s="18"/>
      <c r="DAT5" s="18"/>
      <c r="DAU5" s="18"/>
      <c r="DAV5" s="18"/>
      <c r="DAW5" s="18"/>
      <c r="DAX5" s="18"/>
      <c r="DAY5" s="18"/>
      <c r="DAZ5" s="18"/>
      <c r="DBA5" s="18"/>
      <c r="DBB5" s="18"/>
      <c r="DBC5" s="18"/>
      <c r="DBD5" s="18"/>
      <c r="DBE5" s="18"/>
      <c r="DBF5" s="18"/>
      <c r="DBG5" s="18"/>
      <c r="DBH5" s="18"/>
      <c r="DBI5" s="18"/>
      <c r="DBJ5" s="18"/>
      <c r="DBK5" s="18"/>
      <c r="DBL5" s="18"/>
      <c r="DBM5" s="18"/>
      <c r="DBN5" s="18"/>
      <c r="DBO5" s="18"/>
      <c r="DBP5" s="18"/>
      <c r="DBQ5" s="18"/>
      <c r="DBR5" s="18"/>
      <c r="DBS5" s="18"/>
      <c r="DBT5" s="18"/>
      <c r="DBU5" s="18"/>
      <c r="DBV5" s="18"/>
      <c r="DBW5" s="18"/>
      <c r="DBX5" s="18"/>
      <c r="DBY5" s="18"/>
      <c r="DBZ5" s="18"/>
      <c r="DCA5" s="18"/>
      <c r="DCB5" s="18"/>
      <c r="DCC5" s="18"/>
      <c r="DCD5" s="18"/>
      <c r="DCE5" s="18"/>
      <c r="DCF5" s="18"/>
      <c r="DCG5" s="18"/>
      <c r="DCH5" s="18"/>
      <c r="DCI5" s="18"/>
      <c r="DCJ5" s="18"/>
      <c r="DCK5" s="18"/>
      <c r="DCL5" s="18"/>
      <c r="DCM5" s="18"/>
      <c r="DCN5" s="18"/>
      <c r="DCO5" s="18"/>
      <c r="DCP5" s="18"/>
      <c r="DCQ5" s="18"/>
      <c r="DCR5" s="18"/>
      <c r="DCS5" s="18"/>
      <c r="DCT5" s="18"/>
      <c r="DCU5" s="18"/>
      <c r="DCV5" s="18"/>
      <c r="DCW5" s="18"/>
      <c r="DCX5" s="18"/>
      <c r="DCY5" s="18"/>
      <c r="DCZ5" s="18"/>
      <c r="DDA5" s="18"/>
      <c r="DDB5" s="18"/>
      <c r="DDC5" s="18"/>
      <c r="DDD5" s="18"/>
      <c r="DDE5" s="18"/>
      <c r="DDF5" s="18"/>
      <c r="DDG5" s="18"/>
      <c r="DDH5" s="18"/>
      <c r="DDI5" s="18"/>
      <c r="DDJ5" s="18"/>
      <c r="DDK5" s="18"/>
      <c r="DDL5" s="18"/>
      <c r="DDM5" s="18"/>
      <c r="DDN5" s="18"/>
      <c r="DDO5" s="18"/>
      <c r="DDP5" s="18"/>
      <c r="DDQ5" s="18"/>
      <c r="DDR5" s="18"/>
      <c r="DDS5" s="18"/>
      <c r="DDT5" s="18"/>
      <c r="DDU5" s="18"/>
      <c r="DDV5" s="18"/>
      <c r="DDW5" s="18"/>
      <c r="DDX5" s="18"/>
      <c r="DDY5" s="18"/>
      <c r="DDZ5" s="18"/>
      <c r="DEA5" s="18"/>
      <c r="DEB5" s="18"/>
      <c r="DEC5" s="18"/>
      <c r="DED5" s="18"/>
      <c r="DEE5" s="18"/>
      <c r="DEF5" s="18"/>
      <c r="DEG5" s="18"/>
      <c r="DEH5" s="18"/>
      <c r="DEI5" s="18"/>
      <c r="DEJ5" s="18"/>
      <c r="DEK5" s="18"/>
      <c r="DEL5" s="18"/>
      <c r="DEM5" s="18"/>
      <c r="DEN5" s="18"/>
      <c r="DEO5" s="18"/>
      <c r="DEP5" s="18"/>
      <c r="DEQ5" s="18"/>
      <c r="DER5" s="18"/>
      <c r="DES5" s="18"/>
      <c r="DET5" s="18"/>
      <c r="DEU5" s="18"/>
      <c r="DEV5" s="18"/>
      <c r="DEW5" s="18"/>
      <c r="DEX5" s="18"/>
      <c r="DEY5" s="18"/>
      <c r="DEZ5" s="18"/>
      <c r="DFA5" s="18"/>
      <c r="DFB5" s="18"/>
      <c r="DFC5" s="18"/>
      <c r="DFD5" s="18"/>
      <c r="DFE5" s="18"/>
      <c r="DFF5" s="18"/>
      <c r="DFG5" s="18"/>
      <c r="DFH5" s="18"/>
      <c r="DFI5" s="18"/>
      <c r="DFJ5" s="18"/>
      <c r="DFK5" s="18"/>
      <c r="DFL5" s="18"/>
      <c r="DFM5" s="18"/>
      <c r="DFN5" s="18"/>
      <c r="DFO5" s="18"/>
      <c r="DFP5" s="18"/>
      <c r="DFQ5" s="18"/>
      <c r="DFR5" s="18"/>
      <c r="DFS5" s="18"/>
      <c r="DFT5" s="18"/>
      <c r="DFU5" s="18"/>
      <c r="DFV5" s="18"/>
      <c r="DFW5" s="18"/>
      <c r="DFX5" s="18"/>
      <c r="DFY5" s="18"/>
      <c r="DFZ5" s="18"/>
      <c r="DGA5" s="18"/>
      <c r="DGB5" s="18"/>
      <c r="DGC5" s="18"/>
      <c r="DGD5" s="18"/>
      <c r="DGE5" s="18"/>
      <c r="DGF5" s="18"/>
      <c r="DGG5" s="18"/>
      <c r="DGH5" s="18"/>
      <c r="DGI5" s="18"/>
      <c r="DGJ5" s="18"/>
      <c r="DGK5" s="18"/>
      <c r="DGL5" s="18"/>
      <c r="DGM5" s="18"/>
      <c r="DGN5" s="18"/>
      <c r="DGO5" s="18"/>
      <c r="DGP5" s="18"/>
      <c r="DGQ5" s="18"/>
      <c r="DGR5" s="18"/>
      <c r="DGS5" s="18"/>
      <c r="DGT5" s="18"/>
      <c r="DGU5" s="18"/>
      <c r="DGV5" s="18"/>
      <c r="DGW5" s="18"/>
      <c r="DGX5" s="18"/>
      <c r="DGY5" s="18"/>
      <c r="DGZ5" s="18"/>
      <c r="DHA5" s="18"/>
      <c r="DHB5" s="18"/>
      <c r="DHC5" s="18"/>
      <c r="DHD5" s="18"/>
      <c r="DHE5" s="18"/>
      <c r="DHF5" s="18"/>
      <c r="DHG5" s="18"/>
      <c r="DHH5" s="18"/>
      <c r="DHI5" s="18"/>
      <c r="DHJ5" s="18"/>
      <c r="DHK5" s="18"/>
      <c r="DHL5" s="18"/>
      <c r="DHM5" s="18"/>
      <c r="DHN5" s="18"/>
      <c r="DHO5" s="18"/>
      <c r="DHP5" s="18"/>
      <c r="DHQ5" s="18"/>
      <c r="DHR5" s="18"/>
      <c r="DHS5" s="18"/>
      <c r="DHT5" s="18"/>
      <c r="DHU5" s="18"/>
      <c r="DHV5" s="18"/>
      <c r="DHW5" s="18"/>
      <c r="DHX5" s="18"/>
      <c r="DHY5" s="18"/>
      <c r="DHZ5" s="18"/>
      <c r="DIA5" s="18"/>
      <c r="DIB5" s="18"/>
      <c r="DIC5" s="18"/>
      <c r="DID5" s="18"/>
      <c r="DIE5" s="18"/>
      <c r="DIF5" s="18"/>
      <c r="DIG5" s="18"/>
      <c r="DIH5" s="18"/>
      <c r="DII5" s="18"/>
      <c r="DIJ5" s="18"/>
      <c r="DIK5" s="18"/>
      <c r="DIL5" s="18"/>
      <c r="DIM5" s="18"/>
      <c r="DIN5" s="18"/>
      <c r="DIO5" s="18"/>
      <c r="DIP5" s="18"/>
      <c r="DIQ5" s="18"/>
      <c r="DIR5" s="18"/>
      <c r="DIS5" s="18"/>
      <c r="DIT5" s="18"/>
      <c r="DIU5" s="18"/>
      <c r="DIV5" s="18"/>
      <c r="DIW5" s="18"/>
      <c r="DIX5" s="18"/>
      <c r="DIY5" s="18"/>
      <c r="DIZ5" s="18"/>
      <c r="DJA5" s="18"/>
      <c r="DJB5" s="18"/>
      <c r="DJC5" s="18"/>
      <c r="DJD5" s="18"/>
      <c r="DJE5" s="18"/>
      <c r="DJF5" s="18"/>
      <c r="DJG5" s="18"/>
      <c r="DJH5" s="18"/>
      <c r="DJI5" s="18"/>
      <c r="DJJ5" s="18"/>
      <c r="DJK5" s="18"/>
      <c r="DJL5" s="18"/>
      <c r="DJM5" s="18"/>
      <c r="DJN5" s="18"/>
      <c r="DJO5" s="18"/>
      <c r="DJP5" s="18"/>
      <c r="DJQ5" s="18"/>
      <c r="DJR5" s="18"/>
      <c r="DJS5" s="18"/>
      <c r="DJT5" s="18"/>
      <c r="DJU5" s="18"/>
      <c r="DJV5" s="18"/>
      <c r="DJW5" s="18"/>
      <c r="DJX5" s="18"/>
      <c r="DJY5" s="18"/>
      <c r="DJZ5" s="18"/>
      <c r="DKA5" s="18"/>
      <c r="DKB5" s="18"/>
      <c r="DKC5" s="18"/>
      <c r="DKD5" s="18"/>
      <c r="DKE5" s="18"/>
      <c r="DKF5" s="18"/>
      <c r="DKG5" s="18"/>
      <c r="DKH5" s="18"/>
      <c r="DKI5" s="18"/>
      <c r="DKJ5" s="18"/>
      <c r="DKK5" s="18"/>
      <c r="DKL5" s="18"/>
      <c r="DKM5" s="18"/>
      <c r="DKN5" s="18"/>
      <c r="DKO5" s="18"/>
      <c r="DKP5" s="18"/>
      <c r="DKQ5" s="18"/>
      <c r="DKR5" s="18"/>
      <c r="DKS5" s="18"/>
      <c r="DKT5" s="18"/>
      <c r="DKU5" s="18"/>
      <c r="DKV5" s="18"/>
      <c r="DKW5" s="18"/>
      <c r="DKX5" s="18"/>
      <c r="DKY5" s="18"/>
      <c r="DKZ5" s="18"/>
      <c r="DLA5" s="18"/>
      <c r="DLB5" s="18"/>
      <c r="DLC5" s="18"/>
      <c r="DLD5" s="18"/>
      <c r="DLE5" s="18"/>
      <c r="DLF5" s="18"/>
      <c r="DLG5" s="18"/>
      <c r="DLH5" s="18"/>
      <c r="DLI5" s="18"/>
      <c r="DLJ5" s="18"/>
      <c r="DLK5" s="18"/>
      <c r="DLL5" s="18"/>
      <c r="DLM5" s="18"/>
      <c r="DLN5" s="18"/>
      <c r="DLO5" s="18"/>
      <c r="DLP5" s="18"/>
      <c r="DLQ5" s="18"/>
      <c r="DLR5" s="18"/>
      <c r="DLS5" s="18"/>
      <c r="DLT5" s="18"/>
      <c r="DLU5" s="18"/>
      <c r="DLV5" s="18"/>
      <c r="DLW5" s="18"/>
      <c r="DLX5" s="18"/>
      <c r="DLY5" s="18"/>
      <c r="DLZ5" s="18"/>
      <c r="DMA5" s="18"/>
      <c r="DMB5" s="18"/>
      <c r="DMC5" s="18"/>
      <c r="DMD5" s="18"/>
      <c r="DME5" s="18"/>
      <c r="DMF5" s="18"/>
      <c r="DMG5" s="18"/>
      <c r="DMH5" s="18"/>
      <c r="DMI5" s="18"/>
      <c r="DMJ5" s="18"/>
      <c r="DMK5" s="18"/>
      <c r="DML5" s="18"/>
      <c r="DMM5" s="18"/>
      <c r="DMN5" s="18"/>
      <c r="DMO5" s="18"/>
      <c r="DMP5" s="18"/>
      <c r="DMQ5" s="18"/>
      <c r="DMR5" s="18"/>
      <c r="DMS5" s="18"/>
      <c r="DMT5" s="18"/>
      <c r="DMU5" s="18"/>
      <c r="DMV5" s="18"/>
      <c r="DMW5" s="18"/>
      <c r="DMX5" s="18"/>
      <c r="DMY5" s="18"/>
      <c r="DMZ5" s="18"/>
      <c r="DNA5" s="18"/>
      <c r="DNB5" s="18"/>
      <c r="DNC5" s="18"/>
      <c r="DND5" s="18"/>
      <c r="DNE5" s="18"/>
      <c r="DNF5" s="18"/>
      <c r="DNG5" s="18"/>
      <c r="DNH5" s="18"/>
      <c r="DNI5" s="18"/>
      <c r="DNJ5" s="18"/>
      <c r="DNK5" s="18"/>
      <c r="DNL5" s="18"/>
      <c r="DNM5" s="18"/>
      <c r="DNN5" s="18"/>
      <c r="DNO5" s="18"/>
      <c r="DNP5" s="18"/>
      <c r="DNQ5" s="18"/>
      <c r="DNR5" s="18"/>
      <c r="DNS5" s="18"/>
      <c r="DNT5" s="18"/>
      <c r="DNU5" s="18"/>
      <c r="DNV5" s="18"/>
      <c r="DNW5" s="18"/>
      <c r="DNX5" s="18"/>
      <c r="DNY5" s="18"/>
      <c r="DNZ5" s="18"/>
      <c r="DOA5" s="18"/>
      <c r="DOB5" s="18"/>
      <c r="DOC5" s="18"/>
      <c r="DOD5" s="18"/>
      <c r="DOE5" s="18"/>
      <c r="DOF5" s="18"/>
      <c r="DOG5" s="18"/>
      <c r="DOH5" s="18"/>
      <c r="DOI5" s="18"/>
      <c r="DOJ5" s="18"/>
      <c r="DOK5" s="18"/>
      <c r="DOL5" s="18"/>
      <c r="DOM5" s="18"/>
      <c r="DON5" s="18"/>
      <c r="DOO5" s="18"/>
      <c r="DOP5" s="18"/>
      <c r="DOQ5" s="18"/>
      <c r="DOR5" s="18"/>
      <c r="DOS5" s="18"/>
      <c r="DOT5" s="18"/>
      <c r="DOU5" s="18"/>
      <c r="DOV5" s="18"/>
      <c r="DOW5" s="18"/>
      <c r="DOX5" s="18"/>
      <c r="DOY5" s="18"/>
      <c r="DOZ5" s="18"/>
      <c r="DPA5" s="18"/>
      <c r="DPB5" s="18"/>
      <c r="DPC5" s="18"/>
      <c r="DPD5" s="18"/>
      <c r="DPE5" s="18"/>
      <c r="DPF5" s="18"/>
      <c r="DPG5" s="18"/>
      <c r="DPH5" s="18"/>
      <c r="DPI5" s="18"/>
      <c r="DPJ5" s="18"/>
      <c r="DPK5" s="18"/>
      <c r="DPL5" s="18"/>
      <c r="DPM5" s="18"/>
      <c r="DPN5" s="18"/>
      <c r="DPO5" s="18"/>
      <c r="DPP5" s="18"/>
      <c r="DPQ5" s="18"/>
      <c r="DPR5" s="18"/>
      <c r="DPS5" s="18"/>
      <c r="DPT5" s="18"/>
      <c r="DPU5" s="18"/>
      <c r="DPV5" s="18"/>
      <c r="DPW5" s="18"/>
      <c r="DPX5" s="18"/>
      <c r="DPY5" s="18"/>
      <c r="DPZ5" s="18"/>
      <c r="DQA5" s="18"/>
      <c r="DQB5" s="18"/>
      <c r="DQC5" s="18"/>
      <c r="DQD5" s="18"/>
      <c r="DQE5" s="18"/>
      <c r="DQF5" s="18"/>
      <c r="DQG5" s="18"/>
      <c r="DQH5" s="18"/>
      <c r="DQI5" s="18"/>
      <c r="DQJ5" s="18"/>
      <c r="DQK5" s="18"/>
      <c r="DQL5" s="18"/>
      <c r="DQM5" s="18"/>
      <c r="DQN5" s="18"/>
      <c r="DQO5" s="18"/>
      <c r="DQP5" s="18"/>
      <c r="DQQ5" s="18"/>
      <c r="DQR5" s="18"/>
      <c r="DQS5" s="18"/>
      <c r="DQT5" s="18"/>
      <c r="DQU5" s="18"/>
      <c r="DQV5" s="18"/>
      <c r="DQW5" s="18"/>
      <c r="DQX5" s="18"/>
      <c r="DQY5" s="18"/>
      <c r="DQZ5" s="18"/>
      <c r="DRA5" s="18"/>
      <c r="DRB5" s="18"/>
      <c r="DRC5" s="18"/>
      <c r="DRD5" s="18"/>
      <c r="DRE5" s="18"/>
      <c r="DRF5" s="18"/>
      <c r="DRG5" s="18"/>
      <c r="DRH5" s="18"/>
      <c r="DRI5" s="18"/>
      <c r="DRJ5" s="18"/>
      <c r="DRK5" s="18"/>
      <c r="DRL5" s="18"/>
      <c r="DRM5" s="18"/>
      <c r="DRN5" s="18"/>
      <c r="DRO5" s="18"/>
      <c r="DRP5" s="18"/>
      <c r="DRQ5" s="18"/>
      <c r="DRR5" s="18"/>
      <c r="DRS5" s="18"/>
      <c r="DRT5" s="18"/>
      <c r="DRU5" s="18"/>
      <c r="DRV5" s="18"/>
      <c r="DRW5" s="18"/>
      <c r="DRX5" s="18"/>
      <c r="DRY5" s="18"/>
      <c r="DRZ5" s="18"/>
      <c r="DSA5" s="18"/>
      <c r="DSB5" s="18"/>
      <c r="DSC5" s="18"/>
      <c r="DSD5" s="18"/>
      <c r="DSE5" s="18"/>
      <c r="DSF5" s="18"/>
      <c r="DSG5" s="18"/>
      <c r="DSH5" s="18"/>
      <c r="DSI5" s="18"/>
      <c r="DSJ5" s="18"/>
      <c r="DSK5" s="18"/>
      <c r="DSL5" s="18"/>
      <c r="DSM5" s="18"/>
      <c r="DSN5" s="18"/>
      <c r="DSO5" s="18"/>
      <c r="DSP5" s="18"/>
      <c r="DSQ5" s="18"/>
      <c r="DSR5" s="18"/>
      <c r="DSS5" s="18"/>
      <c r="DST5" s="18"/>
      <c r="DSU5" s="18"/>
      <c r="DSV5" s="18"/>
      <c r="DSW5" s="18"/>
      <c r="DSX5" s="18"/>
      <c r="DSY5" s="18"/>
      <c r="DSZ5" s="18"/>
      <c r="DTA5" s="18"/>
      <c r="DTB5" s="18"/>
      <c r="DTC5" s="18"/>
      <c r="DTD5" s="18"/>
      <c r="DTE5" s="18"/>
      <c r="DTF5" s="18"/>
      <c r="DTG5" s="18"/>
      <c r="DTH5" s="18"/>
      <c r="DTI5" s="18"/>
      <c r="DTJ5" s="18"/>
      <c r="DTK5" s="18"/>
      <c r="DTL5" s="18"/>
      <c r="DTM5" s="18"/>
      <c r="DTN5" s="18"/>
      <c r="DTO5" s="18"/>
      <c r="DTP5" s="18"/>
      <c r="DTQ5" s="18"/>
      <c r="DTR5" s="18"/>
      <c r="DTS5" s="18"/>
      <c r="DTT5" s="18"/>
      <c r="DTU5" s="18"/>
      <c r="DTV5" s="18"/>
      <c r="DTW5" s="18"/>
      <c r="DTX5" s="18"/>
      <c r="DTY5" s="18"/>
      <c r="DTZ5" s="18"/>
      <c r="DUA5" s="18"/>
      <c r="DUB5" s="18"/>
      <c r="DUC5" s="18"/>
      <c r="DUD5" s="18"/>
      <c r="DUE5" s="18"/>
      <c r="DUF5" s="18"/>
      <c r="DUG5" s="18"/>
      <c r="DUH5" s="18"/>
      <c r="DUI5" s="18"/>
      <c r="DUJ5" s="18"/>
      <c r="DUK5" s="18"/>
      <c r="DUL5" s="18"/>
      <c r="DUM5" s="18"/>
      <c r="DUN5" s="18"/>
      <c r="DUO5" s="18"/>
      <c r="DUP5" s="18"/>
      <c r="DUQ5" s="18"/>
      <c r="DUR5" s="18"/>
      <c r="DUS5" s="18"/>
      <c r="DUT5" s="18"/>
      <c r="DUU5" s="18"/>
      <c r="DUV5" s="18"/>
      <c r="DUW5" s="18"/>
      <c r="DUX5" s="18"/>
      <c r="DUY5" s="18"/>
      <c r="DUZ5" s="18"/>
      <c r="DVA5" s="18"/>
      <c r="DVB5" s="18"/>
      <c r="DVC5" s="18"/>
      <c r="DVD5" s="18"/>
      <c r="DVE5" s="18"/>
      <c r="DVF5" s="18"/>
      <c r="DVG5" s="18"/>
      <c r="DVH5" s="18"/>
      <c r="DVI5" s="18"/>
      <c r="DVJ5" s="18"/>
      <c r="DVK5" s="18"/>
      <c r="DVL5" s="18"/>
      <c r="DVM5" s="18"/>
      <c r="DVN5" s="18"/>
      <c r="DVO5" s="18"/>
      <c r="DVP5" s="18"/>
      <c r="DVQ5" s="18"/>
      <c r="DVR5" s="18"/>
      <c r="DVS5" s="18"/>
      <c r="DVT5" s="18"/>
      <c r="DVU5" s="18"/>
      <c r="DVV5" s="18"/>
      <c r="DVW5" s="18"/>
      <c r="DVX5" s="18"/>
      <c r="DVY5" s="18"/>
      <c r="DVZ5" s="18"/>
      <c r="DWA5" s="18"/>
      <c r="DWB5" s="18"/>
      <c r="DWC5" s="18"/>
      <c r="DWD5" s="18"/>
      <c r="DWE5" s="18"/>
      <c r="DWF5" s="18"/>
      <c r="DWG5" s="18"/>
      <c r="DWH5" s="18"/>
      <c r="DWI5" s="18"/>
      <c r="DWJ5" s="18"/>
      <c r="DWK5" s="18"/>
      <c r="DWL5" s="18"/>
      <c r="DWM5" s="18"/>
      <c r="DWN5" s="18"/>
      <c r="DWO5" s="18"/>
      <c r="DWP5" s="18"/>
      <c r="DWQ5" s="18"/>
      <c r="DWR5" s="18"/>
      <c r="DWS5" s="18"/>
      <c r="DWT5" s="18"/>
      <c r="DWU5" s="18"/>
      <c r="DWV5" s="18"/>
      <c r="DWW5" s="18"/>
      <c r="DWX5" s="18"/>
      <c r="DWY5" s="18"/>
      <c r="DWZ5" s="18"/>
      <c r="DXA5" s="18"/>
      <c r="DXB5" s="18"/>
      <c r="DXC5" s="18"/>
      <c r="DXD5" s="18"/>
      <c r="DXE5" s="18"/>
      <c r="DXF5" s="18"/>
      <c r="DXG5" s="18"/>
      <c r="DXH5" s="18"/>
      <c r="DXI5" s="18"/>
      <c r="DXJ5" s="18"/>
      <c r="DXK5" s="18"/>
      <c r="DXL5" s="18"/>
      <c r="DXM5" s="18"/>
      <c r="DXN5" s="18"/>
      <c r="DXO5" s="18"/>
      <c r="DXP5" s="18"/>
      <c r="DXQ5" s="18"/>
      <c r="DXR5" s="18"/>
      <c r="DXS5" s="18"/>
      <c r="DXT5" s="18"/>
      <c r="DXU5" s="18"/>
      <c r="DXV5" s="18"/>
      <c r="DXW5" s="18"/>
      <c r="DXX5" s="18"/>
      <c r="DXY5" s="18"/>
      <c r="DXZ5" s="18"/>
      <c r="DYA5" s="18"/>
      <c r="DYB5" s="18"/>
      <c r="DYC5" s="18"/>
      <c r="DYD5" s="18"/>
      <c r="DYE5" s="18"/>
      <c r="DYF5" s="18"/>
      <c r="DYG5" s="18"/>
      <c r="DYH5" s="18"/>
      <c r="DYI5" s="18"/>
      <c r="DYJ5" s="18"/>
      <c r="DYK5" s="18"/>
      <c r="DYL5" s="18"/>
      <c r="DYM5" s="18"/>
      <c r="DYN5" s="18"/>
      <c r="DYO5" s="18"/>
      <c r="DYP5" s="18"/>
      <c r="DYQ5" s="18"/>
      <c r="DYR5" s="18"/>
      <c r="DYS5" s="18"/>
      <c r="DYT5" s="18"/>
      <c r="DYU5" s="18"/>
      <c r="DYV5" s="18"/>
      <c r="DYW5" s="18"/>
      <c r="DYX5" s="18"/>
      <c r="DYY5" s="18"/>
      <c r="DYZ5" s="18"/>
      <c r="DZA5" s="18"/>
      <c r="DZB5" s="18"/>
      <c r="DZC5" s="18"/>
      <c r="DZD5" s="18"/>
      <c r="DZE5" s="18"/>
      <c r="DZF5" s="18"/>
      <c r="DZG5" s="18"/>
      <c r="DZH5" s="18"/>
      <c r="DZI5" s="18"/>
      <c r="DZJ5" s="18"/>
      <c r="DZK5" s="18"/>
      <c r="DZL5" s="18"/>
      <c r="DZM5" s="18"/>
      <c r="DZN5" s="18"/>
      <c r="DZO5" s="18"/>
      <c r="DZP5" s="18"/>
      <c r="DZQ5" s="18"/>
      <c r="DZR5" s="18"/>
      <c r="DZS5" s="18"/>
      <c r="DZT5" s="18"/>
      <c r="DZU5" s="18"/>
      <c r="DZV5" s="18"/>
      <c r="DZW5" s="18"/>
      <c r="DZX5" s="18"/>
      <c r="DZY5" s="18"/>
      <c r="DZZ5" s="18"/>
      <c r="EAA5" s="18"/>
      <c r="EAB5" s="18"/>
      <c r="EAC5" s="18"/>
      <c r="EAD5" s="18"/>
      <c r="EAE5" s="18"/>
      <c r="EAF5" s="18"/>
      <c r="EAG5" s="18"/>
      <c r="EAH5" s="18"/>
      <c r="EAI5" s="18"/>
      <c r="EAJ5" s="18"/>
      <c r="EAK5" s="18"/>
      <c r="EAL5" s="18"/>
      <c r="EAM5" s="18"/>
      <c r="EAN5" s="18"/>
      <c r="EAO5" s="18"/>
      <c r="EAP5" s="18"/>
      <c r="EAQ5" s="18"/>
      <c r="EAR5" s="18"/>
      <c r="EAS5" s="18"/>
      <c r="EAT5" s="18"/>
      <c r="EAU5" s="18"/>
      <c r="EAV5" s="18"/>
      <c r="EAW5" s="18"/>
      <c r="EAX5" s="18"/>
      <c r="EAY5" s="18"/>
      <c r="EAZ5" s="18"/>
      <c r="EBA5" s="18"/>
      <c r="EBB5" s="18"/>
      <c r="EBC5" s="18"/>
      <c r="EBD5" s="18"/>
      <c r="EBE5" s="18"/>
      <c r="EBF5" s="18"/>
      <c r="EBG5" s="18"/>
      <c r="EBH5" s="18"/>
      <c r="EBI5" s="18"/>
      <c r="EBJ5" s="18"/>
      <c r="EBK5" s="18"/>
      <c r="EBL5" s="18"/>
      <c r="EBM5" s="18"/>
      <c r="EBN5" s="18"/>
      <c r="EBO5" s="18"/>
      <c r="EBP5" s="18"/>
      <c r="EBQ5" s="18"/>
      <c r="EBR5" s="18"/>
      <c r="EBS5" s="18"/>
      <c r="EBT5" s="18"/>
      <c r="EBU5" s="18"/>
      <c r="EBV5" s="18"/>
      <c r="EBW5" s="18"/>
      <c r="EBX5" s="18"/>
      <c r="EBY5" s="18"/>
      <c r="EBZ5" s="18"/>
      <c r="ECA5" s="18"/>
      <c r="ECB5" s="18"/>
      <c r="ECC5" s="18"/>
      <c r="ECD5" s="18"/>
      <c r="ECE5" s="18"/>
      <c r="ECF5" s="18"/>
      <c r="ECG5" s="18"/>
      <c r="ECH5" s="18"/>
      <c r="ECI5" s="18"/>
      <c r="ECJ5" s="18"/>
      <c r="ECK5" s="18"/>
      <c r="ECL5" s="18"/>
      <c r="ECM5" s="18"/>
      <c r="ECN5" s="18"/>
      <c r="ECO5" s="18"/>
      <c r="ECP5" s="18"/>
      <c r="ECQ5" s="18"/>
      <c r="ECR5" s="18"/>
      <c r="ECS5" s="18"/>
      <c r="ECT5" s="18"/>
      <c r="ECU5" s="18"/>
      <c r="ECV5" s="18"/>
      <c r="ECW5" s="18"/>
      <c r="ECX5" s="18"/>
      <c r="ECY5" s="18"/>
      <c r="ECZ5" s="18"/>
      <c r="EDA5" s="18"/>
      <c r="EDB5" s="18"/>
      <c r="EDC5" s="18"/>
      <c r="EDD5" s="18"/>
      <c r="EDE5" s="18"/>
      <c r="EDF5" s="18"/>
      <c r="EDG5" s="18"/>
      <c r="EDH5" s="18"/>
      <c r="EDI5" s="18"/>
      <c r="EDJ5" s="18"/>
      <c r="EDK5" s="18"/>
      <c r="EDL5" s="18"/>
      <c r="EDM5" s="18"/>
      <c r="EDN5" s="18"/>
      <c r="EDO5" s="18"/>
      <c r="EDP5" s="18"/>
      <c r="EDQ5" s="18"/>
      <c r="EDR5" s="18"/>
      <c r="EDS5" s="18"/>
      <c r="EDT5" s="18"/>
      <c r="EDU5" s="18"/>
      <c r="EDV5" s="18"/>
      <c r="EDW5" s="18"/>
      <c r="EDX5" s="18"/>
      <c r="EDY5" s="18"/>
      <c r="EDZ5" s="18"/>
      <c r="EEA5" s="18"/>
      <c r="EEB5" s="18"/>
      <c r="EEC5" s="18"/>
      <c r="EED5" s="18"/>
      <c r="EEE5" s="18"/>
      <c r="EEF5" s="18"/>
      <c r="EEG5" s="18"/>
      <c r="EEH5" s="18"/>
      <c r="EEI5" s="18"/>
      <c r="EEJ5" s="18"/>
      <c r="EEK5" s="18"/>
      <c r="EEL5" s="18"/>
      <c r="EEM5" s="18"/>
      <c r="EEN5" s="18"/>
      <c r="EEO5" s="18"/>
      <c r="EEP5" s="18"/>
      <c r="EEQ5" s="18"/>
      <c r="EER5" s="18"/>
      <c r="EES5" s="18"/>
      <c r="EET5" s="18"/>
      <c r="EEU5" s="18"/>
      <c r="EEV5" s="18"/>
      <c r="EEW5" s="18"/>
      <c r="EEX5" s="18"/>
      <c r="EEY5" s="18"/>
      <c r="EEZ5" s="18"/>
      <c r="EFA5" s="18"/>
      <c r="EFB5" s="18"/>
      <c r="EFC5" s="18"/>
      <c r="EFD5" s="18"/>
      <c r="EFE5" s="18"/>
      <c r="EFF5" s="18"/>
      <c r="EFG5" s="18"/>
      <c r="EFH5" s="18"/>
      <c r="EFI5" s="18"/>
      <c r="EFJ5" s="18"/>
      <c r="EFK5" s="18"/>
      <c r="EFL5" s="18"/>
      <c r="EFM5" s="18"/>
      <c r="EFN5" s="18"/>
      <c r="EFO5" s="18"/>
      <c r="EFP5" s="18"/>
      <c r="EFQ5" s="18"/>
      <c r="EFR5" s="18"/>
      <c r="EFS5" s="18"/>
      <c r="EFT5" s="18"/>
      <c r="EFU5" s="18"/>
      <c r="EFV5" s="18"/>
      <c r="EFW5" s="18"/>
      <c r="EFX5" s="18"/>
      <c r="EFY5" s="18"/>
      <c r="EFZ5" s="18"/>
      <c r="EGA5" s="18"/>
      <c r="EGB5" s="18"/>
      <c r="EGC5" s="18"/>
      <c r="EGD5" s="18"/>
      <c r="EGE5" s="18"/>
      <c r="EGF5" s="18"/>
      <c r="EGG5" s="18"/>
      <c r="EGH5" s="18"/>
      <c r="EGI5" s="18"/>
      <c r="EGJ5" s="18"/>
      <c r="EGK5" s="18"/>
      <c r="EGL5" s="18"/>
      <c r="EGM5" s="18"/>
      <c r="EGN5" s="18"/>
      <c r="EGO5" s="18"/>
      <c r="EGP5" s="18"/>
      <c r="EGQ5" s="18"/>
      <c r="EGR5" s="18"/>
      <c r="EGS5" s="18"/>
      <c r="EGT5" s="18"/>
      <c r="EGU5" s="18"/>
      <c r="EGV5" s="18"/>
      <c r="EGW5" s="18"/>
      <c r="EGX5" s="18"/>
      <c r="EGY5" s="18"/>
      <c r="EGZ5" s="18"/>
      <c r="EHA5" s="18"/>
      <c r="EHB5" s="18"/>
      <c r="EHC5" s="18"/>
      <c r="EHD5" s="18"/>
      <c r="EHE5" s="18"/>
      <c r="EHF5" s="18"/>
      <c r="EHG5" s="18"/>
      <c r="EHH5" s="18"/>
      <c r="EHI5" s="18"/>
      <c r="EHJ5" s="18"/>
      <c r="EHK5" s="18"/>
      <c r="EHL5" s="18"/>
      <c r="EHM5" s="18"/>
      <c r="EHN5" s="18"/>
      <c r="EHO5" s="18"/>
      <c r="EHP5" s="18"/>
      <c r="EHQ5" s="18"/>
      <c r="EHR5" s="18"/>
      <c r="EHS5" s="18"/>
      <c r="EHT5" s="18"/>
      <c r="EHU5" s="18"/>
      <c r="EHV5" s="18"/>
      <c r="EHW5" s="18"/>
      <c r="EHX5" s="18"/>
      <c r="EHY5" s="18"/>
      <c r="EHZ5" s="18"/>
      <c r="EIA5" s="18"/>
      <c r="EIB5" s="18"/>
      <c r="EIC5" s="18"/>
      <c r="EID5" s="18"/>
      <c r="EIE5" s="18"/>
      <c r="EIF5" s="18"/>
      <c r="EIG5" s="18"/>
      <c r="EIH5" s="18"/>
      <c r="EII5" s="18"/>
      <c r="EIJ5" s="18"/>
      <c r="EIK5" s="18"/>
      <c r="EIL5" s="18"/>
      <c r="EIM5" s="18"/>
      <c r="EIN5" s="18"/>
      <c r="EIO5" s="18"/>
      <c r="EIP5" s="18"/>
      <c r="EIQ5" s="18"/>
      <c r="EIR5" s="18"/>
      <c r="EIS5" s="18"/>
      <c r="EIT5" s="18"/>
      <c r="EIU5" s="18"/>
      <c r="EIV5" s="18"/>
      <c r="EIW5" s="18"/>
      <c r="EIX5" s="18"/>
      <c r="EIY5" s="18"/>
      <c r="EIZ5" s="18"/>
      <c r="EJA5" s="18"/>
      <c r="EJB5" s="18"/>
      <c r="EJC5" s="18"/>
      <c r="EJD5" s="18"/>
      <c r="EJE5" s="18"/>
      <c r="EJF5" s="18"/>
      <c r="EJG5" s="18"/>
      <c r="EJH5" s="18"/>
      <c r="EJI5" s="18"/>
      <c r="EJJ5" s="18"/>
      <c r="EJK5" s="18"/>
      <c r="EJL5" s="18"/>
      <c r="EJM5" s="18"/>
      <c r="EJN5" s="18"/>
      <c r="EJO5" s="18"/>
      <c r="EJP5" s="18"/>
      <c r="EJQ5" s="18"/>
      <c r="EJR5" s="18"/>
      <c r="EJS5" s="18"/>
      <c r="EJT5" s="18"/>
      <c r="EJU5" s="18"/>
      <c r="EJV5" s="18"/>
      <c r="EJW5" s="18"/>
      <c r="EJX5" s="18"/>
      <c r="EJY5" s="18"/>
      <c r="EJZ5" s="18"/>
      <c r="EKA5" s="18"/>
      <c r="EKB5" s="18"/>
      <c r="EKC5" s="18"/>
      <c r="EKD5" s="18"/>
      <c r="EKE5" s="18"/>
      <c r="EKF5" s="18"/>
      <c r="EKG5" s="18"/>
      <c r="EKH5" s="18"/>
      <c r="EKI5" s="18"/>
      <c r="EKJ5" s="18"/>
      <c r="EKK5" s="18"/>
      <c r="EKL5" s="18"/>
      <c r="EKM5" s="18"/>
      <c r="EKN5" s="18"/>
      <c r="EKO5" s="18"/>
      <c r="EKP5" s="18"/>
      <c r="EKQ5" s="18"/>
      <c r="EKR5" s="18"/>
      <c r="EKS5" s="18"/>
      <c r="EKT5" s="18"/>
      <c r="EKU5" s="18"/>
      <c r="EKV5" s="18"/>
      <c r="EKW5" s="18"/>
      <c r="EKX5" s="18"/>
      <c r="EKY5" s="18"/>
      <c r="EKZ5" s="18"/>
      <c r="ELA5" s="18"/>
      <c r="ELB5" s="18"/>
      <c r="ELC5" s="18"/>
      <c r="ELD5" s="18"/>
      <c r="ELE5" s="18"/>
      <c r="ELF5" s="18"/>
      <c r="ELG5" s="18"/>
      <c r="ELH5" s="18"/>
      <c r="ELI5" s="18"/>
      <c r="ELJ5" s="18"/>
      <c r="ELK5" s="18"/>
      <c r="ELL5" s="18"/>
      <c r="ELM5" s="18"/>
      <c r="ELN5" s="18"/>
      <c r="ELO5" s="18"/>
      <c r="ELP5" s="18"/>
      <c r="ELQ5" s="18"/>
      <c r="ELR5" s="18"/>
      <c r="ELS5" s="18"/>
      <c r="ELT5" s="18"/>
      <c r="ELU5" s="18"/>
      <c r="ELV5" s="18"/>
      <c r="ELW5" s="18"/>
      <c r="ELX5" s="18"/>
      <c r="ELY5" s="18"/>
      <c r="ELZ5" s="18"/>
      <c r="EMA5" s="18"/>
      <c r="EMB5" s="18"/>
      <c r="EMC5" s="18"/>
      <c r="EMD5" s="18"/>
      <c r="EME5" s="18"/>
      <c r="EMF5" s="18"/>
      <c r="EMG5" s="18"/>
      <c r="EMH5" s="18"/>
      <c r="EMI5" s="18"/>
      <c r="EMJ5" s="18"/>
      <c r="EMK5" s="18"/>
      <c r="EML5" s="18"/>
      <c r="EMM5" s="18"/>
      <c r="EMN5" s="18"/>
      <c r="EMO5" s="18"/>
      <c r="EMP5" s="18"/>
      <c r="EMQ5" s="18"/>
      <c r="EMR5" s="18"/>
      <c r="EMS5" s="18"/>
      <c r="EMT5" s="18"/>
      <c r="EMU5" s="18"/>
      <c r="EMV5" s="18"/>
      <c r="EMW5" s="18"/>
      <c r="EMX5" s="18"/>
      <c r="EMY5" s="18"/>
      <c r="EMZ5" s="18"/>
      <c r="ENA5" s="18"/>
      <c r="ENB5" s="18"/>
      <c r="ENC5" s="18"/>
      <c r="END5" s="18"/>
      <c r="ENE5" s="18"/>
      <c r="ENF5" s="18"/>
      <c r="ENG5" s="18"/>
      <c r="ENH5" s="18"/>
      <c r="ENI5" s="18"/>
      <c r="ENJ5" s="18"/>
      <c r="ENK5" s="18"/>
      <c r="ENL5" s="18"/>
      <c r="ENM5" s="18"/>
      <c r="ENN5" s="18"/>
      <c r="ENO5" s="18"/>
      <c r="ENP5" s="18"/>
      <c r="ENQ5" s="18"/>
      <c r="ENR5" s="18"/>
      <c r="ENS5" s="18"/>
      <c r="ENT5" s="18"/>
      <c r="ENU5" s="18"/>
      <c r="ENV5" s="18"/>
      <c r="ENW5" s="18"/>
      <c r="ENX5" s="18"/>
      <c r="ENY5" s="18"/>
      <c r="ENZ5" s="18"/>
      <c r="EOA5" s="18"/>
      <c r="EOB5" s="18"/>
      <c r="EOC5" s="18"/>
      <c r="EOD5" s="18"/>
      <c r="EOE5" s="18"/>
      <c r="EOF5" s="18"/>
      <c r="EOG5" s="18"/>
      <c r="EOH5" s="18"/>
      <c r="EOI5" s="18"/>
      <c r="EOJ5" s="18"/>
      <c r="EOK5" s="18"/>
      <c r="EOL5" s="18"/>
      <c r="EOM5" s="18"/>
      <c r="EON5" s="18"/>
      <c r="EOO5" s="18"/>
      <c r="EOP5" s="18"/>
      <c r="EOQ5" s="18"/>
      <c r="EOR5" s="18"/>
      <c r="EOS5" s="18"/>
      <c r="EOT5" s="18"/>
      <c r="EOU5" s="18"/>
      <c r="EOV5" s="18"/>
      <c r="EOW5" s="18"/>
      <c r="EOX5" s="18"/>
      <c r="EOY5" s="18"/>
      <c r="EOZ5" s="18"/>
      <c r="EPA5" s="18"/>
      <c r="EPB5" s="18"/>
      <c r="EPC5" s="18"/>
      <c r="EPD5" s="18"/>
      <c r="EPE5" s="18"/>
      <c r="EPF5" s="18"/>
      <c r="EPG5" s="18"/>
      <c r="EPH5" s="18"/>
      <c r="EPI5" s="18"/>
      <c r="EPJ5" s="18"/>
      <c r="EPK5" s="18"/>
      <c r="EPL5" s="18"/>
      <c r="EPM5" s="18"/>
      <c r="EPN5" s="18"/>
      <c r="EPO5" s="18"/>
      <c r="EPP5" s="18"/>
      <c r="EPQ5" s="18"/>
      <c r="EPR5" s="18"/>
      <c r="EPS5" s="18"/>
      <c r="EPT5" s="18"/>
      <c r="EPU5" s="18"/>
      <c r="EPV5" s="18"/>
      <c r="EPW5" s="18"/>
      <c r="EPX5" s="18"/>
      <c r="EPY5" s="18"/>
      <c r="EPZ5" s="18"/>
      <c r="EQA5" s="18"/>
      <c r="EQB5" s="18"/>
      <c r="EQC5" s="18"/>
      <c r="EQD5" s="18"/>
      <c r="EQE5" s="18"/>
      <c r="EQF5" s="18"/>
      <c r="EQG5" s="18"/>
      <c r="EQH5" s="18"/>
      <c r="EQI5" s="18"/>
      <c r="EQJ5" s="18"/>
      <c r="EQK5" s="18"/>
      <c r="EQL5" s="18"/>
      <c r="EQM5" s="18"/>
      <c r="EQN5" s="18"/>
      <c r="EQO5" s="18"/>
      <c r="EQP5" s="18"/>
      <c r="EQQ5" s="18"/>
      <c r="EQR5" s="18"/>
      <c r="EQS5" s="18"/>
      <c r="EQT5" s="18"/>
      <c r="EQU5" s="18"/>
      <c r="EQV5" s="18"/>
      <c r="EQW5" s="18"/>
      <c r="EQX5" s="18"/>
      <c r="EQY5" s="18"/>
      <c r="EQZ5" s="18"/>
      <c r="ERA5" s="18"/>
      <c r="ERB5" s="18"/>
      <c r="ERC5" s="18"/>
      <c r="ERD5" s="18"/>
      <c r="ERE5" s="18"/>
      <c r="ERF5" s="18"/>
      <c r="ERG5" s="18"/>
      <c r="ERH5" s="18"/>
      <c r="ERI5" s="18"/>
      <c r="ERJ5" s="18"/>
      <c r="ERK5" s="18"/>
      <c r="ERL5" s="18"/>
      <c r="ERM5" s="18"/>
      <c r="ERN5" s="18"/>
      <c r="ERO5" s="18"/>
      <c r="ERP5" s="18"/>
      <c r="ERQ5" s="18"/>
      <c r="ERR5" s="18"/>
      <c r="ERS5" s="18"/>
      <c r="ERT5" s="18"/>
      <c r="ERU5" s="18"/>
      <c r="ERV5" s="18"/>
      <c r="ERW5" s="18"/>
      <c r="ERX5" s="18"/>
      <c r="ERY5" s="18"/>
      <c r="ERZ5" s="18"/>
      <c r="ESA5" s="18"/>
      <c r="ESB5" s="18"/>
      <c r="ESC5" s="18"/>
      <c r="ESD5" s="18"/>
      <c r="ESE5" s="18"/>
      <c r="ESF5" s="18"/>
      <c r="ESG5" s="18"/>
      <c r="ESH5" s="18"/>
      <c r="ESI5" s="18"/>
      <c r="ESJ5" s="18"/>
      <c r="ESK5" s="18"/>
      <c r="ESL5" s="18"/>
      <c r="ESM5" s="18"/>
      <c r="ESN5" s="18"/>
      <c r="ESO5" s="18"/>
      <c r="ESP5" s="18"/>
      <c r="ESQ5" s="18"/>
      <c r="ESR5" s="18"/>
      <c r="ESS5" s="18"/>
      <c r="EST5" s="18"/>
      <c r="ESU5" s="18"/>
      <c r="ESV5" s="18"/>
      <c r="ESW5" s="18"/>
      <c r="ESX5" s="18"/>
      <c r="ESY5" s="18"/>
      <c r="ESZ5" s="18"/>
      <c r="ETA5" s="18"/>
      <c r="ETB5" s="18"/>
      <c r="ETC5" s="18"/>
      <c r="ETD5" s="18"/>
      <c r="ETE5" s="18"/>
      <c r="ETF5" s="18"/>
      <c r="ETG5" s="18"/>
      <c r="ETH5" s="18"/>
      <c r="ETI5" s="18"/>
      <c r="ETJ5" s="18"/>
      <c r="ETK5" s="18"/>
      <c r="ETL5" s="18"/>
      <c r="ETM5" s="18"/>
      <c r="ETN5" s="18"/>
      <c r="ETO5" s="18"/>
      <c r="ETP5" s="18"/>
      <c r="ETQ5" s="18"/>
      <c r="ETR5" s="18"/>
      <c r="ETS5" s="18"/>
      <c r="ETT5" s="18"/>
      <c r="ETU5" s="18"/>
      <c r="ETV5" s="18"/>
      <c r="ETW5" s="18"/>
      <c r="ETX5" s="18"/>
      <c r="ETY5" s="18"/>
      <c r="ETZ5" s="18"/>
      <c r="EUA5" s="18"/>
      <c r="EUB5" s="18"/>
      <c r="EUC5" s="18"/>
      <c r="EUD5" s="18"/>
      <c r="EUE5" s="18"/>
      <c r="EUF5" s="18"/>
      <c r="EUG5" s="18"/>
      <c r="EUH5" s="18"/>
      <c r="EUI5" s="18"/>
      <c r="EUJ5" s="18"/>
      <c r="EUK5" s="18"/>
      <c r="EUL5" s="18"/>
      <c r="EUM5" s="18"/>
      <c r="EUN5" s="18"/>
      <c r="EUO5" s="18"/>
      <c r="EUP5" s="18"/>
      <c r="EUQ5" s="18"/>
      <c r="EUR5" s="18"/>
      <c r="EUS5" s="18"/>
      <c r="EUT5" s="18"/>
      <c r="EUU5" s="18"/>
      <c r="EUV5" s="18"/>
      <c r="EUW5" s="18"/>
      <c r="EUX5" s="18"/>
      <c r="EUY5" s="18"/>
      <c r="EUZ5" s="18"/>
      <c r="EVA5" s="18"/>
      <c r="EVB5" s="18"/>
      <c r="EVC5" s="18"/>
      <c r="EVD5" s="18"/>
      <c r="EVE5" s="18"/>
      <c r="EVF5" s="18"/>
      <c r="EVG5" s="18"/>
      <c r="EVH5" s="18"/>
      <c r="EVI5" s="18"/>
      <c r="EVJ5" s="18"/>
      <c r="EVK5" s="18"/>
      <c r="EVL5" s="18"/>
      <c r="EVM5" s="18"/>
      <c r="EVN5" s="18"/>
      <c r="EVO5" s="18"/>
      <c r="EVP5" s="18"/>
      <c r="EVQ5" s="18"/>
      <c r="EVR5" s="18"/>
      <c r="EVS5" s="18"/>
      <c r="EVT5" s="18"/>
      <c r="EVU5" s="18"/>
      <c r="EVV5" s="18"/>
      <c r="EVW5" s="18"/>
      <c r="EVX5" s="18"/>
      <c r="EVY5" s="18"/>
      <c r="EVZ5" s="18"/>
      <c r="EWA5" s="18"/>
      <c r="EWB5" s="18"/>
      <c r="EWC5" s="18"/>
      <c r="EWD5" s="18"/>
      <c r="EWE5" s="18"/>
      <c r="EWF5" s="18"/>
      <c r="EWG5" s="18"/>
      <c r="EWH5" s="18"/>
      <c r="EWI5" s="18"/>
      <c r="EWJ5" s="18"/>
      <c r="EWK5" s="18"/>
      <c r="EWL5" s="18"/>
      <c r="EWM5" s="18"/>
      <c r="EWN5" s="18"/>
      <c r="EWO5" s="18"/>
      <c r="EWP5" s="18"/>
      <c r="EWQ5" s="18"/>
      <c r="EWR5" s="18"/>
      <c r="EWS5" s="18"/>
      <c r="EWT5" s="18"/>
      <c r="EWU5" s="18"/>
      <c r="EWV5" s="18"/>
      <c r="EWW5" s="18"/>
      <c r="EWX5" s="18"/>
      <c r="EWY5" s="18"/>
      <c r="EWZ5" s="18"/>
      <c r="EXA5" s="18"/>
      <c r="EXB5" s="18"/>
      <c r="EXC5" s="18"/>
      <c r="EXD5" s="18"/>
      <c r="EXE5" s="18"/>
      <c r="EXF5" s="18"/>
      <c r="EXG5" s="18"/>
      <c r="EXH5" s="18"/>
      <c r="EXI5" s="18"/>
      <c r="EXJ5" s="18"/>
      <c r="EXK5" s="18"/>
      <c r="EXL5" s="18"/>
      <c r="EXM5" s="18"/>
      <c r="EXN5" s="18"/>
      <c r="EXO5" s="18"/>
      <c r="EXP5" s="18"/>
      <c r="EXQ5" s="18"/>
      <c r="EXR5" s="18"/>
      <c r="EXS5" s="18"/>
      <c r="EXT5" s="18"/>
      <c r="EXU5" s="18"/>
      <c r="EXV5" s="18"/>
      <c r="EXW5" s="18"/>
      <c r="EXX5" s="18"/>
      <c r="EXY5" s="18"/>
      <c r="EXZ5" s="18"/>
      <c r="EYA5" s="18"/>
      <c r="EYB5" s="18"/>
      <c r="EYC5" s="18"/>
      <c r="EYD5" s="18"/>
      <c r="EYE5" s="18"/>
      <c r="EYF5" s="18"/>
      <c r="EYG5" s="18"/>
      <c r="EYH5" s="18"/>
      <c r="EYI5" s="18"/>
      <c r="EYJ5" s="18"/>
      <c r="EYK5" s="18"/>
      <c r="EYL5" s="18"/>
      <c r="EYM5" s="18"/>
      <c r="EYN5" s="18"/>
      <c r="EYO5" s="18"/>
      <c r="EYP5" s="18"/>
      <c r="EYQ5" s="18"/>
      <c r="EYR5" s="18"/>
      <c r="EYS5" s="18"/>
      <c r="EYT5" s="18"/>
      <c r="EYU5" s="18"/>
      <c r="EYV5" s="18"/>
      <c r="EYW5" s="18"/>
      <c r="EYX5" s="18"/>
      <c r="EYY5" s="18"/>
      <c r="EYZ5" s="18"/>
      <c r="EZA5" s="18"/>
      <c r="EZB5" s="18"/>
      <c r="EZC5" s="18"/>
      <c r="EZD5" s="18"/>
      <c r="EZE5" s="18"/>
      <c r="EZF5" s="18"/>
      <c r="EZG5" s="18"/>
      <c r="EZH5" s="18"/>
      <c r="EZI5" s="18"/>
      <c r="EZJ5" s="18"/>
      <c r="EZK5" s="18"/>
      <c r="EZL5" s="18"/>
      <c r="EZM5" s="18"/>
      <c r="EZN5" s="18"/>
      <c r="EZO5" s="18"/>
      <c r="EZP5" s="18"/>
      <c r="EZQ5" s="18"/>
      <c r="EZR5" s="18"/>
      <c r="EZS5" s="18"/>
      <c r="EZT5" s="18"/>
      <c r="EZU5" s="18"/>
      <c r="EZV5" s="18"/>
      <c r="EZW5" s="18"/>
      <c r="EZX5" s="18"/>
      <c r="EZY5" s="18"/>
      <c r="EZZ5" s="18"/>
      <c r="FAA5" s="18"/>
      <c r="FAB5" s="18"/>
      <c r="FAC5" s="18"/>
      <c r="FAD5" s="18"/>
      <c r="FAE5" s="18"/>
      <c r="FAF5" s="18"/>
      <c r="FAG5" s="18"/>
      <c r="FAH5" s="18"/>
      <c r="FAI5" s="18"/>
      <c r="FAJ5" s="18"/>
      <c r="FAK5" s="18"/>
      <c r="FAL5" s="18"/>
      <c r="FAM5" s="18"/>
      <c r="FAN5" s="18"/>
      <c r="FAO5" s="18"/>
      <c r="FAP5" s="18"/>
      <c r="FAQ5" s="18"/>
      <c r="FAR5" s="18"/>
      <c r="FAS5" s="18"/>
      <c r="FAT5" s="18"/>
      <c r="FAU5" s="18"/>
      <c r="FAV5" s="18"/>
      <c r="FAW5" s="18"/>
      <c r="FAX5" s="18"/>
      <c r="FAY5" s="18"/>
      <c r="FAZ5" s="18"/>
      <c r="FBA5" s="18"/>
      <c r="FBB5" s="18"/>
      <c r="FBC5" s="18"/>
      <c r="FBD5" s="18"/>
      <c r="FBE5" s="18"/>
      <c r="FBF5" s="18"/>
      <c r="FBG5" s="18"/>
      <c r="FBH5" s="18"/>
      <c r="FBI5" s="18"/>
      <c r="FBJ5" s="18"/>
      <c r="FBK5" s="18"/>
      <c r="FBL5" s="18"/>
      <c r="FBM5" s="18"/>
      <c r="FBN5" s="18"/>
      <c r="FBO5" s="18"/>
      <c r="FBP5" s="18"/>
      <c r="FBQ5" s="18"/>
      <c r="FBR5" s="18"/>
      <c r="FBS5" s="18"/>
      <c r="FBT5" s="18"/>
      <c r="FBU5" s="18"/>
      <c r="FBV5" s="18"/>
      <c r="FBW5" s="18"/>
      <c r="FBX5" s="18"/>
      <c r="FBY5" s="18"/>
      <c r="FBZ5" s="18"/>
      <c r="FCA5" s="18"/>
      <c r="FCB5" s="18"/>
      <c r="FCC5" s="18"/>
      <c r="FCD5" s="18"/>
      <c r="FCE5" s="18"/>
      <c r="FCF5" s="18"/>
      <c r="FCG5" s="18"/>
      <c r="FCH5" s="18"/>
      <c r="FCI5" s="18"/>
      <c r="FCJ5" s="18"/>
      <c r="FCK5" s="18"/>
      <c r="FCL5" s="18"/>
      <c r="FCM5" s="18"/>
      <c r="FCN5" s="18"/>
      <c r="FCO5" s="18"/>
      <c r="FCP5" s="18"/>
      <c r="FCQ5" s="18"/>
      <c r="FCR5" s="18"/>
      <c r="FCS5" s="18"/>
      <c r="FCT5" s="18"/>
      <c r="FCU5" s="18"/>
      <c r="FCV5" s="18"/>
      <c r="FCW5" s="18"/>
      <c r="FCX5" s="18"/>
      <c r="FCY5" s="18"/>
      <c r="FCZ5" s="18"/>
      <c r="FDA5" s="18"/>
      <c r="FDB5" s="18"/>
      <c r="FDC5" s="18"/>
      <c r="FDD5" s="18"/>
      <c r="FDE5" s="18"/>
      <c r="FDF5" s="18"/>
      <c r="FDG5" s="18"/>
      <c r="FDH5" s="18"/>
      <c r="FDI5" s="18"/>
      <c r="FDJ5" s="18"/>
      <c r="FDK5" s="18"/>
      <c r="FDL5" s="18"/>
      <c r="FDM5" s="18"/>
      <c r="FDN5" s="18"/>
      <c r="FDO5" s="18"/>
      <c r="FDP5" s="18"/>
      <c r="FDQ5" s="18"/>
      <c r="FDR5" s="18"/>
      <c r="FDS5" s="18"/>
      <c r="FDT5" s="18"/>
      <c r="FDU5" s="18"/>
      <c r="FDV5" s="18"/>
      <c r="FDW5" s="18"/>
      <c r="FDX5" s="18"/>
      <c r="FDY5" s="18"/>
      <c r="FDZ5" s="18"/>
      <c r="FEA5" s="18"/>
      <c r="FEB5" s="18"/>
      <c r="FEC5" s="18"/>
      <c r="FED5" s="18"/>
      <c r="FEE5" s="18"/>
      <c r="FEF5" s="18"/>
      <c r="FEG5" s="18"/>
      <c r="FEH5" s="18"/>
      <c r="FEI5" s="18"/>
      <c r="FEJ5" s="18"/>
      <c r="FEK5" s="18"/>
      <c r="FEL5" s="18"/>
      <c r="FEM5" s="18"/>
      <c r="FEN5" s="18"/>
      <c r="FEO5" s="18"/>
      <c r="FEP5" s="18"/>
      <c r="FEQ5" s="18"/>
      <c r="FER5" s="18"/>
      <c r="FES5" s="18"/>
      <c r="FET5" s="18"/>
      <c r="FEU5" s="18"/>
      <c r="FEV5" s="18"/>
      <c r="FEW5" s="18"/>
      <c r="FEX5" s="18"/>
      <c r="FEY5" s="18"/>
      <c r="FEZ5" s="18"/>
      <c r="FFA5" s="18"/>
      <c r="FFB5" s="18"/>
      <c r="FFC5" s="18"/>
      <c r="FFD5" s="18"/>
      <c r="FFE5" s="18"/>
      <c r="FFF5" s="18"/>
      <c r="FFG5" s="18"/>
      <c r="FFH5" s="18"/>
      <c r="FFI5" s="18"/>
      <c r="FFJ5" s="18"/>
      <c r="FFK5" s="18"/>
      <c r="FFL5" s="18"/>
      <c r="FFM5" s="18"/>
      <c r="FFN5" s="18"/>
      <c r="FFO5" s="18"/>
      <c r="FFP5" s="18"/>
      <c r="FFQ5" s="18"/>
      <c r="FFR5" s="18"/>
      <c r="FFS5" s="18"/>
      <c r="FFT5" s="18"/>
      <c r="FFU5" s="18"/>
      <c r="FFV5" s="18"/>
      <c r="FFW5" s="18"/>
      <c r="FFX5" s="18"/>
      <c r="FFY5" s="18"/>
      <c r="FFZ5" s="18"/>
      <c r="FGA5" s="18"/>
      <c r="FGB5" s="18"/>
      <c r="FGC5" s="18"/>
      <c r="FGD5" s="18"/>
      <c r="FGE5" s="18"/>
      <c r="FGF5" s="18"/>
      <c r="FGG5" s="18"/>
      <c r="FGH5" s="18"/>
      <c r="FGI5" s="18"/>
      <c r="FGJ5" s="18"/>
      <c r="FGK5" s="18"/>
      <c r="FGL5" s="18"/>
      <c r="FGM5" s="18"/>
      <c r="FGN5" s="18"/>
      <c r="FGO5" s="18"/>
      <c r="FGP5" s="18"/>
      <c r="FGQ5" s="18"/>
      <c r="FGR5" s="18"/>
      <c r="FGS5" s="18"/>
      <c r="FGT5" s="18"/>
      <c r="FGU5" s="18"/>
      <c r="FGV5" s="18"/>
      <c r="FGW5" s="18"/>
      <c r="FGX5" s="18"/>
      <c r="FGY5" s="18"/>
      <c r="FGZ5" s="18"/>
      <c r="FHA5" s="18"/>
      <c r="FHB5" s="18"/>
      <c r="FHC5" s="18"/>
      <c r="FHD5" s="18"/>
      <c r="FHE5" s="18"/>
      <c r="FHF5" s="18"/>
      <c r="FHG5" s="18"/>
      <c r="FHH5" s="18"/>
      <c r="FHI5" s="18"/>
      <c r="FHJ5" s="18"/>
      <c r="FHK5" s="18"/>
      <c r="FHL5" s="18"/>
      <c r="FHM5" s="18"/>
      <c r="FHN5" s="18"/>
      <c r="FHO5" s="18"/>
      <c r="FHP5" s="18"/>
      <c r="FHQ5" s="18"/>
      <c r="FHR5" s="18"/>
      <c r="FHS5" s="18"/>
      <c r="FHT5" s="18"/>
      <c r="FHU5" s="18"/>
      <c r="FHV5" s="18"/>
      <c r="FHW5" s="18"/>
      <c r="FHX5" s="18"/>
      <c r="FHY5" s="18"/>
      <c r="FHZ5" s="18"/>
      <c r="FIA5" s="18"/>
      <c r="FIB5" s="18"/>
      <c r="FIC5" s="18"/>
      <c r="FID5" s="18"/>
      <c r="FIE5" s="18"/>
      <c r="FIF5" s="18"/>
      <c r="FIG5" s="18"/>
      <c r="FIH5" s="18"/>
      <c r="FII5" s="18"/>
      <c r="FIJ5" s="18"/>
      <c r="FIK5" s="18"/>
      <c r="FIL5" s="18"/>
      <c r="FIM5" s="18"/>
      <c r="FIN5" s="18"/>
      <c r="FIO5" s="18"/>
      <c r="FIP5" s="18"/>
      <c r="FIQ5" s="18"/>
      <c r="FIR5" s="18"/>
      <c r="FIS5" s="18"/>
      <c r="FIT5" s="18"/>
      <c r="FIU5" s="18"/>
      <c r="FIV5" s="18"/>
      <c r="FIW5" s="18"/>
      <c r="FIX5" s="18"/>
      <c r="FIY5" s="18"/>
      <c r="FIZ5" s="18"/>
      <c r="FJA5" s="18"/>
      <c r="FJB5" s="18"/>
      <c r="FJC5" s="18"/>
      <c r="FJD5" s="18"/>
      <c r="FJE5" s="18"/>
      <c r="FJF5" s="18"/>
      <c r="FJG5" s="18"/>
      <c r="FJH5" s="18"/>
      <c r="FJI5" s="18"/>
      <c r="FJJ5" s="18"/>
      <c r="FJK5" s="18"/>
      <c r="FJL5" s="18"/>
      <c r="FJM5" s="18"/>
      <c r="FJN5" s="18"/>
      <c r="FJO5" s="18"/>
      <c r="FJP5" s="18"/>
      <c r="FJQ5" s="18"/>
      <c r="FJR5" s="18"/>
      <c r="FJS5" s="18"/>
      <c r="FJT5" s="18"/>
      <c r="FJU5" s="18"/>
      <c r="FJV5" s="18"/>
      <c r="FJW5" s="18"/>
      <c r="FJX5" s="18"/>
      <c r="FJY5" s="18"/>
      <c r="FJZ5" s="18"/>
      <c r="FKA5" s="18"/>
      <c r="FKB5" s="18"/>
      <c r="FKC5" s="18"/>
      <c r="FKD5" s="18"/>
      <c r="FKE5" s="18"/>
      <c r="FKF5" s="18"/>
      <c r="FKG5" s="18"/>
      <c r="FKH5" s="18"/>
      <c r="FKI5" s="18"/>
      <c r="FKJ5" s="18"/>
      <c r="FKK5" s="18"/>
      <c r="FKL5" s="18"/>
      <c r="FKM5" s="18"/>
      <c r="FKN5" s="18"/>
      <c r="FKO5" s="18"/>
      <c r="FKP5" s="18"/>
      <c r="FKQ5" s="18"/>
      <c r="FKR5" s="18"/>
      <c r="FKS5" s="18"/>
      <c r="FKT5" s="18"/>
      <c r="FKU5" s="18"/>
      <c r="FKV5" s="18"/>
      <c r="FKW5" s="18"/>
      <c r="FKX5" s="18"/>
      <c r="FKY5" s="18"/>
      <c r="FKZ5" s="18"/>
      <c r="FLA5" s="18"/>
      <c r="FLB5" s="18"/>
      <c r="FLC5" s="18"/>
      <c r="FLD5" s="18"/>
      <c r="FLE5" s="18"/>
      <c r="FLF5" s="18"/>
      <c r="FLG5" s="18"/>
      <c r="FLH5" s="18"/>
      <c r="FLI5" s="18"/>
      <c r="FLJ5" s="18"/>
      <c r="FLK5" s="18"/>
      <c r="FLL5" s="18"/>
      <c r="FLM5" s="18"/>
      <c r="FLN5" s="18"/>
      <c r="FLO5" s="18"/>
      <c r="FLP5" s="18"/>
      <c r="FLQ5" s="18"/>
      <c r="FLR5" s="18"/>
      <c r="FLS5" s="18"/>
      <c r="FLT5" s="18"/>
      <c r="FLU5" s="18"/>
      <c r="FLV5" s="18"/>
      <c r="FLW5" s="18"/>
      <c r="FLX5" s="18"/>
      <c r="FLY5" s="18"/>
      <c r="FLZ5" s="18"/>
      <c r="FMA5" s="18"/>
      <c r="FMB5" s="18"/>
      <c r="FMC5" s="18"/>
      <c r="FMD5" s="18"/>
      <c r="FME5" s="18"/>
      <c r="FMF5" s="18"/>
      <c r="FMG5" s="18"/>
      <c r="FMH5" s="18"/>
      <c r="FMI5" s="18"/>
      <c r="FMJ5" s="18"/>
      <c r="FMK5" s="18"/>
      <c r="FML5" s="18"/>
      <c r="FMM5" s="18"/>
      <c r="FMN5" s="18"/>
      <c r="FMO5" s="18"/>
      <c r="FMP5" s="18"/>
      <c r="FMQ5" s="18"/>
      <c r="FMR5" s="18"/>
      <c r="FMS5" s="18"/>
      <c r="FMT5" s="18"/>
      <c r="FMU5" s="18"/>
      <c r="FMV5" s="18"/>
      <c r="FMW5" s="18"/>
      <c r="FMX5" s="18"/>
      <c r="FMY5" s="18"/>
      <c r="FMZ5" s="18"/>
      <c r="FNA5" s="18"/>
      <c r="FNB5" s="18"/>
      <c r="FNC5" s="18"/>
      <c r="FND5" s="18"/>
      <c r="FNE5" s="18"/>
      <c r="FNF5" s="18"/>
      <c r="FNG5" s="18"/>
      <c r="FNH5" s="18"/>
      <c r="FNI5" s="18"/>
      <c r="FNJ5" s="18"/>
      <c r="FNK5" s="18"/>
      <c r="FNL5" s="18"/>
      <c r="FNM5" s="18"/>
      <c r="FNN5" s="18"/>
      <c r="FNO5" s="18"/>
      <c r="FNP5" s="18"/>
      <c r="FNQ5" s="18"/>
      <c r="FNR5" s="18"/>
      <c r="FNS5" s="18"/>
      <c r="FNT5" s="18"/>
      <c r="FNU5" s="18"/>
      <c r="FNV5" s="18"/>
      <c r="FNW5" s="18"/>
      <c r="FNX5" s="18"/>
      <c r="FNY5" s="18"/>
      <c r="FNZ5" s="18"/>
      <c r="FOA5" s="18"/>
      <c r="FOB5" s="18"/>
      <c r="FOC5" s="18"/>
      <c r="FOD5" s="18"/>
      <c r="FOE5" s="18"/>
      <c r="FOF5" s="18"/>
      <c r="FOG5" s="18"/>
      <c r="FOH5" s="18"/>
      <c r="FOI5" s="18"/>
      <c r="FOJ5" s="18"/>
      <c r="FOK5" s="18"/>
      <c r="FOL5" s="18"/>
      <c r="FOM5" s="18"/>
      <c r="FON5" s="18"/>
      <c r="FOO5" s="18"/>
      <c r="FOP5" s="18"/>
      <c r="FOQ5" s="18"/>
      <c r="FOR5" s="18"/>
      <c r="FOS5" s="18"/>
      <c r="FOT5" s="18"/>
      <c r="FOU5" s="18"/>
      <c r="FOV5" s="18"/>
      <c r="FOW5" s="18"/>
      <c r="FOX5" s="18"/>
      <c r="FOY5" s="18"/>
      <c r="FOZ5" s="18"/>
      <c r="FPA5" s="18"/>
      <c r="FPB5" s="18"/>
      <c r="FPC5" s="18"/>
      <c r="FPD5" s="18"/>
      <c r="FPE5" s="18"/>
      <c r="FPF5" s="18"/>
      <c r="FPG5" s="18"/>
      <c r="FPH5" s="18"/>
      <c r="FPI5" s="18"/>
      <c r="FPJ5" s="18"/>
      <c r="FPK5" s="18"/>
      <c r="FPL5" s="18"/>
      <c r="FPM5" s="18"/>
      <c r="FPN5" s="18"/>
      <c r="FPO5" s="18"/>
      <c r="FPP5" s="18"/>
      <c r="FPQ5" s="18"/>
      <c r="FPR5" s="18"/>
      <c r="FPS5" s="18"/>
      <c r="FPT5" s="18"/>
      <c r="FPU5" s="18"/>
      <c r="FPV5" s="18"/>
      <c r="FPW5" s="18"/>
      <c r="FPX5" s="18"/>
      <c r="FPY5" s="18"/>
      <c r="FPZ5" s="18"/>
      <c r="FQA5" s="18"/>
      <c r="FQB5" s="18"/>
      <c r="FQC5" s="18"/>
      <c r="FQD5" s="18"/>
      <c r="FQE5" s="18"/>
      <c r="FQF5" s="18"/>
      <c r="FQG5" s="18"/>
      <c r="FQH5" s="18"/>
      <c r="FQI5" s="18"/>
      <c r="FQJ5" s="18"/>
      <c r="FQK5" s="18"/>
      <c r="FQL5" s="18"/>
      <c r="FQM5" s="18"/>
      <c r="FQN5" s="18"/>
      <c r="FQO5" s="18"/>
      <c r="FQP5" s="18"/>
      <c r="FQQ5" s="18"/>
      <c r="FQR5" s="18"/>
      <c r="FQS5" s="18"/>
      <c r="FQT5" s="18"/>
      <c r="FQU5" s="18"/>
      <c r="FQV5" s="18"/>
      <c r="FQW5" s="18"/>
      <c r="FQX5" s="18"/>
      <c r="FQY5" s="18"/>
      <c r="FQZ5" s="18"/>
      <c r="FRA5" s="18"/>
      <c r="FRB5" s="18"/>
      <c r="FRC5" s="18"/>
      <c r="FRD5" s="18"/>
      <c r="FRE5" s="18"/>
      <c r="FRF5" s="18"/>
      <c r="FRG5" s="18"/>
      <c r="FRH5" s="18"/>
      <c r="FRI5" s="18"/>
      <c r="FRJ5" s="18"/>
      <c r="FRK5" s="18"/>
      <c r="FRL5" s="18"/>
      <c r="FRM5" s="18"/>
      <c r="FRN5" s="18"/>
      <c r="FRO5" s="18"/>
      <c r="FRP5" s="18"/>
      <c r="FRQ5" s="18"/>
      <c r="FRR5" s="18"/>
      <c r="FRS5" s="18"/>
      <c r="FRT5" s="18"/>
      <c r="FRU5" s="18"/>
      <c r="FRV5" s="18"/>
      <c r="FRW5" s="18"/>
      <c r="FRX5" s="18"/>
      <c r="FRY5" s="18"/>
      <c r="FRZ5" s="18"/>
      <c r="FSA5" s="18"/>
      <c r="FSB5" s="18"/>
      <c r="FSC5" s="18"/>
      <c r="FSD5" s="18"/>
      <c r="FSE5" s="18"/>
      <c r="FSF5" s="18"/>
      <c r="FSG5" s="18"/>
      <c r="FSH5" s="18"/>
      <c r="FSI5" s="18"/>
      <c r="FSJ5" s="18"/>
      <c r="FSK5" s="18"/>
      <c r="FSL5" s="18"/>
      <c r="FSM5" s="18"/>
      <c r="FSN5" s="18"/>
      <c r="FSO5" s="18"/>
      <c r="FSP5" s="18"/>
      <c r="FSQ5" s="18"/>
      <c r="FSR5" s="18"/>
      <c r="FSS5" s="18"/>
      <c r="FST5" s="18"/>
      <c r="FSU5" s="18"/>
      <c r="FSV5" s="18"/>
      <c r="FSW5" s="18"/>
      <c r="FSX5" s="18"/>
      <c r="FSY5" s="18"/>
      <c r="FSZ5" s="18"/>
      <c r="FTA5" s="18"/>
      <c r="FTB5" s="18"/>
      <c r="FTC5" s="18"/>
      <c r="FTD5" s="18"/>
      <c r="FTE5" s="18"/>
      <c r="FTF5" s="18"/>
      <c r="FTG5" s="18"/>
      <c r="FTH5" s="18"/>
      <c r="FTI5" s="18"/>
      <c r="FTJ5" s="18"/>
      <c r="FTK5" s="18"/>
      <c r="FTL5" s="18"/>
      <c r="FTM5" s="18"/>
      <c r="FTN5" s="18"/>
      <c r="FTO5" s="18"/>
      <c r="FTP5" s="18"/>
      <c r="FTQ5" s="18"/>
      <c r="FTR5" s="18"/>
      <c r="FTS5" s="18"/>
      <c r="FTT5" s="18"/>
      <c r="FTU5" s="18"/>
      <c r="FTV5" s="18"/>
      <c r="FTW5" s="18"/>
      <c r="FTX5" s="18"/>
      <c r="FTY5" s="18"/>
      <c r="FTZ5" s="18"/>
      <c r="FUA5" s="18"/>
      <c r="FUB5" s="18"/>
      <c r="FUC5" s="18"/>
      <c r="FUD5" s="18"/>
      <c r="FUE5" s="18"/>
      <c r="FUF5" s="18"/>
      <c r="FUG5" s="18"/>
      <c r="FUH5" s="18"/>
      <c r="FUI5" s="18"/>
      <c r="FUJ5" s="18"/>
      <c r="FUK5" s="18"/>
      <c r="FUL5" s="18"/>
      <c r="FUM5" s="18"/>
      <c r="FUN5" s="18"/>
      <c r="FUO5" s="18"/>
      <c r="FUP5" s="18"/>
      <c r="FUQ5" s="18"/>
      <c r="FUR5" s="18"/>
      <c r="FUS5" s="18"/>
      <c r="FUT5" s="18"/>
      <c r="FUU5" s="18"/>
      <c r="FUV5" s="18"/>
      <c r="FUW5" s="18"/>
      <c r="FUX5" s="18"/>
      <c r="FUY5" s="18"/>
      <c r="FUZ5" s="18"/>
      <c r="FVA5" s="18"/>
      <c r="FVB5" s="18"/>
      <c r="FVC5" s="18"/>
      <c r="FVD5" s="18"/>
      <c r="FVE5" s="18"/>
      <c r="FVF5" s="18"/>
      <c r="FVG5" s="18"/>
      <c r="FVH5" s="18"/>
      <c r="FVI5" s="18"/>
      <c r="FVJ5" s="18"/>
      <c r="FVK5" s="18"/>
      <c r="FVL5" s="18"/>
      <c r="FVM5" s="18"/>
      <c r="FVN5" s="18"/>
      <c r="FVO5" s="18"/>
      <c r="FVP5" s="18"/>
      <c r="FVQ5" s="18"/>
      <c r="FVR5" s="18"/>
      <c r="FVS5" s="18"/>
      <c r="FVT5" s="18"/>
      <c r="FVU5" s="18"/>
      <c r="FVV5" s="18"/>
      <c r="FVW5" s="18"/>
      <c r="FVX5" s="18"/>
      <c r="FVY5" s="18"/>
      <c r="FVZ5" s="18"/>
      <c r="FWA5" s="18"/>
      <c r="FWB5" s="18"/>
      <c r="FWC5" s="18"/>
      <c r="FWD5" s="18"/>
      <c r="FWE5" s="18"/>
      <c r="FWF5" s="18"/>
      <c r="FWG5" s="18"/>
      <c r="FWH5" s="18"/>
      <c r="FWI5" s="18"/>
      <c r="FWJ5" s="18"/>
      <c r="FWK5" s="18"/>
      <c r="FWL5" s="18"/>
      <c r="FWM5" s="18"/>
      <c r="FWN5" s="18"/>
      <c r="FWO5" s="18"/>
      <c r="FWP5" s="18"/>
      <c r="FWQ5" s="18"/>
      <c r="FWR5" s="18"/>
      <c r="FWS5" s="18"/>
      <c r="FWT5" s="18"/>
      <c r="FWU5" s="18"/>
      <c r="FWV5" s="18"/>
      <c r="FWW5" s="18"/>
      <c r="FWX5" s="18"/>
      <c r="FWY5" s="18"/>
      <c r="FWZ5" s="18"/>
      <c r="FXA5" s="18"/>
      <c r="FXB5" s="18"/>
      <c r="FXC5" s="18"/>
      <c r="FXD5" s="18"/>
      <c r="FXE5" s="18"/>
      <c r="FXF5" s="18"/>
      <c r="FXG5" s="18"/>
      <c r="FXH5" s="18"/>
      <c r="FXI5" s="18"/>
      <c r="FXJ5" s="18"/>
      <c r="FXK5" s="18"/>
      <c r="FXL5" s="18"/>
      <c r="FXM5" s="18"/>
      <c r="FXN5" s="18"/>
      <c r="FXO5" s="18"/>
      <c r="FXP5" s="18"/>
      <c r="FXQ5" s="18"/>
      <c r="FXR5" s="18"/>
      <c r="FXS5" s="18"/>
      <c r="FXT5" s="18"/>
      <c r="FXU5" s="18"/>
      <c r="FXV5" s="18"/>
      <c r="FXW5" s="18"/>
      <c r="FXX5" s="18"/>
      <c r="FXY5" s="18"/>
      <c r="FXZ5" s="18"/>
      <c r="FYA5" s="18"/>
      <c r="FYB5" s="18"/>
      <c r="FYC5" s="18"/>
      <c r="FYD5" s="18"/>
      <c r="FYE5" s="18"/>
      <c r="FYF5" s="18"/>
      <c r="FYG5" s="18"/>
      <c r="FYH5" s="18"/>
      <c r="FYI5" s="18"/>
      <c r="FYJ5" s="18"/>
      <c r="FYK5" s="18"/>
      <c r="FYL5" s="18"/>
      <c r="FYM5" s="18"/>
      <c r="FYN5" s="18"/>
      <c r="FYO5" s="18"/>
      <c r="FYP5" s="18"/>
      <c r="FYQ5" s="18"/>
      <c r="FYR5" s="18"/>
      <c r="FYS5" s="18"/>
      <c r="FYT5" s="18"/>
      <c r="FYU5" s="18"/>
      <c r="FYV5" s="18"/>
      <c r="FYW5" s="18"/>
      <c r="FYX5" s="18"/>
      <c r="FYY5" s="18"/>
      <c r="FYZ5" s="18"/>
      <c r="FZA5" s="18"/>
      <c r="FZB5" s="18"/>
      <c r="FZC5" s="18"/>
      <c r="FZD5" s="18"/>
      <c r="FZE5" s="18"/>
      <c r="FZF5" s="18"/>
      <c r="FZG5" s="18"/>
      <c r="FZH5" s="18"/>
      <c r="FZI5" s="18"/>
      <c r="FZJ5" s="18"/>
      <c r="FZK5" s="18"/>
      <c r="FZL5" s="18"/>
      <c r="FZM5" s="18"/>
      <c r="FZN5" s="18"/>
      <c r="FZO5" s="18"/>
      <c r="FZP5" s="18"/>
      <c r="FZQ5" s="18"/>
      <c r="FZR5" s="18"/>
      <c r="FZS5" s="18"/>
      <c r="FZT5" s="18"/>
      <c r="FZU5" s="18"/>
      <c r="FZV5" s="18"/>
      <c r="FZW5" s="18"/>
      <c r="FZX5" s="18"/>
      <c r="FZY5" s="18"/>
      <c r="FZZ5" s="18"/>
      <c r="GAA5" s="18"/>
      <c r="GAB5" s="18"/>
      <c r="GAC5" s="18"/>
      <c r="GAD5" s="18"/>
      <c r="GAE5" s="18"/>
      <c r="GAF5" s="18"/>
      <c r="GAG5" s="18"/>
      <c r="GAH5" s="18"/>
      <c r="GAI5" s="18"/>
      <c r="GAJ5" s="18"/>
      <c r="GAK5" s="18"/>
      <c r="GAL5" s="18"/>
      <c r="GAM5" s="18"/>
      <c r="GAN5" s="18"/>
      <c r="GAO5" s="18"/>
      <c r="GAP5" s="18"/>
      <c r="GAQ5" s="18"/>
      <c r="GAR5" s="18"/>
      <c r="GAS5" s="18"/>
      <c r="GAT5" s="18"/>
      <c r="GAU5" s="18"/>
      <c r="GAV5" s="18"/>
      <c r="GAW5" s="18"/>
      <c r="GAX5" s="18"/>
      <c r="GAY5" s="18"/>
      <c r="GAZ5" s="18"/>
      <c r="GBA5" s="18"/>
      <c r="GBB5" s="18"/>
      <c r="GBC5" s="18"/>
      <c r="GBD5" s="18"/>
      <c r="GBE5" s="18"/>
      <c r="GBF5" s="18"/>
      <c r="GBG5" s="18"/>
      <c r="GBH5" s="18"/>
      <c r="GBI5" s="18"/>
      <c r="GBJ5" s="18"/>
      <c r="GBK5" s="18"/>
      <c r="GBL5" s="18"/>
      <c r="GBM5" s="18"/>
      <c r="GBN5" s="18"/>
      <c r="GBO5" s="18"/>
      <c r="GBP5" s="18"/>
      <c r="GBQ5" s="18"/>
      <c r="GBR5" s="18"/>
      <c r="GBS5" s="18"/>
      <c r="GBT5" s="18"/>
      <c r="GBU5" s="18"/>
      <c r="GBV5" s="18"/>
      <c r="GBW5" s="18"/>
      <c r="GBX5" s="18"/>
      <c r="GBY5" s="18"/>
      <c r="GBZ5" s="18"/>
      <c r="GCA5" s="18"/>
      <c r="GCB5" s="18"/>
      <c r="GCC5" s="18"/>
      <c r="GCD5" s="18"/>
      <c r="GCE5" s="18"/>
      <c r="GCF5" s="18"/>
      <c r="GCG5" s="18"/>
      <c r="GCH5" s="18"/>
      <c r="GCI5" s="18"/>
      <c r="GCJ5" s="18"/>
      <c r="GCK5" s="18"/>
      <c r="GCL5" s="18"/>
      <c r="GCM5" s="18"/>
      <c r="GCN5" s="18"/>
      <c r="GCO5" s="18"/>
      <c r="GCP5" s="18"/>
      <c r="GCQ5" s="18"/>
      <c r="GCR5" s="18"/>
      <c r="GCS5" s="18"/>
      <c r="GCT5" s="18"/>
      <c r="GCU5" s="18"/>
      <c r="GCV5" s="18"/>
      <c r="GCW5" s="18"/>
      <c r="GCX5" s="18"/>
      <c r="GCY5" s="18"/>
      <c r="GCZ5" s="18"/>
      <c r="GDA5" s="18"/>
      <c r="GDB5" s="18"/>
      <c r="GDC5" s="18"/>
      <c r="GDD5" s="18"/>
      <c r="GDE5" s="18"/>
      <c r="GDF5" s="18"/>
      <c r="GDG5" s="18"/>
      <c r="GDH5" s="18"/>
      <c r="GDI5" s="18"/>
      <c r="GDJ5" s="18"/>
      <c r="GDK5" s="18"/>
      <c r="GDL5" s="18"/>
      <c r="GDM5" s="18"/>
      <c r="GDN5" s="18"/>
      <c r="GDO5" s="18"/>
      <c r="GDP5" s="18"/>
      <c r="GDQ5" s="18"/>
      <c r="GDR5" s="18"/>
      <c r="GDS5" s="18"/>
      <c r="GDT5" s="18"/>
      <c r="GDU5" s="18"/>
      <c r="GDV5" s="18"/>
      <c r="GDW5" s="18"/>
      <c r="GDX5" s="18"/>
      <c r="GDY5" s="18"/>
      <c r="GDZ5" s="18"/>
      <c r="GEA5" s="18"/>
      <c r="GEB5" s="18"/>
      <c r="GEC5" s="18"/>
      <c r="GED5" s="18"/>
      <c r="GEE5" s="18"/>
      <c r="GEF5" s="18"/>
      <c r="GEG5" s="18"/>
      <c r="GEH5" s="18"/>
      <c r="GEI5" s="18"/>
      <c r="GEJ5" s="18"/>
      <c r="GEK5" s="18"/>
      <c r="GEL5" s="18"/>
      <c r="GEM5" s="18"/>
      <c r="GEN5" s="18"/>
      <c r="GEO5" s="18"/>
      <c r="GEP5" s="18"/>
      <c r="GEQ5" s="18"/>
      <c r="GER5" s="18"/>
      <c r="GES5" s="18"/>
      <c r="GET5" s="18"/>
      <c r="GEU5" s="18"/>
      <c r="GEV5" s="18"/>
      <c r="GEW5" s="18"/>
      <c r="GEX5" s="18"/>
      <c r="GEY5" s="18"/>
      <c r="GEZ5" s="18"/>
      <c r="GFA5" s="18"/>
      <c r="GFB5" s="18"/>
      <c r="GFC5" s="18"/>
      <c r="GFD5" s="18"/>
      <c r="GFE5" s="18"/>
      <c r="GFF5" s="18"/>
      <c r="GFG5" s="18"/>
      <c r="GFH5" s="18"/>
      <c r="GFI5" s="18"/>
      <c r="GFJ5" s="18"/>
      <c r="GFK5" s="18"/>
      <c r="GFL5" s="18"/>
      <c r="GFM5" s="18"/>
      <c r="GFN5" s="18"/>
      <c r="GFO5" s="18"/>
      <c r="GFP5" s="18"/>
      <c r="GFQ5" s="18"/>
      <c r="GFR5" s="18"/>
      <c r="GFS5" s="18"/>
      <c r="GFT5" s="18"/>
      <c r="GFU5" s="18"/>
      <c r="GFV5" s="18"/>
      <c r="GFW5" s="18"/>
      <c r="GFX5" s="18"/>
      <c r="GFY5" s="18"/>
      <c r="GFZ5" s="18"/>
      <c r="GGA5" s="18"/>
      <c r="GGB5" s="18"/>
      <c r="GGC5" s="18"/>
      <c r="GGD5" s="18"/>
      <c r="GGE5" s="18"/>
      <c r="GGF5" s="18"/>
      <c r="GGG5" s="18"/>
      <c r="GGH5" s="18"/>
      <c r="GGI5" s="18"/>
      <c r="GGJ5" s="18"/>
      <c r="GGK5" s="18"/>
      <c r="GGL5" s="18"/>
      <c r="GGM5" s="18"/>
      <c r="GGN5" s="18"/>
      <c r="GGO5" s="18"/>
      <c r="GGP5" s="18"/>
      <c r="GGQ5" s="18"/>
      <c r="GGR5" s="18"/>
      <c r="GGS5" s="18"/>
      <c r="GGT5" s="18"/>
      <c r="GGU5" s="18"/>
      <c r="GGV5" s="18"/>
      <c r="GGW5" s="18"/>
      <c r="GGX5" s="18"/>
      <c r="GGY5" s="18"/>
      <c r="GGZ5" s="18"/>
      <c r="GHA5" s="18"/>
      <c r="GHB5" s="18"/>
      <c r="GHC5" s="18"/>
      <c r="GHD5" s="18"/>
      <c r="GHE5" s="18"/>
      <c r="GHF5" s="18"/>
      <c r="GHG5" s="18"/>
      <c r="GHH5" s="18"/>
      <c r="GHI5" s="18"/>
      <c r="GHJ5" s="18"/>
      <c r="GHK5" s="18"/>
      <c r="GHL5" s="18"/>
      <c r="GHM5" s="18"/>
      <c r="GHN5" s="18"/>
      <c r="GHO5" s="18"/>
      <c r="GHP5" s="18"/>
      <c r="GHQ5" s="18"/>
      <c r="GHR5" s="18"/>
      <c r="GHS5" s="18"/>
      <c r="GHT5" s="18"/>
      <c r="GHU5" s="18"/>
      <c r="GHV5" s="18"/>
      <c r="GHW5" s="18"/>
      <c r="GHX5" s="18"/>
      <c r="GHY5" s="18"/>
      <c r="GHZ5" s="18"/>
      <c r="GIA5" s="18"/>
      <c r="GIB5" s="18"/>
      <c r="GIC5" s="18"/>
      <c r="GID5" s="18"/>
      <c r="GIE5" s="18"/>
      <c r="GIF5" s="18"/>
      <c r="GIG5" s="18"/>
      <c r="GIH5" s="18"/>
      <c r="GII5" s="18"/>
      <c r="GIJ5" s="18"/>
      <c r="GIK5" s="18"/>
      <c r="GIL5" s="18"/>
      <c r="GIM5" s="18"/>
      <c r="GIN5" s="18"/>
      <c r="GIO5" s="18"/>
      <c r="GIP5" s="18"/>
      <c r="GIQ5" s="18"/>
      <c r="GIR5" s="18"/>
      <c r="GIS5" s="18"/>
      <c r="GIT5" s="18"/>
      <c r="GIU5" s="18"/>
      <c r="GIV5" s="18"/>
      <c r="GIW5" s="18"/>
      <c r="GIX5" s="18"/>
      <c r="GIY5" s="18"/>
      <c r="GIZ5" s="18"/>
      <c r="GJA5" s="18"/>
      <c r="GJB5" s="18"/>
      <c r="GJC5" s="18"/>
      <c r="GJD5" s="18"/>
      <c r="GJE5" s="18"/>
      <c r="GJF5" s="18"/>
      <c r="GJG5" s="18"/>
      <c r="GJH5" s="18"/>
      <c r="GJI5" s="18"/>
      <c r="GJJ5" s="18"/>
      <c r="GJK5" s="18"/>
      <c r="GJL5" s="18"/>
      <c r="GJM5" s="18"/>
      <c r="GJN5" s="18"/>
      <c r="GJO5" s="18"/>
      <c r="GJP5" s="18"/>
      <c r="GJQ5" s="18"/>
      <c r="GJR5" s="18"/>
      <c r="GJS5" s="18"/>
      <c r="GJT5" s="18"/>
      <c r="GJU5" s="18"/>
      <c r="GJV5" s="18"/>
      <c r="GJW5" s="18"/>
      <c r="GJX5" s="18"/>
      <c r="GJY5" s="18"/>
      <c r="GJZ5" s="18"/>
      <c r="GKA5" s="18"/>
      <c r="GKB5" s="18"/>
      <c r="GKC5" s="18"/>
      <c r="GKD5" s="18"/>
      <c r="GKE5" s="18"/>
      <c r="GKF5" s="18"/>
      <c r="GKG5" s="18"/>
      <c r="GKH5" s="18"/>
      <c r="GKI5" s="18"/>
      <c r="GKJ5" s="18"/>
      <c r="GKK5" s="18"/>
      <c r="GKL5" s="18"/>
      <c r="GKM5" s="18"/>
      <c r="GKN5" s="18"/>
      <c r="GKO5" s="18"/>
      <c r="GKP5" s="18"/>
      <c r="GKQ5" s="18"/>
      <c r="GKR5" s="18"/>
      <c r="GKS5" s="18"/>
      <c r="GKT5" s="18"/>
      <c r="GKU5" s="18"/>
      <c r="GKV5" s="18"/>
      <c r="GKW5" s="18"/>
      <c r="GKX5" s="18"/>
      <c r="GKY5" s="18"/>
      <c r="GKZ5" s="18"/>
      <c r="GLA5" s="18"/>
      <c r="GLB5" s="18"/>
      <c r="GLC5" s="18"/>
      <c r="GLD5" s="18"/>
      <c r="GLE5" s="18"/>
      <c r="GLF5" s="18"/>
      <c r="GLG5" s="18"/>
      <c r="GLH5" s="18"/>
      <c r="GLI5" s="18"/>
      <c r="GLJ5" s="18"/>
      <c r="GLK5" s="18"/>
      <c r="GLL5" s="18"/>
      <c r="GLM5" s="18"/>
      <c r="GLN5" s="18"/>
      <c r="GLO5" s="18"/>
      <c r="GLP5" s="18"/>
      <c r="GLQ5" s="18"/>
      <c r="GLR5" s="18"/>
      <c r="GLS5" s="18"/>
      <c r="GLT5" s="18"/>
      <c r="GLU5" s="18"/>
      <c r="GLV5" s="18"/>
      <c r="GLW5" s="18"/>
      <c r="GLX5" s="18"/>
      <c r="GLY5" s="18"/>
      <c r="GLZ5" s="18"/>
      <c r="GMA5" s="18"/>
      <c r="GMB5" s="18"/>
      <c r="GMC5" s="18"/>
      <c r="GMD5" s="18"/>
      <c r="GME5" s="18"/>
      <c r="GMF5" s="18"/>
      <c r="GMG5" s="18"/>
      <c r="GMH5" s="18"/>
      <c r="GMI5" s="18"/>
      <c r="GMJ5" s="18"/>
      <c r="GMK5" s="18"/>
      <c r="GML5" s="18"/>
      <c r="GMM5" s="18"/>
      <c r="GMN5" s="18"/>
      <c r="GMO5" s="18"/>
      <c r="GMP5" s="18"/>
      <c r="GMQ5" s="18"/>
      <c r="GMR5" s="18"/>
      <c r="GMS5" s="18"/>
      <c r="GMT5" s="18"/>
      <c r="GMU5" s="18"/>
      <c r="GMV5" s="18"/>
      <c r="GMW5" s="18"/>
      <c r="GMX5" s="18"/>
      <c r="GMY5" s="18"/>
      <c r="GMZ5" s="18"/>
      <c r="GNA5" s="18"/>
      <c r="GNB5" s="18"/>
      <c r="GNC5" s="18"/>
      <c r="GND5" s="18"/>
      <c r="GNE5" s="18"/>
      <c r="GNF5" s="18"/>
      <c r="GNG5" s="18"/>
      <c r="GNH5" s="18"/>
      <c r="GNI5" s="18"/>
      <c r="GNJ5" s="18"/>
      <c r="GNK5" s="18"/>
      <c r="GNL5" s="18"/>
      <c r="GNM5" s="18"/>
      <c r="GNN5" s="18"/>
      <c r="GNO5" s="18"/>
      <c r="GNP5" s="18"/>
      <c r="GNQ5" s="18"/>
      <c r="GNR5" s="18"/>
      <c r="GNS5" s="18"/>
      <c r="GNT5" s="18"/>
      <c r="GNU5" s="18"/>
      <c r="GNV5" s="18"/>
      <c r="GNW5" s="18"/>
      <c r="GNX5" s="18"/>
      <c r="GNY5" s="18"/>
      <c r="GNZ5" s="18"/>
      <c r="GOA5" s="18"/>
      <c r="GOB5" s="18"/>
      <c r="GOC5" s="18"/>
      <c r="GOD5" s="18"/>
      <c r="GOE5" s="18"/>
      <c r="GOF5" s="18"/>
      <c r="GOG5" s="18"/>
      <c r="GOH5" s="18"/>
      <c r="GOI5" s="18"/>
      <c r="GOJ5" s="18"/>
      <c r="GOK5" s="18"/>
      <c r="GOL5" s="18"/>
      <c r="GOM5" s="18"/>
      <c r="GON5" s="18"/>
      <c r="GOO5" s="18"/>
      <c r="GOP5" s="18"/>
      <c r="GOQ5" s="18"/>
      <c r="GOR5" s="18"/>
      <c r="GOS5" s="18"/>
      <c r="GOT5" s="18"/>
      <c r="GOU5" s="18"/>
      <c r="GOV5" s="18"/>
      <c r="GOW5" s="18"/>
      <c r="GOX5" s="18"/>
      <c r="GOY5" s="18"/>
      <c r="GOZ5" s="18"/>
      <c r="GPA5" s="18"/>
      <c r="GPB5" s="18"/>
      <c r="GPC5" s="18"/>
      <c r="GPD5" s="18"/>
      <c r="GPE5" s="18"/>
      <c r="GPF5" s="18"/>
      <c r="GPG5" s="18"/>
      <c r="GPH5" s="18"/>
      <c r="GPI5" s="18"/>
      <c r="GPJ5" s="18"/>
      <c r="GPK5" s="18"/>
      <c r="GPL5" s="18"/>
      <c r="GPM5" s="18"/>
      <c r="GPN5" s="18"/>
      <c r="GPO5" s="18"/>
      <c r="GPP5" s="18"/>
      <c r="GPQ5" s="18"/>
      <c r="GPR5" s="18"/>
      <c r="GPS5" s="18"/>
      <c r="GPT5" s="18"/>
      <c r="GPU5" s="18"/>
      <c r="GPV5" s="18"/>
      <c r="GPW5" s="18"/>
      <c r="GPX5" s="18"/>
      <c r="GPY5" s="18"/>
      <c r="GPZ5" s="18"/>
      <c r="GQA5" s="18"/>
      <c r="GQB5" s="18"/>
      <c r="GQC5" s="18"/>
      <c r="GQD5" s="18"/>
      <c r="GQE5" s="18"/>
      <c r="GQF5" s="18"/>
      <c r="GQG5" s="18"/>
      <c r="GQH5" s="18"/>
      <c r="GQI5" s="18"/>
      <c r="GQJ5" s="18"/>
      <c r="GQK5" s="18"/>
      <c r="GQL5" s="18"/>
      <c r="GQM5" s="18"/>
      <c r="GQN5" s="18"/>
      <c r="GQO5" s="18"/>
      <c r="GQP5" s="18"/>
      <c r="GQQ5" s="18"/>
      <c r="GQR5" s="18"/>
      <c r="GQS5" s="18"/>
      <c r="GQT5" s="18"/>
      <c r="GQU5" s="18"/>
      <c r="GQV5" s="18"/>
      <c r="GQW5" s="18"/>
      <c r="GQX5" s="18"/>
      <c r="GQY5" s="18"/>
      <c r="GQZ5" s="18"/>
      <c r="GRA5" s="18"/>
      <c r="GRB5" s="18"/>
      <c r="GRC5" s="18"/>
      <c r="GRD5" s="18"/>
      <c r="GRE5" s="18"/>
      <c r="GRF5" s="18"/>
      <c r="GRG5" s="18"/>
      <c r="GRH5" s="18"/>
      <c r="GRI5" s="18"/>
      <c r="GRJ5" s="18"/>
      <c r="GRK5" s="18"/>
      <c r="GRL5" s="18"/>
      <c r="GRM5" s="18"/>
      <c r="GRN5" s="18"/>
      <c r="GRO5" s="18"/>
      <c r="GRP5" s="18"/>
      <c r="GRQ5" s="18"/>
      <c r="GRR5" s="18"/>
      <c r="GRS5" s="18"/>
      <c r="GRT5" s="18"/>
      <c r="GRU5" s="18"/>
      <c r="GRV5" s="18"/>
      <c r="GRW5" s="18"/>
      <c r="GRX5" s="18"/>
      <c r="GRY5" s="18"/>
      <c r="GRZ5" s="18"/>
      <c r="GSA5" s="18"/>
      <c r="GSB5" s="18"/>
      <c r="GSC5" s="18"/>
      <c r="GSD5" s="18"/>
      <c r="GSE5" s="18"/>
      <c r="GSF5" s="18"/>
      <c r="GSG5" s="18"/>
      <c r="GSH5" s="18"/>
      <c r="GSI5" s="18"/>
      <c r="GSJ5" s="18"/>
      <c r="GSK5" s="18"/>
      <c r="GSL5" s="18"/>
      <c r="GSM5" s="18"/>
      <c r="GSN5" s="18"/>
      <c r="GSO5" s="18"/>
      <c r="GSP5" s="18"/>
      <c r="GSQ5" s="18"/>
      <c r="GSR5" s="18"/>
      <c r="GSS5" s="18"/>
      <c r="GST5" s="18"/>
      <c r="GSU5" s="18"/>
      <c r="GSV5" s="18"/>
      <c r="GSW5" s="18"/>
      <c r="GSX5" s="18"/>
      <c r="GSY5" s="18"/>
      <c r="GSZ5" s="18"/>
      <c r="GTA5" s="18"/>
      <c r="GTB5" s="18"/>
      <c r="GTC5" s="18"/>
      <c r="GTD5" s="18"/>
      <c r="GTE5" s="18"/>
      <c r="GTF5" s="18"/>
      <c r="GTG5" s="18"/>
      <c r="GTH5" s="18"/>
      <c r="GTI5" s="18"/>
      <c r="GTJ5" s="18"/>
      <c r="GTK5" s="18"/>
      <c r="GTL5" s="18"/>
      <c r="GTM5" s="18"/>
      <c r="GTN5" s="18"/>
      <c r="GTO5" s="18"/>
      <c r="GTP5" s="18"/>
      <c r="GTQ5" s="18"/>
      <c r="GTR5" s="18"/>
      <c r="GTS5" s="18"/>
      <c r="GTT5" s="18"/>
      <c r="GTU5" s="18"/>
      <c r="GTV5" s="18"/>
      <c r="GTW5" s="18"/>
      <c r="GTX5" s="18"/>
      <c r="GTY5" s="18"/>
      <c r="GTZ5" s="18"/>
      <c r="GUA5" s="18"/>
      <c r="GUB5" s="18"/>
      <c r="GUC5" s="18"/>
      <c r="GUD5" s="18"/>
      <c r="GUE5" s="18"/>
      <c r="GUF5" s="18"/>
      <c r="GUG5" s="18"/>
      <c r="GUH5" s="18"/>
      <c r="GUI5" s="18"/>
      <c r="GUJ5" s="18"/>
      <c r="GUK5" s="18"/>
      <c r="GUL5" s="18"/>
      <c r="GUM5" s="18"/>
      <c r="GUN5" s="18"/>
      <c r="GUO5" s="18"/>
      <c r="GUP5" s="18"/>
      <c r="GUQ5" s="18"/>
      <c r="GUR5" s="18"/>
      <c r="GUS5" s="18"/>
      <c r="GUT5" s="18"/>
      <c r="GUU5" s="18"/>
      <c r="GUV5" s="18"/>
      <c r="GUW5" s="18"/>
      <c r="GUX5" s="18"/>
      <c r="GUY5" s="18"/>
      <c r="GUZ5" s="18"/>
      <c r="GVA5" s="18"/>
      <c r="GVB5" s="18"/>
      <c r="GVC5" s="18"/>
      <c r="GVD5" s="18"/>
      <c r="GVE5" s="18"/>
      <c r="GVF5" s="18"/>
      <c r="GVG5" s="18"/>
      <c r="GVH5" s="18"/>
      <c r="GVI5" s="18"/>
      <c r="GVJ5" s="18"/>
      <c r="GVK5" s="18"/>
      <c r="GVL5" s="18"/>
      <c r="GVM5" s="18"/>
      <c r="GVN5" s="18"/>
      <c r="GVO5" s="18"/>
      <c r="GVP5" s="18"/>
      <c r="GVQ5" s="18"/>
      <c r="GVR5" s="18"/>
      <c r="GVS5" s="18"/>
      <c r="GVT5" s="18"/>
      <c r="GVU5" s="18"/>
      <c r="GVV5" s="18"/>
      <c r="GVW5" s="18"/>
      <c r="GVX5" s="18"/>
      <c r="GVY5" s="18"/>
      <c r="GVZ5" s="18"/>
      <c r="GWA5" s="18"/>
      <c r="GWB5" s="18"/>
      <c r="GWC5" s="18"/>
      <c r="GWD5" s="18"/>
      <c r="GWE5" s="18"/>
      <c r="GWF5" s="18"/>
      <c r="GWG5" s="18"/>
      <c r="GWH5" s="18"/>
      <c r="GWI5" s="18"/>
      <c r="GWJ5" s="18"/>
      <c r="GWK5" s="18"/>
      <c r="GWL5" s="18"/>
      <c r="GWM5" s="18"/>
      <c r="GWN5" s="18"/>
      <c r="GWO5" s="18"/>
      <c r="GWP5" s="18"/>
      <c r="GWQ5" s="18"/>
      <c r="GWR5" s="18"/>
      <c r="GWS5" s="18"/>
      <c r="GWT5" s="18"/>
      <c r="GWU5" s="18"/>
      <c r="GWV5" s="18"/>
      <c r="GWW5" s="18"/>
      <c r="GWX5" s="18"/>
      <c r="GWY5" s="18"/>
      <c r="GWZ5" s="18"/>
      <c r="GXA5" s="18"/>
      <c r="GXB5" s="18"/>
      <c r="GXC5" s="18"/>
      <c r="GXD5" s="18"/>
      <c r="GXE5" s="18"/>
      <c r="GXF5" s="18"/>
      <c r="GXG5" s="18"/>
      <c r="GXH5" s="18"/>
      <c r="GXI5" s="18"/>
      <c r="GXJ5" s="18"/>
      <c r="GXK5" s="18"/>
      <c r="GXL5" s="18"/>
      <c r="GXM5" s="18"/>
      <c r="GXN5" s="18"/>
      <c r="GXO5" s="18"/>
      <c r="GXP5" s="18"/>
      <c r="GXQ5" s="18"/>
      <c r="GXR5" s="18"/>
      <c r="GXS5" s="18"/>
      <c r="GXT5" s="18"/>
      <c r="GXU5" s="18"/>
      <c r="GXV5" s="18"/>
      <c r="GXW5" s="18"/>
      <c r="GXX5" s="18"/>
      <c r="GXY5" s="18"/>
      <c r="GXZ5" s="18"/>
      <c r="GYA5" s="18"/>
      <c r="GYB5" s="18"/>
      <c r="GYC5" s="18"/>
      <c r="GYD5" s="18"/>
      <c r="GYE5" s="18"/>
      <c r="GYF5" s="18"/>
      <c r="GYG5" s="18"/>
      <c r="GYH5" s="18"/>
      <c r="GYI5" s="18"/>
      <c r="GYJ5" s="18"/>
      <c r="GYK5" s="18"/>
      <c r="GYL5" s="18"/>
      <c r="GYM5" s="18"/>
      <c r="GYN5" s="18"/>
      <c r="GYO5" s="18"/>
      <c r="GYP5" s="18"/>
      <c r="GYQ5" s="18"/>
      <c r="GYR5" s="18"/>
      <c r="GYS5" s="18"/>
      <c r="GYT5" s="18"/>
      <c r="GYU5" s="18"/>
      <c r="GYV5" s="18"/>
      <c r="GYW5" s="18"/>
      <c r="GYX5" s="18"/>
      <c r="GYY5" s="18"/>
      <c r="GYZ5" s="18"/>
      <c r="GZA5" s="18"/>
      <c r="GZB5" s="18"/>
      <c r="GZC5" s="18"/>
      <c r="GZD5" s="18"/>
      <c r="GZE5" s="18"/>
      <c r="GZF5" s="18"/>
      <c r="GZG5" s="18"/>
      <c r="GZH5" s="18"/>
      <c r="GZI5" s="18"/>
      <c r="GZJ5" s="18"/>
      <c r="GZK5" s="18"/>
      <c r="GZL5" s="18"/>
      <c r="GZM5" s="18"/>
      <c r="GZN5" s="18"/>
      <c r="GZO5" s="18"/>
      <c r="GZP5" s="18"/>
      <c r="GZQ5" s="18"/>
      <c r="GZR5" s="18"/>
      <c r="GZS5" s="18"/>
      <c r="GZT5" s="18"/>
      <c r="GZU5" s="18"/>
      <c r="GZV5" s="18"/>
      <c r="GZW5" s="18"/>
      <c r="GZX5" s="18"/>
      <c r="GZY5" s="18"/>
      <c r="GZZ5" s="18"/>
      <c r="HAA5" s="18"/>
      <c r="HAB5" s="18"/>
      <c r="HAC5" s="18"/>
      <c r="HAD5" s="18"/>
      <c r="HAE5" s="18"/>
      <c r="HAF5" s="18"/>
      <c r="HAG5" s="18"/>
      <c r="HAH5" s="18"/>
      <c r="HAI5" s="18"/>
      <c r="HAJ5" s="18"/>
      <c r="HAK5" s="18"/>
      <c r="HAL5" s="18"/>
      <c r="HAM5" s="18"/>
      <c r="HAN5" s="18"/>
      <c r="HAO5" s="18"/>
      <c r="HAP5" s="18"/>
      <c r="HAQ5" s="18"/>
      <c r="HAR5" s="18"/>
      <c r="HAS5" s="18"/>
      <c r="HAT5" s="18"/>
      <c r="HAU5" s="18"/>
      <c r="HAV5" s="18"/>
      <c r="HAW5" s="18"/>
      <c r="HAX5" s="18"/>
      <c r="HAY5" s="18"/>
      <c r="HAZ5" s="18"/>
      <c r="HBA5" s="18"/>
      <c r="HBB5" s="18"/>
      <c r="HBC5" s="18"/>
      <c r="HBD5" s="18"/>
      <c r="HBE5" s="18"/>
      <c r="HBF5" s="18"/>
      <c r="HBG5" s="18"/>
      <c r="HBH5" s="18"/>
      <c r="HBI5" s="18"/>
      <c r="HBJ5" s="18"/>
      <c r="HBK5" s="18"/>
      <c r="HBL5" s="18"/>
      <c r="HBM5" s="18"/>
      <c r="HBN5" s="18"/>
      <c r="HBO5" s="18"/>
      <c r="HBP5" s="18"/>
      <c r="HBQ5" s="18"/>
      <c r="HBR5" s="18"/>
      <c r="HBS5" s="18"/>
      <c r="HBT5" s="18"/>
      <c r="HBU5" s="18"/>
      <c r="HBV5" s="18"/>
      <c r="HBW5" s="18"/>
      <c r="HBX5" s="18"/>
      <c r="HBY5" s="18"/>
      <c r="HBZ5" s="18"/>
      <c r="HCA5" s="18"/>
      <c r="HCB5" s="18"/>
      <c r="HCC5" s="18"/>
      <c r="HCD5" s="18"/>
      <c r="HCE5" s="18"/>
      <c r="HCF5" s="18"/>
      <c r="HCG5" s="18"/>
      <c r="HCH5" s="18"/>
      <c r="HCI5" s="18"/>
      <c r="HCJ5" s="18"/>
      <c r="HCK5" s="18"/>
      <c r="HCL5" s="18"/>
      <c r="HCM5" s="18"/>
      <c r="HCN5" s="18"/>
      <c r="HCO5" s="18"/>
      <c r="HCP5" s="18"/>
      <c r="HCQ5" s="18"/>
      <c r="HCR5" s="18"/>
      <c r="HCS5" s="18"/>
      <c r="HCT5" s="18"/>
      <c r="HCU5" s="18"/>
      <c r="HCV5" s="18"/>
      <c r="HCW5" s="18"/>
      <c r="HCX5" s="18"/>
      <c r="HCY5" s="18"/>
      <c r="HCZ5" s="18"/>
      <c r="HDA5" s="18"/>
      <c r="HDB5" s="18"/>
      <c r="HDC5" s="18"/>
      <c r="HDD5" s="18"/>
      <c r="HDE5" s="18"/>
      <c r="HDF5" s="18"/>
      <c r="HDG5" s="18"/>
      <c r="HDH5" s="18"/>
      <c r="HDI5" s="18"/>
      <c r="HDJ5" s="18"/>
      <c r="HDK5" s="18"/>
      <c r="HDL5" s="18"/>
      <c r="HDM5" s="18"/>
      <c r="HDN5" s="18"/>
      <c r="HDO5" s="18"/>
      <c r="HDP5" s="18"/>
      <c r="HDQ5" s="18"/>
      <c r="HDR5" s="18"/>
      <c r="HDS5" s="18"/>
      <c r="HDT5" s="18"/>
      <c r="HDU5" s="18"/>
      <c r="HDV5" s="18"/>
      <c r="HDW5" s="18"/>
      <c r="HDX5" s="18"/>
      <c r="HDY5" s="18"/>
      <c r="HDZ5" s="18"/>
      <c r="HEA5" s="18"/>
      <c r="HEB5" s="18"/>
      <c r="HEC5" s="18"/>
      <c r="HED5" s="18"/>
      <c r="HEE5" s="18"/>
      <c r="HEF5" s="18"/>
      <c r="HEG5" s="18"/>
      <c r="HEH5" s="18"/>
      <c r="HEI5" s="18"/>
      <c r="HEJ5" s="18"/>
      <c r="HEK5" s="18"/>
      <c r="HEL5" s="18"/>
      <c r="HEM5" s="18"/>
      <c r="HEN5" s="18"/>
      <c r="HEO5" s="18"/>
      <c r="HEP5" s="18"/>
      <c r="HEQ5" s="18"/>
      <c r="HER5" s="18"/>
      <c r="HES5" s="18"/>
      <c r="HET5" s="18"/>
      <c r="HEU5" s="18"/>
      <c r="HEV5" s="18"/>
      <c r="HEW5" s="18"/>
      <c r="HEX5" s="18"/>
      <c r="HEY5" s="18"/>
      <c r="HEZ5" s="18"/>
      <c r="HFA5" s="18"/>
      <c r="HFB5" s="18"/>
      <c r="HFC5" s="18"/>
      <c r="HFD5" s="18"/>
      <c r="HFE5" s="18"/>
      <c r="HFF5" s="18"/>
      <c r="HFG5" s="18"/>
      <c r="HFH5" s="18"/>
      <c r="HFI5" s="18"/>
      <c r="HFJ5" s="18"/>
      <c r="HFK5" s="18"/>
      <c r="HFL5" s="18"/>
      <c r="HFM5" s="18"/>
      <c r="HFN5" s="18"/>
      <c r="HFO5" s="18"/>
      <c r="HFP5" s="18"/>
      <c r="HFQ5" s="18"/>
      <c r="HFR5" s="18"/>
      <c r="HFS5" s="18"/>
      <c r="HFT5" s="18"/>
      <c r="HFU5" s="18"/>
      <c r="HFV5" s="18"/>
      <c r="HFW5" s="18"/>
      <c r="HFX5" s="18"/>
      <c r="HFY5" s="18"/>
      <c r="HFZ5" s="18"/>
      <c r="HGA5" s="18"/>
      <c r="HGB5" s="18"/>
      <c r="HGC5" s="18"/>
      <c r="HGD5" s="18"/>
      <c r="HGE5" s="18"/>
      <c r="HGF5" s="18"/>
      <c r="HGG5" s="18"/>
      <c r="HGH5" s="18"/>
      <c r="HGI5" s="18"/>
      <c r="HGJ5" s="18"/>
      <c r="HGK5" s="18"/>
      <c r="HGL5" s="18"/>
      <c r="HGM5" s="18"/>
      <c r="HGN5" s="18"/>
      <c r="HGO5" s="18"/>
      <c r="HGP5" s="18"/>
      <c r="HGQ5" s="18"/>
      <c r="HGR5" s="18"/>
      <c r="HGS5" s="18"/>
      <c r="HGT5" s="18"/>
      <c r="HGU5" s="18"/>
      <c r="HGV5" s="18"/>
      <c r="HGW5" s="18"/>
      <c r="HGX5" s="18"/>
      <c r="HGY5" s="18"/>
      <c r="HGZ5" s="18"/>
      <c r="HHA5" s="18"/>
      <c r="HHB5" s="18"/>
      <c r="HHC5" s="18"/>
      <c r="HHD5" s="18"/>
      <c r="HHE5" s="18"/>
      <c r="HHF5" s="18"/>
      <c r="HHG5" s="18"/>
      <c r="HHH5" s="18"/>
      <c r="HHI5" s="18"/>
      <c r="HHJ5" s="18"/>
      <c r="HHK5" s="18"/>
      <c r="HHL5" s="18"/>
      <c r="HHM5" s="18"/>
      <c r="HHN5" s="18"/>
      <c r="HHO5" s="18"/>
      <c r="HHP5" s="18"/>
      <c r="HHQ5" s="18"/>
      <c r="HHR5" s="18"/>
      <c r="HHS5" s="18"/>
      <c r="HHT5" s="18"/>
      <c r="HHU5" s="18"/>
      <c r="HHV5" s="18"/>
      <c r="HHW5" s="18"/>
      <c r="HHX5" s="18"/>
      <c r="HHY5" s="18"/>
      <c r="HHZ5" s="18"/>
      <c r="HIA5" s="18"/>
      <c r="HIB5" s="18"/>
      <c r="HIC5" s="18"/>
      <c r="HID5" s="18"/>
      <c r="HIE5" s="18"/>
      <c r="HIF5" s="18"/>
      <c r="HIG5" s="18"/>
      <c r="HIH5" s="18"/>
      <c r="HII5" s="18"/>
      <c r="HIJ5" s="18"/>
      <c r="HIK5" s="18"/>
      <c r="HIL5" s="18"/>
      <c r="HIM5" s="18"/>
      <c r="HIN5" s="18"/>
      <c r="HIO5" s="18"/>
      <c r="HIP5" s="18"/>
      <c r="HIQ5" s="18"/>
      <c r="HIR5" s="18"/>
      <c r="HIS5" s="18"/>
      <c r="HIT5" s="18"/>
      <c r="HIU5" s="18"/>
      <c r="HIV5" s="18"/>
      <c r="HIW5" s="18"/>
      <c r="HIX5" s="18"/>
      <c r="HIY5" s="18"/>
      <c r="HIZ5" s="18"/>
      <c r="HJA5" s="18"/>
      <c r="HJB5" s="18"/>
      <c r="HJC5" s="18"/>
      <c r="HJD5" s="18"/>
      <c r="HJE5" s="18"/>
      <c r="HJF5" s="18"/>
      <c r="HJG5" s="18"/>
      <c r="HJH5" s="18"/>
      <c r="HJI5" s="18"/>
      <c r="HJJ5" s="18"/>
      <c r="HJK5" s="18"/>
      <c r="HJL5" s="18"/>
      <c r="HJM5" s="18"/>
      <c r="HJN5" s="18"/>
      <c r="HJO5" s="18"/>
      <c r="HJP5" s="18"/>
      <c r="HJQ5" s="18"/>
      <c r="HJR5" s="18"/>
      <c r="HJS5" s="18"/>
      <c r="HJT5" s="18"/>
      <c r="HJU5" s="18"/>
      <c r="HJV5" s="18"/>
      <c r="HJW5" s="18"/>
      <c r="HJX5" s="18"/>
      <c r="HJY5" s="18"/>
      <c r="HJZ5" s="18"/>
      <c r="HKA5" s="18"/>
      <c r="HKB5" s="18"/>
      <c r="HKC5" s="18"/>
      <c r="HKD5" s="18"/>
      <c r="HKE5" s="18"/>
      <c r="HKF5" s="18"/>
      <c r="HKG5" s="18"/>
      <c r="HKH5" s="18"/>
      <c r="HKI5" s="18"/>
      <c r="HKJ5" s="18"/>
      <c r="HKK5" s="18"/>
      <c r="HKL5" s="18"/>
      <c r="HKM5" s="18"/>
      <c r="HKN5" s="18"/>
      <c r="HKO5" s="18"/>
      <c r="HKP5" s="18"/>
      <c r="HKQ5" s="18"/>
      <c r="HKR5" s="18"/>
      <c r="HKS5" s="18"/>
      <c r="HKT5" s="18"/>
      <c r="HKU5" s="18"/>
      <c r="HKV5" s="18"/>
      <c r="HKW5" s="18"/>
      <c r="HKX5" s="18"/>
      <c r="HKY5" s="18"/>
      <c r="HKZ5" s="18"/>
      <c r="HLA5" s="18"/>
      <c r="HLB5" s="18"/>
      <c r="HLC5" s="18"/>
      <c r="HLD5" s="18"/>
      <c r="HLE5" s="18"/>
      <c r="HLF5" s="18"/>
      <c r="HLG5" s="18"/>
      <c r="HLH5" s="18"/>
      <c r="HLI5" s="18"/>
      <c r="HLJ5" s="18"/>
      <c r="HLK5" s="18"/>
      <c r="HLL5" s="18"/>
      <c r="HLM5" s="18"/>
      <c r="HLN5" s="18"/>
      <c r="HLO5" s="18"/>
      <c r="HLP5" s="18"/>
      <c r="HLQ5" s="18"/>
      <c r="HLR5" s="18"/>
      <c r="HLS5" s="18"/>
      <c r="HLT5" s="18"/>
      <c r="HLU5" s="18"/>
      <c r="HLV5" s="18"/>
      <c r="HLW5" s="18"/>
      <c r="HLX5" s="18"/>
      <c r="HLY5" s="18"/>
      <c r="HLZ5" s="18"/>
      <c r="HMA5" s="18"/>
      <c r="HMB5" s="18"/>
      <c r="HMC5" s="18"/>
      <c r="HMD5" s="18"/>
      <c r="HME5" s="18"/>
      <c r="HMF5" s="18"/>
      <c r="HMG5" s="18"/>
      <c r="HMH5" s="18"/>
      <c r="HMI5" s="18"/>
      <c r="HMJ5" s="18"/>
      <c r="HMK5" s="18"/>
      <c r="HML5" s="18"/>
      <c r="HMM5" s="18"/>
      <c r="HMN5" s="18"/>
      <c r="HMO5" s="18"/>
      <c r="HMP5" s="18"/>
      <c r="HMQ5" s="18"/>
      <c r="HMR5" s="18"/>
      <c r="HMS5" s="18"/>
      <c r="HMT5" s="18"/>
      <c r="HMU5" s="18"/>
      <c r="HMV5" s="18"/>
      <c r="HMW5" s="18"/>
      <c r="HMX5" s="18"/>
      <c r="HMY5" s="18"/>
      <c r="HMZ5" s="18"/>
      <c r="HNA5" s="18"/>
      <c r="HNB5" s="18"/>
      <c r="HNC5" s="18"/>
      <c r="HND5" s="18"/>
      <c r="HNE5" s="18"/>
      <c r="HNF5" s="18"/>
      <c r="HNG5" s="18"/>
      <c r="HNH5" s="18"/>
      <c r="HNI5" s="18"/>
      <c r="HNJ5" s="18"/>
      <c r="HNK5" s="18"/>
      <c r="HNL5" s="18"/>
      <c r="HNM5" s="18"/>
      <c r="HNN5" s="18"/>
      <c r="HNO5" s="18"/>
      <c r="HNP5" s="18"/>
      <c r="HNQ5" s="18"/>
      <c r="HNR5" s="18"/>
      <c r="HNS5" s="18"/>
      <c r="HNT5" s="18"/>
      <c r="HNU5" s="18"/>
      <c r="HNV5" s="18"/>
      <c r="HNW5" s="18"/>
      <c r="HNX5" s="18"/>
      <c r="HNY5" s="18"/>
      <c r="HNZ5" s="18"/>
      <c r="HOA5" s="18"/>
      <c r="HOB5" s="18"/>
      <c r="HOC5" s="18"/>
      <c r="HOD5" s="18"/>
      <c r="HOE5" s="18"/>
      <c r="HOF5" s="18"/>
      <c r="HOG5" s="18"/>
      <c r="HOH5" s="18"/>
      <c r="HOI5" s="18"/>
      <c r="HOJ5" s="18"/>
      <c r="HOK5" s="18"/>
      <c r="HOL5" s="18"/>
      <c r="HOM5" s="18"/>
      <c r="HON5" s="18"/>
      <c r="HOO5" s="18"/>
      <c r="HOP5" s="18"/>
      <c r="HOQ5" s="18"/>
      <c r="HOR5" s="18"/>
      <c r="HOS5" s="18"/>
      <c r="HOT5" s="18"/>
      <c r="HOU5" s="18"/>
      <c r="HOV5" s="18"/>
      <c r="HOW5" s="18"/>
      <c r="HOX5" s="18"/>
      <c r="HOY5" s="18"/>
      <c r="HOZ5" s="18"/>
      <c r="HPA5" s="18"/>
      <c r="HPB5" s="18"/>
      <c r="HPC5" s="18"/>
      <c r="HPD5" s="18"/>
      <c r="HPE5" s="18"/>
      <c r="HPF5" s="18"/>
      <c r="HPG5" s="18"/>
      <c r="HPH5" s="18"/>
      <c r="HPI5" s="18"/>
      <c r="HPJ5" s="18"/>
      <c r="HPK5" s="18"/>
      <c r="HPL5" s="18"/>
      <c r="HPM5" s="18"/>
      <c r="HPN5" s="18"/>
      <c r="HPO5" s="18"/>
      <c r="HPP5" s="18"/>
      <c r="HPQ5" s="18"/>
      <c r="HPR5" s="18"/>
      <c r="HPS5" s="18"/>
      <c r="HPT5" s="18"/>
      <c r="HPU5" s="18"/>
      <c r="HPV5" s="18"/>
      <c r="HPW5" s="18"/>
      <c r="HPX5" s="18"/>
      <c r="HPY5" s="18"/>
      <c r="HPZ5" s="18"/>
      <c r="HQA5" s="18"/>
      <c r="HQB5" s="18"/>
      <c r="HQC5" s="18"/>
      <c r="HQD5" s="18"/>
      <c r="HQE5" s="18"/>
      <c r="HQF5" s="18"/>
      <c r="HQG5" s="18"/>
      <c r="HQH5" s="18"/>
      <c r="HQI5" s="18"/>
      <c r="HQJ5" s="18"/>
      <c r="HQK5" s="18"/>
      <c r="HQL5" s="18"/>
      <c r="HQM5" s="18"/>
      <c r="HQN5" s="18"/>
      <c r="HQO5" s="18"/>
      <c r="HQP5" s="18"/>
      <c r="HQQ5" s="18"/>
      <c r="HQR5" s="18"/>
      <c r="HQS5" s="18"/>
      <c r="HQT5" s="18"/>
      <c r="HQU5" s="18"/>
      <c r="HQV5" s="18"/>
      <c r="HQW5" s="18"/>
      <c r="HQX5" s="18"/>
      <c r="HQY5" s="18"/>
      <c r="HQZ5" s="18"/>
      <c r="HRA5" s="18"/>
      <c r="HRB5" s="18"/>
      <c r="HRC5" s="18"/>
      <c r="HRD5" s="18"/>
      <c r="HRE5" s="18"/>
      <c r="HRF5" s="18"/>
      <c r="HRG5" s="18"/>
      <c r="HRH5" s="18"/>
      <c r="HRI5" s="18"/>
      <c r="HRJ5" s="18"/>
      <c r="HRK5" s="18"/>
      <c r="HRL5" s="18"/>
      <c r="HRM5" s="18"/>
      <c r="HRN5" s="18"/>
      <c r="HRO5" s="18"/>
      <c r="HRP5" s="18"/>
      <c r="HRQ5" s="18"/>
      <c r="HRR5" s="18"/>
      <c r="HRS5" s="18"/>
      <c r="HRT5" s="18"/>
      <c r="HRU5" s="18"/>
      <c r="HRV5" s="18"/>
      <c r="HRW5" s="18"/>
      <c r="HRX5" s="18"/>
      <c r="HRY5" s="18"/>
      <c r="HRZ5" s="18"/>
      <c r="HSA5" s="18"/>
      <c r="HSB5" s="18"/>
      <c r="HSC5" s="18"/>
      <c r="HSD5" s="18"/>
      <c r="HSE5" s="18"/>
      <c r="HSF5" s="18"/>
      <c r="HSG5" s="18"/>
      <c r="HSH5" s="18"/>
      <c r="HSI5" s="18"/>
      <c r="HSJ5" s="18"/>
      <c r="HSK5" s="18"/>
      <c r="HSL5" s="18"/>
      <c r="HSM5" s="18"/>
      <c r="HSN5" s="18"/>
      <c r="HSO5" s="18"/>
      <c r="HSP5" s="18"/>
      <c r="HSQ5" s="18"/>
      <c r="HSR5" s="18"/>
      <c r="HSS5" s="18"/>
      <c r="HST5" s="18"/>
      <c r="HSU5" s="18"/>
      <c r="HSV5" s="18"/>
      <c r="HSW5" s="18"/>
      <c r="HSX5" s="18"/>
      <c r="HSY5" s="18"/>
      <c r="HSZ5" s="18"/>
      <c r="HTA5" s="18"/>
      <c r="HTB5" s="18"/>
      <c r="HTC5" s="18"/>
      <c r="HTD5" s="18"/>
      <c r="HTE5" s="18"/>
      <c r="HTF5" s="18"/>
      <c r="HTG5" s="18"/>
      <c r="HTH5" s="18"/>
      <c r="HTI5" s="18"/>
      <c r="HTJ5" s="18"/>
      <c r="HTK5" s="18"/>
      <c r="HTL5" s="18"/>
      <c r="HTM5" s="18"/>
      <c r="HTN5" s="18"/>
      <c r="HTO5" s="18"/>
      <c r="HTP5" s="18"/>
      <c r="HTQ5" s="18"/>
      <c r="HTR5" s="18"/>
      <c r="HTS5" s="18"/>
      <c r="HTT5" s="18"/>
      <c r="HTU5" s="18"/>
      <c r="HTV5" s="18"/>
      <c r="HTW5" s="18"/>
      <c r="HTX5" s="18"/>
      <c r="HTY5" s="18"/>
      <c r="HTZ5" s="18"/>
      <c r="HUA5" s="18"/>
      <c r="HUB5" s="18"/>
      <c r="HUC5" s="18"/>
      <c r="HUD5" s="18"/>
      <c r="HUE5" s="18"/>
      <c r="HUF5" s="18"/>
      <c r="HUG5" s="18"/>
      <c r="HUH5" s="18"/>
      <c r="HUI5" s="18"/>
      <c r="HUJ5" s="18"/>
      <c r="HUK5" s="18"/>
      <c r="HUL5" s="18"/>
      <c r="HUM5" s="18"/>
      <c r="HUN5" s="18"/>
      <c r="HUO5" s="18"/>
      <c r="HUP5" s="18"/>
      <c r="HUQ5" s="18"/>
      <c r="HUR5" s="18"/>
      <c r="HUS5" s="18"/>
      <c r="HUT5" s="18"/>
      <c r="HUU5" s="18"/>
      <c r="HUV5" s="18"/>
      <c r="HUW5" s="18"/>
      <c r="HUX5" s="18"/>
      <c r="HUY5" s="18"/>
      <c r="HUZ5" s="18"/>
      <c r="HVA5" s="18"/>
      <c r="HVB5" s="18"/>
      <c r="HVC5" s="18"/>
      <c r="HVD5" s="18"/>
      <c r="HVE5" s="18"/>
      <c r="HVF5" s="18"/>
      <c r="HVG5" s="18"/>
      <c r="HVH5" s="18"/>
      <c r="HVI5" s="18"/>
      <c r="HVJ5" s="18"/>
      <c r="HVK5" s="18"/>
      <c r="HVL5" s="18"/>
      <c r="HVM5" s="18"/>
      <c r="HVN5" s="18"/>
      <c r="HVO5" s="18"/>
      <c r="HVP5" s="18"/>
      <c r="HVQ5" s="18"/>
      <c r="HVR5" s="18"/>
      <c r="HVS5" s="18"/>
      <c r="HVT5" s="18"/>
      <c r="HVU5" s="18"/>
      <c r="HVV5" s="18"/>
      <c r="HVW5" s="18"/>
      <c r="HVX5" s="18"/>
      <c r="HVY5" s="18"/>
      <c r="HVZ5" s="18"/>
      <c r="HWA5" s="18"/>
      <c r="HWB5" s="18"/>
      <c r="HWC5" s="18"/>
      <c r="HWD5" s="18"/>
      <c r="HWE5" s="18"/>
      <c r="HWF5" s="18"/>
      <c r="HWG5" s="18"/>
      <c r="HWH5" s="18"/>
      <c r="HWI5" s="18"/>
      <c r="HWJ5" s="18"/>
      <c r="HWK5" s="18"/>
      <c r="HWL5" s="18"/>
      <c r="HWM5" s="18"/>
      <c r="HWN5" s="18"/>
      <c r="HWO5" s="18"/>
      <c r="HWP5" s="18"/>
      <c r="HWQ5" s="18"/>
      <c r="HWR5" s="18"/>
      <c r="HWS5" s="18"/>
      <c r="HWT5" s="18"/>
      <c r="HWU5" s="18"/>
      <c r="HWV5" s="18"/>
      <c r="HWW5" s="18"/>
      <c r="HWX5" s="18"/>
      <c r="HWY5" s="18"/>
      <c r="HWZ5" s="18"/>
      <c r="HXA5" s="18"/>
      <c r="HXB5" s="18"/>
      <c r="HXC5" s="18"/>
      <c r="HXD5" s="18"/>
      <c r="HXE5" s="18"/>
      <c r="HXF5" s="18"/>
      <c r="HXG5" s="18"/>
      <c r="HXH5" s="18"/>
      <c r="HXI5" s="18"/>
      <c r="HXJ5" s="18"/>
      <c r="HXK5" s="18"/>
      <c r="HXL5" s="18"/>
      <c r="HXM5" s="18"/>
      <c r="HXN5" s="18"/>
      <c r="HXO5" s="18"/>
      <c r="HXP5" s="18"/>
      <c r="HXQ5" s="18"/>
      <c r="HXR5" s="18"/>
      <c r="HXS5" s="18"/>
      <c r="HXT5" s="18"/>
      <c r="HXU5" s="18"/>
      <c r="HXV5" s="18"/>
      <c r="HXW5" s="18"/>
      <c r="HXX5" s="18"/>
      <c r="HXY5" s="18"/>
      <c r="HXZ5" s="18"/>
      <c r="HYA5" s="18"/>
      <c r="HYB5" s="18"/>
      <c r="HYC5" s="18"/>
      <c r="HYD5" s="18"/>
      <c r="HYE5" s="18"/>
      <c r="HYF5" s="18"/>
      <c r="HYG5" s="18"/>
      <c r="HYH5" s="18"/>
      <c r="HYI5" s="18"/>
      <c r="HYJ5" s="18"/>
      <c r="HYK5" s="18"/>
      <c r="HYL5" s="18"/>
      <c r="HYM5" s="18"/>
      <c r="HYN5" s="18"/>
      <c r="HYO5" s="18"/>
      <c r="HYP5" s="18"/>
      <c r="HYQ5" s="18"/>
      <c r="HYR5" s="18"/>
      <c r="HYS5" s="18"/>
      <c r="HYT5" s="18"/>
      <c r="HYU5" s="18"/>
      <c r="HYV5" s="18"/>
      <c r="HYW5" s="18"/>
      <c r="HYX5" s="18"/>
      <c r="HYY5" s="18"/>
      <c r="HYZ5" s="18"/>
      <c r="HZA5" s="18"/>
      <c r="HZB5" s="18"/>
      <c r="HZC5" s="18"/>
      <c r="HZD5" s="18"/>
      <c r="HZE5" s="18"/>
      <c r="HZF5" s="18"/>
      <c r="HZG5" s="18"/>
      <c r="HZH5" s="18"/>
      <c r="HZI5" s="18"/>
      <c r="HZJ5" s="18"/>
      <c r="HZK5" s="18"/>
      <c r="HZL5" s="18"/>
      <c r="HZM5" s="18"/>
      <c r="HZN5" s="18"/>
      <c r="HZO5" s="18"/>
      <c r="HZP5" s="18"/>
      <c r="HZQ5" s="18"/>
      <c r="HZR5" s="18"/>
      <c r="HZS5" s="18"/>
      <c r="HZT5" s="18"/>
      <c r="HZU5" s="18"/>
      <c r="HZV5" s="18"/>
      <c r="HZW5" s="18"/>
      <c r="HZX5" s="18"/>
      <c r="HZY5" s="18"/>
      <c r="HZZ5" s="18"/>
      <c r="IAA5" s="18"/>
      <c r="IAB5" s="18"/>
      <c r="IAC5" s="18"/>
      <c r="IAD5" s="18"/>
      <c r="IAE5" s="18"/>
      <c r="IAF5" s="18"/>
      <c r="IAG5" s="18"/>
      <c r="IAH5" s="18"/>
      <c r="IAI5" s="18"/>
      <c r="IAJ5" s="18"/>
      <c r="IAK5" s="18"/>
      <c r="IAL5" s="18"/>
      <c r="IAM5" s="18"/>
      <c r="IAN5" s="18"/>
      <c r="IAO5" s="18"/>
      <c r="IAP5" s="18"/>
      <c r="IAQ5" s="18"/>
      <c r="IAR5" s="18"/>
      <c r="IAS5" s="18"/>
      <c r="IAT5" s="18"/>
      <c r="IAU5" s="18"/>
      <c r="IAV5" s="18"/>
      <c r="IAW5" s="18"/>
      <c r="IAX5" s="18"/>
      <c r="IAY5" s="18"/>
      <c r="IAZ5" s="18"/>
      <c r="IBA5" s="18"/>
      <c r="IBB5" s="18"/>
      <c r="IBC5" s="18"/>
      <c r="IBD5" s="18"/>
      <c r="IBE5" s="18"/>
      <c r="IBF5" s="18"/>
      <c r="IBG5" s="18"/>
      <c r="IBH5" s="18"/>
      <c r="IBI5" s="18"/>
      <c r="IBJ5" s="18"/>
      <c r="IBK5" s="18"/>
      <c r="IBL5" s="18"/>
      <c r="IBM5" s="18"/>
      <c r="IBN5" s="18"/>
      <c r="IBO5" s="18"/>
      <c r="IBP5" s="18"/>
      <c r="IBQ5" s="18"/>
      <c r="IBR5" s="18"/>
      <c r="IBS5" s="18"/>
      <c r="IBT5" s="18"/>
      <c r="IBU5" s="18"/>
      <c r="IBV5" s="18"/>
      <c r="IBW5" s="18"/>
      <c r="IBX5" s="18"/>
      <c r="IBY5" s="18"/>
      <c r="IBZ5" s="18"/>
      <c r="ICA5" s="18"/>
      <c r="ICB5" s="18"/>
      <c r="ICC5" s="18"/>
      <c r="ICD5" s="18"/>
      <c r="ICE5" s="18"/>
      <c r="ICF5" s="18"/>
      <c r="ICG5" s="18"/>
      <c r="ICH5" s="18"/>
      <c r="ICI5" s="18"/>
      <c r="ICJ5" s="18"/>
      <c r="ICK5" s="18"/>
      <c r="ICL5" s="18"/>
      <c r="ICM5" s="18"/>
      <c r="ICN5" s="18"/>
      <c r="ICO5" s="18"/>
      <c r="ICP5" s="18"/>
      <c r="ICQ5" s="18"/>
      <c r="ICR5" s="18"/>
      <c r="ICS5" s="18"/>
      <c r="ICT5" s="18"/>
      <c r="ICU5" s="18"/>
      <c r="ICV5" s="18"/>
      <c r="ICW5" s="18"/>
      <c r="ICX5" s="18"/>
      <c r="ICY5" s="18"/>
      <c r="ICZ5" s="18"/>
      <c r="IDA5" s="18"/>
      <c r="IDB5" s="18"/>
      <c r="IDC5" s="18"/>
      <c r="IDD5" s="18"/>
      <c r="IDE5" s="18"/>
      <c r="IDF5" s="18"/>
      <c r="IDG5" s="18"/>
      <c r="IDH5" s="18"/>
      <c r="IDI5" s="18"/>
      <c r="IDJ5" s="18"/>
      <c r="IDK5" s="18"/>
      <c r="IDL5" s="18"/>
      <c r="IDM5" s="18"/>
      <c r="IDN5" s="18"/>
      <c r="IDO5" s="18"/>
      <c r="IDP5" s="18"/>
      <c r="IDQ5" s="18"/>
      <c r="IDR5" s="18"/>
      <c r="IDS5" s="18"/>
      <c r="IDT5" s="18"/>
      <c r="IDU5" s="18"/>
      <c r="IDV5" s="18"/>
      <c r="IDW5" s="18"/>
      <c r="IDX5" s="18"/>
      <c r="IDY5" s="18"/>
      <c r="IDZ5" s="18"/>
      <c r="IEA5" s="18"/>
      <c r="IEB5" s="18"/>
      <c r="IEC5" s="18"/>
      <c r="IED5" s="18"/>
      <c r="IEE5" s="18"/>
      <c r="IEF5" s="18"/>
      <c r="IEG5" s="18"/>
      <c r="IEH5" s="18"/>
      <c r="IEI5" s="18"/>
      <c r="IEJ5" s="18"/>
      <c r="IEK5" s="18"/>
      <c r="IEL5" s="18"/>
      <c r="IEM5" s="18"/>
      <c r="IEN5" s="18"/>
      <c r="IEO5" s="18"/>
      <c r="IEP5" s="18"/>
      <c r="IEQ5" s="18"/>
      <c r="IER5" s="18"/>
      <c r="IES5" s="18"/>
      <c r="IET5" s="18"/>
      <c r="IEU5" s="18"/>
      <c r="IEV5" s="18"/>
      <c r="IEW5" s="18"/>
      <c r="IEX5" s="18"/>
      <c r="IEY5" s="18"/>
      <c r="IEZ5" s="18"/>
      <c r="IFA5" s="18"/>
      <c r="IFB5" s="18"/>
      <c r="IFC5" s="18"/>
      <c r="IFD5" s="18"/>
      <c r="IFE5" s="18"/>
      <c r="IFF5" s="18"/>
      <c r="IFG5" s="18"/>
      <c r="IFH5" s="18"/>
      <c r="IFI5" s="18"/>
      <c r="IFJ5" s="18"/>
      <c r="IFK5" s="18"/>
      <c r="IFL5" s="18"/>
      <c r="IFM5" s="18"/>
      <c r="IFN5" s="18"/>
      <c r="IFO5" s="18"/>
      <c r="IFP5" s="18"/>
      <c r="IFQ5" s="18"/>
      <c r="IFR5" s="18"/>
      <c r="IFS5" s="18"/>
      <c r="IFT5" s="18"/>
      <c r="IFU5" s="18"/>
      <c r="IFV5" s="18"/>
      <c r="IFW5" s="18"/>
      <c r="IFX5" s="18"/>
      <c r="IFY5" s="18"/>
      <c r="IFZ5" s="18"/>
      <c r="IGA5" s="18"/>
      <c r="IGB5" s="18"/>
      <c r="IGC5" s="18"/>
      <c r="IGD5" s="18"/>
      <c r="IGE5" s="18"/>
      <c r="IGF5" s="18"/>
      <c r="IGG5" s="18"/>
      <c r="IGH5" s="18"/>
      <c r="IGI5" s="18"/>
      <c r="IGJ5" s="18"/>
      <c r="IGK5" s="18"/>
      <c r="IGL5" s="18"/>
      <c r="IGM5" s="18"/>
      <c r="IGN5" s="18"/>
      <c r="IGO5" s="18"/>
      <c r="IGP5" s="18"/>
      <c r="IGQ5" s="18"/>
      <c r="IGR5" s="18"/>
      <c r="IGS5" s="18"/>
      <c r="IGT5" s="18"/>
      <c r="IGU5" s="18"/>
      <c r="IGV5" s="18"/>
      <c r="IGW5" s="18"/>
      <c r="IGX5" s="18"/>
      <c r="IGY5" s="18"/>
      <c r="IGZ5" s="18"/>
      <c r="IHA5" s="18"/>
      <c r="IHB5" s="18"/>
      <c r="IHC5" s="18"/>
      <c r="IHD5" s="18"/>
      <c r="IHE5" s="18"/>
      <c r="IHF5" s="18"/>
      <c r="IHG5" s="18"/>
      <c r="IHH5" s="18"/>
      <c r="IHI5" s="18"/>
      <c r="IHJ5" s="18"/>
      <c r="IHK5" s="18"/>
      <c r="IHL5" s="18"/>
      <c r="IHM5" s="18"/>
      <c r="IHN5" s="18"/>
      <c r="IHO5" s="18"/>
      <c r="IHP5" s="18"/>
      <c r="IHQ5" s="18"/>
      <c r="IHR5" s="18"/>
      <c r="IHS5" s="18"/>
      <c r="IHT5" s="18"/>
      <c r="IHU5" s="18"/>
      <c r="IHV5" s="18"/>
      <c r="IHW5" s="18"/>
      <c r="IHX5" s="18"/>
      <c r="IHY5" s="18"/>
      <c r="IHZ5" s="18"/>
      <c r="IIA5" s="18"/>
      <c r="IIB5" s="18"/>
      <c r="IIC5" s="18"/>
      <c r="IID5" s="18"/>
      <c r="IIE5" s="18"/>
      <c r="IIF5" s="18"/>
      <c r="IIG5" s="18"/>
      <c r="IIH5" s="18"/>
      <c r="III5" s="18"/>
      <c r="IIJ5" s="18"/>
      <c r="IIK5" s="18"/>
      <c r="IIL5" s="18"/>
      <c r="IIM5" s="18"/>
      <c r="IIN5" s="18"/>
      <c r="IIO5" s="18"/>
      <c r="IIP5" s="18"/>
      <c r="IIQ5" s="18"/>
      <c r="IIR5" s="18"/>
      <c r="IIS5" s="18"/>
      <c r="IIT5" s="18"/>
      <c r="IIU5" s="18"/>
      <c r="IIV5" s="18"/>
      <c r="IIW5" s="18"/>
      <c r="IIX5" s="18"/>
      <c r="IIY5" s="18"/>
      <c r="IIZ5" s="18"/>
      <c r="IJA5" s="18"/>
      <c r="IJB5" s="18"/>
      <c r="IJC5" s="18"/>
      <c r="IJD5" s="18"/>
      <c r="IJE5" s="18"/>
      <c r="IJF5" s="18"/>
      <c r="IJG5" s="18"/>
      <c r="IJH5" s="18"/>
      <c r="IJI5" s="18"/>
      <c r="IJJ5" s="18"/>
      <c r="IJK5" s="18"/>
      <c r="IJL5" s="18"/>
      <c r="IJM5" s="18"/>
      <c r="IJN5" s="18"/>
      <c r="IJO5" s="18"/>
      <c r="IJP5" s="18"/>
      <c r="IJQ5" s="18"/>
      <c r="IJR5" s="18"/>
      <c r="IJS5" s="18"/>
      <c r="IJT5" s="18"/>
      <c r="IJU5" s="18"/>
      <c r="IJV5" s="18"/>
      <c r="IJW5" s="18"/>
      <c r="IJX5" s="18"/>
      <c r="IJY5" s="18"/>
      <c r="IJZ5" s="18"/>
      <c r="IKA5" s="18"/>
      <c r="IKB5" s="18"/>
      <c r="IKC5" s="18"/>
      <c r="IKD5" s="18"/>
      <c r="IKE5" s="18"/>
      <c r="IKF5" s="18"/>
      <c r="IKG5" s="18"/>
      <c r="IKH5" s="18"/>
      <c r="IKI5" s="18"/>
      <c r="IKJ5" s="18"/>
      <c r="IKK5" s="18"/>
      <c r="IKL5" s="18"/>
      <c r="IKM5" s="18"/>
      <c r="IKN5" s="18"/>
      <c r="IKO5" s="18"/>
      <c r="IKP5" s="18"/>
      <c r="IKQ5" s="18"/>
      <c r="IKR5" s="18"/>
      <c r="IKS5" s="18"/>
      <c r="IKT5" s="18"/>
      <c r="IKU5" s="18"/>
      <c r="IKV5" s="18"/>
      <c r="IKW5" s="18"/>
      <c r="IKX5" s="18"/>
      <c r="IKY5" s="18"/>
      <c r="IKZ5" s="18"/>
      <c r="ILA5" s="18"/>
      <c r="ILB5" s="18"/>
      <c r="ILC5" s="18"/>
      <c r="ILD5" s="18"/>
      <c r="ILE5" s="18"/>
      <c r="ILF5" s="18"/>
      <c r="ILG5" s="18"/>
      <c r="ILH5" s="18"/>
      <c r="ILI5" s="18"/>
      <c r="ILJ5" s="18"/>
      <c r="ILK5" s="18"/>
      <c r="ILL5" s="18"/>
      <c r="ILM5" s="18"/>
      <c r="ILN5" s="18"/>
      <c r="ILO5" s="18"/>
      <c r="ILP5" s="18"/>
      <c r="ILQ5" s="18"/>
      <c r="ILR5" s="18"/>
      <c r="ILS5" s="18"/>
      <c r="ILT5" s="18"/>
      <c r="ILU5" s="18"/>
      <c r="ILV5" s="18"/>
      <c r="ILW5" s="18"/>
      <c r="ILX5" s="18"/>
      <c r="ILY5" s="18"/>
      <c r="ILZ5" s="18"/>
      <c r="IMA5" s="18"/>
      <c r="IMB5" s="18"/>
      <c r="IMC5" s="18"/>
      <c r="IMD5" s="18"/>
      <c r="IME5" s="18"/>
      <c r="IMF5" s="18"/>
      <c r="IMG5" s="18"/>
      <c r="IMH5" s="18"/>
      <c r="IMI5" s="18"/>
      <c r="IMJ5" s="18"/>
      <c r="IMK5" s="18"/>
      <c r="IML5" s="18"/>
      <c r="IMM5" s="18"/>
      <c r="IMN5" s="18"/>
      <c r="IMO5" s="18"/>
      <c r="IMP5" s="18"/>
      <c r="IMQ5" s="18"/>
      <c r="IMR5" s="18"/>
      <c r="IMS5" s="18"/>
      <c r="IMT5" s="18"/>
      <c r="IMU5" s="18"/>
      <c r="IMV5" s="18"/>
      <c r="IMW5" s="18"/>
      <c r="IMX5" s="18"/>
      <c r="IMY5" s="18"/>
      <c r="IMZ5" s="18"/>
      <c r="INA5" s="18"/>
      <c r="INB5" s="18"/>
      <c r="INC5" s="18"/>
      <c r="IND5" s="18"/>
      <c r="INE5" s="18"/>
      <c r="INF5" s="18"/>
      <c r="ING5" s="18"/>
      <c r="INH5" s="18"/>
      <c r="INI5" s="18"/>
      <c r="INJ5" s="18"/>
      <c r="INK5" s="18"/>
      <c r="INL5" s="18"/>
      <c r="INM5" s="18"/>
      <c r="INN5" s="18"/>
      <c r="INO5" s="18"/>
      <c r="INP5" s="18"/>
      <c r="INQ5" s="18"/>
      <c r="INR5" s="18"/>
      <c r="INS5" s="18"/>
      <c r="INT5" s="18"/>
      <c r="INU5" s="18"/>
      <c r="INV5" s="18"/>
      <c r="INW5" s="18"/>
      <c r="INX5" s="18"/>
      <c r="INY5" s="18"/>
      <c r="INZ5" s="18"/>
      <c r="IOA5" s="18"/>
      <c r="IOB5" s="18"/>
      <c r="IOC5" s="18"/>
      <c r="IOD5" s="18"/>
      <c r="IOE5" s="18"/>
      <c r="IOF5" s="18"/>
      <c r="IOG5" s="18"/>
      <c r="IOH5" s="18"/>
      <c r="IOI5" s="18"/>
      <c r="IOJ5" s="18"/>
      <c r="IOK5" s="18"/>
      <c r="IOL5" s="18"/>
      <c r="IOM5" s="18"/>
      <c r="ION5" s="18"/>
      <c r="IOO5" s="18"/>
      <c r="IOP5" s="18"/>
      <c r="IOQ5" s="18"/>
      <c r="IOR5" s="18"/>
      <c r="IOS5" s="18"/>
      <c r="IOT5" s="18"/>
      <c r="IOU5" s="18"/>
      <c r="IOV5" s="18"/>
      <c r="IOW5" s="18"/>
      <c r="IOX5" s="18"/>
      <c r="IOY5" s="18"/>
      <c r="IOZ5" s="18"/>
      <c r="IPA5" s="18"/>
      <c r="IPB5" s="18"/>
      <c r="IPC5" s="18"/>
      <c r="IPD5" s="18"/>
      <c r="IPE5" s="18"/>
      <c r="IPF5" s="18"/>
      <c r="IPG5" s="18"/>
      <c r="IPH5" s="18"/>
      <c r="IPI5" s="18"/>
      <c r="IPJ5" s="18"/>
      <c r="IPK5" s="18"/>
      <c r="IPL5" s="18"/>
      <c r="IPM5" s="18"/>
      <c r="IPN5" s="18"/>
      <c r="IPO5" s="18"/>
      <c r="IPP5" s="18"/>
      <c r="IPQ5" s="18"/>
      <c r="IPR5" s="18"/>
      <c r="IPS5" s="18"/>
      <c r="IPT5" s="18"/>
      <c r="IPU5" s="18"/>
      <c r="IPV5" s="18"/>
      <c r="IPW5" s="18"/>
      <c r="IPX5" s="18"/>
      <c r="IPY5" s="18"/>
      <c r="IPZ5" s="18"/>
      <c r="IQA5" s="18"/>
      <c r="IQB5" s="18"/>
      <c r="IQC5" s="18"/>
      <c r="IQD5" s="18"/>
      <c r="IQE5" s="18"/>
      <c r="IQF5" s="18"/>
      <c r="IQG5" s="18"/>
      <c r="IQH5" s="18"/>
      <c r="IQI5" s="18"/>
      <c r="IQJ5" s="18"/>
      <c r="IQK5" s="18"/>
      <c r="IQL5" s="18"/>
      <c r="IQM5" s="18"/>
      <c r="IQN5" s="18"/>
      <c r="IQO5" s="18"/>
      <c r="IQP5" s="18"/>
      <c r="IQQ5" s="18"/>
      <c r="IQR5" s="18"/>
      <c r="IQS5" s="18"/>
      <c r="IQT5" s="18"/>
      <c r="IQU5" s="18"/>
      <c r="IQV5" s="18"/>
      <c r="IQW5" s="18"/>
      <c r="IQX5" s="18"/>
      <c r="IQY5" s="18"/>
      <c r="IQZ5" s="18"/>
      <c r="IRA5" s="18"/>
      <c r="IRB5" s="18"/>
      <c r="IRC5" s="18"/>
      <c r="IRD5" s="18"/>
      <c r="IRE5" s="18"/>
      <c r="IRF5" s="18"/>
      <c r="IRG5" s="18"/>
      <c r="IRH5" s="18"/>
      <c r="IRI5" s="18"/>
      <c r="IRJ5" s="18"/>
      <c r="IRK5" s="18"/>
      <c r="IRL5" s="18"/>
      <c r="IRM5" s="18"/>
      <c r="IRN5" s="18"/>
      <c r="IRO5" s="18"/>
      <c r="IRP5" s="18"/>
      <c r="IRQ5" s="18"/>
      <c r="IRR5" s="18"/>
      <c r="IRS5" s="18"/>
      <c r="IRT5" s="18"/>
      <c r="IRU5" s="18"/>
      <c r="IRV5" s="18"/>
      <c r="IRW5" s="18"/>
      <c r="IRX5" s="18"/>
      <c r="IRY5" s="18"/>
      <c r="IRZ5" s="18"/>
      <c r="ISA5" s="18"/>
      <c r="ISB5" s="18"/>
      <c r="ISC5" s="18"/>
      <c r="ISD5" s="18"/>
      <c r="ISE5" s="18"/>
      <c r="ISF5" s="18"/>
      <c r="ISG5" s="18"/>
      <c r="ISH5" s="18"/>
      <c r="ISI5" s="18"/>
      <c r="ISJ5" s="18"/>
      <c r="ISK5" s="18"/>
      <c r="ISL5" s="18"/>
      <c r="ISM5" s="18"/>
      <c r="ISN5" s="18"/>
      <c r="ISO5" s="18"/>
      <c r="ISP5" s="18"/>
      <c r="ISQ5" s="18"/>
      <c r="ISR5" s="18"/>
      <c r="ISS5" s="18"/>
      <c r="IST5" s="18"/>
      <c r="ISU5" s="18"/>
      <c r="ISV5" s="18"/>
      <c r="ISW5" s="18"/>
      <c r="ISX5" s="18"/>
      <c r="ISY5" s="18"/>
      <c r="ISZ5" s="18"/>
      <c r="ITA5" s="18"/>
      <c r="ITB5" s="18"/>
      <c r="ITC5" s="18"/>
      <c r="ITD5" s="18"/>
      <c r="ITE5" s="18"/>
      <c r="ITF5" s="18"/>
      <c r="ITG5" s="18"/>
      <c r="ITH5" s="18"/>
      <c r="ITI5" s="18"/>
      <c r="ITJ5" s="18"/>
      <c r="ITK5" s="18"/>
      <c r="ITL5" s="18"/>
      <c r="ITM5" s="18"/>
      <c r="ITN5" s="18"/>
      <c r="ITO5" s="18"/>
      <c r="ITP5" s="18"/>
      <c r="ITQ5" s="18"/>
      <c r="ITR5" s="18"/>
      <c r="ITS5" s="18"/>
      <c r="ITT5" s="18"/>
      <c r="ITU5" s="18"/>
      <c r="ITV5" s="18"/>
      <c r="ITW5" s="18"/>
      <c r="ITX5" s="18"/>
      <c r="ITY5" s="18"/>
      <c r="ITZ5" s="18"/>
      <c r="IUA5" s="18"/>
      <c r="IUB5" s="18"/>
      <c r="IUC5" s="18"/>
      <c r="IUD5" s="18"/>
      <c r="IUE5" s="18"/>
      <c r="IUF5" s="18"/>
      <c r="IUG5" s="18"/>
      <c r="IUH5" s="18"/>
      <c r="IUI5" s="18"/>
      <c r="IUJ5" s="18"/>
      <c r="IUK5" s="18"/>
      <c r="IUL5" s="18"/>
      <c r="IUM5" s="18"/>
      <c r="IUN5" s="18"/>
      <c r="IUO5" s="18"/>
      <c r="IUP5" s="18"/>
      <c r="IUQ5" s="18"/>
      <c r="IUR5" s="18"/>
      <c r="IUS5" s="18"/>
      <c r="IUT5" s="18"/>
      <c r="IUU5" s="18"/>
      <c r="IUV5" s="18"/>
      <c r="IUW5" s="18"/>
      <c r="IUX5" s="18"/>
      <c r="IUY5" s="18"/>
      <c r="IUZ5" s="18"/>
      <c r="IVA5" s="18"/>
      <c r="IVB5" s="18"/>
      <c r="IVC5" s="18"/>
      <c r="IVD5" s="18"/>
      <c r="IVE5" s="18"/>
      <c r="IVF5" s="18"/>
      <c r="IVG5" s="18"/>
      <c r="IVH5" s="18"/>
      <c r="IVI5" s="18"/>
      <c r="IVJ5" s="18"/>
      <c r="IVK5" s="18"/>
      <c r="IVL5" s="18"/>
      <c r="IVM5" s="18"/>
      <c r="IVN5" s="18"/>
      <c r="IVO5" s="18"/>
      <c r="IVP5" s="18"/>
      <c r="IVQ5" s="18"/>
      <c r="IVR5" s="18"/>
      <c r="IVS5" s="18"/>
      <c r="IVT5" s="18"/>
      <c r="IVU5" s="18"/>
      <c r="IVV5" s="18"/>
      <c r="IVW5" s="18"/>
      <c r="IVX5" s="18"/>
      <c r="IVY5" s="18"/>
      <c r="IVZ5" s="18"/>
      <c r="IWA5" s="18"/>
      <c r="IWB5" s="18"/>
      <c r="IWC5" s="18"/>
      <c r="IWD5" s="18"/>
      <c r="IWE5" s="18"/>
      <c r="IWF5" s="18"/>
      <c r="IWG5" s="18"/>
      <c r="IWH5" s="18"/>
      <c r="IWI5" s="18"/>
      <c r="IWJ5" s="18"/>
      <c r="IWK5" s="18"/>
      <c r="IWL5" s="18"/>
      <c r="IWM5" s="18"/>
      <c r="IWN5" s="18"/>
      <c r="IWO5" s="18"/>
      <c r="IWP5" s="18"/>
      <c r="IWQ5" s="18"/>
      <c r="IWR5" s="18"/>
      <c r="IWS5" s="18"/>
      <c r="IWT5" s="18"/>
      <c r="IWU5" s="18"/>
      <c r="IWV5" s="18"/>
      <c r="IWW5" s="18"/>
      <c r="IWX5" s="18"/>
      <c r="IWY5" s="18"/>
      <c r="IWZ5" s="18"/>
      <c r="IXA5" s="18"/>
      <c r="IXB5" s="18"/>
      <c r="IXC5" s="18"/>
      <c r="IXD5" s="18"/>
      <c r="IXE5" s="18"/>
      <c r="IXF5" s="18"/>
      <c r="IXG5" s="18"/>
      <c r="IXH5" s="18"/>
      <c r="IXI5" s="18"/>
      <c r="IXJ5" s="18"/>
      <c r="IXK5" s="18"/>
      <c r="IXL5" s="18"/>
      <c r="IXM5" s="18"/>
      <c r="IXN5" s="18"/>
      <c r="IXO5" s="18"/>
      <c r="IXP5" s="18"/>
      <c r="IXQ5" s="18"/>
      <c r="IXR5" s="18"/>
      <c r="IXS5" s="18"/>
      <c r="IXT5" s="18"/>
      <c r="IXU5" s="18"/>
      <c r="IXV5" s="18"/>
      <c r="IXW5" s="18"/>
      <c r="IXX5" s="18"/>
      <c r="IXY5" s="18"/>
      <c r="IXZ5" s="18"/>
      <c r="IYA5" s="18"/>
      <c r="IYB5" s="18"/>
      <c r="IYC5" s="18"/>
      <c r="IYD5" s="18"/>
      <c r="IYE5" s="18"/>
      <c r="IYF5" s="18"/>
      <c r="IYG5" s="18"/>
      <c r="IYH5" s="18"/>
      <c r="IYI5" s="18"/>
      <c r="IYJ5" s="18"/>
      <c r="IYK5" s="18"/>
      <c r="IYL5" s="18"/>
      <c r="IYM5" s="18"/>
      <c r="IYN5" s="18"/>
      <c r="IYO5" s="18"/>
      <c r="IYP5" s="18"/>
      <c r="IYQ5" s="18"/>
      <c r="IYR5" s="18"/>
      <c r="IYS5" s="18"/>
      <c r="IYT5" s="18"/>
      <c r="IYU5" s="18"/>
      <c r="IYV5" s="18"/>
      <c r="IYW5" s="18"/>
      <c r="IYX5" s="18"/>
      <c r="IYY5" s="18"/>
      <c r="IYZ5" s="18"/>
      <c r="IZA5" s="18"/>
      <c r="IZB5" s="18"/>
      <c r="IZC5" s="18"/>
      <c r="IZD5" s="18"/>
      <c r="IZE5" s="18"/>
      <c r="IZF5" s="18"/>
      <c r="IZG5" s="18"/>
      <c r="IZH5" s="18"/>
      <c r="IZI5" s="18"/>
      <c r="IZJ5" s="18"/>
      <c r="IZK5" s="18"/>
      <c r="IZL5" s="18"/>
      <c r="IZM5" s="18"/>
      <c r="IZN5" s="18"/>
      <c r="IZO5" s="18"/>
      <c r="IZP5" s="18"/>
      <c r="IZQ5" s="18"/>
      <c r="IZR5" s="18"/>
      <c r="IZS5" s="18"/>
      <c r="IZT5" s="18"/>
      <c r="IZU5" s="18"/>
      <c r="IZV5" s="18"/>
      <c r="IZW5" s="18"/>
      <c r="IZX5" s="18"/>
      <c r="IZY5" s="18"/>
      <c r="IZZ5" s="18"/>
      <c r="JAA5" s="18"/>
      <c r="JAB5" s="18"/>
      <c r="JAC5" s="18"/>
      <c r="JAD5" s="18"/>
      <c r="JAE5" s="18"/>
      <c r="JAF5" s="18"/>
      <c r="JAG5" s="18"/>
      <c r="JAH5" s="18"/>
      <c r="JAI5" s="18"/>
      <c r="JAJ5" s="18"/>
      <c r="JAK5" s="18"/>
      <c r="JAL5" s="18"/>
      <c r="JAM5" s="18"/>
      <c r="JAN5" s="18"/>
      <c r="JAO5" s="18"/>
      <c r="JAP5" s="18"/>
      <c r="JAQ5" s="18"/>
      <c r="JAR5" s="18"/>
      <c r="JAS5" s="18"/>
      <c r="JAT5" s="18"/>
      <c r="JAU5" s="18"/>
      <c r="JAV5" s="18"/>
      <c r="JAW5" s="18"/>
      <c r="JAX5" s="18"/>
      <c r="JAY5" s="18"/>
      <c r="JAZ5" s="18"/>
      <c r="JBA5" s="18"/>
      <c r="JBB5" s="18"/>
      <c r="JBC5" s="18"/>
      <c r="JBD5" s="18"/>
      <c r="JBE5" s="18"/>
      <c r="JBF5" s="18"/>
      <c r="JBG5" s="18"/>
      <c r="JBH5" s="18"/>
      <c r="JBI5" s="18"/>
      <c r="JBJ5" s="18"/>
      <c r="JBK5" s="18"/>
      <c r="JBL5" s="18"/>
      <c r="JBM5" s="18"/>
      <c r="JBN5" s="18"/>
      <c r="JBO5" s="18"/>
      <c r="JBP5" s="18"/>
      <c r="JBQ5" s="18"/>
      <c r="JBR5" s="18"/>
      <c r="JBS5" s="18"/>
      <c r="JBT5" s="18"/>
      <c r="JBU5" s="18"/>
      <c r="JBV5" s="18"/>
      <c r="JBW5" s="18"/>
      <c r="JBX5" s="18"/>
      <c r="JBY5" s="18"/>
      <c r="JBZ5" s="18"/>
      <c r="JCA5" s="18"/>
      <c r="JCB5" s="18"/>
      <c r="JCC5" s="18"/>
      <c r="JCD5" s="18"/>
      <c r="JCE5" s="18"/>
      <c r="JCF5" s="18"/>
      <c r="JCG5" s="18"/>
      <c r="JCH5" s="18"/>
      <c r="JCI5" s="18"/>
      <c r="JCJ5" s="18"/>
      <c r="JCK5" s="18"/>
      <c r="JCL5" s="18"/>
      <c r="JCM5" s="18"/>
      <c r="JCN5" s="18"/>
      <c r="JCO5" s="18"/>
      <c r="JCP5" s="18"/>
      <c r="JCQ5" s="18"/>
      <c r="JCR5" s="18"/>
      <c r="JCS5" s="18"/>
      <c r="JCT5" s="18"/>
      <c r="JCU5" s="18"/>
      <c r="JCV5" s="18"/>
      <c r="JCW5" s="18"/>
      <c r="JCX5" s="18"/>
      <c r="JCY5" s="18"/>
      <c r="JCZ5" s="18"/>
      <c r="JDA5" s="18"/>
      <c r="JDB5" s="18"/>
      <c r="JDC5" s="18"/>
      <c r="JDD5" s="18"/>
      <c r="JDE5" s="18"/>
      <c r="JDF5" s="18"/>
      <c r="JDG5" s="18"/>
      <c r="JDH5" s="18"/>
      <c r="JDI5" s="18"/>
      <c r="JDJ5" s="18"/>
      <c r="JDK5" s="18"/>
      <c r="JDL5" s="18"/>
      <c r="JDM5" s="18"/>
      <c r="JDN5" s="18"/>
      <c r="JDO5" s="18"/>
      <c r="JDP5" s="18"/>
      <c r="JDQ5" s="18"/>
      <c r="JDR5" s="18"/>
      <c r="JDS5" s="18"/>
      <c r="JDT5" s="18"/>
      <c r="JDU5" s="18"/>
      <c r="JDV5" s="18"/>
      <c r="JDW5" s="18"/>
      <c r="JDX5" s="18"/>
      <c r="JDY5" s="18"/>
      <c r="JDZ5" s="18"/>
      <c r="JEA5" s="18"/>
      <c r="JEB5" s="18"/>
      <c r="JEC5" s="18"/>
      <c r="JED5" s="18"/>
      <c r="JEE5" s="18"/>
      <c r="JEF5" s="18"/>
      <c r="JEG5" s="18"/>
      <c r="JEH5" s="18"/>
      <c r="JEI5" s="18"/>
      <c r="JEJ5" s="18"/>
      <c r="JEK5" s="18"/>
      <c r="JEL5" s="18"/>
      <c r="JEM5" s="18"/>
      <c r="JEN5" s="18"/>
      <c r="JEO5" s="18"/>
      <c r="JEP5" s="18"/>
      <c r="JEQ5" s="18"/>
      <c r="JER5" s="18"/>
      <c r="JES5" s="18"/>
      <c r="JET5" s="18"/>
      <c r="JEU5" s="18"/>
      <c r="JEV5" s="18"/>
      <c r="JEW5" s="18"/>
      <c r="JEX5" s="18"/>
      <c r="JEY5" s="18"/>
      <c r="JEZ5" s="18"/>
      <c r="JFA5" s="18"/>
      <c r="JFB5" s="18"/>
      <c r="JFC5" s="18"/>
      <c r="JFD5" s="18"/>
      <c r="JFE5" s="18"/>
      <c r="JFF5" s="18"/>
      <c r="JFG5" s="18"/>
      <c r="JFH5" s="18"/>
      <c r="JFI5" s="18"/>
      <c r="JFJ5" s="18"/>
      <c r="JFK5" s="18"/>
      <c r="JFL5" s="18"/>
      <c r="JFM5" s="18"/>
      <c r="JFN5" s="18"/>
      <c r="JFO5" s="18"/>
      <c r="JFP5" s="18"/>
      <c r="JFQ5" s="18"/>
      <c r="JFR5" s="18"/>
      <c r="JFS5" s="18"/>
      <c r="JFT5" s="18"/>
      <c r="JFU5" s="18"/>
      <c r="JFV5" s="18"/>
      <c r="JFW5" s="18"/>
      <c r="JFX5" s="18"/>
      <c r="JFY5" s="18"/>
      <c r="JFZ5" s="18"/>
      <c r="JGA5" s="18"/>
      <c r="JGB5" s="18"/>
      <c r="JGC5" s="18"/>
      <c r="JGD5" s="18"/>
      <c r="JGE5" s="18"/>
      <c r="JGF5" s="18"/>
      <c r="JGG5" s="18"/>
      <c r="JGH5" s="18"/>
      <c r="JGI5" s="18"/>
      <c r="JGJ5" s="18"/>
      <c r="JGK5" s="18"/>
      <c r="JGL5" s="18"/>
      <c r="JGM5" s="18"/>
      <c r="JGN5" s="18"/>
      <c r="JGO5" s="18"/>
      <c r="JGP5" s="18"/>
      <c r="JGQ5" s="18"/>
      <c r="JGR5" s="18"/>
      <c r="JGS5" s="18"/>
      <c r="JGT5" s="18"/>
      <c r="JGU5" s="18"/>
      <c r="JGV5" s="18"/>
      <c r="JGW5" s="18"/>
      <c r="JGX5" s="18"/>
      <c r="JGY5" s="18"/>
      <c r="JGZ5" s="18"/>
      <c r="JHA5" s="18"/>
      <c r="JHB5" s="18"/>
      <c r="JHC5" s="18"/>
      <c r="JHD5" s="18"/>
      <c r="JHE5" s="18"/>
      <c r="JHF5" s="18"/>
      <c r="JHG5" s="18"/>
      <c r="JHH5" s="18"/>
      <c r="JHI5" s="18"/>
      <c r="JHJ5" s="18"/>
      <c r="JHK5" s="18"/>
      <c r="JHL5" s="18"/>
      <c r="JHM5" s="18"/>
      <c r="JHN5" s="18"/>
      <c r="JHO5" s="18"/>
      <c r="JHP5" s="18"/>
      <c r="JHQ5" s="18"/>
      <c r="JHR5" s="18"/>
      <c r="JHS5" s="18"/>
      <c r="JHT5" s="18"/>
      <c r="JHU5" s="18"/>
      <c r="JHV5" s="18"/>
      <c r="JHW5" s="18"/>
      <c r="JHX5" s="18"/>
      <c r="JHY5" s="18"/>
      <c r="JHZ5" s="18"/>
      <c r="JIA5" s="18"/>
      <c r="JIB5" s="18"/>
      <c r="JIC5" s="18"/>
      <c r="JID5" s="18"/>
      <c r="JIE5" s="18"/>
      <c r="JIF5" s="18"/>
      <c r="JIG5" s="18"/>
      <c r="JIH5" s="18"/>
      <c r="JII5" s="18"/>
      <c r="JIJ5" s="18"/>
      <c r="JIK5" s="18"/>
      <c r="JIL5" s="18"/>
      <c r="JIM5" s="18"/>
      <c r="JIN5" s="18"/>
      <c r="JIO5" s="18"/>
      <c r="JIP5" s="18"/>
      <c r="JIQ5" s="18"/>
      <c r="JIR5" s="18"/>
      <c r="JIS5" s="18"/>
      <c r="JIT5" s="18"/>
      <c r="JIU5" s="18"/>
      <c r="JIV5" s="18"/>
      <c r="JIW5" s="18"/>
      <c r="JIX5" s="18"/>
      <c r="JIY5" s="18"/>
      <c r="JIZ5" s="18"/>
      <c r="JJA5" s="18"/>
      <c r="JJB5" s="18"/>
      <c r="JJC5" s="18"/>
      <c r="JJD5" s="18"/>
      <c r="JJE5" s="18"/>
      <c r="JJF5" s="18"/>
      <c r="JJG5" s="18"/>
      <c r="JJH5" s="18"/>
      <c r="JJI5" s="18"/>
      <c r="JJJ5" s="18"/>
      <c r="JJK5" s="18"/>
      <c r="JJL5" s="18"/>
      <c r="JJM5" s="18"/>
      <c r="JJN5" s="18"/>
      <c r="JJO5" s="18"/>
      <c r="JJP5" s="18"/>
      <c r="JJQ5" s="18"/>
      <c r="JJR5" s="18"/>
      <c r="JJS5" s="18"/>
      <c r="JJT5" s="18"/>
      <c r="JJU5" s="18"/>
      <c r="JJV5" s="18"/>
      <c r="JJW5" s="18"/>
      <c r="JJX5" s="18"/>
      <c r="JJY5" s="18"/>
      <c r="JJZ5" s="18"/>
      <c r="JKA5" s="18"/>
      <c r="JKB5" s="18"/>
      <c r="JKC5" s="18"/>
      <c r="JKD5" s="18"/>
      <c r="JKE5" s="18"/>
      <c r="JKF5" s="18"/>
      <c r="JKG5" s="18"/>
      <c r="JKH5" s="18"/>
      <c r="JKI5" s="18"/>
      <c r="JKJ5" s="18"/>
      <c r="JKK5" s="18"/>
      <c r="JKL5" s="18"/>
      <c r="JKM5" s="18"/>
      <c r="JKN5" s="18"/>
      <c r="JKO5" s="18"/>
      <c r="JKP5" s="18"/>
      <c r="JKQ5" s="18"/>
      <c r="JKR5" s="18"/>
      <c r="JKS5" s="18"/>
      <c r="JKT5" s="18"/>
      <c r="JKU5" s="18"/>
      <c r="JKV5" s="18"/>
      <c r="JKW5" s="18"/>
      <c r="JKX5" s="18"/>
      <c r="JKY5" s="18"/>
      <c r="JKZ5" s="18"/>
      <c r="JLA5" s="18"/>
      <c r="JLB5" s="18"/>
      <c r="JLC5" s="18"/>
      <c r="JLD5" s="18"/>
      <c r="JLE5" s="18"/>
      <c r="JLF5" s="18"/>
      <c r="JLG5" s="18"/>
      <c r="JLH5" s="18"/>
      <c r="JLI5" s="18"/>
      <c r="JLJ5" s="18"/>
      <c r="JLK5" s="18"/>
      <c r="JLL5" s="18"/>
      <c r="JLM5" s="18"/>
      <c r="JLN5" s="18"/>
      <c r="JLO5" s="18"/>
      <c r="JLP5" s="18"/>
      <c r="JLQ5" s="18"/>
      <c r="JLR5" s="18"/>
      <c r="JLS5" s="18"/>
      <c r="JLT5" s="18"/>
      <c r="JLU5" s="18"/>
      <c r="JLV5" s="18"/>
      <c r="JLW5" s="18"/>
      <c r="JLX5" s="18"/>
      <c r="JLY5" s="18"/>
      <c r="JLZ5" s="18"/>
      <c r="JMA5" s="18"/>
      <c r="JMB5" s="18"/>
      <c r="JMC5" s="18"/>
      <c r="JMD5" s="18"/>
      <c r="JME5" s="18"/>
      <c r="JMF5" s="18"/>
      <c r="JMG5" s="18"/>
      <c r="JMH5" s="18"/>
      <c r="JMI5" s="18"/>
      <c r="JMJ5" s="18"/>
      <c r="JMK5" s="18"/>
      <c r="JML5" s="18"/>
      <c r="JMM5" s="18"/>
      <c r="JMN5" s="18"/>
      <c r="JMO5" s="18"/>
      <c r="JMP5" s="18"/>
      <c r="JMQ5" s="18"/>
      <c r="JMR5" s="18"/>
      <c r="JMS5" s="18"/>
      <c r="JMT5" s="18"/>
      <c r="JMU5" s="18"/>
      <c r="JMV5" s="18"/>
      <c r="JMW5" s="18"/>
      <c r="JMX5" s="18"/>
      <c r="JMY5" s="18"/>
      <c r="JMZ5" s="18"/>
      <c r="JNA5" s="18"/>
      <c r="JNB5" s="18"/>
      <c r="JNC5" s="18"/>
      <c r="JND5" s="18"/>
      <c r="JNE5" s="18"/>
      <c r="JNF5" s="18"/>
      <c r="JNG5" s="18"/>
      <c r="JNH5" s="18"/>
      <c r="JNI5" s="18"/>
      <c r="JNJ5" s="18"/>
      <c r="JNK5" s="18"/>
      <c r="JNL5" s="18"/>
      <c r="JNM5" s="18"/>
      <c r="JNN5" s="18"/>
      <c r="JNO5" s="18"/>
      <c r="JNP5" s="18"/>
      <c r="JNQ5" s="18"/>
      <c r="JNR5" s="18"/>
      <c r="JNS5" s="18"/>
      <c r="JNT5" s="18"/>
      <c r="JNU5" s="18"/>
      <c r="JNV5" s="18"/>
      <c r="JNW5" s="18"/>
      <c r="JNX5" s="18"/>
      <c r="JNY5" s="18"/>
      <c r="JNZ5" s="18"/>
      <c r="JOA5" s="18"/>
      <c r="JOB5" s="18"/>
      <c r="JOC5" s="18"/>
      <c r="JOD5" s="18"/>
      <c r="JOE5" s="18"/>
      <c r="JOF5" s="18"/>
      <c r="JOG5" s="18"/>
      <c r="JOH5" s="18"/>
      <c r="JOI5" s="18"/>
      <c r="JOJ5" s="18"/>
      <c r="JOK5" s="18"/>
      <c r="JOL5" s="18"/>
      <c r="JOM5" s="18"/>
      <c r="JON5" s="18"/>
      <c r="JOO5" s="18"/>
      <c r="JOP5" s="18"/>
      <c r="JOQ5" s="18"/>
      <c r="JOR5" s="18"/>
      <c r="JOS5" s="18"/>
      <c r="JOT5" s="18"/>
      <c r="JOU5" s="18"/>
      <c r="JOV5" s="18"/>
      <c r="JOW5" s="18"/>
      <c r="JOX5" s="18"/>
      <c r="JOY5" s="18"/>
      <c r="JOZ5" s="18"/>
      <c r="JPA5" s="18"/>
      <c r="JPB5" s="18"/>
      <c r="JPC5" s="18"/>
      <c r="JPD5" s="18"/>
      <c r="JPE5" s="18"/>
      <c r="JPF5" s="18"/>
      <c r="JPG5" s="18"/>
      <c r="JPH5" s="18"/>
      <c r="JPI5" s="18"/>
      <c r="JPJ5" s="18"/>
      <c r="JPK5" s="18"/>
      <c r="JPL5" s="18"/>
      <c r="JPM5" s="18"/>
      <c r="JPN5" s="18"/>
      <c r="JPO5" s="18"/>
      <c r="JPP5" s="18"/>
      <c r="JPQ5" s="18"/>
      <c r="JPR5" s="18"/>
      <c r="JPS5" s="18"/>
      <c r="JPT5" s="18"/>
      <c r="JPU5" s="18"/>
      <c r="JPV5" s="18"/>
      <c r="JPW5" s="18"/>
      <c r="JPX5" s="18"/>
      <c r="JPY5" s="18"/>
      <c r="JPZ5" s="18"/>
      <c r="JQA5" s="18"/>
      <c r="JQB5" s="18"/>
      <c r="JQC5" s="18"/>
      <c r="JQD5" s="18"/>
      <c r="JQE5" s="18"/>
      <c r="JQF5" s="18"/>
      <c r="JQG5" s="18"/>
      <c r="JQH5" s="18"/>
      <c r="JQI5" s="18"/>
      <c r="JQJ5" s="18"/>
      <c r="JQK5" s="18"/>
      <c r="JQL5" s="18"/>
      <c r="JQM5" s="18"/>
      <c r="JQN5" s="18"/>
      <c r="JQO5" s="18"/>
      <c r="JQP5" s="18"/>
      <c r="JQQ5" s="18"/>
      <c r="JQR5" s="18"/>
      <c r="JQS5" s="18"/>
      <c r="JQT5" s="18"/>
      <c r="JQU5" s="18"/>
      <c r="JQV5" s="18"/>
      <c r="JQW5" s="18"/>
      <c r="JQX5" s="18"/>
      <c r="JQY5" s="18"/>
      <c r="JQZ5" s="18"/>
      <c r="JRA5" s="18"/>
      <c r="JRB5" s="18"/>
      <c r="JRC5" s="18"/>
      <c r="JRD5" s="18"/>
      <c r="JRE5" s="18"/>
      <c r="JRF5" s="18"/>
      <c r="JRG5" s="18"/>
      <c r="JRH5" s="18"/>
      <c r="JRI5" s="18"/>
      <c r="JRJ5" s="18"/>
      <c r="JRK5" s="18"/>
      <c r="JRL5" s="18"/>
      <c r="JRM5" s="18"/>
      <c r="JRN5" s="18"/>
      <c r="JRO5" s="18"/>
      <c r="JRP5" s="18"/>
      <c r="JRQ5" s="18"/>
      <c r="JRR5" s="18"/>
      <c r="JRS5" s="18"/>
      <c r="JRT5" s="18"/>
      <c r="JRU5" s="18"/>
      <c r="JRV5" s="18"/>
      <c r="JRW5" s="18"/>
      <c r="JRX5" s="18"/>
      <c r="JRY5" s="18"/>
      <c r="JRZ5" s="18"/>
      <c r="JSA5" s="18"/>
      <c r="JSB5" s="18"/>
      <c r="JSC5" s="18"/>
      <c r="JSD5" s="18"/>
      <c r="JSE5" s="18"/>
      <c r="JSF5" s="18"/>
      <c r="JSG5" s="18"/>
      <c r="JSH5" s="18"/>
      <c r="JSI5" s="18"/>
      <c r="JSJ5" s="18"/>
      <c r="JSK5" s="18"/>
      <c r="JSL5" s="18"/>
      <c r="JSM5" s="18"/>
      <c r="JSN5" s="18"/>
      <c r="JSO5" s="18"/>
      <c r="JSP5" s="18"/>
      <c r="JSQ5" s="18"/>
      <c r="JSR5" s="18"/>
      <c r="JSS5" s="18"/>
      <c r="JST5" s="18"/>
      <c r="JSU5" s="18"/>
      <c r="JSV5" s="18"/>
      <c r="JSW5" s="18"/>
      <c r="JSX5" s="18"/>
      <c r="JSY5" s="18"/>
      <c r="JSZ5" s="18"/>
      <c r="JTA5" s="18"/>
      <c r="JTB5" s="18"/>
      <c r="JTC5" s="18"/>
      <c r="JTD5" s="18"/>
      <c r="JTE5" s="18"/>
      <c r="JTF5" s="18"/>
      <c r="JTG5" s="18"/>
      <c r="JTH5" s="18"/>
      <c r="JTI5" s="18"/>
      <c r="JTJ5" s="18"/>
      <c r="JTK5" s="18"/>
      <c r="JTL5" s="18"/>
      <c r="JTM5" s="18"/>
      <c r="JTN5" s="18"/>
      <c r="JTO5" s="18"/>
      <c r="JTP5" s="18"/>
      <c r="JTQ5" s="18"/>
      <c r="JTR5" s="18"/>
      <c r="JTS5" s="18"/>
      <c r="JTT5" s="18"/>
      <c r="JTU5" s="18"/>
      <c r="JTV5" s="18"/>
      <c r="JTW5" s="18"/>
      <c r="JTX5" s="18"/>
      <c r="JTY5" s="18"/>
      <c r="JTZ5" s="18"/>
      <c r="JUA5" s="18"/>
      <c r="JUB5" s="18"/>
      <c r="JUC5" s="18"/>
      <c r="JUD5" s="18"/>
      <c r="JUE5" s="18"/>
      <c r="JUF5" s="18"/>
      <c r="JUG5" s="18"/>
      <c r="JUH5" s="18"/>
      <c r="JUI5" s="18"/>
      <c r="JUJ5" s="18"/>
      <c r="JUK5" s="18"/>
      <c r="JUL5" s="18"/>
      <c r="JUM5" s="18"/>
      <c r="JUN5" s="18"/>
      <c r="JUO5" s="18"/>
      <c r="JUP5" s="18"/>
      <c r="JUQ5" s="18"/>
      <c r="JUR5" s="18"/>
      <c r="JUS5" s="18"/>
      <c r="JUT5" s="18"/>
      <c r="JUU5" s="18"/>
      <c r="JUV5" s="18"/>
      <c r="JUW5" s="18"/>
      <c r="JUX5" s="18"/>
      <c r="JUY5" s="18"/>
      <c r="JUZ5" s="18"/>
      <c r="JVA5" s="18"/>
      <c r="JVB5" s="18"/>
      <c r="JVC5" s="18"/>
      <c r="JVD5" s="18"/>
      <c r="JVE5" s="18"/>
      <c r="JVF5" s="18"/>
      <c r="JVG5" s="18"/>
      <c r="JVH5" s="18"/>
      <c r="JVI5" s="18"/>
      <c r="JVJ5" s="18"/>
      <c r="JVK5" s="18"/>
      <c r="JVL5" s="18"/>
      <c r="JVM5" s="18"/>
      <c r="JVN5" s="18"/>
      <c r="JVO5" s="18"/>
      <c r="JVP5" s="18"/>
      <c r="JVQ5" s="18"/>
      <c r="JVR5" s="18"/>
      <c r="JVS5" s="18"/>
      <c r="JVT5" s="18"/>
      <c r="JVU5" s="18"/>
      <c r="JVV5" s="18"/>
      <c r="JVW5" s="18"/>
      <c r="JVX5" s="18"/>
      <c r="JVY5" s="18"/>
      <c r="JVZ5" s="18"/>
      <c r="JWA5" s="18"/>
      <c r="JWB5" s="18"/>
      <c r="JWC5" s="18"/>
      <c r="JWD5" s="18"/>
      <c r="JWE5" s="18"/>
      <c r="JWF5" s="18"/>
      <c r="JWG5" s="18"/>
      <c r="JWH5" s="18"/>
      <c r="JWI5" s="18"/>
      <c r="JWJ5" s="18"/>
      <c r="JWK5" s="18"/>
      <c r="JWL5" s="18"/>
      <c r="JWM5" s="18"/>
      <c r="JWN5" s="18"/>
      <c r="JWO5" s="18"/>
      <c r="JWP5" s="18"/>
      <c r="JWQ5" s="18"/>
      <c r="JWR5" s="18"/>
      <c r="JWS5" s="18"/>
      <c r="JWT5" s="18"/>
      <c r="JWU5" s="18"/>
      <c r="JWV5" s="18"/>
      <c r="JWW5" s="18"/>
      <c r="JWX5" s="18"/>
      <c r="JWY5" s="18"/>
      <c r="JWZ5" s="18"/>
      <c r="JXA5" s="18"/>
      <c r="JXB5" s="18"/>
      <c r="JXC5" s="18"/>
      <c r="JXD5" s="18"/>
      <c r="JXE5" s="18"/>
      <c r="JXF5" s="18"/>
      <c r="JXG5" s="18"/>
      <c r="JXH5" s="18"/>
      <c r="JXI5" s="18"/>
      <c r="JXJ5" s="18"/>
      <c r="JXK5" s="18"/>
      <c r="JXL5" s="18"/>
      <c r="JXM5" s="18"/>
      <c r="JXN5" s="18"/>
      <c r="JXO5" s="18"/>
      <c r="JXP5" s="18"/>
      <c r="JXQ5" s="18"/>
      <c r="JXR5" s="18"/>
      <c r="JXS5" s="18"/>
      <c r="JXT5" s="18"/>
      <c r="JXU5" s="18"/>
      <c r="JXV5" s="18"/>
      <c r="JXW5" s="18"/>
      <c r="JXX5" s="18"/>
      <c r="JXY5" s="18"/>
      <c r="JXZ5" s="18"/>
      <c r="JYA5" s="18"/>
      <c r="JYB5" s="18"/>
      <c r="JYC5" s="18"/>
      <c r="JYD5" s="18"/>
      <c r="JYE5" s="18"/>
      <c r="JYF5" s="18"/>
      <c r="JYG5" s="18"/>
      <c r="JYH5" s="18"/>
      <c r="JYI5" s="18"/>
      <c r="JYJ5" s="18"/>
      <c r="JYK5" s="18"/>
      <c r="JYL5" s="18"/>
      <c r="JYM5" s="18"/>
      <c r="JYN5" s="18"/>
      <c r="JYO5" s="18"/>
      <c r="JYP5" s="18"/>
      <c r="JYQ5" s="18"/>
      <c r="JYR5" s="18"/>
      <c r="JYS5" s="18"/>
      <c r="JYT5" s="18"/>
      <c r="JYU5" s="18"/>
      <c r="JYV5" s="18"/>
      <c r="JYW5" s="18"/>
      <c r="JYX5" s="18"/>
      <c r="JYY5" s="18"/>
      <c r="JYZ5" s="18"/>
      <c r="JZA5" s="18"/>
      <c r="JZB5" s="18"/>
      <c r="JZC5" s="18"/>
      <c r="JZD5" s="18"/>
      <c r="JZE5" s="18"/>
      <c r="JZF5" s="18"/>
      <c r="JZG5" s="18"/>
      <c r="JZH5" s="18"/>
      <c r="JZI5" s="18"/>
      <c r="JZJ5" s="18"/>
      <c r="JZK5" s="18"/>
      <c r="JZL5" s="18"/>
      <c r="JZM5" s="18"/>
      <c r="JZN5" s="18"/>
      <c r="JZO5" s="18"/>
      <c r="JZP5" s="18"/>
      <c r="JZQ5" s="18"/>
      <c r="JZR5" s="18"/>
      <c r="JZS5" s="18"/>
      <c r="JZT5" s="18"/>
      <c r="JZU5" s="18"/>
      <c r="JZV5" s="18"/>
      <c r="JZW5" s="18"/>
      <c r="JZX5" s="18"/>
      <c r="JZY5" s="18"/>
      <c r="JZZ5" s="18"/>
      <c r="KAA5" s="18"/>
      <c r="KAB5" s="18"/>
      <c r="KAC5" s="18"/>
      <c r="KAD5" s="18"/>
      <c r="KAE5" s="18"/>
      <c r="KAF5" s="18"/>
      <c r="KAG5" s="18"/>
      <c r="KAH5" s="18"/>
      <c r="KAI5" s="18"/>
      <c r="KAJ5" s="18"/>
      <c r="KAK5" s="18"/>
      <c r="KAL5" s="18"/>
      <c r="KAM5" s="18"/>
      <c r="KAN5" s="18"/>
      <c r="KAO5" s="18"/>
      <c r="KAP5" s="18"/>
      <c r="KAQ5" s="18"/>
      <c r="KAR5" s="18"/>
      <c r="KAS5" s="18"/>
      <c r="KAT5" s="18"/>
      <c r="KAU5" s="18"/>
      <c r="KAV5" s="18"/>
      <c r="KAW5" s="18"/>
      <c r="KAX5" s="18"/>
      <c r="KAY5" s="18"/>
      <c r="KAZ5" s="18"/>
      <c r="KBA5" s="18"/>
      <c r="KBB5" s="18"/>
      <c r="KBC5" s="18"/>
      <c r="KBD5" s="18"/>
      <c r="KBE5" s="18"/>
      <c r="KBF5" s="18"/>
      <c r="KBG5" s="18"/>
      <c r="KBH5" s="18"/>
      <c r="KBI5" s="18"/>
      <c r="KBJ5" s="18"/>
      <c r="KBK5" s="18"/>
      <c r="KBL5" s="18"/>
      <c r="KBM5" s="18"/>
      <c r="KBN5" s="18"/>
      <c r="KBO5" s="18"/>
      <c r="KBP5" s="18"/>
      <c r="KBQ5" s="18"/>
      <c r="KBR5" s="18"/>
      <c r="KBS5" s="18"/>
      <c r="KBT5" s="18"/>
      <c r="KBU5" s="18"/>
      <c r="KBV5" s="18"/>
      <c r="KBW5" s="18"/>
      <c r="KBX5" s="18"/>
      <c r="KBY5" s="18"/>
      <c r="KBZ5" s="18"/>
      <c r="KCA5" s="18"/>
      <c r="KCB5" s="18"/>
      <c r="KCC5" s="18"/>
      <c r="KCD5" s="18"/>
      <c r="KCE5" s="18"/>
      <c r="KCF5" s="18"/>
      <c r="KCG5" s="18"/>
      <c r="KCH5" s="18"/>
      <c r="KCI5" s="18"/>
      <c r="KCJ5" s="18"/>
      <c r="KCK5" s="18"/>
      <c r="KCL5" s="18"/>
      <c r="KCM5" s="18"/>
      <c r="KCN5" s="18"/>
      <c r="KCO5" s="18"/>
      <c r="KCP5" s="18"/>
      <c r="KCQ5" s="18"/>
      <c r="KCR5" s="18"/>
      <c r="KCS5" s="18"/>
      <c r="KCT5" s="18"/>
      <c r="KCU5" s="18"/>
      <c r="KCV5" s="18"/>
      <c r="KCW5" s="18"/>
      <c r="KCX5" s="18"/>
      <c r="KCY5" s="18"/>
      <c r="KCZ5" s="18"/>
      <c r="KDA5" s="18"/>
      <c r="KDB5" s="18"/>
      <c r="KDC5" s="18"/>
      <c r="KDD5" s="18"/>
      <c r="KDE5" s="18"/>
      <c r="KDF5" s="18"/>
      <c r="KDG5" s="18"/>
      <c r="KDH5" s="18"/>
      <c r="KDI5" s="18"/>
      <c r="KDJ5" s="18"/>
      <c r="KDK5" s="18"/>
      <c r="KDL5" s="18"/>
      <c r="KDM5" s="18"/>
      <c r="KDN5" s="18"/>
      <c r="KDO5" s="18"/>
      <c r="KDP5" s="18"/>
      <c r="KDQ5" s="18"/>
      <c r="KDR5" s="18"/>
      <c r="KDS5" s="18"/>
      <c r="KDT5" s="18"/>
      <c r="KDU5" s="18"/>
      <c r="KDV5" s="18"/>
      <c r="KDW5" s="18"/>
      <c r="KDX5" s="18"/>
      <c r="KDY5" s="18"/>
      <c r="KDZ5" s="18"/>
      <c r="KEA5" s="18"/>
      <c r="KEB5" s="18"/>
      <c r="KEC5" s="18"/>
      <c r="KED5" s="18"/>
      <c r="KEE5" s="18"/>
      <c r="KEF5" s="18"/>
      <c r="KEG5" s="18"/>
      <c r="KEH5" s="18"/>
      <c r="KEI5" s="18"/>
      <c r="KEJ5" s="18"/>
      <c r="KEK5" s="18"/>
      <c r="KEL5" s="18"/>
      <c r="KEM5" s="18"/>
      <c r="KEN5" s="18"/>
      <c r="KEO5" s="18"/>
      <c r="KEP5" s="18"/>
      <c r="KEQ5" s="18"/>
      <c r="KER5" s="18"/>
      <c r="KES5" s="18"/>
      <c r="KET5" s="18"/>
      <c r="KEU5" s="18"/>
      <c r="KEV5" s="18"/>
      <c r="KEW5" s="18"/>
      <c r="KEX5" s="18"/>
      <c r="KEY5" s="18"/>
      <c r="KEZ5" s="18"/>
      <c r="KFA5" s="18"/>
      <c r="KFB5" s="18"/>
      <c r="KFC5" s="18"/>
      <c r="KFD5" s="18"/>
      <c r="KFE5" s="18"/>
      <c r="KFF5" s="18"/>
      <c r="KFG5" s="18"/>
      <c r="KFH5" s="18"/>
      <c r="KFI5" s="18"/>
      <c r="KFJ5" s="18"/>
      <c r="KFK5" s="18"/>
      <c r="KFL5" s="18"/>
      <c r="KFM5" s="18"/>
      <c r="KFN5" s="18"/>
      <c r="KFO5" s="18"/>
      <c r="KFP5" s="18"/>
      <c r="KFQ5" s="18"/>
      <c r="KFR5" s="18"/>
      <c r="KFS5" s="18"/>
      <c r="KFT5" s="18"/>
      <c r="KFU5" s="18"/>
      <c r="KFV5" s="18"/>
      <c r="KFW5" s="18"/>
      <c r="KFX5" s="18"/>
      <c r="KFY5" s="18"/>
      <c r="KFZ5" s="18"/>
      <c r="KGA5" s="18"/>
      <c r="KGB5" s="18"/>
      <c r="KGC5" s="18"/>
      <c r="KGD5" s="18"/>
      <c r="KGE5" s="18"/>
      <c r="KGF5" s="18"/>
      <c r="KGG5" s="18"/>
      <c r="KGH5" s="18"/>
      <c r="KGI5" s="18"/>
      <c r="KGJ5" s="18"/>
      <c r="KGK5" s="18"/>
      <c r="KGL5" s="18"/>
      <c r="KGM5" s="18"/>
      <c r="KGN5" s="18"/>
      <c r="KGO5" s="18"/>
      <c r="KGP5" s="18"/>
      <c r="KGQ5" s="18"/>
      <c r="KGR5" s="18"/>
      <c r="KGS5" s="18"/>
      <c r="KGT5" s="18"/>
      <c r="KGU5" s="18"/>
      <c r="KGV5" s="18"/>
      <c r="KGW5" s="18"/>
      <c r="KGX5" s="18"/>
      <c r="KGY5" s="18"/>
      <c r="KGZ5" s="18"/>
      <c r="KHA5" s="18"/>
      <c r="KHB5" s="18"/>
      <c r="KHC5" s="18"/>
      <c r="KHD5" s="18"/>
      <c r="KHE5" s="18"/>
      <c r="KHF5" s="18"/>
      <c r="KHG5" s="18"/>
      <c r="KHH5" s="18"/>
      <c r="KHI5" s="18"/>
      <c r="KHJ5" s="18"/>
      <c r="KHK5" s="18"/>
      <c r="KHL5" s="18"/>
      <c r="KHM5" s="18"/>
      <c r="KHN5" s="18"/>
      <c r="KHO5" s="18"/>
      <c r="KHP5" s="18"/>
      <c r="KHQ5" s="18"/>
      <c r="KHR5" s="18"/>
      <c r="KHS5" s="18"/>
      <c r="KHT5" s="18"/>
      <c r="KHU5" s="18"/>
      <c r="KHV5" s="18"/>
      <c r="KHW5" s="18"/>
      <c r="KHX5" s="18"/>
      <c r="KHY5" s="18"/>
      <c r="KHZ5" s="18"/>
      <c r="KIA5" s="18"/>
      <c r="KIB5" s="18"/>
      <c r="KIC5" s="18"/>
      <c r="KID5" s="18"/>
      <c r="KIE5" s="18"/>
      <c r="KIF5" s="18"/>
      <c r="KIG5" s="18"/>
      <c r="KIH5" s="18"/>
      <c r="KII5" s="18"/>
      <c r="KIJ5" s="18"/>
      <c r="KIK5" s="18"/>
      <c r="KIL5" s="18"/>
      <c r="KIM5" s="18"/>
      <c r="KIN5" s="18"/>
      <c r="KIO5" s="18"/>
      <c r="KIP5" s="18"/>
      <c r="KIQ5" s="18"/>
      <c r="KIR5" s="18"/>
      <c r="KIS5" s="18"/>
      <c r="KIT5" s="18"/>
      <c r="KIU5" s="18"/>
      <c r="KIV5" s="18"/>
      <c r="KIW5" s="18"/>
      <c r="KIX5" s="18"/>
      <c r="KIY5" s="18"/>
      <c r="KIZ5" s="18"/>
      <c r="KJA5" s="18"/>
      <c r="KJB5" s="18"/>
      <c r="KJC5" s="18"/>
      <c r="KJD5" s="18"/>
      <c r="KJE5" s="18"/>
      <c r="KJF5" s="18"/>
      <c r="KJG5" s="18"/>
      <c r="KJH5" s="18"/>
      <c r="KJI5" s="18"/>
      <c r="KJJ5" s="18"/>
      <c r="KJK5" s="18"/>
      <c r="KJL5" s="18"/>
      <c r="KJM5" s="18"/>
      <c r="KJN5" s="18"/>
      <c r="KJO5" s="18"/>
      <c r="KJP5" s="18"/>
      <c r="KJQ5" s="18"/>
      <c r="KJR5" s="18"/>
      <c r="KJS5" s="18"/>
      <c r="KJT5" s="18"/>
      <c r="KJU5" s="18"/>
      <c r="KJV5" s="18"/>
      <c r="KJW5" s="18"/>
      <c r="KJX5" s="18"/>
      <c r="KJY5" s="18"/>
      <c r="KJZ5" s="18"/>
      <c r="KKA5" s="18"/>
      <c r="KKB5" s="18"/>
      <c r="KKC5" s="18"/>
      <c r="KKD5" s="18"/>
      <c r="KKE5" s="18"/>
      <c r="KKF5" s="18"/>
      <c r="KKG5" s="18"/>
      <c r="KKH5" s="18"/>
      <c r="KKI5" s="18"/>
      <c r="KKJ5" s="18"/>
      <c r="KKK5" s="18"/>
      <c r="KKL5" s="18"/>
      <c r="KKM5" s="18"/>
      <c r="KKN5" s="18"/>
      <c r="KKO5" s="18"/>
      <c r="KKP5" s="18"/>
      <c r="KKQ5" s="18"/>
      <c r="KKR5" s="18"/>
      <c r="KKS5" s="18"/>
      <c r="KKT5" s="18"/>
      <c r="KKU5" s="18"/>
      <c r="KKV5" s="18"/>
      <c r="KKW5" s="18"/>
      <c r="KKX5" s="18"/>
      <c r="KKY5" s="18"/>
      <c r="KKZ5" s="18"/>
      <c r="KLA5" s="18"/>
      <c r="KLB5" s="18"/>
      <c r="KLC5" s="18"/>
      <c r="KLD5" s="18"/>
      <c r="KLE5" s="18"/>
      <c r="KLF5" s="18"/>
      <c r="KLG5" s="18"/>
      <c r="KLH5" s="18"/>
      <c r="KLI5" s="18"/>
      <c r="KLJ5" s="18"/>
      <c r="KLK5" s="18"/>
      <c r="KLL5" s="18"/>
      <c r="KLM5" s="18"/>
      <c r="KLN5" s="18"/>
      <c r="KLO5" s="18"/>
      <c r="KLP5" s="18"/>
      <c r="KLQ5" s="18"/>
      <c r="KLR5" s="18"/>
      <c r="KLS5" s="18"/>
      <c r="KLT5" s="18"/>
      <c r="KLU5" s="18"/>
      <c r="KLV5" s="18"/>
      <c r="KLW5" s="18"/>
      <c r="KLX5" s="18"/>
      <c r="KLY5" s="18"/>
      <c r="KLZ5" s="18"/>
      <c r="KMA5" s="18"/>
      <c r="KMB5" s="18"/>
      <c r="KMC5" s="18"/>
      <c r="KMD5" s="18"/>
      <c r="KME5" s="18"/>
      <c r="KMF5" s="18"/>
      <c r="KMG5" s="18"/>
      <c r="KMH5" s="18"/>
      <c r="KMI5" s="18"/>
      <c r="KMJ5" s="18"/>
      <c r="KMK5" s="18"/>
      <c r="KML5" s="18"/>
      <c r="KMM5" s="18"/>
      <c r="KMN5" s="18"/>
      <c r="KMO5" s="18"/>
      <c r="KMP5" s="18"/>
      <c r="KMQ5" s="18"/>
      <c r="KMR5" s="18"/>
      <c r="KMS5" s="18"/>
      <c r="KMT5" s="18"/>
      <c r="KMU5" s="18"/>
      <c r="KMV5" s="18"/>
      <c r="KMW5" s="18"/>
      <c r="KMX5" s="18"/>
      <c r="KMY5" s="18"/>
      <c r="KMZ5" s="18"/>
      <c r="KNA5" s="18"/>
      <c r="KNB5" s="18"/>
      <c r="KNC5" s="18"/>
      <c r="KND5" s="18"/>
      <c r="KNE5" s="18"/>
      <c r="KNF5" s="18"/>
      <c r="KNG5" s="18"/>
      <c r="KNH5" s="18"/>
      <c r="KNI5" s="18"/>
      <c r="KNJ5" s="18"/>
      <c r="KNK5" s="18"/>
      <c r="KNL5" s="18"/>
      <c r="KNM5" s="18"/>
      <c r="KNN5" s="18"/>
      <c r="KNO5" s="18"/>
      <c r="KNP5" s="18"/>
      <c r="KNQ5" s="18"/>
      <c r="KNR5" s="18"/>
      <c r="KNS5" s="18"/>
      <c r="KNT5" s="18"/>
      <c r="KNU5" s="18"/>
      <c r="KNV5" s="18"/>
      <c r="KNW5" s="18"/>
      <c r="KNX5" s="18"/>
      <c r="KNY5" s="18"/>
      <c r="KNZ5" s="18"/>
      <c r="KOA5" s="18"/>
      <c r="KOB5" s="18"/>
      <c r="KOC5" s="18"/>
      <c r="KOD5" s="18"/>
      <c r="KOE5" s="18"/>
      <c r="KOF5" s="18"/>
      <c r="KOG5" s="18"/>
      <c r="KOH5" s="18"/>
      <c r="KOI5" s="18"/>
      <c r="KOJ5" s="18"/>
      <c r="KOK5" s="18"/>
      <c r="KOL5" s="18"/>
      <c r="KOM5" s="18"/>
      <c r="KON5" s="18"/>
      <c r="KOO5" s="18"/>
      <c r="KOP5" s="18"/>
      <c r="KOQ5" s="18"/>
      <c r="KOR5" s="18"/>
      <c r="KOS5" s="18"/>
      <c r="KOT5" s="18"/>
      <c r="KOU5" s="18"/>
      <c r="KOV5" s="18"/>
      <c r="KOW5" s="18"/>
      <c r="KOX5" s="18"/>
      <c r="KOY5" s="18"/>
      <c r="KOZ5" s="18"/>
      <c r="KPA5" s="18"/>
      <c r="KPB5" s="18"/>
      <c r="KPC5" s="18"/>
      <c r="KPD5" s="18"/>
      <c r="KPE5" s="18"/>
      <c r="KPF5" s="18"/>
      <c r="KPG5" s="18"/>
      <c r="KPH5" s="18"/>
      <c r="KPI5" s="18"/>
      <c r="KPJ5" s="18"/>
      <c r="KPK5" s="18"/>
      <c r="KPL5" s="18"/>
      <c r="KPM5" s="18"/>
      <c r="KPN5" s="18"/>
      <c r="KPO5" s="18"/>
      <c r="KPP5" s="18"/>
      <c r="KPQ5" s="18"/>
      <c r="KPR5" s="18"/>
      <c r="KPS5" s="18"/>
      <c r="KPT5" s="18"/>
      <c r="KPU5" s="18"/>
      <c r="KPV5" s="18"/>
      <c r="KPW5" s="18"/>
      <c r="KPX5" s="18"/>
      <c r="KPY5" s="18"/>
      <c r="KPZ5" s="18"/>
      <c r="KQA5" s="18"/>
      <c r="KQB5" s="18"/>
      <c r="KQC5" s="18"/>
      <c r="KQD5" s="18"/>
      <c r="KQE5" s="18"/>
      <c r="KQF5" s="18"/>
      <c r="KQG5" s="18"/>
      <c r="KQH5" s="18"/>
      <c r="KQI5" s="18"/>
      <c r="KQJ5" s="18"/>
      <c r="KQK5" s="18"/>
      <c r="KQL5" s="18"/>
      <c r="KQM5" s="18"/>
      <c r="KQN5" s="18"/>
      <c r="KQO5" s="18"/>
      <c r="KQP5" s="18"/>
      <c r="KQQ5" s="18"/>
      <c r="KQR5" s="18"/>
      <c r="KQS5" s="18"/>
      <c r="KQT5" s="18"/>
      <c r="KQU5" s="18"/>
      <c r="KQV5" s="18"/>
      <c r="KQW5" s="18"/>
      <c r="KQX5" s="18"/>
      <c r="KQY5" s="18"/>
      <c r="KQZ5" s="18"/>
      <c r="KRA5" s="18"/>
      <c r="KRB5" s="18"/>
      <c r="KRC5" s="18"/>
      <c r="KRD5" s="18"/>
      <c r="KRE5" s="18"/>
      <c r="KRF5" s="18"/>
      <c r="KRG5" s="18"/>
      <c r="KRH5" s="18"/>
      <c r="KRI5" s="18"/>
      <c r="KRJ5" s="18"/>
      <c r="KRK5" s="18"/>
      <c r="KRL5" s="18"/>
      <c r="KRM5" s="18"/>
      <c r="KRN5" s="18"/>
      <c r="KRO5" s="18"/>
      <c r="KRP5" s="18"/>
      <c r="KRQ5" s="18"/>
      <c r="KRR5" s="18"/>
      <c r="KRS5" s="18"/>
      <c r="KRT5" s="18"/>
      <c r="KRU5" s="18"/>
      <c r="KRV5" s="18"/>
      <c r="KRW5" s="18"/>
      <c r="KRX5" s="18"/>
      <c r="KRY5" s="18"/>
      <c r="KRZ5" s="18"/>
      <c r="KSA5" s="18"/>
      <c r="KSB5" s="18"/>
      <c r="KSC5" s="18"/>
      <c r="KSD5" s="18"/>
      <c r="KSE5" s="18"/>
      <c r="KSF5" s="18"/>
      <c r="KSG5" s="18"/>
      <c r="KSH5" s="18"/>
      <c r="KSI5" s="18"/>
      <c r="KSJ5" s="18"/>
      <c r="KSK5" s="18"/>
      <c r="KSL5" s="18"/>
      <c r="KSM5" s="18"/>
      <c r="KSN5" s="18"/>
      <c r="KSO5" s="18"/>
      <c r="KSP5" s="18"/>
      <c r="KSQ5" s="18"/>
      <c r="KSR5" s="18"/>
      <c r="KSS5" s="18"/>
      <c r="KST5" s="18"/>
      <c r="KSU5" s="18"/>
      <c r="KSV5" s="18"/>
      <c r="KSW5" s="18"/>
      <c r="KSX5" s="18"/>
      <c r="KSY5" s="18"/>
      <c r="KSZ5" s="18"/>
      <c r="KTA5" s="18"/>
      <c r="KTB5" s="18"/>
      <c r="KTC5" s="18"/>
      <c r="KTD5" s="18"/>
      <c r="KTE5" s="18"/>
      <c r="KTF5" s="18"/>
      <c r="KTG5" s="18"/>
      <c r="KTH5" s="18"/>
      <c r="KTI5" s="18"/>
      <c r="KTJ5" s="18"/>
      <c r="KTK5" s="18"/>
      <c r="KTL5" s="18"/>
      <c r="KTM5" s="18"/>
      <c r="KTN5" s="18"/>
      <c r="KTO5" s="18"/>
      <c r="KTP5" s="18"/>
      <c r="KTQ5" s="18"/>
      <c r="KTR5" s="18"/>
      <c r="KTS5" s="18"/>
      <c r="KTT5" s="18"/>
      <c r="KTU5" s="18"/>
      <c r="KTV5" s="18"/>
      <c r="KTW5" s="18"/>
      <c r="KTX5" s="18"/>
      <c r="KTY5" s="18"/>
      <c r="KTZ5" s="18"/>
      <c r="KUA5" s="18"/>
      <c r="KUB5" s="18"/>
      <c r="KUC5" s="18"/>
      <c r="KUD5" s="18"/>
      <c r="KUE5" s="18"/>
      <c r="KUF5" s="18"/>
      <c r="KUG5" s="18"/>
      <c r="KUH5" s="18"/>
      <c r="KUI5" s="18"/>
      <c r="KUJ5" s="18"/>
      <c r="KUK5" s="18"/>
      <c r="KUL5" s="18"/>
      <c r="KUM5" s="18"/>
      <c r="KUN5" s="18"/>
      <c r="KUO5" s="18"/>
      <c r="KUP5" s="18"/>
      <c r="KUQ5" s="18"/>
      <c r="KUR5" s="18"/>
      <c r="KUS5" s="18"/>
      <c r="KUT5" s="18"/>
      <c r="KUU5" s="18"/>
      <c r="KUV5" s="18"/>
      <c r="KUW5" s="18"/>
      <c r="KUX5" s="18"/>
      <c r="KUY5" s="18"/>
      <c r="KUZ5" s="18"/>
      <c r="KVA5" s="18"/>
      <c r="KVB5" s="18"/>
      <c r="KVC5" s="18"/>
      <c r="KVD5" s="18"/>
      <c r="KVE5" s="18"/>
      <c r="KVF5" s="18"/>
      <c r="KVG5" s="18"/>
      <c r="KVH5" s="18"/>
      <c r="KVI5" s="18"/>
      <c r="KVJ5" s="18"/>
      <c r="KVK5" s="18"/>
      <c r="KVL5" s="18"/>
      <c r="KVM5" s="18"/>
      <c r="KVN5" s="18"/>
      <c r="KVO5" s="18"/>
      <c r="KVP5" s="18"/>
      <c r="KVQ5" s="18"/>
      <c r="KVR5" s="18"/>
      <c r="KVS5" s="18"/>
      <c r="KVT5" s="18"/>
      <c r="KVU5" s="18"/>
      <c r="KVV5" s="18"/>
      <c r="KVW5" s="18"/>
      <c r="KVX5" s="18"/>
      <c r="KVY5" s="18"/>
      <c r="KVZ5" s="18"/>
      <c r="KWA5" s="18"/>
      <c r="KWB5" s="18"/>
      <c r="KWC5" s="18"/>
      <c r="KWD5" s="18"/>
      <c r="KWE5" s="18"/>
      <c r="KWF5" s="18"/>
      <c r="KWG5" s="18"/>
      <c r="KWH5" s="18"/>
      <c r="KWI5" s="18"/>
      <c r="KWJ5" s="18"/>
      <c r="KWK5" s="18"/>
      <c r="KWL5" s="18"/>
      <c r="KWM5" s="18"/>
      <c r="KWN5" s="18"/>
      <c r="KWO5" s="18"/>
      <c r="KWP5" s="18"/>
      <c r="KWQ5" s="18"/>
      <c r="KWR5" s="18"/>
      <c r="KWS5" s="18"/>
      <c r="KWT5" s="18"/>
      <c r="KWU5" s="18"/>
      <c r="KWV5" s="18"/>
      <c r="KWW5" s="18"/>
      <c r="KWX5" s="18"/>
      <c r="KWY5" s="18"/>
      <c r="KWZ5" s="18"/>
      <c r="KXA5" s="18"/>
      <c r="KXB5" s="18"/>
      <c r="KXC5" s="18"/>
      <c r="KXD5" s="18"/>
      <c r="KXE5" s="18"/>
      <c r="KXF5" s="18"/>
      <c r="KXG5" s="18"/>
      <c r="KXH5" s="18"/>
      <c r="KXI5" s="18"/>
      <c r="KXJ5" s="18"/>
      <c r="KXK5" s="18"/>
      <c r="KXL5" s="18"/>
      <c r="KXM5" s="18"/>
      <c r="KXN5" s="18"/>
      <c r="KXO5" s="18"/>
      <c r="KXP5" s="18"/>
      <c r="KXQ5" s="18"/>
      <c r="KXR5" s="18"/>
      <c r="KXS5" s="18"/>
      <c r="KXT5" s="18"/>
      <c r="KXU5" s="18"/>
      <c r="KXV5" s="18"/>
      <c r="KXW5" s="18"/>
      <c r="KXX5" s="18"/>
      <c r="KXY5" s="18"/>
      <c r="KXZ5" s="18"/>
      <c r="KYA5" s="18"/>
      <c r="KYB5" s="18"/>
      <c r="KYC5" s="18"/>
      <c r="KYD5" s="18"/>
      <c r="KYE5" s="18"/>
      <c r="KYF5" s="18"/>
      <c r="KYG5" s="18"/>
      <c r="KYH5" s="18"/>
      <c r="KYI5" s="18"/>
      <c r="KYJ5" s="18"/>
      <c r="KYK5" s="18"/>
      <c r="KYL5" s="18"/>
      <c r="KYM5" s="18"/>
      <c r="KYN5" s="18"/>
      <c r="KYO5" s="18"/>
      <c r="KYP5" s="18"/>
      <c r="KYQ5" s="18"/>
      <c r="KYR5" s="18"/>
      <c r="KYS5" s="18"/>
      <c r="KYT5" s="18"/>
      <c r="KYU5" s="18"/>
      <c r="KYV5" s="18"/>
      <c r="KYW5" s="18"/>
      <c r="KYX5" s="18"/>
      <c r="KYY5" s="18"/>
      <c r="KYZ5" s="18"/>
      <c r="KZA5" s="18"/>
      <c r="KZB5" s="18"/>
      <c r="KZC5" s="18"/>
      <c r="KZD5" s="18"/>
      <c r="KZE5" s="18"/>
      <c r="KZF5" s="18"/>
      <c r="KZG5" s="18"/>
      <c r="KZH5" s="18"/>
      <c r="KZI5" s="18"/>
      <c r="KZJ5" s="18"/>
      <c r="KZK5" s="18"/>
      <c r="KZL5" s="18"/>
      <c r="KZM5" s="18"/>
      <c r="KZN5" s="18"/>
      <c r="KZO5" s="18"/>
      <c r="KZP5" s="18"/>
      <c r="KZQ5" s="18"/>
      <c r="KZR5" s="18"/>
      <c r="KZS5" s="18"/>
      <c r="KZT5" s="18"/>
      <c r="KZU5" s="18"/>
      <c r="KZV5" s="18"/>
      <c r="KZW5" s="18"/>
      <c r="KZX5" s="18"/>
      <c r="KZY5" s="18"/>
      <c r="KZZ5" s="18"/>
      <c r="LAA5" s="18"/>
      <c r="LAB5" s="18"/>
      <c r="LAC5" s="18"/>
      <c r="LAD5" s="18"/>
      <c r="LAE5" s="18"/>
      <c r="LAF5" s="18"/>
      <c r="LAG5" s="18"/>
      <c r="LAH5" s="18"/>
      <c r="LAI5" s="18"/>
      <c r="LAJ5" s="18"/>
      <c r="LAK5" s="18"/>
      <c r="LAL5" s="18"/>
      <c r="LAM5" s="18"/>
      <c r="LAN5" s="18"/>
      <c r="LAO5" s="18"/>
      <c r="LAP5" s="18"/>
      <c r="LAQ5" s="18"/>
      <c r="LAR5" s="18"/>
      <c r="LAS5" s="18"/>
      <c r="LAT5" s="18"/>
      <c r="LAU5" s="18"/>
      <c r="LAV5" s="18"/>
      <c r="LAW5" s="18"/>
      <c r="LAX5" s="18"/>
      <c r="LAY5" s="18"/>
      <c r="LAZ5" s="18"/>
      <c r="LBA5" s="18"/>
      <c r="LBB5" s="18"/>
      <c r="LBC5" s="18"/>
      <c r="LBD5" s="18"/>
      <c r="LBE5" s="18"/>
      <c r="LBF5" s="18"/>
      <c r="LBG5" s="18"/>
      <c r="LBH5" s="18"/>
      <c r="LBI5" s="18"/>
      <c r="LBJ5" s="18"/>
      <c r="LBK5" s="18"/>
      <c r="LBL5" s="18"/>
      <c r="LBM5" s="18"/>
      <c r="LBN5" s="18"/>
      <c r="LBO5" s="18"/>
      <c r="LBP5" s="18"/>
      <c r="LBQ5" s="18"/>
      <c r="LBR5" s="18"/>
      <c r="LBS5" s="18"/>
      <c r="LBT5" s="18"/>
      <c r="LBU5" s="18"/>
      <c r="LBV5" s="18"/>
      <c r="LBW5" s="18"/>
      <c r="LBX5" s="18"/>
      <c r="LBY5" s="18"/>
      <c r="LBZ5" s="18"/>
      <c r="LCA5" s="18"/>
      <c r="LCB5" s="18"/>
      <c r="LCC5" s="18"/>
      <c r="LCD5" s="18"/>
      <c r="LCE5" s="18"/>
      <c r="LCF5" s="18"/>
      <c r="LCG5" s="18"/>
      <c r="LCH5" s="18"/>
      <c r="LCI5" s="18"/>
      <c r="LCJ5" s="18"/>
      <c r="LCK5" s="18"/>
      <c r="LCL5" s="18"/>
      <c r="LCM5" s="18"/>
      <c r="LCN5" s="18"/>
      <c r="LCO5" s="18"/>
      <c r="LCP5" s="18"/>
      <c r="LCQ5" s="18"/>
      <c r="LCR5" s="18"/>
      <c r="LCS5" s="18"/>
      <c r="LCT5" s="18"/>
      <c r="LCU5" s="18"/>
      <c r="LCV5" s="18"/>
      <c r="LCW5" s="18"/>
      <c r="LCX5" s="18"/>
      <c r="LCY5" s="18"/>
      <c r="LCZ5" s="18"/>
      <c r="LDA5" s="18"/>
      <c r="LDB5" s="18"/>
      <c r="LDC5" s="18"/>
      <c r="LDD5" s="18"/>
      <c r="LDE5" s="18"/>
      <c r="LDF5" s="18"/>
      <c r="LDG5" s="18"/>
      <c r="LDH5" s="18"/>
      <c r="LDI5" s="18"/>
      <c r="LDJ5" s="18"/>
      <c r="LDK5" s="18"/>
      <c r="LDL5" s="18"/>
      <c r="LDM5" s="18"/>
      <c r="LDN5" s="18"/>
      <c r="LDO5" s="18"/>
      <c r="LDP5" s="18"/>
      <c r="LDQ5" s="18"/>
      <c r="LDR5" s="18"/>
      <c r="LDS5" s="18"/>
      <c r="LDT5" s="18"/>
      <c r="LDU5" s="18"/>
      <c r="LDV5" s="18"/>
      <c r="LDW5" s="18"/>
      <c r="LDX5" s="18"/>
      <c r="LDY5" s="18"/>
      <c r="LDZ5" s="18"/>
      <c r="LEA5" s="18"/>
      <c r="LEB5" s="18"/>
      <c r="LEC5" s="18"/>
      <c r="LED5" s="18"/>
      <c r="LEE5" s="18"/>
      <c r="LEF5" s="18"/>
      <c r="LEG5" s="18"/>
      <c r="LEH5" s="18"/>
      <c r="LEI5" s="18"/>
      <c r="LEJ5" s="18"/>
      <c r="LEK5" s="18"/>
      <c r="LEL5" s="18"/>
      <c r="LEM5" s="18"/>
      <c r="LEN5" s="18"/>
      <c r="LEO5" s="18"/>
      <c r="LEP5" s="18"/>
      <c r="LEQ5" s="18"/>
      <c r="LER5" s="18"/>
      <c r="LES5" s="18"/>
      <c r="LET5" s="18"/>
      <c r="LEU5" s="18"/>
      <c r="LEV5" s="18"/>
      <c r="LEW5" s="18"/>
      <c r="LEX5" s="18"/>
      <c r="LEY5" s="18"/>
      <c r="LEZ5" s="18"/>
      <c r="LFA5" s="18"/>
      <c r="LFB5" s="18"/>
      <c r="LFC5" s="18"/>
      <c r="LFD5" s="18"/>
      <c r="LFE5" s="18"/>
      <c r="LFF5" s="18"/>
      <c r="LFG5" s="18"/>
      <c r="LFH5" s="18"/>
      <c r="LFI5" s="18"/>
      <c r="LFJ5" s="18"/>
      <c r="LFK5" s="18"/>
      <c r="LFL5" s="18"/>
      <c r="LFM5" s="18"/>
      <c r="LFN5" s="18"/>
      <c r="LFO5" s="18"/>
      <c r="LFP5" s="18"/>
      <c r="LFQ5" s="18"/>
      <c r="LFR5" s="18"/>
      <c r="LFS5" s="18"/>
      <c r="LFT5" s="18"/>
      <c r="LFU5" s="18"/>
      <c r="LFV5" s="18"/>
      <c r="LFW5" s="18"/>
      <c r="LFX5" s="18"/>
      <c r="LFY5" s="18"/>
      <c r="LFZ5" s="18"/>
      <c r="LGA5" s="18"/>
      <c r="LGB5" s="18"/>
      <c r="LGC5" s="18"/>
      <c r="LGD5" s="18"/>
      <c r="LGE5" s="18"/>
      <c r="LGF5" s="18"/>
      <c r="LGG5" s="18"/>
      <c r="LGH5" s="18"/>
      <c r="LGI5" s="18"/>
      <c r="LGJ5" s="18"/>
      <c r="LGK5" s="18"/>
      <c r="LGL5" s="18"/>
      <c r="LGM5" s="18"/>
      <c r="LGN5" s="18"/>
      <c r="LGO5" s="18"/>
      <c r="LGP5" s="18"/>
      <c r="LGQ5" s="18"/>
      <c r="LGR5" s="18"/>
      <c r="LGS5" s="18"/>
      <c r="LGT5" s="18"/>
      <c r="LGU5" s="18"/>
      <c r="LGV5" s="18"/>
      <c r="LGW5" s="18"/>
      <c r="LGX5" s="18"/>
      <c r="LGY5" s="18"/>
      <c r="LGZ5" s="18"/>
      <c r="LHA5" s="18"/>
      <c r="LHB5" s="18"/>
      <c r="LHC5" s="18"/>
      <c r="LHD5" s="18"/>
      <c r="LHE5" s="18"/>
      <c r="LHF5" s="18"/>
      <c r="LHG5" s="18"/>
      <c r="LHH5" s="18"/>
      <c r="LHI5" s="18"/>
      <c r="LHJ5" s="18"/>
      <c r="LHK5" s="18"/>
      <c r="LHL5" s="18"/>
      <c r="LHM5" s="18"/>
      <c r="LHN5" s="18"/>
      <c r="LHO5" s="18"/>
      <c r="LHP5" s="18"/>
      <c r="LHQ5" s="18"/>
      <c r="LHR5" s="18"/>
      <c r="LHS5" s="18"/>
      <c r="LHT5" s="18"/>
      <c r="LHU5" s="18"/>
      <c r="LHV5" s="18"/>
      <c r="LHW5" s="18"/>
      <c r="LHX5" s="18"/>
      <c r="LHY5" s="18"/>
      <c r="LHZ5" s="18"/>
      <c r="LIA5" s="18"/>
      <c r="LIB5" s="18"/>
      <c r="LIC5" s="18"/>
      <c r="LID5" s="18"/>
      <c r="LIE5" s="18"/>
      <c r="LIF5" s="18"/>
      <c r="LIG5" s="18"/>
      <c r="LIH5" s="18"/>
      <c r="LII5" s="18"/>
      <c r="LIJ5" s="18"/>
      <c r="LIK5" s="18"/>
      <c r="LIL5" s="18"/>
      <c r="LIM5" s="18"/>
      <c r="LIN5" s="18"/>
      <c r="LIO5" s="18"/>
      <c r="LIP5" s="18"/>
      <c r="LIQ5" s="18"/>
      <c r="LIR5" s="18"/>
      <c r="LIS5" s="18"/>
      <c r="LIT5" s="18"/>
      <c r="LIU5" s="18"/>
      <c r="LIV5" s="18"/>
      <c r="LIW5" s="18"/>
      <c r="LIX5" s="18"/>
      <c r="LIY5" s="18"/>
      <c r="LIZ5" s="18"/>
      <c r="LJA5" s="18"/>
      <c r="LJB5" s="18"/>
      <c r="LJC5" s="18"/>
      <c r="LJD5" s="18"/>
      <c r="LJE5" s="18"/>
      <c r="LJF5" s="18"/>
      <c r="LJG5" s="18"/>
      <c r="LJH5" s="18"/>
      <c r="LJI5" s="18"/>
      <c r="LJJ5" s="18"/>
      <c r="LJK5" s="18"/>
      <c r="LJL5" s="18"/>
      <c r="LJM5" s="18"/>
      <c r="LJN5" s="18"/>
      <c r="LJO5" s="18"/>
      <c r="LJP5" s="18"/>
      <c r="LJQ5" s="18"/>
      <c r="LJR5" s="18"/>
      <c r="LJS5" s="18"/>
      <c r="LJT5" s="18"/>
      <c r="LJU5" s="18"/>
      <c r="LJV5" s="18"/>
      <c r="LJW5" s="18"/>
      <c r="LJX5" s="18"/>
      <c r="LJY5" s="18"/>
      <c r="LJZ5" s="18"/>
      <c r="LKA5" s="18"/>
      <c r="LKB5" s="18"/>
      <c r="LKC5" s="18"/>
      <c r="LKD5" s="18"/>
      <c r="LKE5" s="18"/>
      <c r="LKF5" s="18"/>
      <c r="LKG5" s="18"/>
      <c r="LKH5" s="18"/>
      <c r="LKI5" s="18"/>
      <c r="LKJ5" s="18"/>
      <c r="LKK5" s="18"/>
      <c r="LKL5" s="18"/>
      <c r="LKM5" s="18"/>
      <c r="LKN5" s="18"/>
      <c r="LKO5" s="18"/>
      <c r="LKP5" s="18"/>
      <c r="LKQ5" s="18"/>
      <c r="LKR5" s="18"/>
      <c r="LKS5" s="18"/>
      <c r="LKT5" s="18"/>
      <c r="LKU5" s="18"/>
      <c r="LKV5" s="18"/>
      <c r="LKW5" s="18"/>
      <c r="LKX5" s="18"/>
      <c r="LKY5" s="18"/>
      <c r="LKZ5" s="18"/>
      <c r="LLA5" s="18"/>
      <c r="LLB5" s="18"/>
      <c r="LLC5" s="18"/>
      <c r="LLD5" s="18"/>
      <c r="LLE5" s="18"/>
      <c r="LLF5" s="18"/>
      <c r="LLG5" s="18"/>
      <c r="LLH5" s="18"/>
      <c r="LLI5" s="18"/>
      <c r="LLJ5" s="18"/>
      <c r="LLK5" s="18"/>
      <c r="LLL5" s="18"/>
      <c r="LLM5" s="18"/>
      <c r="LLN5" s="18"/>
      <c r="LLO5" s="18"/>
      <c r="LLP5" s="18"/>
      <c r="LLQ5" s="18"/>
      <c r="LLR5" s="18"/>
      <c r="LLS5" s="18"/>
      <c r="LLT5" s="18"/>
      <c r="LLU5" s="18"/>
      <c r="LLV5" s="18"/>
      <c r="LLW5" s="18"/>
      <c r="LLX5" s="18"/>
      <c r="LLY5" s="18"/>
      <c r="LLZ5" s="18"/>
      <c r="LMA5" s="18"/>
      <c r="LMB5" s="18"/>
      <c r="LMC5" s="18"/>
      <c r="LMD5" s="18"/>
      <c r="LME5" s="18"/>
      <c r="LMF5" s="18"/>
      <c r="LMG5" s="18"/>
      <c r="LMH5" s="18"/>
      <c r="LMI5" s="18"/>
      <c r="LMJ5" s="18"/>
      <c r="LMK5" s="18"/>
      <c r="LML5" s="18"/>
      <c r="LMM5" s="18"/>
      <c r="LMN5" s="18"/>
      <c r="LMO5" s="18"/>
      <c r="LMP5" s="18"/>
      <c r="LMQ5" s="18"/>
      <c r="LMR5" s="18"/>
      <c r="LMS5" s="18"/>
      <c r="LMT5" s="18"/>
      <c r="LMU5" s="18"/>
      <c r="LMV5" s="18"/>
      <c r="LMW5" s="18"/>
      <c r="LMX5" s="18"/>
      <c r="LMY5" s="18"/>
      <c r="LMZ5" s="18"/>
      <c r="LNA5" s="18"/>
      <c r="LNB5" s="18"/>
      <c r="LNC5" s="18"/>
      <c r="LND5" s="18"/>
      <c r="LNE5" s="18"/>
      <c r="LNF5" s="18"/>
      <c r="LNG5" s="18"/>
      <c r="LNH5" s="18"/>
      <c r="LNI5" s="18"/>
      <c r="LNJ5" s="18"/>
      <c r="LNK5" s="18"/>
      <c r="LNL5" s="18"/>
      <c r="LNM5" s="18"/>
      <c r="LNN5" s="18"/>
      <c r="LNO5" s="18"/>
      <c r="LNP5" s="18"/>
      <c r="LNQ5" s="18"/>
      <c r="LNR5" s="18"/>
      <c r="LNS5" s="18"/>
      <c r="LNT5" s="18"/>
      <c r="LNU5" s="18"/>
      <c r="LNV5" s="18"/>
      <c r="LNW5" s="18"/>
      <c r="LNX5" s="18"/>
      <c r="LNY5" s="18"/>
      <c r="LNZ5" s="18"/>
      <c r="LOA5" s="18"/>
      <c r="LOB5" s="18"/>
      <c r="LOC5" s="18"/>
      <c r="LOD5" s="18"/>
      <c r="LOE5" s="18"/>
      <c r="LOF5" s="18"/>
      <c r="LOG5" s="18"/>
      <c r="LOH5" s="18"/>
      <c r="LOI5" s="18"/>
      <c r="LOJ5" s="18"/>
      <c r="LOK5" s="18"/>
      <c r="LOL5" s="18"/>
      <c r="LOM5" s="18"/>
      <c r="LON5" s="18"/>
      <c r="LOO5" s="18"/>
      <c r="LOP5" s="18"/>
      <c r="LOQ5" s="18"/>
      <c r="LOR5" s="18"/>
      <c r="LOS5" s="18"/>
      <c r="LOT5" s="18"/>
      <c r="LOU5" s="18"/>
      <c r="LOV5" s="18"/>
      <c r="LOW5" s="18"/>
      <c r="LOX5" s="18"/>
      <c r="LOY5" s="18"/>
      <c r="LOZ5" s="18"/>
      <c r="LPA5" s="18"/>
      <c r="LPB5" s="18"/>
      <c r="LPC5" s="18"/>
      <c r="LPD5" s="18"/>
      <c r="LPE5" s="18"/>
      <c r="LPF5" s="18"/>
      <c r="LPG5" s="18"/>
      <c r="LPH5" s="18"/>
      <c r="LPI5" s="18"/>
      <c r="LPJ5" s="18"/>
      <c r="LPK5" s="18"/>
      <c r="LPL5" s="18"/>
      <c r="LPM5" s="18"/>
      <c r="LPN5" s="18"/>
      <c r="LPO5" s="18"/>
      <c r="LPP5" s="18"/>
      <c r="LPQ5" s="18"/>
      <c r="LPR5" s="18"/>
      <c r="LPS5" s="18"/>
      <c r="LPT5" s="18"/>
      <c r="LPU5" s="18"/>
      <c r="LPV5" s="18"/>
      <c r="LPW5" s="18"/>
      <c r="LPX5" s="18"/>
      <c r="LPY5" s="18"/>
      <c r="LPZ5" s="18"/>
      <c r="LQA5" s="18"/>
      <c r="LQB5" s="18"/>
      <c r="LQC5" s="18"/>
      <c r="LQD5" s="18"/>
      <c r="LQE5" s="18"/>
      <c r="LQF5" s="18"/>
      <c r="LQG5" s="18"/>
      <c r="LQH5" s="18"/>
      <c r="LQI5" s="18"/>
      <c r="LQJ5" s="18"/>
      <c r="LQK5" s="18"/>
      <c r="LQL5" s="18"/>
      <c r="LQM5" s="18"/>
      <c r="LQN5" s="18"/>
      <c r="LQO5" s="18"/>
      <c r="LQP5" s="18"/>
      <c r="LQQ5" s="18"/>
      <c r="LQR5" s="18"/>
      <c r="LQS5" s="18"/>
      <c r="LQT5" s="18"/>
      <c r="LQU5" s="18"/>
      <c r="LQV5" s="18"/>
      <c r="LQW5" s="18"/>
      <c r="LQX5" s="18"/>
      <c r="LQY5" s="18"/>
      <c r="LQZ5" s="18"/>
      <c r="LRA5" s="18"/>
      <c r="LRB5" s="18"/>
      <c r="LRC5" s="18"/>
      <c r="LRD5" s="18"/>
      <c r="LRE5" s="18"/>
      <c r="LRF5" s="18"/>
      <c r="LRG5" s="18"/>
      <c r="LRH5" s="18"/>
      <c r="LRI5" s="18"/>
      <c r="LRJ5" s="18"/>
      <c r="LRK5" s="18"/>
      <c r="LRL5" s="18"/>
      <c r="LRM5" s="18"/>
      <c r="LRN5" s="18"/>
      <c r="LRO5" s="18"/>
      <c r="LRP5" s="18"/>
      <c r="LRQ5" s="18"/>
      <c r="LRR5" s="18"/>
      <c r="LRS5" s="18"/>
      <c r="LRT5" s="18"/>
      <c r="LRU5" s="18"/>
      <c r="LRV5" s="18"/>
      <c r="LRW5" s="18"/>
      <c r="LRX5" s="18"/>
      <c r="LRY5" s="18"/>
      <c r="LRZ5" s="18"/>
      <c r="LSA5" s="18"/>
      <c r="LSB5" s="18"/>
      <c r="LSC5" s="18"/>
      <c r="LSD5" s="18"/>
      <c r="LSE5" s="18"/>
      <c r="LSF5" s="18"/>
      <c r="LSG5" s="18"/>
      <c r="LSH5" s="18"/>
      <c r="LSI5" s="18"/>
      <c r="LSJ5" s="18"/>
      <c r="LSK5" s="18"/>
      <c r="LSL5" s="18"/>
      <c r="LSM5" s="18"/>
      <c r="LSN5" s="18"/>
      <c r="LSO5" s="18"/>
      <c r="LSP5" s="18"/>
      <c r="LSQ5" s="18"/>
      <c r="LSR5" s="18"/>
      <c r="LSS5" s="18"/>
      <c r="LST5" s="18"/>
      <c r="LSU5" s="18"/>
      <c r="LSV5" s="18"/>
      <c r="LSW5" s="18"/>
      <c r="LSX5" s="18"/>
      <c r="LSY5" s="18"/>
      <c r="LSZ5" s="18"/>
      <c r="LTA5" s="18"/>
      <c r="LTB5" s="18"/>
      <c r="LTC5" s="18"/>
      <c r="LTD5" s="18"/>
      <c r="LTE5" s="18"/>
      <c r="LTF5" s="18"/>
      <c r="LTG5" s="18"/>
      <c r="LTH5" s="18"/>
      <c r="LTI5" s="18"/>
      <c r="LTJ5" s="18"/>
      <c r="LTK5" s="18"/>
      <c r="LTL5" s="18"/>
      <c r="LTM5" s="18"/>
      <c r="LTN5" s="18"/>
      <c r="LTO5" s="18"/>
      <c r="LTP5" s="18"/>
      <c r="LTQ5" s="18"/>
      <c r="LTR5" s="18"/>
      <c r="LTS5" s="18"/>
      <c r="LTT5" s="18"/>
      <c r="LTU5" s="18"/>
      <c r="LTV5" s="18"/>
      <c r="LTW5" s="18"/>
      <c r="LTX5" s="18"/>
      <c r="LTY5" s="18"/>
      <c r="LTZ5" s="18"/>
      <c r="LUA5" s="18"/>
      <c r="LUB5" s="18"/>
      <c r="LUC5" s="18"/>
      <c r="LUD5" s="18"/>
      <c r="LUE5" s="18"/>
      <c r="LUF5" s="18"/>
      <c r="LUG5" s="18"/>
      <c r="LUH5" s="18"/>
      <c r="LUI5" s="18"/>
      <c r="LUJ5" s="18"/>
      <c r="LUK5" s="18"/>
      <c r="LUL5" s="18"/>
      <c r="LUM5" s="18"/>
      <c r="LUN5" s="18"/>
      <c r="LUO5" s="18"/>
      <c r="LUP5" s="18"/>
      <c r="LUQ5" s="18"/>
      <c r="LUR5" s="18"/>
      <c r="LUS5" s="18"/>
      <c r="LUT5" s="18"/>
      <c r="LUU5" s="18"/>
      <c r="LUV5" s="18"/>
      <c r="LUW5" s="18"/>
      <c r="LUX5" s="18"/>
      <c r="LUY5" s="18"/>
      <c r="LUZ5" s="18"/>
      <c r="LVA5" s="18"/>
      <c r="LVB5" s="18"/>
      <c r="LVC5" s="18"/>
      <c r="LVD5" s="18"/>
      <c r="LVE5" s="18"/>
      <c r="LVF5" s="18"/>
      <c r="LVG5" s="18"/>
      <c r="LVH5" s="18"/>
      <c r="LVI5" s="18"/>
      <c r="LVJ5" s="18"/>
      <c r="LVK5" s="18"/>
      <c r="LVL5" s="18"/>
      <c r="LVM5" s="18"/>
      <c r="LVN5" s="18"/>
      <c r="LVO5" s="18"/>
      <c r="LVP5" s="18"/>
      <c r="LVQ5" s="18"/>
      <c r="LVR5" s="18"/>
      <c r="LVS5" s="18"/>
      <c r="LVT5" s="18"/>
      <c r="LVU5" s="18"/>
      <c r="LVV5" s="18"/>
      <c r="LVW5" s="18"/>
      <c r="LVX5" s="18"/>
      <c r="LVY5" s="18"/>
      <c r="LVZ5" s="18"/>
      <c r="LWA5" s="18"/>
      <c r="LWB5" s="18"/>
      <c r="LWC5" s="18"/>
      <c r="LWD5" s="18"/>
      <c r="LWE5" s="18"/>
      <c r="LWF5" s="18"/>
      <c r="LWG5" s="18"/>
      <c r="LWH5" s="18"/>
      <c r="LWI5" s="18"/>
      <c r="LWJ5" s="18"/>
      <c r="LWK5" s="18"/>
      <c r="LWL5" s="18"/>
      <c r="LWM5" s="18"/>
      <c r="LWN5" s="18"/>
      <c r="LWO5" s="18"/>
      <c r="LWP5" s="18"/>
      <c r="LWQ5" s="18"/>
      <c r="LWR5" s="18"/>
      <c r="LWS5" s="18"/>
      <c r="LWT5" s="18"/>
      <c r="LWU5" s="18"/>
      <c r="LWV5" s="18"/>
      <c r="LWW5" s="18"/>
      <c r="LWX5" s="18"/>
      <c r="LWY5" s="18"/>
      <c r="LWZ5" s="18"/>
      <c r="LXA5" s="18"/>
      <c r="LXB5" s="18"/>
      <c r="LXC5" s="18"/>
      <c r="LXD5" s="18"/>
      <c r="LXE5" s="18"/>
      <c r="LXF5" s="18"/>
      <c r="LXG5" s="18"/>
      <c r="LXH5" s="18"/>
      <c r="LXI5" s="18"/>
      <c r="LXJ5" s="18"/>
      <c r="LXK5" s="18"/>
      <c r="LXL5" s="18"/>
      <c r="LXM5" s="18"/>
      <c r="LXN5" s="18"/>
      <c r="LXO5" s="18"/>
      <c r="LXP5" s="18"/>
      <c r="LXQ5" s="18"/>
      <c r="LXR5" s="18"/>
      <c r="LXS5" s="18"/>
      <c r="LXT5" s="18"/>
      <c r="LXU5" s="18"/>
      <c r="LXV5" s="18"/>
      <c r="LXW5" s="18"/>
      <c r="LXX5" s="18"/>
      <c r="LXY5" s="18"/>
      <c r="LXZ5" s="18"/>
      <c r="LYA5" s="18"/>
      <c r="LYB5" s="18"/>
      <c r="LYC5" s="18"/>
      <c r="LYD5" s="18"/>
      <c r="LYE5" s="18"/>
      <c r="LYF5" s="18"/>
      <c r="LYG5" s="18"/>
      <c r="LYH5" s="18"/>
      <c r="LYI5" s="18"/>
      <c r="LYJ5" s="18"/>
      <c r="LYK5" s="18"/>
      <c r="LYL5" s="18"/>
      <c r="LYM5" s="18"/>
      <c r="LYN5" s="18"/>
      <c r="LYO5" s="18"/>
      <c r="LYP5" s="18"/>
      <c r="LYQ5" s="18"/>
      <c r="LYR5" s="18"/>
      <c r="LYS5" s="18"/>
      <c r="LYT5" s="18"/>
      <c r="LYU5" s="18"/>
      <c r="LYV5" s="18"/>
      <c r="LYW5" s="18"/>
      <c r="LYX5" s="18"/>
      <c r="LYY5" s="18"/>
      <c r="LYZ5" s="18"/>
      <c r="LZA5" s="18"/>
      <c r="LZB5" s="18"/>
      <c r="LZC5" s="18"/>
      <c r="LZD5" s="18"/>
      <c r="LZE5" s="18"/>
      <c r="LZF5" s="18"/>
      <c r="LZG5" s="18"/>
      <c r="LZH5" s="18"/>
      <c r="LZI5" s="18"/>
      <c r="LZJ5" s="18"/>
      <c r="LZK5" s="18"/>
      <c r="LZL5" s="18"/>
      <c r="LZM5" s="18"/>
      <c r="LZN5" s="18"/>
      <c r="LZO5" s="18"/>
      <c r="LZP5" s="18"/>
      <c r="LZQ5" s="18"/>
      <c r="LZR5" s="18"/>
      <c r="LZS5" s="18"/>
      <c r="LZT5" s="18"/>
      <c r="LZU5" s="18"/>
      <c r="LZV5" s="18"/>
      <c r="LZW5" s="18"/>
      <c r="LZX5" s="18"/>
      <c r="LZY5" s="18"/>
      <c r="LZZ5" s="18"/>
      <c r="MAA5" s="18"/>
      <c r="MAB5" s="18"/>
      <c r="MAC5" s="18"/>
      <c r="MAD5" s="18"/>
      <c r="MAE5" s="18"/>
      <c r="MAF5" s="18"/>
      <c r="MAG5" s="18"/>
      <c r="MAH5" s="18"/>
      <c r="MAI5" s="18"/>
      <c r="MAJ5" s="18"/>
      <c r="MAK5" s="18"/>
      <c r="MAL5" s="18"/>
      <c r="MAM5" s="18"/>
      <c r="MAN5" s="18"/>
      <c r="MAO5" s="18"/>
      <c r="MAP5" s="18"/>
      <c r="MAQ5" s="18"/>
      <c r="MAR5" s="18"/>
      <c r="MAS5" s="18"/>
      <c r="MAT5" s="18"/>
      <c r="MAU5" s="18"/>
      <c r="MAV5" s="18"/>
      <c r="MAW5" s="18"/>
      <c r="MAX5" s="18"/>
      <c r="MAY5" s="18"/>
      <c r="MAZ5" s="18"/>
      <c r="MBA5" s="18"/>
      <c r="MBB5" s="18"/>
      <c r="MBC5" s="18"/>
      <c r="MBD5" s="18"/>
      <c r="MBE5" s="18"/>
      <c r="MBF5" s="18"/>
      <c r="MBG5" s="18"/>
      <c r="MBH5" s="18"/>
      <c r="MBI5" s="18"/>
      <c r="MBJ5" s="18"/>
      <c r="MBK5" s="18"/>
      <c r="MBL5" s="18"/>
      <c r="MBM5" s="18"/>
      <c r="MBN5" s="18"/>
      <c r="MBO5" s="18"/>
      <c r="MBP5" s="18"/>
      <c r="MBQ5" s="18"/>
      <c r="MBR5" s="18"/>
      <c r="MBS5" s="18"/>
      <c r="MBT5" s="18"/>
      <c r="MBU5" s="18"/>
      <c r="MBV5" s="18"/>
      <c r="MBW5" s="18"/>
      <c r="MBX5" s="18"/>
      <c r="MBY5" s="18"/>
      <c r="MBZ5" s="18"/>
      <c r="MCA5" s="18"/>
      <c r="MCB5" s="18"/>
      <c r="MCC5" s="18"/>
      <c r="MCD5" s="18"/>
      <c r="MCE5" s="18"/>
      <c r="MCF5" s="18"/>
      <c r="MCG5" s="18"/>
      <c r="MCH5" s="18"/>
      <c r="MCI5" s="18"/>
      <c r="MCJ5" s="18"/>
      <c r="MCK5" s="18"/>
      <c r="MCL5" s="18"/>
      <c r="MCM5" s="18"/>
      <c r="MCN5" s="18"/>
      <c r="MCO5" s="18"/>
      <c r="MCP5" s="18"/>
      <c r="MCQ5" s="18"/>
      <c r="MCR5" s="18"/>
      <c r="MCS5" s="18"/>
      <c r="MCT5" s="18"/>
      <c r="MCU5" s="18"/>
      <c r="MCV5" s="18"/>
      <c r="MCW5" s="18"/>
      <c r="MCX5" s="18"/>
      <c r="MCY5" s="18"/>
      <c r="MCZ5" s="18"/>
      <c r="MDA5" s="18"/>
      <c r="MDB5" s="18"/>
      <c r="MDC5" s="18"/>
      <c r="MDD5" s="18"/>
      <c r="MDE5" s="18"/>
      <c r="MDF5" s="18"/>
      <c r="MDG5" s="18"/>
      <c r="MDH5" s="18"/>
      <c r="MDI5" s="18"/>
      <c r="MDJ5" s="18"/>
      <c r="MDK5" s="18"/>
      <c r="MDL5" s="18"/>
      <c r="MDM5" s="18"/>
      <c r="MDN5" s="18"/>
      <c r="MDO5" s="18"/>
      <c r="MDP5" s="18"/>
      <c r="MDQ5" s="18"/>
      <c r="MDR5" s="18"/>
      <c r="MDS5" s="18"/>
      <c r="MDT5" s="18"/>
      <c r="MDU5" s="18"/>
      <c r="MDV5" s="18"/>
      <c r="MDW5" s="18"/>
      <c r="MDX5" s="18"/>
      <c r="MDY5" s="18"/>
      <c r="MDZ5" s="18"/>
      <c r="MEA5" s="18"/>
      <c r="MEB5" s="18"/>
      <c r="MEC5" s="18"/>
      <c r="MED5" s="18"/>
      <c r="MEE5" s="18"/>
      <c r="MEF5" s="18"/>
      <c r="MEG5" s="18"/>
      <c r="MEH5" s="18"/>
      <c r="MEI5" s="18"/>
      <c r="MEJ5" s="18"/>
      <c r="MEK5" s="18"/>
      <c r="MEL5" s="18"/>
      <c r="MEM5" s="18"/>
      <c r="MEN5" s="18"/>
      <c r="MEO5" s="18"/>
      <c r="MEP5" s="18"/>
      <c r="MEQ5" s="18"/>
      <c r="MER5" s="18"/>
      <c r="MES5" s="18"/>
      <c r="MET5" s="18"/>
      <c r="MEU5" s="18"/>
      <c r="MEV5" s="18"/>
      <c r="MEW5" s="18"/>
      <c r="MEX5" s="18"/>
      <c r="MEY5" s="18"/>
      <c r="MEZ5" s="18"/>
      <c r="MFA5" s="18"/>
      <c r="MFB5" s="18"/>
      <c r="MFC5" s="18"/>
      <c r="MFD5" s="18"/>
      <c r="MFE5" s="18"/>
      <c r="MFF5" s="18"/>
      <c r="MFG5" s="18"/>
      <c r="MFH5" s="18"/>
      <c r="MFI5" s="18"/>
      <c r="MFJ5" s="18"/>
      <c r="MFK5" s="18"/>
      <c r="MFL5" s="18"/>
      <c r="MFM5" s="18"/>
      <c r="MFN5" s="18"/>
      <c r="MFO5" s="18"/>
      <c r="MFP5" s="18"/>
      <c r="MFQ5" s="18"/>
      <c r="MFR5" s="18"/>
      <c r="MFS5" s="18"/>
      <c r="MFT5" s="18"/>
      <c r="MFU5" s="18"/>
      <c r="MFV5" s="18"/>
      <c r="MFW5" s="18"/>
      <c r="MFX5" s="18"/>
      <c r="MFY5" s="18"/>
      <c r="MFZ5" s="18"/>
      <c r="MGA5" s="18"/>
      <c r="MGB5" s="18"/>
      <c r="MGC5" s="18"/>
      <c r="MGD5" s="18"/>
      <c r="MGE5" s="18"/>
      <c r="MGF5" s="18"/>
      <c r="MGG5" s="18"/>
      <c r="MGH5" s="18"/>
      <c r="MGI5" s="18"/>
      <c r="MGJ5" s="18"/>
      <c r="MGK5" s="18"/>
      <c r="MGL5" s="18"/>
      <c r="MGM5" s="18"/>
      <c r="MGN5" s="18"/>
      <c r="MGO5" s="18"/>
      <c r="MGP5" s="18"/>
      <c r="MGQ5" s="18"/>
      <c r="MGR5" s="18"/>
      <c r="MGS5" s="18"/>
      <c r="MGT5" s="18"/>
      <c r="MGU5" s="18"/>
      <c r="MGV5" s="18"/>
      <c r="MGW5" s="18"/>
      <c r="MGX5" s="18"/>
      <c r="MGY5" s="18"/>
      <c r="MGZ5" s="18"/>
      <c r="MHA5" s="18"/>
      <c r="MHB5" s="18"/>
      <c r="MHC5" s="18"/>
      <c r="MHD5" s="18"/>
      <c r="MHE5" s="18"/>
      <c r="MHF5" s="18"/>
      <c r="MHG5" s="18"/>
      <c r="MHH5" s="18"/>
      <c r="MHI5" s="18"/>
      <c r="MHJ5" s="18"/>
      <c r="MHK5" s="18"/>
      <c r="MHL5" s="18"/>
      <c r="MHM5" s="18"/>
      <c r="MHN5" s="18"/>
      <c r="MHO5" s="18"/>
      <c r="MHP5" s="18"/>
      <c r="MHQ5" s="18"/>
      <c r="MHR5" s="18"/>
      <c r="MHS5" s="18"/>
      <c r="MHT5" s="18"/>
      <c r="MHU5" s="18"/>
      <c r="MHV5" s="18"/>
      <c r="MHW5" s="18"/>
      <c r="MHX5" s="18"/>
      <c r="MHY5" s="18"/>
      <c r="MHZ5" s="18"/>
      <c r="MIA5" s="18"/>
      <c r="MIB5" s="18"/>
      <c r="MIC5" s="18"/>
      <c r="MID5" s="18"/>
      <c r="MIE5" s="18"/>
      <c r="MIF5" s="18"/>
      <c r="MIG5" s="18"/>
      <c r="MIH5" s="18"/>
      <c r="MII5" s="18"/>
      <c r="MIJ5" s="18"/>
      <c r="MIK5" s="18"/>
      <c r="MIL5" s="18"/>
      <c r="MIM5" s="18"/>
      <c r="MIN5" s="18"/>
      <c r="MIO5" s="18"/>
      <c r="MIP5" s="18"/>
      <c r="MIQ5" s="18"/>
      <c r="MIR5" s="18"/>
      <c r="MIS5" s="18"/>
      <c r="MIT5" s="18"/>
      <c r="MIU5" s="18"/>
      <c r="MIV5" s="18"/>
      <c r="MIW5" s="18"/>
      <c r="MIX5" s="18"/>
      <c r="MIY5" s="18"/>
      <c r="MIZ5" s="18"/>
      <c r="MJA5" s="18"/>
      <c r="MJB5" s="18"/>
      <c r="MJC5" s="18"/>
      <c r="MJD5" s="18"/>
      <c r="MJE5" s="18"/>
      <c r="MJF5" s="18"/>
      <c r="MJG5" s="18"/>
      <c r="MJH5" s="18"/>
      <c r="MJI5" s="18"/>
      <c r="MJJ5" s="18"/>
      <c r="MJK5" s="18"/>
      <c r="MJL5" s="18"/>
      <c r="MJM5" s="18"/>
      <c r="MJN5" s="18"/>
      <c r="MJO5" s="18"/>
      <c r="MJP5" s="18"/>
      <c r="MJQ5" s="18"/>
      <c r="MJR5" s="18"/>
      <c r="MJS5" s="18"/>
      <c r="MJT5" s="18"/>
      <c r="MJU5" s="18"/>
      <c r="MJV5" s="18"/>
      <c r="MJW5" s="18"/>
      <c r="MJX5" s="18"/>
      <c r="MJY5" s="18"/>
      <c r="MJZ5" s="18"/>
      <c r="MKA5" s="18"/>
      <c r="MKB5" s="18"/>
      <c r="MKC5" s="18"/>
      <c r="MKD5" s="18"/>
      <c r="MKE5" s="18"/>
      <c r="MKF5" s="18"/>
      <c r="MKG5" s="18"/>
      <c r="MKH5" s="18"/>
      <c r="MKI5" s="18"/>
      <c r="MKJ5" s="18"/>
      <c r="MKK5" s="18"/>
      <c r="MKL5" s="18"/>
      <c r="MKM5" s="18"/>
      <c r="MKN5" s="18"/>
      <c r="MKO5" s="18"/>
      <c r="MKP5" s="18"/>
      <c r="MKQ5" s="18"/>
      <c r="MKR5" s="18"/>
      <c r="MKS5" s="18"/>
      <c r="MKT5" s="18"/>
      <c r="MKU5" s="18"/>
      <c r="MKV5" s="18"/>
      <c r="MKW5" s="18"/>
      <c r="MKX5" s="18"/>
      <c r="MKY5" s="18"/>
      <c r="MKZ5" s="18"/>
      <c r="MLA5" s="18"/>
      <c r="MLB5" s="18"/>
      <c r="MLC5" s="18"/>
      <c r="MLD5" s="18"/>
      <c r="MLE5" s="18"/>
      <c r="MLF5" s="18"/>
      <c r="MLG5" s="18"/>
      <c r="MLH5" s="18"/>
      <c r="MLI5" s="18"/>
      <c r="MLJ5" s="18"/>
      <c r="MLK5" s="18"/>
      <c r="MLL5" s="18"/>
      <c r="MLM5" s="18"/>
      <c r="MLN5" s="18"/>
      <c r="MLO5" s="18"/>
      <c r="MLP5" s="18"/>
      <c r="MLQ5" s="18"/>
      <c r="MLR5" s="18"/>
      <c r="MLS5" s="18"/>
      <c r="MLT5" s="18"/>
      <c r="MLU5" s="18"/>
      <c r="MLV5" s="18"/>
      <c r="MLW5" s="18"/>
      <c r="MLX5" s="18"/>
      <c r="MLY5" s="18"/>
      <c r="MLZ5" s="18"/>
      <c r="MMA5" s="18"/>
      <c r="MMB5" s="18"/>
      <c r="MMC5" s="18"/>
      <c r="MMD5" s="18"/>
      <c r="MME5" s="18"/>
      <c r="MMF5" s="18"/>
      <c r="MMG5" s="18"/>
      <c r="MMH5" s="18"/>
      <c r="MMI5" s="18"/>
      <c r="MMJ5" s="18"/>
      <c r="MMK5" s="18"/>
      <c r="MML5" s="18"/>
      <c r="MMM5" s="18"/>
      <c r="MMN5" s="18"/>
      <c r="MMO5" s="18"/>
      <c r="MMP5" s="18"/>
      <c r="MMQ5" s="18"/>
      <c r="MMR5" s="18"/>
      <c r="MMS5" s="18"/>
      <c r="MMT5" s="18"/>
      <c r="MMU5" s="18"/>
      <c r="MMV5" s="18"/>
      <c r="MMW5" s="18"/>
      <c r="MMX5" s="18"/>
      <c r="MMY5" s="18"/>
      <c r="MMZ5" s="18"/>
      <c r="MNA5" s="18"/>
      <c r="MNB5" s="18"/>
      <c r="MNC5" s="18"/>
      <c r="MND5" s="18"/>
      <c r="MNE5" s="18"/>
      <c r="MNF5" s="18"/>
      <c r="MNG5" s="18"/>
      <c r="MNH5" s="18"/>
      <c r="MNI5" s="18"/>
      <c r="MNJ5" s="18"/>
      <c r="MNK5" s="18"/>
      <c r="MNL5" s="18"/>
      <c r="MNM5" s="18"/>
      <c r="MNN5" s="18"/>
      <c r="MNO5" s="18"/>
      <c r="MNP5" s="18"/>
      <c r="MNQ5" s="18"/>
      <c r="MNR5" s="18"/>
      <c r="MNS5" s="18"/>
      <c r="MNT5" s="18"/>
      <c r="MNU5" s="18"/>
      <c r="MNV5" s="18"/>
      <c r="MNW5" s="18"/>
      <c r="MNX5" s="18"/>
      <c r="MNY5" s="18"/>
      <c r="MNZ5" s="18"/>
      <c r="MOA5" s="18"/>
      <c r="MOB5" s="18"/>
      <c r="MOC5" s="18"/>
      <c r="MOD5" s="18"/>
      <c r="MOE5" s="18"/>
      <c r="MOF5" s="18"/>
      <c r="MOG5" s="18"/>
      <c r="MOH5" s="18"/>
      <c r="MOI5" s="18"/>
      <c r="MOJ5" s="18"/>
      <c r="MOK5" s="18"/>
      <c r="MOL5" s="18"/>
      <c r="MOM5" s="18"/>
      <c r="MON5" s="18"/>
      <c r="MOO5" s="18"/>
      <c r="MOP5" s="18"/>
      <c r="MOQ5" s="18"/>
      <c r="MOR5" s="18"/>
      <c r="MOS5" s="18"/>
      <c r="MOT5" s="18"/>
      <c r="MOU5" s="18"/>
      <c r="MOV5" s="18"/>
      <c r="MOW5" s="18"/>
      <c r="MOX5" s="18"/>
      <c r="MOY5" s="18"/>
      <c r="MOZ5" s="18"/>
      <c r="MPA5" s="18"/>
      <c r="MPB5" s="18"/>
      <c r="MPC5" s="18"/>
      <c r="MPD5" s="18"/>
      <c r="MPE5" s="18"/>
      <c r="MPF5" s="18"/>
      <c r="MPG5" s="18"/>
      <c r="MPH5" s="18"/>
      <c r="MPI5" s="18"/>
      <c r="MPJ5" s="18"/>
      <c r="MPK5" s="18"/>
      <c r="MPL5" s="18"/>
      <c r="MPM5" s="18"/>
      <c r="MPN5" s="18"/>
      <c r="MPO5" s="18"/>
      <c r="MPP5" s="18"/>
      <c r="MPQ5" s="18"/>
      <c r="MPR5" s="18"/>
      <c r="MPS5" s="18"/>
      <c r="MPT5" s="18"/>
      <c r="MPU5" s="18"/>
      <c r="MPV5" s="18"/>
      <c r="MPW5" s="18"/>
      <c r="MPX5" s="18"/>
      <c r="MPY5" s="18"/>
      <c r="MPZ5" s="18"/>
      <c r="MQA5" s="18"/>
      <c r="MQB5" s="18"/>
      <c r="MQC5" s="18"/>
      <c r="MQD5" s="18"/>
      <c r="MQE5" s="18"/>
      <c r="MQF5" s="18"/>
      <c r="MQG5" s="18"/>
      <c r="MQH5" s="18"/>
      <c r="MQI5" s="18"/>
      <c r="MQJ5" s="18"/>
      <c r="MQK5" s="18"/>
      <c r="MQL5" s="18"/>
      <c r="MQM5" s="18"/>
      <c r="MQN5" s="18"/>
      <c r="MQO5" s="18"/>
      <c r="MQP5" s="18"/>
      <c r="MQQ5" s="18"/>
      <c r="MQR5" s="18"/>
      <c r="MQS5" s="18"/>
      <c r="MQT5" s="18"/>
      <c r="MQU5" s="18"/>
      <c r="MQV5" s="18"/>
      <c r="MQW5" s="18"/>
      <c r="MQX5" s="18"/>
      <c r="MQY5" s="18"/>
      <c r="MQZ5" s="18"/>
      <c r="MRA5" s="18"/>
      <c r="MRB5" s="18"/>
      <c r="MRC5" s="18"/>
      <c r="MRD5" s="18"/>
      <c r="MRE5" s="18"/>
      <c r="MRF5" s="18"/>
      <c r="MRG5" s="18"/>
      <c r="MRH5" s="18"/>
      <c r="MRI5" s="18"/>
      <c r="MRJ5" s="18"/>
      <c r="MRK5" s="18"/>
      <c r="MRL5" s="18"/>
      <c r="MRM5" s="18"/>
      <c r="MRN5" s="18"/>
      <c r="MRO5" s="18"/>
      <c r="MRP5" s="18"/>
      <c r="MRQ5" s="18"/>
      <c r="MRR5" s="18"/>
      <c r="MRS5" s="18"/>
      <c r="MRT5" s="18"/>
      <c r="MRU5" s="18"/>
      <c r="MRV5" s="18"/>
      <c r="MRW5" s="18"/>
      <c r="MRX5" s="18"/>
      <c r="MRY5" s="18"/>
      <c r="MRZ5" s="18"/>
      <c r="MSA5" s="18"/>
      <c r="MSB5" s="18"/>
      <c r="MSC5" s="18"/>
      <c r="MSD5" s="18"/>
      <c r="MSE5" s="18"/>
      <c r="MSF5" s="18"/>
      <c r="MSG5" s="18"/>
      <c r="MSH5" s="18"/>
      <c r="MSI5" s="18"/>
      <c r="MSJ5" s="18"/>
      <c r="MSK5" s="18"/>
      <c r="MSL5" s="18"/>
      <c r="MSM5" s="18"/>
      <c r="MSN5" s="18"/>
      <c r="MSO5" s="18"/>
      <c r="MSP5" s="18"/>
      <c r="MSQ5" s="18"/>
      <c r="MSR5" s="18"/>
      <c r="MSS5" s="18"/>
      <c r="MST5" s="18"/>
      <c r="MSU5" s="18"/>
      <c r="MSV5" s="18"/>
      <c r="MSW5" s="18"/>
      <c r="MSX5" s="18"/>
      <c r="MSY5" s="18"/>
      <c r="MSZ5" s="18"/>
      <c r="MTA5" s="18"/>
      <c r="MTB5" s="18"/>
      <c r="MTC5" s="18"/>
      <c r="MTD5" s="18"/>
      <c r="MTE5" s="18"/>
      <c r="MTF5" s="18"/>
      <c r="MTG5" s="18"/>
      <c r="MTH5" s="18"/>
      <c r="MTI5" s="18"/>
      <c r="MTJ5" s="18"/>
      <c r="MTK5" s="18"/>
      <c r="MTL5" s="18"/>
      <c r="MTM5" s="18"/>
      <c r="MTN5" s="18"/>
      <c r="MTO5" s="18"/>
      <c r="MTP5" s="18"/>
      <c r="MTQ5" s="18"/>
      <c r="MTR5" s="18"/>
      <c r="MTS5" s="18"/>
      <c r="MTT5" s="18"/>
      <c r="MTU5" s="18"/>
      <c r="MTV5" s="18"/>
      <c r="MTW5" s="18"/>
      <c r="MTX5" s="18"/>
      <c r="MTY5" s="18"/>
      <c r="MTZ5" s="18"/>
      <c r="MUA5" s="18"/>
      <c r="MUB5" s="18"/>
      <c r="MUC5" s="18"/>
      <c r="MUD5" s="18"/>
      <c r="MUE5" s="18"/>
      <c r="MUF5" s="18"/>
      <c r="MUG5" s="18"/>
      <c r="MUH5" s="18"/>
      <c r="MUI5" s="18"/>
      <c r="MUJ5" s="18"/>
      <c r="MUK5" s="18"/>
      <c r="MUL5" s="18"/>
      <c r="MUM5" s="18"/>
      <c r="MUN5" s="18"/>
      <c r="MUO5" s="18"/>
      <c r="MUP5" s="18"/>
      <c r="MUQ5" s="18"/>
      <c r="MUR5" s="18"/>
      <c r="MUS5" s="18"/>
      <c r="MUT5" s="18"/>
      <c r="MUU5" s="18"/>
      <c r="MUV5" s="18"/>
      <c r="MUW5" s="18"/>
      <c r="MUX5" s="18"/>
      <c r="MUY5" s="18"/>
      <c r="MUZ5" s="18"/>
      <c r="MVA5" s="18"/>
      <c r="MVB5" s="18"/>
      <c r="MVC5" s="18"/>
      <c r="MVD5" s="18"/>
      <c r="MVE5" s="18"/>
      <c r="MVF5" s="18"/>
      <c r="MVG5" s="18"/>
      <c r="MVH5" s="18"/>
      <c r="MVI5" s="18"/>
      <c r="MVJ5" s="18"/>
      <c r="MVK5" s="18"/>
      <c r="MVL5" s="18"/>
      <c r="MVM5" s="18"/>
      <c r="MVN5" s="18"/>
      <c r="MVO5" s="18"/>
      <c r="MVP5" s="18"/>
      <c r="MVQ5" s="18"/>
      <c r="MVR5" s="18"/>
      <c r="MVS5" s="18"/>
      <c r="MVT5" s="18"/>
      <c r="MVU5" s="18"/>
      <c r="MVV5" s="18"/>
      <c r="MVW5" s="18"/>
      <c r="MVX5" s="18"/>
      <c r="MVY5" s="18"/>
      <c r="MVZ5" s="18"/>
      <c r="MWA5" s="18"/>
      <c r="MWB5" s="18"/>
      <c r="MWC5" s="18"/>
      <c r="MWD5" s="18"/>
      <c r="MWE5" s="18"/>
      <c r="MWF5" s="18"/>
      <c r="MWG5" s="18"/>
      <c r="MWH5" s="18"/>
      <c r="MWI5" s="18"/>
      <c r="MWJ5" s="18"/>
      <c r="MWK5" s="18"/>
      <c r="MWL5" s="18"/>
      <c r="MWM5" s="18"/>
      <c r="MWN5" s="18"/>
      <c r="MWO5" s="18"/>
      <c r="MWP5" s="18"/>
      <c r="MWQ5" s="18"/>
      <c r="MWR5" s="18"/>
      <c r="MWS5" s="18"/>
      <c r="MWT5" s="18"/>
      <c r="MWU5" s="18"/>
      <c r="MWV5" s="18"/>
      <c r="MWW5" s="18"/>
      <c r="MWX5" s="18"/>
      <c r="MWY5" s="18"/>
      <c r="MWZ5" s="18"/>
      <c r="MXA5" s="18"/>
      <c r="MXB5" s="18"/>
      <c r="MXC5" s="18"/>
      <c r="MXD5" s="18"/>
      <c r="MXE5" s="18"/>
      <c r="MXF5" s="18"/>
      <c r="MXG5" s="18"/>
      <c r="MXH5" s="18"/>
      <c r="MXI5" s="18"/>
      <c r="MXJ5" s="18"/>
      <c r="MXK5" s="18"/>
      <c r="MXL5" s="18"/>
      <c r="MXM5" s="18"/>
      <c r="MXN5" s="18"/>
      <c r="MXO5" s="18"/>
      <c r="MXP5" s="18"/>
      <c r="MXQ5" s="18"/>
      <c r="MXR5" s="18"/>
      <c r="MXS5" s="18"/>
      <c r="MXT5" s="18"/>
      <c r="MXU5" s="18"/>
      <c r="MXV5" s="18"/>
      <c r="MXW5" s="18"/>
      <c r="MXX5" s="18"/>
      <c r="MXY5" s="18"/>
      <c r="MXZ5" s="18"/>
      <c r="MYA5" s="18"/>
      <c r="MYB5" s="18"/>
      <c r="MYC5" s="18"/>
      <c r="MYD5" s="18"/>
      <c r="MYE5" s="18"/>
      <c r="MYF5" s="18"/>
      <c r="MYG5" s="18"/>
      <c r="MYH5" s="18"/>
      <c r="MYI5" s="18"/>
      <c r="MYJ5" s="18"/>
      <c r="MYK5" s="18"/>
      <c r="MYL5" s="18"/>
      <c r="MYM5" s="18"/>
      <c r="MYN5" s="18"/>
      <c r="MYO5" s="18"/>
      <c r="MYP5" s="18"/>
      <c r="MYQ5" s="18"/>
      <c r="MYR5" s="18"/>
      <c r="MYS5" s="18"/>
      <c r="MYT5" s="18"/>
      <c r="MYU5" s="18"/>
      <c r="MYV5" s="18"/>
      <c r="MYW5" s="18"/>
      <c r="MYX5" s="18"/>
      <c r="MYY5" s="18"/>
      <c r="MYZ5" s="18"/>
      <c r="MZA5" s="18"/>
      <c r="MZB5" s="18"/>
      <c r="MZC5" s="18"/>
      <c r="MZD5" s="18"/>
      <c r="MZE5" s="18"/>
      <c r="MZF5" s="18"/>
      <c r="MZG5" s="18"/>
      <c r="MZH5" s="18"/>
      <c r="MZI5" s="18"/>
      <c r="MZJ5" s="18"/>
      <c r="MZK5" s="18"/>
      <c r="MZL5" s="18"/>
      <c r="MZM5" s="18"/>
      <c r="MZN5" s="18"/>
      <c r="MZO5" s="18"/>
      <c r="MZP5" s="18"/>
      <c r="MZQ5" s="18"/>
      <c r="MZR5" s="18"/>
      <c r="MZS5" s="18"/>
      <c r="MZT5" s="18"/>
      <c r="MZU5" s="18"/>
      <c r="MZV5" s="18"/>
      <c r="MZW5" s="18"/>
      <c r="MZX5" s="18"/>
      <c r="MZY5" s="18"/>
      <c r="MZZ5" s="18"/>
      <c r="NAA5" s="18"/>
      <c r="NAB5" s="18"/>
      <c r="NAC5" s="18"/>
      <c r="NAD5" s="18"/>
      <c r="NAE5" s="18"/>
      <c r="NAF5" s="18"/>
      <c r="NAG5" s="18"/>
      <c r="NAH5" s="18"/>
      <c r="NAI5" s="18"/>
      <c r="NAJ5" s="18"/>
      <c r="NAK5" s="18"/>
      <c r="NAL5" s="18"/>
      <c r="NAM5" s="18"/>
      <c r="NAN5" s="18"/>
      <c r="NAO5" s="18"/>
      <c r="NAP5" s="18"/>
      <c r="NAQ5" s="18"/>
      <c r="NAR5" s="18"/>
      <c r="NAS5" s="18"/>
      <c r="NAT5" s="18"/>
      <c r="NAU5" s="18"/>
      <c r="NAV5" s="18"/>
      <c r="NAW5" s="18"/>
      <c r="NAX5" s="18"/>
      <c r="NAY5" s="18"/>
      <c r="NAZ5" s="18"/>
      <c r="NBA5" s="18"/>
      <c r="NBB5" s="18"/>
      <c r="NBC5" s="18"/>
      <c r="NBD5" s="18"/>
      <c r="NBE5" s="18"/>
      <c r="NBF5" s="18"/>
      <c r="NBG5" s="18"/>
      <c r="NBH5" s="18"/>
      <c r="NBI5" s="18"/>
      <c r="NBJ5" s="18"/>
      <c r="NBK5" s="18"/>
      <c r="NBL5" s="18"/>
      <c r="NBM5" s="18"/>
      <c r="NBN5" s="18"/>
      <c r="NBO5" s="18"/>
      <c r="NBP5" s="18"/>
      <c r="NBQ5" s="18"/>
      <c r="NBR5" s="18"/>
      <c r="NBS5" s="18"/>
      <c r="NBT5" s="18"/>
      <c r="NBU5" s="18"/>
      <c r="NBV5" s="18"/>
      <c r="NBW5" s="18"/>
      <c r="NBX5" s="18"/>
      <c r="NBY5" s="18"/>
      <c r="NBZ5" s="18"/>
      <c r="NCA5" s="18"/>
      <c r="NCB5" s="18"/>
      <c r="NCC5" s="18"/>
      <c r="NCD5" s="18"/>
      <c r="NCE5" s="18"/>
      <c r="NCF5" s="18"/>
      <c r="NCG5" s="18"/>
      <c r="NCH5" s="18"/>
      <c r="NCI5" s="18"/>
      <c r="NCJ5" s="18"/>
      <c r="NCK5" s="18"/>
      <c r="NCL5" s="18"/>
      <c r="NCM5" s="18"/>
      <c r="NCN5" s="18"/>
      <c r="NCO5" s="18"/>
      <c r="NCP5" s="18"/>
      <c r="NCQ5" s="18"/>
      <c r="NCR5" s="18"/>
      <c r="NCS5" s="18"/>
      <c r="NCT5" s="18"/>
      <c r="NCU5" s="18"/>
      <c r="NCV5" s="18"/>
      <c r="NCW5" s="18"/>
      <c r="NCX5" s="18"/>
      <c r="NCY5" s="18"/>
      <c r="NCZ5" s="18"/>
      <c r="NDA5" s="18"/>
      <c r="NDB5" s="18"/>
      <c r="NDC5" s="18"/>
      <c r="NDD5" s="18"/>
      <c r="NDE5" s="18"/>
      <c r="NDF5" s="18"/>
      <c r="NDG5" s="18"/>
      <c r="NDH5" s="18"/>
      <c r="NDI5" s="18"/>
      <c r="NDJ5" s="18"/>
      <c r="NDK5" s="18"/>
      <c r="NDL5" s="18"/>
      <c r="NDM5" s="18"/>
      <c r="NDN5" s="18"/>
      <c r="NDO5" s="18"/>
      <c r="NDP5" s="18"/>
      <c r="NDQ5" s="18"/>
      <c r="NDR5" s="18"/>
      <c r="NDS5" s="18"/>
      <c r="NDT5" s="18"/>
      <c r="NDU5" s="18"/>
      <c r="NDV5" s="18"/>
      <c r="NDW5" s="18"/>
      <c r="NDX5" s="18"/>
      <c r="NDY5" s="18"/>
      <c r="NDZ5" s="18"/>
      <c r="NEA5" s="18"/>
      <c r="NEB5" s="18"/>
      <c r="NEC5" s="18"/>
      <c r="NED5" s="18"/>
      <c r="NEE5" s="18"/>
      <c r="NEF5" s="18"/>
      <c r="NEG5" s="18"/>
      <c r="NEH5" s="18"/>
      <c r="NEI5" s="18"/>
      <c r="NEJ5" s="18"/>
      <c r="NEK5" s="18"/>
      <c r="NEL5" s="18"/>
      <c r="NEM5" s="18"/>
      <c r="NEN5" s="18"/>
      <c r="NEO5" s="18"/>
      <c r="NEP5" s="18"/>
      <c r="NEQ5" s="18"/>
      <c r="NER5" s="18"/>
      <c r="NES5" s="18"/>
      <c r="NET5" s="18"/>
      <c r="NEU5" s="18"/>
      <c r="NEV5" s="18"/>
      <c r="NEW5" s="18"/>
      <c r="NEX5" s="18"/>
      <c r="NEY5" s="18"/>
      <c r="NEZ5" s="18"/>
      <c r="NFA5" s="18"/>
      <c r="NFB5" s="18"/>
      <c r="NFC5" s="18"/>
      <c r="NFD5" s="18"/>
      <c r="NFE5" s="18"/>
      <c r="NFF5" s="18"/>
      <c r="NFG5" s="18"/>
      <c r="NFH5" s="18"/>
      <c r="NFI5" s="18"/>
      <c r="NFJ5" s="18"/>
      <c r="NFK5" s="18"/>
      <c r="NFL5" s="18"/>
      <c r="NFM5" s="18"/>
      <c r="NFN5" s="18"/>
      <c r="NFO5" s="18"/>
      <c r="NFP5" s="18"/>
      <c r="NFQ5" s="18"/>
      <c r="NFR5" s="18"/>
      <c r="NFS5" s="18"/>
      <c r="NFT5" s="18"/>
      <c r="NFU5" s="18"/>
      <c r="NFV5" s="18"/>
      <c r="NFW5" s="18"/>
      <c r="NFX5" s="18"/>
      <c r="NFY5" s="18"/>
      <c r="NFZ5" s="18"/>
      <c r="NGA5" s="18"/>
      <c r="NGB5" s="18"/>
      <c r="NGC5" s="18"/>
      <c r="NGD5" s="18"/>
      <c r="NGE5" s="18"/>
      <c r="NGF5" s="18"/>
      <c r="NGG5" s="18"/>
      <c r="NGH5" s="18"/>
      <c r="NGI5" s="18"/>
      <c r="NGJ5" s="18"/>
      <c r="NGK5" s="18"/>
      <c r="NGL5" s="18"/>
      <c r="NGM5" s="18"/>
      <c r="NGN5" s="18"/>
      <c r="NGO5" s="18"/>
      <c r="NGP5" s="18"/>
      <c r="NGQ5" s="18"/>
      <c r="NGR5" s="18"/>
      <c r="NGS5" s="18"/>
      <c r="NGT5" s="18"/>
      <c r="NGU5" s="18"/>
      <c r="NGV5" s="18"/>
      <c r="NGW5" s="18"/>
      <c r="NGX5" s="18"/>
      <c r="NGY5" s="18"/>
      <c r="NGZ5" s="18"/>
      <c r="NHA5" s="18"/>
      <c r="NHB5" s="18"/>
      <c r="NHC5" s="18"/>
      <c r="NHD5" s="18"/>
      <c r="NHE5" s="18"/>
      <c r="NHF5" s="18"/>
      <c r="NHG5" s="18"/>
      <c r="NHH5" s="18"/>
      <c r="NHI5" s="18"/>
      <c r="NHJ5" s="18"/>
      <c r="NHK5" s="18"/>
      <c r="NHL5" s="18"/>
      <c r="NHM5" s="18"/>
      <c r="NHN5" s="18"/>
      <c r="NHO5" s="18"/>
      <c r="NHP5" s="18"/>
      <c r="NHQ5" s="18"/>
      <c r="NHR5" s="18"/>
      <c r="NHS5" s="18"/>
      <c r="NHT5" s="18"/>
      <c r="NHU5" s="18"/>
      <c r="NHV5" s="18"/>
      <c r="NHW5" s="18"/>
      <c r="NHX5" s="18"/>
      <c r="NHY5" s="18"/>
      <c r="NHZ5" s="18"/>
      <c r="NIA5" s="18"/>
      <c r="NIB5" s="18"/>
      <c r="NIC5" s="18"/>
      <c r="NID5" s="18"/>
      <c r="NIE5" s="18"/>
      <c r="NIF5" s="18"/>
      <c r="NIG5" s="18"/>
      <c r="NIH5" s="18"/>
      <c r="NII5" s="18"/>
      <c r="NIJ5" s="18"/>
      <c r="NIK5" s="18"/>
      <c r="NIL5" s="18"/>
      <c r="NIM5" s="18"/>
      <c r="NIN5" s="18"/>
      <c r="NIO5" s="18"/>
      <c r="NIP5" s="18"/>
      <c r="NIQ5" s="18"/>
      <c r="NIR5" s="18"/>
      <c r="NIS5" s="18"/>
      <c r="NIT5" s="18"/>
      <c r="NIU5" s="18"/>
      <c r="NIV5" s="18"/>
      <c r="NIW5" s="18"/>
      <c r="NIX5" s="18"/>
      <c r="NIY5" s="18"/>
      <c r="NIZ5" s="18"/>
      <c r="NJA5" s="18"/>
      <c r="NJB5" s="18"/>
      <c r="NJC5" s="18"/>
      <c r="NJD5" s="18"/>
      <c r="NJE5" s="18"/>
      <c r="NJF5" s="18"/>
      <c r="NJG5" s="18"/>
      <c r="NJH5" s="18"/>
      <c r="NJI5" s="18"/>
      <c r="NJJ5" s="18"/>
      <c r="NJK5" s="18"/>
      <c r="NJL5" s="18"/>
      <c r="NJM5" s="18"/>
      <c r="NJN5" s="18"/>
      <c r="NJO5" s="18"/>
      <c r="NJP5" s="18"/>
      <c r="NJQ5" s="18"/>
      <c r="NJR5" s="18"/>
      <c r="NJS5" s="18"/>
      <c r="NJT5" s="18"/>
      <c r="NJU5" s="18"/>
      <c r="NJV5" s="18"/>
      <c r="NJW5" s="18"/>
      <c r="NJX5" s="18"/>
      <c r="NJY5" s="18"/>
      <c r="NJZ5" s="18"/>
      <c r="NKA5" s="18"/>
      <c r="NKB5" s="18"/>
      <c r="NKC5" s="18"/>
      <c r="NKD5" s="18"/>
      <c r="NKE5" s="18"/>
      <c r="NKF5" s="18"/>
      <c r="NKG5" s="18"/>
      <c r="NKH5" s="18"/>
      <c r="NKI5" s="18"/>
      <c r="NKJ5" s="18"/>
      <c r="NKK5" s="18"/>
      <c r="NKL5" s="18"/>
      <c r="NKM5" s="18"/>
      <c r="NKN5" s="18"/>
      <c r="NKO5" s="18"/>
      <c r="NKP5" s="18"/>
      <c r="NKQ5" s="18"/>
      <c r="NKR5" s="18"/>
      <c r="NKS5" s="18"/>
      <c r="NKT5" s="18"/>
      <c r="NKU5" s="18"/>
      <c r="NKV5" s="18"/>
      <c r="NKW5" s="18"/>
      <c r="NKX5" s="18"/>
      <c r="NKY5" s="18"/>
      <c r="NKZ5" s="18"/>
      <c r="NLA5" s="18"/>
      <c r="NLB5" s="18"/>
      <c r="NLC5" s="18"/>
      <c r="NLD5" s="18"/>
      <c r="NLE5" s="18"/>
      <c r="NLF5" s="18"/>
      <c r="NLG5" s="18"/>
      <c r="NLH5" s="18"/>
      <c r="NLI5" s="18"/>
      <c r="NLJ5" s="18"/>
      <c r="NLK5" s="18"/>
      <c r="NLL5" s="18"/>
      <c r="NLM5" s="18"/>
      <c r="NLN5" s="18"/>
      <c r="NLO5" s="18"/>
      <c r="NLP5" s="18"/>
      <c r="NLQ5" s="18"/>
      <c r="NLR5" s="18"/>
      <c r="NLS5" s="18"/>
      <c r="NLT5" s="18"/>
      <c r="NLU5" s="18"/>
      <c r="NLV5" s="18"/>
      <c r="NLW5" s="18"/>
      <c r="NLX5" s="18"/>
      <c r="NLY5" s="18"/>
      <c r="NLZ5" s="18"/>
      <c r="NMA5" s="18"/>
      <c r="NMB5" s="18"/>
      <c r="NMC5" s="18"/>
      <c r="NMD5" s="18"/>
      <c r="NME5" s="18"/>
      <c r="NMF5" s="18"/>
      <c r="NMG5" s="18"/>
      <c r="NMH5" s="18"/>
      <c r="NMI5" s="18"/>
      <c r="NMJ5" s="18"/>
      <c r="NMK5" s="18"/>
      <c r="NML5" s="18"/>
      <c r="NMM5" s="18"/>
      <c r="NMN5" s="18"/>
      <c r="NMO5" s="18"/>
      <c r="NMP5" s="18"/>
      <c r="NMQ5" s="18"/>
      <c r="NMR5" s="18"/>
      <c r="NMS5" s="18"/>
      <c r="NMT5" s="18"/>
      <c r="NMU5" s="18"/>
      <c r="NMV5" s="18"/>
      <c r="NMW5" s="18"/>
      <c r="NMX5" s="18"/>
      <c r="NMY5" s="18"/>
      <c r="NMZ5" s="18"/>
      <c r="NNA5" s="18"/>
      <c r="NNB5" s="18"/>
      <c r="NNC5" s="18"/>
      <c r="NND5" s="18"/>
      <c r="NNE5" s="18"/>
      <c r="NNF5" s="18"/>
      <c r="NNG5" s="18"/>
      <c r="NNH5" s="18"/>
      <c r="NNI5" s="18"/>
      <c r="NNJ5" s="18"/>
      <c r="NNK5" s="18"/>
      <c r="NNL5" s="18"/>
      <c r="NNM5" s="18"/>
      <c r="NNN5" s="18"/>
      <c r="NNO5" s="18"/>
      <c r="NNP5" s="18"/>
      <c r="NNQ5" s="18"/>
      <c r="NNR5" s="18"/>
      <c r="NNS5" s="18"/>
      <c r="NNT5" s="18"/>
      <c r="NNU5" s="18"/>
      <c r="NNV5" s="18"/>
      <c r="NNW5" s="18"/>
      <c r="NNX5" s="18"/>
      <c r="NNY5" s="18"/>
      <c r="NNZ5" s="18"/>
      <c r="NOA5" s="18"/>
      <c r="NOB5" s="18"/>
      <c r="NOC5" s="18"/>
      <c r="NOD5" s="18"/>
      <c r="NOE5" s="18"/>
      <c r="NOF5" s="18"/>
      <c r="NOG5" s="18"/>
      <c r="NOH5" s="18"/>
      <c r="NOI5" s="18"/>
      <c r="NOJ5" s="18"/>
      <c r="NOK5" s="18"/>
      <c r="NOL5" s="18"/>
      <c r="NOM5" s="18"/>
      <c r="NON5" s="18"/>
      <c r="NOO5" s="18"/>
      <c r="NOP5" s="18"/>
      <c r="NOQ5" s="18"/>
      <c r="NOR5" s="18"/>
      <c r="NOS5" s="18"/>
      <c r="NOT5" s="18"/>
      <c r="NOU5" s="18"/>
      <c r="NOV5" s="18"/>
      <c r="NOW5" s="18"/>
      <c r="NOX5" s="18"/>
      <c r="NOY5" s="18"/>
      <c r="NOZ5" s="18"/>
      <c r="NPA5" s="18"/>
      <c r="NPB5" s="18"/>
      <c r="NPC5" s="18"/>
      <c r="NPD5" s="18"/>
      <c r="NPE5" s="18"/>
      <c r="NPF5" s="18"/>
      <c r="NPG5" s="18"/>
      <c r="NPH5" s="18"/>
      <c r="NPI5" s="18"/>
      <c r="NPJ5" s="18"/>
      <c r="NPK5" s="18"/>
      <c r="NPL5" s="18"/>
      <c r="NPM5" s="18"/>
      <c r="NPN5" s="18"/>
      <c r="NPO5" s="18"/>
      <c r="NPP5" s="18"/>
      <c r="NPQ5" s="18"/>
      <c r="NPR5" s="18"/>
      <c r="NPS5" s="18"/>
      <c r="NPT5" s="18"/>
      <c r="NPU5" s="18"/>
      <c r="NPV5" s="18"/>
      <c r="NPW5" s="18"/>
      <c r="NPX5" s="18"/>
      <c r="NPY5" s="18"/>
      <c r="NPZ5" s="18"/>
      <c r="NQA5" s="18"/>
      <c r="NQB5" s="18"/>
      <c r="NQC5" s="18"/>
      <c r="NQD5" s="18"/>
      <c r="NQE5" s="18"/>
      <c r="NQF5" s="18"/>
      <c r="NQG5" s="18"/>
      <c r="NQH5" s="18"/>
      <c r="NQI5" s="18"/>
      <c r="NQJ5" s="18"/>
      <c r="NQK5" s="18"/>
      <c r="NQL5" s="18"/>
      <c r="NQM5" s="18"/>
      <c r="NQN5" s="18"/>
      <c r="NQO5" s="18"/>
      <c r="NQP5" s="18"/>
      <c r="NQQ5" s="18"/>
      <c r="NQR5" s="18"/>
      <c r="NQS5" s="18"/>
      <c r="NQT5" s="18"/>
      <c r="NQU5" s="18"/>
      <c r="NQV5" s="18"/>
      <c r="NQW5" s="18"/>
      <c r="NQX5" s="18"/>
      <c r="NQY5" s="18"/>
      <c r="NQZ5" s="18"/>
      <c r="NRA5" s="18"/>
      <c r="NRB5" s="18"/>
      <c r="NRC5" s="18"/>
      <c r="NRD5" s="18"/>
      <c r="NRE5" s="18"/>
      <c r="NRF5" s="18"/>
      <c r="NRG5" s="18"/>
      <c r="NRH5" s="18"/>
      <c r="NRI5" s="18"/>
      <c r="NRJ5" s="18"/>
      <c r="NRK5" s="18"/>
      <c r="NRL5" s="18"/>
      <c r="NRM5" s="18"/>
      <c r="NRN5" s="18"/>
      <c r="NRO5" s="18"/>
      <c r="NRP5" s="18"/>
      <c r="NRQ5" s="18"/>
      <c r="NRR5" s="18"/>
      <c r="NRS5" s="18"/>
      <c r="NRT5" s="18"/>
      <c r="NRU5" s="18"/>
      <c r="NRV5" s="18"/>
      <c r="NRW5" s="18"/>
      <c r="NRX5" s="18"/>
      <c r="NRY5" s="18"/>
      <c r="NRZ5" s="18"/>
      <c r="NSA5" s="18"/>
      <c r="NSB5" s="18"/>
      <c r="NSC5" s="18"/>
      <c r="NSD5" s="18"/>
      <c r="NSE5" s="18"/>
      <c r="NSF5" s="18"/>
      <c r="NSG5" s="18"/>
      <c r="NSH5" s="18"/>
      <c r="NSI5" s="18"/>
      <c r="NSJ5" s="18"/>
      <c r="NSK5" s="18"/>
      <c r="NSL5" s="18"/>
      <c r="NSM5" s="18"/>
      <c r="NSN5" s="18"/>
      <c r="NSO5" s="18"/>
      <c r="NSP5" s="18"/>
      <c r="NSQ5" s="18"/>
      <c r="NSR5" s="18"/>
      <c r="NSS5" s="18"/>
      <c r="NST5" s="18"/>
      <c r="NSU5" s="18"/>
      <c r="NSV5" s="18"/>
      <c r="NSW5" s="18"/>
      <c r="NSX5" s="18"/>
      <c r="NSY5" s="18"/>
      <c r="NSZ5" s="18"/>
      <c r="NTA5" s="18"/>
      <c r="NTB5" s="18"/>
      <c r="NTC5" s="18"/>
      <c r="NTD5" s="18"/>
      <c r="NTE5" s="18"/>
      <c r="NTF5" s="18"/>
      <c r="NTG5" s="18"/>
      <c r="NTH5" s="18"/>
      <c r="NTI5" s="18"/>
      <c r="NTJ5" s="18"/>
      <c r="NTK5" s="18"/>
      <c r="NTL5" s="18"/>
      <c r="NTM5" s="18"/>
      <c r="NTN5" s="18"/>
      <c r="NTO5" s="18"/>
      <c r="NTP5" s="18"/>
      <c r="NTQ5" s="18"/>
      <c r="NTR5" s="18"/>
      <c r="NTS5" s="18"/>
      <c r="NTT5" s="18"/>
      <c r="NTU5" s="18"/>
      <c r="NTV5" s="18"/>
      <c r="NTW5" s="18"/>
      <c r="NTX5" s="18"/>
      <c r="NTY5" s="18"/>
      <c r="NTZ5" s="18"/>
      <c r="NUA5" s="18"/>
      <c r="NUB5" s="18"/>
      <c r="NUC5" s="18"/>
      <c r="NUD5" s="18"/>
      <c r="NUE5" s="18"/>
      <c r="NUF5" s="18"/>
      <c r="NUG5" s="18"/>
      <c r="NUH5" s="18"/>
      <c r="NUI5" s="18"/>
      <c r="NUJ5" s="18"/>
      <c r="NUK5" s="18"/>
      <c r="NUL5" s="18"/>
      <c r="NUM5" s="18"/>
      <c r="NUN5" s="18"/>
      <c r="NUO5" s="18"/>
      <c r="NUP5" s="18"/>
      <c r="NUQ5" s="18"/>
      <c r="NUR5" s="18"/>
      <c r="NUS5" s="18"/>
      <c r="NUT5" s="18"/>
      <c r="NUU5" s="18"/>
      <c r="NUV5" s="18"/>
      <c r="NUW5" s="18"/>
      <c r="NUX5" s="18"/>
      <c r="NUY5" s="18"/>
      <c r="NUZ5" s="18"/>
      <c r="NVA5" s="18"/>
      <c r="NVB5" s="18"/>
      <c r="NVC5" s="18"/>
      <c r="NVD5" s="18"/>
      <c r="NVE5" s="18"/>
      <c r="NVF5" s="18"/>
      <c r="NVG5" s="18"/>
      <c r="NVH5" s="18"/>
      <c r="NVI5" s="18"/>
      <c r="NVJ5" s="18"/>
      <c r="NVK5" s="18"/>
      <c r="NVL5" s="18"/>
      <c r="NVM5" s="18"/>
      <c r="NVN5" s="18"/>
      <c r="NVO5" s="18"/>
      <c r="NVP5" s="18"/>
      <c r="NVQ5" s="18"/>
      <c r="NVR5" s="18"/>
      <c r="NVS5" s="18"/>
      <c r="NVT5" s="18"/>
      <c r="NVU5" s="18"/>
      <c r="NVV5" s="18"/>
      <c r="NVW5" s="18"/>
      <c r="NVX5" s="18"/>
      <c r="NVY5" s="18"/>
      <c r="NVZ5" s="18"/>
      <c r="NWA5" s="18"/>
      <c r="NWB5" s="18"/>
      <c r="NWC5" s="18"/>
      <c r="NWD5" s="18"/>
      <c r="NWE5" s="18"/>
      <c r="NWF5" s="18"/>
      <c r="NWG5" s="18"/>
      <c r="NWH5" s="18"/>
      <c r="NWI5" s="18"/>
      <c r="NWJ5" s="18"/>
      <c r="NWK5" s="18"/>
      <c r="NWL5" s="18"/>
      <c r="NWM5" s="18"/>
      <c r="NWN5" s="18"/>
      <c r="NWO5" s="18"/>
      <c r="NWP5" s="18"/>
      <c r="NWQ5" s="18"/>
      <c r="NWR5" s="18"/>
      <c r="NWS5" s="18"/>
      <c r="NWT5" s="18"/>
      <c r="NWU5" s="18"/>
      <c r="NWV5" s="18"/>
      <c r="NWW5" s="18"/>
      <c r="NWX5" s="18"/>
      <c r="NWY5" s="18"/>
      <c r="NWZ5" s="18"/>
      <c r="NXA5" s="18"/>
      <c r="NXB5" s="18"/>
      <c r="NXC5" s="18"/>
      <c r="NXD5" s="18"/>
      <c r="NXE5" s="18"/>
      <c r="NXF5" s="18"/>
      <c r="NXG5" s="18"/>
      <c r="NXH5" s="18"/>
      <c r="NXI5" s="18"/>
      <c r="NXJ5" s="18"/>
      <c r="NXK5" s="18"/>
      <c r="NXL5" s="18"/>
      <c r="NXM5" s="18"/>
      <c r="NXN5" s="18"/>
      <c r="NXO5" s="18"/>
      <c r="NXP5" s="18"/>
      <c r="NXQ5" s="18"/>
      <c r="NXR5" s="18"/>
      <c r="NXS5" s="18"/>
      <c r="NXT5" s="18"/>
      <c r="NXU5" s="18"/>
      <c r="NXV5" s="18"/>
      <c r="NXW5" s="18"/>
      <c r="NXX5" s="18"/>
      <c r="NXY5" s="18"/>
      <c r="NXZ5" s="18"/>
      <c r="NYA5" s="18"/>
      <c r="NYB5" s="18"/>
      <c r="NYC5" s="18"/>
      <c r="NYD5" s="18"/>
      <c r="NYE5" s="18"/>
      <c r="NYF5" s="18"/>
      <c r="NYG5" s="18"/>
      <c r="NYH5" s="18"/>
      <c r="NYI5" s="18"/>
      <c r="NYJ5" s="18"/>
      <c r="NYK5" s="18"/>
      <c r="NYL5" s="18"/>
      <c r="NYM5" s="18"/>
      <c r="NYN5" s="18"/>
      <c r="NYO5" s="18"/>
      <c r="NYP5" s="18"/>
      <c r="NYQ5" s="18"/>
      <c r="NYR5" s="18"/>
      <c r="NYS5" s="18"/>
      <c r="NYT5" s="18"/>
      <c r="NYU5" s="18"/>
      <c r="NYV5" s="18"/>
      <c r="NYW5" s="18"/>
      <c r="NYX5" s="18"/>
      <c r="NYY5" s="18"/>
      <c r="NYZ5" s="18"/>
      <c r="NZA5" s="18"/>
      <c r="NZB5" s="18"/>
      <c r="NZC5" s="18"/>
      <c r="NZD5" s="18"/>
      <c r="NZE5" s="18"/>
      <c r="NZF5" s="18"/>
      <c r="NZG5" s="18"/>
      <c r="NZH5" s="18"/>
      <c r="NZI5" s="18"/>
      <c r="NZJ5" s="18"/>
      <c r="NZK5" s="18"/>
      <c r="NZL5" s="18"/>
      <c r="NZM5" s="18"/>
      <c r="NZN5" s="18"/>
      <c r="NZO5" s="18"/>
      <c r="NZP5" s="18"/>
      <c r="NZQ5" s="18"/>
      <c r="NZR5" s="18"/>
      <c r="NZS5" s="18"/>
      <c r="NZT5" s="18"/>
      <c r="NZU5" s="18"/>
      <c r="NZV5" s="18"/>
      <c r="NZW5" s="18"/>
      <c r="NZX5" s="18"/>
      <c r="NZY5" s="18"/>
      <c r="NZZ5" s="18"/>
      <c r="OAA5" s="18"/>
      <c r="OAB5" s="18"/>
      <c r="OAC5" s="18"/>
      <c r="OAD5" s="18"/>
      <c r="OAE5" s="18"/>
      <c r="OAF5" s="18"/>
      <c r="OAG5" s="18"/>
      <c r="OAH5" s="18"/>
      <c r="OAI5" s="18"/>
      <c r="OAJ5" s="18"/>
      <c r="OAK5" s="18"/>
      <c r="OAL5" s="18"/>
      <c r="OAM5" s="18"/>
      <c r="OAN5" s="18"/>
      <c r="OAO5" s="18"/>
      <c r="OAP5" s="18"/>
      <c r="OAQ5" s="18"/>
      <c r="OAR5" s="18"/>
      <c r="OAS5" s="18"/>
      <c r="OAT5" s="18"/>
      <c r="OAU5" s="18"/>
      <c r="OAV5" s="18"/>
      <c r="OAW5" s="18"/>
      <c r="OAX5" s="18"/>
      <c r="OAY5" s="18"/>
      <c r="OAZ5" s="18"/>
      <c r="OBA5" s="18"/>
      <c r="OBB5" s="18"/>
      <c r="OBC5" s="18"/>
      <c r="OBD5" s="18"/>
      <c r="OBE5" s="18"/>
      <c r="OBF5" s="18"/>
      <c r="OBG5" s="18"/>
      <c r="OBH5" s="18"/>
      <c r="OBI5" s="18"/>
      <c r="OBJ5" s="18"/>
      <c r="OBK5" s="18"/>
      <c r="OBL5" s="18"/>
      <c r="OBM5" s="18"/>
      <c r="OBN5" s="18"/>
      <c r="OBO5" s="18"/>
      <c r="OBP5" s="18"/>
      <c r="OBQ5" s="18"/>
      <c r="OBR5" s="18"/>
      <c r="OBS5" s="18"/>
      <c r="OBT5" s="18"/>
      <c r="OBU5" s="18"/>
      <c r="OBV5" s="18"/>
      <c r="OBW5" s="18"/>
      <c r="OBX5" s="18"/>
      <c r="OBY5" s="18"/>
      <c r="OBZ5" s="18"/>
      <c r="OCA5" s="18"/>
      <c r="OCB5" s="18"/>
      <c r="OCC5" s="18"/>
      <c r="OCD5" s="18"/>
      <c r="OCE5" s="18"/>
      <c r="OCF5" s="18"/>
      <c r="OCG5" s="18"/>
      <c r="OCH5" s="18"/>
      <c r="OCI5" s="18"/>
      <c r="OCJ5" s="18"/>
      <c r="OCK5" s="18"/>
      <c r="OCL5" s="18"/>
      <c r="OCM5" s="18"/>
      <c r="OCN5" s="18"/>
      <c r="OCO5" s="18"/>
      <c r="OCP5" s="18"/>
      <c r="OCQ5" s="18"/>
      <c r="OCR5" s="18"/>
      <c r="OCS5" s="18"/>
      <c r="OCT5" s="18"/>
      <c r="OCU5" s="18"/>
      <c r="OCV5" s="18"/>
      <c r="OCW5" s="18"/>
      <c r="OCX5" s="18"/>
      <c r="OCY5" s="18"/>
      <c r="OCZ5" s="18"/>
      <c r="ODA5" s="18"/>
      <c r="ODB5" s="18"/>
      <c r="ODC5" s="18"/>
      <c r="ODD5" s="18"/>
      <c r="ODE5" s="18"/>
      <c r="ODF5" s="18"/>
      <c r="ODG5" s="18"/>
      <c r="ODH5" s="18"/>
      <c r="ODI5" s="18"/>
      <c r="ODJ5" s="18"/>
      <c r="ODK5" s="18"/>
      <c r="ODL5" s="18"/>
      <c r="ODM5" s="18"/>
      <c r="ODN5" s="18"/>
      <c r="ODO5" s="18"/>
      <c r="ODP5" s="18"/>
      <c r="ODQ5" s="18"/>
      <c r="ODR5" s="18"/>
      <c r="ODS5" s="18"/>
      <c r="ODT5" s="18"/>
      <c r="ODU5" s="18"/>
      <c r="ODV5" s="18"/>
      <c r="ODW5" s="18"/>
      <c r="ODX5" s="18"/>
      <c r="ODY5" s="18"/>
      <c r="ODZ5" s="18"/>
      <c r="OEA5" s="18"/>
      <c r="OEB5" s="18"/>
      <c r="OEC5" s="18"/>
      <c r="OED5" s="18"/>
      <c r="OEE5" s="18"/>
      <c r="OEF5" s="18"/>
      <c r="OEG5" s="18"/>
      <c r="OEH5" s="18"/>
      <c r="OEI5" s="18"/>
      <c r="OEJ5" s="18"/>
      <c r="OEK5" s="18"/>
      <c r="OEL5" s="18"/>
      <c r="OEM5" s="18"/>
      <c r="OEN5" s="18"/>
      <c r="OEO5" s="18"/>
      <c r="OEP5" s="18"/>
      <c r="OEQ5" s="18"/>
      <c r="OER5" s="18"/>
      <c r="OES5" s="18"/>
      <c r="OET5" s="18"/>
      <c r="OEU5" s="18"/>
      <c r="OEV5" s="18"/>
      <c r="OEW5" s="18"/>
      <c r="OEX5" s="18"/>
      <c r="OEY5" s="18"/>
      <c r="OEZ5" s="18"/>
      <c r="OFA5" s="18"/>
      <c r="OFB5" s="18"/>
      <c r="OFC5" s="18"/>
      <c r="OFD5" s="18"/>
      <c r="OFE5" s="18"/>
      <c r="OFF5" s="18"/>
      <c r="OFG5" s="18"/>
      <c r="OFH5" s="18"/>
      <c r="OFI5" s="18"/>
      <c r="OFJ5" s="18"/>
      <c r="OFK5" s="18"/>
      <c r="OFL5" s="18"/>
      <c r="OFM5" s="18"/>
      <c r="OFN5" s="18"/>
      <c r="OFO5" s="18"/>
      <c r="OFP5" s="18"/>
      <c r="OFQ5" s="18"/>
      <c r="OFR5" s="18"/>
      <c r="OFS5" s="18"/>
      <c r="OFT5" s="18"/>
      <c r="OFU5" s="18"/>
      <c r="OFV5" s="18"/>
      <c r="OFW5" s="18"/>
      <c r="OFX5" s="18"/>
      <c r="OFY5" s="18"/>
      <c r="OFZ5" s="18"/>
      <c r="OGA5" s="18"/>
      <c r="OGB5" s="18"/>
      <c r="OGC5" s="18"/>
      <c r="OGD5" s="18"/>
      <c r="OGE5" s="18"/>
      <c r="OGF5" s="18"/>
      <c r="OGG5" s="18"/>
      <c r="OGH5" s="18"/>
      <c r="OGI5" s="18"/>
      <c r="OGJ5" s="18"/>
      <c r="OGK5" s="18"/>
      <c r="OGL5" s="18"/>
      <c r="OGM5" s="18"/>
      <c r="OGN5" s="18"/>
      <c r="OGO5" s="18"/>
      <c r="OGP5" s="18"/>
      <c r="OGQ5" s="18"/>
      <c r="OGR5" s="18"/>
      <c r="OGS5" s="18"/>
      <c r="OGT5" s="18"/>
      <c r="OGU5" s="18"/>
      <c r="OGV5" s="18"/>
      <c r="OGW5" s="18"/>
      <c r="OGX5" s="18"/>
      <c r="OGY5" s="18"/>
      <c r="OGZ5" s="18"/>
      <c r="OHA5" s="18"/>
      <c r="OHB5" s="18"/>
      <c r="OHC5" s="18"/>
      <c r="OHD5" s="18"/>
      <c r="OHE5" s="18"/>
      <c r="OHF5" s="18"/>
      <c r="OHG5" s="18"/>
      <c r="OHH5" s="18"/>
      <c r="OHI5" s="18"/>
      <c r="OHJ5" s="18"/>
      <c r="OHK5" s="18"/>
      <c r="OHL5" s="18"/>
      <c r="OHM5" s="18"/>
      <c r="OHN5" s="18"/>
      <c r="OHO5" s="18"/>
      <c r="OHP5" s="18"/>
      <c r="OHQ5" s="18"/>
      <c r="OHR5" s="18"/>
      <c r="OHS5" s="18"/>
      <c r="OHT5" s="18"/>
      <c r="OHU5" s="18"/>
      <c r="OHV5" s="18"/>
      <c r="OHW5" s="18"/>
      <c r="OHX5" s="18"/>
      <c r="OHY5" s="18"/>
      <c r="OHZ5" s="18"/>
      <c r="OIA5" s="18"/>
      <c r="OIB5" s="18"/>
      <c r="OIC5" s="18"/>
      <c r="OID5" s="18"/>
      <c r="OIE5" s="18"/>
      <c r="OIF5" s="18"/>
      <c r="OIG5" s="18"/>
      <c r="OIH5" s="18"/>
      <c r="OII5" s="18"/>
      <c r="OIJ5" s="18"/>
      <c r="OIK5" s="18"/>
      <c r="OIL5" s="18"/>
      <c r="OIM5" s="18"/>
      <c r="OIN5" s="18"/>
      <c r="OIO5" s="18"/>
      <c r="OIP5" s="18"/>
      <c r="OIQ5" s="18"/>
      <c r="OIR5" s="18"/>
      <c r="OIS5" s="18"/>
      <c r="OIT5" s="18"/>
      <c r="OIU5" s="18"/>
      <c r="OIV5" s="18"/>
      <c r="OIW5" s="18"/>
      <c r="OIX5" s="18"/>
      <c r="OIY5" s="18"/>
      <c r="OIZ5" s="18"/>
      <c r="OJA5" s="18"/>
      <c r="OJB5" s="18"/>
      <c r="OJC5" s="18"/>
      <c r="OJD5" s="18"/>
      <c r="OJE5" s="18"/>
      <c r="OJF5" s="18"/>
      <c r="OJG5" s="18"/>
      <c r="OJH5" s="18"/>
      <c r="OJI5" s="18"/>
      <c r="OJJ5" s="18"/>
      <c r="OJK5" s="18"/>
      <c r="OJL5" s="18"/>
      <c r="OJM5" s="18"/>
      <c r="OJN5" s="18"/>
      <c r="OJO5" s="18"/>
      <c r="OJP5" s="18"/>
      <c r="OJQ5" s="18"/>
      <c r="OJR5" s="18"/>
      <c r="OJS5" s="18"/>
      <c r="OJT5" s="18"/>
      <c r="OJU5" s="18"/>
      <c r="OJV5" s="18"/>
      <c r="OJW5" s="18"/>
      <c r="OJX5" s="18"/>
      <c r="OJY5" s="18"/>
      <c r="OJZ5" s="18"/>
      <c r="OKA5" s="18"/>
      <c r="OKB5" s="18"/>
      <c r="OKC5" s="18"/>
      <c r="OKD5" s="18"/>
      <c r="OKE5" s="18"/>
      <c r="OKF5" s="18"/>
      <c r="OKG5" s="18"/>
      <c r="OKH5" s="18"/>
      <c r="OKI5" s="18"/>
      <c r="OKJ5" s="18"/>
      <c r="OKK5" s="18"/>
      <c r="OKL5" s="18"/>
      <c r="OKM5" s="18"/>
      <c r="OKN5" s="18"/>
      <c r="OKO5" s="18"/>
      <c r="OKP5" s="18"/>
      <c r="OKQ5" s="18"/>
      <c r="OKR5" s="18"/>
      <c r="OKS5" s="18"/>
      <c r="OKT5" s="18"/>
      <c r="OKU5" s="18"/>
      <c r="OKV5" s="18"/>
      <c r="OKW5" s="18"/>
      <c r="OKX5" s="18"/>
      <c r="OKY5" s="18"/>
      <c r="OKZ5" s="18"/>
      <c r="OLA5" s="18"/>
      <c r="OLB5" s="18"/>
      <c r="OLC5" s="18"/>
      <c r="OLD5" s="18"/>
      <c r="OLE5" s="18"/>
      <c r="OLF5" s="18"/>
      <c r="OLG5" s="18"/>
      <c r="OLH5" s="18"/>
      <c r="OLI5" s="18"/>
      <c r="OLJ5" s="18"/>
      <c r="OLK5" s="18"/>
      <c r="OLL5" s="18"/>
      <c r="OLM5" s="18"/>
      <c r="OLN5" s="18"/>
      <c r="OLO5" s="18"/>
      <c r="OLP5" s="18"/>
      <c r="OLQ5" s="18"/>
      <c r="OLR5" s="18"/>
      <c r="OLS5" s="18"/>
      <c r="OLT5" s="18"/>
      <c r="OLU5" s="18"/>
      <c r="OLV5" s="18"/>
      <c r="OLW5" s="18"/>
      <c r="OLX5" s="18"/>
      <c r="OLY5" s="18"/>
      <c r="OLZ5" s="18"/>
      <c r="OMA5" s="18"/>
      <c r="OMB5" s="18"/>
      <c r="OMC5" s="18"/>
      <c r="OMD5" s="18"/>
      <c r="OME5" s="18"/>
      <c r="OMF5" s="18"/>
      <c r="OMG5" s="18"/>
      <c r="OMH5" s="18"/>
      <c r="OMI5" s="18"/>
      <c r="OMJ5" s="18"/>
      <c r="OMK5" s="18"/>
      <c r="OML5" s="18"/>
      <c r="OMM5" s="18"/>
      <c r="OMN5" s="18"/>
      <c r="OMO5" s="18"/>
      <c r="OMP5" s="18"/>
      <c r="OMQ5" s="18"/>
      <c r="OMR5" s="18"/>
      <c r="OMS5" s="18"/>
      <c r="OMT5" s="18"/>
      <c r="OMU5" s="18"/>
      <c r="OMV5" s="18"/>
      <c r="OMW5" s="18"/>
      <c r="OMX5" s="18"/>
      <c r="OMY5" s="18"/>
      <c r="OMZ5" s="18"/>
      <c r="ONA5" s="18"/>
      <c r="ONB5" s="18"/>
      <c r="ONC5" s="18"/>
      <c r="OND5" s="18"/>
      <c r="ONE5" s="18"/>
      <c r="ONF5" s="18"/>
      <c r="ONG5" s="18"/>
      <c r="ONH5" s="18"/>
      <c r="ONI5" s="18"/>
      <c r="ONJ5" s="18"/>
      <c r="ONK5" s="18"/>
      <c r="ONL5" s="18"/>
      <c r="ONM5" s="18"/>
      <c r="ONN5" s="18"/>
      <c r="ONO5" s="18"/>
      <c r="ONP5" s="18"/>
      <c r="ONQ5" s="18"/>
      <c r="ONR5" s="18"/>
      <c r="ONS5" s="18"/>
      <c r="ONT5" s="18"/>
      <c r="ONU5" s="18"/>
      <c r="ONV5" s="18"/>
      <c r="ONW5" s="18"/>
      <c r="ONX5" s="18"/>
      <c r="ONY5" s="18"/>
      <c r="ONZ5" s="18"/>
      <c r="OOA5" s="18"/>
      <c r="OOB5" s="18"/>
      <c r="OOC5" s="18"/>
      <c r="OOD5" s="18"/>
      <c r="OOE5" s="18"/>
      <c r="OOF5" s="18"/>
      <c r="OOG5" s="18"/>
      <c r="OOH5" s="18"/>
      <c r="OOI5" s="18"/>
      <c r="OOJ5" s="18"/>
      <c r="OOK5" s="18"/>
      <c r="OOL5" s="18"/>
      <c r="OOM5" s="18"/>
      <c r="OON5" s="18"/>
      <c r="OOO5" s="18"/>
      <c r="OOP5" s="18"/>
      <c r="OOQ5" s="18"/>
      <c r="OOR5" s="18"/>
      <c r="OOS5" s="18"/>
      <c r="OOT5" s="18"/>
      <c r="OOU5" s="18"/>
      <c r="OOV5" s="18"/>
      <c r="OOW5" s="18"/>
      <c r="OOX5" s="18"/>
      <c r="OOY5" s="18"/>
      <c r="OOZ5" s="18"/>
      <c r="OPA5" s="18"/>
      <c r="OPB5" s="18"/>
      <c r="OPC5" s="18"/>
      <c r="OPD5" s="18"/>
      <c r="OPE5" s="18"/>
      <c r="OPF5" s="18"/>
      <c r="OPG5" s="18"/>
      <c r="OPH5" s="18"/>
      <c r="OPI5" s="18"/>
      <c r="OPJ5" s="18"/>
      <c r="OPK5" s="18"/>
      <c r="OPL5" s="18"/>
      <c r="OPM5" s="18"/>
      <c r="OPN5" s="18"/>
      <c r="OPO5" s="18"/>
      <c r="OPP5" s="18"/>
      <c r="OPQ5" s="18"/>
      <c r="OPR5" s="18"/>
      <c r="OPS5" s="18"/>
      <c r="OPT5" s="18"/>
      <c r="OPU5" s="18"/>
      <c r="OPV5" s="18"/>
      <c r="OPW5" s="18"/>
      <c r="OPX5" s="18"/>
      <c r="OPY5" s="18"/>
      <c r="OPZ5" s="18"/>
      <c r="OQA5" s="18"/>
      <c r="OQB5" s="18"/>
      <c r="OQC5" s="18"/>
      <c r="OQD5" s="18"/>
      <c r="OQE5" s="18"/>
      <c r="OQF5" s="18"/>
      <c r="OQG5" s="18"/>
      <c r="OQH5" s="18"/>
      <c r="OQI5" s="18"/>
      <c r="OQJ5" s="18"/>
      <c r="OQK5" s="18"/>
      <c r="OQL5" s="18"/>
      <c r="OQM5" s="18"/>
      <c r="OQN5" s="18"/>
      <c r="OQO5" s="18"/>
      <c r="OQP5" s="18"/>
      <c r="OQQ5" s="18"/>
      <c r="OQR5" s="18"/>
      <c r="OQS5" s="18"/>
      <c r="OQT5" s="18"/>
      <c r="OQU5" s="18"/>
      <c r="OQV5" s="18"/>
      <c r="OQW5" s="18"/>
      <c r="OQX5" s="18"/>
      <c r="OQY5" s="18"/>
      <c r="OQZ5" s="18"/>
      <c r="ORA5" s="18"/>
      <c r="ORB5" s="18"/>
      <c r="ORC5" s="18"/>
      <c r="ORD5" s="18"/>
      <c r="ORE5" s="18"/>
      <c r="ORF5" s="18"/>
      <c r="ORG5" s="18"/>
      <c r="ORH5" s="18"/>
      <c r="ORI5" s="18"/>
      <c r="ORJ5" s="18"/>
      <c r="ORK5" s="18"/>
      <c r="ORL5" s="18"/>
      <c r="ORM5" s="18"/>
      <c r="ORN5" s="18"/>
      <c r="ORO5" s="18"/>
      <c r="ORP5" s="18"/>
      <c r="ORQ5" s="18"/>
      <c r="ORR5" s="18"/>
      <c r="ORS5" s="18"/>
      <c r="ORT5" s="18"/>
      <c r="ORU5" s="18"/>
      <c r="ORV5" s="18"/>
      <c r="ORW5" s="18"/>
      <c r="ORX5" s="18"/>
      <c r="ORY5" s="18"/>
      <c r="ORZ5" s="18"/>
      <c r="OSA5" s="18"/>
      <c r="OSB5" s="18"/>
      <c r="OSC5" s="18"/>
      <c r="OSD5" s="18"/>
      <c r="OSE5" s="18"/>
      <c r="OSF5" s="18"/>
      <c r="OSG5" s="18"/>
      <c r="OSH5" s="18"/>
      <c r="OSI5" s="18"/>
      <c r="OSJ5" s="18"/>
      <c r="OSK5" s="18"/>
      <c r="OSL5" s="18"/>
      <c r="OSM5" s="18"/>
      <c r="OSN5" s="18"/>
      <c r="OSO5" s="18"/>
      <c r="OSP5" s="18"/>
      <c r="OSQ5" s="18"/>
      <c r="OSR5" s="18"/>
      <c r="OSS5" s="18"/>
      <c r="OST5" s="18"/>
      <c r="OSU5" s="18"/>
      <c r="OSV5" s="18"/>
      <c r="OSW5" s="18"/>
      <c r="OSX5" s="18"/>
      <c r="OSY5" s="18"/>
      <c r="OSZ5" s="18"/>
      <c r="OTA5" s="18"/>
      <c r="OTB5" s="18"/>
      <c r="OTC5" s="18"/>
      <c r="OTD5" s="18"/>
      <c r="OTE5" s="18"/>
      <c r="OTF5" s="18"/>
      <c r="OTG5" s="18"/>
      <c r="OTH5" s="18"/>
      <c r="OTI5" s="18"/>
      <c r="OTJ5" s="18"/>
      <c r="OTK5" s="18"/>
      <c r="OTL5" s="18"/>
      <c r="OTM5" s="18"/>
      <c r="OTN5" s="18"/>
      <c r="OTO5" s="18"/>
      <c r="OTP5" s="18"/>
      <c r="OTQ5" s="18"/>
      <c r="OTR5" s="18"/>
      <c r="OTS5" s="18"/>
      <c r="OTT5" s="18"/>
      <c r="OTU5" s="18"/>
      <c r="OTV5" s="18"/>
      <c r="OTW5" s="18"/>
      <c r="OTX5" s="18"/>
      <c r="OTY5" s="18"/>
      <c r="OTZ5" s="18"/>
      <c r="OUA5" s="18"/>
      <c r="OUB5" s="18"/>
      <c r="OUC5" s="18"/>
      <c r="OUD5" s="18"/>
      <c r="OUE5" s="18"/>
      <c r="OUF5" s="18"/>
      <c r="OUG5" s="18"/>
      <c r="OUH5" s="18"/>
      <c r="OUI5" s="18"/>
      <c r="OUJ5" s="18"/>
      <c r="OUK5" s="18"/>
      <c r="OUL5" s="18"/>
      <c r="OUM5" s="18"/>
      <c r="OUN5" s="18"/>
      <c r="OUO5" s="18"/>
      <c r="OUP5" s="18"/>
      <c r="OUQ5" s="18"/>
      <c r="OUR5" s="18"/>
      <c r="OUS5" s="18"/>
      <c r="OUT5" s="18"/>
      <c r="OUU5" s="18"/>
      <c r="OUV5" s="18"/>
      <c r="OUW5" s="18"/>
      <c r="OUX5" s="18"/>
      <c r="OUY5" s="18"/>
      <c r="OUZ5" s="18"/>
      <c r="OVA5" s="18"/>
      <c r="OVB5" s="18"/>
      <c r="OVC5" s="18"/>
      <c r="OVD5" s="18"/>
      <c r="OVE5" s="18"/>
      <c r="OVF5" s="18"/>
      <c r="OVG5" s="18"/>
      <c r="OVH5" s="18"/>
      <c r="OVI5" s="18"/>
      <c r="OVJ5" s="18"/>
      <c r="OVK5" s="18"/>
      <c r="OVL5" s="18"/>
      <c r="OVM5" s="18"/>
      <c r="OVN5" s="18"/>
      <c r="OVO5" s="18"/>
      <c r="OVP5" s="18"/>
      <c r="OVQ5" s="18"/>
      <c r="OVR5" s="18"/>
      <c r="OVS5" s="18"/>
      <c r="OVT5" s="18"/>
      <c r="OVU5" s="18"/>
      <c r="OVV5" s="18"/>
      <c r="OVW5" s="18"/>
      <c r="OVX5" s="18"/>
      <c r="OVY5" s="18"/>
      <c r="OVZ5" s="18"/>
      <c r="OWA5" s="18"/>
      <c r="OWB5" s="18"/>
      <c r="OWC5" s="18"/>
      <c r="OWD5" s="18"/>
      <c r="OWE5" s="18"/>
      <c r="OWF5" s="18"/>
      <c r="OWG5" s="18"/>
      <c r="OWH5" s="18"/>
      <c r="OWI5" s="18"/>
      <c r="OWJ5" s="18"/>
      <c r="OWK5" s="18"/>
      <c r="OWL5" s="18"/>
      <c r="OWM5" s="18"/>
      <c r="OWN5" s="18"/>
      <c r="OWO5" s="18"/>
      <c r="OWP5" s="18"/>
      <c r="OWQ5" s="18"/>
      <c r="OWR5" s="18"/>
      <c r="OWS5" s="18"/>
      <c r="OWT5" s="18"/>
      <c r="OWU5" s="18"/>
      <c r="OWV5" s="18"/>
      <c r="OWW5" s="18"/>
      <c r="OWX5" s="18"/>
      <c r="OWY5" s="18"/>
      <c r="OWZ5" s="18"/>
      <c r="OXA5" s="18"/>
      <c r="OXB5" s="18"/>
      <c r="OXC5" s="18"/>
      <c r="OXD5" s="18"/>
      <c r="OXE5" s="18"/>
      <c r="OXF5" s="18"/>
      <c r="OXG5" s="18"/>
      <c r="OXH5" s="18"/>
      <c r="OXI5" s="18"/>
      <c r="OXJ5" s="18"/>
      <c r="OXK5" s="18"/>
      <c r="OXL5" s="18"/>
      <c r="OXM5" s="18"/>
      <c r="OXN5" s="18"/>
      <c r="OXO5" s="18"/>
      <c r="OXP5" s="18"/>
      <c r="OXQ5" s="18"/>
      <c r="OXR5" s="18"/>
      <c r="OXS5" s="18"/>
      <c r="OXT5" s="18"/>
      <c r="OXU5" s="18"/>
      <c r="OXV5" s="18"/>
      <c r="OXW5" s="18"/>
      <c r="OXX5" s="18"/>
      <c r="OXY5" s="18"/>
      <c r="OXZ5" s="18"/>
      <c r="OYA5" s="18"/>
      <c r="OYB5" s="18"/>
      <c r="OYC5" s="18"/>
      <c r="OYD5" s="18"/>
      <c r="OYE5" s="18"/>
      <c r="OYF5" s="18"/>
      <c r="OYG5" s="18"/>
      <c r="OYH5" s="18"/>
      <c r="OYI5" s="18"/>
      <c r="OYJ5" s="18"/>
      <c r="OYK5" s="18"/>
      <c r="OYL5" s="18"/>
      <c r="OYM5" s="18"/>
      <c r="OYN5" s="18"/>
      <c r="OYO5" s="18"/>
      <c r="OYP5" s="18"/>
      <c r="OYQ5" s="18"/>
      <c r="OYR5" s="18"/>
      <c r="OYS5" s="18"/>
      <c r="OYT5" s="18"/>
      <c r="OYU5" s="18"/>
      <c r="OYV5" s="18"/>
      <c r="OYW5" s="18"/>
      <c r="OYX5" s="18"/>
      <c r="OYY5" s="18"/>
      <c r="OYZ5" s="18"/>
      <c r="OZA5" s="18"/>
      <c r="OZB5" s="18"/>
      <c r="OZC5" s="18"/>
      <c r="OZD5" s="18"/>
      <c r="OZE5" s="18"/>
      <c r="OZF5" s="18"/>
      <c r="OZG5" s="18"/>
      <c r="OZH5" s="18"/>
      <c r="OZI5" s="18"/>
      <c r="OZJ5" s="18"/>
      <c r="OZK5" s="18"/>
      <c r="OZL5" s="18"/>
      <c r="OZM5" s="18"/>
      <c r="OZN5" s="18"/>
      <c r="OZO5" s="18"/>
      <c r="OZP5" s="18"/>
      <c r="OZQ5" s="18"/>
      <c r="OZR5" s="18"/>
      <c r="OZS5" s="18"/>
      <c r="OZT5" s="18"/>
      <c r="OZU5" s="18"/>
      <c r="OZV5" s="18"/>
      <c r="OZW5" s="18"/>
      <c r="OZX5" s="18"/>
      <c r="OZY5" s="18"/>
      <c r="OZZ5" s="18"/>
      <c r="PAA5" s="18"/>
      <c r="PAB5" s="18"/>
      <c r="PAC5" s="18"/>
      <c r="PAD5" s="18"/>
      <c r="PAE5" s="18"/>
      <c r="PAF5" s="18"/>
      <c r="PAG5" s="18"/>
      <c r="PAH5" s="18"/>
      <c r="PAI5" s="18"/>
      <c r="PAJ5" s="18"/>
      <c r="PAK5" s="18"/>
      <c r="PAL5" s="18"/>
      <c r="PAM5" s="18"/>
      <c r="PAN5" s="18"/>
      <c r="PAO5" s="18"/>
      <c r="PAP5" s="18"/>
      <c r="PAQ5" s="18"/>
      <c r="PAR5" s="18"/>
      <c r="PAS5" s="18"/>
      <c r="PAT5" s="18"/>
      <c r="PAU5" s="18"/>
      <c r="PAV5" s="18"/>
      <c r="PAW5" s="18"/>
      <c r="PAX5" s="18"/>
      <c r="PAY5" s="18"/>
      <c r="PAZ5" s="18"/>
      <c r="PBA5" s="18"/>
      <c r="PBB5" s="18"/>
      <c r="PBC5" s="18"/>
      <c r="PBD5" s="18"/>
      <c r="PBE5" s="18"/>
      <c r="PBF5" s="18"/>
      <c r="PBG5" s="18"/>
      <c r="PBH5" s="18"/>
      <c r="PBI5" s="18"/>
      <c r="PBJ5" s="18"/>
      <c r="PBK5" s="18"/>
      <c r="PBL5" s="18"/>
      <c r="PBM5" s="18"/>
      <c r="PBN5" s="18"/>
      <c r="PBO5" s="18"/>
      <c r="PBP5" s="18"/>
      <c r="PBQ5" s="18"/>
      <c r="PBR5" s="18"/>
      <c r="PBS5" s="18"/>
      <c r="PBT5" s="18"/>
      <c r="PBU5" s="18"/>
      <c r="PBV5" s="18"/>
      <c r="PBW5" s="18"/>
      <c r="PBX5" s="18"/>
      <c r="PBY5" s="18"/>
      <c r="PBZ5" s="18"/>
      <c r="PCA5" s="18"/>
      <c r="PCB5" s="18"/>
      <c r="PCC5" s="18"/>
      <c r="PCD5" s="18"/>
      <c r="PCE5" s="18"/>
      <c r="PCF5" s="18"/>
      <c r="PCG5" s="18"/>
      <c r="PCH5" s="18"/>
      <c r="PCI5" s="18"/>
      <c r="PCJ5" s="18"/>
      <c r="PCK5" s="18"/>
      <c r="PCL5" s="18"/>
      <c r="PCM5" s="18"/>
      <c r="PCN5" s="18"/>
      <c r="PCO5" s="18"/>
      <c r="PCP5" s="18"/>
      <c r="PCQ5" s="18"/>
      <c r="PCR5" s="18"/>
      <c r="PCS5" s="18"/>
      <c r="PCT5" s="18"/>
      <c r="PCU5" s="18"/>
      <c r="PCV5" s="18"/>
      <c r="PCW5" s="18"/>
      <c r="PCX5" s="18"/>
      <c r="PCY5" s="18"/>
      <c r="PCZ5" s="18"/>
      <c r="PDA5" s="18"/>
      <c r="PDB5" s="18"/>
      <c r="PDC5" s="18"/>
      <c r="PDD5" s="18"/>
      <c r="PDE5" s="18"/>
      <c r="PDF5" s="18"/>
      <c r="PDG5" s="18"/>
      <c r="PDH5" s="18"/>
      <c r="PDI5" s="18"/>
      <c r="PDJ5" s="18"/>
      <c r="PDK5" s="18"/>
      <c r="PDL5" s="18"/>
      <c r="PDM5" s="18"/>
      <c r="PDN5" s="18"/>
      <c r="PDO5" s="18"/>
      <c r="PDP5" s="18"/>
      <c r="PDQ5" s="18"/>
      <c r="PDR5" s="18"/>
      <c r="PDS5" s="18"/>
      <c r="PDT5" s="18"/>
      <c r="PDU5" s="18"/>
      <c r="PDV5" s="18"/>
      <c r="PDW5" s="18"/>
      <c r="PDX5" s="18"/>
      <c r="PDY5" s="18"/>
      <c r="PDZ5" s="18"/>
      <c r="PEA5" s="18"/>
      <c r="PEB5" s="18"/>
      <c r="PEC5" s="18"/>
      <c r="PED5" s="18"/>
      <c r="PEE5" s="18"/>
      <c r="PEF5" s="18"/>
      <c r="PEG5" s="18"/>
      <c r="PEH5" s="18"/>
      <c r="PEI5" s="18"/>
      <c r="PEJ5" s="18"/>
      <c r="PEK5" s="18"/>
      <c r="PEL5" s="18"/>
      <c r="PEM5" s="18"/>
      <c r="PEN5" s="18"/>
      <c r="PEO5" s="18"/>
      <c r="PEP5" s="18"/>
      <c r="PEQ5" s="18"/>
      <c r="PER5" s="18"/>
      <c r="PES5" s="18"/>
      <c r="PET5" s="18"/>
      <c r="PEU5" s="18"/>
      <c r="PEV5" s="18"/>
      <c r="PEW5" s="18"/>
      <c r="PEX5" s="18"/>
      <c r="PEY5" s="18"/>
      <c r="PEZ5" s="18"/>
      <c r="PFA5" s="18"/>
      <c r="PFB5" s="18"/>
      <c r="PFC5" s="18"/>
      <c r="PFD5" s="18"/>
      <c r="PFE5" s="18"/>
      <c r="PFF5" s="18"/>
      <c r="PFG5" s="18"/>
      <c r="PFH5" s="18"/>
      <c r="PFI5" s="18"/>
      <c r="PFJ5" s="18"/>
      <c r="PFK5" s="18"/>
      <c r="PFL5" s="18"/>
      <c r="PFM5" s="18"/>
      <c r="PFN5" s="18"/>
      <c r="PFO5" s="18"/>
      <c r="PFP5" s="18"/>
      <c r="PFQ5" s="18"/>
      <c r="PFR5" s="18"/>
      <c r="PFS5" s="18"/>
      <c r="PFT5" s="18"/>
      <c r="PFU5" s="18"/>
      <c r="PFV5" s="18"/>
      <c r="PFW5" s="18"/>
      <c r="PFX5" s="18"/>
      <c r="PFY5" s="18"/>
      <c r="PFZ5" s="18"/>
      <c r="PGA5" s="18"/>
      <c r="PGB5" s="18"/>
      <c r="PGC5" s="18"/>
      <c r="PGD5" s="18"/>
      <c r="PGE5" s="18"/>
      <c r="PGF5" s="18"/>
      <c r="PGG5" s="18"/>
      <c r="PGH5" s="18"/>
      <c r="PGI5" s="18"/>
      <c r="PGJ5" s="18"/>
      <c r="PGK5" s="18"/>
      <c r="PGL5" s="18"/>
      <c r="PGM5" s="18"/>
      <c r="PGN5" s="18"/>
      <c r="PGO5" s="18"/>
      <c r="PGP5" s="18"/>
      <c r="PGQ5" s="18"/>
      <c r="PGR5" s="18"/>
      <c r="PGS5" s="18"/>
      <c r="PGT5" s="18"/>
      <c r="PGU5" s="18"/>
      <c r="PGV5" s="18"/>
      <c r="PGW5" s="18"/>
      <c r="PGX5" s="18"/>
      <c r="PGY5" s="18"/>
      <c r="PGZ5" s="18"/>
      <c r="PHA5" s="18"/>
      <c r="PHB5" s="18"/>
      <c r="PHC5" s="18"/>
      <c r="PHD5" s="18"/>
      <c r="PHE5" s="18"/>
      <c r="PHF5" s="18"/>
      <c r="PHG5" s="18"/>
      <c r="PHH5" s="18"/>
      <c r="PHI5" s="18"/>
      <c r="PHJ5" s="18"/>
      <c r="PHK5" s="18"/>
      <c r="PHL5" s="18"/>
      <c r="PHM5" s="18"/>
      <c r="PHN5" s="18"/>
      <c r="PHO5" s="18"/>
      <c r="PHP5" s="18"/>
      <c r="PHQ5" s="18"/>
      <c r="PHR5" s="18"/>
      <c r="PHS5" s="18"/>
      <c r="PHT5" s="18"/>
      <c r="PHU5" s="18"/>
      <c r="PHV5" s="18"/>
      <c r="PHW5" s="18"/>
      <c r="PHX5" s="18"/>
      <c r="PHY5" s="18"/>
      <c r="PHZ5" s="18"/>
      <c r="PIA5" s="18"/>
      <c r="PIB5" s="18"/>
      <c r="PIC5" s="18"/>
      <c r="PID5" s="18"/>
      <c r="PIE5" s="18"/>
      <c r="PIF5" s="18"/>
      <c r="PIG5" s="18"/>
      <c r="PIH5" s="18"/>
      <c r="PII5" s="18"/>
      <c r="PIJ5" s="18"/>
      <c r="PIK5" s="18"/>
      <c r="PIL5" s="18"/>
      <c r="PIM5" s="18"/>
      <c r="PIN5" s="18"/>
      <c r="PIO5" s="18"/>
      <c r="PIP5" s="18"/>
      <c r="PIQ5" s="18"/>
      <c r="PIR5" s="18"/>
      <c r="PIS5" s="18"/>
      <c r="PIT5" s="18"/>
      <c r="PIU5" s="18"/>
      <c r="PIV5" s="18"/>
      <c r="PIW5" s="18"/>
      <c r="PIX5" s="18"/>
      <c r="PIY5" s="18"/>
      <c r="PIZ5" s="18"/>
      <c r="PJA5" s="18"/>
      <c r="PJB5" s="18"/>
      <c r="PJC5" s="18"/>
      <c r="PJD5" s="18"/>
      <c r="PJE5" s="18"/>
      <c r="PJF5" s="18"/>
      <c r="PJG5" s="18"/>
      <c r="PJH5" s="18"/>
      <c r="PJI5" s="18"/>
      <c r="PJJ5" s="18"/>
      <c r="PJK5" s="18"/>
      <c r="PJL5" s="18"/>
      <c r="PJM5" s="18"/>
      <c r="PJN5" s="18"/>
      <c r="PJO5" s="18"/>
      <c r="PJP5" s="18"/>
      <c r="PJQ5" s="18"/>
      <c r="PJR5" s="18"/>
      <c r="PJS5" s="18"/>
      <c r="PJT5" s="18"/>
      <c r="PJU5" s="18"/>
      <c r="PJV5" s="18"/>
      <c r="PJW5" s="18"/>
      <c r="PJX5" s="18"/>
      <c r="PJY5" s="18"/>
      <c r="PJZ5" s="18"/>
      <c r="PKA5" s="18"/>
      <c r="PKB5" s="18"/>
      <c r="PKC5" s="18"/>
      <c r="PKD5" s="18"/>
      <c r="PKE5" s="18"/>
      <c r="PKF5" s="18"/>
      <c r="PKG5" s="18"/>
      <c r="PKH5" s="18"/>
      <c r="PKI5" s="18"/>
      <c r="PKJ5" s="18"/>
      <c r="PKK5" s="18"/>
      <c r="PKL5" s="18"/>
      <c r="PKM5" s="18"/>
      <c r="PKN5" s="18"/>
      <c r="PKO5" s="18"/>
      <c r="PKP5" s="18"/>
      <c r="PKQ5" s="18"/>
      <c r="PKR5" s="18"/>
      <c r="PKS5" s="18"/>
      <c r="PKT5" s="18"/>
      <c r="PKU5" s="18"/>
      <c r="PKV5" s="18"/>
      <c r="PKW5" s="18"/>
      <c r="PKX5" s="18"/>
      <c r="PKY5" s="18"/>
      <c r="PKZ5" s="18"/>
      <c r="PLA5" s="18"/>
      <c r="PLB5" s="18"/>
      <c r="PLC5" s="18"/>
      <c r="PLD5" s="18"/>
      <c r="PLE5" s="18"/>
      <c r="PLF5" s="18"/>
      <c r="PLG5" s="18"/>
      <c r="PLH5" s="18"/>
      <c r="PLI5" s="18"/>
      <c r="PLJ5" s="18"/>
      <c r="PLK5" s="18"/>
      <c r="PLL5" s="18"/>
      <c r="PLM5" s="18"/>
      <c r="PLN5" s="18"/>
      <c r="PLO5" s="18"/>
      <c r="PLP5" s="18"/>
      <c r="PLQ5" s="18"/>
      <c r="PLR5" s="18"/>
      <c r="PLS5" s="18"/>
      <c r="PLT5" s="18"/>
      <c r="PLU5" s="18"/>
      <c r="PLV5" s="18"/>
      <c r="PLW5" s="18"/>
      <c r="PLX5" s="18"/>
      <c r="PLY5" s="18"/>
      <c r="PLZ5" s="18"/>
      <c r="PMA5" s="18"/>
      <c r="PMB5" s="18"/>
      <c r="PMC5" s="18"/>
      <c r="PMD5" s="18"/>
      <c r="PME5" s="18"/>
      <c r="PMF5" s="18"/>
      <c r="PMG5" s="18"/>
      <c r="PMH5" s="18"/>
      <c r="PMI5" s="18"/>
      <c r="PMJ5" s="18"/>
      <c r="PMK5" s="18"/>
      <c r="PML5" s="18"/>
      <c r="PMM5" s="18"/>
      <c r="PMN5" s="18"/>
      <c r="PMO5" s="18"/>
      <c r="PMP5" s="18"/>
      <c r="PMQ5" s="18"/>
      <c r="PMR5" s="18"/>
      <c r="PMS5" s="18"/>
      <c r="PMT5" s="18"/>
      <c r="PMU5" s="18"/>
      <c r="PMV5" s="18"/>
      <c r="PMW5" s="18"/>
      <c r="PMX5" s="18"/>
      <c r="PMY5" s="18"/>
      <c r="PMZ5" s="18"/>
      <c r="PNA5" s="18"/>
      <c r="PNB5" s="18"/>
      <c r="PNC5" s="18"/>
      <c r="PND5" s="18"/>
      <c r="PNE5" s="18"/>
      <c r="PNF5" s="18"/>
      <c r="PNG5" s="18"/>
      <c r="PNH5" s="18"/>
      <c r="PNI5" s="18"/>
      <c r="PNJ5" s="18"/>
      <c r="PNK5" s="18"/>
      <c r="PNL5" s="18"/>
      <c r="PNM5" s="18"/>
      <c r="PNN5" s="18"/>
      <c r="PNO5" s="18"/>
      <c r="PNP5" s="18"/>
      <c r="PNQ5" s="18"/>
      <c r="PNR5" s="18"/>
      <c r="PNS5" s="18"/>
      <c r="PNT5" s="18"/>
      <c r="PNU5" s="18"/>
      <c r="PNV5" s="18"/>
      <c r="PNW5" s="18"/>
      <c r="PNX5" s="18"/>
      <c r="PNY5" s="18"/>
      <c r="PNZ5" s="18"/>
      <c r="POA5" s="18"/>
      <c r="POB5" s="18"/>
      <c r="POC5" s="18"/>
      <c r="POD5" s="18"/>
      <c r="POE5" s="18"/>
      <c r="POF5" s="18"/>
      <c r="POG5" s="18"/>
      <c r="POH5" s="18"/>
      <c r="POI5" s="18"/>
      <c r="POJ5" s="18"/>
      <c r="POK5" s="18"/>
      <c r="POL5" s="18"/>
      <c r="POM5" s="18"/>
      <c r="PON5" s="18"/>
      <c r="POO5" s="18"/>
      <c r="POP5" s="18"/>
      <c r="POQ5" s="18"/>
      <c r="POR5" s="18"/>
      <c r="POS5" s="18"/>
      <c r="POT5" s="18"/>
      <c r="POU5" s="18"/>
      <c r="POV5" s="18"/>
      <c r="POW5" s="18"/>
      <c r="POX5" s="18"/>
      <c r="POY5" s="18"/>
      <c r="POZ5" s="18"/>
      <c r="PPA5" s="18"/>
      <c r="PPB5" s="18"/>
      <c r="PPC5" s="18"/>
      <c r="PPD5" s="18"/>
      <c r="PPE5" s="18"/>
      <c r="PPF5" s="18"/>
      <c r="PPG5" s="18"/>
      <c r="PPH5" s="18"/>
      <c r="PPI5" s="18"/>
      <c r="PPJ5" s="18"/>
      <c r="PPK5" s="18"/>
      <c r="PPL5" s="18"/>
      <c r="PPM5" s="18"/>
      <c r="PPN5" s="18"/>
      <c r="PPO5" s="18"/>
      <c r="PPP5" s="18"/>
      <c r="PPQ5" s="18"/>
      <c r="PPR5" s="18"/>
      <c r="PPS5" s="18"/>
      <c r="PPT5" s="18"/>
      <c r="PPU5" s="18"/>
      <c r="PPV5" s="18"/>
      <c r="PPW5" s="18"/>
      <c r="PPX5" s="18"/>
      <c r="PPY5" s="18"/>
      <c r="PPZ5" s="18"/>
      <c r="PQA5" s="18"/>
      <c r="PQB5" s="18"/>
      <c r="PQC5" s="18"/>
      <c r="PQD5" s="18"/>
      <c r="PQE5" s="18"/>
      <c r="PQF5" s="18"/>
      <c r="PQG5" s="18"/>
      <c r="PQH5" s="18"/>
      <c r="PQI5" s="18"/>
      <c r="PQJ5" s="18"/>
      <c r="PQK5" s="18"/>
      <c r="PQL5" s="18"/>
      <c r="PQM5" s="18"/>
      <c r="PQN5" s="18"/>
      <c r="PQO5" s="18"/>
      <c r="PQP5" s="18"/>
      <c r="PQQ5" s="18"/>
      <c r="PQR5" s="18"/>
      <c r="PQS5" s="18"/>
      <c r="PQT5" s="18"/>
      <c r="PQU5" s="18"/>
      <c r="PQV5" s="18"/>
      <c r="PQW5" s="18"/>
      <c r="PQX5" s="18"/>
      <c r="PQY5" s="18"/>
      <c r="PQZ5" s="18"/>
      <c r="PRA5" s="18"/>
      <c r="PRB5" s="18"/>
      <c r="PRC5" s="18"/>
      <c r="PRD5" s="18"/>
      <c r="PRE5" s="18"/>
      <c r="PRF5" s="18"/>
      <c r="PRG5" s="18"/>
      <c r="PRH5" s="18"/>
      <c r="PRI5" s="18"/>
      <c r="PRJ5" s="18"/>
      <c r="PRK5" s="18"/>
      <c r="PRL5" s="18"/>
      <c r="PRM5" s="18"/>
      <c r="PRN5" s="18"/>
      <c r="PRO5" s="18"/>
      <c r="PRP5" s="18"/>
      <c r="PRQ5" s="18"/>
      <c r="PRR5" s="18"/>
      <c r="PRS5" s="18"/>
      <c r="PRT5" s="18"/>
      <c r="PRU5" s="18"/>
      <c r="PRV5" s="18"/>
      <c r="PRW5" s="18"/>
      <c r="PRX5" s="18"/>
      <c r="PRY5" s="18"/>
      <c r="PRZ5" s="18"/>
      <c r="PSA5" s="18"/>
      <c r="PSB5" s="18"/>
      <c r="PSC5" s="18"/>
      <c r="PSD5" s="18"/>
      <c r="PSE5" s="18"/>
      <c r="PSF5" s="18"/>
      <c r="PSG5" s="18"/>
      <c r="PSH5" s="18"/>
      <c r="PSI5" s="18"/>
      <c r="PSJ5" s="18"/>
      <c r="PSK5" s="18"/>
      <c r="PSL5" s="18"/>
      <c r="PSM5" s="18"/>
      <c r="PSN5" s="18"/>
      <c r="PSO5" s="18"/>
      <c r="PSP5" s="18"/>
      <c r="PSQ5" s="18"/>
      <c r="PSR5" s="18"/>
      <c r="PSS5" s="18"/>
      <c r="PST5" s="18"/>
      <c r="PSU5" s="18"/>
      <c r="PSV5" s="18"/>
      <c r="PSW5" s="18"/>
      <c r="PSX5" s="18"/>
      <c r="PSY5" s="18"/>
      <c r="PSZ5" s="18"/>
      <c r="PTA5" s="18"/>
      <c r="PTB5" s="18"/>
      <c r="PTC5" s="18"/>
      <c r="PTD5" s="18"/>
      <c r="PTE5" s="18"/>
      <c r="PTF5" s="18"/>
      <c r="PTG5" s="18"/>
      <c r="PTH5" s="18"/>
      <c r="PTI5" s="18"/>
      <c r="PTJ5" s="18"/>
      <c r="PTK5" s="18"/>
      <c r="PTL5" s="18"/>
      <c r="PTM5" s="18"/>
      <c r="PTN5" s="18"/>
      <c r="PTO5" s="18"/>
      <c r="PTP5" s="18"/>
      <c r="PTQ5" s="18"/>
      <c r="PTR5" s="18"/>
      <c r="PTS5" s="18"/>
      <c r="PTT5" s="18"/>
      <c r="PTU5" s="18"/>
      <c r="PTV5" s="18"/>
      <c r="PTW5" s="18"/>
      <c r="PTX5" s="18"/>
      <c r="PTY5" s="18"/>
      <c r="PTZ5" s="18"/>
      <c r="PUA5" s="18"/>
      <c r="PUB5" s="18"/>
      <c r="PUC5" s="18"/>
      <c r="PUD5" s="18"/>
      <c r="PUE5" s="18"/>
      <c r="PUF5" s="18"/>
      <c r="PUG5" s="18"/>
      <c r="PUH5" s="18"/>
      <c r="PUI5" s="18"/>
      <c r="PUJ5" s="18"/>
      <c r="PUK5" s="18"/>
      <c r="PUL5" s="18"/>
      <c r="PUM5" s="18"/>
      <c r="PUN5" s="18"/>
      <c r="PUO5" s="18"/>
      <c r="PUP5" s="18"/>
      <c r="PUQ5" s="18"/>
      <c r="PUR5" s="18"/>
      <c r="PUS5" s="18"/>
      <c r="PUT5" s="18"/>
      <c r="PUU5" s="18"/>
      <c r="PUV5" s="18"/>
      <c r="PUW5" s="18"/>
      <c r="PUX5" s="18"/>
      <c r="PUY5" s="18"/>
      <c r="PUZ5" s="18"/>
      <c r="PVA5" s="18"/>
      <c r="PVB5" s="18"/>
      <c r="PVC5" s="18"/>
      <c r="PVD5" s="18"/>
      <c r="PVE5" s="18"/>
      <c r="PVF5" s="18"/>
      <c r="PVG5" s="18"/>
      <c r="PVH5" s="18"/>
      <c r="PVI5" s="18"/>
      <c r="PVJ5" s="18"/>
      <c r="PVK5" s="18"/>
      <c r="PVL5" s="18"/>
      <c r="PVM5" s="18"/>
      <c r="PVN5" s="18"/>
      <c r="PVO5" s="18"/>
      <c r="PVP5" s="18"/>
      <c r="PVQ5" s="18"/>
      <c r="PVR5" s="18"/>
      <c r="PVS5" s="18"/>
      <c r="PVT5" s="18"/>
      <c r="PVU5" s="18"/>
      <c r="PVV5" s="18"/>
      <c r="PVW5" s="18"/>
      <c r="PVX5" s="18"/>
      <c r="PVY5" s="18"/>
      <c r="PVZ5" s="18"/>
      <c r="PWA5" s="18"/>
      <c r="PWB5" s="18"/>
      <c r="PWC5" s="18"/>
      <c r="PWD5" s="18"/>
      <c r="PWE5" s="18"/>
      <c r="PWF5" s="18"/>
      <c r="PWG5" s="18"/>
      <c r="PWH5" s="18"/>
      <c r="PWI5" s="18"/>
      <c r="PWJ5" s="18"/>
      <c r="PWK5" s="18"/>
      <c r="PWL5" s="18"/>
      <c r="PWM5" s="18"/>
      <c r="PWN5" s="18"/>
      <c r="PWO5" s="18"/>
      <c r="PWP5" s="18"/>
      <c r="PWQ5" s="18"/>
      <c r="PWR5" s="18"/>
      <c r="PWS5" s="18"/>
      <c r="PWT5" s="18"/>
      <c r="PWU5" s="18"/>
      <c r="PWV5" s="18"/>
      <c r="PWW5" s="18"/>
      <c r="PWX5" s="18"/>
      <c r="PWY5" s="18"/>
      <c r="PWZ5" s="18"/>
      <c r="PXA5" s="18"/>
      <c r="PXB5" s="18"/>
      <c r="PXC5" s="18"/>
      <c r="PXD5" s="18"/>
      <c r="PXE5" s="18"/>
      <c r="PXF5" s="18"/>
      <c r="PXG5" s="18"/>
      <c r="PXH5" s="18"/>
      <c r="PXI5" s="18"/>
      <c r="PXJ5" s="18"/>
      <c r="PXK5" s="18"/>
      <c r="PXL5" s="18"/>
      <c r="PXM5" s="18"/>
      <c r="PXN5" s="18"/>
      <c r="PXO5" s="18"/>
      <c r="PXP5" s="18"/>
      <c r="PXQ5" s="18"/>
      <c r="PXR5" s="18"/>
      <c r="PXS5" s="18"/>
      <c r="PXT5" s="18"/>
      <c r="PXU5" s="18"/>
      <c r="PXV5" s="18"/>
      <c r="PXW5" s="18"/>
      <c r="PXX5" s="18"/>
      <c r="PXY5" s="18"/>
      <c r="PXZ5" s="18"/>
      <c r="PYA5" s="18"/>
      <c r="PYB5" s="18"/>
      <c r="PYC5" s="18"/>
      <c r="PYD5" s="18"/>
      <c r="PYE5" s="18"/>
      <c r="PYF5" s="18"/>
      <c r="PYG5" s="18"/>
      <c r="PYH5" s="18"/>
      <c r="PYI5" s="18"/>
      <c r="PYJ5" s="18"/>
      <c r="PYK5" s="18"/>
      <c r="PYL5" s="18"/>
      <c r="PYM5" s="18"/>
      <c r="PYN5" s="18"/>
      <c r="PYO5" s="18"/>
      <c r="PYP5" s="18"/>
      <c r="PYQ5" s="18"/>
      <c r="PYR5" s="18"/>
      <c r="PYS5" s="18"/>
      <c r="PYT5" s="18"/>
      <c r="PYU5" s="18"/>
      <c r="PYV5" s="18"/>
      <c r="PYW5" s="18"/>
      <c r="PYX5" s="18"/>
      <c r="PYY5" s="18"/>
      <c r="PYZ5" s="18"/>
      <c r="PZA5" s="18"/>
      <c r="PZB5" s="18"/>
      <c r="PZC5" s="18"/>
      <c r="PZD5" s="18"/>
      <c r="PZE5" s="18"/>
      <c r="PZF5" s="18"/>
      <c r="PZG5" s="18"/>
      <c r="PZH5" s="18"/>
      <c r="PZI5" s="18"/>
      <c r="PZJ5" s="18"/>
      <c r="PZK5" s="18"/>
      <c r="PZL5" s="18"/>
      <c r="PZM5" s="18"/>
      <c r="PZN5" s="18"/>
      <c r="PZO5" s="18"/>
      <c r="PZP5" s="18"/>
      <c r="PZQ5" s="18"/>
      <c r="PZR5" s="18"/>
      <c r="PZS5" s="18"/>
      <c r="PZT5" s="18"/>
      <c r="PZU5" s="18"/>
      <c r="PZV5" s="18"/>
      <c r="PZW5" s="18"/>
      <c r="PZX5" s="18"/>
      <c r="PZY5" s="18"/>
      <c r="PZZ5" s="18"/>
      <c r="QAA5" s="18"/>
      <c r="QAB5" s="18"/>
      <c r="QAC5" s="18"/>
      <c r="QAD5" s="18"/>
      <c r="QAE5" s="18"/>
      <c r="QAF5" s="18"/>
      <c r="QAG5" s="18"/>
      <c r="QAH5" s="18"/>
      <c r="QAI5" s="18"/>
      <c r="QAJ5" s="18"/>
      <c r="QAK5" s="18"/>
      <c r="QAL5" s="18"/>
      <c r="QAM5" s="18"/>
      <c r="QAN5" s="18"/>
      <c r="QAO5" s="18"/>
      <c r="QAP5" s="18"/>
      <c r="QAQ5" s="18"/>
      <c r="QAR5" s="18"/>
      <c r="QAS5" s="18"/>
      <c r="QAT5" s="18"/>
      <c r="QAU5" s="18"/>
      <c r="QAV5" s="18"/>
      <c r="QAW5" s="18"/>
      <c r="QAX5" s="18"/>
      <c r="QAY5" s="18"/>
      <c r="QAZ5" s="18"/>
      <c r="QBA5" s="18"/>
      <c r="QBB5" s="18"/>
      <c r="QBC5" s="18"/>
      <c r="QBD5" s="18"/>
      <c r="QBE5" s="18"/>
      <c r="QBF5" s="18"/>
      <c r="QBG5" s="18"/>
      <c r="QBH5" s="18"/>
      <c r="QBI5" s="18"/>
      <c r="QBJ5" s="18"/>
      <c r="QBK5" s="18"/>
      <c r="QBL5" s="18"/>
      <c r="QBM5" s="18"/>
      <c r="QBN5" s="18"/>
      <c r="QBO5" s="18"/>
      <c r="QBP5" s="18"/>
      <c r="QBQ5" s="18"/>
      <c r="QBR5" s="18"/>
      <c r="QBS5" s="18"/>
      <c r="QBT5" s="18"/>
      <c r="QBU5" s="18"/>
      <c r="QBV5" s="18"/>
      <c r="QBW5" s="18"/>
      <c r="QBX5" s="18"/>
      <c r="QBY5" s="18"/>
      <c r="QBZ5" s="18"/>
      <c r="QCA5" s="18"/>
      <c r="QCB5" s="18"/>
      <c r="QCC5" s="18"/>
      <c r="QCD5" s="18"/>
      <c r="QCE5" s="18"/>
      <c r="QCF5" s="18"/>
      <c r="QCG5" s="18"/>
      <c r="QCH5" s="18"/>
      <c r="QCI5" s="18"/>
      <c r="QCJ5" s="18"/>
      <c r="QCK5" s="18"/>
      <c r="QCL5" s="18"/>
      <c r="QCM5" s="18"/>
      <c r="QCN5" s="18"/>
      <c r="QCO5" s="18"/>
      <c r="QCP5" s="18"/>
      <c r="QCQ5" s="18"/>
      <c r="QCR5" s="18"/>
      <c r="QCS5" s="18"/>
      <c r="QCT5" s="18"/>
      <c r="QCU5" s="18"/>
      <c r="QCV5" s="18"/>
      <c r="QCW5" s="18"/>
      <c r="QCX5" s="18"/>
      <c r="QCY5" s="18"/>
      <c r="QCZ5" s="18"/>
      <c r="QDA5" s="18"/>
      <c r="QDB5" s="18"/>
      <c r="QDC5" s="18"/>
      <c r="QDD5" s="18"/>
      <c r="QDE5" s="18"/>
      <c r="QDF5" s="18"/>
      <c r="QDG5" s="18"/>
      <c r="QDH5" s="18"/>
      <c r="QDI5" s="18"/>
      <c r="QDJ5" s="18"/>
      <c r="QDK5" s="18"/>
      <c r="QDL5" s="18"/>
      <c r="QDM5" s="18"/>
      <c r="QDN5" s="18"/>
      <c r="QDO5" s="18"/>
      <c r="QDP5" s="18"/>
      <c r="QDQ5" s="18"/>
      <c r="QDR5" s="18"/>
      <c r="QDS5" s="18"/>
      <c r="QDT5" s="18"/>
      <c r="QDU5" s="18"/>
      <c r="QDV5" s="18"/>
      <c r="QDW5" s="18"/>
      <c r="QDX5" s="18"/>
      <c r="QDY5" s="18"/>
      <c r="QDZ5" s="18"/>
      <c r="QEA5" s="18"/>
      <c r="QEB5" s="18"/>
      <c r="QEC5" s="18"/>
      <c r="QED5" s="18"/>
      <c r="QEE5" s="18"/>
      <c r="QEF5" s="18"/>
      <c r="QEG5" s="18"/>
      <c r="QEH5" s="18"/>
      <c r="QEI5" s="18"/>
      <c r="QEJ5" s="18"/>
      <c r="QEK5" s="18"/>
      <c r="QEL5" s="18"/>
      <c r="QEM5" s="18"/>
      <c r="QEN5" s="18"/>
      <c r="QEO5" s="18"/>
      <c r="QEP5" s="18"/>
      <c r="QEQ5" s="18"/>
      <c r="QER5" s="18"/>
      <c r="QES5" s="18"/>
      <c r="QET5" s="18"/>
      <c r="QEU5" s="18"/>
      <c r="QEV5" s="18"/>
      <c r="QEW5" s="18"/>
      <c r="QEX5" s="18"/>
      <c r="QEY5" s="18"/>
      <c r="QEZ5" s="18"/>
      <c r="QFA5" s="18"/>
      <c r="QFB5" s="18"/>
      <c r="QFC5" s="18"/>
      <c r="QFD5" s="18"/>
      <c r="QFE5" s="18"/>
      <c r="QFF5" s="18"/>
      <c r="QFG5" s="18"/>
      <c r="QFH5" s="18"/>
      <c r="QFI5" s="18"/>
      <c r="QFJ5" s="18"/>
      <c r="QFK5" s="18"/>
      <c r="QFL5" s="18"/>
      <c r="QFM5" s="18"/>
      <c r="QFN5" s="18"/>
      <c r="QFO5" s="18"/>
      <c r="QFP5" s="18"/>
      <c r="QFQ5" s="18"/>
      <c r="QFR5" s="18"/>
      <c r="QFS5" s="18"/>
      <c r="QFT5" s="18"/>
      <c r="QFU5" s="18"/>
      <c r="QFV5" s="18"/>
      <c r="QFW5" s="18"/>
      <c r="QFX5" s="18"/>
      <c r="QFY5" s="18"/>
      <c r="QFZ5" s="18"/>
      <c r="QGA5" s="18"/>
      <c r="QGB5" s="18"/>
      <c r="QGC5" s="18"/>
      <c r="QGD5" s="18"/>
      <c r="QGE5" s="18"/>
      <c r="QGF5" s="18"/>
      <c r="QGG5" s="18"/>
      <c r="QGH5" s="18"/>
      <c r="QGI5" s="18"/>
      <c r="QGJ5" s="18"/>
      <c r="QGK5" s="18"/>
      <c r="QGL5" s="18"/>
      <c r="QGM5" s="18"/>
      <c r="QGN5" s="18"/>
      <c r="QGO5" s="18"/>
      <c r="QGP5" s="18"/>
      <c r="QGQ5" s="18"/>
      <c r="QGR5" s="18"/>
      <c r="QGS5" s="18"/>
      <c r="QGT5" s="18"/>
      <c r="QGU5" s="18"/>
      <c r="QGV5" s="18"/>
      <c r="QGW5" s="18"/>
      <c r="QGX5" s="18"/>
      <c r="QGY5" s="18"/>
      <c r="QGZ5" s="18"/>
      <c r="QHA5" s="18"/>
      <c r="QHB5" s="18"/>
      <c r="QHC5" s="18"/>
      <c r="QHD5" s="18"/>
      <c r="QHE5" s="18"/>
      <c r="QHF5" s="18"/>
      <c r="QHG5" s="18"/>
      <c r="QHH5" s="18"/>
      <c r="QHI5" s="18"/>
      <c r="QHJ5" s="18"/>
      <c r="QHK5" s="18"/>
      <c r="QHL5" s="18"/>
      <c r="QHM5" s="18"/>
      <c r="QHN5" s="18"/>
      <c r="QHO5" s="18"/>
      <c r="QHP5" s="18"/>
      <c r="QHQ5" s="18"/>
      <c r="QHR5" s="18"/>
      <c r="QHS5" s="18"/>
      <c r="QHT5" s="18"/>
      <c r="QHU5" s="18"/>
      <c r="QHV5" s="18"/>
      <c r="QHW5" s="18"/>
      <c r="QHX5" s="18"/>
      <c r="QHY5" s="18"/>
      <c r="QHZ5" s="18"/>
      <c r="QIA5" s="18"/>
      <c r="QIB5" s="18"/>
      <c r="QIC5" s="18"/>
      <c r="QID5" s="18"/>
      <c r="QIE5" s="18"/>
      <c r="QIF5" s="18"/>
      <c r="QIG5" s="18"/>
      <c r="QIH5" s="18"/>
      <c r="QII5" s="18"/>
      <c r="QIJ5" s="18"/>
      <c r="QIK5" s="18"/>
      <c r="QIL5" s="18"/>
      <c r="QIM5" s="18"/>
      <c r="QIN5" s="18"/>
      <c r="QIO5" s="18"/>
      <c r="QIP5" s="18"/>
      <c r="QIQ5" s="18"/>
      <c r="QIR5" s="18"/>
      <c r="QIS5" s="18"/>
      <c r="QIT5" s="18"/>
      <c r="QIU5" s="18"/>
      <c r="QIV5" s="18"/>
      <c r="QIW5" s="18"/>
      <c r="QIX5" s="18"/>
      <c r="QIY5" s="18"/>
      <c r="QIZ5" s="18"/>
      <c r="QJA5" s="18"/>
      <c r="QJB5" s="18"/>
      <c r="QJC5" s="18"/>
      <c r="QJD5" s="18"/>
      <c r="QJE5" s="18"/>
      <c r="QJF5" s="18"/>
      <c r="QJG5" s="18"/>
      <c r="QJH5" s="18"/>
      <c r="QJI5" s="18"/>
      <c r="QJJ5" s="18"/>
      <c r="QJK5" s="18"/>
      <c r="QJL5" s="18"/>
      <c r="QJM5" s="18"/>
      <c r="QJN5" s="18"/>
      <c r="QJO5" s="18"/>
      <c r="QJP5" s="18"/>
      <c r="QJQ5" s="18"/>
      <c r="QJR5" s="18"/>
      <c r="QJS5" s="18"/>
      <c r="QJT5" s="18"/>
      <c r="QJU5" s="18"/>
      <c r="QJV5" s="18"/>
      <c r="QJW5" s="18"/>
      <c r="QJX5" s="18"/>
      <c r="QJY5" s="18"/>
      <c r="QJZ5" s="18"/>
      <c r="QKA5" s="18"/>
      <c r="QKB5" s="18"/>
      <c r="QKC5" s="18"/>
      <c r="QKD5" s="18"/>
      <c r="QKE5" s="18"/>
      <c r="QKF5" s="18"/>
      <c r="QKG5" s="18"/>
      <c r="QKH5" s="18"/>
      <c r="QKI5" s="18"/>
      <c r="QKJ5" s="18"/>
      <c r="QKK5" s="18"/>
      <c r="QKL5" s="18"/>
      <c r="QKM5" s="18"/>
      <c r="QKN5" s="18"/>
      <c r="QKO5" s="18"/>
      <c r="QKP5" s="18"/>
      <c r="QKQ5" s="18"/>
      <c r="QKR5" s="18"/>
      <c r="QKS5" s="18"/>
      <c r="QKT5" s="18"/>
      <c r="QKU5" s="18"/>
      <c r="QKV5" s="18"/>
      <c r="QKW5" s="18"/>
      <c r="QKX5" s="18"/>
      <c r="QKY5" s="18"/>
      <c r="QKZ5" s="18"/>
      <c r="QLA5" s="18"/>
      <c r="QLB5" s="18"/>
      <c r="QLC5" s="18"/>
      <c r="QLD5" s="18"/>
      <c r="QLE5" s="18"/>
      <c r="QLF5" s="18"/>
      <c r="QLG5" s="18"/>
      <c r="QLH5" s="18"/>
      <c r="QLI5" s="18"/>
      <c r="QLJ5" s="18"/>
      <c r="QLK5" s="18"/>
      <c r="QLL5" s="18"/>
      <c r="QLM5" s="18"/>
      <c r="QLN5" s="18"/>
      <c r="QLO5" s="18"/>
      <c r="QLP5" s="18"/>
      <c r="QLQ5" s="18"/>
      <c r="QLR5" s="18"/>
      <c r="QLS5" s="18"/>
      <c r="QLT5" s="18"/>
      <c r="QLU5" s="18"/>
      <c r="QLV5" s="18"/>
      <c r="QLW5" s="18"/>
      <c r="QLX5" s="18"/>
      <c r="QLY5" s="18"/>
      <c r="QLZ5" s="18"/>
      <c r="QMA5" s="18"/>
      <c r="QMB5" s="18"/>
      <c r="QMC5" s="18"/>
      <c r="QMD5" s="18"/>
      <c r="QME5" s="18"/>
      <c r="QMF5" s="18"/>
      <c r="QMG5" s="18"/>
      <c r="QMH5" s="18"/>
      <c r="QMI5" s="18"/>
      <c r="QMJ5" s="18"/>
      <c r="QMK5" s="18"/>
      <c r="QML5" s="18"/>
      <c r="QMM5" s="18"/>
      <c r="QMN5" s="18"/>
      <c r="QMO5" s="18"/>
      <c r="QMP5" s="18"/>
      <c r="QMQ5" s="18"/>
      <c r="QMR5" s="18"/>
      <c r="QMS5" s="18"/>
      <c r="QMT5" s="18"/>
      <c r="QMU5" s="18"/>
      <c r="QMV5" s="18"/>
      <c r="QMW5" s="18"/>
      <c r="QMX5" s="18"/>
      <c r="QMY5" s="18"/>
      <c r="QMZ5" s="18"/>
      <c r="QNA5" s="18"/>
      <c r="QNB5" s="18"/>
      <c r="QNC5" s="18"/>
      <c r="QND5" s="18"/>
      <c r="QNE5" s="18"/>
      <c r="QNF5" s="18"/>
      <c r="QNG5" s="18"/>
      <c r="QNH5" s="18"/>
      <c r="QNI5" s="18"/>
      <c r="QNJ5" s="18"/>
      <c r="QNK5" s="18"/>
      <c r="QNL5" s="18"/>
      <c r="QNM5" s="18"/>
      <c r="QNN5" s="18"/>
      <c r="QNO5" s="18"/>
      <c r="QNP5" s="18"/>
      <c r="QNQ5" s="18"/>
      <c r="QNR5" s="18"/>
      <c r="QNS5" s="18"/>
      <c r="QNT5" s="18"/>
      <c r="QNU5" s="18"/>
      <c r="QNV5" s="18"/>
      <c r="QNW5" s="18"/>
      <c r="QNX5" s="18"/>
      <c r="QNY5" s="18"/>
      <c r="QNZ5" s="18"/>
      <c r="QOA5" s="18"/>
      <c r="QOB5" s="18"/>
      <c r="QOC5" s="18"/>
      <c r="QOD5" s="18"/>
      <c r="QOE5" s="18"/>
      <c r="QOF5" s="18"/>
      <c r="QOG5" s="18"/>
      <c r="QOH5" s="18"/>
      <c r="QOI5" s="18"/>
      <c r="QOJ5" s="18"/>
      <c r="QOK5" s="18"/>
      <c r="QOL5" s="18"/>
      <c r="QOM5" s="18"/>
      <c r="QON5" s="18"/>
      <c r="QOO5" s="18"/>
      <c r="QOP5" s="18"/>
      <c r="QOQ5" s="18"/>
      <c r="QOR5" s="18"/>
      <c r="QOS5" s="18"/>
      <c r="QOT5" s="18"/>
      <c r="QOU5" s="18"/>
      <c r="QOV5" s="18"/>
      <c r="QOW5" s="18"/>
      <c r="QOX5" s="18"/>
      <c r="QOY5" s="18"/>
      <c r="QOZ5" s="18"/>
      <c r="QPA5" s="18"/>
      <c r="QPB5" s="18"/>
      <c r="QPC5" s="18"/>
      <c r="QPD5" s="18"/>
      <c r="QPE5" s="18"/>
      <c r="QPF5" s="18"/>
      <c r="QPG5" s="18"/>
      <c r="QPH5" s="18"/>
      <c r="QPI5" s="18"/>
      <c r="QPJ5" s="18"/>
      <c r="QPK5" s="18"/>
      <c r="QPL5" s="18"/>
      <c r="QPM5" s="18"/>
      <c r="QPN5" s="18"/>
      <c r="QPO5" s="18"/>
      <c r="QPP5" s="18"/>
      <c r="QPQ5" s="18"/>
      <c r="QPR5" s="18"/>
      <c r="QPS5" s="18"/>
      <c r="QPT5" s="18"/>
      <c r="QPU5" s="18"/>
      <c r="QPV5" s="18"/>
      <c r="QPW5" s="18"/>
      <c r="QPX5" s="18"/>
      <c r="QPY5" s="18"/>
      <c r="QPZ5" s="18"/>
      <c r="QQA5" s="18"/>
      <c r="QQB5" s="18"/>
      <c r="QQC5" s="18"/>
      <c r="QQD5" s="18"/>
      <c r="QQE5" s="18"/>
      <c r="QQF5" s="18"/>
      <c r="QQG5" s="18"/>
      <c r="QQH5" s="18"/>
      <c r="QQI5" s="18"/>
      <c r="QQJ5" s="18"/>
      <c r="QQK5" s="18"/>
      <c r="QQL5" s="18"/>
      <c r="QQM5" s="18"/>
      <c r="QQN5" s="18"/>
      <c r="QQO5" s="18"/>
      <c r="QQP5" s="18"/>
      <c r="QQQ5" s="18"/>
      <c r="QQR5" s="18"/>
      <c r="QQS5" s="18"/>
      <c r="QQT5" s="18"/>
      <c r="QQU5" s="18"/>
      <c r="QQV5" s="18"/>
      <c r="QQW5" s="18"/>
      <c r="QQX5" s="18"/>
      <c r="QQY5" s="18"/>
      <c r="QQZ5" s="18"/>
      <c r="QRA5" s="18"/>
      <c r="QRB5" s="18"/>
      <c r="QRC5" s="18"/>
      <c r="QRD5" s="18"/>
      <c r="QRE5" s="18"/>
      <c r="QRF5" s="18"/>
      <c r="QRG5" s="18"/>
      <c r="QRH5" s="18"/>
      <c r="QRI5" s="18"/>
      <c r="QRJ5" s="18"/>
      <c r="QRK5" s="18"/>
      <c r="QRL5" s="18"/>
      <c r="QRM5" s="18"/>
      <c r="QRN5" s="18"/>
      <c r="QRO5" s="18"/>
      <c r="QRP5" s="18"/>
      <c r="QRQ5" s="18"/>
      <c r="QRR5" s="18"/>
      <c r="QRS5" s="18"/>
      <c r="QRT5" s="18"/>
      <c r="QRU5" s="18"/>
      <c r="QRV5" s="18"/>
      <c r="QRW5" s="18"/>
      <c r="QRX5" s="18"/>
      <c r="QRY5" s="18"/>
      <c r="QRZ5" s="18"/>
      <c r="QSA5" s="18"/>
      <c r="QSB5" s="18"/>
      <c r="QSC5" s="18"/>
      <c r="QSD5" s="18"/>
      <c r="QSE5" s="18"/>
      <c r="QSF5" s="18"/>
      <c r="QSG5" s="18"/>
      <c r="QSH5" s="18"/>
      <c r="QSI5" s="18"/>
      <c r="QSJ5" s="18"/>
      <c r="QSK5" s="18"/>
      <c r="QSL5" s="18"/>
      <c r="QSM5" s="18"/>
      <c r="QSN5" s="18"/>
      <c r="QSO5" s="18"/>
      <c r="QSP5" s="18"/>
      <c r="QSQ5" s="18"/>
      <c r="QSR5" s="18"/>
      <c r="QSS5" s="18"/>
      <c r="QST5" s="18"/>
      <c r="QSU5" s="18"/>
      <c r="QSV5" s="18"/>
      <c r="QSW5" s="18"/>
      <c r="QSX5" s="18"/>
      <c r="QSY5" s="18"/>
      <c r="QSZ5" s="18"/>
      <c r="QTA5" s="18"/>
      <c r="QTB5" s="18"/>
      <c r="QTC5" s="18"/>
      <c r="QTD5" s="18"/>
      <c r="QTE5" s="18"/>
      <c r="QTF5" s="18"/>
      <c r="QTG5" s="18"/>
      <c r="QTH5" s="18"/>
      <c r="QTI5" s="18"/>
      <c r="QTJ5" s="18"/>
      <c r="QTK5" s="18"/>
      <c r="QTL5" s="18"/>
      <c r="QTM5" s="18"/>
      <c r="QTN5" s="18"/>
      <c r="QTO5" s="18"/>
      <c r="QTP5" s="18"/>
      <c r="QTQ5" s="18"/>
      <c r="QTR5" s="18"/>
      <c r="QTS5" s="18"/>
      <c r="QTT5" s="18"/>
      <c r="QTU5" s="18"/>
      <c r="QTV5" s="18"/>
      <c r="QTW5" s="18"/>
      <c r="QTX5" s="18"/>
      <c r="QTY5" s="18"/>
      <c r="QTZ5" s="18"/>
      <c r="QUA5" s="18"/>
      <c r="QUB5" s="18"/>
      <c r="QUC5" s="18"/>
      <c r="QUD5" s="18"/>
      <c r="QUE5" s="18"/>
      <c r="QUF5" s="18"/>
      <c r="QUG5" s="18"/>
      <c r="QUH5" s="18"/>
      <c r="QUI5" s="18"/>
      <c r="QUJ5" s="18"/>
      <c r="QUK5" s="18"/>
      <c r="QUL5" s="18"/>
      <c r="QUM5" s="18"/>
      <c r="QUN5" s="18"/>
      <c r="QUO5" s="18"/>
      <c r="QUP5" s="18"/>
      <c r="QUQ5" s="18"/>
      <c r="QUR5" s="18"/>
      <c r="QUS5" s="18"/>
      <c r="QUT5" s="18"/>
      <c r="QUU5" s="18"/>
      <c r="QUV5" s="18"/>
      <c r="QUW5" s="18"/>
      <c r="QUX5" s="18"/>
      <c r="QUY5" s="18"/>
      <c r="QUZ5" s="18"/>
      <c r="QVA5" s="18"/>
      <c r="QVB5" s="18"/>
      <c r="QVC5" s="18"/>
      <c r="QVD5" s="18"/>
      <c r="QVE5" s="18"/>
      <c r="QVF5" s="18"/>
      <c r="QVG5" s="18"/>
      <c r="QVH5" s="18"/>
      <c r="QVI5" s="18"/>
      <c r="QVJ5" s="18"/>
      <c r="QVK5" s="18"/>
      <c r="QVL5" s="18"/>
      <c r="QVM5" s="18"/>
      <c r="QVN5" s="18"/>
      <c r="QVO5" s="18"/>
      <c r="QVP5" s="18"/>
      <c r="QVQ5" s="18"/>
      <c r="QVR5" s="18"/>
      <c r="QVS5" s="18"/>
      <c r="QVT5" s="18"/>
      <c r="QVU5" s="18"/>
      <c r="QVV5" s="18"/>
      <c r="QVW5" s="18"/>
      <c r="QVX5" s="18"/>
      <c r="QVY5" s="18"/>
      <c r="QVZ5" s="18"/>
      <c r="QWA5" s="18"/>
      <c r="QWB5" s="18"/>
      <c r="QWC5" s="18"/>
      <c r="QWD5" s="18"/>
      <c r="QWE5" s="18"/>
      <c r="QWF5" s="18"/>
      <c r="QWG5" s="18"/>
      <c r="QWH5" s="18"/>
      <c r="QWI5" s="18"/>
      <c r="QWJ5" s="18"/>
      <c r="QWK5" s="18"/>
      <c r="QWL5" s="18"/>
      <c r="QWM5" s="18"/>
      <c r="QWN5" s="18"/>
      <c r="QWO5" s="18"/>
      <c r="QWP5" s="18"/>
      <c r="QWQ5" s="18"/>
      <c r="QWR5" s="18"/>
      <c r="QWS5" s="18"/>
      <c r="QWT5" s="18"/>
      <c r="QWU5" s="18"/>
      <c r="QWV5" s="18"/>
      <c r="QWW5" s="18"/>
      <c r="QWX5" s="18"/>
      <c r="QWY5" s="18"/>
      <c r="QWZ5" s="18"/>
      <c r="QXA5" s="18"/>
      <c r="QXB5" s="18"/>
      <c r="QXC5" s="18"/>
      <c r="QXD5" s="18"/>
      <c r="QXE5" s="18"/>
      <c r="QXF5" s="18"/>
      <c r="QXG5" s="18"/>
      <c r="QXH5" s="18"/>
      <c r="QXI5" s="18"/>
      <c r="QXJ5" s="18"/>
      <c r="QXK5" s="18"/>
      <c r="QXL5" s="18"/>
      <c r="QXM5" s="18"/>
      <c r="QXN5" s="18"/>
      <c r="QXO5" s="18"/>
      <c r="QXP5" s="18"/>
      <c r="QXQ5" s="18"/>
      <c r="QXR5" s="18"/>
      <c r="QXS5" s="18"/>
      <c r="QXT5" s="18"/>
      <c r="QXU5" s="18"/>
      <c r="QXV5" s="18"/>
      <c r="QXW5" s="18"/>
      <c r="QXX5" s="18"/>
      <c r="QXY5" s="18"/>
      <c r="QXZ5" s="18"/>
      <c r="QYA5" s="18"/>
      <c r="QYB5" s="18"/>
      <c r="QYC5" s="18"/>
      <c r="QYD5" s="18"/>
      <c r="QYE5" s="18"/>
      <c r="QYF5" s="18"/>
      <c r="QYG5" s="18"/>
      <c r="QYH5" s="18"/>
      <c r="QYI5" s="18"/>
      <c r="QYJ5" s="18"/>
      <c r="QYK5" s="18"/>
      <c r="QYL5" s="18"/>
      <c r="QYM5" s="18"/>
      <c r="QYN5" s="18"/>
      <c r="QYO5" s="18"/>
      <c r="QYP5" s="18"/>
      <c r="QYQ5" s="18"/>
      <c r="QYR5" s="18"/>
      <c r="QYS5" s="18"/>
      <c r="QYT5" s="18"/>
      <c r="QYU5" s="18"/>
      <c r="QYV5" s="18"/>
      <c r="QYW5" s="18"/>
      <c r="QYX5" s="18"/>
      <c r="QYY5" s="18"/>
      <c r="QYZ5" s="18"/>
      <c r="QZA5" s="18"/>
      <c r="QZB5" s="18"/>
      <c r="QZC5" s="18"/>
      <c r="QZD5" s="18"/>
      <c r="QZE5" s="18"/>
      <c r="QZF5" s="18"/>
      <c r="QZG5" s="18"/>
      <c r="QZH5" s="18"/>
      <c r="QZI5" s="18"/>
      <c r="QZJ5" s="18"/>
      <c r="QZK5" s="18"/>
      <c r="QZL5" s="18"/>
      <c r="QZM5" s="18"/>
      <c r="QZN5" s="18"/>
      <c r="QZO5" s="18"/>
      <c r="QZP5" s="18"/>
      <c r="QZQ5" s="18"/>
      <c r="QZR5" s="18"/>
      <c r="QZS5" s="18"/>
      <c r="QZT5" s="18"/>
      <c r="QZU5" s="18"/>
      <c r="QZV5" s="18"/>
      <c r="QZW5" s="18"/>
      <c r="QZX5" s="18"/>
      <c r="QZY5" s="18"/>
      <c r="QZZ5" s="18"/>
      <c r="RAA5" s="18"/>
      <c r="RAB5" s="18"/>
      <c r="RAC5" s="18"/>
      <c r="RAD5" s="18"/>
      <c r="RAE5" s="18"/>
      <c r="RAF5" s="18"/>
      <c r="RAG5" s="18"/>
      <c r="RAH5" s="18"/>
      <c r="RAI5" s="18"/>
      <c r="RAJ5" s="18"/>
      <c r="RAK5" s="18"/>
      <c r="RAL5" s="18"/>
      <c r="RAM5" s="18"/>
      <c r="RAN5" s="18"/>
      <c r="RAO5" s="18"/>
      <c r="RAP5" s="18"/>
      <c r="RAQ5" s="18"/>
      <c r="RAR5" s="18"/>
      <c r="RAS5" s="18"/>
      <c r="RAT5" s="18"/>
      <c r="RAU5" s="18"/>
      <c r="RAV5" s="18"/>
      <c r="RAW5" s="18"/>
      <c r="RAX5" s="18"/>
      <c r="RAY5" s="18"/>
      <c r="RAZ5" s="18"/>
      <c r="RBA5" s="18"/>
      <c r="RBB5" s="18"/>
      <c r="RBC5" s="18"/>
      <c r="RBD5" s="18"/>
      <c r="RBE5" s="18"/>
      <c r="RBF5" s="18"/>
      <c r="RBG5" s="18"/>
      <c r="RBH5" s="18"/>
      <c r="RBI5" s="18"/>
      <c r="RBJ5" s="18"/>
      <c r="RBK5" s="18"/>
      <c r="RBL5" s="18"/>
      <c r="RBM5" s="18"/>
      <c r="RBN5" s="18"/>
      <c r="RBO5" s="18"/>
      <c r="RBP5" s="18"/>
      <c r="RBQ5" s="18"/>
      <c r="RBR5" s="18"/>
      <c r="RBS5" s="18"/>
      <c r="RBT5" s="18"/>
      <c r="RBU5" s="18"/>
      <c r="RBV5" s="18"/>
      <c r="RBW5" s="18"/>
      <c r="RBX5" s="18"/>
      <c r="RBY5" s="18"/>
      <c r="RBZ5" s="18"/>
      <c r="RCA5" s="18"/>
      <c r="RCB5" s="18"/>
      <c r="RCC5" s="18"/>
      <c r="RCD5" s="18"/>
      <c r="RCE5" s="18"/>
      <c r="RCF5" s="18"/>
      <c r="RCG5" s="18"/>
      <c r="RCH5" s="18"/>
      <c r="RCI5" s="18"/>
      <c r="RCJ5" s="18"/>
      <c r="RCK5" s="18"/>
      <c r="RCL5" s="18"/>
      <c r="RCM5" s="18"/>
      <c r="RCN5" s="18"/>
      <c r="RCO5" s="18"/>
      <c r="RCP5" s="18"/>
      <c r="RCQ5" s="18"/>
      <c r="RCR5" s="18"/>
      <c r="RCS5" s="18"/>
      <c r="RCT5" s="18"/>
      <c r="RCU5" s="18"/>
      <c r="RCV5" s="18"/>
      <c r="RCW5" s="18"/>
      <c r="RCX5" s="18"/>
      <c r="RCY5" s="18"/>
      <c r="RCZ5" s="18"/>
      <c r="RDA5" s="18"/>
      <c r="RDB5" s="18"/>
      <c r="RDC5" s="18"/>
      <c r="RDD5" s="18"/>
      <c r="RDE5" s="18"/>
      <c r="RDF5" s="18"/>
      <c r="RDG5" s="18"/>
      <c r="RDH5" s="18"/>
      <c r="RDI5" s="18"/>
      <c r="RDJ5" s="18"/>
      <c r="RDK5" s="18"/>
      <c r="RDL5" s="18"/>
      <c r="RDM5" s="18"/>
      <c r="RDN5" s="18"/>
      <c r="RDO5" s="18"/>
      <c r="RDP5" s="18"/>
      <c r="RDQ5" s="18"/>
      <c r="RDR5" s="18"/>
      <c r="RDS5" s="18"/>
      <c r="RDT5" s="18"/>
      <c r="RDU5" s="18"/>
      <c r="RDV5" s="18"/>
      <c r="RDW5" s="18"/>
      <c r="RDX5" s="18"/>
      <c r="RDY5" s="18"/>
      <c r="RDZ5" s="18"/>
      <c r="REA5" s="18"/>
      <c r="REB5" s="18"/>
      <c r="REC5" s="18"/>
      <c r="RED5" s="18"/>
      <c r="REE5" s="18"/>
      <c r="REF5" s="18"/>
      <c r="REG5" s="18"/>
      <c r="REH5" s="18"/>
      <c r="REI5" s="18"/>
      <c r="REJ5" s="18"/>
      <c r="REK5" s="18"/>
      <c r="REL5" s="18"/>
      <c r="REM5" s="18"/>
      <c r="REN5" s="18"/>
      <c r="REO5" s="18"/>
      <c r="REP5" s="18"/>
      <c r="REQ5" s="18"/>
      <c r="RER5" s="18"/>
      <c r="RES5" s="18"/>
      <c r="RET5" s="18"/>
      <c r="REU5" s="18"/>
      <c r="REV5" s="18"/>
      <c r="REW5" s="18"/>
      <c r="REX5" s="18"/>
      <c r="REY5" s="18"/>
      <c r="REZ5" s="18"/>
      <c r="RFA5" s="18"/>
      <c r="RFB5" s="18"/>
      <c r="RFC5" s="18"/>
      <c r="RFD5" s="18"/>
      <c r="RFE5" s="18"/>
      <c r="RFF5" s="18"/>
      <c r="RFG5" s="18"/>
      <c r="RFH5" s="18"/>
      <c r="RFI5" s="18"/>
      <c r="RFJ5" s="18"/>
      <c r="RFK5" s="18"/>
      <c r="RFL5" s="18"/>
      <c r="RFM5" s="18"/>
      <c r="RFN5" s="18"/>
      <c r="RFO5" s="18"/>
      <c r="RFP5" s="18"/>
      <c r="RFQ5" s="18"/>
      <c r="RFR5" s="18"/>
      <c r="RFS5" s="18"/>
      <c r="RFT5" s="18"/>
      <c r="RFU5" s="18"/>
      <c r="RFV5" s="18"/>
      <c r="RFW5" s="18"/>
      <c r="RFX5" s="18"/>
      <c r="RFY5" s="18"/>
      <c r="RFZ5" s="18"/>
      <c r="RGA5" s="18"/>
      <c r="RGB5" s="18"/>
      <c r="RGC5" s="18"/>
      <c r="RGD5" s="18"/>
      <c r="RGE5" s="18"/>
      <c r="RGF5" s="18"/>
      <c r="RGG5" s="18"/>
      <c r="RGH5" s="18"/>
      <c r="RGI5" s="18"/>
      <c r="RGJ5" s="18"/>
      <c r="RGK5" s="18"/>
      <c r="RGL5" s="18"/>
      <c r="RGM5" s="18"/>
      <c r="RGN5" s="18"/>
      <c r="RGO5" s="18"/>
      <c r="RGP5" s="18"/>
      <c r="RGQ5" s="18"/>
      <c r="RGR5" s="18"/>
      <c r="RGS5" s="18"/>
      <c r="RGT5" s="18"/>
      <c r="RGU5" s="18"/>
      <c r="RGV5" s="18"/>
      <c r="RGW5" s="18"/>
      <c r="RGX5" s="18"/>
      <c r="RGY5" s="18"/>
      <c r="RGZ5" s="18"/>
      <c r="RHA5" s="18"/>
      <c r="RHB5" s="18"/>
      <c r="RHC5" s="18"/>
      <c r="RHD5" s="18"/>
      <c r="RHE5" s="18"/>
      <c r="RHF5" s="18"/>
      <c r="RHG5" s="18"/>
      <c r="RHH5" s="18"/>
      <c r="RHI5" s="18"/>
      <c r="RHJ5" s="18"/>
      <c r="RHK5" s="18"/>
      <c r="RHL5" s="18"/>
      <c r="RHM5" s="18"/>
      <c r="RHN5" s="18"/>
      <c r="RHO5" s="18"/>
      <c r="RHP5" s="18"/>
      <c r="RHQ5" s="18"/>
      <c r="RHR5" s="18"/>
      <c r="RHS5" s="18"/>
      <c r="RHT5" s="18"/>
      <c r="RHU5" s="18"/>
      <c r="RHV5" s="18"/>
      <c r="RHW5" s="18"/>
      <c r="RHX5" s="18"/>
      <c r="RHY5" s="18"/>
      <c r="RHZ5" s="18"/>
      <c r="RIA5" s="18"/>
      <c r="RIB5" s="18"/>
      <c r="RIC5" s="18"/>
      <c r="RID5" s="18"/>
      <c r="RIE5" s="18"/>
      <c r="RIF5" s="18"/>
      <c r="RIG5" s="18"/>
      <c r="RIH5" s="18"/>
      <c r="RII5" s="18"/>
      <c r="RIJ5" s="18"/>
      <c r="RIK5" s="18"/>
      <c r="RIL5" s="18"/>
      <c r="RIM5" s="18"/>
      <c r="RIN5" s="18"/>
      <c r="RIO5" s="18"/>
      <c r="RIP5" s="18"/>
      <c r="RIQ5" s="18"/>
      <c r="RIR5" s="18"/>
      <c r="RIS5" s="18"/>
      <c r="RIT5" s="18"/>
      <c r="RIU5" s="18"/>
      <c r="RIV5" s="18"/>
      <c r="RIW5" s="18"/>
      <c r="RIX5" s="18"/>
      <c r="RIY5" s="18"/>
      <c r="RIZ5" s="18"/>
      <c r="RJA5" s="18"/>
      <c r="RJB5" s="18"/>
      <c r="RJC5" s="18"/>
      <c r="RJD5" s="18"/>
      <c r="RJE5" s="18"/>
      <c r="RJF5" s="18"/>
      <c r="RJG5" s="18"/>
      <c r="RJH5" s="18"/>
      <c r="RJI5" s="18"/>
      <c r="RJJ5" s="18"/>
      <c r="RJK5" s="18"/>
      <c r="RJL5" s="18"/>
      <c r="RJM5" s="18"/>
      <c r="RJN5" s="18"/>
      <c r="RJO5" s="18"/>
      <c r="RJP5" s="18"/>
      <c r="RJQ5" s="18"/>
      <c r="RJR5" s="18"/>
      <c r="RJS5" s="18"/>
      <c r="RJT5" s="18"/>
      <c r="RJU5" s="18"/>
      <c r="RJV5" s="18"/>
      <c r="RJW5" s="18"/>
      <c r="RJX5" s="18"/>
      <c r="RJY5" s="18"/>
      <c r="RJZ5" s="18"/>
      <c r="RKA5" s="18"/>
      <c r="RKB5" s="18"/>
      <c r="RKC5" s="18"/>
      <c r="RKD5" s="18"/>
      <c r="RKE5" s="18"/>
      <c r="RKF5" s="18"/>
      <c r="RKG5" s="18"/>
      <c r="RKH5" s="18"/>
      <c r="RKI5" s="18"/>
      <c r="RKJ5" s="18"/>
      <c r="RKK5" s="18"/>
      <c r="RKL5" s="18"/>
      <c r="RKM5" s="18"/>
      <c r="RKN5" s="18"/>
      <c r="RKO5" s="18"/>
      <c r="RKP5" s="18"/>
      <c r="RKQ5" s="18"/>
      <c r="RKR5" s="18"/>
      <c r="RKS5" s="18"/>
      <c r="RKT5" s="18"/>
      <c r="RKU5" s="18"/>
      <c r="RKV5" s="18"/>
      <c r="RKW5" s="18"/>
      <c r="RKX5" s="18"/>
      <c r="RKY5" s="18"/>
      <c r="RKZ5" s="18"/>
      <c r="RLA5" s="18"/>
      <c r="RLB5" s="18"/>
      <c r="RLC5" s="18"/>
      <c r="RLD5" s="18"/>
      <c r="RLE5" s="18"/>
      <c r="RLF5" s="18"/>
      <c r="RLG5" s="18"/>
      <c r="RLH5" s="18"/>
      <c r="RLI5" s="18"/>
      <c r="RLJ5" s="18"/>
      <c r="RLK5" s="18"/>
      <c r="RLL5" s="18"/>
      <c r="RLM5" s="18"/>
      <c r="RLN5" s="18"/>
      <c r="RLO5" s="18"/>
      <c r="RLP5" s="18"/>
      <c r="RLQ5" s="18"/>
      <c r="RLR5" s="18"/>
      <c r="RLS5" s="18"/>
      <c r="RLT5" s="18"/>
      <c r="RLU5" s="18"/>
      <c r="RLV5" s="18"/>
      <c r="RLW5" s="18"/>
      <c r="RLX5" s="18"/>
      <c r="RLY5" s="18"/>
      <c r="RLZ5" s="18"/>
      <c r="RMA5" s="18"/>
      <c r="RMB5" s="18"/>
      <c r="RMC5" s="18"/>
      <c r="RMD5" s="18"/>
      <c r="RME5" s="18"/>
      <c r="RMF5" s="18"/>
      <c r="RMG5" s="18"/>
      <c r="RMH5" s="18"/>
      <c r="RMI5" s="18"/>
      <c r="RMJ5" s="18"/>
      <c r="RMK5" s="18"/>
      <c r="RML5" s="18"/>
      <c r="RMM5" s="18"/>
      <c r="RMN5" s="18"/>
      <c r="RMO5" s="18"/>
      <c r="RMP5" s="18"/>
      <c r="RMQ5" s="18"/>
      <c r="RMR5" s="18"/>
      <c r="RMS5" s="18"/>
      <c r="RMT5" s="18"/>
      <c r="RMU5" s="18"/>
      <c r="RMV5" s="18"/>
      <c r="RMW5" s="18"/>
      <c r="RMX5" s="18"/>
      <c r="RMY5" s="18"/>
      <c r="RMZ5" s="18"/>
      <c r="RNA5" s="18"/>
      <c r="RNB5" s="18"/>
      <c r="RNC5" s="18"/>
      <c r="RND5" s="18"/>
      <c r="RNE5" s="18"/>
      <c r="RNF5" s="18"/>
      <c r="RNG5" s="18"/>
      <c r="RNH5" s="18"/>
      <c r="RNI5" s="18"/>
      <c r="RNJ5" s="18"/>
      <c r="RNK5" s="18"/>
      <c r="RNL5" s="18"/>
      <c r="RNM5" s="18"/>
      <c r="RNN5" s="18"/>
      <c r="RNO5" s="18"/>
      <c r="RNP5" s="18"/>
      <c r="RNQ5" s="18"/>
      <c r="RNR5" s="18"/>
      <c r="RNS5" s="18"/>
      <c r="RNT5" s="18"/>
      <c r="RNU5" s="18"/>
      <c r="RNV5" s="18"/>
      <c r="RNW5" s="18"/>
      <c r="RNX5" s="18"/>
      <c r="RNY5" s="18"/>
      <c r="RNZ5" s="18"/>
      <c r="ROA5" s="18"/>
      <c r="ROB5" s="18"/>
      <c r="ROC5" s="18"/>
      <c r="ROD5" s="18"/>
      <c r="ROE5" s="18"/>
      <c r="ROF5" s="18"/>
      <c r="ROG5" s="18"/>
      <c r="ROH5" s="18"/>
      <c r="ROI5" s="18"/>
      <c r="ROJ5" s="18"/>
      <c r="ROK5" s="18"/>
      <c r="ROL5" s="18"/>
      <c r="ROM5" s="18"/>
      <c r="RON5" s="18"/>
      <c r="ROO5" s="18"/>
      <c r="ROP5" s="18"/>
      <c r="ROQ5" s="18"/>
      <c r="ROR5" s="18"/>
      <c r="ROS5" s="18"/>
      <c r="ROT5" s="18"/>
      <c r="ROU5" s="18"/>
      <c r="ROV5" s="18"/>
      <c r="ROW5" s="18"/>
      <c r="ROX5" s="18"/>
      <c r="ROY5" s="18"/>
      <c r="ROZ5" s="18"/>
      <c r="RPA5" s="18"/>
      <c r="RPB5" s="18"/>
      <c r="RPC5" s="18"/>
      <c r="RPD5" s="18"/>
      <c r="RPE5" s="18"/>
      <c r="RPF5" s="18"/>
      <c r="RPG5" s="18"/>
      <c r="RPH5" s="18"/>
      <c r="RPI5" s="18"/>
      <c r="RPJ5" s="18"/>
      <c r="RPK5" s="18"/>
      <c r="RPL5" s="18"/>
      <c r="RPM5" s="18"/>
      <c r="RPN5" s="18"/>
      <c r="RPO5" s="18"/>
      <c r="RPP5" s="18"/>
      <c r="RPQ5" s="18"/>
      <c r="RPR5" s="18"/>
      <c r="RPS5" s="18"/>
      <c r="RPT5" s="18"/>
      <c r="RPU5" s="18"/>
      <c r="RPV5" s="18"/>
      <c r="RPW5" s="18"/>
      <c r="RPX5" s="18"/>
      <c r="RPY5" s="18"/>
      <c r="RPZ5" s="18"/>
      <c r="RQA5" s="18"/>
      <c r="RQB5" s="18"/>
      <c r="RQC5" s="18"/>
      <c r="RQD5" s="18"/>
      <c r="RQE5" s="18"/>
      <c r="RQF5" s="18"/>
      <c r="RQG5" s="18"/>
      <c r="RQH5" s="18"/>
      <c r="RQI5" s="18"/>
      <c r="RQJ5" s="18"/>
      <c r="RQK5" s="18"/>
      <c r="RQL5" s="18"/>
      <c r="RQM5" s="18"/>
      <c r="RQN5" s="18"/>
      <c r="RQO5" s="18"/>
      <c r="RQP5" s="18"/>
      <c r="RQQ5" s="18"/>
      <c r="RQR5" s="18"/>
      <c r="RQS5" s="18"/>
      <c r="RQT5" s="18"/>
      <c r="RQU5" s="18"/>
      <c r="RQV5" s="18"/>
      <c r="RQW5" s="18"/>
      <c r="RQX5" s="18"/>
      <c r="RQY5" s="18"/>
      <c r="RQZ5" s="18"/>
      <c r="RRA5" s="18"/>
      <c r="RRB5" s="18"/>
      <c r="RRC5" s="18"/>
      <c r="RRD5" s="18"/>
      <c r="RRE5" s="18"/>
      <c r="RRF5" s="18"/>
      <c r="RRG5" s="18"/>
      <c r="RRH5" s="18"/>
      <c r="RRI5" s="18"/>
      <c r="RRJ5" s="18"/>
      <c r="RRK5" s="18"/>
      <c r="RRL5" s="18"/>
      <c r="RRM5" s="18"/>
      <c r="RRN5" s="18"/>
      <c r="RRO5" s="18"/>
      <c r="RRP5" s="18"/>
      <c r="RRQ5" s="18"/>
      <c r="RRR5" s="18"/>
      <c r="RRS5" s="18"/>
      <c r="RRT5" s="18"/>
      <c r="RRU5" s="18"/>
      <c r="RRV5" s="18"/>
      <c r="RRW5" s="18"/>
      <c r="RRX5" s="18"/>
      <c r="RRY5" s="18"/>
      <c r="RRZ5" s="18"/>
      <c r="RSA5" s="18"/>
      <c r="RSB5" s="18"/>
      <c r="RSC5" s="18"/>
      <c r="RSD5" s="18"/>
      <c r="RSE5" s="18"/>
      <c r="RSF5" s="18"/>
      <c r="RSG5" s="18"/>
      <c r="RSH5" s="18"/>
      <c r="RSI5" s="18"/>
      <c r="RSJ5" s="18"/>
      <c r="RSK5" s="18"/>
      <c r="RSL5" s="18"/>
      <c r="RSM5" s="18"/>
      <c r="RSN5" s="18"/>
      <c r="RSO5" s="18"/>
      <c r="RSP5" s="18"/>
      <c r="RSQ5" s="18"/>
      <c r="RSR5" s="18"/>
      <c r="RSS5" s="18"/>
      <c r="RST5" s="18"/>
      <c r="RSU5" s="18"/>
      <c r="RSV5" s="18"/>
      <c r="RSW5" s="18"/>
      <c r="RSX5" s="18"/>
      <c r="RSY5" s="18"/>
      <c r="RSZ5" s="18"/>
      <c r="RTA5" s="18"/>
      <c r="RTB5" s="18"/>
      <c r="RTC5" s="18"/>
      <c r="RTD5" s="18"/>
      <c r="RTE5" s="18"/>
      <c r="RTF5" s="18"/>
      <c r="RTG5" s="18"/>
      <c r="RTH5" s="18"/>
      <c r="RTI5" s="18"/>
      <c r="RTJ5" s="18"/>
      <c r="RTK5" s="18"/>
      <c r="RTL5" s="18"/>
      <c r="RTM5" s="18"/>
      <c r="RTN5" s="18"/>
      <c r="RTO5" s="18"/>
      <c r="RTP5" s="18"/>
      <c r="RTQ5" s="18"/>
      <c r="RTR5" s="18"/>
      <c r="RTS5" s="18"/>
      <c r="RTT5" s="18"/>
      <c r="RTU5" s="18"/>
      <c r="RTV5" s="18"/>
      <c r="RTW5" s="18"/>
      <c r="RTX5" s="18"/>
      <c r="RTY5" s="18"/>
      <c r="RTZ5" s="18"/>
      <c r="RUA5" s="18"/>
      <c r="RUB5" s="18"/>
      <c r="RUC5" s="18"/>
      <c r="RUD5" s="18"/>
      <c r="RUE5" s="18"/>
      <c r="RUF5" s="18"/>
      <c r="RUG5" s="18"/>
      <c r="RUH5" s="18"/>
      <c r="RUI5" s="18"/>
      <c r="RUJ5" s="18"/>
      <c r="RUK5" s="18"/>
      <c r="RUL5" s="18"/>
      <c r="RUM5" s="18"/>
      <c r="RUN5" s="18"/>
      <c r="RUO5" s="18"/>
      <c r="RUP5" s="18"/>
      <c r="RUQ5" s="18"/>
      <c r="RUR5" s="18"/>
      <c r="RUS5" s="18"/>
      <c r="RUT5" s="18"/>
      <c r="RUU5" s="18"/>
      <c r="RUV5" s="18"/>
      <c r="RUW5" s="18"/>
      <c r="RUX5" s="18"/>
      <c r="RUY5" s="18"/>
      <c r="RUZ5" s="18"/>
      <c r="RVA5" s="18"/>
      <c r="RVB5" s="18"/>
      <c r="RVC5" s="18"/>
      <c r="RVD5" s="18"/>
      <c r="RVE5" s="18"/>
      <c r="RVF5" s="18"/>
      <c r="RVG5" s="18"/>
      <c r="RVH5" s="18"/>
      <c r="RVI5" s="18"/>
      <c r="RVJ5" s="18"/>
      <c r="RVK5" s="18"/>
      <c r="RVL5" s="18"/>
      <c r="RVM5" s="18"/>
      <c r="RVN5" s="18"/>
      <c r="RVO5" s="18"/>
      <c r="RVP5" s="18"/>
      <c r="RVQ5" s="18"/>
      <c r="RVR5" s="18"/>
      <c r="RVS5" s="18"/>
      <c r="RVT5" s="18"/>
      <c r="RVU5" s="18"/>
      <c r="RVV5" s="18"/>
      <c r="RVW5" s="18"/>
      <c r="RVX5" s="18"/>
      <c r="RVY5" s="18"/>
      <c r="RVZ5" s="18"/>
      <c r="RWA5" s="18"/>
      <c r="RWB5" s="18"/>
      <c r="RWC5" s="18"/>
      <c r="RWD5" s="18"/>
      <c r="RWE5" s="18"/>
      <c r="RWF5" s="18"/>
      <c r="RWG5" s="18"/>
      <c r="RWH5" s="18"/>
      <c r="RWI5" s="18"/>
      <c r="RWJ5" s="18"/>
      <c r="RWK5" s="18"/>
      <c r="RWL5" s="18"/>
      <c r="RWM5" s="18"/>
      <c r="RWN5" s="18"/>
      <c r="RWO5" s="18"/>
      <c r="RWP5" s="18"/>
      <c r="RWQ5" s="18"/>
      <c r="RWR5" s="18"/>
      <c r="RWS5" s="18"/>
      <c r="RWT5" s="18"/>
      <c r="RWU5" s="18"/>
      <c r="RWV5" s="18"/>
      <c r="RWW5" s="18"/>
      <c r="RWX5" s="18"/>
      <c r="RWY5" s="18"/>
      <c r="RWZ5" s="18"/>
      <c r="RXA5" s="18"/>
      <c r="RXB5" s="18"/>
      <c r="RXC5" s="18"/>
      <c r="RXD5" s="18"/>
      <c r="RXE5" s="18"/>
      <c r="RXF5" s="18"/>
      <c r="RXG5" s="18"/>
      <c r="RXH5" s="18"/>
      <c r="RXI5" s="18"/>
      <c r="RXJ5" s="18"/>
      <c r="RXK5" s="18"/>
      <c r="RXL5" s="18"/>
      <c r="RXM5" s="18"/>
      <c r="RXN5" s="18"/>
      <c r="RXO5" s="18"/>
      <c r="RXP5" s="18"/>
      <c r="RXQ5" s="18"/>
      <c r="RXR5" s="18"/>
      <c r="RXS5" s="18"/>
      <c r="RXT5" s="18"/>
      <c r="RXU5" s="18"/>
      <c r="RXV5" s="18"/>
      <c r="RXW5" s="18"/>
      <c r="RXX5" s="18"/>
      <c r="RXY5" s="18"/>
      <c r="RXZ5" s="18"/>
      <c r="RYA5" s="18"/>
      <c r="RYB5" s="18"/>
      <c r="RYC5" s="18"/>
      <c r="RYD5" s="18"/>
      <c r="RYE5" s="18"/>
      <c r="RYF5" s="18"/>
      <c r="RYG5" s="18"/>
      <c r="RYH5" s="18"/>
      <c r="RYI5" s="18"/>
      <c r="RYJ5" s="18"/>
      <c r="RYK5" s="18"/>
      <c r="RYL5" s="18"/>
      <c r="RYM5" s="18"/>
      <c r="RYN5" s="18"/>
      <c r="RYO5" s="18"/>
      <c r="RYP5" s="18"/>
      <c r="RYQ5" s="18"/>
      <c r="RYR5" s="18"/>
      <c r="RYS5" s="18"/>
      <c r="RYT5" s="18"/>
      <c r="RYU5" s="18"/>
      <c r="RYV5" s="18"/>
      <c r="RYW5" s="18"/>
      <c r="RYX5" s="18"/>
      <c r="RYY5" s="18"/>
      <c r="RYZ5" s="18"/>
      <c r="RZA5" s="18"/>
      <c r="RZB5" s="18"/>
      <c r="RZC5" s="18"/>
      <c r="RZD5" s="18"/>
      <c r="RZE5" s="18"/>
      <c r="RZF5" s="18"/>
      <c r="RZG5" s="18"/>
      <c r="RZH5" s="18"/>
      <c r="RZI5" s="18"/>
      <c r="RZJ5" s="18"/>
      <c r="RZK5" s="18"/>
      <c r="RZL5" s="18"/>
      <c r="RZM5" s="18"/>
      <c r="RZN5" s="18"/>
      <c r="RZO5" s="18"/>
      <c r="RZP5" s="18"/>
      <c r="RZQ5" s="18"/>
      <c r="RZR5" s="18"/>
      <c r="RZS5" s="18"/>
      <c r="RZT5" s="18"/>
      <c r="RZU5" s="18"/>
      <c r="RZV5" s="18"/>
      <c r="RZW5" s="18"/>
      <c r="RZX5" s="18"/>
      <c r="RZY5" s="18"/>
      <c r="RZZ5" s="18"/>
      <c r="SAA5" s="18"/>
      <c r="SAB5" s="18"/>
      <c r="SAC5" s="18"/>
      <c r="SAD5" s="18"/>
      <c r="SAE5" s="18"/>
      <c r="SAF5" s="18"/>
      <c r="SAG5" s="18"/>
      <c r="SAH5" s="18"/>
      <c r="SAI5" s="18"/>
      <c r="SAJ5" s="18"/>
      <c r="SAK5" s="18"/>
      <c r="SAL5" s="18"/>
      <c r="SAM5" s="18"/>
      <c r="SAN5" s="18"/>
      <c r="SAO5" s="18"/>
      <c r="SAP5" s="18"/>
      <c r="SAQ5" s="18"/>
      <c r="SAR5" s="18"/>
      <c r="SAS5" s="18"/>
      <c r="SAT5" s="18"/>
      <c r="SAU5" s="18"/>
      <c r="SAV5" s="18"/>
      <c r="SAW5" s="18"/>
      <c r="SAX5" s="18"/>
      <c r="SAY5" s="18"/>
      <c r="SAZ5" s="18"/>
      <c r="SBA5" s="18"/>
      <c r="SBB5" s="18"/>
      <c r="SBC5" s="18"/>
      <c r="SBD5" s="18"/>
      <c r="SBE5" s="18"/>
      <c r="SBF5" s="18"/>
      <c r="SBG5" s="18"/>
      <c r="SBH5" s="18"/>
      <c r="SBI5" s="18"/>
      <c r="SBJ5" s="18"/>
      <c r="SBK5" s="18"/>
      <c r="SBL5" s="18"/>
      <c r="SBM5" s="18"/>
      <c r="SBN5" s="18"/>
      <c r="SBO5" s="18"/>
      <c r="SBP5" s="18"/>
      <c r="SBQ5" s="18"/>
      <c r="SBR5" s="18"/>
      <c r="SBS5" s="18"/>
      <c r="SBT5" s="18"/>
      <c r="SBU5" s="18"/>
      <c r="SBV5" s="18"/>
      <c r="SBW5" s="18"/>
      <c r="SBX5" s="18"/>
      <c r="SBY5" s="18"/>
      <c r="SBZ5" s="18"/>
      <c r="SCA5" s="18"/>
      <c r="SCB5" s="18"/>
      <c r="SCC5" s="18"/>
      <c r="SCD5" s="18"/>
      <c r="SCE5" s="18"/>
      <c r="SCF5" s="18"/>
      <c r="SCG5" s="18"/>
      <c r="SCH5" s="18"/>
      <c r="SCI5" s="18"/>
      <c r="SCJ5" s="18"/>
      <c r="SCK5" s="18"/>
      <c r="SCL5" s="18"/>
      <c r="SCM5" s="18"/>
      <c r="SCN5" s="18"/>
      <c r="SCO5" s="18"/>
      <c r="SCP5" s="18"/>
      <c r="SCQ5" s="18"/>
      <c r="SCR5" s="18"/>
      <c r="SCS5" s="18"/>
      <c r="SCT5" s="18"/>
      <c r="SCU5" s="18"/>
      <c r="SCV5" s="18"/>
      <c r="SCW5" s="18"/>
      <c r="SCX5" s="18"/>
      <c r="SCY5" s="18"/>
      <c r="SCZ5" s="18"/>
      <c r="SDA5" s="18"/>
      <c r="SDB5" s="18"/>
      <c r="SDC5" s="18"/>
      <c r="SDD5" s="18"/>
      <c r="SDE5" s="18"/>
      <c r="SDF5" s="18"/>
      <c r="SDG5" s="18"/>
      <c r="SDH5" s="18"/>
      <c r="SDI5" s="18"/>
      <c r="SDJ5" s="18"/>
      <c r="SDK5" s="18"/>
      <c r="SDL5" s="18"/>
      <c r="SDM5" s="18"/>
      <c r="SDN5" s="18"/>
      <c r="SDO5" s="18"/>
      <c r="SDP5" s="18"/>
      <c r="SDQ5" s="18"/>
      <c r="SDR5" s="18"/>
      <c r="SDS5" s="18"/>
      <c r="SDT5" s="18"/>
      <c r="SDU5" s="18"/>
      <c r="SDV5" s="18"/>
      <c r="SDW5" s="18"/>
      <c r="SDX5" s="18"/>
      <c r="SDY5" s="18"/>
      <c r="SDZ5" s="18"/>
      <c r="SEA5" s="18"/>
      <c r="SEB5" s="18"/>
      <c r="SEC5" s="18"/>
      <c r="SED5" s="18"/>
      <c r="SEE5" s="18"/>
      <c r="SEF5" s="18"/>
      <c r="SEG5" s="18"/>
      <c r="SEH5" s="18"/>
      <c r="SEI5" s="18"/>
      <c r="SEJ5" s="18"/>
      <c r="SEK5" s="18"/>
      <c r="SEL5" s="18"/>
      <c r="SEM5" s="18"/>
      <c r="SEN5" s="18"/>
      <c r="SEO5" s="18"/>
      <c r="SEP5" s="18"/>
      <c r="SEQ5" s="18"/>
      <c r="SER5" s="18"/>
      <c r="SES5" s="18"/>
      <c r="SET5" s="18"/>
      <c r="SEU5" s="18"/>
      <c r="SEV5" s="18"/>
      <c r="SEW5" s="18"/>
      <c r="SEX5" s="18"/>
      <c r="SEY5" s="18"/>
      <c r="SEZ5" s="18"/>
      <c r="SFA5" s="18"/>
      <c r="SFB5" s="18"/>
      <c r="SFC5" s="18"/>
      <c r="SFD5" s="18"/>
      <c r="SFE5" s="18"/>
      <c r="SFF5" s="18"/>
      <c r="SFG5" s="18"/>
      <c r="SFH5" s="18"/>
      <c r="SFI5" s="18"/>
      <c r="SFJ5" s="18"/>
      <c r="SFK5" s="18"/>
      <c r="SFL5" s="18"/>
      <c r="SFM5" s="18"/>
      <c r="SFN5" s="18"/>
      <c r="SFO5" s="18"/>
      <c r="SFP5" s="18"/>
      <c r="SFQ5" s="18"/>
      <c r="SFR5" s="18"/>
      <c r="SFS5" s="18"/>
      <c r="SFT5" s="18"/>
      <c r="SFU5" s="18"/>
      <c r="SFV5" s="18"/>
      <c r="SFW5" s="18"/>
      <c r="SFX5" s="18"/>
      <c r="SFY5" s="18"/>
      <c r="SFZ5" s="18"/>
      <c r="SGA5" s="18"/>
      <c r="SGB5" s="18"/>
      <c r="SGC5" s="18"/>
      <c r="SGD5" s="18"/>
      <c r="SGE5" s="18"/>
      <c r="SGF5" s="18"/>
      <c r="SGG5" s="18"/>
      <c r="SGH5" s="18"/>
      <c r="SGI5" s="18"/>
      <c r="SGJ5" s="18"/>
      <c r="SGK5" s="18"/>
      <c r="SGL5" s="18"/>
      <c r="SGM5" s="18"/>
      <c r="SGN5" s="18"/>
      <c r="SGO5" s="18"/>
      <c r="SGP5" s="18"/>
      <c r="SGQ5" s="18"/>
      <c r="SGR5" s="18"/>
      <c r="SGS5" s="18"/>
      <c r="SGT5" s="18"/>
      <c r="SGU5" s="18"/>
      <c r="SGV5" s="18"/>
      <c r="SGW5" s="18"/>
      <c r="SGX5" s="18"/>
      <c r="SGY5" s="18"/>
      <c r="SGZ5" s="18"/>
      <c r="SHA5" s="18"/>
      <c r="SHB5" s="18"/>
      <c r="SHC5" s="18"/>
      <c r="SHD5" s="18"/>
      <c r="SHE5" s="18"/>
      <c r="SHF5" s="18"/>
      <c r="SHG5" s="18"/>
      <c r="SHH5" s="18"/>
      <c r="SHI5" s="18"/>
      <c r="SHJ5" s="18"/>
      <c r="SHK5" s="18"/>
      <c r="SHL5" s="18"/>
      <c r="SHM5" s="18"/>
      <c r="SHN5" s="18"/>
      <c r="SHO5" s="18"/>
      <c r="SHP5" s="18"/>
      <c r="SHQ5" s="18"/>
      <c r="SHR5" s="18"/>
      <c r="SHS5" s="18"/>
      <c r="SHT5" s="18"/>
      <c r="SHU5" s="18"/>
      <c r="SHV5" s="18"/>
      <c r="SHW5" s="18"/>
      <c r="SHX5" s="18"/>
      <c r="SHY5" s="18"/>
      <c r="SHZ5" s="18"/>
      <c r="SIA5" s="18"/>
      <c r="SIB5" s="18"/>
      <c r="SIC5" s="18"/>
      <c r="SID5" s="18"/>
      <c r="SIE5" s="18"/>
      <c r="SIF5" s="18"/>
      <c r="SIG5" s="18"/>
      <c r="SIH5" s="18"/>
      <c r="SII5" s="18"/>
      <c r="SIJ5" s="18"/>
      <c r="SIK5" s="18"/>
      <c r="SIL5" s="18"/>
      <c r="SIM5" s="18"/>
      <c r="SIN5" s="18"/>
      <c r="SIO5" s="18"/>
      <c r="SIP5" s="18"/>
      <c r="SIQ5" s="18"/>
      <c r="SIR5" s="18"/>
      <c r="SIS5" s="18"/>
      <c r="SIT5" s="18"/>
      <c r="SIU5" s="18"/>
      <c r="SIV5" s="18"/>
      <c r="SIW5" s="18"/>
      <c r="SIX5" s="18"/>
      <c r="SIY5" s="18"/>
      <c r="SIZ5" s="18"/>
      <c r="SJA5" s="18"/>
      <c r="SJB5" s="18"/>
      <c r="SJC5" s="18"/>
      <c r="SJD5" s="18"/>
      <c r="SJE5" s="18"/>
      <c r="SJF5" s="18"/>
      <c r="SJG5" s="18"/>
      <c r="SJH5" s="18"/>
      <c r="SJI5" s="18"/>
      <c r="SJJ5" s="18"/>
      <c r="SJK5" s="18"/>
      <c r="SJL5" s="18"/>
      <c r="SJM5" s="18"/>
      <c r="SJN5" s="18"/>
      <c r="SJO5" s="18"/>
      <c r="SJP5" s="18"/>
      <c r="SJQ5" s="18"/>
      <c r="SJR5" s="18"/>
      <c r="SJS5" s="18"/>
      <c r="SJT5" s="18"/>
      <c r="SJU5" s="18"/>
      <c r="SJV5" s="18"/>
      <c r="SJW5" s="18"/>
      <c r="SJX5" s="18"/>
      <c r="SJY5" s="18"/>
      <c r="SJZ5" s="18"/>
      <c r="SKA5" s="18"/>
      <c r="SKB5" s="18"/>
      <c r="SKC5" s="18"/>
      <c r="SKD5" s="18"/>
      <c r="SKE5" s="18"/>
      <c r="SKF5" s="18"/>
      <c r="SKG5" s="18"/>
      <c r="SKH5" s="18"/>
      <c r="SKI5" s="18"/>
      <c r="SKJ5" s="18"/>
      <c r="SKK5" s="18"/>
      <c r="SKL5" s="18"/>
      <c r="SKM5" s="18"/>
      <c r="SKN5" s="18"/>
      <c r="SKO5" s="18"/>
      <c r="SKP5" s="18"/>
      <c r="SKQ5" s="18"/>
      <c r="SKR5" s="18"/>
      <c r="SKS5" s="18"/>
      <c r="SKT5" s="18"/>
      <c r="SKU5" s="18"/>
      <c r="SKV5" s="18"/>
      <c r="SKW5" s="18"/>
      <c r="SKX5" s="18"/>
      <c r="SKY5" s="18"/>
      <c r="SKZ5" s="18"/>
      <c r="SLA5" s="18"/>
      <c r="SLB5" s="18"/>
      <c r="SLC5" s="18"/>
      <c r="SLD5" s="18"/>
      <c r="SLE5" s="18"/>
      <c r="SLF5" s="18"/>
      <c r="SLG5" s="18"/>
      <c r="SLH5" s="18"/>
      <c r="SLI5" s="18"/>
      <c r="SLJ5" s="18"/>
      <c r="SLK5" s="18"/>
      <c r="SLL5" s="18"/>
      <c r="SLM5" s="18"/>
      <c r="SLN5" s="18"/>
      <c r="SLO5" s="18"/>
      <c r="SLP5" s="18"/>
      <c r="SLQ5" s="18"/>
      <c r="SLR5" s="18"/>
      <c r="SLS5" s="18"/>
      <c r="SLT5" s="18"/>
      <c r="SLU5" s="18"/>
      <c r="SLV5" s="18"/>
      <c r="SLW5" s="18"/>
      <c r="SLX5" s="18"/>
      <c r="SLY5" s="18"/>
      <c r="SLZ5" s="18"/>
      <c r="SMA5" s="18"/>
      <c r="SMB5" s="18"/>
      <c r="SMC5" s="18"/>
      <c r="SMD5" s="18"/>
      <c r="SME5" s="18"/>
      <c r="SMF5" s="18"/>
      <c r="SMG5" s="18"/>
      <c r="SMH5" s="18"/>
      <c r="SMI5" s="18"/>
      <c r="SMJ5" s="18"/>
      <c r="SMK5" s="18"/>
      <c r="SML5" s="18"/>
      <c r="SMM5" s="18"/>
      <c r="SMN5" s="18"/>
      <c r="SMO5" s="18"/>
      <c r="SMP5" s="18"/>
      <c r="SMQ5" s="18"/>
      <c r="SMR5" s="18"/>
      <c r="SMS5" s="18"/>
      <c r="SMT5" s="18"/>
      <c r="SMU5" s="18"/>
      <c r="SMV5" s="18"/>
      <c r="SMW5" s="18"/>
      <c r="SMX5" s="18"/>
      <c r="SMY5" s="18"/>
      <c r="SMZ5" s="18"/>
      <c r="SNA5" s="18"/>
      <c r="SNB5" s="18"/>
      <c r="SNC5" s="18"/>
      <c r="SND5" s="18"/>
      <c r="SNE5" s="18"/>
      <c r="SNF5" s="18"/>
      <c r="SNG5" s="18"/>
      <c r="SNH5" s="18"/>
      <c r="SNI5" s="18"/>
      <c r="SNJ5" s="18"/>
      <c r="SNK5" s="18"/>
      <c r="SNL5" s="18"/>
      <c r="SNM5" s="18"/>
      <c r="SNN5" s="18"/>
      <c r="SNO5" s="18"/>
      <c r="SNP5" s="18"/>
      <c r="SNQ5" s="18"/>
      <c r="SNR5" s="18"/>
      <c r="SNS5" s="18"/>
      <c r="SNT5" s="18"/>
      <c r="SNU5" s="18"/>
      <c r="SNV5" s="18"/>
      <c r="SNW5" s="18"/>
      <c r="SNX5" s="18"/>
      <c r="SNY5" s="18"/>
      <c r="SNZ5" s="18"/>
      <c r="SOA5" s="18"/>
      <c r="SOB5" s="18"/>
      <c r="SOC5" s="18"/>
      <c r="SOD5" s="18"/>
      <c r="SOE5" s="18"/>
      <c r="SOF5" s="18"/>
      <c r="SOG5" s="18"/>
      <c r="SOH5" s="18"/>
      <c r="SOI5" s="18"/>
      <c r="SOJ5" s="18"/>
      <c r="SOK5" s="18"/>
      <c r="SOL5" s="18"/>
      <c r="SOM5" s="18"/>
      <c r="SON5" s="18"/>
      <c r="SOO5" s="18"/>
      <c r="SOP5" s="18"/>
      <c r="SOQ5" s="18"/>
      <c r="SOR5" s="18"/>
      <c r="SOS5" s="18"/>
      <c r="SOT5" s="18"/>
      <c r="SOU5" s="18"/>
      <c r="SOV5" s="18"/>
      <c r="SOW5" s="18"/>
      <c r="SOX5" s="18"/>
      <c r="SOY5" s="18"/>
      <c r="SOZ5" s="18"/>
      <c r="SPA5" s="18"/>
      <c r="SPB5" s="18"/>
      <c r="SPC5" s="18"/>
      <c r="SPD5" s="18"/>
      <c r="SPE5" s="18"/>
      <c r="SPF5" s="18"/>
      <c r="SPG5" s="18"/>
      <c r="SPH5" s="18"/>
      <c r="SPI5" s="18"/>
      <c r="SPJ5" s="18"/>
      <c r="SPK5" s="18"/>
      <c r="SPL5" s="18"/>
      <c r="SPM5" s="18"/>
      <c r="SPN5" s="18"/>
      <c r="SPO5" s="18"/>
      <c r="SPP5" s="18"/>
      <c r="SPQ5" s="18"/>
      <c r="SPR5" s="18"/>
      <c r="SPS5" s="18"/>
      <c r="SPT5" s="18"/>
      <c r="SPU5" s="18"/>
      <c r="SPV5" s="18"/>
      <c r="SPW5" s="18"/>
      <c r="SPX5" s="18"/>
      <c r="SPY5" s="18"/>
      <c r="SPZ5" s="18"/>
      <c r="SQA5" s="18"/>
      <c r="SQB5" s="18"/>
      <c r="SQC5" s="18"/>
      <c r="SQD5" s="18"/>
      <c r="SQE5" s="18"/>
      <c r="SQF5" s="18"/>
      <c r="SQG5" s="18"/>
      <c r="SQH5" s="18"/>
      <c r="SQI5" s="18"/>
      <c r="SQJ5" s="18"/>
      <c r="SQK5" s="18"/>
      <c r="SQL5" s="18"/>
      <c r="SQM5" s="18"/>
      <c r="SQN5" s="18"/>
      <c r="SQO5" s="18"/>
      <c r="SQP5" s="18"/>
      <c r="SQQ5" s="18"/>
      <c r="SQR5" s="18"/>
      <c r="SQS5" s="18"/>
      <c r="SQT5" s="18"/>
      <c r="SQU5" s="18"/>
      <c r="SQV5" s="18"/>
      <c r="SQW5" s="18"/>
      <c r="SQX5" s="18"/>
      <c r="SQY5" s="18"/>
      <c r="SQZ5" s="18"/>
      <c r="SRA5" s="18"/>
      <c r="SRB5" s="18"/>
      <c r="SRC5" s="18"/>
      <c r="SRD5" s="18"/>
      <c r="SRE5" s="18"/>
      <c r="SRF5" s="18"/>
      <c r="SRG5" s="18"/>
      <c r="SRH5" s="18"/>
      <c r="SRI5" s="18"/>
      <c r="SRJ5" s="18"/>
      <c r="SRK5" s="18"/>
      <c r="SRL5" s="18"/>
      <c r="SRM5" s="18"/>
      <c r="SRN5" s="18"/>
      <c r="SRO5" s="18"/>
      <c r="SRP5" s="18"/>
      <c r="SRQ5" s="18"/>
      <c r="SRR5" s="18"/>
      <c r="SRS5" s="18"/>
      <c r="SRT5" s="18"/>
      <c r="SRU5" s="18"/>
      <c r="SRV5" s="18"/>
      <c r="SRW5" s="18"/>
      <c r="SRX5" s="18"/>
      <c r="SRY5" s="18"/>
      <c r="SRZ5" s="18"/>
      <c r="SSA5" s="18"/>
      <c r="SSB5" s="18"/>
      <c r="SSC5" s="18"/>
      <c r="SSD5" s="18"/>
      <c r="SSE5" s="18"/>
      <c r="SSF5" s="18"/>
      <c r="SSG5" s="18"/>
      <c r="SSH5" s="18"/>
      <c r="SSI5" s="18"/>
      <c r="SSJ5" s="18"/>
      <c r="SSK5" s="18"/>
      <c r="SSL5" s="18"/>
      <c r="SSM5" s="18"/>
      <c r="SSN5" s="18"/>
      <c r="SSO5" s="18"/>
      <c r="SSP5" s="18"/>
      <c r="SSQ5" s="18"/>
      <c r="SSR5" s="18"/>
      <c r="SSS5" s="18"/>
      <c r="SST5" s="18"/>
      <c r="SSU5" s="18"/>
      <c r="SSV5" s="18"/>
      <c r="SSW5" s="18"/>
      <c r="SSX5" s="18"/>
      <c r="SSY5" s="18"/>
      <c r="SSZ5" s="18"/>
      <c r="STA5" s="18"/>
      <c r="STB5" s="18"/>
      <c r="STC5" s="18"/>
      <c r="STD5" s="18"/>
      <c r="STE5" s="18"/>
      <c r="STF5" s="18"/>
      <c r="STG5" s="18"/>
      <c r="STH5" s="18"/>
      <c r="STI5" s="18"/>
      <c r="STJ5" s="18"/>
      <c r="STK5" s="18"/>
      <c r="STL5" s="18"/>
      <c r="STM5" s="18"/>
      <c r="STN5" s="18"/>
      <c r="STO5" s="18"/>
      <c r="STP5" s="18"/>
      <c r="STQ5" s="18"/>
      <c r="STR5" s="18"/>
      <c r="STS5" s="18"/>
      <c r="STT5" s="18"/>
      <c r="STU5" s="18"/>
      <c r="STV5" s="18"/>
      <c r="STW5" s="18"/>
      <c r="STX5" s="18"/>
      <c r="STY5" s="18"/>
      <c r="STZ5" s="18"/>
      <c r="SUA5" s="18"/>
      <c r="SUB5" s="18"/>
      <c r="SUC5" s="18"/>
      <c r="SUD5" s="18"/>
      <c r="SUE5" s="18"/>
      <c r="SUF5" s="18"/>
      <c r="SUG5" s="18"/>
      <c r="SUH5" s="18"/>
      <c r="SUI5" s="18"/>
      <c r="SUJ5" s="18"/>
      <c r="SUK5" s="18"/>
      <c r="SUL5" s="18"/>
      <c r="SUM5" s="18"/>
      <c r="SUN5" s="18"/>
      <c r="SUO5" s="18"/>
      <c r="SUP5" s="18"/>
      <c r="SUQ5" s="18"/>
      <c r="SUR5" s="18"/>
      <c r="SUS5" s="18"/>
      <c r="SUT5" s="18"/>
      <c r="SUU5" s="18"/>
      <c r="SUV5" s="18"/>
      <c r="SUW5" s="18"/>
      <c r="SUX5" s="18"/>
      <c r="SUY5" s="18"/>
      <c r="SUZ5" s="18"/>
      <c r="SVA5" s="18"/>
      <c r="SVB5" s="18"/>
      <c r="SVC5" s="18"/>
      <c r="SVD5" s="18"/>
      <c r="SVE5" s="18"/>
      <c r="SVF5" s="18"/>
      <c r="SVG5" s="18"/>
      <c r="SVH5" s="18"/>
      <c r="SVI5" s="18"/>
      <c r="SVJ5" s="18"/>
      <c r="SVK5" s="18"/>
      <c r="SVL5" s="18"/>
      <c r="SVM5" s="18"/>
      <c r="SVN5" s="18"/>
      <c r="SVO5" s="18"/>
      <c r="SVP5" s="18"/>
      <c r="SVQ5" s="18"/>
      <c r="SVR5" s="18"/>
      <c r="SVS5" s="18"/>
      <c r="SVT5" s="18"/>
      <c r="SVU5" s="18"/>
      <c r="SVV5" s="18"/>
      <c r="SVW5" s="18"/>
      <c r="SVX5" s="18"/>
      <c r="SVY5" s="18"/>
      <c r="SVZ5" s="18"/>
      <c r="SWA5" s="18"/>
      <c r="SWB5" s="18"/>
      <c r="SWC5" s="18"/>
      <c r="SWD5" s="18"/>
      <c r="SWE5" s="18"/>
      <c r="SWF5" s="18"/>
      <c r="SWG5" s="18"/>
      <c r="SWH5" s="18"/>
      <c r="SWI5" s="18"/>
      <c r="SWJ5" s="18"/>
      <c r="SWK5" s="18"/>
      <c r="SWL5" s="18"/>
      <c r="SWM5" s="18"/>
      <c r="SWN5" s="18"/>
      <c r="SWO5" s="18"/>
      <c r="SWP5" s="18"/>
      <c r="SWQ5" s="18"/>
      <c r="SWR5" s="18"/>
      <c r="SWS5" s="18"/>
      <c r="SWT5" s="18"/>
      <c r="SWU5" s="18"/>
      <c r="SWV5" s="18"/>
      <c r="SWW5" s="18"/>
      <c r="SWX5" s="18"/>
      <c r="SWY5" s="18"/>
      <c r="SWZ5" s="18"/>
      <c r="SXA5" s="18"/>
      <c r="SXB5" s="18"/>
      <c r="SXC5" s="18"/>
      <c r="SXD5" s="18"/>
      <c r="SXE5" s="18"/>
      <c r="SXF5" s="18"/>
      <c r="SXG5" s="18"/>
      <c r="SXH5" s="18"/>
      <c r="SXI5" s="18"/>
      <c r="SXJ5" s="18"/>
      <c r="SXK5" s="18"/>
      <c r="SXL5" s="18"/>
      <c r="SXM5" s="18"/>
      <c r="SXN5" s="18"/>
      <c r="SXO5" s="18"/>
      <c r="SXP5" s="18"/>
      <c r="SXQ5" s="18"/>
      <c r="SXR5" s="18"/>
      <c r="SXS5" s="18"/>
      <c r="SXT5" s="18"/>
      <c r="SXU5" s="18"/>
      <c r="SXV5" s="18"/>
      <c r="SXW5" s="18"/>
      <c r="SXX5" s="18"/>
      <c r="SXY5" s="18"/>
      <c r="SXZ5" s="18"/>
      <c r="SYA5" s="18"/>
      <c r="SYB5" s="18"/>
      <c r="SYC5" s="18"/>
      <c r="SYD5" s="18"/>
      <c r="SYE5" s="18"/>
      <c r="SYF5" s="18"/>
      <c r="SYG5" s="18"/>
      <c r="SYH5" s="18"/>
      <c r="SYI5" s="18"/>
      <c r="SYJ5" s="18"/>
      <c r="SYK5" s="18"/>
      <c r="SYL5" s="18"/>
      <c r="SYM5" s="18"/>
      <c r="SYN5" s="18"/>
      <c r="SYO5" s="18"/>
      <c r="SYP5" s="18"/>
      <c r="SYQ5" s="18"/>
      <c r="SYR5" s="18"/>
      <c r="SYS5" s="18"/>
      <c r="SYT5" s="18"/>
      <c r="SYU5" s="18"/>
      <c r="SYV5" s="18"/>
      <c r="SYW5" s="18"/>
      <c r="SYX5" s="18"/>
      <c r="SYY5" s="18"/>
      <c r="SYZ5" s="18"/>
      <c r="SZA5" s="18"/>
      <c r="SZB5" s="18"/>
      <c r="SZC5" s="18"/>
      <c r="SZD5" s="18"/>
      <c r="SZE5" s="18"/>
      <c r="SZF5" s="18"/>
      <c r="SZG5" s="18"/>
      <c r="SZH5" s="18"/>
      <c r="SZI5" s="18"/>
      <c r="SZJ5" s="18"/>
      <c r="SZK5" s="18"/>
      <c r="SZL5" s="18"/>
      <c r="SZM5" s="18"/>
      <c r="SZN5" s="18"/>
      <c r="SZO5" s="18"/>
      <c r="SZP5" s="18"/>
      <c r="SZQ5" s="18"/>
      <c r="SZR5" s="18"/>
      <c r="SZS5" s="18"/>
      <c r="SZT5" s="18"/>
      <c r="SZU5" s="18"/>
      <c r="SZV5" s="18"/>
      <c r="SZW5" s="18"/>
      <c r="SZX5" s="18"/>
      <c r="SZY5" s="18"/>
      <c r="SZZ5" s="18"/>
      <c r="TAA5" s="18"/>
      <c r="TAB5" s="18"/>
      <c r="TAC5" s="18"/>
      <c r="TAD5" s="18"/>
      <c r="TAE5" s="18"/>
      <c r="TAF5" s="18"/>
      <c r="TAG5" s="18"/>
      <c r="TAH5" s="18"/>
      <c r="TAI5" s="18"/>
      <c r="TAJ5" s="18"/>
      <c r="TAK5" s="18"/>
      <c r="TAL5" s="18"/>
      <c r="TAM5" s="18"/>
      <c r="TAN5" s="18"/>
      <c r="TAO5" s="18"/>
      <c r="TAP5" s="18"/>
      <c r="TAQ5" s="18"/>
      <c r="TAR5" s="18"/>
      <c r="TAS5" s="18"/>
      <c r="TAT5" s="18"/>
      <c r="TAU5" s="18"/>
      <c r="TAV5" s="18"/>
      <c r="TAW5" s="18"/>
      <c r="TAX5" s="18"/>
      <c r="TAY5" s="18"/>
      <c r="TAZ5" s="18"/>
      <c r="TBA5" s="18"/>
      <c r="TBB5" s="18"/>
      <c r="TBC5" s="18"/>
      <c r="TBD5" s="18"/>
      <c r="TBE5" s="18"/>
      <c r="TBF5" s="18"/>
      <c r="TBG5" s="18"/>
      <c r="TBH5" s="18"/>
      <c r="TBI5" s="18"/>
      <c r="TBJ5" s="18"/>
      <c r="TBK5" s="18"/>
      <c r="TBL5" s="18"/>
      <c r="TBM5" s="18"/>
      <c r="TBN5" s="18"/>
      <c r="TBO5" s="18"/>
      <c r="TBP5" s="18"/>
      <c r="TBQ5" s="18"/>
      <c r="TBR5" s="18"/>
      <c r="TBS5" s="18"/>
      <c r="TBT5" s="18"/>
      <c r="TBU5" s="18"/>
      <c r="TBV5" s="18"/>
      <c r="TBW5" s="18"/>
      <c r="TBX5" s="18"/>
      <c r="TBY5" s="18"/>
      <c r="TBZ5" s="18"/>
      <c r="TCA5" s="18"/>
      <c r="TCB5" s="18"/>
      <c r="TCC5" s="18"/>
      <c r="TCD5" s="18"/>
      <c r="TCE5" s="18"/>
      <c r="TCF5" s="18"/>
      <c r="TCG5" s="18"/>
      <c r="TCH5" s="18"/>
      <c r="TCI5" s="18"/>
      <c r="TCJ5" s="18"/>
      <c r="TCK5" s="18"/>
      <c r="TCL5" s="18"/>
      <c r="TCM5" s="18"/>
      <c r="TCN5" s="18"/>
      <c r="TCO5" s="18"/>
      <c r="TCP5" s="18"/>
      <c r="TCQ5" s="18"/>
      <c r="TCR5" s="18"/>
      <c r="TCS5" s="18"/>
      <c r="TCT5" s="18"/>
      <c r="TCU5" s="18"/>
      <c r="TCV5" s="18"/>
      <c r="TCW5" s="18"/>
      <c r="TCX5" s="18"/>
      <c r="TCY5" s="18"/>
      <c r="TCZ5" s="18"/>
      <c r="TDA5" s="18"/>
      <c r="TDB5" s="18"/>
      <c r="TDC5" s="18"/>
      <c r="TDD5" s="18"/>
      <c r="TDE5" s="18"/>
      <c r="TDF5" s="18"/>
      <c r="TDG5" s="18"/>
      <c r="TDH5" s="18"/>
      <c r="TDI5" s="18"/>
      <c r="TDJ5" s="18"/>
      <c r="TDK5" s="18"/>
      <c r="TDL5" s="18"/>
      <c r="TDM5" s="18"/>
      <c r="TDN5" s="18"/>
      <c r="TDO5" s="18"/>
      <c r="TDP5" s="18"/>
      <c r="TDQ5" s="18"/>
      <c r="TDR5" s="18"/>
      <c r="TDS5" s="18"/>
      <c r="TDT5" s="18"/>
      <c r="TDU5" s="18"/>
      <c r="TDV5" s="18"/>
      <c r="TDW5" s="18"/>
      <c r="TDX5" s="18"/>
      <c r="TDY5" s="18"/>
      <c r="TDZ5" s="18"/>
      <c r="TEA5" s="18"/>
      <c r="TEB5" s="18"/>
      <c r="TEC5" s="18"/>
      <c r="TED5" s="18"/>
      <c r="TEE5" s="18"/>
      <c r="TEF5" s="18"/>
      <c r="TEG5" s="18"/>
      <c r="TEH5" s="18"/>
      <c r="TEI5" s="18"/>
      <c r="TEJ5" s="18"/>
      <c r="TEK5" s="18"/>
      <c r="TEL5" s="18"/>
      <c r="TEM5" s="18"/>
      <c r="TEN5" s="18"/>
      <c r="TEO5" s="18"/>
      <c r="TEP5" s="18"/>
      <c r="TEQ5" s="18"/>
      <c r="TER5" s="18"/>
      <c r="TES5" s="18"/>
      <c r="TET5" s="18"/>
      <c r="TEU5" s="18"/>
      <c r="TEV5" s="18"/>
      <c r="TEW5" s="18"/>
      <c r="TEX5" s="18"/>
      <c r="TEY5" s="18"/>
      <c r="TEZ5" s="18"/>
      <c r="TFA5" s="18"/>
      <c r="TFB5" s="18"/>
      <c r="TFC5" s="18"/>
      <c r="TFD5" s="18"/>
      <c r="TFE5" s="18"/>
      <c r="TFF5" s="18"/>
      <c r="TFG5" s="18"/>
      <c r="TFH5" s="18"/>
      <c r="TFI5" s="18"/>
      <c r="TFJ5" s="18"/>
      <c r="TFK5" s="18"/>
      <c r="TFL5" s="18"/>
      <c r="TFM5" s="18"/>
      <c r="TFN5" s="18"/>
      <c r="TFO5" s="18"/>
      <c r="TFP5" s="18"/>
      <c r="TFQ5" s="18"/>
      <c r="TFR5" s="18"/>
      <c r="TFS5" s="18"/>
      <c r="TFT5" s="18"/>
      <c r="TFU5" s="18"/>
      <c r="TFV5" s="18"/>
      <c r="TFW5" s="18"/>
      <c r="TFX5" s="18"/>
      <c r="TFY5" s="18"/>
      <c r="TFZ5" s="18"/>
      <c r="TGA5" s="18"/>
      <c r="TGB5" s="18"/>
      <c r="TGC5" s="18"/>
      <c r="TGD5" s="18"/>
      <c r="TGE5" s="18"/>
      <c r="TGF5" s="18"/>
      <c r="TGG5" s="18"/>
      <c r="TGH5" s="18"/>
      <c r="TGI5" s="18"/>
      <c r="TGJ5" s="18"/>
      <c r="TGK5" s="18"/>
      <c r="TGL5" s="18"/>
      <c r="TGM5" s="18"/>
      <c r="TGN5" s="18"/>
      <c r="TGO5" s="18"/>
      <c r="TGP5" s="18"/>
      <c r="TGQ5" s="18"/>
      <c r="TGR5" s="18"/>
      <c r="TGS5" s="18"/>
      <c r="TGT5" s="18"/>
      <c r="TGU5" s="18"/>
      <c r="TGV5" s="18"/>
      <c r="TGW5" s="18"/>
      <c r="TGX5" s="18"/>
      <c r="TGY5" s="18"/>
      <c r="TGZ5" s="18"/>
      <c r="THA5" s="18"/>
      <c r="THB5" s="18"/>
      <c r="THC5" s="18"/>
      <c r="THD5" s="18"/>
      <c r="THE5" s="18"/>
      <c r="THF5" s="18"/>
      <c r="THG5" s="18"/>
      <c r="THH5" s="18"/>
      <c r="THI5" s="18"/>
      <c r="THJ5" s="18"/>
      <c r="THK5" s="18"/>
      <c r="THL5" s="18"/>
      <c r="THM5" s="18"/>
      <c r="THN5" s="18"/>
      <c r="THO5" s="18"/>
      <c r="THP5" s="18"/>
      <c r="THQ5" s="18"/>
      <c r="THR5" s="18"/>
      <c r="THS5" s="18"/>
      <c r="THT5" s="18"/>
      <c r="THU5" s="18"/>
      <c r="THV5" s="18"/>
      <c r="THW5" s="18"/>
      <c r="THX5" s="18"/>
      <c r="THY5" s="18"/>
      <c r="THZ5" s="18"/>
      <c r="TIA5" s="18"/>
      <c r="TIB5" s="18"/>
      <c r="TIC5" s="18"/>
      <c r="TID5" s="18"/>
      <c r="TIE5" s="18"/>
      <c r="TIF5" s="18"/>
      <c r="TIG5" s="18"/>
      <c r="TIH5" s="18"/>
      <c r="TII5" s="18"/>
      <c r="TIJ5" s="18"/>
      <c r="TIK5" s="18"/>
      <c r="TIL5" s="18"/>
      <c r="TIM5" s="18"/>
      <c r="TIN5" s="18"/>
      <c r="TIO5" s="18"/>
      <c r="TIP5" s="18"/>
      <c r="TIQ5" s="18"/>
      <c r="TIR5" s="18"/>
      <c r="TIS5" s="18"/>
      <c r="TIT5" s="18"/>
      <c r="TIU5" s="18"/>
      <c r="TIV5" s="18"/>
      <c r="TIW5" s="18"/>
      <c r="TIX5" s="18"/>
      <c r="TIY5" s="18"/>
      <c r="TIZ5" s="18"/>
      <c r="TJA5" s="18"/>
      <c r="TJB5" s="18"/>
      <c r="TJC5" s="18"/>
      <c r="TJD5" s="18"/>
      <c r="TJE5" s="18"/>
      <c r="TJF5" s="18"/>
      <c r="TJG5" s="18"/>
      <c r="TJH5" s="18"/>
      <c r="TJI5" s="18"/>
      <c r="TJJ5" s="18"/>
      <c r="TJK5" s="18"/>
      <c r="TJL5" s="18"/>
      <c r="TJM5" s="18"/>
      <c r="TJN5" s="18"/>
      <c r="TJO5" s="18"/>
      <c r="TJP5" s="18"/>
      <c r="TJQ5" s="18"/>
      <c r="TJR5" s="18"/>
      <c r="TJS5" s="18"/>
      <c r="TJT5" s="18"/>
      <c r="TJU5" s="18"/>
      <c r="TJV5" s="18"/>
      <c r="TJW5" s="18"/>
      <c r="TJX5" s="18"/>
      <c r="TJY5" s="18"/>
      <c r="TJZ5" s="18"/>
      <c r="TKA5" s="18"/>
      <c r="TKB5" s="18"/>
      <c r="TKC5" s="18"/>
      <c r="TKD5" s="18"/>
      <c r="TKE5" s="18"/>
      <c r="TKF5" s="18"/>
      <c r="TKG5" s="18"/>
      <c r="TKH5" s="18"/>
      <c r="TKI5" s="18"/>
      <c r="TKJ5" s="18"/>
      <c r="TKK5" s="18"/>
      <c r="TKL5" s="18"/>
      <c r="TKM5" s="18"/>
      <c r="TKN5" s="18"/>
      <c r="TKO5" s="18"/>
      <c r="TKP5" s="18"/>
      <c r="TKQ5" s="18"/>
      <c r="TKR5" s="18"/>
      <c r="TKS5" s="18"/>
      <c r="TKT5" s="18"/>
      <c r="TKU5" s="18"/>
      <c r="TKV5" s="18"/>
      <c r="TKW5" s="18"/>
      <c r="TKX5" s="18"/>
      <c r="TKY5" s="18"/>
      <c r="TKZ5" s="18"/>
      <c r="TLA5" s="18"/>
      <c r="TLB5" s="18"/>
      <c r="TLC5" s="18"/>
      <c r="TLD5" s="18"/>
      <c r="TLE5" s="18"/>
      <c r="TLF5" s="18"/>
      <c r="TLG5" s="18"/>
      <c r="TLH5" s="18"/>
      <c r="TLI5" s="18"/>
      <c r="TLJ5" s="18"/>
      <c r="TLK5" s="18"/>
      <c r="TLL5" s="18"/>
      <c r="TLM5" s="18"/>
      <c r="TLN5" s="18"/>
      <c r="TLO5" s="18"/>
      <c r="TLP5" s="18"/>
      <c r="TLQ5" s="18"/>
      <c r="TLR5" s="18"/>
      <c r="TLS5" s="18"/>
      <c r="TLT5" s="18"/>
      <c r="TLU5" s="18"/>
      <c r="TLV5" s="18"/>
      <c r="TLW5" s="18"/>
      <c r="TLX5" s="18"/>
      <c r="TLY5" s="18"/>
      <c r="TLZ5" s="18"/>
      <c r="TMA5" s="18"/>
      <c r="TMB5" s="18"/>
      <c r="TMC5" s="18"/>
      <c r="TMD5" s="18"/>
      <c r="TME5" s="18"/>
      <c r="TMF5" s="18"/>
      <c r="TMG5" s="18"/>
      <c r="TMH5" s="18"/>
      <c r="TMI5" s="18"/>
      <c r="TMJ5" s="18"/>
      <c r="TMK5" s="18"/>
      <c r="TML5" s="18"/>
      <c r="TMM5" s="18"/>
      <c r="TMN5" s="18"/>
      <c r="TMO5" s="18"/>
      <c r="TMP5" s="18"/>
      <c r="TMQ5" s="18"/>
      <c r="TMR5" s="18"/>
      <c r="TMS5" s="18"/>
      <c r="TMT5" s="18"/>
      <c r="TMU5" s="18"/>
      <c r="TMV5" s="18"/>
      <c r="TMW5" s="18"/>
      <c r="TMX5" s="18"/>
      <c r="TMY5" s="18"/>
      <c r="TMZ5" s="18"/>
      <c r="TNA5" s="18"/>
      <c r="TNB5" s="18"/>
      <c r="TNC5" s="18"/>
      <c r="TND5" s="18"/>
      <c r="TNE5" s="18"/>
      <c r="TNF5" s="18"/>
      <c r="TNG5" s="18"/>
      <c r="TNH5" s="18"/>
      <c r="TNI5" s="18"/>
      <c r="TNJ5" s="18"/>
      <c r="TNK5" s="18"/>
      <c r="TNL5" s="18"/>
      <c r="TNM5" s="18"/>
      <c r="TNN5" s="18"/>
      <c r="TNO5" s="18"/>
      <c r="TNP5" s="18"/>
      <c r="TNQ5" s="18"/>
      <c r="TNR5" s="18"/>
      <c r="TNS5" s="18"/>
      <c r="TNT5" s="18"/>
      <c r="TNU5" s="18"/>
      <c r="TNV5" s="18"/>
      <c r="TNW5" s="18"/>
      <c r="TNX5" s="18"/>
      <c r="TNY5" s="18"/>
      <c r="TNZ5" s="18"/>
      <c r="TOA5" s="18"/>
      <c r="TOB5" s="18"/>
      <c r="TOC5" s="18"/>
      <c r="TOD5" s="18"/>
      <c r="TOE5" s="18"/>
      <c r="TOF5" s="18"/>
      <c r="TOG5" s="18"/>
      <c r="TOH5" s="18"/>
      <c r="TOI5" s="18"/>
      <c r="TOJ5" s="18"/>
      <c r="TOK5" s="18"/>
      <c r="TOL5" s="18"/>
      <c r="TOM5" s="18"/>
      <c r="TON5" s="18"/>
      <c r="TOO5" s="18"/>
      <c r="TOP5" s="18"/>
      <c r="TOQ5" s="18"/>
      <c r="TOR5" s="18"/>
      <c r="TOS5" s="18"/>
      <c r="TOT5" s="18"/>
      <c r="TOU5" s="18"/>
      <c r="TOV5" s="18"/>
      <c r="TOW5" s="18"/>
      <c r="TOX5" s="18"/>
      <c r="TOY5" s="18"/>
      <c r="TOZ5" s="18"/>
      <c r="TPA5" s="18"/>
      <c r="TPB5" s="18"/>
      <c r="TPC5" s="18"/>
      <c r="TPD5" s="18"/>
      <c r="TPE5" s="18"/>
      <c r="TPF5" s="18"/>
      <c r="TPG5" s="18"/>
      <c r="TPH5" s="18"/>
      <c r="TPI5" s="18"/>
      <c r="TPJ5" s="18"/>
      <c r="TPK5" s="18"/>
      <c r="TPL5" s="18"/>
      <c r="TPM5" s="18"/>
      <c r="TPN5" s="18"/>
      <c r="TPO5" s="18"/>
      <c r="TPP5" s="18"/>
      <c r="TPQ5" s="18"/>
      <c r="TPR5" s="18"/>
      <c r="TPS5" s="18"/>
      <c r="TPT5" s="18"/>
      <c r="TPU5" s="18"/>
      <c r="TPV5" s="18"/>
      <c r="TPW5" s="18"/>
      <c r="TPX5" s="18"/>
      <c r="TPY5" s="18"/>
      <c r="TPZ5" s="18"/>
      <c r="TQA5" s="18"/>
      <c r="TQB5" s="18"/>
      <c r="TQC5" s="18"/>
      <c r="TQD5" s="18"/>
      <c r="TQE5" s="18"/>
      <c r="TQF5" s="18"/>
      <c r="TQG5" s="18"/>
      <c r="TQH5" s="18"/>
      <c r="TQI5" s="18"/>
      <c r="TQJ5" s="18"/>
      <c r="TQK5" s="18"/>
      <c r="TQL5" s="18"/>
      <c r="TQM5" s="18"/>
      <c r="TQN5" s="18"/>
      <c r="TQO5" s="18"/>
      <c r="TQP5" s="18"/>
      <c r="TQQ5" s="18"/>
      <c r="TQR5" s="18"/>
      <c r="TQS5" s="18"/>
      <c r="TQT5" s="18"/>
      <c r="TQU5" s="18"/>
      <c r="TQV5" s="18"/>
      <c r="TQW5" s="18"/>
      <c r="TQX5" s="18"/>
      <c r="TQY5" s="18"/>
      <c r="TQZ5" s="18"/>
      <c r="TRA5" s="18"/>
      <c r="TRB5" s="18"/>
      <c r="TRC5" s="18"/>
      <c r="TRD5" s="18"/>
      <c r="TRE5" s="18"/>
      <c r="TRF5" s="18"/>
      <c r="TRG5" s="18"/>
      <c r="TRH5" s="18"/>
      <c r="TRI5" s="18"/>
      <c r="TRJ5" s="18"/>
      <c r="TRK5" s="18"/>
      <c r="TRL5" s="18"/>
      <c r="TRM5" s="18"/>
      <c r="TRN5" s="18"/>
      <c r="TRO5" s="18"/>
      <c r="TRP5" s="18"/>
      <c r="TRQ5" s="18"/>
      <c r="TRR5" s="18"/>
      <c r="TRS5" s="18"/>
      <c r="TRT5" s="18"/>
      <c r="TRU5" s="18"/>
      <c r="TRV5" s="18"/>
      <c r="TRW5" s="18"/>
      <c r="TRX5" s="18"/>
      <c r="TRY5" s="18"/>
      <c r="TRZ5" s="18"/>
      <c r="TSA5" s="18"/>
      <c r="TSB5" s="18"/>
      <c r="TSC5" s="18"/>
      <c r="TSD5" s="18"/>
      <c r="TSE5" s="18"/>
      <c r="TSF5" s="18"/>
      <c r="TSG5" s="18"/>
      <c r="TSH5" s="18"/>
      <c r="TSI5" s="18"/>
      <c r="TSJ5" s="18"/>
      <c r="TSK5" s="18"/>
      <c r="TSL5" s="18"/>
      <c r="TSM5" s="18"/>
      <c r="TSN5" s="18"/>
      <c r="TSO5" s="18"/>
      <c r="TSP5" s="18"/>
      <c r="TSQ5" s="18"/>
      <c r="TSR5" s="18"/>
      <c r="TSS5" s="18"/>
      <c r="TST5" s="18"/>
      <c r="TSU5" s="18"/>
      <c r="TSV5" s="18"/>
      <c r="TSW5" s="18"/>
      <c r="TSX5" s="18"/>
      <c r="TSY5" s="18"/>
      <c r="TSZ5" s="18"/>
      <c r="TTA5" s="18"/>
      <c r="TTB5" s="18"/>
      <c r="TTC5" s="18"/>
      <c r="TTD5" s="18"/>
      <c r="TTE5" s="18"/>
      <c r="TTF5" s="18"/>
      <c r="TTG5" s="18"/>
      <c r="TTH5" s="18"/>
      <c r="TTI5" s="18"/>
      <c r="TTJ5" s="18"/>
      <c r="TTK5" s="18"/>
      <c r="TTL5" s="18"/>
      <c r="TTM5" s="18"/>
      <c r="TTN5" s="18"/>
      <c r="TTO5" s="18"/>
      <c r="TTP5" s="18"/>
      <c r="TTQ5" s="18"/>
      <c r="TTR5" s="18"/>
      <c r="TTS5" s="18"/>
      <c r="TTT5" s="18"/>
      <c r="TTU5" s="18"/>
      <c r="TTV5" s="18"/>
      <c r="TTW5" s="18"/>
      <c r="TTX5" s="18"/>
      <c r="TTY5" s="18"/>
      <c r="TTZ5" s="18"/>
      <c r="TUA5" s="18"/>
      <c r="TUB5" s="18"/>
      <c r="TUC5" s="18"/>
      <c r="TUD5" s="18"/>
      <c r="TUE5" s="18"/>
      <c r="TUF5" s="18"/>
      <c r="TUG5" s="18"/>
      <c r="TUH5" s="18"/>
      <c r="TUI5" s="18"/>
      <c r="TUJ5" s="18"/>
      <c r="TUK5" s="18"/>
      <c r="TUL5" s="18"/>
      <c r="TUM5" s="18"/>
      <c r="TUN5" s="18"/>
      <c r="TUO5" s="18"/>
      <c r="TUP5" s="18"/>
      <c r="TUQ5" s="18"/>
      <c r="TUR5" s="18"/>
      <c r="TUS5" s="18"/>
      <c r="TUT5" s="18"/>
      <c r="TUU5" s="18"/>
      <c r="TUV5" s="18"/>
      <c r="TUW5" s="18"/>
      <c r="TUX5" s="18"/>
      <c r="TUY5" s="18"/>
      <c r="TUZ5" s="18"/>
      <c r="TVA5" s="18"/>
      <c r="TVB5" s="18"/>
      <c r="TVC5" s="18"/>
      <c r="TVD5" s="18"/>
      <c r="TVE5" s="18"/>
      <c r="TVF5" s="18"/>
      <c r="TVG5" s="18"/>
      <c r="TVH5" s="18"/>
      <c r="TVI5" s="18"/>
      <c r="TVJ5" s="18"/>
      <c r="TVK5" s="18"/>
      <c r="TVL5" s="18"/>
      <c r="TVM5" s="18"/>
      <c r="TVN5" s="18"/>
      <c r="TVO5" s="18"/>
      <c r="TVP5" s="18"/>
      <c r="TVQ5" s="18"/>
      <c r="TVR5" s="18"/>
      <c r="TVS5" s="18"/>
      <c r="TVT5" s="18"/>
      <c r="TVU5" s="18"/>
      <c r="TVV5" s="18"/>
      <c r="TVW5" s="18"/>
      <c r="TVX5" s="18"/>
      <c r="TVY5" s="18"/>
      <c r="TVZ5" s="18"/>
      <c r="TWA5" s="18"/>
      <c r="TWB5" s="18"/>
      <c r="TWC5" s="18"/>
      <c r="TWD5" s="18"/>
      <c r="TWE5" s="18"/>
      <c r="TWF5" s="18"/>
      <c r="TWG5" s="18"/>
      <c r="TWH5" s="18"/>
      <c r="TWI5" s="18"/>
      <c r="TWJ5" s="18"/>
      <c r="TWK5" s="18"/>
      <c r="TWL5" s="18"/>
      <c r="TWM5" s="18"/>
      <c r="TWN5" s="18"/>
      <c r="TWO5" s="18"/>
      <c r="TWP5" s="18"/>
      <c r="TWQ5" s="18"/>
      <c r="TWR5" s="18"/>
      <c r="TWS5" s="18"/>
      <c r="TWT5" s="18"/>
      <c r="TWU5" s="18"/>
      <c r="TWV5" s="18"/>
      <c r="TWW5" s="18"/>
      <c r="TWX5" s="18"/>
      <c r="TWY5" s="18"/>
      <c r="TWZ5" s="18"/>
      <c r="TXA5" s="18"/>
      <c r="TXB5" s="18"/>
      <c r="TXC5" s="18"/>
      <c r="TXD5" s="18"/>
      <c r="TXE5" s="18"/>
      <c r="TXF5" s="18"/>
      <c r="TXG5" s="18"/>
      <c r="TXH5" s="18"/>
      <c r="TXI5" s="18"/>
      <c r="TXJ5" s="18"/>
      <c r="TXK5" s="18"/>
      <c r="TXL5" s="18"/>
      <c r="TXM5" s="18"/>
      <c r="TXN5" s="18"/>
      <c r="TXO5" s="18"/>
      <c r="TXP5" s="18"/>
      <c r="TXQ5" s="18"/>
      <c r="TXR5" s="18"/>
      <c r="TXS5" s="18"/>
      <c r="TXT5" s="18"/>
      <c r="TXU5" s="18"/>
      <c r="TXV5" s="18"/>
      <c r="TXW5" s="18"/>
      <c r="TXX5" s="18"/>
      <c r="TXY5" s="18"/>
      <c r="TXZ5" s="18"/>
      <c r="TYA5" s="18"/>
      <c r="TYB5" s="18"/>
      <c r="TYC5" s="18"/>
      <c r="TYD5" s="18"/>
      <c r="TYE5" s="18"/>
      <c r="TYF5" s="18"/>
      <c r="TYG5" s="18"/>
      <c r="TYH5" s="18"/>
      <c r="TYI5" s="18"/>
      <c r="TYJ5" s="18"/>
      <c r="TYK5" s="18"/>
      <c r="TYL5" s="18"/>
      <c r="TYM5" s="18"/>
      <c r="TYN5" s="18"/>
      <c r="TYO5" s="18"/>
      <c r="TYP5" s="18"/>
      <c r="TYQ5" s="18"/>
      <c r="TYR5" s="18"/>
      <c r="TYS5" s="18"/>
      <c r="TYT5" s="18"/>
      <c r="TYU5" s="18"/>
      <c r="TYV5" s="18"/>
      <c r="TYW5" s="18"/>
      <c r="TYX5" s="18"/>
      <c r="TYY5" s="18"/>
      <c r="TYZ5" s="18"/>
      <c r="TZA5" s="18"/>
      <c r="TZB5" s="18"/>
      <c r="TZC5" s="18"/>
      <c r="TZD5" s="18"/>
      <c r="TZE5" s="18"/>
      <c r="TZF5" s="18"/>
      <c r="TZG5" s="18"/>
      <c r="TZH5" s="18"/>
      <c r="TZI5" s="18"/>
      <c r="TZJ5" s="18"/>
      <c r="TZK5" s="18"/>
      <c r="TZL5" s="18"/>
      <c r="TZM5" s="18"/>
      <c r="TZN5" s="18"/>
      <c r="TZO5" s="18"/>
      <c r="TZP5" s="18"/>
      <c r="TZQ5" s="18"/>
      <c r="TZR5" s="18"/>
      <c r="TZS5" s="18"/>
      <c r="TZT5" s="18"/>
      <c r="TZU5" s="18"/>
      <c r="TZV5" s="18"/>
      <c r="TZW5" s="18"/>
      <c r="TZX5" s="18"/>
      <c r="TZY5" s="18"/>
      <c r="TZZ5" s="18"/>
      <c r="UAA5" s="18"/>
      <c r="UAB5" s="18"/>
      <c r="UAC5" s="18"/>
      <c r="UAD5" s="18"/>
      <c r="UAE5" s="18"/>
      <c r="UAF5" s="18"/>
      <c r="UAG5" s="18"/>
      <c r="UAH5" s="18"/>
      <c r="UAI5" s="18"/>
      <c r="UAJ5" s="18"/>
      <c r="UAK5" s="18"/>
      <c r="UAL5" s="18"/>
      <c r="UAM5" s="18"/>
      <c r="UAN5" s="18"/>
      <c r="UAO5" s="18"/>
      <c r="UAP5" s="18"/>
      <c r="UAQ5" s="18"/>
      <c r="UAR5" s="18"/>
      <c r="UAS5" s="18"/>
      <c r="UAT5" s="18"/>
      <c r="UAU5" s="18"/>
      <c r="UAV5" s="18"/>
      <c r="UAW5" s="18"/>
      <c r="UAX5" s="18"/>
      <c r="UAY5" s="18"/>
      <c r="UAZ5" s="18"/>
      <c r="UBA5" s="18"/>
      <c r="UBB5" s="18"/>
      <c r="UBC5" s="18"/>
      <c r="UBD5" s="18"/>
      <c r="UBE5" s="18"/>
      <c r="UBF5" s="18"/>
      <c r="UBG5" s="18"/>
      <c r="UBH5" s="18"/>
      <c r="UBI5" s="18"/>
      <c r="UBJ5" s="18"/>
      <c r="UBK5" s="18"/>
      <c r="UBL5" s="18"/>
      <c r="UBM5" s="18"/>
      <c r="UBN5" s="18"/>
      <c r="UBO5" s="18"/>
      <c r="UBP5" s="18"/>
      <c r="UBQ5" s="18"/>
      <c r="UBR5" s="18"/>
      <c r="UBS5" s="18"/>
      <c r="UBT5" s="18"/>
      <c r="UBU5" s="18"/>
      <c r="UBV5" s="18"/>
      <c r="UBW5" s="18"/>
      <c r="UBX5" s="18"/>
      <c r="UBY5" s="18"/>
      <c r="UBZ5" s="18"/>
      <c r="UCA5" s="18"/>
      <c r="UCB5" s="18"/>
      <c r="UCC5" s="18"/>
      <c r="UCD5" s="18"/>
      <c r="UCE5" s="18"/>
      <c r="UCF5" s="18"/>
      <c r="UCG5" s="18"/>
      <c r="UCH5" s="18"/>
      <c r="UCI5" s="18"/>
      <c r="UCJ5" s="18"/>
      <c r="UCK5" s="18"/>
      <c r="UCL5" s="18"/>
      <c r="UCM5" s="18"/>
      <c r="UCN5" s="18"/>
      <c r="UCO5" s="18"/>
      <c r="UCP5" s="18"/>
      <c r="UCQ5" s="18"/>
      <c r="UCR5" s="18"/>
      <c r="UCS5" s="18"/>
      <c r="UCT5" s="18"/>
      <c r="UCU5" s="18"/>
      <c r="UCV5" s="18"/>
      <c r="UCW5" s="18"/>
      <c r="UCX5" s="18"/>
      <c r="UCY5" s="18"/>
      <c r="UCZ5" s="18"/>
      <c r="UDA5" s="18"/>
      <c r="UDB5" s="18"/>
      <c r="UDC5" s="18"/>
      <c r="UDD5" s="18"/>
      <c r="UDE5" s="18"/>
      <c r="UDF5" s="18"/>
      <c r="UDG5" s="18"/>
      <c r="UDH5" s="18"/>
      <c r="UDI5" s="18"/>
      <c r="UDJ5" s="18"/>
      <c r="UDK5" s="18"/>
      <c r="UDL5" s="18"/>
      <c r="UDM5" s="18"/>
      <c r="UDN5" s="18"/>
      <c r="UDO5" s="18"/>
      <c r="UDP5" s="18"/>
      <c r="UDQ5" s="18"/>
      <c r="UDR5" s="18"/>
      <c r="UDS5" s="18"/>
      <c r="UDT5" s="18"/>
      <c r="UDU5" s="18"/>
      <c r="UDV5" s="18"/>
      <c r="UDW5" s="18"/>
      <c r="UDX5" s="18"/>
      <c r="UDY5" s="18"/>
      <c r="UDZ5" s="18"/>
      <c r="UEA5" s="18"/>
      <c r="UEB5" s="18"/>
      <c r="UEC5" s="18"/>
      <c r="UED5" s="18"/>
      <c r="UEE5" s="18"/>
      <c r="UEF5" s="18"/>
      <c r="UEG5" s="18"/>
      <c r="UEH5" s="18"/>
      <c r="UEI5" s="18"/>
      <c r="UEJ5" s="18"/>
      <c r="UEK5" s="18"/>
      <c r="UEL5" s="18"/>
      <c r="UEM5" s="18"/>
      <c r="UEN5" s="18"/>
      <c r="UEO5" s="18"/>
      <c r="UEP5" s="18"/>
      <c r="UEQ5" s="18"/>
      <c r="UER5" s="18"/>
      <c r="UES5" s="18"/>
      <c r="UET5" s="18"/>
      <c r="UEU5" s="18"/>
      <c r="UEV5" s="18"/>
      <c r="UEW5" s="18"/>
      <c r="UEX5" s="18"/>
      <c r="UEY5" s="18"/>
      <c r="UEZ5" s="18"/>
      <c r="UFA5" s="18"/>
      <c r="UFB5" s="18"/>
      <c r="UFC5" s="18"/>
      <c r="UFD5" s="18"/>
      <c r="UFE5" s="18"/>
      <c r="UFF5" s="18"/>
      <c r="UFG5" s="18"/>
      <c r="UFH5" s="18"/>
      <c r="UFI5" s="18"/>
      <c r="UFJ5" s="18"/>
      <c r="UFK5" s="18"/>
      <c r="UFL5" s="18"/>
      <c r="UFM5" s="18"/>
      <c r="UFN5" s="18"/>
      <c r="UFO5" s="18"/>
      <c r="UFP5" s="18"/>
      <c r="UFQ5" s="18"/>
      <c r="UFR5" s="18"/>
      <c r="UFS5" s="18"/>
      <c r="UFT5" s="18"/>
      <c r="UFU5" s="18"/>
      <c r="UFV5" s="18"/>
      <c r="UFW5" s="18"/>
      <c r="UFX5" s="18"/>
      <c r="UFY5" s="18"/>
      <c r="UFZ5" s="18"/>
      <c r="UGA5" s="18"/>
      <c r="UGB5" s="18"/>
      <c r="UGC5" s="18"/>
      <c r="UGD5" s="18"/>
      <c r="UGE5" s="18"/>
      <c r="UGF5" s="18"/>
      <c r="UGG5" s="18"/>
      <c r="UGH5" s="18"/>
      <c r="UGI5" s="18"/>
      <c r="UGJ5" s="18"/>
      <c r="UGK5" s="18"/>
      <c r="UGL5" s="18"/>
      <c r="UGM5" s="18"/>
      <c r="UGN5" s="18"/>
      <c r="UGO5" s="18"/>
      <c r="UGP5" s="18"/>
      <c r="UGQ5" s="18"/>
      <c r="UGR5" s="18"/>
      <c r="UGS5" s="18"/>
      <c r="UGT5" s="18"/>
      <c r="UGU5" s="18"/>
      <c r="UGV5" s="18"/>
      <c r="UGW5" s="18"/>
      <c r="UGX5" s="18"/>
      <c r="UGY5" s="18"/>
      <c r="UGZ5" s="18"/>
      <c r="UHA5" s="18"/>
      <c r="UHB5" s="18"/>
      <c r="UHC5" s="18"/>
      <c r="UHD5" s="18"/>
      <c r="UHE5" s="18"/>
      <c r="UHF5" s="18"/>
      <c r="UHG5" s="18"/>
      <c r="UHH5" s="18"/>
      <c r="UHI5" s="18"/>
      <c r="UHJ5" s="18"/>
      <c r="UHK5" s="18"/>
      <c r="UHL5" s="18"/>
      <c r="UHM5" s="18"/>
      <c r="UHN5" s="18"/>
      <c r="UHO5" s="18"/>
      <c r="UHP5" s="18"/>
      <c r="UHQ5" s="18"/>
      <c r="UHR5" s="18"/>
      <c r="UHS5" s="18"/>
      <c r="UHT5" s="18"/>
      <c r="UHU5" s="18"/>
      <c r="UHV5" s="18"/>
      <c r="UHW5" s="18"/>
      <c r="UHX5" s="18"/>
      <c r="UHY5" s="18"/>
      <c r="UHZ5" s="18"/>
      <c r="UIA5" s="18"/>
      <c r="UIB5" s="18"/>
      <c r="UIC5" s="18"/>
      <c r="UID5" s="18"/>
      <c r="UIE5" s="18"/>
      <c r="UIF5" s="18"/>
      <c r="UIG5" s="18"/>
      <c r="UIH5" s="18"/>
      <c r="UII5" s="18"/>
      <c r="UIJ5" s="18"/>
      <c r="UIK5" s="18"/>
      <c r="UIL5" s="18"/>
      <c r="UIM5" s="18"/>
      <c r="UIN5" s="18"/>
      <c r="UIO5" s="18"/>
      <c r="UIP5" s="18"/>
      <c r="UIQ5" s="18"/>
      <c r="UIR5" s="18"/>
      <c r="UIS5" s="18"/>
      <c r="UIT5" s="18"/>
      <c r="UIU5" s="18"/>
      <c r="UIV5" s="18"/>
      <c r="UIW5" s="18"/>
      <c r="UIX5" s="18"/>
      <c r="UIY5" s="18"/>
      <c r="UIZ5" s="18"/>
      <c r="UJA5" s="18"/>
      <c r="UJB5" s="18"/>
      <c r="UJC5" s="18"/>
      <c r="UJD5" s="18"/>
      <c r="UJE5" s="18"/>
      <c r="UJF5" s="18"/>
      <c r="UJG5" s="18"/>
      <c r="UJH5" s="18"/>
      <c r="UJI5" s="18"/>
      <c r="UJJ5" s="18"/>
      <c r="UJK5" s="18"/>
      <c r="UJL5" s="18"/>
      <c r="UJM5" s="18"/>
      <c r="UJN5" s="18"/>
      <c r="UJO5" s="18"/>
      <c r="UJP5" s="18"/>
      <c r="UJQ5" s="18"/>
      <c r="UJR5" s="18"/>
      <c r="UJS5" s="18"/>
      <c r="UJT5" s="18"/>
      <c r="UJU5" s="18"/>
      <c r="UJV5" s="18"/>
      <c r="UJW5" s="18"/>
      <c r="UJX5" s="18"/>
      <c r="UJY5" s="18"/>
      <c r="UJZ5" s="18"/>
      <c r="UKA5" s="18"/>
      <c r="UKB5" s="18"/>
      <c r="UKC5" s="18"/>
      <c r="UKD5" s="18"/>
      <c r="UKE5" s="18"/>
      <c r="UKF5" s="18"/>
      <c r="UKG5" s="18"/>
      <c r="UKH5" s="18"/>
      <c r="UKI5" s="18"/>
      <c r="UKJ5" s="18"/>
      <c r="UKK5" s="18"/>
      <c r="UKL5" s="18"/>
      <c r="UKM5" s="18"/>
      <c r="UKN5" s="18"/>
      <c r="UKO5" s="18"/>
      <c r="UKP5" s="18"/>
      <c r="UKQ5" s="18"/>
      <c r="UKR5" s="18"/>
      <c r="UKS5" s="18"/>
      <c r="UKT5" s="18"/>
      <c r="UKU5" s="18"/>
      <c r="UKV5" s="18"/>
      <c r="UKW5" s="18"/>
      <c r="UKX5" s="18"/>
      <c r="UKY5" s="18"/>
      <c r="UKZ5" s="18"/>
      <c r="ULA5" s="18"/>
      <c r="ULB5" s="18"/>
      <c r="ULC5" s="18"/>
      <c r="ULD5" s="18"/>
      <c r="ULE5" s="18"/>
      <c r="ULF5" s="18"/>
      <c r="ULG5" s="18"/>
      <c r="ULH5" s="18"/>
      <c r="ULI5" s="18"/>
      <c r="ULJ5" s="18"/>
      <c r="ULK5" s="18"/>
      <c r="ULL5" s="18"/>
      <c r="ULM5" s="18"/>
      <c r="ULN5" s="18"/>
      <c r="ULO5" s="18"/>
      <c r="ULP5" s="18"/>
      <c r="ULQ5" s="18"/>
      <c r="ULR5" s="18"/>
      <c r="ULS5" s="18"/>
      <c r="ULT5" s="18"/>
      <c r="ULU5" s="18"/>
      <c r="ULV5" s="18"/>
      <c r="ULW5" s="18"/>
      <c r="ULX5" s="18"/>
      <c r="ULY5" s="18"/>
      <c r="ULZ5" s="18"/>
      <c r="UMA5" s="18"/>
      <c r="UMB5" s="18"/>
      <c r="UMC5" s="18"/>
      <c r="UMD5" s="18"/>
      <c r="UME5" s="18"/>
      <c r="UMF5" s="18"/>
      <c r="UMG5" s="18"/>
      <c r="UMH5" s="18"/>
      <c r="UMI5" s="18"/>
      <c r="UMJ5" s="18"/>
      <c r="UMK5" s="18"/>
      <c r="UML5" s="18"/>
      <c r="UMM5" s="18"/>
      <c r="UMN5" s="18"/>
      <c r="UMO5" s="18"/>
      <c r="UMP5" s="18"/>
      <c r="UMQ5" s="18"/>
      <c r="UMR5" s="18"/>
      <c r="UMS5" s="18"/>
      <c r="UMT5" s="18"/>
      <c r="UMU5" s="18"/>
      <c r="UMV5" s="18"/>
      <c r="UMW5" s="18"/>
      <c r="UMX5" s="18"/>
      <c r="UMY5" s="18"/>
      <c r="UMZ5" s="18"/>
      <c r="UNA5" s="18"/>
      <c r="UNB5" s="18"/>
      <c r="UNC5" s="18"/>
      <c r="UND5" s="18"/>
      <c r="UNE5" s="18"/>
      <c r="UNF5" s="18"/>
      <c r="UNG5" s="18"/>
      <c r="UNH5" s="18"/>
      <c r="UNI5" s="18"/>
      <c r="UNJ5" s="18"/>
      <c r="UNK5" s="18"/>
      <c r="UNL5" s="18"/>
      <c r="UNM5" s="18"/>
      <c r="UNN5" s="18"/>
      <c r="UNO5" s="18"/>
      <c r="UNP5" s="18"/>
      <c r="UNQ5" s="18"/>
      <c r="UNR5" s="18"/>
      <c r="UNS5" s="18"/>
      <c r="UNT5" s="18"/>
      <c r="UNU5" s="18"/>
      <c r="UNV5" s="18"/>
      <c r="UNW5" s="18"/>
      <c r="UNX5" s="18"/>
      <c r="UNY5" s="18"/>
      <c r="UNZ5" s="18"/>
      <c r="UOA5" s="18"/>
      <c r="UOB5" s="18"/>
      <c r="UOC5" s="18"/>
      <c r="UOD5" s="18"/>
      <c r="UOE5" s="18"/>
      <c r="UOF5" s="18"/>
      <c r="UOG5" s="18"/>
      <c r="UOH5" s="18"/>
      <c r="UOI5" s="18"/>
      <c r="UOJ5" s="18"/>
      <c r="UOK5" s="18"/>
      <c r="UOL5" s="18"/>
      <c r="UOM5" s="18"/>
      <c r="UON5" s="18"/>
      <c r="UOO5" s="18"/>
      <c r="UOP5" s="18"/>
      <c r="UOQ5" s="18"/>
      <c r="UOR5" s="18"/>
      <c r="UOS5" s="18"/>
      <c r="UOT5" s="18"/>
      <c r="UOU5" s="18"/>
      <c r="UOV5" s="18"/>
      <c r="UOW5" s="18"/>
      <c r="UOX5" s="18"/>
      <c r="UOY5" s="18"/>
      <c r="UOZ5" s="18"/>
      <c r="UPA5" s="18"/>
      <c r="UPB5" s="18"/>
      <c r="UPC5" s="18"/>
      <c r="UPD5" s="18"/>
      <c r="UPE5" s="18"/>
      <c r="UPF5" s="18"/>
      <c r="UPG5" s="18"/>
      <c r="UPH5" s="18"/>
      <c r="UPI5" s="18"/>
      <c r="UPJ5" s="18"/>
      <c r="UPK5" s="18"/>
      <c r="UPL5" s="18"/>
      <c r="UPM5" s="18"/>
      <c r="UPN5" s="18"/>
      <c r="UPO5" s="18"/>
      <c r="UPP5" s="18"/>
      <c r="UPQ5" s="18"/>
      <c r="UPR5" s="18"/>
      <c r="UPS5" s="18"/>
      <c r="UPT5" s="18"/>
      <c r="UPU5" s="18"/>
      <c r="UPV5" s="18"/>
      <c r="UPW5" s="18"/>
      <c r="UPX5" s="18"/>
      <c r="UPY5" s="18"/>
      <c r="UPZ5" s="18"/>
      <c r="UQA5" s="18"/>
      <c r="UQB5" s="18"/>
      <c r="UQC5" s="18"/>
      <c r="UQD5" s="18"/>
      <c r="UQE5" s="18"/>
      <c r="UQF5" s="18"/>
      <c r="UQG5" s="18"/>
      <c r="UQH5" s="18"/>
      <c r="UQI5" s="18"/>
      <c r="UQJ5" s="18"/>
      <c r="UQK5" s="18"/>
      <c r="UQL5" s="18"/>
      <c r="UQM5" s="18"/>
      <c r="UQN5" s="18"/>
      <c r="UQO5" s="18"/>
      <c r="UQP5" s="18"/>
      <c r="UQQ5" s="18"/>
      <c r="UQR5" s="18"/>
      <c r="UQS5" s="18"/>
      <c r="UQT5" s="18"/>
      <c r="UQU5" s="18"/>
      <c r="UQV5" s="18"/>
      <c r="UQW5" s="18"/>
      <c r="UQX5" s="18"/>
      <c r="UQY5" s="18"/>
      <c r="UQZ5" s="18"/>
      <c r="URA5" s="18"/>
      <c r="URB5" s="18"/>
      <c r="URC5" s="18"/>
      <c r="URD5" s="18"/>
      <c r="URE5" s="18"/>
      <c r="URF5" s="18"/>
      <c r="URG5" s="18"/>
      <c r="URH5" s="18"/>
      <c r="URI5" s="18"/>
      <c r="URJ5" s="18"/>
      <c r="URK5" s="18"/>
      <c r="URL5" s="18"/>
      <c r="URM5" s="18"/>
      <c r="URN5" s="18"/>
      <c r="URO5" s="18"/>
      <c r="URP5" s="18"/>
      <c r="URQ5" s="18"/>
      <c r="URR5" s="18"/>
      <c r="URS5" s="18"/>
      <c r="URT5" s="18"/>
      <c r="URU5" s="18"/>
      <c r="URV5" s="18"/>
      <c r="URW5" s="18"/>
      <c r="URX5" s="18"/>
      <c r="URY5" s="18"/>
      <c r="URZ5" s="18"/>
      <c r="USA5" s="18"/>
      <c r="USB5" s="18"/>
      <c r="USC5" s="18"/>
      <c r="USD5" s="18"/>
      <c r="USE5" s="18"/>
      <c r="USF5" s="18"/>
      <c r="USG5" s="18"/>
      <c r="USH5" s="18"/>
      <c r="USI5" s="18"/>
      <c r="USJ5" s="18"/>
      <c r="USK5" s="18"/>
      <c r="USL5" s="18"/>
      <c r="USM5" s="18"/>
      <c r="USN5" s="18"/>
      <c r="USO5" s="18"/>
      <c r="USP5" s="18"/>
      <c r="USQ5" s="18"/>
      <c r="USR5" s="18"/>
      <c r="USS5" s="18"/>
      <c r="UST5" s="18"/>
      <c r="USU5" s="18"/>
      <c r="USV5" s="18"/>
      <c r="USW5" s="18"/>
      <c r="USX5" s="18"/>
      <c r="USY5" s="18"/>
      <c r="USZ5" s="18"/>
      <c r="UTA5" s="18"/>
      <c r="UTB5" s="18"/>
      <c r="UTC5" s="18"/>
      <c r="UTD5" s="18"/>
      <c r="UTE5" s="18"/>
      <c r="UTF5" s="18"/>
      <c r="UTG5" s="18"/>
      <c r="UTH5" s="18"/>
      <c r="UTI5" s="18"/>
      <c r="UTJ5" s="18"/>
      <c r="UTK5" s="18"/>
      <c r="UTL5" s="18"/>
      <c r="UTM5" s="18"/>
      <c r="UTN5" s="18"/>
      <c r="UTO5" s="18"/>
      <c r="UTP5" s="18"/>
      <c r="UTQ5" s="18"/>
      <c r="UTR5" s="18"/>
      <c r="UTS5" s="18"/>
      <c r="UTT5" s="18"/>
      <c r="UTU5" s="18"/>
      <c r="UTV5" s="18"/>
      <c r="UTW5" s="18"/>
      <c r="UTX5" s="18"/>
      <c r="UTY5" s="18"/>
      <c r="UTZ5" s="18"/>
      <c r="UUA5" s="18"/>
      <c r="UUB5" s="18"/>
      <c r="UUC5" s="18"/>
      <c r="UUD5" s="18"/>
      <c r="UUE5" s="18"/>
      <c r="UUF5" s="18"/>
      <c r="UUG5" s="18"/>
      <c r="UUH5" s="18"/>
      <c r="UUI5" s="18"/>
      <c r="UUJ5" s="18"/>
      <c r="UUK5" s="18"/>
      <c r="UUL5" s="18"/>
      <c r="UUM5" s="18"/>
      <c r="UUN5" s="18"/>
      <c r="UUO5" s="18"/>
      <c r="UUP5" s="18"/>
      <c r="UUQ5" s="18"/>
      <c r="UUR5" s="18"/>
      <c r="UUS5" s="18"/>
      <c r="UUT5" s="18"/>
      <c r="UUU5" s="18"/>
      <c r="UUV5" s="18"/>
      <c r="UUW5" s="18"/>
      <c r="UUX5" s="18"/>
      <c r="UUY5" s="18"/>
      <c r="UUZ5" s="18"/>
      <c r="UVA5" s="18"/>
      <c r="UVB5" s="18"/>
      <c r="UVC5" s="18"/>
      <c r="UVD5" s="18"/>
      <c r="UVE5" s="18"/>
      <c r="UVF5" s="18"/>
      <c r="UVG5" s="18"/>
      <c r="UVH5" s="18"/>
      <c r="UVI5" s="18"/>
      <c r="UVJ5" s="18"/>
      <c r="UVK5" s="18"/>
      <c r="UVL5" s="18"/>
      <c r="UVM5" s="18"/>
      <c r="UVN5" s="18"/>
      <c r="UVO5" s="18"/>
      <c r="UVP5" s="18"/>
      <c r="UVQ5" s="18"/>
      <c r="UVR5" s="18"/>
      <c r="UVS5" s="18"/>
      <c r="UVT5" s="18"/>
      <c r="UVU5" s="18"/>
      <c r="UVV5" s="18"/>
      <c r="UVW5" s="18"/>
      <c r="UVX5" s="18"/>
      <c r="UVY5" s="18"/>
      <c r="UVZ5" s="18"/>
      <c r="UWA5" s="18"/>
      <c r="UWB5" s="18"/>
      <c r="UWC5" s="18"/>
      <c r="UWD5" s="18"/>
      <c r="UWE5" s="18"/>
      <c r="UWF5" s="18"/>
      <c r="UWG5" s="18"/>
      <c r="UWH5" s="18"/>
      <c r="UWI5" s="18"/>
      <c r="UWJ5" s="18"/>
      <c r="UWK5" s="18"/>
      <c r="UWL5" s="18"/>
      <c r="UWM5" s="18"/>
      <c r="UWN5" s="18"/>
      <c r="UWO5" s="18"/>
      <c r="UWP5" s="18"/>
      <c r="UWQ5" s="18"/>
      <c r="UWR5" s="18"/>
      <c r="UWS5" s="18"/>
      <c r="UWT5" s="18"/>
      <c r="UWU5" s="18"/>
      <c r="UWV5" s="18"/>
      <c r="UWW5" s="18"/>
      <c r="UWX5" s="18"/>
      <c r="UWY5" s="18"/>
      <c r="UWZ5" s="18"/>
      <c r="UXA5" s="18"/>
      <c r="UXB5" s="18"/>
      <c r="UXC5" s="18"/>
      <c r="UXD5" s="18"/>
      <c r="UXE5" s="18"/>
      <c r="UXF5" s="18"/>
      <c r="UXG5" s="18"/>
      <c r="UXH5" s="18"/>
      <c r="UXI5" s="18"/>
      <c r="UXJ5" s="18"/>
      <c r="UXK5" s="18"/>
      <c r="UXL5" s="18"/>
      <c r="UXM5" s="18"/>
      <c r="UXN5" s="18"/>
      <c r="UXO5" s="18"/>
      <c r="UXP5" s="18"/>
      <c r="UXQ5" s="18"/>
      <c r="UXR5" s="18"/>
      <c r="UXS5" s="18"/>
      <c r="UXT5" s="18"/>
      <c r="UXU5" s="18"/>
      <c r="UXV5" s="18"/>
      <c r="UXW5" s="18"/>
      <c r="UXX5" s="18"/>
      <c r="UXY5" s="18"/>
      <c r="UXZ5" s="18"/>
      <c r="UYA5" s="18"/>
      <c r="UYB5" s="18"/>
      <c r="UYC5" s="18"/>
      <c r="UYD5" s="18"/>
      <c r="UYE5" s="18"/>
      <c r="UYF5" s="18"/>
      <c r="UYG5" s="18"/>
      <c r="UYH5" s="18"/>
      <c r="UYI5" s="18"/>
      <c r="UYJ5" s="18"/>
      <c r="UYK5" s="18"/>
      <c r="UYL5" s="18"/>
      <c r="UYM5" s="18"/>
      <c r="UYN5" s="18"/>
      <c r="UYO5" s="18"/>
      <c r="UYP5" s="18"/>
      <c r="UYQ5" s="18"/>
      <c r="UYR5" s="18"/>
      <c r="UYS5" s="18"/>
      <c r="UYT5" s="18"/>
      <c r="UYU5" s="18"/>
      <c r="UYV5" s="18"/>
      <c r="UYW5" s="18"/>
      <c r="UYX5" s="18"/>
      <c r="UYY5" s="18"/>
      <c r="UYZ5" s="18"/>
      <c r="UZA5" s="18"/>
      <c r="UZB5" s="18"/>
      <c r="UZC5" s="18"/>
      <c r="UZD5" s="18"/>
      <c r="UZE5" s="18"/>
      <c r="UZF5" s="18"/>
      <c r="UZG5" s="18"/>
      <c r="UZH5" s="18"/>
      <c r="UZI5" s="18"/>
      <c r="UZJ5" s="18"/>
      <c r="UZK5" s="18"/>
      <c r="UZL5" s="18"/>
      <c r="UZM5" s="18"/>
      <c r="UZN5" s="18"/>
      <c r="UZO5" s="18"/>
      <c r="UZP5" s="18"/>
      <c r="UZQ5" s="18"/>
      <c r="UZR5" s="18"/>
      <c r="UZS5" s="18"/>
      <c r="UZT5" s="18"/>
      <c r="UZU5" s="18"/>
      <c r="UZV5" s="18"/>
      <c r="UZW5" s="18"/>
      <c r="UZX5" s="18"/>
      <c r="UZY5" s="18"/>
      <c r="UZZ5" s="18"/>
      <c r="VAA5" s="18"/>
      <c r="VAB5" s="18"/>
      <c r="VAC5" s="18"/>
      <c r="VAD5" s="18"/>
      <c r="VAE5" s="18"/>
      <c r="VAF5" s="18"/>
      <c r="VAG5" s="18"/>
      <c r="VAH5" s="18"/>
      <c r="VAI5" s="18"/>
      <c r="VAJ5" s="18"/>
      <c r="VAK5" s="18"/>
      <c r="VAL5" s="18"/>
      <c r="VAM5" s="18"/>
      <c r="VAN5" s="18"/>
      <c r="VAO5" s="18"/>
      <c r="VAP5" s="18"/>
      <c r="VAQ5" s="18"/>
      <c r="VAR5" s="18"/>
      <c r="VAS5" s="18"/>
      <c r="VAT5" s="18"/>
      <c r="VAU5" s="18"/>
      <c r="VAV5" s="18"/>
      <c r="VAW5" s="18"/>
      <c r="VAX5" s="18"/>
      <c r="VAY5" s="18"/>
      <c r="VAZ5" s="18"/>
      <c r="VBA5" s="18"/>
      <c r="VBB5" s="18"/>
      <c r="VBC5" s="18"/>
      <c r="VBD5" s="18"/>
      <c r="VBE5" s="18"/>
      <c r="VBF5" s="18"/>
      <c r="VBG5" s="18"/>
      <c r="VBH5" s="18"/>
      <c r="VBI5" s="18"/>
      <c r="VBJ5" s="18"/>
      <c r="VBK5" s="18"/>
      <c r="VBL5" s="18"/>
      <c r="VBM5" s="18"/>
      <c r="VBN5" s="18"/>
      <c r="VBO5" s="18"/>
      <c r="VBP5" s="18"/>
      <c r="VBQ5" s="18"/>
      <c r="VBR5" s="18"/>
      <c r="VBS5" s="18"/>
      <c r="VBT5" s="18"/>
      <c r="VBU5" s="18"/>
      <c r="VBV5" s="18"/>
      <c r="VBW5" s="18"/>
      <c r="VBX5" s="18"/>
      <c r="VBY5" s="18"/>
      <c r="VBZ5" s="18"/>
      <c r="VCA5" s="18"/>
      <c r="VCB5" s="18"/>
      <c r="VCC5" s="18"/>
      <c r="VCD5" s="18"/>
      <c r="VCE5" s="18"/>
      <c r="VCF5" s="18"/>
      <c r="VCG5" s="18"/>
      <c r="VCH5" s="18"/>
      <c r="VCI5" s="18"/>
      <c r="VCJ5" s="18"/>
      <c r="VCK5" s="18"/>
      <c r="VCL5" s="18"/>
      <c r="VCM5" s="18"/>
      <c r="VCN5" s="18"/>
      <c r="VCO5" s="18"/>
      <c r="VCP5" s="18"/>
      <c r="VCQ5" s="18"/>
      <c r="VCR5" s="18"/>
      <c r="VCS5" s="18"/>
      <c r="VCT5" s="18"/>
      <c r="VCU5" s="18"/>
      <c r="VCV5" s="18"/>
      <c r="VCW5" s="18"/>
      <c r="VCX5" s="18"/>
      <c r="VCY5" s="18"/>
      <c r="VCZ5" s="18"/>
      <c r="VDA5" s="18"/>
      <c r="VDB5" s="18"/>
      <c r="VDC5" s="18"/>
      <c r="VDD5" s="18"/>
      <c r="VDE5" s="18"/>
      <c r="VDF5" s="18"/>
      <c r="VDG5" s="18"/>
      <c r="VDH5" s="18"/>
      <c r="VDI5" s="18"/>
      <c r="VDJ5" s="18"/>
      <c r="VDK5" s="18"/>
      <c r="VDL5" s="18"/>
      <c r="VDM5" s="18"/>
      <c r="VDN5" s="18"/>
      <c r="VDO5" s="18"/>
      <c r="VDP5" s="18"/>
      <c r="VDQ5" s="18"/>
      <c r="VDR5" s="18"/>
      <c r="VDS5" s="18"/>
      <c r="VDT5" s="18"/>
      <c r="VDU5" s="18"/>
      <c r="VDV5" s="18"/>
      <c r="VDW5" s="18"/>
      <c r="VDX5" s="18"/>
      <c r="VDY5" s="18"/>
      <c r="VDZ5" s="18"/>
      <c r="VEA5" s="18"/>
      <c r="VEB5" s="18"/>
      <c r="VEC5" s="18"/>
      <c r="VED5" s="18"/>
      <c r="VEE5" s="18"/>
      <c r="VEF5" s="18"/>
      <c r="VEG5" s="18"/>
      <c r="VEH5" s="18"/>
      <c r="VEI5" s="18"/>
      <c r="VEJ5" s="18"/>
      <c r="VEK5" s="18"/>
      <c r="VEL5" s="18"/>
      <c r="VEM5" s="18"/>
      <c r="VEN5" s="18"/>
      <c r="VEO5" s="18"/>
      <c r="VEP5" s="18"/>
      <c r="VEQ5" s="18"/>
      <c r="VER5" s="18"/>
      <c r="VES5" s="18"/>
      <c r="VET5" s="18"/>
      <c r="VEU5" s="18"/>
      <c r="VEV5" s="18"/>
      <c r="VEW5" s="18"/>
      <c r="VEX5" s="18"/>
      <c r="VEY5" s="18"/>
      <c r="VEZ5" s="18"/>
      <c r="VFA5" s="18"/>
      <c r="VFB5" s="18"/>
      <c r="VFC5" s="18"/>
      <c r="VFD5" s="18"/>
      <c r="VFE5" s="18"/>
      <c r="VFF5" s="18"/>
      <c r="VFG5" s="18"/>
      <c r="VFH5" s="18"/>
      <c r="VFI5" s="18"/>
      <c r="VFJ5" s="18"/>
      <c r="VFK5" s="18"/>
      <c r="VFL5" s="18"/>
      <c r="VFM5" s="18"/>
      <c r="VFN5" s="18"/>
      <c r="VFO5" s="18"/>
      <c r="VFP5" s="18"/>
      <c r="VFQ5" s="18"/>
      <c r="VFR5" s="18"/>
      <c r="VFS5" s="18"/>
      <c r="VFT5" s="18"/>
      <c r="VFU5" s="18"/>
      <c r="VFV5" s="18"/>
      <c r="VFW5" s="18"/>
      <c r="VFX5" s="18"/>
      <c r="VFY5" s="18"/>
      <c r="VFZ5" s="18"/>
      <c r="VGA5" s="18"/>
      <c r="VGB5" s="18"/>
      <c r="VGC5" s="18"/>
      <c r="VGD5" s="18"/>
      <c r="VGE5" s="18"/>
      <c r="VGF5" s="18"/>
      <c r="VGG5" s="18"/>
      <c r="VGH5" s="18"/>
      <c r="VGI5" s="18"/>
      <c r="VGJ5" s="18"/>
      <c r="VGK5" s="18"/>
      <c r="VGL5" s="18"/>
      <c r="VGM5" s="18"/>
      <c r="VGN5" s="18"/>
      <c r="VGO5" s="18"/>
      <c r="VGP5" s="18"/>
      <c r="VGQ5" s="18"/>
      <c r="VGR5" s="18"/>
      <c r="VGS5" s="18"/>
      <c r="VGT5" s="18"/>
      <c r="VGU5" s="18"/>
      <c r="VGV5" s="18"/>
      <c r="VGW5" s="18"/>
      <c r="VGX5" s="18"/>
      <c r="VGY5" s="18"/>
      <c r="VGZ5" s="18"/>
      <c r="VHA5" s="18"/>
      <c r="VHB5" s="18"/>
      <c r="VHC5" s="18"/>
      <c r="VHD5" s="18"/>
      <c r="VHE5" s="18"/>
      <c r="VHF5" s="18"/>
      <c r="VHG5" s="18"/>
      <c r="VHH5" s="18"/>
      <c r="VHI5" s="18"/>
      <c r="VHJ5" s="18"/>
      <c r="VHK5" s="18"/>
      <c r="VHL5" s="18"/>
      <c r="VHM5" s="18"/>
      <c r="VHN5" s="18"/>
      <c r="VHO5" s="18"/>
      <c r="VHP5" s="18"/>
      <c r="VHQ5" s="18"/>
      <c r="VHR5" s="18"/>
      <c r="VHS5" s="18"/>
      <c r="VHT5" s="18"/>
      <c r="VHU5" s="18"/>
      <c r="VHV5" s="18"/>
      <c r="VHW5" s="18"/>
      <c r="VHX5" s="18"/>
      <c r="VHY5" s="18"/>
      <c r="VHZ5" s="18"/>
      <c r="VIA5" s="18"/>
      <c r="VIB5" s="18"/>
      <c r="VIC5" s="18"/>
      <c r="VID5" s="18"/>
      <c r="VIE5" s="18"/>
      <c r="VIF5" s="18"/>
      <c r="VIG5" s="18"/>
      <c r="VIH5" s="18"/>
      <c r="VII5" s="18"/>
      <c r="VIJ5" s="18"/>
      <c r="VIK5" s="18"/>
      <c r="VIL5" s="18"/>
      <c r="VIM5" s="18"/>
      <c r="VIN5" s="18"/>
      <c r="VIO5" s="18"/>
      <c r="VIP5" s="18"/>
      <c r="VIQ5" s="18"/>
      <c r="VIR5" s="18"/>
      <c r="VIS5" s="18"/>
      <c r="VIT5" s="18"/>
      <c r="VIU5" s="18"/>
      <c r="VIV5" s="18"/>
      <c r="VIW5" s="18"/>
      <c r="VIX5" s="18"/>
      <c r="VIY5" s="18"/>
      <c r="VIZ5" s="18"/>
      <c r="VJA5" s="18"/>
      <c r="VJB5" s="18"/>
      <c r="VJC5" s="18"/>
      <c r="VJD5" s="18"/>
      <c r="VJE5" s="18"/>
      <c r="VJF5" s="18"/>
      <c r="VJG5" s="18"/>
      <c r="VJH5" s="18"/>
      <c r="VJI5" s="18"/>
      <c r="VJJ5" s="18"/>
      <c r="VJK5" s="18"/>
      <c r="VJL5" s="18"/>
      <c r="VJM5" s="18"/>
      <c r="VJN5" s="18"/>
      <c r="VJO5" s="18"/>
      <c r="VJP5" s="18"/>
      <c r="VJQ5" s="18"/>
      <c r="VJR5" s="18"/>
      <c r="VJS5" s="18"/>
      <c r="VJT5" s="18"/>
      <c r="VJU5" s="18"/>
      <c r="VJV5" s="18"/>
      <c r="VJW5" s="18"/>
      <c r="VJX5" s="18"/>
      <c r="VJY5" s="18"/>
      <c r="VJZ5" s="18"/>
      <c r="VKA5" s="18"/>
      <c r="VKB5" s="18"/>
      <c r="VKC5" s="18"/>
      <c r="VKD5" s="18"/>
      <c r="VKE5" s="18"/>
      <c r="VKF5" s="18"/>
      <c r="VKG5" s="18"/>
      <c r="VKH5" s="18"/>
      <c r="VKI5" s="18"/>
      <c r="VKJ5" s="18"/>
      <c r="VKK5" s="18"/>
      <c r="VKL5" s="18"/>
      <c r="VKM5" s="18"/>
      <c r="VKN5" s="18"/>
      <c r="VKO5" s="18"/>
      <c r="VKP5" s="18"/>
      <c r="VKQ5" s="18"/>
      <c r="VKR5" s="18"/>
      <c r="VKS5" s="18"/>
      <c r="VKT5" s="18"/>
      <c r="VKU5" s="18"/>
      <c r="VKV5" s="18"/>
      <c r="VKW5" s="18"/>
      <c r="VKX5" s="18"/>
      <c r="VKY5" s="18"/>
      <c r="VKZ5" s="18"/>
      <c r="VLA5" s="18"/>
      <c r="VLB5" s="18"/>
      <c r="VLC5" s="18"/>
      <c r="VLD5" s="18"/>
      <c r="VLE5" s="18"/>
      <c r="VLF5" s="18"/>
      <c r="VLG5" s="18"/>
      <c r="VLH5" s="18"/>
      <c r="VLI5" s="18"/>
      <c r="VLJ5" s="18"/>
      <c r="VLK5" s="18"/>
      <c r="VLL5" s="18"/>
      <c r="VLM5" s="18"/>
      <c r="VLN5" s="18"/>
      <c r="VLO5" s="18"/>
      <c r="VLP5" s="18"/>
      <c r="VLQ5" s="18"/>
      <c r="VLR5" s="18"/>
      <c r="VLS5" s="18"/>
      <c r="VLT5" s="18"/>
      <c r="VLU5" s="18"/>
      <c r="VLV5" s="18"/>
      <c r="VLW5" s="18"/>
      <c r="VLX5" s="18"/>
      <c r="VLY5" s="18"/>
      <c r="VLZ5" s="18"/>
      <c r="VMA5" s="18"/>
      <c r="VMB5" s="18"/>
      <c r="VMC5" s="18"/>
      <c r="VMD5" s="18"/>
      <c r="VME5" s="18"/>
      <c r="VMF5" s="18"/>
      <c r="VMG5" s="18"/>
      <c r="VMH5" s="18"/>
      <c r="VMI5" s="18"/>
      <c r="VMJ5" s="18"/>
      <c r="VMK5" s="18"/>
      <c r="VML5" s="18"/>
      <c r="VMM5" s="18"/>
      <c r="VMN5" s="18"/>
      <c r="VMO5" s="18"/>
      <c r="VMP5" s="18"/>
      <c r="VMQ5" s="18"/>
      <c r="VMR5" s="18"/>
      <c r="VMS5" s="18"/>
      <c r="VMT5" s="18"/>
      <c r="VMU5" s="18"/>
      <c r="VMV5" s="18"/>
      <c r="VMW5" s="18"/>
      <c r="VMX5" s="18"/>
      <c r="VMY5" s="18"/>
      <c r="VMZ5" s="18"/>
      <c r="VNA5" s="18"/>
      <c r="VNB5" s="18"/>
      <c r="VNC5" s="18"/>
      <c r="VND5" s="18"/>
      <c r="VNE5" s="18"/>
      <c r="VNF5" s="18"/>
      <c r="VNG5" s="18"/>
      <c r="VNH5" s="18"/>
      <c r="VNI5" s="18"/>
      <c r="VNJ5" s="18"/>
      <c r="VNK5" s="18"/>
      <c r="VNL5" s="18"/>
      <c r="VNM5" s="18"/>
      <c r="VNN5" s="18"/>
      <c r="VNO5" s="18"/>
      <c r="VNP5" s="18"/>
      <c r="VNQ5" s="18"/>
      <c r="VNR5" s="18"/>
      <c r="VNS5" s="18"/>
      <c r="VNT5" s="18"/>
      <c r="VNU5" s="18"/>
      <c r="VNV5" s="18"/>
      <c r="VNW5" s="18"/>
      <c r="VNX5" s="18"/>
      <c r="VNY5" s="18"/>
      <c r="VNZ5" s="18"/>
      <c r="VOA5" s="18"/>
      <c r="VOB5" s="18"/>
      <c r="VOC5" s="18"/>
      <c r="VOD5" s="18"/>
      <c r="VOE5" s="18"/>
      <c r="VOF5" s="18"/>
      <c r="VOG5" s="18"/>
      <c r="VOH5" s="18"/>
      <c r="VOI5" s="18"/>
      <c r="VOJ5" s="18"/>
      <c r="VOK5" s="18"/>
      <c r="VOL5" s="18"/>
      <c r="VOM5" s="18"/>
      <c r="VON5" s="18"/>
      <c r="VOO5" s="18"/>
      <c r="VOP5" s="18"/>
      <c r="VOQ5" s="18"/>
      <c r="VOR5" s="18"/>
      <c r="VOS5" s="18"/>
      <c r="VOT5" s="18"/>
      <c r="VOU5" s="18"/>
      <c r="VOV5" s="18"/>
      <c r="VOW5" s="18"/>
      <c r="VOX5" s="18"/>
      <c r="VOY5" s="18"/>
      <c r="VOZ5" s="18"/>
      <c r="VPA5" s="18"/>
      <c r="VPB5" s="18"/>
      <c r="VPC5" s="18"/>
      <c r="VPD5" s="18"/>
      <c r="VPE5" s="18"/>
      <c r="VPF5" s="18"/>
      <c r="VPG5" s="18"/>
      <c r="VPH5" s="18"/>
      <c r="VPI5" s="18"/>
      <c r="VPJ5" s="18"/>
      <c r="VPK5" s="18"/>
      <c r="VPL5" s="18"/>
      <c r="VPM5" s="18"/>
      <c r="VPN5" s="18"/>
      <c r="VPO5" s="18"/>
      <c r="VPP5" s="18"/>
      <c r="VPQ5" s="18"/>
      <c r="VPR5" s="18"/>
      <c r="VPS5" s="18"/>
      <c r="VPT5" s="18"/>
      <c r="VPU5" s="18"/>
      <c r="VPV5" s="18"/>
      <c r="VPW5" s="18"/>
      <c r="VPX5" s="18"/>
      <c r="VPY5" s="18"/>
      <c r="VPZ5" s="18"/>
      <c r="VQA5" s="18"/>
      <c r="VQB5" s="18"/>
      <c r="VQC5" s="18"/>
      <c r="VQD5" s="18"/>
      <c r="VQE5" s="18"/>
      <c r="VQF5" s="18"/>
      <c r="VQG5" s="18"/>
      <c r="VQH5" s="18"/>
      <c r="VQI5" s="18"/>
      <c r="VQJ5" s="18"/>
      <c r="VQK5" s="18"/>
      <c r="VQL5" s="18"/>
      <c r="VQM5" s="18"/>
      <c r="VQN5" s="18"/>
      <c r="VQO5" s="18"/>
      <c r="VQP5" s="18"/>
      <c r="VQQ5" s="18"/>
      <c r="VQR5" s="18"/>
      <c r="VQS5" s="18"/>
      <c r="VQT5" s="18"/>
      <c r="VQU5" s="18"/>
      <c r="VQV5" s="18"/>
      <c r="VQW5" s="18"/>
      <c r="VQX5" s="18"/>
      <c r="VQY5" s="18"/>
      <c r="VQZ5" s="18"/>
      <c r="VRA5" s="18"/>
      <c r="VRB5" s="18"/>
      <c r="VRC5" s="18"/>
      <c r="VRD5" s="18"/>
      <c r="VRE5" s="18"/>
      <c r="VRF5" s="18"/>
      <c r="VRG5" s="18"/>
      <c r="VRH5" s="18"/>
      <c r="VRI5" s="18"/>
      <c r="VRJ5" s="18"/>
      <c r="VRK5" s="18"/>
      <c r="VRL5" s="18"/>
      <c r="VRM5" s="18"/>
      <c r="VRN5" s="18"/>
      <c r="VRO5" s="18"/>
      <c r="VRP5" s="18"/>
      <c r="VRQ5" s="18"/>
      <c r="VRR5" s="18"/>
      <c r="VRS5" s="18"/>
      <c r="VRT5" s="18"/>
      <c r="VRU5" s="18"/>
      <c r="VRV5" s="18"/>
      <c r="VRW5" s="18"/>
      <c r="VRX5" s="18"/>
      <c r="VRY5" s="18"/>
      <c r="VRZ5" s="18"/>
      <c r="VSA5" s="18"/>
      <c r="VSB5" s="18"/>
      <c r="VSC5" s="18"/>
      <c r="VSD5" s="18"/>
      <c r="VSE5" s="18"/>
      <c r="VSF5" s="18"/>
      <c r="VSG5" s="18"/>
      <c r="VSH5" s="18"/>
      <c r="VSI5" s="18"/>
      <c r="VSJ5" s="18"/>
      <c r="VSK5" s="18"/>
      <c r="VSL5" s="18"/>
      <c r="VSM5" s="18"/>
      <c r="VSN5" s="18"/>
      <c r="VSO5" s="18"/>
      <c r="VSP5" s="18"/>
      <c r="VSQ5" s="18"/>
      <c r="VSR5" s="18"/>
      <c r="VSS5" s="18"/>
      <c r="VST5" s="18"/>
      <c r="VSU5" s="18"/>
      <c r="VSV5" s="18"/>
      <c r="VSW5" s="18"/>
      <c r="VSX5" s="18"/>
      <c r="VSY5" s="18"/>
      <c r="VSZ5" s="18"/>
      <c r="VTA5" s="18"/>
      <c r="VTB5" s="18"/>
      <c r="VTC5" s="18"/>
      <c r="VTD5" s="18"/>
      <c r="VTE5" s="18"/>
      <c r="VTF5" s="18"/>
      <c r="VTG5" s="18"/>
      <c r="VTH5" s="18"/>
      <c r="VTI5" s="18"/>
      <c r="VTJ5" s="18"/>
      <c r="VTK5" s="18"/>
      <c r="VTL5" s="18"/>
      <c r="VTM5" s="18"/>
      <c r="VTN5" s="18"/>
      <c r="VTO5" s="18"/>
      <c r="VTP5" s="18"/>
      <c r="VTQ5" s="18"/>
      <c r="VTR5" s="18"/>
      <c r="VTS5" s="18"/>
      <c r="VTT5" s="18"/>
      <c r="VTU5" s="18"/>
      <c r="VTV5" s="18"/>
      <c r="VTW5" s="18"/>
      <c r="VTX5" s="18"/>
      <c r="VTY5" s="18"/>
      <c r="VTZ5" s="18"/>
      <c r="VUA5" s="18"/>
      <c r="VUB5" s="18"/>
      <c r="VUC5" s="18"/>
      <c r="VUD5" s="18"/>
      <c r="VUE5" s="18"/>
      <c r="VUF5" s="18"/>
      <c r="VUG5" s="18"/>
      <c r="VUH5" s="18"/>
      <c r="VUI5" s="18"/>
      <c r="VUJ5" s="18"/>
      <c r="VUK5" s="18"/>
      <c r="VUL5" s="18"/>
      <c r="VUM5" s="18"/>
      <c r="VUN5" s="18"/>
      <c r="VUO5" s="18"/>
      <c r="VUP5" s="18"/>
      <c r="VUQ5" s="18"/>
      <c r="VUR5" s="18"/>
      <c r="VUS5" s="18"/>
      <c r="VUT5" s="18"/>
      <c r="VUU5" s="18"/>
      <c r="VUV5" s="18"/>
      <c r="VUW5" s="18"/>
      <c r="VUX5" s="18"/>
      <c r="VUY5" s="18"/>
      <c r="VUZ5" s="18"/>
      <c r="VVA5" s="18"/>
      <c r="VVB5" s="18"/>
      <c r="VVC5" s="18"/>
      <c r="VVD5" s="18"/>
      <c r="VVE5" s="18"/>
      <c r="VVF5" s="18"/>
      <c r="VVG5" s="18"/>
      <c r="VVH5" s="18"/>
      <c r="VVI5" s="18"/>
      <c r="VVJ5" s="18"/>
      <c r="VVK5" s="18"/>
      <c r="VVL5" s="18"/>
      <c r="VVM5" s="18"/>
      <c r="VVN5" s="18"/>
      <c r="VVO5" s="18"/>
      <c r="VVP5" s="18"/>
      <c r="VVQ5" s="18"/>
      <c r="VVR5" s="18"/>
      <c r="VVS5" s="18"/>
      <c r="VVT5" s="18"/>
      <c r="VVU5" s="18"/>
      <c r="VVV5" s="18"/>
      <c r="VVW5" s="18"/>
      <c r="VVX5" s="18"/>
      <c r="VVY5" s="18"/>
      <c r="VVZ5" s="18"/>
      <c r="VWA5" s="18"/>
      <c r="VWB5" s="18"/>
      <c r="VWC5" s="18"/>
      <c r="VWD5" s="18"/>
      <c r="VWE5" s="18"/>
      <c r="VWF5" s="18"/>
      <c r="VWG5" s="18"/>
      <c r="VWH5" s="18"/>
      <c r="VWI5" s="18"/>
      <c r="VWJ5" s="18"/>
      <c r="VWK5" s="18"/>
      <c r="VWL5" s="18"/>
      <c r="VWM5" s="18"/>
      <c r="VWN5" s="18"/>
      <c r="VWO5" s="18"/>
      <c r="VWP5" s="18"/>
      <c r="VWQ5" s="18"/>
      <c r="VWR5" s="18"/>
      <c r="VWS5" s="18"/>
      <c r="VWT5" s="18"/>
      <c r="VWU5" s="18"/>
      <c r="VWV5" s="18"/>
      <c r="VWW5" s="18"/>
      <c r="VWX5" s="18"/>
      <c r="VWY5" s="18"/>
      <c r="VWZ5" s="18"/>
      <c r="VXA5" s="18"/>
      <c r="VXB5" s="18"/>
      <c r="VXC5" s="18"/>
      <c r="VXD5" s="18"/>
      <c r="VXE5" s="18"/>
      <c r="VXF5" s="18"/>
      <c r="VXG5" s="18"/>
      <c r="VXH5" s="18"/>
      <c r="VXI5" s="18"/>
      <c r="VXJ5" s="18"/>
      <c r="VXK5" s="18"/>
      <c r="VXL5" s="18"/>
      <c r="VXM5" s="18"/>
      <c r="VXN5" s="18"/>
      <c r="VXO5" s="18"/>
      <c r="VXP5" s="18"/>
      <c r="VXQ5" s="18"/>
      <c r="VXR5" s="18"/>
      <c r="VXS5" s="18"/>
      <c r="VXT5" s="18"/>
      <c r="VXU5" s="18"/>
      <c r="VXV5" s="18"/>
      <c r="VXW5" s="18"/>
      <c r="VXX5" s="18"/>
      <c r="VXY5" s="18"/>
      <c r="VXZ5" s="18"/>
      <c r="VYA5" s="18"/>
      <c r="VYB5" s="18"/>
      <c r="VYC5" s="18"/>
      <c r="VYD5" s="18"/>
      <c r="VYE5" s="18"/>
      <c r="VYF5" s="18"/>
      <c r="VYG5" s="18"/>
      <c r="VYH5" s="18"/>
      <c r="VYI5" s="18"/>
      <c r="VYJ5" s="18"/>
      <c r="VYK5" s="18"/>
      <c r="VYL5" s="18"/>
      <c r="VYM5" s="18"/>
      <c r="VYN5" s="18"/>
      <c r="VYO5" s="18"/>
      <c r="VYP5" s="18"/>
      <c r="VYQ5" s="18"/>
      <c r="VYR5" s="18"/>
      <c r="VYS5" s="18"/>
      <c r="VYT5" s="18"/>
      <c r="VYU5" s="18"/>
      <c r="VYV5" s="18"/>
      <c r="VYW5" s="18"/>
      <c r="VYX5" s="18"/>
      <c r="VYY5" s="18"/>
      <c r="VYZ5" s="18"/>
      <c r="VZA5" s="18"/>
      <c r="VZB5" s="18"/>
      <c r="VZC5" s="18"/>
      <c r="VZD5" s="18"/>
      <c r="VZE5" s="18"/>
      <c r="VZF5" s="18"/>
      <c r="VZG5" s="18"/>
      <c r="VZH5" s="18"/>
      <c r="VZI5" s="18"/>
      <c r="VZJ5" s="18"/>
      <c r="VZK5" s="18"/>
      <c r="VZL5" s="18"/>
      <c r="VZM5" s="18"/>
      <c r="VZN5" s="18"/>
      <c r="VZO5" s="18"/>
      <c r="VZP5" s="18"/>
      <c r="VZQ5" s="18"/>
      <c r="VZR5" s="18"/>
      <c r="VZS5" s="18"/>
      <c r="VZT5" s="18"/>
      <c r="VZU5" s="18"/>
      <c r="VZV5" s="18"/>
      <c r="VZW5" s="18"/>
      <c r="VZX5" s="18"/>
      <c r="VZY5" s="18"/>
      <c r="VZZ5" s="18"/>
      <c r="WAA5" s="18"/>
      <c r="WAB5" s="18"/>
      <c r="WAC5" s="18"/>
      <c r="WAD5" s="18"/>
      <c r="WAE5" s="18"/>
      <c r="WAF5" s="18"/>
      <c r="WAG5" s="18"/>
      <c r="WAH5" s="18"/>
      <c r="WAI5" s="18"/>
      <c r="WAJ5" s="18"/>
      <c r="WAK5" s="18"/>
      <c r="WAL5" s="18"/>
      <c r="WAM5" s="18"/>
      <c r="WAN5" s="18"/>
      <c r="WAO5" s="18"/>
      <c r="WAP5" s="18"/>
      <c r="WAQ5" s="18"/>
      <c r="WAR5" s="18"/>
      <c r="WAS5" s="18"/>
      <c r="WAT5" s="18"/>
      <c r="WAU5" s="18"/>
      <c r="WAV5" s="18"/>
      <c r="WAW5" s="18"/>
      <c r="WAX5" s="18"/>
      <c r="WAY5" s="18"/>
      <c r="WAZ5" s="18"/>
      <c r="WBA5" s="18"/>
      <c r="WBB5" s="18"/>
      <c r="WBC5" s="18"/>
      <c r="WBD5" s="18"/>
      <c r="WBE5" s="18"/>
      <c r="WBF5" s="18"/>
      <c r="WBG5" s="18"/>
      <c r="WBH5" s="18"/>
      <c r="WBI5" s="18"/>
      <c r="WBJ5" s="18"/>
      <c r="WBK5" s="18"/>
      <c r="WBL5" s="18"/>
      <c r="WBM5" s="18"/>
      <c r="WBN5" s="18"/>
      <c r="WBO5" s="18"/>
      <c r="WBP5" s="18"/>
      <c r="WBQ5" s="18"/>
      <c r="WBR5" s="18"/>
      <c r="WBS5" s="18"/>
      <c r="WBT5" s="18"/>
      <c r="WBU5" s="18"/>
      <c r="WBV5" s="18"/>
      <c r="WBW5" s="18"/>
      <c r="WBX5" s="18"/>
      <c r="WBY5" s="18"/>
      <c r="WBZ5" s="18"/>
      <c r="WCA5" s="18"/>
      <c r="WCB5" s="18"/>
      <c r="WCC5" s="18"/>
      <c r="WCD5" s="18"/>
      <c r="WCE5" s="18"/>
      <c r="WCF5" s="18"/>
      <c r="WCG5" s="18"/>
      <c r="WCH5" s="18"/>
      <c r="WCI5" s="18"/>
      <c r="WCJ5" s="18"/>
      <c r="WCK5" s="18"/>
      <c r="WCL5" s="18"/>
      <c r="WCM5" s="18"/>
      <c r="WCN5" s="18"/>
      <c r="WCO5" s="18"/>
      <c r="WCP5" s="18"/>
      <c r="WCQ5" s="18"/>
      <c r="WCR5" s="18"/>
      <c r="WCS5" s="18"/>
      <c r="WCT5" s="18"/>
      <c r="WCU5" s="18"/>
      <c r="WCV5" s="18"/>
      <c r="WCW5" s="18"/>
      <c r="WCX5" s="18"/>
      <c r="WCY5" s="18"/>
      <c r="WCZ5" s="18"/>
      <c r="WDA5" s="18"/>
      <c r="WDB5" s="18"/>
      <c r="WDC5" s="18"/>
      <c r="WDD5" s="18"/>
      <c r="WDE5" s="18"/>
      <c r="WDF5" s="18"/>
      <c r="WDG5" s="18"/>
      <c r="WDH5" s="18"/>
      <c r="WDI5" s="18"/>
      <c r="WDJ5" s="18"/>
      <c r="WDK5" s="18"/>
      <c r="WDL5" s="18"/>
      <c r="WDM5" s="18"/>
      <c r="WDN5" s="18"/>
      <c r="WDO5" s="18"/>
      <c r="WDP5" s="18"/>
      <c r="WDQ5" s="18"/>
      <c r="WDR5" s="18"/>
      <c r="WDS5" s="18"/>
      <c r="WDT5" s="18"/>
      <c r="WDU5" s="18"/>
      <c r="WDV5" s="18"/>
      <c r="WDW5" s="18"/>
      <c r="WDX5" s="18"/>
      <c r="WDY5" s="18"/>
      <c r="WDZ5" s="18"/>
      <c r="WEA5" s="18"/>
      <c r="WEB5" s="18"/>
      <c r="WEC5" s="18"/>
      <c r="WED5" s="18"/>
      <c r="WEE5" s="18"/>
      <c r="WEF5" s="18"/>
      <c r="WEG5" s="18"/>
      <c r="WEH5" s="18"/>
      <c r="WEI5" s="18"/>
      <c r="WEJ5" s="18"/>
      <c r="WEK5" s="18"/>
      <c r="WEL5" s="18"/>
      <c r="WEM5" s="18"/>
      <c r="WEN5" s="18"/>
      <c r="WEO5" s="18"/>
      <c r="WEP5" s="18"/>
      <c r="WEQ5" s="18"/>
      <c r="WER5" s="18"/>
      <c r="WES5" s="18"/>
      <c r="WET5" s="18"/>
      <c r="WEU5" s="18"/>
      <c r="WEV5" s="18"/>
      <c r="WEW5" s="18"/>
      <c r="WEX5" s="18"/>
      <c r="WEY5" s="18"/>
      <c r="WEZ5" s="18"/>
      <c r="WFA5" s="18"/>
      <c r="WFB5" s="18"/>
      <c r="WFC5" s="18"/>
      <c r="WFD5" s="18"/>
      <c r="WFE5" s="18"/>
      <c r="WFF5" s="18"/>
      <c r="WFG5" s="18"/>
      <c r="WFH5" s="18"/>
      <c r="WFI5" s="18"/>
      <c r="WFJ5" s="18"/>
      <c r="WFK5" s="18"/>
      <c r="WFL5" s="18"/>
      <c r="WFM5" s="18"/>
      <c r="WFN5" s="18"/>
      <c r="WFO5" s="18"/>
      <c r="WFP5" s="18"/>
      <c r="WFQ5" s="18"/>
      <c r="WFR5" s="18"/>
      <c r="WFS5" s="18"/>
      <c r="WFT5" s="18"/>
      <c r="WFU5" s="18"/>
      <c r="WFV5" s="18"/>
      <c r="WFW5" s="18"/>
      <c r="WFX5" s="18"/>
      <c r="WFY5" s="18"/>
      <c r="WFZ5" s="18"/>
      <c r="WGA5" s="18"/>
      <c r="WGB5" s="18"/>
      <c r="WGC5" s="18"/>
      <c r="WGD5" s="18"/>
      <c r="WGE5" s="18"/>
      <c r="WGF5" s="18"/>
      <c r="WGG5" s="18"/>
      <c r="WGH5" s="18"/>
      <c r="WGI5" s="18"/>
      <c r="WGJ5" s="18"/>
      <c r="WGK5" s="18"/>
      <c r="WGL5" s="18"/>
      <c r="WGM5" s="18"/>
      <c r="WGN5" s="18"/>
      <c r="WGO5" s="18"/>
      <c r="WGP5" s="18"/>
      <c r="WGQ5" s="18"/>
      <c r="WGR5" s="18"/>
      <c r="WGS5" s="18"/>
      <c r="WGT5" s="18"/>
      <c r="WGU5" s="18"/>
      <c r="WGV5" s="18"/>
      <c r="WGW5" s="18"/>
      <c r="WGX5" s="18"/>
      <c r="WGY5" s="18"/>
      <c r="WGZ5" s="18"/>
      <c r="WHA5" s="18"/>
      <c r="WHB5" s="18"/>
      <c r="WHC5" s="18"/>
      <c r="WHD5" s="18"/>
      <c r="WHE5" s="18"/>
      <c r="WHF5" s="18"/>
      <c r="WHG5" s="18"/>
      <c r="WHH5" s="18"/>
      <c r="WHI5" s="18"/>
      <c r="WHJ5" s="18"/>
      <c r="WHK5" s="18"/>
      <c r="WHL5" s="18"/>
      <c r="WHM5" s="18"/>
      <c r="WHN5" s="18"/>
      <c r="WHO5" s="18"/>
      <c r="WHP5" s="18"/>
      <c r="WHQ5" s="18"/>
      <c r="WHR5" s="18"/>
      <c r="WHS5" s="18"/>
      <c r="WHT5" s="18"/>
      <c r="WHU5" s="18"/>
      <c r="WHV5" s="18"/>
      <c r="WHW5" s="18"/>
      <c r="WHX5" s="18"/>
      <c r="WHY5" s="18"/>
      <c r="WHZ5" s="18"/>
      <c r="WIA5" s="18"/>
      <c r="WIB5" s="18"/>
      <c r="WIC5" s="18"/>
      <c r="WID5" s="18"/>
      <c r="WIE5" s="18"/>
      <c r="WIF5" s="18"/>
      <c r="WIG5" s="18"/>
      <c r="WIH5" s="18"/>
      <c r="WII5" s="18"/>
      <c r="WIJ5" s="18"/>
      <c r="WIK5" s="18"/>
      <c r="WIL5" s="18"/>
      <c r="WIM5" s="18"/>
      <c r="WIN5" s="18"/>
      <c r="WIO5" s="18"/>
      <c r="WIP5" s="18"/>
      <c r="WIQ5" s="18"/>
      <c r="WIR5" s="18"/>
      <c r="WIS5" s="18"/>
      <c r="WIT5" s="18"/>
      <c r="WIU5" s="18"/>
      <c r="WIV5" s="18"/>
      <c r="WIW5" s="18"/>
      <c r="WIX5" s="18"/>
      <c r="WIY5" s="18"/>
      <c r="WIZ5" s="18"/>
      <c r="WJA5" s="18"/>
      <c r="WJB5" s="18"/>
      <c r="WJC5" s="18"/>
      <c r="WJD5" s="18"/>
      <c r="WJE5" s="18"/>
      <c r="WJF5" s="18"/>
      <c r="WJG5" s="18"/>
      <c r="WJH5" s="18"/>
      <c r="WJI5" s="18"/>
      <c r="WJJ5" s="18"/>
      <c r="WJK5" s="18"/>
      <c r="WJL5" s="18"/>
      <c r="WJM5" s="18"/>
      <c r="WJN5" s="18"/>
      <c r="WJO5" s="18"/>
      <c r="WJP5" s="18"/>
      <c r="WJQ5" s="18"/>
      <c r="WJR5" s="18"/>
      <c r="WJS5" s="18"/>
      <c r="WJT5" s="18"/>
      <c r="WJU5" s="18"/>
      <c r="WJV5" s="18"/>
      <c r="WJW5" s="18"/>
      <c r="WJX5" s="18"/>
      <c r="WJY5" s="18"/>
      <c r="WJZ5" s="18"/>
      <c r="WKA5" s="18"/>
      <c r="WKB5" s="18"/>
      <c r="WKC5" s="18"/>
      <c r="WKD5" s="18"/>
      <c r="WKE5" s="18"/>
      <c r="WKF5" s="18"/>
      <c r="WKG5" s="18"/>
      <c r="WKH5" s="18"/>
      <c r="WKI5" s="18"/>
      <c r="WKJ5" s="18"/>
      <c r="WKK5" s="18"/>
      <c r="WKL5" s="18"/>
      <c r="WKM5" s="18"/>
      <c r="WKN5" s="18"/>
      <c r="WKO5" s="18"/>
      <c r="WKP5" s="18"/>
      <c r="WKQ5" s="18"/>
      <c r="WKR5" s="18"/>
      <c r="WKS5" s="18"/>
      <c r="WKT5" s="18"/>
      <c r="WKU5" s="18"/>
      <c r="WKV5" s="18"/>
      <c r="WKW5" s="18"/>
      <c r="WKX5" s="18"/>
      <c r="WKY5" s="18"/>
      <c r="WKZ5" s="18"/>
      <c r="WLA5" s="18"/>
      <c r="WLB5" s="18"/>
      <c r="WLC5" s="18"/>
      <c r="WLD5" s="18"/>
      <c r="WLE5" s="18"/>
      <c r="WLF5" s="18"/>
      <c r="WLG5" s="18"/>
      <c r="WLH5" s="18"/>
      <c r="WLI5" s="18"/>
      <c r="WLJ5" s="18"/>
      <c r="WLK5" s="18"/>
      <c r="WLL5" s="18"/>
      <c r="WLM5" s="18"/>
      <c r="WLN5" s="18"/>
      <c r="WLO5" s="18"/>
      <c r="WLP5" s="18"/>
      <c r="WLQ5" s="18"/>
      <c r="WLR5" s="18"/>
      <c r="WLS5" s="18"/>
      <c r="WLT5" s="18"/>
      <c r="WLU5" s="18"/>
      <c r="WLV5" s="18"/>
      <c r="WLW5" s="18"/>
      <c r="WLX5" s="18"/>
      <c r="WLY5" s="18"/>
      <c r="WLZ5" s="18"/>
      <c r="WMA5" s="18"/>
      <c r="WMB5" s="18"/>
      <c r="WMC5" s="18"/>
      <c r="WMD5" s="18"/>
      <c r="WME5" s="18"/>
      <c r="WMF5" s="18"/>
      <c r="WMG5" s="18"/>
      <c r="WMH5" s="18"/>
      <c r="WMI5" s="18"/>
      <c r="WMJ5" s="18"/>
      <c r="WMK5" s="18"/>
      <c r="WML5" s="18"/>
      <c r="WMM5" s="18"/>
      <c r="WMN5" s="18"/>
      <c r="WMO5" s="18"/>
      <c r="WMP5" s="18"/>
      <c r="WMQ5" s="18"/>
      <c r="WMR5" s="18"/>
      <c r="WMS5" s="18"/>
      <c r="WMT5" s="18"/>
      <c r="WMU5" s="18"/>
      <c r="WMV5" s="18"/>
      <c r="WMW5" s="18"/>
      <c r="WMX5" s="18"/>
      <c r="WMY5" s="18"/>
      <c r="WMZ5" s="18"/>
      <c r="WNA5" s="18"/>
      <c r="WNB5" s="18"/>
      <c r="WNC5" s="18"/>
      <c r="WND5" s="18"/>
      <c r="WNE5" s="18"/>
      <c r="WNF5" s="18"/>
      <c r="WNG5" s="18"/>
      <c r="WNH5" s="18"/>
      <c r="WNI5" s="18"/>
      <c r="WNJ5" s="18"/>
      <c r="WNK5" s="18"/>
      <c r="WNL5" s="18"/>
      <c r="WNM5" s="18"/>
      <c r="WNN5" s="18"/>
      <c r="WNO5" s="18"/>
      <c r="WNP5" s="18"/>
      <c r="WNQ5" s="18"/>
      <c r="WNR5" s="18"/>
      <c r="WNS5" s="18"/>
      <c r="WNT5" s="18"/>
      <c r="WNU5" s="18"/>
      <c r="WNV5" s="18"/>
      <c r="WNW5" s="18"/>
      <c r="WNX5" s="18"/>
      <c r="WNY5" s="18"/>
      <c r="WNZ5" s="18"/>
      <c r="WOA5" s="18"/>
      <c r="WOB5" s="18"/>
      <c r="WOC5" s="18"/>
      <c r="WOD5" s="18"/>
      <c r="WOE5" s="18"/>
      <c r="WOF5" s="18"/>
      <c r="WOG5" s="18"/>
      <c r="WOH5" s="18"/>
      <c r="WOI5" s="18"/>
      <c r="WOJ5" s="18"/>
      <c r="WOK5" s="18"/>
      <c r="WOL5" s="18"/>
      <c r="WOM5" s="18"/>
      <c r="WON5" s="18"/>
      <c r="WOO5" s="18"/>
      <c r="WOP5" s="18"/>
      <c r="WOQ5" s="18"/>
      <c r="WOR5" s="18"/>
      <c r="WOS5" s="18"/>
      <c r="WOT5" s="18"/>
      <c r="WOU5" s="18"/>
      <c r="WOV5" s="18"/>
      <c r="WOW5" s="18"/>
      <c r="WOX5" s="18"/>
      <c r="WOY5" s="18"/>
      <c r="WOZ5" s="18"/>
      <c r="WPA5" s="18"/>
      <c r="WPB5" s="18"/>
      <c r="WPC5" s="18"/>
      <c r="WPD5" s="18"/>
      <c r="WPE5" s="18"/>
      <c r="WPF5" s="18"/>
      <c r="WPG5" s="18"/>
      <c r="WPH5" s="18"/>
      <c r="WPI5" s="18"/>
      <c r="WPJ5" s="18"/>
      <c r="WPK5" s="18"/>
      <c r="WPL5" s="18"/>
      <c r="WPM5" s="18"/>
      <c r="WPN5" s="18"/>
      <c r="WPO5" s="18"/>
      <c r="WPP5" s="18"/>
      <c r="WPQ5" s="18"/>
      <c r="WPR5" s="18"/>
      <c r="WPS5" s="18"/>
      <c r="WPT5" s="18"/>
      <c r="WPU5" s="18"/>
      <c r="WPV5" s="18"/>
      <c r="WPW5" s="18"/>
      <c r="WPX5" s="18"/>
      <c r="WPY5" s="18"/>
      <c r="WPZ5" s="18"/>
      <c r="WQA5" s="18"/>
      <c r="WQB5" s="18"/>
      <c r="WQC5" s="18"/>
      <c r="WQD5" s="18"/>
      <c r="WQE5" s="18"/>
      <c r="WQF5" s="18"/>
      <c r="WQG5" s="18"/>
      <c r="WQH5" s="18"/>
      <c r="WQI5" s="18"/>
      <c r="WQJ5" s="18"/>
      <c r="WQK5" s="18"/>
      <c r="WQL5" s="18"/>
      <c r="WQM5" s="18"/>
      <c r="WQN5" s="18"/>
      <c r="WQO5" s="18"/>
      <c r="WQP5" s="18"/>
      <c r="WQQ5" s="18"/>
      <c r="WQR5" s="18"/>
      <c r="WQS5" s="18"/>
      <c r="WQT5" s="18"/>
      <c r="WQU5" s="18"/>
      <c r="WQV5" s="18"/>
      <c r="WQW5" s="18"/>
      <c r="WQX5" s="18"/>
      <c r="WQY5" s="18"/>
      <c r="WQZ5" s="18"/>
      <c r="WRA5" s="18"/>
      <c r="WRB5" s="18"/>
      <c r="WRC5" s="18"/>
      <c r="WRD5" s="18"/>
      <c r="WRE5" s="18"/>
      <c r="WRF5" s="18"/>
      <c r="WRG5" s="18"/>
      <c r="WRH5" s="18"/>
      <c r="WRI5" s="18"/>
      <c r="WRJ5" s="18"/>
      <c r="WRK5" s="18"/>
      <c r="WRL5" s="18"/>
      <c r="WRM5" s="18"/>
      <c r="WRN5" s="18"/>
      <c r="WRO5" s="18"/>
      <c r="WRP5" s="18"/>
      <c r="WRQ5" s="18"/>
      <c r="WRR5" s="18"/>
      <c r="WRS5" s="18"/>
      <c r="WRT5" s="18"/>
      <c r="WRU5" s="18"/>
      <c r="WRV5" s="18"/>
      <c r="WRW5" s="18"/>
      <c r="WRX5" s="18"/>
      <c r="WRY5" s="18"/>
      <c r="WRZ5" s="18"/>
      <c r="WSA5" s="18"/>
      <c r="WSB5" s="18"/>
      <c r="WSC5" s="18"/>
      <c r="WSD5" s="18"/>
      <c r="WSE5" s="18"/>
      <c r="WSF5" s="18"/>
      <c r="WSG5" s="18"/>
      <c r="WSH5" s="18"/>
      <c r="WSI5" s="18"/>
      <c r="WSJ5" s="18"/>
      <c r="WSK5" s="18"/>
      <c r="WSL5" s="18"/>
      <c r="WSM5" s="18"/>
      <c r="WSN5" s="18"/>
      <c r="WSO5" s="18"/>
      <c r="WSP5" s="18"/>
      <c r="WSQ5" s="18"/>
      <c r="WSR5" s="18"/>
      <c r="WSS5" s="18"/>
      <c r="WST5" s="18"/>
      <c r="WSU5" s="18"/>
      <c r="WSV5" s="18"/>
      <c r="WSW5" s="18"/>
      <c r="WSX5" s="18"/>
      <c r="WSY5" s="18"/>
      <c r="WSZ5" s="18"/>
      <c r="WTA5" s="18"/>
      <c r="WTB5" s="18"/>
      <c r="WTC5" s="18"/>
      <c r="WTD5" s="18"/>
      <c r="WTE5" s="18"/>
      <c r="WTF5" s="18"/>
      <c r="WTG5" s="18"/>
      <c r="WTH5" s="18"/>
      <c r="WTI5" s="18"/>
      <c r="WTJ5" s="18"/>
      <c r="WTK5" s="18"/>
      <c r="WTL5" s="18"/>
      <c r="WTM5" s="18"/>
      <c r="WTN5" s="18"/>
      <c r="WTO5" s="18"/>
      <c r="WTP5" s="18"/>
      <c r="WTQ5" s="18"/>
      <c r="WTR5" s="18"/>
      <c r="WTS5" s="18"/>
      <c r="WTT5" s="18"/>
      <c r="WTU5" s="18"/>
      <c r="WTV5" s="18"/>
      <c r="WTW5" s="18"/>
      <c r="WTX5" s="18"/>
      <c r="WTY5" s="18"/>
      <c r="WTZ5" s="18"/>
      <c r="WUA5" s="18"/>
      <c r="WUB5" s="18"/>
      <c r="WUC5" s="18"/>
      <c r="WUD5" s="18"/>
      <c r="WUE5" s="18"/>
      <c r="WUF5" s="18"/>
      <c r="WUG5" s="18"/>
      <c r="WUH5" s="18"/>
      <c r="WUI5" s="18"/>
      <c r="WUJ5" s="18"/>
      <c r="WUK5" s="18"/>
      <c r="WUL5" s="18"/>
      <c r="WUM5" s="18"/>
      <c r="WUN5" s="18"/>
      <c r="WUO5" s="18"/>
      <c r="WUP5" s="18"/>
      <c r="WUQ5" s="18"/>
      <c r="WUR5" s="18"/>
      <c r="WUS5" s="18"/>
      <c r="WUT5" s="18"/>
      <c r="WUU5" s="18"/>
      <c r="WUV5" s="18"/>
      <c r="WUW5" s="18"/>
      <c r="WUX5" s="18"/>
      <c r="WUY5" s="18"/>
      <c r="WUZ5" s="18"/>
      <c r="WVA5" s="18"/>
      <c r="WVB5" s="18"/>
      <c r="WVC5" s="18"/>
      <c r="WVD5" s="18"/>
      <c r="WVE5" s="18"/>
      <c r="WVF5" s="18"/>
      <c r="WVG5" s="18"/>
      <c r="WVH5" s="18"/>
      <c r="WVI5" s="18"/>
      <c r="WVJ5" s="18"/>
      <c r="WVK5" s="18"/>
      <c r="WVL5" s="18"/>
      <c r="WVM5" s="18"/>
      <c r="WVN5" s="18"/>
      <c r="WVO5" s="18"/>
      <c r="WVP5" s="18"/>
      <c r="WVQ5" s="18"/>
      <c r="WVR5" s="18"/>
      <c r="WVS5" s="18"/>
      <c r="WVT5" s="18"/>
      <c r="WVU5" s="18"/>
      <c r="WVV5" s="18"/>
      <c r="WVW5" s="18"/>
      <c r="WVX5" s="18"/>
      <c r="WVY5" s="18"/>
      <c r="WVZ5" s="18"/>
      <c r="WWA5" s="18"/>
      <c r="WWB5" s="18"/>
      <c r="WWC5" s="18"/>
      <c r="WWD5" s="18"/>
      <c r="WWE5" s="18"/>
      <c r="WWF5" s="18"/>
      <c r="WWG5" s="18"/>
      <c r="WWH5" s="18"/>
      <c r="WWI5" s="18"/>
      <c r="WWJ5" s="18"/>
      <c r="WWK5" s="18"/>
      <c r="WWL5" s="18"/>
      <c r="WWM5" s="18"/>
      <c r="WWN5" s="18"/>
      <c r="WWO5" s="18"/>
      <c r="WWP5" s="18"/>
      <c r="WWQ5" s="18"/>
      <c r="WWR5" s="18"/>
      <c r="WWS5" s="18"/>
      <c r="WWT5" s="18"/>
      <c r="WWU5" s="18"/>
      <c r="WWV5" s="18"/>
      <c r="WWW5" s="18"/>
      <c r="WWX5" s="18"/>
      <c r="WWY5" s="18"/>
      <c r="WWZ5" s="18"/>
      <c r="WXA5" s="18"/>
      <c r="WXB5" s="18"/>
      <c r="WXC5" s="18"/>
      <c r="WXD5" s="18"/>
      <c r="WXE5" s="18"/>
      <c r="WXF5" s="18"/>
      <c r="WXG5" s="18"/>
      <c r="WXH5" s="18"/>
      <c r="WXI5" s="18"/>
      <c r="WXJ5" s="18"/>
      <c r="WXK5" s="18"/>
      <c r="WXL5" s="18"/>
      <c r="WXM5" s="18"/>
      <c r="WXN5" s="18"/>
      <c r="WXO5" s="18"/>
      <c r="WXP5" s="18"/>
      <c r="WXQ5" s="18"/>
      <c r="WXR5" s="18"/>
      <c r="WXS5" s="18"/>
      <c r="WXT5" s="18"/>
      <c r="WXU5" s="18"/>
      <c r="WXV5" s="18"/>
      <c r="WXW5" s="18"/>
      <c r="WXX5" s="18"/>
      <c r="WXY5" s="18"/>
      <c r="WXZ5" s="18"/>
      <c r="WYA5" s="18"/>
      <c r="WYB5" s="18"/>
      <c r="WYC5" s="18"/>
      <c r="WYD5" s="18"/>
      <c r="WYE5" s="18"/>
      <c r="WYF5" s="18"/>
      <c r="WYG5" s="18"/>
      <c r="WYH5" s="18"/>
      <c r="WYI5" s="18"/>
      <c r="WYJ5" s="18"/>
      <c r="WYK5" s="18"/>
      <c r="WYL5" s="18"/>
      <c r="WYM5" s="18"/>
      <c r="WYN5" s="18"/>
      <c r="WYO5" s="18"/>
      <c r="WYP5" s="18"/>
      <c r="WYQ5" s="18"/>
      <c r="WYR5" s="18"/>
      <c r="WYS5" s="18"/>
      <c r="WYT5" s="18"/>
      <c r="WYU5" s="18"/>
      <c r="WYV5" s="18"/>
      <c r="WYW5" s="18"/>
      <c r="WYX5" s="18"/>
      <c r="WYY5" s="18"/>
      <c r="WYZ5" s="18"/>
      <c r="WZA5" s="18"/>
      <c r="WZB5" s="18"/>
      <c r="WZC5" s="18"/>
      <c r="WZD5" s="18"/>
      <c r="WZE5" s="18"/>
      <c r="WZF5" s="18"/>
      <c r="WZG5" s="18"/>
      <c r="WZH5" s="18"/>
      <c r="WZI5" s="18"/>
      <c r="WZJ5" s="18"/>
      <c r="WZK5" s="18"/>
      <c r="WZL5" s="18"/>
      <c r="WZM5" s="18"/>
      <c r="WZN5" s="18"/>
      <c r="WZO5" s="18"/>
      <c r="WZP5" s="18"/>
      <c r="WZQ5" s="18"/>
      <c r="WZR5" s="18"/>
      <c r="WZS5" s="18"/>
      <c r="WZT5" s="18"/>
      <c r="WZU5" s="18"/>
      <c r="WZV5" s="18"/>
      <c r="WZW5" s="18"/>
      <c r="WZX5" s="18"/>
      <c r="WZY5" s="18"/>
      <c r="WZZ5" s="18"/>
      <c r="XAA5" s="18"/>
      <c r="XAB5" s="18"/>
      <c r="XAC5" s="18"/>
      <c r="XAD5" s="18"/>
      <c r="XAE5" s="18"/>
      <c r="XAF5" s="18"/>
      <c r="XAG5" s="18"/>
      <c r="XAH5" s="18"/>
      <c r="XAI5" s="18"/>
      <c r="XAJ5" s="18"/>
      <c r="XAK5" s="18"/>
      <c r="XAL5" s="18"/>
      <c r="XAM5" s="18"/>
      <c r="XAN5" s="18"/>
      <c r="XAO5" s="18"/>
      <c r="XAP5" s="18"/>
      <c r="XAQ5" s="18"/>
      <c r="XAR5" s="18"/>
      <c r="XAS5" s="18"/>
      <c r="XAT5" s="18"/>
      <c r="XAU5" s="18"/>
      <c r="XAV5" s="18"/>
      <c r="XAW5" s="18"/>
      <c r="XAX5" s="18"/>
      <c r="XAY5" s="18"/>
      <c r="XAZ5" s="18"/>
      <c r="XBA5" s="18"/>
      <c r="XBB5" s="18"/>
      <c r="XBC5" s="18"/>
      <c r="XBD5" s="18"/>
      <c r="XBE5" s="18"/>
      <c r="XBF5" s="18"/>
      <c r="XBG5" s="18"/>
      <c r="XBH5" s="18"/>
      <c r="XBI5" s="18"/>
      <c r="XBJ5" s="18"/>
      <c r="XBK5" s="18"/>
      <c r="XBL5" s="18"/>
      <c r="XBM5" s="18"/>
      <c r="XBN5" s="18"/>
      <c r="XBO5" s="18"/>
      <c r="XBP5" s="18"/>
      <c r="XBQ5" s="18"/>
      <c r="XBR5" s="18"/>
      <c r="XBS5" s="18"/>
      <c r="XBT5" s="18"/>
      <c r="XBU5" s="18"/>
      <c r="XBV5" s="18"/>
      <c r="XBW5" s="18"/>
      <c r="XBX5" s="18"/>
      <c r="XBY5" s="18"/>
      <c r="XBZ5" s="18"/>
      <c r="XCA5" s="18"/>
      <c r="XCB5" s="18"/>
      <c r="XCC5" s="18"/>
      <c r="XCD5" s="18"/>
      <c r="XCE5" s="18"/>
      <c r="XCF5" s="18"/>
      <c r="XCG5" s="18"/>
      <c r="XCH5" s="18"/>
      <c r="XCI5" s="18"/>
      <c r="XCJ5" s="18"/>
      <c r="XCK5" s="18"/>
      <c r="XCL5" s="18"/>
      <c r="XCM5" s="18"/>
      <c r="XCN5" s="18"/>
      <c r="XCO5" s="18"/>
      <c r="XCP5" s="18"/>
      <c r="XCQ5" s="18"/>
      <c r="XCR5" s="18"/>
      <c r="XCS5" s="18"/>
      <c r="XCT5" s="18"/>
      <c r="XCU5" s="18"/>
      <c r="XCV5" s="18"/>
      <c r="XCW5" s="18"/>
      <c r="XCX5" s="18"/>
      <c r="XCY5" s="18"/>
      <c r="XCZ5" s="18"/>
      <c r="XDA5" s="18"/>
      <c r="XDB5" s="18"/>
      <c r="XDC5" s="18"/>
      <c r="XDD5" s="18"/>
      <c r="XDE5" s="18"/>
      <c r="XDF5" s="18"/>
      <c r="XDG5" s="18"/>
      <c r="XDH5" s="18"/>
      <c r="XDI5" s="18"/>
      <c r="XDJ5" s="18"/>
      <c r="XDK5" s="18"/>
    </row>
    <row r="6" spans="1:16339" ht="30" customHeight="1">
      <c r="A6" s="153" t="str" cm="1">
        <f t="array" ref="A6">_xlfn._xlws.FILTER(Tabelle5[[Suppe - bitte maximal 2]:[Eure Wünsche]],Tabelle5[Auswahl]=FALSE,"")</f>
        <v/>
      </c>
      <c r="B6" s="105"/>
      <c r="C6" s="104"/>
      <c r="D6" s="104"/>
      <c r="E6" s="217"/>
      <c r="F6" s="104"/>
      <c r="G6" s="104"/>
      <c r="H6" s="104"/>
      <c r="I6" s="177"/>
      <c r="J6" s="153"/>
      <c r="K6" s="153"/>
      <c r="L6" s="104"/>
      <c r="M6" s="220">
        <v>0.4</v>
      </c>
      <c r="N6" s="108">
        <f>IF(M6=0,0,1)</f>
        <v>1</v>
      </c>
      <c r="O6" s="104">
        <f t="shared" ref="O6:O22" si="0">F6*M6*N6</f>
        <v>0</v>
      </c>
      <c r="P6" s="104"/>
      <c r="Q6" s="177" t="str">
        <f t="shared" ref="Q6:Q22" si="1">CONCATENATE(O6," ",G6)</f>
        <v xml:space="preserve">0 </v>
      </c>
      <c r="R6" s="153">
        <f t="shared" ref="R6:R22" si="2">$M$3*M6</f>
        <v>2</v>
      </c>
      <c r="S6" s="217">
        <f t="shared" ref="S6:S22" si="3">E6*M6*N6</f>
        <v>0</v>
      </c>
    </row>
    <row r="7" spans="1:16339" s="94" customFormat="1" ht="30" hidden="1" customHeight="1">
      <c r="A7" s="104"/>
      <c r="B7" s="105"/>
      <c r="C7" s="104"/>
      <c r="D7" s="104"/>
      <c r="E7" s="106"/>
      <c r="F7" s="104"/>
      <c r="G7" s="104"/>
      <c r="H7" s="104"/>
      <c r="I7" s="104"/>
      <c r="J7" s="104"/>
      <c r="K7" s="104"/>
      <c r="L7" s="104"/>
      <c r="M7" s="107">
        <v>1</v>
      </c>
      <c r="N7" s="108">
        <f t="shared" ref="N7:N22" si="4">IF(M7=0,0,1)</f>
        <v>1</v>
      </c>
      <c r="O7" s="104">
        <f t="shared" si="0"/>
        <v>0</v>
      </c>
      <c r="P7" s="104"/>
      <c r="Q7" s="109" t="str">
        <f t="shared" si="1"/>
        <v xml:space="preserve">0 </v>
      </c>
      <c r="R7" s="104">
        <f t="shared" si="2"/>
        <v>5</v>
      </c>
      <c r="S7" s="106">
        <f t="shared" si="3"/>
        <v>0</v>
      </c>
    </row>
    <row r="8" spans="1:16339" s="94" customFormat="1" ht="30" hidden="1" customHeight="1">
      <c r="A8" s="104"/>
      <c r="B8" s="105"/>
      <c r="C8" s="104"/>
      <c r="D8" s="104"/>
      <c r="E8" s="106"/>
      <c r="F8" s="104"/>
      <c r="G8" s="104"/>
      <c r="H8" s="104"/>
      <c r="I8" s="104"/>
      <c r="J8" s="104"/>
      <c r="K8" s="104"/>
      <c r="L8" s="104"/>
      <c r="M8" s="107">
        <v>0.5</v>
      </c>
      <c r="N8" s="108">
        <f t="shared" si="4"/>
        <v>1</v>
      </c>
      <c r="O8" s="104">
        <f t="shared" si="0"/>
        <v>0</v>
      </c>
      <c r="P8" s="104"/>
      <c r="Q8" s="109" t="str">
        <f t="shared" si="1"/>
        <v xml:space="preserve">0 </v>
      </c>
      <c r="R8" s="104">
        <f t="shared" si="2"/>
        <v>2.5</v>
      </c>
      <c r="S8" s="106">
        <f t="shared" si="3"/>
        <v>0</v>
      </c>
    </row>
    <row r="9" spans="1:16339" s="94" customFormat="1" ht="30" hidden="1" customHeight="1">
      <c r="A9" s="104"/>
      <c r="B9" s="105"/>
      <c r="C9" s="104"/>
      <c r="D9" s="104"/>
      <c r="E9" s="106"/>
      <c r="F9" s="104"/>
      <c r="G9" s="104"/>
      <c r="H9" s="104"/>
      <c r="I9" s="104"/>
      <c r="J9" s="104"/>
      <c r="K9" s="104"/>
      <c r="L9" s="104"/>
      <c r="M9" s="107">
        <v>0.5</v>
      </c>
      <c r="N9" s="108">
        <f t="shared" si="4"/>
        <v>1</v>
      </c>
      <c r="O9" s="104">
        <f t="shared" si="0"/>
        <v>0</v>
      </c>
      <c r="P9" s="104"/>
      <c r="Q9" s="109" t="str">
        <f t="shared" si="1"/>
        <v xml:space="preserve">0 </v>
      </c>
      <c r="R9" s="104">
        <f t="shared" si="2"/>
        <v>2.5</v>
      </c>
      <c r="S9" s="106">
        <f t="shared" si="3"/>
        <v>0</v>
      </c>
    </row>
    <row r="10" spans="1:16339" s="94" customFormat="1" ht="30" hidden="1" customHeight="1">
      <c r="A10" s="104"/>
      <c r="B10" s="105"/>
      <c r="C10" s="104"/>
      <c r="D10" s="104"/>
      <c r="E10" s="106"/>
      <c r="F10" s="104"/>
      <c r="G10" s="104"/>
      <c r="H10" s="104"/>
      <c r="I10" s="104"/>
      <c r="J10" s="104"/>
      <c r="K10" s="104"/>
      <c r="L10" s="104"/>
      <c r="M10" s="107">
        <v>0.5</v>
      </c>
      <c r="N10" s="108">
        <f t="shared" si="4"/>
        <v>1</v>
      </c>
      <c r="O10" s="104">
        <f t="shared" si="0"/>
        <v>0</v>
      </c>
      <c r="P10" s="104"/>
      <c r="Q10" s="109" t="str">
        <f t="shared" si="1"/>
        <v xml:space="preserve">0 </v>
      </c>
      <c r="R10" s="104">
        <f t="shared" si="2"/>
        <v>2.5</v>
      </c>
      <c r="S10" s="106">
        <f t="shared" si="3"/>
        <v>0</v>
      </c>
    </row>
    <row r="11" spans="1:16339" s="94" customFormat="1" ht="30" hidden="1" customHeight="1">
      <c r="A11" s="104"/>
      <c r="B11" s="105"/>
      <c r="C11" s="104"/>
      <c r="D11" s="104"/>
      <c r="E11" s="106"/>
      <c r="F11" s="104"/>
      <c r="G11" s="104"/>
      <c r="H11" s="104"/>
      <c r="I11" s="104"/>
      <c r="J11" s="104"/>
      <c r="K11" s="104"/>
      <c r="L11" s="104"/>
      <c r="M11" s="107">
        <v>0.5</v>
      </c>
      <c r="N11" s="108">
        <f t="shared" si="4"/>
        <v>1</v>
      </c>
      <c r="O11" s="104">
        <f t="shared" si="0"/>
        <v>0</v>
      </c>
      <c r="P11" s="104"/>
      <c r="Q11" s="109" t="str">
        <f t="shared" si="1"/>
        <v xml:space="preserve">0 </v>
      </c>
      <c r="R11" s="104">
        <f t="shared" si="2"/>
        <v>2.5</v>
      </c>
      <c r="S11" s="106">
        <f t="shared" si="3"/>
        <v>0</v>
      </c>
    </row>
    <row r="12" spans="1:16339" s="94" customFormat="1" ht="30" hidden="1" customHeight="1">
      <c r="A12" s="104"/>
      <c r="B12" s="105"/>
      <c r="C12" s="104"/>
      <c r="D12" s="104"/>
      <c r="E12" s="106"/>
      <c r="F12" s="104"/>
      <c r="G12" s="104"/>
      <c r="H12" s="104"/>
      <c r="I12" s="104"/>
      <c r="J12" s="104"/>
      <c r="K12" s="104"/>
      <c r="L12" s="104"/>
      <c r="M12" s="107">
        <v>0.5</v>
      </c>
      <c r="N12" s="108">
        <f t="shared" si="4"/>
        <v>1</v>
      </c>
      <c r="O12" s="104">
        <f t="shared" si="0"/>
        <v>0</v>
      </c>
      <c r="P12" s="104"/>
      <c r="Q12" s="109" t="str">
        <f t="shared" si="1"/>
        <v xml:space="preserve">0 </v>
      </c>
      <c r="R12" s="104">
        <f t="shared" si="2"/>
        <v>2.5</v>
      </c>
      <c r="S12" s="106">
        <f t="shared" si="3"/>
        <v>0</v>
      </c>
    </row>
    <row r="13" spans="1:16339" s="94" customFormat="1" ht="30" hidden="1" customHeight="1">
      <c r="A13" s="104"/>
      <c r="B13" s="105"/>
      <c r="C13" s="104"/>
      <c r="D13" s="104"/>
      <c r="E13" s="106"/>
      <c r="F13" s="104"/>
      <c r="G13" s="104"/>
      <c r="H13" s="104"/>
      <c r="I13" s="104"/>
      <c r="J13" s="104"/>
      <c r="K13" s="104"/>
      <c r="L13" s="104"/>
      <c r="M13" s="107">
        <v>0.5</v>
      </c>
      <c r="N13" s="108">
        <f t="shared" si="4"/>
        <v>1</v>
      </c>
      <c r="O13" s="104">
        <f t="shared" si="0"/>
        <v>0</v>
      </c>
      <c r="P13" s="104"/>
      <c r="Q13" s="109" t="str">
        <f t="shared" si="1"/>
        <v xml:space="preserve">0 </v>
      </c>
      <c r="R13" s="104">
        <f t="shared" si="2"/>
        <v>2.5</v>
      </c>
      <c r="S13" s="106">
        <f t="shared" si="3"/>
        <v>0</v>
      </c>
    </row>
    <row r="14" spans="1:16339" s="94" customFormat="1" ht="30" hidden="1" customHeight="1">
      <c r="A14" s="104"/>
      <c r="B14" s="105"/>
      <c r="C14" s="104"/>
      <c r="D14" s="104"/>
      <c r="E14" s="106"/>
      <c r="F14" s="104"/>
      <c r="G14" s="104"/>
      <c r="H14" s="104"/>
      <c r="I14" s="104"/>
      <c r="J14" s="104"/>
      <c r="K14" s="104"/>
      <c r="L14" s="104"/>
      <c r="M14" s="107">
        <v>0.5</v>
      </c>
      <c r="N14" s="108">
        <f t="shared" si="4"/>
        <v>1</v>
      </c>
      <c r="O14" s="104">
        <f t="shared" si="0"/>
        <v>0</v>
      </c>
      <c r="P14" s="104"/>
      <c r="Q14" s="109" t="str">
        <f t="shared" si="1"/>
        <v xml:space="preserve">0 </v>
      </c>
      <c r="R14" s="104">
        <f t="shared" si="2"/>
        <v>2.5</v>
      </c>
      <c r="S14" s="106">
        <f t="shared" si="3"/>
        <v>0</v>
      </c>
    </row>
    <row r="15" spans="1:16339" s="94" customFormat="1" ht="30" hidden="1" customHeight="1">
      <c r="A15" s="104"/>
      <c r="B15" s="105"/>
      <c r="C15" s="104"/>
      <c r="D15" s="104"/>
      <c r="E15" s="106"/>
      <c r="F15" s="104"/>
      <c r="G15" s="104"/>
      <c r="H15" s="104"/>
      <c r="I15" s="104"/>
      <c r="J15" s="104"/>
      <c r="K15" s="104"/>
      <c r="L15" s="104"/>
      <c r="M15" s="107">
        <v>0.5</v>
      </c>
      <c r="N15" s="108">
        <f t="shared" si="4"/>
        <v>1</v>
      </c>
      <c r="O15" s="104">
        <f t="shared" si="0"/>
        <v>0</v>
      </c>
      <c r="P15" s="104"/>
      <c r="Q15" s="109" t="str">
        <f t="shared" si="1"/>
        <v xml:space="preserve">0 </v>
      </c>
      <c r="R15" s="104">
        <f t="shared" si="2"/>
        <v>2.5</v>
      </c>
      <c r="S15" s="106">
        <f t="shared" si="3"/>
        <v>0</v>
      </c>
    </row>
    <row r="16" spans="1:16339" s="94" customFormat="1" ht="30" hidden="1" customHeight="1">
      <c r="A16" s="104"/>
      <c r="B16" s="105"/>
      <c r="C16" s="104"/>
      <c r="D16" s="104"/>
      <c r="E16" s="106"/>
      <c r="F16" s="104"/>
      <c r="G16" s="104"/>
      <c r="H16" s="104"/>
      <c r="I16" s="104"/>
      <c r="J16" s="104"/>
      <c r="K16" s="104"/>
      <c r="L16" s="104"/>
      <c r="M16" s="107">
        <v>0.5</v>
      </c>
      <c r="N16" s="108">
        <f t="shared" si="4"/>
        <v>1</v>
      </c>
      <c r="O16" s="104">
        <f t="shared" si="0"/>
        <v>0</v>
      </c>
      <c r="P16" s="104"/>
      <c r="Q16" s="109" t="str">
        <f t="shared" si="1"/>
        <v xml:space="preserve">0 </v>
      </c>
      <c r="R16" s="104">
        <f t="shared" si="2"/>
        <v>2.5</v>
      </c>
      <c r="S16" s="106">
        <f t="shared" si="3"/>
        <v>0</v>
      </c>
    </row>
    <row r="17" spans="1:16339" s="94" customFormat="1" ht="30" hidden="1" customHeight="1">
      <c r="A17" s="104"/>
      <c r="B17" s="105"/>
      <c r="C17" s="104"/>
      <c r="D17" s="104"/>
      <c r="E17" s="106"/>
      <c r="F17" s="104"/>
      <c r="G17" s="104"/>
      <c r="H17" s="104"/>
      <c r="I17" s="104"/>
      <c r="J17" s="104"/>
      <c r="K17" s="104"/>
      <c r="L17" s="104"/>
      <c r="M17" s="107">
        <v>0.5</v>
      </c>
      <c r="N17" s="108">
        <f t="shared" si="4"/>
        <v>1</v>
      </c>
      <c r="O17" s="104">
        <f t="shared" si="0"/>
        <v>0</v>
      </c>
      <c r="P17" s="104"/>
      <c r="Q17" s="109" t="str">
        <f t="shared" si="1"/>
        <v xml:space="preserve">0 </v>
      </c>
      <c r="R17" s="104">
        <f t="shared" si="2"/>
        <v>2.5</v>
      </c>
      <c r="S17" s="106">
        <f t="shared" si="3"/>
        <v>0</v>
      </c>
    </row>
    <row r="18" spans="1:16339" s="94" customFormat="1" ht="30" hidden="1" customHeight="1">
      <c r="A18" s="104"/>
      <c r="B18" s="105"/>
      <c r="C18" s="104"/>
      <c r="D18" s="104"/>
      <c r="E18" s="106"/>
      <c r="F18" s="104"/>
      <c r="G18" s="104"/>
      <c r="H18" s="104"/>
      <c r="I18" s="104"/>
      <c r="J18" s="104"/>
      <c r="K18" s="104"/>
      <c r="L18" s="104"/>
      <c r="M18" s="107">
        <v>0.5</v>
      </c>
      <c r="N18" s="108">
        <f t="shared" si="4"/>
        <v>1</v>
      </c>
      <c r="O18" s="104">
        <f t="shared" si="0"/>
        <v>0</v>
      </c>
      <c r="P18" s="104"/>
      <c r="Q18" s="109" t="str">
        <f t="shared" si="1"/>
        <v xml:space="preserve">0 </v>
      </c>
      <c r="R18" s="104">
        <f t="shared" si="2"/>
        <v>2.5</v>
      </c>
      <c r="S18" s="106">
        <f t="shared" si="3"/>
        <v>0</v>
      </c>
    </row>
    <row r="19" spans="1:16339" s="94" customFormat="1" ht="30" hidden="1" customHeight="1">
      <c r="A19" s="104"/>
      <c r="B19" s="105"/>
      <c r="C19" s="104"/>
      <c r="D19" s="104"/>
      <c r="E19" s="106"/>
      <c r="F19" s="104"/>
      <c r="G19" s="104"/>
      <c r="H19" s="104"/>
      <c r="I19" s="104"/>
      <c r="J19" s="104"/>
      <c r="K19" s="104"/>
      <c r="L19" s="104"/>
      <c r="M19" s="107">
        <v>0.5</v>
      </c>
      <c r="N19" s="108">
        <f t="shared" si="4"/>
        <v>1</v>
      </c>
      <c r="O19" s="104">
        <f t="shared" si="0"/>
        <v>0</v>
      </c>
      <c r="P19" s="104"/>
      <c r="Q19" s="109" t="str">
        <f t="shared" si="1"/>
        <v xml:space="preserve">0 </v>
      </c>
      <c r="R19" s="104">
        <f t="shared" si="2"/>
        <v>2.5</v>
      </c>
      <c r="S19" s="106">
        <f t="shared" si="3"/>
        <v>0</v>
      </c>
    </row>
    <row r="20" spans="1:16339" s="94" customFormat="1" ht="30" hidden="1" customHeight="1">
      <c r="A20" s="104"/>
      <c r="B20" s="105"/>
      <c r="C20" s="104"/>
      <c r="D20" s="104"/>
      <c r="E20" s="106"/>
      <c r="F20" s="104"/>
      <c r="G20" s="104"/>
      <c r="H20" s="104"/>
      <c r="I20" s="104"/>
      <c r="J20" s="104"/>
      <c r="K20" s="104"/>
      <c r="L20" s="104"/>
      <c r="M20" s="107">
        <v>0.5</v>
      </c>
      <c r="N20" s="108">
        <f t="shared" si="4"/>
        <v>1</v>
      </c>
      <c r="O20" s="104">
        <f t="shared" si="0"/>
        <v>0</v>
      </c>
      <c r="P20" s="104"/>
      <c r="Q20" s="109" t="str">
        <f t="shared" si="1"/>
        <v xml:space="preserve">0 </v>
      </c>
      <c r="R20" s="104">
        <f t="shared" si="2"/>
        <v>2.5</v>
      </c>
      <c r="S20" s="106">
        <f t="shared" si="3"/>
        <v>0</v>
      </c>
    </row>
    <row r="21" spans="1:16339" s="94" customFormat="1" ht="30" hidden="1" customHeight="1">
      <c r="A21" s="104"/>
      <c r="B21" s="105"/>
      <c r="C21" s="104"/>
      <c r="D21" s="104"/>
      <c r="E21" s="106"/>
      <c r="F21" s="104"/>
      <c r="G21" s="104"/>
      <c r="H21" s="104"/>
      <c r="I21" s="104"/>
      <c r="J21" s="104"/>
      <c r="K21" s="104"/>
      <c r="L21" s="104"/>
      <c r="M21" s="107">
        <v>0.5</v>
      </c>
      <c r="N21" s="108">
        <f t="shared" si="4"/>
        <v>1</v>
      </c>
      <c r="O21" s="104">
        <f t="shared" si="0"/>
        <v>0</v>
      </c>
      <c r="P21" s="104"/>
      <c r="Q21" s="109" t="str">
        <f t="shared" si="1"/>
        <v xml:space="preserve">0 </v>
      </c>
      <c r="R21" s="104">
        <f t="shared" si="2"/>
        <v>2.5</v>
      </c>
      <c r="S21" s="106">
        <f t="shared" si="3"/>
        <v>0</v>
      </c>
    </row>
    <row r="22" spans="1:16339" s="94" customFormat="1" ht="30" hidden="1" customHeight="1">
      <c r="A22" s="104"/>
      <c r="B22" s="105"/>
      <c r="C22" s="104"/>
      <c r="D22" s="104"/>
      <c r="E22" s="106"/>
      <c r="F22" s="104"/>
      <c r="G22" s="104"/>
      <c r="H22" s="104"/>
      <c r="I22" s="104"/>
      <c r="J22" s="104"/>
      <c r="K22" s="104"/>
      <c r="L22" s="104"/>
      <c r="M22" s="107">
        <v>0.5</v>
      </c>
      <c r="N22" s="108">
        <f t="shared" si="4"/>
        <v>1</v>
      </c>
      <c r="O22" s="104">
        <f t="shared" si="0"/>
        <v>0</v>
      </c>
      <c r="P22" s="104"/>
      <c r="Q22" s="109" t="str">
        <f t="shared" si="1"/>
        <v xml:space="preserve">0 </v>
      </c>
      <c r="R22" s="104">
        <f t="shared" si="2"/>
        <v>2.5</v>
      </c>
      <c r="S22" s="106">
        <f t="shared" si="3"/>
        <v>0</v>
      </c>
    </row>
    <row r="23" spans="1:16339" s="224" customFormat="1" ht="22" customHeight="1">
      <c r="A23" s="204" t="s">
        <v>794</v>
      </c>
      <c r="B23" s="150"/>
      <c r="C23" s="149"/>
      <c r="D23" s="149" t="s">
        <v>822</v>
      </c>
      <c r="E23" s="205"/>
      <c r="F23" s="149"/>
      <c r="G23" s="149"/>
      <c r="H23" s="149"/>
      <c r="I23" s="206"/>
      <c r="J23" s="204"/>
      <c r="K23" s="204"/>
      <c r="L23" s="149"/>
      <c r="M23" s="230"/>
      <c r="N23" s="151"/>
      <c r="O23" s="152">
        <f>SUM(O6:O22)</f>
        <v>0</v>
      </c>
      <c r="P23" s="152"/>
      <c r="Q23" s="206" t="str">
        <f>CONCATENATE(O23," ml")</f>
        <v>0 ml</v>
      </c>
      <c r="R23" s="204"/>
      <c r="S23" s="205">
        <f>SUM(S6:S22)</f>
        <v>0</v>
      </c>
    </row>
    <row r="24" spans="1:16339" ht="30" customHeight="1">
      <c r="A24" s="424" t="e">
        <f>#REF!</f>
        <v>#REF!</v>
      </c>
      <c r="B24" s="425"/>
      <c r="C24" s="425"/>
      <c r="D24" s="425"/>
      <c r="E24" s="426"/>
      <c r="F24" s="425"/>
      <c r="G24" s="425"/>
      <c r="H24" s="425"/>
      <c r="I24" s="427"/>
      <c r="J24" s="425"/>
      <c r="K24" s="426"/>
      <c r="L24" s="425"/>
      <c r="M24" s="426"/>
      <c r="N24" s="425"/>
      <c r="O24" s="425"/>
      <c r="P24" s="425"/>
      <c r="Q24" s="426"/>
      <c r="R24" s="426"/>
      <c r="S24" s="428"/>
    </row>
    <row r="25" spans="1:16339" s="94" customFormat="1" ht="30" hidden="1" customHeight="1">
      <c r="A25" s="104"/>
      <c r="B25" s="105"/>
      <c r="C25" s="104"/>
      <c r="D25" s="104"/>
      <c r="E25" s="106"/>
      <c r="F25" s="104"/>
      <c r="G25" s="104"/>
      <c r="H25" s="104"/>
      <c r="I25" s="104"/>
      <c r="J25" s="104"/>
      <c r="K25" s="104"/>
      <c r="L25" s="104"/>
      <c r="M25" s="107"/>
      <c r="N25" s="108"/>
      <c r="O25" s="104"/>
      <c r="P25" s="104"/>
      <c r="Q25" s="109"/>
      <c r="R25" s="104"/>
      <c r="S25" s="106"/>
    </row>
    <row r="26" spans="1:16339" s="15" customFormat="1" ht="30" customHeight="1">
      <c r="A26" s="215" t="s">
        <v>6</v>
      </c>
      <c r="B26" s="100" t="s">
        <v>360</v>
      </c>
      <c r="C26" s="99" t="s">
        <v>575</v>
      </c>
      <c r="D26" s="99" t="s">
        <v>576</v>
      </c>
      <c r="E26" s="216" t="s">
        <v>793</v>
      </c>
      <c r="F26" s="101"/>
      <c r="G26" s="102"/>
      <c r="H26" s="99"/>
      <c r="I26" s="218" t="s">
        <v>703</v>
      </c>
      <c r="J26" s="215"/>
      <c r="K26" s="215" t="s">
        <v>759</v>
      </c>
      <c r="L26" s="99" t="s">
        <v>825</v>
      </c>
      <c r="M26" s="219" t="s">
        <v>525</v>
      </c>
      <c r="N26" s="103" t="s">
        <v>524</v>
      </c>
      <c r="O26" s="99" t="s">
        <v>826</v>
      </c>
      <c r="P26" s="99"/>
      <c r="Q26" s="215" t="s">
        <v>11</v>
      </c>
      <c r="R26" s="215" t="s">
        <v>824</v>
      </c>
      <c r="S26" s="215" t="s">
        <v>12</v>
      </c>
      <c r="T26" s="221"/>
      <c r="U26" s="18"/>
      <c r="V26" s="222"/>
      <c r="W26" s="18"/>
      <c r="X26" s="18"/>
      <c r="Y26" s="18"/>
      <c r="Z26" s="18"/>
      <c r="AA26" s="18"/>
      <c r="AB26" s="18"/>
      <c r="AC26" s="18"/>
      <c r="AD26" s="18"/>
      <c r="AE26" s="18"/>
      <c r="AF26" s="18"/>
      <c r="AG26" s="18"/>
      <c r="AH26" s="18"/>
      <c r="AI26" s="18"/>
      <c r="AJ26" s="18"/>
      <c r="AK26" s="18"/>
      <c r="AL26" s="18"/>
      <c r="AM26" s="18"/>
      <c r="AN26" s="18"/>
      <c r="AO26" s="18"/>
      <c r="AP26" s="18"/>
      <c r="AQ26" s="18"/>
      <c r="AR26" s="18"/>
      <c r="AS26" s="18"/>
      <c r="AT26" s="18"/>
      <c r="AU26" s="18"/>
      <c r="AV26" s="18"/>
      <c r="AW26" s="18"/>
      <c r="AX26" s="18"/>
      <c r="AY26" s="18"/>
      <c r="AZ26" s="18"/>
      <c r="BA26" s="18"/>
      <c r="BB26" s="18"/>
      <c r="BC26" s="18"/>
      <c r="BD26" s="18"/>
      <c r="BE26" s="18"/>
      <c r="BF26" s="18"/>
      <c r="BG26" s="18"/>
      <c r="BH26" s="18"/>
      <c r="BI26" s="18"/>
      <c r="BJ26" s="18"/>
      <c r="BK26" s="18"/>
      <c r="BL26" s="18"/>
      <c r="BM26" s="18"/>
      <c r="BN26" s="18"/>
      <c r="BO26" s="18"/>
      <c r="BP26" s="18"/>
      <c r="BQ26" s="18"/>
      <c r="BR26" s="18"/>
      <c r="BS26" s="18"/>
      <c r="BT26" s="18"/>
      <c r="BU26" s="18"/>
      <c r="BV26" s="18"/>
      <c r="BW26" s="18"/>
      <c r="BX26" s="18"/>
      <c r="BY26" s="18"/>
      <c r="BZ26" s="18"/>
      <c r="CA26" s="18"/>
      <c r="CB26" s="18"/>
      <c r="CC26" s="18"/>
      <c r="CD26" s="18"/>
      <c r="CE26" s="18"/>
      <c r="CF26" s="18"/>
      <c r="CG26" s="18"/>
      <c r="CH26" s="18"/>
      <c r="CI26" s="18"/>
      <c r="CJ26" s="18"/>
      <c r="CK26" s="18"/>
      <c r="CL26" s="18"/>
      <c r="CM26" s="18"/>
      <c r="CN26" s="18"/>
      <c r="CO26" s="18"/>
      <c r="CP26" s="18"/>
      <c r="CQ26" s="18"/>
      <c r="CR26" s="18"/>
      <c r="CS26" s="18"/>
      <c r="CT26" s="18"/>
      <c r="CU26" s="18"/>
      <c r="CV26" s="18"/>
      <c r="CW26" s="18"/>
      <c r="CX26" s="18"/>
      <c r="CY26" s="18"/>
      <c r="CZ26" s="18"/>
      <c r="DA26" s="18"/>
      <c r="DB26" s="18"/>
      <c r="DC26" s="18"/>
      <c r="DD26" s="18"/>
      <c r="DE26" s="18"/>
      <c r="DF26" s="18"/>
      <c r="DG26" s="18"/>
      <c r="DH26" s="18"/>
      <c r="DI26" s="18"/>
      <c r="DJ26" s="18"/>
      <c r="DK26" s="18"/>
      <c r="DL26" s="18"/>
      <c r="DM26" s="18"/>
      <c r="DN26" s="18"/>
      <c r="DO26" s="18"/>
      <c r="DP26" s="18"/>
      <c r="DQ26" s="18"/>
      <c r="DR26" s="18"/>
      <c r="DS26" s="18"/>
      <c r="DT26" s="18"/>
      <c r="DU26" s="18"/>
      <c r="DV26" s="18"/>
      <c r="DW26" s="18"/>
      <c r="DX26" s="18"/>
      <c r="DY26" s="18"/>
      <c r="DZ26" s="18"/>
      <c r="EA26" s="18"/>
      <c r="EB26" s="18"/>
      <c r="EC26" s="18"/>
      <c r="ED26" s="18"/>
      <c r="EE26" s="18"/>
      <c r="EF26" s="18"/>
      <c r="EG26" s="18"/>
      <c r="EH26" s="18"/>
      <c r="EI26" s="18"/>
      <c r="EJ26" s="18"/>
      <c r="EK26" s="18"/>
      <c r="EL26" s="18"/>
      <c r="EM26" s="18"/>
      <c r="EN26" s="18"/>
      <c r="EO26" s="18"/>
      <c r="EP26" s="18"/>
      <c r="EQ26" s="18"/>
      <c r="ER26" s="18"/>
      <c r="ES26" s="18"/>
      <c r="ET26" s="18"/>
      <c r="EU26" s="18"/>
      <c r="EV26" s="18"/>
      <c r="EW26" s="18"/>
      <c r="EX26" s="18"/>
      <c r="EY26" s="18"/>
      <c r="EZ26" s="18"/>
      <c r="FA26" s="18"/>
      <c r="FB26" s="18"/>
      <c r="FC26" s="18"/>
      <c r="FD26" s="18"/>
      <c r="FE26" s="18"/>
      <c r="FF26" s="18"/>
      <c r="FG26" s="18"/>
      <c r="FH26" s="18"/>
      <c r="FI26" s="18"/>
      <c r="FJ26" s="18"/>
      <c r="FK26" s="18"/>
      <c r="FL26" s="18"/>
      <c r="FM26" s="18"/>
      <c r="FN26" s="18"/>
      <c r="FO26" s="18"/>
      <c r="FP26" s="18"/>
      <c r="FQ26" s="18"/>
      <c r="FR26" s="18"/>
      <c r="FS26" s="18"/>
      <c r="FT26" s="18"/>
      <c r="FU26" s="18"/>
      <c r="FV26" s="18"/>
      <c r="FW26" s="18"/>
      <c r="FX26" s="18"/>
      <c r="FY26" s="18"/>
      <c r="FZ26" s="18"/>
      <c r="GA26" s="18"/>
      <c r="GB26" s="18"/>
      <c r="GC26" s="18"/>
      <c r="GD26" s="18"/>
      <c r="GE26" s="18"/>
      <c r="GF26" s="18"/>
      <c r="GG26" s="18"/>
      <c r="GH26" s="18"/>
      <c r="GI26" s="18"/>
      <c r="GJ26" s="18"/>
      <c r="GK26" s="18"/>
      <c r="GL26" s="18"/>
      <c r="GM26" s="18"/>
      <c r="GN26" s="18"/>
      <c r="GO26" s="18"/>
      <c r="GP26" s="18"/>
      <c r="GQ26" s="18"/>
      <c r="GR26" s="18"/>
      <c r="GS26" s="18"/>
      <c r="GT26" s="18"/>
      <c r="GU26" s="18"/>
      <c r="GV26" s="18"/>
      <c r="GW26" s="18"/>
      <c r="GX26" s="18"/>
      <c r="GY26" s="18"/>
      <c r="GZ26" s="18"/>
      <c r="HA26" s="18"/>
      <c r="HB26" s="18"/>
      <c r="HC26" s="18"/>
      <c r="HD26" s="18"/>
      <c r="HE26" s="18"/>
      <c r="HF26" s="18"/>
      <c r="HG26" s="18"/>
      <c r="HH26" s="18"/>
      <c r="HI26" s="18"/>
      <c r="HJ26" s="18"/>
      <c r="HK26" s="18"/>
      <c r="HL26" s="18"/>
      <c r="HM26" s="18"/>
      <c r="HN26" s="18"/>
      <c r="HO26" s="18"/>
      <c r="HP26" s="18"/>
      <c r="HQ26" s="18"/>
      <c r="HR26" s="18"/>
      <c r="HS26" s="18"/>
      <c r="HT26" s="18"/>
      <c r="HU26" s="18"/>
      <c r="HV26" s="18"/>
      <c r="HW26" s="18"/>
      <c r="HX26" s="18"/>
      <c r="HY26" s="18"/>
      <c r="HZ26" s="18"/>
      <c r="IA26" s="18"/>
      <c r="IB26" s="18"/>
      <c r="IC26" s="18"/>
      <c r="ID26" s="18"/>
      <c r="IE26" s="18"/>
      <c r="IF26" s="18"/>
      <c r="IG26" s="18"/>
      <c r="IH26" s="18"/>
      <c r="II26" s="18"/>
      <c r="IJ26" s="18"/>
      <c r="IK26" s="18"/>
      <c r="IL26" s="18"/>
      <c r="IM26" s="18"/>
      <c r="IN26" s="18"/>
      <c r="IO26" s="18"/>
      <c r="IP26" s="18"/>
      <c r="IQ26" s="18"/>
      <c r="IR26" s="18"/>
      <c r="IS26" s="18"/>
      <c r="IT26" s="18"/>
      <c r="IU26" s="18"/>
      <c r="IV26" s="18"/>
      <c r="IW26" s="18"/>
      <c r="IX26" s="18"/>
      <c r="IY26" s="18"/>
      <c r="IZ26" s="18"/>
      <c r="JA26" s="18"/>
      <c r="JB26" s="18"/>
      <c r="JC26" s="18"/>
      <c r="JD26" s="18"/>
      <c r="JE26" s="18"/>
      <c r="JF26" s="18"/>
      <c r="JG26" s="18"/>
      <c r="JH26" s="18"/>
      <c r="JI26" s="18"/>
      <c r="JJ26" s="18"/>
      <c r="JK26" s="18"/>
      <c r="JL26" s="18"/>
      <c r="JM26" s="18"/>
      <c r="JN26" s="18"/>
      <c r="JO26" s="18"/>
      <c r="JP26" s="18"/>
      <c r="JQ26" s="18"/>
      <c r="JR26" s="18"/>
      <c r="JS26" s="18"/>
      <c r="JT26" s="18"/>
      <c r="JU26" s="18"/>
      <c r="JV26" s="18"/>
      <c r="JW26" s="18"/>
      <c r="JX26" s="18"/>
      <c r="JY26" s="18"/>
      <c r="JZ26" s="18"/>
      <c r="KA26" s="18"/>
      <c r="KB26" s="18"/>
      <c r="KC26" s="18"/>
      <c r="KD26" s="18"/>
      <c r="KE26" s="18"/>
      <c r="KF26" s="18"/>
      <c r="KG26" s="18"/>
      <c r="KH26" s="18"/>
      <c r="KI26" s="18"/>
      <c r="KJ26" s="18"/>
      <c r="KK26" s="18"/>
      <c r="KL26" s="18"/>
      <c r="KM26" s="18"/>
      <c r="KN26" s="18"/>
      <c r="KO26" s="18"/>
      <c r="KP26" s="18"/>
      <c r="KQ26" s="18"/>
      <c r="KR26" s="18"/>
      <c r="KS26" s="18"/>
      <c r="KT26" s="18"/>
      <c r="KU26" s="18"/>
      <c r="KV26" s="18"/>
      <c r="KW26" s="18"/>
      <c r="KX26" s="18"/>
      <c r="KY26" s="18"/>
      <c r="KZ26" s="18"/>
      <c r="LA26" s="18"/>
      <c r="LB26" s="18"/>
      <c r="LC26" s="18"/>
      <c r="LD26" s="18"/>
      <c r="LE26" s="18"/>
      <c r="LF26" s="18"/>
      <c r="LG26" s="18"/>
      <c r="LH26" s="18"/>
      <c r="LI26" s="18"/>
      <c r="LJ26" s="18"/>
      <c r="LK26" s="18"/>
      <c r="LL26" s="18"/>
      <c r="LM26" s="18"/>
      <c r="LN26" s="18"/>
      <c r="LO26" s="18"/>
      <c r="LP26" s="18"/>
      <c r="LQ26" s="18"/>
      <c r="LR26" s="18"/>
      <c r="LS26" s="18"/>
      <c r="LT26" s="18"/>
      <c r="LU26" s="18"/>
      <c r="LV26" s="18"/>
      <c r="LW26" s="18"/>
      <c r="LX26" s="18"/>
      <c r="LY26" s="18"/>
      <c r="LZ26" s="18"/>
      <c r="MA26" s="18"/>
      <c r="MB26" s="18"/>
      <c r="MC26" s="18"/>
      <c r="MD26" s="18"/>
      <c r="ME26" s="18"/>
      <c r="MF26" s="18"/>
      <c r="MG26" s="18"/>
      <c r="MH26" s="18"/>
      <c r="MI26" s="18"/>
      <c r="MJ26" s="18"/>
      <c r="MK26" s="18"/>
      <c r="ML26" s="18"/>
      <c r="MM26" s="18"/>
      <c r="MN26" s="18"/>
      <c r="MO26" s="18"/>
      <c r="MP26" s="18"/>
      <c r="MQ26" s="18"/>
      <c r="MR26" s="18"/>
      <c r="MS26" s="18"/>
      <c r="MT26" s="18"/>
      <c r="MU26" s="18"/>
      <c r="MV26" s="18"/>
      <c r="MW26" s="18"/>
      <c r="MX26" s="18"/>
      <c r="MY26" s="18"/>
      <c r="MZ26" s="18"/>
      <c r="NA26" s="18"/>
      <c r="NB26" s="18"/>
      <c r="NC26" s="18"/>
      <c r="ND26" s="18"/>
      <c r="NE26" s="18"/>
      <c r="NF26" s="18"/>
      <c r="NG26" s="18"/>
      <c r="NH26" s="18"/>
      <c r="NI26" s="18"/>
      <c r="NJ26" s="18"/>
      <c r="NK26" s="18"/>
      <c r="NL26" s="18"/>
      <c r="NM26" s="18"/>
      <c r="NN26" s="18"/>
      <c r="NO26" s="18"/>
      <c r="NP26" s="18"/>
      <c r="NQ26" s="18"/>
      <c r="NR26" s="18"/>
      <c r="NS26" s="18"/>
      <c r="NT26" s="18"/>
      <c r="NU26" s="18"/>
      <c r="NV26" s="18"/>
      <c r="NW26" s="18"/>
      <c r="NX26" s="18"/>
      <c r="NY26" s="18"/>
      <c r="NZ26" s="18"/>
      <c r="OA26" s="18"/>
      <c r="OB26" s="18"/>
      <c r="OC26" s="18"/>
      <c r="OD26" s="18"/>
      <c r="OE26" s="18"/>
      <c r="OF26" s="18"/>
      <c r="OG26" s="18"/>
      <c r="OH26" s="18"/>
      <c r="OI26" s="18"/>
      <c r="OJ26" s="18"/>
      <c r="OK26" s="18"/>
      <c r="OL26" s="18"/>
      <c r="OM26" s="18"/>
      <c r="ON26" s="18"/>
      <c r="OO26" s="18"/>
      <c r="OP26" s="18"/>
      <c r="OQ26" s="18"/>
      <c r="OR26" s="18"/>
      <c r="OS26" s="18"/>
      <c r="OT26" s="18"/>
      <c r="OU26" s="18"/>
      <c r="OV26" s="18"/>
      <c r="OW26" s="18"/>
      <c r="OX26" s="18"/>
      <c r="OY26" s="18"/>
      <c r="OZ26" s="18"/>
      <c r="PA26" s="18"/>
      <c r="PB26" s="18"/>
      <c r="PC26" s="18"/>
      <c r="PD26" s="18"/>
      <c r="PE26" s="18"/>
      <c r="PF26" s="18"/>
      <c r="PG26" s="18"/>
      <c r="PH26" s="18"/>
      <c r="PI26" s="18"/>
      <c r="PJ26" s="18"/>
      <c r="PK26" s="18"/>
      <c r="PL26" s="18"/>
      <c r="PM26" s="18"/>
      <c r="PN26" s="18"/>
      <c r="PO26" s="18"/>
      <c r="PP26" s="18"/>
      <c r="PQ26" s="18"/>
      <c r="PR26" s="18"/>
      <c r="PS26" s="18"/>
      <c r="PT26" s="18"/>
      <c r="PU26" s="18"/>
      <c r="PV26" s="18"/>
      <c r="PW26" s="18"/>
      <c r="PX26" s="18"/>
      <c r="PY26" s="18"/>
      <c r="PZ26" s="18"/>
      <c r="QA26" s="18"/>
      <c r="QB26" s="18"/>
      <c r="QC26" s="18"/>
      <c r="QD26" s="18"/>
      <c r="QE26" s="18"/>
      <c r="QF26" s="18"/>
      <c r="QG26" s="18"/>
      <c r="QH26" s="18"/>
      <c r="QI26" s="18"/>
      <c r="QJ26" s="18"/>
      <c r="QK26" s="18"/>
      <c r="QL26" s="18"/>
      <c r="QM26" s="18"/>
      <c r="QN26" s="18"/>
      <c r="QO26" s="18"/>
      <c r="QP26" s="18"/>
      <c r="QQ26" s="18"/>
      <c r="QR26" s="18"/>
      <c r="QS26" s="18"/>
      <c r="QT26" s="18"/>
      <c r="QU26" s="18"/>
      <c r="QV26" s="18"/>
      <c r="QW26" s="18"/>
      <c r="QX26" s="18"/>
      <c r="QY26" s="18"/>
      <c r="QZ26" s="18"/>
      <c r="RA26" s="18"/>
      <c r="RB26" s="18"/>
      <c r="RC26" s="18"/>
      <c r="RD26" s="18"/>
      <c r="RE26" s="18"/>
      <c r="RF26" s="18"/>
      <c r="RG26" s="18"/>
      <c r="RH26" s="18"/>
      <c r="RI26" s="18"/>
      <c r="RJ26" s="18"/>
      <c r="RK26" s="18"/>
      <c r="RL26" s="18"/>
      <c r="RM26" s="18"/>
      <c r="RN26" s="18"/>
      <c r="RO26" s="18"/>
      <c r="RP26" s="18"/>
      <c r="RQ26" s="18"/>
      <c r="RR26" s="18"/>
      <c r="RS26" s="18"/>
      <c r="RT26" s="18"/>
      <c r="RU26" s="18"/>
      <c r="RV26" s="18"/>
      <c r="RW26" s="18"/>
      <c r="RX26" s="18"/>
      <c r="RY26" s="18"/>
      <c r="RZ26" s="18"/>
      <c r="SA26" s="18"/>
      <c r="SB26" s="18"/>
      <c r="SC26" s="18"/>
      <c r="SD26" s="18"/>
      <c r="SE26" s="18"/>
      <c r="SF26" s="18"/>
      <c r="SG26" s="18"/>
      <c r="SH26" s="18"/>
      <c r="SI26" s="18"/>
      <c r="SJ26" s="18"/>
      <c r="SK26" s="18"/>
      <c r="SL26" s="18"/>
      <c r="SM26" s="18"/>
      <c r="SN26" s="18"/>
      <c r="SO26" s="18"/>
      <c r="SP26" s="18"/>
      <c r="SQ26" s="18"/>
      <c r="SR26" s="18"/>
      <c r="SS26" s="18"/>
      <c r="ST26" s="18"/>
      <c r="SU26" s="18"/>
      <c r="SV26" s="18"/>
      <c r="SW26" s="18"/>
      <c r="SX26" s="18"/>
      <c r="SY26" s="18"/>
      <c r="SZ26" s="18"/>
      <c r="TA26" s="18"/>
      <c r="TB26" s="18"/>
      <c r="TC26" s="18"/>
      <c r="TD26" s="18"/>
      <c r="TE26" s="18"/>
      <c r="TF26" s="18"/>
      <c r="TG26" s="18"/>
      <c r="TH26" s="18"/>
      <c r="TI26" s="18"/>
      <c r="TJ26" s="18"/>
      <c r="TK26" s="18"/>
      <c r="TL26" s="18"/>
      <c r="TM26" s="18"/>
      <c r="TN26" s="18"/>
      <c r="TO26" s="18"/>
      <c r="TP26" s="18"/>
      <c r="TQ26" s="18"/>
      <c r="TR26" s="18"/>
      <c r="TS26" s="18"/>
      <c r="TT26" s="18"/>
      <c r="TU26" s="18"/>
      <c r="TV26" s="18"/>
      <c r="TW26" s="18"/>
      <c r="TX26" s="18"/>
      <c r="TY26" s="18"/>
      <c r="TZ26" s="18"/>
      <c r="UA26" s="18"/>
      <c r="UB26" s="18"/>
      <c r="UC26" s="18"/>
      <c r="UD26" s="18"/>
      <c r="UE26" s="18"/>
      <c r="UF26" s="18"/>
      <c r="UG26" s="18"/>
      <c r="UH26" s="18"/>
      <c r="UI26" s="18"/>
      <c r="UJ26" s="18"/>
      <c r="UK26" s="18"/>
      <c r="UL26" s="18"/>
      <c r="UM26" s="18"/>
      <c r="UN26" s="18"/>
      <c r="UO26" s="18"/>
      <c r="UP26" s="18"/>
      <c r="UQ26" s="18"/>
      <c r="UR26" s="18"/>
      <c r="US26" s="18"/>
      <c r="UT26" s="18"/>
      <c r="UU26" s="18"/>
      <c r="UV26" s="18"/>
      <c r="UW26" s="18"/>
      <c r="UX26" s="18"/>
      <c r="UY26" s="18"/>
      <c r="UZ26" s="18"/>
      <c r="VA26" s="18"/>
      <c r="VB26" s="18"/>
      <c r="VC26" s="18"/>
      <c r="VD26" s="18"/>
      <c r="VE26" s="18"/>
      <c r="VF26" s="18"/>
      <c r="VG26" s="18"/>
      <c r="VH26" s="18"/>
      <c r="VI26" s="18"/>
      <c r="VJ26" s="18"/>
      <c r="VK26" s="18"/>
      <c r="VL26" s="18"/>
      <c r="VM26" s="18"/>
      <c r="VN26" s="18"/>
      <c r="VO26" s="18"/>
      <c r="VP26" s="18"/>
      <c r="VQ26" s="18"/>
      <c r="VR26" s="18"/>
      <c r="VS26" s="18"/>
      <c r="VT26" s="18"/>
      <c r="VU26" s="18"/>
      <c r="VV26" s="18"/>
      <c r="VW26" s="18"/>
      <c r="VX26" s="18"/>
      <c r="VY26" s="18"/>
      <c r="VZ26" s="18"/>
      <c r="WA26" s="18"/>
      <c r="WB26" s="18"/>
      <c r="WC26" s="18"/>
      <c r="WD26" s="18"/>
      <c r="WE26" s="18"/>
      <c r="WF26" s="18"/>
      <c r="WG26" s="18"/>
      <c r="WH26" s="18"/>
      <c r="WI26" s="18"/>
      <c r="WJ26" s="18"/>
      <c r="WK26" s="18"/>
      <c r="WL26" s="18"/>
      <c r="WM26" s="18"/>
      <c r="WN26" s="18"/>
      <c r="WO26" s="18"/>
      <c r="WP26" s="18"/>
      <c r="WQ26" s="18"/>
      <c r="WR26" s="18"/>
      <c r="WS26" s="18"/>
      <c r="WT26" s="18"/>
      <c r="WU26" s="18"/>
      <c r="WV26" s="18"/>
      <c r="WW26" s="18"/>
      <c r="WX26" s="18"/>
      <c r="WY26" s="18"/>
      <c r="WZ26" s="18"/>
      <c r="XA26" s="18"/>
      <c r="XB26" s="18"/>
      <c r="XC26" s="18"/>
      <c r="XD26" s="18"/>
      <c r="XE26" s="18"/>
      <c r="XF26" s="18"/>
      <c r="XG26" s="18"/>
      <c r="XH26" s="18"/>
      <c r="XI26" s="18"/>
      <c r="XJ26" s="18"/>
      <c r="XK26" s="18"/>
      <c r="XL26" s="18"/>
      <c r="XM26" s="18"/>
      <c r="XN26" s="18"/>
      <c r="XO26" s="18"/>
      <c r="XP26" s="18"/>
      <c r="XQ26" s="18"/>
      <c r="XR26" s="18"/>
      <c r="XS26" s="18"/>
      <c r="XT26" s="18"/>
      <c r="XU26" s="18"/>
      <c r="XV26" s="18"/>
      <c r="XW26" s="18"/>
      <c r="XX26" s="18"/>
      <c r="XY26" s="18"/>
      <c r="XZ26" s="18"/>
      <c r="YA26" s="18"/>
      <c r="YB26" s="18"/>
      <c r="YC26" s="18"/>
      <c r="YD26" s="18"/>
      <c r="YE26" s="18"/>
      <c r="YF26" s="18"/>
      <c r="YG26" s="18"/>
      <c r="YH26" s="18"/>
      <c r="YI26" s="18"/>
      <c r="YJ26" s="18"/>
      <c r="YK26" s="18"/>
      <c r="YL26" s="18"/>
      <c r="YM26" s="18"/>
      <c r="YN26" s="18"/>
      <c r="YO26" s="18"/>
      <c r="YP26" s="18"/>
      <c r="YQ26" s="18"/>
      <c r="YR26" s="18"/>
      <c r="YS26" s="18"/>
      <c r="YT26" s="18"/>
      <c r="YU26" s="18"/>
      <c r="YV26" s="18"/>
      <c r="YW26" s="18"/>
      <c r="YX26" s="18"/>
      <c r="YY26" s="18"/>
      <c r="YZ26" s="18"/>
      <c r="ZA26" s="18"/>
      <c r="ZB26" s="18"/>
      <c r="ZC26" s="18"/>
      <c r="ZD26" s="18"/>
      <c r="ZE26" s="18"/>
      <c r="ZF26" s="18"/>
      <c r="ZG26" s="18"/>
      <c r="ZH26" s="18"/>
      <c r="ZI26" s="18"/>
      <c r="ZJ26" s="18"/>
      <c r="ZK26" s="18"/>
      <c r="ZL26" s="18"/>
      <c r="ZM26" s="18"/>
      <c r="ZN26" s="18"/>
      <c r="ZO26" s="18"/>
      <c r="ZP26" s="18"/>
      <c r="ZQ26" s="18"/>
      <c r="ZR26" s="18"/>
      <c r="ZS26" s="18"/>
      <c r="ZT26" s="18"/>
      <c r="ZU26" s="18"/>
      <c r="ZV26" s="18"/>
      <c r="ZW26" s="18"/>
      <c r="ZX26" s="18"/>
      <c r="ZY26" s="18"/>
      <c r="ZZ26" s="18"/>
      <c r="AAA26" s="18"/>
      <c r="AAB26" s="18"/>
      <c r="AAC26" s="18"/>
      <c r="AAD26" s="18"/>
      <c r="AAE26" s="18"/>
      <c r="AAF26" s="18"/>
      <c r="AAG26" s="18"/>
      <c r="AAH26" s="18"/>
      <c r="AAI26" s="18"/>
      <c r="AAJ26" s="18"/>
      <c r="AAK26" s="18"/>
      <c r="AAL26" s="18"/>
      <c r="AAM26" s="18"/>
      <c r="AAN26" s="18"/>
      <c r="AAO26" s="18"/>
      <c r="AAP26" s="18"/>
      <c r="AAQ26" s="18"/>
      <c r="AAR26" s="18"/>
      <c r="AAS26" s="18"/>
      <c r="AAT26" s="18"/>
      <c r="AAU26" s="18"/>
      <c r="AAV26" s="18"/>
      <c r="AAW26" s="18"/>
      <c r="AAX26" s="18"/>
      <c r="AAY26" s="18"/>
      <c r="AAZ26" s="18"/>
      <c r="ABA26" s="18"/>
      <c r="ABB26" s="18"/>
      <c r="ABC26" s="18"/>
      <c r="ABD26" s="18"/>
      <c r="ABE26" s="18"/>
      <c r="ABF26" s="18"/>
      <c r="ABG26" s="18"/>
      <c r="ABH26" s="18"/>
      <c r="ABI26" s="18"/>
      <c r="ABJ26" s="18"/>
      <c r="ABK26" s="18"/>
      <c r="ABL26" s="18"/>
      <c r="ABM26" s="18"/>
      <c r="ABN26" s="18"/>
      <c r="ABO26" s="18"/>
      <c r="ABP26" s="18"/>
      <c r="ABQ26" s="18"/>
      <c r="ABR26" s="18"/>
      <c r="ABS26" s="18"/>
      <c r="ABT26" s="18"/>
      <c r="ABU26" s="18"/>
      <c r="ABV26" s="18"/>
      <c r="ABW26" s="18"/>
      <c r="ABX26" s="18"/>
      <c r="ABY26" s="18"/>
      <c r="ABZ26" s="18"/>
      <c r="ACA26" s="18"/>
      <c r="ACB26" s="18"/>
      <c r="ACC26" s="18"/>
      <c r="ACD26" s="18"/>
      <c r="ACE26" s="18"/>
      <c r="ACF26" s="18"/>
      <c r="ACG26" s="18"/>
      <c r="ACH26" s="18"/>
      <c r="ACI26" s="18"/>
      <c r="ACJ26" s="18"/>
      <c r="ACK26" s="18"/>
      <c r="ACL26" s="18"/>
      <c r="ACM26" s="18"/>
      <c r="ACN26" s="18"/>
      <c r="ACO26" s="18"/>
      <c r="ACP26" s="18"/>
      <c r="ACQ26" s="18"/>
      <c r="ACR26" s="18"/>
      <c r="ACS26" s="18"/>
      <c r="ACT26" s="18"/>
      <c r="ACU26" s="18"/>
      <c r="ACV26" s="18"/>
      <c r="ACW26" s="18"/>
      <c r="ACX26" s="18"/>
      <c r="ACY26" s="18"/>
      <c r="ACZ26" s="18"/>
      <c r="ADA26" s="18"/>
      <c r="ADB26" s="18"/>
      <c r="ADC26" s="18"/>
      <c r="ADD26" s="18"/>
      <c r="ADE26" s="18"/>
      <c r="ADF26" s="18"/>
      <c r="ADG26" s="18"/>
      <c r="ADH26" s="18"/>
      <c r="ADI26" s="18"/>
      <c r="ADJ26" s="18"/>
      <c r="ADK26" s="18"/>
      <c r="ADL26" s="18"/>
      <c r="ADM26" s="18"/>
      <c r="ADN26" s="18"/>
      <c r="ADO26" s="18"/>
      <c r="ADP26" s="18"/>
      <c r="ADQ26" s="18"/>
      <c r="ADR26" s="18"/>
      <c r="ADS26" s="18"/>
      <c r="ADT26" s="18"/>
      <c r="ADU26" s="18"/>
      <c r="ADV26" s="18"/>
      <c r="ADW26" s="18"/>
      <c r="ADX26" s="18"/>
      <c r="ADY26" s="18"/>
      <c r="ADZ26" s="18"/>
      <c r="AEA26" s="18"/>
      <c r="AEB26" s="18"/>
      <c r="AEC26" s="18"/>
      <c r="AED26" s="18"/>
      <c r="AEE26" s="18"/>
      <c r="AEF26" s="18"/>
      <c r="AEG26" s="18"/>
      <c r="AEH26" s="18"/>
      <c r="AEI26" s="18"/>
      <c r="AEJ26" s="18"/>
      <c r="AEK26" s="18"/>
      <c r="AEL26" s="18"/>
      <c r="AEM26" s="18"/>
      <c r="AEN26" s="18"/>
      <c r="AEO26" s="18"/>
      <c r="AEP26" s="18"/>
      <c r="AEQ26" s="18"/>
      <c r="AER26" s="18"/>
      <c r="AES26" s="18"/>
      <c r="AET26" s="18"/>
      <c r="AEU26" s="18"/>
      <c r="AEV26" s="18"/>
      <c r="AEW26" s="18"/>
      <c r="AEX26" s="18"/>
      <c r="AEY26" s="18"/>
      <c r="AEZ26" s="18"/>
      <c r="AFA26" s="18"/>
      <c r="AFB26" s="18"/>
      <c r="AFC26" s="18"/>
      <c r="AFD26" s="18"/>
      <c r="AFE26" s="18"/>
      <c r="AFF26" s="18"/>
      <c r="AFG26" s="18"/>
      <c r="AFH26" s="18"/>
      <c r="AFI26" s="18"/>
      <c r="AFJ26" s="18"/>
      <c r="AFK26" s="18"/>
      <c r="AFL26" s="18"/>
      <c r="AFM26" s="18"/>
      <c r="AFN26" s="18"/>
      <c r="AFO26" s="18"/>
      <c r="AFP26" s="18"/>
      <c r="AFQ26" s="18"/>
      <c r="AFR26" s="18"/>
      <c r="AFS26" s="18"/>
      <c r="AFT26" s="18"/>
      <c r="AFU26" s="18"/>
      <c r="AFV26" s="18"/>
      <c r="AFW26" s="18"/>
      <c r="AFX26" s="18"/>
      <c r="AFY26" s="18"/>
      <c r="AFZ26" s="18"/>
      <c r="AGA26" s="18"/>
      <c r="AGB26" s="18"/>
      <c r="AGC26" s="18"/>
      <c r="AGD26" s="18"/>
      <c r="AGE26" s="18"/>
      <c r="AGF26" s="18"/>
      <c r="AGG26" s="18"/>
      <c r="AGH26" s="18"/>
      <c r="AGI26" s="18"/>
      <c r="AGJ26" s="18"/>
      <c r="AGK26" s="18"/>
      <c r="AGL26" s="18"/>
      <c r="AGM26" s="18"/>
      <c r="AGN26" s="18"/>
      <c r="AGO26" s="18"/>
      <c r="AGP26" s="18"/>
      <c r="AGQ26" s="18"/>
      <c r="AGR26" s="18"/>
      <c r="AGS26" s="18"/>
      <c r="AGT26" s="18"/>
      <c r="AGU26" s="18"/>
      <c r="AGV26" s="18"/>
      <c r="AGW26" s="18"/>
      <c r="AGX26" s="18"/>
      <c r="AGY26" s="18"/>
      <c r="AGZ26" s="18"/>
      <c r="AHA26" s="18"/>
      <c r="AHB26" s="18"/>
      <c r="AHC26" s="18"/>
      <c r="AHD26" s="18"/>
      <c r="AHE26" s="18"/>
      <c r="AHF26" s="18"/>
      <c r="AHG26" s="18"/>
      <c r="AHH26" s="18"/>
      <c r="AHI26" s="18"/>
      <c r="AHJ26" s="18"/>
      <c r="AHK26" s="18"/>
      <c r="AHL26" s="18"/>
      <c r="AHM26" s="18"/>
      <c r="AHN26" s="18"/>
      <c r="AHO26" s="18"/>
      <c r="AHP26" s="18"/>
      <c r="AHQ26" s="18"/>
      <c r="AHR26" s="18"/>
      <c r="AHS26" s="18"/>
      <c r="AHT26" s="18"/>
      <c r="AHU26" s="18"/>
      <c r="AHV26" s="18"/>
      <c r="AHW26" s="18"/>
      <c r="AHX26" s="18"/>
      <c r="AHY26" s="18"/>
      <c r="AHZ26" s="18"/>
      <c r="AIA26" s="18"/>
      <c r="AIB26" s="18"/>
      <c r="AIC26" s="18"/>
      <c r="AID26" s="18"/>
      <c r="AIE26" s="18"/>
      <c r="AIF26" s="18"/>
      <c r="AIG26" s="18"/>
      <c r="AIH26" s="18"/>
      <c r="AII26" s="18"/>
      <c r="AIJ26" s="18"/>
      <c r="AIK26" s="18"/>
      <c r="AIL26" s="18"/>
      <c r="AIM26" s="18"/>
      <c r="AIN26" s="18"/>
      <c r="AIO26" s="18"/>
      <c r="AIP26" s="18"/>
      <c r="AIQ26" s="18"/>
      <c r="AIR26" s="18"/>
      <c r="AIS26" s="18"/>
      <c r="AIT26" s="18"/>
      <c r="AIU26" s="18"/>
      <c r="AIV26" s="18"/>
      <c r="AIW26" s="18"/>
      <c r="AIX26" s="18"/>
      <c r="AIY26" s="18"/>
      <c r="AIZ26" s="18"/>
      <c r="AJA26" s="18"/>
      <c r="AJB26" s="18"/>
      <c r="AJC26" s="18"/>
      <c r="AJD26" s="18"/>
      <c r="AJE26" s="18"/>
      <c r="AJF26" s="18"/>
      <c r="AJG26" s="18"/>
      <c r="AJH26" s="18"/>
      <c r="AJI26" s="18"/>
      <c r="AJJ26" s="18"/>
      <c r="AJK26" s="18"/>
      <c r="AJL26" s="18"/>
      <c r="AJM26" s="18"/>
      <c r="AJN26" s="18"/>
      <c r="AJO26" s="18"/>
      <c r="AJP26" s="18"/>
      <c r="AJQ26" s="18"/>
      <c r="AJR26" s="18"/>
      <c r="AJS26" s="18"/>
      <c r="AJT26" s="18"/>
      <c r="AJU26" s="18"/>
      <c r="AJV26" s="18"/>
      <c r="AJW26" s="18"/>
      <c r="AJX26" s="18"/>
      <c r="AJY26" s="18"/>
      <c r="AJZ26" s="18"/>
      <c r="AKA26" s="18"/>
      <c r="AKB26" s="18"/>
      <c r="AKC26" s="18"/>
      <c r="AKD26" s="18"/>
      <c r="AKE26" s="18"/>
      <c r="AKF26" s="18"/>
      <c r="AKG26" s="18"/>
      <c r="AKH26" s="18"/>
      <c r="AKI26" s="18"/>
      <c r="AKJ26" s="18"/>
      <c r="AKK26" s="18"/>
      <c r="AKL26" s="18"/>
      <c r="AKM26" s="18"/>
      <c r="AKN26" s="18"/>
      <c r="AKO26" s="18"/>
      <c r="AKP26" s="18"/>
      <c r="AKQ26" s="18"/>
      <c r="AKR26" s="18"/>
      <c r="AKS26" s="18"/>
      <c r="AKT26" s="18"/>
      <c r="AKU26" s="18"/>
      <c r="AKV26" s="18"/>
      <c r="AKW26" s="18"/>
      <c r="AKX26" s="18"/>
      <c r="AKY26" s="18"/>
      <c r="AKZ26" s="18"/>
      <c r="ALA26" s="18"/>
      <c r="ALB26" s="18"/>
      <c r="ALC26" s="18"/>
      <c r="ALD26" s="18"/>
      <c r="ALE26" s="18"/>
      <c r="ALF26" s="18"/>
      <c r="ALG26" s="18"/>
      <c r="ALH26" s="18"/>
      <c r="ALI26" s="18"/>
      <c r="ALJ26" s="18"/>
      <c r="ALK26" s="18"/>
      <c r="ALL26" s="18"/>
      <c r="ALM26" s="18"/>
      <c r="ALN26" s="18"/>
      <c r="ALO26" s="18"/>
      <c r="ALP26" s="18"/>
      <c r="ALQ26" s="18"/>
      <c r="ALR26" s="18"/>
      <c r="ALS26" s="18"/>
      <c r="ALT26" s="18"/>
      <c r="ALU26" s="18"/>
      <c r="ALV26" s="18"/>
      <c r="ALW26" s="18"/>
      <c r="ALX26" s="18"/>
      <c r="ALY26" s="18"/>
      <c r="ALZ26" s="18"/>
      <c r="AMA26" s="18"/>
      <c r="AMB26" s="18"/>
      <c r="AMC26" s="18"/>
      <c r="AMD26" s="18"/>
      <c r="AME26" s="18"/>
      <c r="AMF26" s="18"/>
      <c r="AMG26" s="18"/>
      <c r="AMH26" s="18"/>
      <c r="AMI26" s="18"/>
      <c r="AMJ26" s="18"/>
      <c r="AMK26" s="18"/>
      <c r="AML26" s="18"/>
      <c r="AMM26" s="18"/>
      <c r="AMN26" s="18"/>
      <c r="AMO26" s="18"/>
      <c r="AMP26" s="18"/>
      <c r="AMQ26" s="18"/>
      <c r="AMR26" s="18"/>
      <c r="AMS26" s="18"/>
      <c r="AMT26" s="18"/>
      <c r="AMU26" s="18"/>
      <c r="AMV26" s="18"/>
      <c r="AMW26" s="18"/>
      <c r="AMX26" s="18"/>
      <c r="AMY26" s="18"/>
      <c r="AMZ26" s="18"/>
      <c r="ANA26" s="18"/>
      <c r="ANB26" s="18"/>
      <c r="ANC26" s="18"/>
      <c r="AND26" s="18"/>
      <c r="ANE26" s="18"/>
      <c r="ANF26" s="18"/>
      <c r="ANG26" s="18"/>
      <c r="ANH26" s="18"/>
      <c r="ANI26" s="18"/>
      <c r="ANJ26" s="18"/>
      <c r="ANK26" s="18"/>
      <c r="ANL26" s="18"/>
      <c r="ANM26" s="18"/>
      <c r="ANN26" s="18"/>
      <c r="ANO26" s="18"/>
      <c r="ANP26" s="18"/>
      <c r="ANQ26" s="18"/>
      <c r="ANR26" s="18"/>
      <c r="ANS26" s="18"/>
      <c r="ANT26" s="18"/>
      <c r="ANU26" s="18"/>
      <c r="ANV26" s="18"/>
      <c r="ANW26" s="18"/>
      <c r="ANX26" s="18"/>
      <c r="ANY26" s="18"/>
      <c r="ANZ26" s="18"/>
      <c r="AOA26" s="18"/>
      <c r="AOB26" s="18"/>
      <c r="AOC26" s="18"/>
      <c r="AOD26" s="18"/>
      <c r="AOE26" s="18"/>
      <c r="AOF26" s="18"/>
      <c r="AOG26" s="18"/>
      <c r="AOH26" s="18"/>
      <c r="AOI26" s="18"/>
      <c r="AOJ26" s="18"/>
      <c r="AOK26" s="18"/>
      <c r="AOL26" s="18"/>
      <c r="AOM26" s="18"/>
      <c r="AON26" s="18"/>
      <c r="AOO26" s="18"/>
      <c r="AOP26" s="18"/>
      <c r="AOQ26" s="18"/>
      <c r="AOR26" s="18"/>
      <c r="AOS26" s="18"/>
      <c r="AOT26" s="18"/>
      <c r="AOU26" s="18"/>
      <c r="AOV26" s="18"/>
      <c r="AOW26" s="18"/>
      <c r="AOX26" s="18"/>
      <c r="AOY26" s="18"/>
      <c r="AOZ26" s="18"/>
      <c r="APA26" s="18"/>
      <c r="APB26" s="18"/>
      <c r="APC26" s="18"/>
      <c r="APD26" s="18"/>
      <c r="APE26" s="18"/>
      <c r="APF26" s="18"/>
      <c r="APG26" s="18"/>
      <c r="APH26" s="18"/>
      <c r="API26" s="18"/>
      <c r="APJ26" s="18"/>
      <c r="APK26" s="18"/>
      <c r="APL26" s="18"/>
      <c r="APM26" s="18"/>
      <c r="APN26" s="18"/>
      <c r="APO26" s="18"/>
      <c r="APP26" s="18"/>
      <c r="APQ26" s="18"/>
      <c r="APR26" s="18"/>
      <c r="APS26" s="18"/>
      <c r="APT26" s="18"/>
      <c r="APU26" s="18"/>
      <c r="APV26" s="18"/>
      <c r="APW26" s="18"/>
      <c r="APX26" s="18"/>
      <c r="APY26" s="18"/>
      <c r="APZ26" s="18"/>
      <c r="AQA26" s="18"/>
      <c r="AQB26" s="18"/>
      <c r="AQC26" s="18"/>
      <c r="AQD26" s="18"/>
      <c r="AQE26" s="18"/>
      <c r="AQF26" s="18"/>
      <c r="AQG26" s="18"/>
      <c r="AQH26" s="18"/>
      <c r="AQI26" s="18"/>
      <c r="AQJ26" s="18"/>
      <c r="AQK26" s="18"/>
      <c r="AQL26" s="18"/>
      <c r="AQM26" s="18"/>
      <c r="AQN26" s="18"/>
      <c r="AQO26" s="18"/>
      <c r="AQP26" s="18"/>
      <c r="AQQ26" s="18"/>
      <c r="AQR26" s="18"/>
      <c r="AQS26" s="18"/>
      <c r="AQT26" s="18"/>
      <c r="AQU26" s="18"/>
      <c r="AQV26" s="18"/>
      <c r="AQW26" s="18"/>
      <c r="AQX26" s="18"/>
      <c r="AQY26" s="18"/>
      <c r="AQZ26" s="18"/>
      <c r="ARA26" s="18"/>
      <c r="ARB26" s="18"/>
      <c r="ARC26" s="18"/>
      <c r="ARD26" s="18"/>
      <c r="ARE26" s="18"/>
      <c r="ARF26" s="18"/>
      <c r="ARG26" s="18"/>
      <c r="ARH26" s="18"/>
      <c r="ARI26" s="18"/>
      <c r="ARJ26" s="18"/>
      <c r="ARK26" s="18"/>
      <c r="ARL26" s="18"/>
      <c r="ARM26" s="18"/>
      <c r="ARN26" s="18"/>
      <c r="ARO26" s="18"/>
      <c r="ARP26" s="18"/>
      <c r="ARQ26" s="18"/>
      <c r="ARR26" s="18"/>
      <c r="ARS26" s="18"/>
      <c r="ART26" s="18"/>
      <c r="ARU26" s="18"/>
      <c r="ARV26" s="18"/>
      <c r="ARW26" s="18"/>
      <c r="ARX26" s="18"/>
      <c r="ARY26" s="18"/>
      <c r="ARZ26" s="18"/>
      <c r="ASA26" s="18"/>
      <c r="ASB26" s="18"/>
      <c r="ASC26" s="18"/>
      <c r="ASD26" s="18"/>
      <c r="ASE26" s="18"/>
      <c r="ASF26" s="18"/>
      <c r="ASG26" s="18"/>
      <c r="ASH26" s="18"/>
      <c r="ASI26" s="18"/>
      <c r="ASJ26" s="18"/>
      <c r="ASK26" s="18"/>
      <c r="ASL26" s="18"/>
      <c r="ASM26" s="18"/>
      <c r="ASN26" s="18"/>
      <c r="ASO26" s="18"/>
      <c r="ASP26" s="18"/>
      <c r="ASQ26" s="18"/>
      <c r="ASR26" s="18"/>
      <c r="ASS26" s="18"/>
      <c r="AST26" s="18"/>
      <c r="ASU26" s="18"/>
      <c r="ASV26" s="18"/>
      <c r="ASW26" s="18"/>
      <c r="ASX26" s="18"/>
      <c r="ASY26" s="18"/>
      <c r="ASZ26" s="18"/>
      <c r="ATA26" s="18"/>
      <c r="ATB26" s="18"/>
      <c r="ATC26" s="18"/>
      <c r="ATD26" s="18"/>
      <c r="ATE26" s="18"/>
      <c r="ATF26" s="18"/>
      <c r="ATG26" s="18"/>
      <c r="ATH26" s="18"/>
      <c r="ATI26" s="18"/>
      <c r="ATJ26" s="18"/>
      <c r="ATK26" s="18"/>
      <c r="ATL26" s="18"/>
      <c r="ATM26" s="18"/>
      <c r="ATN26" s="18"/>
      <c r="ATO26" s="18"/>
      <c r="ATP26" s="18"/>
      <c r="ATQ26" s="18"/>
      <c r="ATR26" s="18"/>
      <c r="ATS26" s="18"/>
      <c r="ATT26" s="18"/>
      <c r="ATU26" s="18"/>
      <c r="ATV26" s="18"/>
      <c r="ATW26" s="18"/>
      <c r="ATX26" s="18"/>
      <c r="ATY26" s="18"/>
      <c r="ATZ26" s="18"/>
      <c r="AUA26" s="18"/>
      <c r="AUB26" s="18"/>
      <c r="AUC26" s="18"/>
      <c r="AUD26" s="18"/>
      <c r="AUE26" s="18"/>
      <c r="AUF26" s="18"/>
      <c r="AUG26" s="18"/>
      <c r="AUH26" s="18"/>
      <c r="AUI26" s="18"/>
      <c r="AUJ26" s="18"/>
      <c r="AUK26" s="18"/>
      <c r="AUL26" s="18"/>
      <c r="AUM26" s="18"/>
      <c r="AUN26" s="18"/>
      <c r="AUO26" s="18"/>
      <c r="AUP26" s="18"/>
      <c r="AUQ26" s="18"/>
      <c r="AUR26" s="18"/>
      <c r="AUS26" s="18"/>
      <c r="AUT26" s="18"/>
      <c r="AUU26" s="18"/>
      <c r="AUV26" s="18"/>
      <c r="AUW26" s="18"/>
      <c r="AUX26" s="18"/>
      <c r="AUY26" s="18"/>
      <c r="AUZ26" s="18"/>
      <c r="AVA26" s="18"/>
      <c r="AVB26" s="18"/>
      <c r="AVC26" s="18"/>
      <c r="AVD26" s="18"/>
      <c r="AVE26" s="18"/>
      <c r="AVF26" s="18"/>
      <c r="AVG26" s="18"/>
      <c r="AVH26" s="18"/>
      <c r="AVI26" s="18"/>
      <c r="AVJ26" s="18"/>
      <c r="AVK26" s="18"/>
      <c r="AVL26" s="18"/>
      <c r="AVM26" s="18"/>
      <c r="AVN26" s="18"/>
      <c r="AVO26" s="18"/>
      <c r="AVP26" s="18"/>
      <c r="AVQ26" s="18"/>
      <c r="AVR26" s="18"/>
      <c r="AVS26" s="18"/>
      <c r="AVT26" s="18"/>
      <c r="AVU26" s="18"/>
      <c r="AVV26" s="18"/>
      <c r="AVW26" s="18"/>
      <c r="AVX26" s="18"/>
      <c r="AVY26" s="18"/>
      <c r="AVZ26" s="18"/>
      <c r="AWA26" s="18"/>
      <c r="AWB26" s="18"/>
      <c r="AWC26" s="18"/>
      <c r="AWD26" s="18"/>
      <c r="AWE26" s="18"/>
      <c r="AWF26" s="18"/>
      <c r="AWG26" s="18"/>
      <c r="AWH26" s="18"/>
      <c r="AWI26" s="18"/>
      <c r="AWJ26" s="18"/>
      <c r="AWK26" s="18"/>
      <c r="AWL26" s="18"/>
      <c r="AWM26" s="18"/>
      <c r="AWN26" s="18"/>
      <c r="AWO26" s="18"/>
      <c r="AWP26" s="18"/>
      <c r="AWQ26" s="18"/>
      <c r="AWR26" s="18"/>
      <c r="AWS26" s="18"/>
      <c r="AWT26" s="18"/>
      <c r="AWU26" s="18"/>
      <c r="AWV26" s="18"/>
      <c r="AWW26" s="18"/>
      <c r="AWX26" s="18"/>
      <c r="AWY26" s="18"/>
      <c r="AWZ26" s="18"/>
      <c r="AXA26" s="18"/>
      <c r="AXB26" s="18"/>
      <c r="AXC26" s="18"/>
      <c r="AXD26" s="18"/>
      <c r="AXE26" s="18"/>
      <c r="AXF26" s="18"/>
      <c r="AXG26" s="18"/>
      <c r="AXH26" s="18"/>
      <c r="AXI26" s="18"/>
      <c r="AXJ26" s="18"/>
      <c r="AXK26" s="18"/>
      <c r="AXL26" s="18"/>
      <c r="AXM26" s="18"/>
      <c r="AXN26" s="18"/>
      <c r="AXO26" s="18"/>
      <c r="AXP26" s="18"/>
      <c r="AXQ26" s="18"/>
      <c r="AXR26" s="18"/>
      <c r="AXS26" s="18"/>
      <c r="AXT26" s="18"/>
      <c r="AXU26" s="18"/>
      <c r="AXV26" s="18"/>
      <c r="AXW26" s="18"/>
      <c r="AXX26" s="18"/>
      <c r="AXY26" s="18"/>
      <c r="AXZ26" s="18"/>
      <c r="AYA26" s="18"/>
      <c r="AYB26" s="18"/>
      <c r="AYC26" s="18"/>
      <c r="AYD26" s="18"/>
      <c r="AYE26" s="18"/>
      <c r="AYF26" s="18"/>
      <c r="AYG26" s="18"/>
      <c r="AYH26" s="18"/>
      <c r="AYI26" s="18"/>
      <c r="AYJ26" s="18"/>
      <c r="AYK26" s="18"/>
      <c r="AYL26" s="18"/>
      <c r="AYM26" s="18"/>
      <c r="AYN26" s="18"/>
      <c r="AYO26" s="18"/>
      <c r="AYP26" s="18"/>
      <c r="AYQ26" s="18"/>
      <c r="AYR26" s="18"/>
      <c r="AYS26" s="18"/>
      <c r="AYT26" s="18"/>
      <c r="AYU26" s="18"/>
      <c r="AYV26" s="18"/>
      <c r="AYW26" s="18"/>
      <c r="AYX26" s="18"/>
      <c r="AYY26" s="18"/>
      <c r="AYZ26" s="18"/>
      <c r="AZA26" s="18"/>
      <c r="AZB26" s="18"/>
      <c r="AZC26" s="18"/>
      <c r="AZD26" s="18"/>
      <c r="AZE26" s="18"/>
      <c r="AZF26" s="18"/>
      <c r="AZG26" s="18"/>
      <c r="AZH26" s="18"/>
      <c r="AZI26" s="18"/>
      <c r="AZJ26" s="18"/>
      <c r="AZK26" s="18"/>
      <c r="AZL26" s="18"/>
      <c r="AZM26" s="18"/>
      <c r="AZN26" s="18"/>
      <c r="AZO26" s="18"/>
      <c r="AZP26" s="18"/>
      <c r="AZQ26" s="18"/>
      <c r="AZR26" s="18"/>
      <c r="AZS26" s="18"/>
      <c r="AZT26" s="18"/>
      <c r="AZU26" s="18"/>
      <c r="AZV26" s="18"/>
      <c r="AZW26" s="18"/>
      <c r="AZX26" s="18"/>
      <c r="AZY26" s="18"/>
      <c r="AZZ26" s="18"/>
      <c r="BAA26" s="18"/>
      <c r="BAB26" s="18"/>
      <c r="BAC26" s="18"/>
      <c r="BAD26" s="18"/>
      <c r="BAE26" s="18"/>
      <c r="BAF26" s="18"/>
      <c r="BAG26" s="18"/>
      <c r="BAH26" s="18"/>
      <c r="BAI26" s="18"/>
      <c r="BAJ26" s="18"/>
      <c r="BAK26" s="18"/>
      <c r="BAL26" s="18"/>
      <c r="BAM26" s="18"/>
      <c r="BAN26" s="18"/>
      <c r="BAO26" s="18"/>
      <c r="BAP26" s="18"/>
      <c r="BAQ26" s="18"/>
      <c r="BAR26" s="18"/>
      <c r="BAS26" s="18"/>
      <c r="BAT26" s="18"/>
      <c r="BAU26" s="18"/>
      <c r="BAV26" s="18"/>
      <c r="BAW26" s="18"/>
      <c r="BAX26" s="18"/>
      <c r="BAY26" s="18"/>
      <c r="BAZ26" s="18"/>
      <c r="BBA26" s="18"/>
      <c r="BBB26" s="18"/>
      <c r="BBC26" s="18"/>
      <c r="BBD26" s="18"/>
      <c r="BBE26" s="18"/>
      <c r="BBF26" s="18"/>
      <c r="BBG26" s="18"/>
      <c r="BBH26" s="18"/>
      <c r="BBI26" s="18"/>
      <c r="BBJ26" s="18"/>
      <c r="BBK26" s="18"/>
      <c r="BBL26" s="18"/>
      <c r="BBM26" s="18"/>
      <c r="BBN26" s="18"/>
      <c r="BBO26" s="18"/>
      <c r="BBP26" s="18"/>
      <c r="BBQ26" s="18"/>
      <c r="BBR26" s="18"/>
      <c r="BBS26" s="18"/>
      <c r="BBT26" s="18"/>
      <c r="BBU26" s="18"/>
      <c r="BBV26" s="18"/>
      <c r="BBW26" s="18"/>
      <c r="BBX26" s="18"/>
      <c r="BBY26" s="18"/>
      <c r="BBZ26" s="18"/>
      <c r="BCA26" s="18"/>
      <c r="BCB26" s="18"/>
      <c r="BCC26" s="18"/>
      <c r="BCD26" s="18"/>
      <c r="BCE26" s="18"/>
      <c r="BCF26" s="18"/>
      <c r="BCG26" s="18"/>
      <c r="BCH26" s="18"/>
      <c r="BCI26" s="18"/>
      <c r="BCJ26" s="18"/>
      <c r="BCK26" s="18"/>
      <c r="BCL26" s="18"/>
      <c r="BCM26" s="18"/>
      <c r="BCN26" s="18"/>
      <c r="BCO26" s="18"/>
      <c r="BCP26" s="18"/>
      <c r="BCQ26" s="18"/>
      <c r="BCR26" s="18"/>
      <c r="BCS26" s="18"/>
      <c r="BCT26" s="18"/>
      <c r="BCU26" s="18"/>
      <c r="BCV26" s="18"/>
      <c r="BCW26" s="18"/>
      <c r="BCX26" s="18"/>
      <c r="BCY26" s="18"/>
      <c r="BCZ26" s="18"/>
      <c r="BDA26" s="18"/>
      <c r="BDB26" s="18"/>
      <c r="BDC26" s="18"/>
      <c r="BDD26" s="18"/>
      <c r="BDE26" s="18"/>
      <c r="BDF26" s="18"/>
      <c r="BDG26" s="18"/>
      <c r="BDH26" s="18"/>
      <c r="BDI26" s="18"/>
      <c r="BDJ26" s="18"/>
      <c r="BDK26" s="18"/>
      <c r="BDL26" s="18"/>
      <c r="BDM26" s="18"/>
      <c r="BDN26" s="18"/>
      <c r="BDO26" s="18"/>
      <c r="BDP26" s="18"/>
      <c r="BDQ26" s="18"/>
      <c r="BDR26" s="18"/>
      <c r="BDS26" s="18"/>
      <c r="BDT26" s="18"/>
      <c r="BDU26" s="18"/>
      <c r="BDV26" s="18"/>
      <c r="BDW26" s="18"/>
      <c r="BDX26" s="18"/>
      <c r="BDY26" s="18"/>
      <c r="BDZ26" s="18"/>
      <c r="BEA26" s="18"/>
      <c r="BEB26" s="18"/>
      <c r="BEC26" s="18"/>
      <c r="BED26" s="18"/>
      <c r="BEE26" s="18"/>
      <c r="BEF26" s="18"/>
      <c r="BEG26" s="18"/>
      <c r="BEH26" s="18"/>
      <c r="BEI26" s="18"/>
      <c r="BEJ26" s="18"/>
      <c r="BEK26" s="18"/>
      <c r="BEL26" s="18"/>
      <c r="BEM26" s="18"/>
      <c r="BEN26" s="18"/>
      <c r="BEO26" s="18"/>
      <c r="BEP26" s="18"/>
      <c r="BEQ26" s="18"/>
      <c r="BER26" s="18"/>
      <c r="BES26" s="18"/>
      <c r="BET26" s="18"/>
      <c r="BEU26" s="18"/>
      <c r="BEV26" s="18"/>
      <c r="BEW26" s="18"/>
      <c r="BEX26" s="18"/>
      <c r="BEY26" s="18"/>
      <c r="BEZ26" s="18"/>
      <c r="BFA26" s="18"/>
      <c r="BFB26" s="18"/>
      <c r="BFC26" s="18"/>
      <c r="BFD26" s="18"/>
      <c r="BFE26" s="18"/>
      <c r="BFF26" s="18"/>
      <c r="BFG26" s="18"/>
      <c r="BFH26" s="18"/>
      <c r="BFI26" s="18"/>
      <c r="BFJ26" s="18"/>
      <c r="BFK26" s="18"/>
      <c r="BFL26" s="18"/>
      <c r="BFM26" s="18"/>
      <c r="BFN26" s="18"/>
      <c r="BFO26" s="18"/>
      <c r="BFP26" s="18"/>
      <c r="BFQ26" s="18"/>
      <c r="BFR26" s="18"/>
      <c r="BFS26" s="18"/>
      <c r="BFT26" s="18"/>
      <c r="BFU26" s="18"/>
      <c r="BFV26" s="18"/>
      <c r="BFW26" s="18"/>
      <c r="BFX26" s="18"/>
      <c r="BFY26" s="18"/>
      <c r="BFZ26" s="18"/>
      <c r="BGA26" s="18"/>
      <c r="BGB26" s="18"/>
      <c r="BGC26" s="18"/>
      <c r="BGD26" s="18"/>
      <c r="BGE26" s="18"/>
      <c r="BGF26" s="18"/>
      <c r="BGG26" s="18"/>
      <c r="BGH26" s="18"/>
      <c r="BGI26" s="18"/>
      <c r="BGJ26" s="18"/>
      <c r="BGK26" s="18"/>
      <c r="BGL26" s="18"/>
      <c r="BGM26" s="18"/>
      <c r="BGN26" s="18"/>
      <c r="BGO26" s="18"/>
      <c r="BGP26" s="18"/>
      <c r="BGQ26" s="18"/>
      <c r="BGR26" s="18"/>
      <c r="BGS26" s="18"/>
      <c r="BGT26" s="18"/>
      <c r="BGU26" s="18"/>
      <c r="BGV26" s="18"/>
      <c r="BGW26" s="18"/>
      <c r="BGX26" s="18"/>
      <c r="BGY26" s="18"/>
      <c r="BGZ26" s="18"/>
      <c r="BHA26" s="18"/>
      <c r="BHB26" s="18"/>
      <c r="BHC26" s="18"/>
      <c r="BHD26" s="18"/>
      <c r="BHE26" s="18"/>
      <c r="BHF26" s="18"/>
      <c r="BHG26" s="18"/>
      <c r="BHH26" s="18"/>
      <c r="BHI26" s="18"/>
      <c r="BHJ26" s="18"/>
      <c r="BHK26" s="18"/>
      <c r="BHL26" s="18"/>
      <c r="BHM26" s="18"/>
      <c r="BHN26" s="18"/>
      <c r="BHO26" s="18"/>
      <c r="BHP26" s="18"/>
      <c r="BHQ26" s="18"/>
      <c r="BHR26" s="18"/>
      <c r="BHS26" s="18"/>
      <c r="BHT26" s="18"/>
      <c r="BHU26" s="18"/>
      <c r="BHV26" s="18"/>
      <c r="BHW26" s="18"/>
      <c r="BHX26" s="18"/>
      <c r="BHY26" s="18"/>
      <c r="BHZ26" s="18"/>
      <c r="BIA26" s="18"/>
      <c r="BIB26" s="18"/>
      <c r="BIC26" s="18"/>
      <c r="BID26" s="18"/>
      <c r="BIE26" s="18"/>
      <c r="BIF26" s="18"/>
      <c r="BIG26" s="18"/>
      <c r="BIH26" s="18"/>
      <c r="BII26" s="18"/>
      <c r="BIJ26" s="18"/>
      <c r="BIK26" s="18"/>
      <c r="BIL26" s="18"/>
      <c r="BIM26" s="18"/>
      <c r="BIN26" s="18"/>
      <c r="BIO26" s="18"/>
      <c r="BIP26" s="18"/>
      <c r="BIQ26" s="18"/>
      <c r="BIR26" s="18"/>
      <c r="BIS26" s="18"/>
      <c r="BIT26" s="18"/>
      <c r="BIU26" s="18"/>
      <c r="BIV26" s="18"/>
      <c r="BIW26" s="18"/>
      <c r="BIX26" s="18"/>
      <c r="BIY26" s="18"/>
      <c r="BIZ26" s="18"/>
      <c r="BJA26" s="18"/>
      <c r="BJB26" s="18"/>
      <c r="BJC26" s="18"/>
      <c r="BJD26" s="18"/>
      <c r="BJE26" s="18"/>
      <c r="BJF26" s="18"/>
      <c r="BJG26" s="18"/>
      <c r="BJH26" s="18"/>
      <c r="BJI26" s="18"/>
      <c r="BJJ26" s="18"/>
      <c r="BJK26" s="18"/>
      <c r="BJL26" s="18"/>
      <c r="BJM26" s="18"/>
      <c r="BJN26" s="18"/>
      <c r="BJO26" s="18"/>
      <c r="BJP26" s="18"/>
      <c r="BJQ26" s="18"/>
      <c r="BJR26" s="18"/>
      <c r="BJS26" s="18"/>
      <c r="BJT26" s="18"/>
      <c r="BJU26" s="18"/>
      <c r="BJV26" s="18"/>
      <c r="BJW26" s="18"/>
      <c r="BJX26" s="18"/>
      <c r="BJY26" s="18"/>
      <c r="BJZ26" s="18"/>
      <c r="BKA26" s="18"/>
      <c r="BKB26" s="18"/>
      <c r="BKC26" s="18"/>
      <c r="BKD26" s="18"/>
      <c r="BKE26" s="18"/>
      <c r="BKF26" s="18"/>
      <c r="BKG26" s="18"/>
      <c r="BKH26" s="18"/>
      <c r="BKI26" s="18"/>
      <c r="BKJ26" s="18"/>
      <c r="BKK26" s="18"/>
      <c r="BKL26" s="18"/>
      <c r="BKM26" s="18"/>
      <c r="BKN26" s="18"/>
      <c r="BKO26" s="18"/>
      <c r="BKP26" s="18"/>
      <c r="BKQ26" s="18"/>
      <c r="BKR26" s="18"/>
      <c r="BKS26" s="18"/>
      <c r="BKT26" s="18"/>
      <c r="BKU26" s="18"/>
      <c r="BKV26" s="18"/>
      <c r="BKW26" s="18"/>
      <c r="BKX26" s="18"/>
      <c r="BKY26" s="18"/>
      <c r="BKZ26" s="18"/>
      <c r="BLA26" s="18"/>
      <c r="BLB26" s="18"/>
      <c r="BLC26" s="18"/>
      <c r="BLD26" s="18"/>
      <c r="BLE26" s="18"/>
      <c r="BLF26" s="18"/>
      <c r="BLG26" s="18"/>
      <c r="BLH26" s="18"/>
      <c r="BLI26" s="18"/>
      <c r="BLJ26" s="18"/>
      <c r="BLK26" s="18"/>
      <c r="BLL26" s="18"/>
      <c r="BLM26" s="18"/>
      <c r="BLN26" s="18"/>
      <c r="BLO26" s="18"/>
      <c r="BLP26" s="18"/>
      <c r="BLQ26" s="18"/>
      <c r="BLR26" s="18"/>
      <c r="BLS26" s="18"/>
      <c r="BLT26" s="18"/>
      <c r="BLU26" s="18"/>
      <c r="BLV26" s="18"/>
      <c r="BLW26" s="18"/>
      <c r="BLX26" s="18"/>
      <c r="BLY26" s="18"/>
      <c r="BLZ26" s="18"/>
      <c r="BMA26" s="18"/>
      <c r="BMB26" s="18"/>
      <c r="BMC26" s="18"/>
      <c r="BMD26" s="18"/>
      <c r="BME26" s="18"/>
      <c r="BMF26" s="18"/>
      <c r="BMG26" s="18"/>
      <c r="BMH26" s="18"/>
      <c r="BMI26" s="18"/>
      <c r="BMJ26" s="18"/>
      <c r="BMK26" s="18"/>
      <c r="BML26" s="18"/>
      <c r="BMM26" s="18"/>
      <c r="BMN26" s="18"/>
      <c r="BMO26" s="18"/>
      <c r="BMP26" s="18"/>
      <c r="BMQ26" s="18"/>
      <c r="BMR26" s="18"/>
      <c r="BMS26" s="18"/>
      <c r="BMT26" s="18"/>
      <c r="BMU26" s="18"/>
      <c r="BMV26" s="18"/>
      <c r="BMW26" s="18"/>
      <c r="BMX26" s="18"/>
      <c r="BMY26" s="18"/>
      <c r="BMZ26" s="18"/>
      <c r="BNA26" s="18"/>
      <c r="BNB26" s="18"/>
      <c r="BNC26" s="18"/>
      <c r="BND26" s="18"/>
      <c r="BNE26" s="18"/>
      <c r="BNF26" s="18"/>
      <c r="BNG26" s="18"/>
      <c r="BNH26" s="18"/>
      <c r="BNI26" s="18"/>
      <c r="BNJ26" s="18"/>
      <c r="BNK26" s="18"/>
      <c r="BNL26" s="18"/>
      <c r="BNM26" s="18"/>
      <c r="BNN26" s="18"/>
      <c r="BNO26" s="18"/>
      <c r="BNP26" s="18"/>
      <c r="BNQ26" s="18"/>
      <c r="BNR26" s="18"/>
      <c r="BNS26" s="18"/>
      <c r="BNT26" s="18"/>
      <c r="BNU26" s="18"/>
      <c r="BNV26" s="18"/>
      <c r="BNW26" s="18"/>
      <c r="BNX26" s="18"/>
      <c r="BNY26" s="18"/>
      <c r="BNZ26" s="18"/>
      <c r="BOA26" s="18"/>
      <c r="BOB26" s="18"/>
      <c r="BOC26" s="18"/>
      <c r="BOD26" s="18"/>
      <c r="BOE26" s="18"/>
      <c r="BOF26" s="18"/>
      <c r="BOG26" s="18"/>
      <c r="BOH26" s="18"/>
      <c r="BOI26" s="18"/>
      <c r="BOJ26" s="18"/>
      <c r="BOK26" s="18"/>
      <c r="BOL26" s="18"/>
      <c r="BOM26" s="18"/>
      <c r="BON26" s="18"/>
      <c r="BOO26" s="18"/>
      <c r="BOP26" s="18"/>
      <c r="BOQ26" s="18"/>
      <c r="BOR26" s="18"/>
      <c r="BOS26" s="18"/>
      <c r="BOT26" s="18"/>
      <c r="BOU26" s="18"/>
      <c r="BOV26" s="18"/>
      <c r="BOW26" s="18"/>
      <c r="BOX26" s="18"/>
      <c r="BOY26" s="18"/>
      <c r="BOZ26" s="18"/>
      <c r="BPA26" s="18"/>
      <c r="BPB26" s="18"/>
      <c r="BPC26" s="18"/>
      <c r="BPD26" s="18"/>
      <c r="BPE26" s="18"/>
      <c r="BPF26" s="18"/>
      <c r="BPG26" s="18"/>
      <c r="BPH26" s="18"/>
      <c r="BPI26" s="18"/>
      <c r="BPJ26" s="18"/>
      <c r="BPK26" s="18"/>
      <c r="BPL26" s="18"/>
      <c r="BPM26" s="18"/>
      <c r="BPN26" s="18"/>
      <c r="BPO26" s="18"/>
      <c r="BPP26" s="18"/>
      <c r="BPQ26" s="18"/>
      <c r="BPR26" s="18"/>
      <c r="BPS26" s="18"/>
      <c r="BPT26" s="18"/>
      <c r="BPU26" s="18"/>
      <c r="BPV26" s="18"/>
      <c r="BPW26" s="18"/>
      <c r="BPX26" s="18"/>
      <c r="BPY26" s="18"/>
      <c r="BPZ26" s="18"/>
      <c r="BQA26" s="18"/>
      <c r="BQB26" s="18"/>
      <c r="BQC26" s="18"/>
      <c r="BQD26" s="18"/>
      <c r="BQE26" s="18"/>
      <c r="BQF26" s="18"/>
      <c r="BQG26" s="18"/>
      <c r="BQH26" s="18"/>
      <c r="BQI26" s="18"/>
      <c r="BQJ26" s="18"/>
      <c r="BQK26" s="18"/>
      <c r="BQL26" s="18"/>
      <c r="BQM26" s="18"/>
      <c r="BQN26" s="18"/>
      <c r="BQO26" s="18"/>
      <c r="BQP26" s="18"/>
      <c r="BQQ26" s="18"/>
      <c r="BQR26" s="18"/>
      <c r="BQS26" s="18"/>
      <c r="BQT26" s="18"/>
      <c r="BQU26" s="18"/>
      <c r="BQV26" s="18"/>
      <c r="BQW26" s="18"/>
      <c r="BQX26" s="18"/>
      <c r="BQY26" s="18"/>
      <c r="BQZ26" s="18"/>
      <c r="BRA26" s="18"/>
      <c r="BRB26" s="18"/>
      <c r="BRC26" s="18"/>
      <c r="BRD26" s="18"/>
      <c r="BRE26" s="18"/>
      <c r="BRF26" s="18"/>
      <c r="BRG26" s="18"/>
      <c r="BRH26" s="18"/>
      <c r="BRI26" s="18"/>
      <c r="BRJ26" s="18"/>
      <c r="BRK26" s="18"/>
      <c r="BRL26" s="18"/>
      <c r="BRM26" s="18"/>
      <c r="BRN26" s="18"/>
      <c r="BRO26" s="18"/>
      <c r="BRP26" s="18"/>
      <c r="BRQ26" s="18"/>
      <c r="BRR26" s="18"/>
      <c r="BRS26" s="18"/>
      <c r="BRT26" s="18"/>
      <c r="BRU26" s="18"/>
      <c r="BRV26" s="18"/>
      <c r="BRW26" s="18"/>
      <c r="BRX26" s="18"/>
      <c r="BRY26" s="18"/>
      <c r="BRZ26" s="18"/>
      <c r="BSA26" s="18"/>
      <c r="BSB26" s="18"/>
      <c r="BSC26" s="18"/>
      <c r="BSD26" s="18"/>
      <c r="BSE26" s="18"/>
      <c r="BSF26" s="18"/>
      <c r="BSG26" s="18"/>
      <c r="BSH26" s="18"/>
      <c r="BSI26" s="18"/>
      <c r="BSJ26" s="18"/>
      <c r="BSK26" s="18"/>
      <c r="BSL26" s="18"/>
      <c r="BSM26" s="18"/>
      <c r="BSN26" s="18"/>
      <c r="BSO26" s="18"/>
      <c r="BSP26" s="18"/>
      <c r="BSQ26" s="18"/>
      <c r="BSR26" s="18"/>
      <c r="BSS26" s="18"/>
      <c r="BST26" s="18"/>
      <c r="BSU26" s="18"/>
      <c r="BSV26" s="18"/>
      <c r="BSW26" s="18"/>
      <c r="BSX26" s="18"/>
      <c r="BSY26" s="18"/>
      <c r="BSZ26" s="18"/>
      <c r="BTA26" s="18"/>
      <c r="BTB26" s="18"/>
      <c r="BTC26" s="18"/>
      <c r="BTD26" s="18"/>
      <c r="BTE26" s="18"/>
      <c r="BTF26" s="18"/>
      <c r="BTG26" s="18"/>
      <c r="BTH26" s="18"/>
      <c r="BTI26" s="18"/>
      <c r="BTJ26" s="18"/>
      <c r="BTK26" s="18"/>
      <c r="BTL26" s="18"/>
      <c r="BTM26" s="18"/>
      <c r="BTN26" s="18"/>
      <c r="BTO26" s="18"/>
      <c r="BTP26" s="18"/>
      <c r="BTQ26" s="18"/>
      <c r="BTR26" s="18"/>
      <c r="BTS26" s="18"/>
      <c r="BTT26" s="18"/>
      <c r="BTU26" s="18"/>
      <c r="BTV26" s="18"/>
      <c r="BTW26" s="18"/>
      <c r="BTX26" s="18"/>
      <c r="BTY26" s="18"/>
      <c r="BTZ26" s="18"/>
      <c r="BUA26" s="18"/>
      <c r="BUB26" s="18"/>
      <c r="BUC26" s="18"/>
      <c r="BUD26" s="18"/>
      <c r="BUE26" s="18"/>
      <c r="BUF26" s="18"/>
      <c r="BUG26" s="18"/>
      <c r="BUH26" s="18"/>
      <c r="BUI26" s="18"/>
      <c r="BUJ26" s="18"/>
      <c r="BUK26" s="18"/>
      <c r="BUL26" s="18"/>
      <c r="BUM26" s="18"/>
      <c r="BUN26" s="18"/>
      <c r="BUO26" s="18"/>
      <c r="BUP26" s="18"/>
      <c r="BUQ26" s="18"/>
      <c r="BUR26" s="18"/>
      <c r="BUS26" s="18"/>
      <c r="BUT26" s="18"/>
      <c r="BUU26" s="18"/>
      <c r="BUV26" s="18"/>
      <c r="BUW26" s="18"/>
      <c r="BUX26" s="18"/>
      <c r="BUY26" s="18"/>
      <c r="BUZ26" s="18"/>
      <c r="BVA26" s="18"/>
      <c r="BVB26" s="18"/>
      <c r="BVC26" s="18"/>
      <c r="BVD26" s="18"/>
      <c r="BVE26" s="18"/>
      <c r="BVF26" s="18"/>
      <c r="BVG26" s="18"/>
      <c r="BVH26" s="18"/>
      <c r="BVI26" s="18"/>
      <c r="BVJ26" s="18"/>
      <c r="BVK26" s="18"/>
      <c r="BVL26" s="18"/>
      <c r="BVM26" s="18"/>
      <c r="BVN26" s="18"/>
      <c r="BVO26" s="18"/>
      <c r="BVP26" s="18"/>
      <c r="BVQ26" s="18"/>
      <c r="BVR26" s="18"/>
      <c r="BVS26" s="18"/>
      <c r="BVT26" s="18"/>
      <c r="BVU26" s="18"/>
      <c r="BVV26" s="18"/>
      <c r="BVW26" s="18"/>
      <c r="BVX26" s="18"/>
      <c r="BVY26" s="18"/>
      <c r="BVZ26" s="18"/>
      <c r="BWA26" s="18"/>
      <c r="BWB26" s="18"/>
      <c r="BWC26" s="18"/>
      <c r="BWD26" s="18"/>
      <c r="BWE26" s="18"/>
      <c r="BWF26" s="18"/>
      <c r="BWG26" s="18"/>
      <c r="BWH26" s="18"/>
      <c r="BWI26" s="18"/>
      <c r="BWJ26" s="18"/>
      <c r="BWK26" s="18"/>
      <c r="BWL26" s="18"/>
      <c r="BWM26" s="18"/>
      <c r="BWN26" s="18"/>
      <c r="BWO26" s="18"/>
      <c r="BWP26" s="18"/>
      <c r="BWQ26" s="18"/>
      <c r="BWR26" s="18"/>
      <c r="BWS26" s="18"/>
      <c r="BWT26" s="18"/>
      <c r="BWU26" s="18"/>
      <c r="BWV26" s="18"/>
      <c r="BWW26" s="18"/>
      <c r="BWX26" s="18"/>
      <c r="BWY26" s="18"/>
      <c r="BWZ26" s="18"/>
      <c r="BXA26" s="18"/>
      <c r="BXB26" s="18"/>
      <c r="BXC26" s="18"/>
      <c r="BXD26" s="18"/>
      <c r="BXE26" s="18"/>
      <c r="BXF26" s="18"/>
      <c r="BXG26" s="18"/>
      <c r="BXH26" s="18"/>
      <c r="BXI26" s="18"/>
      <c r="BXJ26" s="18"/>
      <c r="BXK26" s="18"/>
      <c r="BXL26" s="18"/>
      <c r="BXM26" s="18"/>
      <c r="BXN26" s="18"/>
      <c r="BXO26" s="18"/>
      <c r="BXP26" s="18"/>
      <c r="BXQ26" s="18"/>
      <c r="BXR26" s="18"/>
      <c r="BXS26" s="18"/>
      <c r="BXT26" s="18"/>
      <c r="BXU26" s="18"/>
      <c r="BXV26" s="18"/>
      <c r="BXW26" s="18"/>
      <c r="BXX26" s="18"/>
      <c r="BXY26" s="18"/>
      <c r="BXZ26" s="18"/>
      <c r="BYA26" s="18"/>
      <c r="BYB26" s="18"/>
      <c r="BYC26" s="18"/>
      <c r="BYD26" s="18"/>
      <c r="BYE26" s="18"/>
      <c r="BYF26" s="18"/>
      <c r="BYG26" s="18"/>
      <c r="BYH26" s="18"/>
      <c r="BYI26" s="18"/>
      <c r="BYJ26" s="18"/>
      <c r="BYK26" s="18"/>
      <c r="BYL26" s="18"/>
      <c r="BYM26" s="18"/>
      <c r="BYN26" s="18"/>
      <c r="BYO26" s="18"/>
      <c r="BYP26" s="18"/>
      <c r="BYQ26" s="18"/>
      <c r="BYR26" s="18"/>
      <c r="BYS26" s="18"/>
      <c r="BYT26" s="18"/>
      <c r="BYU26" s="18"/>
      <c r="BYV26" s="18"/>
      <c r="BYW26" s="18"/>
      <c r="BYX26" s="18"/>
      <c r="BYY26" s="18"/>
      <c r="BYZ26" s="18"/>
      <c r="BZA26" s="18"/>
      <c r="BZB26" s="18"/>
      <c r="BZC26" s="18"/>
      <c r="BZD26" s="18"/>
      <c r="BZE26" s="18"/>
      <c r="BZF26" s="18"/>
      <c r="BZG26" s="18"/>
      <c r="BZH26" s="18"/>
      <c r="BZI26" s="18"/>
      <c r="BZJ26" s="18"/>
      <c r="BZK26" s="18"/>
      <c r="BZL26" s="18"/>
      <c r="BZM26" s="18"/>
      <c r="BZN26" s="18"/>
      <c r="BZO26" s="18"/>
      <c r="BZP26" s="18"/>
      <c r="BZQ26" s="18"/>
      <c r="BZR26" s="18"/>
      <c r="BZS26" s="18"/>
      <c r="BZT26" s="18"/>
      <c r="BZU26" s="18"/>
      <c r="BZV26" s="18"/>
      <c r="BZW26" s="18"/>
      <c r="BZX26" s="18"/>
      <c r="BZY26" s="18"/>
      <c r="BZZ26" s="18"/>
      <c r="CAA26" s="18"/>
      <c r="CAB26" s="18"/>
      <c r="CAC26" s="18"/>
      <c r="CAD26" s="18"/>
      <c r="CAE26" s="18"/>
      <c r="CAF26" s="18"/>
      <c r="CAG26" s="18"/>
      <c r="CAH26" s="18"/>
      <c r="CAI26" s="18"/>
      <c r="CAJ26" s="18"/>
      <c r="CAK26" s="18"/>
      <c r="CAL26" s="18"/>
      <c r="CAM26" s="18"/>
      <c r="CAN26" s="18"/>
      <c r="CAO26" s="18"/>
      <c r="CAP26" s="18"/>
      <c r="CAQ26" s="18"/>
      <c r="CAR26" s="18"/>
      <c r="CAS26" s="18"/>
      <c r="CAT26" s="18"/>
      <c r="CAU26" s="18"/>
      <c r="CAV26" s="18"/>
      <c r="CAW26" s="18"/>
      <c r="CAX26" s="18"/>
      <c r="CAY26" s="18"/>
      <c r="CAZ26" s="18"/>
      <c r="CBA26" s="18"/>
      <c r="CBB26" s="18"/>
      <c r="CBC26" s="18"/>
      <c r="CBD26" s="18"/>
      <c r="CBE26" s="18"/>
      <c r="CBF26" s="18"/>
      <c r="CBG26" s="18"/>
      <c r="CBH26" s="18"/>
      <c r="CBI26" s="18"/>
      <c r="CBJ26" s="18"/>
      <c r="CBK26" s="18"/>
      <c r="CBL26" s="18"/>
      <c r="CBM26" s="18"/>
      <c r="CBN26" s="18"/>
      <c r="CBO26" s="18"/>
      <c r="CBP26" s="18"/>
      <c r="CBQ26" s="18"/>
      <c r="CBR26" s="18"/>
      <c r="CBS26" s="18"/>
      <c r="CBT26" s="18"/>
      <c r="CBU26" s="18"/>
      <c r="CBV26" s="18"/>
      <c r="CBW26" s="18"/>
      <c r="CBX26" s="18"/>
      <c r="CBY26" s="18"/>
      <c r="CBZ26" s="18"/>
      <c r="CCA26" s="18"/>
      <c r="CCB26" s="18"/>
      <c r="CCC26" s="18"/>
      <c r="CCD26" s="18"/>
      <c r="CCE26" s="18"/>
      <c r="CCF26" s="18"/>
      <c r="CCG26" s="18"/>
      <c r="CCH26" s="18"/>
      <c r="CCI26" s="18"/>
      <c r="CCJ26" s="18"/>
      <c r="CCK26" s="18"/>
      <c r="CCL26" s="18"/>
      <c r="CCM26" s="18"/>
      <c r="CCN26" s="18"/>
      <c r="CCO26" s="18"/>
      <c r="CCP26" s="18"/>
      <c r="CCQ26" s="18"/>
      <c r="CCR26" s="18"/>
      <c r="CCS26" s="18"/>
      <c r="CCT26" s="18"/>
      <c r="CCU26" s="18"/>
      <c r="CCV26" s="18"/>
      <c r="CCW26" s="18"/>
      <c r="CCX26" s="18"/>
      <c r="CCY26" s="18"/>
      <c r="CCZ26" s="18"/>
      <c r="CDA26" s="18"/>
      <c r="CDB26" s="18"/>
      <c r="CDC26" s="18"/>
      <c r="CDD26" s="18"/>
      <c r="CDE26" s="18"/>
      <c r="CDF26" s="18"/>
      <c r="CDG26" s="18"/>
      <c r="CDH26" s="18"/>
      <c r="CDI26" s="18"/>
      <c r="CDJ26" s="18"/>
      <c r="CDK26" s="18"/>
      <c r="CDL26" s="18"/>
      <c r="CDM26" s="18"/>
      <c r="CDN26" s="18"/>
      <c r="CDO26" s="18"/>
      <c r="CDP26" s="18"/>
      <c r="CDQ26" s="18"/>
      <c r="CDR26" s="18"/>
      <c r="CDS26" s="18"/>
      <c r="CDT26" s="18"/>
      <c r="CDU26" s="18"/>
      <c r="CDV26" s="18"/>
      <c r="CDW26" s="18"/>
      <c r="CDX26" s="18"/>
      <c r="CDY26" s="18"/>
      <c r="CDZ26" s="18"/>
      <c r="CEA26" s="18"/>
      <c r="CEB26" s="18"/>
      <c r="CEC26" s="18"/>
      <c r="CED26" s="18"/>
      <c r="CEE26" s="18"/>
      <c r="CEF26" s="18"/>
      <c r="CEG26" s="18"/>
      <c r="CEH26" s="18"/>
      <c r="CEI26" s="18"/>
      <c r="CEJ26" s="18"/>
      <c r="CEK26" s="18"/>
      <c r="CEL26" s="18"/>
      <c r="CEM26" s="18"/>
      <c r="CEN26" s="18"/>
      <c r="CEO26" s="18"/>
      <c r="CEP26" s="18"/>
      <c r="CEQ26" s="18"/>
      <c r="CER26" s="18"/>
      <c r="CES26" s="18"/>
      <c r="CET26" s="18"/>
      <c r="CEU26" s="18"/>
      <c r="CEV26" s="18"/>
      <c r="CEW26" s="18"/>
      <c r="CEX26" s="18"/>
      <c r="CEY26" s="18"/>
      <c r="CEZ26" s="18"/>
      <c r="CFA26" s="18"/>
      <c r="CFB26" s="18"/>
      <c r="CFC26" s="18"/>
      <c r="CFD26" s="18"/>
      <c r="CFE26" s="18"/>
      <c r="CFF26" s="18"/>
      <c r="CFG26" s="18"/>
      <c r="CFH26" s="18"/>
      <c r="CFI26" s="18"/>
      <c r="CFJ26" s="18"/>
      <c r="CFK26" s="18"/>
      <c r="CFL26" s="18"/>
      <c r="CFM26" s="18"/>
      <c r="CFN26" s="18"/>
      <c r="CFO26" s="18"/>
      <c r="CFP26" s="18"/>
      <c r="CFQ26" s="18"/>
      <c r="CFR26" s="18"/>
      <c r="CFS26" s="18"/>
      <c r="CFT26" s="18"/>
      <c r="CFU26" s="18"/>
      <c r="CFV26" s="18"/>
      <c r="CFW26" s="18"/>
      <c r="CFX26" s="18"/>
      <c r="CFY26" s="18"/>
      <c r="CFZ26" s="18"/>
      <c r="CGA26" s="18"/>
      <c r="CGB26" s="18"/>
      <c r="CGC26" s="18"/>
      <c r="CGD26" s="18"/>
      <c r="CGE26" s="18"/>
      <c r="CGF26" s="18"/>
      <c r="CGG26" s="18"/>
      <c r="CGH26" s="18"/>
      <c r="CGI26" s="18"/>
      <c r="CGJ26" s="18"/>
      <c r="CGK26" s="18"/>
      <c r="CGL26" s="18"/>
      <c r="CGM26" s="18"/>
      <c r="CGN26" s="18"/>
      <c r="CGO26" s="18"/>
      <c r="CGP26" s="18"/>
      <c r="CGQ26" s="18"/>
      <c r="CGR26" s="18"/>
      <c r="CGS26" s="18"/>
      <c r="CGT26" s="18"/>
      <c r="CGU26" s="18"/>
      <c r="CGV26" s="18"/>
      <c r="CGW26" s="18"/>
      <c r="CGX26" s="18"/>
      <c r="CGY26" s="18"/>
      <c r="CGZ26" s="18"/>
      <c r="CHA26" s="18"/>
      <c r="CHB26" s="18"/>
      <c r="CHC26" s="18"/>
      <c r="CHD26" s="18"/>
      <c r="CHE26" s="18"/>
      <c r="CHF26" s="18"/>
      <c r="CHG26" s="18"/>
      <c r="CHH26" s="18"/>
      <c r="CHI26" s="18"/>
      <c r="CHJ26" s="18"/>
      <c r="CHK26" s="18"/>
      <c r="CHL26" s="18"/>
      <c r="CHM26" s="18"/>
      <c r="CHN26" s="18"/>
      <c r="CHO26" s="18"/>
      <c r="CHP26" s="18"/>
      <c r="CHQ26" s="18"/>
      <c r="CHR26" s="18"/>
      <c r="CHS26" s="18"/>
      <c r="CHT26" s="18"/>
      <c r="CHU26" s="18"/>
      <c r="CHV26" s="18"/>
      <c r="CHW26" s="18"/>
      <c r="CHX26" s="18"/>
      <c r="CHY26" s="18"/>
      <c r="CHZ26" s="18"/>
      <c r="CIA26" s="18"/>
      <c r="CIB26" s="18"/>
      <c r="CIC26" s="18"/>
      <c r="CID26" s="18"/>
      <c r="CIE26" s="18"/>
      <c r="CIF26" s="18"/>
      <c r="CIG26" s="18"/>
      <c r="CIH26" s="18"/>
      <c r="CII26" s="18"/>
      <c r="CIJ26" s="18"/>
      <c r="CIK26" s="18"/>
      <c r="CIL26" s="18"/>
      <c r="CIM26" s="18"/>
      <c r="CIN26" s="18"/>
      <c r="CIO26" s="18"/>
      <c r="CIP26" s="18"/>
      <c r="CIQ26" s="18"/>
      <c r="CIR26" s="18"/>
      <c r="CIS26" s="18"/>
      <c r="CIT26" s="18"/>
      <c r="CIU26" s="18"/>
      <c r="CIV26" s="18"/>
      <c r="CIW26" s="18"/>
      <c r="CIX26" s="18"/>
      <c r="CIY26" s="18"/>
      <c r="CIZ26" s="18"/>
      <c r="CJA26" s="18"/>
      <c r="CJB26" s="18"/>
      <c r="CJC26" s="18"/>
      <c r="CJD26" s="18"/>
      <c r="CJE26" s="18"/>
      <c r="CJF26" s="18"/>
      <c r="CJG26" s="18"/>
      <c r="CJH26" s="18"/>
      <c r="CJI26" s="18"/>
      <c r="CJJ26" s="18"/>
      <c r="CJK26" s="18"/>
      <c r="CJL26" s="18"/>
      <c r="CJM26" s="18"/>
      <c r="CJN26" s="18"/>
      <c r="CJO26" s="18"/>
      <c r="CJP26" s="18"/>
      <c r="CJQ26" s="18"/>
      <c r="CJR26" s="18"/>
      <c r="CJS26" s="18"/>
      <c r="CJT26" s="18"/>
      <c r="CJU26" s="18"/>
      <c r="CJV26" s="18"/>
      <c r="CJW26" s="18"/>
      <c r="CJX26" s="18"/>
      <c r="CJY26" s="18"/>
      <c r="CJZ26" s="18"/>
      <c r="CKA26" s="18"/>
      <c r="CKB26" s="18"/>
      <c r="CKC26" s="18"/>
      <c r="CKD26" s="18"/>
      <c r="CKE26" s="18"/>
      <c r="CKF26" s="18"/>
      <c r="CKG26" s="18"/>
      <c r="CKH26" s="18"/>
      <c r="CKI26" s="18"/>
      <c r="CKJ26" s="18"/>
      <c r="CKK26" s="18"/>
      <c r="CKL26" s="18"/>
      <c r="CKM26" s="18"/>
      <c r="CKN26" s="18"/>
      <c r="CKO26" s="18"/>
      <c r="CKP26" s="18"/>
      <c r="CKQ26" s="18"/>
      <c r="CKR26" s="18"/>
      <c r="CKS26" s="18"/>
      <c r="CKT26" s="18"/>
      <c r="CKU26" s="18"/>
      <c r="CKV26" s="18"/>
      <c r="CKW26" s="18"/>
      <c r="CKX26" s="18"/>
      <c r="CKY26" s="18"/>
      <c r="CKZ26" s="18"/>
      <c r="CLA26" s="18"/>
      <c r="CLB26" s="18"/>
      <c r="CLC26" s="18"/>
      <c r="CLD26" s="18"/>
      <c r="CLE26" s="18"/>
      <c r="CLF26" s="18"/>
      <c r="CLG26" s="18"/>
      <c r="CLH26" s="18"/>
      <c r="CLI26" s="18"/>
      <c r="CLJ26" s="18"/>
      <c r="CLK26" s="18"/>
      <c r="CLL26" s="18"/>
      <c r="CLM26" s="18"/>
      <c r="CLN26" s="18"/>
      <c r="CLO26" s="18"/>
      <c r="CLP26" s="18"/>
      <c r="CLQ26" s="18"/>
      <c r="CLR26" s="18"/>
      <c r="CLS26" s="18"/>
      <c r="CLT26" s="18"/>
      <c r="CLU26" s="18"/>
      <c r="CLV26" s="18"/>
      <c r="CLW26" s="18"/>
      <c r="CLX26" s="18"/>
      <c r="CLY26" s="18"/>
      <c r="CLZ26" s="18"/>
      <c r="CMA26" s="18"/>
      <c r="CMB26" s="18"/>
      <c r="CMC26" s="18"/>
      <c r="CMD26" s="18"/>
      <c r="CME26" s="18"/>
      <c r="CMF26" s="18"/>
      <c r="CMG26" s="18"/>
      <c r="CMH26" s="18"/>
      <c r="CMI26" s="18"/>
      <c r="CMJ26" s="18"/>
      <c r="CMK26" s="18"/>
      <c r="CML26" s="18"/>
      <c r="CMM26" s="18"/>
      <c r="CMN26" s="18"/>
      <c r="CMO26" s="18"/>
      <c r="CMP26" s="18"/>
      <c r="CMQ26" s="18"/>
      <c r="CMR26" s="18"/>
      <c r="CMS26" s="18"/>
      <c r="CMT26" s="18"/>
      <c r="CMU26" s="18"/>
      <c r="CMV26" s="18"/>
      <c r="CMW26" s="18"/>
      <c r="CMX26" s="18"/>
      <c r="CMY26" s="18"/>
      <c r="CMZ26" s="18"/>
      <c r="CNA26" s="18"/>
      <c r="CNB26" s="18"/>
      <c r="CNC26" s="18"/>
      <c r="CND26" s="18"/>
      <c r="CNE26" s="18"/>
      <c r="CNF26" s="18"/>
      <c r="CNG26" s="18"/>
      <c r="CNH26" s="18"/>
      <c r="CNI26" s="18"/>
      <c r="CNJ26" s="18"/>
      <c r="CNK26" s="18"/>
      <c r="CNL26" s="18"/>
      <c r="CNM26" s="18"/>
      <c r="CNN26" s="18"/>
      <c r="CNO26" s="18"/>
      <c r="CNP26" s="18"/>
      <c r="CNQ26" s="18"/>
      <c r="CNR26" s="18"/>
      <c r="CNS26" s="18"/>
      <c r="CNT26" s="18"/>
      <c r="CNU26" s="18"/>
      <c r="CNV26" s="18"/>
      <c r="CNW26" s="18"/>
      <c r="CNX26" s="18"/>
      <c r="CNY26" s="18"/>
      <c r="CNZ26" s="18"/>
      <c r="COA26" s="18"/>
      <c r="COB26" s="18"/>
      <c r="COC26" s="18"/>
      <c r="COD26" s="18"/>
      <c r="COE26" s="18"/>
      <c r="COF26" s="18"/>
      <c r="COG26" s="18"/>
      <c r="COH26" s="18"/>
      <c r="COI26" s="18"/>
      <c r="COJ26" s="18"/>
      <c r="COK26" s="18"/>
      <c r="COL26" s="18"/>
      <c r="COM26" s="18"/>
      <c r="CON26" s="18"/>
      <c r="COO26" s="18"/>
      <c r="COP26" s="18"/>
      <c r="COQ26" s="18"/>
      <c r="COR26" s="18"/>
      <c r="COS26" s="18"/>
      <c r="COT26" s="18"/>
      <c r="COU26" s="18"/>
      <c r="COV26" s="18"/>
      <c r="COW26" s="18"/>
      <c r="COX26" s="18"/>
      <c r="COY26" s="18"/>
      <c r="COZ26" s="18"/>
      <c r="CPA26" s="18"/>
      <c r="CPB26" s="18"/>
      <c r="CPC26" s="18"/>
      <c r="CPD26" s="18"/>
      <c r="CPE26" s="18"/>
      <c r="CPF26" s="18"/>
      <c r="CPG26" s="18"/>
      <c r="CPH26" s="18"/>
      <c r="CPI26" s="18"/>
      <c r="CPJ26" s="18"/>
      <c r="CPK26" s="18"/>
      <c r="CPL26" s="18"/>
      <c r="CPM26" s="18"/>
      <c r="CPN26" s="18"/>
      <c r="CPO26" s="18"/>
      <c r="CPP26" s="18"/>
      <c r="CPQ26" s="18"/>
      <c r="CPR26" s="18"/>
      <c r="CPS26" s="18"/>
      <c r="CPT26" s="18"/>
      <c r="CPU26" s="18"/>
      <c r="CPV26" s="18"/>
      <c r="CPW26" s="18"/>
      <c r="CPX26" s="18"/>
      <c r="CPY26" s="18"/>
      <c r="CPZ26" s="18"/>
      <c r="CQA26" s="18"/>
      <c r="CQB26" s="18"/>
      <c r="CQC26" s="18"/>
      <c r="CQD26" s="18"/>
      <c r="CQE26" s="18"/>
      <c r="CQF26" s="18"/>
      <c r="CQG26" s="18"/>
      <c r="CQH26" s="18"/>
      <c r="CQI26" s="18"/>
      <c r="CQJ26" s="18"/>
      <c r="CQK26" s="18"/>
      <c r="CQL26" s="18"/>
      <c r="CQM26" s="18"/>
      <c r="CQN26" s="18"/>
      <c r="CQO26" s="18"/>
      <c r="CQP26" s="18"/>
      <c r="CQQ26" s="18"/>
      <c r="CQR26" s="18"/>
      <c r="CQS26" s="18"/>
      <c r="CQT26" s="18"/>
      <c r="CQU26" s="18"/>
      <c r="CQV26" s="18"/>
      <c r="CQW26" s="18"/>
      <c r="CQX26" s="18"/>
      <c r="CQY26" s="18"/>
      <c r="CQZ26" s="18"/>
      <c r="CRA26" s="18"/>
      <c r="CRB26" s="18"/>
      <c r="CRC26" s="18"/>
      <c r="CRD26" s="18"/>
      <c r="CRE26" s="18"/>
      <c r="CRF26" s="18"/>
      <c r="CRG26" s="18"/>
      <c r="CRH26" s="18"/>
      <c r="CRI26" s="18"/>
      <c r="CRJ26" s="18"/>
      <c r="CRK26" s="18"/>
      <c r="CRL26" s="18"/>
      <c r="CRM26" s="18"/>
      <c r="CRN26" s="18"/>
      <c r="CRO26" s="18"/>
      <c r="CRP26" s="18"/>
      <c r="CRQ26" s="18"/>
      <c r="CRR26" s="18"/>
      <c r="CRS26" s="18"/>
      <c r="CRT26" s="18"/>
      <c r="CRU26" s="18"/>
      <c r="CRV26" s="18"/>
      <c r="CRW26" s="18"/>
      <c r="CRX26" s="18"/>
      <c r="CRY26" s="18"/>
      <c r="CRZ26" s="18"/>
      <c r="CSA26" s="18"/>
      <c r="CSB26" s="18"/>
      <c r="CSC26" s="18"/>
      <c r="CSD26" s="18"/>
      <c r="CSE26" s="18"/>
      <c r="CSF26" s="18"/>
      <c r="CSG26" s="18"/>
      <c r="CSH26" s="18"/>
      <c r="CSI26" s="18"/>
      <c r="CSJ26" s="18"/>
      <c r="CSK26" s="18"/>
      <c r="CSL26" s="18"/>
      <c r="CSM26" s="18"/>
      <c r="CSN26" s="18"/>
      <c r="CSO26" s="18"/>
      <c r="CSP26" s="18"/>
      <c r="CSQ26" s="18"/>
      <c r="CSR26" s="18"/>
      <c r="CSS26" s="18"/>
      <c r="CST26" s="18"/>
      <c r="CSU26" s="18"/>
      <c r="CSV26" s="18"/>
      <c r="CSW26" s="18"/>
      <c r="CSX26" s="18"/>
      <c r="CSY26" s="18"/>
      <c r="CSZ26" s="18"/>
      <c r="CTA26" s="18"/>
      <c r="CTB26" s="18"/>
      <c r="CTC26" s="18"/>
      <c r="CTD26" s="18"/>
      <c r="CTE26" s="18"/>
      <c r="CTF26" s="18"/>
      <c r="CTG26" s="18"/>
      <c r="CTH26" s="18"/>
      <c r="CTI26" s="18"/>
      <c r="CTJ26" s="18"/>
      <c r="CTK26" s="18"/>
      <c r="CTL26" s="18"/>
      <c r="CTM26" s="18"/>
      <c r="CTN26" s="18"/>
      <c r="CTO26" s="18"/>
      <c r="CTP26" s="18"/>
      <c r="CTQ26" s="18"/>
      <c r="CTR26" s="18"/>
      <c r="CTS26" s="18"/>
      <c r="CTT26" s="18"/>
      <c r="CTU26" s="18"/>
      <c r="CTV26" s="18"/>
      <c r="CTW26" s="18"/>
      <c r="CTX26" s="18"/>
      <c r="CTY26" s="18"/>
      <c r="CTZ26" s="18"/>
      <c r="CUA26" s="18"/>
      <c r="CUB26" s="18"/>
      <c r="CUC26" s="18"/>
      <c r="CUD26" s="18"/>
      <c r="CUE26" s="18"/>
      <c r="CUF26" s="18"/>
      <c r="CUG26" s="18"/>
      <c r="CUH26" s="18"/>
      <c r="CUI26" s="18"/>
      <c r="CUJ26" s="18"/>
      <c r="CUK26" s="18"/>
      <c r="CUL26" s="18"/>
      <c r="CUM26" s="18"/>
      <c r="CUN26" s="18"/>
      <c r="CUO26" s="18"/>
      <c r="CUP26" s="18"/>
      <c r="CUQ26" s="18"/>
      <c r="CUR26" s="18"/>
      <c r="CUS26" s="18"/>
      <c r="CUT26" s="18"/>
      <c r="CUU26" s="18"/>
      <c r="CUV26" s="18"/>
      <c r="CUW26" s="18"/>
      <c r="CUX26" s="18"/>
      <c r="CUY26" s="18"/>
      <c r="CUZ26" s="18"/>
      <c r="CVA26" s="18"/>
      <c r="CVB26" s="18"/>
      <c r="CVC26" s="18"/>
      <c r="CVD26" s="18"/>
      <c r="CVE26" s="18"/>
      <c r="CVF26" s="18"/>
      <c r="CVG26" s="18"/>
      <c r="CVH26" s="18"/>
      <c r="CVI26" s="18"/>
      <c r="CVJ26" s="18"/>
      <c r="CVK26" s="18"/>
      <c r="CVL26" s="18"/>
      <c r="CVM26" s="18"/>
      <c r="CVN26" s="18"/>
      <c r="CVO26" s="18"/>
      <c r="CVP26" s="18"/>
      <c r="CVQ26" s="18"/>
      <c r="CVR26" s="18"/>
      <c r="CVS26" s="18"/>
      <c r="CVT26" s="18"/>
      <c r="CVU26" s="18"/>
      <c r="CVV26" s="18"/>
      <c r="CVW26" s="18"/>
      <c r="CVX26" s="18"/>
      <c r="CVY26" s="18"/>
      <c r="CVZ26" s="18"/>
      <c r="CWA26" s="18"/>
      <c r="CWB26" s="18"/>
      <c r="CWC26" s="18"/>
      <c r="CWD26" s="18"/>
      <c r="CWE26" s="18"/>
      <c r="CWF26" s="18"/>
      <c r="CWG26" s="18"/>
      <c r="CWH26" s="18"/>
      <c r="CWI26" s="18"/>
      <c r="CWJ26" s="18"/>
      <c r="CWK26" s="18"/>
      <c r="CWL26" s="18"/>
      <c r="CWM26" s="18"/>
      <c r="CWN26" s="18"/>
      <c r="CWO26" s="18"/>
      <c r="CWP26" s="18"/>
      <c r="CWQ26" s="18"/>
      <c r="CWR26" s="18"/>
      <c r="CWS26" s="18"/>
      <c r="CWT26" s="18"/>
      <c r="CWU26" s="18"/>
      <c r="CWV26" s="18"/>
      <c r="CWW26" s="18"/>
      <c r="CWX26" s="18"/>
      <c r="CWY26" s="18"/>
      <c r="CWZ26" s="18"/>
      <c r="CXA26" s="18"/>
      <c r="CXB26" s="18"/>
      <c r="CXC26" s="18"/>
      <c r="CXD26" s="18"/>
      <c r="CXE26" s="18"/>
      <c r="CXF26" s="18"/>
      <c r="CXG26" s="18"/>
      <c r="CXH26" s="18"/>
      <c r="CXI26" s="18"/>
      <c r="CXJ26" s="18"/>
      <c r="CXK26" s="18"/>
      <c r="CXL26" s="18"/>
      <c r="CXM26" s="18"/>
      <c r="CXN26" s="18"/>
      <c r="CXO26" s="18"/>
      <c r="CXP26" s="18"/>
      <c r="CXQ26" s="18"/>
      <c r="CXR26" s="18"/>
      <c r="CXS26" s="18"/>
      <c r="CXT26" s="18"/>
      <c r="CXU26" s="18"/>
      <c r="CXV26" s="18"/>
      <c r="CXW26" s="18"/>
      <c r="CXX26" s="18"/>
      <c r="CXY26" s="18"/>
      <c r="CXZ26" s="18"/>
      <c r="CYA26" s="18"/>
      <c r="CYB26" s="18"/>
      <c r="CYC26" s="18"/>
      <c r="CYD26" s="18"/>
      <c r="CYE26" s="18"/>
      <c r="CYF26" s="18"/>
      <c r="CYG26" s="18"/>
      <c r="CYH26" s="18"/>
      <c r="CYI26" s="18"/>
      <c r="CYJ26" s="18"/>
      <c r="CYK26" s="18"/>
      <c r="CYL26" s="18"/>
      <c r="CYM26" s="18"/>
      <c r="CYN26" s="18"/>
      <c r="CYO26" s="18"/>
      <c r="CYP26" s="18"/>
      <c r="CYQ26" s="18"/>
      <c r="CYR26" s="18"/>
      <c r="CYS26" s="18"/>
      <c r="CYT26" s="18"/>
      <c r="CYU26" s="18"/>
      <c r="CYV26" s="18"/>
      <c r="CYW26" s="18"/>
      <c r="CYX26" s="18"/>
      <c r="CYY26" s="18"/>
      <c r="CYZ26" s="18"/>
      <c r="CZA26" s="18"/>
      <c r="CZB26" s="18"/>
      <c r="CZC26" s="18"/>
      <c r="CZD26" s="18"/>
      <c r="CZE26" s="18"/>
      <c r="CZF26" s="18"/>
      <c r="CZG26" s="18"/>
      <c r="CZH26" s="18"/>
      <c r="CZI26" s="18"/>
      <c r="CZJ26" s="18"/>
      <c r="CZK26" s="18"/>
      <c r="CZL26" s="18"/>
      <c r="CZM26" s="18"/>
      <c r="CZN26" s="18"/>
      <c r="CZO26" s="18"/>
      <c r="CZP26" s="18"/>
      <c r="CZQ26" s="18"/>
      <c r="CZR26" s="18"/>
      <c r="CZS26" s="18"/>
      <c r="CZT26" s="18"/>
      <c r="CZU26" s="18"/>
      <c r="CZV26" s="18"/>
      <c r="CZW26" s="18"/>
      <c r="CZX26" s="18"/>
      <c r="CZY26" s="18"/>
      <c r="CZZ26" s="18"/>
      <c r="DAA26" s="18"/>
      <c r="DAB26" s="18"/>
      <c r="DAC26" s="18"/>
      <c r="DAD26" s="18"/>
      <c r="DAE26" s="18"/>
      <c r="DAF26" s="18"/>
      <c r="DAG26" s="18"/>
      <c r="DAH26" s="18"/>
      <c r="DAI26" s="18"/>
      <c r="DAJ26" s="18"/>
      <c r="DAK26" s="18"/>
      <c r="DAL26" s="18"/>
      <c r="DAM26" s="18"/>
      <c r="DAN26" s="18"/>
      <c r="DAO26" s="18"/>
      <c r="DAP26" s="18"/>
      <c r="DAQ26" s="18"/>
      <c r="DAR26" s="18"/>
      <c r="DAS26" s="18"/>
      <c r="DAT26" s="18"/>
      <c r="DAU26" s="18"/>
      <c r="DAV26" s="18"/>
      <c r="DAW26" s="18"/>
      <c r="DAX26" s="18"/>
      <c r="DAY26" s="18"/>
      <c r="DAZ26" s="18"/>
      <c r="DBA26" s="18"/>
      <c r="DBB26" s="18"/>
      <c r="DBC26" s="18"/>
      <c r="DBD26" s="18"/>
      <c r="DBE26" s="18"/>
      <c r="DBF26" s="18"/>
      <c r="DBG26" s="18"/>
      <c r="DBH26" s="18"/>
      <c r="DBI26" s="18"/>
      <c r="DBJ26" s="18"/>
      <c r="DBK26" s="18"/>
      <c r="DBL26" s="18"/>
      <c r="DBM26" s="18"/>
      <c r="DBN26" s="18"/>
      <c r="DBO26" s="18"/>
      <c r="DBP26" s="18"/>
      <c r="DBQ26" s="18"/>
      <c r="DBR26" s="18"/>
      <c r="DBS26" s="18"/>
      <c r="DBT26" s="18"/>
      <c r="DBU26" s="18"/>
      <c r="DBV26" s="18"/>
      <c r="DBW26" s="18"/>
      <c r="DBX26" s="18"/>
      <c r="DBY26" s="18"/>
      <c r="DBZ26" s="18"/>
      <c r="DCA26" s="18"/>
      <c r="DCB26" s="18"/>
      <c r="DCC26" s="18"/>
      <c r="DCD26" s="18"/>
      <c r="DCE26" s="18"/>
      <c r="DCF26" s="18"/>
      <c r="DCG26" s="18"/>
      <c r="DCH26" s="18"/>
      <c r="DCI26" s="18"/>
      <c r="DCJ26" s="18"/>
      <c r="DCK26" s="18"/>
      <c r="DCL26" s="18"/>
      <c r="DCM26" s="18"/>
      <c r="DCN26" s="18"/>
      <c r="DCO26" s="18"/>
      <c r="DCP26" s="18"/>
      <c r="DCQ26" s="18"/>
      <c r="DCR26" s="18"/>
      <c r="DCS26" s="18"/>
      <c r="DCT26" s="18"/>
      <c r="DCU26" s="18"/>
      <c r="DCV26" s="18"/>
      <c r="DCW26" s="18"/>
      <c r="DCX26" s="18"/>
      <c r="DCY26" s="18"/>
      <c r="DCZ26" s="18"/>
      <c r="DDA26" s="18"/>
      <c r="DDB26" s="18"/>
      <c r="DDC26" s="18"/>
      <c r="DDD26" s="18"/>
      <c r="DDE26" s="18"/>
      <c r="DDF26" s="18"/>
      <c r="DDG26" s="18"/>
      <c r="DDH26" s="18"/>
      <c r="DDI26" s="18"/>
      <c r="DDJ26" s="18"/>
      <c r="DDK26" s="18"/>
      <c r="DDL26" s="18"/>
      <c r="DDM26" s="18"/>
      <c r="DDN26" s="18"/>
      <c r="DDO26" s="18"/>
      <c r="DDP26" s="18"/>
      <c r="DDQ26" s="18"/>
      <c r="DDR26" s="18"/>
      <c r="DDS26" s="18"/>
      <c r="DDT26" s="18"/>
      <c r="DDU26" s="18"/>
      <c r="DDV26" s="18"/>
      <c r="DDW26" s="18"/>
      <c r="DDX26" s="18"/>
      <c r="DDY26" s="18"/>
      <c r="DDZ26" s="18"/>
      <c r="DEA26" s="18"/>
      <c r="DEB26" s="18"/>
      <c r="DEC26" s="18"/>
      <c r="DED26" s="18"/>
      <c r="DEE26" s="18"/>
      <c r="DEF26" s="18"/>
      <c r="DEG26" s="18"/>
      <c r="DEH26" s="18"/>
      <c r="DEI26" s="18"/>
      <c r="DEJ26" s="18"/>
      <c r="DEK26" s="18"/>
      <c r="DEL26" s="18"/>
      <c r="DEM26" s="18"/>
      <c r="DEN26" s="18"/>
      <c r="DEO26" s="18"/>
      <c r="DEP26" s="18"/>
      <c r="DEQ26" s="18"/>
      <c r="DER26" s="18"/>
      <c r="DES26" s="18"/>
      <c r="DET26" s="18"/>
      <c r="DEU26" s="18"/>
      <c r="DEV26" s="18"/>
      <c r="DEW26" s="18"/>
      <c r="DEX26" s="18"/>
      <c r="DEY26" s="18"/>
      <c r="DEZ26" s="18"/>
      <c r="DFA26" s="18"/>
      <c r="DFB26" s="18"/>
      <c r="DFC26" s="18"/>
      <c r="DFD26" s="18"/>
      <c r="DFE26" s="18"/>
      <c r="DFF26" s="18"/>
      <c r="DFG26" s="18"/>
      <c r="DFH26" s="18"/>
      <c r="DFI26" s="18"/>
      <c r="DFJ26" s="18"/>
      <c r="DFK26" s="18"/>
      <c r="DFL26" s="18"/>
      <c r="DFM26" s="18"/>
      <c r="DFN26" s="18"/>
      <c r="DFO26" s="18"/>
      <c r="DFP26" s="18"/>
      <c r="DFQ26" s="18"/>
      <c r="DFR26" s="18"/>
      <c r="DFS26" s="18"/>
      <c r="DFT26" s="18"/>
      <c r="DFU26" s="18"/>
      <c r="DFV26" s="18"/>
      <c r="DFW26" s="18"/>
      <c r="DFX26" s="18"/>
      <c r="DFY26" s="18"/>
      <c r="DFZ26" s="18"/>
      <c r="DGA26" s="18"/>
      <c r="DGB26" s="18"/>
      <c r="DGC26" s="18"/>
      <c r="DGD26" s="18"/>
      <c r="DGE26" s="18"/>
      <c r="DGF26" s="18"/>
      <c r="DGG26" s="18"/>
      <c r="DGH26" s="18"/>
      <c r="DGI26" s="18"/>
      <c r="DGJ26" s="18"/>
      <c r="DGK26" s="18"/>
      <c r="DGL26" s="18"/>
      <c r="DGM26" s="18"/>
      <c r="DGN26" s="18"/>
      <c r="DGO26" s="18"/>
      <c r="DGP26" s="18"/>
      <c r="DGQ26" s="18"/>
      <c r="DGR26" s="18"/>
      <c r="DGS26" s="18"/>
      <c r="DGT26" s="18"/>
      <c r="DGU26" s="18"/>
      <c r="DGV26" s="18"/>
      <c r="DGW26" s="18"/>
      <c r="DGX26" s="18"/>
      <c r="DGY26" s="18"/>
      <c r="DGZ26" s="18"/>
      <c r="DHA26" s="18"/>
      <c r="DHB26" s="18"/>
      <c r="DHC26" s="18"/>
      <c r="DHD26" s="18"/>
      <c r="DHE26" s="18"/>
      <c r="DHF26" s="18"/>
      <c r="DHG26" s="18"/>
      <c r="DHH26" s="18"/>
      <c r="DHI26" s="18"/>
      <c r="DHJ26" s="18"/>
      <c r="DHK26" s="18"/>
      <c r="DHL26" s="18"/>
      <c r="DHM26" s="18"/>
      <c r="DHN26" s="18"/>
      <c r="DHO26" s="18"/>
      <c r="DHP26" s="18"/>
      <c r="DHQ26" s="18"/>
      <c r="DHR26" s="18"/>
      <c r="DHS26" s="18"/>
      <c r="DHT26" s="18"/>
      <c r="DHU26" s="18"/>
      <c r="DHV26" s="18"/>
      <c r="DHW26" s="18"/>
      <c r="DHX26" s="18"/>
      <c r="DHY26" s="18"/>
      <c r="DHZ26" s="18"/>
      <c r="DIA26" s="18"/>
      <c r="DIB26" s="18"/>
      <c r="DIC26" s="18"/>
      <c r="DID26" s="18"/>
      <c r="DIE26" s="18"/>
      <c r="DIF26" s="18"/>
      <c r="DIG26" s="18"/>
      <c r="DIH26" s="18"/>
      <c r="DII26" s="18"/>
      <c r="DIJ26" s="18"/>
      <c r="DIK26" s="18"/>
      <c r="DIL26" s="18"/>
      <c r="DIM26" s="18"/>
      <c r="DIN26" s="18"/>
      <c r="DIO26" s="18"/>
      <c r="DIP26" s="18"/>
      <c r="DIQ26" s="18"/>
      <c r="DIR26" s="18"/>
      <c r="DIS26" s="18"/>
      <c r="DIT26" s="18"/>
      <c r="DIU26" s="18"/>
      <c r="DIV26" s="18"/>
      <c r="DIW26" s="18"/>
      <c r="DIX26" s="18"/>
      <c r="DIY26" s="18"/>
      <c r="DIZ26" s="18"/>
      <c r="DJA26" s="18"/>
      <c r="DJB26" s="18"/>
      <c r="DJC26" s="18"/>
      <c r="DJD26" s="18"/>
      <c r="DJE26" s="18"/>
      <c r="DJF26" s="18"/>
      <c r="DJG26" s="18"/>
      <c r="DJH26" s="18"/>
      <c r="DJI26" s="18"/>
      <c r="DJJ26" s="18"/>
      <c r="DJK26" s="18"/>
      <c r="DJL26" s="18"/>
      <c r="DJM26" s="18"/>
      <c r="DJN26" s="18"/>
      <c r="DJO26" s="18"/>
      <c r="DJP26" s="18"/>
      <c r="DJQ26" s="18"/>
      <c r="DJR26" s="18"/>
      <c r="DJS26" s="18"/>
      <c r="DJT26" s="18"/>
      <c r="DJU26" s="18"/>
      <c r="DJV26" s="18"/>
      <c r="DJW26" s="18"/>
      <c r="DJX26" s="18"/>
      <c r="DJY26" s="18"/>
      <c r="DJZ26" s="18"/>
      <c r="DKA26" s="18"/>
      <c r="DKB26" s="18"/>
      <c r="DKC26" s="18"/>
      <c r="DKD26" s="18"/>
      <c r="DKE26" s="18"/>
      <c r="DKF26" s="18"/>
      <c r="DKG26" s="18"/>
      <c r="DKH26" s="18"/>
      <c r="DKI26" s="18"/>
      <c r="DKJ26" s="18"/>
      <c r="DKK26" s="18"/>
      <c r="DKL26" s="18"/>
      <c r="DKM26" s="18"/>
      <c r="DKN26" s="18"/>
      <c r="DKO26" s="18"/>
      <c r="DKP26" s="18"/>
      <c r="DKQ26" s="18"/>
      <c r="DKR26" s="18"/>
      <c r="DKS26" s="18"/>
      <c r="DKT26" s="18"/>
      <c r="DKU26" s="18"/>
      <c r="DKV26" s="18"/>
      <c r="DKW26" s="18"/>
      <c r="DKX26" s="18"/>
      <c r="DKY26" s="18"/>
      <c r="DKZ26" s="18"/>
      <c r="DLA26" s="18"/>
      <c r="DLB26" s="18"/>
      <c r="DLC26" s="18"/>
      <c r="DLD26" s="18"/>
      <c r="DLE26" s="18"/>
      <c r="DLF26" s="18"/>
      <c r="DLG26" s="18"/>
      <c r="DLH26" s="18"/>
      <c r="DLI26" s="18"/>
      <c r="DLJ26" s="18"/>
      <c r="DLK26" s="18"/>
      <c r="DLL26" s="18"/>
      <c r="DLM26" s="18"/>
      <c r="DLN26" s="18"/>
      <c r="DLO26" s="18"/>
      <c r="DLP26" s="18"/>
      <c r="DLQ26" s="18"/>
      <c r="DLR26" s="18"/>
      <c r="DLS26" s="18"/>
      <c r="DLT26" s="18"/>
      <c r="DLU26" s="18"/>
      <c r="DLV26" s="18"/>
      <c r="DLW26" s="18"/>
      <c r="DLX26" s="18"/>
      <c r="DLY26" s="18"/>
      <c r="DLZ26" s="18"/>
      <c r="DMA26" s="18"/>
      <c r="DMB26" s="18"/>
      <c r="DMC26" s="18"/>
      <c r="DMD26" s="18"/>
      <c r="DME26" s="18"/>
      <c r="DMF26" s="18"/>
      <c r="DMG26" s="18"/>
      <c r="DMH26" s="18"/>
      <c r="DMI26" s="18"/>
      <c r="DMJ26" s="18"/>
      <c r="DMK26" s="18"/>
      <c r="DML26" s="18"/>
      <c r="DMM26" s="18"/>
      <c r="DMN26" s="18"/>
      <c r="DMO26" s="18"/>
      <c r="DMP26" s="18"/>
      <c r="DMQ26" s="18"/>
      <c r="DMR26" s="18"/>
      <c r="DMS26" s="18"/>
      <c r="DMT26" s="18"/>
      <c r="DMU26" s="18"/>
      <c r="DMV26" s="18"/>
      <c r="DMW26" s="18"/>
      <c r="DMX26" s="18"/>
      <c r="DMY26" s="18"/>
      <c r="DMZ26" s="18"/>
      <c r="DNA26" s="18"/>
      <c r="DNB26" s="18"/>
      <c r="DNC26" s="18"/>
      <c r="DND26" s="18"/>
      <c r="DNE26" s="18"/>
      <c r="DNF26" s="18"/>
      <c r="DNG26" s="18"/>
      <c r="DNH26" s="18"/>
      <c r="DNI26" s="18"/>
      <c r="DNJ26" s="18"/>
      <c r="DNK26" s="18"/>
      <c r="DNL26" s="18"/>
      <c r="DNM26" s="18"/>
      <c r="DNN26" s="18"/>
      <c r="DNO26" s="18"/>
      <c r="DNP26" s="18"/>
      <c r="DNQ26" s="18"/>
      <c r="DNR26" s="18"/>
      <c r="DNS26" s="18"/>
      <c r="DNT26" s="18"/>
      <c r="DNU26" s="18"/>
      <c r="DNV26" s="18"/>
      <c r="DNW26" s="18"/>
      <c r="DNX26" s="18"/>
      <c r="DNY26" s="18"/>
      <c r="DNZ26" s="18"/>
      <c r="DOA26" s="18"/>
      <c r="DOB26" s="18"/>
      <c r="DOC26" s="18"/>
      <c r="DOD26" s="18"/>
      <c r="DOE26" s="18"/>
      <c r="DOF26" s="18"/>
      <c r="DOG26" s="18"/>
      <c r="DOH26" s="18"/>
      <c r="DOI26" s="18"/>
      <c r="DOJ26" s="18"/>
      <c r="DOK26" s="18"/>
      <c r="DOL26" s="18"/>
      <c r="DOM26" s="18"/>
      <c r="DON26" s="18"/>
      <c r="DOO26" s="18"/>
      <c r="DOP26" s="18"/>
      <c r="DOQ26" s="18"/>
      <c r="DOR26" s="18"/>
      <c r="DOS26" s="18"/>
      <c r="DOT26" s="18"/>
      <c r="DOU26" s="18"/>
      <c r="DOV26" s="18"/>
      <c r="DOW26" s="18"/>
      <c r="DOX26" s="18"/>
      <c r="DOY26" s="18"/>
      <c r="DOZ26" s="18"/>
      <c r="DPA26" s="18"/>
      <c r="DPB26" s="18"/>
      <c r="DPC26" s="18"/>
      <c r="DPD26" s="18"/>
      <c r="DPE26" s="18"/>
      <c r="DPF26" s="18"/>
      <c r="DPG26" s="18"/>
      <c r="DPH26" s="18"/>
      <c r="DPI26" s="18"/>
      <c r="DPJ26" s="18"/>
      <c r="DPK26" s="18"/>
      <c r="DPL26" s="18"/>
      <c r="DPM26" s="18"/>
      <c r="DPN26" s="18"/>
      <c r="DPO26" s="18"/>
      <c r="DPP26" s="18"/>
      <c r="DPQ26" s="18"/>
      <c r="DPR26" s="18"/>
      <c r="DPS26" s="18"/>
      <c r="DPT26" s="18"/>
      <c r="DPU26" s="18"/>
      <c r="DPV26" s="18"/>
      <c r="DPW26" s="18"/>
      <c r="DPX26" s="18"/>
      <c r="DPY26" s="18"/>
      <c r="DPZ26" s="18"/>
      <c r="DQA26" s="18"/>
      <c r="DQB26" s="18"/>
      <c r="DQC26" s="18"/>
      <c r="DQD26" s="18"/>
      <c r="DQE26" s="18"/>
      <c r="DQF26" s="18"/>
      <c r="DQG26" s="18"/>
      <c r="DQH26" s="18"/>
      <c r="DQI26" s="18"/>
      <c r="DQJ26" s="18"/>
      <c r="DQK26" s="18"/>
      <c r="DQL26" s="18"/>
      <c r="DQM26" s="18"/>
      <c r="DQN26" s="18"/>
      <c r="DQO26" s="18"/>
      <c r="DQP26" s="18"/>
      <c r="DQQ26" s="18"/>
      <c r="DQR26" s="18"/>
      <c r="DQS26" s="18"/>
      <c r="DQT26" s="18"/>
      <c r="DQU26" s="18"/>
      <c r="DQV26" s="18"/>
      <c r="DQW26" s="18"/>
      <c r="DQX26" s="18"/>
      <c r="DQY26" s="18"/>
      <c r="DQZ26" s="18"/>
      <c r="DRA26" s="18"/>
      <c r="DRB26" s="18"/>
      <c r="DRC26" s="18"/>
      <c r="DRD26" s="18"/>
      <c r="DRE26" s="18"/>
      <c r="DRF26" s="18"/>
      <c r="DRG26" s="18"/>
      <c r="DRH26" s="18"/>
      <c r="DRI26" s="18"/>
      <c r="DRJ26" s="18"/>
      <c r="DRK26" s="18"/>
      <c r="DRL26" s="18"/>
      <c r="DRM26" s="18"/>
      <c r="DRN26" s="18"/>
      <c r="DRO26" s="18"/>
      <c r="DRP26" s="18"/>
      <c r="DRQ26" s="18"/>
      <c r="DRR26" s="18"/>
      <c r="DRS26" s="18"/>
      <c r="DRT26" s="18"/>
      <c r="DRU26" s="18"/>
      <c r="DRV26" s="18"/>
      <c r="DRW26" s="18"/>
      <c r="DRX26" s="18"/>
      <c r="DRY26" s="18"/>
      <c r="DRZ26" s="18"/>
      <c r="DSA26" s="18"/>
      <c r="DSB26" s="18"/>
      <c r="DSC26" s="18"/>
      <c r="DSD26" s="18"/>
      <c r="DSE26" s="18"/>
      <c r="DSF26" s="18"/>
      <c r="DSG26" s="18"/>
      <c r="DSH26" s="18"/>
      <c r="DSI26" s="18"/>
      <c r="DSJ26" s="18"/>
      <c r="DSK26" s="18"/>
      <c r="DSL26" s="18"/>
      <c r="DSM26" s="18"/>
      <c r="DSN26" s="18"/>
      <c r="DSO26" s="18"/>
      <c r="DSP26" s="18"/>
      <c r="DSQ26" s="18"/>
      <c r="DSR26" s="18"/>
      <c r="DSS26" s="18"/>
      <c r="DST26" s="18"/>
      <c r="DSU26" s="18"/>
      <c r="DSV26" s="18"/>
      <c r="DSW26" s="18"/>
      <c r="DSX26" s="18"/>
      <c r="DSY26" s="18"/>
      <c r="DSZ26" s="18"/>
      <c r="DTA26" s="18"/>
      <c r="DTB26" s="18"/>
      <c r="DTC26" s="18"/>
      <c r="DTD26" s="18"/>
      <c r="DTE26" s="18"/>
      <c r="DTF26" s="18"/>
      <c r="DTG26" s="18"/>
      <c r="DTH26" s="18"/>
      <c r="DTI26" s="18"/>
      <c r="DTJ26" s="18"/>
      <c r="DTK26" s="18"/>
      <c r="DTL26" s="18"/>
      <c r="DTM26" s="18"/>
      <c r="DTN26" s="18"/>
      <c r="DTO26" s="18"/>
      <c r="DTP26" s="18"/>
      <c r="DTQ26" s="18"/>
      <c r="DTR26" s="18"/>
      <c r="DTS26" s="18"/>
      <c r="DTT26" s="18"/>
      <c r="DTU26" s="18"/>
      <c r="DTV26" s="18"/>
      <c r="DTW26" s="18"/>
      <c r="DTX26" s="18"/>
      <c r="DTY26" s="18"/>
      <c r="DTZ26" s="18"/>
      <c r="DUA26" s="18"/>
      <c r="DUB26" s="18"/>
      <c r="DUC26" s="18"/>
      <c r="DUD26" s="18"/>
      <c r="DUE26" s="18"/>
      <c r="DUF26" s="18"/>
      <c r="DUG26" s="18"/>
      <c r="DUH26" s="18"/>
      <c r="DUI26" s="18"/>
      <c r="DUJ26" s="18"/>
      <c r="DUK26" s="18"/>
      <c r="DUL26" s="18"/>
      <c r="DUM26" s="18"/>
      <c r="DUN26" s="18"/>
      <c r="DUO26" s="18"/>
      <c r="DUP26" s="18"/>
      <c r="DUQ26" s="18"/>
      <c r="DUR26" s="18"/>
      <c r="DUS26" s="18"/>
      <c r="DUT26" s="18"/>
      <c r="DUU26" s="18"/>
      <c r="DUV26" s="18"/>
      <c r="DUW26" s="18"/>
      <c r="DUX26" s="18"/>
      <c r="DUY26" s="18"/>
      <c r="DUZ26" s="18"/>
      <c r="DVA26" s="18"/>
      <c r="DVB26" s="18"/>
      <c r="DVC26" s="18"/>
      <c r="DVD26" s="18"/>
      <c r="DVE26" s="18"/>
      <c r="DVF26" s="18"/>
      <c r="DVG26" s="18"/>
      <c r="DVH26" s="18"/>
      <c r="DVI26" s="18"/>
      <c r="DVJ26" s="18"/>
      <c r="DVK26" s="18"/>
      <c r="DVL26" s="18"/>
      <c r="DVM26" s="18"/>
      <c r="DVN26" s="18"/>
      <c r="DVO26" s="18"/>
      <c r="DVP26" s="18"/>
      <c r="DVQ26" s="18"/>
      <c r="DVR26" s="18"/>
      <c r="DVS26" s="18"/>
      <c r="DVT26" s="18"/>
      <c r="DVU26" s="18"/>
      <c r="DVV26" s="18"/>
      <c r="DVW26" s="18"/>
      <c r="DVX26" s="18"/>
      <c r="DVY26" s="18"/>
      <c r="DVZ26" s="18"/>
      <c r="DWA26" s="18"/>
      <c r="DWB26" s="18"/>
      <c r="DWC26" s="18"/>
      <c r="DWD26" s="18"/>
      <c r="DWE26" s="18"/>
      <c r="DWF26" s="18"/>
      <c r="DWG26" s="18"/>
      <c r="DWH26" s="18"/>
      <c r="DWI26" s="18"/>
      <c r="DWJ26" s="18"/>
      <c r="DWK26" s="18"/>
      <c r="DWL26" s="18"/>
      <c r="DWM26" s="18"/>
      <c r="DWN26" s="18"/>
      <c r="DWO26" s="18"/>
      <c r="DWP26" s="18"/>
      <c r="DWQ26" s="18"/>
      <c r="DWR26" s="18"/>
      <c r="DWS26" s="18"/>
      <c r="DWT26" s="18"/>
      <c r="DWU26" s="18"/>
      <c r="DWV26" s="18"/>
      <c r="DWW26" s="18"/>
      <c r="DWX26" s="18"/>
      <c r="DWY26" s="18"/>
      <c r="DWZ26" s="18"/>
      <c r="DXA26" s="18"/>
      <c r="DXB26" s="18"/>
      <c r="DXC26" s="18"/>
      <c r="DXD26" s="18"/>
      <c r="DXE26" s="18"/>
      <c r="DXF26" s="18"/>
      <c r="DXG26" s="18"/>
      <c r="DXH26" s="18"/>
      <c r="DXI26" s="18"/>
      <c r="DXJ26" s="18"/>
      <c r="DXK26" s="18"/>
      <c r="DXL26" s="18"/>
      <c r="DXM26" s="18"/>
      <c r="DXN26" s="18"/>
      <c r="DXO26" s="18"/>
      <c r="DXP26" s="18"/>
      <c r="DXQ26" s="18"/>
      <c r="DXR26" s="18"/>
      <c r="DXS26" s="18"/>
      <c r="DXT26" s="18"/>
      <c r="DXU26" s="18"/>
      <c r="DXV26" s="18"/>
      <c r="DXW26" s="18"/>
      <c r="DXX26" s="18"/>
      <c r="DXY26" s="18"/>
      <c r="DXZ26" s="18"/>
      <c r="DYA26" s="18"/>
      <c r="DYB26" s="18"/>
      <c r="DYC26" s="18"/>
      <c r="DYD26" s="18"/>
      <c r="DYE26" s="18"/>
      <c r="DYF26" s="18"/>
      <c r="DYG26" s="18"/>
      <c r="DYH26" s="18"/>
      <c r="DYI26" s="18"/>
      <c r="DYJ26" s="18"/>
      <c r="DYK26" s="18"/>
      <c r="DYL26" s="18"/>
      <c r="DYM26" s="18"/>
      <c r="DYN26" s="18"/>
      <c r="DYO26" s="18"/>
      <c r="DYP26" s="18"/>
      <c r="DYQ26" s="18"/>
      <c r="DYR26" s="18"/>
      <c r="DYS26" s="18"/>
      <c r="DYT26" s="18"/>
      <c r="DYU26" s="18"/>
      <c r="DYV26" s="18"/>
      <c r="DYW26" s="18"/>
      <c r="DYX26" s="18"/>
      <c r="DYY26" s="18"/>
      <c r="DYZ26" s="18"/>
      <c r="DZA26" s="18"/>
      <c r="DZB26" s="18"/>
      <c r="DZC26" s="18"/>
      <c r="DZD26" s="18"/>
      <c r="DZE26" s="18"/>
      <c r="DZF26" s="18"/>
      <c r="DZG26" s="18"/>
      <c r="DZH26" s="18"/>
      <c r="DZI26" s="18"/>
      <c r="DZJ26" s="18"/>
      <c r="DZK26" s="18"/>
      <c r="DZL26" s="18"/>
      <c r="DZM26" s="18"/>
      <c r="DZN26" s="18"/>
      <c r="DZO26" s="18"/>
      <c r="DZP26" s="18"/>
      <c r="DZQ26" s="18"/>
      <c r="DZR26" s="18"/>
      <c r="DZS26" s="18"/>
      <c r="DZT26" s="18"/>
      <c r="DZU26" s="18"/>
      <c r="DZV26" s="18"/>
      <c r="DZW26" s="18"/>
      <c r="DZX26" s="18"/>
      <c r="DZY26" s="18"/>
      <c r="DZZ26" s="18"/>
      <c r="EAA26" s="18"/>
      <c r="EAB26" s="18"/>
      <c r="EAC26" s="18"/>
      <c r="EAD26" s="18"/>
      <c r="EAE26" s="18"/>
      <c r="EAF26" s="18"/>
      <c r="EAG26" s="18"/>
      <c r="EAH26" s="18"/>
      <c r="EAI26" s="18"/>
      <c r="EAJ26" s="18"/>
      <c r="EAK26" s="18"/>
      <c r="EAL26" s="18"/>
      <c r="EAM26" s="18"/>
      <c r="EAN26" s="18"/>
      <c r="EAO26" s="18"/>
      <c r="EAP26" s="18"/>
      <c r="EAQ26" s="18"/>
      <c r="EAR26" s="18"/>
      <c r="EAS26" s="18"/>
      <c r="EAT26" s="18"/>
      <c r="EAU26" s="18"/>
      <c r="EAV26" s="18"/>
      <c r="EAW26" s="18"/>
      <c r="EAX26" s="18"/>
      <c r="EAY26" s="18"/>
      <c r="EAZ26" s="18"/>
      <c r="EBA26" s="18"/>
      <c r="EBB26" s="18"/>
      <c r="EBC26" s="18"/>
      <c r="EBD26" s="18"/>
      <c r="EBE26" s="18"/>
      <c r="EBF26" s="18"/>
      <c r="EBG26" s="18"/>
      <c r="EBH26" s="18"/>
      <c r="EBI26" s="18"/>
      <c r="EBJ26" s="18"/>
      <c r="EBK26" s="18"/>
      <c r="EBL26" s="18"/>
      <c r="EBM26" s="18"/>
      <c r="EBN26" s="18"/>
      <c r="EBO26" s="18"/>
      <c r="EBP26" s="18"/>
      <c r="EBQ26" s="18"/>
      <c r="EBR26" s="18"/>
      <c r="EBS26" s="18"/>
      <c r="EBT26" s="18"/>
      <c r="EBU26" s="18"/>
      <c r="EBV26" s="18"/>
      <c r="EBW26" s="18"/>
      <c r="EBX26" s="18"/>
      <c r="EBY26" s="18"/>
      <c r="EBZ26" s="18"/>
      <c r="ECA26" s="18"/>
      <c r="ECB26" s="18"/>
      <c r="ECC26" s="18"/>
      <c r="ECD26" s="18"/>
      <c r="ECE26" s="18"/>
      <c r="ECF26" s="18"/>
      <c r="ECG26" s="18"/>
      <c r="ECH26" s="18"/>
      <c r="ECI26" s="18"/>
      <c r="ECJ26" s="18"/>
      <c r="ECK26" s="18"/>
      <c r="ECL26" s="18"/>
      <c r="ECM26" s="18"/>
      <c r="ECN26" s="18"/>
      <c r="ECO26" s="18"/>
      <c r="ECP26" s="18"/>
      <c r="ECQ26" s="18"/>
      <c r="ECR26" s="18"/>
      <c r="ECS26" s="18"/>
      <c r="ECT26" s="18"/>
      <c r="ECU26" s="18"/>
      <c r="ECV26" s="18"/>
      <c r="ECW26" s="18"/>
      <c r="ECX26" s="18"/>
      <c r="ECY26" s="18"/>
      <c r="ECZ26" s="18"/>
      <c r="EDA26" s="18"/>
      <c r="EDB26" s="18"/>
      <c r="EDC26" s="18"/>
      <c r="EDD26" s="18"/>
      <c r="EDE26" s="18"/>
      <c r="EDF26" s="18"/>
      <c r="EDG26" s="18"/>
      <c r="EDH26" s="18"/>
      <c r="EDI26" s="18"/>
      <c r="EDJ26" s="18"/>
      <c r="EDK26" s="18"/>
      <c r="EDL26" s="18"/>
      <c r="EDM26" s="18"/>
      <c r="EDN26" s="18"/>
      <c r="EDO26" s="18"/>
      <c r="EDP26" s="18"/>
      <c r="EDQ26" s="18"/>
      <c r="EDR26" s="18"/>
      <c r="EDS26" s="18"/>
      <c r="EDT26" s="18"/>
      <c r="EDU26" s="18"/>
      <c r="EDV26" s="18"/>
      <c r="EDW26" s="18"/>
      <c r="EDX26" s="18"/>
      <c r="EDY26" s="18"/>
      <c r="EDZ26" s="18"/>
      <c r="EEA26" s="18"/>
      <c r="EEB26" s="18"/>
      <c r="EEC26" s="18"/>
      <c r="EED26" s="18"/>
      <c r="EEE26" s="18"/>
      <c r="EEF26" s="18"/>
      <c r="EEG26" s="18"/>
      <c r="EEH26" s="18"/>
      <c r="EEI26" s="18"/>
      <c r="EEJ26" s="18"/>
      <c r="EEK26" s="18"/>
      <c r="EEL26" s="18"/>
      <c r="EEM26" s="18"/>
      <c r="EEN26" s="18"/>
      <c r="EEO26" s="18"/>
      <c r="EEP26" s="18"/>
      <c r="EEQ26" s="18"/>
      <c r="EER26" s="18"/>
      <c r="EES26" s="18"/>
      <c r="EET26" s="18"/>
      <c r="EEU26" s="18"/>
      <c r="EEV26" s="18"/>
      <c r="EEW26" s="18"/>
      <c r="EEX26" s="18"/>
      <c r="EEY26" s="18"/>
      <c r="EEZ26" s="18"/>
      <c r="EFA26" s="18"/>
      <c r="EFB26" s="18"/>
      <c r="EFC26" s="18"/>
      <c r="EFD26" s="18"/>
      <c r="EFE26" s="18"/>
      <c r="EFF26" s="18"/>
      <c r="EFG26" s="18"/>
      <c r="EFH26" s="18"/>
      <c r="EFI26" s="18"/>
      <c r="EFJ26" s="18"/>
      <c r="EFK26" s="18"/>
      <c r="EFL26" s="18"/>
      <c r="EFM26" s="18"/>
      <c r="EFN26" s="18"/>
      <c r="EFO26" s="18"/>
      <c r="EFP26" s="18"/>
      <c r="EFQ26" s="18"/>
      <c r="EFR26" s="18"/>
      <c r="EFS26" s="18"/>
      <c r="EFT26" s="18"/>
      <c r="EFU26" s="18"/>
      <c r="EFV26" s="18"/>
      <c r="EFW26" s="18"/>
      <c r="EFX26" s="18"/>
      <c r="EFY26" s="18"/>
      <c r="EFZ26" s="18"/>
      <c r="EGA26" s="18"/>
      <c r="EGB26" s="18"/>
      <c r="EGC26" s="18"/>
      <c r="EGD26" s="18"/>
      <c r="EGE26" s="18"/>
      <c r="EGF26" s="18"/>
      <c r="EGG26" s="18"/>
      <c r="EGH26" s="18"/>
      <c r="EGI26" s="18"/>
      <c r="EGJ26" s="18"/>
      <c r="EGK26" s="18"/>
      <c r="EGL26" s="18"/>
      <c r="EGM26" s="18"/>
      <c r="EGN26" s="18"/>
      <c r="EGO26" s="18"/>
      <c r="EGP26" s="18"/>
      <c r="EGQ26" s="18"/>
      <c r="EGR26" s="18"/>
      <c r="EGS26" s="18"/>
      <c r="EGT26" s="18"/>
      <c r="EGU26" s="18"/>
      <c r="EGV26" s="18"/>
      <c r="EGW26" s="18"/>
      <c r="EGX26" s="18"/>
      <c r="EGY26" s="18"/>
      <c r="EGZ26" s="18"/>
      <c r="EHA26" s="18"/>
      <c r="EHB26" s="18"/>
      <c r="EHC26" s="18"/>
      <c r="EHD26" s="18"/>
      <c r="EHE26" s="18"/>
      <c r="EHF26" s="18"/>
      <c r="EHG26" s="18"/>
      <c r="EHH26" s="18"/>
      <c r="EHI26" s="18"/>
      <c r="EHJ26" s="18"/>
      <c r="EHK26" s="18"/>
      <c r="EHL26" s="18"/>
      <c r="EHM26" s="18"/>
      <c r="EHN26" s="18"/>
      <c r="EHO26" s="18"/>
      <c r="EHP26" s="18"/>
      <c r="EHQ26" s="18"/>
      <c r="EHR26" s="18"/>
      <c r="EHS26" s="18"/>
      <c r="EHT26" s="18"/>
      <c r="EHU26" s="18"/>
      <c r="EHV26" s="18"/>
      <c r="EHW26" s="18"/>
      <c r="EHX26" s="18"/>
      <c r="EHY26" s="18"/>
      <c r="EHZ26" s="18"/>
      <c r="EIA26" s="18"/>
      <c r="EIB26" s="18"/>
      <c r="EIC26" s="18"/>
      <c r="EID26" s="18"/>
      <c r="EIE26" s="18"/>
      <c r="EIF26" s="18"/>
      <c r="EIG26" s="18"/>
      <c r="EIH26" s="18"/>
      <c r="EII26" s="18"/>
      <c r="EIJ26" s="18"/>
      <c r="EIK26" s="18"/>
      <c r="EIL26" s="18"/>
      <c r="EIM26" s="18"/>
      <c r="EIN26" s="18"/>
      <c r="EIO26" s="18"/>
      <c r="EIP26" s="18"/>
      <c r="EIQ26" s="18"/>
      <c r="EIR26" s="18"/>
      <c r="EIS26" s="18"/>
      <c r="EIT26" s="18"/>
      <c r="EIU26" s="18"/>
      <c r="EIV26" s="18"/>
      <c r="EIW26" s="18"/>
      <c r="EIX26" s="18"/>
      <c r="EIY26" s="18"/>
      <c r="EIZ26" s="18"/>
      <c r="EJA26" s="18"/>
      <c r="EJB26" s="18"/>
      <c r="EJC26" s="18"/>
      <c r="EJD26" s="18"/>
      <c r="EJE26" s="18"/>
      <c r="EJF26" s="18"/>
      <c r="EJG26" s="18"/>
      <c r="EJH26" s="18"/>
      <c r="EJI26" s="18"/>
      <c r="EJJ26" s="18"/>
      <c r="EJK26" s="18"/>
      <c r="EJL26" s="18"/>
      <c r="EJM26" s="18"/>
      <c r="EJN26" s="18"/>
      <c r="EJO26" s="18"/>
      <c r="EJP26" s="18"/>
      <c r="EJQ26" s="18"/>
      <c r="EJR26" s="18"/>
      <c r="EJS26" s="18"/>
      <c r="EJT26" s="18"/>
      <c r="EJU26" s="18"/>
      <c r="EJV26" s="18"/>
      <c r="EJW26" s="18"/>
      <c r="EJX26" s="18"/>
      <c r="EJY26" s="18"/>
      <c r="EJZ26" s="18"/>
      <c r="EKA26" s="18"/>
      <c r="EKB26" s="18"/>
      <c r="EKC26" s="18"/>
      <c r="EKD26" s="18"/>
      <c r="EKE26" s="18"/>
      <c r="EKF26" s="18"/>
      <c r="EKG26" s="18"/>
      <c r="EKH26" s="18"/>
      <c r="EKI26" s="18"/>
      <c r="EKJ26" s="18"/>
      <c r="EKK26" s="18"/>
      <c r="EKL26" s="18"/>
      <c r="EKM26" s="18"/>
      <c r="EKN26" s="18"/>
      <c r="EKO26" s="18"/>
      <c r="EKP26" s="18"/>
      <c r="EKQ26" s="18"/>
      <c r="EKR26" s="18"/>
      <c r="EKS26" s="18"/>
      <c r="EKT26" s="18"/>
      <c r="EKU26" s="18"/>
      <c r="EKV26" s="18"/>
      <c r="EKW26" s="18"/>
      <c r="EKX26" s="18"/>
      <c r="EKY26" s="18"/>
      <c r="EKZ26" s="18"/>
      <c r="ELA26" s="18"/>
      <c r="ELB26" s="18"/>
      <c r="ELC26" s="18"/>
      <c r="ELD26" s="18"/>
      <c r="ELE26" s="18"/>
      <c r="ELF26" s="18"/>
      <c r="ELG26" s="18"/>
      <c r="ELH26" s="18"/>
      <c r="ELI26" s="18"/>
      <c r="ELJ26" s="18"/>
      <c r="ELK26" s="18"/>
      <c r="ELL26" s="18"/>
      <c r="ELM26" s="18"/>
      <c r="ELN26" s="18"/>
      <c r="ELO26" s="18"/>
      <c r="ELP26" s="18"/>
      <c r="ELQ26" s="18"/>
      <c r="ELR26" s="18"/>
      <c r="ELS26" s="18"/>
      <c r="ELT26" s="18"/>
      <c r="ELU26" s="18"/>
      <c r="ELV26" s="18"/>
      <c r="ELW26" s="18"/>
      <c r="ELX26" s="18"/>
      <c r="ELY26" s="18"/>
      <c r="ELZ26" s="18"/>
      <c r="EMA26" s="18"/>
      <c r="EMB26" s="18"/>
      <c r="EMC26" s="18"/>
      <c r="EMD26" s="18"/>
      <c r="EME26" s="18"/>
      <c r="EMF26" s="18"/>
      <c r="EMG26" s="18"/>
      <c r="EMH26" s="18"/>
      <c r="EMI26" s="18"/>
      <c r="EMJ26" s="18"/>
      <c r="EMK26" s="18"/>
      <c r="EML26" s="18"/>
      <c r="EMM26" s="18"/>
      <c r="EMN26" s="18"/>
      <c r="EMO26" s="18"/>
      <c r="EMP26" s="18"/>
      <c r="EMQ26" s="18"/>
      <c r="EMR26" s="18"/>
      <c r="EMS26" s="18"/>
      <c r="EMT26" s="18"/>
      <c r="EMU26" s="18"/>
      <c r="EMV26" s="18"/>
      <c r="EMW26" s="18"/>
      <c r="EMX26" s="18"/>
      <c r="EMY26" s="18"/>
      <c r="EMZ26" s="18"/>
      <c r="ENA26" s="18"/>
      <c r="ENB26" s="18"/>
      <c r="ENC26" s="18"/>
      <c r="END26" s="18"/>
      <c r="ENE26" s="18"/>
      <c r="ENF26" s="18"/>
      <c r="ENG26" s="18"/>
      <c r="ENH26" s="18"/>
      <c r="ENI26" s="18"/>
      <c r="ENJ26" s="18"/>
      <c r="ENK26" s="18"/>
      <c r="ENL26" s="18"/>
      <c r="ENM26" s="18"/>
      <c r="ENN26" s="18"/>
      <c r="ENO26" s="18"/>
      <c r="ENP26" s="18"/>
      <c r="ENQ26" s="18"/>
      <c r="ENR26" s="18"/>
      <c r="ENS26" s="18"/>
      <c r="ENT26" s="18"/>
      <c r="ENU26" s="18"/>
      <c r="ENV26" s="18"/>
      <c r="ENW26" s="18"/>
      <c r="ENX26" s="18"/>
      <c r="ENY26" s="18"/>
      <c r="ENZ26" s="18"/>
      <c r="EOA26" s="18"/>
      <c r="EOB26" s="18"/>
      <c r="EOC26" s="18"/>
      <c r="EOD26" s="18"/>
      <c r="EOE26" s="18"/>
      <c r="EOF26" s="18"/>
      <c r="EOG26" s="18"/>
      <c r="EOH26" s="18"/>
      <c r="EOI26" s="18"/>
      <c r="EOJ26" s="18"/>
      <c r="EOK26" s="18"/>
      <c r="EOL26" s="18"/>
      <c r="EOM26" s="18"/>
      <c r="EON26" s="18"/>
      <c r="EOO26" s="18"/>
      <c r="EOP26" s="18"/>
      <c r="EOQ26" s="18"/>
      <c r="EOR26" s="18"/>
      <c r="EOS26" s="18"/>
      <c r="EOT26" s="18"/>
      <c r="EOU26" s="18"/>
      <c r="EOV26" s="18"/>
      <c r="EOW26" s="18"/>
      <c r="EOX26" s="18"/>
      <c r="EOY26" s="18"/>
      <c r="EOZ26" s="18"/>
      <c r="EPA26" s="18"/>
      <c r="EPB26" s="18"/>
      <c r="EPC26" s="18"/>
      <c r="EPD26" s="18"/>
      <c r="EPE26" s="18"/>
      <c r="EPF26" s="18"/>
      <c r="EPG26" s="18"/>
      <c r="EPH26" s="18"/>
      <c r="EPI26" s="18"/>
      <c r="EPJ26" s="18"/>
      <c r="EPK26" s="18"/>
      <c r="EPL26" s="18"/>
      <c r="EPM26" s="18"/>
      <c r="EPN26" s="18"/>
      <c r="EPO26" s="18"/>
      <c r="EPP26" s="18"/>
      <c r="EPQ26" s="18"/>
      <c r="EPR26" s="18"/>
      <c r="EPS26" s="18"/>
      <c r="EPT26" s="18"/>
      <c r="EPU26" s="18"/>
      <c r="EPV26" s="18"/>
      <c r="EPW26" s="18"/>
      <c r="EPX26" s="18"/>
      <c r="EPY26" s="18"/>
      <c r="EPZ26" s="18"/>
      <c r="EQA26" s="18"/>
      <c r="EQB26" s="18"/>
      <c r="EQC26" s="18"/>
      <c r="EQD26" s="18"/>
      <c r="EQE26" s="18"/>
      <c r="EQF26" s="18"/>
      <c r="EQG26" s="18"/>
      <c r="EQH26" s="18"/>
      <c r="EQI26" s="18"/>
      <c r="EQJ26" s="18"/>
      <c r="EQK26" s="18"/>
      <c r="EQL26" s="18"/>
      <c r="EQM26" s="18"/>
      <c r="EQN26" s="18"/>
      <c r="EQO26" s="18"/>
      <c r="EQP26" s="18"/>
      <c r="EQQ26" s="18"/>
      <c r="EQR26" s="18"/>
      <c r="EQS26" s="18"/>
      <c r="EQT26" s="18"/>
      <c r="EQU26" s="18"/>
      <c r="EQV26" s="18"/>
      <c r="EQW26" s="18"/>
      <c r="EQX26" s="18"/>
      <c r="EQY26" s="18"/>
      <c r="EQZ26" s="18"/>
      <c r="ERA26" s="18"/>
      <c r="ERB26" s="18"/>
      <c r="ERC26" s="18"/>
      <c r="ERD26" s="18"/>
      <c r="ERE26" s="18"/>
      <c r="ERF26" s="18"/>
      <c r="ERG26" s="18"/>
      <c r="ERH26" s="18"/>
      <c r="ERI26" s="18"/>
      <c r="ERJ26" s="18"/>
      <c r="ERK26" s="18"/>
      <c r="ERL26" s="18"/>
      <c r="ERM26" s="18"/>
      <c r="ERN26" s="18"/>
      <c r="ERO26" s="18"/>
      <c r="ERP26" s="18"/>
      <c r="ERQ26" s="18"/>
      <c r="ERR26" s="18"/>
      <c r="ERS26" s="18"/>
      <c r="ERT26" s="18"/>
      <c r="ERU26" s="18"/>
      <c r="ERV26" s="18"/>
      <c r="ERW26" s="18"/>
      <c r="ERX26" s="18"/>
      <c r="ERY26" s="18"/>
      <c r="ERZ26" s="18"/>
      <c r="ESA26" s="18"/>
      <c r="ESB26" s="18"/>
      <c r="ESC26" s="18"/>
      <c r="ESD26" s="18"/>
      <c r="ESE26" s="18"/>
      <c r="ESF26" s="18"/>
      <c r="ESG26" s="18"/>
      <c r="ESH26" s="18"/>
      <c r="ESI26" s="18"/>
      <c r="ESJ26" s="18"/>
      <c r="ESK26" s="18"/>
      <c r="ESL26" s="18"/>
      <c r="ESM26" s="18"/>
      <c r="ESN26" s="18"/>
      <c r="ESO26" s="18"/>
      <c r="ESP26" s="18"/>
      <c r="ESQ26" s="18"/>
      <c r="ESR26" s="18"/>
      <c r="ESS26" s="18"/>
      <c r="EST26" s="18"/>
      <c r="ESU26" s="18"/>
      <c r="ESV26" s="18"/>
      <c r="ESW26" s="18"/>
      <c r="ESX26" s="18"/>
      <c r="ESY26" s="18"/>
      <c r="ESZ26" s="18"/>
      <c r="ETA26" s="18"/>
      <c r="ETB26" s="18"/>
      <c r="ETC26" s="18"/>
      <c r="ETD26" s="18"/>
      <c r="ETE26" s="18"/>
      <c r="ETF26" s="18"/>
      <c r="ETG26" s="18"/>
      <c r="ETH26" s="18"/>
      <c r="ETI26" s="18"/>
      <c r="ETJ26" s="18"/>
      <c r="ETK26" s="18"/>
      <c r="ETL26" s="18"/>
      <c r="ETM26" s="18"/>
      <c r="ETN26" s="18"/>
      <c r="ETO26" s="18"/>
      <c r="ETP26" s="18"/>
      <c r="ETQ26" s="18"/>
      <c r="ETR26" s="18"/>
      <c r="ETS26" s="18"/>
      <c r="ETT26" s="18"/>
      <c r="ETU26" s="18"/>
      <c r="ETV26" s="18"/>
      <c r="ETW26" s="18"/>
      <c r="ETX26" s="18"/>
      <c r="ETY26" s="18"/>
      <c r="ETZ26" s="18"/>
      <c r="EUA26" s="18"/>
      <c r="EUB26" s="18"/>
      <c r="EUC26" s="18"/>
      <c r="EUD26" s="18"/>
      <c r="EUE26" s="18"/>
      <c r="EUF26" s="18"/>
      <c r="EUG26" s="18"/>
      <c r="EUH26" s="18"/>
      <c r="EUI26" s="18"/>
      <c r="EUJ26" s="18"/>
      <c r="EUK26" s="18"/>
      <c r="EUL26" s="18"/>
      <c r="EUM26" s="18"/>
      <c r="EUN26" s="18"/>
      <c r="EUO26" s="18"/>
      <c r="EUP26" s="18"/>
      <c r="EUQ26" s="18"/>
      <c r="EUR26" s="18"/>
      <c r="EUS26" s="18"/>
      <c r="EUT26" s="18"/>
      <c r="EUU26" s="18"/>
      <c r="EUV26" s="18"/>
      <c r="EUW26" s="18"/>
      <c r="EUX26" s="18"/>
      <c r="EUY26" s="18"/>
      <c r="EUZ26" s="18"/>
      <c r="EVA26" s="18"/>
      <c r="EVB26" s="18"/>
      <c r="EVC26" s="18"/>
      <c r="EVD26" s="18"/>
      <c r="EVE26" s="18"/>
      <c r="EVF26" s="18"/>
      <c r="EVG26" s="18"/>
      <c r="EVH26" s="18"/>
      <c r="EVI26" s="18"/>
      <c r="EVJ26" s="18"/>
      <c r="EVK26" s="18"/>
      <c r="EVL26" s="18"/>
      <c r="EVM26" s="18"/>
      <c r="EVN26" s="18"/>
      <c r="EVO26" s="18"/>
      <c r="EVP26" s="18"/>
      <c r="EVQ26" s="18"/>
      <c r="EVR26" s="18"/>
      <c r="EVS26" s="18"/>
      <c r="EVT26" s="18"/>
      <c r="EVU26" s="18"/>
      <c r="EVV26" s="18"/>
      <c r="EVW26" s="18"/>
      <c r="EVX26" s="18"/>
      <c r="EVY26" s="18"/>
      <c r="EVZ26" s="18"/>
      <c r="EWA26" s="18"/>
      <c r="EWB26" s="18"/>
      <c r="EWC26" s="18"/>
      <c r="EWD26" s="18"/>
      <c r="EWE26" s="18"/>
      <c r="EWF26" s="18"/>
      <c r="EWG26" s="18"/>
      <c r="EWH26" s="18"/>
      <c r="EWI26" s="18"/>
      <c r="EWJ26" s="18"/>
      <c r="EWK26" s="18"/>
      <c r="EWL26" s="18"/>
      <c r="EWM26" s="18"/>
      <c r="EWN26" s="18"/>
      <c r="EWO26" s="18"/>
      <c r="EWP26" s="18"/>
      <c r="EWQ26" s="18"/>
      <c r="EWR26" s="18"/>
      <c r="EWS26" s="18"/>
      <c r="EWT26" s="18"/>
      <c r="EWU26" s="18"/>
      <c r="EWV26" s="18"/>
      <c r="EWW26" s="18"/>
      <c r="EWX26" s="18"/>
      <c r="EWY26" s="18"/>
      <c r="EWZ26" s="18"/>
      <c r="EXA26" s="18"/>
      <c r="EXB26" s="18"/>
      <c r="EXC26" s="18"/>
      <c r="EXD26" s="18"/>
      <c r="EXE26" s="18"/>
      <c r="EXF26" s="18"/>
      <c r="EXG26" s="18"/>
      <c r="EXH26" s="18"/>
      <c r="EXI26" s="18"/>
      <c r="EXJ26" s="18"/>
      <c r="EXK26" s="18"/>
      <c r="EXL26" s="18"/>
      <c r="EXM26" s="18"/>
      <c r="EXN26" s="18"/>
      <c r="EXO26" s="18"/>
      <c r="EXP26" s="18"/>
      <c r="EXQ26" s="18"/>
      <c r="EXR26" s="18"/>
      <c r="EXS26" s="18"/>
      <c r="EXT26" s="18"/>
      <c r="EXU26" s="18"/>
      <c r="EXV26" s="18"/>
      <c r="EXW26" s="18"/>
      <c r="EXX26" s="18"/>
      <c r="EXY26" s="18"/>
      <c r="EXZ26" s="18"/>
      <c r="EYA26" s="18"/>
      <c r="EYB26" s="18"/>
      <c r="EYC26" s="18"/>
      <c r="EYD26" s="18"/>
      <c r="EYE26" s="18"/>
      <c r="EYF26" s="18"/>
      <c r="EYG26" s="18"/>
      <c r="EYH26" s="18"/>
      <c r="EYI26" s="18"/>
      <c r="EYJ26" s="18"/>
      <c r="EYK26" s="18"/>
      <c r="EYL26" s="18"/>
      <c r="EYM26" s="18"/>
      <c r="EYN26" s="18"/>
      <c r="EYO26" s="18"/>
      <c r="EYP26" s="18"/>
      <c r="EYQ26" s="18"/>
      <c r="EYR26" s="18"/>
      <c r="EYS26" s="18"/>
      <c r="EYT26" s="18"/>
      <c r="EYU26" s="18"/>
      <c r="EYV26" s="18"/>
      <c r="EYW26" s="18"/>
      <c r="EYX26" s="18"/>
      <c r="EYY26" s="18"/>
      <c r="EYZ26" s="18"/>
      <c r="EZA26" s="18"/>
      <c r="EZB26" s="18"/>
      <c r="EZC26" s="18"/>
      <c r="EZD26" s="18"/>
      <c r="EZE26" s="18"/>
      <c r="EZF26" s="18"/>
      <c r="EZG26" s="18"/>
      <c r="EZH26" s="18"/>
      <c r="EZI26" s="18"/>
      <c r="EZJ26" s="18"/>
      <c r="EZK26" s="18"/>
      <c r="EZL26" s="18"/>
      <c r="EZM26" s="18"/>
      <c r="EZN26" s="18"/>
      <c r="EZO26" s="18"/>
      <c r="EZP26" s="18"/>
      <c r="EZQ26" s="18"/>
      <c r="EZR26" s="18"/>
      <c r="EZS26" s="18"/>
      <c r="EZT26" s="18"/>
      <c r="EZU26" s="18"/>
      <c r="EZV26" s="18"/>
      <c r="EZW26" s="18"/>
      <c r="EZX26" s="18"/>
      <c r="EZY26" s="18"/>
      <c r="EZZ26" s="18"/>
      <c r="FAA26" s="18"/>
      <c r="FAB26" s="18"/>
      <c r="FAC26" s="18"/>
      <c r="FAD26" s="18"/>
      <c r="FAE26" s="18"/>
      <c r="FAF26" s="18"/>
      <c r="FAG26" s="18"/>
      <c r="FAH26" s="18"/>
      <c r="FAI26" s="18"/>
      <c r="FAJ26" s="18"/>
      <c r="FAK26" s="18"/>
      <c r="FAL26" s="18"/>
      <c r="FAM26" s="18"/>
      <c r="FAN26" s="18"/>
      <c r="FAO26" s="18"/>
      <c r="FAP26" s="18"/>
      <c r="FAQ26" s="18"/>
      <c r="FAR26" s="18"/>
      <c r="FAS26" s="18"/>
      <c r="FAT26" s="18"/>
      <c r="FAU26" s="18"/>
      <c r="FAV26" s="18"/>
      <c r="FAW26" s="18"/>
      <c r="FAX26" s="18"/>
      <c r="FAY26" s="18"/>
      <c r="FAZ26" s="18"/>
      <c r="FBA26" s="18"/>
      <c r="FBB26" s="18"/>
      <c r="FBC26" s="18"/>
      <c r="FBD26" s="18"/>
      <c r="FBE26" s="18"/>
      <c r="FBF26" s="18"/>
      <c r="FBG26" s="18"/>
      <c r="FBH26" s="18"/>
      <c r="FBI26" s="18"/>
      <c r="FBJ26" s="18"/>
      <c r="FBK26" s="18"/>
      <c r="FBL26" s="18"/>
      <c r="FBM26" s="18"/>
      <c r="FBN26" s="18"/>
      <c r="FBO26" s="18"/>
      <c r="FBP26" s="18"/>
      <c r="FBQ26" s="18"/>
      <c r="FBR26" s="18"/>
      <c r="FBS26" s="18"/>
      <c r="FBT26" s="18"/>
      <c r="FBU26" s="18"/>
      <c r="FBV26" s="18"/>
      <c r="FBW26" s="18"/>
      <c r="FBX26" s="18"/>
      <c r="FBY26" s="18"/>
      <c r="FBZ26" s="18"/>
      <c r="FCA26" s="18"/>
      <c r="FCB26" s="18"/>
      <c r="FCC26" s="18"/>
      <c r="FCD26" s="18"/>
      <c r="FCE26" s="18"/>
      <c r="FCF26" s="18"/>
      <c r="FCG26" s="18"/>
      <c r="FCH26" s="18"/>
      <c r="FCI26" s="18"/>
      <c r="FCJ26" s="18"/>
      <c r="FCK26" s="18"/>
      <c r="FCL26" s="18"/>
      <c r="FCM26" s="18"/>
      <c r="FCN26" s="18"/>
      <c r="FCO26" s="18"/>
      <c r="FCP26" s="18"/>
      <c r="FCQ26" s="18"/>
      <c r="FCR26" s="18"/>
      <c r="FCS26" s="18"/>
      <c r="FCT26" s="18"/>
      <c r="FCU26" s="18"/>
      <c r="FCV26" s="18"/>
      <c r="FCW26" s="18"/>
      <c r="FCX26" s="18"/>
      <c r="FCY26" s="18"/>
      <c r="FCZ26" s="18"/>
      <c r="FDA26" s="18"/>
      <c r="FDB26" s="18"/>
      <c r="FDC26" s="18"/>
      <c r="FDD26" s="18"/>
      <c r="FDE26" s="18"/>
      <c r="FDF26" s="18"/>
      <c r="FDG26" s="18"/>
      <c r="FDH26" s="18"/>
      <c r="FDI26" s="18"/>
      <c r="FDJ26" s="18"/>
      <c r="FDK26" s="18"/>
      <c r="FDL26" s="18"/>
      <c r="FDM26" s="18"/>
      <c r="FDN26" s="18"/>
      <c r="FDO26" s="18"/>
      <c r="FDP26" s="18"/>
      <c r="FDQ26" s="18"/>
      <c r="FDR26" s="18"/>
      <c r="FDS26" s="18"/>
      <c r="FDT26" s="18"/>
      <c r="FDU26" s="18"/>
      <c r="FDV26" s="18"/>
      <c r="FDW26" s="18"/>
      <c r="FDX26" s="18"/>
      <c r="FDY26" s="18"/>
      <c r="FDZ26" s="18"/>
      <c r="FEA26" s="18"/>
      <c r="FEB26" s="18"/>
      <c r="FEC26" s="18"/>
      <c r="FED26" s="18"/>
      <c r="FEE26" s="18"/>
      <c r="FEF26" s="18"/>
      <c r="FEG26" s="18"/>
      <c r="FEH26" s="18"/>
      <c r="FEI26" s="18"/>
      <c r="FEJ26" s="18"/>
      <c r="FEK26" s="18"/>
      <c r="FEL26" s="18"/>
      <c r="FEM26" s="18"/>
      <c r="FEN26" s="18"/>
      <c r="FEO26" s="18"/>
      <c r="FEP26" s="18"/>
      <c r="FEQ26" s="18"/>
      <c r="FER26" s="18"/>
      <c r="FES26" s="18"/>
      <c r="FET26" s="18"/>
      <c r="FEU26" s="18"/>
      <c r="FEV26" s="18"/>
      <c r="FEW26" s="18"/>
      <c r="FEX26" s="18"/>
      <c r="FEY26" s="18"/>
      <c r="FEZ26" s="18"/>
      <c r="FFA26" s="18"/>
      <c r="FFB26" s="18"/>
      <c r="FFC26" s="18"/>
      <c r="FFD26" s="18"/>
      <c r="FFE26" s="18"/>
      <c r="FFF26" s="18"/>
      <c r="FFG26" s="18"/>
      <c r="FFH26" s="18"/>
      <c r="FFI26" s="18"/>
      <c r="FFJ26" s="18"/>
      <c r="FFK26" s="18"/>
      <c r="FFL26" s="18"/>
      <c r="FFM26" s="18"/>
      <c r="FFN26" s="18"/>
      <c r="FFO26" s="18"/>
      <c r="FFP26" s="18"/>
      <c r="FFQ26" s="18"/>
      <c r="FFR26" s="18"/>
      <c r="FFS26" s="18"/>
      <c r="FFT26" s="18"/>
      <c r="FFU26" s="18"/>
      <c r="FFV26" s="18"/>
      <c r="FFW26" s="18"/>
      <c r="FFX26" s="18"/>
      <c r="FFY26" s="18"/>
      <c r="FFZ26" s="18"/>
      <c r="FGA26" s="18"/>
      <c r="FGB26" s="18"/>
      <c r="FGC26" s="18"/>
      <c r="FGD26" s="18"/>
      <c r="FGE26" s="18"/>
      <c r="FGF26" s="18"/>
      <c r="FGG26" s="18"/>
      <c r="FGH26" s="18"/>
      <c r="FGI26" s="18"/>
      <c r="FGJ26" s="18"/>
      <c r="FGK26" s="18"/>
      <c r="FGL26" s="18"/>
      <c r="FGM26" s="18"/>
      <c r="FGN26" s="18"/>
      <c r="FGO26" s="18"/>
      <c r="FGP26" s="18"/>
      <c r="FGQ26" s="18"/>
      <c r="FGR26" s="18"/>
      <c r="FGS26" s="18"/>
      <c r="FGT26" s="18"/>
      <c r="FGU26" s="18"/>
      <c r="FGV26" s="18"/>
      <c r="FGW26" s="18"/>
      <c r="FGX26" s="18"/>
      <c r="FGY26" s="18"/>
      <c r="FGZ26" s="18"/>
      <c r="FHA26" s="18"/>
      <c r="FHB26" s="18"/>
      <c r="FHC26" s="18"/>
      <c r="FHD26" s="18"/>
      <c r="FHE26" s="18"/>
      <c r="FHF26" s="18"/>
      <c r="FHG26" s="18"/>
      <c r="FHH26" s="18"/>
      <c r="FHI26" s="18"/>
      <c r="FHJ26" s="18"/>
      <c r="FHK26" s="18"/>
      <c r="FHL26" s="18"/>
      <c r="FHM26" s="18"/>
      <c r="FHN26" s="18"/>
      <c r="FHO26" s="18"/>
      <c r="FHP26" s="18"/>
      <c r="FHQ26" s="18"/>
      <c r="FHR26" s="18"/>
      <c r="FHS26" s="18"/>
      <c r="FHT26" s="18"/>
      <c r="FHU26" s="18"/>
      <c r="FHV26" s="18"/>
      <c r="FHW26" s="18"/>
      <c r="FHX26" s="18"/>
      <c r="FHY26" s="18"/>
      <c r="FHZ26" s="18"/>
      <c r="FIA26" s="18"/>
      <c r="FIB26" s="18"/>
      <c r="FIC26" s="18"/>
      <c r="FID26" s="18"/>
      <c r="FIE26" s="18"/>
      <c r="FIF26" s="18"/>
      <c r="FIG26" s="18"/>
      <c r="FIH26" s="18"/>
      <c r="FII26" s="18"/>
      <c r="FIJ26" s="18"/>
      <c r="FIK26" s="18"/>
      <c r="FIL26" s="18"/>
      <c r="FIM26" s="18"/>
      <c r="FIN26" s="18"/>
      <c r="FIO26" s="18"/>
      <c r="FIP26" s="18"/>
      <c r="FIQ26" s="18"/>
      <c r="FIR26" s="18"/>
      <c r="FIS26" s="18"/>
      <c r="FIT26" s="18"/>
      <c r="FIU26" s="18"/>
      <c r="FIV26" s="18"/>
      <c r="FIW26" s="18"/>
      <c r="FIX26" s="18"/>
      <c r="FIY26" s="18"/>
      <c r="FIZ26" s="18"/>
      <c r="FJA26" s="18"/>
      <c r="FJB26" s="18"/>
      <c r="FJC26" s="18"/>
      <c r="FJD26" s="18"/>
      <c r="FJE26" s="18"/>
      <c r="FJF26" s="18"/>
      <c r="FJG26" s="18"/>
      <c r="FJH26" s="18"/>
      <c r="FJI26" s="18"/>
      <c r="FJJ26" s="18"/>
      <c r="FJK26" s="18"/>
      <c r="FJL26" s="18"/>
      <c r="FJM26" s="18"/>
      <c r="FJN26" s="18"/>
      <c r="FJO26" s="18"/>
      <c r="FJP26" s="18"/>
      <c r="FJQ26" s="18"/>
      <c r="FJR26" s="18"/>
      <c r="FJS26" s="18"/>
      <c r="FJT26" s="18"/>
      <c r="FJU26" s="18"/>
      <c r="FJV26" s="18"/>
      <c r="FJW26" s="18"/>
      <c r="FJX26" s="18"/>
      <c r="FJY26" s="18"/>
      <c r="FJZ26" s="18"/>
      <c r="FKA26" s="18"/>
      <c r="FKB26" s="18"/>
      <c r="FKC26" s="18"/>
      <c r="FKD26" s="18"/>
      <c r="FKE26" s="18"/>
      <c r="FKF26" s="18"/>
      <c r="FKG26" s="18"/>
      <c r="FKH26" s="18"/>
      <c r="FKI26" s="18"/>
      <c r="FKJ26" s="18"/>
      <c r="FKK26" s="18"/>
      <c r="FKL26" s="18"/>
      <c r="FKM26" s="18"/>
      <c r="FKN26" s="18"/>
      <c r="FKO26" s="18"/>
      <c r="FKP26" s="18"/>
      <c r="FKQ26" s="18"/>
      <c r="FKR26" s="18"/>
      <c r="FKS26" s="18"/>
      <c r="FKT26" s="18"/>
      <c r="FKU26" s="18"/>
      <c r="FKV26" s="18"/>
      <c r="FKW26" s="18"/>
      <c r="FKX26" s="18"/>
      <c r="FKY26" s="18"/>
      <c r="FKZ26" s="18"/>
      <c r="FLA26" s="18"/>
      <c r="FLB26" s="18"/>
      <c r="FLC26" s="18"/>
      <c r="FLD26" s="18"/>
      <c r="FLE26" s="18"/>
      <c r="FLF26" s="18"/>
      <c r="FLG26" s="18"/>
      <c r="FLH26" s="18"/>
      <c r="FLI26" s="18"/>
      <c r="FLJ26" s="18"/>
      <c r="FLK26" s="18"/>
      <c r="FLL26" s="18"/>
      <c r="FLM26" s="18"/>
      <c r="FLN26" s="18"/>
      <c r="FLO26" s="18"/>
      <c r="FLP26" s="18"/>
      <c r="FLQ26" s="18"/>
      <c r="FLR26" s="18"/>
      <c r="FLS26" s="18"/>
      <c r="FLT26" s="18"/>
      <c r="FLU26" s="18"/>
      <c r="FLV26" s="18"/>
      <c r="FLW26" s="18"/>
      <c r="FLX26" s="18"/>
      <c r="FLY26" s="18"/>
      <c r="FLZ26" s="18"/>
      <c r="FMA26" s="18"/>
      <c r="FMB26" s="18"/>
      <c r="FMC26" s="18"/>
      <c r="FMD26" s="18"/>
      <c r="FME26" s="18"/>
      <c r="FMF26" s="18"/>
      <c r="FMG26" s="18"/>
      <c r="FMH26" s="18"/>
      <c r="FMI26" s="18"/>
      <c r="FMJ26" s="18"/>
      <c r="FMK26" s="18"/>
      <c r="FML26" s="18"/>
      <c r="FMM26" s="18"/>
      <c r="FMN26" s="18"/>
      <c r="FMO26" s="18"/>
      <c r="FMP26" s="18"/>
      <c r="FMQ26" s="18"/>
      <c r="FMR26" s="18"/>
      <c r="FMS26" s="18"/>
      <c r="FMT26" s="18"/>
      <c r="FMU26" s="18"/>
      <c r="FMV26" s="18"/>
      <c r="FMW26" s="18"/>
      <c r="FMX26" s="18"/>
      <c r="FMY26" s="18"/>
      <c r="FMZ26" s="18"/>
      <c r="FNA26" s="18"/>
      <c r="FNB26" s="18"/>
      <c r="FNC26" s="18"/>
      <c r="FND26" s="18"/>
      <c r="FNE26" s="18"/>
      <c r="FNF26" s="18"/>
      <c r="FNG26" s="18"/>
      <c r="FNH26" s="18"/>
      <c r="FNI26" s="18"/>
      <c r="FNJ26" s="18"/>
      <c r="FNK26" s="18"/>
      <c r="FNL26" s="18"/>
      <c r="FNM26" s="18"/>
      <c r="FNN26" s="18"/>
      <c r="FNO26" s="18"/>
      <c r="FNP26" s="18"/>
      <c r="FNQ26" s="18"/>
      <c r="FNR26" s="18"/>
      <c r="FNS26" s="18"/>
      <c r="FNT26" s="18"/>
      <c r="FNU26" s="18"/>
      <c r="FNV26" s="18"/>
      <c r="FNW26" s="18"/>
      <c r="FNX26" s="18"/>
      <c r="FNY26" s="18"/>
      <c r="FNZ26" s="18"/>
      <c r="FOA26" s="18"/>
      <c r="FOB26" s="18"/>
      <c r="FOC26" s="18"/>
      <c r="FOD26" s="18"/>
      <c r="FOE26" s="18"/>
      <c r="FOF26" s="18"/>
      <c r="FOG26" s="18"/>
      <c r="FOH26" s="18"/>
      <c r="FOI26" s="18"/>
      <c r="FOJ26" s="18"/>
      <c r="FOK26" s="18"/>
      <c r="FOL26" s="18"/>
      <c r="FOM26" s="18"/>
      <c r="FON26" s="18"/>
      <c r="FOO26" s="18"/>
      <c r="FOP26" s="18"/>
      <c r="FOQ26" s="18"/>
      <c r="FOR26" s="18"/>
      <c r="FOS26" s="18"/>
      <c r="FOT26" s="18"/>
      <c r="FOU26" s="18"/>
      <c r="FOV26" s="18"/>
      <c r="FOW26" s="18"/>
      <c r="FOX26" s="18"/>
      <c r="FOY26" s="18"/>
      <c r="FOZ26" s="18"/>
      <c r="FPA26" s="18"/>
      <c r="FPB26" s="18"/>
      <c r="FPC26" s="18"/>
      <c r="FPD26" s="18"/>
      <c r="FPE26" s="18"/>
      <c r="FPF26" s="18"/>
      <c r="FPG26" s="18"/>
      <c r="FPH26" s="18"/>
      <c r="FPI26" s="18"/>
      <c r="FPJ26" s="18"/>
      <c r="FPK26" s="18"/>
      <c r="FPL26" s="18"/>
      <c r="FPM26" s="18"/>
      <c r="FPN26" s="18"/>
      <c r="FPO26" s="18"/>
      <c r="FPP26" s="18"/>
      <c r="FPQ26" s="18"/>
      <c r="FPR26" s="18"/>
      <c r="FPS26" s="18"/>
      <c r="FPT26" s="18"/>
      <c r="FPU26" s="18"/>
      <c r="FPV26" s="18"/>
      <c r="FPW26" s="18"/>
      <c r="FPX26" s="18"/>
      <c r="FPY26" s="18"/>
      <c r="FPZ26" s="18"/>
      <c r="FQA26" s="18"/>
      <c r="FQB26" s="18"/>
      <c r="FQC26" s="18"/>
      <c r="FQD26" s="18"/>
      <c r="FQE26" s="18"/>
      <c r="FQF26" s="18"/>
      <c r="FQG26" s="18"/>
      <c r="FQH26" s="18"/>
      <c r="FQI26" s="18"/>
      <c r="FQJ26" s="18"/>
      <c r="FQK26" s="18"/>
      <c r="FQL26" s="18"/>
      <c r="FQM26" s="18"/>
      <c r="FQN26" s="18"/>
      <c r="FQO26" s="18"/>
      <c r="FQP26" s="18"/>
      <c r="FQQ26" s="18"/>
      <c r="FQR26" s="18"/>
      <c r="FQS26" s="18"/>
      <c r="FQT26" s="18"/>
      <c r="FQU26" s="18"/>
      <c r="FQV26" s="18"/>
      <c r="FQW26" s="18"/>
      <c r="FQX26" s="18"/>
      <c r="FQY26" s="18"/>
      <c r="FQZ26" s="18"/>
      <c r="FRA26" s="18"/>
      <c r="FRB26" s="18"/>
      <c r="FRC26" s="18"/>
      <c r="FRD26" s="18"/>
      <c r="FRE26" s="18"/>
      <c r="FRF26" s="18"/>
      <c r="FRG26" s="18"/>
      <c r="FRH26" s="18"/>
      <c r="FRI26" s="18"/>
      <c r="FRJ26" s="18"/>
      <c r="FRK26" s="18"/>
      <c r="FRL26" s="18"/>
      <c r="FRM26" s="18"/>
      <c r="FRN26" s="18"/>
      <c r="FRO26" s="18"/>
      <c r="FRP26" s="18"/>
      <c r="FRQ26" s="18"/>
      <c r="FRR26" s="18"/>
      <c r="FRS26" s="18"/>
      <c r="FRT26" s="18"/>
      <c r="FRU26" s="18"/>
      <c r="FRV26" s="18"/>
      <c r="FRW26" s="18"/>
      <c r="FRX26" s="18"/>
      <c r="FRY26" s="18"/>
      <c r="FRZ26" s="18"/>
      <c r="FSA26" s="18"/>
      <c r="FSB26" s="18"/>
      <c r="FSC26" s="18"/>
      <c r="FSD26" s="18"/>
      <c r="FSE26" s="18"/>
      <c r="FSF26" s="18"/>
      <c r="FSG26" s="18"/>
      <c r="FSH26" s="18"/>
      <c r="FSI26" s="18"/>
      <c r="FSJ26" s="18"/>
      <c r="FSK26" s="18"/>
      <c r="FSL26" s="18"/>
      <c r="FSM26" s="18"/>
      <c r="FSN26" s="18"/>
      <c r="FSO26" s="18"/>
      <c r="FSP26" s="18"/>
      <c r="FSQ26" s="18"/>
      <c r="FSR26" s="18"/>
      <c r="FSS26" s="18"/>
      <c r="FST26" s="18"/>
      <c r="FSU26" s="18"/>
      <c r="FSV26" s="18"/>
      <c r="FSW26" s="18"/>
      <c r="FSX26" s="18"/>
      <c r="FSY26" s="18"/>
      <c r="FSZ26" s="18"/>
      <c r="FTA26" s="18"/>
      <c r="FTB26" s="18"/>
      <c r="FTC26" s="18"/>
      <c r="FTD26" s="18"/>
      <c r="FTE26" s="18"/>
      <c r="FTF26" s="18"/>
      <c r="FTG26" s="18"/>
      <c r="FTH26" s="18"/>
      <c r="FTI26" s="18"/>
      <c r="FTJ26" s="18"/>
      <c r="FTK26" s="18"/>
      <c r="FTL26" s="18"/>
      <c r="FTM26" s="18"/>
      <c r="FTN26" s="18"/>
      <c r="FTO26" s="18"/>
      <c r="FTP26" s="18"/>
      <c r="FTQ26" s="18"/>
      <c r="FTR26" s="18"/>
      <c r="FTS26" s="18"/>
      <c r="FTT26" s="18"/>
      <c r="FTU26" s="18"/>
      <c r="FTV26" s="18"/>
      <c r="FTW26" s="18"/>
      <c r="FTX26" s="18"/>
      <c r="FTY26" s="18"/>
      <c r="FTZ26" s="18"/>
      <c r="FUA26" s="18"/>
      <c r="FUB26" s="18"/>
      <c r="FUC26" s="18"/>
      <c r="FUD26" s="18"/>
      <c r="FUE26" s="18"/>
      <c r="FUF26" s="18"/>
      <c r="FUG26" s="18"/>
      <c r="FUH26" s="18"/>
      <c r="FUI26" s="18"/>
      <c r="FUJ26" s="18"/>
      <c r="FUK26" s="18"/>
      <c r="FUL26" s="18"/>
      <c r="FUM26" s="18"/>
      <c r="FUN26" s="18"/>
      <c r="FUO26" s="18"/>
      <c r="FUP26" s="18"/>
      <c r="FUQ26" s="18"/>
      <c r="FUR26" s="18"/>
      <c r="FUS26" s="18"/>
      <c r="FUT26" s="18"/>
      <c r="FUU26" s="18"/>
      <c r="FUV26" s="18"/>
      <c r="FUW26" s="18"/>
      <c r="FUX26" s="18"/>
      <c r="FUY26" s="18"/>
      <c r="FUZ26" s="18"/>
      <c r="FVA26" s="18"/>
      <c r="FVB26" s="18"/>
      <c r="FVC26" s="18"/>
      <c r="FVD26" s="18"/>
      <c r="FVE26" s="18"/>
      <c r="FVF26" s="18"/>
      <c r="FVG26" s="18"/>
      <c r="FVH26" s="18"/>
      <c r="FVI26" s="18"/>
      <c r="FVJ26" s="18"/>
      <c r="FVK26" s="18"/>
      <c r="FVL26" s="18"/>
      <c r="FVM26" s="18"/>
      <c r="FVN26" s="18"/>
      <c r="FVO26" s="18"/>
      <c r="FVP26" s="18"/>
      <c r="FVQ26" s="18"/>
      <c r="FVR26" s="18"/>
      <c r="FVS26" s="18"/>
      <c r="FVT26" s="18"/>
      <c r="FVU26" s="18"/>
      <c r="FVV26" s="18"/>
      <c r="FVW26" s="18"/>
      <c r="FVX26" s="18"/>
      <c r="FVY26" s="18"/>
      <c r="FVZ26" s="18"/>
      <c r="FWA26" s="18"/>
      <c r="FWB26" s="18"/>
      <c r="FWC26" s="18"/>
      <c r="FWD26" s="18"/>
      <c r="FWE26" s="18"/>
      <c r="FWF26" s="18"/>
      <c r="FWG26" s="18"/>
      <c r="FWH26" s="18"/>
      <c r="FWI26" s="18"/>
      <c r="FWJ26" s="18"/>
      <c r="FWK26" s="18"/>
      <c r="FWL26" s="18"/>
      <c r="FWM26" s="18"/>
      <c r="FWN26" s="18"/>
      <c r="FWO26" s="18"/>
      <c r="FWP26" s="18"/>
      <c r="FWQ26" s="18"/>
      <c r="FWR26" s="18"/>
      <c r="FWS26" s="18"/>
      <c r="FWT26" s="18"/>
      <c r="FWU26" s="18"/>
      <c r="FWV26" s="18"/>
      <c r="FWW26" s="18"/>
      <c r="FWX26" s="18"/>
      <c r="FWY26" s="18"/>
      <c r="FWZ26" s="18"/>
      <c r="FXA26" s="18"/>
      <c r="FXB26" s="18"/>
      <c r="FXC26" s="18"/>
      <c r="FXD26" s="18"/>
      <c r="FXE26" s="18"/>
      <c r="FXF26" s="18"/>
      <c r="FXG26" s="18"/>
      <c r="FXH26" s="18"/>
      <c r="FXI26" s="18"/>
      <c r="FXJ26" s="18"/>
      <c r="FXK26" s="18"/>
      <c r="FXL26" s="18"/>
      <c r="FXM26" s="18"/>
      <c r="FXN26" s="18"/>
      <c r="FXO26" s="18"/>
      <c r="FXP26" s="18"/>
      <c r="FXQ26" s="18"/>
      <c r="FXR26" s="18"/>
      <c r="FXS26" s="18"/>
      <c r="FXT26" s="18"/>
      <c r="FXU26" s="18"/>
      <c r="FXV26" s="18"/>
      <c r="FXW26" s="18"/>
      <c r="FXX26" s="18"/>
      <c r="FXY26" s="18"/>
      <c r="FXZ26" s="18"/>
      <c r="FYA26" s="18"/>
      <c r="FYB26" s="18"/>
      <c r="FYC26" s="18"/>
      <c r="FYD26" s="18"/>
      <c r="FYE26" s="18"/>
      <c r="FYF26" s="18"/>
      <c r="FYG26" s="18"/>
      <c r="FYH26" s="18"/>
      <c r="FYI26" s="18"/>
      <c r="FYJ26" s="18"/>
      <c r="FYK26" s="18"/>
      <c r="FYL26" s="18"/>
      <c r="FYM26" s="18"/>
      <c r="FYN26" s="18"/>
      <c r="FYO26" s="18"/>
      <c r="FYP26" s="18"/>
      <c r="FYQ26" s="18"/>
      <c r="FYR26" s="18"/>
      <c r="FYS26" s="18"/>
      <c r="FYT26" s="18"/>
      <c r="FYU26" s="18"/>
      <c r="FYV26" s="18"/>
      <c r="FYW26" s="18"/>
      <c r="FYX26" s="18"/>
      <c r="FYY26" s="18"/>
      <c r="FYZ26" s="18"/>
      <c r="FZA26" s="18"/>
      <c r="FZB26" s="18"/>
      <c r="FZC26" s="18"/>
      <c r="FZD26" s="18"/>
      <c r="FZE26" s="18"/>
      <c r="FZF26" s="18"/>
      <c r="FZG26" s="18"/>
      <c r="FZH26" s="18"/>
      <c r="FZI26" s="18"/>
      <c r="FZJ26" s="18"/>
      <c r="FZK26" s="18"/>
      <c r="FZL26" s="18"/>
      <c r="FZM26" s="18"/>
      <c r="FZN26" s="18"/>
      <c r="FZO26" s="18"/>
      <c r="FZP26" s="18"/>
      <c r="FZQ26" s="18"/>
      <c r="FZR26" s="18"/>
      <c r="FZS26" s="18"/>
      <c r="FZT26" s="18"/>
      <c r="FZU26" s="18"/>
      <c r="FZV26" s="18"/>
      <c r="FZW26" s="18"/>
      <c r="FZX26" s="18"/>
      <c r="FZY26" s="18"/>
      <c r="FZZ26" s="18"/>
      <c r="GAA26" s="18"/>
      <c r="GAB26" s="18"/>
      <c r="GAC26" s="18"/>
      <c r="GAD26" s="18"/>
      <c r="GAE26" s="18"/>
      <c r="GAF26" s="18"/>
      <c r="GAG26" s="18"/>
      <c r="GAH26" s="18"/>
      <c r="GAI26" s="18"/>
      <c r="GAJ26" s="18"/>
      <c r="GAK26" s="18"/>
      <c r="GAL26" s="18"/>
      <c r="GAM26" s="18"/>
      <c r="GAN26" s="18"/>
      <c r="GAO26" s="18"/>
      <c r="GAP26" s="18"/>
      <c r="GAQ26" s="18"/>
      <c r="GAR26" s="18"/>
      <c r="GAS26" s="18"/>
      <c r="GAT26" s="18"/>
      <c r="GAU26" s="18"/>
      <c r="GAV26" s="18"/>
      <c r="GAW26" s="18"/>
      <c r="GAX26" s="18"/>
      <c r="GAY26" s="18"/>
      <c r="GAZ26" s="18"/>
      <c r="GBA26" s="18"/>
      <c r="GBB26" s="18"/>
      <c r="GBC26" s="18"/>
      <c r="GBD26" s="18"/>
      <c r="GBE26" s="18"/>
      <c r="GBF26" s="18"/>
      <c r="GBG26" s="18"/>
      <c r="GBH26" s="18"/>
      <c r="GBI26" s="18"/>
      <c r="GBJ26" s="18"/>
      <c r="GBK26" s="18"/>
      <c r="GBL26" s="18"/>
      <c r="GBM26" s="18"/>
      <c r="GBN26" s="18"/>
      <c r="GBO26" s="18"/>
      <c r="GBP26" s="18"/>
      <c r="GBQ26" s="18"/>
      <c r="GBR26" s="18"/>
      <c r="GBS26" s="18"/>
      <c r="GBT26" s="18"/>
      <c r="GBU26" s="18"/>
      <c r="GBV26" s="18"/>
      <c r="GBW26" s="18"/>
      <c r="GBX26" s="18"/>
      <c r="GBY26" s="18"/>
      <c r="GBZ26" s="18"/>
      <c r="GCA26" s="18"/>
      <c r="GCB26" s="18"/>
      <c r="GCC26" s="18"/>
      <c r="GCD26" s="18"/>
      <c r="GCE26" s="18"/>
      <c r="GCF26" s="18"/>
      <c r="GCG26" s="18"/>
      <c r="GCH26" s="18"/>
      <c r="GCI26" s="18"/>
      <c r="GCJ26" s="18"/>
      <c r="GCK26" s="18"/>
      <c r="GCL26" s="18"/>
      <c r="GCM26" s="18"/>
      <c r="GCN26" s="18"/>
      <c r="GCO26" s="18"/>
      <c r="GCP26" s="18"/>
      <c r="GCQ26" s="18"/>
      <c r="GCR26" s="18"/>
      <c r="GCS26" s="18"/>
      <c r="GCT26" s="18"/>
      <c r="GCU26" s="18"/>
      <c r="GCV26" s="18"/>
      <c r="GCW26" s="18"/>
      <c r="GCX26" s="18"/>
      <c r="GCY26" s="18"/>
      <c r="GCZ26" s="18"/>
      <c r="GDA26" s="18"/>
      <c r="GDB26" s="18"/>
      <c r="GDC26" s="18"/>
      <c r="GDD26" s="18"/>
      <c r="GDE26" s="18"/>
      <c r="GDF26" s="18"/>
      <c r="GDG26" s="18"/>
      <c r="GDH26" s="18"/>
      <c r="GDI26" s="18"/>
      <c r="GDJ26" s="18"/>
      <c r="GDK26" s="18"/>
      <c r="GDL26" s="18"/>
      <c r="GDM26" s="18"/>
      <c r="GDN26" s="18"/>
      <c r="GDO26" s="18"/>
      <c r="GDP26" s="18"/>
      <c r="GDQ26" s="18"/>
      <c r="GDR26" s="18"/>
      <c r="GDS26" s="18"/>
      <c r="GDT26" s="18"/>
      <c r="GDU26" s="18"/>
      <c r="GDV26" s="18"/>
      <c r="GDW26" s="18"/>
      <c r="GDX26" s="18"/>
      <c r="GDY26" s="18"/>
      <c r="GDZ26" s="18"/>
      <c r="GEA26" s="18"/>
      <c r="GEB26" s="18"/>
      <c r="GEC26" s="18"/>
      <c r="GED26" s="18"/>
      <c r="GEE26" s="18"/>
      <c r="GEF26" s="18"/>
      <c r="GEG26" s="18"/>
      <c r="GEH26" s="18"/>
      <c r="GEI26" s="18"/>
      <c r="GEJ26" s="18"/>
      <c r="GEK26" s="18"/>
      <c r="GEL26" s="18"/>
      <c r="GEM26" s="18"/>
      <c r="GEN26" s="18"/>
      <c r="GEO26" s="18"/>
      <c r="GEP26" s="18"/>
      <c r="GEQ26" s="18"/>
      <c r="GER26" s="18"/>
      <c r="GES26" s="18"/>
      <c r="GET26" s="18"/>
      <c r="GEU26" s="18"/>
      <c r="GEV26" s="18"/>
      <c r="GEW26" s="18"/>
      <c r="GEX26" s="18"/>
      <c r="GEY26" s="18"/>
      <c r="GEZ26" s="18"/>
      <c r="GFA26" s="18"/>
      <c r="GFB26" s="18"/>
      <c r="GFC26" s="18"/>
      <c r="GFD26" s="18"/>
      <c r="GFE26" s="18"/>
      <c r="GFF26" s="18"/>
      <c r="GFG26" s="18"/>
      <c r="GFH26" s="18"/>
      <c r="GFI26" s="18"/>
      <c r="GFJ26" s="18"/>
      <c r="GFK26" s="18"/>
      <c r="GFL26" s="18"/>
      <c r="GFM26" s="18"/>
      <c r="GFN26" s="18"/>
      <c r="GFO26" s="18"/>
      <c r="GFP26" s="18"/>
      <c r="GFQ26" s="18"/>
      <c r="GFR26" s="18"/>
      <c r="GFS26" s="18"/>
      <c r="GFT26" s="18"/>
      <c r="GFU26" s="18"/>
      <c r="GFV26" s="18"/>
      <c r="GFW26" s="18"/>
      <c r="GFX26" s="18"/>
      <c r="GFY26" s="18"/>
      <c r="GFZ26" s="18"/>
      <c r="GGA26" s="18"/>
      <c r="GGB26" s="18"/>
      <c r="GGC26" s="18"/>
      <c r="GGD26" s="18"/>
      <c r="GGE26" s="18"/>
      <c r="GGF26" s="18"/>
      <c r="GGG26" s="18"/>
      <c r="GGH26" s="18"/>
      <c r="GGI26" s="18"/>
      <c r="GGJ26" s="18"/>
      <c r="GGK26" s="18"/>
      <c r="GGL26" s="18"/>
      <c r="GGM26" s="18"/>
      <c r="GGN26" s="18"/>
      <c r="GGO26" s="18"/>
      <c r="GGP26" s="18"/>
      <c r="GGQ26" s="18"/>
      <c r="GGR26" s="18"/>
      <c r="GGS26" s="18"/>
      <c r="GGT26" s="18"/>
      <c r="GGU26" s="18"/>
      <c r="GGV26" s="18"/>
      <c r="GGW26" s="18"/>
      <c r="GGX26" s="18"/>
      <c r="GGY26" s="18"/>
      <c r="GGZ26" s="18"/>
      <c r="GHA26" s="18"/>
      <c r="GHB26" s="18"/>
      <c r="GHC26" s="18"/>
      <c r="GHD26" s="18"/>
      <c r="GHE26" s="18"/>
      <c r="GHF26" s="18"/>
      <c r="GHG26" s="18"/>
      <c r="GHH26" s="18"/>
      <c r="GHI26" s="18"/>
      <c r="GHJ26" s="18"/>
      <c r="GHK26" s="18"/>
      <c r="GHL26" s="18"/>
      <c r="GHM26" s="18"/>
      <c r="GHN26" s="18"/>
      <c r="GHO26" s="18"/>
      <c r="GHP26" s="18"/>
      <c r="GHQ26" s="18"/>
      <c r="GHR26" s="18"/>
      <c r="GHS26" s="18"/>
      <c r="GHT26" s="18"/>
      <c r="GHU26" s="18"/>
      <c r="GHV26" s="18"/>
      <c r="GHW26" s="18"/>
      <c r="GHX26" s="18"/>
      <c r="GHY26" s="18"/>
      <c r="GHZ26" s="18"/>
      <c r="GIA26" s="18"/>
      <c r="GIB26" s="18"/>
      <c r="GIC26" s="18"/>
      <c r="GID26" s="18"/>
      <c r="GIE26" s="18"/>
      <c r="GIF26" s="18"/>
      <c r="GIG26" s="18"/>
      <c r="GIH26" s="18"/>
      <c r="GII26" s="18"/>
      <c r="GIJ26" s="18"/>
      <c r="GIK26" s="18"/>
      <c r="GIL26" s="18"/>
      <c r="GIM26" s="18"/>
      <c r="GIN26" s="18"/>
      <c r="GIO26" s="18"/>
      <c r="GIP26" s="18"/>
      <c r="GIQ26" s="18"/>
      <c r="GIR26" s="18"/>
      <c r="GIS26" s="18"/>
      <c r="GIT26" s="18"/>
      <c r="GIU26" s="18"/>
      <c r="GIV26" s="18"/>
      <c r="GIW26" s="18"/>
      <c r="GIX26" s="18"/>
      <c r="GIY26" s="18"/>
      <c r="GIZ26" s="18"/>
      <c r="GJA26" s="18"/>
      <c r="GJB26" s="18"/>
      <c r="GJC26" s="18"/>
      <c r="GJD26" s="18"/>
      <c r="GJE26" s="18"/>
      <c r="GJF26" s="18"/>
      <c r="GJG26" s="18"/>
      <c r="GJH26" s="18"/>
      <c r="GJI26" s="18"/>
      <c r="GJJ26" s="18"/>
      <c r="GJK26" s="18"/>
      <c r="GJL26" s="18"/>
      <c r="GJM26" s="18"/>
      <c r="GJN26" s="18"/>
      <c r="GJO26" s="18"/>
      <c r="GJP26" s="18"/>
      <c r="GJQ26" s="18"/>
      <c r="GJR26" s="18"/>
      <c r="GJS26" s="18"/>
      <c r="GJT26" s="18"/>
      <c r="GJU26" s="18"/>
      <c r="GJV26" s="18"/>
      <c r="GJW26" s="18"/>
      <c r="GJX26" s="18"/>
      <c r="GJY26" s="18"/>
      <c r="GJZ26" s="18"/>
      <c r="GKA26" s="18"/>
      <c r="GKB26" s="18"/>
      <c r="GKC26" s="18"/>
      <c r="GKD26" s="18"/>
      <c r="GKE26" s="18"/>
      <c r="GKF26" s="18"/>
      <c r="GKG26" s="18"/>
      <c r="GKH26" s="18"/>
      <c r="GKI26" s="18"/>
      <c r="GKJ26" s="18"/>
      <c r="GKK26" s="18"/>
      <c r="GKL26" s="18"/>
      <c r="GKM26" s="18"/>
      <c r="GKN26" s="18"/>
      <c r="GKO26" s="18"/>
      <c r="GKP26" s="18"/>
      <c r="GKQ26" s="18"/>
      <c r="GKR26" s="18"/>
      <c r="GKS26" s="18"/>
      <c r="GKT26" s="18"/>
      <c r="GKU26" s="18"/>
      <c r="GKV26" s="18"/>
      <c r="GKW26" s="18"/>
      <c r="GKX26" s="18"/>
      <c r="GKY26" s="18"/>
      <c r="GKZ26" s="18"/>
      <c r="GLA26" s="18"/>
      <c r="GLB26" s="18"/>
      <c r="GLC26" s="18"/>
      <c r="GLD26" s="18"/>
      <c r="GLE26" s="18"/>
      <c r="GLF26" s="18"/>
      <c r="GLG26" s="18"/>
      <c r="GLH26" s="18"/>
      <c r="GLI26" s="18"/>
      <c r="GLJ26" s="18"/>
      <c r="GLK26" s="18"/>
      <c r="GLL26" s="18"/>
      <c r="GLM26" s="18"/>
      <c r="GLN26" s="18"/>
      <c r="GLO26" s="18"/>
      <c r="GLP26" s="18"/>
      <c r="GLQ26" s="18"/>
      <c r="GLR26" s="18"/>
      <c r="GLS26" s="18"/>
      <c r="GLT26" s="18"/>
      <c r="GLU26" s="18"/>
      <c r="GLV26" s="18"/>
      <c r="GLW26" s="18"/>
      <c r="GLX26" s="18"/>
      <c r="GLY26" s="18"/>
      <c r="GLZ26" s="18"/>
      <c r="GMA26" s="18"/>
      <c r="GMB26" s="18"/>
      <c r="GMC26" s="18"/>
      <c r="GMD26" s="18"/>
      <c r="GME26" s="18"/>
      <c r="GMF26" s="18"/>
      <c r="GMG26" s="18"/>
      <c r="GMH26" s="18"/>
      <c r="GMI26" s="18"/>
      <c r="GMJ26" s="18"/>
      <c r="GMK26" s="18"/>
      <c r="GML26" s="18"/>
      <c r="GMM26" s="18"/>
      <c r="GMN26" s="18"/>
      <c r="GMO26" s="18"/>
      <c r="GMP26" s="18"/>
      <c r="GMQ26" s="18"/>
      <c r="GMR26" s="18"/>
      <c r="GMS26" s="18"/>
      <c r="GMT26" s="18"/>
      <c r="GMU26" s="18"/>
      <c r="GMV26" s="18"/>
      <c r="GMW26" s="18"/>
      <c r="GMX26" s="18"/>
      <c r="GMY26" s="18"/>
      <c r="GMZ26" s="18"/>
      <c r="GNA26" s="18"/>
      <c r="GNB26" s="18"/>
      <c r="GNC26" s="18"/>
      <c r="GND26" s="18"/>
      <c r="GNE26" s="18"/>
      <c r="GNF26" s="18"/>
      <c r="GNG26" s="18"/>
      <c r="GNH26" s="18"/>
      <c r="GNI26" s="18"/>
      <c r="GNJ26" s="18"/>
      <c r="GNK26" s="18"/>
      <c r="GNL26" s="18"/>
      <c r="GNM26" s="18"/>
      <c r="GNN26" s="18"/>
      <c r="GNO26" s="18"/>
      <c r="GNP26" s="18"/>
      <c r="GNQ26" s="18"/>
      <c r="GNR26" s="18"/>
      <c r="GNS26" s="18"/>
      <c r="GNT26" s="18"/>
      <c r="GNU26" s="18"/>
      <c r="GNV26" s="18"/>
      <c r="GNW26" s="18"/>
      <c r="GNX26" s="18"/>
      <c r="GNY26" s="18"/>
      <c r="GNZ26" s="18"/>
      <c r="GOA26" s="18"/>
      <c r="GOB26" s="18"/>
      <c r="GOC26" s="18"/>
      <c r="GOD26" s="18"/>
      <c r="GOE26" s="18"/>
      <c r="GOF26" s="18"/>
      <c r="GOG26" s="18"/>
      <c r="GOH26" s="18"/>
      <c r="GOI26" s="18"/>
      <c r="GOJ26" s="18"/>
      <c r="GOK26" s="18"/>
      <c r="GOL26" s="18"/>
      <c r="GOM26" s="18"/>
      <c r="GON26" s="18"/>
      <c r="GOO26" s="18"/>
      <c r="GOP26" s="18"/>
      <c r="GOQ26" s="18"/>
      <c r="GOR26" s="18"/>
      <c r="GOS26" s="18"/>
      <c r="GOT26" s="18"/>
      <c r="GOU26" s="18"/>
      <c r="GOV26" s="18"/>
      <c r="GOW26" s="18"/>
      <c r="GOX26" s="18"/>
      <c r="GOY26" s="18"/>
      <c r="GOZ26" s="18"/>
      <c r="GPA26" s="18"/>
      <c r="GPB26" s="18"/>
      <c r="GPC26" s="18"/>
      <c r="GPD26" s="18"/>
      <c r="GPE26" s="18"/>
      <c r="GPF26" s="18"/>
      <c r="GPG26" s="18"/>
      <c r="GPH26" s="18"/>
      <c r="GPI26" s="18"/>
      <c r="GPJ26" s="18"/>
      <c r="GPK26" s="18"/>
      <c r="GPL26" s="18"/>
      <c r="GPM26" s="18"/>
      <c r="GPN26" s="18"/>
      <c r="GPO26" s="18"/>
      <c r="GPP26" s="18"/>
      <c r="GPQ26" s="18"/>
      <c r="GPR26" s="18"/>
      <c r="GPS26" s="18"/>
      <c r="GPT26" s="18"/>
      <c r="GPU26" s="18"/>
      <c r="GPV26" s="18"/>
      <c r="GPW26" s="18"/>
      <c r="GPX26" s="18"/>
      <c r="GPY26" s="18"/>
      <c r="GPZ26" s="18"/>
      <c r="GQA26" s="18"/>
      <c r="GQB26" s="18"/>
      <c r="GQC26" s="18"/>
      <c r="GQD26" s="18"/>
      <c r="GQE26" s="18"/>
      <c r="GQF26" s="18"/>
      <c r="GQG26" s="18"/>
      <c r="GQH26" s="18"/>
      <c r="GQI26" s="18"/>
      <c r="GQJ26" s="18"/>
      <c r="GQK26" s="18"/>
      <c r="GQL26" s="18"/>
      <c r="GQM26" s="18"/>
      <c r="GQN26" s="18"/>
      <c r="GQO26" s="18"/>
      <c r="GQP26" s="18"/>
      <c r="GQQ26" s="18"/>
      <c r="GQR26" s="18"/>
      <c r="GQS26" s="18"/>
      <c r="GQT26" s="18"/>
      <c r="GQU26" s="18"/>
      <c r="GQV26" s="18"/>
      <c r="GQW26" s="18"/>
      <c r="GQX26" s="18"/>
      <c r="GQY26" s="18"/>
      <c r="GQZ26" s="18"/>
      <c r="GRA26" s="18"/>
      <c r="GRB26" s="18"/>
      <c r="GRC26" s="18"/>
      <c r="GRD26" s="18"/>
      <c r="GRE26" s="18"/>
      <c r="GRF26" s="18"/>
      <c r="GRG26" s="18"/>
      <c r="GRH26" s="18"/>
      <c r="GRI26" s="18"/>
      <c r="GRJ26" s="18"/>
      <c r="GRK26" s="18"/>
      <c r="GRL26" s="18"/>
      <c r="GRM26" s="18"/>
      <c r="GRN26" s="18"/>
      <c r="GRO26" s="18"/>
      <c r="GRP26" s="18"/>
      <c r="GRQ26" s="18"/>
      <c r="GRR26" s="18"/>
      <c r="GRS26" s="18"/>
      <c r="GRT26" s="18"/>
      <c r="GRU26" s="18"/>
      <c r="GRV26" s="18"/>
      <c r="GRW26" s="18"/>
      <c r="GRX26" s="18"/>
      <c r="GRY26" s="18"/>
      <c r="GRZ26" s="18"/>
      <c r="GSA26" s="18"/>
      <c r="GSB26" s="18"/>
      <c r="GSC26" s="18"/>
      <c r="GSD26" s="18"/>
      <c r="GSE26" s="18"/>
      <c r="GSF26" s="18"/>
      <c r="GSG26" s="18"/>
      <c r="GSH26" s="18"/>
      <c r="GSI26" s="18"/>
      <c r="GSJ26" s="18"/>
      <c r="GSK26" s="18"/>
      <c r="GSL26" s="18"/>
      <c r="GSM26" s="18"/>
      <c r="GSN26" s="18"/>
      <c r="GSO26" s="18"/>
      <c r="GSP26" s="18"/>
      <c r="GSQ26" s="18"/>
      <c r="GSR26" s="18"/>
      <c r="GSS26" s="18"/>
      <c r="GST26" s="18"/>
      <c r="GSU26" s="18"/>
      <c r="GSV26" s="18"/>
      <c r="GSW26" s="18"/>
      <c r="GSX26" s="18"/>
      <c r="GSY26" s="18"/>
      <c r="GSZ26" s="18"/>
      <c r="GTA26" s="18"/>
      <c r="GTB26" s="18"/>
      <c r="GTC26" s="18"/>
      <c r="GTD26" s="18"/>
      <c r="GTE26" s="18"/>
      <c r="GTF26" s="18"/>
      <c r="GTG26" s="18"/>
      <c r="GTH26" s="18"/>
      <c r="GTI26" s="18"/>
      <c r="GTJ26" s="18"/>
      <c r="GTK26" s="18"/>
      <c r="GTL26" s="18"/>
      <c r="GTM26" s="18"/>
      <c r="GTN26" s="18"/>
      <c r="GTO26" s="18"/>
      <c r="GTP26" s="18"/>
      <c r="GTQ26" s="18"/>
      <c r="GTR26" s="18"/>
      <c r="GTS26" s="18"/>
      <c r="GTT26" s="18"/>
      <c r="GTU26" s="18"/>
      <c r="GTV26" s="18"/>
      <c r="GTW26" s="18"/>
      <c r="GTX26" s="18"/>
      <c r="GTY26" s="18"/>
      <c r="GTZ26" s="18"/>
      <c r="GUA26" s="18"/>
      <c r="GUB26" s="18"/>
      <c r="GUC26" s="18"/>
      <c r="GUD26" s="18"/>
      <c r="GUE26" s="18"/>
      <c r="GUF26" s="18"/>
      <c r="GUG26" s="18"/>
      <c r="GUH26" s="18"/>
      <c r="GUI26" s="18"/>
      <c r="GUJ26" s="18"/>
      <c r="GUK26" s="18"/>
      <c r="GUL26" s="18"/>
      <c r="GUM26" s="18"/>
      <c r="GUN26" s="18"/>
      <c r="GUO26" s="18"/>
      <c r="GUP26" s="18"/>
      <c r="GUQ26" s="18"/>
      <c r="GUR26" s="18"/>
      <c r="GUS26" s="18"/>
      <c r="GUT26" s="18"/>
      <c r="GUU26" s="18"/>
      <c r="GUV26" s="18"/>
      <c r="GUW26" s="18"/>
      <c r="GUX26" s="18"/>
      <c r="GUY26" s="18"/>
      <c r="GUZ26" s="18"/>
      <c r="GVA26" s="18"/>
      <c r="GVB26" s="18"/>
      <c r="GVC26" s="18"/>
      <c r="GVD26" s="18"/>
      <c r="GVE26" s="18"/>
      <c r="GVF26" s="18"/>
      <c r="GVG26" s="18"/>
      <c r="GVH26" s="18"/>
      <c r="GVI26" s="18"/>
      <c r="GVJ26" s="18"/>
      <c r="GVK26" s="18"/>
      <c r="GVL26" s="18"/>
      <c r="GVM26" s="18"/>
      <c r="GVN26" s="18"/>
      <c r="GVO26" s="18"/>
      <c r="GVP26" s="18"/>
      <c r="GVQ26" s="18"/>
      <c r="GVR26" s="18"/>
      <c r="GVS26" s="18"/>
      <c r="GVT26" s="18"/>
      <c r="GVU26" s="18"/>
      <c r="GVV26" s="18"/>
      <c r="GVW26" s="18"/>
      <c r="GVX26" s="18"/>
      <c r="GVY26" s="18"/>
      <c r="GVZ26" s="18"/>
      <c r="GWA26" s="18"/>
      <c r="GWB26" s="18"/>
      <c r="GWC26" s="18"/>
      <c r="GWD26" s="18"/>
      <c r="GWE26" s="18"/>
      <c r="GWF26" s="18"/>
      <c r="GWG26" s="18"/>
      <c r="GWH26" s="18"/>
      <c r="GWI26" s="18"/>
      <c r="GWJ26" s="18"/>
      <c r="GWK26" s="18"/>
      <c r="GWL26" s="18"/>
      <c r="GWM26" s="18"/>
      <c r="GWN26" s="18"/>
      <c r="GWO26" s="18"/>
      <c r="GWP26" s="18"/>
      <c r="GWQ26" s="18"/>
      <c r="GWR26" s="18"/>
      <c r="GWS26" s="18"/>
      <c r="GWT26" s="18"/>
      <c r="GWU26" s="18"/>
      <c r="GWV26" s="18"/>
      <c r="GWW26" s="18"/>
      <c r="GWX26" s="18"/>
      <c r="GWY26" s="18"/>
      <c r="GWZ26" s="18"/>
      <c r="GXA26" s="18"/>
      <c r="GXB26" s="18"/>
      <c r="GXC26" s="18"/>
      <c r="GXD26" s="18"/>
      <c r="GXE26" s="18"/>
      <c r="GXF26" s="18"/>
      <c r="GXG26" s="18"/>
      <c r="GXH26" s="18"/>
      <c r="GXI26" s="18"/>
      <c r="GXJ26" s="18"/>
      <c r="GXK26" s="18"/>
      <c r="GXL26" s="18"/>
      <c r="GXM26" s="18"/>
      <c r="GXN26" s="18"/>
      <c r="GXO26" s="18"/>
      <c r="GXP26" s="18"/>
      <c r="GXQ26" s="18"/>
      <c r="GXR26" s="18"/>
      <c r="GXS26" s="18"/>
      <c r="GXT26" s="18"/>
      <c r="GXU26" s="18"/>
      <c r="GXV26" s="18"/>
      <c r="GXW26" s="18"/>
      <c r="GXX26" s="18"/>
      <c r="GXY26" s="18"/>
      <c r="GXZ26" s="18"/>
      <c r="GYA26" s="18"/>
      <c r="GYB26" s="18"/>
      <c r="GYC26" s="18"/>
      <c r="GYD26" s="18"/>
      <c r="GYE26" s="18"/>
      <c r="GYF26" s="18"/>
      <c r="GYG26" s="18"/>
      <c r="GYH26" s="18"/>
      <c r="GYI26" s="18"/>
      <c r="GYJ26" s="18"/>
      <c r="GYK26" s="18"/>
      <c r="GYL26" s="18"/>
      <c r="GYM26" s="18"/>
      <c r="GYN26" s="18"/>
      <c r="GYO26" s="18"/>
      <c r="GYP26" s="18"/>
      <c r="GYQ26" s="18"/>
      <c r="GYR26" s="18"/>
      <c r="GYS26" s="18"/>
      <c r="GYT26" s="18"/>
      <c r="GYU26" s="18"/>
      <c r="GYV26" s="18"/>
      <c r="GYW26" s="18"/>
      <c r="GYX26" s="18"/>
      <c r="GYY26" s="18"/>
      <c r="GYZ26" s="18"/>
      <c r="GZA26" s="18"/>
      <c r="GZB26" s="18"/>
      <c r="GZC26" s="18"/>
      <c r="GZD26" s="18"/>
      <c r="GZE26" s="18"/>
      <c r="GZF26" s="18"/>
      <c r="GZG26" s="18"/>
      <c r="GZH26" s="18"/>
      <c r="GZI26" s="18"/>
      <c r="GZJ26" s="18"/>
      <c r="GZK26" s="18"/>
      <c r="GZL26" s="18"/>
      <c r="GZM26" s="18"/>
      <c r="GZN26" s="18"/>
      <c r="GZO26" s="18"/>
      <c r="GZP26" s="18"/>
      <c r="GZQ26" s="18"/>
      <c r="GZR26" s="18"/>
      <c r="GZS26" s="18"/>
      <c r="GZT26" s="18"/>
      <c r="GZU26" s="18"/>
      <c r="GZV26" s="18"/>
      <c r="GZW26" s="18"/>
      <c r="GZX26" s="18"/>
      <c r="GZY26" s="18"/>
      <c r="GZZ26" s="18"/>
      <c r="HAA26" s="18"/>
      <c r="HAB26" s="18"/>
      <c r="HAC26" s="18"/>
      <c r="HAD26" s="18"/>
      <c r="HAE26" s="18"/>
      <c r="HAF26" s="18"/>
      <c r="HAG26" s="18"/>
      <c r="HAH26" s="18"/>
      <c r="HAI26" s="18"/>
      <c r="HAJ26" s="18"/>
      <c r="HAK26" s="18"/>
      <c r="HAL26" s="18"/>
      <c r="HAM26" s="18"/>
      <c r="HAN26" s="18"/>
      <c r="HAO26" s="18"/>
      <c r="HAP26" s="18"/>
      <c r="HAQ26" s="18"/>
      <c r="HAR26" s="18"/>
      <c r="HAS26" s="18"/>
      <c r="HAT26" s="18"/>
      <c r="HAU26" s="18"/>
      <c r="HAV26" s="18"/>
      <c r="HAW26" s="18"/>
      <c r="HAX26" s="18"/>
      <c r="HAY26" s="18"/>
      <c r="HAZ26" s="18"/>
      <c r="HBA26" s="18"/>
      <c r="HBB26" s="18"/>
      <c r="HBC26" s="18"/>
      <c r="HBD26" s="18"/>
      <c r="HBE26" s="18"/>
      <c r="HBF26" s="18"/>
      <c r="HBG26" s="18"/>
      <c r="HBH26" s="18"/>
      <c r="HBI26" s="18"/>
      <c r="HBJ26" s="18"/>
      <c r="HBK26" s="18"/>
      <c r="HBL26" s="18"/>
      <c r="HBM26" s="18"/>
      <c r="HBN26" s="18"/>
      <c r="HBO26" s="18"/>
      <c r="HBP26" s="18"/>
      <c r="HBQ26" s="18"/>
      <c r="HBR26" s="18"/>
      <c r="HBS26" s="18"/>
      <c r="HBT26" s="18"/>
      <c r="HBU26" s="18"/>
      <c r="HBV26" s="18"/>
      <c r="HBW26" s="18"/>
      <c r="HBX26" s="18"/>
      <c r="HBY26" s="18"/>
      <c r="HBZ26" s="18"/>
      <c r="HCA26" s="18"/>
      <c r="HCB26" s="18"/>
      <c r="HCC26" s="18"/>
      <c r="HCD26" s="18"/>
      <c r="HCE26" s="18"/>
      <c r="HCF26" s="18"/>
      <c r="HCG26" s="18"/>
      <c r="HCH26" s="18"/>
      <c r="HCI26" s="18"/>
      <c r="HCJ26" s="18"/>
      <c r="HCK26" s="18"/>
      <c r="HCL26" s="18"/>
      <c r="HCM26" s="18"/>
      <c r="HCN26" s="18"/>
      <c r="HCO26" s="18"/>
      <c r="HCP26" s="18"/>
      <c r="HCQ26" s="18"/>
      <c r="HCR26" s="18"/>
      <c r="HCS26" s="18"/>
      <c r="HCT26" s="18"/>
      <c r="HCU26" s="18"/>
      <c r="HCV26" s="18"/>
      <c r="HCW26" s="18"/>
      <c r="HCX26" s="18"/>
      <c r="HCY26" s="18"/>
      <c r="HCZ26" s="18"/>
      <c r="HDA26" s="18"/>
      <c r="HDB26" s="18"/>
      <c r="HDC26" s="18"/>
      <c r="HDD26" s="18"/>
      <c r="HDE26" s="18"/>
      <c r="HDF26" s="18"/>
      <c r="HDG26" s="18"/>
      <c r="HDH26" s="18"/>
      <c r="HDI26" s="18"/>
      <c r="HDJ26" s="18"/>
      <c r="HDK26" s="18"/>
      <c r="HDL26" s="18"/>
      <c r="HDM26" s="18"/>
      <c r="HDN26" s="18"/>
      <c r="HDO26" s="18"/>
      <c r="HDP26" s="18"/>
      <c r="HDQ26" s="18"/>
      <c r="HDR26" s="18"/>
      <c r="HDS26" s="18"/>
      <c r="HDT26" s="18"/>
      <c r="HDU26" s="18"/>
      <c r="HDV26" s="18"/>
      <c r="HDW26" s="18"/>
      <c r="HDX26" s="18"/>
      <c r="HDY26" s="18"/>
      <c r="HDZ26" s="18"/>
      <c r="HEA26" s="18"/>
      <c r="HEB26" s="18"/>
      <c r="HEC26" s="18"/>
      <c r="HED26" s="18"/>
      <c r="HEE26" s="18"/>
      <c r="HEF26" s="18"/>
      <c r="HEG26" s="18"/>
      <c r="HEH26" s="18"/>
      <c r="HEI26" s="18"/>
      <c r="HEJ26" s="18"/>
      <c r="HEK26" s="18"/>
      <c r="HEL26" s="18"/>
      <c r="HEM26" s="18"/>
      <c r="HEN26" s="18"/>
      <c r="HEO26" s="18"/>
      <c r="HEP26" s="18"/>
      <c r="HEQ26" s="18"/>
      <c r="HER26" s="18"/>
      <c r="HES26" s="18"/>
      <c r="HET26" s="18"/>
      <c r="HEU26" s="18"/>
      <c r="HEV26" s="18"/>
      <c r="HEW26" s="18"/>
      <c r="HEX26" s="18"/>
      <c r="HEY26" s="18"/>
      <c r="HEZ26" s="18"/>
      <c r="HFA26" s="18"/>
      <c r="HFB26" s="18"/>
      <c r="HFC26" s="18"/>
      <c r="HFD26" s="18"/>
      <c r="HFE26" s="18"/>
      <c r="HFF26" s="18"/>
      <c r="HFG26" s="18"/>
      <c r="HFH26" s="18"/>
      <c r="HFI26" s="18"/>
      <c r="HFJ26" s="18"/>
      <c r="HFK26" s="18"/>
      <c r="HFL26" s="18"/>
      <c r="HFM26" s="18"/>
      <c r="HFN26" s="18"/>
      <c r="HFO26" s="18"/>
      <c r="HFP26" s="18"/>
      <c r="HFQ26" s="18"/>
      <c r="HFR26" s="18"/>
      <c r="HFS26" s="18"/>
      <c r="HFT26" s="18"/>
      <c r="HFU26" s="18"/>
      <c r="HFV26" s="18"/>
      <c r="HFW26" s="18"/>
      <c r="HFX26" s="18"/>
      <c r="HFY26" s="18"/>
      <c r="HFZ26" s="18"/>
      <c r="HGA26" s="18"/>
      <c r="HGB26" s="18"/>
      <c r="HGC26" s="18"/>
      <c r="HGD26" s="18"/>
      <c r="HGE26" s="18"/>
      <c r="HGF26" s="18"/>
      <c r="HGG26" s="18"/>
      <c r="HGH26" s="18"/>
      <c r="HGI26" s="18"/>
      <c r="HGJ26" s="18"/>
      <c r="HGK26" s="18"/>
      <c r="HGL26" s="18"/>
      <c r="HGM26" s="18"/>
      <c r="HGN26" s="18"/>
      <c r="HGO26" s="18"/>
      <c r="HGP26" s="18"/>
      <c r="HGQ26" s="18"/>
      <c r="HGR26" s="18"/>
      <c r="HGS26" s="18"/>
      <c r="HGT26" s="18"/>
      <c r="HGU26" s="18"/>
      <c r="HGV26" s="18"/>
      <c r="HGW26" s="18"/>
      <c r="HGX26" s="18"/>
      <c r="HGY26" s="18"/>
      <c r="HGZ26" s="18"/>
      <c r="HHA26" s="18"/>
      <c r="HHB26" s="18"/>
      <c r="HHC26" s="18"/>
      <c r="HHD26" s="18"/>
      <c r="HHE26" s="18"/>
      <c r="HHF26" s="18"/>
      <c r="HHG26" s="18"/>
      <c r="HHH26" s="18"/>
      <c r="HHI26" s="18"/>
      <c r="HHJ26" s="18"/>
      <c r="HHK26" s="18"/>
      <c r="HHL26" s="18"/>
      <c r="HHM26" s="18"/>
      <c r="HHN26" s="18"/>
      <c r="HHO26" s="18"/>
      <c r="HHP26" s="18"/>
      <c r="HHQ26" s="18"/>
      <c r="HHR26" s="18"/>
      <c r="HHS26" s="18"/>
      <c r="HHT26" s="18"/>
      <c r="HHU26" s="18"/>
      <c r="HHV26" s="18"/>
      <c r="HHW26" s="18"/>
      <c r="HHX26" s="18"/>
      <c r="HHY26" s="18"/>
      <c r="HHZ26" s="18"/>
      <c r="HIA26" s="18"/>
      <c r="HIB26" s="18"/>
      <c r="HIC26" s="18"/>
      <c r="HID26" s="18"/>
      <c r="HIE26" s="18"/>
      <c r="HIF26" s="18"/>
      <c r="HIG26" s="18"/>
      <c r="HIH26" s="18"/>
      <c r="HII26" s="18"/>
      <c r="HIJ26" s="18"/>
      <c r="HIK26" s="18"/>
      <c r="HIL26" s="18"/>
      <c r="HIM26" s="18"/>
      <c r="HIN26" s="18"/>
      <c r="HIO26" s="18"/>
      <c r="HIP26" s="18"/>
      <c r="HIQ26" s="18"/>
      <c r="HIR26" s="18"/>
      <c r="HIS26" s="18"/>
      <c r="HIT26" s="18"/>
      <c r="HIU26" s="18"/>
      <c r="HIV26" s="18"/>
      <c r="HIW26" s="18"/>
      <c r="HIX26" s="18"/>
      <c r="HIY26" s="18"/>
      <c r="HIZ26" s="18"/>
      <c r="HJA26" s="18"/>
      <c r="HJB26" s="18"/>
      <c r="HJC26" s="18"/>
      <c r="HJD26" s="18"/>
      <c r="HJE26" s="18"/>
      <c r="HJF26" s="18"/>
      <c r="HJG26" s="18"/>
      <c r="HJH26" s="18"/>
      <c r="HJI26" s="18"/>
      <c r="HJJ26" s="18"/>
      <c r="HJK26" s="18"/>
      <c r="HJL26" s="18"/>
      <c r="HJM26" s="18"/>
      <c r="HJN26" s="18"/>
      <c r="HJO26" s="18"/>
      <c r="HJP26" s="18"/>
      <c r="HJQ26" s="18"/>
      <c r="HJR26" s="18"/>
      <c r="HJS26" s="18"/>
      <c r="HJT26" s="18"/>
      <c r="HJU26" s="18"/>
      <c r="HJV26" s="18"/>
      <c r="HJW26" s="18"/>
      <c r="HJX26" s="18"/>
      <c r="HJY26" s="18"/>
      <c r="HJZ26" s="18"/>
      <c r="HKA26" s="18"/>
      <c r="HKB26" s="18"/>
      <c r="HKC26" s="18"/>
      <c r="HKD26" s="18"/>
      <c r="HKE26" s="18"/>
      <c r="HKF26" s="18"/>
      <c r="HKG26" s="18"/>
      <c r="HKH26" s="18"/>
      <c r="HKI26" s="18"/>
      <c r="HKJ26" s="18"/>
      <c r="HKK26" s="18"/>
      <c r="HKL26" s="18"/>
      <c r="HKM26" s="18"/>
      <c r="HKN26" s="18"/>
      <c r="HKO26" s="18"/>
      <c r="HKP26" s="18"/>
      <c r="HKQ26" s="18"/>
      <c r="HKR26" s="18"/>
      <c r="HKS26" s="18"/>
      <c r="HKT26" s="18"/>
      <c r="HKU26" s="18"/>
      <c r="HKV26" s="18"/>
      <c r="HKW26" s="18"/>
      <c r="HKX26" s="18"/>
      <c r="HKY26" s="18"/>
      <c r="HKZ26" s="18"/>
      <c r="HLA26" s="18"/>
      <c r="HLB26" s="18"/>
      <c r="HLC26" s="18"/>
      <c r="HLD26" s="18"/>
      <c r="HLE26" s="18"/>
      <c r="HLF26" s="18"/>
      <c r="HLG26" s="18"/>
      <c r="HLH26" s="18"/>
      <c r="HLI26" s="18"/>
      <c r="HLJ26" s="18"/>
      <c r="HLK26" s="18"/>
      <c r="HLL26" s="18"/>
      <c r="HLM26" s="18"/>
      <c r="HLN26" s="18"/>
      <c r="HLO26" s="18"/>
      <c r="HLP26" s="18"/>
      <c r="HLQ26" s="18"/>
      <c r="HLR26" s="18"/>
      <c r="HLS26" s="18"/>
      <c r="HLT26" s="18"/>
      <c r="HLU26" s="18"/>
      <c r="HLV26" s="18"/>
      <c r="HLW26" s="18"/>
      <c r="HLX26" s="18"/>
      <c r="HLY26" s="18"/>
      <c r="HLZ26" s="18"/>
      <c r="HMA26" s="18"/>
      <c r="HMB26" s="18"/>
      <c r="HMC26" s="18"/>
      <c r="HMD26" s="18"/>
      <c r="HME26" s="18"/>
      <c r="HMF26" s="18"/>
      <c r="HMG26" s="18"/>
      <c r="HMH26" s="18"/>
      <c r="HMI26" s="18"/>
      <c r="HMJ26" s="18"/>
      <c r="HMK26" s="18"/>
      <c r="HML26" s="18"/>
      <c r="HMM26" s="18"/>
      <c r="HMN26" s="18"/>
      <c r="HMO26" s="18"/>
      <c r="HMP26" s="18"/>
      <c r="HMQ26" s="18"/>
      <c r="HMR26" s="18"/>
      <c r="HMS26" s="18"/>
      <c r="HMT26" s="18"/>
      <c r="HMU26" s="18"/>
      <c r="HMV26" s="18"/>
      <c r="HMW26" s="18"/>
      <c r="HMX26" s="18"/>
      <c r="HMY26" s="18"/>
      <c r="HMZ26" s="18"/>
      <c r="HNA26" s="18"/>
      <c r="HNB26" s="18"/>
      <c r="HNC26" s="18"/>
      <c r="HND26" s="18"/>
      <c r="HNE26" s="18"/>
      <c r="HNF26" s="18"/>
      <c r="HNG26" s="18"/>
      <c r="HNH26" s="18"/>
      <c r="HNI26" s="18"/>
      <c r="HNJ26" s="18"/>
      <c r="HNK26" s="18"/>
      <c r="HNL26" s="18"/>
      <c r="HNM26" s="18"/>
      <c r="HNN26" s="18"/>
      <c r="HNO26" s="18"/>
      <c r="HNP26" s="18"/>
      <c r="HNQ26" s="18"/>
      <c r="HNR26" s="18"/>
      <c r="HNS26" s="18"/>
      <c r="HNT26" s="18"/>
      <c r="HNU26" s="18"/>
      <c r="HNV26" s="18"/>
      <c r="HNW26" s="18"/>
      <c r="HNX26" s="18"/>
      <c r="HNY26" s="18"/>
      <c r="HNZ26" s="18"/>
      <c r="HOA26" s="18"/>
      <c r="HOB26" s="18"/>
      <c r="HOC26" s="18"/>
      <c r="HOD26" s="18"/>
      <c r="HOE26" s="18"/>
      <c r="HOF26" s="18"/>
      <c r="HOG26" s="18"/>
      <c r="HOH26" s="18"/>
      <c r="HOI26" s="18"/>
      <c r="HOJ26" s="18"/>
      <c r="HOK26" s="18"/>
      <c r="HOL26" s="18"/>
      <c r="HOM26" s="18"/>
      <c r="HON26" s="18"/>
      <c r="HOO26" s="18"/>
      <c r="HOP26" s="18"/>
      <c r="HOQ26" s="18"/>
      <c r="HOR26" s="18"/>
      <c r="HOS26" s="18"/>
      <c r="HOT26" s="18"/>
      <c r="HOU26" s="18"/>
      <c r="HOV26" s="18"/>
      <c r="HOW26" s="18"/>
      <c r="HOX26" s="18"/>
      <c r="HOY26" s="18"/>
      <c r="HOZ26" s="18"/>
      <c r="HPA26" s="18"/>
      <c r="HPB26" s="18"/>
      <c r="HPC26" s="18"/>
      <c r="HPD26" s="18"/>
      <c r="HPE26" s="18"/>
      <c r="HPF26" s="18"/>
      <c r="HPG26" s="18"/>
      <c r="HPH26" s="18"/>
      <c r="HPI26" s="18"/>
      <c r="HPJ26" s="18"/>
      <c r="HPK26" s="18"/>
      <c r="HPL26" s="18"/>
      <c r="HPM26" s="18"/>
      <c r="HPN26" s="18"/>
      <c r="HPO26" s="18"/>
      <c r="HPP26" s="18"/>
      <c r="HPQ26" s="18"/>
      <c r="HPR26" s="18"/>
      <c r="HPS26" s="18"/>
      <c r="HPT26" s="18"/>
      <c r="HPU26" s="18"/>
      <c r="HPV26" s="18"/>
      <c r="HPW26" s="18"/>
      <c r="HPX26" s="18"/>
      <c r="HPY26" s="18"/>
      <c r="HPZ26" s="18"/>
      <c r="HQA26" s="18"/>
      <c r="HQB26" s="18"/>
      <c r="HQC26" s="18"/>
      <c r="HQD26" s="18"/>
      <c r="HQE26" s="18"/>
      <c r="HQF26" s="18"/>
      <c r="HQG26" s="18"/>
      <c r="HQH26" s="18"/>
      <c r="HQI26" s="18"/>
      <c r="HQJ26" s="18"/>
      <c r="HQK26" s="18"/>
      <c r="HQL26" s="18"/>
      <c r="HQM26" s="18"/>
      <c r="HQN26" s="18"/>
      <c r="HQO26" s="18"/>
      <c r="HQP26" s="18"/>
      <c r="HQQ26" s="18"/>
      <c r="HQR26" s="18"/>
      <c r="HQS26" s="18"/>
      <c r="HQT26" s="18"/>
      <c r="HQU26" s="18"/>
      <c r="HQV26" s="18"/>
      <c r="HQW26" s="18"/>
      <c r="HQX26" s="18"/>
      <c r="HQY26" s="18"/>
      <c r="HQZ26" s="18"/>
      <c r="HRA26" s="18"/>
      <c r="HRB26" s="18"/>
      <c r="HRC26" s="18"/>
      <c r="HRD26" s="18"/>
      <c r="HRE26" s="18"/>
      <c r="HRF26" s="18"/>
      <c r="HRG26" s="18"/>
      <c r="HRH26" s="18"/>
      <c r="HRI26" s="18"/>
      <c r="HRJ26" s="18"/>
      <c r="HRK26" s="18"/>
      <c r="HRL26" s="18"/>
      <c r="HRM26" s="18"/>
      <c r="HRN26" s="18"/>
      <c r="HRO26" s="18"/>
      <c r="HRP26" s="18"/>
      <c r="HRQ26" s="18"/>
      <c r="HRR26" s="18"/>
      <c r="HRS26" s="18"/>
      <c r="HRT26" s="18"/>
      <c r="HRU26" s="18"/>
      <c r="HRV26" s="18"/>
      <c r="HRW26" s="18"/>
      <c r="HRX26" s="18"/>
      <c r="HRY26" s="18"/>
      <c r="HRZ26" s="18"/>
      <c r="HSA26" s="18"/>
      <c r="HSB26" s="18"/>
      <c r="HSC26" s="18"/>
      <c r="HSD26" s="18"/>
      <c r="HSE26" s="18"/>
      <c r="HSF26" s="18"/>
      <c r="HSG26" s="18"/>
      <c r="HSH26" s="18"/>
      <c r="HSI26" s="18"/>
      <c r="HSJ26" s="18"/>
      <c r="HSK26" s="18"/>
      <c r="HSL26" s="18"/>
      <c r="HSM26" s="18"/>
      <c r="HSN26" s="18"/>
      <c r="HSO26" s="18"/>
      <c r="HSP26" s="18"/>
      <c r="HSQ26" s="18"/>
      <c r="HSR26" s="18"/>
      <c r="HSS26" s="18"/>
      <c r="HST26" s="18"/>
      <c r="HSU26" s="18"/>
      <c r="HSV26" s="18"/>
      <c r="HSW26" s="18"/>
      <c r="HSX26" s="18"/>
      <c r="HSY26" s="18"/>
      <c r="HSZ26" s="18"/>
      <c r="HTA26" s="18"/>
      <c r="HTB26" s="18"/>
      <c r="HTC26" s="18"/>
      <c r="HTD26" s="18"/>
      <c r="HTE26" s="18"/>
      <c r="HTF26" s="18"/>
      <c r="HTG26" s="18"/>
      <c r="HTH26" s="18"/>
      <c r="HTI26" s="18"/>
      <c r="HTJ26" s="18"/>
      <c r="HTK26" s="18"/>
      <c r="HTL26" s="18"/>
      <c r="HTM26" s="18"/>
      <c r="HTN26" s="18"/>
      <c r="HTO26" s="18"/>
      <c r="HTP26" s="18"/>
      <c r="HTQ26" s="18"/>
      <c r="HTR26" s="18"/>
      <c r="HTS26" s="18"/>
      <c r="HTT26" s="18"/>
      <c r="HTU26" s="18"/>
      <c r="HTV26" s="18"/>
      <c r="HTW26" s="18"/>
      <c r="HTX26" s="18"/>
      <c r="HTY26" s="18"/>
      <c r="HTZ26" s="18"/>
      <c r="HUA26" s="18"/>
      <c r="HUB26" s="18"/>
      <c r="HUC26" s="18"/>
      <c r="HUD26" s="18"/>
      <c r="HUE26" s="18"/>
      <c r="HUF26" s="18"/>
      <c r="HUG26" s="18"/>
      <c r="HUH26" s="18"/>
      <c r="HUI26" s="18"/>
      <c r="HUJ26" s="18"/>
      <c r="HUK26" s="18"/>
      <c r="HUL26" s="18"/>
      <c r="HUM26" s="18"/>
      <c r="HUN26" s="18"/>
      <c r="HUO26" s="18"/>
      <c r="HUP26" s="18"/>
      <c r="HUQ26" s="18"/>
      <c r="HUR26" s="18"/>
      <c r="HUS26" s="18"/>
      <c r="HUT26" s="18"/>
      <c r="HUU26" s="18"/>
      <c r="HUV26" s="18"/>
      <c r="HUW26" s="18"/>
      <c r="HUX26" s="18"/>
      <c r="HUY26" s="18"/>
      <c r="HUZ26" s="18"/>
      <c r="HVA26" s="18"/>
      <c r="HVB26" s="18"/>
      <c r="HVC26" s="18"/>
      <c r="HVD26" s="18"/>
      <c r="HVE26" s="18"/>
      <c r="HVF26" s="18"/>
      <c r="HVG26" s="18"/>
      <c r="HVH26" s="18"/>
      <c r="HVI26" s="18"/>
      <c r="HVJ26" s="18"/>
      <c r="HVK26" s="18"/>
      <c r="HVL26" s="18"/>
      <c r="HVM26" s="18"/>
      <c r="HVN26" s="18"/>
      <c r="HVO26" s="18"/>
      <c r="HVP26" s="18"/>
      <c r="HVQ26" s="18"/>
      <c r="HVR26" s="18"/>
      <c r="HVS26" s="18"/>
      <c r="HVT26" s="18"/>
      <c r="HVU26" s="18"/>
      <c r="HVV26" s="18"/>
      <c r="HVW26" s="18"/>
      <c r="HVX26" s="18"/>
      <c r="HVY26" s="18"/>
      <c r="HVZ26" s="18"/>
      <c r="HWA26" s="18"/>
      <c r="HWB26" s="18"/>
      <c r="HWC26" s="18"/>
      <c r="HWD26" s="18"/>
      <c r="HWE26" s="18"/>
      <c r="HWF26" s="18"/>
      <c r="HWG26" s="18"/>
      <c r="HWH26" s="18"/>
      <c r="HWI26" s="18"/>
      <c r="HWJ26" s="18"/>
      <c r="HWK26" s="18"/>
      <c r="HWL26" s="18"/>
      <c r="HWM26" s="18"/>
      <c r="HWN26" s="18"/>
      <c r="HWO26" s="18"/>
      <c r="HWP26" s="18"/>
      <c r="HWQ26" s="18"/>
      <c r="HWR26" s="18"/>
      <c r="HWS26" s="18"/>
      <c r="HWT26" s="18"/>
      <c r="HWU26" s="18"/>
      <c r="HWV26" s="18"/>
      <c r="HWW26" s="18"/>
      <c r="HWX26" s="18"/>
      <c r="HWY26" s="18"/>
      <c r="HWZ26" s="18"/>
      <c r="HXA26" s="18"/>
      <c r="HXB26" s="18"/>
      <c r="HXC26" s="18"/>
      <c r="HXD26" s="18"/>
      <c r="HXE26" s="18"/>
      <c r="HXF26" s="18"/>
      <c r="HXG26" s="18"/>
      <c r="HXH26" s="18"/>
      <c r="HXI26" s="18"/>
      <c r="HXJ26" s="18"/>
      <c r="HXK26" s="18"/>
      <c r="HXL26" s="18"/>
      <c r="HXM26" s="18"/>
      <c r="HXN26" s="18"/>
      <c r="HXO26" s="18"/>
      <c r="HXP26" s="18"/>
      <c r="HXQ26" s="18"/>
      <c r="HXR26" s="18"/>
      <c r="HXS26" s="18"/>
      <c r="HXT26" s="18"/>
      <c r="HXU26" s="18"/>
      <c r="HXV26" s="18"/>
      <c r="HXW26" s="18"/>
      <c r="HXX26" s="18"/>
      <c r="HXY26" s="18"/>
      <c r="HXZ26" s="18"/>
      <c r="HYA26" s="18"/>
      <c r="HYB26" s="18"/>
      <c r="HYC26" s="18"/>
      <c r="HYD26" s="18"/>
      <c r="HYE26" s="18"/>
      <c r="HYF26" s="18"/>
      <c r="HYG26" s="18"/>
      <c r="HYH26" s="18"/>
      <c r="HYI26" s="18"/>
      <c r="HYJ26" s="18"/>
      <c r="HYK26" s="18"/>
      <c r="HYL26" s="18"/>
      <c r="HYM26" s="18"/>
      <c r="HYN26" s="18"/>
      <c r="HYO26" s="18"/>
      <c r="HYP26" s="18"/>
      <c r="HYQ26" s="18"/>
      <c r="HYR26" s="18"/>
      <c r="HYS26" s="18"/>
      <c r="HYT26" s="18"/>
      <c r="HYU26" s="18"/>
      <c r="HYV26" s="18"/>
      <c r="HYW26" s="18"/>
      <c r="HYX26" s="18"/>
      <c r="HYY26" s="18"/>
      <c r="HYZ26" s="18"/>
      <c r="HZA26" s="18"/>
      <c r="HZB26" s="18"/>
      <c r="HZC26" s="18"/>
      <c r="HZD26" s="18"/>
      <c r="HZE26" s="18"/>
      <c r="HZF26" s="18"/>
      <c r="HZG26" s="18"/>
      <c r="HZH26" s="18"/>
      <c r="HZI26" s="18"/>
      <c r="HZJ26" s="18"/>
      <c r="HZK26" s="18"/>
      <c r="HZL26" s="18"/>
      <c r="HZM26" s="18"/>
      <c r="HZN26" s="18"/>
      <c r="HZO26" s="18"/>
      <c r="HZP26" s="18"/>
      <c r="HZQ26" s="18"/>
      <c r="HZR26" s="18"/>
      <c r="HZS26" s="18"/>
      <c r="HZT26" s="18"/>
      <c r="HZU26" s="18"/>
      <c r="HZV26" s="18"/>
      <c r="HZW26" s="18"/>
      <c r="HZX26" s="18"/>
      <c r="HZY26" s="18"/>
      <c r="HZZ26" s="18"/>
      <c r="IAA26" s="18"/>
      <c r="IAB26" s="18"/>
      <c r="IAC26" s="18"/>
      <c r="IAD26" s="18"/>
      <c r="IAE26" s="18"/>
      <c r="IAF26" s="18"/>
      <c r="IAG26" s="18"/>
      <c r="IAH26" s="18"/>
      <c r="IAI26" s="18"/>
      <c r="IAJ26" s="18"/>
      <c r="IAK26" s="18"/>
      <c r="IAL26" s="18"/>
      <c r="IAM26" s="18"/>
      <c r="IAN26" s="18"/>
      <c r="IAO26" s="18"/>
      <c r="IAP26" s="18"/>
      <c r="IAQ26" s="18"/>
      <c r="IAR26" s="18"/>
      <c r="IAS26" s="18"/>
      <c r="IAT26" s="18"/>
      <c r="IAU26" s="18"/>
      <c r="IAV26" s="18"/>
      <c r="IAW26" s="18"/>
      <c r="IAX26" s="18"/>
      <c r="IAY26" s="18"/>
      <c r="IAZ26" s="18"/>
      <c r="IBA26" s="18"/>
      <c r="IBB26" s="18"/>
      <c r="IBC26" s="18"/>
      <c r="IBD26" s="18"/>
      <c r="IBE26" s="18"/>
      <c r="IBF26" s="18"/>
      <c r="IBG26" s="18"/>
      <c r="IBH26" s="18"/>
      <c r="IBI26" s="18"/>
      <c r="IBJ26" s="18"/>
      <c r="IBK26" s="18"/>
      <c r="IBL26" s="18"/>
      <c r="IBM26" s="18"/>
      <c r="IBN26" s="18"/>
      <c r="IBO26" s="18"/>
      <c r="IBP26" s="18"/>
      <c r="IBQ26" s="18"/>
      <c r="IBR26" s="18"/>
      <c r="IBS26" s="18"/>
      <c r="IBT26" s="18"/>
      <c r="IBU26" s="18"/>
      <c r="IBV26" s="18"/>
      <c r="IBW26" s="18"/>
      <c r="IBX26" s="18"/>
      <c r="IBY26" s="18"/>
      <c r="IBZ26" s="18"/>
      <c r="ICA26" s="18"/>
      <c r="ICB26" s="18"/>
      <c r="ICC26" s="18"/>
      <c r="ICD26" s="18"/>
      <c r="ICE26" s="18"/>
      <c r="ICF26" s="18"/>
      <c r="ICG26" s="18"/>
      <c r="ICH26" s="18"/>
      <c r="ICI26" s="18"/>
      <c r="ICJ26" s="18"/>
      <c r="ICK26" s="18"/>
      <c r="ICL26" s="18"/>
      <c r="ICM26" s="18"/>
      <c r="ICN26" s="18"/>
      <c r="ICO26" s="18"/>
      <c r="ICP26" s="18"/>
      <c r="ICQ26" s="18"/>
      <c r="ICR26" s="18"/>
      <c r="ICS26" s="18"/>
      <c r="ICT26" s="18"/>
      <c r="ICU26" s="18"/>
      <c r="ICV26" s="18"/>
      <c r="ICW26" s="18"/>
      <c r="ICX26" s="18"/>
      <c r="ICY26" s="18"/>
      <c r="ICZ26" s="18"/>
      <c r="IDA26" s="18"/>
      <c r="IDB26" s="18"/>
      <c r="IDC26" s="18"/>
      <c r="IDD26" s="18"/>
      <c r="IDE26" s="18"/>
      <c r="IDF26" s="18"/>
      <c r="IDG26" s="18"/>
      <c r="IDH26" s="18"/>
      <c r="IDI26" s="18"/>
      <c r="IDJ26" s="18"/>
      <c r="IDK26" s="18"/>
      <c r="IDL26" s="18"/>
      <c r="IDM26" s="18"/>
      <c r="IDN26" s="18"/>
      <c r="IDO26" s="18"/>
      <c r="IDP26" s="18"/>
      <c r="IDQ26" s="18"/>
      <c r="IDR26" s="18"/>
      <c r="IDS26" s="18"/>
      <c r="IDT26" s="18"/>
      <c r="IDU26" s="18"/>
      <c r="IDV26" s="18"/>
      <c r="IDW26" s="18"/>
      <c r="IDX26" s="18"/>
      <c r="IDY26" s="18"/>
      <c r="IDZ26" s="18"/>
      <c r="IEA26" s="18"/>
      <c r="IEB26" s="18"/>
      <c r="IEC26" s="18"/>
      <c r="IED26" s="18"/>
      <c r="IEE26" s="18"/>
      <c r="IEF26" s="18"/>
      <c r="IEG26" s="18"/>
      <c r="IEH26" s="18"/>
      <c r="IEI26" s="18"/>
      <c r="IEJ26" s="18"/>
      <c r="IEK26" s="18"/>
      <c r="IEL26" s="18"/>
      <c r="IEM26" s="18"/>
      <c r="IEN26" s="18"/>
      <c r="IEO26" s="18"/>
      <c r="IEP26" s="18"/>
      <c r="IEQ26" s="18"/>
      <c r="IER26" s="18"/>
      <c r="IES26" s="18"/>
      <c r="IET26" s="18"/>
      <c r="IEU26" s="18"/>
      <c r="IEV26" s="18"/>
      <c r="IEW26" s="18"/>
      <c r="IEX26" s="18"/>
      <c r="IEY26" s="18"/>
      <c r="IEZ26" s="18"/>
      <c r="IFA26" s="18"/>
      <c r="IFB26" s="18"/>
      <c r="IFC26" s="18"/>
      <c r="IFD26" s="18"/>
      <c r="IFE26" s="18"/>
      <c r="IFF26" s="18"/>
      <c r="IFG26" s="18"/>
      <c r="IFH26" s="18"/>
      <c r="IFI26" s="18"/>
      <c r="IFJ26" s="18"/>
      <c r="IFK26" s="18"/>
      <c r="IFL26" s="18"/>
      <c r="IFM26" s="18"/>
      <c r="IFN26" s="18"/>
      <c r="IFO26" s="18"/>
      <c r="IFP26" s="18"/>
      <c r="IFQ26" s="18"/>
      <c r="IFR26" s="18"/>
      <c r="IFS26" s="18"/>
      <c r="IFT26" s="18"/>
      <c r="IFU26" s="18"/>
      <c r="IFV26" s="18"/>
      <c r="IFW26" s="18"/>
      <c r="IFX26" s="18"/>
      <c r="IFY26" s="18"/>
      <c r="IFZ26" s="18"/>
      <c r="IGA26" s="18"/>
      <c r="IGB26" s="18"/>
      <c r="IGC26" s="18"/>
      <c r="IGD26" s="18"/>
      <c r="IGE26" s="18"/>
      <c r="IGF26" s="18"/>
      <c r="IGG26" s="18"/>
      <c r="IGH26" s="18"/>
      <c r="IGI26" s="18"/>
      <c r="IGJ26" s="18"/>
      <c r="IGK26" s="18"/>
      <c r="IGL26" s="18"/>
      <c r="IGM26" s="18"/>
      <c r="IGN26" s="18"/>
      <c r="IGO26" s="18"/>
      <c r="IGP26" s="18"/>
      <c r="IGQ26" s="18"/>
      <c r="IGR26" s="18"/>
      <c r="IGS26" s="18"/>
      <c r="IGT26" s="18"/>
      <c r="IGU26" s="18"/>
      <c r="IGV26" s="18"/>
      <c r="IGW26" s="18"/>
      <c r="IGX26" s="18"/>
      <c r="IGY26" s="18"/>
      <c r="IGZ26" s="18"/>
      <c r="IHA26" s="18"/>
      <c r="IHB26" s="18"/>
      <c r="IHC26" s="18"/>
      <c r="IHD26" s="18"/>
      <c r="IHE26" s="18"/>
      <c r="IHF26" s="18"/>
      <c r="IHG26" s="18"/>
      <c r="IHH26" s="18"/>
      <c r="IHI26" s="18"/>
      <c r="IHJ26" s="18"/>
      <c r="IHK26" s="18"/>
      <c r="IHL26" s="18"/>
      <c r="IHM26" s="18"/>
      <c r="IHN26" s="18"/>
      <c r="IHO26" s="18"/>
      <c r="IHP26" s="18"/>
      <c r="IHQ26" s="18"/>
      <c r="IHR26" s="18"/>
      <c r="IHS26" s="18"/>
      <c r="IHT26" s="18"/>
      <c r="IHU26" s="18"/>
      <c r="IHV26" s="18"/>
      <c r="IHW26" s="18"/>
      <c r="IHX26" s="18"/>
      <c r="IHY26" s="18"/>
      <c r="IHZ26" s="18"/>
      <c r="IIA26" s="18"/>
      <c r="IIB26" s="18"/>
      <c r="IIC26" s="18"/>
      <c r="IID26" s="18"/>
      <c r="IIE26" s="18"/>
      <c r="IIF26" s="18"/>
      <c r="IIG26" s="18"/>
      <c r="IIH26" s="18"/>
      <c r="III26" s="18"/>
      <c r="IIJ26" s="18"/>
      <c r="IIK26" s="18"/>
      <c r="IIL26" s="18"/>
      <c r="IIM26" s="18"/>
      <c r="IIN26" s="18"/>
      <c r="IIO26" s="18"/>
      <c r="IIP26" s="18"/>
      <c r="IIQ26" s="18"/>
      <c r="IIR26" s="18"/>
      <c r="IIS26" s="18"/>
      <c r="IIT26" s="18"/>
      <c r="IIU26" s="18"/>
      <c r="IIV26" s="18"/>
      <c r="IIW26" s="18"/>
      <c r="IIX26" s="18"/>
      <c r="IIY26" s="18"/>
      <c r="IIZ26" s="18"/>
      <c r="IJA26" s="18"/>
      <c r="IJB26" s="18"/>
      <c r="IJC26" s="18"/>
      <c r="IJD26" s="18"/>
      <c r="IJE26" s="18"/>
      <c r="IJF26" s="18"/>
      <c r="IJG26" s="18"/>
      <c r="IJH26" s="18"/>
      <c r="IJI26" s="18"/>
      <c r="IJJ26" s="18"/>
      <c r="IJK26" s="18"/>
      <c r="IJL26" s="18"/>
      <c r="IJM26" s="18"/>
      <c r="IJN26" s="18"/>
      <c r="IJO26" s="18"/>
      <c r="IJP26" s="18"/>
      <c r="IJQ26" s="18"/>
      <c r="IJR26" s="18"/>
      <c r="IJS26" s="18"/>
      <c r="IJT26" s="18"/>
      <c r="IJU26" s="18"/>
      <c r="IJV26" s="18"/>
      <c r="IJW26" s="18"/>
      <c r="IJX26" s="18"/>
      <c r="IJY26" s="18"/>
      <c r="IJZ26" s="18"/>
      <c r="IKA26" s="18"/>
      <c r="IKB26" s="18"/>
      <c r="IKC26" s="18"/>
      <c r="IKD26" s="18"/>
      <c r="IKE26" s="18"/>
      <c r="IKF26" s="18"/>
      <c r="IKG26" s="18"/>
      <c r="IKH26" s="18"/>
      <c r="IKI26" s="18"/>
      <c r="IKJ26" s="18"/>
      <c r="IKK26" s="18"/>
      <c r="IKL26" s="18"/>
      <c r="IKM26" s="18"/>
      <c r="IKN26" s="18"/>
      <c r="IKO26" s="18"/>
      <c r="IKP26" s="18"/>
      <c r="IKQ26" s="18"/>
      <c r="IKR26" s="18"/>
      <c r="IKS26" s="18"/>
      <c r="IKT26" s="18"/>
      <c r="IKU26" s="18"/>
      <c r="IKV26" s="18"/>
      <c r="IKW26" s="18"/>
      <c r="IKX26" s="18"/>
      <c r="IKY26" s="18"/>
      <c r="IKZ26" s="18"/>
      <c r="ILA26" s="18"/>
      <c r="ILB26" s="18"/>
      <c r="ILC26" s="18"/>
      <c r="ILD26" s="18"/>
      <c r="ILE26" s="18"/>
      <c r="ILF26" s="18"/>
      <c r="ILG26" s="18"/>
      <c r="ILH26" s="18"/>
      <c r="ILI26" s="18"/>
      <c r="ILJ26" s="18"/>
      <c r="ILK26" s="18"/>
      <c r="ILL26" s="18"/>
      <c r="ILM26" s="18"/>
      <c r="ILN26" s="18"/>
      <c r="ILO26" s="18"/>
      <c r="ILP26" s="18"/>
      <c r="ILQ26" s="18"/>
      <c r="ILR26" s="18"/>
      <c r="ILS26" s="18"/>
      <c r="ILT26" s="18"/>
      <c r="ILU26" s="18"/>
      <c r="ILV26" s="18"/>
      <c r="ILW26" s="18"/>
      <c r="ILX26" s="18"/>
      <c r="ILY26" s="18"/>
      <c r="ILZ26" s="18"/>
      <c r="IMA26" s="18"/>
      <c r="IMB26" s="18"/>
      <c r="IMC26" s="18"/>
      <c r="IMD26" s="18"/>
      <c r="IME26" s="18"/>
      <c r="IMF26" s="18"/>
      <c r="IMG26" s="18"/>
      <c r="IMH26" s="18"/>
      <c r="IMI26" s="18"/>
      <c r="IMJ26" s="18"/>
      <c r="IMK26" s="18"/>
      <c r="IML26" s="18"/>
      <c r="IMM26" s="18"/>
      <c r="IMN26" s="18"/>
      <c r="IMO26" s="18"/>
      <c r="IMP26" s="18"/>
      <c r="IMQ26" s="18"/>
      <c r="IMR26" s="18"/>
      <c r="IMS26" s="18"/>
      <c r="IMT26" s="18"/>
      <c r="IMU26" s="18"/>
      <c r="IMV26" s="18"/>
      <c r="IMW26" s="18"/>
      <c r="IMX26" s="18"/>
      <c r="IMY26" s="18"/>
      <c r="IMZ26" s="18"/>
      <c r="INA26" s="18"/>
      <c r="INB26" s="18"/>
      <c r="INC26" s="18"/>
      <c r="IND26" s="18"/>
      <c r="INE26" s="18"/>
      <c r="INF26" s="18"/>
      <c r="ING26" s="18"/>
      <c r="INH26" s="18"/>
      <c r="INI26" s="18"/>
      <c r="INJ26" s="18"/>
      <c r="INK26" s="18"/>
      <c r="INL26" s="18"/>
      <c r="INM26" s="18"/>
      <c r="INN26" s="18"/>
      <c r="INO26" s="18"/>
      <c r="INP26" s="18"/>
      <c r="INQ26" s="18"/>
      <c r="INR26" s="18"/>
      <c r="INS26" s="18"/>
      <c r="INT26" s="18"/>
      <c r="INU26" s="18"/>
      <c r="INV26" s="18"/>
      <c r="INW26" s="18"/>
      <c r="INX26" s="18"/>
      <c r="INY26" s="18"/>
      <c r="INZ26" s="18"/>
      <c r="IOA26" s="18"/>
      <c r="IOB26" s="18"/>
      <c r="IOC26" s="18"/>
      <c r="IOD26" s="18"/>
      <c r="IOE26" s="18"/>
      <c r="IOF26" s="18"/>
      <c r="IOG26" s="18"/>
      <c r="IOH26" s="18"/>
      <c r="IOI26" s="18"/>
      <c r="IOJ26" s="18"/>
      <c r="IOK26" s="18"/>
      <c r="IOL26" s="18"/>
      <c r="IOM26" s="18"/>
      <c r="ION26" s="18"/>
      <c r="IOO26" s="18"/>
      <c r="IOP26" s="18"/>
      <c r="IOQ26" s="18"/>
      <c r="IOR26" s="18"/>
      <c r="IOS26" s="18"/>
      <c r="IOT26" s="18"/>
      <c r="IOU26" s="18"/>
      <c r="IOV26" s="18"/>
      <c r="IOW26" s="18"/>
      <c r="IOX26" s="18"/>
      <c r="IOY26" s="18"/>
      <c r="IOZ26" s="18"/>
      <c r="IPA26" s="18"/>
      <c r="IPB26" s="18"/>
      <c r="IPC26" s="18"/>
      <c r="IPD26" s="18"/>
      <c r="IPE26" s="18"/>
      <c r="IPF26" s="18"/>
      <c r="IPG26" s="18"/>
      <c r="IPH26" s="18"/>
      <c r="IPI26" s="18"/>
      <c r="IPJ26" s="18"/>
      <c r="IPK26" s="18"/>
      <c r="IPL26" s="18"/>
      <c r="IPM26" s="18"/>
      <c r="IPN26" s="18"/>
      <c r="IPO26" s="18"/>
      <c r="IPP26" s="18"/>
      <c r="IPQ26" s="18"/>
      <c r="IPR26" s="18"/>
      <c r="IPS26" s="18"/>
      <c r="IPT26" s="18"/>
      <c r="IPU26" s="18"/>
      <c r="IPV26" s="18"/>
      <c r="IPW26" s="18"/>
      <c r="IPX26" s="18"/>
      <c r="IPY26" s="18"/>
      <c r="IPZ26" s="18"/>
      <c r="IQA26" s="18"/>
      <c r="IQB26" s="18"/>
      <c r="IQC26" s="18"/>
      <c r="IQD26" s="18"/>
      <c r="IQE26" s="18"/>
      <c r="IQF26" s="18"/>
      <c r="IQG26" s="18"/>
      <c r="IQH26" s="18"/>
      <c r="IQI26" s="18"/>
      <c r="IQJ26" s="18"/>
      <c r="IQK26" s="18"/>
      <c r="IQL26" s="18"/>
      <c r="IQM26" s="18"/>
      <c r="IQN26" s="18"/>
      <c r="IQO26" s="18"/>
      <c r="IQP26" s="18"/>
      <c r="IQQ26" s="18"/>
      <c r="IQR26" s="18"/>
      <c r="IQS26" s="18"/>
      <c r="IQT26" s="18"/>
      <c r="IQU26" s="18"/>
      <c r="IQV26" s="18"/>
      <c r="IQW26" s="18"/>
      <c r="IQX26" s="18"/>
      <c r="IQY26" s="18"/>
      <c r="IQZ26" s="18"/>
      <c r="IRA26" s="18"/>
      <c r="IRB26" s="18"/>
      <c r="IRC26" s="18"/>
      <c r="IRD26" s="18"/>
      <c r="IRE26" s="18"/>
      <c r="IRF26" s="18"/>
      <c r="IRG26" s="18"/>
      <c r="IRH26" s="18"/>
      <c r="IRI26" s="18"/>
      <c r="IRJ26" s="18"/>
      <c r="IRK26" s="18"/>
      <c r="IRL26" s="18"/>
      <c r="IRM26" s="18"/>
      <c r="IRN26" s="18"/>
      <c r="IRO26" s="18"/>
      <c r="IRP26" s="18"/>
      <c r="IRQ26" s="18"/>
      <c r="IRR26" s="18"/>
      <c r="IRS26" s="18"/>
      <c r="IRT26" s="18"/>
      <c r="IRU26" s="18"/>
      <c r="IRV26" s="18"/>
      <c r="IRW26" s="18"/>
      <c r="IRX26" s="18"/>
      <c r="IRY26" s="18"/>
      <c r="IRZ26" s="18"/>
      <c r="ISA26" s="18"/>
      <c r="ISB26" s="18"/>
      <c r="ISC26" s="18"/>
      <c r="ISD26" s="18"/>
      <c r="ISE26" s="18"/>
      <c r="ISF26" s="18"/>
      <c r="ISG26" s="18"/>
      <c r="ISH26" s="18"/>
      <c r="ISI26" s="18"/>
      <c r="ISJ26" s="18"/>
      <c r="ISK26" s="18"/>
      <c r="ISL26" s="18"/>
      <c r="ISM26" s="18"/>
      <c r="ISN26" s="18"/>
      <c r="ISO26" s="18"/>
      <c r="ISP26" s="18"/>
      <c r="ISQ26" s="18"/>
      <c r="ISR26" s="18"/>
      <c r="ISS26" s="18"/>
      <c r="IST26" s="18"/>
      <c r="ISU26" s="18"/>
      <c r="ISV26" s="18"/>
      <c r="ISW26" s="18"/>
      <c r="ISX26" s="18"/>
      <c r="ISY26" s="18"/>
      <c r="ISZ26" s="18"/>
      <c r="ITA26" s="18"/>
      <c r="ITB26" s="18"/>
      <c r="ITC26" s="18"/>
      <c r="ITD26" s="18"/>
      <c r="ITE26" s="18"/>
      <c r="ITF26" s="18"/>
      <c r="ITG26" s="18"/>
      <c r="ITH26" s="18"/>
      <c r="ITI26" s="18"/>
      <c r="ITJ26" s="18"/>
      <c r="ITK26" s="18"/>
      <c r="ITL26" s="18"/>
      <c r="ITM26" s="18"/>
      <c r="ITN26" s="18"/>
      <c r="ITO26" s="18"/>
      <c r="ITP26" s="18"/>
      <c r="ITQ26" s="18"/>
      <c r="ITR26" s="18"/>
      <c r="ITS26" s="18"/>
      <c r="ITT26" s="18"/>
      <c r="ITU26" s="18"/>
      <c r="ITV26" s="18"/>
      <c r="ITW26" s="18"/>
      <c r="ITX26" s="18"/>
      <c r="ITY26" s="18"/>
      <c r="ITZ26" s="18"/>
      <c r="IUA26" s="18"/>
      <c r="IUB26" s="18"/>
      <c r="IUC26" s="18"/>
      <c r="IUD26" s="18"/>
      <c r="IUE26" s="18"/>
      <c r="IUF26" s="18"/>
      <c r="IUG26" s="18"/>
      <c r="IUH26" s="18"/>
      <c r="IUI26" s="18"/>
      <c r="IUJ26" s="18"/>
      <c r="IUK26" s="18"/>
      <c r="IUL26" s="18"/>
      <c r="IUM26" s="18"/>
      <c r="IUN26" s="18"/>
      <c r="IUO26" s="18"/>
      <c r="IUP26" s="18"/>
      <c r="IUQ26" s="18"/>
      <c r="IUR26" s="18"/>
      <c r="IUS26" s="18"/>
      <c r="IUT26" s="18"/>
      <c r="IUU26" s="18"/>
      <c r="IUV26" s="18"/>
      <c r="IUW26" s="18"/>
      <c r="IUX26" s="18"/>
      <c r="IUY26" s="18"/>
      <c r="IUZ26" s="18"/>
      <c r="IVA26" s="18"/>
      <c r="IVB26" s="18"/>
      <c r="IVC26" s="18"/>
      <c r="IVD26" s="18"/>
      <c r="IVE26" s="18"/>
      <c r="IVF26" s="18"/>
      <c r="IVG26" s="18"/>
      <c r="IVH26" s="18"/>
      <c r="IVI26" s="18"/>
      <c r="IVJ26" s="18"/>
      <c r="IVK26" s="18"/>
      <c r="IVL26" s="18"/>
      <c r="IVM26" s="18"/>
      <c r="IVN26" s="18"/>
      <c r="IVO26" s="18"/>
      <c r="IVP26" s="18"/>
      <c r="IVQ26" s="18"/>
      <c r="IVR26" s="18"/>
      <c r="IVS26" s="18"/>
      <c r="IVT26" s="18"/>
      <c r="IVU26" s="18"/>
      <c r="IVV26" s="18"/>
      <c r="IVW26" s="18"/>
      <c r="IVX26" s="18"/>
      <c r="IVY26" s="18"/>
      <c r="IVZ26" s="18"/>
      <c r="IWA26" s="18"/>
      <c r="IWB26" s="18"/>
      <c r="IWC26" s="18"/>
      <c r="IWD26" s="18"/>
      <c r="IWE26" s="18"/>
      <c r="IWF26" s="18"/>
      <c r="IWG26" s="18"/>
      <c r="IWH26" s="18"/>
      <c r="IWI26" s="18"/>
      <c r="IWJ26" s="18"/>
      <c r="IWK26" s="18"/>
      <c r="IWL26" s="18"/>
      <c r="IWM26" s="18"/>
      <c r="IWN26" s="18"/>
      <c r="IWO26" s="18"/>
      <c r="IWP26" s="18"/>
      <c r="IWQ26" s="18"/>
      <c r="IWR26" s="18"/>
      <c r="IWS26" s="18"/>
      <c r="IWT26" s="18"/>
      <c r="IWU26" s="18"/>
      <c r="IWV26" s="18"/>
      <c r="IWW26" s="18"/>
      <c r="IWX26" s="18"/>
      <c r="IWY26" s="18"/>
      <c r="IWZ26" s="18"/>
      <c r="IXA26" s="18"/>
      <c r="IXB26" s="18"/>
      <c r="IXC26" s="18"/>
      <c r="IXD26" s="18"/>
      <c r="IXE26" s="18"/>
      <c r="IXF26" s="18"/>
      <c r="IXG26" s="18"/>
      <c r="IXH26" s="18"/>
      <c r="IXI26" s="18"/>
      <c r="IXJ26" s="18"/>
      <c r="IXK26" s="18"/>
      <c r="IXL26" s="18"/>
      <c r="IXM26" s="18"/>
      <c r="IXN26" s="18"/>
      <c r="IXO26" s="18"/>
      <c r="IXP26" s="18"/>
      <c r="IXQ26" s="18"/>
      <c r="IXR26" s="18"/>
      <c r="IXS26" s="18"/>
      <c r="IXT26" s="18"/>
      <c r="IXU26" s="18"/>
      <c r="IXV26" s="18"/>
      <c r="IXW26" s="18"/>
      <c r="IXX26" s="18"/>
      <c r="IXY26" s="18"/>
      <c r="IXZ26" s="18"/>
      <c r="IYA26" s="18"/>
      <c r="IYB26" s="18"/>
      <c r="IYC26" s="18"/>
      <c r="IYD26" s="18"/>
      <c r="IYE26" s="18"/>
      <c r="IYF26" s="18"/>
      <c r="IYG26" s="18"/>
      <c r="IYH26" s="18"/>
      <c r="IYI26" s="18"/>
      <c r="IYJ26" s="18"/>
      <c r="IYK26" s="18"/>
      <c r="IYL26" s="18"/>
      <c r="IYM26" s="18"/>
      <c r="IYN26" s="18"/>
      <c r="IYO26" s="18"/>
      <c r="IYP26" s="18"/>
      <c r="IYQ26" s="18"/>
      <c r="IYR26" s="18"/>
      <c r="IYS26" s="18"/>
      <c r="IYT26" s="18"/>
      <c r="IYU26" s="18"/>
      <c r="IYV26" s="18"/>
      <c r="IYW26" s="18"/>
      <c r="IYX26" s="18"/>
      <c r="IYY26" s="18"/>
      <c r="IYZ26" s="18"/>
      <c r="IZA26" s="18"/>
      <c r="IZB26" s="18"/>
      <c r="IZC26" s="18"/>
      <c r="IZD26" s="18"/>
      <c r="IZE26" s="18"/>
      <c r="IZF26" s="18"/>
      <c r="IZG26" s="18"/>
      <c r="IZH26" s="18"/>
      <c r="IZI26" s="18"/>
      <c r="IZJ26" s="18"/>
      <c r="IZK26" s="18"/>
      <c r="IZL26" s="18"/>
      <c r="IZM26" s="18"/>
      <c r="IZN26" s="18"/>
      <c r="IZO26" s="18"/>
      <c r="IZP26" s="18"/>
      <c r="IZQ26" s="18"/>
      <c r="IZR26" s="18"/>
      <c r="IZS26" s="18"/>
      <c r="IZT26" s="18"/>
      <c r="IZU26" s="18"/>
      <c r="IZV26" s="18"/>
      <c r="IZW26" s="18"/>
      <c r="IZX26" s="18"/>
      <c r="IZY26" s="18"/>
      <c r="IZZ26" s="18"/>
      <c r="JAA26" s="18"/>
      <c r="JAB26" s="18"/>
      <c r="JAC26" s="18"/>
      <c r="JAD26" s="18"/>
      <c r="JAE26" s="18"/>
      <c r="JAF26" s="18"/>
      <c r="JAG26" s="18"/>
      <c r="JAH26" s="18"/>
      <c r="JAI26" s="18"/>
      <c r="JAJ26" s="18"/>
      <c r="JAK26" s="18"/>
      <c r="JAL26" s="18"/>
      <c r="JAM26" s="18"/>
      <c r="JAN26" s="18"/>
      <c r="JAO26" s="18"/>
      <c r="JAP26" s="18"/>
      <c r="JAQ26" s="18"/>
      <c r="JAR26" s="18"/>
      <c r="JAS26" s="18"/>
      <c r="JAT26" s="18"/>
      <c r="JAU26" s="18"/>
      <c r="JAV26" s="18"/>
      <c r="JAW26" s="18"/>
      <c r="JAX26" s="18"/>
      <c r="JAY26" s="18"/>
      <c r="JAZ26" s="18"/>
      <c r="JBA26" s="18"/>
      <c r="JBB26" s="18"/>
      <c r="JBC26" s="18"/>
      <c r="JBD26" s="18"/>
      <c r="JBE26" s="18"/>
      <c r="JBF26" s="18"/>
      <c r="JBG26" s="18"/>
      <c r="JBH26" s="18"/>
      <c r="JBI26" s="18"/>
      <c r="JBJ26" s="18"/>
      <c r="JBK26" s="18"/>
      <c r="JBL26" s="18"/>
      <c r="JBM26" s="18"/>
      <c r="JBN26" s="18"/>
      <c r="JBO26" s="18"/>
      <c r="JBP26" s="18"/>
      <c r="JBQ26" s="18"/>
      <c r="JBR26" s="18"/>
      <c r="JBS26" s="18"/>
      <c r="JBT26" s="18"/>
      <c r="JBU26" s="18"/>
      <c r="JBV26" s="18"/>
      <c r="JBW26" s="18"/>
      <c r="JBX26" s="18"/>
      <c r="JBY26" s="18"/>
      <c r="JBZ26" s="18"/>
      <c r="JCA26" s="18"/>
      <c r="JCB26" s="18"/>
      <c r="JCC26" s="18"/>
      <c r="JCD26" s="18"/>
      <c r="JCE26" s="18"/>
      <c r="JCF26" s="18"/>
      <c r="JCG26" s="18"/>
      <c r="JCH26" s="18"/>
      <c r="JCI26" s="18"/>
      <c r="JCJ26" s="18"/>
      <c r="JCK26" s="18"/>
      <c r="JCL26" s="18"/>
      <c r="JCM26" s="18"/>
      <c r="JCN26" s="18"/>
      <c r="JCO26" s="18"/>
      <c r="JCP26" s="18"/>
      <c r="JCQ26" s="18"/>
      <c r="JCR26" s="18"/>
      <c r="JCS26" s="18"/>
      <c r="JCT26" s="18"/>
      <c r="JCU26" s="18"/>
      <c r="JCV26" s="18"/>
      <c r="JCW26" s="18"/>
      <c r="JCX26" s="18"/>
      <c r="JCY26" s="18"/>
      <c r="JCZ26" s="18"/>
      <c r="JDA26" s="18"/>
      <c r="JDB26" s="18"/>
      <c r="JDC26" s="18"/>
      <c r="JDD26" s="18"/>
      <c r="JDE26" s="18"/>
      <c r="JDF26" s="18"/>
      <c r="JDG26" s="18"/>
      <c r="JDH26" s="18"/>
      <c r="JDI26" s="18"/>
      <c r="JDJ26" s="18"/>
      <c r="JDK26" s="18"/>
      <c r="JDL26" s="18"/>
      <c r="JDM26" s="18"/>
      <c r="JDN26" s="18"/>
      <c r="JDO26" s="18"/>
      <c r="JDP26" s="18"/>
      <c r="JDQ26" s="18"/>
      <c r="JDR26" s="18"/>
      <c r="JDS26" s="18"/>
      <c r="JDT26" s="18"/>
      <c r="JDU26" s="18"/>
      <c r="JDV26" s="18"/>
      <c r="JDW26" s="18"/>
      <c r="JDX26" s="18"/>
      <c r="JDY26" s="18"/>
      <c r="JDZ26" s="18"/>
      <c r="JEA26" s="18"/>
      <c r="JEB26" s="18"/>
      <c r="JEC26" s="18"/>
      <c r="JED26" s="18"/>
      <c r="JEE26" s="18"/>
      <c r="JEF26" s="18"/>
      <c r="JEG26" s="18"/>
      <c r="JEH26" s="18"/>
      <c r="JEI26" s="18"/>
      <c r="JEJ26" s="18"/>
      <c r="JEK26" s="18"/>
      <c r="JEL26" s="18"/>
      <c r="JEM26" s="18"/>
      <c r="JEN26" s="18"/>
      <c r="JEO26" s="18"/>
      <c r="JEP26" s="18"/>
      <c r="JEQ26" s="18"/>
      <c r="JER26" s="18"/>
      <c r="JES26" s="18"/>
      <c r="JET26" s="18"/>
      <c r="JEU26" s="18"/>
      <c r="JEV26" s="18"/>
      <c r="JEW26" s="18"/>
      <c r="JEX26" s="18"/>
      <c r="JEY26" s="18"/>
      <c r="JEZ26" s="18"/>
      <c r="JFA26" s="18"/>
      <c r="JFB26" s="18"/>
      <c r="JFC26" s="18"/>
      <c r="JFD26" s="18"/>
      <c r="JFE26" s="18"/>
      <c r="JFF26" s="18"/>
      <c r="JFG26" s="18"/>
      <c r="JFH26" s="18"/>
      <c r="JFI26" s="18"/>
      <c r="JFJ26" s="18"/>
      <c r="JFK26" s="18"/>
      <c r="JFL26" s="18"/>
      <c r="JFM26" s="18"/>
      <c r="JFN26" s="18"/>
      <c r="JFO26" s="18"/>
      <c r="JFP26" s="18"/>
      <c r="JFQ26" s="18"/>
      <c r="JFR26" s="18"/>
      <c r="JFS26" s="18"/>
      <c r="JFT26" s="18"/>
      <c r="JFU26" s="18"/>
      <c r="JFV26" s="18"/>
      <c r="JFW26" s="18"/>
      <c r="JFX26" s="18"/>
      <c r="JFY26" s="18"/>
      <c r="JFZ26" s="18"/>
      <c r="JGA26" s="18"/>
      <c r="JGB26" s="18"/>
      <c r="JGC26" s="18"/>
      <c r="JGD26" s="18"/>
      <c r="JGE26" s="18"/>
      <c r="JGF26" s="18"/>
      <c r="JGG26" s="18"/>
      <c r="JGH26" s="18"/>
      <c r="JGI26" s="18"/>
      <c r="JGJ26" s="18"/>
      <c r="JGK26" s="18"/>
      <c r="JGL26" s="18"/>
      <c r="JGM26" s="18"/>
      <c r="JGN26" s="18"/>
      <c r="JGO26" s="18"/>
      <c r="JGP26" s="18"/>
      <c r="JGQ26" s="18"/>
      <c r="JGR26" s="18"/>
      <c r="JGS26" s="18"/>
      <c r="JGT26" s="18"/>
      <c r="JGU26" s="18"/>
      <c r="JGV26" s="18"/>
      <c r="JGW26" s="18"/>
      <c r="JGX26" s="18"/>
      <c r="JGY26" s="18"/>
      <c r="JGZ26" s="18"/>
      <c r="JHA26" s="18"/>
      <c r="JHB26" s="18"/>
      <c r="JHC26" s="18"/>
      <c r="JHD26" s="18"/>
      <c r="JHE26" s="18"/>
      <c r="JHF26" s="18"/>
      <c r="JHG26" s="18"/>
      <c r="JHH26" s="18"/>
      <c r="JHI26" s="18"/>
      <c r="JHJ26" s="18"/>
      <c r="JHK26" s="18"/>
      <c r="JHL26" s="18"/>
      <c r="JHM26" s="18"/>
      <c r="JHN26" s="18"/>
      <c r="JHO26" s="18"/>
      <c r="JHP26" s="18"/>
      <c r="JHQ26" s="18"/>
      <c r="JHR26" s="18"/>
      <c r="JHS26" s="18"/>
      <c r="JHT26" s="18"/>
      <c r="JHU26" s="18"/>
      <c r="JHV26" s="18"/>
      <c r="JHW26" s="18"/>
      <c r="JHX26" s="18"/>
      <c r="JHY26" s="18"/>
      <c r="JHZ26" s="18"/>
      <c r="JIA26" s="18"/>
      <c r="JIB26" s="18"/>
      <c r="JIC26" s="18"/>
      <c r="JID26" s="18"/>
      <c r="JIE26" s="18"/>
      <c r="JIF26" s="18"/>
      <c r="JIG26" s="18"/>
      <c r="JIH26" s="18"/>
      <c r="JII26" s="18"/>
      <c r="JIJ26" s="18"/>
      <c r="JIK26" s="18"/>
      <c r="JIL26" s="18"/>
      <c r="JIM26" s="18"/>
      <c r="JIN26" s="18"/>
      <c r="JIO26" s="18"/>
      <c r="JIP26" s="18"/>
      <c r="JIQ26" s="18"/>
      <c r="JIR26" s="18"/>
      <c r="JIS26" s="18"/>
      <c r="JIT26" s="18"/>
      <c r="JIU26" s="18"/>
      <c r="JIV26" s="18"/>
      <c r="JIW26" s="18"/>
      <c r="JIX26" s="18"/>
      <c r="JIY26" s="18"/>
      <c r="JIZ26" s="18"/>
      <c r="JJA26" s="18"/>
      <c r="JJB26" s="18"/>
      <c r="JJC26" s="18"/>
      <c r="JJD26" s="18"/>
      <c r="JJE26" s="18"/>
      <c r="JJF26" s="18"/>
      <c r="JJG26" s="18"/>
      <c r="JJH26" s="18"/>
      <c r="JJI26" s="18"/>
      <c r="JJJ26" s="18"/>
      <c r="JJK26" s="18"/>
      <c r="JJL26" s="18"/>
      <c r="JJM26" s="18"/>
      <c r="JJN26" s="18"/>
      <c r="JJO26" s="18"/>
      <c r="JJP26" s="18"/>
      <c r="JJQ26" s="18"/>
      <c r="JJR26" s="18"/>
      <c r="JJS26" s="18"/>
      <c r="JJT26" s="18"/>
      <c r="JJU26" s="18"/>
      <c r="JJV26" s="18"/>
      <c r="JJW26" s="18"/>
      <c r="JJX26" s="18"/>
      <c r="JJY26" s="18"/>
      <c r="JJZ26" s="18"/>
      <c r="JKA26" s="18"/>
      <c r="JKB26" s="18"/>
      <c r="JKC26" s="18"/>
      <c r="JKD26" s="18"/>
      <c r="JKE26" s="18"/>
      <c r="JKF26" s="18"/>
      <c r="JKG26" s="18"/>
      <c r="JKH26" s="18"/>
      <c r="JKI26" s="18"/>
      <c r="JKJ26" s="18"/>
      <c r="JKK26" s="18"/>
      <c r="JKL26" s="18"/>
      <c r="JKM26" s="18"/>
      <c r="JKN26" s="18"/>
      <c r="JKO26" s="18"/>
      <c r="JKP26" s="18"/>
      <c r="JKQ26" s="18"/>
      <c r="JKR26" s="18"/>
      <c r="JKS26" s="18"/>
      <c r="JKT26" s="18"/>
      <c r="JKU26" s="18"/>
      <c r="JKV26" s="18"/>
      <c r="JKW26" s="18"/>
      <c r="JKX26" s="18"/>
      <c r="JKY26" s="18"/>
      <c r="JKZ26" s="18"/>
      <c r="JLA26" s="18"/>
      <c r="JLB26" s="18"/>
      <c r="JLC26" s="18"/>
      <c r="JLD26" s="18"/>
      <c r="JLE26" s="18"/>
      <c r="JLF26" s="18"/>
      <c r="JLG26" s="18"/>
      <c r="JLH26" s="18"/>
      <c r="JLI26" s="18"/>
      <c r="JLJ26" s="18"/>
      <c r="JLK26" s="18"/>
      <c r="JLL26" s="18"/>
      <c r="JLM26" s="18"/>
      <c r="JLN26" s="18"/>
      <c r="JLO26" s="18"/>
      <c r="JLP26" s="18"/>
      <c r="JLQ26" s="18"/>
      <c r="JLR26" s="18"/>
      <c r="JLS26" s="18"/>
      <c r="JLT26" s="18"/>
      <c r="JLU26" s="18"/>
      <c r="JLV26" s="18"/>
      <c r="JLW26" s="18"/>
      <c r="JLX26" s="18"/>
      <c r="JLY26" s="18"/>
      <c r="JLZ26" s="18"/>
      <c r="JMA26" s="18"/>
      <c r="JMB26" s="18"/>
      <c r="JMC26" s="18"/>
      <c r="JMD26" s="18"/>
      <c r="JME26" s="18"/>
      <c r="JMF26" s="18"/>
      <c r="JMG26" s="18"/>
      <c r="JMH26" s="18"/>
      <c r="JMI26" s="18"/>
      <c r="JMJ26" s="18"/>
      <c r="JMK26" s="18"/>
      <c r="JML26" s="18"/>
      <c r="JMM26" s="18"/>
      <c r="JMN26" s="18"/>
      <c r="JMO26" s="18"/>
      <c r="JMP26" s="18"/>
      <c r="JMQ26" s="18"/>
      <c r="JMR26" s="18"/>
      <c r="JMS26" s="18"/>
      <c r="JMT26" s="18"/>
      <c r="JMU26" s="18"/>
      <c r="JMV26" s="18"/>
      <c r="JMW26" s="18"/>
      <c r="JMX26" s="18"/>
      <c r="JMY26" s="18"/>
      <c r="JMZ26" s="18"/>
      <c r="JNA26" s="18"/>
      <c r="JNB26" s="18"/>
      <c r="JNC26" s="18"/>
      <c r="JND26" s="18"/>
      <c r="JNE26" s="18"/>
      <c r="JNF26" s="18"/>
      <c r="JNG26" s="18"/>
      <c r="JNH26" s="18"/>
      <c r="JNI26" s="18"/>
      <c r="JNJ26" s="18"/>
      <c r="JNK26" s="18"/>
      <c r="JNL26" s="18"/>
      <c r="JNM26" s="18"/>
      <c r="JNN26" s="18"/>
      <c r="JNO26" s="18"/>
      <c r="JNP26" s="18"/>
      <c r="JNQ26" s="18"/>
      <c r="JNR26" s="18"/>
      <c r="JNS26" s="18"/>
      <c r="JNT26" s="18"/>
      <c r="JNU26" s="18"/>
      <c r="JNV26" s="18"/>
      <c r="JNW26" s="18"/>
      <c r="JNX26" s="18"/>
      <c r="JNY26" s="18"/>
      <c r="JNZ26" s="18"/>
      <c r="JOA26" s="18"/>
      <c r="JOB26" s="18"/>
      <c r="JOC26" s="18"/>
      <c r="JOD26" s="18"/>
      <c r="JOE26" s="18"/>
      <c r="JOF26" s="18"/>
      <c r="JOG26" s="18"/>
      <c r="JOH26" s="18"/>
      <c r="JOI26" s="18"/>
      <c r="JOJ26" s="18"/>
      <c r="JOK26" s="18"/>
      <c r="JOL26" s="18"/>
      <c r="JOM26" s="18"/>
      <c r="JON26" s="18"/>
      <c r="JOO26" s="18"/>
      <c r="JOP26" s="18"/>
      <c r="JOQ26" s="18"/>
      <c r="JOR26" s="18"/>
      <c r="JOS26" s="18"/>
      <c r="JOT26" s="18"/>
      <c r="JOU26" s="18"/>
      <c r="JOV26" s="18"/>
      <c r="JOW26" s="18"/>
      <c r="JOX26" s="18"/>
      <c r="JOY26" s="18"/>
      <c r="JOZ26" s="18"/>
      <c r="JPA26" s="18"/>
      <c r="JPB26" s="18"/>
      <c r="JPC26" s="18"/>
      <c r="JPD26" s="18"/>
      <c r="JPE26" s="18"/>
      <c r="JPF26" s="18"/>
      <c r="JPG26" s="18"/>
      <c r="JPH26" s="18"/>
      <c r="JPI26" s="18"/>
      <c r="JPJ26" s="18"/>
      <c r="JPK26" s="18"/>
      <c r="JPL26" s="18"/>
      <c r="JPM26" s="18"/>
      <c r="JPN26" s="18"/>
      <c r="JPO26" s="18"/>
      <c r="JPP26" s="18"/>
      <c r="JPQ26" s="18"/>
      <c r="JPR26" s="18"/>
      <c r="JPS26" s="18"/>
      <c r="JPT26" s="18"/>
      <c r="JPU26" s="18"/>
      <c r="JPV26" s="18"/>
      <c r="JPW26" s="18"/>
      <c r="JPX26" s="18"/>
      <c r="JPY26" s="18"/>
      <c r="JPZ26" s="18"/>
      <c r="JQA26" s="18"/>
      <c r="JQB26" s="18"/>
      <c r="JQC26" s="18"/>
      <c r="JQD26" s="18"/>
      <c r="JQE26" s="18"/>
      <c r="JQF26" s="18"/>
      <c r="JQG26" s="18"/>
      <c r="JQH26" s="18"/>
      <c r="JQI26" s="18"/>
      <c r="JQJ26" s="18"/>
      <c r="JQK26" s="18"/>
      <c r="JQL26" s="18"/>
      <c r="JQM26" s="18"/>
      <c r="JQN26" s="18"/>
      <c r="JQO26" s="18"/>
      <c r="JQP26" s="18"/>
      <c r="JQQ26" s="18"/>
      <c r="JQR26" s="18"/>
      <c r="JQS26" s="18"/>
      <c r="JQT26" s="18"/>
      <c r="JQU26" s="18"/>
      <c r="JQV26" s="18"/>
      <c r="JQW26" s="18"/>
      <c r="JQX26" s="18"/>
      <c r="JQY26" s="18"/>
      <c r="JQZ26" s="18"/>
      <c r="JRA26" s="18"/>
      <c r="JRB26" s="18"/>
      <c r="JRC26" s="18"/>
      <c r="JRD26" s="18"/>
      <c r="JRE26" s="18"/>
      <c r="JRF26" s="18"/>
      <c r="JRG26" s="18"/>
      <c r="JRH26" s="18"/>
      <c r="JRI26" s="18"/>
      <c r="JRJ26" s="18"/>
      <c r="JRK26" s="18"/>
      <c r="JRL26" s="18"/>
      <c r="JRM26" s="18"/>
      <c r="JRN26" s="18"/>
      <c r="JRO26" s="18"/>
      <c r="JRP26" s="18"/>
      <c r="JRQ26" s="18"/>
      <c r="JRR26" s="18"/>
      <c r="JRS26" s="18"/>
      <c r="JRT26" s="18"/>
      <c r="JRU26" s="18"/>
      <c r="JRV26" s="18"/>
      <c r="JRW26" s="18"/>
      <c r="JRX26" s="18"/>
      <c r="JRY26" s="18"/>
      <c r="JRZ26" s="18"/>
      <c r="JSA26" s="18"/>
      <c r="JSB26" s="18"/>
      <c r="JSC26" s="18"/>
      <c r="JSD26" s="18"/>
      <c r="JSE26" s="18"/>
      <c r="JSF26" s="18"/>
      <c r="JSG26" s="18"/>
      <c r="JSH26" s="18"/>
      <c r="JSI26" s="18"/>
      <c r="JSJ26" s="18"/>
      <c r="JSK26" s="18"/>
      <c r="JSL26" s="18"/>
      <c r="JSM26" s="18"/>
      <c r="JSN26" s="18"/>
      <c r="JSO26" s="18"/>
      <c r="JSP26" s="18"/>
      <c r="JSQ26" s="18"/>
      <c r="JSR26" s="18"/>
      <c r="JSS26" s="18"/>
      <c r="JST26" s="18"/>
      <c r="JSU26" s="18"/>
      <c r="JSV26" s="18"/>
      <c r="JSW26" s="18"/>
      <c r="JSX26" s="18"/>
      <c r="JSY26" s="18"/>
      <c r="JSZ26" s="18"/>
      <c r="JTA26" s="18"/>
      <c r="JTB26" s="18"/>
      <c r="JTC26" s="18"/>
      <c r="JTD26" s="18"/>
      <c r="JTE26" s="18"/>
      <c r="JTF26" s="18"/>
      <c r="JTG26" s="18"/>
      <c r="JTH26" s="18"/>
      <c r="JTI26" s="18"/>
      <c r="JTJ26" s="18"/>
      <c r="JTK26" s="18"/>
      <c r="JTL26" s="18"/>
      <c r="JTM26" s="18"/>
      <c r="JTN26" s="18"/>
      <c r="JTO26" s="18"/>
      <c r="JTP26" s="18"/>
      <c r="JTQ26" s="18"/>
      <c r="JTR26" s="18"/>
      <c r="JTS26" s="18"/>
      <c r="JTT26" s="18"/>
      <c r="JTU26" s="18"/>
      <c r="JTV26" s="18"/>
      <c r="JTW26" s="18"/>
      <c r="JTX26" s="18"/>
      <c r="JTY26" s="18"/>
      <c r="JTZ26" s="18"/>
      <c r="JUA26" s="18"/>
      <c r="JUB26" s="18"/>
      <c r="JUC26" s="18"/>
      <c r="JUD26" s="18"/>
      <c r="JUE26" s="18"/>
      <c r="JUF26" s="18"/>
      <c r="JUG26" s="18"/>
      <c r="JUH26" s="18"/>
      <c r="JUI26" s="18"/>
      <c r="JUJ26" s="18"/>
      <c r="JUK26" s="18"/>
      <c r="JUL26" s="18"/>
      <c r="JUM26" s="18"/>
      <c r="JUN26" s="18"/>
      <c r="JUO26" s="18"/>
      <c r="JUP26" s="18"/>
      <c r="JUQ26" s="18"/>
      <c r="JUR26" s="18"/>
      <c r="JUS26" s="18"/>
      <c r="JUT26" s="18"/>
      <c r="JUU26" s="18"/>
      <c r="JUV26" s="18"/>
      <c r="JUW26" s="18"/>
      <c r="JUX26" s="18"/>
      <c r="JUY26" s="18"/>
      <c r="JUZ26" s="18"/>
      <c r="JVA26" s="18"/>
      <c r="JVB26" s="18"/>
      <c r="JVC26" s="18"/>
      <c r="JVD26" s="18"/>
      <c r="JVE26" s="18"/>
      <c r="JVF26" s="18"/>
      <c r="JVG26" s="18"/>
      <c r="JVH26" s="18"/>
      <c r="JVI26" s="18"/>
      <c r="JVJ26" s="18"/>
      <c r="JVK26" s="18"/>
      <c r="JVL26" s="18"/>
      <c r="JVM26" s="18"/>
      <c r="JVN26" s="18"/>
      <c r="JVO26" s="18"/>
      <c r="JVP26" s="18"/>
      <c r="JVQ26" s="18"/>
      <c r="JVR26" s="18"/>
      <c r="JVS26" s="18"/>
      <c r="JVT26" s="18"/>
      <c r="JVU26" s="18"/>
      <c r="JVV26" s="18"/>
      <c r="JVW26" s="18"/>
      <c r="JVX26" s="18"/>
      <c r="JVY26" s="18"/>
      <c r="JVZ26" s="18"/>
      <c r="JWA26" s="18"/>
      <c r="JWB26" s="18"/>
      <c r="JWC26" s="18"/>
      <c r="JWD26" s="18"/>
      <c r="JWE26" s="18"/>
      <c r="JWF26" s="18"/>
      <c r="JWG26" s="18"/>
      <c r="JWH26" s="18"/>
      <c r="JWI26" s="18"/>
      <c r="JWJ26" s="18"/>
      <c r="JWK26" s="18"/>
      <c r="JWL26" s="18"/>
      <c r="JWM26" s="18"/>
      <c r="JWN26" s="18"/>
      <c r="JWO26" s="18"/>
      <c r="JWP26" s="18"/>
      <c r="JWQ26" s="18"/>
      <c r="JWR26" s="18"/>
      <c r="JWS26" s="18"/>
      <c r="JWT26" s="18"/>
      <c r="JWU26" s="18"/>
      <c r="JWV26" s="18"/>
      <c r="JWW26" s="18"/>
      <c r="JWX26" s="18"/>
      <c r="JWY26" s="18"/>
      <c r="JWZ26" s="18"/>
      <c r="JXA26" s="18"/>
      <c r="JXB26" s="18"/>
      <c r="JXC26" s="18"/>
      <c r="JXD26" s="18"/>
      <c r="JXE26" s="18"/>
      <c r="JXF26" s="18"/>
      <c r="JXG26" s="18"/>
      <c r="JXH26" s="18"/>
      <c r="JXI26" s="18"/>
      <c r="JXJ26" s="18"/>
      <c r="JXK26" s="18"/>
      <c r="JXL26" s="18"/>
      <c r="JXM26" s="18"/>
      <c r="JXN26" s="18"/>
      <c r="JXO26" s="18"/>
      <c r="JXP26" s="18"/>
      <c r="JXQ26" s="18"/>
      <c r="JXR26" s="18"/>
      <c r="JXS26" s="18"/>
      <c r="JXT26" s="18"/>
      <c r="JXU26" s="18"/>
      <c r="JXV26" s="18"/>
      <c r="JXW26" s="18"/>
      <c r="JXX26" s="18"/>
      <c r="JXY26" s="18"/>
      <c r="JXZ26" s="18"/>
      <c r="JYA26" s="18"/>
      <c r="JYB26" s="18"/>
      <c r="JYC26" s="18"/>
      <c r="JYD26" s="18"/>
      <c r="JYE26" s="18"/>
      <c r="JYF26" s="18"/>
      <c r="JYG26" s="18"/>
      <c r="JYH26" s="18"/>
      <c r="JYI26" s="18"/>
      <c r="JYJ26" s="18"/>
      <c r="JYK26" s="18"/>
      <c r="JYL26" s="18"/>
      <c r="JYM26" s="18"/>
      <c r="JYN26" s="18"/>
      <c r="JYO26" s="18"/>
      <c r="JYP26" s="18"/>
      <c r="JYQ26" s="18"/>
      <c r="JYR26" s="18"/>
      <c r="JYS26" s="18"/>
      <c r="JYT26" s="18"/>
      <c r="JYU26" s="18"/>
      <c r="JYV26" s="18"/>
      <c r="JYW26" s="18"/>
      <c r="JYX26" s="18"/>
      <c r="JYY26" s="18"/>
      <c r="JYZ26" s="18"/>
      <c r="JZA26" s="18"/>
      <c r="JZB26" s="18"/>
      <c r="JZC26" s="18"/>
      <c r="JZD26" s="18"/>
      <c r="JZE26" s="18"/>
      <c r="JZF26" s="18"/>
      <c r="JZG26" s="18"/>
      <c r="JZH26" s="18"/>
      <c r="JZI26" s="18"/>
      <c r="JZJ26" s="18"/>
      <c r="JZK26" s="18"/>
      <c r="JZL26" s="18"/>
      <c r="JZM26" s="18"/>
      <c r="JZN26" s="18"/>
      <c r="JZO26" s="18"/>
      <c r="JZP26" s="18"/>
      <c r="JZQ26" s="18"/>
      <c r="JZR26" s="18"/>
      <c r="JZS26" s="18"/>
      <c r="JZT26" s="18"/>
      <c r="JZU26" s="18"/>
      <c r="JZV26" s="18"/>
      <c r="JZW26" s="18"/>
      <c r="JZX26" s="18"/>
      <c r="JZY26" s="18"/>
      <c r="JZZ26" s="18"/>
      <c r="KAA26" s="18"/>
      <c r="KAB26" s="18"/>
      <c r="KAC26" s="18"/>
      <c r="KAD26" s="18"/>
      <c r="KAE26" s="18"/>
      <c r="KAF26" s="18"/>
      <c r="KAG26" s="18"/>
      <c r="KAH26" s="18"/>
      <c r="KAI26" s="18"/>
      <c r="KAJ26" s="18"/>
      <c r="KAK26" s="18"/>
      <c r="KAL26" s="18"/>
      <c r="KAM26" s="18"/>
      <c r="KAN26" s="18"/>
      <c r="KAO26" s="18"/>
      <c r="KAP26" s="18"/>
      <c r="KAQ26" s="18"/>
      <c r="KAR26" s="18"/>
      <c r="KAS26" s="18"/>
      <c r="KAT26" s="18"/>
      <c r="KAU26" s="18"/>
      <c r="KAV26" s="18"/>
      <c r="KAW26" s="18"/>
      <c r="KAX26" s="18"/>
      <c r="KAY26" s="18"/>
      <c r="KAZ26" s="18"/>
      <c r="KBA26" s="18"/>
      <c r="KBB26" s="18"/>
      <c r="KBC26" s="18"/>
      <c r="KBD26" s="18"/>
      <c r="KBE26" s="18"/>
      <c r="KBF26" s="18"/>
      <c r="KBG26" s="18"/>
      <c r="KBH26" s="18"/>
      <c r="KBI26" s="18"/>
      <c r="KBJ26" s="18"/>
      <c r="KBK26" s="18"/>
      <c r="KBL26" s="18"/>
      <c r="KBM26" s="18"/>
      <c r="KBN26" s="18"/>
      <c r="KBO26" s="18"/>
      <c r="KBP26" s="18"/>
      <c r="KBQ26" s="18"/>
      <c r="KBR26" s="18"/>
      <c r="KBS26" s="18"/>
      <c r="KBT26" s="18"/>
      <c r="KBU26" s="18"/>
      <c r="KBV26" s="18"/>
      <c r="KBW26" s="18"/>
      <c r="KBX26" s="18"/>
      <c r="KBY26" s="18"/>
      <c r="KBZ26" s="18"/>
      <c r="KCA26" s="18"/>
      <c r="KCB26" s="18"/>
      <c r="KCC26" s="18"/>
      <c r="KCD26" s="18"/>
      <c r="KCE26" s="18"/>
      <c r="KCF26" s="18"/>
      <c r="KCG26" s="18"/>
      <c r="KCH26" s="18"/>
      <c r="KCI26" s="18"/>
      <c r="KCJ26" s="18"/>
      <c r="KCK26" s="18"/>
      <c r="KCL26" s="18"/>
      <c r="KCM26" s="18"/>
      <c r="KCN26" s="18"/>
      <c r="KCO26" s="18"/>
      <c r="KCP26" s="18"/>
      <c r="KCQ26" s="18"/>
      <c r="KCR26" s="18"/>
      <c r="KCS26" s="18"/>
      <c r="KCT26" s="18"/>
      <c r="KCU26" s="18"/>
      <c r="KCV26" s="18"/>
      <c r="KCW26" s="18"/>
      <c r="KCX26" s="18"/>
      <c r="KCY26" s="18"/>
      <c r="KCZ26" s="18"/>
      <c r="KDA26" s="18"/>
      <c r="KDB26" s="18"/>
      <c r="KDC26" s="18"/>
      <c r="KDD26" s="18"/>
      <c r="KDE26" s="18"/>
      <c r="KDF26" s="18"/>
      <c r="KDG26" s="18"/>
      <c r="KDH26" s="18"/>
      <c r="KDI26" s="18"/>
      <c r="KDJ26" s="18"/>
      <c r="KDK26" s="18"/>
      <c r="KDL26" s="18"/>
      <c r="KDM26" s="18"/>
      <c r="KDN26" s="18"/>
      <c r="KDO26" s="18"/>
      <c r="KDP26" s="18"/>
      <c r="KDQ26" s="18"/>
      <c r="KDR26" s="18"/>
      <c r="KDS26" s="18"/>
      <c r="KDT26" s="18"/>
      <c r="KDU26" s="18"/>
      <c r="KDV26" s="18"/>
      <c r="KDW26" s="18"/>
      <c r="KDX26" s="18"/>
      <c r="KDY26" s="18"/>
      <c r="KDZ26" s="18"/>
      <c r="KEA26" s="18"/>
      <c r="KEB26" s="18"/>
      <c r="KEC26" s="18"/>
      <c r="KED26" s="18"/>
      <c r="KEE26" s="18"/>
      <c r="KEF26" s="18"/>
      <c r="KEG26" s="18"/>
      <c r="KEH26" s="18"/>
      <c r="KEI26" s="18"/>
      <c r="KEJ26" s="18"/>
      <c r="KEK26" s="18"/>
      <c r="KEL26" s="18"/>
      <c r="KEM26" s="18"/>
      <c r="KEN26" s="18"/>
      <c r="KEO26" s="18"/>
      <c r="KEP26" s="18"/>
      <c r="KEQ26" s="18"/>
      <c r="KER26" s="18"/>
      <c r="KES26" s="18"/>
      <c r="KET26" s="18"/>
      <c r="KEU26" s="18"/>
      <c r="KEV26" s="18"/>
      <c r="KEW26" s="18"/>
      <c r="KEX26" s="18"/>
      <c r="KEY26" s="18"/>
      <c r="KEZ26" s="18"/>
      <c r="KFA26" s="18"/>
      <c r="KFB26" s="18"/>
      <c r="KFC26" s="18"/>
      <c r="KFD26" s="18"/>
      <c r="KFE26" s="18"/>
      <c r="KFF26" s="18"/>
      <c r="KFG26" s="18"/>
      <c r="KFH26" s="18"/>
      <c r="KFI26" s="18"/>
      <c r="KFJ26" s="18"/>
      <c r="KFK26" s="18"/>
      <c r="KFL26" s="18"/>
      <c r="KFM26" s="18"/>
      <c r="KFN26" s="18"/>
      <c r="KFO26" s="18"/>
      <c r="KFP26" s="18"/>
      <c r="KFQ26" s="18"/>
      <c r="KFR26" s="18"/>
      <c r="KFS26" s="18"/>
      <c r="KFT26" s="18"/>
      <c r="KFU26" s="18"/>
      <c r="KFV26" s="18"/>
      <c r="KFW26" s="18"/>
      <c r="KFX26" s="18"/>
      <c r="KFY26" s="18"/>
      <c r="KFZ26" s="18"/>
      <c r="KGA26" s="18"/>
      <c r="KGB26" s="18"/>
      <c r="KGC26" s="18"/>
      <c r="KGD26" s="18"/>
      <c r="KGE26" s="18"/>
      <c r="KGF26" s="18"/>
      <c r="KGG26" s="18"/>
      <c r="KGH26" s="18"/>
      <c r="KGI26" s="18"/>
      <c r="KGJ26" s="18"/>
      <c r="KGK26" s="18"/>
      <c r="KGL26" s="18"/>
      <c r="KGM26" s="18"/>
      <c r="KGN26" s="18"/>
      <c r="KGO26" s="18"/>
      <c r="KGP26" s="18"/>
      <c r="KGQ26" s="18"/>
      <c r="KGR26" s="18"/>
      <c r="KGS26" s="18"/>
      <c r="KGT26" s="18"/>
      <c r="KGU26" s="18"/>
      <c r="KGV26" s="18"/>
      <c r="KGW26" s="18"/>
      <c r="KGX26" s="18"/>
      <c r="KGY26" s="18"/>
      <c r="KGZ26" s="18"/>
      <c r="KHA26" s="18"/>
      <c r="KHB26" s="18"/>
      <c r="KHC26" s="18"/>
      <c r="KHD26" s="18"/>
      <c r="KHE26" s="18"/>
      <c r="KHF26" s="18"/>
      <c r="KHG26" s="18"/>
      <c r="KHH26" s="18"/>
      <c r="KHI26" s="18"/>
      <c r="KHJ26" s="18"/>
      <c r="KHK26" s="18"/>
      <c r="KHL26" s="18"/>
      <c r="KHM26" s="18"/>
      <c r="KHN26" s="18"/>
      <c r="KHO26" s="18"/>
      <c r="KHP26" s="18"/>
      <c r="KHQ26" s="18"/>
      <c r="KHR26" s="18"/>
      <c r="KHS26" s="18"/>
      <c r="KHT26" s="18"/>
      <c r="KHU26" s="18"/>
      <c r="KHV26" s="18"/>
      <c r="KHW26" s="18"/>
      <c r="KHX26" s="18"/>
      <c r="KHY26" s="18"/>
      <c r="KHZ26" s="18"/>
      <c r="KIA26" s="18"/>
      <c r="KIB26" s="18"/>
      <c r="KIC26" s="18"/>
      <c r="KID26" s="18"/>
      <c r="KIE26" s="18"/>
      <c r="KIF26" s="18"/>
      <c r="KIG26" s="18"/>
      <c r="KIH26" s="18"/>
      <c r="KII26" s="18"/>
      <c r="KIJ26" s="18"/>
      <c r="KIK26" s="18"/>
      <c r="KIL26" s="18"/>
      <c r="KIM26" s="18"/>
      <c r="KIN26" s="18"/>
      <c r="KIO26" s="18"/>
      <c r="KIP26" s="18"/>
      <c r="KIQ26" s="18"/>
      <c r="KIR26" s="18"/>
      <c r="KIS26" s="18"/>
      <c r="KIT26" s="18"/>
      <c r="KIU26" s="18"/>
      <c r="KIV26" s="18"/>
      <c r="KIW26" s="18"/>
      <c r="KIX26" s="18"/>
      <c r="KIY26" s="18"/>
      <c r="KIZ26" s="18"/>
      <c r="KJA26" s="18"/>
      <c r="KJB26" s="18"/>
      <c r="KJC26" s="18"/>
      <c r="KJD26" s="18"/>
      <c r="KJE26" s="18"/>
      <c r="KJF26" s="18"/>
      <c r="KJG26" s="18"/>
      <c r="KJH26" s="18"/>
      <c r="KJI26" s="18"/>
      <c r="KJJ26" s="18"/>
      <c r="KJK26" s="18"/>
      <c r="KJL26" s="18"/>
      <c r="KJM26" s="18"/>
      <c r="KJN26" s="18"/>
      <c r="KJO26" s="18"/>
      <c r="KJP26" s="18"/>
      <c r="KJQ26" s="18"/>
      <c r="KJR26" s="18"/>
      <c r="KJS26" s="18"/>
      <c r="KJT26" s="18"/>
      <c r="KJU26" s="18"/>
      <c r="KJV26" s="18"/>
      <c r="KJW26" s="18"/>
      <c r="KJX26" s="18"/>
      <c r="KJY26" s="18"/>
      <c r="KJZ26" s="18"/>
      <c r="KKA26" s="18"/>
      <c r="KKB26" s="18"/>
      <c r="KKC26" s="18"/>
      <c r="KKD26" s="18"/>
      <c r="KKE26" s="18"/>
      <c r="KKF26" s="18"/>
      <c r="KKG26" s="18"/>
      <c r="KKH26" s="18"/>
      <c r="KKI26" s="18"/>
      <c r="KKJ26" s="18"/>
      <c r="KKK26" s="18"/>
      <c r="KKL26" s="18"/>
      <c r="KKM26" s="18"/>
      <c r="KKN26" s="18"/>
      <c r="KKO26" s="18"/>
      <c r="KKP26" s="18"/>
      <c r="KKQ26" s="18"/>
      <c r="KKR26" s="18"/>
      <c r="KKS26" s="18"/>
      <c r="KKT26" s="18"/>
      <c r="KKU26" s="18"/>
      <c r="KKV26" s="18"/>
      <c r="KKW26" s="18"/>
      <c r="KKX26" s="18"/>
      <c r="KKY26" s="18"/>
      <c r="KKZ26" s="18"/>
      <c r="KLA26" s="18"/>
      <c r="KLB26" s="18"/>
      <c r="KLC26" s="18"/>
      <c r="KLD26" s="18"/>
      <c r="KLE26" s="18"/>
      <c r="KLF26" s="18"/>
      <c r="KLG26" s="18"/>
      <c r="KLH26" s="18"/>
      <c r="KLI26" s="18"/>
      <c r="KLJ26" s="18"/>
      <c r="KLK26" s="18"/>
      <c r="KLL26" s="18"/>
      <c r="KLM26" s="18"/>
      <c r="KLN26" s="18"/>
      <c r="KLO26" s="18"/>
      <c r="KLP26" s="18"/>
      <c r="KLQ26" s="18"/>
      <c r="KLR26" s="18"/>
      <c r="KLS26" s="18"/>
      <c r="KLT26" s="18"/>
      <c r="KLU26" s="18"/>
      <c r="KLV26" s="18"/>
      <c r="KLW26" s="18"/>
      <c r="KLX26" s="18"/>
      <c r="KLY26" s="18"/>
      <c r="KLZ26" s="18"/>
      <c r="KMA26" s="18"/>
      <c r="KMB26" s="18"/>
      <c r="KMC26" s="18"/>
      <c r="KMD26" s="18"/>
      <c r="KME26" s="18"/>
      <c r="KMF26" s="18"/>
      <c r="KMG26" s="18"/>
      <c r="KMH26" s="18"/>
      <c r="KMI26" s="18"/>
      <c r="KMJ26" s="18"/>
      <c r="KMK26" s="18"/>
      <c r="KML26" s="18"/>
      <c r="KMM26" s="18"/>
      <c r="KMN26" s="18"/>
      <c r="KMO26" s="18"/>
      <c r="KMP26" s="18"/>
      <c r="KMQ26" s="18"/>
      <c r="KMR26" s="18"/>
      <c r="KMS26" s="18"/>
      <c r="KMT26" s="18"/>
      <c r="KMU26" s="18"/>
      <c r="KMV26" s="18"/>
      <c r="KMW26" s="18"/>
      <c r="KMX26" s="18"/>
      <c r="KMY26" s="18"/>
      <c r="KMZ26" s="18"/>
      <c r="KNA26" s="18"/>
      <c r="KNB26" s="18"/>
      <c r="KNC26" s="18"/>
      <c r="KND26" s="18"/>
      <c r="KNE26" s="18"/>
      <c r="KNF26" s="18"/>
      <c r="KNG26" s="18"/>
      <c r="KNH26" s="18"/>
      <c r="KNI26" s="18"/>
      <c r="KNJ26" s="18"/>
      <c r="KNK26" s="18"/>
      <c r="KNL26" s="18"/>
      <c r="KNM26" s="18"/>
      <c r="KNN26" s="18"/>
      <c r="KNO26" s="18"/>
      <c r="KNP26" s="18"/>
      <c r="KNQ26" s="18"/>
      <c r="KNR26" s="18"/>
      <c r="KNS26" s="18"/>
      <c r="KNT26" s="18"/>
      <c r="KNU26" s="18"/>
      <c r="KNV26" s="18"/>
      <c r="KNW26" s="18"/>
      <c r="KNX26" s="18"/>
      <c r="KNY26" s="18"/>
      <c r="KNZ26" s="18"/>
      <c r="KOA26" s="18"/>
      <c r="KOB26" s="18"/>
      <c r="KOC26" s="18"/>
      <c r="KOD26" s="18"/>
      <c r="KOE26" s="18"/>
      <c r="KOF26" s="18"/>
      <c r="KOG26" s="18"/>
      <c r="KOH26" s="18"/>
      <c r="KOI26" s="18"/>
      <c r="KOJ26" s="18"/>
      <c r="KOK26" s="18"/>
      <c r="KOL26" s="18"/>
      <c r="KOM26" s="18"/>
      <c r="KON26" s="18"/>
      <c r="KOO26" s="18"/>
      <c r="KOP26" s="18"/>
      <c r="KOQ26" s="18"/>
      <c r="KOR26" s="18"/>
      <c r="KOS26" s="18"/>
      <c r="KOT26" s="18"/>
      <c r="KOU26" s="18"/>
      <c r="KOV26" s="18"/>
      <c r="KOW26" s="18"/>
      <c r="KOX26" s="18"/>
      <c r="KOY26" s="18"/>
      <c r="KOZ26" s="18"/>
      <c r="KPA26" s="18"/>
      <c r="KPB26" s="18"/>
      <c r="KPC26" s="18"/>
      <c r="KPD26" s="18"/>
      <c r="KPE26" s="18"/>
      <c r="KPF26" s="18"/>
      <c r="KPG26" s="18"/>
      <c r="KPH26" s="18"/>
      <c r="KPI26" s="18"/>
      <c r="KPJ26" s="18"/>
      <c r="KPK26" s="18"/>
      <c r="KPL26" s="18"/>
      <c r="KPM26" s="18"/>
      <c r="KPN26" s="18"/>
      <c r="KPO26" s="18"/>
      <c r="KPP26" s="18"/>
      <c r="KPQ26" s="18"/>
      <c r="KPR26" s="18"/>
      <c r="KPS26" s="18"/>
      <c r="KPT26" s="18"/>
      <c r="KPU26" s="18"/>
      <c r="KPV26" s="18"/>
      <c r="KPW26" s="18"/>
      <c r="KPX26" s="18"/>
      <c r="KPY26" s="18"/>
      <c r="KPZ26" s="18"/>
      <c r="KQA26" s="18"/>
      <c r="KQB26" s="18"/>
      <c r="KQC26" s="18"/>
      <c r="KQD26" s="18"/>
      <c r="KQE26" s="18"/>
      <c r="KQF26" s="18"/>
      <c r="KQG26" s="18"/>
      <c r="KQH26" s="18"/>
      <c r="KQI26" s="18"/>
      <c r="KQJ26" s="18"/>
      <c r="KQK26" s="18"/>
      <c r="KQL26" s="18"/>
      <c r="KQM26" s="18"/>
      <c r="KQN26" s="18"/>
      <c r="KQO26" s="18"/>
      <c r="KQP26" s="18"/>
      <c r="KQQ26" s="18"/>
      <c r="KQR26" s="18"/>
      <c r="KQS26" s="18"/>
      <c r="KQT26" s="18"/>
      <c r="KQU26" s="18"/>
      <c r="KQV26" s="18"/>
      <c r="KQW26" s="18"/>
      <c r="KQX26" s="18"/>
      <c r="KQY26" s="18"/>
      <c r="KQZ26" s="18"/>
      <c r="KRA26" s="18"/>
      <c r="KRB26" s="18"/>
      <c r="KRC26" s="18"/>
      <c r="KRD26" s="18"/>
      <c r="KRE26" s="18"/>
      <c r="KRF26" s="18"/>
      <c r="KRG26" s="18"/>
      <c r="KRH26" s="18"/>
      <c r="KRI26" s="18"/>
      <c r="KRJ26" s="18"/>
      <c r="KRK26" s="18"/>
      <c r="KRL26" s="18"/>
      <c r="KRM26" s="18"/>
      <c r="KRN26" s="18"/>
      <c r="KRO26" s="18"/>
      <c r="KRP26" s="18"/>
      <c r="KRQ26" s="18"/>
      <c r="KRR26" s="18"/>
      <c r="KRS26" s="18"/>
      <c r="KRT26" s="18"/>
      <c r="KRU26" s="18"/>
      <c r="KRV26" s="18"/>
      <c r="KRW26" s="18"/>
      <c r="KRX26" s="18"/>
      <c r="KRY26" s="18"/>
      <c r="KRZ26" s="18"/>
      <c r="KSA26" s="18"/>
      <c r="KSB26" s="18"/>
      <c r="KSC26" s="18"/>
      <c r="KSD26" s="18"/>
      <c r="KSE26" s="18"/>
      <c r="KSF26" s="18"/>
      <c r="KSG26" s="18"/>
      <c r="KSH26" s="18"/>
      <c r="KSI26" s="18"/>
      <c r="KSJ26" s="18"/>
      <c r="KSK26" s="18"/>
      <c r="KSL26" s="18"/>
      <c r="KSM26" s="18"/>
      <c r="KSN26" s="18"/>
      <c r="KSO26" s="18"/>
      <c r="KSP26" s="18"/>
      <c r="KSQ26" s="18"/>
      <c r="KSR26" s="18"/>
      <c r="KSS26" s="18"/>
      <c r="KST26" s="18"/>
      <c r="KSU26" s="18"/>
      <c r="KSV26" s="18"/>
      <c r="KSW26" s="18"/>
      <c r="KSX26" s="18"/>
      <c r="KSY26" s="18"/>
      <c r="KSZ26" s="18"/>
      <c r="KTA26" s="18"/>
      <c r="KTB26" s="18"/>
      <c r="KTC26" s="18"/>
      <c r="KTD26" s="18"/>
      <c r="KTE26" s="18"/>
      <c r="KTF26" s="18"/>
      <c r="KTG26" s="18"/>
      <c r="KTH26" s="18"/>
      <c r="KTI26" s="18"/>
      <c r="KTJ26" s="18"/>
      <c r="KTK26" s="18"/>
      <c r="KTL26" s="18"/>
      <c r="KTM26" s="18"/>
      <c r="KTN26" s="18"/>
      <c r="KTO26" s="18"/>
      <c r="KTP26" s="18"/>
      <c r="KTQ26" s="18"/>
      <c r="KTR26" s="18"/>
      <c r="KTS26" s="18"/>
      <c r="KTT26" s="18"/>
      <c r="KTU26" s="18"/>
      <c r="KTV26" s="18"/>
      <c r="KTW26" s="18"/>
      <c r="KTX26" s="18"/>
      <c r="KTY26" s="18"/>
      <c r="KTZ26" s="18"/>
      <c r="KUA26" s="18"/>
      <c r="KUB26" s="18"/>
      <c r="KUC26" s="18"/>
      <c r="KUD26" s="18"/>
      <c r="KUE26" s="18"/>
      <c r="KUF26" s="18"/>
      <c r="KUG26" s="18"/>
      <c r="KUH26" s="18"/>
      <c r="KUI26" s="18"/>
      <c r="KUJ26" s="18"/>
      <c r="KUK26" s="18"/>
      <c r="KUL26" s="18"/>
      <c r="KUM26" s="18"/>
      <c r="KUN26" s="18"/>
      <c r="KUO26" s="18"/>
      <c r="KUP26" s="18"/>
      <c r="KUQ26" s="18"/>
      <c r="KUR26" s="18"/>
      <c r="KUS26" s="18"/>
      <c r="KUT26" s="18"/>
      <c r="KUU26" s="18"/>
      <c r="KUV26" s="18"/>
      <c r="KUW26" s="18"/>
      <c r="KUX26" s="18"/>
      <c r="KUY26" s="18"/>
      <c r="KUZ26" s="18"/>
      <c r="KVA26" s="18"/>
      <c r="KVB26" s="18"/>
      <c r="KVC26" s="18"/>
      <c r="KVD26" s="18"/>
      <c r="KVE26" s="18"/>
      <c r="KVF26" s="18"/>
      <c r="KVG26" s="18"/>
      <c r="KVH26" s="18"/>
      <c r="KVI26" s="18"/>
      <c r="KVJ26" s="18"/>
      <c r="KVK26" s="18"/>
      <c r="KVL26" s="18"/>
      <c r="KVM26" s="18"/>
      <c r="KVN26" s="18"/>
      <c r="KVO26" s="18"/>
      <c r="KVP26" s="18"/>
      <c r="KVQ26" s="18"/>
      <c r="KVR26" s="18"/>
      <c r="KVS26" s="18"/>
      <c r="KVT26" s="18"/>
      <c r="KVU26" s="18"/>
      <c r="KVV26" s="18"/>
      <c r="KVW26" s="18"/>
      <c r="KVX26" s="18"/>
      <c r="KVY26" s="18"/>
      <c r="KVZ26" s="18"/>
      <c r="KWA26" s="18"/>
      <c r="KWB26" s="18"/>
      <c r="KWC26" s="18"/>
      <c r="KWD26" s="18"/>
      <c r="KWE26" s="18"/>
      <c r="KWF26" s="18"/>
      <c r="KWG26" s="18"/>
      <c r="KWH26" s="18"/>
      <c r="KWI26" s="18"/>
      <c r="KWJ26" s="18"/>
      <c r="KWK26" s="18"/>
      <c r="KWL26" s="18"/>
      <c r="KWM26" s="18"/>
      <c r="KWN26" s="18"/>
      <c r="KWO26" s="18"/>
      <c r="KWP26" s="18"/>
      <c r="KWQ26" s="18"/>
      <c r="KWR26" s="18"/>
      <c r="KWS26" s="18"/>
      <c r="KWT26" s="18"/>
      <c r="KWU26" s="18"/>
      <c r="KWV26" s="18"/>
      <c r="KWW26" s="18"/>
      <c r="KWX26" s="18"/>
      <c r="KWY26" s="18"/>
      <c r="KWZ26" s="18"/>
      <c r="KXA26" s="18"/>
      <c r="KXB26" s="18"/>
      <c r="KXC26" s="18"/>
      <c r="KXD26" s="18"/>
      <c r="KXE26" s="18"/>
      <c r="KXF26" s="18"/>
      <c r="KXG26" s="18"/>
      <c r="KXH26" s="18"/>
      <c r="KXI26" s="18"/>
      <c r="KXJ26" s="18"/>
      <c r="KXK26" s="18"/>
      <c r="KXL26" s="18"/>
      <c r="KXM26" s="18"/>
      <c r="KXN26" s="18"/>
      <c r="KXO26" s="18"/>
      <c r="KXP26" s="18"/>
      <c r="KXQ26" s="18"/>
      <c r="KXR26" s="18"/>
      <c r="KXS26" s="18"/>
      <c r="KXT26" s="18"/>
      <c r="KXU26" s="18"/>
      <c r="KXV26" s="18"/>
      <c r="KXW26" s="18"/>
      <c r="KXX26" s="18"/>
      <c r="KXY26" s="18"/>
      <c r="KXZ26" s="18"/>
      <c r="KYA26" s="18"/>
      <c r="KYB26" s="18"/>
      <c r="KYC26" s="18"/>
      <c r="KYD26" s="18"/>
      <c r="KYE26" s="18"/>
      <c r="KYF26" s="18"/>
      <c r="KYG26" s="18"/>
      <c r="KYH26" s="18"/>
      <c r="KYI26" s="18"/>
      <c r="KYJ26" s="18"/>
      <c r="KYK26" s="18"/>
      <c r="KYL26" s="18"/>
      <c r="KYM26" s="18"/>
      <c r="KYN26" s="18"/>
      <c r="KYO26" s="18"/>
      <c r="KYP26" s="18"/>
      <c r="KYQ26" s="18"/>
      <c r="KYR26" s="18"/>
      <c r="KYS26" s="18"/>
      <c r="KYT26" s="18"/>
      <c r="KYU26" s="18"/>
      <c r="KYV26" s="18"/>
      <c r="KYW26" s="18"/>
      <c r="KYX26" s="18"/>
      <c r="KYY26" s="18"/>
      <c r="KYZ26" s="18"/>
      <c r="KZA26" s="18"/>
      <c r="KZB26" s="18"/>
      <c r="KZC26" s="18"/>
      <c r="KZD26" s="18"/>
      <c r="KZE26" s="18"/>
      <c r="KZF26" s="18"/>
      <c r="KZG26" s="18"/>
      <c r="KZH26" s="18"/>
      <c r="KZI26" s="18"/>
      <c r="KZJ26" s="18"/>
      <c r="KZK26" s="18"/>
      <c r="KZL26" s="18"/>
      <c r="KZM26" s="18"/>
      <c r="KZN26" s="18"/>
      <c r="KZO26" s="18"/>
      <c r="KZP26" s="18"/>
      <c r="KZQ26" s="18"/>
      <c r="KZR26" s="18"/>
      <c r="KZS26" s="18"/>
      <c r="KZT26" s="18"/>
      <c r="KZU26" s="18"/>
      <c r="KZV26" s="18"/>
      <c r="KZW26" s="18"/>
      <c r="KZX26" s="18"/>
      <c r="KZY26" s="18"/>
      <c r="KZZ26" s="18"/>
      <c r="LAA26" s="18"/>
      <c r="LAB26" s="18"/>
      <c r="LAC26" s="18"/>
      <c r="LAD26" s="18"/>
      <c r="LAE26" s="18"/>
      <c r="LAF26" s="18"/>
      <c r="LAG26" s="18"/>
      <c r="LAH26" s="18"/>
      <c r="LAI26" s="18"/>
      <c r="LAJ26" s="18"/>
      <c r="LAK26" s="18"/>
      <c r="LAL26" s="18"/>
      <c r="LAM26" s="18"/>
      <c r="LAN26" s="18"/>
      <c r="LAO26" s="18"/>
      <c r="LAP26" s="18"/>
      <c r="LAQ26" s="18"/>
      <c r="LAR26" s="18"/>
      <c r="LAS26" s="18"/>
      <c r="LAT26" s="18"/>
      <c r="LAU26" s="18"/>
      <c r="LAV26" s="18"/>
      <c r="LAW26" s="18"/>
      <c r="LAX26" s="18"/>
      <c r="LAY26" s="18"/>
      <c r="LAZ26" s="18"/>
      <c r="LBA26" s="18"/>
      <c r="LBB26" s="18"/>
      <c r="LBC26" s="18"/>
      <c r="LBD26" s="18"/>
      <c r="LBE26" s="18"/>
      <c r="LBF26" s="18"/>
      <c r="LBG26" s="18"/>
      <c r="LBH26" s="18"/>
      <c r="LBI26" s="18"/>
      <c r="LBJ26" s="18"/>
      <c r="LBK26" s="18"/>
      <c r="LBL26" s="18"/>
      <c r="LBM26" s="18"/>
      <c r="LBN26" s="18"/>
      <c r="LBO26" s="18"/>
      <c r="LBP26" s="18"/>
      <c r="LBQ26" s="18"/>
      <c r="LBR26" s="18"/>
      <c r="LBS26" s="18"/>
      <c r="LBT26" s="18"/>
      <c r="LBU26" s="18"/>
      <c r="LBV26" s="18"/>
      <c r="LBW26" s="18"/>
      <c r="LBX26" s="18"/>
      <c r="LBY26" s="18"/>
      <c r="LBZ26" s="18"/>
      <c r="LCA26" s="18"/>
      <c r="LCB26" s="18"/>
      <c r="LCC26" s="18"/>
      <c r="LCD26" s="18"/>
      <c r="LCE26" s="18"/>
      <c r="LCF26" s="18"/>
      <c r="LCG26" s="18"/>
      <c r="LCH26" s="18"/>
      <c r="LCI26" s="18"/>
      <c r="LCJ26" s="18"/>
      <c r="LCK26" s="18"/>
      <c r="LCL26" s="18"/>
      <c r="LCM26" s="18"/>
      <c r="LCN26" s="18"/>
      <c r="LCO26" s="18"/>
      <c r="LCP26" s="18"/>
      <c r="LCQ26" s="18"/>
      <c r="LCR26" s="18"/>
      <c r="LCS26" s="18"/>
      <c r="LCT26" s="18"/>
      <c r="LCU26" s="18"/>
      <c r="LCV26" s="18"/>
      <c r="LCW26" s="18"/>
      <c r="LCX26" s="18"/>
      <c r="LCY26" s="18"/>
      <c r="LCZ26" s="18"/>
      <c r="LDA26" s="18"/>
      <c r="LDB26" s="18"/>
      <c r="LDC26" s="18"/>
      <c r="LDD26" s="18"/>
      <c r="LDE26" s="18"/>
      <c r="LDF26" s="18"/>
      <c r="LDG26" s="18"/>
      <c r="LDH26" s="18"/>
      <c r="LDI26" s="18"/>
      <c r="LDJ26" s="18"/>
      <c r="LDK26" s="18"/>
      <c r="LDL26" s="18"/>
      <c r="LDM26" s="18"/>
      <c r="LDN26" s="18"/>
      <c r="LDO26" s="18"/>
      <c r="LDP26" s="18"/>
      <c r="LDQ26" s="18"/>
      <c r="LDR26" s="18"/>
      <c r="LDS26" s="18"/>
      <c r="LDT26" s="18"/>
      <c r="LDU26" s="18"/>
      <c r="LDV26" s="18"/>
      <c r="LDW26" s="18"/>
      <c r="LDX26" s="18"/>
      <c r="LDY26" s="18"/>
      <c r="LDZ26" s="18"/>
      <c r="LEA26" s="18"/>
      <c r="LEB26" s="18"/>
      <c r="LEC26" s="18"/>
      <c r="LED26" s="18"/>
      <c r="LEE26" s="18"/>
      <c r="LEF26" s="18"/>
      <c r="LEG26" s="18"/>
      <c r="LEH26" s="18"/>
      <c r="LEI26" s="18"/>
      <c r="LEJ26" s="18"/>
      <c r="LEK26" s="18"/>
      <c r="LEL26" s="18"/>
      <c r="LEM26" s="18"/>
      <c r="LEN26" s="18"/>
      <c r="LEO26" s="18"/>
      <c r="LEP26" s="18"/>
      <c r="LEQ26" s="18"/>
      <c r="LER26" s="18"/>
      <c r="LES26" s="18"/>
      <c r="LET26" s="18"/>
      <c r="LEU26" s="18"/>
      <c r="LEV26" s="18"/>
      <c r="LEW26" s="18"/>
      <c r="LEX26" s="18"/>
      <c r="LEY26" s="18"/>
      <c r="LEZ26" s="18"/>
      <c r="LFA26" s="18"/>
      <c r="LFB26" s="18"/>
      <c r="LFC26" s="18"/>
      <c r="LFD26" s="18"/>
      <c r="LFE26" s="18"/>
      <c r="LFF26" s="18"/>
      <c r="LFG26" s="18"/>
      <c r="LFH26" s="18"/>
      <c r="LFI26" s="18"/>
      <c r="LFJ26" s="18"/>
      <c r="LFK26" s="18"/>
      <c r="LFL26" s="18"/>
      <c r="LFM26" s="18"/>
      <c r="LFN26" s="18"/>
      <c r="LFO26" s="18"/>
      <c r="LFP26" s="18"/>
      <c r="LFQ26" s="18"/>
      <c r="LFR26" s="18"/>
      <c r="LFS26" s="18"/>
      <c r="LFT26" s="18"/>
      <c r="LFU26" s="18"/>
      <c r="LFV26" s="18"/>
      <c r="LFW26" s="18"/>
      <c r="LFX26" s="18"/>
      <c r="LFY26" s="18"/>
      <c r="LFZ26" s="18"/>
      <c r="LGA26" s="18"/>
      <c r="LGB26" s="18"/>
      <c r="LGC26" s="18"/>
      <c r="LGD26" s="18"/>
      <c r="LGE26" s="18"/>
      <c r="LGF26" s="18"/>
      <c r="LGG26" s="18"/>
      <c r="LGH26" s="18"/>
      <c r="LGI26" s="18"/>
      <c r="LGJ26" s="18"/>
      <c r="LGK26" s="18"/>
      <c r="LGL26" s="18"/>
      <c r="LGM26" s="18"/>
      <c r="LGN26" s="18"/>
      <c r="LGO26" s="18"/>
      <c r="LGP26" s="18"/>
      <c r="LGQ26" s="18"/>
      <c r="LGR26" s="18"/>
      <c r="LGS26" s="18"/>
      <c r="LGT26" s="18"/>
      <c r="LGU26" s="18"/>
      <c r="LGV26" s="18"/>
      <c r="LGW26" s="18"/>
      <c r="LGX26" s="18"/>
      <c r="LGY26" s="18"/>
      <c r="LGZ26" s="18"/>
      <c r="LHA26" s="18"/>
      <c r="LHB26" s="18"/>
      <c r="LHC26" s="18"/>
      <c r="LHD26" s="18"/>
      <c r="LHE26" s="18"/>
      <c r="LHF26" s="18"/>
      <c r="LHG26" s="18"/>
      <c r="LHH26" s="18"/>
      <c r="LHI26" s="18"/>
      <c r="LHJ26" s="18"/>
      <c r="LHK26" s="18"/>
      <c r="LHL26" s="18"/>
      <c r="LHM26" s="18"/>
      <c r="LHN26" s="18"/>
      <c r="LHO26" s="18"/>
      <c r="LHP26" s="18"/>
      <c r="LHQ26" s="18"/>
      <c r="LHR26" s="18"/>
      <c r="LHS26" s="18"/>
      <c r="LHT26" s="18"/>
      <c r="LHU26" s="18"/>
      <c r="LHV26" s="18"/>
      <c r="LHW26" s="18"/>
      <c r="LHX26" s="18"/>
      <c r="LHY26" s="18"/>
      <c r="LHZ26" s="18"/>
      <c r="LIA26" s="18"/>
      <c r="LIB26" s="18"/>
      <c r="LIC26" s="18"/>
      <c r="LID26" s="18"/>
      <c r="LIE26" s="18"/>
      <c r="LIF26" s="18"/>
      <c r="LIG26" s="18"/>
      <c r="LIH26" s="18"/>
      <c r="LII26" s="18"/>
      <c r="LIJ26" s="18"/>
      <c r="LIK26" s="18"/>
      <c r="LIL26" s="18"/>
      <c r="LIM26" s="18"/>
      <c r="LIN26" s="18"/>
      <c r="LIO26" s="18"/>
      <c r="LIP26" s="18"/>
      <c r="LIQ26" s="18"/>
      <c r="LIR26" s="18"/>
      <c r="LIS26" s="18"/>
      <c r="LIT26" s="18"/>
      <c r="LIU26" s="18"/>
      <c r="LIV26" s="18"/>
      <c r="LIW26" s="18"/>
      <c r="LIX26" s="18"/>
      <c r="LIY26" s="18"/>
      <c r="LIZ26" s="18"/>
      <c r="LJA26" s="18"/>
      <c r="LJB26" s="18"/>
      <c r="LJC26" s="18"/>
      <c r="LJD26" s="18"/>
      <c r="LJE26" s="18"/>
      <c r="LJF26" s="18"/>
      <c r="LJG26" s="18"/>
      <c r="LJH26" s="18"/>
      <c r="LJI26" s="18"/>
      <c r="LJJ26" s="18"/>
      <c r="LJK26" s="18"/>
      <c r="LJL26" s="18"/>
      <c r="LJM26" s="18"/>
      <c r="LJN26" s="18"/>
      <c r="LJO26" s="18"/>
      <c r="LJP26" s="18"/>
      <c r="LJQ26" s="18"/>
      <c r="LJR26" s="18"/>
      <c r="LJS26" s="18"/>
      <c r="LJT26" s="18"/>
      <c r="LJU26" s="18"/>
      <c r="LJV26" s="18"/>
      <c r="LJW26" s="18"/>
      <c r="LJX26" s="18"/>
      <c r="LJY26" s="18"/>
      <c r="LJZ26" s="18"/>
      <c r="LKA26" s="18"/>
      <c r="LKB26" s="18"/>
      <c r="LKC26" s="18"/>
      <c r="LKD26" s="18"/>
      <c r="LKE26" s="18"/>
      <c r="LKF26" s="18"/>
      <c r="LKG26" s="18"/>
      <c r="LKH26" s="18"/>
      <c r="LKI26" s="18"/>
      <c r="LKJ26" s="18"/>
      <c r="LKK26" s="18"/>
      <c r="LKL26" s="18"/>
      <c r="LKM26" s="18"/>
      <c r="LKN26" s="18"/>
      <c r="LKO26" s="18"/>
      <c r="LKP26" s="18"/>
      <c r="LKQ26" s="18"/>
      <c r="LKR26" s="18"/>
      <c r="LKS26" s="18"/>
      <c r="LKT26" s="18"/>
      <c r="LKU26" s="18"/>
      <c r="LKV26" s="18"/>
      <c r="LKW26" s="18"/>
      <c r="LKX26" s="18"/>
      <c r="LKY26" s="18"/>
      <c r="LKZ26" s="18"/>
      <c r="LLA26" s="18"/>
      <c r="LLB26" s="18"/>
      <c r="LLC26" s="18"/>
      <c r="LLD26" s="18"/>
      <c r="LLE26" s="18"/>
      <c r="LLF26" s="18"/>
      <c r="LLG26" s="18"/>
      <c r="LLH26" s="18"/>
      <c r="LLI26" s="18"/>
      <c r="LLJ26" s="18"/>
      <c r="LLK26" s="18"/>
      <c r="LLL26" s="18"/>
      <c r="LLM26" s="18"/>
      <c r="LLN26" s="18"/>
      <c r="LLO26" s="18"/>
      <c r="LLP26" s="18"/>
      <c r="LLQ26" s="18"/>
      <c r="LLR26" s="18"/>
      <c r="LLS26" s="18"/>
      <c r="LLT26" s="18"/>
      <c r="LLU26" s="18"/>
      <c r="LLV26" s="18"/>
      <c r="LLW26" s="18"/>
      <c r="LLX26" s="18"/>
      <c r="LLY26" s="18"/>
      <c r="LLZ26" s="18"/>
      <c r="LMA26" s="18"/>
      <c r="LMB26" s="18"/>
      <c r="LMC26" s="18"/>
      <c r="LMD26" s="18"/>
      <c r="LME26" s="18"/>
      <c r="LMF26" s="18"/>
      <c r="LMG26" s="18"/>
      <c r="LMH26" s="18"/>
      <c r="LMI26" s="18"/>
      <c r="LMJ26" s="18"/>
      <c r="LMK26" s="18"/>
      <c r="LML26" s="18"/>
      <c r="LMM26" s="18"/>
      <c r="LMN26" s="18"/>
      <c r="LMO26" s="18"/>
      <c r="LMP26" s="18"/>
      <c r="LMQ26" s="18"/>
      <c r="LMR26" s="18"/>
      <c r="LMS26" s="18"/>
      <c r="LMT26" s="18"/>
      <c r="LMU26" s="18"/>
      <c r="LMV26" s="18"/>
      <c r="LMW26" s="18"/>
      <c r="LMX26" s="18"/>
      <c r="LMY26" s="18"/>
      <c r="LMZ26" s="18"/>
      <c r="LNA26" s="18"/>
      <c r="LNB26" s="18"/>
      <c r="LNC26" s="18"/>
      <c r="LND26" s="18"/>
      <c r="LNE26" s="18"/>
      <c r="LNF26" s="18"/>
      <c r="LNG26" s="18"/>
      <c r="LNH26" s="18"/>
      <c r="LNI26" s="18"/>
      <c r="LNJ26" s="18"/>
      <c r="LNK26" s="18"/>
      <c r="LNL26" s="18"/>
      <c r="LNM26" s="18"/>
      <c r="LNN26" s="18"/>
      <c r="LNO26" s="18"/>
      <c r="LNP26" s="18"/>
      <c r="LNQ26" s="18"/>
      <c r="LNR26" s="18"/>
      <c r="LNS26" s="18"/>
      <c r="LNT26" s="18"/>
      <c r="LNU26" s="18"/>
      <c r="LNV26" s="18"/>
      <c r="LNW26" s="18"/>
      <c r="LNX26" s="18"/>
      <c r="LNY26" s="18"/>
      <c r="LNZ26" s="18"/>
      <c r="LOA26" s="18"/>
      <c r="LOB26" s="18"/>
      <c r="LOC26" s="18"/>
      <c r="LOD26" s="18"/>
      <c r="LOE26" s="18"/>
      <c r="LOF26" s="18"/>
      <c r="LOG26" s="18"/>
      <c r="LOH26" s="18"/>
      <c r="LOI26" s="18"/>
      <c r="LOJ26" s="18"/>
      <c r="LOK26" s="18"/>
      <c r="LOL26" s="18"/>
      <c r="LOM26" s="18"/>
      <c r="LON26" s="18"/>
      <c r="LOO26" s="18"/>
      <c r="LOP26" s="18"/>
      <c r="LOQ26" s="18"/>
      <c r="LOR26" s="18"/>
      <c r="LOS26" s="18"/>
      <c r="LOT26" s="18"/>
      <c r="LOU26" s="18"/>
      <c r="LOV26" s="18"/>
      <c r="LOW26" s="18"/>
      <c r="LOX26" s="18"/>
      <c r="LOY26" s="18"/>
      <c r="LOZ26" s="18"/>
      <c r="LPA26" s="18"/>
      <c r="LPB26" s="18"/>
      <c r="LPC26" s="18"/>
      <c r="LPD26" s="18"/>
      <c r="LPE26" s="18"/>
      <c r="LPF26" s="18"/>
      <c r="LPG26" s="18"/>
      <c r="LPH26" s="18"/>
      <c r="LPI26" s="18"/>
      <c r="LPJ26" s="18"/>
      <c r="LPK26" s="18"/>
      <c r="LPL26" s="18"/>
      <c r="LPM26" s="18"/>
      <c r="LPN26" s="18"/>
      <c r="LPO26" s="18"/>
      <c r="LPP26" s="18"/>
      <c r="LPQ26" s="18"/>
      <c r="LPR26" s="18"/>
      <c r="LPS26" s="18"/>
      <c r="LPT26" s="18"/>
      <c r="LPU26" s="18"/>
      <c r="LPV26" s="18"/>
      <c r="LPW26" s="18"/>
      <c r="LPX26" s="18"/>
      <c r="LPY26" s="18"/>
      <c r="LPZ26" s="18"/>
      <c r="LQA26" s="18"/>
      <c r="LQB26" s="18"/>
      <c r="LQC26" s="18"/>
      <c r="LQD26" s="18"/>
      <c r="LQE26" s="18"/>
      <c r="LQF26" s="18"/>
      <c r="LQG26" s="18"/>
      <c r="LQH26" s="18"/>
      <c r="LQI26" s="18"/>
      <c r="LQJ26" s="18"/>
      <c r="LQK26" s="18"/>
      <c r="LQL26" s="18"/>
      <c r="LQM26" s="18"/>
      <c r="LQN26" s="18"/>
      <c r="LQO26" s="18"/>
      <c r="LQP26" s="18"/>
      <c r="LQQ26" s="18"/>
      <c r="LQR26" s="18"/>
      <c r="LQS26" s="18"/>
      <c r="LQT26" s="18"/>
      <c r="LQU26" s="18"/>
      <c r="LQV26" s="18"/>
      <c r="LQW26" s="18"/>
      <c r="LQX26" s="18"/>
      <c r="LQY26" s="18"/>
      <c r="LQZ26" s="18"/>
      <c r="LRA26" s="18"/>
      <c r="LRB26" s="18"/>
      <c r="LRC26" s="18"/>
      <c r="LRD26" s="18"/>
      <c r="LRE26" s="18"/>
      <c r="LRF26" s="18"/>
      <c r="LRG26" s="18"/>
      <c r="LRH26" s="18"/>
      <c r="LRI26" s="18"/>
      <c r="LRJ26" s="18"/>
      <c r="LRK26" s="18"/>
      <c r="LRL26" s="18"/>
      <c r="LRM26" s="18"/>
      <c r="LRN26" s="18"/>
      <c r="LRO26" s="18"/>
      <c r="LRP26" s="18"/>
      <c r="LRQ26" s="18"/>
      <c r="LRR26" s="18"/>
      <c r="LRS26" s="18"/>
      <c r="LRT26" s="18"/>
      <c r="LRU26" s="18"/>
      <c r="LRV26" s="18"/>
      <c r="LRW26" s="18"/>
      <c r="LRX26" s="18"/>
      <c r="LRY26" s="18"/>
      <c r="LRZ26" s="18"/>
      <c r="LSA26" s="18"/>
      <c r="LSB26" s="18"/>
      <c r="LSC26" s="18"/>
      <c r="LSD26" s="18"/>
      <c r="LSE26" s="18"/>
      <c r="LSF26" s="18"/>
      <c r="LSG26" s="18"/>
      <c r="LSH26" s="18"/>
      <c r="LSI26" s="18"/>
      <c r="LSJ26" s="18"/>
      <c r="LSK26" s="18"/>
      <c r="LSL26" s="18"/>
      <c r="LSM26" s="18"/>
      <c r="LSN26" s="18"/>
      <c r="LSO26" s="18"/>
      <c r="LSP26" s="18"/>
      <c r="LSQ26" s="18"/>
      <c r="LSR26" s="18"/>
      <c r="LSS26" s="18"/>
      <c r="LST26" s="18"/>
      <c r="LSU26" s="18"/>
      <c r="LSV26" s="18"/>
      <c r="LSW26" s="18"/>
      <c r="LSX26" s="18"/>
      <c r="LSY26" s="18"/>
      <c r="LSZ26" s="18"/>
      <c r="LTA26" s="18"/>
      <c r="LTB26" s="18"/>
      <c r="LTC26" s="18"/>
      <c r="LTD26" s="18"/>
      <c r="LTE26" s="18"/>
      <c r="LTF26" s="18"/>
      <c r="LTG26" s="18"/>
      <c r="LTH26" s="18"/>
      <c r="LTI26" s="18"/>
      <c r="LTJ26" s="18"/>
      <c r="LTK26" s="18"/>
      <c r="LTL26" s="18"/>
      <c r="LTM26" s="18"/>
      <c r="LTN26" s="18"/>
      <c r="LTO26" s="18"/>
      <c r="LTP26" s="18"/>
      <c r="LTQ26" s="18"/>
      <c r="LTR26" s="18"/>
      <c r="LTS26" s="18"/>
      <c r="LTT26" s="18"/>
      <c r="LTU26" s="18"/>
      <c r="LTV26" s="18"/>
      <c r="LTW26" s="18"/>
      <c r="LTX26" s="18"/>
      <c r="LTY26" s="18"/>
      <c r="LTZ26" s="18"/>
      <c r="LUA26" s="18"/>
      <c r="LUB26" s="18"/>
      <c r="LUC26" s="18"/>
      <c r="LUD26" s="18"/>
      <c r="LUE26" s="18"/>
      <c r="LUF26" s="18"/>
      <c r="LUG26" s="18"/>
      <c r="LUH26" s="18"/>
      <c r="LUI26" s="18"/>
      <c r="LUJ26" s="18"/>
      <c r="LUK26" s="18"/>
      <c r="LUL26" s="18"/>
      <c r="LUM26" s="18"/>
      <c r="LUN26" s="18"/>
      <c r="LUO26" s="18"/>
      <c r="LUP26" s="18"/>
      <c r="LUQ26" s="18"/>
      <c r="LUR26" s="18"/>
      <c r="LUS26" s="18"/>
      <c r="LUT26" s="18"/>
      <c r="LUU26" s="18"/>
      <c r="LUV26" s="18"/>
      <c r="LUW26" s="18"/>
      <c r="LUX26" s="18"/>
      <c r="LUY26" s="18"/>
      <c r="LUZ26" s="18"/>
      <c r="LVA26" s="18"/>
      <c r="LVB26" s="18"/>
      <c r="LVC26" s="18"/>
      <c r="LVD26" s="18"/>
      <c r="LVE26" s="18"/>
      <c r="LVF26" s="18"/>
      <c r="LVG26" s="18"/>
      <c r="LVH26" s="18"/>
      <c r="LVI26" s="18"/>
      <c r="LVJ26" s="18"/>
      <c r="LVK26" s="18"/>
      <c r="LVL26" s="18"/>
      <c r="LVM26" s="18"/>
      <c r="LVN26" s="18"/>
      <c r="LVO26" s="18"/>
      <c r="LVP26" s="18"/>
      <c r="LVQ26" s="18"/>
      <c r="LVR26" s="18"/>
      <c r="LVS26" s="18"/>
      <c r="LVT26" s="18"/>
      <c r="LVU26" s="18"/>
      <c r="LVV26" s="18"/>
      <c r="LVW26" s="18"/>
      <c r="LVX26" s="18"/>
      <c r="LVY26" s="18"/>
      <c r="LVZ26" s="18"/>
      <c r="LWA26" s="18"/>
      <c r="LWB26" s="18"/>
      <c r="LWC26" s="18"/>
      <c r="LWD26" s="18"/>
      <c r="LWE26" s="18"/>
      <c r="LWF26" s="18"/>
      <c r="LWG26" s="18"/>
      <c r="LWH26" s="18"/>
      <c r="LWI26" s="18"/>
      <c r="LWJ26" s="18"/>
      <c r="LWK26" s="18"/>
      <c r="LWL26" s="18"/>
      <c r="LWM26" s="18"/>
      <c r="LWN26" s="18"/>
      <c r="LWO26" s="18"/>
      <c r="LWP26" s="18"/>
      <c r="LWQ26" s="18"/>
      <c r="LWR26" s="18"/>
      <c r="LWS26" s="18"/>
      <c r="LWT26" s="18"/>
      <c r="LWU26" s="18"/>
      <c r="LWV26" s="18"/>
      <c r="LWW26" s="18"/>
      <c r="LWX26" s="18"/>
      <c r="LWY26" s="18"/>
      <c r="LWZ26" s="18"/>
      <c r="LXA26" s="18"/>
      <c r="LXB26" s="18"/>
      <c r="LXC26" s="18"/>
      <c r="LXD26" s="18"/>
      <c r="LXE26" s="18"/>
      <c r="LXF26" s="18"/>
      <c r="LXG26" s="18"/>
      <c r="LXH26" s="18"/>
      <c r="LXI26" s="18"/>
      <c r="LXJ26" s="18"/>
      <c r="LXK26" s="18"/>
      <c r="LXL26" s="18"/>
      <c r="LXM26" s="18"/>
      <c r="LXN26" s="18"/>
      <c r="LXO26" s="18"/>
      <c r="LXP26" s="18"/>
      <c r="LXQ26" s="18"/>
      <c r="LXR26" s="18"/>
      <c r="LXS26" s="18"/>
      <c r="LXT26" s="18"/>
      <c r="LXU26" s="18"/>
      <c r="LXV26" s="18"/>
      <c r="LXW26" s="18"/>
      <c r="LXX26" s="18"/>
      <c r="LXY26" s="18"/>
      <c r="LXZ26" s="18"/>
      <c r="LYA26" s="18"/>
      <c r="LYB26" s="18"/>
      <c r="LYC26" s="18"/>
      <c r="LYD26" s="18"/>
      <c r="LYE26" s="18"/>
      <c r="LYF26" s="18"/>
      <c r="LYG26" s="18"/>
      <c r="LYH26" s="18"/>
      <c r="LYI26" s="18"/>
      <c r="LYJ26" s="18"/>
      <c r="LYK26" s="18"/>
      <c r="LYL26" s="18"/>
      <c r="LYM26" s="18"/>
      <c r="LYN26" s="18"/>
      <c r="LYO26" s="18"/>
      <c r="LYP26" s="18"/>
      <c r="LYQ26" s="18"/>
      <c r="LYR26" s="18"/>
      <c r="LYS26" s="18"/>
      <c r="LYT26" s="18"/>
      <c r="LYU26" s="18"/>
      <c r="LYV26" s="18"/>
      <c r="LYW26" s="18"/>
      <c r="LYX26" s="18"/>
      <c r="LYY26" s="18"/>
      <c r="LYZ26" s="18"/>
      <c r="LZA26" s="18"/>
      <c r="LZB26" s="18"/>
      <c r="LZC26" s="18"/>
      <c r="LZD26" s="18"/>
      <c r="LZE26" s="18"/>
      <c r="LZF26" s="18"/>
      <c r="LZG26" s="18"/>
      <c r="LZH26" s="18"/>
      <c r="LZI26" s="18"/>
      <c r="LZJ26" s="18"/>
      <c r="LZK26" s="18"/>
      <c r="LZL26" s="18"/>
      <c r="LZM26" s="18"/>
      <c r="LZN26" s="18"/>
      <c r="LZO26" s="18"/>
      <c r="LZP26" s="18"/>
      <c r="LZQ26" s="18"/>
      <c r="LZR26" s="18"/>
      <c r="LZS26" s="18"/>
      <c r="LZT26" s="18"/>
      <c r="LZU26" s="18"/>
      <c r="LZV26" s="18"/>
      <c r="LZW26" s="18"/>
      <c r="LZX26" s="18"/>
      <c r="LZY26" s="18"/>
      <c r="LZZ26" s="18"/>
      <c r="MAA26" s="18"/>
      <c r="MAB26" s="18"/>
      <c r="MAC26" s="18"/>
      <c r="MAD26" s="18"/>
      <c r="MAE26" s="18"/>
      <c r="MAF26" s="18"/>
      <c r="MAG26" s="18"/>
      <c r="MAH26" s="18"/>
      <c r="MAI26" s="18"/>
      <c r="MAJ26" s="18"/>
      <c r="MAK26" s="18"/>
      <c r="MAL26" s="18"/>
      <c r="MAM26" s="18"/>
      <c r="MAN26" s="18"/>
      <c r="MAO26" s="18"/>
      <c r="MAP26" s="18"/>
      <c r="MAQ26" s="18"/>
      <c r="MAR26" s="18"/>
      <c r="MAS26" s="18"/>
      <c r="MAT26" s="18"/>
      <c r="MAU26" s="18"/>
      <c r="MAV26" s="18"/>
      <c r="MAW26" s="18"/>
      <c r="MAX26" s="18"/>
      <c r="MAY26" s="18"/>
      <c r="MAZ26" s="18"/>
      <c r="MBA26" s="18"/>
      <c r="MBB26" s="18"/>
      <c r="MBC26" s="18"/>
      <c r="MBD26" s="18"/>
      <c r="MBE26" s="18"/>
      <c r="MBF26" s="18"/>
      <c r="MBG26" s="18"/>
      <c r="MBH26" s="18"/>
      <c r="MBI26" s="18"/>
      <c r="MBJ26" s="18"/>
      <c r="MBK26" s="18"/>
      <c r="MBL26" s="18"/>
      <c r="MBM26" s="18"/>
      <c r="MBN26" s="18"/>
      <c r="MBO26" s="18"/>
      <c r="MBP26" s="18"/>
      <c r="MBQ26" s="18"/>
      <c r="MBR26" s="18"/>
      <c r="MBS26" s="18"/>
      <c r="MBT26" s="18"/>
      <c r="MBU26" s="18"/>
      <c r="MBV26" s="18"/>
      <c r="MBW26" s="18"/>
      <c r="MBX26" s="18"/>
      <c r="MBY26" s="18"/>
      <c r="MBZ26" s="18"/>
      <c r="MCA26" s="18"/>
      <c r="MCB26" s="18"/>
      <c r="MCC26" s="18"/>
      <c r="MCD26" s="18"/>
      <c r="MCE26" s="18"/>
      <c r="MCF26" s="18"/>
      <c r="MCG26" s="18"/>
      <c r="MCH26" s="18"/>
      <c r="MCI26" s="18"/>
      <c r="MCJ26" s="18"/>
      <c r="MCK26" s="18"/>
      <c r="MCL26" s="18"/>
      <c r="MCM26" s="18"/>
      <c r="MCN26" s="18"/>
      <c r="MCO26" s="18"/>
      <c r="MCP26" s="18"/>
      <c r="MCQ26" s="18"/>
      <c r="MCR26" s="18"/>
      <c r="MCS26" s="18"/>
      <c r="MCT26" s="18"/>
      <c r="MCU26" s="18"/>
      <c r="MCV26" s="18"/>
      <c r="MCW26" s="18"/>
      <c r="MCX26" s="18"/>
      <c r="MCY26" s="18"/>
      <c r="MCZ26" s="18"/>
      <c r="MDA26" s="18"/>
      <c r="MDB26" s="18"/>
      <c r="MDC26" s="18"/>
      <c r="MDD26" s="18"/>
      <c r="MDE26" s="18"/>
      <c r="MDF26" s="18"/>
      <c r="MDG26" s="18"/>
      <c r="MDH26" s="18"/>
      <c r="MDI26" s="18"/>
      <c r="MDJ26" s="18"/>
      <c r="MDK26" s="18"/>
      <c r="MDL26" s="18"/>
      <c r="MDM26" s="18"/>
      <c r="MDN26" s="18"/>
      <c r="MDO26" s="18"/>
      <c r="MDP26" s="18"/>
      <c r="MDQ26" s="18"/>
      <c r="MDR26" s="18"/>
      <c r="MDS26" s="18"/>
      <c r="MDT26" s="18"/>
      <c r="MDU26" s="18"/>
      <c r="MDV26" s="18"/>
      <c r="MDW26" s="18"/>
      <c r="MDX26" s="18"/>
      <c r="MDY26" s="18"/>
      <c r="MDZ26" s="18"/>
      <c r="MEA26" s="18"/>
      <c r="MEB26" s="18"/>
      <c r="MEC26" s="18"/>
      <c r="MED26" s="18"/>
      <c r="MEE26" s="18"/>
      <c r="MEF26" s="18"/>
      <c r="MEG26" s="18"/>
      <c r="MEH26" s="18"/>
      <c r="MEI26" s="18"/>
      <c r="MEJ26" s="18"/>
      <c r="MEK26" s="18"/>
      <c r="MEL26" s="18"/>
      <c r="MEM26" s="18"/>
      <c r="MEN26" s="18"/>
      <c r="MEO26" s="18"/>
      <c r="MEP26" s="18"/>
      <c r="MEQ26" s="18"/>
      <c r="MER26" s="18"/>
      <c r="MES26" s="18"/>
      <c r="MET26" s="18"/>
      <c r="MEU26" s="18"/>
      <c r="MEV26" s="18"/>
      <c r="MEW26" s="18"/>
      <c r="MEX26" s="18"/>
      <c r="MEY26" s="18"/>
      <c r="MEZ26" s="18"/>
      <c r="MFA26" s="18"/>
      <c r="MFB26" s="18"/>
      <c r="MFC26" s="18"/>
      <c r="MFD26" s="18"/>
      <c r="MFE26" s="18"/>
      <c r="MFF26" s="18"/>
      <c r="MFG26" s="18"/>
      <c r="MFH26" s="18"/>
      <c r="MFI26" s="18"/>
      <c r="MFJ26" s="18"/>
      <c r="MFK26" s="18"/>
      <c r="MFL26" s="18"/>
      <c r="MFM26" s="18"/>
      <c r="MFN26" s="18"/>
      <c r="MFO26" s="18"/>
      <c r="MFP26" s="18"/>
      <c r="MFQ26" s="18"/>
      <c r="MFR26" s="18"/>
      <c r="MFS26" s="18"/>
      <c r="MFT26" s="18"/>
      <c r="MFU26" s="18"/>
      <c r="MFV26" s="18"/>
      <c r="MFW26" s="18"/>
      <c r="MFX26" s="18"/>
      <c r="MFY26" s="18"/>
      <c r="MFZ26" s="18"/>
      <c r="MGA26" s="18"/>
      <c r="MGB26" s="18"/>
      <c r="MGC26" s="18"/>
      <c r="MGD26" s="18"/>
      <c r="MGE26" s="18"/>
      <c r="MGF26" s="18"/>
      <c r="MGG26" s="18"/>
      <c r="MGH26" s="18"/>
      <c r="MGI26" s="18"/>
      <c r="MGJ26" s="18"/>
      <c r="MGK26" s="18"/>
      <c r="MGL26" s="18"/>
      <c r="MGM26" s="18"/>
      <c r="MGN26" s="18"/>
      <c r="MGO26" s="18"/>
      <c r="MGP26" s="18"/>
      <c r="MGQ26" s="18"/>
      <c r="MGR26" s="18"/>
      <c r="MGS26" s="18"/>
      <c r="MGT26" s="18"/>
      <c r="MGU26" s="18"/>
      <c r="MGV26" s="18"/>
      <c r="MGW26" s="18"/>
      <c r="MGX26" s="18"/>
      <c r="MGY26" s="18"/>
      <c r="MGZ26" s="18"/>
      <c r="MHA26" s="18"/>
      <c r="MHB26" s="18"/>
      <c r="MHC26" s="18"/>
      <c r="MHD26" s="18"/>
      <c r="MHE26" s="18"/>
      <c r="MHF26" s="18"/>
      <c r="MHG26" s="18"/>
      <c r="MHH26" s="18"/>
      <c r="MHI26" s="18"/>
      <c r="MHJ26" s="18"/>
      <c r="MHK26" s="18"/>
      <c r="MHL26" s="18"/>
      <c r="MHM26" s="18"/>
      <c r="MHN26" s="18"/>
      <c r="MHO26" s="18"/>
      <c r="MHP26" s="18"/>
      <c r="MHQ26" s="18"/>
      <c r="MHR26" s="18"/>
      <c r="MHS26" s="18"/>
      <c r="MHT26" s="18"/>
      <c r="MHU26" s="18"/>
      <c r="MHV26" s="18"/>
      <c r="MHW26" s="18"/>
      <c r="MHX26" s="18"/>
      <c r="MHY26" s="18"/>
      <c r="MHZ26" s="18"/>
      <c r="MIA26" s="18"/>
      <c r="MIB26" s="18"/>
      <c r="MIC26" s="18"/>
      <c r="MID26" s="18"/>
      <c r="MIE26" s="18"/>
      <c r="MIF26" s="18"/>
      <c r="MIG26" s="18"/>
      <c r="MIH26" s="18"/>
      <c r="MII26" s="18"/>
      <c r="MIJ26" s="18"/>
      <c r="MIK26" s="18"/>
      <c r="MIL26" s="18"/>
      <c r="MIM26" s="18"/>
      <c r="MIN26" s="18"/>
      <c r="MIO26" s="18"/>
      <c r="MIP26" s="18"/>
      <c r="MIQ26" s="18"/>
      <c r="MIR26" s="18"/>
      <c r="MIS26" s="18"/>
      <c r="MIT26" s="18"/>
      <c r="MIU26" s="18"/>
      <c r="MIV26" s="18"/>
      <c r="MIW26" s="18"/>
      <c r="MIX26" s="18"/>
      <c r="MIY26" s="18"/>
      <c r="MIZ26" s="18"/>
      <c r="MJA26" s="18"/>
      <c r="MJB26" s="18"/>
      <c r="MJC26" s="18"/>
      <c r="MJD26" s="18"/>
      <c r="MJE26" s="18"/>
      <c r="MJF26" s="18"/>
      <c r="MJG26" s="18"/>
      <c r="MJH26" s="18"/>
      <c r="MJI26" s="18"/>
      <c r="MJJ26" s="18"/>
      <c r="MJK26" s="18"/>
      <c r="MJL26" s="18"/>
      <c r="MJM26" s="18"/>
      <c r="MJN26" s="18"/>
      <c r="MJO26" s="18"/>
      <c r="MJP26" s="18"/>
      <c r="MJQ26" s="18"/>
      <c r="MJR26" s="18"/>
      <c r="MJS26" s="18"/>
      <c r="MJT26" s="18"/>
      <c r="MJU26" s="18"/>
      <c r="MJV26" s="18"/>
      <c r="MJW26" s="18"/>
      <c r="MJX26" s="18"/>
      <c r="MJY26" s="18"/>
      <c r="MJZ26" s="18"/>
      <c r="MKA26" s="18"/>
      <c r="MKB26" s="18"/>
      <c r="MKC26" s="18"/>
      <c r="MKD26" s="18"/>
      <c r="MKE26" s="18"/>
      <c r="MKF26" s="18"/>
      <c r="MKG26" s="18"/>
      <c r="MKH26" s="18"/>
      <c r="MKI26" s="18"/>
      <c r="MKJ26" s="18"/>
      <c r="MKK26" s="18"/>
      <c r="MKL26" s="18"/>
      <c r="MKM26" s="18"/>
      <c r="MKN26" s="18"/>
      <c r="MKO26" s="18"/>
      <c r="MKP26" s="18"/>
      <c r="MKQ26" s="18"/>
      <c r="MKR26" s="18"/>
      <c r="MKS26" s="18"/>
      <c r="MKT26" s="18"/>
      <c r="MKU26" s="18"/>
      <c r="MKV26" s="18"/>
      <c r="MKW26" s="18"/>
      <c r="MKX26" s="18"/>
      <c r="MKY26" s="18"/>
      <c r="MKZ26" s="18"/>
      <c r="MLA26" s="18"/>
      <c r="MLB26" s="18"/>
      <c r="MLC26" s="18"/>
      <c r="MLD26" s="18"/>
      <c r="MLE26" s="18"/>
      <c r="MLF26" s="18"/>
      <c r="MLG26" s="18"/>
      <c r="MLH26" s="18"/>
      <c r="MLI26" s="18"/>
      <c r="MLJ26" s="18"/>
      <c r="MLK26" s="18"/>
      <c r="MLL26" s="18"/>
      <c r="MLM26" s="18"/>
      <c r="MLN26" s="18"/>
      <c r="MLO26" s="18"/>
      <c r="MLP26" s="18"/>
      <c r="MLQ26" s="18"/>
      <c r="MLR26" s="18"/>
      <c r="MLS26" s="18"/>
      <c r="MLT26" s="18"/>
      <c r="MLU26" s="18"/>
      <c r="MLV26" s="18"/>
      <c r="MLW26" s="18"/>
      <c r="MLX26" s="18"/>
      <c r="MLY26" s="18"/>
      <c r="MLZ26" s="18"/>
      <c r="MMA26" s="18"/>
      <c r="MMB26" s="18"/>
      <c r="MMC26" s="18"/>
      <c r="MMD26" s="18"/>
      <c r="MME26" s="18"/>
      <c r="MMF26" s="18"/>
      <c r="MMG26" s="18"/>
      <c r="MMH26" s="18"/>
      <c r="MMI26" s="18"/>
      <c r="MMJ26" s="18"/>
      <c r="MMK26" s="18"/>
      <c r="MML26" s="18"/>
      <c r="MMM26" s="18"/>
      <c r="MMN26" s="18"/>
      <c r="MMO26" s="18"/>
      <c r="MMP26" s="18"/>
      <c r="MMQ26" s="18"/>
      <c r="MMR26" s="18"/>
      <c r="MMS26" s="18"/>
      <c r="MMT26" s="18"/>
      <c r="MMU26" s="18"/>
      <c r="MMV26" s="18"/>
      <c r="MMW26" s="18"/>
      <c r="MMX26" s="18"/>
      <c r="MMY26" s="18"/>
      <c r="MMZ26" s="18"/>
      <c r="MNA26" s="18"/>
      <c r="MNB26" s="18"/>
      <c r="MNC26" s="18"/>
      <c r="MND26" s="18"/>
      <c r="MNE26" s="18"/>
      <c r="MNF26" s="18"/>
      <c r="MNG26" s="18"/>
      <c r="MNH26" s="18"/>
      <c r="MNI26" s="18"/>
      <c r="MNJ26" s="18"/>
      <c r="MNK26" s="18"/>
      <c r="MNL26" s="18"/>
      <c r="MNM26" s="18"/>
      <c r="MNN26" s="18"/>
      <c r="MNO26" s="18"/>
      <c r="MNP26" s="18"/>
      <c r="MNQ26" s="18"/>
      <c r="MNR26" s="18"/>
      <c r="MNS26" s="18"/>
      <c r="MNT26" s="18"/>
      <c r="MNU26" s="18"/>
      <c r="MNV26" s="18"/>
      <c r="MNW26" s="18"/>
      <c r="MNX26" s="18"/>
      <c r="MNY26" s="18"/>
      <c r="MNZ26" s="18"/>
      <c r="MOA26" s="18"/>
      <c r="MOB26" s="18"/>
      <c r="MOC26" s="18"/>
      <c r="MOD26" s="18"/>
      <c r="MOE26" s="18"/>
      <c r="MOF26" s="18"/>
      <c r="MOG26" s="18"/>
      <c r="MOH26" s="18"/>
      <c r="MOI26" s="18"/>
      <c r="MOJ26" s="18"/>
      <c r="MOK26" s="18"/>
      <c r="MOL26" s="18"/>
      <c r="MOM26" s="18"/>
      <c r="MON26" s="18"/>
      <c r="MOO26" s="18"/>
      <c r="MOP26" s="18"/>
      <c r="MOQ26" s="18"/>
      <c r="MOR26" s="18"/>
      <c r="MOS26" s="18"/>
      <c r="MOT26" s="18"/>
      <c r="MOU26" s="18"/>
      <c r="MOV26" s="18"/>
      <c r="MOW26" s="18"/>
      <c r="MOX26" s="18"/>
      <c r="MOY26" s="18"/>
      <c r="MOZ26" s="18"/>
      <c r="MPA26" s="18"/>
      <c r="MPB26" s="18"/>
      <c r="MPC26" s="18"/>
      <c r="MPD26" s="18"/>
      <c r="MPE26" s="18"/>
      <c r="MPF26" s="18"/>
      <c r="MPG26" s="18"/>
      <c r="MPH26" s="18"/>
      <c r="MPI26" s="18"/>
      <c r="MPJ26" s="18"/>
      <c r="MPK26" s="18"/>
      <c r="MPL26" s="18"/>
      <c r="MPM26" s="18"/>
      <c r="MPN26" s="18"/>
      <c r="MPO26" s="18"/>
      <c r="MPP26" s="18"/>
      <c r="MPQ26" s="18"/>
      <c r="MPR26" s="18"/>
      <c r="MPS26" s="18"/>
      <c r="MPT26" s="18"/>
      <c r="MPU26" s="18"/>
      <c r="MPV26" s="18"/>
      <c r="MPW26" s="18"/>
      <c r="MPX26" s="18"/>
      <c r="MPY26" s="18"/>
      <c r="MPZ26" s="18"/>
      <c r="MQA26" s="18"/>
      <c r="MQB26" s="18"/>
      <c r="MQC26" s="18"/>
      <c r="MQD26" s="18"/>
      <c r="MQE26" s="18"/>
      <c r="MQF26" s="18"/>
      <c r="MQG26" s="18"/>
      <c r="MQH26" s="18"/>
      <c r="MQI26" s="18"/>
      <c r="MQJ26" s="18"/>
      <c r="MQK26" s="18"/>
      <c r="MQL26" s="18"/>
      <c r="MQM26" s="18"/>
      <c r="MQN26" s="18"/>
      <c r="MQO26" s="18"/>
      <c r="MQP26" s="18"/>
      <c r="MQQ26" s="18"/>
      <c r="MQR26" s="18"/>
      <c r="MQS26" s="18"/>
      <c r="MQT26" s="18"/>
      <c r="MQU26" s="18"/>
      <c r="MQV26" s="18"/>
      <c r="MQW26" s="18"/>
      <c r="MQX26" s="18"/>
      <c r="MQY26" s="18"/>
      <c r="MQZ26" s="18"/>
      <c r="MRA26" s="18"/>
      <c r="MRB26" s="18"/>
      <c r="MRC26" s="18"/>
      <c r="MRD26" s="18"/>
      <c r="MRE26" s="18"/>
      <c r="MRF26" s="18"/>
      <c r="MRG26" s="18"/>
      <c r="MRH26" s="18"/>
      <c r="MRI26" s="18"/>
      <c r="MRJ26" s="18"/>
      <c r="MRK26" s="18"/>
      <c r="MRL26" s="18"/>
      <c r="MRM26" s="18"/>
      <c r="MRN26" s="18"/>
      <c r="MRO26" s="18"/>
      <c r="MRP26" s="18"/>
      <c r="MRQ26" s="18"/>
      <c r="MRR26" s="18"/>
      <c r="MRS26" s="18"/>
      <c r="MRT26" s="18"/>
      <c r="MRU26" s="18"/>
      <c r="MRV26" s="18"/>
      <c r="MRW26" s="18"/>
      <c r="MRX26" s="18"/>
      <c r="MRY26" s="18"/>
      <c r="MRZ26" s="18"/>
      <c r="MSA26" s="18"/>
      <c r="MSB26" s="18"/>
      <c r="MSC26" s="18"/>
      <c r="MSD26" s="18"/>
      <c r="MSE26" s="18"/>
      <c r="MSF26" s="18"/>
      <c r="MSG26" s="18"/>
      <c r="MSH26" s="18"/>
      <c r="MSI26" s="18"/>
      <c r="MSJ26" s="18"/>
      <c r="MSK26" s="18"/>
      <c r="MSL26" s="18"/>
      <c r="MSM26" s="18"/>
      <c r="MSN26" s="18"/>
      <c r="MSO26" s="18"/>
      <c r="MSP26" s="18"/>
      <c r="MSQ26" s="18"/>
      <c r="MSR26" s="18"/>
      <c r="MSS26" s="18"/>
      <c r="MST26" s="18"/>
      <c r="MSU26" s="18"/>
      <c r="MSV26" s="18"/>
      <c r="MSW26" s="18"/>
      <c r="MSX26" s="18"/>
      <c r="MSY26" s="18"/>
      <c r="MSZ26" s="18"/>
      <c r="MTA26" s="18"/>
      <c r="MTB26" s="18"/>
      <c r="MTC26" s="18"/>
      <c r="MTD26" s="18"/>
      <c r="MTE26" s="18"/>
      <c r="MTF26" s="18"/>
      <c r="MTG26" s="18"/>
      <c r="MTH26" s="18"/>
      <c r="MTI26" s="18"/>
      <c r="MTJ26" s="18"/>
      <c r="MTK26" s="18"/>
      <c r="MTL26" s="18"/>
      <c r="MTM26" s="18"/>
      <c r="MTN26" s="18"/>
      <c r="MTO26" s="18"/>
      <c r="MTP26" s="18"/>
      <c r="MTQ26" s="18"/>
      <c r="MTR26" s="18"/>
      <c r="MTS26" s="18"/>
      <c r="MTT26" s="18"/>
      <c r="MTU26" s="18"/>
      <c r="MTV26" s="18"/>
      <c r="MTW26" s="18"/>
      <c r="MTX26" s="18"/>
      <c r="MTY26" s="18"/>
      <c r="MTZ26" s="18"/>
      <c r="MUA26" s="18"/>
      <c r="MUB26" s="18"/>
      <c r="MUC26" s="18"/>
      <c r="MUD26" s="18"/>
      <c r="MUE26" s="18"/>
      <c r="MUF26" s="18"/>
      <c r="MUG26" s="18"/>
      <c r="MUH26" s="18"/>
      <c r="MUI26" s="18"/>
      <c r="MUJ26" s="18"/>
      <c r="MUK26" s="18"/>
      <c r="MUL26" s="18"/>
      <c r="MUM26" s="18"/>
      <c r="MUN26" s="18"/>
      <c r="MUO26" s="18"/>
      <c r="MUP26" s="18"/>
      <c r="MUQ26" s="18"/>
      <c r="MUR26" s="18"/>
      <c r="MUS26" s="18"/>
      <c r="MUT26" s="18"/>
      <c r="MUU26" s="18"/>
      <c r="MUV26" s="18"/>
      <c r="MUW26" s="18"/>
      <c r="MUX26" s="18"/>
      <c r="MUY26" s="18"/>
      <c r="MUZ26" s="18"/>
      <c r="MVA26" s="18"/>
      <c r="MVB26" s="18"/>
      <c r="MVC26" s="18"/>
      <c r="MVD26" s="18"/>
      <c r="MVE26" s="18"/>
      <c r="MVF26" s="18"/>
      <c r="MVG26" s="18"/>
      <c r="MVH26" s="18"/>
      <c r="MVI26" s="18"/>
      <c r="MVJ26" s="18"/>
      <c r="MVK26" s="18"/>
      <c r="MVL26" s="18"/>
      <c r="MVM26" s="18"/>
      <c r="MVN26" s="18"/>
      <c r="MVO26" s="18"/>
      <c r="MVP26" s="18"/>
      <c r="MVQ26" s="18"/>
      <c r="MVR26" s="18"/>
      <c r="MVS26" s="18"/>
      <c r="MVT26" s="18"/>
      <c r="MVU26" s="18"/>
      <c r="MVV26" s="18"/>
      <c r="MVW26" s="18"/>
      <c r="MVX26" s="18"/>
      <c r="MVY26" s="18"/>
      <c r="MVZ26" s="18"/>
      <c r="MWA26" s="18"/>
      <c r="MWB26" s="18"/>
      <c r="MWC26" s="18"/>
      <c r="MWD26" s="18"/>
      <c r="MWE26" s="18"/>
      <c r="MWF26" s="18"/>
      <c r="MWG26" s="18"/>
      <c r="MWH26" s="18"/>
      <c r="MWI26" s="18"/>
      <c r="MWJ26" s="18"/>
      <c r="MWK26" s="18"/>
      <c r="MWL26" s="18"/>
      <c r="MWM26" s="18"/>
      <c r="MWN26" s="18"/>
      <c r="MWO26" s="18"/>
      <c r="MWP26" s="18"/>
      <c r="MWQ26" s="18"/>
      <c r="MWR26" s="18"/>
      <c r="MWS26" s="18"/>
      <c r="MWT26" s="18"/>
      <c r="MWU26" s="18"/>
      <c r="MWV26" s="18"/>
      <c r="MWW26" s="18"/>
      <c r="MWX26" s="18"/>
      <c r="MWY26" s="18"/>
      <c r="MWZ26" s="18"/>
      <c r="MXA26" s="18"/>
      <c r="MXB26" s="18"/>
      <c r="MXC26" s="18"/>
      <c r="MXD26" s="18"/>
      <c r="MXE26" s="18"/>
      <c r="MXF26" s="18"/>
      <c r="MXG26" s="18"/>
      <c r="MXH26" s="18"/>
      <c r="MXI26" s="18"/>
      <c r="MXJ26" s="18"/>
      <c r="MXK26" s="18"/>
      <c r="MXL26" s="18"/>
      <c r="MXM26" s="18"/>
      <c r="MXN26" s="18"/>
      <c r="MXO26" s="18"/>
      <c r="MXP26" s="18"/>
      <c r="MXQ26" s="18"/>
      <c r="MXR26" s="18"/>
      <c r="MXS26" s="18"/>
      <c r="MXT26" s="18"/>
      <c r="MXU26" s="18"/>
      <c r="MXV26" s="18"/>
      <c r="MXW26" s="18"/>
      <c r="MXX26" s="18"/>
      <c r="MXY26" s="18"/>
      <c r="MXZ26" s="18"/>
      <c r="MYA26" s="18"/>
      <c r="MYB26" s="18"/>
      <c r="MYC26" s="18"/>
      <c r="MYD26" s="18"/>
      <c r="MYE26" s="18"/>
      <c r="MYF26" s="18"/>
      <c r="MYG26" s="18"/>
      <c r="MYH26" s="18"/>
      <c r="MYI26" s="18"/>
      <c r="MYJ26" s="18"/>
      <c r="MYK26" s="18"/>
      <c r="MYL26" s="18"/>
      <c r="MYM26" s="18"/>
      <c r="MYN26" s="18"/>
      <c r="MYO26" s="18"/>
      <c r="MYP26" s="18"/>
      <c r="MYQ26" s="18"/>
      <c r="MYR26" s="18"/>
      <c r="MYS26" s="18"/>
      <c r="MYT26" s="18"/>
      <c r="MYU26" s="18"/>
      <c r="MYV26" s="18"/>
      <c r="MYW26" s="18"/>
      <c r="MYX26" s="18"/>
      <c r="MYY26" s="18"/>
      <c r="MYZ26" s="18"/>
      <c r="MZA26" s="18"/>
      <c r="MZB26" s="18"/>
      <c r="MZC26" s="18"/>
      <c r="MZD26" s="18"/>
      <c r="MZE26" s="18"/>
      <c r="MZF26" s="18"/>
      <c r="MZG26" s="18"/>
      <c r="MZH26" s="18"/>
      <c r="MZI26" s="18"/>
      <c r="MZJ26" s="18"/>
      <c r="MZK26" s="18"/>
      <c r="MZL26" s="18"/>
      <c r="MZM26" s="18"/>
      <c r="MZN26" s="18"/>
      <c r="MZO26" s="18"/>
      <c r="MZP26" s="18"/>
      <c r="MZQ26" s="18"/>
      <c r="MZR26" s="18"/>
      <c r="MZS26" s="18"/>
      <c r="MZT26" s="18"/>
      <c r="MZU26" s="18"/>
      <c r="MZV26" s="18"/>
      <c r="MZW26" s="18"/>
      <c r="MZX26" s="18"/>
      <c r="MZY26" s="18"/>
      <c r="MZZ26" s="18"/>
      <c r="NAA26" s="18"/>
      <c r="NAB26" s="18"/>
      <c r="NAC26" s="18"/>
      <c r="NAD26" s="18"/>
      <c r="NAE26" s="18"/>
      <c r="NAF26" s="18"/>
      <c r="NAG26" s="18"/>
      <c r="NAH26" s="18"/>
      <c r="NAI26" s="18"/>
      <c r="NAJ26" s="18"/>
      <c r="NAK26" s="18"/>
      <c r="NAL26" s="18"/>
      <c r="NAM26" s="18"/>
      <c r="NAN26" s="18"/>
      <c r="NAO26" s="18"/>
      <c r="NAP26" s="18"/>
      <c r="NAQ26" s="18"/>
      <c r="NAR26" s="18"/>
      <c r="NAS26" s="18"/>
      <c r="NAT26" s="18"/>
      <c r="NAU26" s="18"/>
      <c r="NAV26" s="18"/>
      <c r="NAW26" s="18"/>
      <c r="NAX26" s="18"/>
      <c r="NAY26" s="18"/>
      <c r="NAZ26" s="18"/>
      <c r="NBA26" s="18"/>
      <c r="NBB26" s="18"/>
      <c r="NBC26" s="18"/>
      <c r="NBD26" s="18"/>
      <c r="NBE26" s="18"/>
      <c r="NBF26" s="18"/>
      <c r="NBG26" s="18"/>
      <c r="NBH26" s="18"/>
      <c r="NBI26" s="18"/>
      <c r="NBJ26" s="18"/>
      <c r="NBK26" s="18"/>
      <c r="NBL26" s="18"/>
      <c r="NBM26" s="18"/>
      <c r="NBN26" s="18"/>
      <c r="NBO26" s="18"/>
      <c r="NBP26" s="18"/>
      <c r="NBQ26" s="18"/>
      <c r="NBR26" s="18"/>
      <c r="NBS26" s="18"/>
      <c r="NBT26" s="18"/>
      <c r="NBU26" s="18"/>
      <c r="NBV26" s="18"/>
      <c r="NBW26" s="18"/>
      <c r="NBX26" s="18"/>
      <c r="NBY26" s="18"/>
      <c r="NBZ26" s="18"/>
      <c r="NCA26" s="18"/>
      <c r="NCB26" s="18"/>
      <c r="NCC26" s="18"/>
      <c r="NCD26" s="18"/>
      <c r="NCE26" s="18"/>
      <c r="NCF26" s="18"/>
      <c r="NCG26" s="18"/>
      <c r="NCH26" s="18"/>
      <c r="NCI26" s="18"/>
      <c r="NCJ26" s="18"/>
      <c r="NCK26" s="18"/>
      <c r="NCL26" s="18"/>
      <c r="NCM26" s="18"/>
      <c r="NCN26" s="18"/>
      <c r="NCO26" s="18"/>
      <c r="NCP26" s="18"/>
      <c r="NCQ26" s="18"/>
      <c r="NCR26" s="18"/>
      <c r="NCS26" s="18"/>
      <c r="NCT26" s="18"/>
      <c r="NCU26" s="18"/>
      <c r="NCV26" s="18"/>
      <c r="NCW26" s="18"/>
      <c r="NCX26" s="18"/>
      <c r="NCY26" s="18"/>
      <c r="NCZ26" s="18"/>
      <c r="NDA26" s="18"/>
      <c r="NDB26" s="18"/>
      <c r="NDC26" s="18"/>
      <c r="NDD26" s="18"/>
      <c r="NDE26" s="18"/>
      <c r="NDF26" s="18"/>
      <c r="NDG26" s="18"/>
      <c r="NDH26" s="18"/>
      <c r="NDI26" s="18"/>
      <c r="NDJ26" s="18"/>
      <c r="NDK26" s="18"/>
      <c r="NDL26" s="18"/>
      <c r="NDM26" s="18"/>
      <c r="NDN26" s="18"/>
      <c r="NDO26" s="18"/>
      <c r="NDP26" s="18"/>
      <c r="NDQ26" s="18"/>
      <c r="NDR26" s="18"/>
      <c r="NDS26" s="18"/>
      <c r="NDT26" s="18"/>
      <c r="NDU26" s="18"/>
      <c r="NDV26" s="18"/>
      <c r="NDW26" s="18"/>
      <c r="NDX26" s="18"/>
      <c r="NDY26" s="18"/>
      <c r="NDZ26" s="18"/>
      <c r="NEA26" s="18"/>
      <c r="NEB26" s="18"/>
      <c r="NEC26" s="18"/>
      <c r="NED26" s="18"/>
      <c r="NEE26" s="18"/>
      <c r="NEF26" s="18"/>
      <c r="NEG26" s="18"/>
      <c r="NEH26" s="18"/>
      <c r="NEI26" s="18"/>
      <c r="NEJ26" s="18"/>
      <c r="NEK26" s="18"/>
      <c r="NEL26" s="18"/>
      <c r="NEM26" s="18"/>
      <c r="NEN26" s="18"/>
      <c r="NEO26" s="18"/>
      <c r="NEP26" s="18"/>
      <c r="NEQ26" s="18"/>
      <c r="NER26" s="18"/>
      <c r="NES26" s="18"/>
      <c r="NET26" s="18"/>
      <c r="NEU26" s="18"/>
      <c r="NEV26" s="18"/>
      <c r="NEW26" s="18"/>
      <c r="NEX26" s="18"/>
      <c r="NEY26" s="18"/>
      <c r="NEZ26" s="18"/>
      <c r="NFA26" s="18"/>
      <c r="NFB26" s="18"/>
      <c r="NFC26" s="18"/>
      <c r="NFD26" s="18"/>
      <c r="NFE26" s="18"/>
      <c r="NFF26" s="18"/>
      <c r="NFG26" s="18"/>
      <c r="NFH26" s="18"/>
      <c r="NFI26" s="18"/>
      <c r="NFJ26" s="18"/>
      <c r="NFK26" s="18"/>
      <c r="NFL26" s="18"/>
      <c r="NFM26" s="18"/>
      <c r="NFN26" s="18"/>
      <c r="NFO26" s="18"/>
      <c r="NFP26" s="18"/>
      <c r="NFQ26" s="18"/>
      <c r="NFR26" s="18"/>
      <c r="NFS26" s="18"/>
      <c r="NFT26" s="18"/>
      <c r="NFU26" s="18"/>
      <c r="NFV26" s="18"/>
      <c r="NFW26" s="18"/>
      <c r="NFX26" s="18"/>
      <c r="NFY26" s="18"/>
      <c r="NFZ26" s="18"/>
      <c r="NGA26" s="18"/>
      <c r="NGB26" s="18"/>
      <c r="NGC26" s="18"/>
      <c r="NGD26" s="18"/>
      <c r="NGE26" s="18"/>
      <c r="NGF26" s="18"/>
      <c r="NGG26" s="18"/>
      <c r="NGH26" s="18"/>
      <c r="NGI26" s="18"/>
      <c r="NGJ26" s="18"/>
      <c r="NGK26" s="18"/>
      <c r="NGL26" s="18"/>
      <c r="NGM26" s="18"/>
      <c r="NGN26" s="18"/>
      <c r="NGO26" s="18"/>
      <c r="NGP26" s="18"/>
      <c r="NGQ26" s="18"/>
      <c r="NGR26" s="18"/>
      <c r="NGS26" s="18"/>
      <c r="NGT26" s="18"/>
      <c r="NGU26" s="18"/>
      <c r="NGV26" s="18"/>
      <c r="NGW26" s="18"/>
      <c r="NGX26" s="18"/>
      <c r="NGY26" s="18"/>
      <c r="NGZ26" s="18"/>
      <c r="NHA26" s="18"/>
      <c r="NHB26" s="18"/>
      <c r="NHC26" s="18"/>
      <c r="NHD26" s="18"/>
      <c r="NHE26" s="18"/>
      <c r="NHF26" s="18"/>
      <c r="NHG26" s="18"/>
      <c r="NHH26" s="18"/>
      <c r="NHI26" s="18"/>
      <c r="NHJ26" s="18"/>
      <c r="NHK26" s="18"/>
      <c r="NHL26" s="18"/>
      <c r="NHM26" s="18"/>
      <c r="NHN26" s="18"/>
      <c r="NHO26" s="18"/>
      <c r="NHP26" s="18"/>
      <c r="NHQ26" s="18"/>
      <c r="NHR26" s="18"/>
      <c r="NHS26" s="18"/>
      <c r="NHT26" s="18"/>
      <c r="NHU26" s="18"/>
      <c r="NHV26" s="18"/>
      <c r="NHW26" s="18"/>
      <c r="NHX26" s="18"/>
      <c r="NHY26" s="18"/>
      <c r="NHZ26" s="18"/>
      <c r="NIA26" s="18"/>
      <c r="NIB26" s="18"/>
      <c r="NIC26" s="18"/>
      <c r="NID26" s="18"/>
      <c r="NIE26" s="18"/>
      <c r="NIF26" s="18"/>
      <c r="NIG26" s="18"/>
      <c r="NIH26" s="18"/>
      <c r="NII26" s="18"/>
      <c r="NIJ26" s="18"/>
      <c r="NIK26" s="18"/>
      <c r="NIL26" s="18"/>
      <c r="NIM26" s="18"/>
      <c r="NIN26" s="18"/>
      <c r="NIO26" s="18"/>
      <c r="NIP26" s="18"/>
      <c r="NIQ26" s="18"/>
      <c r="NIR26" s="18"/>
      <c r="NIS26" s="18"/>
      <c r="NIT26" s="18"/>
      <c r="NIU26" s="18"/>
      <c r="NIV26" s="18"/>
      <c r="NIW26" s="18"/>
      <c r="NIX26" s="18"/>
      <c r="NIY26" s="18"/>
      <c r="NIZ26" s="18"/>
      <c r="NJA26" s="18"/>
      <c r="NJB26" s="18"/>
      <c r="NJC26" s="18"/>
      <c r="NJD26" s="18"/>
      <c r="NJE26" s="18"/>
      <c r="NJF26" s="18"/>
      <c r="NJG26" s="18"/>
      <c r="NJH26" s="18"/>
      <c r="NJI26" s="18"/>
      <c r="NJJ26" s="18"/>
      <c r="NJK26" s="18"/>
      <c r="NJL26" s="18"/>
      <c r="NJM26" s="18"/>
      <c r="NJN26" s="18"/>
      <c r="NJO26" s="18"/>
      <c r="NJP26" s="18"/>
      <c r="NJQ26" s="18"/>
      <c r="NJR26" s="18"/>
      <c r="NJS26" s="18"/>
      <c r="NJT26" s="18"/>
      <c r="NJU26" s="18"/>
      <c r="NJV26" s="18"/>
      <c r="NJW26" s="18"/>
      <c r="NJX26" s="18"/>
      <c r="NJY26" s="18"/>
      <c r="NJZ26" s="18"/>
      <c r="NKA26" s="18"/>
      <c r="NKB26" s="18"/>
      <c r="NKC26" s="18"/>
      <c r="NKD26" s="18"/>
      <c r="NKE26" s="18"/>
      <c r="NKF26" s="18"/>
      <c r="NKG26" s="18"/>
      <c r="NKH26" s="18"/>
      <c r="NKI26" s="18"/>
      <c r="NKJ26" s="18"/>
      <c r="NKK26" s="18"/>
      <c r="NKL26" s="18"/>
      <c r="NKM26" s="18"/>
      <c r="NKN26" s="18"/>
      <c r="NKO26" s="18"/>
      <c r="NKP26" s="18"/>
      <c r="NKQ26" s="18"/>
      <c r="NKR26" s="18"/>
      <c r="NKS26" s="18"/>
      <c r="NKT26" s="18"/>
      <c r="NKU26" s="18"/>
      <c r="NKV26" s="18"/>
      <c r="NKW26" s="18"/>
      <c r="NKX26" s="18"/>
      <c r="NKY26" s="18"/>
      <c r="NKZ26" s="18"/>
      <c r="NLA26" s="18"/>
      <c r="NLB26" s="18"/>
      <c r="NLC26" s="18"/>
      <c r="NLD26" s="18"/>
      <c r="NLE26" s="18"/>
      <c r="NLF26" s="18"/>
      <c r="NLG26" s="18"/>
      <c r="NLH26" s="18"/>
      <c r="NLI26" s="18"/>
      <c r="NLJ26" s="18"/>
      <c r="NLK26" s="18"/>
      <c r="NLL26" s="18"/>
      <c r="NLM26" s="18"/>
      <c r="NLN26" s="18"/>
      <c r="NLO26" s="18"/>
      <c r="NLP26" s="18"/>
      <c r="NLQ26" s="18"/>
      <c r="NLR26" s="18"/>
      <c r="NLS26" s="18"/>
      <c r="NLT26" s="18"/>
      <c r="NLU26" s="18"/>
      <c r="NLV26" s="18"/>
      <c r="NLW26" s="18"/>
      <c r="NLX26" s="18"/>
      <c r="NLY26" s="18"/>
      <c r="NLZ26" s="18"/>
      <c r="NMA26" s="18"/>
      <c r="NMB26" s="18"/>
      <c r="NMC26" s="18"/>
      <c r="NMD26" s="18"/>
      <c r="NME26" s="18"/>
      <c r="NMF26" s="18"/>
      <c r="NMG26" s="18"/>
      <c r="NMH26" s="18"/>
      <c r="NMI26" s="18"/>
      <c r="NMJ26" s="18"/>
      <c r="NMK26" s="18"/>
      <c r="NML26" s="18"/>
      <c r="NMM26" s="18"/>
      <c r="NMN26" s="18"/>
      <c r="NMO26" s="18"/>
      <c r="NMP26" s="18"/>
      <c r="NMQ26" s="18"/>
      <c r="NMR26" s="18"/>
      <c r="NMS26" s="18"/>
      <c r="NMT26" s="18"/>
      <c r="NMU26" s="18"/>
      <c r="NMV26" s="18"/>
      <c r="NMW26" s="18"/>
      <c r="NMX26" s="18"/>
      <c r="NMY26" s="18"/>
      <c r="NMZ26" s="18"/>
      <c r="NNA26" s="18"/>
      <c r="NNB26" s="18"/>
      <c r="NNC26" s="18"/>
      <c r="NND26" s="18"/>
      <c r="NNE26" s="18"/>
      <c r="NNF26" s="18"/>
      <c r="NNG26" s="18"/>
      <c r="NNH26" s="18"/>
      <c r="NNI26" s="18"/>
      <c r="NNJ26" s="18"/>
      <c r="NNK26" s="18"/>
      <c r="NNL26" s="18"/>
      <c r="NNM26" s="18"/>
      <c r="NNN26" s="18"/>
      <c r="NNO26" s="18"/>
      <c r="NNP26" s="18"/>
      <c r="NNQ26" s="18"/>
      <c r="NNR26" s="18"/>
      <c r="NNS26" s="18"/>
      <c r="NNT26" s="18"/>
      <c r="NNU26" s="18"/>
      <c r="NNV26" s="18"/>
      <c r="NNW26" s="18"/>
      <c r="NNX26" s="18"/>
      <c r="NNY26" s="18"/>
      <c r="NNZ26" s="18"/>
      <c r="NOA26" s="18"/>
      <c r="NOB26" s="18"/>
      <c r="NOC26" s="18"/>
      <c r="NOD26" s="18"/>
      <c r="NOE26" s="18"/>
      <c r="NOF26" s="18"/>
      <c r="NOG26" s="18"/>
      <c r="NOH26" s="18"/>
      <c r="NOI26" s="18"/>
      <c r="NOJ26" s="18"/>
      <c r="NOK26" s="18"/>
      <c r="NOL26" s="18"/>
      <c r="NOM26" s="18"/>
      <c r="NON26" s="18"/>
      <c r="NOO26" s="18"/>
      <c r="NOP26" s="18"/>
      <c r="NOQ26" s="18"/>
      <c r="NOR26" s="18"/>
      <c r="NOS26" s="18"/>
      <c r="NOT26" s="18"/>
      <c r="NOU26" s="18"/>
      <c r="NOV26" s="18"/>
      <c r="NOW26" s="18"/>
      <c r="NOX26" s="18"/>
      <c r="NOY26" s="18"/>
      <c r="NOZ26" s="18"/>
      <c r="NPA26" s="18"/>
      <c r="NPB26" s="18"/>
      <c r="NPC26" s="18"/>
      <c r="NPD26" s="18"/>
      <c r="NPE26" s="18"/>
      <c r="NPF26" s="18"/>
      <c r="NPG26" s="18"/>
      <c r="NPH26" s="18"/>
      <c r="NPI26" s="18"/>
      <c r="NPJ26" s="18"/>
      <c r="NPK26" s="18"/>
      <c r="NPL26" s="18"/>
      <c r="NPM26" s="18"/>
      <c r="NPN26" s="18"/>
      <c r="NPO26" s="18"/>
      <c r="NPP26" s="18"/>
      <c r="NPQ26" s="18"/>
      <c r="NPR26" s="18"/>
      <c r="NPS26" s="18"/>
      <c r="NPT26" s="18"/>
      <c r="NPU26" s="18"/>
      <c r="NPV26" s="18"/>
      <c r="NPW26" s="18"/>
      <c r="NPX26" s="18"/>
      <c r="NPY26" s="18"/>
      <c r="NPZ26" s="18"/>
      <c r="NQA26" s="18"/>
      <c r="NQB26" s="18"/>
      <c r="NQC26" s="18"/>
      <c r="NQD26" s="18"/>
      <c r="NQE26" s="18"/>
      <c r="NQF26" s="18"/>
      <c r="NQG26" s="18"/>
      <c r="NQH26" s="18"/>
      <c r="NQI26" s="18"/>
      <c r="NQJ26" s="18"/>
      <c r="NQK26" s="18"/>
      <c r="NQL26" s="18"/>
      <c r="NQM26" s="18"/>
      <c r="NQN26" s="18"/>
      <c r="NQO26" s="18"/>
      <c r="NQP26" s="18"/>
      <c r="NQQ26" s="18"/>
      <c r="NQR26" s="18"/>
      <c r="NQS26" s="18"/>
      <c r="NQT26" s="18"/>
      <c r="NQU26" s="18"/>
      <c r="NQV26" s="18"/>
      <c r="NQW26" s="18"/>
      <c r="NQX26" s="18"/>
      <c r="NQY26" s="18"/>
      <c r="NQZ26" s="18"/>
      <c r="NRA26" s="18"/>
      <c r="NRB26" s="18"/>
      <c r="NRC26" s="18"/>
      <c r="NRD26" s="18"/>
      <c r="NRE26" s="18"/>
      <c r="NRF26" s="18"/>
      <c r="NRG26" s="18"/>
      <c r="NRH26" s="18"/>
      <c r="NRI26" s="18"/>
      <c r="NRJ26" s="18"/>
      <c r="NRK26" s="18"/>
      <c r="NRL26" s="18"/>
      <c r="NRM26" s="18"/>
      <c r="NRN26" s="18"/>
      <c r="NRO26" s="18"/>
      <c r="NRP26" s="18"/>
      <c r="NRQ26" s="18"/>
      <c r="NRR26" s="18"/>
      <c r="NRS26" s="18"/>
      <c r="NRT26" s="18"/>
      <c r="NRU26" s="18"/>
      <c r="NRV26" s="18"/>
      <c r="NRW26" s="18"/>
      <c r="NRX26" s="18"/>
      <c r="NRY26" s="18"/>
      <c r="NRZ26" s="18"/>
      <c r="NSA26" s="18"/>
      <c r="NSB26" s="18"/>
      <c r="NSC26" s="18"/>
      <c r="NSD26" s="18"/>
      <c r="NSE26" s="18"/>
      <c r="NSF26" s="18"/>
      <c r="NSG26" s="18"/>
      <c r="NSH26" s="18"/>
      <c r="NSI26" s="18"/>
      <c r="NSJ26" s="18"/>
      <c r="NSK26" s="18"/>
      <c r="NSL26" s="18"/>
      <c r="NSM26" s="18"/>
      <c r="NSN26" s="18"/>
      <c r="NSO26" s="18"/>
      <c r="NSP26" s="18"/>
      <c r="NSQ26" s="18"/>
      <c r="NSR26" s="18"/>
      <c r="NSS26" s="18"/>
      <c r="NST26" s="18"/>
      <c r="NSU26" s="18"/>
      <c r="NSV26" s="18"/>
      <c r="NSW26" s="18"/>
      <c r="NSX26" s="18"/>
      <c r="NSY26" s="18"/>
      <c r="NSZ26" s="18"/>
      <c r="NTA26" s="18"/>
      <c r="NTB26" s="18"/>
      <c r="NTC26" s="18"/>
      <c r="NTD26" s="18"/>
      <c r="NTE26" s="18"/>
      <c r="NTF26" s="18"/>
      <c r="NTG26" s="18"/>
      <c r="NTH26" s="18"/>
      <c r="NTI26" s="18"/>
      <c r="NTJ26" s="18"/>
      <c r="NTK26" s="18"/>
      <c r="NTL26" s="18"/>
      <c r="NTM26" s="18"/>
      <c r="NTN26" s="18"/>
      <c r="NTO26" s="18"/>
      <c r="NTP26" s="18"/>
      <c r="NTQ26" s="18"/>
      <c r="NTR26" s="18"/>
      <c r="NTS26" s="18"/>
      <c r="NTT26" s="18"/>
      <c r="NTU26" s="18"/>
      <c r="NTV26" s="18"/>
      <c r="NTW26" s="18"/>
      <c r="NTX26" s="18"/>
      <c r="NTY26" s="18"/>
      <c r="NTZ26" s="18"/>
      <c r="NUA26" s="18"/>
      <c r="NUB26" s="18"/>
      <c r="NUC26" s="18"/>
      <c r="NUD26" s="18"/>
      <c r="NUE26" s="18"/>
      <c r="NUF26" s="18"/>
      <c r="NUG26" s="18"/>
      <c r="NUH26" s="18"/>
      <c r="NUI26" s="18"/>
      <c r="NUJ26" s="18"/>
      <c r="NUK26" s="18"/>
      <c r="NUL26" s="18"/>
      <c r="NUM26" s="18"/>
      <c r="NUN26" s="18"/>
      <c r="NUO26" s="18"/>
      <c r="NUP26" s="18"/>
      <c r="NUQ26" s="18"/>
      <c r="NUR26" s="18"/>
      <c r="NUS26" s="18"/>
      <c r="NUT26" s="18"/>
      <c r="NUU26" s="18"/>
      <c r="NUV26" s="18"/>
      <c r="NUW26" s="18"/>
      <c r="NUX26" s="18"/>
      <c r="NUY26" s="18"/>
      <c r="NUZ26" s="18"/>
      <c r="NVA26" s="18"/>
      <c r="NVB26" s="18"/>
      <c r="NVC26" s="18"/>
      <c r="NVD26" s="18"/>
      <c r="NVE26" s="18"/>
      <c r="NVF26" s="18"/>
      <c r="NVG26" s="18"/>
      <c r="NVH26" s="18"/>
      <c r="NVI26" s="18"/>
      <c r="NVJ26" s="18"/>
      <c r="NVK26" s="18"/>
      <c r="NVL26" s="18"/>
      <c r="NVM26" s="18"/>
      <c r="NVN26" s="18"/>
      <c r="NVO26" s="18"/>
      <c r="NVP26" s="18"/>
      <c r="NVQ26" s="18"/>
      <c r="NVR26" s="18"/>
      <c r="NVS26" s="18"/>
      <c r="NVT26" s="18"/>
      <c r="NVU26" s="18"/>
      <c r="NVV26" s="18"/>
      <c r="NVW26" s="18"/>
      <c r="NVX26" s="18"/>
      <c r="NVY26" s="18"/>
      <c r="NVZ26" s="18"/>
      <c r="NWA26" s="18"/>
      <c r="NWB26" s="18"/>
      <c r="NWC26" s="18"/>
      <c r="NWD26" s="18"/>
      <c r="NWE26" s="18"/>
      <c r="NWF26" s="18"/>
      <c r="NWG26" s="18"/>
      <c r="NWH26" s="18"/>
      <c r="NWI26" s="18"/>
      <c r="NWJ26" s="18"/>
      <c r="NWK26" s="18"/>
      <c r="NWL26" s="18"/>
      <c r="NWM26" s="18"/>
      <c r="NWN26" s="18"/>
      <c r="NWO26" s="18"/>
      <c r="NWP26" s="18"/>
      <c r="NWQ26" s="18"/>
      <c r="NWR26" s="18"/>
      <c r="NWS26" s="18"/>
      <c r="NWT26" s="18"/>
      <c r="NWU26" s="18"/>
      <c r="NWV26" s="18"/>
      <c r="NWW26" s="18"/>
      <c r="NWX26" s="18"/>
      <c r="NWY26" s="18"/>
      <c r="NWZ26" s="18"/>
      <c r="NXA26" s="18"/>
      <c r="NXB26" s="18"/>
      <c r="NXC26" s="18"/>
      <c r="NXD26" s="18"/>
      <c r="NXE26" s="18"/>
      <c r="NXF26" s="18"/>
      <c r="NXG26" s="18"/>
      <c r="NXH26" s="18"/>
      <c r="NXI26" s="18"/>
      <c r="NXJ26" s="18"/>
      <c r="NXK26" s="18"/>
      <c r="NXL26" s="18"/>
      <c r="NXM26" s="18"/>
      <c r="NXN26" s="18"/>
      <c r="NXO26" s="18"/>
      <c r="NXP26" s="18"/>
      <c r="NXQ26" s="18"/>
      <c r="NXR26" s="18"/>
      <c r="NXS26" s="18"/>
      <c r="NXT26" s="18"/>
      <c r="NXU26" s="18"/>
      <c r="NXV26" s="18"/>
      <c r="NXW26" s="18"/>
      <c r="NXX26" s="18"/>
      <c r="NXY26" s="18"/>
      <c r="NXZ26" s="18"/>
      <c r="NYA26" s="18"/>
      <c r="NYB26" s="18"/>
      <c r="NYC26" s="18"/>
      <c r="NYD26" s="18"/>
      <c r="NYE26" s="18"/>
      <c r="NYF26" s="18"/>
      <c r="NYG26" s="18"/>
      <c r="NYH26" s="18"/>
      <c r="NYI26" s="18"/>
      <c r="NYJ26" s="18"/>
      <c r="NYK26" s="18"/>
      <c r="NYL26" s="18"/>
      <c r="NYM26" s="18"/>
      <c r="NYN26" s="18"/>
      <c r="NYO26" s="18"/>
      <c r="NYP26" s="18"/>
      <c r="NYQ26" s="18"/>
      <c r="NYR26" s="18"/>
      <c r="NYS26" s="18"/>
      <c r="NYT26" s="18"/>
      <c r="NYU26" s="18"/>
      <c r="NYV26" s="18"/>
      <c r="NYW26" s="18"/>
      <c r="NYX26" s="18"/>
      <c r="NYY26" s="18"/>
      <c r="NYZ26" s="18"/>
      <c r="NZA26" s="18"/>
      <c r="NZB26" s="18"/>
      <c r="NZC26" s="18"/>
      <c r="NZD26" s="18"/>
      <c r="NZE26" s="18"/>
      <c r="NZF26" s="18"/>
      <c r="NZG26" s="18"/>
      <c r="NZH26" s="18"/>
      <c r="NZI26" s="18"/>
      <c r="NZJ26" s="18"/>
      <c r="NZK26" s="18"/>
      <c r="NZL26" s="18"/>
      <c r="NZM26" s="18"/>
      <c r="NZN26" s="18"/>
      <c r="NZO26" s="18"/>
      <c r="NZP26" s="18"/>
      <c r="NZQ26" s="18"/>
      <c r="NZR26" s="18"/>
      <c r="NZS26" s="18"/>
      <c r="NZT26" s="18"/>
      <c r="NZU26" s="18"/>
      <c r="NZV26" s="18"/>
      <c r="NZW26" s="18"/>
      <c r="NZX26" s="18"/>
      <c r="NZY26" s="18"/>
      <c r="NZZ26" s="18"/>
      <c r="OAA26" s="18"/>
      <c r="OAB26" s="18"/>
      <c r="OAC26" s="18"/>
      <c r="OAD26" s="18"/>
      <c r="OAE26" s="18"/>
      <c r="OAF26" s="18"/>
      <c r="OAG26" s="18"/>
      <c r="OAH26" s="18"/>
      <c r="OAI26" s="18"/>
      <c r="OAJ26" s="18"/>
      <c r="OAK26" s="18"/>
      <c r="OAL26" s="18"/>
      <c r="OAM26" s="18"/>
      <c r="OAN26" s="18"/>
      <c r="OAO26" s="18"/>
      <c r="OAP26" s="18"/>
      <c r="OAQ26" s="18"/>
      <c r="OAR26" s="18"/>
      <c r="OAS26" s="18"/>
      <c r="OAT26" s="18"/>
      <c r="OAU26" s="18"/>
      <c r="OAV26" s="18"/>
      <c r="OAW26" s="18"/>
      <c r="OAX26" s="18"/>
      <c r="OAY26" s="18"/>
      <c r="OAZ26" s="18"/>
      <c r="OBA26" s="18"/>
      <c r="OBB26" s="18"/>
      <c r="OBC26" s="18"/>
      <c r="OBD26" s="18"/>
      <c r="OBE26" s="18"/>
      <c r="OBF26" s="18"/>
      <c r="OBG26" s="18"/>
      <c r="OBH26" s="18"/>
      <c r="OBI26" s="18"/>
      <c r="OBJ26" s="18"/>
      <c r="OBK26" s="18"/>
      <c r="OBL26" s="18"/>
      <c r="OBM26" s="18"/>
      <c r="OBN26" s="18"/>
      <c r="OBO26" s="18"/>
      <c r="OBP26" s="18"/>
      <c r="OBQ26" s="18"/>
      <c r="OBR26" s="18"/>
      <c r="OBS26" s="18"/>
      <c r="OBT26" s="18"/>
      <c r="OBU26" s="18"/>
      <c r="OBV26" s="18"/>
      <c r="OBW26" s="18"/>
      <c r="OBX26" s="18"/>
      <c r="OBY26" s="18"/>
      <c r="OBZ26" s="18"/>
      <c r="OCA26" s="18"/>
      <c r="OCB26" s="18"/>
      <c r="OCC26" s="18"/>
      <c r="OCD26" s="18"/>
      <c r="OCE26" s="18"/>
      <c r="OCF26" s="18"/>
      <c r="OCG26" s="18"/>
      <c r="OCH26" s="18"/>
      <c r="OCI26" s="18"/>
      <c r="OCJ26" s="18"/>
      <c r="OCK26" s="18"/>
      <c r="OCL26" s="18"/>
      <c r="OCM26" s="18"/>
      <c r="OCN26" s="18"/>
      <c r="OCO26" s="18"/>
      <c r="OCP26" s="18"/>
      <c r="OCQ26" s="18"/>
      <c r="OCR26" s="18"/>
      <c r="OCS26" s="18"/>
      <c r="OCT26" s="18"/>
      <c r="OCU26" s="18"/>
      <c r="OCV26" s="18"/>
      <c r="OCW26" s="18"/>
      <c r="OCX26" s="18"/>
      <c r="OCY26" s="18"/>
      <c r="OCZ26" s="18"/>
      <c r="ODA26" s="18"/>
      <c r="ODB26" s="18"/>
      <c r="ODC26" s="18"/>
      <c r="ODD26" s="18"/>
      <c r="ODE26" s="18"/>
      <c r="ODF26" s="18"/>
      <c r="ODG26" s="18"/>
      <c r="ODH26" s="18"/>
      <c r="ODI26" s="18"/>
      <c r="ODJ26" s="18"/>
      <c r="ODK26" s="18"/>
      <c r="ODL26" s="18"/>
      <c r="ODM26" s="18"/>
      <c r="ODN26" s="18"/>
      <c r="ODO26" s="18"/>
      <c r="ODP26" s="18"/>
      <c r="ODQ26" s="18"/>
      <c r="ODR26" s="18"/>
      <c r="ODS26" s="18"/>
      <c r="ODT26" s="18"/>
      <c r="ODU26" s="18"/>
      <c r="ODV26" s="18"/>
      <c r="ODW26" s="18"/>
      <c r="ODX26" s="18"/>
      <c r="ODY26" s="18"/>
      <c r="ODZ26" s="18"/>
      <c r="OEA26" s="18"/>
      <c r="OEB26" s="18"/>
      <c r="OEC26" s="18"/>
      <c r="OED26" s="18"/>
      <c r="OEE26" s="18"/>
      <c r="OEF26" s="18"/>
      <c r="OEG26" s="18"/>
      <c r="OEH26" s="18"/>
      <c r="OEI26" s="18"/>
      <c r="OEJ26" s="18"/>
      <c r="OEK26" s="18"/>
      <c r="OEL26" s="18"/>
      <c r="OEM26" s="18"/>
      <c r="OEN26" s="18"/>
      <c r="OEO26" s="18"/>
      <c r="OEP26" s="18"/>
      <c r="OEQ26" s="18"/>
      <c r="OER26" s="18"/>
      <c r="OES26" s="18"/>
      <c r="OET26" s="18"/>
      <c r="OEU26" s="18"/>
      <c r="OEV26" s="18"/>
      <c r="OEW26" s="18"/>
      <c r="OEX26" s="18"/>
      <c r="OEY26" s="18"/>
      <c r="OEZ26" s="18"/>
      <c r="OFA26" s="18"/>
      <c r="OFB26" s="18"/>
      <c r="OFC26" s="18"/>
      <c r="OFD26" s="18"/>
      <c r="OFE26" s="18"/>
      <c r="OFF26" s="18"/>
      <c r="OFG26" s="18"/>
      <c r="OFH26" s="18"/>
      <c r="OFI26" s="18"/>
      <c r="OFJ26" s="18"/>
      <c r="OFK26" s="18"/>
      <c r="OFL26" s="18"/>
      <c r="OFM26" s="18"/>
      <c r="OFN26" s="18"/>
      <c r="OFO26" s="18"/>
      <c r="OFP26" s="18"/>
      <c r="OFQ26" s="18"/>
      <c r="OFR26" s="18"/>
      <c r="OFS26" s="18"/>
      <c r="OFT26" s="18"/>
      <c r="OFU26" s="18"/>
      <c r="OFV26" s="18"/>
      <c r="OFW26" s="18"/>
      <c r="OFX26" s="18"/>
      <c r="OFY26" s="18"/>
      <c r="OFZ26" s="18"/>
      <c r="OGA26" s="18"/>
      <c r="OGB26" s="18"/>
      <c r="OGC26" s="18"/>
      <c r="OGD26" s="18"/>
      <c r="OGE26" s="18"/>
      <c r="OGF26" s="18"/>
      <c r="OGG26" s="18"/>
      <c r="OGH26" s="18"/>
      <c r="OGI26" s="18"/>
      <c r="OGJ26" s="18"/>
      <c r="OGK26" s="18"/>
      <c r="OGL26" s="18"/>
      <c r="OGM26" s="18"/>
      <c r="OGN26" s="18"/>
      <c r="OGO26" s="18"/>
      <c r="OGP26" s="18"/>
      <c r="OGQ26" s="18"/>
      <c r="OGR26" s="18"/>
      <c r="OGS26" s="18"/>
      <c r="OGT26" s="18"/>
      <c r="OGU26" s="18"/>
      <c r="OGV26" s="18"/>
      <c r="OGW26" s="18"/>
      <c r="OGX26" s="18"/>
      <c r="OGY26" s="18"/>
      <c r="OGZ26" s="18"/>
      <c r="OHA26" s="18"/>
      <c r="OHB26" s="18"/>
      <c r="OHC26" s="18"/>
      <c r="OHD26" s="18"/>
      <c r="OHE26" s="18"/>
      <c r="OHF26" s="18"/>
      <c r="OHG26" s="18"/>
      <c r="OHH26" s="18"/>
      <c r="OHI26" s="18"/>
      <c r="OHJ26" s="18"/>
      <c r="OHK26" s="18"/>
      <c r="OHL26" s="18"/>
      <c r="OHM26" s="18"/>
      <c r="OHN26" s="18"/>
      <c r="OHO26" s="18"/>
      <c r="OHP26" s="18"/>
      <c r="OHQ26" s="18"/>
      <c r="OHR26" s="18"/>
      <c r="OHS26" s="18"/>
      <c r="OHT26" s="18"/>
      <c r="OHU26" s="18"/>
      <c r="OHV26" s="18"/>
      <c r="OHW26" s="18"/>
      <c r="OHX26" s="18"/>
      <c r="OHY26" s="18"/>
      <c r="OHZ26" s="18"/>
      <c r="OIA26" s="18"/>
      <c r="OIB26" s="18"/>
      <c r="OIC26" s="18"/>
      <c r="OID26" s="18"/>
      <c r="OIE26" s="18"/>
      <c r="OIF26" s="18"/>
      <c r="OIG26" s="18"/>
      <c r="OIH26" s="18"/>
      <c r="OII26" s="18"/>
      <c r="OIJ26" s="18"/>
      <c r="OIK26" s="18"/>
      <c r="OIL26" s="18"/>
      <c r="OIM26" s="18"/>
      <c r="OIN26" s="18"/>
      <c r="OIO26" s="18"/>
      <c r="OIP26" s="18"/>
      <c r="OIQ26" s="18"/>
      <c r="OIR26" s="18"/>
      <c r="OIS26" s="18"/>
      <c r="OIT26" s="18"/>
      <c r="OIU26" s="18"/>
      <c r="OIV26" s="18"/>
      <c r="OIW26" s="18"/>
      <c r="OIX26" s="18"/>
      <c r="OIY26" s="18"/>
      <c r="OIZ26" s="18"/>
      <c r="OJA26" s="18"/>
      <c r="OJB26" s="18"/>
      <c r="OJC26" s="18"/>
      <c r="OJD26" s="18"/>
      <c r="OJE26" s="18"/>
      <c r="OJF26" s="18"/>
      <c r="OJG26" s="18"/>
      <c r="OJH26" s="18"/>
      <c r="OJI26" s="18"/>
      <c r="OJJ26" s="18"/>
      <c r="OJK26" s="18"/>
      <c r="OJL26" s="18"/>
      <c r="OJM26" s="18"/>
      <c r="OJN26" s="18"/>
      <c r="OJO26" s="18"/>
      <c r="OJP26" s="18"/>
      <c r="OJQ26" s="18"/>
      <c r="OJR26" s="18"/>
      <c r="OJS26" s="18"/>
      <c r="OJT26" s="18"/>
      <c r="OJU26" s="18"/>
      <c r="OJV26" s="18"/>
      <c r="OJW26" s="18"/>
      <c r="OJX26" s="18"/>
      <c r="OJY26" s="18"/>
      <c r="OJZ26" s="18"/>
      <c r="OKA26" s="18"/>
      <c r="OKB26" s="18"/>
      <c r="OKC26" s="18"/>
      <c r="OKD26" s="18"/>
      <c r="OKE26" s="18"/>
      <c r="OKF26" s="18"/>
      <c r="OKG26" s="18"/>
      <c r="OKH26" s="18"/>
      <c r="OKI26" s="18"/>
      <c r="OKJ26" s="18"/>
      <c r="OKK26" s="18"/>
      <c r="OKL26" s="18"/>
      <c r="OKM26" s="18"/>
      <c r="OKN26" s="18"/>
      <c r="OKO26" s="18"/>
      <c r="OKP26" s="18"/>
      <c r="OKQ26" s="18"/>
      <c r="OKR26" s="18"/>
      <c r="OKS26" s="18"/>
      <c r="OKT26" s="18"/>
      <c r="OKU26" s="18"/>
      <c r="OKV26" s="18"/>
      <c r="OKW26" s="18"/>
      <c r="OKX26" s="18"/>
      <c r="OKY26" s="18"/>
      <c r="OKZ26" s="18"/>
      <c r="OLA26" s="18"/>
      <c r="OLB26" s="18"/>
      <c r="OLC26" s="18"/>
      <c r="OLD26" s="18"/>
      <c r="OLE26" s="18"/>
      <c r="OLF26" s="18"/>
      <c r="OLG26" s="18"/>
      <c r="OLH26" s="18"/>
      <c r="OLI26" s="18"/>
      <c r="OLJ26" s="18"/>
      <c r="OLK26" s="18"/>
      <c r="OLL26" s="18"/>
      <c r="OLM26" s="18"/>
      <c r="OLN26" s="18"/>
      <c r="OLO26" s="18"/>
      <c r="OLP26" s="18"/>
      <c r="OLQ26" s="18"/>
      <c r="OLR26" s="18"/>
      <c r="OLS26" s="18"/>
      <c r="OLT26" s="18"/>
      <c r="OLU26" s="18"/>
      <c r="OLV26" s="18"/>
      <c r="OLW26" s="18"/>
      <c r="OLX26" s="18"/>
      <c r="OLY26" s="18"/>
      <c r="OLZ26" s="18"/>
      <c r="OMA26" s="18"/>
      <c r="OMB26" s="18"/>
      <c r="OMC26" s="18"/>
      <c r="OMD26" s="18"/>
      <c r="OME26" s="18"/>
      <c r="OMF26" s="18"/>
      <c r="OMG26" s="18"/>
      <c r="OMH26" s="18"/>
      <c r="OMI26" s="18"/>
      <c r="OMJ26" s="18"/>
      <c r="OMK26" s="18"/>
      <c r="OML26" s="18"/>
      <c r="OMM26" s="18"/>
      <c r="OMN26" s="18"/>
      <c r="OMO26" s="18"/>
      <c r="OMP26" s="18"/>
      <c r="OMQ26" s="18"/>
      <c r="OMR26" s="18"/>
      <c r="OMS26" s="18"/>
      <c r="OMT26" s="18"/>
      <c r="OMU26" s="18"/>
      <c r="OMV26" s="18"/>
      <c r="OMW26" s="18"/>
      <c r="OMX26" s="18"/>
      <c r="OMY26" s="18"/>
      <c r="OMZ26" s="18"/>
      <c r="ONA26" s="18"/>
      <c r="ONB26" s="18"/>
      <c r="ONC26" s="18"/>
      <c r="OND26" s="18"/>
      <c r="ONE26" s="18"/>
      <c r="ONF26" s="18"/>
      <c r="ONG26" s="18"/>
      <c r="ONH26" s="18"/>
      <c r="ONI26" s="18"/>
      <c r="ONJ26" s="18"/>
      <c r="ONK26" s="18"/>
      <c r="ONL26" s="18"/>
      <c r="ONM26" s="18"/>
      <c r="ONN26" s="18"/>
      <c r="ONO26" s="18"/>
      <c r="ONP26" s="18"/>
      <c r="ONQ26" s="18"/>
      <c r="ONR26" s="18"/>
      <c r="ONS26" s="18"/>
      <c r="ONT26" s="18"/>
      <c r="ONU26" s="18"/>
      <c r="ONV26" s="18"/>
      <c r="ONW26" s="18"/>
      <c r="ONX26" s="18"/>
      <c r="ONY26" s="18"/>
      <c r="ONZ26" s="18"/>
      <c r="OOA26" s="18"/>
      <c r="OOB26" s="18"/>
      <c r="OOC26" s="18"/>
      <c r="OOD26" s="18"/>
      <c r="OOE26" s="18"/>
      <c r="OOF26" s="18"/>
      <c r="OOG26" s="18"/>
      <c r="OOH26" s="18"/>
      <c r="OOI26" s="18"/>
      <c r="OOJ26" s="18"/>
      <c r="OOK26" s="18"/>
      <c r="OOL26" s="18"/>
      <c r="OOM26" s="18"/>
      <c r="OON26" s="18"/>
      <c r="OOO26" s="18"/>
      <c r="OOP26" s="18"/>
      <c r="OOQ26" s="18"/>
      <c r="OOR26" s="18"/>
      <c r="OOS26" s="18"/>
      <c r="OOT26" s="18"/>
      <c r="OOU26" s="18"/>
      <c r="OOV26" s="18"/>
      <c r="OOW26" s="18"/>
      <c r="OOX26" s="18"/>
      <c r="OOY26" s="18"/>
      <c r="OOZ26" s="18"/>
      <c r="OPA26" s="18"/>
      <c r="OPB26" s="18"/>
      <c r="OPC26" s="18"/>
      <c r="OPD26" s="18"/>
      <c r="OPE26" s="18"/>
      <c r="OPF26" s="18"/>
      <c r="OPG26" s="18"/>
      <c r="OPH26" s="18"/>
      <c r="OPI26" s="18"/>
      <c r="OPJ26" s="18"/>
      <c r="OPK26" s="18"/>
      <c r="OPL26" s="18"/>
      <c r="OPM26" s="18"/>
      <c r="OPN26" s="18"/>
      <c r="OPO26" s="18"/>
      <c r="OPP26" s="18"/>
      <c r="OPQ26" s="18"/>
      <c r="OPR26" s="18"/>
      <c r="OPS26" s="18"/>
      <c r="OPT26" s="18"/>
      <c r="OPU26" s="18"/>
      <c r="OPV26" s="18"/>
      <c r="OPW26" s="18"/>
      <c r="OPX26" s="18"/>
      <c r="OPY26" s="18"/>
      <c r="OPZ26" s="18"/>
      <c r="OQA26" s="18"/>
      <c r="OQB26" s="18"/>
      <c r="OQC26" s="18"/>
      <c r="OQD26" s="18"/>
      <c r="OQE26" s="18"/>
      <c r="OQF26" s="18"/>
      <c r="OQG26" s="18"/>
      <c r="OQH26" s="18"/>
      <c r="OQI26" s="18"/>
      <c r="OQJ26" s="18"/>
      <c r="OQK26" s="18"/>
      <c r="OQL26" s="18"/>
      <c r="OQM26" s="18"/>
      <c r="OQN26" s="18"/>
      <c r="OQO26" s="18"/>
      <c r="OQP26" s="18"/>
      <c r="OQQ26" s="18"/>
      <c r="OQR26" s="18"/>
      <c r="OQS26" s="18"/>
      <c r="OQT26" s="18"/>
      <c r="OQU26" s="18"/>
      <c r="OQV26" s="18"/>
      <c r="OQW26" s="18"/>
      <c r="OQX26" s="18"/>
      <c r="OQY26" s="18"/>
      <c r="OQZ26" s="18"/>
      <c r="ORA26" s="18"/>
      <c r="ORB26" s="18"/>
      <c r="ORC26" s="18"/>
      <c r="ORD26" s="18"/>
      <c r="ORE26" s="18"/>
      <c r="ORF26" s="18"/>
      <c r="ORG26" s="18"/>
      <c r="ORH26" s="18"/>
      <c r="ORI26" s="18"/>
      <c r="ORJ26" s="18"/>
      <c r="ORK26" s="18"/>
      <c r="ORL26" s="18"/>
      <c r="ORM26" s="18"/>
      <c r="ORN26" s="18"/>
      <c r="ORO26" s="18"/>
      <c r="ORP26" s="18"/>
      <c r="ORQ26" s="18"/>
      <c r="ORR26" s="18"/>
      <c r="ORS26" s="18"/>
      <c r="ORT26" s="18"/>
      <c r="ORU26" s="18"/>
      <c r="ORV26" s="18"/>
      <c r="ORW26" s="18"/>
      <c r="ORX26" s="18"/>
      <c r="ORY26" s="18"/>
      <c r="ORZ26" s="18"/>
      <c r="OSA26" s="18"/>
      <c r="OSB26" s="18"/>
      <c r="OSC26" s="18"/>
      <c r="OSD26" s="18"/>
      <c r="OSE26" s="18"/>
      <c r="OSF26" s="18"/>
      <c r="OSG26" s="18"/>
      <c r="OSH26" s="18"/>
      <c r="OSI26" s="18"/>
      <c r="OSJ26" s="18"/>
      <c r="OSK26" s="18"/>
      <c r="OSL26" s="18"/>
      <c r="OSM26" s="18"/>
      <c r="OSN26" s="18"/>
      <c r="OSO26" s="18"/>
      <c r="OSP26" s="18"/>
      <c r="OSQ26" s="18"/>
      <c r="OSR26" s="18"/>
      <c r="OSS26" s="18"/>
      <c r="OST26" s="18"/>
      <c r="OSU26" s="18"/>
      <c r="OSV26" s="18"/>
      <c r="OSW26" s="18"/>
      <c r="OSX26" s="18"/>
      <c r="OSY26" s="18"/>
      <c r="OSZ26" s="18"/>
      <c r="OTA26" s="18"/>
      <c r="OTB26" s="18"/>
      <c r="OTC26" s="18"/>
      <c r="OTD26" s="18"/>
      <c r="OTE26" s="18"/>
      <c r="OTF26" s="18"/>
      <c r="OTG26" s="18"/>
      <c r="OTH26" s="18"/>
      <c r="OTI26" s="18"/>
      <c r="OTJ26" s="18"/>
      <c r="OTK26" s="18"/>
      <c r="OTL26" s="18"/>
      <c r="OTM26" s="18"/>
      <c r="OTN26" s="18"/>
      <c r="OTO26" s="18"/>
      <c r="OTP26" s="18"/>
      <c r="OTQ26" s="18"/>
      <c r="OTR26" s="18"/>
      <c r="OTS26" s="18"/>
      <c r="OTT26" s="18"/>
      <c r="OTU26" s="18"/>
      <c r="OTV26" s="18"/>
      <c r="OTW26" s="18"/>
      <c r="OTX26" s="18"/>
      <c r="OTY26" s="18"/>
      <c r="OTZ26" s="18"/>
      <c r="OUA26" s="18"/>
      <c r="OUB26" s="18"/>
      <c r="OUC26" s="18"/>
      <c r="OUD26" s="18"/>
      <c r="OUE26" s="18"/>
      <c r="OUF26" s="18"/>
      <c r="OUG26" s="18"/>
      <c r="OUH26" s="18"/>
      <c r="OUI26" s="18"/>
      <c r="OUJ26" s="18"/>
      <c r="OUK26" s="18"/>
      <c r="OUL26" s="18"/>
      <c r="OUM26" s="18"/>
      <c r="OUN26" s="18"/>
      <c r="OUO26" s="18"/>
      <c r="OUP26" s="18"/>
      <c r="OUQ26" s="18"/>
      <c r="OUR26" s="18"/>
      <c r="OUS26" s="18"/>
      <c r="OUT26" s="18"/>
      <c r="OUU26" s="18"/>
      <c r="OUV26" s="18"/>
      <c r="OUW26" s="18"/>
      <c r="OUX26" s="18"/>
      <c r="OUY26" s="18"/>
      <c r="OUZ26" s="18"/>
      <c r="OVA26" s="18"/>
      <c r="OVB26" s="18"/>
      <c r="OVC26" s="18"/>
      <c r="OVD26" s="18"/>
      <c r="OVE26" s="18"/>
      <c r="OVF26" s="18"/>
      <c r="OVG26" s="18"/>
      <c r="OVH26" s="18"/>
      <c r="OVI26" s="18"/>
      <c r="OVJ26" s="18"/>
      <c r="OVK26" s="18"/>
      <c r="OVL26" s="18"/>
      <c r="OVM26" s="18"/>
      <c r="OVN26" s="18"/>
      <c r="OVO26" s="18"/>
      <c r="OVP26" s="18"/>
      <c r="OVQ26" s="18"/>
      <c r="OVR26" s="18"/>
      <c r="OVS26" s="18"/>
      <c r="OVT26" s="18"/>
      <c r="OVU26" s="18"/>
      <c r="OVV26" s="18"/>
      <c r="OVW26" s="18"/>
      <c r="OVX26" s="18"/>
      <c r="OVY26" s="18"/>
      <c r="OVZ26" s="18"/>
      <c r="OWA26" s="18"/>
      <c r="OWB26" s="18"/>
      <c r="OWC26" s="18"/>
      <c r="OWD26" s="18"/>
      <c r="OWE26" s="18"/>
      <c r="OWF26" s="18"/>
      <c r="OWG26" s="18"/>
      <c r="OWH26" s="18"/>
      <c r="OWI26" s="18"/>
      <c r="OWJ26" s="18"/>
      <c r="OWK26" s="18"/>
      <c r="OWL26" s="18"/>
      <c r="OWM26" s="18"/>
      <c r="OWN26" s="18"/>
      <c r="OWO26" s="18"/>
      <c r="OWP26" s="18"/>
      <c r="OWQ26" s="18"/>
      <c r="OWR26" s="18"/>
      <c r="OWS26" s="18"/>
      <c r="OWT26" s="18"/>
      <c r="OWU26" s="18"/>
      <c r="OWV26" s="18"/>
      <c r="OWW26" s="18"/>
      <c r="OWX26" s="18"/>
      <c r="OWY26" s="18"/>
      <c r="OWZ26" s="18"/>
      <c r="OXA26" s="18"/>
      <c r="OXB26" s="18"/>
      <c r="OXC26" s="18"/>
      <c r="OXD26" s="18"/>
      <c r="OXE26" s="18"/>
      <c r="OXF26" s="18"/>
      <c r="OXG26" s="18"/>
      <c r="OXH26" s="18"/>
      <c r="OXI26" s="18"/>
      <c r="OXJ26" s="18"/>
      <c r="OXK26" s="18"/>
      <c r="OXL26" s="18"/>
      <c r="OXM26" s="18"/>
      <c r="OXN26" s="18"/>
      <c r="OXO26" s="18"/>
      <c r="OXP26" s="18"/>
      <c r="OXQ26" s="18"/>
      <c r="OXR26" s="18"/>
      <c r="OXS26" s="18"/>
      <c r="OXT26" s="18"/>
      <c r="OXU26" s="18"/>
      <c r="OXV26" s="18"/>
      <c r="OXW26" s="18"/>
      <c r="OXX26" s="18"/>
      <c r="OXY26" s="18"/>
      <c r="OXZ26" s="18"/>
      <c r="OYA26" s="18"/>
      <c r="OYB26" s="18"/>
      <c r="OYC26" s="18"/>
      <c r="OYD26" s="18"/>
      <c r="OYE26" s="18"/>
      <c r="OYF26" s="18"/>
      <c r="OYG26" s="18"/>
      <c r="OYH26" s="18"/>
      <c r="OYI26" s="18"/>
      <c r="OYJ26" s="18"/>
      <c r="OYK26" s="18"/>
      <c r="OYL26" s="18"/>
      <c r="OYM26" s="18"/>
      <c r="OYN26" s="18"/>
      <c r="OYO26" s="18"/>
      <c r="OYP26" s="18"/>
      <c r="OYQ26" s="18"/>
      <c r="OYR26" s="18"/>
      <c r="OYS26" s="18"/>
      <c r="OYT26" s="18"/>
      <c r="OYU26" s="18"/>
      <c r="OYV26" s="18"/>
      <c r="OYW26" s="18"/>
      <c r="OYX26" s="18"/>
      <c r="OYY26" s="18"/>
      <c r="OYZ26" s="18"/>
      <c r="OZA26" s="18"/>
      <c r="OZB26" s="18"/>
      <c r="OZC26" s="18"/>
      <c r="OZD26" s="18"/>
      <c r="OZE26" s="18"/>
      <c r="OZF26" s="18"/>
      <c r="OZG26" s="18"/>
      <c r="OZH26" s="18"/>
      <c r="OZI26" s="18"/>
      <c r="OZJ26" s="18"/>
      <c r="OZK26" s="18"/>
      <c r="OZL26" s="18"/>
      <c r="OZM26" s="18"/>
      <c r="OZN26" s="18"/>
      <c r="OZO26" s="18"/>
      <c r="OZP26" s="18"/>
      <c r="OZQ26" s="18"/>
      <c r="OZR26" s="18"/>
      <c r="OZS26" s="18"/>
      <c r="OZT26" s="18"/>
      <c r="OZU26" s="18"/>
      <c r="OZV26" s="18"/>
      <c r="OZW26" s="18"/>
      <c r="OZX26" s="18"/>
      <c r="OZY26" s="18"/>
      <c r="OZZ26" s="18"/>
      <c r="PAA26" s="18"/>
      <c r="PAB26" s="18"/>
      <c r="PAC26" s="18"/>
      <c r="PAD26" s="18"/>
      <c r="PAE26" s="18"/>
      <c r="PAF26" s="18"/>
      <c r="PAG26" s="18"/>
      <c r="PAH26" s="18"/>
      <c r="PAI26" s="18"/>
      <c r="PAJ26" s="18"/>
      <c r="PAK26" s="18"/>
      <c r="PAL26" s="18"/>
      <c r="PAM26" s="18"/>
      <c r="PAN26" s="18"/>
      <c r="PAO26" s="18"/>
      <c r="PAP26" s="18"/>
      <c r="PAQ26" s="18"/>
      <c r="PAR26" s="18"/>
      <c r="PAS26" s="18"/>
      <c r="PAT26" s="18"/>
      <c r="PAU26" s="18"/>
      <c r="PAV26" s="18"/>
      <c r="PAW26" s="18"/>
      <c r="PAX26" s="18"/>
      <c r="PAY26" s="18"/>
      <c r="PAZ26" s="18"/>
      <c r="PBA26" s="18"/>
      <c r="PBB26" s="18"/>
      <c r="PBC26" s="18"/>
      <c r="PBD26" s="18"/>
      <c r="PBE26" s="18"/>
      <c r="PBF26" s="18"/>
      <c r="PBG26" s="18"/>
      <c r="PBH26" s="18"/>
      <c r="PBI26" s="18"/>
      <c r="PBJ26" s="18"/>
      <c r="PBK26" s="18"/>
      <c r="PBL26" s="18"/>
      <c r="PBM26" s="18"/>
      <c r="PBN26" s="18"/>
      <c r="PBO26" s="18"/>
      <c r="PBP26" s="18"/>
      <c r="PBQ26" s="18"/>
      <c r="PBR26" s="18"/>
      <c r="PBS26" s="18"/>
      <c r="PBT26" s="18"/>
      <c r="PBU26" s="18"/>
      <c r="PBV26" s="18"/>
      <c r="PBW26" s="18"/>
      <c r="PBX26" s="18"/>
      <c r="PBY26" s="18"/>
      <c r="PBZ26" s="18"/>
      <c r="PCA26" s="18"/>
      <c r="PCB26" s="18"/>
      <c r="PCC26" s="18"/>
      <c r="PCD26" s="18"/>
      <c r="PCE26" s="18"/>
      <c r="PCF26" s="18"/>
      <c r="PCG26" s="18"/>
      <c r="PCH26" s="18"/>
      <c r="PCI26" s="18"/>
      <c r="PCJ26" s="18"/>
      <c r="PCK26" s="18"/>
      <c r="PCL26" s="18"/>
      <c r="PCM26" s="18"/>
      <c r="PCN26" s="18"/>
      <c r="PCO26" s="18"/>
      <c r="PCP26" s="18"/>
      <c r="PCQ26" s="18"/>
      <c r="PCR26" s="18"/>
      <c r="PCS26" s="18"/>
      <c r="PCT26" s="18"/>
      <c r="PCU26" s="18"/>
      <c r="PCV26" s="18"/>
      <c r="PCW26" s="18"/>
      <c r="PCX26" s="18"/>
      <c r="PCY26" s="18"/>
      <c r="PCZ26" s="18"/>
      <c r="PDA26" s="18"/>
      <c r="PDB26" s="18"/>
      <c r="PDC26" s="18"/>
      <c r="PDD26" s="18"/>
      <c r="PDE26" s="18"/>
      <c r="PDF26" s="18"/>
      <c r="PDG26" s="18"/>
      <c r="PDH26" s="18"/>
      <c r="PDI26" s="18"/>
      <c r="PDJ26" s="18"/>
      <c r="PDK26" s="18"/>
      <c r="PDL26" s="18"/>
      <c r="PDM26" s="18"/>
      <c r="PDN26" s="18"/>
      <c r="PDO26" s="18"/>
      <c r="PDP26" s="18"/>
      <c r="PDQ26" s="18"/>
      <c r="PDR26" s="18"/>
      <c r="PDS26" s="18"/>
      <c r="PDT26" s="18"/>
      <c r="PDU26" s="18"/>
      <c r="PDV26" s="18"/>
      <c r="PDW26" s="18"/>
      <c r="PDX26" s="18"/>
      <c r="PDY26" s="18"/>
      <c r="PDZ26" s="18"/>
      <c r="PEA26" s="18"/>
      <c r="PEB26" s="18"/>
      <c r="PEC26" s="18"/>
      <c r="PED26" s="18"/>
      <c r="PEE26" s="18"/>
      <c r="PEF26" s="18"/>
      <c r="PEG26" s="18"/>
      <c r="PEH26" s="18"/>
      <c r="PEI26" s="18"/>
      <c r="PEJ26" s="18"/>
      <c r="PEK26" s="18"/>
      <c r="PEL26" s="18"/>
      <c r="PEM26" s="18"/>
      <c r="PEN26" s="18"/>
      <c r="PEO26" s="18"/>
      <c r="PEP26" s="18"/>
      <c r="PEQ26" s="18"/>
      <c r="PER26" s="18"/>
      <c r="PES26" s="18"/>
      <c r="PET26" s="18"/>
      <c r="PEU26" s="18"/>
      <c r="PEV26" s="18"/>
      <c r="PEW26" s="18"/>
      <c r="PEX26" s="18"/>
      <c r="PEY26" s="18"/>
      <c r="PEZ26" s="18"/>
      <c r="PFA26" s="18"/>
      <c r="PFB26" s="18"/>
      <c r="PFC26" s="18"/>
      <c r="PFD26" s="18"/>
      <c r="PFE26" s="18"/>
      <c r="PFF26" s="18"/>
      <c r="PFG26" s="18"/>
      <c r="PFH26" s="18"/>
      <c r="PFI26" s="18"/>
      <c r="PFJ26" s="18"/>
      <c r="PFK26" s="18"/>
      <c r="PFL26" s="18"/>
      <c r="PFM26" s="18"/>
      <c r="PFN26" s="18"/>
      <c r="PFO26" s="18"/>
      <c r="PFP26" s="18"/>
      <c r="PFQ26" s="18"/>
      <c r="PFR26" s="18"/>
      <c r="PFS26" s="18"/>
      <c r="PFT26" s="18"/>
      <c r="PFU26" s="18"/>
      <c r="PFV26" s="18"/>
      <c r="PFW26" s="18"/>
      <c r="PFX26" s="18"/>
      <c r="PFY26" s="18"/>
      <c r="PFZ26" s="18"/>
      <c r="PGA26" s="18"/>
      <c r="PGB26" s="18"/>
      <c r="PGC26" s="18"/>
      <c r="PGD26" s="18"/>
      <c r="PGE26" s="18"/>
      <c r="PGF26" s="18"/>
      <c r="PGG26" s="18"/>
      <c r="PGH26" s="18"/>
      <c r="PGI26" s="18"/>
      <c r="PGJ26" s="18"/>
      <c r="PGK26" s="18"/>
      <c r="PGL26" s="18"/>
      <c r="PGM26" s="18"/>
      <c r="PGN26" s="18"/>
      <c r="PGO26" s="18"/>
      <c r="PGP26" s="18"/>
      <c r="PGQ26" s="18"/>
      <c r="PGR26" s="18"/>
      <c r="PGS26" s="18"/>
      <c r="PGT26" s="18"/>
      <c r="PGU26" s="18"/>
      <c r="PGV26" s="18"/>
      <c r="PGW26" s="18"/>
      <c r="PGX26" s="18"/>
      <c r="PGY26" s="18"/>
      <c r="PGZ26" s="18"/>
      <c r="PHA26" s="18"/>
      <c r="PHB26" s="18"/>
      <c r="PHC26" s="18"/>
      <c r="PHD26" s="18"/>
      <c r="PHE26" s="18"/>
      <c r="PHF26" s="18"/>
      <c r="PHG26" s="18"/>
      <c r="PHH26" s="18"/>
      <c r="PHI26" s="18"/>
      <c r="PHJ26" s="18"/>
      <c r="PHK26" s="18"/>
      <c r="PHL26" s="18"/>
      <c r="PHM26" s="18"/>
      <c r="PHN26" s="18"/>
      <c r="PHO26" s="18"/>
      <c r="PHP26" s="18"/>
      <c r="PHQ26" s="18"/>
      <c r="PHR26" s="18"/>
      <c r="PHS26" s="18"/>
      <c r="PHT26" s="18"/>
      <c r="PHU26" s="18"/>
      <c r="PHV26" s="18"/>
      <c r="PHW26" s="18"/>
      <c r="PHX26" s="18"/>
      <c r="PHY26" s="18"/>
      <c r="PHZ26" s="18"/>
      <c r="PIA26" s="18"/>
      <c r="PIB26" s="18"/>
      <c r="PIC26" s="18"/>
      <c r="PID26" s="18"/>
      <c r="PIE26" s="18"/>
      <c r="PIF26" s="18"/>
      <c r="PIG26" s="18"/>
      <c r="PIH26" s="18"/>
      <c r="PII26" s="18"/>
      <c r="PIJ26" s="18"/>
      <c r="PIK26" s="18"/>
      <c r="PIL26" s="18"/>
      <c r="PIM26" s="18"/>
      <c r="PIN26" s="18"/>
      <c r="PIO26" s="18"/>
      <c r="PIP26" s="18"/>
      <c r="PIQ26" s="18"/>
      <c r="PIR26" s="18"/>
      <c r="PIS26" s="18"/>
      <c r="PIT26" s="18"/>
      <c r="PIU26" s="18"/>
      <c r="PIV26" s="18"/>
      <c r="PIW26" s="18"/>
      <c r="PIX26" s="18"/>
      <c r="PIY26" s="18"/>
      <c r="PIZ26" s="18"/>
      <c r="PJA26" s="18"/>
      <c r="PJB26" s="18"/>
      <c r="PJC26" s="18"/>
      <c r="PJD26" s="18"/>
      <c r="PJE26" s="18"/>
      <c r="PJF26" s="18"/>
      <c r="PJG26" s="18"/>
      <c r="PJH26" s="18"/>
      <c r="PJI26" s="18"/>
      <c r="PJJ26" s="18"/>
      <c r="PJK26" s="18"/>
      <c r="PJL26" s="18"/>
      <c r="PJM26" s="18"/>
      <c r="PJN26" s="18"/>
      <c r="PJO26" s="18"/>
      <c r="PJP26" s="18"/>
      <c r="PJQ26" s="18"/>
      <c r="PJR26" s="18"/>
      <c r="PJS26" s="18"/>
      <c r="PJT26" s="18"/>
      <c r="PJU26" s="18"/>
      <c r="PJV26" s="18"/>
      <c r="PJW26" s="18"/>
      <c r="PJX26" s="18"/>
      <c r="PJY26" s="18"/>
      <c r="PJZ26" s="18"/>
      <c r="PKA26" s="18"/>
      <c r="PKB26" s="18"/>
      <c r="PKC26" s="18"/>
      <c r="PKD26" s="18"/>
      <c r="PKE26" s="18"/>
      <c r="PKF26" s="18"/>
      <c r="PKG26" s="18"/>
      <c r="PKH26" s="18"/>
      <c r="PKI26" s="18"/>
      <c r="PKJ26" s="18"/>
      <c r="PKK26" s="18"/>
      <c r="PKL26" s="18"/>
      <c r="PKM26" s="18"/>
      <c r="PKN26" s="18"/>
      <c r="PKO26" s="18"/>
      <c r="PKP26" s="18"/>
      <c r="PKQ26" s="18"/>
      <c r="PKR26" s="18"/>
      <c r="PKS26" s="18"/>
      <c r="PKT26" s="18"/>
      <c r="PKU26" s="18"/>
      <c r="PKV26" s="18"/>
      <c r="PKW26" s="18"/>
      <c r="PKX26" s="18"/>
      <c r="PKY26" s="18"/>
      <c r="PKZ26" s="18"/>
      <c r="PLA26" s="18"/>
      <c r="PLB26" s="18"/>
      <c r="PLC26" s="18"/>
      <c r="PLD26" s="18"/>
      <c r="PLE26" s="18"/>
      <c r="PLF26" s="18"/>
      <c r="PLG26" s="18"/>
      <c r="PLH26" s="18"/>
      <c r="PLI26" s="18"/>
      <c r="PLJ26" s="18"/>
      <c r="PLK26" s="18"/>
      <c r="PLL26" s="18"/>
      <c r="PLM26" s="18"/>
      <c r="PLN26" s="18"/>
      <c r="PLO26" s="18"/>
      <c r="PLP26" s="18"/>
      <c r="PLQ26" s="18"/>
      <c r="PLR26" s="18"/>
      <c r="PLS26" s="18"/>
      <c r="PLT26" s="18"/>
      <c r="PLU26" s="18"/>
      <c r="PLV26" s="18"/>
      <c r="PLW26" s="18"/>
      <c r="PLX26" s="18"/>
      <c r="PLY26" s="18"/>
      <c r="PLZ26" s="18"/>
      <c r="PMA26" s="18"/>
      <c r="PMB26" s="18"/>
      <c r="PMC26" s="18"/>
      <c r="PMD26" s="18"/>
      <c r="PME26" s="18"/>
      <c r="PMF26" s="18"/>
      <c r="PMG26" s="18"/>
      <c r="PMH26" s="18"/>
      <c r="PMI26" s="18"/>
      <c r="PMJ26" s="18"/>
      <c r="PMK26" s="18"/>
      <c r="PML26" s="18"/>
      <c r="PMM26" s="18"/>
      <c r="PMN26" s="18"/>
      <c r="PMO26" s="18"/>
      <c r="PMP26" s="18"/>
      <c r="PMQ26" s="18"/>
      <c r="PMR26" s="18"/>
      <c r="PMS26" s="18"/>
      <c r="PMT26" s="18"/>
      <c r="PMU26" s="18"/>
      <c r="PMV26" s="18"/>
      <c r="PMW26" s="18"/>
      <c r="PMX26" s="18"/>
      <c r="PMY26" s="18"/>
      <c r="PMZ26" s="18"/>
      <c r="PNA26" s="18"/>
      <c r="PNB26" s="18"/>
      <c r="PNC26" s="18"/>
      <c r="PND26" s="18"/>
      <c r="PNE26" s="18"/>
      <c r="PNF26" s="18"/>
      <c r="PNG26" s="18"/>
      <c r="PNH26" s="18"/>
      <c r="PNI26" s="18"/>
      <c r="PNJ26" s="18"/>
      <c r="PNK26" s="18"/>
      <c r="PNL26" s="18"/>
      <c r="PNM26" s="18"/>
      <c r="PNN26" s="18"/>
      <c r="PNO26" s="18"/>
      <c r="PNP26" s="18"/>
      <c r="PNQ26" s="18"/>
      <c r="PNR26" s="18"/>
      <c r="PNS26" s="18"/>
      <c r="PNT26" s="18"/>
      <c r="PNU26" s="18"/>
      <c r="PNV26" s="18"/>
      <c r="PNW26" s="18"/>
      <c r="PNX26" s="18"/>
      <c r="PNY26" s="18"/>
      <c r="PNZ26" s="18"/>
      <c r="POA26" s="18"/>
      <c r="POB26" s="18"/>
      <c r="POC26" s="18"/>
      <c r="POD26" s="18"/>
      <c r="POE26" s="18"/>
      <c r="POF26" s="18"/>
      <c r="POG26" s="18"/>
      <c r="POH26" s="18"/>
      <c r="POI26" s="18"/>
      <c r="POJ26" s="18"/>
      <c r="POK26" s="18"/>
      <c r="POL26" s="18"/>
      <c r="POM26" s="18"/>
      <c r="PON26" s="18"/>
      <c r="POO26" s="18"/>
      <c r="POP26" s="18"/>
      <c r="POQ26" s="18"/>
      <c r="POR26" s="18"/>
      <c r="POS26" s="18"/>
      <c r="POT26" s="18"/>
      <c r="POU26" s="18"/>
      <c r="POV26" s="18"/>
      <c r="POW26" s="18"/>
      <c r="POX26" s="18"/>
      <c r="POY26" s="18"/>
      <c r="POZ26" s="18"/>
      <c r="PPA26" s="18"/>
      <c r="PPB26" s="18"/>
      <c r="PPC26" s="18"/>
      <c r="PPD26" s="18"/>
      <c r="PPE26" s="18"/>
      <c r="PPF26" s="18"/>
      <c r="PPG26" s="18"/>
      <c r="PPH26" s="18"/>
      <c r="PPI26" s="18"/>
      <c r="PPJ26" s="18"/>
      <c r="PPK26" s="18"/>
      <c r="PPL26" s="18"/>
      <c r="PPM26" s="18"/>
      <c r="PPN26" s="18"/>
      <c r="PPO26" s="18"/>
      <c r="PPP26" s="18"/>
      <c r="PPQ26" s="18"/>
      <c r="PPR26" s="18"/>
      <c r="PPS26" s="18"/>
      <c r="PPT26" s="18"/>
      <c r="PPU26" s="18"/>
      <c r="PPV26" s="18"/>
      <c r="PPW26" s="18"/>
      <c r="PPX26" s="18"/>
      <c r="PPY26" s="18"/>
      <c r="PPZ26" s="18"/>
      <c r="PQA26" s="18"/>
      <c r="PQB26" s="18"/>
      <c r="PQC26" s="18"/>
      <c r="PQD26" s="18"/>
      <c r="PQE26" s="18"/>
      <c r="PQF26" s="18"/>
      <c r="PQG26" s="18"/>
      <c r="PQH26" s="18"/>
      <c r="PQI26" s="18"/>
      <c r="PQJ26" s="18"/>
      <c r="PQK26" s="18"/>
      <c r="PQL26" s="18"/>
      <c r="PQM26" s="18"/>
      <c r="PQN26" s="18"/>
      <c r="PQO26" s="18"/>
      <c r="PQP26" s="18"/>
      <c r="PQQ26" s="18"/>
      <c r="PQR26" s="18"/>
      <c r="PQS26" s="18"/>
      <c r="PQT26" s="18"/>
      <c r="PQU26" s="18"/>
      <c r="PQV26" s="18"/>
      <c r="PQW26" s="18"/>
      <c r="PQX26" s="18"/>
      <c r="PQY26" s="18"/>
      <c r="PQZ26" s="18"/>
      <c r="PRA26" s="18"/>
      <c r="PRB26" s="18"/>
      <c r="PRC26" s="18"/>
      <c r="PRD26" s="18"/>
      <c r="PRE26" s="18"/>
      <c r="PRF26" s="18"/>
      <c r="PRG26" s="18"/>
      <c r="PRH26" s="18"/>
      <c r="PRI26" s="18"/>
      <c r="PRJ26" s="18"/>
      <c r="PRK26" s="18"/>
      <c r="PRL26" s="18"/>
      <c r="PRM26" s="18"/>
      <c r="PRN26" s="18"/>
      <c r="PRO26" s="18"/>
      <c r="PRP26" s="18"/>
      <c r="PRQ26" s="18"/>
      <c r="PRR26" s="18"/>
      <c r="PRS26" s="18"/>
      <c r="PRT26" s="18"/>
      <c r="PRU26" s="18"/>
      <c r="PRV26" s="18"/>
      <c r="PRW26" s="18"/>
      <c r="PRX26" s="18"/>
      <c r="PRY26" s="18"/>
      <c r="PRZ26" s="18"/>
      <c r="PSA26" s="18"/>
      <c r="PSB26" s="18"/>
      <c r="PSC26" s="18"/>
      <c r="PSD26" s="18"/>
      <c r="PSE26" s="18"/>
      <c r="PSF26" s="18"/>
      <c r="PSG26" s="18"/>
      <c r="PSH26" s="18"/>
      <c r="PSI26" s="18"/>
      <c r="PSJ26" s="18"/>
      <c r="PSK26" s="18"/>
      <c r="PSL26" s="18"/>
      <c r="PSM26" s="18"/>
      <c r="PSN26" s="18"/>
      <c r="PSO26" s="18"/>
      <c r="PSP26" s="18"/>
      <c r="PSQ26" s="18"/>
      <c r="PSR26" s="18"/>
      <c r="PSS26" s="18"/>
      <c r="PST26" s="18"/>
      <c r="PSU26" s="18"/>
      <c r="PSV26" s="18"/>
      <c r="PSW26" s="18"/>
      <c r="PSX26" s="18"/>
      <c r="PSY26" s="18"/>
      <c r="PSZ26" s="18"/>
      <c r="PTA26" s="18"/>
      <c r="PTB26" s="18"/>
      <c r="PTC26" s="18"/>
      <c r="PTD26" s="18"/>
      <c r="PTE26" s="18"/>
      <c r="PTF26" s="18"/>
      <c r="PTG26" s="18"/>
      <c r="PTH26" s="18"/>
      <c r="PTI26" s="18"/>
      <c r="PTJ26" s="18"/>
      <c r="PTK26" s="18"/>
      <c r="PTL26" s="18"/>
      <c r="PTM26" s="18"/>
      <c r="PTN26" s="18"/>
      <c r="PTO26" s="18"/>
      <c r="PTP26" s="18"/>
      <c r="PTQ26" s="18"/>
      <c r="PTR26" s="18"/>
      <c r="PTS26" s="18"/>
      <c r="PTT26" s="18"/>
      <c r="PTU26" s="18"/>
      <c r="PTV26" s="18"/>
      <c r="PTW26" s="18"/>
      <c r="PTX26" s="18"/>
      <c r="PTY26" s="18"/>
      <c r="PTZ26" s="18"/>
      <c r="PUA26" s="18"/>
      <c r="PUB26" s="18"/>
      <c r="PUC26" s="18"/>
      <c r="PUD26" s="18"/>
      <c r="PUE26" s="18"/>
      <c r="PUF26" s="18"/>
      <c r="PUG26" s="18"/>
      <c r="PUH26" s="18"/>
      <c r="PUI26" s="18"/>
      <c r="PUJ26" s="18"/>
      <c r="PUK26" s="18"/>
      <c r="PUL26" s="18"/>
      <c r="PUM26" s="18"/>
      <c r="PUN26" s="18"/>
      <c r="PUO26" s="18"/>
      <c r="PUP26" s="18"/>
      <c r="PUQ26" s="18"/>
      <c r="PUR26" s="18"/>
      <c r="PUS26" s="18"/>
      <c r="PUT26" s="18"/>
      <c r="PUU26" s="18"/>
      <c r="PUV26" s="18"/>
      <c r="PUW26" s="18"/>
      <c r="PUX26" s="18"/>
      <c r="PUY26" s="18"/>
      <c r="PUZ26" s="18"/>
      <c r="PVA26" s="18"/>
      <c r="PVB26" s="18"/>
      <c r="PVC26" s="18"/>
      <c r="PVD26" s="18"/>
      <c r="PVE26" s="18"/>
      <c r="PVF26" s="18"/>
      <c r="PVG26" s="18"/>
      <c r="PVH26" s="18"/>
      <c r="PVI26" s="18"/>
      <c r="PVJ26" s="18"/>
      <c r="PVK26" s="18"/>
      <c r="PVL26" s="18"/>
      <c r="PVM26" s="18"/>
      <c r="PVN26" s="18"/>
      <c r="PVO26" s="18"/>
      <c r="PVP26" s="18"/>
      <c r="PVQ26" s="18"/>
      <c r="PVR26" s="18"/>
      <c r="PVS26" s="18"/>
      <c r="PVT26" s="18"/>
      <c r="PVU26" s="18"/>
      <c r="PVV26" s="18"/>
      <c r="PVW26" s="18"/>
      <c r="PVX26" s="18"/>
      <c r="PVY26" s="18"/>
      <c r="PVZ26" s="18"/>
      <c r="PWA26" s="18"/>
      <c r="PWB26" s="18"/>
      <c r="PWC26" s="18"/>
      <c r="PWD26" s="18"/>
      <c r="PWE26" s="18"/>
      <c r="PWF26" s="18"/>
      <c r="PWG26" s="18"/>
      <c r="PWH26" s="18"/>
      <c r="PWI26" s="18"/>
      <c r="PWJ26" s="18"/>
      <c r="PWK26" s="18"/>
      <c r="PWL26" s="18"/>
      <c r="PWM26" s="18"/>
      <c r="PWN26" s="18"/>
      <c r="PWO26" s="18"/>
      <c r="PWP26" s="18"/>
      <c r="PWQ26" s="18"/>
      <c r="PWR26" s="18"/>
      <c r="PWS26" s="18"/>
      <c r="PWT26" s="18"/>
      <c r="PWU26" s="18"/>
      <c r="PWV26" s="18"/>
      <c r="PWW26" s="18"/>
      <c r="PWX26" s="18"/>
      <c r="PWY26" s="18"/>
      <c r="PWZ26" s="18"/>
      <c r="PXA26" s="18"/>
      <c r="PXB26" s="18"/>
      <c r="PXC26" s="18"/>
      <c r="PXD26" s="18"/>
      <c r="PXE26" s="18"/>
      <c r="PXF26" s="18"/>
      <c r="PXG26" s="18"/>
      <c r="PXH26" s="18"/>
      <c r="PXI26" s="18"/>
      <c r="PXJ26" s="18"/>
      <c r="PXK26" s="18"/>
      <c r="PXL26" s="18"/>
      <c r="PXM26" s="18"/>
      <c r="PXN26" s="18"/>
      <c r="PXO26" s="18"/>
      <c r="PXP26" s="18"/>
      <c r="PXQ26" s="18"/>
      <c r="PXR26" s="18"/>
      <c r="PXS26" s="18"/>
      <c r="PXT26" s="18"/>
      <c r="PXU26" s="18"/>
      <c r="PXV26" s="18"/>
      <c r="PXW26" s="18"/>
      <c r="PXX26" s="18"/>
      <c r="PXY26" s="18"/>
      <c r="PXZ26" s="18"/>
      <c r="PYA26" s="18"/>
      <c r="PYB26" s="18"/>
      <c r="PYC26" s="18"/>
      <c r="PYD26" s="18"/>
      <c r="PYE26" s="18"/>
      <c r="PYF26" s="18"/>
      <c r="PYG26" s="18"/>
      <c r="PYH26" s="18"/>
      <c r="PYI26" s="18"/>
      <c r="PYJ26" s="18"/>
      <c r="PYK26" s="18"/>
      <c r="PYL26" s="18"/>
      <c r="PYM26" s="18"/>
      <c r="PYN26" s="18"/>
      <c r="PYO26" s="18"/>
      <c r="PYP26" s="18"/>
      <c r="PYQ26" s="18"/>
      <c r="PYR26" s="18"/>
      <c r="PYS26" s="18"/>
      <c r="PYT26" s="18"/>
      <c r="PYU26" s="18"/>
      <c r="PYV26" s="18"/>
      <c r="PYW26" s="18"/>
      <c r="PYX26" s="18"/>
      <c r="PYY26" s="18"/>
      <c r="PYZ26" s="18"/>
      <c r="PZA26" s="18"/>
      <c r="PZB26" s="18"/>
      <c r="PZC26" s="18"/>
      <c r="PZD26" s="18"/>
      <c r="PZE26" s="18"/>
      <c r="PZF26" s="18"/>
      <c r="PZG26" s="18"/>
      <c r="PZH26" s="18"/>
      <c r="PZI26" s="18"/>
      <c r="PZJ26" s="18"/>
      <c r="PZK26" s="18"/>
      <c r="PZL26" s="18"/>
      <c r="PZM26" s="18"/>
      <c r="PZN26" s="18"/>
      <c r="PZO26" s="18"/>
      <c r="PZP26" s="18"/>
      <c r="PZQ26" s="18"/>
      <c r="PZR26" s="18"/>
      <c r="PZS26" s="18"/>
      <c r="PZT26" s="18"/>
      <c r="PZU26" s="18"/>
      <c r="PZV26" s="18"/>
      <c r="PZW26" s="18"/>
      <c r="PZX26" s="18"/>
      <c r="PZY26" s="18"/>
      <c r="PZZ26" s="18"/>
      <c r="QAA26" s="18"/>
      <c r="QAB26" s="18"/>
      <c r="QAC26" s="18"/>
      <c r="QAD26" s="18"/>
      <c r="QAE26" s="18"/>
      <c r="QAF26" s="18"/>
      <c r="QAG26" s="18"/>
      <c r="QAH26" s="18"/>
      <c r="QAI26" s="18"/>
      <c r="QAJ26" s="18"/>
      <c r="QAK26" s="18"/>
      <c r="QAL26" s="18"/>
      <c r="QAM26" s="18"/>
      <c r="QAN26" s="18"/>
      <c r="QAO26" s="18"/>
      <c r="QAP26" s="18"/>
      <c r="QAQ26" s="18"/>
      <c r="QAR26" s="18"/>
      <c r="QAS26" s="18"/>
      <c r="QAT26" s="18"/>
      <c r="QAU26" s="18"/>
      <c r="QAV26" s="18"/>
      <c r="QAW26" s="18"/>
      <c r="QAX26" s="18"/>
      <c r="QAY26" s="18"/>
      <c r="QAZ26" s="18"/>
      <c r="QBA26" s="18"/>
      <c r="QBB26" s="18"/>
      <c r="QBC26" s="18"/>
      <c r="QBD26" s="18"/>
      <c r="QBE26" s="18"/>
      <c r="QBF26" s="18"/>
      <c r="QBG26" s="18"/>
      <c r="QBH26" s="18"/>
      <c r="QBI26" s="18"/>
      <c r="QBJ26" s="18"/>
      <c r="QBK26" s="18"/>
      <c r="QBL26" s="18"/>
      <c r="QBM26" s="18"/>
      <c r="QBN26" s="18"/>
      <c r="QBO26" s="18"/>
      <c r="QBP26" s="18"/>
      <c r="QBQ26" s="18"/>
      <c r="QBR26" s="18"/>
      <c r="QBS26" s="18"/>
      <c r="QBT26" s="18"/>
      <c r="QBU26" s="18"/>
      <c r="QBV26" s="18"/>
      <c r="QBW26" s="18"/>
      <c r="QBX26" s="18"/>
      <c r="QBY26" s="18"/>
      <c r="QBZ26" s="18"/>
      <c r="QCA26" s="18"/>
      <c r="QCB26" s="18"/>
      <c r="QCC26" s="18"/>
      <c r="QCD26" s="18"/>
      <c r="QCE26" s="18"/>
      <c r="QCF26" s="18"/>
      <c r="QCG26" s="18"/>
      <c r="QCH26" s="18"/>
      <c r="QCI26" s="18"/>
      <c r="QCJ26" s="18"/>
      <c r="QCK26" s="18"/>
      <c r="QCL26" s="18"/>
      <c r="QCM26" s="18"/>
      <c r="QCN26" s="18"/>
      <c r="QCO26" s="18"/>
      <c r="QCP26" s="18"/>
      <c r="QCQ26" s="18"/>
      <c r="QCR26" s="18"/>
      <c r="QCS26" s="18"/>
      <c r="QCT26" s="18"/>
      <c r="QCU26" s="18"/>
      <c r="QCV26" s="18"/>
      <c r="QCW26" s="18"/>
      <c r="QCX26" s="18"/>
      <c r="QCY26" s="18"/>
      <c r="QCZ26" s="18"/>
      <c r="QDA26" s="18"/>
      <c r="QDB26" s="18"/>
      <c r="QDC26" s="18"/>
      <c r="QDD26" s="18"/>
      <c r="QDE26" s="18"/>
      <c r="QDF26" s="18"/>
      <c r="QDG26" s="18"/>
      <c r="QDH26" s="18"/>
      <c r="QDI26" s="18"/>
      <c r="QDJ26" s="18"/>
      <c r="QDK26" s="18"/>
      <c r="QDL26" s="18"/>
      <c r="QDM26" s="18"/>
      <c r="QDN26" s="18"/>
      <c r="QDO26" s="18"/>
      <c r="QDP26" s="18"/>
      <c r="QDQ26" s="18"/>
      <c r="QDR26" s="18"/>
      <c r="QDS26" s="18"/>
      <c r="QDT26" s="18"/>
      <c r="QDU26" s="18"/>
      <c r="QDV26" s="18"/>
      <c r="QDW26" s="18"/>
      <c r="QDX26" s="18"/>
      <c r="QDY26" s="18"/>
      <c r="QDZ26" s="18"/>
      <c r="QEA26" s="18"/>
      <c r="QEB26" s="18"/>
      <c r="QEC26" s="18"/>
      <c r="QED26" s="18"/>
      <c r="QEE26" s="18"/>
      <c r="QEF26" s="18"/>
      <c r="QEG26" s="18"/>
      <c r="QEH26" s="18"/>
      <c r="QEI26" s="18"/>
      <c r="QEJ26" s="18"/>
      <c r="QEK26" s="18"/>
      <c r="QEL26" s="18"/>
      <c r="QEM26" s="18"/>
      <c r="QEN26" s="18"/>
      <c r="QEO26" s="18"/>
      <c r="QEP26" s="18"/>
      <c r="QEQ26" s="18"/>
      <c r="QER26" s="18"/>
      <c r="QES26" s="18"/>
      <c r="QET26" s="18"/>
      <c r="QEU26" s="18"/>
      <c r="QEV26" s="18"/>
      <c r="QEW26" s="18"/>
      <c r="QEX26" s="18"/>
      <c r="QEY26" s="18"/>
      <c r="QEZ26" s="18"/>
      <c r="QFA26" s="18"/>
      <c r="QFB26" s="18"/>
      <c r="QFC26" s="18"/>
      <c r="QFD26" s="18"/>
      <c r="QFE26" s="18"/>
      <c r="QFF26" s="18"/>
      <c r="QFG26" s="18"/>
      <c r="QFH26" s="18"/>
      <c r="QFI26" s="18"/>
      <c r="QFJ26" s="18"/>
      <c r="QFK26" s="18"/>
      <c r="QFL26" s="18"/>
      <c r="QFM26" s="18"/>
      <c r="QFN26" s="18"/>
      <c r="QFO26" s="18"/>
      <c r="QFP26" s="18"/>
      <c r="QFQ26" s="18"/>
      <c r="QFR26" s="18"/>
      <c r="QFS26" s="18"/>
      <c r="QFT26" s="18"/>
      <c r="QFU26" s="18"/>
      <c r="QFV26" s="18"/>
      <c r="QFW26" s="18"/>
      <c r="QFX26" s="18"/>
      <c r="QFY26" s="18"/>
      <c r="QFZ26" s="18"/>
      <c r="QGA26" s="18"/>
      <c r="QGB26" s="18"/>
      <c r="QGC26" s="18"/>
      <c r="QGD26" s="18"/>
      <c r="QGE26" s="18"/>
      <c r="QGF26" s="18"/>
      <c r="QGG26" s="18"/>
      <c r="QGH26" s="18"/>
      <c r="QGI26" s="18"/>
      <c r="QGJ26" s="18"/>
      <c r="QGK26" s="18"/>
      <c r="QGL26" s="18"/>
      <c r="QGM26" s="18"/>
      <c r="QGN26" s="18"/>
      <c r="QGO26" s="18"/>
      <c r="QGP26" s="18"/>
      <c r="QGQ26" s="18"/>
      <c r="QGR26" s="18"/>
      <c r="QGS26" s="18"/>
      <c r="QGT26" s="18"/>
      <c r="QGU26" s="18"/>
      <c r="QGV26" s="18"/>
      <c r="QGW26" s="18"/>
      <c r="QGX26" s="18"/>
      <c r="QGY26" s="18"/>
      <c r="QGZ26" s="18"/>
      <c r="QHA26" s="18"/>
      <c r="QHB26" s="18"/>
      <c r="QHC26" s="18"/>
      <c r="QHD26" s="18"/>
      <c r="QHE26" s="18"/>
      <c r="QHF26" s="18"/>
      <c r="QHG26" s="18"/>
      <c r="QHH26" s="18"/>
      <c r="QHI26" s="18"/>
      <c r="QHJ26" s="18"/>
      <c r="QHK26" s="18"/>
      <c r="QHL26" s="18"/>
      <c r="QHM26" s="18"/>
      <c r="QHN26" s="18"/>
      <c r="QHO26" s="18"/>
      <c r="QHP26" s="18"/>
      <c r="QHQ26" s="18"/>
      <c r="QHR26" s="18"/>
      <c r="QHS26" s="18"/>
      <c r="QHT26" s="18"/>
      <c r="QHU26" s="18"/>
      <c r="QHV26" s="18"/>
      <c r="QHW26" s="18"/>
      <c r="QHX26" s="18"/>
      <c r="QHY26" s="18"/>
      <c r="QHZ26" s="18"/>
      <c r="QIA26" s="18"/>
      <c r="QIB26" s="18"/>
      <c r="QIC26" s="18"/>
      <c r="QID26" s="18"/>
      <c r="QIE26" s="18"/>
      <c r="QIF26" s="18"/>
      <c r="QIG26" s="18"/>
      <c r="QIH26" s="18"/>
      <c r="QII26" s="18"/>
      <c r="QIJ26" s="18"/>
      <c r="QIK26" s="18"/>
      <c r="QIL26" s="18"/>
      <c r="QIM26" s="18"/>
      <c r="QIN26" s="18"/>
      <c r="QIO26" s="18"/>
      <c r="QIP26" s="18"/>
      <c r="QIQ26" s="18"/>
      <c r="QIR26" s="18"/>
      <c r="QIS26" s="18"/>
      <c r="QIT26" s="18"/>
      <c r="QIU26" s="18"/>
      <c r="QIV26" s="18"/>
      <c r="QIW26" s="18"/>
      <c r="QIX26" s="18"/>
      <c r="QIY26" s="18"/>
      <c r="QIZ26" s="18"/>
      <c r="QJA26" s="18"/>
      <c r="QJB26" s="18"/>
      <c r="QJC26" s="18"/>
      <c r="QJD26" s="18"/>
      <c r="QJE26" s="18"/>
      <c r="QJF26" s="18"/>
      <c r="QJG26" s="18"/>
      <c r="QJH26" s="18"/>
      <c r="QJI26" s="18"/>
      <c r="QJJ26" s="18"/>
      <c r="QJK26" s="18"/>
      <c r="QJL26" s="18"/>
      <c r="QJM26" s="18"/>
      <c r="QJN26" s="18"/>
      <c r="QJO26" s="18"/>
      <c r="QJP26" s="18"/>
      <c r="QJQ26" s="18"/>
      <c r="QJR26" s="18"/>
      <c r="QJS26" s="18"/>
      <c r="QJT26" s="18"/>
      <c r="QJU26" s="18"/>
      <c r="QJV26" s="18"/>
      <c r="QJW26" s="18"/>
      <c r="QJX26" s="18"/>
      <c r="QJY26" s="18"/>
      <c r="QJZ26" s="18"/>
      <c r="QKA26" s="18"/>
      <c r="QKB26" s="18"/>
      <c r="QKC26" s="18"/>
      <c r="QKD26" s="18"/>
      <c r="QKE26" s="18"/>
      <c r="QKF26" s="18"/>
      <c r="QKG26" s="18"/>
      <c r="QKH26" s="18"/>
      <c r="QKI26" s="18"/>
      <c r="QKJ26" s="18"/>
      <c r="QKK26" s="18"/>
      <c r="QKL26" s="18"/>
      <c r="QKM26" s="18"/>
      <c r="QKN26" s="18"/>
      <c r="QKO26" s="18"/>
      <c r="QKP26" s="18"/>
      <c r="QKQ26" s="18"/>
      <c r="QKR26" s="18"/>
      <c r="QKS26" s="18"/>
      <c r="QKT26" s="18"/>
      <c r="QKU26" s="18"/>
      <c r="QKV26" s="18"/>
      <c r="QKW26" s="18"/>
      <c r="QKX26" s="18"/>
      <c r="QKY26" s="18"/>
      <c r="QKZ26" s="18"/>
      <c r="QLA26" s="18"/>
      <c r="QLB26" s="18"/>
      <c r="QLC26" s="18"/>
      <c r="QLD26" s="18"/>
      <c r="QLE26" s="18"/>
      <c r="QLF26" s="18"/>
      <c r="QLG26" s="18"/>
      <c r="QLH26" s="18"/>
      <c r="QLI26" s="18"/>
      <c r="QLJ26" s="18"/>
      <c r="QLK26" s="18"/>
      <c r="QLL26" s="18"/>
      <c r="QLM26" s="18"/>
      <c r="QLN26" s="18"/>
      <c r="QLO26" s="18"/>
      <c r="QLP26" s="18"/>
      <c r="QLQ26" s="18"/>
      <c r="QLR26" s="18"/>
      <c r="QLS26" s="18"/>
      <c r="QLT26" s="18"/>
      <c r="QLU26" s="18"/>
      <c r="QLV26" s="18"/>
      <c r="QLW26" s="18"/>
      <c r="QLX26" s="18"/>
      <c r="QLY26" s="18"/>
      <c r="QLZ26" s="18"/>
      <c r="QMA26" s="18"/>
      <c r="QMB26" s="18"/>
      <c r="QMC26" s="18"/>
      <c r="QMD26" s="18"/>
      <c r="QME26" s="18"/>
      <c r="QMF26" s="18"/>
      <c r="QMG26" s="18"/>
      <c r="QMH26" s="18"/>
      <c r="QMI26" s="18"/>
      <c r="QMJ26" s="18"/>
      <c r="QMK26" s="18"/>
      <c r="QML26" s="18"/>
      <c r="QMM26" s="18"/>
      <c r="QMN26" s="18"/>
      <c r="QMO26" s="18"/>
      <c r="QMP26" s="18"/>
      <c r="QMQ26" s="18"/>
      <c r="QMR26" s="18"/>
      <c r="QMS26" s="18"/>
      <c r="QMT26" s="18"/>
      <c r="QMU26" s="18"/>
      <c r="QMV26" s="18"/>
      <c r="QMW26" s="18"/>
      <c r="QMX26" s="18"/>
      <c r="QMY26" s="18"/>
      <c r="QMZ26" s="18"/>
      <c r="QNA26" s="18"/>
      <c r="QNB26" s="18"/>
      <c r="QNC26" s="18"/>
      <c r="QND26" s="18"/>
      <c r="QNE26" s="18"/>
      <c r="QNF26" s="18"/>
      <c r="QNG26" s="18"/>
      <c r="QNH26" s="18"/>
      <c r="QNI26" s="18"/>
      <c r="QNJ26" s="18"/>
      <c r="QNK26" s="18"/>
      <c r="QNL26" s="18"/>
      <c r="QNM26" s="18"/>
      <c r="QNN26" s="18"/>
      <c r="QNO26" s="18"/>
      <c r="QNP26" s="18"/>
      <c r="QNQ26" s="18"/>
      <c r="QNR26" s="18"/>
      <c r="QNS26" s="18"/>
      <c r="QNT26" s="18"/>
      <c r="QNU26" s="18"/>
      <c r="QNV26" s="18"/>
      <c r="QNW26" s="18"/>
      <c r="QNX26" s="18"/>
      <c r="QNY26" s="18"/>
      <c r="QNZ26" s="18"/>
      <c r="QOA26" s="18"/>
      <c r="QOB26" s="18"/>
      <c r="QOC26" s="18"/>
      <c r="QOD26" s="18"/>
      <c r="QOE26" s="18"/>
      <c r="QOF26" s="18"/>
      <c r="QOG26" s="18"/>
      <c r="QOH26" s="18"/>
      <c r="QOI26" s="18"/>
      <c r="QOJ26" s="18"/>
      <c r="QOK26" s="18"/>
      <c r="QOL26" s="18"/>
      <c r="QOM26" s="18"/>
      <c r="QON26" s="18"/>
      <c r="QOO26" s="18"/>
      <c r="QOP26" s="18"/>
      <c r="QOQ26" s="18"/>
      <c r="QOR26" s="18"/>
      <c r="QOS26" s="18"/>
      <c r="QOT26" s="18"/>
      <c r="QOU26" s="18"/>
      <c r="QOV26" s="18"/>
      <c r="QOW26" s="18"/>
      <c r="QOX26" s="18"/>
      <c r="QOY26" s="18"/>
      <c r="QOZ26" s="18"/>
      <c r="QPA26" s="18"/>
      <c r="QPB26" s="18"/>
      <c r="QPC26" s="18"/>
      <c r="QPD26" s="18"/>
      <c r="QPE26" s="18"/>
      <c r="QPF26" s="18"/>
      <c r="QPG26" s="18"/>
      <c r="QPH26" s="18"/>
      <c r="QPI26" s="18"/>
      <c r="QPJ26" s="18"/>
      <c r="QPK26" s="18"/>
      <c r="QPL26" s="18"/>
      <c r="QPM26" s="18"/>
      <c r="QPN26" s="18"/>
      <c r="QPO26" s="18"/>
      <c r="QPP26" s="18"/>
      <c r="QPQ26" s="18"/>
      <c r="QPR26" s="18"/>
      <c r="QPS26" s="18"/>
      <c r="QPT26" s="18"/>
      <c r="QPU26" s="18"/>
      <c r="QPV26" s="18"/>
      <c r="QPW26" s="18"/>
      <c r="QPX26" s="18"/>
      <c r="QPY26" s="18"/>
      <c r="QPZ26" s="18"/>
      <c r="QQA26" s="18"/>
      <c r="QQB26" s="18"/>
      <c r="QQC26" s="18"/>
      <c r="QQD26" s="18"/>
      <c r="QQE26" s="18"/>
      <c r="QQF26" s="18"/>
      <c r="QQG26" s="18"/>
      <c r="QQH26" s="18"/>
      <c r="QQI26" s="18"/>
      <c r="QQJ26" s="18"/>
      <c r="QQK26" s="18"/>
      <c r="QQL26" s="18"/>
      <c r="QQM26" s="18"/>
      <c r="QQN26" s="18"/>
      <c r="QQO26" s="18"/>
      <c r="QQP26" s="18"/>
      <c r="QQQ26" s="18"/>
      <c r="QQR26" s="18"/>
      <c r="QQS26" s="18"/>
      <c r="QQT26" s="18"/>
      <c r="QQU26" s="18"/>
      <c r="QQV26" s="18"/>
      <c r="QQW26" s="18"/>
      <c r="QQX26" s="18"/>
      <c r="QQY26" s="18"/>
      <c r="QQZ26" s="18"/>
      <c r="QRA26" s="18"/>
      <c r="QRB26" s="18"/>
      <c r="QRC26" s="18"/>
      <c r="QRD26" s="18"/>
      <c r="QRE26" s="18"/>
      <c r="QRF26" s="18"/>
      <c r="QRG26" s="18"/>
      <c r="QRH26" s="18"/>
      <c r="QRI26" s="18"/>
      <c r="QRJ26" s="18"/>
      <c r="QRK26" s="18"/>
      <c r="QRL26" s="18"/>
      <c r="QRM26" s="18"/>
      <c r="QRN26" s="18"/>
      <c r="QRO26" s="18"/>
      <c r="QRP26" s="18"/>
      <c r="QRQ26" s="18"/>
      <c r="QRR26" s="18"/>
      <c r="QRS26" s="18"/>
      <c r="QRT26" s="18"/>
      <c r="QRU26" s="18"/>
      <c r="QRV26" s="18"/>
      <c r="QRW26" s="18"/>
      <c r="QRX26" s="18"/>
      <c r="QRY26" s="18"/>
      <c r="QRZ26" s="18"/>
      <c r="QSA26" s="18"/>
      <c r="QSB26" s="18"/>
      <c r="QSC26" s="18"/>
      <c r="QSD26" s="18"/>
      <c r="QSE26" s="18"/>
      <c r="QSF26" s="18"/>
      <c r="QSG26" s="18"/>
      <c r="QSH26" s="18"/>
      <c r="QSI26" s="18"/>
      <c r="QSJ26" s="18"/>
      <c r="QSK26" s="18"/>
      <c r="QSL26" s="18"/>
      <c r="QSM26" s="18"/>
      <c r="QSN26" s="18"/>
      <c r="QSO26" s="18"/>
      <c r="QSP26" s="18"/>
      <c r="QSQ26" s="18"/>
      <c r="QSR26" s="18"/>
      <c r="QSS26" s="18"/>
      <c r="QST26" s="18"/>
      <c r="QSU26" s="18"/>
      <c r="QSV26" s="18"/>
      <c r="QSW26" s="18"/>
      <c r="QSX26" s="18"/>
      <c r="QSY26" s="18"/>
      <c r="QSZ26" s="18"/>
      <c r="QTA26" s="18"/>
      <c r="QTB26" s="18"/>
      <c r="QTC26" s="18"/>
      <c r="QTD26" s="18"/>
      <c r="QTE26" s="18"/>
      <c r="QTF26" s="18"/>
      <c r="QTG26" s="18"/>
      <c r="QTH26" s="18"/>
      <c r="QTI26" s="18"/>
      <c r="QTJ26" s="18"/>
      <c r="QTK26" s="18"/>
      <c r="QTL26" s="18"/>
      <c r="QTM26" s="18"/>
      <c r="QTN26" s="18"/>
      <c r="QTO26" s="18"/>
      <c r="QTP26" s="18"/>
      <c r="QTQ26" s="18"/>
      <c r="QTR26" s="18"/>
      <c r="QTS26" s="18"/>
      <c r="QTT26" s="18"/>
      <c r="QTU26" s="18"/>
      <c r="QTV26" s="18"/>
      <c r="QTW26" s="18"/>
      <c r="QTX26" s="18"/>
      <c r="QTY26" s="18"/>
      <c r="QTZ26" s="18"/>
      <c r="QUA26" s="18"/>
      <c r="QUB26" s="18"/>
      <c r="QUC26" s="18"/>
      <c r="QUD26" s="18"/>
      <c r="QUE26" s="18"/>
      <c r="QUF26" s="18"/>
      <c r="QUG26" s="18"/>
      <c r="QUH26" s="18"/>
      <c r="QUI26" s="18"/>
      <c r="QUJ26" s="18"/>
      <c r="QUK26" s="18"/>
      <c r="QUL26" s="18"/>
      <c r="QUM26" s="18"/>
      <c r="QUN26" s="18"/>
      <c r="QUO26" s="18"/>
      <c r="QUP26" s="18"/>
      <c r="QUQ26" s="18"/>
      <c r="QUR26" s="18"/>
      <c r="QUS26" s="18"/>
      <c r="QUT26" s="18"/>
      <c r="QUU26" s="18"/>
      <c r="QUV26" s="18"/>
      <c r="QUW26" s="18"/>
      <c r="QUX26" s="18"/>
      <c r="QUY26" s="18"/>
      <c r="QUZ26" s="18"/>
      <c r="QVA26" s="18"/>
      <c r="QVB26" s="18"/>
      <c r="QVC26" s="18"/>
      <c r="QVD26" s="18"/>
      <c r="QVE26" s="18"/>
      <c r="QVF26" s="18"/>
      <c r="QVG26" s="18"/>
      <c r="QVH26" s="18"/>
      <c r="QVI26" s="18"/>
      <c r="QVJ26" s="18"/>
      <c r="QVK26" s="18"/>
      <c r="QVL26" s="18"/>
      <c r="QVM26" s="18"/>
      <c r="QVN26" s="18"/>
      <c r="QVO26" s="18"/>
      <c r="QVP26" s="18"/>
      <c r="QVQ26" s="18"/>
      <c r="QVR26" s="18"/>
      <c r="QVS26" s="18"/>
      <c r="QVT26" s="18"/>
      <c r="QVU26" s="18"/>
      <c r="QVV26" s="18"/>
      <c r="QVW26" s="18"/>
      <c r="QVX26" s="18"/>
      <c r="QVY26" s="18"/>
      <c r="QVZ26" s="18"/>
      <c r="QWA26" s="18"/>
      <c r="QWB26" s="18"/>
      <c r="QWC26" s="18"/>
      <c r="QWD26" s="18"/>
      <c r="QWE26" s="18"/>
      <c r="QWF26" s="18"/>
      <c r="QWG26" s="18"/>
      <c r="QWH26" s="18"/>
      <c r="QWI26" s="18"/>
      <c r="QWJ26" s="18"/>
      <c r="QWK26" s="18"/>
      <c r="QWL26" s="18"/>
      <c r="QWM26" s="18"/>
      <c r="QWN26" s="18"/>
      <c r="QWO26" s="18"/>
      <c r="QWP26" s="18"/>
      <c r="QWQ26" s="18"/>
      <c r="QWR26" s="18"/>
      <c r="QWS26" s="18"/>
      <c r="QWT26" s="18"/>
      <c r="QWU26" s="18"/>
      <c r="QWV26" s="18"/>
      <c r="QWW26" s="18"/>
      <c r="QWX26" s="18"/>
      <c r="QWY26" s="18"/>
      <c r="QWZ26" s="18"/>
      <c r="QXA26" s="18"/>
      <c r="QXB26" s="18"/>
      <c r="QXC26" s="18"/>
      <c r="QXD26" s="18"/>
      <c r="QXE26" s="18"/>
      <c r="QXF26" s="18"/>
      <c r="QXG26" s="18"/>
      <c r="QXH26" s="18"/>
      <c r="QXI26" s="18"/>
      <c r="QXJ26" s="18"/>
      <c r="QXK26" s="18"/>
      <c r="QXL26" s="18"/>
      <c r="QXM26" s="18"/>
      <c r="QXN26" s="18"/>
      <c r="QXO26" s="18"/>
      <c r="QXP26" s="18"/>
      <c r="QXQ26" s="18"/>
      <c r="QXR26" s="18"/>
      <c r="QXS26" s="18"/>
      <c r="QXT26" s="18"/>
      <c r="QXU26" s="18"/>
      <c r="QXV26" s="18"/>
      <c r="QXW26" s="18"/>
      <c r="QXX26" s="18"/>
      <c r="QXY26" s="18"/>
      <c r="QXZ26" s="18"/>
      <c r="QYA26" s="18"/>
      <c r="QYB26" s="18"/>
      <c r="QYC26" s="18"/>
      <c r="QYD26" s="18"/>
      <c r="QYE26" s="18"/>
      <c r="QYF26" s="18"/>
      <c r="QYG26" s="18"/>
      <c r="QYH26" s="18"/>
      <c r="QYI26" s="18"/>
      <c r="QYJ26" s="18"/>
      <c r="QYK26" s="18"/>
      <c r="QYL26" s="18"/>
      <c r="QYM26" s="18"/>
      <c r="QYN26" s="18"/>
      <c r="QYO26" s="18"/>
      <c r="QYP26" s="18"/>
      <c r="QYQ26" s="18"/>
      <c r="QYR26" s="18"/>
      <c r="QYS26" s="18"/>
      <c r="QYT26" s="18"/>
      <c r="QYU26" s="18"/>
      <c r="QYV26" s="18"/>
      <c r="QYW26" s="18"/>
      <c r="QYX26" s="18"/>
      <c r="QYY26" s="18"/>
      <c r="QYZ26" s="18"/>
      <c r="QZA26" s="18"/>
      <c r="QZB26" s="18"/>
      <c r="QZC26" s="18"/>
      <c r="QZD26" s="18"/>
      <c r="QZE26" s="18"/>
      <c r="QZF26" s="18"/>
      <c r="QZG26" s="18"/>
      <c r="QZH26" s="18"/>
      <c r="QZI26" s="18"/>
      <c r="QZJ26" s="18"/>
      <c r="QZK26" s="18"/>
      <c r="QZL26" s="18"/>
      <c r="QZM26" s="18"/>
      <c r="QZN26" s="18"/>
      <c r="QZO26" s="18"/>
      <c r="QZP26" s="18"/>
      <c r="QZQ26" s="18"/>
      <c r="QZR26" s="18"/>
      <c r="QZS26" s="18"/>
      <c r="QZT26" s="18"/>
      <c r="QZU26" s="18"/>
      <c r="QZV26" s="18"/>
      <c r="QZW26" s="18"/>
      <c r="QZX26" s="18"/>
      <c r="QZY26" s="18"/>
      <c r="QZZ26" s="18"/>
      <c r="RAA26" s="18"/>
      <c r="RAB26" s="18"/>
      <c r="RAC26" s="18"/>
      <c r="RAD26" s="18"/>
      <c r="RAE26" s="18"/>
      <c r="RAF26" s="18"/>
      <c r="RAG26" s="18"/>
      <c r="RAH26" s="18"/>
      <c r="RAI26" s="18"/>
      <c r="RAJ26" s="18"/>
      <c r="RAK26" s="18"/>
      <c r="RAL26" s="18"/>
      <c r="RAM26" s="18"/>
      <c r="RAN26" s="18"/>
      <c r="RAO26" s="18"/>
      <c r="RAP26" s="18"/>
      <c r="RAQ26" s="18"/>
      <c r="RAR26" s="18"/>
      <c r="RAS26" s="18"/>
      <c r="RAT26" s="18"/>
      <c r="RAU26" s="18"/>
      <c r="RAV26" s="18"/>
      <c r="RAW26" s="18"/>
      <c r="RAX26" s="18"/>
      <c r="RAY26" s="18"/>
      <c r="RAZ26" s="18"/>
      <c r="RBA26" s="18"/>
      <c r="RBB26" s="18"/>
      <c r="RBC26" s="18"/>
      <c r="RBD26" s="18"/>
      <c r="RBE26" s="18"/>
      <c r="RBF26" s="18"/>
      <c r="RBG26" s="18"/>
      <c r="RBH26" s="18"/>
      <c r="RBI26" s="18"/>
      <c r="RBJ26" s="18"/>
      <c r="RBK26" s="18"/>
      <c r="RBL26" s="18"/>
      <c r="RBM26" s="18"/>
      <c r="RBN26" s="18"/>
      <c r="RBO26" s="18"/>
      <c r="RBP26" s="18"/>
      <c r="RBQ26" s="18"/>
      <c r="RBR26" s="18"/>
      <c r="RBS26" s="18"/>
      <c r="RBT26" s="18"/>
      <c r="RBU26" s="18"/>
      <c r="RBV26" s="18"/>
      <c r="RBW26" s="18"/>
      <c r="RBX26" s="18"/>
      <c r="RBY26" s="18"/>
      <c r="RBZ26" s="18"/>
      <c r="RCA26" s="18"/>
      <c r="RCB26" s="18"/>
      <c r="RCC26" s="18"/>
      <c r="RCD26" s="18"/>
      <c r="RCE26" s="18"/>
      <c r="RCF26" s="18"/>
      <c r="RCG26" s="18"/>
      <c r="RCH26" s="18"/>
      <c r="RCI26" s="18"/>
      <c r="RCJ26" s="18"/>
      <c r="RCK26" s="18"/>
      <c r="RCL26" s="18"/>
      <c r="RCM26" s="18"/>
      <c r="RCN26" s="18"/>
      <c r="RCO26" s="18"/>
      <c r="RCP26" s="18"/>
      <c r="RCQ26" s="18"/>
      <c r="RCR26" s="18"/>
      <c r="RCS26" s="18"/>
      <c r="RCT26" s="18"/>
      <c r="RCU26" s="18"/>
      <c r="RCV26" s="18"/>
      <c r="RCW26" s="18"/>
      <c r="RCX26" s="18"/>
      <c r="RCY26" s="18"/>
      <c r="RCZ26" s="18"/>
      <c r="RDA26" s="18"/>
      <c r="RDB26" s="18"/>
      <c r="RDC26" s="18"/>
      <c r="RDD26" s="18"/>
      <c r="RDE26" s="18"/>
      <c r="RDF26" s="18"/>
      <c r="RDG26" s="18"/>
      <c r="RDH26" s="18"/>
      <c r="RDI26" s="18"/>
      <c r="RDJ26" s="18"/>
      <c r="RDK26" s="18"/>
      <c r="RDL26" s="18"/>
      <c r="RDM26" s="18"/>
      <c r="RDN26" s="18"/>
      <c r="RDO26" s="18"/>
      <c r="RDP26" s="18"/>
      <c r="RDQ26" s="18"/>
      <c r="RDR26" s="18"/>
      <c r="RDS26" s="18"/>
      <c r="RDT26" s="18"/>
      <c r="RDU26" s="18"/>
      <c r="RDV26" s="18"/>
      <c r="RDW26" s="18"/>
      <c r="RDX26" s="18"/>
      <c r="RDY26" s="18"/>
      <c r="RDZ26" s="18"/>
      <c r="REA26" s="18"/>
      <c r="REB26" s="18"/>
      <c r="REC26" s="18"/>
      <c r="RED26" s="18"/>
      <c r="REE26" s="18"/>
      <c r="REF26" s="18"/>
      <c r="REG26" s="18"/>
      <c r="REH26" s="18"/>
      <c r="REI26" s="18"/>
      <c r="REJ26" s="18"/>
      <c r="REK26" s="18"/>
      <c r="REL26" s="18"/>
      <c r="REM26" s="18"/>
      <c r="REN26" s="18"/>
      <c r="REO26" s="18"/>
      <c r="REP26" s="18"/>
      <c r="REQ26" s="18"/>
      <c r="RER26" s="18"/>
      <c r="RES26" s="18"/>
      <c r="RET26" s="18"/>
      <c r="REU26" s="18"/>
      <c r="REV26" s="18"/>
      <c r="REW26" s="18"/>
      <c r="REX26" s="18"/>
      <c r="REY26" s="18"/>
      <c r="REZ26" s="18"/>
      <c r="RFA26" s="18"/>
      <c r="RFB26" s="18"/>
      <c r="RFC26" s="18"/>
      <c r="RFD26" s="18"/>
      <c r="RFE26" s="18"/>
      <c r="RFF26" s="18"/>
      <c r="RFG26" s="18"/>
      <c r="RFH26" s="18"/>
      <c r="RFI26" s="18"/>
      <c r="RFJ26" s="18"/>
      <c r="RFK26" s="18"/>
      <c r="RFL26" s="18"/>
      <c r="RFM26" s="18"/>
      <c r="RFN26" s="18"/>
      <c r="RFO26" s="18"/>
      <c r="RFP26" s="18"/>
      <c r="RFQ26" s="18"/>
      <c r="RFR26" s="18"/>
      <c r="RFS26" s="18"/>
      <c r="RFT26" s="18"/>
      <c r="RFU26" s="18"/>
      <c r="RFV26" s="18"/>
      <c r="RFW26" s="18"/>
      <c r="RFX26" s="18"/>
      <c r="RFY26" s="18"/>
      <c r="RFZ26" s="18"/>
      <c r="RGA26" s="18"/>
      <c r="RGB26" s="18"/>
      <c r="RGC26" s="18"/>
      <c r="RGD26" s="18"/>
      <c r="RGE26" s="18"/>
      <c r="RGF26" s="18"/>
      <c r="RGG26" s="18"/>
      <c r="RGH26" s="18"/>
      <c r="RGI26" s="18"/>
      <c r="RGJ26" s="18"/>
      <c r="RGK26" s="18"/>
      <c r="RGL26" s="18"/>
      <c r="RGM26" s="18"/>
      <c r="RGN26" s="18"/>
      <c r="RGO26" s="18"/>
      <c r="RGP26" s="18"/>
      <c r="RGQ26" s="18"/>
      <c r="RGR26" s="18"/>
      <c r="RGS26" s="18"/>
      <c r="RGT26" s="18"/>
      <c r="RGU26" s="18"/>
      <c r="RGV26" s="18"/>
      <c r="RGW26" s="18"/>
      <c r="RGX26" s="18"/>
      <c r="RGY26" s="18"/>
      <c r="RGZ26" s="18"/>
      <c r="RHA26" s="18"/>
      <c r="RHB26" s="18"/>
      <c r="RHC26" s="18"/>
      <c r="RHD26" s="18"/>
      <c r="RHE26" s="18"/>
      <c r="RHF26" s="18"/>
      <c r="RHG26" s="18"/>
      <c r="RHH26" s="18"/>
      <c r="RHI26" s="18"/>
      <c r="RHJ26" s="18"/>
      <c r="RHK26" s="18"/>
      <c r="RHL26" s="18"/>
      <c r="RHM26" s="18"/>
      <c r="RHN26" s="18"/>
      <c r="RHO26" s="18"/>
      <c r="RHP26" s="18"/>
      <c r="RHQ26" s="18"/>
      <c r="RHR26" s="18"/>
      <c r="RHS26" s="18"/>
      <c r="RHT26" s="18"/>
      <c r="RHU26" s="18"/>
      <c r="RHV26" s="18"/>
      <c r="RHW26" s="18"/>
      <c r="RHX26" s="18"/>
      <c r="RHY26" s="18"/>
      <c r="RHZ26" s="18"/>
      <c r="RIA26" s="18"/>
      <c r="RIB26" s="18"/>
      <c r="RIC26" s="18"/>
      <c r="RID26" s="18"/>
      <c r="RIE26" s="18"/>
      <c r="RIF26" s="18"/>
      <c r="RIG26" s="18"/>
      <c r="RIH26" s="18"/>
      <c r="RII26" s="18"/>
      <c r="RIJ26" s="18"/>
      <c r="RIK26" s="18"/>
      <c r="RIL26" s="18"/>
      <c r="RIM26" s="18"/>
      <c r="RIN26" s="18"/>
      <c r="RIO26" s="18"/>
      <c r="RIP26" s="18"/>
      <c r="RIQ26" s="18"/>
      <c r="RIR26" s="18"/>
      <c r="RIS26" s="18"/>
      <c r="RIT26" s="18"/>
      <c r="RIU26" s="18"/>
      <c r="RIV26" s="18"/>
      <c r="RIW26" s="18"/>
      <c r="RIX26" s="18"/>
      <c r="RIY26" s="18"/>
      <c r="RIZ26" s="18"/>
      <c r="RJA26" s="18"/>
      <c r="RJB26" s="18"/>
      <c r="RJC26" s="18"/>
      <c r="RJD26" s="18"/>
      <c r="RJE26" s="18"/>
      <c r="RJF26" s="18"/>
      <c r="RJG26" s="18"/>
      <c r="RJH26" s="18"/>
      <c r="RJI26" s="18"/>
      <c r="RJJ26" s="18"/>
      <c r="RJK26" s="18"/>
      <c r="RJL26" s="18"/>
      <c r="RJM26" s="18"/>
      <c r="RJN26" s="18"/>
      <c r="RJO26" s="18"/>
      <c r="RJP26" s="18"/>
      <c r="RJQ26" s="18"/>
      <c r="RJR26" s="18"/>
      <c r="RJS26" s="18"/>
      <c r="RJT26" s="18"/>
      <c r="RJU26" s="18"/>
      <c r="RJV26" s="18"/>
      <c r="RJW26" s="18"/>
      <c r="RJX26" s="18"/>
      <c r="RJY26" s="18"/>
      <c r="RJZ26" s="18"/>
      <c r="RKA26" s="18"/>
      <c r="RKB26" s="18"/>
      <c r="RKC26" s="18"/>
      <c r="RKD26" s="18"/>
      <c r="RKE26" s="18"/>
      <c r="RKF26" s="18"/>
      <c r="RKG26" s="18"/>
      <c r="RKH26" s="18"/>
      <c r="RKI26" s="18"/>
      <c r="RKJ26" s="18"/>
      <c r="RKK26" s="18"/>
      <c r="RKL26" s="18"/>
      <c r="RKM26" s="18"/>
      <c r="RKN26" s="18"/>
      <c r="RKO26" s="18"/>
      <c r="RKP26" s="18"/>
      <c r="RKQ26" s="18"/>
      <c r="RKR26" s="18"/>
      <c r="RKS26" s="18"/>
      <c r="RKT26" s="18"/>
      <c r="RKU26" s="18"/>
      <c r="RKV26" s="18"/>
      <c r="RKW26" s="18"/>
      <c r="RKX26" s="18"/>
      <c r="RKY26" s="18"/>
      <c r="RKZ26" s="18"/>
      <c r="RLA26" s="18"/>
      <c r="RLB26" s="18"/>
      <c r="RLC26" s="18"/>
      <c r="RLD26" s="18"/>
      <c r="RLE26" s="18"/>
      <c r="RLF26" s="18"/>
      <c r="RLG26" s="18"/>
      <c r="RLH26" s="18"/>
      <c r="RLI26" s="18"/>
      <c r="RLJ26" s="18"/>
      <c r="RLK26" s="18"/>
      <c r="RLL26" s="18"/>
      <c r="RLM26" s="18"/>
      <c r="RLN26" s="18"/>
      <c r="RLO26" s="18"/>
      <c r="RLP26" s="18"/>
      <c r="RLQ26" s="18"/>
      <c r="RLR26" s="18"/>
      <c r="RLS26" s="18"/>
      <c r="RLT26" s="18"/>
      <c r="RLU26" s="18"/>
      <c r="RLV26" s="18"/>
      <c r="RLW26" s="18"/>
      <c r="RLX26" s="18"/>
      <c r="RLY26" s="18"/>
      <c r="RLZ26" s="18"/>
      <c r="RMA26" s="18"/>
      <c r="RMB26" s="18"/>
      <c r="RMC26" s="18"/>
      <c r="RMD26" s="18"/>
      <c r="RME26" s="18"/>
      <c r="RMF26" s="18"/>
      <c r="RMG26" s="18"/>
      <c r="RMH26" s="18"/>
      <c r="RMI26" s="18"/>
      <c r="RMJ26" s="18"/>
      <c r="RMK26" s="18"/>
      <c r="RML26" s="18"/>
      <c r="RMM26" s="18"/>
      <c r="RMN26" s="18"/>
      <c r="RMO26" s="18"/>
      <c r="RMP26" s="18"/>
      <c r="RMQ26" s="18"/>
      <c r="RMR26" s="18"/>
      <c r="RMS26" s="18"/>
      <c r="RMT26" s="18"/>
      <c r="RMU26" s="18"/>
      <c r="RMV26" s="18"/>
      <c r="RMW26" s="18"/>
      <c r="RMX26" s="18"/>
      <c r="RMY26" s="18"/>
      <c r="RMZ26" s="18"/>
      <c r="RNA26" s="18"/>
      <c r="RNB26" s="18"/>
      <c r="RNC26" s="18"/>
      <c r="RND26" s="18"/>
      <c r="RNE26" s="18"/>
      <c r="RNF26" s="18"/>
      <c r="RNG26" s="18"/>
      <c r="RNH26" s="18"/>
      <c r="RNI26" s="18"/>
      <c r="RNJ26" s="18"/>
      <c r="RNK26" s="18"/>
      <c r="RNL26" s="18"/>
      <c r="RNM26" s="18"/>
      <c r="RNN26" s="18"/>
      <c r="RNO26" s="18"/>
      <c r="RNP26" s="18"/>
      <c r="RNQ26" s="18"/>
      <c r="RNR26" s="18"/>
      <c r="RNS26" s="18"/>
      <c r="RNT26" s="18"/>
      <c r="RNU26" s="18"/>
      <c r="RNV26" s="18"/>
      <c r="RNW26" s="18"/>
      <c r="RNX26" s="18"/>
      <c r="RNY26" s="18"/>
      <c r="RNZ26" s="18"/>
      <c r="ROA26" s="18"/>
      <c r="ROB26" s="18"/>
      <c r="ROC26" s="18"/>
      <c r="ROD26" s="18"/>
      <c r="ROE26" s="18"/>
      <c r="ROF26" s="18"/>
      <c r="ROG26" s="18"/>
      <c r="ROH26" s="18"/>
      <c r="ROI26" s="18"/>
      <c r="ROJ26" s="18"/>
      <c r="ROK26" s="18"/>
      <c r="ROL26" s="18"/>
      <c r="ROM26" s="18"/>
      <c r="RON26" s="18"/>
      <c r="ROO26" s="18"/>
      <c r="ROP26" s="18"/>
      <c r="ROQ26" s="18"/>
      <c r="ROR26" s="18"/>
      <c r="ROS26" s="18"/>
      <c r="ROT26" s="18"/>
      <c r="ROU26" s="18"/>
      <c r="ROV26" s="18"/>
      <c r="ROW26" s="18"/>
      <c r="ROX26" s="18"/>
      <c r="ROY26" s="18"/>
      <c r="ROZ26" s="18"/>
      <c r="RPA26" s="18"/>
      <c r="RPB26" s="18"/>
      <c r="RPC26" s="18"/>
      <c r="RPD26" s="18"/>
      <c r="RPE26" s="18"/>
      <c r="RPF26" s="18"/>
      <c r="RPG26" s="18"/>
      <c r="RPH26" s="18"/>
      <c r="RPI26" s="18"/>
      <c r="RPJ26" s="18"/>
      <c r="RPK26" s="18"/>
      <c r="RPL26" s="18"/>
      <c r="RPM26" s="18"/>
      <c r="RPN26" s="18"/>
      <c r="RPO26" s="18"/>
      <c r="RPP26" s="18"/>
      <c r="RPQ26" s="18"/>
      <c r="RPR26" s="18"/>
      <c r="RPS26" s="18"/>
      <c r="RPT26" s="18"/>
      <c r="RPU26" s="18"/>
      <c r="RPV26" s="18"/>
      <c r="RPW26" s="18"/>
      <c r="RPX26" s="18"/>
      <c r="RPY26" s="18"/>
      <c r="RPZ26" s="18"/>
      <c r="RQA26" s="18"/>
      <c r="RQB26" s="18"/>
      <c r="RQC26" s="18"/>
      <c r="RQD26" s="18"/>
      <c r="RQE26" s="18"/>
      <c r="RQF26" s="18"/>
      <c r="RQG26" s="18"/>
      <c r="RQH26" s="18"/>
      <c r="RQI26" s="18"/>
      <c r="RQJ26" s="18"/>
      <c r="RQK26" s="18"/>
      <c r="RQL26" s="18"/>
      <c r="RQM26" s="18"/>
      <c r="RQN26" s="18"/>
      <c r="RQO26" s="18"/>
      <c r="RQP26" s="18"/>
      <c r="RQQ26" s="18"/>
      <c r="RQR26" s="18"/>
      <c r="RQS26" s="18"/>
      <c r="RQT26" s="18"/>
      <c r="RQU26" s="18"/>
      <c r="RQV26" s="18"/>
      <c r="RQW26" s="18"/>
      <c r="RQX26" s="18"/>
      <c r="RQY26" s="18"/>
      <c r="RQZ26" s="18"/>
      <c r="RRA26" s="18"/>
      <c r="RRB26" s="18"/>
      <c r="RRC26" s="18"/>
      <c r="RRD26" s="18"/>
      <c r="RRE26" s="18"/>
      <c r="RRF26" s="18"/>
      <c r="RRG26" s="18"/>
      <c r="RRH26" s="18"/>
      <c r="RRI26" s="18"/>
      <c r="RRJ26" s="18"/>
      <c r="RRK26" s="18"/>
      <c r="RRL26" s="18"/>
      <c r="RRM26" s="18"/>
      <c r="RRN26" s="18"/>
      <c r="RRO26" s="18"/>
      <c r="RRP26" s="18"/>
      <c r="RRQ26" s="18"/>
      <c r="RRR26" s="18"/>
      <c r="RRS26" s="18"/>
      <c r="RRT26" s="18"/>
      <c r="RRU26" s="18"/>
      <c r="RRV26" s="18"/>
      <c r="RRW26" s="18"/>
      <c r="RRX26" s="18"/>
      <c r="RRY26" s="18"/>
      <c r="RRZ26" s="18"/>
      <c r="RSA26" s="18"/>
      <c r="RSB26" s="18"/>
      <c r="RSC26" s="18"/>
      <c r="RSD26" s="18"/>
      <c r="RSE26" s="18"/>
      <c r="RSF26" s="18"/>
      <c r="RSG26" s="18"/>
      <c r="RSH26" s="18"/>
      <c r="RSI26" s="18"/>
      <c r="RSJ26" s="18"/>
      <c r="RSK26" s="18"/>
      <c r="RSL26" s="18"/>
      <c r="RSM26" s="18"/>
      <c r="RSN26" s="18"/>
      <c r="RSO26" s="18"/>
      <c r="RSP26" s="18"/>
      <c r="RSQ26" s="18"/>
      <c r="RSR26" s="18"/>
      <c r="RSS26" s="18"/>
      <c r="RST26" s="18"/>
      <c r="RSU26" s="18"/>
      <c r="RSV26" s="18"/>
      <c r="RSW26" s="18"/>
      <c r="RSX26" s="18"/>
      <c r="RSY26" s="18"/>
      <c r="RSZ26" s="18"/>
      <c r="RTA26" s="18"/>
      <c r="RTB26" s="18"/>
      <c r="RTC26" s="18"/>
      <c r="RTD26" s="18"/>
      <c r="RTE26" s="18"/>
      <c r="RTF26" s="18"/>
      <c r="RTG26" s="18"/>
      <c r="RTH26" s="18"/>
      <c r="RTI26" s="18"/>
      <c r="RTJ26" s="18"/>
      <c r="RTK26" s="18"/>
      <c r="RTL26" s="18"/>
      <c r="RTM26" s="18"/>
      <c r="RTN26" s="18"/>
      <c r="RTO26" s="18"/>
      <c r="RTP26" s="18"/>
      <c r="RTQ26" s="18"/>
      <c r="RTR26" s="18"/>
      <c r="RTS26" s="18"/>
      <c r="RTT26" s="18"/>
      <c r="RTU26" s="18"/>
      <c r="RTV26" s="18"/>
      <c r="RTW26" s="18"/>
      <c r="RTX26" s="18"/>
      <c r="RTY26" s="18"/>
      <c r="RTZ26" s="18"/>
      <c r="RUA26" s="18"/>
      <c r="RUB26" s="18"/>
      <c r="RUC26" s="18"/>
      <c r="RUD26" s="18"/>
      <c r="RUE26" s="18"/>
      <c r="RUF26" s="18"/>
      <c r="RUG26" s="18"/>
      <c r="RUH26" s="18"/>
      <c r="RUI26" s="18"/>
      <c r="RUJ26" s="18"/>
      <c r="RUK26" s="18"/>
      <c r="RUL26" s="18"/>
      <c r="RUM26" s="18"/>
      <c r="RUN26" s="18"/>
      <c r="RUO26" s="18"/>
      <c r="RUP26" s="18"/>
      <c r="RUQ26" s="18"/>
      <c r="RUR26" s="18"/>
      <c r="RUS26" s="18"/>
      <c r="RUT26" s="18"/>
      <c r="RUU26" s="18"/>
      <c r="RUV26" s="18"/>
      <c r="RUW26" s="18"/>
      <c r="RUX26" s="18"/>
      <c r="RUY26" s="18"/>
      <c r="RUZ26" s="18"/>
      <c r="RVA26" s="18"/>
      <c r="RVB26" s="18"/>
      <c r="RVC26" s="18"/>
      <c r="RVD26" s="18"/>
      <c r="RVE26" s="18"/>
      <c r="RVF26" s="18"/>
      <c r="RVG26" s="18"/>
      <c r="RVH26" s="18"/>
      <c r="RVI26" s="18"/>
      <c r="RVJ26" s="18"/>
      <c r="RVK26" s="18"/>
      <c r="RVL26" s="18"/>
      <c r="RVM26" s="18"/>
      <c r="RVN26" s="18"/>
      <c r="RVO26" s="18"/>
      <c r="RVP26" s="18"/>
      <c r="RVQ26" s="18"/>
      <c r="RVR26" s="18"/>
      <c r="RVS26" s="18"/>
      <c r="RVT26" s="18"/>
      <c r="RVU26" s="18"/>
      <c r="RVV26" s="18"/>
      <c r="RVW26" s="18"/>
      <c r="RVX26" s="18"/>
      <c r="RVY26" s="18"/>
      <c r="RVZ26" s="18"/>
      <c r="RWA26" s="18"/>
      <c r="RWB26" s="18"/>
      <c r="RWC26" s="18"/>
      <c r="RWD26" s="18"/>
      <c r="RWE26" s="18"/>
      <c r="RWF26" s="18"/>
      <c r="RWG26" s="18"/>
      <c r="RWH26" s="18"/>
      <c r="RWI26" s="18"/>
      <c r="RWJ26" s="18"/>
      <c r="RWK26" s="18"/>
      <c r="RWL26" s="18"/>
      <c r="RWM26" s="18"/>
      <c r="RWN26" s="18"/>
      <c r="RWO26" s="18"/>
      <c r="RWP26" s="18"/>
      <c r="RWQ26" s="18"/>
      <c r="RWR26" s="18"/>
      <c r="RWS26" s="18"/>
      <c r="RWT26" s="18"/>
      <c r="RWU26" s="18"/>
      <c r="RWV26" s="18"/>
      <c r="RWW26" s="18"/>
      <c r="RWX26" s="18"/>
      <c r="RWY26" s="18"/>
      <c r="RWZ26" s="18"/>
      <c r="RXA26" s="18"/>
      <c r="RXB26" s="18"/>
      <c r="RXC26" s="18"/>
      <c r="RXD26" s="18"/>
      <c r="RXE26" s="18"/>
      <c r="RXF26" s="18"/>
      <c r="RXG26" s="18"/>
      <c r="RXH26" s="18"/>
      <c r="RXI26" s="18"/>
      <c r="RXJ26" s="18"/>
      <c r="RXK26" s="18"/>
      <c r="RXL26" s="18"/>
      <c r="RXM26" s="18"/>
      <c r="RXN26" s="18"/>
      <c r="RXO26" s="18"/>
      <c r="RXP26" s="18"/>
      <c r="RXQ26" s="18"/>
      <c r="RXR26" s="18"/>
      <c r="RXS26" s="18"/>
      <c r="RXT26" s="18"/>
      <c r="RXU26" s="18"/>
      <c r="RXV26" s="18"/>
      <c r="RXW26" s="18"/>
      <c r="RXX26" s="18"/>
      <c r="RXY26" s="18"/>
      <c r="RXZ26" s="18"/>
      <c r="RYA26" s="18"/>
      <c r="RYB26" s="18"/>
      <c r="RYC26" s="18"/>
      <c r="RYD26" s="18"/>
      <c r="RYE26" s="18"/>
      <c r="RYF26" s="18"/>
      <c r="RYG26" s="18"/>
      <c r="RYH26" s="18"/>
      <c r="RYI26" s="18"/>
      <c r="RYJ26" s="18"/>
      <c r="RYK26" s="18"/>
      <c r="RYL26" s="18"/>
      <c r="RYM26" s="18"/>
      <c r="RYN26" s="18"/>
      <c r="RYO26" s="18"/>
      <c r="RYP26" s="18"/>
      <c r="RYQ26" s="18"/>
      <c r="RYR26" s="18"/>
      <c r="RYS26" s="18"/>
      <c r="RYT26" s="18"/>
      <c r="RYU26" s="18"/>
      <c r="RYV26" s="18"/>
      <c r="RYW26" s="18"/>
      <c r="RYX26" s="18"/>
      <c r="RYY26" s="18"/>
      <c r="RYZ26" s="18"/>
      <c r="RZA26" s="18"/>
      <c r="RZB26" s="18"/>
      <c r="RZC26" s="18"/>
      <c r="RZD26" s="18"/>
      <c r="RZE26" s="18"/>
      <c r="RZF26" s="18"/>
      <c r="RZG26" s="18"/>
      <c r="RZH26" s="18"/>
      <c r="RZI26" s="18"/>
      <c r="RZJ26" s="18"/>
      <c r="RZK26" s="18"/>
      <c r="RZL26" s="18"/>
      <c r="RZM26" s="18"/>
      <c r="RZN26" s="18"/>
      <c r="RZO26" s="18"/>
      <c r="RZP26" s="18"/>
      <c r="RZQ26" s="18"/>
      <c r="RZR26" s="18"/>
      <c r="RZS26" s="18"/>
      <c r="RZT26" s="18"/>
      <c r="RZU26" s="18"/>
      <c r="RZV26" s="18"/>
      <c r="RZW26" s="18"/>
      <c r="RZX26" s="18"/>
      <c r="RZY26" s="18"/>
      <c r="RZZ26" s="18"/>
      <c r="SAA26" s="18"/>
      <c r="SAB26" s="18"/>
      <c r="SAC26" s="18"/>
      <c r="SAD26" s="18"/>
      <c r="SAE26" s="18"/>
      <c r="SAF26" s="18"/>
      <c r="SAG26" s="18"/>
      <c r="SAH26" s="18"/>
      <c r="SAI26" s="18"/>
      <c r="SAJ26" s="18"/>
      <c r="SAK26" s="18"/>
      <c r="SAL26" s="18"/>
      <c r="SAM26" s="18"/>
      <c r="SAN26" s="18"/>
      <c r="SAO26" s="18"/>
      <c r="SAP26" s="18"/>
      <c r="SAQ26" s="18"/>
      <c r="SAR26" s="18"/>
      <c r="SAS26" s="18"/>
      <c r="SAT26" s="18"/>
      <c r="SAU26" s="18"/>
      <c r="SAV26" s="18"/>
      <c r="SAW26" s="18"/>
      <c r="SAX26" s="18"/>
      <c r="SAY26" s="18"/>
      <c r="SAZ26" s="18"/>
      <c r="SBA26" s="18"/>
      <c r="SBB26" s="18"/>
      <c r="SBC26" s="18"/>
      <c r="SBD26" s="18"/>
      <c r="SBE26" s="18"/>
      <c r="SBF26" s="18"/>
      <c r="SBG26" s="18"/>
      <c r="SBH26" s="18"/>
      <c r="SBI26" s="18"/>
      <c r="SBJ26" s="18"/>
      <c r="SBK26" s="18"/>
      <c r="SBL26" s="18"/>
      <c r="SBM26" s="18"/>
      <c r="SBN26" s="18"/>
      <c r="SBO26" s="18"/>
      <c r="SBP26" s="18"/>
      <c r="SBQ26" s="18"/>
      <c r="SBR26" s="18"/>
      <c r="SBS26" s="18"/>
      <c r="SBT26" s="18"/>
      <c r="SBU26" s="18"/>
      <c r="SBV26" s="18"/>
      <c r="SBW26" s="18"/>
      <c r="SBX26" s="18"/>
      <c r="SBY26" s="18"/>
      <c r="SBZ26" s="18"/>
      <c r="SCA26" s="18"/>
      <c r="SCB26" s="18"/>
      <c r="SCC26" s="18"/>
      <c r="SCD26" s="18"/>
      <c r="SCE26" s="18"/>
      <c r="SCF26" s="18"/>
      <c r="SCG26" s="18"/>
      <c r="SCH26" s="18"/>
      <c r="SCI26" s="18"/>
      <c r="SCJ26" s="18"/>
      <c r="SCK26" s="18"/>
      <c r="SCL26" s="18"/>
      <c r="SCM26" s="18"/>
      <c r="SCN26" s="18"/>
      <c r="SCO26" s="18"/>
      <c r="SCP26" s="18"/>
      <c r="SCQ26" s="18"/>
      <c r="SCR26" s="18"/>
      <c r="SCS26" s="18"/>
      <c r="SCT26" s="18"/>
      <c r="SCU26" s="18"/>
      <c r="SCV26" s="18"/>
      <c r="SCW26" s="18"/>
      <c r="SCX26" s="18"/>
      <c r="SCY26" s="18"/>
      <c r="SCZ26" s="18"/>
      <c r="SDA26" s="18"/>
      <c r="SDB26" s="18"/>
      <c r="SDC26" s="18"/>
      <c r="SDD26" s="18"/>
      <c r="SDE26" s="18"/>
      <c r="SDF26" s="18"/>
      <c r="SDG26" s="18"/>
      <c r="SDH26" s="18"/>
      <c r="SDI26" s="18"/>
      <c r="SDJ26" s="18"/>
      <c r="SDK26" s="18"/>
      <c r="SDL26" s="18"/>
      <c r="SDM26" s="18"/>
      <c r="SDN26" s="18"/>
      <c r="SDO26" s="18"/>
      <c r="SDP26" s="18"/>
      <c r="SDQ26" s="18"/>
      <c r="SDR26" s="18"/>
      <c r="SDS26" s="18"/>
      <c r="SDT26" s="18"/>
      <c r="SDU26" s="18"/>
      <c r="SDV26" s="18"/>
      <c r="SDW26" s="18"/>
      <c r="SDX26" s="18"/>
      <c r="SDY26" s="18"/>
      <c r="SDZ26" s="18"/>
      <c r="SEA26" s="18"/>
      <c r="SEB26" s="18"/>
      <c r="SEC26" s="18"/>
      <c r="SED26" s="18"/>
      <c r="SEE26" s="18"/>
      <c r="SEF26" s="18"/>
      <c r="SEG26" s="18"/>
      <c r="SEH26" s="18"/>
      <c r="SEI26" s="18"/>
      <c r="SEJ26" s="18"/>
      <c r="SEK26" s="18"/>
      <c r="SEL26" s="18"/>
      <c r="SEM26" s="18"/>
      <c r="SEN26" s="18"/>
      <c r="SEO26" s="18"/>
      <c r="SEP26" s="18"/>
      <c r="SEQ26" s="18"/>
      <c r="SER26" s="18"/>
      <c r="SES26" s="18"/>
      <c r="SET26" s="18"/>
      <c r="SEU26" s="18"/>
      <c r="SEV26" s="18"/>
      <c r="SEW26" s="18"/>
      <c r="SEX26" s="18"/>
      <c r="SEY26" s="18"/>
      <c r="SEZ26" s="18"/>
      <c r="SFA26" s="18"/>
      <c r="SFB26" s="18"/>
      <c r="SFC26" s="18"/>
      <c r="SFD26" s="18"/>
      <c r="SFE26" s="18"/>
      <c r="SFF26" s="18"/>
      <c r="SFG26" s="18"/>
      <c r="SFH26" s="18"/>
      <c r="SFI26" s="18"/>
      <c r="SFJ26" s="18"/>
      <c r="SFK26" s="18"/>
      <c r="SFL26" s="18"/>
      <c r="SFM26" s="18"/>
      <c r="SFN26" s="18"/>
      <c r="SFO26" s="18"/>
      <c r="SFP26" s="18"/>
      <c r="SFQ26" s="18"/>
      <c r="SFR26" s="18"/>
      <c r="SFS26" s="18"/>
      <c r="SFT26" s="18"/>
      <c r="SFU26" s="18"/>
      <c r="SFV26" s="18"/>
      <c r="SFW26" s="18"/>
      <c r="SFX26" s="18"/>
      <c r="SFY26" s="18"/>
      <c r="SFZ26" s="18"/>
      <c r="SGA26" s="18"/>
      <c r="SGB26" s="18"/>
      <c r="SGC26" s="18"/>
      <c r="SGD26" s="18"/>
      <c r="SGE26" s="18"/>
      <c r="SGF26" s="18"/>
      <c r="SGG26" s="18"/>
      <c r="SGH26" s="18"/>
      <c r="SGI26" s="18"/>
      <c r="SGJ26" s="18"/>
      <c r="SGK26" s="18"/>
      <c r="SGL26" s="18"/>
      <c r="SGM26" s="18"/>
      <c r="SGN26" s="18"/>
      <c r="SGO26" s="18"/>
      <c r="SGP26" s="18"/>
      <c r="SGQ26" s="18"/>
      <c r="SGR26" s="18"/>
      <c r="SGS26" s="18"/>
      <c r="SGT26" s="18"/>
      <c r="SGU26" s="18"/>
      <c r="SGV26" s="18"/>
      <c r="SGW26" s="18"/>
      <c r="SGX26" s="18"/>
      <c r="SGY26" s="18"/>
      <c r="SGZ26" s="18"/>
      <c r="SHA26" s="18"/>
      <c r="SHB26" s="18"/>
      <c r="SHC26" s="18"/>
      <c r="SHD26" s="18"/>
      <c r="SHE26" s="18"/>
      <c r="SHF26" s="18"/>
      <c r="SHG26" s="18"/>
      <c r="SHH26" s="18"/>
      <c r="SHI26" s="18"/>
      <c r="SHJ26" s="18"/>
      <c r="SHK26" s="18"/>
      <c r="SHL26" s="18"/>
      <c r="SHM26" s="18"/>
      <c r="SHN26" s="18"/>
      <c r="SHO26" s="18"/>
      <c r="SHP26" s="18"/>
      <c r="SHQ26" s="18"/>
      <c r="SHR26" s="18"/>
      <c r="SHS26" s="18"/>
      <c r="SHT26" s="18"/>
      <c r="SHU26" s="18"/>
      <c r="SHV26" s="18"/>
      <c r="SHW26" s="18"/>
      <c r="SHX26" s="18"/>
      <c r="SHY26" s="18"/>
      <c r="SHZ26" s="18"/>
      <c r="SIA26" s="18"/>
      <c r="SIB26" s="18"/>
      <c r="SIC26" s="18"/>
      <c r="SID26" s="18"/>
      <c r="SIE26" s="18"/>
      <c r="SIF26" s="18"/>
      <c r="SIG26" s="18"/>
      <c r="SIH26" s="18"/>
      <c r="SII26" s="18"/>
      <c r="SIJ26" s="18"/>
      <c r="SIK26" s="18"/>
      <c r="SIL26" s="18"/>
      <c r="SIM26" s="18"/>
      <c r="SIN26" s="18"/>
      <c r="SIO26" s="18"/>
      <c r="SIP26" s="18"/>
      <c r="SIQ26" s="18"/>
      <c r="SIR26" s="18"/>
      <c r="SIS26" s="18"/>
      <c r="SIT26" s="18"/>
      <c r="SIU26" s="18"/>
      <c r="SIV26" s="18"/>
      <c r="SIW26" s="18"/>
      <c r="SIX26" s="18"/>
      <c r="SIY26" s="18"/>
      <c r="SIZ26" s="18"/>
      <c r="SJA26" s="18"/>
      <c r="SJB26" s="18"/>
      <c r="SJC26" s="18"/>
      <c r="SJD26" s="18"/>
      <c r="SJE26" s="18"/>
      <c r="SJF26" s="18"/>
      <c r="SJG26" s="18"/>
      <c r="SJH26" s="18"/>
      <c r="SJI26" s="18"/>
      <c r="SJJ26" s="18"/>
      <c r="SJK26" s="18"/>
      <c r="SJL26" s="18"/>
      <c r="SJM26" s="18"/>
      <c r="SJN26" s="18"/>
      <c r="SJO26" s="18"/>
      <c r="SJP26" s="18"/>
      <c r="SJQ26" s="18"/>
      <c r="SJR26" s="18"/>
      <c r="SJS26" s="18"/>
      <c r="SJT26" s="18"/>
      <c r="SJU26" s="18"/>
      <c r="SJV26" s="18"/>
      <c r="SJW26" s="18"/>
      <c r="SJX26" s="18"/>
      <c r="SJY26" s="18"/>
      <c r="SJZ26" s="18"/>
      <c r="SKA26" s="18"/>
      <c r="SKB26" s="18"/>
      <c r="SKC26" s="18"/>
      <c r="SKD26" s="18"/>
      <c r="SKE26" s="18"/>
      <c r="SKF26" s="18"/>
      <c r="SKG26" s="18"/>
      <c r="SKH26" s="18"/>
      <c r="SKI26" s="18"/>
      <c r="SKJ26" s="18"/>
      <c r="SKK26" s="18"/>
      <c r="SKL26" s="18"/>
      <c r="SKM26" s="18"/>
      <c r="SKN26" s="18"/>
      <c r="SKO26" s="18"/>
      <c r="SKP26" s="18"/>
      <c r="SKQ26" s="18"/>
      <c r="SKR26" s="18"/>
      <c r="SKS26" s="18"/>
      <c r="SKT26" s="18"/>
      <c r="SKU26" s="18"/>
      <c r="SKV26" s="18"/>
      <c r="SKW26" s="18"/>
      <c r="SKX26" s="18"/>
      <c r="SKY26" s="18"/>
      <c r="SKZ26" s="18"/>
      <c r="SLA26" s="18"/>
      <c r="SLB26" s="18"/>
      <c r="SLC26" s="18"/>
      <c r="SLD26" s="18"/>
      <c r="SLE26" s="18"/>
      <c r="SLF26" s="18"/>
      <c r="SLG26" s="18"/>
      <c r="SLH26" s="18"/>
      <c r="SLI26" s="18"/>
      <c r="SLJ26" s="18"/>
      <c r="SLK26" s="18"/>
      <c r="SLL26" s="18"/>
      <c r="SLM26" s="18"/>
      <c r="SLN26" s="18"/>
      <c r="SLO26" s="18"/>
      <c r="SLP26" s="18"/>
      <c r="SLQ26" s="18"/>
      <c r="SLR26" s="18"/>
      <c r="SLS26" s="18"/>
      <c r="SLT26" s="18"/>
      <c r="SLU26" s="18"/>
      <c r="SLV26" s="18"/>
      <c r="SLW26" s="18"/>
      <c r="SLX26" s="18"/>
      <c r="SLY26" s="18"/>
      <c r="SLZ26" s="18"/>
      <c r="SMA26" s="18"/>
      <c r="SMB26" s="18"/>
      <c r="SMC26" s="18"/>
      <c r="SMD26" s="18"/>
      <c r="SME26" s="18"/>
      <c r="SMF26" s="18"/>
      <c r="SMG26" s="18"/>
      <c r="SMH26" s="18"/>
      <c r="SMI26" s="18"/>
      <c r="SMJ26" s="18"/>
      <c r="SMK26" s="18"/>
      <c r="SML26" s="18"/>
      <c r="SMM26" s="18"/>
      <c r="SMN26" s="18"/>
      <c r="SMO26" s="18"/>
      <c r="SMP26" s="18"/>
      <c r="SMQ26" s="18"/>
      <c r="SMR26" s="18"/>
      <c r="SMS26" s="18"/>
      <c r="SMT26" s="18"/>
      <c r="SMU26" s="18"/>
      <c r="SMV26" s="18"/>
      <c r="SMW26" s="18"/>
      <c r="SMX26" s="18"/>
      <c r="SMY26" s="18"/>
      <c r="SMZ26" s="18"/>
      <c r="SNA26" s="18"/>
      <c r="SNB26" s="18"/>
      <c r="SNC26" s="18"/>
      <c r="SND26" s="18"/>
      <c r="SNE26" s="18"/>
      <c r="SNF26" s="18"/>
      <c r="SNG26" s="18"/>
      <c r="SNH26" s="18"/>
      <c r="SNI26" s="18"/>
      <c r="SNJ26" s="18"/>
      <c r="SNK26" s="18"/>
      <c r="SNL26" s="18"/>
      <c r="SNM26" s="18"/>
      <c r="SNN26" s="18"/>
      <c r="SNO26" s="18"/>
      <c r="SNP26" s="18"/>
      <c r="SNQ26" s="18"/>
      <c r="SNR26" s="18"/>
      <c r="SNS26" s="18"/>
      <c r="SNT26" s="18"/>
      <c r="SNU26" s="18"/>
      <c r="SNV26" s="18"/>
      <c r="SNW26" s="18"/>
      <c r="SNX26" s="18"/>
      <c r="SNY26" s="18"/>
      <c r="SNZ26" s="18"/>
      <c r="SOA26" s="18"/>
      <c r="SOB26" s="18"/>
      <c r="SOC26" s="18"/>
      <c r="SOD26" s="18"/>
      <c r="SOE26" s="18"/>
      <c r="SOF26" s="18"/>
      <c r="SOG26" s="18"/>
      <c r="SOH26" s="18"/>
      <c r="SOI26" s="18"/>
      <c r="SOJ26" s="18"/>
      <c r="SOK26" s="18"/>
      <c r="SOL26" s="18"/>
      <c r="SOM26" s="18"/>
      <c r="SON26" s="18"/>
      <c r="SOO26" s="18"/>
      <c r="SOP26" s="18"/>
      <c r="SOQ26" s="18"/>
      <c r="SOR26" s="18"/>
      <c r="SOS26" s="18"/>
      <c r="SOT26" s="18"/>
      <c r="SOU26" s="18"/>
      <c r="SOV26" s="18"/>
      <c r="SOW26" s="18"/>
      <c r="SOX26" s="18"/>
      <c r="SOY26" s="18"/>
      <c r="SOZ26" s="18"/>
      <c r="SPA26" s="18"/>
      <c r="SPB26" s="18"/>
      <c r="SPC26" s="18"/>
      <c r="SPD26" s="18"/>
      <c r="SPE26" s="18"/>
      <c r="SPF26" s="18"/>
      <c r="SPG26" s="18"/>
      <c r="SPH26" s="18"/>
      <c r="SPI26" s="18"/>
      <c r="SPJ26" s="18"/>
      <c r="SPK26" s="18"/>
      <c r="SPL26" s="18"/>
      <c r="SPM26" s="18"/>
      <c r="SPN26" s="18"/>
      <c r="SPO26" s="18"/>
      <c r="SPP26" s="18"/>
      <c r="SPQ26" s="18"/>
      <c r="SPR26" s="18"/>
      <c r="SPS26" s="18"/>
      <c r="SPT26" s="18"/>
      <c r="SPU26" s="18"/>
      <c r="SPV26" s="18"/>
      <c r="SPW26" s="18"/>
      <c r="SPX26" s="18"/>
      <c r="SPY26" s="18"/>
      <c r="SPZ26" s="18"/>
      <c r="SQA26" s="18"/>
      <c r="SQB26" s="18"/>
      <c r="SQC26" s="18"/>
      <c r="SQD26" s="18"/>
      <c r="SQE26" s="18"/>
      <c r="SQF26" s="18"/>
      <c r="SQG26" s="18"/>
      <c r="SQH26" s="18"/>
      <c r="SQI26" s="18"/>
      <c r="SQJ26" s="18"/>
      <c r="SQK26" s="18"/>
      <c r="SQL26" s="18"/>
      <c r="SQM26" s="18"/>
      <c r="SQN26" s="18"/>
      <c r="SQO26" s="18"/>
      <c r="SQP26" s="18"/>
      <c r="SQQ26" s="18"/>
      <c r="SQR26" s="18"/>
      <c r="SQS26" s="18"/>
      <c r="SQT26" s="18"/>
      <c r="SQU26" s="18"/>
      <c r="SQV26" s="18"/>
      <c r="SQW26" s="18"/>
      <c r="SQX26" s="18"/>
      <c r="SQY26" s="18"/>
      <c r="SQZ26" s="18"/>
      <c r="SRA26" s="18"/>
      <c r="SRB26" s="18"/>
      <c r="SRC26" s="18"/>
      <c r="SRD26" s="18"/>
      <c r="SRE26" s="18"/>
      <c r="SRF26" s="18"/>
      <c r="SRG26" s="18"/>
      <c r="SRH26" s="18"/>
      <c r="SRI26" s="18"/>
      <c r="SRJ26" s="18"/>
      <c r="SRK26" s="18"/>
      <c r="SRL26" s="18"/>
      <c r="SRM26" s="18"/>
      <c r="SRN26" s="18"/>
      <c r="SRO26" s="18"/>
      <c r="SRP26" s="18"/>
      <c r="SRQ26" s="18"/>
      <c r="SRR26" s="18"/>
      <c r="SRS26" s="18"/>
      <c r="SRT26" s="18"/>
      <c r="SRU26" s="18"/>
      <c r="SRV26" s="18"/>
      <c r="SRW26" s="18"/>
      <c r="SRX26" s="18"/>
      <c r="SRY26" s="18"/>
      <c r="SRZ26" s="18"/>
      <c r="SSA26" s="18"/>
      <c r="SSB26" s="18"/>
      <c r="SSC26" s="18"/>
      <c r="SSD26" s="18"/>
      <c r="SSE26" s="18"/>
      <c r="SSF26" s="18"/>
      <c r="SSG26" s="18"/>
      <c r="SSH26" s="18"/>
      <c r="SSI26" s="18"/>
      <c r="SSJ26" s="18"/>
      <c r="SSK26" s="18"/>
      <c r="SSL26" s="18"/>
      <c r="SSM26" s="18"/>
      <c r="SSN26" s="18"/>
      <c r="SSO26" s="18"/>
      <c r="SSP26" s="18"/>
      <c r="SSQ26" s="18"/>
      <c r="SSR26" s="18"/>
      <c r="SSS26" s="18"/>
      <c r="SST26" s="18"/>
      <c r="SSU26" s="18"/>
      <c r="SSV26" s="18"/>
      <c r="SSW26" s="18"/>
      <c r="SSX26" s="18"/>
      <c r="SSY26" s="18"/>
      <c r="SSZ26" s="18"/>
      <c r="STA26" s="18"/>
      <c r="STB26" s="18"/>
      <c r="STC26" s="18"/>
      <c r="STD26" s="18"/>
      <c r="STE26" s="18"/>
      <c r="STF26" s="18"/>
      <c r="STG26" s="18"/>
      <c r="STH26" s="18"/>
      <c r="STI26" s="18"/>
      <c r="STJ26" s="18"/>
      <c r="STK26" s="18"/>
      <c r="STL26" s="18"/>
      <c r="STM26" s="18"/>
      <c r="STN26" s="18"/>
      <c r="STO26" s="18"/>
      <c r="STP26" s="18"/>
      <c r="STQ26" s="18"/>
      <c r="STR26" s="18"/>
      <c r="STS26" s="18"/>
      <c r="STT26" s="18"/>
      <c r="STU26" s="18"/>
      <c r="STV26" s="18"/>
      <c r="STW26" s="18"/>
      <c r="STX26" s="18"/>
      <c r="STY26" s="18"/>
      <c r="STZ26" s="18"/>
      <c r="SUA26" s="18"/>
      <c r="SUB26" s="18"/>
      <c r="SUC26" s="18"/>
      <c r="SUD26" s="18"/>
      <c r="SUE26" s="18"/>
      <c r="SUF26" s="18"/>
      <c r="SUG26" s="18"/>
      <c r="SUH26" s="18"/>
      <c r="SUI26" s="18"/>
      <c r="SUJ26" s="18"/>
      <c r="SUK26" s="18"/>
      <c r="SUL26" s="18"/>
      <c r="SUM26" s="18"/>
      <c r="SUN26" s="18"/>
      <c r="SUO26" s="18"/>
      <c r="SUP26" s="18"/>
      <c r="SUQ26" s="18"/>
      <c r="SUR26" s="18"/>
      <c r="SUS26" s="18"/>
      <c r="SUT26" s="18"/>
      <c r="SUU26" s="18"/>
      <c r="SUV26" s="18"/>
      <c r="SUW26" s="18"/>
      <c r="SUX26" s="18"/>
      <c r="SUY26" s="18"/>
      <c r="SUZ26" s="18"/>
      <c r="SVA26" s="18"/>
      <c r="SVB26" s="18"/>
      <c r="SVC26" s="18"/>
      <c r="SVD26" s="18"/>
      <c r="SVE26" s="18"/>
      <c r="SVF26" s="18"/>
      <c r="SVG26" s="18"/>
      <c r="SVH26" s="18"/>
      <c r="SVI26" s="18"/>
      <c r="SVJ26" s="18"/>
      <c r="SVK26" s="18"/>
      <c r="SVL26" s="18"/>
      <c r="SVM26" s="18"/>
      <c r="SVN26" s="18"/>
      <c r="SVO26" s="18"/>
      <c r="SVP26" s="18"/>
      <c r="SVQ26" s="18"/>
      <c r="SVR26" s="18"/>
      <c r="SVS26" s="18"/>
      <c r="SVT26" s="18"/>
      <c r="SVU26" s="18"/>
      <c r="SVV26" s="18"/>
      <c r="SVW26" s="18"/>
      <c r="SVX26" s="18"/>
      <c r="SVY26" s="18"/>
      <c r="SVZ26" s="18"/>
      <c r="SWA26" s="18"/>
      <c r="SWB26" s="18"/>
      <c r="SWC26" s="18"/>
      <c r="SWD26" s="18"/>
      <c r="SWE26" s="18"/>
      <c r="SWF26" s="18"/>
      <c r="SWG26" s="18"/>
      <c r="SWH26" s="18"/>
      <c r="SWI26" s="18"/>
      <c r="SWJ26" s="18"/>
      <c r="SWK26" s="18"/>
      <c r="SWL26" s="18"/>
      <c r="SWM26" s="18"/>
      <c r="SWN26" s="18"/>
      <c r="SWO26" s="18"/>
      <c r="SWP26" s="18"/>
      <c r="SWQ26" s="18"/>
      <c r="SWR26" s="18"/>
      <c r="SWS26" s="18"/>
      <c r="SWT26" s="18"/>
      <c r="SWU26" s="18"/>
      <c r="SWV26" s="18"/>
      <c r="SWW26" s="18"/>
      <c r="SWX26" s="18"/>
      <c r="SWY26" s="18"/>
      <c r="SWZ26" s="18"/>
      <c r="SXA26" s="18"/>
      <c r="SXB26" s="18"/>
      <c r="SXC26" s="18"/>
      <c r="SXD26" s="18"/>
      <c r="SXE26" s="18"/>
      <c r="SXF26" s="18"/>
      <c r="SXG26" s="18"/>
      <c r="SXH26" s="18"/>
      <c r="SXI26" s="18"/>
      <c r="SXJ26" s="18"/>
      <c r="SXK26" s="18"/>
      <c r="SXL26" s="18"/>
      <c r="SXM26" s="18"/>
      <c r="SXN26" s="18"/>
      <c r="SXO26" s="18"/>
      <c r="SXP26" s="18"/>
      <c r="SXQ26" s="18"/>
      <c r="SXR26" s="18"/>
      <c r="SXS26" s="18"/>
      <c r="SXT26" s="18"/>
      <c r="SXU26" s="18"/>
      <c r="SXV26" s="18"/>
      <c r="SXW26" s="18"/>
      <c r="SXX26" s="18"/>
      <c r="SXY26" s="18"/>
      <c r="SXZ26" s="18"/>
      <c r="SYA26" s="18"/>
      <c r="SYB26" s="18"/>
      <c r="SYC26" s="18"/>
      <c r="SYD26" s="18"/>
      <c r="SYE26" s="18"/>
      <c r="SYF26" s="18"/>
      <c r="SYG26" s="18"/>
      <c r="SYH26" s="18"/>
      <c r="SYI26" s="18"/>
      <c r="SYJ26" s="18"/>
      <c r="SYK26" s="18"/>
      <c r="SYL26" s="18"/>
      <c r="SYM26" s="18"/>
      <c r="SYN26" s="18"/>
      <c r="SYO26" s="18"/>
      <c r="SYP26" s="18"/>
      <c r="SYQ26" s="18"/>
      <c r="SYR26" s="18"/>
      <c r="SYS26" s="18"/>
      <c r="SYT26" s="18"/>
      <c r="SYU26" s="18"/>
      <c r="SYV26" s="18"/>
      <c r="SYW26" s="18"/>
      <c r="SYX26" s="18"/>
      <c r="SYY26" s="18"/>
      <c r="SYZ26" s="18"/>
      <c r="SZA26" s="18"/>
      <c r="SZB26" s="18"/>
      <c r="SZC26" s="18"/>
      <c r="SZD26" s="18"/>
      <c r="SZE26" s="18"/>
      <c r="SZF26" s="18"/>
      <c r="SZG26" s="18"/>
      <c r="SZH26" s="18"/>
      <c r="SZI26" s="18"/>
      <c r="SZJ26" s="18"/>
      <c r="SZK26" s="18"/>
      <c r="SZL26" s="18"/>
      <c r="SZM26" s="18"/>
      <c r="SZN26" s="18"/>
      <c r="SZO26" s="18"/>
      <c r="SZP26" s="18"/>
      <c r="SZQ26" s="18"/>
      <c r="SZR26" s="18"/>
      <c r="SZS26" s="18"/>
      <c r="SZT26" s="18"/>
      <c r="SZU26" s="18"/>
      <c r="SZV26" s="18"/>
      <c r="SZW26" s="18"/>
      <c r="SZX26" s="18"/>
      <c r="SZY26" s="18"/>
      <c r="SZZ26" s="18"/>
      <c r="TAA26" s="18"/>
      <c r="TAB26" s="18"/>
      <c r="TAC26" s="18"/>
      <c r="TAD26" s="18"/>
      <c r="TAE26" s="18"/>
      <c r="TAF26" s="18"/>
      <c r="TAG26" s="18"/>
      <c r="TAH26" s="18"/>
      <c r="TAI26" s="18"/>
      <c r="TAJ26" s="18"/>
      <c r="TAK26" s="18"/>
      <c r="TAL26" s="18"/>
      <c r="TAM26" s="18"/>
      <c r="TAN26" s="18"/>
      <c r="TAO26" s="18"/>
      <c r="TAP26" s="18"/>
      <c r="TAQ26" s="18"/>
      <c r="TAR26" s="18"/>
      <c r="TAS26" s="18"/>
      <c r="TAT26" s="18"/>
      <c r="TAU26" s="18"/>
      <c r="TAV26" s="18"/>
      <c r="TAW26" s="18"/>
      <c r="TAX26" s="18"/>
      <c r="TAY26" s="18"/>
      <c r="TAZ26" s="18"/>
      <c r="TBA26" s="18"/>
      <c r="TBB26" s="18"/>
      <c r="TBC26" s="18"/>
      <c r="TBD26" s="18"/>
      <c r="TBE26" s="18"/>
      <c r="TBF26" s="18"/>
      <c r="TBG26" s="18"/>
      <c r="TBH26" s="18"/>
      <c r="TBI26" s="18"/>
      <c r="TBJ26" s="18"/>
      <c r="TBK26" s="18"/>
      <c r="TBL26" s="18"/>
      <c r="TBM26" s="18"/>
      <c r="TBN26" s="18"/>
      <c r="TBO26" s="18"/>
      <c r="TBP26" s="18"/>
      <c r="TBQ26" s="18"/>
      <c r="TBR26" s="18"/>
      <c r="TBS26" s="18"/>
      <c r="TBT26" s="18"/>
      <c r="TBU26" s="18"/>
      <c r="TBV26" s="18"/>
      <c r="TBW26" s="18"/>
      <c r="TBX26" s="18"/>
      <c r="TBY26" s="18"/>
      <c r="TBZ26" s="18"/>
      <c r="TCA26" s="18"/>
      <c r="TCB26" s="18"/>
      <c r="TCC26" s="18"/>
      <c r="TCD26" s="18"/>
      <c r="TCE26" s="18"/>
      <c r="TCF26" s="18"/>
      <c r="TCG26" s="18"/>
      <c r="TCH26" s="18"/>
      <c r="TCI26" s="18"/>
      <c r="TCJ26" s="18"/>
      <c r="TCK26" s="18"/>
      <c r="TCL26" s="18"/>
      <c r="TCM26" s="18"/>
      <c r="TCN26" s="18"/>
      <c r="TCO26" s="18"/>
      <c r="TCP26" s="18"/>
      <c r="TCQ26" s="18"/>
      <c r="TCR26" s="18"/>
      <c r="TCS26" s="18"/>
      <c r="TCT26" s="18"/>
      <c r="TCU26" s="18"/>
      <c r="TCV26" s="18"/>
      <c r="TCW26" s="18"/>
      <c r="TCX26" s="18"/>
      <c r="TCY26" s="18"/>
      <c r="TCZ26" s="18"/>
      <c r="TDA26" s="18"/>
      <c r="TDB26" s="18"/>
      <c r="TDC26" s="18"/>
      <c r="TDD26" s="18"/>
      <c r="TDE26" s="18"/>
      <c r="TDF26" s="18"/>
      <c r="TDG26" s="18"/>
      <c r="TDH26" s="18"/>
      <c r="TDI26" s="18"/>
      <c r="TDJ26" s="18"/>
      <c r="TDK26" s="18"/>
      <c r="TDL26" s="18"/>
      <c r="TDM26" s="18"/>
      <c r="TDN26" s="18"/>
      <c r="TDO26" s="18"/>
      <c r="TDP26" s="18"/>
      <c r="TDQ26" s="18"/>
      <c r="TDR26" s="18"/>
      <c r="TDS26" s="18"/>
      <c r="TDT26" s="18"/>
      <c r="TDU26" s="18"/>
      <c r="TDV26" s="18"/>
      <c r="TDW26" s="18"/>
      <c r="TDX26" s="18"/>
      <c r="TDY26" s="18"/>
      <c r="TDZ26" s="18"/>
      <c r="TEA26" s="18"/>
      <c r="TEB26" s="18"/>
      <c r="TEC26" s="18"/>
      <c r="TED26" s="18"/>
      <c r="TEE26" s="18"/>
      <c r="TEF26" s="18"/>
      <c r="TEG26" s="18"/>
      <c r="TEH26" s="18"/>
      <c r="TEI26" s="18"/>
      <c r="TEJ26" s="18"/>
      <c r="TEK26" s="18"/>
      <c r="TEL26" s="18"/>
      <c r="TEM26" s="18"/>
      <c r="TEN26" s="18"/>
      <c r="TEO26" s="18"/>
      <c r="TEP26" s="18"/>
      <c r="TEQ26" s="18"/>
      <c r="TER26" s="18"/>
      <c r="TES26" s="18"/>
      <c r="TET26" s="18"/>
      <c r="TEU26" s="18"/>
      <c r="TEV26" s="18"/>
      <c r="TEW26" s="18"/>
      <c r="TEX26" s="18"/>
      <c r="TEY26" s="18"/>
      <c r="TEZ26" s="18"/>
      <c r="TFA26" s="18"/>
      <c r="TFB26" s="18"/>
      <c r="TFC26" s="18"/>
      <c r="TFD26" s="18"/>
      <c r="TFE26" s="18"/>
      <c r="TFF26" s="18"/>
      <c r="TFG26" s="18"/>
      <c r="TFH26" s="18"/>
      <c r="TFI26" s="18"/>
      <c r="TFJ26" s="18"/>
      <c r="TFK26" s="18"/>
      <c r="TFL26" s="18"/>
      <c r="TFM26" s="18"/>
      <c r="TFN26" s="18"/>
      <c r="TFO26" s="18"/>
      <c r="TFP26" s="18"/>
      <c r="TFQ26" s="18"/>
      <c r="TFR26" s="18"/>
      <c r="TFS26" s="18"/>
      <c r="TFT26" s="18"/>
      <c r="TFU26" s="18"/>
      <c r="TFV26" s="18"/>
      <c r="TFW26" s="18"/>
      <c r="TFX26" s="18"/>
      <c r="TFY26" s="18"/>
      <c r="TFZ26" s="18"/>
      <c r="TGA26" s="18"/>
      <c r="TGB26" s="18"/>
      <c r="TGC26" s="18"/>
      <c r="TGD26" s="18"/>
      <c r="TGE26" s="18"/>
      <c r="TGF26" s="18"/>
      <c r="TGG26" s="18"/>
      <c r="TGH26" s="18"/>
      <c r="TGI26" s="18"/>
      <c r="TGJ26" s="18"/>
      <c r="TGK26" s="18"/>
      <c r="TGL26" s="18"/>
      <c r="TGM26" s="18"/>
      <c r="TGN26" s="18"/>
      <c r="TGO26" s="18"/>
      <c r="TGP26" s="18"/>
      <c r="TGQ26" s="18"/>
      <c r="TGR26" s="18"/>
      <c r="TGS26" s="18"/>
      <c r="TGT26" s="18"/>
      <c r="TGU26" s="18"/>
      <c r="TGV26" s="18"/>
      <c r="TGW26" s="18"/>
      <c r="TGX26" s="18"/>
      <c r="TGY26" s="18"/>
      <c r="TGZ26" s="18"/>
      <c r="THA26" s="18"/>
      <c r="THB26" s="18"/>
      <c r="THC26" s="18"/>
      <c r="THD26" s="18"/>
      <c r="THE26" s="18"/>
      <c r="THF26" s="18"/>
      <c r="THG26" s="18"/>
      <c r="THH26" s="18"/>
      <c r="THI26" s="18"/>
      <c r="THJ26" s="18"/>
      <c r="THK26" s="18"/>
      <c r="THL26" s="18"/>
      <c r="THM26" s="18"/>
      <c r="THN26" s="18"/>
      <c r="THO26" s="18"/>
      <c r="THP26" s="18"/>
      <c r="THQ26" s="18"/>
      <c r="THR26" s="18"/>
      <c r="THS26" s="18"/>
      <c r="THT26" s="18"/>
      <c r="THU26" s="18"/>
      <c r="THV26" s="18"/>
      <c r="THW26" s="18"/>
      <c r="THX26" s="18"/>
      <c r="THY26" s="18"/>
      <c r="THZ26" s="18"/>
      <c r="TIA26" s="18"/>
      <c r="TIB26" s="18"/>
      <c r="TIC26" s="18"/>
      <c r="TID26" s="18"/>
      <c r="TIE26" s="18"/>
      <c r="TIF26" s="18"/>
      <c r="TIG26" s="18"/>
      <c r="TIH26" s="18"/>
      <c r="TII26" s="18"/>
      <c r="TIJ26" s="18"/>
      <c r="TIK26" s="18"/>
      <c r="TIL26" s="18"/>
      <c r="TIM26" s="18"/>
      <c r="TIN26" s="18"/>
      <c r="TIO26" s="18"/>
      <c r="TIP26" s="18"/>
      <c r="TIQ26" s="18"/>
      <c r="TIR26" s="18"/>
      <c r="TIS26" s="18"/>
      <c r="TIT26" s="18"/>
      <c r="TIU26" s="18"/>
      <c r="TIV26" s="18"/>
      <c r="TIW26" s="18"/>
      <c r="TIX26" s="18"/>
      <c r="TIY26" s="18"/>
      <c r="TIZ26" s="18"/>
      <c r="TJA26" s="18"/>
      <c r="TJB26" s="18"/>
      <c r="TJC26" s="18"/>
      <c r="TJD26" s="18"/>
      <c r="TJE26" s="18"/>
      <c r="TJF26" s="18"/>
      <c r="TJG26" s="18"/>
      <c r="TJH26" s="18"/>
      <c r="TJI26" s="18"/>
      <c r="TJJ26" s="18"/>
      <c r="TJK26" s="18"/>
      <c r="TJL26" s="18"/>
      <c r="TJM26" s="18"/>
      <c r="TJN26" s="18"/>
      <c r="TJO26" s="18"/>
      <c r="TJP26" s="18"/>
      <c r="TJQ26" s="18"/>
      <c r="TJR26" s="18"/>
      <c r="TJS26" s="18"/>
      <c r="TJT26" s="18"/>
      <c r="TJU26" s="18"/>
      <c r="TJV26" s="18"/>
      <c r="TJW26" s="18"/>
      <c r="TJX26" s="18"/>
      <c r="TJY26" s="18"/>
      <c r="TJZ26" s="18"/>
      <c r="TKA26" s="18"/>
      <c r="TKB26" s="18"/>
      <c r="TKC26" s="18"/>
      <c r="TKD26" s="18"/>
      <c r="TKE26" s="18"/>
      <c r="TKF26" s="18"/>
      <c r="TKG26" s="18"/>
      <c r="TKH26" s="18"/>
      <c r="TKI26" s="18"/>
      <c r="TKJ26" s="18"/>
      <c r="TKK26" s="18"/>
      <c r="TKL26" s="18"/>
      <c r="TKM26" s="18"/>
      <c r="TKN26" s="18"/>
      <c r="TKO26" s="18"/>
      <c r="TKP26" s="18"/>
      <c r="TKQ26" s="18"/>
      <c r="TKR26" s="18"/>
      <c r="TKS26" s="18"/>
      <c r="TKT26" s="18"/>
      <c r="TKU26" s="18"/>
      <c r="TKV26" s="18"/>
      <c r="TKW26" s="18"/>
      <c r="TKX26" s="18"/>
      <c r="TKY26" s="18"/>
      <c r="TKZ26" s="18"/>
      <c r="TLA26" s="18"/>
      <c r="TLB26" s="18"/>
      <c r="TLC26" s="18"/>
      <c r="TLD26" s="18"/>
      <c r="TLE26" s="18"/>
      <c r="TLF26" s="18"/>
      <c r="TLG26" s="18"/>
      <c r="TLH26" s="18"/>
      <c r="TLI26" s="18"/>
      <c r="TLJ26" s="18"/>
      <c r="TLK26" s="18"/>
      <c r="TLL26" s="18"/>
      <c r="TLM26" s="18"/>
      <c r="TLN26" s="18"/>
      <c r="TLO26" s="18"/>
      <c r="TLP26" s="18"/>
      <c r="TLQ26" s="18"/>
      <c r="TLR26" s="18"/>
      <c r="TLS26" s="18"/>
      <c r="TLT26" s="18"/>
      <c r="TLU26" s="18"/>
      <c r="TLV26" s="18"/>
      <c r="TLW26" s="18"/>
      <c r="TLX26" s="18"/>
      <c r="TLY26" s="18"/>
      <c r="TLZ26" s="18"/>
      <c r="TMA26" s="18"/>
      <c r="TMB26" s="18"/>
      <c r="TMC26" s="18"/>
      <c r="TMD26" s="18"/>
      <c r="TME26" s="18"/>
      <c r="TMF26" s="18"/>
      <c r="TMG26" s="18"/>
      <c r="TMH26" s="18"/>
      <c r="TMI26" s="18"/>
      <c r="TMJ26" s="18"/>
      <c r="TMK26" s="18"/>
      <c r="TML26" s="18"/>
      <c r="TMM26" s="18"/>
      <c r="TMN26" s="18"/>
      <c r="TMO26" s="18"/>
      <c r="TMP26" s="18"/>
      <c r="TMQ26" s="18"/>
      <c r="TMR26" s="18"/>
      <c r="TMS26" s="18"/>
      <c r="TMT26" s="18"/>
      <c r="TMU26" s="18"/>
      <c r="TMV26" s="18"/>
      <c r="TMW26" s="18"/>
      <c r="TMX26" s="18"/>
      <c r="TMY26" s="18"/>
      <c r="TMZ26" s="18"/>
      <c r="TNA26" s="18"/>
      <c r="TNB26" s="18"/>
      <c r="TNC26" s="18"/>
      <c r="TND26" s="18"/>
      <c r="TNE26" s="18"/>
      <c r="TNF26" s="18"/>
      <c r="TNG26" s="18"/>
      <c r="TNH26" s="18"/>
      <c r="TNI26" s="18"/>
      <c r="TNJ26" s="18"/>
      <c r="TNK26" s="18"/>
      <c r="TNL26" s="18"/>
      <c r="TNM26" s="18"/>
      <c r="TNN26" s="18"/>
      <c r="TNO26" s="18"/>
      <c r="TNP26" s="18"/>
      <c r="TNQ26" s="18"/>
      <c r="TNR26" s="18"/>
      <c r="TNS26" s="18"/>
      <c r="TNT26" s="18"/>
      <c r="TNU26" s="18"/>
      <c r="TNV26" s="18"/>
      <c r="TNW26" s="18"/>
      <c r="TNX26" s="18"/>
      <c r="TNY26" s="18"/>
      <c r="TNZ26" s="18"/>
      <c r="TOA26" s="18"/>
      <c r="TOB26" s="18"/>
      <c r="TOC26" s="18"/>
      <c r="TOD26" s="18"/>
      <c r="TOE26" s="18"/>
      <c r="TOF26" s="18"/>
      <c r="TOG26" s="18"/>
      <c r="TOH26" s="18"/>
      <c r="TOI26" s="18"/>
      <c r="TOJ26" s="18"/>
      <c r="TOK26" s="18"/>
      <c r="TOL26" s="18"/>
      <c r="TOM26" s="18"/>
      <c r="TON26" s="18"/>
      <c r="TOO26" s="18"/>
      <c r="TOP26" s="18"/>
      <c r="TOQ26" s="18"/>
      <c r="TOR26" s="18"/>
      <c r="TOS26" s="18"/>
      <c r="TOT26" s="18"/>
      <c r="TOU26" s="18"/>
      <c r="TOV26" s="18"/>
      <c r="TOW26" s="18"/>
      <c r="TOX26" s="18"/>
      <c r="TOY26" s="18"/>
      <c r="TOZ26" s="18"/>
      <c r="TPA26" s="18"/>
      <c r="TPB26" s="18"/>
      <c r="TPC26" s="18"/>
      <c r="TPD26" s="18"/>
      <c r="TPE26" s="18"/>
      <c r="TPF26" s="18"/>
      <c r="TPG26" s="18"/>
      <c r="TPH26" s="18"/>
      <c r="TPI26" s="18"/>
      <c r="TPJ26" s="18"/>
      <c r="TPK26" s="18"/>
      <c r="TPL26" s="18"/>
      <c r="TPM26" s="18"/>
      <c r="TPN26" s="18"/>
      <c r="TPO26" s="18"/>
      <c r="TPP26" s="18"/>
      <c r="TPQ26" s="18"/>
      <c r="TPR26" s="18"/>
      <c r="TPS26" s="18"/>
      <c r="TPT26" s="18"/>
      <c r="TPU26" s="18"/>
      <c r="TPV26" s="18"/>
      <c r="TPW26" s="18"/>
      <c r="TPX26" s="18"/>
      <c r="TPY26" s="18"/>
      <c r="TPZ26" s="18"/>
      <c r="TQA26" s="18"/>
      <c r="TQB26" s="18"/>
      <c r="TQC26" s="18"/>
      <c r="TQD26" s="18"/>
      <c r="TQE26" s="18"/>
      <c r="TQF26" s="18"/>
      <c r="TQG26" s="18"/>
      <c r="TQH26" s="18"/>
      <c r="TQI26" s="18"/>
      <c r="TQJ26" s="18"/>
      <c r="TQK26" s="18"/>
      <c r="TQL26" s="18"/>
      <c r="TQM26" s="18"/>
      <c r="TQN26" s="18"/>
      <c r="TQO26" s="18"/>
      <c r="TQP26" s="18"/>
      <c r="TQQ26" s="18"/>
      <c r="TQR26" s="18"/>
      <c r="TQS26" s="18"/>
      <c r="TQT26" s="18"/>
      <c r="TQU26" s="18"/>
      <c r="TQV26" s="18"/>
      <c r="TQW26" s="18"/>
      <c r="TQX26" s="18"/>
      <c r="TQY26" s="18"/>
      <c r="TQZ26" s="18"/>
      <c r="TRA26" s="18"/>
      <c r="TRB26" s="18"/>
      <c r="TRC26" s="18"/>
      <c r="TRD26" s="18"/>
      <c r="TRE26" s="18"/>
      <c r="TRF26" s="18"/>
      <c r="TRG26" s="18"/>
      <c r="TRH26" s="18"/>
      <c r="TRI26" s="18"/>
      <c r="TRJ26" s="18"/>
      <c r="TRK26" s="18"/>
      <c r="TRL26" s="18"/>
      <c r="TRM26" s="18"/>
      <c r="TRN26" s="18"/>
      <c r="TRO26" s="18"/>
      <c r="TRP26" s="18"/>
      <c r="TRQ26" s="18"/>
      <c r="TRR26" s="18"/>
      <c r="TRS26" s="18"/>
      <c r="TRT26" s="18"/>
      <c r="TRU26" s="18"/>
      <c r="TRV26" s="18"/>
      <c r="TRW26" s="18"/>
      <c r="TRX26" s="18"/>
      <c r="TRY26" s="18"/>
      <c r="TRZ26" s="18"/>
      <c r="TSA26" s="18"/>
      <c r="TSB26" s="18"/>
      <c r="TSC26" s="18"/>
      <c r="TSD26" s="18"/>
      <c r="TSE26" s="18"/>
      <c r="TSF26" s="18"/>
      <c r="TSG26" s="18"/>
      <c r="TSH26" s="18"/>
      <c r="TSI26" s="18"/>
      <c r="TSJ26" s="18"/>
      <c r="TSK26" s="18"/>
      <c r="TSL26" s="18"/>
      <c r="TSM26" s="18"/>
      <c r="TSN26" s="18"/>
      <c r="TSO26" s="18"/>
      <c r="TSP26" s="18"/>
      <c r="TSQ26" s="18"/>
      <c r="TSR26" s="18"/>
      <c r="TSS26" s="18"/>
      <c r="TST26" s="18"/>
      <c r="TSU26" s="18"/>
      <c r="TSV26" s="18"/>
      <c r="TSW26" s="18"/>
      <c r="TSX26" s="18"/>
      <c r="TSY26" s="18"/>
      <c r="TSZ26" s="18"/>
      <c r="TTA26" s="18"/>
      <c r="TTB26" s="18"/>
      <c r="TTC26" s="18"/>
      <c r="TTD26" s="18"/>
      <c r="TTE26" s="18"/>
      <c r="TTF26" s="18"/>
      <c r="TTG26" s="18"/>
      <c r="TTH26" s="18"/>
      <c r="TTI26" s="18"/>
      <c r="TTJ26" s="18"/>
      <c r="TTK26" s="18"/>
      <c r="TTL26" s="18"/>
      <c r="TTM26" s="18"/>
      <c r="TTN26" s="18"/>
      <c r="TTO26" s="18"/>
      <c r="TTP26" s="18"/>
      <c r="TTQ26" s="18"/>
      <c r="TTR26" s="18"/>
      <c r="TTS26" s="18"/>
      <c r="TTT26" s="18"/>
      <c r="TTU26" s="18"/>
      <c r="TTV26" s="18"/>
      <c r="TTW26" s="18"/>
      <c r="TTX26" s="18"/>
      <c r="TTY26" s="18"/>
      <c r="TTZ26" s="18"/>
      <c r="TUA26" s="18"/>
      <c r="TUB26" s="18"/>
      <c r="TUC26" s="18"/>
      <c r="TUD26" s="18"/>
      <c r="TUE26" s="18"/>
      <c r="TUF26" s="18"/>
      <c r="TUG26" s="18"/>
      <c r="TUH26" s="18"/>
      <c r="TUI26" s="18"/>
      <c r="TUJ26" s="18"/>
      <c r="TUK26" s="18"/>
      <c r="TUL26" s="18"/>
      <c r="TUM26" s="18"/>
      <c r="TUN26" s="18"/>
      <c r="TUO26" s="18"/>
      <c r="TUP26" s="18"/>
      <c r="TUQ26" s="18"/>
      <c r="TUR26" s="18"/>
      <c r="TUS26" s="18"/>
      <c r="TUT26" s="18"/>
      <c r="TUU26" s="18"/>
      <c r="TUV26" s="18"/>
      <c r="TUW26" s="18"/>
      <c r="TUX26" s="18"/>
      <c r="TUY26" s="18"/>
      <c r="TUZ26" s="18"/>
      <c r="TVA26" s="18"/>
      <c r="TVB26" s="18"/>
      <c r="TVC26" s="18"/>
      <c r="TVD26" s="18"/>
      <c r="TVE26" s="18"/>
      <c r="TVF26" s="18"/>
      <c r="TVG26" s="18"/>
      <c r="TVH26" s="18"/>
      <c r="TVI26" s="18"/>
      <c r="TVJ26" s="18"/>
      <c r="TVK26" s="18"/>
      <c r="TVL26" s="18"/>
      <c r="TVM26" s="18"/>
      <c r="TVN26" s="18"/>
      <c r="TVO26" s="18"/>
      <c r="TVP26" s="18"/>
      <c r="TVQ26" s="18"/>
      <c r="TVR26" s="18"/>
      <c r="TVS26" s="18"/>
      <c r="TVT26" s="18"/>
      <c r="TVU26" s="18"/>
      <c r="TVV26" s="18"/>
      <c r="TVW26" s="18"/>
      <c r="TVX26" s="18"/>
      <c r="TVY26" s="18"/>
      <c r="TVZ26" s="18"/>
      <c r="TWA26" s="18"/>
      <c r="TWB26" s="18"/>
      <c r="TWC26" s="18"/>
      <c r="TWD26" s="18"/>
      <c r="TWE26" s="18"/>
      <c r="TWF26" s="18"/>
      <c r="TWG26" s="18"/>
      <c r="TWH26" s="18"/>
      <c r="TWI26" s="18"/>
      <c r="TWJ26" s="18"/>
      <c r="TWK26" s="18"/>
      <c r="TWL26" s="18"/>
      <c r="TWM26" s="18"/>
      <c r="TWN26" s="18"/>
      <c r="TWO26" s="18"/>
      <c r="TWP26" s="18"/>
      <c r="TWQ26" s="18"/>
      <c r="TWR26" s="18"/>
      <c r="TWS26" s="18"/>
      <c r="TWT26" s="18"/>
      <c r="TWU26" s="18"/>
      <c r="TWV26" s="18"/>
      <c r="TWW26" s="18"/>
      <c r="TWX26" s="18"/>
      <c r="TWY26" s="18"/>
      <c r="TWZ26" s="18"/>
      <c r="TXA26" s="18"/>
      <c r="TXB26" s="18"/>
      <c r="TXC26" s="18"/>
      <c r="TXD26" s="18"/>
      <c r="TXE26" s="18"/>
      <c r="TXF26" s="18"/>
      <c r="TXG26" s="18"/>
      <c r="TXH26" s="18"/>
      <c r="TXI26" s="18"/>
      <c r="TXJ26" s="18"/>
      <c r="TXK26" s="18"/>
      <c r="TXL26" s="18"/>
      <c r="TXM26" s="18"/>
      <c r="TXN26" s="18"/>
      <c r="TXO26" s="18"/>
      <c r="TXP26" s="18"/>
      <c r="TXQ26" s="18"/>
      <c r="TXR26" s="18"/>
      <c r="TXS26" s="18"/>
      <c r="TXT26" s="18"/>
      <c r="TXU26" s="18"/>
      <c r="TXV26" s="18"/>
      <c r="TXW26" s="18"/>
      <c r="TXX26" s="18"/>
      <c r="TXY26" s="18"/>
      <c r="TXZ26" s="18"/>
      <c r="TYA26" s="18"/>
      <c r="TYB26" s="18"/>
      <c r="TYC26" s="18"/>
      <c r="TYD26" s="18"/>
      <c r="TYE26" s="18"/>
      <c r="TYF26" s="18"/>
      <c r="TYG26" s="18"/>
      <c r="TYH26" s="18"/>
      <c r="TYI26" s="18"/>
      <c r="TYJ26" s="18"/>
      <c r="TYK26" s="18"/>
      <c r="TYL26" s="18"/>
      <c r="TYM26" s="18"/>
      <c r="TYN26" s="18"/>
      <c r="TYO26" s="18"/>
      <c r="TYP26" s="18"/>
      <c r="TYQ26" s="18"/>
      <c r="TYR26" s="18"/>
      <c r="TYS26" s="18"/>
      <c r="TYT26" s="18"/>
      <c r="TYU26" s="18"/>
      <c r="TYV26" s="18"/>
      <c r="TYW26" s="18"/>
      <c r="TYX26" s="18"/>
      <c r="TYY26" s="18"/>
      <c r="TYZ26" s="18"/>
      <c r="TZA26" s="18"/>
      <c r="TZB26" s="18"/>
      <c r="TZC26" s="18"/>
      <c r="TZD26" s="18"/>
      <c r="TZE26" s="18"/>
      <c r="TZF26" s="18"/>
      <c r="TZG26" s="18"/>
      <c r="TZH26" s="18"/>
      <c r="TZI26" s="18"/>
      <c r="TZJ26" s="18"/>
      <c r="TZK26" s="18"/>
      <c r="TZL26" s="18"/>
      <c r="TZM26" s="18"/>
      <c r="TZN26" s="18"/>
      <c r="TZO26" s="18"/>
      <c r="TZP26" s="18"/>
      <c r="TZQ26" s="18"/>
      <c r="TZR26" s="18"/>
      <c r="TZS26" s="18"/>
      <c r="TZT26" s="18"/>
      <c r="TZU26" s="18"/>
      <c r="TZV26" s="18"/>
      <c r="TZW26" s="18"/>
      <c r="TZX26" s="18"/>
      <c r="TZY26" s="18"/>
      <c r="TZZ26" s="18"/>
      <c r="UAA26" s="18"/>
      <c r="UAB26" s="18"/>
      <c r="UAC26" s="18"/>
      <c r="UAD26" s="18"/>
      <c r="UAE26" s="18"/>
      <c r="UAF26" s="18"/>
      <c r="UAG26" s="18"/>
      <c r="UAH26" s="18"/>
      <c r="UAI26" s="18"/>
      <c r="UAJ26" s="18"/>
      <c r="UAK26" s="18"/>
      <c r="UAL26" s="18"/>
      <c r="UAM26" s="18"/>
      <c r="UAN26" s="18"/>
      <c r="UAO26" s="18"/>
      <c r="UAP26" s="18"/>
      <c r="UAQ26" s="18"/>
      <c r="UAR26" s="18"/>
      <c r="UAS26" s="18"/>
      <c r="UAT26" s="18"/>
      <c r="UAU26" s="18"/>
      <c r="UAV26" s="18"/>
      <c r="UAW26" s="18"/>
      <c r="UAX26" s="18"/>
      <c r="UAY26" s="18"/>
      <c r="UAZ26" s="18"/>
      <c r="UBA26" s="18"/>
      <c r="UBB26" s="18"/>
      <c r="UBC26" s="18"/>
      <c r="UBD26" s="18"/>
      <c r="UBE26" s="18"/>
      <c r="UBF26" s="18"/>
      <c r="UBG26" s="18"/>
      <c r="UBH26" s="18"/>
      <c r="UBI26" s="18"/>
      <c r="UBJ26" s="18"/>
      <c r="UBK26" s="18"/>
      <c r="UBL26" s="18"/>
      <c r="UBM26" s="18"/>
      <c r="UBN26" s="18"/>
      <c r="UBO26" s="18"/>
      <c r="UBP26" s="18"/>
      <c r="UBQ26" s="18"/>
      <c r="UBR26" s="18"/>
      <c r="UBS26" s="18"/>
      <c r="UBT26" s="18"/>
      <c r="UBU26" s="18"/>
      <c r="UBV26" s="18"/>
      <c r="UBW26" s="18"/>
      <c r="UBX26" s="18"/>
      <c r="UBY26" s="18"/>
      <c r="UBZ26" s="18"/>
      <c r="UCA26" s="18"/>
      <c r="UCB26" s="18"/>
      <c r="UCC26" s="18"/>
      <c r="UCD26" s="18"/>
      <c r="UCE26" s="18"/>
      <c r="UCF26" s="18"/>
      <c r="UCG26" s="18"/>
      <c r="UCH26" s="18"/>
      <c r="UCI26" s="18"/>
      <c r="UCJ26" s="18"/>
      <c r="UCK26" s="18"/>
      <c r="UCL26" s="18"/>
      <c r="UCM26" s="18"/>
      <c r="UCN26" s="18"/>
      <c r="UCO26" s="18"/>
      <c r="UCP26" s="18"/>
      <c r="UCQ26" s="18"/>
      <c r="UCR26" s="18"/>
      <c r="UCS26" s="18"/>
      <c r="UCT26" s="18"/>
      <c r="UCU26" s="18"/>
      <c r="UCV26" s="18"/>
      <c r="UCW26" s="18"/>
      <c r="UCX26" s="18"/>
      <c r="UCY26" s="18"/>
      <c r="UCZ26" s="18"/>
      <c r="UDA26" s="18"/>
      <c r="UDB26" s="18"/>
      <c r="UDC26" s="18"/>
      <c r="UDD26" s="18"/>
      <c r="UDE26" s="18"/>
      <c r="UDF26" s="18"/>
      <c r="UDG26" s="18"/>
      <c r="UDH26" s="18"/>
      <c r="UDI26" s="18"/>
      <c r="UDJ26" s="18"/>
      <c r="UDK26" s="18"/>
      <c r="UDL26" s="18"/>
      <c r="UDM26" s="18"/>
      <c r="UDN26" s="18"/>
      <c r="UDO26" s="18"/>
      <c r="UDP26" s="18"/>
      <c r="UDQ26" s="18"/>
      <c r="UDR26" s="18"/>
      <c r="UDS26" s="18"/>
      <c r="UDT26" s="18"/>
      <c r="UDU26" s="18"/>
      <c r="UDV26" s="18"/>
      <c r="UDW26" s="18"/>
      <c r="UDX26" s="18"/>
      <c r="UDY26" s="18"/>
      <c r="UDZ26" s="18"/>
      <c r="UEA26" s="18"/>
      <c r="UEB26" s="18"/>
      <c r="UEC26" s="18"/>
      <c r="UED26" s="18"/>
      <c r="UEE26" s="18"/>
      <c r="UEF26" s="18"/>
      <c r="UEG26" s="18"/>
      <c r="UEH26" s="18"/>
      <c r="UEI26" s="18"/>
      <c r="UEJ26" s="18"/>
      <c r="UEK26" s="18"/>
      <c r="UEL26" s="18"/>
      <c r="UEM26" s="18"/>
      <c r="UEN26" s="18"/>
      <c r="UEO26" s="18"/>
      <c r="UEP26" s="18"/>
      <c r="UEQ26" s="18"/>
      <c r="UER26" s="18"/>
      <c r="UES26" s="18"/>
      <c r="UET26" s="18"/>
      <c r="UEU26" s="18"/>
      <c r="UEV26" s="18"/>
      <c r="UEW26" s="18"/>
      <c r="UEX26" s="18"/>
      <c r="UEY26" s="18"/>
      <c r="UEZ26" s="18"/>
      <c r="UFA26" s="18"/>
      <c r="UFB26" s="18"/>
      <c r="UFC26" s="18"/>
      <c r="UFD26" s="18"/>
      <c r="UFE26" s="18"/>
      <c r="UFF26" s="18"/>
      <c r="UFG26" s="18"/>
      <c r="UFH26" s="18"/>
      <c r="UFI26" s="18"/>
      <c r="UFJ26" s="18"/>
      <c r="UFK26" s="18"/>
      <c r="UFL26" s="18"/>
      <c r="UFM26" s="18"/>
      <c r="UFN26" s="18"/>
      <c r="UFO26" s="18"/>
      <c r="UFP26" s="18"/>
      <c r="UFQ26" s="18"/>
      <c r="UFR26" s="18"/>
      <c r="UFS26" s="18"/>
      <c r="UFT26" s="18"/>
      <c r="UFU26" s="18"/>
      <c r="UFV26" s="18"/>
      <c r="UFW26" s="18"/>
      <c r="UFX26" s="18"/>
      <c r="UFY26" s="18"/>
      <c r="UFZ26" s="18"/>
      <c r="UGA26" s="18"/>
      <c r="UGB26" s="18"/>
      <c r="UGC26" s="18"/>
      <c r="UGD26" s="18"/>
      <c r="UGE26" s="18"/>
      <c r="UGF26" s="18"/>
      <c r="UGG26" s="18"/>
      <c r="UGH26" s="18"/>
      <c r="UGI26" s="18"/>
      <c r="UGJ26" s="18"/>
      <c r="UGK26" s="18"/>
      <c r="UGL26" s="18"/>
      <c r="UGM26" s="18"/>
      <c r="UGN26" s="18"/>
      <c r="UGO26" s="18"/>
      <c r="UGP26" s="18"/>
      <c r="UGQ26" s="18"/>
      <c r="UGR26" s="18"/>
      <c r="UGS26" s="18"/>
      <c r="UGT26" s="18"/>
      <c r="UGU26" s="18"/>
      <c r="UGV26" s="18"/>
      <c r="UGW26" s="18"/>
      <c r="UGX26" s="18"/>
      <c r="UGY26" s="18"/>
      <c r="UGZ26" s="18"/>
      <c r="UHA26" s="18"/>
      <c r="UHB26" s="18"/>
      <c r="UHC26" s="18"/>
      <c r="UHD26" s="18"/>
      <c r="UHE26" s="18"/>
      <c r="UHF26" s="18"/>
      <c r="UHG26" s="18"/>
      <c r="UHH26" s="18"/>
      <c r="UHI26" s="18"/>
      <c r="UHJ26" s="18"/>
      <c r="UHK26" s="18"/>
      <c r="UHL26" s="18"/>
      <c r="UHM26" s="18"/>
      <c r="UHN26" s="18"/>
      <c r="UHO26" s="18"/>
      <c r="UHP26" s="18"/>
      <c r="UHQ26" s="18"/>
      <c r="UHR26" s="18"/>
      <c r="UHS26" s="18"/>
      <c r="UHT26" s="18"/>
      <c r="UHU26" s="18"/>
      <c r="UHV26" s="18"/>
      <c r="UHW26" s="18"/>
      <c r="UHX26" s="18"/>
      <c r="UHY26" s="18"/>
      <c r="UHZ26" s="18"/>
      <c r="UIA26" s="18"/>
      <c r="UIB26" s="18"/>
      <c r="UIC26" s="18"/>
      <c r="UID26" s="18"/>
      <c r="UIE26" s="18"/>
      <c r="UIF26" s="18"/>
      <c r="UIG26" s="18"/>
      <c r="UIH26" s="18"/>
      <c r="UII26" s="18"/>
      <c r="UIJ26" s="18"/>
      <c r="UIK26" s="18"/>
      <c r="UIL26" s="18"/>
      <c r="UIM26" s="18"/>
      <c r="UIN26" s="18"/>
      <c r="UIO26" s="18"/>
      <c r="UIP26" s="18"/>
      <c r="UIQ26" s="18"/>
      <c r="UIR26" s="18"/>
      <c r="UIS26" s="18"/>
      <c r="UIT26" s="18"/>
      <c r="UIU26" s="18"/>
      <c r="UIV26" s="18"/>
      <c r="UIW26" s="18"/>
      <c r="UIX26" s="18"/>
      <c r="UIY26" s="18"/>
      <c r="UIZ26" s="18"/>
      <c r="UJA26" s="18"/>
      <c r="UJB26" s="18"/>
      <c r="UJC26" s="18"/>
      <c r="UJD26" s="18"/>
      <c r="UJE26" s="18"/>
      <c r="UJF26" s="18"/>
      <c r="UJG26" s="18"/>
      <c r="UJH26" s="18"/>
      <c r="UJI26" s="18"/>
      <c r="UJJ26" s="18"/>
      <c r="UJK26" s="18"/>
      <c r="UJL26" s="18"/>
      <c r="UJM26" s="18"/>
      <c r="UJN26" s="18"/>
      <c r="UJO26" s="18"/>
      <c r="UJP26" s="18"/>
      <c r="UJQ26" s="18"/>
      <c r="UJR26" s="18"/>
      <c r="UJS26" s="18"/>
      <c r="UJT26" s="18"/>
      <c r="UJU26" s="18"/>
      <c r="UJV26" s="18"/>
      <c r="UJW26" s="18"/>
      <c r="UJX26" s="18"/>
      <c r="UJY26" s="18"/>
      <c r="UJZ26" s="18"/>
      <c r="UKA26" s="18"/>
      <c r="UKB26" s="18"/>
      <c r="UKC26" s="18"/>
      <c r="UKD26" s="18"/>
      <c r="UKE26" s="18"/>
      <c r="UKF26" s="18"/>
      <c r="UKG26" s="18"/>
      <c r="UKH26" s="18"/>
      <c r="UKI26" s="18"/>
      <c r="UKJ26" s="18"/>
      <c r="UKK26" s="18"/>
      <c r="UKL26" s="18"/>
      <c r="UKM26" s="18"/>
      <c r="UKN26" s="18"/>
      <c r="UKO26" s="18"/>
      <c r="UKP26" s="18"/>
      <c r="UKQ26" s="18"/>
      <c r="UKR26" s="18"/>
      <c r="UKS26" s="18"/>
      <c r="UKT26" s="18"/>
      <c r="UKU26" s="18"/>
      <c r="UKV26" s="18"/>
      <c r="UKW26" s="18"/>
      <c r="UKX26" s="18"/>
      <c r="UKY26" s="18"/>
      <c r="UKZ26" s="18"/>
      <c r="ULA26" s="18"/>
      <c r="ULB26" s="18"/>
      <c r="ULC26" s="18"/>
      <c r="ULD26" s="18"/>
      <c r="ULE26" s="18"/>
      <c r="ULF26" s="18"/>
      <c r="ULG26" s="18"/>
      <c r="ULH26" s="18"/>
      <c r="ULI26" s="18"/>
      <c r="ULJ26" s="18"/>
      <c r="ULK26" s="18"/>
      <c r="ULL26" s="18"/>
      <c r="ULM26" s="18"/>
      <c r="ULN26" s="18"/>
      <c r="ULO26" s="18"/>
      <c r="ULP26" s="18"/>
      <c r="ULQ26" s="18"/>
      <c r="ULR26" s="18"/>
      <c r="ULS26" s="18"/>
      <c r="ULT26" s="18"/>
      <c r="ULU26" s="18"/>
      <c r="ULV26" s="18"/>
      <c r="ULW26" s="18"/>
      <c r="ULX26" s="18"/>
      <c r="ULY26" s="18"/>
      <c r="ULZ26" s="18"/>
      <c r="UMA26" s="18"/>
      <c r="UMB26" s="18"/>
      <c r="UMC26" s="18"/>
      <c r="UMD26" s="18"/>
      <c r="UME26" s="18"/>
      <c r="UMF26" s="18"/>
      <c r="UMG26" s="18"/>
      <c r="UMH26" s="18"/>
      <c r="UMI26" s="18"/>
      <c r="UMJ26" s="18"/>
      <c r="UMK26" s="18"/>
      <c r="UML26" s="18"/>
      <c r="UMM26" s="18"/>
      <c r="UMN26" s="18"/>
      <c r="UMO26" s="18"/>
      <c r="UMP26" s="18"/>
      <c r="UMQ26" s="18"/>
      <c r="UMR26" s="18"/>
      <c r="UMS26" s="18"/>
      <c r="UMT26" s="18"/>
      <c r="UMU26" s="18"/>
      <c r="UMV26" s="18"/>
      <c r="UMW26" s="18"/>
      <c r="UMX26" s="18"/>
      <c r="UMY26" s="18"/>
      <c r="UMZ26" s="18"/>
      <c r="UNA26" s="18"/>
      <c r="UNB26" s="18"/>
      <c r="UNC26" s="18"/>
      <c r="UND26" s="18"/>
      <c r="UNE26" s="18"/>
      <c r="UNF26" s="18"/>
      <c r="UNG26" s="18"/>
      <c r="UNH26" s="18"/>
      <c r="UNI26" s="18"/>
      <c r="UNJ26" s="18"/>
      <c r="UNK26" s="18"/>
      <c r="UNL26" s="18"/>
      <c r="UNM26" s="18"/>
      <c r="UNN26" s="18"/>
      <c r="UNO26" s="18"/>
      <c r="UNP26" s="18"/>
      <c r="UNQ26" s="18"/>
      <c r="UNR26" s="18"/>
      <c r="UNS26" s="18"/>
      <c r="UNT26" s="18"/>
      <c r="UNU26" s="18"/>
      <c r="UNV26" s="18"/>
      <c r="UNW26" s="18"/>
      <c r="UNX26" s="18"/>
      <c r="UNY26" s="18"/>
      <c r="UNZ26" s="18"/>
      <c r="UOA26" s="18"/>
      <c r="UOB26" s="18"/>
      <c r="UOC26" s="18"/>
      <c r="UOD26" s="18"/>
      <c r="UOE26" s="18"/>
      <c r="UOF26" s="18"/>
      <c r="UOG26" s="18"/>
      <c r="UOH26" s="18"/>
      <c r="UOI26" s="18"/>
      <c r="UOJ26" s="18"/>
      <c r="UOK26" s="18"/>
      <c r="UOL26" s="18"/>
      <c r="UOM26" s="18"/>
      <c r="UON26" s="18"/>
      <c r="UOO26" s="18"/>
      <c r="UOP26" s="18"/>
      <c r="UOQ26" s="18"/>
      <c r="UOR26" s="18"/>
      <c r="UOS26" s="18"/>
      <c r="UOT26" s="18"/>
      <c r="UOU26" s="18"/>
      <c r="UOV26" s="18"/>
      <c r="UOW26" s="18"/>
      <c r="UOX26" s="18"/>
      <c r="UOY26" s="18"/>
      <c r="UOZ26" s="18"/>
      <c r="UPA26" s="18"/>
      <c r="UPB26" s="18"/>
      <c r="UPC26" s="18"/>
      <c r="UPD26" s="18"/>
      <c r="UPE26" s="18"/>
      <c r="UPF26" s="18"/>
      <c r="UPG26" s="18"/>
      <c r="UPH26" s="18"/>
      <c r="UPI26" s="18"/>
      <c r="UPJ26" s="18"/>
      <c r="UPK26" s="18"/>
      <c r="UPL26" s="18"/>
      <c r="UPM26" s="18"/>
      <c r="UPN26" s="18"/>
      <c r="UPO26" s="18"/>
      <c r="UPP26" s="18"/>
      <c r="UPQ26" s="18"/>
      <c r="UPR26" s="18"/>
      <c r="UPS26" s="18"/>
      <c r="UPT26" s="18"/>
      <c r="UPU26" s="18"/>
      <c r="UPV26" s="18"/>
      <c r="UPW26" s="18"/>
      <c r="UPX26" s="18"/>
      <c r="UPY26" s="18"/>
      <c r="UPZ26" s="18"/>
      <c r="UQA26" s="18"/>
      <c r="UQB26" s="18"/>
      <c r="UQC26" s="18"/>
      <c r="UQD26" s="18"/>
      <c r="UQE26" s="18"/>
      <c r="UQF26" s="18"/>
      <c r="UQG26" s="18"/>
      <c r="UQH26" s="18"/>
      <c r="UQI26" s="18"/>
      <c r="UQJ26" s="18"/>
      <c r="UQK26" s="18"/>
      <c r="UQL26" s="18"/>
      <c r="UQM26" s="18"/>
      <c r="UQN26" s="18"/>
      <c r="UQO26" s="18"/>
      <c r="UQP26" s="18"/>
      <c r="UQQ26" s="18"/>
      <c r="UQR26" s="18"/>
      <c r="UQS26" s="18"/>
      <c r="UQT26" s="18"/>
      <c r="UQU26" s="18"/>
      <c r="UQV26" s="18"/>
      <c r="UQW26" s="18"/>
      <c r="UQX26" s="18"/>
      <c r="UQY26" s="18"/>
      <c r="UQZ26" s="18"/>
      <c r="URA26" s="18"/>
      <c r="URB26" s="18"/>
      <c r="URC26" s="18"/>
      <c r="URD26" s="18"/>
      <c r="URE26" s="18"/>
      <c r="URF26" s="18"/>
      <c r="URG26" s="18"/>
      <c r="URH26" s="18"/>
      <c r="URI26" s="18"/>
      <c r="URJ26" s="18"/>
      <c r="URK26" s="18"/>
      <c r="URL26" s="18"/>
      <c r="URM26" s="18"/>
      <c r="URN26" s="18"/>
      <c r="URO26" s="18"/>
      <c r="URP26" s="18"/>
      <c r="URQ26" s="18"/>
      <c r="URR26" s="18"/>
      <c r="URS26" s="18"/>
      <c r="URT26" s="18"/>
      <c r="URU26" s="18"/>
      <c r="URV26" s="18"/>
      <c r="URW26" s="18"/>
      <c r="URX26" s="18"/>
      <c r="URY26" s="18"/>
      <c r="URZ26" s="18"/>
      <c r="USA26" s="18"/>
      <c r="USB26" s="18"/>
      <c r="USC26" s="18"/>
      <c r="USD26" s="18"/>
      <c r="USE26" s="18"/>
      <c r="USF26" s="18"/>
      <c r="USG26" s="18"/>
      <c r="USH26" s="18"/>
      <c r="USI26" s="18"/>
      <c r="USJ26" s="18"/>
      <c r="USK26" s="18"/>
      <c r="USL26" s="18"/>
      <c r="USM26" s="18"/>
      <c r="USN26" s="18"/>
      <c r="USO26" s="18"/>
      <c r="USP26" s="18"/>
      <c r="USQ26" s="18"/>
      <c r="USR26" s="18"/>
      <c r="USS26" s="18"/>
      <c r="UST26" s="18"/>
      <c r="USU26" s="18"/>
      <c r="USV26" s="18"/>
      <c r="USW26" s="18"/>
      <c r="USX26" s="18"/>
      <c r="USY26" s="18"/>
      <c r="USZ26" s="18"/>
      <c r="UTA26" s="18"/>
      <c r="UTB26" s="18"/>
      <c r="UTC26" s="18"/>
      <c r="UTD26" s="18"/>
      <c r="UTE26" s="18"/>
      <c r="UTF26" s="18"/>
      <c r="UTG26" s="18"/>
      <c r="UTH26" s="18"/>
      <c r="UTI26" s="18"/>
      <c r="UTJ26" s="18"/>
      <c r="UTK26" s="18"/>
      <c r="UTL26" s="18"/>
      <c r="UTM26" s="18"/>
      <c r="UTN26" s="18"/>
      <c r="UTO26" s="18"/>
      <c r="UTP26" s="18"/>
      <c r="UTQ26" s="18"/>
      <c r="UTR26" s="18"/>
      <c r="UTS26" s="18"/>
      <c r="UTT26" s="18"/>
      <c r="UTU26" s="18"/>
      <c r="UTV26" s="18"/>
      <c r="UTW26" s="18"/>
      <c r="UTX26" s="18"/>
      <c r="UTY26" s="18"/>
      <c r="UTZ26" s="18"/>
      <c r="UUA26" s="18"/>
      <c r="UUB26" s="18"/>
      <c r="UUC26" s="18"/>
      <c r="UUD26" s="18"/>
      <c r="UUE26" s="18"/>
      <c r="UUF26" s="18"/>
      <c r="UUG26" s="18"/>
      <c r="UUH26" s="18"/>
      <c r="UUI26" s="18"/>
      <c r="UUJ26" s="18"/>
      <c r="UUK26" s="18"/>
      <c r="UUL26" s="18"/>
      <c r="UUM26" s="18"/>
      <c r="UUN26" s="18"/>
      <c r="UUO26" s="18"/>
      <c r="UUP26" s="18"/>
      <c r="UUQ26" s="18"/>
      <c r="UUR26" s="18"/>
      <c r="UUS26" s="18"/>
      <c r="UUT26" s="18"/>
      <c r="UUU26" s="18"/>
      <c r="UUV26" s="18"/>
      <c r="UUW26" s="18"/>
      <c r="UUX26" s="18"/>
      <c r="UUY26" s="18"/>
      <c r="UUZ26" s="18"/>
      <c r="UVA26" s="18"/>
      <c r="UVB26" s="18"/>
      <c r="UVC26" s="18"/>
      <c r="UVD26" s="18"/>
      <c r="UVE26" s="18"/>
      <c r="UVF26" s="18"/>
      <c r="UVG26" s="18"/>
      <c r="UVH26" s="18"/>
      <c r="UVI26" s="18"/>
      <c r="UVJ26" s="18"/>
      <c r="UVK26" s="18"/>
      <c r="UVL26" s="18"/>
      <c r="UVM26" s="18"/>
      <c r="UVN26" s="18"/>
      <c r="UVO26" s="18"/>
      <c r="UVP26" s="18"/>
      <c r="UVQ26" s="18"/>
      <c r="UVR26" s="18"/>
      <c r="UVS26" s="18"/>
      <c r="UVT26" s="18"/>
      <c r="UVU26" s="18"/>
      <c r="UVV26" s="18"/>
      <c r="UVW26" s="18"/>
      <c r="UVX26" s="18"/>
      <c r="UVY26" s="18"/>
      <c r="UVZ26" s="18"/>
      <c r="UWA26" s="18"/>
      <c r="UWB26" s="18"/>
      <c r="UWC26" s="18"/>
      <c r="UWD26" s="18"/>
      <c r="UWE26" s="18"/>
      <c r="UWF26" s="18"/>
      <c r="UWG26" s="18"/>
      <c r="UWH26" s="18"/>
      <c r="UWI26" s="18"/>
      <c r="UWJ26" s="18"/>
      <c r="UWK26" s="18"/>
      <c r="UWL26" s="18"/>
      <c r="UWM26" s="18"/>
      <c r="UWN26" s="18"/>
      <c r="UWO26" s="18"/>
      <c r="UWP26" s="18"/>
      <c r="UWQ26" s="18"/>
      <c r="UWR26" s="18"/>
      <c r="UWS26" s="18"/>
      <c r="UWT26" s="18"/>
      <c r="UWU26" s="18"/>
      <c r="UWV26" s="18"/>
      <c r="UWW26" s="18"/>
      <c r="UWX26" s="18"/>
      <c r="UWY26" s="18"/>
      <c r="UWZ26" s="18"/>
      <c r="UXA26" s="18"/>
      <c r="UXB26" s="18"/>
      <c r="UXC26" s="18"/>
      <c r="UXD26" s="18"/>
      <c r="UXE26" s="18"/>
      <c r="UXF26" s="18"/>
      <c r="UXG26" s="18"/>
      <c r="UXH26" s="18"/>
      <c r="UXI26" s="18"/>
      <c r="UXJ26" s="18"/>
      <c r="UXK26" s="18"/>
      <c r="UXL26" s="18"/>
      <c r="UXM26" s="18"/>
      <c r="UXN26" s="18"/>
      <c r="UXO26" s="18"/>
      <c r="UXP26" s="18"/>
      <c r="UXQ26" s="18"/>
      <c r="UXR26" s="18"/>
      <c r="UXS26" s="18"/>
      <c r="UXT26" s="18"/>
      <c r="UXU26" s="18"/>
      <c r="UXV26" s="18"/>
      <c r="UXW26" s="18"/>
      <c r="UXX26" s="18"/>
      <c r="UXY26" s="18"/>
      <c r="UXZ26" s="18"/>
      <c r="UYA26" s="18"/>
      <c r="UYB26" s="18"/>
      <c r="UYC26" s="18"/>
      <c r="UYD26" s="18"/>
      <c r="UYE26" s="18"/>
      <c r="UYF26" s="18"/>
      <c r="UYG26" s="18"/>
      <c r="UYH26" s="18"/>
      <c r="UYI26" s="18"/>
      <c r="UYJ26" s="18"/>
      <c r="UYK26" s="18"/>
      <c r="UYL26" s="18"/>
      <c r="UYM26" s="18"/>
      <c r="UYN26" s="18"/>
      <c r="UYO26" s="18"/>
      <c r="UYP26" s="18"/>
      <c r="UYQ26" s="18"/>
      <c r="UYR26" s="18"/>
      <c r="UYS26" s="18"/>
      <c r="UYT26" s="18"/>
      <c r="UYU26" s="18"/>
      <c r="UYV26" s="18"/>
      <c r="UYW26" s="18"/>
      <c r="UYX26" s="18"/>
      <c r="UYY26" s="18"/>
      <c r="UYZ26" s="18"/>
      <c r="UZA26" s="18"/>
      <c r="UZB26" s="18"/>
      <c r="UZC26" s="18"/>
      <c r="UZD26" s="18"/>
      <c r="UZE26" s="18"/>
      <c r="UZF26" s="18"/>
      <c r="UZG26" s="18"/>
      <c r="UZH26" s="18"/>
      <c r="UZI26" s="18"/>
      <c r="UZJ26" s="18"/>
      <c r="UZK26" s="18"/>
      <c r="UZL26" s="18"/>
      <c r="UZM26" s="18"/>
      <c r="UZN26" s="18"/>
      <c r="UZO26" s="18"/>
      <c r="UZP26" s="18"/>
      <c r="UZQ26" s="18"/>
      <c r="UZR26" s="18"/>
      <c r="UZS26" s="18"/>
      <c r="UZT26" s="18"/>
      <c r="UZU26" s="18"/>
      <c r="UZV26" s="18"/>
      <c r="UZW26" s="18"/>
      <c r="UZX26" s="18"/>
      <c r="UZY26" s="18"/>
      <c r="UZZ26" s="18"/>
      <c r="VAA26" s="18"/>
      <c r="VAB26" s="18"/>
      <c r="VAC26" s="18"/>
      <c r="VAD26" s="18"/>
      <c r="VAE26" s="18"/>
      <c r="VAF26" s="18"/>
      <c r="VAG26" s="18"/>
      <c r="VAH26" s="18"/>
      <c r="VAI26" s="18"/>
      <c r="VAJ26" s="18"/>
      <c r="VAK26" s="18"/>
      <c r="VAL26" s="18"/>
      <c r="VAM26" s="18"/>
      <c r="VAN26" s="18"/>
      <c r="VAO26" s="18"/>
      <c r="VAP26" s="18"/>
      <c r="VAQ26" s="18"/>
      <c r="VAR26" s="18"/>
      <c r="VAS26" s="18"/>
      <c r="VAT26" s="18"/>
      <c r="VAU26" s="18"/>
      <c r="VAV26" s="18"/>
      <c r="VAW26" s="18"/>
      <c r="VAX26" s="18"/>
      <c r="VAY26" s="18"/>
      <c r="VAZ26" s="18"/>
      <c r="VBA26" s="18"/>
      <c r="VBB26" s="18"/>
      <c r="VBC26" s="18"/>
      <c r="VBD26" s="18"/>
      <c r="VBE26" s="18"/>
      <c r="VBF26" s="18"/>
      <c r="VBG26" s="18"/>
      <c r="VBH26" s="18"/>
      <c r="VBI26" s="18"/>
      <c r="VBJ26" s="18"/>
      <c r="VBK26" s="18"/>
      <c r="VBL26" s="18"/>
      <c r="VBM26" s="18"/>
      <c r="VBN26" s="18"/>
      <c r="VBO26" s="18"/>
      <c r="VBP26" s="18"/>
      <c r="VBQ26" s="18"/>
      <c r="VBR26" s="18"/>
      <c r="VBS26" s="18"/>
      <c r="VBT26" s="18"/>
      <c r="VBU26" s="18"/>
      <c r="VBV26" s="18"/>
      <c r="VBW26" s="18"/>
      <c r="VBX26" s="18"/>
      <c r="VBY26" s="18"/>
      <c r="VBZ26" s="18"/>
      <c r="VCA26" s="18"/>
      <c r="VCB26" s="18"/>
      <c r="VCC26" s="18"/>
      <c r="VCD26" s="18"/>
      <c r="VCE26" s="18"/>
      <c r="VCF26" s="18"/>
      <c r="VCG26" s="18"/>
      <c r="VCH26" s="18"/>
      <c r="VCI26" s="18"/>
      <c r="VCJ26" s="18"/>
      <c r="VCK26" s="18"/>
      <c r="VCL26" s="18"/>
      <c r="VCM26" s="18"/>
      <c r="VCN26" s="18"/>
      <c r="VCO26" s="18"/>
      <c r="VCP26" s="18"/>
      <c r="VCQ26" s="18"/>
      <c r="VCR26" s="18"/>
      <c r="VCS26" s="18"/>
      <c r="VCT26" s="18"/>
      <c r="VCU26" s="18"/>
      <c r="VCV26" s="18"/>
      <c r="VCW26" s="18"/>
      <c r="VCX26" s="18"/>
      <c r="VCY26" s="18"/>
      <c r="VCZ26" s="18"/>
      <c r="VDA26" s="18"/>
      <c r="VDB26" s="18"/>
      <c r="VDC26" s="18"/>
      <c r="VDD26" s="18"/>
      <c r="VDE26" s="18"/>
      <c r="VDF26" s="18"/>
      <c r="VDG26" s="18"/>
      <c r="VDH26" s="18"/>
      <c r="VDI26" s="18"/>
      <c r="VDJ26" s="18"/>
      <c r="VDK26" s="18"/>
      <c r="VDL26" s="18"/>
      <c r="VDM26" s="18"/>
      <c r="VDN26" s="18"/>
      <c r="VDO26" s="18"/>
      <c r="VDP26" s="18"/>
      <c r="VDQ26" s="18"/>
      <c r="VDR26" s="18"/>
      <c r="VDS26" s="18"/>
      <c r="VDT26" s="18"/>
      <c r="VDU26" s="18"/>
      <c r="VDV26" s="18"/>
      <c r="VDW26" s="18"/>
      <c r="VDX26" s="18"/>
      <c r="VDY26" s="18"/>
      <c r="VDZ26" s="18"/>
      <c r="VEA26" s="18"/>
      <c r="VEB26" s="18"/>
      <c r="VEC26" s="18"/>
      <c r="VED26" s="18"/>
      <c r="VEE26" s="18"/>
      <c r="VEF26" s="18"/>
      <c r="VEG26" s="18"/>
      <c r="VEH26" s="18"/>
      <c r="VEI26" s="18"/>
      <c r="VEJ26" s="18"/>
      <c r="VEK26" s="18"/>
      <c r="VEL26" s="18"/>
      <c r="VEM26" s="18"/>
      <c r="VEN26" s="18"/>
      <c r="VEO26" s="18"/>
      <c r="VEP26" s="18"/>
      <c r="VEQ26" s="18"/>
      <c r="VER26" s="18"/>
      <c r="VES26" s="18"/>
      <c r="VET26" s="18"/>
      <c r="VEU26" s="18"/>
      <c r="VEV26" s="18"/>
      <c r="VEW26" s="18"/>
      <c r="VEX26" s="18"/>
      <c r="VEY26" s="18"/>
      <c r="VEZ26" s="18"/>
      <c r="VFA26" s="18"/>
      <c r="VFB26" s="18"/>
      <c r="VFC26" s="18"/>
      <c r="VFD26" s="18"/>
      <c r="VFE26" s="18"/>
      <c r="VFF26" s="18"/>
      <c r="VFG26" s="18"/>
      <c r="VFH26" s="18"/>
      <c r="VFI26" s="18"/>
      <c r="VFJ26" s="18"/>
      <c r="VFK26" s="18"/>
      <c r="VFL26" s="18"/>
      <c r="VFM26" s="18"/>
      <c r="VFN26" s="18"/>
      <c r="VFO26" s="18"/>
      <c r="VFP26" s="18"/>
      <c r="VFQ26" s="18"/>
      <c r="VFR26" s="18"/>
      <c r="VFS26" s="18"/>
      <c r="VFT26" s="18"/>
      <c r="VFU26" s="18"/>
      <c r="VFV26" s="18"/>
      <c r="VFW26" s="18"/>
      <c r="VFX26" s="18"/>
      <c r="VFY26" s="18"/>
      <c r="VFZ26" s="18"/>
      <c r="VGA26" s="18"/>
      <c r="VGB26" s="18"/>
      <c r="VGC26" s="18"/>
      <c r="VGD26" s="18"/>
      <c r="VGE26" s="18"/>
      <c r="VGF26" s="18"/>
      <c r="VGG26" s="18"/>
      <c r="VGH26" s="18"/>
      <c r="VGI26" s="18"/>
      <c r="VGJ26" s="18"/>
      <c r="VGK26" s="18"/>
      <c r="VGL26" s="18"/>
      <c r="VGM26" s="18"/>
      <c r="VGN26" s="18"/>
      <c r="VGO26" s="18"/>
      <c r="VGP26" s="18"/>
      <c r="VGQ26" s="18"/>
      <c r="VGR26" s="18"/>
      <c r="VGS26" s="18"/>
      <c r="VGT26" s="18"/>
      <c r="VGU26" s="18"/>
      <c r="VGV26" s="18"/>
      <c r="VGW26" s="18"/>
      <c r="VGX26" s="18"/>
      <c r="VGY26" s="18"/>
      <c r="VGZ26" s="18"/>
      <c r="VHA26" s="18"/>
      <c r="VHB26" s="18"/>
      <c r="VHC26" s="18"/>
      <c r="VHD26" s="18"/>
      <c r="VHE26" s="18"/>
      <c r="VHF26" s="18"/>
      <c r="VHG26" s="18"/>
      <c r="VHH26" s="18"/>
      <c r="VHI26" s="18"/>
      <c r="VHJ26" s="18"/>
      <c r="VHK26" s="18"/>
      <c r="VHL26" s="18"/>
      <c r="VHM26" s="18"/>
      <c r="VHN26" s="18"/>
      <c r="VHO26" s="18"/>
      <c r="VHP26" s="18"/>
      <c r="VHQ26" s="18"/>
      <c r="VHR26" s="18"/>
      <c r="VHS26" s="18"/>
      <c r="VHT26" s="18"/>
      <c r="VHU26" s="18"/>
      <c r="VHV26" s="18"/>
      <c r="VHW26" s="18"/>
      <c r="VHX26" s="18"/>
      <c r="VHY26" s="18"/>
      <c r="VHZ26" s="18"/>
      <c r="VIA26" s="18"/>
      <c r="VIB26" s="18"/>
      <c r="VIC26" s="18"/>
      <c r="VID26" s="18"/>
      <c r="VIE26" s="18"/>
      <c r="VIF26" s="18"/>
      <c r="VIG26" s="18"/>
      <c r="VIH26" s="18"/>
      <c r="VII26" s="18"/>
      <c r="VIJ26" s="18"/>
      <c r="VIK26" s="18"/>
      <c r="VIL26" s="18"/>
      <c r="VIM26" s="18"/>
      <c r="VIN26" s="18"/>
      <c r="VIO26" s="18"/>
      <c r="VIP26" s="18"/>
      <c r="VIQ26" s="18"/>
      <c r="VIR26" s="18"/>
      <c r="VIS26" s="18"/>
      <c r="VIT26" s="18"/>
      <c r="VIU26" s="18"/>
      <c r="VIV26" s="18"/>
      <c r="VIW26" s="18"/>
      <c r="VIX26" s="18"/>
      <c r="VIY26" s="18"/>
      <c r="VIZ26" s="18"/>
      <c r="VJA26" s="18"/>
      <c r="VJB26" s="18"/>
      <c r="VJC26" s="18"/>
      <c r="VJD26" s="18"/>
      <c r="VJE26" s="18"/>
      <c r="VJF26" s="18"/>
      <c r="VJG26" s="18"/>
      <c r="VJH26" s="18"/>
      <c r="VJI26" s="18"/>
      <c r="VJJ26" s="18"/>
      <c r="VJK26" s="18"/>
      <c r="VJL26" s="18"/>
      <c r="VJM26" s="18"/>
      <c r="VJN26" s="18"/>
      <c r="VJO26" s="18"/>
      <c r="VJP26" s="18"/>
      <c r="VJQ26" s="18"/>
      <c r="VJR26" s="18"/>
      <c r="VJS26" s="18"/>
      <c r="VJT26" s="18"/>
      <c r="VJU26" s="18"/>
      <c r="VJV26" s="18"/>
      <c r="VJW26" s="18"/>
      <c r="VJX26" s="18"/>
      <c r="VJY26" s="18"/>
      <c r="VJZ26" s="18"/>
      <c r="VKA26" s="18"/>
      <c r="VKB26" s="18"/>
      <c r="VKC26" s="18"/>
      <c r="VKD26" s="18"/>
      <c r="VKE26" s="18"/>
      <c r="VKF26" s="18"/>
      <c r="VKG26" s="18"/>
      <c r="VKH26" s="18"/>
      <c r="VKI26" s="18"/>
      <c r="VKJ26" s="18"/>
      <c r="VKK26" s="18"/>
      <c r="VKL26" s="18"/>
      <c r="VKM26" s="18"/>
      <c r="VKN26" s="18"/>
      <c r="VKO26" s="18"/>
      <c r="VKP26" s="18"/>
      <c r="VKQ26" s="18"/>
      <c r="VKR26" s="18"/>
      <c r="VKS26" s="18"/>
      <c r="VKT26" s="18"/>
      <c r="VKU26" s="18"/>
      <c r="VKV26" s="18"/>
      <c r="VKW26" s="18"/>
      <c r="VKX26" s="18"/>
      <c r="VKY26" s="18"/>
      <c r="VKZ26" s="18"/>
      <c r="VLA26" s="18"/>
      <c r="VLB26" s="18"/>
      <c r="VLC26" s="18"/>
      <c r="VLD26" s="18"/>
      <c r="VLE26" s="18"/>
      <c r="VLF26" s="18"/>
      <c r="VLG26" s="18"/>
      <c r="VLH26" s="18"/>
      <c r="VLI26" s="18"/>
      <c r="VLJ26" s="18"/>
      <c r="VLK26" s="18"/>
      <c r="VLL26" s="18"/>
      <c r="VLM26" s="18"/>
      <c r="VLN26" s="18"/>
      <c r="VLO26" s="18"/>
      <c r="VLP26" s="18"/>
      <c r="VLQ26" s="18"/>
      <c r="VLR26" s="18"/>
      <c r="VLS26" s="18"/>
      <c r="VLT26" s="18"/>
      <c r="VLU26" s="18"/>
      <c r="VLV26" s="18"/>
      <c r="VLW26" s="18"/>
      <c r="VLX26" s="18"/>
      <c r="VLY26" s="18"/>
      <c r="VLZ26" s="18"/>
      <c r="VMA26" s="18"/>
      <c r="VMB26" s="18"/>
      <c r="VMC26" s="18"/>
      <c r="VMD26" s="18"/>
      <c r="VME26" s="18"/>
      <c r="VMF26" s="18"/>
      <c r="VMG26" s="18"/>
      <c r="VMH26" s="18"/>
      <c r="VMI26" s="18"/>
      <c r="VMJ26" s="18"/>
      <c r="VMK26" s="18"/>
      <c r="VML26" s="18"/>
      <c r="VMM26" s="18"/>
      <c r="VMN26" s="18"/>
      <c r="VMO26" s="18"/>
      <c r="VMP26" s="18"/>
      <c r="VMQ26" s="18"/>
      <c r="VMR26" s="18"/>
      <c r="VMS26" s="18"/>
      <c r="VMT26" s="18"/>
      <c r="VMU26" s="18"/>
      <c r="VMV26" s="18"/>
      <c r="VMW26" s="18"/>
      <c r="VMX26" s="18"/>
      <c r="VMY26" s="18"/>
      <c r="VMZ26" s="18"/>
      <c r="VNA26" s="18"/>
      <c r="VNB26" s="18"/>
      <c r="VNC26" s="18"/>
      <c r="VND26" s="18"/>
      <c r="VNE26" s="18"/>
      <c r="VNF26" s="18"/>
      <c r="VNG26" s="18"/>
      <c r="VNH26" s="18"/>
      <c r="VNI26" s="18"/>
      <c r="VNJ26" s="18"/>
      <c r="VNK26" s="18"/>
      <c r="VNL26" s="18"/>
      <c r="VNM26" s="18"/>
      <c r="VNN26" s="18"/>
      <c r="VNO26" s="18"/>
      <c r="VNP26" s="18"/>
      <c r="VNQ26" s="18"/>
      <c r="VNR26" s="18"/>
      <c r="VNS26" s="18"/>
      <c r="VNT26" s="18"/>
      <c r="VNU26" s="18"/>
      <c r="VNV26" s="18"/>
      <c r="VNW26" s="18"/>
      <c r="VNX26" s="18"/>
      <c r="VNY26" s="18"/>
      <c r="VNZ26" s="18"/>
      <c r="VOA26" s="18"/>
      <c r="VOB26" s="18"/>
      <c r="VOC26" s="18"/>
      <c r="VOD26" s="18"/>
      <c r="VOE26" s="18"/>
      <c r="VOF26" s="18"/>
      <c r="VOG26" s="18"/>
      <c r="VOH26" s="18"/>
      <c r="VOI26" s="18"/>
      <c r="VOJ26" s="18"/>
      <c r="VOK26" s="18"/>
      <c r="VOL26" s="18"/>
      <c r="VOM26" s="18"/>
      <c r="VON26" s="18"/>
      <c r="VOO26" s="18"/>
      <c r="VOP26" s="18"/>
      <c r="VOQ26" s="18"/>
      <c r="VOR26" s="18"/>
      <c r="VOS26" s="18"/>
      <c r="VOT26" s="18"/>
      <c r="VOU26" s="18"/>
      <c r="VOV26" s="18"/>
      <c r="VOW26" s="18"/>
      <c r="VOX26" s="18"/>
      <c r="VOY26" s="18"/>
      <c r="VOZ26" s="18"/>
      <c r="VPA26" s="18"/>
      <c r="VPB26" s="18"/>
      <c r="VPC26" s="18"/>
      <c r="VPD26" s="18"/>
      <c r="VPE26" s="18"/>
      <c r="VPF26" s="18"/>
      <c r="VPG26" s="18"/>
      <c r="VPH26" s="18"/>
      <c r="VPI26" s="18"/>
      <c r="VPJ26" s="18"/>
      <c r="VPK26" s="18"/>
      <c r="VPL26" s="18"/>
      <c r="VPM26" s="18"/>
      <c r="VPN26" s="18"/>
      <c r="VPO26" s="18"/>
      <c r="VPP26" s="18"/>
      <c r="VPQ26" s="18"/>
      <c r="VPR26" s="18"/>
      <c r="VPS26" s="18"/>
      <c r="VPT26" s="18"/>
      <c r="VPU26" s="18"/>
      <c r="VPV26" s="18"/>
      <c r="VPW26" s="18"/>
      <c r="VPX26" s="18"/>
      <c r="VPY26" s="18"/>
      <c r="VPZ26" s="18"/>
      <c r="VQA26" s="18"/>
      <c r="VQB26" s="18"/>
      <c r="VQC26" s="18"/>
      <c r="VQD26" s="18"/>
      <c r="VQE26" s="18"/>
      <c r="VQF26" s="18"/>
      <c r="VQG26" s="18"/>
      <c r="VQH26" s="18"/>
      <c r="VQI26" s="18"/>
      <c r="VQJ26" s="18"/>
      <c r="VQK26" s="18"/>
      <c r="VQL26" s="18"/>
      <c r="VQM26" s="18"/>
      <c r="VQN26" s="18"/>
      <c r="VQO26" s="18"/>
      <c r="VQP26" s="18"/>
      <c r="VQQ26" s="18"/>
      <c r="VQR26" s="18"/>
      <c r="VQS26" s="18"/>
      <c r="VQT26" s="18"/>
      <c r="VQU26" s="18"/>
      <c r="VQV26" s="18"/>
      <c r="VQW26" s="18"/>
      <c r="VQX26" s="18"/>
      <c r="VQY26" s="18"/>
      <c r="VQZ26" s="18"/>
      <c r="VRA26" s="18"/>
      <c r="VRB26" s="18"/>
      <c r="VRC26" s="18"/>
      <c r="VRD26" s="18"/>
      <c r="VRE26" s="18"/>
      <c r="VRF26" s="18"/>
      <c r="VRG26" s="18"/>
      <c r="VRH26" s="18"/>
      <c r="VRI26" s="18"/>
      <c r="VRJ26" s="18"/>
      <c r="VRK26" s="18"/>
      <c r="VRL26" s="18"/>
      <c r="VRM26" s="18"/>
      <c r="VRN26" s="18"/>
      <c r="VRO26" s="18"/>
      <c r="VRP26" s="18"/>
      <c r="VRQ26" s="18"/>
      <c r="VRR26" s="18"/>
      <c r="VRS26" s="18"/>
      <c r="VRT26" s="18"/>
      <c r="VRU26" s="18"/>
      <c r="VRV26" s="18"/>
      <c r="VRW26" s="18"/>
      <c r="VRX26" s="18"/>
      <c r="VRY26" s="18"/>
      <c r="VRZ26" s="18"/>
      <c r="VSA26" s="18"/>
      <c r="VSB26" s="18"/>
      <c r="VSC26" s="18"/>
      <c r="VSD26" s="18"/>
      <c r="VSE26" s="18"/>
      <c r="VSF26" s="18"/>
      <c r="VSG26" s="18"/>
      <c r="VSH26" s="18"/>
      <c r="VSI26" s="18"/>
      <c r="VSJ26" s="18"/>
      <c r="VSK26" s="18"/>
      <c r="VSL26" s="18"/>
      <c r="VSM26" s="18"/>
      <c r="VSN26" s="18"/>
      <c r="VSO26" s="18"/>
      <c r="VSP26" s="18"/>
      <c r="VSQ26" s="18"/>
      <c r="VSR26" s="18"/>
      <c r="VSS26" s="18"/>
      <c r="VST26" s="18"/>
      <c r="VSU26" s="18"/>
      <c r="VSV26" s="18"/>
      <c r="VSW26" s="18"/>
      <c r="VSX26" s="18"/>
      <c r="VSY26" s="18"/>
      <c r="VSZ26" s="18"/>
      <c r="VTA26" s="18"/>
      <c r="VTB26" s="18"/>
      <c r="VTC26" s="18"/>
      <c r="VTD26" s="18"/>
      <c r="VTE26" s="18"/>
      <c r="VTF26" s="18"/>
      <c r="VTG26" s="18"/>
      <c r="VTH26" s="18"/>
      <c r="VTI26" s="18"/>
      <c r="VTJ26" s="18"/>
      <c r="VTK26" s="18"/>
      <c r="VTL26" s="18"/>
      <c r="VTM26" s="18"/>
      <c r="VTN26" s="18"/>
      <c r="VTO26" s="18"/>
      <c r="VTP26" s="18"/>
      <c r="VTQ26" s="18"/>
      <c r="VTR26" s="18"/>
      <c r="VTS26" s="18"/>
      <c r="VTT26" s="18"/>
      <c r="VTU26" s="18"/>
      <c r="VTV26" s="18"/>
      <c r="VTW26" s="18"/>
      <c r="VTX26" s="18"/>
      <c r="VTY26" s="18"/>
      <c r="VTZ26" s="18"/>
      <c r="VUA26" s="18"/>
      <c r="VUB26" s="18"/>
      <c r="VUC26" s="18"/>
      <c r="VUD26" s="18"/>
      <c r="VUE26" s="18"/>
      <c r="VUF26" s="18"/>
      <c r="VUG26" s="18"/>
      <c r="VUH26" s="18"/>
      <c r="VUI26" s="18"/>
      <c r="VUJ26" s="18"/>
      <c r="VUK26" s="18"/>
      <c r="VUL26" s="18"/>
      <c r="VUM26" s="18"/>
      <c r="VUN26" s="18"/>
      <c r="VUO26" s="18"/>
      <c r="VUP26" s="18"/>
      <c r="VUQ26" s="18"/>
      <c r="VUR26" s="18"/>
      <c r="VUS26" s="18"/>
      <c r="VUT26" s="18"/>
      <c r="VUU26" s="18"/>
      <c r="VUV26" s="18"/>
      <c r="VUW26" s="18"/>
      <c r="VUX26" s="18"/>
      <c r="VUY26" s="18"/>
      <c r="VUZ26" s="18"/>
      <c r="VVA26" s="18"/>
      <c r="VVB26" s="18"/>
      <c r="VVC26" s="18"/>
      <c r="VVD26" s="18"/>
      <c r="VVE26" s="18"/>
      <c r="VVF26" s="18"/>
      <c r="VVG26" s="18"/>
      <c r="VVH26" s="18"/>
      <c r="VVI26" s="18"/>
      <c r="VVJ26" s="18"/>
      <c r="VVK26" s="18"/>
      <c r="VVL26" s="18"/>
      <c r="VVM26" s="18"/>
      <c r="VVN26" s="18"/>
      <c r="VVO26" s="18"/>
      <c r="VVP26" s="18"/>
      <c r="VVQ26" s="18"/>
      <c r="VVR26" s="18"/>
      <c r="VVS26" s="18"/>
      <c r="VVT26" s="18"/>
      <c r="VVU26" s="18"/>
      <c r="VVV26" s="18"/>
      <c r="VVW26" s="18"/>
      <c r="VVX26" s="18"/>
      <c r="VVY26" s="18"/>
      <c r="VVZ26" s="18"/>
      <c r="VWA26" s="18"/>
      <c r="VWB26" s="18"/>
      <c r="VWC26" s="18"/>
      <c r="VWD26" s="18"/>
      <c r="VWE26" s="18"/>
      <c r="VWF26" s="18"/>
      <c r="VWG26" s="18"/>
      <c r="VWH26" s="18"/>
      <c r="VWI26" s="18"/>
      <c r="VWJ26" s="18"/>
      <c r="VWK26" s="18"/>
      <c r="VWL26" s="18"/>
      <c r="VWM26" s="18"/>
      <c r="VWN26" s="18"/>
      <c r="VWO26" s="18"/>
      <c r="VWP26" s="18"/>
      <c r="VWQ26" s="18"/>
      <c r="VWR26" s="18"/>
      <c r="VWS26" s="18"/>
      <c r="VWT26" s="18"/>
      <c r="VWU26" s="18"/>
      <c r="VWV26" s="18"/>
      <c r="VWW26" s="18"/>
      <c r="VWX26" s="18"/>
      <c r="VWY26" s="18"/>
      <c r="VWZ26" s="18"/>
      <c r="VXA26" s="18"/>
      <c r="VXB26" s="18"/>
      <c r="VXC26" s="18"/>
      <c r="VXD26" s="18"/>
      <c r="VXE26" s="18"/>
      <c r="VXF26" s="18"/>
      <c r="VXG26" s="18"/>
      <c r="VXH26" s="18"/>
      <c r="VXI26" s="18"/>
      <c r="VXJ26" s="18"/>
      <c r="VXK26" s="18"/>
      <c r="VXL26" s="18"/>
      <c r="VXM26" s="18"/>
      <c r="VXN26" s="18"/>
      <c r="VXO26" s="18"/>
      <c r="VXP26" s="18"/>
      <c r="VXQ26" s="18"/>
      <c r="VXR26" s="18"/>
      <c r="VXS26" s="18"/>
      <c r="VXT26" s="18"/>
      <c r="VXU26" s="18"/>
      <c r="VXV26" s="18"/>
      <c r="VXW26" s="18"/>
      <c r="VXX26" s="18"/>
      <c r="VXY26" s="18"/>
      <c r="VXZ26" s="18"/>
      <c r="VYA26" s="18"/>
      <c r="VYB26" s="18"/>
      <c r="VYC26" s="18"/>
      <c r="VYD26" s="18"/>
      <c r="VYE26" s="18"/>
      <c r="VYF26" s="18"/>
      <c r="VYG26" s="18"/>
      <c r="VYH26" s="18"/>
      <c r="VYI26" s="18"/>
      <c r="VYJ26" s="18"/>
      <c r="VYK26" s="18"/>
      <c r="VYL26" s="18"/>
      <c r="VYM26" s="18"/>
      <c r="VYN26" s="18"/>
      <c r="VYO26" s="18"/>
      <c r="VYP26" s="18"/>
      <c r="VYQ26" s="18"/>
      <c r="VYR26" s="18"/>
      <c r="VYS26" s="18"/>
      <c r="VYT26" s="18"/>
      <c r="VYU26" s="18"/>
      <c r="VYV26" s="18"/>
      <c r="VYW26" s="18"/>
      <c r="VYX26" s="18"/>
      <c r="VYY26" s="18"/>
      <c r="VYZ26" s="18"/>
      <c r="VZA26" s="18"/>
      <c r="VZB26" s="18"/>
      <c r="VZC26" s="18"/>
      <c r="VZD26" s="18"/>
      <c r="VZE26" s="18"/>
      <c r="VZF26" s="18"/>
      <c r="VZG26" s="18"/>
      <c r="VZH26" s="18"/>
      <c r="VZI26" s="18"/>
      <c r="VZJ26" s="18"/>
      <c r="VZK26" s="18"/>
      <c r="VZL26" s="18"/>
      <c r="VZM26" s="18"/>
      <c r="VZN26" s="18"/>
      <c r="VZO26" s="18"/>
      <c r="VZP26" s="18"/>
      <c r="VZQ26" s="18"/>
      <c r="VZR26" s="18"/>
      <c r="VZS26" s="18"/>
      <c r="VZT26" s="18"/>
      <c r="VZU26" s="18"/>
      <c r="VZV26" s="18"/>
      <c r="VZW26" s="18"/>
      <c r="VZX26" s="18"/>
      <c r="VZY26" s="18"/>
      <c r="VZZ26" s="18"/>
      <c r="WAA26" s="18"/>
      <c r="WAB26" s="18"/>
      <c r="WAC26" s="18"/>
      <c r="WAD26" s="18"/>
      <c r="WAE26" s="18"/>
      <c r="WAF26" s="18"/>
      <c r="WAG26" s="18"/>
      <c r="WAH26" s="18"/>
      <c r="WAI26" s="18"/>
      <c r="WAJ26" s="18"/>
      <c r="WAK26" s="18"/>
      <c r="WAL26" s="18"/>
      <c r="WAM26" s="18"/>
      <c r="WAN26" s="18"/>
      <c r="WAO26" s="18"/>
      <c r="WAP26" s="18"/>
      <c r="WAQ26" s="18"/>
      <c r="WAR26" s="18"/>
      <c r="WAS26" s="18"/>
      <c r="WAT26" s="18"/>
      <c r="WAU26" s="18"/>
      <c r="WAV26" s="18"/>
      <c r="WAW26" s="18"/>
      <c r="WAX26" s="18"/>
      <c r="WAY26" s="18"/>
      <c r="WAZ26" s="18"/>
      <c r="WBA26" s="18"/>
      <c r="WBB26" s="18"/>
      <c r="WBC26" s="18"/>
      <c r="WBD26" s="18"/>
      <c r="WBE26" s="18"/>
      <c r="WBF26" s="18"/>
      <c r="WBG26" s="18"/>
      <c r="WBH26" s="18"/>
      <c r="WBI26" s="18"/>
      <c r="WBJ26" s="18"/>
      <c r="WBK26" s="18"/>
      <c r="WBL26" s="18"/>
      <c r="WBM26" s="18"/>
      <c r="WBN26" s="18"/>
      <c r="WBO26" s="18"/>
      <c r="WBP26" s="18"/>
      <c r="WBQ26" s="18"/>
      <c r="WBR26" s="18"/>
      <c r="WBS26" s="18"/>
      <c r="WBT26" s="18"/>
      <c r="WBU26" s="18"/>
      <c r="WBV26" s="18"/>
      <c r="WBW26" s="18"/>
      <c r="WBX26" s="18"/>
      <c r="WBY26" s="18"/>
      <c r="WBZ26" s="18"/>
      <c r="WCA26" s="18"/>
      <c r="WCB26" s="18"/>
      <c r="WCC26" s="18"/>
      <c r="WCD26" s="18"/>
      <c r="WCE26" s="18"/>
      <c r="WCF26" s="18"/>
      <c r="WCG26" s="18"/>
      <c r="WCH26" s="18"/>
      <c r="WCI26" s="18"/>
      <c r="WCJ26" s="18"/>
      <c r="WCK26" s="18"/>
      <c r="WCL26" s="18"/>
      <c r="WCM26" s="18"/>
      <c r="WCN26" s="18"/>
      <c r="WCO26" s="18"/>
      <c r="WCP26" s="18"/>
      <c r="WCQ26" s="18"/>
      <c r="WCR26" s="18"/>
      <c r="WCS26" s="18"/>
      <c r="WCT26" s="18"/>
      <c r="WCU26" s="18"/>
      <c r="WCV26" s="18"/>
      <c r="WCW26" s="18"/>
      <c r="WCX26" s="18"/>
      <c r="WCY26" s="18"/>
      <c r="WCZ26" s="18"/>
      <c r="WDA26" s="18"/>
      <c r="WDB26" s="18"/>
      <c r="WDC26" s="18"/>
      <c r="WDD26" s="18"/>
      <c r="WDE26" s="18"/>
      <c r="WDF26" s="18"/>
      <c r="WDG26" s="18"/>
      <c r="WDH26" s="18"/>
      <c r="WDI26" s="18"/>
      <c r="WDJ26" s="18"/>
      <c r="WDK26" s="18"/>
      <c r="WDL26" s="18"/>
      <c r="WDM26" s="18"/>
      <c r="WDN26" s="18"/>
      <c r="WDO26" s="18"/>
      <c r="WDP26" s="18"/>
      <c r="WDQ26" s="18"/>
      <c r="WDR26" s="18"/>
      <c r="WDS26" s="18"/>
      <c r="WDT26" s="18"/>
      <c r="WDU26" s="18"/>
      <c r="WDV26" s="18"/>
      <c r="WDW26" s="18"/>
      <c r="WDX26" s="18"/>
      <c r="WDY26" s="18"/>
      <c r="WDZ26" s="18"/>
      <c r="WEA26" s="18"/>
      <c r="WEB26" s="18"/>
      <c r="WEC26" s="18"/>
      <c r="WED26" s="18"/>
      <c r="WEE26" s="18"/>
      <c r="WEF26" s="18"/>
      <c r="WEG26" s="18"/>
      <c r="WEH26" s="18"/>
      <c r="WEI26" s="18"/>
      <c r="WEJ26" s="18"/>
      <c r="WEK26" s="18"/>
      <c r="WEL26" s="18"/>
      <c r="WEM26" s="18"/>
      <c r="WEN26" s="18"/>
      <c r="WEO26" s="18"/>
      <c r="WEP26" s="18"/>
      <c r="WEQ26" s="18"/>
      <c r="WER26" s="18"/>
      <c r="WES26" s="18"/>
      <c r="WET26" s="18"/>
      <c r="WEU26" s="18"/>
      <c r="WEV26" s="18"/>
      <c r="WEW26" s="18"/>
      <c r="WEX26" s="18"/>
      <c r="WEY26" s="18"/>
      <c r="WEZ26" s="18"/>
      <c r="WFA26" s="18"/>
      <c r="WFB26" s="18"/>
      <c r="WFC26" s="18"/>
      <c r="WFD26" s="18"/>
      <c r="WFE26" s="18"/>
      <c r="WFF26" s="18"/>
      <c r="WFG26" s="18"/>
      <c r="WFH26" s="18"/>
      <c r="WFI26" s="18"/>
      <c r="WFJ26" s="18"/>
      <c r="WFK26" s="18"/>
      <c r="WFL26" s="18"/>
      <c r="WFM26" s="18"/>
      <c r="WFN26" s="18"/>
      <c r="WFO26" s="18"/>
      <c r="WFP26" s="18"/>
      <c r="WFQ26" s="18"/>
      <c r="WFR26" s="18"/>
      <c r="WFS26" s="18"/>
      <c r="WFT26" s="18"/>
      <c r="WFU26" s="18"/>
      <c r="WFV26" s="18"/>
      <c r="WFW26" s="18"/>
      <c r="WFX26" s="18"/>
      <c r="WFY26" s="18"/>
      <c r="WFZ26" s="18"/>
      <c r="WGA26" s="18"/>
      <c r="WGB26" s="18"/>
      <c r="WGC26" s="18"/>
      <c r="WGD26" s="18"/>
      <c r="WGE26" s="18"/>
      <c r="WGF26" s="18"/>
      <c r="WGG26" s="18"/>
      <c r="WGH26" s="18"/>
      <c r="WGI26" s="18"/>
      <c r="WGJ26" s="18"/>
      <c r="WGK26" s="18"/>
      <c r="WGL26" s="18"/>
      <c r="WGM26" s="18"/>
      <c r="WGN26" s="18"/>
      <c r="WGO26" s="18"/>
      <c r="WGP26" s="18"/>
      <c r="WGQ26" s="18"/>
      <c r="WGR26" s="18"/>
      <c r="WGS26" s="18"/>
      <c r="WGT26" s="18"/>
      <c r="WGU26" s="18"/>
      <c r="WGV26" s="18"/>
      <c r="WGW26" s="18"/>
      <c r="WGX26" s="18"/>
      <c r="WGY26" s="18"/>
      <c r="WGZ26" s="18"/>
      <c r="WHA26" s="18"/>
      <c r="WHB26" s="18"/>
      <c r="WHC26" s="18"/>
      <c r="WHD26" s="18"/>
      <c r="WHE26" s="18"/>
      <c r="WHF26" s="18"/>
      <c r="WHG26" s="18"/>
      <c r="WHH26" s="18"/>
      <c r="WHI26" s="18"/>
      <c r="WHJ26" s="18"/>
      <c r="WHK26" s="18"/>
      <c r="WHL26" s="18"/>
      <c r="WHM26" s="18"/>
      <c r="WHN26" s="18"/>
      <c r="WHO26" s="18"/>
      <c r="WHP26" s="18"/>
      <c r="WHQ26" s="18"/>
      <c r="WHR26" s="18"/>
      <c r="WHS26" s="18"/>
      <c r="WHT26" s="18"/>
      <c r="WHU26" s="18"/>
      <c r="WHV26" s="18"/>
      <c r="WHW26" s="18"/>
      <c r="WHX26" s="18"/>
      <c r="WHY26" s="18"/>
      <c r="WHZ26" s="18"/>
      <c r="WIA26" s="18"/>
      <c r="WIB26" s="18"/>
      <c r="WIC26" s="18"/>
      <c r="WID26" s="18"/>
      <c r="WIE26" s="18"/>
      <c r="WIF26" s="18"/>
      <c r="WIG26" s="18"/>
      <c r="WIH26" s="18"/>
      <c r="WII26" s="18"/>
      <c r="WIJ26" s="18"/>
      <c r="WIK26" s="18"/>
      <c r="WIL26" s="18"/>
      <c r="WIM26" s="18"/>
      <c r="WIN26" s="18"/>
      <c r="WIO26" s="18"/>
      <c r="WIP26" s="18"/>
      <c r="WIQ26" s="18"/>
      <c r="WIR26" s="18"/>
      <c r="WIS26" s="18"/>
      <c r="WIT26" s="18"/>
      <c r="WIU26" s="18"/>
      <c r="WIV26" s="18"/>
      <c r="WIW26" s="18"/>
      <c r="WIX26" s="18"/>
      <c r="WIY26" s="18"/>
      <c r="WIZ26" s="18"/>
      <c r="WJA26" s="18"/>
      <c r="WJB26" s="18"/>
      <c r="WJC26" s="18"/>
      <c r="WJD26" s="18"/>
      <c r="WJE26" s="18"/>
      <c r="WJF26" s="18"/>
      <c r="WJG26" s="18"/>
      <c r="WJH26" s="18"/>
      <c r="WJI26" s="18"/>
      <c r="WJJ26" s="18"/>
      <c r="WJK26" s="18"/>
      <c r="WJL26" s="18"/>
      <c r="WJM26" s="18"/>
      <c r="WJN26" s="18"/>
      <c r="WJO26" s="18"/>
      <c r="WJP26" s="18"/>
      <c r="WJQ26" s="18"/>
      <c r="WJR26" s="18"/>
      <c r="WJS26" s="18"/>
      <c r="WJT26" s="18"/>
      <c r="WJU26" s="18"/>
      <c r="WJV26" s="18"/>
      <c r="WJW26" s="18"/>
      <c r="WJX26" s="18"/>
      <c r="WJY26" s="18"/>
      <c r="WJZ26" s="18"/>
      <c r="WKA26" s="18"/>
      <c r="WKB26" s="18"/>
      <c r="WKC26" s="18"/>
      <c r="WKD26" s="18"/>
      <c r="WKE26" s="18"/>
      <c r="WKF26" s="18"/>
      <c r="WKG26" s="18"/>
      <c r="WKH26" s="18"/>
      <c r="WKI26" s="18"/>
      <c r="WKJ26" s="18"/>
      <c r="WKK26" s="18"/>
      <c r="WKL26" s="18"/>
      <c r="WKM26" s="18"/>
      <c r="WKN26" s="18"/>
      <c r="WKO26" s="18"/>
      <c r="WKP26" s="18"/>
      <c r="WKQ26" s="18"/>
      <c r="WKR26" s="18"/>
      <c r="WKS26" s="18"/>
      <c r="WKT26" s="18"/>
      <c r="WKU26" s="18"/>
      <c r="WKV26" s="18"/>
      <c r="WKW26" s="18"/>
      <c r="WKX26" s="18"/>
      <c r="WKY26" s="18"/>
      <c r="WKZ26" s="18"/>
      <c r="WLA26" s="18"/>
      <c r="WLB26" s="18"/>
      <c r="WLC26" s="18"/>
      <c r="WLD26" s="18"/>
      <c r="WLE26" s="18"/>
      <c r="WLF26" s="18"/>
      <c r="WLG26" s="18"/>
      <c r="WLH26" s="18"/>
      <c r="WLI26" s="18"/>
      <c r="WLJ26" s="18"/>
      <c r="WLK26" s="18"/>
      <c r="WLL26" s="18"/>
      <c r="WLM26" s="18"/>
      <c r="WLN26" s="18"/>
      <c r="WLO26" s="18"/>
      <c r="WLP26" s="18"/>
      <c r="WLQ26" s="18"/>
      <c r="WLR26" s="18"/>
      <c r="WLS26" s="18"/>
      <c r="WLT26" s="18"/>
      <c r="WLU26" s="18"/>
      <c r="WLV26" s="18"/>
      <c r="WLW26" s="18"/>
      <c r="WLX26" s="18"/>
      <c r="WLY26" s="18"/>
      <c r="WLZ26" s="18"/>
      <c r="WMA26" s="18"/>
      <c r="WMB26" s="18"/>
      <c r="WMC26" s="18"/>
      <c r="WMD26" s="18"/>
      <c r="WME26" s="18"/>
      <c r="WMF26" s="18"/>
      <c r="WMG26" s="18"/>
      <c r="WMH26" s="18"/>
      <c r="WMI26" s="18"/>
      <c r="WMJ26" s="18"/>
      <c r="WMK26" s="18"/>
      <c r="WML26" s="18"/>
      <c r="WMM26" s="18"/>
      <c r="WMN26" s="18"/>
      <c r="WMO26" s="18"/>
      <c r="WMP26" s="18"/>
      <c r="WMQ26" s="18"/>
      <c r="WMR26" s="18"/>
      <c r="WMS26" s="18"/>
      <c r="WMT26" s="18"/>
      <c r="WMU26" s="18"/>
      <c r="WMV26" s="18"/>
      <c r="WMW26" s="18"/>
      <c r="WMX26" s="18"/>
      <c r="WMY26" s="18"/>
      <c r="WMZ26" s="18"/>
      <c r="WNA26" s="18"/>
      <c r="WNB26" s="18"/>
      <c r="WNC26" s="18"/>
      <c r="WND26" s="18"/>
      <c r="WNE26" s="18"/>
      <c r="WNF26" s="18"/>
      <c r="WNG26" s="18"/>
      <c r="WNH26" s="18"/>
      <c r="WNI26" s="18"/>
      <c r="WNJ26" s="18"/>
      <c r="WNK26" s="18"/>
      <c r="WNL26" s="18"/>
      <c r="WNM26" s="18"/>
      <c r="WNN26" s="18"/>
      <c r="WNO26" s="18"/>
      <c r="WNP26" s="18"/>
      <c r="WNQ26" s="18"/>
      <c r="WNR26" s="18"/>
      <c r="WNS26" s="18"/>
      <c r="WNT26" s="18"/>
      <c r="WNU26" s="18"/>
      <c r="WNV26" s="18"/>
      <c r="WNW26" s="18"/>
      <c r="WNX26" s="18"/>
      <c r="WNY26" s="18"/>
      <c r="WNZ26" s="18"/>
      <c r="WOA26" s="18"/>
      <c r="WOB26" s="18"/>
      <c r="WOC26" s="18"/>
      <c r="WOD26" s="18"/>
      <c r="WOE26" s="18"/>
      <c r="WOF26" s="18"/>
      <c r="WOG26" s="18"/>
      <c r="WOH26" s="18"/>
      <c r="WOI26" s="18"/>
      <c r="WOJ26" s="18"/>
      <c r="WOK26" s="18"/>
      <c r="WOL26" s="18"/>
      <c r="WOM26" s="18"/>
      <c r="WON26" s="18"/>
      <c r="WOO26" s="18"/>
      <c r="WOP26" s="18"/>
      <c r="WOQ26" s="18"/>
      <c r="WOR26" s="18"/>
      <c r="WOS26" s="18"/>
      <c r="WOT26" s="18"/>
      <c r="WOU26" s="18"/>
      <c r="WOV26" s="18"/>
      <c r="WOW26" s="18"/>
      <c r="WOX26" s="18"/>
      <c r="WOY26" s="18"/>
      <c r="WOZ26" s="18"/>
      <c r="WPA26" s="18"/>
      <c r="WPB26" s="18"/>
      <c r="WPC26" s="18"/>
      <c r="WPD26" s="18"/>
      <c r="WPE26" s="18"/>
      <c r="WPF26" s="18"/>
      <c r="WPG26" s="18"/>
      <c r="WPH26" s="18"/>
      <c r="WPI26" s="18"/>
      <c r="WPJ26" s="18"/>
      <c r="WPK26" s="18"/>
      <c r="WPL26" s="18"/>
      <c r="WPM26" s="18"/>
      <c r="WPN26" s="18"/>
      <c r="WPO26" s="18"/>
      <c r="WPP26" s="18"/>
      <c r="WPQ26" s="18"/>
      <c r="WPR26" s="18"/>
      <c r="WPS26" s="18"/>
      <c r="WPT26" s="18"/>
      <c r="WPU26" s="18"/>
      <c r="WPV26" s="18"/>
      <c r="WPW26" s="18"/>
      <c r="WPX26" s="18"/>
      <c r="WPY26" s="18"/>
      <c r="WPZ26" s="18"/>
      <c r="WQA26" s="18"/>
      <c r="WQB26" s="18"/>
      <c r="WQC26" s="18"/>
      <c r="WQD26" s="18"/>
      <c r="WQE26" s="18"/>
      <c r="WQF26" s="18"/>
      <c r="WQG26" s="18"/>
      <c r="WQH26" s="18"/>
      <c r="WQI26" s="18"/>
      <c r="WQJ26" s="18"/>
      <c r="WQK26" s="18"/>
      <c r="WQL26" s="18"/>
      <c r="WQM26" s="18"/>
      <c r="WQN26" s="18"/>
      <c r="WQO26" s="18"/>
      <c r="WQP26" s="18"/>
      <c r="WQQ26" s="18"/>
      <c r="WQR26" s="18"/>
      <c r="WQS26" s="18"/>
      <c r="WQT26" s="18"/>
      <c r="WQU26" s="18"/>
      <c r="WQV26" s="18"/>
      <c r="WQW26" s="18"/>
      <c r="WQX26" s="18"/>
      <c r="WQY26" s="18"/>
      <c r="WQZ26" s="18"/>
      <c r="WRA26" s="18"/>
      <c r="WRB26" s="18"/>
      <c r="WRC26" s="18"/>
      <c r="WRD26" s="18"/>
      <c r="WRE26" s="18"/>
      <c r="WRF26" s="18"/>
      <c r="WRG26" s="18"/>
      <c r="WRH26" s="18"/>
      <c r="WRI26" s="18"/>
      <c r="WRJ26" s="18"/>
      <c r="WRK26" s="18"/>
      <c r="WRL26" s="18"/>
      <c r="WRM26" s="18"/>
      <c r="WRN26" s="18"/>
      <c r="WRO26" s="18"/>
      <c r="WRP26" s="18"/>
      <c r="WRQ26" s="18"/>
      <c r="WRR26" s="18"/>
      <c r="WRS26" s="18"/>
      <c r="WRT26" s="18"/>
      <c r="WRU26" s="18"/>
      <c r="WRV26" s="18"/>
      <c r="WRW26" s="18"/>
      <c r="WRX26" s="18"/>
      <c r="WRY26" s="18"/>
      <c r="WRZ26" s="18"/>
      <c r="WSA26" s="18"/>
      <c r="WSB26" s="18"/>
      <c r="WSC26" s="18"/>
      <c r="WSD26" s="18"/>
      <c r="WSE26" s="18"/>
      <c r="WSF26" s="18"/>
      <c r="WSG26" s="18"/>
      <c r="WSH26" s="18"/>
      <c r="WSI26" s="18"/>
      <c r="WSJ26" s="18"/>
      <c r="WSK26" s="18"/>
      <c r="WSL26" s="18"/>
      <c r="WSM26" s="18"/>
      <c r="WSN26" s="18"/>
      <c r="WSO26" s="18"/>
      <c r="WSP26" s="18"/>
      <c r="WSQ26" s="18"/>
      <c r="WSR26" s="18"/>
      <c r="WSS26" s="18"/>
      <c r="WST26" s="18"/>
      <c r="WSU26" s="18"/>
      <c r="WSV26" s="18"/>
      <c r="WSW26" s="18"/>
      <c r="WSX26" s="18"/>
      <c r="WSY26" s="18"/>
      <c r="WSZ26" s="18"/>
      <c r="WTA26" s="18"/>
      <c r="WTB26" s="18"/>
      <c r="WTC26" s="18"/>
      <c r="WTD26" s="18"/>
      <c r="WTE26" s="18"/>
      <c r="WTF26" s="18"/>
      <c r="WTG26" s="18"/>
      <c r="WTH26" s="18"/>
      <c r="WTI26" s="18"/>
      <c r="WTJ26" s="18"/>
      <c r="WTK26" s="18"/>
      <c r="WTL26" s="18"/>
      <c r="WTM26" s="18"/>
      <c r="WTN26" s="18"/>
      <c r="WTO26" s="18"/>
      <c r="WTP26" s="18"/>
      <c r="WTQ26" s="18"/>
      <c r="WTR26" s="18"/>
      <c r="WTS26" s="18"/>
      <c r="WTT26" s="18"/>
      <c r="WTU26" s="18"/>
      <c r="WTV26" s="18"/>
      <c r="WTW26" s="18"/>
      <c r="WTX26" s="18"/>
      <c r="WTY26" s="18"/>
      <c r="WTZ26" s="18"/>
      <c r="WUA26" s="18"/>
      <c r="WUB26" s="18"/>
      <c r="WUC26" s="18"/>
      <c r="WUD26" s="18"/>
      <c r="WUE26" s="18"/>
      <c r="WUF26" s="18"/>
      <c r="WUG26" s="18"/>
      <c r="WUH26" s="18"/>
      <c r="WUI26" s="18"/>
      <c r="WUJ26" s="18"/>
      <c r="WUK26" s="18"/>
      <c r="WUL26" s="18"/>
      <c r="WUM26" s="18"/>
      <c r="WUN26" s="18"/>
      <c r="WUO26" s="18"/>
      <c r="WUP26" s="18"/>
      <c r="WUQ26" s="18"/>
      <c r="WUR26" s="18"/>
      <c r="WUS26" s="18"/>
      <c r="WUT26" s="18"/>
      <c r="WUU26" s="18"/>
      <c r="WUV26" s="18"/>
      <c r="WUW26" s="18"/>
      <c r="WUX26" s="18"/>
      <c r="WUY26" s="18"/>
      <c r="WUZ26" s="18"/>
      <c r="WVA26" s="18"/>
      <c r="WVB26" s="18"/>
      <c r="WVC26" s="18"/>
      <c r="WVD26" s="18"/>
      <c r="WVE26" s="18"/>
      <c r="WVF26" s="18"/>
      <c r="WVG26" s="18"/>
      <c r="WVH26" s="18"/>
      <c r="WVI26" s="18"/>
      <c r="WVJ26" s="18"/>
      <c r="WVK26" s="18"/>
      <c r="WVL26" s="18"/>
      <c r="WVM26" s="18"/>
      <c r="WVN26" s="18"/>
      <c r="WVO26" s="18"/>
      <c r="WVP26" s="18"/>
      <c r="WVQ26" s="18"/>
      <c r="WVR26" s="18"/>
      <c r="WVS26" s="18"/>
      <c r="WVT26" s="18"/>
      <c r="WVU26" s="18"/>
      <c r="WVV26" s="18"/>
      <c r="WVW26" s="18"/>
      <c r="WVX26" s="18"/>
      <c r="WVY26" s="18"/>
      <c r="WVZ26" s="18"/>
      <c r="WWA26" s="18"/>
      <c r="WWB26" s="18"/>
      <c r="WWC26" s="18"/>
      <c r="WWD26" s="18"/>
      <c r="WWE26" s="18"/>
      <c r="WWF26" s="18"/>
      <c r="WWG26" s="18"/>
      <c r="WWH26" s="18"/>
      <c r="WWI26" s="18"/>
      <c r="WWJ26" s="18"/>
      <c r="WWK26" s="18"/>
      <c r="WWL26" s="18"/>
      <c r="WWM26" s="18"/>
      <c r="WWN26" s="18"/>
      <c r="WWO26" s="18"/>
      <c r="WWP26" s="18"/>
      <c r="WWQ26" s="18"/>
      <c r="WWR26" s="18"/>
      <c r="WWS26" s="18"/>
      <c r="WWT26" s="18"/>
      <c r="WWU26" s="18"/>
      <c r="WWV26" s="18"/>
      <c r="WWW26" s="18"/>
      <c r="WWX26" s="18"/>
      <c r="WWY26" s="18"/>
      <c r="WWZ26" s="18"/>
      <c r="WXA26" s="18"/>
      <c r="WXB26" s="18"/>
      <c r="WXC26" s="18"/>
      <c r="WXD26" s="18"/>
      <c r="WXE26" s="18"/>
      <c r="WXF26" s="18"/>
      <c r="WXG26" s="18"/>
      <c r="WXH26" s="18"/>
      <c r="WXI26" s="18"/>
      <c r="WXJ26" s="18"/>
      <c r="WXK26" s="18"/>
      <c r="WXL26" s="18"/>
      <c r="WXM26" s="18"/>
      <c r="WXN26" s="18"/>
      <c r="WXO26" s="18"/>
      <c r="WXP26" s="18"/>
      <c r="WXQ26" s="18"/>
      <c r="WXR26" s="18"/>
      <c r="WXS26" s="18"/>
      <c r="WXT26" s="18"/>
      <c r="WXU26" s="18"/>
      <c r="WXV26" s="18"/>
      <c r="WXW26" s="18"/>
      <c r="WXX26" s="18"/>
      <c r="WXY26" s="18"/>
      <c r="WXZ26" s="18"/>
      <c r="WYA26" s="18"/>
      <c r="WYB26" s="18"/>
      <c r="WYC26" s="18"/>
      <c r="WYD26" s="18"/>
      <c r="WYE26" s="18"/>
      <c r="WYF26" s="18"/>
      <c r="WYG26" s="18"/>
      <c r="WYH26" s="18"/>
      <c r="WYI26" s="18"/>
      <c r="WYJ26" s="18"/>
      <c r="WYK26" s="18"/>
      <c r="WYL26" s="18"/>
      <c r="WYM26" s="18"/>
      <c r="WYN26" s="18"/>
      <c r="WYO26" s="18"/>
      <c r="WYP26" s="18"/>
      <c r="WYQ26" s="18"/>
      <c r="WYR26" s="18"/>
      <c r="WYS26" s="18"/>
      <c r="WYT26" s="18"/>
      <c r="WYU26" s="18"/>
      <c r="WYV26" s="18"/>
      <c r="WYW26" s="18"/>
      <c r="WYX26" s="18"/>
      <c r="WYY26" s="18"/>
      <c r="WYZ26" s="18"/>
      <c r="WZA26" s="18"/>
      <c r="WZB26" s="18"/>
      <c r="WZC26" s="18"/>
      <c r="WZD26" s="18"/>
      <c r="WZE26" s="18"/>
      <c r="WZF26" s="18"/>
      <c r="WZG26" s="18"/>
      <c r="WZH26" s="18"/>
      <c r="WZI26" s="18"/>
      <c r="WZJ26" s="18"/>
      <c r="WZK26" s="18"/>
      <c r="WZL26" s="18"/>
      <c r="WZM26" s="18"/>
      <c r="WZN26" s="18"/>
      <c r="WZO26" s="18"/>
      <c r="WZP26" s="18"/>
      <c r="WZQ26" s="18"/>
      <c r="WZR26" s="18"/>
      <c r="WZS26" s="18"/>
      <c r="WZT26" s="18"/>
      <c r="WZU26" s="18"/>
      <c r="WZV26" s="18"/>
      <c r="WZW26" s="18"/>
      <c r="WZX26" s="18"/>
      <c r="WZY26" s="18"/>
      <c r="WZZ26" s="18"/>
      <c r="XAA26" s="18"/>
      <c r="XAB26" s="18"/>
      <c r="XAC26" s="18"/>
      <c r="XAD26" s="18"/>
      <c r="XAE26" s="18"/>
      <c r="XAF26" s="18"/>
      <c r="XAG26" s="18"/>
      <c r="XAH26" s="18"/>
      <c r="XAI26" s="18"/>
      <c r="XAJ26" s="18"/>
      <c r="XAK26" s="18"/>
      <c r="XAL26" s="18"/>
      <c r="XAM26" s="18"/>
      <c r="XAN26" s="18"/>
      <c r="XAO26" s="18"/>
      <c r="XAP26" s="18"/>
      <c r="XAQ26" s="18"/>
      <c r="XAR26" s="18"/>
      <c r="XAS26" s="18"/>
      <c r="XAT26" s="18"/>
      <c r="XAU26" s="18"/>
      <c r="XAV26" s="18"/>
      <c r="XAW26" s="18"/>
      <c r="XAX26" s="18"/>
      <c r="XAY26" s="18"/>
      <c r="XAZ26" s="18"/>
      <c r="XBA26" s="18"/>
      <c r="XBB26" s="18"/>
      <c r="XBC26" s="18"/>
      <c r="XBD26" s="18"/>
      <c r="XBE26" s="18"/>
      <c r="XBF26" s="18"/>
      <c r="XBG26" s="18"/>
      <c r="XBH26" s="18"/>
      <c r="XBI26" s="18"/>
      <c r="XBJ26" s="18"/>
      <c r="XBK26" s="18"/>
      <c r="XBL26" s="18"/>
      <c r="XBM26" s="18"/>
      <c r="XBN26" s="18"/>
      <c r="XBO26" s="18"/>
      <c r="XBP26" s="18"/>
      <c r="XBQ26" s="18"/>
      <c r="XBR26" s="18"/>
      <c r="XBS26" s="18"/>
      <c r="XBT26" s="18"/>
      <c r="XBU26" s="18"/>
      <c r="XBV26" s="18"/>
      <c r="XBW26" s="18"/>
      <c r="XBX26" s="18"/>
      <c r="XBY26" s="18"/>
      <c r="XBZ26" s="18"/>
      <c r="XCA26" s="18"/>
      <c r="XCB26" s="18"/>
      <c r="XCC26" s="18"/>
      <c r="XCD26" s="18"/>
      <c r="XCE26" s="18"/>
      <c r="XCF26" s="18"/>
      <c r="XCG26" s="18"/>
      <c r="XCH26" s="18"/>
      <c r="XCI26" s="18"/>
      <c r="XCJ26" s="18"/>
      <c r="XCK26" s="18"/>
      <c r="XCL26" s="18"/>
      <c r="XCM26" s="18"/>
      <c r="XCN26" s="18"/>
      <c r="XCO26" s="18"/>
      <c r="XCP26" s="18"/>
      <c r="XCQ26" s="18"/>
      <c r="XCR26" s="18"/>
      <c r="XCS26" s="18"/>
      <c r="XCT26" s="18"/>
      <c r="XCU26" s="18"/>
      <c r="XCV26" s="18"/>
      <c r="XCW26" s="18"/>
      <c r="XCX26" s="18"/>
      <c r="XCY26" s="18"/>
      <c r="XCZ26" s="18"/>
      <c r="XDA26" s="18"/>
      <c r="XDB26" s="18"/>
      <c r="XDC26" s="18"/>
      <c r="XDD26" s="18"/>
      <c r="XDE26" s="18"/>
      <c r="XDF26" s="18"/>
      <c r="XDG26" s="18"/>
      <c r="XDH26" s="18"/>
      <c r="XDI26" s="18"/>
      <c r="XDJ26" s="18"/>
      <c r="XDK26" s="18"/>
    </row>
    <row r="27" spans="1:16339" ht="30" customHeight="1">
      <c r="A27" s="153" t="str" cm="1">
        <f t="array" ref="A27">_xlfn._xlws.FILTER(Tabelle17[[Vorspeisen - bitte max. 7]:[Mengen 2]],Tabelle17[Spalte1]=FALSE,"")</f>
        <v/>
      </c>
      <c r="B27" s="105"/>
      <c r="C27" s="104"/>
      <c r="D27" s="104"/>
      <c r="E27" s="217"/>
      <c r="F27" s="104"/>
      <c r="G27" s="104"/>
      <c r="H27" s="104"/>
      <c r="I27" s="177"/>
      <c r="J27" s="153"/>
      <c r="K27" s="153"/>
      <c r="L27" s="104"/>
      <c r="M27" s="220">
        <v>0.3</v>
      </c>
      <c r="N27" s="108">
        <f t="shared" ref="N27:N70" si="5">IF(A27="",0,1)</f>
        <v>0</v>
      </c>
      <c r="O27" s="104">
        <f>IF(L27=0,F27*M27,L27*M27)</f>
        <v>0</v>
      </c>
      <c r="P27" s="104">
        <f>IF(G27="g",O27,F27*M27)</f>
        <v>0</v>
      </c>
      <c r="Q27" s="177" t="str">
        <f>CONCATENATE(P27," ",G27)</f>
        <v xml:space="preserve">0 </v>
      </c>
      <c r="R27" s="153">
        <f>'Auswahl Produkte'!$E$4*M27</f>
        <v>0</v>
      </c>
      <c r="S27" s="217">
        <f t="shared" ref="S27:S70" si="6">E27*M27*N27</f>
        <v>0</v>
      </c>
    </row>
    <row r="28" spans="1:16339" ht="30" customHeight="1">
      <c r="A28" s="153"/>
      <c r="B28" s="105"/>
      <c r="C28" s="104"/>
      <c r="D28" s="104"/>
      <c r="E28" s="217"/>
      <c r="F28" s="104"/>
      <c r="G28" s="104"/>
      <c r="H28" s="104"/>
      <c r="I28" s="177"/>
      <c r="J28" s="153"/>
      <c r="K28" s="153"/>
      <c r="L28" s="104"/>
      <c r="M28" s="220">
        <v>0.4</v>
      </c>
      <c r="N28" s="108">
        <f t="shared" si="5"/>
        <v>0</v>
      </c>
      <c r="O28" s="104">
        <f t="shared" ref="O28:O64" si="7">IF(L28=0,F28*M28,L28*M28)</f>
        <v>0</v>
      </c>
      <c r="P28" s="104">
        <f t="shared" ref="P28:P64" si="8">IF(G28="g",O28,F28*M28)</f>
        <v>0</v>
      </c>
      <c r="Q28" s="177" t="str">
        <f t="shared" ref="Q28:Q64" si="9">CONCATENATE(P28," ",G28)</f>
        <v xml:space="preserve">0 </v>
      </c>
      <c r="R28" s="153">
        <f>'Auswahl Produkte'!$E$4*M28</f>
        <v>0</v>
      </c>
      <c r="S28" s="217">
        <f t="shared" si="6"/>
        <v>0</v>
      </c>
    </row>
    <row r="29" spans="1:16339" ht="30" customHeight="1">
      <c r="A29" s="153"/>
      <c r="B29" s="105"/>
      <c r="C29" s="104"/>
      <c r="D29" s="104"/>
      <c r="E29" s="217"/>
      <c r="F29" s="104"/>
      <c r="G29" s="104"/>
      <c r="H29" s="104"/>
      <c r="I29" s="177"/>
      <c r="J29" s="153"/>
      <c r="K29" s="153"/>
      <c r="L29" s="104"/>
      <c r="M29" s="220">
        <v>0.5</v>
      </c>
      <c r="N29" s="108">
        <f t="shared" si="5"/>
        <v>0</v>
      </c>
      <c r="O29" s="104">
        <f t="shared" si="7"/>
        <v>0</v>
      </c>
      <c r="P29" s="104">
        <f t="shared" si="8"/>
        <v>0</v>
      </c>
      <c r="Q29" s="177" t="str">
        <f t="shared" si="9"/>
        <v xml:space="preserve">0 </v>
      </c>
      <c r="R29" s="153">
        <f>'Auswahl Produkte'!$E$4*M29</f>
        <v>0</v>
      </c>
      <c r="S29" s="217">
        <f t="shared" si="6"/>
        <v>0</v>
      </c>
    </row>
    <row r="30" spans="1:16339" ht="30" customHeight="1">
      <c r="A30" s="153"/>
      <c r="B30" s="105"/>
      <c r="C30" s="104"/>
      <c r="D30" s="104"/>
      <c r="E30" s="217"/>
      <c r="F30" s="104"/>
      <c r="G30" s="104"/>
      <c r="H30" s="104"/>
      <c r="I30" s="177"/>
      <c r="J30" s="153"/>
      <c r="K30" s="153"/>
      <c r="L30" s="104"/>
      <c r="M30" s="220">
        <v>0.5</v>
      </c>
      <c r="N30" s="108">
        <f t="shared" si="5"/>
        <v>0</v>
      </c>
      <c r="O30" s="104">
        <f t="shared" si="7"/>
        <v>0</v>
      </c>
      <c r="P30" s="104">
        <f t="shared" si="8"/>
        <v>0</v>
      </c>
      <c r="Q30" s="177" t="str">
        <f t="shared" si="9"/>
        <v xml:space="preserve">0 </v>
      </c>
      <c r="R30" s="153">
        <f>'Auswahl Produkte'!$E$4*M30</f>
        <v>0</v>
      </c>
      <c r="S30" s="217">
        <f t="shared" si="6"/>
        <v>0</v>
      </c>
    </row>
    <row r="31" spans="1:16339" ht="30" customHeight="1">
      <c r="A31" s="153"/>
      <c r="B31" s="105"/>
      <c r="C31" s="104"/>
      <c r="D31" s="104"/>
      <c r="E31" s="217"/>
      <c r="F31" s="104"/>
      <c r="G31" s="104"/>
      <c r="H31" s="104"/>
      <c r="I31" s="177"/>
      <c r="J31" s="153"/>
      <c r="K31" s="153"/>
      <c r="L31" s="104"/>
      <c r="M31" s="220">
        <v>0.3</v>
      </c>
      <c r="N31" s="108">
        <f t="shared" si="5"/>
        <v>0</v>
      </c>
      <c r="O31" s="104">
        <f t="shared" si="7"/>
        <v>0</v>
      </c>
      <c r="P31" s="104">
        <f t="shared" si="8"/>
        <v>0</v>
      </c>
      <c r="Q31" s="177" t="str">
        <f t="shared" si="9"/>
        <v xml:space="preserve">0 </v>
      </c>
      <c r="R31" s="153">
        <f>'Auswahl Produkte'!$E$4*M31</f>
        <v>0</v>
      </c>
      <c r="S31" s="217">
        <f t="shared" si="6"/>
        <v>0</v>
      </c>
    </row>
    <row r="32" spans="1:16339" ht="30" customHeight="1">
      <c r="A32" s="153"/>
      <c r="B32" s="105"/>
      <c r="C32" s="104"/>
      <c r="D32" s="104"/>
      <c r="E32" s="217"/>
      <c r="F32" s="104"/>
      <c r="G32" s="104"/>
      <c r="H32" s="104"/>
      <c r="I32" s="177"/>
      <c r="J32" s="153"/>
      <c r="K32" s="153"/>
      <c r="L32" s="104"/>
      <c r="M32" s="220">
        <v>0.3</v>
      </c>
      <c r="N32" s="108">
        <f t="shared" si="5"/>
        <v>0</v>
      </c>
      <c r="O32" s="104">
        <f t="shared" si="7"/>
        <v>0</v>
      </c>
      <c r="P32" s="104">
        <f t="shared" si="8"/>
        <v>0</v>
      </c>
      <c r="Q32" s="177" t="str">
        <f t="shared" si="9"/>
        <v xml:space="preserve">0 </v>
      </c>
      <c r="R32" s="153">
        <f>'Auswahl Produkte'!$E$4*M32</f>
        <v>0</v>
      </c>
      <c r="S32" s="217">
        <f t="shared" si="6"/>
        <v>0</v>
      </c>
    </row>
    <row r="33" spans="1:19" ht="30" hidden="1" customHeight="1">
      <c r="A33" s="153"/>
      <c r="B33" s="105"/>
      <c r="C33" s="104"/>
      <c r="D33" s="104"/>
      <c r="E33" s="217"/>
      <c r="F33" s="104"/>
      <c r="G33" s="104"/>
      <c r="H33" s="104"/>
      <c r="I33" s="177"/>
      <c r="J33" s="153"/>
      <c r="K33" s="153"/>
      <c r="L33" s="104"/>
      <c r="M33" s="220">
        <v>0.3</v>
      </c>
      <c r="N33" s="108">
        <f t="shared" si="5"/>
        <v>0</v>
      </c>
      <c r="O33" s="104">
        <f t="shared" si="7"/>
        <v>0</v>
      </c>
      <c r="P33" s="104">
        <f t="shared" si="8"/>
        <v>0</v>
      </c>
      <c r="Q33" s="177" t="str">
        <f t="shared" si="9"/>
        <v xml:space="preserve">0 </v>
      </c>
      <c r="R33" s="153">
        <f>'Auswahl Produkte'!$E$4*M33</f>
        <v>0</v>
      </c>
      <c r="S33" s="217">
        <f t="shared" si="6"/>
        <v>0</v>
      </c>
    </row>
    <row r="34" spans="1:19" s="94" customFormat="1" ht="30" hidden="1" customHeight="1">
      <c r="A34" s="104"/>
      <c r="B34" s="105"/>
      <c r="C34" s="104"/>
      <c r="D34" s="104"/>
      <c r="E34" s="106"/>
      <c r="F34" s="104"/>
      <c r="G34" s="104"/>
      <c r="H34" s="104"/>
      <c r="I34" s="104"/>
      <c r="J34" s="104"/>
      <c r="K34" s="104"/>
      <c r="L34" s="104"/>
      <c r="M34" s="107">
        <v>0.5</v>
      </c>
      <c r="N34" s="108">
        <f t="shared" si="5"/>
        <v>0</v>
      </c>
      <c r="O34" s="104">
        <f t="shared" si="7"/>
        <v>0</v>
      </c>
      <c r="P34" s="104">
        <f t="shared" si="8"/>
        <v>0</v>
      </c>
      <c r="Q34" s="177" t="str">
        <f t="shared" si="9"/>
        <v xml:space="preserve">0 </v>
      </c>
      <c r="R34" s="153">
        <f>'Auswahl Produkte'!$E$4*M34</f>
        <v>0</v>
      </c>
      <c r="S34" s="106">
        <f t="shared" si="6"/>
        <v>0</v>
      </c>
    </row>
    <row r="35" spans="1:19" s="94" customFormat="1" ht="30" hidden="1" customHeight="1">
      <c r="A35" s="104"/>
      <c r="B35" s="105"/>
      <c r="C35" s="104"/>
      <c r="D35" s="104"/>
      <c r="E35" s="106"/>
      <c r="F35" s="104"/>
      <c r="G35" s="104"/>
      <c r="H35" s="104"/>
      <c r="I35" s="104"/>
      <c r="J35" s="104"/>
      <c r="K35" s="104"/>
      <c r="L35" s="104"/>
      <c r="M35" s="107">
        <v>0.5</v>
      </c>
      <c r="N35" s="108">
        <f t="shared" si="5"/>
        <v>0</v>
      </c>
      <c r="O35" s="104">
        <f t="shared" si="7"/>
        <v>0</v>
      </c>
      <c r="P35" s="104">
        <f t="shared" si="8"/>
        <v>0</v>
      </c>
      <c r="Q35" s="177" t="str">
        <f t="shared" si="9"/>
        <v xml:space="preserve">0 </v>
      </c>
      <c r="R35" s="153">
        <f>'Auswahl Produkte'!$E$4*M35</f>
        <v>0</v>
      </c>
      <c r="S35" s="106">
        <f t="shared" si="6"/>
        <v>0</v>
      </c>
    </row>
    <row r="36" spans="1:19" s="94" customFormat="1" ht="30" hidden="1" customHeight="1">
      <c r="A36" s="104"/>
      <c r="B36" s="105"/>
      <c r="C36" s="104"/>
      <c r="D36" s="104"/>
      <c r="E36" s="106"/>
      <c r="F36" s="104"/>
      <c r="G36" s="104"/>
      <c r="H36" s="104"/>
      <c r="I36" s="104"/>
      <c r="J36" s="104"/>
      <c r="K36" s="104"/>
      <c r="L36" s="104"/>
      <c r="M36" s="107">
        <v>0.5</v>
      </c>
      <c r="N36" s="108">
        <f t="shared" si="5"/>
        <v>0</v>
      </c>
      <c r="O36" s="104">
        <f t="shared" si="7"/>
        <v>0</v>
      </c>
      <c r="P36" s="104">
        <f t="shared" si="8"/>
        <v>0</v>
      </c>
      <c r="Q36" s="177" t="str">
        <f t="shared" si="9"/>
        <v xml:space="preserve">0 </v>
      </c>
      <c r="R36" s="153">
        <f>'Auswahl Produkte'!$E$4*M36</f>
        <v>0</v>
      </c>
      <c r="S36" s="106">
        <f t="shared" si="6"/>
        <v>0</v>
      </c>
    </row>
    <row r="37" spans="1:19" s="94" customFormat="1" ht="30" hidden="1" customHeight="1">
      <c r="A37" s="104"/>
      <c r="B37" s="105"/>
      <c r="C37" s="104"/>
      <c r="D37" s="104"/>
      <c r="E37" s="106"/>
      <c r="F37" s="104"/>
      <c r="G37" s="104"/>
      <c r="H37" s="104"/>
      <c r="I37" s="104"/>
      <c r="J37" s="104"/>
      <c r="K37" s="104"/>
      <c r="L37" s="104"/>
      <c r="M37" s="107">
        <v>0.5</v>
      </c>
      <c r="N37" s="108">
        <f t="shared" si="5"/>
        <v>0</v>
      </c>
      <c r="O37" s="104">
        <f t="shared" si="7"/>
        <v>0</v>
      </c>
      <c r="P37" s="104">
        <f t="shared" si="8"/>
        <v>0</v>
      </c>
      <c r="Q37" s="177" t="str">
        <f t="shared" si="9"/>
        <v xml:space="preserve">0 </v>
      </c>
      <c r="R37" s="153">
        <f>'Auswahl Produkte'!$E$4*M37</f>
        <v>0</v>
      </c>
      <c r="S37" s="106">
        <f t="shared" si="6"/>
        <v>0</v>
      </c>
    </row>
    <row r="38" spans="1:19" s="94" customFormat="1" ht="30" hidden="1" customHeight="1">
      <c r="A38" s="104"/>
      <c r="B38" s="105"/>
      <c r="C38" s="104"/>
      <c r="D38" s="104"/>
      <c r="E38" s="106"/>
      <c r="F38" s="104"/>
      <c r="G38" s="104"/>
      <c r="H38" s="104"/>
      <c r="I38" s="104"/>
      <c r="J38" s="104"/>
      <c r="K38" s="104"/>
      <c r="L38" s="104"/>
      <c r="M38" s="107">
        <v>0.5</v>
      </c>
      <c r="N38" s="108">
        <f t="shared" si="5"/>
        <v>0</v>
      </c>
      <c r="O38" s="104">
        <f t="shared" si="7"/>
        <v>0</v>
      </c>
      <c r="P38" s="104">
        <f t="shared" si="8"/>
        <v>0</v>
      </c>
      <c r="Q38" s="177" t="str">
        <f t="shared" si="9"/>
        <v xml:space="preserve">0 </v>
      </c>
      <c r="R38" s="153">
        <f>'Auswahl Produkte'!$E$4*M38</f>
        <v>0</v>
      </c>
      <c r="S38" s="106">
        <f t="shared" si="6"/>
        <v>0</v>
      </c>
    </row>
    <row r="39" spans="1:19" s="94" customFormat="1" ht="30" hidden="1" customHeight="1">
      <c r="A39" s="104"/>
      <c r="B39" s="105"/>
      <c r="C39" s="104"/>
      <c r="D39" s="104"/>
      <c r="E39" s="106"/>
      <c r="F39" s="104"/>
      <c r="G39" s="104"/>
      <c r="H39" s="104"/>
      <c r="I39" s="104"/>
      <c r="J39" s="104"/>
      <c r="K39" s="104"/>
      <c r="L39" s="104"/>
      <c r="M39" s="107">
        <v>0.5</v>
      </c>
      <c r="N39" s="108">
        <f t="shared" si="5"/>
        <v>0</v>
      </c>
      <c r="O39" s="104">
        <f t="shared" si="7"/>
        <v>0</v>
      </c>
      <c r="P39" s="104">
        <f t="shared" si="8"/>
        <v>0</v>
      </c>
      <c r="Q39" s="177" t="str">
        <f t="shared" si="9"/>
        <v xml:space="preserve">0 </v>
      </c>
      <c r="R39" s="153">
        <f>'Auswahl Produkte'!$E$4*M39</f>
        <v>0</v>
      </c>
      <c r="S39" s="106">
        <f t="shared" si="6"/>
        <v>0</v>
      </c>
    </row>
    <row r="40" spans="1:19" s="94" customFormat="1" ht="30" hidden="1" customHeight="1">
      <c r="A40" s="104"/>
      <c r="B40" s="105"/>
      <c r="C40" s="104"/>
      <c r="D40" s="104"/>
      <c r="E40" s="106"/>
      <c r="F40" s="104"/>
      <c r="G40" s="104"/>
      <c r="H40" s="104"/>
      <c r="I40" s="104"/>
      <c r="J40" s="104"/>
      <c r="K40" s="104"/>
      <c r="L40" s="104"/>
      <c r="M40" s="107">
        <v>0.5</v>
      </c>
      <c r="N40" s="108">
        <f t="shared" si="5"/>
        <v>0</v>
      </c>
      <c r="O40" s="104">
        <f t="shared" si="7"/>
        <v>0</v>
      </c>
      <c r="P40" s="104">
        <f t="shared" si="8"/>
        <v>0</v>
      </c>
      <c r="Q40" s="177" t="str">
        <f t="shared" si="9"/>
        <v xml:space="preserve">0 </v>
      </c>
      <c r="R40" s="153">
        <f>'Auswahl Produkte'!$E$4*M40</f>
        <v>0</v>
      </c>
      <c r="S40" s="106">
        <f t="shared" si="6"/>
        <v>0</v>
      </c>
    </row>
    <row r="41" spans="1:19" s="94" customFormat="1" ht="30" hidden="1" customHeight="1">
      <c r="A41" s="104"/>
      <c r="B41" s="105"/>
      <c r="C41" s="104"/>
      <c r="D41" s="104"/>
      <c r="E41" s="106"/>
      <c r="F41" s="104"/>
      <c r="G41" s="104"/>
      <c r="H41" s="104"/>
      <c r="I41" s="104"/>
      <c r="J41" s="104"/>
      <c r="K41" s="104"/>
      <c r="L41" s="104"/>
      <c r="M41" s="107">
        <v>0.5</v>
      </c>
      <c r="N41" s="108">
        <f t="shared" si="5"/>
        <v>0</v>
      </c>
      <c r="O41" s="104">
        <f t="shared" si="7"/>
        <v>0</v>
      </c>
      <c r="P41" s="104">
        <f t="shared" si="8"/>
        <v>0</v>
      </c>
      <c r="Q41" s="177" t="str">
        <f t="shared" si="9"/>
        <v xml:space="preserve">0 </v>
      </c>
      <c r="R41" s="153">
        <f>'Auswahl Produkte'!$E$4*M41</f>
        <v>0</v>
      </c>
      <c r="S41" s="106">
        <f t="shared" si="6"/>
        <v>0</v>
      </c>
    </row>
    <row r="42" spans="1:19" s="94" customFormat="1" ht="30" hidden="1" customHeight="1">
      <c r="A42" s="104"/>
      <c r="B42" s="105"/>
      <c r="C42" s="104"/>
      <c r="D42" s="104"/>
      <c r="E42" s="106"/>
      <c r="F42" s="104"/>
      <c r="G42" s="104"/>
      <c r="H42" s="104"/>
      <c r="I42" s="104"/>
      <c r="J42" s="104"/>
      <c r="K42" s="104"/>
      <c r="L42" s="104"/>
      <c r="M42" s="107">
        <v>0.5</v>
      </c>
      <c r="N42" s="108">
        <f t="shared" si="5"/>
        <v>0</v>
      </c>
      <c r="O42" s="104">
        <f t="shared" si="7"/>
        <v>0</v>
      </c>
      <c r="P42" s="104">
        <f t="shared" si="8"/>
        <v>0</v>
      </c>
      <c r="Q42" s="177" t="str">
        <f t="shared" si="9"/>
        <v xml:space="preserve">0 </v>
      </c>
      <c r="R42" s="153">
        <f>'Auswahl Produkte'!$E$4*M42</f>
        <v>0</v>
      </c>
      <c r="S42" s="106">
        <f t="shared" si="6"/>
        <v>0</v>
      </c>
    </row>
    <row r="43" spans="1:19" s="94" customFormat="1" ht="30" hidden="1" customHeight="1">
      <c r="A43" s="104"/>
      <c r="B43" s="105"/>
      <c r="C43" s="104"/>
      <c r="D43" s="104"/>
      <c r="E43" s="106"/>
      <c r="F43" s="104"/>
      <c r="G43" s="104"/>
      <c r="H43" s="104"/>
      <c r="I43" s="104"/>
      <c r="J43" s="104"/>
      <c r="K43" s="104"/>
      <c r="L43" s="104"/>
      <c r="M43" s="107">
        <v>0.5</v>
      </c>
      <c r="N43" s="108">
        <f t="shared" si="5"/>
        <v>0</v>
      </c>
      <c r="O43" s="104">
        <f t="shared" si="7"/>
        <v>0</v>
      </c>
      <c r="P43" s="104">
        <f t="shared" si="8"/>
        <v>0</v>
      </c>
      <c r="Q43" s="177" t="str">
        <f t="shared" si="9"/>
        <v xml:space="preserve">0 </v>
      </c>
      <c r="R43" s="153">
        <f>'Auswahl Produkte'!$E$4*M43</f>
        <v>0</v>
      </c>
      <c r="S43" s="106">
        <f t="shared" si="6"/>
        <v>0</v>
      </c>
    </row>
    <row r="44" spans="1:19" s="94" customFormat="1" ht="30" hidden="1" customHeight="1">
      <c r="A44" s="104"/>
      <c r="B44" s="105"/>
      <c r="C44" s="104"/>
      <c r="D44" s="104"/>
      <c r="E44" s="106"/>
      <c r="F44" s="104"/>
      <c r="G44" s="104"/>
      <c r="H44" s="104"/>
      <c r="I44" s="104"/>
      <c r="J44" s="104"/>
      <c r="K44" s="104"/>
      <c r="L44" s="104"/>
      <c r="M44" s="107">
        <v>0.5</v>
      </c>
      <c r="N44" s="108">
        <f t="shared" si="5"/>
        <v>0</v>
      </c>
      <c r="O44" s="104">
        <f t="shared" si="7"/>
        <v>0</v>
      </c>
      <c r="P44" s="104">
        <f t="shared" si="8"/>
        <v>0</v>
      </c>
      <c r="Q44" s="177" t="str">
        <f t="shared" si="9"/>
        <v xml:space="preserve">0 </v>
      </c>
      <c r="R44" s="153">
        <f>'Auswahl Produkte'!$E$4*M44</f>
        <v>0</v>
      </c>
      <c r="S44" s="106">
        <f t="shared" si="6"/>
        <v>0</v>
      </c>
    </row>
    <row r="45" spans="1:19" s="94" customFormat="1" ht="30" hidden="1" customHeight="1">
      <c r="A45" s="104"/>
      <c r="B45" s="105"/>
      <c r="C45" s="104"/>
      <c r="D45" s="104"/>
      <c r="E45" s="106"/>
      <c r="F45" s="104"/>
      <c r="G45" s="104"/>
      <c r="H45" s="104"/>
      <c r="I45" s="104"/>
      <c r="J45" s="104"/>
      <c r="K45" s="104"/>
      <c r="L45" s="104"/>
      <c r="M45" s="107">
        <v>0.5</v>
      </c>
      <c r="N45" s="108">
        <f t="shared" si="5"/>
        <v>0</v>
      </c>
      <c r="O45" s="104">
        <f t="shared" si="7"/>
        <v>0</v>
      </c>
      <c r="P45" s="104">
        <f t="shared" si="8"/>
        <v>0</v>
      </c>
      <c r="Q45" s="177" t="str">
        <f t="shared" si="9"/>
        <v xml:space="preserve">0 </v>
      </c>
      <c r="R45" s="153">
        <f>'Auswahl Produkte'!$E$4*M45</f>
        <v>0</v>
      </c>
      <c r="S45" s="106">
        <f t="shared" si="6"/>
        <v>0</v>
      </c>
    </row>
    <row r="46" spans="1:19" s="94" customFormat="1" ht="30" hidden="1" customHeight="1">
      <c r="A46" s="104"/>
      <c r="B46" s="105"/>
      <c r="C46" s="104"/>
      <c r="D46" s="104"/>
      <c r="E46" s="106"/>
      <c r="F46" s="104"/>
      <c r="G46" s="104"/>
      <c r="H46" s="104"/>
      <c r="I46" s="104"/>
      <c r="J46" s="104"/>
      <c r="K46" s="104"/>
      <c r="L46" s="104"/>
      <c r="M46" s="107">
        <v>1</v>
      </c>
      <c r="N46" s="108">
        <f t="shared" si="5"/>
        <v>0</v>
      </c>
      <c r="O46" s="104">
        <f t="shared" si="7"/>
        <v>0</v>
      </c>
      <c r="P46" s="104">
        <f t="shared" si="8"/>
        <v>0</v>
      </c>
      <c r="Q46" s="177" t="str">
        <f t="shared" si="9"/>
        <v xml:space="preserve">0 </v>
      </c>
      <c r="R46" s="153">
        <f>'Auswahl Produkte'!$E$4*M46</f>
        <v>0</v>
      </c>
      <c r="S46" s="106">
        <f t="shared" si="6"/>
        <v>0</v>
      </c>
    </row>
    <row r="47" spans="1:19" s="94" customFormat="1" ht="30" hidden="1" customHeight="1">
      <c r="A47" s="104"/>
      <c r="B47" s="105"/>
      <c r="C47" s="104"/>
      <c r="D47" s="104"/>
      <c r="E47" s="106"/>
      <c r="F47" s="104"/>
      <c r="G47" s="104"/>
      <c r="H47" s="104"/>
      <c r="I47" s="104"/>
      <c r="J47" s="104"/>
      <c r="K47" s="104"/>
      <c r="L47" s="104"/>
      <c r="M47" s="107">
        <v>0.5</v>
      </c>
      <c r="N47" s="108">
        <f t="shared" si="5"/>
        <v>0</v>
      </c>
      <c r="O47" s="104">
        <f t="shared" si="7"/>
        <v>0</v>
      </c>
      <c r="P47" s="104">
        <f t="shared" si="8"/>
        <v>0</v>
      </c>
      <c r="Q47" s="177" t="str">
        <f t="shared" si="9"/>
        <v xml:space="preserve">0 </v>
      </c>
      <c r="R47" s="153">
        <f>'Auswahl Produkte'!$E$4*M47</f>
        <v>0</v>
      </c>
      <c r="S47" s="106">
        <f t="shared" si="6"/>
        <v>0</v>
      </c>
    </row>
    <row r="48" spans="1:19" s="94" customFormat="1" ht="30" hidden="1" customHeight="1">
      <c r="A48" s="104"/>
      <c r="B48" s="105"/>
      <c r="C48" s="104"/>
      <c r="D48" s="104"/>
      <c r="E48" s="106"/>
      <c r="F48" s="104"/>
      <c r="G48" s="104"/>
      <c r="H48" s="104"/>
      <c r="I48" s="104"/>
      <c r="J48" s="104"/>
      <c r="K48" s="104"/>
      <c r="L48" s="104"/>
      <c r="M48" s="107">
        <v>1</v>
      </c>
      <c r="N48" s="108">
        <f t="shared" si="5"/>
        <v>0</v>
      </c>
      <c r="O48" s="104">
        <f t="shared" si="7"/>
        <v>0</v>
      </c>
      <c r="P48" s="104">
        <f t="shared" si="8"/>
        <v>0</v>
      </c>
      <c r="Q48" s="177" t="str">
        <f t="shared" si="9"/>
        <v xml:space="preserve">0 </v>
      </c>
      <c r="R48" s="153">
        <f>'Auswahl Produkte'!$E$4*M48</f>
        <v>0</v>
      </c>
      <c r="S48" s="106">
        <f t="shared" si="6"/>
        <v>0</v>
      </c>
    </row>
    <row r="49" spans="1:19" s="94" customFormat="1" ht="30" hidden="1" customHeight="1">
      <c r="A49" s="104"/>
      <c r="B49" s="105"/>
      <c r="C49" s="104"/>
      <c r="D49" s="104"/>
      <c r="E49" s="106"/>
      <c r="F49" s="104"/>
      <c r="G49" s="104"/>
      <c r="H49" s="104"/>
      <c r="I49" s="104"/>
      <c r="J49" s="104"/>
      <c r="K49" s="104"/>
      <c r="L49" s="104"/>
      <c r="M49" s="107">
        <v>0.5</v>
      </c>
      <c r="N49" s="108">
        <f t="shared" si="5"/>
        <v>0</v>
      </c>
      <c r="O49" s="104">
        <f t="shared" si="7"/>
        <v>0</v>
      </c>
      <c r="P49" s="104">
        <f t="shared" si="8"/>
        <v>0</v>
      </c>
      <c r="Q49" s="177" t="str">
        <f t="shared" si="9"/>
        <v xml:space="preserve">0 </v>
      </c>
      <c r="R49" s="153">
        <f>'Auswahl Produkte'!$E$4*M49</f>
        <v>0</v>
      </c>
      <c r="S49" s="106">
        <f t="shared" si="6"/>
        <v>0</v>
      </c>
    </row>
    <row r="50" spans="1:19" s="94" customFormat="1" ht="30" hidden="1" customHeight="1">
      <c r="A50" s="104"/>
      <c r="B50" s="105"/>
      <c r="C50" s="104"/>
      <c r="D50" s="104"/>
      <c r="E50" s="106"/>
      <c r="F50" s="104"/>
      <c r="G50" s="104"/>
      <c r="H50" s="104"/>
      <c r="I50" s="104"/>
      <c r="J50" s="104"/>
      <c r="K50" s="104"/>
      <c r="L50" s="104"/>
      <c r="M50" s="107">
        <v>0.5</v>
      </c>
      <c r="N50" s="108">
        <f t="shared" si="5"/>
        <v>0</v>
      </c>
      <c r="O50" s="104">
        <f t="shared" si="7"/>
        <v>0</v>
      </c>
      <c r="P50" s="104">
        <f t="shared" si="8"/>
        <v>0</v>
      </c>
      <c r="Q50" s="177" t="str">
        <f t="shared" si="9"/>
        <v xml:space="preserve">0 </v>
      </c>
      <c r="R50" s="153">
        <f>'Auswahl Produkte'!$E$4*M50</f>
        <v>0</v>
      </c>
      <c r="S50" s="106">
        <f t="shared" si="6"/>
        <v>0</v>
      </c>
    </row>
    <row r="51" spans="1:19" s="94" customFormat="1" ht="30" hidden="1" customHeight="1">
      <c r="A51" s="104"/>
      <c r="B51" s="105"/>
      <c r="C51" s="104"/>
      <c r="D51" s="104"/>
      <c r="E51" s="106"/>
      <c r="F51" s="104"/>
      <c r="G51" s="104"/>
      <c r="H51" s="104"/>
      <c r="I51" s="104"/>
      <c r="J51" s="104"/>
      <c r="K51" s="104"/>
      <c r="L51" s="104"/>
      <c r="M51" s="107">
        <v>0.5</v>
      </c>
      <c r="N51" s="108">
        <f t="shared" si="5"/>
        <v>0</v>
      </c>
      <c r="O51" s="104">
        <f t="shared" si="7"/>
        <v>0</v>
      </c>
      <c r="P51" s="104">
        <f t="shared" si="8"/>
        <v>0</v>
      </c>
      <c r="Q51" s="177" t="str">
        <f t="shared" si="9"/>
        <v xml:space="preserve">0 </v>
      </c>
      <c r="R51" s="153">
        <f>'Auswahl Produkte'!$E$4*M51</f>
        <v>0</v>
      </c>
      <c r="S51" s="106">
        <f t="shared" si="6"/>
        <v>0</v>
      </c>
    </row>
    <row r="52" spans="1:19" s="94" customFormat="1" ht="30" hidden="1" customHeight="1">
      <c r="A52" s="104"/>
      <c r="B52" s="105"/>
      <c r="C52" s="104"/>
      <c r="D52" s="104"/>
      <c r="E52" s="106"/>
      <c r="F52" s="104"/>
      <c r="G52" s="104"/>
      <c r="H52" s="104"/>
      <c r="I52" s="104"/>
      <c r="J52" s="104"/>
      <c r="K52" s="104"/>
      <c r="L52" s="104"/>
      <c r="M52" s="107">
        <v>0.5</v>
      </c>
      <c r="N52" s="108">
        <f t="shared" si="5"/>
        <v>0</v>
      </c>
      <c r="O52" s="104">
        <f t="shared" si="7"/>
        <v>0</v>
      </c>
      <c r="P52" s="104">
        <f t="shared" si="8"/>
        <v>0</v>
      </c>
      <c r="Q52" s="177" t="str">
        <f t="shared" si="9"/>
        <v xml:space="preserve">0 </v>
      </c>
      <c r="R52" s="153">
        <f>'Auswahl Produkte'!$E$4*M52</f>
        <v>0</v>
      </c>
      <c r="S52" s="106">
        <f t="shared" si="6"/>
        <v>0</v>
      </c>
    </row>
    <row r="53" spans="1:19" s="94" customFormat="1" ht="30" hidden="1" customHeight="1">
      <c r="A53" s="104"/>
      <c r="B53" s="105"/>
      <c r="C53" s="104"/>
      <c r="D53" s="104"/>
      <c r="E53" s="106"/>
      <c r="F53" s="104"/>
      <c r="G53" s="104"/>
      <c r="H53" s="104"/>
      <c r="I53" s="104"/>
      <c r="J53" s="104"/>
      <c r="K53" s="104"/>
      <c r="L53" s="104"/>
      <c r="M53" s="107">
        <v>0.5</v>
      </c>
      <c r="N53" s="108">
        <f t="shared" si="5"/>
        <v>0</v>
      </c>
      <c r="O53" s="104">
        <f t="shared" si="7"/>
        <v>0</v>
      </c>
      <c r="P53" s="104">
        <f t="shared" si="8"/>
        <v>0</v>
      </c>
      <c r="Q53" s="177" t="str">
        <f t="shared" si="9"/>
        <v xml:space="preserve">0 </v>
      </c>
      <c r="R53" s="153">
        <f>'Auswahl Produkte'!$E$4*M53</f>
        <v>0</v>
      </c>
      <c r="S53" s="106">
        <f t="shared" si="6"/>
        <v>0</v>
      </c>
    </row>
    <row r="54" spans="1:19" s="94" customFormat="1" ht="30" hidden="1" customHeight="1">
      <c r="A54" s="104"/>
      <c r="B54" s="105"/>
      <c r="C54" s="104"/>
      <c r="D54" s="104"/>
      <c r="E54" s="106"/>
      <c r="F54" s="104"/>
      <c r="G54" s="104"/>
      <c r="H54" s="104"/>
      <c r="I54" s="104"/>
      <c r="J54" s="104"/>
      <c r="K54" s="104"/>
      <c r="L54" s="104"/>
      <c r="M54" s="107">
        <v>0.5</v>
      </c>
      <c r="N54" s="108">
        <f t="shared" si="5"/>
        <v>0</v>
      </c>
      <c r="O54" s="104">
        <f t="shared" si="7"/>
        <v>0</v>
      </c>
      <c r="P54" s="104">
        <f t="shared" si="8"/>
        <v>0</v>
      </c>
      <c r="Q54" s="177" t="str">
        <f t="shared" si="9"/>
        <v xml:space="preserve">0 </v>
      </c>
      <c r="R54" s="153">
        <f>'Auswahl Produkte'!$E$4*M54</f>
        <v>0</v>
      </c>
      <c r="S54" s="106">
        <f t="shared" si="6"/>
        <v>0</v>
      </c>
    </row>
    <row r="55" spans="1:19" s="94" customFormat="1" ht="30" hidden="1" customHeight="1">
      <c r="A55" s="104"/>
      <c r="B55" s="105"/>
      <c r="C55" s="104"/>
      <c r="D55" s="104"/>
      <c r="E55" s="106"/>
      <c r="F55" s="104"/>
      <c r="G55" s="104"/>
      <c r="H55" s="104"/>
      <c r="I55" s="104"/>
      <c r="J55" s="104"/>
      <c r="K55" s="104"/>
      <c r="L55" s="104"/>
      <c r="M55" s="107">
        <v>0.5</v>
      </c>
      <c r="N55" s="108">
        <f t="shared" si="5"/>
        <v>0</v>
      </c>
      <c r="O55" s="104">
        <f t="shared" si="7"/>
        <v>0</v>
      </c>
      <c r="P55" s="104">
        <f t="shared" si="8"/>
        <v>0</v>
      </c>
      <c r="Q55" s="177" t="str">
        <f t="shared" si="9"/>
        <v xml:space="preserve">0 </v>
      </c>
      <c r="R55" s="153">
        <f>'Auswahl Produkte'!$E$4*M55</f>
        <v>0</v>
      </c>
      <c r="S55" s="106">
        <f t="shared" si="6"/>
        <v>0</v>
      </c>
    </row>
    <row r="56" spans="1:19" s="94" customFormat="1" ht="30" hidden="1" customHeight="1">
      <c r="A56" s="104"/>
      <c r="B56" s="105"/>
      <c r="C56" s="104"/>
      <c r="D56" s="104"/>
      <c r="E56" s="106"/>
      <c r="F56" s="104"/>
      <c r="G56" s="104"/>
      <c r="H56" s="104"/>
      <c r="I56" s="104"/>
      <c r="J56" s="104"/>
      <c r="K56" s="104"/>
      <c r="L56" s="104"/>
      <c r="M56" s="107">
        <v>0.5</v>
      </c>
      <c r="N56" s="108">
        <f t="shared" si="5"/>
        <v>0</v>
      </c>
      <c r="O56" s="104">
        <f t="shared" si="7"/>
        <v>0</v>
      </c>
      <c r="P56" s="104">
        <f t="shared" si="8"/>
        <v>0</v>
      </c>
      <c r="Q56" s="177" t="str">
        <f t="shared" si="9"/>
        <v xml:space="preserve">0 </v>
      </c>
      <c r="R56" s="153">
        <f>'Auswahl Produkte'!$E$4*M56</f>
        <v>0</v>
      </c>
      <c r="S56" s="106">
        <f t="shared" si="6"/>
        <v>0</v>
      </c>
    </row>
    <row r="57" spans="1:19" s="94" customFormat="1" ht="30" hidden="1" customHeight="1">
      <c r="A57" s="104"/>
      <c r="B57" s="105"/>
      <c r="C57" s="104"/>
      <c r="D57" s="104"/>
      <c r="E57" s="106"/>
      <c r="F57" s="104"/>
      <c r="G57" s="104"/>
      <c r="H57" s="104"/>
      <c r="I57" s="104"/>
      <c r="J57" s="104"/>
      <c r="K57" s="104"/>
      <c r="L57" s="104"/>
      <c r="M57" s="107">
        <v>0.5</v>
      </c>
      <c r="N57" s="108">
        <f t="shared" si="5"/>
        <v>0</v>
      </c>
      <c r="O57" s="104">
        <f t="shared" si="7"/>
        <v>0</v>
      </c>
      <c r="P57" s="104">
        <f t="shared" si="8"/>
        <v>0</v>
      </c>
      <c r="Q57" s="177" t="str">
        <f t="shared" si="9"/>
        <v xml:space="preserve">0 </v>
      </c>
      <c r="R57" s="153">
        <f>'Auswahl Produkte'!$E$4*M57</f>
        <v>0</v>
      </c>
      <c r="S57" s="106">
        <f t="shared" si="6"/>
        <v>0</v>
      </c>
    </row>
    <row r="58" spans="1:19" s="94" customFormat="1" ht="30" hidden="1" customHeight="1">
      <c r="A58" s="104"/>
      <c r="B58" s="105"/>
      <c r="C58" s="104"/>
      <c r="D58" s="104"/>
      <c r="E58" s="106"/>
      <c r="F58" s="104"/>
      <c r="G58" s="104"/>
      <c r="H58" s="104"/>
      <c r="I58" s="104"/>
      <c r="J58" s="104"/>
      <c r="K58" s="104"/>
      <c r="L58" s="104"/>
      <c r="M58" s="107">
        <v>0.5</v>
      </c>
      <c r="N58" s="108">
        <f t="shared" si="5"/>
        <v>0</v>
      </c>
      <c r="O58" s="104">
        <f t="shared" si="7"/>
        <v>0</v>
      </c>
      <c r="P58" s="104">
        <f t="shared" si="8"/>
        <v>0</v>
      </c>
      <c r="Q58" s="177" t="str">
        <f t="shared" si="9"/>
        <v xml:space="preserve">0 </v>
      </c>
      <c r="R58" s="153">
        <f>'Auswahl Produkte'!$E$4*M58</f>
        <v>0</v>
      </c>
      <c r="S58" s="106">
        <f t="shared" si="6"/>
        <v>0</v>
      </c>
    </row>
    <row r="59" spans="1:19" s="94" customFormat="1" ht="30" hidden="1" customHeight="1">
      <c r="A59" s="104"/>
      <c r="B59" s="105"/>
      <c r="C59" s="104"/>
      <c r="D59" s="104"/>
      <c r="E59" s="106"/>
      <c r="F59" s="104"/>
      <c r="G59" s="104"/>
      <c r="H59" s="104"/>
      <c r="I59" s="104"/>
      <c r="J59" s="104"/>
      <c r="K59" s="104"/>
      <c r="L59" s="104"/>
      <c r="M59" s="107">
        <v>0.5</v>
      </c>
      <c r="N59" s="108">
        <f t="shared" si="5"/>
        <v>0</v>
      </c>
      <c r="O59" s="104">
        <f t="shared" si="7"/>
        <v>0</v>
      </c>
      <c r="P59" s="104">
        <f t="shared" si="8"/>
        <v>0</v>
      </c>
      <c r="Q59" s="177" t="str">
        <f t="shared" si="9"/>
        <v xml:space="preserve">0 </v>
      </c>
      <c r="R59" s="153">
        <f>'Auswahl Produkte'!$E$4*M59</f>
        <v>0</v>
      </c>
      <c r="S59" s="106">
        <f t="shared" si="6"/>
        <v>0</v>
      </c>
    </row>
    <row r="60" spans="1:19" s="94" customFormat="1" ht="30" hidden="1" customHeight="1">
      <c r="A60" s="104"/>
      <c r="B60" s="105"/>
      <c r="C60" s="104"/>
      <c r="D60" s="104"/>
      <c r="E60" s="106"/>
      <c r="F60" s="104"/>
      <c r="G60" s="104"/>
      <c r="H60" s="104"/>
      <c r="I60" s="104"/>
      <c r="J60" s="104"/>
      <c r="K60" s="104"/>
      <c r="L60" s="104"/>
      <c r="M60" s="107">
        <v>0.5</v>
      </c>
      <c r="N60" s="108">
        <f t="shared" si="5"/>
        <v>0</v>
      </c>
      <c r="O60" s="104">
        <f t="shared" si="7"/>
        <v>0</v>
      </c>
      <c r="P60" s="104">
        <f t="shared" si="8"/>
        <v>0</v>
      </c>
      <c r="Q60" s="177" t="str">
        <f t="shared" si="9"/>
        <v xml:space="preserve">0 </v>
      </c>
      <c r="R60" s="153">
        <f>'Auswahl Produkte'!$E$4*M60</f>
        <v>0</v>
      </c>
      <c r="S60" s="106">
        <f t="shared" si="6"/>
        <v>0</v>
      </c>
    </row>
    <row r="61" spans="1:19" s="94" customFormat="1" ht="30" hidden="1" customHeight="1">
      <c r="A61" s="104"/>
      <c r="B61" s="105"/>
      <c r="C61" s="104"/>
      <c r="D61" s="104"/>
      <c r="E61" s="106"/>
      <c r="F61" s="104"/>
      <c r="G61" s="104"/>
      <c r="H61" s="104"/>
      <c r="I61" s="104"/>
      <c r="J61" s="104"/>
      <c r="K61" s="104"/>
      <c r="L61" s="104"/>
      <c r="M61" s="107">
        <v>0.5</v>
      </c>
      <c r="N61" s="108">
        <f t="shared" si="5"/>
        <v>0</v>
      </c>
      <c r="O61" s="104">
        <f t="shared" si="7"/>
        <v>0</v>
      </c>
      <c r="P61" s="104">
        <f t="shared" si="8"/>
        <v>0</v>
      </c>
      <c r="Q61" s="177" t="str">
        <f t="shared" si="9"/>
        <v xml:space="preserve">0 </v>
      </c>
      <c r="R61" s="153">
        <f>'Auswahl Produkte'!$E$4*M61</f>
        <v>0</v>
      </c>
      <c r="S61" s="106">
        <f t="shared" si="6"/>
        <v>0</v>
      </c>
    </row>
    <row r="62" spans="1:19" s="94" customFormat="1" ht="30" hidden="1" customHeight="1">
      <c r="A62" s="104"/>
      <c r="B62" s="105"/>
      <c r="C62" s="104"/>
      <c r="D62" s="104"/>
      <c r="E62" s="106"/>
      <c r="F62" s="104"/>
      <c r="G62" s="104"/>
      <c r="H62" s="104"/>
      <c r="I62" s="104"/>
      <c r="J62" s="104"/>
      <c r="K62" s="104"/>
      <c r="L62" s="104"/>
      <c r="M62" s="107">
        <v>0.5</v>
      </c>
      <c r="N62" s="108">
        <f t="shared" si="5"/>
        <v>0</v>
      </c>
      <c r="O62" s="104">
        <f t="shared" si="7"/>
        <v>0</v>
      </c>
      <c r="P62" s="104">
        <f t="shared" si="8"/>
        <v>0</v>
      </c>
      <c r="Q62" s="177" t="str">
        <f t="shared" si="9"/>
        <v xml:space="preserve">0 </v>
      </c>
      <c r="R62" s="153">
        <f>'Auswahl Produkte'!$E$4*M62</f>
        <v>0</v>
      </c>
      <c r="S62" s="106">
        <f t="shared" si="6"/>
        <v>0</v>
      </c>
    </row>
    <row r="63" spans="1:19" s="94" customFormat="1" ht="30" hidden="1" customHeight="1">
      <c r="A63" s="104"/>
      <c r="B63" s="105"/>
      <c r="C63" s="104"/>
      <c r="D63" s="104"/>
      <c r="E63" s="106"/>
      <c r="F63" s="104"/>
      <c r="G63" s="104"/>
      <c r="H63" s="104"/>
      <c r="I63" s="104"/>
      <c r="J63" s="104"/>
      <c r="K63" s="104"/>
      <c r="L63" s="104"/>
      <c r="M63" s="107">
        <v>0.5</v>
      </c>
      <c r="N63" s="108">
        <f t="shared" si="5"/>
        <v>0</v>
      </c>
      <c r="O63" s="104">
        <f t="shared" si="7"/>
        <v>0</v>
      </c>
      <c r="P63" s="104">
        <f t="shared" si="8"/>
        <v>0</v>
      </c>
      <c r="Q63" s="177" t="str">
        <f t="shared" si="9"/>
        <v xml:space="preserve">0 </v>
      </c>
      <c r="R63" s="153">
        <f>'Auswahl Produkte'!$E$4*M63</f>
        <v>0</v>
      </c>
      <c r="S63" s="106">
        <f t="shared" si="6"/>
        <v>0</v>
      </c>
    </row>
    <row r="64" spans="1:19" s="94" customFormat="1" ht="30" hidden="1" customHeight="1">
      <c r="A64" s="104"/>
      <c r="B64" s="105"/>
      <c r="C64" s="104"/>
      <c r="D64" s="104"/>
      <c r="E64" s="106"/>
      <c r="F64" s="104"/>
      <c r="G64" s="104"/>
      <c r="H64" s="104"/>
      <c r="I64" s="104"/>
      <c r="J64" s="104"/>
      <c r="K64" s="104"/>
      <c r="L64" s="104"/>
      <c r="M64" s="107">
        <v>0.5</v>
      </c>
      <c r="N64" s="108">
        <f t="shared" si="5"/>
        <v>0</v>
      </c>
      <c r="O64" s="104">
        <f t="shared" si="7"/>
        <v>0</v>
      </c>
      <c r="P64" s="104">
        <f t="shared" si="8"/>
        <v>0</v>
      </c>
      <c r="Q64" s="177" t="str">
        <f t="shared" si="9"/>
        <v xml:space="preserve">0 </v>
      </c>
      <c r="R64" s="153">
        <f>'Auswahl Produkte'!$E$4*M64</f>
        <v>0</v>
      </c>
      <c r="S64" s="106">
        <f t="shared" si="6"/>
        <v>0</v>
      </c>
    </row>
    <row r="65" spans="1:16339" s="94" customFormat="1" ht="30" hidden="1" customHeight="1">
      <c r="A65" s="104"/>
      <c r="B65" s="105"/>
      <c r="C65" s="104"/>
      <c r="D65" s="104"/>
      <c r="E65" s="106"/>
      <c r="F65" s="104"/>
      <c r="G65" s="104"/>
      <c r="H65" s="104"/>
      <c r="I65" s="104"/>
      <c r="J65" s="104"/>
      <c r="K65" s="104"/>
      <c r="L65" s="104"/>
      <c r="M65" s="107">
        <v>0.5</v>
      </c>
      <c r="N65" s="108">
        <f t="shared" si="5"/>
        <v>0</v>
      </c>
      <c r="O65" s="104">
        <f t="shared" ref="O65:O70" si="10">F65*M65</f>
        <v>0</v>
      </c>
      <c r="P65" s="104"/>
      <c r="Q65" s="109" t="str">
        <f t="shared" ref="Q65:Q70" si="11">CONCATENATE(O65," ",G65)</f>
        <v xml:space="preserve">0 </v>
      </c>
      <c r="R65" s="104">
        <f>'Auswahl Produkte'!$E$4*M65</f>
        <v>0</v>
      </c>
      <c r="S65" s="106">
        <f t="shared" si="6"/>
        <v>0</v>
      </c>
    </row>
    <row r="66" spans="1:16339" s="94" customFormat="1" ht="30" hidden="1" customHeight="1">
      <c r="A66" s="104"/>
      <c r="B66" s="105"/>
      <c r="C66" s="104"/>
      <c r="D66" s="104"/>
      <c r="E66" s="106"/>
      <c r="F66" s="104"/>
      <c r="G66" s="104"/>
      <c r="H66" s="104"/>
      <c r="I66" s="104"/>
      <c r="J66" s="104"/>
      <c r="K66" s="104"/>
      <c r="L66" s="104"/>
      <c r="M66" s="107">
        <v>0.5</v>
      </c>
      <c r="N66" s="108">
        <f t="shared" si="5"/>
        <v>0</v>
      </c>
      <c r="O66" s="104">
        <f t="shared" si="10"/>
        <v>0</v>
      </c>
      <c r="P66" s="104"/>
      <c r="Q66" s="109" t="str">
        <f t="shared" si="11"/>
        <v xml:space="preserve">0 </v>
      </c>
      <c r="R66" s="104">
        <f>'Auswahl Produkte'!$E$4*M66</f>
        <v>0</v>
      </c>
      <c r="S66" s="106">
        <f t="shared" si="6"/>
        <v>0</v>
      </c>
    </row>
    <row r="67" spans="1:16339" s="94" customFormat="1" ht="30" hidden="1" customHeight="1">
      <c r="A67" s="104"/>
      <c r="B67" s="105"/>
      <c r="C67" s="104"/>
      <c r="D67" s="104"/>
      <c r="E67" s="106"/>
      <c r="F67" s="104"/>
      <c r="G67" s="104"/>
      <c r="H67" s="104"/>
      <c r="I67" s="104"/>
      <c r="J67" s="104"/>
      <c r="K67" s="104"/>
      <c r="L67" s="104"/>
      <c r="M67" s="107">
        <v>0.5</v>
      </c>
      <c r="N67" s="108">
        <f t="shared" si="5"/>
        <v>0</v>
      </c>
      <c r="O67" s="104">
        <f t="shared" si="10"/>
        <v>0</v>
      </c>
      <c r="P67" s="104"/>
      <c r="Q67" s="109" t="str">
        <f t="shared" si="11"/>
        <v xml:space="preserve">0 </v>
      </c>
      <c r="R67" s="104">
        <f>'Auswahl Produkte'!$E$4*M67</f>
        <v>0</v>
      </c>
      <c r="S67" s="106">
        <f t="shared" si="6"/>
        <v>0</v>
      </c>
    </row>
    <row r="68" spans="1:16339" s="94" customFormat="1" ht="30" hidden="1" customHeight="1">
      <c r="A68" s="104"/>
      <c r="B68" s="105"/>
      <c r="C68" s="104"/>
      <c r="D68" s="104"/>
      <c r="E68" s="106"/>
      <c r="F68" s="104"/>
      <c r="G68" s="104"/>
      <c r="H68" s="104"/>
      <c r="I68" s="104"/>
      <c r="J68" s="104"/>
      <c r="K68" s="104"/>
      <c r="L68" s="104"/>
      <c r="M68" s="107">
        <v>0.5</v>
      </c>
      <c r="N68" s="108">
        <f t="shared" si="5"/>
        <v>0</v>
      </c>
      <c r="O68" s="104">
        <f t="shared" si="10"/>
        <v>0</v>
      </c>
      <c r="P68" s="104"/>
      <c r="Q68" s="109" t="str">
        <f t="shared" si="11"/>
        <v xml:space="preserve">0 </v>
      </c>
      <c r="R68" s="104">
        <f>'Auswahl Produkte'!$E$4*M68</f>
        <v>0</v>
      </c>
      <c r="S68" s="106">
        <f t="shared" si="6"/>
        <v>0</v>
      </c>
    </row>
    <row r="69" spans="1:16339" s="94" customFormat="1" ht="30" hidden="1" customHeight="1">
      <c r="A69" s="104"/>
      <c r="B69" s="105"/>
      <c r="C69" s="104"/>
      <c r="D69" s="104"/>
      <c r="E69" s="106"/>
      <c r="F69" s="104"/>
      <c r="G69" s="104"/>
      <c r="H69" s="104"/>
      <c r="I69" s="104"/>
      <c r="J69" s="104"/>
      <c r="K69" s="104"/>
      <c r="L69" s="104"/>
      <c r="M69" s="107">
        <v>0.5</v>
      </c>
      <c r="N69" s="108">
        <f t="shared" si="5"/>
        <v>0</v>
      </c>
      <c r="O69" s="104">
        <f t="shared" si="10"/>
        <v>0</v>
      </c>
      <c r="P69" s="104"/>
      <c r="Q69" s="109" t="str">
        <f t="shared" si="11"/>
        <v xml:space="preserve">0 </v>
      </c>
      <c r="R69" s="104">
        <f>'Auswahl Produkte'!$E$4*M69</f>
        <v>0</v>
      </c>
      <c r="S69" s="106">
        <f t="shared" si="6"/>
        <v>0</v>
      </c>
    </row>
    <row r="70" spans="1:16339" s="94" customFormat="1" ht="30" hidden="1" customHeight="1">
      <c r="A70" s="104"/>
      <c r="B70" s="105"/>
      <c r="C70" s="104"/>
      <c r="D70" s="104"/>
      <c r="E70" s="106"/>
      <c r="F70" s="104"/>
      <c r="G70" s="104"/>
      <c r="H70" s="104"/>
      <c r="I70" s="104"/>
      <c r="J70" s="104"/>
      <c r="K70" s="104"/>
      <c r="L70" s="104"/>
      <c r="M70" s="107">
        <v>0.5</v>
      </c>
      <c r="N70" s="108">
        <f t="shared" si="5"/>
        <v>0</v>
      </c>
      <c r="O70" s="104">
        <f t="shared" si="10"/>
        <v>0</v>
      </c>
      <c r="P70" s="104"/>
      <c r="Q70" s="109" t="str">
        <f t="shared" si="11"/>
        <v xml:space="preserve">0 </v>
      </c>
      <c r="R70" s="104">
        <f>'Auswahl Produkte'!$E$4*M70</f>
        <v>0</v>
      </c>
      <c r="S70" s="106">
        <f t="shared" si="6"/>
        <v>0</v>
      </c>
    </row>
    <row r="71" spans="1:16339" s="224" customFormat="1" ht="22" customHeight="1">
      <c r="A71" s="204" t="s">
        <v>804</v>
      </c>
      <c r="B71" s="154"/>
      <c r="C71" s="155"/>
      <c r="D71" s="155" t="s">
        <v>822</v>
      </c>
      <c r="E71" s="205"/>
      <c r="F71" s="155"/>
      <c r="G71" s="155"/>
      <c r="H71" s="155"/>
      <c r="I71" s="206"/>
      <c r="J71" s="204"/>
      <c r="K71" s="204"/>
      <c r="L71" s="155"/>
      <c r="M71" s="230"/>
      <c r="N71" s="158"/>
      <c r="O71" s="155">
        <f>SUM(O27:O70)</f>
        <v>0</v>
      </c>
      <c r="P71" s="155"/>
      <c r="Q71" s="206" t="str">
        <f>CONCATENATE(O71," g")</f>
        <v>0 g</v>
      </c>
      <c r="R71" s="204"/>
      <c r="S71" s="205">
        <f>SUM(S27:S70)</f>
        <v>0</v>
      </c>
    </row>
    <row r="72" spans="1:16339" ht="37.5" customHeight="1">
      <c r="A72" s="424" t="e">
        <f>#REF!</f>
        <v>#REF!</v>
      </c>
      <c r="B72" s="425"/>
      <c r="C72" s="425"/>
      <c r="D72" s="425"/>
      <c r="E72" s="426"/>
      <c r="F72" s="425"/>
      <c r="G72" s="425"/>
      <c r="H72" s="425"/>
      <c r="I72" s="427"/>
      <c r="J72" s="425"/>
      <c r="K72" s="426"/>
      <c r="L72" s="425"/>
      <c r="M72" s="426"/>
      <c r="N72" s="425"/>
      <c r="O72" s="425"/>
      <c r="P72" s="425"/>
      <c r="Q72" s="426"/>
      <c r="R72" s="426"/>
      <c r="S72" s="428"/>
    </row>
    <row r="73" spans="1:16339" s="94" customFormat="1" ht="30" hidden="1" customHeight="1">
      <c r="A73" s="104"/>
      <c r="B73" s="105"/>
      <c r="C73" s="104"/>
      <c r="D73" s="104"/>
      <c r="E73" s="106"/>
      <c r="F73" s="104"/>
      <c r="G73" s="104"/>
      <c r="H73" s="104"/>
      <c r="I73" s="104"/>
      <c r="J73" s="104"/>
      <c r="K73" s="104"/>
      <c r="L73" s="104"/>
      <c r="M73" s="107"/>
      <c r="N73" s="108"/>
      <c r="O73" s="104"/>
      <c r="P73" s="104"/>
      <c r="Q73" s="109"/>
      <c r="R73" s="104"/>
      <c r="S73" s="106"/>
    </row>
    <row r="74" spans="1:16339" s="94" customFormat="1" ht="30" hidden="1" customHeight="1">
      <c r="A74" s="104"/>
      <c r="B74" s="105"/>
      <c r="C74" s="104"/>
      <c r="D74" s="104"/>
      <c r="E74" s="106"/>
      <c r="F74" s="104"/>
      <c r="G74" s="104"/>
      <c r="H74" s="104"/>
      <c r="I74" s="104"/>
      <c r="J74" s="104"/>
      <c r="K74" s="104"/>
      <c r="L74" s="104"/>
      <c r="M74" s="107"/>
      <c r="N74" s="108"/>
      <c r="O74" s="104"/>
      <c r="P74" s="104"/>
      <c r="Q74" s="109"/>
      <c r="R74" s="104"/>
      <c r="S74" s="106"/>
    </row>
    <row r="75" spans="1:16339" s="94" customFormat="1" ht="30" hidden="1" customHeight="1">
      <c r="A75" s="104"/>
      <c r="B75" s="105"/>
      <c r="C75" s="104"/>
      <c r="D75" s="104"/>
      <c r="E75" s="106"/>
      <c r="F75" s="104"/>
      <c r="G75" s="104"/>
      <c r="H75" s="104"/>
      <c r="I75" s="104"/>
      <c r="J75" s="104"/>
      <c r="K75" s="104"/>
      <c r="L75" s="104"/>
      <c r="M75" s="107"/>
      <c r="N75" s="108"/>
      <c r="O75" s="104"/>
      <c r="P75" s="104"/>
      <c r="Q75" s="109"/>
      <c r="R75" s="104"/>
      <c r="S75" s="106"/>
    </row>
    <row r="76" spans="1:16339" s="15" customFormat="1" ht="30" customHeight="1">
      <c r="A76" s="215" t="s">
        <v>761</v>
      </c>
      <c r="B76" s="100" t="s">
        <v>360</v>
      </c>
      <c r="C76" s="99" t="s">
        <v>575</v>
      </c>
      <c r="D76" s="99" t="s">
        <v>576</v>
      </c>
      <c r="E76" s="216" t="s">
        <v>793</v>
      </c>
      <c r="F76" s="101"/>
      <c r="G76" s="102"/>
      <c r="H76" s="99"/>
      <c r="I76" s="218" t="s">
        <v>703</v>
      </c>
      <c r="J76" s="215"/>
      <c r="K76" s="215" t="s">
        <v>759</v>
      </c>
      <c r="L76" s="99"/>
      <c r="M76" s="219" t="s">
        <v>525</v>
      </c>
      <c r="N76" s="103" t="s">
        <v>524</v>
      </c>
      <c r="O76" s="99" t="s">
        <v>751</v>
      </c>
      <c r="P76" s="99"/>
      <c r="Q76" s="215" t="s">
        <v>11</v>
      </c>
      <c r="R76" s="215" t="s">
        <v>824</v>
      </c>
      <c r="S76" s="215" t="s">
        <v>12</v>
      </c>
      <c r="T76" s="221"/>
      <c r="U76" s="18"/>
      <c r="V76" s="222"/>
      <c r="W76" s="18"/>
      <c r="X76" s="18"/>
      <c r="Y76" s="18"/>
      <c r="Z76" s="18"/>
      <c r="AA76" s="18"/>
      <c r="AB76" s="18"/>
      <c r="AC76" s="18"/>
      <c r="AD76" s="18"/>
      <c r="AE76" s="18"/>
      <c r="AF76" s="18"/>
      <c r="AG76" s="18"/>
      <c r="AH76" s="18"/>
      <c r="AI76" s="18"/>
      <c r="AJ76" s="18"/>
      <c r="AK76" s="18"/>
      <c r="AL76" s="18"/>
      <c r="AM76" s="18"/>
      <c r="AN76" s="18"/>
      <c r="AO76" s="18"/>
      <c r="AP76" s="18"/>
      <c r="AQ76" s="18"/>
      <c r="AR76" s="18"/>
      <c r="AS76" s="18"/>
      <c r="AT76" s="18"/>
      <c r="AU76" s="18"/>
      <c r="AV76" s="18"/>
      <c r="AW76" s="18"/>
      <c r="AX76" s="18"/>
      <c r="AY76" s="18"/>
      <c r="AZ76" s="18"/>
      <c r="BA76" s="18"/>
      <c r="BB76" s="18"/>
      <c r="BC76" s="18"/>
      <c r="BD76" s="18"/>
      <c r="BE76" s="18"/>
      <c r="BF76" s="18"/>
      <c r="BG76" s="18"/>
      <c r="BH76" s="18"/>
      <c r="BI76" s="18"/>
      <c r="BJ76" s="18"/>
      <c r="BK76" s="18"/>
      <c r="BL76" s="18"/>
      <c r="BM76" s="18"/>
      <c r="BN76" s="18"/>
      <c r="BO76" s="18"/>
      <c r="BP76" s="18"/>
      <c r="BQ76" s="18"/>
      <c r="BR76" s="18"/>
      <c r="BS76" s="18"/>
      <c r="BT76" s="18"/>
      <c r="BU76" s="18"/>
      <c r="BV76" s="18"/>
      <c r="BW76" s="18"/>
      <c r="BX76" s="18"/>
      <c r="BY76" s="18"/>
      <c r="BZ76" s="18"/>
      <c r="CA76" s="18"/>
      <c r="CB76" s="18"/>
      <c r="CC76" s="18"/>
      <c r="CD76" s="18"/>
      <c r="CE76" s="18"/>
      <c r="CF76" s="18"/>
      <c r="CG76" s="18"/>
      <c r="CH76" s="18"/>
      <c r="CI76" s="18"/>
      <c r="CJ76" s="18"/>
      <c r="CK76" s="18"/>
      <c r="CL76" s="18"/>
      <c r="CM76" s="18"/>
      <c r="CN76" s="18"/>
      <c r="CO76" s="18"/>
      <c r="CP76" s="18"/>
      <c r="CQ76" s="18"/>
      <c r="CR76" s="18"/>
      <c r="CS76" s="18"/>
      <c r="CT76" s="18"/>
      <c r="CU76" s="18"/>
      <c r="CV76" s="18"/>
      <c r="CW76" s="18"/>
      <c r="CX76" s="18"/>
      <c r="CY76" s="18"/>
      <c r="CZ76" s="18"/>
      <c r="DA76" s="18"/>
      <c r="DB76" s="18"/>
      <c r="DC76" s="18"/>
      <c r="DD76" s="18"/>
      <c r="DE76" s="18"/>
      <c r="DF76" s="18"/>
      <c r="DG76" s="18"/>
      <c r="DH76" s="18"/>
      <c r="DI76" s="18"/>
      <c r="DJ76" s="18"/>
      <c r="DK76" s="18"/>
      <c r="DL76" s="18"/>
      <c r="DM76" s="18"/>
      <c r="DN76" s="18"/>
      <c r="DO76" s="18"/>
      <c r="DP76" s="18"/>
      <c r="DQ76" s="18"/>
      <c r="DR76" s="18"/>
      <c r="DS76" s="18"/>
      <c r="DT76" s="18"/>
      <c r="DU76" s="18"/>
      <c r="DV76" s="18"/>
      <c r="DW76" s="18"/>
      <c r="DX76" s="18"/>
      <c r="DY76" s="18"/>
      <c r="DZ76" s="18"/>
      <c r="EA76" s="18"/>
      <c r="EB76" s="18"/>
      <c r="EC76" s="18"/>
      <c r="ED76" s="18"/>
      <c r="EE76" s="18"/>
      <c r="EF76" s="18"/>
      <c r="EG76" s="18"/>
      <c r="EH76" s="18"/>
      <c r="EI76" s="18"/>
      <c r="EJ76" s="18"/>
      <c r="EK76" s="18"/>
      <c r="EL76" s="18"/>
      <c r="EM76" s="18"/>
      <c r="EN76" s="18"/>
      <c r="EO76" s="18"/>
      <c r="EP76" s="18"/>
      <c r="EQ76" s="18"/>
      <c r="ER76" s="18"/>
      <c r="ES76" s="18"/>
      <c r="ET76" s="18"/>
      <c r="EU76" s="18"/>
      <c r="EV76" s="18"/>
      <c r="EW76" s="18"/>
      <c r="EX76" s="18"/>
      <c r="EY76" s="18"/>
      <c r="EZ76" s="18"/>
      <c r="FA76" s="18"/>
      <c r="FB76" s="18"/>
      <c r="FC76" s="18"/>
      <c r="FD76" s="18"/>
      <c r="FE76" s="18"/>
      <c r="FF76" s="18"/>
      <c r="FG76" s="18"/>
      <c r="FH76" s="18"/>
      <c r="FI76" s="18"/>
      <c r="FJ76" s="18"/>
      <c r="FK76" s="18"/>
      <c r="FL76" s="18"/>
      <c r="FM76" s="18"/>
      <c r="FN76" s="18"/>
      <c r="FO76" s="18"/>
      <c r="FP76" s="18"/>
      <c r="FQ76" s="18"/>
      <c r="FR76" s="18"/>
      <c r="FS76" s="18"/>
      <c r="FT76" s="18"/>
      <c r="FU76" s="18"/>
      <c r="FV76" s="18"/>
      <c r="FW76" s="18"/>
      <c r="FX76" s="18"/>
      <c r="FY76" s="18"/>
      <c r="FZ76" s="18"/>
      <c r="GA76" s="18"/>
      <c r="GB76" s="18"/>
      <c r="GC76" s="18"/>
      <c r="GD76" s="18"/>
      <c r="GE76" s="18"/>
      <c r="GF76" s="18"/>
      <c r="GG76" s="18"/>
      <c r="GH76" s="18"/>
      <c r="GI76" s="18"/>
      <c r="GJ76" s="18"/>
      <c r="GK76" s="18"/>
      <c r="GL76" s="18"/>
      <c r="GM76" s="18"/>
      <c r="GN76" s="18"/>
      <c r="GO76" s="18"/>
      <c r="GP76" s="18"/>
      <c r="GQ76" s="18"/>
      <c r="GR76" s="18"/>
      <c r="GS76" s="18"/>
      <c r="GT76" s="18"/>
      <c r="GU76" s="18"/>
      <c r="GV76" s="18"/>
      <c r="GW76" s="18"/>
      <c r="GX76" s="18"/>
      <c r="GY76" s="18"/>
      <c r="GZ76" s="18"/>
      <c r="HA76" s="18"/>
      <c r="HB76" s="18"/>
      <c r="HC76" s="18"/>
      <c r="HD76" s="18"/>
      <c r="HE76" s="18"/>
      <c r="HF76" s="18"/>
      <c r="HG76" s="18"/>
      <c r="HH76" s="18"/>
      <c r="HI76" s="18"/>
      <c r="HJ76" s="18"/>
      <c r="HK76" s="18"/>
      <c r="HL76" s="18"/>
      <c r="HM76" s="18"/>
      <c r="HN76" s="18"/>
      <c r="HO76" s="18"/>
      <c r="HP76" s="18"/>
      <c r="HQ76" s="18"/>
      <c r="HR76" s="18"/>
      <c r="HS76" s="18"/>
      <c r="HT76" s="18"/>
      <c r="HU76" s="18"/>
      <c r="HV76" s="18"/>
      <c r="HW76" s="18"/>
      <c r="HX76" s="18"/>
      <c r="HY76" s="18"/>
      <c r="HZ76" s="18"/>
      <c r="IA76" s="18"/>
      <c r="IB76" s="18"/>
      <c r="IC76" s="18"/>
      <c r="ID76" s="18"/>
      <c r="IE76" s="18"/>
      <c r="IF76" s="18"/>
      <c r="IG76" s="18"/>
      <c r="IH76" s="18"/>
      <c r="II76" s="18"/>
      <c r="IJ76" s="18"/>
      <c r="IK76" s="18"/>
      <c r="IL76" s="18"/>
      <c r="IM76" s="18"/>
      <c r="IN76" s="18"/>
      <c r="IO76" s="18"/>
      <c r="IP76" s="18"/>
      <c r="IQ76" s="18"/>
      <c r="IR76" s="18"/>
      <c r="IS76" s="18"/>
      <c r="IT76" s="18"/>
      <c r="IU76" s="18"/>
      <c r="IV76" s="18"/>
      <c r="IW76" s="18"/>
      <c r="IX76" s="18"/>
      <c r="IY76" s="18"/>
      <c r="IZ76" s="18"/>
      <c r="JA76" s="18"/>
      <c r="JB76" s="18"/>
      <c r="JC76" s="18"/>
      <c r="JD76" s="18"/>
      <c r="JE76" s="18"/>
      <c r="JF76" s="18"/>
      <c r="JG76" s="18"/>
      <c r="JH76" s="18"/>
      <c r="JI76" s="18"/>
      <c r="JJ76" s="18"/>
      <c r="JK76" s="18"/>
      <c r="JL76" s="18"/>
      <c r="JM76" s="18"/>
      <c r="JN76" s="18"/>
      <c r="JO76" s="18"/>
      <c r="JP76" s="18"/>
      <c r="JQ76" s="18"/>
      <c r="JR76" s="18"/>
      <c r="JS76" s="18"/>
      <c r="JT76" s="18"/>
      <c r="JU76" s="18"/>
      <c r="JV76" s="18"/>
      <c r="JW76" s="18"/>
      <c r="JX76" s="18"/>
      <c r="JY76" s="18"/>
      <c r="JZ76" s="18"/>
      <c r="KA76" s="18"/>
      <c r="KB76" s="18"/>
      <c r="KC76" s="18"/>
      <c r="KD76" s="18"/>
      <c r="KE76" s="18"/>
      <c r="KF76" s="18"/>
      <c r="KG76" s="18"/>
      <c r="KH76" s="18"/>
      <c r="KI76" s="18"/>
      <c r="KJ76" s="18"/>
      <c r="KK76" s="18"/>
      <c r="KL76" s="18"/>
      <c r="KM76" s="18"/>
      <c r="KN76" s="18"/>
      <c r="KO76" s="18"/>
      <c r="KP76" s="18"/>
      <c r="KQ76" s="18"/>
      <c r="KR76" s="18"/>
      <c r="KS76" s="18"/>
      <c r="KT76" s="18"/>
      <c r="KU76" s="18"/>
      <c r="KV76" s="18"/>
      <c r="KW76" s="18"/>
      <c r="KX76" s="18"/>
      <c r="KY76" s="18"/>
      <c r="KZ76" s="18"/>
      <c r="LA76" s="18"/>
      <c r="LB76" s="18"/>
      <c r="LC76" s="18"/>
      <c r="LD76" s="18"/>
      <c r="LE76" s="18"/>
      <c r="LF76" s="18"/>
      <c r="LG76" s="18"/>
      <c r="LH76" s="18"/>
      <c r="LI76" s="18"/>
      <c r="LJ76" s="18"/>
      <c r="LK76" s="18"/>
      <c r="LL76" s="18"/>
      <c r="LM76" s="18"/>
      <c r="LN76" s="18"/>
      <c r="LO76" s="18"/>
      <c r="LP76" s="18"/>
      <c r="LQ76" s="18"/>
      <c r="LR76" s="18"/>
      <c r="LS76" s="18"/>
      <c r="LT76" s="18"/>
      <c r="LU76" s="18"/>
      <c r="LV76" s="18"/>
      <c r="LW76" s="18"/>
      <c r="LX76" s="18"/>
      <c r="LY76" s="18"/>
      <c r="LZ76" s="18"/>
      <c r="MA76" s="18"/>
      <c r="MB76" s="18"/>
      <c r="MC76" s="18"/>
      <c r="MD76" s="18"/>
      <c r="ME76" s="18"/>
      <c r="MF76" s="18"/>
      <c r="MG76" s="18"/>
      <c r="MH76" s="18"/>
      <c r="MI76" s="18"/>
      <c r="MJ76" s="18"/>
      <c r="MK76" s="18"/>
      <c r="ML76" s="18"/>
      <c r="MM76" s="18"/>
      <c r="MN76" s="18"/>
      <c r="MO76" s="18"/>
      <c r="MP76" s="18"/>
      <c r="MQ76" s="18"/>
      <c r="MR76" s="18"/>
      <c r="MS76" s="18"/>
      <c r="MT76" s="18"/>
      <c r="MU76" s="18"/>
      <c r="MV76" s="18"/>
      <c r="MW76" s="18"/>
      <c r="MX76" s="18"/>
      <c r="MY76" s="18"/>
      <c r="MZ76" s="18"/>
      <c r="NA76" s="18"/>
      <c r="NB76" s="18"/>
      <c r="NC76" s="18"/>
      <c r="ND76" s="18"/>
      <c r="NE76" s="18"/>
      <c r="NF76" s="18"/>
      <c r="NG76" s="18"/>
      <c r="NH76" s="18"/>
      <c r="NI76" s="18"/>
      <c r="NJ76" s="18"/>
      <c r="NK76" s="18"/>
      <c r="NL76" s="18"/>
      <c r="NM76" s="18"/>
      <c r="NN76" s="18"/>
      <c r="NO76" s="18"/>
      <c r="NP76" s="18"/>
      <c r="NQ76" s="18"/>
      <c r="NR76" s="18"/>
      <c r="NS76" s="18"/>
      <c r="NT76" s="18"/>
      <c r="NU76" s="18"/>
      <c r="NV76" s="18"/>
      <c r="NW76" s="18"/>
      <c r="NX76" s="18"/>
      <c r="NY76" s="18"/>
      <c r="NZ76" s="18"/>
      <c r="OA76" s="18"/>
      <c r="OB76" s="18"/>
      <c r="OC76" s="18"/>
      <c r="OD76" s="18"/>
      <c r="OE76" s="18"/>
      <c r="OF76" s="18"/>
      <c r="OG76" s="18"/>
      <c r="OH76" s="18"/>
      <c r="OI76" s="18"/>
      <c r="OJ76" s="18"/>
      <c r="OK76" s="18"/>
      <c r="OL76" s="18"/>
      <c r="OM76" s="18"/>
      <c r="ON76" s="18"/>
      <c r="OO76" s="18"/>
      <c r="OP76" s="18"/>
      <c r="OQ76" s="18"/>
      <c r="OR76" s="18"/>
      <c r="OS76" s="18"/>
      <c r="OT76" s="18"/>
      <c r="OU76" s="18"/>
      <c r="OV76" s="18"/>
      <c r="OW76" s="18"/>
      <c r="OX76" s="18"/>
      <c r="OY76" s="18"/>
      <c r="OZ76" s="18"/>
      <c r="PA76" s="18"/>
      <c r="PB76" s="18"/>
      <c r="PC76" s="18"/>
      <c r="PD76" s="18"/>
      <c r="PE76" s="18"/>
      <c r="PF76" s="18"/>
      <c r="PG76" s="18"/>
      <c r="PH76" s="18"/>
      <c r="PI76" s="18"/>
      <c r="PJ76" s="18"/>
      <c r="PK76" s="18"/>
      <c r="PL76" s="18"/>
      <c r="PM76" s="18"/>
      <c r="PN76" s="18"/>
      <c r="PO76" s="18"/>
      <c r="PP76" s="18"/>
      <c r="PQ76" s="18"/>
      <c r="PR76" s="18"/>
      <c r="PS76" s="18"/>
      <c r="PT76" s="18"/>
      <c r="PU76" s="18"/>
      <c r="PV76" s="18"/>
      <c r="PW76" s="18"/>
      <c r="PX76" s="18"/>
      <c r="PY76" s="18"/>
      <c r="PZ76" s="18"/>
      <c r="QA76" s="18"/>
      <c r="QB76" s="18"/>
      <c r="QC76" s="18"/>
      <c r="QD76" s="18"/>
      <c r="QE76" s="18"/>
      <c r="QF76" s="18"/>
      <c r="QG76" s="18"/>
      <c r="QH76" s="18"/>
      <c r="QI76" s="18"/>
      <c r="QJ76" s="18"/>
      <c r="QK76" s="18"/>
      <c r="QL76" s="18"/>
      <c r="QM76" s="18"/>
      <c r="QN76" s="18"/>
      <c r="QO76" s="18"/>
      <c r="QP76" s="18"/>
      <c r="QQ76" s="18"/>
      <c r="QR76" s="18"/>
      <c r="QS76" s="18"/>
      <c r="QT76" s="18"/>
      <c r="QU76" s="18"/>
      <c r="QV76" s="18"/>
      <c r="QW76" s="18"/>
      <c r="QX76" s="18"/>
      <c r="QY76" s="18"/>
      <c r="QZ76" s="18"/>
      <c r="RA76" s="18"/>
      <c r="RB76" s="18"/>
      <c r="RC76" s="18"/>
      <c r="RD76" s="18"/>
      <c r="RE76" s="18"/>
      <c r="RF76" s="18"/>
      <c r="RG76" s="18"/>
      <c r="RH76" s="18"/>
      <c r="RI76" s="18"/>
      <c r="RJ76" s="18"/>
      <c r="RK76" s="18"/>
      <c r="RL76" s="18"/>
      <c r="RM76" s="18"/>
      <c r="RN76" s="18"/>
      <c r="RO76" s="18"/>
      <c r="RP76" s="18"/>
      <c r="RQ76" s="18"/>
      <c r="RR76" s="18"/>
      <c r="RS76" s="18"/>
      <c r="RT76" s="18"/>
      <c r="RU76" s="18"/>
      <c r="RV76" s="18"/>
      <c r="RW76" s="18"/>
      <c r="RX76" s="18"/>
      <c r="RY76" s="18"/>
      <c r="RZ76" s="18"/>
      <c r="SA76" s="18"/>
      <c r="SB76" s="18"/>
      <c r="SC76" s="18"/>
      <c r="SD76" s="18"/>
      <c r="SE76" s="18"/>
      <c r="SF76" s="18"/>
      <c r="SG76" s="18"/>
      <c r="SH76" s="18"/>
      <c r="SI76" s="18"/>
      <c r="SJ76" s="18"/>
      <c r="SK76" s="18"/>
      <c r="SL76" s="18"/>
      <c r="SM76" s="18"/>
      <c r="SN76" s="18"/>
      <c r="SO76" s="18"/>
      <c r="SP76" s="18"/>
      <c r="SQ76" s="18"/>
      <c r="SR76" s="18"/>
      <c r="SS76" s="18"/>
      <c r="ST76" s="18"/>
      <c r="SU76" s="18"/>
      <c r="SV76" s="18"/>
      <c r="SW76" s="18"/>
      <c r="SX76" s="18"/>
      <c r="SY76" s="18"/>
      <c r="SZ76" s="18"/>
      <c r="TA76" s="18"/>
      <c r="TB76" s="18"/>
      <c r="TC76" s="18"/>
      <c r="TD76" s="18"/>
      <c r="TE76" s="18"/>
      <c r="TF76" s="18"/>
      <c r="TG76" s="18"/>
      <c r="TH76" s="18"/>
      <c r="TI76" s="18"/>
      <c r="TJ76" s="18"/>
      <c r="TK76" s="18"/>
      <c r="TL76" s="18"/>
      <c r="TM76" s="18"/>
      <c r="TN76" s="18"/>
      <c r="TO76" s="18"/>
      <c r="TP76" s="18"/>
      <c r="TQ76" s="18"/>
      <c r="TR76" s="18"/>
      <c r="TS76" s="18"/>
      <c r="TT76" s="18"/>
      <c r="TU76" s="18"/>
      <c r="TV76" s="18"/>
      <c r="TW76" s="18"/>
      <c r="TX76" s="18"/>
      <c r="TY76" s="18"/>
      <c r="TZ76" s="18"/>
      <c r="UA76" s="18"/>
      <c r="UB76" s="18"/>
      <c r="UC76" s="18"/>
      <c r="UD76" s="18"/>
      <c r="UE76" s="18"/>
      <c r="UF76" s="18"/>
      <c r="UG76" s="18"/>
      <c r="UH76" s="18"/>
      <c r="UI76" s="18"/>
      <c r="UJ76" s="18"/>
      <c r="UK76" s="18"/>
      <c r="UL76" s="18"/>
      <c r="UM76" s="18"/>
      <c r="UN76" s="18"/>
      <c r="UO76" s="18"/>
      <c r="UP76" s="18"/>
      <c r="UQ76" s="18"/>
      <c r="UR76" s="18"/>
      <c r="US76" s="18"/>
      <c r="UT76" s="18"/>
      <c r="UU76" s="18"/>
      <c r="UV76" s="18"/>
      <c r="UW76" s="18"/>
      <c r="UX76" s="18"/>
      <c r="UY76" s="18"/>
      <c r="UZ76" s="18"/>
      <c r="VA76" s="18"/>
      <c r="VB76" s="18"/>
      <c r="VC76" s="18"/>
      <c r="VD76" s="18"/>
      <c r="VE76" s="18"/>
      <c r="VF76" s="18"/>
      <c r="VG76" s="18"/>
      <c r="VH76" s="18"/>
      <c r="VI76" s="18"/>
      <c r="VJ76" s="18"/>
      <c r="VK76" s="18"/>
      <c r="VL76" s="18"/>
      <c r="VM76" s="18"/>
      <c r="VN76" s="18"/>
      <c r="VO76" s="18"/>
      <c r="VP76" s="18"/>
      <c r="VQ76" s="18"/>
      <c r="VR76" s="18"/>
      <c r="VS76" s="18"/>
      <c r="VT76" s="18"/>
      <c r="VU76" s="18"/>
      <c r="VV76" s="18"/>
      <c r="VW76" s="18"/>
      <c r="VX76" s="18"/>
      <c r="VY76" s="18"/>
      <c r="VZ76" s="18"/>
      <c r="WA76" s="18"/>
      <c r="WB76" s="18"/>
      <c r="WC76" s="18"/>
      <c r="WD76" s="18"/>
      <c r="WE76" s="18"/>
      <c r="WF76" s="18"/>
      <c r="WG76" s="18"/>
      <c r="WH76" s="18"/>
      <c r="WI76" s="18"/>
      <c r="WJ76" s="18"/>
      <c r="WK76" s="18"/>
      <c r="WL76" s="18"/>
      <c r="WM76" s="18"/>
      <c r="WN76" s="18"/>
      <c r="WO76" s="18"/>
      <c r="WP76" s="18"/>
      <c r="WQ76" s="18"/>
      <c r="WR76" s="18"/>
      <c r="WS76" s="18"/>
      <c r="WT76" s="18"/>
      <c r="WU76" s="18"/>
      <c r="WV76" s="18"/>
      <c r="WW76" s="18"/>
      <c r="WX76" s="18"/>
      <c r="WY76" s="18"/>
      <c r="WZ76" s="18"/>
      <c r="XA76" s="18"/>
      <c r="XB76" s="18"/>
      <c r="XC76" s="18"/>
      <c r="XD76" s="18"/>
      <c r="XE76" s="18"/>
      <c r="XF76" s="18"/>
      <c r="XG76" s="18"/>
      <c r="XH76" s="18"/>
      <c r="XI76" s="18"/>
      <c r="XJ76" s="18"/>
      <c r="XK76" s="18"/>
      <c r="XL76" s="18"/>
      <c r="XM76" s="18"/>
      <c r="XN76" s="18"/>
      <c r="XO76" s="18"/>
      <c r="XP76" s="18"/>
      <c r="XQ76" s="18"/>
      <c r="XR76" s="18"/>
      <c r="XS76" s="18"/>
      <c r="XT76" s="18"/>
      <c r="XU76" s="18"/>
      <c r="XV76" s="18"/>
      <c r="XW76" s="18"/>
      <c r="XX76" s="18"/>
      <c r="XY76" s="18"/>
      <c r="XZ76" s="18"/>
      <c r="YA76" s="18"/>
      <c r="YB76" s="18"/>
      <c r="YC76" s="18"/>
      <c r="YD76" s="18"/>
      <c r="YE76" s="18"/>
      <c r="YF76" s="18"/>
      <c r="YG76" s="18"/>
      <c r="YH76" s="18"/>
      <c r="YI76" s="18"/>
      <c r="YJ76" s="18"/>
      <c r="YK76" s="18"/>
      <c r="YL76" s="18"/>
      <c r="YM76" s="18"/>
      <c r="YN76" s="18"/>
      <c r="YO76" s="18"/>
      <c r="YP76" s="18"/>
      <c r="YQ76" s="18"/>
      <c r="YR76" s="18"/>
      <c r="YS76" s="18"/>
      <c r="YT76" s="18"/>
      <c r="YU76" s="18"/>
      <c r="YV76" s="18"/>
      <c r="YW76" s="18"/>
      <c r="YX76" s="18"/>
      <c r="YY76" s="18"/>
      <c r="YZ76" s="18"/>
      <c r="ZA76" s="18"/>
      <c r="ZB76" s="18"/>
      <c r="ZC76" s="18"/>
      <c r="ZD76" s="18"/>
      <c r="ZE76" s="18"/>
      <c r="ZF76" s="18"/>
      <c r="ZG76" s="18"/>
      <c r="ZH76" s="18"/>
      <c r="ZI76" s="18"/>
      <c r="ZJ76" s="18"/>
      <c r="ZK76" s="18"/>
      <c r="ZL76" s="18"/>
      <c r="ZM76" s="18"/>
      <c r="ZN76" s="18"/>
      <c r="ZO76" s="18"/>
      <c r="ZP76" s="18"/>
      <c r="ZQ76" s="18"/>
      <c r="ZR76" s="18"/>
      <c r="ZS76" s="18"/>
      <c r="ZT76" s="18"/>
      <c r="ZU76" s="18"/>
      <c r="ZV76" s="18"/>
      <c r="ZW76" s="18"/>
      <c r="ZX76" s="18"/>
      <c r="ZY76" s="18"/>
      <c r="ZZ76" s="18"/>
      <c r="AAA76" s="18"/>
      <c r="AAB76" s="18"/>
      <c r="AAC76" s="18"/>
      <c r="AAD76" s="18"/>
      <c r="AAE76" s="18"/>
      <c r="AAF76" s="18"/>
      <c r="AAG76" s="18"/>
      <c r="AAH76" s="18"/>
      <c r="AAI76" s="18"/>
      <c r="AAJ76" s="18"/>
      <c r="AAK76" s="18"/>
      <c r="AAL76" s="18"/>
      <c r="AAM76" s="18"/>
      <c r="AAN76" s="18"/>
      <c r="AAO76" s="18"/>
      <c r="AAP76" s="18"/>
      <c r="AAQ76" s="18"/>
      <c r="AAR76" s="18"/>
      <c r="AAS76" s="18"/>
      <c r="AAT76" s="18"/>
      <c r="AAU76" s="18"/>
      <c r="AAV76" s="18"/>
      <c r="AAW76" s="18"/>
      <c r="AAX76" s="18"/>
      <c r="AAY76" s="18"/>
      <c r="AAZ76" s="18"/>
      <c r="ABA76" s="18"/>
      <c r="ABB76" s="18"/>
      <c r="ABC76" s="18"/>
      <c r="ABD76" s="18"/>
      <c r="ABE76" s="18"/>
      <c r="ABF76" s="18"/>
      <c r="ABG76" s="18"/>
      <c r="ABH76" s="18"/>
      <c r="ABI76" s="18"/>
      <c r="ABJ76" s="18"/>
      <c r="ABK76" s="18"/>
      <c r="ABL76" s="18"/>
      <c r="ABM76" s="18"/>
      <c r="ABN76" s="18"/>
      <c r="ABO76" s="18"/>
      <c r="ABP76" s="18"/>
      <c r="ABQ76" s="18"/>
      <c r="ABR76" s="18"/>
      <c r="ABS76" s="18"/>
      <c r="ABT76" s="18"/>
      <c r="ABU76" s="18"/>
      <c r="ABV76" s="18"/>
      <c r="ABW76" s="18"/>
      <c r="ABX76" s="18"/>
      <c r="ABY76" s="18"/>
      <c r="ABZ76" s="18"/>
      <c r="ACA76" s="18"/>
      <c r="ACB76" s="18"/>
      <c r="ACC76" s="18"/>
      <c r="ACD76" s="18"/>
      <c r="ACE76" s="18"/>
      <c r="ACF76" s="18"/>
      <c r="ACG76" s="18"/>
      <c r="ACH76" s="18"/>
      <c r="ACI76" s="18"/>
      <c r="ACJ76" s="18"/>
      <c r="ACK76" s="18"/>
      <c r="ACL76" s="18"/>
      <c r="ACM76" s="18"/>
      <c r="ACN76" s="18"/>
      <c r="ACO76" s="18"/>
      <c r="ACP76" s="18"/>
      <c r="ACQ76" s="18"/>
      <c r="ACR76" s="18"/>
      <c r="ACS76" s="18"/>
      <c r="ACT76" s="18"/>
      <c r="ACU76" s="18"/>
      <c r="ACV76" s="18"/>
      <c r="ACW76" s="18"/>
      <c r="ACX76" s="18"/>
      <c r="ACY76" s="18"/>
      <c r="ACZ76" s="18"/>
      <c r="ADA76" s="18"/>
      <c r="ADB76" s="18"/>
      <c r="ADC76" s="18"/>
      <c r="ADD76" s="18"/>
      <c r="ADE76" s="18"/>
      <c r="ADF76" s="18"/>
      <c r="ADG76" s="18"/>
      <c r="ADH76" s="18"/>
      <c r="ADI76" s="18"/>
      <c r="ADJ76" s="18"/>
      <c r="ADK76" s="18"/>
      <c r="ADL76" s="18"/>
      <c r="ADM76" s="18"/>
      <c r="ADN76" s="18"/>
      <c r="ADO76" s="18"/>
      <c r="ADP76" s="18"/>
      <c r="ADQ76" s="18"/>
      <c r="ADR76" s="18"/>
      <c r="ADS76" s="18"/>
      <c r="ADT76" s="18"/>
      <c r="ADU76" s="18"/>
      <c r="ADV76" s="18"/>
      <c r="ADW76" s="18"/>
      <c r="ADX76" s="18"/>
      <c r="ADY76" s="18"/>
      <c r="ADZ76" s="18"/>
      <c r="AEA76" s="18"/>
      <c r="AEB76" s="18"/>
      <c r="AEC76" s="18"/>
      <c r="AED76" s="18"/>
      <c r="AEE76" s="18"/>
      <c r="AEF76" s="18"/>
      <c r="AEG76" s="18"/>
      <c r="AEH76" s="18"/>
      <c r="AEI76" s="18"/>
      <c r="AEJ76" s="18"/>
      <c r="AEK76" s="18"/>
      <c r="AEL76" s="18"/>
      <c r="AEM76" s="18"/>
      <c r="AEN76" s="18"/>
      <c r="AEO76" s="18"/>
      <c r="AEP76" s="18"/>
      <c r="AEQ76" s="18"/>
      <c r="AER76" s="18"/>
      <c r="AES76" s="18"/>
      <c r="AET76" s="18"/>
      <c r="AEU76" s="18"/>
      <c r="AEV76" s="18"/>
      <c r="AEW76" s="18"/>
      <c r="AEX76" s="18"/>
      <c r="AEY76" s="18"/>
      <c r="AEZ76" s="18"/>
      <c r="AFA76" s="18"/>
      <c r="AFB76" s="18"/>
      <c r="AFC76" s="18"/>
      <c r="AFD76" s="18"/>
      <c r="AFE76" s="18"/>
      <c r="AFF76" s="18"/>
      <c r="AFG76" s="18"/>
      <c r="AFH76" s="18"/>
      <c r="AFI76" s="18"/>
      <c r="AFJ76" s="18"/>
      <c r="AFK76" s="18"/>
      <c r="AFL76" s="18"/>
      <c r="AFM76" s="18"/>
      <c r="AFN76" s="18"/>
      <c r="AFO76" s="18"/>
      <c r="AFP76" s="18"/>
      <c r="AFQ76" s="18"/>
      <c r="AFR76" s="18"/>
      <c r="AFS76" s="18"/>
      <c r="AFT76" s="18"/>
      <c r="AFU76" s="18"/>
      <c r="AFV76" s="18"/>
      <c r="AFW76" s="18"/>
      <c r="AFX76" s="18"/>
      <c r="AFY76" s="18"/>
      <c r="AFZ76" s="18"/>
      <c r="AGA76" s="18"/>
      <c r="AGB76" s="18"/>
      <c r="AGC76" s="18"/>
      <c r="AGD76" s="18"/>
      <c r="AGE76" s="18"/>
      <c r="AGF76" s="18"/>
      <c r="AGG76" s="18"/>
      <c r="AGH76" s="18"/>
      <c r="AGI76" s="18"/>
      <c r="AGJ76" s="18"/>
      <c r="AGK76" s="18"/>
      <c r="AGL76" s="18"/>
      <c r="AGM76" s="18"/>
      <c r="AGN76" s="18"/>
      <c r="AGO76" s="18"/>
      <c r="AGP76" s="18"/>
      <c r="AGQ76" s="18"/>
      <c r="AGR76" s="18"/>
      <c r="AGS76" s="18"/>
      <c r="AGT76" s="18"/>
      <c r="AGU76" s="18"/>
      <c r="AGV76" s="18"/>
      <c r="AGW76" s="18"/>
      <c r="AGX76" s="18"/>
      <c r="AGY76" s="18"/>
      <c r="AGZ76" s="18"/>
      <c r="AHA76" s="18"/>
      <c r="AHB76" s="18"/>
      <c r="AHC76" s="18"/>
      <c r="AHD76" s="18"/>
      <c r="AHE76" s="18"/>
      <c r="AHF76" s="18"/>
      <c r="AHG76" s="18"/>
      <c r="AHH76" s="18"/>
      <c r="AHI76" s="18"/>
      <c r="AHJ76" s="18"/>
      <c r="AHK76" s="18"/>
      <c r="AHL76" s="18"/>
      <c r="AHM76" s="18"/>
      <c r="AHN76" s="18"/>
      <c r="AHO76" s="18"/>
      <c r="AHP76" s="18"/>
      <c r="AHQ76" s="18"/>
      <c r="AHR76" s="18"/>
      <c r="AHS76" s="18"/>
      <c r="AHT76" s="18"/>
      <c r="AHU76" s="18"/>
      <c r="AHV76" s="18"/>
      <c r="AHW76" s="18"/>
      <c r="AHX76" s="18"/>
      <c r="AHY76" s="18"/>
      <c r="AHZ76" s="18"/>
      <c r="AIA76" s="18"/>
      <c r="AIB76" s="18"/>
      <c r="AIC76" s="18"/>
      <c r="AID76" s="18"/>
      <c r="AIE76" s="18"/>
      <c r="AIF76" s="18"/>
      <c r="AIG76" s="18"/>
      <c r="AIH76" s="18"/>
      <c r="AII76" s="18"/>
      <c r="AIJ76" s="18"/>
      <c r="AIK76" s="18"/>
      <c r="AIL76" s="18"/>
      <c r="AIM76" s="18"/>
      <c r="AIN76" s="18"/>
      <c r="AIO76" s="18"/>
      <c r="AIP76" s="18"/>
      <c r="AIQ76" s="18"/>
      <c r="AIR76" s="18"/>
      <c r="AIS76" s="18"/>
      <c r="AIT76" s="18"/>
      <c r="AIU76" s="18"/>
      <c r="AIV76" s="18"/>
      <c r="AIW76" s="18"/>
      <c r="AIX76" s="18"/>
      <c r="AIY76" s="18"/>
      <c r="AIZ76" s="18"/>
      <c r="AJA76" s="18"/>
      <c r="AJB76" s="18"/>
      <c r="AJC76" s="18"/>
      <c r="AJD76" s="18"/>
      <c r="AJE76" s="18"/>
      <c r="AJF76" s="18"/>
      <c r="AJG76" s="18"/>
      <c r="AJH76" s="18"/>
      <c r="AJI76" s="18"/>
      <c r="AJJ76" s="18"/>
      <c r="AJK76" s="18"/>
      <c r="AJL76" s="18"/>
      <c r="AJM76" s="18"/>
      <c r="AJN76" s="18"/>
      <c r="AJO76" s="18"/>
      <c r="AJP76" s="18"/>
      <c r="AJQ76" s="18"/>
      <c r="AJR76" s="18"/>
      <c r="AJS76" s="18"/>
      <c r="AJT76" s="18"/>
      <c r="AJU76" s="18"/>
      <c r="AJV76" s="18"/>
      <c r="AJW76" s="18"/>
      <c r="AJX76" s="18"/>
      <c r="AJY76" s="18"/>
      <c r="AJZ76" s="18"/>
      <c r="AKA76" s="18"/>
      <c r="AKB76" s="18"/>
      <c r="AKC76" s="18"/>
      <c r="AKD76" s="18"/>
      <c r="AKE76" s="18"/>
      <c r="AKF76" s="18"/>
      <c r="AKG76" s="18"/>
      <c r="AKH76" s="18"/>
      <c r="AKI76" s="18"/>
      <c r="AKJ76" s="18"/>
      <c r="AKK76" s="18"/>
      <c r="AKL76" s="18"/>
      <c r="AKM76" s="18"/>
      <c r="AKN76" s="18"/>
      <c r="AKO76" s="18"/>
      <c r="AKP76" s="18"/>
      <c r="AKQ76" s="18"/>
      <c r="AKR76" s="18"/>
      <c r="AKS76" s="18"/>
      <c r="AKT76" s="18"/>
      <c r="AKU76" s="18"/>
      <c r="AKV76" s="18"/>
      <c r="AKW76" s="18"/>
      <c r="AKX76" s="18"/>
      <c r="AKY76" s="18"/>
      <c r="AKZ76" s="18"/>
      <c r="ALA76" s="18"/>
      <c r="ALB76" s="18"/>
      <c r="ALC76" s="18"/>
      <c r="ALD76" s="18"/>
      <c r="ALE76" s="18"/>
      <c r="ALF76" s="18"/>
      <c r="ALG76" s="18"/>
      <c r="ALH76" s="18"/>
      <c r="ALI76" s="18"/>
      <c r="ALJ76" s="18"/>
      <c r="ALK76" s="18"/>
      <c r="ALL76" s="18"/>
      <c r="ALM76" s="18"/>
      <c r="ALN76" s="18"/>
      <c r="ALO76" s="18"/>
      <c r="ALP76" s="18"/>
      <c r="ALQ76" s="18"/>
      <c r="ALR76" s="18"/>
      <c r="ALS76" s="18"/>
      <c r="ALT76" s="18"/>
      <c r="ALU76" s="18"/>
      <c r="ALV76" s="18"/>
      <c r="ALW76" s="18"/>
      <c r="ALX76" s="18"/>
      <c r="ALY76" s="18"/>
      <c r="ALZ76" s="18"/>
      <c r="AMA76" s="18"/>
      <c r="AMB76" s="18"/>
      <c r="AMC76" s="18"/>
      <c r="AMD76" s="18"/>
      <c r="AME76" s="18"/>
      <c r="AMF76" s="18"/>
      <c r="AMG76" s="18"/>
      <c r="AMH76" s="18"/>
      <c r="AMI76" s="18"/>
      <c r="AMJ76" s="18"/>
      <c r="AMK76" s="18"/>
      <c r="AML76" s="18"/>
      <c r="AMM76" s="18"/>
      <c r="AMN76" s="18"/>
      <c r="AMO76" s="18"/>
      <c r="AMP76" s="18"/>
      <c r="AMQ76" s="18"/>
      <c r="AMR76" s="18"/>
      <c r="AMS76" s="18"/>
      <c r="AMT76" s="18"/>
      <c r="AMU76" s="18"/>
      <c r="AMV76" s="18"/>
      <c r="AMW76" s="18"/>
      <c r="AMX76" s="18"/>
      <c r="AMY76" s="18"/>
      <c r="AMZ76" s="18"/>
      <c r="ANA76" s="18"/>
      <c r="ANB76" s="18"/>
      <c r="ANC76" s="18"/>
      <c r="AND76" s="18"/>
      <c r="ANE76" s="18"/>
      <c r="ANF76" s="18"/>
      <c r="ANG76" s="18"/>
      <c r="ANH76" s="18"/>
      <c r="ANI76" s="18"/>
      <c r="ANJ76" s="18"/>
      <c r="ANK76" s="18"/>
      <c r="ANL76" s="18"/>
      <c r="ANM76" s="18"/>
      <c r="ANN76" s="18"/>
      <c r="ANO76" s="18"/>
      <c r="ANP76" s="18"/>
      <c r="ANQ76" s="18"/>
      <c r="ANR76" s="18"/>
      <c r="ANS76" s="18"/>
      <c r="ANT76" s="18"/>
      <c r="ANU76" s="18"/>
      <c r="ANV76" s="18"/>
      <c r="ANW76" s="18"/>
      <c r="ANX76" s="18"/>
      <c r="ANY76" s="18"/>
      <c r="ANZ76" s="18"/>
      <c r="AOA76" s="18"/>
      <c r="AOB76" s="18"/>
      <c r="AOC76" s="18"/>
      <c r="AOD76" s="18"/>
      <c r="AOE76" s="18"/>
      <c r="AOF76" s="18"/>
      <c r="AOG76" s="18"/>
      <c r="AOH76" s="18"/>
      <c r="AOI76" s="18"/>
      <c r="AOJ76" s="18"/>
      <c r="AOK76" s="18"/>
      <c r="AOL76" s="18"/>
      <c r="AOM76" s="18"/>
      <c r="AON76" s="18"/>
      <c r="AOO76" s="18"/>
      <c r="AOP76" s="18"/>
      <c r="AOQ76" s="18"/>
      <c r="AOR76" s="18"/>
      <c r="AOS76" s="18"/>
      <c r="AOT76" s="18"/>
      <c r="AOU76" s="18"/>
      <c r="AOV76" s="18"/>
      <c r="AOW76" s="18"/>
      <c r="AOX76" s="18"/>
      <c r="AOY76" s="18"/>
      <c r="AOZ76" s="18"/>
      <c r="APA76" s="18"/>
      <c r="APB76" s="18"/>
      <c r="APC76" s="18"/>
      <c r="APD76" s="18"/>
      <c r="APE76" s="18"/>
      <c r="APF76" s="18"/>
      <c r="APG76" s="18"/>
      <c r="APH76" s="18"/>
      <c r="API76" s="18"/>
      <c r="APJ76" s="18"/>
      <c r="APK76" s="18"/>
      <c r="APL76" s="18"/>
      <c r="APM76" s="18"/>
      <c r="APN76" s="18"/>
      <c r="APO76" s="18"/>
      <c r="APP76" s="18"/>
      <c r="APQ76" s="18"/>
      <c r="APR76" s="18"/>
      <c r="APS76" s="18"/>
      <c r="APT76" s="18"/>
      <c r="APU76" s="18"/>
      <c r="APV76" s="18"/>
      <c r="APW76" s="18"/>
      <c r="APX76" s="18"/>
      <c r="APY76" s="18"/>
      <c r="APZ76" s="18"/>
      <c r="AQA76" s="18"/>
      <c r="AQB76" s="18"/>
      <c r="AQC76" s="18"/>
      <c r="AQD76" s="18"/>
      <c r="AQE76" s="18"/>
      <c r="AQF76" s="18"/>
      <c r="AQG76" s="18"/>
      <c r="AQH76" s="18"/>
      <c r="AQI76" s="18"/>
      <c r="AQJ76" s="18"/>
      <c r="AQK76" s="18"/>
      <c r="AQL76" s="18"/>
      <c r="AQM76" s="18"/>
      <c r="AQN76" s="18"/>
      <c r="AQO76" s="18"/>
      <c r="AQP76" s="18"/>
      <c r="AQQ76" s="18"/>
      <c r="AQR76" s="18"/>
      <c r="AQS76" s="18"/>
      <c r="AQT76" s="18"/>
      <c r="AQU76" s="18"/>
      <c r="AQV76" s="18"/>
      <c r="AQW76" s="18"/>
      <c r="AQX76" s="18"/>
      <c r="AQY76" s="18"/>
      <c r="AQZ76" s="18"/>
      <c r="ARA76" s="18"/>
      <c r="ARB76" s="18"/>
      <c r="ARC76" s="18"/>
      <c r="ARD76" s="18"/>
      <c r="ARE76" s="18"/>
      <c r="ARF76" s="18"/>
      <c r="ARG76" s="18"/>
      <c r="ARH76" s="18"/>
      <c r="ARI76" s="18"/>
      <c r="ARJ76" s="18"/>
      <c r="ARK76" s="18"/>
      <c r="ARL76" s="18"/>
      <c r="ARM76" s="18"/>
      <c r="ARN76" s="18"/>
      <c r="ARO76" s="18"/>
      <c r="ARP76" s="18"/>
      <c r="ARQ76" s="18"/>
      <c r="ARR76" s="18"/>
      <c r="ARS76" s="18"/>
      <c r="ART76" s="18"/>
      <c r="ARU76" s="18"/>
      <c r="ARV76" s="18"/>
      <c r="ARW76" s="18"/>
      <c r="ARX76" s="18"/>
      <c r="ARY76" s="18"/>
      <c r="ARZ76" s="18"/>
      <c r="ASA76" s="18"/>
      <c r="ASB76" s="18"/>
      <c r="ASC76" s="18"/>
      <c r="ASD76" s="18"/>
      <c r="ASE76" s="18"/>
      <c r="ASF76" s="18"/>
      <c r="ASG76" s="18"/>
      <c r="ASH76" s="18"/>
      <c r="ASI76" s="18"/>
      <c r="ASJ76" s="18"/>
      <c r="ASK76" s="18"/>
      <c r="ASL76" s="18"/>
      <c r="ASM76" s="18"/>
      <c r="ASN76" s="18"/>
      <c r="ASO76" s="18"/>
      <c r="ASP76" s="18"/>
      <c r="ASQ76" s="18"/>
      <c r="ASR76" s="18"/>
      <c r="ASS76" s="18"/>
      <c r="AST76" s="18"/>
      <c r="ASU76" s="18"/>
      <c r="ASV76" s="18"/>
      <c r="ASW76" s="18"/>
      <c r="ASX76" s="18"/>
      <c r="ASY76" s="18"/>
      <c r="ASZ76" s="18"/>
      <c r="ATA76" s="18"/>
      <c r="ATB76" s="18"/>
      <c r="ATC76" s="18"/>
      <c r="ATD76" s="18"/>
      <c r="ATE76" s="18"/>
      <c r="ATF76" s="18"/>
      <c r="ATG76" s="18"/>
      <c r="ATH76" s="18"/>
      <c r="ATI76" s="18"/>
      <c r="ATJ76" s="18"/>
      <c r="ATK76" s="18"/>
      <c r="ATL76" s="18"/>
      <c r="ATM76" s="18"/>
      <c r="ATN76" s="18"/>
      <c r="ATO76" s="18"/>
      <c r="ATP76" s="18"/>
      <c r="ATQ76" s="18"/>
      <c r="ATR76" s="18"/>
      <c r="ATS76" s="18"/>
      <c r="ATT76" s="18"/>
      <c r="ATU76" s="18"/>
      <c r="ATV76" s="18"/>
      <c r="ATW76" s="18"/>
      <c r="ATX76" s="18"/>
      <c r="ATY76" s="18"/>
      <c r="ATZ76" s="18"/>
      <c r="AUA76" s="18"/>
      <c r="AUB76" s="18"/>
      <c r="AUC76" s="18"/>
      <c r="AUD76" s="18"/>
      <c r="AUE76" s="18"/>
      <c r="AUF76" s="18"/>
      <c r="AUG76" s="18"/>
      <c r="AUH76" s="18"/>
      <c r="AUI76" s="18"/>
      <c r="AUJ76" s="18"/>
      <c r="AUK76" s="18"/>
      <c r="AUL76" s="18"/>
      <c r="AUM76" s="18"/>
      <c r="AUN76" s="18"/>
      <c r="AUO76" s="18"/>
      <c r="AUP76" s="18"/>
      <c r="AUQ76" s="18"/>
      <c r="AUR76" s="18"/>
      <c r="AUS76" s="18"/>
      <c r="AUT76" s="18"/>
      <c r="AUU76" s="18"/>
      <c r="AUV76" s="18"/>
      <c r="AUW76" s="18"/>
      <c r="AUX76" s="18"/>
      <c r="AUY76" s="18"/>
      <c r="AUZ76" s="18"/>
      <c r="AVA76" s="18"/>
      <c r="AVB76" s="18"/>
      <c r="AVC76" s="18"/>
      <c r="AVD76" s="18"/>
      <c r="AVE76" s="18"/>
      <c r="AVF76" s="18"/>
      <c r="AVG76" s="18"/>
      <c r="AVH76" s="18"/>
      <c r="AVI76" s="18"/>
      <c r="AVJ76" s="18"/>
      <c r="AVK76" s="18"/>
      <c r="AVL76" s="18"/>
      <c r="AVM76" s="18"/>
      <c r="AVN76" s="18"/>
      <c r="AVO76" s="18"/>
      <c r="AVP76" s="18"/>
      <c r="AVQ76" s="18"/>
      <c r="AVR76" s="18"/>
      <c r="AVS76" s="18"/>
      <c r="AVT76" s="18"/>
      <c r="AVU76" s="18"/>
      <c r="AVV76" s="18"/>
      <c r="AVW76" s="18"/>
      <c r="AVX76" s="18"/>
      <c r="AVY76" s="18"/>
      <c r="AVZ76" s="18"/>
      <c r="AWA76" s="18"/>
      <c r="AWB76" s="18"/>
      <c r="AWC76" s="18"/>
      <c r="AWD76" s="18"/>
      <c r="AWE76" s="18"/>
      <c r="AWF76" s="18"/>
      <c r="AWG76" s="18"/>
      <c r="AWH76" s="18"/>
      <c r="AWI76" s="18"/>
      <c r="AWJ76" s="18"/>
      <c r="AWK76" s="18"/>
      <c r="AWL76" s="18"/>
      <c r="AWM76" s="18"/>
      <c r="AWN76" s="18"/>
      <c r="AWO76" s="18"/>
      <c r="AWP76" s="18"/>
      <c r="AWQ76" s="18"/>
      <c r="AWR76" s="18"/>
      <c r="AWS76" s="18"/>
      <c r="AWT76" s="18"/>
      <c r="AWU76" s="18"/>
      <c r="AWV76" s="18"/>
      <c r="AWW76" s="18"/>
      <c r="AWX76" s="18"/>
      <c r="AWY76" s="18"/>
      <c r="AWZ76" s="18"/>
      <c r="AXA76" s="18"/>
      <c r="AXB76" s="18"/>
      <c r="AXC76" s="18"/>
      <c r="AXD76" s="18"/>
      <c r="AXE76" s="18"/>
      <c r="AXF76" s="18"/>
      <c r="AXG76" s="18"/>
      <c r="AXH76" s="18"/>
      <c r="AXI76" s="18"/>
      <c r="AXJ76" s="18"/>
      <c r="AXK76" s="18"/>
      <c r="AXL76" s="18"/>
      <c r="AXM76" s="18"/>
      <c r="AXN76" s="18"/>
      <c r="AXO76" s="18"/>
      <c r="AXP76" s="18"/>
      <c r="AXQ76" s="18"/>
      <c r="AXR76" s="18"/>
      <c r="AXS76" s="18"/>
      <c r="AXT76" s="18"/>
      <c r="AXU76" s="18"/>
      <c r="AXV76" s="18"/>
      <c r="AXW76" s="18"/>
      <c r="AXX76" s="18"/>
      <c r="AXY76" s="18"/>
      <c r="AXZ76" s="18"/>
      <c r="AYA76" s="18"/>
      <c r="AYB76" s="18"/>
      <c r="AYC76" s="18"/>
      <c r="AYD76" s="18"/>
      <c r="AYE76" s="18"/>
      <c r="AYF76" s="18"/>
      <c r="AYG76" s="18"/>
      <c r="AYH76" s="18"/>
      <c r="AYI76" s="18"/>
      <c r="AYJ76" s="18"/>
      <c r="AYK76" s="18"/>
      <c r="AYL76" s="18"/>
      <c r="AYM76" s="18"/>
      <c r="AYN76" s="18"/>
      <c r="AYO76" s="18"/>
      <c r="AYP76" s="18"/>
      <c r="AYQ76" s="18"/>
      <c r="AYR76" s="18"/>
      <c r="AYS76" s="18"/>
      <c r="AYT76" s="18"/>
      <c r="AYU76" s="18"/>
      <c r="AYV76" s="18"/>
      <c r="AYW76" s="18"/>
      <c r="AYX76" s="18"/>
      <c r="AYY76" s="18"/>
      <c r="AYZ76" s="18"/>
      <c r="AZA76" s="18"/>
      <c r="AZB76" s="18"/>
      <c r="AZC76" s="18"/>
      <c r="AZD76" s="18"/>
      <c r="AZE76" s="18"/>
      <c r="AZF76" s="18"/>
      <c r="AZG76" s="18"/>
      <c r="AZH76" s="18"/>
      <c r="AZI76" s="18"/>
      <c r="AZJ76" s="18"/>
      <c r="AZK76" s="18"/>
      <c r="AZL76" s="18"/>
      <c r="AZM76" s="18"/>
      <c r="AZN76" s="18"/>
      <c r="AZO76" s="18"/>
      <c r="AZP76" s="18"/>
      <c r="AZQ76" s="18"/>
      <c r="AZR76" s="18"/>
      <c r="AZS76" s="18"/>
      <c r="AZT76" s="18"/>
      <c r="AZU76" s="18"/>
      <c r="AZV76" s="18"/>
      <c r="AZW76" s="18"/>
      <c r="AZX76" s="18"/>
      <c r="AZY76" s="18"/>
      <c r="AZZ76" s="18"/>
      <c r="BAA76" s="18"/>
      <c r="BAB76" s="18"/>
      <c r="BAC76" s="18"/>
      <c r="BAD76" s="18"/>
      <c r="BAE76" s="18"/>
      <c r="BAF76" s="18"/>
      <c r="BAG76" s="18"/>
      <c r="BAH76" s="18"/>
      <c r="BAI76" s="18"/>
      <c r="BAJ76" s="18"/>
      <c r="BAK76" s="18"/>
      <c r="BAL76" s="18"/>
      <c r="BAM76" s="18"/>
      <c r="BAN76" s="18"/>
      <c r="BAO76" s="18"/>
      <c r="BAP76" s="18"/>
      <c r="BAQ76" s="18"/>
      <c r="BAR76" s="18"/>
      <c r="BAS76" s="18"/>
      <c r="BAT76" s="18"/>
      <c r="BAU76" s="18"/>
      <c r="BAV76" s="18"/>
      <c r="BAW76" s="18"/>
      <c r="BAX76" s="18"/>
      <c r="BAY76" s="18"/>
      <c r="BAZ76" s="18"/>
      <c r="BBA76" s="18"/>
      <c r="BBB76" s="18"/>
      <c r="BBC76" s="18"/>
      <c r="BBD76" s="18"/>
      <c r="BBE76" s="18"/>
      <c r="BBF76" s="18"/>
      <c r="BBG76" s="18"/>
      <c r="BBH76" s="18"/>
      <c r="BBI76" s="18"/>
      <c r="BBJ76" s="18"/>
      <c r="BBK76" s="18"/>
      <c r="BBL76" s="18"/>
      <c r="BBM76" s="18"/>
      <c r="BBN76" s="18"/>
      <c r="BBO76" s="18"/>
      <c r="BBP76" s="18"/>
      <c r="BBQ76" s="18"/>
      <c r="BBR76" s="18"/>
      <c r="BBS76" s="18"/>
      <c r="BBT76" s="18"/>
      <c r="BBU76" s="18"/>
      <c r="BBV76" s="18"/>
      <c r="BBW76" s="18"/>
      <c r="BBX76" s="18"/>
      <c r="BBY76" s="18"/>
      <c r="BBZ76" s="18"/>
      <c r="BCA76" s="18"/>
      <c r="BCB76" s="18"/>
      <c r="BCC76" s="18"/>
      <c r="BCD76" s="18"/>
      <c r="BCE76" s="18"/>
      <c r="BCF76" s="18"/>
      <c r="BCG76" s="18"/>
      <c r="BCH76" s="18"/>
      <c r="BCI76" s="18"/>
      <c r="BCJ76" s="18"/>
      <c r="BCK76" s="18"/>
      <c r="BCL76" s="18"/>
      <c r="BCM76" s="18"/>
      <c r="BCN76" s="18"/>
      <c r="BCO76" s="18"/>
      <c r="BCP76" s="18"/>
      <c r="BCQ76" s="18"/>
      <c r="BCR76" s="18"/>
      <c r="BCS76" s="18"/>
      <c r="BCT76" s="18"/>
      <c r="BCU76" s="18"/>
      <c r="BCV76" s="18"/>
      <c r="BCW76" s="18"/>
      <c r="BCX76" s="18"/>
      <c r="BCY76" s="18"/>
      <c r="BCZ76" s="18"/>
      <c r="BDA76" s="18"/>
      <c r="BDB76" s="18"/>
      <c r="BDC76" s="18"/>
      <c r="BDD76" s="18"/>
      <c r="BDE76" s="18"/>
      <c r="BDF76" s="18"/>
      <c r="BDG76" s="18"/>
      <c r="BDH76" s="18"/>
      <c r="BDI76" s="18"/>
      <c r="BDJ76" s="18"/>
      <c r="BDK76" s="18"/>
      <c r="BDL76" s="18"/>
      <c r="BDM76" s="18"/>
      <c r="BDN76" s="18"/>
      <c r="BDO76" s="18"/>
      <c r="BDP76" s="18"/>
      <c r="BDQ76" s="18"/>
      <c r="BDR76" s="18"/>
      <c r="BDS76" s="18"/>
      <c r="BDT76" s="18"/>
      <c r="BDU76" s="18"/>
      <c r="BDV76" s="18"/>
      <c r="BDW76" s="18"/>
      <c r="BDX76" s="18"/>
      <c r="BDY76" s="18"/>
      <c r="BDZ76" s="18"/>
      <c r="BEA76" s="18"/>
      <c r="BEB76" s="18"/>
      <c r="BEC76" s="18"/>
      <c r="BED76" s="18"/>
      <c r="BEE76" s="18"/>
      <c r="BEF76" s="18"/>
      <c r="BEG76" s="18"/>
      <c r="BEH76" s="18"/>
      <c r="BEI76" s="18"/>
      <c r="BEJ76" s="18"/>
      <c r="BEK76" s="18"/>
      <c r="BEL76" s="18"/>
      <c r="BEM76" s="18"/>
      <c r="BEN76" s="18"/>
      <c r="BEO76" s="18"/>
      <c r="BEP76" s="18"/>
      <c r="BEQ76" s="18"/>
      <c r="BER76" s="18"/>
      <c r="BES76" s="18"/>
      <c r="BET76" s="18"/>
      <c r="BEU76" s="18"/>
      <c r="BEV76" s="18"/>
      <c r="BEW76" s="18"/>
      <c r="BEX76" s="18"/>
      <c r="BEY76" s="18"/>
      <c r="BEZ76" s="18"/>
      <c r="BFA76" s="18"/>
      <c r="BFB76" s="18"/>
      <c r="BFC76" s="18"/>
      <c r="BFD76" s="18"/>
      <c r="BFE76" s="18"/>
      <c r="BFF76" s="18"/>
      <c r="BFG76" s="18"/>
      <c r="BFH76" s="18"/>
      <c r="BFI76" s="18"/>
      <c r="BFJ76" s="18"/>
      <c r="BFK76" s="18"/>
      <c r="BFL76" s="18"/>
      <c r="BFM76" s="18"/>
      <c r="BFN76" s="18"/>
      <c r="BFO76" s="18"/>
      <c r="BFP76" s="18"/>
      <c r="BFQ76" s="18"/>
      <c r="BFR76" s="18"/>
      <c r="BFS76" s="18"/>
      <c r="BFT76" s="18"/>
      <c r="BFU76" s="18"/>
      <c r="BFV76" s="18"/>
      <c r="BFW76" s="18"/>
      <c r="BFX76" s="18"/>
      <c r="BFY76" s="18"/>
      <c r="BFZ76" s="18"/>
      <c r="BGA76" s="18"/>
      <c r="BGB76" s="18"/>
      <c r="BGC76" s="18"/>
      <c r="BGD76" s="18"/>
      <c r="BGE76" s="18"/>
      <c r="BGF76" s="18"/>
      <c r="BGG76" s="18"/>
      <c r="BGH76" s="18"/>
      <c r="BGI76" s="18"/>
      <c r="BGJ76" s="18"/>
      <c r="BGK76" s="18"/>
      <c r="BGL76" s="18"/>
      <c r="BGM76" s="18"/>
      <c r="BGN76" s="18"/>
      <c r="BGO76" s="18"/>
      <c r="BGP76" s="18"/>
      <c r="BGQ76" s="18"/>
      <c r="BGR76" s="18"/>
      <c r="BGS76" s="18"/>
      <c r="BGT76" s="18"/>
      <c r="BGU76" s="18"/>
      <c r="BGV76" s="18"/>
      <c r="BGW76" s="18"/>
      <c r="BGX76" s="18"/>
      <c r="BGY76" s="18"/>
      <c r="BGZ76" s="18"/>
      <c r="BHA76" s="18"/>
      <c r="BHB76" s="18"/>
      <c r="BHC76" s="18"/>
      <c r="BHD76" s="18"/>
      <c r="BHE76" s="18"/>
      <c r="BHF76" s="18"/>
      <c r="BHG76" s="18"/>
      <c r="BHH76" s="18"/>
      <c r="BHI76" s="18"/>
      <c r="BHJ76" s="18"/>
      <c r="BHK76" s="18"/>
      <c r="BHL76" s="18"/>
      <c r="BHM76" s="18"/>
      <c r="BHN76" s="18"/>
      <c r="BHO76" s="18"/>
      <c r="BHP76" s="18"/>
      <c r="BHQ76" s="18"/>
      <c r="BHR76" s="18"/>
      <c r="BHS76" s="18"/>
      <c r="BHT76" s="18"/>
      <c r="BHU76" s="18"/>
      <c r="BHV76" s="18"/>
      <c r="BHW76" s="18"/>
      <c r="BHX76" s="18"/>
      <c r="BHY76" s="18"/>
      <c r="BHZ76" s="18"/>
      <c r="BIA76" s="18"/>
      <c r="BIB76" s="18"/>
      <c r="BIC76" s="18"/>
      <c r="BID76" s="18"/>
      <c r="BIE76" s="18"/>
      <c r="BIF76" s="18"/>
      <c r="BIG76" s="18"/>
      <c r="BIH76" s="18"/>
      <c r="BII76" s="18"/>
      <c r="BIJ76" s="18"/>
      <c r="BIK76" s="18"/>
      <c r="BIL76" s="18"/>
      <c r="BIM76" s="18"/>
      <c r="BIN76" s="18"/>
      <c r="BIO76" s="18"/>
      <c r="BIP76" s="18"/>
      <c r="BIQ76" s="18"/>
      <c r="BIR76" s="18"/>
      <c r="BIS76" s="18"/>
      <c r="BIT76" s="18"/>
      <c r="BIU76" s="18"/>
      <c r="BIV76" s="18"/>
      <c r="BIW76" s="18"/>
      <c r="BIX76" s="18"/>
      <c r="BIY76" s="18"/>
      <c r="BIZ76" s="18"/>
      <c r="BJA76" s="18"/>
      <c r="BJB76" s="18"/>
      <c r="BJC76" s="18"/>
      <c r="BJD76" s="18"/>
      <c r="BJE76" s="18"/>
      <c r="BJF76" s="18"/>
      <c r="BJG76" s="18"/>
      <c r="BJH76" s="18"/>
      <c r="BJI76" s="18"/>
      <c r="BJJ76" s="18"/>
      <c r="BJK76" s="18"/>
      <c r="BJL76" s="18"/>
      <c r="BJM76" s="18"/>
      <c r="BJN76" s="18"/>
      <c r="BJO76" s="18"/>
      <c r="BJP76" s="18"/>
      <c r="BJQ76" s="18"/>
      <c r="BJR76" s="18"/>
      <c r="BJS76" s="18"/>
      <c r="BJT76" s="18"/>
      <c r="BJU76" s="18"/>
      <c r="BJV76" s="18"/>
      <c r="BJW76" s="18"/>
      <c r="BJX76" s="18"/>
      <c r="BJY76" s="18"/>
      <c r="BJZ76" s="18"/>
      <c r="BKA76" s="18"/>
      <c r="BKB76" s="18"/>
      <c r="BKC76" s="18"/>
      <c r="BKD76" s="18"/>
      <c r="BKE76" s="18"/>
      <c r="BKF76" s="18"/>
      <c r="BKG76" s="18"/>
      <c r="BKH76" s="18"/>
      <c r="BKI76" s="18"/>
      <c r="BKJ76" s="18"/>
      <c r="BKK76" s="18"/>
      <c r="BKL76" s="18"/>
      <c r="BKM76" s="18"/>
      <c r="BKN76" s="18"/>
      <c r="BKO76" s="18"/>
      <c r="BKP76" s="18"/>
      <c r="BKQ76" s="18"/>
      <c r="BKR76" s="18"/>
      <c r="BKS76" s="18"/>
      <c r="BKT76" s="18"/>
      <c r="BKU76" s="18"/>
      <c r="BKV76" s="18"/>
      <c r="BKW76" s="18"/>
      <c r="BKX76" s="18"/>
      <c r="BKY76" s="18"/>
      <c r="BKZ76" s="18"/>
      <c r="BLA76" s="18"/>
      <c r="BLB76" s="18"/>
      <c r="BLC76" s="18"/>
      <c r="BLD76" s="18"/>
      <c r="BLE76" s="18"/>
      <c r="BLF76" s="18"/>
      <c r="BLG76" s="18"/>
      <c r="BLH76" s="18"/>
      <c r="BLI76" s="18"/>
      <c r="BLJ76" s="18"/>
      <c r="BLK76" s="18"/>
      <c r="BLL76" s="18"/>
      <c r="BLM76" s="18"/>
      <c r="BLN76" s="18"/>
      <c r="BLO76" s="18"/>
      <c r="BLP76" s="18"/>
      <c r="BLQ76" s="18"/>
      <c r="BLR76" s="18"/>
      <c r="BLS76" s="18"/>
      <c r="BLT76" s="18"/>
      <c r="BLU76" s="18"/>
      <c r="BLV76" s="18"/>
      <c r="BLW76" s="18"/>
      <c r="BLX76" s="18"/>
      <c r="BLY76" s="18"/>
      <c r="BLZ76" s="18"/>
      <c r="BMA76" s="18"/>
      <c r="BMB76" s="18"/>
      <c r="BMC76" s="18"/>
      <c r="BMD76" s="18"/>
      <c r="BME76" s="18"/>
      <c r="BMF76" s="18"/>
      <c r="BMG76" s="18"/>
      <c r="BMH76" s="18"/>
      <c r="BMI76" s="18"/>
      <c r="BMJ76" s="18"/>
      <c r="BMK76" s="18"/>
      <c r="BML76" s="18"/>
      <c r="BMM76" s="18"/>
      <c r="BMN76" s="18"/>
      <c r="BMO76" s="18"/>
      <c r="BMP76" s="18"/>
      <c r="BMQ76" s="18"/>
      <c r="BMR76" s="18"/>
      <c r="BMS76" s="18"/>
      <c r="BMT76" s="18"/>
      <c r="BMU76" s="18"/>
      <c r="BMV76" s="18"/>
      <c r="BMW76" s="18"/>
      <c r="BMX76" s="18"/>
      <c r="BMY76" s="18"/>
      <c r="BMZ76" s="18"/>
      <c r="BNA76" s="18"/>
      <c r="BNB76" s="18"/>
      <c r="BNC76" s="18"/>
      <c r="BND76" s="18"/>
      <c r="BNE76" s="18"/>
      <c r="BNF76" s="18"/>
      <c r="BNG76" s="18"/>
      <c r="BNH76" s="18"/>
      <c r="BNI76" s="18"/>
      <c r="BNJ76" s="18"/>
      <c r="BNK76" s="18"/>
      <c r="BNL76" s="18"/>
      <c r="BNM76" s="18"/>
      <c r="BNN76" s="18"/>
      <c r="BNO76" s="18"/>
      <c r="BNP76" s="18"/>
      <c r="BNQ76" s="18"/>
      <c r="BNR76" s="18"/>
      <c r="BNS76" s="18"/>
      <c r="BNT76" s="18"/>
      <c r="BNU76" s="18"/>
      <c r="BNV76" s="18"/>
      <c r="BNW76" s="18"/>
      <c r="BNX76" s="18"/>
      <c r="BNY76" s="18"/>
      <c r="BNZ76" s="18"/>
      <c r="BOA76" s="18"/>
      <c r="BOB76" s="18"/>
      <c r="BOC76" s="18"/>
      <c r="BOD76" s="18"/>
      <c r="BOE76" s="18"/>
      <c r="BOF76" s="18"/>
      <c r="BOG76" s="18"/>
      <c r="BOH76" s="18"/>
      <c r="BOI76" s="18"/>
      <c r="BOJ76" s="18"/>
      <c r="BOK76" s="18"/>
      <c r="BOL76" s="18"/>
      <c r="BOM76" s="18"/>
      <c r="BON76" s="18"/>
      <c r="BOO76" s="18"/>
      <c r="BOP76" s="18"/>
      <c r="BOQ76" s="18"/>
      <c r="BOR76" s="18"/>
      <c r="BOS76" s="18"/>
      <c r="BOT76" s="18"/>
      <c r="BOU76" s="18"/>
      <c r="BOV76" s="18"/>
      <c r="BOW76" s="18"/>
      <c r="BOX76" s="18"/>
      <c r="BOY76" s="18"/>
      <c r="BOZ76" s="18"/>
      <c r="BPA76" s="18"/>
      <c r="BPB76" s="18"/>
      <c r="BPC76" s="18"/>
      <c r="BPD76" s="18"/>
      <c r="BPE76" s="18"/>
      <c r="BPF76" s="18"/>
      <c r="BPG76" s="18"/>
      <c r="BPH76" s="18"/>
      <c r="BPI76" s="18"/>
      <c r="BPJ76" s="18"/>
      <c r="BPK76" s="18"/>
      <c r="BPL76" s="18"/>
      <c r="BPM76" s="18"/>
      <c r="BPN76" s="18"/>
      <c r="BPO76" s="18"/>
      <c r="BPP76" s="18"/>
      <c r="BPQ76" s="18"/>
      <c r="BPR76" s="18"/>
      <c r="BPS76" s="18"/>
      <c r="BPT76" s="18"/>
      <c r="BPU76" s="18"/>
      <c r="BPV76" s="18"/>
      <c r="BPW76" s="18"/>
      <c r="BPX76" s="18"/>
      <c r="BPY76" s="18"/>
      <c r="BPZ76" s="18"/>
      <c r="BQA76" s="18"/>
      <c r="BQB76" s="18"/>
      <c r="BQC76" s="18"/>
      <c r="BQD76" s="18"/>
      <c r="BQE76" s="18"/>
      <c r="BQF76" s="18"/>
      <c r="BQG76" s="18"/>
      <c r="BQH76" s="18"/>
      <c r="BQI76" s="18"/>
      <c r="BQJ76" s="18"/>
      <c r="BQK76" s="18"/>
      <c r="BQL76" s="18"/>
      <c r="BQM76" s="18"/>
      <c r="BQN76" s="18"/>
      <c r="BQO76" s="18"/>
      <c r="BQP76" s="18"/>
      <c r="BQQ76" s="18"/>
      <c r="BQR76" s="18"/>
      <c r="BQS76" s="18"/>
      <c r="BQT76" s="18"/>
      <c r="BQU76" s="18"/>
      <c r="BQV76" s="18"/>
      <c r="BQW76" s="18"/>
      <c r="BQX76" s="18"/>
      <c r="BQY76" s="18"/>
      <c r="BQZ76" s="18"/>
      <c r="BRA76" s="18"/>
      <c r="BRB76" s="18"/>
      <c r="BRC76" s="18"/>
      <c r="BRD76" s="18"/>
      <c r="BRE76" s="18"/>
      <c r="BRF76" s="18"/>
      <c r="BRG76" s="18"/>
      <c r="BRH76" s="18"/>
      <c r="BRI76" s="18"/>
      <c r="BRJ76" s="18"/>
      <c r="BRK76" s="18"/>
      <c r="BRL76" s="18"/>
      <c r="BRM76" s="18"/>
      <c r="BRN76" s="18"/>
      <c r="BRO76" s="18"/>
      <c r="BRP76" s="18"/>
      <c r="BRQ76" s="18"/>
      <c r="BRR76" s="18"/>
      <c r="BRS76" s="18"/>
      <c r="BRT76" s="18"/>
      <c r="BRU76" s="18"/>
      <c r="BRV76" s="18"/>
      <c r="BRW76" s="18"/>
      <c r="BRX76" s="18"/>
      <c r="BRY76" s="18"/>
      <c r="BRZ76" s="18"/>
      <c r="BSA76" s="18"/>
      <c r="BSB76" s="18"/>
      <c r="BSC76" s="18"/>
      <c r="BSD76" s="18"/>
      <c r="BSE76" s="18"/>
      <c r="BSF76" s="18"/>
      <c r="BSG76" s="18"/>
      <c r="BSH76" s="18"/>
      <c r="BSI76" s="18"/>
      <c r="BSJ76" s="18"/>
      <c r="BSK76" s="18"/>
      <c r="BSL76" s="18"/>
      <c r="BSM76" s="18"/>
      <c r="BSN76" s="18"/>
      <c r="BSO76" s="18"/>
      <c r="BSP76" s="18"/>
      <c r="BSQ76" s="18"/>
      <c r="BSR76" s="18"/>
      <c r="BSS76" s="18"/>
      <c r="BST76" s="18"/>
      <c r="BSU76" s="18"/>
      <c r="BSV76" s="18"/>
      <c r="BSW76" s="18"/>
      <c r="BSX76" s="18"/>
      <c r="BSY76" s="18"/>
      <c r="BSZ76" s="18"/>
      <c r="BTA76" s="18"/>
      <c r="BTB76" s="18"/>
      <c r="BTC76" s="18"/>
      <c r="BTD76" s="18"/>
      <c r="BTE76" s="18"/>
      <c r="BTF76" s="18"/>
      <c r="BTG76" s="18"/>
      <c r="BTH76" s="18"/>
      <c r="BTI76" s="18"/>
      <c r="BTJ76" s="18"/>
      <c r="BTK76" s="18"/>
      <c r="BTL76" s="18"/>
      <c r="BTM76" s="18"/>
      <c r="BTN76" s="18"/>
      <c r="BTO76" s="18"/>
      <c r="BTP76" s="18"/>
      <c r="BTQ76" s="18"/>
      <c r="BTR76" s="18"/>
      <c r="BTS76" s="18"/>
      <c r="BTT76" s="18"/>
      <c r="BTU76" s="18"/>
      <c r="BTV76" s="18"/>
      <c r="BTW76" s="18"/>
      <c r="BTX76" s="18"/>
      <c r="BTY76" s="18"/>
      <c r="BTZ76" s="18"/>
      <c r="BUA76" s="18"/>
      <c r="BUB76" s="18"/>
      <c r="BUC76" s="18"/>
      <c r="BUD76" s="18"/>
      <c r="BUE76" s="18"/>
      <c r="BUF76" s="18"/>
      <c r="BUG76" s="18"/>
      <c r="BUH76" s="18"/>
      <c r="BUI76" s="18"/>
      <c r="BUJ76" s="18"/>
      <c r="BUK76" s="18"/>
      <c r="BUL76" s="18"/>
      <c r="BUM76" s="18"/>
      <c r="BUN76" s="18"/>
      <c r="BUO76" s="18"/>
      <c r="BUP76" s="18"/>
      <c r="BUQ76" s="18"/>
      <c r="BUR76" s="18"/>
      <c r="BUS76" s="18"/>
      <c r="BUT76" s="18"/>
      <c r="BUU76" s="18"/>
      <c r="BUV76" s="18"/>
      <c r="BUW76" s="18"/>
      <c r="BUX76" s="18"/>
      <c r="BUY76" s="18"/>
      <c r="BUZ76" s="18"/>
      <c r="BVA76" s="18"/>
      <c r="BVB76" s="18"/>
      <c r="BVC76" s="18"/>
      <c r="BVD76" s="18"/>
      <c r="BVE76" s="18"/>
      <c r="BVF76" s="18"/>
      <c r="BVG76" s="18"/>
      <c r="BVH76" s="18"/>
      <c r="BVI76" s="18"/>
      <c r="BVJ76" s="18"/>
      <c r="BVK76" s="18"/>
      <c r="BVL76" s="18"/>
      <c r="BVM76" s="18"/>
      <c r="BVN76" s="18"/>
      <c r="BVO76" s="18"/>
      <c r="BVP76" s="18"/>
      <c r="BVQ76" s="18"/>
      <c r="BVR76" s="18"/>
      <c r="BVS76" s="18"/>
      <c r="BVT76" s="18"/>
      <c r="BVU76" s="18"/>
      <c r="BVV76" s="18"/>
      <c r="BVW76" s="18"/>
      <c r="BVX76" s="18"/>
      <c r="BVY76" s="18"/>
      <c r="BVZ76" s="18"/>
      <c r="BWA76" s="18"/>
      <c r="BWB76" s="18"/>
      <c r="BWC76" s="18"/>
      <c r="BWD76" s="18"/>
      <c r="BWE76" s="18"/>
      <c r="BWF76" s="18"/>
      <c r="BWG76" s="18"/>
      <c r="BWH76" s="18"/>
      <c r="BWI76" s="18"/>
      <c r="BWJ76" s="18"/>
      <c r="BWK76" s="18"/>
      <c r="BWL76" s="18"/>
      <c r="BWM76" s="18"/>
      <c r="BWN76" s="18"/>
      <c r="BWO76" s="18"/>
      <c r="BWP76" s="18"/>
      <c r="BWQ76" s="18"/>
      <c r="BWR76" s="18"/>
      <c r="BWS76" s="18"/>
      <c r="BWT76" s="18"/>
      <c r="BWU76" s="18"/>
      <c r="BWV76" s="18"/>
      <c r="BWW76" s="18"/>
      <c r="BWX76" s="18"/>
      <c r="BWY76" s="18"/>
      <c r="BWZ76" s="18"/>
      <c r="BXA76" s="18"/>
      <c r="BXB76" s="18"/>
      <c r="BXC76" s="18"/>
      <c r="BXD76" s="18"/>
      <c r="BXE76" s="18"/>
      <c r="BXF76" s="18"/>
      <c r="BXG76" s="18"/>
      <c r="BXH76" s="18"/>
      <c r="BXI76" s="18"/>
      <c r="BXJ76" s="18"/>
      <c r="BXK76" s="18"/>
      <c r="BXL76" s="18"/>
      <c r="BXM76" s="18"/>
      <c r="BXN76" s="18"/>
      <c r="BXO76" s="18"/>
      <c r="BXP76" s="18"/>
      <c r="BXQ76" s="18"/>
      <c r="BXR76" s="18"/>
      <c r="BXS76" s="18"/>
      <c r="BXT76" s="18"/>
      <c r="BXU76" s="18"/>
      <c r="BXV76" s="18"/>
      <c r="BXW76" s="18"/>
      <c r="BXX76" s="18"/>
      <c r="BXY76" s="18"/>
      <c r="BXZ76" s="18"/>
      <c r="BYA76" s="18"/>
      <c r="BYB76" s="18"/>
      <c r="BYC76" s="18"/>
      <c r="BYD76" s="18"/>
      <c r="BYE76" s="18"/>
      <c r="BYF76" s="18"/>
      <c r="BYG76" s="18"/>
      <c r="BYH76" s="18"/>
      <c r="BYI76" s="18"/>
      <c r="BYJ76" s="18"/>
      <c r="BYK76" s="18"/>
      <c r="BYL76" s="18"/>
      <c r="BYM76" s="18"/>
      <c r="BYN76" s="18"/>
      <c r="BYO76" s="18"/>
      <c r="BYP76" s="18"/>
      <c r="BYQ76" s="18"/>
      <c r="BYR76" s="18"/>
      <c r="BYS76" s="18"/>
      <c r="BYT76" s="18"/>
      <c r="BYU76" s="18"/>
      <c r="BYV76" s="18"/>
      <c r="BYW76" s="18"/>
      <c r="BYX76" s="18"/>
      <c r="BYY76" s="18"/>
      <c r="BYZ76" s="18"/>
      <c r="BZA76" s="18"/>
      <c r="BZB76" s="18"/>
      <c r="BZC76" s="18"/>
      <c r="BZD76" s="18"/>
      <c r="BZE76" s="18"/>
      <c r="BZF76" s="18"/>
      <c r="BZG76" s="18"/>
      <c r="BZH76" s="18"/>
      <c r="BZI76" s="18"/>
      <c r="BZJ76" s="18"/>
      <c r="BZK76" s="18"/>
      <c r="BZL76" s="18"/>
      <c r="BZM76" s="18"/>
      <c r="BZN76" s="18"/>
      <c r="BZO76" s="18"/>
      <c r="BZP76" s="18"/>
      <c r="BZQ76" s="18"/>
      <c r="BZR76" s="18"/>
      <c r="BZS76" s="18"/>
      <c r="BZT76" s="18"/>
      <c r="BZU76" s="18"/>
      <c r="BZV76" s="18"/>
      <c r="BZW76" s="18"/>
      <c r="BZX76" s="18"/>
      <c r="BZY76" s="18"/>
      <c r="BZZ76" s="18"/>
      <c r="CAA76" s="18"/>
      <c r="CAB76" s="18"/>
      <c r="CAC76" s="18"/>
      <c r="CAD76" s="18"/>
      <c r="CAE76" s="18"/>
      <c r="CAF76" s="18"/>
      <c r="CAG76" s="18"/>
      <c r="CAH76" s="18"/>
      <c r="CAI76" s="18"/>
      <c r="CAJ76" s="18"/>
      <c r="CAK76" s="18"/>
      <c r="CAL76" s="18"/>
      <c r="CAM76" s="18"/>
      <c r="CAN76" s="18"/>
      <c r="CAO76" s="18"/>
      <c r="CAP76" s="18"/>
      <c r="CAQ76" s="18"/>
      <c r="CAR76" s="18"/>
      <c r="CAS76" s="18"/>
      <c r="CAT76" s="18"/>
      <c r="CAU76" s="18"/>
      <c r="CAV76" s="18"/>
      <c r="CAW76" s="18"/>
      <c r="CAX76" s="18"/>
      <c r="CAY76" s="18"/>
      <c r="CAZ76" s="18"/>
      <c r="CBA76" s="18"/>
      <c r="CBB76" s="18"/>
      <c r="CBC76" s="18"/>
      <c r="CBD76" s="18"/>
      <c r="CBE76" s="18"/>
      <c r="CBF76" s="18"/>
      <c r="CBG76" s="18"/>
      <c r="CBH76" s="18"/>
      <c r="CBI76" s="18"/>
      <c r="CBJ76" s="18"/>
      <c r="CBK76" s="18"/>
      <c r="CBL76" s="18"/>
      <c r="CBM76" s="18"/>
      <c r="CBN76" s="18"/>
      <c r="CBO76" s="18"/>
      <c r="CBP76" s="18"/>
      <c r="CBQ76" s="18"/>
      <c r="CBR76" s="18"/>
      <c r="CBS76" s="18"/>
      <c r="CBT76" s="18"/>
      <c r="CBU76" s="18"/>
      <c r="CBV76" s="18"/>
      <c r="CBW76" s="18"/>
      <c r="CBX76" s="18"/>
      <c r="CBY76" s="18"/>
      <c r="CBZ76" s="18"/>
      <c r="CCA76" s="18"/>
      <c r="CCB76" s="18"/>
      <c r="CCC76" s="18"/>
      <c r="CCD76" s="18"/>
      <c r="CCE76" s="18"/>
      <c r="CCF76" s="18"/>
      <c r="CCG76" s="18"/>
      <c r="CCH76" s="18"/>
      <c r="CCI76" s="18"/>
      <c r="CCJ76" s="18"/>
      <c r="CCK76" s="18"/>
      <c r="CCL76" s="18"/>
      <c r="CCM76" s="18"/>
      <c r="CCN76" s="18"/>
      <c r="CCO76" s="18"/>
      <c r="CCP76" s="18"/>
      <c r="CCQ76" s="18"/>
      <c r="CCR76" s="18"/>
      <c r="CCS76" s="18"/>
      <c r="CCT76" s="18"/>
      <c r="CCU76" s="18"/>
      <c r="CCV76" s="18"/>
      <c r="CCW76" s="18"/>
      <c r="CCX76" s="18"/>
      <c r="CCY76" s="18"/>
      <c r="CCZ76" s="18"/>
      <c r="CDA76" s="18"/>
      <c r="CDB76" s="18"/>
      <c r="CDC76" s="18"/>
      <c r="CDD76" s="18"/>
      <c r="CDE76" s="18"/>
      <c r="CDF76" s="18"/>
      <c r="CDG76" s="18"/>
      <c r="CDH76" s="18"/>
      <c r="CDI76" s="18"/>
      <c r="CDJ76" s="18"/>
      <c r="CDK76" s="18"/>
      <c r="CDL76" s="18"/>
      <c r="CDM76" s="18"/>
      <c r="CDN76" s="18"/>
      <c r="CDO76" s="18"/>
      <c r="CDP76" s="18"/>
      <c r="CDQ76" s="18"/>
      <c r="CDR76" s="18"/>
      <c r="CDS76" s="18"/>
      <c r="CDT76" s="18"/>
      <c r="CDU76" s="18"/>
      <c r="CDV76" s="18"/>
      <c r="CDW76" s="18"/>
      <c r="CDX76" s="18"/>
      <c r="CDY76" s="18"/>
      <c r="CDZ76" s="18"/>
      <c r="CEA76" s="18"/>
      <c r="CEB76" s="18"/>
      <c r="CEC76" s="18"/>
      <c r="CED76" s="18"/>
      <c r="CEE76" s="18"/>
      <c r="CEF76" s="18"/>
      <c r="CEG76" s="18"/>
      <c r="CEH76" s="18"/>
      <c r="CEI76" s="18"/>
      <c r="CEJ76" s="18"/>
      <c r="CEK76" s="18"/>
      <c r="CEL76" s="18"/>
      <c r="CEM76" s="18"/>
      <c r="CEN76" s="18"/>
      <c r="CEO76" s="18"/>
      <c r="CEP76" s="18"/>
      <c r="CEQ76" s="18"/>
      <c r="CER76" s="18"/>
      <c r="CES76" s="18"/>
      <c r="CET76" s="18"/>
      <c r="CEU76" s="18"/>
      <c r="CEV76" s="18"/>
      <c r="CEW76" s="18"/>
      <c r="CEX76" s="18"/>
      <c r="CEY76" s="18"/>
      <c r="CEZ76" s="18"/>
      <c r="CFA76" s="18"/>
      <c r="CFB76" s="18"/>
      <c r="CFC76" s="18"/>
      <c r="CFD76" s="18"/>
      <c r="CFE76" s="18"/>
      <c r="CFF76" s="18"/>
      <c r="CFG76" s="18"/>
      <c r="CFH76" s="18"/>
      <c r="CFI76" s="18"/>
      <c r="CFJ76" s="18"/>
      <c r="CFK76" s="18"/>
      <c r="CFL76" s="18"/>
      <c r="CFM76" s="18"/>
      <c r="CFN76" s="18"/>
      <c r="CFO76" s="18"/>
      <c r="CFP76" s="18"/>
      <c r="CFQ76" s="18"/>
      <c r="CFR76" s="18"/>
      <c r="CFS76" s="18"/>
      <c r="CFT76" s="18"/>
      <c r="CFU76" s="18"/>
      <c r="CFV76" s="18"/>
      <c r="CFW76" s="18"/>
      <c r="CFX76" s="18"/>
      <c r="CFY76" s="18"/>
      <c r="CFZ76" s="18"/>
      <c r="CGA76" s="18"/>
      <c r="CGB76" s="18"/>
      <c r="CGC76" s="18"/>
      <c r="CGD76" s="18"/>
      <c r="CGE76" s="18"/>
      <c r="CGF76" s="18"/>
      <c r="CGG76" s="18"/>
      <c r="CGH76" s="18"/>
      <c r="CGI76" s="18"/>
      <c r="CGJ76" s="18"/>
      <c r="CGK76" s="18"/>
      <c r="CGL76" s="18"/>
      <c r="CGM76" s="18"/>
      <c r="CGN76" s="18"/>
      <c r="CGO76" s="18"/>
      <c r="CGP76" s="18"/>
      <c r="CGQ76" s="18"/>
      <c r="CGR76" s="18"/>
      <c r="CGS76" s="18"/>
      <c r="CGT76" s="18"/>
      <c r="CGU76" s="18"/>
      <c r="CGV76" s="18"/>
      <c r="CGW76" s="18"/>
      <c r="CGX76" s="18"/>
      <c r="CGY76" s="18"/>
      <c r="CGZ76" s="18"/>
      <c r="CHA76" s="18"/>
      <c r="CHB76" s="18"/>
      <c r="CHC76" s="18"/>
      <c r="CHD76" s="18"/>
      <c r="CHE76" s="18"/>
      <c r="CHF76" s="18"/>
      <c r="CHG76" s="18"/>
      <c r="CHH76" s="18"/>
      <c r="CHI76" s="18"/>
      <c r="CHJ76" s="18"/>
      <c r="CHK76" s="18"/>
      <c r="CHL76" s="18"/>
      <c r="CHM76" s="18"/>
      <c r="CHN76" s="18"/>
      <c r="CHO76" s="18"/>
      <c r="CHP76" s="18"/>
      <c r="CHQ76" s="18"/>
      <c r="CHR76" s="18"/>
      <c r="CHS76" s="18"/>
      <c r="CHT76" s="18"/>
      <c r="CHU76" s="18"/>
      <c r="CHV76" s="18"/>
      <c r="CHW76" s="18"/>
      <c r="CHX76" s="18"/>
      <c r="CHY76" s="18"/>
      <c r="CHZ76" s="18"/>
      <c r="CIA76" s="18"/>
      <c r="CIB76" s="18"/>
      <c r="CIC76" s="18"/>
      <c r="CID76" s="18"/>
      <c r="CIE76" s="18"/>
      <c r="CIF76" s="18"/>
      <c r="CIG76" s="18"/>
      <c r="CIH76" s="18"/>
      <c r="CII76" s="18"/>
      <c r="CIJ76" s="18"/>
      <c r="CIK76" s="18"/>
      <c r="CIL76" s="18"/>
      <c r="CIM76" s="18"/>
      <c r="CIN76" s="18"/>
      <c r="CIO76" s="18"/>
      <c r="CIP76" s="18"/>
      <c r="CIQ76" s="18"/>
      <c r="CIR76" s="18"/>
      <c r="CIS76" s="18"/>
      <c r="CIT76" s="18"/>
      <c r="CIU76" s="18"/>
      <c r="CIV76" s="18"/>
      <c r="CIW76" s="18"/>
      <c r="CIX76" s="18"/>
      <c r="CIY76" s="18"/>
      <c r="CIZ76" s="18"/>
      <c r="CJA76" s="18"/>
      <c r="CJB76" s="18"/>
      <c r="CJC76" s="18"/>
      <c r="CJD76" s="18"/>
      <c r="CJE76" s="18"/>
      <c r="CJF76" s="18"/>
      <c r="CJG76" s="18"/>
      <c r="CJH76" s="18"/>
      <c r="CJI76" s="18"/>
      <c r="CJJ76" s="18"/>
      <c r="CJK76" s="18"/>
      <c r="CJL76" s="18"/>
      <c r="CJM76" s="18"/>
      <c r="CJN76" s="18"/>
      <c r="CJO76" s="18"/>
      <c r="CJP76" s="18"/>
      <c r="CJQ76" s="18"/>
      <c r="CJR76" s="18"/>
      <c r="CJS76" s="18"/>
      <c r="CJT76" s="18"/>
      <c r="CJU76" s="18"/>
      <c r="CJV76" s="18"/>
      <c r="CJW76" s="18"/>
      <c r="CJX76" s="18"/>
      <c r="CJY76" s="18"/>
      <c r="CJZ76" s="18"/>
      <c r="CKA76" s="18"/>
      <c r="CKB76" s="18"/>
      <c r="CKC76" s="18"/>
      <c r="CKD76" s="18"/>
      <c r="CKE76" s="18"/>
      <c r="CKF76" s="18"/>
      <c r="CKG76" s="18"/>
      <c r="CKH76" s="18"/>
      <c r="CKI76" s="18"/>
      <c r="CKJ76" s="18"/>
      <c r="CKK76" s="18"/>
      <c r="CKL76" s="18"/>
      <c r="CKM76" s="18"/>
      <c r="CKN76" s="18"/>
      <c r="CKO76" s="18"/>
      <c r="CKP76" s="18"/>
      <c r="CKQ76" s="18"/>
      <c r="CKR76" s="18"/>
      <c r="CKS76" s="18"/>
      <c r="CKT76" s="18"/>
      <c r="CKU76" s="18"/>
      <c r="CKV76" s="18"/>
      <c r="CKW76" s="18"/>
      <c r="CKX76" s="18"/>
      <c r="CKY76" s="18"/>
      <c r="CKZ76" s="18"/>
      <c r="CLA76" s="18"/>
      <c r="CLB76" s="18"/>
      <c r="CLC76" s="18"/>
      <c r="CLD76" s="18"/>
      <c r="CLE76" s="18"/>
      <c r="CLF76" s="18"/>
      <c r="CLG76" s="18"/>
      <c r="CLH76" s="18"/>
      <c r="CLI76" s="18"/>
      <c r="CLJ76" s="18"/>
      <c r="CLK76" s="18"/>
      <c r="CLL76" s="18"/>
      <c r="CLM76" s="18"/>
      <c r="CLN76" s="18"/>
      <c r="CLO76" s="18"/>
      <c r="CLP76" s="18"/>
      <c r="CLQ76" s="18"/>
      <c r="CLR76" s="18"/>
      <c r="CLS76" s="18"/>
      <c r="CLT76" s="18"/>
      <c r="CLU76" s="18"/>
      <c r="CLV76" s="18"/>
      <c r="CLW76" s="18"/>
      <c r="CLX76" s="18"/>
      <c r="CLY76" s="18"/>
      <c r="CLZ76" s="18"/>
      <c r="CMA76" s="18"/>
      <c r="CMB76" s="18"/>
      <c r="CMC76" s="18"/>
      <c r="CMD76" s="18"/>
      <c r="CME76" s="18"/>
      <c r="CMF76" s="18"/>
      <c r="CMG76" s="18"/>
      <c r="CMH76" s="18"/>
      <c r="CMI76" s="18"/>
      <c r="CMJ76" s="18"/>
      <c r="CMK76" s="18"/>
      <c r="CML76" s="18"/>
      <c r="CMM76" s="18"/>
      <c r="CMN76" s="18"/>
      <c r="CMO76" s="18"/>
      <c r="CMP76" s="18"/>
      <c r="CMQ76" s="18"/>
      <c r="CMR76" s="18"/>
      <c r="CMS76" s="18"/>
      <c r="CMT76" s="18"/>
      <c r="CMU76" s="18"/>
      <c r="CMV76" s="18"/>
      <c r="CMW76" s="18"/>
      <c r="CMX76" s="18"/>
      <c r="CMY76" s="18"/>
      <c r="CMZ76" s="18"/>
      <c r="CNA76" s="18"/>
      <c r="CNB76" s="18"/>
      <c r="CNC76" s="18"/>
      <c r="CND76" s="18"/>
      <c r="CNE76" s="18"/>
      <c r="CNF76" s="18"/>
      <c r="CNG76" s="18"/>
      <c r="CNH76" s="18"/>
      <c r="CNI76" s="18"/>
      <c r="CNJ76" s="18"/>
      <c r="CNK76" s="18"/>
      <c r="CNL76" s="18"/>
      <c r="CNM76" s="18"/>
      <c r="CNN76" s="18"/>
      <c r="CNO76" s="18"/>
      <c r="CNP76" s="18"/>
      <c r="CNQ76" s="18"/>
      <c r="CNR76" s="18"/>
      <c r="CNS76" s="18"/>
      <c r="CNT76" s="18"/>
      <c r="CNU76" s="18"/>
      <c r="CNV76" s="18"/>
      <c r="CNW76" s="18"/>
      <c r="CNX76" s="18"/>
      <c r="CNY76" s="18"/>
      <c r="CNZ76" s="18"/>
      <c r="COA76" s="18"/>
      <c r="COB76" s="18"/>
      <c r="COC76" s="18"/>
      <c r="COD76" s="18"/>
      <c r="COE76" s="18"/>
      <c r="COF76" s="18"/>
      <c r="COG76" s="18"/>
      <c r="COH76" s="18"/>
      <c r="COI76" s="18"/>
      <c r="COJ76" s="18"/>
      <c r="COK76" s="18"/>
      <c r="COL76" s="18"/>
      <c r="COM76" s="18"/>
      <c r="CON76" s="18"/>
      <c r="COO76" s="18"/>
      <c r="COP76" s="18"/>
      <c r="COQ76" s="18"/>
      <c r="COR76" s="18"/>
      <c r="COS76" s="18"/>
      <c r="COT76" s="18"/>
      <c r="COU76" s="18"/>
      <c r="COV76" s="18"/>
      <c r="COW76" s="18"/>
      <c r="COX76" s="18"/>
      <c r="COY76" s="18"/>
      <c r="COZ76" s="18"/>
      <c r="CPA76" s="18"/>
      <c r="CPB76" s="18"/>
      <c r="CPC76" s="18"/>
      <c r="CPD76" s="18"/>
      <c r="CPE76" s="18"/>
      <c r="CPF76" s="18"/>
      <c r="CPG76" s="18"/>
      <c r="CPH76" s="18"/>
      <c r="CPI76" s="18"/>
      <c r="CPJ76" s="18"/>
      <c r="CPK76" s="18"/>
      <c r="CPL76" s="18"/>
      <c r="CPM76" s="18"/>
      <c r="CPN76" s="18"/>
      <c r="CPO76" s="18"/>
      <c r="CPP76" s="18"/>
      <c r="CPQ76" s="18"/>
      <c r="CPR76" s="18"/>
      <c r="CPS76" s="18"/>
      <c r="CPT76" s="18"/>
      <c r="CPU76" s="18"/>
      <c r="CPV76" s="18"/>
      <c r="CPW76" s="18"/>
      <c r="CPX76" s="18"/>
      <c r="CPY76" s="18"/>
      <c r="CPZ76" s="18"/>
      <c r="CQA76" s="18"/>
      <c r="CQB76" s="18"/>
      <c r="CQC76" s="18"/>
      <c r="CQD76" s="18"/>
      <c r="CQE76" s="18"/>
      <c r="CQF76" s="18"/>
      <c r="CQG76" s="18"/>
      <c r="CQH76" s="18"/>
      <c r="CQI76" s="18"/>
      <c r="CQJ76" s="18"/>
      <c r="CQK76" s="18"/>
      <c r="CQL76" s="18"/>
      <c r="CQM76" s="18"/>
      <c r="CQN76" s="18"/>
      <c r="CQO76" s="18"/>
      <c r="CQP76" s="18"/>
      <c r="CQQ76" s="18"/>
      <c r="CQR76" s="18"/>
      <c r="CQS76" s="18"/>
      <c r="CQT76" s="18"/>
      <c r="CQU76" s="18"/>
      <c r="CQV76" s="18"/>
      <c r="CQW76" s="18"/>
      <c r="CQX76" s="18"/>
      <c r="CQY76" s="18"/>
      <c r="CQZ76" s="18"/>
      <c r="CRA76" s="18"/>
      <c r="CRB76" s="18"/>
      <c r="CRC76" s="18"/>
      <c r="CRD76" s="18"/>
      <c r="CRE76" s="18"/>
      <c r="CRF76" s="18"/>
      <c r="CRG76" s="18"/>
      <c r="CRH76" s="18"/>
      <c r="CRI76" s="18"/>
      <c r="CRJ76" s="18"/>
      <c r="CRK76" s="18"/>
      <c r="CRL76" s="18"/>
      <c r="CRM76" s="18"/>
      <c r="CRN76" s="18"/>
      <c r="CRO76" s="18"/>
      <c r="CRP76" s="18"/>
      <c r="CRQ76" s="18"/>
      <c r="CRR76" s="18"/>
      <c r="CRS76" s="18"/>
      <c r="CRT76" s="18"/>
      <c r="CRU76" s="18"/>
      <c r="CRV76" s="18"/>
      <c r="CRW76" s="18"/>
      <c r="CRX76" s="18"/>
      <c r="CRY76" s="18"/>
      <c r="CRZ76" s="18"/>
      <c r="CSA76" s="18"/>
      <c r="CSB76" s="18"/>
      <c r="CSC76" s="18"/>
      <c r="CSD76" s="18"/>
      <c r="CSE76" s="18"/>
      <c r="CSF76" s="18"/>
      <c r="CSG76" s="18"/>
      <c r="CSH76" s="18"/>
      <c r="CSI76" s="18"/>
      <c r="CSJ76" s="18"/>
      <c r="CSK76" s="18"/>
      <c r="CSL76" s="18"/>
      <c r="CSM76" s="18"/>
      <c r="CSN76" s="18"/>
      <c r="CSO76" s="18"/>
      <c r="CSP76" s="18"/>
      <c r="CSQ76" s="18"/>
      <c r="CSR76" s="18"/>
      <c r="CSS76" s="18"/>
      <c r="CST76" s="18"/>
      <c r="CSU76" s="18"/>
      <c r="CSV76" s="18"/>
      <c r="CSW76" s="18"/>
      <c r="CSX76" s="18"/>
      <c r="CSY76" s="18"/>
      <c r="CSZ76" s="18"/>
      <c r="CTA76" s="18"/>
      <c r="CTB76" s="18"/>
      <c r="CTC76" s="18"/>
      <c r="CTD76" s="18"/>
      <c r="CTE76" s="18"/>
      <c r="CTF76" s="18"/>
      <c r="CTG76" s="18"/>
      <c r="CTH76" s="18"/>
      <c r="CTI76" s="18"/>
      <c r="CTJ76" s="18"/>
      <c r="CTK76" s="18"/>
      <c r="CTL76" s="18"/>
      <c r="CTM76" s="18"/>
      <c r="CTN76" s="18"/>
      <c r="CTO76" s="18"/>
      <c r="CTP76" s="18"/>
      <c r="CTQ76" s="18"/>
      <c r="CTR76" s="18"/>
      <c r="CTS76" s="18"/>
      <c r="CTT76" s="18"/>
      <c r="CTU76" s="18"/>
      <c r="CTV76" s="18"/>
      <c r="CTW76" s="18"/>
      <c r="CTX76" s="18"/>
      <c r="CTY76" s="18"/>
      <c r="CTZ76" s="18"/>
      <c r="CUA76" s="18"/>
      <c r="CUB76" s="18"/>
      <c r="CUC76" s="18"/>
      <c r="CUD76" s="18"/>
      <c r="CUE76" s="18"/>
      <c r="CUF76" s="18"/>
      <c r="CUG76" s="18"/>
      <c r="CUH76" s="18"/>
      <c r="CUI76" s="18"/>
      <c r="CUJ76" s="18"/>
      <c r="CUK76" s="18"/>
      <c r="CUL76" s="18"/>
      <c r="CUM76" s="18"/>
      <c r="CUN76" s="18"/>
      <c r="CUO76" s="18"/>
      <c r="CUP76" s="18"/>
      <c r="CUQ76" s="18"/>
      <c r="CUR76" s="18"/>
      <c r="CUS76" s="18"/>
      <c r="CUT76" s="18"/>
      <c r="CUU76" s="18"/>
      <c r="CUV76" s="18"/>
      <c r="CUW76" s="18"/>
      <c r="CUX76" s="18"/>
      <c r="CUY76" s="18"/>
      <c r="CUZ76" s="18"/>
      <c r="CVA76" s="18"/>
      <c r="CVB76" s="18"/>
      <c r="CVC76" s="18"/>
      <c r="CVD76" s="18"/>
      <c r="CVE76" s="18"/>
      <c r="CVF76" s="18"/>
      <c r="CVG76" s="18"/>
      <c r="CVH76" s="18"/>
      <c r="CVI76" s="18"/>
      <c r="CVJ76" s="18"/>
      <c r="CVK76" s="18"/>
      <c r="CVL76" s="18"/>
      <c r="CVM76" s="18"/>
      <c r="CVN76" s="18"/>
      <c r="CVO76" s="18"/>
      <c r="CVP76" s="18"/>
      <c r="CVQ76" s="18"/>
      <c r="CVR76" s="18"/>
      <c r="CVS76" s="18"/>
      <c r="CVT76" s="18"/>
      <c r="CVU76" s="18"/>
      <c r="CVV76" s="18"/>
      <c r="CVW76" s="18"/>
      <c r="CVX76" s="18"/>
      <c r="CVY76" s="18"/>
      <c r="CVZ76" s="18"/>
      <c r="CWA76" s="18"/>
      <c r="CWB76" s="18"/>
      <c r="CWC76" s="18"/>
      <c r="CWD76" s="18"/>
      <c r="CWE76" s="18"/>
      <c r="CWF76" s="18"/>
      <c r="CWG76" s="18"/>
      <c r="CWH76" s="18"/>
      <c r="CWI76" s="18"/>
      <c r="CWJ76" s="18"/>
      <c r="CWK76" s="18"/>
      <c r="CWL76" s="18"/>
      <c r="CWM76" s="18"/>
      <c r="CWN76" s="18"/>
      <c r="CWO76" s="18"/>
      <c r="CWP76" s="18"/>
      <c r="CWQ76" s="18"/>
      <c r="CWR76" s="18"/>
      <c r="CWS76" s="18"/>
      <c r="CWT76" s="18"/>
      <c r="CWU76" s="18"/>
      <c r="CWV76" s="18"/>
      <c r="CWW76" s="18"/>
      <c r="CWX76" s="18"/>
      <c r="CWY76" s="18"/>
      <c r="CWZ76" s="18"/>
      <c r="CXA76" s="18"/>
      <c r="CXB76" s="18"/>
      <c r="CXC76" s="18"/>
      <c r="CXD76" s="18"/>
      <c r="CXE76" s="18"/>
      <c r="CXF76" s="18"/>
      <c r="CXG76" s="18"/>
      <c r="CXH76" s="18"/>
      <c r="CXI76" s="18"/>
      <c r="CXJ76" s="18"/>
      <c r="CXK76" s="18"/>
      <c r="CXL76" s="18"/>
      <c r="CXM76" s="18"/>
      <c r="CXN76" s="18"/>
      <c r="CXO76" s="18"/>
      <c r="CXP76" s="18"/>
      <c r="CXQ76" s="18"/>
      <c r="CXR76" s="18"/>
      <c r="CXS76" s="18"/>
      <c r="CXT76" s="18"/>
      <c r="CXU76" s="18"/>
      <c r="CXV76" s="18"/>
      <c r="CXW76" s="18"/>
      <c r="CXX76" s="18"/>
      <c r="CXY76" s="18"/>
      <c r="CXZ76" s="18"/>
      <c r="CYA76" s="18"/>
      <c r="CYB76" s="18"/>
      <c r="CYC76" s="18"/>
      <c r="CYD76" s="18"/>
      <c r="CYE76" s="18"/>
      <c r="CYF76" s="18"/>
      <c r="CYG76" s="18"/>
      <c r="CYH76" s="18"/>
      <c r="CYI76" s="18"/>
      <c r="CYJ76" s="18"/>
      <c r="CYK76" s="18"/>
      <c r="CYL76" s="18"/>
      <c r="CYM76" s="18"/>
      <c r="CYN76" s="18"/>
      <c r="CYO76" s="18"/>
      <c r="CYP76" s="18"/>
      <c r="CYQ76" s="18"/>
      <c r="CYR76" s="18"/>
      <c r="CYS76" s="18"/>
      <c r="CYT76" s="18"/>
      <c r="CYU76" s="18"/>
      <c r="CYV76" s="18"/>
      <c r="CYW76" s="18"/>
      <c r="CYX76" s="18"/>
      <c r="CYY76" s="18"/>
      <c r="CYZ76" s="18"/>
      <c r="CZA76" s="18"/>
      <c r="CZB76" s="18"/>
      <c r="CZC76" s="18"/>
      <c r="CZD76" s="18"/>
      <c r="CZE76" s="18"/>
      <c r="CZF76" s="18"/>
      <c r="CZG76" s="18"/>
      <c r="CZH76" s="18"/>
      <c r="CZI76" s="18"/>
      <c r="CZJ76" s="18"/>
      <c r="CZK76" s="18"/>
      <c r="CZL76" s="18"/>
      <c r="CZM76" s="18"/>
      <c r="CZN76" s="18"/>
      <c r="CZO76" s="18"/>
      <c r="CZP76" s="18"/>
      <c r="CZQ76" s="18"/>
      <c r="CZR76" s="18"/>
      <c r="CZS76" s="18"/>
      <c r="CZT76" s="18"/>
      <c r="CZU76" s="18"/>
      <c r="CZV76" s="18"/>
      <c r="CZW76" s="18"/>
      <c r="CZX76" s="18"/>
      <c r="CZY76" s="18"/>
      <c r="CZZ76" s="18"/>
      <c r="DAA76" s="18"/>
      <c r="DAB76" s="18"/>
      <c r="DAC76" s="18"/>
      <c r="DAD76" s="18"/>
      <c r="DAE76" s="18"/>
      <c r="DAF76" s="18"/>
      <c r="DAG76" s="18"/>
      <c r="DAH76" s="18"/>
      <c r="DAI76" s="18"/>
      <c r="DAJ76" s="18"/>
      <c r="DAK76" s="18"/>
      <c r="DAL76" s="18"/>
      <c r="DAM76" s="18"/>
      <c r="DAN76" s="18"/>
      <c r="DAO76" s="18"/>
      <c r="DAP76" s="18"/>
      <c r="DAQ76" s="18"/>
      <c r="DAR76" s="18"/>
      <c r="DAS76" s="18"/>
      <c r="DAT76" s="18"/>
      <c r="DAU76" s="18"/>
      <c r="DAV76" s="18"/>
      <c r="DAW76" s="18"/>
      <c r="DAX76" s="18"/>
      <c r="DAY76" s="18"/>
      <c r="DAZ76" s="18"/>
      <c r="DBA76" s="18"/>
      <c r="DBB76" s="18"/>
      <c r="DBC76" s="18"/>
      <c r="DBD76" s="18"/>
      <c r="DBE76" s="18"/>
      <c r="DBF76" s="18"/>
      <c r="DBG76" s="18"/>
      <c r="DBH76" s="18"/>
      <c r="DBI76" s="18"/>
      <c r="DBJ76" s="18"/>
      <c r="DBK76" s="18"/>
      <c r="DBL76" s="18"/>
      <c r="DBM76" s="18"/>
      <c r="DBN76" s="18"/>
      <c r="DBO76" s="18"/>
      <c r="DBP76" s="18"/>
      <c r="DBQ76" s="18"/>
      <c r="DBR76" s="18"/>
      <c r="DBS76" s="18"/>
      <c r="DBT76" s="18"/>
      <c r="DBU76" s="18"/>
      <c r="DBV76" s="18"/>
      <c r="DBW76" s="18"/>
      <c r="DBX76" s="18"/>
      <c r="DBY76" s="18"/>
      <c r="DBZ76" s="18"/>
      <c r="DCA76" s="18"/>
      <c r="DCB76" s="18"/>
      <c r="DCC76" s="18"/>
      <c r="DCD76" s="18"/>
      <c r="DCE76" s="18"/>
      <c r="DCF76" s="18"/>
      <c r="DCG76" s="18"/>
      <c r="DCH76" s="18"/>
      <c r="DCI76" s="18"/>
      <c r="DCJ76" s="18"/>
      <c r="DCK76" s="18"/>
      <c r="DCL76" s="18"/>
      <c r="DCM76" s="18"/>
      <c r="DCN76" s="18"/>
      <c r="DCO76" s="18"/>
      <c r="DCP76" s="18"/>
      <c r="DCQ76" s="18"/>
      <c r="DCR76" s="18"/>
      <c r="DCS76" s="18"/>
      <c r="DCT76" s="18"/>
      <c r="DCU76" s="18"/>
      <c r="DCV76" s="18"/>
      <c r="DCW76" s="18"/>
      <c r="DCX76" s="18"/>
      <c r="DCY76" s="18"/>
      <c r="DCZ76" s="18"/>
      <c r="DDA76" s="18"/>
      <c r="DDB76" s="18"/>
      <c r="DDC76" s="18"/>
      <c r="DDD76" s="18"/>
      <c r="DDE76" s="18"/>
      <c r="DDF76" s="18"/>
      <c r="DDG76" s="18"/>
      <c r="DDH76" s="18"/>
      <c r="DDI76" s="18"/>
      <c r="DDJ76" s="18"/>
      <c r="DDK76" s="18"/>
      <c r="DDL76" s="18"/>
      <c r="DDM76" s="18"/>
      <c r="DDN76" s="18"/>
      <c r="DDO76" s="18"/>
      <c r="DDP76" s="18"/>
      <c r="DDQ76" s="18"/>
      <c r="DDR76" s="18"/>
      <c r="DDS76" s="18"/>
      <c r="DDT76" s="18"/>
      <c r="DDU76" s="18"/>
      <c r="DDV76" s="18"/>
      <c r="DDW76" s="18"/>
      <c r="DDX76" s="18"/>
      <c r="DDY76" s="18"/>
      <c r="DDZ76" s="18"/>
      <c r="DEA76" s="18"/>
      <c r="DEB76" s="18"/>
      <c r="DEC76" s="18"/>
      <c r="DED76" s="18"/>
      <c r="DEE76" s="18"/>
      <c r="DEF76" s="18"/>
      <c r="DEG76" s="18"/>
      <c r="DEH76" s="18"/>
      <c r="DEI76" s="18"/>
      <c r="DEJ76" s="18"/>
      <c r="DEK76" s="18"/>
      <c r="DEL76" s="18"/>
      <c r="DEM76" s="18"/>
      <c r="DEN76" s="18"/>
      <c r="DEO76" s="18"/>
      <c r="DEP76" s="18"/>
      <c r="DEQ76" s="18"/>
      <c r="DER76" s="18"/>
      <c r="DES76" s="18"/>
      <c r="DET76" s="18"/>
      <c r="DEU76" s="18"/>
      <c r="DEV76" s="18"/>
      <c r="DEW76" s="18"/>
      <c r="DEX76" s="18"/>
      <c r="DEY76" s="18"/>
      <c r="DEZ76" s="18"/>
      <c r="DFA76" s="18"/>
      <c r="DFB76" s="18"/>
      <c r="DFC76" s="18"/>
      <c r="DFD76" s="18"/>
      <c r="DFE76" s="18"/>
      <c r="DFF76" s="18"/>
      <c r="DFG76" s="18"/>
      <c r="DFH76" s="18"/>
      <c r="DFI76" s="18"/>
      <c r="DFJ76" s="18"/>
      <c r="DFK76" s="18"/>
      <c r="DFL76" s="18"/>
      <c r="DFM76" s="18"/>
      <c r="DFN76" s="18"/>
      <c r="DFO76" s="18"/>
      <c r="DFP76" s="18"/>
      <c r="DFQ76" s="18"/>
      <c r="DFR76" s="18"/>
      <c r="DFS76" s="18"/>
      <c r="DFT76" s="18"/>
      <c r="DFU76" s="18"/>
      <c r="DFV76" s="18"/>
      <c r="DFW76" s="18"/>
      <c r="DFX76" s="18"/>
      <c r="DFY76" s="18"/>
      <c r="DFZ76" s="18"/>
      <c r="DGA76" s="18"/>
      <c r="DGB76" s="18"/>
      <c r="DGC76" s="18"/>
      <c r="DGD76" s="18"/>
      <c r="DGE76" s="18"/>
      <c r="DGF76" s="18"/>
      <c r="DGG76" s="18"/>
      <c r="DGH76" s="18"/>
      <c r="DGI76" s="18"/>
      <c r="DGJ76" s="18"/>
      <c r="DGK76" s="18"/>
      <c r="DGL76" s="18"/>
      <c r="DGM76" s="18"/>
      <c r="DGN76" s="18"/>
      <c r="DGO76" s="18"/>
      <c r="DGP76" s="18"/>
      <c r="DGQ76" s="18"/>
      <c r="DGR76" s="18"/>
      <c r="DGS76" s="18"/>
      <c r="DGT76" s="18"/>
      <c r="DGU76" s="18"/>
      <c r="DGV76" s="18"/>
      <c r="DGW76" s="18"/>
      <c r="DGX76" s="18"/>
      <c r="DGY76" s="18"/>
      <c r="DGZ76" s="18"/>
      <c r="DHA76" s="18"/>
      <c r="DHB76" s="18"/>
      <c r="DHC76" s="18"/>
      <c r="DHD76" s="18"/>
      <c r="DHE76" s="18"/>
      <c r="DHF76" s="18"/>
      <c r="DHG76" s="18"/>
      <c r="DHH76" s="18"/>
      <c r="DHI76" s="18"/>
      <c r="DHJ76" s="18"/>
      <c r="DHK76" s="18"/>
      <c r="DHL76" s="18"/>
      <c r="DHM76" s="18"/>
      <c r="DHN76" s="18"/>
      <c r="DHO76" s="18"/>
      <c r="DHP76" s="18"/>
      <c r="DHQ76" s="18"/>
      <c r="DHR76" s="18"/>
      <c r="DHS76" s="18"/>
      <c r="DHT76" s="18"/>
      <c r="DHU76" s="18"/>
      <c r="DHV76" s="18"/>
      <c r="DHW76" s="18"/>
      <c r="DHX76" s="18"/>
      <c r="DHY76" s="18"/>
      <c r="DHZ76" s="18"/>
      <c r="DIA76" s="18"/>
      <c r="DIB76" s="18"/>
      <c r="DIC76" s="18"/>
      <c r="DID76" s="18"/>
      <c r="DIE76" s="18"/>
      <c r="DIF76" s="18"/>
      <c r="DIG76" s="18"/>
      <c r="DIH76" s="18"/>
      <c r="DII76" s="18"/>
      <c r="DIJ76" s="18"/>
      <c r="DIK76" s="18"/>
      <c r="DIL76" s="18"/>
      <c r="DIM76" s="18"/>
      <c r="DIN76" s="18"/>
      <c r="DIO76" s="18"/>
      <c r="DIP76" s="18"/>
      <c r="DIQ76" s="18"/>
      <c r="DIR76" s="18"/>
      <c r="DIS76" s="18"/>
      <c r="DIT76" s="18"/>
      <c r="DIU76" s="18"/>
      <c r="DIV76" s="18"/>
      <c r="DIW76" s="18"/>
      <c r="DIX76" s="18"/>
      <c r="DIY76" s="18"/>
      <c r="DIZ76" s="18"/>
      <c r="DJA76" s="18"/>
      <c r="DJB76" s="18"/>
      <c r="DJC76" s="18"/>
      <c r="DJD76" s="18"/>
      <c r="DJE76" s="18"/>
      <c r="DJF76" s="18"/>
      <c r="DJG76" s="18"/>
      <c r="DJH76" s="18"/>
      <c r="DJI76" s="18"/>
      <c r="DJJ76" s="18"/>
      <c r="DJK76" s="18"/>
      <c r="DJL76" s="18"/>
      <c r="DJM76" s="18"/>
      <c r="DJN76" s="18"/>
      <c r="DJO76" s="18"/>
      <c r="DJP76" s="18"/>
      <c r="DJQ76" s="18"/>
      <c r="DJR76" s="18"/>
      <c r="DJS76" s="18"/>
      <c r="DJT76" s="18"/>
      <c r="DJU76" s="18"/>
      <c r="DJV76" s="18"/>
      <c r="DJW76" s="18"/>
      <c r="DJX76" s="18"/>
      <c r="DJY76" s="18"/>
      <c r="DJZ76" s="18"/>
      <c r="DKA76" s="18"/>
      <c r="DKB76" s="18"/>
      <c r="DKC76" s="18"/>
      <c r="DKD76" s="18"/>
      <c r="DKE76" s="18"/>
      <c r="DKF76" s="18"/>
      <c r="DKG76" s="18"/>
      <c r="DKH76" s="18"/>
      <c r="DKI76" s="18"/>
      <c r="DKJ76" s="18"/>
      <c r="DKK76" s="18"/>
      <c r="DKL76" s="18"/>
      <c r="DKM76" s="18"/>
      <c r="DKN76" s="18"/>
      <c r="DKO76" s="18"/>
      <c r="DKP76" s="18"/>
      <c r="DKQ76" s="18"/>
      <c r="DKR76" s="18"/>
      <c r="DKS76" s="18"/>
      <c r="DKT76" s="18"/>
      <c r="DKU76" s="18"/>
      <c r="DKV76" s="18"/>
      <c r="DKW76" s="18"/>
      <c r="DKX76" s="18"/>
      <c r="DKY76" s="18"/>
      <c r="DKZ76" s="18"/>
      <c r="DLA76" s="18"/>
      <c r="DLB76" s="18"/>
      <c r="DLC76" s="18"/>
      <c r="DLD76" s="18"/>
      <c r="DLE76" s="18"/>
      <c r="DLF76" s="18"/>
      <c r="DLG76" s="18"/>
      <c r="DLH76" s="18"/>
      <c r="DLI76" s="18"/>
      <c r="DLJ76" s="18"/>
      <c r="DLK76" s="18"/>
      <c r="DLL76" s="18"/>
      <c r="DLM76" s="18"/>
      <c r="DLN76" s="18"/>
      <c r="DLO76" s="18"/>
      <c r="DLP76" s="18"/>
      <c r="DLQ76" s="18"/>
      <c r="DLR76" s="18"/>
      <c r="DLS76" s="18"/>
      <c r="DLT76" s="18"/>
      <c r="DLU76" s="18"/>
      <c r="DLV76" s="18"/>
      <c r="DLW76" s="18"/>
      <c r="DLX76" s="18"/>
      <c r="DLY76" s="18"/>
      <c r="DLZ76" s="18"/>
      <c r="DMA76" s="18"/>
      <c r="DMB76" s="18"/>
      <c r="DMC76" s="18"/>
      <c r="DMD76" s="18"/>
      <c r="DME76" s="18"/>
      <c r="DMF76" s="18"/>
      <c r="DMG76" s="18"/>
      <c r="DMH76" s="18"/>
      <c r="DMI76" s="18"/>
      <c r="DMJ76" s="18"/>
      <c r="DMK76" s="18"/>
      <c r="DML76" s="18"/>
      <c r="DMM76" s="18"/>
      <c r="DMN76" s="18"/>
      <c r="DMO76" s="18"/>
      <c r="DMP76" s="18"/>
      <c r="DMQ76" s="18"/>
      <c r="DMR76" s="18"/>
      <c r="DMS76" s="18"/>
      <c r="DMT76" s="18"/>
      <c r="DMU76" s="18"/>
      <c r="DMV76" s="18"/>
      <c r="DMW76" s="18"/>
      <c r="DMX76" s="18"/>
      <c r="DMY76" s="18"/>
      <c r="DMZ76" s="18"/>
      <c r="DNA76" s="18"/>
      <c r="DNB76" s="18"/>
      <c r="DNC76" s="18"/>
      <c r="DND76" s="18"/>
      <c r="DNE76" s="18"/>
      <c r="DNF76" s="18"/>
      <c r="DNG76" s="18"/>
      <c r="DNH76" s="18"/>
      <c r="DNI76" s="18"/>
      <c r="DNJ76" s="18"/>
      <c r="DNK76" s="18"/>
      <c r="DNL76" s="18"/>
      <c r="DNM76" s="18"/>
      <c r="DNN76" s="18"/>
      <c r="DNO76" s="18"/>
      <c r="DNP76" s="18"/>
      <c r="DNQ76" s="18"/>
      <c r="DNR76" s="18"/>
      <c r="DNS76" s="18"/>
      <c r="DNT76" s="18"/>
      <c r="DNU76" s="18"/>
      <c r="DNV76" s="18"/>
      <c r="DNW76" s="18"/>
      <c r="DNX76" s="18"/>
      <c r="DNY76" s="18"/>
      <c r="DNZ76" s="18"/>
      <c r="DOA76" s="18"/>
      <c r="DOB76" s="18"/>
      <c r="DOC76" s="18"/>
      <c r="DOD76" s="18"/>
      <c r="DOE76" s="18"/>
      <c r="DOF76" s="18"/>
      <c r="DOG76" s="18"/>
      <c r="DOH76" s="18"/>
      <c r="DOI76" s="18"/>
      <c r="DOJ76" s="18"/>
      <c r="DOK76" s="18"/>
      <c r="DOL76" s="18"/>
      <c r="DOM76" s="18"/>
      <c r="DON76" s="18"/>
      <c r="DOO76" s="18"/>
      <c r="DOP76" s="18"/>
      <c r="DOQ76" s="18"/>
      <c r="DOR76" s="18"/>
      <c r="DOS76" s="18"/>
      <c r="DOT76" s="18"/>
      <c r="DOU76" s="18"/>
      <c r="DOV76" s="18"/>
      <c r="DOW76" s="18"/>
      <c r="DOX76" s="18"/>
      <c r="DOY76" s="18"/>
      <c r="DOZ76" s="18"/>
      <c r="DPA76" s="18"/>
      <c r="DPB76" s="18"/>
      <c r="DPC76" s="18"/>
      <c r="DPD76" s="18"/>
      <c r="DPE76" s="18"/>
      <c r="DPF76" s="18"/>
      <c r="DPG76" s="18"/>
      <c r="DPH76" s="18"/>
      <c r="DPI76" s="18"/>
      <c r="DPJ76" s="18"/>
      <c r="DPK76" s="18"/>
      <c r="DPL76" s="18"/>
      <c r="DPM76" s="18"/>
      <c r="DPN76" s="18"/>
      <c r="DPO76" s="18"/>
      <c r="DPP76" s="18"/>
      <c r="DPQ76" s="18"/>
      <c r="DPR76" s="18"/>
      <c r="DPS76" s="18"/>
      <c r="DPT76" s="18"/>
      <c r="DPU76" s="18"/>
      <c r="DPV76" s="18"/>
      <c r="DPW76" s="18"/>
      <c r="DPX76" s="18"/>
      <c r="DPY76" s="18"/>
      <c r="DPZ76" s="18"/>
      <c r="DQA76" s="18"/>
      <c r="DQB76" s="18"/>
      <c r="DQC76" s="18"/>
      <c r="DQD76" s="18"/>
      <c r="DQE76" s="18"/>
      <c r="DQF76" s="18"/>
      <c r="DQG76" s="18"/>
      <c r="DQH76" s="18"/>
      <c r="DQI76" s="18"/>
      <c r="DQJ76" s="18"/>
      <c r="DQK76" s="18"/>
      <c r="DQL76" s="18"/>
      <c r="DQM76" s="18"/>
      <c r="DQN76" s="18"/>
      <c r="DQO76" s="18"/>
      <c r="DQP76" s="18"/>
      <c r="DQQ76" s="18"/>
      <c r="DQR76" s="18"/>
      <c r="DQS76" s="18"/>
      <c r="DQT76" s="18"/>
      <c r="DQU76" s="18"/>
      <c r="DQV76" s="18"/>
      <c r="DQW76" s="18"/>
      <c r="DQX76" s="18"/>
      <c r="DQY76" s="18"/>
      <c r="DQZ76" s="18"/>
      <c r="DRA76" s="18"/>
      <c r="DRB76" s="18"/>
      <c r="DRC76" s="18"/>
      <c r="DRD76" s="18"/>
      <c r="DRE76" s="18"/>
      <c r="DRF76" s="18"/>
      <c r="DRG76" s="18"/>
      <c r="DRH76" s="18"/>
      <c r="DRI76" s="18"/>
      <c r="DRJ76" s="18"/>
      <c r="DRK76" s="18"/>
      <c r="DRL76" s="18"/>
      <c r="DRM76" s="18"/>
      <c r="DRN76" s="18"/>
      <c r="DRO76" s="18"/>
      <c r="DRP76" s="18"/>
      <c r="DRQ76" s="18"/>
      <c r="DRR76" s="18"/>
      <c r="DRS76" s="18"/>
      <c r="DRT76" s="18"/>
      <c r="DRU76" s="18"/>
      <c r="DRV76" s="18"/>
      <c r="DRW76" s="18"/>
      <c r="DRX76" s="18"/>
      <c r="DRY76" s="18"/>
      <c r="DRZ76" s="18"/>
      <c r="DSA76" s="18"/>
      <c r="DSB76" s="18"/>
      <c r="DSC76" s="18"/>
      <c r="DSD76" s="18"/>
      <c r="DSE76" s="18"/>
      <c r="DSF76" s="18"/>
      <c r="DSG76" s="18"/>
      <c r="DSH76" s="18"/>
      <c r="DSI76" s="18"/>
      <c r="DSJ76" s="18"/>
      <c r="DSK76" s="18"/>
      <c r="DSL76" s="18"/>
      <c r="DSM76" s="18"/>
      <c r="DSN76" s="18"/>
      <c r="DSO76" s="18"/>
      <c r="DSP76" s="18"/>
      <c r="DSQ76" s="18"/>
      <c r="DSR76" s="18"/>
      <c r="DSS76" s="18"/>
      <c r="DST76" s="18"/>
      <c r="DSU76" s="18"/>
      <c r="DSV76" s="18"/>
      <c r="DSW76" s="18"/>
      <c r="DSX76" s="18"/>
      <c r="DSY76" s="18"/>
      <c r="DSZ76" s="18"/>
      <c r="DTA76" s="18"/>
      <c r="DTB76" s="18"/>
      <c r="DTC76" s="18"/>
      <c r="DTD76" s="18"/>
      <c r="DTE76" s="18"/>
      <c r="DTF76" s="18"/>
      <c r="DTG76" s="18"/>
      <c r="DTH76" s="18"/>
      <c r="DTI76" s="18"/>
      <c r="DTJ76" s="18"/>
      <c r="DTK76" s="18"/>
      <c r="DTL76" s="18"/>
      <c r="DTM76" s="18"/>
      <c r="DTN76" s="18"/>
      <c r="DTO76" s="18"/>
      <c r="DTP76" s="18"/>
      <c r="DTQ76" s="18"/>
      <c r="DTR76" s="18"/>
      <c r="DTS76" s="18"/>
      <c r="DTT76" s="18"/>
      <c r="DTU76" s="18"/>
      <c r="DTV76" s="18"/>
      <c r="DTW76" s="18"/>
      <c r="DTX76" s="18"/>
      <c r="DTY76" s="18"/>
      <c r="DTZ76" s="18"/>
      <c r="DUA76" s="18"/>
      <c r="DUB76" s="18"/>
      <c r="DUC76" s="18"/>
      <c r="DUD76" s="18"/>
      <c r="DUE76" s="18"/>
      <c r="DUF76" s="18"/>
      <c r="DUG76" s="18"/>
      <c r="DUH76" s="18"/>
      <c r="DUI76" s="18"/>
      <c r="DUJ76" s="18"/>
      <c r="DUK76" s="18"/>
      <c r="DUL76" s="18"/>
      <c r="DUM76" s="18"/>
      <c r="DUN76" s="18"/>
      <c r="DUO76" s="18"/>
      <c r="DUP76" s="18"/>
      <c r="DUQ76" s="18"/>
      <c r="DUR76" s="18"/>
      <c r="DUS76" s="18"/>
      <c r="DUT76" s="18"/>
      <c r="DUU76" s="18"/>
      <c r="DUV76" s="18"/>
      <c r="DUW76" s="18"/>
      <c r="DUX76" s="18"/>
      <c r="DUY76" s="18"/>
      <c r="DUZ76" s="18"/>
      <c r="DVA76" s="18"/>
      <c r="DVB76" s="18"/>
      <c r="DVC76" s="18"/>
      <c r="DVD76" s="18"/>
      <c r="DVE76" s="18"/>
      <c r="DVF76" s="18"/>
      <c r="DVG76" s="18"/>
      <c r="DVH76" s="18"/>
      <c r="DVI76" s="18"/>
      <c r="DVJ76" s="18"/>
      <c r="DVK76" s="18"/>
      <c r="DVL76" s="18"/>
      <c r="DVM76" s="18"/>
      <c r="DVN76" s="18"/>
      <c r="DVO76" s="18"/>
      <c r="DVP76" s="18"/>
      <c r="DVQ76" s="18"/>
      <c r="DVR76" s="18"/>
      <c r="DVS76" s="18"/>
      <c r="DVT76" s="18"/>
      <c r="DVU76" s="18"/>
      <c r="DVV76" s="18"/>
      <c r="DVW76" s="18"/>
      <c r="DVX76" s="18"/>
      <c r="DVY76" s="18"/>
      <c r="DVZ76" s="18"/>
      <c r="DWA76" s="18"/>
      <c r="DWB76" s="18"/>
      <c r="DWC76" s="18"/>
      <c r="DWD76" s="18"/>
      <c r="DWE76" s="18"/>
      <c r="DWF76" s="18"/>
      <c r="DWG76" s="18"/>
      <c r="DWH76" s="18"/>
      <c r="DWI76" s="18"/>
      <c r="DWJ76" s="18"/>
      <c r="DWK76" s="18"/>
      <c r="DWL76" s="18"/>
      <c r="DWM76" s="18"/>
      <c r="DWN76" s="18"/>
      <c r="DWO76" s="18"/>
      <c r="DWP76" s="18"/>
      <c r="DWQ76" s="18"/>
      <c r="DWR76" s="18"/>
      <c r="DWS76" s="18"/>
      <c r="DWT76" s="18"/>
      <c r="DWU76" s="18"/>
      <c r="DWV76" s="18"/>
      <c r="DWW76" s="18"/>
      <c r="DWX76" s="18"/>
      <c r="DWY76" s="18"/>
      <c r="DWZ76" s="18"/>
      <c r="DXA76" s="18"/>
      <c r="DXB76" s="18"/>
      <c r="DXC76" s="18"/>
      <c r="DXD76" s="18"/>
      <c r="DXE76" s="18"/>
      <c r="DXF76" s="18"/>
      <c r="DXG76" s="18"/>
      <c r="DXH76" s="18"/>
      <c r="DXI76" s="18"/>
      <c r="DXJ76" s="18"/>
      <c r="DXK76" s="18"/>
      <c r="DXL76" s="18"/>
      <c r="DXM76" s="18"/>
      <c r="DXN76" s="18"/>
      <c r="DXO76" s="18"/>
      <c r="DXP76" s="18"/>
      <c r="DXQ76" s="18"/>
      <c r="DXR76" s="18"/>
      <c r="DXS76" s="18"/>
      <c r="DXT76" s="18"/>
      <c r="DXU76" s="18"/>
      <c r="DXV76" s="18"/>
      <c r="DXW76" s="18"/>
      <c r="DXX76" s="18"/>
      <c r="DXY76" s="18"/>
      <c r="DXZ76" s="18"/>
      <c r="DYA76" s="18"/>
      <c r="DYB76" s="18"/>
      <c r="DYC76" s="18"/>
      <c r="DYD76" s="18"/>
      <c r="DYE76" s="18"/>
      <c r="DYF76" s="18"/>
      <c r="DYG76" s="18"/>
      <c r="DYH76" s="18"/>
      <c r="DYI76" s="18"/>
      <c r="DYJ76" s="18"/>
      <c r="DYK76" s="18"/>
      <c r="DYL76" s="18"/>
      <c r="DYM76" s="18"/>
      <c r="DYN76" s="18"/>
      <c r="DYO76" s="18"/>
      <c r="DYP76" s="18"/>
      <c r="DYQ76" s="18"/>
      <c r="DYR76" s="18"/>
      <c r="DYS76" s="18"/>
      <c r="DYT76" s="18"/>
      <c r="DYU76" s="18"/>
      <c r="DYV76" s="18"/>
      <c r="DYW76" s="18"/>
      <c r="DYX76" s="18"/>
      <c r="DYY76" s="18"/>
      <c r="DYZ76" s="18"/>
      <c r="DZA76" s="18"/>
      <c r="DZB76" s="18"/>
      <c r="DZC76" s="18"/>
      <c r="DZD76" s="18"/>
      <c r="DZE76" s="18"/>
      <c r="DZF76" s="18"/>
      <c r="DZG76" s="18"/>
      <c r="DZH76" s="18"/>
      <c r="DZI76" s="18"/>
      <c r="DZJ76" s="18"/>
      <c r="DZK76" s="18"/>
      <c r="DZL76" s="18"/>
      <c r="DZM76" s="18"/>
      <c r="DZN76" s="18"/>
      <c r="DZO76" s="18"/>
      <c r="DZP76" s="18"/>
      <c r="DZQ76" s="18"/>
      <c r="DZR76" s="18"/>
      <c r="DZS76" s="18"/>
      <c r="DZT76" s="18"/>
      <c r="DZU76" s="18"/>
      <c r="DZV76" s="18"/>
      <c r="DZW76" s="18"/>
      <c r="DZX76" s="18"/>
      <c r="DZY76" s="18"/>
      <c r="DZZ76" s="18"/>
      <c r="EAA76" s="18"/>
      <c r="EAB76" s="18"/>
      <c r="EAC76" s="18"/>
      <c r="EAD76" s="18"/>
      <c r="EAE76" s="18"/>
      <c r="EAF76" s="18"/>
      <c r="EAG76" s="18"/>
      <c r="EAH76" s="18"/>
      <c r="EAI76" s="18"/>
      <c r="EAJ76" s="18"/>
      <c r="EAK76" s="18"/>
      <c r="EAL76" s="18"/>
      <c r="EAM76" s="18"/>
      <c r="EAN76" s="18"/>
      <c r="EAO76" s="18"/>
      <c r="EAP76" s="18"/>
      <c r="EAQ76" s="18"/>
      <c r="EAR76" s="18"/>
      <c r="EAS76" s="18"/>
      <c r="EAT76" s="18"/>
      <c r="EAU76" s="18"/>
      <c r="EAV76" s="18"/>
      <c r="EAW76" s="18"/>
      <c r="EAX76" s="18"/>
      <c r="EAY76" s="18"/>
      <c r="EAZ76" s="18"/>
      <c r="EBA76" s="18"/>
      <c r="EBB76" s="18"/>
      <c r="EBC76" s="18"/>
      <c r="EBD76" s="18"/>
      <c r="EBE76" s="18"/>
      <c r="EBF76" s="18"/>
      <c r="EBG76" s="18"/>
      <c r="EBH76" s="18"/>
      <c r="EBI76" s="18"/>
      <c r="EBJ76" s="18"/>
      <c r="EBK76" s="18"/>
      <c r="EBL76" s="18"/>
      <c r="EBM76" s="18"/>
      <c r="EBN76" s="18"/>
      <c r="EBO76" s="18"/>
      <c r="EBP76" s="18"/>
      <c r="EBQ76" s="18"/>
      <c r="EBR76" s="18"/>
      <c r="EBS76" s="18"/>
      <c r="EBT76" s="18"/>
      <c r="EBU76" s="18"/>
      <c r="EBV76" s="18"/>
      <c r="EBW76" s="18"/>
      <c r="EBX76" s="18"/>
      <c r="EBY76" s="18"/>
      <c r="EBZ76" s="18"/>
      <c r="ECA76" s="18"/>
      <c r="ECB76" s="18"/>
      <c r="ECC76" s="18"/>
      <c r="ECD76" s="18"/>
      <c r="ECE76" s="18"/>
      <c r="ECF76" s="18"/>
      <c r="ECG76" s="18"/>
      <c r="ECH76" s="18"/>
      <c r="ECI76" s="18"/>
      <c r="ECJ76" s="18"/>
      <c r="ECK76" s="18"/>
      <c r="ECL76" s="18"/>
      <c r="ECM76" s="18"/>
      <c r="ECN76" s="18"/>
      <c r="ECO76" s="18"/>
      <c r="ECP76" s="18"/>
      <c r="ECQ76" s="18"/>
      <c r="ECR76" s="18"/>
      <c r="ECS76" s="18"/>
      <c r="ECT76" s="18"/>
      <c r="ECU76" s="18"/>
      <c r="ECV76" s="18"/>
      <c r="ECW76" s="18"/>
      <c r="ECX76" s="18"/>
      <c r="ECY76" s="18"/>
      <c r="ECZ76" s="18"/>
      <c r="EDA76" s="18"/>
      <c r="EDB76" s="18"/>
      <c r="EDC76" s="18"/>
      <c r="EDD76" s="18"/>
      <c r="EDE76" s="18"/>
      <c r="EDF76" s="18"/>
      <c r="EDG76" s="18"/>
      <c r="EDH76" s="18"/>
      <c r="EDI76" s="18"/>
      <c r="EDJ76" s="18"/>
      <c r="EDK76" s="18"/>
      <c r="EDL76" s="18"/>
      <c r="EDM76" s="18"/>
      <c r="EDN76" s="18"/>
      <c r="EDO76" s="18"/>
      <c r="EDP76" s="18"/>
      <c r="EDQ76" s="18"/>
      <c r="EDR76" s="18"/>
      <c r="EDS76" s="18"/>
      <c r="EDT76" s="18"/>
      <c r="EDU76" s="18"/>
      <c r="EDV76" s="18"/>
      <c r="EDW76" s="18"/>
      <c r="EDX76" s="18"/>
      <c r="EDY76" s="18"/>
      <c r="EDZ76" s="18"/>
      <c r="EEA76" s="18"/>
      <c r="EEB76" s="18"/>
      <c r="EEC76" s="18"/>
      <c r="EED76" s="18"/>
      <c r="EEE76" s="18"/>
      <c r="EEF76" s="18"/>
      <c r="EEG76" s="18"/>
      <c r="EEH76" s="18"/>
      <c r="EEI76" s="18"/>
      <c r="EEJ76" s="18"/>
      <c r="EEK76" s="18"/>
      <c r="EEL76" s="18"/>
      <c r="EEM76" s="18"/>
      <c r="EEN76" s="18"/>
      <c r="EEO76" s="18"/>
      <c r="EEP76" s="18"/>
      <c r="EEQ76" s="18"/>
      <c r="EER76" s="18"/>
      <c r="EES76" s="18"/>
      <c r="EET76" s="18"/>
      <c r="EEU76" s="18"/>
      <c r="EEV76" s="18"/>
      <c r="EEW76" s="18"/>
      <c r="EEX76" s="18"/>
      <c r="EEY76" s="18"/>
      <c r="EEZ76" s="18"/>
      <c r="EFA76" s="18"/>
      <c r="EFB76" s="18"/>
      <c r="EFC76" s="18"/>
      <c r="EFD76" s="18"/>
      <c r="EFE76" s="18"/>
      <c r="EFF76" s="18"/>
      <c r="EFG76" s="18"/>
      <c r="EFH76" s="18"/>
      <c r="EFI76" s="18"/>
      <c r="EFJ76" s="18"/>
      <c r="EFK76" s="18"/>
      <c r="EFL76" s="18"/>
      <c r="EFM76" s="18"/>
      <c r="EFN76" s="18"/>
      <c r="EFO76" s="18"/>
      <c r="EFP76" s="18"/>
      <c r="EFQ76" s="18"/>
      <c r="EFR76" s="18"/>
      <c r="EFS76" s="18"/>
      <c r="EFT76" s="18"/>
      <c r="EFU76" s="18"/>
      <c r="EFV76" s="18"/>
      <c r="EFW76" s="18"/>
      <c r="EFX76" s="18"/>
      <c r="EFY76" s="18"/>
      <c r="EFZ76" s="18"/>
      <c r="EGA76" s="18"/>
      <c r="EGB76" s="18"/>
      <c r="EGC76" s="18"/>
      <c r="EGD76" s="18"/>
      <c r="EGE76" s="18"/>
      <c r="EGF76" s="18"/>
      <c r="EGG76" s="18"/>
      <c r="EGH76" s="18"/>
      <c r="EGI76" s="18"/>
      <c r="EGJ76" s="18"/>
      <c r="EGK76" s="18"/>
      <c r="EGL76" s="18"/>
      <c r="EGM76" s="18"/>
      <c r="EGN76" s="18"/>
      <c r="EGO76" s="18"/>
      <c r="EGP76" s="18"/>
      <c r="EGQ76" s="18"/>
      <c r="EGR76" s="18"/>
      <c r="EGS76" s="18"/>
      <c r="EGT76" s="18"/>
      <c r="EGU76" s="18"/>
      <c r="EGV76" s="18"/>
      <c r="EGW76" s="18"/>
      <c r="EGX76" s="18"/>
      <c r="EGY76" s="18"/>
      <c r="EGZ76" s="18"/>
      <c r="EHA76" s="18"/>
      <c r="EHB76" s="18"/>
      <c r="EHC76" s="18"/>
      <c r="EHD76" s="18"/>
      <c r="EHE76" s="18"/>
      <c r="EHF76" s="18"/>
      <c r="EHG76" s="18"/>
      <c r="EHH76" s="18"/>
      <c r="EHI76" s="18"/>
      <c r="EHJ76" s="18"/>
      <c r="EHK76" s="18"/>
      <c r="EHL76" s="18"/>
      <c r="EHM76" s="18"/>
      <c r="EHN76" s="18"/>
      <c r="EHO76" s="18"/>
      <c r="EHP76" s="18"/>
      <c r="EHQ76" s="18"/>
      <c r="EHR76" s="18"/>
      <c r="EHS76" s="18"/>
      <c r="EHT76" s="18"/>
      <c r="EHU76" s="18"/>
      <c r="EHV76" s="18"/>
      <c r="EHW76" s="18"/>
      <c r="EHX76" s="18"/>
      <c r="EHY76" s="18"/>
      <c r="EHZ76" s="18"/>
      <c r="EIA76" s="18"/>
      <c r="EIB76" s="18"/>
      <c r="EIC76" s="18"/>
      <c r="EID76" s="18"/>
      <c r="EIE76" s="18"/>
      <c r="EIF76" s="18"/>
      <c r="EIG76" s="18"/>
      <c r="EIH76" s="18"/>
      <c r="EII76" s="18"/>
      <c r="EIJ76" s="18"/>
      <c r="EIK76" s="18"/>
      <c r="EIL76" s="18"/>
      <c r="EIM76" s="18"/>
      <c r="EIN76" s="18"/>
      <c r="EIO76" s="18"/>
      <c r="EIP76" s="18"/>
      <c r="EIQ76" s="18"/>
      <c r="EIR76" s="18"/>
      <c r="EIS76" s="18"/>
      <c r="EIT76" s="18"/>
      <c r="EIU76" s="18"/>
      <c r="EIV76" s="18"/>
      <c r="EIW76" s="18"/>
      <c r="EIX76" s="18"/>
      <c r="EIY76" s="18"/>
      <c r="EIZ76" s="18"/>
      <c r="EJA76" s="18"/>
      <c r="EJB76" s="18"/>
      <c r="EJC76" s="18"/>
      <c r="EJD76" s="18"/>
      <c r="EJE76" s="18"/>
      <c r="EJF76" s="18"/>
      <c r="EJG76" s="18"/>
      <c r="EJH76" s="18"/>
      <c r="EJI76" s="18"/>
      <c r="EJJ76" s="18"/>
      <c r="EJK76" s="18"/>
      <c r="EJL76" s="18"/>
      <c r="EJM76" s="18"/>
      <c r="EJN76" s="18"/>
      <c r="EJO76" s="18"/>
      <c r="EJP76" s="18"/>
      <c r="EJQ76" s="18"/>
      <c r="EJR76" s="18"/>
      <c r="EJS76" s="18"/>
      <c r="EJT76" s="18"/>
      <c r="EJU76" s="18"/>
      <c r="EJV76" s="18"/>
      <c r="EJW76" s="18"/>
      <c r="EJX76" s="18"/>
      <c r="EJY76" s="18"/>
      <c r="EJZ76" s="18"/>
      <c r="EKA76" s="18"/>
      <c r="EKB76" s="18"/>
      <c r="EKC76" s="18"/>
      <c r="EKD76" s="18"/>
      <c r="EKE76" s="18"/>
      <c r="EKF76" s="18"/>
      <c r="EKG76" s="18"/>
      <c r="EKH76" s="18"/>
      <c r="EKI76" s="18"/>
      <c r="EKJ76" s="18"/>
      <c r="EKK76" s="18"/>
      <c r="EKL76" s="18"/>
      <c r="EKM76" s="18"/>
      <c r="EKN76" s="18"/>
      <c r="EKO76" s="18"/>
      <c r="EKP76" s="18"/>
      <c r="EKQ76" s="18"/>
      <c r="EKR76" s="18"/>
      <c r="EKS76" s="18"/>
      <c r="EKT76" s="18"/>
      <c r="EKU76" s="18"/>
      <c r="EKV76" s="18"/>
      <c r="EKW76" s="18"/>
      <c r="EKX76" s="18"/>
      <c r="EKY76" s="18"/>
      <c r="EKZ76" s="18"/>
      <c r="ELA76" s="18"/>
      <c r="ELB76" s="18"/>
      <c r="ELC76" s="18"/>
      <c r="ELD76" s="18"/>
      <c r="ELE76" s="18"/>
      <c r="ELF76" s="18"/>
      <c r="ELG76" s="18"/>
      <c r="ELH76" s="18"/>
      <c r="ELI76" s="18"/>
      <c r="ELJ76" s="18"/>
      <c r="ELK76" s="18"/>
      <c r="ELL76" s="18"/>
      <c r="ELM76" s="18"/>
      <c r="ELN76" s="18"/>
      <c r="ELO76" s="18"/>
      <c r="ELP76" s="18"/>
      <c r="ELQ76" s="18"/>
      <c r="ELR76" s="18"/>
      <c r="ELS76" s="18"/>
      <c r="ELT76" s="18"/>
      <c r="ELU76" s="18"/>
      <c r="ELV76" s="18"/>
      <c r="ELW76" s="18"/>
      <c r="ELX76" s="18"/>
      <c r="ELY76" s="18"/>
      <c r="ELZ76" s="18"/>
      <c r="EMA76" s="18"/>
      <c r="EMB76" s="18"/>
      <c r="EMC76" s="18"/>
      <c r="EMD76" s="18"/>
      <c r="EME76" s="18"/>
      <c r="EMF76" s="18"/>
      <c r="EMG76" s="18"/>
      <c r="EMH76" s="18"/>
      <c r="EMI76" s="18"/>
      <c r="EMJ76" s="18"/>
      <c r="EMK76" s="18"/>
      <c r="EML76" s="18"/>
      <c r="EMM76" s="18"/>
      <c r="EMN76" s="18"/>
      <c r="EMO76" s="18"/>
      <c r="EMP76" s="18"/>
      <c r="EMQ76" s="18"/>
      <c r="EMR76" s="18"/>
      <c r="EMS76" s="18"/>
      <c r="EMT76" s="18"/>
      <c r="EMU76" s="18"/>
      <c r="EMV76" s="18"/>
      <c r="EMW76" s="18"/>
      <c r="EMX76" s="18"/>
      <c r="EMY76" s="18"/>
      <c r="EMZ76" s="18"/>
      <c r="ENA76" s="18"/>
      <c r="ENB76" s="18"/>
      <c r="ENC76" s="18"/>
      <c r="END76" s="18"/>
      <c r="ENE76" s="18"/>
      <c r="ENF76" s="18"/>
      <c r="ENG76" s="18"/>
      <c r="ENH76" s="18"/>
      <c r="ENI76" s="18"/>
      <c r="ENJ76" s="18"/>
      <c r="ENK76" s="18"/>
      <c r="ENL76" s="18"/>
      <c r="ENM76" s="18"/>
      <c r="ENN76" s="18"/>
      <c r="ENO76" s="18"/>
      <c r="ENP76" s="18"/>
      <c r="ENQ76" s="18"/>
      <c r="ENR76" s="18"/>
      <c r="ENS76" s="18"/>
      <c r="ENT76" s="18"/>
      <c r="ENU76" s="18"/>
      <c r="ENV76" s="18"/>
      <c r="ENW76" s="18"/>
      <c r="ENX76" s="18"/>
      <c r="ENY76" s="18"/>
      <c r="ENZ76" s="18"/>
      <c r="EOA76" s="18"/>
      <c r="EOB76" s="18"/>
      <c r="EOC76" s="18"/>
      <c r="EOD76" s="18"/>
      <c r="EOE76" s="18"/>
      <c r="EOF76" s="18"/>
      <c r="EOG76" s="18"/>
      <c r="EOH76" s="18"/>
      <c r="EOI76" s="18"/>
      <c r="EOJ76" s="18"/>
      <c r="EOK76" s="18"/>
      <c r="EOL76" s="18"/>
      <c r="EOM76" s="18"/>
      <c r="EON76" s="18"/>
      <c r="EOO76" s="18"/>
      <c r="EOP76" s="18"/>
      <c r="EOQ76" s="18"/>
      <c r="EOR76" s="18"/>
      <c r="EOS76" s="18"/>
      <c r="EOT76" s="18"/>
      <c r="EOU76" s="18"/>
      <c r="EOV76" s="18"/>
      <c r="EOW76" s="18"/>
      <c r="EOX76" s="18"/>
      <c r="EOY76" s="18"/>
      <c r="EOZ76" s="18"/>
      <c r="EPA76" s="18"/>
      <c r="EPB76" s="18"/>
      <c r="EPC76" s="18"/>
      <c r="EPD76" s="18"/>
      <c r="EPE76" s="18"/>
      <c r="EPF76" s="18"/>
      <c r="EPG76" s="18"/>
      <c r="EPH76" s="18"/>
      <c r="EPI76" s="18"/>
      <c r="EPJ76" s="18"/>
      <c r="EPK76" s="18"/>
      <c r="EPL76" s="18"/>
      <c r="EPM76" s="18"/>
      <c r="EPN76" s="18"/>
      <c r="EPO76" s="18"/>
      <c r="EPP76" s="18"/>
      <c r="EPQ76" s="18"/>
      <c r="EPR76" s="18"/>
      <c r="EPS76" s="18"/>
      <c r="EPT76" s="18"/>
      <c r="EPU76" s="18"/>
      <c r="EPV76" s="18"/>
      <c r="EPW76" s="18"/>
      <c r="EPX76" s="18"/>
      <c r="EPY76" s="18"/>
      <c r="EPZ76" s="18"/>
      <c r="EQA76" s="18"/>
      <c r="EQB76" s="18"/>
      <c r="EQC76" s="18"/>
      <c r="EQD76" s="18"/>
      <c r="EQE76" s="18"/>
      <c r="EQF76" s="18"/>
      <c r="EQG76" s="18"/>
      <c r="EQH76" s="18"/>
      <c r="EQI76" s="18"/>
      <c r="EQJ76" s="18"/>
      <c r="EQK76" s="18"/>
      <c r="EQL76" s="18"/>
      <c r="EQM76" s="18"/>
      <c r="EQN76" s="18"/>
      <c r="EQO76" s="18"/>
      <c r="EQP76" s="18"/>
      <c r="EQQ76" s="18"/>
      <c r="EQR76" s="18"/>
      <c r="EQS76" s="18"/>
      <c r="EQT76" s="18"/>
      <c r="EQU76" s="18"/>
      <c r="EQV76" s="18"/>
      <c r="EQW76" s="18"/>
      <c r="EQX76" s="18"/>
      <c r="EQY76" s="18"/>
      <c r="EQZ76" s="18"/>
      <c r="ERA76" s="18"/>
      <c r="ERB76" s="18"/>
      <c r="ERC76" s="18"/>
      <c r="ERD76" s="18"/>
      <c r="ERE76" s="18"/>
      <c r="ERF76" s="18"/>
      <c r="ERG76" s="18"/>
      <c r="ERH76" s="18"/>
      <c r="ERI76" s="18"/>
      <c r="ERJ76" s="18"/>
      <c r="ERK76" s="18"/>
      <c r="ERL76" s="18"/>
      <c r="ERM76" s="18"/>
      <c r="ERN76" s="18"/>
      <c r="ERO76" s="18"/>
      <c r="ERP76" s="18"/>
      <c r="ERQ76" s="18"/>
      <c r="ERR76" s="18"/>
      <c r="ERS76" s="18"/>
      <c r="ERT76" s="18"/>
      <c r="ERU76" s="18"/>
      <c r="ERV76" s="18"/>
      <c r="ERW76" s="18"/>
      <c r="ERX76" s="18"/>
      <c r="ERY76" s="18"/>
      <c r="ERZ76" s="18"/>
      <c r="ESA76" s="18"/>
      <c r="ESB76" s="18"/>
      <c r="ESC76" s="18"/>
      <c r="ESD76" s="18"/>
      <c r="ESE76" s="18"/>
      <c r="ESF76" s="18"/>
      <c r="ESG76" s="18"/>
      <c r="ESH76" s="18"/>
      <c r="ESI76" s="18"/>
      <c r="ESJ76" s="18"/>
      <c r="ESK76" s="18"/>
      <c r="ESL76" s="18"/>
      <c r="ESM76" s="18"/>
      <c r="ESN76" s="18"/>
      <c r="ESO76" s="18"/>
      <c r="ESP76" s="18"/>
      <c r="ESQ76" s="18"/>
      <c r="ESR76" s="18"/>
      <c r="ESS76" s="18"/>
      <c r="EST76" s="18"/>
      <c r="ESU76" s="18"/>
      <c r="ESV76" s="18"/>
      <c r="ESW76" s="18"/>
      <c r="ESX76" s="18"/>
      <c r="ESY76" s="18"/>
      <c r="ESZ76" s="18"/>
      <c r="ETA76" s="18"/>
      <c r="ETB76" s="18"/>
      <c r="ETC76" s="18"/>
      <c r="ETD76" s="18"/>
      <c r="ETE76" s="18"/>
      <c r="ETF76" s="18"/>
      <c r="ETG76" s="18"/>
      <c r="ETH76" s="18"/>
      <c r="ETI76" s="18"/>
      <c r="ETJ76" s="18"/>
      <c r="ETK76" s="18"/>
      <c r="ETL76" s="18"/>
      <c r="ETM76" s="18"/>
      <c r="ETN76" s="18"/>
      <c r="ETO76" s="18"/>
      <c r="ETP76" s="18"/>
      <c r="ETQ76" s="18"/>
      <c r="ETR76" s="18"/>
      <c r="ETS76" s="18"/>
      <c r="ETT76" s="18"/>
      <c r="ETU76" s="18"/>
      <c r="ETV76" s="18"/>
      <c r="ETW76" s="18"/>
      <c r="ETX76" s="18"/>
      <c r="ETY76" s="18"/>
      <c r="ETZ76" s="18"/>
      <c r="EUA76" s="18"/>
      <c r="EUB76" s="18"/>
      <c r="EUC76" s="18"/>
      <c r="EUD76" s="18"/>
      <c r="EUE76" s="18"/>
      <c r="EUF76" s="18"/>
      <c r="EUG76" s="18"/>
      <c r="EUH76" s="18"/>
      <c r="EUI76" s="18"/>
      <c r="EUJ76" s="18"/>
      <c r="EUK76" s="18"/>
      <c r="EUL76" s="18"/>
      <c r="EUM76" s="18"/>
      <c r="EUN76" s="18"/>
      <c r="EUO76" s="18"/>
      <c r="EUP76" s="18"/>
      <c r="EUQ76" s="18"/>
      <c r="EUR76" s="18"/>
      <c r="EUS76" s="18"/>
      <c r="EUT76" s="18"/>
      <c r="EUU76" s="18"/>
      <c r="EUV76" s="18"/>
      <c r="EUW76" s="18"/>
      <c r="EUX76" s="18"/>
      <c r="EUY76" s="18"/>
      <c r="EUZ76" s="18"/>
      <c r="EVA76" s="18"/>
      <c r="EVB76" s="18"/>
      <c r="EVC76" s="18"/>
      <c r="EVD76" s="18"/>
      <c r="EVE76" s="18"/>
      <c r="EVF76" s="18"/>
      <c r="EVG76" s="18"/>
      <c r="EVH76" s="18"/>
      <c r="EVI76" s="18"/>
      <c r="EVJ76" s="18"/>
      <c r="EVK76" s="18"/>
      <c r="EVL76" s="18"/>
      <c r="EVM76" s="18"/>
      <c r="EVN76" s="18"/>
      <c r="EVO76" s="18"/>
      <c r="EVP76" s="18"/>
      <c r="EVQ76" s="18"/>
      <c r="EVR76" s="18"/>
      <c r="EVS76" s="18"/>
      <c r="EVT76" s="18"/>
      <c r="EVU76" s="18"/>
      <c r="EVV76" s="18"/>
      <c r="EVW76" s="18"/>
      <c r="EVX76" s="18"/>
      <c r="EVY76" s="18"/>
      <c r="EVZ76" s="18"/>
      <c r="EWA76" s="18"/>
      <c r="EWB76" s="18"/>
      <c r="EWC76" s="18"/>
      <c r="EWD76" s="18"/>
      <c r="EWE76" s="18"/>
      <c r="EWF76" s="18"/>
      <c r="EWG76" s="18"/>
      <c r="EWH76" s="18"/>
      <c r="EWI76" s="18"/>
      <c r="EWJ76" s="18"/>
      <c r="EWK76" s="18"/>
      <c r="EWL76" s="18"/>
      <c r="EWM76" s="18"/>
      <c r="EWN76" s="18"/>
      <c r="EWO76" s="18"/>
      <c r="EWP76" s="18"/>
      <c r="EWQ76" s="18"/>
      <c r="EWR76" s="18"/>
      <c r="EWS76" s="18"/>
      <c r="EWT76" s="18"/>
      <c r="EWU76" s="18"/>
      <c r="EWV76" s="18"/>
      <c r="EWW76" s="18"/>
      <c r="EWX76" s="18"/>
      <c r="EWY76" s="18"/>
      <c r="EWZ76" s="18"/>
      <c r="EXA76" s="18"/>
      <c r="EXB76" s="18"/>
      <c r="EXC76" s="18"/>
      <c r="EXD76" s="18"/>
      <c r="EXE76" s="18"/>
      <c r="EXF76" s="18"/>
      <c r="EXG76" s="18"/>
      <c r="EXH76" s="18"/>
      <c r="EXI76" s="18"/>
      <c r="EXJ76" s="18"/>
      <c r="EXK76" s="18"/>
      <c r="EXL76" s="18"/>
      <c r="EXM76" s="18"/>
      <c r="EXN76" s="18"/>
      <c r="EXO76" s="18"/>
      <c r="EXP76" s="18"/>
      <c r="EXQ76" s="18"/>
      <c r="EXR76" s="18"/>
      <c r="EXS76" s="18"/>
      <c r="EXT76" s="18"/>
      <c r="EXU76" s="18"/>
      <c r="EXV76" s="18"/>
      <c r="EXW76" s="18"/>
      <c r="EXX76" s="18"/>
      <c r="EXY76" s="18"/>
      <c r="EXZ76" s="18"/>
      <c r="EYA76" s="18"/>
      <c r="EYB76" s="18"/>
      <c r="EYC76" s="18"/>
      <c r="EYD76" s="18"/>
      <c r="EYE76" s="18"/>
      <c r="EYF76" s="18"/>
      <c r="EYG76" s="18"/>
      <c r="EYH76" s="18"/>
      <c r="EYI76" s="18"/>
      <c r="EYJ76" s="18"/>
      <c r="EYK76" s="18"/>
      <c r="EYL76" s="18"/>
      <c r="EYM76" s="18"/>
      <c r="EYN76" s="18"/>
      <c r="EYO76" s="18"/>
      <c r="EYP76" s="18"/>
      <c r="EYQ76" s="18"/>
      <c r="EYR76" s="18"/>
      <c r="EYS76" s="18"/>
      <c r="EYT76" s="18"/>
      <c r="EYU76" s="18"/>
      <c r="EYV76" s="18"/>
      <c r="EYW76" s="18"/>
      <c r="EYX76" s="18"/>
      <c r="EYY76" s="18"/>
      <c r="EYZ76" s="18"/>
      <c r="EZA76" s="18"/>
      <c r="EZB76" s="18"/>
      <c r="EZC76" s="18"/>
      <c r="EZD76" s="18"/>
      <c r="EZE76" s="18"/>
      <c r="EZF76" s="18"/>
      <c r="EZG76" s="18"/>
      <c r="EZH76" s="18"/>
      <c r="EZI76" s="18"/>
      <c r="EZJ76" s="18"/>
      <c r="EZK76" s="18"/>
      <c r="EZL76" s="18"/>
      <c r="EZM76" s="18"/>
      <c r="EZN76" s="18"/>
      <c r="EZO76" s="18"/>
      <c r="EZP76" s="18"/>
      <c r="EZQ76" s="18"/>
      <c r="EZR76" s="18"/>
      <c r="EZS76" s="18"/>
      <c r="EZT76" s="18"/>
      <c r="EZU76" s="18"/>
      <c r="EZV76" s="18"/>
      <c r="EZW76" s="18"/>
      <c r="EZX76" s="18"/>
      <c r="EZY76" s="18"/>
      <c r="EZZ76" s="18"/>
      <c r="FAA76" s="18"/>
      <c r="FAB76" s="18"/>
      <c r="FAC76" s="18"/>
      <c r="FAD76" s="18"/>
      <c r="FAE76" s="18"/>
      <c r="FAF76" s="18"/>
      <c r="FAG76" s="18"/>
      <c r="FAH76" s="18"/>
      <c r="FAI76" s="18"/>
      <c r="FAJ76" s="18"/>
      <c r="FAK76" s="18"/>
      <c r="FAL76" s="18"/>
      <c r="FAM76" s="18"/>
      <c r="FAN76" s="18"/>
      <c r="FAO76" s="18"/>
      <c r="FAP76" s="18"/>
      <c r="FAQ76" s="18"/>
      <c r="FAR76" s="18"/>
      <c r="FAS76" s="18"/>
      <c r="FAT76" s="18"/>
      <c r="FAU76" s="18"/>
      <c r="FAV76" s="18"/>
      <c r="FAW76" s="18"/>
      <c r="FAX76" s="18"/>
      <c r="FAY76" s="18"/>
      <c r="FAZ76" s="18"/>
      <c r="FBA76" s="18"/>
      <c r="FBB76" s="18"/>
      <c r="FBC76" s="18"/>
      <c r="FBD76" s="18"/>
      <c r="FBE76" s="18"/>
      <c r="FBF76" s="18"/>
      <c r="FBG76" s="18"/>
      <c r="FBH76" s="18"/>
      <c r="FBI76" s="18"/>
      <c r="FBJ76" s="18"/>
      <c r="FBK76" s="18"/>
      <c r="FBL76" s="18"/>
      <c r="FBM76" s="18"/>
      <c r="FBN76" s="18"/>
      <c r="FBO76" s="18"/>
      <c r="FBP76" s="18"/>
      <c r="FBQ76" s="18"/>
      <c r="FBR76" s="18"/>
      <c r="FBS76" s="18"/>
      <c r="FBT76" s="18"/>
      <c r="FBU76" s="18"/>
      <c r="FBV76" s="18"/>
      <c r="FBW76" s="18"/>
      <c r="FBX76" s="18"/>
      <c r="FBY76" s="18"/>
      <c r="FBZ76" s="18"/>
      <c r="FCA76" s="18"/>
      <c r="FCB76" s="18"/>
      <c r="FCC76" s="18"/>
      <c r="FCD76" s="18"/>
      <c r="FCE76" s="18"/>
      <c r="FCF76" s="18"/>
      <c r="FCG76" s="18"/>
      <c r="FCH76" s="18"/>
      <c r="FCI76" s="18"/>
      <c r="FCJ76" s="18"/>
      <c r="FCK76" s="18"/>
      <c r="FCL76" s="18"/>
      <c r="FCM76" s="18"/>
      <c r="FCN76" s="18"/>
      <c r="FCO76" s="18"/>
      <c r="FCP76" s="18"/>
      <c r="FCQ76" s="18"/>
      <c r="FCR76" s="18"/>
      <c r="FCS76" s="18"/>
      <c r="FCT76" s="18"/>
      <c r="FCU76" s="18"/>
      <c r="FCV76" s="18"/>
      <c r="FCW76" s="18"/>
      <c r="FCX76" s="18"/>
      <c r="FCY76" s="18"/>
      <c r="FCZ76" s="18"/>
      <c r="FDA76" s="18"/>
      <c r="FDB76" s="18"/>
      <c r="FDC76" s="18"/>
      <c r="FDD76" s="18"/>
      <c r="FDE76" s="18"/>
      <c r="FDF76" s="18"/>
      <c r="FDG76" s="18"/>
      <c r="FDH76" s="18"/>
      <c r="FDI76" s="18"/>
      <c r="FDJ76" s="18"/>
      <c r="FDK76" s="18"/>
      <c r="FDL76" s="18"/>
      <c r="FDM76" s="18"/>
      <c r="FDN76" s="18"/>
      <c r="FDO76" s="18"/>
      <c r="FDP76" s="18"/>
      <c r="FDQ76" s="18"/>
      <c r="FDR76" s="18"/>
      <c r="FDS76" s="18"/>
      <c r="FDT76" s="18"/>
      <c r="FDU76" s="18"/>
      <c r="FDV76" s="18"/>
      <c r="FDW76" s="18"/>
      <c r="FDX76" s="18"/>
      <c r="FDY76" s="18"/>
      <c r="FDZ76" s="18"/>
      <c r="FEA76" s="18"/>
      <c r="FEB76" s="18"/>
      <c r="FEC76" s="18"/>
      <c r="FED76" s="18"/>
      <c r="FEE76" s="18"/>
      <c r="FEF76" s="18"/>
      <c r="FEG76" s="18"/>
      <c r="FEH76" s="18"/>
      <c r="FEI76" s="18"/>
      <c r="FEJ76" s="18"/>
      <c r="FEK76" s="18"/>
      <c r="FEL76" s="18"/>
      <c r="FEM76" s="18"/>
      <c r="FEN76" s="18"/>
      <c r="FEO76" s="18"/>
      <c r="FEP76" s="18"/>
      <c r="FEQ76" s="18"/>
      <c r="FER76" s="18"/>
      <c r="FES76" s="18"/>
      <c r="FET76" s="18"/>
      <c r="FEU76" s="18"/>
      <c r="FEV76" s="18"/>
      <c r="FEW76" s="18"/>
      <c r="FEX76" s="18"/>
      <c r="FEY76" s="18"/>
      <c r="FEZ76" s="18"/>
      <c r="FFA76" s="18"/>
      <c r="FFB76" s="18"/>
      <c r="FFC76" s="18"/>
      <c r="FFD76" s="18"/>
      <c r="FFE76" s="18"/>
      <c r="FFF76" s="18"/>
      <c r="FFG76" s="18"/>
      <c r="FFH76" s="18"/>
      <c r="FFI76" s="18"/>
      <c r="FFJ76" s="18"/>
      <c r="FFK76" s="18"/>
      <c r="FFL76" s="18"/>
      <c r="FFM76" s="18"/>
      <c r="FFN76" s="18"/>
      <c r="FFO76" s="18"/>
      <c r="FFP76" s="18"/>
      <c r="FFQ76" s="18"/>
      <c r="FFR76" s="18"/>
      <c r="FFS76" s="18"/>
      <c r="FFT76" s="18"/>
      <c r="FFU76" s="18"/>
      <c r="FFV76" s="18"/>
      <c r="FFW76" s="18"/>
      <c r="FFX76" s="18"/>
      <c r="FFY76" s="18"/>
      <c r="FFZ76" s="18"/>
      <c r="FGA76" s="18"/>
      <c r="FGB76" s="18"/>
      <c r="FGC76" s="18"/>
      <c r="FGD76" s="18"/>
      <c r="FGE76" s="18"/>
      <c r="FGF76" s="18"/>
      <c r="FGG76" s="18"/>
      <c r="FGH76" s="18"/>
      <c r="FGI76" s="18"/>
      <c r="FGJ76" s="18"/>
      <c r="FGK76" s="18"/>
      <c r="FGL76" s="18"/>
      <c r="FGM76" s="18"/>
      <c r="FGN76" s="18"/>
      <c r="FGO76" s="18"/>
      <c r="FGP76" s="18"/>
      <c r="FGQ76" s="18"/>
      <c r="FGR76" s="18"/>
      <c r="FGS76" s="18"/>
      <c r="FGT76" s="18"/>
      <c r="FGU76" s="18"/>
      <c r="FGV76" s="18"/>
      <c r="FGW76" s="18"/>
      <c r="FGX76" s="18"/>
      <c r="FGY76" s="18"/>
      <c r="FGZ76" s="18"/>
      <c r="FHA76" s="18"/>
      <c r="FHB76" s="18"/>
      <c r="FHC76" s="18"/>
      <c r="FHD76" s="18"/>
      <c r="FHE76" s="18"/>
      <c r="FHF76" s="18"/>
      <c r="FHG76" s="18"/>
      <c r="FHH76" s="18"/>
      <c r="FHI76" s="18"/>
      <c r="FHJ76" s="18"/>
      <c r="FHK76" s="18"/>
      <c r="FHL76" s="18"/>
      <c r="FHM76" s="18"/>
      <c r="FHN76" s="18"/>
      <c r="FHO76" s="18"/>
      <c r="FHP76" s="18"/>
      <c r="FHQ76" s="18"/>
      <c r="FHR76" s="18"/>
      <c r="FHS76" s="18"/>
      <c r="FHT76" s="18"/>
      <c r="FHU76" s="18"/>
      <c r="FHV76" s="18"/>
      <c r="FHW76" s="18"/>
      <c r="FHX76" s="18"/>
      <c r="FHY76" s="18"/>
      <c r="FHZ76" s="18"/>
      <c r="FIA76" s="18"/>
      <c r="FIB76" s="18"/>
      <c r="FIC76" s="18"/>
      <c r="FID76" s="18"/>
      <c r="FIE76" s="18"/>
      <c r="FIF76" s="18"/>
      <c r="FIG76" s="18"/>
      <c r="FIH76" s="18"/>
      <c r="FII76" s="18"/>
      <c r="FIJ76" s="18"/>
      <c r="FIK76" s="18"/>
      <c r="FIL76" s="18"/>
      <c r="FIM76" s="18"/>
      <c r="FIN76" s="18"/>
      <c r="FIO76" s="18"/>
      <c r="FIP76" s="18"/>
      <c r="FIQ76" s="18"/>
      <c r="FIR76" s="18"/>
      <c r="FIS76" s="18"/>
      <c r="FIT76" s="18"/>
      <c r="FIU76" s="18"/>
      <c r="FIV76" s="18"/>
      <c r="FIW76" s="18"/>
      <c r="FIX76" s="18"/>
      <c r="FIY76" s="18"/>
      <c r="FIZ76" s="18"/>
      <c r="FJA76" s="18"/>
      <c r="FJB76" s="18"/>
      <c r="FJC76" s="18"/>
      <c r="FJD76" s="18"/>
      <c r="FJE76" s="18"/>
      <c r="FJF76" s="18"/>
      <c r="FJG76" s="18"/>
      <c r="FJH76" s="18"/>
      <c r="FJI76" s="18"/>
      <c r="FJJ76" s="18"/>
      <c r="FJK76" s="18"/>
      <c r="FJL76" s="18"/>
      <c r="FJM76" s="18"/>
      <c r="FJN76" s="18"/>
      <c r="FJO76" s="18"/>
      <c r="FJP76" s="18"/>
      <c r="FJQ76" s="18"/>
      <c r="FJR76" s="18"/>
      <c r="FJS76" s="18"/>
      <c r="FJT76" s="18"/>
      <c r="FJU76" s="18"/>
      <c r="FJV76" s="18"/>
      <c r="FJW76" s="18"/>
      <c r="FJX76" s="18"/>
      <c r="FJY76" s="18"/>
      <c r="FJZ76" s="18"/>
      <c r="FKA76" s="18"/>
      <c r="FKB76" s="18"/>
      <c r="FKC76" s="18"/>
      <c r="FKD76" s="18"/>
      <c r="FKE76" s="18"/>
      <c r="FKF76" s="18"/>
      <c r="FKG76" s="18"/>
      <c r="FKH76" s="18"/>
      <c r="FKI76" s="18"/>
      <c r="FKJ76" s="18"/>
      <c r="FKK76" s="18"/>
      <c r="FKL76" s="18"/>
      <c r="FKM76" s="18"/>
      <c r="FKN76" s="18"/>
      <c r="FKO76" s="18"/>
      <c r="FKP76" s="18"/>
      <c r="FKQ76" s="18"/>
      <c r="FKR76" s="18"/>
      <c r="FKS76" s="18"/>
      <c r="FKT76" s="18"/>
      <c r="FKU76" s="18"/>
      <c r="FKV76" s="18"/>
      <c r="FKW76" s="18"/>
      <c r="FKX76" s="18"/>
      <c r="FKY76" s="18"/>
      <c r="FKZ76" s="18"/>
      <c r="FLA76" s="18"/>
      <c r="FLB76" s="18"/>
      <c r="FLC76" s="18"/>
      <c r="FLD76" s="18"/>
      <c r="FLE76" s="18"/>
      <c r="FLF76" s="18"/>
      <c r="FLG76" s="18"/>
      <c r="FLH76" s="18"/>
      <c r="FLI76" s="18"/>
      <c r="FLJ76" s="18"/>
      <c r="FLK76" s="18"/>
      <c r="FLL76" s="18"/>
      <c r="FLM76" s="18"/>
      <c r="FLN76" s="18"/>
      <c r="FLO76" s="18"/>
      <c r="FLP76" s="18"/>
      <c r="FLQ76" s="18"/>
      <c r="FLR76" s="18"/>
      <c r="FLS76" s="18"/>
      <c r="FLT76" s="18"/>
      <c r="FLU76" s="18"/>
      <c r="FLV76" s="18"/>
      <c r="FLW76" s="18"/>
      <c r="FLX76" s="18"/>
      <c r="FLY76" s="18"/>
      <c r="FLZ76" s="18"/>
      <c r="FMA76" s="18"/>
      <c r="FMB76" s="18"/>
      <c r="FMC76" s="18"/>
      <c r="FMD76" s="18"/>
      <c r="FME76" s="18"/>
      <c r="FMF76" s="18"/>
      <c r="FMG76" s="18"/>
      <c r="FMH76" s="18"/>
      <c r="FMI76" s="18"/>
      <c r="FMJ76" s="18"/>
      <c r="FMK76" s="18"/>
      <c r="FML76" s="18"/>
      <c r="FMM76" s="18"/>
      <c r="FMN76" s="18"/>
      <c r="FMO76" s="18"/>
      <c r="FMP76" s="18"/>
      <c r="FMQ76" s="18"/>
      <c r="FMR76" s="18"/>
      <c r="FMS76" s="18"/>
      <c r="FMT76" s="18"/>
      <c r="FMU76" s="18"/>
      <c r="FMV76" s="18"/>
      <c r="FMW76" s="18"/>
      <c r="FMX76" s="18"/>
      <c r="FMY76" s="18"/>
      <c r="FMZ76" s="18"/>
      <c r="FNA76" s="18"/>
      <c r="FNB76" s="18"/>
      <c r="FNC76" s="18"/>
      <c r="FND76" s="18"/>
      <c r="FNE76" s="18"/>
      <c r="FNF76" s="18"/>
      <c r="FNG76" s="18"/>
      <c r="FNH76" s="18"/>
      <c r="FNI76" s="18"/>
      <c r="FNJ76" s="18"/>
      <c r="FNK76" s="18"/>
      <c r="FNL76" s="18"/>
      <c r="FNM76" s="18"/>
      <c r="FNN76" s="18"/>
      <c r="FNO76" s="18"/>
      <c r="FNP76" s="18"/>
      <c r="FNQ76" s="18"/>
      <c r="FNR76" s="18"/>
      <c r="FNS76" s="18"/>
      <c r="FNT76" s="18"/>
      <c r="FNU76" s="18"/>
      <c r="FNV76" s="18"/>
      <c r="FNW76" s="18"/>
      <c r="FNX76" s="18"/>
      <c r="FNY76" s="18"/>
      <c r="FNZ76" s="18"/>
      <c r="FOA76" s="18"/>
      <c r="FOB76" s="18"/>
      <c r="FOC76" s="18"/>
      <c r="FOD76" s="18"/>
      <c r="FOE76" s="18"/>
      <c r="FOF76" s="18"/>
      <c r="FOG76" s="18"/>
      <c r="FOH76" s="18"/>
      <c r="FOI76" s="18"/>
      <c r="FOJ76" s="18"/>
      <c r="FOK76" s="18"/>
      <c r="FOL76" s="18"/>
      <c r="FOM76" s="18"/>
      <c r="FON76" s="18"/>
      <c r="FOO76" s="18"/>
      <c r="FOP76" s="18"/>
      <c r="FOQ76" s="18"/>
      <c r="FOR76" s="18"/>
      <c r="FOS76" s="18"/>
      <c r="FOT76" s="18"/>
      <c r="FOU76" s="18"/>
      <c r="FOV76" s="18"/>
      <c r="FOW76" s="18"/>
      <c r="FOX76" s="18"/>
      <c r="FOY76" s="18"/>
      <c r="FOZ76" s="18"/>
      <c r="FPA76" s="18"/>
      <c r="FPB76" s="18"/>
      <c r="FPC76" s="18"/>
      <c r="FPD76" s="18"/>
      <c r="FPE76" s="18"/>
      <c r="FPF76" s="18"/>
      <c r="FPG76" s="18"/>
      <c r="FPH76" s="18"/>
      <c r="FPI76" s="18"/>
      <c r="FPJ76" s="18"/>
      <c r="FPK76" s="18"/>
      <c r="FPL76" s="18"/>
      <c r="FPM76" s="18"/>
      <c r="FPN76" s="18"/>
      <c r="FPO76" s="18"/>
      <c r="FPP76" s="18"/>
      <c r="FPQ76" s="18"/>
      <c r="FPR76" s="18"/>
      <c r="FPS76" s="18"/>
      <c r="FPT76" s="18"/>
      <c r="FPU76" s="18"/>
      <c r="FPV76" s="18"/>
      <c r="FPW76" s="18"/>
      <c r="FPX76" s="18"/>
      <c r="FPY76" s="18"/>
      <c r="FPZ76" s="18"/>
      <c r="FQA76" s="18"/>
      <c r="FQB76" s="18"/>
      <c r="FQC76" s="18"/>
      <c r="FQD76" s="18"/>
      <c r="FQE76" s="18"/>
      <c r="FQF76" s="18"/>
      <c r="FQG76" s="18"/>
      <c r="FQH76" s="18"/>
      <c r="FQI76" s="18"/>
      <c r="FQJ76" s="18"/>
      <c r="FQK76" s="18"/>
      <c r="FQL76" s="18"/>
      <c r="FQM76" s="18"/>
      <c r="FQN76" s="18"/>
      <c r="FQO76" s="18"/>
      <c r="FQP76" s="18"/>
      <c r="FQQ76" s="18"/>
      <c r="FQR76" s="18"/>
      <c r="FQS76" s="18"/>
      <c r="FQT76" s="18"/>
      <c r="FQU76" s="18"/>
      <c r="FQV76" s="18"/>
      <c r="FQW76" s="18"/>
      <c r="FQX76" s="18"/>
      <c r="FQY76" s="18"/>
      <c r="FQZ76" s="18"/>
      <c r="FRA76" s="18"/>
      <c r="FRB76" s="18"/>
      <c r="FRC76" s="18"/>
      <c r="FRD76" s="18"/>
      <c r="FRE76" s="18"/>
      <c r="FRF76" s="18"/>
      <c r="FRG76" s="18"/>
      <c r="FRH76" s="18"/>
      <c r="FRI76" s="18"/>
      <c r="FRJ76" s="18"/>
      <c r="FRK76" s="18"/>
      <c r="FRL76" s="18"/>
      <c r="FRM76" s="18"/>
      <c r="FRN76" s="18"/>
      <c r="FRO76" s="18"/>
      <c r="FRP76" s="18"/>
      <c r="FRQ76" s="18"/>
      <c r="FRR76" s="18"/>
      <c r="FRS76" s="18"/>
      <c r="FRT76" s="18"/>
      <c r="FRU76" s="18"/>
      <c r="FRV76" s="18"/>
      <c r="FRW76" s="18"/>
      <c r="FRX76" s="18"/>
      <c r="FRY76" s="18"/>
      <c r="FRZ76" s="18"/>
      <c r="FSA76" s="18"/>
      <c r="FSB76" s="18"/>
      <c r="FSC76" s="18"/>
      <c r="FSD76" s="18"/>
      <c r="FSE76" s="18"/>
      <c r="FSF76" s="18"/>
      <c r="FSG76" s="18"/>
      <c r="FSH76" s="18"/>
      <c r="FSI76" s="18"/>
      <c r="FSJ76" s="18"/>
      <c r="FSK76" s="18"/>
      <c r="FSL76" s="18"/>
      <c r="FSM76" s="18"/>
      <c r="FSN76" s="18"/>
      <c r="FSO76" s="18"/>
      <c r="FSP76" s="18"/>
      <c r="FSQ76" s="18"/>
      <c r="FSR76" s="18"/>
      <c r="FSS76" s="18"/>
      <c r="FST76" s="18"/>
      <c r="FSU76" s="18"/>
      <c r="FSV76" s="18"/>
      <c r="FSW76" s="18"/>
      <c r="FSX76" s="18"/>
      <c r="FSY76" s="18"/>
      <c r="FSZ76" s="18"/>
      <c r="FTA76" s="18"/>
      <c r="FTB76" s="18"/>
      <c r="FTC76" s="18"/>
      <c r="FTD76" s="18"/>
      <c r="FTE76" s="18"/>
      <c r="FTF76" s="18"/>
      <c r="FTG76" s="18"/>
      <c r="FTH76" s="18"/>
      <c r="FTI76" s="18"/>
      <c r="FTJ76" s="18"/>
      <c r="FTK76" s="18"/>
      <c r="FTL76" s="18"/>
      <c r="FTM76" s="18"/>
      <c r="FTN76" s="18"/>
      <c r="FTO76" s="18"/>
      <c r="FTP76" s="18"/>
      <c r="FTQ76" s="18"/>
      <c r="FTR76" s="18"/>
      <c r="FTS76" s="18"/>
      <c r="FTT76" s="18"/>
      <c r="FTU76" s="18"/>
      <c r="FTV76" s="18"/>
      <c r="FTW76" s="18"/>
      <c r="FTX76" s="18"/>
      <c r="FTY76" s="18"/>
      <c r="FTZ76" s="18"/>
      <c r="FUA76" s="18"/>
      <c r="FUB76" s="18"/>
      <c r="FUC76" s="18"/>
      <c r="FUD76" s="18"/>
      <c r="FUE76" s="18"/>
      <c r="FUF76" s="18"/>
      <c r="FUG76" s="18"/>
      <c r="FUH76" s="18"/>
      <c r="FUI76" s="18"/>
      <c r="FUJ76" s="18"/>
      <c r="FUK76" s="18"/>
      <c r="FUL76" s="18"/>
      <c r="FUM76" s="18"/>
      <c r="FUN76" s="18"/>
      <c r="FUO76" s="18"/>
      <c r="FUP76" s="18"/>
      <c r="FUQ76" s="18"/>
      <c r="FUR76" s="18"/>
      <c r="FUS76" s="18"/>
      <c r="FUT76" s="18"/>
      <c r="FUU76" s="18"/>
      <c r="FUV76" s="18"/>
      <c r="FUW76" s="18"/>
      <c r="FUX76" s="18"/>
      <c r="FUY76" s="18"/>
      <c r="FUZ76" s="18"/>
      <c r="FVA76" s="18"/>
      <c r="FVB76" s="18"/>
      <c r="FVC76" s="18"/>
      <c r="FVD76" s="18"/>
      <c r="FVE76" s="18"/>
      <c r="FVF76" s="18"/>
      <c r="FVG76" s="18"/>
      <c r="FVH76" s="18"/>
      <c r="FVI76" s="18"/>
      <c r="FVJ76" s="18"/>
      <c r="FVK76" s="18"/>
      <c r="FVL76" s="18"/>
      <c r="FVM76" s="18"/>
      <c r="FVN76" s="18"/>
      <c r="FVO76" s="18"/>
      <c r="FVP76" s="18"/>
      <c r="FVQ76" s="18"/>
      <c r="FVR76" s="18"/>
      <c r="FVS76" s="18"/>
      <c r="FVT76" s="18"/>
      <c r="FVU76" s="18"/>
      <c r="FVV76" s="18"/>
      <c r="FVW76" s="18"/>
      <c r="FVX76" s="18"/>
      <c r="FVY76" s="18"/>
      <c r="FVZ76" s="18"/>
      <c r="FWA76" s="18"/>
      <c r="FWB76" s="18"/>
      <c r="FWC76" s="18"/>
      <c r="FWD76" s="18"/>
      <c r="FWE76" s="18"/>
      <c r="FWF76" s="18"/>
      <c r="FWG76" s="18"/>
      <c r="FWH76" s="18"/>
      <c r="FWI76" s="18"/>
      <c r="FWJ76" s="18"/>
      <c r="FWK76" s="18"/>
      <c r="FWL76" s="18"/>
      <c r="FWM76" s="18"/>
      <c r="FWN76" s="18"/>
      <c r="FWO76" s="18"/>
      <c r="FWP76" s="18"/>
      <c r="FWQ76" s="18"/>
      <c r="FWR76" s="18"/>
      <c r="FWS76" s="18"/>
      <c r="FWT76" s="18"/>
      <c r="FWU76" s="18"/>
      <c r="FWV76" s="18"/>
      <c r="FWW76" s="18"/>
      <c r="FWX76" s="18"/>
      <c r="FWY76" s="18"/>
      <c r="FWZ76" s="18"/>
      <c r="FXA76" s="18"/>
      <c r="FXB76" s="18"/>
      <c r="FXC76" s="18"/>
      <c r="FXD76" s="18"/>
      <c r="FXE76" s="18"/>
      <c r="FXF76" s="18"/>
      <c r="FXG76" s="18"/>
      <c r="FXH76" s="18"/>
      <c r="FXI76" s="18"/>
      <c r="FXJ76" s="18"/>
      <c r="FXK76" s="18"/>
      <c r="FXL76" s="18"/>
      <c r="FXM76" s="18"/>
      <c r="FXN76" s="18"/>
      <c r="FXO76" s="18"/>
      <c r="FXP76" s="18"/>
      <c r="FXQ76" s="18"/>
      <c r="FXR76" s="18"/>
      <c r="FXS76" s="18"/>
      <c r="FXT76" s="18"/>
      <c r="FXU76" s="18"/>
      <c r="FXV76" s="18"/>
      <c r="FXW76" s="18"/>
      <c r="FXX76" s="18"/>
      <c r="FXY76" s="18"/>
      <c r="FXZ76" s="18"/>
      <c r="FYA76" s="18"/>
      <c r="FYB76" s="18"/>
      <c r="FYC76" s="18"/>
      <c r="FYD76" s="18"/>
      <c r="FYE76" s="18"/>
      <c r="FYF76" s="18"/>
      <c r="FYG76" s="18"/>
      <c r="FYH76" s="18"/>
      <c r="FYI76" s="18"/>
      <c r="FYJ76" s="18"/>
      <c r="FYK76" s="18"/>
      <c r="FYL76" s="18"/>
      <c r="FYM76" s="18"/>
      <c r="FYN76" s="18"/>
      <c r="FYO76" s="18"/>
      <c r="FYP76" s="18"/>
      <c r="FYQ76" s="18"/>
      <c r="FYR76" s="18"/>
      <c r="FYS76" s="18"/>
      <c r="FYT76" s="18"/>
      <c r="FYU76" s="18"/>
      <c r="FYV76" s="18"/>
      <c r="FYW76" s="18"/>
      <c r="FYX76" s="18"/>
      <c r="FYY76" s="18"/>
      <c r="FYZ76" s="18"/>
      <c r="FZA76" s="18"/>
      <c r="FZB76" s="18"/>
      <c r="FZC76" s="18"/>
      <c r="FZD76" s="18"/>
      <c r="FZE76" s="18"/>
      <c r="FZF76" s="18"/>
      <c r="FZG76" s="18"/>
      <c r="FZH76" s="18"/>
      <c r="FZI76" s="18"/>
      <c r="FZJ76" s="18"/>
      <c r="FZK76" s="18"/>
      <c r="FZL76" s="18"/>
      <c r="FZM76" s="18"/>
      <c r="FZN76" s="18"/>
      <c r="FZO76" s="18"/>
      <c r="FZP76" s="18"/>
      <c r="FZQ76" s="18"/>
      <c r="FZR76" s="18"/>
      <c r="FZS76" s="18"/>
      <c r="FZT76" s="18"/>
      <c r="FZU76" s="18"/>
      <c r="FZV76" s="18"/>
      <c r="FZW76" s="18"/>
      <c r="FZX76" s="18"/>
      <c r="FZY76" s="18"/>
      <c r="FZZ76" s="18"/>
      <c r="GAA76" s="18"/>
      <c r="GAB76" s="18"/>
      <c r="GAC76" s="18"/>
      <c r="GAD76" s="18"/>
      <c r="GAE76" s="18"/>
      <c r="GAF76" s="18"/>
      <c r="GAG76" s="18"/>
      <c r="GAH76" s="18"/>
      <c r="GAI76" s="18"/>
      <c r="GAJ76" s="18"/>
      <c r="GAK76" s="18"/>
      <c r="GAL76" s="18"/>
      <c r="GAM76" s="18"/>
      <c r="GAN76" s="18"/>
      <c r="GAO76" s="18"/>
      <c r="GAP76" s="18"/>
      <c r="GAQ76" s="18"/>
      <c r="GAR76" s="18"/>
      <c r="GAS76" s="18"/>
      <c r="GAT76" s="18"/>
      <c r="GAU76" s="18"/>
      <c r="GAV76" s="18"/>
      <c r="GAW76" s="18"/>
      <c r="GAX76" s="18"/>
      <c r="GAY76" s="18"/>
      <c r="GAZ76" s="18"/>
      <c r="GBA76" s="18"/>
      <c r="GBB76" s="18"/>
      <c r="GBC76" s="18"/>
      <c r="GBD76" s="18"/>
      <c r="GBE76" s="18"/>
      <c r="GBF76" s="18"/>
      <c r="GBG76" s="18"/>
      <c r="GBH76" s="18"/>
      <c r="GBI76" s="18"/>
      <c r="GBJ76" s="18"/>
      <c r="GBK76" s="18"/>
      <c r="GBL76" s="18"/>
      <c r="GBM76" s="18"/>
      <c r="GBN76" s="18"/>
      <c r="GBO76" s="18"/>
      <c r="GBP76" s="18"/>
      <c r="GBQ76" s="18"/>
      <c r="GBR76" s="18"/>
      <c r="GBS76" s="18"/>
      <c r="GBT76" s="18"/>
      <c r="GBU76" s="18"/>
      <c r="GBV76" s="18"/>
      <c r="GBW76" s="18"/>
      <c r="GBX76" s="18"/>
      <c r="GBY76" s="18"/>
      <c r="GBZ76" s="18"/>
      <c r="GCA76" s="18"/>
      <c r="GCB76" s="18"/>
      <c r="GCC76" s="18"/>
      <c r="GCD76" s="18"/>
      <c r="GCE76" s="18"/>
      <c r="GCF76" s="18"/>
      <c r="GCG76" s="18"/>
      <c r="GCH76" s="18"/>
      <c r="GCI76" s="18"/>
      <c r="GCJ76" s="18"/>
      <c r="GCK76" s="18"/>
      <c r="GCL76" s="18"/>
      <c r="GCM76" s="18"/>
      <c r="GCN76" s="18"/>
      <c r="GCO76" s="18"/>
      <c r="GCP76" s="18"/>
      <c r="GCQ76" s="18"/>
      <c r="GCR76" s="18"/>
      <c r="GCS76" s="18"/>
      <c r="GCT76" s="18"/>
      <c r="GCU76" s="18"/>
      <c r="GCV76" s="18"/>
      <c r="GCW76" s="18"/>
      <c r="GCX76" s="18"/>
      <c r="GCY76" s="18"/>
      <c r="GCZ76" s="18"/>
      <c r="GDA76" s="18"/>
      <c r="GDB76" s="18"/>
      <c r="GDC76" s="18"/>
      <c r="GDD76" s="18"/>
      <c r="GDE76" s="18"/>
      <c r="GDF76" s="18"/>
      <c r="GDG76" s="18"/>
      <c r="GDH76" s="18"/>
      <c r="GDI76" s="18"/>
      <c r="GDJ76" s="18"/>
      <c r="GDK76" s="18"/>
      <c r="GDL76" s="18"/>
      <c r="GDM76" s="18"/>
      <c r="GDN76" s="18"/>
      <c r="GDO76" s="18"/>
      <c r="GDP76" s="18"/>
      <c r="GDQ76" s="18"/>
      <c r="GDR76" s="18"/>
      <c r="GDS76" s="18"/>
      <c r="GDT76" s="18"/>
      <c r="GDU76" s="18"/>
      <c r="GDV76" s="18"/>
      <c r="GDW76" s="18"/>
      <c r="GDX76" s="18"/>
      <c r="GDY76" s="18"/>
      <c r="GDZ76" s="18"/>
      <c r="GEA76" s="18"/>
      <c r="GEB76" s="18"/>
      <c r="GEC76" s="18"/>
      <c r="GED76" s="18"/>
      <c r="GEE76" s="18"/>
      <c r="GEF76" s="18"/>
      <c r="GEG76" s="18"/>
      <c r="GEH76" s="18"/>
      <c r="GEI76" s="18"/>
      <c r="GEJ76" s="18"/>
      <c r="GEK76" s="18"/>
      <c r="GEL76" s="18"/>
      <c r="GEM76" s="18"/>
      <c r="GEN76" s="18"/>
      <c r="GEO76" s="18"/>
      <c r="GEP76" s="18"/>
      <c r="GEQ76" s="18"/>
      <c r="GER76" s="18"/>
      <c r="GES76" s="18"/>
      <c r="GET76" s="18"/>
      <c r="GEU76" s="18"/>
      <c r="GEV76" s="18"/>
      <c r="GEW76" s="18"/>
      <c r="GEX76" s="18"/>
      <c r="GEY76" s="18"/>
      <c r="GEZ76" s="18"/>
      <c r="GFA76" s="18"/>
      <c r="GFB76" s="18"/>
      <c r="GFC76" s="18"/>
      <c r="GFD76" s="18"/>
      <c r="GFE76" s="18"/>
      <c r="GFF76" s="18"/>
      <c r="GFG76" s="18"/>
      <c r="GFH76" s="18"/>
      <c r="GFI76" s="18"/>
      <c r="GFJ76" s="18"/>
      <c r="GFK76" s="18"/>
      <c r="GFL76" s="18"/>
      <c r="GFM76" s="18"/>
      <c r="GFN76" s="18"/>
      <c r="GFO76" s="18"/>
      <c r="GFP76" s="18"/>
      <c r="GFQ76" s="18"/>
      <c r="GFR76" s="18"/>
      <c r="GFS76" s="18"/>
      <c r="GFT76" s="18"/>
      <c r="GFU76" s="18"/>
      <c r="GFV76" s="18"/>
      <c r="GFW76" s="18"/>
      <c r="GFX76" s="18"/>
      <c r="GFY76" s="18"/>
      <c r="GFZ76" s="18"/>
      <c r="GGA76" s="18"/>
      <c r="GGB76" s="18"/>
      <c r="GGC76" s="18"/>
      <c r="GGD76" s="18"/>
      <c r="GGE76" s="18"/>
      <c r="GGF76" s="18"/>
      <c r="GGG76" s="18"/>
      <c r="GGH76" s="18"/>
      <c r="GGI76" s="18"/>
      <c r="GGJ76" s="18"/>
      <c r="GGK76" s="18"/>
      <c r="GGL76" s="18"/>
      <c r="GGM76" s="18"/>
      <c r="GGN76" s="18"/>
      <c r="GGO76" s="18"/>
      <c r="GGP76" s="18"/>
      <c r="GGQ76" s="18"/>
      <c r="GGR76" s="18"/>
      <c r="GGS76" s="18"/>
      <c r="GGT76" s="18"/>
      <c r="GGU76" s="18"/>
      <c r="GGV76" s="18"/>
      <c r="GGW76" s="18"/>
      <c r="GGX76" s="18"/>
      <c r="GGY76" s="18"/>
      <c r="GGZ76" s="18"/>
      <c r="GHA76" s="18"/>
      <c r="GHB76" s="18"/>
      <c r="GHC76" s="18"/>
      <c r="GHD76" s="18"/>
      <c r="GHE76" s="18"/>
      <c r="GHF76" s="18"/>
      <c r="GHG76" s="18"/>
      <c r="GHH76" s="18"/>
      <c r="GHI76" s="18"/>
      <c r="GHJ76" s="18"/>
      <c r="GHK76" s="18"/>
      <c r="GHL76" s="18"/>
      <c r="GHM76" s="18"/>
      <c r="GHN76" s="18"/>
      <c r="GHO76" s="18"/>
      <c r="GHP76" s="18"/>
      <c r="GHQ76" s="18"/>
      <c r="GHR76" s="18"/>
      <c r="GHS76" s="18"/>
      <c r="GHT76" s="18"/>
      <c r="GHU76" s="18"/>
      <c r="GHV76" s="18"/>
      <c r="GHW76" s="18"/>
      <c r="GHX76" s="18"/>
      <c r="GHY76" s="18"/>
      <c r="GHZ76" s="18"/>
      <c r="GIA76" s="18"/>
      <c r="GIB76" s="18"/>
      <c r="GIC76" s="18"/>
      <c r="GID76" s="18"/>
      <c r="GIE76" s="18"/>
      <c r="GIF76" s="18"/>
      <c r="GIG76" s="18"/>
      <c r="GIH76" s="18"/>
      <c r="GII76" s="18"/>
      <c r="GIJ76" s="18"/>
      <c r="GIK76" s="18"/>
      <c r="GIL76" s="18"/>
      <c r="GIM76" s="18"/>
      <c r="GIN76" s="18"/>
      <c r="GIO76" s="18"/>
      <c r="GIP76" s="18"/>
      <c r="GIQ76" s="18"/>
      <c r="GIR76" s="18"/>
      <c r="GIS76" s="18"/>
      <c r="GIT76" s="18"/>
      <c r="GIU76" s="18"/>
      <c r="GIV76" s="18"/>
      <c r="GIW76" s="18"/>
      <c r="GIX76" s="18"/>
      <c r="GIY76" s="18"/>
      <c r="GIZ76" s="18"/>
      <c r="GJA76" s="18"/>
      <c r="GJB76" s="18"/>
      <c r="GJC76" s="18"/>
      <c r="GJD76" s="18"/>
      <c r="GJE76" s="18"/>
      <c r="GJF76" s="18"/>
      <c r="GJG76" s="18"/>
      <c r="GJH76" s="18"/>
      <c r="GJI76" s="18"/>
      <c r="GJJ76" s="18"/>
      <c r="GJK76" s="18"/>
      <c r="GJL76" s="18"/>
      <c r="GJM76" s="18"/>
      <c r="GJN76" s="18"/>
      <c r="GJO76" s="18"/>
      <c r="GJP76" s="18"/>
      <c r="GJQ76" s="18"/>
      <c r="GJR76" s="18"/>
      <c r="GJS76" s="18"/>
      <c r="GJT76" s="18"/>
      <c r="GJU76" s="18"/>
      <c r="GJV76" s="18"/>
      <c r="GJW76" s="18"/>
      <c r="GJX76" s="18"/>
      <c r="GJY76" s="18"/>
      <c r="GJZ76" s="18"/>
      <c r="GKA76" s="18"/>
      <c r="GKB76" s="18"/>
      <c r="GKC76" s="18"/>
      <c r="GKD76" s="18"/>
      <c r="GKE76" s="18"/>
      <c r="GKF76" s="18"/>
      <c r="GKG76" s="18"/>
      <c r="GKH76" s="18"/>
      <c r="GKI76" s="18"/>
      <c r="GKJ76" s="18"/>
      <c r="GKK76" s="18"/>
      <c r="GKL76" s="18"/>
      <c r="GKM76" s="18"/>
      <c r="GKN76" s="18"/>
      <c r="GKO76" s="18"/>
      <c r="GKP76" s="18"/>
      <c r="GKQ76" s="18"/>
      <c r="GKR76" s="18"/>
      <c r="GKS76" s="18"/>
      <c r="GKT76" s="18"/>
      <c r="GKU76" s="18"/>
      <c r="GKV76" s="18"/>
      <c r="GKW76" s="18"/>
      <c r="GKX76" s="18"/>
      <c r="GKY76" s="18"/>
      <c r="GKZ76" s="18"/>
      <c r="GLA76" s="18"/>
      <c r="GLB76" s="18"/>
      <c r="GLC76" s="18"/>
      <c r="GLD76" s="18"/>
      <c r="GLE76" s="18"/>
      <c r="GLF76" s="18"/>
      <c r="GLG76" s="18"/>
      <c r="GLH76" s="18"/>
      <c r="GLI76" s="18"/>
      <c r="GLJ76" s="18"/>
      <c r="GLK76" s="18"/>
      <c r="GLL76" s="18"/>
      <c r="GLM76" s="18"/>
      <c r="GLN76" s="18"/>
      <c r="GLO76" s="18"/>
      <c r="GLP76" s="18"/>
      <c r="GLQ76" s="18"/>
      <c r="GLR76" s="18"/>
      <c r="GLS76" s="18"/>
      <c r="GLT76" s="18"/>
      <c r="GLU76" s="18"/>
      <c r="GLV76" s="18"/>
      <c r="GLW76" s="18"/>
      <c r="GLX76" s="18"/>
      <c r="GLY76" s="18"/>
      <c r="GLZ76" s="18"/>
      <c r="GMA76" s="18"/>
      <c r="GMB76" s="18"/>
      <c r="GMC76" s="18"/>
      <c r="GMD76" s="18"/>
      <c r="GME76" s="18"/>
      <c r="GMF76" s="18"/>
      <c r="GMG76" s="18"/>
      <c r="GMH76" s="18"/>
      <c r="GMI76" s="18"/>
      <c r="GMJ76" s="18"/>
      <c r="GMK76" s="18"/>
      <c r="GML76" s="18"/>
      <c r="GMM76" s="18"/>
      <c r="GMN76" s="18"/>
      <c r="GMO76" s="18"/>
      <c r="GMP76" s="18"/>
      <c r="GMQ76" s="18"/>
      <c r="GMR76" s="18"/>
      <c r="GMS76" s="18"/>
      <c r="GMT76" s="18"/>
      <c r="GMU76" s="18"/>
      <c r="GMV76" s="18"/>
      <c r="GMW76" s="18"/>
      <c r="GMX76" s="18"/>
      <c r="GMY76" s="18"/>
      <c r="GMZ76" s="18"/>
      <c r="GNA76" s="18"/>
      <c r="GNB76" s="18"/>
      <c r="GNC76" s="18"/>
      <c r="GND76" s="18"/>
      <c r="GNE76" s="18"/>
      <c r="GNF76" s="18"/>
      <c r="GNG76" s="18"/>
      <c r="GNH76" s="18"/>
      <c r="GNI76" s="18"/>
      <c r="GNJ76" s="18"/>
      <c r="GNK76" s="18"/>
      <c r="GNL76" s="18"/>
      <c r="GNM76" s="18"/>
      <c r="GNN76" s="18"/>
      <c r="GNO76" s="18"/>
      <c r="GNP76" s="18"/>
      <c r="GNQ76" s="18"/>
      <c r="GNR76" s="18"/>
      <c r="GNS76" s="18"/>
      <c r="GNT76" s="18"/>
      <c r="GNU76" s="18"/>
      <c r="GNV76" s="18"/>
      <c r="GNW76" s="18"/>
      <c r="GNX76" s="18"/>
      <c r="GNY76" s="18"/>
      <c r="GNZ76" s="18"/>
      <c r="GOA76" s="18"/>
      <c r="GOB76" s="18"/>
      <c r="GOC76" s="18"/>
      <c r="GOD76" s="18"/>
      <c r="GOE76" s="18"/>
      <c r="GOF76" s="18"/>
      <c r="GOG76" s="18"/>
      <c r="GOH76" s="18"/>
      <c r="GOI76" s="18"/>
      <c r="GOJ76" s="18"/>
      <c r="GOK76" s="18"/>
      <c r="GOL76" s="18"/>
      <c r="GOM76" s="18"/>
      <c r="GON76" s="18"/>
      <c r="GOO76" s="18"/>
      <c r="GOP76" s="18"/>
      <c r="GOQ76" s="18"/>
      <c r="GOR76" s="18"/>
      <c r="GOS76" s="18"/>
      <c r="GOT76" s="18"/>
      <c r="GOU76" s="18"/>
      <c r="GOV76" s="18"/>
      <c r="GOW76" s="18"/>
      <c r="GOX76" s="18"/>
      <c r="GOY76" s="18"/>
      <c r="GOZ76" s="18"/>
      <c r="GPA76" s="18"/>
      <c r="GPB76" s="18"/>
      <c r="GPC76" s="18"/>
      <c r="GPD76" s="18"/>
      <c r="GPE76" s="18"/>
      <c r="GPF76" s="18"/>
      <c r="GPG76" s="18"/>
      <c r="GPH76" s="18"/>
      <c r="GPI76" s="18"/>
      <c r="GPJ76" s="18"/>
      <c r="GPK76" s="18"/>
      <c r="GPL76" s="18"/>
      <c r="GPM76" s="18"/>
      <c r="GPN76" s="18"/>
      <c r="GPO76" s="18"/>
      <c r="GPP76" s="18"/>
      <c r="GPQ76" s="18"/>
      <c r="GPR76" s="18"/>
      <c r="GPS76" s="18"/>
      <c r="GPT76" s="18"/>
      <c r="GPU76" s="18"/>
      <c r="GPV76" s="18"/>
      <c r="GPW76" s="18"/>
      <c r="GPX76" s="18"/>
      <c r="GPY76" s="18"/>
      <c r="GPZ76" s="18"/>
      <c r="GQA76" s="18"/>
      <c r="GQB76" s="18"/>
      <c r="GQC76" s="18"/>
      <c r="GQD76" s="18"/>
      <c r="GQE76" s="18"/>
      <c r="GQF76" s="18"/>
      <c r="GQG76" s="18"/>
      <c r="GQH76" s="18"/>
      <c r="GQI76" s="18"/>
      <c r="GQJ76" s="18"/>
      <c r="GQK76" s="18"/>
      <c r="GQL76" s="18"/>
      <c r="GQM76" s="18"/>
      <c r="GQN76" s="18"/>
      <c r="GQO76" s="18"/>
      <c r="GQP76" s="18"/>
      <c r="GQQ76" s="18"/>
      <c r="GQR76" s="18"/>
      <c r="GQS76" s="18"/>
      <c r="GQT76" s="18"/>
      <c r="GQU76" s="18"/>
      <c r="GQV76" s="18"/>
      <c r="GQW76" s="18"/>
      <c r="GQX76" s="18"/>
      <c r="GQY76" s="18"/>
      <c r="GQZ76" s="18"/>
      <c r="GRA76" s="18"/>
      <c r="GRB76" s="18"/>
      <c r="GRC76" s="18"/>
      <c r="GRD76" s="18"/>
      <c r="GRE76" s="18"/>
      <c r="GRF76" s="18"/>
      <c r="GRG76" s="18"/>
      <c r="GRH76" s="18"/>
      <c r="GRI76" s="18"/>
      <c r="GRJ76" s="18"/>
      <c r="GRK76" s="18"/>
      <c r="GRL76" s="18"/>
      <c r="GRM76" s="18"/>
      <c r="GRN76" s="18"/>
      <c r="GRO76" s="18"/>
      <c r="GRP76" s="18"/>
      <c r="GRQ76" s="18"/>
      <c r="GRR76" s="18"/>
      <c r="GRS76" s="18"/>
      <c r="GRT76" s="18"/>
      <c r="GRU76" s="18"/>
      <c r="GRV76" s="18"/>
      <c r="GRW76" s="18"/>
      <c r="GRX76" s="18"/>
      <c r="GRY76" s="18"/>
      <c r="GRZ76" s="18"/>
      <c r="GSA76" s="18"/>
      <c r="GSB76" s="18"/>
      <c r="GSC76" s="18"/>
      <c r="GSD76" s="18"/>
      <c r="GSE76" s="18"/>
      <c r="GSF76" s="18"/>
      <c r="GSG76" s="18"/>
      <c r="GSH76" s="18"/>
      <c r="GSI76" s="18"/>
      <c r="GSJ76" s="18"/>
      <c r="GSK76" s="18"/>
      <c r="GSL76" s="18"/>
      <c r="GSM76" s="18"/>
      <c r="GSN76" s="18"/>
      <c r="GSO76" s="18"/>
      <c r="GSP76" s="18"/>
      <c r="GSQ76" s="18"/>
      <c r="GSR76" s="18"/>
      <c r="GSS76" s="18"/>
      <c r="GST76" s="18"/>
      <c r="GSU76" s="18"/>
      <c r="GSV76" s="18"/>
      <c r="GSW76" s="18"/>
      <c r="GSX76" s="18"/>
      <c r="GSY76" s="18"/>
      <c r="GSZ76" s="18"/>
      <c r="GTA76" s="18"/>
      <c r="GTB76" s="18"/>
      <c r="GTC76" s="18"/>
      <c r="GTD76" s="18"/>
      <c r="GTE76" s="18"/>
      <c r="GTF76" s="18"/>
      <c r="GTG76" s="18"/>
      <c r="GTH76" s="18"/>
      <c r="GTI76" s="18"/>
      <c r="GTJ76" s="18"/>
      <c r="GTK76" s="18"/>
      <c r="GTL76" s="18"/>
      <c r="GTM76" s="18"/>
      <c r="GTN76" s="18"/>
      <c r="GTO76" s="18"/>
      <c r="GTP76" s="18"/>
      <c r="GTQ76" s="18"/>
      <c r="GTR76" s="18"/>
      <c r="GTS76" s="18"/>
      <c r="GTT76" s="18"/>
      <c r="GTU76" s="18"/>
      <c r="GTV76" s="18"/>
      <c r="GTW76" s="18"/>
      <c r="GTX76" s="18"/>
      <c r="GTY76" s="18"/>
      <c r="GTZ76" s="18"/>
      <c r="GUA76" s="18"/>
      <c r="GUB76" s="18"/>
      <c r="GUC76" s="18"/>
      <c r="GUD76" s="18"/>
      <c r="GUE76" s="18"/>
      <c r="GUF76" s="18"/>
      <c r="GUG76" s="18"/>
      <c r="GUH76" s="18"/>
      <c r="GUI76" s="18"/>
      <c r="GUJ76" s="18"/>
      <c r="GUK76" s="18"/>
      <c r="GUL76" s="18"/>
      <c r="GUM76" s="18"/>
      <c r="GUN76" s="18"/>
      <c r="GUO76" s="18"/>
      <c r="GUP76" s="18"/>
      <c r="GUQ76" s="18"/>
      <c r="GUR76" s="18"/>
      <c r="GUS76" s="18"/>
      <c r="GUT76" s="18"/>
      <c r="GUU76" s="18"/>
      <c r="GUV76" s="18"/>
      <c r="GUW76" s="18"/>
      <c r="GUX76" s="18"/>
      <c r="GUY76" s="18"/>
      <c r="GUZ76" s="18"/>
      <c r="GVA76" s="18"/>
      <c r="GVB76" s="18"/>
      <c r="GVC76" s="18"/>
      <c r="GVD76" s="18"/>
      <c r="GVE76" s="18"/>
      <c r="GVF76" s="18"/>
      <c r="GVG76" s="18"/>
      <c r="GVH76" s="18"/>
      <c r="GVI76" s="18"/>
      <c r="GVJ76" s="18"/>
      <c r="GVK76" s="18"/>
      <c r="GVL76" s="18"/>
      <c r="GVM76" s="18"/>
      <c r="GVN76" s="18"/>
      <c r="GVO76" s="18"/>
      <c r="GVP76" s="18"/>
      <c r="GVQ76" s="18"/>
      <c r="GVR76" s="18"/>
      <c r="GVS76" s="18"/>
      <c r="GVT76" s="18"/>
      <c r="GVU76" s="18"/>
      <c r="GVV76" s="18"/>
      <c r="GVW76" s="18"/>
      <c r="GVX76" s="18"/>
      <c r="GVY76" s="18"/>
      <c r="GVZ76" s="18"/>
      <c r="GWA76" s="18"/>
      <c r="GWB76" s="18"/>
      <c r="GWC76" s="18"/>
      <c r="GWD76" s="18"/>
      <c r="GWE76" s="18"/>
      <c r="GWF76" s="18"/>
      <c r="GWG76" s="18"/>
      <c r="GWH76" s="18"/>
      <c r="GWI76" s="18"/>
      <c r="GWJ76" s="18"/>
      <c r="GWK76" s="18"/>
      <c r="GWL76" s="18"/>
      <c r="GWM76" s="18"/>
      <c r="GWN76" s="18"/>
      <c r="GWO76" s="18"/>
      <c r="GWP76" s="18"/>
      <c r="GWQ76" s="18"/>
      <c r="GWR76" s="18"/>
      <c r="GWS76" s="18"/>
      <c r="GWT76" s="18"/>
      <c r="GWU76" s="18"/>
      <c r="GWV76" s="18"/>
      <c r="GWW76" s="18"/>
      <c r="GWX76" s="18"/>
      <c r="GWY76" s="18"/>
      <c r="GWZ76" s="18"/>
      <c r="GXA76" s="18"/>
      <c r="GXB76" s="18"/>
      <c r="GXC76" s="18"/>
      <c r="GXD76" s="18"/>
      <c r="GXE76" s="18"/>
      <c r="GXF76" s="18"/>
      <c r="GXG76" s="18"/>
      <c r="GXH76" s="18"/>
      <c r="GXI76" s="18"/>
      <c r="GXJ76" s="18"/>
      <c r="GXK76" s="18"/>
      <c r="GXL76" s="18"/>
      <c r="GXM76" s="18"/>
      <c r="GXN76" s="18"/>
      <c r="GXO76" s="18"/>
      <c r="GXP76" s="18"/>
      <c r="GXQ76" s="18"/>
      <c r="GXR76" s="18"/>
      <c r="GXS76" s="18"/>
      <c r="GXT76" s="18"/>
      <c r="GXU76" s="18"/>
      <c r="GXV76" s="18"/>
      <c r="GXW76" s="18"/>
      <c r="GXX76" s="18"/>
      <c r="GXY76" s="18"/>
      <c r="GXZ76" s="18"/>
      <c r="GYA76" s="18"/>
      <c r="GYB76" s="18"/>
      <c r="GYC76" s="18"/>
      <c r="GYD76" s="18"/>
      <c r="GYE76" s="18"/>
      <c r="GYF76" s="18"/>
      <c r="GYG76" s="18"/>
      <c r="GYH76" s="18"/>
      <c r="GYI76" s="18"/>
      <c r="GYJ76" s="18"/>
      <c r="GYK76" s="18"/>
      <c r="GYL76" s="18"/>
      <c r="GYM76" s="18"/>
      <c r="GYN76" s="18"/>
      <c r="GYO76" s="18"/>
      <c r="GYP76" s="18"/>
      <c r="GYQ76" s="18"/>
      <c r="GYR76" s="18"/>
      <c r="GYS76" s="18"/>
      <c r="GYT76" s="18"/>
      <c r="GYU76" s="18"/>
      <c r="GYV76" s="18"/>
      <c r="GYW76" s="18"/>
      <c r="GYX76" s="18"/>
      <c r="GYY76" s="18"/>
      <c r="GYZ76" s="18"/>
      <c r="GZA76" s="18"/>
      <c r="GZB76" s="18"/>
      <c r="GZC76" s="18"/>
      <c r="GZD76" s="18"/>
      <c r="GZE76" s="18"/>
      <c r="GZF76" s="18"/>
      <c r="GZG76" s="18"/>
      <c r="GZH76" s="18"/>
      <c r="GZI76" s="18"/>
      <c r="GZJ76" s="18"/>
      <c r="GZK76" s="18"/>
      <c r="GZL76" s="18"/>
      <c r="GZM76" s="18"/>
      <c r="GZN76" s="18"/>
      <c r="GZO76" s="18"/>
      <c r="GZP76" s="18"/>
      <c r="GZQ76" s="18"/>
      <c r="GZR76" s="18"/>
      <c r="GZS76" s="18"/>
      <c r="GZT76" s="18"/>
      <c r="GZU76" s="18"/>
      <c r="GZV76" s="18"/>
      <c r="GZW76" s="18"/>
      <c r="GZX76" s="18"/>
      <c r="GZY76" s="18"/>
      <c r="GZZ76" s="18"/>
      <c r="HAA76" s="18"/>
      <c r="HAB76" s="18"/>
      <c r="HAC76" s="18"/>
      <c r="HAD76" s="18"/>
      <c r="HAE76" s="18"/>
      <c r="HAF76" s="18"/>
      <c r="HAG76" s="18"/>
      <c r="HAH76" s="18"/>
      <c r="HAI76" s="18"/>
      <c r="HAJ76" s="18"/>
      <c r="HAK76" s="18"/>
      <c r="HAL76" s="18"/>
      <c r="HAM76" s="18"/>
      <c r="HAN76" s="18"/>
      <c r="HAO76" s="18"/>
      <c r="HAP76" s="18"/>
      <c r="HAQ76" s="18"/>
      <c r="HAR76" s="18"/>
      <c r="HAS76" s="18"/>
      <c r="HAT76" s="18"/>
      <c r="HAU76" s="18"/>
      <c r="HAV76" s="18"/>
      <c r="HAW76" s="18"/>
      <c r="HAX76" s="18"/>
      <c r="HAY76" s="18"/>
      <c r="HAZ76" s="18"/>
      <c r="HBA76" s="18"/>
      <c r="HBB76" s="18"/>
      <c r="HBC76" s="18"/>
      <c r="HBD76" s="18"/>
      <c r="HBE76" s="18"/>
      <c r="HBF76" s="18"/>
      <c r="HBG76" s="18"/>
      <c r="HBH76" s="18"/>
      <c r="HBI76" s="18"/>
      <c r="HBJ76" s="18"/>
      <c r="HBK76" s="18"/>
      <c r="HBL76" s="18"/>
      <c r="HBM76" s="18"/>
      <c r="HBN76" s="18"/>
      <c r="HBO76" s="18"/>
      <c r="HBP76" s="18"/>
      <c r="HBQ76" s="18"/>
      <c r="HBR76" s="18"/>
      <c r="HBS76" s="18"/>
      <c r="HBT76" s="18"/>
      <c r="HBU76" s="18"/>
      <c r="HBV76" s="18"/>
      <c r="HBW76" s="18"/>
      <c r="HBX76" s="18"/>
      <c r="HBY76" s="18"/>
      <c r="HBZ76" s="18"/>
      <c r="HCA76" s="18"/>
      <c r="HCB76" s="18"/>
      <c r="HCC76" s="18"/>
      <c r="HCD76" s="18"/>
      <c r="HCE76" s="18"/>
      <c r="HCF76" s="18"/>
      <c r="HCG76" s="18"/>
      <c r="HCH76" s="18"/>
      <c r="HCI76" s="18"/>
      <c r="HCJ76" s="18"/>
      <c r="HCK76" s="18"/>
      <c r="HCL76" s="18"/>
      <c r="HCM76" s="18"/>
      <c r="HCN76" s="18"/>
      <c r="HCO76" s="18"/>
      <c r="HCP76" s="18"/>
      <c r="HCQ76" s="18"/>
      <c r="HCR76" s="18"/>
      <c r="HCS76" s="18"/>
      <c r="HCT76" s="18"/>
      <c r="HCU76" s="18"/>
      <c r="HCV76" s="18"/>
      <c r="HCW76" s="18"/>
      <c r="HCX76" s="18"/>
      <c r="HCY76" s="18"/>
      <c r="HCZ76" s="18"/>
      <c r="HDA76" s="18"/>
      <c r="HDB76" s="18"/>
      <c r="HDC76" s="18"/>
      <c r="HDD76" s="18"/>
      <c r="HDE76" s="18"/>
      <c r="HDF76" s="18"/>
      <c r="HDG76" s="18"/>
      <c r="HDH76" s="18"/>
      <c r="HDI76" s="18"/>
      <c r="HDJ76" s="18"/>
      <c r="HDK76" s="18"/>
      <c r="HDL76" s="18"/>
      <c r="HDM76" s="18"/>
      <c r="HDN76" s="18"/>
      <c r="HDO76" s="18"/>
      <c r="HDP76" s="18"/>
      <c r="HDQ76" s="18"/>
      <c r="HDR76" s="18"/>
      <c r="HDS76" s="18"/>
      <c r="HDT76" s="18"/>
      <c r="HDU76" s="18"/>
      <c r="HDV76" s="18"/>
      <c r="HDW76" s="18"/>
      <c r="HDX76" s="18"/>
      <c r="HDY76" s="18"/>
      <c r="HDZ76" s="18"/>
      <c r="HEA76" s="18"/>
      <c r="HEB76" s="18"/>
      <c r="HEC76" s="18"/>
      <c r="HED76" s="18"/>
      <c r="HEE76" s="18"/>
      <c r="HEF76" s="18"/>
      <c r="HEG76" s="18"/>
      <c r="HEH76" s="18"/>
      <c r="HEI76" s="18"/>
      <c r="HEJ76" s="18"/>
      <c r="HEK76" s="18"/>
      <c r="HEL76" s="18"/>
      <c r="HEM76" s="18"/>
      <c r="HEN76" s="18"/>
      <c r="HEO76" s="18"/>
      <c r="HEP76" s="18"/>
      <c r="HEQ76" s="18"/>
      <c r="HER76" s="18"/>
      <c r="HES76" s="18"/>
      <c r="HET76" s="18"/>
      <c r="HEU76" s="18"/>
      <c r="HEV76" s="18"/>
      <c r="HEW76" s="18"/>
      <c r="HEX76" s="18"/>
      <c r="HEY76" s="18"/>
      <c r="HEZ76" s="18"/>
      <c r="HFA76" s="18"/>
      <c r="HFB76" s="18"/>
      <c r="HFC76" s="18"/>
      <c r="HFD76" s="18"/>
      <c r="HFE76" s="18"/>
      <c r="HFF76" s="18"/>
      <c r="HFG76" s="18"/>
      <c r="HFH76" s="18"/>
      <c r="HFI76" s="18"/>
      <c r="HFJ76" s="18"/>
      <c r="HFK76" s="18"/>
      <c r="HFL76" s="18"/>
      <c r="HFM76" s="18"/>
      <c r="HFN76" s="18"/>
      <c r="HFO76" s="18"/>
      <c r="HFP76" s="18"/>
      <c r="HFQ76" s="18"/>
      <c r="HFR76" s="18"/>
      <c r="HFS76" s="18"/>
      <c r="HFT76" s="18"/>
      <c r="HFU76" s="18"/>
      <c r="HFV76" s="18"/>
      <c r="HFW76" s="18"/>
      <c r="HFX76" s="18"/>
      <c r="HFY76" s="18"/>
      <c r="HFZ76" s="18"/>
      <c r="HGA76" s="18"/>
      <c r="HGB76" s="18"/>
      <c r="HGC76" s="18"/>
      <c r="HGD76" s="18"/>
      <c r="HGE76" s="18"/>
      <c r="HGF76" s="18"/>
      <c r="HGG76" s="18"/>
      <c r="HGH76" s="18"/>
      <c r="HGI76" s="18"/>
      <c r="HGJ76" s="18"/>
      <c r="HGK76" s="18"/>
      <c r="HGL76" s="18"/>
      <c r="HGM76" s="18"/>
      <c r="HGN76" s="18"/>
      <c r="HGO76" s="18"/>
      <c r="HGP76" s="18"/>
      <c r="HGQ76" s="18"/>
      <c r="HGR76" s="18"/>
      <c r="HGS76" s="18"/>
      <c r="HGT76" s="18"/>
      <c r="HGU76" s="18"/>
      <c r="HGV76" s="18"/>
      <c r="HGW76" s="18"/>
      <c r="HGX76" s="18"/>
      <c r="HGY76" s="18"/>
      <c r="HGZ76" s="18"/>
      <c r="HHA76" s="18"/>
      <c r="HHB76" s="18"/>
      <c r="HHC76" s="18"/>
      <c r="HHD76" s="18"/>
      <c r="HHE76" s="18"/>
      <c r="HHF76" s="18"/>
      <c r="HHG76" s="18"/>
      <c r="HHH76" s="18"/>
      <c r="HHI76" s="18"/>
      <c r="HHJ76" s="18"/>
      <c r="HHK76" s="18"/>
      <c r="HHL76" s="18"/>
      <c r="HHM76" s="18"/>
      <c r="HHN76" s="18"/>
      <c r="HHO76" s="18"/>
      <c r="HHP76" s="18"/>
      <c r="HHQ76" s="18"/>
      <c r="HHR76" s="18"/>
      <c r="HHS76" s="18"/>
      <c r="HHT76" s="18"/>
      <c r="HHU76" s="18"/>
      <c r="HHV76" s="18"/>
      <c r="HHW76" s="18"/>
      <c r="HHX76" s="18"/>
      <c r="HHY76" s="18"/>
      <c r="HHZ76" s="18"/>
      <c r="HIA76" s="18"/>
      <c r="HIB76" s="18"/>
      <c r="HIC76" s="18"/>
      <c r="HID76" s="18"/>
      <c r="HIE76" s="18"/>
      <c r="HIF76" s="18"/>
      <c r="HIG76" s="18"/>
      <c r="HIH76" s="18"/>
      <c r="HII76" s="18"/>
      <c r="HIJ76" s="18"/>
      <c r="HIK76" s="18"/>
      <c r="HIL76" s="18"/>
      <c r="HIM76" s="18"/>
      <c r="HIN76" s="18"/>
      <c r="HIO76" s="18"/>
      <c r="HIP76" s="18"/>
      <c r="HIQ76" s="18"/>
      <c r="HIR76" s="18"/>
      <c r="HIS76" s="18"/>
      <c r="HIT76" s="18"/>
      <c r="HIU76" s="18"/>
      <c r="HIV76" s="18"/>
      <c r="HIW76" s="18"/>
      <c r="HIX76" s="18"/>
      <c r="HIY76" s="18"/>
      <c r="HIZ76" s="18"/>
      <c r="HJA76" s="18"/>
      <c r="HJB76" s="18"/>
      <c r="HJC76" s="18"/>
      <c r="HJD76" s="18"/>
      <c r="HJE76" s="18"/>
      <c r="HJF76" s="18"/>
      <c r="HJG76" s="18"/>
      <c r="HJH76" s="18"/>
      <c r="HJI76" s="18"/>
      <c r="HJJ76" s="18"/>
      <c r="HJK76" s="18"/>
      <c r="HJL76" s="18"/>
      <c r="HJM76" s="18"/>
      <c r="HJN76" s="18"/>
      <c r="HJO76" s="18"/>
      <c r="HJP76" s="18"/>
      <c r="HJQ76" s="18"/>
      <c r="HJR76" s="18"/>
      <c r="HJS76" s="18"/>
      <c r="HJT76" s="18"/>
      <c r="HJU76" s="18"/>
      <c r="HJV76" s="18"/>
      <c r="HJW76" s="18"/>
      <c r="HJX76" s="18"/>
      <c r="HJY76" s="18"/>
      <c r="HJZ76" s="18"/>
      <c r="HKA76" s="18"/>
      <c r="HKB76" s="18"/>
      <c r="HKC76" s="18"/>
      <c r="HKD76" s="18"/>
      <c r="HKE76" s="18"/>
      <c r="HKF76" s="18"/>
      <c r="HKG76" s="18"/>
      <c r="HKH76" s="18"/>
      <c r="HKI76" s="18"/>
      <c r="HKJ76" s="18"/>
      <c r="HKK76" s="18"/>
      <c r="HKL76" s="18"/>
      <c r="HKM76" s="18"/>
      <c r="HKN76" s="18"/>
      <c r="HKO76" s="18"/>
      <c r="HKP76" s="18"/>
      <c r="HKQ76" s="18"/>
      <c r="HKR76" s="18"/>
      <c r="HKS76" s="18"/>
      <c r="HKT76" s="18"/>
      <c r="HKU76" s="18"/>
      <c r="HKV76" s="18"/>
      <c r="HKW76" s="18"/>
      <c r="HKX76" s="18"/>
      <c r="HKY76" s="18"/>
      <c r="HKZ76" s="18"/>
      <c r="HLA76" s="18"/>
      <c r="HLB76" s="18"/>
      <c r="HLC76" s="18"/>
      <c r="HLD76" s="18"/>
      <c r="HLE76" s="18"/>
      <c r="HLF76" s="18"/>
      <c r="HLG76" s="18"/>
      <c r="HLH76" s="18"/>
      <c r="HLI76" s="18"/>
      <c r="HLJ76" s="18"/>
      <c r="HLK76" s="18"/>
      <c r="HLL76" s="18"/>
      <c r="HLM76" s="18"/>
      <c r="HLN76" s="18"/>
      <c r="HLO76" s="18"/>
      <c r="HLP76" s="18"/>
      <c r="HLQ76" s="18"/>
      <c r="HLR76" s="18"/>
      <c r="HLS76" s="18"/>
      <c r="HLT76" s="18"/>
      <c r="HLU76" s="18"/>
      <c r="HLV76" s="18"/>
      <c r="HLW76" s="18"/>
      <c r="HLX76" s="18"/>
      <c r="HLY76" s="18"/>
      <c r="HLZ76" s="18"/>
      <c r="HMA76" s="18"/>
      <c r="HMB76" s="18"/>
      <c r="HMC76" s="18"/>
      <c r="HMD76" s="18"/>
      <c r="HME76" s="18"/>
      <c r="HMF76" s="18"/>
      <c r="HMG76" s="18"/>
      <c r="HMH76" s="18"/>
      <c r="HMI76" s="18"/>
      <c r="HMJ76" s="18"/>
      <c r="HMK76" s="18"/>
      <c r="HML76" s="18"/>
      <c r="HMM76" s="18"/>
      <c r="HMN76" s="18"/>
      <c r="HMO76" s="18"/>
      <c r="HMP76" s="18"/>
      <c r="HMQ76" s="18"/>
      <c r="HMR76" s="18"/>
      <c r="HMS76" s="18"/>
      <c r="HMT76" s="18"/>
      <c r="HMU76" s="18"/>
      <c r="HMV76" s="18"/>
      <c r="HMW76" s="18"/>
      <c r="HMX76" s="18"/>
      <c r="HMY76" s="18"/>
      <c r="HMZ76" s="18"/>
      <c r="HNA76" s="18"/>
      <c r="HNB76" s="18"/>
      <c r="HNC76" s="18"/>
      <c r="HND76" s="18"/>
      <c r="HNE76" s="18"/>
      <c r="HNF76" s="18"/>
      <c r="HNG76" s="18"/>
      <c r="HNH76" s="18"/>
      <c r="HNI76" s="18"/>
      <c r="HNJ76" s="18"/>
      <c r="HNK76" s="18"/>
      <c r="HNL76" s="18"/>
      <c r="HNM76" s="18"/>
      <c r="HNN76" s="18"/>
      <c r="HNO76" s="18"/>
      <c r="HNP76" s="18"/>
      <c r="HNQ76" s="18"/>
      <c r="HNR76" s="18"/>
      <c r="HNS76" s="18"/>
      <c r="HNT76" s="18"/>
      <c r="HNU76" s="18"/>
      <c r="HNV76" s="18"/>
      <c r="HNW76" s="18"/>
      <c r="HNX76" s="18"/>
      <c r="HNY76" s="18"/>
      <c r="HNZ76" s="18"/>
      <c r="HOA76" s="18"/>
      <c r="HOB76" s="18"/>
      <c r="HOC76" s="18"/>
      <c r="HOD76" s="18"/>
      <c r="HOE76" s="18"/>
      <c r="HOF76" s="18"/>
      <c r="HOG76" s="18"/>
      <c r="HOH76" s="18"/>
      <c r="HOI76" s="18"/>
      <c r="HOJ76" s="18"/>
      <c r="HOK76" s="18"/>
      <c r="HOL76" s="18"/>
      <c r="HOM76" s="18"/>
      <c r="HON76" s="18"/>
      <c r="HOO76" s="18"/>
      <c r="HOP76" s="18"/>
      <c r="HOQ76" s="18"/>
      <c r="HOR76" s="18"/>
      <c r="HOS76" s="18"/>
      <c r="HOT76" s="18"/>
      <c r="HOU76" s="18"/>
      <c r="HOV76" s="18"/>
      <c r="HOW76" s="18"/>
      <c r="HOX76" s="18"/>
      <c r="HOY76" s="18"/>
      <c r="HOZ76" s="18"/>
      <c r="HPA76" s="18"/>
      <c r="HPB76" s="18"/>
      <c r="HPC76" s="18"/>
      <c r="HPD76" s="18"/>
      <c r="HPE76" s="18"/>
      <c r="HPF76" s="18"/>
      <c r="HPG76" s="18"/>
      <c r="HPH76" s="18"/>
      <c r="HPI76" s="18"/>
      <c r="HPJ76" s="18"/>
      <c r="HPK76" s="18"/>
      <c r="HPL76" s="18"/>
      <c r="HPM76" s="18"/>
      <c r="HPN76" s="18"/>
      <c r="HPO76" s="18"/>
      <c r="HPP76" s="18"/>
      <c r="HPQ76" s="18"/>
      <c r="HPR76" s="18"/>
      <c r="HPS76" s="18"/>
      <c r="HPT76" s="18"/>
      <c r="HPU76" s="18"/>
      <c r="HPV76" s="18"/>
      <c r="HPW76" s="18"/>
      <c r="HPX76" s="18"/>
      <c r="HPY76" s="18"/>
      <c r="HPZ76" s="18"/>
      <c r="HQA76" s="18"/>
      <c r="HQB76" s="18"/>
      <c r="HQC76" s="18"/>
      <c r="HQD76" s="18"/>
      <c r="HQE76" s="18"/>
      <c r="HQF76" s="18"/>
      <c r="HQG76" s="18"/>
      <c r="HQH76" s="18"/>
      <c r="HQI76" s="18"/>
      <c r="HQJ76" s="18"/>
      <c r="HQK76" s="18"/>
      <c r="HQL76" s="18"/>
      <c r="HQM76" s="18"/>
      <c r="HQN76" s="18"/>
      <c r="HQO76" s="18"/>
      <c r="HQP76" s="18"/>
      <c r="HQQ76" s="18"/>
      <c r="HQR76" s="18"/>
      <c r="HQS76" s="18"/>
      <c r="HQT76" s="18"/>
      <c r="HQU76" s="18"/>
      <c r="HQV76" s="18"/>
      <c r="HQW76" s="18"/>
      <c r="HQX76" s="18"/>
      <c r="HQY76" s="18"/>
      <c r="HQZ76" s="18"/>
      <c r="HRA76" s="18"/>
      <c r="HRB76" s="18"/>
      <c r="HRC76" s="18"/>
      <c r="HRD76" s="18"/>
      <c r="HRE76" s="18"/>
      <c r="HRF76" s="18"/>
      <c r="HRG76" s="18"/>
      <c r="HRH76" s="18"/>
      <c r="HRI76" s="18"/>
      <c r="HRJ76" s="18"/>
      <c r="HRK76" s="18"/>
      <c r="HRL76" s="18"/>
      <c r="HRM76" s="18"/>
      <c r="HRN76" s="18"/>
      <c r="HRO76" s="18"/>
      <c r="HRP76" s="18"/>
      <c r="HRQ76" s="18"/>
      <c r="HRR76" s="18"/>
      <c r="HRS76" s="18"/>
      <c r="HRT76" s="18"/>
      <c r="HRU76" s="18"/>
      <c r="HRV76" s="18"/>
      <c r="HRW76" s="18"/>
      <c r="HRX76" s="18"/>
      <c r="HRY76" s="18"/>
      <c r="HRZ76" s="18"/>
      <c r="HSA76" s="18"/>
      <c r="HSB76" s="18"/>
      <c r="HSC76" s="18"/>
      <c r="HSD76" s="18"/>
      <c r="HSE76" s="18"/>
      <c r="HSF76" s="18"/>
      <c r="HSG76" s="18"/>
      <c r="HSH76" s="18"/>
      <c r="HSI76" s="18"/>
      <c r="HSJ76" s="18"/>
      <c r="HSK76" s="18"/>
      <c r="HSL76" s="18"/>
      <c r="HSM76" s="18"/>
      <c r="HSN76" s="18"/>
      <c r="HSO76" s="18"/>
      <c r="HSP76" s="18"/>
      <c r="HSQ76" s="18"/>
      <c r="HSR76" s="18"/>
      <c r="HSS76" s="18"/>
      <c r="HST76" s="18"/>
      <c r="HSU76" s="18"/>
      <c r="HSV76" s="18"/>
      <c r="HSW76" s="18"/>
      <c r="HSX76" s="18"/>
      <c r="HSY76" s="18"/>
      <c r="HSZ76" s="18"/>
      <c r="HTA76" s="18"/>
      <c r="HTB76" s="18"/>
      <c r="HTC76" s="18"/>
      <c r="HTD76" s="18"/>
      <c r="HTE76" s="18"/>
      <c r="HTF76" s="18"/>
      <c r="HTG76" s="18"/>
      <c r="HTH76" s="18"/>
      <c r="HTI76" s="18"/>
      <c r="HTJ76" s="18"/>
      <c r="HTK76" s="18"/>
      <c r="HTL76" s="18"/>
      <c r="HTM76" s="18"/>
      <c r="HTN76" s="18"/>
      <c r="HTO76" s="18"/>
      <c r="HTP76" s="18"/>
      <c r="HTQ76" s="18"/>
      <c r="HTR76" s="18"/>
      <c r="HTS76" s="18"/>
      <c r="HTT76" s="18"/>
      <c r="HTU76" s="18"/>
      <c r="HTV76" s="18"/>
      <c r="HTW76" s="18"/>
      <c r="HTX76" s="18"/>
      <c r="HTY76" s="18"/>
      <c r="HTZ76" s="18"/>
      <c r="HUA76" s="18"/>
      <c r="HUB76" s="18"/>
      <c r="HUC76" s="18"/>
      <c r="HUD76" s="18"/>
      <c r="HUE76" s="18"/>
      <c r="HUF76" s="18"/>
      <c r="HUG76" s="18"/>
      <c r="HUH76" s="18"/>
      <c r="HUI76" s="18"/>
      <c r="HUJ76" s="18"/>
      <c r="HUK76" s="18"/>
      <c r="HUL76" s="18"/>
      <c r="HUM76" s="18"/>
      <c r="HUN76" s="18"/>
      <c r="HUO76" s="18"/>
      <c r="HUP76" s="18"/>
      <c r="HUQ76" s="18"/>
      <c r="HUR76" s="18"/>
      <c r="HUS76" s="18"/>
      <c r="HUT76" s="18"/>
      <c r="HUU76" s="18"/>
      <c r="HUV76" s="18"/>
      <c r="HUW76" s="18"/>
      <c r="HUX76" s="18"/>
      <c r="HUY76" s="18"/>
      <c r="HUZ76" s="18"/>
      <c r="HVA76" s="18"/>
      <c r="HVB76" s="18"/>
      <c r="HVC76" s="18"/>
      <c r="HVD76" s="18"/>
      <c r="HVE76" s="18"/>
      <c r="HVF76" s="18"/>
      <c r="HVG76" s="18"/>
      <c r="HVH76" s="18"/>
      <c r="HVI76" s="18"/>
      <c r="HVJ76" s="18"/>
      <c r="HVK76" s="18"/>
      <c r="HVL76" s="18"/>
      <c r="HVM76" s="18"/>
      <c r="HVN76" s="18"/>
      <c r="HVO76" s="18"/>
      <c r="HVP76" s="18"/>
      <c r="HVQ76" s="18"/>
      <c r="HVR76" s="18"/>
      <c r="HVS76" s="18"/>
      <c r="HVT76" s="18"/>
      <c r="HVU76" s="18"/>
      <c r="HVV76" s="18"/>
      <c r="HVW76" s="18"/>
      <c r="HVX76" s="18"/>
      <c r="HVY76" s="18"/>
      <c r="HVZ76" s="18"/>
      <c r="HWA76" s="18"/>
      <c r="HWB76" s="18"/>
      <c r="HWC76" s="18"/>
      <c r="HWD76" s="18"/>
      <c r="HWE76" s="18"/>
      <c r="HWF76" s="18"/>
      <c r="HWG76" s="18"/>
      <c r="HWH76" s="18"/>
      <c r="HWI76" s="18"/>
      <c r="HWJ76" s="18"/>
      <c r="HWK76" s="18"/>
      <c r="HWL76" s="18"/>
      <c r="HWM76" s="18"/>
      <c r="HWN76" s="18"/>
      <c r="HWO76" s="18"/>
      <c r="HWP76" s="18"/>
      <c r="HWQ76" s="18"/>
      <c r="HWR76" s="18"/>
      <c r="HWS76" s="18"/>
      <c r="HWT76" s="18"/>
      <c r="HWU76" s="18"/>
      <c r="HWV76" s="18"/>
      <c r="HWW76" s="18"/>
      <c r="HWX76" s="18"/>
      <c r="HWY76" s="18"/>
      <c r="HWZ76" s="18"/>
      <c r="HXA76" s="18"/>
      <c r="HXB76" s="18"/>
      <c r="HXC76" s="18"/>
      <c r="HXD76" s="18"/>
      <c r="HXE76" s="18"/>
      <c r="HXF76" s="18"/>
      <c r="HXG76" s="18"/>
      <c r="HXH76" s="18"/>
      <c r="HXI76" s="18"/>
      <c r="HXJ76" s="18"/>
      <c r="HXK76" s="18"/>
      <c r="HXL76" s="18"/>
      <c r="HXM76" s="18"/>
      <c r="HXN76" s="18"/>
      <c r="HXO76" s="18"/>
      <c r="HXP76" s="18"/>
      <c r="HXQ76" s="18"/>
      <c r="HXR76" s="18"/>
      <c r="HXS76" s="18"/>
      <c r="HXT76" s="18"/>
      <c r="HXU76" s="18"/>
      <c r="HXV76" s="18"/>
      <c r="HXW76" s="18"/>
      <c r="HXX76" s="18"/>
      <c r="HXY76" s="18"/>
      <c r="HXZ76" s="18"/>
      <c r="HYA76" s="18"/>
      <c r="HYB76" s="18"/>
      <c r="HYC76" s="18"/>
      <c r="HYD76" s="18"/>
      <c r="HYE76" s="18"/>
      <c r="HYF76" s="18"/>
      <c r="HYG76" s="18"/>
      <c r="HYH76" s="18"/>
      <c r="HYI76" s="18"/>
      <c r="HYJ76" s="18"/>
      <c r="HYK76" s="18"/>
      <c r="HYL76" s="18"/>
      <c r="HYM76" s="18"/>
      <c r="HYN76" s="18"/>
      <c r="HYO76" s="18"/>
      <c r="HYP76" s="18"/>
      <c r="HYQ76" s="18"/>
      <c r="HYR76" s="18"/>
      <c r="HYS76" s="18"/>
      <c r="HYT76" s="18"/>
      <c r="HYU76" s="18"/>
      <c r="HYV76" s="18"/>
      <c r="HYW76" s="18"/>
      <c r="HYX76" s="18"/>
      <c r="HYY76" s="18"/>
      <c r="HYZ76" s="18"/>
      <c r="HZA76" s="18"/>
      <c r="HZB76" s="18"/>
      <c r="HZC76" s="18"/>
      <c r="HZD76" s="18"/>
      <c r="HZE76" s="18"/>
      <c r="HZF76" s="18"/>
      <c r="HZG76" s="18"/>
      <c r="HZH76" s="18"/>
      <c r="HZI76" s="18"/>
      <c r="HZJ76" s="18"/>
      <c r="HZK76" s="18"/>
      <c r="HZL76" s="18"/>
      <c r="HZM76" s="18"/>
      <c r="HZN76" s="18"/>
      <c r="HZO76" s="18"/>
      <c r="HZP76" s="18"/>
      <c r="HZQ76" s="18"/>
      <c r="HZR76" s="18"/>
      <c r="HZS76" s="18"/>
      <c r="HZT76" s="18"/>
      <c r="HZU76" s="18"/>
      <c r="HZV76" s="18"/>
      <c r="HZW76" s="18"/>
      <c r="HZX76" s="18"/>
      <c r="HZY76" s="18"/>
      <c r="HZZ76" s="18"/>
      <c r="IAA76" s="18"/>
      <c r="IAB76" s="18"/>
      <c r="IAC76" s="18"/>
      <c r="IAD76" s="18"/>
      <c r="IAE76" s="18"/>
      <c r="IAF76" s="18"/>
      <c r="IAG76" s="18"/>
      <c r="IAH76" s="18"/>
      <c r="IAI76" s="18"/>
      <c r="IAJ76" s="18"/>
      <c r="IAK76" s="18"/>
      <c r="IAL76" s="18"/>
      <c r="IAM76" s="18"/>
      <c r="IAN76" s="18"/>
      <c r="IAO76" s="18"/>
      <c r="IAP76" s="18"/>
      <c r="IAQ76" s="18"/>
      <c r="IAR76" s="18"/>
      <c r="IAS76" s="18"/>
      <c r="IAT76" s="18"/>
      <c r="IAU76" s="18"/>
      <c r="IAV76" s="18"/>
      <c r="IAW76" s="18"/>
      <c r="IAX76" s="18"/>
      <c r="IAY76" s="18"/>
      <c r="IAZ76" s="18"/>
      <c r="IBA76" s="18"/>
      <c r="IBB76" s="18"/>
      <c r="IBC76" s="18"/>
      <c r="IBD76" s="18"/>
      <c r="IBE76" s="18"/>
      <c r="IBF76" s="18"/>
      <c r="IBG76" s="18"/>
      <c r="IBH76" s="18"/>
      <c r="IBI76" s="18"/>
      <c r="IBJ76" s="18"/>
      <c r="IBK76" s="18"/>
      <c r="IBL76" s="18"/>
      <c r="IBM76" s="18"/>
      <c r="IBN76" s="18"/>
      <c r="IBO76" s="18"/>
      <c r="IBP76" s="18"/>
      <c r="IBQ76" s="18"/>
      <c r="IBR76" s="18"/>
      <c r="IBS76" s="18"/>
      <c r="IBT76" s="18"/>
      <c r="IBU76" s="18"/>
      <c r="IBV76" s="18"/>
      <c r="IBW76" s="18"/>
      <c r="IBX76" s="18"/>
      <c r="IBY76" s="18"/>
      <c r="IBZ76" s="18"/>
      <c r="ICA76" s="18"/>
      <c r="ICB76" s="18"/>
      <c r="ICC76" s="18"/>
      <c r="ICD76" s="18"/>
      <c r="ICE76" s="18"/>
      <c r="ICF76" s="18"/>
      <c r="ICG76" s="18"/>
      <c r="ICH76" s="18"/>
      <c r="ICI76" s="18"/>
      <c r="ICJ76" s="18"/>
      <c r="ICK76" s="18"/>
      <c r="ICL76" s="18"/>
      <c r="ICM76" s="18"/>
      <c r="ICN76" s="18"/>
      <c r="ICO76" s="18"/>
      <c r="ICP76" s="18"/>
      <c r="ICQ76" s="18"/>
      <c r="ICR76" s="18"/>
      <c r="ICS76" s="18"/>
      <c r="ICT76" s="18"/>
      <c r="ICU76" s="18"/>
      <c r="ICV76" s="18"/>
      <c r="ICW76" s="18"/>
      <c r="ICX76" s="18"/>
      <c r="ICY76" s="18"/>
      <c r="ICZ76" s="18"/>
      <c r="IDA76" s="18"/>
      <c r="IDB76" s="18"/>
      <c r="IDC76" s="18"/>
      <c r="IDD76" s="18"/>
      <c r="IDE76" s="18"/>
      <c r="IDF76" s="18"/>
      <c r="IDG76" s="18"/>
      <c r="IDH76" s="18"/>
      <c r="IDI76" s="18"/>
      <c r="IDJ76" s="18"/>
      <c r="IDK76" s="18"/>
      <c r="IDL76" s="18"/>
      <c r="IDM76" s="18"/>
      <c r="IDN76" s="18"/>
      <c r="IDO76" s="18"/>
      <c r="IDP76" s="18"/>
      <c r="IDQ76" s="18"/>
      <c r="IDR76" s="18"/>
      <c r="IDS76" s="18"/>
      <c r="IDT76" s="18"/>
      <c r="IDU76" s="18"/>
      <c r="IDV76" s="18"/>
      <c r="IDW76" s="18"/>
      <c r="IDX76" s="18"/>
      <c r="IDY76" s="18"/>
      <c r="IDZ76" s="18"/>
      <c r="IEA76" s="18"/>
      <c r="IEB76" s="18"/>
      <c r="IEC76" s="18"/>
      <c r="IED76" s="18"/>
      <c r="IEE76" s="18"/>
      <c r="IEF76" s="18"/>
      <c r="IEG76" s="18"/>
      <c r="IEH76" s="18"/>
      <c r="IEI76" s="18"/>
      <c r="IEJ76" s="18"/>
      <c r="IEK76" s="18"/>
      <c r="IEL76" s="18"/>
      <c r="IEM76" s="18"/>
      <c r="IEN76" s="18"/>
      <c r="IEO76" s="18"/>
      <c r="IEP76" s="18"/>
      <c r="IEQ76" s="18"/>
      <c r="IER76" s="18"/>
      <c r="IES76" s="18"/>
      <c r="IET76" s="18"/>
      <c r="IEU76" s="18"/>
      <c r="IEV76" s="18"/>
      <c r="IEW76" s="18"/>
      <c r="IEX76" s="18"/>
      <c r="IEY76" s="18"/>
      <c r="IEZ76" s="18"/>
      <c r="IFA76" s="18"/>
      <c r="IFB76" s="18"/>
      <c r="IFC76" s="18"/>
      <c r="IFD76" s="18"/>
      <c r="IFE76" s="18"/>
      <c r="IFF76" s="18"/>
      <c r="IFG76" s="18"/>
      <c r="IFH76" s="18"/>
      <c r="IFI76" s="18"/>
      <c r="IFJ76" s="18"/>
      <c r="IFK76" s="18"/>
      <c r="IFL76" s="18"/>
      <c r="IFM76" s="18"/>
      <c r="IFN76" s="18"/>
      <c r="IFO76" s="18"/>
      <c r="IFP76" s="18"/>
      <c r="IFQ76" s="18"/>
      <c r="IFR76" s="18"/>
      <c r="IFS76" s="18"/>
      <c r="IFT76" s="18"/>
      <c r="IFU76" s="18"/>
      <c r="IFV76" s="18"/>
      <c r="IFW76" s="18"/>
      <c r="IFX76" s="18"/>
      <c r="IFY76" s="18"/>
      <c r="IFZ76" s="18"/>
      <c r="IGA76" s="18"/>
      <c r="IGB76" s="18"/>
      <c r="IGC76" s="18"/>
      <c r="IGD76" s="18"/>
      <c r="IGE76" s="18"/>
      <c r="IGF76" s="18"/>
      <c r="IGG76" s="18"/>
      <c r="IGH76" s="18"/>
      <c r="IGI76" s="18"/>
      <c r="IGJ76" s="18"/>
      <c r="IGK76" s="18"/>
      <c r="IGL76" s="18"/>
      <c r="IGM76" s="18"/>
      <c r="IGN76" s="18"/>
      <c r="IGO76" s="18"/>
      <c r="IGP76" s="18"/>
      <c r="IGQ76" s="18"/>
      <c r="IGR76" s="18"/>
      <c r="IGS76" s="18"/>
      <c r="IGT76" s="18"/>
      <c r="IGU76" s="18"/>
      <c r="IGV76" s="18"/>
      <c r="IGW76" s="18"/>
      <c r="IGX76" s="18"/>
      <c r="IGY76" s="18"/>
      <c r="IGZ76" s="18"/>
      <c r="IHA76" s="18"/>
      <c r="IHB76" s="18"/>
      <c r="IHC76" s="18"/>
      <c r="IHD76" s="18"/>
      <c r="IHE76" s="18"/>
      <c r="IHF76" s="18"/>
      <c r="IHG76" s="18"/>
      <c r="IHH76" s="18"/>
      <c r="IHI76" s="18"/>
      <c r="IHJ76" s="18"/>
      <c r="IHK76" s="18"/>
      <c r="IHL76" s="18"/>
      <c r="IHM76" s="18"/>
      <c r="IHN76" s="18"/>
      <c r="IHO76" s="18"/>
      <c r="IHP76" s="18"/>
      <c r="IHQ76" s="18"/>
      <c r="IHR76" s="18"/>
      <c r="IHS76" s="18"/>
      <c r="IHT76" s="18"/>
      <c r="IHU76" s="18"/>
      <c r="IHV76" s="18"/>
      <c r="IHW76" s="18"/>
      <c r="IHX76" s="18"/>
      <c r="IHY76" s="18"/>
      <c r="IHZ76" s="18"/>
      <c r="IIA76" s="18"/>
      <c r="IIB76" s="18"/>
      <c r="IIC76" s="18"/>
      <c r="IID76" s="18"/>
      <c r="IIE76" s="18"/>
      <c r="IIF76" s="18"/>
      <c r="IIG76" s="18"/>
      <c r="IIH76" s="18"/>
      <c r="III76" s="18"/>
      <c r="IIJ76" s="18"/>
      <c r="IIK76" s="18"/>
      <c r="IIL76" s="18"/>
      <c r="IIM76" s="18"/>
      <c r="IIN76" s="18"/>
      <c r="IIO76" s="18"/>
      <c r="IIP76" s="18"/>
      <c r="IIQ76" s="18"/>
      <c r="IIR76" s="18"/>
      <c r="IIS76" s="18"/>
      <c r="IIT76" s="18"/>
      <c r="IIU76" s="18"/>
      <c r="IIV76" s="18"/>
      <c r="IIW76" s="18"/>
      <c r="IIX76" s="18"/>
      <c r="IIY76" s="18"/>
      <c r="IIZ76" s="18"/>
      <c r="IJA76" s="18"/>
      <c r="IJB76" s="18"/>
      <c r="IJC76" s="18"/>
      <c r="IJD76" s="18"/>
      <c r="IJE76" s="18"/>
      <c r="IJF76" s="18"/>
      <c r="IJG76" s="18"/>
      <c r="IJH76" s="18"/>
      <c r="IJI76" s="18"/>
      <c r="IJJ76" s="18"/>
      <c r="IJK76" s="18"/>
      <c r="IJL76" s="18"/>
      <c r="IJM76" s="18"/>
      <c r="IJN76" s="18"/>
      <c r="IJO76" s="18"/>
      <c r="IJP76" s="18"/>
      <c r="IJQ76" s="18"/>
      <c r="IJR76" s="18"/>
      <c r="IJS76" s="18"/>
      <c r="IJT76" s="18"/>
      <c r="IJU76" s="18"/>
      <c r="IJV76" s="18"/>
      <c r="IJW76" s="18"/>
      <c r="IJX76" s="18"/>
      <c r="IJY76" s="18"/>
      <c r="IJZ76" s="18"/>
      <c r="IKA76" s="18"/>
      <c r="IKB76" s="18"/>
      <c r="IKC76" s="18"/>
      <c r="IKD76" s="18"/>
      <c r="IKE76" s="18"/>
      <c r="IKF76" s="18"/>
      <c r="IKG76" s="18"/>
      <c r="IKH76" s="18"/>
      <c r="IKI76" s="18"/>
      <c r="IKJ76" s="18"/>
      <c r="IKK76" s="18"/>
      <c r="IKL76" s="18"/>
      <c r="IKM76" s="18"/>
      <c r="IKN76" s="18"/>
      <c r="IKO76" s="18"/>
      <c r="IKP76" s="18"/>
      <c r="IKQ76" s="18"/>
      <c r="IKR76" s="18"/>
      <c r="IKS76" s="18"/>
      <c r="IKT76" s="18"/>
      <c r="IKU76" s="18"/>
      <c r="IKV76" s="18"/>
      <c r="IKW76" s="18"/>
      <c r="IKX76" s="18"/>
      <c r="IKY76" s="18"/>
      <c r="IKZ76" s="18"/>
      <c r="ILA76" s="18"/>
      <c r="ILB76" s="18"/>
      <c r="ILC76" s="18"/>
      <c r="ILD76" s="18"/>
      <c r="ILE76" s="18"/>
      <c r="ILF76" s="18"/>
      <c r="ILG76" s="18"/>
      <c r="ILH76" s="18"/>
      <c r="ILI76" s="18"/>
      <c r="ILJ76" s="18"/>
      <c r="ILK76" s="18"/>
      <c r="ILL76" s="18"/>
      <c r="ILM76" s="18"/>
      <c r="ILN76" s="18"/>
      <c r="ILO76" s="18"/>
      <c r="ILP76" s="18"/>
      <c r="ILQ76" s="18"/>
      <c r="ILR76" s="18"/>
      <c r="ILS76" s="18"/>
      <c r="ILT76" s="18"/>
      <c r="ILU76" s="18"/>
      <c r="ILV76" s="18"/>
      <c r="ILW76" s="18"/>
      <c r="ILX76" s="18"/>
      <c r="ILY76" s="18"/>
      <c r="ILZ76" s="18"/>
      <c r="IMA76" s="18"/>
      <c r="IMB76" s="18"/>
      <c r="IMC76" s="18"/>
      <c r="IMD76" s="18"/>
      <c r="IME76" s="18"/>
      <c r="IMF76" s="18"/>
      <c r="IMG76" s="18"/>
      <c r="IMH76" s="18"/>
      <c r="IMI76" s="18"/>
      <c r="IMJ76" s="18"/>
      <c r="IMK76" s="18"/>
      <c r="IML76" s="18"/>
      <c r="IMM76" s="18"/>
      <c r="IMN76" s="18"/>
      <c r="IMO76" s="18"/>
      <c r="IMP76" s="18"/>
      <c r="IMQ76" s="18"/>
      <c r="IMR76" s="18"/>
      <c r="IMS76" s="18"/>
      <c r="IMT76" s="18"/>
      <c r="IMU76" s="18"/>
      <c r="IMV76" s="18"/>
      <c r="IMW76" s="18"/>
      <c r="IMX76" s="18"/>
      <c r="IMY76" s="18"/>
      <c r="IMZ76" s="18"/>
      <c r="INA76" s="18"/>
      <c r="INB76" s="18"/>
      <c r="INC76" s="18"/>
      <c r="IND76" s="18"/>
      <c r="INE76" s="18"/>
      <c r="INF76" s="18"/>
      <c r="ING76" s="18"/>
      <c r="INH76" s="18"/>
      <c r="INI76" s="18"/>
      <c r="INJ76" s="18"/>
      <c r="INK76" s="18"/>
      <c r="INL76" s="18"/>
      <c r="INM76" s="18"/>
      <c r="INN76" s="18"/>
      <c r="INO76" s="18"/>
      <c r="INP76" s="18"/>
      <c r="INQ76" s="18"/>
      <c r="INR76" s="18"/>
      <c r="INS76" s="18"/>
      <c r="INT76" s="18"/>
      <c r="INU76" s="18"/>
      <c r="INV76" s="18"/>
      <c r="INW76" s="18"/>
      <c r="INX76" s="18"/>
      <c r="INY76" s="18"/>
      <c r="INZ76" s="18"/>
      <c r="IOA76" s="18"/>
      <c r="IOB76" s="18"/>
      <c r="IOC76" s="18"/>
      <c r="IOD76" s="18"/>
      <c r="IOE76" s="18"/>
      <c r="IOF76" s="18"/>
      <c r="IOG76" s="18"/>
      <c r="IOH76" s="18"/>
      <c r="IOI76" s="18"/>
      <c r="IOJ76" s="18"/>
      <c r="IOK76" s="18"/>
      <c r="IOL76" s="18"/>
      <c r="IOM76" s="18"/>
      <c r="ION76" s="18"/>
      <c r="IOO76" s="18"/>
      <c r="IOP76" s="18"/>
      <c r="IOQ76" s="18"/>
      <c r="IOR76" s="18"/>
      <c r="IOS76" s="18"/>
      <c r="IOT76" s="18"/>
      <c r="IOU76" s="18"/>
      <c r="IOV76" s="18"/>
      <c r="IOW76" s="18"/>
      <c r="IOX76" s="18"/>
      <c r="IOY76" s="18"/>
      <c r="IOZ76" s="18"/>
      <c r="IPA76" s="18"/>
      <c r="IPB76" s="18"/>
      <c r="IPC76" s="18"/>
      <c r="IPD76" s="18"/>
      <c r="IPE76" s="18"/>
      <c r="IPF76" s="18"/>
      <c r="IPG76" s="18"/>
      <c r="IPH76" s="18"/>
      <c r="IPI76" s="18"/>
      <c r="IPJ76" s="18"/>
      <c r="IPK76" s="18"/>
      <c r="IPL76" s="18"/>
      <c r="IPM76" s="18"/>
      <c r="IPN76" s="18"/>
      <c r="IPO76" s="18"/>
      <c r="IPP76" s="18"/>
      <c r="IPQ76" s="18"/>
      <c r="IPR76" s="18"/>
      <c r="IPS76" s="18"/>
      <c r="IPT76" s="18"/>
      <c r="IPU76" s="18"/>
      <c r="IPV76" s="18"/>
      <c r="IPW76" s="18"/>
      <c r="IPX76" s="18"/>
      <c r="IPY76" s="18"/>
      <c r="IPZ76" s="18"/>
      <c r="IQA76" s="18"/>
      <c r="IQB76" s="18"/>
      <c r="IQC76" s="18"/>
      <c r="IQD76" s="18"/>
      <c r="IQE76" s="18"/>
      <c r="IQF76" s="18"/>
      <c r="IQG76" s="18"/>
      <c r="IQH76" s="18"/>
      <c r="IQI76" s="18"/>
      <c r="IQJ76" s="18"/>
      <c r="IQK76" s="18"/>
      <c r="IQL76" s="18"/>
      <c r="IQM76" s="18"/>
      <c r="IQN76" s="18"/>
      <c r="IQO76" s="18"/>
      <c r="IQP76" s="18"/>
      <c r="IQQ76" s="18"/>
      <c r="IQR76" s="18"/>
      <c r="IQS76" s="18"/>
      <c r="IQT76" s="18"/>
      <c r="IQU76" s="18"/>
      <c r="IQV76" s="18"/>
      <c r="IQW76" s="18"/>
      <c r="IQX76" s="18"/>
      <c r="IQY76" s="18"/>
      <c r="IQZ76" s="18"/>
      <c r="IRA76" s="18"/>
      <c r="IRB76" s="18"/>
      <c r="IRC76" s="18"/>
      <c r="IRD76" s="18"/>
      <c r="IRE76" s="18"/>
      <c r="IRF76" s="18"/>
      <c r="IRG76" s="18"/>
      <c r="IRH76" s="18"/>
      <c r="IRI76" s="18"/>
      <c r="IRJ76" s="18"/>
      <c r="IRK76" s="18"/>
      <c r="IRL76" s="18"/>
      <c r="IRM76" s="18"/>
      <c r="IRN76" s="18"/>
      <c r="IRO76" s="18"/>
      <c r="IRP76" s="18"/>
      <c r="IRQ76" s="18"/>
      <c r="IRR76" s="18"/>
      <c r="IRS76" s="18"/>
      <c r="IRT76" s="18"/>
      <c r="IRU76" s="18"/>
      <c r="IRV76" s="18"/>
      <c r="IRW76" s="18"/>
      <c r="IRX76" s="18"/>
      <c r="IRY76" s="18"/>
      <c r="IRZ76" s="18"/>
      <c r="ISA76" s="18"/>
      <c r="ISB76" s="18"/>
      <c r="ISC76" s="18"/>
      <c r="ISD76" s="18"/>
      <c r="ISE76" s="18"/>
      <c r="ISF76" s="18"/>
      <c r="ISG76" s="18"/>
      <c r="ISH76" s="18"/>
      <c r="ISI76" s="18"/>
      <c r="ISJ76" s="18"/>
      <c r="ISK76" s="18"/>
      <c r="ISL76" s="18"/>
      <c r="ISM76" s="18"/>
      <c r="ISN76" s="18"/>
      <c r="ISO76" s="18"/>
      <c r="ISP76" s="18"/>
      <c r="ISQ76" s="18"/>
      <c r="ISR76" s="18"/>
      <c r="ISS76" s="18"/>
      <c r="IST76" s="18"/>
      <c r="ISU76" s="18"/>
      <c r="ISV76" s="18"/>
      <c r="ISW76" s="18"/>
      <c r="ISX76" s="18"/>
      <c r="ISY76" s="18"/>
      <c r="ISZ76" s="18"/>
      <c r="ITA76" s="18"/>
      <c r="ITB76" s="18"/>
      <c r="ITC76" s="18"/>
      <c r="ITD76" s="18"/>
      <c r="ITE76" s="18"/>
      <c r="ITF76" s="18"/>
      <c r="ITG76" s="18"/>
      <c r="ITH76" s="18"/>
      <c r="ITI76" s="18"/>
      <c r="ITJ76" s="18"/>
      <c r="ITK76" s="18"/>
      <c r="ITL76" s="18"/>
      <c r="ITM76" s="18"/>
      <c r="ITN76" s="18"/>
      <c r="ITO76" s="18"/>
      <c r="ITP76" s="18"/>
      <c r="ITQ76" s="18"/>
      <c r="ITR76" s="18"/>
      <c r="ITS76" s="18"/>
      <c r="ITT76" s="18"/>
      <c r="ITU76" s="18"/>
      <c r="ITV76" s="18"/>
      <c r="ITW76" s="18"/>
      <c r="ITX76" s="18"/>
      <c r="ITY76" s="18"/>
      <c r="ITZ76" s="18"/>
      <c r="IUA76" s="18"/>
      <c r="IUB76" s="18"/>
      <c r="IUC76" s="18"/>
      <c r="IUD76" s="18"/>
      <c r="IUE76" s="18"/>
      <c r="IUF76" s="18"/>
      <c r="IUG76" s="18"/>
      <c r="IUH76" s="18"/>
      <c r="IUI76" s="18"/>
      <c r="IUJ76" s="18"/>
      <c r="IUK76" s="18"/>
      <c r="IUL76" s="18"/>
      <c r="IUM76" s="18"/>
      <c r="IUN76" s="18"/>
      <c r="IUO76" s="18"/>
      <c r="IUP76" s="18"/>
      <c r="IUQ76" s="18"/>
      <c r="IUR76" s="18"/>
      <c r="IUS76" s="18"/>
      <c r="IUT76" s="18"/>
      <c r="IUU76" s="18"/>
      <c r="IUV76" s="18"/>
      <c r="IUW76" s="18"/>
      <c r="IUX76" s="18"/>
      <c r="IUY76" s="18"/>
      <c r="IUZ76" s="18"/>
      <c r="IVA76" s="18"/>
      <c r="IVB76" s="18"/>
      <c r="IVC76" s="18"/>
      <c r="IVD76" s="18"/>
      <c r="IVE76" s="18"/>
      <c r="IVF76" s="18"/>
      <c r="IVG76" s="18"/>
      <c r="IVH76" s="18"/>
      <c r="IVI76" s="18"/>
      <c r="IVJ76" s="18"/>
      <c r="IVK76" s="18"/>
      <c r="IVL76" s="18"/>
      <c r="IVM76" s="18"/>
      <c r="IVN76" s="18"/>
      <c r="IVO76" s="18"/>
      <c r="IVP76" s="18"/>
      <c r="IVQ76" s="18"/>
      <c r="IVR76" s="18"/>
      <c r="IVS76" s="18"/>
      <c r="IVT76" s="18"/>
      <c r="IVU76" s="18"/>
      <c r="IVV76" s="18"/>
      <c r="IVW76" s="18"/>
      <c r="IVX76" s="18"/>
      <c r="IVY76" s="18"/>
      <c r="IVZ76" s="18"/>
      <c r="IWA76" s="18"/>
      <c r="IWB76" s="18"/>
      <c r="IWC76" s="18"/>
      <c r="IWD76" s="18"/>
      <c r="IWE76" s="18"/>
      <c r="IWF76" s="18"/>
      <c r="IWG76" s="18"/>
      <c r="IWH76" s="18"/>
      <c r="IWI76" s="18"/>
      <c r="IWJ76" s="18"/>
      <c r="IWK76" s="18"/>
      <c r="IWL76" s="18"/>
      <c r="IWM76" s="18"/>
      <c r="IWN76" s="18"/>
      <c r="IWO76" s="18"/>
      <c r="IWP76" s="18"/>
      <c r="IWQ76" s="18"/>
      <c r="IWR76" s="18"/>
      <c r="IWS76" s="18"/>
      <c r="IWT76" s="18"/>
      <c r="IWU76" s="18"/>
      <c r="IWV76" s="18"/>
      <c r="IWW76" s="18"/>
      <c r="IWX76" s="18"/>
      <c r="IWY76" s="18"/>
      <c r="IWZ76" s="18"/>
      <c r="IXA76" s="18"/>
      <c r="IXB76" s="18"/>
      <c r="IXC76" s="18"/>
      <c r="IXD76" s="18"/>
      <c r="IXE76" s="18"/>
      <c r="IXF76" s="18"/>
      <c r="IXG76" s="18"/>
      <c r="IXH76" s="18"/>
      <c r="IXI76" s="18"/>
      <c r="IXJ76" s="18"/>
      <c r="IXK76" s="18"/>
      <c r="IXL76" s="18"/>
      <c r="IXM76" s="18"/>
      <c r="IXN76" s="18"/>
      <c r="IXO76" s="18"/>
      <c r="IXP76" s="18"/>
      <c r="IXQ76" s="18"/>
      <c r="IXR76" s="18"/>
      <c r="IXS76" s="18"/>
      <c r="IXT76" s="18"/>
      <c r="IXU76" s="18"/>
      <c r="IXV76" s="18"/>
      <c r="IXW76" s="18"/>
      <c r="IXX76" s="18"/>
      <c r="IXY76" s="18"/>
      <c r="IXZ76" s="18"/>
      <c r="IYA76" s="18"/>
      <c r="IYB76" s="18"/>
      <c r="IYC76" s="18"/>
      <c r="IYD76" s="18"/>
      <c r="IYE76" s="18"/>
      <c r="IYF76" s="18"/>
      <c r="IYG76" s="18"/>
      <c r="IYH76" s="18"/>
      <c r="IYI76" s="18"/>
      <c r="IYJ76" s="18"/>
      <c r="IYK76" s="18"/>
      <c r="IYL76" s="18"/>
      <c r="IYM76" s="18"/>
      <c r="IYN76" s="18"/>
      <c r="IYO76" s="18"/>
      <c r="IYP76" s="18"/>
      <c r="IYQ76" s="18"/>
      <c r="IYR76" s="18"/>
      <c r="IYS76" s="18"/>
      <c r="IYT76" s="18"/>
      <c r="IYU76" s="18"/>
      <c r="IYV76" s="18"/>
      <c r="IYW76" s="18"/>
      <c r="IYX76" s="18"/>
      <c r="IYY76" s="18"/>
      <c r="IYZ76" s="18"/>
      <c r="IZA76" s="18"/>
      <c r="IZB76" s="18"/>
      <c r="IZC76" s="18"/>
      <c r="IZD76" s="18"/>
      <c r="IZE76" s="18"/>
      <c r="IZF76" s="18"/>
      <c r="IZG76" s="18"/>
      <c r="IZH76" s="18"/>
      <c r="IZI76" s="18"/>
      <c r="IZJ76" s="18"/>
      <c r="IZK76" s="18"/>
      <c r="IZL76" s="18"/>
      <c r="IZM76" s="18"/>
      <c r="IZN76" s="18"/>
      <c r="IZO76" s="18"/>
      <c r="IZP76" s="18"/>
      <c r="IZQ76" s="18"/>
      <c r="IZR76" s="18"/>
      <c r="IZS76" s="18"/>
      <c r="IZT76" s="18"/>
      <c r="IZU76" s="18"/>
      <c r="IZV76" s="18"/>
      <c r="IZW76" s="18"/>
      <c r="IZX76" s="18"/>
      <c r="IZY76" s="18"/>
      <c r="IZZ76" s="18"/>
      <c r="JAA76" s="18"/>
      <c r="JAB76" s="18"/>
      <c r="JAC76" s="18"/>
      <c r="JAD76" s="18"/>
      <c r="JAE76" s="18"/>
      <c r="JAF76" s="18"/>
      <c r="JAG76" s="18"/>
      <c r="JAH76" s="18"/>
      <c r="JAI76" s="18"/>
      <c r="JAJ76" s="18"/>
      <c r="JAK76" s="18"/>
      <c r="JAL76" s="18"/>
      <c r="JAM76" s="18"/>
      <c r="JAN76" s="18"/>
      <c r="JAO76" s="18"/>
      <c r="JAP76" s="18"/>
      <c r="JAQ76" s="18"/>
      <c r="JAR76" s="18"/>
      <c r="JAS76" s="18"/>
      <c r="JAT76" s="18"/>
      <c r="JAU76" s="18"/>
      <c r="JAV76" s="18"/>
      <c r="JAW76" s="18"/>
      <c r="JAX76" s="18"/>
      <c r="JAY76" s="18"/>
      <c r="JAZ76" s="18"/>
      <c r="JBA76" s="18"/>
      <c r="JBB76" s="18"/>
      <c r="JBC76" s="18"/>
      <c r="JBD76" s="18"/>
      <c r="JBE76" s="18"/>
      <c r="JBF76" s="18"/>
      <c r="JBG76" s="18"/>
      <c r="JBH76" s="18"/>
      <c r="JBI76" s="18"/>
      <c r="JBJ76" s="18"/>
      <c r="JBK76" s="18"/>
      <c r="JBL76" s="18"/>
      <c r="JBM76" s="18"/>
      <c r="JBN76" s="18"/>
      <c r="JBO76" s="18"/>
      <c r="JBP76" s="18"/>
      <c r="JBQ76" s="18"/>
      <c r="JBR76" s="18"/>
      <c r="JBS76" s="18"/>
      <c r="JBT76" s="18"/>
      <c r="JBU76" s="18"/>
      <c r="JBV76" s="18"/>
      <c r="JBW76" s="18"/>
      <c r="JBX76" s="18"/>
      <c r="JBY76" s="18"/>
      <c r="JBZ76" s="18"/>
      <c r="JCA76" s="18"/>
      <c r="JCB76" s="18"/>
      <c r="JCC76" s="18"/>
      <c r="JCD76" s="18"/>
      <c r="JCE76" s="18"/>
      <c r="JCF76" s="18"/>
      <c r="JCG76" s="18"/>
      <c r="JCH76" s="18"/>
      <c r="JCI76" s="18"/>
      <c r="JCJ76" s="18"/>
      <c r="JCK76" s="18"/>
      <c r="JCL76" s="18"/>
      <c r="JCM76" s="18"/>
      <c r="JCN76" s="18"/>
      <c r="JCO76" s="18"/>
      <c r="JCP76" s="18"/>
      <c r="JCQ76" s="18"/>
      <c r="JCR76" s="18"/>
      <c r="JCS76" s="18"/>
      <c r="JCT76" s="18"/>
      <c r="JCU76" s="18"/>
      <c r="JCV76" s="18"/>
      <c r="JCW76" s="18"/>
      <c r="JCX76" s="18"/>
      <c r="JCY76" s="18"/>
      <c r="JCZ76" s="18"/>
      <c r="JDA76" s="18"/>
      <c r="JDB76" s="18"/>
      <c r="JDC76" s="18"/>
      <c r="JDD76" s="18"/>
      <c r="JDE76" s="18"/>
      <c r="JDF76" s="18"/>
      <c r="JDG76" s="18"/>
      <c r="JDH76" s="18"/>
      <c r="JDI76" s="18"/>
      <c r="JDJ76" s="18"/>
      <c r="JDK76" s="18"/>
      <c r="JDL76" s="18"/>
      <c r="JDM76" s="18"/>
      <c r="JDN76" s="18"/>
      <c r="JDO76" s="18"/>
      <c r="JDP76" s="18"/>
      <c r="JDQ76" s="18"/>
      <c r="JDR76" s="18"/>
      <c r="JDS76" s="18"/>
      <c r="JDT76" s="18"/>
      <c r="JDU76" s="18"/>
      <c r="JDV76" s="18"/>
      <c r="JDW76" s="18"/>
      <c r="JDX76" s="18"/>
      <c r="JDY76" s="18"/>
      <c r="JDZ76" s="18"/>
      <c r="JEA76" s="18"/>
      <c r="JEB76" s="18"/>
      <c r="JEC76" s="18"/>
      <c r="JED76" s="18"/>
      <c r="JEE76" s="18"/>
      <c r="JEF76" s="18"/>
      <c r="JEG76" s="18"/>
      <c r="JEH76" s="18"/>
      <c r="JEI76" s="18"/>
      <c r="JEJ76" s="18"/>
      <c r="JEK76" s="18"/>
      <c r="JEL76" s="18"/>
      <c r="JEM76" s="18"/>
      <c r="JEN76" s="18"/>
      <c r="JEO76" s="18"/>
      <c r="JEP76" s="18"/>
      <c r="JEQ76" s="18"/>
      <c r="JER76" s="18"/>
      <c r="JES76" s="18"/>
      <c r="JET76" s="18"/>
      <c r="JEU76" s="18"/>
      <c r="JEV76" s="18"/>
      <c r="JEW76" s="18"/>
      <c r="JEX76" s="18"/>
      <c r="JEY76" s="18"/>
      <c r="JEZ76" s="18"/>
      <c r="JFA76" s="18"/>
      <c r="JFB76" s="18"/>
      <c r="JFC76" s="18"/>
      <c r="JFD76" s="18"/>
      <c r="JFE76" s="18"/>
      <c r="JFF76" s="18"/>
      <c r="JFG76" s="18"/>
      <c r="JFH76" s="18"/>
      <c r="JFI76" s="18"/>
      <c r="JFJ76" s="18"/>
      <c r="JFK76" s="18"/>
      <c r="JFL76" s="18"/>
      <c r="JFM76" s="18"/>
      <c r="JFN76" s="18"/>
      <c r="JFO76" s="18"/>
      <c r="JFP76" s="18"/>
      <c r="JFQ76" s="18"/>
      <c r="JFR76" s="18"/>
      <c r="JFS76" s="18"/>
      <c r="JFT76" s="18"/>
      <c r="JFU76" s="18"/>
      <c r="JFV76" s="18"/>
      <c r="JFW76" s="18"/>
      <c r="JFX76" s="18"/>
      <c r="JFY76" s="18"/>
      <c r="JFZ76" s="18"/>
      <c r="JGA76" s="18"/>
      <c r="JGB76" s="18"/>
      <c r="JGC76" s="18"/>
      <c r="JGD76" s="18"/>
      <c r="JGE76" s="18"/>
      <c r="JGF76" s="18"/>
      <c r="JGG76" s="18"/>
      <c r="JGH76" s="18"/>
      <c r="JGI76" s="18"/>
      <c r="JGJ76" s="18"/>
      <c r="JGK76" s="18"/>
      <c r="JGL76" s="18"/>
      <c r="JGM76" s="18"/>
      <c r="JGN76" s="18"/>
      <c r="JGO76" s="18"/>
      <c r="JGP76" s="18"/>
      <c r="JGQ76" s="18"/>
      <c r="JGR76" s="18"/>
      <c r="JGS76" s="18"/>
      <c r="JGT76" s="18"/>
      <c r="JGU76" s="18"/>
      <c r="JGV76" s="18"/>
      <c r="JGW76" s="18"/>
      <c r="JGX76" s="18"/>
      <c r="JGY76" s="18"/>
      <c r="JGZ76" s="18"/>
      <c r="JHA76" s="18"/>
      <c r="JHB76" s="18"/>
      <c r="JHC76" s="18"/>
      <c r="JHD76" s="18"/>
      <c r="JHE76" s="18"/>
      <c r="JHF76" s="18"/>
      <c r="JHG76" s="18"/>
      <c r="JHH76" s="18"/>
      <c r="JHI76" s="18"/>
      <c r="JHJ76" s="18"/>
      <c r="JHK76" s="18"/>
      <c r="JHL76" s="18"/>
      <c r="JHM76" s="18"/>
      <c r="JHN76" s="18"/>
      <c r="JHO76" s="18"/>
      <c r="JHP76" s="18"/>
      <c r="JHQ76" s="18"/>
      <c r="JHR76" s="18"/>
      <c r="JHS76" s="18"/>
      <c r="JHT76" s="18"/>
      <c r="JHU76" s="18"/>
      <c r="JHV76" s="18"/>
      <c r="JHW76" s="18"/>
      <c r="JHX76" s="18"/>
      <c r="JHY76" s="18"/>
      <c r="JHZ76" s="18"/>
      <c r="JIA76" s="18"/>
      <c r="JIB76" s="18"/>
      <c r="JIC76" s="18"/>
      <c r="JID76" s="18"/>
      <c r="JIE76" s="18"/>
      <c r="JIF76" s="18"/>
      <c r="JIG76" s="18"/>
      <c r="JIH76" s="18"/>
      <c r="JII76" s="18"/>
      <c r="JIJ76" s="18"/>
      <c r="JIK76" s="18"/>
      <c r="JIL76" s="18"/>
      <c r="JIM76" s="18"/>
      <c r="JIN76" s="18"/>
      <c r="JIO76" s="18"/>
      <c r="JIP76" s="18"/>
      <c r="JIQ76" s="18"/>
      <c r="JIR76" s="18"/>
      <c r="JIS76" s="18"/>
      <c r="JIT76" s="18"/>
      <c r="JIU76" s="18"/>
      <c r="JIV76" s="18"/>
      <c r="JIW76" s="18"/>
      <c r="JIX76" s="18"/>
      <c r="JIY76" s="18"/>
      <c r="JIZ76" s="18"/>
      <c r="JJA76" s="18"/>
      <c r="JJB76" s="18"/>
      <c r="JJC76" s="18"/>
      <c r="JJD76" s="18"/>
      <c r="JJE76" s="18"/>
      <c r="JJF76" s="18"/>
      <c r="JJG76" s="18"/>
      <c r="JJH76" s="18"/>
      <c r="JJI76" s="18"/>
      <c r="JJJ76" s="18"/>
      <c r="JJK76" s="18"/>
      <c r="JJL76" s="18"/>
      <c r="JJM76" s="18"/>
      <c r="JJN76" s="18"/>
      <c r="JJO76" s="18"/>
      <c r="JJP76" s="18"/>
      <c r="JJQ76" s="18"/>
      <c r="JJR76" s="18"/>
      <c r="JJS76" s="18"/>
      <c r="JJT76" s="18"/>
      <c r="JJU76" s="18"/>
      <c r="JJV76" s="18"/>
      <c r="JJW76" s="18"/>
      <c r="JJX76" s="18"/>
      <c r="JJY76" s="18"/>
      <c r="JJZ76" s="18"/>
      <c r="JKA76" s="18"/>
      <c r="JKB76" s="18"/>
      <c r="JKC76" s="18"/>
      <c r="JKD76" s="18"/>
      <c r="JKE76" s="18"/>
      <c r="JKF76" s="18"/>
      <c r="JKG76" s="18"/>
      <c r="JKH76" s="18"/>
      <c r="JKI76" s="18"/>
      <c r="JKJ76" s="18"/>
      <c r="JKK76" s="18"/>
      <c r="JKL76" s="18"/>
      <c r="JKM76" s="18"/>
      <c r="JKN76" s="18"/>
      <c r="JKO76" s="18"/>
      <c r="JKP76" s="18"/>
      <c r="JKQ76" s="18"/>
      <c r="JKR76" s="18"/>
      <c r="JKS76" s="18"/>
      <c r="JKT76" s="18"/>
      <c r="JKU76" s="18"/>
      <c r="JKV76" s="18"/>
      <c r="JKW76" s="18"/>
      <c r="JKX76" s="18"/>
      <c r="JKY76" s="18"/>
      <c r="JKZ76" s="18"/>
      <c r="JLA76" s="18"/>
      <c r="JLB76" s="18"/>
      <c r="JLC76" s="18"/>
      <c r="JLD76" s="18"/>
      <c r="JLE76" s="18"/>
      <c r="JLF76" s="18"/>
      <c r="JLG76" s="18"/>
      <c r="JLH76" s="18"/>
      <c r="JLI76" s="18"/>
      <c r="JLJ76" s="18"/>
      <c r="JLK76" s="18"/>
      <c r="JLL76" s="18"/>
      <c r="JLM76" s="18"/>
      <c r="JLN76" s="18"/>
      <c r="JLO76" s="18"/>
      <c r="JLP76" s="18"/>
      <c r="JLQ76" s="18"/>
      <c r="JLR76" s="18"/>
      <c r="JLS76" s="18"/>
      <c r="JLT76" s="18"/>
      <c r="JLU76" s="18"/>
      <c r="JLV76" s="18"/>
      <c r="JLW76" s="18"/>
      <c r="JLX76" s="18"/>
      <c r="JLY76" s="18"/>
      <c r="JLZ76" s="18"/>
      <c r="JMA76" s="18"/>
      <c r="JMB76" s="18"/>
      <c r="JMC76" s="18"/>
      <c r="JMD76" s="18"/>
      <c r="JME76" s="18"/>
      <c r="JMF76" s="18"/>
      <c r="JMG76" s="18"/>
      <c r="JMH76" s="18"/>
      <c r="JMI76" s="18"/>
      <c r="JMJ76" s="18"/>
      <c r="JMK76" s="18"/>
      <c r="JML76" s="18"/>
      <c r="JMM76" s="18"/>
      <c r="JMN76" s="18"/>
      <c r="JMO76" s="18"/>
      <c r="JMP76" s="18"/>
      <c r="JMQ76" s="18"/>
      <c r="JMR76" s="18"/>
      <c r="JMS76" s="18"/>
      <c r="JMT76" s="18"/>
      <c r="JMU76" s="18"/>
      <c r="JMV76" s="18"/>
      <c r="JMW76" s="18"/>
      <c r="JMX76" s="18"/>
      <c r="JMY76" s="18"/>
      <c r="JMZ76" s="18"/>
      <c r="JNA76" s="18"/>
      <c r="JNB76" s="18"/>
      <c r="JNC76" s="18"/>
      <c r="JND76" s="18"/>
      <c r="JNE76" s="18"/>
      <c r="JNF76" s="18"/>
      <c r="JNG76" s="18"/>
      <c r="JNH76" s="18"/>
      <c r="JNI76" s="18"/>
      <c r="JNJ76" s="18"/>
      <c r="JNK76" s="18"/>
      <c r="JNL76" s="18"/>
      <c r="JNM76" s="18"/>
      <c r="JNN76" s="18"/>
      <c r="JNO76" s="18"/>
      <c r="JNP76" s="18"/>
      <c r="JNQ76" s="18"/>
      <c r="JNR76" s="18"/>
      <c r="JNS76" s="18"/>
      <c r="JNT76" s="18"/>
      <c r="JNU76" s="18"/>
      <c r="JNV76" s="18"/>
      <c r="JNW76" s="18"/>
      <c r="JNX76" s="18"/>
      <c r="JNY76" s="18"/>
      <c r="JNZ76" s="18"/>
      <c r="JOA76" s="18"/>
      <c r="JOB76" s="18"/>
      <c r="JOC76" s="18"/>
      <c r="JOD76" s="18"/>
      <c r="JOE76" s="18"/>
      <c r="JOF76" s="18"/>
      <c r="JOG76" s="18"/>
      <c r="JOH76" s="18"/>
      <c r="JOI76" s="18"/>
      <c r="JOJ76" s="18"/>
      <c r="JOK76" s="18"/>
      <c r="JOL76" s="18"/>
      <c r="JOM76" s="18"/>
      <c r="JON76" s="18"/>
      <c r="JOO76" s="18"/>
      <c r="JOP76" s="18"/>
      <c r="JOQ76" s="18"/>
      <c r="JOR76" s="18"/>
      <c r="JOS76" s="18"/>
      <c r="JOT76" s="18"/>
      <c r="JOU76" s="18"/>
      <c r="JOV76" s="18"/>
      <c r="JOW76" s="18"/>
      <c r="JOX76" s="18"/>
      <c r="JOY76" s="18"/>
      <c r="JOZ76" s="18"/>
      <c r="JPA76" s="18"/>
      <c r="JPB76" s="18"/>
      <c r="JPC76" s="18"/>
      <c r="JPD76" s="18"/>
      <c r="JPE76" s="18"/>
      <c r="JPF76" s="18"/>
      <c r="JPG76" s="18"/>
      <c r="JPH76" s="18"/>
      <c r="JPI76" s="18"/>
      <c r="JPJ76" s="18"/>
      <c r="JPK76" s="18"/>
      <c r="JPL76" s="18"/>
      <c r="JPM76" s="18"/>
      <c r="JPN76" s="18"/>
      <c r="JPO76" s="18"/>
      <c r="JPP76" s="18"/>
      <c r="JPQ76" s="18"/>
      <c r="JPR76" s="18"/>
      <c r="JPS76" s="18"/>
      <c r="JPT76" s="18"/>
      <c r="JPU76" s="18"/>
      <c r="JPV76" s="18"/>
      <c r="JPW76" s="18"/>
      <c r="JPX76" s="18"/>
      <c r="JPY76" s="18"/>
      <c r="JPZ76" s="18"/>
      <c r="JQA76" s="18"/>
      <c r="JQB76" s="18"/>
      <c r="JQC76" s="18"/>
      <c r="JQD76" s="18"/>
      <c r="JQE76" s="18"/>
      <c r="JQF76" s="18"/>
      <c r="JQG76" s="18"/>
      <c r="JQH76" s="18"/>
      <c r="JQI76" s="18"/>
      <c r="JQJ76" s="18"/>
      <c r="JQK76" s="18"/>
      <c r="JQL76" s="18"/>
      <c r="JQM76" s="18"/>
      <c r="JQN76" s="18"/>
      <c r="JQO76" s="18"/>
      <c r="JQP76" s="18"/>
      <c r="JQQ76" s="18"/>
      <c r="JQR76" s="18"/>
      <c r="JQS76" s="18"/>
      <c r="JQT76" s="18"/>
      <c r="JQU76" s="18"/>
      <c r="JQV76" s="18"/>
      <c r="JQW76" s="18"/>
      <c r="JQX76" s="18"/>
      <c r="JQY76" s="18"/>
      <c r="JQZ76" s="18"/>
      <c r="JRA76" s="18"/>
      <c r="JRB76" s="18"/>
      <c r="JRC76" s="18"/>
      <c r="JRD76" s="18"/>
      <c r="JRE76" s="18"/>
      <c r="JRF76" s="18"/>
      <c r="JRG76" s="18"/>
      <c r="JRH76" s="18"/>
      <c r="JRI76" s="18"/>
      <c r="JRJ76" s="18"/>
      <c r="JRK76" s="18"/>
      <c r="JRL76" s="18"/>
      <c r="JRM76" s="18"/>
      <c r="JRN76" s="18"/>
      <c r="JRO76" s="18"/>
      <c r="JRP76" s="18"/>
      <c r="JRQ76" s="18"/>
      <c r="JRR76" s="18"/>
      <c r="JRS76" s="18"/>
      <c r="JRT76" s="18"/>
      <c r="JRU76" s="18"/>
      <c r="JRV76" s="18"/>
      <c r="JRW76" s="18"/>
      <c r="JRX76" s="18"/>
      <c r="JRY76" s="18"/>
      <c r="JRZ76" s="18"/>
      <c r="JSA76" s="18"/>
      <c r="JSB76" s="18"/>
      <c r="JSC76" s="18"/>
      <c r="JSD76" s="18"/>
      <c r="JSE76" s="18"/>
      <c r="JSF76" s="18"/>
      <c r="JSG76" s="18"/>
      <c r="JSH76" s="18"/>
      <c r="JSI76" s="18"/>
      <c r="JSJ76" s="18"/>
      <c r="JSK76" s="18"/>
      <c r="JSL76" s="18"/>
      <c r="JSM76" s="18"/>
      <c r="JSN76" s="18"/>
      <c r="JSO76" s="18"/>
      <c r="JSP76" s="18"/>
      <c r="JSQ76" s="18"/>
      <c r="JSR76" s="18"/>
      <c r="JSS76" s="18"/>
      <c r="JST76" s="18"/>
      <c r="JSU76" s="18"/>
      <c r="JSV76" s="18"/>
      <c r="JSW76" s="18"/>
      <c r="JSX76" s="18"/>
      <c r="JSY76" s="18"/>
      <c r="JSZ76" s="18"/>
      <c r="JTA76" s="18"/>
      <c r="JTB76" s="18"/>
      <c r="JTC76" s="18"/>
      <c r="JTD76" s="18"/>
      <c r="JTE76" s="18"/>
      <c r="JTF76" s="18"/>
      <c r="JTG76" s="18"/>
      <c r="JTH76" s="18"/>
      <c r="JTI76" s="18"/>
      <c r="JTJ76" s="18"/>
      <c r="JTK76" s="18"/>
      <c r="JTL76" s="18"/>
      <c r="JTM76" s="18"/>
      <c r="JTN76" s="18"/>
      <c r="JTO76" s="18"/>
      <c r="JTP76" s="18"/>
      <c r="JTQ76" s="18"/>
      <c r="JTR76" s="18"/>
      <c r="JTS76" s="18"/>
      <c r="JTT76" s="18"/>
      <c r="JTU76" s="18"/>
      <c r="JTV76" s="18"/>
      <c r="JTW76" s="18"/>
      <c r="JTX76" s="18"/>
      <c r="JTY76" s="18"/>
      <c r="JTZ76" s="18"/>
      <c r="JUA76" s="18"/>
      <c r="JUB76" s="18"/>
      <c r="JUC76" s="18"/>
      <c r="JUD76" s="18"/>
      <c r="JUE76" s="18"/>
      <c r="JUF76" s="18"/>
      <c r="JUG76" s="18"/>
      <c r="JUH76" s="18"/>
      <c r="JUI76" s="18"/>
      <c r="JUJ76" s="18"/>
      <c r="JUK76" s="18"/>
      <c r="JUL76" s="18"/>
      <c r="JUM76" s="18"/>
      <c r="JUN76" s="18"/>
      <c r="JUO76" s="18"/>
      <c r="JUP76" s="18"/>
      <c r="JUQ76" s="18"/>
      <c r="JUR76" s="18"/>
      <c r="JUS76" s="18"/>
      <c r="JUT76" s="18"/>
      <c r="JUU76" s="18"/>
      <c r="JUV76" s="18"/>
      <c r="JUW76" s="18"/>
      <c r="JUX76" s="18"/>
      <c r="JUY76" s="18"/>
      <c r="JUZ76" s="18"/>
      <c r="JVA76" s="18"/>
      <c r="JVB76" s="18"/>
      <c r="JVC76" s="18"/>
      <c r="JVD76" s="18"/>
      <c r="JVE76" s="18"/>
      <c r="JVF76" s="18"/>
      <c r="JVG76" s="18"/>
      <c r="JVH76" s="18"/>
      <c r="JVI76" s="18"/>
      <c r="JVJ76" s="18"/>
      <c r="JVK76" s="18"/>
      <c r="JVL76" s="18"/>
      <c r="JVM76" s="18"/>
      <c r="JVN76" s="18"/>
      <c r="JVO76" s="18"/>
      <c r="JVP76" s="18"/>
      <c r="JVQ76" s="18"/>
      <c r="JVR76" s="18"/>
      <c r="JVS76" s="18"/>
      <c r="JVT76" s="18"/>
      <c r="JVU76" s="18"/>
      <c r="JVV76" s="18"/>
      <c r="JVW76" s="18"/>
      <c r="JVX76" s="18"/>
      <c r="JVY76" s="18"/>
      <c r="JVZ76" s="18"/>
      <c r="JWA76" s="18"/>
      <c r="JWB76" s="18"/>
      <c r="JWC76" s="18"/>
      <c r="JWD76" s="18"/>
      <c r="JWE76" s="18"/>
      <c r="JWF76" s="18"/>
      <c r="JWG76" s="18"/>
      <c r="JWH76" s="18"/>
      <c r="JWI76" s="18"/>
      <c r="JWJ76" s="18"/>
      <c r="JWK76" s="18"/>
      <c r="JWL76" s="18"/>
      <c r="JWM76" s="18"/>
      <c r="JWN76" s="18"/>
      <c r="JWO76" s="18"/>
      <c r="JWP76" s="18"/>
      <c r="JWQ76" s="18"/>
      <c r="JWR76" s="18"/>
      <c r="JWS76" s="18"/>
      <c r="JWT76" s="18"/>
      <c r="JWU76" s="18"/>
      <c r="JWV76" s="18"/>
      <c r="JWW76" s="18"/>
      <c r="JWX76" s="18"/>
      <c r="JWY76" s="18"/>
      <c r="JWZ76" s="18"/>
      <c r="JXA76" s="18"/>
      <c r="JXB76" s="18"/>
      <c r="JXC76" s="18"/>
      <c r="JXD76" s="18"/>
      <c r="JXE76" s="18"/>
      <c r="JXF76" s="18"/>
      <c r="JXG76" s="18"/>
      <c r="JXH76" s="18"/>
      <c r="JXI76" s="18"/>
      <c r="JXJ76" s="18"/>
      <c r="JXK76" s="18"/>
      <c r="JXL76" s="18"/>
      <c r="JXM76" s="18"/>
      <c r="JXN76" s="18"/>
      <c r="JXO76" s="18"/>
      <c r="JXP76" s="18"/>
      <c r="JXQ76" s="18"/>
      <c r="JXR76" s="18"/>
      <c r="JXS76" s="18"/>
      <c r="JXT76" s="18"/>
      <c r="JXU76" s="18"/>
      <c r="JXV76" s="18"/>
      <c r="JXW76" s="18"/>
      <c r="JXX76" s="18"/>
      <c r="JXY76" s="18"/>
      <c r="JXZ76" s="18"/>
      <c r="JYA76" s="18"/>
      <c r="JYB76" s="18"/>
      <c r="JYC76" s="18"/>
      <c r="JYD76" s="18"/>
      <c r="JYE76" s="18"/>
      <c r="JYF76" s="18"/>
      <c r="JYG76" s="18"/>
      <c r="JYH76" s="18"/>
      <c r="JYI76" s="18"/>
      <c r="JYJ76" s="18"/>
      <c r="JYK76" s="18"/>
      <c r="JYL76" s="18"/>
      <c r="JYM76" s="18"/>
      <c r="JYN76" s="18"/>
      <c r="JYO76" s="18"/>
      <c r="JYP76" s="18"/>
      <c r="JYQ76" s="18"/>
      <c r="JYR76" s="18"/>
      <c r="JYS76" s="18"/>
      <c r="JYT76" s="18"/>
      <c r="JYU76" s="18"/>
      <c r="JYV76" s="18"/>
      <c r="JYW76" s="18"/>
      <c r="JYX76" s="18"/>
      <c r="JYY76" s="18"/>
      <c r="JYZ76" s="18"/>
      <c r="JZA76" s="18"/>
      <c r="JZB76" s="18"/>
      <c r="JZC76" s="18"/>
      <c r="JZD76" s="18"/>
      <c r="JZE76" s="18"/>
      <c r="JZF76" s="18"/>
      <c r="JZG76" s="18"/>
      <c r="JZH76" s="18"/>
      <c r="JZI76" s="18"/>
      <c r="JZJ76" s="18"/>
      <c r="JZK76" s="18"/>
      <c r="JZL76" s="18"/>
      <c r="JZM76" s="18"/>
      <c r="JZN76" s="18"/>
      <c r="JZO76" s="18"/>
      <c r="JZP76" s="18"/>
      <c r="JZQ76" s="18"/>
      <c r="JZR76" s="18"/>
      <c r="JZS76" s="18"/>
      <c r="JZT76" s="18"/>
      <c r="JZU76" s="18"/>
      <c r="JZV76" s="18"/>
      <c r="JZW76" s="18"/>
      <c r="JZX76" s="18"/>
      <c r="JZY76" s="18"/>
      <c r="JZZ76" s="18"/>
      <c r="KAA76" s="18"/>
      <c r="KAB76" s="18"/>
      <c r="KAC76" s="18"/>
      <c r="KAD76" s="18"/>
      <c r="KAE76" s="18"/>
      <c r="KAF76" s="18"/>
      <c r="KAG76" s="18"/>
      <c r="KAH76" s="18"/>
      <c r="KAI76" s="18"/>
      <c r="KAJ76" s="18"/>
      <c r="KAK76" s="18"/>
      <c r="KAL76" s="18"/>
      <c r="KAM76" s="18"/>
      <c r="KAN76" s="18"/>
      <c r="KAO76" s="18"/>
      <c r="KAP76" s="18"/>
      <c r="KAQ76" s="18"/>
      <c r="KAR76" s="18"/>
      <c r="KAS76" s="18"/>
      <c r="KAT76" s="18"/>
      <c r="KAU76" s="18"/>
      <c r="KAV76" s="18"/>
      <c r="KAW76" s="18"/>
      <c r="KAX76" s="18"/>
      <c r="KAY76" s="18"/>
      <c r="KAZ76" s="18"/>
      <c r="KBA76" s="18"/>
      <c r="KBB76" s="18"/>
      <c r="KBC76" s="18"/>
      <c r="KBD76" s="18"/>
      <c r="KBE76" s="18"/>
      <c r="KBF76" s="18"/>
      <c r="KBG76" s="18"/>
      <c r="KBH76" s="18"/>
      <c r="KBI76" s="18"/>
      <c r="KBJ76" s="18"/>
      <c r="KBK76" s="18"/>
      <c r="KBL76" s="18"/>
      <c r="KBM76" s="18"/>
      <c r="KBN76" s="18"/>
      <c r="KBO76" s="18"/>
      <c r="KBP76" s="18"/>
      <c r="KBQ76" s="18"/>
      <c r="KBR76" s="18"/>
      <c r="KBS76" s="18"/>
      <c r="KBT76" s="18"/>
      <c r="KBU76" s="18"/>
      <c r="KBV76" s="18"/>
      <c r="KBW76" s="18"/>
      <c r="KBX76" s="18"/>
      <c r="KBY76" s="18"/>
      <c r="KBZ76" s="18"/>
      <c r="KCA76" s="18"/>
      <c r="KCB76" s="18"/>
      <c r="KCC76" s="18"/>
      <c r="KCD76" s="18"/>
      <c r="KCE76" s="18"/>
      <c r="KCF76" s="18"/>
      <c r="KCG76" s="18"/>
      <c r="KCH76" s="18"/>
      <c r="KCI76" s="18"/>
      <c r="KCJ76" s="18"/>
      <c r="KCK76" s="18"/>
      <c r="KCL76" s="18"/>
      <c r="KCM76" s="18"/>
      <c r="KCN76" s="18"/>
      <c r="KCO76" s="18"/>
      <c r="KCP76" s="18"/>
      <c r="KCQ76" s="18"/>
      <c r="KCR76" s="18"/>
      <c r="KCS76" s="18"/>
      <c r="KCT76" s="18"/>
      <c r="KCU76" s="18"/>
      <c r="KCV76" s="18"/>
      <c r="KCW76" s="18"/>
      <c r="KCX76" s="18"/>
      <c r="KCY76" s="18"/>
      <c r="KCZ76" s="18"/>
      <c r="KDA76" s="18"/>
      <c r="KDB76" s="18"/>
      <c r="KDC76" s="18"/>
      <c r="KDD76" s="18"/>
      <c r="KDE76" s="18"/>
      <c r="KDF76" s="18"/>
      <c r="KDG76" s="18"/>
      <c r="KDH76" s="18"/>
      <c r="KDI76" s="18"/>
      <c r="KDJ76" s="18"/>
      <c r="KDK76" s="18"/>
      <c r="KDL76" s="18"/>
      <c r="KDM76" s="18"/>
      <c r="KDN76" s="18"/>
      <c r="KDO76" s="18"/>
      <c r="KDP76" s="18"/>
      <c r="KDQ76" s="18"/>
      <c r="KDR76" s="18"/>
      <c r="KDS76" s="18"/>
      <c r="KDT76" s="18"/>
      <c r="KDU76" s="18"/>
      <c r="KDV76" s="18"/>
      <c r="KDW76" s="18"/>
      <c r="KDX76" s="18"/>
      <c r="KDY76" s="18"/>
      <c r="KDZ76" s="18"/>
      <c r="KEA76" s="18"/>
      <c r="KEB76" s="18"/>
      <c r="KEC76" s="18"/>
      <c r="KED76" s="18"/>
      <c r="KEE76" s="18"/>
      <c r="KEF76" s="18"/>
      <c r="KEG76" s="18"/>
      <c r="KEH76" s="18"/>
      <c r="KEI76" s="18"/>
      <c r="KEJ76" s="18"/>
      <c r="KEK76" s="18"/>
      <c r="KEL76" s="18"/>
      <c r="KEM76" s="18"/>
      <c r="KEN76" s="18"/>
      <c r="KEO76" s="18"/>
      <c r="KEP76" s="18"/>
      <c r="KEQ76" s="18"/>
      <c r="KER76" s="18"/>
      <c r="KES76" s="18"/>
      <c r="KET76" s="18"/>
      <c r="KEU76" s="18"/>
      <c r="KEV76" s="18"/>
      <c r="KEW76" s="18"/>
      <c r="KEX76" s="18"/>
      <c r="KEY76" s="18"/>
      <c r="KEZ76" s="18"/>
      <c r="KFA76" s="18"/>
      <c r="KFB76" s="18"/>
      <c r="KFC76" s="18"/>
      <c r="KFD76" s="18"/>
      <c r="KFE76" s="18"/>
      <c r="KFF76" s="18"/>
      <c r="KFG76" s="18"/>
      <c r="KFH76" s="18"/>
      <c r="KFI76" s="18"/>
      <c r="KFJ76" s="18"/>
      <c r="KFK76" s="18"/>
      <c r="KFL76" s="18"/>
      <c r="KFM76" s="18"/>
      <c r="KFN76" s="18"/>
      <c r="KFO76" s="18"/>
      <c r="KFP76" s="18"/>
      <c r="KFQ76" s="18"/>
      <c r="KFR76" s="18"/>
      <c r="KFS76" s="18"/>
      <c r="KFT76" s="18"/>
      <c r="KFU76" s="18"/>
      <c r="KFV76" s="18"/>
      <c r="KFW76" s="18"/>
      <c r="KFX76" s="18"/>
      <c r="KFY76" s="18"/>
      <c r="KFZ76" s="18"/>
      <c r="KGA76" s="18"/>
      <c r="KGB76" s="18"/>
      <c r="KGC76" s="18"/>
      <c r="KGD76" s="18"/>
      <c r="KGE76" s="18"/>
      <c r="KGF76" s="18"/>
      <c r="KGG76" s="18"/>
      <c r="KGH76" s="18"/>
      <c r="KGI76" s="18"/>
      <c r="KGJ76" s="18"/>
      <c r="KGK76" s="18"/>
      <c r="KGL76" s="18"/>
      <c r="KGM76" s="18"/>
      <c r="KGN76" s="18"/>
      <c r="KGO76" s="18"/>
      <c r="KGP76" s="18"/>
      <c r="KGQ76" s="18"/>
      <c r="KGR76" s="18"/>
      <c r="KGS76" s="18"/>
      <c r="KGT76" s="18"/>
      <c r="KGU76" s="18"/>
      <c r="KGV76" s="18"/>
      <c r="KGW76" s="18"/>
      <c r="KGX76" s="18"/>
      <c r="KGY76" s="18"/>
      <c r="KGZ76" s="18"/>
      <c r="KHA76" s="18"/>
      <c r="KHB76" s="18"/>
      <c r="KHC76" s="18"/>
      <c r="KHD76" s="18"/>
      <c r="KHE76" s="18"/>
      <c r="KHF76" s="18"/>
      <c r="KHG76" s="18"/>
      <c r="KHH76" s="18"/>
      <c r="KHI76" s="18"/>
      <c r="KHJ76" s="18"/>
      <c r="KHK76" s="18"/>
      <c r="KHL76" s="18"/>
      <c r="KHM76" s="18"/>
      <c r="KHN76" s="18"/>
      <c r="KHO76" s="18"/>
      <c r="KHP76" s="18"/>
      <c r="KHQ76" s="18"/>
      <c r="KHR76" s="18"/>
      <c r="KHS76" s="18"/>
      <c r="KHT76" s="18"/>
      <c r="KHU76" s="18"/>
      <c r="KHV76" s="18"/>
      <c r="KHW76" s="18"/>
      <c r="KHX76" s="18"/>
      <c r="KHY76" s="18"/>
      <c r="KHZ76" s="18"/>
      <c r="KIA76" s="18"/>
      <c r="KIB76" s="18"/>
      <c r="KIC76" s="18"/>
      <c r="KID76" s="18"/>
      <c r="KIE76" s="18"/>
      <c r="KIF76" s="18"/>
      <c r="KIG76" s="18"/>
      <c r="KIH76" s="18"/>
      <c r="KII76" s="18"/>
      <c r="KIJ76" s="18"/>
      <c r="KIK76" s="18"/>
      <c r="KIL76" s="18"/>
      <c r="KIM76" s="18"/>
      <c r="KIN76" s="18"/>
      <c r="KIO76" s="18"/>
      <c r="KIP76" s="18"/>
      <c r="KIQ76" s="18"/>
      <c r="KIR76" s="18"/>
      <c r="KIS76" s="18"/>
      <c r="KIT76" s="18"/>
      <c r="KIU76" s="18"/>
      <c r="KIV76" s="18"/>
      <c r="KIW76" s="18"/>
      <c r="KIX76" s="18"/>
      <c r="KIY76" s="18"/>
      <c r="KIZ76" s="18"/>
      <c r="KJA76" s="18"/>
      <c r="KJB76" s="18"/>
      <c r="KJC76" s="18"/>
      <c r="KJD76" s="18"/>
      <c r="KJE76" s="18"/>
      <c r="KJF76" s="18"/>
      <c r="KJG76" s="18"/>
      <c r="KJH76" s="18"/>
      <c r="KJI76" s="18"/>
      <c r="KJJ76" s="18"/>
      <c r="KJK76" s="18"/>
      <c r="KJL76" s="18"/>
      <c r="KJM76" s="18"/>
      <c r="KJN76" s="18"/>
      <c r="KJO76" s="18"/>
      <c r="KJP76" s="18"/>
      <c r="KJQ76" s="18"/>
      <c r="KJR76" s="18"/>
      <c r="KJS76" s="18"/>
      <c r="KJT76" s="18"/>
      <c r="KJU76" s="18"/>
      <c r="KJV76" s="18"/>
      <c r="KJW76" s="18"/>
      <c r="KJX76" s="18"/>
      <c r="KJY76" s="18"/>
      <c r="KJZ76" s="18"/>
      <c r="KKA76" s="18"/>
      <c r="KKB76" s="18"/>
      <c r="KKC76" s="18"/>
      <c r="KKD76" s="18"/>
      <c r="KKE76" s="18"/>
      <c r="KKF76" s="18"/>
      <c r="KKG76" s="18"/>
      <c r="KKH76" s="18"/>
      <c r="KKI76" s="18"/>
      <c r="KKJ76" s="18"/>
      <c r="KKK76" s="18"/>
      <c r="KKL76" s="18"/>
      <c r="KKM76" s="18"/>
      <c r="KKN76" s="18"/>
      <c r="KKO76" s="18"/>
      <c r="KKP76" s="18"/>
      <c r="KKQ76" s="18"/>
      <c r="KKR76" s="18"/>
      <c r="KKS76" s="18"/>
      <c r="KKT76" s="18"/>
      <c r="KKU76" s="18"/>
      <c r="KKV76" s="18"/>
      <c r="KKW76" s="18"/>
      <c r="KKX76" s="18"/>
      <c r="KKY76" s="18"/>
      <c r="KKZ76" s="18"/>
      <c r="KLA76" s="18"/>
      <c r="KLB76" s="18"/>
      <c r="KLC76" s="18"/>
      <c r="KLD76" s="18"/>
      <c r="KLE76" s="18"/>
      <c r="KLF76" s="18"/>
      <c r="KLG76" s="18"/>
      <c r="KLH76" s="18"/>
      <c r="KLI76" s="18"/>
      <c r="KLJ76" s="18"/>
      <c r="KLK76" s="18"/>
      <c r="KLL76" s="18"/>
      <c r="KLM76" s="18"/>
      <c r="KLN76" s="18"/>
      <c r="KLO76" s="18"/>
      <c r="KLP76" s="18"/>
      <c r="KLQ76" s="18"/>
      <c r="KLR76" s="18"/>
      <c r="KLS76" s="18"/>
      <c r="KLT76" s="18"/>
      <c r="KLU76" s="18"/>
      <c r="KLV76" s="18"/>
      <c r="KLW76" s="18"/>
      <c r="KLX76" s="18"/>
      <c r="KLY76" s="18"/>
      <c r="KLZ76" s="18"/>
      <c r="KMA76" s="18"/>
      <c r="KMB76" s="18"/>
      <c r="KMC76" s="18"/>
      <c r="KMD76" s="18"/>
      <c r="KME76" s="18"/>
      <c r="KMF76" s="18"/>
      <c r="KMG76" s="18"/>
      <c r="KMH76" s="18"/>
      <c r="KMI76" s="18"/>
      <c r="KMJ76" s="18"/>
      <c r="KMK76" s="18"/>
      <c r="KML76" s="18"/>
      <c r="KMM76" s="18"/>
      <c r="KMN76" s="18"/>
      <c r="KMO76" s="18"/>
      <c r="KMP76" s="18"/>
      <c r="KMQ76" s="18"/>
      <c r="KMR76" s="18"/>
      <c r="KMS76" s="18"/>
      <c r="KMT76" s="18"/>
      <c r="KMU76" s="18"/>
      <c r="KMV76" s="18"/>
      <c r="KMW76" s="18"/>
      <c r="KMX76" s="18"/>
      <c r="KMY76" s="18"/>
      <c r="KMZ76" s="18"/>
      <c r="KNA76" s="18"/>
      <c r="KNB76" s="18"/>
      <c r="KNC76" s="18"/>
      <c r="KND76" s="18"/>
      <c r="KNE76" s="18"/>
      <c r="KNF76" s="18"/>
      <c r="KNG76" s="18"/>
      <c r="KNH76" s="18"/>
      <c r="KNI76" s="18"/>
      <c r="KNJ76" s="18"/>
      <c r="KNK76" s="18"/>
      <c r="KNL76" s="18"/>
      <c r="KNM76" s="18"/>
      <c r="KNN76" s="18"/>
      <c r="KNO76" s="18"/>
      <c r="KNP76" s="18"/>
      <c r="KNQ76" s="18"/>
      <c r="KNR76" s="18"/>
      <c r="KNS76" s="18"/>
      <c r="KNT76" s="18"/>
      <c r="KNU76" s="18"/>
      <c r="KNV76" s="18"/>
      <c r="KNW76" s="18"/>
      <c r="KNX76" s="18"/>
      <c r="KNY76" s="18"/>
      <c r="KNZ76" s="18"/>
      <c r="KOA76" s="18"/>
      <c r="KOB76" s="18"/>
      <c r="KOC76" s="18"/>
      <c r="KOD76" s="18"/>
      <c r="KOE76" s="18"/>
      <c r="KOF76" s="18"/>
      <c r="KOG76" s="18"/>
      <c r="KOH76" s="18"/>
      <c r="KOI76" s="18"/>
      <c r="KOJ76" s="18"/>
      <c r="KOK76" s="18"/>
      <c r="KOL76" s="18"/>
      <c r="KOM76" s="18"/>
      <c r="KON76" s="18"/>
      <c r="KOO76" s="18"/>
      <c r="KOP76" s="18"/>
      <c r="KOQ76" s="18"/>
      <c r="KOR76" s="18"/>
      <c r="KOS76" s="18"/>
      <c r="KOT76" s="18"/>
      <c r="KOU76" s="18"/>
      <c r="KOV76" s="18"/>
      <c r="KOW76" s="18"/>
      <c r="KOX76" s="18"/>
      <c r="KOY76" s="18"/>
      <c r="KOZ76" s="18"/>
      <c r="KPA76" s="18"/>
      <c r="KPB76" s="18"/>
      <c r="KPC76" s="18"/>
      <c r="KPD76" s="18"/>
      <c r="KPE76" s="18"/>
      <c r="KPF76" s="18"/>
      <c r="KPG76" s="18"/>
      <c r="KPH76" s="18"/>
      <c r="KPI76" s="18"/>
      <c r="KPJ76" s="18"/>
      <c r="KPK76" s="18"/>
      <c r="KPL76" s="18"/>
      <c r="KPM76" s="18"/>
      <c r="KPN76" s="18"/>
      <c r="KPO76" s="18"/>
      <c r="KPP76" s="18"/>
      <c r="KPQ76" s="18"/>
      <c r="KPR76" s="18"/>
      <c r="KPS76" s="18"/>
      <c r="KPT76" s="18"/>
      <c r="KPU76" s="18"/>
      <c r="KPV76" s="18"/>
      <c r="KPW76" s="18"/>
      <c r="KPX76" s="18"/>
      <c r="KPY76" s="18"/>
      <c r="KPZ76" s="18"/>
      <c r="KQA76" s="18"/>
      <c r="KQB76" s="18"/>
      <c r="KQC76" s="18"/>
      <c r="KQD76" s="18"/>
      <c r="KQE76" s="18"/>
      <c r="KQF76" s="18"/>
      <c r="KQG76" s="18"/>
      <c r="KQH76" s="18"/>
      <c r="KQI76" s="18"/>
      <c r="KQJ76" s="18"/>
      <c r="KQK76" s="18"/>
      <c r="KQL76" s="18"/>
      <c r="KQM76" s="18"/>
      <c r="KQN76" s="18"/>
      <c r="KQO76" s="18"/>
      <c r="KQP76" s="18"/>
      <c r="KQQ76" s="18"/>
      <c r="KQR76" s="18"/>
      <c r="KQS76" s="18"/>
      <c r="KQT76" s="18"/>
      <c r="KQU76" s="18"/>
      <c r="KQV76" s="18"/>
      <c r="KQW76" s="18"/>
      <c r="KQX76" s="18"/>
      <c r="KQY76" s="18"/>
      <c r="KQZ76" s="18"/>
      <c r="KRA76" s="18"/>
      <c r="KRB76" s="18"/>
      <c r="KRC76" s="18"/>
      <c r="KRD76" s="18"/>
      <c r="KRE76" s="18"/>
      <c r="KRF76" s="18"/>
      <c r="KRG76" s="18"/>
      <c r="KRH76" s="18"/>
      <c r="KRI76" s="18"/>
      <c r="KRJ76" s="18"/>
      <c r="KRK76" s="18"/>
      <c r="KRL76" s="18"/>
      <c r="KRM76" s="18"/>
      <c r="KRN76" s="18"/>
      <c r="KRO76" s="18"/>
      <c r="KRP76" s="18"/>
      <c r="KRQ76" s="18"/>
      <c r="KRR76" s="18"/>
      <c r="KRS76" s="18"/>
      <c r="KRT76" s="18"/>
      <c r="KRU76" s="18"/>
      <c r="KRV76" s="18"/>
      <c r="KRW76" s="18"/>
      <c r="KRX76" s="18"/>
      <c r="KRY76" s="18"/>
      <c r="KRZ76" s="18"/>
      <c r="KSA76" s="18"/>
      <c r="KSB76" s="18"/>
      <c r="KSC76" s="18"/>
      <c r="KSD76" s="18"/>
      <c r="KSE76" s="18"/>
      <c r="KSF76" s="18"/>
      <c r="KSG76" s="18"/>
      <c r="KSH76" s="18"/>
      <c r="KSI76" s="18"/>
      <c r="KSJ76" s="18"/>
      <c r="KSK76" s="18"/>
      <c r="KSL76" s="18"/>
      <c r="KSM76" s="18"/>
      <c r="KSN76" s="18"/>
      <c r="KSO76" s="18"/>
      <c r="KSP76" s="18"/>
      <c r="KSQ76" s="18"/>
      <c r="KSR76" s="18"/>
      <c r="KSS76" s="18"/>
      <c r="KST76" s="18"/>
      <c r="KSU76" s="18"/>
      <c r="KSV76" s="18"/>
      <c r="KSW76" s="18"/>
      <c r="KSX76" s="18"/>
      <c r="KSY76" s="18"/>
      <c r="KSZ76" s="18"/>
      <c r="KTA76" s="18"/>
      <c r="KTB76" s="18"/>
      <c r="KTC76" s="18"/>
      <c r="KTD76" s="18"/>
      <c r="KTE76" s="18"/>
      <c r="KTF76" s="18"/>
      <c r="KTG76" s="18"/>
      <c r="KTH76" s="18"/>
      <c r="KTI76" s="18"/>
      <c r="KTJ76" s="18"/>
      <c r="KTK76" s="18"/>
      <c r="KTL76" s="18"/>
      <c r="KTM76" s="18"/>
      <c r="KTN76" s="18"/>
      <c r="KTO76" s="18"/>
      <c r="KTP76" s="18"/>
      <c r="KTQ76" s="18"/>
      <c r="KTR76" s="18"/>
      <c r="KTS76" s="18"/>
      <c r="KTT76" s="18"/>
      <c r="KTU76" s="18"/>
      <c r="KTV76" s="18"/>
      <c r="KTW76" s="18"/>
      <c r="KTX76" s="18"/>
      <c r="KTY76" s="18"/>
      <c r="KTZ76" s="18"/>
      <c r="KUA76" s="18"/>
      <c r="KUB76" s="18"/>
      <c r="KUC76" s="18"/>
      <c r="KUD76" s="18"/>
      <c r="KUE76" s="18"/>
      <c r="KUF76" s="18"/>
      <c r="KUG76" s="18"/>
      <c r="KUH76" s="18"/>
      <c r="KUI76" s="18"/>
      <c r="KUJ76" s="18"/>
      <c r="KUK76" s="18"/>
      <c r="KUL76" s="18"/>
      <c r="KUM76" s="18"/>
      <c r="KUN76" s="18"/>
      <c r="KUO76" s="18"/>
      <c r="KUP76" s="18"/>
      <c r="KUQ76" s="18"/>
      <c r="KUR76" s="18"/>
      <c r="KUS76" s="18"/>
      <c r="KUT76" s="18"/>
      <c r="KUU76" s="18"/>
      <c r="KUV76" s="18"/>
      <c r="KUW76" s="18"/>
      <c r="KUX76" s="18"/>
      <c r="KUY76" s="18"/>
      <c r="KUZ76" s="18"/>
      <c r="KVA76" s="18"/>
      <c r="KVB76" s="18"/>
      <c r="KVC76" s="18"/>
      <c r="KVD76" s="18"/>
      <c r="KVE76" s="18"/>
      <c r="KVF76" s="18"/>
      <c r="KVG76" s="18"/>
      <c r="KVH76" s="18"/>
      <c r="KVI76" s="18"/>
      <c r="KVJ76" s="18"/>
      <c r="KVK76" s="18"/>
      <c r="KVL76" s="18"/>
      <c r="KVM76" s="18"/>
      <c r="KVN76" s="18"/>
      <c r="KVO76" s="18"/>
      <c r="KVP76" s="18"/>
      <c r="KVQ76" s="18"/>
      <c r="KVR76" s="18"/>
      <c r="KVS76" s="18"/>
      <c r="KVT76" s="18"/>
      <c r="KVU76" s="18"/>
      <c r="KVV76" s="18"/>
      <c r="KVW76" s="18"/>
      <c r="KVX76" s="18"/>
      <c r="KVY76" s="18"/>
      <c r="KVZ76" s="18"/>
      <c r="KWA76" s="18"/>
      <c r="KWB76" s="18"/>
      <c r="KWC76" s="18"/>
      <c r="KWD76" s="18"/>
      <c r="KWE76" s="18"/>
      <c r="KWF76" s="18"/>
      <c r="KWG76" s="18"/>
      <c r="KWH76" s="18"/>
      <c r="KWI76" s="18"/>
      <c r="KWJ76" s="18"/>
      <c r="KWK76" s="18"/>
      <c r="KWL76" s="18"/>
      <c r="KWM76" s="18"/>
      <c r="KWN76" s="18"/>
      <c r="KWO76" s="18"/>
      <c r="KWP76" s="18"/>
      <c r="KWQ76" s="18"/>
      <c r="KWR76" s="18"/>
      <c r="KWS76" s="18"/>
      <c r="KWT76" s="18"/>
      <c r="KWU76" s="18"/>
      <c r="KWV76" s="18"/>
      <c r="KWW76" s="18"/>
      <c r="KWX76" s="18"/>
      <c r="KWY76" s="18"/>
      <c r="KWZ76" s="18"/>
      <c r="KXA76" s="18"/>
      <c r="KXB76" s="18"/>
      <c r="KXC76" s="18"/>
      <c r="KXD76" s="18"/>
      <c r="KXE76" s="18"/>
      <c r="KXF76" s="18"/>
      <c r="KXG76" s="18"/>
      <c r="KXH76" s="18"/>
      <c r="KXI76" s="18"/>
      <c r="KXJ76" s="18"/>
      <c r="KXK76" s="18"/>
      <c r="KXL76" s="18"/>
      <c r="KXM76" s="18"/>
      <c r="KXN76" s="18"/>
      <c r="KXO76" s="18"/>
      <c r="KXP76" s="18"/>
      <c r="KXQ76" s="18"/>
      <c r="KXR76" s="18"/>
      <c r="KXS76" s="18"/>
      <c r="KXT76" s="18"/>
      <c r="KXU76" s="18"/>
      <c r="KXV76" s="18"/>
      <c r="KXW76" s="18"/>
      <c r="KXX76" s="18"/>
      <c r="KXY76" s="18"/>
      <c r="KXZ76" s="18"/>
      <c r="KYA76" s="18"/>
      <c r="KYB76" s="18"/>
      <c r="KYC76" s="18"/>
      <c r="KYD76" s="18"/>
      <c r="KYE76" s="18"/>
      <c r="KYF76" s="18"/>
      <c r="KYG76" s="18"/>
      <c r="KYH76" s="18"/>
      <c r="KYI76" s="18"/>
      <c r="KYJ76" s="18"/>
      <c r="KYK76" s="18"/>
      <c r="KYL76" s="18"/>
      <c r="KYM76" s="18"/>
      <c r="KYN76" s="18"/>
      <c r="KYO76" s="18"/>
      <c r="KYP76" s="18"/>
      <c r="KYQ76" s="18"/>
      <c r="KYR76" s="18"/>
      <c r="KYS76" s="18"/>
      <c r="KYT76" s="18"/>
      <c r="KYU76" s="18"/>
      <c r="KYV76" s="18"/>
      <c r="KYW76" s="18"/>
      <c r="KYX76" s="18"/>
      <c r="KYY76" s="18"/>
      <c r="KYZ76" s="18"/>
      <c r="KZA76" s="18"/>
      <c r="KZB76" s="18"/>
      <c r="KZC76" s="18"/>
      <c r="KZD76" s="18"/>
      <c r="KZE76" s="18"/>
      <c r="KZF76" s="18"/>
      <c r="KZG76" s="18"/>
      <c r="KZH76" s="18"/>
      <c r="KZI76" s="18"/>
      <c r="KZJ76" s="18"/>
      <c r="KZK76" s="18"/>
      <c r="KZL76" s="18"/>
      <c r="KZM76" s="18"/>
      <c r="KZN76" s="18"/>
      <c r="KZO76" s="18"/>
      <c r="KZP76" s="18"/>
      <c r="KZQ76" s="18"/>
      <c r="KZR76" s="18"/>
      <c r="KZS76" s="18"/>
      <c r="KZT76" s="18"/>
      <c r="KZU76" s="18"/>
      <c r="KZV76" s="18"/>
      <c r="KZW76" s="18"/>
      <c r="KZX76" s="18"/>
      <c r="KZY76" s="18"/>
      <c r="KZZ76" s="18"/>
      <c r="LAA76" s="18"/>
      <c r="LAB76" s="18"/>
      <c r="LAC76" s="18"/>
      <c r="LAD76" s="18"/>
      <c r="LAE76" s="18"/>
      <c r="LAF76" s="18"/>
      <c r="LAG76" s="18"/>
      <c r="LAH76" s="18"/>
      <c r="LAI76" s="18"/>
      <c r="LAJ76" s="18"/>
      <c r="LAK76" s="18"/>
      <c r="LAL76" s="18"/>
      <c r="LAM76" s="18"/>
      <c r="LAN76" s="18"/>
      <c r="LAO76" s="18"/>
      <c r="LAP76" s="18"/>
      <c r="LAQ76" s="18"/>
      <c r="LAR76" s="18"/>
      <c r="LAS76" s="18"/>
      <c r="LAT76" s="18"/>
      <c r="LAU76" s="18"/>
      <c r="LAV76" s="18"/>
      <c r="LAW76" s="18"/>
      <c r="LAX76" s="18"/>
      <c r="LAY76" s="18"/>
      <c r="LAZ76" s="18"/>
      <c r="LBA76" s="18"/>
      <c r="LBB76" s="18"/>
      <c r="LBC76" s="18"/>
      <c r="LBD76" s="18"/>
      <c r="LBE76" s="18"/>
      <c r="LBF76" s="18"/>
      <c r="LBG76" s="18"/>
      <c r="LBH76" s="18"/>
      <c r="LBI76" s="18"/>
      <c r="LBJ76" s="18"/>
      <c r="LBK76" s="18"/>
      <c r="LBL76" s="18"/>
      <c r="LBM76" s="18"/>
      <c r="LBN76" s="18"/>
      <c r="LBO76" s="18"/>
      <c r="LBP76" s="18"/>
      <c r="LBQ76" s="18"/>
      <c r="LBR76" s="18"/>
      <c r="LBS76" s="18"/>
      <c r="LBT76" s="18"/>
      <c r="LBU76" s="18"/>
      <c r="LBV76" s="18"/>
      <c r="LBW76" s="18"/>
      <c r="LBX76" s="18"/>
      <c r="LBY76" s="18"/>
      <c r="LBZ76" s="18"/>
      <c r="LCA76" s="18"/>
      <c r="LCB76" s="18"/>
      <c r="LCC76" s="18"/>
      <c r="LCD76" s="18"/>
      <c r="LCE76" s="18"/>
      <c r="LCF76" s="18"/>
      <c r="LCG76" s="18"/>
      <c r="LCH76" s="18"/>
      <c r="LCI76" s="18"/>
      <c r="LCJ76" s="18"/>
      <c r="LCK76" s="18"/>
      <c r="LCL76" s="18"/>
      <c r="LCM76" s="18"/>
      <c r="LCN76" s="18"/>
      <c r="LCO76" s="18"/>
      <c r="LCP76" s="18"/>
      <c r="LCQ76" s="18"/>
      <c r="LCR76" s="18"/>
      <c r="LCS76" s="18"/>
      <c r="LCT76" s="18"/>
      <c r="LCU76" s="18"/>
      <c r="LCV76" s="18"/>
      <c r="LCW76" s="18"/>
      <c r="LCX76" s="18"/>
      <c r="LCY76" s="18"/>
      <c r="LCZ76" s="18"/>
      <c r="LDA76" s="18"/>
      <c r="LDB76" s="18"/>
      <c r="LDC76" s="18"/>
      <c r="LDD76" s="18"/>
      <c r="LDE76" s="18"/>
      <c r="LDF76" s="18"/>
      <c r="LDG76" s="18"/>
      <c r="LDH76" s="18"/>
      <c r="LDI76" s="18"/>
      <c r="LDJ76" s="18"/>
      <c r="LDK76" s="18"/>
      <c r="LDL76" s="18"/>
      <c r="LDM76" s="18"/>
      <c r="LDN76" s="18"/>
      <c r="LDO76" s="18"/>
      <c r="LDP76" s="18"/>
      <c r="LDQ76" s="18"/>
      <c r="LDR76" s="18"/>
      <c r="LDS76" s="18"/>
      <c r="LDT76" s="18"/>
      <c r="LDU76" s="18"/>
      <c r="LDV76" s="18"/>
      <c r="LDW76" s="18"/>
      <c r="LDX76" s="18"/>
      <c r="LDY76" s="18"/>
      <c r="LDZ76" s="18"/>
      <c r="LEA76" s="18"/>
      <c r="LEB76" s="18"/>
      <c r="LEC76" s="18"/>
      <c r="LED76" s="18"/>
      <c r="LEE76" s="18"/>
      <c r="LEF76" s="18"/>
      <c r="LEG76" s="18"/>
      <c r="LEH76" s="18"/>
      <c r="LEI76" s="18"/>
      <c r="LEJ76" s="18"/>
      <c r="LEK76" s="18"/>
      <c r="LEL76" s="18"/>
      <c r="LEM76" s="18"/>
      <c r="LEN76" s="18"/>
      <c r="LEO76" s="18"/>
      <c r="LEP76" s="18"/>
      <c r="LEQ76" s="18"/>
      <c r="LER76" s="18"/>
      <c r="LES76" s="18"/>
      <c r="LET76" s="18"/>
      <c r="LEU76" s="18"/>
      <c r="LEV76" s="18"/>
      <c r="LEW76" s="18"/>
      <c r="LEX76" s="18"/>
      <c r="LEY76" s="18"/>
      <c r="LEZ76" s="18"/>
      <c r="LFA76" s="18"/>
      <c r="LFB76" s="18"/>
      <c r="LFC76" s="18"/>
      <c r="LFD76" s="18"/>
      <c r="LFE76" s="18"/>
      <c r="LFF76" s="18"/>
      <c r="LFG76" s="18"/>
      <c r="LFH76" s="18"/>
      <c r="LFI76" s="18"/>
      <c r="LFJ76" s="18"/>
      <c r="LFK76" s="18"/>
      <c r="LFL76" s="18"/>
      <c r="LFM76" s="18"/>
      <c r="LFN76" s="18"/>
      <c r="LFO76" s="18"/>
      <c r="LFP76" s="18"/>
      <c r="LFQ76" s="18"/>
      <c r="LFR76" s="18"/>
      <c r="LFS76" s="18"/>
      <c r="LFT76" s="18"/>
      <c r="LFU76" s="18"/>
      <c r="LFV76" s="18"/>
      <c r="LFW76" s="18"/>
      <c r="LFX76" s="18"/>
      <c r="LFY76" s="18"/>
      <c r="LFZ76" s="18"/>
      <c r="LGA76" s="18"/>
      <c r="LGB76" s="18"/>
      <c r="LGC76" s="18"/>
      <c r="LGD76" s="18"/>
      <c r="LGE76" s="18"/>
      <c r="LGF76" s="18"/>
      <c r="LGG76" s="18"/>
      <c r="LGH76" s="18"/>
      <c r="LGI76" s="18"/>
      <c r="LGJ76" s="18"/>
      <c r="LGK76" s="18"/>
      <c r="LGL76" s="18"/>
      <c r="LGM76" s="18"/>
      <c r="LGN76" s="18"/>
      <c r="LGO76" s="18"/>
      <c r="LGP76" s="18"/>
      <c r="LGQ76" s="18"/>
      <c r="LGR76" s="18"/>
      <c r="LGS76" s="18"/>
      <c r="LGT76" s="18"/>
      <c r="LGU76" s="18"/>
      <c r="LGV76" s="18"/>
      <c r="LGW76" s="18"/>
      <c r="LGX76" s="18"/>
      <c r="LGY76" s="18"/>
      <c r="LGZ76" s="18"/>
      <c r="LHA76" s="18"/>
      <c r="LHB76" s="18"/>
      <c r="LHC76" s="18"/>
      <c r="LHD76" s="18"/>
      <c r="LHE76" s="18"/>
      <c r="LHF76" s="18"/>
      <c r="LHG76" s="18"/>
      <c r="LHH76" s="18"/>
      <c r="LHI76" s="18"/>
      <c r="LHJ76" s="18"/>
      <c r="LHK76" s="18"/>
      <c r="LHL76" s="18"/>
      <c r="LHM76" s="18"/>
      <c r="LHN76" s="18"/>
      <c r="LHO76" s="18"/>
      <c r="LHP76" s="18"/>
      <c r="LHQ76" s="18"/>
      <c r="LHR76" s="18"/>
      <c r="LHS76" s="18"/>
      <c r="LHT76" s="18"/>
      <c r="LHU76" s="18"/>
      <c r="LHV76" s="18"/>
      <c r="LHW76" s="18"/>
      <c r="LHX76" s="18"/>
      <c r="LHY76" s="18"/>
      <c r="LHZ76" s="18"/>
      <c r="LIA76" s="18"/>
      <c r="LIB76" s="18"/>
      <c r="LIC76" s="18"/>
      <c r="LID76" s="18"/>
      <c r="LIE76" s="18"/>
      <c r="LIF76" s="18"/>
      <c r="LIG76" s="18"/>
      <c r="LIH76" s="18"/>
      <c r="LII76" s="18"/>
      <c r="LIJ76" s="18"/>
      <c r="LIK76" s="18"/>
      <c r="LIL76" s="18"/>
      <c r="LIM76" s="18"/>
      <c r="LIN76" s="18"/>
      <c r="LIO76" s="18"/>
      <c r="LIP76" s="18"/>
      <c r="LIQ76" s="18"/>
      <c r="LIR76" s="18"/>
      <c r="LIS76" s="18"/>
      <c r="LIT76" s="18"/>
      <c r="LIU76" s="18"/>
      <c r="LIV76" s="18"/>
      <c r="LIW76" s="18"/>
      <c r="LIX76" s="18"/>
      <c r="LIY76" s="18"/>
      <c r="LIZ76" s="18"/>
      <c r="LJA76" s="18"/>
      <c r="LJB76" s="18"/>
      <c r="LJC76" s="18"/>
      <c r="LJD76" s="18"/>
      <c r="LJE76" s="18"/>
      <c r="LJF76" s="18"/>
      <c r="LJG76" s="18"/>
      <c r="LJH76" s="18"/>
      <c r="LJI76" s="18"/>
      <c r="LJJ76" s="18"/>
      <c r="LJK76" s="18"/>
      <c r="LJL76" s="18"/>
      <c r="LJM76" s="18"/>
      <c r="LJN76" s="18"/>
      <c r="LJO76" s="18"/>
      <c r="LJP76" s="18"/>
      <c r="LJQ76" s="18"/>
      <c r="LJR76" s="18"/>
      <c r="LJS76" s="18"/>
      <c r="LJT76" s="18"/>
      <c r="LJU76" s="18"/>
      <c r="LJV76" s="18"/>
      <c r="LJW76" s="18"/>
      <c r="LJX76" s="18"/>
      <c r="LJY76" s="18"/>
      <c r="LJZ76" s="18"/>
      <c r="LKA76" s="18"/>
      <c r="LKB76" s="18"/>
      <c r="LKC76" s="18"/>
      <c r="LKD76" s="18"/>
      <c r="LKE76" s="18"/>
      <c r="LKF76" s="18"/>
      <c r="LKG76" s="18"/>
      <c r="LKH76" s="18"/>
      <c r="LKI76" s="18"/>
      <c r="LKJ76" s="18"/>
      <c r="LKK76" s="18"/>
      <c r="LKL76" s="18"/>
      <c r="LKM76" s="18"/>
      <c r="LKN76" s="18"/>
      <c r="LKO76" s="18"/>
      <c r="LKP76" s="18"/>
      <c r="LKQ76" s="18"/>
      <c r="LKR76" s="18"/>
      <c r="LKS76" s="18"/>
      <c r="LKT76" s="18"/>
      <c r="LKU76" s="18"/>
      <c r="LKV76" s="18"/>
      <c r="LKW76" s="18"/>
      <c r="LKX76" s="18"/>
      <c r="LKY76" s="18"/>
      <c r="LKZ76" s="18"/>
      <c r="LLA76" s="18"/>
      <c r="LLB76" s="18"/>
      <c r="LLC76" s="18"/>
      <c r="LLD76" s="18"/>
      <c r="LLE76" s="18"/>
      <c r="LLF76" s="18"/>
      <c r="LLG76" s="18"/>
      <c r="LLH76" s="18"/>
      <c r="LLI76" s="18"/>
      <c r="LLJ76" s="18"/>
      <c r="LLK76" s="18"/>
      <c r="LLL76" s="18"/>
      <c r="LLM76" s="18"/>
      <c r="LLN76" s="18"/>
      <c r="LLO76" s="18"/>
      <c r="LLP76" s="18"/>
      <c r="LLQ76" s="18"/>
      <c r="LLR76" s="18"/>
      <c r="LLS76" s="18"/>
      <c r="LLT76" s="18"/>
      <c r="LLU76" s="18"/>
      <c r="LLV76" s="18"/>
      <c r="LLW76" s="18"/>
      <c r="LLX76" s="18"/>
      <c r="LLY76" s="18"/>
      <c r="LLZ76" s="18"/>
      <c r="LMA76" s="18"/>
      <c r="LMB76" s="18"/>
      <c r="LMC76" s="18"/>
      <c r="LMD76" s="18"/>
      <c r="LME76" s="18"/>
      <c r="LMF76" s="18"/>
      <c r="LMG76" s="18"/>
      <c r="LMH76" s="18"/>
      <c r="LMI76" s="18"/>
      <c r="LMJ76" s="18"/>
      <c r="LMK76" s="18"/>
      <c r="LML76" s="18"/>
      <c r="LMM76" s="18"/>
      <c r="LMN76" s="18"/>
      <c r="LMO76" s="18"/>
      <c r="LMP76" s="18"/>
      <c r="LMQ76" s="18"/>
      <c r="LMR76" s="18"/>
      <c r="LMS76" s="18"/>
      <c r="LMT76" s="18"/>
      <c r="LMU76" s="18"/>
      <c r="LMV76" s="18"/>
      <c r="LMW76" s="18"/>
      <c r="LMX76" s="18"/>
      <c r="LMY76" s="18"/>
      <c r="LMZ76" s="18"/>
      <c r="LNA76" s="18"/>
      <c r="LNB76" s="18"/>
      <c r="LNC76" s="18"/>
      <c r="LND76" s="18"/>
      <c r="LNE76" s="18"/>
      <c r="LNF76" s="18"/>
      <c r="LNG76" s="18"/>
      <c r="LNH76" s="18"/>
      <c r="LNI76" s="18"/>
      <c r="LNJ76" s="18"/>
      <c r="LNK76" s="18"/>
      <c r="LNL76" s="18"/>
      <c r="LNM76" s="18"/>
      <c r="LNN76" s="18"/>
      <c r="LNO76" s="18"/>
      <c r="LNP76" s="18"/>
      <c r="LNQ76" s="18"/>
      <c r="LNR76" s="18"/>
      <c r="LNS76" s="18"/>
      <c r="LNT76" s="18"/>
      <c r="LNU76" s="18"/>
      <c r="LNV76" s="18"/>
      <c r="LNW76" s="18"/>
      <c r="LNX76" s="18"/>
      <c r="LNY76" s="18"/>
      <c r="LNZ76" s="18"/>
      <c r="LOA76" s="18"/>
      <c r="LOB76" s="18"/>
      <c r="LOC76" s="18"/>
      <c r="LOD76" s="18"/>
      <c r="LOE76" s="18"/>
      <c r="LOF76" s="18"/>
      <c r="LOG76" s="18"/>
      <c r="LOH76" s="18"/>
      <c r="LOI76" s="18"/>
      <c r="LOJ76" s="18"/>
      <c r="LOK76" s="18"/>
      <c r="LOL76" s="18"/>
      <c r="LOM76" s="18"/>
      <c r="LON76" s="18"/>
      <c r="LOO76" s="18"/>
      <c r="LOP76" s="18"/>
      <c r="LOQ76" s="18"/>
      <c r="LOR76" s="18"/>
      <c r="LOS76" s="18"/>
      <c r="LOT76" s="18"/>
      <c r="LOU76" s="18"/>
      <c r="LOV76" s="18"/>
      <c r="LOW76" s="18"/>
      <c r="LOX76" s="18"/>
      <c r="LOY76" s="18"/>
      <c r="LOZ76" s="18"/>
      <c r="LPA76" s="18"/>
      <c r="LPB76" s="18"/>
      <c r="LPC76" s="18"/>
      <c r="LPD76" s="18"/>
      <c r="LPE76" s="18"/>
      <c r="LPF76" s="18"/>
      <c r="LPG76" s="18"/>
      <c r="LPH76" s="18"/>
      <c r="LPI76" s="18"/>
      <c r="LPJ76" s="18"/>
      <c r="LPK76" s="18"/>
      <c r="LPL76" s="18"/>
      <c r="LPM76" s="18"/>
      <c r="LPN76" s="18"/>
      <c r="LPO76" s="18"/>
      <c r="LPP76" s="18"/>
      <c r="LPQ76" s="18"/>
      <c r="LPR76" s="18"/>
      <c r="LPS76" s="18"/>
      <c r="LPT76" s="18"/>
      <c r="LPU76" s="18"/>
      <c r="LPV76" s="18"/>
      <c r="LPW76" s="18"/>
      <c r="LPX76" s="18"/>
      <c r="LPY76" s="18"/>
      <c r="LPZ76" s="18"/>
      <c r="LQA76" s="18"/>
      <c r="LQB76" s="18"/>
      <c r="LQC76" s="18"/>
      <c r="LQD76" s="18"/>
      <c r="LQE76" s="18"/>
      <c r="LQF76" s="18"/>
      <c r="LQG76" s="18"/>
      <c r="LQH76" s="18"/>
      <c r="LQI76" s="18"/>
      <c r="LQJ76" s="18"/>
      <c r="LQK76" s="18"/>
      <c r="LQL76" s="18"/>
      <c r="LQM76" s="18"/>
      <c r="LQN76" s="18"/>
      <c r="LQO76" s="18"/>
      <c r="LQP76" s="18"/>
      <c r="LQQ76" s="18"/>
      <c r="LQR76" s="18"/>
      <c r="LQS76" s="18"/>
      <c r="LQT76" s="18"/>
      <c r="LQU76" s="18"/>
      <c r="LQV76" s="18"/>
      <c r="LQW76" s="18"/>
      <c r="LQX76" s="18"/>
      <c r="LQY76" s="18"/>
      <c r="LQZ76" s="18"/>
      <c r="LRA76" s="18"/>
      <c r="LRB76" s="18"/>
      <c r="LRC76" s="18"/>
      <c r="LRD76" s="18"/>
      <c r="LRE76" s="18"/>
      <c r="LRF76" s="18"/>
      <c r="LRG76" s="18"/>
      <c r="LRH76" s="18"/>
      <c r="LRI76" s="18"/>
      <c r="LRJ76" s="18"/>
      <c r="LRK76" s="18"/>
      <c r="LRL76" s="18"/>
      <c r="LRM76" s="18"/>
      <c r="LRN76" s="18"/>
      <c r="LRO76" s="18"/>
      <c r="LRP76" s="18"/>
      <c r="LRQ76" s="18"/>
      <c r="LRR76" s="18"/>
      <c r="LRS76" s="18"/>
      <c r="LRT76" s="18"/>
      <c r="LRU76" s="18"/>
      <c r="LRV76" s="18"/>
      <c r="LRW76" s="18"/>
      <c r="LRX76" s="18"/>
      <c r="LRY76" s="18"/>
      <c r="LRZ76" s="18"/>
      <c r="LSA76" s="18"/>
      <c r="LSB76" s="18"/>
      <c r="LSC76" s="18"/>
      <c r="LSD76" s="18"/>
      <c r="LSE76" s="18"/>
      <c r="LSF76" s="18"/>
      <c r="LSG76" s="18"/>
      <c r="LSH76" s="18"/>
      <c r="LSI76" s="18"/>
      <c r="LSJ76" s="18"/>
      <c r="LSK76" s="18"/>
      <c r="LSL76" s="18"/>
      <c r="LSM76" s="18"/>
      <c r="LSN76" s="18"/>
      <c r="LSO76" s="18"/>
      <c r="LSP76" s="18"/>
      <c r="LSQ76" s="18"/>
      <c r="LSR76" s="18"/>
      <c r="LSS76" s="18"/>
      <c r="LST76" s="18"/>
      <c r="LSU76" s="18"/>
      <c r="LSV76" s="18"/>
      <c r="LSW76" s="18"/>
      <c r="LSX76" s="18"/>
      <c r="LSY76" s="18"/>
      <c r="LSZ76" s="18"/>
      <c r="LTA76" s="18"/>
      <c r="LTB76" s="18"/>
      <c r="LTC76" s="18"/>
      <c r="LTD76" s="18"/>
      <c r="LTE76" s="18"/>
      <c r="LTF76" s="18"/>
      <c r="LTG76" s="18"/>
      <c r="LTH76" s="18"/>
      <c r="LTI76" s="18"/>
      <c r="LTJ76" s="18"/>
      <c r="LTK76" s="18"/>
      <c r="LTL76" s="18"/>
      <c r="LTM76" s="18"/>
      <c r="LTN76" s="18"/>
      <c r="LTO76" s="18"/>
      <c r="LTP76" s="18"/>
      <c r="LTQ76" s="18"/>
      <c r="LTR76" s="18"/>
      <c r="LTS76" s="18"/>
      <c r="LTT76" s="18"/>
      <c r="LTU76" s="18"/>
      <c r="LTV76" s="18"/>
      <c r="LTW76" s="18"/>
      <c r="LTX76" s="18"/>
      <c r="LTY76" s="18"/>
      <c r="LTZ76" s="18"/>
      <c r="LUA76" s="18"/>
      <c r="LUB76" s="18"/>
      <c r="LUC76" s="18"/>
      <c r="LUD76" s="18"/>
      <c r="LUE76" s="18"/>
      <c r="LUF76" s="18"/>
      <c r="LUG76" s="18"/>
      <c r="LUH76" s="18"/>
      <c r="LUI76" s="18"/>
      <c r="LUJ76" s="18"/>
      <c r="LUK76" s="18"/>
      <c r="LUL76" s="18"/>
      <c r="LUM76" s="18"/>
      <c r="LUN76" s="18"/>
      <c r="LUO76" s="18"/>
      <c r="LUP76" s="18"/>
      <c r="LUQ76" s="18"/>
      <c r="LUR76" s="18"/>
      <c r="LUS76" s="18"/>
      <c r="LUT76" s="18"/>
      <c r="LUU76" s="18"/>
      <c r="LUV76" s="18"/>
      <c r="LUW76" s="18"/>
      <c r="LUX76" s="18"/>
      <c r="LUY76" s="18"/>
      <c r="LUZ76" s="18"/>
      <c r="LVA76" s="18"/>
      <c r="LVB76" s="18"/>
      <c r="LVC76" s="18"/>
      <c r="LVD76" s="18"/>
      <c r="LVE76" s="18"/>
      <c r="LVF76" s="18"/>
      <c r="LVG76" s="18"/>
      <c r="LVH76" s="18"/>
      <c r="LVI76" s="18"/>
      <c r="LVJ76" s="18"/>
      <c r="LVK76" s="18"/>
      <c r="LVL76" s="18"/>
      <c r="LVM76" s="18"/>
      <c r="LVN76" s="18"/>
      <c r="LVO76" s="18"/>
      <c r="LVP76" s="18"/>
      <c r="LVQ76" s="18"/>
      <c r="LVR76" s="18"/>
      <c r="LVS76" s="18"/>
      <c r="LVT76" s="18"/>
      <c r="LVU76" s="18"/>
      <c r="LVV76" s="18"/>
      <c r="LVW76" s="18"/>
      <c r="LVX76" s="18"/>
      <c r="LVY76" s="18"/>
      <c r="LVZ76" s="18"/>
      <c r="LWA76" s="18"/>
      <c r="LWB76" s="18"/>
      <c r="LWC76" s="18"/>
      <c r="LWD76" s="18"/>
      <c r="LWE76" s="18"/>
      <c r="LWF76" s="18"/>
      <c r="LWG76" s="18"/>
      <c r="LWH76" s="18"/>
      <c r="LWI76" s="18"/>
      <c r="LWJ76" s="18"/>
      <c r="LWK76" s="18"/>
      <c r="LWL76" s="18"/>
      <c r="LWM76" s="18"/>
      <c r="LWN76" s="18"/>
      <c r="LWO76" s="18"/>
      <c r="LWP76" s="18"/>
      <c r="LWQ76" s="18"/>
      <c r="LWR76" s="18"/>
      <c r="LWS76" s="18"/>
      <c r="LWT76" s="18"/>
      <c r="LWU76" s="18"/>
      <c r="LWV76" s="18"/>
      <c r="LWW76" s="18"/>
      <c r="LWX76" s="18"/>
      <c r="LWY76" s="18"/>
      <c r="LWZ76" s="18"/>
      <c r="LXA76" s="18"/>
      <c r="LXB76" s="18"/>
      <c r="LXC76" s="18"/>
      <c r="LXD76" s="18"/>
      <c r="LXE76" s="18"/>
      <c r="LXF76" s="18"/>
      <c r="LXG76" s="18"/>
      <c r="LXH76" s="18"/>
      <c r="LXI76" s="18"/>
      <c r="LXJ76" s="18"/>
      <c r="LXK76" s="18"/>
      <c r="LXL76" s="18"/>
      <c r="LXM76" s="18"/>
      <c r="LXN76" s="18"/>
      <c r="LXO76" s="18"/>
      <c r="LXP76" s="18"/>
      <c r="LXQ76" s="18"/>
      <c r="LXR76" s="18"/>
      <c r="LXS76" s="18"/>
      <c r="LXT76" s="18"/>
      <c r="LXU76" s="18"/>
      <c r="LXV76" s="18"/>
      <c r="LXW76" s="18"/>
      <c r="LXX76" s="18"/>
      <c r="LXY76" s="18"/>
      <c r="LXZ76" s="18"/>
      <c r="LYA76" s="18"/>
      <c r="LYB76" s="18"/>
      <c r="LYC76" s="18"/>
      <c r="LYD76" s="18"/>
      <c r="LYE76" s="18"/>
      <c r="LYF76" s="18"/>
      <c r="LYG76" s="18"/>
      <c r="LYH76" s="18"/>
      <c r="LYI76" s="18"/>
      <c r="LYJ76" s="18"/>
      <c r="LYK76" s="18"/>
      <c r="LYL76" s="18"/>
      <c r="LYM76" s="18"/>
      <c r="LYN76" s="18"/>
      <c r="LYO76" s="18"/>
      <c r="LYP76" s="18"/>
      <c r="LYQ76" s="18"/>
      <c r="LYR76" s="18"/>
      <c r="LYS76" s="18"/>
      <c r="LYT76" s="18"/>
      <c r="LYU76" s="18"/>
      <c r="LYV76" s="18"/>
      <c r="LYW76" s="18"/>
      <c r="LYX76" s="18"/>
      <c r="LYY76" s="18"/>
      <c r="LYZ76" s="18"/>
      <c r="LZA76" s="18"/>
      <c r="LZB76" s="18"/>
      <c r="LZC76" s="18"/>
      <c r="LZD76" s="18"/>
      <c r="LZE76" s="18"/>
      <c r="LZF76" s="18"/>
      <c r="LZG76" s="18"/>
      <c r="LZH76" s="18"/>
      <c r="LZI76" s="18"/>
      <c r="LZJ76" s="18"/>
      <c r="LZK76" s="18"/>
      <c r="LZL76" s="18"/>
      <c r="LZM76" s="18"/>
      <c r="LZN76" s="18"/>
      <c r="LZO76" s="18"/>
      <c r="LZP76" s="18"/>
      <c r="LZQ76" s="18"/>
      <c r="LZR76" s="18"/>
      <c r="LZS76" s="18"/>
      <c r="LZT76" s="18"/>
      <c r="LZU76" s="18"/>
      <c r="LZV76" s="18"/>
      <c r="LZW76" s="18"/>
      <c r="LZX76" s="18"/>
      <c r="LZY76" s="18"/>
      <c r="LZZ76" s="18"/>
      <c r="MAA76" s="18"/>
      <c r="MAB76" s="18"/>
      <c r="MAC76" s="18"/>
      <c r="MAD76" s="18"/>
      <c r="MAE76" s="18"/>
      <c r="MAF76" s="18"/>
      <c r="MAG76" s="18"/>
      <c r="MAH76" s="18"/>
      <c r="MAI76" s="18"/>
      <c r="MAJ76" s="18"/>
      <c r="MAK76" s="18"/>
      <c r="MAL76" s="18"/>
      <c r="MAM76" s="18"/>
      <c r="MAN76" s="18"/>
      <c r="MAO76" s="18"/>
      <c r="MAP76" s="18"/>
      <c r="MAQ76" s="18"/>
      <c r="MAR76" s="18"/>
      <c r="MAS76" s="18"/>
      <c r="MAT76" s="18"/>
      <c r="MAU76" s="18"/>
      <c r="MAV76" s="18"/>
      <c r="MAW76" s="18"/>
      <c r="MAX76" s="18"/>
      <c r="MAY76" s="18"/>
      <c r="MAZ76" s="18"/>
      <c r="MBA76" s="18"/>
      <c r="MBB76" s="18"/>
      <c r="MBC76" s="18"/>
      <c r="MBD76" s="18"/>
      <c r="MBE76" s="18"/>
      <c r="MBF76" s="18"/>
      <c r="MBG76" s="18"/>
      <c r="MBH76" s="18"/>
      <c r="MBI76" s="18"/>
      <c r="MBJ76" s="18"/>
      <c r="MBK76" s="18"/>
      <c r="MBL76" s="18"/>
      <c r="MBM76" s="18"/>
      <c r="MBN76" s="18"/>
      <c r="MBO76" s="18"/>
      <c r="MBP76" s="18"/>
      <c r="MBQ76" s="18"/>
      <c r="MBR76" s="18"/>
      <c r="MBS76" s="18"/>
      <c r="MBT76" s="18"/>
      <c r="MBU76" s="18"/>
      <c r="MBV76" s="18"/>
      <c r="MBW76" s="18"/>
      <c r="MBX76" s="18"/>
      <c r="MBY76" s="18"/>
      <c r="MBZ76" s="18"/>
      <c r="MCA76" s="18"/>
      <c r="MCB76" s="18"/>
      <c r="MCC76" s="18"/>
      <c r="MCD76" s="18"/>
      <c r="MCE76" s="18"/>
      <c r="MCF76" s="18"/>
      <c r="MCG76" s="18"/>
      <c r="MCH76" s="18"/>
      <c r="MCI76" s="18"/>
      <c r="MCJ76" s="18"/>
      <c r="MCK76" s="18"/>
      <c r="MCL76" s="18"/>
      <c r="MCM76" s="18"/>
      <c r="MCN76" s="18"/>
      <c r="MCO76" s="18"/>
      <c r="MCP76" s="18"/>
      <c r="MCQ76" s="18"/>
      <c r="MCR76" s="18"/>
      <c r="MCS76" s="18"/>
      <c r="MCT76" s="18"/>
      <c r="MCU76" s="18"/>
      <c r="MCV76" s="18"/>
      <c r="MCW76" s="18"/>
      <c r="MCX76" s="18"/>
      <c r="MCY76" s="18"/>
      <c r="MCZ76" s="18"/>
      <c r="MDA76" s="18"/>
      <c r="MDB76" s="18"/>
      <c r="MDC76" s="18"/>
      <c r="MDD76" s="18"/>
      <c r="MDE76" s="18"/>
      <c r="MDF76" s="18"/>
      <c r="MDG76" s="18"/>
      <c r="MDH76" s="18"/>
      <c r="MDI76" s="18"/>
      <c r="MDJ76" s="18"/>
      <c r="MDK76" s="18"/>
      <c r="MDL76" s="18"/>
      <c r="MDM76" s="18"/>
      <c r="MDN76" s="18"/>
      <c r="MDO76" s="18"/>
      <c r="MDP76" s="18"/>
      <c r="MDQ76" s="18"/>
      <c r="MDR76" s="18"/>
      <c r="MDS76" s="18"/>
      <c r="MDT76" s="18"/>
      <c r="MDU76" s="18"/>
      <c r="MDV76" s="18"/>
      <c r="MDW76" s="18"/>
      <c r="MDX76" s="18"/>
      <c r="MDY76" s="18"/>
      <c r="MDZ76" s="18"/>
      <c r="MEA76" s="18"/>
      <c r="MEB76" s="18"/>
      <c r="MEC76" s="18"/>
      <c r="MED76" s="18"/>
      <c r="MEE76" s="18"/>
      <c r="MEF76" s="18"/>
      <c r="MEG76" s="18"/>
      <c r="MEH76" s="18"/>
      <c r="MEI76" s="18"/>
      <c r="MEJ76" s="18"/>
      <c r="MEK76" s="18"/>
      <c r="MEL76" s="18"/>
      <c r="MEM76" s="18"/>
      <c r="MEN76" s="18"/>
      <c r="MEO76" s="18"/>
      <c r="MEP76" s="18"/>
      <c r="MEQ76" s="18"/>
      <c r="MER76" s="18"/>
      <c r="MES76" s="18"/>
      <c r="MET76" s="18"/>
      <c r="MEU76" s="18"/>
      <c r="MEV76" s="18"/>
      <c r="MEW76" s="18"/>
      <c r="MEX76" s="18"/>
      <c r="MEY76" s="18"/>
      <c r="MEZ76" s="18"/>
      <c r="MFA76" s="18"/>
      <c r="MFB76" s="18"/>
      <c r="MFC76" s="18"/>
      <c r="MFD76" s="18"/>
      <c r="MFE76" s="18"/>
      <c r="MFF76" s="18"/>
      <c r="MFG76" s="18"/>
      <c r="MFH76" s="18"/>
      <c r="MFI76" s="18"/>
      <c r="MFJ76" s="18"/>
      <c r="MFK76" s="18"/>
      <c r="MFL76" s="18"/>
      <c r="MFM76" s="18"/>
      <c r="MFN76" s="18"/>
      <c r="MFO76" s="18"/>
      <c r="MFP76" s="18"/>
      <c r="MFQ76" s="18"/>
      <c r="MFR76" s="18"/>
      <c r="MFS76" s="18"/>
      <c r="MFT76" s="18"/>
      <c r="MFU76" s="18"/>
      <c r="MFV76" s="18"/>
      <c r="MFW76" s="18"/>
      <c r="MFX76" s="18"/>
      <c r="MFY76" s="18"/>
      <c r="MFZ76" s="18"/>
      <c r="MGA76" s="18"/>
      <c r="MGB76" s="18"/>
      <c r="MGC76" s="18"/>
      <c r="MGD76" s="18"/>
      <c r="MGE76" s="18"/>
      <c r="MGF76" s="18"/>
      <c r="MGG76" s="18"/>
      <c r="MGH76" s="18"/>
      <c r="MGI76" s="18"/>
      <c r="MGJ76" s="18"/>
      <c r="MGK76" s="18"/>
      <c r="MGL76" s="18"/>
      <c r="MGM76" s="18"/>
      <c r="MGN76" s="18"/>
      <c r="MGO76" s="18"/>
      <c r="MGP76" s="18"/>
      <c r="MGQ76" s="18"/>
      <c r="MGR76" s="18"/>
      <c r="MGS76" s="18"/>
      <c r="MGT76" s="18"/>
      <c r="MGU76" s="18"/>
      <c r="MGV76" s="18"/>
      <c r="MGW76" s="18"/>
      <c r="MGX76" s="18"/>
      <c r="MGY76" s="18"/>
      <c r="MGZ76" s="18"/>
      <c r="MHA76" s="18"/>
      <c r="MHB76" s="18"/>
      <c r="MHC76" s="18"/>
      <c r="MHD76" s="18"/>
      <c r="MHE76" s="18"/>
      <c r="MHF76" s="18"/>
      <c r="MHG76" s="18"/>
      <c r="MHH76" s="18"/>
      <c r="MHI76" s="18"/>
      <c r="MHJ76" s="18"/>
      <c r="MHK76" s="18"/>
      <c r="MHL76" s="18"/>
      <c r="MHM76" s="18"/>
      <c r="MHN76" s="18"/>
      <c r="MHO76" s="18"/>
      <c r="MHP76" s="18"/>
      <c r="MHQ76" s="18"/>
      <c r="MHR76" s="18"/>
      <c r="MHS76" s="18"/>
      <c r="MHT76" s="18"/>
      <c r="MHU76" s="18"/>
      <c r="MHV76" s="18"/>
      <c r="MHW76" s="18"/>
      <c r="MHX76" s="18"/>
      <c r="MHY76" s="18"/>
      <c r="MHZ76" s="18"/>
      <c r="MIA76" s="18"/>
      <c r="MIB76" s="18"/>
      <c r="MIC76" s="18"/>
      <c r="MID76" s="18"/>
      <c r="MIE76" s="18"/>
      <c r="MIF76" s="18"/>
      <c r="MIG76" s="18"/>
      <c r="MIH76" s="18"/>
      <c r="MII76" s="18"/>
      <c r="MIJ76" s="18"/>
      <c r="MIK76" s="18"/>
      <c r="MIL76" s="18"/>
      <c r="MIM76" s="18"/>
      <c r="MIN76" s="18"/>
      <c r="MIO76" s="18"/>
      <c r="MIP76" s="18"/>
      <c r="MIQ76" s="18"/>
      <c r="MIR76" s="18"/>
      <c r="MIS76" s="18"/>
      <c r="MIT76" s="18"/>
      <c r="MIU76" s="18"/>
      <c r="MIV76" s="18"/>
      <c r="MIW76" s="18"/>
      <c r="MIX76" s="18"/>
      <c r="MIY76" s="18"/>
      <c r="MIZ76" s="18"/>
      <c r="MJA76" s="18"/>
      <c r="MJB76" s="18"/>
      <c r="MJC76" s="18"/>
      <c r="MJD76" s="18"/>
      <c r="MJE76" s="18"/>
      <c r="MJF76" s="18"/>
      <c r="MJG76" s="18"/>
      <c r="MJH76" s="18"/>
      <c r="MJI76" s="18"/>
      <c r="MJJ76" s="18"/>
      <c r="MJK76" s="18"/>
      <c r="MJL76" s="18"/>
      <c r="MJM76" s="18"/>
      <c r="MJN76" s="18"/>
      <c r="MJO76" s="18"/>
      <c r="MJP76" s="18"/>
      <c r="MJQ76" s="18"/>
      <c r="MJR76" s="18"/>
      <c r="MJS76" s="18"/>
      <c r="MJT76" s="18"/>
      <c r="MJU76" s="18"/>
      <c r="MJV76" s="18"/>
      <c r="MJW76" s="18"/>
      <c r="MJX76" s="18"/>
      <c r="MJY76" s="18"/>
      <c r="MJZ76" s="18"/>
      <c r="MKA76" s="18"/>
      <c r="MKB76" s="18"/>
      <c r="MKC76" s="18"/>
      <c r="MKD76" s="18"/>
      <c r="MKE76" s="18"/>
      <c r="MKF76" s="18"/>
      <c r="MKG76" s="18"/>
      <c r="MKH76" s="18"/>
      <c r="MKI76" s="18"/>
      <c r="MKJ76" s="18"/>
      <c r="MKK76" s="18"/>
      <c r="MKL76" s="18"/>
      <c r="MKM76" s="18"/>
      <c r="MKN76" s="18"/>
      <c r="MKO76" s="18"/>
      <c r="MKP76" s="18"/>
      <c r="MKQ76" s="18"/>
      <c r="MKR76" s="18"/>
      <c r="MKS76" s="18"/>
      <c r="MKT76" s="18"/>
      <c r="MKU76" s="18"/>
      <c r="MKV76" s="18"/>
      <c r="MKW76" s="18"/>
      <c r="MKX76" s="18"/>
      <c r="MKY76" s="18"/>
      <c r="MKZ76" s="18"/>
      <c r="MLA76" s="18"/>
      <c r="MLB76" s="18"/>
      <c r="MLC76" s="18"/>
      <c r="MLD76" s="18"/>
      <c r="MLE76" s="18"/>
      <c r="MLF76" s="18"/>
      <c r="MLG76" s="18"/>
      <c r="MLH76" s="18"/>
      <c r="MLI76" s="18"/>
      <c r="MLJ76" s="18"/>
      <c r="MLK76" s="18"/>
      <c r="MLL76" s="18"/>
      <c r="MLM76" s="18"/>
      <c r="MLN76" s="18"/>
      <c r="MLO76" s="18"/>
      <c r="MLP76" s="18"/>
      <c r="MLQ76" s="18"/>
      <c r="MLR76" s="18"/>
      <c r="MLS76" s="18"/>
      <c r="MLT76" s="18"/>
      <c r="MLU76" s="18"/>
      <c r="MLV76" s="18"/>
      <c r="MLW76" s="18"/>
      <c r="MLX76" s="18"/>
      <c r="MLY76" s="18"/>
      <c r="MLZ76" s="18"/>
      <c r="MMA76" s="18"/>
      <c r="MMB76" s="18"/>
      <c r="MMC76" s="18"/>
      <c r="MMD76" s="18"/>
      <c r="MME76" s="18"/>
      <c r="MMF76" s="18"/>
      <c r="MMG76" s="18"/>
      <c r="MMH76" s="18"/>
      <c r="MMI76" s="18"/>
      <c r="MMJ76" s="18"/>
      <c r="MMK76" s="18"/>
      <c r="MML76" s="18"/>
      <c r="MMM76" s="18"/>
      <c r="MMN76" s="18"/>
      <c r="MMO76" s="18"/>
      <c r="MMP76" s="18"/>
      <c r="MMQ76" s="18"/>
      <c r="MMR76" s="18"/>
      <c r="MMS76" s="18"/>
      <c r="MMT76" s="18"/>
      <c r="MMU76" s="18"/>
      <c r="MMV76" s="18"/>
      <c r="MMW76" s="18"/>
      <c r="MMX76" s="18"/>
      <c r="MMY76" s="18"/>
      <c r="MMZ76" s="18"/>
      <c r="MNA76" s="18"/>
      <c r="MNB76" s="18"/>
      <c r="MNC76" s="18"/>
      <c r="MND76" s="18"/>
      <c r="MNE76" s="18"/>
      <c r="MNF76" s="18"/>
      <c r="MNG76" s="18"/>
      <c r="MNH76" s="18"/>
      <c r="MNI76" s="18"/>
      <c r="MNJ76" s="18"/>
      <c r="MNK76" s="18"/>
      <c r="MNL76" s="18"/>
      <c r="MNM76" s="18"/>
      <c r="MNN76" s="18"/>
      <c r="MNO76" s="18"/>
      <c r="MNP76" s="18"/>
      <c r="MNQ76" s="18"/>
      <c r="MNR76" s="18"/>
      <c r="MNS76" s="18"/>
      <c r="MNT76" s="18"/>
      <c r="MNU76" s="18"/>
      <c r="MNV76" s="18"/>
      <c r="MNW76" s="18"/>
      <c r="MNX76" s="18"/>
      <c r="MNY76" s="18"/>
      <c r="MNZ76" s="18"/>
      <c r="MOA76" s="18"/>
      <c r="MOB76" s="18"/>
      <c r="MOC76" s="18"/>
      <c r="MOD76" s="18"/>
      <c r="MOE76" s="18"/>
      <c r="MOF76" s="18"/>
      <c r="MOG76" s="18"/>
      <c r="MOH76" s="18"/>
      <c r="MOI76" s="18"/>
      <c r="MOJ76" s="18"/>
      <c r="MOK76" s="18"/>
      <c r="MOL76" s="18"/>
      <c r="MOM76" s="18"/>
      <c r="MON76" s="18"/>
      <c r="MOO76" s="18"/>
      <c r="MOP76" s="18"/>
      <c r="MOQ76" s="18"/>
      <c r="MOR76" s="18"/>
      <c r="MOS76" s="18"/>
      <c r="MOT76" s="18"/>
      <c r="MOU76" s="18"/>
      <c r="MOV76" s="18"/>
      <c r="MOW76" s="18"/>
      <c r="MOX76" s="18"/>
      <c r="MOY76" s="18"/>
      <c r="MOZ76" s="18"/>
      <c r="MPA76" s="18"/>
      <c r="MPB76" s="18"/>
      <c r="MPC76" s="18"/>
      <c r="MPD76" s="18"/>
      <c r="MPE76" s="18"/>
      <c r="MPF76" s="18"/>
      <c r="MPG76" s="18"/>
      <c r="MPH76" s="18"/>
      <c r="MPI76" s="18"/>
      <c r="MPJ76" s="18"/>
      <c r="MPK76" s="18"/>
      <c r="MPL76" s="18"/>
      <c r="MPM76" s="18"/>
      <c r="MPN76" s="18"/>
      <c r="MPO76" s="18"/>
      <c r="MPP76" s="18"/>
      <c r="MPQ76" s="18"/>
      <c r="MPR76" s="18"/>
      <c r="MPS76" s="18"/>
      <c r="MPT76" s="18"/>
      <c r="MPU76" s="18"/>
      <c r="MPV76" s="18"/>
      <c r="MPW76" s="18"/>
      <c r="MPX76" s="18"/>
      <c r="MPY76" s="18"/>
      <c r="MPZ76" s="18"/>
      <c r="MQA76" s="18"/>
      <c r="MQB76" s="18"/>
      <c r="MQC76" s="18"/>
      <c r="MQD76" s="18"/>
      <c r="MQE76" s="18"/>
      <c r="MQF76" s="18"/>
      <c r="MQG76" s="18"/>
      <c r="MQH76" s="18"/>
      <c r="MQI76" s="18"/>
      <c r="MQJ76" s="18"/>
      <c r="MQK76" s="18"/>
      <c r="MQL76" s="18"/>
      <c r="MQM76" s="18"/>
      <c r="MQN76" s="18"/>
      <c r="MQO76" s="18"/>
      <c r="MQP76" s="18"/>
      <c r="MQQ76" s="18"/>
      <c r="MQR76" s="18"/>
      <c r="MQS76" s="18"/>
      <c r="MQT76" s="18"/>
      <c r="MQU76" s="18"/>
      <c r="MQV76" s="18"/>
      <c r="MQW76" s="18"/>
      <c r="MQX76" s="18"/>
      <c r="MQY76" s="18"/>
      <c r="MQZ76" s="18"/>
      <c r="MRA76" s="18"/>
      <c r="MRB76" s="18"/>
      <c r="MRC76" s="18"/>
      <c r="MRD76" s="18"/>
      <c r="MRE76" s="18"/>
      <c r="MRF76" s="18"/>
      <c r="MRG76" s="18"/>
      <c r="MRH76" s="18"/>
      <c r="MRI76" s="18"/>
      <c r="MRJ76" s="18"/>
      <c r="MRK76" s="18"/>
      <c r="MRL76" s="18"/>
      <c r="MRM76" s="18"/>
      <c r="MRN76" s="18"/>
      <c r="MRO76" s="18"/>
      <c r="MRP76" s="18"/>
      <c r="MRQ76" s="18"/>
      <c r="MRR76" s="18"/>
      <c r="MRS76" s="18"/>
      <c r="MRT76" s="18"/>
      <c r="MRU76" s="18"/>
      <c r="MRV76" s="18"/>
      <c r="MRW76" s="18"/>
      <c r="MRX76" s="18"/>
      <c r="MRY76" s="18"/>
      <c r="MRZ76" s="18"/>
      <c r="MSA76" s="18"/>
      <c r="MSB76" s="18"/>
      <c r="MSC76" s="18"/>
      <c r="MSD76" s="18"/>
      <c r="MSE76" s="18"/>
      <c r="MSF76" s="18"/>
      <c r="MSG76" s="18"/>
      <c r="MSH76" s="18"/>
      <c r="MSI76" s="18"/>
      <c r="MSJ76" s="18"/>
      <c r="MSK76" s="18"/>
      <c r="MSL76" s="18"/>
      <c r="MSM76" s="18"/>
      <c r="MSN76" s="18"/>
      <c r="MSO76" s="18"/>
      <c r="MSP76" s="18"/>
      <c r="MSQ76" s="18"/>
      <c r="MSR76" s="18"/>
      <c r="MSS76" s="18"/>
      <c r="MST76" s="18"/>
      <c r="MSU76" s="18"/>
      <c r="MSV76" s="18"/>
      <c r="MSW76" s="18"/>
      <c r="MSX76" s="18"/>
      <c r="MSY76" s="18"/>
      <c r="MSZ76" s="18"/>
      <c r="MTA76" s="18"/>
      <c r="MTB76" s="18"/>
      <c r="MTC76" s="18"/>
      <c r="MTD76" s="18"/>
      <c r="MTE76" s="18"/>
      <c r="MTF76" s="18"/>
      <c r="MTG76" s="18"/>
      <c r="MTH76" s="18"/>
      <c r="MTI76" s="18"/>
      <c r="MTJ76" s="18"/>
      <c r="MTK76" s="18"/>
      <c r="MTL76" s="18"/>
      <c r="MTM76" s="18"/>
      <c r="MTN76" s="18"/>
      <c r="MTO76" s="18"/>
      <c r="MTP76" s="18"/>
      <c r="MTQ76" s="18"/>
      <c r="MTR76" s="18"/>
      <c r="MTS76" s="18"/>
      <c r="MTT76" s="18"/>
      <c r="MTU76" s="18"/>
      <c r="MTV76" s="18"/>
      <c r="MTW76" s="18"/>
      <c r="MTX76" s="18"/>
      <c r="MTY76" s="18"/>
      <c r="MTZ76" s="18"/>
      <c r="MUA76" s="18"/>
      <c r="MUB76" s="18"/>
      <c r="MUC76" s="18"/>
      <c r="MUD76" s="18"/>
      <c r="MUE76" s="18"/>
      <c r="MUF76" s="18"/>
      <c r="MUG76" s="18"/>
      <c r="MUH76" s="18"/>
      <c r="MUI76" s="18"/>
      <c r="MUJ76" s="18"/>
      <c r="MUK76" s="18"/>
      <c r="MUL76" s="18"/>
      <c r="MUM76" s="18"/>
      <c r="MUN76" s="18"/>
      <c r="MUO76" s="18"/>
      <c r="MUP76" s="18"/>
      <c r="MUQ76" s="18"/>
      <c r="MUR76" s="18"/>
      <c r="MUS76" s="18"/>
      <c r="MUT76" s="18"/>
      <c r="MUU76" s="18"/>
      <c r="MUV76" s="18"/>
      <c r="MUW76" s="18"/>
      <c r="MUX76" s="18"/>
      <c r="MUY76" s="18"/>
      <c r="MUZ76" s="18"/>
      <c r="MVA76" s="18"/>
      <c r="MVB76" s="18"/>
      <c r="MVC76" s="18"/>
      <c r="MVD76" s="18"/>
      <c r="MVE76" s="18"/>
      <c r="MVF76" s="18"/>
      <c r="MVG76" s="18"/>
      <c r="MVH76" s="18"/>
      <c r="MVI76" s="18"/>
      <c r="MVJ76" s="18"/>
      <c r="MVK76" s="18"/>
      <c r="MVL76" s="18"/>
      <c r="MVM76" s="18"/>
      <c r="MVN76" s="18"/>
      <c r="MVO76" s="18"/>
      <c r="MVP76" s="18"/>
      <c r="MVQ76" s="18"/>
      <c r="MVR76" s="18"/>
      <c r="MVS76" s="18"/>
      <c r="MVT76" s="18"/>
      <c r="MVU76" s="18"/>
      <c r="MVV76" s="18"/>
      <c r="MVW76" s="18"/>
      <c r="MVX76" s="18"/>
      <c r="MVY76" s="18"/>
      <c r="MVZ76" s="18"/>
      <c r="MWA76" s="18"/>
      <c r="MWB76" s="18"/>
      <c r="MWC76" s="18"/>
      <c r="MWD76" s="18"/>
      <c r="MWE76" s="18"/>
      <c r="MWF76" s="18"/>
      <c r="MWG76" s="18"/>
      <c r="MWH76" s="18"/>
      <c r="MWI76" s="18"/>
      <c r="MWJ76" s="18"/>
      <c r="MWK76" s="18"/>
      <c r="MWL76" s="18"/>
      <c r="MWM76" s="18"/>
      <c r="MWN76" s="18"/>
      <c r="MWO76" s="18"/>
      <c r="MWP76" s="18"/>
      <c r="MWQ76" s="18"/>
      <c r="MWR76" s="18"/>
      <c r="MWS76" s="18"/>
      <c r="MWT76" s="18"/>
      <c r="MWU76" s="18"/>
      <c r="MWV76" s="18"/>
      <c r="MWW76" s="18"/>
      <c r="MWX76" s="18"/>
      <c r="MWY76" s="18"/>
      <c r="MWZ76" s="18"/>
      <c r="MXA76" s="18"/>
      <c r="MXB76" s="18"/>
      <c r="MXC76" s="18"/>
      <c r="MXD76" s="18"/>
      <c r="MXE76" s="18"/>
      <c r="MXF76" s="18"/>
      <c r="MXG76" s="18"/>
      <c r="MXH76" s="18"/>
      <c r="MXI76" s="18"/>
      <c r="MXJ76" s="18"/>
      <c r="MXK76" s="18"/>
      <c r="MXL76" s="18"/>
      <c r="MXM76" s="18"/>
      <c r="MXN76" s="18"/>
      <c r="MXO76" s="18"/>
      <c r="MXP76" s="18"/>
      <c r="MXQ76" s="18"/>
      <c r="MXR76" s="18"/>
      <c r="MXS76" s="18"/>
      <c r="MXT76" s="18"/>
      <c r="MXU76" s="18"/>
      <c r="MXV76" s="18"/>
      <c r="MXW76" s="18"/>
      <c r="MXX76" s="18"/>
      <c r="MXY76" s="18"/>
      <c r="MXZ76" s="18"/>
      <c r="MYA76" s="18"/>
      <c r="MYB76" s="18"/>
      <c r="MYC76" s="18"/>
      <c r="MYD76" s="18"/>
      <c r="MYE76" s="18"/>
      <c r="MYF76" s="18"/>
      <c r="MYG76" s="18"/>
      <c r="MYH76" s="18"/>
      <c r="MYI76" s="18"/>
      <c r="MYJ76" s="18"/>
      <c r="MYK76" s="18"/>
      <c r="MYL76" s="18"/>
      <c r="MYM76" s="18"/>
      <c r="MYN76" s="18"/>
      <c r="MYO76" s="18"/>
      <c r="MYP76" s="18"/>
      <c r="MYQ76" s="18"/>
      <c r="MYR76" s="18"/>
      <c r="MYS76" s="18"/>
      <c r="MYT76" s="18"/>
      <c r="MYU76" s="18"/>
      <c r="MYV76" s="18"/>
      <c r="MYW76" s="18"/>
      <c r="MYX76" s="18"/>
      <c r="MYY76" s="18"/>
      <c r="MYZ76" s="18"/>
      <c r="MZA76" s="18"/>
      <c r="MZB76" s="18"/>
      <c r="MZC76" s="18"/>
      <c r="MZD76" s="18"/>
      <c r="MZE76" s="18"/>
      <c r="MZF76" s="18"/>
      <c r="MZG76" s="18"/>
      <c r="MZH76" s="18"/>
      <c r="MZI76" s="18"/>
      <c r="MZJ76" s="18"/>
      <c r="MZK76" s="18"/>
      <c r="MZL76" s="18"/>
      <c r="MZM76" s="18"/>
      <c r="MZN76" s="18"/>
      <c r="MZO76" s="18"/>
      <c r="MZP76" s="18"/>
      <c r="MZQ76" s="18"/>
      <c r="MZR76" s="18"/>
      <c r="MZS76" s="18"/>
      <c r="MZT76" s="18"/>
      <c r="MZU76" s="18"/>
      <c r="MZV76" s="18"/>
      <c r="MZW76" s="18"/>
      <c r="MZX76" s="18"/>
      <c r="MZY76" s="18"/>
      <c r="MZZ76" s="18"/>
      <c r="NAA76" s="18"/>
      <c r="NAB76" s="18"/>
      <c r="NAC76" s="18"/>
      <c r="NAD76" s="18"/>
      <c r="NAE76" s="18"/>
      <c r="NAF76" s="18"/>
      <c r="NAG76" s="18"/>
      <c r="NAH76" s="18"/>
      <c r="NAI76" s="18"/>
      <c r="NAJ76" s="18"/>
      <c r="NAK76" s="18"/>
      <c r="NAL76" s="18"/>
      <c r="NAM76" s="18"/>
      <c r="NAN76" s="18"/>
      <c r="NAO76" s="18"/>
      <c r="NAP76" s="18"/>
      <c r="NAQ76" s="18"/>
      <c r="NAR76" s="18"/>
      <c r="NAS76" s="18"/>
      <c r="NAT76" s="18"/>
      <c r="NAU76" s="18"/>
      <c r="NAV76" s="18"/>
      <c r="NAW76" s="18"/>
      <c r="NAX76" s="18"/>
      <c r="NAY76" s="18"/>
      <c r="NAZ76" s="18"/>
      <c r="NBA76" s="18"/>
      <c r="NBB76" s="18"/>
      <c r="NBC76" s="18"/>
      <c r="NBD76" s="18"/>
      <c r="NBE76" s="18"/>
      <c r="NBF76" s="18"/>
      <c r="NBG76" s="18"/>
      <c r="NBH76" s="18"/>
      <c r="NBI76" s="18"/>
      <c r="NBJ76" s="18"/>
      <c r="NBK76" s="18"/>
      <c r="NBL76" s="18"/>
      <c r="NBM76" s="18"/>
      <c r="NBN76" s="18"/>
      <c r="NBO76" s="18"/>
      <c r="NBP76" s="18"/>
      <c r="NBQ76" s="18"/>
      <c r="NBR76" s="18"/>
      <c r="NBS76" s="18"/>
      <c r="NBT76" s="18"/>
      <c r="NBU76" s="18"/>
      <c r="NBV76" s="18"/>
      <c r="NBW76" s="18"/>
      <c r="NBX76" s="18"/>
      <c r="NBY76" s="18"/>
      <c r="NBZ76" s="18"/>
      <c r="NCA76" s="18"/>
      <c r="NCB76" s="18"/>
      <c r="NCC76" s="18"/>
      <c r="NCD76" s="18"/>
      <c r="NCE76" s="18"/>
      <c r="NCF76" s="18"/>
      <c r="NCG76" s="18"/>
      <c r="NCH76" s="18"/>
      <c r="NCI76" s="18"/>
      <c r="NCJ76" s="18"/>
      <c r="NCK76" s="18"/>
      <c r="NCL76" s="18"/>
      <c r="NCM76" s="18"/>
      <c r="NCN76" s="18"/>
      <c r="NCO76" s="18"/>
      <c r="NCP76" s="18"/>
      <c r="NCQ76" s="18"/>
      <c r="NCR76" s="18"/>
      <c r="NCS76" s="18"/>
      <c r="NCT76" s="18"/>
      <c r="NCU76" s="18"/>
      <c r="NCV76" s="18"/>
      <c r="NCW76" s="18"/>
      <c r="NCX76" s="18"/>
      <c r="NCY76" s="18"/>
      <c r="NCZ76" s="18"/>
      <c r="NDA76" s="18"/>
      <c r="NDB76" s="18"/>
      <c r="NDC76" s="18"/>
      <c r="NDD76" s="18"/>
      <c r="NDE76" s="18"/>
      <c r="NDF76" s="18"/>
      <c r="NDG76" s="18"/>
      <c r="NDH76" s="18"/>
      <c r="NDI76" s="18"/>
      <c r="NDJ76" s="18"/>
      <c r="NDK76" s="18"/>
      <c r="NDL76" s="18"/>
      <c r="NDM76" s="18"/>
      <c r="NDN76" s="18"/>
      <c r="NDO76" s="18"/>
      <c r="NDP76" s="18"/>
      <c r="NDQ76" s="18"/>
      <c r="NDR76" s="18"/>
      <c r="NDS76" s="18"/>
      <c r="NDT76" s="18"/>
      <c r="NDU76" s="18"/>
      <c r="NDV76" s="18"/>
      <c r="NDW76" s="18"/>
      <c r="NDX76" s="18"/>
      <c r="NDY76" s="18"/>
      <c r="NDZ76" s="18"/>
      <c r="NEA76" s="18"/>
      <c r="NEB76" s="18"/>
      <c r="NEC76" s="18"/>
      <c r="NED76" s="18"/>
      <c r="NEE76" s="18"/>
      <c r="NEF76" s="18"/>
      <c r="NEG76" s="18"/>
      <c r="NEH76" s="18"/>
      <c r="NEI76" s="18"/>
      <c r="NEJ76" s="18"/>
      <c r="NEK76" s="18"/>
      <c r="NEL76" s="18"/>
      <c r="NEM76" s="18"/>
      <c r="NEN76" s="18"/>
      <c r="NEO76" s="18"/>
      <c r="NEP76" s="18"/>
      <c r="NEQ76" s="18"/>
      <c r="NER76" s="18"/>
      <c r="NES76" s="18"/>
      <c r="NET76" s="18"/>
      <c r="NEU76" s="18"/>
      <c r="NEV76" s="18"/>
      <c r="NEW76" s="18"/>
      <c r="NEX76" s="18"/>
      <c r="NEY76" s="18"/>
      <c r="NEZ76" s="18"/>
      <c r="NFA76" s="18"/>
      <c r="NFB76" s="18"/>
      <c r="NFC76" s="18"/>
      <c r="NFD76" s="18"/>
      <c r="NFE76" s="18"/>
      <c r="NFF76" s="18"/>
      <c r="NFG76" s="18"/>
      <c r="NFH76" s="18"/>
      <c r="NFI76" s="18"/>
      <c r="NFJ76" s="18"/>
      <c r="NFK76" s="18"/>
      <c r="NFL76" s="18"/>
      <c r="NFM76" s="18"/>
      <c r="NFN76" s="18"/>
      <c r="NFO76" s="18"/>
      <c r="NFP76" s="18"/>
      <c r="NFQ76" s="18"/>
      <c r="NFR76" s="18"/>
      <c r="NFS76" s="18"/>
      <c r="NFT76" s="18"/>
      <c r="NFU76" s="18"/>
      <c r="NFV76" s="18"/>
      <c r="NFW76" s="18"/>
      <c r="NFX76" s="18"/>
      <c r="NFY76" s="18"/>
      <c r="NFZ76" s="18"/>
      <c r="NGA76" s="18"/>
      <c r="NGB76" s="18"/>
      <c r="NGC76" s="18"/>
      <c r="NGD76" s="18"/>
      <c r="NGE76" s="18"/>
      <c r="NGF76" s="18"/>
      <c r="NGG76" s="18"/>
      <c r="NGH76" s="18"/>
      <c r="NGI76" s="18"/>
      <c r="NGJ76" s="18"/>
      <c r="NGK76" s="18"/>
      <c r="NGL76" s="18"/>
      <c r="NGM76" s="18"/>
      <c r="NGN76" s="18"/>
      <c r="NGO76" s="18"/>
      <c r="NGP76" s="18"/>
      <c r="NGQ76" s="18"/>
      <c r="NGR76" s="18"/>
      <c r="NGS76" s="18"/>
      <c r="NGT76" s="18"/>
      <c r="NGU76" s="18"/>
      <c r="NGV76" s="18"/>
      <c r="NGW76" s="18"/>
      <c r="NGX76" s="18"/>
      <c r="NGY76" s="18"/>
      <c r="NGZ76" s="18"/>
      <c r="NHA76" s="18"/>
      <c r="NHB76" s="18"/>
      <c r="NHC76" s="18"/>
      <c r="NHD76" s="18"/>
      <c r="NHE76" s="18"/>
      <c r="NHF76" s="18"/>
      <c r="NHG76" s="18"/>
      <c r="NHH76" s="18"/>
      <c r="NHI76" s="18"/>
      <c r="NHJ76" s="18"/>
      <c r="NHK76" s="18"/>
      <c r="NHL76" s="18"/>
      <c r="NHM76" s="18"/>
      <c r="NHN76" s="18"/>
      <c r="NHO76" s="18"/>
      <c r="NHP76" s="18"/>
      <c r="NHQ76" s="18"/>
      <c r="NHR76" s="18"/>
      <c r="NHS76" s="18"/>
      <c r="NHT76" s="18"/>
      <c r="NHU76" s="18"/>
      <c r="NHV76" s="18"/>
      <c r="NHW76" s="18"/>
      <c r="NHX76" s="18"/>
      <c r="NHY76" s="18"/>
      <c r="NHZ76" s="18"/>
      <c r="NIA76" s="18"/>
      <c r="NIB76" s="18"/>
      <c r="NIC76" s="18"/>
      <c r="NID76" s="18"/>
      <c r="NIE76" s="18"/>
      <c r="NIF76" s="18"/>
      <c r="NIG76" s="18"/>
      <c r="NIH76" s="18"/>
      <c r="NII76" s="18"/>
      <c r="NIJ76" s="18"/>
      <c r="NIK76" s="18"/>
      <c r="NIL76" s="18"/>
      <c r="NIM76" s="18"/>
      <c r="NIN76" s="18"/>
      <c r="NIO76" s="18"/>
      <c r="NIP76" s="18"/>
      <c r="NIQ76" s="18"/>
      <c r="NIR76" s="18"/>
      <c r="NIS76" s="18"/>
      <c r="NIT76" s="18"/>
      <c r="NIU76" s="18"/>
      <c r="NIV76" s="18"/>
      <c r="NIW76" s="18"/>
      <c r="NIX76" s="18"/>
      <c r="NIY76" s="18"/>
      <c r="NIZ76" s="18"/>
      <c r="NJA76" s="18"/>
      <c r="NJB76" s="18"/>
      <c r="NJC76" s="18"/>
      <c r="NJD76" s="18"/>
      <c r="NJE76" s="18"/>
      <c r="NJF76" s="18"/>
      <c r="NJG76" s="18"/>
      <c r="NJH76" s="18"/>
      <c r="NJI76" s="18"/>
      <c r="NJJ76" s="18"/>
      <c r="NJK76" s="18"/>
      <c r="NJL76" s="18"/>
      <c r="NJM76" s="18"/>
      <c r="NJN76" s="18"/>
      <c r="NJO76" s="18"/>
      <c r="NJP76" s="18"/>
      <c r="NJQ76" s="18"/>
      <c r="NJR76" s="18"/>
      <c r="NJS76" s="18"/>
      <c r="NJT76" s="18"/>
      <c r="NJU76" s="18"/>
      <c r="NJV76" s="18"/>
      <c r="NJW76" s="18"/>
      <c r="NJX76" s="18"/>
      <c r="NJY76" s="18"/>
      <c r="NJZ76" s="18"/>
      <c r="NKA76" s="18"/>
      <c r="NKB76" s="18"/>
      <c r="NKC76" s="18"/>
      <c r="NKD76" s="18"/>
      <c r="NKE76" s="18"/>
      <c r="NKF76" s="18"/>
      <c r="NKG76" s="18"/>
      <c r="NKH76" s="18"/>
      <c r="NKI76" s="18"/>
      <c r="NKJ76" s="18"/>
      <c r="NKK76" s="18"/>
      <c r="NKL76" s="18"/>
      <c r="NKM76" s="18"/>
      <c r="NKN76" s="18"/>
      <c r="NKO76" s="18"/>
      <c r="NKP76" s="18"/>
      <c r="NKQ76" s="18"/>
      <c r="NKR76" s="18"/>
      <c r="NKS76" s="18"/>
      <c r="NKT76" s="18"/>
      <c r="NKU76" s="18"/>
      <c r="NKV76" s="18"/>
      <c r="NKW76" s="18"/>
      <c r="NKX76" s="18"/>
      <c r="NKY76" s="18"/>
      <c r="NKZ76" s="18"/>
      <c r="NLA76" s="18"/>
      <c r="NLB76" s="18"/>
      <c r="NLC76" s="18"/>
      <c r="NLD76" s="18"/>
      <c r="NLE76" s="18"/>
      <c r="NLF76" s="18"/>
      <c r="NLG76" s="18"/>
      <c r="NLH76" s="18"/>
      <c r="NLI76" s="18"/>
      <c r="NLJ76" s="18"/>
      <c r="NLK76" s="18"/>
      <c r="NLL76" s="18"/>
      <c r="NLM76" s="18"/>
      <c r="NLN76" s="18"/>
      <c r="NLO76" s="18"/>
      <c r="NLP76" s="18"/>
      <c r="NLQ76" s="18"/>
      <c r="NLR76" s="18"/>
      <c r="NLS76" s="18"/>
      <c r="NLT76" s="18"/>
      <c r="NLU76" s="18"/>
      <c r="NLV76" s="18"/>
      <c r="NLW76" s="18"/>
      <c r="NLX76" s="18"/>
      <c r="NLY76" s="18"/>
      <c r="NLZ76" s="18"/>
      <c r="NMA76" s="18"/>
      <c r="NMB76" s="18"/>
      <c r="NMC76" s="18"/>
      <c r="NMD76" s="18"/>
      <c r="NME76" s="18"/>
      <c r="NMF76" s="18"/>
      <c r="NMG76" s="18"/>
      <c r="NMH76" s="18"/>
      <c r="NMI76" s="18"/>
      <c r="NMJ76" s="18"/>
      <c r="NMK76" s="18"/>
      <c r="NML76" s="18"/>
      <c r="NMM76" s="18"/>
      <c r="NMN76" s="18"/>
      <c r="NMO76" s="18"/>
      <c r="NMP76" s="18"/>
      <c r="NMQ76" s="18"/>
      <c r="NMR76" s="18"/>
      <c r="NMS76" s="18"/>
      <c r="NMT76" s="18"/>
      <c r="NMU76" s="18"/>
      <c r="NMV76" s="18"/>
      <c r="NMW76" s="18"/>
      <c r="NMX76" s="18"/>
      <c r="NMY76" s="18"/>
      <c r="NMZ76" s="18"/>
      <c r="NNA76" s="18"/>
      <c r="NNB76" s="18"/>
      <c r="NNC76" s="18"/>
      <c r="NND76" s="18"/>
      <c r="NNE76" s="18"/>
      <c r="NNF76" s="18"/>
      <c r="NNG76" s="18"/>
      <c r="NNH76" s="18"/>
      <c r="NNI76" s="18"/>
      <c r="NNJ76" s="18"/>
      <c r="NNK76" s="18"/>
      <c r="NNL76" s="18"/>
      <c r="NNM76" s="18"/>
      <c r="NNN76" s="18"/>
      <c r="NNO76" s="18"/>
      <c r="NNP76" s="18"/>
      <c r="NNQ76" s="18"/>
      <c r="NNR76" s="18"/>
      <c r="NNS76" s="18"/>
      <c r="NNT76" s="18"/>
      <c r="NNU76" s="18"/>
      <c r="NNV76" s="18"/>
      <c r="NNW76" s="18"/>
      <c r="NNX76" s="18"/>
      <c r="NNY76" s="18"/>
      <c r="NNZ76" s="18"/>
      <c r="NOA76" s="18"/>
      <c r="NOB76" s="18"/>
      <c r="NOC76" s="18"/>
      <c r="NOD76" s="18"/>
      <c r="NOE76" s="18"/>
      <c r="NOF76" s="18"/>
      <c r="NOG76" s="18"/>
      <c r="NOH76" s="18"/>
      <c r="NOI76" s="18"/>
      <c r="NOJ76" s="18"/>
      <c r="NOK76" s="18"/>
      <c r="NOL76" s="18"/>
      <c r="NOM76" s="18"/>
      <c r="NON76" s="18"/>
      <c r="NOO76" s="18"/>
      <c r="NOP76" s="18"/>
      <c r="NOQ76" s="18"/>
      <c r="NOR76" s="18"/>
      <c r="NOS76" s="18"/>
      <c r="NOT76" s="18"/>
      <c r="NOU76" s="18"/>
      <c r="NOV76" s="18"/>
      <c r="NOW76" s="18"/>
      <c r="NOX76" s="18"/>
      <c r="NOY76" s="18"/>
      <c r="NOZ76" s="18"/>
      <c r="NPA76" s="18"/>
      <c r="NPB76" s="18"/>
      <c r="NPC76" s="18"/>
      <c r="NPD76" s="18"/>
      <c r="NPE76" s="18"/>
      <c r="NPF76" s="18"/>
      <c r="NPG76" s="18"/>
      <c r="NPH76" s="18"/>
      <c r="NPI76" s="18"/>
      <c r="NPJ76" s="18"/>
      <c r="NPK76" s="18"/>
      <c r="NPL76" s="18"/>
      <c r="NPM76" s="18"/>
      <c r="NPN76" s="18"/>
      <c r="NPO76" s="18"/>
      <c r="NPP76" s="18"/>
      <c r="NPQ76" s="18"/>
      <c r="NPR76" s="18"/>
      <c r="NPS76" s="18"/>
      <c r="NPT76" s="18"/>
      <c r="NPU76" s="18"/>
      <c r="NPV76" s="18"/>
      <c r="NPW76" s="18"/>
      <c r="NPX76" s="18"/>
      <c r="NPY76" s="18"/>
      <c r="NPZ76" s="18"/>
      <c r="NQA76" s="18"/>
      <c r="NQB76" s="18"/>
      <c r="NQC76" s="18"/>
      <c r="NQD76" s="18"/>
      <c r="NQE76" s="18"/>
      <c r="NQF76" s="18"/>
      <c r="NQG76" s="18"/>
      <c r="NQH76" s="18"/>
      <c r="NQI76" s="18"/>
      <c r="NQJ76" s="18"/>
      <c r="NQK76" s="18"/>
      <c r="NQL76" s="18"/>
      <c r="NQM76" s="18"/>
      <c r="NQN76" s="18"/>
      <c r="NQO76" s="18"/>
      <c r="NQP76" s="18"/>
      <c r="NQQ76" s="18"/>
      <c r="NQR76" s="18"/>
      <c r="NQS76" s="18"/>
      <c r="NQT76" s="18"/>
      <c r="NQU76" s="18"/>
      <c r="NQV76" s="18"/>
      <c r="NQW76" s="18"/>
      <c r="NQX76" s="18"/>
      <c r="NQY76" s="18"/>
      <c r="NQZ76" s="18"/>
      <c r="NRA76" s="18"/>
      <c r="NRB76" s="18"/>
      <c r="NRC76" s="18"/>
      <c r="NRD76" s="18"/>
      <c r="NRE76" s="18"/>
      <c r="NRF76" s="18"/>
      <c r="NRG76" s="18"/>
      <c r="NRH76" s="18"/>
      <c r="NRI76" s="18"/>
      <c r="NRJ76" s="18"/>
      <c r="NRK76" s="18"/>
      <c r="NRL76" s="18"/>
      <c r="NRM76" s="18"/>
      <c r="NRN76" s="18"/>
      <c r="NRO76" s="18"/>
      <c r="NRP76" s="18"/>
      <c r="NRQ76" s="18"/>
      <c r="NRR76" s="18"/>
      <c r="NRS76" s="18"/>
      <c r="NRT76" s="18"/>
      <c r="NRU76" s="18"/>
      <c r="NRV76" s="18"/>
      <c r="NRW76" s="18"/>
      <c r="NRX76" s="18"/>
      <c r="NRY76" s="18"/>
      <c r="NRZ76" s="18"/>
      <c r="NSA76" s="18"/>
      <c r="NSB76" s="18"/>
      <c r="NSC76" s="18"/>
      <c r="NSD76" s="18"/>
      <c r="NSE76" s="18"/>
      <c r="NSF76" s="18"/>
      <c r="NSG76" s="18"/>
      <c r="NSH76" s="18"/>
      <c r="NSI76" s="18"/>
      <c r="NSJ76" s="18"/>
      <c r="NSK76" s="18"/>
      <c r="NSL76" s="18"/>
      <c r="NSM76" s="18"/>
      <c r="NSN76" s="18"/>
      <c r="NSO76" s="18"/>
      <c r="NSP76" s="18"/>
      <c r="NSQ76" s="18"/>
      <c r="NSR76" s="18"/>
      <c r="NSS76" s="18"/>
      <c r="NST76" s="18"/>
      <c r="NSU76" s="18"/>
      <c r="NSV76" s="18"/>
      <c r="NSW76" s="18"/>
      <c r="NSX76" s="18"/>
      <c r="NSY76" s="18"/>
      <c r="NSZ76" s="18"/>
      <c r="NTA76" s="18"/>
      <c r="NTB76" s="18"/>
      <c r="NTC76" s="18"/>
      <c r="NTD76" s="18"/>
      <c r="NTE76" s="18"/>
      <c r="NTF76" s="18"/>
      <c r="NTG76" s="18"/>
      <c r="NTH76" s="18"/>
      <c r="NTI76" s="18"/>
      <c r="NTJ76" s="18"/>
      <c r="NTK76" s="18"/>
      <c r="NTL76" s="18"/>
      <c r="NTM76" s="18"/>
      <c r="NTN76" s="18"/>
      <c r="NTO76" s="18"/>
      <c r="NTP76" s="18"/>
      <c r="NTQ76" s="18"/>
      <c r="NTR76" s="18"/>
      <c r="NTS76" s="18"/>
      <c r="NTT76" s="18"/>
      <c r="NTU76" s="18"/>
      <c r="NTV76" s="18"/>
      <c r="NTW76" s="18"/>
      <c r="NTX76" s="18"/>
      <c r="NTY76" s="18"/>
      <c r="NTZ76" s="18"/>
      <c r="NUA76" s="18"/>
      <c r="NUB76" s="18"/>
      <c r="NUC76" s="18"/>
      <c r="NUD76" s="18"/>
      <c r="NUE76" s="18"/>
      <c r="NUF76" s="18"/>
      <c r="NUG76" s="18"/>
      <c r="NUH76" s="18"/>
      <c r="NUI76" s="18"/>
      <c r="NUJ76" s="18"/>
      <c r="NUK76" s="18"/>
      <c r="NUL76" s="18"/>
      <c r="NUM76" s="18"/>
      <c r="NUN76" s="18"/>
      <c r="NUO76" s="18"/>
      <c r="NUP76" s="18"/>
      <c r="NUQ76" s="18"/>
      <c r="NUR76" s="18"/>
      <c r="NUS76" s="18"/>
      <c r="NUT76" s="18"/>
      <c r="NUU76" s="18"/>
      <c r="NUV76" s="18"/>
      <c r="NUW76" s="18"/>
      <c r="NUX76" s="18"/>
      <c r="NUY76" s="18"/>
      <c r="NUZ76" s="18"/>
      <c r="NVA76" s="18"/>
      <c r="NVB76" s="18"/>
      <c r="NVC76" s="18"/>
      <c r="NVD76" s="18"/>
      <c r="NVE76" s="18"/>
      <c r="NVF76" s="18"/>
      <c r="NVG76" s="18"/>
      <c r="NVH76" s="18"/>
      <c r="NVI76" s="18"/>
      <c r="NVJ76" s="18"/>
      <c r="NVK76" s="18"/>
      <c r="NVL76" s="18"/>
      <c r="NVM76" s="18"/>
      <c r="NVN76" s="18"/>
      <c r="NVO76" s="18"/>
      <c r="NVP76" s="18"/>
      <c r="NVQ76" s="18"/>
      <c r="NVR76" s="18"/>
      <c r="NVS76" s="18"/>
      <c r="NVT76" s="18"/>
      <c r="NVU76" s="18"/>
      <c r="NVV76" s="18"/>
      <c r="NVW76" s="18"/>
      <c r="NVX76" s="18"/>
      <c r="NVY76" s="18"/>
      <c r="NVZ76" s="18"/>
      <c r="NWA76" s="18"/>
      <c r="NWB76" s="18"/>
      <c r="NWC76" s="18"/>
      <c r="NWD76" s="18"/>
      <c r="NWE76" s="18"/>
      <c r="NWF76" s="18"/>
      <c r="NWG76" s="18"/>
      <c r="NWH76" s="18"/>
      <c r="NWI76" s="18"/>
      <c r="NWJ76" s="18"/>
      <c r="NWK76" s="18"/>
      <c r="NWL76" s="18"/>
      <c r="NWM76" s="18"/>
      <c r="NWN76" s="18"/>
      <c r="NWO76" s="18"/>
      <c r="NWP76" s="18"/>
      <c r="NWQ76" s="18"/>
      <c r="NWR76" s="18"/>
      <c r="NWS76" s="18"/>
      <c r="NWT76" s="18"/>
      <c r="NWU76" s="18"/>
      <c r="NWV76" s="18"/>
      <c r="NWW76" s="18"/>
      <c r="NWX76" s="18"/>
      <c r="NWY76" s="18"/>
      <c r="NWZ76" s="18"/>
      <c r="NXA76" s="18"/>
      <c r="NXB76" s="18"/>
      <c r="NXC76" s="18"/>
      <c r="NXD76" s="18"/>
      <c r="NXE76" s="18"/>
      <c r="NXF76" s="18"/>
      <c r="NXG76" s="18"/>
      <c r="NXH76" s="18"/>
      <c r="NXI76" s="18"/>
      <c r="NXJ76" s="18"/>
      <c r="NXK76" s="18"/>
      <c r="NXL76" s="18"/>
      <c r="NXM76" s="18"/>
      <c r="NXN76" s="18"/>
      <c r="NXO76" s="18"/>
      <c r="NXP76" s="18"/>
      <c r="NXQ76" s="18"/>
      <c r="NXR76" s="18"/>
      <c r="NXS76" s="18"/>
      <c r="NXT76" s="18"/>
      <c r="NXU76" s="18"/>
      <c r="NXV76" s="18"/>
      <c r="NXW76" s="18"/>
      <c r="NXX76" s="18"/>
      <c r="NXY76" s="18"/>
      <c r="NXZ76" s="18"/>
      <c r="NYA76" s="18"/>
      <c r="NYB76" s="18"/>
      <c r="NYC76" s="18"/>
      <c r="NYD76" s="18"/>
      <c r="NYE76" s="18"/>
      <c r="NYF76" s="18"/>
      <c r="NYG76" s="18"/>
      <c r="NYH76" s="18"/>
      <c r="NYI76" s="18"/>
      <c r="NYJ76" s="18"/>
      <c r="NYK76" s="18"/>
      <c r="NYL76" s="18"/>
      <c r="NYM76" s="18"/>
      <c r="NYN76" s="18"/>
      <c r="NYO76" s="18"/>
      <c r="NYP76" s="18"/>
      <c r="NYQ76" s="18"/>
      <c r="NYR76" s="18"/>
      <c r="NYS76" s="18"/>
      <c r="NYT76" s="18"/>
      <c r="NYU76" s="18"/>
      <c r="NYV76" s="18"/>
      <c r="NYW76" s="18"/>
      <c r="NYX76" s="18"/>
      <c r="NYY76" s="18"/>
      <c r="NYZ76" s="18"/>
      <c r="NZA76" s="18"/>
      <c r="NZB76" s="18"/>
      <c r="NZC76" s="18"/>
      <c r="NZD76" s="18"/>
      <c r="NZE76" s="18"/>
      <c r="NZF76" s="18"/>
      <c r="NZG76" s="18"/>
      <c r="NZH76" s="18"/>
      <c r="NZI76" s="18"/>
      <c r="NZJ76" s="18"/>
      <c r="NZK76" s="18"/>
      <c r="NZL76" s="18"/>
      <c r="NZM76" s="18"/>
      <c r="NZN76" s="18"/>
      <c r="NZO76" s="18"/>
      <c r="NZP76" s="18"/>
      <c r="NZQ76" s="18"/>
      <c r="NZR76" s="18"/>
      <c r="NZS76" s="18"/>
      <c r="NZT76" s="18"/>
      <c r="NZU76" s="18"/>
      <c r="NZV76" s="18"/>
      <c r="NZW76" s="18"/>
      <c r="NZX76" s="18"/>
      <c r="NZY76" s="18"/>
      <c r="NZZ76" s="18"/>
      <c r="OAA76" s="18"/>
      <c r="OAB76" s="18"/>
      <c r="OAC76" s="18"/>
      <c r="OAD76" s="18"/>
      <c r="OAE76" s="18"/>
      <c r="OAF76" s="18"/>
      <c r="OAG76" s="18"/>
      <c r="OAH76" s="18"/>
      <c r="OAI76" s="18"/>
      <c r="OAJ76" s="18"/>
      <c r="OAK76" s="18"/>
      <c r="OAL76" s="18"/>
      <c r="OAM76" s="18"/>
      <c r="OAN76" s="18"/>
      <c r="OAO76" s="18"/>
      <c r="OAP76" s="18"/>
      <c r="OAQ76" s="18"/>
      <c r="OAR76" s="18"/>
      <c r="OAS76" s="18"/>
      <c r="OAT76" s="18"/>
      <c r="OAU76" s="18"/>
      <c r="OAV76" s="18"/>
      <c r="OAW76" s="18"/>
      <c r="OAX76" s="18"/>
      <c r="OAY76" s="18"/>
      <c r="OAZ76" s="18"/>
      <c r="OBA76" s="18"/>
      <c r="OBB76" s="18"/>
      <c r="OBC76" s="18"/>
      <c r="OBD76" s="18"/>
      <c r="OBE76" s="18"/>
      <c r="OBF76" s="18"/>
      <c r="OBG76" s="18"/>
      <c r="OBH76" s="18"/>
      <c r="OBI76" s="18"/>
      <c r="OBJ76" s="18"/>
      <c r="OBK76" s="18"/>
      <c r="OBL76" s="18"/>
      <c r="OBM76" s="18"/>
      <c r="OBN76" s="18"/>
      <c r="OBO76" s="18"/>
      <c r="OBP76" s="18"/>
      <c r="OBQ76" s="18"/>
      <c r="OBR76" s="18"/>
      <c r="OBS76" s="18"/>
      <c r="OBT76" s="18"/>
      <c r="OBU76" s="18"/>
      <c r="OBV76" s="18"/>
      <c r="OBW76" s="18"/>
      <c r="OBX76" s="18"/>
      <c r="OBY76" s="18"/>
      <c r="OBZ76" s="18"/>
      <c r="OCA76" s="18"/>
      <c r="OCB76" s="18"/>
      <c r="OCC76" s="18"/>
      <c r="OCD76" s="18"/>
      <c r="OCE76" s="18"/>
      <c r="OCF76" s="18"/>
      <c r="OCG76" s="18"/>
      <c r="OCH76" s="18"/>
      <c r="OCI76" s="18"/>
      <c r="OCJ76" s="18"/>
      <c r="OCK76" s="18"/>
      <c r="OCL76" s="18"/>
      <c r="OCM76" s="18"/>
      <c r="OCN76" s="18"/>
      <c r="OCO76" s="18"/>
      <c r="OCP76" s="18"/>
      <c r="OCQ76" s="18"/>
      <c r="OCR76" s="18"/>
      <c r="OCS76" s="18"/>
      <c r="OCT76" s="18"/>
      <c r="OCU76" s="18"/>
      <c r="OCV76" s="18"/>
      <c r="OCW76" s="18"/>
      <c r="OCX76" s="18"/>
      <c r="OCY76" s="18"/>
      <c r="OCZ76" s="18"/>
      <c r="ODA76" s="18"/>
      <c r="ODB76" s="18"/>
      <c r="ODC76" s="18"/>
      <c r="ODD76" s="18"/>
      <c r="ODE76" s="18"/>
      <c r="ODF76" s="18"/>
      <c r="ODG76" s="18"/>
      <c r="ODH76" s="18"/>
      <c r="ODI76" s="18"/>
      <c r="ODJ76" s="18"/>
      <c r="ODK76" s="18"/>
      <c r="ODL76" s="18"/>
      <c r="ODM76" s="18"/>
      <c r="ODN76" s="18"/>
      <c r="ODO76" s="18"/>
      <c r="ODP76" s="18"/>
      <c r="ODQ76" s="18"/>
      <c r="ODR76" s="18"/>
      <c r="ODS76" s="18"/>
      <c r="ODT76" s="18"/>
      <c r="ODU76" s="18"/>
      <c r="ODV76" s="18"/>
      <c r="ODW76" s="18"/>
      <c r="ODX76" s="18"/>
      <c r="ODY76" s="18"/>
      <c r="ODZ76" s="18"/>
      <c r="OEA76" s="18"/>
      <c r="OEB76" s="18"/>
      <c r="OEC76" s="18"/>
      <c r="OED76" s="18"/>
      <c r="OEE76" s="18"/>
      <c r="OEF76" s="18"/>
      <c r="OEG76" s="18"/>
      <c r="OEH76" s="18"/>
      <c r="OEI76" s="18"/>
      <c r="OEJ76" s="18"/>
      <c r="OEK76" s="18"/>
      <c r="OEL76" s="18"/>
      <c r="OEM76" s="18"/>
      <c r="OEN76" s="18"/>
      <c r="OEO76" s="18"/>
      <c r="OEP76" s="18"/>
      <c r="OEQ76" s="18"/>
      <c r="OER76" s="18"/>
      <c r="OES76" s="18"/>
      <c r="OET76" s="18"/>
      <c r="OEU76" s="18"/>
      <c r="OEV76" s="18"/>
      <c r="OEW76" s="18"/>
      <c r="OEX76" s="18"/>
      <c r="OEY76" s="18"/>
      <c r="OEZ76" s="18"/>
      <c r="OFA76" s="18"/>
      <c r="OFB76" s="18"/>
      <c r="OFC76" s="18"/>
      <c r="OFD76" s="18"/>
      <c r="OFE76" s="18"/>
      <c r="OFF76" s="18"/>
      <c r="OFG76" s="18"/>
      <c r="OFH76" s="18"/>
      <c r="OFI76" s="18"/>
      <c r="OFJ76" s="18"/>
      <c r="OFK76" s="18"/>
      <c r="OFL76" s="18"/>
      <c r="OFM76" s="18"/>
      <c r="OFN76" s="18"/>
      <c r="OFO76" s="18"/>
      <c r="OFP76" s="18"/>
      <c r="OFQ76" s="18"/>
      <c r="OFR76" s="18"/>
      <c r="OFS76" s="18"/>
      <c r="OFT76" s="18"/>
      <c r="OFU76" s="18"/>
      <c r="OFV76" s="18"/>
      <c r="OFW76" s="18"/>
      <c r="OFX76" s="18"/>
      <c r="OFY76" s="18"/>
      <c r="OFZ76" s="18"/>
      <c r="OGA76" s="18"/>
      <c r="OGB76" s="18"/>
      <c r="OGC76" s="18"/>
      <c r="OGD76" s="18"/>
      <c r="OGE76" s="18"/>
      <c r="OGF76" s="18"/>
      <c r="OGG76" s="18"/>
      <c r="OGH76" s="18"/>
      <c r="OGI76" s="18"/>
      <c r="OGJ76" s="18"/>
      <c r="OGK76" s="18"/>
      <c r="OGL76" s="18"/>
      <c r="OGM76" s="18"/>
      <c r="OGN76" s="18"/>
      <c r="OGO76" s="18"/>
      <c r="OGP76" s="18"/>
      <c r="OGQ76" s="18"/>
      <c r="OGR76" s="18"/>
      <c r="OGS76" s="18"/>
      <c r="OGT76" s="18"/>
      <c r="OGU76" s="18"/>
      <c r="OGV76" s="18"/>
      <c r="OGW76" s="18"/>
      <c r="OGX76" s="18"/>
      <c r="OGY76" s="18"/>
      <c r="OGZ76" s="18"/>
      <c r="OHA76" s="18"/>
      <c r="OHB76" s="18"/>
      <c r="OHC76" s="18"/>
      <c r="OHD76" s="18"/>
      <c r="OHE76" s="18"/>
      <c r="OHF76" s="18"/>
      <c r="OHG76" s="18"/>
      <c r="OHH76" s="18"/>
      <c r="OHI76" s="18"/>
      <c r="OHJ76" s="18"/>
      <c r="OHK76" s="18"/>
      <c r="OHL76" s="18"/>
      <c r="OHM76" s="18"/>
      <c r="OHN76" s="18"/>
      <c r="OHO76" s="18"/>
      <c r="OHP76" s="18"/>
      <c r="OHQ76" s="18"/>
      <c r="OHR76" s="18"/>
      <c r="OHS76" s="18"/>
      <c r="OHT76" s="18"/>
      <c r="OHU76" s="18"/>
      <c r="OHV76" s="18"/>
      <c r="OHW76" s="18"/>
      <c r="OHX76" s="18"/>
      <c r="OHY76" s="18"/>
      <c r="OHZ76" s="18"/>
      <c r="OIA76" s="18"/>
      <c r="OIB76" s="18"/>
      <c r="OIC76" s="18"/>
      <c r="OID76" s="18"/>
      <c r="OIE76" s="18"/>
      <c r="OIF76" s="18"/>
      <c r="OIG76" s="18"/>
      <c r="OIH76" s="18"/>
      <c r="OII76" s="18"/>
      <c r="OIJ76" s="18"/>
      <c r="OIK76" s="18"/>
      <c r="OIL76" s="18"/>
      <c r="OIM76" s="18"/>
      <c r="OIN76" s="18"/>
      <c r="OIO76" s="18"/>
      <c r="OIP76" s="18"/>
      <c r="OIQ76" s="18"/>
      <c r="OIR76" s="18"/>
      <c r="OIS76" s="18"/>
      <c r="OIT76" s="18"/>
      <c r="OIU76" s="18"/>
      <c r="OIV76" s="18"/>
      <c r="OIW76" s="18"/>
      <c r="OIX76" s="18"/>
      <c r="OIY76" s="18"/>
      <c r="OIZ76" s="18"/>
      <c r="OJA76" s="18"/>
      <c r="OJB76" s="18"/>
      <c r="OJC76" s="18"/>
      <c r="OJD76" s="18"/>
      <c r="OJE76" s="18"/>
      <c r="OJF76" s="18"/>
      <c r="OJG76" s="18"/>
      <c r="OJH76" s="18"/>
      <c r="OJI76" s="18"/>
      <c r="OJJ76" s="18"/>
      <c r="OJK76" s="18"/>
      <c r="OJL76" s="18"/>
      <c r="OJM76" s="18"/>
      <c r="OJN76" s="18"/>
      <c r="OJO76" s="18"/>
      <c r="OJP76" s="18"/>
      <c r="OJQ76" s="18"/>
      <c r="OJR76" s="18"/>
      <c r="OJS76" s="18"/>
      <c r="OJT76" s="18"/>
      <c r="OJU76" s="18"/>
      <c r="OJV76" s="18"/>
      <c r="OJW76" s="18"/>
      <c r="OJX76" s="18"/>
      <c r="OJY76" s="18"/>
      <c r="OJZ76" s="18"/>
      <c r="OKA76" s="18"/>
      <c r="OKB76" s="18"/>
      <c r="OKC76" s="18"/>
      <c r="OKD76" s="18"/>
      <c r="OKE76" s="18"/>
      <c r="OKF76" s="18"/>
      <c r="OKG76" s="18"/>
      <c r="OKH76" s="18"/>
      <c r="OKI76" s="18"/>
      <c r="OKJ76" s="18"/>
      <c r="OKK76" s="18"/>
      <c r="OKL76" s="18"/>
      <c r="OKM76" s="18"/>
      <c r="OKN76" s="18"/>
      <c r="OKO76" s="18"/>
      <c r="OKP76" s="18"/>
      <c r="OKQ76" s="18"/>
      <c r="OKR76" s="18"/>
      <c r="OKS76" s="18"/>
      <c r="OKT76" s="18"/>
      <c r="OKU76" s="18"/>
      <c r="OKV76" s="18"/>
      <c r="OKW76" s="18"/>
      <c r="OKX76" s="18"/>
      <c r="OKY76" s="18"/>
      <c r="OKZ76" s="18"/>
      <c r="OLA76" s="18"/>
      <c r="OLB76" s="18"/>
      <c r="OLC76" s="18"/>
      <c r="OLD76" s="18"/>
      <c r="OLE76" s="18"/>
      <c r="OLF76" s="18"/>
      <c r="OLG76" s="18"/>
      <c r="OLH76" s="18"/>
      <c r="OLI76" s="18"/>
      <c r="OLJ76" s="18"/>
      <c r="OLK76" s="18"/>
      <c r="OLL76" s="18"/>
      <c r="OLM76" s="18"/>
      <c r="OLN76" s="18"/>
      <c r="OLO76" s="18"/>
      <c r="OLP76" s="18"/>
      <c r="OLQ76" s="18"/>
      <c r="OLR76" s="18"/>
      <c r="OLS76" s="18"/>
      <c r="OLT76" s="18"/>
      <c r="OLU76" s="18"/>
      <c r="OLV76" s="18"/>
      <c r="OLW76" s="18"/>
      <c r="OLX76" s="18"/>
      <c r="OLY76" s="18"/>
      <c r="OLZ76" s="18"/>
      <c r="OMA76" s="18"/>
      <c r="OMB76" s="18"/>
      <c r="OMC76" s="18"/>
      <c r="OMD76" s="18"/>
      <c r="OME76" s="18"/>
      <c r="OMF76" s="18"/>
      <c r="OMG76" s="18"/>
      <c r="OMH76" s="18"/>
      <c r="OMI76" s="18"/>
      <c r="OMJ76" s="18"/>
      <c r="OMK76" s="18"/>
      <c r="OML76" s="18"/>
      <c r="OMM76" s="18"/>
      <c r="OMN76" s="18"/>
      <c r="OMO76" s="18"/>
      <c r="OMP76" s="18"/>
      <c r="OMQ76" s="18"/>
      <c r="OMR76" s="18"/>
      <c r="OMS76" s="18"/>
      <c r="OMT76" s="18"/>
      <c r="OMU76" s="18"/>
      <c r="OMV76" s="18"/>
      <c r="OMW76" s="18"/>
      <c r="OMX76" s="18"/>
      <c r="OMY76" s="18"/>
      <c r="OMZ76" s="18"/>
      <c r="ONA76" s="18"/>
      <c r="ONB76" s="18"/>
      <c r="ONC76" s="18"/>
      <c r="OND76" s="18"/>
      <c r="ONE76" s="18"/>
      <c r="ONF76" s="18"/>
      <c r="ONG76" s="18"/>
      <c r="ONH76" s="18"/>
      <c r="ONI76" s="18"/>
      <c r="ONJ76" s="18"/>
      <c r="ONK76" s="18"/>
      <c r="ONL76" s="18"/>
      <c r="ONM76" s="18"/>
      <c r="ONN76" s="18"/>
      <c r="ONO76" s="18"/>
      <c r="ONP76" s="18"/>
      <c r="ONQ76" s="18"/>
      <c r="ONR76" s="18"/>
      <c r="ONS76" s="18"/>
      <c r="ONT76" s="18"/>
      <c r="ONU76" s="18"/>
      <c r="ONV76" s="18"/>
      <c r="ONW76" s="18"/>
      <c r="ONX76" s="18"/>
      <c r="ONY76" s="18"/>
      <c r="ONZ76" s="18"/>
      <c r="OOA76" s="18"/>
      <c r="OOB76" s="18"/>
      <c r="OOC76" s="18"/>
      <c r="OOD76" s="18"/>
      <c r="OOE76" s="18"/>
      <c r="OOF76" s="18"/>
      <c r="OOG76" s="18"/>
      <c r="OOH76" s="18"/>
      <c r="OOI76" s="18"/>
      <c r="OOJ76" s="18"/>
      <c r="OOK76" s="18"/>
      <c r="OOL76" s="18"/>
      <c r="OOM76" s="18"/>
      <c r="OON76" s="18"/>
      <c r="OOO76" s="18"/>
      <c r="OOP76" s="18"/>
      <c r="OOQ76" s="18"/>
      <c r="OOR76" s="18"/>
      <c r="OOS76" s="18"/>
      <c r="OOT76" s="18"/>
      <c r="OOU76" s="18"/>
      <c r="OOV76" s="18"/>
      <c r="OOW76" s="18"/>
      <c r="OOX76" s="18"/>
      <c r="OOY76" s="18"/>
      <c r="OOZ76" s="18"/>
      <c r="OPA76" s="18"/>
      <c r="OPB76" s="18"/>
      <c r="OPC76" s="18"/>
      <c r="OPD76" s="18"/>
      <c r="OPE76" s="18"/>
      <c r="OPF76" s="18"/>
      <c r="OPG76" s="18"/>
      <c r="OPH76" s="18"/>
      <c r="OPI76" s="18"/>
      <c r="OPJ76" s="18"/>
      <c r="OPK76" s="18"/>
      <c r="OPL76" s="18"/>
      <c r="OPM76" s="18"/>
      <c r="OPN76" s="18"/>
      <c r="OPO76" s="18"/>
      <c r="OPP76" s="18"/>
      <c r="OPQ76" s="18"/>
      <c r="OPR76" s="18"/>
      <c r="OPS76" s="18"/>
      <c r="OPT76" s="18"/>
      <c r="OPU76" s="18"/>
      <c r="OPV76" s="18"/>
      <c r="OPW76" s="18"/>
      <c r="OPX76" s="18"/>
      <c r="OPY76" s="18"/>
      <c r="OPZ76" s="18"/>
      <c r="OQA76" s="18"/>
      <c r="OQB76" s="18"/>
      <c r="OQC76" s="18"/>
      <c r="OQD76" s="18"/>
      <c r="OQE76" s="18"/>
      <c r="OQF76" s="18"/>
      <c r="OQG76" s="18"/>
      <c r="OQH76" s="18"/>
      <c r="OQI76" s="18"/>
      <c r="OQJ76" s="18"/>
      <c r="OQK76" s="18"/>
      <c r="OQL76" s="18"/>
      <c r="OQM76" s="18"/>
      <c r="OQN76" s="18"/>
      <c r="OQO76" s="18"/>
      <c r="OQP76" s="18"/>
      <c r="OQQ76" s="18"/>
      <c r="OQR76" s="18"/>
      <c r="OQS76" s="18"/>
      <c r="OQT76" s="18"/>
      <c r="OQU76" s="18"/>
      <c r="OQV76" s="18"/>
      <c r="OQW76" s="18"/>
      <c r="OQX76" s="18"/>
      <c r="OQY76" s="18"/>
      <c r="OQZ76" s="18"/>
      <c r="ORA76" s="18"/>
      <c r="ORB76" s="18"/>
      <c r="ORC76" s="18"/>
      <c r="ORD76" s="18"/>
      <c r="ORE76" s="18"/>
      <c r="ORF76" s="18"/>
      <c r="ORG76" s="18"/>
      <c r="ORH76" s="18"/>
      <c r="ORI76" s="18"/>
      <c r="ORJ76" s="18"/>
      <c r="ORK76" s="18"/>
      <c r="ORL76" s="18"/>
      <c r="ORM76" s="18"/>
      <c r="ORN76" s="18"/>
      <c r="ORO76" s="18"/>
      <c r="ORP76" s="18"/>
      <c r="ORQ76" s="18"/>
      <c r="ORR76" s="18"/>
      <c r="ORS76" s="18"/>
      <c r="ORT76" s="18"/>
      <c r="ORU76" s="18"/>
      <c r="ORV76" s="18"/>
      <c r="ORW76" s="18"/>
      <c r="ORX76" s="18"/>
      <c r="ORY76" s="18"/>
      <c r="ORZ76" s="18"/>
      <c r="OSA76" s="18"/>
      <c r="OSB76" s="18"/>
      <c r="OSC76" s="18"/>
      <c r="OSD76" s="18"/>
      <c r="OSE76" s="18"/>
      <c r="OSF76" s="18"/>
      <c r="OSG76" s="18"/>
      <c r="OSH76" s="18"/>
      <c r="OSI76" s="18"/>
      <c r="OSJ76" s="18"/>
      <c r="OSK76" s="18"/>
      <c r="OSL76" s="18"/>
      <c r="OSM76" s="18"/>
      <c r="OSN76" s="18"/>
      <c r="OSO76" s="18"/>
      <c r="OSP76" s="18"/>
      <c r="OSQ76" s="18"/>
      <c r="OSR76" s="18"/>
      <c r="OSS76" s="18"/>
      <c r="OST76" s="18"/>
      <c r="OSU76" s="18"/>
      <c r="OSV76" s="18"/>
      <c r="OSW76" s="18"/>
      <c r="OSX76" s="18"/>
      <c r="OSY76" s="18"/>
      <c r="OSZ76" s="18"/>
      <c r="OTA76" s="18"/>
      <c r="OTB76" s="18"/>
      <c r="OTC76" s="18"/>
      <c r="OTD76" s="18"/>
      <c r="OTE76" s="18"/>
      <c r="OTF76" s="18"/>
      <c r="OTG76" s="18"/>
      <c r="OTH76" s="18"/>
      <c r="OTI76" s="18"/>
      <c r="OTJ76" s="18"/>
      <c r="OTK76" s="18"/>
      <c r="OTL76" s="18"/>
      <c r="OTM76" s="18"/>
      <c r="OTN76" s="18"/>
      <c r="OTO76" s="18"/>
      <c r="OTP76" s="18"/>
      <c r="OTQ76" s="18"/>
      <c r="OTR76" s="18"/>
      <c r="OTS76" s="18"/>
      <c r="OTT76" s="18"/>
      <c r="OTU76" s="18"/>
      <c r="OTV76" s="18"/>
      <c r="OTW76" s="18"/>
      <c r="OTX76" s="18"/>
      <c r="OTY76" s="18"/>
      <c r="OTZ76" s="18"/>
      <c r="OUA76" s="18"/>
      <c r="OUB76" s="18"/>
      <c r="OUC76" s="18"/>
      <c r="OUD76" s="18"/>
      <c r="OUE76" s="18"/>
      <c r="OUF76" s="18"/>
      <c r="OUG76" s="18"/>
      <c r="OUH76" s="18"/>
      <c r="OUI76" s="18"/>
      <c r="OUJ76" s="18"/>
      <c r="OUK76" s="18"/>
      <c r="OUL76" s="18"/>
      <c r="OUM76" s="18"/>
      <c r="OUN76" s="18"/>
      <c r="OUO76" s="18"/>
      <c r="OUP76" s="18"/>
      <c r="OUQ76" s="18"/>
      <c r="OUR76" s="18"/>
      <c r="OUS76" s="18"/>
      <c r="OUT76" s="18"/>
      <c r="OUU76" s="18"/>
      <c r="OUV76" s="18"/>
      <c r="OUW76" s="18"/>
      <c r="OUX76" s="18"/>
      <c r="OUY76" s="18"/>
      <c r="OUZ76" s="18"/>
      <c r="OVA76" s="18"/>
      <c r="OVB76" s="18"/>
      <c r="OVC76" s="18"/>
      <c r="OVD76" s="18"/>
      <c r="OVE76" s="18"/>
      <c r="OVF76" s="18"/>
      <c r="OVG76" s="18"/>
      <c r="OVH76" s="18"/>
      <c r="OVI76" s="18"/>
      <c r="OVJ76" s="18"/>
      <c r="OVK76" s="18"/>
      <c r="OVL76" s="18"/>
      <c r="OVM76" s="18"/>
      <c r="OVN76" s="18"/>
      <c r="OVO76" s="18"/>
      <c r="OVP76" s="18"/>
      <c r="OVQ76" s="18"/>
      <c r="OVR76" s="18"/>
      <c r="OVS76" s="18"/>
      <c r="OVT76" s="18"/>
      <c r="OVU76" s="18"/>
      <c r="OVV76" s="18"/>
      <c r="OVW76" s="18"/>
      <c r="OVX76" s="18"/>
      <c r="OVY76" s="18"/>
      <c r="OVZ76" s="18"/>
      <c r="OWA76" s="18"/>
      <c r="OWB76" s="18"/>
      <c r="OWC76" s="18"/>
      <c r="OWD76" s="18"/>
      <c r="OWE76" s="18"/>
      <c r="OWF76" s="18"/>
      <c r="OWG76" s="18"/>
      <c r="OWH76" s="18"/>
      <c r="OWI76" s="18"/>
      <c r="OWJ76" s="18"/>
      <c r="OWK76" s="18"/>
      <c r="OWL76" s="18"/>
      <c r="OWM76" s="18"/>
      <c r="OWN76" s="18"/>
      <c r="OWO76" s="18"/>
      <c r="OWP76" s="18"/>
      <c r="OWQ76" s="18"/>
      <c r="OWR76" s="18"/>
      <c r="OWS76" s="18"/>
      <c r="OWT76" s="18"/>
      <c r="OWU76" s="18"/>
      <c r="OWV76" s="18"/>
      <c r="OWW76" s="18"/>
      <c r="OWX76" s="18"/>
      <c r="OWY76" s="18"/>
      <c r="OWZ76" s="18"/>
      <c r="OXA76" s="18"/>
      <c r="OXB76" s="18"/>
      <c r="OXC76" s="18"/>
      <c r="OXD76" s="18"/>
      <c r="OXE76" s="18"/>
      <c r="OXF76" s="18"/>
      <c r="OXG76" s="18"/>
      <c r="OXH76" s="18"/>
      <c r="OXI76" s="18"/>
      <c r="OXJ76" s="18"/>
      <c r="OXK76" s="18"/>
      <c r="OXL76" s="18"/>
      <c r="OXM76" s="18"/>
      <c r="OXN76" s="18"/>
      <c r="OXO76" s="18"/>
      <c r="OXP76" s="18"/>
      <c r="OXQ76" s="18"/>
      <c r="OXR76" s="18"/>
      <c r="OXS76" s="18"/>
      <c r="OXT76" s="18"/>
      <c r="OXU76" s="18"/>
      <c r="OXV76" s="18"/>
      <c r="OXW76" s="18"/>
      <c r="OXX76" s="18"/>
      <c r="OXY76" s="18"/>
      <c r="OXZ76" s="18"/>
      <c r="OYA76" s="18"/>
      <c r="OYB76" s="18"/>
      <c r="OYC76" s="18"/>
      <c r="OYD76" s="18"/>
      <c r="OYE76" s="18"/>
      <c r="OYF76" s="18"/>
      <c r="OYG76" s="18"/>
      <c r="OYH76" s="18"/>
      <c r="OYI76" s="18"/>
      <c r="OYJ76" s="18"/>
      <c r="OYK76" s="18"/>
      <c r="OYL76" s="18"/>
      <c r="OYM76" s="18"/>
      <c r="OYN76" s="18"/>
      <c r="OYO76" s="18"/>
      <c r="OYP76" s="18"/>
      <c r="OYQ76" s="18"/>
      <c r="OYR76" s="18"/>
      <c r="OYS76" s="18"/>
      <c r="OYT76" s="18"/>
      <c r="OYU76" s="18"/>
      <c r="OYV76" s="18"/>
      <c r="OYW76" s="18"/>
      <c r="OYX76" s="18"/>
      <c r="OYY76" s="18"/>
      <c r="OYZ76" s="18"/>
      <c r="OZA76" s="18"/>
      <c r="OZB76" s="18"/>
      <c r="OZC76" s="18"/>
      <c r="OZD76" s="18"/>
      <c r="OZE76" s="18"/>
      <c r="OZF76" s="18"/>
      <c r="OZG76" s="18"/>
      <c r="OZH76" s="18"/>
      <c r="OZI76" s="18"/>
      <c r="OZJ76" s="18"/>
      <c r="OZK76" s="18"/>
      <c r="OZL76" s="18"/>
      <c r="OZM76" s="18"/>
      <c r="OZN76" s="18"/>
      <c r="OZO76" s="18"/>
      <c r="OZP76" s="18"/>
      <c r="OZQ76" s="18"/>
      <c r="OZR76" s="18"/>
      <c r="OZS76" s="18"/>
      <c r="OZT76" s="18"/>
      <c r="OZU76" s="18"/>
      <c r="OZV76" s="18"/>
      <c r="OZW76" s="18"/>
      <c r="OZX76" s="18"/>
      <c r="OZY76" s="18"/>
      <c r="OZZ76" s="18"/>
      <c r="PAA76" s="18"/>
      <c r="PAB76" s="18"/>
      <c r="PAC76" s="18"/>
      <c r="PAD76" s="18"/>
      <c r="PAE76" s="18"/>
      <c r="PAF76" s="18"/>
      <c r="PAG76" s="18"/>
      <c r="PAH76" s="18"/>
      <c r="PAI76" s="18"/>
      <c r="PAJ76" s="18"/>
      <c r="PAK76" s="18"/>
      <c r="PAL76" s="18"/>
      <c r="PAM76" s="18"/>
      <c r="PAN76" s="18"/>
      <c r="PAO76" s="18"/>
      <c r="PAP76" s="18"/>
      <c r="PAQ76" s="18"/>
      <c r="PAR76" s="18"/>
      <c r="PAS76" s="18"/>
      <c r="PAT76" s="18"/>
      <c r="PAU76" s="18"/>
      <c r="PAV76" s="18"/>
      <c r="PAW76" s="18"/>
      <c r="PAX76" s="18"/>
      <c r="PAY76" s="18"/>
      <c r="PAZ76" s="18"/>
      <c r="PBA76" s="18"/>
      <c r="PBB76" s="18"/>
      <c r="PBC76" s="18"/>
      <c r="PBD76" s="18"/>
      <c r="PBE76" s="18"/>
      <c r="PBF76" s="18"/>
      <c r="PBG76" s="18"/>
      <c r="PBH76" s="18"/>
      <c r="PBI76" s="18"/>
      <c r="PBJ76" s="18"/>
      <c r="PBK76" s="18"/>
      <c r="PBL76" s="18"/>
      <c r="PBM76" s="18"/>
      <c r="PBN76" s="18"/>
      <c r="PBO76" s="18"/>
      <c r="PBP76" s="18"/>
      <c r="PBQ76" s="18"/>
      <c r="PBR76" s="18"/>
      <c r="PBS76" s="18"/>
      <c r="PBT76" s="18"/>
      <c r="PBU76" s="18"/>
      <c r="PBV76" s="18"/>
      <c r="PBW76" s="18"/>
      <c r="PBX76" s="18"/>
      <c r="PBY76" s="18"/>
      <c r="PBZ76" s="18"/>
      <c r="PCA76" s="18"/>
      <c r="PCB76" s="18"/>
      <c r="PCC76" s="18"/>
      <c r="PCD76" s="18"/>
      <c r="PCE76" s="18"/>
      <c r="PCF76" s="18"/>
      <c r="PCG76" s="18"/>
      <c r="PCH76" s="18"/>
      <c r="PCI76" s="18"/>
      <c r="PCJ76" s="18"/>
      <c r="PCK76" s="18"/>
      <c r="PCL76" s="18"/>
      <c r="PCM76" s="18"/>
      <c r="PCN76" s="18"/>
      <c r="PCO76" s="18"/>
      <c r="PCP76" s="18"/>
      <c r="PCQ76" s="18"/>
      <c r="PCR76" s="18"/>
      <c r="PCS76" s="18"/>
      <c r="PCT76" s="18"/>
      <c r="PCU76" s="18"/>
      <c r="PCV76" s="18"/>
      <c r="PCW76" s="18"/>
      <c r="PCX76" s="18"/>
      <c r="PCY76" s="18"/>
      <c r="PCZ76" s="18"/>
      <c r="PDA76" s="18"/>
      <c r="PDB76" s="18"/>
      <c r="PDC76" s="18"/>
      <c r="PDD76" s="18"/>
      <c r="PDE76" s="18"/>
      <c r="PDF76" s="18"/>
      <c r="PDG76" s="18"/>
      <c r="PDH76" s="18"/>
      <c r="PDI76" s="18"/>
      <c r="PDJ76" s="18"/>
      <c r="PDK76" s="18"/>
      <c r="PDL76" s="18"/>
      <c r="PDM76" s="18"/>
      <c r="PDN76" s="18"/>
      <c r="PDO76" s="18"/>
      <c r="PDP76" s="18"/>
      <c r="PDQ76" s="18"/>
      <c r="PDR76" s="18"/>
      <c r="PDS76" s="18"/>
      <c r="PDT76" s="18"/>
      <c r="PDU76" s="18"/>
      <c r="PDV76" s="18"/>
      <c r="PDW76" s="18"/>
      <c r="PDX76" s="18"/>
      <c r="PDY76" s="18"/>
      <c r="PDZ76" s="18"/>
      <c r="PEA76" s="18"/>
      <c r="PEB76" s="18"/>
      <c r="PEC76" s="18"/>
      <c r="PED76" s="18"/>
      <c r="PEE76" s="18"/>
      <c r="PEF76" s="18"/>
      <c r="PEG76" s="18"/>
      <c r="PEH76" s="18"/>
      <c r="PEI76" s="18"/>
      <c r="PEJ76" s="18"/>
      <c r="PEK76" s="18"/>
      <c r="PEL76" s="18"/>
      <c r="PEM76" s="18"/>
      <c r="PEN76" s="18"/>
      <c r="PEO76" s="18"/>
      <c r="PEP76" s="18"/>
      <c r="PEQ76" s="18"/>
      <c r="PER76" s="18"/>
      <c r="PES76" s="18"/>
      <c r="PET76" s="18"/>
      <c r="PEU76" s="18"/>
      <c r="PEV76" s="18"/>
      <c r="PEW76" s="18"/>
      <c r="PEX76" s="18"/>
      <c r="PEY76" s="18"/>
      <c r="PEZ76" s="18"/>
      <c r="PFA76" s="18"/>
      <c r="PFB76" s="18"/>
      <c r="PFC76" s="18"/>
      <c r="PFD76" s="18"/>
      <c r="PFE76" s="18"/>
      <c r="PFF76" s="18"/>
      <c r="PFG76" s="18"/>
      <c r="PFH76" s="18"/>
      <c r="PFI76" s="18"/>
      <c r="PFJ76" s="18"/>
      <c r="PFK76" s="18"/>
      <c r="PFL76" s="18"/>
      <c r="PFM76" s="18"/>
      <c r="PFN76" s="18"/>
      <c r="PFO76" s="18"/>
      <c r="PFP76" s="18"/>
      <c r="PFQ76" s="18"/>
      <c r="PFR76" s="18"/>
      <c r="PFS76" s="18"/>
      <c r="PFT76" s="18"/>
      <c r="PFU76" s="18"/>
      <c r="PFV76" s="18"/>
      <c r="PFW76" s="18"/>
      <c r="PFX76" s="18"/>
      <c r="PFY76" s="18"/>
      <c r="PFZ76" s="18"/>
      <c r="PGA76" s="18"/>
      <c r="PGB76" s="18"/>
      <c r="PGC76" s="18"/>
      <c r="PGD76" s="18"/>
      <c r="PGE76" s="18"/>
      <c r="PGF76" s="18"/>
      <c r="PGG76" s="18"/>
      <c r="PGH76" s="18"/>
      <c r="PGI76" s="18"/>
      <c r="PGJ76" s="18"/>
      <c r="PGK76" s="18"/>
      <c r="PGL76" s="18"/>
      <c r="PGM76" s="18"/>
      <c r="PGN76" s="18"/>
      <c r="PGO76" s="18"/>
      <c r="PGP76" s="18"/>
      <c r="PGQ76" s="18"/>
      <c r="PGR76" s="18"/>
      <c r="PGS76" s="18"/>
      <c r="PGT76" s="18"/>
      <c r="PGU76" s="18"/>
      <c r="PGV76" s="18"/>
      <c r="PGW76" s="18"/>
      <c r="PGX76" s="18"/>
      <c r="PGY76" s="18"/>
      <c r="PGZ76" s="18"/>
      <c r="PHA76" s="18"/>
      <c r="PHB76" s="18"/>
      <c r="PHC76" s="18"/>
      <c r="PHD76" s="18"/>
      <c r="PHE76" s="18"/>
      <c r="PHF76" s="18"/>
      <c r="PHG76" s="18"/>
      <c r="PHH76" s="18"/>
      <c r="PHI76" s="18"/>
      <c r="PHJ76" s="18"/>
      <c r="PHK76" s="18"/>
      <c r="PHL76" s="18"/>
      <c r="PHM76" s="18"/>
      <c r="PHN76" s="18"/>
      <c r="PHO76" s="18"/>
      <c r="PHP76" s="18"/>
      <c r="PHQ76" s="18"/>
      <c r="PHR76" s="18"/>
      <c r="PHS76" s="18"/>
      <c r="PHT76" s="18"/>
      <c r="PHU76" s="18"/>
      <c r="PHV76" s="18"/>
      <c r="PHW76" s="18"/>
      <c r="PHX76" s="18"/>
      <c r="PHY76" s="18"/>
      <c r="PHZ76" s="18"/>
      <c r="PIA76" s="18"/>
      <c r="PIB76" s="18"/>
      <c r="PIC76" s="18"/>
      <c r="PID76" s="18"/>
      <c r="PIE76" s="18"/>
      <c r="PIF76" s="18"/>
      <c r="PIG76" s="18"/>
      <c r="PIH76" s="18"/>
      <c r="PII76" s="18"/>
      <c r="PIJ76" s="18"/>
      <c r="PIK76" s="18"/>
      <c r="PIL76" s="18"/>
      <c r="PIM76" s="18"/>
      <c r="PIN76" s="18"/>
      <c r="PIO76" s="18"/>
      <c r="PIP76" s="18"/>
      <c r="PIQ76" s="18"/>
      <c r="PIR76" s="18"/>
      <c r="PIS76" s="18"/>
      <c r="PIT76" s="18"/>
      <c r="PIU76" s="18"/>
      <c r="PIV76" s="18"/>
      <c r="PIW76" s="18"/>
      <c r="PIX76" s="18"/>
      <c r="PIY76" s="18"/>
      <c r="PIZ76" s="18"/>
      <c r="PJA76" s="18"/>
      <c r="PJB76" s="18"/>
      <c r="PJC76" s="18"/>
      <c r="PJD76" s="18"/>
      <c r="PJE76" s="18"/>
      <c r="PJF76" s="18"/>
      <c r="PJG76" s="18"/>
      <c r="PJH76" s="18"/>
      <c r="PJI76" s="18"/>
      <c r="PJJ76" s="18"/>
      <c r="PJK76" s="18"/>
      <c r="PJL76" s="18"/>
      <c r="PJM76" s="18"/>
      <c r="PJN76" s="18"/>
      <c r="PJO76" s="18"/>
      <c r="PJP76" s="18"/>
      <c r="PJQ76" s="18"/>
      <c r="PJR76" s="18"/>
      <c r="PJS76" s="18"/>
      <c r="PJT76" s="18"/>
      <c r="PJU76" s="18"/>
      <c r="PJV76" s="18"/>
      <c r="PJW76" s="18"/>
      <c r="PJX76" s="18"/>
      <c r="PJY76" s="18"/>
      <c r="PJZ76" s="18"/>
      <c r="PKA76" s="18"/>
      <c r="PKB76" s="18"/>
      <c r="PKC76" s="18"/>
      <c r="PKD76" s="18"/>
      <c r="PKE76" s="18"/>
      <c r="PKF76" s="18"/>
      <c r="PKG76" s="18"/>
      <c r="PKH76" s="18"/>
      <c r="PKI76" s="18"/>
      <c r="PKJ76" s="18"/>
      <c r="PKK76" s="18"/>
      <c r="PKL76" s="18"/>
      <c r="PKM76" s="18"/>
      <c r="PKN76" s="18"/>
      <c r="PKO76" s="18"/>
      <c r="PKP76" s="18"/>
      <c r="PKQ76" s="18"/>
      <c r="PKR76" s="18"/>
      <c r="PKS76" s="18"/>
      <c r="PKT76" s="18"/>
      <c r="PKU76" s="18"/>
      <c r="PKV76" s="18"/>
      <c r="PKW76" s="18"/>
      <c r="PKX76" s="18"/>
      <c r="PKY76" s="18"/>
      <c r="PKZ76" s="18"/>
      <c r="PLA76" s="18"/>
      <c r="PLB76" s="18"/>
      <c r="PLC76" s="18"/>
      <c r="PLD76" s="18"/>
      <c r="PLE76" s="18"/>
      <c r="PLF76" s="18"/>
      <c r="PLG76" s="18"/>
      <c r="PLH76" s="18"/>
      <c r="PLI76" s="18"/>
      <c r="PLJ76" s="18"/>
      <c r="PLK76" s="18"/>
      <c r="PLL76" s="18"/>
      <c r="PLM76" s="18"/>
      <c r="PLN76" s="18"/>
      <c r="PLO76" s="18"/>
      <c r="PLP76" s="18"/>
      <c r="PLQ76" s="18"/>
      <c r="PLR76" s="18"/>
      <c r="PLS76" s="18"/>
      <c r="PLT76" s="18"/>
      <c r="PLU76" s="18"/>
      <c r="PLV76" s="18"/>
      <c r="PLW76" s="18"/>
      <c r="PLX76" s="18"/>
      <c r="PLY76" s="18"/>
      <c r="PLZ76" s="18"/>
      <c r="PMA76" s="18"/>
      <c r="PMB76" s="18"/>
      <c r="PMC76" s="18"/>
      <c r="PMD76" s="18"/>
      <c r="PME76" s="18"/>
      <c r="PMF76" s="18"/>
      <c r="PMG76" s="18"/>
      <c r="PMH76" s="18"/>
      <c r="PMI76" s="18"/>
      <c r="PMJ76" s="18"/>
      <c r="PMK76" s="18"/>
      <c r="PML76" s="18"/>
      <c r="PMM76" s="18"/>
      <c r="PMN76" s="18"/>
      <c r="PMO76" s="18"/>
      <c r="PMP76" s="18"/>
      <c r="PMQ76" s="18"/>
      <c r="PMR76" s="18"/>
      <c r="PMS76" s="18"/>
      <c r="PMT76" s="18"/>
      <c r="PMU76" s="18"/>
      <c r="PMV76" s="18"/>
      <c r="PMW76" s="18"/>
      <c r="PMX76" s="18"/>
      <c r="PMY76" s="18"/>
      <c r="PMZ76" s="18"/>
      <c r="PNA76" s="18"/>
      <c r="PNB76" s="18"/>
      <c r="PNC76" s="18"/>
      <c r="PND76" s="18"/>
      <c r="PNE76" s="18"/>
      <c r="PNF76" s="18"/>
      <c r="PNG76" s="18"/>
      <c r="PNH76" s="18"/>
      <c r="PNI76" s="18"/>
      <c r="PNJ76" s="18"/>
      <c r="PNK76" s="18"/>
      <c r="PNL76" s="18"/>
      <c r="PNM76" s="18"/>
      <c r="PNN76" s="18"/>
      <c r="PNO76" s="18"/>
      <c r="PNP76" s="18"/>
      <c r="PNQ76" s="18"/>
      <c r="PNR76" s="18"/>
      <c r="PNS76" s="18"/>
      <c r="PNT76" s="18"/>
      <c r="PNU76" s="18"/>
      <c r="PNV76" s="18"/>
      <c r="PNW76" s="18"/>
      <c r="PNX76" s="18"/>
      <c r="PNY76" s="18"/>
      <c r="PNZ76" s="18"/>
      <c r="POA76" s="18"/>
      <c r="POB76" s="18"/>
      <c r="POC76" s="18"/>
      <c r="POD76" s="18"/>
      <c r="POE76" s="18"/>
      <c r="POF76" s="18"/>
      <c r="POG76" s="18"/>
      <c r="POH76" s="18"/>
      <c r="POI76" s="18"/>
      <c r="POJ76" s="18"/>
      <c r="POK76" s="18"/>
      <c r="POL76" s="18"/>
      <c r="POM76" s="18"/>
      <c r="PON76" s="18"/>
      <c r="POO76" s="18"/>
      <c r="POP76" s="18"/>
      <c r="POQ76" s="18"/>
      <c r="POR76" s="18"/>
      <c r="POS76" s="18"/>
      <c r="POT76" s="18"/>
      <c r="POU76" s="18"/>
      <c r="POV76" s="18"/>
      <c r="POW76" s="18"/>
      <c r="POX76" s="18"/>
      <c r="POY76" s="18"/>
      <c r="POZ76" s="18"/>
      <c r="PPA76" s="18"/>
      <c r="PPB76" s="18"/>
      <c r="PPC76" s="18"/>
      <c r="PPD76" s="18"/>
      <c r="PPE76" s="18"/>
      <c r="PPF76" s="18"/>
      <c r="PPG76" s="18"/>
      <c r="PPH76" s="18"/>
      <c r="PPI76" s="18"/>
      <c r="PPJ76" s="18"/>
      <c r="PPK76" s="18"/>
      <c r="PPL76" s="18"/>
      <c r="PPM76" s="18"/>
      <c r="PPN76" s="18"/>
      <c r="PPO76" s="18"/>
      <c r="PPP76" s="18"/>
      <c r="PPQ76" s="18"/>
      <c r="PPR76" s="18"/>
      <c r="PPS76" s="18"/>
      <c r="PPT76" s="18"/>
      <c r="PPU76" s="18"/>
      <c r="PPV76" s="18"/>
      <c r="PPW76" s="18"/>
      <c r="PPX76" s="18"/>
      <c r="PPY76" s="18"/>
      <c r="PPZ76" s="18"/>
      <c r="PQA76" s="18"/>
      <c r="PQB76" s="18"/>
      <c r="PQC76" s="18"/>
      <c r="PQD76" s="18"/>
      <c r="PQE76" s="18"/>
      <c r="PQF76" s="18"/>
      <c r="PQG76" s="18"/>
      <c r="PQH76" s="18"/>
      <c r="PQI76" s="18"/>
      <c r="PQJ76" s="18"/>
      <c r="PQK76" s="18"/>
      <c r="PQL76" s="18"/>
      <c r="PQM76" s="18"/>
      <c r="PQN76" s="18"/>
      <c r="PQO76" s="18"/>
      <c r="PQP76" s="18"/>
      <c r="PQQ76" s="18"/>
      <c r="PQR76" s="18"/>
      <c r="PQS76" s="18"/>
      <c r="PQT76" s="18"/>
      <c r="PQU76" s="18"/>
      <c r="PQV76" s="18"/>
      <c r="PQW76" s="18"/>
      <c r="PQX76" s="18"/>
      <c r="PQY76" s="18"/>
      <c r="PQZ76" s="18"/>
      <c r="PRA76" s="18"/>
      <c r="PRB76" s="18"/>
      <c r="PRC76" s="18"/>
      <c r="PRD76" s="18"/>
      <c r="PRE76" s="18"/>
      <c r="PRF76" s="18"/>
      <c r="PRG76" s="18"/>
      <c r="PRH76" s="18"/>
      <c r="PRI76" s="18"/>
      <c r="PRJ76" s="18"/>
      <c r="PRK76" s="18"/>
      <c r="PRL76" s="18"/>
      <c r="PRM76" s="18"/>
      <c r="PRN76" s="18"/>
      <c r="PRO76" s="18"/>
      <c r="PRP76" s="18"/>
      <c r="PRQ76" s="18"/>
      <c r="PRR76" s="18"/>
      <c r="PRS76" s="18"/>
      <c r="PRT76" s="18"/>
      <c r="PRU76" s="18"/>
      <c r="PRV76" s="18"/>
      <c r="PRW76" s="18"/>
      <c r="PRX76" s="18"/>
      <c r="PRY76" s="18"/>
      <c r="PRZ76" s="18"/>
      <c r="PSA76" s="18"/>
      <c r="PSB76" s="18"/>
      <c r="PSC76" s="18"/>
      <c r="PSD76" s="18"/>
      <c r="PSE76" s="18"/>
      <c r="PSF76" s="18"/>
      <c r="PSG76" s="18"/>
      <c r="PSH76" s="18"/>
      <c r="PSI76" s="18"/>
      <c r="PSJ76" s="18"/>
      <c r="PSK76" s="18"/>
      <c r="PSL76" s="18"/>
      <c r="PSM76" s="18"/>
      <c r="PSN76" s="18"/>
      <c r="PSO76" s="18"/>
      <c r="PSP76" s="18"/>
      <c r="PSQ76" s="18"/>
      <c r="PSR76" s="18"/>
      <c r="PSS76" s="18"/>
      <c r="PST76" s="18"/>
      <c r="PSU76" s="18"/>
      <c r="PSV76" s="18"/>
      <c r="PSW76" s="18"/>
      <c r="PSX76" s="18"/>
      <c r="PSY76" s="18"/>
      <c r="PSZ76" s="18"/>
      <c r="PTA76" s="18"/>
      <c r="PTB76" s="18"/>
      <c r="PTC76" s="18"/>
      <c r="PTD76" s="18"/>
      <c r="PTE76" s="18"/>
      <c r="PTF76" s="18"/>
      <c r="PTG76" s="18"/>
      <c r="PTH76" s="18"/>
      <c r="PTI76" s="18"/>
      <c r="PTJ76" s="18"/>
      <c r="PTK76" s="18"/>
      <c r="PTL76" s="18"/>
      <c r="PTM76" s="18"/>
      <c r="PTN76" s="18"/>
      <c r="PTO76" s="18"/>
      <c r="PTP76" s="18"/>
      <c r="PTQ76" s="18"/>
      <c r="PTR76" s="18"/>
      <c r="PTS76" s="18"/>
      <c r="PTT76" s="18"/>
      <c r="PTU76" s="18"/>
      <c r="PTV76" s="18"/>
      <c r="PTW76" s="18"/>
      <c r="PTX76" s="18"/>
      <c r="PTY76" s="18"/>
      <c r="PTZ76" s="18"/>
      <c r="PUA76" s="18"/>
      <c r="PUB76" s="18"/>
      <c r="PUC76" s="18"/>
      <c r="PUD76" s="18"/>
      <c r="PUE76" s="18"/>
      <c r="PUF76" s="18"/>
      <c r="PUG76" s="18"/>
      <c r="PUH76" s="18"/>
      <c r="PUI76" s="18"/>
      <c r="PUJ76" s="18"/>
      <c r="PUK76" s="18"/>
      <c r="PUL76" s="18"/>
      <c r="PUM76" s="18"/>
      <c r="PUN76" s="18"/>
      <c r="PUO76" s="18"/>
      <c r="PUP76" s="18"/>
      <c r="PUQ76" s="18"/>
      <c r="PUR76" s="18"/>
      <c r="PUS76" s="18"/>
      <c r="PUT76" s="18"/>
      <c r="PUU76" s="18"/>
      <c r="PUV76" s="18"/>
      <c r="PUW76" s="18"/>
      <c r="PUX76" s="18"/>
      <c r="PUY76" s="18"/>
      <c r="PUZ76" s="18"/>
      <c r="PVA76" s="18"/>
      <c r="PVB76" s="18"/>
      <c r="PVC76" s="18"/>
      <c r="PVD76" s="18"/>
      <c r="PVE76" s="18"/>
      <c r="PVF76" s="18"/>
      <c r="PVG76" s="18"/>
      <c r="PVH76" s="18"/>
      <c r="PVI76" s="18"/>
      <c r="PVJ76" s="18"/>
      <c r="PVK76" s="18"/>
      <c r="PVL76" s="18"/>
      <c r="PVM76" s="18"/>
      <c r="PVN76" s="18"/>
      <c r="PVO76" s="18"/>
      <c r="PVP76" s="18"/>
      <c r="PVQ76" s="18"/>
      <c r="PVR76" s="18"/>
      <c r="PVS76" s="18"/>
      <c r="PVT76" s="18"/>
      <c r="PVU76" s="18"/>
      <c r="PVV76" s="18"/>
      <c r="PVW76" s="18"/>
      <c r="PVX76" s="18"/>
      <c r="PVY76" s="18"/>
      <c r="PVZ76" s="18"/>
      <c r="PWA76" s="18"/>
      <c r="PWB76" s="18"/>
      <c r="PWC76" s="18"/>
      <c r="PWD76" s="18"/>
      <c r="PWE76" s="18"/>
      <c r="PWF76" s="18"/>
      <c r="PWG76" s="18"/>
      <c r="PWH76" s="18"/>
      <c r="PWI76" s="18"/>
      <c r="PWJ76" s="18"/>
      <c r="PWK76" s="18"/>
      <c r="PWL76" s="18"/>
      <c r="PWM76" s="18"/>
      <c r="PWN76" s="18"/>
      <c r="PWO76" s="18"/>
      <c r="PWP76" s="18"/>
      <c r="PWQ76" s="18"/>
      <c r="PWR76" s="18"/>
      <c r="PWS76" s="18"/>
      <c r="PWT76" s="18"/>
      <c r="PWU76" s="18"/>
      <c r="PWV76" s="18"/>
      <c r="PWW76" s="18"/>
      <c r="PWX76" s="18"/>
      <c r="PWY76" s="18"/>
      <c r="PWZ76" s="18"/>
      <c r="PXA76" s="18"/>
      <c r="PXB76" s="18"/>
      <c r="PXC76" s="18"/>
      <c r="PXD76" s="18"/>
      <c r="PXE76" s="18"/>
      <c r="PXF76" s="18"/>
      <c r="PXG76" s="18"/>
      <c r="PXH76" s="18"/>
      <c r="PXI76" s="18"/>
      <c r="PXJ76" s="18"/>
      <c r="PXK76" s="18"/>
      <c r="PXL76" s="18"/>
      <c r="PXM76" s="18"/>
      <c r="PXN76" s="18"/>
      <c r="PXO76" s="18"/>
      <c r="PXP76" s="18"/>
      <c r="PXQ76" s="18"/>
      <c r="PXR76" s="18"/>
      <c r="PXS76" s="18"/>
      <c r="PXT76" s="18"/>
      <c r="PXU76" s="18"/>
      <c r="PXV76" s="18"/>
      <c r="PXW76" s="18"/>
      <c r="PXX76" s="18"/>
      <c r="PXY76" s="18"/>
      <c r="PXZ76" s="18"/>
      <c r="PYA76" s="18"/>
      <c r="PYB76" s="18"/>
      <c r="PYC76" s="18"/>
      <c r="PYD76" s="18"/>
      <c r="PYE76" s="18"/>
      <c r="PYF76" s="18"/>
      <c r="PYG76" s="18"/>
      <c r="PYH76" s="18"/>
      <c r="PYI76" s="18"/>
      <c r="PYJ76" s="18"/>
      <c r="PYK76" s="18"/>
      <c r="PYL76" s="18"/>
      <c r="PYM76" s="18"/>
      <c r="PYN76" s="18"/>
      <c r="PYO76" s="18"/>
      <c r="PYP76" s="18"/>
      <c r="PYQ76" s="18"/>
      <c r="PYR76" s="18"/>
      <c r="PYS76" s="18"/>
      <c r="PYT76" s="18"/>
      <c r="PYU76" s="18"/>
      <c r="PYV76" s="18"/>
      <c r="PYW76" s="18"/>
      <c r="PYX76" s="18"/>
      <c r="PYY76" s="18"/>
      <c r="PYZ76" s="18"/>
      <c r="PZA76" s="18"/>
      <c r="PZB76" s="18"/>
      <c r="PZC76" s="18"/>
      <c r="PZD76" s="18"/>
      <c r="PZE76" s="18"/>
      <c r="PZF76" s="18"/>
      <c r="PZG76" s="18"/>
      <c r="PZH76" s="18"/>
      <c r="PZI76" s="18"/>
      <c r="PZJ76" s="18"/>
      <c r="PZK76" s="18"/>
      <c r="PZL76" s="18"/>
      <c r="PZM76" s="18"/>
      <c r="PZN76" s="18"/>
      <c r="PZO76" s="18"/>
      <c r="PZP76" s="18"/>
      <c r="PZQ76" s="18"/>
      <c r="PZR76" s="18"/>
      <c r="PZS76" s="18"/>
      <c r="PZT76" s="18"/>
      <c r="PZU76" s="18"/>
      <c r="PZV76" s="18"/>
      <c r="PZW76" s="18"/>
      <c r="PZX76" s="18"/>
      <c r="PZY76" s="18"/>
      <c r="PZZ76" s="18"/>
      <c r="QAA76" s="18"/>
      <c r="QAB76" s="18"/>
      <c r="QAC76" s="18"/>
      <c r="QAD76" s="18"/>
      <c r="QAE76" s="18"/>
      <c r="QAF76" s="18"/>
      <c r="QAG76" s="18"/>
      <c r="QAH76" s="18"/>
      <c r="QAI76" s="18"/>
      <c r="QAJ76" s="18"/>
      <c r="QAK76" s="18"/>
      <c r="QAL76" s="18"/>
      <c r="QAM76" s="18"/>
      <c r="QAN76" s="18"/>
      <c r="QAO76" s="18"/>
      <c r="QAP76" s="18"/>
      <c r="QAQ76" s="18"/>
      <c r="QAR76" s="18"/>
      <c r="QAS76" s="18"/>
      <c r="QAT76" s="18"/>
      <c r="QAU76" s="18"/>
      <c r="QAV76" s="18"/>
      <c r="QAW76" s="18"/>
      <c r="QAX76" s="18"/>
      <c r="QAY76" s="18"/>
      <c r="QAZ76" s="18"/>
      <c r="QBA76" s="18"/>
      <c r="QBB76" s="18"/>
      <c r="QBC76" s="18"/>
      <c r="QBD76" s="18"/>
      <c r="QBE76" s="18"/>
      <c r="QBF76" s="18"/>
      <c r="QBG76" s="18"/>
      <c r="QBH76" s="18"/>
      <c r="QBI76" s="18"/>
      <c r="QBJ76" s="18"/>
      <c r="QBK76" s="18"/>
      <c r="QBL76" s="18"/>
      <c r="QBM76" s="18"/>
      <c r="QBN76" s="18"/>
      <c r="QBO76" s="18"/>
      <c r="QBP76" s="18"/>
      <c r="QBQ76" s="18"/>
      <c r="QBR76" s="18"/>
      <c r="QBS76" s="18"/>
      <c r="QBT76" s="18"/>
      <c r="QBU76" s="18"/>
      <c r="QBV76" s="18"/>
      <c r="QBW76" s="18"/>
      <c r="QBX76" s="18"/>
      <c r="QBY76" s="18"/>
      <c r="QBZ76" s="18"/>
      <c r="QCA76" s="18"/>
      <c r="QCB76" s="18"/>
      <c r="QCC76" s="18"/>
      <c r="QCD76" s="18"/>
      <c r="QCE76" s="18"/>
      <c r="QCF76" s="18"/>
      <c r="QCG76" s="18"/>
      <c r="QCH76" s="18"/>
      <c r="QCI76" s="18"/>
      <c r="QCJ76" s="18"/>
      <c r="QCK76" s="18"/>
      <c r="QCL76" s="18"/>
      <c r="QCM76" s="18"/>
      <c r="QCN76" s="18"/>
      <c r="QCO76" s="18"/>
      <c r="QCP76" s="18"/>
      <c r="QCQ76" s="18"/>
      <c r="QCR76" s="18"/>
      <c r="QCS76" s="18"/>
      <c r="QCT76" s="18"/>
      <c r="QCU76" s="18"/>
      <c r="QCV76" s="18"/>
      <c r="QCW76" s="18"/>
      <c r="QCX76" s="18"/>
      <c r="QCY76" s="18"/>
      <c r="QCZ76" s="18"/>
      <c r="QDA76" s="18"/>
      <c r="QDB76" s="18"/>
      <c r="QDC76" s="18"/>
      <c r="QDD76" s="18"/>
      <c r="QDE76" s="18"/>
      <c r="QDF76" s="18"/>
      <c r="QDG76" s="18"/>
      <c r="QDH76" s="18"/>
      <c r="QDI76" s="18"/>
      <c r="QDJ76" s="18"/>
      <c r="QDK76" s="18"/>
      <c r="QDL76" s="18"/>
      <c r="QDM76" s="18"/>
      <c r="QDN76" s="18"/>
      <c r="QDO76" s="18"/>
      <c r="QDP76" s="18"/>
      <c r="QDQ76" s="18"/>
      <c r="QDR76" s="18"/>
      <c r="QDS76" s="18"/>
      <c r="QDT76" s="18"/>
      <c r="QDU76" s="18"/>
      <c r="QDV76" s="18"/>
      <c r="QDW76" s="18"/>
      <c r="QDX76" s="18"/>
      <c r="QDY76" s="18"/>
      <c r="QDZ76" s="18"/>
      <c r="QEA76" s="18"/>
      <c r="QEB76" s="18"/>
      <c r="QEC76" s="18"/>
      <c r="QED76" s="18"/>
      <c r="QEE76" s="18"/>
      <c r="QEF76" s="18"/>
      <c r="QEG76" s="18"/>
      <c r="QEH76" s="18"/>
      <c r="QEI76" s="18"/>
      <c r="QEJ76" s="18"/>
      <c r="QEK76" s="18"/>
      <c r="QEL76" s="18"/>
      <c r="QEM76" s="18"/>
      <c r="QEN76" s="18"/>
      <c r="QEO76" s="18"/>
      <c r="QEP76" s="18"/>
      <c r="QEQ76" s="18"/>
      <c r="QER76" s="18"/>
      <c r="QES76" s="18"/>
      <c r="QET76" s="18"/>
      <c r="QEU76" s="18"/>
      <c r="QEV76" s="18"/>
      <c r="QEW76" s="18"/>
      <c r="QEX76" s="18"/>
      <c r="QEY76" s="18"/>
      <c r="QEZ76" s="18"/>
      <c r="QFA76" s="18"/>
      <c r="QFB76" s="18"/>
      <c r="QFC76" s="18"/>
      <c r="QFD76" s="18"/>
      <c r="QFE76" s="18"/>
      <c r="QFF76" s="18"/>
      <c r="QFG76" s="18"/>
      <c r="QFH76" s="18"/>
      <c r="QFI76" s="18"/>
      <c r="QFJ76" s="18"/>
      <c r="QFK76" s="18"/>
      <c r="QFL76" s="18"/>
      <c r="QFM76" s="18"/>
      <c r="QFN76" s="18"/>
      <c r="QFO76" s="18"/>
      <c r="QFP76" s="18"/>
      <c r="QFQ76" s="18"/>
      <c r="QFR76" s="18"/>
      <c r="QFS76" s="18"/>
      <c r="QFT76" s="18"/>
      <c r="QFU76" s="18"/>
      <c r="QFV76" s="18"/>
      <c r="QFW76" s="18"/>
      <c r="QFX76" s="18"/>
      <c r="QFY76" s="18"/>
      <c r="QFZ76" s="18"/>
      <c r="QGA76" s="18"/>
      <c r="QGB76" s="18"/>
      <c r="QGC76" s="18"/>
      <c r="QGD76" s="18"/>
      <c r="QGE76" s="18"/>
      <c r="QGF76" s="18"/>
      <c r="QGG76" s="18"/>
      <c r="QGH76" s="18"/>
      <c r="QGI76" s="18"/>
      <c r="QGJ76" s="18"/>
      <c r="QGK76" s="18"/>
      <c r="QGL76" s="18"/>
      <c r="QGM76" s="18"/>
      <c r="QGN76" s="18"/>
      <c r="QGO76" s="18"/>
      <c r="QGP76" s="18"/>
      <c r="QGQ76" s="18"/>
      <c r="QGR76" s="18"/>
      <c r="QGS76" s="18"/>
      <c r="QGT76" s="18"/>
      <c r="QGU76" s="18"/>
      <c r="QGV76" s="18"/>
      <c r="QGW76" s="18"/>
      <c r="QGX76" s="18"/>
      <c r="QGY76" s="18"/>
      <c r="QGZ76" s="18"/>
      <c r="QHA76" s="18"/>
      <c r="QHB76" s="18"/>
      <c r="QHC76" s="18"/>
      <c r="QHD76" s="18"/>
      <c r="QHE76" s="18"/>
      <c r="QHF76" s="18"/>
      <c r="QHG76" s="18"/>
      <c r="QHH76" s="18"/>
      <c r="QHI76" s="18"/>
      <c r="QHJ76" s="18"/>
      <c r="QHK76" s="18"/>
      <c r="QHL76" s="18"/>
      <c r="QHM76" s="18"/>
      <c r="QHN76" s="18"/>
      <c r="QHO76" s="18"/>
      <c r="QHP76" s="18"/>
      <c r="QHQ76" s="18"/>
      <c r="QHR76" s="18"/>
      <c r="QHS76" s="18"/>
      <c r="QHT76" s="18"/>
      <c r="QHU76" s="18"/>
      <c r="QHV76" s="18"/>
      <c r="QHW76" s="18"/>
      <c r="QHX76" s="18"/>
      <c r="QHY76" s="18"/>
      <c r="QHZ76" s="18"/>
      <c r="QIA76" s="18"/>
      <c r="QIB76" s="18"/>
      <c r="QIC76" s="18"/>
      <c r="QID76" s="18"/>
      <c r="QIE76" s="18"/>
      <c r="QIF76" s="18"/>
      <c r="QIG76" s="18"/>
      <c r="QIH76" s="18"/>
      <c r="QII76" s="18"/>
      <c r="QIJ76" s="18"/>
      <c r="QIK76" s="18"/>
      <c r="QIL76" s="18"/>
      <c r="QIM76" s="18"/>
      <c r="QIN76" s="18"/>
      <c r="QIO76" s="18"/>
      <c r="QIP76" s="18"/>
      <c r="QIQ76" s="18"/>
      <c r="QIR76" s="18"/>
      <c r="QIS76" s="18"/>
      <c r="QIT76" s="18"/>
      <c r="QIU76" s="18"/>
      <c r="QIV76" s="18"/>
      <c r="QIW76" s="18"/>
      <c r="QIX76" s="18"/>
      <c r="QIY76" s="18"/>
      <c r="QIZ76" s="18"/>
      <c r="QJA76" s="18"/>
      <c r="QJB76" s="18"/>
      <c r="QJC76" s="18"/>
      <c r="QJD76" s="18"/>
      <c r="QJE76" s="18"/>
      <c r="QJF76" s="18"/>
      <c r="QJG76" s="18"/>
      <c r="QJH76" s="18"/>
      <c r="QJI76" s="18"/>
      <c r="QJJ76" s="18"/>
      <c r="QJK76" s="18"/>
      <c r="QJL76" s="18"/>
      <c r="QJM76" s="18"/>
      <c r="QJN76" s="18"/>
      <c r="QJO76" s="18"/>
      <c r="QJP76" s="18"/>
      <c r="QJQ76" s="18"/>
      <c r="QJR76" s="18"/>
      <c r="QJS76" s="18"/>
      <c r="QJT76" s="18"/>
      <c r="QJU76" s="18"/>
      <c r="QJV76" s="18"/>
      <c r="QJW76" s="18"/>
      <c r="QJX76" s="18"/>
      <c r="QJY76" s="18"/>
      <c r="QJZ76" s="18"/>
      <c r="QKA76" s="18"/>
      <c r="QKB76" s="18"/>
      <c r="QKC76" s="18"/>
      <c r="QKD76" s="18"/>
      <c r="QKE76" s="18"/>
      <c r="QKF76" s="18"/>
      <c r="QKG76" s="18"/>
      <c r="QKH76" s="18"/>
      <c r="QKI76" s="18"/>
      <c r="QKJ76" s="18"/>
      <c r="QKK76" s="18"/>
      <c r="QKL76" s="18"/>
      <c r="QKM76" s="18"/>
      <c r="QKN76" s="18"/>
      <c r="QKO76" s="18"/>
      <c r="QKP76" s="18"/>
      <c r="QKQ76" s="18"/>
      <c r="QKR76" s="18"/>
      <c r="QKS76" s="18"/>
      <c r="QKT76" s="18"/>
      <c r="QKU76" s="18"/>
      <c r="QKV76" s="18"/>
      <c r="QKW76" s="18"/>
      <c r="QKX76" s="18"/>
      <c r="QKY76" s="18"/>
      <c r="QKZ76" s="18"/>
      <c r="QLA76" s="18"/>
      <c r="QLB76" s="18"/>
      <c r="QLC76" s="18"/>
      <c r="QLD76" s="18"/>
      <c r="QLE76" s="18"/>
      <c r="QLF76" s="18"/>
      <c r="QLG76" s="18"/>
      <c r="QLH76" s="18"/>
      <c r="QLI76" s="18"/>
      <c r="QLJ76" s="18"/>
      <c r="QLK76" s="18"/>
      <c r="QLL76" s="18"/>
      <c r="QLM76" s="18"/>
      <c r="QLN76" s="18"/>
      <c r="QLO76" s="18"/>
      <c r="QLP76" s="18"/>
      <c r="QLQ76" s="18"/>
      <c r="QLR76" s="18"/>
      <c r="QLS76" s="18"/>
      <c r="QLT76" s="18"/>
      <c r="QLU76" s="18"/>
      <c r="QLV76" s="18"/>
      <c r="QLW76" s="18"/>
      <c r="QLX76" s="18"/>
      <c r="QLY76" s="18"/>
      <c r="QLZ76" s="18"/>
      <c r="QMA76" s="18"/>
      <c r="QMB76" s="18"/>
      <c r="QMC76" s="18"/>
      <c r="QMD76" s="18"/>
      <c r="QME76" s="18"/>
      <c r="QMF76" s="18"/>
      <c r="QMG76" s="18"/>
      <c r="QMH76" s="18"/>
      <c r="QMI76" s="18"/>
      <c r="QMJ76" s="18"/>
      <c r="QMK76" s="18"/>
      <c r="QML76" s="18"/>
      <c r="QMM76" s="18"/>
      <c r="QMN76" s="18"/>
      <c r="QMO76" s="18"/>
      <c r="QMP76" s="18"/>
      <c r="QMQ76" s="18"/>
      <c r="QMR76" s="18"/>
      <c r="QMS76" s="18"/>
      <c r="QMT76" s="18"/>
      <c r="QMU76" s="18"/>
      <c r="QMV76" s="18"/>
      <c r="QMW76" s="18"/>
      <c r="QMX76" s="18"/>
      <c r="QMY76" s="18"/>
      <c r="QMZ76" s="18"/>
      <c r="QNA76" s="18"/>
      <c r="QNB76" s="18"/>
      <c r="QNC76" s="18"/>
      <c r="QND76" s="18"/>
      <c r="QNE76" s="18"/>
      <c r="QNF76" s="18"/>
      <c r="QNG76" s="18"/>
      <c r="QNH76" s="18"/>
      <c r="QNI76" s="18"/>
      <c r="QNJ76" s="18"/>
      <c r="QNK76" s="18"/>
      <c r="QNL76" s="18"/>
      <c r="QNM76" s="18"/>
      <c r="QNN76" s="18"/>
      <c r="QNO76" s="18"/>
      <c r="QNP76" s="18"/>
      <c r="QNQ76" s="18"/>
      <c r="QNR76" s="18"/>
      <c r="QNS76" s="18"/>
      <c r="QNT76" s="18"/>
      <c r="QNU76" s="18"/>
      <c r="QNV76" s="18"/>
      <c r="QNW76" s="18"/>
      <c r="QNX76" s="18"/>
      <c r="QNY76" s="18"/>
      <c r="QNZ76" s="18"/>
      <c r="QOA76" s="18"/>
      <c r="QOB76" s="18"/>
      <c r="QOC76" s="18"/>
      <c r="QOD76" s="18"/>
      <c r="QOE76" s="18"/>
      <c r="QOF76" s="18"/>
      <c r="QOG76" s="18"/>
      <c r="QOH76" s="18"/>
      <c r="QOI76" s="18"/>
      <c r="QOJ76" s="18"/>
      <c r="QOK76" s="18"/>
      <c r="QOL76" s="18"/>
      <c r="QOM76" s="18"/>
      <c r="QON76" s="18"/>
      <c r="QOO76" s="18"/>
      <c r="QOP76" s="18"/>
      <c r="QOQ76" s="18"/>
      <c r="QOR76" s="18"/>
      <c r="QOS76" s="18"/>
      <c r="QOT76" s="18"/>
      <c r="QOU76" s="18"/>
      <c r="QOV76" s="18"/>
      <c r="QOW76" s="18"/>
      <c r="QOX76" s="18"/>
      <c r="QOY76" s="18"/>
      <c r="QOZ76" s="18"/>
      <c r="QPA76" s="18"/>
      <c r="QPB76" s="18"/>
      <c r="QPC76" s="18"/>
      <c r="QPD76" s="18"/>
      <c r="QPE76" s="18"/>
      <c r="QPF76" s="18"/>
      <c r="QPG76" s="18"/>
      <c r="QPH76" s="18"/>
      <c r="QPI76" s="18"/>
      <c r="QPJ76" s="18"/>
      <c r="QPK76" s="18"/>
      <c r="QPL76" s="18"/>
      <c r="QPM76" s="18"/>
      <c r="QPN76" s="18"/>
      <c r="QPO76" s="18"/>
      <c r="QPP76" s="18"/>
      <c r="QPQ76" s="18"/>
      <c r="QPR76" s="18"/>
      <c r="QPS76" s="18"/>
      <c r="QPT76" s="18"/>
      <c r="QPU76" s="18"/>
      <c r="QPV76" s="18"/>
      <c r="QPW76" s="18"/>
      <c r="QPX76" s="18"/>
      <c r="QPY76" s="18"/>
      <c r="QPZ76" s="18"/>
      <c r="QQA76" s="18"/>
      <c r="QQB76" s="18"/>
      <c r="QQC76" s="18"/>
      <c r="QQD76" s="18"/>
      <c r="QQE76" s="18"/>
      <c r="QQF76" s="18"/>
      <c r="QQG76" s="18"/>
      <c r="QQH76" s="18"/>
      <c r="QQI76" s="18"/>
      <c r="QQJ76" s="18"/>
      <c r="QQK76" s="18"/>
      <c r="QQL76" s="18"/>
      <c r="QQM76" s="18"/>
      <c r="QQN76" s="18"/>
      <c r="QQO76" s="18"/>
      <c r="QQP76" s="18"/>
      <c r="QQQ76" s="18"/>
      <c r="QQR76" s="18"/>
      <c r="QQS76" s="18"/>
      <c r="QQT76" s="18"/>
      <c r="QQU76" s="18"/>
      <c r="QQV76" s="18"/>
      <c r="QQW76" s="18"/>
      <c r="QQX76" s="18"/>
      <c r="QQY76" s="18"/>
      <c r="QQZ76" s="18"/>
      <c r="QRA76" s="18"/>
      <c r="QRB76" s="18"/>
      <c r="QRC76" s="18"/>
      <c r="QRD76" s="18"/>
      <c r="QRE76" s="18"/>
      <c r="QRF76" s="18"/>
      <c r="QRG76" s="18"/>
      <c r="QRH76" s="18"/>
      <c r="QRI76" s="18"/>
      <c r="QRJ76" s="18"/>
      <c r="QRK76" s="18"/>
      <c r="QRL76" s="18"/>
      <c r="QRM76" s="18"/>
      <c r="QRN76" s="18"/>
      <c r="QRO76" s="18"/>
      <c r="QRP76" s="18"/>
      <c r="QRQ76" s="18"/>
      <c r="QRR76" s="18"/>
      <c r="QRS76" s="18"/>
      <c r="QRT76" s="18"/>
      <c r="QRU76" s="18"/>
      <c r="QRV76" s="18"/>
      <c r="QRW76" s="18"/>
      <c r="QRX76" s="18"/>
      <c r="QRY76" s="18"/>
      <c r="QRZ76" s="18"/>
      <c r="QSA76" s="18"/>
      <c r="QSB76" s="18"/>
      <c r="QSC76" s="18"/>
      <c r="QSD76" s="18"/>
      <c r="QSE76" s="18"/>
      <c r="QSF76" s="18"/>
      <c r="QSG76" s="18"/>
      <c r="QSH76" s="18"/>
      <c r="QSI76" s="18"/>
      <c r="QSJ76" s="18"/>
      <c r="QSK76" s="18"/>
      <c r="QSL76" s="18"/>
      <c r="QSM76" s="18"/>
      <c r="QSN76" s="18"/>
      <c r="QSO76" s="18"/>
      <c r="QSP76" s="18"/>
      <c r="QSQ76" s="18"/>
      <c r="QSR76" s="18"/>
      <c r="QSS76" s="18"/>
      <c r="QST76" s="18"/>
      <c r="QSU76" s="18"/>
      <c r="QSV76" s="18"/>
      <c r="QSW76" s="18"/>
      <c r="QSX76" s="18"/>
      <c r="QSY76" s="18"/>
      <c r="QSZ76" s="18"/>
      <c r="QTA76" s="18"/>
      <c r="QTB76" s="18"/>
      <c r="QTC76" s="18"/>
      <c r="QTD76" s="18"/>
      <c r="QTE76" s="18"/>
      <c r="QTF76" s="18"/>
      <c r="QTG76" s="18"/>
      <c r="QTH76" s="18"/>
      <c r="QTI76" s="18"/>
      <c r="QTJ76" s="18"/>
      <c r="QTK76" s="18"/>
      <c r="QTL76" s="18"/>
      <c r="QTM76" s="18"/>
      <c r="QTN76" s="18"/>
      <c r="QTO76" s="18"/>
      <c r="QTP76" s="18"/>
      <c r="QTQ76" s="18"/>
      <c r="QTR76" s="18"/>
      <c r="QTS76" s="18"/>
      <c r="QTT76" s="18"/>
      <c r="QTU76" s="18"/>
      <c r="QTV76" s="18"/>
      <c r="QTW76" s="18"/>
      <c r="QTX76" s="18"/>
      <c r="QTY76" s="18"/>
      <c r="QTZ76" s="18"/>
      <c r="QUA76" s="18"/>
      <c r="QUB76" s="18"/>
      <c r="QUC76" s="18"/>
      <c r="QUD76" s="18"/>
      <c r="QUE76" s="18"/>
      <c r="QUF76" s="18"/>
      <c r="QUG76" s="18"/>
      <c r="QUH76" s="18"/>
      <c r="QUI76" s="18"/>
      <c r="QUJ76" s="18"/>
      <c r="QUK76" s="18"/>
      <c r="QUL76" s="18"/>
      <c r="QUM76" s="18"/>
      <c r="QUN76" s="18"/>
      <c r="QUO76" s="18"/>
      <c r="QUP76" s="18"/>
      <c r="QUQ76" s="18"/>
      <c r="QUR76" s="18"/>
      <c r="QUS76" s="18"/>
      <c r="QUT76" s="18"/>
      <c r="QUU76" s="18"/>
      <c r="QUV76" s="18"/>
      <c r="QUW76" s="18"/>
      <c r="QUX76" s="18"/>
      <c r="QUY76" s="18"/>
      <c r="QUZ76" s="18"/>
      <c r="QVA76" s="18"/>
      <c r="QVB76" s="18"/>
      <c r="QVC76" s="18"/>
      <c r="QVD76" s="18"/>
      <c r="QVE76" s="18"/>
      <c r="QVF76" s="18"/>
      <c r="QVG76" s="18"/>
      <c r="QVH76" s="18"/>
      <c r="QVI76" s="18"/>
      <c r="QVJ76" s="18"/>
      <c r="QVK76" s="18"/>
      <c r="QVL76" s="18"/>
      <c r="QVM76" s="18"/>
      <c r="QVN76" s="18"/>
      <c r="QVO76" s="18"/>
      <c r="QVP76" s="18"/>
      <c r="QVQ76" s="18"/>
      <c r="QVR76" s="18"/>
      <c r="QVS76" s="18"/>
      <c r="QVT76" s="18"/>
      <c r="QVU76" s="18"/>
      <c r="QVV76" s="18"/>
      <c r="QVW76" s="18"/>
      <c r="QVX76" s="18"/>
      <c r="QVY76" s="18"/>
      <c r="QVZ76" s="18"/>
      <c r="QWA76" s="18"/>
      <c r="QWB76" s="18"/>
      <c r="QWC76" s="18"/>
      <c r="QWD76" s="18"/>
      <c r="QWE76" s="18"/>
      <c r="QWF76" s="18"/>
      <c r="QWG76" s="18"/>
      <c r="QWH76" s="18"/>
      <c r="QWI76" s="18"/>
      <c r="QWJ76" s="18"/>
      <c r="QWK76" s="18"/>
      <c r="QWL76" s="18"/>
      <c r="QWM76" s="18"/>
      <c r="QWN76" s="18"/>
      <c r="QWO76" s="18"/>
      <c r="QWP76" s="18"/>
      <c r="QWQ76" s="18"/>
      <c r="QWR76" s="18"/>
      <c r="QWS76" s="18"/>
      <c r="QWT76" s="18"/>
      <c r="QWU76" s="18"/>
      <c r="QWV76" s="18"/>
      <c r="QWW76" s="18"/>
      <c r="QWX76" s="18"/>
      <c r="QWY76" s="18"/>
      <c r="QWZ76" s="18"/>
      <c r="QXA76" s="18"/>
      <c r="QXB76" s="18"/>
      <c r="QXC76" s="18"/>
      <c r="QXD76" s="18"/>
      <c r="QXE76" s="18"/>
      <c r="QXF76" s="18"/>
      <c r="QXG76" s="18"/>
      <c r="QXH76" s="18"/>
      <c r="QXI76" s="18"/>
      <c r="QXJ76" s="18"/>
      <c r="QXK76" s="18"/>
      <c r="QXL76" s="18"/>
      <c r="QXM76" s="18"/>
      <c r="QXN76" s="18"/>
      <c r="QXO76" s="18"/>
      <c r="QXP76" s="18"/>
      <c r="QXQ76" s="18"/>
      <c r="QXR76" s="18"/>
      <c r="QXS76" s="18"/>
      <c r="QXT76" s="18"/>
      <c r="QXU76" s="18"/>
      <c r="QXV76" s="18"/>
      <c r="QXW76" s="18"/>
      <c r="QXX76" s="18"/>
      <c r="QXY76" s="18"/>
      <c r="QXZ76" s="18"/>
      <c r="QYA76" s="18"/>
      <c r="QYB76" s="18"/>
      <c r="QYC76" s="18"/>
      <c r="QYD76" s="18"/>
      <c r="QYE76" s="18"/>
      <c r="QYF76" s="18"/>
      <c r="QYG76" s="18"/>
      <c r="QYH76" s="18"/>
      <c r="QYI76" s="18"/>
      <c r="QYJ76" s="18"/>
      <c r="QYK76" s="18"/>
      <c r="QYL76" s="18"/>
      <c r="QYM76" s="18"/>
      <c r="QYN76" s="18"/>
      <c r="QYO76" s="18"/>
      <c r="QYP76" s="18"/>
      <c r="QYQ76" s="18"/>
      <c r="QYR76" s="18"/>
      <c r="QYS76" s="18"/>
      <c r="QYT76" s="18"/>
      <c r="QYU76" s="18"/>
      <c r="QYV76" s="18"/>
      <c r="QYW76" s="18"/>
      <c r="QYX76" s="18"/>
      <c r="QYY76" s="18"/>
      <c r="QYZ76" s="18"/>
      <c r="QZA76" s="18"/>
      <c r="QZB76" s="18"/>
      <c r="QZC76" s="18"/>
      <c r="QZD76" s="18"/>
      <c r="QZE76" s="18"/>
      <c r="QZF76" s="18"/>
      <c r="QZG76" s="18"/>
      <c r="QZH76" s="18"/>
      <c r="QZI76" s="18"/>
      <c r="QZJ76" s="18"/>
      <c r="QZK76" s="18"/>
      <c r="QZL76" s="18"/>
      <c r="QZM76" s="18"/>
      <c r="QZN76" s="18"/>
      <c r="QZO76" s="18"/>
      <c r="QZP76" s="18"/>
      <c r="QZQ76" s="18"/>
      <c r="QZR76" s="18"/>
      <c r="QZS76" s="18"/>
      <c r="QZT76" s="18"/>
      <c r="QZU76" s="18"/>
      <c r="QZV76" s="18"/>
      <c r="QZW76" s="18"/>
      <c r="QZX76" s="18"/>
      <c r="QZY76" s="18"/>
      <c r="QZZ76" s="18"/>
      <c r="RAA76" s="18"/>
      <c r="RAB76" s="18"/>
      <c r="RAC76" s="18"/>
      <c r="RAD76" s="18"/>
      <c r="RAE76" s="18"/>
      <c r="RAF76" s="18"/>
      <c r="RAG76" s="18"/>
      <c r="RAH76" s="18"/>
      <c r="RAI76" s="18"/>
      <c r="RAJ76" s="18"/>
      <c r="RAK76" s="18"/>
      <c r="RAL76" s="18"/>
      <c r="RAM76" s="18"/>
      <c r="RAN76" s="18"/>
      <c r="RAO76" s="18"/>
      <c r="RAP76" s="18"/>
      <c r="RAQ76" s="18"/>
      <c r="RAR76" s="18"/>
      <c r="RAS76" s="18"/>
      <c r="RAT76" s="18"/>
      <c r="RAU76" s="18"/>
      <c r="RAV76" s="18"/>
      <c r="RAW76" s="18"/>
      <c r="RAX76" s="18"/>
      <c r="RAY76" s="18"/>
      <c r="RAZ76" s="18"/>
      <c r="RBA76" s="18"/>
      <c r="RBB76" s="18"/>
      <c r="RBC76" s="18"/>
      <c r="RBD76" s="18"/>
      <c r="RBE76" s="18"/>
      <c r="RBF76" s="18"/>
      <c r="RBG76" s="18"/>
      <c r="RBH76" s="18"/>
      <c r="RBI76" s="18"/>
      <c r="RBJ76" s="18"/>
      <c r="RBK76" s="18"/>
      <c r="RBL76" s="18"/>
      <c r="RBM76" s="18"/>
      <c r="RBN76" s="18"/>
      <c r="RBO76" s="18"/>
      <c r="RBP76" s="18"/>
      <c r="RBQ76" s="18"/>
      <c r="RBR76" s="18"/>
      <c r="RBS76" s="18"/>
      <c r="RBT76" s="18"/>
      <c r="RBU76" s="18"/>
      <c r="RBV76" s="18"/>
      <c r="RBW76" s="18"/>
      <c r="RBX76" s="18"/>
      <c r="RBY76" s="18"/>
      <c r="RBZ76" s="18"/>
      <c r="RCA76" s="18"/>
      <c r="RCB76" s="18"/>
      <c r="RCC76" s="18"/>
      <c r="RCD76" s="18"/>
      <c r="RCE76" s="18"/>
      <c r="RCF76" s="18"/>
      <c r="RCG76" s="18"/>
      <c r="RCH76" s="18"/>
      <c r="RCI76" s="18"/>
      <c r="RCJ76" s="18"/>
      <c r="RCK76" s="18"/>
      <c r="RCL76" s="18"/>
      <c r="RCM76" s="18"/>
      <c r="RCN76" s="18"/>
      <c r="RCO76" s="18"/>
      <c r="RCP76" s="18"/>
      <c r="RCQ76" s="18"/>
      <c r="RCR76" s="18"/>
      <c r="RCS76" s="18"/>
      <c r="RCT76" s="18"/>
      <c r="RCU76" s="18"/>
      <c r="RCV76" s="18"/>
      <c r="RCW76" s="18"/>
      <c r="RCX76" s="18"/>
      <c r="RCY76" s="18"/>
      <c r="RCZ76" s="18"/>
      <c r="RDA76" s="18"/>
      <c r="RDB76" s="18"/>
      <c r="RDC76" s="18"/>
      <c r="RDD76" s="18"/>
      <c r="RDE76" s="18"/>
      <c r="RDF76" s="18"/>
      <c r="RDG76" s="18"/>
      <c r="RDH76" s="18"/>
      <c r="RDI76" s="18"/>
      <c r="RDJ76" s="18"/>
      <c r="RDK76" s="18"/>
      <c r="RDL76" s="18"/>
      <c r="RDM76" s="18"/>
      <c r="RDN76" s="18"/>
      <c r="RDO76" s="18"/>
      <c r="RDP76" s="18"/>
      <c r="RDQ76" s="18"/>
      <c r="RDR76" s="18"/>
      <c r="RDS76" s="18"/>
      <c r="RDT76" s="18"/>
      <c r="RDU76" s="18"/>
      <c r="RDV76" s="18"/>
      <c r="RDW76" s="18"/>
      <c r="RDX76" s="18"/>
      <c r="RDY76" s="18"/>
      <c r="RDZ76" s="18"/>
      <c r="REA76" s="18"/>
      <c r="REB76" s="18"/>
      <c r="REC76" s="18"/>
      <c r="RED76" s="18"/>
      <c r="REE76" s="18"/>
      <c r="REF76" s="18"/>
      <c r="REG76" s="18"/>
      <c r="REH76" s="18"/>
      <c r="REI76" s="18"/>
      <c r="REJ76" s="18"/>
      <c r="REK76" s="18"/>
      <c r="REL76" s="18"/>
      <c r="REM76" s="18"/>
      <c r="REN76" s="18"/>
      <c r="REO76" s="18"/>
      <c r="REP76" s="18"/>
      <c r="REQ76" s="18"/>
      <c r="RER76" s="18"/>
      <c r="RES76" s="18"/>
      <c r="RET76" s="18"/>
      <c r="REU76" s="18"/>
      <c r="REV76" s="18"/>
      <c r="REW76" s="18"/>
      <c r="REX76" s="18"/>
      <c r="REY76" s="18"/>
      <c r="REZ76" s="18"/>
      <c r="RFA76" s="18"/>
      <c r="RFB76" s="18"/>
      <c r="RFC76" s="18"/>
      <c r="RFD76" s="18"/>
      <c r="RFE76" s="18"/>
      <c r="RFF76" s="18"/>
      <c r="RFG76" s="18"/>
      <c r="RFH76" s="18"/>
      <c r="RFI76" s="18"/>
      <c r="RFJ76" s="18"/>
      <c r="RFK76" s="18"/>
      <c r="RFL76" s="18"/>
      <c r="RFM76" s="18"/>
      <c r="RFN76" s="18"/>
      <c r="RFO76" s="18"/>
      <c r="RFP76" s="18"/>
      <c r="RFQ76" s="18"/>
      <c r="RFR76" s="18"/>
      <c r="RFS76" s="18"/>
      <c r="RFT76" s="18"/>
      <c r="RFU76" s="18"/>
      <c r="RFV76" s="18"/>
      <c r="RFW76" s="18"/>
      <c r="RFX76" s="18"/>
      <c r="RFY76" s="18"/>
      <c r="RFZ76" s="18"/>
      <c r="RGA76" s="18"/>
      <c r="RGB76" s="18"/>
      <c r="RGC76" s="18"/>
      <c r="RGD76" s="18"/>
      <c r="RGE76" s="18"/>
      <c r="RGF76" s="18"/>
      <c r="RGG76" s="18"/>
      <c r="RGH76" s="18"/>
      <c r="RGI76" s="18"/>
      <c r="RGJ76" s="18"/>
      <c r="RGK76" s="18"/>
      <c r="RGL76" s="18"/>
      <c r="RGM76" s="18"/>
      <c r="RGN76" s="18"/>
      <c r="RGO76" s="18"/>
      <c r="RGP76" s="18"/>
      <c r="RGQ76" s="18"/>
      <c r="RGR76" s="18"/>
      <c r="RGS76" s="18"/>
      <c r="RGT76" s="18"/>
      <c r="RGU76" s="18"/>
      <c r="RGV76" s="18"/>
      <c r="RGW76" s="18"/>
      <c r="RGX76" s="18"/>
      <c r="RGY76" s="18"/>
      <c r="RGZ76" s="18"/>
      <c r="RHA76" s="18"/>
      <c r="RHB76" s="18"/>
      <c r="RHC76" s="18"/>
      <c r="RHD76" s="18"/>
      <c r="RHE76" s="18"/>
      <c r="RHF76" s="18"/>
      <c r="RHG76" s="18"/>
      <c r="RHH76" s="18"/>
      <c r="RHI76" s="18"/>
      <c r="RHJ76" s="18"/>
      <c r="RHK76" s="18"/>
      <c r="RHL76" s="18"/>
      <c r="RHM76" s="18"/>
      <c r="RHN76" s="18"/>
      <c r="RHO76" s="18"/>
      <c r="RHP76" s="18"/>
      <c r="RHQ76" s="18"/>
      <c r="RHR76" s="18"/>
      <c r="RHS76" s="18"/>
      <c r="RHT76" s="18"/>
      <c r="RHU76" s="18"/>
      <c r="RHV76" s="18"/>
      <c r="RHW76" s="18"/>
      <c r="RHX76" s="18"/>
      <c r="RHY76" s="18"/>
      <c r="RHZ76" s="18"/>
      <c r="RIA76" s="18"/>
      <c r="RIB76" s="18"/>
      <c r="RIC76" s="18"/>
      <c r="RID76" s="18"/>
      <c r="RIE76" s="18"/>
      <c r="RIF76" s="18"/>
      <c r="RIG76" s="18"/>
      <c r="RIH76" s="18"/>
      <c r="RII76" s="18"/>
      <c r="RIJ76" s="18"/>
      <c r="RIK76" s="18"/>
      <c r="RIL76" s="18"/>
      <c r="RIM76" s="18"/>
      <c r="RIN76" s="18"/>
      <c r="RIO76" s="18"/>
      <c r="RIP76" s="18"/>
      <c r="RIQ76" s="18"/>
      <c r="RIR76" s="18"/>
      <c r="RIS76" s="18"/>
      <c r="RIT76" s="18"/>
      <c r="RIU76" s="18"/>
      <c r="RIV76" s="18"/>
      <c r="RIW76" s="18"/>
      <c r="RIX76" s="18"/>
      <c r="RIY76" s="18"/>
      <c r="RIZ76" s="18"/>
      <c r="RJA76" s="18"/>
      <c r="RJB76" s="18"/>
      <c r="RJC76" s="18"/>
      <c r="RJD76" s="18"/>
      <c r="RJE76" s="18"/>
      <c r="RJF76" s="18"/>
      <c r="RJG76" s="18"/>
      <c r="RJH76" s="18"/>
      <c r="RJI76" s="18"/>
      <c r="RJJ76" s="18"/>
      <c r="RJK76" s="18"/>
      <c r="RJL76" s="18"/>
      <c r="RJM76" s="18"/>
      <c r="RJN76" s="18"/>
      <c r="RJO76" s="18"/>
      <c r="RJP76" s="18"/>
      <c r="RJQ76" s="18"/>
      <c r="RJR76" s="18"/>
      <c r="RJS76" s="18"/>
      <c r="RJT76" s="18"/>
      <c r="RJU76" s="18"/>
      <c r="RJV76" s="18"/>
      <c r="RJW76" s="18"/>
      <c r="RJX76" s="18"/>
      <c r="RJY76" s="18"/>
      <c r="RJZ76" s="18"/>
      <c r="RKA76" s="18"/>
      <c r="RKB76" s="18"/>
      <c r="RKC76" s="18"/>
      <c r="RKD76" s="18"/>
      <c r="RKE76" s="18"/>
      <c r="RKF76" s="18"/>
      <c r="RKG76" s="18"/>
      <c r="RKH76" s="18"/>
      <c r="RKI76" s="18"/>
      <c r="RKJ76" s="18"/>
      <c r="RKK76" s="18"/>
      <c r="RKL76" s="18"/>
      <c r="RKM76" s="18"/>
      <c r="RKN76" s="18"/>
      <c r="RKO76" s="18"/>
      <c r="RKP76" s="18"/>
      <c r="RKQ76" s="18"/>
      <c r="RKR76" s="18"/>
      <c r="RKS76" s="18"/>
      <c r="RKT76" s="18"/>
      <c r="RKU76" s="18"/>
      <c r="RKV76" s="18"/>
      <c r="RKW76" s="18"/>
      <c r="RKX76" s="18"/>
      <c r="RKY76" s="18"/>
      <c r="RKZ76" s="18"/>
      <c r="RLA76" s="18"/>
      <c r="RLB76" s="18"/>
      <c r="RLC76" s="18"/>
      <c r="RLD76" s="18"/>
      <c r="RLE76" s="18"/>
      <c r="RLF76" s="18"/>
      <c r="RLG76" s="18"/>
      <c r="RLH76" s="18"/>
      <c r="RLI76" s="18"/>
      <c r="RLJ76" s="18"/>
      <c r="RLK76" s="18"/>
      <c r="RLL76" s="18"/>
      <c r="RLM76" s="18"/>
      <c r="RLN76" s="18"/>
      <c r="RLO76" s="18"/>
      <c r="RLP76" s="18"/>
      <c r="RLQ76" s="18"/>
      <c r="RLR76" s="18"/>
      <c r="RLS76" s="18"/>
      <c r="RLT76" s="18"/>
      <c r="RLU76" s="18"/>
      <c r="RLV76" s="18"/>
      <c r="RLW76" s="18"/>
      <c r="RLX76" s="18"/>
      <c r="RLY76" s="18"/>
      <c r="RLZ76" s="18"/>
      <c r="RMA76" s="18"/>
      <c r="RMB76" s="18"/>
      <c r="RMC76" s="18"/>
      <c r="RMD76" s="18"/>
      <c r="RME76" s="18"/>
      <c r="RMF76" s="18"/>
      <c r="RMG76" s="18"/>
      <c r="RMH76" s="18"/>
      <c r="RMI76" s="18"/>
      <c r="RMJ76" s="18"/>
      <c r="RMK76" s="18"/>
      <c r="RML76" s="18"/>
      <c r="RMM76" s="18"/>
      <c r="RMN76" s="18"/>
      <c r="RMO76" s="18"/>
      <c r="RMP76" s="18"/>
      <c r="RMQ76" s="18"/>
      <c r="RMR76" s="18"/>
      <c r="RMS76" s="18"/>
      <c r="RMT76" s="18"/>
      <c r="RMU76" s="18"/>
      <c r="RMV76" s="18"/>
      <c r="RMW76" s="18"/>
      <c r="RMX76" s="18"/>
      <c r="RMY76" s="18"/>
      <c r="RMZ76" s="18"/>
      <c r="RNA76" s="18"/>
      <c r="RNB76" s="18"/>
      <c r="RNC76" s="18"/>
      <c r="RND76" s="18"/>
      <c r="RNE76" s="18"/>
      <c r="RNF76" s="18"/>
      <c r="RNG76" s="18"/>
      <c r="RNH76" s="18"/>
      <c r="RNI76" s="18"/>
      <c r="RNJ76" s="18"/>
      <c r="RNK76" s="18"/>
      <c r="RNL76" s="18"/>
      <c r="RNM76" s="18"/>
      <c r="RNN76" s="18"/>
      <c r="RNO76" s="18"/>
      <c r="RNP76" s="18"/>
      <c r="RNQ76" s="18"/>
      <c r="RNR76" s="18"/>
      <c r="RNS76" s="18"/>
      <c r="RNT76" s="18"/>
      <c r="RNU76" s="18"/>
      <c r="RNV76" s="18"/>
      <c r="RNW76" s="18"/>
      <c r="RNX76" s="18"/>
      <c r="RNY76" s="18"/>
      <c r="RNZ76" s="18"/>
      <c r="ROA76" s="18"/>
      <c r="ROB76" s="18"/>
      <c r="ROC76" s="18"/>
      <c r="ROD76" s="18"/>
      <c r="ROE76" s="18"/>
      <c r="ROF76" s="18"/>
      <c r="ROG76" s="18"/>
      <c r="ROH76" s="18"/>
      <c r="ROI76" s="18"/>
      <c r="ROJ76" s="18"/>
      <c r="ROK76" s="18"/>
      <c r="ROL76" s="18"/>
      <c r="ROM76" s="18"/>
      <c r="RON76" s="18"/>
      <c r="ROO76" s="18"/>
      <c r="ROP76" s="18"/>
      <c r="ROQ76" s="18"/>
      <c r="ROR76" s="18"/>
      <c r="ROS76" s="18"/>
      <c r="ROT76" s="18"/>
      <c r="ROU76" s="18"/>
      <c r="ROV76" s="18"/>
      <c r="ROW76" s="18"/>
      <c r="ROX76" s="18"/>
      <c r="ROY76" s="18"/>
      <c r="ROZ76" s="18"/>
      <c r="RPA76" s="18"/>
      <c r="RPB76" s="18"/>
      <c r="RPC76" s="18"/>
      <c r="RPD76" s="18"/>
      <c r="RPE76" s="18"/>
      <c r="RPF76" s="18"/>
      <c r="RPG76" s="18"/>
      <c r="RPH76" s="18"/>
      <c r="RPI76" s="18"/>
      <c r="RPJ76" s="18"/>
      <c r="RPK76" s="18"/>
      <c r="RPL76" s="18"/>
      <c r="RPM76" s="18"/>
      <c r="RPN76" s="18"/>
      <c r="RPO76" s="18"/>
      <c r="RPP76" s="18"/>
      <c r="RPQ76" s="18"/>
      <c r="RPR76" s="18"/>
      <c r="RPS76" s="18"/>
      <c r="RPT76" s="18"/>
      <c r="RPU76" s="18"/>
      <c r="RPV76" s="18"/>
      <c r="RPW76" s="18"/>
      <c r="RPX76" s="18"/>
      <c r="RPY76" s="18"/>
      <c r="RPZ76" s="18"/>
      <c r="RQA76" s="18"/>
      <c r="RQB76" s="18"/>
      <c r="RQC76" s="18"/>
      <c r="RQD76" s="18"/>
      <c r="RQE76" s="18"/>
      <c r="RQF76" s="18"/>
      <c r="RQG76" s="18"/>
      <c r="RQH76" s="18"/>
      <c r="RQI76" s="18"/>
      <c r="RQJ76" s="18"/>
      <c r="RQK76" s="18"/>
      <c r="RQL76" s="18"/>
      <c r="RQM76" s="18"/>
      <c r="RQN76" s="18"/>
      <c r="RQO76" s="18"/>
      <c r="RQP76" s="18"/>
      <c r="RQQ76" s="18"/>
      <c r="RQR76" s="18"/>
      <c r="RQS76" s="18"/>
      <c r="RQT76" s="18"/>
      <c r="RQU76" s="18"/>
      <c r="RQV76" s="18"/>
      <c r="RQW76" s="18"/>
      <c r="RQX76" s="18"/>
      <c r="RQY76" s="18"/>
      <c r="RQZ76" s="18"/>
      <c r="RRA76" s="18"/>
      <c r="RRB76" s="18"/>
      <c r="RRC76" s="18"/>
      <c r="RRD76" s="18"/>
      <c r="RRE76" s="18"/>
      <c r="RRF76" s="18"/>
      <c r="RRG76" s="18"/>
      <c r="RRH76" s="18"/>
      <c r="RRI76" s="18"/>
      <c r="RRJ76" s="18"/>
      <c r="RRK76" s="18"/>
      <c r="RRL76" s="18"/>
      <c r="RRM76" s="18"/>
      <c r="RRN76" s="18"/>
      <c r="RRO76" s="18"/>
      <c r="RRP76" s="18"/>
      <c r="RRQ76" s="18"/>
      <c r="RRR76" s="18"/>
      <c r="RRS76" s="18"/>
      <c r="RRT76" s="18"/>
      <c r="RRU76" s="18"/>
      <c r="RRV76" s="18"/>
      <c r="RRW76" s="18"/>
      <c r="RRX76" s="18"/>
      <c r="RRY76" s="18"/>
      <c r="RRZ76" s="18"/>
      <c r="RSA76" s="18"/>
      <c r="RSB76" s="18"/>
      <c r="RSC76" s="18"/>
      <c r="RSD76" s="18"/>
      <c r="RSE76" s="18"/>
      <c r="RSF76" s="18"/>
      <c r="RSG76" s="18"/>
      <c r="RSH76" s="18"/>
      <c r="RSI76" s="18"/>
      <c r="RSJ76" s="18"/>
      <c r="RSK76" s="18"/>
      <c r="RSL76" s="18"/>
      <c r="RSM76" s="18"/>
      <c r="RSN76" s="18"/>
      <c r="RSO76" s="18"/>
      <c r="RSP76" s="18"/>
      <c r="RSQ76" s="18"/>
      <c r="RSR76" s="18"/>
      <c r="RSS76" s="18"/>
      <c r="RST76" s="18"/>
      <c r="RSU76" s="18"/>
      <c r="RSV76" s="18"/>
      <c r="RSW76" s="18"/>
      <c r="RSX76" s="18"/>
      <c r="RSY76" s="18"/>
      <c r="RSZ76" s="18"/>
      <c r="RTA76" s="18"/>
      <c r="RTB76" s="18"/>
      <c r="RTC76" s="18"/>
      <c r="RTD76" s="18"/>
      <c r="RTE76" s="18"/>
      <c r="RTF76" s="18"/>
      <c r="RTG76" s="18"/>
      <c r="RTH76" s="18"/>
      <c r="RTI76" s="18"/>
      <c r="RTJ76" s="18"/>
      <c r="RTK76" s="18"/>
      <c r="RTL76" s="18"/>
      <c r="RTM76" s="18"/>
      <c r="RTN76" s="18"/>
      <c r="RTO76" s="18"/>
      <c r="RTP76" s="18"/>
      <c r="RTQ76" s="18"/>
      <c r="RTR76" s="18"/>
      <c r="RTS76" s="18"/>
      <c r="RTT76" s="18"/>
      <c r="RTU76" s="18"/>
      <c r="RTV76" s="18"/>
      <c r="RTW76" s="18"/>
      <c r="RTX76" s="18"/>
      <c r="RTY76" s="18"/>
      <c r="RTZ76" s="18"/>
      <c r="RUA76" s="18"/>
      <c r="RUB76" s="18"/>
      <c r="RUC76" s="18"/>
      <c r="RUD76" s="18"/>
      <c r="RUE76" s="18"/>
      <c r="RUF76" s="18"/>
      <c r="RUG76" s="18"/>
      <c r="RUH76" s="18"/>
      <c r="RUI76" s="18"/>
      <c r="RUJ76" s="18"/>
      <c r="RUK76" s="18"/>
      <c r="RUL76" s="18"/>
      <c r="RUM76" s="18"/>
      <c r="RUN76" s="18"/>
      <c r="RUO76" s="18"/>
      <c r="RUP76" s="18"/>
      <c r="RUQ76" s="18"/>
      <c r="RUR76" s="18"/>
      <c r="RUS76" s="18"/>
      <c r="RUT76" s="18"/>
      <c r="RUU76" s="18"/>
      <c r="RUV76" s="18"/>
      <c r="RUW76" s="18"/>
      <c r="RUX76" s="18"/>
      <c r="RUY76" s="18"/>
      <c r="RUZ76" s="18"/>
      <c r="RVA76" s="18"/>
      <c r="RVB76" s="18"/>
      <c r="RVC76" s="18"/>
      <c r="RVD76" s="18"/>
      <c r="RVE76" s="18"/>
      <c r="RVF76" s="18"/>
      <c r="RVG76" s="18"/>
      <c r="RVH76" s="18"/>
      <c r="RVI76" s="18"/>
      <c r="RVJ76" s="18"/>
      <c r="RVK76" s="18"/>
      <c r="RVL76" s="18"/>
      <c r="RVM76" s="18"/>
      <c r="RVN76" s="18"/>
      <c r="RVO76" s="18"/>
      <c r="RVP76" s="18"/>
      <c r="RVQ76" s="18"/>
      <c r="RVR76" s="18"/>
      <c r="RVS76" s="18"/>
      <c r="RVT76" s="18"/>
      <c r="RVU76" s="18"/>
      <c r="RVV76" s="18"/>
      <c r="RVW76" s="18"/>
      <c r="RVX76" s="18"/>
      <c r="RVY76" s="18"/>
      <c r="RVZ76" s="18"/>
      <c r="RWA76" s="18"/>
      <c r="RWB76" s="18"/>
      <c r="RWC76" s="18"/>
      <c r="RWD76" s="18"/>
      <c r="RWE76" s="18"/>
      <c r="RWF76" s="18"/>
      <c r="RWG76" s="18"/>
      <c r="RWH76" s="18"/>
      <c r="RWI76" s="18"/>
      <c r="RWJ76" s="18"/>
      <c r="RWK76" s="18"/>
      <c r="RWL76" s="18"/>
      <c r="RWM76" s="18"/>
      <c r="RWN76" s="18"/>
      <c r="RWO76" s="18"/>
      <c r="RWP76" s="18"/>
      <c r="RWQ76" s="18"/>
      <c r="RWR76" s="18"/>
      <c r="RWS76" s="18"/>
      <c r="RWT76" s="18"/>
      <c r="RWU76" s="18"/>
      <c r="RWV76" s="18"/>
      <c r="RWW76" s="18"/>
      <c r="RWX76" s="18"/>
      <c r="RWY76" s="18"/>
      <c r="RWZ76" s="18"/>
      <c r="RXA76" s="18"/>
      <c r="RXB76" s="18"/>
      <c r="RXC76" s="18"/>
      <c r="RXD76" s="18"/>
      <c r="RXE76" s="18"/>
      <c r="RXF76" s="18"/>
      <c r="RXG76" s="18"/>
      <c r="RXH76" s="18"/>
      <c r="RXI76" s="18"/>
      <c r="RXJ76" s="18"/>
      <c r="RXK76" s="18"/>
      <c r="RXL76" s="18"/>
      <c r="RXM76" s="18"/>
      <c r="RXN76" s="18"/>
      <c r="RXO76" s="18"/>
      <c r="RXP76" s="18"/>
      <c r="RXQ76" s="18"/>
      <c r="RXR76" s="18"/>
      <c r="RXS76" s="18"/>
      <c r="RXT76" s="18"/>
      <c r="RXU76" s="18"/>
      <c r="RXV76" s="18"/>
      <c r="RXW76" s="18"/>
      <c r="RXX76" s="18"/>
      <c r="RXY76" s="18"/>
      <c r="RXZ76" s="18"/>
      <c r="RYA76" s="18"/>
      <c r="RYB76" s="18"/>
      <c r="RYC76" s="18"/>
      <c r="RYD76" s="18"/>
      <c r="RYE76" s="18"/>
      <c r="RYF76" s="18"/>
      <c r="RYG76" s="18"/>
      <c r="RYH76" s="18"/>
      <c r="RYI76" s="18"/>
      <c r="RYJ76" s="18"/>
      <c r="RYK76" s="18"/>
      <c r="RYL76" s="18"/>
      <c r="RYM76" s="18"/>
      <c r="RYN76" s="18"/>
      <c r="RYO76" s="18"/>
      <c r="RYP76" s="18"/>
      <c r="RYQ76" s="18"/>
      <c r="RYR76" s="18"/>
      <c r="RYS76" s="18"/>
      <c r="RYT76" s="18"/>
      <c r="RYU76" s="18"/>
      <c r="RYV76" s="18"/>
      <c r="RYW76" s="18"/>
      <c r="RYX76" s="18"/>
      <c r="RYY76" s="18"/>
      <c r="RYZ76" s="18"/>
      <c r="RZA76" s="18"/>
      <c r="RZB76" s="18"/>
      <c r="RZC76" s="18"/>
      <c r="RZD76" s="18"/>
      <c r="RZE76" s="18"/>
      <c r="RZF76" s="18"/>
      <c r="RZG76" s="18"/>
      <c r="RZH76" s="18"/>
      <c r="RZI76" s="18"/>
      <c r="RZJ76" s="18"/>
      <c r="RZK76" s="18"/>
      <c r="RZL76" s="18"/>
      <c r="RZM76" s="18"/>
      <c r="RZN76" s="18"/>
      <c r="RZO76" s="18"/>
      <c r="RZP76" s="18"/>
      <c r="RZQ76" s="18"/>
      <c r="RZR76" s="18"/>
      <c r="RZS76" s="18"/>
      <c r="RZT76" s="18"/>
      <c r="RZU76" s="18"/>
      <c r="RZV76" s="18"/>
      <c r="RZW76" s="18"/>
      <c r="RZX76" s="18"/>
      <c r="RZY76" s="18"/>
      <c r="RZZ76" s="18"/>
      <c r="SAA76" s="18"/>
      <c r="SAB76" s="18"/>
      <c r="SAC76" s="18"/>
      <c r="SAD76" s="18"/>
      <c r="SAE76" s="18"/>
      <c r="SAF76" s="18"/>
      <c r="SAG76" s="18"/>
      <c r="SAH76" s="18"/>
      <c r="SAI76" s="18"/>
      <c r="SAJ76" s="18"/>
      <c r="SAK76" s="18"/>
      <c r="SAL76" s="18"/>
      <c r="SAM76" s="18"/>
      <c r="SAN76" s="18"/>
      <c r="SAO76" s="18"/>
      <c r="SAP76" s="18"/>
      <c r="SAQ76" s="18"/>
      <c r="SAR76" s="18"/>
      <c r="SAS76" s="18"/>
      <c r="SAT76" s="18"/>
      <c r="SAU76" s="18"/>
      <c r="SAV76" s="18"/>
      <c r="SAW76" s="18"/>
      <c r="SAX76" s="18"/>
      <c r="SAY76" s="18"/>
      <c r="SAZ76" s="18"/>
      <c r="SBA76" s="18"/>
      <c r="SBB76" s="18"/>
      <c r="SBC76" s="18"/>
      <c r="SBD76" s="18"/>
      <c r="SBE76" s="18"/>
      <c r="SBF76" s="18"/>
      <c r="SBG76" s="18"/>
      <c r="SBH76" s="18"/>
      <c r="SBI76" s="18"/>
      <c r="SBJ76" s="18"/>
      <c r="SBK76" s="18"/>
      <c r="SBL76" s="18"/>
      <c r="SBM76" s="18"/>
      <c r="SBN76" s="18"/>
      <c r="SBO76" s="18"/>
      <c r="SBP76" s="18"/>
      <c r="SBQ76" s="18"/>
      <c r="SBR76" s="18"/>
      <c r="SBS76" s="18"/>
      <c r="SBT76" s="18"/>
      <c r="SBU76" s="18"/>
      <c r="SBV76" s="18"/>
      <c r="SBW76" s="18"/>
      <c r="SBX76" s="18"/>
      <c r="SBY76" s="18"/>
      <c r="SBZ76" s="18"/>
      <c r="SCA76" s="18"/>
      <c r="SCB76" s="18"/>
      <c r="SCC76" s="18"/>
      <c r="SCD76" s="18"/>
      <c r="SCE76" s="18"/>
      <c r="SCF76" s="18"/>
      <c r="SCG76" s="18"/>
      <c r="SCH76" s="18"/>
      <c r="SCI76" s="18"/>
      <c r="SCJ76" s="18"/>
      <c r="SCK76" s="18"/>
      <c r="SCL76" s="18"/>
      <c r="SCM76" s="18"/>
      <c r="SCN76" s="18"/>
      <c r="SCO76" s="18"/>
      <c r="SCP76" s="18"/>
      <c r="SCQ76" s="18"/>
      <c r="SCR76" s="18"/>
      <c r="SCS76" s="18"/>
      <c r="SCT76" s="18"/>
      <c r="SCU76" s="18"/>
      <c r="SCV76" s="18"/>
      <c r="SCW76" s="18"/>
      <c r="SCX76" s="18"/>
      <c r="SCY76" s="18"/>
      <c r="SCZ76" s="18"/>
      <c r="SDA76" s="18"/>
      <c r="SDB76" s="18"/>
      <c r="SDC76" s="18"/>
      <c r="SDD76" s="18"/>
      <c r="SDE76" s="18"/>
      <c r="SDF76" s="18"/>
      <c r="SDG76" s="18"/>
      <c r="SDH76" s="18"/>
      <c r="SDI76" s="18"/>
      <c r="SDJ76" s="18"/>
      <c r="SDK76" s="18"/>
      <c r="SDL76" s="18"/>
      <c r="SDM76" s="18"/>
      <c r="SDN76" s="18"/>
      <c r="SDO76" s="18"/>
      <c r="SDP76" s="18"/>
      <c r="SDQ76" s="18"/>
      <c r="SDR76" s="18"/>
      <c r="SDS76" s="18"/>
      <c r="SDT76" s="18"/>
      <c r="SDU76" s="18"/>
      <c r="SDV76" s="18"/>
      <c r="SDW76" s="18"/>
      <c r="SDX76" s="18"/>
      <c r="SDY76" s="18"/>
      <c r="SDZ76" s="18"/>
      <c r="SEA76" s="18"/>
      <c r="SEB76" s="18"/>
      <c r="SEC76" s="18"/>
      <c r="SED76" s="18"/>
      <c r="SEE76" s="18"/>
      <c r="SEF76" s="18"/>
      <c r="SEG76" s="18"/>
      <c r="SEH76" s="18"/>
      <c r="SEI76" s="18"/>
      <c r="SEJ76" s="18"/>
      <c r="SEK76" s="18"/>
      <c r="SEL76" s="18"/>
      <c r="SEM76" s="18"/>
      <c r="SEN76" s="18"/>
      <c r="SEO76" s="18"/>
      <c r="SEP76" s="18"/>
      <c r="SEQ76" s="18"/>
      <c r="SER76" s="18"/>
      <c r="SES76" s="18"/>
      <c r="SET76" s="18"/>
      <c r="SEU76" s="18"/>
      <c r="SEV76" s="18"/>
      <c r="SEW76" s="18"/>
      <c r="SEX76" s="18"/>
      <c r="SEY76" s="18"/>
      <c r="SEZ76" s="18"/>
      <c r="SFA76" s="18"/>
      <c r="SFB76" s="18"/>
      <c r="SFC76" s="18"/>
      <c r="SFD76" s="18"/>
      <c r="SFE76" s="18"/>
      <c r="SFF76" s="18"/>
      <c r="SFG76" s="18"/>
      <c r="SFH76" s="18"/>
      <c r="SFI76" s="18"/>
      <c r="SFJ76" s="18"/>
      <c r="SFK76" s="18"/>
      <c r="SFL76" s="18"/>
      <c r="SFM76" s="18"/>
      <c r="SFN76" s="18"/>
      <c r="SFO76" s="18"/>
      <c r="SFP76" s="18"/>
      <c r="SFQ76" s="18"/>
      <c r="SFR76" s="18"/>
      <c r="SFS76" s="18"/>
      <c r="SFT76" s="18"/>
      <c r="SFU76" s="18"/>
      <c r="SFV76" s="18"/>
      <c r="SFW76" s="18"/>
      <c r="SFX76" s="18"/>
      <c r="SFY76" s="18"/>
      <c r="SFZ76" s="18"/>
      <c r="SGA76" s="18"/>
      <c r="SGB76" s="18"/>
      <c r="SGC76" s="18"/>
      <c r="SGD76" s="18"/>
      <c r="SGE76" s="18"/>
      <c r="SGF76" s="18"/>
      <c r="SGG76" s="18"/>
      <c r="SGH76" s="18"/>
      <c r="SGI76" s="18"/>
      <c r="SGJ76" s="18"/>
      <c r="SGK76" s="18"/>
      <c r="SGL76" s="18"/>
      <c r="SGM76" s="18"/>
      <c r="SGN76" s="18"/>
      <c r="SGO76" s="18"/>
      <c r="SGP76" s="18"/>
      <c r="SGQ76" s="18"/>
      <c r="SGR76" s="18"/>
      <c r="SGS76" s="18"/>
      <c r="SGT76" s="18"/>
      <c r="SGU76" s="18"/>
      <c r="SGV76" s="18"/>
      <c r="SGW76" s="18"/>
      <c r="SGX76" s="18"/>
      <c r="SGY76" s="18"/>
      <c r="SGZ76" s="18"/>
      <c r="SHA76" s="18"/>
      <c r="SHB76" s="18"/>
      <c r="SHC76" s="18"/>
      <c r="SHD76" s="18"/>
      <c r="SHE76" s="18"/>
      <c r="SHF76" s="18"/>
      <c r="SHG76" s="18"/>
      <c r="SHH76" s="18"/>
      <c r="SHI76" s="18"/>
      <c r="SHJ76" s="18"/>
      <c r="SHK76" s="18"/>
      <c r="SHL76" s="18"/>
      <c r="SHM76" s="18"/>
      <c r="SHN76" s="18"/>
      <c r="SHO76" s="18"/>
      <c r="SHP76" s="18"/>
      <c r="SHQ76" s="18"/>
      <c r="SHR76" s="18"/>
      <c r="SHS76" s="18"/>
      <c r="SHT76" s="18"/>
      <c r="SHU76" s="18"/>
      <c r="SHV76" s="18"/>
      <c r="SHW76" s="18"/>
      <c r="SHX76" s="18"/>
      <c r="SHY76" s="18"/>
      <c r="SHZ76" s="18"/>
      <c r="SIA76" s="18"/>
      <c r="SIB76" s="18"/>
      <c r="SIC76" s="18"/>
      <c r="SID76" s="18"/>
      <c r="SIE76" s="18"/>
      <c r="SIF76" s="18"/>
      <c r="SIG76" s="18"/>
      <c r="SIH76" s="18"/>
      <c r="SII76" s="18"/>
      <c r="SIJ76" s="18"/>
      <c r="SIK76" s="18"/>
      <c r="SIL76" s="18"/>
      <c r="SIM76" s="18"/>
      <c r="SIN76" s="18"/>
      <c r="SIO76" s="18"/>
      <c r="SIP76" s="18"/>
      <c r="SIQ76" s="18"/>
      <c r="SIR76" s="18"/>
      <c r="SIS76" s="18"/>
      <c r="SIT76" s="18"/>
      <c r="SIU76" s="18"/>
      <c r="SIV76" s="18"/>
      <c r="SIW76" s="18"/>
      <c r="SIX76" s="18"/>
      <c r="SIY76" s="18"/>
      <c r="SIZ76" s="18"/>
      <c r="SJA76" s="18"/>
      <c r="SJB76" s="18"/>
      <c r="SJC76" s="18"/>
      <c r="SJD76" s="18"/>
      <c r="SJE76" s="18"/>
      <c r="SJF76" s="18"/>
      <c r="SJG76" s="18"/>
      <c r="SJH76" s="18"/>
      <c r="SJI76" s="18"/>
      <c r="SJJ76" s="18"/>
      <c r="SJK76" s="18"/>
      <c r="SJL76" s="18"/>
      <c r="SJM76" s="18"/>
      <c r="SJN76" s="18"/>
      <c r="SJO76" s="18"/>
      <c r="SJP76" s="18"/>
      <c r="SJQ76" s="18"/>
      <c r="SJR76" s="18"/>
      <c r="SJS76" s="18"/>
      <c r="SJT76" s="18"/>
      <c r="SJU76" s="18"/>
      <c r="SJV76" s="18"/>
      <c r="SJW76" s="18"/>
      <c r="SJX76" s="18"/>
      <c r="SJY76" s="18"/>
      <c r="SJZ76" s="18"/>
      <c r="SKA76" s="18"/>
      <c r="SKB76" s="18"/>
      <c r="SKC76" s="18"/>
      <c r="SKD76" s="18"/>
      <c r="SKE76" s="18"/>
      <c r="SKF76" s="18"/>
      <c r="SKG76" s="18"/>
      <c r="SKH76" s="18"/>
      <c r="SKI76" s="18"/>
      <c r="SKJ76" s="18"/>
      <c r="SKK76" s="18"/>
      <c r="SKL76" s="18"/>
      <c r="SKM76" s="18"/>
      <c r="SKN76" s="18"/>
      <c r="SKO76" s="18"/>
      <c r="SKP76" s="18"/>
      <c r="SKQ76" s="18"/>
      <c r="SKR76" s="18"/>
      <c r="SKS76" s="18"/>
      <c r="SKT76" s="18"/>
      <c r="SKU76" s="18"/>
      <c r="SKV76" s="18"/>
      <c r="SKW76" s="18"/>
      <c r="SKX76" s="18"/>
      <c r="SKY76" s="18"/>
      <c r="SKZ76" s="18"/>
      <c r="SLA76" s="18"/>
      <c r="SLB76" s="18"/>
      <c r="SLC76" s="18"/>
      <c r="SLD76" s="18"/>
      <c r="SLE76" s="18"/>
      <c r="SLF76" s="18"/>
      <c r="SLG76" s="18"/>
      <c r="SLH76" s="18"/>
      <c r="SLI76" s="18"/>
      <c r="SLJ76" s="18"/>
      <c r="SLK76" s="18"/>
      <c r="SLL76" s="18"/>
      <c r="SLM76" s="18"/>
      <c r="SLN76" s="18"/>
      <c r="SLO76" s="18"/>
      <c r="SLP76" s="18"/>
      <c r="SLQ76" s="18"/>
      <c r="SLR76" s="18"/>
      <c r="SLS76" s="18"/>
      <c r="SLT76" s="18"/>
      <c r="SLU76" s="18"/>
      <c r="SLV76" s="18"/>
      <c r="SLW76" s="18"/>
      <c r="SLX76" s="18"/>
      <c r="SLY76" s="18"/>
      <c r="SLZ76" s="18"/>
      <c r="SMA76" s="18"/>
      <c r="SMB76" s="18"/>
      <c r="SMC76" s="18"/>
      <c r="SMD76" s="18"/>
      <c r="SME76" s="18"/>
      <c r="SMF76" s="18"/>
      <c r="SMG76" s="18"/>
      <c r="SMH76" s="18"/>
      <c r="SMI76" s="18"/>
      <c r="SMJ76" s="18"/>
      <c r="SMK76" s="18"/>
      <c r="SML76" s="18"/>
      <c r="SMM76" s="18"/>
      <c r="SMN76" s="18"/>
      <c r="SMO76" s="18"/>
      <c r="SMP76" s="18"/>
      <c r="SMQ76" s="18"/>
      <c r="SMR76" s="18"/>
      <c r="SMS76" s="18"/>
      <c r="SMT76" s="18"/>
      <c r="SMU76" s="18"/>
      <c r="SMV76" s="18"/>
      <c r="SMW76" s="18"/>
      <c r="SMX76" s="18"/>
      <c r="SMY76" s="18"/>
      <c r="SMZ76" s="18"/>
      <c r="SNA76" s="18"/>
      <c r="SNB76" s="18"/>
      <c r="SNC76" s="18"/>
      <c r="SND76" s="18"/>
      <c r="SNE76" s="18"/>
      <c r="SNF76" s="18"/>
      <c r="SNG76" s="18"/>
      <c r="SNH76" s="18"/>
      <c r="SNI76" s="18"/>
      <c r="SNJ76" s="18"/>
      <c r="SNK76" s="18"/>
      <c r="SNL76" s="18"/>
      <c r="SNM76" s="18"/>
      <c r="SNN76" s="18"/>
      <c r="SNO76" s="18"/>
      <c r="SNP76" s="18"/>
      <c r="SNQ76" s="18"/>
      <c r="SNR76" s="18"/>
      <c r="SNS76" s="18"/>
      <c r="SNT76" s="18"/>
      <c r="SNU76" s="18"/>
      <c r="SNV76" s="18"/>
      <c r="SNW76" s="18"/>
      <c r="SNX76" s="18"/>
      <c r="SNY76" s="18"/>
      <c r="SNZ76" s="18"/>
      <c r="SOA76" s="18"/>
      <c r="SOB76" s="18"/>
      <c r="SOC76" s="18"/>
      <c r="SOD76" s="18"/>
      <c r="SOE76" s="18"/>
      <c r="SOF76" s="18"/>
      <c r="SOG76" s="18"/>
      <c r="SOH76" s="18"/>
      <c r="SOI76" s="18"/>
      <c r="SOJ76" s="18"/>
      <c r="SOK76" s="18"/>
      <c r="SOL76" s="18"/>
      <c r="SOM76" s="18"/>
      <c r="SON76" s="18"/>
      <c r="SOO76" s="18"/>
      <c r="SOP76" s="18"/>
      <c r="SOQ76" s="18"/>
      <c r="SOR76" s="18"/>
      <c r="SOS76" s="18"/>
      <c r="SOT76" s="18"/>
      <c r="SOU76" s="18"/>
      <c r="SOV76" s="18"/>
      <c r="SOW76" s="18"/>
      <c r="SOX76" s="18"/>
      <c r="SOY76" s="18"/>
      <c r="SOZ76" s="18"/>
      <c r="SPA76" s="18"/>
      <c r="SPB76" s="18"/>
      <c r="SPC76" s="18"/>
      <c r="SPD76" s="18"/>
      <c r="SPE76" s="18"/>
      <c r="SPF76" s="18"/>
      <c r="SPG76" s="18"/>
      <c r="SPH76" s="18"/>
      <c r="SPI76" s="18"/>
      <c r="SPJ76" s="18"/>
      <c r="SPK76" s="18"/>
      <c r="SPL76" s="18"/>
      <c r="SPM76" s="18"/>
      <c r="SPN76" s="18"/>
      <c r="SPO76" s="18"/>
      <c r="SPP76" s="18"/>
      <c r="SPQ76" s="18"/>
      <c r="SPR76" s="18"/>
      <c r="SPS76" s="18"/>
      <c r="SPT76" s="18"/>
      <c r="SPU76" s="18"/>
      <c r="SPV76" s="18"/>
      <c r="SPW76" s="18"/>
      <c r="SPX76" s="18"/>
      <c r="SPY76" s="18"/>
      <c r="SPZ76" s="18"/>
      <c r="SQA76" s="18"/>
      <c r="SQB76" s="18"/>
      <c r="SQC76" s="18"/>
      <c r="SQD76" s="18"/>
      <c r="SQE76" s="18"/>
      <c r="SQF76" s="18"/>
      <c r="SQG76" s="18"/>
      <c r="SQH76" s="18"/>
      <c r="SQI76" s="18"/>
      <c r="SQJ76" s="18"/>
      <c r="SQK76" s="18"/>
      <c r="SQL76" s="18"/>
      <c r="SQM76" s="18"/>
      <c r="SQN76" s="18"/>
      <c r="SQO76" s="18"/>
      <c r="SQP76" s="18"/>
      <c r="SQQ76" s="18"/>
      <c r="SQR76" s="18"/>
      <c r="SQS76" s="18"/>
      <c r="SQT76" s="18"/>
      <c r="SQU76" s="18"/>
      <c r="SQV76" s="18"/>
      <c r="SQW76" s="18"/>
      <c r="SQX76" s="18"/>
      <c r="SQY76" s="18"/>
      <c r="SQZ76" s="18"/>
      <c r="SRA76" s="18"/>
      <c r="SRB76" s="18"/>
      <c r="SRC76" s="18"/>
      <c r="SRD76" s="18"/>
      <c r="SRE76" s="18"/>
      <c r="SRF76" s="18"/>
      <c r="SRG76" s="18"/>
      <c r="SRH76" s="18"/>
      <c r="SRI76" s="18"/>
      <c r="SRJ76" s="18"/>
      <c r="SRK76" s="18"/>
      <c r="SRL76" s="18"/>
      <c r="SRM76" s="18"/>
      <c r="SRN76" s="18"/>
      <c r="SRO76" s="18"/>
      <c r="SRP76" s="18"/>
      <c r="SRQ76" s="18"/>
      <c r="SRR76" s="18"/>
      <c r="SRS76" s="18"/>
      <c r="SRT76" s="18"/>
      <c r="SRU76" s="18"/>
      <c r="SRV76" s="18"/>
      <c r="SRW76" s="18"/>
      <c r="SRX76" s="18"/>
      <c r="SRY76" s="18"/>
      <c r="SRZ76" s="18"/>
      <c r="SSA76" s="18"/>
      <c r="SSB76" s="18"/>
      <c r="SSC76" s="18"/>
      <c r="SSD76" s="18"/>
      <c r="SSE76" s="18"/>
      <c r="SSF76" s="18"/>
      <c r="SSG76" s="18"/>
      <c r="SSH76" s="18"/>
      <c r="SSI76" s="18"/>
      <c r="SSJ76" s="18"/>
      <c r="SSK76" s="18"/>
      <c r="SSL76" s="18"/>
      <c r="SSM76" s="18"/>
      <c r="SSN76" s="18"/>
      <c r="SSO76" s="18"/>
      <c r="SSP76" s="18"/>
      <c r="SSQ76" s="18"/>
      <c r="SSR76" s="18"/>
      <c r="SSS76" s="18"/>
      <c r="SST76" s="18"/>
      <c r="SSU76" s="18"/>
      <c r="SSV76" s="18"/>
      <c r="SSW76" s="18"/>
      <c r="SSX76" s="18"/>
      <c r="SSY76" s="18"/>
      <c r="SSZ76" s="18"/>
      <c r="STA76" s="18"/>
      <c r="STB76" s="18"/>
      <c r="STC76" s="18"/>
      <c r="STD76" s="18"/>
      <c r="STE76" s="18"/>
      <c r="STF76" s="18"/>
      <c r="STG76" s="18"/>
      <c r="STH76" s="18"/>
      <c r="STI76" s="18"/>
      <c r="STJ76" s="18"/>
      <c r="STK76" s="18"/>
      <c r="STL76" s="18"/>
      <c r="STM76" s="18"/>
      <c r="STN76" s="18"/>
      <c r="STO76" s="18"/>
      <c r="STP76" s="18"/>
      <c r="STQ76" s="18"/>
      <c r="STR76" s="18"/>
      <c r="STS76" s="18"/>
      <c r="STT76" s="18"/>
      <c r="STU76" s="18"/>
      <c r="STV76" s="18"/>
      <c r="STW76" s="18"/>
      <c r="STX76" s="18"/>
      <c r="STY76" s="18"/>
      <c r="STZ76" s="18"/>
      <c r="SUA76" s="18"/>
      <c r="SUB76" s="18"/>
      <c r="SUC76" s="18"/>
      <c r="SUD76" s="18"/>
      <c r="SUE76" s="18"/>
      <c r="SUF76" s="18"/>
      <c r="SUG76" s="18"/>
      <c r="SUH76" s="18"/>
      <c r="SUI76" s="18"/>
      <c r="SUJ76" s="18"/>
      <c r="SUK76" s="18"/>
      <c r="SUL76" s="18"/>
      <c r="SUM76" s="18"/>
      <c r="SUN76" s="18"/>
      <c r="SUO76" s="18"/>
      <c r="SUP76" s="18"/>
      <c r="SUQ76" s="18"/>
      <c r="SUR76" s="18"/>
      <c r="SUS76" s="18"/>
      <c r="SUT76" s="18"/>
      <c r="SUU76" s="18"/>
      <c r="SUV76" s="18"/>
      <c r="SUW76" s="18"/>
      <c r="SUX76" s="18"/>
      <c r="SUY76" s="18"/>
      <c r="SUZ76" s="18"/>
      <c r="SVA76" s="18"/>
      <c r="SVB76" s="18"/>
      <c r="SVC76" s="18"/>
      <c r="SVD76" s="18"/>
      <c r="SVE76" s="18"/>
      <c r="SVF76" s="18"/>
      <c r="SVG76" s="18"/>
      <c r="SVH76" s="18"/>
      <c r="SVI76" s="18"/>
      <c r="SVJ76" s="18"/>
      <c r="SVK76" s="18"/>
      <c r="SVL76" s="18"/>
      <c r="SVM76" s="18"/>
      <c r="SVN76" s="18"/>
      <c r="SVO76" s="18"/>
      <c r="SVP76" s="18"/>
      <c r="SVQ76" s="18"/>
      <c r="SVR76" s="18"/>
      <c r="SVS76" s="18"/>
      <c r="SVT76" s="18"/>
      <c r="SVU76" s="18"/>
      <c r="SVV76" s="18"/>
      <c r="SVW76" s="18"/>
      <c r="SVX76" s="18"/>
      <c r="SVY76" s="18"/>
      <c r="SVZ76" s="18"/>
      <c r="SWA76" s="18"/>
      <c r="SWB76" s="18"/>
      <c r="SWC76" s="18"/>
      <c r="SWD76" s="18"/>
      <c r="SWE76" s="18"/>
      <c r="SWF76" s="18"/>
      <c r="SWG76" s="18"/>
      <c r="SWH76" s="18"/>
      <c r="SWI76" s="18"/>
      <c r="SWJ76" s="18"/>
      <c r="SWK76" s="18"/>
      <c r="SWL76" s="18"/>
      <c r="SWM76" s="18"/>
      <c r="SWN76" s="18"/>
      <c r="SWO76" s="18"/>
      <c r="SWP76" s="18"/>
      <c r="SWQ76" s="18"/>
      <c r="SWR76" s="18"/>
      <c r="SWS76" s="18"/>
      <c r="SWT76" s="18"/>
      <c r="SWU76" s="18"/>
      <c r="SWV76" s="18"/>
      <c r="SWW76" s="18"/>
      <c r="SWX76" s="18"/>
      <c r="SWY76" s="18"/>
      <c r="SWZ76" s="18"/>
      <c r="SXA76" s="18"/>
      <c r="SXB76" s="18"/>
      <c r="SXC76" s="18"/>
      <c r="SXD76" s="18"/>
      <c r="SXE76" s="18"/>
      <c r="SXF76" s="18"/>
      <c r="SXG76" s="18"/>
      <c r="SXH76" s="18"/>
      <c r="SXI76" s="18"/>
      <c r="SXJ76" s="18"/>
      <c r="SXK76" s="18"/>
      <c r="SXL76" s="18"/>
      <c r="SXM76" s="18"/>
      <c r="SXN76" s="18"/>
      <c r="SXO76" s="18"/>
      <c r="SXP76" s="18"/>
      <c r="SXQ76" s="18"/>
      <c r="SXR76" s="18"/>
      <c r="SXS76" s="18"/>
      <c r="SXT76" s="18"/>
      <c r="SXU76" s="18"/>
      <c r="SXV76" s="18"/>
      <c r="SXW76" s="18"/>
      <c r="SXX76" s="18"/>
      <c r="SXY76" s="18"/>
      <c r="SXZ76" s="18"/>
      <c r="SYA76" s="18"/>
      <c r="SYB76" s="18"/>
      <c r="SYC76" s="18"/>
      <c r="SYD76" s="18"/>
      <c r="SYE76" s="18"/>
      <c r="SYF76" s="18"/>
      <c r="SYG76" s="18"/>
      <c r="SYH76" s="18"/>
      <c r="SYI76" s="18"/>
      <c r="SYJ76" s="18"/>
      <c r="SYK76" s="18"/>
      <c r="SYL76" s="18"/>
      <c r="SYM76" s="18"/>
      <c r="SYN76" s="18"/>
      <c r="SYO76" s="18"/>
      <c r="SYP76" s="18"/>
      <c r="SYQ76" s="18"/>
      <c r="SYR76" s="18"/>
      <c r="SYS76" s="18"/>
      <c r="SYT76" s="18"/>
      <c r="SYU76" s="18"/>
      <c r="SYV76" s="18"/>
      <c r="SYW76" s="18"/>
      <c r="SYX76" s="18"/>
      <c r="SYY76" s="18"/>
      <c r="SYZ76" s="18"/>
      <c r="SZA76" s="18"/>
      <c r="SZB76" s="18"/>
      <c r="SZC76" s="18"/>
      <c r="SZD76" s="18"/>
      <c r="SZE76" s="18"/>
      <c r="SZF76" s="18"/>
      <c r="SZG76" s="18"/>
      <c r="SZH76" s="18"/>
      <c r="SZI76" s="18"/>
      <c r="SZJ76" s="18"/>
      <c r="SZK76" s="18"/>
      <c r="SZL76" s="18"/>
      <c r="SZM76" s="18"/>
      <c r="SZN76" s="18"/>
      <c r="SZO76" s="18"/>
      <c r="SZP76" s="18"/>
      <c r="SZQ76" s="18"/>
      <c r="SZR76" s="18"/>
      <c r="SZS76" s="18"/>
      <c r="SZT76" s="18"/>
      <c r="SZU76" s="18"/>
      <c r="SZV76" s="18"/>
      <c r="SZW76" s="18"/>
      <c r="SZX76" s="18"/>
      <c r="SZY76" s="18"/>
      <c r="SZZ76" s="18"/>
      <c r="TAA76" s="18"/>
      <c r="TAB76" s="18"/>
      <c r="TAC76" s="18"/>
      <c r="TAD76" s="18"/>
      <c r="TAE76" s="18"/>
      <c r="TAF76" s="18"/>
      <c r="TAG76" s="18"/>
      <c r="TAH76" s="18"/>
      <c r="TAI76" s="18"/>
      <c r="TAJ76" s="18"/>
      <c r="TAK76" s="18"/>
      <c r="TAL76" s="18"/>
      <c r="TAM76" s="18"/>
      <c r="TAN76" s="18"/>
      <c r="TAO76" s="18"/>
      <c r="TAP76" s="18"/>
      <c r="TAQ76" s="18"/>
      <c r="TAR76" s="18"/>
      <c r="TAS76" s="18"/>
      <c r="TAT76" s="18"/>
      <c r="TAU76" s="18"/>
      <c r="TAV76" s="18"/>
      <c r="TAW76" s="18"/>
      <c r="TAX76" s="18"/>
      <c r="TAY76" s="18"/>
      <c r="TAZ76" s="18"/>
      <c r="TBA76" s="18"/>
      <c r="TBB76" s="18"/>
      <c r="TBC76" s="18"/>
      <c r="TBD76" s="18"/>
      <c r="TBE76" s="18"/>
      <c r="TBF76" s="18"/>
      <c r="TBG76" s="18"/>
      <c r="TBH76" s="18"/>
      <c r="TBI76" s="18"/>
      <c r="TBJ76" s="18"/>
      <c r="TBK76" s="18"/>
      <c r="TBL76" s="18"/>
      <c r="TBM76" s="18"/>
      <c r="TBN76" s="18"/>
      <c r="TBO76" s="18"/>
      <c r="TBP76" s="18"/>
      <c r="TBQ76" s="18"/>
      <c r="TBR76" s="18"/>
      <c r="TBS76" s="18"/>
      <c r="TBT76" s="18"/>
      <c r="TBU76" s="18"/>
      <c r="TBV76" s="18"/>
      <c r="TBW76" s="18"/>
      <c r="TBX76" s="18"/>
      <c r="TBY76" s="18"/>
      <c r="TBZ76" s="18"/>
      <c r="TCA76" s="18"/>
      <c r="TCB76" s="18"/>
      <c r="TCC76" s="18"/>
      <c r="TCD76" s="18"/>
      <c r="TCE76" s="18"/>
      <c r="TCF76" s="18"/>
      <c r="TCG76" s="18"/>
      <c r="TCH76" s="18"/>
      <c r="TCI76" s="18"/>
      <c r="TCJ76" s="18"/>
      <c r="TCK76" s="18"/>
      <c r="TCL76" s="18"/>
      <c r="TCM76" s="18"/>
      <c r="TCN76" s="18"/>
      <c r="TCO76" s="18"/>
      <c r="TCP76" s="18"/>
      <c r="TCQ76" s="18"/>
      <c r="TCR76" s="18"/>
      <c r="TCS76" s="18"/>
      <c r="TCT76" s="18"/>
      <c r="TCU76" s="18"/>
      <c r="TCV76" s="18"/>
      <c r="TCW76" s="18"/>
      <c r="TCX76" s="18"/>
      <c r="TCY76" s="18"/>
      <c r="TCZ76" s="18"/>
      <c r="TDA76" s="18"/>
      <c r="TDB76" s="18"/>
      <c r="TDC76" s="18"/>
      <c r="TDD76" s="18"/>
      <c r="TDE76" s="18"/>
      <c r="TDF76" s="18"/>
      <c r="TDG76" s="18"/>
      <c r="TDH76" s="18"/>
      <c r="TDI76" s="18"/>
      <c r="TDJ76" s="18"/>
      <c r="TDK76" s="18"/>
      <c r="TDL76" s="18"/>
      <c r="TDM76" s="18"/>
      <c r="TDN76" s="18"/>
      <c r="TDO76" s="18"/>
      <c r="TDP76" s="18"/>
      <c r="TDQ76" s="18"/>
      <c r="TDR76" s="18"/>
      <c r="TDS76" s="18"/>
      <c r="TDT76" s="18"/>
      <c r="TDU76" s="18"/>
      <c r="TDV76" s="18"/>
      <c r="TDW76" s="18"/>
      <c r="TDX76" s="18"/>
      <c r="TDY76" s="18"/>
      <c r="TDZ76" s="18"/>
      <c r="TEA76" s="18"/>
      <c r="TEB76" s="18"/>
      <c r="TEC76" s="18"/>
      <c r="TED76" s="18"/>
      <c r="TEE76" s="18"/>
      <c r="TEF76" s="18"/>
      <c r="TEG76" s="18"/>
      <c r="TEH76" s="18"/>
      <c r="TEI76" s="18"/>
      <c r="TEJ76" s="18"/>
      <c r="TEK76" s="18"/>
      <c r="TEL76" s="18"/>
      <c r="TEM76" s="18"/>
      <c r="TEN76" s="18"/>
      <c r="TEO76" s="18"/>
      <c r="TEP76" s="18"/>
      <c r="TEQ76" s="18"/>
      <c r="TER76" s="18"/>
      <c r="TES76" s="18"/>
      <c r="TET76" s="18"/>
      <c r="TEU76" s="18"/>
      <c r="TEV76" s="18"/>
      <c r="TEW76" s="18"/>
      <c r="TEX76" s="18"/>
      <c r="TEY76" s="18"/>
      <c r="TEZ76" s="18"/>
      <c r="TFA76" s="18"/>
      <c r="TFB76" s="18"/>
      <c r="TFC76" s="18"/>
      <c r="TFD76" s="18"/>
      <c r="TFE76" s="18"/>
      <c r="TFF76" s="18"/>
      <c r="TFG76" s="18"/>
      <c r="TFH76" s="18"/>
      <c r="TFI76" s="18"/>
      <c r="TFJ76" s="18"/>
      <c r="TFK76" s="18"/>
      <c r="TFL76" s="18"/>
      <c r="TFM76" s="18"/>
      <c r="TFN76" s="18"/>
      <c r="TFO76" s="18"/>
      <c r="TFP76" s="18"/>
      <c r="TFQ76" s="18"/>
      <c r="TFR76" s="18"/>
      <c r="TFS76" s="18"/>
      <c r="TFT76" s="18"/>
      <c r="TFU76" s="18"/>
      <c r="TFV76" s="18"/>
      <c r="TFW76" s="18"/>
      <c r="TFX76" s="18"/>
      <c r="TFY76" s="18"/>
      <c r="TFZ76" s="18"/>
      <c r="TGA76" s="18"/>
      <c r="TGB76" s="18"/>
      <c r="TGC76" s="18"/>
      <c r="TGD76" s="18"/>
      <c r="TGE76" s="18"/>
      <c r="TGF76" s="18"/>
      <c r="TGG76" s="18"/>
      <c r="TGH76" s="18"/>
      <c r="TGI76" s="18"/>
      <c r="TGJ76" s="18"/>
      <c r="TGK76" s="18"/>
      <c r="TGL76" s="18"/>
      <c r="TGM76" s="18"/>
      <c r="TGN76" s="18"/>
      <c r="TGO76" s="18"/>
      <c r="TGP76" s="18"/>
      <c r="TGQ76" s="18"/>
      <c r="TGR76" s="18"/>
      <c r="TGS76" s="18"/>
      <c r="TGT76" s="18"/>
      <c r="TGU76" s="18"/>
      <c r="TGV76" s="18"/>
      <c r="TGW76" s="18"/>
      <c r="TGX76" s="18"/>
      <c r="TGY76" s="18"/>
      <c r="TGZ76" s="18"/>
      <c r="THA76" s="18"/>
      <c r="THB76" s="18"/>
      <c r="THC76" s="18"/>
      <c r="THD76" s="18"/>
      <c r="THE76" s="18"/>
      <c r="THF76" s="18"/>
      <c r="THG76" s="18"/>
      <c r="THH76" s="18"/>
      <c r="THI76" s="18"/>
      <c r="THJ76" s="18"/>
      <c r="THK76" s="18"/>
      <c r="THL76" s="18"/>
      <c r="THM76" s="18"/>
      <c r="THN76" s="18"/>
      <c r="THO76" s="18"/>
      <c r="THP76" s="18"/>
      <c r="THQ76" s="18"/>
      <c r="THR76" s="18"/>
      <c r="THS76" s="18"/>
      <c r="THT76" s="18"/>
      <c r="THU76" s="18"/>
      <c r="THV76" s="18"/>
      <c r="THW76" s="18"/>
      <c r="THX76" s="18"/>
      <c r="THY76" s="18"/>
      <c r="THZ76" s="18"/>
      <c r="TIA76" s="18"/>
      <c r="TIB76" s="18"/>
      <c r="TIC76" s="18"/>
      <c r="TID76" s="18"/>
      <c r="TIE76" s="18"/>
      <c r="TIF76" s="18"/>
      <c r="TIG76" s="18"/>
      <c r="TIH76" s="18"/>
      <c r="TII76" s="18"/>
      <c r="TIJ76" s="18"/>
      <c r="TIK76" s="18"/>
      <c r="TIL76" s="18"/>
      <c r="TIM76" s="18"/>
      <c r="TIN76" s="18"/>
      <c r="TIO76" s="18"/>
      <c r="TIP76" s="18"/>
      <c r="TIQ76" s="18"/>
      <c r="TIR76" s="18"/>
      <c r="TIS76" s="18"/>
      <c r="TIT76" s="18"/>
      <c r="TIU76" s="18"/>
      <c r="TIV76" s="18"/>
      <c r="TIW76" s="18"/>
      <c r="TIX76" s="18"/>
      <c r="TIY76" s="18"/>
      <c r="TIZ76" s="18"/>
      <c r="TJA76" s="18"/>
      <c r="TJB76" s="18"/>
      <c r="TJC76" s="18"/>
      <c r="TJD76" s="18"/>
      <c r="TJE76" s="18"/>
      <c r="TJF76" s="18"/>
      <c r="TJG76" s="18"/>
      <c r="TJH76" s="18"/>
      <c r="TJI76" s="18"/>
      <c r="TJJ76" s="18"/>
      <c r="TJK76" s="18"/>
      <c r="TJL76" s="18"/>
      <c r="TJM76" s="18"/>
      <c r="TJN76" s="18"/>
      <c r="TJO76" s="18"/>
      <c r="TJP76" s="18"/>
      <c r="TJQ76" s="18"/>
      <c r="TJR76" s="18"/>
      <c r="TJS76" s="18"/>
      <c r="TJT76" s="18"/>
      <c r="TJU76" s="18"/>
      <c r="TJV76" s="18"/>
      <c r="TJW76" s="18"/>
      <c r="TJX76" s="18"/>
      <c r="TJY76" s="18"/>
      <c r="TJZ76" s="18"/>
      <c r="TKA76" s="18"/>
      <c r="TKB76" s="18"/>
      <c r="TKC76" s="18"/>
      <c r="TKD76" s="18"/>
      <c r="TKE76" s="18"/>
      <c r="TKF76" s="18"/>
      <c r="TKG76" s="18"/>
      <c r="TKH76" s="18"/>
      <c r="TKI76" s="18"/>
      <c r="TKJ76" s="18"/>
      <c r="TKK76" s="18"/>
      <c r="TKL76" s="18"/>
      <c r="TKM76" s="18"/>
      <c r="TKN76" s="18"/>
      <c r="TKO76" s="18"/>
      <c r="TKP76" s="18"/>
      <c r="TKQ76" s="18"/>
      <c r="TKR76" s="18"/>
      <c r="TKS76" s="18"/>
      <c r="TKT76" s="18"/>
      <c r="TKU76" s="18"/>
      <c r="TKV76" s="18"/>
      <c r="TKW76" s="18"/>
      <c r="TKX76" s="18"/>
      <c r="TKY76" s="18"/>
      <c r="TKZ76" s="18"/>
      <c r="TLA76" s="18"/>
      <c r="TLB76" s="18"/>
      <c r="TLC76" s="18"/>
      <c r="TLD76" s="18"/>
      <c r="TLE76" s="18"/>
      <c r="TLF76" s="18"/>
      <c r="TLG76" s="18"/>
      <c r="TLH76" s="18"/>
      <c r="TLI76" s="18"/>
      <c r="TLJ76" s="18"/>
      <c r="TLK76" s="18"/>
      <c r="TLL76" s="18"/>
      <c r="TLM76" s="18"/>
      <c r="TLN76" s="18"/>
      <c r="TLO76" s="18"/>
      <c r="TLP76" s="18"/>
      <c r="TLQ76" s="18"/>
      <c r="TLR76" s="18"/>
      <c r="TLS76" s="18"/>
      <c r="TLT76" s="18"/>
      <c r="TLU76" s="18"/>
      <c r="TLV76" s="18"/>
      <c r="TLW76" s="18"/>
      <c r="TLX76" s="18"/>
      <c r="TLY76" s="18"/>
      <c r="TLZ76" s="18"/>
      <c r="TMA76" s="18"/>
      <c r="TMB76" s="18"/>
      <c r="TMC76" s="18"/>
      <c r="TMD76" s="18"/>
      <c r="TME76" s="18"/>
      <c r="TMF76" s="18"/>
      <c r="TMG76" s="18"/>
      <c r="TMH76" s="18"/>
      <c r="TMI76" s="18"/>
      <c r="TMJ76" s="18"/>
      <c r="TMK76" s="18"/>
      <c r="TML76" s="18"/>
      <c r="TMM76" s="18"/>
      <c r="TMN76" s="18"/>
      <c r="TMO76" s="18"/>
      <c r="TMP76" s="18"/>
      <c r="TMQ76" s="18"/>
      <c r="TMR76" s="18"/>
      <c r="TMS76" s="18"/>
      <c r="TMT76" s="18"/>
      <c r="TMU76" s="18"/>
      <c r="TMV76" s="18"/>
      <c r="TMW76" s="18"/>
      <c r="TMX76" s="18"/>
      <c r="TMY76" s="18"/>
      <c r="TMZ76" s="18"/>
      <c r="TNA76" s="18"/>
      <c r="TNB76" s="18"/>
      <c r="TNC76" s="18"/>
      <c r="TND76" s="18"/>
      <c r="TNE76" s="18"/>
      <c r="TNF76" s="18"/>
      <c r="TNG76" s="18"/>
      <c r="TNH76" s="18"/>
      <c r="TNI76" s="18"/>
      <c r="TNJ76" s="18"/>
      <c r="TNK76" s="18"/>
      <c r="TNL76" s="18"/>
      <c r="TNM76" s="18"/>
      <c r="TNN76" s="18"/>
      <c r="TNO76" s="18"/>
      <c r="TNP76" s="18"/>
      <c r="TNQ76" s="18"/>
      <c r="TNR76" s="18"/>
      <c r="TNS76" s="18"/>
      <c r="TNT76" s="18"/>
      <c r="TNU76" s="18"/>
      <c r="TNV76" s="18"/>
      <c r="TNW76" s="18"/>
      <c r="TNX76" s="18"/>
      <c r="TNY76" s="18"/>
      <c r="TNZ76" s="18"/>
      <c r="TOA76" s="18"/>
      <c r="TOB76" s="18"/>
      <c r="TOC76" s="18"/>
      <c r="TOD76" s="18"/>
      <c r="TOE76" s="18"/>
      <c r="TOF76" s="18"/>
      <c r="TOG76" s="18"/>
      <c r="TOH76" s="18"/>
      <c r="TOI76" s="18"/>
      <c r="TOJ76" s="18"/>
      <c r="TOK76" s="18"/>
      <c r="TOL76" s="18"/>
      <c r="TOM76" s="18"/>
      <c r="TON76" s="18"/>
      <c r="TOO76" s="18"/>
      <c r="TOP76" s="18"/>
      <c r="TOQ76" s="18"/>
      <c r="TOR76" s="18"/>
      <c r="TOS76" s="18"/>
      <c r="TOT76" s="18"/>
      <c r="TOU76" s="18"/>
      <c r="TOV76" s="18"/>
      <c r="TOW76" s="18"/>
      <c r="TOX76" s="18"/>
      <c r="TOY76" s="18"/>
      <c r="TOZ76" s="18"/>
      <c r="TPA76" s="18"/>
      <c r="TPB76" s="18"/>
      <c r="TPC76" s="18"/>
      <c r="TPD76" s="18"/>
      <c r="TPE76" s="18"/>
      <c r="TPF76" s="18"/>
      <c r="TPG76" s="18"/>
      <c r="TPH76" s="18"/>
      <c r="TPI76" s="18"/>
      <c r="TPJ76" s="18"/>
      <c r="TPK76" s="18"/>
      <c r="TPL76" s="18"/>
      <c r="TPM76" s="18"/>
      <c r="TPN76" s="18"/>
      <c r="TPO76" s="18"/>
      <c r="TPP76" s="18"/>
      <c r="TPQ76" s="18"/>
      <c r="TPR76" s="18"/>
      <c r="TPS76" s="18"/>
      <c r="TPT76" s="18"/>
      <c r="TPU76" s="18"/>
      <c r="TPV76" s="18"/>
      <c r="TPW76" s="18"/>
      <c r="TPX76" s="18"/>
      <c r="TPY76" s="18"/>
      <c r="TPZ76" s="18"/>
      <c r="TQA76" s="18"/>
      <c r="TQB76" s="18"/>
      <c r="TQC76" s="18"/>
      <c r="TQD76" s="18"/>
      <c r="TQE76" s="18"/>
      <c r="TQF76" s="18"/>
      <c r="TQG76" s="18"/>
      <c r="TQH76" s="18"/>
      <c r="TQI76" s="18"/>
      <c r="TQJ76" s="18"/>
      <c r="TQK76" s="18"/>
      <c r="TQL76" s="18"/>
      <c r="TQM76" s="18"/>
      <c r="TQN76" s="18"/>
      <c r="TQO76" s="18"/>
      <c r="TQP76" s="18"/>
      <c r="TQQ76" s="18"/>
      <c r="TQR76" s="18"/>
      <c r="TQS76" s="18"/>
      <c r="TQT76" s="18"/>
      <c r="TQU76" s="18"/>
      <c r="TQV76" s="18"/>
      <c r="TQW76" s="18"/>
      <c r="TQX76" s="18"/>
      <c r="TQY76" s="18"/>
      <c r="TQZ76" s="18"/>
      <c r="TRA76" s="18"/>
      <c r="TRB76" s="18"/>
      <c r="TRC76" s="18"/>
      <c r="TRD76" s="18"/>
      <c r="TRE76" s="18"/>
      <c r="TRF76" s="18"/>
      <c r="TRG76" s="18"/>
      <c r="TRH76" s="18"/>
      <c r="TRI76" s="18"/>
      <c r="TRJ76" s="18"/>
      <c r="TRK76" s="18"/>
      <c r="TRL76" s="18"/>
      <c r="TRM76" s="18"/>
      <c r="TRN76" s="18"/>
      <c r="TRO76" s="18"/>
      <c r="TRP76" s="18"/>
      <c r="TRQ76" s="18"/>
      <c r="TRR76" s="18"/>
      <c r="TRS76" s="18"/>
      <c r="TRT76" s="18"/>
      <c r="TRU76" s="18"/>
      <c r="TRV76" s="18"/>
      <c r="TRW76" s="18"/>
      <c r="TRX76" s="18"/>
      <c r="TRY76" s="18"/>
      <c r="TRZ76" s="18"/>
      <c r="TSA76" s="18"/>
      <c r="TSB76" s="18"/>
      <c r="TSC76" s="18"/>
      <c r="TSD76" s="18"/>
      <c r="TSE76" s="18"/>
      <c r="TSF76" s="18"/>
      <c r="TSG76" s="18"/>
      <c r="TSH76" s="18"/>
      <c r="TSI76" s="18"/>
      <c r="TSJ76" s="18"/>
      <c r="TSK76" s="18"/>
      <c r="TSL76" s="18"/>
      <c r="TSM76" s="18"/>
      <c r="TSN76" s="18"/>
      <c r="TSO76" s="18"/>
      <c r="TSP76" s="18"/>
      <c r="TSQ76" s="18"/>
      <c r="TSR76" s="18"/>
      <c r="TSS76" s="18"/>
      <c r="TST76" s="18"/>
      <c r="TSU76" s="18"/>
      <c r="TSV76" s="18"/>
      <c r="TSW76" s="18"/>
      <c r="TSX76" s="18"/>
      <c r="TSY76" s="18"/>
      <c r="TSZ76" s="18"/>
      <c r="TTA76" s="18"/>
      <c r="TTB76" s="18"/>
      <c r="TTC76" s="18"/>
      <c r="TTD76" s="18"/>
      <c r="TTE76" s="18"/>
      <c r="TTF76" s="18"/>
      <c r="TTG76" s="18"/>
      <c r="TTH76" s="18"/>
      <c r="TTI76" s="18"/>
      <c r="TTJ76" s="18"/>
      <c r="TTK76" s="18"/>
      <c r="TTL76" s="18"/>
      <c r="TTM76" s="18"/>
      <c r="TTN76" s="18"/>
      <c r="TTO76" s="18"/>
      <c r="TTP76" s="18"/>
      <c r="TTQ76" s="18"/>
      <c r="TTR76" s="18"/>
      <c r="TTS76" s="18"/>
      <c r="TTT76" s="18"/>
      <c r="TTU76" s="18"/>
      <c r="TTV76" s="18"/>
      <c r="TTW76" s="18"/>
      <c r="TTX76" s="18"/>
      <c r="TTY76" s="18"/>
      <c r="TTZ76" s="18"/>
      <c r="TUA76" s="18"/>
      <c r="TUB76" s="18"/>
      <c r="TUC76" s="18"/>
      <c r="TUD76" s="18"/>
      <c r="TUE76" s="18"/>
      <c r="TUF76" s="18"/>
      <c r="TUG76" s="18"/>
      <c r="TUH76" s="18"/>
      <c r="TUI76" s="18"/>
      <c r="TUJ76" s="18"/>
      <c r="TUK76" s="18"/>
      <c r="TUL76" s="18"/>
      <c r="TUM76" s="18"/>
      <c r="TUN76" s="18"/>
      <c r="TUO76" s="18"/>
      <c r="TUP76" s="18"/>
      <c r="TUQ76" s="18"/>
      <c r="TUR76" s="18"/>
      <c r="TUS76" s="18"/>
      <c r="TUT76" s="18"/>
      <c r="TUU76" s="18"/>
      <c r="TUV76" s="18"/>
      <c r="TUW76" s="18"/>
      <c r="TUX76" s="18"/>
      <c r="TUY76" s="18"/>
      <c r="TUZ76" s="18"/>
      <c r="TVA76" s="18"/>
      <c r="TVB76" s="18"/>
      <c r="TVC76" s="18"/>
      <c r="TVD76" s="18"/>
      <c r="TVE76" s="18"/>
      <c r="TVF76" s="18"/>
      <c r="TVG76" s="18"/>
      <c r="TVH76" s="18"/>
      <c r="TVI76" s="18"/>
      <c r="TVJ76" s="18"/>
      <c r="TVK76" s="18"/>
      <c r="TVL76" s="18"/>
      <c r="TVM76" s="18"/>
      <c r="TVN76" s="18"/>
      <c r="TVO76" s="18"/>
      <c r="TVP76" s="18"/>
      <c r="TVQ76" s="18"/>
      <c r="TVR76" s="18"/>
      <c r="TVS76" s="18"/>
      <c r="TVT76" s="18"/>
      <c r="TVU76" s="18"/>
      <c r="TVV76" s="18"/>
      <c r="TVW76" s="18"/>
      <c r="TVX76" s="18"/>
      <c r="TVY76" s="18"/>
      <c r="TVZ76" s="18"/>
      <c r="TWA76" s="18"/>
      <c r="TWB76" s="18"/>
      <c r="TWC76" s="18"/>
      <c r="TWD76" s="18"/>
      <c r="TWE76" s="18"/>
      <c r="TWF76" s="18"/>
      <c r="TWG76" s="18"/>
      <c r="TWH76" s="18"/>
      <c r="TWI76" s="18"/>
      <c r="TWJ76" s="18"/>
      <c r="TWK76" s="18"/>
      <c r="TWL76" s="18"/>
      <c r="TWM76" s="18"/>
      <c r="TWN76" s="18"/>
      <c r="TWO76" s="18"/>
      <c r="TWP76" s="18"/>
      <c r="TWQ76" s="18"/>
      <c r="TWR76" s="18"/>
      <c r="TWS76" s="18"/>
      <c r="TWT76" s="18"/>
      <c r="TWU76" s="18"/>
      <c r="TWV76" s="18"/>
      <c r="TWW76" s="18"/>
      <c r="TWX76" s="18"/>
      <c r="TWY76" s="18"/>
      <c r="TWZ76" s="18"/>
      <c r="TXA76" s="18"/>
      <c r="TXB76" s="18"/>
      <c r="TXC76" s="18"/>
      <c r="TXD76" s="18"/>
      <c r="TXE76" s="18"/>
      <c r="TXF76" s="18"/>
      <c r="TXG76" s="18"/>
      <c r="TXH76" s="18"/>
      <c r="TXI76" s="18"/>
      <c r="TXJ76" s="18"/>
      <c r="TXK76" s="18"/>
      <c r="TXL76" s="18"/>
      <c r="TXM76" s="18"/>
      <c r="TXN76" s="18"/>
      <c r="TXO76" s="18"/>
      <c r="TXP76" s="18"/>
      <c r="TXQ76" s="18"/>
      <c r="TXR76" s="18"/>
      <c r="TXS76" s="18"/>
      <c r="TXT76" s="18"/>
      <c r="TXU76" s="18"/>
      <c r="TXV76" s="18"/>
      <c r="TXW76" s="18"/>
      <c r="TXX76" s="18"/>
      <c r="TXY76" s="18"/>
      <c r="TXZ76" s="18"/>
      <c r="TYA76" s="18"/>
      <c r="TYB76" s="18"/>
      <c r="TYC76" s="18"/>
      <c r="TYD76" s="18"/>
      <c r="TYE76" s="18"/>
      <c r="TYF76" s="18"/>
      <c r="TYG76" s="18"/>
      <c r="TYH76" s="18"/>
      <c r="TYI76" s="18"/>
      <c r="TYJ76" s="18"/>
      <c r="TYK76" s="18"/>
      <c r="TYL76" s="18"/>
      <c r="TYM76" s="18"/>
      <c r="TYN76" s="18"/>
      <c r="TYO76" s="18"/>
      <c r="TYP76" s="18"/>
      <c r="TYQ76" s="18"/>
      <c r="TYR76" s="18"/>
      <c r="TYS76" s="18"/>
      <c r="TYT76" s="18"/>
      <c r="TYU76" s="18"/>
      <c r="TYV76" s="18"/>
      <c r="TYW76" s="18"/>
      <c r="TYX76" s="18"/>
      <c r="TYY76" s="18"/>
      <c r="TYZ76" s="18"/>
      <c r="TZA76" s="18"/>
      <c r="TZB76" s="18"/>
      <c r="TZC76" s="18"/>
      <c r="TZD76" s="18"/>
      <c r="TZE76" s="18"/>
      <c r="TZF76" s="18"/>
      <c r="TZG76" s="18"/>
      <c r="TZH76" s="18"/>
      <c r="TZI76" s="18"/>
      <c r="TZJ76" s="18"/>
      <c r="TZK76" s="18"/>
      <c r="TZL76" s="18"/>
      <c r="TZM76" s="18"/>
      <c r="TZN76" s="18"/>
      <c r="TZO76" s="18"/>
      <c r="TZP76" s="18"/>
      <c r="TZQ76" s="18"/>
      <c r="TZR76" s="18"/>
      <c r="TZS76" s="18"/>
      <c r="TZT76" s="18"/>
      <c r="TZU76" s="18"/>
      <c r="TZV76" s="18"/>
      <c r="TZW76" s="18"/>
      <c r="TZX76" s="18"/>
      <c r="TZY76" s="18"/>
      <c r="TZZ76" s="18"/>
      <c r="UAA76" s="18"/>
      <c r="UAB76" s="18"/>
      <c r="UAC76" s="18"/>
      <c r="UAD76" s="18"/>
      <c r="UAE76" s="18"/>
      <c r="UAF76" s="18"/>
      <c r="UAG76" s="18"/>
      <c r="UAH76" s="18"/>
      <c r="UAI76" s="18"/>
      <c r="UAJ76" s="18"/>
      <c r="UAK76" s="18"/>
      <c r="UAL76" s="18"/>
      <c r="UAM76" s="18"/>
      <c r="UAN76" s="18"/>
      <c r="UAO76" s="18"/>
      <c r="UAP76" s="18"/>
      <c r="UAQ76" s="18"/>
      <c r="UAR76" s="18"/>
      <c r="UAS76" s="18"/>
      <c r="UAT76" s="18"/>
      <c r="UAU76" s="18"/>
      <c r="UAV76" s="18"/>
      <c r="UAW76" s="18"/>
      <c r="UAX76" s="18"/>
      <c r="UAY76" s="18"/>
      <c r="UAZ76" s="18"/>
      <c r="UBA76" s="18"/>
      <c r="UBB76" s="18"/>
      <c r="UBC76" s="18"/>
      <c r="UBD76" s="18"/>
      <c r="UBE76" s="18"/>
      <c r="UBF76" s="18"/>
      <c r="UBG76" s="18"/>
      <c r="UBH76" s="18"/>
      <c r="UBI76" s="18"/>
      <c r="UBJ76" s="18"/>
      <c r="UBK76" s="18"/>
      <c r="UBL76" s="18"/>
      <c r="UBM76" s="18"/>
      <c r="UBN76" s="18"/>
      <c r="UBO76" s="18"/>
      <c r="UBP76" s="18"/>
      <c r="UBQ76" s="18"/>
      <c r="UBR76" s="18"/>
      <c r="UBS76" s="18"/>
      <c r="UBT76" s="18"/>
      <c r="UBU76" s="18"/>
      <c r="UBV76" s="18"/>
      <c r="UBW76" s="18"/>
      <c r="UBX76" s="18"/>
      <c r="UBY76" s="18"/>
      <c r="UBZ76" s="18"/>
      <c r="UCA76" s="18"/>
      <c r="UCB76" s="18"/>
      <c r="UCC76" s="18"/>
      <c r="UCD76" s="18"/>
      <c r="UCE76" s="18"/>
      <c r="UCF76" s="18"/>
      <c r="UCG76" s="18"/>
      <c r="UCH76" s="18"/>
      <c r="UCI76" s="18"/>
      <c r="UCJ76" s="18"/>
      <c r="UCK76" s="18"/>
      <c r="UCL76" s="18"/>
      <c r="UCM76" s="18"/>
      <c r="UCN76" s="18"/>
      <c r="UCO76" s="18"/>
      <c r="UCP76" s="18"/>
      <c r="UCQ76" s="18"/>
      <c r="UCR76" s="18"/>
      <c r="UCS76" s="18"/>
      <c r="UCT76" s="18"/>
      <c r="UCU76" s="18"/>
      <c r="UCV76" s="18"/>
      <c r="UCW76" s="18"/>
      <c r="UCX76" s="18"/>
      <c r="UCY76" s="18"/>
      <c r="UCZ76" s="18"/>
      <c r="UDA76" s="18"/>
      <c r="UDB76" s="18"/>
      <c r="UDC76" s="18"/>
      <c r="UDD76" s="18"/>
      <c r="UDE76" s="18"/>
      <c r="UDF76" s="18"/>
      <c r="UDG76" s="18"/>
      <c r="UDH76" s="18"/>
      <c r="UDI76" s="18"/>
      <c r="UDJ76" s="18"/>
      <c r="UDK76" s="18"/>
      <c r="UDL76" s="18"/>
      <c r="UDM76" s="18"/>
      <c r="UDN76" s="18"/>
      <c r="UDO76" s="18"/>
      <c r="UDP76" s="18"/>
      <c r="UDQ76" s="18"/>
      <c r="UDR76" s="18"/>
      <c r="UDS76" s="18"/>
      <c r="UDT76" s="18"/>
      <c r="UDU76" s="18"/>
      <c r="UDV76" s="18"/>
      <c r="UDW76" s="18"/>
      <c r="UDX76" s="18"/>
      <c r="UDY76" s="18"/>
      <c r="UDZ76" s="18"/>
      <c r="UEA76" s="18"/>
      <c r="UEB76" s="18"/>
      <c r="UEC76" s="18"/>
      <c r="UED76" s="18"/>
      <c r="UEE76" s="18"/>
      <c r="UEF76" s="18"/>
      <c r="UEG76" s="18"/>
      <c r="UEH76" s="18"/>
      <c r="UEI76" s="18"/>
      <c r="UEJ76" s="18"/>
      <c r="UEK76" s="18"/>
      <c r="UEL76" s="18"/>
      <c r="UEM76" s="18"/>
      <c r="UEN76" s="18"/>
      <c r="UEO76" s="18"/>
      <c r="UEP76" s="18"/>
      <c r="UEQ76" s="18"/>
      <c r="UER76" s="18"/>
      <c r="UES76" s="18"/>
      <c r="UET76" s="18"/>
      <c r="UEU76" s="18"/>
      <c r="UEV76" s="18"/>
      <c r="UEW76" s="18"/>
      <c r="UEX76" s="18"/>
      <c r="UEY76" s="18"/>
      <c r="UEZ76" s="18"/>
      <c r="UFA76" s="18"/>
      <c r="UFB76" s="18"/>
      <c r="UFC76" s="18"/>
      <c r="UFD76" s="18"/>
      <c r="UFE76" s="18"/>
      <c r="UFF76" s="18"/>
      <c r="UFG76" s="18"/>
      <c r="UFH76" s="18"/>
      <c r="UFI76" s="18"/>
      <c r="UFJ76" s="18"/>
      <c r="UFK76" s="18"/>
      <c r="UFL76" s="18"/>
      <c r="UFM76" s="18"/>
      <c r="UFN76" s="18"/>
      <c r="UFO76" s="18"/>
      <c r="UFP76" s="18"/>
      <c r="UFQ76" s="18"/>
      <c r="UFR76" s="18"/>
      <c r="UFS76" s="18"/>
      <c r="UFT76" s="18"/>
      <c r="UFU76" s="18"/>
      <c r="UFV76" s="18"/>
      <c r="UFW76" s="18"/>
      <c r="UFX76" s="18"/>
      <c r="UFY76" s="18"/>
      <c r="UFZ76" s="18"/>
      <c r="UGA76" s="18"/>
      <c r="UGB76" s="18"/>
      <c r="UGC76" s="18"/>
      <c r="UGD76" s="18"/>
      <c r="UGE76" s="18"/>
      <c r="UGF76" s="18"/>
      <c r="UGG76" s="18"/>
      <c r="UGH76" s="18"/>
      <c r="UGI76" s="18"/>
      <c r="UGJ76" s="18"/>
      <c r="UGK76" s="18"/>
      <c r="UGL76" s="18"/>
      <c r="UGM76" s="18"/>
      <c r="UGN76" s="18"/>
      <c r="UGO76" s="18"/>
      <c r="UGP76" s="18"/>
      <c r="UGQ76" s="18"/>
      <c r="UGR76" s="18"/>
      <c r="UGS76" s="18"/>
      <c r="UGT76" s="18"/>
      <c r="UGU76" s="18"/>
      <c r="UGV76" s="18"/>
      <c r="UGW76" s="18"/>
      <c r="UGX76" s="18"/>
      <c r="UGY76" s="18"/>
      <c r="UGZ76" s="18"/>
      <c r="UHA76" s="18"/>
      <c r="UHB76" s="18"/>
      <c r="UHC76" s="18"/>
      <c r="UHD76" s="18"/>
      <c r="UHE76" s="18"/>
      <c r="UHF76" s="18"/>
      <c r="UHG76" s="18"/>
      <c r="UHH76" s="18"/>
      <c r="UHI76" s="18"/>
      <c r="UHJ76" s="18"/>
      <c r="UHK76" s="18"/>
      <c r="UHL76" s="18"/>
      <c r="UHM76" s="18"/>
      <c r="UHN76" s="18"/>
      <c r="UHO76" s="18"/>
      <c r="UHP76" s="18"/>
      <c r="UHQ76" s="18"/>
      <c r="UHR76" s="18"/>
      <c r="UHS76" s="18"/>
      <c r="UHT76" s="18"/>
      <c r="UHU76" s="18"/>
      <c r="UHV76" s="18"/>
      <c r="UHW76" s="18"/>
      <c r="UHX76" s="18"/>
      <c r="UHY76" s="18"/>
      <c r="UHZ76" s="18"/>
      <c r="UIA76" s="18"/>
      <c r="UIB76" s="18"/>
      <c r="UIC76" s="18"/>
      <c r="UID76" s="18"/>
      <c r="UIE76" s="18"/>
      <c r="UIF76" s="18"/>
      <c r="UIG76" s="18"/>
      <c r="UIH76" s="18"/>
      <c r="UII76" s="18"/>
      <c r="UIJ76" s="18"/>
      <c r="UIK76" s="18"/>
      <c r="UIL76" s="18"/>
      <c r="UIM76" s="18"/>
      <c r="UIN76" s="18"/>
      <c r="UIO76" s="18"/>
      <c r="UIP76" s="18"/>
      <c r="UIQ76" s="18"/>
      <c r="UIR76" s="18"/>
      <c r="UIS76" s="18"/>
      <c r="UIT76" s="18"/>
      <c r="UIU76" s="18"/>
      <c r="UIV76" s="18"/>
      <c r="UIW76" s="18"/>
      <c r="UIX76" s="18"/>
      <c r="UIY76" s="18"/>
      <c r="UIZ76" s="18"/>
      <c r="UJA76" s="18"/>
      <c r="UJB76" s="18"/>
      <c r="UJC76" s="18"/>
      <c r="UJD76" s="18"/>
      <c r="UJE76" s="18"/>
      <c r="UJF76" s="18"/>
      <c r="UJG76" s="18"/>
      <c r="UJH76" s="18"/>
      <c r="UJI76" s="18"/>
      <c r="UJJ76" s="18"/>
      <c r="UJK76" s="18"/>
      <c r="UJL76" s="18"/>
      <c r="UJM76" s="18"/>
      <c r="UJN76" s="18"/>
      <c r="UJO76" s="18"/>
      <c r="UJP76" s="18"/>
      <c r="UJQ76" s="18"/>
      <c r="UJR76" s="18"/>
      <c r="UJS76" s="18"/>
      <c r="UJT76" s="18"/>
      <c r="UJU76" s="18"/>
      <c r="UJV76" s="18"/>
      <c r="UJW76" s="18"/>
      <c r="UJX76" s="18"/>
      <c r="UJY76" s="18"/>
      <c r="UJZ76" s="18"/>
      <c r="UKA76" s="18"/>
      <c r="UKB76" s="18"/>
      <c r="UKC76" s="18"/>
      <c r="UKD76" s="18"/>
      <c r="UKE76" s="18"/>
      <c r="UKF76" s="18"/>
      <c r="UKG76" s="18"/>
      <c r="UKH76" s="18"/>
      <c r="UKI76" s="18"/>
      <c r="UKJ76" s="18"/>
      <c r="UKK76" s="18"/>
      <c r="UKL76" s="18"/>
      <c r="UKM76" s="18"/>
      <c r="UKN76" s="18"/>
      <c r="UKO76" s="18"/>
      <c r="UKP76" s="18"/>
      <c r="UKQ76" s="18"/>
      <c r="UKR76" s="18"/>
      <c r="UKS76" s="18"/>
      <c r="UKT76" s="18"/>
      <c r="UKU76" s="18"/>
      <c r="UKV76" s="18"/>
      <c r="UKW76" s="18"/>
      <c r="UKX76" s="18"/>
      <c r="UKY76" s="18"/>
      <c r="UKZ76" s="18"/>
      <c r="ULA76" s="18"/>
      <c r="ULB76" s="18"/>
      <c r="ULC76" s="18"/>
      <c r="ULD76" s="18"/>
      <c r="ULE76" s="18"/>
      <c r="ULF76" s="18"/>
      <c r="ULG76" s="18"/>
      <c r="ULH76" s="18"/>
      <c r="ULI76" s="18"/>
      <c r="ULJ76" s="18"/>
      <c r="ULK76" s="18"/>
      <c r="ULL76" s="18"/>
      <c r="ULM76" s="18"/>
      <c r="ULN76" s="18"/>
      <c r="ULO76" s="18"/>
      <c r="ULP76" s="18"/>
      <c r="ULQ76" s="18"/>
      <c r="ULR76" s="18"/>
      <c r="ULS76" s="18"/>
      <c r="ULT76" s="18"/>
      <c r="ULU76" s="18"/>
      <c r="ULV76" s="18"/>
      <c r="ULW76" s="18"/>
      <c r="ULX76" s="18"/>
      <c r="ULY76" s="18"/>
      <c r="ULZ76" s="18"/>
      <c r="UMA76" s="18"/>
      <c r="UMB76" s="18"/>
      <c r="UMC76" s="18"/>
      <c r="UMD76" s="18"/>
      <c r="UME76" s="18"/>
      <c r="UMF76" s="18"/>
      <c r="UMG76" s="18"/>
      <c r="UMH76" s="18"/>
      <c r="UMI76" s="18"/>
      <c r="UMJ76" s="18"/>
      <c r="UMK76" s="18"/>
      <c r="UML76" s="18"/>
      <c r="UMM76" s="18"/>
      <c r="UMN76" s="18"/>
      <c r="UMO76" s="18"/>
      <c r="UMP76" s="18"/>
      <c r="UMQ76" s="18"/>
      <c r="UMR76" s="18"/>
      <c r="UMS76" s="18"/>
      <c r="UMT76" s="18"/>
      <c r="UMU76" s="18"/>
      <c r="UMV76" s="18"/>
      <c r="UMW76" s="18"/>
      <c r="UMX76" s="18"/>
      <c r="UMY76" s="18"/>
      <c r="UMZ76" s="18"/>
      <c r="UNA76" s="18"/>
      <c r="UNB76" s="18"/>
      <c r="UNC76" s="18"/>
      <c r="UND76" s="18"/>
      <c r="UNE76" s="18"/>
      <c r="UNF76" s="18"/>
      <c r="UNG76" s="18"/>
      <c r="UNH76" s="18"/>
      <c r="UNI76" s="18"/>
      <c r="UNJ76" s="18"/>
      <c r="UNK76" s="18"/>
      <c r="UNL76" s="18"/>
      <c r="UNM76" s="18"/>
      <c r="UNN76" s="18"/>
      <c r="UNO76" s="18"/>
      <c r="UNP76" s="18"/>
      <c r="UNQ76" s="18"/>
      <c r="UNR76" s="18"/>
      <c r="UNS76" s="18"/>
      <c r="UNT76" s="18"/>
      <c r="UNU76" s="18"/>
      <c r="UNV76" s="18"/>
      <c r="UNW76" s="18"/>
      <c r="UNX76" s="18"/>
      <c r="UNY76" s="18"/>
      <c r="UNZ76" s="18"/>
      <c r="UOA76" s="18"/>
      <c r="UOB76" s="18"/>
      <c r="UOC76" s="18"/>
      <c r="UOD76" s="18"/>
      <c r="UOE76" s="18"/>
      <c r="UOF76" s="18"/>
      <c r="UOG76" s="18"/>
      <c r="UOH76" s="18"/>
      <c r="UOI76" s="18"/>
      <c r="UOJ76" s="18"/>
      <c r="UOK76" s="18"/>
      <c r="UOL76" s="18"/>
      <c r="UOM76" s="18"/>
      <c r="UON76" s="18"/>
      <c r="UOO76" s="18"/>
      <c r="UOP76" s="18"/>
      <c r="UOQ76" s="18"/>
      <c r="UOR76" s="18"/>
      <c r="UOS76" s="18"/>
      <c r="UOT76" s="18"/>
      <c r="UOU76" s="18"/>
      <c r="UOV76" s="18"/>
      <c r="UOW76" s="18"/>
      <c r="UOX76" s="18"/>
      <c r="UOY76" s="18"/>
      <c r="UOZ76" s="18"/>
      <c r="UPA76" s="18"/>
      <c r="UPB76" s="18"/>
      <c r="UPC76" s="18"/>
      <c r="UPD76" s="18"/>
      <c r="UPE76" s="18"/>
      <c r="UPF76" s="18"/>
      <c r="UPG76" s="18"/>
      <c r="UPH76" s="18"/>
      <c r="UPI76" s="18"/>
      <c r="UPJ76" s="18"/>
      <c r="UPK76" s="18"/>
      <c r="UPL76" s="18"/>
      <c r="UPM76" s="18"/>
      <c r="UPN76" s="18"/>
      <c r="UPO76" s="18"/>
      <c r="UPP76" s="18"/>
      <c r="UPQ76" s="18"/>
      <c r="UPR76" s="18"/>
      <c r="UPS76" s="18"/>
      <c r="UPT76" s="18"/>
      <c r="UPU76" s="18"/>
      <c r="UPV76" s="18"/>
      <c r="UPW76" s="18"/>
      <c r="UPX76" s="18"/>
      <c r="UPY76" s="18"/>
      <c r="UPZ76" s="18"/>
      <c r="UQA76" s="18"/>
      <c r="UQB76" s="18"/>
      <c r="UQC76" s="18"/>
      <c r="UQD76" s="18"/>
      <c r="UQE76" s="18"/>
      <c r="UQF76" s="18"/>
      <c r="UQG76" s="18"/>
      <c r="UQH76" s="18"/>
      <c r="UQI76" s="18"/>
      <c r="UQJ76" s="18"/>
      <c r="UQK76" s="18"/>
      <c r="UQL76" s="18"/>
      <c r="UQM76" s="18"/>
      <c r="UQN76" s="18"/>
      <c r="UQO76" s="18"/>
      <c r="UQP76" s="18"/>
      <c r="UQQ76" s="18"/>
      <c r="UQR76" s="18"/>
      <c r="UQS76" s="18"/>
      <c r="UQT76" s="18"/>
      <c r="UQU76" s="18"/>
      <c r="UQV76" s="18"/>
      <c r="UQW76" s="18"/>
      <c r="UQX76" s="18"/>
      <c r="UQY76" s="18"/>
      <c r="UQZ76" s="18"/>
      <c r="URA76" s="18"/>
      <c r="URB76" s="18"/>
      <c r="URC76" s="18"/>
      <c r="URD76" s="18"/>
      <c r="URE76" s="18"/>
      <c r="URF76" s="18"/>
      <c r="URG76" s="18"/>
      <c r="URH76" s="18"/>
      <c r="URI76" s="18"/>
      <c r="URJ76" s="18"/>
      <c r="URK76" s="18"/>
      <c r="URL76" s="18"/>
      <c r="URM76" s="18"/>
      <c r="URN76" s="18"/>
      <c r="URO76" s="18"/>
      <c r="URP76" s="18"/>
      <c r="URQ76" s="18"/>
      <c r="URR76" s="18"/>
      <c r="URS76" s="18"/>
      <c r="URT76" s="18"/>
      <c r="URU76" s="18"/>
      <c r="URV76" s="18"/>
      <c r="URW76" s="18"/>
      <c r="URX76" s="18"/>
      <c r="URY76" s="18"/>
      <c r="URZ76" s="18"/>
      <c r="USA76" s="18"/>
      <c r="USB76" s="18"/>
      <c r="USC76" s="18"/>
      <c r="USD76" s="18"/>
      <c r="USE76" s="18"/>
      <c r="USF76" s="18"/>
      <c r="USG76" s="18"/>
      <c r="USH76" s="18"/>
      <c r="USI76" s="18"/>
      <c r="USJ76" s="18"/>
      <c r="USK76" s="18"/>
      <c r="USL76" s="18"/>
      <c r="USM76" s="18"/>
      <c r="USN76" s="18"/>
      <c r="USO76" s="18"/>
      <c r="USP76" s="18"/>
      <c r="USQ76" s="18"/>
      <c r="USR76" s="18"/>
      <c r="USS76" s="18"/>
      <c r="UST76" s="18"/>
      <c r="USU76" s="18"/>
      <c r="USV76" s="18"/>
      <c r="USW76" s="18"/>
      <c r="USX76" s="18"/>
      <c r="USY76" s="18"/>
      <c r="USZ76" s="18"/>
      <c r="UTA76" s="18"/>
      <c r="UTB76" s="18"/>
      <c r="UTC76" s="18"/>
      <c r="UTD76" s="18"/>
      <c r="UTE76" s="18"/>
      <c r="UTF76" s="18"/>
      <c r="UTG76" s="18"/>
      <c r="UTH76" s="18"/>
      <c r="UTI76" s="18"/>
      <c r="UTJ76" s="18"/>
      <c r="UTK76" s="18"/>
      <c r="UTL76" s="18"/>
      <c r="UTM76" s="18"/>
      <c r="UTN76" s="18"/>
      <c r="UTO76" s="18"/>
      <c r="UTP76" s="18"/>
      <c r="UTQ76" s="18"/>
      <c r="UTR76" s="18"/>
      <c r="UTS76" s="18"/>
      <c r="UTT76" s="18"/>
      <c r="UTU76" s="18"/>
      <c r="UTV76" s="18"/>
      <c r="UTW76" s="18"/>
      <c r="UTX76" s="18"/>
      <c r="UTY76" s="18"/>
      <c r="UTZ76" s="18"/>
      <c r="UUA76" s="18"/>
      <c r="UUB76" s="18"/>
      <c r="UUC76" s="18"/>
      <c r="UUD76" s="18"/>
      <c r="UUE76" s="18"/>
      <c r="UUF76" s="18"/>
      <c r="UUG76" s="18"/>
      <c r="UUH76" s="18"/>
      <c r="UUI76" s="18"/>
      <c r="UUJ76" s="18"/>
      <c r="UUK76" s="18"/>
      <c r="UUL76" s="18"/>
      <c r="UUM76" s="18"/>
      <c r="UUN76" s="18"/>
      <c r="UUO76" s="18"/>
      <c r="UUP76" s="18"/>
      <c r="UUQ76" s="18"/>
      <c r="UUR76" s="18"/>
      <c r="UUS76" s="18"/>
      <c r="UUT76" s="18"/>
      <c r="UUU76" s="18"/>
      <c r="UUV76" s="18"/>
      <c r="UUW76" s="18"/>
      <c r="UUX76" s="18"/>
      <c r="UUY76" s="18"/>
      <c r="UUZ76" s="18"/>
      <c r="UVA76" s="18"/>
      <c r="UVB76" s="18"/>
      <c r="UVC76" s="18"/>
      <c r="UVD76" s="18"/>
      <c r="UVE76" s="18"/>
      <c r="UVF76" s="18"/>
      <c r="UVG76" s="18"/>
      <c r="UVH76" s="18"/>
      <c r="UVI76" s="18"/>
      <c r="UVJ76" s="18"/>
      <c r="UVK76" s="18"/>
      <c r="UVL76" s="18"/>
      <c r="UVM76" s="18"/>
      <c r="UVN76" s="18"/>
      <c r="UVO76" s="18"/>
      <c r="UVP76" s="18"/>
      <c r="UVQ76" s="18"/>
      <c r="UVR76" s="18"/>
      <c r="UVS76" s="18"/>
      <c r="UVT76" s="18"/>
      <c r="UVU76" s="18"/>
      <c r="UVV76" s="18"/>
      <c r="UVW76" s="18"/>
      <c r="UVX76" s="18"/>
      <c r="UVY76" s="18"/>
      <c r="UVZ76" s="18"/>
      <c r="UWA76" s="18"/>
      <c r="UWB76" s="18"/>
      <c r="UWC76" s="18"/>
      <c r="UWD76" s="18"/>
      <c r="UWE76" s="18"/>
      <c r="UWF76" s="18"/>
      <c r="UWG76" s="18"/>
      <c r="UWH76" s="18"/>
      <c r="UWI76" s="18"/>
      <c r="UWJ76" s="18"/>
      <c r="UWK76" s="18"/>
      <c r="UWL76" s="18"/>
      <c r="UWM76" s="18"/>
      <c r="UWN76" s="18"/>
      <c r="UWO76" s="18"/>
      <c r="UWP76" s="18"/>
      <c r="UWQ76" s="18"/>
      <c r="UWR76" s="18"/>
      <c r="UWS76" s="18"/>
      <c r="UWT76" s="18"/>
      <c r="UWU76" s="18"/>
      <c r="UWV76" s="18"/>
      <c r="UWW76" s="18"/>
      <c r="UWX76" s="18"/>
      <c r="UWY76" s="18"/>
      <c r="UWZ76" s="18"/>
      <c r="UXA76" s="18"/>
      <c r="UXB76" s="18"/>
      <c r="UXC76" s="18"/>
      <c r="UXD76" s="18"/>
      <c r="UXE76" s="18"/>
      <c r="UXF76" s="18"/>
      <c r="UXG76" s="18"/>
      <c r="UXH76" s="18"/>
      <c r="UXI76" s="18"/>
      <c r="UXJ76" s="18"/>
      <c r="UXK76" s="18"/>
      <c r="UXL76" s="18"/>
      <c r="UXM76" s="18"/>
      <c r="UXN76" s="18"/>
      <c r="UXO76" s="18"/>
      <c r="UXP76" s="18"/>
      <c r="UXQ76" s="18"/>
      <c r="UXR76" s="18"/>
      <c r="UXS76" s="18"/>
      <c r="UXT76" s="18"/>
      <c r="UXU76" s="18"/>
      <c r="UXV76" s="18"/>
      <c r="UXW76" s="18"/>
      <c r="UXX76" s="18"/>
      <c r="UXY76" s="18"/>
      <c r="UXZ76" s="18"/>
      <c r="UYA76" s="18"/>
      <c r="UYB76" s="18"/>
      <c r="UYC76" s="18"/>
      <c r="UYD76" s="18"/>
      <c r="UYE76" s="18"/>
      <c r="UYF76" s="18"/>
      <c r="UYG76" s="18"/>
      <c r="UYH76" s="18"/>
      <c r="UYI76" s="18"/>
      <c r="UYJ76" s="18"/>
      <c r="UYK76" s="18"/>
      <c r="UYL76" s="18"/>
      <c r="UYM76" s="18"/>
      <c r="UYN76" s="18"/>
      <c r="UYO76" s="18"/>
      <c r="UYP76" s="18"/>
      <c r="UYQ76" s="18"/>
      <c r="UYR76" s="18"/>
      <c r="UYS76" s="18"/>
      <c r="UYT76" s="18"/>
      <c r="UYU76" s="18"/>
      <c r="UYV76" s="18"/>
      <c r="UYW76" s="18"/>
      <c r="UYX76" s="18"/>
      <c r="UYY76" s="18"/>
      <c r="UYZ76" s="18"/>
      <c r="UZA76" s="18"/>
      <c r="UZB76" s="18"/>
      <c r="UZC76" s="18"/>
      <c r="UZD76" s="18"/>
      <c r="UZE76" s="18"/>
      <c r="UZF76" s="18"/>
      <c r="UZG76" s="18"/>
      <c r="UZH76" s="18"/>
      <c r="UZI76" s="18"/>
      <c r="UZJ76" s="18"/>
      <c r="UZK76" s="18"/>
      <c r="UZL76" s="18"/>
      <c r="UZM76" s="18"/>
      <c r="UZN76" s="18"/>
      <c r="UZO76" s="18"/>
      <c r="UZP76" s="18"/>
      <c r="UZQ76" s="18"/>
      <c r="UZR76" s="18"/>
      <c r="UZS76" s="18"/>
      <c r="UZT76" s="18"/>
      <c r="UZU76" s="18"/>
      <c r="UZV76" s="18"/>
      <c r="UZW76" s="18"/>
      <c r="UZX76" s="18"/>
      <c r="UZY76" s="18"/>
      <c r="UZZ76" s="18"/>
      <c r="VAA76" s="18"/>
      <c r="VAB76" s="18"/>
      <c r="VAC76" s="18"/>
      <c r="VAD76" s="18"/>
      <c r="VAE76" s="18"/>
      <c r="VAF76" s="18"/>
      <c r="VAG76" s="18"/>
      <c r="VAH76" s="18"/>
      <c r="VAI76" s="18"/>
      <c r="VAJ76" s="18"/>
      <c r="VAK76" s="18"/>
      <c r="VAL76" s="18"/>
      <c r="VAM76" s="18"/>
      <c r="VAN76" s="18"/>
      <c r="VAO76" s="18"/>
      <c r="VAP76" s="18"/>
      <c r="VAQ76" s="18"/>
      <c r="VAR76" s="18"/>
      <c r="VAS76" s="18"/>
      <c r="VAT76" s="18"/>
      <c r="VAU76" s="18"/>
      <c r="VAV76" s="18"/>
      <c r="VAW76" s="18"/>
      <c r="VAX76" s="18"/>
      <c r="VAY76" s="18"/>
      <c r="VAZ76" s="18"/>
      <c r="VBA76" s="18"/>
      <c r="VBB76" s="18"/>
      <c r="VBC76" s="18"/>
      <c r="VBD76" s="18"/>
      <c r="VBE76" s="18"/>
      <c r="VBF76" s="18"/>
      <c r="VBG76" s="18"/>
      <c r="VBH76" s="18"/>
      <c r="VBI76" s="18"/>
      <c r="VBJ76" s="18"/>
      <c r="VBK76" s="18"/>
      <c r="VBL76" s="18"/>
      <c r="VBM76" s="18"/>
      <c r="VBN76" s="18"/>
      <c r="VBO76" s="18"/>
      <c r="VBP76" s="18"/>
      <c r="VBQ76" s="18"/>
      <c r="VBR76" s="18"/>
      <c r="VBS76" s="18"/>
      <c r="VBT76" s="18"/>
      <c r="VBU76" s="18"/>
      <c r="VBV76" s="18"/>
      <c r="VBW76" s="18"/>
      <c r="VBX76" s="18"/>
      <c r="VBY76" s="18"/>
      <c r="VBZ76" s="18"/>
      <c r="VCA76" s="18"/>
      <c r="VCB76" s="18"/>
      <c r="VCC76" s="18"/>
      <c r="VCD76" s="18"/>
      <c r="VCE76" s="18"/>
      <c r="VCF76" s="18"/>
      <c r="VCG76" s="18"/>
      <c r="VCH76" s="18"/>
      <c r="VCI76" s="18"/>
      <c r="VCJ76" s="18"/>
      <c r="VCK76" s="18"/>
      <c r="VCL76" s="18"/>
      <c r="VCM76" s="18"/>
      <c r="VCN76" s="18"/>
      <c r="VCO76" s="18"/>
      <c r="VCP76" s="18"/>
      <c r="VCQ76" s="18"/>
      <c r="VCR76" s="18"/>
      <c r="VCS76" s="18"/>
      <c r="VCT76" s="18"/>
      <c r="VCU76" s="18"/>
      <c r="VCV76" s="18"/>
      <c r="VCW76" s="18"/>
      <c r="VCX76" s="18"/>
      <c r="VCY76" s="18"/>
      <c r="VCZ76" s="18"/>
      <c r="VDA76" s="18"/>
      <c r="VDB76" s="18"/>
      <c r="VDC76" s="18"/>
      <c r="VDD76" s="18"/>
      <c r="VDE76" s="18"/>
      <c r="VDF76" s="18"/>
      <c r="VDG76" s="18"/>
      <c r="VDH76" s="18"/>
      <c r="VDI76" s="18"/>
      <c r="VDJ76" s="18"/>
      <c r="VDK76" s="18"/>
      <c r="VDL76" s="18"/>
      <c r="VDM76" s="18"/>
      <c r="VDN76" s="18"/>
      <c r="VDO76" s="18"/>
      <c r="VDP76" s="18"/>
      <c r="VDQ76" s="18"/>
      <c r="VDR76" s="18"/>
      <c r="VDS76" s="18"/>
      <c r="VDT76" s="18"/>
      <c r="VDU76" s="18"/>
      <c r="VDV76" s="18"/>
      <c r="VDW76" s="18"/>
      <c r="VDX76" s="18"/>
      <c r="VDY76" s="18"/>
      <c r="VDZ76" s="18"/>
      <c r="VEA76" s="18"/>
      <c r="VEB76" s="18"/>
      <c r="VEC76" s="18"/>
      <c r="VED76" s="18"/>
      <c r="VEE76" s="18"/>
      <c r="VEF76" s="18"/>
      <c r="VEG76" s="18"/>
      <c r="VEH76" s="18"/>
      <c r="VEI76" s="18"/>
      <c r="VEJ76" s="18"/>
      <c r="VEK76" s="18"/>
      <c r="VEL76" s="18"/>
      <c r="VEM76" s="18"/>
      <c r="VEN76" s="18"/>
      <c r="VEO76" s="18"/>
      <c r="VEP76" s="18"/>
      <c r="VEQ76" s="18"/>
      <c r="VER76" s="18"/>
      <c r="VES76" s="18"/>
      <c r="VET76" s="18"/>
      <c r="VEU76" s="18"/>
      <c r="VEV76" s="18"/>
      <c r="VEW76" s="18"/>
      <c r="VEX76" s="18"/>
      <c r="VEY76" s="18"/>
      <c r="VEZ76" s="18"/>
      <c r="VFA76" s="18"/>
      <c r="VFB76" s="18"/>
      <c r="VFC76" s="18"/>
      <c r="VFD76" s="18"/>
      <c r="VFE76" s="18"/>
      <c r="VFF76" s="18"/>
      <c r="VFG76" s="18"/>
      <c r="VFH76" s="18"/>
      <c r="VFI76" s="18"/>
      <c r="VFJ76" s="18"/>
      <c r="VFK76" s="18"/>
      <c r="VFL76" s="18"/>
      <c r="VFM76" s="18"/>
      <c r="VFN76" s="18"/>
      <c r="VFO76" s="18"/>
      <c r="VFP76" s="18"/>
      <c r="VFQ76" s="18"/>
      <c r="VFR76" s="18"/>
      <c r="VFS76" s="18"/>
      <c r="VFT76" s="18"/>
      <c r="VFU76" s="18"/>
      <c r="VFV76" s="18"/>
      <c r="VFW76" s="18"/>
      <c r="VFX76" s="18"/>
      <c r="VFY76" s="18"/>
      <c r="VFZ76" s="18"/>
      <c r="VGA76" s="18"/>
      <c r="VGB76" s="18"/>
      <c r="VGC76" s="18"/>
      <c r="VGD76" s="18"/>
      <c r="VGE76" s="18"/>
      <c r="VGF76" s="18"/>
      <c r="VGG76" s="18"/>
      <c r="VGH76" s="18"/>
      <c r="VGI76" s="18"/>
      <c r="VGJ76" s="18"/>
      <c r="VGK76" s="18"/>
      <c r="VGL76" s="18"/>
      <c r="VGM76" s="18"/>
      <c r="VGN76" s="18"/>
      <c r="VGO76" s="18"/>
      <c r="VGP76" s="18"/>
      <c r="VGQ76" s="18"/>
      <c r="VGR76" s="18"/>
      <c r="VGS76" s="18"/>
      <c r="VGT76" s="18"/>
      <c r="VGU76" s="18"/>
      <c r="VGV76" s="18"/>
      <c r="VGW76" s="18"/>
      <c r="VGX76" s="18"/>
      <c r="VGY76" s="18"/>
      <c r="VGZ76" s="18"/>
      <c r="VHA76" s="18"/>
      <c r="VHB76" s="18"/>
      <c r="VHC76" s="18"/>
      <c r="VHD76" s="18"/>
      <c r="VHE76" s="18"/>
      <c r="VHF76" s="18"/>
      <c r="VHG76" s="18"/>
      <c r="VHH76" s="18"/>
      <c r="VHI76" s="18"/>
      <c r="VHJ76" s="18"/>
      <c r="VHK76" s="18"/>
      <c r="VHL76" s="18"/>
      <c r="VHM76" s="18"/>
      <c r="VHN76" s="18"/>
      <c r="VHO76" s="18"/>
      <c r="VHP76" s="18"/>
      <c r="VHQ76" s="18"/>
      <c r="VHR76" s="18"/>
      <c r="VHS76" s="18"/>
      <c r="VHT76" s="18"/>
      <c r="VHU76" s="18"/>
      <c r="VHV76" s="18"/>
      <c r="VHW76" s="18"/>
      <c r="VHX76" s="18"/>
      <c r="VHY76" s="18"/>
      <c r="VHZ76" s="18"/>
      <c r="VIA76" s="18"/>
      <c r="VIB76" s="18"/>
      <c r="VIC76" s="18"/>
      <c r="VID76" s="18"/>
      <c r="VIE76" s="18"/>
      <c r="VIF76" s="18"/>
      <c r="VIG76" s="18"/>
      <c r="VIH76" s="18"/>
      <c r="VII76" s="18"/>
      <c r="VIJ76" s="18"/>
      <c r="VIK76" s="18"/>
      <c r="VIL76" s="18"/>
      <c r="VIM76" s="18"/>
      <c r="VIN76" s="18"/>
      <c r="VIO76" s="18"/>
      <c r="VIP76" s="18"/>
      <c r="VIQ76" s="18"/>
      <c r="VIR76" s="18"/>
      <c r="VIS76" s="18"/>
      <c r="VIT76" s="18"/>
      <c r="VIU76" s="18"/>
      <c r="VIV76" s="18"/>
      <c r="VIW76" s="18"/>
      <c r="VIX76" s="18"/>
      <c r="VIY76" s="18"/>
      <c r="VIZ76" s="18"/>
      <c r="VJA76" s="18"/>
      <c r="VJB76" s="18"/>
      <c r="VJC76" s="18"/>
      <c r="VJD76" s="18"/>
      <c r="VJE76" s="18"/>
      <c r="VJF76" s="18"/>
      <c r="VJG76" s="18"/>
      <c r="VJH76" s="18"/>
      <c r="VJI76" s="18"/>
      <c r="VJJ76" s="18"/>
      <c r="VJK76" s="18"/>
      <c r="VJL76" s="18"/>
      <c r="VJM76" s="18"/>
      <c r="VJN76" s="18"/>
      <c r="VJO76" s="18"/>
      <c r="VJP76" s="18"/>
      <c r="VJQ76" s="18"/>
      <c r="VJR76" s="18"/>
      <c r="VJS76" s="18"/>
      <c r="VJT76" s="18"/>
      <c r="VJU76" s="18"/>
      <c r="VJV76" s="18"/>
      <c r="VJW76" s="18"/>
      <c r="VJX76" s="18"/>
      <c r="VJY76" s="18"/>
      <c r="VJZ76" s="18"/>
      <c r="VKA76" s="18"/>
      <c r="VKB76" s="18"/>
      <c r="VKC76" s="18"/>
      <c r="VKD76" s="18"/>
      <c r="VKE76" s="18"/>
      <c r="VKF76" s="18"/>
      <c r="VKG76" s="18"/>
      <c r="VKH76" s="18"/>
      <c r="VKI76" s="18"/>
      <c r="VKJ76" s="18"/>
      <c r="VKK76" s="18"/>
      <c r="VKL76" s="18"/>
      <c r="VKM76" s="18"/>
      <c r="VKN76" s="18"/>
      <c r="VKO76" s="18"/>
      <c r="VKP76" s="18"/>
      <c r="VKQ76" s="18"/>
      <c r="VKR76" s="18"/>
      <c r="VKS76" s="18"/>
      <c r="VKT76" s="18"/>
      <c r="VKU76" s="18"/>
      <c r="VKV76" s="18"/>
      <c r="VKW76" s="18"/>
      <c r="VKX76" s="18"/>
      <c r="VKY76" s="18"/>
      <c r="VKZ76" s="18"/>
      <c r="VLA76" s="18"/>
      <c r="VLB76" s="18"/>
      <c r="VLC76" s="18"/>
      <c r="VLD76" s="18"/>
      <c r="VLE76" s="18"/>
      <c r="VLF76" s="18"/>
      <c r="VLG76" s="18"/>
      <c r="VLH76" s="18"/>
      <c r="VLI76" s="18"/>
      <c r="VLJ76" s="18"/>
      <c r="VLK76" s="18"/>
      <c r="VLL76" s="18"/>
      <c r="VLM76" s="18"/>
      <c r="VLN76" s="18"/>
      <c r="VLO76" s="18"/>
      <c r="VLP76" s="18"/>
      <c r="VLQ76" s="18"/>
      <c r="VLR76" s="18"/>
      <c r="VLS76" s="18"/>
      <c r="VLT76" s="18"/>
      <c r="VLU76" s="18"/>
      <c r="VLV76" s="18"/>
      <c r="VLW76" s="18"/>
      <c r="VLX76" s="18"/>
      <c r="VLY76" s="18"/>
      <c r="VLZ76" s="18"/>
      <c r="VMA76" s="18"/>
      <c r="VMB76" s="18"/>
      <c r="VMC76" s="18"/>
      <c r="VMD76" s="18"/>
      <c r="VME76" s="18"/>
      <c r="VMF76" s="18"/>
      <c r="VMG76" s="18"/>
      <c r="VMH76" s="18"/>
      <c r="VMI76" s="18"/>
      <c r="VMJ76" s="18"/>
      <c r="VMK76" s="18"/>
      <c r="VML76" s="18"/>
      <c r="VMM76" s="18"/>
      <c r="VMN76" s="18"/>
      <c r="VMO76" s="18"/>
      <c r="VMP76" s="18"/>
      <c r="VMQ76" s="18"/>
      <c r="VMR76" s="18"/>
      <c r="VMS76" s="18"/>
      <c r="VMT76" s="18"/>
      <c r="VMU76" s="18"/>
      <c r="VMV76" s="18"/>
      <c r="VMW76" s="18"/>
      <c r="VMX76" s="18"/>
      <c r="VMY76" s="18"/>
      <c r="VMZ76" s="18"/>
      <c r="VNA76" s="18"/>
      <c r="VNB76" s="18"/>
      <c r="VNC76" s="18"/>
      <c r="VND76" s="18"/>
      <c r="VNE76" s="18"/>
      <c r="VNF76" s="18"/>
      <c r="VNG76" s="18"/>
      <c r="VNH76" s="18"/>
      <c r="VNI76" s="18"/>
      <c r="VNJ76" s="18"/>
      <c r="VNK76" s="18"/>
      <c r="VNL76" s="18"/>
      <c r="VNM76" s="18"/>
      <c r="VNN76" s="18"/>
      <c r="VNO76" s="18"/>
      <c r="VNP76" s="18"/>
      <c r="VNQ76" s="18"/>
      <c r="VNR76" s="18"/>
      <c r="VNS76" s="18"/>
      <c r="VNT76" s="18"/>
      <c r="VNU76" s="18"/>
      <c r="VNV76" s="18"/>
      <c r="VNW76" s="18"/>
      <c r="VNX76" s="18"/>
      <c r="VNY76" s="18"/>
      <c r="VNZ76" s="18"/>
      <c r="VOA76" s="18"/>
      <c r="VOB76" s="18"/>
      <c r="VOC76" s="18"/>
      <c r="VOD76" s="18"/>
      <c r="VOE76" s="18"/>
      <c r="VOF76" s="18"/>
      <c r="VOG76" s="18"/>
      <c r="VOH76" s="18"/>
      <c r="VOI76" s="18"/>
      <c r="VOJ76" s="18"/>
      <c r="VOK76" s="18"/>
      <c r="VOL76" s="18"/>
      <c r="VOM76" s="18"/>
      <c r="VON76" s="18"/>
      <c r="VOO76" s="18"/>
      <c r="VOP76" s="18"/>
      <c r="VOQ76" s="18"/>
      <c r="VOR76" s="18"/>
      <c r="VOS76" s="18"/>
      <c r="VOT76" s="18"/>
      <c r="VOU76" s="18"/>
      <c r="VOV76" s="18"/>
      <c r="VOW76" s="18"/>
      <c r="VOX76" s="18"/>
      <c r="VOY76" s="18"/>
      <c r="VOZ76" s="18"/>
      <c r="VPA76" s="18"/>
      <c r="VPB76" s="18"/>
      <c r="VPC76" s="18"/>
      <c r="VPD76" s="18"/>
      <c r="VPE76" s="18"/>
      <c r="VPF76" s="18"/>
      <c r="VPG76" s="18"/>
      <c r="VPH76" s="18"/>
      <c r="VPI76" s="18"/>
      <c r="VPJ76" s="18"/>
      <c r="VPK76" s="18"/>
      <c r="VPL76" s="18"/>
      <c r="VPM76" s="18"/>
      <c r="VPN76" s="18"/>
      <c r="VPO76" s="18"/>
      <c r="VPP76" s="18"/>
      <c r="VPQ76" s="18"/>
      <c r="VPR76" s="18"/>
      <c r="VPS76" s="18"/>
      <c r="VPT76" s="18"/>
      <c r="VPU76" s="18"/>
      <c r="VPV76" s="18"/>
      <c r="VPW76" s="18"/>
      <c r="VPX76" s="18"/>
      <c r="VPY76" s="18"/>
      <c r="VPZ76" s="18"/>
      <c r="VQA76" s="18"/>
      <c r="VQB76" s="18"/>
      <c r="VQC76" s="18"/>
      <c r="VQD76" s="18"/>
      <c r="VQE76" s="18"/>
      <c r="VQF76" s="18"/>
      <c r="VQG76" s="18"/>
      <c r="VQH76" s="18"/>
      <c r="VQI76" s="18"/>
      <c r="VQJ76" s="18"/>
      <c r="VQK76" s="18"/>
      <c r="VQL76" s="18"/>
      <c r="VQM76" s="18"/>
      <c r="VQN76" s="18"/>
      <c r="VQO76" s="18"/>
      <c r="VQP76" s="18"/>
      <c r="VQQ76" s="18"/>
      <c r="VQR76" s="18"/>
      <c r="VQS76" s="18"/>
      <c r="VQT76" s="18"/>
      <c r="VQU76" s="18"/>
      <c r="VQV76" s="18"/>
      <c r="VQW76" s="18"/>
      <c r="VQX76" s="18"/>
      <c r="VQY76" s="18"/>
      <c r="VQZ76" s="18"/>
      <c r="VRA76" s="18"/>
      <c r="VRB76" s="18"/>
      <c r="VRC76" s="18"/>
      <c r="VRD76" s="18"/>
      <c r="VRE76" s="18"/>
      <c r="VRF76" s="18"/>
      <c r="VRG76" s="18"/>
      <c r="VRH76" s="18"/>
      <c r="VRI76" s="18"/>
      <c r="VRJ76" s="18"/>
      <c r="VRK76" s="18"/>
      <c r="VRL76" s="18"/>
      <c r="VRM76" s="18"/>
      <c r="VRN76" s="18"/>
      <c r="VRO76" s="18"/>
      <c r="VRP76" s="18"/>
      <c r="VRQ76" s="18"/>
      <c r="VRR76" s="18"/>
      <c r="VRS76" s="18"/>
      <c r="VRT76" s="18"/>
      <c r="VRU76" s="18"/>
      <c r="VRV76" s="18"/>
      <c r="VRW76" s="18"/>
      <c r="VRX76" s="18"/>
      <c r="VRY76" s="18"/>
      <c r="VRZ76" s="18"/>
      <c r="VSA76" s="18"/>
      <c r="VSB76" s="18"/>
      <c r="VSC76" s="18"/>
      <c r="VSD76" s="18"/>
      <c r="VSE76" s="18"/>
      <c r="VSF76" s="18"/>
      <c r="VSG76" s="18"/>
      <c r="VSH76" s="18"/>
      <c r="VSI76" s="18"/>
      <c r="VSJ76" s="18"/>
      <c r="VSK76" s="18"/>
      <c r="VSL76" s="18"/>
      <c r="VSM76" s="18"/>
      <c r="VSN76" s="18"/>
      <c r="VSO76" s="18"/>
      <c r="VSP76" s="18"/>
      <c r="VSQ76" s="18"/>
      <c r="VSR76" s="18"/>
      <c r="VSS76" s="18"/>
      <c r="VST76" s="18"/>
      <c r="VSU76" s="18"/>
      <c r="VSV76" s="18"/>
      <c r="VSW76" s="18"/>
      <c r="VSX76" s="18"/>
      <c r="VSY76" s="18"/>
      <c r="VSZ76" s="18"/>
      <c r="VTA76" s="18"/>
      <c r="VTB76" s="18"/>
      <c r="VTC76" s="18"/>
      <c r="VTD76" s="18"/>
      <c r="VTE76" s="18"/>
      <c r="VTF76" s="18"/>
      <c r="VTG76" s="18"/>
      <c r="VTH76" s="18"/>
      <c r="VTI76" s="18"/>
      <c r="VTJ76" s="18"/>
      <c r="VTK76" s="18"/>
      <c r="VTL76" s="18"/>
      <c r="VTM76" s="18"/>
      <c r="VTN76" s="18"/>
      <c r="VTO76" s="18"/>
      <c r="VTP76" s="18"/>
      <c r="VTQ76" s="18"/>
      <c r="VTR76" s="18"/>
      <c r="VTS76" s="18"/>
      <c r="VTT76" s="18"/>
      <c r="VTU76" s="18"/>
      <c r="VTV76" s="18"/>
      <c r="VTW76" s="18"/>
      <c r="VTX76" s="18"/>
      <c r="VTY76" s="18"/>
      <c r="VTZ76" s="18"/>
      <c r="VUA76" s="18"/>
      <c r="VUB76" s="18"/>
      <c r="VUC76" s="18"/>
      <c r="VUD76" s="18"/>
      <c r="VUE76" s="18"/>
      <c r="VUF76" s="18"/>
      <c r="VUG76" s="18"/>
      <c r="VUH76" s="18"/>
      <c r="VUI76" s="18"/>
      <c r="VUJ76" s="18"/>
      <c r="VUK76" s="18"/>
      <c r="VUL76" s="18"/>
      <c r="VUM76" s="18"/>
      <c r="VUN76" s="18"/>
      <c r="VUO76" s="18"/>
      <c r="VUP76" s="18"/>
      <c r="VUQ76" s="18"/>
      <c r="VUR76" s="18"/>
      <c r="VUS76" s="18"/>
      <c r="VUT76" s="18"/>
      <c r="VUU76" s="18"/>
      <c r="VUV76" s="18"/>
      <c r="VUW76" s="18"/>
      <c r="VUX76" s="18"/>
      <c r="VUY76" s="18"/>
      <c r="VUZ76" s="18"/>
      <c r="VVA76" s="18"/>
      <c r="VVB76" s="18"/>
      <c r="VVC76" s="18"/>
      <c r="VVD76" s="18"/>
      <c r="VVE76" s="18"/>
      <c r="VVF76" s="18"/>
      <c r="VVG76" s="18"/>
      <c r="VVH76" s="18"/>
      <c r="VVI76" s="18"/>
      <c r="VVJ76" s="18"/>
      <c r="VVK76" s="18"/>
      <c r="VVL76" s="18"/>
      <c r="VVM76" s="18"/>
      <c r="VVN76" s="18"/>
      <c r="VVO76" s="18"/>
      <c r="VVP76" s="18"/>
      <c r="VVQ76" s="18"/>
      <c r="VVR76" s="18"/>
      <c r="VVS76" s="18"/>
      <c r="VVT76" s="18"/>
      <c r="VVU76" s="18"/>
      <c r="VVV76" s="18"/>
      <c r="VVW76" s="18"/>
      <c r="VVX76" s="18"/>
      <c r="VVY76" s="18"/>
      <c r="VVZ76" s="18"/>
      <c r="VWA76" s="18"/>
      <c r="VWB76" s="18"/>
      <c r="VWC76" s="18"/>
      <c r="VWD76" s="18"/>
      <c r="VWE76" s="18"/>
      <c r="VWF76" s="18"/>
      <c r="VWG76" s="18"/>
      <c r="VWH76" s="18"/>
      <c r="VWI76" s="18"/>
      <c r="VWJ76" s="18"/>
      <c r="VWK76" s="18"/>
      <c r="VWL76" s="18"/>
      <c r="VWM76" s="18"/>
      <c r="VWN76" s="18"/>
      <c r="VWO76" s="18"/>
      <c r="VWP76" s="18"/>
      <c r="VWQ76" s="18"/>
      <c r="VWR76" s="18"/>
      <c r="VWS76" s="18"/>
      <c r="VWT76" s="18"/>
      <c r="VWU76" s="18"/>
      <c r="VWV76" s="18"/>
      <c r="VWW76" s="18"/>
      <c r="VWX76" s="18"/>
      <c r="VWY76" s="18"/>
      <c r="VWZ76" s="18"/>
      <c r="VXA76" s="18"/>
      <c r="VXB76" s="18"/>
      <c r="VXC76" s="18"/>
      <c r="VXD76" s="18"/>
      <c r="VXE76" s="18"/>
      <c r="VXF76" s="18"/>
      <c r="VXG76" s="18"/>
      <c r="VXH76" s="18"/>
      <c r="VXI76" s="18"/>
      <c r="VXJ76" s="18"/>
      <c r="VXK76" s="18"/>
      <c r="VXL76" s="18"/>
      <c r="VXM76" s="18"/>
      <c r="VXN76" s="18"/>
      <c r="VXO76" s="18"/>
      <c r="VXP76" s="18"/>
      <c r="VXQ76" s="18"/>
      <c r="VXR76" s="18"/>
      <c r="VXS76" s="18"/>
      <c r="VXT76" s="18"/>
      <c r="VXU76" s="18"/>
      <c r="VXV76" s="18"/>
      <c r="VXW76" s="18"/>
      <c r="VXX76" s="18"/>
      <c r="VXY76" s="18"/>
      <c r="VXZ76" s="18"/>
      <c r="VYA76" s="18"/>
      <c r="VYB76" s="18"/>
      <c r="VYC76" s="18"/>
      <c r="VYD76" s="18"/>
      <c r="VYE76" s="18"/>
      <c r="VYF76" s="18"/>
      <c r="VYG76" s="18"/>
      <c r="VYH76" s="18"/>
      <c r="VYI76" s="18"/>
      <c r="VYJ76" s="18"/>
      <c r="VYK76" s="18"/>
      <c r="VYL76" s="18"/>
      <c r="VYM76" s="18"/>
      <c r="VYN76" s="18"/>
      <c r="VYO76" s="18"/>
      <c r="VYP76" s="18"/>
      <c r="VYQ76" s="18"/>
      <c r="VYR76" s="18"/>
      <c r="VYS76" s="18"/>
      <c r="VYT76" s="18"/>
      <c r="VYU76" s="18"/>
      <c r="VYV76" s="18"/>
      <c r="VYW76" s="18"/>
      <c r="VYX76" s="18"/>
      <c r="VYY76" s="18"/>
      <c r="VYZ76" s="18"/>
      <c r="VZA76" s="18"/>
      <c r="VZB76" s="18"/>
      <c r="VZC76" s="18"/>
      <c r="VZD76" s="18"/>
      <c r="VZE76" s="18"/>
      <c r="VZF76" s="18"/>
      <c r="VZG76" s="18"/>
      <c r="VZH76" s="18"/>
      <c r="VZI76" s="18"/>
      <c r="VZJ76" s="18"/>
      <c r="VZK76" s="18"/>
      <c r="VZL76" s="18"/>
      <c r="VZM76" s="18"/>
      <c r="VZN76" s="18"/>
      <c r="VZO76" s="18"/>
      <c r="VZP76" s="18"/>
      <c r="VZQ76" s="18"/>
      <c r="VZR76" s="18"/>
      <c r="VZS76" s="18"/>
      <c r="VZT76" s="18"/>
      <c r="VZU76" s="18"/>
      <c r="VZV76" s="18"/>
      <c r="VZW76" s="18"/>
      <c r="VZX76" s="18"/>
      <c r="VZY76" s="18"/>
      <c r="VZZ76" s="18"/>
      <c r="WAA76" s="18"/>
      <c r="WAB76" s="18"/>
      <c r="WAC76" s="18"/>
      <c r="WAD76" s="18"/>
      <c r="WAE76" s="18"/>
      <c r="WAF76" s="18"/>
      <c r="WAG76" s="18"/>
      <c r="WAH76" s="18"/>
      <c r="WAI76" s="18"/>
      <c r="WAJ76" s="18"/>
      <c r="WAK76" s="18"/>
      <c r="WAL76" s="18"/>
      <c r="WAM76" s="18"/>
      <c r="WAN76" s="18"/>
      <c r="WAO76" s="18"/>
      <c r="WAP76" s="18"/>
      <c r="WAQ76" s="18"/>
      <c r="WAR76" s="18"/>
      <c r="WAS76" s="18"/>
      <c r="WAT76" s="18"/>
      <c r="WAU76" s="18"/>
      <c r="WAV76" s="18"/>
      <c r="WAW76" s="18"/>
      <c r="WAX76" s="18"/>
      <c r="WAY76" s="18"/>
      <c r="WAZ76" s="18"/>
      <c r="WBA76" s="18"/>
      <c r="WBB76" s="18"/>
      <c r="WBC76" s="18"/>
      <c r="WBD76" s="18"/>
      <c r="WBE76" s="18"/>
      <c r="WBF76" s="18"/>
      <c r="WBG76" s="18"/>
      <c r="WBH76" s="18"/>
      <c r="WBI76" s="18"/>
      <c r="WBJ76" s="18"/>
      <c r="WBK76" s="18"/>
      <c r="WBL76" s="18"/>
      <c r="WBM76" s="18"/>
      <c r="WBN76" s="18"/>
      <c r="WBO76" s="18"/>
      <c r="WBP76" s="18"/>
      <c r="WBQ76" s="18"/>
      <c r="WBR76" s="18"/>
      <c r="WBS76" s="18"/>
      <c r="WBT76" s="18"/>
      <c r="WBU76" s="18"/>
      <c r="WBV76" s="18"/>
      <c r="WBW76" s="18"/>
      <c r="WBX76" s="18"/>
      <c r="WBY76" s="18"/>
      <c r="WBZ76" s="18"/>
      <c r="WCA76" s="18"/>
      <c r="WCB76" s="18"/>
      <c r="WCC76" s="18"/>
      <c r="WCD76" s="18"/>
      <c r="WCE76" s="18"/>
      <c r="WCF76" s="18"/>
      <c r="WCG76" s="18"/>
      <c r="WCH76" s="18"/>
      <c r="WCI76" s="18"/>
      <c r="WCJ76" s="18"/>
      <c r="WCK76" s="18"/>
      <c r="WCL76" s="18"/>
      <c r="WCM76" s="18"/>
      <c r="WCN76" s="18"/>
      <c r="WCO76" s="18"/>
      <c r="WCP76" s="18"/>
      <c r="WCQ76" s="18"/>
      <c r="WCR76" s="18"/>
      <c r="WCS76" s="18"/>
      <c r="WCT76" s="18"/>
      <c r="WCU76" s="18"/>
      <c r="WCV76" s="18"/>
      <c r="WCW76" s="18"/>
      <c r="WCX76" s="18"/>
      <c r="WCY76" s="18"/>
      <c r="WCZ76" s="18"/>
      <c r="WDA76" s="18"/>
      <c r="WDB76" s="18"/>
      <c r="WDC76" s="18"/>
      <c r="WDD76" s="18"/>
      <c r="WDE76" s="18"/>
      <c r="WDF76" s="18"/>
      <c r="WDG76" s="18"/>
      <c r="WDH76" s="18"/>
      <c r="WDI76" s="18"/>
      <c r="WDJ76" s="18"/>
      <c r="WDK76" s="18"/>
      <c r="WDL76" s="18"/>
      <c r="WDM76" s="18"/>
      <c r="WDN76" s="18"/>
      <c r="WDO76" s="18"/>
      <c r="WDP76" s="18"/>
      <c r="WDQ76" s="18"/>
      <c r="WDR76" s="18"/>
      <c r="WDS76" s="18"/>
      <c r="WDT76" s="18"/>
      <c r="WDU76" s="18"/>
      <c r="WDV76" s="18"/>
      <c r="WDW76" s="18"/>
      <c r="WDX76" s="18"/>
      <c r="WDY76" s="18"/>
      <c r="WDZ76" s="18"/>
      <c r="WEA76" s="18"/>
      <c r="WEB76" s="18"/>
      <c r="WEC76" s="18"/>
      <c r="WED76" s="18"/>
      <c r="WEE76" s="18"/>
      <c r="WEF76" s="18"/>
      <c r="WEG76" s="18"/>
      <c r="WEH76" s="18"/>
      <c r="WEI76" s="18"/>
      <c r="WEJ76" s="18"/>
      <c r="WEK76" s="18"/>
      <c r="WEL76" s="18"/>
      <c r="WEM76" s="18"/>
      <c r="WEN76" s="18"/>
      <c r="WEO76" s="18"/>
      <c r="WEP76" s="18"/>
      <c r="WEQ76" s="18"/>
      <c r="WER76" s="18"/>
      <c r="WES76" s="18"/>
      <c r="WET76" s="18"/>
      <c r="WEU76" s="18"/>
      <c r="WEV76" s="18"/>
      <c r="WEW76" s="18"/>
      <c r="WEX76" s="18"/>
      <c r="WEY76" s="18"/>
      <c r="WEZ76" s="18"/>
      <c r="WFA76" s="18"/>
      <c r="WFB76" s="18"/>
      <c r="WFC76" s="18"/>
      <c r="WFD76" s="18"/>
      <c r="WFE76" s="18"/>
      <c r="WFF76" s="18"/>
      <c r="WFG76" s="18"/>
      <c r="WFH76" s="18"/>
      <c r="WFI76" s="18"/>
      <c r="WFJ76" s="18"/>
      <c r="WFK76" s="18"/>
      <c r="WFL76" s="18"/>
      <c r="WFM76" s="18"/>
      <c r="WFN76" s="18"/>
      <c r="WFO76" s="18"/>
      <c r="WFP76" s="18"/>
      <c r="WFQ76" s="18"/>
      <c r="WFR76" s="18"/>
      <c r="WFS76" s="18"/>
      <c r="WFT76" s="18"/>
      <c r="WFU76" s="18"/>
      <c r="WFV76" s="18"/>
      <c r="WFW76" s="18"/>
      <c r="WFX76" s="18"/>
      <c r="WFY76" s="18"/>
      <c r="WFZ76" s="18"/>
      <c r="WGA76" s="18"/>
      <c r="WGB76" s="18"/>
      <c r="WGC76" s="18"/>
      <c r="WGD76" s="18"/>
      <c r="WGE76" s="18"/>
      <c r="WGF76" s="18"/>
      <c r="WGG76" s="18"/>
      <c r="WGH76" s="18"/>
      <c r="WGI76" s="18"/>
      <c r="WGJ76" s="18"/>
      <c r="WGK76" s="18"/>
      <c r="WGL76" s="18"/>
      <c r="WGM76" s="18"/>
      <c r="WGN76" s="18"/>
      <c r="WGO76" s="18"/>
      <c r="WGP76" s="18"/>
      <c r="WGQ76" s="18"/>
      <c r="WGR76" s="18"/>
      <c r="WGS76" s="18"/>
      <c r="WGT76" s="18"/>
      <c r="WGU76" s="18"/>
      <c r="WGV76" s="18"/>
      <c r="WGW76" s="18"/>
      <c r="WGX76" s="18"/>
      <c r="WGY76" s="18"/>
      <c r="WGZ76" s="18"/>
      <c r="WHA76" s="18"/>
      <c r="WHB76" s="18"/>
      <c r="WHC76" s="18"/>
      <c r="WHD76" s="18"/>
      <c r="WHE76" s="18"/>
      <c r="WHF76" s="18"/>
      <c r="WHG76" s="18"/>
      <c r="WHH76" s="18"/>
      <c r="WHI76" s="18"/>
      <c r="WHJ76" s="18"/>
      <c r="WHK76" s="18"/>
      <c r="WHL76" s="18"/>
      <c r="WHM76" s="18"/>
      <c r="WHN76" s="18"/>
      <c r="WHO76" s="18"/>
      <c r="WHP76" s="18"/>
      <c r="WHQ76" s="18"/>
      <c r="WHR76" s="18"/>
      <c r="WHS76" s="18"/>
      <c r="WHT76" s="18"/>
      <c r="WHU76" s="18"/>
      <c r="WHV76" s="18"/>
      <c r="WHW76" s="18"/>
      <c r="WHX76" s="18"/>
      <c r="WHY76" s="18"/>
      <c r="WHZ76" s="18"/>
      <c r="WIA76" s="18"/>
      <c r="WIB76" s="18"/>
      <c r="WIC76" s="18"/>
      <c r="WID76" s="18"/>
      <c r="WIE76" s="18"/>
      <c r="WIF76" s="18"/>
      <c r="WIG76" s="18"/>
      <c r="WIH76" s="18"/>
      <c r="WII76" s="18"/>
      <c r="WIJ76" s="18"/>
      <c r="WIK76" s="18"/>
      <c r="WIL76" s="18"/>
      <c r="WIM76" s="18"/>
      <c r="WIN76" s="18"/>
      <c r="WIO76" s="18"/>
      <c r="WIP76" s="18"/>
      <c r="WIQ76" s="18"/>
      <c r="WIR76" s="18"/>
      <c r="WIS76" s="18"/>
      <c r="WIT76" s="18"/>
      <c r="WIU76" s="18"/>
      <c r="WIV76" s="18"/>
      <c r="WIW76" s="18"/>
      <c r="WIX76" s="18"/>
      <c r="WIY76" s="18"/>
      <c r="WIZ76" s="18"/>
      <c r="WJA76" s="18"/>
      <c r="WJB76" s="18"/>
      <c r="WJC76" s="18"/>
      <c r="WJD76" s="18"/>
      <c r="WJE76" s="18"/>
      <c r="WJF76" s="18"/>
      <c r="WJG76" s="18"/>
      <c r="WJH76" s="18"/>
      <c r="WJI76" s="18"/>
      <c r="WJJ76" s="18"/>
      <c r="WJK76" s="18"/>
      <c r="WJL76" s="18"/>
      <c r="WJM76" s="18"/>
      <c r="WJN76" s="18"/>
      <c r="WJO76" s="18"/>
      <c r="WJP76" s="18"/>
      <c r="WJQ76" s="18"/>
      <c r="WJR76" s="18"/>
      <c r="WJS76" s="18"/>
      <c r="WJT76" s="18"/>
      <c r="WJU76" s="18"/>
      <c r="WJV76" s="18"/>
      <c r="WJW76" s="18"/>
      <c r="WJX76" s="18"/>
      <c r="WJY76" s="18"/>
      <c r="WJZ76" s="18"/>
      <c r="WKA76" s="18"/>
      <c r="WKB76" s="18"/>
      <c r="WKC76" s="18"/>
      <c r="WKD76" s="18"/>
      <c r="WKE76" s="18"/>
      <c r="WKF76" s="18"/>
      <c r="WKG76" s="18"/>
      <c r="WKH76" s="18"/>
      <c r="WKI76" s="18"/>
      <c r="WKJ76" s="18"/>
      <c r="WKK76" s="18"/>
      <c r="WKL76" s="18"/>
      <c r="WKM76" s="18"/>
      <c r="WKN76" s="18"/>
      <c r="WKO76" s="18"/>
      <c r="WKP76" s="18"/>
      <c r="WKQ76" s="18"/>
      <c r="WKR76" s="18"/>
      <c r="WKS76" s="18"/>
      <c r="WKT76" s="18"/>
      <c r="WKU76" s="18"/>
      <c r="WKV76" s="18"/>
      <c r="WKW76" s="18"/>
      <c r="WKX76" s="18"/>
      <c r="WKY76" s="18"/>
      <c r="WKZ76" s="18"/>
      <c r="WLA76" s="18"/>
      <c r="WLB76" s="18"/>
      <c r="WLC76" s="18"/>
      <c r="WLD76" s="18"/>
      <c r="WLE76" s="18"/>
      <c r="WLF76" s="18"/>
      <c r="WLG76" s="18"/>
      <c r="WLH76" s="18"/>
      <c r="WLI76" s="18"/>
      <c r="WLJ76" s="18"/>
      <c r="WLK76" s="18"/>
      <c r="WLL76" s="18"/>
      <c r="WLM76" s="18"/>
      <c r="WLN76" s="18"/>
      <c r="WLO76" s="18"/>
      <c r="WLP76" s="18"/>
      <c r="WLQ76" s="18"/>
      <c r="WLR76" s="18"/>
      <c r="WLS76" s="18"/>
      <c r="WLT76" s="18"/>
      <c r="WLU76" s="18"/>
      <c r="WLV76" s="18"/>
      <c r="WLW76" s="18"/>
      <c r="WLX76" s="18"/>
      <c r="WLY76" s="18"/>
      <c r="WLZ76" s="18"/>
      <c r="WMA76" s="18"/>
      <c r="WMB76" s="18"/>
      <c r="WMC76" s="18"/>
      <c r="WMD76" s="18"/>
      <c r="WME76" s="18"/>
      <c r="WMF76" s="18"/>
      <c r="WMG76" s="18"/>
      <c r="WMH76" s="18"/>
      <c r="WMI76" s="18"/>
      <c r="WMJ76" s="18"/>
      <c r="WMK76" s="18"/>
      <c r="WML76" s="18"/>
      <c r="WMM76" s="18"/>
      <c r="WMN76" s="18"/>
      <c r="WMO76" s="18"/>
      <c r="WMP76" s="18"/>
      <c r="WMQ76" s="18"/>
      <c r="WMR76" s="18"/>
      <c r="WMS76" s="18"/>
      <c r="WMT76" s="18"/>
      <c r="WMU76" s="18"/>
      <c r="WMV76" s="18"/>
      <c r="WMW76" s="18"/>
      <c r="WMX76" s="18"/>
      <c r="WMY76" s="18"/>
      <c r="WMZ76" s="18"/>
      <c r="WNA76" s="18"/>
      <c r="WNB76" s="18"/>
      <c r="WNC76" s="18"/>
      <c r="WND76" s="18"/>
      <c r="WNE76" s="18"/>
      <c r="WNF76" s="18"/>
      <c r="WNG76" s="18"/>
      <c r="WNH76" s="18"/>
      <c r="WNI76" s="18"/>
      <c r="WNJ76" s="18"/>
      <c r="WNK76" s="18"/>
      <c r="WNL76" s="18"/>
      <c r="WNM76" s="18"/>
      <c r="WNN76" s="18"/>
      <c r="WNO76" s="18"/>
      <c r="WNP76" s="18"/>
      <c r="WNQ76" s="18"/>
      <c r="WNR76" s="18"/>
      <c r="WNS76" s="18"/>
      <c r="WNT76" s="18"/>
      <c r="WNU76" s="18"/>
      <c r="WNV76" s="18"/>
      <c r="WNW76" s="18"/>
      <c r="WNX76" s="18"/>
      <c r="WNY76" s="18"/>
      <c r="WNZ76" s="18"/>
      <c r="WOA76" s="18"/>
      <c r="WOB76" s="18"/>
      <c r="WOC76" s="18"/>
      <c r="WOD76" s="18"/>
      <c r="WOE76" s="18"/>
      <c r="WOF76" s="18"/>
      <c r="WOG76" s="18"/>
      <c r="WOH76" s="18"/>
      <c r="WOI76" s="18"/>
      <c r="WOJ76" s="18"/>
      <c r="WOK76" s="18"/>
      <c r="WOL76" s="18"/>
      <c r="WOM76" s="18"/>
      <c r="WON76" s="18"/>
      <c r="WOO76" s="18"/>
      <c r="WOP76" s="18"/>
      <c r="WOQ76" s="18"/>
      <c r="WOR76" s="18"/>
      <c r="WOS76" s="18"/>
      <c r="WOT76" s="18"/>
      <c r="WOU76" s="18"/>
      <c r="WOV76" s="18"/>
      <c r="WOW76" s="18"/>
      <c r="WOX76" s="18"/>
      <c r="WOY76" s="18"/>
      <c r="WOZ76" s="18"/>
      <c r="WPA76" s="18"/>
      <c r="WPB76" s="18"/>
      <c r="WPC76" s="18"/>
      <c r="WPD76" s="18"/>
      <c r="WPE76" s="18"/>
      <c r="WPF76" s="18"/>
      <c r="WPG76" s="18"/>
      <c r="WPH76" s="18"/>
      <c r="WPI76" s="18"/>
      <c r="WPJ76" s="18"/>
      <c r="WPK76" s="18"/>
      <c r="WPL76" s="18"/>
      <c r="WPM76" s="18"/>
      <c r="WPN76" s="18"/>
      <c r="WPO76" s="18"/>
      <c r="WPP76" s="18"/>
      <c r="WPQ76" s="18"/>
      <c r="WPR76" s="18"/>
      <c r="WPS76" s="18"/>
      <c r="WPT76" s="18"/>
      <c r="WPU76" s="18"/>
      <c r="WPV76" s="18"/>
      <c r="WPW76" s="18"/>
      <c r="WPX76" s="18"/>
      <c r="WPY76" s="18"/>
      <c r="WPZ76" s="18"/>
      <c r="WQA76" s="18"/>
      <c r="WQB76" s="18"/>
      <c r="WQC76" s="18"/>
      <c r="WQD76" s="18"/>
      <c r="WQE76" s="18"/>
      <c r="WQF76" s="18"/>
      <c r="WQG76" s="18"/>
      <c r="WQH76" s="18"/>
      <c r="WQI76" s="18"/>
      <c r="WQJ76" s="18"/>
      <c r="WQK76" s="18"/>
      <c r="WQL76" s="18"/>
      <c r="WQM76" s="18"/>
      <c r="WQN76" s="18"/>
      <c r="WQO76" s="18"/>
      <c r="WQP76" s="18"/>
      <c r="WQQ76" s="18"/>
      <c r="WQR76" s="18"/>
      <c r="WQS76" s="18"/>
      <c r="WQT76" s="18"/>
      <c r="WQU76" s="18"/>
      <c r="WQV76" s="18"/>
      <c r="WQW76" s="18"/>
      <c r="WQX76" s="18"/>
      <c r="WQY76" s="18"/>
      <c r="WQZ76" s="18"/>
      <c r="WRA76" s="18"/>
      <c r="WRB76" s="18"/>
      <c r="WRC76" s="18"/>
      <c r="WRD76" s="18"/>
      <c r="WRE76" s="18"/>
      <c r="WRF76" s="18"/>
      <c r="WRG76" s="18"/>
      <c r="WRH76" s="18"/>
      <c r="WRI76" s="18"/>
      <c r="WRJ76" s="18"/>
      <c r="WRK76" s="18"/>
      <c r="WRL76" s="18"/>
      <c r="WRM76" s="18"/>
      <c r="WRN76" s="18"/>
      <c r="WRO76" s="18"/>
      <c r="WRP76" s="18"/>
      <c r="WRQ76" s="18"/>
      <c r="WRR76" s="18"/>
      <c r="WRS76" s="18"/>
      <c r="WRT76" s="18"/>
      <c r="WRU76" s="18"/>
      <c r="WRV76" s="18"/>
      <c r="WRW76" s="18"/>
      <c r="WRX76" s="18"/>
      <c r="WRY76" s="18"/>
      <c r="WRZ76" s="18"/>
      <c r="WSA76" s="18"/>
      <c r="WSB76" s="18"/>
      <c r="WSC76" s="18"/>
      <c r="WSD76" s="18"/>
      <c r="WSE76" s="18"/>
      <c r="WSF76" s="18"/>
      <c r="WSG76" s="18"/>
      <c r="WSH76" s="18"/>
      <c r="WSI76" s="18"/>
      <c r="WSJ76" s="18"/>
      <c r="WSK76" s="18"/>
      <c r="WSL76" s="18"/>
      <c r="WSM76" s="18"/>
      <c r="WSN76" s="18"/>
      <c r="WSO76" s="18"/>
      <c r="WSP76" s="18"/>
      <c r="WSQ76" s="18"/>
      <c r="WSR76" s="18"/>
      <c r="WSS76" s="18"/>
      <c r="WST76" s="18"/>
      <c r="WSU76" s="18"/>
      <c r="WSV76" s="18"/>
      <c r="WSW76" s="18"/>
      <c r="WSX76" s="18"/>
      <c r="WSY76" s="18"/>
      <c r="WSZ76" s="18"/>
      <c r="WTA76" s="18"/>
      <c r="WTB76" s="18"/>
      <c r="WTC76" s="18"/>
      <c r="WTD76" s="18"/>
      <c r="WTE76" s="18"/>
      <c r="WTF76" s="18"/>
      <c r="WTG76" s="18"/>
      <c r="WTH76" s="18"/>
      <c r="WTI76" s="18"/>
      <c r="WTJ76" s="18"/>
      <c r="WTK76" s="18"/>
      <c r="WTL76" s="18"/>
      <c r="WTM76" s="18"/>
      <c r="WTN76" s="18"/>
      <c r="WTO76" s="18"/>
      <c r="WTP76" s="18"/>
      <c r="WTQ76" s="18"/>
      <c r="WTR76" s="18"/>
      <c r="WTS76" s="18"/>
      <c r="WTT76" s="18"/>
      <c r="WTU76" s="18"/>
      <c r="WTV76" s="18"/>
      <c r="WTW76" s="18"/>
      <c r="WTX76" s="18"/>
      <c r="WTY76" s="18"/>
      <c r="WTZ76" s="18"/>
      <c r="WUA76" s="18"/>
      <c r="WUB76" s="18"/>
      <c r="WUC76" s="18"/>
      <c r="WUD76" s="18"/>
      <c r="WUE76" s="18"/>
      <c r="WUF76" s="18"/>
      <c r="WUG76" s="18"/>
      <c r="WUH76" s="18"/>
      <c r="WUI76" s="18"/>
      <c r="WUJ76" s="18"/>
      <c r="WUK76" s="18"/>
      <c r="WUL76" s="18"/>
      <c r="WUM76" s="18"/>
      <c r="WUN76" s="18"/>
      <c r="WUO76" s="18"/>
      <c r="WUP76" s="18"/>
      <c r="WUQ76" s="18"/>
      <c r="WUR76" s="18"/>
      <c r="WUS76" s="18"/>
      <c r="WUT76" s="18"/>
      <c r="WUU76" s="18"/>
      <c r="WUV76" s="18"/>
      <c r="WUW76" s="18"/>
      <c r="WUX76" s="18"/>
      <c r="WUY76" s="18"/>
      <c r="WUZ76" s="18"/>
      <c r="WVA76" s="18"/>
      <c r="WVB76" s="18"/>
      <c r="WVC76" s="18"/>
      <c r="WVD76" s="18"/>
      <c r="WVE76" s="18"/>
      <c r="WVF76" s="18"/>
      <c r="WVG76" s="18"/>
      <c r="WVH76" s="18"/>
      <c r="WVI76" s="18"/>
      <c r="WVJ76" s="18"/>
      <c r="WVK76" s="18"/>
      <c r="WVL76" s="18"/>
      <c r="WVM76" s="18"/>
      <c r="WVN76" s="18"/>
      <c r="WVO76" s="18"/>
      <c r="WVP76" s="18"/>
      <c r="WVQ76" s="18"/>
      <c r="WVR76" s="18"/>
      <c r="WVS76" s="18"/>
      <c r="WVT76" s="18"/>
      <c r="WVU76" s="18"/>
      <c r="WVV76" s="18"/>
      <c r="WVW76" s="18"/>
      <c r="WVX76" s="18"/>
      <c r="WVY76" s="18"/>
      <c r="WVZ76" s="18"/>
      <c r="WWA76" s="18"/>
      <c r="WWB76" s="18"/>
      <c r="WWC76" s="18"/>
      <c r="WWD76" s="18"/>
      <c r="WWE76" s="18"/>
      <c r="WWF76" s="18"/>
      <c r="WWG76" s="18"/>
      <c r="WWH76" s="18"/>
      <c r="WWI76" s="18"/>
      <c r="WWJ76" s="18"/>
      <c r="WWK76" s="18"/>
      <c r="WWL76" s="18"/>
      <c r="WWM76" s="18"/>
      <c r="WWN76" s="18"/>
      <c r="WWO76" s="18"/>
      <c r="WWP76" s="18"/>
      <c r="WWQ76" s="18"/>
      <c r="WWR76" s="18"/>
      <c r="WWS76" s="18"/>
      <c r="WWT76" s="18"/>
      <c r="WWU76" s="18"/>
      <c r="WWV76" s="18"/>
      <c r="WWW76" s="18"/>
      <c r="WWX76" s="18"/>
      <c r="WWY76" s="18"/>
      <c r="WWZ76" s="18"/>
      <c r="WXA76" s="18"/>
      <c r="WXB76" s="18"/>
      <c r="WXC76" s="18"/>
      <c r="WXD76" s="18"/>
      <c r="WXE76" s="18"/>
      <c r="WXF76" s="18"/>
      <c r="WXG76" s="18"/>
      <c r="WXH76" s="18"/>
      <c r="WXI76" s="18"/>
      <c r="WXJ76" s="18"/>
      <c r="WXK76" s="18"/>
      <c r="WXL76" s="18"/>
      <c r="WXM76" s="18"/>
      <c r="WXN76" s="18"/>
      <c r="WXO76" s="18"/>
      <c r="WXP76" s="18"/>
      <c r="WXQ76" s="18"/>
      <c r="WXR76" s="18"/>
      <c r="WXS76" s="18"/>
      <c r="WXT76" s="18"/>
      <c r="WXU76" s="18"/>
      <c r="WXV76" s="18"/>
      <c r="WXW76" s="18"/>
      <c r="WXX76" s="18"/>
      <c r="WXY76" s="18"/>
      <c r="WXZ76" s="18"/>
      <c r="WYA76" s="18"/>
      <c r="WYB76" s="18"/>
      <c r="WYC76" s="18"/>
      <c r="WYD76" s="18"/>
      <c r="WYE76" s="18"/>
      <c r="WYF76" s="18"/>
      <c r="WYG76" s="18"/>
      <c r="WYH76" s="18"/>
      <c r="WYI76" s="18"/>
      <c r="WYJ76" s="18"/>
      <c r="WYK76" s="18"/>
      <c r="WYL76" s="18"/>
      <c r="WYM76" s="18"/>
      <c r="WYN76" s="18"/>
      <c r="WYO76" s="18"/>
      <c r="WYP76" s="18"/>
      <c r="WYQ76" s="18"/>
      <c r="WYR76" s="18"/>
      <c r="WYS76" s="18"/>
      <c r="WYT76" s="18"/>
      <c r="WYU76" s="18"/>
      <c r="WYV76" s="18"/>
      <c r="WYW76" s="18"/>
      <c r="WYX76" s="18"/>
      <c r="WYY76" s="18"/>
      <c r="WYZ76" s="18"/>
      <c r="WZA76" s="18"/>
      <c r="WZB76" s="18"/>
      <c r="WZC76" s="18"/>
      <c r="WZD76" s="18"/>
      <c r="WZE76" s="18"/>
      <c r="WZF76" s="18"/>
      <c r="WZG76" s="18"/>
      <c r="WZH76" s="18"/>
      <c r="WZI76" s="18"/>
      <c r="WZJ76" s="18"/>
      <c r="WZK76" s="18"/>
      <c r="WZL76" s="18"/>
      <c r="WZM76" s="18"/>
      <c r="WZN76" s="18"/>
      <c r="WZO76" s="18"/>
      <c r="WZP76" s="18"/>
      <c r="WZQ76" s="18"/>
      <c r="WZR76" s="18"/>
      <c r="WZS76" s="18"/>
      <c r="WZT76" s="18"/>
      <c r="WZU76" s="18"/>
      <c r="WZV76" s="18"/>
      <c r="WZW76" s="18"/>
      <c r="WZX76" s="18"/>
      <c r="WZY76" s="18"/>
      <c r="WZZ76" s="18"/>
      <c r="XAA76" s="18"/>
      <c r="XAB76" s="18"/>
      <c r="XAC76" s="18"/>
      <c r="XAD76" s="18"/>
      <c r="XAE76" s="18"/>
      <c r="XAF76" s="18"/>
      <c r="XAG76" s="18"/>
      <c r="XAH76" s="18"/>
      <c r="XAI76" s="18"/>
      <c r="XAJ76" s="18"/>
      <c r="XAK76" s="18"/>
      <c r="XAL76" s="18"/>
      <c r="XAM76" s="18"/>
      <c r="XAN76" s="18"/>
      <c r="XAO76" s="18"/>
      <c r="XAP76" s="18"/>
      <c r="XAQ76" s="18"/>
      <c r="XAR76" s="18"/>
      <c r="XAS76" s="18"/>
      <c r="XAT76" s="18"/>
      <c r="XAU76" s="18"/>
      <c r="XAV76" s="18"/>
      <c r="XAW76" s="18"/>
      <c r="XAX76" s="18"/>
      <c r="XAY76" s="18"/>
      <c r="XAZ76" s="18"/>
      <c r="XBA76" s="18"/>
      <c r="XBB76" s="18"/>
      <c r="XBC76" s="18"/>
      <c r="XBD76" s="18"/>
      <c r="XBE76" s="18"/>
      <c r="XBF76" s="18"/>
      <c r="XBG76" s="18"/>
      <c r="XBH76" s="18"/>
      <c r="XBI76" s="18"/>
      <c r="XBJ76" s="18"/>
      <c r="XBK76" s="18"/>
      <c r="XBL76" s="18"/>
      <c r="XBM76" s="18"/>
      <c r="XBN76" s="18"/>
      <c r="XBO76" s="18"/>
      <c r="XBP76" s="18"/>
      <c r="XBQ76" s="18"/>
      <c r="XBR76" s="18"/>
      <c r="XBS76" s="18"/>
      <c r="XBT76" s="18"/>
      <c r="XBU76" s="18"/>
      <c r="XBV76" s="18"/>
      <c r="XBW76" s="18"/>
      <c r="XBX76" s="18"/>
      <c r="XBY76" s="18"/>
      <c r="XBZ76" s="18"/>
      <c r="XCA76" s="18"/>
      <c r="XCB76" s="18"/>
      <c r="XCC76" s="18"/>
      <c r="XCD76" s="18"/>
      <c r="XCE76" s="18"/>
      <c r="XCF76" s="18"/>
      <c r="XCG76" s="18"/>
      <c r="XCH76" s="18"/>
      <c r="XCI76" s="18"/>
      <c r="XCJ76" s="18"/>
      <c r="XCK76" s="18"/>
      <c r="XCL76" s="18"/>
      <c r="XCM76" s="18"/>
      <c r="XCN76" s="18"/>
      <c r="XCO76" s="18"/>
      <c r="XCP76" s="18"/>
      <c r="XCQ76" s="18"/>
      <c r="XCR76" s="18"/>
      <c r="XCS76" s="18"/>
      <c r="XCT76" s="18"/>
      <c r="XCU76" s="18"/>
      <c r="XCV76" s="18"/>
      <c r="XCW76" s="18"/>
      <c r="XCX76" s="18"/>
      <c r="XCY76" s="18"/>
      <c r="XCZ76" s="18"/>
      <c r="XDA76" s="18"/>
      <c r="XDB76" s="18"/>
      <c r="XDC76" s="18"/>
      <c r="XDD76" s="18"/>
      <c r="XDE76" s="18"/>
      <c r="XDF76" s="18"/>
      <c r="XDG76" s="18"/>
      <c r="XDH76" s="18"/>
      <c r="XDI76" s="18"/>
      <c r="XDJ76" s="18"/>
      <c r="XDK76" s="18"/>
    </row>
    <row r="77" spans="1:16339" ht="30" customHeight="1">
      <c r="A77" s="153" t="str" cm="1">
        <f t="array" ref="A77">_xlfn._xlws.FILTER(Tabelle18[[Produkt]:[Eure Wünsche]],Tabelle18[Spalte1]=FALSE,"")</f>
        <v/>
      </c>
      <c r="B77" s="105"/>
      <c r="C77" s="104"/>
      <c r="D77" s="104"/>
      <c r="E77" s="217"/>
      <c r="F77" s="104"/>
      <c r="G77" s="104"/>
      <c r="H77" s="104"/>
      <c r="I77" s="177"/>
      <c r="J77" s="153"/>
      <c r="K77" s="153"/>
      <c r="L77" s="104"/>
      <c r="M77" s="220">
        <v>0.7</v>
      </c>
      <c r="N77" s="108">
        <f>IF(M77=0,0,1)</f>
        <v>1</v>
      </c>
      <c r="O77" s="104">
        <f>F77*M77*N77</f>
        <v>0</v>
      </c>
      <c r="P77" s="104"/>
      <c r="Q77" s="177" t="str">
        <f>CONCATENATE(O77," ",G77)</f>
        <v xml:space="preserve">0 </v>
      </c>
      <c r="R77" s="153">
        <f>'Auswahl Produkte'!$E$4*M77</f>
        <v>0</v>
      </c>
      <c r="S77" s="217">
        <f>E77*M77*N77</f>
        <v>0</v>
      </c>
    </row>
    <row r="78" spans="1:16339" ht="30" customHeight="1">
      <c r="A78" s="153"/>
      <c r="B78" s="105"/>
      <c r="C78" s="104"/>
      <c r="D78" s="104"/>
      <c r="E78" s="217"/>
      <c r="F78" s="104"/>
      <c r="G78" s="104"/>
      <c r="H78" s="104"/>
      <c r="I78" s="177"/>
      <c r="J78" s="153"/>
      <c r="K78" s="153"/>
      <c r="L78" s="104"/>
      <c r="M78" s="220">
        <v>0.7</v>
      </c>
      <c r="N78" s="108">
        <f t="shared" ref="N78:N89" si="12">IF(M78=0,0,1)</f>
        <v>1</v>
      </c>
      <c r="O78" s="104">
        <f t="shared" ref="O78:O89" si="13">F78*M78*N78</f>
        <v>0</v>
      </c>
      <c r="P78" s="104"/>
      <c r="Q78" s="177" t="str">
        <f t="shared" ref="Q78:Q89" si="14">CONCATENATE(O78," ",G78)</f>
        <v xml:space="preserve">0 </v>
      </c>
      <c r="R78" s="153">
        <f>'Auswahl Produkte'!$E$4*M78</f>
        <v>0</v>
      </c>
      <c r="S78" s="217">
        <f t="shared" ref="S78:S89" si="15">E78*M78*N78</f>
        <v>0</v>
      </c>
    </row>
    <row r="79" spans="1:16339" ht="30" customHeight="1">
      <c r="A79" s="153"/>
      <c r="B79" s="105"/>
      <c r="C79" s="104"/>
      <c r="D79" s="104"/>
      <c r="E79" s="217"/>
      <c r="F79" s="104"/>
      <c r="G79" s="104"/>
      <c r="H79" s="104"/>
      <c r="I79" s="177"/>
      <c r="J79" s="153"/>
      <c r="K79" s="153"/>
      <c r="L79" s="104"/>
      <c r="M79" s="220">
        <v>0.2</v>
      </c>
      <c r="N79" s="108">
        <f t="shared" si="12"/>
        <v>1</v>
      </c>
      <c r="O79" s="104">
        <f t="shared" si="13"/>
        <v>0</v>
      </c>
      <c r="P79" s="104"/>
      <c r="Q79" s="177" t="str">
        <f t="shared" si="14"/>
        <v xml:space="preserve">0 </v>
      </c>
      <c r="R79" s="153">
        <f>'Auswahl Produkte'!$E$4*M79</f>
        <v>0</v>
      </c>
      <c r="S79" s="217">
        <f t="shared" si="15"/>
        <v>0</v>
      </c>
    </row>
    <row r="80" spans="1:16339" ht="30" customHeight="1">
      <c r="A80" s="153"/>
      <c r="B80" s="105"/>
      <c r="C80" s="104"/>
      <c r="D80" s="104"/>
      <c r="E80" s="217"/>
      <c r="F80" s="104"/>
      <c r="G80" s="104"/>
      <c r="H80" s="104"/>
      <c r="I80" s="177"/>
      <c r="J80" s="153"/>
      <c r="K80" s="153"/>
      <c r="L80" s="104"/>
      <c r="M80" s="220">
        <v>0.3</v>
      </c>
      <c r="N80" s="108">
        <f t="shared" si="12"/>
        <v>1</v>
      </c>
      <c r="O80" s="104">
        <f t="shared" si="13"/>
        <v>0</v>
      </c>
      <c r="P80" s="104"/>
      <c r="Q80" s="177" t="str">
        <f t="shared" si="14"/>
        <v xml:space="preserve">0 </v>
      </c>
      <c r="R80" s="153">
        <f>'Auswahl Produkte'!$E$4*M80</f>
        <v>0</v>
      </c>
      <c r="S80" s="217">
        <f t="shared" si="15"/>
        <v>0</v>
      </c>
    </row>
    <row r="81" spans="1:16339" ht="30" hidden="1" customHeight="1">
      <c r="A81" s="153"/>
      <c r="B81" s="105"/>
      <c r="C81" s="104"/>
      <c r="D81" s="104"/>
      <c r="E81" s="217"/>
      <c r="F81" s="104"/>
      <c r="G81" s="104"/>
      <c r="H81" s="104"/>
      <c r="I81" s="177"/>
      <c r="J81" s="153"/>
      <c r="K81" s="153"/>
      <c r="L81" s="104"/>
      <c r="M81" s="220">
        <v>0.3</v>
      </c>
      <c r="N81" s="108">
        <f t="shared" si="12"/>
        <v>1</v>
      </c>
      <c r="O81" s="104">
        <f t="shared" si="13"/>
        <v>0</v>
      </c>
      <c r="P81" s="104"/>
      <c r="Q81" s="177" t="str">
        <f t="shared" si="14"/>
        <v xml:space="preserve">0 </v>
      </c>
      <c r="R81" s="153">
        <f>'Auswahl Produkte'!$E$4*M81</f>
        <v>0</v>
      </c>
      <c r="S81" s="217">
        <f t="shared" si="15"/>
        <v>0</v>
      </c>
    </row>
    <row r="82" spans="1:16339" s="94" customFormat="1" ht="30" hidden="1" customHeight="1">
      <c r="A82" s="104"/>
      <c r="B82" s="105"/>
      <c r="C82" s="104"/>
      <c r="D82" s="104"/>
      <c r="E82" s="106"/>
      <c r="F82" s="104"/>
      <c r="G82" s="104"/>
      <c r="H82" s="104"/>
      <c r="I82" s="104"/>
      <c r="J82" s="104"/>
      <c r="K82" s="104"/>
      <c r="L82" s="104"/>
      <c r="M82" s="107">
        <v>0.5</v>
      </c>
      <c r="N82" s="108">
        <f t="shared" si="12"/>
        <v>1</v>
      </c>
      <c r="O82" s="104">
        <f t="shared" si="13"/>
        <v>0</v>
      </c>
      <c r="P82" s="104"/>
      <c r="Q82" s="109" t="str">
        <f t="shared" si="14"/>
        <v xml:space="preserve">0 </v>
      </c>
      <c r="R82" s="104">
        <f>'Auswahl Produkte'!$E$4*M82</f>
        <v>0</v>
      </c>
      <c r="S82" s="106">
        <f t="shared" si="15"/>
        <v>0</v>
      </c>
    </row>
    <row r="83" spans="1:16339" s="94" customFormat="1" ht="30" hidden="1" customHeight="1">
      <c r="A83" s="104"/>
      <c r="B83" s="105"/>
      <c r="C83" s="104"/>
      <c r="D83" s="104"/>
      <c r="E83" s="106"/>
      <c r="F83" s="104"/>
      <c r="G83" s="104"/>
      <c r="H83" s="104"/>
      <c r="I83" s="104"/>
      <c r="J83" s="104"/>
      <c r="K83" s="104"/>
      <c r="L83" s="104"/>
      <c r="M83" s="107">
        <v>0.5</v>
      </c>
      <c r="N83" s="108">
        <f t="shared" si="12"/>
        <v>1</v>
      </c>
      <c r="O83" s="104">
        <f t="shared" si="13"/>
        <v>0</v>
      </c>
      <c r="P83" s="104"/>
      <c r="Q83" s="109" t="str">
        <f t="shared" si="14"/>
        <v xml:space="preserve">0 </v>
      </c>
      <c r="R83" s="104">
        <f>'Auswahl Produkte'!$E$4*M83</f>
        <v>0</v>
      </c>
      <c r="S83" s="106">
        <f t="shared" si="15"/>
        <v>0</v>
      </c>
    </row>
    <row r="84" spans="1:16339" s="94" customFormat="1" ht="30" hidden="1" customHeight="1">
      <c r="A84" s="104"/>
      <c r="B84" s="105"/>
      <c r="C84" s="104"/>
      <c r="D84" s="104"/>
      <c r="E84" s="106"/>
      <c r="F84" s="104"/>
      <c r="G84" s="104"/>
      <c r="H84" s="104"/>
      <c r="I84" s="104"/>
      <c r="J84" s="104"/>
      <c r="K84" s="104"/>
      <c r="L84" s="104"/>
      <c r="M84" s="107">
        <v>0.5</v>
      </c>
      <c r="N84" s="108">
        <f t="shared" si="12"/>
        <v>1</v>
      </c>
      <c r="O84" s="104">
        <f t="shared" si="13"/>
        <v>0</v>
      </c>
      <c r="P84" s="104"/>
      <c r="Q84" s="109" t="str">
        <f t="shared" si="14"/>
        <v xml:space="preserve">0 </v>
      </c>
      <c r="R84" s="104">
        <f>'Auswahl Produkte'!$E$4*M84</f>
        <v>0</v>
      </c>
      <c r="S84" s="106">
        <f t="shared" si="15"/>
        <v>0</v>
      </c>
    </row>
    <row r="85" spans="1:16339" s="94" customFormat="1" ht="30" hidden="1" customHeight="1">
      <c r="A85" s="104"/>
      <c r="B85" s="105"/>
      <c r="C85" s="104"/>
      <c r="D85" s="104"/>
      <c r="E85" s="106"/>
      <c r="F85" s="104"/>
      <c r="G85" s="104"/>
      <c r="H85" s="104"/>
      <c r="I85" s="104"/>
      <c r="J85" s="104"/>
      <c r="K85" s="104"/>
      <c r="L85" s="104"/>
      <c r="M85" s="107">
        <v>0.5</v>
      </c>
      <c r="N85" s="108">
        <f t="shared" si="12"/>
        <v>1</v>
      </c>
      <c r="O85" s="104">
        <f t="shared" si="13"/>
        <v>0</v>
      </c>
      <c r="P85" s="104"/>
      <c r="Q85" s="109" t="str">
        <f t="shared" si="14"/>
        <v xml:space="preserve">0 </v>
      </c>
      <c r="R85" s="104">
        <f>'Auswahl Produkte'!$E$4*M85</f>
        <v>0</v>
      </c>
      <c r="S85" s="106">
        <f t="shared" si="15"/>
        <v>0</v>
      </c>
    </row>
    <row r="86" spans="1:16339" s="94" customFormat="1" ht="30" hidden="1" customHeight="1">
      <c r="A86" s="104"/>
      <c r="B86" s="105"/>
      <c r="C86" s="104"/>
      <c r="D86" s="104"/>
      <c r="E86" s="106"/>
      <c r="F86" s="104"/>
      <c r="G86" s="104"/>
      <c r="H86" s="104"/>
      <c r="I86" s="104"/>
      <c r="J86" s="104"/>
      <c r="K86" s="104"/>
      <c r="L86" s="104"/>
      <c r="M86" s="107">
        <v>0.5</v>
      </c>
      <c r="N86" s="108">
        <f t="shared" si="12"/>
        <v>1</v>
      </c>
      <c r="O86" s="104">
        <f t="shared" si="13"/>
        <v>0</v>
      </c>
      <c r="P86" s="104"/>
      <c r="Q86" s="109" t="str">
        <f t="shared" si="14"/>
        <v xml:space="preserve">0 </v>
      </c>
      <c r="R86" s="104">
        <f>'Auswahl Produkte'!$E$4*M86</f>
        <v>0</v>
      </c>
      <c r="S86" s="106">
        <f t="shared" si="15"/>
        <v>0</v>
      </c>
    </row>
    <row r="87" spans="1:16339" s="94" customFormat="1" ht="30" hidden="1" customHeight="1">
      <c r="A87" s="104"/>
      <c r="B87" s="105"/>
      <c r="C87" s="104"/>
      <c r="D87" s="104"/>
      <c r="E87" s="106"/>
      <c r="F87" s="104"/>
      <c r="G87" s="104"/>
      <c r="H87" s="104"/>
      <c r="I87" s="104"/>
      <c r="J87" s="104"/>
      <c r="K87" s="104"/>
      <c r="L87" s="104"/>
      <c r="M87" s="107">
        <v>0.5</v>
      </c>
      <c r="N87" s="108">
        <f t="shared" si="12"/>
        <v>1</v>
      </c>
      <c r="O87" s="104">
        <f t="shared" si="13"/>
        <v>0</v>
      </c>
      <c r="P87" s="104"/>
      <c r="Q87" s="109" t="str">
        <f t="shared" si="14"/>
        <v xml:space="preserve">0 </v>
      </c>
      <c r="R87" s="104">
        <f>'Auswahl Produkte'!$E$4*M87</f>
        <v>0</v>
      </c>
      <c r="S87" s="106">
        <f t="shared" si="15"/>
        <v>0</v>
      </c>
    </row>
    <row r="88" spans="1:16339" s="94" customFormat="1" ht="30" hidden="1" customHeight="1">
      <c r="A88" s="104"/>
      <c r="B88" s="105"/>
      <c r="C88" s="104"/>
      <c r="D88" s="104"/>
      <c r="E88" s="106"/>
      <c r="F88" s="104"/>
      <c r="G88" s="104"/>
      <c r="H88" s="104"/>
      <c r="I88" s="104"/>
      <c r="J88" s="104"/>
      <c r="K88" s="104"/>
      <c r="L88" s="104"/>
      <c r="M88" s="107">
        <v>0.5</v>
      </c>
      <c r="N88" s="108">
        <f t="shared" si="12"/>
        <v>1</v>
      </c>
      <c r="O88" s="104">
        <f t="shared" si="13"/>
        <v>0</v>
      </c>
      <c r="P88" s="104"/>
      <c r="Q88" s="109" t="str">
        <f t="shared" si="14"/>
        <v xml:space="preserve">0 </v>
      </c>
      <c r="R88" s="104">
        <f>'Auswahl Produkte'!$E$4*M88</f>
        <v>0</v>
      </c>
      <c r="S88" s="106">
        <f t="shared" si="15"/>
        <v>0</v>
      </c>
    </row>
    <row r="89" spans="1:16339" s="94" customFormat="1" ht="30" hidden="1" customHeight="1">
      <c r="A89" s="104"/>
      <c r="B89" s="105"/>
      <c r="C89" s="104"/>
      <c r="D89" s="104"/>
      <c r="E89" s="106"/>
      <c r="F89" s="104"/>
      <c r="G89" s="104"/>
      <c r="H89" s="104"/>
      <c r="I89" s="104"/>
      <c r="J89" s="104"/>
      <c r="K89" s="104"/>
      <c r="L89" s="104"/>
      <c r="M89" s="107">
        <v>0.5</v>
      </c>
      <c r="N89" s="108">
        <f t="shared" si="12"/>
        <v>1</v>
      </c>
      <c r="O89" s="104">
        <f t="shared" si="13"/>
        <v>0</v>
      </c>
      <c r="P89" s="104"/>
      <c r="Q89" s="109" t="str">
        <f t="shared" si="14"/>
        <v xml:space="preserve">0 </v>
      </c>
      <c r="R89" s="104">
        <f>'Auswahl Produkte'!$E$4*M89</f>
        <v>0</v>
      </c>
      <c r="S89" s="106">
        <f t="shared" si="15"/>
        <v>0</v>
      </c>
    </row>
    <row r="90" spans="1:16339" s="224" customFormat="1" ht="22" customHeight="1">
      <c r="A90" s="204" t="s">
        <v>803</v>
      </c>
      <c r="B90" s="154"/>
      <c r="C90" s="155"/>
      <c r="D90" s="155" t="s">
        <v>822</v>
      </c>
      <c r="E90" s="205"/>
      <c r="F90" s="155"/>
      <c r="G90" s="155"/>
      <c r="H90" s="155"/>
      <c r="I90" s="206"/>
      <c r="J90" s="204"/>
      <c r="K90" s="204"/>
      <c r="L90" s="155"/>
      <c r="M90" s="230"/>
      <c r="N90" s="158"/>
      <c r="O90" s="152">
        <f>SUM(O77:O80)</f>
        <v>0</v>
      </c>
      <c r="P90" s="152"/>
      <c r="Q90" s="206" t="str">
        <f>CONCATENATE(O90," g")</f>
        <v>0 g</v>
      </c>
      <c r="R90" s="204"/>
      <c r="S90" s="205">
        <f>SUM(S77:S89)</f>
        <v>0</v>
      </c>
    </row>
    <row r="91" spans="1:16339" ht="35.25" customHeight="1">
      <c r="A91" s="424" t="e">
        <f>#REF!</f>
        <v>#REF!</v>
      </c>
      <c r="B91" s="429"/>
      <c r="C91" s="429"/>
      <c r="D91" s="429"/>
      <c r="E91" s="426"/>
      <c r="F91" s="429"/>
      <c r="G91" s="429"/>
      <c r="H91" s="429"/>
      <c r="I91" s="427"/>
      <c r="J91" s="425"/>
      <c r="K91" s="426"/>
      <c r="L91" s="429"/>
      <c r="M91" s="426"/>
      <c r="N91" s="429"/>
      <c r="O91" s="429"/>
      <c r="P91" s="429"/>
      <c r="Q91" s="426"/>
      <c r="R91" s="426"/>
      <c r="S91" s="428"/>
    </row>
    <row r="92" spans="1:16339" s="94" customFormat="1" ht="30" hidden="1" customHeight="1">
      <c r="A92" s="104"/>
      <c r="B92" s="105"/>
      <c r="C92" s="104"/>
      <c r="D92" s="104"/>
      <c r="E92" s="106"/>
      <c r="F92" s="104"/>
      <c r="G92" s="104"/>
      <c r="H92" s="104"/>
      <c r="I92" s="104"/>
      <c r="J92" s="104"/>
      <c r="K92" s="104"/>
      <c r="L92" s="104"/>
      <c r="M92" s="107"/>
      <c r="N92" s="108"/>
      <c r="O92" s="104"/>
      <c r="P92" s="104"/>
      <c r="Q92" s="109"/>
      <c r="R92" s="104"/>
      <c r="S92" s="106"/>
    </row>
    <row r="93" spans="1:16339" s="94" customFormat="1" ht="30" hidden="1" customHeight="1">
      <c r="A93" s="104"/>
      <c r="B93" s="105"/>
      <c r="C93" s="104"/>
      <c r="D93" s="104"/>
      <c r="E93" s="106"/>
      <c r="F93" s="104"/>
      <c r="G93" s="104"/>
      <c r="H93" s="104"/>
      <c r="I93" s="104"/>
      <c r="J93" s="104"/>
      <c r="K93" s="104"/>
      <c r="L93" s="104"/>
      <c r="M93" s="107"/>
      <c r="N93" s="108"/>
      <c r="O93" s="104"/>
      <c r="P93" s="104"/>
      <c r="Q93" s="109"/>
      <c r="R93" s="104"/>
      <c r="S93" s="106"/>
    </row>
    <row r="94" spans="1:16339" s="15" customFormat="1" ht="30" customHeight="1">
      <c r="A94" s="215" t="s">
        <v>7</v>
      </c>
      <c r="B94" s="100" t="s">
        <v>360</v>
      </c>
      <c r="C94" s="99" t="s">
        <v>575</v>
      </c>
      <c r="D94" s="99" t="s">
        <v>576</v>
      </c>
      <c r="E94" s="216" t="s">
        <v>793</v>
      </c>
      <c r="F94" s="101"/>
      <c r="G94" s="102"/>
      <c r="H94" s="99"/>
      <c r="I94" s="218" t="s">
        <v>703</v>
      </c>
      <c r="J94" s="215"/>
      <c r="K94" s="215" t="s">
        <v>759</v>
      </c>
      <c r="L94" s="99"/>
      <c r="M94" s="219" t="s">
        <v>525</v>
      </c>
      <c r="N94" s="103" t="s">
        <v>524</v>
      </c>
      <c r="O94" s="99" t="s">
        <v>751</v>
      </c>
      <c r="P94" s="99"/>
      <c r="Q94" s="215" t="s">
        <v>11</v>
      </c>
      <c r="R94" s="215" t="s">
        <v>836</v>
      </c>
      <c r="S94" s="215" t="s">
        <v>12</v>
      </c>
      <c r="T94" s="221"/>
      <c r="U94" s="18"/>
      <c r="V94" s="222"/>
      <c r="W94" s="18"/>
      <c r="X94" s="18"/>
      <c r="Y94" s="18"/>
      <c r="Z94" s="18"/>
      <c r="AA94" s="18"/>
      <c r="AB94" s="18"/>
      <c r="AC94" s="18"/>
      <c r="AD94" s="18"/>
      <c r="AE94" s="18"/>
      <c r="AF94" s="18"/>
      <c r="AG94" s="18"/>
      <c r="AH94" s="18"/>
      <c r="AI94" s="18"/>
      <c r="AJ94" s="18"/>
      <c r="AK94" s="18"/>
      <c r="AL94" s="18"/>
      <c r="AM94" s="18"/>
      <c r="AN94" s="18"/>
      <c r="AO94" s="18"/>
      <c r="AP94" s="18"/>
      <c r="AQ94" s="18"/>
      <c r="AR94" s="18"/>
      <c r="AS94" s="18"/>
      <c r="AT94" s="18"/>
      <c r="AU94" s="18"/>
      <c r="AV94" s="18"/>
      <c r="AW94" s="18"/>
      <c r="AX94" s="18"/>
      <c r="AY94" s="18"/>
      <c r="AZ94" s="18"/>
      <c r="BA94" s="18"/>
      <c r="BB94" s="18"/>
      <c r="BC94" s="18"/>
      <c r="BD94" s="18"/>
      <c r="BE94" s="18"/>
      <c r="BF94" s="18"/>
      <c r="BG94" s="18"/>
      <c r="BH94" s="18"/>
      <c r="BI94" s="18"/>
      <c r="BJ94" s="18"/>
      <c r="BK94" s="18"/>
      <c r="BL94" s="18"/>
      <c r="BM94" s="18"/>
      <c r="BN94" s="18"/>
      <c r="BO94" s="18"/>
      <c r="BP94" s="18"/>
      <c r="BQ94" s="18"/>
      <c r="BR94" s="18"/>
      <c r="BS94" s="18"/>
      <c r="BT94" s="18"/>
      <c r="BU94" s="18"/>
      <c r="BV94" s="18"/>
      <c r="BW94" s="18"/>
      <c r="BX94" s="18"/>
      <c r="BY94" s="18"/>
      <c r="BZ94" s="18"/>
      <c r="CA94" s="18"/>
      <c r="CB94" s="18"/>
      <c r="CC94" s="18"/>
      <c r="CD94" s="18"/>
      <c r="CE94" s="18"/>
      <c r="CF94" s="18"/>
      <c r="CG94" s="18"/>
      <c r="CH94" s="18"/>
      <c r="CI94" s="18"/>
      <c r="CJ94" s="18"/>
      <c r="CK94" s="18"/>
      <c r="CL94" s="18"/>
      <c r="CM94" s="18"/>
      <c r="CN94" s="18"/>
      <c r="CO94" s="18"/>
      <c r="CP94" s="18"/>
      <c r="CQ94" s="18"/>
      <c r="CR94" s="18"/>
      <c r="CS94" s="18"/>
      <c r="CT94" s="18"/>
      <c r="CU94" s="18"/>
      <c r="CV94" s="18"/>
      <c r="CW94" s="18"/>
      <c r="CX94" s="18"/>
      <c r="CY94" s="18"/>
      <c r="CZ94" s="18"/>
      <c r="DA94" s="18"/>
      <c r="DB94" s="18"/>
      <c r="DC94" s="18"/>
      <c r="DD94" s="18"/>
      <c r="DE94" s="18"/>
      <c r="DF94" s="18"/>
      <c r="DG94" s="18"/>
      <c r="DH94" s="18"/>
      <c r="DI94" s="18"/>
      <c r="DJ94" s="18"/>
      <c r="DK94" s="18"/>
      <c r="DL94" s="18"/>
      <c r="DM94" s="18"/>
      <c r="DN94" s="18"/>
      <c r="DO94" s="18"/>
      <c r="DP94" s="18"/>
      <c r="DQ94" s="18"/>
      <c r="DR94" s="18"/>
      <c r="DS94" s="18"/>
      <c r="DT94" s="18"/>
      <c r="DU94" s="18"/>
      <c r="DV94" s="18"/>
      <c r="DW94" s="18"/>
      <c r="DX94" s="18"/>
      <c r="DY94" s="18"/>
      <c r="DZ94" s="18"/>
      <c r="EA94" s="18"/>
      <c r="EB94" s="18"/>
      <c r="EC94" s="18"/>
      <c r="ED94" s="18"/>
      <c r="EE94" s="18"/>
      <c r="EF94" s="18"/>
      <c r="EG94" s="18"/>
      <c r="EH94" s="18"/>
      <c r="EI94" s="18"/>
      <c r="EJ94" s="18"/>
      <c r="EK94" s="18"/>
      <c r="EL94" s="18"/>
      <c r="EM94" s="18"/>
      <c r="EN94" s="18"/>
      <c r="EO94" s="18"/>
      <c r="EP94" s="18"/>
      <c r="EQ94" s="18"/>
      <c r="ER94" s="18"/>
      <c r="ES94" s="18"/>
      <c r="ET94" s="18"/>
      <c r="EU94" s="18"/>
      <c r="EV94" s="18"/>
      <c r="EW94" s="18"/>
      <c r="EX94" s="18"/>
      <c r="EY94" s="18"/>
      <c r="EZ94" s="18"/>
      <c r="FA94" s="18"/>
      <c r="FB94" s="18"/>
      <c r="FC94" s="18"/>
      <c r="FD94" s="18"/>
      <c r="FE94" s="18"/>
      <c r="FF94" s="18"/>
      <c r="FG94" s="18"/>
      <c r="FH94" s="18"/>
      <c r="FI94" s="18"/>
      <c r="FJ94" s="18"/>
      <c r="FK94" s="18"/>
      <c r="FL94" s="18"/>
      <c r="FM94" s="18"/>
      <c r="FN94" s="18"/>
      <c r="FO94" s="18"/>
      <c r="FP94" s="18"/>
      <c r="FQ94" s="18"/>
      <c r="FR94" s="18"/>
      <c r="FS94" s="18"/>
      <c r="FT94" s="18"/>
      <c r="FU94" s="18"/>
      <c r="FV94" s="18"/>
      <c r="FW94" s="18"/>
      <c r="FX94" s="18"/>
      <c r="FY94" s="18"/>
      <c r="FZ94" s="18"/>
      <c r="GA94" s="18"/>
      <c r="GB94" s="18"/>
      <c r="GC94" s="18"/>
      <c r="GD94" s="18"/>
      <c r="GE94" s="18"/>
      <c r="GF94" s="18"/>
      <c r="GG94" s="18"/>
      <c r="GH94" s="18"/>
      <c r="GI94" s="18"/>
      <c r="GJ94" s="18"/>
      <c r="GK94" s="18"/>
      <c r="GL94" s="18"/>
      <c r="GM94" s="18"/>
      <c r="GN94" s="18"/>
      <c r="GO94" s="18"/>
      <c r="GP94" s="18"/>
      <c r="GQ94" s="18"/>
      <c r="GR94" s="18"/>
      <c r="GS94" s="18"/>
      <c r="GT94" s="18"/>
      <c r="GU94" s="18"/>
      <c r="GV94" s="18"/>
      <c r="GW94" s="18"/>
      <c r="GX94" s="18"/>
      <c r="GY94" s="18"/>
      <c r="GZ94" s="18"/>
      <c r="HA94" s="18"/>
      <c r="HB94" s="18"/>
      <c r="HC94" s="18"/>
      <c r="HD94" s="18"/>
      <c r="HE94" s="18"/>
      <c r="HF94" s="18"/>
      <c r="HG94" s="18"/>
      <c r="HH94" s="18"/>
      <c r="HI94" s="18"/>
      <c r="HJ94" s="18"/>
      <c r="HK94" s="18"/>
      <c r="HL94" s="18"/>
      <c r="HM94" s="18"/>
      <c r="HN94" s="18"/>
      <c r="HO94" s="18"/>
      <c r="HP94" s="18"/>
      <c r="HQ94" s="18"/>
      <c r="HR94" s="18"/>
      <c r="HS94" s="18"/>
      <c r="HT94" s="18"/>
      <c r="HU94" s="18"/>
      <c r="HV94" s="18"/>
      <c r="HW94" s="18"/>
      <c r="HX94" s="18"/>
      <c r="HY94" s="18"/>
      <c r="HZ94" s="18"/>
      <c r="IA94" s="18"/>
      <c r="IB94" s="18"/>
      <c r="IC94" s="18"/>
      <c r="ID94" s="18"/>
      <c r="IE94" s="18"/>
      <c r="IF94" s="18"/>
      <c r="IG94" s="18"/>
      <c r="IH94" s="18"/>
      <c r="II94" s="18"/>
      <c r="IJ94" s="18"/>
      <c r="IK94" s="18"/>
      <c r="IL94" s="18"/>
      <c r="IM94" s="18"/>
      <c r="IN94" s="18"/>
      <c r="IO94" s="18"/>
      <c r="IP94" s="18"/>
      <c r="IQ94" s="18"/>
      <c r="IR94" s="18"/>
      <c r="IS94" s="18"/>
      <c r="IT94" s="18"/>
      <c r="IU94" s="18"/>
      <c r="IV94" s="18"/>
      <c r="IW94" s="18"/>
      <c r="IX94" s="18"/>
      <c r="IY94" s="18"/>
      <c r="IZ94" s="18"/>
      <c r="JA94" s="18"/>
      <c r="JB94" s="18"/>
      <c r="JC94" s="18"/>
      <c r="JD94" s="18"/>
      <c r="JE94" s="18"/>
      <c r="JF94" s="18"/>
      <c r="JG94" s="18"/>
      <c r="JH94" s="18"/>
      <c r="JI94" s="18"/>
      <c r="JJ94" s="18"/>
      <c r="JK94" s="18"/>
      <c r="JL94" s="18"/>
      <c r="JM94" s="18"/>
      <c r="JN94" s="18"/>
      <c r="JO94" s="18"/>
      <c r="JP94" s="18"/>
      <c r="JQ94" s="18"/>
      <c r="JR94" s="18"/>
      <c r="JS94" s="18"/>
      <c r="JT94" s="18"/>
      <c r="JU94" s="18"/>
      <c r="JV94" s="18"/>
      <c r="JW94" s="18"/>
      <c r="JX94" s="18"/>
      <c r="JY94" s="18"/>
      <c r="JZ94" s="18"/>
      <c r="KA94" s="18"/>
      <c r="KB94" s="18"/>
      <c r="KC94" s="18"/>
      <c r="KD94" s="18"/>
      <c r="KE94" s="18"/>
      <c r="KF94" s="18"/>
      <c r="KG94" s="18"/>
      <c r="KH94" s="18"/>
      <c r="KI94" s="18"/>
      <c r="KJ94" s="18"/>
      <c r="KK94" s="18"/>
      <c r="KL94" s="18"/>
      <c r="KM94" s="18"/>
      <c r="KN94" s="18"/>
      <c r="KO94" s="18"/>
      <c r="KP94" s="18"/>
      <c r="KQ94" s="18"/>
      <c r="KR94" s="18"/>
      <c r="KS94" s="18"/>
      <c r="KT94" s="18"/>
      <c r="KU94" s="18"/>
      <c r="KV94" s="18"/>
      <c r="KW94" s="18"/>
      <c r="KX94" s="18"/>
      <c r="KY94" s="18"/>
      <c r="KZ94" s="18"/>
      <c r="LA94" s="18"/>
      <c r="LB94" s="18"/>
      <c r="LC94" s="18"/>
      <c r="LD94" s="18"/>
      <c r="LE94" s="18"/>
      <c r="LF94" s="18"/>
      <c r="LG94" s="18"/>
      <c r="LH94" s="18"/>
      <c r="LI94" s="18"/>
      <c r="LJ94" s="18"/>
      <c r="LK94" s="18"/>
      <c r="LL94" s="18"/>
      <c r="LM94" s="18"/>
      <c r="LN94" s="18"/>
      <c r="LO94" s="18"/>
      <c r="LP94" s="18"/>
      <c r="LQ94" s="18"/>
      <c r="LR94" s="18"/>
      <c r="LS94" s="18"/>
      <c r="LT94" s="18"/>
      <c r="LU94" s="18"/>
      <c r="LV94" s="18"/>
      <c r="LW94" s="18"/>
      <c r="LX94" s="18"/>
      <c r="LY94" s="18"/>
      <c r="LZ94" s="18"/>
      <c r="MA94" s="18"/>
      <c r="MB94" s="18"/>
      <c r="MC94" s="18"/>
      <c r="MD94" s="18"/>
      <c r="ME94" s="18"/>
      <c r="MF94" s="18"/>
      <c r="MG94" s="18"/>
      <c r="MH94" s="18"/>
      <c r="MI94" s="18"/>
      <c r="MJ94" s="18"/>
      <c r="MK94" s="18"/>
      <c r="ML94" s="18"/>
      <c r="MM94" s="18"/>
      <c r="MN94" s="18"/>
      <c r="MO94" s="18"/>
      <c r="MP94" s="18"/>
      <c r="MQ94" s="18"/>
      <c r="MR94" s="18"/>
      <c r="MS94" s="18"/>
      <c r="MT94" s="18"/>
      <c r="MU94" s="18"/>
      <c r="MV94" s="18"/>
      <c r="MW94" s="18"/>
      <c r="MX94" s="18"/>
      <c r="MY94" s="18"/>
      <c r="MZ94" s="18"/>
      <c r="NA94" s="18"/>
      <c r="NB94" s="18"/>
      <c r="NC94" s="18"/>
      <c r="ND94" s="18"/>
      <c r="NE94" s="18"/>
      <c r="NF94" s="18"/>
      <c r="NG94" s="18"/>
      <c r="NH94" s="18"/>
      <c r="NI94" s="18"/>
      <c r="NJ94" s="18"/>
      <c r="NK94" s="18"/>
      <c r="NL94" s="18"/>
      <c r="NM94" s="18"/>
      <c r="NN94" s="18"/>
      <c r="NO94" s="18"/>
      <c r="NP94" s="18"/>
      <c r="NQ94" s="18"/>
      <c r="NR94" s="18"/>
      <c r="NS94" s="18"/>
      <c r="NT94" s="18"/>
      <c r="NU94" s="18"/>
      <c r="NV94" s="18"/>
      <c r="NW94" s="18"/>
      <c r="NX94" s="18"/>
      <c r="NY94" s="18"/>
      <c r="NZ94" s="18"/>
      <c r="OA94" s="18"/>
      <c r="OB94" s="18"/>
      <c r="OC94" s="18"/>
      <c r="OD94" s="18"/>
      <c r="OE94" s="18"/>
      <c r="OF94" s="18"/>
      <c r="OG94" s="18"/>
      <c r="OH94" s="18"/>
      <c r="OI94" s="18"/>
      <c r="OJ94" s="18"/>
      <c r="OK94" s="18"/>
      <c r="OL94" s="18"/>
      <c r="OM94" s="18"/>
      <c r="ON94" s="18"/>
      <c r="OO94" s="18"/>
      <c r="OP94" s="18"/>
      <c r="OQ94" s="18"/>
      <c r="OR94" s="18"/>
      <c r="OS94" s="18"/>
      <c r="OT94" s="18"/>
      <c r="OU94" s="18"/>
      <c r="OV94" s="18"/>
      <c r="OW94" s="18"/>
      <c r="OX94" s="18"/>
      <c r="OY94" s="18"/>
      <c r="OZ94" s="18"/>
      <c r="PA94" s="18"/>
      <c r="PB94" s="18"/>
      <c r="PC94" s="18"/>
      <c r="PD94" s="18"/>
      <c r="PE94" s="18"/>
      <c r="PF94" s="18"/>
      <c r="PG94" s="18"/>
      <c r="PH94" s="18"/>
      <c r="PI94" s="18"/>
      <c r="PJ94" s="18"/>
      <c r="PK94" s="18"/>
      <c r="PL94" s="18"/>
      <c r="PM94" s="18"/>
      <c r="PN94" s="18"/>
      <c r="PO94" s="18"/>
      <c r="PP94" s="18"/>
      <c r="PQ94" s="18"/>
      <c r="PR94" s="18"/>
      <c r="PS94" s="18"/>
      <c r="PT94" s="18"/>
      <c r="PU94" s="18"/>
      <c r="PV94" s="18"/>
      <c r="PW94" s="18"/>
      <c r="PX94" s="18"/>
      <c r="PY94" s="18"/>
      <c r="PZ94" s="18"/>
      <c r="QA94" s="18"/>
      <c r="QB94" s="18"/>
      <c r="QC94" s="18"/>
      <c r="QD94" s="18"/>
      <c r="QE94" s="18"/>
      <c r="QF94" s="18"/>
      <c r="QG94" s="18"/>
      <c r="QH94" s="18"/>
      <c r="QI94" s="18"/>
      <c r="QJ94" s="18"/>
      <c r="QK94" s="18"/>
      <c r="QL94" s="18"/>
      <c r="QM94" s="18"/>
      <c r="QN94" s="18"/>
      <c r="QO94" s="18"/>
      <c r="QP94" s="18"/>
      <c r="QQ94" s="18"/>
      <c r="QR94" s="18"/>
      <c r="QS94" s="18"/>
      <c r="QT94" s="18"/>
      <c r="QU94" s="18"/>
      <c r="QV94" s="18"/>
      <c r="QW94" s="18"/>
      <c r="QX94" s="18"/>
      <c r="QY94" s="18"/>
      <c r="QZ94" s="18"/>
      <c r="RA94" s="18"/>
      <c r="RB94" s="18"/>
      <c r="RC94" s="18"/>
      <c r="RD94" s="18"/>
      <c r="RE94" s="18"/>
      <c r="RF94" s="18"/>
      <c r="RG94" s="18"/>
      <c r="RH94" s="18"/>
      <c r="RI94" s="18"/>
      <c r="RJ94" s="18"/>
      <c r="RK94" s="18"/>
      <c r="RL94" s="18"/>
      <c r="RM94" s="18"/>
      <c r="RN94" s="18"/>
      <c r="RO94" s="18"/>
      <c r="RP94" s="18"/>
      <c r="RQ94" s="18"/>
      <c r="RR94" s="18"/>
      <c r="RS94" s="18"/>
      <c r="RT94" s="18"/>
      <c r="RU94" s="18"/>
      <c r="RV94" s="18"/>
      <c r="RW94" s="18"/>
      <c r="RX94" s="18"/>
      <c r="RY94" s="18"/>
      <c r="RZ94" s="18"/>
      <c r="SA94" s="18"/>
      <c r="SB94" s="18"/>
      <c r="SC94" s="18"/>
      <c r="SD94" s="18"/>
      <c r="SE94" s="18"/>
      <c r="SF94" s="18"/>
      <c r="SG94" s="18"/>
      <c r="SH94" s="18"/>
      <c r="SI94" s="18"/>
      <c r="SJ94" s="18"/>
      <c r="SK94" s="18"/>
      <c r="SL94" s="18"/>
      <c r="SM94" s="18"/>
      <c r="SN94" s="18"/>
      <c r="SO94" s="18"/>
      <c r="SP94" s="18"/>
      <c r="SQ94" s="18"/>
      <c r="SR94" s="18"/>
      <c r="SS94" s="18"/>
      <c r="ST94" s="18"/>
      <c r="SU94" s="18"/>
      <c r="SV94" s="18"/>
      <c r="SW94" s="18"/>
      <c r="SX94" s="18"/>
      <c r="SY94" s="18"/>
      <c r="SZ94" s="18"/>
      <c r="TA94" s="18"/>
      <c r="TB94" s="18"/>
      <c r="TC94" s="18"/>
      <c r="TD94" s="18"/>
      <c r="TE94" s="18"/>
      <c r="TF94" s="18"/>
      <c r="TG94" s="18"/>
      <c r="TH94" s="18"/>
      <c r="TI94" s="18"/>
      <c r="TJ94" s="18"/>
      <c r="TK94" s="18"/>
      <c r="TL94" s="18"/>
      <c r="TM94" s="18"/>
      <c r="TN94" s="18"/>
      <c r="TO94" s="18"/>
      <c r="TP94" s="18"/>
      <c r="TQ94" s="18"/>
      <c r="TR94" s="18"/>
      <c r="TS94" s="18"/>
      <c r="TT94" s="18"/>
      <c r="TU94" s="18"/>
      <c r="TV94" s="18"/>
      <c r="TW94" s="18"/>
      <c r="TX94" s="18"/>
      <c r="TY94" s="18"/>
      <c r="TZ94" s="18"/>
      <c r="UA94" s="18"/>
      <c r="UB94" s="18"/>
      <c r="UC94" s="18"/>
      <c r="UD94" s="18"/>
      <c r="UE94" s="18"/>
      <c r="UF94" s="18"/>
      <c r="UG94" s="18"/>
      <c r="UH94" s="18"/>
      <c r="UI94" s="18"/>
      <c r="UJ94" s="18"/>
      <c r="UK94" s="18"/>
      <c r="UL94" s="18"/>
      <c r="UM94" s="18"/>
      <c r="UN94" s="18"/>
      <c r="UO94" s="18"/>
      <c r="UP94" s="18"/>
      <c r="UQ94" s="18"/>
      <c r="UR94" s="18"/>
      <c r="US94" s="18"/>
      <c r="UT94" s="18"/>
      <c r="UU94" s="18"/>
      <c r="UV94" s="18"/>
      <c r="UW94" s="18"/>
      <c r="UX94" s="18"/>
      <c r="UY94" s="18"/>
      <c r="UZ94" s="18"/>
      <c r="VA94" s="18"/>
      <c r="VB94" s="18"/>
      <c r="VC94" s="18"/>
      <c r="VD94" s="18"/>
      <c r="VE94" s="18"/>
      <c r="VF94" s="18"/>
      <c r="VG94" s="18"/>
      <c r="VH94" s="18"/>
      <c r="VI94" s="18"/>
      <c r="VJ94" s="18"/>
      <c r="VK94" s="18"/>
      <c r="VL94" s="18"/>
      <c r="VM94" s="18"/>
      <c r="VN94" s="18"/>
      <c r="VO94" s="18"/>
      <c r="VP94" s="18"/>
      <c r="VQ94" s="18"/>
      <c r="VR94" s="18"/>
      <c r="VS94" s="18"/>
      <c r="VT94" s="18"/>
      <c r="VU94" s="18"/>
      <c r="VV94" s="18"/>
      <c r="VW94" s="18"/>
      <c r="VX94" s="18"/>
      <c r="VY94" s="18"/>
      <c r="VZ94" s="18"/>
      <c r="WA94" s="18"/>
      <c r="WB94" s="18"/>
      <c r="WC94" s="18"/>
      <c r="WD94" s="18"/>
      <c r="WE94" s="18"/>
      <c r="WF94" s="18"/>
      <c r="WG94" s="18"/>
      <c r="WH94" s="18"/>
      <c r="WI94" s="18"/>
      <c r="WJ94" s="18"/>
      <c r="WK94" s="18"/>
      <c r="WL94" s="18"/>
      <c r="WM94" s="18"/>
      <c r="WN94" s="18"/>
      <c r="WO94" s="18"/>
      <c r="WP94" s="18"/>
      <c r="WQ94" s="18"/>
      <c r="WR94" s="18"/>
      <c r="WS94" s="18"/>
      <c r="WT94" s="18"/>
      <c r="WU94" s="18"/>
      <c r="WV94" s="18"/>
      <c r="WW94" s="18"/>
      <c r="WX94" s="18"/>
      <c r="WY94" s="18"/>
      <c r="WZ94" s="18"/>
      <c r="XA94" s="18"/>
      <c r="XB94" s="18"/>
      <c r="XC94" s="18"/>
      <c r="XD94" s="18"/>
      <c r="XE94" s="18"/>
      <c r="XF94" s="18"/>
      <c r="XG94" s="18"/>
      <c r="XH94" s="18"/>
      <c r="XI94" s="18"/>
      <c r="XJ94" s="18"/>
      <c r="XK94" s="18"/>
      <c r="XL94" s="18"/>
      <c r="XM94" s="18"/>
      <c r="XN94" s="18"/>
      <c r="XO94" s="18"/>
      <c r="XP94" s="18"/>
      <c r="XQ94" s="18"/>
      <c r="XR94" s="18"/>
      <c r="XS94" s="18"/>
      <c r="XT94" s="18"/>
      <c r="XU94" s="18"/>
      <c r="XV94" s="18"/>
      <c r="XW94" s="18"/>
      <c r="XX94" s="18"/>
      <c r="XY94" s="18"/>
      <c r="XZ94" s="18"/>
      <c r="YA94" s="18"/>
      <c r="YB94" s="18"/>
      <c r="YC94" s="18"/>
      <c r="YD94" s="18"/>
      <c r="YE94" s="18"/>
      <c r="YF94" s="18"/>
      <c r="YG94" s="18"/>
      <c r="YH94" s="18"/>
      <c r="YI94" s="18"/>
      <c r="YJ94" s="18"/>
      <c r="YK94" s="18"/>
      <c r="YL94" s="18"/>
      <c r="YM94" s="18"/>
      <c r="YN94" s="18"/>
      <c r="YO94" s="18"/>
      <c r="YP94" s="18"/>
      <c r="YQ94" s="18"/>
      <c r="YR94" s="18"/>
      <c r="YS94" s="18"/>
      <c r="YT94" s="18"/>
      <c r="YU94" s="18"/>
      <c r="YV94" s="18"/>
      <c r="YW94" s="18"/>
      <c r="YX94" s="18"/>
      <c r="YY94" s="18"/>
      <c r="YZ94" s="18"/>
      <c r="ZA94" s="18"/>
      <c r="ZB94" s="18"/>
      <c r="ZC94" s="18"/>
      <c r="ZD94" s="18"/>
      <c r="ZE94" s="18"/>
      <c r="ZF94" s="18"/>
      <c r="ZG94" s="18"/>
      <c r="ZH94" s="18"/>
      <c r="ZI94" s="18"/>
      <c r="ZJ94" s="18"/>
      <c r="ZK94" s="18"/>
      <c r="ZL94" s="18"/>
      <c r="ZM94" s="18"/>
      <c r="ZN94" s="18"/>
      <c r="ZO94" s="18"/>
      <c r="ZP94" s="18"/>
      <c r="ZQ94" s="18"/>
      <c r="ZR94" s="18"/>
      <c r="ZS94" s="18"/>
      <c r="ZT94" s="18"/>
      <c r="ZU94" s="18"/>
      <c r="ZV94" s="18"/>
      <c r="ZW94" s="18"/>
      <c r="ZX94" s="18"/>
      <c r="ZY94" s="18"/>
      <c r="ZZ94" s="18"/>
      <c r="AAA94" s="18"/>
      <c r="AAB94" s="18"/>
      <c r="AAC94" s="18"/>
      <c r="AAD94" s="18"/>
      <c r="AAE94" s="18"/>
      <c r="AAF94" s="18"/>
      <c r="AAG94" s="18"/>
      <c r="AAH94" s="18"/>
      <c r="AAI94" s="18"/>
      <c r="AAJ94" s="18"/>
      <c r="AAK94" s="18"/>
      <c r="AAL94" s="18"/>
      <c r="AAM94" s="18"/>
      <c r="AAN94" s="18"/>
      <c r="AAO94" s="18"/>
      <c r="AAP94" s="18"/>
      <c r="AAQ94" s="18"/>
      <c r="AAR94" s="18"/>
      <c r="AAS94" s="18"/>
      <c r="AAT94" s="18"/>
      <c r="AAU94" s="18"/>
      <c r="AAV94" s="18"/>
      <c r="AAW94" s="18"/>
      <c r="AAX94" s="18"/>
      <c r="AAY94" s="18"/>
      <c r="AAZ94" s="18"/>
      <c r="ABA94" s="18"/>
      <c r="ABB94" s="18"/>
      <c r="ABC94" s="18"/>
      <c r="ABD94" s="18"/>
      <c r="ABE94" s="18"/>
      <c r="ABF94" s="18"/>
      <c r="ABG94" s="18"/>
      <c r="ABH94" s="18"/>
      <c r="ABI94" s="18"/>
      <c r="ABJ94" s="18"/>
      <c r="ABK94" s="18"/>
      <c r="ABL94" s="18"/>
      <c r="ABM94" s="18"/>
      <c r="ABN94" s="18"/>
      <c r="ABO94" s="18"/>
      <c r="ABP94" s="18"/>
      <c r="ABQ94" s="18"/>
      <c r="ABR94" s="18"/>
      <c r="ABS94" s="18"/>
      <c r="ABT94" s="18"/>
      <c r="ABU94" s="18"/>
      <c r="ABV94" s="18"/>
      <c r="ABW94" s="18"/>
      <c r="ABX94" s="18"/>
      <c r="ABY94" s="18"/>
      <c r="ABZ94" s="18"/>
      <c r="ACA94" s="18"/>
      <c r="ACB94" s="18"/>
      <c r="ACC94" s="18"/>
      <c r="ACD94" s="18"/>
      <c r="ACE94" s="18"/>
      <c r="ACF94" s="18"/>
      <c r="ACG94" s="18"/>
      <c r="ACH94" s="18"/>
      <c r="ACI94" s="18"/>
      <c r="ACJ94" s="18"/>
      <c r="ACK94" s="18"/>
      <c r="ACL94" s="18"/>
      <c r="ACM94" s="18"/>
      <c r="ACN94" s="18"/>
      <c r="ACO94" s="18"/>
      <c r="ACP94" s="18"/>
      <c r="ACQ94" s="18"/>
      <c r="ACR94" s="18"/>
      <c r="ACS94" s="18"/>
      <c r="ACT94" s="18"/>
      <c r="ACU94" s="18"/>
      <c r="ACV94" s="18"/>
      <c r="ACW94" s="18"/>
      <c r="ACX94" s="18"/>
      <c r="ACY94" s="18"/>
      <c r="ACZ94" s="18"/>
      <c r="ADA94" s="18"/>
      <c r="ADB94" s="18"/>
      <c r="ADC94" s="18"/>
      <c r="ADD94" s="18"/>
      <c r="ADE94" s="18"/>
      <c r="ADF94" s="18"/>
      <c r="ADG94" s="18"/>
      <c r="ADH94" s="18"/>
      <c r="ADI94" s="18"/>
      <c r="ADJ94" s="18"/>
      <c r="ADK94" s="18"/>
      <c r="ADL94" s="18"/>
      <c r="ADM94" s="18"/>
      <c r="ADN94" s="18"/>
      <c r="ADO94" s="18"/>
      <c r="ADP94" s="18"/>
      <c r="ADQ94" s="18"/>
      <c r="ADR94" s="18"/>
      <c r="ADS94" s="18"/>
      <c r="ADT94" s="18"/>
      <c r="ADU94" s="18"/>
      <c r="ADV94" s="18"/>
      <c r="ADW94" s="18"/>
      <c r="ADX94" s="18"/>
      <c r="ADY94" s="18"/>
      <c r="ADZ94" s="18"/>
      <c r="AEA94" s="18"/>
      <c r="AEB94" s="18"/>
      <c r="AEC94" s="18"/>
      <c r="AED94" s="18"/>
      <c r="AEE94" s="18"/>
      <c r="AEF94" s="18"/>
      <c r="AEG94" s="18"/>
      <c r="AEH94" s="18"/>
      <c r="AEI94" s="18"/>
      <c r="AEJ94" s="18"/>
      <c r="AEK94" s="18"/>
      <c r="AEL94" s="18"/>
      <c r="AEM94" s="18"/>
      <c r="AEN94" s="18"/>
      <c r="AEO94" s="18"/>
      <c r="AEP94" s="18"/>
      <c r="AEQ94" s="18"/>
      <c r="AER94" s="18"/>
      <c r="AES94" s="18"/>
      <c r="AET94" s="18"/>
      <c r="AEU94" s="18"/>
      <c r="AEV94" s="18"/>
      <c r="AEW94" s="18"/>
      <c r="AEX94" s="18"/>
      <c r="AEY94" s="18"/>
      <c r="AEZ94" s="18"/>
      <c r="AFA94" s="18"/>
      <c r="AFB94" s="18"/>
      <c r="AFC94" s="18"/>
      <c r="AFD94" s="18"/>
      <c r="AFE94" s="18"/>
      <c r="AFF94" s="18"/>
      <c r="AFG94" s="18"/>
      <c r="AFH94" s="18"/>
      <c r="AFI94" s="18"/>
      <c r="AFJ94" s="18"/>
      <c r="AFK94" s="18"/>
      <c r="AFL94" s="18"/>
      <c r="AFM94" s="18"/>
      <c r="AFN94" s="18"/>
      <c r="AFO94" s="18"/>
      <c r="AFP94" s="18"/>
      <c r="AFQ94" s="18"/>
      <c r="AFR94" s="18"/>
      <c r="AFS94" s="18"/>
      <c r="AFT94" s="18"/>
      <c r="AFU94" s="18"/>
      <c r="AFV94" s="18"/>
      <c r="AFW94" s="18"/>
      <c r="AFX94" s="18"/>
      <c r="AFY94" s="18"/>
      <c r="AFZ94" s="18"/>
      <c r="AGA94" s="18"/>
      <c r="AGB94" s="18"/>
      <c r="AGC94" s="18"/>
      <c r="AGD94" s="18"/>
      <c r="AGE94" s="18"/>
      <c r="AGF94" s="18"/>
      <c r="AGG94" s="18"/>
      <c r="AGH94" s="18"/>
      <c r="AGI94" s="18"/>
      <c r="AGJ94" s="18"/>
      <c r="AGK94" s="18"/>
      <c r="AGL94" s="18"/>
      <c r="AGM94" s="18"/>
      <c r="AGN94" s="18"/>
      <c r="AGO94" s="18"/>
      <c r="AGP94" s="18"/>
      <c r="AGQ94" s="18"/>
      <c r="AGR94" s="18"/>
      <c r="AGS94" s="18"/>
      <c r="AGT94" s="18"/>
      <c r="AGU94" s="18"/>
      <c r="AGV94" s="18"/>
      <c r="AGW94" s="18"/>
      <c r="AGX94" s="18"/>
      <c r="AGY94" s="18"/>
      <c r="AGZ94" s="18"/>
      <c r="AHA94" s="18"/>
      <c r="AHB94" s="18"/>
      <c r="AHC94" s="18"/>
      <c r="AHD94" s="18"/>
      <c r="AHE94" s="18"/>
      <c r="AHF94" s="18"/>
      <c r="AHG94" s="18"/>
      <c r="AHH94" s="18"/>
      <c r="AHI94" s="18"/>
      <c r="AHJ94" s="18"/>
      <c r="AHK94" s="18"/>
      <c r="AHL94" s="18"/>
      <c r="AHM94" s="18"/>
      <c r="AHN94" s="18"/>
      <c r="AHO94" s="18"/>
      <c r="AHP94" s="18"/>
      <c r="AHQ94" s="18"/>
      <c r="AHR94" s="18"/>
      <c r="AHS94" s="18"/>
      <c r="AHT94" s="18"/>
      <c r="AHU94" s="18"/>
      <c r="AHV94" s="18"/>
      <c r="AHW94" s="18"/>
      <c r="AHX94" s="18"/>
      <c r="AHY94" s="18"/>
      <c r="AHZ94" s="18"/>
      <c r="AIA94" s="18"/>
      <c r="AIB94" s="18"/>
      <c r="AIC94" s="18"/>
      <c r="AID94" s="18"/>
      <c r="AIE94" s="18"/>
      <c r="AIF94" s="18"/>
      <c r="AIG94" s="18"/>
      <c r="AIH94" s="18"/>
      <c r="AII94" s="18"/>
      <c r="AIJ94" s="18"/>
      <c r="AIK94" s="18"/>
      <c r="AIL94" s="18"/>
      <c r="AIM94" s="18"/>
      <c r="AIN94" s="18"/>
      <c r="AIO94" s="18"/>
      <c r="AIP94" s="18"/>
      <c r="AIQ94" s="18"/>
      <c r="AIR94" s="18"/>
      <c r="AIS94" s="18"/>
      <c r="AIT94" s="18"/>
      <c r="AIU94" s="18"/>
      <c r="AIV94" s="18"/>
      <c r="AIW94" s="18"/>
      <c r="AIX94" s="18"/>
      <c r="AIY94" s="18"/>
      <c r="AIZ94" s="18"/>
      <c r="AJA94" s="18"/>
      <c r="AJB94" s="18"/>
      <c r="AJC94" s="18"/>
      <c r="AJD94" s="18"/>
      <c r="AJE94" s="18"/>
      <c r="AJF94" s="18"/>
      <c r="AJG94" s="18"/>
      <c r="AJH94" s="18"/>
      <c r="AJI94" s="18"/>
      <c r="AJJ94" s="18"/>
      <c r="AJK94" s="18"/>
      <c r="AJL94" s="18"/>
      <c r="AJM94" s="18"/>
      <c r="AJN94" s="18"/>
      <c r="AJO94" s="18"/>
      <c r="AJP94" s="18"/>
      <c r="AJQ94" s="18"/>
      <c r="AJR94" s="18"/>
      <c r="AJS94" s="18"/>
      <c r="AJT94" s="18"/>
      <c r="AJU94" s="18"/>
      <c r="AJV94" s="18"/>
      <c r="AJW94" s="18"/>
      <c r="AJX94" s="18"/>
      <c r="AJY94" s="18"/>
      <c r="AJZ94" s="18"/>
      <c r="AKA94" s="18"/>
      <c r="AKB94" s="18"/>
      <c r="AKC94" s="18"/>
      <c r="AKD94" s="18"/>
      <c r="AKE94" s="18"/>
      <c r="AKF94" s="18"/>
      <c r="AKG94" s="18"/>
      <c r="AKH94" s="18"/>
      <c r="AKI94" s="18"/>
      <c r="AKJ94" s="18"/>
      <c r="AKK94" s="18"/>
      <c r="AKL94" s="18"/>
      <c r="AKM94" s="18"/>
      <c r="AKN94" s="18"/>
      <c r="AKO94" s="18"/>
      <c r="AKP94" s="18"/>
      <c r="AKQ94" s="18"/>
      <c r="AKR94" s="18"/>
      <c r="AKS94" s="18"/>
      <c r="AKT94" s="18"/>
      <c r="AKU94" s="18"/>
      <c r="AKV94" s="18"/>
      <c r="AKW94" s="18"/>
      <c r="AKX94" s="18"/>
      <c r="AKY94" s="18"/>
      <c r="AKZ94" s="18"/>
      <c r="ALA94" s="18"/>
      <c r="ALB94" s="18"/>
      <c r="ALC94" s="18"/>
      <c r="ALD94" s="18"/>
      <c r="ALE94" s="18"/>
      <c r="ALF94" s="18"/>
      <c r="ALG94" s="18"/>
      <c r="ALH94" s="18"/>
      <c r="ALI94" s="18"/>
      <c r="ALJ94" s="18"/>
      <c r="ALK94" s="18"/>
      <c r="ALL94" s="18"/>
      <c r="ALM94" s="18"/>
      <c r="ALN94" s="18"/>
      <c r="ALO94" s="18"/>
      <c r="ALP94" s="18"/>
      <c r="ALQ94" s="18"/>
      <c r="ALR94" s="18"/>
      <c r="ALS94" s="18"/>
      <c r="ALT94" s="18"/>
      <c r="ALU94" s="18"/>
      <c r="ALV94" s="18"/>
      <c r="ALW94" s="18"/>
      <c r="ALX94" s="18"/>
      <c r="ALY94" s="18"/>
      <c r="ALZ94" s="18"/>
      <c r="AMA94" s="18"/>
      <c r="AMB94" s="18"/>
      <c r="AMC94" s="18"/>
      <c r="AMD94" s="18"/>
      <c r="AME94" s="18"/>
      <c r="AMF94" s="18"/>
      <c r="AMG94" s="18"/>
      <c r="AMH94" s="18"/>
      <c r="AMI94" s="18"/>
      <c r="AMJ94" s="18"/>
      <c r="AMK94" s="18"/>
      <c r="AML94" s="18"/>
      <c r="AMM94" s="18"/>
      <c r="AMN94" s="18"/>
      <c r="AMO94" s="18"/>
      <c r="AMP94" s="18"/>
      <c r="AMQ94" s="18"/>
      <c r="AMR94" s="18"/>
      <c r="AMS94" s="18"/>
      <c r="AMT94" s="18"/>
      <c r="AMU94" s="18"/>
      <c r="AMV94" s="18"/>
      <c r="AMW94" s="18"/>
      <c r="AMX94" s="18"/>
      <c r="AMY94" s="18"/>
      <c r="AMZ94" s="18"/>
      <c r="ANA94" s="18"/>
      <c r="ANB94" s="18"/>
      <c r="ANC94" s="18"/>
      <c r="AND94" s="18"/>
      <c r="ANE94" s="18"/>
      <c r="ANF94" s="18"/>
      <c r="ANG94" s="18"/>
      <c r="ANH94" s="18"/>
      <c r="ANI94" s="18"/>
      <c r="ANJ94" s="18"/>
      <c r="ANK94" s="18"/>
      <c r="ANL94" s="18"/>
      <c r="ANM94" s="18"/>
      <c r="ANN94" s="18"/>
      <c r="ANO94" s="18"/>
      <c r="ANP94" s="18"/>
      <c r="ANQ94" s="18"/>
      <c r="ANR94" s="18"/>
      <c r="ANS94" s="18"/>
      <c r="ANT94" s="18"/>
      <c r="ANU94" s="18"/>
      <c r="ANV94" s="18"/>
      <c r="ANW94" s="18"/>
      <c r="ANX94" s="18"/>
      <c r="ANY94" s="18"/>
      <c r="ANZ94" s="18"/>
      <c r="AOA94" s="18"/>
      <c r="AOB94" s="18"/>
      <c r="AOC94" s="18"/>
      <c r="AOD94" s="18"/>
      <c r="AOE94" s="18"/>
      <c r="AOF94" s="18"/>
      <c r="AOG94" s="18"/>
      <c r="AOH94" s="18"/>
      <c r="AOI94" s="18"/>
      <c r="AOJ94" s="18"/>
      <c r="AOK94" s="18"/>
      <c r="AOL94" s="18"/>
      <c r="AOM94" s="18"/>
      <c r="AON94" s="18"/>
      <c r="AOO94" s="18"/>
      <c r="AOP94" s="18"/>
      <c r="AOQ94" s="18"/>
      <c r="AOR94" s="18"/>
      <c r="AOS94" s="18"/>
      <c r="AOT94" s="18"/>
      <c r="AOU94" s="18"/>
      <c r="AOV94" s="18"/>
      <c r="AOW94" s="18"/>
      <c r="AOX94" s="18"/>
      <c r="AOY94" s="18"/>
      <c r="AOZ94" s="18"/>
      <c r="APA94" s="18"/>
      <c r="APB94" s="18"/>
      <c r="APC94" s="18"/>
      <c r="APD94" s="18"/>
      <c r="APE94" s="18"/>
      <c r="APF94" s="18"/>
      <c r="APG94" s="18"/>
      <c r="APH94" s="18"/>
      <c r="API94" s="18"/>
      <c r="APJ94" s="18"/>
      <c r="APK94" s="18"/>
      <c r="APL94" s="18"/>
      <c r="APM94" s="18"/>
      <c r="APN94" s="18"/>
      <c r="APO94" s="18"/>
      <c r="APP94" s="18"/>
      <c r="APQ94" s="18"/>
      <c r="APR94" s="18"/>
      <c r="APS94" s="18"/>
      <c r="APT94" s="18"/>
      <c r="APU94" s="18"/>
      <c r="APV94" s="18"/>
      <c r="APW94" s="18"/>
      <c r="APX94" s="18"/>
      <c r="APY94" s="18"/>
      <c r="APZ94" s="18"/>
      <c r="AQA94" s="18"/>
      <c r="AQB94" s="18"/>
      <c r="AQC94" s="18"/>
      <c r="AQD94" s="18"/>
      <c r="AQE94" s="18"/>
      <c r="AQF94" s="18"/>
      <c r="AQG94" s="18"/>
      <c r="AQH94" s="18"/>
      <c r="AQI94" s="18"/>
      <c r="AQJ94" s="18"/>
      <c r="AQK94" s="18"/>
      <c r="AQL94" s="18"/>
      <c r="AQM94" s="18"/>
      <c r="AQN94" s="18"/>
      <c r="AQO94" s="18"/>
      <c r="AQP94" s="18"/>
      <c r="AQQ94" s="18"/>
      <c r="AQR94" s="18"/>
      <c r="AQS94" s="18"/>
      <c r="AQT94" s="18"/>
      <c r="AQU94" s="18"/>
      <c r="AQV94" s="18"/>
      <c r="AQW94" s="18"/>
      <c r="AQX94" s="18"/>
      <c r="AQY94" s="18"/>
      <c r="AQZ94" s="18"/>
      <c r="ARA94" s="18"/>
      <c r="ARB94" s="18"/>
      <c r="ARC94" s="18"/>
      <c r="ARD94" s="18"/>
      <c r="ARE94" s="18"/>
      <c r="ARF94" s="18"/>
      <c r="ARG94" s="18"/>
      <c r="ARH94" s="18"/>
      <c r="ARI94" s="18"/>
      <c r="ARJ94" s="18"/>
      <c r="ARK94" s="18"/>
      <c r="ARL94" s="18"/>
      <c r="ARM94" s="18"/>
      <c r="ARN94" s="18"/>
      <c r="ARO94" s="18"/>
      <c r="ARP94" s="18"/>
      <c r="ARQ94" s="18"/>
      <c r="ARR94" s="18"/>
      <c r="ARS94" s="18"/>
      <c r="ART94" s="18"/>
      <c r="ARU94" s="18"/>
      <c r="ARV94" s="18"/>
      <c r="ARW94" s="18"/>
      <c r="ARX94" s="18"/>
      <c r="ARY94" s="18"/>
      <c r="ARZ94" s="18"/>
      <c r="ASA94" s="18"/>
      <c r="ASB94" s="18"/>
      <c r="ASC94" s="18"/>
      <c r="ASD94" s="18"/>
      <c r="ASE94" s="18"/>
      <c r="ASF94" s="18"/>
      <c r="ASG94" s="18"/>
      <c r="ASH94" s="18"/>
      <c r="ASI94" s="18"/>
      <c r="ASJ94" s="18"/>
      <c r="ASK94" s="18"/>
      <c r="ASL94" s="18"/>
      <c r="ASM94" s="18"/>
      <c r="ASN94" s="18"/>
      <c r="ASO94" s="18"/>
      <c r="ASP94" s="18"/>
      <c r="ASQ94" s="18"/>
      <c r="ASR94" s="18"/>
      <c r="ASS94" s="18"/>
      <c r="AST94" s="18"/>
      <c r="ASU94" s="18"/>
      <c r="ASV94" s="18"/>
      <c r="ASW94" s="18"/>
      <c r="ASX94" s="18"/>
      <c r="ASY94" s="18"/>
      <c r="ASZ94" s="18"/>
      <c r="ATA94" s="18"/>
      <c r="ATB94" s="18"/>
      <c r="ATC94" s="18"/>
      <c r="ATD94" s="18"/>
      <c r="ATE94" s="18"/>
      <c r="ATF94" s="18"/>
      <c r="ATG94" s="18"/>
      <c r="ATH94" s="18"/>
      <c r="ATI94" s="18"/>
      <c r="ATJ94" s="18"/>
      <c r="ATK94" s="18"/>
      <c r="ATL94" s="18"/>
      <c r="ATM94" s="18"/>
      <c r="ATN94" s="18"/>
      <c r="ATO94" s="18"/>
      <c r="ATP94" s="18"/>
      <c r="ATQ94" s="18"/>
      <c r="ATR94" s="18"/>
      <c r="ATS94" s="18"/>
      <c r="ATT94" s="18"/>
      <c r="ATU94" s="18"/>
      <c r="ATV94" s="18"/>
      <c r="ATW94" s="18"/>
      <c r="ATX94" s="18"/>
      <c r="ATY94" s="18"/>
      <c r="ATZ94" s="18"/>
      <c r="AUA94" s="18"/>
      <c r="AUB94" s="18"/>
      <c r="AUC94" s="18"/>
      <c r="AUD94" s="18"/>
      <c r="AUE94" s="18"/>
      <c r="AUF94" s="18"/>
      <c r="AUG94" s="18"/>
      <c r="AUH94" s="18"/>
      <c r="AUI94" s="18"/>
      <c r="AUJ94" s="18"/>
      <c r="AUK94" s="18"/>
      <c r="AUL94" s="18"/>
      <c r="AUM94" s="18"/>
      <c r="AUN94" s="18"/>
      <c r="AUO94" s="18"/>
      <c r="AUP94" s="18"/>
      <c r="AUQ94" s="18"/>
      <c r="AUR94" s="18"/>
      <c r="AUS94" s="18"/>
      <c r="AUT94" s="18"/>
      <c r="AUU94" s="18"/>
      <c r="AUV94" s="18"/>
      <c r="AUW94" s="18"/>
      <c r="AUX94" s="18"/>
      <c r="AUY94" s="18"/>
      <c r="AUZ94" s="18"/>
      <c r="AVA94" s="18"/>
      <c r="AVB94" s="18"/>
      <c r="AVC94" s="18"/>
      <c r="AVD94" s="18"/>
      <c r="AVE94" s="18"/>
      <c r="AVF94" s="18"/>
      <c r="AVG94" s="18"/>
      <c r="AVH94" s="18"/>
      <c r="AVI94" s="18"/>
      <c r="AVJ94" s="18"/>
      <c r="AVK94" s="18"/>
      <c r="AVL94" s="18"/>
      <c r="AVM94" s="18"/>
      <c r="AVN94" s="18"/>
      <c r="AVO94" s="18"/>
      <c r="AVP94" s="18"/>
      <c r="AVQ94" s="18"/>
      <c r="AVR94" s="18"/>
      <c r="AVS94" s="18"/>
      <c r="AVT94" s="18"/>
      <c r="AVU94" s="18"/>
      <c r="AVV94" s="18"/>
      <c r="AVW94" s="18"/>
      <c r="AVX94" s="18"/>
      <c r="AVY94" s="18"/>
      <c r="AVZ94" s="18"/>
      <c r="AWA94" s="18"/>
      <c r="AWB94" s="18"/>
      <c r="AWC94" s="18"/>
      <c r="AWD94" s="18"/>
      <c r="AWE94" s="18"/>
      <c r="AWF94" s="18"/>
      <c r="AWG94" s="18"/>
      <c r="AWH94" s="18"/>
      <c r="AWI94" s="18"/>
      <c r="AWJ94" s="18"/>
      <c r="AWK94" s="18"/>
      <c r="AWL94" s="18"/>
      <c r="AWM94" s="18"/>
      <c r="AWN94" s="18"/>
      <c r="AWO94" s="18"/>
      <c r="AWP94" s="18"/>
      <c r="AWQ94" s="18"/>
      <c r="AWR94" s="18"/>
      <c r="AWS94" s="18"/>
      <c r="AWT94" s="18"/>
      <c r="AWU94" s="18"/>
      <c r="AWV94" s="18"/>
      <c r="AWW94" s="18"/>
      <c r="AWX94" s="18"/>
      <c r="AWY94" s="18"/>
      <c r="AWZ94" s="18"/>
      <c r="AXA94" s="18"/>
      <c r="AXB94" s="18"/>
      <c r="AXC94" s="18"/>
      <c r="AXD94" s="18"/>
      <c r="AXE94" s="18"/>
      <c r="AXF94" s="18"/>
      <c r="AXG94" s="18"/>
      <c r="AXH94" s="18"/>
      <c r="AXI94" s="18"/>
      <c r="AXJ94" s="18"/>
      <c r="AXK94" s="18"/>
      <c r="AXL94" s="18"/>
      <c r="AXM94" s="18"/>
      <c r="AXN94" s="18"/>
      <c r="AXO94" s="18"/>
      <c r="AXP94" s="18"/>
      <c r="AXQ94" s="18"/>
      <c r="AXR94" s="18"/>
      <c r="AXS94" s="18"/>
      <c r="AXT94" s="18"/>
      <c r="AXU94" s="18"/>
      <c r="AXV94" s="18"/>
      <c r="AXW94" s="18"/>
      <c r="AXX94" s="18"/>
      <c r="AXY94" s="18"/>
      <c r="AXZ94" s="18"/>
      <c r="AYA94" s="18"/>
      <c r="AYB94" s="18"/>
      <c r="AYC94" s="18"/>
      <c r="AYD94" s="18"/>
      <c r="AYE94" s="18"/>
      <c r="AYF94" s="18"/>
      <c r="AYG94" s="18"/>
      <c r="AYH94" s="18"/>
      <c r="AYI94" s="18"/>
      <c r="AYJ94" s="18"/>
      <c r="AYK94" s="18"/>
      <c r="AYL94" s="18"/>
      <c r="AYM94" s="18"/>
      <c r="AYN94" s="18"/>
      <c r="AYO94" s="18"/>
      <c r="AYP94" s="18"/>
      <c r="AYQ94" s="18"/>
      <c r="AYR94" s="18"/>
      <c r="AYS94" s="18"/>
      <c r="AYT94" s="18"/>
      <c r="AYU94" s="18"/>
      <c r="AYV94" s="18"/>
      <c r="AYW94" s="18"/>
      <c r="AYX94" s="18"/>
      <c r="AYY94" s="18"/>
      <c r="AYZ94" s="18"/>
      <c r="AZA94" s="18"/>
      <c r="AZB94" s="18"/>
      <c r="AZC94" s="18"/>
      <c r="AZD94" s="18"/>
      <c r="AZE94" s="18"/>
      <c r="AZF94" s="18"/>
      <c r="AZG94" s="18"/>
      <c r="AZH94" s="18"/>
      <c r="AZI94" s="18"/>
      <c r="AZJ94" s="18"/>
      <c r="AZK94" s="18"/>
      <c r="AZL94" s="18"/>
      <c r="AZM94" s="18"/>
      <c r="AZN94" s="18"/>
      <c r="AZO94" s="18"/>
      <c r="AZP94" s="18"/>
      <c r="AZQ94" s="18"/>
      <c r="AZR94" s="18"/>
      <c r="AZS94" s="18"/>
      <c r="AZT94" s="18"/>
      <c r="AZU94" s="18"/>
      <c r="AZV94" s="18"/>
      <c r="AZW94" s="18"/>
      <c r="AZX94" s="18"/>
      <c r="AZY94" s="18"/>
      <c r="AZZ94" s="18"/>
      <c r="BAA94" s="18"/>
      <c r="BAB94" s="18"/>
      <c r="BAC94" s="18"/>
      <c r="BAD94" s="18"/>
      <c r="BAE94" s="18"/>
      <c r="BAF94" s="18"/>
      <c r="BAG94" s="18"/>
      <c r="BAH94" s="18"/>
      <c r="BAI94" s="18"/>
      <c r="BAJ94" s="18"/>
      <c r="BAK94" s="18"/>
      <c r="BAL94" s="18"/>
      <c r="BAM94" s="18"/>
      <c r="BAN94" s="18"/>
      <c r="BAO94" s="18"/>
      <c r="BAP94" s="18"/>
      <c r="BAQ94" s="18"/>
      <c r="BAR94" s="18"/>
      <c r="BAS94" s="18"/>
      <c r="BAT94" s="18"/>
      <c r="BAU94" s="18"/>
      <c r="BAV94" s="18"/>
      <c r="BAW94" s="18"/>
      <c r="BAX94" s="18"/>
      <c r="BAY94" s="18"/>
      <c r="BAZ94" s="18"/>
      <c r="BBA94" s="18"/>
      <c r="BBB94" s="18"/>
      <c r="BBC94" s="18"/>
      <c r="BBD94" s="18"/>
      <c r="BBE94" s="18"/>
      <c r="BBF94" s="18"/>
      <c r="BBG94" s="18"/>
      <c r="BBH94" s="18"/>
      <c r="BBI94" s="18"/>
      <c r="BBJ94" s="18"/>
      <c r="BBK94" s="18"/>
      <c r="BBL94" s="18"/>
      <c r="BBM94" s="18"/>
      <c r="BBN94" s="18"/>
      <c r="BBO94" s="18"/>
      <c r="BBP94" s="18"/>
      <c r="BBQ94" s="18"/>
      <c r="BBR94" s="18"/>
      <c r="BBS94" s="18"/>
      <c r="BBT94" s="18"/>
      <c r="BBU94" s="18"/>
      <c r="BBV94" s="18"/>
      <c r="BBW94" s="18"/>
      <c r="BBX94" s="18"/>
      <c r="BBY94" s="18"/>
      <c r="BBZ94" s="18"/>
      <c r="BCA94" s="18"/>
      <c r="BCB94" s="18"/>
      <c r="BCC94" s="18"/>
      <c r="BCD94" s="18"/>
      <c r="BCE94" s="18"/>
      <c r="BCF94" s="18"/>
      <c r="BCG94" s="18"/>
      <c r="BCH94" s="18"/>
      <c r="BCI94" s="18"/>
      <c r="BCJ94" s="18"/>
      <c r="BCK94" s="18"/>
      <c r="BCL94" s="18"/>
      <c r="BCM94" s="18"/>
      <c r="BCN94" s="18"/>
      <c r="BCO94" s="18"/>
      <c r="BCP94" s="18"/>
      <c r="BCQ94" s="18"/>
      <c r="BCR94" s="18"/>
      <c r="BCS94" s="18"/>
      <c r="BCT94" s="18"/>
      <c r="BCU94" s="18"/>
      <c r="BCV94" s="18"/>
      <c r="BCW94" s="18"/>
      <c r="BCX94" s="18"/>
      <c r="BCY94" s="18"/>
      <c r="BCZ94" s="18"/>
      <c r="BDA94" s="18"/>
      <c r="BDB94" s="18"/>
      <c r="BDC94" s="18"/>
      <c r="BDD94" s="18"/>
      <c r="BDE94" s="18"/>
      <c r="BDF94" s="18"/>
      <c r="BDG94" s="18"/>
      <c r="BDH94" s="18"/>
      <c r="BDI94" s="18"/>
      <c r="BDJ94" s="18"/>
      <c r="BDK94" s="18"/>
      <c r="BDL94" s="18"/>
      <c r="BDM94" s="18"/>
      <c r="BDN94" s="18"/>
      <c r="BDO94" s="18"/>
      <c r="BDP94" s="18"/>
      <c r="BDQ94" s="18"/>
      <c r="BDR94" s="18"/>
      <c r="BDS94" s="18"/>
      <c r="BDT94" s="18"/>
      <c r="BDU94" s="18"/>
      <c r="BDV94" s="18"/>
      <c r="BDW94" s="18"/>
      <c r="BDX94" s="18"/>
      <c r="BDY94" s="18"/>
      <c r="BDZ94" s="18"/>
      <c r="BEA94" s="18"/>
      <c r="BEB94" s="18"/>
      <c r="BEC94" s="18"/>
      <c r="BED94" s="18"/>
      <c r="BEE94" s="18"/>
      <c r="BEF94" s="18"/>
      <c r="BEG94" s="18"/>
      <c r="BEH94" s="18"/>
      <c r="BEI94" s="18"/>
      <c r="BEJ94" s="18"/>
      <c r="BEK94" s="18"/>
      <c r="BEL94" s="18"/>
      <c r="BEM94" s="18"/>
      <c r="BEN94" s="18"/>
      <c r="BEO94" s="18"/>
      <c r="BEP94" s="18"/>
      <c r="BEQ94" s="18"/>
      <c r="BER94" s="18"/>
      <c r="BES94" s="18"/>
      <c r="BET94" s="18"/>
      <c r="BEU94" s="18"/>
      <c r="BEV94" s="18"/>
      <c r="BEW94" s="18"/>
      <c r="BEX94" s="18"/>
      <c r="BEY94" s="18"/>
      <c r="BEZ94" s="18"/>
      <c r="BFA94" s="18"/>
      <c r="BFB94" s="18"/>
      <c r="BFC94" s="18"/>
      <c r="BFD94" s="18"/>
      <c r="BFE94" s="18"/>
      <c r="BFF94" s="18"/>
      <c r="BFG94" s="18"/>
      <c r="BFH94" s="18"/>
      <c r="BFI94" s="18"/>
      <c r="BFJ94" s="18"/>
      <c r="BFK94" s="18"/>
      <c r="BFL94" s="18"/>
      <c r="BFM94" s="18"/>
      <c r="BFN94" s="18"/>
      <c r="BFO94" s="18"/>
      <c r="BFP94" s="18"/>
      <c r="BFQ94" s="18"/>
      <c r="BFR94" s="18"/>
      <c r="BFS94" s="18"/>
      <c r="BFT94" s="18"/>
      <c r="BFU94" s="18"/>
      <c r="BFV94" s="18"/>
      <c r="BFW94" s="18"/>
      <c r="BFX94" s="18"/>
      <c r="BFY94" s="18"/>
      <c r="BFZ94" s="18"/>
      <c r="BGA94" s="18"/>
      <c r="BGB94" s="18"/>
      <c r="BGC94" s="18"/>
      <c r="BGD94" s="18"/>
      <c r="BGE94" s="18"/>
      <c r="BGF94" s="18"/>
      <c r="BGG94" s="18"/>
      <c r="BGH94" s="18"/>
      <c r="BGI94" s="18"/>
      <c r="BGJ94" s="18"/>
      <c r="BGK94" s="18"/>
      <c r="BGL94" s="18"/>
      <c r="BGM94" s="18"/>
      <c r="BGN94" s="18"/>
      <c r="BGO94" s="18"/>
      <c r="BGP94" s="18"/>
      <c r="BGQ94" s="18"/>
      <c r="BGR94" s="18"/>
      <c r="BGS94" s="18"/>
      <c r="BGT94" s="18"/>
      <c r="BGU94" s="18"/>
      <c r="BGV94" s="18"/>
      <c r="BGW94" s="18"/>
      <c r="BGX94" s="18"/>
      <c r="BGY94" s="18"/>
      <c r="BGZ94" s="18"/>
      <c r="BHA94" s="18"/>
      <c r="BHB94" s="18"/>
      <c r="BHC94" s="18"/>
      <c r="BHD94" s="18"/>
      <c r="BHE94" s="18"/>
      <c r="BHF94" s="18"/>
      <c r="BHG94" s="18"/>
      <c r="BHH94" s="18"/>
      <c r="BHI94" s="18"/>
      <c r="BHJ94" s="18"/>
      <c r="BHK94" s="18"/>
      <c r="BHL94" s="18"/>
      <c r="BHM94" s="18"/>
      <c r="BHN94" s="18"/>
      <c r="BHO94" s="18"/>
      <c r="BHP94" s="18"/>
      <c r="BHQ94" s="18"/>
      <c r="BHR94" s="18"/>
      <c r="BHS94" s="18"/>
      <c r="BHT94" s="18"/>
      <c r="BHU94" s="18"/>
      <c r="BHV94" s="18"/>
      <c r="BHW94" s="18"/>
      <c r="BHX94" s="18"/>
      <c r="BHY94" s="18"/>
      <c r="BHZ94" s="18"/>
      <c r="BIA94" s="18"/>
      <c r="BIB94" s="18"/>
      <c r="BIC94" s="18"/>
      <c r="BID94" s="18"/>
      <c r="BIE94" s="18"/>
      <c r="BIF94" s="18"/>
      <c r="BIG94" s="18"/>
      <c r="BIH94" s="18"/>
      <c r="BII94" s="18"/>
      <c r="BIJ94" s="18"/>
      <c r="BIK94" s="18"/>
      <c r="BIL94" s="18"/>
      <c r="BIM94" s="18"/>
      <c r="BIN94" s="18"/>
      <c r="BIO94" s="18"/>
      <c r="BIP94" s="18"/>
      <c r="BIQ94" s="18"/>
      <c r="BIR94" s="18"/>
      <c r="BIS94" s="18"/>
      <c r="BIT94" s="18"/>
      <c r="BIU94" s="18"/>
      <c r="BIV94" s="18"/>
      <c r="BIW94" s="18"/>
      <c r="BIX94" s="18"/>
      <c r="BIY94" s="18"/>
      <c r="BIZ94" s="18"/>
      <c r="BJA94" s="18"/>
      <c r="BJB94" s="18"/>
      <c r="BJC94" s="18"/>
      <c r="BJD94" s="18"/>
      <c r="BJE94" s="18"/>
      <c r="BJF94" s="18"/>
      <c r="BJG94" s="18"/>
      <c r="BJH94" s="18"/>
      <c r="BJI94" s="18"/>
      <c r="BJJ94" s="18"/>
      <c r="BJK94" s="18"/>
      <c r="BJL94" s="18"/>
      <c r="BJM94" s="18"/>
      <c r="BJN94" s="18"/>
      <c r="BJO94" s="18"/>
      <c r="BJP94" s="18"/>
      <c r="BJQ94" s="18"/>
      <c r="BJR94" s="18"/>
      <c r="BJS94" s="18"/>
      <c r="BJT94" s="18"/>
      <c r="BJU94" s="18"/>
      <c r="BJV94" s="18"/>
      <c r="BJW94" s="18"/>
      <c r="BJX94" s="18"/>
      <c r="BJY94" s="18"/>
      <c r="BJZ94" s="18"/>
      <c r="BKA94" s="18"/>
      <c r="BKB94" s="18"/>
      <c r="BKC94" s="18"/>
      <c r="BKD94" s="18"/>
      <c r="BKE94" s="18"/>
      <c r="BKF94" s="18"/>
      <c r="BKG94" s="18"/>
      <c r="BKH94" s="18"/>
      <c r="BKI94" s="18"/>
      <c r="BKJ94" s="18"/>
      <c r="BKK94" s="18"/>
      <c r="BKL94" s="18"/>
      <c r="BKM94" s="18"/>
      <c r="BKN94" s="18"/>
      <c r="BKO94" s="18"/>
      <c r="BKP94" s="18"/>
      <c r="BKQ94" s="18"/>
      <c r="BKR94" s="18"/>
      <c r="BKS94" s="18"/>
      <c r="BKT94" s="18"/>
      <c r="BKU94" s="18"/>
      <c r="BKV94" s="18"/>
      <c r="BKW94" s="18"/>
      <c r="BKX94" s="18"/>
      <c r="BKY94" s="18"/>
      <c r="BKZ94" s="18"/>
      <c r="BLA94" s="18"/>
      <c r="BLB94" s="18"/>
      <c r="BLC94" s="18"/>
      <c r="BLD94" s="18"/>
      <c r="BLE94" s="18"/>
      <c r="BLF94" s="18"/>
      <c r="BLG94" s="18"/>
      <c r="BLH94" s="18"/>
      <c r="BLI94" s="18"/>
      <c r="BLJ94" s="18"/>
      <c r="BLK94" s="18"/>
      <c r="BLL94" s="18"/>
      <c r="BLM94" s="18"/>
      <c r="BLN94" s="18"/>
      <c r="BLO94" s="18"/>
      <c r="BLP94" s="18"/>
      <c r="BLQ94" s="18"/>
      <c r="BLR94" s="18"/>
      <c r="BLS94" s="18"/>
      <c r="BLT94" s="18"/>
      <c r="BLU94" s="18"/>
      <c r="BLV94" s="18"/>
      <c r="BLW94" s="18"/>
      <c r="BLX94" s="18"/>
      <c r="BLY94" s="18"/>
      <c r="BLZ94" s="18"/>
      <c r="BMA94" s="18"/>
      <c r="BMB94" s="18"/>
      <c r="BMC94" s="18"/>
      <c r="BMD94" s="18"/>
      <c r="BME94" s="18"/>
      <c r="BMF94" s="18"/>
      <c r="BMG94" s="18"/>
      <c r="BMH94" s="18"/>
      <c r="BMI94" s="18"/>
      <c r="BMJ94" s="18"/>
      <c r="BMK94" s="18"/>
      <c r="BML94" s="18"/>
      <c r="BMM94" s="18"/>
      <c r="BMN94" s="18"/>
      <c r="BMO94" s="18"/>
      <c r="BMP94" s="18"/>
      <c r="BMQ94" s="18"/>
      <c r="BMR94" s="18"/>
      <c r="BMS94" s="18"/>
      <c r="BMT94" s="18"/>
      <c r="BMU94" s="18"/>
      <c r="BMV94" s="18"/>
      <c r="BMW94" s="18"/>
      <c r="BMX94" s="18"/>
      <c r="BMY94" s="18"/>
      <c r="BMZ94" s="18"/>
      <c r="BNA94" s="18"/>
      <c r="BNB94" s="18"/>
      <c r="BNC94" s="18"/>
      <c r="BND94" s="18"/>
      <c r="BNE94" s="18"/>
      <c r="BNF94" s="18"/>
      <c r="BNG94" s="18"/>
      <c r="BNH94" s="18"/>
      <c r="BNI94" s="18"/>
      <c r="BNJ94" s="18"/>
      <c r="BNK94" s="18"/>
      <c r="BNL94" s="18"/>
      <c r="BNM94" s="18"/>
      <c r="BNN94" s="18"/>
      <c r="BNO94" s="18"/>
      <c r="BNP94" s="18"/>
      <c r="BNQ94" s="18"/>
      <c r="BNR94" s="18"/>
      <c r="BNS94" s="18"/>
      <c r="BNT94" s="18"/>
      <c r="BNU94" s="18"/>
      <c r="BNV94" s="18"/>
      <c r="BNW94" s="18"/>
      <c r="BNX94" s="18"/>
      <c r="BNY94" s="18"/>
      <c r="BNZ94" s="18"/>
      <c r="BOA94" s="18"/>
      <c r="BOB94" s="18"/>
      <c r="BOC94" s="18"/>
      <c r="BOD94" s="18"/>
      <c r="BOE94" s="18"/>
      <c r="BOF94" s="18"/>
      <c r="BOG94" s="18"/>
      <c r="BOH94" s="18"/>
      <c r="BOI94" s="18"/>
      <c r="BOJ94" s="18"/>
      <c r="BOK94" s="18"/>
      <c r="BOL94" s="18"/>
      <c r="BOM94" s="18"/>
      <c r="BON94" s="18"/>
      <c r="BOO94" s="18"/>
      <c r="BOP94" s="18"/>
      <c r="BOQ94" s="18"/>
      <c r="BOR94" s="18"/>
      <c r="BOS94" s="18"/>
      <c r="BOT94" s="18"/>
      <c r="BOU94" s="18"/>
      <c r="BOV94" s="18"/>
      <c r="BOW94" s="18"/>
      <c r="BOX94" s="18"/>
      <c r="BOY94" s="18"/>
      <c r="BOZ94" s="18"/>
      <c r="BPA94" s="18"/>
      <c r="BPB94" s="18"/>
      <c r="BPC94" s="18"/>
      <c r="BPD94" s="18"/>
      <c r="BPE94" s="18"/>
      <c r="BPF94" s="18"/>
      <c r="BPG94" s="18"/>
      <c r="BPH94" s="18"/>
      <c r="BPI94" s="18"/>
      <c r="BPJ94" s="18"/>
      <c r="BPK94" s="18"/>
      <c r="BPL94" s="18"/>
      <c r="BPM94" s="18"/>
      <c r="BPN94" s="18"/>
      <c r="BPO94" s="18"/>
      <c r="BPP94" s="18"/>
      <c r="BPQ94" s="18"/>
      <c r="BPR94" s="18"/>
      <c r="BPS94" s="18"/>
      <c r="BPT94" s="18"/>
      <c r="BPU94" s="18"/>
      <c r="BPV94" s="18"/>
      <c r="BPW94" s="18"/>
      <c r="BPX94" s="18"/>
      <c r="BPY94" s="18"/>
      <c r="BPZ94" s="18"/>
      <c r="BQA94" s="18"/>
      <c r="BQB94" s="18"/>
      <c r="BQC94" s="18"/>
      <c r="BQD94" s="18"/>
      <c r="BQE94" s="18"/>
      <c r="BQF94" s="18"/>
      <c r="BQG94" s="18"/>
      <c r="BQH94" s="18"/>
      <c r="BQI94" s="18"/>
      <c r="BQJ94" s="18"/>
      <c r="BQK94" s="18"/>
      <c r="BQL94" s="18"/>
      <c r="BQM94" s="18"/>
      <c r="BQN94" s="18"/>
      <c r="BQO94" s="18"/>
      <c r="BQP94" s="18"/>
      <c r="BQQ94" s="18"/>
      <c r="BQR94" s="18"/>
      <c r="BQS94" s="18"/>
      <c r="BQT94" s="18"/>
      <c r="BQU94" s="18"/>
      <c r="BQV94" s="18"/>
      <c r="BQW94" s="18"/>
      <c r="BQX94" s="18"/>
      <c r="BQY94" s="18"/>
      <c r="BQZ94" s="18"/>
      <c r="BRA94" s="18"/>
      <c r="BRB94" s="18"/>
      <c r="BRC94" s="18"/>
      <c r="BRD94" s="18"/>
      <c r="BRE94" s="18"/>
      <c r="BRF94" s="18"/>
      <c r="BRG94" s="18"/>
      <c r="BRH94" s="18"/>
      <c r="BRI94" s="18"/>
      <c r="BRJ94" s="18"/>
      <c r="BRK94" s="18"/>
      <c r="BRL94" s="18"/>
      <c r="BRM94" s="18"/>
      <c r="BRN94" s="18"/>
      <c r="BRO94" s="18"/>
      <c r="BRP94" s="18"/>
      <c r="BRQ94" s="18"/>
      <c r="BRR94" s="18"/>
      <c r="BRS94" s="18"/>
      <c r="BRT94" s="18"/>
      <c r="BRU94" s="18"/>
      <c r="BRV94" s="18"/>
      <c r="BRW94" s="18"/>
      <c r="BRX94" s="18"/>
      <c r="BRY94" s="18"/>
      <c r="BRZ94" s="18"/>
      <c r="BSA94" s="18"/>
      <c r="BSB94" s="18"/>
      <c r="BSC94" s="18"/>
      <c r="BSD94" s="18"/>
      <c r="BSE94" s="18"/>
      <c r="BSF94" s="18"/>
      <c r="BSG94" s="18"/>
      <c r="BSH94" s="18"/>
      <c r="BSI94" s="18"/>
      <c r="BSJ94" s="18"/>
      <c r="BSK94" s="18"/>
      <c r="BSL94" s="18"/>
      <c r="BSM94" s="18"/>
      <c r="BSN94" s="18"/>
      <c r="BSO94" s="18"/>
      <c r="BSP94" s="18"/>
      <c r="BSQ94" s="18"/>
      <c r="BSR94" s="18"/>
      <c r="BSS94" s="18"/>
      <c r="BST94" s="18"/>
      <c r="BSU94" s="18"/>
      <c r="BSV94" s="18"/>
      <c r="BSW94" s="18"/>
      <c r="BSX94" s="18"/>
      <c r="BSY94" s="18"/>
      <c r="BSZ94" s="18"/>
      <c r="BTA94" s="18"/>
      <c r="BTB94" s="18"/>
      <c r="BTC94" s="18"/>
      <c r="BTD94" s="18"/>
      <c r="BTE94" s="18"/>
      <c r="BTF94" s="18"/>
      <c r="BTG94" s="18"/>
      <c r="BTH94" s="18"/>
      <c r="BTI94" s="18"/>
      <c r="BTJ94" s="18"/>
      <c r="BTK94" s="18"/>
      <c r="BTL94" s="18"/>
      <c r="BTM94" s="18"/>
      <c r="BTN94" s="18"/>
      <c r="BTO94" s="18"/>
      <c r="BTP94" s="18"/>
      <c r="BTQ94" s="18"/>
      <c r="BTR94" s="18"/>
      <c r="BTS94" s="18"/>
      <c r="BTT94" s="18"/>
      <c r="BTU94" s="18"/>
      <c r="BTV94" s="18"/>
      <c r="BTW94" s="18"/>
      <c r="BTX94" s="18"/>
      <c r="BTY94" s="18"/>
      <c r="BTZ94" s="18"/>
      <c r="BUA94" s="18"/>
      <c r="BUB94" s="18"/>
      <c r="BUC94" s="18"/>
      <c r="BUD94" s="18"/>
      <c r="BUE94" s="18"/>
      <c r="BUF94" s="18"/>
      <c r="BUG94" s="18"/>
      <c r="BUH94" s="18"/>
      <c r="BUI94" s="18"/>
      <c r="BUJ94" s="18"/>
      <c r="BUK94" s="18"/>
      <c r="BUL94" s="18"/>
      <c r="BUM94" s="18"/>
      <c r="BUN94" s="18"/>
      <c r="BUO94" s="18"/>
      <c r="BUP94" s="18"/>
      <c r="BUQ94" s="18"/>
      <c r="BUR94" s="18"/>
      <c r="BUS94" s="18"/>
      <c r="BUT94" s="18"/>
      <c r="BUU94" s="18"/>
      <c r="BUV94" s="18"/>
      <c r="BUW94" s="18"/>
      <c r="BUX94" s="18"/>
      <c r="BUY94" s="18"/>
      <c r="BUZ94" s="18"/>
      <c r="BVA94" s="18"/>
      <c r="BVB94" s="18"/>
      <c r="BVC94" s="18"/>
      <c r="BVD94" s="18"/>
      <c r="BVE94" s="18"/>
      <c r="BVF94" s="18"/>
      <c r="BVG94" s="18"/>
      <c r="BVH94" s="18"/>
      <c r="BVI94" s="18"/>
      <c r="BVJ94" s="18"/>
      <c r="BVK94" s="18"/>
      <c r="BVL94" s="18"/>
      <c r="BVM94" s="18"/>
      <c r="BVN94" s="18"/>
      <c r="BVO94" s="18"/>
      <c r="BVP94" s="18"/>
      <c r="BVQ94" s="18"/>
      <c r="BVR94" s="18"/>
      <c r="BVS94" s="18"/>
      <c r="BVT94" s="18"/>
      <c r="BVU94" s="18"/>
      <c r="BVV94" s="18"/>
      <c r="BVW94" s="18"/>
      <c r="BVX94" s="18"/>
      <c r="BVY94" s="18"/>
      <c r="BVZ94" s="18"/>
      <c r="BWA94" s="18"/>
      <c r="BWB94" s="18"/>
      <c r="BWC94" s="18"/>
      <c r="BWD94" s="18"/>
      <c r="BWE94" s="18"/>
      <c r="BWF94" s="18"/>
      <c r="BWG94" s="18"/>
      <c r="BWH94" s="18"/>
      <c r="BWI94" s="18"/>
      <c r="BWJ94" s="18"/>
      <c r="BWK94" s="18"/>
      <c r="BWL94" s="18"/>
      <c r="BWM94" s="18"/>
      <c r="BWN94" s="18"/>
      <c r="BWO94" s="18"/>
      <c r="BWP94" s="18"/>
      <c r="BWQ94" s="18"/>
      <c r="BWR94" s="18"/>
      <c r="BWS94" s="18"/>
      <c r="BWT94" s="18"/>
      <c r="BWU94" s="18"/>
      <c r="BWV94" s="18"/>
      <c r="BWW94" s="18"/>
      <c r="BWX94" s="18"/>
      <c r="BWY94" s="18"/>
      <c r="BWZ94" s="18"/>
      <c r="BXA94" s="18"/>
      <c r="BXB94" s="18"/>
      <c r="BXC94" s="18"/>
      <c r="BXD94" s="18"/>
      <c r="BXE94" s="18"/>
      <c r="BXF94" s="18"/>
      <c r="BXG94" s="18"/>
      <c r="BXH94" s="18"/>
      <c r="BXI94" s="18"/>
      <c r="BXJ94" s="18"/>
      <c r="BXK94" s="18"/>
      <c r="BXL94" s="18"/>
      <c r="BXM94" s="18"/>
      <c r="BXN94" s="18"/>
      <c r="BXO94" s="18"/>
      <c r="BXP94" s="18"/>
      <c r="BXQ94" s="18"/>
      <c r="BXR94" s="18"/>
      <c r="BXS94" s="18"/>
      <c r="BXT94" s="18"/>
      <c r="BXU94" s="18"/>
      <c r="BXV94" s="18"/>
      <c r="BXW94" s="18"/>
      <c r="BXX94" s="18"/>
      <c r="BXY94" s="18"/>
      <c r="BXZ94" s="18"/>
      <c r="BYA94" s="18"/>
      <c r="BYB94" s="18"/>
      <c r="BYC94" s="18"/>
      <c r="BYD94" s="18"/>
      <c r="BYE94" s="18"/>
      <c r="BYF94" s="18"/>
      <c r="BYG94" s="18"/>
      <c r="BYH94" s="18"/>
      <c r="BYI94" s="18"/>
      <c r="BYJ94" s="18"/>
      <c r="BYK94" s="18"/>
      <c r="BYL94" s="18"/>
      <c r="BYM94" s="18"/>
      <c r="BYN94" s="18"/>
      <c r="BYO94" s="18"/>
      <c r="BYP94" s="18"/>
      <c r="BYQ94" s="18"/>
      <c r="BYR94" s="18"/>
      <c r="BYS94" s="18"/>
      <c r="BYT94" s="18"/>
      <c r="BYU94" s="18"/>
      <c r="BYV94" s="18"/>
      <c r="BYW94" s="18"/>
      <c r="BYX94" s="18"/>
      <c r="BYY94" s="18"/>
      <c r="BYZ94" s="18"/>
      <c r="BZA94" s="18"/>
      <c r="BZB94" s="18"/>
      <c r="BZC94" s="18"/>
      <c r="BZD94" s="18"/>
      <c r="BZE94" s="18"/>
      <c r="BZF94" s="18"/>
      <c r="BZG94" s="18"/>
      <c r="BZH94" s="18"/>
      <c r="BZI94" s="18"/>
      <c r="BZJ94" s="18"/>
      <c r="BZK94" s="18"/>
      <c r="BZL94" s="18"/>
      <c r="BZM94" s="18"/>
      <c r="BZN94" s="18"/>
      <c r="BZO94" s="18"/>
      <c r="BZP94" s="18"/>
      <c r="BZQ94" s="18"/>
      <c r="BZR94" s="18"/>
      <c r="BZS94" s="18"/>
      <c r="BZT94" s="18"/>
      <c r="BZU94" s="18"/>
      <c r="BZV94" s="18"/>
      <c r="BZW94" s="18"/>
      <c r="BZX94" s="18"/>
      <c r="BZY94" s="18"/>
      <c r="BZZ94" s="18"/>
      <c r="CAA94" s="18"/>
      <c r="CAB94" s="18"/>
      <c r="CAC94" s="18"/>
      <c r="CAD94" s="18"/>
      <c r="CAE94" s="18"/>
      <c r="CAF94" s="18"/>
      <c r="CAG94" s="18"/>
      <c r="CAH94" s="18"/>
      <c r="CAI94" s="18"/>
      <c r="CAJ94" s="18"/>
      <c r="CAK94" s="18"/>
      <c r="CAL94" s="18"/>
      <c r="CAM94" s="18"/>
      <c r="CAN94" s="18"/>
      <c r="CAO94" s="18"/>
      <c r="CAP94" s="18"/>
      <c r="CAQ94" s="18"/>
      <c r="CAR94" s="18"/>
      <c r="CAS94" s="18"/>
      <c r="CAT94" s="18"/>
      <c r="CAU94" s="18"/>
      <c r="CAV94" s="18"/>
      <c r="CAW94" s="18"/>
      <c r="CAX94" s="18"/>
      <c r="CAY94" s="18"/>
      <c r="CAZ94" s="18"/>
      <c r="CBA94" s="18"/>
      <c r="CBB94" s="18"/>
      <c r="CBC94" s="18"/>
      <c r="CBD94" s="18"/>
      <c r="CBE94" s="18"/>
      <c r="CBF94" s="18"/>
      <c r="CBG94" s="18"/>
      <c r="CBH94" s="18"/>
      <c r="CBI94" s="18"/>
      <c r="CBJ94" s="18"/>
      <c r="CBK94" s="18"/>
      <c r="CBL94" s="18"/>
      <c r="CBM94" s="18"/>
      <c r="CBN94" s="18"/>
      <c r="CBO94" s="18"/>
      <c r="CBP94" s="18"/>
      <c r="CBQ94" s="18"/>
      <c r="CBR94" s="18"/>
      <c r="CBS94" s="18"/>
      <c r="CBT94" s="18"/>
      <c r="CBU94" s="18"/>
      <c r="CBV94" s="18"/>
      <c r="CBW94" s="18"/>
      <c r="CBX94" s="18"/>
      <c r="CBY94" s="18"/>
      <c r="CBZ94" s="18"/>
      <c r="CCA94" s="18"/>
      <c r="CCB94" s="18"/>
      <c r="CCC94" s="18"/>
      <c r="CCD94" s="18"/>
      <c r="CCE94" s="18"/>
      <c r="CCF94" s="18"/>
      <c r="CCG94" s="18"/>
      <c r="CCH94" s="18"/>
      <c r="CCI94" s="18"/>
      <c r="CCJ94" s="18"/>
      <c r="CCK94" s="18"/>
      <c r="CCL94" s="18"/>
      <c r="CCM94" s="18"/>
      <c r="CCN94" s="18"/>
      <c r="CCO94" s="18"/>
      <c r="CCP94" s="18"/>
      <c r="CCQ94" s="18"/>
      <c r="CCR94" s="18"/>
      <c r="CCS94" s="18"/>
      <c r="CCT94" s="18"/>
      <c r="CCU94" s="18"/>
      <c r="CCV94" s="18"/>
      <c r="CCW94" s="18"/>
      <c r="CCX94" s="18"/>
      <c r="CCY94" s="18"/>
      <c r="CCZ94" s="18"/>
      <c r="CDA94" s="18"/>
      <c r="CDB94" s="18"/>
      <c r="CDC94" s="18"/>
      <c r="CDD94" s="18"/>
      <c r="CDE94" s="18"/>
      <c r="CDF94" s="18"/>
      <c r="CDG94" s="18"/>
      <c r="CDH94" s="18"/>
      <c r="CDI94" s="18"/>
      <c r="CDJ94" s="18"/>
      <c r="CDK94" s="18"/>
      <c r="CDL94" s="18"/>
      <c r="CDM94" s="18"/>
      <c r="CDN94" s="18"/>
      <c r="CDO94" s="18"/>
      <c r="CDP94" s="18"/>
      <c r="CDQ94" s="18"/>
      <c r="CDR94" s="18"/>
      <c r="CDS94" s="18"/>
      <c r="CDT94" s="18"/>
      <c r="CDU94" s="18"/>
      <c r="CDV94" s="18"/>
      <c r="CDW94" s="18"/>
      <c r="CDX94" s="18"/>
      <c r="CDY94" s="18"/>
      <c r="CDZ94" s="18"/>
      <c r="CEA94" s="18"/>
      <c r="CEB94" s="18"/>
      <c r="CEC94" s="18"/>
      <c r="CED94" s="18"/>
      <c r="CEE94" s="18"/>
      <c r="CEF94" s="18"/>
      <c r="CEG94" s="18"/>
      <c r="CEH94" s="18"/>
      <c r="CEI94" s="18"/>
      <c r="CEJ94" s="18"/>
      <c r="CEK94" s="18"/>
      <c r="CEL94" s="18"/>
      <c r="CEM94" s="18"/>
      <c r="CEN94" s="18"/>
      <c r="CEO94" s="18"/>
      <c r="CEP94" s="18"/>
      <c r="CEQ94" s="18"/>
      <c r="CER94" s="18"/>
      <c r="CES94" s="18"/>
      <c r="CET94" s="18"/>
      <c r="CEU94" s="18"/>
      <c r="CEV94" s="18"/>
      <c r="CEW94" s="18"/>
      <c r="CEX94" s="18"/>
      <c r="CEY94" s="18"/>
      <c r="CEZ94" s="18"/>
      <c r="CFA94" s="18"/>
      <c r="CFB94" s="18"/>
      <c r="CFC94" s="18"/>
      <c r="CFD94" s="18"/>
      <c r="CFE94" s="18"/>
      <c r="CFF94" s="18"/>
      <c r="CFG94" s="18"/>
      <c r="CFH94" s="18"/>
      <c r="CFI94" s="18"/>
      <c r="CFJ94" s="18"/>
      <c r="CFK94" s="18"/>
      <c r="CFL94" s="18"/>
      <c r="CFM94" s="18"/>
      <c r="CFN94" s="18"/>
      <c r="CFO94" s="18"/>
      <c r="CFP94" s="18"/>
      <c r="CFQ94" s="18"/>
      <c r="CFR94" s="18"/>
      <c r="CFS94" s="18"/>
      <c r="CFT94" s="18"/>
      <c r="CFU94" s="18"/>
      <c r="CFV94" s="18"/>
      <c r="CFW94" s="18"/>
      <c r="CFX94" s="18"/>
      <c r="CFY94" s="18"/>
      <c r="CFZ94" s="18"/>
      <c r="CGA94" s="18"/>
      <c r="CGB94" s="18"/>
      <c r="CGC94" s="18"/>
      <c r="CGD94" s="18"/>
      <c r="CGE94" s="18"/>
      <c r="CGF94" s="18"/>
      <c r="CGG94" s="18"/>
      <c r="CGH94" s="18"/>
      <c r="CGI94" s="18"/>
      <c r="CGJ94" s="18"/>
      <c r="CGK94" s="18"/>
      <c r="CGL94" s="18"/>
      <c r="CGM94" s="18"/>
      <c r="CGN94" s="18"/>
      <c r="CGO94" s="18"/>
      <c r="CGP94" s="18"/>
      <c r="CGQ94" s="18"/>
      <c r="CGR94" s="18"/>
      <c r="CGS94" s="18"/>
      <c r="CGT94" s="18"/>
      <c r="CGU94" s="18"/>
      <c r="CGV94" s="18"/>
      <c r="CGW94" s="18"/>
      <c r="CGX94" s="18"/>
      <c r="CGY94" s="18"/>
      <c r="CGZ94" s="18"/>
      <c r="CHA94" s="18"/>
      <c r="CHB94" s="18"/>
      <c r="CHC94" s="18"/>
      <c r="CHD94" s="18"/>
      <c r="CHE94" s="18"/>
      <c r="CHF94" s="18"/>
      <c r="CHG94" s="18"/>
      <c r="CHH94" s="18"/>
      <c r="CHI94" s="18"/>
      <c r="CHJ94" s="18"/>
      <c r="CHK94" s="18"/>
      <c r="CHL94" s="18"/>
      <c r="CHM94" s="18"/>
      <c r="CHN94" s="18"/>
      <c r="CHO94" s="18"/>
      <c r="CHP94" s="18"/>
      <c r="CHQ94" s="18"/>
      <c r="CHR94" s="18"/>
      <c r="CHS94" s="18"/>
      <c r="CHT94" s="18"/>
      <c r="CHU94" s="18"/>
      <c r="CHV94" s="18"/>
      <c r="CHW94" s="18"/>
      <c r="CHX94" s="18"/>
      <c r="CHY94" s="18"/>
      <c r="CHZ94" s="18"/>
      <c r="CIA94" s="18"/>
      <c r="CIB94" s="18"/>
      <c r="CIC94" s="18"/>
      <c r="CID94" s="18"/>
      <c r="CIE94" s="18"/>
      <c r="CIF94" s="18"/>
      <c r="CIG94" s="18"/>
      <c r="CIH94" s="18"/>
      <c r="CII94" s="18"/>
      <c r="CIJ94" s="18"/>
      <c r="CIK94" s="18"/>
      <c r="CIL94" s="18"/>
      <c r="CIM94" s="18"/>
      <c r="CIN94" s="18"/>
      <c r="CIO94" s="18"/>
      <c r="CIP94" s="18"/>
      <c r="CIQ94" s="18"/>
      <c r="CIR94" s="18"/>
      <c r="CIS94" s="18"/>
      <c r="CIT94" s="18"/>
      <c r="CIU94" s="18"/>
      <c r="CIV94" s="18"/>
      <c r="CIW94" s="18"/>
      <c r="CIX94" s="18"/>
      <c r="CIY94" s="18"/>
      <c r="CIZ94" s="18"/>
      <c r="CJA94" s="18"/>
      <c r="CJB94" s="18"/>
      <c r="CJC94" s="18"/>
      <c r="CJD94" s="18"/>
      <c r="CJE94" s="18"/>
      <c r="CJF94" s="18"/>
      <c r="CJG94" s="18"/>
      <c r="CJH94" s="18"/>
      <c r="CJI94" s="18"/>
      <c r="CJJ94" s="18"/>
      <c r="CJK94" s="18"/>
      <c r="CJL94" s="18"/>
      <c r="CJM94" s="18"/>
      <c r="CJN94" s="18"/>
      <c r="CJO94" s="18"/>
      <c r="CJP94" s="18"/>
      <c r="CJQ94" s="18"/>
      <c r="CJR94" s="18"/>
      <c r="CJS94" s="18"/>
      <c r="CJT94" s="18"/>
      <c r="CJU94" s="18"/>
      <c r="CJV94" s="18"/>
      <c r="CJW94" s="18"/>
      <c r="CJX94" s="18"/>
      <c r="CJY94" s="18"/>
      <c r="CJZ94" s="18"/>
      <c r="CKA94" s="18"/>
      <c r="CKB94" s="18"/>
      <c r="CKC94" s="18"/>
      <c r="CKD94" s="18"/>
      <c r="CKE94" s="18"/>
      <c r="CKF94" s="18"/>
      <c r="CKG94" s="18"/>
      <c r="CKH94" s="18"/>
      <c r="CKI94" s="18"/>
      <c r="CKJ94" s="18"/>
      <c r="CKK94" s="18"/>
      <c r="CKL94" s="18"/>
      <c r="CKM94" s="18"/>
      <c r="CKN94" s="18"/>
      <c r="CKO94" s="18"/>
      <c r="CKP94" s="18"/>
      <c r="CKQ94" s="18"/>
      <c r="CKR94" s="18"/>
      <c r="CKS94" s="18"/>
      <c r="CKT94" s="18"/>
      <c r="CKU94" s="18"/>
      <c r="CKV94" s="18"/>
      <c r="CKW94" s="18"/>
      <c r="CKX94" s="18"/>
      <c r="CKY94" s="18"/>
      <c r="CKZ94" s="18"/>
      <c r="CLA94" s="18"/>
      <c r="CLB94" s="18"/>
      <c r="CLC94" s="18"/>
      <c r="CLD94" s="18"/>
      <c r="CLE94" s="18"/>
      <c r="CLF94" s="18"/>
      <c r="CLG94" s="18"/>
      <c r="CLH94" s="18"/>
      <c r="CLI94" s="18"/>
      <c r="CLJ94" s="18"/>
      <c r="CLK94" s="18"/>
      <c r="CLL94" s="18"/>
      <c r="CLM94" s="18"/>
      <c r="CLN94" s="18"/>
      <c r="CLO94" s="18"/>
      <c r="CLP94" s="18"/>
      <c r="CLQ94" s="18"/>
      <c r="CLR94" s="18"/>
      <c r="CLS94" s="18"/>
      <c r="CLT94" s="18"/>
      <c r="CLU94" s="18"/>
      <c r="CLV94" s="18"/>
      <c r="CLW94" s="18"/>
      <c r="CLX94" s="18"/>
      <c r="CLY94" s="18"/>
      <c r="CLZ94" s="18"/>
      <c r="CMA94" s="18"/>
      <c r="CMB94" s="18"/>
      <c r="CMC94" s="18"/>
      <c r="CMD94" s="18"/>
      <c r="CME94" s="18"/>
      <c r="CMF94" s="18"/>
      <c r="CMG94" s="18"/>
      <c r="CMH94" s="18"/>
      <c r="CMI94" s="18"/>
      <c r="CMJ94" s="18"/>
      <c r="CMK94" s="18"/>
      <c r="CML94" s="18"/>
      <c r="CMM94" s="18"/>
      <c r="CMN94" s="18"/>
      <c r="CMO94" s="18"/>
      <c r="CMP94" s="18"/>
      <c r="CMQ94" s="18"/>
      <c r="CMR94" s="18"/>
      <c r="CMS94" s="18"/>
      <c r="CMT94" s="18"/>
      <c r="CMU94" s="18"/>
      <c r="CMV94" s="18"/>
      <c r="CMW94" s="18"/>
      <c r="CMX94" s="18"/>
      <c r="CMY94" s="18"/>
      <c r="CMZ94" s="18"/>
      <c r="CNA94" s="18"/>
      <c r="CNB94" s="18"/>
      <c r="CNC94" s="18"/>
      <c r="CND94" s="18"/>
      <c r="CNE94" s="18"/>
      <c r="CNF94" s="18"/>
      <c r="CNG94" s="18"/>
      <c r="CNH94" s="18"/>
      <c r="CNI94" s="18"/>
      <c r="CNJ94" s="18"/>
      <c r="CNK94" s="18"/>
      <c r="CNL94" s="18"/>
      <c r="CNM94" s="18"/>
      <c r="CNN94" s="18"/>
      <c r="CNO94" s="18"/>
      <c r="CNP94" s="18"/>
      <c r="CNQ94" s="18"/>
      <c r="CNR94" s="18"/>
      <c r="CNS94" s="18"/>
      <c r="CNT94" s="18"/>
      <c r="CNU94" s="18"/>
      <c r="CNV94" s="18"/>
      <c r="CNW94" s="18"/>
      <c r="CNX94" s="18"/>
      <c r="CNY94" s="18"/>
      <c r="CNZ94" s="18"/>
      <c r="COA94" s="18"/>
      <c r="COB94" s="18"/>
      <c r="COC94" s="18"/>
      <c r="COD94" s="18"/>
      <c r="COE94" s="18"/>
      <c r="COF94" s="18"/>
      <c r="COG94" s="18"/>
      <c r="COH94" s="18"/>
      <c r="COI94" s="18"/>
      <c r="COJ94" s="18"/>
      <c r="COK94" s="18"/>
      <c r="COL94" s="18"/>
      <c r="COM94" s="18"/>
      <c r="CON94" s="18"/>
      <c r="COO94" s="18"/>
      <c r="COP94" s="18"/>
      <c r="COQ94" s="18"/>
      <c r="COR94" s="18"/>
      <c r="COS94" s="18"/>
      <c r="COT94" s="18"/>
      <c r="COU94" s="18"/>
      <c r="COV94" s="18"/>
      <c r="COW94" s="18"/>
      <c r="COX94" s="18"/>
      <c r="COY94" s="18"/>
      <c r="COZ94" s="18"/>
      <c r="CPA94" s="18"/>
      <c r="CPB94" s="18"/>
      <c r="CPC94" s="18"/>
      <c r="CPD94" s="18"/>
      <c r="CPE94" s="18"/>
      <c r="CPF94" s="18"/>
      <c r="CPG94" s="18"/>
      <c r="CPH94" s="18"/>
      <c r="CPI94" s="18"/>
      <c r="CPJ94" s="18"/>
      <c r="CPK94" s="18"/>
      <c r="CPL94" s="18"/>
      <c r="CPM94" s="18"/>
      <c r="CPN94" s="18"/>
      <c r="CPO94" s="18"/>
      <c r="CPP94" s="18"/>
      <c r="CPQ94" s="18"/>
      <c r="CPR94" s="18"/>
      <c r="CPS94" s="18"/>
      <c r="CPT94" s="18"/>
      <c r="CPU94" s="18"/>
      <c r="CPV94" s="18"/>
      <c r="CPW94" s="18"/>
      <c r="CPX94" s="18"/>
      <c r="CPY94" s="18"/>
      <c r="CPZ94" s="18"/>
      <c r="CQA94" s="18"/>
      <c r="CQB94" s="18"/>
      <c r="CQC94" s="18"/>
      <c r="CQD94" s="18"/>
      <c r="CQE94" s="18"/>
      <c r="CQF94" s="18"/>
      <c r="CQG94" s="18"/>
      <c r="CQH94" s="18"/>
      <c r="CQI94" s="18"/>
      <c r="CQJ94" s="18"/>
      <c r="CQK94" s="18"/>
      <c r="CQL94" s="18"/>
      <c r="CQM94" s="18"/>
      <c r="CQN94" s="18"/>
      <c r="CQO94" s="18"/>
      <c r="CQP94" s="18"/>
      <c r="CQQ94" s="18"/>
      <c r="CQR94" s="18"/>
      <c r="CQS94" s="18"/>
      <c r="CQT94" s="18"/>
      <c r="CQU94" s="18"/>
      <c r="CQV94" s="18"/>
      <c r="CQW94" s="18"/>
      <c r="CQX94" s="18"/>
      <c r="CQY94" s="18"/>
      <c r="CQZ94" s="18"/>
      <c r="CRA94" s="18"/>
      <c r="CRB94" s="18"/>
      <c r="CRC94" s="18"/>
      <c r="CRD94" s="18"/>
      <c r="CRE94" s="18"/>
      <c r="CRF94" s="18"/>
      <c r="CRG94" s="18"/>
      <c r="CRH94" s="18"/>
      <c r="CRI94" s="18"/>
      <c r="CRJ94" s="18"/>
      <c r="CRK94" s="18"/>
      <c r="CRL94" s="18"/>
      <c r="CRM94" s="18"/>
      <c r="CRN94" s="18"/>
      <c r="CRO94" s="18"/>
      <c r="CRP94" s="18"/>
      <c r="CRQ94" s="18"/>
      <c r="CRR94" s="18"/>
      <c r="CRS94" s="18"/>
      <c r="CRT94" s="18"/>
      <c r="CRU94" s="18"/>
      <c r="CRV94" s="18"/>
      <c r="CRW94" s="18"/>
      <c r="CRX94" s="18"/>
      <c r="CRY94" s="18"/>
      <c r="CRZ94" s="18"/>
      <c r="CSA94" s="18"/>
      <c r="CSB94" s="18"/>
      <c r="CSC94" s="18"/>
      <c r="CSD94" s="18"/>
      <c r="CSE94" s="18"/>
      <c r="CSF94" s="18"/>
      <c r="CSG94" s="18"/>
      <c r="CSH94" s="18"/>
      <c r="CSI94" s="18"/>
      <c r="CSJ94" s="18"/>
      <c r="CSK94" s="18"/>
      <c r="CSL94" s="18"/>
      <c r="CSM94" s="18"/>
      <c r="CSN94" s="18"/>
      <c r="CSO94" s="18"/>
      <c r="CSP94" s="18"/>
      <c r="CSQ94" s="18"/>
      <c r="CSR94" s="18"/>
      <c r="CSS94" s="18"/>
      <c r="CST94" s="18"/>
      <c r="CSU94" s="18"/>
      <c r="CSV94" s="18"/>
      <c r="CSW94" s="18"/>
      <c r="CSX94" s="18"/>
      <c r="CSY94" s="18"/>
      <c r="CSZ94" s="18"/>
      <c r="CTA94" s="18"/>
      <c r="CTB94" s="18"/>
      <c r="CTC94" s="18"/>
      <c r="CTD94" s="18"/>
      <c r="CTE94" s="18"/>
      <c r="CTF94" s="18"/>
      <c r="CTG94" s="18"/>
      <c r="CTH94" s="18"/>
      <c r="CTI94" s="18"/>
      <c r="CTJ94" s="18"/>
      <c r="CTK94" s="18"/>
      <c r="CTL94" s="18"/>
      <c r="CTM94" s="18"/>
      <c r="CTN94" s="18"/>
      <c r="CTO94" s="18"/>
      <c r="CTP94" s="18"/>
      <c r="CTQ94" s="18"/>
      <c r="CTR94" s="18"/>
      <c r="CTS94" s="18"/>
      <c r="CTT94" s="18"/>
      <c r="CTU94" s="18"/>
      <c r="CTV94" s="18"/>
      <c r="CTW94" s="18"/>
      <c r="CTX94" s="18"/>
      <c r="CTY94" s="18"/>
      <c r="CTZ94" s="18"/>
      <c r="CUA94" s="18"/>
      <c r="CUB94" s="18"/>
      <c r="CUC94" s="18"/>
      <c r="CUD94" s="18"/>
      <c r="CUE94" s="18"/>
      <c r="CUF94" s="18"/>
      <c r="CUG94" s="18"/>
      <c r="CUH94" s="18"/>
      <c r="CUI94" s="18"/>
      <c r="CUJ94" s="18"/>
      <c r="CUK94" s="18"/>
      <c r="CUL94" s="18"/>
      <c r="CUM94" s="18"/>
      <c r="CUN94" s="18"/>
      <c r="CUO94" s="18"/>
      <c r="CUP94" s="18"/>
      <c r="CUQ94" s="18"/>
      <c r="CUR94" s="18"/>
      <c r="CUS94" s="18"/>
      <c r="CUT94" s="18"/>
      <c r="CUU94" s="18"/>
      <c r="CUV94" s="18"/>
      <c r="CUW94" s="18"/>
      <c r="CUX94" s="18"/>
      <c r="CUY94" s="18"/>
      <c r="CUZ94" s="18"/>
      <c r="CVA94" s="18"/>
      <c r="CVB94" s="18"/>
      <c r="CVC94" s="18"/>
      <c r="CVD94" s="18"/>
      <c r="CVE94" s="18"/>
      <c r="CVF94" s="18"/>
      <c r="CVG94" s="18"/>
      <c r="CVH94" s="18"/>
      <c r="CVI94" s="18"/>
      <c r="CVJ94" s="18"/>
      <c r="CVK94" s="18"/>
      <c r="CVL94" s="18"/>
      <c r="CVM94" s="18"/>
      <c r="CVN94" s="18"/>
      <c r="CVO94" s="18"/>
      <c r="CVP94" s="18"/>
      <c r="CVQ94" s="18"/>
      <c r="CVR94" s="18"/>
      <c r="CVS94" s="18"/>
      <c r="CVT94" s="18"/>
      <c r="CVU94" s="18"/>
      <c r="CVV94" s="18"/>
      <c r="CVW94" s="18"/>
      <c r="CVX94" s="18"/>
      <c r="CVY94" s="18"/>
      <c r="CVZ94" s="18"/>
      <c r="CWA94" s="18"/>
      <c r="CWB94" s="18"/>
      <c r="CWC94" s="18"/>
      <c r="CWD94" s="18"/>
      <c r="CWE94" s="18"/>
      <c r="CWF94" s="18"/>
      <c r="CWG94" s="18"/>
      <c r="CWH94" s="18"/>
      <c r="CWI94" s="18"/>
      <c r="CWJ94" s="18"/>
      <c r="CWK94" s="18"/>
      <c r="CWL94" s="18"/>
      <c r="CWM94" s="18"/>
      <c r="CWN94" s="18"/>
      <c r="CWO94" s="18"/>
      <c r="CWP94" s="18"/>
      <c r="CWQ94" s="18"/>
      <c r="CWR94" s="18"/>
      <c r="CWS94" s="18"/>
      <c r="CWT94" s="18"/>
      <c r="CWU94" s="18"/>
      <c r="CWV94" s="18"/>
      <c r="CWW94" s="18"/>
      <c r="CWX94" s="18"/>
      <c r="CWY94" s="18"/>
      <c r="CWZ94" s="18"/>
      <c r="CXA94" s="18"/>
      <c r="CXB94" s="18"/>
      <c r="CXC94" s="18"/>
      <c r="CXD94" s="18"/>
      <c r="CXE94" s="18"/>
      <c r="CXF94" s="18"/>
      <c r="CXG94" s="18"/>
      <c r="CXH94" s="18"/>
      <c r="CXI94" s="18"/>
      <c r="CXJ94" s="18"/>
      <c r="CXK94" s="18"/>
      <c r="CXL94" s="18"/>
      <c r="CXM94" s="18"/>
      <c r="CXN94" s="18"/>
      <c r="CXO94" s="18"/>
      <c r="CXP94" s="18"/>
      <c r="CXQ94" s="18"/>
      <c r="CXR94" s="18"/>
      <c r="CXS94" s="18"/>
      <c r="CXT94" s="18"/>
      <c r="CXU94" s="18"/>
      <c r="CXV94" s="18"/>
      <c r="CXW94" s="18"/>
      <c r="CXX94" s="18"/>
      <c r="CXY94" s="18"/>
      <c r="CXZ94" s="18"/>
      <c r="CYA94" s="18"/>
      <c r="CYB94" s="18"/>
      <c r="CYC94" s="18"/>
      <c r="CYD94" s="18"/>
      <c r="CYE94" s="18"/>
      <c r="CYF94" s="18"/>
      <c r="CYG94" s="18"/>
      <c r="CYH94" s="18"/>
      <c r="CYI94" s="18"/>
      <c r="CYJ94" s="18"/>
      <c r="CYK94" s="18"/>
      <c r="CYL94" s="18"/>
      <c r="CYM94" s="18"/>
      <c r="CYN94" s="18"/>
      <c r="CYO94" s="18"/>
      <c r="CYP94" s="18"/>
      <c r="CYQ94" s="18"/>
      <c r="CYR94" s="18"/>
      <c r="CYS94" s="18"/>
      <c r="CYT94" s="18"/>
      <c r="CYU94" s="18"/>
      <c r="CYV94" s="18"/>
      <c r="CYW94" s="18"/>
      <c r="CYX94" s="18"/>
      <c r="CYY94" s="18"/>
      <c r="CYZ94" s="18"/>
      <c r="CZA94" s="18"/>
      <c r="CZB94" s="18"/>
      <c r="CZC94" s="18"/>
      <c r="CZD94" s="18"/>
      <c r="CZE94" s="18"/>
      <c r="CZF94" s="18"/>
      <c r="CZG94" s="18"/>
      <c r="CZH94" s="18"/>
      <c r="CZI94" s="18"/>
      <c r="CZJ94" s="18"/>
      <c r="CZK94" s="18"/>
      <c r="CZL94" s="18"/>
      <c r="CZM94" s="18"/>
      <c r="CZN94" s="18"/>
      <c r="CZO94" s="18"/>
      <c r="CZP94" s="18"/>
      <c r="CZQ94" s="18"/>
      <c r="CZR94" s="18"/>
      <c r="CZS94" s="18"/>
      <c r="CZT94" s="18"/>
      <c r="CZU94" s="18"/>
      <c r="CZV94" s="18"/>
      <c r="CZW94" s="18"/>
      <c r="CZX94" s="18"/>
      <c r="CZY94" s="18"/>
      <c r="CZZ94" s="18"/>
      <c r="DAA94" s="18"/>
      <c r="DAB94" s="18"/>
      <c r="DAC94" s="18"/>
      <c r="DAD94" s="18"/>
      <c r="DAE94" s="18"/>
      <c r="DAF94" s="18"/>
      <c r="DAG94" s="18"/>
      <c r="DAH94" s="18"/>
      <c r="DAI94" s="18"/>
      <c r="DAJ94" s="18"/>
      <c r="DAK94" s="18"/>
      <c r="DAL94" s="18"/>
      <c r="DAM94" s="18"/>
      <c r="DAN94" s="18"/>
      <c r="DAO94" s="18"/>
      <c r="DAP94" s="18"/>
      <c r="DAQ94" s="18"/>
      <c r="DAR94" s="18"/>
      <c r="DAS94" s="18"/>
      <c r="DAT94" s="18"/>
      <c r="DAU94" s="18"/>
      <c r="DAV94" s="18"/>
      <c r="DAW94" s="18"/>
      <c r="DAX94" s="18"/>
      <c r="DAY94" s="18"/>
      <c r="DAZ94" s="18"/>
      <c r="DBA94" s="18"/>
      <c r="DBB94" s="18"/>
      <c r="DBC94" s="18"/>
      <c r="DBD94" s="18"/>
      <c r="DBE94" s="18"/>
      <c r="DBF94" s="18"/>
      <c r="DBG94" s="18"/>
      <c r="DBH94" s="18"/>
      <c r="DBI94" s="18"/>
      <c r="DBJ94" s="18"/>
      <c r="DBK94" s="18"/>
      <c r="DBL94" s="18"/>
      <c r="DBM94" s="18"/>
      <c r="DBN94" s="18"/>
      <c r="DBO94" s="18"/>
      <c r="DBP94" s="18"/>
      <c r="DBQ94" s="18"/>
      <c r="DBR94" s="18"/>
      <c r="DBS94" s="18"/>
      <c r="DBT94" s="18"/>
      <c r="DBU94" s="18"/>
      <c r="DBV94" s="18"/>
      <c r="DBW94" s="18"/>
      <c r="DBX94" s="18"/>
      <c r="DBY94" s="18"/>
      <c r="DBZ94" s="18"/>
      <c r="DCA94" s="18"/>
      <c r="DCB94" s="18"/>
      <c r="DCC94" s="18"/>
      <c r="DCD94" s="18"/>
      <c r="DCE94" s="18"/>
      <c r="DCF94" s="18"/>
      <c r="DCG94" s="18"/>
      <c r="DCH94" s="18"/>
      <c r="DCI94" s="18"/>
      <c r="DCJ94" s="18"/>
      <c r="DCK94" s="18"/>
      <c r="DCL94" s="18"/>
      <c r="DCM94" s="18"/>
      <c r="DCN94" s="18"/>
      <c r="DCO94" s="18"/>
      <c r="DCP94" s="18"/>
      <c r="DCQ94" s="18"/>
      <c r="DCR94" s="18"/>
      <c r="DCS94" s="18"/>
      <c r="DCT94" s="18"/>
      <c r="DCU94" s="18"/>
      <c r="DCV94" s="18"/>
      <c r="DCW94" s="18"/>
      <c r="DCX94" s="18"/>
      <c r="DCY94" s="18"/>
      <c r="DCZ94" s="18"/>
      <c r="DDA94" s="18"/>
      <c r="DDB94" s="18"/>
      <c r="DDC94" s="18"/>
      <c r="DDD94" s="18"/>
      <c r="DDE94" s="18"/>
      <c r="DDF94" s="18"/>
      <c r="DDG94" s="18"/>
      <c r="DDH94" s="18"/>
      <c r="DDI94" s="18"/>
      <c r="DDJ94" s="18"/>
      <c r="DDK94" s="18"/>
      <c r="DDL94" s="18"/>
      <c r="DDM94" s="18"/>
      <c r="DDN94" s="18"/>
      <c r="DDO94" s="18"/>
      <c r="DDP94" s="18"/>
      <c r="DDQ94" s="18"/>
      <c r="DDR94" s="18"/>
      <c r="DDS94" s="18"/>
      <c r="DDT94" s="18"/>
      <c r="DDU94" s="18"/>
      <c r="DDV94" s="18"/>
      <c r="DDW94" s="18"/>
      <c r="DDX94" s="18"/>
      <c r="DDY94" s="18"/>
      <c r="DDZ94" s="18"/>
      <c r="DEA94" s="18"/>
      <c r="DEB94" s="18"/>
      <c r="DEC94" s="18"/>
      <c r="DED94" s="18"/>
      <c r="DEE94" s="18"/>
      <c r="DEF94" s="18"/>
      <c r="DEG94" s="18"/>
      <c r="DEH94" s="18"/>
      <c r="DEI94" s="18"/>
      <c r="DEJ94" s="18"/>
      <c r="DEK94" s="18"/>
      <c r="DEL94" s="18"/>
      <c r="DEM94" s="18"/>
      <c r="DEN94" s="18"/>
      <c r="DEO94" s="18"/>
      <c r="DEP94" s="18"/>
      <c r="DEQ94" s="18"/>
      <c r="DER94" s="18"/>
      <c r="DES94" s="18"/>
      <c r="DET94" s="18"/>
      <c r="DEU94" s="18"/>
      <c r="DEV94" s="18"/>
      <c r="DEW94" s="18"/>
      <c r="DEX94" s="18"/>
      <c r="DEY94" s="18"/>
      <c r="DEZ94" s="18"/>
      <c r="DFA94" s="18"/>
      <c r="DFB94" s="18"/>
      <c r="DFC94" s="18"/>
      <c r="DFD94" s="18"/>
      <c r="DFE94" s="18"/>
      <c r="DFF94" s="18"/>
      <c r="DFG94" s="18"/>
      <c r="DFH94" s="18"/>
      <c r="DFI94" s="18"/>
      <c r="DFJ94" s="18"/>
      <c r="DFK94" s="18"/>
      <c r="DFL94" s="18"/>
      <c r="DFM94" s="18"/>
      <c r="DFN94" s="18"/>
      <c r="DFO94" s="18"/>
      <c r="DFP94" s="18"/>
      <c r="DFQ94" s="18"/>
      <c r="DFR94" s="18"/>
      <c r="DFS94" s="18"/>
      <c r="DFT94" s="18"/>
      <c r="DFU94" s="18"/>
      <c r="DFV94" s="18"/>
      <c r="DFW94" s="18"/>
      <c r="DFX94" s="18"/>
      <c r="DFY94" s="18"/>
      <c r="DFZ94" s="18"/>
      <c r="DGA94" s="18"/>
      <c r="DGB94" s="18"/>
      <c r="DGC94" s="18"/>
      <c r="DGD94" s="18"/>
      <c r="DGE94" s="18"/>
      <c r="DGF94" s="18"/>
      <c r="DGG94" s="18"/>
      <c r="DGH94" s="18"/>
      <c r="DGI94" s="18"/>
      <c r="DGJ94" s="18"/>
      <c r="DGK94" s="18"/>
      <c r="DGL94" s="18"/>
      <c r="DGM94" s="18"/>
      <c r="DGN94" s="18"/>
      <c r="DGO94" s="18"/>
      <c r="DGP94" s="18"/>
      <c r="DGQ94" s="18"/>
      <c r="DGR94" s="18"/>
      <c r="DGS94" s="18"/>
      <c r="DGT94" s="18"/>
      <c r="DGU94" s="18"/>
      <c r="DGV94" s="18"/>
      <c r="DGW94" s="18"/>
      <c r="DGX94" s="18"/>
      <c r="DGY94" s="18"/>
      <c r="DGZ94" s="18"/>
      <c r="DHA94" s="18"/>
      <c r="DHB94" s="18"/>
      <c r="DHC94" s="18"/>
      <c r="DHD94" s="18"/>
      <c r="DHE94" s="18"/>
      <c r="DHF94" s="18"/>
      <c r="DHG94" s="18"/>
      <c r="DHH94" s="18"/>
      <c r="DHI94" s="18"/>
      <c r="DHJ94" s="18"/>
      <c r="DHK94" s="18"/>
      <c r="DHL94" s="18"/>
      <c r="DHM94" s="18"/>
      <c r="DHN94" s="18"/>
      <c r="DHO94" s="18"/>
      <c r="DHP94" s="18"/>
      <c r="DHQ94" s="18"/>
      <c r="DHR94" s="18"/>
      <c r="DHS94" s="18"/>
      <c r="DHT94" s="18"/>
      <c r="DHU94" s="18"/>
      <c r="DHV94" s="18"/>
      <c r="DHW94" s="18"/>
      <c r="DHX94" s="18"/>
      <c r="DHY94" s="18"/>
      <c r="DHZ94" s="18"/>
      <c r="DIA94" s="18"/>
      <c r="DIB94" s="18"/>
      <c r="DIC94" s="18"/>
      <c r="DID94" s="18"/>
      <c r="DIE94" s="18"/>
      <c r="DIF94" s="18"/>
      <c r="DIG94" s="18"/>
      <c r="DIH94" s="18"/>
      <c r="DII94" s="18"/>
      <c r="DIJ94" s="18"/>
      <c r="DIK94" s="18"/>
      <c r="DIL94" s="18"/>
      <c r="DIM94" s="18"/>
      <c r="DIN94" s="18"/>
      <c r="DIO94" s="18"/>
      <c r="DIP94" s="18"/>
      <c r="DIQ94" s="18"/>
      <c r="DIR94" s="18"/>
      <c r="DIS94" s="18"/>
      <c r="DIT94" s="18"/>
      <c r="DIU94" s="18"/>
      <c r="DIV94" s="18"/>
      <c r="DIW94" s="18"/>
      <c r="DIX94" s="18"/>
      <c r="DIY94" s="18"/>
      <c r="DIZ94" s="18"/>
      <c r="DJA94" s="18"/>
      <c r="DJB94" s="18"/>
      <c r="DJC94" s="18"/>
      <c r="DJD94" s="18"/>
      <c r="DJE94" s="18"/>
      <c r="DJF94" s="18"/>
      <c r="DJG94" s="18"/>
      <c r="DJH94" s="18"/>
      <c r="DJI94" s="18"/>
      <c r="DJJ94" s="18"/>
      <c r="DJK94" s="18"/>
      <c r="DJL94" s="18"/>
      <c r="DJM94" s="18"/>
      <c r="DJN94" s="18"/>
      <c r="DJO94" s="18"/>
      <c r="DJP94" s="18"/>
      <c r="DJQ94" s="18"/>
      <c r="DJR94" s="18"/>
      <c r="DJS94" s="18"/>
      <c r="DJT94" s="18"/>
      <c r="DJU94" s="18"/>
      <c r="DJV94" s="18"/>
      <c r="DJW94" s="18"/>
      <c r="DJX94" s="18"/>
      <c r="DJY94" s="18"/>
      <c r="DJZ94" s="18"/>
      <c r="DKA94" s="18"/>
      <c r="DKB94" s="18"/>
      <c r="DKC94" s="18"/>
      <c r="DKD94" s="18"/>
      <c r="DKE94" s="18"/>
      <c r="DKF94" s="18"/>
      <c r="DKG94" s="18"/>
      <c r="DKH94" s="18"/>
      <c r="DKI94" s="18"/>
      <c r="DKJ94" s="18"/>
      <c r="DKK94" s="18"/>
      <c r="DKL94" s="18"/>
      <c r="DKM94" s="18"/>
      <c r="DKN94" s="18"/>
      <c r="DKO94" s="18"/>
      <c r="DKP94" s="18"/>
      <c r="DKQ94" s="18"/>
      <c r="DKR94" s="18"/>
      <c r="DKS94" s="18"/>
      <c r="DKT94" s="18"/>
      <c r="DKU94" s="18"/>
      <c r="DKV94" s="18"/>
      <c r="DKW94" s="18"/>
      <c r="DKX94" s="18"/>
      <c r="DKY94" s="18"/>
      <c r="DKZ94" s="18"/>
      <c r="DLA94" s="18"/>
      <c r="DLB94" s="18"/>
      <c r="DLC94" s="18"/>
      <c r="DLD94" s="18"/>
      <c r="DLE94" s="18"/>
      <c r="DLF94" s="18"/>
      <c r="DLG94" s="18"/>
      <c r="DLH94" s="18"/>
      <c r="DLI94" s="18"/>
      <c r="DLJ94" s="18"/>
      <c r="DLK94" s="18"/>
      <c r="DLL94" s="18"/>
      <c r="DLM94" s="18"/>
      <c r="DLN94" s="18"/>
      <c r="DLO94" s="18"/>
      <c r="DLP94" s="18"/>
      <c r="DLQ94" s="18"/>
      <c r="DLR94" s="18"/>
      <c r="DLS94" s="18"/>
      <c r="DLT94" s="18"/>
      <c r="DLU94" s="18"/>
      <c r="DLV94" s="18"/>
      <c r="DLW94" s="18"/>
      <c r="DLX94" s="18"/>
      <c r="DLY94" s="18"/>
      <c r="DLZ94" s="18"/>
      <c r="DMA94" s="18"/>
      <c r="DMB94" s="18"/>
      <c r="DMC94" s="18"/>
      <c r="DMD94" s="18"/>
      <c r="DME94" s="18"/>
      <c r="DMF94" s="18"/>
      <c r="DMG94" s="18"/>
      <c r="DMH94" s="18"/>
      <c r="DMI94" s="18"/>
      <c r="DMJ94" s="18"/>
      <c r="DMK94" s="18"/>
      <c r="DML94" s="18"/>
      <c r="DMM94" s="18"/>
      <c r="DMN94" s="18"/>
      <c r="DMO94" s="18"/>
      <c r="DMP94" s="18"/>
      <c r="DMQ94" s="18"/>
      <c r="DMR94" s="18"/>
      <c r="DMS94" s="18"/>
      <c r="DMT94" s="18"/>
      <c r="DMU94" s="18"/>
      <c r="DMV94" s="18"/>
      <c r="DMW94" s="18"/>
      <c r="DMX94" s="18"/>
      <c r="DMY94" s="18"/>
      <c r="DMZ94" s="18"/>
      <c r="DNA94" s="18"/>
      <c r="DNB94" s="18"/>
      <c r="DNC94" s="18"/>
      <c r="DND94" s="18"/>
      <c r="DNE94" s="18"/>
      <c r="DNF94" s="18"/>
      <c r="DNG94" s="18"/>
      <c r="DNH94" s="18"/>
      <c r="DNI94" s="18"/>
      <c r="DNJ94" s="18"/>
      <c r="DNK94" s="18"/>
      <c r="DNL94" s="18"/>
      <c r="DNM94" s="18"/>
      <c r="DNN94" s="18"/>
      <c r="DNO94" s="18"/>
      <c r="DNP94" s="18"/>
      <c r="DNQ94" s="18"/>
      <c r="DNR94" s="18"/>
      <c r="DNS94" s="18"/>
      <c r="DNT94" s="18"/>
      <c r="DNU94" s="18"/>
      <c r="DNV94" s="18"/>
      <c r="DNW94" s="18"/>
      <c r="DNX94" s="18"/>
      <c r="DNY94" s="18"/>
      <c r="DNZ94" s="18"/>
      <c r="DOA94" s="18"/>
      <c r="DOB94" s="18"/>
      <c r="DOC94" s="18"/>
      <c r="DOD94" s="18"/>
      <c r="DOE94" s="18"/>
      <c r="DOF94" s="18"/>
      <c r="DOG94" s="18"/>
      <c r="DOH94" s="18"/>
      <c r="DOI94" s="18"/>
      <c r="DOJ94" s="18"/>
      <c r="DOK94" s="18"/>
      <c r="DOL94" s="18"/>
      <c r="DOM94" s="18"/>
      <c r="DON94" s="18"/>
      <c r="DOO94" s="18"/>
      <c r="DOP94" s="18"/>
      <c r="DOQ94" s="18"/>
      <c r="DOR94" s="18"/>
      <c r="DOS94" s="18"/>
      <c r="DOT94" s="18"/>
      <c r="DOU94" s="18"/>
      <c r="DOV94" s="18"/>
      <c r="DOW94" s="18"/>
      <c r="DOX94" s="18"/>
      <c r="DOY94" s="18"/>
      <c r="DOZ94" s="18"/>
      <c r="DPA94" s="18"/>
      <c r="DPB94" s="18"/>
      <c r="DPC94" s="18"/>
      <c r="DPD94" s="18"/>
      <c r="DPE94" s="18"/>
      <c r="DPF94" s="18"/>
      <c r="DPG94" s="18"/>
      <c r="DPH94" s="18"/>
      <c r="DPI94" s="18"/>
      <c r="DPJ94" s="18"/>
      <c r="DPK94" s="18"/>
      <c r="DPL94" s="18"/>
      <c r="DPM94" s="18"/>
      <c r="DPN94" s="18"/>
      <c r="DPO94" s="18"/>
      <c r="DPP94" s="18"/>
      <c r="DPQ94" s="18"/>
      <c r="DPR94" s="18"/>
      <c r="DPS94" s="18"/>
      <c r="DPT94" s="18"/>
      <c r="DPU94" s="18"/>
      <c r="DPV94" s="18"/>
      <c r="DPW94" s="18"/>
      <c r="DPX94" s="18"/>
      <c r="DPY94" s="18"/>
      <c r="DPZ94" s="18"/>
      <c r="DQA94" s="18"/>
      <c r="DQB94" s="18"/>
      <c r="DQC94" s="18"/>
      <c r="DQD94" s="18"/>
      <c r="DQE94" s="18"/>
      <c r="DQF94" s="18"/>
      <c r="DQG94" s="18"/>
      <c r="DQH94" s="18"/>
      <c r="DQI94" s="18"/>
      <c r="DQJ94" s="18"/>
      <c r="DQK94" s="18"/>
      <c r="DQL94" s="18"/>
      <c r="DQM94" s="18"/>
      <c r="DQN94" s="18"/>
      <c r="DQO94" s="18"/>
      <c r="DQP94" s="18"/>
      <c r="DQQ94" s="18"/>
      <c r="DQR94" s="18"/>
      <c r="DQS94" s="18"/>
      <c r="DQT94" s="18"/>
      <c r="DQU94" s="18"/>
      <c r="DQV94" s="18"/>
      <c r="DQW94" s="18"/>
      <c r="DQX94" s="18"/>
      <c r="DQY94" s="18"/>
      <c r="DQZ94" s="18"/>
      <c r="DRA94" s="18"/>
      <c r="DRB94" s="18"/>
      <c r="DRC94" s="18"/>
      <c r="DRD94" s="18"/>
      <c r="DRE94" s="18"/>
      <c r="DRF94" s="18"/>
      <c r="DRG94" s="18"/>
      <c r="DRH94" s="18"/>
      <c r="DRI94" s="18"/>
      <c r="DRJ94" s="18"/>
      <c r="DRK94" s="18"/>
      <c r="DRL94" s="18"/>
      <c r="DRM94" s="18"/>
      <c r="DRN94" s="18"/>
      <c r="DRO94" s="18"/>
      <c r="DRP94" s="18"/>
      <c r="DRQ94" s="18"/>
      <c r="DRR94" s="18"/>
      <c r="DRS94" s="18"/>
      <c r="DRT94" s="18"/>
      <c r="DRU94" s="18"/>
      <c r="DRV94" s="18"/>
      <c r="DRW94" s="18"/>
      <c r="DRX94" s="18"/>
      <c r="DRY94" s="18"/>
      <c r="DRZ94" s="18"/>
      <c r="DSA94" s="18"/>
      <c r="DSB94" s="18"/>
      <c r="DSC94" s="18"/>
      <c r="DSD94" s="18"/>
      <c r="DSE94" s="18"/>
      <c r="DSF94" s="18"/>
      <c r="DSG94" s="18"/>
      <c r="DSH94" s="18"/>
      <c r="DSI94" s="18"/>
      <c r="DSJ94" s="18"/>
      <c r="DSK94" s="18"/>
      <c r="DSL94" s="18"/>
      <c r="DSM94" s="18"/>
      <c r="DSN94" s="18"/>
      <c r="DSO94" s="18"/>
      <c r="DSP94" s="18"/>
      <c r="DSQ94" s="18"/>
      <c r="DSR94" s="18"/>
      <c r="DSS94" s="18"/>
      <c r="DST94" s="18"/>
      <c r="DSU94" s="18"/>
      <c r="DSV94" s="18"/>
      <c r="DSW94" s="18"/>
      <c r="DSX94" s="18"/>
      <c r="DSY94" s="18"/>
      <c r="DSZ94" s="18"/>
      <c r="DTA94" s="18"/>
      <c r="DTB94" s="18"/>
      <c r="DTC94" s="18"/>
      <c r="DTD94" s="18"/>
      <c r="DTE94" s="18"/>
      <c r="DTF94" s="18"/>
      <c r="DTG94" s="18"/>
      <c r="DTH94" s="18"/>
      <c r="DTI94" s="18"/>
      <c r="DTJ94" s="18"/>
      <c r="DTK94" s="18"/>
      <c r="DTL94" s="18"/>
      <c r="DTM94" s="18"/>
      <c r="DTN94" s="18"/>
      <c r="DTO94" s="18"/>
      <c r="DTP94" s="18"/>
      <c r="DTQ94" s="18"/>
      <c r="DTR94" s="18"/>
      <c r="DTS94" s="18"/>
      <c r="DTT94" s="18"/>
      <c r="DTU94" s="18"/>
      <c r="DTV94" s="18"/>
      <c r="DTW94" s="18"/>
      <c r="DTX94" s="18"/>
      <c r="DTY94" s="18"/>
      <c r="DTZ94" s="18"/>
      <c r="DUA94" s="18"/>
      <c r="DUB94" s="18"/>
      <c r="DUC94" s="18"/>
      <c r="DUD94" s="18"/>
      <c r="DUE94" s="18"/>
      <c r="DUF94" s="18"/>
      <c r="DUG94" s="18"/>
      <c r="DUH94" s="18"/>
      <c r="DUI94" s="18"/>
      <c r="DUJ94" s="18"/>
      <c r="DUK94" s="18"/>
      <c r="DUL94" s="18"/>
      <c r="DUM94" s="18"/>
      <c r="DUN94" s="18"/>
      <c r="DUO94" s="18"/>
      <c r="DUP94" s="18"/>
      <c r="DUQ94" s="18"/>
      <c r="DUR94" s="18"/>
      <c r="DUS94" s="18"/>
      <c r="DUT94" s="18"/>
      <c r="DUU94" s="18"/>
      <c r="DUV94" s="18"/>
      <c r="DUW94" s="18"/>
      <c r="DUX94" s="18"/>
      <c r="DUY94" s="18"/>
      <c r="DUZ94" s="18"/>
      <c r="DVA94" s="18"/>
      <c r="DVB94" s="18"/>
      <c r="DVC94" s="18"/>
      <c r="DVD94" s="18"/>
      <c r="DVE94" s="18"/>
      <c r="DVF94" s="18"/>
      <c r="DVG94" s="18"/>
      <c r="DVH94" s="18"/>
      <c r="DVI94" s="18"/>
      <c r="DVJ94" s="18"/>
      <c r="DVK94" s="18"/>
      <c r="DVL94" s="18"/>
      <c r="DVM94" s="18"/>
      <c r="DVN94" s="18"/>
      <c r="DVO94" s="18"/>
      <c r="DVP94" s="18"/>
      <c r="DVQ94" s="18"/>
      <c r="DVR94" s="18"/>
      <c r="DVS94" s="18"/>
      <c r="DVT94" s="18"/>
      <c r="DVU94" s="18"/>
      <c r="DVV94" s="18"/>
      <c r="DVW94" s="18"/>
      <c r="DVX94" s="18"/>
      <c r="DVY94" s="18"/>
      <c r="DVZ94" s="18"/>
      <c r="DWA94" s="18"/>
      <c r="DWB94" s="18"/>
      <c r="DWC94" s="18"/>
      <c r="DWD94" s="18"/>
      <c r="DWE94" s="18"/>
      <c r="DWF94" s="18"/>
      <c r="DWG94" s="18"/>
      <c r="DWH94" s="18"/>
      <c r="DWI94" s="18"/>
      <c r="DWJ94" s="18"/>
      <c r="DWK94" s="18"/>
      <c r="DWL94" s="18"/>
      <c r="DWM94" s="18"/>
      <c r="DWN94" s="18"/>
      <c r="DWO94" s="18"/>
      <c r="DWP94" s="18"/>
      <c r="DWQ94" s="18"/>
      <c r="DWR94" s="18"/>
      <c r="DWS94" s="18"/>
      <c r="DWT94" s="18"/>
      <c r="DWU94" s="18"/>
      <c r="DWV94" s="18"/>
      <c r="DWW94" s="18"/>
      <c r="DWX94" s="18"/>
      <c r="DWY94" s="18"/>
      <c r="DWZ94" s="18"/>
      <c r="DXA94" s="18"/>
      <c r="DXB94" s="18"/>
      <c r="DXC94" s="18"/>
      <c r="DXD94" s="18"/>
      <c r="DXE94" s="18"/>
      <c r="DXF94" s="18"/>
      <c r="DXG94" s="18"/>
      <c r="DXH94" s="18"/>
      <c r="DXI94" s="18"/>
      <c r="DXJ94" s="18"/>
      <c r="DXK94" s="18"/>
      <c r="DXL94" s="18"/>
      <c r="DXM94" s="18"/>
      <c r="DXN94" s="18"/>
      <c r="DXO94" s="18"/>
      <c r="DXP94" s="18"/>
      <c r="DXQ94" s="18"/>
      <c r="DXR94" s="18"/>
      <c r="DXS94" s="18"/>
      <c r="DXT94" s="18"/>
      <c r="DXU94" s="18"/>
      <c r="DXV94" s="18"/>
      <c r="DXW94" s="18"/>
      <c r="DXX94" s="18"/>
      <c r="DXY94" s="18"/>
      <c r="DXZ94" s="18"/>
      <c r="DYA94" s="18"/>
      <c r="DYB94" s="18"/>
      <c r="DYC94" s="18"/>
      <c r="DYD94" s="18"/>
      <c r="DYE94" s="18"/>
      <c r="DYF94" s="18"/>
      <c r="DYG94" s="18"/>
      <c r="DYH94" s="18"/>
      <c r="DYI94" s="18"/>
      <c r="DYJ94" s="18"/>
      <c r="DYK94" s="18"/>
      <c r="DYL94" s="18"/>
      <c r="DYM94" s="18"/>
      <c r="DYN94" s="18"/>
      <c r="DYO94" s="18"/>
      <c r="DYP94" s="18"/>
      <c r="DYQ94" s="18"/>
      <c r="DYR94" s="18"/>
      <c r="DYS94" s="18"/>
      <c r="DYT94" s="18"/>
      <c r="DYU94" s="18"/>
      <c r="DYV94" s="18"/>
      <c r="DYW94" s="18"/>
      <c r="DYX94" s="18"/>
      <c r="DYY94" s="18"/>
      <c r="DYZ94" s="18"/>
      <c r="DZA94" s="18"/>
      <c r="DZB94" s="18"/>
      <c r="DZC94" s="18"/>
      <c r="DZD94" s="18"/>
      <c r="DZE94" s="18"/>
      <c r="DZF94" s="18"/>
      <c r="DZG94" s="18"/>
      <c r="DZH94" s="18"/>
      <c r="DZI94" s="18"/>
      <c r="DZJ94" s="18"/>
      <c r="DZK94" s="18"/>
      <c r="DZL94" s="18"/>
      <c r="DZM94" s="18"/>
      <c r="DZN94" s="18"/>
      <c r="DZO94" s="18"/>
      <c r="DZP94" s="18"/>
      <c r="DZQ94" s="18"/>
      <c r="DZR94" s="18"/>
      <c r="DZS94" s="18"/>
      <c r="DZT94" s="18"/>
      <c r="DZU94" s="18"/>
      <c r="DZV94" s="18"/>
      <c r="DZW94" s="18"/>
      <c r="DZX94" s="18"/>
      <c r="DZY94" s="18"/>
      <c r="DZZ94" s="18"/>
      <c r="EAA94" s="18"/>
      <c r="EAB94" s="18"/>
      <c r="EAC94" s="18"/>
      <c r="EAD94" s="18"/>
      <c r="EAE94" s="18"/>
      <c r="EAF94" s="18"/>
      <c r="EAG94" s="18"/>
      <c r="EAH94" s="18"/>
      <c r="EAI94" s="18"/>
      <c r="EAJ94" s="18"/>
      <c r="EAK94" s="18"/>
      <c r="EAL94" s="18"/>
      <c r="EAM94" s="18"/>
      <c r="EAN94" s="18"/>
      <c r="EAO94" s="18"/>
      <c r="EAP94" s="18"/>
      <c r="EAQ94" s="18"/>
      <c r="EAR94" s="18"/>
      <c r="EAS94" s="18"/>
      <c r="EAT94" s="18"/>
      <c r="EAU94" s="18"/>
      <c r="EAV94" s="18"/>
      <c r="EAW94" s="18"/>
      <c r="EAX94" s="18"/>
      <c r="EAY94" s="18"/>
      <c r="EAZ94" s="18"/>
      <c r="EBA94" s="18"/>
      <c r="EBB94" s="18"/>
      <c r="EBC94" s="18"/>
      <c r="EBD94" s="18"/>
      <c r="EBE94" s="18"/>
      <c r="EBF94" s="18"/>
      <c r="EBG94" s="18"/>
      <c r="EBH94" s="18"/>
      <c r="EBI94" s="18"/>
      <c r="EBJ94" s="18"/>
      <c r="EBK94" s="18"/>
      <c r="EBL94" s="18"/>
      <c r="EBM94" s="18"/>
      <c r="EBN94" s="18"/>
      <c r="EBO94" s="18"/>
      <c r="EBP94" s="18"/>
      <c r="EBQ94" s="18"/>
      <c r="EBR94" s="18"/>
      <c r="EBS94" s="18"/>
      <c r="EBT94" s="18"/>
      <c r="EBU94" s="18"/>
      <c r="EBV94" s="18"/>
      <c r="EBW94" s="18"/>
      <c r="EBX94" s="18"/>
      <c r="EBY94" s="18"/>
      <c r="EBZ94" s="18"/>
      <c r="ECA94" s="18"/>
      <c r="ECB94" s="18"/>
      <c r="ECC94" s="18"/>
      <c r="ECD94" s="18"/>
      <c r="ECE94" s="18"/>
      <c r="ECF94" s="18"/>
      <c r="ECG94" s="18"/>
      <c r="ECH94" s="18"/>
      <c r="ECI94" s="18"/>
      <c r="ECJ94" s="18"/>
      <c r="ECK94" s="18"/>
      <c r="ECL94" s="18"/>
      <c r="ECM94" s="18"/>
      <c r="ECN94" s="18"/>
      <c r="ECO94" s="18"/>
      <c r="ECP94" s="18"/>
      <c r="ECQ94" s="18"/>
      <c r="ECR94" s="18"/>
      <c r="ECS94" s="18"/>
      <c r="ECT94" s="18"/>
      <c r="ECU94" s="18"/>
      <c r="ECV94" s="18"/>
      <c r="ECW94" s="18"/>
      <c r="ECX94" s="18"/>
      <c r="ECY94" s="18"/>
      <c r="ECZ94" s="18"/>
      <c r="EDA94" s="18"/>
      <c r="EDB94" s="18"/>
      <c r="EDC94" s="18"/>
      <c r="EDD94" s="18"/>
      <c r="EDE94" s="18"/>
      <c r="EDF94" s="18"/>
      <c r="EDG94" s="18"/>
      <c r="EDH94" s="18"/>
      <c r="EDI94" s="18"/>
      <c r="EDJ94" s="18"/>
      <c r="EDK94" s="18"/>
      <c r="EDL94" s="18"/>
      <c r="EDM94" s="18"/>
      <c r="EDN94" s="18"/>
      <c r="EDO94" s="18"/>
      <c r="EDP94" s="18"/>
      <c r="EDQ94" s="18"/>
      <c r="EDR94" s="18"/>
      <c r="EDS94" s="18"/>
      <c r="EDT94" s="18"/>
      <c r="EDU94" s="18"/>
      <c r="EDV94" s="18"/>
      <c r="EDW94" s="18"/>
      <c r="EDX94" s="18"/>
      <c r="EDY94" s="18"/>
      <c r="EDZ94" s="18"/>
      <c r="EEA94" s="18"/>
      <c r="EEB94" s="18"/>
      <c r="EEC94" s="18"/>
      <c r="EED94" s="18"/>
      <c r="EEE94" s="18"/>
      <c r="EEF94" s="18"/>
      <c r="EEG94" s="18"/>
      <c r="EEH94" s="18"/>
      <c r="EEI94" s="18"/>
      <c r="EEJ94" s="18"/>
      <c r="EEK94" s="18"/>
      <c r="EEL94" s="18"/>
      <c r="EEM94" s="18"/>
      <c r="EEN94" s="18"/>
      <c r="EEO94" s="18"/>
      <c r="EEP94" s="18"/>
      <c r="EEQ94" s="18"/>
      <c r="EER94" s="18"/>
      <c r="EES94" s="18"/>
      <c r="EET94" s="18"/>
      <c r="EEU94" s="18"/>
      <c r="EEV94" s="18"/>
      <c r="EEW94" s="18"/>
      <c r="EEX94" s="18"/>
      <c r="EEY94" s="18"/>
      <c r="EEZ94" s="18"/>
      <c r="EFA94" s="18"/>
      <c r="EFB94" s="18"/>
      <c r="EFC94" s="18"/>
      <c r="EFD94" s="18"/>
      <c r="EFE94" s="18"/>
      <c r="EFF94" s="18"/>
      <c r="EFG94" s="18"/>
      <c r="EFH94" s="18"/>
      <c r="EFI94" s="18"/>
      <c r="EFJ94" s="18"/>
      <c r="EFK94" s="18"/>
      <c r="EFL94" s="18"/>
      <c r="EFM94" s="18"/>
      <c r="EFN94" s="18"/>
      <c r="EFO94" s="18"/>
      <c r="EFP94" s="18"/>
      <c r="EFQ94" s="18"/>
      <c r="EFR94" s="18"/>
      <c r="EFS94" s="18"/>
      <c r="EFT94" s="18"/>
      <c r="EFU94" s="18"/>
      <c r="EFV94" s="18"/>
      <c r="EFW94" s="18"/>
      <c r="EFX94" s="18"/>
      <c r="EFY94" s="18"/>
      <c r="EFZ94" s="18"/>
      <c r="EGA94" s="18"/>
      <c r="EGB94" s="18"/>
      <c r="EGC94" s="18"/>
      <c r="EGD94" s="18"/>
      <c r="EGE94" s="18"/>
      <c r="EGF94" s="18"/>
      <c r="EGG94" s="18"/>
      <c r="EGH94" s="18"/>
      <c r="EGI94" s="18"/>
      <c r="EGJ94" s="18"/>
      <c r="EGK94" s="18"/>
      <c r="EGL94" s="18"/>
      <c r="EGM94" s="18"/>
      <c r="EGN94" s="18"/>
      <c r="EGO94" s="18"/>
      <c r="EGP94" s="18"/>
      <c r="EGQ94" s="18"/>
      <c r="EGR94" s="18"/>
      <c r="EGS94" s="18"/>
      <c r="EGT94" s="18"/>
      <c r="EGU94" s="18"/>
      <c r="EGV94" s="18"/>
      <c r="EGW94" s="18"/>
      <c r="EGX94" s="18"/>
      <c r="EGY94" s="18"/>
      <c r="EGZ94" s="18"/>
      <c r="EHA94" s="18"/>
      <c r="EHB94" s="18"/>
      <c r="EHC94" s="18"/>
      <c r="EHD94" s="18"/>
      <c r="EHE94" s="18"/>
      <c r="EHF94" s="18"/>
      <c r="EHG94" s="18"/>
      <c r="EHH94" s="18"/>
      <c r="EHI94" s="18"/>
      <c r="EHJ94" s="18"/>
      <c r="EHK94" s="18"/>
      <c r="EHL94" s="18"/>
      <c r="EHM94" s="18"/>
      <c r="EHN94" s="18"/>
      <c r="EHO94" s="18"/>
      <c r="EHP94" s="18"/>
      <c r="EHQ94" s="18"/>
      <c r="EHR94" s="18"/>
      <c r="EHS94" s="18"/>
      <c r="EHT94" s="18"/>
      <c r="EHU94" s="18"/>
      <c r="EHV94" s="18"/>
      <c r="EHW94" s="18"/>
      <c r="EHX94" s="18"/>
      <c r="EHY94" s="18"/>
      <c r="EHZ94" s="18"/>
      <c r="EIA94" s="18"/>
      <c r="EIB94" s="18"/>
      <c r="EIC94" s="18"/>
      <c r="EID94" s="18"/>
      <c r="EIE94" s="18"/>
      <c r="EIF94" s="18"/>
      <c r="EIG94" s="18"/>
      <c r="EIH94" s="18"/>
      <c r="EII94" s="18"/>
      <c r="EIJ94" s="18"/>
      <c r="EIK94" s="18"/>
      <c r="EIL94" s="18"/>
      <c r="EIM94" s="18"/>
      <c r="EIN94" s="18"/>
      <c r="EIO94" s="18"/>
      <c r="EIP94" s="18"/>
      <c r="EIQ94" s="18"/>
      <c r="EIR94" s="18"/>
      <c r="EIS94" s="18"/>
      <c r="EIT94" s="18"/>
      <c r="EIU94" s="18"/>
      <c r="EIV94" s="18"/>
      <c r="EIW94" s="18"/>
      <c r="EIX94" s="18"/>
      <c r="EIY94" s="18"/>
      <c r="EIZ94" s="18"/>
      <c r="EJA94" s="18"/>
      <c r="EJB94" s="18"/>
      <c r="EJC94" s="18"/>
      <c r="EJD94" s="18"/>
      <c r="EJE94" s="18"/>
      <c r="EJF94" s="18"/>
      <c r="EJG94" s="18"/>
      <c r="EJH94" s="18"/>
      <c r="EJI94" s="18"/>
      <c r="EJJ94" s="18"/>
      <c r="EJK94" s="18"/>
      <c r="EJL94" s="18"/>
      <c r="EJM94" s="18"/>
      <c r="EJN94" s="18"/>
      <c r="EJO94" s="18"/>
      <c r="EJP94" s="18"/>
      <c r="EJQ94" s="18"/>
      <c r="EJR94" s="18"/>
      <c r="EJS94" s="18"/>
      <c r="EJT94" s="18"/>
      <c r="EJU94" s="18"/>
      <c r="EJV94" s="18"/>
      <c r="EJW94" s="18"/>
      <c r="EJX94" s="18"/>
      <c r="EJY94" s="18"/>
      <c r="EJZ94" s="18"/>
      <c r="EKA94" s="18"/>
      <c r="EKB94" s="18"/>
      <c r="EKC94" s="18"/>
      <c r="EKD94" s="18"/>
      <c r="EKE94" s="18"/>
      <c r="EKF94" s="18"/>
      <c r="EKG94" s="18"/>
      <c r="EKH94" s="18"/>
      <c r="EKI94" s="18"/>
      <c r="EKJ94" s="18"/>
      <c r="EKK94" s="18"/>
      <c r="EKL94" s="18"/>
      <c r="EKM94" s="18"/>
      <c r="EKN94" s="18"/>
      <c r="EKO94" s="18"/>
      <c r="EKP94" s="18"/>
      <c r="EKQ94" s="18"/>
      <c r="EKR94" s="18"/>
      <c r="EKS94" s="18"/>
      <c r="EKT94" s="18"/>
      <c r="EKU94" s="18"/>
      <c r="EKV94" s="18"/>
      <c r="EKW94" s="18"/>
      <c r="EKX94" s="18"/>
      <c r="EKY94" s="18"/>
      <c r="EKZ94" s="18"/>
      <c r="ELA94" s="18"/>
      <c r="ELB94" s="18"/>
      <c r="ELC94" s="18"/>
      <c r="ELD94" s="18"/>
      <c r="ELE94" s="18"/>
      <c r="ELF94" s="18"/>
      <c r="ELG94" s="18"/>
      <c r="ELH94" s="18"/>
      <c r="ELI94" s="18"/>
      <c r="ELJ94" s="18"/>
      <c r="ELK94" s="18"/>
      <c r="ELL94" s="18"/>
      <c r="ELM94" s="18"/>
      <c r="ELN94" s="18"/>
      <c r="ELO94" s="18"/>
      <c r="ELP94" s="18"/>
      <c r="ELQ94" s="18"/>
      <c r="ELR94" s="18"/>
      <c r="ELS94" s="18"/>
      <c r="ELT94" s="18"/>
      <c r="ELU94" s="18"/>
      <c r="ELV94" s="18"/>
      <c r="ELW94" s="18"/>
      <c r="ELX94" s="18"/>
      <c r="ELY94" s="18"/>
      <c r="ELZ94" s="18"/>
      <c r="EMA94" s="18"/>
      <c r="EMB94" s="18"/>
      <c r="EMC94" s="18"/>
      <c r="EMD94" s="18"/>
      <c r="EME94" s="18"/>
      <c r="EMF94" s="18"/>
      <c r="EMG94" s="18"/>
      <c r="EMH94" s="18"/>
      <c r="EMI94" s="18"/>
      <c r="EMJ94" s="18"/>
      <c r="EMK94" s="18"/>
      <c r="EML94" s="18"/>
      <c r="EMM94" s="18"/>
      <c r="EMN94" s="18"/>
      <c r="EMO94" s="18"/>
      <c r="EMP94" s="18"/>
      <c r="EMQ94" s="18"/>
      <c r="EMR94" s="18"/>
      <c r="EMS94" s="18"/>
      <c r="EMT94" s="18"/>
      <c r="EMU94" s="18"/>
      <c r="EMV94" s="18"/>
      <c r="EMW94" s="18"/>
      <c r="EMX94" s="18"/>
      <c r="EMY94" s="18"/>
      <c r="EMZ94" s="18"/>
      <c r="ENA94" s="18"/>
      <c r="ENB94" s="18"/>
      <c r="ENC94" s="18"/>
      <c r="END94" s="18"/>
      <c r="ENE94" s="18"/>
      <c r="ENF94" s="18"/>
      <c r="ENG94" s="18"/>
      <c r="ENH94" s="18"/>
      <c r="ENI94" s="18"/>
      <c r="ENJ94" s="18"/>
      <c r="ENK94" s="18"/>
      <c r="ENL94" s="18"/>
      <c r="ENM94" s="18"/>
      <c r="ENN94" s="18"/>
      <c r="ENO94" s="18"/>
      <c r="ENP94" s="18"/>
      <c r="ENQ94" s="18"/>
      <c r="ENR94" s="18"/>
      <c r="ENS94" s="18"/>
      <c r="ENT94" s="18"/>
      <c r="ENU94" s="18"/>
      <c r="ENV94" s="18"/>
      <c r="ENW94" s="18"/>
      <c r="ENX94" s="18"/>
      <c r="ENY94" s="18"/>
      <c r="ENZ94" s="18"/>
      <c r="EOA94" s="18"/>
      <c r="EOB94" s="18"/>
      <c r="EOC94" s="18"/>
      <c r="EOD94" s="18"/>
      <c r="EOE94" s="18"/>
      <c r="EOF94" s="18"/>
      <c r="EOG94" s="18"/>
      <c r="EOH94" s="18"/>
      <c r="EOI94" s="18"/>
      <c r="EOJ94" s="18"/>
      <c r="EOK94" s="18"/>
      <c r="EOL94" s="18"/>
      <c r="EOM94" s="18"/>
      <c r="EON94" s="18"/>
      <c r="EOO94" s="18"/>
      <c r="EOP94" s="18"/>
      <c r="EOQ94" s="18"/>
      <c r="EOR94" s="18"/>
      <c r="EOS94" s="18"/>
      <c r="EOT94" s="18"/>
      <c r="EOU94" s="18"/>
      <c r="EOV94" s="18"/>
      <c r="EOW94" s="18"/>
      <c r="EOX94" s="18"/>
      <c r="EOY94" s="18"/>
      <c r="EOZ94" s="18"/>
      <c r="EPA94" s="18"/>
      <c r="EPB94" s="18"/>
      <c r="EPC94" s="18"/>
      <c r="EPD94" s="18"/>
      <c r="EPE94" s="18"/>
      <c r="EPF94" s="18"/>
      <c r="EPG94" s="18"/>
      <c r="EPH94" s="18"/>
      <c r="EPI94" s="18"/>
      <c r="EPJ94" s="18"/>
      <c r="EPK94" s="18"/>
      <c r="EPL94" s="18"/>
      <c r="EPM94" s="18"/>
      <c r="EPN94" s="18"/>
      <c r="EPO94" s="18"/>
      <c r="EPP94" s="18"/>
      <c r="EPQ94" s="18"/>
      <c r="EPR94" s="18"/>
      <c r="EPS94" s="18"/>
      <c r="EPT94" s="18"/>
      <c r="EPU94" s="18"/>
      <c r="EPV94" s="18"/>
      <c r="EPW94" s="18"/>
      <c r="EPX94" s="18"/>
      <c r="EPY94" s="18"/>
      <c r="EPZ94" s="18"/>
      <c r="EQA94" s="18"/>
      <c r="EQB94" s="18"/>
      <c r="EQC94" s="18"/>
      <c r="EQD94" s="18"/>
      <c r="EQE94" s="18"/>
      <c r="EQF94" s="18"/>
      <c r="EQG94" s="18"/>
      <c r="EQH94" s="18"/>
      <c r="EQI94" s="18"/>
      <c r="EQJ94" s="18"/>
      <c r="EQK94" s="18"/>
      <c r="EQL94" s="18"/>
      <c r="EQM94" s="18"/>
      <c r="EQN94" s="18"/>
      <c r="EQO94" s="18"/>
      <c r="EQP94" s="18"/>
      <c r="EQQ94" s="18"/>
      <c r="EQR94" s="18"/>
      <c r="EQS94" s="18"/>
      <c r="EQT94" s="18"/>
      <c r="EQU94" s="18"/>
      <c r="EQV94" s="18"/>
      <c r="EQW94" s="18"/>
      <c r="EQX94" s="18"/>
      <c r="EQY94" s="18"/>
      <c r="EQZ94" s="18"/>
      <c r="ERA94" s="18"/>
      <c r="ERB94" s="18"/>
      <c r="ERC94" s="18"/>
      <c r="ERD94" s="18"/>
      <c r="ERE94" s="18"/>
      <c r="ERF94" s="18"/>
      <c r="ERG94" s="18"/>
      <c r="ERH94" s="18"/>
      <c r="ERI94" s="18"/>
      <c r="ERJ94" s="18"/>
      <c r="ERK94" s="18"/>
      <c r="ERL94" s="18"/>
      <c r="ERM94" s="18"/>
      <c r="ERN94" s="18"/>
      <c r="ERO94" s="18"/>
      <c r="ERP94" s="18"/>
      <c r="ERQ94" s="18"/>
      <c r="ERR94" s="18"/>
      <c r="ERS94" s="18"/>
      <c r="ERT94" s="18"/>
      <c r="ERU94" s="18"/>
      <c r="ERV94" s="18"/>
      <c r="ERW94" s="18"/>
      <c r="ERX94" s="18"/>
      <c r="ERY94" s="18"/>
      <c r="ERZ94" s="18"/>
      <c r="ESA94" s="18"/>
      <c r="ESB94" s="18"/>
      <c r="ESC94" s="18"/>
      <c r="ESD94" s="18"/>
      <c r="ESE94" s="18"/>
      <c r="ESF94" s="18"/>
      <c r="ESG94" s="18"/>
      <c r="ESH94" s="18"/>
      <c r="ESI94" s="18"/>
      <c r="ESJ94" s="18"/>
      <c r="ESK94" s="18"/>
      <c r="ESL94" s="18"/>
      <c r="ESM94" s="18"/>
      <c r="ESN94" s="18"/>
      <c r="ESO94" s="18"/>
      <c r="ESP94" s="18"/>
      <c r="ESQ94" s="18"/>
      <c r="ESR94" s="18"/>
      <c r="ESS94" s="18"/>
      <c r="EST94" s="18"/>
      <c r="ESU94" s="18"/>
      <c r="ESV94" s="18"/>
      <c r="ESW94" s="18"/>
      <c r="ESX94" s="18"/>
      <c r="ESY94" s="18"/>
      <c r="ESZ94" s="18"/>
      <c r="ETA94" s="18"/>
      <c r="ETB94" s="18"/>
      <c r="ETC94" s="18"/>
      <c r="ETD94" s="18"/>
      <c r="ETE94" s="18"/>
      <c r="ETF94" s="18"/>
      <c r="ETG94" s="18"/>
      <c r="ETH94" s="18"/>
      <c r="ETI94" s="18"/>
      <c r="ETJ94" s="18"/>
      <c r="ETK94" s="18"/>
      <c r="ETL94" s="18"/>
      <c r="ETM94" s="18"/>
      <c r="ETN94" s="18"/>
      <c r="ETO94" s="18"/>
      <c r="ETP94" s="18"/>
      <c r="ETQ94" s="18"/>
      <c r="ETR94" s="18"/>
      <c r="ETS94" s="18"/>
      <c r="ETT94" s="18"/>
      <c r="ETU94" s="18"/>
      <c r="ETV94" s="18"/>
      <c r="ETW94" s="18"/>
      <c r="ETX94" s="18"/>
      <c r="ETY94" s="18"/>
      <c r="ETZ94" s="18"/>
      <c r="EUA94" s="18"/>
      <c r="EUB94" s="18"/>
      <c r="EUC94" s="18"/>
      <c r="EUD94" s="18"/>
      <c r="EUE94" s="18"/>
      <c r="EUF94" s="18"/>
      <c r="EUG94" s="18"/>
      <c r="EUH94" s="18"/>
      <c r="EUI94" s="18"/>
      <c r="EUJ94" s="18"/>
      <c r="EUK94" s="18"/>
      <c r="EUL94" s="18"/>
      <c r="EUM94" s="18"/>
      <c r="EUN94" s="18"/>
      <c r="EUO94" s="18"/>
      <c r="EUP94" s="18"/>
      <c r="EUQ94" s="18"/>
      <c r="EUR94" s="18"/>
      <c r="EUS94" s="18"/>
      <c r="EUT94" s="18"/>
      <c r="EUU94" s="18"/>
      <c r="EUV94" s="18"/>
      <c r="EUW94" s="18"/>
      <c r="EUX94" s="18"/>
      <c r="EUY94" s="18"/>
      <c r="EUZ94" s="18"/>
      <c r="EVA94" s="18"/>
      <c r="EVB94" s="18"/>
      <c r="EVC94" s="18"/>
      <c r="EVD94" s="18"/>
      <c r="EVE94" s="18"/>
      <c r="EVF94" s="18"/>
      <c r="EVG94" s="18"/>
      <c r="EVH94" s="18"/>
      <c r="EVI94" s="18"/>
      <c r="EVJ94" s="18"/>
      <c r="EVK94" s="18"/>
      <c r="EVL94" s="18"/>
      <c r="EVM94" s="18"/>
      <c r="EVN94" s="18"/>
      <c r="EVO94" s="18"/>
      <c r="EVP94" s="18"/>
      <c r="EVQ94" s="18"/>
      <c r="EVR94" s="18"/>
      <c r="EVS94" s="18"/>
      <c r="EVT94" s="18"/>
      <c r="EVU94" s="18"/>
      <c r="EVV94" s="18"/>
      <c r="EVW94" s="18"/>
      <c r="EVX94" s="18"/>
      <c r="EVY94" s="18"/>
      <c r="EVZ94" s="18"/>
      <c r="EWA94" s="18"/>
      <c r="EWB94" s="18"/>
      <c r="EWC94" s="18"/>
      <c r="EWD94" s="18"/>
      <c r="EWE94" s="18"/>
      <c r="EWF94" s="18"/>
      <c r="EWG94" s="18"/>
      <c r="EWH94" s="18"/>
      <c r="EWI94" s="18"/>
      <c r="EWJ94" s="18"/>
      <c r="EWK94" s="18"/>
      <c r="EWL94" s="18"/>
      <c r="EWM94" s="18"/>
      <c r="EWN94" s="18"/>
      <c r="EWO94" s="18"/>
      <c r="EWP94" s="18"/>
      <c r="EWQ94" s="18"/>
      <c r="EWR94" s="18"/>
      <c r="EWS94" s="18"/>
      <c r="EWT94" s="18"/>
      <c r="EWU94" s="18"/>
      <c r="EWV94" s="18"/>
      <c r="EWW94" s="18"/>
      <c r="EWX94" s="18"/>
      <c r="EWY94" s="18"/>
      <c r="EWZ94" s="18"/>
      <c r="EXA94" s="18"/>
      <c r="EXB94" s="18"/>
      <c r="EXC94" s="18"/>
      <c r="EXD94" s="18"/>
      <c r="EXE94" s="18"/>
      <c r="EXF94" s="18"/>
      <c r="EXG94" s="18"/>
      <c r="EXH94" s="18"/>
      <c r="EXI94" s="18"/>
      <c r="EXJ94" s="18"/>
      <c r="EXK94" s="18"/>
      <c r="EXL94" s="18"/>
      <c r="EXM94" s="18"/>
      <c r="EXN94" s="18"/>
      <c r="EXO94" s="18"/>
      <c r="EXP94" s="18"/>
      <c r="EXQ94" s="18"/>
      <c r="EXR94" s="18"/>
      <c r="EXS94" s="18"/>
      <c r="EXT94" s="18"/>
      <c r="EXU94" s="18"/>
      <c r="EXV94" s="18"/>
      <c r="EXW94" s="18"/>
      <c r="EXX94" s="18"/>
      <c r="EXY94" s="18"/>
      <c r="EXZ94" s="18"/>
      <c r="EYA94" s="18"/>
      <c r="EYB94" s="18"/>
      <c r="EYC94" s="18"/>
      <c r="EYD94" s="18"/>
      <c r="EYE94" s="18"/>
      <c r="EYF94" s="18"/>
      <c r="EYG94" s="18"/>
      <c r="EYH94" s="18"/>
      <c r="EYI94" s="18"/>
      <c r="EYJ94" s="18"/>
      <c r="EYK94" s="18"/>
      <c r="EYL94" s="18"/>
      <c r="EYM94" s="18"/>
      <c r="EYN94" s="18"/>
      <c r="EYO94" s="18"/>
      <c r="EYP94" s="18"/>
      <c r="EYQ94" s="18"/>
      <c r="EYR94" s="18"/>
      <c r="EYS94" s="18"/>
      <c r="EYT94" s="18"/>
      <c r="EYU94" s="18"/>
      <c r="EYV94" s="18"/>
      <c r="EYW94" s="18"/>
      <c r="EYX94" s="18"/>
      <c r="EYY94" s="18"/>
      <c r="EYZ94" s="18"/>
      <c r="EZA94" s="18"/>
      <c r="EZB94" s="18"/>
      <c r="EZC94" s="18"/>
      <c r="EZD94" s="18"/>
      <c r="EZE94" s="18"/>
      <c r="EZF94" s="18"/>
      <c r="EZG94" s="18"/>
      <c r="EZH94" s="18"/>
      <c r="EZI94" s="18"/>
      <c r="EZJ94" s="18"/>
      <c r="EZK94" s="18"/>
      <c r="EZL94" s="18"/>
      <c r="EZM94" s="18"/>
      <c r="EZN94" s="18"/>
      <c r="EZO94" s="18"/>
      <c r="EZP94" s="18"/>
      <c r="EZQ94" s="18"/>
      <c r="EZR94" s="18"/>
      <c r="EZS94" s="18"/>
      <c r="EZT94" s="18"/>
      <c r="EZU94" s="18"/>
      <c r="EZV94" s="18"/>
      <c r="EZW94" s="18"/>
      <c r="EZX94" s="18"/>
      <c r="EZY94" s="18"/>
      <c r="EZZ94" s="18"/>
      <c r="FAA94" s="18"/>
      <c r="FAB94" s="18"/>
      <c r="FAC94" s="18"/>
      <c r="FAD94" s="18"/>
      <c r="FAE94" s="18"/>
      <c r="FAF94" s="18"/>
      <c r="FAG94" s="18"/>
      <c r="FAH94" s="18"/>
      <c r="FAI94" s="18"/>
      <c r="FAJ94" s="18"/>
      <c r="FAK94" s="18"/>
      <c r="FAL94" s="18"/>
      <c r="FAM94" s="18"/>
      <c r="FAN94" s="18"/>
      <c r="FAO94" s="18"/>
      <c r="FAP94" s="18"/>
      <c r="FAQ94" s="18"/>
      <c r="FAR94" s="18"/>
      <c r="FAS94" s="18"/>
      <c r="FAT94" s="18"/>
      <c r="FAU94" s="18"/>
      <c r="FAV94" s="18"/>
      <c r="FAW94" s="18"/>
      <c r="FAX94" s="18"/>
      <c r="FAY94" s="18"/>
      <c r="FAZ94" s="18"/>
      <c r="FBA94" s="18"/>
      <c r="FBB94" s="18"/>
      <c r="FBC94" s="18"/>
      <c r="FBD94" s="18"/>
      <c r="FBE94" s="18"/>
      <c r="FBF94" s="18"/>
      <c r="FBG94" s="18"/>
      <c r="FBH94" s="18"/>
      <c r="FBI94" s="18"/>
      <c r="FBJ94" s="18"/>
      <c r="FBK94" s="18"/>
      <c r="FBL94" s="18"/>
      <c r="FBM94" s="18"/>
      <c r="FBN94" s="18"/>
      <c r="FBO94" s="18"/>
      <c r="FBP94" s="18"/>
      <c r="FBQ94" s="18"/>
      <c r="FBR94" s="18"/>
      <c r="FBS94" s="18"/>
      <c r="FBT94" s="18"/>
      <c r="FBU94" s="18"/>
      <c r="FBV94" s="18"/>
      <c r="FBW94" s="18"/>
      <c r="FBX94" s="18"/>
      <c r="FBY94" s="18"/>
      <c r="FBZ94" s="18"/>
      <c r="FCA94" s="18"/>
      <c r="FCB94" s="18"/>
      <c r="FCC94" s="18"/>
      <c r="FCD94" s="18"/>
      <c r="FCE94" s="18"/>
      <c r="FCF94" s="18"/>
      <c r="FCG94" s="18"/>
      <c r="FCH94" s="18"/>
      <c r="FCI94" s="18"/>
      <c r="FCJ94" s="18"/>
      <c r="FCK94" s="18"/>
      <c r="FCL94" s="18"/>
      <c r="FCM94" s="18"/>
      <c r="FCN94" s="18"/>
      <c r="FCO94" s="18"/>
      <c r="FCP94" s="18"/>
      <c r="FCQ94" s="18"/>
      <c r="FCR94" s="18"/>
      <c r="FCS94" s="18"/>
      <c r="FCT94" s="18"/>
      <c r="FCU94" s="18"/>
      <c r="FCV94" s="18"/>
      <c r="FCW94" s="18"/>
      <c r="FCX94" s="18"/>
      <c r="FCY94" s="18"/>
      <c r="FCZ94" s="18"/>
      <c r="FDA94" s="18"/>
      <c r="FDB94" s="18"/>
      <c r="FDC94" s="18"/>
      <c r="FDD94" s="18"/>
      <c r="FDE94" s="18"/>
      <c r="FDF94" s="18"/>
      <c r="FDG94" s="18"/>
      <c r="FDH94" s="18"/>
      <c r="FDI94" s="18"/>
      <c r="FDJ94" s="18"/>
      <c r="FDK94" s="18"/>
      <c r="FDL94" s="18"/>
      <c r="FDM94" s="18"/>
      <c r="FDN94" s="18"/>
      <c r="FDO94" s="18"/>
      <c r="FDP94" s="18"/>
      <c r="FDQ94" s="18"/>
      <c r="FDR94" s="18"/>
      <c r="FDS94" s="18"/>
      <c r="FDT94" s="18"/>
      <c r="FDU94" s="18"/>
      <c r="FDV94" s="18"/>
      <c r="FDW94" s="18"/>
      <c r="FDX94" s="18"/>
      <c r="FDY94" s="18"/>
      <c r="FDZ94" s="18"/>
      <c r="FEA94" s="18"/>
      <c r="FEB94" s="18"/>
      <c r="FEC94" s="18"/>
      <c r="FED94" s="18"/>
      <c r="FEE94" s="18"/>
      <c r="FEF94" s="18"/>
      <c r="FEG94" s="18"/>
      <c r="FEH94" s="18"/>
      <c r="FEI94" s="18"/>
      <c r="FEJ94" s="18"/>
      <c r="FEK94" s="18"/>
      <c r="FEL94" s="18"/>
      <c r="FEM94" s="18"/>
      <c r="FEN94" s="18"/>
      <c r="FEO94" s="18"/>
      <c r="FEP94" s="18"/>
      <c r="FEQ94" s="18"/>
      <c r="FER94" s="18"/>
      <c r="FES94" s="18"/>
      <c r="FET94" s="18"/>
      <c r="FEU94" s="18"/>
      <c r="FEV94" s="18"/>
      <c r="FEW94" s="18"/>
      <c r="FEX94" s="18"/>
      <c r="FEY94" s="18"/>
      <c r="FEZ94" s="18"/>
      <c r="FFA94" s="18"/>
      <c r="FFB94" s="18"/>
      <c r="FFC94" s="18"/>
      <c r="FFD94" s="18"/>
      <c r="FFE94" s="18"/>
      <c r="FFF94" s="18"/>
      <c r="FFG94" s="18"/>
      <c r="FFH94" s="18"/>
      <c r="FFI94" s="18"/>
      <c r="FFJ94" s="18"/>
      <c r="FFK94" s="18"/>
      <c r="FFL94" s="18"/>
      <c r="FFM94" s="18"/>
      <c r="FFN94" s="18"/>
      <c r="FFO94" s="18"/>
      <c r="FFP94" s="18"/>
      <c r="FFQ94" s="18"/>
      <c r="FFR94" s="18"/>
      <c r="FFS94" s="18"/>
      <c r="FFT94" s="18"/>
      <c r="FFU94" s="18"/>
      <c r="FFV94" s="18"/>
      <c r="FFW94" s="18"/>
      <c r="FFX94" s="18"/>
      <c r="FFY94" s="18"/>
      <c r="FFZ94" s="18"/>
      <c r="FGA94" s="18"/>
      <c r="FGB94" s="18"/>
      <c r="FGC94" s="18"/>
      <c r="FGD94" s="18"/>
      <c r="FGE94" s="18"/>
      <c r="FGF94" s="18"/>
      <c r="FGG94" s="18"/>
      <c r="FGH94" s="18"/>
      <c r="FGI94" s="18"/>
      <c r="FGJ94" s="18"/>
      <c r="FGK94" s="18"/>
      <c r="FGL94" s="18"/>
      <c r="FGM94" s="18"/>
      <c r="FGN94" s="18"/>
      <c r="FGO94" s="18"/>
      <c r="FGP94" s="18"/>
      <c r="FGQ94" s="18"/>
      <c r="FGR94" s="18"/>
      <c r="FGS94" s="18"/>
      <c r="FGT94" s="18"/>
      <c r="FGU94" s="18"/>
      <c r="FGV94" s="18"/>
      <c r="FGW94" s="18"/>
      <c r="FGX94" s="18"/>
      <c r="FGY94" s="18"/>
      <c r="FGZ94" s="18"/>
      <c r="FHA94" s="18"/>
      <c r="FHB94" s="18"/>
      <c r="FHC94" s="18"/>
      <c r="FHD94" s="18"/>
      <c r="FHE94" s="18"/>
      <c r="FHF94" s="18"/>
      <c r="FHG94" s="18"/>
      <c r="FHH94" s="18"/>
      <c r="FHI94" s="18"/>
      <c r="FHJ94" s="18"/>
      <c r="FHK94" s="18"/>
      <c r="FHL94" s="18"/>
      <c r="FHM94" s="18"/>
      <c r="FHN94" s="18"/>
      <c r="FHO94" s="18"/>
      <c r="FHP94" s="18"/>
      <c r="FHQ94" s="18"/>
      <c r="FHR94" s="18"/>
      <c r="FHS94" s="18"/>
      <c r="FHT94" s="18"/>
      <c r="FHU94" s="18"/>
      <c r="FHV94" s="18"/>
      <c r="FHW94" s="18"/>
      <c r="FHX94" s="18"/>
      <c r="FHY94" s="18"/>
      <c r="FHZ94" s="18"/>
      <c r="FIA94" s="18"/>
      <c r="FIB94" s="18"/>
      <c r="FIC94" s="18"/>
      <c r="FID94" s="18"/>
      <c r="FIE94" s="18"/>
      <c r="FIF94" s="18"/>
      <c r="FIG94" s="18"/>
      <c r="FIH94" s="18"/>
      <c r="FII94" s="18"/>
      <c r="FIJ94" s="18"/>
      <c r="FIK94" s="18"/>
      <c r="FIL94" s="18"/>
      <c r="FIM94" s="18"/>
      <c r="FIN94" s="18"/>
      <c r="FIO94" s="18"/>
      <c r="FIP94" s="18"/>
      <c r="FIQ94" s="18"/>
      <c r="FIR94" s="18"/>
      <c r="FIS94" s="18"/>
      <c r="FIT94" s="18"/>
      <c r="FIU94" s="18"/>
      <c r="FIV94" s="18"/>
      <c r="FIW94" s="18"/>
      <c r="FIX94" s="18"/>
      <c r="FIY94" s="18"/>
      <c r="FIZ94" s="18"/>
      <c r="FJA94" s="18"/>
      <c r="FJB94" s="18"/>
      <c r="FJC94" s="18"/>
      <c r="FJD94" s="18"/>
      <c r="FJE94" s="18"/>
      <c r="FJF94" s="18"/>
      <c r="FJG94" s="18"/>
      <c r="FJH94" s="18"/>
      <c r="FJI94" s="18"/>
      <c r="FJJ94" s="18"/>
      <c r="FJK94" s="18"/>
      <c r="FJL94" s="18"/>
      <c r="FJM94" s="18"/>
      <c r="FJN94" s="18"/>
      <c r="FJO94" s="18"/>
      <c r="FJP94" s="18"/>
      <c r="FJQ94" s="18"/>
      <c r="FJR94" s="18"/>
      <c r="FJS94" s="18"/>
      <c r="FJT94" s="18"/>
      <c r="FJU94" s="18"/>
      <c r="FJV94" s="18"/>
      <c r="FJW94" s="18"/>
      <c r="FJX94" s="18"/>
      <c r="FJY94" s="18"/>
      <c r="FJZ94" s="18"/>
      <c r="FKA94" s="18"/>
      <c r="FKB94" s="18"/>
      <c r="FKC94" s="18"/>
      <c r="FKD94" s="18"/>
      <c r="FKE94" s="18"/>
      <c r="FKF94" s="18"/>
      <c r="FKG94" s="18"/>
      <c r="FKH94" s="18"/>
      <c r="FKI94" s="18"/>
      <c r="FKJ94" s="18"/>
      <c r="FKK94" s="18"/>
      <c r="FKL94" s="18"/>
      <c r="FKM94" s="18"/>
      <c r="FKN94" s="18"/>
      <c r="FKO94" s="18"/>
      <c r="FKP94" s="18"/>
      <c r="FKQ94" s="18"/>
      <c r="FKR94" s="18"/>
      <c r="FKS94" s="18"/>
      <c r="FKT94" s="18"/>
      <c r="FKU94" s="18"/>
      <c r="FKV94" s="18"/>
      <c r="FKW94" s="18"/>
      <c r="FKX94" s="18"/>
      <c r="FKY94" s="18"/>
      <c r="FKZ94" s="18"/>
      <c r="FLA94" s="18"/>
      <c r="FLB94" s="18"/>
      <c r="FLC94" s="18"/>
      <c r="FLD94" s="18"/>
      <c r="FLE94" s="18"/>
      <c r="FLF94" s="18"/>
      <c r="FLG94" s="18"/>
      <c r="FLH94" s="18"/>
      <c r="FLI94" s="18"/>
      <c r="FLJ94" s="18"/>
      <c r="FLK94" s="18"/>
      <c r="FLL94" s="18"/>
      <c r="FLM94" s="18"/>
      <c r="FLN94" s="18"/>
      <c r="FLO94" s="18"/>
      <c r="FLP94" s="18"/>
      <c r="FLQ94" s="18"/>
      <c r="FLR94" s="18"/>
      <c r="FLS94" s="18"/>
      <c r="FLT94" s="18"/>
      <c r="FLU94" s="18"/>
      <c r="FLV94" s="18"/>
      <c r="FLW94" s="18"/>
      <c r="FLX94" s="18"/>
      <c r="FLY94" s="18"/>
      <c r="FLZ94" s="18"/>
      <c r="FMA94" s="18"/>
      <c r="FMB94" s="18"/>
      <c r="FMC94" s="18"/>
      <c r="FMD94" s="18"/>
      <c r="FME94" s="18"/>
      <c r="FMF94" s="18"/>
      <c r="FMG94" s="18"/>
      <c r="FMH94" s="18"/>
      <c r="FMI94" s="18"/>
      <c r="FMJ94" s="18"/>
      <c r="FMK94" s="18"/>
      <c r="FML94" s="18"/>
      <c r="FMM94" s="18"/>
      <c r="FMN94" s="18"/>
      <c r="FMO94" s="18"/>
      <c r="FMP94" s="18"/>
      <c r="FMQ94" s="18"/>
      <c r="FMR94" s="18"/>
      <c r="FMS94" s="18"/>
      <c r="FMT94" s="18"/>
      <c r="FMU94" s="18"/>
      <c r="FMV94" s="18"/>
      <c r="FMW94" s="18"/>
      <c r="FMX94" s="18"/>
      <c r="FMY94" s="18"/>
      <c r="FMZ94" s="18"/>
      <c r="FNA94" s="18"/>
      <c r="FNB94" s="18"/>
      <c r="FNC94" s="18"/>
      <c r="FND94" s="18"/>
      <c r="FNE94" s="18"/>
      <c r="FNF94" s="18"/>
      <c r="FNG94" s="18"/>
      <c r="FNH94" s="18"/>
      <c r="FNI94" s="18"/>
      <c r="FNJ94" s="18"/>
      <c r="FNK94" s="18"/>
      <c r="FNL94" s="18"/>
      <c r="FNM94" s="18"/>
      <c r="FNN94" s="18"/>
      <c r="FNO94" s="18"/>
      <c r="FNP94" s="18"/>
      <c r="FNQ94" s="18"/>
      <c r="FNR94" s="18"/>
      <c r="FNS94" s="18"/>
      <c r="FNT94" s="18"/>
      <c r="FNU94" s="18"/>
      <c r="FNV94" s="18"/>
      <c r="FNW94" s="18"/>
      <c r="FNX94" s="18"/>
      <c r="FNY94" s="18"/>
      <c r="FNZ94" s="18"/>
      <c r="FOA94" s="18"/>
      <c r="FOB94" s="18"/>
      <c r="FOC94" s="18"/>
      <c r="FOD94" s="18"/>
      <c r="FOE94" s="18"/>
      <c r="FOF94" s="18"/>
      <c r="FOG94" s="18"/>
      <c r="FOH94" s="18"/>
      <c r="FOI94" s="18"/>
      <c r="FOJ94" s="18"/>
      <c r="FOK94" s="18"/>
      <c r="FOL94" s="18"/>
      <c r="FOM94" s="18"/>
      <c r="FON94" s="18"/>
      <c r="FOO94" s="18"/>
      <c r="FOP94" s="18"/>
      <c r="FOQ94" s="18"/>
      <c r="FOR94" s="18"/>
      <c r="FOS94" s="18"/>
      <c r="FOT94" s="18"/>
      <c r="FOU94" s="18"/>
      <c r="FOV94" s="18"/>
      <c r="FOW94" s="18"/>
      <c r="FOX94" s="18"/>
      <c r="FOY94" s="18"/>
      <c r="FOZ94" s="18"/>
      <c r="FPA94" s="18"/>
      <c r="FPB94" s="18"/>
      <c r="FPC94" s="18"/>
      <c r="FPD94" s="18"/>
      <c r="FPE94" s="18"/>
      <c r="FPF94" s="18"/>
      <c r="FPG94" s="18"/>
      <c r="FPH94" s="18"/>
      <c r="FPI94" s="18"/>
      <c r="FPJ94" s="18"/>
      <c r="FPK94" s="18"/>
      <c r="FPL94" s="18"/>
      <c r="FPM94" s="18"/>
      <c r="FPN94" s="18"/>
      <c r="FPO94" s="18"/>
      <c r="FPP94" s="18"/>
      <c r="FPQ94" s="18"/>
      <c r="FPR94" s="18"/>
      <c r="FPS94" s="18"/>
      <c r="FPT94" s="18"/>
      <c r="FPU94" s="18"/>
      <c r="FPV94" s="18"/>
      <c r="FPW94" s="18"/>
      <c r="FPX94" s="18"/>
      <c r="FPY94" s="18"/>
      <c r="FPZ94" s="18"/>
      <c r="FQA94" s="18"/>
      <c r="FQB94" s="18"/>
      <c r="FQC94" s="18"/>
      <c r="FQD94" s="18"/>
      <c r="FQE94" s="18"/>
      <c r="FQF94" s="18"/>
      <c r="FQG94" s="18"/>
      <c r="FQH94" s="18"/>
      <c r="FQI94" s="18"/>
      <c r="FQJ94" s="18"/>
      <c r="FQK94" s="18"/>
      <c r="FQL94" s="18"/>
      <c r="FQM94" s="18"/>
      <c r="FQN94" s="18"/>
      <c r="FQO94" s="18"/>
      <c r="FQP94" s="18"/>
      <c r="FQQ94" s="18"/>
      <c r="FQR94" s="18"/>
      <c r="FQS94" s="18"/>
      <c r="FQT94" s="18"/>
      <c r="FQU94" s="18"/>
      <c r="FQV94" s="18"/>
      <c r="FQW94" s="18"/>
      <c r="FQX94" s="18"/>
      <c r="FQY94" s="18"/>
      <c r="FQZ94" s="18"/>
      <c r="FRA94" s="18"/>
      <c r="FRB94" s="18"/>
      <c r="FRC94" s="18"/>
      <c r="FRD94" s="18"/>
      <c r="FRE94" s="18"/>
      <c r="FRF94" s="18"/>
      <c r="FRG94" s="18"/>
      <c r="FRH94" s="18"/>
      <c r="FRI94" s="18"/>
      <c r="FRJ94" s="18"/>
      <c r="FRK94" s="18"/>
      <c r="FRL94" s="18"/>
      <c r="FRM94" s="18"/>
      <c r="FRN94" s="18"/>
      <c r="FRO94" s="18"/>
      <c r="FRP94" s="18"/>
      <c r="FRQ94" s="18"/>
      <c r="FRR94" s="18"/>
      <c r="FRS94" s="18"/>
      <c r="FRT94" s="18"/>
      <c r="FRU94" s="18"/>
      <c r="FRV94" s="18"/>
      <c r="FRW94" s="18"/>
      <c r="FRX94" s="18"/>
      <c r="FRY94" s="18"/>
      <c r="FRZ94" s="18"/>
      <c r="FSA94" s="18"/>
      <c r="FSB94" s="18"/>
      <c r="FSC94" s="18"/>
      <c r="FSD94" s="18"/>
      <c r="FSE94" s="18"/>
      <c r="FSF94" s="18"/>
      <c r="FSG94" s="18"/>
      <c r="FSH94" s="18"/>
      <c r="FSI94" s="18"/>
      <c r="FSJ94" s="18"/>
      <c r="FSK94" s="18"/>
      <c r="FSL94" s="18"/>
      <c r="FSM94" s="18"/>
      <c r="FSN94" s="18"/>
      <c r="FSO94" s="18"/>
      <c r="FSP94" s="18"/>
      <c r="FSQ94" s="18"/>
      <c r="FSR94" s="18"/>
      <c r="FSS94" s="18"/>
      <c r="FST94" s="18"/>
      <c r="FSU94" s="18"/>
      <c r="FSV94" s="18"/>
      <c r="FSW94" s="18"/>
      <c r="FSX94" s="18"/>
      <c r="FSY94" s="18"/>
      <c r="FSZ94" s="18"/>
      <c r="FTA94" s="18"/>
      <c r="FTB94" s="18"/>
      <c r="FTC94" s="18"/>
      <c r="FTD94" s="18"/>
      <c r="FTE94" s="18"/>
      <c r="FTF94" s="18"/>
      <c r="FTG94" s="18"/>
      <c r="FTH94" s="18"/>
      <c r="FTI94" s="18"/>
      <c r="FTJ94" s="18"/>
      <c r="FTK94" s="18"/>
      <c r="FTL94" s="18"/>
      <c r="FTM94" s="18"/>
      <c r="FTN94" s="18"/>
      <c r="FTO94" s="18"/>
      <c r="FTP94" s="18"/>
      <c r="FTQ94" s="18"/>
      <c r="FTR94" s="18"/>
      <c r="FTS94" s="18"/>
      <c r="FTT94" s="18"/>
      <c r="FTU94" s="18"/>
      <c r="FTV94" s="18"/>
      <c r="FTW94" s="18"/>
      <c r="FTX94" s="18"/>
      <c r="FTY94" s="18"/>
      <c r="FTZ94" s="18"/>
      <c r="FUA94" s="18"/>
      <c r="FUB94" s="18"/>
      <c r="FUC94" s="18"/>
      <c r="FUD94" s="18"/>
      <c r="FUE94" s="18"/>
      <c r="FUF94" s="18"/>
      <c r="FUG94" s="18"/>
      <c r="FUH94" s="18"/>
      <c r="FUI94" s="18"/>
      <c r="FUJ94" s="18"/>
      <c r="FUK94" s="18"/>
      <c r="FUL94" s="18"/>
      <c r="FUM94" s="18"/>
      <c r="FUN94" s="18"/>
      <c r="FUO94" s="18"/>
      <c r="FUP94" s="18"/>
      <c r="FUQ94" s="18"/>
      <c r="FUR94" s="18"/>
      <c r="FUS94" s="18"/>
      <c r="FUT94" s="18"/>
      <c r="FUU94" s="18"/>
      <c r="FUV94" s="18"/>
      <c r="FUW94" s="18"/>
      <c r="FUX94" s="18"/>
      <c r="FUY94" s="18"/>
      <c r="FUZ94" s="18"/>
      <c r="FVA94" s="18"/>
      <c r="FVB94" s="18"/>
      <c r="FVC94" s="18"/>
      <c r="FVD94" s="18"/>
      <c r="FVE94" s="18"/>
      <c r="FVF94" s="18"/>
      <c r="FVG94" s="18"/>
      <c r="FVH94" s="18"/>
      <c r="FVI94" s="18"/>
      <c r="FVJ94" s="18"/>
      <c r="FVK94" s="18"/>
      <c r="FVL94" s="18"/>
      <c r="FVM94" s="18"/>
      <c r="FVN94" s="18"/>
      <c r="FVO94" s="18"/>
      <c r="FVP94" s="18"/>
      <c r="FVQ94" s="18"/>
      <c r="FVR94" s="18"/>
      <c r="FVS94" s="18"/>
      <c r="FVT94" s="18"/>
      <c r="FVU94" s="18"/>
      <c r="FVV94" s="18"/>
      <c r="FVW94" s="18"/>
      <c r="FVX94" s="18"/>
      <c r="FVY94" s="18"/>
      <c r="FVZ94" s="18"/>
      <c r="FWA94" s="18"/>
      <c r="FWB94" s="18"/>
      <c r="FWC94" s="18"/>
      <c r="FWD94" s="18"/>
      <c r="FWE94" s="18"/>
      <c r="FWF94" s="18"/>
      <c r="FWG94" s="18"/>
      <c r="FWH94" s="18"/>
      <c r="FWI94" s="18"/>
      <c r="FWJ94" s="18"/>
      <c r="FWK94" s="18"/>
      <c r="FWL94" s="18"/>
      <c r="FWM94" s="18"/>
      <c r="FWN94" s="18"/>
      <c r="FWO94" s="18"/>
      <c r="FWP94" s="18"/>
      <c r="FWQ94" s="18"/>
      <c r="FWR94" s="18"/>
      <c r="FWS94" s="18"/>
      <c r="FWT94" s="18"/>
      <c r="FWU94" s="18"/>
      <c r="FWV94" s="18"/>
      <c r="FWW94" s="18"/>
      <c r="FWX94" s="18"/>
      <c r="FWY94" s="18"/>
      <c r="FWZ94" s="18"/>
      <c r="FXA94" s="18"/>
      <c r="FXB94" s="18"/>
      <c r="FXC94" s="18"/>
      <c r="FXD94" s="18"/>
      <c r="FXE94" s="18"/>
      <c r="FXF94" s="18"/>
      <c r="FXG94" s="18"/>
      <c r="FXH94" s="18"/>
      <c r="FXI94" s="18"/>
      <c r="FXJ94" s="18"/>
      <c r="FXK94" s="18"/>
      <c r="FXL94" s="18"/>
      <c r="FXM94" s="18"/>
      <c r="FXN94" s="18"/>
      <c r="FXO94" s="18"/>
      <c r="FXP94" s="18"/>
      <c r="FXQ94" s="18"/>
      <c r="FXR94" s="18"/>
      <c r="FXS94" s="18"/>
      <c r="FXT94" s="18"/>
      <c r="FXU94" s="18"/>
      <c r="FXV94" s="18"/>
      <c r="FXW94" s="18"/>
      <c r="FXX94" s="18"/>
      <c r="FXY94" s="18"/>
      <c r="FXZ94" s="18"/>
      <c r="FYA94" s="18"/>
      <c r="FYB94" s="18"/>
      <c r="FYC94" s="18"/>
      <c r="FYD94" s="18"/>
      <c r="FYE94" s="18"/>
      <c r="FYF94" s="18"/>
      <c r="FYG94" s="18"/>
      <c r="FYH94" s="18"/>
      <c r="FYI94" s="18"/>
      <c r="FYJ94" s="18"/>
      <c r="FYK94" s="18"/>
      <c r="FYL94" s="18"/>
      <c r="FYM94" s="18"/>
      <c r="FYN94" s="18"/>
      <c r="FYO94" s="18"/>
      <c r="FYP94" s="18"/>
      <c r="FYQ94" s="18"/>
      <c r="FYR94" s="18"/>
      <c r="FYS94" s="18"/>
      <c r="FYT94" s="18"/>
      <c r="FYU94" s="18"/>
      <c r="FYV94" s="18"/>
      <c r="FYW94" s="18"/>
      <c r="FYX94" s="18"/>
      <c r="FYY94" s="18"/>
      <c r="FYZ94" s="18"/>
      <c r="FZA94" s="18"/>
      <c r="FZB94" s="18"/>
      <c r="FZC94" s="18"/>
      <c r="FZD94" s="18"/>
      <c r="FZE94" s="18"/>
      <c r="FZF94" s="18"/>
      <c r="FZG94" s="18"/>
      <c r="FZH94" s="18"/>
      <c r="FZI94" s="18"/>
      <c r="FZJ94" s="18"/>
      <c r="FZK94" s="18"/>
      <c r="FZL94" s="18"/>
      <c r="FZM94" s="18"/>
      <c r="FZN94" s="18"/>
      <c r="FZO94" s="18"/>
      <c r="FZP94" s="18"/>
      <c r="FZQ94" s="18"/>
      <c r="FZR94" s="18"/>
      <c r="FZS94" s="18"/>
      <c r="FZT94" s="18"/>
      <c r="FZU94" s="18"/>
      <c r="FZV94" s="18"/>
      <c r="FZW94" s="18"/>
      <c r="FZX94" s="18"/>
      <c r="FZY94" s="18"/>
      <c r="FZZ94" s="18"/>
      <c r="GAA94" s="18"/>
      <c r="GAB94" s="18"/>
      <c r="GAC94" s="18"/>
      <c r="GAD94" s="18"/>
      <c r="GAE94" s="18"/>
      <c r="GAF94" s="18"/>
      <c r="GAG94" s="18"/>
      <c r="GAH94" s="18"/>
      <c r="GAI94" s="18"/>
      <c r="GAJ94" s="18"/>
      <c r="GAK94" s="18"/>
      <c r="GAL94" s="18"/>
      <c r="GAM94" s="18"/>
      <c r="GAN94" s="18"/>
      <c r="GAO94" s="18"/>
      <c r="GAP94" s="18"/>
      <c r="GAQ94" s="18"/>
      <c r="GAR94" s="18"/>
      <c r="GAS94" s="18"/>
      <c r="GAT94" s="18"/>
      <c r="GAU94" s="18"/>
      <c r="GAV94" s="18"/>
      <c r="GAW94" s="18"/>
      <c r="GAX94" s="18"/>
      <c r="GAY94" s="18"/>
      <c r="GAZ94" s="18"/>
      <c r="GBA94" s="18"/>
      <c r="GBB94" s="18"/>
      <c r="GBC94" s="18"/>
      <c r="GBD94" s="18"/>
      <c r="GBE94" s="18"/>
      <c r="GBF94" s="18"/>
      <c r="GBG94" s="18"/>
      <c r="GBH94" s="18"/>
      <c r="GBI94" s="18"/>
      <c r="GBJ94" s="18"/>
      <c r="GBK94" s="18"/>
      <c r="GBL94" s="18"/>
      <c r="GBM94" s="18"/>
      <c r="GBN94" s="18"/>
      <c r="GBO94" s="18"/>
      <c r="GBP94" s="18"/>
      <c r="GBQ94" s="18"/>
      <c r="GBR94" s="18"/>
      <c r="GBS94" s="18"/>
      <c r="GBT94" s="18"/>
      <c r="GBU94" s="18"/>
      <c r="GBV94" s="18"/>
      <c r="GBW94" s="18"/>
      <c r="GBX94" s="18"/>
      <c r="GBY94" s="18"/>
      <c r="GBZ94" s="18"/>
      <c r="GCA94" s="18"/>
      <c r="GCB94" s="18"/>
      <c r="GCC94" s="18"/>
      <c r="GCD94" s="18"/>
      <c r="GCE94" s="18"/>
      <c r="GCF94" s="18"/>
      <c r="GCG94" s="18"/>
      <c r="GCH94" s="18"/>
      <c r="GCI94" s="18"/>
      <c r="GCJ94" s="18"/>
      <c r="GCK94" s="18"/>
      <c r="GCL94" s="18"/>
      <c r="GCM94" s="18"/>
      <c r="GCN94" s="18"/>
      <c r="GCO94" s="18"/>
      <c r="GCP94" s="18"/>
      <c r="GCQ94" s="18"/>
      <c r="GCR94" s="18"/>
      <c r="GCS94" s="18"/>
      <c r="GCT94" s="18"/>
      <c r="GCU94" s="18"/>
      <c r="GCV94" s="18"/>
      <c r="GCW94" s="18"/>
      <c r="GCX94" s="18"/>
      <c r="GCY94" s="18"/>
      <c r="GCZ94" s="18"/>
      <c r="GDA94" s="18"/>
      <c r="GDB94" s="18"/>
      <c r="GDC94" s="18"/>
      <c r="GDD94" s="18"/>
      <c r="GDE94" s="18"/>
      <c r="GDF94" s="18"/>
      <c r="GDG94" s="18"/>
      <c r="GDH94" s="18"/>
      <c r="GDI94" s="18"/>
      <c r="GDJ94" s="18"/>
      <c r="GDK94" s="18"/>
      <c r="GDL94" s="18"/>
      <c r="GDM94" s="18"/>
      <c r="GDN94" s="18"/>
      <c r="GDO94" s="18"/>
      <c r="GDP94" s="18"/>
      <c r="GDQ94" s="18"/>
      <c r="GDR94" s="18"/>
      <c r="GDS94" s="18"/>
      <c r="GDT94" s="18"/>
      <c r="GDU94" s="18"/>
      <c r="GDV94" s="18"/>
      <c r="GDW94" s="18"/>
      <c r="GDX94" s="18"/>
      <c r="GDY94" s="18"/>
      <c r="GDZ94" s="18"/>
      <c r="GEA94" s="18"/>
      <c r="GEB94" s="18"/>
      <c r="GEC94" s="18"/>
      <c r="GED94" s="18"/>
      <c r="GEE94" s="18"/>
      <c r="GEF94" s="18"/>
      <c r="GEG94" s="18"/>
      <c r="GEH94" s="18"/>
      <c r="GEI94" s="18"/>
      <c r="GEJ94" s="18"/>
      <c r="GEK94" s="18"/>
      <c r="GEL94" s="18"/>
      <c r="GEM94" s="18"/>
      <c r="GEN94" s="18"/>
      <c r="GEO94" s="18"/>
      <c r="GEP94" s="18"/>
      <c r="GEQ94" s="18"/>
      <c r="GER94" s="18"/>
      <c r="GES94" s="18"/>
      <c r="GET94" s="18"/>
      <c r="GEU94" s="18"/>
      <c r="GEV94" s="18"/>
      <c r="GEW94" s="18"/>
      <c r="GEX94" s="18"/>
      <c r="GEY94" s="18"/>
      <c r="GEZ94" s="18"/>
      <c r="GFA94" s="18"/>
      <c r="GFB94" s="18"/>
      <c r="GFC94" s="18"/>
      <c r="GFD94" s="18"/>
      <c r="GFE94" s="18"/>
      <c r="GFF94" s="18"/>
      <c r="GFG94" s="18"/>
      <c r="GFH94" s="18"/>
      <c r="GFI94" s="18"/>
      <c r="GFJ94" s="18"/>
      <c r="GFK94" s="18"/>
      <c r="GFL94" s="18"/>
      <c r="GFM94" s="18"/>
      <c r="GFN94" s="18"/>
      <c r="GFO94" s="18"/>
      <c r="GFP94" s="18"/>
      <c r="GFQ94" s="18"/>
      <c r="GFR94" s="18"/>
      <c r="GFS94" s="18"/>
      <c r="GFT94" s="18"/>
      <c r="GFU94" s="18"/>
      <c r="GFV94" s="18"/>
      <c r="GFW94" s="18"/>
      <c r="GFX94" s="18"/>
      <c r="GFY94" s="18"/>
      <c r="GFZ94" s="18"/>
      <c r="GGA94" s="18"/>
      <c r="GGB94" s="18"/>
      <c r="GGC94" s="18"/>
      <c r="GGD94" s="18"/>
      <c r="GGE94" s="18"/>
      <c r="GGF94" s="18"/>
      <c r="GGG94" s="18"/>
      <c r="GGH94" s="18"/>
      <c r="GGI94" s="18"/>
      <c r="GGJ94" s="18"/>
      <c r="GGK94" s="18"/>
      <c r="GGL94" s="18"/>
      <c r="GGM94" s="18"/>
      <c r="GGN94" s="18"/>
      <c r="GGO94" s="18"/>
      <c r="GGP94" s="18"/>
      <c r="GGQ94" s="18"/>
      <c r="GGR94" s="18"/>
      <c r="GGS94" s="18"/>
      <c r="GGT94" s="18"/>
      <c r="GGU94" s="18"/>
      <c r="GGV94" s="18"/>
      <c r="GGW94" s="18"/>
      <c r="GGX94" s="18"/>
      <c r="GGY94" s="18"/>
      <c r="GGZ94" s="18"/>
      <c r="GHA94" s="18"/>
      <c r="GHB94" s="18"/>
      <c r="GHC94" s="18"/>
      <c r="GHD94" s="18"/>
      <c r="GHE94" s="18"/>
      <c r="GHF94" s="18"/>
      <c r="GHG94" s="18"/>
      <c r="GHH94" s="18"/>
      <c r="GHI94" s="18"/>
      <c r="GHJ94" s="18"/>
      <c r="GHK94" s="18"/>
      <c r="GHL94" s="18"/>
      <c r="GHM94" s="18"/>
      <c r="GHN94" s="18"/>
      <c r="GHO94" s="18"/>
      <c r="GHP94" s="18"/>
      <c r="GHQ94" s="18"/>
      <c r="GHR94" s="18"/>
      <c r="GHS94" s="18"/>
      <c r="GHT94" s="18"/>
      <c r="GHU94" s="18"/>
      <c r="GHV94" s="18"/>
      <c r="GHW94" s="18"/>
      <c r="GHX94" s="18"/>
      <c r="GHY94" s="18"/>
      <c r="GHZ94" s="18"/>
      <c r="GIA94" s="18"/>
      <c r="GIB94" s="18"/>
      <c r="GIC94" s="18"/>
      <c r="GID94" s="18"/>
      <c r="GIE94" s="18"/>
      <c r="GIF94" s="18"/>
      <c r="GIG94" s="18"/>
      <c r="GIH94" s="18"/>
      <c r="GII94" s="18"/>
      <c r="GIJ94" s="18"/>
      <c r="GIK94" s="18"/>
      <c r="GIL94" s="18"/>
      <c r="GIM94" s="18"/>
      <c r="GIN94" s="18"/>
      <c r="GIO94" s="18"/>
      <c r="GIP94" s="18"/>
      <c r="GIQ94" s="18"/>
      <c r="GIR94" s="18"/>
      <c r="GIS94" s="18"/>
      <c r="GIT94" s="18"/>
      <c r="GIU94" s="18"/>
      <c r="GIV94" s="18"/>
      <c r="GIW94" s="18"/>
      <c r="GIX94" s="18"/>
      <c r="GIY94" s="18"/>
      <c r="GIZ94" s="18"/>
      <c r="GJA94" s="18"/>
      <c r="GJB94" s="18"/>
      <c r="GJC94" s="18"/>
      <c r="GJD94" s="18"/>
      <c r="GJE94" s="18"/>
      <c r="GJF94" s="18"/>
      <c r="GJG94" s="18"/>
      <c r="GJH94" s="18"/>
      <c r="GJI94" s="18"/>
      <c r="GJJ94" s="18"/>
      <c r="GJK94" s="18"/>
      <c r="GJL94" s="18"/>
      <c r="GJM94" s="18"/>
      <c r="GJN94" s="18"/>
      <c r="GJO94" s="18"/>
      <c r="GJP94" s="18"/>
      <c r="GJQ94" s="18"/>
      <c r="GJR94" s="18"/>
      <c r="GJS94" s="18"/>
      <c r="GJT94" s="18"/>
      <c r="GJU94" s="18"/>
      <c r="GJV94" s="18"/>
      <c r="GJW94" s="18"/>
      <c r="GJX94" s="18"/>
      <c r="GJY94" s="18"/>
      <c r="GJZ94" s="18"/>
      <c r="GKA94" s="18"/>
      <c r="GKB94" s="18"/>
      <c r="GKC94" s="18"/>
      <c r="GKD94" s="18"/>
      <c r="GKE94" s="18"/>
      <c r="GKF94" s="18"/>
      <c r="GKG94" s="18"/>
      <c r="GKH94" s="18"/>
      <c r="GKI94" s="18"/>
      <c r="GKJ94" s="18"/>
      <c r="GKK94" s="18"/>
      <c r="GKL94" s="18"/>
      <c r="GKM94" s="18"/>
      <c r="GKN94" s="18"/>
      <c r="GKO94" s="18"/>
      <c r="GKP94" s="18"/>
      <c r="GKQ94" s="18"/>
      <c r="GKR94" s="18"/>
      <c r="GKS94" s="18"/>
      <c r="GKT94" s="18"/>
      <c r="GKU94" s="18"/>
      <c r="GKV94" s="18"/>
      <c r="GKW94" s="18"/>
      <c r="GKX94" s="18"/>
      <c r="GKY94" s="18"/>
      <c r="GKZ94" s="18"/>
      <c r="GLA94" s="18"/>
      <c r="GLB94" s="18"/>
      <c r="GLC94" s="18"/>
      <c r="GLD94" s="18"/>
      <c r="GLE94" s="18"/>
      <c r="GLF94" s="18"/>
      <c r="GLG94" s="18"/>
      <c r="GLH94" s="18"/>
      <c r="GLI94" s="18"/>
      <c r="GLJ94" s="18"/>
      <c r="GLK94" s="18"/>
      <c r="GLL94" s="18"/>
      <c r="GLM94" s="18"/>
      <c r="GLN94" s="18"/>
      <c r="GLO94" s="18"/>
      <c r="GLP94" s="18"/>
      <c r="GLQ94" s="18"/>
      <c r="GLR94" s="18"/>
      <c r="GLS94" s="18"/>
      <c r="GLT94" s="18"/>
      <c r="GLU94" s="18"/>
      <c r="GLV94" s="18"/>
      <c r="GLW94" s="18"/>
      <c r="GLX94" s="18"/>
      <c r="GLY94" s="18"/>
      <c r="GLZ94" s="18"/>
      <c r="GMA94" s="18"/>
      <c r="GMB94" s="18"/>
      <c r="GMC94" s="18"/>
      <c r="GMD94" s="18"/>
      <c r="GME94" s="18"/>
      <c r="GMF94" s="18"/>
      <c r="GMG94" s="18"/>
      <c r="GMH94" s="18"/>
      <c r="GMI94" s="18"/>
      <c r="GMJ94" s="18"/>
      <c r="GMK94" s="18"/>
      <c r="GML94" s="18"/>
      <c r="GMM94" s="18"/>
      <c r="GMN94" s="18"/>
      <c r="GMO94" s="18"/>
      <c r="GMP94" s="18"/>
      <c r="GMQ94" s="18"/>
      <c r="GMR94" s="18"/>
      <c r="GMS94" s="18"/>
      <c r="GMT94" s="18"/>
      <c r="GMU94" s="18"/>
      <c r="GMV94" s="18"/>
      <c r="GMW94" s="18"/>
      <c r="GMX94" s="18"/>
      <c r="GMY94" s="18"/>
      <c r="GMZ94" s="18"/>
      <c r="GNA94" s="18"/>
      <c r="GNB94" s="18"/>
      <c r="GNC94" s="18"/>
      <c r="GND94" s="18"/>
      <c r="GNE94" s="18"/>
      <c r="GNF94" s="18"/>
      <c r="GNG94" s="18"/>
      <c r="GNH94" s="18"/>
      <c r="GNI94" s="18"/>
      <c r="GNJ94" s="18"/>
      <c r="GNK94" s="18"/>
      <c r="GNL94" s="18"/>
      <c r="GNM94" s="18"/>
      <c r="GNN94" s="18"/>
      <c r="GNO94" s="18"/>
      <c r="GNP94" s="18"/>
      <c r="GNQ94" s="18"/>
      <c r="GNR94" s="18"/>
      <c r="GNS94" s="18"/>
      <c r="GNT94" s="18"/>
      <c r="GNU94" s="18"/>
      <c r="GNV94" s="18"/>
      <c r="GNW94" s="18"/>
      <c r="GNX94" s="18"/>
      <c r="GNY94" s="18"/>
      <c r="GNZ94" s="18"/>
      <c r="GOA94" s="18"/>
      <c r="GOB94" s="18"/>
      <c r="GOC94" s="18"/>
      <c r="GOD94" s="18"/>
      <c r="GOE94" s="18"/>
      <c r="GOF94" s="18"/>
      <c r="GOG94" s="18"/>
      <c r="GOH94" s="18"/>
      <c r="GOI94" s="18"/>
      <c r="GOJ94" s="18"/>
      <c r="GOK94" s="18"/>
      <c r="GOL94" s="18"/>
      <c r="GOM94" s="18"/>
      <c r="GON94" s="18"/>
      <c r="GOO94" s="18"/>
      <c r="GOP94" s="18"/>
      <c r="GOQ94" s="18"/>
      <c r="GOR94" s="18"/>
      <c r="GOS94" s="18"/>
      <c r="GOT94" s="18"/>
      <c r="GOU94" s="18"/>
      <c r="GOV94" s="18"/>
      <c r="GOW94" s="18"/>
      <c r="GOX94" s="18"/>
      <c r="GOY94" s="18"/>
      <c r="GOZ94" s="18"/>
      <c r="GPA94" s="18"/>
      <c r="GPB94" s="18"/>
      <c r="GPC94" s="18"/>
      <c r="GPD94" s="18"/>
      <c r="GPE94" s="18"/>
      <c r="GPF94" s="18"/>
      <c r="GPG94" s="18"/>
      <c r="GPH94" s="18"/>
      <c r="GPI94" s="18"/>
      <c r="GPJ94" s="18"/>
      <c r="GPK94" s="18"/>
      <c r="GPL94" s="18"/>
      <c r="GPM94" s="18"/>
      <c r="GPN94" s="18"/>
      <c r="GPO94" s="18"/>
      <c r="GPP94" s="18"/>
      <c r="GPQ94" s="18"/>
      <c r="GPR94" s="18"/>
      <c r="GPS94" s="18"/>
      <c r="GPT94" s="18"/>
      <c r="GPU94" s="18"/>
      <c r="GPV94" s="18"/>
      <c r="GPW94" s="18"/>
      <c r="GPX94" s="18"/>
      <c r="GPY94" s="18"/>
      <c r="GPZ94" s="18"/>
      <c r="GQA94" s="18"/>
      <c r="GQB94" s="18"/>
      <c r="GQC94" s="18"/>
      <c r="GQD94" s="18"/>
      <c r="GQE94" s="18"/>
      <c r="GQF94" s="18"/>
      <c r="GQG94" s="18"/>
      <c r="GQH94" s="18"/>
      <c r="GQI94" s="18"/>
      <c r="GQJ94" s="18"/>
      <c r="GQK94" s="18"/>
      <c r="GQL94" s="18"/>
      <c r="GQM94" s="18"/>
      <c r="GQN94" s="18"/>
      <c r="GQO94" s="18"/>
      <c r="GQP94" s="18"/>
      <c r="GQQ94" s="18"/>
      <c r="GQR94" s="18"/>
      <c r="GQS94" s="18"/>
      <c r="GQT94" s="18"/>
      <c r="GQU94" s="18"/>
      <c r="GQV94" s="18"/>
      <c r="GQW94" s="18"/>
      <c r="GQX94" s="18"/>
      <c r="GQY94" s="18"/>
      <c r="GQZ94" s="18"/>
      <c r="GRA94" s="18"/>
      <c r="GRB94" s="18"/>
      <c r="GRC94" s="18"/>
      <c r="GRD94" s="18"/>
      <c r="GRE94" s="18"/>
      <c r="GRF94" s="18"/>
      <c r="GRG94" s="18"/>
      <c r="GRH94" s="18"/>
      <c r="GRI94" s="18"/>
      <c r="GRJ94" s="18"/>
      <c r="GRK94" s="18"/>
      <c r="GRL94" s="18"/>
      <c r="GRM94" s="18"/>
      <c r="GRN94" s="18"/>
      <c r="GRO94" s="18"/>
      <c r="GRP94" s="18"/>
      <c r="GRQ94" s="18"/>
      <c r="GRR94" s="18"/>
      <c r="GRS94" s="18"/>
      <c r="GRT94" s="18"/>
      <c r="GRU94" s="18"/>
      <c r="GRV94" s="18"/>
      <c r="GRW94" s="18"/>
      <c r="GRX94" s="18"/>
      <c r="GRY94" s="18"/>
      <c r="GRZ94" s="18"/>
      <c r="GSA94" s="18"/>
      <c r="GSB94" s="18"/>
      <c r="GSC94" s="18"/>
      <c r="GSD94" s="18"/>
      <c r="GSE94" s="18"/>
      <c r="GSF94" s="18"/>
      <c r="GSG94" s="18"/>
      <c r="GSH94" s="18"/>
      <c r="GSI94" s="18"/>
      <c r="GSJ94" s="18"/>
      <c r="GSK94" s="18"/>
      <c r="GSL94" s="18"/>
      <c r="GSM94" s="18"/>
      <c r="GSN94" s="18"/>
      <c r="GSO94" s="18"/>
      <c r="GSP94" s="18"/>
      <c r="GSQ94" s="18"/>
      <c r="GSR94" s="18"/>
      <c r="GSS94" s="18"/>
      <c r="GST94" s="18"/>
      <c r="GSU94" s="18"/>
      <c r="GSV94" s="18"/>
      <c r="GSW94" s="18"/>
      <c r="GSX94" s="18"/>
      <c r="GSY94" s="18"/>
      <c r="GSZ94" s="18"/>
      <c r="GTA94" s="18"/>
      <c r="GTB94" s="18"/>
      <c r="GTC94" s="18"/>
      <c r="GTD94" s="18"/>
      <c r="GTE94" s="18"/>
      <c r="GTF94" s="18"/>
      <c r="GTG94" s="18"/>
      <c r="GTH94" s="18"/>
      <c r="GTI94" s="18"/>
      <c r="GTJ94" s="18"/>
      <c r="GTK94" s="18"/>
      <c r="GTL94" s="18"/>
      <c r="GTM94" s="18"/>
      <c r="GTN94" s="18"/>
      <c r="GTO94" s="18"/>
      <c r="GTP94" s="18"/>
      <c r="GTQ94" s="18"/>
      <c r="GTR94" s="18"/>
      <c r="GTS94" s="18"/>
      <c r="GTT94" s="18"/>
      <c r="GTU94" s="18"/>
      <c r="GTV94" s="18"/>
      <c r="GTW94" s="18"/>
      <c r="GTX94" s="18"/>
      <c r="GTY94" s="18"/>
      <c r="GTZ94" s="18"/>
      <c r="GUA94" s="18"/>
      <c r="GUB94" s="18"/>
      <c r="GUC94" s="18"/>
      <c r="GUD94" s="18"/>
      <c r="GUE94" s="18"/>
      <c r="GUF94" s="18"/>
      <c r="GUG94" s="18"/>
      <c r="GUH94" s="18"/>
      <c r="GUI94" s="18"/>
      <c r="GUJ94" s="18"/>
      <c r="GUK94" s="18"/>
      <c r="GUL94" s="18"/>
      <c r="GUM94" s="18"/>
      <c r="GUN94" s="18"/>
      <c r="GUO94" s="18"/>
      <c r="GUP94" s="18"/>
      <c r="GUQ94" s="18"/>
      <c r="GUR94" s="18"/>
      <c r="GUS94" s="18"/>
      <c r="GUT94" s="18"/>
      <c r="GUU94" s="18"/>
      <c r="GUV94" s="18"/>
      <c r="GUW94" s="18"/>
      <c r="GUX94" s="18"/>
      <c r="GUY94" s="18"/>
      <c r="GUZ94" s="18"/>
      <c r="GVA94" s="18"/>
      <c r="GVB94" s="18"/>
      <c r="GVC94" s="18"/>
      <c r="GVD94" s="18"/>
      <c r="GVE94" s="18"/>
      <c r="GVF94" s="18"/>
      <c r="GVG94" s="18"/>
      <c r="GVH94" s="18"/>
      <c r="GVI94" s="18"/>
      <c r="GVJ94" s="18"/>
      <c r="GVK94" s="18"/>
      <c r="GVL94" s="18"/>
      <c r="GVM94" s="18"/>
      <c r="GVN94" s="18"/>
      <c r="GVO94" s="18"/>
      <c r="GVP94" s="18"/>
      <c r="GVQ94" s="18"/>
      <c r="GVR94" s="18"/>
      <c r="GVS94" s="18"/>
      <c r="GVT94" s="18"/>
      <c r="GVU94" s="18"/>
      <c r="GVV94" s="18"/>
      <c r="GVW94" s="18"/>
      <c r="GVX94" s="18"/>
      <c r="GVY94" s="18"/>
      <c r="GVZ94" s="18"/>
      <c r="GWA94" s="18"/>
      <c r="GWB94" s="18"/>
      <c r="GWC94" s="18"/>
      <c r="GWD94" s="18"/>
      <c r="GWE94" s="18"/>
      <c r="GWF94" s="18"/>
      <c r="GWG94" s="18"/>
      <c r="GWH94" s="18"/>
      <c r="GWI94" s="18"/>
      <c r="GWJ94" s="18"/>
      <c r="GWK94" s="18"/>
      <c r="GWL94" s="18"/>
      <c r="GWM94" s="18"/>
      <c r="GWN94" s="18"/>
      <c r="GWO94" s="18"/>
      <c r="GWP94" s="18"/>
      <c r="GWQ94" s="18"/>
      <c r="GWR94" s="18"/>
      <c r="GWS94" s="18"/>
      <c r="GWT94" s="18"/>
      <c r="GWU94" s="18"/>
      <c r="GWV94" s="18"/>
      <c r="GWW94" s="18"/>
      <c r="GWX94" s="18"/>
      <c r="GWY94" s="18"/>
      <c r="GWZ94" s="18"/>
      <c r="GXA94" s="18"/>
      <c r="GXB94" s="18"/>
      <c r="GXC94" s="18"/>
      <c r="GXD94" s="18"/>
      <c r="GXE94" s="18"/>
      <c r="GXF94" s="18"/>
      <c r="GXG94" s="18"/>
      <c r="GXH94" s="18"/>
      <c r="GXI94" s="18"/>
      <c r="GXJ94" s="18"/>
      <c r="GXK94" s="18"/>
      <c r="GXL94" s="18"/>
      <c r="GXM94" s="18"/>
      <c r="GXN94" s="18"/>
      <c r="GXO94" s="18"/>
      <c r="GXP94" s="18"/>
      <c r="GXQ94" s="18"/>
      <c r="GXR94" s="18"/>
      <c r="GXS94" s="18"/>
      <c r="GXT94" s="18"/>
      <c r="GXU94" s="18"/>
      <c r="GXV94" s="18"/>
      <c r="GXW94" s="18"/>
      <c r="GXX94" s="18"/>
      <c r="GXY94" s="18"/>
      <c r="GXZ94" s="18"/>
      <c r="GYA94" s="18"/>
      <c r="GYB94" s="18"/>
      <c r="GYC94" s="18"/>
      <c r="GYD94" s="18"/>
      <c r="GYE94" s="18"/>
      <c r="GYF94" s="18"/>
      <c r="GYG94" s="18"/>
      <c r="GYH94" s="18"/>
      <c r="GYI94" s="18"/>
      <c r="GYJ94" s="18"/>
      <c r="GYK94" s="18"/>
      <c r="GYL94" s="18"/>
      <c r="GYM94" s="18"/>
      <c r="GYN94" s="18"/>
      <c r="GYO94" s="18"/>
      <c r="GYP94" s="18"/>
      <c r="GYQ94" s="18"/>
      <c r="GYR94" s="18"/>
      <c r="GYS94" s="18"/>
      <c r="GYT94" s="18"/>
      <c r="GYU94" s="18"/>
      <c r="GYV94" s="18"/>
      <c r="GYW94" s="18"/>
      <c r="GYX94" s="18"/>
      <c r="GYY94" s="18"/>
      <c r="GYZ94" s="18"/>
      <c r="GZA94" s="18"/>
      <c r="GZB94" s="18"/>
      <c r="GZC94" s="18"/>
      <c r="GZD94" s="18"/>
      <c r="GZE94" s="18"/>
      <c r="GZF94" s="18"/>
      <c r="GZG94" s="18"/>
      <c r="GZH94" s="18"/>
      <c r="GZI94" s="18"/>
      <c r="GZJ94" s="18"/>
      <c r="GZK94" s="18"/>
      <c r="GZL94" s="18"/>
      <c r="GZM94" s="18"/>
      <c r="GZN94" s="18"/>
      <c r="GZO94" s="18"/>
      <c r="GZP94" s="18"/>
      <c r="GZQ94" s="18"/>
      <c r="GZR94" s="18"/>
      <c r="GZS94" s="18"/>
      <c r="GZT94" s="18"/>
      <c r="GZU94" s="18"/>
      <c r="GZV94" s="18"/>
      <c r="GZW94" s="18"/>
      <c r="GZX94" s="18"/>
      <c r="GZY94" s="18"/>
      <c r="GZZ94" s="18"/>
      <c r="HAA94" s="18"/>
      <c r="HAB94" s="18"/>
      <c r="HAC94" s="18"/>
      <c r="HAD94" s="18"/>
      <c r="HAE94" s="18"/>
      <c r="HAF94" s="18"/>
      <c r="HAG94" s="18"/>
      <c r="HAH94" s="18"/>
      <c r="HAI94" s="18"/>
      <c r="HAJ94" s="18"/>
      <c r="HAK94" s="18"/>
      <c r="HAL94" s="18"/>
      <c r="HAM94" s="18"/>
      <c r="HAN94" s="18"/>
      <c r="HAO94" s="18"/>
      <c r="HAP94" s="18"/>
      <c r="HAQ94" s="18"/>
      <c r="HAR94" s="18"/>
      <c r="HAS94" s="18"/>
      <c r="HAT94" s="18"/>
      <c r="HAU94" s="18"/>
      <c r="HAV94" s="18"/>
      <c r="HAW94" s="18"/>
      <c r="HAX94" s="18"/>
      <c r="HAY94" s="18"/>
      <c r="HAZ94" s="18"/>
      <c r="HBA94" s="18"/>
      <c r="HBB94" s="18"/>
      <c r="HBC94" s="18"/>
      <c r="HBD94" s="18"/>
      <c r="HBE94" s="18"/>
      <c r="HBF94" s="18"/>
      <c r="HBG94" s="18"/>
      <c r="HBH94" s="18"/>
      <c r="HBI94" s="18"/>
      <c r="HBJ94" s="18"/>
      <c r="HBK94" s="18"/>
      <c r="HBL94" s="18"/>
      <c r="HBM94" s="18"/>
      <c r="HBN94" s="18"/>
      <c r="HBO94" s="18"/>
      <c r="HBP94" s="18"/>
      <c r="HBQ94" s="18"/>
      <c r="HBR94" s="18"/>
      <c r="HBS94" s="18"/>
      <c r="HBT94" s="18"/>
      <c r="HBU94" s="18"/>
      <c r="HBV94" s="18"/>
      <c r="HBW94" s="18"/>
      <c r="HBX94" s="18"/>
      <c r="HBY94" s="18"/>
      <c r="HBZ94" s="18"/>
      <c r="HCA94" s="18"/>
      <c r="HCB94" s="18"/>
      <c r="HCC94" s="18"/>
      <c r="HCD94" s="18"/>
      <c r="HCE94" s="18"/>
      <c r="HCF94" s="18"/>
      <c r="HCG94" s="18"/>
      <c r="HCH94" s="18"/>
      <c r="HCI94" s="18"/>
      <c r="HCJ94" s="18"/>
      <c r="HCK94" s="18"/>
      <c r="HCL94" s="18"/>
      <c r="HCM94" s="18"/>
      <c r="HCN94" s="18"/>
      <c r="HCO94" s="18"/>
      <c r="HCP94" s="18"/>
      <c r="HCQ94" s="18"/>
      <c r="HCR94" s="18"/>
      <c r="HCS94" s="18"/>
      <c r="HCT94" s="18"/>
      <c r="HCU94" s="18"/>
      <c r="HCV94" s="18"/>
      <c r="HCW94" s="18"/>
      <c r="HCX94" s="18"/>
      <c r="HCY94" s="18"/>
      <c r="HCZ94" s="18"/>
      <c r="HDA94" s="18"/>
      <c r="HDB94" s="18"/>
      <c r="HDC94" s="18"/>
      <c r="HDD94" s="18"/>
      <c r="HDE94" s="18"/>
      <c r="HDF94" s="18"/>
      <c r="HDG94" s="18"/>
      <c r="HDH94" s="18"/>
      <c r="HDI94" s="18"/>
      <c r="HDJ94" s="18"/>
      <c r="HDK94" s="18"/>
      <c r="HDL94" s="18"/>
      <c r="HDM94" s="18"/>
      <c r="HDN94" s="18"/>
      <c r="HDO94" s="18"/>
      <c r="HDP94" s="18"/>
      <c r="HDQ94" s="18"/>
      <c r="HDR94" s="18"/>
      <c r="HDS94" s="18"/>
      <c r="HDT94" s="18"/>
      <c r="HDU94" s="18"/>
      <c r="HDV94" s="18"/>
      <c r="HDW94" s="18"/>
      <c r="HDX94" s="18"/>
      <c r="HDY94" s="18"/>
      <c r="HDZ94" s="18"/>
      <c r="HEA94" s="18"/>
      <c r="HEB94" s="18"/>
      <c r="HEC94" s="18"/>
      <c r="HED94" s="18"/>
      <c r="HEE94" s="18"/>
      <c r="HEF94" s="18"/>
      <c r="HEG94" s="18"/>
      <c r="HEH94" s="18"/>
      <c r="HEI94" s="18"/>
      <c r="HEJ94" s="18"/>
      <c r="HEK94" s="18"/>
      <c r="HEL94" s="18"/>
      <c r="HEM94" s="18"/>
      <c r="HEN94" s="18"/>
      <c r="HEO94" s="18"/>
      <c r="HEP94" s="18"/>
      <c r="HEQ94" s="18"/>
      <c r="HER94" s="18"/>
      <c r="HES94" s="18"/>
      <c r="HET94" s="18"/>
      <c r="HEU94" s="18"/>
      <c r="HEV94" s="18"/>
      <c r="HEW94" s="18"/>
      <c r="HEX94" s="18"/>
      <c r="HEY94" s="18"/>
      <c r="HEZ94" s="18"/>
      <c r="HFA94" s="18"/>
      <c r="HFB94" s="18"/>
      <c r="HFC94" s="18"/>
      <c r="HFD94" s="18"/>
      <c r="HFE94" s="18"/>
      <c r="HFF94" s="18"/>
      <c r="HFG94" s="18"/>
      <c r="HFH94" s="18"/>
      <c r="HFI94" s="18"/>
      <c r="HFJ94" s="18"/>
      <c r="HFK94" s="18"/>
      <c r="HFL94" s="18"/>
      <c r="HFM94" s="18"/>
      <c r="HFN94" s="18"/>
      <c r="HFO94" s="18"/>
      <c r="HFP94" s="18"/>
      <c r="HFQ94" s="18"/>
      <c r="HFR94" s="18"/>
      <c r="HFS94" s="18"/>
      <c r="HFT94" s="18"/>
      <c r="HFU94" s="18"/>
      <c r="HFV94" s="18"/>
      <c r="HFW94" s="18"/>
      <c r="HFX94" s="18"/>
      <c r="HFY94" s="18"/>
      <c r="HFZ94" s="18"/>
      <c r="HGA94" s="18"/>
      <c r="HGB94" s="18"/>
      <c r="HGC94" s="18"/>
      <c r="HGD94" s="18"/>
      <c r="HGE94" s="18"/>
      <c r="HGF94" s="18"/>
      <c r="HGG94" s="18"/>
      <c r="HGH94" s="18"/>
      <c r="HGI94" s="18"/>
      <c r="HGJ94" s="18"/>
      <c r="HGK94" s="18"/>
      <c r="HGL94" s="18"/>
      <c r="HGM94" s="18"/>
      <c r="HGN94" s="18"/>
      <c r="HGO94" s="18"/>
      <c r="HGP94" s="18"/>
      <c r="HGQ94" s="18"/>
      <c r="HGR94" s="18"/>
      <c r="HGS94" s="18"/>
      <c r="HGT94" s="18"/>
      <c r="HGU94" s="18"/>
      <c r="HGV94" s="18"/>
      <c r="HGW94" s="18"/>
      <c r="HGX94" s="18"/>
      <c r="HGY94" s="18"/>
      <c r="HGZ94" s="18"/>
      <c r="HHA94" s="18"/>
      <c r="HHB94" s="18"/>
      <c r="HHC94" s="18"/>
      <c r="HHD94" s="18"/>
      <c r="HHE94" s="18"/>
      <c r="HHF94" s="18"/>
      <c r="HHG94" s="18"/>
      <c r="HHH94" s="18"/>
      <c r="HHI94" s="18"/>
      <c r="HHJ94" s="18"/>
      <c r="HHK94" s="18"/>
      <c r="HHL94" s="18"/>
      <c r="HHM94" s="18"/>
      <c r="HHN94" s="18"/>
      <c r="HHO94" s="18"/>
      <c r="HHP94" s="18"/>
      <c r="HHQ94" s="18"/>
      <c r="HHR94" s="18"/>
      <c r="HHS94" s="18"/>
      <c r="HHT94" s="18"/>
      <c r="HHU94" s="18"/>
      <c r="HHV94" s="18"/>
      <c r="HHW94" s="18"/>
      <c r="HHX94" s="18"/>
      <c r="HHY94" s="18"/>
      <c r="HHZ94" s="18"/>
      <c r="HIA94" s="18"/>
      <c r="HIB94" s="18"/>
      <c r="HIC94" s="18"/>
      <c r="HID94" s="18"/>
      <c r="HIE94" s="18"/>
      <c r="HIF94" s="18"/>
      <c r="HIG94" s="18"/>
      <c r="HIH94" s="18"/>
      <c r="HII94" s="18"/>
      <c r="HIJ94" s="18"/>
      <c r="HIK94" s="18"/>
      <c r="HIL94" s="18"/>
      <c r="HIM94" s="18"/>
      <c r="HIN94" s="18"/>
      <c r="HIO94" s="18"/>
      <c r="HIP94" s="18"/>
      <c r="HIQ94" s="18"/>
      <c r="HIR94" s="18"/>
      <c r="HIS94" s="18"/>
      <c r="HIT94" s="18"/>
      <c r="HIU94" s="18"/>
      <c r="HIV94" s="18"/>
      <c r="HIW94" s="18"/>
      <c r="HIX94" s="18"/>
      <c r="HIY94" s="18"/>
      <c r="HIZ94" s="18"/>
      <c r="HJA94" s="18"/>
      <c r="HJB94" s="18"/>
      <c r="HJC94" s="18"/>
      <c r="HJD94" s="18"/>
      <c r="HJE94" s="18"/>
      <c r="HJF94" s="18"/>
      <c r="HJG94" s="18"/>
      <c r="HJH94" s="18"/>
      <c r="HJI94" s="18"/>
      <c r="HJJ94" s="18"/>
      <c r="HJK94" s="18"/>
      <c r="HJL94" s="18"/>
      <c r="HJM94" s="18"/>
      <c r="HJN94" s="18"/>
      <c r="HJO94" s="18"/>
      <c r="HJP94" s="18"/>
      <c r="HJQ94" s="18"/>
      <c r="HJR94" s="18"/>
      <c r="HJS94" s="18"/>
      <c r="HJT94" s="18"/>
      <c r="HJU94" s="18"/>
      <c r="HJV94" s="18"/>
      <c r="HJW94" s="18"/>
      <c r="HJX94" s="18"/>
      <c r="HJY94" s="18"/>
      <c r="HJZ94" s="18"/>
      <c r="HKA94" s="18"/>
      <c r="HKB94" s="18"/>
      <c r="HKC94" s="18"/>
      <c r="HKD94" s="18"/>
      <c r="HKE94" s="18"/>
      <c r="HKF94" s="18"/>
      <c r="HKG94" s="18"/>
      <c r="HKH94" s="18"/>
      <c r="HKI94" s="18"/>
      <c r="HKJ94" s="18"/>
      <c r="HKK94" s="18"/>
      <c r="HKL94" s="18"/>
      <c r="HKM94" s="18"/>
      <c r="HKN94" s="18"/>
      <c r="HKO94" s="18"/>
      <c r="HKP94" s="18"/>
      <c r="HKQ94" s="18"/>
      <c r="HKR94" s="18"/>
      <c r="HKS94" s="18"/>
      <c r="HKT94" s="18"/>
      <c r="HKU94" s="18"/>
      <c r="HKV94" s="18"/>
      <c r="HKW94" s="18"/>
      <c r="HKX94" s="18"/>
      <c r="HKY94" s="18"/>
      <c r="HKZ94" s="18"/>
      <c r="HLA94" s="18"/>
      <c r="HLB94" s="18"/>
      <c r="HLC94" s="18"/>
      <c r="HLD94" s="18"/>
      <c r="HLE94" s="18"/>
      <c r="HLF94" s="18"/>
      <c r="HLG94" s="18"/>
      <c r="HLH94" s="18"/>
      <c r="HLI94" s="18"/>
      <c r="HLJ94" s="18"/>
      <c r="HLK94" s="18"/>
      <c r="HLL94" s="18"/>
      <c r="HLM94" s="18"/>
      <c r="HLN94" s="18"/>
      <c r="HLO94" s="18"/>
      <c r="HLP94" s="18"/>
      <c r="HLQ94" s="18"/>
      <c r="HLR94" s="18"/>
      <c r="HLS94" s="18"/>
      <c r="HLT94" s="18"/>
      <c r="HLU94" s="18"/>
      <c r="HLV94" s="18"/>
      <c r="HLW94" s="18"/>
      <c r="HLX94" s="18"/>
      <c r="HLY94" s="18"/>
      <c r="HLZ94" s="18"/>
      <c r="HMA94" s="18"/>
      <c r="HMB94" s="18"/>
      <c r="HMC94" s="18"/>
      <c r="HMD94" s="18"/>
      <c r="HME94" s="18"/>
      <c r="HMF94" s="18"/>
      <c r="HMG94" s="18"/>
      <c r="HMH94" s="18"/>
      <c r="HMI94" s="18"/>
      <c r="HMJ94" s="18"/>
      <c r="HMK94" s="18"/>
      <c r="HML94" s="18"/>
      <c r="HMM94" s="18"/>
      <c r="HMN94" s="18"/>
      <c r="HMO94" s="18"/>
      <c r="HMP94" s="18"/>
      <c r="HMQ94" s="18"/>
      <c r="HMR94" s="18"/>
      <c r="HMS94" s="18"/>
      <c r="HMT94" s="18"/>
      <c r="HMU94" s="18"/>
      <c r="HMV94" s="18"/>
      <c r="HMW94" s="18"/>
      <c r="HMX94" s="18"/>
      <c r="HMY94" s="18"/>
      <c r="HMZ94" s="18"/>
      <c r="HNA94" s="18"/>
      <c r="HNB94" s="18"/>
      <c r="HNC94" s="18"/>
      <c r="HND94" s="18"/>
      <c r="HNE94" s="18"/>
      <c r="HNF94" s="18"/>
      <c r="HNG94" s="18"/>
      <c r="HNH94" s="18"/>
      <c r="HNI94" s="18"/>
      <c r="HNJ94" s="18"/>
      <c r="HNK94" s="18"/>
      <c r="HNL94" s="18"/>
      <c r="HNM94" s="18"/>
      <c r="HNN94" s="18"/>
      <c r="HNO94" s="18"/>
      <c r="HNP94" s="18"/>
      <c r="HNQ94" s="18"/>
      <c r="HNR94" s="18"/>
      <c r="HNS94" s="18"/>
      <c r="HNT94" s="18"/>
      <c r="HNU94" s="18"/>
      <c r="HNV94" s="18"/>
      <c r="HNW94" s="18"/>
      <c r="HNX94" s="18"/>
      <c r="HNY94" s="18"/>
      <c r="HNZ94" s="18"/>
      <c r="HOA94" s="18"/>
      <c r="HOB94" s="18"/>
      <c r="HOC94" s="18"/>
      <c r="HOD94" s="18"/>
      <c r="HOE94" s="18"/>
      <c r="HOF94" s="18"/>
      <c r="HOG94" s="18"/>
      <c r="HOH94" s="18"/>
      <c r="HOI94" s="18"/>
      <c r="HOJ94" s="18"/>
      <c r="HOK94" s="18"/>
      <c r="HOL94" s="18"/>
      <c r="HOM94" s="18"/>
      <c r="HON94" s="18"/>
      <c r="HOO94" s="18"/>
      <c r="HOP94" s="18"/>
      <c r="HOQ94" s="18"/>
      <c r="HOR94" s="18"/>
      <c r="HOS94" s="18"/>
      <c r="HOT94" s="18"/>
      <c r="HOU94" s="18"/>
      <c r="HOV94" s="18"/>
      <c r="HOW94" s="18"/>
      <c r="HOX94" s="18"/>
      <c r="HOY94" s="18"/>
      <c r="HOZ94" s="18"/>
      <c r="HPA94" s="18"/>
      <c r="HPB94" s="18"/>
      <c r="HPC94" s="18"/>
      <c r="HPD94" s="18"/>
      <c r="HPE94" s="18"/>
      <c r="HPF94" s="18"/>
      <c r="HPG94" s="18"/>
      <c r="HPH94" s="18"/>
      <c r="HPI94" s="18"/>
      <c r="HPJ94" s="18"/>
      <c r="HPK94" s="18"/>
      <c r="HPL94" s="18"/>
      <c r="HPM94" s="18"/>
      <c r="HPN94" s="18"/>
      <c r="HPO94" s="18"/>
      <c r="HPP94" s="18"/>
      <c r="HPQ94" s="18"/>
      <c r="HPR94" s="18"/>
      <c r="HPS94" s="18"/>
      <c r="HPT94" s="18"/>
      <c r="HPU94" s="18"/>
      <c r="HPV94" s="18"/>
      <c r="HPW94" s="18"/>
      <c r="HPX94" s="18"/>
      <c r="HPY94" s="18"/>
      <c r="HPZ94" s="18"/>
      <c r="HQA94" s="18"/>
      <c r="HQB94" s="18"/>
      <c r="HQC94" s="18"/>
      <c r="HQD94" s="18"/>
      <c r="HQE94" s="18"/>
      <c r="HQF94" s="18"/>
      <c r="HQG94" s="18"/>
      <c r="HQH94" s="18"/>
      <c r="HQI94" s="18"/>
      <c r="HQJ94" s="18"/>
      <c r="HQK94" s="18"/>
      <c r="HQL94" s="18"/>
      <c r="HQM94" s="18"/>
      <c r="HQN94" s="18"/>
      <c r="HQO94" s="18"/>
      <c r="HQP94" s="18"/>
      <c r="HQQ94" s="18"/>
      <c r="HQR94" s="18"/>
      <c r="HQS94" s="18"/>
      <c r="HQT94" s="18"/>
      <c r="HQU94" s="18"/>
      <c r="HQV94" s="18"/>
      <c r="HQW94" s="18"/>
      <c r="HQX94" s="18"/>
      <c r="HQY94" s="18"/>
      <c r="HQZ94" s="18"/>
      <c r="HRA94" s="18"/>
      <c r="HRB94" s="18"/>
      <c r="HRC94" s="18"/>
      <c r="HRD94" s="18"/>
      <c r="HRE94" s="18"/>
      <c r="HRF94" s="18"/>
      <c r="HRG94" s="18"/>
      <c r="HRH94" s="18"/>
      <c r="HRI94" s="18"/>
      <c r="HRJ94" s="18"/>
      <c r="HRK94" s="18"/>
      <c r="HRL94" s="18"/>
      <c r="HRM94" s="18"/>
      <c r="HRN94" s="18"/>
      <c r="HRO94" s="18"/>
      <c r="HRP94" s="18"/>
      <c r="HRQ94" s="18"/>
      <c r="HRR94" s="18"/>
      <c r="HRS94" s="18"/>
      <c r="HRT94" s="18"/>
      <c r="HRU94" s="18"/>
      <c r="HRV94" s="18"/>
      <c r="HRW94" s="18"/>
      <c r="HRX94" s="18"/>
      <c r="HRY94" s="18"/>
      <c r="HRZ94" s="18"/>
      <c r="HSA94" s="18"/>
      <c r="HSB94" s="18"/>
      <c r="HSC94" s="18"/>
      <c r="HSD94" s="18"/>
      <c r="HSE94" s="18"/>
      <c r="HSF94" s="18"/>
      <c r="HSG94" s="18"/>
      <c r="HSH94" s="18"/>
      <c r="HSI94" s="18"/>
      <c r="HSJ94" s="18"/>
      <c r="HSK94" s="18"/>
      <c r="HSL94" s="18"/>
      <c r="HSM94" s="18"/>
      <c r="HSN94" s="18"/>
      <c r="HSO94" s="18"/>
      <c r="HSP94" s="18"/>
      <c r="HSQ94" s="18"/>
      <c r="HSR94" s="18"/>
      <c r="HSS94" s="18"/>
      <c r="HST94" s="18"/>
      <c r="HSU94" s="18"/>
      <c r="HSV94" s="18"/>
      <c r="HSW94" s="18"/>
      <c r="HSX94" s="18"/>
      <c r="HSY94" s="18"/>
      <c r="HSZ94" s="18"/>
      <c r="HTA94" s="18"/>
      <c r="HTB94" s="18"/>
      <c r="HTC94" s="18"/>
      <c r="HTD94" s="18"/>
      <c r="HTE94" s="18"/>
      <c r="HTF94" s="18"/>
      <c r="HTG94" s="18"/>
      <c r="HTH94" s="18"/>
      <c r="HTI94" s="18"/>
      <c r="HTJ94" s="18"/>
      <c r="HTK94" s="18"/>
      <c r="HTL94" s="18"/>
      <c r="HTM94" s="18"/>
      <c r="HTN94" s="18"/>
      <c r="HTO94" s="18"/>
      <c r="HTP94" s="18"/>
      <c r="HTQ94" s="18"/>
      <c r="HTR94" s="18"/>
      <c r="HTS94" s="18"/>
      <c r="HTT94" s="18"/>
      <c r="HTU94" s="18"/>
      <c r="HTV94" s="18"/>
      <c r="HTW94" s="18"/>
      <c r="HTX94" s="18"/>
      <c r="HTY94" s="18"/>
      <c r="HTZ94" s="18"/>
      <c r="HUA94" s="18"/>
      <c r="HUB94" s="18"/>
      <c r="HUC94" s="18"/>
      <c r="HUD94" s="18"/>
      <c r="HUE94" s="18"/>
      <c r="HUF94" s="18"/>
      <c r="HUG94" s="18"/>
      <c r="HUH94" s="18"/>
      <c r="HUI94" s="18"/>
      <c r="HUJ94" s="18"/>
      <c r="HUK94" s="18"/>
      <c r="HUL94" s="18"/>
      <c r="HUM94" s="18"/>
      <c r="HUN94" s="18"/>
      <c r="HUO94" s="18"/>
      <c r="HUP94" s="18"/>
      <c r="HUQ94" s="18"/>
      <c r="HUR94" s="18"/>
      <c r="HUS94" s="18"/>
      <c r="HUT94" s="18"/>
      <c r="HUU94" s="18"/>
      <c r="HUV94" s="18"/>
      <c r="HUW94" s="18"/>
      <c r="HUX94" s="18"/>
      <c r="HUY94" s="18"/>
      <c r="HUZ94" s="18"/>
      <c r="HVA94" s="18"/>
      <c r="HVB94" s="18"/>
      <c r="HVC94" s="18"/>
      <c r="HVD94" s="18"/>
      <c r="HVE94" s="18"/>
      <c r="HVF94" s="18"/>
      <c r="HVG94" s="18"/>
      <c r="HVH94" s="18"/>
      <c r="HVI94" s="18"/>
      <c r="HVJ94" s="18"/>
      <c r="HVK94" s="18"/>
      <c r="HVL94" s="18"/>
      <c r="HVM94" s="18"/>
      <c r="HVN94" s="18"/>
      <c r="HVO94" s="18"/>
      <c r="HVP94" s="18"/>
      <c r="HVQ94" s="18"/>
      <c r="HVR94" s="18"/>
      <c r="HVS94" s="18"/>
      <c r="HVT94" s="18"/>
      <c r="HVU94" s="18"/>
      <c r="HVV94" s="18"/>
      <c r="HVW94" s="18"/>
      <c r="HVX94" s="18"/>
      <c r="HVY94" s="18"/>
      <c r="HVZ94" s="18"/>
      <c r="HWA94" s="18"/>
      <c r="HWB94" s="18"/>
      <c r="HWC94" s="18"/>
      <c r="HWD94" s="18"/>
      <c r="HWE94" s="18"/>
      <c r="HWF94" s="18"/>
      <c r="HWG94" s="18"/>
      <c r="HWH94" s="18"/>
      <c r="HWI94" s="18"/>
      <c r="HWJ94" s="18"/>
      <c r="HWK94" s="18"/>
      <c r="HWL94" s="18"/>
      <c r="HWM94" s="18"/>
      <c r="HWN94" s="18"/>
      <c r="HWO94" s="18"/>
      <c r="HWP94" s="18"/>
      <c r="HWQ94" s="18"/>
      <c r="HWR94" s="18"/>
      <c r="HWS94" s="18"/>
      <c r="HWT94" s="18"/>
      <c r="HWU94" s="18"/>
      <c r="HWV94" s="18"/>
      <c r="HWW94" s="18"/>
      <c r="HWX94" s="18"/>
      <c r="HWY94" s="18"/>
      <c r="HWZ94" s="18"/>
      <c r="HXA94" s="18"/>
      <c r="HXB94" s="18"/>
      <c r="HXC94" s="18"/>
      <c r="HXD94" s="18"/>
      <c r="HXE94" s="18"/>
      <c r="HXF94" s="18"/>
      <c r="HXG94" s="18"/>
      <c r="HXH94" s="18"/>
      <c r="HXI94" s="18"/>
      <c r="HXJ94" s="18"/>
      <c r="HXK94" s="18"/>
      <c r="HXL94" s="18"/>
      <c r="HXM94" s="18"/>
      <c r="HXN94" s="18"/>
      <c r="HXO94" s="18"/>
      <c r="HXP94" s="18"/>
      <c r="HXQ94" s="18"/>
      <c r="HXR94" s="18"/>
      <c r="HXS94" s="18"/>
      <c r="HXT94" s="18"/>
      <c r="HXU94" s="18"/>
      <c r="HXV94" s="18"/>
      <c r="HXW94" s="18"/>
      <c r="HXX94" s="18"/>
      <c r="HXY94" s="18"/>
      <c r="HXZ94" s="18"/>
      <c r="HYA94" s="18"/>
      <c r="HYB94" s="18"/>
      <c r="HYC94" s="18"/>
      <c r="HYD94" s="18"/>
      <c r="HYE94" s="18"/>
      <c r="HYF94" s="18"/>
      <c r="HYG94" s="18"/>
      <c r="HYH94" s="18"/>
      <c r="HYI94" s="18"/>
      <c r="HYJ94" s="18"/>
      <c r="HYK94" s="18"/>
      <c r="HYL94" s="18"/>
      <c r="HYM94" s="18"/>
      <c r="HYN94" s="18"/>
      <c r="HYO94" s="18"/>
      <c r="HYP94" s="18"/>
      <c r="HYQ94" s="18"/>
      <c r="HYR94" s="18"/>
      <c r="HYS94" s="18"/>
      <c r="HYT94" s="18"/>
      <c r="HYU94" s="18"/>
      <c r="HYV94" s="18"/>
      <c r="HYW94" s="18"/>
      <c r="HYX94" s="18"/>
      <c r="HYY94" s="18"/>
      <c r="HYZ94" s="18"/>
      <c r="HZA94" s="18"/>
      <c r="HZB94" s="18"/>
      <c r="HZC94" s="18"/>
      <c r="HZD94" s="18"/>
      <c r="HZE94" s="18"/>
      <c r="HZF94" s="18"/>
      <c r="HZG94" s="18"/>
      <c r="HZH94" s="18"/>
      <c r="HZI94" s="18"/>
      <c r="HZJ94" s="18"/>
      <c r="HZK94" s="18"/>
      <c r="HZL94" s="18"/>
      <c r="HZM94" s="18"/>
      <c r="HZN94" s="18"/>
      <c r="HZO94" s="18"/>
      <c r="HZP94" s="18"/>
      <c r="HZQ94" s="18"/>
      <c r="HZR94" s="18"/>
      <c r="HZS94" s="18"/>
      <c r="HZT94" s="18"/>
      <c r="HZU94" s="18"/>
      <c r="HZV94" s="18"/>
      <c r="HZW94" s="18"/>
      <c r="HZX94" s="18"/>
      <c r="HZY94" s="18"/>
      <c r="HZZ94" s="18"/>
      <c r="IAA94" s="18"/>
      <c r="IAB94" s="18"/>
      <c r="IAC94" s="18"/>
      <c r="IAD94" s="18"/>
      <c r="IAE94" s="18"/>
      <c r="IAF94" s="18"/>
      <c r="IAG94" s="18"/>
      <c r="IAH94" s="18"/>
      <c r="IAI94" s="18"/>
      <c r="IAJ94" s="18"/>
      <c r="IAK94" s="18"/>
      <c r="IAL94" s="18"/>
      <c r="IAM94" s="18"/>
      <c r="IAN94" s="18"/>
      <c r="IAO94" s="18"/>
      <c r="IAP94" s="18"/>
      <c r="IAQ94" s="18"/>
      <c r="IAR94" s="18"/>
      <c r="IAS94" s="18"/>
      <c r="IAT94" s="18"/>
      <c r="IAU94" s="18"/>
      <c r="IAV94" s="18"/>
      <c r="IAW94" s="18"/>
      <c r="IAX94" s="18"/>
      <c r="IAY94" s="18"/>
      <c r="IAZ94" s="18"/>
      <c r="IBA94" s="18"/>
      <c r="IBB94" s="18"/>
      <c r="IBC94" s="18"/>
      <c r="IBD94" s="18"/>
      <c r="IBE94" s="18"/>
      <c r="IBF94" s="18"/>
      <c r="IBG94" s="18"/>
      <c r="IBH94" s="18"/>
      <c r="IBI94" s="18"/>
      <c r="IBJ94" s="18"/>
      <c r="IBK94" s="18"/>
      <c r="IBL94" s="18"/>
      <c r="IBM94" s="18"/>
      <c r="IBN94" s="18"/>
      <c r="IBO94" s="18"/>
      <c r="IBP94" s="18"/>
      <c r="IBQ94" s="18"/>
      <c r="IBR94" s="18"/>
      <c r="IBS94" s="18"/>
      <c r="IBT94" s="18"/>
      <c r="IBU94" s="18"/>
      <c r="IBV94" s="18"/>
      <c r="IBW94" s="18"/>
      <c r="IBX94" s="18"/>
      <c r="IBY94" s="18"/>
      <c r="IBZ94" s="18"/>
      <c r="ICA94" s="18"/>
      <c r="ICB94" s="18"/>
      <c r="ICC94" s="18"/>
      <c r="ICD94" s="18"/>
      <c r="ICE94" s="18"/>
      <c r="ICF94" s="18"/>
      <c r="ICG94" s="18"/>
      <c r="ICH94" s="18"/>
      <c r="ICI94" s="18"/>
      <c r="ICJ94" s="18"/>
      <c r="ICK94" s="18"/>
      <c r="ICL94" s="18"/>
      <c r="ICM94" s="18"/>
      <c r="ICN94" s="18"/>
      <c r="ICO94" s="18"/>
      <c r="ICP94" s="18"/>
      <c r="ICQ94" s="18"/>
      <c r="ICR94" s="18"/>
      <c r="ICS94" s="18"/>
      <c r="ICT94" s="18"/>
      <c r="ICU94" s="18"/>
      <c r="ICV94" s="18"/>
      <c r="ICW94" s="18"/>
      <c r="ICX94" s="18"/>
      <c r="ICY94" s="18"/>
      <c r="ICZ94" s="18"/>
      <c r="IDA94" s="18"/>
      <c r="IDB94" s="18"/>
      <c r="IDC94" s="18"/>
      <c r="IDD94" s="18"/>
      <c r="IDE94" s="18"/>
      <c r="IDF94" s="18"/>
      <c r="IDG94" s="18"/>
      <c r="IDH94" s="18"/>
      <c r="IDI94" s="18"/>
      <c r="IDJ94" s="18"/>
      <c r="IDK94" s="18"/>
      <c r="IDL94" s="18"/>
      <c r="IDM94" s="18"/>
      <c r="IDN94" s="18"/>
      <c r="IDO94" s="18"/>
      <c r="IDP94" s="18"/>
      <c r="IDQ94" s="18"/>
      <c r="IDR94" s="18"/>
      <c r="IDS94" s="18"/>
      <c r="IDT94" s="18"/>
      <c r="IDU94" s="18"/>
      <c r="IDV94" s="18"/>
      <c r="IDW94" s="18"/>
      <c r="IDX94" s="18"/>
      <c r="IDY94" s="18"/>
      <c r="IDZ94" s="18"/>
      <c r="IEA94" s="18"/>
      <c r="IEB94" s="18"/>
      <c r="IEC94" s="18"/>
      <c r="IED94" s="18"/>
      <c r="IEE94" s="18"/>
      <c r="IEF94" s="18"/>
      <c r="IEG94" s="18"/>
      <c r="IEH94" s="18"/>
      <c r="IEI94" s="18"/>
      <c r="IEJ94" s="18"/>
      <c r="IEK94" s="18"/>
      <c r="IEL94" s="18"/>
      <c r="IEM94" s="18"/>
      <c r="IEN94" s="18"/>
      <c r="IEO94" s="18"/>
      <c r="IEP94" s="18"/>
      <c r="IEQ94" s="18"/>
      <c r="IER94" s="18"/>
      <c r="IES94" s="18"/>
      <c r="IET94" s="18"/>
      <c r="IEU94" s="18"/>
      <c r="IEV94" s="18"/>
      <c r="IEW94" s="18"/>
      <c r="IEX94" s="18"/>
      <c r="IEY94" s="18"/>
      <c r="IEZ94" s="18"/>
      <c r="IFA94" s="18"/>
      <c r="IFB94" s="18"/>
      <c r="IFC94" s="18"/>
      <c r="IFD94" s="18"/>
      <c r="IFE94" s="18"/>
      <c r="IFF94" s="18"/>
      <c r="IFG94" s="18"/>
      <c r="IFH94" s="18"/>
      <c r="IFI94" s="18"/>
      <c r="IFJ94" s="18"/>
      <c r="IFK94" s="18"/>
      <c r="IFL94" s="18"/>
      <c r="IFM94" s="18"/>
      <c r="IFN94" s="18"/>
      <c r="IFO94" s="18"/>
      <c r="IFP94" s="18"/>
      <c r="IFQ94" s="18"/>
      <c r="IFR94" s="18"/>
      <c r="IFS94" s="18"/>
      <c r="IFT94" s="18"/>
      <c r="IFU94" s="18"/>
      <c r="IFV94" s="18"/>
      <c r="IFW94" s="18"/>
      <c r="IFX94" s="18"/>
      <c r="IFY94" s="18"/>
      <c r="IFZ94" s="18"/>
      <c r="IGA94" s="18"/>
      <c r="IGB94" s="18"/>
      <c r="IGC94" s="18"/>
      <c r="IGD94" s="18"/>
      <c r="IGE94" s="18"/>
      <c r="IGF94" s="18"/>
      <c r="IGG94" s="18"/>
      <c r="IGH94" s="18"/>
      <c r="IGI94" s="18"/>
      <c r="IGJ94" s="18"/>
      <c r="IGK94" s="18"/>
      <c r="IGL94" s="18"/>
      <c r="IGM94" s="18"/>
      <c r="IGN94" s="18"/>
      <c r="IGO94" s="18"/>
      <c r="IGP94" s="18"/>
      <c r="IGQ94" s="18"/>
      <c r="IGR94" s="18"/>
      <c r="IGS94" s="18"/>
      <c r="IGT94" s="18"/>
      <c r="IGU94" s="18"/>
      <c r="IGV94" s="18"/>
      <c r="IGW94" s="18"/>
      <c r="IGX94" s="18"/>
      <c r="IGY94" s="18"/>
      <c r="IGZ94" s="18"/>
      <c r="IHA94" s="18"/>
      <c r="IHB94" s="18"/>
      <c r="IHC94" s="18"/>
      <c r="IHD94" s="18"/>
      <c r="IHE94" s="18"/>
      <c r="IHF94" s="18"/>
      <c r="IHG94" s="18"/>
      <c r="IHH94" s="18"/>
      <c r="IHI94" s="18"/>
      <c r="IHJ94" s="18"/>
      <c r="IHK94" s="18"/>
      <c r="IHL94" s="18"/>
      <c r="IHM94" s="18"/>
      <c r="IHN94" s="18"/>
      <c r="IHO94" s="18"/>
      <c r="IHP94" s="18"/>
      <c r="IHQ94" s="18"/>
      <c r="IHR94" s="18"/>
      <c r="IHS94" s="18"/>
      <c r="IHT94" s="18"/>
      <c r="IHU94" s="18"/>
      <c r="IHV94" s="18"/>
      <c r="IHW94" s="18"/>
      <c r="IHX94" s="18"/>
      <c r="IHY94" s="18"/>
      <c r="IHZ94" s="18"/>
      <c r="IIA94" s="18"/>
      <c r="IIB94" s="18"/>
      <c r="IIC94" s="18"/>
      <c r="IID94" s="18"/>
      <c r="IIE94" s="18"/>
      <c r="IIF94" s="18"/>
      <c r="IIG94" s="18"/>
      <c r="IIH94" s="18"/>
      <c r="III94" s="18"/>
      <c r="IIJ94" s="18"/>
      <c r="IIK94" s="18"/>
      <c r="IIL94" s="18"/>
      <c r="IIM94" s="18"/>
      <c r="IIN94" s="18"/>
      <c r="IIO94" s="18"/>
      <c r="IIP94" s="18"/>
      <c r="IIQ94" s="18"/>
      <c r="IIR94" s="18"/>
      <c r="IIS94" s="18"/>
      <c r="IIT94" s="18"/>
      <c r="IIU94" s="18"/>
      <c r="IIV94" s="18"/>
      <c r="IIW94" s="18"/>
      <c r="IIX94" s="18"/>
      <c r="IIY94" s="18"/>
      <c r="IIZ94" s="18"/>
      <c r="IJA94" s="18"/>
      <c r="IJB94" s="18"/>
      <c r="IJC94" s="18"/>
      <c r="IJD94" s="18"/>
      <c r="IJE94" s="18"/>
      <c r="IJF94" s="18"/>
      <c r="IJG94" s="18"/>
      <c r="IJH94" s="18"/>
      <c r="IJI94" s="18"/>
      <c r="IJJ94" s="18"/>
      <c r="IJK94" s="18"/>
      <c r="IJL94" s="18"/>
      <c r="IJM94" s="18"/>
      <c r="IJN94" s="18"/>
      <c r="IJO94" s="18"/>
      <c r="IJP94" s="18"/>
      <c r="IJQ94" s="18"/>
      <c r="IJR94" s="18"/>
      <c r="IJS94" s="18"/>
      <c r="IJT94" s="18"/>
      <c r="IJU94" s="18"/>
      <c r="IJV94" s="18"/>
      <c r="IJW94" s="18"/>
      <c r="IJX94" s="18"/>
      <c r="IJY94" s="18"/>
      <c r="IJZ94" s="18"/>
      <c r="IKA94" s="18"/>
      <c r="IKB94" s="18"/>
      <c r="IKC94" s="18"/>
      <c r="IKD94" s="18"/>
      <c r="IKE94" s="18"/>
      <c r="IKF94" s="18"/>
      <c r="IKG94" s="18"/>
      <c r="IKH94" s="18"/>
      <c r="IKI94" s="18"/>
      <c r="IKJ94" s="18"/>
      <c r="IKK94" s="18"/>
      <c r="IKL94" s="18"/>
      <c r="IKM94" s="18"/>
      <c r="IKN94" s="18"/>
      <c r="IKO94" s="18"/>
      <c r="IKP94" s="18"/>
      <c r="IKQ94" s="18"/>
      <c r="IKR94" s="18"/>
      <c r="IKS94" s="18"/>
      <c r="IKT94" s="18"/>
      <c r="IKU94" s="18"/>
      <c r="IKV94" s="18"/>
      <c r="IKW94" s="18"/>
      <c r="IKX94" s="18"/>
      <c r="IKY94" s="18"/>
      <c r="IKZ94" s="18"/>
      <c r="ILA94" s="18"/>
      <c r="ILB94" s="18"/>
      <c r="ILC94" s="18"/>
      <c r="ILD94" s="18"/>
      <c r="ILE94" s="18"/>
      <c r="ILF94" s="18"/>
      <c r="ILG94" s="18"/>
      <c r="ILH94" s="18"/>
      <c r="ILI94" s="18"/>
      <c r="ILJ94" s="18"/>
      <c r="ILK94" s="18"/>
      <c r="ILL94" s="18"/>
      <c r="ILM94" s="18"/>
      <c r="ILN94" s="18"/>
      <c r="ILO94" s="18"/>
      <c r="ILP94" s="18"/>
      <c r="ILQ94" s="18"/>
      <c r="ILR94" s="18"/>
      <c r="ILS94" s="18"/>
      <c r="ILT94" s="18"/>
      <c r="ILU94" s="18"/>
      <c r="ILV94" s="18"/>
      <c r="ILW94" s="18"/>
      <c r="ILX94" s="18"/>
      <c r="ILY94" s="18"/>
      <c r="ILZ94" s="18"/>
      <c r="IMA94" s="18"/>
      <c r="IMB94" s="18"/>
      <c r="IMC94" s="18"/>
      <c r="IMD94" s="18"/>
      <c r="IME94" s="18"/>
      <c r="IMF94" s="18"/>
      <c r="IMG94" s="18"/>
      <c r="IMH94" s="18"/>
      <c r="IMI94" s="18"/>
      <c r="IMJ94" s="18"/>
      <c r="IMK94" s="18"/>
      <c r="IML94" s="18"/>
      <c r="IMM94" s="18"/>
      <c r="IMN94" s="18"/>
      <c r="IMO94" s="18"/>
      <c r="IMP94" s="18"/>
      <c r="IMQ94" s="18"/>
      <c r="IMR94" s="18"/>
      <c r="IMS94" s="18"/>
      <c r="IMT94" s="18"/>
      <c r="IMU94" s="18"/>
      <c r="IMV94" s="18"/>
      <c r="IMW94" s="18"/>
      <c r="IMX94" s="18"/>
      <c r="IMY94" s="18"/>
      <c r="IMZ94" s="18"/>
      <c r="INA94" s="18"/>
      <c r="INB94" s="18"/>
      <c r="INC94" s="18"/>
      <c r="IND94" s="18"/>
      <c r="INE94" s="18"/>
      <c r="INF94" s="18"/>
      <c r="ING94" s="18"/>
      <c r="INH94" s="18"/>
      <c r="INI94" s="18"/>
      <c r="INJ94" s="18"/>
      <c r="INK94" s="18"/>
      <c r="INL94" s="18"/>
      <c r="INM94" s="18"/>
      <c r="INN94" s="18"/>
      <c r="INO94" s="18"/>
      <c r="INP94" s="18"/>
      <c r="INQ94" s="18"/>
      <c r="INR94" s="18"/>
      <c r="INS94" s="18"/>
      <c r="INT94" s="18"/>
      <c r="INU94" s="18"/>
      <c r="INV94" s="18"/>
      <c r="INW94" s="18"/>
      <c r="INX94" s="18"/>
      <c r="INY94" s="18"/>
      <c r="INZ94" s="18"/>
      <c r="IOA94" s="18"/>
      <c r="IOB94" s="18"/>
      <c r="IOC94" s="18"/>
      <c r="IOD94" s="18"/>
      <c r="IOE94" s="18"/>
      <c r="IOF94" s="18"/>
      <c r="IOG94" s="18"/>
      <c r="IOH94" s="18"/>
      <c r="IOI94" s="18"/>
      <c r="IOJ94" s="18"/>
      <c r="IOK94" s="18"/>
      <c r="IOL94" s="18"/>
      <c r="IOM94" s="18"/>
      <c r="ION94" s="18"/>
      <c r="IOO94" s="18"/>
      <c r="IOP94" s="18"/>
      <c r="IOQ94" s="18"/>
      <c r="IOR94" s="18"/>
      <c r="IOS94" s="18"/>
      <c r="IOT94" s="18"/>
      <c r="IOU94" s="18"/>
      <c r="IOV94" s="18"/>
      <c r="IOW94" s="18"/>
      <c r="IOX94" s="18"/>
      <c r="IOY94" s="18"/>
      <c r="IOZ94" s="18"/>
      <c r="IPA94" s="18"/>
      <c r="IPB94" s="18"/>
      <c r="IPC94" s="18"/>
      <c r="IPD94" s="18"/>
      <c r="IPE94" s="18"/>
      <c r="IPF94" s="18"/>
      <c r="IPG94" s="18"/>
      <c r="IPH94" s="18"/>
      <c r="IPI94" s="18"/>
      <c r="IPJ94" s="18"/>
      <c r="IPK94" s="18"/>
      <c r="IPL94" s="18"/>
      <c r="IPM94" s="18"/>
      <c r="IPN94" s="18"/>
      <c r="IPO94" s="18"/>
      <c r="IPP94" s="18"/>
      <c r="IPQ94" s="18"/>
      <c r="IPR94" s="18"/>
      <c r="IPS94" s="18"/>
      <c r="IPT94" s="18"/>
      <c r="IPU94" s="18"/>
      <c r="IPV94" s="18"/>
      <c r="IPW94" s="18"/>
      <c r="IPX94" s="18"/>
      <c r="IPY94" s="18"/>
      <c r="IPZ94" s="18"/>
      <c r="IQA94" s="18"/>
      <c r="IQB94" s="18"/>
      <c r="IQC94" s="18"/>
      <c r="IQD94" s="18"/>
      <c r="IQE94" s="18"/>
      <c r="IQF94" s="18"/>
      <c r="IQG94" s="18"/>
      <c r="IQH94" s="18"/>
      <c r="IQI94" s="18"/>
      <c r="IQJ94" s="18"/>
      <c r="IQK94" s="18"/>
      <c r="IQL94" s="18"/>
      <c r="IQM94" s="18"/>
      <c r="IQN94" s="18"/>
      <c r="IQO94" s="18"/>
      <c r="IQP94" s="18"/>
      <c r="IQQ94" s="18"/>
      <c r="IQR94" s="18"/>
      <c r="IQS94" s="18"/>
      <c r="IQT94" s="18"/>
      <c r="IQU94" s="18"/>
      <c r="IQV94" s="18"/>
      <c r="IQW94" s="18"/>
      <c r="IQX94" s="18"/>
      <c r="IQY94" s="18"/>
      <c r="IQZ94" s="18"/>
      <c r="IRA94" s="18"/>
      <c r="IRB94" s="18"/>
      <c r="IRC94" s="18"/>
      <c r="IRD94" s="18"/>
      <c r="IRE94" s="18"/>
      <c r="IRF94" s="18"/>
      <c r="IRG94" s="18"/>
      <c r="IRH94" s="18"/>
      <c r="IRI94" s="18"/>
      <c r="IRJ94" s="18"/>
      <c r="IRK94" s="18"/>
      <c r="IRL94" s="18"/>
      <c r="IRM94" s="18"/>
      <c r="IRN94" s="18"/>
      <c r="IRO94" s="18"/>
      <c r="IRP94" s="18"/>
      <c r="IRQ94" s="18"/>
      <c r="IRR94" s="18"/>
      <c r="IRS94" s="18"/>
      <c r="IRT94" s="18"/>
      <c r="IRU94" s="18"/>
      <c r="IRV94" s="18"/>
      <c r="IRW94" s="18"/>
      <c r="IRX94" s="18"/>
      <c r="IRY94" s="18"/>
      <c r="IRZ94" s="18"/>
      <c r="ISA94" s="18"/>
      <c r="ISB94" s="18"/>
      <c r="ISC94" s="18"/>
      <c r="ISD94" s="18"/>
      <c r="ISE94" s="18"/>
      <c r="ISF94" s="18"/>
      <c r="ISG94" s="18"/>
      <c r="ISH94" s="18"/>
      <c r="ISI94" s="18"/>
      <c r="ISJ94" s="18"/>
      <c r="ISK94" s="18"/>
      <c r="ISL94" s="18"/>
      <c r="ISM94" s="18"/>
      <c r="ISN94" s="18"/>
      <c r="ISO94" s="18"/>
      <c r="ISP94" s="18"/>
      <c r="ISQ94" s="18"/>
      <c r="ISR94" s="18"/>
      <c r="ISS94" s="18"/>
      <c r="IST94" s="18"/>
      <c r="ISU94" s="18"/>
      <c r="ISV94" s="18"/>
      <c r="ISW94" s="18"/>
      <c r="ISX94" s="18"/>
      <c r="ISY94" s="18"/>
      <c r="ISZ94" s="18"/>
      <c r="ITA94" s="18"/>
      <c r="ITB94" s="18"/>
      <c r="ITC94" s="18"/>
      <c r="ITD94" s="18"/>
      <c r="ITE94" s="18"/>
      <c r="ITF94" s="18"/>
      <c r="ITG94" s="18"/>
      <c r="ITH94" s="18"/>
      <c r="ITI94" s="18"/>
      <c r="ITJ94" s="18"/>
      <c r="ITK94" s="18"/>
      <c r="ITL94" s="18"/>
      <c r="ITM94" s="18"/>
      <c r="ITN94" s="18"/>
      <c r="ITO94" s="18"/>
      <c r="ITP94" s="18"/>
      <c r="ITQ94" s="18"/>
      <c r="ITR94" s="18"/>
      <c r="ITS94" s="18"/>
      <c r="ITT94" s="18"/>
      <c r="ITU94" s="18"/>
      <c r="ITV94" s="18"/>
      <c r="ITW94" s="18"/>
      <c r="ITX94" s="18"/>
      <c r="ITY94" s="18"/>
      <c r="ITZ94" s="18"/>
      <c r="IUA94" s="18"/>
      <c r="IUB94" s="18"/>
      <c r="IUC94" s="18"/>
      <c r="IUD94" s="18"/>
      <c r="IUE94" s="18"/>
      <c r="IUF94" s="18"/>
      <c r="IUG94" s="18"/>
      <c r="IUH94" s="18"/>
      <c r="IUI94" s="18"/>
      <c r="IUJ94" s="18"/>
      <c r="IUK94" s="18"/>
      <c r="IUL94" s="18"/>
      <c r="IUM94" s="18"/>
      <c r="IUN94" s="18"/>
      <c r="IUO94" s="18"/>
      <c r="IUP94" s="18"/>
      <c r="IUQ94" s="18"/>
      <c r="IUR94" s="18"/>
      <c r="IUS94" s="18"/>
      <c r="IUT94" s="18"/>
      <c r="IUU94" s="18"/>
      <c r="IUV94" s="18"/>
      <c r="IUW94" s="18"/>
      <c r="IUX94" s="18"/>
      <c r="IUY94" s="18"/>
      <c r="IUZ94" s="18"/>
      <c r="IVA94" s="18"/>
      <c r="IVB94" s="18"/>
      <c r="IVC94" s="18"/>
      <c r="IVD94" s="18"/>
      <c r="IVE94" s="18"/>
      <c r="IVF94" s="18"/>
      <c r="IVG94" s="18"/>
      <c r="IVH94" s="18"/>
      <c r="IVI94" s="18"/>
      <c r="IVJ94" s="18"/>
      <c r="IVK94" s="18"/>
      <c r="IVL94" s="18"/>
      <c r="IVM94" s="18"/>
      <c r="IVN94" s="18"/>
      <c r="IVO94" s="18"/>
      <c r="IVP94" s="18"/>
      <c r="IVQ94" s="18"/>
      <c r="IVR94" s="18"/>
      <c r="IVS94" s="18"/>
      <c r="IVT94" s="18"/>
      <c r="IVU94" s="18"/>
      <c r="IVV94" s="18"/>
      <c r="IVW94" s="18"/>
      <c r="IVX94" s="18"/>
      <c r="IVY94" s="18"/>
      <c r="IVZ94" s="18"/>
      <c r="IWA94" s="18"/>
      <c r="IWB94" s="18"/>
      <c r="IWC94" s="18"/>
      <c r="IWD94" s="18"/>
      <c r="IWE94" s="18"/>
      <c r="IWF94" s="18"/>
      <c r="IWG94" s="18"/>
      <c r="IWH94" s="18"/>
      <c r="IWI94" s="18"/>
      <c r="IWJ94" s="18"/>
      <c r="IWK94" s="18"/>
      <c r="IWL94" s="18"/>
      <c r="IWM94" s="18"/>
      <c r="IWN94" s="18"/>
      <c r="IWO94" s="18"/>
      <c r="IWP94" s="18"/>
      <c r="IWQ94" s="18"/>
      <c r="IWR94" s="18"/>
      <c r="IWS94" s="18"/>
      <c r="IWT94" s="18"/>
      <c r="IWU94" s="18"/>
      <c r="IWV94" s="18"/>
      <c r="IWW94" s="18"/>
      <c r="IWX94" s="18"/>
      <c r="IWY94" s="18"/>
      <c r="IWZ94" s="18"/>
      <c r="IXA94" s="18"/>
      <c r="IXB94" s="18"/>
      <c r="IXC94" s="18"/>
      <c r="IXD94" s="18"/>
      <c r="IXE94" s="18"/>
      <c r="IXF94" s="18"/>
      <c r="IXG94" s="18"/>
      <c r="IXH94" s="18"/>
      <c r="IXI94" s="18"/>
      <c r="IXJ94" s="18"/>
      <c r="IXK94" s="18"/>
      <c r="IXL94" s="18"/>
      <c r="IXM94" s="18"/>
      <c r="IXN94" s="18"/>
      <c r="IXO94" s="18"/>
      <c r="IXP94" s="18"/>
      <c r="IXQ94" s="18"/>
      <c r="IXR94" s="18"/>
      <c r="IXS94" s="18"/>
      <c r="IXT94" s="18"/>
      <c r="IXU94" s="18"/>
      <c r="IXV94" s="18"/>
      <c r="IXW94" s="18"/>
      <c r="IXX94" s="18"/>
      <c r="IXY94" s="18"/>
      <c r="IXZ94" s="18"/>
      <c r="IYA94" s="18"/>
      <c r="IYB94" s="18"/>
      <c r="IYC94" s="18"/>
      <c r="IYD94" s="18"/>
      <c r="IYE94" s="18"/>
      <c r="IYF94" s="18"/>
      <c r="IYG94" s="18"/>
      <c r="IYH94" s="18"/>
      <c r="IYI94" s="18"/>
      <c r="IYJ94" s="18"/>
      <c r="IYK94" s="18"/>
      <c r="IYL94" s="18"/>
      <c r="IYM94" s="18"/>
      <c r="IYN94" s="18"/>
      <c r="IYO94" s="18"/>
      <c r="IYP94" s="18"/>
      <c r="IYQ94" s="18"/>
      <c r="IYR94" s="18"/>
      <c r="IYS94" s="18"/>
      <c r="IYT94" s="18"/>
      <c r="IYU94" s="18"/>
      <c r="IYV94" s="18"/>
      <c r="IYW94" s="18"/>
      <c r="IYX94" s="18"/>
      <c r="IYY94" s="18"/>
      <c r="IYZ94" s="18"/>
      <c r="IZA94" s="18"/>
      <c r="IZB94" s="18"/>
      <c r="IZC94" s="18"/>
      <c r="IZD94" s="18"/>
      <c r="IZE94" s="18"/>
      <c r="IZF94" s="18"/>
      <c r="IZG94" s="18"/>
      <c r="IZH94" s="18"/>
      <c r="IZI94" s="18"/>
      <c r="IZJ94" s="18"/>
      <c r="IZK94" s="18"/>
      <c r="IZL94" s="18"/>
      <c r="IZM94" s="18"/>
      <c r="IZN94" s="18"/>
      <c r="IZO94" s="18"/>
      <c r="IZP94" s="18"/>
      <c r="IZQ94" s="18"/>
      <c r="IZR94" s="18"/>
      <c r="IZS94" s="18"/>
      <c r="IZT94" s="18"/>
      <c r="IZU94" s="18"/>
      <c r="IZV94" s="18"/>
      <c r="IZW94" s="18"/>
      <c r="IZX94" s="18"/>
      <c r="IZY94" s="18"/>
      <c r="IZZ94" s="18"/>
      <c r="JAA94" s="18"/>
      <c r="JAB94" s="18"/>
      <c r="JAC94" s="18"/>
      <c r="JAD94" s="18"/>
      <c r="JAE94" s="18"/>
      <c r="JAF94" s="18"/>
      <c r="JAG94" s="18"/>
      <c r="JAH94" s="18"/>
      <c r="JAI94" s="18"/>
      <c r="JAJ94" s="18"/>
      <c r="JAK94" s="18"/>
      <c r="JAL94" s="18"/>
      <c r="JAM94" s="18"/>
      <c r="JAN94" s="18"/>
      <c r="JAO94" s="18"/>
      <c r="JAP94" s="18"/>
      <c r="JAQ94" s="18"/>
      <c r="JAR94" s="18"/>
      <c r="JAS94" s="18"/>
      <c r="JAT94" s="18"/>
      <c r="JAU94" s="18"/>
      <c r="JAV94" s="18"/>
      <c r="JAW94" s="18"/>
      <c r="JAX94" s="18"/>
      <c r="JAY94" s="18"/>
      <c r="JAZ94" s="18"/>
      <c r="JBA94" s="18"/>
      <c r="JBB94" s="18"/>
      <c r="JBC94" s="18"/>
      <c r="JBD94" s="18"/>
      <c r="JBE94" s="18"/>
      <c r="JBF94" s="18"/>
      <c r="JBG94" s="18"/>
      <c r="JBH94" s="18"/>
      <c r="JBI94" s="18"/>
      <c r="JBJ94" s="18"/>
      <c r="JBK94" s="18"/>
      <c r="JBL94" s="18"/>
      <c r="JBM94" s="18"/>
      <c r="JBN94" s="18"/>
      <c r="JBO94" s="18"/>
      <c r="JBP94" s="18"/>
      <c r="JBQ94" s="18"/>
      <c r="JBR94" s="18"/>
      <c r="JBS94" s="18"/>
      <c r="JBT94" s="18"/>
      <c r="JBU94" s="18"/>
      <c r="JBV94" s="18"/>
      <c r="JBW94" s="18"/>
      <c r="JBX94" s="18"/>
      <c r="JBY94" s="18"/>
      <c r="JBZ94" s="18"/>
      <c r="JCA94" s="18"/>
      <c r="JCB94" s="18"/>
      <c r="JCC94" s="18"/>
      <c r="JCD94" s="18"/>
      <c r="JCE94" s="18"/>
      <c r="JCF94" s="18"/>
      <c r="JCG94" s="18"/>
      <c r="JCH94" s="18"/>
      <c r="JCI94" s="18"/>
      <c r="JCJ94" s="18"/>
      <c r="JCK94" s="18"/>
      <c r="JCL94" s="18"/>
      <c r="JCM94" s="18"/>
      <c r="JCN94" s="18"/>
      <c r="JCO94" s="18"/>
      <c r="JCP94" s="18"/>
      <c r="JCQ94" s="18"/>
      <c r="JCR94" s="18"/>
      <c r="JCS94" s="18"/>
      <c r="JCT94" s="18"/>
      <c r="JCU94" s="18"/>
      <c r="JCV94" s="18"/>
      <c r="JCW94" s="18"/>
      <c r="JCX94" s="18"/>
      <c r="JCY94" s="18"/>
      <c r="JCZ94" s="18"/>
      <c r="JDA94" s="18"/>
      <c r="JDB94" s="18"/>
      <c r="JDC94" s="18"/>
      <c r="JDD94" s="18"/>
      <c r="JDE94" s="18"/>
      <c r="JDF94" s="18"/>
      <c r="JDG94" s="18"/>
      <c r="JDH94" s="18"/>
      <c r="JDI94" s="18"/>
      <c r="JDJ94" s="18"/>
      <c r="JDK94" s="18"/>
      <c r="JDL94" s="18"/>
      <c r="JDM94" s="18"/>
      <c r="JDN94" s="18"/>
      <c r="JDO94" s="18"/>
      <c r="JDP94" s="18"/>
      <c r="JDQ94" s="18"/>
      <c r="JDR94" s="18"/>
      <c r="JDS94" s="18"/>
      <c r="JDT94" s="18"/>
      <c r="JDU94" s="18"/>
      <c r="JDV94" s="18"/>
      <c r="JDW94" s="18"/>
      <c r="JDX94" s="18"/>
      <c r="JDY94" s="18"/>
      <c r="JDZ94" s="18"/>
      <c r="JEA94" s="18"/>
      <c r="JEB94" s="18"/>
      <c r="JEC94" s="18"/>
      <c r="JED94" s="18"/>
      <c r="JEE94" s="18"/>
      <c r="JEF94" s="18"/>
      <c r="JEG94" s="18"/>
      <c r="JEH94" s="18"/>
      <c r="JEI94" s="18"/>
      <c r="JEJ94" s="18"/>
      <c r="JEK94" s="18"/>
      <c r="JEL94" s="18"/>
      <c r="JEM94" s="18"/>
      <c r="JEN94" s="18"/>
      <c r="JEO94" s="18"/>
      <c r="JEP94" s="18"/>
      <c r="JEQ94" s="18"/>
      <c r="JER94" s="18"/>
      <c r="JES94" s="18"/>
      <c r="JET94" s="18"/>
      <c r="JEU94" s="18"/>
      <c r="JEV94" s="18"/>
      <c r="JEW94" s="18"/>
      <c r="JEX94" s="18"/>
      <c r="JEY94" s="18"/>
      <c r="JEZ94" s="18"/>
      <c r="JFA94" s="18"/>
      <c r="JFB94" s="18"/>
      <c r="JFC94" s="18"/>
      <c r="JFD94" s="18"/>
      <c r="JFE94" s="18"/>
      <c r="JFF94" s="18"/>
      <c r="JFG94" s="18"/>
      <c r="JFH94" s="18"/>
      <c r="JFI94" s="18"/>
      <c r="JFJ94" s="18"/>
      <c r="JFK94" s="18"/>
      <c r="JFL94" s="18"/>
      <c r="JFM94" s="18"/>
      <c r="JFN94" s="18"/>
      <c r="JFO94" s="18"/>
      <c r="JFP94" s="18"/>
      <c r="JFQ94" s="18"/>
      <c r="JFR94" s="18"/>
      <c r="JFS94" s="18"/>
      <c r="JFT94" s="18"/>
      <c r="JFU94" s="18"/>
      <c r="JFV94" s="18"/>
      <c r="JFW94" s="18"/>
      <c r="JFX94" s="18"/>
      <c r="JFY94" s="18"/>
      <c r="JFZ94" s="18"/>
      <c r="JGA94" s="18"/>
      <c r="JGB94" s="18"/>
      <c r="JGC94" s="18"/>
      <c r="JGD94" s="18"/>
      <c r="JGE94" s="18"/>
      <c r="JGF94" s="18"/>
      <c r="JGG94" s="18"/>
      <c r="JGH94" s="18"/>
      <c r="JGI94" s="18"/>
      <c r="JGJ94" s="18"/>
      <c r="JGK94" s="18"/>
      <c r="JGL94" s="18"/>
      <c r="JGM94" s="18"/>
      <c r="JGN94" s="18"/>
      <c r="JGO94" s="18"/>
      <c r="JGP94" s="18"/>
      <c r="JGQ94" s="18"/>
      <c r="JGR94" s="18"/>
      <c r="JGS94" s="18"/>
      <c r="JGT94" s="18"/>
      <c r="JGU94" s="18"/>
      <c r="JGV94" s="18"/>
      <c r="JGW94" s="18"/>
      <c r="JGX94" s="18"/>
      <c r="JGY94" s="18"/>
      <c r="JGZ94" s="18"/>
      <c r="JHA94" s="18"/>
      <c r="JHB94" s="18"/>
      <c r="JHC94" s="18"/>
      <c r="JHD94" s="18"/>
      <c r="JHE94" s="18"/>
      <c r="JHF94" s="18"/>
      <c r="JHG94" s="18"/>
      <c r="JHH94" s="18"/>
      <c r="JHI94" s="18"/>
      <c r="JHJ94" s="18"/>
      <c r="JHK94" s="18"/>
      <c r="JHL94" s="18"/>
      <c r="JHM94" s="18"/>
      <c r="JHN94" s="18"/>
      <c r="JHO94" s="18"/>
      <c r="JHP94" s="18"/>
      <c r="JHQ94" s="18"/>
      <c r="JHR94" s="18"/>
      <c r="JHS94" s="18"/>
      <c r="JHT94" s="18"/>
      <c r="JHU94" s="18"/>
      <c r="JHV94" s="18"/>
      <c r="JHW94" s="18"/>
      <c r="JHX94" s="18"/>
      <c r="JHY94" s="18"/>
      <c r="JHZ94" s="18"/>
      <c r="JIA94" s="18"/>
      <c r="JIB94" s="18"/>
      <c r="JIC94" s="18"/>
      <c r="JID94" s="18"/>
      <c r="JIE94" s="18"/>
      <c r="JIF94" s="18"/>
      <c r="JIG94" s="18"/>
      <c r="JIH94" s="18"/>
      <c r="JII94" s="18"/>
      <c r="JIJ94" s="18"/>
      <c r="JIK94" s="18"/>
      <c r="JIL94" s="18"/>
      <c r="JIM94" s="18"/>
      <c r="JIN94" s="18"/>
      <c r="JIO94" s="18"/>
      <c r="JIP94" s="18"/>
      <c r="JIQ94" s="18"/>
      <c r="JIR94" s="18"/>
      <c r="JIS94" s="18"/>
      <c r="JIT94" s="18"/>
      <c r="JIU94" s="18"/>
      <c r="JIV94" s="18"/>
      <c r="JIW94" s="18"/>
      <c r="JIX94" s="18"/>
      <c r="JIY94" s="18"/>
      <c r="JIZ94" s="18"/>
      <c r="JJA94" s="18"/>
      <c r="JJB94" s="18"/>
      <c r="JJC94" s="18"/>
      <c r="JJD94" s="18"/>
      <c r="JJE94" s="18"/>
      <c r="JJF94" s="18"/>
      <c r="JJG94" s="18"/>
      <c r="JJH94" s="18"/>
      <c r="JJI94" s="18"/>
      <c r="JJJ94" s="18"/>
      <c r="JJK94" s="18"/>
      <c r="JJL94" s="18"/>
      <c r="JJM94" s="18"/>
      <c r="JJN94" s="18"/>
      <c r="JJO94" s="18"/>
      <c r="JJP94" s="18"/>
      <c r="JJQ94" s="18"/>
      <c r="JJR94" s="18"/>
      <c r="JJS94" s="18"/>
      <c r="JJT94" s="18"/>
      <c r="JJU94" s="18"/>
      <c r="JJV94" s="18"/>
      <c r="JJW94" s="18"/>
      <c r="JJX94" s="18"/>
      <c r="JJY94" s="18"/>
      <c r="JJZ94" s="18"/>
      <c r="JKA94" s="18"/>
      <c r="JKB94" s="18"/>
      <c r="JKC94" s="18"/>
      <c r="JKD94" s="18"/>
      <c r="JKE94" s="18"/>
      <c r="JKF94" s="18"/>
      <c r="JKG94" s="18"/>
      <c r="JKH94" s="18"/>
      <c r="JKI94" s="18"/>
      <c r="JKJ94" s="18"/>
      <c r="JKK94" s="18"/>
      <c r="JKL94" s="18"/>
      <c r="JKM94" s="18"/>
      <c r="JKN94" s="18"/>
      <c r="JKO94" s="18"/>
      <c r="JKP94" s="18"/>
      <c r="JKQ94" s="18"/>
      <c r="JKR94" s="18"/>
      <c r="JKS94" s="18"/>
      <c r="JKT94" s="18"/>
      <c r="JKU94" s="18"/>
      <c r="JKV94" s="18"/>
      <c r="JKW94" s="18"/>
      <c r="JKX94" s="18"/>
      <c r="JKY94" s="18"/>
      <c r="JKZ94" s="18"/>
      <c r="JLA94" s="18"/>
      <c r="JLB94" s="18"/>
      <c r="JLC94" s="18"/>
      <c r="JLD94" s="18"/>
      <c r="JLE94" s="18"/>
      <c r="JLF94" s="18"/>
      <c r="JLG94" s="18"/>
      <c r="JLH94" s="18"/>
      <c r="JLI94" s="18"/>
      <c r="JLJ94" s="18"/>
      <c r="JLK94" s="18"/>
      <c r="JLL94" s="18"/>
      <c r="JLM94" s="18"/>
      <c r="JLN94" s="18"/>
      <c r="JLO94" s="18"/>
      <c r="JLP94" s="18"/>
      <c r="JLQ94" s="18"/>
      <c r="JLR94" s="18"/>
      <c r="JLS94" s="18"/>
      <c r="JLT94" s="18"/>
      <c r="JLU94" s="18"/>
      <c r="JLV94" s="18"/>
      <c r="JLW94" s="18"/>
      <c r="JLX94" s="18"/>
      <c r="JLY94" s="18"/>
      <c r="JLZ94" s="18"/>
      <c r="JMA94" s="18"/>
      <c r="JMB94" s="18"/>
      <c r="JMC94" s="18"/>
      <c r="JMD94" s="18"/>
      <c r="JME94" s="18"/>
      <c r="JMF94" s="18"/>
      <c r="JMG94" s="18"/>
      <c r="JMH94" s="18"/>
      <c r="JMI94" s="18"/>
      <c r="JMJ94" s="18"/>
      <c r="JMK94" s="18"/>
      <c r="JML94" s="18"/>
      <c r="JMM94" s="18"/>
      <c r="JMN94" s="18"/>
      <c r="JMO94" s="18"/>
      <c r="JMP94" s="18"/>
      <c r="JMQ94" s="18"/>
      <c r="JMR94" s="18"/>
      <c r="JMS94" s="18"/>
      <c r="JMT94" s="18"/>
      <c r="JMU94" s="18"/>
      <c r="JMV94" s="18"/>
      <c r="JMW94" s="18"/>
      <c r="JMX94" s="18"/>
      <c r="JMY94" s="18"/>
      <c r="JMZ94" s="18"/>
      <c r="JNA94" s="18"/>
      <c r="JNB94" s="18"/>
      <c r="JNC94" s="18"/>
      <c r="JND94" s="18"/>
      <c r="JNE94" s="18"/>
      <c r="JNF94" s="18"/>
      <c r="JNG94" s="18"/>
      <c r="JNH94" s="18"/>
      <c r="JNI94" s="18"/>
      <c r="JNJ94" s="18"/>
      <c r="JNK94" s="18"/>
      <c r="JNL94" s="18"/>
      <c r="JNM94" s="18"/>
      <c r="JNN94" s="18"/>
      <c r="JNO94" s="18"/>
      <c r="JNP94" s="18"/>
      <c r="JNQ94" s="18"/>
      <c r="JNR94" s="18"/>
      <c r="JNS94" s="18"/>
      <c r="JNT94" s="18"/>
      <c r="JNU94" s="18"/>
      <c r="JNV94" s="18"/>
      <c r="JNW94" s="18"/>
      <c r="JNX94" s="18"/>
      <c r="JNY94" s="18"/>
      <c r="JNZ94" s="18"/>
      <c r="JOA94" s="18"/>
      <c r="JOB94" s="18"/>
      <c r="JOC94" s="18"/>
      <c r="JOD94" s="18"/>
      <c r="JOE94" s="18"/>
      <c r="JOF94" s="18"/>
      <c r="JOG94" s="18"/>
      <c r="JOH94" s="18"/>
      <c r="JOI94" s="18"/>
      <c r="JOJ94" s="18"/>
      <c r="JOK94" s="18"/>
      <c r="JOL94" s="18"/>
      <c r="JOM94" s="18"/>
      <c r="JON94" s="18"/>
      <c r="JOO94" s="18"/>
      <c r="JOP94" s="18"/>
      <c r="JOQ94" s="18"/>
      <c r="JOR94" s="18"/>
      <c r="JOS94" s="18"/>
      <c r="JOT94" s="18"/>
      <c r="JOU94" s="18"/>
      <c r="JOV94" s="18"/>
      <c r="JOW94" s="18"/>
      <c r="JOX94" s="18"/>
      <c r="JOY94" s="18"/>
      <c r="JOZ94" s="18"/>
      <c r="JPA94" s="18"/>
      <c r="JPB94" s="18"/>
      <c r="JPC94" s="18"/>
      <c r="JPD94" s="18"/>
      <c r="JPE94" s="18"/>
      <c r="JPF94" s="18"/>
      <c r="JPG94" s="18"/>
      <c r="JPH94" s="18"/>
      <c r="JPI94" s="18"/>
      <c r="JPJ94" s="18"/>
      <c r="JPK94" s="18"/>
      <c r="JPL94" s="18"/>
      <c r="JPM94" s="18"/>
      <c r="JPN94" s="18"/>
      <c r="JPO94" s="18"/>
      <c r="JPP94" s="18"/>
      <c r="JPQ94" s="18"/>
      <c r="JPR94" s="18"/>
      <c r="JPS94" s="18"/>
      <c r="JPT94" s="18"/>
      <c r="JPU94" s="18"/>
      <c r="JPV94" s="18"/>
      <c r="JPW94" s="18"/>
      <c r="JPX94" s="18"/>
      <c r="JPY94" s="18"/>
      <c r="JPZ94" s="18"/>
      <c r="JQA94" s="18"/>
      <c r="JQB94" s="18"/>
      <c r="JQC94" s="18"/>
      <c r="JQD94" s="18"/>
      <c r="JQE94" s="18"/>
      <c r="JQF94" s="18"/>
      <c r="JQG94" s="18"/>
      <c r="JQH94" s="18"/>
      <c r="JQI94" s="18"/>
      <c r="JQJ94" s="18"/>
      <c r="JQK94" s="18"/>
      <c r="JQL94" s="18"/>
      <c r="JQM94" s="18"/>
      <c r="JQN94" s="18"/>
      <c r="JQO94" s="18"/>
      <c r="JQP94" s="18"/>
      <c r="JQQ94" s="18"/>
      <c r="JQR94" s="18"/>
      <c r="JQS94" s="18"/>
      <c r="JQT94" s="18"/>
      <c r="JQU94" s="18"/>
      <c r="JQV94" s="18"/>
      <c r="JQW94" s="18"/>
      <c r="JQX94" s="18"/>
      <c r="JQY94" s="18"/>
      <c r="JQZ94" s="18"/>
      <c r="JRA94" s="18"/>
      <c r="JRB94" s="18"/>
      <c r="JRC94" s="18"/>
      <c r="JRD94" s="18"/>
      <c r="JRE94" s="18"/>
      <c r="JRF94" s="18"/>
      <c r="JRG94" s="18"/>
      <c r="JRH94" s="18"/>
      <c r="JRI94" s="18"/>
      <c r="JRJ94" s="18"/>
      <c r="JRK94" s="18"/>
      <c r="JRL94" s="18"/>
      <c r="JRM94" s="18"/>
      <c r="JRN94" s="18"/>
      <c r="JRO94" s="18"/>
      <c r="JRP94" s="18"/>
      <c r="JRQ94" s="18"/>
      <c r="JRR94" s="18"/>
      <c r="JRS94" s="18"/>
      <c r="JRT94" s="18"/>
      <c r="JRU94" s="18"/>
      <c r="JRV94" s="18"/>
      <c r="JRW94" s="18"/>
      <c r="JRX94" s="18"/>
      <c r="JRY94" s="18"/>
      <c r="JRZ94" s="18"/>
      <c r="JSA94" s="18"/>
      <c r="JSB94" s="18"/>
      <c r="JSC94" s="18"/>
      <c r="JSD94" s="18"/>
      <c r="JSE94" s="18"/>
      <c r="JSF94" s="18"/>
      <c r="JSG94" s="18"/>
      <c r="JSH94" s="18"/>
      <c r="JSI94" s="18"/>
      <c r="JSJ94" s="18"/>
      <c r="JSK94" s="18"/>
      <c r="JSL94" s="18"/>
      <c r="JSM94" s="18"/>
      <c r="JSN94" s="18"/>
      <c r="JSO94" s="18"/>
      <c r="JSP94" s="18"/>
      <c r="JSQ94" s="18"/>
      <c r="JSR94" s="18"/>
      <c r="JSS94" s="18"/>
      <c r="JST94" s="18"/>
      <c r="JSU94" s="18"/>
      <c r="JSV94" s="18"/>
      <c r="JSW94" s="18"/>
      <c r="JSX94" s="18"/>
      <c r="JSY94" s="18"/>
      <c r="JSZ94" s="18"/>
      <c r="JTA94" s="18"/>
      <c r="JTB94" s="18"/>
      <c r="JTC94" s="18"/>
      <c r="JTD94" s="18"/>
      <c r="JTE94" s="18"/>
      <c r="JTF94" s="18"/>
      <c r="JTG94" s="18"/>
      <c r="JTH94" s="18"/>
      <c r="JTI94" s="18"/>
      <c r="JTJ94" s="18"/>
      <c r="JTK94" s="18"/>
      <c r="JTL94" s="18"/>
      <c r="JTM94" s="18"/>
      <c r="JTN94" s="18"/>
      <c r="JTO94" s="18"/>
      <c r="JTP94" s="18"/>
      <c r="JTQ94" s="18"/>
      <c r="JTR94" s="18"/>
      <c r="JTS94" s="18"/>
      <c r="JTT94" s="18"/>
      <c r="JTU94" s="18"/>
      <c r="JTV94" s="18"/>
      <c r="JTW94" s="18"/>
      <c r="JTX94" s="18"/>
      <c r="JTY94" s="18"/>
      <c r="JTZ94" s="18"/>
      <c r="JUA94" s="18"/>
      <c r="JUB94" s="18"/>
      <c r="JUC94" s="18"/>
      <c r="JUD94" s="18"/>
      <c r="JUE94" s="18"/>
      <c r="JUF94" s="18"/>
      <c r="JUG94" s="18"/>
      <c r="JUH94" s="18"/>
      <c r="JUI94" s="18"/>
      <c r="JUJ94" s="18"/>
      <c r="JUK94" s="18"/>
      <c r="JUL94" s="18"/>
      <c r="JUM94" s="18"/>
      <c r="JUN94" s="18"/>
      <c r="JUO94" s="18"/>
      <c r="JUP94" s="18"/>
      <c r="JUQ94" s="18"/>
      <c r="JUR94" s="18"/>
      <c r="JUS94" s="18"/>
      <c r="JUT94" s="18"/>
      <c r="JUU94" s="18"/>
      <c r="JUV94" s="18"/>
      <c r="JUW94" s="18"/>
      <c r="JUX94" s="18"/>
      <c r="JUY94" s="18"/>
      <c r="JUZ94" s="18"/>
      <c r="JVA94" s="18"/>
      <c r="JVB94" s="18"/>
      <c r="JVC94" s="18"/>
      <c r="JVD94" s="18"/>
      <c r="JVE94" s="18"/>
      <c r="JVF94" s="18"/>
      <c r="JVG94" s="18"/>
      <c r="JVH94" s="18"/>
      <c r="JVI94" s="18"/>
      <c r="JVJ94" s="18"/>
      <c r="JVK94" s="18"/>
      <c r="JVL94" s="18"/>
      <c r="JVM94" s="18"/>
      <c r="JVN94" s="18"/>
      <c r="JVO94" s="18"/>
      <c r="JVP94" s="18"/>
      <c r="JVQ94" s="18"/>
      <c r="JVR94" s="18"/>
      <c r="JVS94" s="18"/>
      <c r="JVT94" s="18"/>
      <c r="JVU94" s="18"/>
      <c r="JVV94" s="18"/>
      <c r="JVW94" s="18"/>
      <c r="JVX94" s="18"/>
      <c r="JVY94" s="18"/>
      <c r="JVZ94" s="18"/>
      <c r="JWA94" s="18"/>
      <c r="JWB94" s="18"/>
      <c r="JWC94" s="18"/>
      <c r="JWD94" s="18"/>
      <c r="JWE94" s="18"/>
      <c r="JWF94" s="18"/>
      <c r="JWG94" s="18"/>
      <c r="JWH94" s="18"/>
      <c r="JWI94" s="18"/>
      <c r="JWJ94" s="18"/>
      <c r="JWK94" s="18"/>
      <c r="JWL94" s="18"/>
      <c r="JWM94" s="18"/>
      <c r="JWN94" s="18"/>
      <c r="JWO94" s="18"/>
      <c r="JWP94" s="18"/>
      <c r="JWQ94" s="18"/>
      <c r="JWR94" s="18"/>
      <c r="JWS94" s="18"/>
      <c r="JWT94" s="18"/>
      <c r="JWU94" s="18"/>
      <c r="JWV94" s="18"/>
      <c r="JWW94" s="18"/>
      <c r="JWX94" s="18"/>
      <c r="JWY94" s="18"/>
      <c r="JWZ94" s="18"/>
      <c r="JXA94" s="18"/>
      <c r="JXB94" s="18"/>
      <c r="JXC94" s="18"/>
      <c r="JXD94" s="18"/>
      <c r="JXE94" s="18"/>
      <c r="JXF94" s="18"/>
      <c r="JXG94" s="18"/>
      <c r="JXH94" s="18"/>
      <c r="JXI94" s="18"/>
      <c r="JXJ94" s="18"/>
      <c r="JXK94" s="18"/>
      <c r="JXL94" s="18"/>
      <c r="JXM94" s="18"/>
      <c r="JXN94" s="18"/>
      <c r="JXO94" s="18"/>
      <c r="JXP94" s="18"/>
      <c r="JXQ94" s="18"/>
      <c r="JXR94" s="18"/>
      <c r="JXS94" s="18"/>
      <c r="JXT94" s="18"/>
      <c r="JXU94" s="18"/>
      <c r="JXV94" s="18"/>
      <c r="JXW94" s="18"/>
      <c r="JXX94" s="18"/>
      <c r="JXY94" s="18"/>
      <c r="JXZ94" s="18"/>
      <c r="JYA94" s="18"/>
      <c r="JYB94" s="18"/>
      <c r="JYC94" s="18"/>
      <c r="JYD94" s="18"/>
      <c r="JYE94" s="18"/>
      <c r="JYF94" s="18"/>
      <c r="JYG94" s="18"/>
      <c r="JYH94" s="18"/>
      <c r="JYI94" s="18"/>
      <c r="JYJ94" s="18"/>
      <c r="JYK94" s="18"/>
      <c r="JYL94" s="18"/>
      <c r="JYM94" s="18"/>
      <c r="JYN94" s="18"/>
      <c r="JYO94" s="18"/>
      <c r="JYP94" s="18"/>
      <c r="JYQ94" s="18"/>
      <c r="JYR94" s="18"/>
      <c r="JYS94" s="18"/>
      <c r="JYT94" s="18"/>
      <c r="JYU94" s="18"/>
      <c r="JYV94" s="18"/>
      <c r="JYW94" s="18"/>
      <c r="JYX94" s="18"/>
      <c r="JYY94" s="18"/>
      <c r="JYZ94" s="18"/>
      <c r="JZA94" s="18"/>
      <c r="JZB94" s="18"/>
      <c r="JZC94" s="18"/>
      <c r="JZD94" s="18"/>
      <c r="JZE94" s="18"/>
      <c r="JZF94" s="18"/>
      <c r="JZG94" s="18"/>
      <c r="JZH94" s="18"/>
      <c r="JZI94" s="18"/>
      <c r="JZJ94" s="18"/>
      <c r="JZK94" s="18"/>
      <c r="JZL94" s="18"/>
      <c r="JZM94" s="18"/>
      <c r="JZN94" s="18"/>
      <c r="JZO94" s="18"/>
      <c r="JZP94" s="18"/>
      <c r="JZQ94" s="18"/>
      <c r="JZR94" s="18"/>
      <c r="JZS94" s="18"/>
      <c r="JZT94" s="18"/>
      <c r="JZU94" s="18"/>
      <c r="JZV94" s="18"/>
      <c r="JZW94" s="18"/>
      <c r="JZX94" s="18"/>
      <c r="JZY94" s="18"/>
      <c r="JZZ94" s="18"/>
      <c r="KAA94" s="18"/>
      <c r="KAB94" s="18"/>
      <c r="KAC94" s="18"/>
      <c r="KAD94" s="18"/>
      <c r="KAE94" s="18"/>
      <c r="KAF94" s="18"/>
      <c r="KAG94" s="18"/>
      <c r="KAH94" s="18"/>
      <c r="KAI94" s="18"/>
      <c r="KAJ94" s="18"/>
      <c r="KAK94" s="18"/>
      <c r="KAL94" s="18"/>
      <c r="KAM94" s="18"/>
      <c r="KAN94" s="18"/>
      <c r="KAO94" s="18"/>
      <c r="KAP94" s="18"/>
      <c r="KAQ94" s="18"/>
      <c r="KAR94" s="18"/>
      <c r="KAS94" s="18"/>
      <c r="KAT94" s="18"/>
      <c r="KAU94" s="18"/>
      <c r="KAV94" s="18"/>
      <c r="KAW94" s="18"/>
      <c r="KAX94" s="18"/>
      <c r="KAY94" s="18"/>
      <c r="KAZ94" s="18"/>
      <c r="KBA94" s="18"/>
      <c r="KBB94" s="18"/>
      <c r="KBC94" s="18"/>
      <c r="KBD94" s="18"/>
      <c r="KBE94" s="18"/>
      <c r="KBF94" s="18"/>
      <c r="KBG94" s="18"/>
      <c r="KBH94" s="18"/>
      <c r="KBI94" s="18"/>
      <c r="KBJ94" s="18"/>
      <c r="KBK94" s="18"/>
      <c r="KBL94" s="18"/>
      <c r="KBM94" s="18"/>
      <c r="KBN94" s="18"/>
      <c r="KBO94" s="18"/>
      <c r="KBP94" s="18"/>
      <c r="KBQ94" s="18"/>
      <c r="KBR94" s="18"/>
      <c r="KBS94" s="18"/>
      <c r="KBT94" s="18"/>
      <c r="KBU94" s="18"/>
      <c r="KBV94" s="18"/>
      <c r="KBW94" s="18"/>
      <c r="KBX94" s="18"/>
      <c r="KBY94" s="18"/>
      <c r="KBZ94" s="18"/>
      <c r="KCA94" s="18"/>
      <c r="KCB94" s="18"/>
      <c r="KCC94" s="18"/>
      <c r="KCD94" s="18"/>
      <c r="KCE94" s="18"/>
      <c r="KCF94" s="18"/>
      <c r="KCG94" s="18"/>
      <c r="KCH94" s="18"/>
      <c r="KCI94" s="18"/>
      <c r="KCJ94" s="18"/>
      <c r="KCK94" s="18"/>
      <c r="KCL94" s="18"/>
      <c r="KCM94" s="18"/>
      <c r="KCN94" s="18"/>
      <c r="KCO94" s="18"/>
      <c r="KCP94" s="18"/>
      <c r="KCQ94" s="18"/>
      <c r="KCR94" s="18"/>
      <c r="KCS94" s="18"/>
      <c r="KCT94" s="18"/>
      <c r="KCU94" s="18"/>
      <c r="KCV94" s="18"/>
      <c r="KCW94" s="18"/>
      <c r="KCX94" s="18"/>
      <c r="KCY94" s="18"/>
      <c r="KCZ94" s="18"/>
      <c r="KDA94" s="18"/>
      <c r="KDB94" s="18"/>
      <c r="KDC94" s="18"/>
      <c r="KDD94" s="18"/>
      <c r="KDE94" s="18"/>
      <c r="KDF94" s="18"/>
      <c r="KDG94" s="18"/>
      <c r="KDH94" s="18"/>
      <c r="KDI94" s="18"/>
      <c r="KDJ94" s="18"/>
      <c r="KDK94" s="18"/>
      <c r="KDL94" s="18"/>
      <c r="KDM94" s="18"/>
      <c r="KDN94" s="18"/>
      <c r="KDO94" s="18"/>
      <c r="KDP94" s="18"/>
      <c r="KDQ94" s="18"/>
      <c r="KDR94" s="18"/>
      <c r="KDS94" s="18"/>
      <c r="KDT94" s="18"/>
      <c r="KDU94" s="18"/>
      <c r="KDV94" s="18"/>
      <c r="KDW94" s="18"/>
      <c r="KDX94" s="18"/>
      <c r="KDY94" s="18"/>
      <c r="KDZ94" s="18"/>
      <c r="KEA94" s="18"/>
      <c r="KEB94" s="18"/>
      <c r="KEC94" s="18"/>
      <c r="KED94" s="18"/>
      <c r="KEE94" s="18"/>
      <c r="KEF94" s="18"/>
      <c r="KEG94" s="18"/>
      <c r="KEH94" s="18"/>
      <c r="KEI94" s="18"/>
      <c r="KEJ94" s="18"/>
      <c r="KEK94" s="18"/>
      <c r="KEL94" s="18"/>
      <c r="KEM94" s="18"/>
      <c r="KEN94" s="18"/>
      <c r="KEO94" s="18"/>
      <c r="KEP94" s="18"/>
      <c r="KEQ94" s="18"/>
      <c r="KER94" s="18"/>
      <c r="KES94" s="18"/>
      <c r="KET94" s="18"/>
      <c r="KEU94" s="18"/>
      <c r="KEV94" s="18"/>
      <c r="KEW94" s="18"/>
      <c r="KEX94" s="18"/>
      <c r="KEY94" s="18"/>
      <c r="KEZ94" s="18"/>
      <c r="KFA94" s="18"/>
      <c r="KFB94" s="18"/>
      <c r="KFC94" s="18"/>
      <c r="KFD94" s="18"/>
      <c r="KFE94" s="18"/>
      <c r="KFF94" s="18"/>
      <c r="KFG94" s="18"/>
      <c r="KFH94" s="18"/>
      <c r="KFI94" s="18"/>
      <c r="KFJ94" s="18"/>
      <c r="KFK94" s="18"/>
      <c r="KFL94" s="18"/>
      <c r="KFM94" s="18"/>
      <c r="KFN94" s="18"/>
      <c r="KFO94" s="18"/>
      <c r="KFP94" s="18"/>
      <c r="KFQ94" s="18"/>
      <c r="KFR94" s="18"/>
      <c r="KFS94" s="18"/>
      <c r="KFT94" s="18"/>
      <c r="KFU94" s="18"/>
      <c r="KFV94" s="18"/>
      <c r="KFW94" s="18"/>
      <c r="KFX94" s="18"/>
      <c r="KFY94" s="18"/>
      <c r="KFZ94" s="18"/>
      <c r="KGA94" s="18"/>
      <c r="KGB94" s="18"/>
      <c r="KGC94" s="18"/>
      <c r="KGD94" s="18"/>
      <c r="KGE94" s="18"/>
      <c r="KGF94" s="18"/>
      <c r="KGG94" s="18"/>
      <c r="KGH94" s="18"/>
      <c r="KGI94" s="18"/>
      <c r="KGJ94" s="18"/>
      <c r="KGK94" s="18"/>
      <c r="KGL94" s="18"/>
      <c r="KGM94" s="18"/>
      <c r="KGN94" s="18"/>
      <c r="KGO94" s="18"/>
      <c r="KGP94" s="18"/>
      <c r="KGQ94" s="18"/>
      <c r="KGR94" s="18"/>
      <c r="KGS94" s="18"/>
      <c r="KGT94" s="18"/>
      <c r="KGU94" s="18"/>
      <c r="KGV94" s="18"/>
      <c r="KGW94" s="18"/>
      <c r="KGX94" s="18"/>
      <c r="KGY94" s="18"/>
      <c r="KGZ94" s="18"/>
      <c r="KHA94" s="18"/>
      <c r="KHB94" s="18"/>
      <c r="KHC94" s="18"/>
      <c r="KHD94" s="18"/>
      <c r="KHE94" s="18"/>
      <c r="KHF94" s="18"/>
      <c r="KHG94" s="18"/>
      <c r="KHH94" s="18"/>
      <c r="KHI94" s="18"/>
      <c r="KHJ94" s="18"/>
      <c r="KHK94" s="18"/>
      <c r="KHL94" s="18"/>
      <c r="KHM94" s="18"/>
      <c r="KHN94" s="18"/>
      <c r="KHO94" s="18"/>
      <c r="KHP94" s="18"/>
      <c r="KHQ94" s="18"/>
      <c r="KHR94" s="18"/>
      <c r="KHS94" s="18"/>
      <c r="KHT94" s="18"/>
      <c r="KHU94" s="18"/>
      <c r="KHV94" s="18"/>
      <c r="KHW94" s="18"/>
      <c r="KHX94" s="18"/>
      <c r="KHY94" s="18"/>
      <c r="KHZ94" s="18"/>
      <c r="KIA94" s="18"/>
      <c r="KIB94" s="18"/>
      <c r="KIC94" s="18"/>
      <c r="KID94" s="18"/>
      <c r="KIE94" s="18"/>
      <c r="KIF94" s="18"/>
      <c r="KIG94" s="18"/>
      <c r="KIH94" s="18"/>
      <c r="KII94" s="18"/>
      <c r="KIJ94" s="18"/>
      <c r="KIK94" s="18"/>
      <c r="KIL94" s="18"/>
      <c r="KIM94" s="18"/>
      <c r="KIN94" s="18"/>
      <c r="KIO94" s="18"/>
      <c r="KIP94" s="18"/>
      <c r="KIQ94" s="18"/>
      <c r="KIR94" s="18"/>
      <c r="KIS94" s="18"/>
      <c r="KIT94" s="18"/>
      <c r="KIU94" s="18"/>
      <c r="KIV94" s="18"/>
      <c r="KIW94" s="18"/>
      <c r="KIX94" s="18"/>
      <c r="KIY94" s="18"/>
      <c r="KIZ94" s="18"/>
      <c r="KJA94" s="18"/>
      <c r="KJB94" s="18"/>
      <c r="KJC94" s="18"/>
      <c r="KJD94" s="18"/>
      <c r="KJE94" s="18"/>
      <c r="KJF94" s="18"/>
      <c r="KJG94" s="18"/>
      <c r="KJH94" s="18"/>
      <c r="KJI94" s="18"/>
      <c r="KJJ94" s="18"/>
      <c r="KJK94" s="18"/>
      <c r="KJL94" s="18"/>
      <c r="KJM94" s="18"/>
      <c r="KJN94" s="18"/>
      <c r="KJO94" s="18"/>
      <c r="KJP94" s="18"/>
      <c r="KJQ94" s="18"/>
      <c r="KJR94" s="18"/>
      <c r="KJS94" s="18"/>
      <c r="KJT94" s="18"/>
      <c r="KJU94" s="18"/>
      <c r="KJV94" s="18"/>
      <c r="KJW94" s="18"/>
      <c r="KJX94" s="18"/>
      <c r="KJY94" s="18"/>
      <c r="KJZ94" s="18"/>
      <c r="KKA94" s="18"/>
      <c r="KKB94" s="18"/>
      <c r="KKC94" s="18"/>
      <c r="KKD94" s="18"/>
      <c r="KKE94" s="18"/>
      <c r="KKF94" s="18"/>
      <c r="KKG94" s="18"/>
      <c r="KKH94" s="18"/>
      <c r="KKI94" s="18"/>
      <c r="KKJ94" s="18"/>
      <c r="KKK94" s="18"/>
      <c r="KKL94" s="18"/>
      <c r="KKM94" s="18"/>
      <c r="KKN94" s="18"/>
      <c r="KKO94" s="18"/>
      <c r="KKP94" s="18"/>
      <c r="KKQ94" s="18"/>
      <c r="KKR94" s="18"/>
      <c r="KKS94" s="18"/>
      <c r="KKT94" s="18"/>
      <c r="KKU94" s="18"/>
      <c r="KKV94" s="18"/>
      <c r="KKW94" s="18"/>
      <c r="KKX94" s="18"/>
      <c r="KKY94" s="18"/>
      <c r="KKZ94" s="18"/>
      <c r="KLA94" s="18"/>
      <c r="KLB94" s="18"/>
      <c r="KLC94" s="18"/>
      <c r="KLD94" s="18"/>
      <c r="KLE94" s="18"/>
      <c r="KLF94" s="18"/>
      <c r="KLG94" s="18"/>
      <c r="KLH94" s="18"/>
      <c r="KLI94" s="18"/>
      <c r="KLJ94" s="18"/>
      <c r="KLK94" s="18"/>
      <c r="KLL94" s="18"/>
      <c r="KLM94" s="18"/>
      <c r="KLN94" s="18"/>
      <c r="KLO94" s="18"/>
      <c r="KLP94" s="18"/>
      <c r="KLQ94" s="18"/>
      <c r="KLR94" s="18"/>
      <c r="KLS94" s="18"/>
      <c r="KLT94" s="18"/>
      <c r="KLU94" s="18"/>
      <c r="KLV94" s="18"/>
      <c r="KLW94" s="18"/>
      <c r="KLX94" s="18"/>
      <c r="KLY94" s="18"/>
      <c r="KLZ94" s="18"/>
      <c r="KMA94" s="18"/>
      <c r="KMB94" s="18"/>
      <c r="KMC94" s="18"/>
      <c r="KMD94" s="18"/>
      <c r="KME94" s="18"/>
      <c r="KMF94" s="18"/>
      <c r="KMG94" s="18"/>
      <c r="KMH94" s="18"/>
      <c r="KMI94" s="18"/>
      <c r="KMJ94" s="18"/>
      <c r="KMK94" s="18"/>
      <c r="KML94" s="18"/>
      <c r="KMM94" s="18"/>
      <c r="KMN94" s="18"/>
      <c r="KMO94" s="18"/>
      <c r="KMP94" s="18"/>
      <c r="KMQ94" s="18"/>
      <c r="KMR94" s="18"/>
      <c r="KMS94" s="18"/>
      <c r="KMT94" s="18"/>
      <c r="KMU94" s="18"/>
      <c r="KMV94" s="18"/>
      <c r="KMW94" s="18"/>
      <c r="KMX94" s="18"/>
      <c r="KMY94" s="18"/>
      <c r="KMZ94" s="18"/>
      <c r="KNA94" s="18"/>
      <c r="KNB94" s="18"/>
      <c r="KNC94" s="18"/>
      <c r="KND94" s="18"/>
      <c r="KNE94" s="18"/>
      <c r="KNF94" s="18"/>
      <c r="KNG94" s="18"/>
      <c r="KNH94" s="18"/>
      <c r="KNI94" s="18"/>
      <c r="KNJ94" s="18"/>
      <c r="KNK94" s="18"/>
      <c r="KNL94" s="18"/>
      <c r="KNM94" s="18"/>
      <c r="KNN94" s="18"/>
      <c r="KNO94" s="18"/>
      <c r="KNP94" s="18"/>
      <c r="KNQ94" s="18"/>
      <c r="KNR94" s="18"/>
      <c r="KNS94" s="18"/>
      <c r="KNT94" s="18"/>
      <c r="KNU94" s="18"/>
      <c r="KNV94" s="18"/>
      <c r="KNW94" s="18"/>
      <c r="KNX94" s="18"/>
      <c r="KNY94" s="18"/>
      <c r="KNZ94" s="18"/>
      <c r="KOA94" s="18"/>
      <c r="KOB94" s="18"/>
      <c r="KOC94" s="18"/>
      <c r="KOD94" s="18"/>
      <c r="KOE94" s="18"/>
      <c r="KOF94" s="18"/>
      <c r="KOG94" s="18"/>
      <c r="KOH94" s="18"/>
      <c r="KOI94" s="18"/>
      <c r="KOJ94" s="18"/>
      <c r="KOK94" s="18"/>
      <c r="KOL94" s="18"/>
      <c r="KOM94" s="18"/>
      <c r="KON94" s="18"/>
      <c r="KOO94" s="18"/>
      <c r="KOP94" s="18"/>
      <c r="KOQ94" s="18"/>
      <c r="KOR94" s="18"/>
      <c r="KOS94" s="18"/>
      <c r="KOT94" s="18"/>
      <c r="KOU94" s="18"/>
      <c r="KOV94" s="18"/>
      <c r="KOW94" s="18"/>
      <c r="KOX94" s="18"/>
      <c r="KOY94" s="18"/>
      <c r="KOZ94" s="18"/>
      <c r="KPA94" s="18"/>
      <c r="KPB94" s="18"/>
      <c r="KPC94" s="18"/>
      <c r="KPD94" s="18"/>
      <c r="KPE94" s="18"/>
      <c r="KPF94" s="18"/>
      <c r="KPG94" s="18"/>
      <c r="KPH94" s="18"/>
      <c r="KPI94" s="18"/>
      <c r="KPJ94" s="18"/>
      <c r="KPK94" s="18"/>
      <c r="KPL94" s="18"/>
      <c r="KPM94" s="18"/>
      <c r="KPN94" s="18"/>
      <c r="KPO94" s="18"/>
      <c r="KPP94" s="18"/>
      <c r="KPQ94" s="18"/>
      <c r="KPR94" s="18"/>
      <c r="KPS94" s="18"/>
      <c r="KPT94" s="18"/>
      <c r="KPU94" s="18"/>
      <c r="KPV94" s="18"/>
      <c r="KPW94" s="18"/>
      <c r="KPX94" s="18"/>
      <c r="KPY94" s="18"/>
      <c r="KPZ94" s="18"/>
      <c r="KQA94" s="18"/>
      <c r="KQB94" s="18"/>
      <c r="KQC94" s="18"/>
      <c r="KQD94" s="18"/>
      <c r="KQE94" s="18"/>
      <c r="KQF94" s="18"/>
      <c r="KQG94" s="18"/>
      <c r="KQH94" s="18"/>
      <c r="KQI94" s="18"/>
      <c r="KQJ94" s="18"/>
      <c r="KQK94" s="18"/>
      <c r="KQL94" s="18"/>
      <c r="KQM94" s="18"/>
      <c r="KQN94" s="18"/>
      <c r="KQO94" s="18"/>
      <c r="KQP94" s="18"/>
      <c r="KQQ94" s="18"/>
      <c r="KQR94" s="18"/>
      <c r="KQS94" s="18"/>
      <c r="KQT94" s="18"/>
      <c r="KQU94" s="18"/>
      <c r="KQV94" s="18"/>
      <c r="KQW94" s="18"/>
      <c r="KQX94" s="18"/>
      <c r="KQY94" s="18"/>
      <c r="KQZ94" s="18"/>
      <c r="KRA94" s="18"/>
      <c r="KRB94" s="18"/>
      <c r="KRC94" s="18"/>
      <c r="KRD94" s="18"/>
      <c r="KRE94" s="18"/>
      <c r="KRF94" s="18"/>
      <c r="KRG94" s="18"/>
      <c r="KRH94" s="18"/>
      <c r="KRI94" s="18"/>
      <c r="KRJ94" s="18"/>
      <c r="KRK94" s="18"/>
      <c r="KRL94" s="18"/>
      <c r="KRM94" s="18"/>
      <c r="KRN94" s="18"/>
      <c r="KRO94" s="18"/>
      <c r="KRP94" s="18"/>
      <c r="KRQ94" s="18"/>
      <c r="KRR94" s="18"/>
      <c r="KRS94" s="18"/>
      <c r="KRT94" s="18"/>
      <c r="KRU94" s="18"/>
      <c r="KRV94" s="18"/>
      <c r="KRW94" s="18"/>
      <c r="KRX94" s="18"/>
      <c r="KRY94" s="18"/>
      <c r="KRZ94" s="18"/>
      <c r="KSA94" s="18"/>
      <c r="KSB94" s="18"/>
      <c r="KSC94" s="18"/>
      <c r="KSD94" s="18"/>
      <c r="KSE94" s="18"/>
      <c r="KSF94" s="18"/>
      <c r="KSG94" s="18"/>
      <c r="KSH94" s="18"/>
      <c r="KSI94" s="18"/>
      <c r="KSJ94" s="18"/>
      <c r="KSK94" s="18"/>
      <c r="KSL94" s="18"/>
      <c r="KSM94" s="18"/>
      <c r="KSN94" s="18"/>
      <c r="KSO94" s="18"/>
      <c r="KSP94" s="18"/>
      <c r="KSQ94" s="18"/>
      <c r="KSR94" s="18"/>
      <c r="KSS94" s="18"/>
      <c r="KST94" s="18"/>
      <c r="KSU94" s="18"/>
      <c r="KSV94" s="18"/>
      <c r="KSW94" s="18"/>
      <c r="KSX94" s="18"/>
      <c r="KSY94" s="18"/>
      <c r="KSZ94" s="18"/>
      <c r="KTA94" s="18"/>
      <c r="KTB94" s="18"/>
      <c r="KTC94" s="18"/>
      <c r="KTD94" s="18"/>
      <c r="KTE94" s="18"/>
      <c r="KTF94" s="18"/>
      <c r="KTG94" s="18"/>
      <c r="KTH94" s="18"/>
      <c r="KTI94" s="18"/>
      <c r="KTJ94" s="18"/>
      <c r="KTK94" s="18"/>
      <c r="KTL94" s="18"/>
      <c r="KTM94" s="18"/>
      <c r="KTN94" s="18"/>
      <c r="KTO94" s="18"/>
      <c r="KTP94" s="18"/>
      <c r="KTQ94" s="18"/>
      <c r="KTR94" s="18"/>
      <c r="KTS94" s="18"/>
      <c r="KTT94" s="18"/>
      <c r="KTU94" s="18"/>
      <c r="KTV94" s="18"/>
      <c r="KTW94" s="18"/>
      <c r="KTX94" s="18"/>
      <c r="KTY94" s="18"/>
      <c r="KTZ94" s="18"/>
      <c r="KUA94" s="18"/>
      <c r="KUB94" s="18"/>
      <c r="KUC94" s="18"/>
      <c r="KUD94" s="18"/>
      <c r="KUE94" s="18"/>
      <c r="KUF94" s="18"/>
      <c r="KUG94" s="18"/>
      <c r="KUH94" s="18"/>
      <c r="KUI94" s="18"/>
      <c r="KUJ94" s="18"/>
      <c r="KUK94" s="18"/>
      <c r="KUL94" s="18"/>
      <c r="KUM94" s="18"/>
      <c r="KUN94" s="18"/>
      <c r="KUO94" s="18"/>
      <c r="KUP94" s="18"/>
      <c r="KUQ94" s="18"/>
      <c r="KUR94" s="18"/>
      <c r="KUS94" s="18"/>
      <c r="KUT94" s="18"/>
      <c r="KUU94" s="18"/>
      <c r="KUV94" s="18"/>
      <c r="KUW94" s="18"/>
      <c r="KUX94" s="18"/>
      <c r="KUY94" s="18"/>
      <c r="KUZ94" s="18"/>
      <c r="KVA94" s="18"/>
      <c r="KVB94" s="18"/>
      <c r="KVC94" s="18"/>
      <c r="KVD94" s="18"/>
      <c r="KVE94" s="18"/>
      <c r="KVF94" s="18"/>
      <c r="KVG94" s="18"/>
      <c r="KVH94" s="18"/>
      <c r="KVI94" s="18"/>
      <c r="KVJ94" s="18"/>
      <c r="KVK94" s="18"/>
      <c r="KVL94" s="18"/>
      <c r="KVM94" s="18"/>
      <c r="KVN94" s="18"/>
      <c r="KVO94" s="18"/>
      <c r="KVP94" s="18"/>
      <c r="KVQ94" s="18"/>
      <c r="KVR94" s="18"/>
      <c r="KVS94" s="18"/>
      <c r="KVT94" s="18"/>
      <c r="KVU94" s="18"/>
      <c r="KVV94" s="18"/>
      <c r="KVW94" s="18"/>
      <c r="KVX94" s="18"/>
      <c r="KVY94" s="18"/>
      <c r="KVZ94" s="18"/>
      <c r="KWA94" s="18"/>
      <c r="KWB94" s="18"/>
      <c r="KWC94" s="18"/>
      <c r="KWD94" s="18"/>
      <c r="KWE94" s="18"/>
      <c r="KWF94" s="18"/>
      <c r="KWG94" s="18"/>
      <c r="KWH94" s="18"/>
      <c r="KWI94" s="18"/>
      <c r="KWJ94" s="18"/>
      <c r="KWK94" s="18"/>
      <c r="KWL94" s="18"/>
      <c r="KWM94" s="18"/>
      <c r="KWN94" s="18"/>
      <c r="KWO94" s="18"/>
      <c r="KWP94" s="18"/>
      <c r="KWQ94" s="18"/>
      <c r="KWR94" s="18"/>
      <c r="KWS94" s="18"/>
      <c r="KWT94" s="18"/>
      <c r="KWU94" s="18"/>
      <c r="KWV94" s="18"/>
      <c r="KWW94" s="18"/>
      <c r="KWX94" s="18"/>
      <c r="KWY94" s="18"/>
      <c r="KWZ94" s="18"/>
      <c r="KXA94" s="18"/>
      <c r="KXB94" s="18"/>
      <c r="KXC94" s="18"/>
      <c r="KXD94" s="18"/>
      <c r="KXE94" s="18"/>
      <c r="KXF94" s="18"/>
      <c r="KXG94" s="18"/>
      <c r="KXH94" s="18"/>
      <c r="KXI94" s="18"/>
      <c r="KXJ94" s="18"/>
      <c r="KXK94" s="18"/>
      <c r="KXL94" s="18"/>
      <c r="KXM94" s="18"/>
      <c r="KXN94" s="18"/>
      <c r="KXO94" s="18"/>
      <c r="KXP94" s="18"/>
      <c r="KXQ94" s="18"/>
      <c r="KXR94" s="18"/>
      <c r="KXS94" s="18"/>
      <c r="KXT94" s="18"/>
      <c r="KXU94" s="18"/>
      <c r="KXV94" s="18"/>
      <c r="KXW94" s="18"/>
      <c r="KXX94" s="18"/>
      <c r="KXY94" s="18"/>
      <c r="KXZ94" s="18"/>
      <c r="KYA94" s="18"/>
      <c r="KYB94" s="18"/>
      <c r="KYC94" s="18"/>
      <c r="KYD94" s="18"/>
      <c r="KYE94" s="18"/>
      <c r="KYF94" s="18"/>
      <c r="KYG94" s="18"/>
      <c r="KYH94" s="18"/>
      <c r="KYI94" s="18"/>
      <c r="KYJ94" s="18"/>
      <c r="KYK94" s="18"/>
      <c r="KYL94" s="18"/>
      <c r="KYM94" s="18"/>
      <c r="KYN94" s="18"/>
      <c r="KYO94" s="18"/>
      <c r="KYP94" s="18"/>
      <c r="KYQ94" s="18"/>
      <c r="KYR94" s="18"/>
      <c r="KYS94" s="18"/>
      <c r="KYT94" s="18"/>
      <c r="KYU94" s="18"/>
      <c r="KYV94" s="18"/>
      <c r="KYW94" s="18"/>
      <c r="KYX94" s="18"/>
      <c r="KYY94" s="18"/>
      <c r="KYZ94" s="18"/>
      <c r="KZA94" s="18"/>
      <c r="KZB94" s="18"/>
      <c r="KZC94" s="18"/>
      <c r="KZD94" s="18"/>
      <c r="KZE94" s="18"/>
      <c r="KZF94" s="18"/>
      <c r="KZG94" s="18"/>
      <c r="KZH94" s="18"/>
      <c r="KZI94" s="18"/>
      <c r="KZJ94" s="18"/>
      <c r="KZK94" s="18"/>
      <c r="KZL94" s="18"/>
      <c r="KZM94" s="18"/>
      <c r="KZN94" s="18"/>
      <c r="KZO94" s="18"/>
      <c r="KZP94" s="18"/>
      <c r="KZQ94" s="18"/>
      <c r="KZR94" s="18"/>
      <c r="KZS94" s="18"/>
      <c r="KZT94" s="18"/>
      <c r="KZU94" s="18"/>
      <c r="KZV94" s="18"/>
      <c r="KZW94" s="18"/>
      <c r="KZX94" s="18"/>
      <c r="KZY94" s="18"/>
      <c r="KZZ94" s="18"/>
      <c r="LAA94" s="18"/>
      <c r="LAB94" s="18"/>
      <c r="LAC94" s="18"/>
      <c r="LAD94" s="18"/>
      <c r="LAE94" s="18"/>
      <c r="LAF94" s="18"/>
      <c r="LAG94" s="18"/>
      <c r="LAH94" s="18"/>
      <c r="LAI94" s="18"/>
      <c r="LAJ94" s="18"/>
      <c r="LAK94" s="18"/>
      <c r="LAL94" s="18"/>
      <c r="LAM94" s="18"/>
      <c r="LAN94" s="18"/>
      <c r="LAO94" s="18"/>
      <c r="LAP94" s="18"/>
      <c r="LAQ94" s="18"/>
      <c r="LAR94" s="18"/>
      <c r="LAS94" s="18"/>
      <c r="LAT94" s="18"/>
      <c r="LAU94" s="18"/>
      <c r="LAV94" s="18"/>
      <c r="LAW94" s="18"/>
      <c r="LAX94" s="18"/>
      <c r="LAY94" s="18"/>
      <c r="LAZ94" s="18"/>
      <c r="LBA94" s="18"/>
      <c r="LBB94" s="18"/>
      <c r="LBC94" s="18"/>
      <c r="LBD94" s="18"/>
      <c r="LBE94" s="18"/>
      <c r="LBF94" s="18"/>
      <c r="LBG94" s="18"/>
      <c r="LBH94" s="18"/>
      <c r="LBI94" s="18"/>
      <c r="LBJ94" s="18"/>
      <c r="LBK94" s="18"/>
      <c r="LBL94" s="18"/>
      <c r="LBM94" s="18"/>
      <c r="LBN94" s="18"/>
      <c r="LBO94" s="18"/>
      <c r="LBP94" s="18"/>
      <c r="LBQ94" s="18"/>
      <c r="LBR94" s="18"/>
      <c r="LBS94" s="18"/>
      <c r="LBT94" s="18"/>
      <c r="LBU94" s="18"/>
      <c r="LBV94" s="18"/>
      <c r="LBW94" s="18"/>
      <c r="LBX94" s="18"/>
      <c r="LBY94" s="18"/>
      <c r="LBZ94" s="18"/>
      <c r="LCA94" s="18"/>
      <c r="LCB94" s="18"/>
      <c r="LCC94" s="18"/>
      <c r="LCD94" s="18"/>
      <c r="LCE94" s="18"/>
      <c r="LCF94" s="18"/>
      <c r="LCG94" s="18"/>
      <c r="LCH94" s="18"/>
      <c r="LCI94" s="18"/>
      <c r="LCJ94" s="18"/>
      <c r="LCK94" s="18"/>
      <c r="LCL94" s="18"/>
      <c r="LCM94" s="18"/>
      <c r="LCN94" s="18"/>
      <c r="LCO94" s="18"/>
      <c r="LCP94" s="18"/>
      <c r="LCQ94" s="18"/>
      <c r="LCR94" s="18"/>
      <c r="LCS94" s="18"/>
      <c r="LCT94" s="18"/>
      <c r="LCU94" s="18"/>
      <c r="LCV94" s="18"/>
      <c r="LCW94" s="18"/>
      <c r="LCX94" s="18"/>
      <c r="LCY94" s="18"/>
      <c r="LCZ94" s="18"/>
      <c r="LDA94" s="18"/>
      <c r="LDB94" s="18"/>
      <c r="LDC94" s="18"/>
      <c r="LDD94" s="18"/>
      <c r="LDE94" s="18"/>
      <c r="LDF94" s="18"/>
      <c r="LDG94" s="18"/>
      <c r="LDH94" s="18"/>
      <c r="LDI94" s="18"/>
      <c r="LDJ94" s="18"/>
      <c r="LDK94" s="18"/>
      <c r="LDL94" s="18"/>
      <c r="LDM94" s="18"/>
      <c r="LDN94" s="18"/>
      <c r="LDO94" s="18"/>
      <c r="LDP94" s="18"/>
      <c r="LDQ94" s="18"/>
      <c r="LDR94" s="18"/>
      <c r="LDS94" s="18"/>
      <c r="LDT94" s="18"/>
      <c r="LDU94" s="18"/>
      <c r="LDV94" s="18"/>
      <c r="LDW94" s="18"/>
      <c r="LDX94" s="18"/>
      <c r="LDY94" s="18"/>
      <c r="LDZ94" s="18"/>
      <c r="LEA94" s="18"/>
      <c r="LEB94" s="18"/>
      <c r="LEC94" s="18"/>
      <c r="LED94" s="18"/>
      <c r="LEE94" s="18"/>
      <c r="LEF94" s="18"/>
      <c r="LEG94" s="18"/>
      <c r="LEH94" s="18"/>
      <c r="LEI94" s="18"/>
      <c r="LEJ94" s="18"/>
      <c r="LEK94" s="18"/>
      <c r="LEL94" s="18"/>
      <c r="LEM94" s="18"/>
      <c r="LEN94" s="18"/>
      <c r="LEO94" s="18"/>
      <c r="LEP94" s="18"/>
      <c r="LEQ94" s="18"/>
      <c r="LER94" s="18"/>
      <c r="LES94" s="18"/>
      <c r="LET94" s="18"/>
      <c r="LEU94" s="18"/>
      <c r="LEV94" s="18"/>
      <c r="LEW94" s="18"/>
      <c r="LEX94" s="18"/>
      <c r="LEY94" s="18"/>
      <c r="LEZ94" s="18"/>
      <c r="LFA94" s="18"/>
      <c r="LFB94" s="18"/>
      <c r="LFC94" s="18"/>
      <c r="LFD94" s="18"/>
      <c r="LFE94" s="18"/>
      <c r="LFF94" s="18"/>
      <c r="LFG94" s="18"/>
      <c r="LFH94" s="18"/>
      <c r="LFI94" s="18"/>
      <c r="LFJ94" s="18"/>
      <c r="LFK94" s="18"/>
      <c r="LFL94" s="18"/>
      <c r="LFM94" s="18"/>
      <c r="LFN94" s="18"/>
      <c r="LFO94" s="18"/>
      <c r="LFP94" s="18"/>
      <c r="LFQ94" s="18"/>
      <c r="LFR94" s="18"/>
      <c r="LFS94" s="18"/>
      <c r="LFT94" s="18"/>
      <c r="LFU94" s="18"/>
      <c r="LFV94" s="18"/>
      <c r="LFW94" s="18"/>
      <c r="LFX94" s="18"/>
      <c r="LFY94" s="18"/>
      <c r="LFZ94" s="18"/>
      <c r="LGA94" s="18"/>
      <c r="LGB94" s="18"/>
      <c r="LGC94" s="18"/>
      <c r="LGD94" s="18"/>
      <c r="LGE94" s="18"/>
      <c r="LGF94" s="18"/>
      <c r="LGG94" s="18"/>
      <c r="LGH94" s="18"/>
      <c r="LGI94" s="18"/>
      <c r="LGJ94" s="18"/>
      <c r="LGK94" s="18"/>
      <c r="LGL94" s="18"/>
      <c r="LGM94" s="18"/>
      <c r="LGN94" s="18"/>
      <c r="LGO94" s="18"/>
      <c r="LGP94" s="18"/>
      <c r="LGQ94" s="18"/>
      <c r="LGR94" s="18"/>
      <c r="LGS94" s="18"/>
      <c r="LGT94" s="18"/>
      <c r="LGU94" s="18"/>
      <c r="LGV94" s="18"/>
      <c r="LGW94" s="18"/>
      <c r="LGX94" s="18"/>
      <c r="LGY94" s="18"/>
      <c r="LGZ94" s="18"/>
      <c r="LHA94" s="18"/>
      <c r="LHB94" s="18"/>
      <c r="LHC94" s="18"/>
      <c r="LHD94" s="18"/>
      <c r="LHE94" s="18"/>
      <c r="LHF94" s="18"/>
      <c r="LHG94" s="18"/>
      <c r="LHH94" s="18"/>
      <c r="LHI94" s="18"/>
      <c r="LHJ94" s="18"/>
      <c r="LHK94" s="18"/>
      <c r="LHL94" s="18"/>
      <c r="LHM94" s="18"/>
      <c r="LHN94" s="18"/>
      <c r="LHO94" s="18"/>
      <c r="LHP94" s="18"/>
      <c r="LHQ94" s="18"/>
      <c r="LHR94" s="18"/>
      <c r="LHS94" s="18"/>
      <c r="LHT94" s="18"/>
      <c r="LHU94" s="18"/>
      <c r="LHV94" s="18"/>
      <c r="LHW94" s="18"/>
      <c r="LHX94" s="18"/>
      <c r="LHY94" s="18"/>
      <c r="LHZ94" s="18"/>
      <c r="LIA94" s="18"/>
      <c r="LIB94" s="18"/>
      <c r="LIC94" s="18"/>
      <c r="LID94" s="18"/>
      <c r="LIE94" s="18"/>
      <c r="LIF94" s="18"/>
      <c r="LIG94" s="18"/>
      <c r="LIH94" s="18"/>
      <c r="LII94" s="18"/>
      <c r="LIJ94" s="18"/>
      <c r="LIK94" s="18"/>
      <c r="LIL94" s="18"/>
      <c r="LIM94" s="18"/>
      <c r="LIN94" s="18"/>
      <c r="LIO94" s="18"/>
      <c r="LIP94" s="18"/>
      <c r="LIQ94" s="18"/>
      <c r="LIR94" s="18"/>
      <c r="LIS94" s="18"/>
      <c r="LIT94" s="18"/>
      <c r="LIU94" s="18"/>
      <c r="LIV94" s="18"/>
      <c r="LIW94" s="18"/>
      <c r="LIX94" s="18"/>
      <c r="LIY94" s="18"/>
      <c r="LIZ94" s="18"/>
      <c r="LJA94" s="18"/>
      <c r="LJB94" s="18"/>
      <c r="LJC94" s="18"/>
      <c r="LJD94" s="18"/>
      <c r="LJE94" s="18"/>
      <c r="LJF94" s="18"/>
      <c r="LJG94" s="18"/>
      <c r="LJH94" s="18"/>
      <c r="LJI94" s="18"/>
      <c r="LJJ94" s="18"/>
      <c r="LJK94" s="18"/>
      <c r="LJL94" s="18"/>
      <c r="LJM94" s="18"/>
      <c r="LJN94" s="18"/>
      <c r="LJO94" s="18"/>
      <c r="LJP94" s="18"/>
      <c r="LJQ94" s="18"/>
      <c r="LJR94" s="18"/>
      <c r="LJS94" s="18"/>
      <c r="LJT94" s="18"/>
      <c r="LJU94" s="18"/>
      <c r="LJV94" s="18"/>
      <c r="LJW94" s="18"/>
      <c r="LJX94" s="18"/>
      <c r="LJY94" s="18"/>
      <c r="LJZ94" s="18"/>
      <c r="LKA94" s="18"/>
      <c r="LKB94" s="18"/>
      <c r="LKC94" s="18"/>
      <c r="LKD94" s="18"/>
      <c r="LKE94" s="18"/>
      <c r="LKF94" s="18"/>
      <c r="LKG94" s="18"/>
      <c r="LKH94" s="18"/>
      <c r="LKI94" s="18"/>
      <c r="LKJ94" s="18"/>
      <c r="LKK94" s="18"/>
      <c r="LKL94" s="18"/>
      <c r="LKM94" s="18"/>
      <c r="LKN94" s="18"/>
      <c r="LKO94" s="18"/>
      <c r="LKP94" s="18"/>
      <c r="LKQ94" s="18"/>
      <c r="LKR94" s="18"/>
      <c r="LKS94" s="18"/>
      <c r="LKT94" s="18"/>
      <c r="LKU94" s="18"/>
      <c r="LKV94" s="18"/>
      <c r="LKW94" s="18"/>
      <c r="LKX94" s="18"/>
      <c r="LKY94" s="18"/>
      <c r="LKZ94" s="18"/>
      <c r="LLA94" s="18"/>
      <c r="LLB94" s="18"/>
      <c r="LLC94" s="18"/>
      <c r="LLD94" s="18"/>
      <c r="LLE94" s="18"/>
      <c r="LLF94" s="18"/>
      <c r="LLG94" s="18"/>
      <c r="LLH94" s="18"/>
      <c r="LLI94" s="18"/>
      <c r="LLJ94" s="18"/>
      <c r="LLK94" s="18"/>
      <c r="LLL94" s="18"/>
      <c r="LLM94" s="18"/>
      <c r="LLN94" s="18"/>
      <c r="LLO94" s="18"/>
      <c r="LLP94" s="18"/>
      <c r="LLQ94" s="18"/>
      <c r="LLR94" s="18"/>
      <c r="LLS94" s="18"/>
      <c r="LLT94" s="18"/>
      <c r="LLU94" s="18"/>
      <c r="LLV94" s="18"/>
      <c r="LLW94" s="18"/>
      <c r="LLX94" s="18"/>
      <c r="LLY94" s="18"/>
      <c r="LLZ94" s="18"/>
      <c r="LMA94" s="18"/>
      <c r="LMB94" s="18"/>
      <c r="LMC94" s="18"/>
      <c r="LMD94" s="18"/>
      <c r="LME94" s="18"/>
      <c r="LMF94" s="18"/>
      <c r="LMG94" s="18"/>
      <c r="LMH94" s="18"/>
      <c r="LMI94" s="18"/>
      <c r="LMJ94" s="18"/>
      <c r="LMK94" s="18"/>
      <c r="LML94" s="18"/>
      <c r="LMM94" s="18"/>
      <c r="LMN94" s="18"/>
      <c r="LMO94" s="18"/>
      <c r="LMP94" s="18"/>
      <c r="LMQ94" s="18"/>
      <c r="LMR94" s="18"/>
      <c r="LMS94" s="18"/>
      <c r="LMT94" s="18"/>
      <c r="LMU94" s="18"/>
      <c r="LMV94" s="18"/>
      <c r="LMW94" s="18"/>
      <c r="LMX94" s="18"/>
      <c r="LMY94" s="18"/>
      <c r="LMZ94" s="18"/>
      <c r="LNA94" s="18"/>
      <c r="LNB94" s="18"/>
      <c r="LNC94" s="18"/>
      <c r="LND94" s="18"/>
      <c r="LNE94" s="18"/>
      <c r="LNF94" s="18"/>
      <c r="LNG94" s="18"/>
      <c r="LNH94" s="18"/>
      <c r="LNI94" s="18"/>
      <c r="LNJ94" s="18"/>
      <c r="LNK94" s="18"/>
      <c r="LNL94" s="18"/>
      <c r="LNM94" s="18"/>
      <c r="LNN94" s="18"/>
      <c r="LNO94" s="18"/>
      <c r="LNP94" s="18"/>
      <c r="LNQ94" s="18"/>
      <c r="LNR94" s="18"/>
      <c r="LNS94" s="18"/>
      <c r="LNT94" s="18"/>
      <c r="LNU94" s="18"/>
      <c r="LNV94" s="18"/>
      <c r="LNW94" s="18"/>
      <c r="LNX94" s="18"/>
      <c r="LNY94" s="18"/>
      <c r="LNZ94" s="18"/>
      <c r="LOA94" s="18"/>
      <c r="LOB94" s="18"/>
      <c r="LOC94" s="18"/>
      <c r="LOD94" s="18"/>
      <c r="LOE94" s="18"/>
      <c r="LOF94" s="18"/>
      <c r="LOG94" s="18"/>
      <c r="LOH94" s="18"/>
      <c r="LOI94" s="18"/>
      <c r="LOJ94" s="18"/>
      <c r="LOK94" s="18"/>
      <c r="LOL94" s="18"/>
      <c r="LOM94" s="18"/>
      <c r="LON94" s="18"/>
      <c r="LOO94" s="18"/>
      <c r="LOP94" s="18"/>
      <c r="LOQ94" s="18"/>
      <c r="LOR94" s="18"/>
      <c r="LOS94" s="18"/>
      <c r="LOT94" s="18"/>
      <c r="LOU94" s="18"/>
      <c r="LOV94" s="18"/>
      <c r="LOW94" s="18"/>
      <c r="LOX94" s="18"/>
      <c r="LOY94" s="18"/>
      <c r="LOZ94" s="18"/>
      <c r="LPA94" s="18"/>
      <c r="LPB94" s="18"/>
      <c r="LPC94" s="18"/>
      <c r="LPD94" s="18"/>
      <c r="LPE94" s="18"/>
      <c r="LPF94" s="18"/>
      <c r="LPG94" s="18"/>
      <c r="LPH94" s="18"/>
      <c r="LPI94" s="18"/>
      <c r="LPJ94" s="18"/>
      <c r="LPK94" s="18"/>
      <c r="LPL94" s="18"/>
      <c r="LPM94" s="18"/>
      <c r="LPN94" s="18"/>
      <c r="LPO94" s="18"/>
      <c r="LPP94" s="18"/>
      <c r="LPQ94" s="18"/>
      <c r="LPR94" s="18"/>
      <c r="LPS94" s="18"/>
      <c r="LPT94" s="18"/>
      <c r="LPU94" s="18"/>
      <c r="LPV94" s="18"/>
      <c r="LPW94" s="18"/>
      <c r="LPX94" s="18"/>
      <c r="LPY94" s="18"/>
      <c r="LPZ94" s="18"/>
      <c r="LQA94" s="18"/>
      <c r="LQB94" s="18"/>
      <c r="LQC94" s="18"/>
      <c r="LQD94" s="18"/>
      <c r="LQE94" s="18"/>
      <c r="LQF94" s="18"/>
      <c r="LQG94" s="18"/>
      <c r="LQH94" s="18"/>
      <c r="LQI94" s="18"/>
      <c r="LQJ94" s="18"/>
      <c r="LQK94" s="18"/>
      <c r="LQL94" s="18"/>
      <c r="LQM94" s="18"/>
      <c r="LQN94" s="18"/>
      <c r="LQO94" s="18"/>
      <c r="LQP94" s="18"/>
      <c r="LQQ94" s="18"/>
      <c r="LQR94" s="18"/>
      <c r="LQS94" s="18"/>
      <c r="LQT94" s="18"/>
      <c r="LQU94" s="18"/>
      <c r="LQV94" s="18"/>
      <c r="LQW94" s="18"/>
      <c r="LQX94" s="18"/>
      <c r="LQY94" s="18"/>
      <c r="LQZ94" s="18"/>
      <c r="LRA94" s="18"/>
      <c r="LRB94" s="18"/>
      <c r="LRC94" s="18"/>
      <c r="LRD94" s="18"/>
      <c r="LRE94" s="18"/>
      <c r="LRF94" s="18"/>
      <c r="LRG94" s="18"/>
      <c r="LRH94" s="18"/>
      <c r="LRI94" s="18"/>
      <c r="LRJ94" s="18"/>
      <c r="LRK94" s="18"/>
      <c r="LRL94" s="18"/>
      <c r="LRM94" s="18"/>
      <c r="LRN94" s="18"/>
      <c r="LRO94" s="18"/>
      <c r="LRP94" s="18"/>
      <c r="LRQ94" s="18"/>
      <c r="LRR94" s="18"/>
      <c r="LRS94" s="18"/>
      <c r="LRT94" s="18"/>
      <c r="LRU94" s="18"/>
      <c r="LRV94" s="18"/>
      <c r="LRW94" s="18"/>
      <c r="LRX94" s="18"/>
      <c r="LRY94" s="18"/>
      <c r="LRZ94" s="18"/>
      <c r="LSA94" s="18"/>
      <c r="LSB94" s="18"/>
      <c r="LSC94" s="18"/>
      <c r="LSD94" s="18"/>
      <c r="LSE94" s="18"/>
      <c r="LSF94" s="18"/>
      <c r="LSG94" s="18"/>
      <c r="LSH94" s="18"/>
      <c r="LSI94" s="18"/>
      <c r="LSJ94" s="18"/>
      <c r="LSK94" s="18"/>
      <c r="LSL94" s="18"/>
      <c r="LSM94" s="18"/>
      <c r="LSN94" s="18"/>
      <c r="LSO94" s="18"/>
      <c r="LSP94" s="18"/>
      <c r="LSQ94" s="18"/>
      <c r="LSR94" s="18"/>
      <c r="LSS94" s="18"/>
      <c r="LST94" s="18"/>
      <c r="LSU94" s="18"/>
      <c r="LSV94" s="18"/>
      <c r="LSW94" s="18"/>
      <c r="LSX94" s="18"/>
      <c r="LSY94" s="18"/>
      <c r="LSZ94" s="18"/>
      <c r="LTA94" s="18"/>
      <c r="LTB94" s="18"/>
      <c r="LTC94" s="18"/>
      <c r="LTD94" s="18"/>
      <c r="LTE94" s="18"/>
      <c r="LTF94" s="18"/>
      <c r="LTG94" s="18"/>
      <c r="LTH94" s="18"/>
      <c r="LTI94" s="18"/>
      <c r="LTJ94" s="18"/>
      <c r="LTK94" s="18"/>
      <c r="LTL94" s="18"/>
      <c r="LTM94" s="18"/>
      <c r="LTN94" s="18"/>
      <c r="LTO94" s="18"/>
      <c r="LTP94" s="18"/>
      <c r="LTQ94" s="18"/>
      <c r="LTR94" s="18"/>
      <c r="LTS94" s="18"/>
      <c r="LTT94" s="18"/>
      <c r="LTU94" s="18"/>
      <c r="LTV94" s="18"/>
      <c r="LTW94" s="18"/>
      <c r="LTX94" s="18"/>
      <c r="LTY94" s="18"/>
      <c r="LTZ94" s="18"/>
      <c r="LUA94" s="18"/>
      <c r="LUB94" s="18"/>
      <c r="LUC94" s="18"/>
      <c r="LUD94" s="18"/>
      <c r="LUE94" s="18"/>
      <c r="LUF94" s="18"/>
      <c r="LUG94" s="18"/>
      <c r="LUH94" s="18"/>
      <c r="LUI94" s="18"/>
      <c r="LUJ94" s="18"/>
      <c r="LUK94" s="18"/>
      <c r="LUL94" s="18"/>
      <c r="LUM94" s="18"/>
      <c r="LUN94" s="18"/>
      <c r="LUO94" s="18"/>
      <c r="LUP94" s="18"/>
      <c r="LUQ94" s="18"/>
      <c r="LUR94" s="18"/>
      <c r="LUS94" s="18"/>
      <c r="LUT94" s="18"/>
      <c r="LUU94" s="18"/>
      <c r="LUV94" s="18"/>
      <c r="LUW94" s="18"/>
      <c r="LUX94" s="18"/>
      <c r="LUY94" s="18"/>
      <c r="LUZ94" s="18"/>
      <c r="LVA94" s="18"/>
      <c r="LVB94" s="18"/>
      <c r="LVC94" s="18"/>
      <c r="LVD94" s="18"/>
      <c r="LVE94" s="18"/>
      <c r="LVF94" s="18"/>
      <c r="LVG94" s="18"/>
      <c r="LVH94" s="18"/>
      <c r="LVI94" s="18"/>
      <c r="LVJ94" s="18"/>
      <c r="LVK94" s="18"/>
      <c r="LVL94" s="18"/>
      <c r="LVM94" s="18"/>
      <c r="LVN94" s="18"/>
      <c r="LVO94" s="18"/>
      <c r="LVP94" s="18"/>
      <c r="LVQ94" s="18"/>
      <c r="LVR94" s="18"/>
      <c r="LVS94" s="18"/>
      <c r="LVT94" s="18"/>
      <c r="LVU94" s="18"/>
      <c r="LVV94" s="18"/>
      <c r="LVW94" s="18"/>
      <c r="LVX94" s="18"/>
      <c r="LVY94" s="18"/>
      <c r="LVZ94" s="18"/>
      <c r="LWA94" s="18"/>
      <c r="LWB94" s="18"/>
      <c r="LWC94" s="18"/>
      <c r="LWD94" s="18"/>
      <c r="LWE94" s="18"/>
      <c r="LWF94" s="18"/>
      <c r="LWG94" s="18"/>
      <c r="LWH94" s="18"/>
      <c r="LWI94" s="18"/>
      <c r="LWJ94" s="18"/>
      <c r="LWK94" s="18"/>
      <c r="LWL94" s="18"/>
      <c r="LWM94" s="18"/>
      <c r="LWN94" s="18"/>
      <c r="LWO94" s="18"/>
      <c r="LWP94" s="18"/>
      <c r="LWQ94" s="18"/>
      <c r="LWR94" s="18"/>
      <c r="LWS94" s="18"/>
      <c r="LWT94" s="18"/>
      <c r="LWU94" s="18"/>
      <c r="LWV94" s="18"/>
      <c r="LWW94" s="18"/>
      <c r="LWX94" s="18"/>
      <c r="LWY94" s="18"/>
      <c r="LWZ94" s="18"/>
      <c r="LXA94" s="18"/>
      <c r="LXB94" s="18"/>
      <c r="LXC94" s="18"/>
      <c r="LXD94" s="18"/>
      <c r="LXE94" s="18"/>
      <c r="LXF94" s="18"/>
      <c r="LXG94" s="18"/>
      <c r="LXH94" s="18"/>
      <c r="LXI94" s="18"/>
      <c r="LXJ94" s="18"/>
      <c r="LXK94" s="18"/>
      <c r="LXL94" s="18"/>
      <c r="LXM94" s="18"/>
      <c r="LXN94" s="18"/>
      <c r="LXO94" s="18"/>
      <c r="LXP94" s="18"/>
      <c r="LXQ94" s="18"/>
      <c r="LXR94" s="18"/>
      <c r="LXS94" s="18"/>
      <c r="LXT94" s="18"/>
      <c r="LXU94" s="18"/>
      <c r="LXV94" s="18"/>
      <c r="LXW94" s="18"/>
      <c r="LXX94" s="18"/>
      <c r="LXY94" s="18"/>
      <c r="LXZ94" s="18"/>
      <c r="LYA94" s="18"/>
      <c r="LYB94" s="18"/>
      <c r="LYC94" s="18"/>
      <c r="LYD94" s="18"/>
      <c r="LYE94" s="18"/>
      <c r="LYF94" s="18"/>
      <c r="LYG94" s="18"/>
      <c r="LYH94" s="18"/>
      <c r="LYI94" s="18"/>
      <c r="LYJ94" s="18"/>
      <c r="LYK94" s="18"/>
      <c r="LYL94" s="18"/>
      <c r="LYM94" s="18"/>
      <c r="LYN94" s="18"/>
      <c r="LYO94" s="18"/>
      <c r="LYP94" s="18"/>
      <c r="LYQ94" s="18"/>
      <c r="LYR94" s="18"/>
      <c r="LYS94" s="18"/>
      <c r="LYT94" s="18"/>
      <c r="LYU94" s="18"/>
      <c r="LYV94" s="18"/>
      <c r="LYW94" s="18"/>
      <c r="LYX94" s="18"/>
      <c r="LYY94" s="18"/>
      <c r="LYZ94" s="18"/>
      <c r="LZA94" s="18"/>
      <c r="LZB94" s="18"/>
      <c r="LZC94" s="18"/>
      <c r="LZD94" s="18"/>
      <c r="LZE94" s="18"/>
      <c r="LZF94" s="18"/>
      <c r="LZG94" s="18"/>
      <c r="LZH94" s="18"/>
      <c r="LZI94" s="18"/>
      <c r="LZJ94" s="18"/>
      <c r="LZK94" s="18"/>
      <c r="LZL94" s="18"/>
      <c r="LZM94" s="18"/>
      <c r="LZN94" s="18"/>
      <c r="LZO94" s="18"/>
      <c r="LZP94" s="18"/>
      <c r="LZQ94" s="18"/>
      <c r="LZR94" s="18"/>
      <c r="LZS94" s="18"/>
      <c r="LZT94" s="18"/>
      <c r="LZU94" s="18"/>
      <c r="LZV94" s="18"/>
      <c r="LZW94" s="18"/>
      <c r="LZX94" s="18"/>
      <c r="LZY94" s="18"/>
      <c r="LZZ94" s="18"/>
      <c r="MAA94" s="18"/>
      <c r="MAB94" s="18"/>
      <c r="MAC94" s="18"/>
      <c r="MAD94" s="18"/>
      <c r="MAE94" s="18"/>
      <c r="MAF94" s="18"/>
      <c r="MAG94" s="18"/>
      <c r="MAH94" s="18"/>
      <c r="MAI94" s="18"/>
      <c r="MAJ94" s="18"/>
      <c r="MAK94" s="18"/>
      <c r="MAL94" s="18"/>
      <c r="MAM94" s="18"/>
      <c r="MAN94" s="18"/>
      <c r="MAO94" s="18"/>
      <c r="MAP94" s="18"/>
      <c r="MAQ94" s="18"/>
      <c r="MAR94" s="18"/>
      <c r="MAS94" s="18"/>
      <c r="MAT94" s="18"/>
      <c r="MAU94" s="18"/>
      <c r="MAV94" s="18"/>
      <c r="MAW94" s="18"/>
      <c r="MAX94" s="18"/>
      <c r="MAY94" s="18"/>
      <c r="MAZ94" s="18"/>
      <c r="MBA94" s="18"/>
      <c r="MBB94" s="18"/>
      <c r="MBC94" s="18"/>
      <c r="MBD94" s="18"/>
      <c r="MBE94" s="18"/>
      <c r="MBF94" s="18"/>
      <c r="MBG94" s="18"/>
      <c r="MBH94" s="18"/>
      <c r="MBI94" s="18"/>
      <c r="MBJ94" s="18"/>
      <c r="MBK94" s="18"/>
      <c r="MBL94" s="18"/>
      <c r="MBM94" s="18"/>
      <c r="MBN94" s="18"/>
      <c r="MBO94" s="18"/>
      <c r="MBP94" s="18"/>
      <c r="MBQ94" s="18"/>
      <c r="MBR94" s="18"/>
      <c r="MBS94" s="18"/>
      <c r="MBT94" s="18"/>
      <c r="MBU94" s="18"/>
      <c r="MBV94" s="18"/>
      <c r="MBW94" s="18"/>
      <c r="MBX94" s="18"/>
      <c r="MBY94" s="18"/>
      <c r="MBZ94" s="18"/>
      <c r="MCA94" s="18"/>
      <c r="MCB94" s="18"/>
      <c r="MCC94" s="18"/>
      <c r="MCD94" s="18"/>
      <c r="MCE94" s="18"/>
      <c r="MCF94" s="18"/>
      <c r="MCG94" s="18"/>
      <c r="MCH94" s="18"/>
      <c r="MCI94" s="18"/>
      <c r="MCJ94" s="18"/>
      <c r="MCK94" s="18"/>
      <c r="MCL94" s="18"/>
      <c r="MCM94" s="18"/>
      <c r="MCN94" s="18"/>
      <c r="MCO94" s="18"/>
      <c r="MCP94" s="18"/>
      <c r="MCQ94" s="18"/>
      <c r="MCR94" s="18"/>
      <c r="MCS94" s="18"/>
      <c r="MCT94" s="18"/>
      <c r="MCU94" s="18"/>
      <c r="MCV94" s="18"/>
      <c r="MCW94" s="18"/>
      <c r="MCX94" s="18"/>
      <c r="MCY94" s="18"/>
      <c r="MCZ94" s="18"/>
      <c r="MDA94" s="18"/>
      <c r="MDB94" s="18"/>
      <c r="MDC94" s="18"/>
      <c r="MDD94" s="18"/>
      <c r="MDE94" s="18"/>
      <c r="MDF94" s="18"/>
      <c r="MDG94" s="18"/>
      <c r="MDH94" s="18"/>
      <c r="MDI94" s="18"/>
      <c r="MDJ94" s="18"/>
      <c r="MDK94" s="18"/>
      <c r="MDL94" s="18"/>
      <c r="MDM94" s="18"/>
      <c r="MDN94" s="18"/>
      <c r="MDO94" s="18"/>
      <c r="MDP94" s="18"/>
      <c r="MDQ94" s="18"/>
      <c r="MDR94" s="18"/>
      <c r="MDS94" s="18"/>
      <c r="MDT94" s="18"/>
      <c r="MDU94" s="18"/>
      <c r="MDV94" s="18"/>
      <c r="MDW94" s="18"/>
      <c r="MDX94" s="18"/>
      <c r="MDY94" s="18"/>
      <c r="MDZ94" s="18"/>
      <c r="MEA94" s="18"/>
      <c r="MEB94" s="18"/>
      <c r="MEC94" s="18"/>
      <c r="MED94" s="18"/>
      <c r="MEE94" s="18"/>
      <c r="MEF94" s="18"/>
      <c r="MEG94" s="18"/>
      <c r="MEH94" s="18"/>
      <c r="MEI94" s="18"/>
      <c r="MEJ94" s="18"/>
      <c r="MEK94" s="18"/>
      <c r="MEL94" s="18"/>
      <c r="MEM94" s="18"/>
      <c r="MEN94" s="18"/>
      <c r="MEO94" s="18"/>
      <c r="MEP94" s="18"/>
      <c r="MEQ94" s="18"/>
      <c r="MER94" s="18"/>
      <c r="MES94" s="18"/>
      <c r="MET94" s="18"/>
      <c r="MEU94" s="18"/>
      <c r="MEV94" s="18"/>
      <c r="MEW94" s="18"/>
      <c r="MEX94" s="18"/>
      <c r="MEY94" s="18"/>
      <c r="MEZ94" s="18"/>
      <c r="MFA94" s="18"/>
      <c r="MFB94" s="18"/>
      <c r="MFC94" s="18"/>
      <c r="MFD94" s="18"/>
      <c r="MFE94" s="18"/>
      <c r="MFF94" s="18"/>
      <c r="MFG94" s="18"/>
      <c r="MFH94" s="18"/>
      <c r="MFI94" s="18"/>
      <c r="MFJ94" s="18"/>
      <c r="MFK94" s="18"/>
      <c r="MFL94" s="18"/>
      <c r="MFM94" s="18"/>
      <c r="MFN94" s="18"/>
      <c r="MFO94" s="18"/>
      <c r="MFP94" s="18"/>
      <c r="MFQ94" s="18"/>
      <c r="MFR94" s="18"/>
      <c r="MFS94" s="18"/>
      <c r="MFT94" s="18"/>
      <c r="MFU94" s="18"/>
      <c r="MFV94" s="18"/>
      <c r="MFW94" s="18"/>
      <c r="MFX94" s="18"/>
      <c r="MFY94" s="18"/>
      <c r="MFZ94" s="18"/>
      <c r="MGA94" s="18"/>
      <c r="MGB94" s="18"/>
      <c r="MGC94" s="18"/>
      <c r="MGD94" s="18"/>
      <c r="MGE94" s="18"/>
      <c r="MGF94" s="18"/>
      <c r="MGG94" s="18"/>
      <c r="MGH94" s="18"/>
      <c r="MGI94" s="18"/>
      <c r="MGJ94" s="18"/>
      <c r="MGK94" s="18"/>
      <c r="MGL94" s="18"/>
      <c r="MGM94" s="18"/>
      <c r="MGN94" s="18"/>
      <c r="MGO94" s="18"/>
      <c r="MGP94" s="18"/>
      <c r="MGQ94" s="18"/>
      <c r="MGR94" s="18"/>
      <c r="MGS94" s="18"/>
      <c r="MGT94" s="18"/>
      <c r="MGU94" s="18"/>
      <c r="MGV94" s="18"/>
      <c r="MGW94" s="18"/>
      <c r="MGX94" s="18"/>
      <c r="MGY94" s="18"/>
      <c r="MGZ94" s="18"/>
      <c r="MHA94" s="18"/>
      <c r="MHB94" s="18"/>
      <c r="MHC94" s="18"/>
      <c r="MHD94" s="18"/>
      <c r="MHE94" s="18"/>
      <c r="MHF94" s="18"/>
      <c r="MHG94" s="18"/>
      <c r="MHH94" s="18"/>
      <c r="MHI94" s="18"/>
      <c r="MHJ94" s="18"/>
      <c r="MHK94" s="18"/>
      <c r="MHL94" s="18"/>
      <c r="MHM94" s="18"/>
      <c r="MHN94" s="18"/>
      <c r="MHO94" s="18"/>
      <c r="MHP94" s="18"/>
      <c r="MHQ94" s="18"/>
      <c r="MHR94" s="18"/>
      <c r="MHS94" s="18"/>
      <c r="MHT94" s="18"/>
      <c r="MHU94" s="18"/>
      <c r="MHV94" s="18"/>
      <c r="MHW94" s="18"/>
      <c r="MHX94" s="18"/>
      <c r="MHY94" s="18"/>
      <c r="MHZ94" s="18"/>
      <c r="MIA94" s="18"/>
      <c r="MIB94" s="18"/>
      <c r="MIC94" s="18"/>
      <c r="MID94" s="18"/>
      <c r="MIE94" s="18"/>
      <c r="MIF94" s="18"/>
      <c r="MIG94" s="18"/>
      <c r="MIH94" s="18"/>
      <c r="MII94" s="18"/>
      <c r="MIJ94" s="18"/>
      <c r="MIK94" s="18"/>
      <c r="MIL94" s="18"/>
      <c r="MIM94" s="18"/>
      <c r="MIN94" s="18"/>
      <c r="MIO94" s="18"/>
      <c r="MIP94" s="18"/>
      <c r="MIQ94" s="18"/>
      <c r="MIR94" s="18"/>
      <c r="MIS94" s="18"/>
      <c r="MIT94" s="18"/>
      <c r="MIU94" s="18"/>
      <c r="MIV94" s="18"/>
      <c r="MIW94" s="18"/>
      <c r="MIX94" s="18"/>
      <c r="MIY94" s="18"/>
      <c r="MIZ94" s="18"/>
      <c r="MJA94" s="18"/>
      <c r="MJB94" s="18"/>
      <c r="MJC94" s="18"/>
      <c r="MJD94" s="18"/>
      <c r="MJE94" s="18"/>
      <c r="MJF94" s="18"/>
      <c r="MJG94" s="18"/>
      <c r="MJH94" s="18"/>
      <c r="MJI94" s="18"/>
      <c r="MJJ94" s="18"/>
      <c r="MJK94" s="18"/>
      <c r="MJL94" s="18"/>
      <c r="MJM94" s="18"/>
      <c r="MJN94" s="18"/>
      <c r="MJO94" s="18"/>
      <c r="MJP94" s="18"/>
      <c r="MJQ94" s="18"/>
      <c r="MJR94" s="18"/>
      <c r="MJS94" s="18"/>
      <c r="MJT94" s="18"/>
      <c r="MJU94" s="18"/>
      <c r="MJV94" s="18"/>
      <c r="MJW94" s="18"/>
      <c r="MJX94" s="18"/>
      <c r="MJY94" s="18"/>
      <c r="MJZ94" s="18"/>
      <c r="MKA94" s="18"/>
      <c r="MKB94" s="18"/>
      <c r="MKC94" s="18"/>
      <c r="MKD94" s="18"/>
      <c r="MKE94" s="18"/>
      <c r="MKF94" s="18"/>
      <c r="MKG94" s="18"/>
      <c r="MKH94" s="18"/>
      <c r="MKI94" s="18"/>
      <c r="MKJ94" s="18"/>
      <c r="MKK94" s="18"/>
      <c r="MKL94" s="18"/>
      <c r="MKM94" s="18"/>
      <c r="MKN94" s="18"/>
      <c r="MKO94" s="18"/>
      <c r="MKP94" s="18"/>
      <c r="MKQ94" s="18"/>
      <c r="MKR94" s="18"/>
      <c r="MKS94" s="18"/>
      <c r="MKT94" s="18"/>
      <c r="MKU94" s="18"/>
      <c r="MKV94" s="18"/>
      <c r="MKW94" s="18"/>
      <c r="MKX94" s="18"/>
      <c r="MKY94" s="18"/>
      <c r="MKZ94" s="18"/>
      <c r="MLA94" s="18"/>
      <c r="MLB94" s="18"/>
      <c r="MLC94" s="18"/>
      <c r="MLD94" s="18"/>
      <c r="MLE94" s="18"/>
      <c r="MLF94" s="18"/>
      <c r="MLG94" s="18"/>
      <c r="MLH94" s="18"/>
      <c r="MLI94" s="18"/>
      <c r="MLJ94" s="18"/>
      <c r="MLK94" s="18"/>
      <c r="MLL94" s="18"/>
      <c r="MLM94" s="18"/>
      <c r="MLN94" s="18"/>
      <c r="MLO94" s="18"/>
      <c r="MLP94" s="18"/>
      <c r="MLQ94" s="18"/>
      <c r="MLR94" s="18"/>
      <c r="MLS94" s="18"/>
      <c r="MLT94" s="18"/>
      <c r="MLU94" s="18"/>
      <c r="MLV94" s="18"/>
      <c r="MLW94" s="18"/>
      <c r="MLX94" s="18"/>
      <c r="MLY94" s="18"/>
      <c r="MLZ94" s="18"/>
      <c r="MMA94" s="18"/>
      <c r="MMB94" s="18"/>
      <c r="MMC94" s="18"/>
      <c r="MMD94" s="18"/>
      <c r="MME94" s="18"/>
      <c r="MMF94" s="18"/>
      <c r="MMG94" s="18"/>
      <c r="MMH94" s="18"/>
      <c r="MMI94" s="18"/>
      <c r="MMJ94" s="18"/>
      <c r="MMK94" s="18"/>
      <c r="MML94" s="18"/>
      <c r="MMM94" s="18"/>
      <c r="MMN94" s="18"/>
      <c r="MMO94" s="18"/>
      <c r="MMP94" s="18"/>
      <c r="MMQ94" s="18"/>
      <c r="MMR94" s="18"/>
      <c r="MMS94" s="18"/>
      <c r="MMT94" s="18"/>
      <c r="MMU94" s="18"/>
      <c r="MMV94" s="18"/>
      <c r="MMW94" s="18"/>
      <c r="MMX94" s="18"/>
      <c r="MMY94" s="18"/>
      <c r="MMZ94" s="18"/>
      <c r="MNA94" s="18"/>
      <c r="MNB94" s="18"/>
      <c r="MNC94" s="18"/>
      <c r="MND94" s="18"/>
      <c r="MNE94" s="18"/>
      <c r="MNF94" s="18"/>
      <c r="MNG94" s="18"/>
      <c r="MNH94" s="18"/>
      <c r="MNI94" s="18"/>
      <c r="MNJ94" s="18"/>
      <c r="MNK94" s="18"/>
      <c r="MNL94" s="18"/>
      <c r="MNM94" s="18"/>
      <c r="MNN94" s="18"/>
      <c r="MNO94" s="18"/>
      <c r="MNP94" s="18"/>
      <c r="MNQ94" s="18"/>
      <c r="MNR94" s="18"/>
      <c r="MNS94" s="18"/>
      <c r="MNT94" s="18"/>
      <c r="MNU94" s="18"/>
      <c r="MNV94" s="18"/>
      <c r="MNW94" s="18"/>
      <c r="MNX94" s="18"/>
      <c r="MNY94" s="18"/>
      <c r="MNZ94" s="18"/>
      <c r="MOA94" s="18"/>
      <c r="MOB94" s="18"/>
      <c r="MOC94" s="18"/>
      <c r="MOD94" s="18"/>
      <c r="MOE94" s="18"/>
      <c r="MOF94" s="18"/>
      <c r="MOG94" s="18"/>
      <c r="MOH94" s="18"/>
      <c r="MOI94" s="18"/>
      <c r="MOJ94" s="18"/>
      <c r="MOK94" s="18"/>
      <c r="MOL94" s="18"/>
      <c r="MOM94" s="18"/>
      <c r="MON94" s="18"/>
      <c r="MOO94" s="18"/>
      <c r="MOP94" s="18"/>
      <c r="MOQ94" s="18"/>
      <c r="MOR94" s="18"/>
      <c r="MOS94" s="18"/>
      <c r="MOT94" s="18"/>
      <c r="MOU94" s="18"/>
      <c r="MOV94" s="18"/>
      <c r="MOW94" s="18"/>
      <c r="MOX94" s="18"/>
      <c r="MOY94" s="18"/>
      <c r="MOZ94" s="18"/>
      <c r="MPA94" s="18"/>
      <c r="MPB94" s="18"/>
      <c r="MPC94" s="18"/>
      <c r="MPD94" s="18"/>
      <c r="MPE94" s="18"/>
      <c r="MPF94" s="18"/>
      <c r="MPG94" s="18"/>
      <c r="MPH94" s="18"/>
      <c r="MPI94" s="18"/>
      <c r="MPJ94" s="18"/>
      <c r="MPK94" s="18"/>
      <c r="MPL94" s="18"/>
      <c r="MPM94" s="18"/>
      <c r="MPN94" s="18"/>
      <c r="MPO94" s="18"/>
      <c r="MPP94" s="18"/>
      <c r="MPQ94" s="18"/>
      <c r="MPR94" s="18"/>
      <c r="MPS94" s="18"/>
      <c r="MPT94" s="18"/>
      <c r="MPU94" s="18"/>
      <c r="MPV94" s="18"/>
      <c r="MPW94" s="18"/>
      <c r="MPX94" s="18"/>
      <c r="MPY94" s="18"/>
      <c r="MPZ94" s="18"/>
      <c r="MQA94" s="18"/>
      <c r="MQB94" s="18"/>
      <c r="MQC94" s="18"/>
      <c r="MQD94" s="18"/>
      <c r="MQE94" s="18"/>
      <c r="MQF94" s="18"/>
      <c r="MQG94" s="18"/>
      <c r="MQH94" s="18"/>
      <c r="MQI94" s="18"/>
      <c r="MQJ94" s="18"/>
      <c r="MQK94" s="18"/>
      <c r="MQL94" s="18"/>
      <c r="MQM94" s="18"/>
      <c r="MQN94" s="18"/>
      <c r="MQO94" s="18"/>
      <c r="MQP94" s="18"/>
      <c r="MQQ94" s="18"/>
      <c r="MQR94" s="18"/>
      <c r="MQS94" s="18"/>
      <c r="MQT94" s="18"/>
      <c r="MQU94" s="18"/>
      <c r="MQV94" s="18"/>
      <c r="MQW94" s="18"/>
      <c r="MQX94" s="18"/>
      <c r="MQY94" s="18"/>
      <c r="MQZ94" s="18"/>
      <c r="MRA94" s="18"/>
      <c r="MRB94" s="18"/>
      <c r="MRC94" s="18"/>
      <c r="MRD94" s="18"/>
      <c r="MRE94" s="18"/>
      <c r="MRF94" s="18"/>
      <c r="MRG94" s="18"/>
      <c r="MRH94" s="18"/>
      <c r="MRI94" s="18"/>
      <c r="MRJ94" s="18"/>
      <c r="MRK94" s="18"/>
      <c r="MRL94" s="18"/>
      <c r="MRM94" s="18"/>
      <c r="MRN94" s="18"/>
      <c r="MRO94" s="18"/>
      <c r="MRP94" s="18"/>
      <c r="MRQ94" s="18"/>
      <c r="MRR94" s="18"/>
      <c r="MRS94" s="18"/>
      <c r="MRT94" s="18"/>
      <c r="MRU94" s="18"/>
      <c r="MRV94" s="18"/>
      <c r="MRW94" s="18"/>
      <c r="MRX94" s="18"/>
      <c r="MRY94" s="18"/>
      <c r="MRZ94" s="18"/>
      <c r="MSA94" s="18"/>
      <c r="MSB94" s="18"/>
      <c r="MSC94" s="18"/>
      <c r="MSD94" s="18"/>
      <c r="MSE94" s="18"/>
      <c r="MSF94" s="18"/>
      <c r="MSG94" s="18"/>
      <c r="MSH94" s="18"/>
      <c r="MSI94" s="18"/>
      <c r="MSJ94" s="18"/>
      <c r="MSK94" s="18"/>
      <c r="MSL94" s="18"/>
      <c r="MSM94" s="18"/>
      <c r="MSN94" s="18"/>
      <c r="MSO94" s="18"/>
      <c r="MSP94" s="18"/>
      <c r="MSQ94" s="18"/>
      <c r="MSR94" s="18"/>
      <c r="MSS94" s="18"/>
      <c r="MST94" s="18"/>
      <c r="MSU94" s="18"/>
      <c r="MSV94" s="18"/>
      <c r="MSW94" s="18"/>
      <c r="MSX94" s="18"/>
      <c r="MSY94" s="18"/>
      <c r="MSZ94" s="18"/>
      <c r="MTA94" s="18"/>
      <c r="MTB94" s="18"/>
      <c r="MTC94" s="18"/>
      <c r="MTD94" s="18"/>
      <c r="MTE94" s="18"/>
      <c r="MTF94" s="18"/>
      <c r="MTG94" s="18"/>
      <c r="MTH94" s="18"/>
      <c r="MTI94" s="18"/>
      <c r="MTJ94" s="18"/>
      <c r="MTK94" s="18"/>
      <c r="MTL94" s="18"/>
      <c r="MTM94" s="18"/>
      <c r="MTN94" s="18"/>
      <c r="MTO94" s="18"/>
      <c r="MTP94" s="18"/>
      <c r="MTQ94" s="18"/>
      <c r="MTR94" s="18"/>
      <c r="MTS94" s="18"/>
      <c r="MTT94" s="18"/>
      <c r="MTU94" s="18"/>
      <c r="MTV94" s="18"/>
      <c r="MTW94" s="18"/>
      <c r="MTX94" s="18"/>
      <c r="MTY94" s="18"/>
      <c r="MTZ94" s="18"/>
      <c r="MUA94" s="18"/>
      <c r="MUB94" s="18"/>
      <c r="MUC94" s="18"/>
      <c r="MUD94" s="18"/>
      <c r="MUE94" s="18"/>
      <c r="MUF94" s="18"/>
      <c r="MUG94" s="18"/>
      <c r="MUH94" s="18"/>
      <c r="MUI94" s="18"/>
      <c r="MUJ94" s="18"/>
      <c r="MUK94" s="18"/>
      <c r="MUL94" s="18"/>
      <c r="MUM94" s="18"/>
      <c r="MUN94" s="18"/>
      <c r="MUO94" s="18"/>
      <c r="MUP94" s="18"/>
      <c r="MUQ94" s="18"/>
      <c r="MUR94" s="18"/>
      <c r="MUS94" s="18"/>
      <c r="MUT94" s="18"/>
      <c r="MUU94" s="18"/>
      <c r="MUV94" s="18"/>
      <c r="MUW94" s="18"/>
      <c r="MUX94" s="18"/>
      <c r="MUY94" s="18"/>
      <c r="MUZ94" s="18"/>
      <c r="MVA94" s="18"/>
      <c r="MVB94" s="18"/>
      <c r="MVC94" s="18"/>
      <c r="MVD94" s="18"/>
      <c r="MVE94" s="18"/>
      <c r="MVF94" s="18"/>
      <c r="MVG94" s="18"/>
      <c r="MVH94" s="18"/>
      <c r="MVI94" s="18"/>
      <c r="MVJ94" s="18"/>
      <c r="MVK94" s="18"/>
      <c r="MVL94" s="18"/>
      <c r="MVM94" s="18"/>
      <c r="MVN94" s="18"/>
      <c r="MVO94" s="18"/>
      <c r="MVP94" s="18"/>
      <c r="MVQ94" s="18"/>
      <c r="MVR94" s="18"/>
      <c r="MVS94" s="18"/>
      <c r="MVT94" s="18"/>
      <c r="MVU94" s="18"/>
      <c r="MVV94" s="18"/>
      <c r="MVW94" s="18"/>
      <c r="MVX94" s="18"/>
      <c r="MVY94" s="18"/>
      <c r="MVZ94" s="18"/>
      <c r="MWA94" s="18"/>
      <c r="MWB94" s="18"/>
      <c r="MWC94" s="18"/>
      <c r="MWD94" s="18"/>
      <c r="MWE94" s="18"/>
      <c r="MWF94" s="18"/>
      <c r="MWG94" s="18"/>
      <c r="MWH94" s="18"/>
      <c r="MWI94" s="18"/>
      <c r="MWJ94" s="18"/>
      <c r="MWK94" s="18"/>
      <c r="MWL94" s="18"/>
      <c r="MWM94" s="18"/>
      <c r="MWN94" s="18"/>
      <c r="MWO94" s="18"/>
      <c r="MWP94" s="18"/>
      <c r="MWQ94" s="18"/>
      <c r="MWR94" s="18"/>
      <c r="MWS94" s="18"/>
      <c r="MWT94" s="18"/>
      <c r="MWU94" s="18"/>
      <c r="MWV94" s="18"/>
      <c r="MWW94" s="18"/>
      <c r="MWX94" s="18"/>
      <c r="MWY94" s="18"/>
      <c r="MWZ94" s="18"/>
      <c r="MXA94" s="18"/>
      <c r="MXB94" s="18"/>
      <c r="MXC94" s="18"/>
      <c r="MXD94" s="18"/>
      <c r="MXE94" s="18"/>
      <c r="MXF94" s="18"/>
      <c r="MXG94" s="18"/>
      <c r="MXH94" s="18"/>
      <c r="MXI94" s="18"/>
      <c r="MXJ94" s="18"/>
      <c r="MXK94" s="18"/>
      <c r="MXL94" s="18"/>
      <c r="MXM94" s="18"/>
      <c r="MXN94" s="18"/>
      <c r="MXO94" s="18"/>
      <c r="MXP94" s="18"/>
      <c r="MXQ94" s="18"/>
      <c r="MXR94" s="18"/>
      <c r="MXS94" s="18"/>
      <c r="MXT94" s="18"/>
      <c r="MXU94" s="18"/>
      <c r="MXV94" s="18"/>
      <c r="MXW94" s="18"/>
      <c r="MXX94" s="18"/>
      <c r="MXY94" s="18"/>
      <c r="MXZ94" s="18"/>
      <c r="MYA94" s="18"/>
      <c r="MYB94" s="18"/>
      <c r="MYC94" s="18"/>
      <c r="MYD94" s="18"/>
      <c r="MYE94" s="18"/>
      <c r="MYF94" s="18"/>
      <c r="MYG94" s="18"/>
      <c r="MYH94" s="18"/>
      <c r="MYI94" s="18"/>
      <c r="MYJ94" s="18"/>
      <c r="MYK94" s="18"/>
      <c r="MYL94" s="18"/>
      <c r="MYM94" s="18"/>
      <c r="MYN94" s="18"/>
      <c r="MYO94" s="18"/>
      <c r="MYP94" s="18"/>
      <c r="MYQ94" s="18"/>
      <c r="MYR94" s="18"/>
      <c r="MYS94" s="18"/>
      <c r="MYT94" s="18"/>
      <c r="MYU94" s="18"/>
      <c r="MYV94" s="18"/>
      <c r="MYW94" s="18"/>
      <c r="MYX94" s="18"/>
      <c r="MYY94" s="18"/>
      <c r="MYZ94" s="18"/>
      <c r="MZA94" s="18"/>
      <c r="MZB94" s="18"/>
      <c r="MZC94" s="18"/>
      <c r="MZD94" s="18"/>
      <c r="MZE94" s="18"/>
      <c r="MZF94" s="18"/>
      <c r="MZG94" s="18"/>
      <c r="MZH94" s="18"/>
      <c r="MZI94" s="18"/>
      <c r="MZJ94" s="18"/>
      <c r="MZK94" s="18"/>
      <c r="MZL94" s="18"/>
      <c r="MZM94" s="18"/>
      <c r="MZN94" s="18"/>
      <c r="MZO94" s="18"/>
      <c r="MZP94" s="18"/>
      <c r="MZQ94" s="18"/>
      <c r="MZR94" s="18"/>
      <c r="MZS94" s="18"/>
      <c r="MZT94" s="18"/>
      <c r="MZU94" s="18"/>
      <c r="MZV94" s="18"/>
      <c r="MZW94" s="18"/>
      <c r="MZX94" s="18"/>
      <c r="MZY94" s="18"/>
      <c r="MZZ94" s="18"/>
      <c r="NAA94" s="18"/>
      <c r="NAB94" s="18"/>
      <c r="NAC94" s="18"/>
      <c r="NAD94" s="18"/>
      <c r="NAE94" s="18"/>
      <c r="NAF94" s="18"/>
      <c r="NAG94" s="18"/>
      <c r="NAH94" s="18"/>
      <c r="NAI94" s="18"/>
      <c r="NAJ94" s="18"/>
      <c r="NAK94" s="18"/>
      <c r="NAL94" s="18"/>
      <c r="NAM94" s="18"/>
      <c r="NAN94" s="18"/>
      <c r="NAO94" s="18"/>
      <c r="NAP94" s="18"/>
      <c r="NAQ94" s="18"/>
      <c r="NAR94" s="18"/>
      <c r="NAS94" s="18"/>
      <c r="NAT94" s="18"/>
      <c r="NAU94" s="18"/>
      <c r="NAV94" s="18"/>
      <c r="NAW94" s="18"/>
      <c r="NAX94" s="18"/>
      <c r="NAY94" s="18"/>
      <c r="NAZ94" s="18"/>
      <c r="NBA94" s="18"/>
      <c r="NBB94" s="18"/>
      <c r="NBC94" s="18"/>
      <c r="NBD94" s="18"/>
      <c r="NBE94" s="18"/>
      <c r="NBF94" s="18"/>
      <c r="NBG94" s="18"/>
      <c r="NBH94" s="18"/>
      <c r="NBI94" s="18"/>
      <c r="NBJ94" s="18"/>
      <c r="NBK94" s="18"/>
      <c r="NBL94" s="18"/>
      <c r="NBM94" s="18"/>
      <c r="NBN94" s="18"/>
      <c r="NBO94" s="18"/>
      <c r="NBP94" s="18"/>
      <c r="NBQ94" s="18"/>
      <c r="NBR94" s="18"/>
      <c r="NBS94" s="18"/>
      <c r="NBT94" s="18"/>
      <c r="NBU94" s="18"/>
      <c r="NBV94" s="18"/>
      <c r="NBW94" s="18"/>
      <c r="NBX94" s="18"/>
      <c r="NBY94" s="18"/>
      <c r="NBZ94" s="18"/>
      <c r="NCA94" s="18"/>
      <c r="NCB94" s="18"/>
      <c r="NCC94" s="18"/>
      <c r="NCD94" s="18"/>
      <c r="NCE94" s="18"/>
      <c r="NCF94" s="18"/>
      <c r="NCG94" s="18"/>
      <c r="NCH94" s="18"/>
      <c r="NCI94" s="18"/>
      <c r="NCJ94" s="18"/>
      <c r="NCK94" s="18"/>
      <c r="NCL94" s="18"/>
      <c r="NCM94" s="18"/>
      <c r="NCN94" s="18"/>
      <c r="NCO94" s="18"/>
      <c r="NCP94" s="18"/>
      <c r="NCQ94" s="18"/>
      <c r="NCR94" s="18"/>
      <c r="NCS94" s="18"/>
      <c r="NCT94" s="18"/>
      <c r="NCU94" s="18"/>
      <c r="NCV94" s="18"/>
      <c r="NCW94" s="18"/>
      <c r="NCX94" s="18"/>
      <c r="NCY94" s="18"/>
      <c r="NCZ94" s="18"/>
      <c r="NDA94" s="18"/>
      <c r="NDB94" s="18"/>
      <c r="NDC94" s="18"/>
      <c r="NDD94" s="18"/>
      <c r="NDE94" s="18"/>
      <c r="NDF94" s="18"/>
      <c r="NDG94" s="18"/>
      <c r="NDH94" s="18"/>
      <c r="NDI94" s="18"/>
      <c r="NDJ94" s="18"/>
      <c r="NDK94" s="18"/>
      <c r="NDL94" s="18"/>
      <c r="NDM94" s="18"/>
      <c r="NDN94" s="18"/>
      <c r="NDO94" s="18"/>
      <c r="NDP94" s="18"/>
      <c r="NDQ94" s="18"/>
      <c r="NDR94" s="18"/>
      <c r="NDS94" s="18"/>
      <c r="NDT94" s="18"/>
      <c r="NDU94" s="18"/>
      <c r="NDV94" s="18"/>
      <c r="NDW94" s="18"/>
      <c r="NDX94" s="18"/>
      <c r="NDY94" s="18"/>
      <c r="NDZ94" s="18"/>
      <c r="NEA94" s="18"/>
      <c r="NEB94" s="18"/>
      <c r="NEC94" s="18"/>
      <c r="NED94" s="18"/>
      <c r="NEE94" s="18"/>
      <c r="NEF94" s="18"/>
      <c r="NEG94" s="18"/>
      <c r="NEH94" s="18"/>
      <c r="NEI94" s="18"/>
      <c r="NEJ94" s="18"/>
      <c r="NEK94" s="18"/>
      <c r="NEL94" s="18"/>
      <c r="NEM94" s="18"/>
      <c r="NEN94" s="18"/>
      <c r="NEO94" s="18"/>
      <c r="NEP94" s="18"/>
      <c r="NEQ94" s="18"/>
      <c r="NER94" s="18"/>
      <c r="NES94" s="18"/>
      <c r="NET94" s="18"/>
      <c r="NEU94" s="18"/>
      <c r="NEV94" s="18"/>
      <c r="NEW94" s="18"/>
      <c r="NEX94" s="18"/>
      <c r="NEY94" s="18"/>
      <c r="NEZ94" s="18"/>
      <c r="NFA94" s="18"/>
      <c r="NFB94" s="18"/>
      <c r="NFC94" s="18"/>
      <c r="NFD94" s="18"/>
      <c r="NFE94" s="18"/>
      <c r="NFF94" s="18"/>
      <c r="NFG94" s="18"/>
      <c r="NFH94" s="18"/>
      <c r="NFI94" s="18"/>
      <c r="NFJ94" s="18"/>
      <c r="NFK94" s="18"/>
      <c r="NFL94" s="18"/>
      <c r="NFM94" s="18"/>
      <c r="NFN94" s="18"/>
      <c r="NFO94" s="18"/>
      <c r="NFP94" s="18"/>
      <c r="NFQ94" s="18"/>
      <c r="NFR94" s="18"/>
      <c r="NFS94" s="18"/>
      <c r="NFT94" s="18"/>
      <c r="NFU94" s="18"/>
      <c r="NFV94" s="18"/>
      <c r="NFW94" s="18"/>
      <c r="NFX94" s="18"/>
      <c r="NFY94" s="18"/>
      <c r="NFZ94" s="18"/>
      <c r="NGA94" s="18"/>
      <c r="NGB94" s="18"/>
      <c r="NGC94" s="18"/>
      <c r="NGD94" s="18"/>
      <c r="NGE94" s="18"/>
      <c r="NGF94" s="18"/>
      <c r="NGG94" s="18"/>
      <c r="NGH94" s="18"/>
      <c r="NGI94" s="18"/>
      <c r="NGJ94" s="18"/>
      <c r="NGK94" s="18"/>
      <c r="NGL94" s="18"/>
      <c r="NGM94" s="18"/>
      <c r="NGN94" s="18"/>
      <c r="NGO94" s="18"/>
      <c r="NGP94" s="18"/>
      <c r="NGQ94" s="18"/>
      <c r="NGR94" s="18"/>
      <c r="NGS94" s="18"/>
      <c r="NGT94" s="18"/>
      <c r="NGU94" s="18"/>
      <c r="NGV94" s="18"/>
      <c r="NGW94" s="18"/>
      <c r="NGX94" s="18"/>
      <c r="NGY94" s="18"/>
      <c r="NGZ94" s="18"/>
      <c r="NHA94" s="18"/>
      <c r="NHB94" s="18"/>
      <c r="NHC94" s="18"/>
      <c r="NHD94" s="18"/>
      <c r="NHE94" s="18"/>
      <c r="NHF94" s="18"/>
      <c r="NHG94" s="18"/>
      <c r="NHH94" s="18"/>
      <c r="NHI94" s="18"/>
      <c r="NHJ94" s="18"/>
      <c r="NHK94" s="18"/>
      <c r="NHL94" s="18"/>
      <c r="NHM94" s="18"/>
      <c r="NHN94" s="18"/>
      <c r="NHO94" s="18"/>
      <c r="NHP94" s="18"/>
      <c r="NHQ94" s="18"/>
      <c r="NHR94" s="18"/>
      <c r="NHS94" s="18"/>
      <c r="NHT94" s="18"/>
      <c r="NHU94" s="18"/>
      <c r="NHV94" s="18"/>
      <c r="NHW94" s="18"/>
      <c r="NHX94" s="18"/>
      <c r="NHY94" s="18"/>
      <c r="NHZ94" s="18"/>
      <c r="NIA94" s="18"/>
      <c r="NIB94" s="18"/>
      <c r="NIC94" s="18"/>
      <c r="NID94" s="18"/>
      <c r="NIE94" s="18"/>
      <c r="NIF94" s="18"/>
      <c r="NIG94" s="18"/>
      <c r="NIH94" s="18"/>
      <c r="NII94" s="18"/>
      <c r="NIJ94" s="18"/>
      <c r="NIK94" s="18"/>
      <c r="NIL94" s="18"/>
      <c r="NIM94" s="18"/>
      <c r="NIN94" s="18"/>
      <c r="NIO94" s="18"/>
      <c r="NIP94" s="18"/>
      <c r="NIQ94" s="18"/>
      <c r="NIR94" s="18"/>
      <c r="NIS94" s="18"/>
      <c r="NIT94" s="18"/>
      <c r="NIU94" s="18"/>
      <c r="NIV94" s="18"/>
      <c r="NIW94" s="18"/>
      <c r="NIX94" s="18"/>
      <c r="NIY94" s="18"/>
      <c r="NIZ94" s="18"/>
      <c r="NJA94" s="18"/>
      <c r="NJB94" s="18"/>
      <c r="NJC94" s="18"/>
      <c r="NJD94" s="18"/>
      <c r="NJE94" s="18"/>
      <c r="NJF94" s="18"/>
      <c r="NJG94" s="18"/>
      <c r="NJH94" s="18"/>
      <c r="NJI94" s="18"/>
      <c r="NJJ94" s="18"/>
      <c r="NJK94" s="18"/>
      <c r="NJL94" s="18"/>
      <c r="NJM94" s="18"/>
      <c r="NJN94" s="18"/>
      <c r="NJO94" s="18"/>
      <c r="NJP94" s="18"/>
      <c r="NJQ94" s="18"/>
      <c r="NJR94" s="18"/>
      <c r="NJS94" s="18"/>
      <c r="NJT94" s="18"/>
      <c r="NJU94" s="18"/>
      <c r="NJV94" s="18"/>
      <c r="NJW94" s="18"/>
      <c r="NJX94" s="18"/>
      <c r="NJY94" s="18"/>
      <c r="NJZ94" s="18"/>
      <c r="NKA94" s="18"/>
      <c r="NKB94" s="18"/>
      <c r="NKC94" s="18"/>
      <c r="NKD94" s="18"/>
      <c r="NKE94" s="18"/>
      <c r="NKF94" s="18"/>
      <c r="NKG94" s="18"/>
      <c r="NKH94" s="18"/>
      <c r="NKI94" s="18"/>
      <c r="NKJ94" s="18"/>
      <c r="NKK94" s="18"/>
      <c r="NKL94" s="18"/>
      <c r="NKM94" s="18"/>
      <c r="NKN94" s="18"/>
      <c r="NKO94" s="18"/>
      <c r="NKP94" s="18"/>
      <c r="NKQ94" s="18"/>
      <c r="NKR94" s="18"/>
      <c r="NKS94" s="18"/>
      <c r="NKT94" s="18"/>
      <c r="NKU94" s="18"/>
      <c r="NKV94" s="18"/>
      <c r="NKW94" s="18"/>
      <c r="NKX94" s="18"/>
      <c r="NKY94" s="18"/>
      <c r="NKZ94" s="18"/>
      <c r="NLA94" s="18"/>
      <c r="NLB94" s="18"/>
      <c r="NLC94" s="18"/>
      <c r="NLD94" s="18"/>
      <c r="NLE94" s="18"/>
      <c r="NLF94" s="18"/>
      <c r="NLG94" s="18"/>
      <c r="NLH94" s="18"/>
      <c r="NLI94" s="18"/>
      <c r="NLJ94" s="18"/>
      <c r="NLK94" s="18"/>
      <c r="NLL94" s="18"/>
      <c r="NLM94" s="18"/>
      <c r="NLN94" s="18"/>
      <c r="NLO94" s="18"/>
      <c r="NLP94" s="18"/>
      <c r="NLQ94" s="18"/>
      <c r="NLR94" s="18"/>
      <c r="NLS94" s="18"/>
      <c r="NLT94" s="18"/>
      <c r="NLU94" s="18"/>
      <c r="NLV94" s="18"/>
      <c r="NLW94" s="18"/>
      <c r="NLX94" s="18"/>
      <c r="NLY94" s="18"/>
      <c r="NLZ94" s="18"/>
      <c r="NMA94" s="18"/>
      <c r="NMB94" s="18"/>
      <c r="NMC94" s="18"/>
      <c r="NMD94" s="18"/>
      <c r="NME94" s="18"/>
      <c r="NMF94" s="18"/>
      <c r="NMG94" s="18"/>
      <c r="NMH94" s="18"/>
      <c r="NMI94" s="18"/>
      <c r="NMJ94" s="18"/>
      <c r="NMK94" s="18"/>
      <c r="NML94" s="18"/>
      <c r="NMM94" s="18"/>
      <c r="NMN94" s="18"/>
      <c r="NMO94" s="18"/>
      <c r="NMP94" s="18"/>
      <c r="NMQ94" s="18"/>
      <c r="NMR94" s="18"/>
      <c r="NMS94" s="18"/>
      <c r="NMT94" s="18"/>
      <c r="NMU94" s="18"/>
      <c r="NMV94" s="18"/>
      <c r="NMW94" s="18"/>
      <c r="NMX94" s="18"/>
      <c r="NMY94" s="18"/>
      <c r="NMZ94" s="18"/>
      <c r="NNA94" s="18"/>
      <c r="NNB94" s="18"/>
      <c r="NNC94" s="18"/>
      <c r="NND94" s="18"/>
      <c r="NNE94" s="18"/>
      <c r="NNF94" s="18"/>
      <c r="NNG94" s="18"/>
      <c r="NNH94" s="18"/>
      <c r="NNI94" s="18"/>
      <c r="NNJ94" s="18"/>
      <c r="NNK94" s="18"/>
      <c r="NNL94" s="18"/>
      <c r="NNM94" s="18"/>
      <c r="NNN94" s="18"/>
      <c r="NNO94" s="18"/>
      <c r="NNP94" s="18"/>
      <c r="NNQ94" s="18"/>
      <c r="NNR94" s="18"/>
      <c r="NNS94" s="18"/>
      <c r="NNT94" s="18"/>
      <c r="NNU94" s="18"/>
      <c r="NNV94" s="18"/>
      <c r="NNW94" s="18"/>
      <c r="NNX94" s="18"/>
      <c r="NNY94" s="18"/>
      <c r="NNZ94" s="18"/>
      <c r="NOA94" s="18"/>
      <c r="NOB94" s="18"/>
      <c r="NOC94" s="18"/>
      <c r="NOD94" s="18"/>
      <c r="NOE94" s="18"/>
      <c r="NOF94" s="18"/>
      <c r="NOG94" s="18"/>
      <c r="NOH94" s="18"/>
      <c r="NOI94" s="18"/>
      <c r="NOJ94" s="18"/>
      <c r="NOK94" s="18"/>
      <c r="NOL94" s="18"/>
      <c r="NOM94" s="18"/>
      <c r="NON94" s="18"/>
      <c r="NOO94" s="18"/>
      <c r="NOP94" s="18"/>
      <c r="NOQ94" s="18"/>
      <c r="NOR94" s="18"/>
      <c r="NOS94" s="18"/>
      <c r="NOT94" s="18"/>
      <c r="NOU94" s="18"/>
      <c r="NOV94" s="18"/>
      <c r="NOW94" s="18"/>
      <c r="NOX94" s="18"/>
      <c r="NOY94" s="18"/>
      <c r="NOZ94" s="18"/>
      <c r="NPA94" s="18"/>
      <c r="NPB94" s="18"/>
      <c r="NPC94" s="18"/>
      <c r="NPD94" s="18"/>
      <c r="NPE94" s="18"/>
      <c r="NPF94" s="18"/>
      <c r="NPG94" s="18"/>
      <c r="NPH94" s="18"/>
      <c r="NPI94" s="18"/>
      <c r="NPJ94" s="18"/>
      <c r="NPK94" s="18"/>
      <c r="NPL94" s="18"/>
      <c r="NPM94" s="18"/>
      <c r="NPN94" s="18"/>
      <c r="NPO94" s="18"/>
      <c r="NPP94" s="18"/>
      <c r="NPQ94" s="18"/>
      <c r="NPR94" s="18"/>
      <c r="NPS94" s="18"/>
      <c r="NPT94" s="18"/>
      <c r="NPU94" s="18"/>
      <c r="NPV94" s="18"/>
      <c r="NPW94" s="18"/>
      <c r="NPX94" s="18"/>
      <c r="NPY94" s="18"/>
      <c r="NPZ94" s="18"/>
      <c r="NQA94" s="18"/>
      <c r="NQB94" s="18"/>
      <c r="NQC94" s="18"/>
      <c r="NQD94" s="18"/>
      <c r="NQE94" s="18"/>
      <c r="NQF94" s="18"/>
      <c r="NQG94" s="18"/>
      <c r="NQH94" s="18"/>
      <c r="NQI94" s="18"/>
      <c r="NQJ94" s="18"/>
      <c r="NQK94" s="18"/>
      <c r="NQL94" s="18"/>
      <c r="NQM94" s="18"/>
      <c r="NQN94" s="18"/>
      <c r="NQO94" s="18"/>
      <c r="NQP94" s="18"/>
      <c r="NQQ94" s="18"/>
      <c r="NQR94" s="18"/>
      <c r="NQS94" s="18"/>
      <c r="NQT94" s="18"/>
      <c r="NQU94" s="18"/>
      <c r="NQV94" s="18"/>
      <c r="NQW94" s="18"/>
      <c r="NQX94" s="18"/>
      <c r="NQY94" s="18"/>
      <c r="NQZ94" s="18"/>
      <c r="NRA94" s="18"/>
      <c r="NRB94" s="18"/>
      <c r="NRC94" s="18"/>
      <c r="NRD94" s="18"/>
      <c r="NRE94" s="18"/>
      <c r="NRF94" s="18"/>
      <c r="NRG94" s="18"/>
      <c r="NRH94" s="18"/>
      <c r="NRI94" s="18"/>
      <c r="NRJ94" s="18"/>
      <c r="NRK94" s="18"/>
      <c r="NRL94" s="18"/>
      <c r="NRM94" s="18"/>
      <c r="NRN94" s="18"/>
      <c r="NRO94" s="18"/>
      <c r="NRP94" s="18"/>
      <c r="NRQ94" s="18"/>
      <c r="NRR94" s="18"/>
      <c r="NRS94" s="18"/>
      <c r="NRT94" s="18"/>
      <c r="NRU94" s="18"/>
      <c r="NRV94" s="18"/>
      <c r="NRW94" s="18"/>
      <c r="NRX94" s="18"/>
      <c r="NRY94" s="18"/>
      <c r="NRZ94" s="18"/>
      <c r="NSA94" s="18"/>
      <c r="NSB94" s="18"/>
      <c r="NSC94" s="18"/>
      <c r="NSD94" s="18"/>
      <c r="NSE94" s="18"/>
      <c r="NSF94" s="18"/>
      <c r="NSG94" s="18"/>
      <c r="NSH94" s="18"/>
      <c r="NSI94" s="18"/>
      <c r="NSJ94" s="18"/>
      <c r="NSK94" s="18"/>
      <c r="NSL94" s="18"/>
      <c r="NSM94" s="18"/>
      <c r="NSN94" s="18"/>
      <c r="NSO94" s="18"/>
      <c r="NSP94" s="18"/>
      <c r="NSQ94" s="18"/>
      <c r="NSR94" s="18"/>
      <c r="NSS94" s="18"/>
      <c r="NST94" s="18"/>
      <c r="NSU94" s="18"/>
      <c r="NSV94" s="18"/>
      <c r="NSW94" s="18"/>
      <c r="NSX94" s="18"/>
      <c r="NSY94" s="18"/>
      <c r="NSZ94" s="18"/>
      <c r="NTA94" s="18"/>
      <c r="NTB94" s="18"/>
      <c r="NTC94" s="18"/>
      <c r="NTD94" s="18"/>
      <c r="NTE94" s="18"/>
      <c r="NTF94" s="18"/>
      <c r="NTG94" s="18"/>
      <c r="NTH94" s="18"/>
      <c r="NTI94" s="18"/>
      <c r="NTJ94" s="18"/>
      <c r="NTK94" s="18"/>
      <c r="NTL94" s="18"/>
      <c r="NTM94" s="18"/>
      <c r="NTN94" s="18"/>
      <c r="NTO94" s="18"/>
      <c r="NTP94" s="18"/>
      <c r="NTQ94" s="18"/>
      <c r="NTR94" s="18"/>
      <c r="NTS94" s="18"/>
      <c r="NTT94" s="18"/>
      <c r="NTU94" s="18"/>
      <c r="NTV94" s="18"/>
      <c r="NTW94" s="18"/>
      <c r="NTX94" s="18"/>
      <c r="NTY94" s="18"/>
      <c r="NTZ94" s="18"/>
      <c r="NUA94" s="18"/>
      <c r="NUB94" s="18"/>
      <c r="NUC94" s="18"/>
      <c r="NUD94" s="18"/>
      <c r="NUE94" s="18"/>
      <c r="NUF94" s="18"/>
      <c r="NUG94" s="18"/>
      <c r="NUH94" s="18"/>
      <c r="NUI94" s="18"/>
      <c r="NUJ94" s="18"/>
      <c r="NUK94" s="18"/>
      <c r="NUL94" s="18"/>
      <c r="NUM94" s="18"/>
      <c r="NUN94" s="18"/>
      <c r="NUO94" s="18"/>
      <c r="NUP94" s="18"/>
      <c r="NUQ94" s="18"/>
      <c r="NUR94" s="18"/>
      <c r="NUS94" s="18"/>
      <c r="NUT94" s="18"/>
      <c r="NUU94" s="18"/>
      <c r="NUV94" s="18"/>
      <c r="NUW94" s="18"/>
      <c r="NUX94" s="18"/>
      <c r="NUY94" s="18"/>
      <c r="NUZ94" s="18"/>
      <c r="NVA94" s="18"/>
      <c r="NVB94" s="18"/>
      <c r="NVC94" s="18"/>
      <c r="NVD94" s="18"/>
      <c r="NVE94" s="18"/>
      <c r="NVF94" s="18"/>
      <c r="NVG94" s="18"/>
      <c r="NVH94" s="18"/>
      <c r="NVI94" s="18"/>
      <c r="NVJ94" s="18"/>
      <c r="NVK94" s="18"/>
      <c r="NVL94" s="18"/>
      <c r="NVM94" s="18"/>
      <c r="NVN94" s="18"/>
      <c r="NVO94" s="18"/>
      <c r="NVP94" s="18"/>
      <c r="NVQ94" s="18"/>
      <c r="NVR94" s="18"/>
      <c r="NVS94" s="18"/>
      <c r="NVT94" s="18"/>
      <c r="NVU94" s="18"/>
      <c r="NVV94" s="18"/>
      <c r="NVW94" s="18"/>
      <c r="NVX94" s="18"/>
      <c r="NVY94" s="18"/>
      <c r="NVZ94" s="18"/>
      <c r="NWA94" s="18"/>
      <c r="NWB94" s="18"/>
      <c r="NWC94" s="18"/>
      <c r="NWD94" s="18"/>
      <c r="NWE94" s="18"/>
      <c r="NWF94" s="18"/>
      <c r="NWG94" s="18"/>
      <c r="NWH94" s="18"/>
      <c r="NWI94" s="18"/>
      <c r="NWJ94" s="18"/>
      <c r="NWK94" s="18"/>
      <c r="NWL94" s="18"/>
      <c r="NWM94" s="18"/>
      <c r="NWN94" s="18"/>
      <c r="NWO94" s="18"/>
      <c r="NWP94" s="18"/>
      <c r="NWQ94" s="18"/>
      <c r="NWR94" s="18"/>
      <c r="NWS94" s="18"/>
      <c r="NWT94" s="18"/>
      <c r="NWU94" s="18"/>
      <c r="NWV94" s="18"/>
      <c r="NWW94" s="18"/>
      <c r="NWX94" s="18"/>
      <c r="NWY94" s="18"/>
      <c r="NWZ94" s="18"/>
      <c r="NXA94" s="18"/>
      <c r="NXB94" s="18"/>
      <c r="NXC94" s="18"/>
      <c r="NXD94" s="18"/>
      <c r="NXE94" s="18"/>
      <c r="NXF94" s="18"/>
      <c r="NXG94" s="18"/>
      <c r="NXH94" s="18"/>
      <c r="NXI94" s="18"/>
      <c r="NXJ94" s="18"/>
      <c r="NXK94" s="18"/>
      <c r="NXL94" s="18"/>
      <c r="NXM94" s="18"/>
      <c r="NXN94" s="18"/>
      <c r="NXO94" s="18"/>
      <c r="NXP94" s="18"/>
      <c r="NXQ94" s="18"/>
      <c r="NXR94" s="18"/>
      <c r="NXS94" s="18"/>
      <c r="NXT94" s="18"/>
      <c r="NXU94" s="18"/>
      <c r="NXV94" s="18"/>
      <c r="NXW94" s="18"/>
      <c r="NXX94" s="18"/>
      <c r="NXY94" s="18"/>
      <c r="NXZ94" s="18"/>
      <c r="NYA94" s="18"/>
      <c r="NYB94" s="18"/>
      <c r="NYC94" s="18"/>
      <c r="NYD94" s="18"/>
      <c r="NYE94" s="18"/>
      <c r="NYF94" s="18"/>
      <c r="NYG94" s="18"/>
      <c r="NYH94" s="18"/>
      <c r="NYI94" s="18"/>
      <c r="NYJ94" s="18"/>
      <c r="NYK94" s="18"/>
      <c r="NYL94" s="18"/>
      <c r="NYM94" s="18"/>
      <c r="NYN94" s="18"/>
      <c r="NYO94" s="18"/>
      <c r="NYP94" s="18"/>
      <c r="NYQ94" s="18"/>
      <c r="NYR94" s="18"/>
      <c r="NYS94" s="18"/>
      <c r="NYT94" s="18"/>
      <c r="NYU94" s="18"/>
      <c r="NYV94" s="18"/>
      <c r="NYW94" s="18"/>
      <c r="NYX94" s="18"/>
      <c r="NYY94" s="18"/>
      <c r="NYZ94" s="18"/>
      <c r="NZA94" s="18"/>
      <c r="NZB94" s="18"/>
      <c r="NZC94" s="18"/>
      <c r="NZD94" s="18"/>
      <c r="NZE94" s="18"/>
      <c r="NZF94" s="18"/>
      <c r="NZG94" s="18"/>
      <c r="NZH94" s="18"/>
      <c r="NZI94" s="18"/>
      <c r="NZJ94" s="18"/>
      <c r="NZK94" s="18"/>
      <c r="NZL94" s="18"/>
      <c r="NZM94" s="18"/>
      <c r="NZN94" s="18"/>
      <c r="NZO94" s="18"/>
      <c r="NZP94" s="18"/>
      <c r="NZQ94" s="18"/>
      <c r="NZR94" s="18"/>
      <c r="NZS94" s="18"/>
      <c r="NZT94" s="18"/>
      <c r="NZU94" s="18"/>
      <c r="NZV94" s="18"/>
      <c r="NZW94" s="18"/>
      <c r="NZX94" s="18"/>
      <c r="NZY94" s="18"/>
      <c r="NZZ94" s="18"/>
      <c r="OAA94" s="18"/>
      <c r="OAB94" s="18"/>
      <c r="OAC94" s="18"/>
      <c r="OAD94" s="18"/>
      <c r="OAE94" s="18"/>
      <c r="OAF94" s="18"/>
      <c r="OAG94" s="18"/>
      <c r="OAH94" s="18"/>
      <c r="OAI94" s="18"/>
      <c r="OAJ94" s="18"/>
      <c r="OAK94" s="18"/>
      <c r="OAL94" s="18"/>
      <c r="OAM94" s="18"/>
      <c r="OAN94" s="18"/>
      <c r="OAO94" s="18"/>
      <c r="OAP94" s="18"/>
      <c r="OAQ94" s="18"/>
      <c r="OAR94" s="18"/>
      <c r="OAS94" s="18"/>
      <c r="OAT94" s="18"/>
      <c r="OAU94" s="18"/>
      <c r="OAV94" s="18"/>
      <c r="OAW94" s="18"/>
      <c r="OAX94" s="18"/>
      <c r="OAY94" s="18"/>
      <c r="OAZ94" s="18"/>
      <c r="OBA94" s="18"/>
      <c r="OBB94" s="18"/>
      <c r="OBC94" s="18"/>
      <c r="OBD94" s="18"/>
      <c r="OBE94" s="18"/>
      <c r="OBF94" s="18"/>
      <c r="OBG94" s="18"/>
      <c r="OBH94" s="18"/>
      <c r="OBI94" s="18"/>
      <c r="OBJ94" s="18"/>
      <c r="OBK94" s="18"/>
      <c r="OBL94" s="18"/>
      <c r="OBM94" s="18"/>
      <c r="OBN94" s="18"/>
      <c r="OBO94" s="18"/>
      <c r="OBP94" s="18"/>
      <c r="OBQ94" s="18"/>
      <c r="OBR94" s="18"/>
      <c r="OBS94" s="18"/>
      <c r="OBT94" s="18"/>
      <c r="OBU94" s="18"/>
      <c r="OBV94" s="18"/>
      <c r="OBW94" s="18"/>
      <c r="OBX94" s="18"/>
      <c r="OBY94" s="18"/>
      <c r="OBZ94" s="18"/>
      <c r="OCA94" s="18"/>
      <c r="OCB94" s="18"/>
      <c r="OCC94" s="18"/>
      <c r="OCD94" s="18"/>
      <c r="OCE94" s="18"/>
      <c r="OCF94" s="18"/>
      <c r="OCG94" s="18"/>
      <c r="OCH94" s="18"/>
      <c r="OCI94" s="18"/>
      <c r="OCJ94" s="18"/>
      <c r="OCK94" s="18"/>
      <c r="OCL94" s="18"/>
      <c r="OCM94" s="18"/>
      <c r="OCN94" s="18"/>
      <c r="OCO94" s="18"/>
      <c r="OCP94" s="18"/>
      <c r="OCQ94" s="18"/>
      <c r="OCR94" s="18"/>
      <c r="OCS94" s="18"/>
      <c r="OCT94" s="18"/>
      <c r="OCU94" s="18"/>
      <c r="OCV94" s="18"/>
      <c r="OCW94" s="18"/>
      <c r="OCX94" s="18"/>
      <c r="OCY94" s="18"/>
      <c r="OCZ94" s="18"/>
      <c r="ODA94" s="18"/>
      <c r="ODB94" s="18"/>
      <c r="ODC94" s="18"/>
      <c r="ODD94" s="18"/>
      <c r="ODE94" s="18"/>
      <c r="ODF94" s="18"/>
      <c r="ODG94" s="18"/>
      <c r="ODH94" s="18"/>
      <c r="ODI94" s="18"/>
      <c r="ODJ94" s="18"/>
      <c r="ODK94" s="18"/>
      <c r="ODL94" s="18"/>
      <c r="ODM94" s="18"/>
      <c r="ODN94" s="18"/>
      <c r="ODO94" s="18"/>
      <c r="ODP94" s="18"/>
      <c r="ODQ94" s="18"/>
      <c r="ODR94" s="18"/>
      <c r="ODS94" s="18"/>
      <c r="ODT94" s="18"/>
      <c r="ODU94" s="18"/>
      <c r="ODV94" s="18"/>
      <c r="ODW94" s="18"/>
      <c r="ODX94" s="18"/>
      <c r="ODY94" s="18"/>
      <c r="ODZ94" s="18"/>
      <c r="OEA94" s="18"/>
      <c r="OEB94" s="18"/>
      <c r="OEC94" s="18"/>
      <c r="OED94" s="18"/>
      <c r="OEE94" s="18"/>
      <c r="OEF94" s="18"/>
      <c r="OEG94" s="18"/>
      <c r="OEH94" s="18"/>
      <c r="OEI94" s="18"/>
      <c r="OEJ94" s="18"/>
      <c r="OEK94" s="18"/>
      <c r="OEL94" s="18"/>
      <c r="OEM94" s="18"/>
      <c r="OEN94" s="18"/>
      <c r="OEO94" s="18"/>
      <c r="OEP94" s="18"/>
      <c r="OEQ94" s="18"/>
      <c r="OER94" s="18"/>
      <c r="OES94" s="18"/>
      <c r="OET94" s="18"/>
      <c r="OEU94" s="18"/>
      <c r="OEV94" s="18"/>
      <c r="OEW94" s="18"/>
      <c r="OEX94" s="18"/>
      <c r="OEY94" s="18"/>
      <c r="OEZ94" s="18"/>
      <c r="OFA94" s="18"/>
      <c r="OFB94" s="18"/>
      <c r="OFC94" s="18"/>
      <c r="OFD94" s="18"/>
      <c r="OFE94" s="18"/>
      <c r="OFF94" s="18"/>
      <c r="OFG94" s="18"/>
      <c r="OFH94" s="18"/>
      <c r="OFI94" s="18"/>
      <c r="OFJ94" s="18"/>
      <c r="OFK94" s="18"/>
      <c r="OFL94" s="18"/>
      <c r="OFM94" s="18"/>
      <c r="OFN94" s="18"/>
      <c r="OFO94" s="18"/>
      <c r="OFP94" s="18"/>
      <c r="OFQ94" s="18"/>
      <c r="OFR94" s="18"/>
      <c r="OFS94" s="18"/>
      <c r="OFT94" s="18"/>
      <c r="OFU94" s="18"/>
      <c r="OFV94" s="18"/>
      <c r="OFW94" s="18"/>
      <c r="OFX94" s="18"/>
      <c r="OFY94" s="18"/>
      <c r="OFZ94" s="18"/>
      <c r="OGA94" s="18"/>
      <c r="OGB94" s="18"/>
      <c r="OGC94" s="18"/>
      <c r="OGD94" s="18"/>
      <c r="OGE94" s="18"/>
      <c r="OGF94" s="18"/>
      <c r="OGG94" s="18"/>
      <c r="OGH94" s="18"/>
      <c r="OGI94" s="18"/>
      <c r="OGJ94" s="18"/>
      <c r="OGK94" s="18"/>
      <c r="OGL94" s="18"/>
      <c r="OGM94" s="18"/>
      <c r="OGN94" s="18"/>
      <c r="OGO94" s="18"/>
      <c r="OGP94" s="18"/>
      <c r="OGQ94" s="18"/>
      <c r="OGR94" s="18"/>
      <c r="OGS94" s="18"/>
      <c r="OGT94" s="18"/>
      <c r="OGU94" s="18"/>
      <c r="OGV94" s="18"/>
      <c r="OGW94" s="18"/>
      <c r="OGX94" s="18"/>
      <c r="OGY94" s="18"/>
      <c r="OGZ94" s="18"/>
      <c r="OHA94" s="18"/>
      <c r="OHB94" s="18"/>
      <c r="OHC94" s="18"/>
      <c r="OHD94" s="18"/>
      <c r="OHE94" s="18"/>
      <c r="OHF94" s="18"/>
      <c r="OHG94" s="18"/>
      <c r="OHH94" s="18"/>
      <c r="OHI94" s="18"/>
      <c r="OHJ94" s="18"/>
      <c r="OHK94" s="18"/>
      <c r="OHL94" s="18"/>
      <c r="OHM94" s="18"/>
      <c r="OHN94" s="18"/>
      <c r="OHO94" s="18"/>
      <c r="OHP94" s="18"/>
      <c r="OHQ94" s="18"/>
      <c r="OHR94" s="18"/>
      <c r="OHS94" s="18"/>
      <c r="OHT94" s="18"/>
      <c r="OHU94" s="18"/>
      <c r="OHV94" s="18"/>
      <c r="OHW94" s="18"/>
      <c r="OHX94" s="18"/>
      <c r="OHY94" s="18"/>
      <c r="OHZ94" s="18"/>
      <c r="OIA94" s="18"/>
      <c r="OIB94" s="18"/>
      <c r="OIC94" s="18"/>
      <c r="OID94" s="18"/>
      <c r="OIE94" s="18"/>
      <c r="OIF94" s="18"/>
      <c r="OIG94" s="18"/>
      <c r="OIH94" s="18"/>
      <c r="OII94" s="18"/>
      <c r="OIJ94" s="18"/>
      <c r="OIK94" s="18"/>
      <c r="OIL94" s="18"/>
      <c r="OIM94" s="18"/>
      <c r="OIN94" s="18"/>
      <c r="OIO94" s="18"/>
      <c r="OIP94" s="18"/>
      <c r="OIQ94" s="18"/>
      <c r="OIR94" s="18"/>
      <c r="OIS94" s="18"/>
      <c r="OIT94" s="18"/>
      <c r="OIU94" s="18"/>
      <c r="OIV94" s="18"/>
      <c r="OIW94" s="18"/>
      <c r="OIX94" s="18"/>
      <c r="OIY94" s="18"/>
      <c r="OIZ94" s="18"/>
      <c r="OJA94" s="18"/>
      <c r="OJB94" s="18"/>
      <c r="OJC94" s="18"/>
      <c r="OJD94" s="18"/>
      <c r="OJE94" s="18"/>
      <c r="OJF94" s="18"/>
      <c r="OJG94" s="18"/>
      <c r="OJH94" s="18"/>
      <c r="OJI94" s="18"/>
      <c r="OJJ94" s="18"/>
      <c r="OJK94" s="18"/>
      <c r="OJL94" s="18"/>
      <c r="OJM94" s="18"/>
      <c r="OJN94" s="18"/>
      <c r="OJO94" s="18"/>
      <c r="OJP94" s="18"/>
      <c r="OJQ94" s="18"/>
      <c r="OJR94" s="18"/>
      <c r="OJS94" s="18"/>
      <c r="OJT94" s="18"/>
      <c r="OJU94" s="18"/>
      <c r="OJV94" s="18"/>
      <c r="OJW94" s="18"/>
      <c r="OJX94" s="18"/>
      <c r="OJY94" s="18"/>
      <c r="OJZ94" s="18"/>
      <c r="OKA94" s="18"/>
      <c r="OKB94" s="18"/>
      <c r="OKC94" s="18"/>
      <c r="OKD94" s="18"/>
      <c r="OKE94" s="18"/>
      <c r="OKF94" s="18"/>
      <c r="OKG94" s="18"/>
      <c r="OKH94" s="18"/>
      <c r="OKI94" s="18"/>
      <c r="OKJ94" s="18"/>
      <c r="OKK94" s="18"/>
      <c r="OKL94" s="18"/>
      <c r="OKM94" s="18"/>
      <c r="OKN94" s="18"/>
      <c r="OKO94" s="18"/>
      <c r="OKP94" s="18"/>
      <c r="OKQ94" s="18"/>
      <c r="OKR94" s="18"/>
      <c r="OKS94" s="18"/>
      <c r="OKT94" s="18"/>
      <c r="OKU94" s="18"/>
      <c r="OKV94" s="18"/>
      <c r="OKW94" s="18"/>
      <c r="OKX94" s="18"/>
      <c r="OKY94" s="18"/>
      <c r="OKZ94" s="18"/>
      <c r="OLA94" s="18"/>
      <c r="OLB94" s="18"/>
      <c r="OLC94" s="18"/>
      <c r="OLD94" s="18"/>
      <c r="OLE94" s="18"/>
      <c r="OLF94" s="18"/>
      <c r="OLG94" s="18"/>
      <c r="OLH94" s="18"/>
      <c r="OLI94" s="18"/>
      <c r="OLJ94" s="18"/>
      <c r="OLK94" s="18"/>
      <c r="OLL94" s="18"/>
      <c r="OLM94" s="18"/>
      <c r="OLN94" s="18"/>
      <c r="OLO94" s="18"/>
      <c r="OLP94" s="18"/>
      <c r="OLQ94" s="18"/>
      <c r="OLR94" s="18"/>
      <c r="OLS94" s="18"/>
      <c r="OLT94" s="18"/>
      <c r="OLU94" s="18"/>
      <c r="OLV94" s="18"/>
      <c r="OLW94" s="18"/>
      <c r="OLX94" s="18"/>
      <c r="OLY94" s="18"/>
      <c r="OLZ94" s="18"/>
      <c r="OMA94" s="18"/>
      <c r="OMB94" s="18"/>
      <c r="OMC94" s="18"/>
      <c r="OMD94" s="18"/>
      <c r="OME94" s="18"/>
      <c r="OMF94" s="18"/>
      <c r="OMG94" s="18"/>
      <c r="OMH94" s="18"/>
      <c r="OMI94" s="18"/>
      <c r="OMJ94" s="18"/>
      <c r="OMK94" s="18"/>
      <c r="OML94" s="18"/>
      <c r="OMM94" s="18"/>
      <c r="OMN94" s="18"/>
      <c r="OMO94" s="18"/>
      <c r="OMP94" s="18"/>
      <c r="OMQ94" s="18"/>
      <c r="OMR94" s="18"/>
      <c r="OMS94" s="18"/>
      <c r="OMT94" s="18"/>
      <c r="OMU94" s="18"/>
      <c r="OMV94" s="18"/>
      <c r="OMW94" s="18"/>
      <c r="OMX94" s="18"/>
      <c r="OMY94" s="18"/>
      <c r="OMZ94" s="18"/>
      <c r="ONA94" s="18"/>
      <c r="ONB94" s="18"/>
      <c r="ONC94" s="18"/>
      <c r="OND94" s="18"/>
      <c r="ONE94" s="18"/>
      <c r="ONF94" s="18"/>
      <c r="ONG94" s="18"/>
      <c r="ONH94" s="18"/>
      <c r="ONI94" s="18"/>
      <c r="ONJ94" s="18"/>
      <c r="ONK94" s="18"/>
      <c r="ONL94" s="18"/>
      <c r="ONM94" s="18"/>
      <c r="ONN94" s="18"/>
      <c r="ONO94" s="18"/>
      <c r="ONP94" s="18"/>
      <c r="ONQ94" s="18"/>
      <c r="ONR94" s="18"/>
      <c r="ONS94" s="18"/>
      <c r="ONT94" s="18"/>
      <c r="ONU94" s="18"/>
      <c r="ONV94" s="18"/>
      <c r="ONW94" s="18"/>
      <c r="ONX94" s="18"/>
      <c r="ONY94" s="18"/>
      <c r="ONZ94" s="18"/>
      <c r="OOA94" s="18"/>
      <c r="OOB94" s="18"/>
      <c r="OOC94" s="18"/>
      <c r="OOD94" s="18"/>
      <c r="OOE94" s="18"/>
      <c r="OOF94" s="18"/>
      <c r="OOG94" s="18"/>
      <c r="OOH94" s="18"/>
      <c r="OOI94" s="18"/>
      <c r="OOJ94" s="18"/>
      <c r="OOK94" s="18"/>
      <c r="OOL94" s="18"/>
      <c r="OOM94" s="18"/>
      <c r="OON94" s="18"/>
      <c r="OOO94" s="18"/>
      <c r="OOP94" s="18"/>
      <c r="OOQ94" s="18"/>
      <c r="OOR94" s="18"/>
      <c r="OOS94" s="18"/>
      <c r="OOT94" s="18"/>
      <c r="OOU94" s="18"/>
      <c r="OOV94" s="18"/>
      <c r="OOW94" s="18"/>
      <c r="OOX94" s="18"/>
      <c r="OOY94" s="18"/>
      <c r="OOZ94" s="18"/>
      <c r="OPA94" s="18"/>
      <c r="OPB94" s="18"/>
      <c r="OPC94" s="18"/>
      <c r="OPD94" s="18"/>
      <c r="OPE94" s="18"/>
      <c r="OPF94" s="18"/>
      <c r="OPG94" s="18"/>
      <c r="OPH94" s="18"/>
      <c r="OPI94" s="18"/>
      <c r="OPJ94" s="18"/>
      <c r="OPK94" s="18"/>
      <c r="OPL94" s="18"/>
      <c r="OPM94" s="18"/>
      <c r="OPN94" s="18"/>
      <c r="OPO94" s="18"/>
      <c r="OPP94" s="18"/>
      <c r="OPQ94" s="18"/>
      <c r="OPR94" s="18"/>
      <c r="OPS94" s="18"/>
      <c r="OPT94" s="18"/>
      <c r="OPU94" s="18"/>
      <c r="OPV94" s="18"/>
      <c r="OPW94" s="18"/>
      <c r="OPX94" s="18"/>
      <c r="OPY94" s="18"/>
      <c r="OPZ94" s="18"/>
      <c r="OQA94" s="18"/>
      <c r="OQB94" s="18"/>
      <c r="OQC94" s="18"/>
      <c r="OQD94" s="18"/>
      <c r="OQE94" s="18"/>
      <c r="OQF94" s="18"/>
      <c r="OQG94" s="18"/>
      <c r="OQH94" s="18"/>
      <c r="OQI94" s="18"/>
      <c r="OQJ94" s="18"/>
      <c r="OQK94" s="18"/>
      <c r="OQL94" s="18"/>
      <c r="OQM94" s="18"/>
      <c r="OQN94" s="18"/>
      <c r="OQO94" s="18"/>
      <c r="OQP94" s="18"/>
      <c r="OQQ94" s="18"/>
      <c r="OQR94" s="18"/>
      <c r="OQS94" s="18"/>
      <c r="OQT94" s="18"/>
      <c r="OQU94" s="18"/>
      <c r="OQV94" s="18"/>
      <c r="OQW94" s="18"/>
      <c r="OQX94" s="18"/>
      <c r="OQY94" s="18"/>
      <c r="OQZ94" s="18"/>
      <c r="ORA94" s="18"/>
      <c r="ORB94" s="18"/>
      <c r="ORC94" s="18"/>
      <c r="ORD94" s="18"/>
      <c r="ORE94" s="18"/>
      <c r="ORF94" s="18"/>
      <c r="ORG94" s="18"/>
      <c r="ORH94" s="18"/>
      <c r="ORI94" s="18"/>
      <c r="ORJ94" s="18"/>
      <c r="ORK94" s="18"/>
      <c r="ORL94" s="18"/>
      <c r="ORM94" s="18"/>
      <c r="ORN94" s="18"/>
      <c r="ORO94" s="18"/>
      <c r="ORP94" s="18"/>
      <c r="ORQ94" s="18"/>
      <c r="ORR94" s="18"/>
      <c r="ORS94" s="18"/>
      <c r="ORT94" s="18"/>
      <c r="ORU94" s="18"/>
      <c r="ORV94" s="18"/>
      <c r="ORW94" s="18"/>
      <c r="ORX94" s="18"/>
      <c r="ORY94" s="18"/>
      <c r="ORZ94" s="18"/>
      <c r="OSA94" s="18"/>
      <c r="OSB94" s="18"/>
      <c r="OSC94" s="18"/>
      <c r="OSD94" s="18"/>
      <c r="OSE94" s="18"/>
      <c r="OSF94" s="18"/>
      <c r="OSG94" s="18"/>
      <c r="OSH94" s="18"/>
      <c r="OSI94" s="18"/>
      <c r="OSJ94" s="18"/>
      <c r="OSK94" s="18"/>
      <c r="OSL94" s="18"/>
      <c r="OSM94" s="18"/>
      <c r="OSN94" s="18"/>
      <c r="OSO94" s="18"/>
      <c r="OSP94" s="18"/>
      <c r="OSQ94" s="18"/>
      <c r="OSR94" s="18"/>
      <c r="OSS94" s="18"/>
      <c r="OST94" s="18"/>
      <c r="OSU94" s="18"/>
      <c r="OSV94" s="18"/>
      <c r="OSW94" s="18"/>
      <c r="OSX94" s="18"/>
      <c r="OSY94" s="18"/>
      <c r="OSZ94" s="18"/>
      <c r="OTA94" s="18"/>
      <c r="OTB94" s="18"/>
      <c r="OTC94" s="18"/>
      <c r="OTD94" s="18"/>
      <c r="OTE94" s="18"/>
      <c r="OTF94" s="18"/>
      <c r="OTG94" s="18"/>
      <c r="OTH94" s="18"/>
      <c r="OTI94" s="18"/>
      <c r="OTJ94" s="18"/>
      <c r="OTK94" s="18"/>
      <c r="OTL94" s="18"/>
      <c r="OTM94" s="18"/>
      <c r="OTN94" s="18"/>
      <c r="OTO94" s="18"/>
      <c r="OTP94" s="18"/>
      <c r="OTQ94" s="18"/>
      <c r="OTR94" s="18"/>
      <c r="OTS94" s="18"/>
      <c r="OTT94" s="18"/>
      <c r="OTU94" s="18"/>
      <c r="OTV94" s="18"/>
      <c r="OTW94" s="18"/>
      <c r="OTX94" s="18"/>
      <c r="OTY94" s="18"/>
      <c r="OTZ94" s="18"/>
      <c r="OUA94" s="18"/>
      <c r="OUB94" s="18"/>
      <c r="OUC94" s="18"/>
      <c r="OUD94" s="18"/>
      <c r="OUE94" s="18"/>
      <c r="OUF94" s="18"/>
      <c r="OUG94" s="18"/>
      <c r="OUH94" s="18"/>
      <c r="OUI94" s="18"/>
      <c r="OUJ94" s="18"/>
      <c r="OUK94" s="18"/>
      <c r="OUL94" s="18"/>
      <c r="OUM94" s="18"/>
      <c r="OUN94" s="18"/>
      <c r="OUO94" s="18"/>
      <c r="OUP94" s="18"/>
      <c r="OUQ94" s="18"/>
      <c r="OUR94" s="18"/>
      <c r="OUS94" s="18"/>
      <c r="OUT94" s="18"/>
      <c r="OUU94" s="18"/>
      <c r="OUV94" s="18"/>
      <c r="OUW94" s="18"/>
      <c r="OUX94" s="18"/>
      <c r="OUY94" s="18"/>
      <c r="OUZ94" s="18"/>
      <c r="OVA94" s="18"/>
      <c r="OVB94" s="18"/>
      <c r="OVC94" s="18"/>
      <c r="OVD94" s="18"/>
      <c r="OVE94" s="18"/>
      <c r="OVF94" s="18"/>
      <c r="OVG94" s="18"/>
      <c r="OVH94" s="18"/>
      <c r="OVI94" s="18"/>
      <c r="OVJ94" s="18"/>
      <c r="OVK94" s="18"/>
      <c r="OVL94" s="18"/>
      <c r="OVM94" s="18"/>
      <c r="OVN94" s="18"/>
      <c r="OVO94" s="18"/>
      <c r="OVP94" s="18"/>
      <c r="OVQ94" s="18"/>
      <c r="OVR94" s="18"/>
      <c r="OVS94" s="18"/>
      <c r="OVT94" s="18"/>
      <c r="OVU94" s="18"/>
      <c r="OVV94" s="18"/>
      <c r="OVW94" s="18"/>
      <c r="OVX94" s="18"/>
      <c r="OVY94" s="18"/>
      <c r="OVZ94" s="18"/>
      <c r="OWA94" s="18"/>
      <c r="OWB94" s="18"/>
      <c r="OWC94" s="18"/>
      <c r="OWD94" s="18"/>
      <c r="OWE94" s="18"/>
      <c r="OWF94" s="18"/>
      <c r="OWG94" s="18"/>
      <c r="OWH94" s="18"/>
      <c r="OWI94" s="18"/>
      <c r="OWJ94" s="18"/>
      <c r="OWK94" s="18"/>
      <c r="OWL94" s="18"/>
      <c r="OWM94" s="18"/>
      <c r="OWN94" s="18"/>
      <c r="OWO94" s="18"/>
      <c r="OWP94" s="18"/>
      <c r="OWQ94" s="18"/>
      <c r="OWR94" s="18"/>
      <c r="OWS94" s="18"/>
      <c r="OWT94" s="18"/>
      <c r="OWU94" s="18"/>
      <c r="OWV94" s="18"/>
      <c r="OWW94" s="18"/>
      <c r="OWX94" s="18"/>
      <c r="OWY94" s="18"/>
      <c r="OWZ94" s="18"/>
      <c r="OXA94" s="18"/>
      <c r="OXB94" s="18"/>
      <c r="OXC94" s="18"/>
      <c r="OXD94" s="18"/>
      <c r="OXE94" s="18"/>
      <c r="OXF94" s="18"/>
      <c r="OXG94" s="18"/>
      <c r="OXH94" s="18"/>
      <c r="OXI94" s="18"/>
      <c r="OXJ94" s="18"/>
      <c r="OXK94" s="18"/>
      <c r="OXL94" s="18"/>
      <c r="OXM94" s="18"/>
      <c r="OXN94" s="18"/>
      <c r="OXO94" s="18"/>
      <c r="OXP94" s="18"/>
      <c r="OXQ94" s="18"/>
      <c r="OXR94" s="18"/>
      <c r="OXS94" s="18"/>
      <c r="OXT94" s="18"/>
      <c r="OXU94" s="18"/>
      <c r="OXV94" s="18"/>
      <c r="OXW94" s="18"/>
      <c r="OXX94" s="18"/>
      <c r="OXY94" s="18"/>
      <c r="OXZ94" s="18"/>
      <c r="OYA94" s="18"/>
      <c r="OYB94" s="18"/>
      <c r="OYC94" s="18"/>
      <c r="OYD94" s="18"/>
      <c r="OYE94" s="18"/>
      <c r="OYF94" s="18"/>
      <c r="OYG94" s="18"/>
      <c r="OYH94" s="18"/>
      <c r="OYI94" s="18"/>
      <c r="OYJ94" s="18"/>
      <c r="OYK94" s="18"/>
      <c r="OYL94" s="18"/>
      <c r="OYM94" s="18"/>
      <c r="OYN94" s="18"/>
      <c r="OYO94" s="18"/>
      <c r="OYP94" s="18"/>
      <c r="OYQ94" s="18"/>
      <c r="OYR94" s="18"/>
      <c r="OYS94" s="18"/>
      <c r="OYT94" s="18"/>
      <c r="OYU94" s="18"/>
      <c r="OYV94" s="18"/>
      <c r="OYW94" s="18"/>
      <c r="OYX94" s="18"/>
      <c r="OYY94" s="18"/>
      <c r="OYZ94" s="18"/>
      <c r="OZA94" s="18"/>
      <c r="OZB94" s="18"/>
      <c r="OZC94" s="18"/>
      <c r="OZD94" s="18"/>
      <c r="OZE94" s="18"/>
      <c r="OZF94" s="18"/>
      <c r="OZG94" s="18"/>
      <c r="OZH94" s="18"/>
      <c r="OZI94" s="18"/>
      <c r="OZJ94" s="18"/>
      <c r="OZK94" s="18"/>
      <c r="OZL94" s="18"/>
      <c r="OZM94" s="18"/>
      <c r="OZN94" s="18"/>
      <c r="OZO94" s="18"/>
      <c r="OZP94" s="18"/>
      <c r="OZQ94" s="18"/>
      <c r="OZR94" s="18"/>
      <c r="OZS94" s="18"/>
      <c r="OZT94" s="18"/>
      <c r="OZU94" s="18"/>
      <c r="OZV94" s="18"/>
      <c r="OZW94" s="18"/>
      <c r="OZX94" s="18"/>
      <c r="OZY94" s="18"/>
      <c r="OZZ94" s="18"/>
      <c r="PAA94" s="18"/>
      <c r="PAB94" s="18"/>
      <c r="PAC94" s="18"/>
      <c r="PAD94" s="18"/>
      <c r="PAE94" s="18"/>
      <c r="PAF94" s="18"/>
      <c r="PAG94" s="18"/>
      <c r="PAH94" s="18"/>
      <c r="PAI94" s="18"/>
      <c r="PAJ94" s="18"/>
      <c r="PAK94" s="18"/>
      <c r="PAL94" s="18"/>
      <c r="PAM94" s="18"/>
      <c r="PAN94" s="18"/>
      <c r="PAO94" s="18"/>
      <c r="PAP94" s="18"/>
      <c r="PAQ94" s="18"/>
      <c r="PAR94" s="18"/>
      <c r="PAS94" s="18"/>
      <c r="PAT94" s="18"/>
      <c r="PAU94" s="18"/>
      <c r="PAV94" s="18"/>
      <c r="PAW94" s="18"/>
      <c r="PAX94" s="18"/>
      <c r="PAY94" s="18"/>
      <c r="PAZ94" s="18"/>
      <c r="PBA94" s="18"/>
      <c r="PBB94" s="18"/>
      <c r="PBC94" s="18"/>
      <c r="PBD94" s="18"/>
      <c r="PBE94" s="18"/>
      <c r="PBF94" s="18"/>
      <c r="PBG94" s="18"/>
      <c r="PBH94" s="18"/>
      <c r="PBI94" s="18"/>
      <c r="PBJ94" s="18"/>
      <c r="PBK94" s="18"/>
      <c r="PBL94" s="18"/>
      <c r="PBM94" s="18"/>
      <c r="PBN94" s="18"/>
      <c r="PBO94" s="18"/>
      <c r="PBP94" s="18"/>
      <c r="PBQ94" s="18"/>
      <c r="PBR94" s="18"/>
      <c r="PBS94" s="18"/>
      <c r="PBT94" s="18"/>
      <c r="PBU94" s="18"/>
      <c r="PBV94" s="18"/>
      <c r="PBW94" s="18"/>
      <c r="PBX94" s="18"/>
      <c r="PBY94" s="18"/>
      <c r="PBZ94" s="18"/>
      <c r="PCA94" s="18"/>
      <c r="PCB94" s="18"/>
      <c r="PCC94" s="18"/>
      <c r="PCD94" s="18"/>
      <c r="PCE94" s="18"/>
      <c r="PCF94" s="18"/>
      <c r="PCG94" s="18"/>
      <c r="PCH94" s="18"/>
      <c r="PCI94" s="18"/>
      <c r="PCJ94" s="18"/>
      <c r="PCK94" s="18"/>
      <c r="PCL94" s="18"/>
      <c r="PCM94" s="18"/>
      <c r="PCN94" s="18"/>
      <c r="PCO94" s="18"/>
      <c r="PCP94" s="18"/>
      <c r="PCQ94" s="18"/>
      <c r="PCR94" s="18"/>
      <c r="PCS94" s="18"/>
      <c r="PCT94" s="18"/>
      <c r="PCU94" s="18"/>
      <c r="PCV94" s="18"/>
      <c r="PCW94" s="18"/>
      <c r="PCX94" s="18"/>
      <c r="PCY94" s="18"/>
      <c r="PCZ94" s="18"/>
      <c r="PDA94" s="18"/>
      <c r="PDB94" s="18"/>
      <c r="PDC94" s="18"/>
      <c r="PDD94" s="18"/>
      <c r="PDE94" s="18"/>
      <c r="PDF94" s="18"/>
      <c r="PDG94" s="18"/>
      <c r="PDH94" s="18"/>
      <c r="PDI94" s="18"/>
      <c r="PDJ94" s="18"/>
      <c r="PDK94" s="18"/>
      <c r="PDL94" s="18"/>
      <c r="PDM94" s="18"/>
      <c r="PDN94" s="18"/>
      <c r="PDO94" s="18"/>
      <c r="PDP94" s="18"/>
      <c r="PDQ94" s="18"/>
      <c r="PDR94" s="18"/>
      <c r="PDS94" s="18"/>
      <c r="PDT94" s="18"/>
      <c r="PDU94" s="18"/>
      <c r="PDV94" s="18"/>
      <c r="PDW94" s="18"/>
      <c r="PDX94" s="18"/>
      <c r="PDY94" s="18"/>
      <c r="PDZ94" s="18"/>
      <c r="PEA94" s="18"/>
      <c r="PEB94" s="18"/>
      <c r="PEC94" s="18"/>
      <c r="PED94" s="18"/>
      <c r="PEE94" s="18"/>
      <c r="PEF94" s="18"/>
      <c r="PEG94" s="18"/>
      <c r="PEH94" s="18"/>
      <c r="PEI94" s="18"/>
      <c r="PEJ94" s="18"/>
      <c r="PEK94" s="18"/>
      <c r="PEL94" s="18"/>
      <c r="PEM94" s="18"/>
      <c r="PEN94" s="18"/>
      <c r="PEO94" s="18"/>
      <c r="PEP94" s="18"/>
      <c r="PEQ94" s="18"/>
      <c r="PER94" s="18"/>
      <c r="PES94" s="18"/>
      <c r="PET94" s="18"/>
      <c r="PEU94" s="18"/>
      <c r="PEV94" s="18"/>
      <c r="PEW94" s="18"/>
      <c r="PEX94" s="18"/>
      <c r="PEY94" s="18"/>
      <c r="PEZ94" s="18"/>
      <c r="PFA94" s="18"/>
      <c r="PFB94" s="18"/>
      <c r="PFC94" s="18"/>
      <c r="PFD94" s="18"/>
      <c r="PFE94" s="18"/>
      <c r="PFF94" s="18"/>
      <c r="PFG94" s="18"/>
      <c r="PFH94" s="18"/>
      <c r="PFI94" s="18"/>
      <c r="PFJ94" s="18"/>
      <c r="PFK94" s="18"/>
      <c r="PFL94" s="18"/>
      <c r="PFM94" s="18"/>
      <c r="PFN94" s="18"/>
      <c r="PFO94" s="18"/>
      <c r="PFP94" s="18"/>
      <c r="PFQ94" s="18"/>
      <c r="PFR94" s="18"/>
      <c r="PFS94" s="18"/>
      <c r="PFT94" s="18"/>
      <c r="PFU94" s="18"/>
      <c r="PFV94" s="18"/>
      <c r="PFW94" s="18"/>
      <c r="PFX94" s="18"/>
      <c r="PFY94" s="18"/>
      <c r="PFZ94" s="18"/>
      <c r="PGA94" s="18"/>
      <c r="PGB94" s="18"/>
      <c r="PGC94" s="18"/>
      <c r="PGD94" s="18"/>
      <c r="PGE94" s="18"/>
      <c r="PGF94" s="18"/>
      <c r="PGG94" s="18"/>
      <c r="PGH94" s="18"/>
      <c r="PGI94" s="18"/>
      <c r="PGJ94" s="18"/>
      <c r="PGK94" s="18"/>
      <c r="PGL94" s="18"/>
      <c r="PGM94" s="18"/>
      <c r="PGN94" s="18"/>
      <c r="PGO94" s="18"/>
      <c r="PGP94" s="18"/>
      <c r="PGQ94" s="18"/>
      <c r="PGR94" s="18"/>
      <c r="PGS94" s="18"/>
      <c r="PGT94" s="18"/>
      <c r="PGU94" s="18"/>
      <c r="PGV94" s="18"/>
      <c r="PGW94" s="18"/>
      <c r="PGX94" s="18"/>
      <c r="PGY94" s="18"/>
      <c r="PGZ94" s="18"/>
      <c r="PHA94" s="18"/>
      <c r="PHB94" s="18"/>
      <c r="PHC94" s="18"/>
      <c r="PHD94" s="18"/>
      <c r="PHE94" s="18"/>
      <c r="PHF94" s="18"/>
      <c r="PHG94" s="18"/>
      <c r="PHH94" s="18"/>
      <c r="PHI94" s="18"/>
      <c r="PHJ94" s="18"/>
      <c r="PHK94" s="18"/>
      <c r="PHL94" s="18"/>
      <c r="PHM94" s="18"/>
      <c r="PHN94" s="18"/>
      <c r="PHO94" s="18"/>
      <c r="PHP94" s="18"/>
      <c r="PHQ94" s="18"/>
      <c r="PHR94" s="18"/>
      <c r="PHS94" s="18"/>
      <c r="PHT94" s="18"/>
      <c r="PHU94" s="18"/>
      <c r="PHV94" s="18"/>
      <c r="PHW94" s="18"/>
      <c r="PHX94" s="18"/>
      <c r="PHY94" s="18"/>
      <c r="PHZ94" s="18"/>
      <c r="PIA94" s="18"/>
      <c r="PIB94" s="18"/>
      <c r="PIC94" s="18"/>
      <c r="PID94" s="18"/>
      <c r="PIE94" s="18"/>
      <c r="PIF94" s="18"/>
      <c r="PIG94" s="18"/>
      <c r="PIH94" s="18"/>
      <c r="PII94" s="18"/>
      <c r="PIJ94" s="18"/>
      <c r="PIK94" s="18"/>
      <c r="PIL94" s="18"/>
      <c r="PIM94" s="18"/>
      <c r="PIN94" s="18"/>
      <c r="PIO94" s="18"/>
      <c r="PIP94" s="18"/>
      <c r="PIQ94" s="18"/>
      <c r="PIR94" s="18"/>
      <c r="PIS94" s="18"/>
      <c r="PIT94" s="18"/>
      <c r="PIU94" s="18"/>
      <c r="PIV94" s="18"/>
      <c r="PIW94" s="18"/>
      <c r="PIX94" s="18"/>
      <c r="PIY94" s="18"/>
      <c r="PIZ94" s="18"/>
      <c r="PJA94" s="18"/>
      <c r="PJB94" s="18"/>
      <c r="PJC94" s="18"/>
      <c r="PJD94" s="18"/>
      <c r="PJE94" s="18"/>
      <c r="PJF94" s="18"/>
      <c r="PJG94" s="18"/>
      <c r="PJH94" s="18"/>
      <c r="PJI94" s="18"/>
      <c r="PJJ94" s="18"/>
      <c r="PJK94" s="18"/>
      <c r="PJL94" s="18"/>
      <c r="PJM94" s="18"/>
      <c r="PJN94" s="18"/>
      <c r="PJO94" s="18"/>
      <c r="PJP94" s="18"/>
      <c r="PJQ94" s="18"/>
      <c r="PJR94" s="18"/>
      <c r="PJS94" s="18"/>
      <c r="PJT94" s="18"/>
      <c r="PJU94" s="18"/>
      <c r="PJV94" s="18"/>
      <c r="PJW94" s="18"/>
      <c r="PJX94" s="18"/>
      <c r="PJY94" s="18"/>
      <c r="PJZ94" s="18"/>
      <c r="PKA94" s="18"/>
      <c r="PKB94" s="18"/>
      <c r="PKC94" s="18"/>
      <c r="PKD94" s="18"/>
      <c r="PKE94" s="18"/>
      <c r="PKF94" s="18"/>
      <c r="PKG94" s="18"/>
      <c r="PKH94" s="18"/>
      <c r="PKI94" s="18"/>
      <c r="PKJ94" s="18"/>
      <c r="PKK94" s="18"/>
      <c r="PKL94" s="18"/>
      <c r="PKM94" s="18"/>
      <c r="PKN94" s="18"/>
      <c r="PKO94" s="18"/>
      <c r="PKP94" s="18"/>
      <c r="PKQ94" s="18"/>
      <c r="PKR94" s="18"/>
      <c r="PKS94" s="18"/>
      <c r="PKT94" s="18"/>
      <c r="PKU94" s="18"/>
      <c r="PKV94" s="18"/>
      <c r="PKW94" s="18"/>
      <c r="PKX94" s="18"/>
      <c r="PKY94" s="18"/>
      <c r="PKZ94" s="18"/>
      <c r="PLA94" s="18"/>
      <c r="PLB94" s="18"/>
      <c r="PLC94" s="18"/>
      <c r="PLD94" s="18"/>
      <c r="PLE94" s="18"/>
      <c r="PLF94" s="18"/>
      <c r="PLG94" s="18"/>
      <c r="PLH94" s="18"/>
      <c r="PLI94" s="18"/>
      <c r="PLJ94" s="18"/>
      <c r="PLK94" s="18"/>
      <c r="PLL94" s="18"/>
      <c r="PLM94" s="18"/>
      <c r="PLN94" s="18"/>
      <c r="PLO94" s="18"/>
      <c r="PLP94" s="18"/>
      <c r="PLQ94" s="18"/>
      <c r="PLR94" s="18"/>
      <c r="PLS94" s="18"/>
      <c r="PLT94" s="18"/>
      <c r="PLU94" s="18"/>
      <c r="PLV94" s="18"/>
      <c r="PLW94" s="18"/>
      <c r="PLX94" s="18"/>
      <c r="PLY94" s="18"/>
      <c r="PLZ94" s="18"/>
      <c r="PMA94" s="18"/>
      <c r="PMB94" s="18"/>
      <c r="PMC94" s="18"/>
      <c r="PMD94" s="18"/>
      <c r="PME94" s="18"/>
      <c r="PMF94" s="18"/>
      <c r="PMG94" s="18"/>
      <c r="PMH94" s="18"/>
      <c r="PMI94" s="18"/>
      <c r="PMJ94" s="18"/>
      <c r="PMK94" s="18"/>
      <c r="PML94" s="18"/>
      <c r="PMM94" s="18"/>
      <c r="PMN94" s="18"/>
      <c r="PMO94" s="18"/>
      <c r="PMP94" s="18"/>
      <c r="PMQ94" s="18"/>
      <c r="PMR94" s="18"/>
      <c r="PMS94" s="18"/>
      <c r="PMT94" s="18"/>
      <c r="PMU94" s="18"/>
      <c r="PMV94" s="18"/>
      <c r="PMW94" s="18"/>
      <c r="PMX94" s="18"/>
      <c r="PMY94" s="18"/>
      <c r="PMZ94" s="18"/>
      <c r="PNA94" s="18"/>
      <c r="PNB94" s="18"/>
      <c r="PNC94" s="18"/>
      <c r="PND94" s="18"/>
      <c r="PNE94" s="18"/>
      <c r="PNF94" s="18"/>
      <c r="PNG94" s="18"/>
      <c r="PNH94" s="18"/>
      <c r="PNI94" s="18"/>
      <c r="PNJ94" s="18"/>
      <c r="PNK94" s="18"/>
      <c r="PNL94" s="18"/>
      <c r="PNM94" s="18"/>
      <c r="PNN94" s="18"/>
      <c r="PNO94" s="18"/>
      <c r="PNP94" s="18"/>
      <c r="PNQ94" s="18"/>
      <c r="PNR94" s="18"/>
      <c r="PNS94" s="18"/>
      <c r="PNT94" s="18"/>
      <c r="PNU94" s="18"/>
      <c r="PNV94" s="18"/>
      <c r="PNW94" s="18"/>
      <c r="PNX94" s="18"/>
      <c r="PNY94" s="18"/>
      <c r="PNZ94" s="18"/>
      <c r="POA94" s="18"/>
      <c r="POB94" s="18"/>
      <c r="POC94" s="18"/>
      <c r="POD94" s="18"/>
      <c r="POE94" s="18"/>
      <c r="POF94" s="18"/>
      <c r="POG94" s="18"/>
      <c r="POH94" s="18"/>
      <c r="POI94" s="18"/>
      <c r="POJ94" s="18"/>
      <c r="POK94" s="18"/>
      <c r="POL94" s="18"/>
      <c r="POM94" s="18"/>
      <c r="PON94" s="18"/>
      <c r="POO94" s="18"/>
      <c r="POP94" s="18"/>
      <c r="POQ94" s="18"/>
      <c r="POR94" s="18"/>
      <c r="POS94" s="18"/>
      <c r="POT94" s="18"/>
      <c r="POU94" s="18"/>
      <c r="POV94" s="18"/>
      <c r="POW94" s="18"/>
      <c r="POX94" s="18"/>
      <c r="POY94" s="18"/>
      <c r="POZ94" s="18"/>
      <c r="PPA94" s="18"/>
      <c r="PPB94" s="18"/>
      <c r="PPC94" s="18"/>
      <c r="PPD94" s="18"/>
      <c r="PPE94" s="18"/>
      <c r="PPF94" s="18"/>
      <c r="PPG94" s="18"/>
      <c r="PPH94" s="18"/>
      <c r="PPI94" s="18"/>
      <c r="PPJ94" s="18"/>
      <c r="PPK94" s="18"/>
      <c r="PPL94" s="18"/>
      <c r="PPM94" s="18"/>
      <c r="PPN94" s="18"/>
      <c r="PPO94" s="18"/>
      <c r="PPP94" s="18"/>
      <c r="PPQ94" s="18"/>
      <c r="PPR94" s="18"/>
      <c r="PPS94" s="18"/>
      <c r="PPT94" s="18"/>
      <c r="PPU94" s="18"/>
      <c r="PPV94" s="18"/>
      <c r="PPW94" s="18"/>
      <c r="PPX94" s="18"/>
      <c r="PPY94" s="18"/>
      <c r="PPZ94" s="18"/>
      <c r="PQA94" s="18"/>
      <c r="PQB94" s="18"/>
      <c r="PQC94" s="18"/>
      <c r="PQD94" s="18"/>
      <c r="PQE94" s="18"/>
      <c r="PQF94" s="18"/>
      <c r="PQG94" s="18"/>
      <c r="PQH94" s="18"/>
      <c r="PQI94" s="18"/>
      <c r="PQJ94" s="18"/>
      <c r="PQK94" s="18"/>
      <c r="PQL94" s="18"/>
      <c r="PQM94" s="18"/>
      <c r="PQN94" s="18"/>
      <c r="PQO94" s="18"/>
      <c r="PQP94" s="18"/>
      <c r="PQQ94" s="18"/>
      <c r="PQR94" s="18"/>
      <c r="PQS94" s="18"/>
      <c r="PQT94" s="18"/>
      <c r="PQU94" s="18"/>
      <c r="PQV94" s="18"/>
      <c r="PQW94" s="18"/>
      <c r="PQX94" s="18"/>
      <c r="PQY94" s="18"/>
      <c r="PQZ94" s="18"/>
      <c r="PRA94" s="18"/>
      <c r="PRB94" s="18"/>
      <c r="PRC94" s="18"/>
      <c r="PRD94" s="18"/>
      <c r="PRE94" s="18"/>
      <c r="PRF94" s="18"/>
      <c r="PRG94" s="18"/>
      <c r="PRH94" s="18"/>
      <c r="PRI94" s="18"/>
      <c r="PRJ94" s="18"/>
      <c r="PRK94" s="18"/>
      <c r="PRL94" s="18"/>
      <c r="PRM94" s="18"/>
      <c r="PRN94" s="18"/>
      <c r="PRO94" s="18"/>
      <c r="PRP94" s="18"/>
      <c r="PRQ94" s="18"/>
      <c r="PRR94" s="18"/>
      <c r="PRS94" s="18"/>
      <c r="PRT94" s="18"/>
      <c r="PRU94" s="18"/>
      <c r="PRV94" s="18"/>
      <c r="PRW94" s="18"/>
      <c r="PRX94" s="18"/>
      <c r="PRY94" s="18"/>
      <c r="PRZ94" s="18"/>
      <c r="PSA94" s="18"/>
      <c r="PSB94" s="18"/>
      <c r="PSC94" s="18"/>
      <c r="PSD94" s="18"/>
      <c r="PSE94" s="18"/>
      <c r="PSF94" s="18"/>
      <c r="PSG94" s="18"/>
      <c r="PSH94" s="18"/>
      <c r="PSI94" s="18"/>
      <c r="PSJ94" s="18"/>
      <c r="PSK94" s="18"/>
      <c r="PSL94" s="18"/>
      <c r="PSM94" s="18"/>
      <c r="PSN94" s="18"/>
      <c r="PSO94" s="18"/>
      <c r="PSP94" s="18"/>
      <c r="PSQ94" s="18"/>
      <c r="PSR94" s="18"/>
      <c r="PSS94" s="18"/>
      <c r="PST94" s="18"/>
      <c r="PSU94" s="18"/>
      <c r="PSV94" s="18"/>
      <c r="PSW94" s="18"/>
      <c r="PSX94" s="18"/>
      <c r="PSY94" s="18"/>
      <c r="PSZ94" s="18"/>
      <c r="PTA94" s="18"/>
      <c r="PTB94" s="18"/>
      <c r="PTC94" s="18"/>
      <c r="PTD94" s="18"/>
      <c r="PTE94" s="18"/>
      <c r="PTF94" s="18"/>
      <c r="PTG94" s="18"/>
      <c r="PTH94" s="18"/>
      <c r="PTI94" s="18"/>
      <c r="PTJ94" s="18"/>
      <c r="PTK94" s="18"/>
      <c r="PTL94" s="18"/>
      <c r="PTM94" s="18"/>
      <c r="PTN94" s="18"/>
      <c r="PTO94" s="18"/>
      <c r="PTP94" s="18"/>
      <c r="PTQ94" s="18"/>
      <c r="PTR94" s="18"/>
      <c r="PTS94" s="18"/>
      <c r="PTT94" s="18"/>
      <c r="PTU94" s="18"/>
      <c r="PTV94" s="18"/>
      <c r="PTW94" s="18"/>
      <c r="PTX94" s="18"/>
      <c r="PTY94" s="18"/>
      <c r="PTZ94" s="18"/>
      <c r="PUA94" s="18"/>
      <c r="PUB94" s="18"/>
      <c r="PUC94" s="18"/>
      <c r="PUD94" s="18"/>
      <c r="PUE94" s="18"/>
      <c r="PUF94" s="18"/>
      <c r="PUG94" s="18"/>
      <c r="PUH94" s="18"/>
      <c r="PUI94" s="18"/>
      <c r="PUJ94" s="18"/>
      <c r="PUK94" s="18"/>
      <c r="PUL94" s="18"/>
      <c r="PUM94" s="18"/>
      <c r="PUN94" s="18"/>
      <c r="PUO94" s="18"/>
      <c r="PUP94" s="18"/>
      <c r="PUQ94" s="18"/>
      <c r="PUR94" s="18"/>
      <c r="PUS94" s="18"/>
      <c r="PUT94" s="18"/>
      <c r="PUU94" s="18"/>
      <c r="PUV94" s="18"/>
      <c r="PUW94" s="18"/>
      <c r="PUX94" s="18"/>
      <c r="PUY94" s="18"/>
      <c r="PUZ94" s="18"/>
      <c r="PVA94" s="18"/>
      <c r="PVB94" s="18"/>
      <c r="PVC94" s="18"/>
      <c r="PVD94" s="18"/>
      <c r="PVE94" s="18"/>
      <c r="PVF94" s="18"/>
      <c r="PVG94" s="18"/>
      <c r="PVH94" s="18"/>
      <c r="PVI94" s="18"/>
      <c r="PVJ94" s="18"/>
      <c r="PVK94" s="18"/>
      <c r="PVL94" s="18"/>
      <c r="PVM94" s="18"/>
      <c r="PVN94" s="18"/>
      <c r="PVO94" s="18"/>
      <c r="PVP94" s="18"/>
      <c r="PVQ94" s="18"/>
      <c r="PVR94" s="18"/>
      <c r="PVS94" s="18"/>
      <c r="PVT94" s="18"/>
      <c r="PVU94" s="18"/>
      <c r="PVV94" s="18"/>
      <c r="PVW94" s="18"/>
      <c r="PVX94" s="18"/>
      <c r="PVY94" s="18"/>
      <c r="PVZ94" s="18"/>
      <c r="PWA94" s="18"/>
      <c r="PWB94" s="18"/>
      <c r="PWC94" s="18"/>
      <c r="PWD94" s="18"/>
      <c r="PWE94" s="18"/>
      <c r="PWF94" s="18"/>
      <c r="PWG94" s="18"/>
      <c r="PWH94" s="18"/>
      <c r="PWI94" s="18"/>
      <c r="PWJ94" s="18"/>
      <c r="PWK94" s="18"/>
      <c r="PWL94" s="18"/>
      <c r="PWM94" s="18"/>
      <c r="PWN94" s="18"/>
      <c r="PWO94" s="18"/>
      <c r="PWP94" s="18"/>
      <c r="PWQ94" s="18"/>
      <c r="PWR94" s="18"/>
      <c r="PWS94" s="18"/>
      <c r="PWT94" s="18"/>
      <c r="PWU94" s="18"/>
      <c r="PWV94" s="18"/>
      <c r="PWW94" s="18"/>
      <c r="PWX94" s="18"/>
      <c r="PWY94" s="18"/>
      <c r="PWZ94" s="18"/>
      <c r="PXA94" s="18"/>
      <c r="PXB94" s="18"/>
      <c r="PXC94" s="18"/>
      <c r="PXD94" s="18"/>
      <c r="PXE94" s="18"/>
      <c r="PXF94" s="18"/>
      <c r="PXG94" s="18"/>
      <c r="PXH94" s="18"/>
      <c r="PXI94" s="18"/>
      <c r="PXJ94" s="18"/>
      <c r="PXK94" s="18"/>
      <c r="PXL94" s="18"/>
      <c r="PXM94" s="18"/>
      <c r="PXN94" s="18"/>
      <c r="PXO94" s="18"/>
      <c r="PXP94" s="18"/>
      <c r="PXQ94" s="18"/>
      <c r="PXR94" s="18"/>
      <c r="PXS94" s="18"/>
      <c r="PXT94" s="18"/>
      <c r="PXU94" s="18"/>
      <c r="PXV94" s="18"/>
      <c r="PXW94" s="18"/>
      <c r="PXX94" s="18"/>
      <c r="PXY94" s="18"/>
      <c r="PXZ94" s="18"/>
      <c r="PYA94" s="18"/>
      <c r="PYB94" s="18"/>
      <c r="PYC94" s="18"/>
      <c r="PYD94" s="18"/>
      <c r="PYE94" s="18"/>
      <c r="PYF94" s="18"/>
      <c r="PYG94" s="18"/>
      <c r="PYH94" s="18"/>
      <c r="PYI94" s="18"/>
      <c r="PYJ94" s="18"/>
      <c r="PYK94" s="18"/>
      <c r="PYL94" s="18"/>
      <c r="PYM94" s="18"/>
      <c r="PYN94" s="18"/>
      <c r="PYO94" s="18"/>
      <c r="PYP94" s="18"/>
      <c r="PYQ94" s="18"/>
      <c r="PYR94" s="18"/>
      <c r="PYS94" s="18"/>
      <c r="PYT94" s="18"/>
      <c r="PYU94" s="18"/>
      <c r="PYV94" s="18"/>
      <c r="PYW94" s="18"/>
      <c r="PYX94" s="18"/>
      <c r="PYY94" s="18"/>
      <c r="PYZ94" s="18"/>
      <c r="PZA94" s="18"/>
      <c r="PZB94" s="18"/>
      <c r="PZC94" s="18"/>
      <c r="PZD94" s="18"/>
      <c r="PZE94" s="18"/>
      <c r="PZF94" s="18"/>
      <c r="PZG94" s="18"/>
      <c r="PZH94" s="18"/>
      <c r="PZI94" s="18"/>
      <c r="PZJ94" s="18"/>
      <c r="PZK94" s="18"/>
      <c r="PZL94" s="18"/>
      <c r="PZM94" s="18"/>
      <c r="PZN94" s="18"/>
      <c r="PZO94" s="18"/>
      <c r="PZP94" s="18"/>
      <c r="PZQ94" s="18"/>
      <c r="PZR94" s="18"/>
      <c r="PZS94" s="18"/>
      <c r="PZT94" s="18"/>
      <c r="PZU94" s="18"/>
      <c r="PZV94" s="18"/>
      <c r="PZW94" s="18"/>
      <c r="PZX94" s="18"/>
      <c r="PZY94" s="18"/>
      <c r="PZZ94" s="18"/>
      <c r="QAA94" s="18"/>
      <c r="QAB94" s="18"/>
      <c r="QAC94" s="18"/>
      <c r="QAD94" s="18"/>
      <c r="QAE94" s="18"/>
      <c r="QAF94" s="18"/>
      <c r="QAG94" s="18"/>
      <c r="QAH94" s="18"/>
      <c r="QAI94" s="18"/>
      <c r="QAJ94" s="18"/>
      <c r="QAK94" s="18"/>
      <c r="QAL94" s="18"/>
      <c r="QAM94" s="18"/>
      <c r="QAN94" s="18"/>
      <c r="QAO94" s="18"/>
      <c r="QAP94" s="18"/>
      <c r="QAQ94" s="18"/>
      <c r="QAR94" s="18"/>
      <c r="QAS94" s="18"/>
      <c r="QAT94" s="18"/>
      <c r="QAU94" s="18"/>
      <c r="QAV94" s="18"/>
      <c r="QAW94" s="18"/>
      <c r="QAX94" s="18"/>
      <c r="QAY94" s="18"/>
      <c r="QAZ94" s="18"/>
      <c r="QBA94" s="18"/>
      <c r="QBB94" s="18"/>
      <c r="QBC94" s="18"/>
      <c r="QBD94" s="18"/>
      <c r="QBE94" s="18"/>
      <c r="QBF94" s="18"/>
      <c r="QBG94" s="18"/>
      <c r="QBH94" s="18"/>
      <c r="QBI94" s="18"/>
      <c r="QBJ94" s="18"/>
      <c r="QBK94" s="18"/>
      <c r="QBL94" s="18"/>
      <c r="QBM94" s="18"/>
      <c r="QBN94" s="18"/>
      <c r="QBO94" s="18"/>
      <c r="QBP94" s="18"/>
      <c r="QBQ94" s="18"/>
      <c r="QBR94" s="18"/>
      <c r="QBS94" s="18"/>
      <c r="QBT94" s="18"/>
      <c r="QBU94" s="18"/>
      <c r="QBV94" s="18"/>
      <c r="QBW94" s="18"/>
      <c r="QBX94" s="18"/>
      <c r="QBY94" s="18"/>
      <c r="QBZ94" s="18"/>
      <c r="QCA94" s="18"/>
      <c r="QCB94" s="18"/>
      <c r="QCC94" s="18"/>
      <c r="QCD94" s="18"/>
      <c r="QCE94" s="18"/>
      <c r="QCF94" s="18"/>
      <c r="QCG94" s="18"/>
      <c r="QCH94" s="18"/>
      <c r="QCI94" s="18"/>
      <c r="QCJ94" s="18"/>
      <c r="QCK94" s="18"/>
      <c r="QCL94" s="18"/>
      <c r="QCM94" s="18"/>
      <c r="QCN94" s="18"/>
      <c r="QCO94" s="18"/>
      <c r="QCP94" s="18"/>
      <c r="QCQ94" s="18"/>
      <c r="QCR94" s="18"/>
      <c r="QCS94" s="18"/>
      <c r="QCT94" s="18"/>
      <c r="QCU94" s="18"/>
      <c r="QCV94" s="18"/>
      <c r="QCW94" s="18"/>
      <c r="QCX94" s="18"/>
      <c r="QCY94" s="18"/>
      <c r="QCZ94" s="18"/>
      <c r="QDA94" s="18"/>
      <c r="QDB94" s="18"/>
      <c r="QDC94" s="18"/>
      <c r="QDD94" s="18"/>
      <c r="QDE94" s="18"/>
      <c r="QDF94" s="18"/>
      <c r="QDG94" s="18"/>
      <c r="QDH94" s="18"/>
      <c r="QDI94" s="18"/>
      <c r="QDJ94" s="18"/>
      <c r="QDK94" s="18"/>
      <c r="QDL94" s="18"/>
      <c r="QDM94" s="18"/>
      <c r="QDN94" s="18"/>
      <c r="QDO94" s="18"/>
      <c r="QDP94" s="18"/>
      <c r="QDQ94" s="18"/>
      <c r="QDR94" s="18"/>
      <c r="QDS94" s="18"/>
      <c r="QDT94" s="18"/>
      <c r="QDU94" s="18"/>
      <c r="QDV94" s="18"/>
      <c r="QDW94" s="18"/>
      <c r="QDX94" s="18"/>
      <c r="QDY94" s="18"/>
      <c r="QDZ94" s="18"/>
      <c r="QEA94" s="18"/>
      <c r="QEB94" s="18"/>
      <c r="QEC94" s="18"/>
      <c r="QED94" s="18"/>
      <c r="QEE94" s="18"/>
      <c r="QEF94" s="18"/>
      <c r="QEG94" s="18"/>
      <c r="QEH94" s="18"/>
      <c r="QEI94" s="18"/>
      <c r="QEJ94" s="18"/>
      <c r="QEK94" s="18"/>
      <c r="QEL94" s="18"/>
      <c r="QEM94" s="18"/>
      <c r="QEN94" s="18"/>
      <c r="QEO94" s="18"/>
      <c r="QEP94" s="18"/>
      <c r="QEQ94" s="18"/>
      <c r="QER94" s="18"/>
      <c r="QES94" s="18"/>
      <c r="QET94" s="18"/>
      <c r="QEU94" s="18"/>
      <c r="QEV94" s="18"/>
      <c r="QEW94" s="18"/>
      <c r="QEX94" s="18"/>
      <c r="QEY94" s="18"/>
      <c r="QEZ94" s="18"/>
      <c r="QFA94" s="18"/>
      <c r="QFB94" s="18"/>
      <c r="QFC94" s="18"/>
      <c r="QFD94" s="18"/>
      <c r="QFE94" s="18"/>
      <c r="QFF94" s="18"/>
      <c r="QFG94" s="18"/>
      <c r="QFH94" s="18"/>
      <c r="QFI94" s="18"/>
      <c r="QFJ94" s="18"/>
      <c r="QFK94" s="18"/>
      <c r="QFL94" s="18"/>
      <c r="QFM94" s="18"/>
      <c r="QFN94" s="18"/>
      <c r="QFO94" s="18"/>
      <c r="QFP94" s="18"/>
      <c r="QFQ94" s="18"/>
      <c r="QFR94" s="18"/>
      <c r="QFS94" s="18"/>
      <c r="QFT94" s="18"/>
      <c r="QFU94" s="18"/>
      <c r="QFV94" s="18"/>
      <c r="QFW94" s="18"/>
      <c r="QFX94" s="18"/>
      <c r="QFY94" s="18"/>
      <c r="QFZ94" s="18"/>
      <c r="QGA94" s="18"/>
      <c r="QGB94" s="18"/>
      <c r="QGC94" s="18"/>
      <c r="QGD94" s="18"/>
      <c r="QGE94" s="18"/>
      <c r="QGF94" s="18"/>
      <c r="QGG94" s="18"/>
      <c r="QGH94" s="18"/>
      <c r="QGI94" s="18"/>
      <c r="QGJ94" s="18"/>
      <c r="QGK94" s="18"/>
      <c r="QGL94" s="18"/>
      <c r="QGM94" s="18"/>
      <c r="QGN94" s="18"/>
      <c r="QGO94" s="18"/>
      <c r="QGP94" s="18"/>
      <c r="QGQ94" s="18"/>
      <c r="QGR94" s="18"/>
      <c r="QGS94" s="18"/>
      <c r="QGT94" s="18"/>
      <c r="QGU94" s="18"/>
      <c r="QGV94" s="18"/>
      <c r="QGW94" s="18"/>
      <c r="QGX94" s="18"/>
      <c r="QGY94" s="18"/>
      <c r="QGZ94" s="18"/>
      <c r="QHA94" s="18"/>
      <c r="QHB94" s="18"/>
      <c r="QHC94" s="18"/>
      <c r="QHD94" s="18"/>
      <c r="QHE94" s="18"/>
      <c r="QHF94" s="18"/>
      <c r="QHG94" s="18"/>
      <c r="QHH94" s="18"/>
      <c r="QHI94" s="18"/>
      <c r="QHJ94" s="18"/>
      <c r="QHK94" s="18"/>
      <c r="QHL94" s="18"/>
      <c r="QHM94" s="18"/>
      <c r="QHN94" s="18"/>
      <c r="QHO94" s="18"/>
      <c r="QHP94" s="18"/>
      <c r="QHQ94" s="18"/>
      <c r="QHR94" s="18"/>
      <c r="QHS94" s="18"/>
      <c r="QHT94" s="18"/>
      <c r="QHU94" s="18"/>
      <c r="QHV94" s="18"/>
      <c r="QHW94" s="18"/>
      <c r="QHX94" s="18"/>
      <c r="QHY94" s="18"/>
      <c r="QHZ94" s="18"/>
      <c r="QIA94" s="18"/>
      <c r="QIB94" s="18"/>
      <c r="QIC94" s="18"/>
      <c r="QID94" s="18"/>
      <c r="QIE94" s="18"/>
      <c r="QIF94" s="18"/>
      <c r="QIG94" s="18"/>
      <c r="QIH94" s="18"/>
      <c r="QII94" s="18"/>
      <c r="QIJ94" s="18"/>
      <c r="QIK94" s="18"/>
      <c r="QIL94" s="18"/>
      <c r="QIM94" s="18"/>
      <c r="QIN94" s="18"/>
      <c r="QIO94" s="18"/>
      <c r="QIP94" s="18"/>
      <c r="QIQ94" s="18"/>
      <c r="QIR94" s="18"/>
      <c r="QIS94" s="18"/>
      <c r="QIT94" s="18"/>
      <c r="QIU94" s="18"/>
      <c r="QIV94" s="18"/>
      <c r="QIW94" s="18"/>
      <c r="QIX94" s="18"/>
      <c r="QIY94" s="18"/>
      <c r="QIZ94" s="18"/>
      <c r="QJA94" s="18"/>
      <c r="QJB94" s="18"/>
      <c r="QJC94" s="18"/>
      <c r="QJD94" s="18"/>
      <c r="QJE94" s="18"/>
      <c r="QJF94" s="18"/>
      <c r="QJG94" s="18"/>
      <c r="QJH94" s="18"/>
      <c r="QJI94" s="18"/>
      <c r="QJJ94" s="18"/>
      <c r="QJK94" s="18"/>
      <c r="QJL94" s="18"/>
      <c r="QJM94" s="18"/>
      <c r="QJN94" s="18"/>
      <c r="QJO94" s="18"/>
      <c r="QJP94" s="18"/>
      <c r="QJQ94" s="18"/>
      <c r="QJR94" s="18"/>
      <c r="QJS94" s="18"/>
      <c r="QJT94" s="18"/>
      <c r="QJU94" s="18"/>
      <c r="QJV94" s="18"/>
      <c r="QJW94" s="18"/>
      <c r="QJX94" s="18"/>
      <c r="QJY94" s="18"/>
      <c r="QJZ94" s="18"/>
      <c r="QKA94" s="18"/>
      <c r="QKB94" s="18"/>
      <c r="QKC94" s="18"/>
      <c r="QKD94" s="18"/>
      <c r="QKE94" s="18"/>
      <c r="QKF94" s="18"/>
      <c r="QKG94" s="18"/>
      <c r="QKH94" s="18"/>
      <c r="QKI94" s="18"/>
      <c r="QKJ94" s="18"/>
      <c r="QKK94" s="18"/>
      <c r="QKL94" s="18"/>
      <c r="QKM94" s="18"/>
      <c r="QKN94" s="18"/>
      <c r="QKO94" s="18"/>
      <c r="QKP94" s="18"/>
      <c r="QKQ94" s="18"/>
      <c r="QKR94" s="18"/>
      <c r="QKS94" s="18"/>
      <c r="QKT94" s="18"/>
      <c r="QKU94" s="18"/>
      <c r="QKV94" s="18"/>
      <c r="QKW94" s="18"/>
      <c r="QKX94" s="18"/>
      <c r="QKY94" s="18"/>
      <c r="QKZ94" s="18"/>
      <c r="QLA94" s="18"/>
      <c r="QLB94" s="18"/>
      <c r="QLC94" s="18"/>
      <c r="QLD94" s="18"/>
      <c r="QLE94" s="18"/>
      <c r="QLF94" s="18"/>
      <c r="QLG94" s="18"/>
      <c r="QLH94" s="18"/>
      <c r="QLI94" s="18"/>
      <c r="QLJ94" s="18"/>
      <c r="QLK94" s="18"/>
      <c r="QLL94" s="18"/>
      <c r="QLM94" s="18"/>
      <c r="QLN94" s="18"/>
      <c r="QLO94" s="18"/>
      <c r="QLP94" s="18"/>
      <c r="QLQ94" s="18"/>
      <c r="QLR94" s="18"/>
      <c r="QLS94" s="18"/>
      <c r="QLT94" s="18"/>
      <c r="QLU94" s="18"/>
      <c r="QLV94" s="18"/>
      <c r="QLW94" s="18"/>
      <c r="QLX94" s="18"/>
      <c r="QLY94" s="18"/>
      <c r="QLZ94" s="18"/>
      <c r="QMA94" s="18"/>
      <c r="QMB94" s="18"/>
      <c r="QMC94" s="18"/>
      <c r="QMD94" s="18"/>
      <c r="QME94" s="18"/>
      <c r="QMF94" s="18"/>
      <c r="QMG94" s="18"/>
      <c r="QMH94" s="18"/>
      <c r="QMI94" s="18"/>
      <c r="QMJ94" s="18"/>
      <c r="QMK94" s="18"/>
      <c r="QML94" s="18"/>
      <c r="QMM94" s="18"/>
      <c r="QMN94" s="18"/>
      <c r="QMO94" s="18"/>
      <c r="QMP94" s="18"/>
      <c r="QMQ94" s="18"/>
      <c r="QMR94" s="18"/>
      <c r="QMS94" s="18"/>
      <c r="QMT94" s="18"/>
      <c r="QMU94" s="18"/>
      <c r="QMV94" s="18"/>
      <c r="QMW94" s="18"/>
      <c r="QMX94" s="18"/>
      <c r="QMY94" s="18"/>
      <c r="QMZ94" s="18"/>
      <c r="QNA94" s="18"/>
      <c r="QNB94" s="18"/>
      <c r="QNC94" s="18"/>
      <c r="QND94" s="18"/>
      <c r="QNE94" s="18"/>
      <c r="QNF94" s="18"/>
      <c r="QNG94" s="18"/>
      <c r="QNH94" s="18"/>
      <c r="QNI94" s="18"/>
      <c r="QNJ94" s="18"/>
      <c r="QNK94" s="18"/>
      <c r="QNL94" s="18"/>
      <c r="QNM94" s="18"/>
      <c r="QNN94" s="18"/>
      <c r="QNO94" s="18"/>
      <c r="QNP94" s="18"/>
      <c r="QNQ94" s="18"/>
      <c r="QNR94" s="18"/>
      <c r="QNS94" s="18"/>
      <c r="QNT94" s="18"/>
      <c r="QNU94" s="18"/>
      <c r="QNV94" s="18"/>
      <c r="QNW94" s="18"/>
      <c r="QNX94" s="18"/>
      <c r="QNY94" s="18"/>
      <c r="QNZ94" s="18"/>
      <c r="QOA94" s="18"/>
      <c r="QOB94" s="18"/>
      <c r="QOC94" s="18"/>
      <c r="QOD94" s="18"/>
      <c r="QOE94" s="18"/>
      <c r="QOF94" s="18"/>
      <c r="QOG94" s="18"/>
      <c r="QOH94" s="18"/>
      <c r="QOI94" s="18"/>
      <c r="QOJ94" s="18"/>
      <c r="QOK94" s="18"/>
      <c r="QOL94" s="18"/>
      <c r="QOM94" s="18"/>
      <c r="QON94" s="18"/>
      <c r="QOO94" s="18"/>
      <c r="QOP94" s="18"/>
      <c r="QOQ94" s="18"/>
      <c r="QOR94" s="18"/>
      <c r="QOS94" s="18"/>
      <c r="QOT94" s="18"/>
      <c r="QOU94" s="18"/>
      <c r="QOV94" s="18"/>
      <c r="QOW94" s="18"/>
      <c r="QOX94" s="18"/>
      <c r="QOY94" s="18"/>
      <c r="QOZ94" s="18"/>
      <c r="QPA94" s="18"/>
      <c r="QPB94" s="18"/>
      <c r="QPC94" s="18"/>
      <c r="QPD94" s="18"/>
      <c r="QPE94" s="18"/>
      <c r="QPF94" s="18"/>
      <c r="QPG94" s="18"/>
      <c r="QPH94" s="18"/>
      <c r="QPI94" s="18"/>
      <c r="QPJ94" s="18"/>
      <c r="QPK94" s="18"/>
      <c r="QPL94" s="18"/>
      <c r="QPM94" s="18"/>
      <c r="QPN94" s="18"/>
      <c r="QPO94" s="18"/>
      <c r="QPP94" s="18"/>
      <c r="QPQ94" s="18"/>
      <c r="QPR94" s="18"/>
      <c r="QPS94" s="18"/>
      <c r="QPT94" s="18"/>
      <c r="QPU94" s="18"/>
      <c r="QPV94" s="18"/>
      <c r="QPW94" s="18"/>
      <c r="QPX94" s="18"/>
      <c r="QPY94" s="18"/>
      <c r="QPZ94" s="18"/>
      <c r="QQA94" s="18"/>
      <c r="QQB94" s="18"/>
      <c r="QQC94" s="18"/>
      <c r="QQD94" s="18"/>
      <c r="QQE94" s="18"/>
      <c r="QQF94" s="18"/>
      <c r="QQG94" s="18"/>
      <c r="QQH94" s="18"/>
      <c r="QQI94" s="18"/>
      <c r="QQJ94" s="18"/>
      <c r="QQK94" s="18"/>
      <c r="QQL94" s="18"/>
      <c r="QQM94" s="18"/>
      <c r="QQN94" s="18"/>
      <c r="QQO94" s="18"/>
      <c r="QQP94" s="18"/>
      <c r="QQQ94" s="18"/>
      <c r="QQR94" s="18"/>
      <c r="QQS94" s="18"/>
      <c r="QQT94" s="18"/>
      <c r="QQU94" s="18"/>
      <c r="QQV94" s="18"/>
      <c r="QQW94" s="18"/>
      <c r="QQX94" s="18"/>
      <c r="QQY94" s="18"/>
      <c r="QQZ94" s="18"/>
      <c r="QRA94" s="18"/>
      <c r="QRB94" s="18"/>
      <c r="QRC94" s="18"/>
      <c r="QRD94" s="18"/>
      <c r="QRE94" s="18"/>
      <c r="QRF94" s="18"/>
      <c r="QRG94" s="18"/>
      <c r="QRH94" s="18"/>
      <c r="QRI94" s="18"/>
      <c r="QRJ94" s="18"/>
      <c r="QRK94" s="18"/>
      <c r="QRL94" s="18"/>
      <c r="QRM94" s="18"/>
      <c r="QRN94" s="18"/>
      <c r="QRO94" s="18"/>
      <c r="QRP94" s="18"/>
      <c r="QRQ94" s="18"/>
      <c r="QRR94" s="18"/>
      <c r="QRS94" s="18"/>
      <c r="QRT94" s="18"/>
      <c r="QRU94" s="18"/>
      <c r="QRV94" s="18"/>
      <c r="QRW94" s="18"/>
      <c r="QRX94" s="18"/>
      <c r="QRY94" s="18"/>
      <c r="QRZ94" s="18"/>
      <c r="QSA94" s="18"/>
      <c r="QSB94" s="18"/>
      <c r="QSC94" s="18"/>
      <c r="QSD94" s="18"/>
      <c r="QSE94" s="18"/>
      <c r="QSF94" s="18"/>
      <c r="QSG94" s="18"/>
      <c r="QSH94" s="18"/>
      <c r="QSI94" s="18"/>
      <c r="QSJ94" s="18"/>
      <c r="QSK94" s="18"/>
      <c r="QSL94" s="18"/>
      <c r="QSM94" s="18"/>
      <c r="QSN94" s="18"/>
      <c r="QSO94" s="18"/>
      <c r="QSP94" s="18"/>
      <c r="QSQ94" s="18"/>
      <c r="QSR94" s="18"/>
      <c r="QSS94" s="18"/>
      <c r="QST94" s="18"/>
      <c r="QSU94" s="18"/>
      <c r="QSV94" s="18"/>
      <c r="QSW94" s="18"/>
      <c r="QSX94" s="18"/>
      <c r="QSY94" s="18"/>
      <c r="QSZ94" s="18"/>
      <c r="QTA94" s="18"/>
      <c r="QTB94" s="18"/>
      <c r="QTC94" s="18"/>
      <c r="QTD94" s="18"/>
      <c r="QTE94" s="18"/>
      <c r="QTF94" s="18"/>
      <c r="QTG94" s="18"/>
      <c r="QTH94" s="18"/>
      <c r="QTI94" s="18"/>
      <c r="QTJ94" s="18"/>
      <c r="QTK94" s="18"/>
      <c r="QTL94" s="18"/>
      <c r="QTM94" s="18"/>
      <c r="QTN94" s="18"/>
      <c r="QTO94" s="18"/>
      <c r="QTP94" s="18"/>
      <c r="QTQ94" s="18"/>
      <c r="QTR94" s="18"/>
      <c r="QTS94" s="18"/>
      <c r="QTT94" s="18"/>
      <c r="QTU94" s="18"/>
      <c r="QTV94" s="18"/>
      <c r="QTW94" s="18"/>
      <c r="QTX94" s="18"/>
      <c r="QTY94" s="18"/>
      <c r="QTZ94" s="18"/>
      <c r="QUA94" s="18"/>
      <c r="QUB94" s="18"/>
      <c r="QUC94" s="18"/>
      <c r="QUD94" s="18"/>
      <c r="QUE94" s="18"/>
      <c r="QUF94" s="18"/>
      <c r="QUG94" s="18"/>
      <c r="QUH94" s="18"/>
      <c r="QUI94" s="18"/>
      <c r="QUJ94" s="18"/>
      <c r="QUK94" s="18"/>
      <c r="QUL94" s="18"/>
      <c r="QUM94" s="18"/>
      <c r="QUN94" s="18"/>
      <c r="QUO94" s="18"/>
      <c r="QUP94" s="18"/>
      <c r="QUQ94" s="18"/>
      <c r="QUR94" s="18"/>
      <c r="QUS94" s="18"/>
      <c r="QUT94" s="18"/>
      <c r="QUU94" s="18"/>
      <c r="QUV94" s="18"/>
      <c r="QUW94" s="18"/>
      <c r="QUX94" s="18"/>
      <c r="QUY94" s="18"/>
      <c r="QUZ94" s="18"/>
      <c r="QVA94" s="18"/>
      <c r="QVB94" s="18"/>
      <c r="QVC94" s="18"/>
      <c r="QVD94" s="18"/>
      <c r="QVE94" s="18"/>
      <c r="QVF94" s="18"/>
      <c r="QVG94" s="18"/>
      <c r="QVH94" s="18"/>
      <c r="QVI94" s="18"/>
      <c r="QVJ94" s="18"/>
      <c r="QVK94" s="18"/>
      <c r="QVL94" s="18"/>
      <c r="QVM94" s="18"/>
      <c r="QVN94" s="18"/>
      <c r="QVO94" s="18"/>
      <c r="QVP94" s="18"/>
      <c r="QVQ94" s="18"/>
      <c r="QVR94" s="18"/>
      <c r="QVS94" s="18"/>
      <c r="QVT94" s="18"/>
      <c r="QVU94" s="18"/>
      <c r="QVV94" s="18"/>
      <c r="QVW94" s="18"/>
      <c r="QVX94" s="18"/>
      <c r="QVY94" s="18"/>
      <c r="QVZ94" s="18"/>
      <c r="QWA94" s="18"/>
      <c r="QWB94" s="18"/>
      <c r="QWC94" s="18"/>
      <c r="QWD94" s="18"/>
      <c r="QWE94" s="18"/>
      <c r="QWF94" s="18"/>
      <c r="QWG94" s="18"/>
      <c r="QWH94" s="18"/>
      <c r="QWI94" s="18"/>
      <c r="QWJ94" s="18"/>
      <c r="QWK94" s="18"/>
      <c r="QWL94" s="18"/>
      <c r="QWM94" s="18"/>
      <c r="QWN94" s="18"/>
      <c r="QWO94" s="18"/>
      <c r="QWP94" s="18"/>
      <c r="QWQ94" s="18"/>
      <c r="QWR94" s="18"/>
      <c r="QWS94" s="18"/>
      <c r="QWT94" s="18"/>
      <c r="QWU94" s="18"/>
      <c r="QWV94" s="18"/>
      <c r="QWW94" s="18"/>
      <c r="QWX94" s="18"/>
      <c r="QWY94" s="18"/>
      <c r="QWZ94" s="18"/>
      <c r="QXA94" s="18"/>
      <c r="QXB94" s="18"/>
      <c r="QXC94" s="18"/>
      <c r="QXD94" s="18"/>
      <c r="QXE94" s="18"/>
      <c r="QXF94" s="18"/>
      <c r="QXG94" s="18"/>
      <c r="QXH94" s="18"/>
      <c r="QXI94" s="18"/>
      <c r="QXJ94" s="18"/>
      <c r="QXK94" s="18"/>
      <c r="QXL94" s="18"/>
      <c r="QXM94" s="18"/>
      <c r="QXN94" s="18"/>
      <c r="QXO94" s="18"/>
      <c r="QXP94" s="18"/>
      <c r="QXQ94" s="18"/>
      <c r="QXR94" s="18"/>
      <c r="QXS94" s="18"/>
      <c r="QXT94" s="18"/>
      <c r="QXU94" s="18"/>
      <c r="QXV94" s="18"/>
      <c r="QXW94" s="18"/>
      <c r="QXX94" s="18"/>
      <c r="QXY94" s="18"/>
      <c r="QXZ94" s="18"/>
      <c r="QYA94" s="18"/>
      <c r="QYB94" s="18"/>
      <c r="QYC94" s="18"/>
      <c r="QYD94" s="18"/>
      <c r="QYE94" s="18"/>
      <c r="QYF94" s="18"/>
      <c r="QYG94" s="18"/>
      <c r="QYH94" s="18"/>
      <c r="QYI94" s="18"/>
      <c r="QYJ94" s="18"/>
      <c r="QYK94" s="18"/>
      <c r="QYL94" s="18"/>
      <c r="QYM94" s="18"/>
      <c r="QYN94" s="18"/>
      <c r="QYO94" s="18"/>
      <c r="QYP94" s="18"/>
      <c r="QYQ94" s="18"/>
      <c r="QYR94" s="18"/>
      <c r="QYS94" s="18"/>
      <c r="QYT94" s="18"/>
      <c r="QYU94" s="18"/>
      <c r="QYV94" s="18"/>
      <c r="QYW94" s="18"/>
      <c r="QYX94" s="18"/>
      <c r="QYY94" s="18"/>
      <c r="QYZ94" s="18"/>
      <c r="QZA94" s="18"/>
      <c r="QZB94" s="18"/>
      <c r="QZC94" s="18"/>
      <c r="QZD94" s="18"/>
      <c r="QZE94" s="18"/>
      <c r="QZF94" s="18"/>
      <c r="QZG94" s="18"/>
      <c r="QZH94" s="18"/>
      <c r="QZI94" s="18"/>
      <c r="QZJ94" s="18"/>
      <c r="QZK94" s="18"/>
      <c r="QZL94" s="18"/>
      <c r="QZM94" s="18"/>
      <c r="QZN94" s="18"/>
      <c r="QZO94" s="18"/>
      <c r="QZP94" s="18"/>
      <c r="QZQ94" s="18"/>
      <c r="QZR94" s="18"/>
      <c r="QZS94" s="18"/>
      <c r="QZT94" s="18"/>
      <c r="QZU94" s="18"/>
      <c r="QZV94" s="18"/>
      <c r="QZW94" s="18"/>
      <c r="QZX94" s="18"/>
      <c r="QZY94" s="18"/>
      <c r="QZZ94" s="18"/>
      <c r="RAA94" s="18"/>
      <c r="RAB94" s="18"/>
      <c r="RAC94" s="18"/>
      <c r="RAD94" s="18"/>
      <c r="RAE94" s="18"/>
      <c r="RAF94" s="18"/>
      <c r="RAG94" s="18"/>
      <c r="RAH94" s="18"/>
      <c r="RAI94" s="18"/>
      <c r="RAJ94" s="18"/>
      <c r="RAK94" s="18"/>
      <c r="RAL94" s="18"/>
      <c r="RAM94" s="18"/>
      <c r="RAN94" s="18"/>
      <c r="RAO94" s="18"/>
      <c r="RAP94" s="18"/>
      <c r="RAQ94" s="18"/>
      <c r="RAR94" s="18"/>
      <c r="RAS94" s="18"/>
      <c r="RAT94" s="18"/>
      <c r="RAU94" s="18"/>
      <c r="RAV94" s="18"/>
      <c r="RAW94" s="18"/>
      <c r="RAX94" s="18"/>
      <c r="RAY94" s="18"/>
      <c r="RAZ94" s="18"/>
      <c r="RBA94" s="18"/>
      <c r="RBB94" s="18"/>
      <c r="RBC94" s="18"/>
      <c r="RBD94" s="18"/>
      <c r="RBE94" s="18"/>
      <c r="RBF94" s="18"/>
      <c r="RBG94" s="18"/>
      <c r="RBH94" s="18"/>
      <c r="RBI94" s="18"/>
      <c r="RBJ94" s="18"/>
      <c r="RBK94" s="18"/>
      <c r="RBL94" s="18"/>
      <c r="RBM94" s="18"/>
      <c r="RBN94" s="18"/>
      <c r="RBO94" s="18"/>
      <c r="RBP94" s="18"/>
      <c r="RBQ94" s="18"/>
      <c r="RBR94" s="18"/>
      <c r="RBS94" s="18"/>
      <c r="RBT94" s="18"/>
      <c r="RBU94" s="18"/>
      <c r="RBV94" s="18"/>
      <c r="RBW94" s="18"/>
      <c r="RBX94" s="18"/>
      <c r="RBY94" s="18"/>
      <c r="RBZ94" s="18"/>
      <c r="RCA94" s="18"/>
      <c r="RCB94" s="18"/>
      <c r="RCC94" s="18"/>
      <c r="RCD94" s="18"/>
      <c r="RCE94" s="18"/>
      <c r="RCF94" s="18"/>
      <c r="RCG94" s="18"/>
      <c r="RCH94" s="18"/>
      <c r="RCI94" s="18"/>
      <c r="RCJ94" s="18"/>
      <c r="RCK94" s="18"/>
      <c r="RCL94" s="18"/>
      <c r="RCM94" s="18"/>
      <c r="RCN94" s="18"/>
      <c r="RCO94" s="18"/>
      <c r="RCP94" s="18"/>
      <c r="RCQ94" s="18"/>
      <c r="RCR94" s="18"/>
      <c r="RCS94" s="18"/>
      <c r="RCT94" s="18"/>
      <c r="RCU94" s="18"/>
      <c r="RCV94" s="18"/>
      <c r="RCW94" s="18"/>
      <c r="RCX94" s="18"/>
      <c r="RCY94" s="18"/>
      <c r="RCZ94" s="18"/>
      <c r="RDA94" s="18"/>
      <c r="RDB94" s="18"/>
      <c r="RDC94" s="18"/>
      <c r="RDD94" s="18"/>
      <c r="RDE94" s="18"/>
      <c r="RDF94" s="18"/>
      <c r="RDG94" s="18"/>
      <c r="RDH94" s="18"/>
      <c r="RDI94" s="18"/>
      <c r="RDJ94" s="18"/>
      <c r="RDK94" s="18"/>
      <c r="RDL94" s="18"/>
      <c r="RDM94" s="18"/>
      <c r="RDN94" s="18"/>
      <c r="RDO94" s="18"/>
      <c r="RDP94" s="18"/>
      <c r="RDQ94" s="18"/>
      <c r="RDR94" s="18"/>
      <c r="RDS94" s="18"/>
      <c r="RDT94" s="18"/>
      <c r="RDU94" s="18"/>
      <c r="RDV94" s="18"/>
      <c r="RDW94" s="18"/>
      <c r="RDX94" s="18"/>
      <c r="RDY94" s="18"/>
      <c r="RDZ94" s="18"/>
      <c r="REA94" s="18"/>
      <c r="REB94" s="18"/>
      <c r="REC94" s="18"/>
      <c r="RED94" s="18"/>
      <c r="REE94" s="18"/>
      <c r="REF94" s="18"/>
      <c r="REG94" s="18"/>
      <c r="REH94" s="18"/>
      <c r="REI94" s="18"/>
      <c r="REJ94" s="18"/>
      <c r="REK94" s="18"/>
      <c r="REL94" s="18"/>
      <c r="REM94" s="18"/>
      <c r="REN94" s="18"/>
      <c r="REO94" s="18"/>
      <c r="REP94" s="18"/>
      <c r="REQ94" s="18"/>
      <c r="RER94" s="18"/>
      <c r="RES94" s="18"/>
      <c r="RET94" s="18"/>
      <c r="REU94" s="18"/>
      <c r="REV94" s="18"/>
      <c r="REW94" s="18"/>
      <c r="REX94" s="18"/>
      <c r="REY94" s="18"/>
      <c r="REZ94" s="18"/>
      <c r="RFA94" s="18"/>
      <c r="RFB94" s="18"/>
      <c r="RFC94" s="18"/>
      <c r="RFD94" s="18"/>
      <c r="RFE94" s="18"/>
      <c r="RFF94" s="18"/>
      <c r="RFG94" s="18"/>
      <c r="RFH94" s="18"/>
      <c r="RFI94" s="18"/>
      <c r="RFJ94" s="18"/>
      <c r="RFK94" s="18"/>
      <c r="RFL94" s="18"/>
      <c r="RFM94" s="18"/>
      <c r="RFN94" s="18"/>
      <c r="RFO94" s="18"/>
      <c r="RFP94" s="18"/>
      <c r="RFQ94" s="18"/>
      <c r="RFR94" s="18"/>
      <c r="RFS94" s="18"/>
      <c r="RFT94" s="18"/>
      <c r="RFU94" s="18"/>
      <c r="RFV94" s="18"/>
      <c r="RFW94" s="18"/>
      <c r="RFX94" s="18"/>
      <c r="RFY94" s="18"/>
      <c r="RFZ94" s="18"/>
      <c r="RGA94" s="18"/>
      <c r="RGB94" s="18"/>
      <c r="RGC94" s="18"/>
      <c r="RGD94" s="18"/>
      <c r="RGE94" s="18"/>
      <c r="RGF94" s="18"/>
      <c r="RGG94" s="18"/>
      <c r="RGH94" s="18"/>
      <c r="RGI94" s="18"/>
      <c r="RGJ94" s="18"/>
      <c r="RGK94" s="18"/>
      <c r="RGL94" s="18"/>
      <c r="RGM94" s="18"/>
      <c r="RGN94" s="18"/>
      <c r="RGO94" s="18"/>
      <c r="RGP94" s="18"/>
      <c r="RGQ94" s="18"/>
      <c r="RGR94" s="18"/>
      <c r="RGS94" s="18"/>
      <c r="RGT94" s="18"/>
      <c r="RGU94" s="18"/>
      <c r="RGV94" s="18"/>
      <c r="RGW94" s="18"/>
      <c r="RGX94" s="18"/>
      <c r="RGY94" s="18"/>
      <c r="RGZ94" s="18"/>
      <c r="RHA94" s="18"/>
      <c r="RHB94" s="18"/>
      <c r="RHC94" s="18"/>
      <c r="RHD94" s="18"/>
      <c r="RHE94" s="18"/>
      <c r="RHF94" s="18"/>
      <c r="RHG94" s="18"/>
      <c r="RHH94" s="18"/>
      <c r="RHI94" s="18"/>
      <c r="RHJ94" s="18"/>
      <c r="RHK94" s="18"/>
      <c r="RHL94" s="18"/>
      <c r="RHM94" s="18"/>
      <c r="RHN94" s="18"/>
      <c r="RHO94" s="18"/>
      <c r="RHP94" s="18"/>
      <c r="RHQ94" s="18"/>
      <c r="RHR94" s="18"/>
      <c r="RHS94" s="18"/>
      <c r="RHT94" s="18"/>
      <c r="RHU94" s="18"/>
      <c r="RHV94" s="18"/>
      <c r="RHW94" s="18"/>
      <c r="RHX94" s="18"/>
      <c r="RHY94" s="18"/>
      <c r="RHZ94" s="18"/>
      <c r="RIA94" s="18"/>
      <c r="RIB94" s="18"/>
      <c r="RIC94" s="18"/>
      <c r="RID94" s="18"/>
      <c r="RIE94" s="18"/>
      <c r="RIF94" s="18"/>
      <c r="RIG94" s="18"/>
      <c r="RIH94" s="18"/>
      <c r="RII94" s="18"/>
      <c r="RIJ94" s="18"/>
      <c r="RIK94" s="18"/>
      <c r="RIL94" s="18"/>
      <c r="RIM94" s="18"/>
      <c r="RIN94" s="18"/>
      <c r="RIO94" s="18"/>
      <c r="RIP94" s="18"/>
      <c r="RIQ94" s="18"/>
      <c r="RIR94" s="18"/>
      <c r="RIS94" s="18"/>
      <c r="RIT94" s="18"/>
      <c r="RIU94" s="18"/>
      <c r="RIV94" s="18"/>
      <c r="RIW94" s="18"/>
      <c r="RIX94" s="18"/>
      <c r="RIY94" s="18"/>
      <c r="RIZ94" s="18"/>
      <c r="RJA94" s="18"/>
      <c r="RJB94" s="18"/>
      <c r="RJC94" s="18"/>
      <c r="RJD94" s="18"/>
      <c r="RJE94" s="18"/>
      <c r="RJF94" s="18"/>
      <c r="RJG94" s="18"/>
      <c r="RJH94" s="18"/>
      <c r="RJI94" s="18"/>
      <c r="RJJ94" s="18"/>
      <c r="RJK94" s="18"/>
      <c r="RJL94" s="18"/>
      <c r="RJM94" s="18"/>
      <c r="RJN94" s="18"/>
      <c r="RJO94" s="18"/>
      <c r="RJP94" s="18"/>
      <c r="RJQ94" s="18"/>
      <c r="RJR94" s="18"/>
      <c r="RJS94" s="18"/>
      <c r="RJT94" s="18"/>
      <c r="RJU94" s="18"/>
      <c r="RJV94" s="18"/>
      <c r="RJW94" s="18"/>
      <c r="RJX94" s="18"/>
      <c r="RJY94" s="18"/>
      <c r="RJZ94" s="18"/>
      <c r="RKA94" s="18"/>
      <c r="RKB94" s="18"/>
      <c r="RKC94" s="18"/>
      <c r="RKD94" s="18"/>
      <c r="RKE94" s="18"/>
      <c r="RKF94" s="18"/>
      <c r="RKG94" s="18"/>
      <c r="RKH94" s="18"/>
      <c r="RKI94" s="18"/>
      <c r="RKJ94" s="18"/>
      <c r="RKK94" s="18"/>
      <c r="RKL94" s="18"/>
      <c r="RKM94" s="18"/>
      <c r="RKN94" s="18"/>
      <c r="RKO94" s="18"/>
      <c r="RKP94" s="18"/>
      <c r="RKQ94" s="18"/>
      <c r="RKR94" s="18"/>
      <c r="RKS94" s="18"/>
      <c r="RKT94" s="18"/>
      <c r="RKU94" s="18"/>
      <c r="RKV94" s="18"/>
      <c r="RKW94" s="18"/>
      <c r="RKX94" s="18"/>
      <c r="RKY94" s="18"/>
      <c r="RKZ94" s="18"/>
      <c r="RLA94" s="18"/>
      <c r="RLB94" s="18"/>
      <c r="RLC94" s="18"/>
      <c r="RLD94" s="18"/>
      <c r="RLE94" s="18"/>
      <c r="RLF94" s="18"/>
      <c r="RLG94" s="18"/>
      <c r="RLH94" s="18"/>
      <c r="RLI94" s="18"/>
      <c r="RLJ94" s="18"/>
      <c r="RLK94" s="18"/>
      <c r="RLL94" s="18"/>
      <c r="RLM94" s="18"/>
      <c r="RLN94" s="18"/>
      <c r="RLO94" s="18"/>
      <c r="RLP94" s="18"/>
      <c r="RLQ94" s="18"/>
      <c r="RLR94" s="18"/>
      <c r="RLS94" s="18"/>
      <c r="RLT94" s="18"/>
      <c r="RLU94" s="18"/>
      <c r="RLV94" s="18"/>
      <c r="RLW94" s="18"/>
      <c r="RLX94" s="18"/>
      <c r="RLY94" s="18"/>
      <c r="RLZ94" s="18"/>
      <c r="RMA94" s="18"/>
      <c r="RMB94" s="18"/>
      <c r="RMC94" s="18"/>
      <c r="RMD94" s="18"/>
      <c r="RME94" s="18"/>
      <c r="RMF94" s="18"/>
      <c r="RMG94" s="18"/>
      <c r="RMH94" s="18"/>
      <c r="RMI94" s="18"/>
      <c r="RMJ94" s="18"/>
      <c r="RMK94" s="18"/>
      <c r="RML94" s="18"/>
      <c r="RMM94" s="18"/>
      <c r="RMN94" s="18"/>
      <c r="RMO94" s="18"/>
      <c r="RMP94" s="18"/>
      <c r="RMQ94" s="18"/>
      <c r="RMR94" s="18"/>
      <c r="RMS94" s="18"/>
      <c r="RMT94" s="18"/>
      <c r="RMU94" s="18"/>
      <c r="RMV94" s="18"/>
      <c r="RMW94" s="18"/>
      <c r="RMX94" s="18"/>
      <c r="RMY94" s="18"/>
      <c r="RMZ94" s="18"/>
      <c r="RNA94" s="18"/>
      <c r="RNB94" s="18"/>
      <c r="RNC94" s="18"/>
      <c r="RND94" s="18"/>
      <c r="RNE94" s="18"/>
      <c r="RNF94" s="18"/>
      <c r="RNG94" s="18"/>
      <c r="RNH94" s="18"/>
      <c r="RNI94" s="18"/>
      <c r="RNJ94" s="18"/>
      <c r="RNK94" s="18"/>
      <c r="RNL94" s="18"/>
      <c r="RNM94" s="18"/>
      <c r="RNN94" s="18"/>
      <c r="RNO94" s="18"/>
      <c r="RNP94" s="18"/>
      <c r="RNQ94" s="18"/>
      <c r="RNR94" s="18"/>
      <c r="RNS94" s="18"/>
      <c r="RNT94" s="18"/>
      <c r="RNU94" s="18"/>
      <c r="RNV94" s="18"/>
      <c r="RNW94" s="18"/>
      <c r="RNX94" s="18"/>
      <c r="RNY94" s="18"/>
      <c r="RNZ94" s="18"/>
      <c r="ROA94" s="18"/>
      <c r="ROB94" s="18"/>
      <c r="ROC94" s="18"/>
      <c r="ROD94" s="18"/>
      <c r="ROE94" s="18"/>
      <c r="ROF94" s="18"/>
      <c r="ROG94" s="18"/>
      <c r="ROH94" s="18"/>
      <c r="ROI94" s="18"/>
      <c r="ROJ94" s="18"/>
      <c r="ROK94" s="18"/>
      <c r="ROL94" s="18"/>
      <c r="ROM94" s="18"/>
      <c r="RON94" s="18"/>
      <c r="ROO94" s="18"/>
      <c r="ROP94" s="18"/>
      <c r="ROQ94" s="18"/>
      <c r="ROR94" s="18"/>
      <c r="ROS94" s="18"/>
      <c r="ROT94" s="18"/>
      <c r="ROU94" s="18"/>
      <c r="ROV94" s="18"/>
      <c r="ROW94" s="18"/>
      <c r="ROX94" s="18"/>
      <c r="ROY94" s="18"/>
      <c r="ROZ94" s="18"/>
      <c r="RPA94" s="18"/>
      <c r="RPB94" s="18"/>
      <c r="RPC94" s="18"/>
      <c r="RPD94" s="18"/>
      <c r="RPE94" s="18"/>
      <c r="RPF94" s="18"/>
      <c r="RPG94" s="18"/>
      <c r="RPH94" s="18"/>
      <c r="RPI94" s="18"/>
      <c r="RPJ94" s="18"/>
      <c r="RPK94" s="18"/>
      <c r="RPL94" s="18"/>
      <c r="RPM94" s="18"/>
      <c r="RPN94" s="18"/>
      <c r="RPO94" s="18"/>
      <c r="RPP94" s="18"/>
      <c r="RPQ94" s="18"/>
      <c r="RPR94" s="18"/>
      <c r="RPS94" s="18"/>
      <c r="RPT94" s="18"/>
      <c r="RPU94" s="18"/>
      <c r="RPV94" s="18"/>
      <c r="RPW94" s="18"/>
      <c r="RPX94" s="18"/>
      <c r="RPY94" s="18"/>
      <c r="RPZ94" s="18"/>
      <c r="RQA94" s="18"/>
      <c r="RQB94" s="18"/>
      <c r="RQC94" s="18"/>
      <c r="RQD94" s="18"/>
      <c r="RQE94" s="18"/>
      <c r="RQF94" s="18"/>
      <c r="RQG94" s="18"/>
      <c r="RQH94" s="18"/>
      <c r="RQI94" s="18"/>
      <c r="RQJ94" s="18"/>
      <c r="RQK94" s="18"/>
      <c r="RQL94" s="18"/>
      <c r="RQM94" s="18"/>
      <c r="RQN94" s="18"/>
      <c r="RQO94" s="18"/>
      <c r="RQP94" s="18"/>
      <c r="RQQ94" s="18"/>
      <c r="RQR94" s="18"/>
      <c r="RQS94" s="18"/>
      <c r="RQT94" s="18"/>
      <c r="RQU94" s="18"/>
      <c r="RQV94" s="18"/>
      <c r="RQW94" s="18"/>
      <c r="RQX94" s="18"/>
      <c r="RQY94" s="18"/>
      <c r="RQZ94" s="18"/>
      <c r="RRA94" s="18"/>
      <c r="RRB94" s="18"/>
      <c r="RRC94" s="18"/>
      <c r="RRD94" s="18"/>
      <c r="RRE94" s="18"/>
      <c r="RRF94" s="18"/>
      <c r="RRG94" s="18"/>
      <c r="RRH94" s="18"/>
      <c r="RRI94" s="18"/>
      <c r="RRJ94" s="18"/>
      <c r="RRK94" s="18"/>
      <c r="RRL94" s="18"/>
      <c r="RRM94" s="18"/>
      <c r="RRN94" s="18"/>
      <c r="RRO94" s="18"/>
      <c r="RRP94" s="18"/>
      <c r="RRQ94" s="18"/>
      <c r="RRR94" s="18"/>
      <c r="RRS94" s="18"/>
      <c r="RRT94" s="18"/>
      <c r="RRU94" s="18"/>
      <c r="RRV94" s="18"/>
      <c r="RRW94" s="18"/>
      <c r="RRX94" s="18"/>
      <c r="RRY94" s="18"/>
      <c r="RRZ94" s="18"/>
      <c r="RSA94" s="18"/>
      <c r="RSB94" s="18"/>
      <c r="RSC94" s="18"/>
      <c r="RSD94" s="18"/>
      <c r="RSE94" s="18"/>
      <c r="RSF94" s="18"/>
      <c r="RSG94" s="18"/>
      <c r="RSH94" s="18"/>
      <c r="RSI94" s="18"/>
      <c r="RSJ94" s="18"/>
      <c r="RSK94" s="18"/>
      <c r="RSL94" s="18"/>
      <c r="RSM94" s="18"/>
      <c r="RSN94" s="18"/>
      <c r="RSO94" s="18"/>
      <c r="RSP94" s="18"/>
      <c r="RSQ94" s="18"/>
      <c r="RSR94" s="18"/>
      <c r="RSS94" s="18"/>
      <c r="RST94" s="18"/>
      <c r="RSU94" s="18"/>
      <c r="RSV94" s="18"/>
      <c r="RSW94" s="18"/>
      <c r="RSX94" s="18"/>
      <c r="RSY94" s="18"/>
      <c r="RSZ94" s="18"/>
      <c r="RTA94" s="18"/>
      <c r="RTB94" s="18"/>
      <c r="RTC94" s="18"/>
      <c r="RTD94" s="18"/>
      <c r="RTE94" s="18"/>
      <c r="RTF94" s="18"/>
      <c r="RTG94" s="18"/>
      <c r="RTH94" s="18"/>
      <c r="RTI94" s="18"/>
      <c r="RTJ94" s="18"/>
      <c r="RTK94" s="18"/>
      <c r="RTL94" s="18"/>
      <c r="RTM94" s="18"/>
      <c r="RTN94" s="18"/>
      <c r="RTO94" s="18"/>
      <c r="RTP94" s="18"/>
      <c r="RTQ94" s="18"/>
      <c r="RTR94" s="18"/>
      <c r="RTS94" s="18"/>
      <c r="RTT94" s="18"/>
      <c r="RTU94" s="18"/>
      <c r="RTV94" s="18"/>
      <c r="RTW94" s="18"/>
      <c r="RTX94" s="18"/>
      <c r="RTY94" s="18"/>
      <c r="RTZ94" s="18"/>
      <c r="RUA94" s="18"/>
      <c r="RUB94" s="18"/>
      <c r="RUC94" s="18"/>
      <c r="RUD94" s="18"/>
      <c r="RUE94" s="18"/>
      <c r="RUF94" s="18"/>
      <c r="RUG94" s="18"/>
      <c r="RUH94" s="18"/>
      <c r="RUI94" s="18"/>
      <c r="RUJ94" s="18"/>
      <c r="RUK94" s="18"/>
      <c r="RUL94" s="18"/>
      <c r="RUM94" s="18"/>
      <c r="RUN94" s="18"/>
      <c r="RUO94" s="18"/>
      <c r="RUP94" s="18"/>
      <c r="RUQ94" s="18"/>
      <c r="RUR94" s="18"/>
      <c r="RUS94" s="18"/>
      <c r="RUT94" s="18"/>
      <c r="RUU94" s="18"/>
      <c r="RUV94" s="18"/>
      <c r="RUW94" s="18"/>
      <c r="RUX94" s="18"/>
      <c r="RUY94" s="18"/>
      <c r="RUZ94" s="18"/>
      <c r="RVA94" s="18"/>
      <c r="RVB94" s="18"/>
      <c r="RVC94" s="18"/>
      <c r="RVD94" s="18"/>
      <c r="RVE94" s="18"/>
      <c r="RVF94" s="18"/>
      <c r="RVG94" s="18"/>
      <c r="RVH94" s="18"/>
      <c r="RVI94" s="18"/>
      <c r="RVJ94" s="18"/>
      <c r="RVK94" s="18"/>
      <c r="RVL94" s="18"/>
      <c r="RVM94" s="18"/>
      <c r="RVN94" s="18"/>
      <c r="RVO94" s="18"/>
      <c r="RVP94" s="18"/>
      <c r="RVQ94" s="18"/>
      <c r="RVR94" s="18"/>
      <c r="RVS94" s="18"/>
      <c r="RVT94" s="18"/>
      <c r="RVU94" s="18"/>
      <c r="RVV94" s="18"/>
      <c r="RVW94" s="18"/>
      <c r="RVX94" s="18"/>
      <c r="RVY94" s="18"/>
      <c r="RVZ94" s="18"/>
      <c r="RWA94" s="18"/>
      <c r="RWB94" s="18"/>
      <c r="RWC94" s="18"/>
      <c r="RWD94" s="18"/>
      <c r="RWE94" s="18"/>
      <c r="RWF94" s="18"/>
      <c r="RWG94" s="18"/>
      <c r="RWH94" s="18"/>
      <c r="RWI94" s="18"/>
      <c r="RWJ94" s="18"/>
      <c r="RWK94" s="18"/>
      <c r="RWL94" s="18"/>
      <c r="RWM94" s="18"/>
      <c r="RWN94" s="18"/>
      <c r="RWO94" s="18"/>
      <c r="RWP94" s="18"/>
      <c r="RWQ94" s="18"/>
      <c r="RWR94" s="18"/>
      <c r="RWS94" s="18"/>
      <c r="RWT94" s="18"/>
      <c r="RWU94" s="18"/>
      <c r="RWV94" s="18"/>
      <c r="RWW94" s="18"/>
      <c r="RWX94" s="18"/>
      <c r="RWY94" s="18"/>
      <c r="RWZ94" s="18"/>
      <c r="RXA94" s="18"/>
      <c r="RXB94" s="18"/>
      <c r="RXC94" s="18"/>
      <c r="RXD94" s="18"/>
      <c r="RXE94" s="18"/>
      <c r="RXF94" s="18"/>
      <c r="RXG94" s="18"/>
      <c r="RXH94" s="18"/>
      <c r="RXI94" s="18"/>
      <c r="RXJ94" s="18"/>
      <c r="RXK94" s="18"/>
      <c r="RXL94" s="18"/>
      <c r="RXM94" s="18"/>
      <c r="RXN94" s="18"/>
      <c r="RXO94" s="18"/>
      <c r="RXP94" s="18"/>
      <c r="RXQ94" s="18"/>
      <c r="RXR94" s="18"/>
      <c r="RXS94" s="18"/>
      <c r="RXT94" s="18"/>
      <c r="RXU94" s="18"/>
      <c r="RXV94" s="18"/>
      <c r="RXW94" s="18"/>
      <c r="RXX94" s="18"/>
      <c r="RXY94" s="18"/>
      <c r="RXZ94" s="18"/>
      <c r="RYA94" s="18"/>
      <c r="RYB94" s="18"/>
      <c r="RYC94" s="18"/>
      <c r="RYD94" s="18"/>
      <c r="RYE94" s="18"/>
      <c r="RYF94" s="18"/>
      <c r="RYG94" s="18"/>
      <c r="RYH94" s="18"/>
      <c r="RYI94" s="18"/>
      <c r="RYJ94" s="18"/>
      <c r="RYK94" s="18"/>
      <c r="RYL94" s="18"/>
      <c r="RYM94" s="18"/>
      <c r="RYN94" s="18"/>
      <c r="RYO94" s="18"/>
      <c r="RYP94" s="18"/>
      <c r="RYQ94" s="18"/>
      <c r="RYR94" s="18"/>
      <c r="RYS94" s="18"/>
      <c r="RYT94" s="18"/>
      <c r="RYU94" s="18"/>
      <c r="RYV94" s="18"/>
      <c r="RYW94" s="18"/>
      <c r="RYX94" s="18"/>
      <c r="RYY94" s="18"/>
      <c r="RYZ94" s="18"/>
      <c r="RZA94" s="18"/>
      <c r="RZB94" s="18"/>
      <c r="RZC94" s="18"/>
      <c r="RZD94" s="18"/>
      <c r="RZE94" s="18"/>
      <c r="RZF94" s="18"/>
      <c r="RZG94" s="18"/>
      <c r="RZH94" s="18"/>
      <c r="RZI94" s="18"/>
      <c r="RZJ94" s="18"/>
      <c r="RZK94" s="18"/>
      <c r="RZL94" s="18"/>
      <c r="RZM94" s="18"/>
      <c r="RZN94" s="18"/>
      <c r="RZO94" s="18"/>
      <c r="RZP94" s="18"/>
      <c r="RZQ94" s="18"/>
      <c r="RZR94" s="18"/>
      <c r="RZS94" s="18"/>
      <c r="RZT94" s="18"/>
      <c r="RZU94" s="18"/>
      <c r="RZV94" s="18"/>
      <c r="RZW94" s="18"/>
      <c r="RZX94" s="18"/>
      <c r="RZY94" s="18"/>
      <c r="RZZ94" s="18"/>
      <c r="SAA94" s="18"/>
      <c r="SAB94" s="18"/>
      <c r="SAC94" s="18"/>
      <c r="SAD94" s="18"/>
      <c r="SAE94" s="18"/>
      <c r="SAF94" s="18"/>
      <c r="SAG94" s="18"/>
      <c r="SAH94" s="18"/>
      <c r="SAI94" s="18"/>
      <c r="SAJ94" s="18"/>
      <c r="SAK94" s="18"/>
      <c r="SAL94" s="18"/>
      <c r="SAM94" s="18"/>
      <c r="SAN94" s="18"/>
      <c r="SAO94" s="18"/>
      <c r="SAP94" s="18"/>
      <c r="SAQ94" s="18"/>
      <c r="SAR94" s="18"/>
      <c r="SAS94" s="18"/>
      <c r="SAT94" s="18"/>
      <c r="SAU94" s="18"/>
      <c r="SAV94" s="18"/>
      <c r="SAW94" s="18"/>
      <c r="SAX94" s="18"/>
      <c r="SAY94" s="18"/>
      <c r="SAZ94" s="18"/>
      <c r="SBA94" s="18"/>
      <c r="SBB94" s="18"/>
      <c r="SBC94" s="18"/>
      <c r="SBD94" s="18"/>
      <c r="SBE94" s="18"/>
      <c r="SBF94" s="18"/>
      <c r="SBG94" s="18"/>
      <c r="SBH94" s="18"/>
      <c r="SBI94" s="18"/>
      <c r="SBJ94" s="18"/>
      <c r="SBK94" s="18"/>
      <c r="SBL94" s="18"/>
      <c r="SBM94" s="18"/>
      <c r="SBN94" s="18"/>
      <c r="SBO94" s="18"/>
      <c r="SBP94" s="18"/>
      <c r="SBQ94" s="18"/>
      <c r="SBR94" s="18"/>
      <c r="SBS94" s="18"/>
      <c r="SBT94" s="18"/>
      <c r="SBU94" s="18"/>
      <c r="SBV94" s="18"/>
      <c r="SBW94" s="18"/>
      <c r="SBX94" s="18"/>
      <c r="SBY94" s="18"/>
      <c r="SBZ94" s="18"/>
      <c r="SCA94" s="18"/>
      <c r="SCB94" s="18"/>
      <c r="SCC94" s="18"/>
      <c r="SCD94" s="18"/>
      <c r="SCE94" s="18"/>
      <c r="SCF94" s="18"/>
      <c r="SCG94" s="18"/>
      <c r="SCH94" s="18"/>
      <c r="SCI94" s="18"/>
      <c r="SCJ94" s="18"/>
      <c r="SCK94" s="18"/>
      <c r="SCL94" s="18"/>
      <c r="SCM94" s="18"/>
      <c r="SCN94" s="18"/>
      <c r="SCO94" s="18"/>
      <c r="SCP94" s="18"/>
      <c r="SCQ94" s="18"/>
      <c r="SCR94" s="18"/>
      <c r="SCS94" s="18"/>
      <c r="SCT94" s="18"/>
      <c r="SCU94" s="18"/>
      <c r="SCV94" s="18"/>
      <c r="SCW94" s="18"/>
      <c r="SCX94" s="18"/>
      <c r="SCY94" s="18"/>
      <c r="SCZ94" s="18"/>
      <c r="SDA94" s="18"/>
      <c r="SDB94" s="18"/>
      <c r="SDC94" s="18"/>
      <c r="SDD94" s="18"/>
      <c r="SDE94" s="18"/>
      <c r="SDF94" s="18"/>
      <c r="SDG94" s="18"/>
      <c r="SDH94" s="18"/>
      <c r="SDI94" s="18"/>
      <c r="SDJ94" s="18"/>
      <c r="SDK94" s="18"/>
      <c r="SDL94" s="18"/>
      <c r="SDM94" s="18"/>
      <c r="SDN94" s="18"/>
      <c r="SDO94" s="18"/>
      <c r="SDP94" s="18"/>
      <c r="SDQ94" s="18"/>
      <c r="SDR94" s="18"/>
      <c r="SDS94" s="18"/>
      <c r="SDT94" s="18"/>
      <c r="SDU94" s="18"/>
      <c r="SDV94" s="18"/>
      <c r="SDW94" s="18"/>
      <c r="SDX94" s="18"/>
      <c r="SDY94" s="18"/>
      <c r="SDZ94" s="18"/>
      <c r="SEA94" s="18"/>
      <c r="SEB94" s="18"/>
      <c r="SEC94" s="18"/>
      <c r="SED94" s="18"/>
      <c r="SEE94" s="18"/>
      <c r="SEF94" s="18"/>
      <c r="SEG94" s="18"/>
      <c r="SEH94" s="18"/>
      <c r="SEI94" s="18"/>
      <c r="SEJ94" s="18"/>
      <c r="SEK94" s="18"/>
      <c r="SEL94" s="18"/>
      <c r="SEM94" s="18"/>
      <c r="SEN94" s="18"/>
      <c r="SEO94" s="18"/>
      <c r="SEP94" s="18"/>
      <c r="SEQ94" s="18"/>
      <c r="SER94" s="18"/>
      <c r="SES94" s="18"/>
      <c r="SET94" s="18"/>
      <c r="SEU94" s="18"/>
      <c r="SEV94" s="18"/>
      <c r="SEW94" s="18"/>
      <c r="SEX94" s="18"/>
      <c r="SEY94" s="18"/>
      <c r="SEZ94" s="18"/>
      <c r="SFA94" s="18"/>
      <c r="SFB94" s="18"/>
      <c r="SFC94" s="18"/>
      <c r="SFD94" s="18"/>
      <c r="SFE94" s="18"/>
      <c r="SFF94" s="18"/>
      <c r="SFG94" s="18"/>
      <c r="SFH94" s="18"/>
      <c r="SFI94" s="18"/>
      <c r="SFJ94" s="18"/>
      <c r="SFK94" s="18"/>
      <c r="SFL94" s="18"/>
      <c r="SFM94" s="18"/>
      <c r="SFN94" s="18"/>
      <c r="SFO94" s="18"/>
      <c r="SFP94" s="18"/>
      <c r="SFQ94" s="18"/>
      <c r="SFR94" s="18"/>
      <c r="SFS94" s="18"/>
      <c r="SFT94" s="18"/>
      <c r="SFU94" s="18"/>
      <c r="SFV94" s="18"/>
      <c r="SFW94" s="18"/>
      <c r="SFX94" s="18"/>
      <c r="SFY94" s="18"/>
      <c r="SFZ94" s="18"/>
      <c r="SGA94" s="18"/>
      <c r="SGB94" s="18"/>
      <c r="SGC94" s="18"/>
      <c r="SGD94" s="18"/>
      <c r="SGE94" s="18"/>
      <c r="SGF94" s="18"/>
      <c r="SGG94" s="18"/>
      <c r="SGH94" s="18"/>
      <c r="SGI94" s="18"/>
      <c r="SGJ94" s="18"/>
      <c r="SGK94" s="18"/>
      <c r="SGL94" s="18"/>
      <c r="SGM94" s="18"/>
      <c r="SGN94" s="18"/>
      <c r="SGO94" s="18"/>
      <c r="SGP94" s="18"/>
      <c r="SGQ94" s="18"/>
      <c r="SGR94" s="18"/>
      <c r="SGS94" s="18"/>
      <c r="SGT94" s="18"/>
      <c r="SGU94" s="18"/>
      <c r="SGV94" s="18"/>
      <c r="SGW94" s="18"/>
      <c r="SGX94" s="18"/>
      <c r="SGY94" s="18"/>
      <c r="SGZ94" s="18"/>
      <c r="SHA94" s="18"/>
      <c r="SHB94" s="18"/>
      <c r="SHC94" s="18"/>
      <c r="SHD94" s="18"/>
      <c r="SHE94" s="18"/>
      <c r="SHF94" s="18"/>
      <c r="SHG94" s="18"/>
      <c r="SHH94" s="18"/>
      <c r="SHI94" s="18"/>
      <c r="SHJ94" s="18"/>
      <c r="SHK94" s="18"/>
      <c r="SHL94" s="18"/>
      <c r="SHM94" s="18"/>
      <c r="SHN94" s="18"/>
      <c r="SHO94" s="18"/>
      <c r="SHP94" s="18"/>
      <c r="SHQ94" s="18"/>
      <c r="SHR94" s="18"/>
      <c r="SHS94" s="18"/>
      <c r="SHT94" s="18"/>
      <c r="SHU94" s="18"/>
      <c r="SHV94" s="18"/>
      <c r="SHW94" s="18"/>
      <c r="SHX94" s="18"/>
      <c r="SHY94" s="18"/>
      <c r="SHZ94" s="18"/>
      <c r="SIA94" s="18"/>
      <c r="SIB94" s="18"/>
      <c r="SIC94" s="18"/>
      <c r="SID94" s="18"/>
      <c r="SIE94" s="18"/>
      <c r="SIF94" s="18"/>
      <c r="SIG94" s="18"/>
      <c r="SIH94" s="18"/>
      <c r="SII94" s="18"/>
      <c r="SIJ94" s="18"/>
      <c r="SIK94" s="18"/>
      <c r="SIL94" s="18"/>
      <c r="SIM94" s="18"/>
      <c r="SIN94" s="18"/>
      <c r="SIO94" s="18"/>
      <c r="SIP94" s="18"/>
      <c r="SIQ94" s="18"/>
      <c r="SIR94" s="18"/>
      <c r="SIS94" s="18"/>
      <c r="SIT94" s="18"/>
      <c r="SIU94" s="18"/>
      <c r="SIV94" s="18"/>
      <c r="SIW94" s="18"/>
      <c r="SIX94" s="18"/>
      <c r="SIY94" s="18"/>
      <c r="SIZ94" s="18"/>
      <c r="SJA94" s="18"/>
      <c r="SJB94" s="18"/>
      <c r="SJC94" s="18"/>
      <c r="SJD94" s="18"/>
      <c r="SJE94" s="18"/>
      <c r="SJF94" s="18"/>
      <c r="SJG94" s="18"/>
      <c r="SJH94" s="18"/>
      <c r="SJI94" s="18"/>
      <c r="SJJ94" s="18"/>
      <c r="SJK94" s="18"/>
      <c r="SJL94" s="18"/>
      <c r="SJM94" s="18"/>
      <c r="SJN94" s="18"/>
      <c r="SJO94" s="18"/>
      <c r="SJP94" s="18"/>
      <c r="SJQ94" s="18"/>
      <c r="SJR94" s="18"/>
      <c r="SJS94" s="18"/>
      <c r="SJT94" s="18"/>
      <c r="SJU94" s="18"/>
      <c r="SJV94" s="18"/>
      <c r="SJW94" s="18"/>
      <c r="SJX94" s="18"/>
      <c r="SJY94" s="18"/>
      <c r="SJZ94" s="18"/>
      <c r="SKA94" s="18"/>
      <c r="SKB94" s="18"/>
      <c r="SKC94" s="18"/>
      <c r="SKD94" s="18"/>
      <c r="SKE94" s="18"/>
      <c r="SKF94" s="18"/>
      <c r="SKG94" s="18"/>
      <c r="SKH94" s="18"/>
      <c r="SKI94" s="18"/>
      <c r="SKJ94" s="18"/>
      <c r="SKK94" s="18"/>
      <c r="SKL94" s="18"/>
      <c r="SKM94" s="18"/>
      <c r="SKN94" s="18"/>
      <c r="SKO94" s="18"/>
      <c r="SKP94" s="18"/>
      <c r="SKQ94" s="18"/>
      <c r="SKR94" s="18"/>
      <c r="SKS94" s="18"/>
      <c r="SKT94" s="18"/>
      <c r="SKU94" s="18"/>
      <c r="SKV94" s="18"/>
      <c r="SKW94" s="18"/>
      <c r="SKX94" s="18"/>
      <c r="SKY94" s="18"/>
      <c r="SKZ94" s="18"/>
      <c r="SLA94" s="18"/>
      <c r="SLB94" s="18"/>
      <c r="SLC94" s="18"/>
      <c r="SLD94" s="18"/>
      <c r="SLE94" s="18"/>
      <c r="SLF94" s="18"/>
      <c r="SLG94" s="18"/>
      <c r="SLH94" s="18"/>
      <c r="SLI94" s="18"/>
      <c r="SLJ94" s="18"/>
      <c r="SLK94" s="18"/>
      <c r="SLL94" s="18"/>
      <c r="SLM94" s="18"/>
      <c r="SLN94" s="18"/>
      <c r="SLO94" s="18"/>
      <c r="SLP94" s="18"/>
      <c r="SLQ94" s="18"/>
      <c r="SLR94" s="18"/>
      <c r="SLS94" s="18"/>
      <c r="SLT94" s="18"/>
      <c r="SLU94" s="18"/>
      <c r="SLV94" s="18"/>
      <c r="SLW94" s="18"/>
      <c r="SLX94" s="18"/>
      <c r="SLY94" s="18"/>
      <c r="SLZ94" s="18"/>
      <c r="SMA94" s="18"/>
      <c r="SMB94" s="18"/>
      <c r="SMC94" s="18"/>
      <c r="SMD94" s="18"/>
      <c r="SME94" s="18"/>
      <c r="SMF94" s="18"/>
      <c r="SMG94" s="18"/>
      <c r="SMH94" s="18"/>
      <c r="SMI94" s="18"/>
      <c r="SMJ94" s="18"/>
      <c r="SMK94" s="18"/>
      <c r="SML94" s="18"/>
      <c r="SMM94" s="18"/>
      <c r="SMN94" s="18"/>
      <c r="SMO94" s="18"/>
      <c r="SMP94" s="18"/>
      <c r="SMQ94" s="18"/>
      <c r="SMR94" s="18"/>
      <c r="SMS94" s="18"/>
      <c r="SMT94" s="18"/>
      <c r="SMU94" s="18"/>
      <c r="SMV94" s="18"/>
      <c r="SMW94" s="18"/>
      <c r="SMX94" s="18"/>
      <c r="SMY94" s="18"/>
      <c r="SMZ94" s="18"/>
      <c r="SNA94" s="18"/>
      <c r="SNB94" s="18"/>
      <c r="SNC94" s="18"/>
      <c r="SND94" s="18"/>
      <c r="SNE94" s="18"/>
      <c r="SNF94" s="18"/>
      <c r="SNG94" s="18"/>
      <c r="SNH94" s="18"/>
      <c r="SNI94" s="18"/>
      <c r="SNJ94" s="18"/>
      <c r="SNK94" s="18"/>
      <c r="SNL94" s="18"/>
      <c r="SNM94" s="18"/>
      <c r="SNN94" s="18"/>
      <c r="SNO94" s="18"/>
      <c r="SNP94" s="18"/>
      <c r="SNQ94" s="18"/>
      <c r="SNR94" s="18"/>
      <c r="SNS94" s="18"/>
      <c r="SNT94" s="18"/>
      <c r="SNU94" s="18"/>
      <c r="SNV94" s="18"/>
      <c r="SNW94" s="18"/>
      <c r="SNX94" s="18"/>
      <c r="SNY94" s="18"/>
      <c r="SNZ94" s="18"/>
      <c r="SOA94" s="18"/>
      <c r="SOB94" s="18"/>
      <c r="SOC94" s="18"/>
      <c r="SOD94" s="18"/>
      <c r="SOE94" s="18"/>
      <c r="SOF94" s="18"/>
      <c r="SOG94" s="18"/>
      <c r="SOH94" s="18"/>
      <c r="SOI94" s="18"/>
      <c r="SOJ94" s="18"/>
      <c r="SOK94" s="18"/>
      <c r="SOL94" s="18"/>
      <c r="SOM94" s="18"/>
      <c r="SON94" s="18"/>
      <c r="SOO94" s="18"/>
      <c r="SOP94" s="18"/>
      <c r="SOQ94" s="18"/>
      <c r="SOR94" s="18"/>
      <c r="SOS94" s="18"/>
      <c r="SOT94" s="18"/>
      <c r="SOU94" s="18"/>
      <c r="SOV94" s="18"/>
      <c r="SOW94" s="18"/>
      <c r="SOX94" s="18"/>
      <c r="SOY94" s="18"/>
      <c r="SOZ94" s="18"/>
      <c r="SPA94" s="18"/>
      <c r="SPB94" s="18"/>
      <c r="SPC94" s="18"/>
      <c r="SPD94" s="18"/>
      <c r="SPE94" s="18"/>
      <c r="SPF94" s="18"/>
      <c r="SPG94" s="18"/>
      <c r="SPH94" s="18"/>
      <c r="SPI94" s="18"/>
      <c r="SPJ94" s="18"/>
      <c r="SPK94" s="18"/>
      <c r="SPL94" s="18"/>
      <c r="SPM94" s="18"/>
      <c r="SPN94" s="18"/>
      <c r="SPO94" s="18"/>
      <c r="SPP94" s="18"/>
      <c r="SPQ94" s="18"/>
      <c r="SPR94" s="18"/>
      <c r="SPS94" s="18"/>
      <c r="SPT94" s="18"/>
      <c r="SPU94" s="18"/>
      <c r="SPV94" s="18"/>
      <c r="SPW94" s="18"/>
      <c r="SPX94" s="18"/>
      <c r="SPY94" s="18"/>
      <c r="SPZ94" s="18"/>
      <c r="SQA94" s="18"/>
      <c r="SQB94" s="18"/>
      <c r="SQC94" s="18"/>
      <c r="SQD94" s="18"/>
      <c r="SQE94" s="18"/>
      <c r="SQF94" s="18"/>
      <c r="SQG94" s="18"/>
      <c r="SQH94" s="18"/>
      <c r="SQI94" s="18"/>
      <c r="SQJ94" s="18"/>
      <c r="SQK94" s="18"/>
      <c r="SQL94" s="18"/>
      <c r="SQM94" s="18"/>
      <c r="SQN94" s="18"/>
      <c r="SQO94" s="18"/>
      <c r="SQP94" s="18"/>
      <c r="SQQ94" s="18"/>
      <c r="SQR94" s="18"/>
      <c r="SQS94" s="18"/>
      <c r="SQT94" s="18"/>
      <c r="SQU94" s="18"/>
      <c r="SQV94" s="18"/>
      <c r="SQW94" s="18"/>
      <c r="SQX94" s="18"/>
      <c r="SQY94" s="18"/>
      <c r="SQZ94" s="18"/>
      <c r="SRA94" s="18"/>
      <c r="SRB94" s="18"/>
      <c r="SRC94" s="18"/>
      <c r="SRD94" s="18"/>
      <c r="SRE94" s="18"/>
      <c r="SRF94" s="18"/>
      <c r="SRG94" s="18"/>
      <c r="SRH94" s="18"/>
      <c r="SRI94" s="18"/>
      <c r="SRJ94" s="18"/>
      <c r="SRK94" s="18"/>
      <c r="SRL94" s="18"/>
      <c r="SRM94" s="18"/>
      <c r="SRN94" s="18"/>
      <c r="SRO94" s="18"/>
      <c r="SRP94" s="18"/>
      <c r="SRQ94" s="18"/>
      <c r="SRR94" s="18"/>
      <c r="SRS94" s="18"/>
      <c r="SRT94" s="18"/>
      <c r="SRU94" s="18"/>
      <c r="SRV94" s="18"/>
      <c r="SRW94" s="18"/>
      <c r="SRX94" s="18"/>
      <c r="SRY94" s="18"/>
      <c r="SRZ94" s="18"/>
      <c r="SSA94" s="18"/>
      <c r="SSB94" s="18"/>
      <c r="SSC94" s="18"/>
      <c r="SSD94" s="18"/>
      <c r="SSE94" s="18"/>
      <c r="SSF94" s="18"/>
      <c r="SSG94" s="18"/>
      <c r="SSH94" s="18"/>
      <c r="SSI94" s="18"/>
      <c r="SSJ94" s="18"/>
      <c r="SSK94" s="18"/>
      <c r="SSL94" s="18"/>
      <c r="SSM94" s="18"/>
      <c r="SSN94" s="18"/>
      <c r="SSO94" s="18"/>
      <c r="SSP94" s="18"/>
      <c r="SSQ94" s="18"/>
      <c r="SSR94" s="18"/>
      <c r="SSS94" s="18"/>
      <c r="SST94" s="18"/>
      <c r="SSU94" s="18"/>
      <c r="SSV94" s="18"/>
      <c r="SSW94" s="18"/>
      <c r="SSX94" s="18"/>
      <c r="SSY94" s="18"/>
      <c r="SSZ94" s="18"/>
      <c r="STA94" s="18"/>
      <c r="STB94" s="18"/>
      <c r="STC94" s="18"/>
      <c r="STD94" s="18"/>
      <c r="STE94" s="18"/>
      <c r="STF94" s="18"/>
      <c r="STG94" s="18"/>
      <c r="STH94" s="18"/>
      <c r="STI94" s="18"/>
      <c r="STJ94" s="18"/>
      <c r="STK94" s="18"/>
      <c r="STL94" s="18"/>
      <c r="STM94" s="18"/>
      <c r="STN94" s="18"/>
      <c r="STO94" s="18"/>
      <c r="STP94" s="18"/>
      <c r="STQ94" s="18"/>
      <c r="STR94" s="18"/>
      <c r="STS94" s="18"/>
      <c r="STT94" s="18"/>
      <c r="STU94" s="18"/>
      <c r="STV94" s="18"/>
      <c r="STW94" s="18"/>
      <c r="STX94" s="18"/>
      <c r="STY94" s="18"/>
      <c r="STZ94" s="18"/>
      <c r="SUA94" s="18"/>
      <c r="SUB94" s="18"/>
      <c r="SUC94" s="18"/>
      <c r="SUD94" s="18"/>
      <c r="SUE94" s="18"/>
      <c r="SUF94" s="18"/>
      <c r="SUG94" s="18"/>
      <c r="SUH94" s="18"/>
      <c r="SUI94" s="18"/>
      <c r="SUJ94" s="18"/>
      <c r="SUK94" s="18"/>
      <c r="SUL94" s="18"/>
      <c r="SUM94" s="18"/>
      <c r="SUN94" s="18"/>
      <c r="SUO94" s="18"/>
      <c r="SUP94" s="18"/>
      <c r="SUQ94" s="18"/>
      <c r="SUR94" s="18"/>
      <c r="SUS94" s="18"/>
      <c r="SUT94" s="18"/>
      <c r="SUU94" s="18"/>
      <c r="SUV94" s="18"/>
      <c r="SUW94" s="18"/>
      <c r="SUX94" s="18"/>
      <c r="SUY94" s="18"/>
      <c r="SUZ94" s="18"/>
      <c r="SVA94" s="18"/>
      <c r="SVB94" s="18"/>
      <c r="SVC94" s="18"/>
      <c r="SVD94" s="18"/>
      <c r="SVE94" s="18"/>
      <c r="SVF94" s="18"/>
      <c r="SVG94" s="18"/>
      <c r="SVH94" s="18"/>
      <c r="SVI94" s="18"/>
      <c r="SVJ94" s="18"/>
      <c r="SVK94" s="18"/>
      <c r="SVL94" s="18"/>
      <c r="SVM94" s="18"/>
      <c r="SVN94" s="18"/>
      <c r="SVO94" s="18"/>
      <c r="SVP94" s="18"/>
      <c r="SVQ94" s="18"/>
      <c r="SVR94" s="18"/>
      <c r="SVS94" s="18"/>
      <c r="SVT94" s="18"/>
      <c r="SVU94" s="18"/>
      <c r="SVV94" s="18"/>
      <c r="SVW94" s="18"/>
      <c r="SVX94" s="18"/>
      <c r="SVY94" s="18"/>
      <c r="SVZ94" s="18"/>
      <c r="SWA94" s="18"/>
      <c r="SWB94" s="18"/>
      <c r="SWC94" s="18"/>
      <c r="SWD94" s="18"/>
      <c r="SWE94" s="18"/>
      <c r="SWF94" s="18"/>
      <c r="SWG94" s="18"/>
      <c r="SWH94" s="18"/>
      <c r="SWI94" s="18"/>
      <c r="SWJ94" s="18"/>
      <c r="SWK94" s="18"/>
      <c r="SWL94" s="18"/>
      <c r="SWM94" s="18"/>
      <c r="SWN94" s="18"/>
      <c r="SWO94" s="18"/>
      <c r="SWP94" s="18"/>
      <c r="SWQ94" s="18"/>
      <c r="SWR94" s="18"/>
      <c r="SWS94" s="18"/>
      <c r="SWT94" s="18"/>
      <c r="SWU94" s="18"/>
      <c r="SWV94" s="18"/>
      <c r="SWW94" s="18"/>
      <c r="SWX94" s="18"/>
      <c r="SWY94" s="18"/>
      <c r="SWZ94" s="18"/>
      <c r="SXA94" s="18"/>
      <c r="SXB94" s="18"/>
      <c r="SXC94" s="18"/>
      <c r="SXD94" s="18"/>
      <c r="SXE94" s="18"/>
      <c r="SXF94" s="18"/>
      <c r="SXG94" s="18"/>
      <c r="SXH94" s="18"/>
      <c r="SXI94" s="18"/>
      <c r="SXJ94" s="18"/>
      <c r="SXK94" s="18"/>
      <c r="SXL94" s="18"/>
      <c r="SXM94" s="18"/>
      <c r="SXN94" s="18"/>
      <c r="SXO94" s="18"/>
      <c r="SXP94" s="18"/>
      <c r="SXQ94" s="18"/>
      <c r="SXR94" s="18"/>
      <c r="SXS94" s="18"/>
      <c r="SXT94" s="18"/>
      <c r="SXU94" s="18"/>
      <c r="SXV94" s="18"/>
      <c r="SXW94" s="18"/>
      <c r="SXX94" s="18"/>
      <c r="SXY94" s="18"/>
      <c r="SXZ94" s="18"/>
      <c r="SYA94" s="18"/>
      <c r="SYB94" s="18"/>
      <c r="SYC94" s="18"/>
      <c r="SYD94" s="18"/>
      <c r="SYE94" s="18"/>
      <c r="SYF94" s="18"/>
      <c r="SYG94" s="18"/>
      <c r="SYH94" s="18"/>
      <c r="SYI94" s="18"/>
      <c r="SYJ94" s="18"/>
      <c r="SYK94" s="18"/>
      <c r="SYL94" s="18"/>
      <c r="SYM94" s="18"/>
      <c r="SYN94" s="18"/>
      <c r="SYO94" s="18"/>
      <c r="SYP94" s="18"/>
      <c r="SYQ94" s="18"/>
      <c r="SYR94" s="18"/>
      <c r="SYS94" s="18"/>
      <c r="SYT94" s="18"/>
      <c r="SYU94" s="18"/>
      <c r="SYV94" s="18"/>
      <c r="SYW94" s="18"/>
      <c r="SYX94" s="18"/>
      <c r="SYY94" s="18"/>
      <c r="SYZ94" s="18"/>
      <c r="SZA94" s="18"/>
      <c r="SZB94" s="18"/>
      <c r="SZC94" s="18"/>
      <c r="SZD94" s="18"/>
      <c r="SZE94" s="18"/>
      <c r="SZF94" s="18"/>
      <c r="SZG94" s="18"/>
      <c r="SZH94" s="18"/>
      <c r="SZI94" s="18"/>
      <c r="SZJ94" s="18"/>
      <c r="SZK94" s="18"/>
      <c r="SZL94" s="18"/>
      <c r="SZM94" s="18"/>
      <c r="SZN94" s="18"/>
      <c r="SZO94" s="18"/>
      <c r="SZP94" s="18"/>
      <c r="SZQ94" s="18"/>
      <c r="SZR94" s="18"/>
      <c r="SZS94" s="18"/>
      <c r="SZT94" s="18"/>
      <c r="SZU94" s="18"/>
      <c r="SZV94" s="18"/>
      <c r="SZW94" s="18"/>
      <c r="SZX94" s="18"/>
      <c r="SZY94" s="18"/>
      <c r="SZZ94" s="18"/>
      <c r="TAA94" s="18"/>
      <c r="TAB94" s="18"/>
      <c r="TAC94" s="18"/>
      <c r="TAD94" s="18"/>
      <c r="TAE94" s="18"/>
      <c r="TAF94" s="18"/>
      <c r="TAG94" s="18"/>
      <c r="TAH94" s="18"/>
      <c r="TAI94" s="18"/>
      <c r="TAJ94" s="18"/>
      <c r="TAK94" s="18"/>
      <c r="TAL94" s="18"/>
      <c r="TAM94" s="18"/>
      <c r="TAN94" s="18"/>
      <c r="TAO94" s="18"/>
      <c r="TAP94" s="18"/>
      <c r="TAQ94" s="18"/>
      <c r="TAR94" s="18"/>
      <c r="TAS94" s="18"/>
      <c r="TAT94" s="18"/>
      <c r="TAU94" s="18"/>
      <c r="TAV94" s="18"/>
      <c r="TAW94" s="18"/>
      <c r="TAX94" s="18"/>
      <c r="TAY94" s="18"/>
      <c r="TAZ94" s="18"/>
      <c r="TBA94" s="18"/>
      <c r="TBB94" s="18"/>
      <c r="TBC94" s="18"/>
      <c r="TBD94" s="18"/>
      <c r="TBE94" s="18"/>
      <c r="TBF94" s="18"/>
      <c r="TBG94" s="18"/>
      <c r="TBH94" s="18"/>
      <c r="TBI94" s="18"/>
      <c r="TBJ94" s="18"/>
      <c r="TBK94" s="18"/>
      <c r="TBL94" s="18"/>
      <c r="TBM94" s="18"/>
      <c r="TBN94" s="18"/>
      <c r="TBO94" s="18"/>
      <c r="TBP94" s="18"/>
      <c r="TBQ94" s="18"/>
      <c r="TBR94" s="18"/>
      <c r="TBS94" s="18"/>
      <c r="TBT94" s="18"/>
      <c r="TBU94" s="18"/>
      <c r="TBV94" s="18"/>
      <c r="TBW94" s="18"/>
      <c r="TBX94" s="18"/>
      <c r="TBY94" s="18"/>
      <c r="TBZ94" s="18"/>
      <c r="TCA94" s="18"/>
      <c r="TCB94" s="18"/>
      <c r="TCC94" s="18"/>
      <c r="TCD94" s="18"/>
      <c r="TCE94" s="18"/>
      <c r="TCF94" s="18"/>
      <c r="TCG94" s="18"/>
      <c r="TCH94" s="18"/>
      <c r="TCI94" s="18"/>
      <c r="TCJ94" s="18"/>
      <c r="TCK94" s="18"/>
      <c r="TCL94" s="18"/>
      <c r="TCM94" s="18"/>
      <c r="TCN94" s="18"/>
      <c r="TCO94" s="18"/>
      <c r="TCP94" s="18"/>
      <c r="TCQ94" s="18"/>
      <c r="TCR94" s="18"/>
      <c r="TCS94" s="18"/>
      <c r="TCT94" s="18"/>
      <c r="TCU94" s="18"/>
      <c r="TCV94" s="18"/>
      <c r="TCW94" s="18"/>
      <c r="TCX94" s="18"/>
      <c r="TCY94" s="18"/>
      <c r="TCZ94" s="18"/>
      <c r="TDA94" s="18"/>
      <c r="TDB94" s="18"/>
      <c r="TDC94" s="18"/>
      <c r="TDD94" s="18"/>
      <c r="TDE94" s="18"/>
      <c r="TDF94" s="18"/>
      <c r="TDG94" s="18"/>
      <c r="TDH94" s="18"/>
      <c r="TDI94" s="18"/>
      <c r="TDJ94" s="18"/>
      <c r="TDK94" s="18"/>
      <c r="TDL94" s="18"/>
      <c r="TDM94" s="18"/>
      <c r="TDN94" s="18"/>
      <c r="TDO94" s="18"/>
      <c r="TDP94" s="18"/>
      <c r="TDQ94" s="18"/>
      <c r="TDR94" s="18"/>
      <c r="TDS94" s="18"/>
      <c r="TDT94" s="18"/>
      <c r="TDU94" s="18"/>
      <c r="TDV94" s="18"/>
      <c r="TDW94" s="18"/>
      <c r="TDX94" s="18"/>
      <c r="TDY94" s="18"/>
      <c r="TDZ94" s="18"/>
      <c r="TEA94" s="18"/>
      <c r="TEB94" s="18"/>
      <c r="TEC94" s="18"/>
      <c r="TED94" s="18"/>
      <c r="TEE94" s="18"/>
      <c r="TEF94" s="18"/>
      <c r="TEG94" s="18"/>
      <c r="TEH94" s="18"/>
      <c r="TEI94" s="18"/>
      <c r="TEJ94" s="18"/>
      <c r="TEK94" s="18"/>
      <c r="TEL94" s="18"/>
      <c r="TEM94" s="18"/>
      <c r="TEN94" s="18"/>
      <c r="TEO94" s="18"/>
      <c r="TEP94" s="18"/>
      <c r="TEQ94" s="18"/>
      <c r="TER94" s="18"/>
      <c r="TES94" s="18"/>
      <c r="TET94" s="18"/>
      <c r="TEU94" s="18"/>
      <c r="TEV94" s="18"/>
      <c r="TEW94" s="18"/>
      <c r="TEX94" s="18"/>
      <c r="TEY94" s="18"/>
      <c r="TEZ94" s="18"/>
      <c r="TFA94" s="18"/>
      <c r="TFB94" s="18"/>
      <c r="TFC94" s="18"/>
      <c r="TFD94" s="18"/>
      <c r="TFE94" s="18"/>
      <c r="TFF94" s="18"/>
      <c r="TFG94" s="18"/>
      <c r="TFH94" s="18"/>
      <c r="TFI94" s="18"/>
      <c r="TFJ94" s="18"/>
      <c r="TFK94" s="18"/>
      <c r="TFL94" s="18"/>
      <c r="TFM94" s="18"/>
      <c r="TFN94" s="18"/>
      <c r="TFO94" s="18"/>
      <c r="TFP94" s="18"/>
      <c r="TFQ94" s="18"/>
      <c r="TFR94" s="18"/>
      <c r="TFS94" s="18"/>
      <c r="TFT94" s="18"/>
      <c r="TFU94" s="18"/>
      <c r="TFV94" s="18"/>
      <c r="TFW94" s="18"/>
      <c r="TFX94" s="18"/>
      <c r="TFY94" s="18"/>
      <c r="TFZ94" s="18"/>
      <c r="TGA94" s="18"/>
      <c r="TGB94" s="18"/>
      <c r="TGC94" s="18"/>
      <c r="TGD94" s="18"/>
      <c r="TGE94" s="18"/>
      <c r="TGF94" s="18"/>
      <c r="TGG94" s="18"/>
      <c r="TGH94" s="18"/>
      <c r="TGI94" s="18"/>
      <c r="TGJ94" s="18"/>
      <c r="TGK94" s="18"/>
      <c r="TGL94" s="18"/>
      <c r="TGM94" s="18"/>
      <c r="TGN94" s="18"/>
      <c r="TGO94" s="18"/>
      <c r="TGP94" s="18"/>
      <c r="TGQ94" s="18"/>
      <c r="TGR94" s="18"/>
      <c r="TGS94" s="18"/>
      <c r="TGT94" s="18"/>
      <c r="TGU94" s="18"/>
      <c r="TGV94" s="18"/>
      <c r="TGW94" s="18"/>
      <c r="TGX94" s="18"/>
      <c r="TGY94" s="18"/>
      <c r="TGZ94" s="18"/>
      <c r="THA94" s="18"/>
      <c r="THB94" s="18"/>
      <c r="THC94" s="18"/>
      <c r="THD94" s="18"/>
      <c r="THE94" s="18"/>
      <c r="THF94" s="18"/>
      <c r="THG94" s="18"/>
      <c r="THH94" s="18"/>
      <c r="THI94" s="18"/>
      <c r="THJ94" s="18"/>
      <c r="THK94" s="18"/>
      <c r="THL94" s="18"/>
      <c r="THM94" s="18"/>
      <c r="THN94" s="18"/>
      <c r="THO94" s="18"/>
      <c r="THP94" s="18"/>
      <c r="THQ94" s="18"/>
      <c r="THR94" s="18"/>
      <c r="THS94" s="18"/>
      <c r="THT94" s="18"/>
      <c r="THU94" s="18"/>
      <c r="THV94" s="18"/>
      <c r="THW94" s="18"/>
      <c r="THX94" s="18"/>
      <c r="THY94" s="18"/>
      <c r="THZ94" s="18"/>
      <c r="TIA94" s="18"/>
      <c r="TIB94" s="18"/>
      <c r="TIC94" s="18"/>
      <c r="TID94" s="18"/>
      <c r="TIE94" s="18"/>
      <c r="TIF94" s="18"/>
      <c r="TIG94" s="18"/>
      <c r="TIH94" s="18"/>
      <c r="TII94" s="18"/>
      <c r="TIJ94" s="18"/>
      <c r="TIK94" s="18"/>
      <c r="TIL94" s="18"/>
      <c r="TIM94" s="18"/>
      <c r="TIN94" s="18"/>
      <c r="TIO94" s="18"/>
      <c r="TIP94" s="18"/>
      <c r="TIQ94" s="18"/>
      <c r="TIR94" s="18"/>
      <c r="TIS94" s="18"/>
      <c r="TIT94" s="18"/>
      <c r="TIU94" s="18"/>
      <c r="TIV94" s="18"/>
      <c r="TIW94" s="18"/>
      <c r="TIX94" s="18"/>
      <c r="TIY94" s="18"/>
      <c r="TIZ94" s="18"/>
      <c r="TJA94" s="18"/>
      <c r="TJB94" s="18"/>
      <c r="TJC94" s="18"/>
      <c r="TJD94" s="18"/>
      <c r="TJE94" s="18"/>
      <c r="TJF94" s="18"/>
      <c r="TJG94" s="18"/>
      <c r="TJH94" s="18"/>
      <c r="TJI94" s="18"/>
      <c r="TJJ94" s="18"/>
      <c r="TJK94" s="18"/>
      <c r="TJL94" s="18"/>
      <c r="TJM94" s="18"/>
      <c r="TJN94" s="18"/>
      <c r="TJO94" s="18"/>
      <c r="TJP94" s="18"/>
      <c r="TJQ94" s="18"/>
      <c r="TJR94" s="18"/>
      <c r="TJS94" s="18"/>
      <c r="TJT94" s="18"/>
      <c r="TJU94" s="18"/>
      <c r="TJV94" s="18"/>
      <c r="TJW94" s="18"/>
      <c r="TJX94" s="18"/>
      <c r="TJY94" s="18"/>
      <c r="TJZ94" s="18"/>
      <c r="TKA94" s="18"/>
      <c r="TKB94" s="18"/>
      <c r="TKC94" s="18"/>
      <c r="TKD94" s="18"/>
      <c r="TKE94" s="18"/>
      <c r="TKF94" s="18"/>
      <c r="TKG94" s="18"/>
      <c r="TKH94" s="18"/>
      <c r="TKI94" s="18"/>
      <c r="TKJ94" s="18"/>
      <c r="TKK94" s="18"/>
      <c r="TKL94" s="18"/>
      <c r="TKM94" s="18"/>
      <c r="TKN94" s="18"/>
      <c r="TKO94" s="18"/>
      <c r="TKP94" s="18"/>
      <c r="TKQ94" s="18"/>
      <c r="TKR94" s="18"/>
      <c r="TKS94" s="18"/>
      <c r="TKT94" s="18"/>
      <c r="TKU94" s="18"/>
      <c r="TKV94" s="18"/>
      <c r="TKW94" s="18"/>
      <c r="TKX94" s="18"/>
      <c r="TKY94" s="18"/>
      <c r="TKZ94" s="18"/>
      <c r="TLA94" s="18"/>
      <c r="TLB94" s="18"/>
      <c r="TLC94" s="18"/>
      <c r="TLD94" s="18"/>
      <c r="TLE94" s="18"/>
      <c r="TLF94" s="18"/>
      <c r="TLG94" s="18"/>
      <c r="TLH94" s="18"/>
      <c r="TLI94" s="18"/>
      <c r="TLJ94" s="18"/>
      <c r="TLK94" s="18"/>
      <c r="TLL94" s="18"/>
      <c r="TLM94" s="18"/>
      <c r="TLN94" s="18"/>
      <c r="TLO94" s="18"/>
      <c r="TLP94" s="18"/>
      <c r="TLQ94" s="18"/>
      <c r="TLR94" s="18"/>
      <c r="TLS94" s="18"/>
      <c r="TLT94" s="18"/>
      <c r="TLU94" s="18"/>
      <c r="TLV94" s="18"/>
      <c r="TLW94" s="18"/>
      <c r="TLX94" s="18"/>
      <c r="TLY94" s="18"/>
      <c r="TLZ94" s="18"/>
      <c r="TMA94" s="18"/>
      <c r="TMB94" s="18"/>
      <c r="TMC94" s="18"/>
      <c r="TMD94" s="18"/>
      <c r="TME94" s="18"/>
      <c r="TMF94" s="18"/>
      <c r="TMG94" s="18"/>
      <c r="TMH94" s="18"/>
      <c r="TMI94" s="18"/>
      <c r="TMJ94" s="18"/>
      <c r="TMK94" s="18"/>
      <c r="TML94" s="18"/>
      <c r="TMM94" s="18"/>
      <c r="TMN94" s="18"/>
      <c r="TMO94" s="18"/>
      <c r="TMP94" s="18"/>
      <c r="TMQ94" s="18"/>
      <c r="TMR94" s="18"/>
      <c r="TMS94" s="18"/>
      <c r="TMT94" s="18"/>
      <c r="TMU94" s="18"/>
      <c r="TMV94" s="18"/>
      <c r="TMW94" s="18"/>
      <c r="TMX94" s="18"/>
      <c r="TMY94" s="18"/>
      <c r="TMZ94" s="18"/>
      <c r="TNA94" s="18"/>
      <c r="TNB94" s="18"/>
      <c r="TNC94" s="18"/>
      <c r="TND94" s="18"/>
      <c r="TNE94" s="18"/>
      <c r="TNF94" s="18"/>
      <c r="TNG94" s="18"/>
      <c r="TNH94" s="18"/>
      <c r="TNI94" s="18"/>
      <c r="TNJ94" s="18"/>
      <c r="TNK94" s="18"/>
      <c r="TNL94" s="18"/>
      <c r="TNM94" s="18"/>
      <c r="TNN94" s="18"/>
      <c r="TNO94" s="18"/>
      <c r="TNP94" s="18"/>
      <c r="TNQ94" s="18"/>
      <c r="TNR94" s="18"/>
      <c r="TNS94" s="18"/>
      <c r="TNT94" s="18"/>
      <c r="TNU94" s="18"/>
      <c r="TNV94" s="18"/>
      <c r="TNW94" s="18"/>
      <c r="TNX94" s="18"/>
      <c r="TNY94" s="18"/>
      <c r="TNZ94" s="18"/>
      <c r="TOA94" s="18"/>
      <c r="TOB94" s="18"/>
      <c r="TOC94" s="18"/>
      <c r="TOD94" s="18"/>
      <c r="TOE94" s="18"/>
      <c r="TOF94" s="18"/>
      <c r="TOG94" s="18"/>
      <c r="TOH94" s="18"/>
      <c r="TOI94" s="18"/>
      <c r="TOJ94" s="18"/>
      <c r="TOK94" s="18"/>
      <c r="TOL94" s="18"/>
      <c r="TOM94" s="18"/>
      <c r="TON94" s="18"/>
      <c r="TOO94" s="18"/>
      <c r="TOP94" s="18"/>
      <c r="TOQ94" s="18"/>
      <c r="TOR94" s="18"/>
      <c r="TOS94" s="18"/>
      <c r="TOT94" s="18"/>
      <c r="TOU94" s="18"/>
      <c r="TOV94" s="18"/>
      <c r="TOW94" s="18"/>
      <c r="TOX94" s="18"/>
      <c r="TOY94" s="18"/>
      <c r="TOZ94" s="18"/>
      <c r="TPA94" s="18"/>
      <c r="TPB94" s="18"/>
      <c r="TPC94" s="18"/>
      <c r="TPD94" s="18"/>
      <c r="TPE94" s="18"/>
      <c r="TPF94" s="18"/>
      <c r="TPG94" s="18"/>
      <c r="TPH94" s="18"/>
      <c r="TPI94" s="18"/>
      <c r="TPJ94" s="18"/>
      <c r="TPK94" s="18"/>
      <c r="TPL94" s="18"/>
      <c r="TPM94" s="18"/>
      <c r="TPN94" s="18"/>
      <c r="TPO94" s="18"/>
      <c r="TPP94" s="18"/>
      <c r="TPQ94" s="18"/>
      <c r="TPR94" s="18"/>
      <c r="TPS94" s="18"/>
      <c r="TPT94" s="18"/>
      <c r="TPU94" s="18"/>
      <c r="TPV94" s="18"/>
      <c r="TPW94" s="18"/>
      <c r="TPX94" s="18"/>
      <c r="TPY94" s="18"/>
      <c r="TPZ94" s="18"/>
      <c r="TQA94" s="18"/>
      <c r="TQB94" s="18"/>
      <c r="TQC94" s="18"/>
      <c r="TQD94" s="18"/>
      <c r="TQE94" s="18"/>
      <c r="TQF94" s="18"/>
      <c r="TQG94" s="18"/>
      <c r="TQH94" s="18"/>
      <c r="TQI94" s="18"/>
      <c r="TQJ94" s="18"/>
      <c r="TQK94" s="18"/>
      <c r="TQL94" s="18"/>
      <c r="TQM94" s="18"/>
      <c r="TQN94" s="18"/>
      <c r="TQO94" s="18"/>
      <c r="TQP94" s="18"/>
      <c r="TQQ94" s="18"/>
      <c r="TQR94" s="18"/>
      <c r="TQS94" s="18"/>
      <c r="TQT94" s="18"/>
      <c r="TQU94" s="18"/>
      <c r="TQV94" s="18"/>
      <c r="TQW94" s="18"/>
      <c r="TQX94" s="18"/>
      <c r="TQY94" s="18"/>
      <c r="TQZ94" s="18"/>
      <c r="TRA94" s="18"/>
      <c r="TRB94" s="18"/>
      <c r="TRC94" s="18"/>
      <c r="TRD94" s="18"/>
      <c r="TRE94" s="18"/>
      <c r="TRF94" s="18"/>
      <c r="TRG94" s="18"/>
      <c r="TRH94" s="18"/>
      <c r="TRI94" s="18"/>
      <c r="TRJ94" s="18"/>
      <c r="TRK94" s="18"/>
      <c r="TRL94" s="18"/>
      <c r="TRM94" s="18"/>
      <c r="TRN94" s="18"/>
      <c r="TRO94" s="18"/>
      <c r="TRP94" s="18"/>
      <c r="TRQ94" s="18"/>
      <c r="TRR94" s="18"/>
      <c r="TRS94" s="18"/>
      <c r="TRT94" s="18"/>
      <c r="TRU94" s="18"/>
      <c r="TRV94" s="18"/>
      <c r="TRW94" s="18"/>
      <c r="TRX94" s="18"/>
      <c r="TRY94" s="18"/>
      <c r="TRZ94" s="18"/>
      <c r="TSA94" s="18"/>
      <c r="TSB94" s="18"/>
      <c r="TSC94" s="18"/>
      <c r="TSD94" s="18"/>
      <c r="TSE94" s="18"/>
      <c r="TSF94" s="18"/>
      <c r="TSG94" s="18"/>
      <c r="TSH94" s="18"/>
      <c r="TSI94" s="18"/>
      <c r="TSJ94" s="18"/>
      <c r="TSK94" s="18"/>
      <c r="TSL94" s="18"/>
      <c r="TSM94" s="18"/>
      <c r="TSN94" s="18"/>
      <c r="TSO94" s="18"/>
      <c r="TSP94" s="18"/>
      <c r="TSQ94" s="18"/>
      <c r="TSR94" s="18"/>
      <c r="TSS94" s="18"/>
      <c r="TST94" s="18"/>
      <c r="TSU94" s="18"/>
      <c r="TSV94" s="18"/>
      <c r="TSW94" s="18"/>
      <c r="TSX94" s="18"/>
      <c r="TSY94" s="18"/>
      <c r="TSZ94" s="18"/>
      <c r="TTA94" s="18"/>
      <c r="TTB94" s="18"/>
      <c r="TTC94" s="18"/>
      <c r="TTD94" s="18"/>
      <c r="TTE94" s="18"/>
      <c r="TTF94" s="18"/>
      <c r="TTG94" s="18"/>
      <c r="TTH94" s="18"/>
      <c r="TTI94" s="18"/>
      <c r="TTJ94" s="18"/>
      <c r="TTK94" s="18"/>
      <c r="TTL94" s="18"/>
      <c r="TTM94" s="18"/>
      <c r="TTN94" s="18"/>
      <c r="TTO94" s="18"/>
      <c r="TTP94" s="18"/>
      <c r="TTQ94" s="18"/>
      <c r="TTR94" s="18"/>
      <c r="TTS94" s="18"/>
      <c r="TTT94" s="18"/>
      <c r="TTU94" s="18"/>
      <c r="TTV94" s="18"/>
      <c r="TTW94" s="18"/>
      <c r="TTX94" s="18"/>
      <c r="TTY94" s="18"/>
      <c r="TTZ94" s="18"/>
      <c r="TUA94" s="18"/>
      <c r="TUB94" s="18"/>
      <c r="TUC94" s="18"/>
      <c r="TUD94" s="18"/>
      <c r="TUE94" s="18"/>
      <c r="TUF94" s="18"/>
      <c r="TUG94" s="18"/>
      <c r="TUH94" s="18"/>
      <c r="TUI94" s="18"/>
      <c r="TUJ94" s="18"/>
      <c r="TUK94" s="18"/>
      <c r="TUL94" s="18"/>
      <c r="TUM94" s="18"/>
      <c r="TUN94" s="18"/>
      <c r="TUO94" s="18"/>
      <c r="TUP94" s="18"/>
      <c r="TUQ94" s="18"/>
      <c r="TUR94" s="18"/>
      <c r="TUS94" s="18"/>
      <c r="TUT94" s="18"/>
      <c r="TUU94" s="18"/>
      <c r="TUV94" s="18"/>
      <c r="TUW94" s="18"/>
      <c r="TUX94" s="18"/>
      <c r="TUY94" s="18"/>
      <c r="TUZ94" s="18"/>
      <c r="TVA94" s="18"/>
      <c r="TVB94" s="18"/>
      <c r="TVC94" s="18"/>
      <c r="TVD94" s="18"/>
      <c r="TVE94" s="18"/>
      <c r="TVF94" s="18"/>
      <c r="TVG94" s="18"/>
      <c r="TVH94" s="18"/>
      <c r="TVI94" s="18"/>
      <c r="TVJ94" s="18"/>
      <c r="TVK94" s="18"/>
      <c r="TVL94" s="18"/>
      <c r="TVM94" s="18"/>
      <c r="TVN94" s="18"/>
      <c r="TVO94" s="18"/>
      <c r="TVP94" s="18"/>
      <c r="TVQ94" s="18"/>
      <c r="TVR94" s="18"/>
      <c r="TVS94" s="18"/>
      <c r="TVT94" s="18"/>
      <c r="TVU94" s="18"/>
      <c r="TVV94" s="18"/>
      <c r="TVW94" s="18"/>
      <c r="TVX94" s="18"/>
      <c r="TVY94" s="18"/>
      <c r="TVZ94" s="18"/>
      <c r="TWA94" s="18"/>
      <c r="TWB94" s="18"/>
      <c r="TWC94" s="18"/>
      <c r="TWD94" s="18"/>
      <c r="TWE94" s="18"/>
      <c r="TWF94" s="18"/>
      <c r="TWG94" s="18"/>
      <c r="TWH94" s="18"/>
      <c r="TWI94" s="18"/>
      <c r="TWJ94" s="18"/>
      <c r="TWK94" s="18"/>
      <c r="TWL94" s="18"/>
      <c r="TWM94" s="18"/>
      <c r="TWN94" s="18"/>
      <c r="TWO94" s="18"/>
      <c r="TWP94" s="18"/>
      <c r="TWQ94" s="18"/>
      <c r="TWR94" s="18"/>
      <c r="TWS94" s="18"/>
      <c r="TWT94" s="18"/>
      <c r="TWU94" s="18"/>
      <c r="TWV94" s="18"/>
      <c r="TWW94" s="18"/>
      <c r="TWX94" s="18"/>
      <c r="TWY94" s="18"/>
      <c r="TWZ94" s="18"/>
      <c r="TXA94" s="18"/>
      <c r="TXB94" s="18"/>
      <c r="TXC94" s="18"/>
      <c r="TXD94" s="18"/>
      <c r="TXE94" s="18"/>
      <c r="TXF94" s="18"/>
      <c r="TXG94" s="18"/>
      <c r="TXH94" s="18"/>
      <c r="TXI94" s="18"/>
      <c r="TXJ94" s="18"/>
      <c r="TXK94" s="18"/>
      <c r="TXL94" s="18"/>
      <c r="TXM94" s="18"/>
      <c r="TXN94" s="18"/>
      <c r="TXO94" s="18"/>
      <c r="TXP94" s="18"/>
      <c r="TXQ94" s="18"/>
      <c r="TXR94" s="18"/>
      <c r="TXS94" s="18"/>
      <c r="TXT94" s="18"/>
      <c r="TXU94" s="18"/>
      <c r="TXV94" s="18"/>
      <c r="TXW94" s="18"/>
      <c r="TXX94" s="18"/>
      <c r="TXY94" s="18"/>
      <c r="TXZ94" s="18"/>
      <c r="TYA94" s="18"/>
      <c r="TYB94" s="18"/>
      <c r="TYC94" s="18"/>
      <c r="TYD94" s="18"/>
      <c r="TYE94" s="18"/>
      <c r="TYF94" s="18"/>
      <c r="TYG94" s="18"/>
      <c r="TYH94" s="18"/>
      <c r="TYI94" s="18"/>
      <c r="TYJ94" s="18"/>
      <c r="TYK94" s="18"/>
      <c r="TYL94" s="18"/>
      <c r="TYM94" s="18"/>
      <c r="TYN94" s="18"/>
      <c r="TYO94" s="18"/>
      <c r="TYP94" s="18"/>
      <c r="TYQ94" s="18"/>
      <c r="TYR94" s="18"/>
      <c r="TYS94" s="18"/>
      <c r="TYT94" s="18"/>
      <c r="TYU94" s="18"/>
      <c r="TYV94" s="18"/>
      <c r="TYW94" s="18"/>
      <c r="TYX94" s="18"/>
      <c r="TYY94" s="18"/>
      <c r="TYZ94" s="18"/>
      <c r="TZA94" s="18"/>
      <c r="TZB94" s="18"/>
      <c r="TZC94" s="18"/>
      <c r="TZD94" s="18"/>
      <c r="TZE94" s="18"/>
      <c r="TZF94" s="18"/>
      <c r="TZG94" s="18"/>
      <c r="TZH94" s="18"/>
      <c r="TZI94" s="18"/>
      <c r="TZJ94" s="18"/>
      <c r="TZK94" s="18"/>
      <c r="TZL94" s="18"/>
      <c r="TZM94" s="18"/>
      <c r="TZN94" s="18"/>
      <c r="TZO94" s="18"/>
      <c r="TZP94" s="18"/>
      <c r="TZQ94" s="18"/>
      <c r="TZR94" s="18"/>
      <c r="TZS94" s="18"/>
      <c r="TZT94" s="18"/>
      <c r="TZU94" s="18"/>
      <c r="TZV94" s="18"/>
      <c r="TZW94" s="18"/>
      <c r="TZX94" s="18"/>
      <c r="TZY94" s="18"/>
      <c r="TZZ94" s="18"/>
      <c r="UAA94" s="18"/>
      <c r="UAB94" s="18"/>
      <c r="UAC94" s="18"/>
      <c r="UAD94" s="18"/>
      <c r="UAE94" s="18"/>
      <c r="UAF94" s="18"/>
      <c r="UAG94" s="18"/>
      <c r="UAH94" s="18"/>
      <c r="UAI94" s="18"/>
      <c r="UAJ94" s="18"/>
      <c r="UAK94" s="18"/>
      <c r="UAL94" s="18"/>
      <c r="UAM94" s="18"/>
      <c r="UAN94" s="18"/>
      <c r="UAO94" s="18"/>
      <c r="UAP94" s="18"/>
      <c r="UAQ94" s="18"/>
      <c r="UAR94" s="18"/>
      <c r="UAS94" s="18"/>
      <c r="UAT94" s="18"/>
      <c r="UAU94" s="18"/>
      <c r="UAV94" s="18"/>
      <c r="UAW94" s="18"/>
      <c r="UAX94" s="18"/>
      <c r="UAY94" s="18"/>
      <c r="UAZ94" s="18"/>
      <c r="UBA94" s="18"/>
      <c r="UBB94" s="18"/>
      <c r="UBC94" s="18"/>
      <c r="UBD94" s="18"/>
      <c r="UBE94" s="18"/>
      <c r="UBF94" s="18"/>
      <c r="UBG94" s="18"/>
      <c r="UBH94" s="18"/>
      <c r="UBI94" s="18"/>
      <c r="UBJ94" s="18"/>
      <c r="UBK94" s="18"/>
      <c r="UBL94" s="18"/>
      <c r="UBM94" s="18"/>
      <c r="UBN94" s="18"/>
      <c r="UBO94" s="18"/>
      <c r="UBP94" s="18"/>
      <c r="UBQ94" s="18"/>
      <c r="UBR94" s="18"/>
      <c r="UBS94" s="18"/>
      <c r="UBT94" s="18"/>
      <c r="UBU94" s="18"/>
      <c r="UBV94" s="18"/>
      <c r="UBW94" s="18"/>
      <c r="UBX94" s="18"/>
      <c r="UBY94" s="18"/>
      <c r="UBZ94" s="18"/>
      <c r="UCA94" s="18"/>
      <c r="UCB94" s="18"/>
      <c r="UCC94" s="18"/>
      <c r="UCD94" s="18"/>
      <c r="UCE94" s="18"/>
      <c r="UCF94" s="18"/>
      <c r="UCG94" s="18"/>
      <c r="UCH94" s="18"/>
      <c r="UCI94" s="18"/>
      <c r="UCJ94" s="18"/>
      <c r="UCK94" s="18"/>
      <c r="UCL94" s="18"/>
      <c r="UCM94" s="18"/>
      <c r="UCN94" s="18"/>
      <c r="UCO94" s="18"/>
      <c r="UCP94" s="18"/>
      <c r="UCQ94" s="18"/>
      <c r="UCR94" s="18"/>
      <c r="UCS94" s="18"/>
      <c r="UCT94" s="18"/>
      <c r="UCU94" s="18"/>
      <c r="UCV94" s="18"/>
      <c r="UCW94" s="18"/>
      <c r="UCX94" s="18"/>
      <c r="UCY94" s="18"/>
      <c r="UCZ94" s="18"/>
      <c r="UDA94" s="18"/>
      <c r="UDB94" s="18"/>
      <c r="UDC94" s="18"/>
      <c r="UDD94" s="18"/>
      <c r="UDE94" s="18"/>
      <c r="UDF94" s="18"/>
      <c r="UDG94" s="18"/>
      <c r="UDH94" s="18"/>
      <c r="UDI94" s="18"/>
      <c r="UDJ94" s="18"/>
      <c r="UDK94" s="18"/>
      <c r="UDL94" s="18"/>
      <c r="UDM94" s="18"/>
      <c r="UDN94" s="18"/>
      <c r="UDO94" s="18"/>
      <c r="UDP94" s="18"/>
      <c r="UDQ94" s="18"/>
      <c r="UDR94" s="18"/>
      <c r="UDS94" s="18"/>
      <c r="UDT94" s="18"/>
      <c r="UDU94" s="18"/>
      <c r="UDV94" s="18"/>
      <c r="UDW94" s="18"/>
      <c r="UDX94" s="18"/>
      <c r="UDY94" s="18"/>
      <c r="UDZ94" s="18"/>
      <c r="UEA94" s="18"/>
      <c r="UEB94" s="18"/>
      <c r="UEC94" s="18"/>
      <c r="UED94" s="18"/>
      <c r="UEE94" s="18"/>
      <c r="UEF94" s="18"/>
      <c r="UEG94" s="18"/>
      <c r="UEH94" s="18"/>
      <c r="UEI94" s="18"/>
      <c r="UEJ94" s="18"/>
      <c r="UEK94" s="18"/>
      <c r="UEL94" s="18"/>
      <c r="UEM94" s="18"/>
      <c r="UEN94" s="18"/>
      <c r="UEO94" s="18"/>
      <c r="UEP94" s="18"/>
      <c r="UEQ94" s="18"/>
      <c r="UER94" s="18"/>
      <c r="UES94" s="18"/>
      <c r="UET94" s="18"/>
      <c r="UEU94" s="18"/>
      <c r="UEV94" s="18"/>
      <c r="UEW94" s="18"/>
      <c r="UEX94" s="18"/>
      <c r="UEY94" s="18"/>
      <c r="UEZ94" s="18"/>
      <c r="UFA94" s="18"/>
      <c r="UFB94" s="18"/>
      <c r="UFC94" s="18"/>
      <c r="UFD94" s="18"/>
      <c r="UFE94" s="18"/>
      <c r="UFF94" s="18"/>
      <c r="UFG94" s="18"/>
      <c r="UFH94" s="18"/>
      <c r="UFI94" s="18"/>
      <c r="UFJ94" s="18"/>
      <c r="UFK94" s="18"/>
      <c r="UFL94" s="18"/>
      <c r="UFM94" s="18"/>
      <c r="UFN94" s="18"/>
      <c r="UFO94" s="18"/>
      <c r="UFP94" s="18"/>
      <c r="UFQ94" s="18"/>
      <c r="UFR94" s="18"/>
      <c r="UFS94" s="18"/>
      <c r="UFT94" s="18"/>
      <c r="UFU94" s="18"/>
      <c r="UFV94" s="18"/>
      <c r="UFW94" s="18"/>
      <c r="UFX94" s="18"/>
      <c r="UFY94" s="18"/>
      <c r="UFZ94" s="18"/>
      <c r="UGA94" s="18"/>
      <c r="UGB94" s="18"/>
      <c r="UGC94" s="18"/>
      <c r="UGD94" s="18"/>
      <c r="UGE94" s="18"/>
      <c r="UGF94" s="18"/>
      <c r="UGG94" s="18"/>
      <c r="UGH94" s="18"/>
      <c r="UGI94" s="18"/>
      <c r="UGJ94" s="18"/>
      <c r="UGK94" s="18"/>
      <c r="UGL94" s="18"/>
      <c r="UGM94" s="18"/>
      <c r="UGN94" s="18"/>
      <c r="UGO94" s="18"/>
      <c r="UGP94" s="18"/>
      <c r="UGQ94" s="18"/>
      <c r="UGR94" s="18"/>
      <c r="UGS94" s="18"/>
      <c r="UGT94" s="18"/>
      <c r="UGU94" s="18"/>
      <c r="UGV94" s="18"/>
      <c r="UGW94" s="18"/>
      <c r="UGX94" s="18"/>
      <c r="UGY94" s="18"/>
      <c r="UGZ94" s="18"/>
      <c r="UHA94" s="18"/>
      <c r="UHB94" s="18"/>
      <c r="UHC94" s="18"/>
      <c r="UHD94" s="18"/>
      <c r="UHE94" s="18"/>
      <c r="UHF94" s="18"/>
      <c r="UHG94" s="18"/>
      <c r="UHH94" s="18"/>
      <c r="UHI94" s="18"/>
      <c r="UHJ94" s="18"/>
      <c r="UHK94" s="18"/>
      <c r="UHL94" s="18"/>
      <c r="UHM94" s="18"/>
      <c r="UHN94" s="18"/>
      <c r="UHO94" s="18"/>
      <c r="UHP94" s="18"/>
      <c r="UHQ94" s="18"/>
      <c r="UHR94" s="18"/>
      <c r="UHS94" s="18"/>
      <c r="UHT94" s="18"/>
      <c r="UHU94" s="18"/>
      <c r="UHV94" s="18"/>
      <c r="UHW94" s="18"/>
      <c r="UHX94" s="18"/>
      <c r="UHY94" s="18"/>
      <c r="UHZ94" s="18"/>
      <c r="UIA94" s="18"/>
      <c r="UIB94" s="18"/>
      <c r="UIC94" s="18"/>
      <c r="UID94" s="18"/>
      <c r="UIE94" s="18"/>
      <c r="UIF94" s="18"/>
      <c r="UIG94" s="18"/>
      <c r="UIH94" s="18"/>
      <c r="UII94" s="18"/>
      <c r="UIJ94" s="18"/>
      <c r="UIK94" s="18"/>
      <c r="UIL94" s="18"/>
      <c r="UIM94" s="18"/>
      <c r="UIN94" s="18"/>
      <c r="UIO94" s="18"/>
      <c r="UIP94" s="18"/>
      <c r="UIQ94" s="18"/>
      <c r="UIR94" s="18"/>
      <c r="UIS94" s="18"/>
      <c r="UIT94" s="18"/>
      <c r="UIU94" s="18"/>
      <c r="UIV94" s="18"/>
      <c r="UIW94" s="18"/>
      <c r="UIX94" s="18"/>
      <c r="UIY94" s="18"/>
      <c r="UIZ94" s="18"/>
      <c r="UJA94" s="18"/>
      <c r="UJB94" s="18"/>
      <c r="UJC94" s="18"/>
      <c r="UJD94" s="18"/>
      <c r="UJE94" s="18"/>
      <c r="UJF94" s="18"/>
      <c r="UJG94" s="18"/>
      <c r="UJH94" s="18"/>
      <c r="UJI94" s="18"/>
      <c r="UJJ94" s="18"/>
      <c r="UJK94" s="18"/>
      <c r="UJL94" s="18"/>
      <c r="UJM94" s="18"/>
      <c r="UJN94" s="18"/>
      <c r="UJO94" s="18"/>
      <c r="UJP94" s="18"/>
      <c r="UJQ94" s="18"/>
      <c r="UJR94" s="18"/>
      <c r="UJS94" s="18"/>
      <c r="UJT94" s="18"/>
      <c r="UJU94" s="18"/>
      <c r="UJV94" s="18"/>
      <c r="UJW94" s="18"/>
      <c r="UJX94" s="18"/>
      <c r="UJY94" s="18"/>
      <c r="UJZ94" s="18"/>
      <c r="UKA94" s="18"/>
      <c r="UKB94" s="18"/>
      <c r="UKC94" s="18"/>
      <c r="UKD94" s="18"/>
      <c r="UKE94" s="18"/>
      <c r="UKF94" s="18"/>
      <c r="UKG94" s="18"/>
      <c r="UKH94" s="18"/>
      <c r="UKI94" s="18"/>
      <c r="UKJ94" s="18"/>
      <c r="UKK94" s="18"/>
      <c r="UKL94" s="18"/>
      <c r="UKM94" s="18"/>
      <c r="UKN94" s="18"/>
      <c r="UKO94" s="18"/>
      <c r="UKP94" s="18"/>
      <c r="UKQ94" s="18"/>
      <c r="UKR94" s="18"/>
      <c r="UKS94" s="18"/>
      <c r="UKT94" s="18"/>
      <c r="UKU94" s="18"/>
      <c r="UKV94" s="18"/>
      <c r="UKW94" s="18"/>
      <c r="UKX94" s="18"/>
      <c r="UKY94" s="18"/>
      <c r="UKZ94" s="18"/>
      <c r="ULA94" s="18"/>
      <c r="ULB94" s="18"/>
      <c r="ULC94" s="18"/>
      <c r="ULD94" s="18"/>
      <c r="ULE94" s="18"/>
      <c r="ULF94" s="18"/>
      <c r="ULG94" s="18"/>
      <c r="ULH94" s="18"/>
      <c r="ULI94" s="18"/>
      <c r="ULJ94" s="18"/>
      <c r="ULK94" s="18"/>
      <c r="ULL94" s="18"/>
      <c r="ULM94" s="18"/>
      <c r="ULN94" s="18"/>
      <c r="ULO94" s="18"/>
      <c r="ULP94" s="18"/>
      <c r="ULQ94" s="18"/>
      <c r="ULR94" s="18"/>
      <c r="ULS94" s="18"/>
      <c r="ULT94" s="18"/>
      <c r="ULU94" s="18"/>
      <c r="ULV94" s="18"/>
      <c r="ULW94" s="18"/>
      <c r="ULX94" s="18"/>
      <c r="ULY94" s="18"/>
      <c r="ULZ94" s="18"/>
      <c r="UMA94" s="18"/>
      <c r="UMB94" s="18"/>
      <c r="UMC94" s="18"/>
      <c r="UMD94" s="18"/>
      <c r="UME94" s="18"/>
      <c r="UMF94" s="18"/>
      <c r="UMG94" s="18"/>
      <c r="UMH94" s="18"/>
      <c r="UMI94" s="18"/>
      <c r="UMJ94" s="18"/>
      <c r="UMK94" s="18"/>
      <c r="UML94" s="18"/>
      <c r="UMM94" s="18"/>
      <c r="UMN94" s="18"/>
      <c r="UMO94" s="18"/>
      <c r="UMP94" s="18"/>
      <c r="UMQ94" s="18"/>
      <c r="UMR94" s="18"/>
      <c r="UMS94" s="18"/>
      <c r="UMT94" s="18"/>
      <c r="UMU94" s="18"/>
      <c r="UMV94" s="18"/>
      <c r="UMW94" s="18"/>
      <c r="UMX94" s="18"/>
      <c r="UMY94" s="18"/>
      <c r="UMZ94" s="18"/>
      <c r="UNA94" s="18"/>
      <c r="UNB94" s="18"/>
      <c r="UNC94" s="18"/>
      <c r="UND94" s="18"/>
      <c r="UNE94" s="18"/>
      <c r="UNF94" s="18"/>
      <c r="UNG94" s="18"/>
      <c r="UNH94" s="18"/>
      <c r="UNI94" s="18"/>
      <c r="UNJ94" s="18"/>
      <c r="UNK94" s="18"/>
      <c r="UNL94" s="18"/>
      <c r="UNM94" s="18"/>
      <c r="UNN94" s="18"/>
      <c r="UNO94" s="18"/>
      <c r="UNP94" s="18"/>
      <c r="UNQ94" s="18"/>
      <c r="UNR94" s="18"/>
      <c r="UNS94" s="18"/>
      <c r="UNT94" s="18"/>
      <c r="UNU94" s="18"/>
      <c r="UNV94" s="18"/>
      <c r="UNW94" s="18"/>
      <c r="UNX94" s="18"/>
      <c r="UNY94" s="18"/>
      <c r="UNZ94" s="18"/>
      <c r="UOA94" s="18"/>
      <c r="UOB94" s="18"/>
      <c r="UOC94" s="18"/>
      <c r="UOD94" s="18"/>
      <c r="UOE94" s="18"/>
      <c r="UOF94" s="18"/>
      <c r="UOG94" s="18"/>
      <c r="UOH94" s="18"/>
      <c r="UOI94" s="18"/>
      <c r="UOJ94" s="18"/>
      <c r="UOK94" s="18"/>
      <c r="UOL94" s="18"/>
      <c r="UOM94" s="18"/>
      <c r="UON94" s="18"/>
      <c r="UOO94" s="18"/>
      <c r="UOP94" s="18"/>
      <c r="UOQ94" s="18"/>
      <c r="UOR94" s="18"/>
      <c r="UOS94" s="18"/>
      <c r="UOT94" s="18"/>
      <c r="UOU94" s="18"/>
      <c r="UOV94" s="18"/>
      <c r="UOW94" s="18"/>
      <c r="UOX94" s="18"/>
      <c r="UOY94" s="18"/>
      <c r="UOZ94" s="18"/>
      <c r="UPA94" s="18"/>
      <c r="UPB94" s="18"/>
      <c r="UPC94" s="18"/>
      <c r="UPD94" s="18"/>
      <c r="UPE94" s="18"/>
      <c r="UPF94" s="18"/>
      <c r="UPG94" s="18"/>
      <c r="UPH94" s="18"/>
      <c r="UPI94" s="18"/>
      <c r="UPJ94" s="18"/>
      <c r="UPK94" s="18"/>
      <c r="UPL94" s="18"/>
      <c r="UPM94" s="18"/>
      <c r="UPN94" s="18"/>
      <c r="UPO94" s="18"/>
      <c r="UPP94" s="18"/>
      <c r="UPQ94" s="18"/>
      <c r="UPR94" s="18"/>
      <c r="UPS94" s="18"/>
      <c r="UPT94" s="18"/>
      <c r="UPU94" s="18"/>
      <c r="UPV94" s="18"/>
      <c r="UPW94" s="18"/>
      <c r="UPX94" s="18"/>
      <c r="UPY94" s="18"/>
      <c r="UPZ94" s="18"/>
      <c r="UQA94" s="18"/>
      <c r="UQB94" s="18"/>
      <c r="UQC94" s="18"/>
      <c r="UQD94" s="18"/>
      <c r="UQE94" s="18"/>
      <c r="UQF94" s="18"/>
      <c r="UQG94" s="18"/>
      <c r="UQH94" s="18"/>
      <c r="UQI94" s="18"/>
      <c r="UQJ94" s="18"/>
      <c r="UQK94" s="18"/>
      <c r="UQL94" s="18"/>
      <c r="UQM94" s="18"/>
      <c r="UQN94" s="18"/>
      <c r="UQO94" s="18"/>
      <c r="UQP94" s="18"/>
      <c r="UQQ94" s="18"/>
      <c r="UQR94" s="18"/>
      <c r="UQS94" s="18"/>
      <c r="UQT94" s="18"/>
      <c r="UQU94" s="18"/>
      <c r="UQV94" s="18"/>
      <c r="UQW94" s="18"/>
      <c r="UQX94" s="18"/>
      <c r="UQY94" s="18"/>
      <c r="UQZ94" s="18"/>
      <c r="URA94" s="18"/>
      <c r="URB94" s="18"/>
      <c r="URC94" s="18"/>
      <c r="URD94" s="18"/>
      <c r="URE94" s="18"/>
      <c r="URF94" s="18"/>
      <c r="URG94" s="18"/>
      <c r="URH94" s="18"/>
      <c r="URI94" s="18"/>
      <c r="URJ94" s="18"/>
      <c r="URK94" s="18"/>
      <c r="URL94" s="18"/>
      <c r="URM94" s="18"/>
      <c r="URN94" s="18"/>
      <c r="URO94" s="18"/>
      <c r="URP94" s="18"/>
      <c r="URQ94" s="18"/>
      <c r="URR94" s="18"/>
      <c r="URS94" s="18"/>
      <c r="URT94" s="18"/>
      <c r="URU94" s="18"/>
      <c r="URV94" s="18"/>
      <c r="URW94" s="18"/>
      <c r="URX94" s="18"/>
      <c r="URY94" s="18"/>
      <c r="URZ94" s="18"/>
      <c r="USA94" s="18"/>
      <c r="USB94" s="18"/>
      <c r="USC94" s="18"/>
      <c r="USD94" s="18"/>
      <c r="USE94" s="18"/>
      <c r="USF94" s="18"/>
      <c r="USG94" s="18"/>
      <c r="USH94" s="18"/>
      <c r="USI94" s="18"/>
      <c r="USJ94" s="18"/>
      <c r="USK94" s="18"/>
      <c r="USL94" s="18"/>
      <c r="USM94" s="18"/>
      <c r="USN94" s="18"/>
      <c r="USO94" s="18"/>
      <c r="USP94" s="18"/>
      <c r="USQ94" s="18"/>
      <c r="USR94" s="18"/>
      <c r="USS94" s="18"/>
      <c r="UST94" s="18"/>
      <c r="USU94" s="18"/>
      <c r="USV94" s="18"/>
      <c r="USW94" s="18"/>
      <c r="USX94" s="18"/>
      <c r="USY94" s="18"/>
      <c r="USZ94" s="18"/>
      <c r="UTA94" s="18"/>
      <c r="UTB94" s="18"/>
      <c r="UTC94" s="18"/>
      <c r="UTD94" s="18"/>
      <c r="UTE94" s="18"/>
      <c r="UTF94" s="18"/>
      <c r="UTG94" s="18"/>
      <c r="UTH94" s="18"/>
      <c r="UTI94" s="18"/>
      <c r="UTJ94" s="18"/>
      <c r="UTK94" s="18"/>
      <c r="UTL94" s="18"/>
      <c r="UTM94" s="18"/>
      <c r="UTN94" s="18"/>
      <c r="UTO94" s="18"/>
      <c r="UTP94" s="18"/>
      <c r="UTQ94" s="18"/>
      <c r="UTR94" s="18"/>
      <c r="UTS94" s="18"/>
      <c r="UTT94" s="18"/>
      <c r="UTU94" s="18"/>
      <c r="UTV94" s="18"/>
      <c r="UTW94" s="18"/>
      <c r="UTX94" s="18"/>
      <c r="UTY94" s="18"/>
      <c r="UTZ94" s="18"/>
      <c r="UUA94" s="18"/>
      <c r="UUB94" s="18"/>
      <c r="UUC94" s="18"/>
      <c r="UUD94" s="18"/>
      <c r="UUE94" s="18"/>
      <c r="UUF94" s="18"/>
      <c r="UUG94" s="18"/>
      <c r="UUH94" s="18"/>
      <c r="UUI94" s="18"/>
      <c r="UUJ94" s="18"/>
      <c r="UUK94" s="18"/>
      <c r="UUL94" s="18"/>
      <c r="UUM94" s="18"/>
      <c r="UUN94" s="18"/>
      <c r="UUO94" s="18"/>
      <c r="UUP94" s="18"/>
      <c r="UUQ94" s="18"/>
      <c r="UUR94" s="18"/>
      <c r="UUS94" s="18"/>
      <c r="UUT94" s="18"/>
      <c r="UUU94" s="18"/>
      <c r="UUV94" s="18"/>
      <c r="UUW94" s="18"/>
      <c r="UUX94" s="18"/>
      <c r="UUY94" s="18"/>
      <c r="UUZ94" s="18"/>
      <c r="UVA94" s="18"/>
      <c r="UVB94" s="18"/>
      <c r="UVC94" s="18"/>
      <c r="UVD94" s="18"/>
      <c r="UVE94" s="18"/>
      <c r="UVF94" s="18"/>
      <c r="UVG94" s="18"/>
      <c r="UVH94" s="18"/>
      <c r="UVI94" s="18"/>
      <c r="UVJ94" s="18"/>
      <c r="UVK94" s="18"/>
      <c r="UVL94" s="18"/>
      <c r="UVM94" s="18"/>
      <c r="UVN94" s="18"/>
      <c r="UVO94" s="18"/>
      <c r="UVP94" s="18"/>
      <c r="UVQ94" s="18"/>
      <c r="UVR94" s="18"/>
      <c r="UVS94" s="18"/>
      <c r="UVT94" s="18"/>
      <c r="UVU94" s="18"/>
      <c r="UVV94" s="18"/>
      <c r="UVW94" s="18"/>
      <c r="UVX94" s="18"/>
      <c r="UVY94" s="18"/>
      <c r="UVZ94" s="18"/>
      <c r="UWA94" s="18"/>
      <c r="UWB94" s="18"/>
      <c r="UWC94" s="18"/>
      <c r="UWD94" s="18"/>
      <c r="UWE94" s="18"/>
      <c r="UWF94" s="18"/>
      <c r="UWG94" s="18"/>
      <c r="UWH94" s="18"/>
      <c r="UWI94" s="18"/>
      <c r="UWJ94" s="18"/>
      <c r="UWK94" s="18"/>
      <c r="UWL94" s="18"/>
      <c r="UWM94" s="18"/>
      <c r="UWN94" s="18"/>
      <c r="UWO94" s="18"/>
      <c r="UWP94" s="18"/>
      <c r="UWQ94" s="18"/>
      <c r="UWR94" s="18"/>
      <c r="UWS94" s="18"/>
      <c r="UWT94" s="18"/>
      <c r="UWU94" s="18"/>
      <c r="UWV94" s="18"/>
      <c r="UWW94" s="18"/>
      <c r="UWX94" s="18"/>
      <c r="UWY94" s="18"/>
      <c r="UWZ94" s="18"/>
      <c r="UXA94" s="18"/>
      <c r="UXB94" s="18"/>
      <c r="UXC94" s="18"/>
      <c r="UXD94" s="18"/>
      <c r="UXE94" s="18"/>
      <c r="UXF94" s="18"/>
      <c r="UXG94" s="18"/>
      <c r="UXH94" s="18"/>
      <c r="UXI94" s="18"/>
      <c r="UXJ94" s="18"/>
      <c r="UXK94" s="18"/>
      <c r="UXL94" s="18"/>
      <c r="UXM94" s="18"/>
      <c r="UXN94" s="18"/>
      <c r="UXO94" s="18"/>
      <c r="UXP94" s="18"/>
      <c r="UXQ94" s="18"/>
      <c r="UXR94" s="18"/>
      <c r="UXS94" s="18"/>
      <c r="UXT94" s="18"/>
      <c r="UXU94" s="18"/>
      <c r="UXV94" s="18"/>
      <c r="UXW94" s="18"/>
      <c r="UXX94" s="18"/>
      <c r="UXY94" s="18"/>
      <c r="UXZ94" s="18"/>
      <c r="UYA94" s="18"/>
      <c r="UYB94" s="18"/>
      <c r="UYC94" s="18"/>
      <c r="UYD94" s="18"/>
      <c r="UYE94" s="18"/>
      <c r="UYF94" s="18"/>
      <c r="UYG94" s="18"/>
      <c r="UYH94" s="18"/>
      <c r="UYI94" s="18"/>
      <c r="UYJ94" s="18"/>
      <c r="UYK94" s="18"/>
      <c r="UYL94" s="18"/>
      <c r="UYM94" s="18"/>
      <c r="UYN94" s="18"/>
      <c r="UYO94" s="18"/>
      <c r="UYP94" s="18"/>
      <c r="UYQ94" s="18"/>
      <c r="UYR94" s="18"/>
      <c r="UYS94" s="18"/>
      <c r="UYT94" s="18"/>
      <c r="UYU94" s="18"/>
      <c r="UYV94" s="18"/>
      <c r="UYW94" s="18"/>
      <c r="UYX94" s="18"/>
      <c r="UYY94" s="18"/>
      <c r="UYZ94" s="18"/>
      <c r="UZA94" s="18"/>
      <c r="UZB94" s="18"/>
      <c r="UZC94" s="18"/>
      <c r="UZD94" s="18"/>
      <c r="UZE94" s="18"/>
      <c r="UZF94" s="18"/>
      <c r="UZG94" s="18"/>
      <c r="UZH94" s="18"/>
      <c r="UZI94" s="18"/>
      <c r="UZJ94" s="18"/>
      <c r="UZK94" s="18"/>
      <c r="UZL94" s="18"/>
      <c r="UZM94" s="18"/>
      <c r="UZN94" s="18"/>
      <c r="UZO94" s="18"/>
      <c r="UZP94" s="18"/>
      <c r="UZQ94" s="18"/>
      <c r="UZR94" s="18"/>
      <c r="UZS94" s="18"/>
      <c r="UZT94" s="18"/>
      <c r="UZU94" s="18"/>
      <c r="UZV94" s="18"/>
      <c r="UZW94" s="18"/>
      <c r="UZX94" s="18"/>
      <c r="UZY94" s="18"/>
      <c r="UZZ94" s="18"/>
      <c r="VAA94" s="18"/>
      <c r="VAB94" s="18"/>
      <c r="VAC94" s="18"/>
      <c r="VAD94" s="18"/>
      <c r="VAE94" s="18"/>
      <c r="VAF94" s="18"/>
      <c r="VAG94" s="18"/>
      <c r="VAH94" s="18"/>
      <c r="VAI94" s="18"/>
      <c r="VAJ94" s="18"/>
      <c r="VAK94" s="18"/>
      <c r="VAL94" s="18"/>
      <c r="VAM94" s="18"/>
      <c r="VAN94" s="18"/>
      <c r="VAO94" s="18"/>
      <c r="VAP94" s="18"/>
      <c r="VAQ94" s="18"/>
      <c r="VAR94" s="18"/>
      <c r="VAS94" s="18"/>
      <c r="VAT94" s="18"/>
      <c r="VAU94" s="18"/>
      <c r="VAV94" s="18"/>
      <c r="VAW94" s="18"/>
      <c r="VAX94" s="18"/>
      <c r="VAY94" s="18"/>
      <c r="VAZ94" s="18"/>
      <c r="VBA94" s="18"/>
      <c r="VBB94" s="18"/>
      <c r="VBC94" s="18"/>
      <c r="VBD94" s="18"/>
      <c r="VBE94" s="18"/>
      <c r="VBF94" s="18"/>
      <c r="VBG94" s="18"/>
      <c r="VBH94" s="18"/>
      <c r="VBI94" s="18"/>
      <c r="VBJ94" s="18"/>
      <c r="VBK94" s="18"/>
      <c r="VBL94" s="18"/>
      <c r="VBM94" s="18"/>
      <c r="VBN94" s="18"/>
      <c r="VBO94" s="18"/>
      <c r="VBP94" s="18"/>
      <c r="VBQ94" s="18"/>
      <c r="VBR94" s="18"/>
      <c r="VBS94" s="18"/>
      <c r="VBT94" s="18"/>
      <c r="VBU94" s="18"/>
      <c r="VBV94" s="18"/>
      <c r="VBW94" s="18"/>
      <c r="VBX94" s="18"/>
      <c r="VBY94" s="18"/>
      <c r="VBZ94" s="18"/>
      <c r="VCA94" s="18"/>
      <c r="VCB94" s="18"/>
      <c r="VCC94" s="18"/>
      <c r="VCD94" s="18"/>
      <c r="VCE94" s="18"/>
      <c r="VCF94" s="18"/>
      <c r="VCG94" s="18"/>
      <c r="VCH94" s="18"/>
      <c r="VCI94" s="18"/>
      <c r="VCJ94" s="18"/>
      <c r="VCK94" s="18"/>
      <c r="VCL94" s="18"/>
      <c r="VCM94" s="18"/>
      <c r="VCN94" s="18"/>
      <c r="VCO94" s="18"/>
      <c r="VCP94" s="18"/>
      <c r="VCQ94" s="18"/>
      <c r="VCR94" s="18"/>
      <c r="VCS94" s="18"/>
      <c r="VCT94" s="18"/>
      <c r="VCU94" s="18"/>
      <c r="VCV94" s="18"/>
      <c r="VCW94" s="18"/>
      <c r="VCX94" s="18"/>
      <c r="VCY94" s="18"/>
      <c r="VCZ94" s="18"/>
      <c r="VDA94" s="18"/>
      <c r="VDB94" s="18"/>
      <c r="VDC94" s="18"/>
      <c r="VDD94" s="18"/>
      <c r="VDE94" s="18"/>
      <c r="VDF94" s="18"/>
      <c r="VDG94" s="18"/>
      <c r="VDH94" s="18"/>
      <c r="VDI94" s="18"/>
      <c r="VDJ94" s="18"/>
      <c r="VDK94" s="18"/>
      <c r="VDL94" s="18"/>
      <c r="VDM94" s="18"/>
      <c r="VDN94" s="18"/>
      <c r="VDO94" s="18"/>
      <c r="VDP94" s="18"/>
      <c r="VDQ94" s="18"/>
      <c r="VDR94" s="18"/>
      <c r="VDS94" s="18"/>
      <c r="VDT94" s="18"/>
      <c r="VDU94" s="18"/>
      <c r="VDV94" s="18"/>
      <c r="VDW94" s="18"/>
      <c r="VDX94" s="18"/>
      <c r="VDY94" s="18"/>
      <c r="VDZ94" s="18"/>
      <c r="VEA94" s="18"/>
      <c r="VEB94" s="18"/>
      <c r="VEC94" s="18"/>
      <c r="VED94" s="18"/>
      <c r="VEE94" s="18"/>
      <c r="VEF94" s="18"/>
      <c r="VEG94" s="18"/>
      <c r="VEH94" s="18"/>
      <c r="VEI94" s="18"/>
      <c r="VEJ94" s="18"/>
      <c r="VEK94" s="18"/>
      <c r="VEL94" s="18"/>
      <c r="VEM94" s="18"/>
      <c r="VEN94" s="18"/>
      <c r="VEO94" s="18"/>
      <c r="VEP94" s="18"/>
      <c r="VEQ94" s="18"/>
      <c r="VER94" s="18"/>
      <c r="VES94" s="18"/>
      <c r="VET94" s="18"/>
      <c r="VEU94" s="18"/>
      <c r="VEV94" s="18"/>
      <c r="VEW94" s="18"/>
      <c r="VEX94" s="18"/>
      <c r="VEY94" s="18"/>
      <c r="VEZ94" s="18"/>
      <c r="VFA94" s="18"/>
      <c r="VFB94" s="18"/>
      <c r="VFC94" s="18"/>
      <c r="VFD94" s="18"/>
      <c r="VFE94" s="18"/>
      <c r="VFF94" s="18"/>
      <c r="VFG94" s="18"/>
      <c r="VFH94" s="18"/>
      <c r="VFI94" s="18"/>
      <c r="VFJ94" s="18"/>
      <c r="VFK94" s="18"/>
      <c r="VFL94" s="18"/>
      <c r="VFM94" s="18"/>
      <c r="VFN94" s="18"/>
      <c r="VFO94" s="18"/>
      <c r="VFP94" s="18"/>
      <c r="VFQ94" s="18"/>
      <c r="VFR94" s="18"/>
      <c r="VFS94" s="18"/>
      <c r="VFT94" s="18"/>
      <c r="VFU94" s="18"/>
      <c r="VFV94" s="18"/>
      <c r="VFW94" s="18"/>
      <c r="VFX94" s="18"/>
      <c r="VFY94" s="18"/>
      <c r="VFZ94" s="18"/>
      <c r="VGA94" s="18"/>
      <c r="VGB94" s="18"/>
      <c r="VGC94" s="18"/>
      <c r="VGD94" s="18"/>
      <c r="VGE94" s="18"/>
      <c r="VGF94" s="18"/>
      <c r="VGG94" s="18"/>
      <c r="VGH94" s="18"/>
      <c r="VGI94" s="18"/>
      <c r="VGJ94" s="18"/>
      <c r="VGK94" s="18"/>
      <c r="VGL94" s="18"/>
      <c r="VGM94" s="18"/>
      <c r="VGN94" s="18"/>
      <c r="VGO94" s="18"/>
      <c r="VGP94" s="18"/>
      <c r="VGQ94" s="18"/>
      <c r="VGR94" s="18"/>
      <c r="VGS94" s="18"/>
      <c r="VGT94" s="18"/>
      <c r="VGU94" s="18"/>
      <c r="VGV94" s="18"/>
      <c r="VGW94" s="18"/>
      <c r="VGX94" s="18"/>
      <c r="VGY94" s="18"/>
      <c r="VGZ94" s="18"/>
      <c r="VHA94" s="18"/>
      <c r="VHB94" s="18"/>
      <c r="VHC94" s="18"/>
      <c r="VHD94" s="18"/>
      <c r="VHE94" s="18"/>
      <c r="VHF94" s="18"/>
      <c r="VHG94" s="18"/>
      <c r="VHH94" s="18"/>
      <c r="VHI94" s="18"/>
      <c r="VHJ94" s="18"/>
      <c r="VHK94" s="18"/>
      <c r="VHL94" s="18"/>
      <c r="VHM94" s="18"/>
      <c r="VHN94" s="18"/>
      <c r="VHO94" s="18"/>
      <c r="VHP94" s="18"/>
      <c r="VHQ94" s="18"/>
      <c r="VHR94" s="18"/>
      <c r="VHS94" s="18"/>
      <c r="VHT94" s="18"/>
      <c r="VHU94" s="18"/>
      <c r="VHV94" s="18"/>
      <c r="VHW94" s="18"/>
      <c r="VHX94" s="18"/>
      <c r="VHY94" s="18"/>
      <c r="VHZ94" s="18"/>
      <c r="VIA94" s="18"/>
      <c r="VIB94" s="18"/>
      <c r="VIC94" s="18"/>
      <c r="VID94" s="18"/>
      <c r="VIE94" s="18"/>
      <c r="VIF94" s="18"/>
      <c r="VIG94" s="18"/>
      <c r="VIH94" s="18"/>
      <c r="VII94" s="18"/>
      <c r="VIJ94" s="18"/>
      <c r="VIK94" s="18"/>
      <c r="VIL94" s="18"/>
      <c r="VIM94" s="18"/>
      <c r="VIN94" s="18"/>
      <c r="VIO94" s="18"/>
      <c r="VIP94" s="18"/>
      <c r="VIQ94" s="18"/>
      <c r="VIR94" s="18"/>
      <c r="VIS94" s="18"/>
      <c r="VIT94" s="18"/>
      <c r="VIU94" s="18"/>
      <c r="VIV94" s="18"/>
      <c r="VIW94" s="18"/>
      <c r="VIX94" s="18"/>
      <c r="VIY94" s="18"/>
      <c r="VIZ94" s="18"/>
      <c r="VJA94" s="18"/>
      <c r="VJB94" s="18"/>
      <c r="VJC94" s="18"/>
      <c r="VJD94" s="18"/>
      <c r="VJE94" s="18"/>
      <c r="VJF94" s="18"/>
      <c r="VJG94" s="18"/>
      <c r="VJH94" s="18"/>
      <c r="VJI94" s="18"/>
      <c r="VJJ94" s="18"/>
      <c r="VJK94" s="18"/>
      <c r="VJL94" s="18"/>
      <c r="VJM94" s="18"/>
      <c r="VJN94" s="18"/>
      <c r="VJO94" s="18"/>
      <c r="VJP94" s="18"/>
      <c r="VJQ94" s="18"/>
      <c r="VJR94" s="18"/>
      <c r="VJS94" s="18"/>
      <c r="VJT94" s="18"/>
      <c r="VJU94" s="18"/>
      <c r="VJV94" s="18"/>
      <c r="VJW94" s="18"/>
      <c r="VJX94" s="18"/>
      <c r="VJY94" s="18"/>
      <c r="VJZ94" s="18"/>
      <c r="VKA94" s="18"/>
      <c r="VKB94" s="18"/>
      <c r="VKC94" s="18"/>
      <c r="VKD94" s="18"/>
      <c r="VKE94" s="18"/>
      <c r="VKF94" s="18"/>
      <c r="VKG94" s="18"/>
      <c r="VKH94" s="18"/>
      <c r="VKI94" s="18"/>
      <c r="VKJ94" s="18"/>
      <c r="VKK94" s="18"/>
      <c r="VKL94" s="18"/>
      <c r="VKM94" s="18"/>
      <c r="VKN94" s="18"/>
      <c r="VKO94" s="18"/>
      <c r="VKP94" s="18"/>
      <c r="VKQ94" s="18"/>
      <c r="VKR94" s="18"/>
      <c r="VKS94" s="18"/>
      <c r="VKT94" s="18"/>
      <c r="VKU94" s="18"/>
      <c r="VKV94" s="18"/>
      <c r="VKW94" s="18"/>
      <c r="VKX94" s="18"/>
      <c r="VKY94" s="18"/>
      <c r="VKZ94" s="18"/>
      <c r="VLA94" s="18"/>
      <c r="VLB94" s="18"/>
      <c r="VLC94" s="18"/>
      <c r="VLD94" s="18"/>
      <c r="VLE94" s="18"/>
      <c r="VLF94" s="18"/>
      <c r="VLG94" s="18"/>
      <c r="VLH94" s="18"/>
      <c r="VLI94" s="18"/>
      <c r="VLJ94" s="18"/>
      <c r="VLK94" s="18"/>
      <c r="VLL94" s="18"/>
      <c r="VLM94" s="18"/>
      <c r="VLN94" s="18"/>
      <c r="VLO94" s="18"/>
      <c r="VLP94" s="18"/>
      <c r="VLQ94" s="18"/>
      <c r="VLR94" s="18"/>
      <c r="VLS94" s="18"/>
      <c r="VLT94" s="18"/>
      <c r="VLU94" s="18"/>
      <c r="VLV94" s="18"/>
      <c r="VLW94" s="18"/>
      <c r="VLX94" s="18"/>
      <c r="VLY94" s="18"/>
      <c r="VLZ94" s="18"/>
      <c r="VMA94" s="18"/>
      <c r="VMB94" s="18"/>
      <c r="VMC94" s="18"/>
      <c r="VMD94" s="18"/>
      <c r="VME94" s="18"/>
      <c r="VMF94" s="18"/>
      <c r="VMG94" s="18"/>
      <c r="VMH94" s="18"/>
      <c r="VMI94" s="18"/>
      <c r="VMJ94" s="18"/>
      <c r="VMK94" s="18"/>
      <c r="VML94" s="18"/>
      <c r="VMM94" s="18"/>
      <c r="VMN94" s="18"/>
      <c r="VMO94" s="18"/>
      <c r="VMP94" s="18"/>
      <c r="VMQ94" s="18"/>
      <c r="VMR94" s="18"/>
      <c r="VMS94" s="18"/>
      <c r="VMT94" s="18"/>
      <c r="VMU94" s="18"/>
      <c r="VMV94" s="18"/>
      <c r="VMW94" s="18"/>
      <c r="VMX94" s="18"/>
      <c r="VMY94" s="18"/>
      <c r="VMZ94" s="18"/>
      <c r="VNA94" s="18"/>
      <c r="VNB94" s="18"/>
      <c r="VNC94" s="18"/>
      <c r="VND94" s="18"/>
      <c r="VNE94" s="18"/>
      <c r="VNF94" s="18"/>
      <c r="VNG94" s="18"/>
      <c r="VNH94" s="18"/>
      <c r="VNI94" s="18"/>
      <c r="VNJ94" s="18"/>
      <c r="VNK94" s="18"/>
      <c r="VNL94" s="18"/>
      <c r="VNM94" s="18"/>
      <c r="VNN94" s="18"/>
      <c r="VNO94" s="18"/>
      <c r="VNP94" s="18"/>
      <c r="VNQ94" s="18"/>
      <c r="VNR94" s="18"/>
      <c r="VNS94" s="18"/>
      <c r="VNT94" s="18"/>
      <c r="VNU94" s="18"/>
      <c r="VNV94" s="18"/>
      <c r="VNW94" s="18"/>
      <c r="VNX94" s="18"/>
      <c r="VNY94" s="18"/>
      <c r="VNZ94" s="18"/>
      <c r="VOA94" s="18"/>
      <c r="VOB94" s="18"/>
      <c r="VOC94" s="18"/>
      <c r="VOD94" s="18"/>
      <c r="VOE94" s="18"/>
      <c r="VOF94" s="18"/>
      <c r="VOG94" s="18"/>
      <c r="VOH94" s="18"/>
      <c r="VOI94" s="18"/>
      <c r="VOJ94" s="18"/>
      <c r="VOK94" s="18"/>
      <c r="VOL94" s="18"/>
      <c r="VOM94" s="18"/>
      <c r="VON94" s="18"/>
      <c r="VOO94" s="18"/>
      <c r="VOP94" s="18"/>
      <c r="VOQ94" s="18"/>
      <c r="VOR94" s="18"/>
      <c r="VOS94" s="18"/>
      <c r="VOT94" s="18"/>
      <c r="VOU94" s="18"/>
      <c r="VOV94" s="18"/>
      <c r="VOW94" s="18"/>
      <c r="VOX94" s="18"/>
      <c r="VOY94" s="18"/>
      <c r="VOZ94" s="18"/>
      <c r="VPA94" s="18"/>
      <c r="VPB94" s="18"/>
      <c r="VPC94" s="18"/>
      <c r="VPD94" s="18"/>
      <c r="VPE94" s="18"/>
      <c r="VPF94" s="18"/>
      <c r="VPG94" s="18"/>
      <c r="VPH94" s="18"/>
      <c r="VPI94" s="18"/>
      <c r="VPJ94" s="18"/>
      <c r="VPK94" s="18"/>
      <c r="VPL94" s="18"/>
      <c r="VPM94" s="18"/>
      <c r="VPN94" s="18"/>
      <c r="VPO94" s="18"/>
      <c r="VPP94" s="18"/>
      <c r="VPQ94" s="18"/>
      <c r="VPR94" s="18"/>
      <c r="VPS94" s="18"/>
      <c r="VPT94" s="18"/>
      <c r="VPU94" s="18"/>
      <c r="VPV94" s="18"/>
      <c r="VPW94" s="18"/>
      <c r="VPX94" s="18"/>
      <c r="VPY94" s="18"/>
      <c r="VPZ94" s="18"/>
      <c r="VQA94" s="18"/>
      <c r="VQB94" s="18"/>
      <c r="VQC94" s="18"/>
      <c r="VQD94" s="18"/>
      <c r="VQE94" s="18"/>
      <c r="VQF94" s="18"/>
      <c r="VQG94" s="18"/>
      <c r="VQH94" s="18"/>
      <c r="VQI94" s="18"/>
      <c r="VQJ94" s="18"/>
      <c r="VQK94" s="18"/>
      <c r="VQL94" s="18"/>
      <c r="VQM94" s="18"/>
      <c r="VQN94" s="18"/>
      <c r="VQO94" s="18"/>
      <c r="VQP94" s="18"/>
      <c r="VQQ94" s="18"/>
      <c r="VQR94" s="18"/>
      <c r="VQS94" s="18"/>
      <c r="VQT94" s="18"/>
      <c r="VQU94" s="18"/>
      <c r="VQV94" s="18"/>
      <c r="VQW94" s="18"/>
      <c r="VQX94" s="18"/>
      <c r="VQY94" s="18"/>
      <c r="VQZ94" s="18"/>
      <c r="VRA94" s="18"/>
      <c r="VRB94" s="18"/>
      <c r="VRC94" s="18"/>
      <c r="VRD94" s="18"/>
      <c r="VRE94" s="18"/>
      <c r="VRF94" s="18"/>
      <c r="VRG94" s="18"/>
      <c r="VRH94" s="18"/>
      <c r="VRI94" s="18"/>
      <c r="VRJ94" s="18"/>
      <c r="VRK94" s="18"/>
      <c r="VRL94" s="18"/>
      <c r="VRM94" s="18"/>
      <c r="VRN94" s="18"/>
      <c r="VRO94" s="18"/>
      <c r="VRP94" s="18"/>
      <c r="VRQ94" s="18"/>
      <c r="VRR94" s="18"/>
      <c r="VRS94" s="18"/>
      <c r="VRT94" s="18"/>
      <c r="VRU94" s="18"/>
      <c r="VRV94" s="18"/>
      <c r="VRW94" s="18"/>
      <c r="VRX94" s="18"/>
      <c r="VRY94" s="18"/>
      <c r="VRZ94" s="18"/>
      <c r="VSA94" s="18"/>
      <c r="VSB94" s="18"/>
      <c r="VSC94" s="18"/>
      <c r="VSD94" s="18"/>
      <c r="VSE94" s="18"/>
      <c r="VSF94" s="18"/>
      <c r="VSG94" s="18"/>
      <c r="VSH94" s="18"/>
      <c r="VSI94" s="18"/>
      <c r="VSJ94" s="18"/>
      <c r="VSK94" s="18"/>
      <c r="VSL94" s="18"/>
      <c r="VSM94" s="18"/>
      <c r="VSN94" s="18"/>
      <c r="VSO94" s="18"/>
      <c r="VSP94" s="18"/>
      <c r="VSQ94" s="18"/>
      <c r="VSR94" s="18"/>
      <c r="VSS94" s="18"/>
      <c r="VST94" s="18"/>
      <c r="VSU94" s="18"/>
      <c r="VSV94" s="18"/>
      <c r="VSW94" s="18"/>
      <c r="VSX94" s="18"/>
      <c r="VSY94" s="18"/>
      <c r="VSZ94" s="18"/>
      <c r="VTA94" s="18"/>
      <c r="VTB94" s="18"/>
      <c r="VTC94" s="18"/>
      <c r="VTD94" s="18"/>
      <c r="VTE94" s="18"/>
      <c r="VTF94" s="18"/>
      <c r="VTG94" s="18"/>
      <c r="VTH94" s="18"/>
      <c r="VTI94" s="18"/>
      <c r="VTJ94" s="18"/>
      <c r="VTK94" s="18"/>
      <c r="VTL94" s="18"/>
      <c r="VTM94" s="18"/>
      <c r="VTN94" s="18"/>
      <c r="VTO94" s="18"/>
      <c r="VTP94" s="18"/>
      <c r="VTQ94" s="18"/>
      <c r="VTR94" s="18"/>
      <c r="VTS94" s="18"/>
      <c r="VTT94" s="18"/>
      <c r="VTU94" s="18"/>
      <c r="VTV94" s="18"/>
      <c r="VTW94" s="18"/>
      <c r="VTX94" s="18"/>
      <c r="VTY94" s="18"/>
      <c r="VTZ94" s="18"/>
      <c r="VUA94" s="18"/>
      <c r="VUB94" s="18"/>
      <c r="VUC94" s="18"/>
      <c r="VUD94" s="18"/>
      <c r="VUE94" s="18"/>
      <c r="VUF94" s="18"/>
      <c r="VUG94" s="18"/>
      <c r="VUH94" s="18"/>
      <c r="VUI94" s="18"/>
      <c r="VUJ94" s="18"/>
      <c r="VUK94" s="18"/>
      <c r="VUL94" s="18"/>
      <c r="VUM94" s="18"/>
      <c r="VUN94" s="18"/>
      <c r="VUO94" s="18"/>
      <c r="VUP94" s="18"/>
      <c r="VUQ94" s="18"/>
      <c r="VUR94" s="18"/>
      <c r="VUS94" s="18"/>
      <c r="VUT94" s="18"/>
      <c r="VUU94" s="18"/>
      <c r="VUV94" s="18"/>
      <c r="VUW94" s="18"/>
      <c r="VUX94" s="18"/>
      <c r="VUY94" s="18"/>
      <c r="VUZ94" s="18"/>
      <c r="VVA94" s="18"/>
      <c r="VVB94" s="18"/>
      <c r="VVC94" s="18"/>
      <c r="VVD94" s="18"/>
      <c r="VVE94" s="18"/>
      <c r="VVF94" s="18"/>
      <c r="VVG94" s="18"/>
      <c r="VVH94" s="18"/>
      <c r="VVI94" s="18"/>
      <c r="VVJ94" s="18"/>
      <c r="VVK94" s="18"/>
      <c r="VVL94" s="18"/>
      <c r="VVM94" s="18"/>
      <c r="VVN94" s="18"/>
      <c r="VVO94" s="18"/>
      <c r="VVP94" s="18"/>
      <c r="VVQ94" s="18"/>
      <c r="VVR94" s="18"/>
      <c r="VVS94" s="18"/>
      <c r="VVT94" s="18"/>
      <c r="VVU94" s="18"/>
      <c r="VVV94" s="18"/>
      <c r="VVW94" s="18"/>
      <c r="VVX94" s="18"/>
      <c r="VVY94" s="18"/>
      <c r="VVZ94" s="18"/>
      <c r="VWA94" s="18"/>
      <c r="VWB94" s="18"/>
      <c r="VWC94" s="18"/>
      <c r="VWD94" s="18"/>
      <c r="VWE94" s="18"/>
      <c r="VWF94" s="18"/>
      <c r="VWG94" s="18"/>
      <c r="VWH94" s="18"/>
      <c r="VWI94" s="18"/>
      <c r="VWJ94" s="18"/>
      <c r="VWK94" s="18"/>
      <c r="VWL94" s="18"/>
      <c r="VWM94" s="18"/>
      <c r="VWN94" s="18"/>
      <c r="VWO94" s="18"/>
      <c r="VWP94" s="18"/>
      <c r="VWQ94" s="18"/>
      <c r="VWR94" s="18"/>
      <c r="VWS94" s="18"/>
      <c r="VWT94" s="18"/>
      <c r="VWU94" s="18"/>
      <c r="VWV94" s="18"/>
      <c r="VWW94" s="18"/>
      <c r="VWX94" s="18"/>
      <c r="VWY94" s="18"/>
      <c r="VWZ94" s="18"/>
      <c r="VXA94" s="18"/>
      <c r="VXB94" s="18"/>
      <c r="VXC94" s="18"/>
      <c r="VXD94" s="18"/>
      <c r="VXE94" s="18"/>
      <c r="VXF94" s="18"/>
      <c r="VXG94" s="18"/>
      <c r="VXH94" s="18"/>
      <c r="VXI94" s="18"/>
      <c r="VXJ94" s="18"/>
      <c r="VXK94" s="18"/>
      <c r="VXL94" s="18"/>
      <c r="VXM94" s="18"/>
      <c r="VXN94" s="18"/>
      <c r="VXO94" s="18"/>
      <c r="VXP94" s="18"/>
      <c r="VXQ94" s="18"/>
      <c r="VXR94" s="18"/>
      <c r="VXS94" s="18"/>
      <c r="VXT94" s="18"/>
      <c r="VXU94" s="18"/>
      <c r="VXV94" s="18"/>
      <c r="VXW94" s="18"/>
      <c r="VXX94" s="18"/>
      <c r="VXY94" s="18"/>
      <c r="VXZ94" s="18"/>
      <c r="VYA94" s="18"/>
      <c r="VYB94" s="18"/>
      <c r="VYC94" s="18"/>
      <c r="VYD94" s="18"/>
      <c r="VYE94" s="18"/>
      <c r="VYF94" s="18"/>
      <c r="VYG94" s="18"/>
      <c r="VYH94" s="18"/>
      <c r="VYI94" s="18"/>
      <c r="VYJ94" s="18"/>
      <c r="VYK94" s="18"/>
      <c r="VYL94" s="18"/>
      <c r="VYM94" s="18"/>
      <c r="VYN94" s="18"/>
      <c r="VYO94" s="18"/>
      <c r="VYP94" s="18"/>
      <c r="VYQ94" s="18"/>
      <c r="VYR94" s="18"/>
      <c r="VYS94" s="18"/>
      <c r="VYT94" s="18"/>
      <c r="VYU94" s="18"/>
      <c r="VYV94" s="18"/>
      <c r="VYW94" s="18"/>
      <c r="VYX94" s="18"/>
      <c r="VYY94" s="18"/>
      <c r="VYZ94" s="18"/>
      <c r="VZA94" s="18"/>
      <c r="VZB94" s="18"/>
      <c r="VZC94" s="18"/>
      <c r="VZD94" s="18"/>
      <c r="VZE94" s="18"/>
      <c r="VZF94" s="18"/>
      <c r="VZG94" s="18"/>
      <c r="VZH94" s="18"/>
      <c r="VZI94" s="18"/>
      <c r="VZJ94" s="18"/>
      <c r="VZK94" s="18"/>
      <c r="VZL94" s="18"/>
      <c r="VZM94" s="18"/>
      <c r="VZN94" s="18"/>
      <c r="VZO94" s="18"/>
      <c r="VZP94" s="18"/>
      <c r="VZQ94" s="18"/>
      <c r="VZR94" s="18"/>
      <c r="VZS94" s="18"/>
      <c r="VZT94" s="18"/>
      <c r="VZU94" s="18"/>
      <c r="VZV94" s="18"/>
      <c r="VZW94" s="18"/>
      <c r="VZX94" s="18"/>
      <c r="VZY94" s="18"/>
      <c r="VZZ94" s="18"/>
      <c r="WAA94" s="18"/>
      <c r="WAB94" s="18"/>
      <c r="WAC94" s="18"/>
      <c r="WAD94" s="18"/>
      <c r="WAE94" s="18"/>
      <c r="WAF94" s="18"/>
      <c r="WAG94" s="18"/>
      <c r="WAH94" s="18"/>
      <c r="WAI94" s="18"/>
      <c r="WAJ94" s="18"/>
      <c r="WAK94" s="18"/>
      <c r="WAL94" s="18"/>
      <c r="WAM94" s="18"/>
      <c r="WAN94" s="18"/>
      <c r="WAO94" s="18"/>
      <c r="WAP94" s="18"/>
      <c r="WAQ94" s="18"/>
      <c r="WAR94" s="18"/>
      <c r="WAS94" s="18"/>
      <c r="WAT94" s="18"/>
      <c r="WAU94" s="18"/>
      <c r="WAV94" s="18"/>
      <c r="WAW94" s="18"/>
      <c r="WAX94" s="18"/>
      <c r="WAY94" s="18"/>
      <c r="WAZ94" s="18"/>
      <c r="WBA94" s="18"/>
      <c r="WBB94" s="18"/>
      <c r="WBC94" s="18"/>
      <c r="WBD94" s="18"/>
      <c r="WBE94" s="18"/>
      <c r="WBF94" s="18"/>
      <c r="WBG94" s="18"/>
      <c r="WBH94" s="18"/>
      <c r="WBI94" s="18"/>
      <c r="WBJ94" s="18"/>
      <c r="WBK94" s="18"/>
      <c r="WBL94" s="18"/>
      <c r="WBM94" s="18"/>
      <c r="WBN94" s="18"/>
      <c r="WBO94" s="18"/>
      <c r="WBP94" s="18"/>
      <c r="WBQ94" s="18"/>
      <c r="WBR94" s="18"/>
      <c r="WBS94" s="18"/>
      <c r="WBT94" s="18"/>
      <c r="WBU94" s="18"/>
      <c r="WBV94" s="18"/>
      <c r="WBW94" s="18"/>
      <c r="WBX94" s="18"/>
      <c r="WBY94" s="18"/>
      <c r="WBZ94" s="18"/>
      <c r="WCA94" s="18"/>
      <c r="WCB94" s="18"/>
      <c r="WCC94" s="18"/>
      <c r="WCD94" s="18"/>
      <c r="WCE94" s="18"/>
      <c r="WCF94" s="18"/>
      <c r="WCG94" s="18"/>
      <c r="WCH94" s="18"/>
      <c r="WCI94" s="18"/>
      <c r="WCJ94" s="18"/>
      <c r="WCK94" s="18"/>
      <c r="WCL94" s="18"/>
      <c r="WCM94" s="18"/>
      <c r="WCN94" s="18"/>
      <c r="WCO94" s="18"/>
      <c r="WCP94" s="18"/>
      <c r="WCQ94" s="18"/>
      <c r="WCR94" s="18"/>
      <c r="WCS94" s="18"/>
      <c r="WCT94" s="18"/>
      <c r="WCU94" s="18"/>
      <c r="WCV94" s="18"/>
      <c r="WCW94" s="18"/>
      <c r="WCX94" s="18"/>
      <c r="WCY94" s="18"/>
      <c r="WCZ94" s="18"/>
      <c r="WDA94" s="18"/>
      <c r="WDB94" s="18"/>
      <c r="WDC94" s="18"/>
      <c r="WDD94" s="18"/>
      <c r="WDE94" s="18"/>
      <c r="WDF94" s="18"/>
      <c r="WDG94" s="18"/>
      <c r="WDH94" s="18"/>
      <c r="WDI94" s="18"/>
      <c r="WDJ94" s="18"/>
      <c r="WDK94" s="18"/>
      <c r="WDL94" s="18"/>
      <c r="WDM94" s="18"/>
      <c r="WDN94" s="18"/>
      <c r="WDO94" s="18"/>
      <c r="WDP94" s="18"/>
      <c r="WDQ94" s="18"/>
      <c r="WDR94" s="18"/>
      <c r="WDS94" s="18"/>
      <c r="WDT94" s="18"/>
      <c r="WDU94" s="18"/>
      <c r="WDV94" s="18"/>
      <c r="WDW94" s="18"/>
      <c r="WDX94" s="18"/>
      <c r="WDY94" s="18"/>
      <c r="WDZ94" s="18"/>
      <c r="WEA94" s="18"/>
      <c r="WEB94" s="18"/>
      <c r="WEC94" s="18"/>
      <c r="WED94" s="18"/>
      <c r="WEE94" s="18"/>
      <c r="WEF94" s="18"/>
      <c r="WEG94" s="18"/>
      <c r="WEH94" s="18"/>
      <c r="WEI94" s="18"/>
      <c r="WEJ94" s="18"/>
      <c r="WEK94" s="18"/>
      <c r="WEL94" s="18"/>
      <c r="WEM94" s="18"/>
      <c r="WEN94" s="18"/>
      <c r="WEO94" s="18"/>
      <c r="WEP94" s="18"/>
      <c r="WEQ94" s="18"/>
      <c r="WER94" s="18"/>
      <c r="WES94" s="18"/>
      <c r="WET94" s="18"/>
      <c r="WEU94" s="18"/>
      <c r="WEV94" s="18"/>
      <c r="WEW94" s="18"/>
      <c r="WEX94" s="18"/>
      <c r="WEY94" s="18"/>
      <c r="WEZ94" s="18"/>
      <c r="WFA94" s="18"/>
      <c r="WFB94" s="18"/>
      <c r="WFC94" s="18"/>
      <c r="WFD94" s="18"/>
      <c r="WFE94" s="18"/>
      <c r="WFF94" s="18"/>
      <c r="WFG94" s="18"/>
      <c r="WFH94" s="18"/>
      <c r="WFI94" s="18"/>
      <c r="WFJ94" s="18"/>
      <c r="WFK94" s="18"/>
      <c r="WFL94" s="18"/>
      <c r="WFM94" s="18"/>
      <c r="WFN94" s="18"/>
      <c r="WFO94" s="18"/>
      <c r="WFP94" s="18"/>
      <c r="WFQ94" s="18"/>
      <c r="WFR94" s="18"/>
      <c r="WFS94" s="18"/>
      <c r="WFT94" s="18"/>
      <c r="WFU94" s="18"/>
      <c r="WFV94" s="18"/>
      <c r="WFW94" s="18"/>
      <c r="WFX94" s="18"/>
      <c r="WFY94" s="18"/>
      <c r="WFZ94" s="18"/>
      <c r="WGA94" s="18"/>
      <c r="WGB94" s="18"/>
      <c r="WGC94" s="18"/>
      <c r="WGD94" s="18"/>
      <c r="WGE94" s="18"/>
      <c r="WGF94" s="18"/>
      <c r="WGG94" s="18"/>
      <c r="WGH94" s="18"/>
      <c r="WGI94" s="18"/>
      <c r="WGJ94" s="18"/>
      <c r="WGK94" s="18"/>
      <c r="WGL94" s="18"/>
      <c r="WGM94" s="18"/>
      <c r="WGN94" s="18"/>
      <c r="WGO94" s="18"/>
      <c r="WGP94" s="18"/>
      <c r="WGQ94" s="18"/>
      <c r="WGR94" s="18"/>
      <c r="WGS94" s="18"/>
      <c r="WGT94" s="18"/>
      <c r="WGU94" s="18"/>
      <c r="WGV94" s="18"/>
      <c r="WGW94" s="18"/>
      <c r="WGX94" s="18"/>
      <c r="WGY94" s="18"/>
      <c r="WGZ94" s="18"/>
      <c r="WHA94" s="18"/>
      <c r="WHB94" s="18"/>
      <c r="WHC94" s="18"/>
      <c r="WHD94" s="18"/>
      <c r="WHE94" s="18"/>
      <c r="WHF94" s="18"/>
      <c r="WHG94" s="18"/>
      <c r="WHH94" s="18"/>
      <c r="WHI94" s="18"/>
      <c r="WHJ94" s="18"/>
      <c r="WHK94" s="18"/>
      <c r="WHL94" s="18"/>
      <c r="WHM94" s="18"/>
      <c r="WHN94" s="18"/>
      <c r="WHO94" s="18"/>
      <c r="WHP94" s="18"/>
      <c r="WHQ94" s="18"/>
      <c r="WHR94" s="18"/>
      <c r="WHS94" s="18"/>
      <c r="WHT94" s="18"/>
      <c r="WHU94" s="18"/>
      <c r="WHV94" s="18"/>
      <c r="WHW94" s="18"/>
      <c r="WHX94" s="18"/>
      <c r="WHY94" s="18"/>
      <c r="WHZ94" s="18"/>
      <c r="WIA94" s="18"/>
      <c r="WIB94" s="18"/>
      <c r="WIC94" s="18"/>
      <c r="WID94" s="18"/>
      <c r="WIE94" s="18"/>
      <c r="WIF94" s="18"/>
      <c r="WIG94" s="18"/>
      <c r="WIH94" s="18"/>
      <c r="WII94" s="18"/>
      <c r="WIJ94" s="18"/>
      <c r="WIK94" s="18"/>
      <c r="WIL94" s="18"/>
      <c r="WIM94" s="18"/>
      <c r="WIN94" s="18"/>
      <c r="WIO94" s="18"/>
      <c r="WIP94" s="18"/>
      <c r="WIQ94" s="18"/>
      <c r="WIR94" s="18"/>
      <c r="WIS94" s="18"/>
      <c r="WIT94" s="18"/>
      <c r="WIU94" s="18"/>
      <c r="WIV94" s="18"/>
      <c r="WIW94" s="18"/>
      <c r="WIX94" s="18"/>
      <c r="WIY94" s="18"/>
      <c r="WIZ94" s="18"/>
      <c r="WJA94" s="18"/>
      <c r="WJB94" s="18"/>
      <c r="WJC94" s="18"/>
      <c r="WJD94" s="18"/>
      <c r="WJE94" s="18"/>
      <c r="WJF94" s="18"/>
      <c r="WJG94" s="18"/>
      <c r="WJH94" s="18"/>
      <c r="WJI94" s="18"/>
      <c r="WJJ94" s="18"/>
      <c r="WJK94" s="18"/>
      <c r="WJL94" s="18"/>
      <c r="WJM94" s="18"/>
      <c r="WJN94" s="18"/>
      <c r="WJO94" s="18"/>
      <c r="WJP94" s="18"/>
      <c r="WJQ94" s="18"/>
      <c r="WJR94" s="18"/>
      <c r="WJS94" s="18"/>
      <c r="WJT94" s="18"/>
      <c r="WJU94" s="18"/>
      <c r="WJV94" s="18"/>
      <c r="WJW94" s="18"/>
      <c r="WJX94" s="18"/>
      <c r="WJY94" s="18"/>
      <c r="WJZ94" s="18"/>
      <c r="WKA94" s="18"/>
      <c r="WKB94" s="18"/>
      <c r="WKC94" s="18"/>
      <c r="WKD94" s="18"/>
      <c r="WKE94" s="18"/>
      <c r="WKF94" s="18"/>
      <c r="WKG94" s="18"/>
      <c r="WKH94" s="18"/>
      <c r="WKI94" s="18"/>
      <c r="WKJ94" s="18"/>
      <c r="WKK94" s="18"/>
      <c r="WKL94" s="18"/>
      <c r="WKM94" s="18"/>
      <c r="WKN94" s="18"/>
      <c r="WKO94" s="18"/>
      <c r="WKP94" s="18"/>
      <c r="WKQ94" s="18"/>
      <c r="WKR94" s="18"/>
      <c r="WKS94" s="18"/>
      <c r="WKT94" s="18"/>
      <c r="WKU94" s="18"/>
      <c r="WKV94" s="18"/>
      <c r="WKW94" s="18"/>
      <c r="WKX94" s="18"/>
      <c r="WKY94" s="18"/>
      <c r="WKZ94" s="18"/>
      <c r="WLA94" s="18"/>
      <c r="WLB94" s="18"/>
      <c r="WLC94" s="18"/>
      <c r="WLD94" s="18"/>
      <c r="WLE94" s="18"/>
      <c r="WLF94" s="18"/>
      <c r="WLG94" s="18"/>
      <c r="WLH94" s="18"/>
      <c r="WLI94" s="18"/>
      <c r="WLJ94" s="18"/>
      <c r="WLK94" s="18"/>
      <c r="WLL94" s="18"/>
      <c r="WLM94" s="18"/>
      <c r="WLN94" s="18"/>
      <c r="WLO94" s="18"/>
      <c r="WLP94" s="18"/>
      <c r="WLQ94" s="18"/>
      <c r="WLR94" s="18"/>
      <c r="WLS94" s="18"/>
      <c r="WLT94" s="18"/>
      <c r="WLU94" s="18"/>
      <c r="WLV94" s="18"/>
      <c r="WLW94" s="18"/>
      <c r="WLX94" s="18"/>
      <c r="WLY94" s="18"/>
      <c r="WLZ94" s="18"/>
      <c r="WMA94" s="18"/>
      <c r="WMB94" s="18"/>
      <c r="WMC94" s="18"/>
      <c r="WMD94" s="18"/>
      <c r="WME94" s="18"/>
      <c r="WMF94" s="18"/>
      <c r="WMG94" s="18"/>
      <c r="WMH94" s="18"/>
      <c r="WMI94" s="18"/>
      <c r="WMJ94" s="18"/>
      <c r="WMK94" s="18"/>
      <c r="WML94" s="18"/>
      <c r="WMM94" s="18"/>
      <c r="WMN94" s="18"/>
      <c r="WMO94" s="18"/>
      <c r="WMP94" s="18"/>
      <c r="WMQ94" s="18"/>
      <c r="WMR94" s="18"/>
      <c r="WMS94" s="18"/>
      <c r="WMT94" s="18"/>
      <c r="WMU94" s="18"/>
      <c r="WMV94" s="18"/>
      <c r="WMW94" s="18"/>
      <c r="WMX94" s="18"/>
      <c r="WMY94" s="18"/>
      <c r="WMZ94" s="18"/>
      <c r="WNA94" s="18"/>
      <c r="WNB94" s="18"/>
      <c r="WNC94" s="18"/>
      <c r="WND94" s="18"/>
      <c r="WNE94" s="18"/>
      <c r="WNF94" s="18"/>
      <c r="WNG94" s="18"/>
      <c r="WNH94" s="18"/>
      <c r="WNI94" s="18"/>
      <c r="WNJ94" s="18"/>
      <c r="WNK94" s="18"/>
      <c r="WNL94" s="18"/>
      <c r="WNM94" s="18"/>
      <c r="WNN94" s="18"/>
      <c r="WNO94" s="18"/>
      <c r="WNP94" s="18"/>
      <c r="WNQ94" s="18"/>
      <c r="WNR94" s="18"/>
      <c r="WNS94" s="18"/>
      <c r="WNT94" s="18"/>
      <c r="WNU94" s="18"/>
      <c r="WNV94" s="18"/>
      <c r="WNW94" s="18"/>
      <c r="WNX94" s="18"/>
      <c r="WNY94" s="18"/>
      <c r="WNZ94" s="18"/>
      <c r="WOA94" s="18"/>
      <c r="WOB94" s="18"/>
      <c r="WOC94" s="18"/>
      <c r="WOD94" s="18"/>
      <c r="WOE94" s="18"/>
      <c r="WOF94" s="18"/>
      <c r="WOG94" s="18"/>
      <c r="WOH94" s="18"/>
      <c r="WOI94" s="18"/>
      <c r="WOJ94" s="18"/>
      <c r="WOK94" s="18"/>
      <c r="WOL94" s="18"/>
      <c r="WOM94" s="18"/>
      <c r="WON94" s="18"/>
      <c r="WOO94" s="18"/>
      <c r="WOP94" s="18"/>
      <c r="WOQ94" s="18"/>
      <c r="WOR94" s="18"/>
      <c r="WOS94" s="18"/>
      <c r="WOT94" s="18"/>
      <c r="WOU94" s="18"/>
      <c r="WOV94" s="18"/>
      <c r="WOW94" s="18"/>
      <c r="WOX94" s="18"/>
      <c r="WOY94" s="18"/>
      <c r="WOZ94" s="18"/>
      <c r="WPA94" s="18"/>
      <c r="WPB94" s="18"/>
      <c r="WPC94" s="18"/>
      <c r="WPD94" s="18"/>
      <c r="WPE94" s="18"/>
      <c r="WPF94" s="18"/>
      <c r="WPG94" s="18"/>
      <c r="WPH94" s="18"/>
      <c r="WPI94" s="18"/>
      <c r="WPJ94" s="18"/>
      <c r="WPK94" s="18"/>
      <c r="WPL94" s="18"/>
      <c r="WPM94" s="18"/>
      <c r="WPN94" s="18"/>
      <c r="WPO94" s="18"/>
      <c r="WPP94" s="18"/>
      <c r="WPQ94" s="18"/>
      <c r="WPR94" s="18"/>
      <c r="WPS94" s="18"/>
      <c r="WPT94" s="18"/>
      <c r="WPU94" s="18"/>
      <c r="WPV94" s="18"/>
      <c r="WPW94" s="18"/>
      <c r="WPX94" s="18"/>
      <c r="WPY94" s="18"/>
      <c r="WPZ94" s="18"/>
      <c r="WQA94" s="18"/>
      <c r="WQB94" s="18"/>
      <c r="WQC94" s="18"/>
      <c r="WQD94" s="18"/>
      <c r="WQE94" s="18"/>
      <c r="WQF94" s="18"/>
      <c r="WQG94" s="18"/>
      <c r="WQH94" s="18"/>
      <c r="WQI94" s="18"/>
      <c r="WQJ94" s="18"/>
      <c r="WQK94" s="18"/>
      <c r="WQL94" s="18"/>
      <c r="WQM94" s="18"/>
      <c r="WQN94" s="18"/>
      <c r="WQO94" s="18"/>
      <c r="WQP94" s="18"/>
      <c r="WQQ94" s="18"/>
      <c r="WQR94" s="18"/>
      <c r="WQS94" s="18"/>
      <c r="WQT94" s="18"/>
      <c r="WQU94" s="18"/>
      <c r="WQV94" s="18"/>
      <c r="WQW94" s="18"/>
      <c r="WQX94" s="18"/>
      <c r="WQY94" s="18"/>
      <c r="WQZ94" s="18"/>
      <c r="WRA94" s="18"/>
      <c r="WRB94" s="18"/>
      <c r="WRC94" s="18"/>
      <c r="WRD94" s="18"/>
      <c r="WRE94" s="18"/>
      <c r="WRF94" s="18"/>
      <c r="WRG94" s="18"/>
      <c r="WRH94" s="18"/>
      <c r="WRI94" s="18"/>
      <c r="WRJ94" s="18"/>
      <c r="WRK94" s="18"/>
      <c r="WRL94" s="18"/>
      <c r="WRM94" s="18"/>
      <c r="WRN94" s="18"/>
      <c r="WRO94" s="18"/>
      <c r="WRP94" s="18"/>
      <c r="WRQ94" s="18"/>
      <c r="WRR94" s="18"/>
      <c r="WRS94" s="18"/>
      <c r="WRT94" s="18"/>
      <c r="WRU94" s="18"/>
      <c r="WRV94" s="18"/>
      <c r="WRW94" s="18"/>
      <c r="WRX94" s="18"/>
      <c r="WRY94" s="18"/>
      <c r="WRZ94" s="18"/>
      <c r="WSA94" s="18"/>
      <c r="WSB94" s="18"/>
      <c r="WSC94" s="18"/>
      <c r="WSD94" s="18"/>
      <c r="WSE94" s="18"/>
      <c r="WSF94" s="18"/>
      <c r="WSG94" s="18"/>
      <c r="WSH94" s="18"/>
      <c r="WSI94" s="18"/>
      <c r="WSJ94" s="18"/>
      <c r="WSK94" s="18"/>
      <c r="WSL94" s="18"/>
      <c r="WSM94" s="18"/>
      <c r="WSN94" s="18"/>
      <c r="WSO94" s="18"/>
      <c r="WSP94" s="18"/>
      <c r="WSQ94" s="18"/>
      <c r="WSR94" s="18"/>
      <c r="WSS94" s="18"/>
      <c r="WST94" s="18"/>
      <c r="WSU94" s="18"/>
      <c r="WSV94" s="18"/>
      <c r="WSW94" s="18"/>
      <c r="WSX94" s="18"/>
      <c r="WSY94" s="18"/>
      <c r="WSZ94" s="18"/>
      <c r="WTA94" s="18"/>
      <c r="WTB94" s="18"/>
      <c r="WTC94" s="18"/>
      <c r="WTD94" s="18"/>
      <c r="WTE94" s="18"/>
      <c r="WTF94" s="18"/>
      <c r="WTG94" s="18"/>
      <c r="WTH94" s="18"/>
      <c r="WTI94" s="18"/>
      <c r="WTJ94" s="18"/>
      <c r="WTK94" s="18"/>
      <c r="WTL94" s="18"/>
      <c r="WTM94" s="18"/>
      <c r="WTN94" s="18"/>
      <c r="WTO94" s="18"/>
      <c r="WTP94" s="18"/>
      <c r="WTQ94" s="18"/>
      <c r="WTR94" s="18"/>
      <c r="WTS94" s="18"/>
      <c r="WTT94" s="18"/>
      <c r="WTU94" s="18"/>
      <c r="WTV94" s="18"/>
      <c r="WTW94" s="18"/>
      <c r="WTX94" s="18"/>
      <c r="WTY94" s="18"/>
      <c r="WTZ94" s="18"/>
      <c r="WUA94" s="18"/>
      <c r="WUB94" s="18"/>
      <c r="WUC94" s="18"/>
      <c r="WUD94" s="18"/>
      <c r="WUE94" s="18"/>
      <c r="WUF94" s="18"/>
      <c r="WUG94" s="18"/>
      <c r="WUH94" s="18"/>
      <c r="WUI94" s="18"/>
      <c r="WUJ94" s="18"/>
      <c r="WUK94" s="18"/>
      <c r="WUL94" s="18"/>
      <c r="WUM94" s="18"/>
      <c r="WUN94" s="18"/>
      <c r="WUO94" s="18"/>
      <c r="WUP94" s="18"/>
      <c r="WUQ94" s="18"/>
      <c r="WUR94" s="18"/>
      <c r="WUS94" s="18"/>
      <c r="WUT94" s="18"/>
      <c r="WUU94" s="18"/>
      <c r="WUV94" s="18"/>
      <c r="WUW94" s="18"/>
      <c r="WUX94" s="18"/>
      <c r="WUY94" s="18"/>
      <c r="WUZ94" s="18"/>
      <c r="WVA94" s="18"/>
      <c r="WVB94" s="18"/>
      <c r="WVC94" s="18"/>
      <c r="WVD94" s="18"/>
      <c r="WVE94" s="18"/>
      <c r="WVF94" s="18"/>
      <c r="WVG94" s="18"/>
      <c r="WVH94" s="18"/>
      <c r="WVI94" s="18"/>
      <c r="WVJ94" s="18"/>
      <c r="WVK94" s="18"/>
      <c r="WVL94" s="18"/>
      <c r="WVM94" s="18"/>
      <c r="WVN94" s="18"/>
      <c r="WVO94" s="18"/>
      <c r="WVP94" s="18"/>
      <c r="WVQ94" s="18"/>
      <c r="WVR94" s="18"/>
      <c r="WVS94" s="18"/>
      <c r="WVT94" s="18"/>
      <c r="WVU94" s="18"/>
      <c r="WVV94" s="18"/>
      <c r="WVW94" s="18"/>
      <c r="WVX94" s="18"/>
      <c r="WVY94" s="18"/>
      <c r="WVZ94" s="18"/>
      <c r="WWA94" s="18"/>
      <c r="WWB94" s="18"/>
      <c r="WWC94" s="18"/>
      <c r="WWD94" s="18"/>
      <c r="WWE94" s="18"/>
      <c r="WWF94" s="18"/>
      <c r="WWG94" s="18"/>
      <c r="WWH94" s="18"/>
      <c r="WWI94" s="18"/>
      <c r="WWJ94" s="18"/>
      <c r="WWK94" s="18"/>
      <c r="WWL94" s="18"/>
      <c r="WWM94" s="18"/>
      <c r="WWN94" s="18"/>
      <c r="WWO94" s="18"/>
      <c r="WWP94" s="18"/>
      <c r="WWQ94" s="18"/>
      <c r="WWR94" s="18"/>
      <c r="WWS94" s="18"/>
      <c r="WWT94" s="18"/>
      <c r="WWU94" s="18"/>
      <c r="WWV94" s="18"/>
      <c r="WWW94" s="18"/>
      <c r="WWX94" s="18"/>
      <c r="WWY94" s="18"/>
      <c r="WWZ94" s="18"/>
      <c r="WXA94" s="18"/>
      <c r="WXB94" s="18"/>
      <c r="WXC94" s="18"/>
      <c r="WXD94" s="18"/>
      <c r="WXE94" s="18"/>
      <c r="WXF94" s="18"/>
      <c r="WXG94" s="18"/>
      <c r="WXH94" s="18"/>
      <c r="WXI94" s="18"/>
      <c r="WXJ94" s="18"/>
      <c r="WXK94" s="18"/>
      <c r="WXL94" s="18"/>
      <c r="WXM94" s="18"/>
      <c r="WXN94" s="18"/>
      <c r="WXO94" s="18"/>
      <c r="WXP94" s="18"/>
      <c r="WXQ94" s="18"/>
      <c r="WXR94" s="18"/>
      <c r="WXS94" s="18"/>
      <c r="WXT94" s="18"/>
      <c r="WXU94" s="18"/>
      <c r="WXV94" s="18"/>
      <c r="WXW94" s="18"/>
      <c r="WXX94" s="18"/>
      <c r="WXY94" s="18"/>
      <c r="WXZ94" s="18"/>
      <c r="WYA94" s="18"/>
      <c r="WYB94" s="18"/>
      <c r="WYC94" s="18"/>
      <c r="WYD94" s="18"/>
      <c r="WYE94" s="18"/>
      <c r="WYF94" s="18"/>
      <c r="WYG94" s="18"/>
      <c r="WYH94" s="18"/>
      <c r="WYI94" s="18"/>
      <c r="WYJ94" s="18"/>
      <c r="WYK94" s="18"/>
      <c r="WYL94" s="18"/>
      <c r="WYM94" s="18"/>
      <c r="WYN94" s="18"/>
      <c r="WYO94" s="18"/>
      <c r="WYP94" s="18"/>
      <c r="WYQ94" s="18"/>
      <c r="WYR94" s="18"/>
      <c r="WYS94" s="18"/>
      <c r="WYT94" s="18"/>
      <c r="WYU94" s="18"/>
      <c r="WYV94" s="18"/>
      <c r="WYW94" s="18"/>
      <c r="WYX94" s="18"/>
      <c r="WYY94" s="18"/>
      <c r="WYZ94" s="18"/>
      <c r="WZA94" s="18"/>
      <c r="WZB94" s="18"/>
      <c r="WZC94" s="18"/>
      <c r="WZD94" s="18"/>
      <c r="WZE94" s="18"/>
      <c r="WZF94" s="18"/>
      <c r="WZG94" s="18"/>
      <c r="WZH94" s="18"/>
      <c r="WZI94" s="18"/>
      <c r="WZJ94" s="18"/>
      <c r="WZK94" s="18"/>
      <c r="WZL94" s="18"/>
      <c r="WZM94" s="18"/>
      <c r="WZN94" s="18"/>
      <c r="WZO94" s="18"/>
      <c r="WZP94" s="18"/>
      <c r="WZQ94" s="18"/>
      <c r="WZR94" s="18"/>
      <c r="WZS94" s="18"/>
      <c r="WZT94" s="18"/>
      <c r="WZU94" s="18"/>
      <c r="WZV94" s="18"/>
      <c r="WZW94" s="18"/>
      <c r="WZX94" s="18"/>
      <c r="WZY94" s="18"/>
      <c r="WZZ94" s="18"/>
      <c r="XAA94" s="18"/>
      <c r="XAB94" s="18"/>
      <c r="XAC94" s="18"/>
      <c r="XAD94" s="18"/>
      <c r="XAE94" s="18"/>
      <c r="XAF94" s="18"/>
      <c r="XAG94" s="18"/>
      <c r="XAH94" s="18"/>
      <c r="XAI94" s="18"/>
      <c r="XAJ94" s="18"/>
      <c r="XAK94" s="18"/>
      <c r="XAL94" s="18"/>
      <c r="XAM94" s="18"/>
      <c r="XAN94" s="18"/>
      <c r="XAO94" s="18"/>
      <c r="XAP94" s="18"/>
      <c r="XAQ94" s="18"/>
      <c r="XAR94" s="18"/>
      <c r="XAS94" s="18"/>
      <c r="XAT94" s="18"/>
      <c r="XAU94" s="18"/>
      <c r="XAV94" s="18"/>
      <c r="XAW94" s="18"/>
      <c r="XAX94" s="18"/>
      <c r="XAY94" s="18"/>
      <c r="XAZ94" s="18"/>
      <c r="XBA94" s="18"/>
      <c r="XBB94" s="18"/>
      <c r="XBC94" s="18"/>
      <c r="XBD94" s="18"/>
      <c r="XBE94" s="18"/>
      <c r="XBF94" s="18"/>
      <c r="XBG94" s="18"/>
      <c r="XBH94" s="18"/>
      <c r="XBI94" s="18"/>
      <c r="XBJ94" s="18"/>
      <c r="XBK94" s="18"/>
      <c r="XBL94" s="18"/>
      <c r="XBM94" s="18"/>
      <c r="XBN94" s="18"/>
      <c r="XBO94" s="18"/>
      <c r="XBP94" s="18"/>
      <c r="XBQ94" s="18"/>
      <c r="XBR94" s="18"/>
      <c r="XBS94" s="18"/>
      <c r="XBT94" s="18"/>
      <c r="XBU94" s="18"/>
      <c r="XBV94" s="18"/>
      <c r="XBW94" s="18"/>
      <c r="XBX94" s="18"/>
      <c r="XBY94" s="18"/>
      <c r="XBZ94" s="18"/>
      <c r="XCA94" s="18"/>
      <c r="XCB94" s="18"/>
      <c r="XCC94" s="18"/>
      <c r="XCD94" s="18"/>
      <c r="XCE94" s="18"/>
      <c r="XCF94" s="18"/>
      <c r="XCG94" s="18"/>
      <c r="XCH94" s="18"/>
      <c r="XCI94" s="18"/>
      <c r="XCJ94" s="18"/>
      <c r="XCK94" s="18"/>
      <c r="XCL94" s="18"/>
      <c r="XCM94" s="18"/>
      <c r="XCN94" s="18"/>
      <c r="XCO94" s="18"/>
      <c r="XCP94" s="18"/>
      <c r="XCQ94" s="18"/>
      <c r="XCR94" s="18"/>
      <c r="XCS94" s="18"/>
      <c r="XCT94" s="18"/>
      <c r="XCU94" s="18"/>
      <c r="XCV94" s="18"/>
      <c r="XCW94" s="18"/>
      <c r="XCX94" s="18"/>
      <c r="XCY94" s="18"/>
      <c r="XCZ94" s="18"/>
      <c r="XDA94" s="18"/>
      <c r="XDB94" s="18"/>
      <c r="XDC94" s="18"/>
      <c r="XDD94" s="18"/>
      <c r="XDE94" s="18"/>
      <c r="XDF94" s="18"/>
      <c r="XDG94" s="18"/>
      <c r="XDH94" s="18"/>
      <c r="XDI94" s="18"/>
      <c r="XDJ94" s="18"/>
      <c r="XDK94" s="18"/>
    </row>
    <row r="95" spans="1:16339" ht="30" customHeight="1">
      <c r="A95" s="153" t="str" cm="1">
        <f t="array" ref="A95">_xlfn._xlws.FILTER(Tabelle19[[Produkt]:[Eure Wünsche]],Tabelle19[Spalte1]=FALSE,"")</f>
        <v/>
      </c>
      <c r="B95" s="105"/>
      <c r="C95" s="104"/>
      <c r="D95" s="104"/>
      <c r="E95" s="217"/>
      <c r="F95" s="104"/>
      <c r="G95" s="104"/>
      <c r="H95" s="104"/>
      <c r="I95" s="177"/>
      <c r="J95" s="153"/>
      <c r="K95" s="153"/>
      <c r="L95" s="104"/>
      <c r="M95" s="223">
        <v>24</v>
      </c>
      <c r="N95" s="108">
        <f>IF(M95=0,0,1)</f>
        <v>1</v>
      </c>
      <c r="O95" s="104" t="e">
        <f>F95*M95/'Auswahl Produkte'!$E$4*N95</f>
        <v>#DIV/0!</v>
      </c>
      <c r="P95" s="104"/>
      <c r="Q95" s="177" t="e">
        <f>CONCATENATE(ROUNDUP(O95,2)," ",G95)</f>
        <v>#DIV/0!</v>
      </c>
      <c r="R95" s="153">
        <f>M95</f>
        <v>24</v>
      </c>
      <c r="S95" s="217" t="e">
        <f>E95*M95/'Auswahl Produkte'!$E$4*N95</f>
        <v>#DIV/0!</v>
      </c>
    </row>
    <row r="96" spans="1:16339" ht="30" customHeight="1">
      <c r="A96" s="153"/>
      <c r="B96" s="105"/>
      <c r="C96" s="104"/>
      <c r="D96" s="104"/>
      <c r="E96" s="217"/>
      <c r="F96" s="104"/>
      <c r="G96" s="104"/>
      <c r="H96" s="104"/>
      <c r="I96" s="177"/>
      <c r="J96" s="153"/>
      <c r="K96" s="153"/>
      <c r="L96" s="104"/>
      <c r="M96" s="223">
        <v>12</v>
      </c>
      <c r="N96" s="108">
        <f t="shared" ref="N96:N152" si="16">IF(M96=0,0,1)</f>
        <v>1</v>
      </c>
      <c r="O96" s="104" t="e">
        <f>F96*M96/'Auswahl Produkte'!$E$4*N96</f>
        <v>#DIV/0!</v>
      </c>
      <c r="P96" s="104"/>
      <c r="Q96" s="177" t="e">
        <f t="shared" ref="Q96:Q113" si="17">CONCATENATE(ROUNDUP(O96,2)," ",G96)</f>
        <v>#DIV/0!</v>
      </c>
      <c r="R96" s="153">
        <f t="shared" ref="R96:R113" si="18">M96</f>
        <v>12</v>
      </c>
      <c r="S96" s="217" t="e">
        <f>E96*M96/'Auswahl Produkte'!$E$4*N96</f>
        <v>#DIV/0!</v>
      </c>
    </row>
    <row r="97" spans="1:19" s="94" customFormat="1" ht="30" hidden="1" customHeight="1">
      <c r="A97" s="104"/>
      <c r="B97" s="105"/>
      <c r="C97" s="104"/>
      <c r="D97" s="104"/>
      <c r="E97" s="106"/>
      <c r="F97" s="104"/>
      <c r="G97" s="104"/>
      <c r="H97" s="104"/>
      <c r="I97" s="104"/>
      <c r="J97" s="104"/>
      <c r="K97" s="104"/>
      <c r="L97" s="104"/>
      <c r="M97" s="108">
        <v>60</v>
      </c>
      <c r="N97" s="108">
        <f t="shared" si="16"/>
        <v>1</v>
      </c>
      <c r="O97" s="104" t="e">
        <f>F97*M97/'Auswahl Produkte'!$E$4*N97</f>
        <v>#DIV/0!</v>
      </c>
      <c r="P97" s="104"/>
      <c r="Q97" s="109" t="e">
        <f t="shared" si="17"/>
        <v>#DIV/0!</v>
      </c>
      <c r="R97" s="104">
        <f t="shared" si="18"/>
        <v>60</v>
      </c>
      <c r="S97" s="106" t="e">
        <f>E97*M97/'Auswahl Produkte'!$E$4*N97</f>
        <v>#DIV/0!</v>
      </c>
    </row>
    <row r="98" spans="1:19" s="94" customFormat="1" ht="30" hidden="1" customHeight="1">
      <c r="A98" s="104"/>
      <c r="B98" s="105"/>
      <c r="C98" s="104"/>
      <c r="D98" s="104"/>
      <c r="E98" s="106"/>
      <c r="F98" s="104"/>
      <c r="G98" s="104"/>
      <c r="H98" s="104"/>
      <c r="I98" s="104"/>
      <c r="J98" s="104"/>
      <c r="K98" s="104"/>
      <c r="L98" s="104"/>
      <c r="M98" s="108">
        <v>60</v>
      </c>
      <c r="N98" s="108">
        <f t="shared" si="16"/>
        <v>1</v>
      </c>
      <c r="O98" s="104" t="e">
        <f>F98*M98/'Auswahl Produkte'!$E$4*N98</f>
        <v>#DIV/0!</v>
      </c>
      <c r="P98" s="104"/>
      <c r="Q98" s="109" t="e">
        <f t="shared" si="17"/>
        <v>#DIV/0!</v>
      </c>
      <c r="R98" s="104">
        <f t="shared" si="18"/>
        <v>60</v>
      </c>
      <c r="S98" s="106" t="e">
        <f>E98*M98/'Auswahl Produkte'!$E$4*N98</f>
        <v>#DIV/0!</v>
      </c>
    </row>
    <row r="99" spans="1:19" s="94" customFormat="1" ht="30" hidden="1" customHeight="1">
      <c r="A99" s="104"/>
      <c r="B99" s="105"/>
      <c r="C99" s="104"/>
      <c r="D99" s="104"/>
      <c r="E99" s="106"/>
      <c r="F99" s="104"/>
      <c r="G99" s="104"/>
      <c r="H99" s="104"/>
      <c r="I99" s="104"/>
      <c r="J99" s="104"/>
      <c r="K99" s="104"/>
      <c r="L99" s="104"/>
      <c r="M99" s="108">
        <v>60</v>
      </c>
      <c r="N99" s="108">
        <f t="shared" si="16"/>
        <v>1</v>
      </c>
      <c r="O99" s="104" t="e">
        <f>F99*M99/'Auswahl Produkte'!$E$4*N99</f>
        <v>#DIV/0!</v>
      </c>
      <c r="P99" s="104"/>
      <c r="Q99" s="109" t="e">
        <f t="shared" si="17"/>
        <v>#DIV/0!</v>
      </c>
      <c r="R99" s="104">
        <f t="shared" si="18"/>
        <v>60</v>
      </c>
      <c r="S99" s="106" t="e">
        <f>E99*M99/'Auswahl Produkte'!$E$4*N99</f>
        <v>#DIV/0!</v>
      </c>
    </row>
    <row r="100" spans="1:19" s="94" customFormat="1" ht="30" hidden="1" customHeight="1">
      <c r="A100" s="104"/>
      <c r="B100" s="105"/>
      <c r="C100" s="104"/>
      <c r="D100" s="104"/>
      <c r="E100" s="106"/>
      <c r="F100" s="104"/>
      <c r="G100" s="104"/>
      <c r="H100" s="104"/>
      <c r="I100" s="104"/>
      <c r="J100" s="104"/>
      <c r="K100" s="104"/>
      <c r="L100" s="104"/>
      <c r="M100" s="108">
        <v>60</v>
      </c>
      <c r="N100" s="108">
        <f t="shared" si="16"/>
        <v>1</v>
      </c>
      <c r="O100" s="104" t="e">
        <f>F100*M100/'Auswahl Produkte'!$E$4*N100</f>
        <v>#DIV/0!</v>
      </c>
      <c r="P100" s="104"/>
      <c r="Q100" s="109" t="e">
        <f t="shared" si="17"/>
        <v>#DIV/0!</v>
      </c>
      <c r="R100" s="104">
        <f t="shared" si="18"/>
        <v>60</v>
      </c>
      <c r="S100" s="106" t="e">
        <f>E100*M100/'Auswahl Produkte'!$E$4*N100</f>
        <v>#DIV/0!</v>
      </c>
    </row>
    <row r="101" spans="1:19" s="94" customFormat="1" ht="30" hidden="1" customHeight="1">
      <c r="A101" s="104"/>
      <c r="B101" s="105"/>
      <c r="C101" s="104"/>
      <c r="D101" s="104"/>
      <c r="E101" s="106"/>
      <c r="F101" s="104"/>
      <c r="G101" s="104"/>
      <c r="H101" s="104"/>
      <c r="I101" s="104"/>
      <c r="J101" s="104"/>
      <c r="K101" s="104"/>
      <c r="L101" s="104"/>
      <c r="M101" s="108">
        <v>60</v>
      </c>
      <c r="N101" s="108">
        <f t="shared" si="16"/>
        <v>1</v>
      </c>
      <c r="O101" s="104" t="e">
        <f>F101*M101/'Auswahl Produkte'!$E$4*N101</f>
        <v>#DIV/0!</v>
      </c>
      <c r="P101" s="104"/>
      <c r="Q101" s="109" t="e">
        <f t="shared" si="17"/>
        <v>#DIV/0!</v>
      </c>
      <c r="R101" s="104">
        <f t="shared" si="18"/>
        <v>60</v>
      </c>
      <c r="S101" s="106" t="e">
        <f>E101*M101/'Auswahl Produkte'!$E$4*N101</f>
        <v>#DIV/0!</v>
      </c>
    </row>
    <row r="102" spans="1:19" s="94" customFormat="1" ht="30" hidden="1" customHeight="1">
      <c r="A102" s="104"/>
      <c r="B102" s="105"/>
      <c r="C102" s="104"/>
      <c r="D102" s="104"/>
      <c r="E102" s="106"/>
      <c r="F102" s="104"/>
      <c r="G102" s="104"/>
      <c r="H102" s="104"/>
      <c r="I102" s="104"/>
      <c r="J102" s="104"/>
      <c r="K102" s="104"/>
      <c r="L102" s="104"/>
      <c r="M102" s="108">
        <v>60</v>
      </c>
      <c r="N102" s="108">
        <f t="shared" si="16"/>
        <v>1</v>
      </c>
      <c r="O102" s="104" t="e">
        <f>F102*M102/'Auswahl Produkte'!$E$4*N102</f>
        <v>#DIV/0!</v>
      </c>
      <c r="P102" s="104"/>
      <c r="Q102" s="109" t="e">
        <f t="shared" si="17"/>
        <v>#DIV/0!</v>
      </c>
      <c r="R102" s="104">
        <f t="shared" si="18"/>
        <v>60</v>
      </c>
      <c r="S102" s="106" t="e">
        <f>E102*M102/'Auswahl Produkte'!$E$4*N102</f>
        <v>#DIV/0!</v>
      </c>
    </row>
    <row r="103" spans="1:19" s="94" customFormat="1" ht="30" hidden="1" customHeight="1">
      <c r="A103" s="104"/>
      <c r="B103" s="105"/>
      <c r="C103" s="104"/>
      <c r="D103" s="104"/>
      <c r="E103" s="106"/>
      <c r="F103" s="104"/>
      <c r="G103" s="104"/>
      <c r="H103" s="104"/>
      <c r="I103" s="104"/>
      <c r="J103" s="104"/>
      <c r="K103" s="104"/>
      <c r="L103" s="104"/>
      <c r="M103" s="108">
        <v>60</v>
      </c>
      <c r="N103" s="108">
        <f t="shared" si="16"/>
        <v>1</v>
      </c>
      <c r="O103" s="104" t="e">
        <f>F103*M103/'Auswahl Produkte'!$E$4*N103</f>
        <v>#DIV/0!</v>
      </c>
      <c r="P103" s="104"/>
      <c r="Q103" s="109" t="e">
        <f t="shared" si="17"/>
        <v>#DIV/0!</v>
      </c>
      <c r="R103" s="104">
        <f t="shared" si="18"/>
        <v>60</v>
      </c>
      <c r="S103" s="106" t="e">
        <f>E103*M103/'Auswahl Produkte'!$E$4*N103</f>
        <v>#DIV/0!</v>
      </c>
    </row>
    <row r="104" spans="1:19" s="94" customFormat="1" ht="30" hidden="1" customHeight="1">
      <c r="A104" s="104"/>
      <c r="B104" s="105"/>
      <c r="C104" s="104"/>
      <c r="D104" s="104"/>
      <c r="E104" s="106"/>
      <c r="F104" s="104"/>
      <c r="G104" s="104"/>
      <c r="H104" s="104"/>
      <c r="I104" s="104"/>
      <c r="J104" s="104"/>
      <c r="K104" s="104"/>
      <c r="L104" s="104"/>
      <c r="M104" s="108">
        <v>60</v>
      </c>
      <c r="N104" s="108">
        <f t="shared" si="16"/>
        <v>1</v>
      </c>
      <c r="O104" s="104" t="e">
        <f>F104*M104/'Auswahl Produkte'!$E$4*N104</f>
        <v>#DIV/0!</v>
      </c>
      <c r="P104" s="104"/>
      <c r="Q104" s="109" t="e">
        <f t="shared" si="17"/>
        <v>#DIV/0!</v>
      </c>
      <c r="R104" s="104">
        <f t="shared" si="18"/>
        <v>60</v>
      </c>
      <c r="S104" s="106" t="e">
        <f>E104*M104/'Auswahl Produkte'!$E$4*N104</f>
        <v>#DIV/0!</v>
      </c>
    </row>
    <row r="105" spans="1:19" s="94" customFormat="1" ht="30" hidden="1" customHeight="1">
      <c r="A105" s="104"/>
      <c r="B105" s="105"/>
      <c r="C105" s="104"/>
      <c r="D105" s="104"/>
      <c r="E105" s="106"/>
      <c r="F105" s="104"/>
      <c r="G105" s="104"/>
      <c r="H105" s="104"/>
      <c r="I105" s="104"/>
      <c r="J105" s="104"/>
      <c r="K105" s="104"/>
      <c r="L105" s="104"/>
      <c r="M105" s="108">
        <v>60</v>
      </c>
      <c r="N105" s="108">
        <f t="shared" si="16"/>
        <v>1</v>
      </c>
      <c r="O105" s="104" t="e">
        <f>F105*M105/'Auswahl Produkte'!$E$4*N105</f>
        <v>#DIV/0!</v>
      </c>
      <c r="P105" s="104"/>
      <c r="Q105" s="109" t="e">
        <f t="shared" si="17"/>
        <v>#DIV/0!</v>
      </c>
      <c r="R105" s="104">
        <f t="shared" si="18"/>
        <v>60</v>
      </c>
      <c r="S105" s="106" t="e">
        <f>E105*M105/'Auswahl Produkte'!$E$4*N105</f>
        <v>#DIV/0!</v>
      </c>
    </row>
    <row r="106" spans="1:19" s="94" customFormat="1" ht="30" hidden="1" customHeight="1">
      <c r="A106" s="104"/>
      <c r="B106" s="105"/>
      <c r="C106" s="104"/>
      <c r="D106" s="104"/>
      <c r="E106" s="106"/>
      <c r="F106" s="104"/>
      <c r="G106" s="104"/>
      <c r="H106" s="104"/>
      <c r="I106" s="104"/>
      <c r="J106" s="104"/>
      <c r="K106" s="104"/>
      <c r="L106" s="104"/>
      <c r="M106" s="108">
        <v>60</v>
      </c>
      <c r="N106" s="108">
        <f t="shared" si="16"/>
        <v>1</v>
      </c>
      <c r="O106" s="104" t="e">
        <f>F106*M106/'Auswahl Produkte'!$E$4*N106</f>
        <v>#DIV/0!</v>
      </c>
      <c r="P106" s="104"/>
      <c r="Q106" s="109" t="e">
        <f t="shared" si="17"/>
        <v>#DIV/0!</v>
      </c>
      <c r="R106" s="104">
        <f t="shared" si="18"/>
        <v>60</v>
      </c>
      <c r="S106" s="106" t="e">
        <f>E106*M106/'Auswahl Produkte'!$E$4*N106</f>
        <v>#DIV/0!</v>
      </c>
    </row>
    <row r="107" spans="1:19" s="94" customFormat="1" ht="30" hidden="1" customHeight="1">
      <c r="A107" s="104"/>
      <c r="B107" s="105"/>
      <c r="C107" s="104"/>
      <c r="D107" s="104"/>
      <c r="E107" s="106"/>
      <c r="F107" s="104"/>
      <c r="G107" s="104"/>
      <c r="H107" s="104"/>
      <c r="I107" s="104"/>
      <c r="J107" s="104"/>
      <c r="K107" s="104"/>
      <c r="L107" s="104"/>
      <c r="M107" s="108">
        <v>60</v>
      </c>
      <c r="N107" s="108">
        <f t="shared" si="16"/>
        <v>1</v>
      </c>
      <c r="O107" s="104" t="e">
        <f>F107*M107/'Auswahl Produkte'!$E$4*N107</f>
        <v>#DIV/0!</v>
      </c>
      <c r="P107" s="104"/>
      <c r="Q107" s="109" t="e">
        <f t="shared" si="17"/>
        <v>#DIV/0!</v>
      </c>
      <c r="R107" s="104">
        <f t="shared" si="18"/>
        <v>60</v>
      </c>
      <c r="S107" s="106" t="e">
        <f>E107*M107/'Auswahl Produkte'!$E$4*N107</f>
        <v>#DIV/0!</v>
      </c>
    </row>
    <row r="108" spans="1:19" s="94" customFormat="1" ht="30" hidden="1" customHeight="1">
      <c r="A108" s="104"/>
      <c r="B108" s="105"/>
      <c r="C108" s="104"/>
      <c r="D108" s="104"/>
      <c r="E108" s="106"/>
      <c r="F108" s="104"/>
      <c r="G108" s="104"/>
      <c r="H108" s="104"/>
      <c r="I108" s="104"/>
      <c r="J108" s="104"/>
      <c r="K108" s="104"/>
      <c r="L108" s="104"/>
      <c r="M108" s="108">
        <v>60</v>
      </c>
      <c r="N108" s="108">
        <f t="shared" si="16"/>
        <v>1</v>
      </c>
      <c r="O108" s="104" t="e">
        <f>F108*M108/'Auswahl Produkte'!$E$4*N108</f>
        <v>#DIV/0!</v>
      </c>
      <c r="P108" s="104"/>
      <c r="Q108" s="109" t="e">
        <f t="shared" si="17"/>
        <v>#DIV/0!</v>
      </c>
      <c r="R108" s="104">
        <f t="shared" si="18"/>
        <v>60</v>
      </c>
      <c r="S108" s="106" t="e">
        <f>E108*M108/'Auswahl Produkte'!$E$4*N108</f>
        <v>#DIV/0!</v>
      </c>
    </row>
    <row r="109" spans="1:19" s="94" customFormat="1" ht="30" hidden="1" customHeight="1">
      <c r="A109" s="104"/>
      <c r="B109" s="105"/>
      <c r="C109" s="104"/>
      <c r="D109" s="104"/>
      <c r="E109" s="106"/>
      <c r="F109" s="104"/>
      <c r="G109" s="104"/>
      <c r="H109" s="104"/>
      <c r="I109" s="104"/>
      <c r="J109" s="104"/>
      <c r="K109" s="104"/>
      <c r="L109" s="104"/>
      <c r="M109" s="108">
        <v>60</v>
      </c>
      <c r="N109" s="108">
        <f t="shared" si="16"/>
        <v>1</v>
      </c>
      <c r="O109" s="104" t="e">
        <f>F109*M109/'Auswahl Produkte'!$E$4*N109</f>
        <v>#DIV/0!</v>
      </c>
      <c r="P109" s="104"/>
      <c r="Q109" s="109" t="e">
        <f t="shared" si="17"/>
        <v>#DIV/0!</v>
      </c>
      <c r="R109" s="104">
        <f t="shared" si="18"/>
        <v>60</v>
      </c>
      <c r="S109" s="106" t="e">
        <f>E109*M109/'Auswahl Produkte'!$E$4*N109</f>
        <v>#DIV/0!</v>
      </c>
    </row>
    <row r="110" spans="1:19" s="94" customFormat="1" ht="30" hidden="1" customHeight="1">
      <c r="A110" s="104"/>
      <c r="B110" s="105"/>
      <c r="C110" s="104"/>
      <c r="D110" s="104"/>
      <c r="E110" s="106"/>
      <c r="F110" s="104"/>
      <c r="G110" s="104"/>
      <c r="H110" s="104"/>
      <c r="I110" s="104"/>
      <c r="J110" s="104"/>
      <c r="K110" s="104"/>
      <c r="L110" s="104"/>
      <c r="M110" s="108">
        <v>60</v>
      </c>
      <c r="N110" s="108">
        <f t="shared" si="16"/>
        <v>1</v>
      </c>
      <c r="O110" s="104" t="e">
        <f>F110*M110/'Auswahl Produkte'!$E$4*N110</f>
        <v>#DIV/0!</v>
      </c>
      <c r="P110" s="104"/>
      <c r="Q110" s="109" t="e">
        <f t="shared" si="17"/>
        <v>#DIV/0!</v>
      </c>
      <c r="R110" s="104">
        <f t="shared" si="18"/>
        <v>60</v>
      </c>
      <c r="S110" s="106" t="e">
        <f>E110*M110/'Auswahl Produkte'!$E$4*N110</f>
        <v>#DIV/0!</v>
      </c>
    </row>
    <row r="111" spans="1:19" s="94" customFormat="1" ht="30" hidden="1" customHeight="1">
      <c r="A111" s="104"/>
      <c r="B111" s="105"/>
      <c r="C111" s="104"/>
      <c r="D111" s="104"/>
      <c r="E111" s="106"/>
      <c r="F111" s="104"/>
      <c r="G111" s="104"/>
      <c r="H111" s="104"/>
      <c r="I111" s="104"/>
      <c r="J111" s="104"/>
      <c r="K111" s="104"/>
      <c r="L111" s="104"/>
      <c r="M111" s="108">
        <v>60</v>
      </c>
      <c r="N111" s="108">
        <f t="shared" si="16"/>
        <v>1</v>
      </c>
      <c r="O111" s="104" t="e">
        <f>F111*M111/'Auswahl Produkte'!$E$4*N111</f>
        <v>#DIV/0!</v>
      </c>
      <c r="P111" s="104"/>
      <c r="Q111" s="109" t="e">
        <f t="shared" si="17"/>
        <v>#DIV/0!</v>
      </c>
      <c r="R111" s="104">
        <f t="shared" si="18"/>
        <v>60</v>
      </c>
      <c r="S111" s="106" t="e">
        <f>E111*M111/'Auswahl Produkte'!$E$4*N111</f>
        <v>#DIV/0!</v>
      </c>
    </row>
    <row r="112" spans="1:19" s="94" customFormat="1" ht="30" hidden="1" customHeight="1">
      <c r="A112" s="104"/>
      <c r="B112" s="105"/>
      <c r="C112" s="104"/>
      <c r="D112" s="104"/>
      <c r="E112" s="106"/>
      <c r="F112" s="104"/>
      <c r="G112" s="104"/>
      <c r="H112" s="104"/>
      <c r="I112" s="104"/>
      <c r="J112" s="104"/>
      <c r="K112" s="104"/>
      <c r="L112" s="104"/>
      <c r="M112" s="108">
        <v>60</v>
      </c>
      <c r="N112" s="108">
        <f t="shared" si="16"/>
        <v>1</v>
      </c>
      <c r="O112" s="104" t="e">
        <f>F112*M112/'Auswahl Produkte'!$E$4*N112</f>
        <v>#DIV/0!</v>
      </c>
      <c r="P112" s="104"/>
      <c r="Q112" s="109" t="e">
        <f t="shared" si="17"/>
        <v>#DIV/0!</v>
      </c>
      <c r="R112" s="104">
        <f t="shared" si="18"/>
        <v>60</v>
      </c>
      <c r="S112" s="106" t="e">
        <f>E112*M112/'Auswahl Produkte'!$E$4*N112</f>
        <v>#DIV/0!</v>
      </c>
    </row>
    <row r="113" spans="1:16339" s="94" customFormat="1" ht="30" hidden="1" customHeight="1">
      <c r="A113" s="104"/>
      <c r="B113" s="105"/>
      <c r="C113" s="104"/>
      <c r="D113" s="104"/>
      <c r="E113" s="106"/>
      <c r="F113" s="104"/>
      <c r="G113" s="104"/>
      <c r="H113" s="104"/>
      <c r="I113" s="104"/>
      <c r="J113" s="104"/>
      <c r="K113" s="104"/>
      <c r="L113" s="104"/>
      <c r="M113" s="108">
        <v>60</v>
      </c>
      <c r="N113" s="108">
        <f t="shared" si="16"/>
        <v>1</v>
      </c>
      <c r="O113" s="104" t="e">
        <f>F113*M113/'Auswahl Produkte'!$E$4*N113</f>
        <v>#DIV/0!</v>
      </c>
      <c r="P113" s="104"/>
      <c r="Q113" s="109" t="e">
        <f t="shared" si="17"/>
        <v>#DIV/0!</v>
      </c>
      <c r="R113" s="104">
        <f t="shared" si="18"/>
        <v>60</v>
      </c>
      <c r="S113" s="106" t="e">
        <f>E113*M113/'Auswahl Produkte'!$E$4*N113</f>
        <v>#DIV/0!</v>
      </c>
    </row>
    <row r="114" spans="1:16339" s="224" customFormat="1" ht="22" customHeight="1">
      <c r="A114" s="204" t="s">
        <v>802</v>
      </c>
      <c r="B114" s="154"/>
      <c r="C114" s="155"/>
      <c r="D114" s="155" t="s">
        <v>822</v>
      </c>
      <c r="E114" s="205"/>
      <c r="F114" s="155"/>
      <c r="G114" s="155"/>
      <c r="H114" s="155"/>
      <c r="I114" s="206"/>
      <c r="J114" s="204"/>
      <c r="K114" s="204"/>
      <c r="L114" s="155"/>
      <c r="M114" s="230"/>
      <c r="N114" s="158"/>
      <c r="O114" s="152" t="e">
        <f>SUM(O95:O113)</f>
        <v>#DIV/0!</v>
      </c>
      <c r="P114" s="152"/>
      <c r="Q114" s="206" t="e">
        <f>CONCATENATE(ROUNDUP(O114,2)," g")</f>
        <v>#DIV/0!</v>
      </c>
      <c r="R114" s="204"/>
      <c r="S114" s="205" t="e">
        <f>SUM(S95:S113)</f>
        <v>#DIV/0!</v>
      </c>
    </row>
    <row r="115" spans="1:16339" s="94" customFormat="1" ht="30" hidden="1" customHeight="1">
      <c r="A115" s="104"/>
      <c r="B115" s="105"/>
      <c r="C115" s="104"/>
      <c r="D115" s="104"/>
      <c r="E115" s="106"/>
      <c r="F115" s="104"/>
      <c r="G115" s="104"/>
      <c r="H115" s="104"/>
      <c r="I115" s="104"/>
      <c r="J115" s="104"/>
      <c r="K115" s="104"/>
      <c r="L115" s="104"/>
      <c r="M115" s="108"/>
      <c r="N115" s="108"/>
      <c r="O115" s="104"/>
      <c r="P115" s="104"/>
      <c r="Q115" s="109"/>
      <c r="R115" s="104"/>
      <c r="S115" s="106"/>
    </row>
    <row r="116" spans="1:16339" s="94" customFormat="1" ht="30" hidden="1" customHeight="1">
      <c r="A116" s="104"/>
      <c r="B116" s="105"/>
      <c r="C116" s="104"/>
      <c r="D116" s="104"/>
      <c r="E116" s="106"/>
      <c r="F116" s="104"/>
      <c r="G116" s="104"/>
      <c r="H116" s="104"/>
      <c r="I116" s="104"/>
      <c r="J116" s="104"/>
      <c r="K116" s="104"/>
      <c r="L116" s="104"/>
      <c r="M116" s="108"/>
      <c r="N116" s="108"/>
      <c r="O116" s="104"/>
      <c r="P116" s="104"/>
      <c r="Q116" s="109"/>
      <c r="R116" s="104"/>
      <c r="S116" s="106"/>
    </row>
    <row r="117" spans="1:16339" s="94" customFormat="1" ht="30" hidden="1" customHeight="1">
      <c r="A117" s="104"/>
      <c r="B117" s="105"/>
      <c r="C117" s="104"/>
      <c r="D117" s="104"/>
      <c r="E117" s="106"/>
      <c r="F117" s="104"/>
      <c r="G117" s="104"/>
      <c r="H117" s="104"/>
      <c r="I117" s="104"/>
      <c r="J117" s="104"/>
      <c r="K117" s="104"/>
      <c r="L117" s="104"/>
      <c r="M117" s="108"/>
      <c r="N117" s="108"/>
      <c r="O117" s="104"/>
      <c r="P117" s="104"/>
      <c r="Q117" s="109"/>
      <c r="R117" s="104"/>
      <c r="S117" s="106"/>
    </row>
    <row r="118" spans="1:16339" s="94" customFormat="1" ht="30" hidden="1" customHeight="1">
      <c r="A118" s="104"/>
      <c r="B118" s="105"/>
      <c r="C118" s="104"/>
      <c r="D118" s="104"/>
      <c r="E118" s="106"/>
      <c r="F118" s="104"/>
      <c r="G118" s="104"/>
      <c r="H118" s="104"/>
      <c r="I118" s="104"/>
      <c r="J118" s="104"/>
      <c r="K118" s="104"/>
      <c r="L118" s="104"/>
      <c r="M118" s="108"/>
      <c r="N118" s="108"/>
      <c r="O118" s="104"/>
      <c r="P118" s="104"/>
      <c r="Q118" s="109"/>
      <c r="R118" s="104"/>
      <c r="S118" s="106"/>
    </row>
    <row r="119" spans="1:16339" s="15" customFormat="1" ht="30" customHeight="1">
      <c r="A119" s="215" t="s">
        <v>556</v>
      </c>
      <c r="B119" s="100" t="s">
        <v>360</v>
      </c>
      <c r="C119" s="99" t="s">
        <v>575</v>
      </c>
      <c r="D119" s="99" t="s">
        <v>576</v>
      </c>
      <c r="E119" s="216" t="s">
        <v>793</v>
      </c>
      <c r="F119" s="101"/>
      <c r="G119" s="102"/>
      <c r="H119" s="99"/>
      <c r="I119" s="218" t="s">
        <v>703</v>
      </c>
      <c r="J119" s="215"/>
      <c r="K119" s="215" t="s">
        <v>759</v>
      </c>
      <c r="L119" s="99"/>
      <c r="M119" s="219" t="s">
        <v>525</v>
      </c>
      <c r="N119" s="103" t="s">
        <v>524</v>
      </c>
      <c r="O119" s="99" t="s">
        <v>751</v>
      </c>
      <c r="P119" s="99"/>
      <c r="Q119" s="215" t="s">
        <v>11</v>
      </c>
      <c r="R119" s="215" t="s">
        <v>836</v>
      </c>
      <c r="S119" s="215" t="s">
        <v>12</v>
      </c>
      <c r="T119" s="221"/>
      <c r="U119" s="18"/>
      <c r="V119" s="222"/>
      <c r="W119" s="18"/>
      <c r="X119" s="18"/>
      <c r="Y119" s="18"/>
      <c r="Z119" s="18"/>
      <c r="AA119" s="18"/>
      <c r="AB119" s="18"/>
      <c r="AC119" s="18"/>
      <c r="AD119" s="18"/>
      <c r="AE119" s="18"/>
      <c r="AF119" s="18"/>
      <c r="AG119" s="18"/>
      <c r="AH119" s="18"/>
      <c r="AI119" s="18"/>
      <c r="AJ119" s="18"/>
      <c r="AK119" s="18"/>
      <c r="AL119" s="18"/>
      <c r="AM119" s="18"/>
      <c r="AN119" s="18"/>
      <c r="AO119" s="18"/>
      <c r="AP119" s="18"/>
      <c r="AQ119" s="18"/>
      <c r="AR119" s="18"/>
      <c r="AS119" s="18"/>
      <c r="AT119" s="18"/>
      <c r="AU119" s="18"/>
      <c r="AV119" s="18"/>
      <c r="AW119" s="18"/>
      <c r="AX119" s="18"/>
      <c r="AY119" s="18"/>
      <c r="AZ119" s="18"/>
      <c r="BA119" s="18"/>
      <c r="BB119" s="18"/>
      <c r="BC119" s="18"/>
      <c r="BD119" s="18"/>
      <c r="BE119" s="18"/>
      <c r="BF119" s="18"/>
      <c r="BG119" s="18"/>
      <c r="BH119" s="18"/>
      <c r="BI119" s="18"/>
      <c r="BJ119" s="18"/>
      <c r="BK119" s="18"/>
      <c r="BL119" s="18"/>
      <c r="BM119" s="18"/>
      <c r="BN119" s="18"/>
      <c r="BO119" s="18"/>
      <c r="BP119" s="18"/>
      <c r="BQ119" s="18"/>
      <c r="BR119" s="18"/>
      <c r="BS119" s="18"/>
      <c r="BT119" s="18"/>
      <c r="BU119" s="18"/>
      <c r="BV119" s="18"/>
      <c r="BW119" s="18"/>
      <c r="BX119" s="18"/>
      <c r="BY119" s="18"/>
      <c r="BZ119" s="18"/>
      <c r="CA119" s="18"/>
      <c r="CB119" s="18"/>
      <c r="CC119" s="18"/>
      <c r="CD119" s="18"/>
      <c r="CE119" s="18"/>
      <c r="CF119" s="18"/>
      <c r="CG119" s="18"/>
      <c r="CH119" s="18"/>
      <c r="CI119" s="18"/>
      <c r="CJ119" s="18"/>
      <c r="CK119" s="18"/>
      <c r="CL119" s="18"/>
      <c r="CM119" s="18"/>
      <c r="CN119" s="18"/>
      <c r="CO119" s="18"/>
      <c r="CP119" s="18"/>
      <c r="CQ119" s="18"/>
      <c r="CR119" s="18"/>
      <c r="CS119" s="18"/>
      <c r="CT119" s="18"/>
      <c r="CU119" s="18"/>
      <c r="CV119" s="18"/>
      <c r="CW119" s="18"/>
      <c r="CX119" s="18"/>
      <c r="CY119" s="18"/>
      <c r="CZ119" s="18"/>
      <c r="DA119" s="18"/>
      <c r="DB119" s="18"/>
      <c r="DC119" s="18"/>
      <c r="DD119" s="18"/>
      <c r="DE119" s="18"/>
      <c r="DF119" s="18"/>
      <c r="DG119" s="18"/>
      <c r="DH119" s="18"/>
      <c r="DI119" s="18"/>
      <c r="DJ119" s="18"/>
      <c r="DK119" s="18"/>
      <c r="DL119" s="18"/>
      <c r="DM119" s="18"/>
      <c r="DN119" s="18"/>
      <c r="DO119" s="18"/>
      <c r="DP119" s="18"/>
      <c r="DQ119" s="18"/>
      <c r="DR119" s="18"/>
      <c r="DS119" s="18"/>
      <c r="DT119" s="18"/>
      <c r="DU119" s="18"/>
      <c r="DV119" s="18"/>
      <c r="DW119" s="18"/>
      <c r="DX119" s="18"/>
      <c r="DY119" s="18"/>
      <c r="DZ119" s="18"/>
      <c r="EA119" s="18"/>
      <c r="EB119" s="18"/>
      <c r="EC119" s="18"/>
      <c r="ED119" s="18"/>
      <c r="EE119" s="18"/>
      <c r="EF119" s="18"/>
      <c r="EG119" s="18"/>
      <c r="EH119" s="18"/>
      <c r="EI119" s="18"/>
      <c r="EJ119" s="18"/>
      <c r="EK119" s="18"/>
      <c r="EL119" s="18"/>
      <c r="EM119" s="18"/>
      <c r="EN119" s="18"/>
      <c r="EO119" s="18"/>
      <c r="EP119" s="18"/>
      <c r="EQ119" s="18"/>
      <c r="ER119" s="18"/>
      <c r="ES119" s="18"/>
      <c r="ET119" s="18"/>
      <c r="EU119" s="18"/>
      <c r="EV119" s="18"/>
      <c r="EW119" s="18"/>
      <c r="EX119" s="18"/>
      <c r="EY119" s="18"/>
      <c r="EZ119" s="18"/>
      <c r="FA119" s="18"/>
      <c r="FB119" s="18"/>
      <c r="FC119" s="18"/>
      <c r="FD119" s="18"/>
      <c r="FE119" s="18"/>
      <c r="FF119" s="18"/>
      <c r="FG119" s="18"/>
      <c r="FH119" s="18"/>
      <c r="FI119" s="18"/>
      <c r="FJ119" s="18"/>
      <c r="FK119" s="18"/>
      <c r="FL119" s="18"/>
      <c r="FM119" s="18"/>
      <c r="FN119" s="18"/>
      <c r="FO119" s="18"/>
      <c r="FP119" s="18"/>
      <c r="FQ119" s="18"/>
      <c r="FR119" s="18"/>
      <c r="FS119" s="18"/>
      <c r="FT119" s="18"/>
      <c r="FU119" s="18"/>
      <c r="FV119" s="18"/>
      <c r="FW119" s="18"/>
      <c r="FX119" s="18"/>
      <c r="FY119" s="18"/>
      <c r="FZ119" s="18"/>
      <c r="GA119" s="18"/>
      <c r="GB119" s="18"/>
      <c r="GC119" s="18"/>
      <c r="GD119" s="18"/>
      <c r="GE119" s="18"/>
      <c r="GF119" s="18"/>
      <c r="GG119" s="18"/>
      <c r="GH119" s="18"/>
      <c r="GI119" s="18"/>
      <c r="GJ119" s="18"/>
      <c r="GK119" s="18"/>
      <c r="GL119" s="18"/>
      <c r="GM119" s="18"/>
      <c r="GN119" s="18"/>
      <c r="GO119" s="18"/>
      <c r="GP119" s="18"/>
      <c r="GQ119" s="18"/>
      <c r="GR119" s="18"/>
      <c r="GS119" s="18"/>
      <c r="GT119" s="18"/>
      <c r="GU119" s="18"/>
      <c r="GV119" s="18"/>
      <c r="GW119" s="18"/>
      <c r="GX119" s="18"/>
      <c r="GY119" s="18"/>
      <c r="GZ119" s="18"/>
      <c r="HA119" s="18"/>
      <c r="HB119" s="18"/>
      <c r="HC119" s="18"/>
      <c r="HD119" s="18"/>
      <c r="HE119" s="18"/>
      <c r="HF119" s="18"/>
      <c r="HG119" s="18"/>
      <c r="HH119" s="18"/>
      <c r="HI119" s="18"/>
      <c r="HJ119" s="18"/>
      <c r="HK119" s="18"/>
      <c r="HL119" s="18"/>
      <c r="HM119" s="18"/>
      <c r="HN119" s="18"/>
      <c r="HO119" s="18"/>
      <c r="HP119" s="18"/>
      <c r="HQ119" s="18"/>
      <c r="HR119" s="18"/>
      <c r="HS119" s="18"/>
      <c r="HT119" s="18"/>
      <c r="HU119" s="18"/>
      <c r="HV119" s="18"/>
      <c r="HW119" s="18"/>
      <c r="HX119" s="18"/>
      <c r="HY119" s="18"/>
      <c r="HZ119" s="18"/>
      <c r="IA119" s="18"/>
      <c r="IB119" s="18"/>
      <c r="IC119" s="18"/>
      <c r="ID119" s="18"/>
      <c r="IE119" s="18"/>
      <c r="IF119" s="18"/>
      <c r="IG119" s="18"/>
      <c r="IH119" s="18"/>
      <c r="II119" s="18"/>
      <c r="IJ119" s="18"/>
      <c r="IK119" s="18"/>
      <c r="IL119" s="18"/>
      <c r="IM119" s="18"/>
      <c r="IN119" s="18"/>
      <c r="IO119" s="18"/>
      <c r="IP119" s="18"/>
      <c r="IQ119" s="18"/>
      <c r="IR119" s="18"/>
      <c r="IS119" s="18"/>
      <c r="IT119" s="18"/>
      <c r="IU119" s="18"/>
      <c r="IV119" s="18"/>
      <c r="IW119" s="18"/>
      <c r="IX119" s="18"/>
      <c r="IY119" s="18"/>
      <c r="IZ119" s="18"/>
      <c r="JA119" s="18"/>
      <c r="JB119" s="18"/>
      <c r="JC119" s="18"/>
      <c r="JD119" s="18"/>
      <c r="JE119" s="18"/>
      <c r="JF119" s="18"/>
      <c r="JG119" s="18"/>
      <c r="JH119" s="18"/>
      <c r="JI119" s="18"/>
      <c r="JJ119" s="18"/>
      <c r="JK119" s="18"/>
      <c r="JL119" s="18"/>
      <c r="JM119" s="18"/>
      <c r="JN119" s="18"/>
      <c r="JO119" s="18"/>
      <c r="JP119" s="18"/>
      <c r="JQ119" s="18"/>
      <c r="JR119" s="18"/>
      <c r="JS119" s="18"/>
      <c r="JT119" s="18"/>
      <c r="JU119" s="18"/>
      <c r="JV119" s="18"/>
      <c r="JW119" s="18"/>
      <c r="JX119" s="18"/>
      <c r="JY119" s="18"/>
      <c r="JZ119" s="18"/>
      <c r="KA119" s="18"/>
      <c r="KB119" s="18"/>
      <c r="KC119" s="18"/>
      <c r="KD119" s="18"/>
      <c r="KE119" s="18"/>
      <c r="KF119" s="18"/>
      <c r="KG119" s="18"/>
      <c r="KH119" s="18"/>
      <c r="KI119" s="18"/>
      <c r="KJ119" s="18"/>
      <c r="KK119" s="18"/>
      <c r="KL119" s="18"/>
      <c r="KM119" s="18"/>
      <c r="KN119" s="18"/>
      <c r="KO119" s="18"/>
      <c r="KP119" s="18"/>
      <c r="KQ119" s="18"/>
      <c r="KR119" s="18"/>
      <c r="KS119" s="18"/>
      <c r="KT119" s="18"/>
      <c r="KU119" s="18"/>
      <c r="KV119" s="18"/>
      <c r="KW119" s="18"/>
      <c r="KX119" s="18"/>
      <c r="KY119" s="18"/>
      <c r="KZ119" s="18"/>
      <c r="LA119" s="18"/>
      <c r="LB119" s="18"/>
      <c r="LC119" s="18"/>
      <c r="LD119" s="18"/>
      <c r="LE119" s="18"/>
      <c r="LF119" s="18"/>
      <c r="LG119" s="18"/>
      <c r="LH119" s="18"/>
      <c r="LI119" s="18"/>
      <c r="LJ119" s="18"/>
      <c r="LK119" s="18"/>
      <c r="LL119" s="18"/>
      <c r="LM119" s="18"/>
      <c r="LN119" s="18"/>
      <c r="LO119" s="18"/>
      <c r="LP119" s="18"/>
      <c r="LQ119" s="18"/>
      <c r="LR119" s="18"/>
      <c r="LS119" s="18"/>
      <c r="LT119" s="18"/>
      <c r="LU119" s="18"/>
      <c r="LV119" s="18"/>
      <c r="LW119" s="18"/>
      <c r="LX119" s="18"/>
      <c r="LY119" s="18"/>
      <c r="LZ119" s="18"/>
      <c r="MA119" s="18"/>
      <c r="MB119" s="18"/>
      <c r="MC119" s="18"/>
      <c r="MD119" s="18"/>
      <c r="ME119" s="18"/>
      <c r="MF119" s="18"/>
      <c r="MG119" s="18"/>
      <c r="MH119" s="18"/>
      <c r="MI119" s="18"/>
      <c r="MJ119" s="18"/>
      <c r="MK119" s="18"/>
      <c r="ML119" s="18"/>
      <c r="MM119" s="18"/>
      <c r="MN119" s="18"/>
      <c r="MO119" s="18"/>
      <c r="MP119" s="18"/>
      <c r="MQ119" s="18"/>
      <c r="MR119" s="18"/>
      <c r="MS119" s="18"/>
      <c r="MT119" s="18"/>
      <c r="MU119" s="18"/>
      <c r="MV119" s="18"/>
      <c r="MW119" s="18"/>
      <c r="MX119" s="18"/>
      <c r="MY119" s="18"/>
      <c r="MZ119" s="18"/>
      <c r="NA119" s="18"/>
      <c r="NB119" s="18"/>
      <c r="NC119" s="18"/>
      <c r="ND119" s="18"/>
      <c r="NE119" s="18"/>
      <c r="NF119" s="18"/>
      <c r="NG119" s="18"/>
      <c r="NH119" s="18"/>
      <c r="NI119" s="18"/>
      <c r="NJ119" s="18"/>
      <c r="NK119" s="18"/>
      <c r="NL119" s="18"/>
      <c r="NM119" s="18"/>
      <c r="NN119" s="18"/>
      <c r="NO119" s="18"/>
      <c r="NP119" s="18"/>
      <c r="NQ119" s="18"/>
      <c r="NR119" s="18"/>
      <c r="NS119" s="18"/>
      <c r="NT119" s="18"/>
      <c r="NU119" s="18"/>
      <c r="NV119" s="18"/>
      <c r="NW119" s="18"/>
      <c r="NX119" s="18"/>
      <c r="NY119" s="18"/>
      <c r="NZ119" s="18"/>
      <c r="OA119" s="18"/>
      <c r="OB119" s="18"/>
      <c r="OC119" s="18"/>
      <c r="OD119" s="18"/>
      <c r="OE119" s="18"/>
      <c r="OF119" s="18"/>
      <c r="OG119" s="18"/>
      <c r="OH119" s="18"/>
      <c r="OI119" s="18"/>
      <c r="OJ119" s="18"/>
      <c r="OK119" s="18"/>
      <c r="OL119" s="18"/>
      <c r="OM119" s="18"/>
      <c r="ON119" s="18"/>
      <c r="OO119" s="18"/>
      <c r="OP119" s="18"/>
      <c r="OQ119" s="18"/>
      <c r="OR119" s="18"/>
      <c r="OS119" s="18"/>
      <c r="OT119" s="18"/>
      <c r="OU119" s="18"/>
      <c r="OV119" s="18"/>
      <c r="OW119" s="18"/>
      <c r="OX119" s="18"/>
      <c r="OY119" s="18"/>
      <c r="OZ119" s="18"/>
      <c r="PA119" s="18"/>
      <c r="PB119" s="18"/>
      <c r="PC119" s="18"/>
      <c r="PD119" s="18"/>
      <c r="PE119" s="18"/>
      <c r="PF119" s="18"/>
      <c r="PG119" s="18"/>
      <c r="PH119" s="18"/>
      <c r="PI119" s="18"/>
      <c r="PJ119" s="18"/>
      <c r="PK119" s="18"/>
      <c r="PL119" s="18"/>
      <c r="PM119" s="18"/>
      <c r="PN119" s="18"/>
      <c r="PO119" s="18"/>
      <c r="PP119" s="18"/>
      <c r="PQ119" s="18"/>
      <c r="PR119" s="18"/>
      <c r="PS119" s="18"/>
      <c r="PT119" s="18"/>
      <c r="PU119" s="18"/>
      <c r="PV119" s="18"/>
      <c r="PW119" s="18"/>
      <c r="PX119" s="18"/>
      <c r="PY119" s="18"/>
      <c r="PZ119" s="18"/>
      <c r="QA119" s="18"/>
      <c r="QB119" s="18"/>
      <c r="QC119" s="18"/>
      <c r="QD119" s="18"/>
      <c r="QE119" s="18"/>
      <c r="QF119" s="18"/>
      <c r="QG119" s="18"/>
      <c r="QH119" s="18"/>
      <c r="QI119" s="18"/>
      <c r="QJ119" s="18"/>
      <c r="QK119" s="18"/>
      <c r="QL119" s="18"/>
      <c r="QM119" s="18"/>
      <c r="QN119" s="18"/>
      <c r="QO119" s="18"/>
      <c r="QP119" s="18"/>
      <c r="QQ119" s="18"/>
      <c r="QR119" s="18"/>
      <c r="QS119" s="18"/>
      <c r="QT119" s="18"/>
      <c r="QU119" s="18"/>
      <c r="QV119" s="18"/>
      <c r="QW119" s="18"/>
      <c r="QX119" s="18"/>
      <c r="QY119" s="18"/>
      <c r="QZ119" s="18"/>
      <c r="RA119" s="18"/>
      <c r="RB119" s="18"/>
      <c r="RC119" s="18"/>
      <c r="RD119" s="18"/>
      <c r="RE119" s="18"/>
      <c r="RF119" s="18"/>
      <c r="RG119" s="18"/>
      <c r="RH119" s="18"/>
      <c r="RI119" s="18"/>
      <c r="RJ119" s="18"/>
      <c r="RK119" s="18"/>
      <c r="RL119" s="18"/>
      <c r="RM119" s="18"/>
      <c r="RN119" s="18"/>
      <c r="RO119" s="18"/>
      <c r="RP119" s="18"/>
      <c r="RQ119" s="18"/>
      <c r="RR119" s="18"/>
      <c r="RS119" s="18"/>
      <c r="RT119" s="18"/>
      <c r="RU119" s="18"/>
      <c r="RV119" s="18"/>
      <c r="RW119" s="18"/>
      <c r="RX119" s="18"/>
      <c r="RY119" s="18"/>
      <c r="RZ119" s="18"/>
      <c r="SA119" s="18"/>
      <c r="SB119" s="18"/>
      <c r="SC119" s="18"/>
      <c r="SD119" s="18"/>
      <c r="SE119" s="18"/>
      <c r="SF119" s="18"/>
      <c r="SG119" s="18"/>
      <c r="SH119" s="18"/>
      <c r="SI119" s="18"/>
      <c r="SJ119" s="18"/>
      <c r="SK119" s="18"/>
      <c r="SL119" s="18"/>
      <c r="SM119" s="18"/>
      <c r="SN119" s="18"/>
      <c r="SO119" s="18"/>
      <c r="SP119" s="18"/>
      <c r="SQ119" s="18"/>
      <c r="SR119" s="18"/>
      <c r="SS119" s="18"/>
      <c r="ST119" s="18"/>
      <c r="SU119" s="18"/>
      <c r="SV119" s="18"/>
      <c r="SW119" s="18"/>
      <c r="SX119" s="18"/>
      <c r="SY119" s="18"/>
      <c r="SZ119" s="18"/>
      <c r="TA119" s="18"/>
      <c r="TB119" s="18"/>
      <c r="TC119" s="18"/>
      <c r="TD119" s="18"/>
      <c r="TE119" s="18"/>
      <c r="TF119" s="18"/>
      <c r="TG119" s="18"/>
      <c r="TH119" s="18"/>
      <c r="TI119" s="18"/>
      <c r="TJ119" s="18"/>
      <c r="TK119" s="18"/>
      <c r="TL119" s="18"/>
      <c r="TM119" s="18"/>
      <c r="TN119" s="18"/>
      <c r="TO119" s="18"/>
      <c r="TP119" s="18"/>
      <c r="TQ119" s="18"/>
      <c r="TR119" s="18"/>
      <c r="TS119" s="18"/>
      <c r="TT119" s="18"/>
      <c r="TU119" s="18"/>
      <c r="TV119" s="18"/>
      <c r="TW119" s="18"/>
      <c r="TX119" s="18"/>
      <c r="TY119" s="18"/>
      <c r="TZ119" s="18"/>
      <c r="UA119" s="18"/>
      <c r="UB119" s="18"/>
      <c r="UC119" s="18"/>
      <c r="UD119" s="18"/>
      <c r="UE119" s="18"/>
      <c r="UF119" s="18"/>
      <c r="UG119" s="18"/>
      <c r="UH119" s="18"/>
      <c r="UI119" s="18"/>
      <c r="UJ119" s="18"/>
      <c r="UK119" s="18"/>
      <c r="UL119" s="18"/>
      <c r="UM119" s="18"/>
      <c r="UN119" s="18"/>
      <c r="UO119" s="18"/>
      <c r="UP119" s="18"/>
      <c r="UQ119" s="18"/>
      <c r="UR119" s="18"/>
      <c r="US119" s="18"/>
      <c r="UT119" s="18"/>
      <c r="UU119" s="18"/>
      <c r="UV119" s="18"/>
      <c r="UW119" s="18"/>
      <c r="UX119" s="18"/>
      <c r="UY119" s="18"/>
      <c r="UZ119" s="18"/>
      <c r="VA119" s="18"/>
      <c r="VB119" s="18"/>
      <c r="VC119" s="18"/>
      <c r="VD119" s="18"/>
      <c r="VE119" s="18"/>
      <c r="VF119" s="18"/>
      <c r="VG119" s="18"/>
      <c r="VH119" s="18"/>
      <c r="VI119" s="18"/>
      <c r="VJ119" s="18"/>
      <c r="VK119" s="18"/>
      <c r="VL119" s="18"/>
      <c r="VM119" s="18"/>
      <c r="VN119" s="18"/>
      <c r="VO119" s="18"/>
      <c r="VP119" s="18"/>
      <c r="VQ119" s="18"/>
      <c r="VR119" s="18"/>
      <c r="VS119" s="18"/>
      <c r="VT119" s="18"/>
      <c r="VU119" s="18"/>
      <c r="VV119" s="18"/>
      <c r="VW119" s="18"/>
      <c r="VX119" s="18"/>
      <c r="VY119" s="18"/>
      <c r="VZ119" s="18"/>
      <c r="WA119" s="18"/>
      <c r="WB119" s="18"/>
      <c r="WC119" s="18"/>
      <c r="WD119" s="18"/>
      <c r="WE119" s="18"/>
      <c r="WF119" s="18"/>
      <c r="WG119" s="18"/>
      <c r="WH119" s="18"/>
      <c r="WI119" s="18"/>
      <c r="WJ119" s="18"/>
      <c r="WK119" s="18"/>
      <c r="WL119" s="18"/>
      <c r="WM119" s="18"/>
      <c r="WN119" s="18"/>
      <c r="WO119" s="18"/>
      <c r="WP119" s="18"/>
      <c r="WQ119" s="18"/>
      <c r="WR119" s="18"/>
      <c r="WS119" s="18"/>
      <c r="WT119" s="18"/>
      <c r="WU119" s="18"/>
      <c r="WV119" s="18"/>
      <c r="WW119" s="18"/>
      <c r="WX119" s="18"/>
      <c r="WY119" s="18"/>
      <c r="WZ119" s="18"/>
      <c r="XA119" s="18"/>
      <c r="XB119" s="18"/>
      <c r="XC119" s="18"/>
      <c r="XD119" s="18"/>
      <c r="XE119" s="18"/>
      <c r="XF119" s="18"/>
      <c r="XG119" s="18"/>
      <c r="XH119" s="18"/>
      <c r="XI119" s="18"/>
      <c r="XJ119" s="18"/>
      <c r="XK119" s="18"/>
      <c r="XL119" s="18"/>
      <c r="XM119" s="18"/>
      <c r="XN119" s="18"/>
      <c r="XO119" s="18"/>
      <c r="XP119" s="18"/>
      <c r="XQ119" s="18"/>
      <c r="XR119" s="18"/>
      <c r="XS119" s="18"/>
      <c r="XT119" s="18"/>
      <c r="XU119" s="18"/>
      <c r="XV119" s="18"/>
      <c r="XW119" s="18"/>
      <c r="XX119" s="18"/>
      <c r="XY119" s="18"/>
      <c r="XZ119" s="18"/>
      <c r="YA119" s="18"/>
      <c r="YB119" s="18"/>
      <c r="YC119" s="18"/>
      <c r="YD119" s="18"/>
      <c r="YE119" s="18"/>
      <c r="YF119" s="18"/>
      <c r="YG119" s="18"/>
      <c r="YH119" s="18"/>
      <c r="YI119" s="18"/>
      <c r="YJ119" s="18"/>
      <c r="YK119" s="18"/>
      <c r="YL119" s="18"/>
      <c r="YM119" s="18"/>
      <c r="YN119" s="18"/>
      <c r="YO119" s="18"/>
      <c r="YP119" s="18"/>
      <c r="YQ119" s="18"/>
      <c r="YR119" s="18"/>
      <c r="YS119" s="18"/>
      <c r="YT119" s="18"/>
      <c r="YU119" s="18"/>
      <c r="YV119" s="18"/>
      <c r="YW119" s="18"/>
      <c r="YX119" s="18"/>
      <c r="YY119" s="18"/>
      <c r="YZ119" s="18"/>
      <c r="ZA119" s="18"/>
      <c r="ZB119" s="18"/>
      <c r="ZC119" s="18"/>
      <c r="ZD119" s="18"/>
      <c r="ZE119" s="18"/>
      <c r="ZF119" s="18"/>
      <c r="ZG119" s="18"/>
      <c r="ZH119" s="18"/>
      <c r="ZI119" s="18"/>
      <c r="ZJ119" s="18"/>
      <c r="ZK119" s="18"/>
      <c r="ZL119" s="18"/>
      <c r="ZM119" s="18"/>
      <c r="ZN119" s="18"/>
      <c r="ZO119" s="18"/>
      <c r="ZP119" s="18"/>
      <c r="ZQ119" s="18"/>
      <c r="ZR119" s="18"/>
      <c r="ZS119" s="18"/>
      <c r="ZT119" s="18"/>
      <c r="ZU119" s="18"/>
      <c r="ZV119" s="18"/>
      <c r="ZW119" s="18"/>
      <c r="ZX119" s="18"/>
      <c r="ZY119" s="18"/>
      <c r="ZZ119" s="18"/>
      <c r="AAA119" s="18"/>
      <c r="AAB119" s="18"/>
      <c r="AAC119" s="18"/>
      <c r="AAD119" s="18"/>
      <c r="AAE119" s="18"/>
      <c r="AAF119" s="18"/>
      <c r="AAG119" s="18"/>
      <c r="AAH119" s="18"/>
      <c r="AAI119" s="18"/>
      <c r="AAJ119" s="18"/>
      <c r="AAK119" s="18"/>
      <c r="AAL119" s="18"/>
      <c r="AAM119" s="18"/>
      <c r="AAN119" s="18"/>
      <c r="AAO119" s="18"/>
      <c r="AAP119" s="18"/>
      <c r="AAQ119" s="18"/>
      <c r="AAR119" s="18"/>
      <c r="AAS119" s="18"/>
      <c r="AAT119" s="18"/>
      <c r="AAU119" s="18"/>
      <c r="AAV119" s="18"/>
      <c r="AAW119" s="18"/>
      <c r="AAX119" s="18"/>
      <c r="AAY119" s="18"/>
      <c r="AAZ119" s="18"/>
      <c r="ABA119" s="18"/>
      <c r="ABB119" s="18"/>
      <c r="ABC119" s="18"/>
      <c r="ABD119" s="18"/>
      <c r="ABE119" s="18"/>
      <c r="ABF119" s="18"/>
      <c r="ABG119" s="18"/>
      <c r="ABH119" s="18"/>
      <c r="ABI119" s="18"/>
      <c r="ABJ119" s="18"/>
      <c r="ABK119" s="18"/>
      <c r="ABL119" s="18"/>
      <c r="ABM119" s="18"/>
      <c r="ABN119" s="18"/>
      <c r="ABO119" s="18"/>
      <c r="ABP119" s="18"/>
      <c r="ABQ119" s="18"/>
      <c r="ABR119" s="18"/>
      <c r="ABS119" s="18"/>
      <c r="ABT119" s="18"/>
      <c r="ABU119" s="18"/>
      <c r="ABV119" s="18"/>
      <c r="ABW119" s="18"/>
      <c r="ABX119" s="18"/>
      <c r="ABY119" s="18"/>
      <c r="ABZ119" s="18"/>
      <c r="ACA119" s="18"/>
      <c r="ACB119" s="18"/>
      <c r="ACC119" s="18"/>
      <c r="ACD119" s="18"/>
      <c r="ACE119" s="18"/>
      <c r="ACF119" s="18"/>
      <c r="ACG119" s="18"/>
      <c r="ACH119" s="18"/>
      <c r="ACI119" s="18"/>
      <c r="ACJ119" s="18"/>
      <c r="ACK119" s="18"/>
      <c r="ACL119" s="18"/>
      <c r="ACM119" s="18"/>
      <c r="ACN119" s="18"/>
      <c r="ACO119" s="18"/>
      <c r="ACP119" s="18"/>
      <c r="ACQ119" s="18"/>
      <c r="ACR119" s="18"/>
      <c r="ACS119" s="18"/>
      <c r="ACT119" s="18"/>
      <c r="ACU119" s="18"/>
      <c r="ACV119" s="18"/>
      <c r="ACW119" s="18"/>
      <c r="ACX119" s="18"/>
      <c r="ACY119" s="18"/>
      <c r="ACZ119" s="18"/>
      <c r="ADA119" s="18"/>
      <c r="ADB119" s="18"/>
      <c r="ADC119" s="18"/>
      <c r="ADD119" s="18"/>
      <c r="ADE119" s="18"/>
      <c r="ADF119" s="18"/>
      <c r="ADG119" s="18"/>
      <c r="ADH119" s="18"/>
      <c r="ADI119" s="18"/>
      <c r="ADJ119" s="18"/>
      <c r="ADK119" s="18"/>
      <c r="ADL119" s="18"/>
      <c r="ADM119" s="18"/>
      <c r="ADN119" s="18"/>
      <c r="ADO119" s="18"/>
      <c r="ADP119" s="18"/>
      <c r="ADQ119" s="18"/>
      <c r="ADR119" s="18"/>
      <c r="ADS119" s="18"/>
      <c r="ADT119" s="18"/>
      <c r="ADU119" s="18"/>
      <c r="ADV119" s="18"/>
      <c r="ADW119" s="18"/>
      <c r="ADX119" s="18"/>
      <c r="ADY119" s="18"/>
      <c r="ADZ119" s="18"/>
      <c r="AEA119" s="18"/>
      <c r="AEB119" s="18"/>
      <c r="AEC119" s="18"/>
      <c r="AED119" s="18"/>
      <c r="AEE119" s="18"/>
      <c r="AEF119" s="18"/>
      <c r="AEG119" s="18"/>
      <c r="AEH119" s="18"/>
      <c r="AEI119" s="18"/>
      <c r="AEJ119" s="18"/>
      <c r="AEK119" s="18"/>
      <c r="AEL119" s="18"/>
      <c r="AEM119" s="18"/>
      <c r="AEN119" s="18"/>
      <c r="AEO119" s="18"/>
      <c r="AEP119" s="18"/>
      <c r="AEQ119" s="18"/>
      <c r="AER119" s="18"/>
      <c r="AES119" s="18"/>
      <c r="AET119" s="18"/>
      <c r="AEU119" s="18"/>
      <c r="AEV119" s="18"/>
      <c r="AEW119" s="18"/>
      <c r="AEX119" s="18"/>
      <c r="AEY119" s="18"/>
      <c r="AEZ119" s="18"/>
      <c r="AFA119" s="18"/>
      <c r="AFB119" s="18"/>
      <c r="AFC119" s="18"/>
      <c r="AFD119" s="18"/>
      <c r="AFE119" s="18"/>
      <c r="AFF119" s="18"/>
      <c r="AFG119" s="18"/>
      <c r="AFH119" s="18"/>
      <c r="AFI119" s="18"/>
      <c r="AFJ119" s="18"/>
      <c r="AFK119" s="18"/>
      <c r="AFL119" s="18"/>
      <c r="AFM119" s="18"/>
      <c r="AFN119" s="18"/>
      <c r="AFO119" s="18"/>
      <c r="AFP119" s="18"/>
      <c r="AFQ119" s="18"/>
      <c r="AFR119" s="18"/>
      <c r="AFS119" s="18"/>
      <c r="AFT119" s="18"/>
      <c r="AFU119" s="18"/>
      <c r="AFV119" s="18"/>
      <c r="AFW119" s="18"/>
      <c r="AFX119" s="18"/>
      <c r="AFY119" s="18"/>
      <c r="AFZ119" s="18"/>
      <c r="AGA119" s="18"/>
      <c r="AGB119" s="18"/>
      <c r="AGC119" s="18"/>
      <c r="AGD119" s="18"/>
      <c r="AGE119" s="18"/>
      <c r="AGF119" s="18"/>
      <c r="AGG119" s="18"/>
      <c r="AGH119" s="18"/>
      <c r="AGI119" s="18"/>
      <c r="AGJ119" s="18"/>
      <c r="AGK119" s="18"/>
      <c r="AGL119" s="18"/>
      <c r="AGM119" s="18"/>
      <c r="AGN119" s="18"/>
      <c r="AGO119" s="18"/>
      <c r="AGP119" s="18"/>
      <c r="AGQ119" s="18"/>
      <c r="AGR119" s="18"/>
      <c r="AGS119" s="18"/>
      <c r="AGT119" s="18"/>
      <c r="AGU119" s="18"/>
      <c r="AGV119" s="18"/>
      <c r="AGW119" s="18"/>
      <c r="AGX119" s="18"/>
      <c r="AGY119" s="18"/>
      <c r="AGZ119" s="18"/>
      <c r="AHA119" s="18"/>
      <c r="AHB119" s="18"/>
      <c r="AHC119" s="18"/>
      <c r="AHD119" s="18"/>
      <c r="AHE119" s="18"/>
      <c r="AHF119" s="18"/>
      <c r="AHG119" s="18"/>
      <c r="AHH119" s="18"/>
      <c r="AHI119" s="18"/>
      <c r="AHJ119" s="18"/>
      <c r="AHK119" s="18"/>
      <c r="AHL119" s="18"/>
      <c r="AHM119" s="18"/>
      <c r="AHN119" s="18"/>
      <c r="AHO119" s="18"/>
      <c r="AHP119" s="18"/>
      <c r="AHQ119" s="18"/>
      <c r="AHR119" s="18"/>
      <c r="AHS119" s="18"/>
      <c r="AHT119" s="18"/>
      <c r="AHU119" s="18"/>
      <c r="AHV119" s="18"/>
      <c r="AHW119" s="18"/>
      <c r="AHX119" s="18"/>
      <c r="AHY119" s="18"/>
      <c r="AHZ119" s="18"/>
      <c r="AIA119" s="18"/>
      <c r="AIB119" s="18"/>
      <c r="AIC119" s="18"/>
      <c r="AID119" s="18"/>
      <c r="AIE119" s="18"/>
      <c r="AIF119" s="18"/>
      <c r="AIG119" s="18"/>
      <c r="AIH119" s="18"/>
      <c r="AII119" s="18"/>
      <c r="AIJ119" s="18"/>
      <c r="AIK119" s="18"/>
      <c r="AIL119" s="18"/>
      <c r="AIM119" s="18"/>
      <c r="AIN119" s="18"/>
      <c r="AIO119" s="18"/>
      <c r="AIP119" s="18"/>
      <c r="AIQ119" s="18"/>
      <c r="AIR119" s="18"/>
      <c r="AIS119" s="18"/>
      <c r="AIT119" s="18"/>
      <c r="AIU119" s="18"/>
      <c r="AIV119" s="18"/>
      <c r="AIW119" s="18"/>
      <c r="AIX119" s="18"/>
      <c r="AIY119" s="18"/>
      <c r="AIZ119" s="18"/>
      <c r="AJA119" s="18"/>
      <c r="AJB119" s="18"/>
      <c r="AJC119" s="18"/>
      <c r="AJD119" s="18"/>
      <c r="AJE119" s="18"/>
      <c r="AJF119" s="18"/>
      <c r="AJG119" s="18"/>
      <c r="AJH119" s="18"/>
      <c r="AJI119" s="18"/>
      <c r="AJJ119" s="18"/>
      <c r="AJK119" s="18"/>
      <c r="AJL119" s="18"/>
      <c r="AJM119" s="18"/>
      <c r="AJN119" s="18"/>
      <c r="AJO119" s="18"/>
      <c r="AJP119" s="18"/>
      <c r="AJQ119" s="18"/>
      <c r="AJR119" s="18"/>
      <c r="AJS119" s="18"/>
      <c r="AJT119" s="18"/>
      <c r="AJU119" s="18"/>
      <c r="AJV119" s="18"/>
      <c r="AJW119" s="18"/>
      <c r="AJX119" s="18"/>
      <c r="AJY119" s="18"/>
      <c r="AJZ119" s="18"/>
      <c r="AKA119" s="18"/>
      <c r="AKB119" s="18"/>
      <c r="AKC119" s="18"/>
      <c r="AKD119" s="18"/>
      <c r="AKE119" s="18"/>
      <c r="AKF119" s="18"/>
      <c r="AKG119" s="18"/>
      <c r="AKH119" s="18"/>
      <c r="AKI119" s="18"/>
      <c r="AKJ119" s="18"/>
      <c r="AKK119" s="18"/>
      <c r="AKL119" s="18"/>
      <c r="AKM119" s="18"/>
      <c r="AKN119" s="18"/>
      <c r="AKO119" s="18"/>
      <c r="AKP119" s="18"/>
      <c r="AKQ119" s="18"/>
      <c r="AKR119" s="18"/>
      <c r="AKS119" s="18"/>
      <c r="AKT119" s="18"/>
      <c r="AKU119" s="18"/>
      <c r="AKV119" s="18"/>
      <c r="AKW119" s="18"/>
      <c r="AKX119" s="18"/>
      <c r="AKY119" s="18"/>
      <c r="AKZ119" s="18"/>
      <c r="ALA119" s="18"/>
      <c r="ALB119" s="18"/>
      <c r="ALC119" s="18"/>
      <c r="ALD119" s="18"/>
      <c r="ALE119" s="18"/>
      <c r="ALF119" s="18"/>
      <c r="ALG119" s="18"/>
      <c r="ALH119" s="18"/>
      <c r="ALI119" s="18"/>
      <c r="ALJ119" s="18"/>
      <c r="ALK119" s="18"/>
      <c r="ALL119" s="18"/>
      <c r="ALM119" s="18"/>
      <c r="ALN119" s="18"/>
      <c r="ALO119" s="18"/>
      <c r="ALP119" s="18"/>
      <c r="ALQ119" s="18"/>
      <c r="ALR119" s="18"/>
      <c r="ALS119" s="18"/>
      <c r="ALT119" s="18"/>
      <c r="ALU119" s="18"/>
      <c r="ALV119" s="18"/>
      <c r="ALW119" s="18"/>
      <c r="ALX119" s="18"/>
      <c r="ALY119" s="18"/>
      <c r="ALZ119" s="18"/>
      <c r="AMA119" s="18"/>
      <c r="AMB119" s="18"/>
      <c r="AMC119" s="18"/>
      <c r="AMD119" s="18"/>
      <c r="AME119" s="18"/>
      <c r="AMF119" s="18"/>
      <c r="AMG119" s="18"/>
      <c r="AMH119" s="18"/>
      <c r="AMI119" s="18"/>
      <c r="AMJ119" s="18"/>
      <c r="AMK119" s="18"/>
      <c r="AML119" s="18"/>
      <c r="AMM119" s="18"/>
      <c r="AMN119" s="18"/>
      <c r="AMO119" s="18"/>
      <c r="AMP119" s="18"/>
      <c r="AMQ119" s="18"/>
      <c r="AMR119" s="18"/>
      <c r="AMS119" s="18"/>
      <c r="AMT119" s="18"/>
      <c r="AMU119" s="18"/>
      <c r="AMV119" s="18"/>
      <c r="AMW119" s="18"/>
      <c r="AMX119" s="18"/>
      <c r="AMY119" s="18"/>
      <c r="AMZ119" s="18"/>
      <c r="ANA119" s="18"/>
      <c r="ANB119" s="18"/>
      <c r="ANC119" s="18"/>
      <c r="AND119" s="18"/>
      <c r="ANE119" s="18"/>
      <c r="ANF119" s="18"/>
      <c r="ANG119" s="18"/>
      <c r="ANH119" s="18"/>
      <c r="ANI119" s="18"/>
      <c r="ANJ119" s="18"/>
      <c r="ANK119" s="18"/>
      <c r="ANL119" s="18"/>
      <c r="ANM119" s="18"/>
      <c r="ANN119" s="18"/>
      <c r="ANO119" s="18"/>
      <c r="ANP119" s="18"/>
      <c r="ANQ119" s="18"/>
      <c r="ANR119" s="18"/>
      <c r="ANS119" s="18"/>
      <c r="ANT119" s="18"/>
      <c r="ANU119" s="18"/>
      <c r="ANV119" s="18"/>
      <c r="ANW119" s="18"/>
      <c r="ANX119" s="18"/>
      <c r="ANY119" s="18"/>
      <c r="ANZ119" s="18"/>
      <c r="AOA119" s="18"/>
      <c r="AOB119" s="18"/>
      <c r="AOC119" s="18"/>
      <c r="AOD119" s="18"/>
      <c r="AOE119" s="18"/>
      <c r="AOF119" s="18"/>
      <c r="AOG119" s="18"/>
      <c r="AOH119" s="18"/>
      <c r="AOI119" s="18"/>
      <c r="AOJ119" s="18"/>
      <c r="AOK119" s="18"/>
      <c r="AOL119" s="18"/>
      <c r="AOM119" s="18"/>
      <c r="AON119" s="18"/>
      <c r="AOO119" s="18"/>
      <c r="AOP119" s="18"/>
      <c r="AOQ119" s="18"/>
      <c r="AOR119" s="18"/>
      <c r="AOS119" s="18"/>
      <c r="AOT119" s="18"/>
      <c r="AOU119" s="18"/>
      <c r="AOV119" s="18"/>
      <c r="AOW119" s="18"/>
      <c r="AOX119" s="18"/>
      <c r="AOY119" s="18"/>
      <c r="AOZ119" s="18"/>
      <c r="APA119" s="18"/>
      <c r="APB119" s="18"/>
      <c r="APC119" s="18"/>
      <c r="APD119" s="18"/>
      <c r="APE119" s="18"/>
      <c r="APF119" s="18"/>
      <c r="APG119" s="18"/>
      <c r="APH119" s="18"/>
      <c r="API119" s="18"/>
      <c r="APJ119" s="18"/>
      <c r="APK119" s="18"/>
      <c r="APL119" s="18"/>
      <c r="APM119" s="18"/>
      <c r="APN119" s="18"/>
      <c r="APO119" s="18"/>
      <c r="APP119" s="18"/>
      <c r="APQ119" s="18"/>
      <c r="APR119" s="18"/>
      <c r="APS119" s="18"/>
      <c r="APT119" s="18"/>
      <c r="APU119" s="18"/>
      <c r="APV119" s="18"/>
      <c r="APW119" s="18"/>
      <c r="APX119" s="18"/>
      <c r="APY119" s="18"/>
      <c r="APZ119" s="18"/>
      <c r="AQA119" s="18"/>
      <c r="AQB119" s="18"/>
      <c r="AQC119" s="18"/>
      <c r="AQD119" s="18"/>
      <c r="AQE119" s="18"/>
      <c r="AQF119" s="18"/>
      <c r="AQG119" s="18"/>
      <c r="AQH119" s="18"/>
      <c r="AQI119" s="18"/>
      <c r="AQJ119" s="18"/>
      <c r="AQK119" s="18"/>
      <c r="AQL119" s="18"/>
      <c r="AQM119" s="18"/>
      <c r="AQN119" s="18"/>
      <c r="AQO119" s="18"/>
      <c r="AQP119" s="18"/>
      <c r="AQQ119" s="18"/>
      <c r="AQR119" s="18"/>
      <c r="AQS119" s="18"/>
      <c r="AQT119" s="18"/>
      <c r="AQU119" s="18"/>
      <c r="AQV119" s="18"/>
      <c r="AQW119" s="18"/>
      <c r="AQX119" s="18"/>
      <c r="AQY119" s="18"/>
      <c r="AQZ119" s="18"/>
      <c r="ARA119" s="18"/>
      <c r="ARB119" s="18"/>
      <c r="ARC119" s="18"/>
      <c r="ARD119" s="18"/>
      <c r="ARE119" s="18"/>
      <c r="ARF119" s="18"/>
      <c r="ARG119" s="18"/>
      <c r="ARH119" s="18"/>
      <c r="ARI119" s="18"/>
      <c r="ARJ119" s="18"/>
      <c r="ARK119" s="18"/>
      <c r="ARL119" s="18"/>
      <c r="ARM119" s="18"/>
      <c r="ARN119" s="18"/>
      <c r="ARO119" s="18"/>
      <c r="ARP119" s="18"/>
      <c r="ARQ119" s="18"/>
      <c r="ARR119" s="18"/>
      <c r="ARS119" s="18"/>
      <c r="ART119" s="18"/>
      <c r="ARU119" s="18"/>
      <c r="ARV119" s="18"/>
      <c r="ARW119" s="18"/>
      <c r="ARX119" s="18"/>
      <c r="ARY119" s="18"/>
      <c r="ARZ119" s="18"/>
      <c r="ASA119" s="18"/>
      <c r="ASB119" s="18"/>
      <c r="ASC119" s="18"/>
      <c r="ASD119" s="18"/>
      <c r="ASE119" s="18"/>
      <c r="ASF119" s="18"/>
      <c r="ASG119" s="18"/>
      <c r="ASH119" s="18"/>
      <c r="ASI119" s="18"/>
      <c r="ASJ119" s="18"/>
      <c r="ASK119" s="18"/>
      <c r="ASL119" s="18"/>
      <c r="ASM119" s="18"/>
      <c r="ASN119" s="18"/>
      <c r="ASO119" s="18"/>
      <c r="ASP119" s="18"/>
      <c r="ASQ119" s="18"/>
      <c r="ASR119" s="18"/>
      <c r="ASS119" s="18"/>
      <c r="AST119" s="18"/>
      <c r="ASU119" s="18"/>
      <c r="ASV119" s="18"/>
      <c r="ASW119" s="18"/>
      <c r="ASX119" s="18"/>
      <c r="ASY119" s="18"/>
      <c r="ASZ119" s="18"/>
      <c r="ATA119" s="18"/>
      <c r="ATB119" s="18"/>
      <c r="ATC119" s="18"/>
      <c r="ATD119" s="18"/>
      <c r="ATE119" s="18"/>
      <c r="ATF119" s="18"/>
      <c r="ATG119" s="18"/>
      <c r="ATH119" s="18"/>
      <c r="ATI119" s="18"/>
      <c r="ATJ119" s="18"/>
      <c r="ATK119" s="18"/>
      <c r="ATL119" s="18"/>
      <c r="ATM119" s="18"/>
      <c r="ATN119" s="18"/>
      <c r="ATO119" s="18"/>
      <c r="ATP119" s="18"/>
      <c r="ATQ119" s="18"/>
      <c r="ATR119" s="18"/>
      <c r="ATS119" s="18"/>
      <c r="ATT119" s="18"/>
      <c r="ATU119" s="18"/>
      <c r="ATV119" s="18"/>
      <c r="ATW119" s="18"/>
      <c r="ATX119" s="18"/>
      <c r="ATY119" s="18"/>
      <c r="ATZ119" s="18"/>
      <c r="AUA119" s="18"/>
      <c r="AUB119" s="18"/>
      <c r="AUC119" s="18"/>
      <c r="AUD119" s="18"/>
      <c r="AUE119" s="18"/>
      <c r="AUF119" s="18"/>
      <c r="AUG119" s="18"/>
      <c r="AUH119" s="18"/>
      <c r="AUI119" s="18"/>
      <c r="AUJ119" s="18"/>
      <c r="AUK119" s="18"/>
      <c r="AUL119" s="18"/>
      <c r="AUM119" s="18"/>
      <c r="AUN119" s="18"/>
      <c r="AUO119" s="18"/>
      <c r="AUP119" s="18"/>
      <c r="AUQ119" s="18"/>
      <c r="AUR119" s="18"/>
      <c r="AUS119" s="18"/>
      <c r="AUT119" s="18"/>
      <c r="AUU119" s="18"/>
      <c r="AUV119" s="18"/>
      <c r="AUW119" s="18"/>
      <c r="AUX119" s="18"/>
      <c r="AUY119" s="18"/>
      <c r="AUZ119" s="18"/>
      <c r="AVA119" s="18"/>
      <c r="AVB119" s="18"/>
      <c r="AVC119" s="18"/>
      <c r="AVD119" s="18"/>
      <c r="AVE119" s="18"/>
      <c r="AVF119" s="18"/>
      <c r="AVG119" s="18"/>
      <c r="AVH119" s="18"/>
      <c r="AVI119" s="18"/>
      <c r="AVJ119" s="18"/>
      <c r="AVK119" s="18"/>
      <c r="AVL119" s="18"/>
      <c r="AVM119" s="18"/>
      <c r="AVN119" s="18"/>
      <c r="AVO119" s="18"/>
      <c r="AVP119" s="18"/>
      <c r="AVQ119" s="18"/>
      <c r="AVR119" s="18"/>
      <c r="AVS119" s="18"/>
      <c r="AVT119" s="18"/>
      <c r="AVU119" s="18"/>
      <c r="AVV119" s="18"/>
      <c r="AVW119" s="18"/>
      <c r="AVX119" s="18"/>
      <c r="AVY119" s="18"/>
      <c r="AVZ119" s="18"/>
      <c r="AWA119" s="18"/>
      <c r="AWB119" s="18"/>
      <c r="AWC119" s="18"/>
      <c r="AWD119" s="18"/>
      <c r="AWE119" s="18"/>
      <c r="AWF119" s="18"/>
      <c r="AWG119" s="18"/>
      <c r="AWH119" s="18"/>
      <c r="AWI119" s="18"/>
      <c r="AWJ119" s="18"/>
      <c r="AWK119" s="18"/>
      <c r="AWL119" s="18"/>
      <c r="AWM119" s="18"/>
      <c r="AWN119" s="18"/>
      <c r="AWO119" s="18"/>
      <c r="AWP119" s="18"/>
      <c r="AWQ119" s="18"/>
      <c r="AWR119" s="18"/>
      <c r="AWS119" s="18"/>
      <c r="AWT119" s="18"/>
      <c r="AWU119" s="18"/>
      <c r="AWV119" s="18"/>
      <c r="AWW119" s="18"/>
      <c r="AWX119" s="18"/>
      <c r="AWY119" s="18"/>
      <c r="AWZ119" s="18"/>
      <c r="AXA119" s="18"/>
      <c r="AXB119" s="18"/>
      <c r="AXC119" s="18"/>
      <c r="AXD119" s="18"/>
      <c r="AXE119" s="18"/>
      <c r="AXF119" s="18"/>
      <c r="AXG119" s="18"/>
      <c r="AXH119" s="18"/>
      <c r="AXI119" s="18"/>
      <c r="AXJ119" s="18"/>
      <c r="AXK119" s="18"/>
      <c r="AXL119" s="18"/>
      <c r="AXM119" s="18"/>
      <c r="AXN119" s="18"/>
      <c r="AXO119" s="18"/>
      <c r="AXP119" s="18"/>
      <c r="AXQ119" s="18"/>
      <c r="AXR119" s="18"/>
      <c r="AXS119" s="18"/>
      <c r="AXT119" s="18"/>
      <c r="AXU119" s="18"/>
      <c r="AXV119" s="18"/>
      <c r="AXW119" s="18"/>
      <c r="AXX119" s="18"/>
      <c r="AXY119" s="18"/>
      <c r="AXZ119" s="18"/>
      <c r="AYA119" s="18"/>
      <c r="AYB119" s="18"/>
      <c r="AYC119" s="18"/>
      <c r="AYD119" s="18"/>
      <c r="AYE119" s="18"/>
      <c r="AYF119" s="18"/>
      <c r="AYG119" s="18"/>
      <c r="AYH119" s="18"/>
      <c r="AYI119" s="18"/>
      <c r="AYJ119" s="18"/>
      <c r="AYK119" s="18"/>
      <c r="AYL119" s="18"/>
      <c r="AYM119" s="18"/>
      <c r="AYN119" s="18"/>
      <c r="AYO119" s="18"/>
      <c r="AYP119" s="18"/>
      <c r="AYQ119" s="18"/>
      <c r="AYR119" s="18"/>
      <c r="AYS119" s="18"/>
      <c r="AYT119" s="18"/>
      <c r="AYU119" s="18"/>
      <c r="AYV119" s="18"/>
      <c r="AYW119" s="18"/>
      <c r="AYX119" s="18"/>
      <c r="AYY119" s="18"/>
      <c r="AYZ119" s="18"/>
      <c r="AZA119" s="18"/>
      <c r="AZB119" s="18"/>
      <c r="AZC119" s="18"/>
      <c r="AZD119" s="18"/>
      <c r="AZE119" s="18"/>
      <c r="AZF119" s="18"/>
      <c r="AZG119" s="18"/>
      <c r="AZH119" s="18"/>
      <c r="AZI119" s="18"/>
      <c r="AZJ119" s="18"/>
      <c r="AZK119" s="18"/>
      <c r="AZL119" s="18"/>
      <c r="AZM119" s="18"/>
      <c r="AZN119" s="18"/>
      <c r="AZO119" s="18"/>
      <c r="AZP119" s="18"/>
      <c r="AZQ119" s="18"/>
      <c r="AZR119" s="18"/>
      <c r="AZS119" s="18"/>
      <c r="AZT119" s="18"/>
      <c r="AZU119" s="18"/>
      <c r="AZV119" s="18"/>
      <c r="AZW119" s="18"/>
      <c r="AZX119" s="18"/>
      <c r="AZY119" s="18"/>
      <c r="AZZ119" s="18"/>
      <c r="BAA119" s="18"/>
      <c r="BAB119" s="18"/>
      <c r="BAC119" s="18"/>
      <c r="BAD119" s="18"/>
      <c r="BAE119" s="18"/>
      <c r="BAF119" s="18"/>
      <c r="BAG119" s="18"/>
      <c r="BAH119" s="18"/>
      <c r="BAI119" s="18"/>
      <c r="BAJ119" s="18"/>
      <c r="BAK119" s="18"/>
      <c r="BAL119" s="18"/>
      <c r="BAM119" s="18"/>
      <c r="BAN119" s="18"/>
      <c r="BAO119" s="18"/>
      <c r="BAP119" s="18"/>
      <c r="BAQ119" s="18"/>
      <c r="BAR119" s="18"/>
      <c r="BAS119" s="18"/>
      <c r="BAT119" s="18"/>
      <c r="BAU119" s="18"/>
      <c r="BAV119" s="18"/>
      <c r="BAW119" s="18"/>
      <c r="BAX119" s="18"/>
      <c r="BAY119" s="18"/>
      <c r="BAZ119" s="18"/>
      <c r="BBA119" s="18"/>
      <c r="BBB119" s="18"/>
      <c r="BBC119" s="18"/>
      <c r="BBD119" s="18"/>
      <c r="BBE119" s="18"/>
      <c r="BBF119" s="18"/>
      <c r="BBG119" s="18"/>
      <c r="BBH119" s="18"/>
      <c r="BBI119" s="18"/>
      <c r="BBJ119" s="18"/>
      <c r="BBK119" s="18"/>
      <c r="BBL119" s="18"/>
      <c r="BBM119" s="18"/>
      <c r="BBN119" s="18"/>
      <c r="BBO119" s="18"/>
      <c r="BBP119" s="18"/>
      <c r="BBQ119" s="18"/>
      <c r="BBR119" s="18"/>
      <c r="BBS119" s="18"/>
      <c r="BBT119" s="18"/>
      <c r="BBU119" s="18"/>
      <c r="BBV119" s="18"/>
      <c r="BBW119" s="18"/>
      <c r="BBX119" s="18"/>
      <c r="BBY119" s="18"/>
      <c r="BBZ119" s="18"/>
      <c r="BCA119" s="18"/>
      <c r="BCB119" s="18"/>
      <c r="BCC119" s="18"/>
      <c r="BCD119" s="18"/>
      <c r="BCE119" s="18"/>
      <c r="BCF119" s="18"/>
      <c r="BCG119" s="18"/>
      <c r="BCH119" s="18"/>
      <c r="BCI119" s="18"/>
      <c r="BCJ119" s="18"/>
      <c r="BCK119" s="18"/>
      <c r="BCL119" s="18"/>
      <c r="BCM119" s="18"/>
      <c r="BCN119" s="18"/>
      <c r="BCO119" s="18"/>
      <c r="BCP119" s="18"/>
      <c r="BCQ119" s="18"/>
      <c r="BCR119" s="18"/>
      <c r="BCS119" s="18"/>
      <c r="BCT119" s="18"/>
      <c r="BCU119" s="18"/>
      <c r="BCV119" s="18"/>
      <c r="BCW119" s="18"/>
      <c r="BCX119" s="18"/>
      <c r="BCY119" s="18"/>
      <c r="BCZ119" s="18"/>
      <c r="BDA119" s="18"/>
      <c r="BDB119" s="18"/>
      <c r="BDC119" s="18"/>
      <c r="BDD119" s="18"/>
      <c r="BDE119" s="18"/>
      <c r="BDF119" s="18"/>
      <c r="BDG119" s="18"/>
      <c r="BDH119" s="18"/>
      <c r="BDI119" s="18"/>
      <c r="BDJ119" s="18"/>
      <c r="BDK119" s="18"/>
      <c r="BDL119" s="18"/>
      <c r="BDM119" s="18"/>
      <c r="BDN119" s="18"/>
      <c r="BDO119" s="18"/>
      <c r="BDP119" s="18"/>
      <c r="BDQ119" s="18"/>
      <c r="BDR119" s="18"/>
      <c r="BDS119" s="18"/>
      <c r="BDT119" s="18"/>
      <c r="BDU119" s="18"/>
      <c r="BDV119" s="18"/>
      <c r="BDW119" s="18"/>
      <c r="BDX119" s="18"/>
      <c r="BDY119" s="18"/>
      <c r="BDZ119" s="18"/>
      <c r="BEA119" s="18"/>
      <c r="BEB119" s="18"/>
      <c r="BEC119" s="18"/>
      <c r="BED119" s="18"/>
      <c r="BEE119" s="18"/>
      <c r="BEF119" s="18"/>
      <c r="BEG119" s="18"/>
      <c r="BEH119" s="18"/>
      <c r="BEI119" s="18"/>
      <c r="BEJ119" s="18"/>
      <c r="BEK119" s="18"/>
      <c r="BEL119" s="18"/>
      <c r="BEM119" s="18"/>
      <c r="BEN119" s="18"/>
      <c r="BEO119" s="18"/>
      <c r="BEP119" s="18"/>
      <c r="BEQ119" s="18"/>
      <c r="BER119" s="18"/>
      <c r="BES119" s="18"/>
      <c r="BET119" s="18"/>
      <c r="BEU119" s="18"/>
      <c r="BEV119" s="18"/>
      <c r="BEW119" s="18"/>
      <c r="BEX119" s="18"/>
      <c r="BEY119" s="18"/>
      <c r="BEZ119" s="18"/>
      <c r="BFA119" s="18"/>
      <c r="BFB119" s="18"/>
      <c r="BFC119" s="18"/>
      <c r="BFD119" s="18"/>
      <c r="BFE119" s="18"/>
      <c r="BFF119" s="18"/>
      <c r="BFG119" s="18"/>
      <c r="BFH119" s="18"/>
      <c r="BFI119" s="18"/>
      <c r="BFJ119" s="18"/>
      <c r="BFK119" s="18"/>
      <c r="BFL119" s="18"/>
      <c r="BFM119" s="18"/>
      <c r="BFN119" s="18"/>
      <c r="BFO119" s="18"/>
      <c r="BFP119" s="18"/>
      <c r="BFQ119" s="18"/>
      <c r="BFR119" s="18"/>
      <c r="BFS119" s="18"/>
      <c r="BFT119" s="18"/>
      <c r="BFU119" s="18"/>
      <c r="BFV119" s="18"/>
      <c r="BFW119" s="18"/>
      <c r="BFX119" s="18"/>
      <c r="BFY119" s="18"/>
      <c r="BFZ119" s="18"/>
      <c r="BGA119" s="18"/>
      <c r="BGB119" s="18"/>
      <c r="BGC119" s="18"/>
      <c r="BGD119" s="18"/>
      <c r="BGE119" s="18"/>
      <c r="BGF119" s="18"/>
      <c r="BGG119" s="18"/>
      <c r="BGH119" s="18"/>
      <c r="BGI119" s="18"/>
      <c r="BGJ119" s="18"/>
      <c r="BGK119" s="18"/>
      <c r="BGL119" s="18"/>
      <c r="BGM119" s="18"/>
      <c r="BGN119" s="18"/>
      <c r="BGO119" s="18"/>
      <c r="BGP119" s="18"/>
      <c r="BGQ119" s="18"/>
      <c r="BGR119" s="18"/>
      <c r="BGS119" s="18"/>
      <c r="BGT119" s="18"/>
      <c r="BGU119" s="18"/>
      <c r="BGV119" s="18"/>
      <c r="BGW119" s="18"/>
      <c r="BGX119" s="18"/>
      <c r="BGY119" s="18"/>
      <c r="BGZ119" s="18"/>
      <c r="BHA119" s="18"/>
      <c r="BHB119" s="18"/>
      <c r="BHC119" s="18"/>
      <c r="BHD119" s="18"/>
      <c r="BHE119" s="18"/>
      <c r="BHF119" s="18"/>
      <c r="BHG119" s="18"/>
      <c r="BHH119" s="18"/>
      <c r="BHI119" s="18"/>
      <c r="BHJ119" s="18"/>
      <c r="BHK119" s="18"/>
      <c r="BHL119" s="18"/>
      <c r="BHM119" s="18"/>
      <c r="BHN119" s="18"/>
      <c r="BHO119" s="18"/>
      <c r="BHP119" s="18"/>
      <c r="BHQ119" s="18"/>
      <c r="BHR119" s="18"/>
      <c r="BHS119" s="18"/>
      <c r="BHT119" s="18"/>
      <c r="BHU119" s="18"/>
      <c r="BHV119" s="18"/>
      <c r="BHW119" s="18"/>
      <c r="BHX119" s="18"/>
      <c r="BHY119" s="18"/>
      <c r="BHZ119" s="18"/>
      <c r="BIA119" s="18"/>
      <c r="BIB119" s="18"/>
      <c r="BIC119" s="18"/>
      <c r="BID119" s="18"/>
      <c r="BIE119" s="18"/>
      <c r="BIF119" s="18"/>
      <c r="BIG119" s="18"/>
      <c r="BIH119" s="18"/>
      <c r="BII119" s="18"/>
      <c r="BIJ119" s="18"/>
      <c r="BIK119" s="18"/>
      <c r="BIL119" s="18"/>
      <c r="BIM119" s="18"/>
      <c r="BIN119" s="18"/>
      <c r="BIO119" s="18"/>
      <c r="BIP119" s="18"/>
      <c r="BIQ119" s="18"/>
      <c r="BIR119" s="18"/>
      <c r="BIS119" s="18"/>
      <c r="BIT119" s="18"/>
      <c r="BIU119" s="18"/>
      <c r="BIV119" s="18"/>
      <c r="BIW119" s="18"/>
      <c r="BIX119" s="18"/>
      <c r="BIY119" s="18"/>
      <c r="BIZ119" s="18"/>
      <c r="BJA119" s="18"/>
      <c r="BJB119" s="18"/>
      <c r="BJC119" s="18"/>
      <c r="BJD119" s="18"/>
      <c r="BJE119" s="18"/>
      <c r="BJF119" s="18"/>
      <c r="BJG119" s="18"/>
      <c r="BJH119" s="18"/>
      <c r="BJI119" s="18"/>
      <c r="BJJ119" s="18"/>
      <c r="BJK119" s="18"/>
      <c r="BJL119" s="18"/>
      <c r="BJM119" s="18"/>
      <c r="BJN119" s="18"/>
      <c r="BJO119" s="18"/>
      <c r="BJP119" s="18"/>
      <c r="BJQ119" s="18"/>
      <c r="BJR119" s="18"/>
      <c r="BJS119" s="18"/>
      <c r="BJT119" s="18"/>
      <c r="BJU119" s="18"/>
      <c r="BJV119" s="18"/>
      <c r="BJW119" s="18"/>
      <c r="BJX119" s="18"/>
      <c r="BJY119" s="18"/>
      <c r="BJZ119" s="18"/>
      <c r="BKA119" s="18"/>
      <c r="BKB119" s="18"/>
      <c r="BKC119" s="18"/>
      <c r="BKD119" s="18"/>
      <c r="BKE119" s="18"/>
      <c r="BKF119" s="18"/>
      <c r="BKG119" s="18"/>
      <c r="BKH119" s="18"/>
      <c r="BKI119" s="18"/>
      <c r="BKJ119" s="18"/>
      <c r="BKK119" s="18"/>
      <c r="BKL119" s="18"/>
      <c r="BKM119" s="18"/>
      <c r="BKN119" s="18"/>
      <c r="BKO119" s="18"/>
      <c r="BKP119" s="18"/>
      <c r="BKQ119" s="18"/>
      <c r="BKR119" s="18"/>
      <c r="BKS119" s="18"/>
      <c r="BKT119" s="18"/>
      <c r="BKU119" s="18"/>
      <c r="BKV119" s="18"/>
      <c r="BKW119" s="18"/>
      <c r="BKX119" s="18"/>
      <c r="BKY119" s="18"/>
      <c r="BKZ119" s="18"/>
      <c r="BLA119" s="18"/>
      <c r="BLB119" s="18"/>
      <c r="BLC119" s="18"/>
      <c r="BLD119" s="18"/>
      <c r="BLE119" s="18"/>
      <c r="BLF119" s="18"/>
      <c r="BLG119" s="18"/>
      <c r="BLH119" s="18"/>
      <c r="BLI119" s="18"/>
      <c r="BLJ119" s="18"/>
      <c r="BLK119" s="18"/>
      <c r="BLL119" s="18"/>
      <c r="BLM119" s="18"/>
      <c r="BLN119" s="18"/>
      <c r="BLO119" s="18"/>
      <c r="BLP119" s="18"/>
      <c r="BLQ119" s="18"/>
      <c r="BLR119" s="18"/>
      <c r="BLS119" s="18"/>
      <c r="BLT119" s="18"/>
      <c r="BLU119" s="18"/>
      <c r="BLV119" s="18"/>
      <c r="BLW119" s="18"/>
      <c r="BLX119" s="18"/>
      <c r="BLY119" s="18"/>
      <c r="BLZ119" s="18"/>
      <c r="BMA119" s="18"/>
      <c r="BMB119" s="18"/>
      <c r="BMC119" s="18"/>
      <c r="BMD119" s="18"/>
      <c r="BME119" s="18"/>
      <c r="BMF119" s="18"/>
      <c r="BMG119" s="18"/>
      <c r="BMH119" s="18"/>
      <c r="BMI119" s="18"/>
      <c r="BMJ119" s="18"/>
      <c r="BMK119" s="18"/>
      <c r="BML119" s="18"/>
      <c r="BMM119" s="18"/>
      <c r="BMN119" s="18"/>
      <c r="BMO119" s="18"/>
      <c r="BMP119" s="18"/>
      <c r="BMQ119" s="18"/>
      <c r="BMR119" s="18"/>
      <c r="BMS119" s="18"/>
      <c r="BMT119" s="18"/>
      <c r="BMU119" s="18"/>
      <c r="BMV119" s="18"/>
      <c r="BMW119" s="18"/>
      <c r="BMX119" s="18"/>
      <c r="BMY119" s="18"/>
      <c r="BMZ119" s="18"/>
      <c r="BNA119" s="18"/>
      <c r="BNB119" s="18"/>
      <c r="BNC119" s="18"/>
      <c r="BND119" s="18"/>
      <c r="BNE119" s="18"/>
      <c r="BNF119" s="18"/>
      <c r="BNG119" s="18"/>
      <c r="BNH119" s="18"/>
      <c r="BNI119" s="18"/>
      <c r="BNJ119" s="18"/>
      <c r="BNK119" s="18"/>
      <c r="BNL119" s="18"/>
      <c r="BNM119" s="18"/>
      <c r="BNN119" s="18"/>
      <c r="BNO119" s="18"/>
      <c r="BNP119" s="18"/>
      <c r="BNQ119" s="18"/>
      <c r="BNR119" s="18"/>
      <c r="BNS119" s="18"/>
      <c r="BNT119" s="18"/>
      <c r="BNU119" s="18"/>
      <c r="BNV119" s="18"/>
      <c r="BNW119" s="18"/>
      <c r="BNX119" s="18"/>
      <c r="BNY119" s="18"/>
      <c r="BNZ119" s="18"/>
      <c r="BOA119" s="18"/>
      <c r="BOB119" s="18"/>
      <c r="BOC119" s="18"/>
      <c r="BOD119" s="18"/>
      <c r="BOE119" s="18"/>
      <c r="BOF119" s="18"/>
      <c r="BOG119" s="18"/>
      <c r="BOH119" s="18"/>
      <c r="BOI119" s="18"/>
      <c r="BOJ119" s="18"/>
      <c r="BOK119" s="18"/>
      <c r="BOL119" s="18"/>
      <c r="BOM119" s="18"/>
      <c r="BON119" s="18"/>
      <c r="BOO119" s="18"/>
      <c r="BOP119" s="18"/>
      <c r="BOQ119" s="18"/>
      <c r="BOR119" s="18"/>
      <c r="BOS119" s="18"/>
      <c r="BOT119" s="18"/>
      <c r="BOU119" s="18"/>
      <c r="BOV119" s="18"/>
      <c r="BOW119" s="18"/>
      <c r="BOX119" s="18"/>
      <c r="BOY119" s="18"/>
      <c r="BOZ119" s="18"/>
      <c r="BPA119" s="18"/>
      <c r="BPB119" s="18"/>
      <c r="BPC119" s="18"/>
      <c r="BPD119" s="18"/>
      <c r="BPE119" s="18"/>
      <c r="BPF119" s="18"/>
      <c r="BPG119" s="18"/>
      <c r="BPH119" s="18"/>
      <c r="BPI119" s="18"/>
      <c r="BPJ119" s="18"/>
      <c r="BPK119" s="18"/>
      <c r="BPL119" s="18"/>
      <c r="BPM119" s="18"/>
      <c r="BPN119" s="18"/>
      <c r="BPO119" s="18"/>
      <c r="BPP119" s="18"/>
      <c r="BPQ119" s="18"/>
      <c r="BPR119" s="18"/>
      <c r="BPS119" s="18"/>
      <c r="BPT119" s="18"/>
      <c r="BPU119" s="18"/>
      <c r="BPV119" s="18"/>
      <c r="BPW119" s="18"/>
      <c r="BPX119" s="18"/>
      <c r="BPY119" s="18"/>
      <c r="BPZ119" s="18"/>
      <c r="BQA119" s="18"/>
      <c r="BQB119" s="18"/>
      <c r="BQC119" s="18"/>
      <c r="BQD119" s="18"/>
      <c r="BQE119" s="18"/>
      <c r="BQF119" s="18"/>
      <c r="BQG119" s="18"/>
      <c r="BQH119" s="18"/>
      <c r="BQI119" s="18"/>
      <c r="BQJ119" s="18"/>
      <c r="BQK119" s="18"/>
      <c r="BQL119" s="18"/>
      <c r="BQM119" s="18"/>
      <c r="BQN119" s="18"/>
      <c r="BQO119" s="18"/>
      <c r="BQP119" s="18"/>
      <c r="BQQ119" s="18"/>
      <c r="BQR119" s="18"/>
      <c r="BQS119" s="18"/>
      <c r="BQT119" s="18"/>
      <c r="BQU119" s="18"/>
      <c r="BQV119" s="18"/>
      <c r="BQW119" s="18"/>
      <c r="BQX119" s="18"/>
      <c r="BQY119" s="18"/>
      <c r="BQZ119" s="18"/>
      <c r="BRA119" s="18"/>
      <c r="BRB119" s="18"/>
      <c r="BRC119" s="18"/>
      <c r="BRD119" s="18"/>
      <c r="BRE119" s="18"/>
      <c r="BRF119" s="18"/>
      <c r="BRG119" s="18"/>
      <c r="BRH119" s="18"/>
      <c r="BRI119" s="18"/>
      <c r="BRJ119" s="18"/>
      <c r="BRK119" s="18"/>
      <c r="BRL119" s="18"/>
      <c r="BRM119" s="18"/>
      <c r="BRN119" s="18"/>
      <c r="BRO119" s="18"/>
      <c r="BRP119" s="18"/>
      <c r="BRQ119" s="18"/>
      <c r="BRR119" s="18"/>
      <c r="BRS119" s="18"/>
      <c r="BRT119" s="18"/>
      <c r="BRU119" s="18"/>
      <c r="BRV119" s="18"/>
      <c r="BRW119" s="18"/>
      <c r="BRX119" s="18"/>
      <c r="BRY119" s="18"/>
      <c r="BRZ119" s="18"/>
      <c r="BSA119" s="18"/>
      <c r="BSB119" s="18"/>
      <c r="BSC119" s="18"/>
      <c r="BSD119" s="18"/>
      <c r="BSE119" s="18"/>
      <c r="BSF119" s="18"/>
      <c r="BSG119" s="18"/>
      <c r="BSH119" s="18"/>
      <c r="BSI119" s="18"/>
      <c r="BSJ119" s="18"/>
      <c r="BSK119" s="18"/>
      <c r="BSL119" s="18"/>
      <c r="BSM119" s="18"/>
      <c r="BSN119" s="18"/>
      <c r="BSO119" s="18"/>
      <c r="BSP119" s="18"/>
      <c r="BSQ119" s="18"/>
      <c r="BSR119" s="18"/>
      <c r="BSS119" s="18"/>
      <c r="BST119" s="18"/>
      <c r="BSU119" s="18"/>
      <c r="BSV119" s="18"/>
      <c r="BSW119" s="18"/>
      <c r="BSX119" s="18"/>
      <c r="BSY119" s="18"/>
      <c r="BSZ119" s="18"/>
      <c r="BTA119" s="18"/>
      <c r="BTB119" s="18"/>
      <c r="BTC119" s="18"/>
      <c r="BTD119" s="18"/>
      <c r="BTE119" s="18"/>
      <c r="BTF119" s="18"/>
      <c r="BTG119" s="18"/>
      <c r="BTH119" s="18"/>
      <c r="BTI119" s="18"/>
      <c r="BTJ119" s="18"/>
      <c r="BTK119" s="18"/>
      <c r="BTL119" s="18"/>
      <c r="BTM119" s="18"/>
      <c r="BTN119" s="18"/>
      <c r="BTO119" s="18"/>
      <c r="BTP119" s="18"/>
      <c r="BTQ119" s="18"/>
      <c r="BTR119" s="18"/>
      <c r="BTS119" s="18"/>
      <c r="BTT119" s="18"/>
      <c r="BTU119" s="18"/>
      <c r="BTV119" s="18"/>
      <c r="BTW119" s="18"/>
      <c r="BTX119" s="18"/>
      <c r="BTY119" s="18"/>
      <c r="BTZ119" s="18"/>
      <c r="BUA119" s="18"/>
      <c r="BUB119" s="18"/>
      <c r="BUC119" s="18"/>
      <c r="BUD119" s="18"/>
      <c r="BUE119" s="18"/>
      <c r="BUF119" s="18"/>
      <c r="BUG119" s="18"/>
      <c r="BUH119" s="18"/>
      <c r="BUI119" s="18"/>
      <c r="BUJ119" s="18"/>
      <c r="BUK119" s="18"/>
      <c r="BUL119" s="18"/>
      <c r="BUM119" s="18"/>
      <c r="BUN119" s="18"/>
      <c r="BUO119" s="18"/>
      <c r="BUP119" s="18"/>
      <c r="BUQ119" s="18"/>
      <c r="BUR119" s="18"/>
      <c r="BUS119" s="18"/>
      <c r="BUT119" s="18"/>
      <c r="BUU119" s="18"/>
      <c r="BUV119" s="18"/>
      <c r="BUW119" s="18"/>
      <c r="BUX119" s="18"/>
      <c r="BUY119" s="18"/>
      <c r="BUZ119" s="18"/>
      <c r="BVA119" s="18"/>
      <c r="BVB119" s="18"/>
      <c r="BVC119" s="18"/>
      <c r="BVD119" s="18"/>
      <c r="BVE119" s="18"/>
      <c r="BVF119" s="18"/>
      <c r="BVG119" s="18"/>
      <c r="BVH119" s="18"/>
      <c r="BVI119" s="18"/>
      <c r="BVJ119" s="18"/>
      <c r="BVK119" s="18"/>
      <c r="BVL119" s="18"/>
      <c r="BVM119" s="18"/>
      <c r="BVN119" s="18"/>
      <c r="BVO119" s="18"/>
      <c r="BVP119" s="18"/>
      <c r="BVQ119" s="18"/>
      <c r="BVR119" s="18"/>
      <c r="BVS119" s="18"/>
      <c r="BVT119" s="18"/>
      <c r="BVU119" s="18"/>
      <c r="BVV119" s="18"/>
      <c r="BVW119" s="18"/>
      <c r="BVX119" s="18"/>
      <c r="BVY119" s="18"/>
      <c r="BVZ119" s="18"/>
      <c r="BWA119" s="18"/>
      <c r="BWB119" s="18"/>
      <c r="BWC119" s="18"/>
      <c r="BWD119" s="18"/>
      <c r="BWE119" s="18"/>
      <c r="BWF119" s="18"/>
      <c r="BWG119" s="18"/>
      <c r="BWH119" s="18"/>
      <c r="BWI119" s="18"/>
      <c r="BWJ119" s="18"/>
      <c r="BWK119" s="18"/>
      <c r="BWL119" s="18"/>
      <c r="BWM119" s="18"/>
      <c r="BWN119" s="18"/>
      <c r="BWO119" s="18"/>
      <c r="BWP119" s="18"/>
      <c r="BWQ119" s="18"/>
      <c r="BWR119" s="18"/>
      <c r="BWS119" s="18"/>
      <c r="BWT119" s="18"/>
      <c r="BWU119" s="18"/>
      <c r="BWV119" s="18"/>
      <c r="BWW119" s="18"/>
      <c r="BWX119" s="18"/>
      <c r="BWY119" s="18"/>
      <c r="BWZ119" s="18"/>
      <c r="BXA119" s="18"/>
      <c r="BXB119" s="18"/>
      <c r="BXC119" s="18"/>
      <c r="BXD119" s="18"/>
      <c r="BXE119" s="18"/>
      <c r="BXF119" s="18"/>
      <c r="BXG119" s="18"/>
      <c r="BXH119" s="18"/>
      <c r="BXI119" s="18"/>
      <c r="BXJ119" s="18"/>
      <c r="BXK119" s="18"/>
      <c r="BXL119" s="18"/>
      <c r="BXM119" s="18"/>
      <c r="BXN119" s="18"/>
      <c r="BXO119" s="18"/>
      <c r="BXP119" s="18"/>
      <c r="BXQ119" s="18"/>
      <c r="BXR119" s="18"/>
      <c r="BXS119" s="18"/>
      <c r="BXT119" s="18"/>
      <c r="BXU119" s="18"/>
      <c r="BXV119" s="18"/>
      <c r="BXW119" s="18"/>
      <c r="BXX119" s="18"/>
      <c r="BXY119" s="18"/>
      <c r="BXZ119" s="18"/>
      <c r="BYA119" s="18"/>
      <c r="BYB119" s="18"/>
      <c r="BYC119" s="18"/>
      <c r="BYD119" s="18"/>
      <c r="BYE119" s="18"/>
      <c r="BYF119" s="18"/>
      <c r="BYG119" s="18"/>
      <c r="BYH119" s="18"/>
      <c r="BYI119" s="18"/>
      <c r="BYJ119" s="18"/>
      <c r="BYK119" s="18"/>
      <c r="BYL119" s="18"/>
      <c r="BYM119" s="18"/>
      <c r="BYN119" s="18"/>
      <c r="BYO119" s="18"/>
      <c r="BYP119" s="18"/>
      <c r="BYQ119" s="18"/>
      <c r="BYR119" s="18"/>
      <c r="BYS119" s="18"/>
      <c r="BYT119" s="18"/>
      <c r="BYU119" s="18"/>
      <c r="BYV119" s="18"/>
      <c r="BYW119" s="18"/>
      <c r="BYX119" s="18"/>
      <c r="BYY119" s="18"/>
      <c r="BYZ119" s="18"/>
      <c r="BZA119" s="18"/>
      <c r="BZB119" s="18"/>
      <c r="BZC119" s="18"/>
      <c r="BZD119" s="18"/>
      <c r="BZE119" s="18"/>
      <c r="BZF119" s="18"/>
      <c r="BZG119" s="18"/>
      <c r="BZH119" s="18"/>
      <c r="BZI119" s="18"/>
      <c r="BZJ119" s="18"/>
      <c r="BZK119" s="18"/>
      <c r="BZL119" s="18"/>
      <c r="BZM119" s="18"/>
      <c r="BZN119" s="18"/>
      <c r="BZO119" s="18"/>
      <c r="BZP119" s="18"/>
      <c r="BZQ119" s="18"/>
      <c r="BZR119" s="18"/>
      <c r="BZS119" s="18"/>
      <c r="BZT119" s="18"/>
      <c r="BZU119" s="18"/>
      <c r="BZV119" s="18"/>
      <c r="BZW119" s="18"/>
      <c r="BZX119" s="18"/>
      <c r="BZY119" s="18"/>
      <c r="BZZ119" s="18"/>
      <c r="CAA119" s="18"/>
      <c r="CAB119" s="18"/>
      <c r="CAC119" s="18"/>
      <c r="CAD119" s="18"/>
      <c r="CAE119" s="18"/>
      <c r="CAF119" s="18"/>
      <c r="CAG119" s="18"/>
      <c r="CAH119" s="18"/>
      <c r="CAI119" s="18"/>
      <c r="CAJ119" s="18"/>
      <c r="CAK119" s="18"/>
      <c r="CAL119" s="18"/>
      <c r="CAM119" s="18"/>
      <c r="CAN119" s="18"/>
      <c r="CAO119" s="18"/>
      <c r="CAP119" s="18"/>
      <c r="CAQ119" s="18"/>
      <c r="CAR119" s="18"/>
      <c r="CAS119" s="18"/>
      <c r="CAT119" s="18"/>
      <c r="CAU119" s="18"/>
      <c r="CAV119" s="18"/>
      <c r="CAW119" s="18"/>
      <c r="CAX119" s="18"/>
      <c r="CAY119" s="18"/>
      <c r="CAZ119" s="18"/>
      <c r="CBA119" s="18"/>
      <c r="CBB119" s="18"/>
      <c r="CBC119" s="18"/>
      <c r="CBD119" s="18"/>
      <c r="CBE119" s="18"/>
      <c r="CBF119" s="18"/>
      <c r="CBG119" s="18"/>
      <c r="CBH119" s="18"/>
      <c r="CBI119" s="18"/>
      <c r="CBJ119" s="18"/>
      <c r="CBK119" s="18"/>
      <c r="CBL119" s="18"/>
      <c r="CBM119" s="18"/>
      <c r="CBN119" s="18"/>
      <c r="CBO119" s="18"/>
      <c r="CBP119" s="18"/>
      <c r="CBQ119" s="18"/>
      <c r="CBR119" s="18"/>
      <c r="CBS119" s="18"/>
      <c r="CBT119" s="18"/>
      <c r="CBU119" s="18"/>
      <c r="CBV119" s="18"/>
      <c r="CBW119" s="18"/>
      <c r="CBX119" s="18"/>
      <c r="CBY119" s="18"/>
      <c r="CBZ119" s="18"/>
      <c r="CCA119" s="18"/>
      <c r="CCB119" s="18"/>
      <c r="CCC119" s="18"/>
      <c r="CCD119" s="18"/>
      <c r="CCE119" s="18"/>
      <c r="CCF119" s="18"/>
      <c r="CCG119" s="18"/>
      <c r="CCH119" s="18"/>
      <c r="CCI119" s="18"/>
      <c r="CCJ119" s="18"/>
      <c r="CCK119" s="18"/>
      <c r="CCL119" s="18"/>
      <c r="CCM119" s="18"/>
      <c r="CCN119" s="18"/>
      <c r="CCO119" s="18"/>
      <c r="CCP119" s="18"/>
      <c r="CCQ119" s="18"/>
      <c r="CCR119" s="18"/>
      <c r="CCS119" s="18"/>
      <c r="CCT119" s="18"/>
      <c r="CCU119" s="18"/>
      <c r="CCV119" s="18"/>
      <c r="CCW119" s="18"/>
      <c r="CCX119" s="18"/>
      <c r="CCY119" s="18"/>
      <c r="CCZ119" s="18"/>
      <c r="CDA119" s="18"/>
      <c r="CDB119" s="18"/>
      <c r="CDC119" s="18"/>
      <c r="CDD119" s="18"/>
      <c r="CDE119" s="18"/>
      <c r="CDF119" s="18"/>
      <c r="CDG119" s="18"/>
      <c r="CDH119" s="18"/>
      <c r="CDI119" s="18"/>
      <c r="CDJ119" s="18"/>
      <c r="CDK119" s="18"/>
      <c r="CDL119" s="18"/>
      <c r="CDM119" s="18"/>
      <c r="CDN119" s="18"/>
      <c r="CDO119" s="18"/>
      <c r="CDP119" s="18"/>
      <c r="CDQ119" s="18"/>
      <c r="CDR119" s="18"/>
      <c r="CDS119" s="18"/>
      <c r="CDT119" s="18"/>
      <c r="CDU119" s="18"/>
      <c r="CDV119" s="18"/>
      <c r="CDW119" s="18"/>
      <c r="CDX119" s="18"/>
      <c r="CDY119" s="18"/>
      <c r="CDZ119" s="18"/>
      <c r="CEA119" s="18"/>
      <c r="CEB119" s="18"/>
      <c r="CEC119" s="18"/>
      <c r="CED119" s="18"/>
      <c r="CEE119" s="18"/>
      <c r="CEF119" s="18"/>
      <c r="CEG119" s="18"/>
      <c r="CEH119" s="18"/>
      <c r="CEI119" s="18"/>
      <c r="CEJ119" s="18"/>
      <c r="CEK119" s="18"/>
      <c r="CEL119" s="18"/>
      <c r="CEM119" s="18"/>
      <c r="CEN119" s="18"/>
      <c r="CEO119" s="18"/>
      <c r="CEP119" s="18"/>
      <c r="CEQ119" s="18"/>
      <c r="CER119" s="18"/>
      <c r="CES119" s="18"/>
      <c r="CET119" s="18"/>
      <c r="CEU119" s="18"/>
      <c r="CEV119" s="18"/>
      <c r="CEW119" s="18"/>
      <c r="CEX119" s="18"/>
      <c r="CEY119" s="18"/>
      <c r="CEZ119" s="18"/>
      <c r="CFA119" s="18"/>
      <c r="CFB119" s="18"/>
      <c r="CFC119" s="18"/>
      <c r="CFD119" s="18"/>
      <c r="CFE119" s="18"/>
      <c r="CFF119" s="18"/>
      <c r="CFG119" s="18"/>
      <c r="CFH119" s="18"/>
      <c r="CFI119" s="18"/>
      <c r="CFJ119" s="18"/>
      <c r="CFK119" s="18"/>
      <c r="CFL119" s="18"/>
      <c r="CFM119" s="18"/>
      <c r="CFN119" s="18"/>
      <c r="CFO119" s="18"/>
      <c r="CFP119" s="18"/>
      <c r="CFQ119" s="18"/>
      <c r="CFR119" s="18"/>
      <c r="CFS119" s="18"/>
      <c r="CFT119" s="18"/>
      <c r="CFU119" s="18"/>
      <c r="CFV119" s="18"/>
      <c r="CFW119" s="18"/>
      <c r="CFX119" s="18"/>
      <c r="CFY119" s="18"/>
      <c r="CFZ119" s="18"/>
      <c r="CGA119" s="18"/>
      <c r="CGB119" s="18"/>
      <c r="CGC119" s="18"/>
      <c r="CGD119" s="18"/>
      <c r="CGE119" s="18"/>
      <c r="CGF119" s="18"/>
      <c r="CGG119" s="18"/>
      <c r="CGH119" s="18"/>
      <c r="CGI119" s="18"/>
      <c r="CGJ119" s="18"/>
      <c r="CGK119" s="18"/>
      <c r="CGL119" s="18"/>
      <c r="CGM119" s="18"/>
      <c r="CGN119" s="18"/>
      <c r="CGO119" s="18"/>
      <c r="CGP119" s="18"/>
      <c r="CGQ119" s="18"/>
      <c r="CGR119" s="18"/>
      <c r="CGS119" s="18"/>
      <c r="CGT119" s="18"/>
      <c r="CGU119" s="18"/>
      <c r="CGV119" s="18"/>
      <c r="CGW119" s="18"/>
      <c r="CGX119" s="18"/>
      <c r="CGY119" s="18"/>
      <c r="CGZ119" s="18"/>
      <c r="CHA119" s="18"/>
      <c r="CHB119" s="18"/>
      <c r="CHC119" s="18"/>
      <c r="CHD119" s="18"/>
      <c r="CHE119" s="18"/>
      <c r="CHF119" s="18"/>
      <c r="CHG119" s="18"/>
      <c r="CHH119" s="18"/>
      <c r="CHI119" s="18"/>
      <c r="CHJ119" s="18"/>
      <c r="CHK119" s="18"/>
      <c r="CHL119" s="18"/>
      <c r="CHM119" s="18"/>
      <c r="CHN119" s="18"/>
      <c r="CHO119" s="18"/>
      <c r="CHP119" s="18"/>
      <c r="CHQ119" s="18"/>
      <c r="CHR119" s="18"/>
      <c r="CHS119" s="18"/>
      <c r="CHT119" s="18"/>
      <c r="CHU119" s="18"/>
      <c r="CHV119" s="18"/>
      <c r="CHW119" s="18"/>
      <c r="CHX119" s="18"/>
      <c r="CHY119" s="18"/>
      <c r="CHZ119" s="18"/>
      <c r="CIA119" s="18"/>
      <c r="CIB119" s="18"/>
      <c r="CIC119" s="18"/>
      <c r="CID119" s="18"/>
      <c r="CIE119" s="18"/>
      <c r="CIF119" s="18"/>
      <c r="CIG119" s="18"/>
      <c r="CIH119" s="18"/>
      <c r="CII119" s="18"/>
      <c r="CIJ119" s="18"/>
      <c r="CIK119" s="18"/>
      <c r="CIL119" s="18"/>
      <c r="CIM119" s="18"/>
      <c r="CIN119" s="18"/>
      <c r="CIO119" s="18"/>
      <c r="CIP119" s="18"/>
      <c r="CIQ119" s="18"/>
      <c r="CIR119" s="18"/>
      <c r="CIS119" s="18"/>
      <c r="CIT119" s="18"/>
      <c r="CIU119" s="18"/>
      <c r="CIV119" s="18"/>
      <c r="CIW119" s="18"/>
      <c r="CIX119" s="18"/>
      <c r="CIY119" s="18"/>
      <c r="CIZ119" s="18"/>
      <c r="CJA119" s="18"/>
      <c r="CJB119" s="18"/>
      <c r="CJC119" s="18"/>
      <c r="CJD119" s="18"/>
      <c r="CJE119" s="18"/>
      <c r="CJF119" s="18"/>
      <c r="CJG119" s="18"/>
      <c r="CJH119" s="18"/>
      <c r="CJI119" s="18"/>
      <c r="CJJ119" s="18"/>
      <c r="CJK119" s="18"/>
      <c r="CJL119" s="18"/>
      <c r="CJM119" s="18"/>
      <c r="CJN119" s="18"/>
      <c r="CJO119" s="18"/>
      <c r="CJP119" s="18"/>
      <c r="CJQ119" s="18"/>
      <c r="CJR119" s="18"/>
      <c r="CJS119" s="18"/>
      <c r="CJT119" s="18"/>
      <c r="CJU119" s="18"/>
      <c r="CJV119" s="18"/>
      <c r="CJW119" s="18"/>
      <c r="CJX119" s="18"/>
      <c r="CJY119" s="18"/>
      <c r="CJZ119" s="18"/>
      <c r="CKA119" s="18"/>
      <c r="CKB119" s="18"/>
      <c r="CKC119" s="18"/>
      <c r="CKD119" s="18"/>
      <c r="CKE119" s="18"/>
      <c r="CKF119" s="18"/>
      <c r="CKG119" s="18"/>
      <c r="CKH119" s="18"/>
      <c r="CKI119" s="18"/>
      <c r="CKJ119" s="18"/>
      <c r="CKK119" s="18"/>
      <c r="CKL119" s="18"/>
      <c r="CKM119" s="18"/>
      <c r="CKN119" s="18"/>
      <c r="CKO119" s="18"/>
      <c r="CKP119" s="18"/>
      <c r="CKQ119" s="18"/>
      <c r="CKR119" s="18"/>
      <c r="CKS119" s="18"/>
      <c r="CKT119" s="18"/>
      <c r="CKU119" s="18"/>
      <c r="CKV119" s="18"/>
      <c r="CKW119" s="18"/>
      <c r="CKX119" s="18"/>
      <c r="CKY119" s="18"/>
      <c r="CKZ119" s="18"/>
      <c r="CLA119" s="18"/>
      <c r="CLB119" s="18"/>
      <c r="CLC119" s="18"/>
      <c r="CLD119" s="18"/>
      <c r="CLE119" s="18"/>
      <c r="CLF119" s="18"/>
      <c r="CLG119" s="18"/>
      <c r="CLH119" s="18"/>
      <c r="CLI119" s="18"/>
      <c r="CLJ119" s="18"/>
      <c r="CLK119" s="18"/>
      <c r="CLL119" s="18"/>
      <c r="CLM119" s="18"/>
      <c r="CLN119" s="18"/>
      <c r="CLO119" s="18"/>
      <c r="CLP119" s="18"/>
      <c r="CLQ119" s="18"/>
      <c r="CLR119" s="18"/>
      <c r="CLS119" s="18"/>
      <c r="CLT119" s="18"/>
      <c r="CLU119" s="18"/>
      <c r="CLV119" s="18"/>
      <c r="CLW119" s="18"/>
      <c r="CLX119" s="18"/>
      <c r="CLY119" s="18"/>
      <c r="CLZ119" s="18"/>
      <c r="CMA119" s="18"/>
      <c r="CMB119" s="18"/>
      <c r="CMC119" s="18"/>
      <c r="CMD119" s="18"/>
      <c r="CME119" s="18"/>
      <c r="CMF119" s="18"/>
      <c r="CMG119" s="18"/>
      <c r="CMH119" s="18"/>
      <c r="CMI119" s="18"/>
      <c r="CMJ119" s="18"/>
      <c r="CMK119" s="18"/>
      <c r="CML119" s="18"/>
      <c r="CMM119" s="18"/>
      <c r="CMN119" s="18"/>
      <c r="CMO119" s="18"/>
      <c r="CMP119" s="18"/>
      <c r="CMQ119" s="18"/>
      <c r="CMR119" s="18"/>
      <c r="CMS119" s="18"/>
      <c r="CMT119" s="18"/>
      <c r="CMU119" s="18"/>
      <c r="CMV119" s="18"/>
      <c r="CMW119" s="18"/>
      <c r="CMX119" s="18"/>
      <c r="CMY119" s="18"/>
      <c r="CMZ119" s="18"/>
      <c r="CNA119" s="18"/>
      <c r="CNB119" s="18"/>
      <c r="CNC119" s="18"/>
      <c r="CND119" s="18"/>
      <c r="CNE119" s="18"/>
      <c r="CNF119" s="18"/>
      <c r="CNG119" s="18"/>
      <c r="CNH119" s="18"/>
      <c r="CNI119" s="18"/>
      <c r="CNJ119" s="18"/>
      <c r="CNK119" s="18"/>
      <c r="CNL119" s="18"/>
      <c r="CNM119" s="18"/>
      <c r="CNN119" s="18"/>
      <c r="CNO119" s="18"/>
      <c r="CNP119" s="18"/>
      <c r="CNQ119" s="18"/>
      <c r="CNR119" s="18"/>
      <c r="CNS119" s="18"/>
      <c r="CNT119" s="18"/>
      <c r="CNU119" s="18"/>
      <c r="CNV119" s="18"/>
      <c r="CNW119" s="18"/>
      <c r="CNX119" s="18"/>
      <c r="CNY119" s="18"/>
      <c r="CNZ119" s="18"/>
      <c r="COA119" s="18"/>
      <c r="COB119" s="18"/>
      <c r="COC119" s="18"/>
      <c r="COD119" s="18"/>
      <c r="COE119" s="18"/>
      <c r="COF119" s="18"/>
      <c r="COG119" s="18"/>
      <c r="COH119" s="18"/>
      <c r="COI119" s="18"/>
      <c r="COJ119" s="18"/>
      <c r="COK119" s="18"/>
      <c r="COL119" s="18"/>
      <c r="COM119" s="18"/>
      <c r="CON119" s="18"/>
      <c r="COO119" s="18"/>
      <c r="COP119" s="18"/>
      <c r="COQ119" s="18"/>
      <c r="COR119" s="18"/>
      <c r="COS119" s="18"/>
      <c r="COT119" s="18"/>
      <c r="COU119" s="18"/>
      <c r="COV119" s="18"/>
      <c r="COW119" s="18"/>
      <c r="COX119" s="18"/>
      <c r="COY119" s="18"/>
      <c r="COZ119" s="18"/>
      <c r="CPA119" s="18"/>
      <c r="CPB119" s="18"/>
      <c r="CPC119" s="18"/>
      <c r="CPD119" s="18"/>
      <c r="CPE119" s="18"/>
      <c r="CPF119" s="18"/>
      <c r="CPG119" s="18"/>
      <c r="CPH119" s="18"/>
      <c r="CPI119" s="18"/>
      <c r="CPJ119" s="18"/>
      <c r="CPK119" s="18"/>
      <c r="CPL119" s="18"/>
      <c r="CPM119" s="18"/>
      <c r="CPN119" s="18"/>
      <c r="CPO119" s="18"/>
      <c r="CPP119" s="18"/>
      <c r="CPQ119" s="18"/>
      <c r="CPR119" s="18"/>
      <c r="CPS119" s="18"/>
      <c r="CPT119" s="18"/>
      <c r="CPU119" s="18"/>
      <c r="CPV119" s="18"/>
      <c r="CPW119" s="18"/>
      <c r="CPX119" s="18"/>
      <c r="CPY119" s="18"/>
      <c r="CPZ119" s="18"/>
      <c r="CQA119" s="18"/>
      <c r="CQB119" s="18"/>
      <c r="CQC119" s="18"/>
      <c r="CQD119" s="18"/>
      <c r="CQE119" s="18"/>
      <c r="CQF119" s="18"/>
      <c r="CQG119" s="18"/>
      <c r="CQH119" s="18"/>
      <c r="CQI119" s="18"/>
      <c r="CQJ119" s="18"/>
      <c r="CQK119" s="18"/>
      <c r="CQL119" s="18"/>
      <c r="CQM119" s="18"/>
      <c r="CQN119" s="18"/>
      <c r="CQO119" s="18"/>
      <c r="CQP119" s="18"/>
      <c r="CQQ119" s="18"/>
      <c r="CQR119" s="18"/>
      <c r="CQS119" s="18"/>
      <c r="CQT119" s="18"/>
      <c r="CQU119" s="18"/>
      <c r="CQV119" s="18"/>
      <c r="CQW119" s="18"/>
      <c r="CQX119" s="18"/>
      <c r="CQY119" s="18"/>
      <c r="CQZ119" s="18"/>
      <c r="CRA119" s="18"/>
      <c r="CRB119" s="18"/>
      <c r="CRC119" s="18"/>
      <c r="CRD119" s="18"/>
      <c r="CRE119" s="18"/>
      <c r="CRF119" s="18"/>
      <c r="CRG119" s="18"/>
      <c r="CRH119" s="18"/>
      <c r="CRI119" s="18"/>
      <c r="CRJ119" s="18"/>
      <c r="CRK119" s="18"/>
      <c r="CRL119" s="18"/>
      <c r="CRM119" s="18"/>
      <c r="CRN119" s="18"/>
      <c r="CRO119" s="18"/>
      <c r="CRP119" s="18"/>
      <c r="CRQ119" s="18"/>
      <c r="CRR119" s="18"/>
      <c r="CRS119" s="18"/>
      <c r="CRT119" s="18"/>
      <c r="CRU119" s="18"/>
      <c r="CRV119" s="18"/>
      <c r="CRW119" s="18"/>
      <c r="CRX119" s="18"/>
      <c r="CRY119" s="18"/>
      <c r="CRZ119" s="18"/>
      <c r="CSA119" s="18"/>
      <c r="CSB119" s="18"/>
      <c r="CSC119" s="18"/>
      <c r="CSD119" s="18"/>
      <c r="CSE119" s="18"/>
      <c r="CSF119" s="18"/>
      <c r="CSG119" s="18"/>
      <c r="CSH119" s="18"/>
      <c r="CSI119" s="18"/>
      <c r="CSJ119" s="18"/>
      <c r="CSK119" s="18"/>
      <c r="CSL119" s="18"/>
      <c r="CSM119" s="18"/>
      <c r="CSN119" s="18"/>
      <c r="CSO119" s="18"/>
      <c r="CSP119" s="18"/>
      <c r="CSQ119" s="18"/>
      <c r="CSR119" s="18"/>
      <c r="CSS119" s="18"/>
      <c r="CST119" s="18"/>
      <c r="CSU119" s="18"/>
      <c r="CSV119" s="18"/>
      <c r="CSW119" s="18"/>
      <c r="CSX119" s="18"/>
      <c r="CSY119" s="18"/>
      <c r="CSZ119" s="18"/>
      <c r="CTA119" s="18"/>
      <c r="CTB119" s="18"/>
      <c r="CTC119" s="18"/>
      <c r="CTD119" s="18"/>
      <c r="CTE119" s="18"/>
      <c r="CTF119" s="18"/>
      <c r="CTG119" s="18"/>
      <c r="CTH119" s="18"/>
      <c r="CTI119" s="18"/>
      <c r="CTJ119" s="18"/>
      <c r="CTK119" s="18"/>
      <c r="CTL119" s="18"/>
      <c r="CTM119" s="18"/>
      <c r="CTN119" s="18"/>
      <c r="CTO119" s="18"/>
      <c r="CTP119" s="18"/>
      <c r="CTQ119" s="18"/>
      <c r="CTR119" s="18"/>
      <c r="CTS119" s="18"/>
      <c r="CTT119" s="18"/>
      <c r="CTU119" s="18"/>
      <c r="CTV119" s="18"/>
      <c r="CTW119" s="18"/>
      <c r="CTX119" s="18"/>
      <c r="CTY119" s="18"/>
      <c r="CTZ119" s="18"/>
      <c r="CUA119" s="18"/>
      <c r="CUB119" s="18"/>
      <c r="CUC119" s="18"/>
      <c r="CUD119" s="18"/>
      <c r="CUE119" s="18"/>
      <c r="CUF119" s="18"/>
      <c r="CUG119" s="18"/>
      <c r="CUH119" s="18"/>
      <c r="CUI119" s="18"/>
      <c r="CUJ119" s="18"/>
      <c r="CUK119" s="18"/>
      <c r="CUL119" s="18"/>
      <c r="CUM119" s="18"/>
      <c r="CUN119" s="18"/>
      <c r="CUO119" s="18"/>
      <c r="CUP119" s="18"/>
      <c r="CUQ119" s="18"/>
      <c r="CUR119" s="18"/>
      <c r="CUS119" s="18"/>
      <c r="CUT119" s="18"/>
      <c r="CUU119" s="18"/>
      <c r="CUV119" s="18"/>
      <c r="CUW119" s="18"/>
      <c r="CUX119" s="18"/>
      <c r="CUY119" s="18"/>
      <c r="CUZ119" s="18"/>
      <c r="CVA119" s="18"/>
      <c r="CVB119" s="18"/>
      <c r="CVC119" s="18"/>
      <c r="CVD119" s="18"/>
      <c r="CVE119" s="18"/>
      <c r="CVF119" s="18"/>
      <c r="CVG119" s="18"/>
      <c r="CVH119" s="18"/>
      <c r="CVI119" s="18"/>
      <c r="CVJ119" s="18"/>
      <c r="CVK119" s="18"/>
      <c r="CVL119" s="18"/>
      <c r="CVM119" s="18"/>
      <c r="CVN119" s="18"/>
      <c r="CVO119" s="18"/>
      <c r="CVP119" s="18"/>
      <c r="CVQ119" s="18"/>
      <c r="CVR119" s="18"/>
      <c r="CVS119" s="18"/>
      <c r="CVT119" s="18"/>
      <c r="CVU119" s="18"/>
      <c r="CVV119" s="18"/>
      <c r="CVW119" s="18"/>
      <c r="CVX119" s="18"/>
      <c r="CVY119" s="18"/>
      <c r="CVZ119" s="18"/>
      <c r="CWA119" s="18"/>
      <c r="CWB119" s="18"/>
      <c r="CWC119" s="18"/>
      <c r="CWD119" s="18"/>
      <c r="CWE119" s="18"/>
      <c r="CWF119" s="18"/>
      <c r="CWG119" s="18"/>
      <c r="CWH119" s="18"/>
      <c r="CWI119" s="18"/>
      <c r="CWJ119" s="18"/>
      <c r="CWK119" s="18"/>
      <c r="CWL119" s="18"/>
      <c r="CWM119" s="18"/>
      <c r="CWN119" s="18"/>
      <c r="CWO119" s="18"/>
      <c r="CWP119" s="18"/>
      <c r="CWQ119" s="18"/>
      <c r="CWR119" s="18"/>
      <c r="CWS119" s="18"/>
      <c r="CWT119" s="18"/>
      <c r="CWU119" s="18"/>
      <c r="CWV119" s="18"/>
      <c r="CWW119" s="18"/>
      <c r="CWX119" s="18"/>
      <c r="CWY119" s="18"/>
      <c r="CWZ119" s="18"/>
      <c r="CXA119" s="18"/>
      <c r="CXB119" s="18"/>
      <c r="CXC119" s="18"/>
      <c r="CXD119" s="18"/>
      <c r="CXE119" s="18"/>
      <c r="CXF119" s="18"/>
      <c r="CXG119" s="18"/>
      <c r="CXH119" s="18"/>
      <c r="CXI119" s="18"/>
      <c r="CXJ119" s="18"/>
      <c r="CXK119" s="18"/>
      <c r="CXL119" s="18"/>
      <c r="CXM119" s="18"/>
      <c r="CXN119" s="18"/>
      <c r="CXO119" s="18"/>
      <c r="CXP119" s="18"/>
      <c r="CXQ119" s="18"/>
      <c r="CXR119" s="18"/>
      <c r="CXS119" s="18"/>
      <c r="CXT119" s="18"/>
      <c r="CXU119" s="18"/>
      <c r="CXV119" s="18"/>
      <c r="CXW119" s="18"/>
      <c r="CXX119" s="18"/>
      <c r="CXY119" s="18"/>
      <c r="CXZ119" s="18"/>
      <c r="CYA119" s="18"/>
      <c r="CYB119" s="18"/>
      <c r="CYC119" s="18"/>
      <c r="CYD119" s="18"/>
      <c r="CYE119" s="18"/>
      <c r="CYF119" s="18"/>
      <c r="CYG119" s="18"/>
      <c r="CYH119" s="18"/>
      <c r="CYI119" s="18"/>
      <c r="CYJ119" s="18"/>
      <c r="CYK119" s="18"/>
      <c r="CYL119" s="18"/>
      <c r="CYM119" s="18"/>
      <c r="CYN119" s="18"/>
      <c r="CYO119" s="18"/>
      <c r="CYP119" s="18"/>
      <c r="CYQ119" s="18"/>
      <c r="CYR119" s="18"/>
      <c r="CYS119" s="18"/>
      <c r="CYT119" s="18"/>
      <c r="CYU119" s="18"/>
      <c r="CYV119" s="18"/>
      <c r="CYW119" s="18"/>
      <c r="CYX119" s="18"/>
      <c r="CYY119" s="18"/>
      <c r="CYZ119" s="18"/>
      <c r="CZA119" s="18"/>
      <c r="CZB119" s="18"/>
      <c r="CZC119" s="18"/>
      <c r="CZD119" s="18"/>
      <c r="CZE119" s="18"/>
      <c r="CZF119" s="18"/>
      <c r="CZG119" s="18"/>
      <c r="CZH119" s="18"/>
      <c r="CZI119" s="18"/>
      <c r="CZJ119" s="18"/>
      <c r="CZK119" s="18"/>
      <c r="CZL119" s="18"/>
      <c r="CZM119" s="18"/>
      <c r="CZN119" s="18"/>
      <c r="CZO119" s="18"/>
      <c r="CZP119" s="18"/>
      <c r="CZQ119" s="18"/>
      <c r="CZR119" s="18"/>
      <c r="CZS119" s="18"/>
      <c r="CZT119" s="18"/>
      <c r="CZU119" s="18"/>
      <c r="CZV119" s="18"/>
      <c r="CZW119" s="18"/>
      <c r="CZX119" s="18"/>
      <c r="CZY119" s="18"/>
      <c r="CZZ119" s="18"/>
      <c r="DAA119" s="18"/>
      <c r="DAB119" s="18"/>
      <c r="DAC119" s="18"/>
      <c r="DAD119" s="18"/>
      <c r="DAE119" s="18"/>
      <c r="DAF119" s="18"/>
      <c r="DAG119" s="18"/>
      <c r="DAH119" s="18"/>
      <c r="DAI119" s="18"/>
      <c r="DAJ119" s="18"/>
      <c r="DAK119" s="18"/>
      <c r="DAL119" s="18"/>
      <c r="DAM119" s="18"/>
      <c r="DAN119" s="18"/>
      <c r="DAO119" s="18"/>
      <c r="DAP119" s="18"/>
      <c r="DAQ119" s="18"/>
      <c r="DAR119" s="18"/>
      <c r="DAS119" s="18"/>
      <c r="DAT119" s="18"/>
      <c r="DAU119" s="18"/>
      <c r="DAV119" s="18"/>
      <c r="DAW119" s="18"/>
      <c r="DAX119" s="18"/>
      <c r="DAY119" s="18"/>
      <c r="DAZ119" s="18"/>
      <c r="DBA119" s="18"/>
      <c r="DBB119" s="18"/>
      <c r="DBC119" s="18"/>
      <c r="DBD119" s="18"/>
      <c r="DBE119" s="18"/>
      <c r="DBF119" s="18"/>
      <c r="DBG119" s="18"/>
      <c r="DBH119" s="18"/>
      <c r="DBI119" s="18"/>
      <c r="DBJ119" s="18"/>
      <c r="DBK119" s="18"/>
      <c r="DBL119" s="18"/>
      <c r="DBM119" s="18"/>
      <c r="DBN119" s="18"/>
      <c r="DBO119" s="18"/>
      <c r="DBP119" s="18"/>
      <c r="DBQ119" s="18"/>
      <c r="DBR119" s="18"/>
      <c r="DBS119" s="18"/>
      <c r="DBT119" s="18"/>
      <c r="DBU119" s="18"/>
      <c r="DBV119" s="18"/>
      <c r="DBW119" s="18"/>
      <c r="DBX119" s="18"/>
      <c r="DBY119" s="18"/>
      <c r="DBZ119" s="18"/>
      <c r="DCA119" s="18"/>
      <c r="DCB119" s="18"/>
      <c r="DCC119" s="18"/>
      <c r="DCD119" s="18"/>
      <c r="DCE119" s="18"/>
      <c r="DCF119" s="18"/>
      <c r="DCG119" s="18"/>
      <c r="DCH119" s="18"/>
      <c r="DCI119" s="18"/>
      <c r="DCJ119" s="18"/>
      <c r="DCK119" s="18"/>
      <c r="DCL119" s="18"/>
      <c r="DCM119" s="18"/>
      <c r="DCN119" s="18"/>
      <c r="DCO119" s="18"/>
      <c r="DCP119" s="18"/>
      <c r="DCQ119" s="18"/>
      <c r="DCR119" s="18"/>
      <c r="DCS119" s="18"/>
      <c r="DCT119" s="18"/>
      <c r="DCU119" s="18"/>
      <c r="DCV119" s="18"/>
      <c r="DCW119" s="18"/>
      <c r="DCX119" s="18"/>
      <c r="DCY119" s="18"/>
      <c r="DCZ119" s="18"/>
      <c r="DDA119" s="18"/>
      <c r="DDB119" s="18"/>
      <c r="DDC119" s="18"/>
      <c r="DDD119" s="18"/>
      <c r="DDE119" s="18"/>
      <c r="DDF119" s="18"/>
      <c r="DDG119" s="18"/>
      <c r="DDH119" s="18"/>
      <c r="DDI119" s="18"/>
      <c r="DDJ119" s="18"/>
      <c r="DDK119" s="18"/>
      <c r="DDL119" s="18"/>
      <c r="DDM119" s="18"/>
      <c r="DDN119" s="18"/>
      <c r="DDO119" s="18"/>
      <c r="DDP119" s="18"/>
      <c r="DDQ119" s="18"/>
      <c r="DDR119" s="18"/>
      <c r="DDS119" s="18"/>
      <c r="DDT119" s="18"/>
      <c r="DDU119" s="18"/>
      <c r="DDV119" s="18"/>
      <c r="DDW119" s="18"/>
      <c r="DDX119" s="18"/>
      <c r="DDY119" s="18"/>
      <c r="DDZ119" s="18"/>
      <c r="DEA119" s="18"/>
      <c r="DEB119" s="18"/>
      <c r="DEC119" s="18"/>
      <c r="DED119" s="18"/>
      <c r="DEE119" s="18"/>
      <c r="DEF119" s="18"/>
      <c r="DEG119" s="18"/>
      <c r="DEH119" s="18"/>
      <c r="DEI119" s="18"/>
      <c r="DEJ119" s="18"/>
      <c r="DEK119" s="18"/>
      <c r="DEL119" s="18"/>
      <c r="DEM119" s="18"/>
      <c r="DEN119" s="18"/>
      <c r="DEO119" s="18"/>
      <c r="DEP119" s="18"/>
      <c r="DEQ119" s="18"/>
      <c r="DER119" s="18"/>
      <c r="DES119" s="18"/>
      <c r="DET119" s="18"/>
      <c r="DEU119" s="18"/>
      <c r="DEV119" s="18"/>
      <c r="DEW119" s="18"/>
      <c r="DEX119" s="18"/>
      <c r="DEY119" s="18"/>
      <c r="DEZ119" s="18"/>
      <c r="DFA119" s="18"/>
      <c r="DFB119" s="18"/>
      <c r="DFC119" s="18"/>
      <c r="DFD119" s="18"/>
      <c r="DFE119" s="18"/>
      <c r="DFF119" s="18"/>
      <c r="DFG119" s="18"/>
      <c r="DFH119" s="18"/>
      <c r="DFI119" s="18"/>
      <c r="DFJ119" s="18"/>
      <c r="DFK119" s="18"/>
      <c r="DFL119" s="18"/>
      <c r="DFM119" s="18"/>
      <c r="DFN119" s="18"/>
      <c r="DFO119" s="18"/>
      <c r="DFP119" s="18"/>
      <c r="DFQ119" s="18"/>
      <c r="DFR119" s="18"/>
      <c r="DFS119" s="18"/>
      <c r="DFT119" s="18"/>
      <c r="DFU119" s="18"/>
      <c r="DFV119" s="18"/>
      <c r="DFW119" s="18"/>
      <c r="DFX119" s="18"/>
      <c r="DFY119" s="18"/>
      <c r="DFZ119" s="18"/>
      <c r="DGA119" s="18"/>
      <c r="DGB119" s="18"/>
      <c r="DGC119" s="18"/>
      <c r="DGD119" s="18"/>
      <c r="DGE119" s="18"/>
      <c r="DGF119" s="18"/>
      <c r="DGG119" s="18"/>
      <c r="DGH119" s="18"/>
      <c r="DGI119" s="18"/>
      <c r="DGJ119" s="18"/>
      <c r="DGK119" s="18"/>
      <c r="DGL119" s="18"/>
      <c r="DGM119" s="18"/>
      <c r="DGN119" s="18"/>
      <c r="DGO119" s="18"/>
      <c r="DGP119" s="18"/>
      <c r="DGQ119" s="18"/>
      <c r="DGR119" s="18"/>
      <c r="DGS119" s="18"/>
      <c r="DGT119" s="18"/>
      <c r="DGU119" s="18"/>
      <c r="DGV119" s="18"/>
      <c r="DGW119" s="18"/>
      <c r="DGX119" s="18"/>
      <c r="DGY119" s="18"/>
      <c r="DGZ119" s="18"/>
      <c r="DHA119" s="18"/>
      <c r="DHB119" s="18"/>
      <c r="DHC119" s="18"/>
      <c r="DHD119" s="18"/>
      <c r="DHE119" s="18"/>
      <c r="DHF119" s="18"/>
      <c r="DHG119" s="18"/>
      <c r="DHH119" s="18"/>
      <c r="DHI119" s="18"/>
      <c r="DHJ119" s="18"/>
      <c r="DHK119" s="18"/>
      <c r="DHL119" s="18"/>
      <c r="DHM119" s="18"/>
      <c r="DHN119" s="18"/>
      <c r="DHO119" s="18"/>
      <c r="DHP119" s="18"/>
      <c r="DHQ119" s="18"/>
      <c r="DHR119" s="18"/>
      <c r="DHS119" s="18"/>
      <c r="DHT119" s="18"/>
      <c r="DHU119" s="18"/>
      <c r="DHV119" s="18"/>
      <c r="DHW119" s="18"/>
      <c r="DHX119" s="18"/>
      <c r="DHY119" s="18"/>
      <c r="DHZ119" s="18"/>
      <c r="DIA119" s="18"/>
      <c r="DIB119" s="18"/>
      <c r="DIC119" s="18"/>
      <c r="DID119" s="18"/>
      <c r="DIE119" s="18"/>
      <c r="DIF119" s="18"/>
      <c r="DIG119" s="18"/>
      <c r="DIH119" s="18"/>
      <c r="DII119" s="18"/>
      <c r="DIJ119" s="18"/>
      <c r="DIK119" s="18"/>
      <c r="DIL119" s="18"/>
      <c r="DIM119" s="18"/>
      <c r="DIN119" s="18"/>
      <c r="DIO119" s="18"/>
      <c r="DIP119" s="18"/>
      <c r="DIQ119" s="18"/>
      <c r="DIR119" s="18"/>
      <c r="DIS119" s="18"/>
      <c r="DIT119" s="18"/>
      <c r="DIU119" s="18"/>
      <c r="DIV119" s="18"/>
      <c r="DIW119" s="18"/>
      <c r="DIX119" s="18"/>
      <c r="DIY119" s="18"/>
      <c r="DIZ119" s="18"/>
      <c r="DJA119" s="18"/>
      <c r="DJB119" s="18"/>
      <c r="DJC119" s="18"/>
      <c r="DJD119" s="18"/>
      <c r="DJE119" s="18"/>
      <c r="DJF119" s="18"/>
      <c r="DJG119" s="18"/>
      <c r="DJH119" s="18"/>
      <c r="DJI119" s="18"/>
      <c r="DJJ119" s="18"/>
      <c r="DJK119" s="18"/>
      <c r="DJL119" s="18"/>
      <c r="DJM119" s="18"/>
      <c r="DJN119" s="18"/>
      <c r="DJO119" s="18"/>
      <c r="DJP119" s="18"/>
      <c r="DJQ119" s="18"/>
      <c r="DJR119" s="18"/>
      <c r="DJS119" s="18"/>
      <c r="DJT119" s="18"/>
      <c r="DJU119" s="18"/>
      <c r="DJV119" s="18"/>
      <c r="DJW119" s="18"/>
      <c r="DJX119" s="18"/>
      <c r="DJY119" s="18"/>
      <c r="DJZ119" s="18"/>
      <c r="DKA119" s="18"/>
      <c r="DKB119" s="18"/>
      <c r="DKC119" s="18"/>
      <c r="DKD119" s="18"/>
      <c r="DKE119" s="18"/>
      <c r="DKF119" s="18"/>
      <c r="DKG119" s="18"/>
      <c r="DKH119" s="18"/>
      <c r="DKI119" s="18"/>
      <c r="DKJ119" s="18"/>
      <c r="DKK119" s="18"/>
      <c r="DKL119" s="18"/>
      <c r="DKM119" s="18"/>
      <c r="DKN119" s="18"/>
      <c r="DKO119" s="18"/>
      <c r="DKP119" s="18"/>
      <c r="DKQ119" s="18"/>
      <c r="DKR119" s="18"/>
      <c r="DKS119" s="18"/>
      <c r="DKT119" s="18"/>
      <c r="DKU119" s="18"/>
      <c r="DKV119" s="18"/>
      <c r="DKW119" s="18"/>
      <c r="DKX119" s="18"/>
      <c r="DKY119" s="18"/>
      <c r="DKZ119" s="18"/>
      <c r="DLA119" s="18"/>
      <c r="DLB119" s="18"/>
      <c r="DLC119" s="18"/>
      <c r="DLD119" s="18"/>
      <c r="DLE119" s="18"/>
      <c r="DLF119" s="18"/>
      <c r="DLG119" s="18"/>
      <c r="DLH119" s="18"/>
      <c r="DLI119" s="18"/>
      <c r="DLJ119" s="18"/>
      <c r="DLK119" s="18"/>
      <c r="DLL119" s="18"/>
      <c r="DLM119" s="18"/>
      <c r="DLN119" s="18"/>
      <c r="DLO119" s="18"/>
      <c r="DLP119" s="18"/>
      <c r="DLQ119" s="18"/>
      <c r="DLR119" s="18"/>
      <c r="DLS119" s="18"/>
      <c r="DLT119" s="18"/>
      <c r="DLU119" s="18"/>
      <c r="DLV119" s="18"/>
      <c r="DLW119" s="18"/>
      <c r="DLX119" s="18"/>
      <c r="DLY119" s="18"/>
      <c r="DLZ119" s="18"/>
      <c r="DMA119" s="18"/>
      <c r="DMB119" s="18"/>
      <c r="DMC119" s="18"/>
      <c r="DMD119" s="18"/>
      <c r="DME119" s="18"/>
      <c r="DMF119" s="18"/>
      <c r="DMG119" s="18"/>
      <c r="DMH119" s="18"/>
      <c r="DMI119" s="18"/>
      <c r="DMJ119" s="18"/>
      <c r="DMK119" s="18"/>
      <c r="DML119" s="18"/>
      <c r="DMM119" s="18"/>
      <c r="DMN119" s="18"/>
      <c r="DMO119" s="18"/>
      <c r="DMP119" s="18"/>
      <c r="DMQ119" s="18"/>
      <c r="DMR119" s="18"/>
      <c r="DMS119" s="18"/>
      <c r="DMT119" s="18"/>
      <c r="DMU119" s="18"/>
      <c r="DMV119" s="18"/>
      <c r="DMW119" s="18"/>
      <c r="DMX119" s="18"/>
      <c r="DMY119" s="18"/>
      <c r="DMZ119" s="18"/>
      <c r="DNA119" s="18"/>
      <c r="DNB119" s="18"/>
      <c r="DNC119" s="18"/>
      <c r="DND119" s="18"/>
      <c r="DNE119" s="18"/>
      <c r="DNF119" s="18"/>
      <c r="DNG119" s="18"/>
      <c r="DNH119" s="18"/>
      <c r="DNI119" s="18"/>
      <c r="DNJ119" s="18"/>
      <c r="DNK119" s="18"/>
      <c r="DNL119" s="18"/>
      <c r="DNM119" s="18"/>
      <c r="DNN119" s="18"/>
      <c r="DNO119" s="18"/>
      <c r="DNP119" s="18"/>
      <c r="DNQ119" s="18"/>
      <c r="DNR119" s="18"/>
      <c r="DNS119" s="18"/>
      <c r="DNT119" s="18"/>
      <c r="DNU119" s="18"/>
      <c r="DNV119" s="18"/>
      <c r="DNW119" s="18"/>
      <c r="DNX119" s="18"/>
      <c r="DNY119" s="18"/>
      <c r="DNZ119" s="18"/>
      <c r="DOA119" s="18"/>
      <c r="DOB119" s="18"/>
      <c r="DOC119" s="18"/>
      <c r="DOD119" s="18"/>
      <c r="DOE119" s="18"/>
      <c r="DOF119" s="18"/>
      <c r="DOG119" s="18"/>
      <c r="DOH119" s="18"/>
      <c r="DOI119" s="18"/>
      <c r="DOJ119" s="18"/>
      <c r="DOK119" s="18"/>
      <c r="DOL119" s="18"/>
      <c r="DOM119" s="18"/>
      <c r="DON119" s="18"/>
      <c r="DOO119" s="18"/>
      <c r="DOP119" s="18"/>
      <c r="DOQ119" s="18"/>
      <c r="DOR119" s="18"/>
      <c r="DOS119" s="18"/>
      <c r="DOT119" s="18"/>
      <c r="DOU119" s="18"/>
      <c r="DOV119" s="18"/>
      <c r="DOW119" s="18"/>
      <c r="DOX119" s="18"/>
      <c r="DOY119" s="18"/>
      <c r="DOZ119" s="18"/>
      <c r="DPA119" s="18"/>
      <c r="DPB119" s="18"/>
      <c r="DPC119" s="18"/>
      <c r="DPD119" s="18"/>
      <c r="DPE119" s="18"/>
      <c r="DPF119" s="18"/>
      <c r="DPG119" s="18"/>
      <c r="DPH119" s="18"/>
      <c r="DPI119" s="18"/>
      <c r="DPJ119" s="18"/>
      <c r="DPK119" s="18"/>
      <c r="DPL119" s="18"/>
      <c r="DPM119" s="18"/>
      <c r="DPN119" s="18"/>
      <c r="DPO119" s="18"/>
      <c r="DPP119" s="18"/>
      <c r="DPQ119" s="18"/>
      <c r="DPR119" s="18"/>
      <c r="DPS119" s="18"/>
      <c r="DPT119" s="18"/>
      <c r="DPU119" s="18"/>
      <c r="DPV119" s="18"/>
      <c r="DPW119" s="18"/>
      <c r="DPX119" s="18"/>
      <c r="DPY119" s="18"/>
      <c r="DPZ119" s="18"/>
      <c r="DQA119" s="18"/>
      <c r="DQB119" s="18"/>
      <c r="DQC119" s="18"/>
      <c r="DQD119" s="18"/>
      <c r="DQE119" s="18"/>
      <c r="DQF119" s="18"/>
      <c r="DQG119" s="18"/>
      <c r="DQH119" s="18"/>
      <c r="DQI119" s="18"/>
      <c r="DQJ119" s="18"/>
      <c r="DQK119" s="18"/>
      <c r="DQL119" s="18"/>
      <c r="DQM119" s="18"/>
      <c r="DQN119" s="18"/>
      <c r="DQO119" s="18"/>
      <c r="DQP119" s="18"/>
      <c r="DQQ119" s="18"/>
      <c r="DQR119" s="18"/>
      <c r="DQS119" s="18"/>
      <c r="DQT119" s="18"/>
      <c r="DQU119" s="18"/>
      <c r="DQV119" s="18"/>
      <c r="DQW119" s="18"/>
      <c r="DQX119" s="18"/>
      <c r="DQY119" s="18"/>
      <c r="DQZ119" s="18"/>
      <c r="DRA119" s="18"/>
      <c r="DRB119" s="18"/>
      <c r="DRC119" s="18"/>
      <c r="DRD119" s="18"/>
      <c r="DRE119" s="18"/>
      <c r="DRF119" s="18"/>
      <c r="DRG119" s="18"/>
      <c r="DRH119" s="18"/>
      <c r="DRI119" s="18"/>
      <c r="DRJ119" s="18"/>
      <c r="DRK119" s="18"/>
      <c r="DRL119" s="18"/>
      <c r="DRM119" s="18"/>
      <c r="DRN119" s="18"/>
      <c r="DRO119" s="18"/>
      <c r="DRP119" s="18"/>
      <c r="DRQ119" s="18"/>
      <c r="DRR119" s="18"/>
      <c r="DRS119" s="18"/>
      <c r="DRT119" s="18"/>
      <c r="DRU119" s="18"/>
      <c r="DRV119" s="18"/>
      <c r="DRW119" s="18"/>
      <c r="DRX119" s="18"/>
      <c r="DRY119" s="18"/>
      <c r="DRZ119" s="18"/>
      <c r="DSA119" s="18"/>
      <c r="DSB119" s="18"/>
      <c r="DSC119" s="18"/>
      <c r="DSD119" s="18"/>
      <c r="DSE119" s="18"/>
      <c r="DSF119" s="18"/>
      <c r="DSG119" s="18"/>
      <c r="DSH119" s="18"/>
      <c r="DSI119" s="18"/>
      <c r="DSJ119" s="18"/>
      <c r="DSK119" s="18"/>
      <c r="DSL119" s="18"/>
      <c r="DSM119" s="18"/>
      <c r="DSN119" s="18"/>
      <c r="DSO119" s="18"/>
      <c r="DSP119" s="18"/>
      <c r="DSQ119" s="18"/>
      <c r="DSR119" s="18"/>
      <c r="DSS119" s="18"/>
      <c r="DST119" s="18"/>
      <c r="DSU119" s="18"/>
      <c r="DSV119" s="18"/>
      <c r="DSW119" s="18"/>
      <c r="DSX119" s="18"/>
      <c r="DSY119" s="18"/>
      <c r="DSZ119" s="18"/>
      <c r="DTA119" s="18"/>
      <c r="DTB119" s="18"/>
      <c r="DTC119" s="18"/>
      <c r="DTD119" s="18"/>
      <c r="DTE119" s="18"/>
      <c r="DTF119" s="18"/>
      <c r="DTG119" s="18"/>
      <c r="DTH119" s="18"/>
      <c r="DTI119" s="18"/>
      <c r="DTJ119" s="18"/>
      <c r="DTK119" s="18"/>
      <c r="DTL119" s="18"/>
      <c r="DTM119" s="18"/>
      <c r="DTN119" s="18"/>
      <c r="DTO119" s="18"/>
      <c r="DTP119" s="18"/>
      <c r="DTQ119" s="18"/>
      <c r="DTR119" s="18"/>
      <c r="DTS119" s="18"/>
      <c r="DTT119" s="18"/>
      <c r="DTU119" s="18"/>
      <c r="DTV119" s="18"/>
      <c r="DTW119" s="18"/>
      <c r="DTX119" s="18"/>
      <c r="DTY119" s="18"/>
      <c r="DTZ119" s="18"/>
      <c r="DUA119" s="18"/>
      <c r="DUB119" s="18"/>
      <c r="DUC119" s="18"/>
      <c r="DUD119" s="18"/>
      <c r="DUE119" s="18"/>
      <c r="DUF119" s="18"/>
      <c r="DUG119" s="18"/>
      <c r="DUH119" s="18"/>
      <c r="DUI119" s="18"/>
      <c r="DUJ119" s="18"/>
      <c r="DUK119" s="18"/>
      <c r="DUL119" s="18"/>
      <c r="DUM119" s="18"/>
      <c r="DUN119" s="18"/>
      <c r="DUO119" s="18"/>
      <c r="DUP119" s="18"/>
      <c r="DUQ119" s="18"/>
      <c r="DUR119" s="18"/>
      <c r="DUS119" s="18"/>
      <c r="DUT119" s="18"/>
      <c r="DUU119" s="18"/>
      <c r="DUV119" s="18"/>
      <c r="DUW119" s="18"/>
      <c r="DUX119" s="18"/>
      <c r="DUY119" s="18"/>
      <c r="DUZ119" s="18"/>
      <c r="DVA119" s="18"/>
      <c r="DVB119" s="18"/>
      <c r="DVC119" s="18"/>
      <c r="DVD119" s="18"/>
      <c r="DVE119" s="18"/>
      <c r="DVF119" s="18"/>
      <c r="DVG119" s="18"/>
      <c r="DVH119" s="18"/>
      <c r="DVI119" s="18"/>
      <c r="DVJ119" s="18"/>
      <c r="DVK119" s="18"/>
      <c r="DVL119" s="18"/>
      <c r="DVM119" s="18"/>
      <c r="DVN119" s="18"/>
      <c r="DVO119" s="18"/>
      <c r="DVP119" s="18"/>
      <c r="DVQ119" s="18"/>
      <c r="DVR119" s="18"/>
      <c r="DVS119" s="18"/>
      <c r="DVT119" s="18"/>
      <c r="DVU119" s="18"/>
      <c r="DVV119" s="18"/>
      <c r="DVW119" s="18"/>
      <c r="DVX119" s="18"/>
      <c r="DVY119" s="18"/>
      <c r="DVZ119" s="18"/>
      <c r="DWA119" s="18"/>
      <c r="DWB119" s="18"/>
      <c r="DWC119" s="18"/>
      <c r="DWD119" s="18"/>
      <c r="DWE119" s="18"/>
      <c r="DWF119" s="18"/>
      <c r="DWG119" s="18"/>
      <c r="DWH119" s="18"/>
      <c r="DWI119" s="18"/>
      <c r="DWJ119" s="18"/>
      <c r="DWK119" s="18"/>
      <c r="DWL119" s="18"/>
      <c r="DWM119" s="18"/>
      <c r="DWN119" s="18"/>
      <c r="DWO119" s="18"/>
      <c r="DWP119" s="18"/>
      <c r="DWQ119" s="18"/>
      <c r="DWR119" s="18"/>
      <c r="DWS119" s="18"/>
      <c r="DWT119" s="18"/>
      <c r="DWU119" s="18"/>
      <c r="DWV119" s="18"/>
      <c r="DWW119" s="18"/>
      <c r="DWX119" s="18"/>
      <c r="DWY119" s="18"/>
      <c r="DWZ119" s="18"/>
      <c r="DXA119" s="18"/>
      <c r="DXB119" s="18"/>
      <c r="DXC119" s="18"/>
      <c r="DXD119" s="18"/>
      <c r="DXE119" s="18"/>
      <c r="DXF119" s="18"/>
      <c r="DXG119" s="18"/>
      <c r="DXH119" s="18"/>
      <c r="DXI119" s="18"/>
      <c r="DXJ119" s="18"/>
      <c r="DXK119" s="18"/>
      <c r="DXL119" s="18"/>
      <c r="DXM119" s="18"/>
      <c r="DXN119" s="18"/>
      <c r="DXO119" s="18"/>
      <c r="DXP119" s="18"/>
      <c r="DXQ119" s="18"/>
      <c r="DXR119" s="18"/>
      <c r="DXS119" s="18"/>
      <c r="DXT119" s="18"/>
      <c r="DXU119" s="18"/>
      <c r="DXV119" s="18"/>
      <c r="DXW119" s="18"/>
      <c r="DXX119" s="18"/>
      <c r="DXY119" s="18"/>
      <c r="DXZ119" s="18"/>
      <c r="DYA119" s="18"/>
      <c r="DYB119" s="18"/>
      <c r="DYC119" s="18"/>
      <c r="DYD119" s="18"/>
      <c r="DYE119" s="18"/>
      <c r="DYF119" s="18"/>
      <c r="DYG119" s="18"/>
      <c r="DYH119" s="18"/>
      <c r="DYI119" s="18"/>
      <c r="DYJ119" s="18"/>
      <c r="DYK119" s="18"/>
      <c r="DYL119" s="18"/>
      <c r="DYM119" s="18"/>
      <c r="DYN119" s="18"/>
      <c r="DYO119" s="18"/>
      <c r="DYP119" s="18"/>
      <c r="DYQ119" s="18"/>
      <c r="DYR119" s="18"/>
      <c r="DYS119" s="18"/>
      <c r="DYT119" s="18"/>
      <c r="DYU119" s="18"/>
      <c r="DYV119" s="18"/>
      <c r="DYW119" s="18"/>
      <c r="DYX119" s="18"/>
      <c r="DYY119" s="18"/>
      <c r="DYZ119" s="18"/>
      <c r="DZA119" s="18"/>
      <c r="DZB119" s="18"/>
      <c r="DZC119" s="18"/>
      <c r="DZD119" s="18"/>
      <c r="DZE119" s="18"/>
      <c r="DZF119" s="18"/>
      <c r="DZG119" s="18"/>
      <c r="DZH119" s="18"/>
      <c r="DZI119" s="18"/>
      <c r="DZJ119" s="18"/>
      <c r="DZK119" s="18"/>
      <c r="DZL119" s="18"/>
      <c r="DZM119" s="18"/>
      <c r="DZN119" s="18"/>
      <c r="DZO119" s="18"/>
      <c r="DZP119" s="18"/>
      <c r="DZQ119" s="18"/>
      <c r="DZR119" s="18"/>
      <c r="DZS119" s="18"/>
      <c r="DZT119" s="18"/>
      <c r="DZU119" s="18"/>
      <c r="DZV119" s="18"/>
      <c r="DZW119" s="18"/>
      <c r="DZX119" s="18"/>
      <c r="DZY119" s="18"/>
      <c r="DZZ119" s="18"/>
      <c r="EAA119" s="18"/>
      <c r="EAB119" s="18"/>
      <c r="EAC119" s="18"/>
      <c r="EAD119" s="18"/>
      <c r="EAE119" s="18"/>
      <c r="EAF119" s="18"/>
      <c r="EAG119" s="18"/>
      <c r="EAH119" s="18"/>
      <c r="EAI119" s="18"/>
      <c r="EAJ119" s="18"/>
      <c r="EAK119" s="18"/>
      <c r="EAL119" s="18"/>
      <c r="EAM119" s="18"/>
      <c r="EAN119" s="18"/>
      <c r="EAO119" s="18"/>
      <c r="EAP119" s="18"/>
      <c r="EAQ119" s="18"/>
      <c r="EAR119" s="18"/>
      <c r="EAS119" s="18"/>
      <c r="EAT119" s="18"/>
      <c r="EAU119" s="18"/>
      <c r="EAV119" s="18"/>
      <c r="EAW119" s="18"/>
      <c r="EAX119" s="18"/>
      <c r="EAY119" s="18"/>
      <c r="EAZ119" s="18"/>
      <c r="EBA119" s="18"/>
      <c r="EBB119" s="18"/>
      <c r="EBC119" s="18"/>
      <c r="EBD119" s="18"/>
      <c r="EBE119" s="18"/>
      <c r="EBF119" s="18"/>
      <c r="EBG119" s="18"/>
      <c r="EBH119" s="18"/>
      <c r="EBI119" s="18"/>
      <c r="EBJ119" s="18"/>
      <c r="EBK119" s="18"/>
      <c r="EBL119" s="18"/>
      <c r="EBM119" s="18"/>
      <c r="EBN119" s="18"/>
      <c r="EBO119" s="18"/>
      <c r="EBP119" s="18"/>
      <c r="EBQ119" s="18"/>
      <c r="EBR119" s="18"/>
      <c r="EBS119" s="18"/>
      <c r="EBT119" s="18"/>
      <c r="EBU119" s="18"/>
      <c r="EBV119" s="18"/>
      <c r="EBW119" s="18"/>
      <c r="EBX119" s="18"/>
      <c r="EBY119" s="18"/>
      <c r="EBZ119" s="18"/>
      <c r="ECA119" s="18"/>
      <c r="ECB119" s="18"/>
      <c r="ECC119" s="18"/>
      <c r="ECD119" s="18"/>
      <c r="ECE119" s="18"/>
      <c r="ECF119" s="18"/>
      <c r="ECG119" s="18"/>
      <c r="ECH119" s="18"/>
      <c r="ECI119" s="18"/>
      <c r="ECJ119" s="18"/>
      <c r="ECK119" s="18"/>
      <c r="ECL119" s="18"/>
      <c r="ECM119" s="18"/>
      <c r="ECN119" s="18"/>
      <c r="ECO119" s="18"/>
      <c r="ECP119" s="18"/>
      <c r="ECQ119" s="18"/>
      <c r="ECR119" s="18"/>
      <c r="ECS119" s="18"/>
      <c r="ECT119" s="18"/>
      <c r="ECU119" s="18"/>
      <c r="ECV119" s="18"/>
      <c r="ECW119" s="18"/>
      <c r="ECX119" s="18"/>
      <c r="ECY119" s="18"/>
      <c r="ECZ119" s="18"/>
      <c r="EDA119" s="18"/>
      <c r="EDB119" s="18"/>
      <c r="EDC119" s="18"/>
      <c r="EDD119" s="18"/>
      <c r="EDE119" s="18"/>
      <c r="EDF119" s="18"/>
      <c r="EDG119" s="18"/>
      <c r="EDH119" s="18"/>
      <c r="EDI119" s="18"/>
      <c r="EDJ119" s="18"/>
      <c r="EDK119" s="18"/>
      <c r="EDL119" s="18"/>
      <c r="EDM119" s="18"/>
      <c r="EDN119" s="18"/>
      <c r="EDO119" s="18"/>
      <c r="EDP119" s="18"/>
      <c r="EDQ119" s="18"/>
      <c r="EDR119" s="18"/>
      <c r="EDS119" s="18"/>
      <c r="EDT119" s="18"/>
      <c r="EDU119" s="18"/>
      <c r="EDV119" s="18"/>
      <c r="EDW119" s="18"/>
      <c r="EDX119" s="18"/>
      <c r="EDY119" s="18"/>
      <c r="EDZ119" s="18"/>
      <c r="EEA119" s="18"/>
      <c r="EEB119" s="18"/>
      <c r="EEC119" s="18"/>
      <c r="EED119" s="18"/>
      <c r="EEE119" s="18"/>
      <c r="EEF119" s="18"/>
      <c r="EEG119" s="18"/>
      <c r="EEH119" s="18"/>
      <c r="EEI119" s="18"/>
      <c r="EEJ119" s="18"/>
      <c r="EEK119" s="18"/>
      <c r="EEL119" s="18"/>
      <c r="EEM119" s="18"/>
      <c r="EEN119" s="18"/>
      <c r="EEO119" s="18"/>
      <c r="EEP119" s="18"/>
      <c r="EEQ119" s="18"/>
      <c r="EER119" s="18"/>
      <c r="EES119" s="18"/>
      <c r="EET119" s="18"/>
      <c r="EEU119" s="18"/>
      <c r="EEV119" s="18"/>
      <c r="EEW119" s="18"/>
      <c r="EEX119" s="18"/>
      <c r="EEY119" s="18"/>
      <c r="EEZ119" s="18"/>
      <c r="EFA119" s="18"/>
      <c r="EFB119" s="18"/>
      <c r="EFC119" s="18"/>
      <c r="EFD119" s="18"/>
      <c r="EFE119" s="18"/>
      <c r="EFF119" s="18"/>
      <c r="EFG119" s="18"/>
      <c r="EFH119" s="18"/>
      <c r="EFI119" s="18"/>
      <c r="EFJ119" s="18"/>
      <c r="EFK119" s="18"/>
      <c r="EFL119" s="18"/>
      <c r="EFM119" s="18"/>
      <c r="EFN119" s="18"/>
      <c r="EFO119" s="18"/>
      <c r="EFP119" s="18"/>
      <c r="EFQ119" s="18"/>
      <c r="EFR119" s="18"/>
      <c r="EFS119" s="18"/>
      <c r="EFT119" s="18"/>
      <c r="EFU119" s="18"/>
      <c r="EFV119" s="18"/>
      <c r="EFW119" s="18"/>
      <c r="EFX119" s="18"/>
      <c r="EFY119" s="18"/>
      <c r="EFZ119" s="18"/>
      <c r="EGA119" s="18"/>
      <c r="EGB119" s="18"/>
      <c r="EGC119" s="18"/>
      <c r="EGD119" s="18"/>
      <c r="EGE119" s="18"/>
      <c r="EGF119" s="18"/>
      <c r="EGG119" s="18"/>
      <c r="EGH119" s="18"/>
      <c r="EGI119" s="18"/>
      <c r="EGJ119" s="18"/>
      <c r="EGK119" s="18"/>
      <c r="EGL119" s="18"/>
      <c r="EGM119" s="18"/>
      <c r="EGN119" s="18"/>
      <c r="EGO119" s="18"/>
      <c r="EGP119" s="18"/>
      <c r="EGQ119" s="18"/>
      <c r="EGR119" s="18"/>
      <c r="EGS119" s="18"/>
      <c r="EGT119" s="18"/>
      <c r="EGU119" s="18"/>
      <c r="EGV119" s="18"/>
      <c r="EGW119" s="18"/>
      <c r="EGX119" s="18"/>
      <c r="EGY119" s="18"/>
      <c r="EGZ119" s="18"/>
      <c r="EHA119" s="18"/>
      <c r="EHB119" s="18"/>
      <c r="EHC119" s="18"/>
      <c r="EHD119" s="18"/>
      <c r="EHE119" s="18"/>
      <c r="EHF119" s="18"/>
      <c r="EHG119" s="18"/>
      <c r="EHH119" s="18"/>
      <c r="EHI119" s="18"/>
      <c r="EHJ119" s="18"/>
      <c r="EHK119" s="18"/>
      <c r="EHL119" s="18"/>
      <c r="EHM119" s="18"/>
      <c r="EHN119" s="18"/>
      <c r="EHO119" s="18"/>
      <c r="EHP119" s="18"/>
      <c r="EHQ119" s="18"/>
      <c r="EHR119" s="18"/>
      <c r="EHS119" s="18"/>
      <c r="EHT119" s="18"/>
      <c r="EHU119" s="18"/>
      <c r="EHV119" s="18"/>
      <c r="EHW119" s="18"/>
      <c r="EHX119" s="18"/>
      <c r="EHY119" s="18"/>
      <c r="EHZ119" s="18"/>
      <c r="EIA119" s="18"/>
      <c r="EIB119" s="18"/>
      <c r="EIC119" s="18"/>
      <c r="EID119" s="18"/>
      <c r="EIE119" s="18"/>
      <c r="EIF119" s="18"/>
      <c r="EIG119" s="18"/>
      <c r="EIH119" s="18"/>
      <c r="EII119" s="18"/>
      <c r="EIJ119" s="18"/>
      <c r="EIK119" s="18"/>
      <c r="EIL119" s="18"/>
      <c r="EIM119" s="18"/>
      <c r="EIN119" s="18"/>
      <c r="EIO119" s="18"/>
      <c r="EIP119" s="18"/>
      <c r="EIQ119" s="18"/>
      <c r="EIR119" s="18"/>
      <c r="EIS119" s="18"/>
      <c r="EIT119" s="18"/>
      <c r="EIU119" s="18"/>
      <c r="EIV119" s="18"/>
      <c r="EIW119" s="18"/>
      <c r="EIX119" s="18"/>
      <c r="EIY119" s="18"/>
      <c r="EIZ119" s="18"/>
      <c r="EJA119" s="18"/>
      <c r="EJB119" s="18"/>
      <c r="EJC119" s="18"/>
      <c r="EJD119" s="18"/>
      <c r="EJE119" s="18"/>
      <c r="EJF119" s="18"/>
      <c r="EJG119" s="18"/>
      <c r="EJH119" s="18"/>
      <c r="EJI119" s="18"/>
      <c r="EJJ119" s="18"/>
      <c r="EJK119" s="18"/>
      <c r="EJL119" s="18"/>
      <c r="EJM119" s="18"/>
      <c r="EJN119" s="18"/>
      <c r="EJO119" s="18"/>
      <c r="EJP119" s="18"/>
      <c r="EJQ119" s="18"/>
      <c r="EJR119" s="18"/>
      <c r="EJS119" s="18"/>
      <c r="EJT119" s="18"/>
      <c r="EJU119" s="18"/>
      <c r="EJV119" s="18"/>
      <c r="EJW119" s="18"/>
      <c r="EJX119" s="18"/>
      <c r="EJY119" s="18"/>
      <c r="EJZ119" s="18"/>
      <c r="EKA119" s="18"/>
      <c r="EKB119" s="18"/>
      <c r="EKC119" s="18"/>
      <c r="EKD119" s="18"/>
      <c r="EKE119" s="18"/>
      <c r="EKF119" s="18"/>
      <c r="EKG119" s="18"/>
      <c r="EKH119" s="18"/>
      <c r="EKI119" s="18"/>
      <c r="EKJ119" s="18"/>
      <c r="EKK119" s="18"/>
      <c r="EKL119" s="18"/>
      <c r="EKM119" s="18"/>
      <c r="EKN119" s="18"/>
      <c r="EKO119" s="18"/>
      <c r="EKP119" s="18"/>
      <c r="EKQ119" s="18"/>
      <c r="EKR119" s="18"/>
      <c r="EKS119" s="18"/>
      <c r="EKT119" s="18"/>
      <c r="EKU119" s="18"/>
      <c r="EKV119" s="18"/>
      <c r="EKW119" s="18"/>
      <c r="EKX119" s="18"/>
      <c r="EKY119" s="18"/>
      <c r="EKZ119" s="18"/>
      <c r="ELA119" s="18"/>
      <c r="ELB119" s="18"/>
      <c r="ELC119" s="18"/>
      <c r="ELD119" s="18"/>
      <c r="ELE119" s="18"/>
      <c r="ELF119" s="18"/>
      <c r="ELG119" s="18"/>
      <c r="ELH119" s="18"/>
      <c r="ELI119" s="18"/>
      <c r="ELJ119" s="18"/>
      <c r="ELK119" s="18"/>
      <c r="ELL119" s="18"/>
      <c r="ELM119" s="18"/>
      <c r="ELN119" s="18"/>
      <c r="ELO119" s="18"/>
      <c r="ELP119" s="18"/>
      <c r="ELQ119" s="18"/>
      <c r="ELR119" s="18"/>
      <c r="ELS119" s="18"/>
      <c r="ELT119" s="18"/>
      <c r="ELU119" s="18"/>
      <c r="ELV119" s="18"/>
      <c r="ELW119" s="18"/>
      <c r="ELX119" s="18"/>
      <c r="ELY119" s="18"/>
      <c r="ELZ119" s="18"/>
      <c r="EMA119" s="18"/>
      <c r="EMB119" s="18"/>
      <c r="EMC119" s="18"/>
      <c r="EMD119" s="18"/>
      <c r="EME119" s="18"/>
      <c r="EMF119" s="18"/>
      <c r="EMG119" s="18"/>
      <c r="EMH119" s="18"/>
      <c r="EMI119" s="18"/>
      <c r="EMJ119" s="18"/>
      <c r="EMK119" s="18"/>
      <c r="EML119" s="18"/>
      <c r="EMM119" s="18"/>
      <c r="EMN119" s="18"/>
      <c r="EMO119" s="18"/>
      <c r="EMP119" s="18"/>
      <c r="EMQ119" s="18"/>
      <c r="EMR119" s="18"/>
      <c r="EMS119" s="18"/>
      <c r="EMT119" s="18"/>
      <c r="EMU119" s="18"/>
      <c r="EMV119" s="18"/>
      <c r="EMW119" s="18"/>
      <c r="EMX119" s="18"/>
      <c r="EMY119" s="18"/>
      <c r="EMZ119" s="18"/>
      <c r="ENA119" s="18"/>
      <c r="ENB119" s="18"/>
      <c r="ENC119" s="18"/>
      <c r="END119" s="18"/>
      <c r="ENE119" s="18"/>
      <c r="ENF119" s="18"/>
      <c r="ENG119" s="18"/>
      <c r="ENH119" s="18"/>
      <c r="ENI119" s="18"/>
      <c r="ENJ119" s="18"/>
      <c r="ENK119" s="18"/>
      <c r="ENL119" s="18"/>
      <c r="ENM119" s="18"/>
      <c r="ENN119" s="18"/>
      <c r="ENO119" s="18"/>
      <c r="ENP119" s="18"/>
      <c r="ENQ119" s="18"/>
      <c r="ENR119" s="18"/>
      <c r="ENS119" s="18"/>
      <c r="ENT119" s="18"/>
      <c r="ENU119" s="18"/>
      <c r="ENV119" s="18"/>
      <c r="ENW119" s="18"/>
      <c r="ENX119" s="18"/>
      <c r="ENY119" s="18"/>
      <c r="ENZ119" s="18"/>
      <c r="EOA119" s="18"/>
      <c r="EOB119" s="18"/>
      <c r="EOC119" s="18"/>
      <c r="EOD119" s="18"/>
      <c r="EOE119" s="18"/>
      <c r="EOF119" s="18"/>
      <c r="EOG119" s="18"/>
      <c r="EOH119" s="18"/>
      <c r="EOI119" s="18"/>
      <c r="EOJ119" s="18"/>
      <c r="EOK119" s="18"/>
      <c r="EOL119" s="18"/>
      <c r="EOM119" s="18"/>
      <c r="EON119" s="18"/>
      <c r="EOO119" s="18"/>
      <c r="EOP119" s="18"/>
      <c r="EOQ119" s="18"/>
      <c r="EOR119" s="18"/>
      <c r="EOS119" s="18"/>
      <c r="EOT119" s="18"/>
      <c r="EOU119" s="18"/>
      <c r="EOV119" s="18"/>
      <c r="EOW119" s="18"/>
      <c r="EOX119" s="18"/>
      <c r="EOY119" s="18"/>
      <c r="EOZ119" s="18"/>
      <c r="EPA119" s="18"/>
      <c r="EPB119" s="18"/>
      <c r="EPC119" s="18"/>
      <c r="EPD119" s="18"/>
      <c r="EPE119" s="18"/>
      <c r="EPF119" s="18"/>
      <c r="EPG119" s="18"/>
      <c r="EPH119" s="18"/>
      <c r="EPI119" s="18"/>
      <c r="EPJ119" s="18"/>
      <c r="EPK119" s="18"/>
      <c r="EPL119" s="18"/>
      <c r="EPM119" s="18"/>
      <c r="EPN119" s="18"/>
      <c r="EPO119" s="18"/>
      <c r="EPP119" s="18"/>
      <c r="EPQ119" s="18"/>
      <c r="EPR119" s="18"/>
      <c r="EPS119" s="18"/>
      <c r="EPT119" s="18"/>
      <c r="EPU119" s="18"/>
      <c r="EPV119" s="18"/>
      <c r="EPW119" s="18"/>
      <c r="EPX119" s="18"/>
      <c r="EPY119" s="18"/>
      <c r="EPZ119" s="18"/>
      <c r="EQA119" s="18"/>
      <c r="EQB119" s="18"/>
      <c r="EQC119" s="18"/>
      <c r="EQD119" s="18"/>
      <c r="EQE119" s="18"/>
      <c r="EQF119" s="18"/>
      <c r="EQG119" s="18"/>
      <c r="EQH119" s="18"/>
      <c r="EQI119" s="18"/>
      <c r="EQJ119" s="18"/>
      <c r="EQK119" s="18"/>
      <c r="EQL119" s="18"/>
      <c r="EQM119" s="18"/>
      <c r="EQN119" s="18"/>
      <c r="EQO119" s="18"/>
      <c r="EQP119" s="18"/>
      <c r="EQQ119" s="18"/>
      <c r="EQR119" s="18"/>
      <c r="EQS119" s="18"/>
      <c r="EQT119" s="18"/>
      <c r="EQU119" s="18"/>
      <c r="EQV119" s="18"/>
      <c r="EQW119" s="18"/>
      <c r="EQX119" s="18"/>
      <c r="EQY119" s="18"/>
      <c r="EQZ119" s="18"/>
      <c r="ERA119" s="18"/>
      <c r="ERB119" s="18"/>
      <c r="ERC119" s="18"/>
      <c r="ERD119" s="18"/>
      <c r="ERE119" s="18"/>
      <c r="ERF119" s="18"/>
      <c r="ERG119" s="18"/>
      <c r="ERH119" s="18"/>
      <c r="ERI119" s="18"/>
      <c r="ERJ119" s="18"/>
      <c r="ERK119" s="18"/>
      <c r="ERL119" s="18"/>
      <c r="ERM119" s="18"/>
      <c r="ERN119" s="18"/>
      <c r="ERO119" s="18"/>
      <c r="ERP119" s="18"/>
      <c r="ERQ119" s="18"/>
      <c r="ERR119" s="18"/>
      <c r="ERS119" s="18"/>
      <c r="ERT119" s="18"/>
      <c r="ERU119" s="18"/>
      <c r="ERV119" s="18"/>
      <c r="ERW119" s="18"/>
      <c r="ERX119" s="18"/>
      <c r="ERY119" s="18"/>
      <c r="ERZ119" s="18"/>
      <c r="ESA119" s="18"/>
      <c r="ESB119" s="18"/>
      <c r="ESC119" s="18"/>
      <c r="ESD119" s="18"/>
      <c r="ESE119" s="18"/>
      <c r="ESF119" s="18"/>
      <c r="ESG119" s="18"/>
      <c r="ESH119" s="18"/>
      <c r="ESI119" s="18"/>
      <c r="ESJ119" s="18"/>
      <c r="ESK119" s="18"/>
      <c r="ESL119" s="18"/>
      <c r="ESM119" s="18"/>
      <c r="ESN119" s="18"/>
      <c r="ESO119" s="18"/>
      <c r="ESP119" s="18"/>
      <c r="ESQ119" s="18"/>
      <c r="ESR119" s="18"/>
      <c r="ESS119" s="18"/>
      <c r="EST119" s="18"/>
      <c r="ESU119" s="18"/>
      <c r="ESV119" s="18"/>
      <c r="ESW119" s="18"/>
      <c r="ESX119" s="18"/>
      <c r="ESY119" s="18"/>
      <c r="ESZ119" s="18"/>
      <c r="ETA119" s="18"/>
      <c r="ETB119" s="18"/>
      <c r="ETC119" s="18"/>
      <c r="ETD119" s="18"/>
      <c r="ETE119" s="18"/>
      <c r="ETF119" s="18"/>
      <c r="ETG119" s="18"/>
      <c r="ETH119" s="18"/>
      <c r="ETI119" s="18"/>
      <c r="ETJ119" s="18"/>
      <c r="ETK119" s="18"/>
      <c r="ETL119" s="18"/>
      <c r="ETM119" s="18"/>
      <c r="ETN119" s="18"/>
      <c r="ETO119" s="18"/>
      <c r="ETP119" s="18"/>
      <c r="ETQ119" s="18"/>
      <c r="ETR119" s="18"/>
      <c r="ETS119" s="18"/>
      <c r="ETT119" s="18"/>
      <c r="ETU119" s="18"/>
      <c r="ETV119" s="18"/>
      <c r="ETW119" s="18"/>
      <c r="ETX119" s="18"/>
      <c r="ETY119" s="18"/>
      <c r="ETZ119" s="18"/>
      <c r="EUA119" s="18"/>
      <c r="EUB119" s="18"/>
      <c r="EUC119" s="18"/>
      <c r="EUD119" s="18"/>
      <c r="EUE119" s="18"/>
      <c r="EUF119" s="18"/>
      <c r="EUG119" s="18"/>
      <c r="EUH119" s="18"/>
      <c r="EUI119" s="18"/>
      <c r="EUJ119" s="18"/>
      <c r="EUK119" s="18"/>
      <c r="EUL119" s="18"/>
      <c r="EUM119" s="18"/>
      <c r="EUN119" s="18"/>
      <c r="EUO119" s="18"/>
      <c r="EUP119" s="18"/>
      <c r="EUQ119" s="18"/>
      <c r="EUR119" s="18"/>
      <c r="EUS119" s="18"/>
      <c r="EUT119" s="18"/>
      <c r="EUU119" s="18"/>
      <c r="EUV119" s="18"/>
      <c r="EUW119" s="18"/>
      <c r="EUX119" s="18"/>
      <c r="EUY119" s="18"/>
      <c r="EUZ119" s="18"/>
      <c r="EVA119" s="18"/>
      <c r="EVB119" s="18"/>
      <c r="EVC119" s="18"/>
      <c r="EVD119" s="18"/>
      <c r="EVE119" s="18"/>
      <c r="EVF119" s="18"/>
      <c r="EVG119" s="18"/>
      <c r="EVH119" s="18"/>
      <c r="EVI119" s="18"/>
      <c r="EVJ119" s="18"/>
      <c r="EVK119" s="18"/>
      <c r="EVL119" s="18"/>
      <c r="EVM119" s="18"/>
      <c r="EVN119" s="18"/>
      <c r="EVO119" s="18"/>
      <c r="EVP119" s="18"/>
      <c r="EVQ119" s="18"/>
      <c r="EVR119" s="18"/>
      <c r="EVS119" s="18"/>
      <c r="EVT119" s="18"/>
      <c r="EVU119" s="18"/>
      <c r="EVV119" s="18"/>
      <c r="EVW119" s="18"/>
      <c r="EVX119" s="18"/>
      <c r="EVY119" s="18"/>
      <c r="EVZ119" s="18"/>
      <c r="EWA119" s="18"/>
      <c r="EWB119" s="18"/>
      <c r="EWC119" s="18"/>
      <c r="EWD119" s="18"/>
      <c r="EWE119" s="18"/>
      <c r="EWF119" s="18"/>
      <c r="EWG119" s="18"/>
      <c r="EWH119" s="18"/>
      <c r="EWI119" s="18"/>
      <c r="EWJ119" s="18"/>
      <c r="EWK119" s="18"/>
      <c r="EWL119" s="18"/>
      <c r="EWM119" s="18"/>
      <c r="EWN119" s="18"/>
      <c r="EWO119" s="18"/>
      <c r="EWP119" s="18"/>
      <c r="EWQ119" s="18"/>
      <c r="EWR119" s="18"/>
      <c r="EWS119" s="18"/>
      <c r="EWT119" s="18"/>
      <c r="EWU119" s="18"/>
      <c r="EWV119" s="18"/>
      <c r="EWW119" s="18"/>
      <c r="EWX119" s="18"/>
      <c r="EWY119" s="18"/>
      <c r="EWZ119" s="18"/>
      <c r="EXA119" s="18"/>
      <c r="EXB119" s="18"/>
      <c r="EXC119" s="18"/>
      <c r="EXD119" s="18"/>
      <c r="EXE119" s="18"/>
      <c r="EXF119" s="18"/>
      <c r="EXG119" s="18"/>
      <c r="EXH119" s="18"/>
      <c r="EXI119" s="18"/>
      <c r="EXJ119" s="18"/>
      <c r="EXK119" s="18"/>
      <c r="EXL119" s="18"/>
      <c r="EXM119" s="18"/>
      <c r="EXN119" s="18"/>
      <c r="EXO119" s="18"/>
      <c r="EXP119" s="18"/>
      <c r="EXQ119" s="18"/>
      <c r="EXR119" s="18"/>
      <c r="EXS119" s="18"/>
      <c r="EXT119" s="18"/>
      <c r="EXU119" s="18"/>
      <c r="EXV119" s="18"/>
      <c r="EXW119" s="18"/>
      <c r="EXX119" s="18"/>
      <c r="EXY119" s="18"/>
      <c r="EXZ119" s="18"/>
      <c r="EYA119" s="18"/>
      <c r="EYB119" s="18"/>
      <c r="EYC119" s="18"/>
      <c r="EYD119" s="18"/>
      <c r="EYE119" s="18"/>
      <c r="EYF119" s="18"/>
      <c r="EYG119" s="18"/>
      <c r="EYH119" s="18"/>
      <c r="EYI119" s="18"/>
      <c r="EYJ119" s="18"/>
      <c r="EYK119" s="18"/>
      <c r="EYL119" s="18"/>
      <c r="EYM119" s="18"/>
      <c r="EYN119" s="18"/>
      <c r="EYO119" s="18"/>
      <c r="EYP119" s="18"/>
      <c r="EYQ119" s="18"/>
      <c r="EYR119" s="18"/>
      <c r="EYS119" s="18"/>
      <c r="EYT119" s="18"/>
      <c r="EYU119" s="18"/>
      <c r="EYV119" s="18"/>
      <c r="EYW119" s="18"/>
      <c r="EYX119" s="18"/>
      <c r="EYY119" s="18"/>
      <c r="EYZ119" s="18"/>
      <c r="EZA119" s="18"/>
      <c r="EZB119" s="18"/>
      <c r="EZC119" s="18"/>
      <c r="EZD119" s="18"/>
      <c r="EZE119" s="18"/>
      <c r="EZF119" s="18"/>
      <c r="EZG119" s="18"/>
      <c r="EZH119" s="18"/>
      <c r="EZI119" s="18"/>
      <c r="EZJ119" s="18"/>
      <c r="EZK119" s="18"/>
      <c r="EZL119" s="18"/>
      <c r="EZM119" s="18"/>
      <c r="EZN119" s="18"/>
      <c r="EZO119" s="18"/>
      <c r="EZP119" s="18"/>
      <c r="EZQ119" s="18"/>
      <c r="EZR119" s="18"/>
      <c r="EZS119" s="18"/>
      <c r="EZT119" s="18"/>
      <c r="EZU119" s="18"/>
      <c r="EZV119" s="18"/>
      <c r="EZW119" s="18"/>
      <c r="EZX119" s="18"/>
      <c r="EZY119" s="18"/>
      <c r="EZZ119" s="18"/>
      <c r="FAA119" s="18"/>
      <c r="FAB119" s="18"/>
      <c r="FAC119" s="18"/>
      <c r="FAD119" s="18"/>
      <c r="FAE119" s="18"/>
      <c r="FAF119" s="18"/>
      <c r="FAG119" s="18"/>
      <c r="FAH119" s="18"/>
      <c r="FAI119" s="18"/>
      <c r="FAJ119" s="18"/>
      <c r="FAK119" s="18"/>
      <c r="FAL119" s="18"/>
      <c r="FAM119" s="18"/>
      <c r="FAN119" s="18"/>
      <c r="FAO119" s="18"/>
      <c r="FAP119" s="18"/>
      <c r="FAQ119" s="18"/>
      <c r="FAR119" s="18"/>
      <c r="FAS119" s="18"/>
      <c r="FAT119" s="18"/>
      <c r="FAU119" s="18"/>
      <c r="FAV119" s="18"/>
      <c r="FAW119" s="18"/>
      <c r="FAX119" s="18"/>
      <c r="FAY119" s="18"/>
      <c r="FAZ119" s="18"/>
      <c r="FBA119" s="18"/>
      <c r="FBB119" s="18"/>
      <c r="FBC119" s="18"/>
      <c r="FBD119" s="18"/>
      <c r="FBE119" s="18"/>
      <c r="FBF119" s="18"/>
      <c r="FBG119" s="18"/>
      <c r="FBH119" s="18"/>
      <c r="FBI119" s="18"/>
      <c r="FBJ119" s="18"/>
      <c r="FBK119" s="18"/>
      <c r="FBL119" s="18"/>
      <c r="FBM119" s="18"/>
      <c r="FBN119" s="18"/>
      <c r="FBO119" s="18"/>
      <c r="FBP119" s="18"/>
      <c r="FBQ119" s="18"/>
      <c r="FBR119" s="18"/>
      <c r="FBS119" s="18"/>
      <c r="FBT119" s="18"/>
      <c r="FBU119" s="18"/>
      <c r="FBV119" s="18"/>
      <c r="FBW119" s="18"/>
      <c r="FBX119" s="18"/>
      <c r="FBY119" s="18"/>
      <c r="FBZ119" s="18"/>
      <c r="FCA119" s="18"/>
      <c r="FCB119" s="18"/>
      <c r="FCC119" s="18"/>
      <c r="FCD119" s="18"/>
      <c r="FCE119" s="18"/>
      <c r="FCF119" s="18"/>
      <c r="FCG119" s="18"/>
      <c r="FCH119" s="18"/>
      <c r="FCI119" s="18"/>
      <c r="FCJ119" s="18"/>
      <c r="FCK119" s="18"/>
      <c r="FCL119" s="18"/>
      <c r="FCM119" s="18"/>
      <c r="FCN119" s="18"/>
      <c r="FCO119" s="18"/>
      <c r="FCP119" s="18"/>
      <c r="FCQ119" s="18"/>
      <c r="FCR119" s="18"/>
      <c r="FCS119" s="18"/>
      <c r="FCT119" s="18"/>
      <c r="FCU119" s="18"/>
      <c r="FCV119" s="18"/>
      <c r="FCW119" s="18"/>
      <c r="FCX119" s="18"/>
      <c r="FCY119" s="18"/>
      <c r="FCZ119" s="18"/>
      <c r="FDA119" s="18"/>
      <c r="FDB119" s="18"/>
      <c r="FDC119" s="18"/>
      <c r="FDD119" s="18"/>
      <c r="FDE119" s="18"/>
      <c r="FDF119" s="18"/>
      <c r="FDG119" s="18"/>
      <c r="FDH119" s="18"/>
      <c r="FDI119" s="18"/>
      <c r="FDJ119" s="18"/>
      <c r="FDK119" s="18"/>
      <c r="FDL119" s="18"/>
      <c r="FDM119" s="18"/>
      <c r="FDN119" s="18"/>
      <c r="FDO119" s="18"/>
      <c r="FDP119" s="18"/>
      <c r="FDQ119" s="18"/>
      <c r="FDR119" s="18"/>
      <c r="FDS119" s="18"/>
      <c r="FDT119" s="18"/>
      <c r="FDU119" s="18"/>
      <c r="FDV119" s="18"/>
      <c r="FDW119" s="18"/>
      <c r="FDX119" s="18"/>
      <c r="FDY119" s="18"/>
      <c r="FDZ119" s="18"/>
      <c r="FEA119" s="18"/>
      <c r="FEB119" s="18"/>
      <c r="FEC119" s="18"/>
      <c r="FED119" s="18"/>
      <c r="FEE119" s="18"/>
      <c r="FEF119" s="18"/>
      <c r="FEG119" s="18"/>
      <c r="FEH119" s="18"/>
      <c r="FEI119" s="18"/>
      <c r="FEJ119" s="18"/>
      <c r="FEK119" s="18"/>
      <c r="FEL119" s="18"/>
      <c r="FEM119" s="18"/>
      <c r="FEN119" s="18"/>
      <c r="FEO119" s="18"/>
      <c r="FEP119" s="18"/>
      <c r="FEQ119" s="18"/>
      <c r="FER119" s="18"/>
      <c r="FES119" s="18"/>
      <c r="FET119" s="18"/>
      <c r="FEU119" s="18"/>
      <c r="FEV119" s="18"/>
      <c r="FEW119" s="18"/>
      <c r="FEX119" s="18"/>
      <c r="FEY119" s="18"/>
      <c r="FEZ119" s="18"/>
      <c r="FFA119" s="18"/>
      <c r="FFB119" s="18"/>
      <c r="FFC119" s="18"/>
      <c r="FFD119" s="18"/>
      <c r="FFE119" s="18"/>
      <c r="FFF119" s="18"/>
      <c r="FFG119" s="18"/>
      <c r="FFH119" s="18"/>
      <c r="FFI119" s="18"/>
      <c r="FFJ119" s="18"/>
      <c r="FFK119" s="18"/>
      <c r="FFL119" s="18"/>
      <c r="FFM119" s="18"/>
      <c r="FFN119" s="18"/>
      <c r="FFO119" s="18"/>
      <c r="FFP119" s="18"/>
      <c r="FFQ119" s="18"/>
      <c r="FFR119" s="18"/>
      <c r="FFS119" s="18"/>
      <c r="FFT119" s="18"/>
      <c r="FFU119" s="18"/>
      <c r="FFV119" s="18"/>
      <c r="FFW119" s="18"/>
      <c r="FFX119" s="18"/>
      <c r="FFY119" s="18"/>
      <c r="FFZ119" s="18"/>
      <c r="FGA119" s="18"/>
      <c r="FGB119" s="18"/>
      <c r="FGC119" s="18"/>
      <c r="FGD119" s="18"/>
      <c r="FGE119" s="18"/>
      <c r="FGF119" s="18"/>
      <c r="FGG119" s="18"/>
      <c r="FGH119" s="18"/>
      <c r="FGI119" s="18"/>
      <c r="FGJ119" s="18"/>
      <c r="FGK119" s="18"/>
      <c r="FGL119" s="18"/>
      <c r="FGM119" s="18"/>
      <c r="FGN119" s="18"/>
      <c r="FGO119" s="18"/>
      <c r="FGP119" s="18"/>
      <c r="FGQ119" s="18"/>
      <c r="FGR119" s="18"/>
      <c r="FGS119" s="18"/>
      <c r="FGT119" s="18"/>
      <c r="FGU119" s="18"/>
      <c r="FGV119" s="18"/>
      <c r="FGW119" s="18"/>
      <c r="FGX119" s="18"/>
      <c r="FGY119" s="18"/>
      <c r="FGZ119" s="18"/>
      <c r="FHA119" s="18"/>
      <c r="FHB119" s="18"/>
      <c r="FHC119" s="18"/>
      <c r="FHD119" s="18"/>
      <c r="FHE119" s="18"/>
      <c r="FHF119" s="18"/>
      <c r="FHG119" s="18"/>
      <c r="FHH119" s="18"/>
      <c r="FHI119" s="18"/>
      <c r="FHJ119" s="18"/>
      <c r="FHK119" s="18"/>
      <c r="FHL119" s="18"/>
      <c r="FHM119" s="18"/>
      <c r="FHN119" s="18"/>
      <c r="FHO119" s="18"/>
      <c r="FHP119" s="18"/>
      <c r="FHQ119" s="18"/>
      <c r="FHR119" s="18"/>
      <c r="FHS119" s="18"/>
      <c r="FHT119" s="18"/>
      <c r="FHU119" s="18"/>
      <c r="FHV119" s="18"/>
      <c r="FHW119" s="18"/>
      <c r="FHX119" s="18"/>
      <c r="FHY119" s="18"/>
      <c r="FHZ119" s="18"/>
      <c r="FIA119" s="18"/>
      <c r="FIB119" s="18"/>
      <c r="FIC119" s="18"/>
      <c r="FID119" s="18"/>
      <c r="FIE119" s="18"/>
      <c r="FIF119" s="18"/>
      <c r="FIG119" s="18"/>
      <c r="FIH119" s="18"/>
      <c r="FII119" s="18"/>
      <c r="FIJ119" s="18"/>
      <c r="FIK119" s="18"/>
      <c r="FIL119" s="18"/>
      <c r="FIM119" s="18"/>
      <c r="FIN119" s="18"/>
      <c r="FIO119" s="18"/>
      <c r="FIP119" s="18"/>
      <c r="FIQ119" s="18"/>
      <c r="FIR119" s="18"/>
      <c r="FIS119" s="18"/>
      <c r="FIT119" s="18"/>
      <c r="FIU119" s="18"/>
      <c r="FIV119" s="18"/>
      <c r="FIW119" s="18"/>
      <c r="FIX119" s="18"/>
      <c r="FIY119" s="18"/>
      <c r="FIZ119" s="18"/>
      <c r="FJA119" s="18"/>
      <c r="FJB119" s="18"/>
      <c r="FJC119" s="18"/>
      <c r="FJD119" s="18"/>
      <c r="FJE119" s="18"/>
      <c r="FJF119" s="18"/>
      <c r="FJG119" s="18"/>
      <c r="FJH119" s="18"/>
      <c r="FJI119" s="18"/>
      <c r="FJJ119" s="18"/>
      <c r="FJK119" s="18"/>
      <c r="FJL119" s="18"/>
      <c r="FJM119" s="18"/>
      <c r="FJN119" s="18"/>
      <c r="FJO119" s="18"/>
      <c r="FJP119" s="18"/>
      <c r="FJQ119" s="18"/>
      <c r="FJR119" s="18"/>
      <c r="FJS119" s="18"/>
      <c r="FJT119" s="18"/>
      <c r="FJU119" s="18"/>
      <c r="FJV119" s="18"/>
      <c r="FJW119" s="18"/>
      <c r="FJX119" s="18"/>
      <c r="FJY119" s="18"/>
      <c r="FJZ119" s="18"/>
      <c r="FKA119" s="18"/>
      <c r="FKB119" s="18"/>
      <c r="FKC119" s="18"/>
      <c r="FKD119" s="18"/>
      <c r="FKE119" s="18"/>
      <c r="FKF119" s="18"/>
      <c r="FKG119" s="18"/>
      <c r="FKH119" s="18"/>
      <c r="FKI119" s="18"/>
      <c r="FKJ119" s="18"/>
      <c r="FKK119" s="18"/>
      <c r="FKL119" s="18"/>
      <c r="FKM119" s="18"/>
      <c r="FKN119" s="18"/>
      <c r="FKO119" s="18"/>
      <c r="FKP119" s="18"/>
      <c r="FKQ119" s="18"/>
      <c r="FKR119" s="18"/>
      <c r="FKS119" s="18"/>
      <c r="FKT119" s="18"/>
      <c r="FKU119" s="18"/>
      <c r="FKV119" s="18"/>
      <c r="FKW119" s="18"/>
      <c r="FKX119" s="18"/>
      <c r="FKY119" s="18"/>
      <c r="FKZ119" s="18"/>
      <c r="FLA119" s="18"/>
      <c r="FLB119" s="18"/>
      <c r="FLC119" s="18"/>
      <c r="FLD119" s="18"/>
      <c r="FLE119" s="18"/>
      <c r="FLF119" s="18"/>
      <c r="FLG119" s="18"/>
      <c r="FLH119" s="18"/>
      <c r="FLI119" s="18"/>
      <c r="FLJ119" s="18"/>
      <c r="FLK119" s="18"/>
      <c r="FLL119" s="18"/>
      <c r="FLM119" s="18"/>
      <c r="FLN119" s="18"/>
      <c r="FLO119" s="18"/>
      <c r="FLP119" s="18"/>
      <c r="FLQ119" s="18"/>
      <c r="FLR119" s="18"/>
      <c r="FLS119" s="18"/>
      <c r="FLT119" s="18"/>
      <c r="FLU119" s="18"/>
      <c r="FLV119" s="18"/>
      <c r="FLW119" s="18"/>
      <c r="FLX119" s="18"/>
      <c r="FLY119" s="18"/>
      <c r="FLZ119" s="18"/>
      <c r="FMA119" s="18"/>
      <c r="FMB119" s="18"/>
      <c r="FMC119" s="18"/>
      <c r="FMD119" s="18"/>
      <c r="FME119" s="18"/>
      <c r="FMF119" s="18"/>
      <c r="FMG119" s="18"/>
      <c r="FMH119" s="18"/>
      <c r="FMI119" s="18"/>
      <c r="FMJ119" s="18"/>
      <c r="FMK119" s="18"/>
      <c r="FML119" s="18"/>
      <c r="FMM119" s="18"/>
      <c r="FMN119" s="18"/>
      <c r="FMO119" s="18"/>
      <c r="FMP119" s="18"/>
      <c r="FMQ119" s="18"/>
      <c r="FMR119" s="18"/>
      <c r="FMS119" s="18"/>
      <c r="FMT119" s="18"/>
      <c r="FMU119" s="18"/>
      <c r="FMV119" s="18"/>
      <c r="FMW119" s="18"/>
      <c r="FMX119" s="18"/>
      <c r="FMY119" s="18"/>
      <c r="FMZ119" s="18"/>
      <c r="FNA119" s="18"/>
      <c r="FNB119" s="18"/>
      <c r="FNC119" s="18"/>
      <c r="FND119" s="18"/>
      <c r="FNE119" s="18"/>
      <c r="FNF119" s="18"/>
      <c r="FNG119" s="18"/>
      <c r="FNH119" s="18"/>
      <c r="FNI119" s="18"/>
      <c r="FNJ119" s="18"/>
      <c r="FNK119" s="18"/>
      <c r="FNL119" s="18"/>
      <c r="FNM119" s="18"/>
      <c r="FNN119" s="18"/>
      <c r="FNO119" s="18"/>
      <c r="FNP119" s="18"/>
      <c r="FNQ119" s="18"/>
      <c r="FNR119" s="18"/>
      <c r="FNS119" s="18"/>
      <c r="FNT119" s="18"/>
      <c r="FNU119" s="18"/>
      <c r="FNV119" s="18"/>
      <c r="FNW119" s="18"/>
      <c r="FNX119" s="18"/>
      <c r="FNY119" s="18"/>
      <c r="FNZ119" s="18"/>
      <c r="FOA119" s="18"/>
      <c r="FOB119" s="18"/>
      <c r="FOC119" s="18"/>
      <c r="FOD119" s="18"/>
      <c r="FOE119" s="18"/>
      <c r="FOF119" s="18"/>
      <c r="FOG119" s="18"/>
      <c r="FOH119" s="18"/>
      <c r="FOI119" s="18"/>
      <c r="FOJ119" s="18"/>
      <c r="FOK119" s="18"/>
      <c r="FOL119" s="18"/>
      <c r="FOM119" s="18"/>
      <c r="FON119" s="18"/>
      <c r="FOO119" s="18"/>
      <c r="FOP119" s="18"/>
      <c r="FOQ119" s="18"/>
      <c r="FOR119" s="18"/>
      <c r="FOS119" s="18"/>
      <c r="FOT119" s="18"/>
      <c r="FOU119" s="18"/>
      <c r="FOV119" s="18"/>
      <c r="FOW119" s="18"/>
      <c r="FOX119" s="18"/>
      <c r="FOY119" s="18"/>
      <c r="FOZ119" s="18"/>
      <c r="FPA119" s="18"/>
      <c r="FPB119" s="18"/>
      <c r="FPC119" s="18"/>
      <c r="FPD119" s="18"/>
      <c r="FPE119" s="18"/>
      <c r="FPF119" s="18"/>
      <c r="FPG119" s="18"/>
      <c r="FPH119" s="18"/>
      <c r="FPI119" s="18"/>
      <c r="FPJ119" s="18"/>
      <c r="FPK119" s="18"/>
      <c r="FPL119" s="18"/>
      <c r="FPM119" s="18"/>
      <c r="FPN119" s="18"/>
      <c r="FPO119" s="18"/>
      <c r="FPP119" s="18"/>
      <c r="FPQ119" s="18"/>
      <c r="FPR119" s="18"/>
      <c r="FPS119" s="18"/>
      <c r="FPT119" s="18"/>
      <c r="FPU119" s="18"/>
      <c r="FPV119" s="18"/>
      <c r="FPW119" s="18"/>
      <c r="FPX119" s="18"/>
      <c r="FPY119" s="18"/>
      <c r="FPZ119" s="18"/>
      <c r="FQA119" s="18"/>
      <c r="FQB119" s="18"/>
      <c r="FQC119" s="18"/>
      <c r="FQD119" s="18"/>
      <c r="FQE119" s="18"/>
      <c r="FQF119" s="18"/>
      <c r="FQG119" s="18"/>
      <c r="FQH119" s="18"/>
      <c r="FQI119" s="18"/>
      <c r="FQJ119" s="18"/>
      <c r="FQK119" s="18"/>
      <c r="FQL119" s="18"/>
      <c r="FQM119" s="18"/>
      <c r="FQN119" s="18"/>
      <c r="FQO119" s="18"/>
      <c r="FQP119" s="18"/>
      <c r="FQQ119" s="18"/>
      <c r="FQR119" s="18"/>
      <c r="FQS119" s="18"/>
      <c r="FQT119" s="18"/>
      <c r="FQU119" s="18"/>
      <c r="FQV119" s="18"/>
      <c r="FQW119" s="18"/>
      <c r="FQX119" s="18"/>
      <c r="FQY119" s="18"/>
      <c r="FQZ119" s="18"/>
      <c r="FRA119" s="18"/>
      <c r="FRB119" s="18"/>
      <c r="FRC119" s="18"/>
      <c r="FRD119" s="18"/>
      <c r="FRE119" s="18"/>
      <c r="FRF119" s="18"/>
      <c r="FRG119" s="18"/>
      <c r="FRH119" s="18"/>
      <c r="FRI119" s="18"/>
      <c r="FRJ119" s="18"/>
      <c r="FRK119" s="18"/>
      <c r="FRL119" s="18"/>
      <c r="FRM119" s="18"/>
      <c r="FRN119" s="18"/>
      <c r="FRO119" s="18"/>
      <c r="FRP119" s="18"/>
      <c r="FRQ119" s="18"/>
      <c r="FRR119" s="18"/>
      <c r="FRS119" s="18"/>
      <c r="FRT119" s="18"/>
      <c r="FRU119" s="18"/>
      <c r="FRV119" s="18"/>
      <c r="FRW119" s="18"/>
      <c r="FRX119" s="18"/>
      <c r="FRY119" s="18"/>
      <c r="FRZ119" s="18"/>
      <c r="FSA119" s="18"/>
      <c r="FSB119" s="18"/>
      <c r="FSC119" s="18"/>
      <c r="FSD119" s="18"/>
      <c r="FSE119" s="18"/>
      <c r="FSF119" s="18"/>
      <c r="FSG119" s="18"/>
      <c r="FSH119" s="18"/>
      <c r="FSI119" s="18"/>
      <c r="FSJ119" s="18"/>
      <c r="FSK119" s="18"/>
      <c r="FSL119" s="18"/>
      <c r="FSM119" s="18"/>
      <c r="FSN119" s="18"/>
      <c r="FSO119" s="18"/>
      <c r="FSP119" s="18"/>
      <c r="FSQ119" s="18"/>
      <c r="FSR119" s="18"/>
      <c r="FSS119" s="18"/>
      <c r="FST119" s="18"/>
      <c r="FSU119" s="18"/>
      <c r="FSV119" s="18"/>
      <c r="FSW119" s="18"/>
      <c r="FSX119" s="18"/>
      <c r="FSY119" s="18"/>
      <c r="FSZ119" s="18"/>
      <c r="FTA119" s="18"/>
      <c r="FTB119" s="18"/>
      <c r="FTC119" s="18"/>
      <c r="FTD119" s="18"/>
      <c r="FTE119" s="18"/>
      <c r="FTF119" s="18"/>
      <c r="FTG119" s="18"/>
      <c r="FTH119" s="18"/>
      <c r="FTI119" s="18"/>
      <c r="FTJ119" s="18"/>
      <c r="FTK119" s="18"/>
      <c r="FTL119" s="18"/>
      <c r="FTM119" s="18"/>
      <c r="FTN119" s="18"/>
      <c r="FTO119" s="18"/>
      <c r="FTP119" s="18"/>
      <c r="FTQ119" s="18"/>
      <c r="FTR119" s="18"/>
      <c r="FTS119" s="18"/>
      <c r="FTT119" s="18"/>
      <c r="FTU119" s="18"/>
      <c r="FTV119" s="18"/>
      <c r="FTW119" s="18"/>
      <c r="FTX119" s="18"/>
      <c r="FTY119" s="18"/>
      <c r="FTZ119" s="18"/>
      <c r="FUA119" s="18"/>
      <c r="FUB119" s="18"/>
      <c r="FUC119" s="18"/>
      <c r="FUD119" s="18"/>
      <c r="FUE119" s="18"/>
      <c r="FUF119" s="18"/>
      <c r="FUG119" s="18"/>
      <c r="FUH119" s="18"/>
      <c r="FUI119" s="18"/>
      <c r="FUJ119" s="18"/>
      <c r="FUK119" s="18"/>
      <c r="FUL119" s="18"/>
      <c r="FUM119" s="18"/>
      <c r="FUN119" s="18"/>
      <c r="FUO119" s="18"/>
      <c r="FUP119" s="18"/>
      <c r="FUQ119" s="18"/>
      <c r="FUR119" s="18"/>
      <c r="FUS119" s="18"/>
      <c r="FUT119" s="18"/>
      <c r="FUU119" s="18"/>
      <c r="FUV119" s="18"/>
      <c r="FUW119" s="18"/>
      <c r="FUX119" s="18"/>
      <c r="FUY119" s="18"/>
      <c r="FUZ119" s="18"/>
      <c r="FVA119" s="18"/>
      <c r="FVB119" s="18"/>
      <c r="FVC119" s="18"/>
      <c r="FVD119" s="18"/>
      <c r="FVE119" s="18"/>
      <c r="FVF119" s="18"/>
      <c r="FVG119" s="18"/>
      <c r="FVH119" s="18"/>
      <c r="FVI119" s="18"/>
      <c r="FVJ119" s="18"/>
      <c r="FVK119" s="18"/>
      <c r="FVL119" s="18"/>
      <c r="FVM119" s="18"/>
      <c r="FVN119" s="18"/>
      <c r="FVO119" s="18"/>
      <c r="FVP119" s="18"/>
      <c r="FVQ119" s="18"/>
      <c r="FVR119" s="18"/>
      <c r="FVS119" s="18"/>
      <c r="FVT119" s="18"/>
      <c r="FVU119" s="18"/>
      <c r="FVV119" s="18"/>
      <c r="FVW119" s="18"/>
      <c r="FVX119" s="18"/>
      <c r="FVY119" s="18"/>
      <c r="FVZ119" s="18"/>
      <c r="FWA119" s="18"/>
      <c r="FWB119" s="18"/>
      <c r="FWC119" s="18"/>
      <c r="FWD119" s="18"/>
      <c r="FWE119" s="18"/>
      <c r="FWF119" s="18"/>
      <c r="FWG119" s="18"/>
      <c r="FWH119" s="18"/>
      <c r="FWI119" s="18"/>
      <c r="FWJ119" s="18"/>
      <c r="FWK119" s="18"/>
      <c r="FWL119" s="18"/>
      <c r="FWM119" s="18"/>
      <c r="FWN119" s="18"/>
      <c r="FWO119" s="18"/>
      <c r="FWP119" s="18"/>
      <c r="FWQ119" s="18"/>
      <c r="FWR119" s="18"/>
      <c r="FWS119" s="18"/>
      <c r="FWT119" s="18"/>
      <c r="FWU119" s="18"/>
      <c r="FWV119" s="18"/>
      <c r="FWW119" s="18"/>
      <c r="FWX119" s="18"/>
      <c r="FWY119" s="18"/>
      <c r="FWZ119" s="18"/>
      <c r="FXA119" s="18"/>
      <c r="FXB119" s="18"/>
      <c r="FXC119" s="18"/>
      <c r="FXD119" s="18"/>
      <c r="FXE119" s="18"/>
      <c r="FXF119" s="18"/>
      <c r="FXG119" s="18"/>
      <c r="FXH119" s="18"/>
      <c r="FXI119" s="18"/>
      <c r="FXJ119" s="18"/>
      <c r="FXK119" s="18"/>
      <c r="FXL119" s="18"/>
      <c r="FXM119" s="18"/>
      <c r="FXN119" s="18"/>
      <c r="FXO119" s="18"/>
      <c r="FXP119" s="18"/>
      <c r="FXQ119" s="18"/>
      <c r="FXR119" s="18"/>
      <c r="FXS119" s="18"/>
      <c r="FXT119" s="18"/>
      <c r="FXU119" s="18"/>
      <c r="FXV119" s="18"/>
      <c r="FXW119" s="18"/>
      <c r="FXX119" s="18"/>
      <c r="FXY119" s="18"/>
      <c r="FXZ119" s="18"/>
      <c r="FYA119" s="18"/>
      <c r="FYB119" s="18"/>
      <c r="FYC119" s="18"/>
      <c r="FYD119" s="18"/>
      <c r="FYE119" s="18"/>
      <c r="FYF119" s="18"/>
      <c r="FYG119" s="18"/>
      <c r="FYH119" s="18"/>
      <c r="FYI119" s="18"/>
      <c r="FYJ119" s="18"/>
      <c r="FYK119" s="18"/>
      <c r="FYL119" s="18"/>
      <c r="FYM119" s="18"/>
      <c r="FYN119" s="18"/>
      <c r="FYO119" s="18"/>
      <c r="FYP119" s="18"/>
      <c r="FYQ119" s="18"/>
      <c r="FYR119" s="18"/>
      <c r="FYS119" s="18"/>
      <c r="FYT119" s="18"/>
      <c r="FYU119" s="18"/>
      <c r="FYV119" s="18"/>
      <c r="FYW119" s="18"/>
      <c r="FYX119" s="18"/>
      <c r="FYY119" s="18"/>
      <c r="FYZ119" s="18"/>
      <c r="FZA119" s="18"/>
      <c r="FZB119" s="18"/>
      <c r="FZC119" s="18"/>
      <c r="FZD119" s="18"/>
      <c r="FZE119" s="18"/>
      <c r="FZF119" s="18"/>
      <c r="FZG119" s="18"/>
      <c r="FZH119" s="18"/>
      <c r="FZI119" s="18"/>
      <c r="FZJ119" s="18"/>
      <c r="FZK119" s="18"/>
      <c r="FZL119" s="18"/>
      <c r="FZM119" s="18"/>
      <c r="FZN119" s="18"/>
      <c r="FZO119" s="18"/>
      <c r="FZP119" s="18"/>
      <c r="FZQ119" s="18"/>
      <c r="FZR119" s="18"/>
      <c r="FZS119" s="18"/>
      <c r="FZT119" s="18"/>
      <c r="FZU119" s="18"/>
      <c r="FZV119" s="18"/>
      <c r="FZW119" s="18"/>
      <c r="FZX119" s="18"/>
      <c r="FZY119" s="18"/>
      <c r="FZZ119" s="18"/>
      <c r="GAA119" s="18"/>
      <c r="GAB119" s="18"/>
      <c r="GAC119" s="18"/>
      <c r="GAD119" s="18"/>
      <c r="GAE119" s="18"/>
      <c r="GAF119" s="18"/>
      <c r="GAG119" s="18"/>
      <c r="GAH119" s="18"/>
      <c r="GAI119" s="18"/>
      <c r="GAJ119" s="18"/>
      <c r="GAK119" s="18"/>
      <c r="GAL119" s="18"/>
      <c r="GAM119" s="18"/>
      <c r="GAN119" s="18"/>
      <c r="GAO119" s="18"/>
      <c r="GAP119" s="18"/>
      <c r="GAQ119" s="18"/>
      <c r="GAR119" s="18"/>
      <c r="GAS119" s="18"/>
      <c r="GAT119" s="18"/>
      <c r="GAU119" s="18"/>
      <c r="GAV119" s="18"/>
      <c r="GAW119" s="18"/>
      <c r="GAX119" s="18"/>
      <c r="GAY119" s="18"/>
      <c r="GAZ119" s="18"/>
      <c r="GBA119" s="18"/>
      <c r="GBB119" s="18"/>
      <c r="GBC119" s="18"/>
      <c r="GBD119" s="18"/>
      <c r="GBE119" s="18"/>
      <c r="GBF119" s="18"/>
      <c r="GBG119" s="18"/>
      <c r="GBH119" s="18"/>
      <c r="GBI119" s="18"/>
      <c r="GBJ119" s="18"/>
      <c r="GBK119" s="18"/>
      <c r="GBL119" s="18"/>
      <c r="GBM119" s="18"/>
      <c r="GBN119" s="18"/>
      <c r="GBO119" s="18"/>
      <c r="GBP119" s="18"/>
      <c r="GBQ119" s="18"/>
      <c r="GBR119" s="18"/>
      <c r="GBS119" s="18"/>
      <c r="GBT119" s="18"/>
      <c r="GBU119" s="18"/>
      <c r="GBV119" s="18"/>
      <c r="GBW119" s="18"/>
      <c r="GBX119" s="18"/>
      <c r="GBY119" s="18"/>
      <c r="GBZ119" s="18"/>
      <c r="GCA119" s="18"/>
      <c r="GCB119" s="18"/>
      <c r="GCC119" s="18"/>
      <c r="GCD119" s="18"/>
      <c r="GCE119" s="18"/>
      <c r="GCF119" s="18"/>
      <c r="GCG119" s="18"/>
      <c r="GCH119" s="18"/>
      <c r="GCI119" s="18"/>
      <c r="GCJ119" s="18"/>
      <c r="GCK119" s="18"/>
      <c r="GCL119" s="18"/>
      <c r="GCM119" s="18"/>
      <c r="GCN119" s="18"/>
      <c r="GCO119" s="18"/>
      <c r="GCP119" s="18"/>
      <c r="GCQ119" s="18"/>
      <c r="GCR119" s="18"/>
      <c r="GCS119" s="18"/>
      <c r="GCT119" s="18"/>
      <c r="GCU119" s="18"/>
      <c r="GCV119" s="18"/>
      <c r="GCW119" s="18"/>
      <c r="GCX119" s="18"/>
      <c r="GCY119" s="18"/>
      <c r="GCZ119" s="18"/>
      <c r="GDA119" s="18"/>
      <c r="GDB119" s="18"/>
      <c r="GDC119" s="18"/>
      <c r="GDD119" s="18"/>
      <c r="GDE119" s="18"/>
      <c r="GDF119" s="18"/>
      <c r="GDG119" s="18"/>
      <c r="GDH119" s="18"/>
      <c r="GDI119" s="18"/>
      <c r="GDJ119" s="18"/>
      <c r="GDK119" s="18"/>
      <c r="GDL119" s="18"/>
      <c r="GDM119" s="18"/>
      <c r="GDN119" s="18"/>
      <c r="GDO119" s="18"/>
      <c r="GDP119" s="18"/>
      <c r="GDQ119" s="18"/>
      <c r="GDR119" s="18"/>
      <c r="GDS119" s="18"/>
      <c r="GDT119" s="18"/>
      <c r="GDU119" s="18"/>
      <c r="GDV119" s="18"/>
      <c r="GDW119" s="18"/>
      <c r="GDX119" s="18"/>
      <c r="GDY119" s="18"/>
      <c r="GDZ119" s="18"/>
      <c r="GEA119" s="18"/>
      <c r="GEB119" s="18"/>
      <c r="GEC119" s="18"/>
      <c r="GED119" s="18"/>
      <c r="GEE119" s="18"/>
      <c r="GEF119" s="18"/>
      <c r="GEG119" s="18"/>
      <c r="GEH119" s="18"/>
      <c r="GEI119" s="18"/>
      <c r="GEJ119" s="18"/>
      <c r="GEK119" s="18"/>
      <c r="GEL119" s="18"/>
      <c r="GEM119" s="18"/>
      <c r="GEN119" s="18"/>
      <c r="GEO119" s="18"/>
      <c r="GEP119" s="18"/>
      <c r="GEQ119" s="18"/>
      <c r="GER119" s="18"/>
      <c r="GES119" s="18"/>
      <c r="GET119" s="18"/>
      <c r="GEU119" s="18"/>
      <c r="GEV119" s="18"/>
      <c r="GEW119" s="18"/>
      <c r="GEX119" s="18"/>
      <c r="GEY119" s="18"/>
      <c r="GEZ119" s="18"/>
      <c r="GFA119" s="18"/>
      <c r="GFB119" s="18"/>
      <c r="GFC119" s="18"/>
      <c r="GFD119" s="18"/>
      <c r="GFE119" s="18"/>
      <c r="GFF119" s="18"/>
      <c r="GFG119" s="18"/>
      <c r="GFH119" s="18"/>
      <c r="GFI119" s="18"/>
      <c r="GFJ119" s="18"/>
      <c r="GFK119" s="18"/>
      <c r="GFL119" s="18"/>
      <c r="GFM119" s="18"/>
      <c r="GFN119" s="18"/>
      <c r="GFO119" s="18"/>
      <c r="GFP119" s="18"/>
      <c r="GFQ119" s="18"/>
      <c r="GFR119" s="18"/>
      <c r="GFS119" s="18"/>
      <c r="GFT119" s="18"/>
      <c r="GFU119" s="18"/>
      <c r="GFV119" s="18"/>
      <c r="GFW119" s="18"/>
      <c r="GFX119" s="18"/>
      <c r="GFY119" s="18"/>
      <c r="GFZ119" s="18"/>
      <c r="GGA119" s="18"/>
      <c r="GGB119" s="18"/>
      <c r="GGC119" s="18"/>
      <c r="GGD119" s="18"/>
      <c r="GGE119" s="18"/>
      <c r="GGF119" s="18"/>
      <c r="GGG119" s="18"/>
      <c r="GGH119" s="18"/>
      <c r="GGI119" s="18"/>
      <c r="GGJ119" s="18"/>
      <c r="GGK119" s="18"/>
      <c r="GGL119" s="18"/>
      <c r="GGM119" s="18"/>
      <c r="GGN119" s="18"/>
      <c r="GGO119" s="18"/>
      <c r="GGP119" s="18"/>
      <c r="GGQ119" s="18"/>
      <c r="GGR119" s="18"/>
      <c r="GGS119" s="18"/>
      <c r="GGT119" s="18"/>
      <c r="GGU119" s="18"/>
      <c r="GGV119" s="18"/>
      <c r="GGW119" s="18"/>
      <c r="GGX119" s="18"/>
      <c r="GGY119" s="18"/>
      <c r="GGZ119" s="18"/>
      <c r="GHA119" s="18"/>
      <c r="GHB119" s="18"/>
      <c r="GHC119" s="18"/>
      <c r="GHD119" s="18"/>
      <c r="GHE119" s="18"/>
      <c r="GHF119" s="18"/>
      <c r="GHG119" s="18"/>
      <c r="GHH119" s="18"/>
      <c r="GHI119" s="18"/>
      <c r="GHJ119" s="18"/>
      <c r="GHK119" s="18"/>
      <c r="GHL119" s="18"/>
      <c r="GHM119" s="18"/>
      <c r="GHN119" s="18"/>
      <c r="GHO119" s="18"/>
      <c r="GHP119" s="18"/>
      <c r="GHQ119" s="18"/>
      <c r="GHR119" s="18"/>
      <c r="GHS119" s="18"/>
      <c r="GHT119" s="18"/>
      <c r="GHU119" s="18"/>
      <c r="GHV119" s="18"/>
      <c r="GHW119" s="18"/>
      <c r="GHX119" s="18"/>
      <c r="GHY119" s="18"/>
      <c r="GHZ119" s="18"/>
      <c r="GIA119" s="18"/>
      <c r="GIB119" s="18"/>
      <c r="GIC119" s="18"/>
      <c r="GID119" s="18"/>
      <c r="GIE119" s="18"/>
      <c r="GIF119" s="18"/>
      <c r="GIG119" s="18"/>
      <c r="GIH119" s="18"/>
      <c r="GII119" s="18"/>
      <c r="GIJ119" s="18"/>
      <c r="GIK119" s="18"/>
      <c r="GIL119" s="18"/>
      <c r="GIM119" s="18"/>
      <c r="GIN119" s="18"/>
      <c r="GIO119" s="18"/>
      <c r="GIP119" s="18"/>
      <c r="GIQ119" s="18"/>
      <c r="GIR119" s="18"/>
      <c r="GIS119" s="18"/>
      <c r="GIT119" s="18"/>
      <c r="GIU119" s="18"/>
      <c r="GIV119" s="18"/>
      <c r="GIW119" s="18"/>
      <c r="GIX119" s="18"/>
      <c r="GIY119" s="18"/>
      <c r="GIZ119" s="18"/>
      <c r="GJA119" s="18"/>
      <c r="GJB119" s="18"/>
      <c r="GJC119" s="18"/>
      <c r="GJD119" s="18"/>
      <c r="GJE119" s="18"/>
      <c r="GJF119" s="18"/>
      <c r="GJG119" s="18"/>
      <c r="GJH119" s="18"/>
      <c r="GJI119" s="18"/>
      <c r="GJJ119" s="18"/>
      <c r="GJK119" s="18"/>
      <c r="GJL119" s="18"/>
      <c r="GJM119" s="18"/>
      <c r="GJN119" s="18"/>
      <c r="GJO119" s="18"/>
      <c r="GJP119" s="18"/>
      <c r="GJQ119" s="18"/>
      <c r="GJR119" s="18"/>
      <c r="GJS119" s="18"/>
      <c r="GJT119" s="18"/>
      <c r="GJU119" s="18"/>
      <c r="GJV119" s="18"/>
      <c r="GJW119" s="18"/>
      <c r="GJX119" s="18"/>
      <c r="GJY119" s="18"/>
      <c r="GJZ119" s="18"/>
      <c r="GKA119" s="18"/>
      <c r="GKB119" s="18"/>
      <c r="GKC119" s="18"/>
      <c r="GKD119" s="18"/>
      <c r="GKE119" s="18"/>
      <c r="GKF119" s="18"/>
      <c r="GKG119" s="18"/>
      <c r="GKH119" s="18"/>
      <c r="GKI119" s="18"/>
      <c r="GKJ119" s="18"/>
      <c r="GKK119" s="18"/>
      <c r="GKL119" s="18"/>
      <c r="GKM119" s="18"/>
      <c r="GKN119" s="18"/>
      <c r="GKO119" s="18"/>
      <c r="GKP119" s="18"/>
      <c r="GKQ119" s="18"/>
      <c r="GKR119" s="18"/>
      <c r="GKS119" s="18"/>
      <c r="GKT119" s="18"/>
      <c r="GKU119" s="18"/>
      <c r="GKV119" s="18"/>
      <c r="GKW119" s="18"/>
      <c r="GKX119" s="18"/>
      <c r="GKY119" s="18"/>
      <c r="GKZ119" s="18"/>
      <c r="GLA119" s="18"/>
      <c r="GLB119" s="18"/>
      <c r="GLC119" s="18"/>
      <c r="GLD119" s="18"/>
      <c r="GLE119" s="18"/>
      <c r="GLF119" s="18"/>
      <c r="GLG119" s="18"/>
      <c r="GLH119" s="18"/>
      <c r="GLI119" s="18"/>
      <c r="GLJ119" s="18"/>
      <c r="GLK119" s="18"/>
      <c r="GLL119" s="18"/>
      <c r="GLM119" s="18"/>
      <c r="GLN119" s="18"/>
      <c r="GLO119" s="18"/>
      <c r="GLP119" s="18"/>
      <c r="GLQ119" s="18"/>
      <c r="GLR119" s="18"/>
      <c r="GLS119" s="18"/>
      <c r="GLT119" s="18"/>
      <c r="GLU119" s="18"/>
      <c r="GLV119" s="18"/>
      <c r="GLW119" s="18"/>
      <c r="GLX119" s="18"/>
      <c r="GLY119" s="18"/>
      <c r="GLZ119" s="18"/>
      <c r="GMA119" s="18"/>
      <c r="GMB119" s="18"/>
      <c r="GMC119" s="18"/>
      <c r="GMD119" s="18"/>
      <c r="GME119" s="18"/>
      <c r="GMF119" s="18"/>
      <c r="GMG119" s="18"/>
      <c r="GMH119" s="18"/>
      <c r="GMI119" s="18"/>
      <c r="GMJ119" s="18"/>
      <c r="GMK119" s="18"/>
      <c r="GML119" s="18"/>
      <c r="GMM119" s="18"/>
      <c r="GMN119" s="18"/>
      <c r="GMO119" s="18"/>
      <c r="GMP119" s="18"/>
      <c r="GMQ119" s="18"/>
      <c r="GMR119" s="18"/>
      <c r="GMS119" s="18"/>
      <c r="GMT119" s="18"/>
      <c r="GMU119" s="18"/>
      <c r="GMV119" s="18"/>
      <c r="GMW119" s="18"/>
      <c r="GMX119" s="18"/>
      <c r="GMY119" s="18"/>
      <c r="GMZ119" s="18"/>
      <c r="GNA119" s="18"/>
      <c r="GNB119" s="18"/>
      <c r="GNC119" s="18"/>
      <c r="GND119" s="18"/>
      <c r="GNE119" s="18"/>
      <c r="GNF119" s="18"/>
      <c r="GNG119" s="18"/>
      <c r="GNH119" s="18"/>
      <c r="GNI119" s="18"/>
      <c r="GNJ119" s="18"/>
      <c r="GNK119" s="18"/>
      <c r="GNL119" s="18"/>
      <c r="GNM119" s="18"/>
      <c r="GNN119" s="18"/>
      <c r="GNO119" s="18"/>
      <c r="GNP119" s="18"/>
      <c r="GNQ119" s="18"/>
      <c r="GNR119" s="18"/>
      <c r="GNS119" s="18"/>
      <c r="GNT119" s="18"/>
      <c r="GNU119" s="18"/>
      <c r="GNV119" s="18"/>
      <c r="GNW119" s="18"/>
      <c r="GNX119" s="18"/>
      <c r="GNY119" s="18"/>
      <c r="GNZ119" s="18"/>
      <c r="GOA119" s="18"/>
      <c r="GOB119" s="18"/>
      <c r="GOC119" s="18"/>
      <c r="GOD119" s="18"/>
      <c r="GOE119" s="18"/>
      <c r="GOF119" s="18"/>
      <c r="GOG119" s="18"/>
      <c r="GOH119" s="18"/>
      <c r="GOI119" s="18"/>
      <c r="GOJ119" s="18"/>
      <c r="GOK119" s="18"/>
      <c r="GOL119" s="18"/>
      <c r="GOM119" s="18"/>
      <c r="GON119" s="18"/>
      <c r="GOO119" s="18"/>
      <c r="GOP119" s="18"/>
      <c r="GOQ119" s="18"/>
      <c r="GOR119" s="18"/>
      <c r="GOS119" s="18"/>
      <c r="GOT119" s="18"/>
      <c r="GOU119" s="18"/>
      <c r="GOV119" s="18"/>
      <c r="GOW119" s="18"/>
      <c r="GOX119" s="18"/>
      <c r="GOY119" s="18"/>
      <c r="GOZ119" s="18"/>
      <c r="GPA119" s="18"/>
      <c r="GPB119" s="18"/>
      <c r="GPC119" s="18"/>
      <c r="GPD119" s="18"/>
      <c r="GPE119" s="18"/>
      <c r="GPF119" s="18"/>
      <c r="GPG119" s="18"/>
      <c r="GPH119" s="18"/>
      <c r="GPI119" s="18"/>
      <c r="GPJ119" s="18"/>
      <c r="GPK119" s="18"/>
      <c r="GPL119" s="18"/>
      <c r="GPM119" s="18"/>
      <c r="GPN119" s="18"/>
      <c r="GPO119" s="18"/>
      <c r="GPP119" s="18"/>
      <c r="GPQ119" s="18"/>
      <c r="GPR119" s="18"/>
      <c r="GPS119" s="18"/>
      <c r="GPT119" s="18"/>
      <c r="GPU119" s="18"/>
      <c r="GPV119" s="18"/>
      <c r="GPW119" s="18"/>
      <c r="GPX119" s="18"/>
      <c r="GPY119" s="18"/>
      <c r="GPZ119" s="18"/>
      <c r="GQA119" s="18"/>
      <c r="GQB119" s="18"/>
      <c r="GQC119" s="18"/>
      <c r="GQD119" s="18"/>
      <c r="GQE119" s="18"/>
      <c r="GQF119" s="18"/>
      <c r="GQG119" s="18"/>
      <c r="GQH119" s="18"/>
      <c r="GQI119" s="18"/>
      <c r="GQJ119" s="18"/>
      <c r="GQK119" s="18"/>
      <c r="GQL119" s="18"/>
      <c r="GQM119" s="18"/>
      <c r="GQN119" s="18"/>
      <c r="GQO119" s="18"/>
      <c r="GQP119" s="18"/>
      <c r="GQQ119" s="18"/>
      <c r="GQR119" s="18"/>
      <c r="GQS119" s="18"/>
      <c r="GQT119" s="18"/>
      <c r="GQU119" s="18"/>
      <c r="GQV119" s="18"/>
      <c r="GQW119" s="18"/>
      <c r="GQX119" s="18"/>
      <c r="GQY119" s="18"/>
      <c r="GQZ119" s="18"/>
      <c r="GRA119" s="18"/>
      <c r="GRB119" s="18"/>
      <c r="GRC119" s="18"/>
      <c r="GRD119" s="18"/>
      <c r="GRE119" s="18"/>
      <c r="GRF119" s="18"/>
      <c r="GRG119" s="18"/>
      <c r="GRH119" s="18"/>
      <c r="GRI119" s="18"/>
      <c r="GRJ119" s="18"/>
      <c r="GRK119" s="18"/>
      <c r="GRL119" s="18"/>
      <c r="GRM119" s="18"/>
      <c r="GRN119" s="18"/>
      <c r="GRO119" s="18"/>
      <c r="GRP119" s="18"/>
      <c r="GRQ119" s="18"/>
      <c r="GRR119" s="18"/>
      <c r="GRS119" s="18"/>
      <c r="GRT119" s="18"/>
      <c r="GRU119" s="18"/>
      <c r="GRV119" s="18"/>
      <c r="GRW119" s="18"/>
      <c r="GRX119" s="18"/>
      <c r="GRY119" s="18"/>
      <c r="GRZ119" s="18"/>
      <c r="GSA119" s="18"/>
      <c r="GSB119" s="18"/>
      <c r="GSC119" s="18"/>
      <c r="GSD119" s="18"/>
      <c r="GSE119" s="18"/>
      <c r="GSF119" s="18"/>
      <c r="GSG119" s="18"/>
      <c r="GSH119" s="18"/>
      <c r="GSI119" s="18"/>
      <c r="GSJ119" s="18"/>
      <c r="GSK119" s="18"/>
      <c r="GSL119" s="18"/>
      <c r="GSM119" s="18"/>
      <c r="GSN119" s="18"/>
      <c r="GSO119" s="18"/>
      <c r="GSP119" s="18"/>
      <c r="GSQ119" s="18"/>
      <c r="GSR119" s="18"/>
      <c r="GSS119" s="18"/>
      <c r="GST119" s="18"/>
      <c r="GSU119" s="18"/>
      <c r="GSV119" s="18"/>
      <c r="GSW119" s="18"/>
      <c r="GSX119" s="18"/>
      <c r="GSY119" s="18"/>
      <c r="GSZ119" s="18"/>
      <c r="GTA119" s="18"/>
      <c r="GTB119" s="18"/>
      <c r="GTC119" s="18"/>
      <c r="GTD119" s="18"/>
      <c r="GTE119" s="18"/>
      <c r="GTF119" s="18"/>
      <c r="GTG119" s="18"/>
      <c r="GTH119" s="18"/>
      <c r="GTI119" s="18"/>
      <c r="GTJ119" s="18"/>
      <c r="GTK119" s="18"/>
      <c r="GTL119" s="18"/>
      <c r="GTM119" s="18"/>
      <c r="GTN119" s="18"/>
      <c r="GTO119" s="18"/>
      <c r="GTP119" s="18"/>
      <c r="GTQ119" s="18"/>
      <c r="GTR119" s="18"/>
      <c r="GTS119" s="18"/>
      <c r="GTT119" s="18"/>
      <c r="GTU119" s="18"/>
      <c r="GTV119" s="18"/>
      <c r="GTW119" s="18"/>
      <c r="GTX119" s="18"/>
      <c r="GTY119" s="18"/>
      <c r="GTZ119" s="18"/>
      <c r="GUA119" s="18"/>
      <c r="GUB119" s="18"/>
      <c r="GUC119" s="18"/>
      <c r="GUD119" s="18"/>
      <c r="GUE119" s="18"/>
      <c r="GUF119" s="18"/>
      <c r="GUG119" s="18"/>
      <c r="GUH119" s="18"/>
      <c r="GUI119" s="18"/>
      <c r="GUJ119" s="18"/>
      <c r="GUK119" s="18"/>
      <c r="GUL119" s="18"/>
      <c r="GUM119" s="18"/>
      <c r="GUN119" s="18"/>
      <c r="GUO119" s="18"/>
      <c r="GUP119" s="18"/>
      <c r="GUQ119" s="18"/>
      <c r="GUR119" s="18"/>
      <c r="GUS119" s="18"/>
      <c r="GUT119" s="18"/>
      <c r="GUU119" s="18"/>
      <c r="GUV119" s="18"/>
      <c r="GUW119" s="18"/>
      <c r="GUX119" s="18"/>
      <c r="GUY119" s="18"/>
      <c r="GUZ119" s="18"/>
      <c r="GVA119" s="18"/>
      <c r="GVB119" s="18"/>
      <c r="GVC119" s="18"/>
      <c r="GVD119" s="18"/>
      <c r="GVE119" s="18"/>
      <c r="GVF119" s="18"/>
      <c r="GVG119" s="18"/>
      <c r="GVH119" s="18"/>
      <c r="GVI119" s="18"/>
      <c r="GVJ119" s="18"/>
      <c r="GVK119" s="18"/>
      <c r="GVL119" s="18"/>
      <c r="GVM119" s="18"/>
      <c r="GVN119" s="18"/>
      <c r="GVO119" s="18"/>
      <c r="GVP119" s="18"/>
      <c r="GVQ119" s="18"/>
      <c r="GVR119" s="18"/>
      <c r="GVS119" s="18"/>
      <c r="GVT119" s="18"/>
      <c r="GVU119" s="18"/>
      <c r="GVV119" s="18"/>
      <c r="GVW119" s="18"/>
      <c r="GVX119" s="18"/>
      <c r="GVY119" s="18"/>
      <c r="GVZ119" s="18"/>
      <c r="GWA119" s="18"/>
      <c r="GWB119" s="18"/>
      <c r="GWC119" s="18"/>
      <c r="GWD119" s="18"/>
      <c r="GWE119" s="18"/>
      <c r="GWF119" s="18"/>
      <c r="GWG119" s="18"/>
      <c r="GWH119" s="18"/>
      <c r="GWI119" s="18"/>
      <c r="GWJ119" s="18"/>
      <c r="GWK119" s="18"/>
      <c r="GWL119" s="18"/>
      <c r="GWM119" s="18"/>
      <c r="GWN119" s="18"/>
      <c r="GWO119" s="18"/>
      <c r="GWP119" s="18"/>
      <c r="GWQ119" s="18"/>
      <c r="GWR119" s="18"/>
      <c r="GWS119" s="18"/>
      <c r="GWT119" s="18"/>
      <c r="GWU119" s="18"/>
      <c r="GWV119" s="18"/>
      <c r="GWW119" s="18"/>
      <c r="GWX119" s="18"/>
      <c r="GWY119" s="18"/>
      <c r="GWZ119" s="18"/>
      <c r="GXA119" s="18"/>
      <c r="GXB119" s="18"/>
      <c r="GXC119" s="18"/>
      <c r="GXD119" s="18"/>
      <c r="GXE119" s="18"/>
      <c r="GXF119" s="18"/>
      <c r="GXG119" s="18"/>
      <c r="GXH119" s="18"/>
      <c r="GXI119" s="18"/>
      <c r="GXJ119" s="18"/>
      <c r="GXK119" s="18"/>
      <c r="GXL119" s="18"/>
      <c r="GXM119" s="18"/>
      <c r="GXN119" s="18"/>
      <c r="GXO119" s="18"/>
      <c r="GXP119" s="18"/>
      <c r="GXQ119" s="18"/>
      <c r="GXR119" s="18"/>
      <c r="GXS119" s="18"/>
      <c r="GXT119" s="18"/>
      <c r="GXU119" s="18"/>
      <c r="GXV119" s="18"/>
      <c r="GXW119" s="18"/>
      <c r="GXX119" s="18"/>
      <c r="GXY119" s="18"/>
      <c r="GXZ119" s="18"/>
      <c r="GYA119" s="18"/>
      <c r="GYB119" s="18"/>
      <c r="GYC119" s="18"/>
      <c r="GYD119" s="18"/>
      <c r="GYE119" s="18"/>
      <c r="GYF119" s="18"/>
      <c r="GYG119" s="18"/>
      <c r="GYH119" s="18"/>
      <c r="GYI119" s="18"/>
      <c r="GYJ119" s="18"/>
      <c r="GYK119" s="18"/>
      <c r="GYL119" s="18"/>
      <c r="GYM119" s="18"/>
      <c r="GYN119" s="18"/>
      <c r="GYO119" s="18"/>
      <c r="GYP119" s="18"/>
      <c r="GYQ119" s="18"/>
      <c r="GYR119" s="18"/>
      <c r="GYS119" s="18"/>
      <c r="GYT119" s="18"/>
      <c r="GYU119" s="18"/>
      <c r="GYV119" s="18"/>
      <c r="GYW119" s="18"/>
      <c r="GYX119" s="18"/>
      <c r="GYY119" s="18"/>
      <c r="GYZ119" s="18"/>
      <c r="GZA119" s="18"/>
      <c r="GZB119" s="18"/>
      <c r="GZC119" s="18"/>
      <c r="GZD119" s="18"/>
      <c r="GZE119" s="18"/>
      <c r="GZF119" s="18"/>
      <c r="GZG119" s="18"/>
      <c r="GZH119" s="18"/>
      <c r="GZI119" s="18"/>
      <c r="GZJ119" s="18"/>
      <c r="GZK119" s="18"/>
      <c r="GZL119" s="18"/>
      <c r="GZM119" s="18"/>
      <c r="GZN119" s="18"/>
      <c r="GZO119" s="18"/>
      <c r="GZP119" s="18"/>
      <c r="GZQ119" s="18"/>
      <c r="GZR119" s="18"/>
      <c r="GZS119" s="18"/>
      <c r="GZT119" s="18"/>
      <c r="GZU119" s="18"/>
      <c r="GZV119" s="18"/>
      <c r="GZW119" s="18"/>
      <c r="GZX119" s="18"/>
      <c r="GZY119" s="18"/>
      <c r="GZZ119" s="18"/>
      <c r="HAA119" s="18"/>
      <c r="HAB119" s="18"/>
      <c r="HAC119" s="18"/>
      <c r="HAD119" s="18"/>
      <c r="HAE119" s="18"/>
      <c r="HAF119" s="18"/>
      <c r="HAG119" s="18"/>
      <c r="HAH119" s="18"/>
      <c r="HAI119" s="18"/>
      <c r="HAJ119" s="18"/>
      <c r="HAK119" s="18"/>
      <c r="HAL119" s="18"/>
      <c r="HAM119" s="18"/>
      <c r="HAN119" s="18"/>
      <c r="HAO119" s="18"/>
      <c r="HAP119" s="18"/>
      <c r="HAQ119" s="18"/>
      <c r="HAR119" s="18"/>
      <c r="HAS119" s="18"/>
      <c r="HAT119" s="18"/>
      <c r="HAU119" s="18"/>
      <c r="HAV119" s="18"/>
      <c r="HAW119" s="18"/>
      <c r="HAX119" s="18"/>
      <c r="HAY119" s="18"/>
      <c r="HAZ119" s="18"/>
      <c r="HBA119" s="18"/>
      <c r="HBB119" s="18"/>
      <c r="HBC119" s="18"/>
      <c r="HBD119" s="18"/>
      <c r="HBE119" s="18"/>
      <c r="HBF119" s="18"/>
      <c r="HBG119" s="18"/>
      <c r="HBH119" s="18"/>
      <c r="HBI119" s="18"/>
      <c r="HBJ119" s="18"/>
      <c r="HBK119" s="18"/>
      <c r="HBL119" s="18"/>
      <c r="HBM119" s="18"/>
      <c r="HBN119" s="18"/>
      <c r="HBO119" s="18"/>
      <c r="HBP119" s="18"/>
      <c r="HBQ119" s="18"/>
      <c r="HBR119" s="18"/>
      <c r="HBS119" s="18"/>
      <c r="HBT119" s="18"/>
      <c r="HBU119" s="18"/>
      <c r="HBV119" s="18"/>
      <c r="HBW119" s="18"/>
      <c r="HBX119" s="18"/>
      <c r="HBY119" s="18"/>
      <c r="HBZ119" s="18"/>
      <c r="HCA119" s="18"/>
      <c r="HCB119" s="18"/>
      <c r="HCC119" s="18"/>
      <c r="HCD119" s="18"/>
      <c r="HCE119" s="18"/>
      <c r="HCF119" s="18"/>
      <c r="HCG119" s="18"/>
      <c r="HCH119" s="18"/>
      <c r="HCI119" s="18"/>
      <c r="HCJ119" s="18"/>
      <c r="HCK119" s="18"/>
      <c r="HCL119" s="18"/>
      <c r="HCM119" s="18"/>
      <c r="HCN119" s="18"/>
      <c r="HCO119" s="18"/>
      <c r="HCP119" s="18"/>
      <c r="HCQ119" s="18"/>
      <c r="HCR119" s="18"/>
      <c r="HCS119" s="18"/>
      <c r="HCT119" s="18"/>
      <c r="HCU119" s="18"/>
      <c r="HCV119" s="18"/>
      <c r="HCW119" s="18"/>
      <c r="HCX119" s="18"/>
      <c r="HCY119" s="18"/>
      <c r="HCZ119" s="18"/>
      <c r="HDA119" s="18"/>
      <c r="HDB119" s="18"/>
      <c r="HDC119" s="18"/>
      <c r="HDD119" s="18"/>
      <c r="HDE119" s="18"/>
      <c r="HDF119" s="18"/>
      <c r="HDG119" s="18"/>
      <c r="HDH119" s="18"/>
      <c r="HDI119" s="18"/>
      <c r="HDJ119" s="18"/>
      <c r="HDK119" s="18"/>
      <c r="HDL119" s="18"/>
      <c r="HDM119" s="18"/>
      <c r="HDN119" s="18"/>
      <c r="HDO119" s="18"/>
      <c r="HDP119" s="18"/>
      <c r="HDQ119" s="18"/>
      <c r="HDR119" s="18"/>
      <c r="HDS119" s="18"/>
      <c r="HDT119" s="18"/>
      <c r="HDU119" s="18"/>
      <c r="HDV119" s="18"/>
      <c r="HDW119" s="18"/>
      <c r="HDX119" s="18"/>
      <c r="HDY119" s="18"/>
      <c r="HDZ119" s="18"/>
      <c r="HEA119" s="18"/>
      <c r="HEB119" s="18"/>
      <c r="HEC119" s="18"/>
      <c r="HED119" s="18"/>
      <c r="HEE119" s="18"/>
      <c r="HEF119" s="18"/>
      <c r="HEG119" s="18"/>
      <c r="HEH119" s="18"/>
      <c r="HEI119" s="18"/>
      <c r="HEJ119" s="18"/>
      <c r="HEK119" s="18"/>
      <c r="HEL119" s="18"/>
      <c r="HEM119" s="18"/>
      <c r="HEN119" s="18"/>
      <c r="HEO119" s="18"/>
      <c r="HEP119" s="18"/>
      <c r="HEQ119" s="18"/>
      <c r="HER119" s="18"/>
      <c r="HES119" s="18"/>
      <c r="HET119" s="18"/>
      <c r="HEU119" s="18"/>
      <c r="HEV119" s="18"/>
      <c r="HEW119" s="18"/>
      <c r="HEX119" s="18"/>
      <c r="HEY119" s="18"/>
      <c r="HEZ119" s="18"/>
      <c r="HFA119" s="18"/>
      <c r="HFB119" s="18"/>
      <c r="HFC119" s="18"/>
      <c r="HFD119" s="18"/>
      <c r="HFE119" s="18"/>
      <c r="HFF119" s="18"/>
      <c r="HFG119" s="18"/>
      <c r="HFH119" s="18"/>
      <c r="HFI119" s="18"/>
      <c r="HFJ119" s="18"/>
      <c r="HFK119" s="18"/>
      <c r="HFL119" s="18"/>
      <c r="HFM119" s="18"/>
      <c r="HFN119" s="18"/>
      <c r="HFO119" s="18"/>
      <c r="HFP119" s="18"/>
      <c r="HFQ119" s="18"/>
      <c r="HFR119" s="18"/>
      <c r="HFS119" s="18"/>
      <c r="HFT119" s="18"/>
      <c r="HFU119" s="18"/>
      <c r="HFV119" s="18"/>
      <c r="HFW119" s="18"/>
      <c r="HFX119" s="18"/>
      <c r="HFY119" s="18"/>
      <c r="HFZ119" s="18"/>
      <c r="HGA119" s="18"/>
      <c r="HGB119" s="18"/>
      <c r="HGC119" s="18"/>
      <c r="HGD119" s="18"/>
      <c r="HGE119" s="18"/>
      <c r="HGF119" s="18"/>
      <c r="HGG119" s="18"/>
      <c r="HGH119" s="18"/>
      <c r="HGI119" s="18"/>
      <c r="HGJ119" s="18"/>
      <c r="HGK119" s="18"/>
      <c r="HGL119" s="18"/>
      <c r="HGM119" s="18"/>
      <c r="HGN119" s="18"/>
      <c r="HGO119" s="18"/>
      <c r="HGP119" s="18"/>
      <c r="HGQ119" s="18"/>
      <c r="HGR119" s="18"/>
      <c r="HGS119" s="18"/>
      <c r="HGT119" s="18"/>
      <c r="HGU119" s="18"/>
      <c r="HGV119" s="18"/>
      <c r="HGW119" s="18"/>
      <c r="HGX119" s="18"/>
      <c r="HGY119" s="18"/>
      <c r="HGZ119" s="18"/>
      <c r="HHA119" s="18"/>
      <c r="HHB119" s="18"/>
      <c r="HHC119" s="18"/>
      <c r="HHD119" s="18"/>
      <c r="HHE119" s="18"/>
      <c r="HHF119" s="18"/>
      <c r="HHG119" s="18"/>
      <c r="HHH119" s="18"/>
      <c r="HHI119" s="18"/>
      <c r="HHJ119" s="18"/>
      <c r="HHK119" s="18"/>
      <c r="HHL119" s="18"/>
      <c r="HHM119" s="18"/>
      <c r="HHN119" s="18"/>
      <c r="HHO119" s="18"/>
      <c r="HHP119" s="18"/>
      <c r="HHQ119" s="18"/>
      <c r="HHR119" s="18"/>
      <c r="HHS119" s="18"/>
      <c r="HHT119" s="18"/>
      <c r="HHU119" s="18"/>
      <c r="HHV119" s="18"/>
      <c r="HHW119" s="18"/>
      <c r="HHX119" s="18"/>
      <c r="HHY119" s="18"/>
      <c r="HHZ119" s="18"/>
      <c r="HIA119" s="18"/>
      <c r="HIB119" s="18"/>
      <c r="HIC119" s="18"/>
      <c r="HID119" s="18"/>
      <c r="HIE119" s="18"/>
      <c r="HIF119" s="18"/>
      <c r="HIG119" s="18"/>
      <c r="HIH119" s="18"/>
      <c r="HII119" s="18"/>
      <c r="HIJ119" s="18"/>
      <c r="HIK119" s="18"/>
      <c r="HIL119" s="18"/>
      <c r="HIM119" s="18"/>
      <c r="HIN119" s="18"/>
      <c r="HIO119" s="18"/>
      <c r="HIP119" s="18"/>
      <c r="HIQ119" s="18"/>
      <c r="HIR119" s="18"/>
      <c r="HIS119" s="18"/>
      <c r="HIT119" s="18"/>
      <c r="HIU119" s="18"/>
      <c r="HIV119" s="18"/>
      <c r="HIW119" s="18"/>
      <c r="HIX119" s="18"/>
      <c r="HIY119" s="18"/>
      <c r="HIZ119" s="18"/>
      <c r="HJA119" s="18"/>
      <c r="HJB119" s="18"/>
      <c r="HJC119" s="18"/>
      <c r="HJD119" s="18"/>
      <c r="HJE119" s="18"/>
      <c r="HJF119" s="18"/>
      <c r="HJG119" s="18"/>
      <c r="HJH119" s="18"/>
      <c r="HJI119" s="18"/>
      <c r="HJJ119" s="18"/>
      <c r="HJK119" s="18"/>
      <c r="HJL119" s="18"/>
      <c r="HJM119" s="18"/>
      <c r="HJN119" s="18"/>
      <c r="HJO119" s="18"/>
      <c r="HJP119" s="18"/>
      <c r="HJQ119" s="18"/>
      <c r="HJR119" s="18"/>
      <c r="HJS119" s="18"/>
      <c r="HJT119" s="18"/>
      <c r="HJU119" s="18"/>
      <c r="HJV119" s="18"/>
      <c r="HJW119" s="18"/>
      <c r="HJX119" s="18"/>
      <c r="HJY119" s="18"/>
      <c r="HJZ119" s="18"/>
      <c r="HKA119" s="18"/>
      <c r="HKB119" s="18"/>
      <c r="HKC119" s="18"/>
      <c r="HKD119" s="18"/>
      <c r="HKE119" s="18"/>
      <c r="HKF119" s="18"/>
      <c r="HKG119" s="18"/>
      <c r="HKH119" s="18"/>
      <c r="HKI119" s="18"/>
      <c r="HKJ119" s="18"/>
      <c r="HKK119" s="18"/>
      <c r="HKL119" s="18"/>
      <c r="HKM119" s="18"/>
      <c r="HKN119" s="18"/>
      <c r="HKO119" s="18"/>
      <c r="HKP119" s="18"/>
      <c r="HKQ119" s="18"/>
      <c r="HKR119" s="18"/>
      <c r="HKS119" s="18"/>
      <c r="HKT119" s="18"/>
      <c r="HKU119" s="18"/>
      <c r="HKV119" s="18"/>
      <c r="HKW119" s="18"/>
      <c r="HKX119" s="18"/>
      <c r="HKY119" s="18"/>
      <c r="HKZ119" s="18"/>
      <c r="HLA119" s="18"/>
      <c r="HLB119" s="18"/>
      <c r="HLC119" s="18"/>
      <c r="HLD119" s="18"/>
      <c r="HLE119" s="18"/>
      <c r="HLF119" s="18"/>
      <c r="HLG119" s="18"/>
      <c r="HLH119" s="18"/>
      <c r="HLI119" s="18"/>
      <c r="HLJ119" s="18"/>
      <c r="HLK119" s="18"/>
      <c r="HLL119" s="18"/>
      <c r="HLM119" s="18"/>
      <c r="HLN119" s="18"/>
      <c r="HLO119" s="18"/>
      <c r="HLP119" s="18"/>
      <c r="HLQ119" s="18"/>
      <c r="HLR119" s="18"/>
      <c r="HLS119" s="18"/>
      <c r="HLT119" s="18"/>
      <c r="HLU119" s="18"/>
      <c r="HLV119" s="18"/>
      <c r="HLW119" s="18"/>
      <c r="HLX119" s="18"/>
      <c r="HLY119" s="18"/>
      <c r="HLZ119" s="18"/>
      <c r="HMA119" s="18"/>
      <c r="HMB119" s="18"/>
      <c r="HMC119" s="18"/>
      <c r="HMD119" s="18"/>
      <c r="HME119" s="18"/>
      <c r="HMF119" s="18"/>
      <c r="HMG119" s="18"/>
      <c r="HMH119" s="18"/>
      <c r="HMI119" s="18"/>
      <c r="HMJ119" s="18"/>
      <c r="HMK119" s="18"/>
      <c r="HML119" s="18"/>
      <c r="HMM119" s="18"/>
      <c r="HMN119" s="18"/>
      <c r="HMO119" s="18"/>
      <c r="HMP119" s="18"/>
      <c r="HMQ119" s="18"/>
      <c r="HMR119" s="18"/>
      <c r="HMS119" s="18"/>
      <c r="HMT119" s="18"/>
      <c r="HMU119" s="18"/>
      <c r="HMV119" s="18"/>
      <c r="HMW119" s="18"/>
      <c r="HMX119" s="18"/>
      <c r="HMY119" s="18"/>
      <c r="HMZ119" s="18"/>
      <c r="HNA119" s="18"/>
      <c r="HNB119" s="18"/>
      <c r="HNC119" s="18"/>
      <c r="HND119" s="18"/>
      <c r="HNE119" s="18"/>
      <c r="HNF119" s="18"/>
      <c r="HNG119" s="18"/>
      <c r="HNH119" s="18"/>
      <c r="HNI119" s="18"/>
      <c r="HNJ119" s="18"/>
      <c r="HNK119" s="18"/>
      <c r="HNL119" s="18"/>
      <c r="HNM119" s="18"/>
      <c r="HNN119" s="18"/>
      <c r="HNO119" s="18"/>
      <c r="HNP119" s="18"/>
      <c r="HNQ119" s="18"/>
      <c r="HNR119" s="18"/>
      <c r="HNS119" s="18"/>
      <c r="HNT119" s="18"/>
      <c r="HNU119" s="18"/>
      <c r="HNV119" s="18"/>
      <c r="HNW119" s="18"/>
      <c r="HNX119" s="18"/>
      <c r="HNY119" s="18"/>
      <c r="HNZ119" s="18"/>
      <c r="HOA119" s="18"/>
      <c r="HOB119" s="18"/>
      <c r="HOC119" s="18"/>
      <c r="HOD119" s="18"/>
      <c r="HOE119" s="18"/>
      <c r="HOF119" s="18"/>
      <c r="HOG119" s="18"/>
      <c r="HOH119" s="18"/>
      <c r="HOI119" s="18"/>
      <c r="HOJ119" s="18"/>
      <c r="HOK119" s="18"/>
      <c r="HOL119" s="18"/>
      <c r="HOM119" s="18"/>
      <c r="HON119" s="18"/>
      <c r="HOO119" s="18"/>
      <c r="HOP119" s="18"/>
      <c r="HOQ119" s="18"/>
      <c r="HOR119" s="18"/>
      <c r="HOS119" s="18"/>
      <c r="HOT119" s="18"/>
      <c r="HOU119" s="18"/>
      <c r="HOV119" s="18"/>
      <c r="HOW119" s="18"/>
      <c r="HOX119" s="18"/>
      <c r="HOY119" s="18"/>
      <c r="HOZ119" s="18"/>
      <c r="HPA119" s="18"/>
      <c r="HPB119" s="18"/>
      <c r="HPC119" s="18"/>
      <c r="HPD119" s="18"/>
      <c r="HPE119" s="18"/>
      <c r="HPF119" s="18"/>
      <c r="HPG119" s="18"/>
      <c r="HPH119" s="18"/>
      <c r="HPI119" s="18"/>
      <c r="HPJ119" s="18"/>
      <c r="HPK119" s="18"/>
      <c r="HPL119" s="18"/>
      <c r="HPM119" s="18"/>
      <c r="HPN119" s="18"/>
      <c r="HPO119" s="18"/>
      <c r="HPP119" s="18"/>
      <c r="HPQ119" s="18"/>
      <c r="HPR119" s="18"/>
      <c r="HPS119" s="18"/>
      <c r="HPT119" s="18"/>
      <c r="HPU119" s="18"/>
      <c r="HPV119" s="18"/>
      <c r="HPW119" s="18"/>
      <c r="HPX119" s="18"/>
      <c r="HPY119" s="18"/>
      <c r="HPZ119" s="18"/>
      <c r="HQA119" s="18"/>
      <c r="HQB119" s="18"/>
      <c r="HQC119" s="18"/>
      <c r="HQD119" s="18"/>
      <c r="HQE119" s="18"/>
      <c r="HQF119" s="18"/>
      <c r="HQG119" s="18"/>
      <c r="HQH119" s="18"/>
      <c r="HQI119" s="18"/>
      <c r="HQJ119" s="18"/>
      <c r="HQK119" s="18"/>
      <c r="HQL119" s="18"/>
      <c r="HQM119" s="18"/>
      <c r="HQN119" s="18"/>
      <c r="HQO119" s="18"/>
      <c r="HQP119" s="18"/>
      <c r="HQQ119" s="18"/>
      <c r="HQR119" s="18"/>
      <c r="HQS119" s="18"/>
      <c r="HQT119" s="18"/>
      <c r="HQU119" s="18"/>
      <c r="HQV119" s="18"/>
      <c r="HQW119" s="18"/>
      <c r="HQX119" s="18"/>
      <c r="HQY119" s="18"/>
      <c r="HQZ119" s="18"/>
      <c r="HRA119" s="18"/>
      <c r="HRB119" s="18"/>
      <c r="HRC119" s="18"/>
      <c r="HRD119" s="18"/>
      <c r="HRE119" s="18"/>
      <c r="HRF119" s="18"/>
      <c r="HRG119" s="18"/>
      <c r="HRH119" s="18"/>
      <c r="HRI119" s="18"/>
      <c r="HRJ119" s="18"/>
      <c r="HRK119" s="18"/>
      <c r="HRL119" s="18"/>
      <c r="HRM119" s="18"/>
      <c r="HRN119" s="18"/>
      <c r="HRO119" s="18"/>
      <c r="HRP119" s="18"/>
      <c r="HRQ119" s="18"/>
      <c r="HRR119" s="18"/>
      <c r="HRS119" s="18"/>
      <c r="HRT119" s="18"/>
      <c r="HRU119" s="18"/>
      <c r="HRV119" s="18"/>
      <c r="HRW119" s="18"/>
      <c r="HRX119" s="18"/>
      <c r="HRY119" s="18"/>
      <c r="HRZ119" s="18"/>
      <c r="HSA119" s="18"/>
      <c r="HSB119" s="18"/>
      <c r="HSC119" s="18"/>
      <c r="HSD119" s="18"/>
      <c r="HSE119" s="18"/>
      <c r="HSF119" s="18"/>
      <c r="HSG119" s="18"/>
      <c r="HSH119" s="18"/>
      <c r="HSI119" s="18"/>
      <c r="HSJ119" s="18"/>
      <c r="HSK119" s="18"/>
      <c r="HSL119" s="18"/>
      <c r="HSM119" s="18"/>
      <c r="HSN119" s="18"/>
      <c r="HSO119" s="18"/>
      <c r="HSP119" s="18"/>
      <c r="HSQ119" s="18"/>
      <c r="HSR119" s="18"/>
      <c r="HSS119" s="18"/>
      <c r="HST119" s="18"/>
      <c r="HSU119" s="18"/>
      <c r="HSV119" s="18"/>
      <c r="HSW119" s="18"/>
      <c r="HSX119" s="18"/>
      <c r="HSY119" s="18"/>
      <c r="HSZ119" s="18"/>
      <c r="HTA119" s="18"/>
      <c r="HTB119" s="18"/>
      <c r="HTC119" s="18"/>
      <c r="HTD119" s="18"/>
      <c r="HTE119" s="18"/>
      <c r="HTF119" s="18"/>
      <c r="HTG119" s="18"/>
      <c r="HTH119" s="18"/>
      <c r="HTI119" s="18"/>
      <c r="HTJ119" s="18"/>
      <c r="HTK119" s="18"/>
      <c r="HTL119" s="18"/>
      <c r="HTM119" s="18"/>
      <c r="HTN119" s="18"/>
      <c r="HTO119" s="18"/>
      <c r="HTP119" s="18"/>
      <c r="HTQ119" s="18"/>
      <c r="HTR119" s="18"/>
      <c r="HTS119" s="18"/>
      <c r="HTT119" s="18"/>
      <c r="HTU119" s="18"/>
      <c r="HTV119" s="18"/>
      <c r="HTW119" s="18"/>
      <c r="HTX119" s="18"/>
      <c r="HTY119" s="18"/>
      <c r="HTZ119" s="18"/>
      <c r="HUA119" s="18"/>
      <c r="HUB119" s="18"/>
      <c r="HUC119" s="18"/>
      <c r="HUD119" s="18"/>
      <c r="HUE119" s="18"/>
      <c r="HUF119" s="18"/>
      <c r="HUG119" s="18"/>
      <c r="HUH119" s="18"/>
      <c r="HUI119" s="18"/>
      <c r="HUJ119" s="18"/>
      <c r="HUK119" s="18"/>
      <c r="HUL119" s="18"/>
      <c r="HUM119" s="18"/>
      <c r="HUN119" s="18"/>
      <c r="HUO119" s="18"/>
      <c r="HUP119" s="18"/>
      <c r="HUQ119" s="18"/>
      <c r="HUR119" s="18"/>
      <c r="HUS119" s="18"/>
      <c r="HUT119" s="18"/>
      <c r="HUU119" s="18"/>
      <c r="HUV119" s="18"/>
      <c r="HUW119" s="18"/>
      <c r="HUX119" s="18"/>
      <c r="HUY119" s="18"/>
      <c r="HUZ119" s="18"/>
      <c r="HVA119" s="18"/>
      <c r="HVB119" s="18"/>
      <c r="HVC119" s="18"/>
      <c r="HVD119" s="18"/>
      <c r="HVE119" s="18"/>
      <c r="HVF119" s="18"/>
      <c r="HVG119" s="18"/>
      <c r="HVH119" s="18"/>
      <c r="HVI119" s="18"/>
      <c r="HVJ119" s="18"/>
      <c r="HVK119" s="18"/>
      <c r="HVL119" s="18"/>
      <c r="HVM119" s="18"/>
      <c r="HVN119" s="18"/>
      <c r="HVO119" s="18"/>
      <c r="HVP119" s="18"/>
      <c r="HVQ119" s="18"/>
      <c r="HVR119" s="18"/>
      <c r="HVS119" s="18"/>
      <c r="HVT119" s="18"/>
      <c r="HVU119" s="18"/>
      <c r="HVV119" s="18"/>
      <c r="HVW119" s="18"/>
      <c r="HVX119" s="18"/>
      <c r="HVY119" s="18"/>
      <c r="HVZ119" s="18"/>
      <c r="HWA119" s="18"/>
      <c r="HWB119" s="18"/>
      <c r="HWC119" s="18"/>
      <c r="HWD119" s="18"/>
      <c r="HWE119" s="18"/>
      <c r="HWF119" s="18"/>
      <c r="HWG119" s="18"/>
      <c r="HWH119" s="18"/>
      <c r="HWI119" s="18"/>
      <c r="HWJ119" s="18"/>
      <c r="HWK119" s="18"/>
      <c r="HWL119" s="18"/>
      <c r="HWM119" s="18"/>
      <c r="HWN119" s="18"/>
      <c r="HWO119" s="18"/>
      <c r="HWP119" s="18"/>
      <c r="HWQ119" s="18"/>
      <c r="HWR119" s="18"/>
      <c r="HWS119" s="18"/>
      <c r="HWT119" s="18"/>
      <c r="HWU119" s="18"/>
      <c r="HWV119" s="18"/>
      <c r="HWW119" s="18"/>
      <c r="HWX119" s="18"/>
      <c r="HWY119" s="18"/>
      <c r="HWZ119" s="18"/>
      <c r="HXA119" s="18"/>
      <c r="HXB119" s="18"/>
      <c r="HXC119" s="18"/>
      <c r="HXD119" s="18"/>
      <c r="HXE119" s="18"/>
      <c r="HXF119" s="18"/>
      <c r="HXG119" s="18"/>
      <c r="HXH119" s="18"/>
      <c r="HXI119" s="18"/>
      <c r="HXJ119" s="18"/>
      <c r="HXK119" s="18"/>
      <c r="HXL119" s="18"/>
      <c r="HXM119" s="18"/>
      <c r="HXN119" s="18"/>
      <c r="HXO119" s="18"/>
      <c r="HXP119" s="18"/>
      <c r="HXQ119" s="18"/>
      <c r="HXR119" s="18"/>
      <c r="HXS119" s="18"/>
      <c r="HXT119" s="18"/>
      <c r="HXU119" s="18"/>
      <c r="HXV119" s="18"/>
      <c r="HXW119" s="18"/>
      <c r="HXX119" s="18"/>
      <c r="HXY119" s="18"/>
      <c r="HXZ119" s="18"/>
      <c r="HYA119" s="18"/>
      <c r="HYB119" s="18"/>
      <c r="HYC119" s="18"/>
      <c r="HYD119" s="18"/>
      <c r="HYE119" s="18"/>
      <c r="HYF119" s="18"/>
      <c r="HYG119" s="18"/>
      <c r="HYH119" s="18"/>
      <c r="HYI119" s="18"/>
      <c r="HYJ119" s="18"/>
      <c r="HYK119" s="18"/>
      <c r="HYL119" s="18"/>
      <c r="HYM119" s="18"/>
      <c r="HYN119" s="18"/>
      <c r="HYO119" s="18"/>
      <c r="HYP119" s="18"/>
      <c r="HYQ119" s="18"/>
      <c r="HYR119" s="18"/>
      <c r="HYS119" s="18"/>
      <c r="HYT119" s="18"/>
      <c r="HYU119" s="18"/>
      <c r="HYV119" s="18"/>
      <c r="HYW119" s="18"/>
      <c r="HYX119" s="18"/>
      <c r="HYY119" s="18"/>
      <c r="HYZ119" s="18"/>
      <c r="HZA119" s="18"/>
      <c r="HZB119" s="18"/>
      <c r="HZC119" s="18"/>
      <c r="HZD119" s="18"/>
      <c r="HZE119" s="18"/>
      <c r="HZF119" s="18"/>
      <c r="HZG119" s="18"/>
      <c r="HZH119" s="18"/>
      <c r="HZI119" s="18"/>
      <c r="HZJ119" s="18"/>
      <c r="HZK119" s="18"/>
      <c r="HZL119" s="18"/>
      <c r="HZM119" s="18"/>
      <c r="HZN119" s="18"/>
      <c r="HZO119" s="18"/>
      <c r="HZP119" s="18"/>
      <c r="HZQ119" s="18"/>
      <c r="HZR119" s="18"/>
      <c r="HZS119" s="18"/>
      <c r="HZT119" s="18"/>
      <c r="HZU119" s="18"/>
      <c r="HZV119" s="18"/>
      <c r="HZW119" s="18"/>
      <c r="HZX119" s="18"/>
      <c r="HZY119" s="18"/>
      <c r="HZZ119" s="18"/>
      <c r="IAA119" s="18"/>
      <c r="IAB119" s="18"/>
      <c r="IAC119" s="18"/>
      <c r="IAD119" s="18"/>
      <c r="IAE119" s="18"/>
      <c r="IAF119" s="18"/>
      <c r="IAG119" s="18"/>
      <c r="IAH119" s="18"/>
      <c r="IAI119" s="18"/>
      <c r="IAJ119" s="18"/>
      <c r="IAK119" s="18"/>
      <c r="IAL119" s="18"/>
      <c r="IAM119" s="18"/>
      <c r="IAN119" s="18"/>
      <c r="IAO119" s="18"/>
      <c r="IAP119" s="18"/>
      <c r="IAQ119" s="18"/>
      <c r="IAR119" s="18"/>
      <c r="IAS119" s="18"/>
      <c r="IAT119" s="18"/>
      <c r="IAU119" s="18"/>
      <c r="IAV119" s="18"/>
      <c r="IAW119" s="18"/>
      <c r="IAX119" s="18"/>
      <c r="IAY119" s="18"/>
      <c r="IAZ119" s="18"/>
      <c r="IBA119" s="18"/>
      <c r="IBB119" s="18"/>
      <c r="IBC119" s="18"/>
      <c r="IBD119" s="18"/>
      <c r="IBE119" s="18"/>
      <c r="IBF119" s="18"/>
      <c r="IBG119" s="18"/>
      <c r="IBH119" s="18"/>
      <c r="IBI119" s="18"/>
      <c r="IBJ119" s="18"/>
      <c r="IBK119" s="18"/>
      <c r="IBL119" s="18"/>
      <c r="IBM119" s="18"/>
      <c r="IBN119" s="18"/>
      <c r="IBO119" s="18"/>
      <c r="IBP119" s="18"/>
      <c r="IBQ119" s="18"/>
      <c r="IBR119" s="18"/>
      <c r="IBS119" s="18"/>
      <c r="IBT119" s="18"/>
      <c r="IBU119" s="18"/>
      <c r="IBV119" s="18"/>
      <c r="IBW119" s="18"/>
      <c r="IBX119" s="18"/>
      <c r="IBY119" s="18"/>
      <c r="IBZ119" s="18"/>
      <c r="ICA119" s="18"/>
      <c r="ICB119" s="18"/>
      <c r="ICC119" s="18"/>
      <c r="ICD119" s="18"/>
      <c r="ICE119" s="18"/>
      <c r="ICF119" s="18"/>
      <c r="ICG119" s="18"/>
      <c r="ICH119" s="18"/>
      <c r="ICI119" s="18"/>
      <c r="ICJ119" s="18"/>
      <c r="ICK119" s="18"/>
      <c r="ICL119" s="18"/>
      <c r="ICM119" s="18"/>
      <c r="ICN119" s="18"/>
      <c r="ICO119" s="18"/>
      <c r="ICP119" s="18"/>
      <c r="ICQ119" s="18"/>
      <c r="ICR119" s="18"/>
      <c r="ICS119" s="18"/>
      <c r="ICT119" s="18"/>
      <c r="ICU119" s="18"/>
      <c r="ICV119" s="18"/>
      <c r="ICW119" s="18"/>
      <c r="ICX119" s="18"/>
      <c r="ICY119" s="18"/>
      <c r="ICZ119" s="18"/>
      <c r="IDA119" s="18"/>
      <c r="IDB119" s="18"/>
      <c r="IDC119" s="18"/>
      <c r="IDD119" s="18"/>
      <c r="IDE119" s="18"/>
      <c r="IDF119" s="18"/>
      <c r="IDG119" s="18"/>
      <c r="IDH119" s="18"/>
      <c r="IDI119" s="18"/>
      <c r="IDJ119" s="18"/>
      <c r="IDK119" s="18"/>
      <c r="IDL119" s="18"/>
      <c r="IDM119" s="18"/>
      <c r="IDN119" s="18"/>
      <c r="IDO119" s="18"/>
      <c r="IDP119" s="18"/>
      <c r="IDQ119" s="18"/>
      <c r="IDR119" s="18"/>
      <c r="IDS119" s="18"/>
      <c r="IDT119" s="18"/>
      <c r="IDU119" s="18"/>
      <c r="IDV119" s="18"/>
      <c r="IDW119" s="18"/>
      <c r="IDX119" s="18"/>
      <c r="IDY119" s="18"/>
      <c r="IDZ119" s="18"/>
      <c r="IEA119" s="18"/>
      <c r="IEB119" s="18"/>
      <c r="IEC119" s="18"/>
      <c r="IED119" s="18"/>
      <c r="IEE119" s="18"/>
      <c r="IEF119" s="18"/>
      <c r="IEG119" s="18"/>
      <c r="IEH119" s="18"/>
      <c r="IEI119" s="18"/>
      <c r="IEJ119" s="18"/>
      <c r="IEK119" s="18"/>
      <c r="IEL119" s="18"/>
      <c r="IEM119" s="18"/>
      <c r="IEN119" s="18"/>
      <c r="IEO119" s="18"/>
      <c r="IEP119" s="18"/>
      <c r="IEQ119" s="18"/>
      <c r="IER119" s="18"/>
      <c r="IES119" s="18"/>
      <c r="IET119" s="18"/>
      <c r="IEU119" s="18"/>
      <c r="IEV119" s="18"/>
      <c r="IEW119" s="18"/>
      <c r="IEX119" s="18"/>
      <c r="IEY119" s="18"/>
      <c r="IEZ119" s="18"/>
      <c r="IFA119" s="18"/>
      <c r="IFB119" s="18"/>
      <c r="IFC119" s="18"/>
      <c r="IFD119" s="18"/>
      <c r="IFE119" s="18"/>
      <c r="IFF119" s="18"/>
      <c r="IFG119" s="18"/>
      <c r="IFH119" s="18"/>
      <c r="IFI119" s="18"/>
      <c r="IFJ119" s="18"/>
      <c r="IFK119" s="18"/>
      <c r="IFL119" s="18"/>
      <c r="IFM119" s="18"/>
      <c r="IFN119" s="18"/>
      <c r="IFO119" s="18"/>
      <c r="IFP119" s="18"/>
      <c r="IFQ119" s="18"/>
      <c r="IFR119" s="18"/>
      <c r="IFS119" s="18"/>
      <c r="IFT119" s="18"/>
      <c r="IFU119" s="18"/>
      <c r="IFV119" s="18"/>
      <c r="IFW119" s="18"/>
      <c r="IFX119" s="18"/>
      <c r="IFY119" s="18"/>
      <c r="IFZ119" s="18"/>
      <c r="IGA119" s="18"/>
      <c r="IGB119" s="18"/>
      <c r="IGC119" s="18"/>
      <c r="IGD119" s="18"/>
      <c r="IGE119" s="18"/>
      <c r="IGF119" s="18"/>
      <c r="IGG119" s="18"/>
      <c r="IGH119" s="18"/>
      <c r="IGI119" s="18"/>
      <c r="IGJ119" s="18"/>
      <c r="IGK119" s="18"/>
      <c r="IGL119" s="18"/>
      <c r="IGM119" s="18"/>
      <c r="IGN119" s="18"/>
      <c r="IGO119" s="18"/>
      <c r="IGP119" s="18"/>
      <c r="IGQ119" s="18"/>
      <c r="IGR119" s="18"/>
      <c r="IGS119" s="18"/>
      <c r="IGT119" s="18"/>
      <c r="IGU119" s="18"/>
      <c r="IGV119" s="18"/>
      <c r="IGW119" s="18"/>
      <c r="IGX119" s="18"/>
      <c r="IGY119" s="18"/>
      <c r="IGZ119" s="18"/>
      <c r="IHA119" s="18"/>
      <c r="IHB119" s="18"/>
      <c r="IHC119" s="18"/>
      <c r="IHD119" s="18"/>
      <c r="IHE119" s="18"/>
      <c r="IHF119" s="18"/>
      <c r="IHG119" s="18"/>
      <c r="IHH119" s="18"/>
      <c r="IHI119" s="18"/>
      <c r="IHJ119" s="18"/>
      <c r="IHK119" s="18"/>
      <c r="IHL119" s="18"/>
      <c r="IHM119" s="18"/>
      <c r="IHN119" s="18"/>
      <c r="IHO119" s="18"/>
      <c r="IHP119" s="18"/>
      <c r="IHQ119" s="18"/>
      <c r="IHR119" s="18"/>
      <c r="IHS119" s="18"/>
      <c r="IHT119" s="18"/>
      <c r="IHU119" s="18"/>
      <c r="IHV119" s="18"/>
      <c r="IHW119" s="18"/>
      <c r="IHX119" s="18"/>
      <c r="IHY119" s="18"/>
      <c r="IHZ119" s="18"/>
      <c r="IIA119" s="18"/>
      <c r="IIB119" s="18"/>
      <c r="IIC119" s="18"/>
      <c r="IID119" s="18"/>
      <c r="IIE119" s="18"/>
      <c r="IIF119" s="18"/>
      <c r="IIG119" s="18"/>
      <c r="IIH119" s="18"/>
      <c r="III119" s="18"/>
      <c r="IIJ119" s="18"/>
      <c r="IIK119" s="18"/>
      <c r="IIL119" s="18"/>
      <c r="IIM119" s="18"/>
      <c r="IIN119" s="18"/>
      <c r="IIO119" s="18"/>
      <c r="IIP119" s="18"/>
      <c r="IIQ119" s="18"/>
      <c r="IIR119" s="18"/>
      <c r="IIS119" s="18"/>
      <c r="IIT119" s="18"/>
      <c r="IIU119" s="18"/>
      <c r="IIV119" s="18"/>
      <c r="IIW119" s="18"/>
      <c r="IIX119" s="18"/>
      <c r="IIY119" s="18"/>
      <c r="IIZ119" s="18"/>
      <c r="IJA119" s="18"/>
      <c r="IJB119" s="18"/>
      <c r="IJC119" s="18"/>
      <c r="IJD119" s="18"/>
      <c r="IJE119" s="18"/>
      <c r="IJF119" s="18"/>
      <c r="IJG119" s="18"/>
      <c r="IJH119" s="18"/>
      <c r="IJI119" s="18"/>
      <c r="IJJ119" s="18"/>
      <c r="IJK119" s="18"/>
      <c r="IJL119" s="18"/>
      <c r="IJM119" s="18"/>
      <c r="IJN119" s="18"/>
      <c r="IJO119" s="18"/>
      <c r="IJP119" s="18"/>
      <c r="IJQ119" s="18"/>
      <c r="IJR119" s="18"/>
      <c r="IJS119" s="18"/>
      <c r="IJT119" s="18"/>
      <c r="IJU119" s="18"/>
      <c r="IJV119" s="18"/>
      <c r="IJW119" s="18"/>
      <c r="IJX119" s="18"/>
      <c r="IJY119" s="18"/>
      <c r="IJZ119" s="18"/>
      <c r="IKA119" s="18"/>
      <c r="IKB119" s="18"/>
      <c r="IKC119" s="18"/>
      <c r="IKD119" s="18"/>
      <c r="IKE119" s="18"/>
      <c r="IKF119" s="18"/>
      <c r="IKG119" s="18"/>
      <c r="IKH119" s="18"/>
      <c r="IKI119" s="18"/>
      <c r="IKJ119" s="18"/>
      <c r="IKK119" s="18"/>
      <c r="IKL119" s="18"/>
      <c r="IKM119" s="18"/>
      <c r="IKN119" s="18"/>
      <c r="IKO119" s="18"/>
      <c r="IKP119" s="18"/>
      <c r="IKQ119" s="18"/>
      <c r="IKR119" s="18"/>
      <c r="IKS119" s="18"/>
      <c r="IKT119" s="18"/>
      <c r="IKU119" s="18"/>
      <c r="IKV119" s="18"/>
      <c r="IKW119" s="18"/>
      <c r="IKX119" s="18"/>
      <c r="IKY119" s="18"/>
      <c r="IKZ119" s="18"/>
      <c r="ILA119" s="18"/>
      <c r="ILB119" s="18"/>
      <c r="ILC119" s="18"/>
      <c r="ILD119" s="18"/>
      <c r="ILE119" s="18"/>
      <c r="ILF119" s="18"/>
      <c r="ILG119" s="18"/>
      <c r="ILH119" s="18"/>
      <c r="ILI119" s="18"/>
      <c r="ILJ119" s="18"/>
      <c r="ILK119" s="18"/>
      <c r="ILL119" s="18"/>
      <c r="ILM119" s="18"/>
      <c r="ILN119" s="18"/>
      <c r="ILO119" s="18"/>
      <c r="ILP119" s="18"/>
      <c r="ILQ119" s="18"/>
      <c r="ILR119" s="18"/>
      <c r="ILS119" s="18"/>
      <c r="ILT119" s="18"/>
      <c r="ILU119" s="18"/>
      <c r="ILV119" s="18"/>
      <c r="ILW119" s="18"/>
      <c r="ILX119" s="18"/>
      <c r="ILY119" s="18"/>
      <c r="ILZ119" s="18"/>
      <c r="IMA119" s="18"/>
      <c r="IMB119" s="18"/>
      <c r="IMC119" s="18"/>
      <c r="IMD119" s="18"/>
      <c r="IME119" s="18"/>
      <c r="IMF119" s="18"/>
      <c r="IMG119" s="18"/>
      <c r="IMH119" s="18"/>
      <c r="IMI119" s="18"/>
      <c r="IMJ119" s="18"/>
      <c r="IMK119" s="18"/>
      <c r="IML119" s="18"/>
      <c r="IMM119" s="18"/>
      <c r="IMN119" s="18"/>
      <c r="IMO119" s="18"/>
      <c r="IMP119" s="18"/>
      <c r="IMQ119" s="18"/>
      <c r="IMR119" s="18"/>
      <c r="IMS119" s="18"/>
      <c r="IMT119" s="18"/>
      <c r="IMU119" s="18"/>
      <c r="IMV119" s="18"/>
      <c r="IMW119" s="18"/>
      <c r="IMX119" s="18"/>
      <c r="IMY119" s="18"/>
      <c r="IMZ119" s="18"/>
      <c r="INA119" s="18"/>
      <c r="INB119" s="18"/>
      <c r="INC119" s="18"/>
      <c r="IND119" s="18"/>
      <c r="INE119" s="18"/>
      <c r="INF119" s="18"/>
      <c r="ING119" s="18"/>
      <c r="INH119" s="18"/>
      <c r="INI119" s="18"/>
      <c r="INJ119" s="18"/>
      <c r="INK119" s="18"/>
      <c r="INL119" s="18"/>
      <c r="INM119" s="18"/>
      <c r="INN119" s="18"/>
      <c r="INO119" s="18"/>
      <c r="INP119" s="18"/>
      <c r="INQ119" s="18"/>
      <c r="INR119" s="18"/>
      <c r="INS119" s="18"/>
      <c r="INT119" s="18"/>
      <c r="INU119" s="18"/>
      <c r="INV119" s="18"/>
      <c r="INW119" s="18"/>
      <c r="INX119" s="18"/>
      <c r="INY119" s="18"/>
      <c r="INZ119" s="18"/>
      <c r="IOA119" s="18"/>
      <c r="IOB119" s="18"/>
      <c r="IOC119" s="18"/>
      <c r="IOD119" s="18"/>
      <c r="IOE119" s="18"/>
      <c r="IOF119" s="18"/>
      <c r="IOG119" s="18"/>
      <c r="IOH119" s="18"/>
      <c r="IOI119" s="18"/>
      <c r="IOJ119" s="18"/>
      <c r="IOK119" s="18"/>
      <c r="IOL119" s="18"/>
      <c r="IOM119" s="18"/>
      <c r="ION119" s="18"/>
      <c r="IOO119" s="18"/>
      <c r="IOP119" s="18"/>
      <c r="IOQ119" s="18"/>
      <c r="IOR119" s="18"/>
      <c r="IOS119" s="18"/>
      <c r="IOT119" s="18"/>
      <c r="IOU119" s="18"/>
      <c r="IOV119" s="18"/>
      <c r="IOW119" s="18"/>
      <c r="IOX119" s="18"/>
      <c r="IOY119" s="18"/>
      <c r="IOZ119" s="18"/>
      <c r="IPA119" s="18"/>
      <c r="IPB119" s="18"/>
      <c r="IPC119" s="18"/>
      <c r="IPD119" s="18"/>
      <c r="IPE119" s="18"/>
      <c r="IPF119" s="18"/>
      <c r="IPG119" s="18"/>
      <c r="IPH119" s="18"/>
      <c r="IPI119" s="18"/>
      <c r="IPJ119" s="18"/>
      <c r="IPK119" s="18"/>
      <c r="IPL119" s="18"/>
      <c r="IPM119" s="18"/>
      <c r="IPN119" s="18"/>
      <c r="IPO119" s="18"/>
      <c r="IPP119" s="18"/>
      <c r="IPQ119" s="18"/>
      <c r="IPR119" s="18"/>
      <c r="IPS119" s="18"/>
      <c r="IPT119" s="18"/>
      <c r="IPU119" s="18"/>
      <c r="IPV119" s="18"/>
      <c r="IPW119" s="18"/>
      <c r="IPX119" s="18"/>
      <c r="IPY119" s="18"/>
      <c r="IPZ119" s="18"/>
      <c r="IQA119" s="18"/>
      <c r="IQB119" s="18"/>
      <c r="IQC119" s="18"/>
      <c r="IQD119" s="18"/>
      <c r="IQE119" s="18"/>
      <c r="IQF119" s="18"/>
      <c r="IQG119" s="18"/>
      <c r="IQH119" s="18"/>
      <c r="IQI119" s="18"/>
      <c r="IQJ119" s="18"/>
      <c r="IQK119" s="18"/>
      <c r="IQL119" s="18"/>
      <c r="IQM119" s="18"/>
      <c r="IQN119" s="18"/>
      <c r="IQO119" s="18"/>
      <c r="IQP119" s="18"/>
      <c r="IQQ119" s="18"/>
      <c r="IQR119" s="18"/>
      <c r="IQS119" s="18"/>
      <c r="IQT119" s="18"/>
      <c r="IQU119" s="18"/>
      <c r="IQV119" s="18"/>
      <c r="IQW119" s="18"/>
      <c r="IQX119" s="18"/>
      <c r="IQY119" s="18"/>
      <c r="IQZ119" s="18"/>
      <c r="IRA119" s="18"/>
      <c r="IRB119" s="18"/>
      <c r="IRC119" s="18"/>
      <c r="IRD119" s="18"/>
      <c r="IRE119" s="18"/>
      <c r="IRF119" s="18"/>
      <c r="IRG119" s="18"/>
      <c r="IRH119" s="18"/>
      <c r="IRI119" s="18"/>
      <c r="IRJ119" s="18"/>
      <c r="IRK119" s="18"/>
      <c r="IRL119" s="18"/>
      <c r="IRM119" s="18"/>
      <c r="IRN119" s="18"/>
      <c r="IRO119" s="18"/>
      <c r="IRP119" s="18"/>
      <c r="IRQ119" s="18"/>
      <c r="IRR119" s="18"/>
      <c r="IRS119" s="18"/>
      <c r="IRT119" s="18"/>
      <c r="IRU119" s="18"/>
      <c r="IRV119" s="18"/>
      <c r="IRW119" s="18"/>
      <c r="IRX119" s="18"/>
      <c r="IRY119" s="18"/>
      <c r="IRZ119" s="18"/>
      <c r="ISA119" s="18"/>
      <c r="ISB119" s="18"/>
      <c r="ISC119" s="18"/>
      <c r="ISD119" s="18"/>
      <c r="ISE119" s="18"/>
      <c r="ISF119" s="18"/>
      <c r="ISG119" s="18"/>
      <c r="ISH119" s="18"/>
      <c r="ISI119" s="18"/>
      <c r="ISJ119" s="18"/>
      <c r="ISK119" s="18"/>
      <c r="ISL119" s="18"/>
      <c r="ISM119" s="18"/>
      <c r="ISN119" s="18"/>
      <c r="ISO119" s="18"/>
      <c r="ISP119" s="18"/>
      <c r="ISQ119" s="18"/>
      <c r="ISR119" s="18"/>
      <c r="ISS119" s="18"/>
      <c r="IST119" s="18"/>
      <c r="ISU119" s="18"/>
      <c r="ISV119" s="18"/>
      <c r="ISW119" s="18"/>
      <c r="ISX119" s="18"/>
      <c r="ISY119" s="18"/>
      <c r="ISZ119" s="18"/>
      <c r="ITA119" s="18"/>
      <c r="ITB119" s="18"/>
      <c r="ITC119" s="18"/>
      <c r="ITD119" s="18"/>
      <c r="ITE119" s="18"/>
      <c r="ITF119" s="18"/>
      <c r="ITG119" s="18"/>
      <c r="ITH119" s="18"/>
      <c r="ITI119" s="18"/>
      <c r="ITJ119" s="18"/>
      <c r="ITK119" s="18"/>
      <c r="ITL119" s="18"/>
      <c r="ITM119" s="18"/>
      <c r="ITN119" s="18"/>
      <c r="ITO119" s="18"/>
      <c r="ITP119" s="18"/>
      <c r="ITQ119" s="18"/>
      <c r="ITR119" s="18"/>
      <c r="ITS119" s="18"/>
      <c r="ITT119" s="18"/>
      <c r="ITU119" s="18"/>
      <c r="ITV119" s="18"/>
      <c r="ITW119" s="18"/>
      <c r="ITX119" s="18"/>
      <c r="ITY119" s="18"/>
      <c r="ITZ119" s="18"/>
      <c r="IUA119" s="18"/>
      <c r="IUB119" s="18"/>
      <c r="IUC119" s="18"/>
      <c r="IUD119" s="18"/>
      <c r="IUE119" s="18"/>
      <c r="IUF119" s="18"/>
      <c r="IUG119" s="18"/>
      <c r="IUH119" s="18"/>
      <c r="IUI119" s="18"/>
      <c r="IUJ119" s="18"/>
      <c r="IUK119" s="18"/>
      <c r="IUL119" s="18"/>
      <c r="IUM119" s="18"/>
      <c r="IUN119" s="18"/>
      <c r="IUO119" s="18"/>
      <c r="IUP119" s="18"/>
      <c r="IUQ119" s="18"/>
      <c r="IUR119" s="18"/>
      <c r="IUS119" s="18"/>
      <c r="IUT119" s="18"/>
      <c r="IUU119" s="18"/>
      <c r="IUV119" s="18"/>
      <c r="IUW119" s="18"/>
      <c r="IUX119" s="18"/>
      <c r="IUY119" s="18"/>
      <c r="IUZ119" s="18"/>
      <c r="IVA119" s="18"/>
      <c r="IVB119" s="18"/>
      <c r="IVC119" s="18"/>
      <c r="IVD119" s="18"/>
      <c r="IVE119" s="18"/>
      <c r="IVF119" s="18"/>
      <c r="IVG119" s="18"/>
      <c r="IVH119" s="18"/>
      <c r="IVI119" s="18"/>
      <c r="IVJ119" s="18"/>
      <c r="IVK119" s="18"/>
      <c r="IVL119" s="18"/>
      <c r="IVM119" s="18"/>
      <c r="IVN119" s="18"/>
      <c r="IVO119" s="18"/>
      <c r="IVP119" s="18"/>
      <c r="IVQ119" s="18"/>
      <c r="IVR119" s="18"/>
      <c r="IVS119" s="18"/>
      <c r="IVT119" s="18"/>
      <c r="IVU119" s="18"/>
      <c r="IVV119" s="18"/>
      <c r="IVW119" s="18"/>
      <c r="IVX119" s="18"/>
      <c r="IVY119" s="18"/>
      <c r="IVZ119" s="18"/>
      <c r="IWA119" s="18"/>
      <c r="IWB119" s="18"/>
      <c r="IWC119" s="18"/>
      <c r="IWD119" s="18"/>
      <c r="IWE119" s="18"/>
      <c r="IWF119" s="18"/>
      <c r="IWG119" s="18"/>
      <c r="IWH119" s="18"/>
      <c r="IWI119" s="18"/>
      <c r="IWJ119" s="18"/>
      <c r="IWK119" s="18"/>
      <c r="IWL119" s="18"/>
      <c r="IWM119" s="18"/>
      <c r="IWN119" s="18"/>
      <c r="IWO119" s="18"/>
      <c r="IWP119" s="18"/>
      <c r="IWQ119" s="18"/>
      <c r="IWR119" s="18"/>
      <c r="IWS119" s="18"/>
      <c r="IWT119" s="18"/>
      <c r="IWU119" s="18"/>
      <c r="IWV119" s="18"/>
      <c r="IWW119" s="18"/>
      <c r="IWX119" s="18"/>
      <c r="IWY119" s="18"/>
      <c r="IWZ119" s="18"/>
      <c r="IXA119" s="18"/>
      <c r="IXB119" s="18"/>
      <c r="IXC119" s="18"/>
      <c r="IXD119" s="18"/>
      <c r="IXE119" s="18"/>
      <c r="IXF119" s="18"/>
      <c r="IXG119" s="18"/>
      <c r="IXH119" s="18"/>
      <c r="IXI119" s="18"/>
      <c r="IXJ119" s="18"/>
      <c r="IXK119" s="18"/>
      <c r="IXL119" s="18"/>
      <c r="IXM119" s="18"/>
      <c r="IXN119" s="18"/>
      <c r="IXO119" s="18"/>
      <c r="IXP119" s="18"/>
      <c r="IXQ119" s="18"/>
      <c r="IXR119" s="18"/>
      <c r="IXS119" s="18"/>
      <c r="IXT119" s="18"/>
      <c r="IXU119" s="18"/>
      <c r="IXV119" s="18"/>
      <c r="IXW119" s="18"/>
      <c r="IXX119" s="18"/>
      <c r="IXY119" s="18"/>
      <c r="IXZ119" s="18"/>
      <c r="IYA119" s="18"/>
      <c r="IYB119" s="18"/>
      <c r="IYC119" s="18"/>
      <c r="IYD119" s="18"/>
      <c r="IYE119" s="18"/>
      <c r="IYF119" s="18"/>
      <c r="IYG119" s="18"/>
      <c r="IYH119" s="18"/>
      <c r="IYI119" s="18"/>
      <c r="IYJ119" s="18"/>
      <c r="IYK119" s="18"/>
      <c r="IYL119" s="18"/>
      <c r="IYM119" s="18"/>
      <c r="IYN119" s="18"/>
      <c r="IYO119" s="18"/>
      <c r="IYP119" s="18"/>
      <c r="IYQ119" s="18"/>
      <c r="IYR119" s="18"/>
      <c r="IYS119" s="18"/>
      <c r="IYT119" s="18"/>
      <c r="IYU119" s="18"/>
      <c r="IYV119" s="18"/>
      <c r="IYW119" s="18"/>
      <c r="IYX119" s="18"/>
      <c r="IYY119" s="18"/>
      <c r="IYZ119" s="18"/>
      <c r="IZA119" s="18"/>
      <c r="IZB119" s="18"/>
      <c r="IZC119" s="18"/>
      <c r="IZD119" s="18"/>
      <c r="IZE119" s="18"/>
      <c r="IZF119" s="18"/>
      <c r="IZG119" s="18"/>
      <c r="IZH119" s="18"/>
      <c r="IZI119" s="18"/>
      <c r="IZJ119" s="18"/>
      <c r="IZK119" s="18"/>
      <c r="IZL119" s="18"/>
      <c r="IZM119" s="18"/>
      <c r="IZN119" s="18"/>
      <c r="IZO119" s="18"/>
      <c r="IZP119" s="18"/>
      <c r="IZQ119" s="18"/>
      <c r="IZR119" s="18"/>
      <c r="IZS119" s="18"/>
      <c r="IZT119" s="18"/>
      <c r="IZU119" s="18"/>
      <c r="IZV119" s="18"/>
      <c r="IZW119" s="18"/>
      <c r="IZX119" s="18"/>
      <c r="IZY119" s="18"/>
      <c r="IZZ119" s="18"/>
      <c r="JAA119" s="18"/>
      <c r="JAB119" s="18"/>
      <c r="JAC119" s="18"/>
      <c r="JAD119" s="18"/>
      <c r="JAE119" s="18"/>
      <c r="JAF119" s="18"/>
      <c r="JAG119" s="18"/>
      <c r="JAH119" s="18"/>
      <c r="JAI119" s="18"/>
      <c r="JAJ119" s="18"/>
      <c r="JAK119" s="18"/>
      <c r="JAL119" s="18"/>
      <c r="JAM119" s="18"/>
      <c r="JAN119" s="18"/>
      <c r="JAO119" s="18"/>
      <c r="JAP119" s="18"/>
      <c r="JAQ119" s="18"/>
      <c r="JAR119" s="18"/>
      <c r="JAS119" s="18"/>
      <c r="JAT119" s="18"/>
      <c r="JAU119" s="18"/>
      <c r="JAV119" s="18"/>
      <c r="JAW119" s="18"/>
      <c r="JAX119" s="18"/>
      <c r="JAY119" s="18"/>
      <c r="JAZ119" s="18"/>
      <c r="JBA119" s="18"/>
      <c r="JBB119" s="18"/>
      <c r="JBC119" s="18"/>
      <c r="JBD119" s="18"/>
      <c r="JBE119" s="18"/>
      <c r="JBF119" s="18"/>
      <c r="JBG119" s="18"/>
      <c r="JBH119" s="18"/>
      <c r="JBI119" s="18"/>
      <c r="JBJ119" s="18"/>
      <c r="JBK119" s="18"/>
      <c r="JBL119" s="18"/>
      <c r="JBM119" s="18"/>
      <c r="JBN119" s="18"/>
      <c r="JBO119" s="18"/>
      <c r="JBP119" s="18"/>
      <c r="JBQ119" s="18"/>
      <c r="JBR119" s="18"/>
      <c r="JBS119" s="18"/>
      <c r="JBT119" s="18"/>
      <c r="JBU119" s="18"/>
      <c r="JBV119" s="18"/>
      <c r="JBW119" s="18"/>
      <c r="JBX119" s="18"/>
      <c r="JBY119" s="18"/>
      <c r="JBZ119" s="18"/>
      <c r="JCA119" s="18"/>
      <c r="JCB119" s="18"/>
      <c r="JCC119" s="18"/>
      <c r="JCD119" s="18"/>
      <c r="JCE119" s="18"/>
      <c r="JCF119" s="18"/>
      <c r="JCG119" s="18"/>
      <c r="JCH119" s="18"/>
      <c r="JCI119" s="18"/>
      <c r="JCJ119" s="18"/>
      <c r="JCK119" s="18"/>
      <c r="JCL119" s="18"/>
      <c r="JCM119" s="18"/>
      <c r="JCN119" s="18"/>
      <c r="JCO119" s="18"/>
      <c r="JCP119" s="18"/>
      <c r="JCQ119" s="18"/>
      <c r="JCR119" s="18"/>
      <c r="JCS119" s="18"/>
      <c r="JCT119" s="18"/>
      <c r="JCU119" s="18"/>
      <c r="JCV119" s="18"/>
      <c r="JCW119" s="18"/>
      <c r="JCX119" s="18"/>
      <c r="JCY119" s="18"/>
      <c r="JCZ119" s="18"/>
      <c r="JDA119" s="18"/>
      <c r="JDB119" s="18"/>
      <c r="JDC119" s="18"/>
      <c r="JDD119" s="18"/>
      <c r="JDE119" s="18"/>
      <c r="JDF119" s="18"/>
      <c r="JDG119" s="18"/>
      <c r="JDH119" s="18"/>
      <c r="JDI119" s="18"/>
      <c r="JDJ119" s="18"/>
      <c r="JDK119" s="18"/>
      <c r="JDL119" s="18"/>
      <c r="JDM119" s="18"/>
      <c r="JDN119" s="18"/>
      <c r="JDO119" s="18"/>
      <c r="JDP119" s="18"/>
      <c r="JDQ119" s="18"/>
      <c r="JDR119" s="18"/>
      <c r="JDS119" s="18"/>
      <c r="JDT119" s="18"/>
      <c r="JDU119" s="18"/>
      <c r="JDV119" s="18"/>
      <c r="JDW119" s="18"/>
      <c r="JDX119" s="18"/>
      <c r="JDY119" s="18"/>
      <c r="JDZ119" s="18"/>
      <c r="JEA119" s="18"/>
      <c r="JEB119" s="18"/>
      <c r="JEC119" s="18"/>
      <c r="JED119" s="18"/>
      <c r="JEE119" s="18"/>
      <c r="JEF119" s="18"/>
      <c r="JEG119" s="18"/>
      <c r="JEH119" s="18"/>
      <c r="JEI119" s="18"/>
      <c r="JEJ119" s="18"/>
      <c r="JEK119" s="18"/>
      <c r="JEL119" s="18"/>
      <c r="JEM119" s="18"/>
      <c r="JEN119" s="18"/>
      <c r="JEO119" s="18"/>
      <c r="JEP119" s="18"/>
      <c r="JEQ119" s="18"/>
      <c r="JER119" s="18"/>
      <c r="JES119" s="18"/>
      <c r="JET119" s="18"/>
      <c r="JEU119" s="18"/>
      <c r="JEV119" s="18"/>
      <c r="JEW119" s="18"/>
      <c r="JEX119" s="18"/>
      <c r="JEY119" s="18"/>
      <c r="JEZ119" s="18"/>
      <c r="JFA119" s="18"/>
      <c r="JFB119" s="18"/>
      <c r="JFC119" s="18"/>
      <c r="JFD119" s="18"/>
      <c r="JFE119" s="18"/>
      <c r="JFF119" s="18"/>
      <c r="JFG119" s="18"/>
      <c r="JFH119" s="18"/>
      <c r="JFI119" s="18"/>
      <c r="JFJ119" s="18"/>
      <c r="JFK119" s="18"/>
      <c r="JFL119" s="18"/>
      <c r="JFM119" s="18"/>
      <c r="JFN119" s="18"/>
      <c r="JFO119" s="18"/>
      <c r="JFP119" s="18"/>
      <c r="JFQ119" s="18"/>
      <c r="JFR119" s="18"/>
      <c r="JFS119" s="18"/>
      <c r="JFT119" s="18"/>
      <c r="JFU119" s="18"/>
      <c r="JFV119" s="18"/>
      <c r="JFW119" s="18"/>
      <c r="JFX119" s="18"/>
      <c r="JFY119" s="18"/>
      <c r="JFZ119" s="18"/>
      <c r="JGA119" s="18"/>
      <c r="JGB119" s="18"/>
      <c r="JGC119" s="18"/>
      <c r="JGD119" s="18"/>
      <c r="JGE119" s="18"/>
      <c r="JGF119" s="18"/>
      <c r="JGG119" s="18"/>
      <c r="JGH119" s="18"/>
      <c r="JGI119" s="18"/>
      <c r="JGJ119" s="18"/>
      <c r="JGK119" s="18"/>
      <c r="JGL119" s="18"/>
      <c r="JGM119" s="18"/>
      <c r="JGN119" s="18"/>
      <c r="JGO119" s="18"/>
      <c r="JGP119" s="18"/>
      <c r="JGQ119" s="18"/>
      <c r="JGR119" s="18"/>
      <c r="JGS119" s="18"/>
      <c r="JGT119" s="18"/>
      <c r="JGU119" s="18"/>
      <c r="JGV119" s="18"/>
      <c r="JGW119" s="18"/>
      <c r="JGX119" s="18"/>
      <c r="JGY119" s="18"/>
      <c r="JGZ119" s="18"/>
      <c r="JHA119" s="18"/>
      <c r="JHB119" s="18"/>
      <c r="JHC119" s="18"/>
      <c r="JHD119" s="18"/>
      <c r="JHE119" s="18"/>
      <c r="JHF119" s="18"/>
      <c r="JHG119" s="18"/>
      <c r="JHH119" s="18"/>
      <c r="JHI119" s="18"/>
      <c r="JHJ119" s="18"/>
      <c r="JHK119" s="18"/>
      <c r="JHL119" s="18"/>
      <c r="JHM119" s="18"/>
      <c r="JHN119" s="18"/>
      <c r="JHO119" s="18"/>
      <c r="JHP119" s="18"/>
      <c r="JHQ119" s="18"/>
      <c r="JHR119" s="18"/>
      <c r="JHS119" s="18"/>
      <c r="JHT119" s="18"/>
      <c r="JHU119" s="18"/>
      <c r="JHV119" s="18"/>
      <c r="JHW119" s="18"/>
      <c r="JHX119" s="18"/>
      <c r="JHY119" s="18"/>
      <c r="JHZ119" s="18"/>
      <c r="JIA119" s="18"/>
      <c r="JIB119" s="18"/>
      <c r="JIC119" s="18"/>
      <c r="JID119" s="18"/>
      <c r="JIE119" s="18"/>
      <c r="JIF119" s="18"/>
      <c r="JIG119" s="18"/>
      <c r="JIH119" s="18"/>
      <c r="JII119" s="18"/>
      <c r="JIJ119" s="18"/>
      <c r="JIK119" s="18"/>
      <c r="JIL119" s="18"/>
      <c r="JIM119" s="18"/>
      <c r="JIN119" s="18"/>
      <c r="JIO119" s="18"/>
      <c r="JIP119" s="18"/>
      <c r="JIQ119" s="18"/>
      <c r="JIR119" s="18"/>
      <c r="JIS119" s="18"/>
      <c r="JIT119" s="18"/>
      <c r="JIU119" s="18"/>
      <c r="JIV119" s="18"/>
      <c r="JIW119" s="18"/>
      <c r="JIX119" s="18"/>
      <c r="JIY119" s="18"/>
      <c r="JIZ119" s="18"/>
      <c r="JJA119" s="18"/>
      <c r="JJB119" s="18"/>
      <c r="JJC119" s="18"/>
      <c r="JJD119" s="18"/>
      <c r="JJE119" s="18"/>
      <c r="JJF119" s="18"/>
      <c r="JJG119" s="18"/>
      <c r="JJH119" s="18"/>
      <c r="JJI119" s="18"/>
      <c r="JJJ119" s="18"/>
      <c r="JJK119" s="18"/>
      <c r="JJL119" s="18"/>
      <c r="JJM119" s="18"/>
      <c r="JJN119" s="18"/>
      <c r="JJO119" s="18"/>
      <c r="JJP119" s="18"/>
      <c r="JJQ119" s="18"/>
      <c r="JJR119" s="18"/>
      <c r="JJS119" s="18"/>
      <c r="JJT119" s="18"/>
      <c r="JJU119" s="18"/>
      <c r="JJV119" s="18"/>
      <c r="JJW119" s="18"/>
      <c r="JJX119" s="18"/>
      <c r="JJY119" s="18"/>
      <c r="JJZ119" s="18"/>
      <c r="JKA119" s="18"/>
      <c r="JKB119" s="18"/>
      <c r="JKC119" s="18"/>
      <c r="JKD119" s="18"/>
      <c r="JKE119" s="18"/>
      <c r="JKF119" s="18"/>
      <c r="JKG119" s="18"/>
      <c r="JKH119" s="18"/>
      <c r="JKI119" s="18"/>
      <c r="JKJ119" s="18"/>
      <c r="JKK119" s="18"/>
      <c r="JKL119" s="18"/>
      <c r="JKM119" s="18"/>
      <c r="JKN119" s="18"/>
      <c r="JKO119" s="18"/>
      <c r="JKP119" s="18"/>
      <c r="JKQ119" s="18"/>
      <c r="JKR119" s="18"/>
      <c r="JKS119" s="18"/>
      <c r="JKT119" s="18"/>
      <c r="JKU119" s="18"/>
      <c r="JKV119" s="18"/>
      <c r="JKW119" s="18"/>
      <c r="JKX119" s="18"/>
      <c r="JKY119" s="18"/>
      <c r="JKZ119" s="18"/>
      <c r="JLA119" s="18"/>
      <c r="JLB119" s="18"/>
      <c r="JLC119" s="18"/>
      <c r="JLD119" s="18"/>
      <c r="JLE119" s="18"/>
      <c r="JLF119" s="18"/>
      <c r="JLG119" s="18"/>
      <c r="JLH119" s="18"/>
      <c r="JLI119" s="18"/>
      <c r="JLJ119" s="18"/>
      <c r="JLK119" s="18"/>
      <c r="JLL119" s="18"/>
      <c r="JLM119" s="18"/>
      <c r="JLN119" s="18"/>
      <c r="JLO119" s="18"/>
      <c r="JLP119" s="18"/>
      <c r="JLQ119" s="18"/>
      <c r="JLR119" s="18"/>
      <c r="JLS119" s="18"/>
      <c r="JLT119" s="18"/>
      <c r="JLU119" s="18"/>
      <c r="JLV119" s="18"/>
      <c r="JLW119" s="18"/>
      <c r="JLX119" s="18"/>
      <c r="JLY119" s="18"/>
      <c r="JLZ119" s="18"/>
      <c r="JMA119" s="18"/>
      <c r="JMB119" s="18"/>
      <c r="JMC119" s="18"/>
      <c r="JMD119" s="18"/>
      <c r="JME119" s="18"/>
      <c r="JMF119" s="18"/>
      <c r="JMG119" s="18"/>
      <c r="JMH119" s="18"/>
      <c r="JMI119" s="18"/>
      <c r="JMJ119" s="18"/>
      <c r="JMK119" s="18"/>
      <c r="JML119" s="18"/>
      <c r="JMM119" s="18"/>
      <c r="JMN119" s="18"/>
      <c r="JMO119" s="18"/>
      <c r="JMP119" s="18"/>
      <c r="JMQ119" s="18"/>
      <c r="JMR119" s="18"/>
      <c r="JMS119" s="18"/>
      <c r="JMT119" s="18"/>
      <c r="JMU119" s="18"/>
      <c r="JMV119" s="18"/>
      <c r="JMW119" s="18"/>
      <c r="JMX119" s="18"/>
      <c r="JMY119" s="18"/>
      <c r="JMZ119" s="18"/>
      <c r="JNA119" s="18"/>
      <c r="JNB119" s="18"/>
      <c r="JNC119" s="18"/>
      <c r="JND119" s="18"/>
      <c r="JNE119" s="18"/>
      <c r="JNF119" s="18"/>
      <c r="JNG119" s="18"/>
      <c r="JNH119" s="18"/>
      <c r="JNI119" s="18"/>
      <c r="JNJ119" s="18"/>
      <c r="JNK119" s="18"/>
      <c r="JNL119" s="18"/>
      <c r="JNM119" s="18"/>
      <c r="JNN119" s="18"/>
      <c r="JNO119" s="18"/>
      <c r="JNP119" s="18"/>
      <c r="JNQ119" s="18"/>
      <c r="JNR119" s="18"/>
      <c r="JNS119" s="18"/>
      <c r="JNT119" s="18"/>
      <c r="JNU119" s="18"/>
      <c r="JNV119" s="18"/>
      <c r="JNW119" s="18"/>
      <c r="JNX119" s="18"/>
      <c r="JNY119" s="18"/>
      <c r="JNZ119" s="18"/>
      <c r="JOA119" s="18"/>
      <c r="JOB119" s="18"/>
      <c r="JOC119" s="18"/>
      <c r="JOD119" s="18"/>
      <c r="JOE119" s="18"/>
      <c r="JOF119" s="18"/>
      <c r="JOG119" s="18"/>
      <c r="JOH119" s="18"/>
      <c r="JOI119" s="18"/>
      <c r="JOJ119" s="18"/>
      <c r="JOK119" s="18"/>
      <c r="JOL119" s="18"/>
      <c r="JOM119" s="18"/>
      <c r="JON119" s="18"/>
      <c r="JOO119" s="18"/>
      <c r="JOP119" s="18"/>
      <c r="JOQ119" s="18"/>
      <c r="JOR119" s="18"/>
      <c r="JOS119" s="18"/>
      <c r="JOT119" s="18"/>
      <c r="JOU119" s="18"/>
      <c r="JOV119" s="18"/>
      <c r="JOW119" s="18"/>
      <c r="JOX119" s="18"/>
      <c r="JOY119" s="18"/>
      <c r="JOZ119" s="18"/>
      <c r="JPA119" s="18"/>
      <c r="JPB119" s="18"/>
      <c r="JPC119" s="18"/>
      <c r="JPD119" s="18"/>
      <c r="JPE119" s="18"/>
      <c r="JPF119" s="18"/>
      <c r="JPG119" s="18"/>
      <c r="JPH119" s="18"/>
      <c r="JPI119" s="18"/>
      <c r="JPJ119" s="18"/>
      <c r="JPK119" s="18"/>
      <c r="JPL119" s="18"/>
      <c r="JPM119" s="18"/>
      <c r="JPN119" s="18"/>
      <c r="JPO119" s="18"/>
      <c r="JPP119" s="18"/>
      <c r="JPQ119" s="18"/>
      <c r="JPR119" s="18"/>
      <c r="JPS119" s="18"/>
      <c r="JPT119" s="18"/>
      <c r="JPU119" s="18"/>
      <c r="JPV119" s="18"/>
      <c r="JPW119" s="18"/>
      <c r="JPX119" s="18"/>
      <c r="JPY119" s="18"/>
      <c r="JPZ119" s="18"/>
      <c r="JQA119" s="18"/>
      <c r="JQB119" s="18"/>
      <c r="JQC119" s="18"/>
      <c r="JQD119" s="18"/>
      <c r="JQE119" s="18"/>
      <c r="JQF119" s="18"/>
      <c r="JQG119" s="18"/>
      <c r="JQH119" s="18"/>
      <c r="JQI119" s="18"/>
      <c r="JQJ119" s="18"/>
      <c r="JQK119" s="18"/>
      <c r="JQL119" s="18"/>
      <c r="JQM119" s="18"/>
      <c r="JQN119" s="18"/>
      <c r="JQO119" s="18"/>
      <c r="JQP119" s="18"/>
      <c r="JQQ119" s="18"/>
      <c r="JQR119" s="18"/>
      <c r="JQS119" s="18"/>
      <c r="JQT119" s="18"/>
      <c r="JQU119" s="18"/>
      <c r="JQV119" s="18"/>
      <c r="JQW119" s="18"/>
      <c r="JQX119" s="18"/>
      <c r="JQY119" s="18"/>
      <c r="JQZ119" s="18"/>
      <c r="JRA119" s="18"/>
      <c r="JRB119" s="18"/>
      <c r="JRC119" s="18"/>
      <c r="JRD119" s="18"/>
      <c r="JRE119" s="18"/>
      <c r="JRF119" s="18"/>
      <c r="JRG119" s="18"/>
      <c r="JRH119" s="18"/>
      <c r="JRI119" s="18"/>
      <c r="JRJ119" s="18"/>
      <c r="JRK119" s="18"/>
      <c r="JRL119" s="18"/>
      <c r="JRM119" s="18"/>
      <c r="JRN119" s="18"/>
      <c r="JRO119" s="18"/>
      <c r="JRP119" s="18"/>
      <c r="JRQ119" s="18"/>
      <c r="JRR119" s="18"/>
      <c r="JRS119" s="18"/>
      <c r="JRT119" s="18"/>
      <c r="JRU119" s="18"/>
      <c r="JRV119" s="18"/>
      <c r="JRW119" s="18"/>
      <c r="JRX119" s="18"/>
      <c r="JRY119" s="18"/>
      <c r="JRZ119" s="18"/>
      <c r="JSA119" s="18"/>
      <c r="JSB119" s="18"/>
      <c r="JSC119" s="18"/>
      <c r="JSD119" s="18"/>
      <c r="JSE119" s="18"/>
      <c r="JSF119" s="18"/>
      <c r="JSG119" s="18"/>
      <c r="JSH119" s="18"/>
      <c r="JSI119" s="18"/>
      <c r="JSJ119" s="18"/>
      <c r="JSK119" s="18"/>
      <c r="JSL119" s="18"/>
      <c r="JSM119" s="18"/>
      <c r="JSN119" s="18"/>
      <c r="JSO119" s="18"/>
      <c r="JSP119" s="18"/>
      <c r="JSQ119" s="18"/>
      <c r="JSR119" s="18"/>
      <c r="JSS119" s="18"/>
      <c r="JST119" s="18"/>
      <c r="JSU119" s="18"/>
      <c r="JSV119" s="18"/>
      <c r="JSW119" s="18"/>
      <c r="JSX119" s="18"/>
      <c r="JSY119" s="18"/>
      <c r="JSZ119" s="18"/>
      <c r="JTA119" s="18"/>
      <c r="JTB119" s="18"/>
      <c r="JTC119" s="18"/>
      <c r="JTD119" s="18"/>
      <c r="JTE119" s="18"/>
      <c r="JTF119" s="18"/>
      <c r="JTG119" s="18"/>
      <c r="JTH119" s="18"/>
      <c r="JTI119" s="18"/>
      <c r="JTJ119" s="18"/>
      <c r="JTK119" s="18"/>
      <c r="JTL119" s="18"/>
      <c r="JTM119" s="18"/>
      <c r="JTN119" s="18"/>
      <c r="JTO119" s="18"/>
      <c r="JTP119" s="18"/>
      <c r="JTQ119" s="18"/>
      <c r="JTR119" s="18"/>
      <c r="JTS119" s="18"/>
      <c r="JTT119" s="18"/>
      <c r="JTU119" s="18"/>
      <c r="JTV119" s="18"/>
      <c r="JTW119" s="18"/>
      <c r="JTX119" s="18"/>
      <c r="JTY119" s="18"/>
      <c r="JTZ119" s="18"/>
      <c r="JUA119" s="18"/>
      <c r="JUB119" s="18"/>
      <c r="JUC119" s="18"/>
      <c r="JUD119" s="18"/>
      <c r="JUE119" s="18"/>
      <c r="JUF119" s="18"/>
      <c r="JUG119" s="18"/>
      <c r="JUH119" s="18"/>
      <c r="JUI119" s="18"/>
      <c r="JUJ119" s="18"/>
      <c r="JUK119" s="18"/>
      <c r="JUL119" s="18"/>
      <c r="JUM119" s="18"/>
      <c r="JUN119" s="18"/>
      <c r="JUO119" s="18"/>
      <c r="JUP119" s="18"/>
      <c r="JUQ119" s="18"/>
      <c r="JUR119" s="18"/>
      <c r="JUS119" s="18"/>
      <c r="JUT119" s="18"/>
      <c r="JUU119" s="18"/>
      <c r="JUV119" s="18"/>
      <c r="JUW119" s="18"/>
      <c r="JUX119" s="18"/>
      <c r="JUY119" s="18"/>
      <c r="JUZ119" s="18"/>
      <c r="JVA119" s="18"/>
      <c r="JVB119" s="18"/>
      <c r="JVC119" s="18"/>
      <c r="JVD119" s="18"/>
      <c r="JVE119" s="18"/>
      <c r="JVF119" s="18"/>
      <c r="JVG119" s="18"/>
      <c r="JVH119" s="18"/>
      <c r="JVI119" s="18"/>
      <c r="JVJ119" s="18"/>
      <c r="JVK119" s="18"/>
      <c r="JVL119" s="18"/>
      <c r="JVM119" s="18"/>
      <c r="JVN119" s="18"/>
      <c r="JVO119" s="18"/>
      <c r="JVP119" s="18"/>
      <c r="JVQ119" s="18"/>
      <c r="JVR119" s="18"/>
      <c r="JVS119" s="18"/>
      <c r="JVT119" s="18"/>
      <c r="JVU119" s="18"/>
      <c r="JVV119" s="18"/>
      <c r="JVW119" s="18"/>
      <c r="JVX119" s="18"/>
      <c r="JVY119" s="18"/>
      <c r="JVZ119" s="18"/>
      <c r="JWA119" s="18"/>
      <c r="JWB119" s="18"/>
      <c r="JWC119" s="18"/>
      <c r="JWD119" s="18"/>
      <c r="JWE119" s="18"/>
      <c r="JWF119" s="18"/>
      <c r="JWG119" s="18"/>
      <c r="JWH119" s="18"/>
      <c r="JWI119" s="18"/>
      <c r="JWJ119" s="18"/>
      <c r="JWK119" s="18"/>
      <c r="JWL119" s="18"/>
      <c r="JWM119" s="18"/>
      <c r="JWN119" s="18"/>
      <c r="JWO119" s="18"/>
      <c r="JWP119" s="18"/>
      <c r="JWQ119" s="18"/>
      <c r="JWR119" s="18"/>
      <c r="JWS119" s="18"/>
      <c r="JWT119" s="18"/>
      <c r="JWU119" s="18"/>
      <c r="JWV119" s="18"/>
      <c r="JWW119" s="18"/>
      <c r="JWX119" s="18"/>
      <c r="JWY119" s="18"/>
      <c r="JWZ119" s="18"/>
      <c r="JXA119" s="18"/>
      <c r="JXB119" s="18"/>
      <c r="JXC119" s="18"/>
      <c r="JXD119" s="18"/>
      <c r="JXE119" s="18"/>
      <c r="JXF119" s="18"/>
      <c r="JXG119" s="18"/>
      <c r="JXH119" s="18"/>
      <c r="JXI119" s="18"/>
      <c r="JXJ119" s="18"/>
      <c r="JXK119" s="18"/>
      <c r="JXL119" s="18"/>
      <c r="JXM119" s="18"/>
      <c r="JXN119" s="18"/>
      <c r="JXO119" s="18"/>
      <c r="JXP119" s="18"/>
      <c r="JXQ119" s="18"/>
      <c r="JXR119" s="18"/>
      <c r="JXS119" s="18"/>
      <c r="JXT119" s="18"/>
      <c r="JXU119" s="18"/>
      <c r="JXV119" s="18"/>
      <c r="JXW119" s="18"/>
      <c r="JXX119" s="18"/>
      <c r="JXY119" s="18"/>
      <c r="JXZ119" s="18"/>
      <c r="JYA119" s="18"/>
      <c r="JYB119" s="18"/>
      <c r="JYC119" s="18"/>
      <c r="JYD119" s="18"/>
      <c r="JYE119" s="18"/>
      <c r="JYF119" s="18"/>
      <c r="JYG119" s="18"/>
      <c r="JYH119" s="18"/>
      <c r="JYI119" s="18"/>
      <c r="JYJ119" s="18"/>
      <c r="JYK119" s="18"/>
      <c r="JYL119" s="18"/>
      <c r="JYM119" s="18"/>
      <c r="JYN119" s="18"/>
      <c r="JYO119" s="18"/>
      <c r="JYP119" s="18"/>
      <c r="JYQ119" s="18"/>
      <c r="JYR119" s="18"/>
      <c r="JYS119" s="18"/>
      <c r="JYT119" s="18"/>
      <c r="JYU119" s="18"/>
      <c r="JYV119" s="18"/>
      <c r="JYW119" s="18"/>
      <c r="JYX119" s="18"/>
      <c r="JYY119" s="18"/>
      <c r="JYZ119" s="18"/>
      <c r="JZA119" s="18"/>
      <c r="JZB119" s="18"/>
      <c r="JZC119" s="18"/>
      <c r="JZD119" s="18"/>
      <c r="JZE119" s="18"/>
      <c r="JZF119" s="18"/>
      <c r="JZG119" s="18"/>
      <c r="JZH119" s="18"/>
      <c r="JZI119" s="18"/>
      <c r="JZJ119" s="18"/>
      <c r="JZK119" s="18"/>
      <c r="JZL119" s="18"/>
      <c r="JZM119" s="18"/>
      <c r="JZN119" s="18"/>
      <c r="JZO119" s="18"/>
      <c r="JZP119" s="18"/>
      <c r="JZQ119" s="18"/>
      <c r="JZR119" s="18"/>
      <c r="JZS119" s="18"/>
      <c r="JZT119" s="18"/>
      <c r="JZU119" s="18"/>
      <c r="JZV119" s="18"/>
      <c r="JZW119" s="18"/>
      <c r="JZX119" s="18"/>
      <c r="JZY119" s="18"/>
      <c r="JZZ119" s="18"/>
      <c r="KAA119" s="18"/>
      <c r="KAB119" s="18"/>
      <c r="KAC119" s="18"/>
      <c r="KAD119" s="18"/>
      <c r="KAE119" s="18"/>
      <c r="KAF119" s="18"/>
      <c r="KAG119" s="18"/>
      <c r="KAH119" s="18"/>
      <c r="KAI119" s="18"/>
      <c r="KAJ119" s="18"/>
      <c r="KAK119" s="18"/>
      <c r="KAL119" s="18"/>
      <c r="KAM119" s="18"/>
      <c r="KAN119" s="18"/>
      <c r="KAO119" s="18"/>
      <c r="KAP119" s="18"/>
      <c r="KAQ119" s="18"/>
      <c r="KAR119" s="18"/>
      <c r="KAS119" s="18"/>
      <c r="KAT119" s="18"/>
      <c r="KAU119" s="18"/>
      <c r="KAV119" s="18"/>
      <c r="KAW119" s="18"/>
      <c r="KAX119" s="18"/>
      <c r="KAY119" s="18"/>
      <c r="KAZ119" s="18"/>
      <c r="KBA119" s="18"/>
      <c r="KBB119" s="18"/>
      <c r="KBC119" s="18"/>
      <c r="KBD119" s="18"/>
      <c r="KBE119" s="18"/>
      <c r="KBF119" s="18"/>
      <c r="KBG119" s="18"/>
      <c r="KBH119" s="18"/>
      <c r="KBI119" s="18"/>
      <c r="KBJ119" s="18"/>
      <c r="KBK119" s="18"/>
      <c r="KBL119" s="18"/>
      <c r="KBM119" s="18"/>
      <c r="KBN119" s="18"/>
      <c r="KBO119" s="18"/>
      <c r="KBP119" s="18"/>
      <c r="KBQ119" s="18"/>
      <c r="KBR119" s="18"/>
      <c r="KBS119" s="18"/>
      <c r="KBT119" s="18"/>
      <c r="KBU119" s="18"/>
      <c r="KBV119" s="18"/>
      <c r="KBW119" s="18"/>
      <c r="KBX119" s="18"/>
      <c r="KBY119" s="18"/>
      <c r="KBZ119" s="18"/>
      <c r="KCA119" s="18"/>
      <c r="KCB119" s="18"/>
      <c r="KCC119" s="18"/>
      <c r="KCD119" s="18"/>
      <c r="KCE119" s="18"/>
      <c r="KCF119" s="18"/>
      <c r="KCG119" s="18"/>
      <c r="KCH119" s="18"/>
      <c r="KCI119" s="18"/>
      <c r="KCJ119" s="18"/>
      <c r="KCK119" s="18"/>
      <c r="KCL119" s="18"/>
      <c r="KCM119" s="18"/>
      <c r="KCN119" s="18"/>
      <c r="KCO119" s="18"/>
      <c r="KCP119" s="18"/>
      <c r="KCQ119" s="18"/>
      <c r="KCR119" s="18"/>
      <c r="KCS119" s="18"/>
      <c r="KCT119" s="18"/>
      <c r="KCU119" s="18"/>
      <c r="KCV119" s="18"/>
      <c r="KCW119" s="18"/>
      <c r="KCX119" s="18"/>
      <c r="KCY119" s="18"/>
      <c r="KCZ119" s="18"/>
      <c r="KDA119" s="18"/>
      <c r="KDB119" s="18"/>
      <c r="KDC119" s="18"/>
      <c r="KDD119" s="18"/>
      <c r="KDE119" s="18"/>
      <c r="KDF119" s="18"/>
      <c r="KDG119" s="18"/>
      <c r="KDH119" s="18"/>
      <c r="KDI119" s="18"/>
      <c r="KDJ119" s="18"/>
      <c r="KDK119" s="18"/>
      <c r="KDL119" s="18"/>
      <c r="KDM119" s="18"/>
      <c r="KDN119" s="18"/>
      <c r="KDO119" s="18"/>
      <c r="KDP119" s="18"/>
      <c r="KDQ119" s="18"/>
      <c r="KDR119" s="18"/>
      <c r="KDS119" s="18"/>
      <c r="KDT119" s="18"/>
      <c r="KDU119" s="18"/>
      <c r="KDV119" s="18"/>
      <c r="KDW119" s="18"/>
      <c r="KDX119" s="18"/>
      <c r="KDY119" s="18"/>
      <c r="KDZ119" s="18"/>
      <c r="KEA119" s="18"/>
      <c r="KEB119" s="18"/>
      <c r="KEC119" s="18"/>
      <c r="KED119" s="18"/>
      <c r="KEE119" s="18"/>
      <c r="KEF119" s="18"/>
      <c r="KEG119" s="18"/>
      <c r="KEH119" s="18"/>
      <c r="KEI119" s="18"/>
      <c r="KEJ119" s="18"/>
      <c r="KEK119" s="18"/>
      <c r="KEL119" s="18"/>
      <c r="KEM119" s="18"/>
      <c r="KEN119" s="18"/>
      <c r="KEO119" s="18"/>
      <c r="KEP119" s="18"/>
      <c r="KEQ119" s="18"/>
      <c r="KER119" s="18"/>
      <c r="KES119" s="18"/>
      <c r="KET119" s="18"/>
      <c r="KEU119" s="18"/>
      <c r="KEV119" s="18"/>
      <c r="KEW119" s="18"/>
      <c r="KEX119" s="18"/>
      <c r="KEY119" s="18"/>
      <c r="KEZ119" s="18"/>
      <c r="KFA119" s="18"/>
      <c r="KFB119" s="18"/>
      <c r="KFC119" s="18"/>
      <c r="KFD119" s="18"/>
      <c r="KFE119" s="18"/>
      <c r="KFF119" s="18"/>
      <c r="KFG119" s="18"/>
      <c r="KFH119" s="18"/>
      <c r="KFI119" s="18"/>
      <c r="KFJ119" s="18"/>
      <c r="KFK119" s="18"/>
      <c r="KFL119" s="18"/>
      <c r="KFM119" s="18"/>
      <c r="KFN119" s="18"/>
      <c r="KFO119" s="18"/>
      <c r="KFP119" s="18"/>
      <c r="KFQ119" s="18"/>
      <c r="KFR119" s="18"/>
      <c r="KFS119" s="18"/>
      <c r="KFT119" s="18"/>
      <c r="KFU119" s="18"/>
      <c r="KFV119" s="18"/>
      <c r="KFW119" s="18"/>
      <c r="KFX119" s="18"/>
      <c r="KFY119" s="18"/>
      <c r="KFZ119" s="18"/>
      <c r="KGA119" s="18"/>
      <c r="KGB119" s="18"/>
      <c r="KGC119" s="18"/>
      <c r="KGD119" s="18"/>
      <c r="KGE119" s="18"/>
      <c r="KGF119" s="18"/>
      <c r="KGG119" s="18"/>
      <c r="KGH119" s="18"/>
      <c r="KGI119" s="18"/>
      <c r="KGJ119" s="18"/>
      <c r="KGK119" s="18"/>
      <c r="KGL119" s="18"/>
      <c r="KGM119" s="18"/>
      <c r="KGN119" s="18"/>
      <c r="KGO119" s="18"/>
      <c r="KGP119" s="18"/>
      <c r="KGQ119" s="18"/>
      <c r="KGR119" s="18"/>
      <c r="KGS119" s="18"/>
      <c r="KGT119" s="18"/>
      <c r="KGU119" s="18"/>
      <c r="KGV119" s="18"/>
      <c r="KGW119" s="18"/>
      <c r="KGX119" s="18"/>
      <c r="KGY119" s="18"/>
      <c r="KGZ119" s="18"/>
      <c r="KHA119" s="18"/>
      <c r="KHB119" s="18"/>
      <c r="KHC119" s="18"/>
      <c r="KHD119" s="18"/>
      <c r="KHE119" s="18"/>
      <c r="KHF119" s="18"/>
      <c r="KHG119" s="18"/>
      <c r="KHH119" s="18"/>
      <c r="KHI119" s="18"/>
      <c r="KHJ119" s="18"/>
      <c r="KHK119" s="18"/>
      <c r="KHL119" s="18"/>
      <c r="KHM119" s="18"/>
      <c r="KHN119" s="18"/>
      <c r="KHO119" s="18"/>
      <c r="KHP119" s="18"/>
      <c r="KHQ119" s="18"/>
      <c r="KHR119" s="18"/>
      <c r="KHS119" s="18"/>
      <c r="KHT119" s="18"/>
      <c r="KHU119" s="18"/>
      <c r="KHV119" s="18"/>
      <c r="KHW119" s="18"/>
      <c r="KHX119" s="18"/>
      <c r="KHY119" s="18"/>
      <c r="KHZ119" s="18"/>
      <c r="KIA119" s="18"/>
      <c r="KIB119" s="18"/>
      <c r="KIC119" s="18"/>
      <c r="KID119" s="18"/>
      <c r="KIE119" s="18"/>
      <c r="KIF119" s="18"/>
      <c r="KIG119" s="18"/>
      <c r="KIH119" s="18"/>
      <c r="KII119" s="18"/>
      <c r="KIJ119" s="18"/>
      <c r="KIK119" s="18"/>
      <c r="KIL119" s="18"/>
      <c r="KIM119" s="18"/>
      <c r="KIN119" s="18"/>
      <c r="KIO119" s="18"/>
      <c r="KIP119" s="18"/>
      <c r="KIQ119" s="18"/>
      <c r="KIR119" s="18"/>
      <c r="KIS119" s="18"/>
      <c r="KIT119" s="18"/>
      <c r="KIU119" s="18"/>
      <c r="KIV119" s="18"/>
      <c r="KIW119" s="18"/>
      <c r="KIX119" s="18"/>
      <c r="KIY119" s="18"/>
      <c r="KIZ119" s="18"/>
      <c r="KJA119" s="18"/>
      <c r="KJB119" s="18"/>
      <c r="KJC119" s="18"/>
      <c r="KJD119" s="18"/>
      <c r="KJE119" s="18"/>
      <c r="KJF119" s="18"/>
      <c r="KJG119" s="18"/>
      <c r="KJH119" s="18"/>
      <c r="KJI119" s="18"/>
      <c r="KJJ119" s="18"/>
      <c r="KJK119" s="18"/>
      <c r="KJL119" s="18"/>
      <c r="KJM119" s="18"/>
      <c r="KJN119" s="18"/>
      <c r="KJO119" s="18"/>
      <c r="KJP119" s="18"/>
      <c r="KJQ119" s="18"/>
      <c r="KJR119" s="18"/>
      <c r="KJS119" s="18"/>
      <c r="KJT119" s="18"/>
      <c r="KJU119" s="18"/>
      <c r="KJV119" s="18"/>
      <c r="KJW119" s="18"/>
      <c r="KJX119" s="18"/>
      <c r="KJY119" s="18"/>
      <c r="KJZ119" s="18"/>
      <c r="KKA119" s="18"/>
      <c r="KKB119" s="18"/>
      <c r="KKC119" s="18"/>
      <c r="KKD119" s="18"/>
      <c r="KKE119" s="18"/>
      <c r="KKF119" s="18"/>
      <c r="KKG119" s="18"/>
      <c r="KKH119" s="18"/>
      <c r="KKI119" s="18"/>
      <c r="KKJ119" s="18"/>
      <c r="KKK119" s="18"/>
      <c r="KKL119" s="18"/>
      <c r="KKM119" s="18"/>
      <c r="KKN119" s="18"/>
      <c r="KKO119" s="18"/>
      <c r="KKP119" s="18"/>
      <c r="KKQ119" s="18"/>
      <c r="KKR119" s="18"/>
      <c r="KKS119" s="18"/>
      <c r="KKT119" s="18"/>
      <c r="KKU119" s="18"/>
      <c r="KKV119" s="18"/>
      <c r="KKW119" s="18"/>
      <c r="KKX119" s="18"/>
      <c r="KKY119" s="18"/>
      <c r="KKZ119" s="18"/>
      <c r="KLA119" s="18"/>
      <c r="KLB119" s="18"/>
      <c r="KLC119" s="18"/>
      <c r="KLD119" s="18"/>
      <c r="KLE119" s="18"/>
      <c r="KLF119" s="18"/>
      <c r="KLG119" s="18"/>
      <c r="KLH119" s="18"/>
      <c r="KLI119" s="18"/>
      <c r="KLJ119" s="18"/>
      <c r="KLK119" s="18"/>
      <c r="KLL119" s="18"/>
      <c r="KLM119" s="18"/>
      <c r="KLN119" s="18"/>
      <c r="KLO119" s="18"/>
      <c r="KLP119" s="18"/>
      <c r="KLQ119" s="18"/>
      <c r="KLR119" s="18"/>
      <c r="KLS119" s="18"/>
      <c r="KLT119" s="18"/>
      <c r="KLU119" s="18"/>
      <c r="KLV119" s="18"/>
      <c r="KLW119" s="18"/>
      <c r="KLX119" s="18"/>
      <c r="KLY119" s="18"/>
      <c r="KLZ119" s="18"/>
      <c r="KMA119" s="18"/>
      <c r="KMB119" s="18"/>
      <c r="KMC119" s="18"/>
      <c r="KMD119" s="18"/>
      <c r="KME119" s="18"/>
      <c r="KMF119" s="18"/>
      <c r="KMG119" s="18"/>
      <c r="KMH119" s="18"/>
      <c r="KMI119" s="18"/>
      <c r="KMJ119" s="18"/>
      <c r="KMK119" s="18"/>
      <c r="KML119" s="18"/>
      <c r="KMM119" s="18"/>
      <c r="KMN119" s="18"/>
      <c r="KMO119" s="18"/>
      <c r="KMP119" s="18"/>
      <c r="KMQ119" s="18"/>
      <c r="KMR119" s="18"/>
      <c r="KMS119" s="18"/>
      <c r="KMT119" s="18"/>
      <c r="KMU119" s="18"/>
      <c r="KMV119" s="18"/>
      <c r="KMW119" s="18"/>
      <c r="KMX119" s="18"/>
      <c r="KMY119" s="18"/>
      <c r="KMZ119" s="18"/>
      <c r="KNA119" s="18"/>
      <c r="KNB119" s="18"/>
      <c r="KNC119" s="18"/>
      <c r="KND119" s="18"/>
      <c r="KNE119" s="18"/>
      <c r="KNF119" s="18"/>
      <c r="KNG119" s="18"/>
      <c r="KNH119" s="18"/>
      <c r="KNI119" s="18"/>
      <c r="KNJ119" s="18"/>
      <c r="KNK119" s="18"/>
      <c r="KNL119" s="18"/>
      <c r="KNM119" s="18"/>
      <c r="KNN119" s="18"/>
      <c r="KNO119" s="18"/>
      <c r="KNP119" s="18"/>
      <c r="KNQ119" s="18"/>
      <c r="KNR119" s="18"/>
      <c r="KNS119" s="18"/>
      <c r="KNT119" s="18"/>
      <c r="KNU119" s="18"/>
      <c r="KNV119" s="18"/>
      <c r="KNW119" s="18"/>
      <c r="KNX119" s="18"/>
      <c r="KNY119" s="18"/>
      <c r="KNZ119" s="18"/>
      <c r="KOA119" s="18"/>
      <c r="KOB119" s="18"/>
      <c r="KOC119" s="18"/>
      <c r="KOD119" s="18"/>
      <c r="KOE119" s="18"/>
      <c r="KOF119" s="18"/>
      <c r="KOG119" s="18"/>
      <c r="KOH119" s="18"/>
      <c r="KOI119" s="18"/>
      <c r="KOJ119" s="18"/>
      <c r="KOK119" s="18"/>
      <c r="KOL119" s="18"/>
      <c r="KOM119" s="18"/>
      <c r="KON119" s="18"/>
      <c r="KOO119" s="18"/>
      <c r="KOP119" s="18"/>
      <c r="KOQ119" s="18"/>
      <c r="KOR119" s="18"/>
      <c r="KOS119" s="18"/>
      <c r="KOT119" s="18"/>
      <c r="KOU119" s="18"/>
      <c r="KOV119" s="18"/>
      <c r="KOW119" s="18"/>
      <c r="KOX119" s="18"/>
      <c r="KOY119" s="18"/>
      <c r="KOZ119" s="18"/>
      <c r="KPA119" s="18"/>
      <c r="KPB119" s="18"/>
      <c r="KPC119" s="18"/>
      <c r="KPD119" s="18"/>
      <c r="KPE119" s="18"/>
      <c r="KPF119" s="18"/>
      <c r="KPG119" s="18"/>
      <c r="KPH119" s="18"/>
      <c r="KPI119" s="18"/>
      <c r="KPJ119" s="18"/>
      <c r="KPK119" s="18"/>
      <c r="KPL119" s="18"/>
      <c r="KPM119" s="18"/>
      <c r="KPN119" s="18"/>
      <c r="KPO119" s="18"/>
      <c r="KPP119" s="18"/>
      <c r="KPQ119" s="18"/>
      <c r="KPR119" s="18"/>
      <c r="KPS119" s="18"/>
      <c r="KPT119" s="18"/>
      <c r="KPU119" s="18"/>
      <c r="KPV119" s="18"/>
      <c r="KPW119" s="18"/>
      <c r="KPX119" s="18"/>
      <c r="KPY119" s="18"/>
      <c r="KPZ119" s="18"/>
      <c r="KQA119" s="18"/>
      <c r="KQB119" s="18"/>
      <c r="KQC119" s="18"/>
      <c r="KQD119" s="18"/>
      <c r="KQE119" s="18"/>
      <c r="KQF119" s="18"/>
      <c r="KQG119" s="18"/>
      <c r="KQH119" s="18"/>
      <c r="KQI119" s="18"/>
      <c r="KQJ119" s="18"/>
      <c r="KQK119" s="18"/>
      <c r="KQL119" s="18"/>
      <c r="KQM119" s="18"/>
      <c r="KQN119" s="18"/>
      <c r="KQO119" s="18"/>
      <c r="KQP119" s="18"/>
      <c r="KQQ119" s="18"/>
      <c r="KQR119" s="18"/>
      <c r="KQS119" s="18"/>
      <c r="KQT119" s="18"/>
      <c r="KQU119" s="18"/>
      <c r="KQV119" s="18"/>
      <c r="KQW119" s="18"/>
      <c r="KQX119" s="18"/>
      <c r="KQY119" s="18"/>
      <c r="KQZ119" s="18"/>
      <c r="KRA119" s="18"/>
      <c r="KRB119" s="18"/>
      <c r="KRC119" s="18"/>
      <c r="KRD119" s="18"/>
      <c r="KRE119" s="18"/>
      <c r="KRF119" s="18"/>
      <c r="KRG119" s="18"/>
      <c r="KRH119" s="18"/>
      <c r="KRI119" s="18"/>
      <c r="KRJ119" s="18"/>
      <c r="KRK119" s="18"/>
      <c r="KRL119" s="18"/>
      <c r="KRM119" s="18"/>
      <c r="KRN119" s="18"/>
      <c r="KRO119" s="18"/>
      <c r="KRP119" s="18"/>
      <c r="KRQ119" s="18"/>
      <c r="KRR119" s="18"/>
      <c r="KRS119" s="18"/>
      <c r="KRT119" s="18"/>
      <c r="KRU119" s="18"/>
      <c r="KRV119" s="18"/>
      <c r="KRW119" s="18"/>
      <c r="KRX119" s="18"/>
      <c r="KRY119" s="18"/>
      <c r="KRZ119" s="18"/>
      <c r="KSA119" s="18"/>
      <c r="KSB119" s="18"/>
      <c r="KSC119" s="18"/>
      <c r="KSD119" s="18"/>
      <c r="KSE119" s="18"/>
      <c r="KSF119" s="18"/>
      <c r="KSG119" s="18"/>
      <c r="KSH119" s="18"/>
      <c r="KSI119" s="18"/>
      <c r="KSJ119" s="18"/>
      <c r="KSK119" s="18"/>
      <c r="KSL119" s="18"/>
      <c r="KSM119" s="18"/>
      <c r="KSN119" s="18"/>
      <c r="KSO119" s="18"/>
      <c r="KSP119" s="18"/>
      <c r="KSQ119" s="18"/>
      <c r="KSR119" s="18"/>
      <c r="KSS119" s="18"/>
      <c r="KST119" s="18"/>
      <c r="KSU119" s="18"/>
      <c r="KSV119" s="18"/>
      <c r="KSW119" s="18"/>
      <c r="KSX119" s="18"/>
      <c r="KSY119" s="18"/>
      <c r="KSZ119" s="18"/>
      <c r="KTA119" s="18"/>
      <c r="KTB119" s="18"/>
      <c r="KTC119" s="18"/>
      <c r="KTD119" s="18"/>
      <c r="KTE119" s="18"/>
      <c r="KTF119" s="18"/>
      <c r="KTG119" s="18"/>
      <c r="KTH119" s="18"/>
      <c r="KTI119" s="18"/>
      <c r="KTJ119" s="18"/>
      <c r="KTK119" s="18"/>
      <c r="KTL119" s="18"/>
      <c r="KTM119" s="18"/>
      <c r="KTN119" s="18"/>
      <c r="KTO119" s="18"/>
      <c r="KTP119" s="18"/>
      <c r="KTQ119" s="18"/>
      <c r="KTR119" s="18"/>
      <c r="KTS119" s="18"/>
      <c r="KTT119" s="18"/>
      <c r="KTU119" s="18"/>
      <c r="KTV119" s="18"/>
      <c r="KTW119" s="18"/>
      <c r="KTX119" s="18"/>
      <c r="KTY119" s="18"/>
      <c r="KTZ119" s="18"/>
      <c r="KUA119" s="18"/>
      <c r="KUB119" s="18"/>
      <c r="KUC119" s="18"/>
      <c r="KUD119" s="18"/>
      <c r="KUE119" s="18"/>
      <c r="KUF119" s="18"/>
      <c r="KUG119" s="18"/>
      <c r="KUH119" s="18"/>
      <c r="KUI119" s="18"/>
      <c r="KUJ119" s="18"/>
      <c r="KUK119" s="18"/>
      <c r="KUL119" s="18"/>
      <c r="KUM119" s="18"/>
      <c r="KUN119" s="18"/>
      <c r="KUO119" s="18"/>
      <c r="KUP119" s="18"/>
      <c r="KUQ119" s="18"/>
      <c r="KUR119" s="18"/>
      <c r="KUS119" s="18"/>
      <c r="KUT119" s="18"/>
      <c r="KUU119" s="18"/>
      <c r="KUV119" s="18"/>
      <c r="KUW119" s="18"/>
      <c r="KUX119" s="18"/>
      <c r="KUY119" s="18"/>
      <c r="KUZ119" s="18"/>
      <c r="KVA119" s="18"/>
      <c r="KVB119" s="18"/>
      <c r="KVC119" s="18"/>
      <c r="KVD119" s="18"/>
      <c r="KVE119" s="18"/>
      <c r="KVF119" s="18"/>
      <c r="KVG119" s="18"/>
      <c r="KVH119" s="18"/>
      <c r="KVI119" s="18"/>
      <c r="KVJ119" s="18"/>
      <c r="KVK119" s="18"/>
      <c r="KVL119" s="18"/>
      <c r="KVM119" s="18"/>
      <c r="KVN119" s="18"/>
      <c r="KVO119" s="18"/>
      <c r="KVP119" s="18"/>
      <c r="KVQ119" s="18"/>
      <c r="KVR119" s="18"/>
      <c r="KVS119" s="18"/>
      <c r="KVT119" s="18"/>
      <c r="KVU119" s="18"/>
      <c r="KVV119" s="18"/>
      <c r="KVW119" s="18"/>
      <c r="KVX119" s="18"/>
      <c r="KVY119" s="18"/>
      <c r="KVZ119" s="18"/>
      <c r="KWA119" s="18"/>
      <c r="KWB119" s="18"/>
      <c r="KWC119" s="18"/>
      <c r="KWD119" s="18"/>
      <c r="KWE119" s="18"/>
      <c r="KWF119" s="18"/>
      <c r="KWG119" s="18"/>
      <c r="KWH119" s="18"/>
      <c r="KWI119" s="18"/>
      <c r="KWJ119" s="18"/>
      <c r="KWK119" s="18"/>
      <c r="KWL119" s="18"/>
      <c r="KWM119" s="18"/>
      <c r="KWN119" s="18"/>
      <c r="KWO119" s="18"/>
      <c r="KWP119" s="18"/>
      <c r="KWQ119" s="18"/>
      <c r="KWR119" s="18"/>
      <c r="KWS119" s="18"/>
      <c r="KWT119" s="18"/>
      <c r="KWU119" s="18"/>
      <c r="KWV119" s="18"/>
      <c r="KWW119" s="18"/>
      <c r="KWX119" s="18"/>
      <c r="KWY119" s="18"/>
      <c r="KWZ119" s="18"/>
      <c r="KXA119" s="18"/>
      <c r="KXB119" s="18"/>
      <c r="KXC119" s="18"/>
      <c r="KXD119" s="18"/>
      <c r="KXE119" s="18"/>
      <c r="KXF119" s="18"/>
      <c r="KXG119" s="18"/>
      <c r="KXH119" s="18"/>
      <c r="KXI119" s="18"/>
      <c r="KXJ119" s="18"/>
      <c r="KXK119" s="18"/>
      <c r="KXL119" s="18"/>
      <c r="KXM119" s="18"/>
      <c r="KXN119" s="18"/>
      <c r="KXO119" s="18"/>
      <c r="KXP119" s="18"/>
      <c r="KXQ119" s="18"/>
      <c r="KXR119" s="18"/>
      <c r="KXS119" s="18"/>
      <c r="KXT119" s="18"/>
      <c r="KXU119" s="18"/>
      <c r="KXV119" s="18"/>
      <c r="KXW119" s="18"/>
      <c r="KXX119" s="18"/>
      <c r="KXY119" s="18"/>
      <c r="KXZ119" s="18"/>
      <c r="KYA119" s="18"/>
      <c r="KYB119" s="18"/>
      <c r="KYC119" s="18"/>
      <c r="KYD119" s="18"/>
      <c r="KYE119" s="18"/>
      <c r="KYF119" s="18"/>
      <c r="KYG119" s="18"/>
      <c r="KYH119" s="18"/>
      <c r="KYI119" s="18"/>
      <c r="KYJ119" s="18"/>
      <c r="KYK119" s="18"/>
      <c r="KYL119" s="18"/>
      <c r="KYM119" s="18"/>
      <c r="KYN119" s="18"/>
      <c r="KYO119" s="18"/>
      <c r="KYP119" s="18"/>
      <c r="KYQ119" s="18"/>
      <c r="KYR119" s="18"/>
      <c r="KYS119" s="18"/>
      <c r="KYT119" s="18"/>
      <c r="KYU119" s="18"/>
      <c r="KYV119" s="18"/>
      <c r="KYW119" s="18"/>
      <c r="KYX119" s="18"/>
      <c r="KYY119" s="18"/>
      <c r="KYZ119" s="18"/>
      <c r="KZA119" s="18"/>
      <c r="KZB119" s="18"/>
      <c r="KZC119" s="18"/>
      <c r="KZD119" s="18"/>
      <c r="KZE119" s="18"/>
      <c r="KZF119" s="18"/>
      <c r="KZG119" s="18"/>
      <c r="KZH119" s="18"/>
      <c r="KZI119" s="18"/>
      <c r="KZJ119" s="18"/>
      <c r="KZK119" s="18"/>
      <c r="KZL119" s="18"/>
      <c r="KZM119" s="18"/>
      <c r="KZN119" s="18"/>
      <c r="KZO119" s="18"/>
      <c r="KZP119" s="18"/>
      <c r="KZQ119" s="18"/>
      <c r="KZR119" s="18"/>
      <c r="KZS119" s="18"/>
      <c r="KZT119" s="18"/>
      <c r="KZU119" s="18"/>
      <c r="KZV119" s="18"/>
      <c r="KZW119" s="18"/>
      <c r="KZX119" s="18"/>
      <c r="KZY119" s="18"/>
      <c r="KZZ119" s="18"/>
      <c r="LAA119" s="18"/>
      <c r="LAB119" s="18"/>
      <c r="LAC119" s="18"/>
      <c r="LAD119" s="18"/>
      <c r="LAE119" s="18"/>
      <c r="LAF119" s="18"/>
      <c r="LAG119" s="18"/>
      <c r="LAH119" s="18"/>
      <c r="LAI119" s="18"/>
      <c r="LAJ119" s="18"/>
      <c r="LAK119" s="18"/>
      <c r="LAL119" s="18"/>
      <c r="LAM119" s="18"/>
      <c r="LAN119" s="18"/>
      <c r="LAO119" s="18"/>
      <c r="LAP119" s="18"/>
      <c r="LAQ119" s="18"/>
      <c r="LAR119" s="18"/>
      <c r="LAS119" s="18"/>
      <c r="LAT119" s="18"/>
      <c r="LAU119" s="18"/>
      <c r="LAV119" s="18"/>
      <c r="LAW119" s="18"/>
      <c r="LAX119" s="18"/>
      <c r="LAY119" s="18"/>
      <c r="LAZ119" s="18"/>
      <c r="LBA119" s="18"/>
      <c r="LBB119" s="18"/>
      <c r="LBC119" s="18"/>
      <c r="LBD119" s="18"/>
      <c r="LBE119" s="18"/>
      <c r="LBF119" s="18"/>
      <c r="LBG119" s="18"/>
      <c r="LBH119" s="18"/>
      <c r="LBI119" s="18"/>
      <c r="LBJ119" s="18"/>
      <c r="LBK119" s="18"/>
      <c r="LBL119" s="18"/>
      <c r="LBM119" s="18"/>
      <c r="LBN119" s="18"/>
      <c r="LBO119" s="18"/>
      <c r="LBP119" s="18"/>
      <c r="LBQ119" s="18"/>
      <c r="LBR119" s="18"/>
      <c r="LBS119" s="18"/>
      <c r="LBT119" s="18"/>
      <c r="LBU119" s="18"/>
      <c r="LBV119" s="18"/>
      <c r="LBW119" s="18"/>
      <c r="LBX119" s="18"/>
      <c r="LBY119" s="18"/>
      <c r="LBZ119" s="18"/>
      <c r="LCA119" s="18"/>
      <c r="LCB119" s="18"/>
      <c r="LCC119" s="18"/>
      <c r="LCD119" s="18"/>
      <c r="LCE119" s="18"/>
      <c r="LCF119" s="18"/>
      <c r="LCG119" s="18"/>
      <c r="LCH119" s="18"/>
      <c r="LCI119" s="18"/>
      <c r="LCJ119" s="18"/>
      <c r="LCK119" s="18"/>
      <c r="LCL119" s="18"/>
      <c r="LCM119" s="18"/>
      <c r="LCN119" s="18"/>
      <c r="LCO119" s="18"/>
      <c r="LCP119" s="18"/>
      <c r="LCQ119" s="18"/>
      <c r="LCR119" s="18"/>
      <c r="LCS119" s="18"/>
      <c r="LCT119" s="18"/>
      <c r="LCU119" s="18"/>
      <c r="LCV119" s="18"/>
      <c r="LCW119" s="18"/>
      <c r="LCX119" s="18"/>
      <c r="LCY119" s="18"/>
      <c r="LCZ119" s="18"/>
      <c r="LDA119" s="18"/>
      <c r="LDB119" s="18"/>
      <c r="LDC119" s="18"/>
      <c r="LDD119" s="18"/>
      <c r="LDE119" s="18"/>
      <c r="LDF119" s="18"/>
      <c r="LDG119" s="18"/>
      <c r="LDH119" s="18"/>
      <c r="LDI119" s="18"/>
      <c r="LDJ119" s="18"/>
      <c r="LDK119" s="18"/>
      <c r="LDL119" s="18"/>
      <c r="LDM119" s="18"/>
      <c r="LDN119" s="18"/>
      <c r="LDO119" s="18"/>
      <c r="LDP119" s="18"/>
      <c r="LDQ119" s="18"/>
      <c r="LDR119" s="18"/>
      <c r="LDS119" s="18"/>
      <c r="LDT119" s="18"/>
      <c r="LDU119" s="18"/>
      <c r="LDV119" s="18"/>
      <c r="LDW119" s="18"/>
      <c r="LDX119" s="18"/>
      <c r="LDY119" s="18"/>
      <c r="LDZ119" s="18"/>
      <c r="LEA119" s="18"/>
      <c r="LEB119" s="18"/>
      <c r="LEC119" s="18"/>
      <c r="LED119" s="18"/>
      <c r="LEE119" s="18"/>
      <c r="LEF119" s="18"/>
      <c r="LEG119" s="18"/>
      <c r="LEH119" s="18"/>
      <c r="LEI119" s="18"/>
      <c r="LEJ119" s="18"/>
      <c r="LEK119" s="18"/>
      <c r="LEL119" s="18"/>
      <c r="LEM119" s="18"/>
      <c r="LEN119" s="18"/>
      <c r="LEO119" s="18"/>
      <c r="LEP119" s="18"/>
      <c r="LEQ119" s="18"/>
      <c r="LER119" s="18"/>
      <c r="LES119" s="18"/>
      <c r="LET119" s="18"/>
      <c r="LEU119" s="18"/>
      <c r="LEV119" s="18"/>
      <c r="LEW119" s="18"/>
      <c r="LEX119" s="18"/>
      <c r="LEY119" s="18"/>
      <c r="LEZ119" s="18"/>
      <c r="LFA119" s="18"/>
      <c r="LFB119" s="18"/>
      <c r="LFC119" s="18"/>
      <c r="LFD119" s="18"/>
      <c r="LFE119" s="18"/>
      <c r="LFF119" s="18"/>
      <c r="LFG119" s="18"/>
      <c r="LFH119" s="18"/>
      <c r="LFI119" s="18"/>
      <c r="LFJ119" s="18"/>
      <c r="LFK119" s="18"/>
      <c r="LFL119" s="18"/>
      <c r="LFM119" s="18"/>
      <c r="LFN119" s="18"/>
      <c r="LFO119" s="18"/>
      <c r="LFP119" s="18"/>
      <c r="LFQ119" s="18"/>
      <c r="LFR119" s="18"/>
      <c r="LFS119" s="18"/>
      <c r="LFT119" s="18"/>
      <c r="LFU119" s="18"/>
      <c r="LFV119" s="18"/>
      <c r="LFW119" s="18"/>
      <c r="LFX119" s="18"/>
      <c r="LFY119" s="18"/>
      <c r="LFZ119" s="18"/>
      <c r="LGA119" s="18"/>
      <c r="LGB119" s="18"/>
      <c r="LGC119" s="18"/>
      <c r="LGD119" s="18"/>
      <c r="LGE119" s="18"/>
      <c r="LGF119" s="18"/>
      <c r="LGG119" s="18"/>
      <c r="LGH119" s="18"/>
      <c r="LGI119" s="18"/>
      <c r="LGJ119" s="18"/>
      <c r="LGK119" s="18"/>
      <c r="LGL119" s="18"/>
      <c r="LGM119" s="18"/>
      <c r="LGN119" s="18"/>
      <c r="LGO119" s="18"/>
      <c r="LGP119" s="18"/>
      <c r="LGQ119" s="18"/>
      <c r="LGR119" s="18"/>
      <c r="LGS119" s="18"/>
      <c r="LGT119" s="18"/>
      <c r="LGU119" s="18"/>
      <c r="LGV119" s="18"/>
      <c r="LGW119" s="18"/>
      <c r="LGX119" s="18"/>
      <c r="LGY119" s="18"/>
      <c r="LGZ119" s="18"/>
      <c r="LHA119" s="18"/>
      <c r="LHB119" s="18"/>
      <c r="LHC119" s="18"/>
      <c r="LHD119" s="18"/>
      <c r="LHE119" s="18"/>
      <c r="LHF119" s="18"/>
      <c r="LHG119" s="18"/>
      <c r="LHH119" s="18"/>
      <c r="LHI119" s="18"/>
      <c r="LHJ119" s="18"/>
      <c r="LHK119" s="18"/>
      <c r="LHL119" s="18"/>
      <c r="LHM119" s="18"/>
      <c r="LHN119" s="18"/>
      <c r="LHO119" s="18"/>
      <c r="LHP119" s="18"/>
      <c r="LHQ119" s="18"/>
      <c r="LHR119" s="18"/>
      <c r="LHS119" s="18"/>
      <c r="LHT119" s="18"/>
      <c r="LHU119" s="18"/>
      <c r="LHV119" s="18"/>
      <c r="LHW119" s="18"/>
      <c r="LHX119" s="18"/>
      <c r="LHY119" s="18"/>
      <c r="LHZ119" s="18"/>
      <c r="LIA119" s="18"/>
      <c r="LIB119" s="18"/>
      <c r="LIC119" s="18"/>
      <c r="LID119" s="18"/>
      <c r="LIE119" s="18"/>
      <c r="LIF119" s="18"/>
      <c r="LIG119" s="18"/>
      <c r="LIH119" s="18"/>
      <c r="LII119" s="18"/>
      <c r="LIJ119" s="18"/>
      <c r="LIK119" s="18"/>
      <c r="LIL119" s="18"/>
      <c r="LIM119" s="18"/>
      <c r="LIN119" s="18"/>
      <c r="LIO119" s="18"/>
      <c r="LIP119" s="18"/>
      <c r="LIQ119" s="18"/>
      <c r="LIR119" s="18"/>
      <c r="LIS119" s="18"/>
      <c r="LIT119" s="18"/>
      <c r="LIU119" s="18"/>
      <c r="LIV119" s="18"/>
      <c r="LIW119" s="18"/>
      <c r="LIX119" s="18"/>
      <c r="LIY119" s="18"/>
      <c r="LIZ119" s="18"/>
      <c r="LJA119" s="18"/>
      <c r="LJB119" s="18"/>
      <c r="LJC119" s="18"/>
      <c r="LJD119" s="18"/>
      <c r="LJE119" s="18"/>
      <c r="LJF119" s="18"/>
      <c r="LJG119" s="18"/>
      <c r="LJH119" s="18"/>
      <c r="LJI119" s="18"/>
      <c r="LJJ119" s="18"/>
      <c r="LJK119" s="18"/>
      <c r="LJL119" s="18"/>
      <c r="LJM119" s="18"/>
      <c r="LJN119" s="18"/>
      <c r="LJO119" s="18"/>
      <c r="LJP119" s="18"/>
      <c r="LJQ119" s="18"/>
      <c r="LJR119" s="18"/>
      <c r="LJS119" s="18"/>
      <c r="LJT119" s="18"/>
      <c r="LJU119" s="18"/>
      <c r="LJV119" s="18"/>
      <c r="LJW119" s="18"/>
      <c r="LJX119" s="18"/>
      <c r="LJY119" s="18"/>
      <c r="LJZ119" s="18"/>
      <c r="LKA119" s="18"/>
      <c r="LKB119" s="18"/>
      <c r="LKC119" s="18"/>
      <c r="LKD119" s="18"/>
      <c r="LKE119" s="18"/>
      <c r="LKF119" s="18"/>
      <c r="LKG119" s="18"/>
      <c r="LKH119" s="18"/>
      <c r="LKI119" s="18"/>
      <c r="LKJ119" s="18"/>
      <c r="LKK119" s="18"/>
      <c r="LKL119" s="18"/>
      <c r="LKM119" s="18"/>
      <c r="LKN119" s="18"/>
      <c r="LKO119" s="18"/>
      <c r="LKP119" s="18"/>
      <c r="LKQ119" s="18"/>
      <c r="LKR119" s="18"/>
      <c r="LKS119" s="18"/>
      <c r="LKT119" s="18"/>
      <c r="LKU119" s="18"/>
      <c r="LKV119" s="18"/>
      <c r="LKW119" s="18"/>
      <c r="LKX119" s="18"/>
      <c r="LKY119" s="18"/>
      <c r="LKZ119" s="18"/>
      <c r="LLA119" s="18"/>
      <c r="LLB119" s="18"/>
      <c r="LLC119" s="18"/>
      <c r="LLD119" s="18"/>
      <c r="LLE119" s="18"/>
      <c r="LLF119" s="18"/>
      <c r="LLG119" s="18"/>
      <c r="LLH119" s="18"/>
      <c r="LLI119" s="18"/>
      <c r="LLJ119" s="18"/>
      <c r="LLK119" s="18"/>
      <c r="LLL119" s="18"/>
      <c r="LLM119" s="18"/>
      <c r="LLN119" s="18"/>
      <c r="LLO119" s="18"/>
      <c r="LLP119" s="18"/>
      <c r="LLQ119" s="18"/>
      <c r="LLR119" s="18"/>
      <c r="LLS119" s="18"/>
      <c r="LLT119" s="18"/>
      <c r="LLU119" s="18"/>
      <c r="LLV119" s="18"/>
      <c r="LLW119" s="18"/>
      <c r="LLX119" s="18"/>
      <c r="LLY119" s="18"/>
      <c r="LLZ119" s="18"/>
      <c r="LMA119" s="18"/>
      <c r="LMB119" s="18"/>
      <c r="LMC119" s="18"/>
      <c r="LMD119" s="18"/>
      <c r="LME119" s="18"/>
      <c r="LMF119" s="18"/>
      <c r="LMG119" s="18"/>
      <c r="LMH119" s="18"/>
      <c r="LMI119" s="18"/>
      <c r="LMJ119" s="18"/>
      <c r="LMK119" s="18"/>
      <c r="LML119" s="18"/>
      <c r="LMM119" s="18"/>
      <c r="LMN119" s="18"/>
      <c r="LMO119" s="18"/>
      <c r="LMP119" s="18"/>
      <c r="LMQ119" s="18"/>
      <c r="LMR119" s="18"/>
      <c r="LMS119" s="18"/>
      <c r="LMT119" s="18"/>
      <c r="LMU119" s="18"/>
      <c r="LMV119" s="18"/>
      <c r="LMW119" s="18"/>
      <c r="LMX119" s="18"/>
      <c r="LMY119" s="18"/>
      <c r="LMZ119" s="18"/>
      <c r="LNA119" s="18"/>
      <c r="LNB119" s="18"/>
      <c r="LNC119" s="18"/>
      <c r="LND119" s="18"/>
      <c r="LNE119" s="18"/>
      <c r="LNF119" s="18"/>
      <c r="LNG119" s="18"/>
      <c r="LNH119" s="18"/>
      <c r="LNI119" s="18"/>
      <c r="LNJ119" s="18"/>
      <c r="LNK119" s="18"/>
      <c r="LNL119" s="18"/>
      <c r="LNM119" s="18"/>
      <c r="LNN119" s="18"/>
      <c r="LNO119" s="18"/>
      <c r="LNP119" s="18"/>
      <c r="LNQ119" s="18"/>
      <c r="LNR119" s="18"/>
      <c r="LNS119" s="18"/>
      <c r="LNT119" s="18"/>
      <c r="LNU119" s="18"/>
      <c r="LNV119" s="18"/>
      <c r="LNW119" s="18"/>
      <c r="LNX119" s="18"/>
      <c r="LNY119" s="18"/>
      <c r="LNZ119" s="18"/>
      <c r="LOA119" s="18"/>
      <c r="LOB119" s="18"/>
      <c r="LOC119" s="18"/>
      <c r="LOD119" s="18"/>
      <c r="LOE119" s="18"/>
      <c r="LOF119" s="18"/>
      <c r="LOG119" s="18"/>
      <c r="LOH119" s="18"/>
      <c r="LOI119" s="18"/>
      <c r="LOJ119" s="18"/>
      <c r="LOK119" s="18"/>
      <c r="LOL119" s="18"/>
      <c r="LOM119" s="18"/>
      <c r="LON119" s="18"/>
      <c r="LOO119" s="18"/>
      <c r="LOP119" s="18"/>
      <c r="LOQ119" s="18"/>
      <c r="LOR119" s="18"/>
      <c r="LOS119" s="18"/>
      <c r="LOT119" s="18"/>
      <c r="LOU119" s="18"/>
      <c r="LOV119" s="18"/>
      <c r="LOW119" s="18"/>
      <c r="LOX119" s="18"/>
      <c r="LOY119" s="18"/>
      <c r="LOZ119" s="18"/>
      <c r="LPA119" s="18"/>
      <c r="LPB119" s="18"/>
      <c r="LPC119" s="18"/>
      <c r="LPD119" s="18"/>
      <c r="LPE119" s="18"/>
      <c r="LPF119" s="18"/>
      <c r="LPG119" s="18"/>
      <c r="LPH119" s="18"/>
      <c r="LPI119" s="18"/>
      <c r="LPJ119" s="18"/>
      <c r="LPK119" s="18"/>
      <c r="LPL119" s="18"/>
      <c r="LPM119" s="18"/>
      <c r="LPN119" s="18"/>
      <c r="LPO119" s="18"/>
      <c r="LPP119" s="18"/>
      <c r="LPQ119" s="18"/>
      <c r="LPR119" s="18"/>
      <c r="LPS119" s="18"/>
      <c r="LPT119" s="18"/>
      <c r="LPU119" s="18"/>
      <c r="LPV119" s="18"/>
      <c r="LPW119" s="18"/>
      <c r="LPX119" s="18"/>
      <c r="LPY119" s="18"/>
      <c r="LPZ119" s="18"/>
      <c r="LQA119" s="18"/>
      <c r="LQB119" s="18"/>
      <c r="LQC119" s="18"/>
      <c r="LQD119" s="18"/>
      <c r="LQE119" s="18"/>
      <c r="LQF119" s="18"/>
      <c r="LQG119" s="18"/>
      <c r="LQH119" s="18"/>
      <c r="LQI119" s="18"/>
      <c r="LQJ119" s="18"/>
      <c r="LQK119" s="18"/>
      <c r="LQL119" s="18"/>
      <c r="LQM119" s="18"/>
      <c r="LQN119" s="18"/>
      <c r="LQO119" s="18"/>
      <c r="LQP119" s="18"/>
      <c r="LQQ119" s="18"/>
      <c r="LQR119" s="18"/>
      <c r="LQS119" s="18"/>
      <c r="LQT119" s="18"/>
      <c r="LQU119" s="18"/>
      <c r="LQV119" s="18"/>
      <c r="LQW119" s="18"/>
      <c r="LQX119" s="18"/>
      <c r="LQY119" s="18"/>
      <c r="LQZ119" s="18"/>
      <c r="LRA119" s="18"/>
      <c r="LRB119" s="18"/>
      <c r="LRC119" s="18"/>
      <c r="LRD119" s="18"/>
      <c r="LRE119" s="18"/>
      <c r="LRF119" s="18"/>
      <c r="LRG119" s="18"/>
      <c r="LRH119" s="18"/>
      <c r="LRI119" s="18"/>
      <c r="LRJ119" s="18"/>
      <c r="LRK119" s="18"/>
      <c r="LRL119" s="18"/>
      <c r="LRM119" s="18"/>
      <c r="LRN119" s="18"/>
      <c r="LRO119" s="18"/>
      <c r="LRP119" s="18"/>
      <c r="LRQ119" s="18"/>
      <c r="LRR119" s="18"/>
      <c r="LRS119" s="18"/>
      <c r="LRT119" s="18"/>
      <c r="LRU119" s="18"/>
      <c r="LRV119" s="18"/>
      <c r="LRW119" s="18"/>
      <c r="LRX119" s="18"/>
      <c r="LRY119" s="18"/>
      <c r="LRZ119" s="18"/>
      <c r="LSA119" s="18"/>
      <c r="LSB119" s="18"/>
      <c r="LSC119" s="18"/>
      <c r="LSD119" s="18"/>
      <c r="LSE119" s="18"/>
      <c r="LSF119" s="18"/>
      <c r="LSG119" s="18"/>
      <c r="LSH119" s="18"/>
      <c r="LSI119" s="18"/>
      <c r="LSJ119" s="18"/>
      <c r="LSK119" s="18"/>
      <c r="LSL119" s="18"/>
      <c r="LSM119" s="18"/>
      <c r="LSN119" s="18"/>
      <c r="LSO119" s="18"/>
      <c r="LSP119" s="18"/>
      <c r="LSQ119" s="18"/>
      <c r="LSR119" s="18"/>
      <c r="LSS119" s="18"/>
      <c r="LST119" s="18"/>
      <c r="LSU119" s="18"/>
      <c r="LSV119" s="18"/>
      <c r="LSW119" s="18"/>
      <c r="LSX119" s="18"/>
      <c r="LSY119" s="18"/>
      <c r="LSZ119" s="18"/>
      <c r="LTA119" s="18"/>
      <c r="LTB119" s="18"/>
      <c r="LTC119" s="18"/>
      <c r="LTD119" s="18"/>
      <c r="LTE119" s="18"/>
      <c r="LTF119" s="18"/>
      <c r="LTG119" s="18"/>
      <c r="LTH119" s="18"/>
      <c r="LTI119" s="18"/>
      <c r="LTJ119" s="18"/>
      <c r="LTK119" s="18"/>
      <c r="LTL119" s="18"/>
      <c r="LTM119" s="18"/>
      <c r="LTN119" s="18"/>
      <c r="LTO119" s="18"/>
      <c r="LTP119" s="18"/>
      <c r="LTQ119" s="18"/>
      <c r="LTR119" s="18"/>
      <c r="LTS119" s="18"/>
      <c r="LTT119" s="18"/>
      <c r="LTU119" s="18"/>
      <c r="LTV119" s="18"/>
      <c r="LTW119" s="18"/>
      <c r="LTX119" s="18"/>
      <c r="LTY119" s="18"/>
      <c r="LTZ119" s="18"/>
      <c r="LUA119" s="18"/>
      <c r="LUB119" s="18"/>
      <c r="LUC119" s="18"/>
      <c r="LUD119" s="18"/>
      <c r="LUE119" s="18"/>
      <c r="LUF119" s="18"/>
      <c r="LUG119" s="18"/>
      <c r="LUH119" s="18"/>
      <c r="LUI119" s="18"/>
      <c r="LUJ119" s="18"/>
      <c r="LUK119" s="18"/>
      <c r="LUL119" s="18"/>
      <c r="LUM119" s="18"/>
      <c r="LUN119" s="18"/>
      <c r="LUO119" s="18"/>
      <c r="LUP119" s="18"/>
      <c r="LUQ119" s="18"/>
      <c r="LUR119" s="18"/>
      <c r="LUS119" s="18"/>
      <c r="LUT119" s="18"/>
      <c r="LUU119" s="18"/>
      <c r="LUV119" s="18"/>
      <c r="LUW119" s="18"/>
      <c r="LUX119" s="18"/>
      <c r="LUY119" s="18"/>
      <c r="LUZ119" s="18"/>
      <c r="LVA119" s="18"/>
      <c r="LVB119" s="18"/>
      <c r="LVC119" s="18"/>
      <c r="LVD119" s="18"/>
      <c r="LVE119" s="18"/>
      <c r="LVF119" s="18"/>
      <c r="LVG119" s="18"/>
      <c r="LVH119" s="18"/>
      <c r="LVI119" s="18"/>
      <c r="LVJ119" s="18"/>
      <c r="LVK119" s="18"/>
      <c r="LVL119" s="18"/>
      <c r="LVM119" s="18"/>
      <c r="LVN119" s="18"/>
      <c r="LVO119" s="18"/>
      <c r="LVP119" s="18"/>
      <c r="LVQ119" s="18"/>
      <c r="LVR119" s="18"/>
      <c r="LVS119" s="18"/>
      <c r="LVT119" s="18"/>
      <c r="LVU119" s="18"/>
      <c r="LVV119" s="18"/>
      <c r="LVW119" s="18"/>
      <c r="LVX119" s="18"/>
      <c r="LVY119" s="18"/>
      <c r="LVZ119" s="18"/>
      <c r="LWA119" s="18"/>
      <c r="LWB119" s="18"/>
      <c r="LWC119" s="18"/>
      <c r="LWD119" s="18"/>
      <c r="LWE119" s="18"/>
      <c r="LWF119" s="18"/>
      <c r="LWG119" s="18"/>
      <c r="LWH119" s="18"/>
      <c r="LWI119" s="18"/>
      <c r="LWJ119" s="18"/>
      <c r="LWK119" s="18"/>
      <c r="LWL119" s="18"/>
      <c r="LWM119" s="18"/>
      <c r="LWN119" s="18"/>
      <c r="LWO119" s="18"/>
      <c r="LWP119" s="18"/>
      <c r="LWQ119" s="18"/>
      <c r="LWR119" s="18"/>
      <c r="LWS119" s="18"/>
      <c r="LWT119" s="18"/>
      <c r="LWU119" s="18"/>
      <c r="LWV119" s="18"/>
      <c r="LWW119" s="18"/>
      <c r="LWX119" s="18"/>
      <c r="LWY119" s="18"/>
      <c r="LWZ119" s="18"/>
      <c r="LXA119" s="18"/>
      <c r="LXB119" s="18"/>
      <c r="LXC119" s="18"/>
      <c r="LXD119" s="18"/>
      <c r="LXE119" s="18"/>
      <c r="LXF119" s="18"/>
      <c r="LXG119" s="18"/>
      <c r="LXH119" s="18"/>
      <c r="LXI119" s="18"/>
      <c r="LXJ119" s="18"/>
      <c r="LXK119" s="18"/>
      <c r="LXL119" s="18"/>
      <c r="LXM119" s="18"/>
      <c r="LXN119" s="18"/>
      <c r="LXO119" s="18"/>
      <c r="LXP119" s="18"/>
      <c r="LXQ119" s="18"/>
      <c r="LXR119" s="18"/>
      <c r="LXS119" s="18"/>
      <c r="LXT119" s="18"/>
      <c r="LXU119" s="18"/>
      <c r="LXV119" s="18"/>
      <c r="LXW119" s="18"/>
      <c r="LXX119" s="18"/>
      <c r="LXY119" s="18"/>
      <c r="LXZ119" s="18"/>
      <c r="LYA119" s="18"/>
      <c r="LYB119" s="18"/>
      <c r="LYC119" s="18"/>
      <c r="LYD119" s="18"/>
      <c r="LYE119" s="18"/>
      <c r="LYF119" s="18"/>
      <c r="LYG119" s="18"/>
      <c r="LYH119" s="18"/>
      <c r="LYI119" s="18"/>
      <c r="LYJ119" s="18"/>
      <c r="LYK119" s="18"/>
      <c r="LYL119" s="18"/>
      <c r="LYM119" s="18"/>
      <c r="LYN119" s="18"/>
      <c r="LYO119" s="18"/>
      <c r="LYP119" s="18"/>
      <c r="LYQ119" s="18"/>
      <c r="LYR119" s="18"/>
      <c r="LYS119" s="18"/>
      <c r="LYT119" s="18"/>
      <c r="LYU119" s="18"/>
      <c r="LYV119" s="18"/>
      <c r="LYW119" s="18"/>
      <c r="LYX119" s="18"/>
      <c r="LYY119" s="18"/>
      <c r="LYZ119" s="18"/>
      <c r="LZA119" s="18"/>
      <c r="LZB119" s="18"/>
      <c r="LZC119" s="18"/>
      <c r="LZD119" s="18"/>
      <c r="LZE119" s="18"/>
      <c r="LZF119" s="18"/>
      <c r="LZG119" s="18"/>
      <c r="LZH119" s="18"/>
      <c r="LZI119" s="18"/>
      <c r="LZJ119" s="18"/>
      <c r="LZK119" s="18"/>
      <c r="LZL119" s="18"/>
      <c r="LZM119" s="18"/>
      <c r="LZN119" s="18"/>
      <c r="LZO119" s="18"/>
      <c r="LZP119" s="18"/>
      <c r="LZQ119" s="18"/>
      <c r="LZR119" s="18"/>
      <c r="LZS119" s="18"/>
      <c r="LZT119" s="18"/>
      <c r="LZU119" s="18"/>
      <c r="LZV119" s="18"/>
      <c r="LZW119" s="18"/>
      <c r="LZX119" s="18"/>
      <c r="LZY119" s="18"/>
      <c r="LZZ119" s="18"/>
      <c r="MAA119" s="18"/>
      <c r="MAB119" s="18"/>
      <c r="MAC119" s="18"/>
      <c r="MAD119" s="18"/>
      <c r="MAE119" s="18"/>
      <c r="MAF119" s="18"/>
      <c r="MAG119" s="18"/>
      <c r="MAH119" s="18"/>
      <c r="MAI119" s="18"/>
      <c r="MAJ119" s="18"/>
      <c r="MAK119" s="18"/>
      <c r="MAL119" s="18"/>
      <c r="MAM119" s="18"/>
      <c r="MAN119" s="18"/>
      <c r="MAO119" s="18"/>
      <c r="MAP119" s="18"/>
      <c r="MAQ119" s="18"/>
      <c r="MAR119" s="18"/>
      <c r="MAS119" s="18"/>
      <c r="MAT119" s="18"/>
      <c r="MAU119" s="18"/>
      <c r="MAV119" s="18"/>
      <c r="MAW119" s="18"/>
      <c r="MAX119" s="18"/>
      <c r="MAY119" s="18"/>
      <c r="MAZ119" s="18"/>
      <c r="MBA119" s="18"/>
      <c r="MBB119" s="18"/>
      <c r="MBC119" s="18"/>
      <c r="MBD119" s="18"/>
      <c r="MBE119" s="18"/>
      <c r="MBF119" s="18"/>
      <c r="MBG119" s="18"/>
      <c r="MBH119" s="18"/>
      <c r="MBI119" s="18"/>
      <c r="MBJ119" s="18"/>
      <c r="MBK119" s="18"/>
      <c r="MBL119" s="18"/>
      <c r="MBM119" s="18"/>
      <c r="MBN119" s="18"/>
      <c r="MBO119" s="18"/>
      <c r="MBP119" s="18"/>
      <c r="MBQ119" s="18"/>
      <c r="MBR119" s="18"/>
      <c r="MBS119" s="18"/>
      <c r="MBT119" s="18"/>
      <c r="MBU119" s="18"/>
      <c r="MBV119" s="18"/>
      <c r="MBW119" s="18"/>
      <c r="MBX119" s="18"/>
      <c r="MBY119" s="18"/>
      <c r="MBZ119" s="18"/>
      <c r="MCA119" s="18"/>
      <c r="MCB119" s="18"/>
      <c r="MCC119" s="18"/>
      <c r="MCD119" s="18"/>
      <c r="MCE119" s="18"/>
      <c r="MCF119" s="18"/>
      <c r="MCG119" s="18"/>
      <c r="MCH119" s="18"/>
      <c r="MCI119" s="18"/>
      <c r="MCJ119" s="18"/>
      <c r="MCK119" s="18"/>
      <c r="MCL119" s="18"/>
      <c r="MCM119" s="18"/>
      <c r="MCN119" s="18"/>
      <c r="MCO119" s="18"/>
      <c r="MCP119" s="18"/>
      <c r="MCQ119" s="18"/>
      <c r="MCR119" s="18"/>
      <c r="MCS119" s="18"/>
      <c r="MCT119" s="18"/>
      <c r="MCU119" s="18"/>
      <c r="MCV119" s="18"/>
      <c r="MCW119" s="18"/>
      <c r="MCX119" s="18"/>
      <c r="MCY119" s="18"/>
      <c r="MCZ119" s="18"/>
      <c r="MDA119" s="18"/>
      <c r="MDB119" s="18"/>
      <c r="MDC119" s="18"/>
      <c r="MDD119" s="18"/>
      <c r="MDE119" s="18"/>
      <c r="MDF119" s="18"/>
      <c r="MDG119" s="18"/>
      <c r="MDH119" s="18"/>
      <c r="MDI119" s="18"/>
      <c r="MDJ119" s="18"/>
      <c r="MDK119" s="18"/>
      <c r="MDL119" s="18"/>
      <c r="MDM119" s="18"/>
      <c r="MDN119" s="18"/>
      <c r="MDO119" s="18"/>
      <c r="MDP119" s="18"/>
      <c r="MDQ119" s="18"/>
      <c r="MDR119" s="18"/>
      <c r="MDS119" s="18"/>
      <c r="MDT119" s="18"/>
      <c r="MDU119" s="18"/>
      <c r="MDV119" s="18"/>
      <c r="MDW119" s="18"/>
      <c r="MDX119" s="18"/>
      <c r="MDY119" s="18"/>
      <c r="MDZ119" s="18"/>
      <c r="MEA119" s="18"/>
      <c r="MEB119" s="18"/>
      <c r="MEC119" s="18"/>
      <c r="MED119" s="18"/>
      <c r="MEE119" s="18"/>
      <c r="MEF119" s="18"/>
      <c r="MEG119" s="18"/>
      <c r="MEH119" s="18"/>
      <c r="MEI119" s="18"/>
      <c r="MEJ119" s="18"/>
      <c r="MEK119" s="18"/>
      <c r="MEL119" s="18"/>
      <c r="MEM119" s="18"/>
      <c r="MEN119" s="18"/>
      <c r="MEO119" s="18"/>
      <c r="MEP119" s="18"/>
      <c r="MEQ119" s="18"/>
      <c r="MER119" s="18"/>
      <c r="MES119" s="18"/>
      <c r="MET119" s="18"/>
      <c r="MEU119" s="18"/>
      <c r="MEV119" s="18"/>
      <c r="MEW119" s="18"/>
      <c r="MEX119" s="18"/>
      <c r="MEY119" s="18"/>
      <c r="MEZ119" s="18"/>
      <c r="MFA119" s="18"/>
      <c r="MFB119" s="18"/>
      <c r="MFC119" s="18"/>
      <c r="MFD119" s="18"/>
      <c r="MFE119" s="18"/>
      <c r="MFF119" s="18"/>
      <c r="MFG119" s="18"/>
      <c r="MFH119" s="18"/>
      <c r="MFI119" s="18"/>
      <c r="MFJ119" s="18"/>
      <c r="MFK119" s="18"/>
      <c r="MFL119" s="18"/>
      <c r="MFM119" s="18"/>
      <c r="MFN119" s="18"/>
      <c r="MFO119" s="18"/>
      <c r="MFP119" s="18"/>
      <c r="MFQ119" s="18"/>
      <c r="MFR119" s="18"/>
      <c r="MFS119" s="18"/>
      <c r="MFT119" s="18"/>
      <c r="MFU119" s="18"/>
      <c r="MFV119" s="18"/>
      <c r="MFW119" s="18"/>
      <c r="MFX119" s="18"/>
      <c r="MFY119" s="18"/>
      <c r="MFZ119" s="18"/>
      <c r="MGA119" s="18"/>
      <c r="MGB119" s="18"/>
      <c r="MGC119" s="18"/>
      <c r="MGD119" s="18"/>
      <c r="MGE119" s="18"/>
      <c r="MGF119" s="18"/>
      <c r="MGG119" s="18"/>
      <c r="MGH119" s="18"/>
      <c r="MGI119" s="18"/>
      <c r="MGJ119" s="18"/>
      <c r="MGK119" s="18"/>
      <c r="MGL119" s="18"/>
      <c r="MGM119" s="18"/>
      <c r="MGN119" s="18"/>
      <c r="MGO119" s="18"/>
      <c r="MGP119" s="18"/>
      <c r="MGQ119" s="18"/>
      <c r="MGR119" s="18"/>
      <c r="MGS119" s="18"/>
      <c r="MGT119" s="18"/>
      <c r="MGU119" s="18"/>
      <c r="MGV119" s="18"/>
      <c r="MGW119" s="18"/>
      <c r="MGX119" s="18"/>
      <c r="MGY119" s="18"/>
      <c r="MGZ119" s="18"/>
      <c r="MHA119" s="18"/>
      <c r="MHB119" s="18"/>
      <c r="MHC119" s="18"/>
      <c r="MHD119" s="18"/>
      <c r="MHE119" s="18"/>
      <c r="MHF119" s="18"/>
      <c r="MHG119" s="18"/>
      <c r="MHH119" s="18"/>
      <c r="MHI119" s="18"/>
      <c r="MHJ119" s="18"/>
      <c r="MHK119" s="18"/>
      <c r="MHL119" s="18"/>
      <c r="MHM119" s="18"/>
      <c r="MHN119" s="18"/>
      <c r="MHO119" s="18"/>
      <c r="MHP119" s="18"/>
      <c r="MHQ119" s="18"/>
      <c r="MHR119" s="18"/>
      <c r="MHS119" s="18"/>
      <c r="MHT119" s="18"/>
      <c r="MHU119" s="18"/>
      <c r="MHV119" s="18"/>
      <c r="MHW119" s="18"/>
      <c r="MHX119" s="18"/>
      <c r="MHY119" s="18"/>
      <c r="MHZ119" s="18"/>
      <c r="MIA119" s="18"/>
      <c r="MIB119" s="18"/>
      <c r="MIC119" s="18"/>
      <c r="MID119" s="18"/>
      <c r="MIE119" s="18"/>
      <c r="MIF119" s="18"/>
      <c r="MIG119" s="18"/>
      <c r="MIH119" s="18"/>
      <c r="MII119" s="18"/>
      <c r="MIJ119" s="18"/>
      <c r="MIK119" s="18"/>
      <c r="MIL119" s="18"/>
      <c r="MIM119" s="18"/>
      <c r="MIN119" s="18"/>
      <c r="MIO119" s="18"/>
      <c r="MIP119" s="18"/>
      <c r="MIQ119" s="18"/>
      <c r="MIR119" s="18"/>
      <c r="MIS119" s="18"/>
      <c r="MIT119" s="18"/>
      <c r="MIU119" s="18"/>
      <c r="MIV119" s="18"/>
      <c r="MIW119" s="18"/>
      <c r="MIX119" s="18"/>
      <c r="MIY119" s="18"/>
      <c r="MIZ119" s="18"/>
      <c r="MJA119" s="18"/>
      <c r="MJB119" s="18"/>
      <c r="MJC119" s="18"/>
      <c r="MJD119" s="18"/>
      <c r="MJE119" s="18"/>
      <c r="MJF119" s="18"/>
      <c r="MJG119" s="18"/>
      <c r="MJH119" s="18"/>
      <c r="MJI119" s="18"/>
      <c r="MJJ119" s="18"/>
      <c r="MJK119" s="18"/>
      <c r="MJL119" s="18"/>
      <c r="MJM119" s="18"/>
      <c r="MJN119" s="18"/>
      <c r="MJO119" s="18"/>
      <c r="MJP119" s="18"/>
      <c r="MJQ119" s="18"/>
      <c r="MJR119" s="18"/>
      <c r="MJS119" s="18"/>
      <c r="MJT119" s="18"/>
      <c r="MJU119" s="18"/>
      <c r="MJV119" s="18"/>
      <c r="MJW119" s="18"/>
      <c r="MJX119" s="18"/>
      <c r="MJY119" s="18"/>
      <c r="MJZ119" s="18"/>
      <c r="MKA119" s="18"/>
      <c r="MKB119" s="18"/>
      <c r="MKC119" s="18"/>
      <c r="MKD119" s="18"/>
      <c r="MKE119" s="18"/>
      <c r="MKF119" s="18"/>
      <c r="MKG119" s="18"/>
      <c r="MKH119" s="18"/>
      <c r="MKI119" s="18"/>
      <c r="MKJ119" s="18"/>
      <c r="MKK119" s="18"/>
      <c r="MKL119" s="18"/>
      <c r="MKM119" s="18"/>
      <c r="MKN119" s="18"/>
      <c r="MKO119" s="18"/>
      <c r="MKP119" s="18"/>
      <c r="MKQ119" s="18"/>
      <c r="MKR119" s="18"/>
      <c r="MKS119" s="18"/>
      <c r="MKT119" s="18"/>
      <c r="MKU119" s="18"/>
      <c r="MKV119" s="18"/>
      <c r="MKW119" s="18"/>
      <c r="MKX119" s="18"/>
      <c r="MKY119" s="18"/>
      <c r="MKZ119" s="18"/>
      <c r="MLA119" s="18"/>
      <c r="MLB119" s="18"/>
      <c r="MLC119" s="18"/>
      <c r="MLD119" s="18"/>
      <c r="MLE119" s="18"/>
      <c r="MLF119" s="18"/>
      <c r="MLG119" s="18"/>
      <c r="MLH119" s="18"/>
      <c r="MLI119" s="18"/>
      <c r="MLJ119" s="18"/>
      <c r="MLK119" s="18"/>
      <c r="MLL119" s="18"/>
      <c r="MLM119" s="18"/>
      <c r="MLN119" s="18"/>
      <c r="MLO119" s="18"/>
      <c r="MLP119" s="18"/>
      <c r="MLQ119" s="18"/>
      <c r="MLR119" s="18"/>
      <c r="MLS119" s="18"/>
      <c r="MLT119" s="18"/>
      <c r="MLU119" s="18"/>
      <c r="MLV119" s="18"/>
      <c r="MLW119" s="18"/>
      <c r="MLX119" s="18"/>
      <c r="MLY119" s="18"/>
      <c r="MLZ119" s="18"/>
      <c r="MMA119" s="18"/>
      <c r="MMB119" s="18"/>
      <c r="MMC119" s="18"/>
      <c r="MMD119" s="18"/>
      <c r="MME119" s="18"/>
      <c r="MMF119" s="18"/>
      <c r="MMG119" s="18"/>
      <c r="MMH119" s="18"/>
      <c r="MMI119" s="18"/>
      <c r="MMJ119" s="18"/>
      <c r="MMK119" s="18"/>
      <c r="MML119" s="18"/>
      <c r="MMM119" s="18"/>
      <c r="MMN119" s="18"/>
      <c r="MMO119" s="18"/>
      <c r="MMP119" s="18"/>
      <c r="MMQ119" s="18"/>
      <c r="MMR119" s="18"/>
      <c r="MMS119" s="18"/>
      <c r="MMT119" s="18"/>
      <c r="MMU119" s="18"/>
      <c r="MMV119" s="18"/>
      <c r="MMW119" s="18"/>
      <c r="MMX119" s="18"/>
      <c r="MMY119" s="18"/>
      <c r="MMZ119" s="18"/>
      <c r="MNA119" s="18"/>
      <c r="MNB119" s="18"/>
      <c r="MNC119" s="18"/>
      <c r="MND119" s="18"/>
      <c r="MNE119" s="18"/>
      <c r="MNF119" s="18"/>
      <c r="MNG119" s="18"/>
      <c r="MNH119" s="18"/>
      <c r="MNI119" s="18"/>
      <c r="MNJ119" s="18"/>
      <c r="MNK119" s="18"/>
      <c r="MNL119" s="18"/>
      <c r="MNM119" s="18"/>
      <c r="MNN119" s="18"/>
      <c r="MNO119" s="18"/>
      <c r="MNP119" s="18"/>
      <c r="MNQ119" s="18"/>
      <c r="MNR119" s="18"/>
      <c r="MNS119" s="18"/>
      <c r="MNT119" s="18"/>
      <c r="MNU119" s="18"/>
      <c r="MNV119" s="18"/>
      <c r="MNW119" s="18"/>
      <c r="MNX119" s="18"/>
      <c r="MNY119" s="18"/>
      <c r="MNZ119" s="18"/>
      <c r="MOA119" s="18"/>
      <c r="MOB119" s="18"/>
      <c r="MOC119" s="18"/>
      <c r="MOD119" s="18"/>
      <c r="MOE119" s="18"/>
      <c r="MOF119" s="18"/>
      <c r="MOG119" s="18"/>
      <c r="MOH119" s="18"/>
      <c r="MOI119" s="18"/>
      <c r="MOJ119" s="18"/>
      <c r="MOK119" s="18"/>
      <c r="MOL119" s="18"/>
      <c r="MOM119" s="18"/>
      <c r="MON119" s="18"/>
      <c r="MOO119" s="18"/>
      <c r="MOP119" s="18"/>
      <c r="MOQ119" s="18"/>
      <c r="MOR119" s="18"/>
      <c r="MOS119" s="18"/>
      <c r="MOT119" s="18"/>
      <c r="MOU119" s="18"/>
      <c r="MOV119" s="18"/>
      <c r="MOW119" s="18"/>
      <c r="MOX119" s="18"/>
      <c r="MOY119" s="18"/>
      <c r="MOZ119" s="18"/>
      <c r="MPA119" s="18"/>
      <c r="MPB119" s="18"/>
      <c r="MPC119" s="18"/>
      <c r="MPD119" s="18"/>
      <c r="MPE119" s="18"/>
      <c r="MPF119" s="18"/>
      <c r="MPG119" s="18"/>
      <c r="MPH119" s="18"/>
      <c r="MPI119" s="18"/>
      <c r="MPJ119" s="18"/>
      <c r="MPK119" s="18"/>
      <c r="MPL119" s="18"/>
      <c r="MPM119" s="18"/>
      <c r="MPN119" s="18"/>
      <c r="MPO119" s="18"/>
      <c r="MPP119" s="18"/>
      <c r="MPQ119" s="18"/>
      <c r="MPR119" s="18"/>
      <c r="MPS119" s="18"/>
      <c r="MPT119" s="18"/>
      <c r="MPU119" s="18"/>
      <c r="MPV119" s="18"/>
      <c r="MPW119" s="18"/>
      <c r="MPX119" s="18"/>
      <c r="MPY119" s="18"/>
      <c r="MPZ119" s="18"/>
      <c r="MQA119" s="18"/>
      <c r="MQB119" s="18"/>
      <c r="MQC119" s="18"/>
      <c r="MQD119" s="18"/>
      <c r="MQE119" s="18"/>
      <c r="MQF119" s="18"/>
      <c r="MQG119" s="18"/>
      <c r="MQH119" s="18"/>
      <c r="MQI119" s="18"/>
      <c r="MQJ119" s="18"/>
      <c r="MQK119" s="18"/>
      <c r="MQL119" s="18"/>
      <c r="MQM119" s="18"/>
      <c r="MQN119" s="18"/>
      <c r="MQO119" s="18"/>
      <c r="MQP119" s="18"/>
      <c r="MQQ119" s="18"/>
      <c r="MQR119" s="18"/>
      <c r="MQS119" s="18"/>
      <c r="MQT119" s="18"/>
      <c r="MQU119" s="18"/>
      <c r="MQV119" s="18"/>
      <c r="MQW119" s="18"/>
      <c r="MQX119" s="18"/>
      <c r="MQY119" s="18"/>
      <c r="MQZ119" s="18"/>
      <c r="MRA119" s="18"/>
      <c r="MRB119" s="18"/>
      <c r="MRC119" s="18"/>
      <c r="MRD119" s="18"/>
      <c r="MRE119" s="18"/>
      <c r="MRF119" s="18"/>
      <c r="MRG119" s="18"/>
      <c r="MRH119" s="18"/>
      <c r="MRI119" s="18"/>
      <c r="MRJ119" s="18"/>
      <c r="MRK119" s="18"/>
      <c r="MRL119" s="18"/>
      <c r="MRM119" s="18"/>
      <c r="MRN119" s="18"/>
      <c r="MRO119" s="18"/>
      <c r="MRP119" s="18"/>
      <c r="MRQ119" s="18"/>
      <c r="MRR119" s="18"/>
      <c r="MRS119" s="18"/>
      <c r="MRT119" s="18"/>
      <c r="MRU119" s="18"/>
      <c r="MRV119" s="18"/>
      <c r="MRW119" s="18"/>
      <c r="MRX119" s="18"/>
      <c r="MRY119" s="18"/>
      <c r="MRZ119" s="18"/>
      <c r="MSA119" s="18"/>
      <c r="MSB119" s="18"/>
      <c r="MSC119" s="18"/>
      <c r="MSD119" s="18"/>
      <c r="MSE119" s="18"/>
      <c r="MSF119" s="18"/>
      <c r="MSG119" s="18"/>
      <c r="MSH119" s="18"/>
      <c r="MSI119" s="18"/>
      <c r="MSJ119" s="18"/>
      <c r="MSK119" s="18"/>
      <c r="MSL119" s="18"/>
      <c r="MSM119" s="18"/>
      <c r="MSN119" s="18"/>
      <c r="MSO119" s="18"/>
      <c r="MSP119" s="18"/>
      <c r="MSQ119" s="18"/>
      <c r="MSR119" s="18"/>
      <c r="MSS119" s="18"/>
      <c r="MST119" s="18"/>
      <c r="MSU119" s="18"/>
      <c r="MSV119" s="18"/>
      <c r="MSW119" s="18"/>
      <c r="MSX119" s="18"/>
      <c r="MSY119" s="18"/>
      <c r="MSZ119" s="18"/>
      <c r="MTA119" s="18"/>
      <c r="MTB119" s="18"/>
      <c r="MTC119" s="18"/>
      <c r="MTD119" s="18"/>
      <c r="MTE119" s="18"/>
      <c r="MTF119" s="18"/>
      <c r="MTG119" s="18"/>
      <c r="MTH119" s="18"/>
      <c r="MTI119" s="18"/>
      <c r="MTJ119" s="18"/>
      <c r="MTK119" s="18"/>
      <c r="MTL119" s="18"/>
      <c r="MTM119" s="18"/>
      <c r="MTN119" s="18"/>
      <c r="MTO119" s="18"/>
      <c r="MTP119" s="18"/>
      <c r="MTQ119" s="18"/>
      <c r="MTR119" s="18"/>
      <c r="MTS119" s="18"/>
      <c r="MTT119" s="18"/>
      <c r="MTU119" s="18"/>
      <c r="MTV119" s="18"/>
      <c r="MTW119" s="18"/>
      <c r="MTX119" s="18"/>
      <c r="MTY119" s="18"/>
      <c r="MTZ119" s="18"/>
      <c r="MUA119" s="18"/>
      <c r="MUB119" s="18"/>
      <c r="MUC119" s="18"/>
      <c r="MUD119" s="18"/>
      <c r="MUE119" s="18"/>
      <c r="MUF119" s="18"/>
      <c r="MUG119" s="18"/>
      <c r="MUH119" s="18"/>
      <c r="MUI119" s="18"/>
      <c r="MUJ119" s="18"/>
      <c r="MUK119" s="18"/>
      <c r="MUL119" s="18"/>
      <c r="MUM119" s="18"/>
      <c r="MUN119" s="18"/>
      <c r="MUO119" s="18"/>
      <c r="MUP119" s="18"/>
      <c r="MUQ119" s="18"/>
      <c r="MUR119" s="18"/>
      <c r="MUS119" s="18"/>
      <c r="MUT119" s="18"/>
      <c r="MUU119" s="18"/>
      <c r="MUV119" s="18"/>
      <c r="MUW119" s="18"/>
      <c r="MUX119" s="18"/>
      <c r="MUY119" s="18"/>
      <c r="MUZ119" s="18"/>
      <c r="MVA119" s="18"/>
      <c r="MVB119" s="18"/>
      <c r="MVC119" s="18"/>
      <c r="MVD119" s="18"/>
      <c r="MVE119" s="18"/>
      <c r="MVF119" s="18"/>
      <c r="MVG119" s="18"/>
      <c r="MVH119" s="18"/>
      <c r="MVI119" s="18"/>
      <c r="MVJ119" s="18"/>
      <c r="MVK119" s="18"/>
      <c r="MVL119" s="18"/>
      <c r="MVM119" s="18"/>
      <c r="MVN119" s="18"/>
      <c r="MVO119" s="18"/>
      <c r="MVP119" s="18"/>
      <c r="MVQ119" s="18"/>
      <c r="MVR119" s="18"/>
      <c r="MVS119" s="18"/>
      <c r="MVT119" s="18"/>
      <c r="MVU119" s="18"/>
      <c r="MVV119" s="18"/>
      <c r="MVW119" s="18"/>
      <c r="MVX119" s="18"/>
      <c r="MVY119" s="18"/>
      <c r="MVZ119" s="18"/>
      <c r="MWA119" s="18"/>
      <c r="MWB119" s="18"/>
      <c r="MWC119" s="18"/>
      <c r="MWD119" s="18"/>
      <c r="MWE119" s="18"/>
      <c r="MWF119" s="18"/>
      <c r="MWG119" s="18"/>
      <c r="MWH119" s="18"/>
      <c r="MWI119" s="18"/>
      <c r="MWJ119" s="18"/>
      <c r="MWK119" s="18"/>
      <c r="MWL119" s="18"/>
      <c r="MWM119" s="18"/>
      <c r="MWN119" s="18"/>
      <c r="MWO119" s="18"/>
      <c r="MWP119" s="18"/>
      <c r="MWQ119" s="18"/>
      <c r="MWR119" s="18"/>
      <c r="MWS119" s="18"/>
      <c r="MWT119" s="18"/>
      <c r="MWU119" s="18"/>
      <c r="MWV119" s="18"/>
      <c r="MWW119" s="18"/>
      <c r="MWX119" s="18"/>
      <c r="MWY119" s="18"/>
      <c r="MWZ119" s="18"/>
      <c r="MXA119" s="18"/>
      <c r="MXB119" s="18"/>
      <c r="MXC119" s="18"/>
      <c r="MXD119" s="18"/>
      <c r="MXE119" s="18"/>
      <c r="MXF119" s="18"/>
      <c r="MXG119" s="18"/>
      <c r="MXH119" s="18"/>
      <c r="MXI119" s="18"/>
      <c r="MXJ119" s="18"/>
      <c r="MXK119" s="18"/>
      <c r="MXL119" s="18"/>
      <c r="MXM119" s="18"/>
      <c r="MXN119" s="18"/>
      <c r="MXO119" s="18"/>
      <c r="MXP119" s="18"/>
      <c r="MXQ119" s="18"/>
      <c r="MXR119" s="18"/>
      <c r="MXS119" s="18"/>
      <c r="MXT119" s="18"/>
      <c r="MXU119" s="18"/>
      <c r="MXV119" s="18"/>
      <c r="MXW119" s="18"/>
      <c r="MXX119" s="18"/>
      <c r="MXY119" s="18"/>
      <c r="MXZ119" s="18"/>
      <c r="MYA119" s="18"/>
      <c r="MYB119" s="18"/>
      <c r="MYC119" s="18"/>
      <c r="MYD119" s="18"/>
      <c r="MYE119" s="18"/>
      <c r="MYF119" s="18"/>
      <c r="MYG119" s="18"/>
      <c r="MYH119" s="18"/>
      <c r="MYI119" s="18"/>
      <c r="MYJ119" s="18"/>
      <c r="MYK119" s="18"/>
      <c r="MYL119" s="18"/>
      <c r="MYM119" s="18"/>
      <c r="MYN119" s="18"/>
      <c r="MYO119" s="18"/>
      <c r="MYP119" s="18"/>
      <c r="MYQ119" s="18"/>
      <c r="MYR119" s="18"/>
      <c r="MYS119" s="18"/>
      <c r="MYT119" s="18"/>
      <c r="MYU119" s="18"/>
      <c r="MYV119" s="18"/>
      <c r="MYW119" s="18"/>
      <c r="MYX119" s="18"/>
      <c r="MYY119" s="18"/>
      <c r="MYZ119" s="18"/>
      <c r="MZA119" s="18"/>
      <c r="MZB119" s="18"/>
      <c r="MZC119" s="18"/>
      <c r="MZD119" s="18"/>
      <c r="MZE119" s="18"/>
      <c r="MZF119" s="18"/>
      <c r="MZG119" s="18"/>
      <c r="MZH119" s="18"/>
      <c r="MZI119" s="18"/>
      <c r="MZJ119" s="18"/>
      <c r="MZK119" s="18"/>
      <c r="MZL119" s="18"/>
      <c r="MZM119" s="18"/>
      <c r="MZN119" s="18"/>
      <c r="MZO119" s="18"/>
      <c r="MZP119" s="18"/>
      <c r="MZQ119" s="18"/>
      <c r="MZR119" s="18"/>
      <c r="MZS119" s="18"/>
      <c r="MZT119" s="18"/>
      <c r="MZU119" s="18"/>
      <c r="MZV119" s="18"/>
      <c r="MZW119" s="18"/>
      <c r="MZX119" s="18"/>
      <c r="MZY119" s="18"/>
      <c r="MZZ119" s="18"/>
      <c r="NAA119" s="18"/>
      <c r="NAB119" s="18"/>
      <c r="NAC119" s="18"/>
      <c r="NAD119" s="18"/>
      <c r="NAE119" s="18"/>
      <c r="NAF119" s="18"/>
      <c r="NAG119" s="18"/>
      <c r="NAH119" s="18"/>
      <c r="NAI119" s="18"/>
      <c r="NAJ119" s="18"/>
      <c r="NAK119" s="18"/>
      <c r="NAL119" s="18"/>
      <c r="NAM119" s="18"/>
      <c r="NAN119" s="18"/>
      <c r="NAO119" s="18"/>
      <c r="NAP119" s="18"/>
      <c r="NAQ119" s="18"/>
      <c r="NAR119" s="18"/>
      <c r="NAS119" s="18"/>
      <c r="NAT119" s="18"/>
      <c r="NAU119" s="18"/>
      <c r="NAV119" s="18"/>
      <c r="NAW119" s="18"/>
      <c r="NAX119" s="18"/>
      <c r="NAY119" s="18"/>
      <c r="NAZ119" s="18"/>
      <c r="NBA119" s="18"/>
      <c r="NBB119" s="18"/>
      <c r="NBC119" s="18"/>
      <c r="NBD119" s="18"/>
      <c r="NBE119" s="18"/>
      <c r="NBF119" s="18"/>
      <c r="NBG119" s="18"/>
      <c r="NBH119" s="18"/>
      <c r="NBI119" s="18"/>
      <c r="NBJ119" s="18"/>
      <c r="NBK119" s="18"/>
      <c r="NBL119" s="18"/>
      <c r="NBM119" s="18"/>
      <c r="NBN119" s="18"/>
      <c r="NBO119" s="18"/>
      <c r="NBP119" s="18"/>
      <c r="NBQ119" s="18"/>
      <c r="NBR119" s="18"/>
      <c r="NBS119" s="18"/>
      <c r="NBT119" s="18"/>
      <c r="NBU119" s="18"/>
      <c r="NBV119" s="18"/>
      <c r="NBW119" s="18"/>
      <c r="NBX119" s="18"/>
      <c r="NBY119" s="18"/>
      <c r="NBZ119" s="18"/>
      <c r="NCA119" s="18"/>
      <c r="NCB119" s="18"/>
      <c r="NCC119" s="18"/>
      <c r="NCD119" s="18"/>
      <c r="NCE119" s="18"/>
      <c r="NCF119" s="18"/>
      <c r="NCG119" s="18"/>
      <c r="NCH119" s="18"/>
      <c r="NCI119" s="18"/>
      <c r="NCJ119" s="18"/>
      <c r="NCK119" s="18"/>
      <c r="NCL119" s="18"/>
      <c r="NCM119" s="18"/>
      <c r="NCN119" s="18"/>
      <c r="NCO119" s="18"/>
      <c r="NCP119" s="18"/>
      <c r="NCQ119" s="18"/>
      <c r="NCR119" s="18"/>
      <c r="NCS119" s="18"/>
      <c r="NCT119" s="18"/>
      <c r="NCU119" s="18"/>
      <c r="NCV119" s="18"/>
      <c r="NCW119" s="18"/>
      <c r="NCX119" s="18"/>
      <c r="NCY119" s="18"/>
      <c r="NCZ119" s="18"/>
      <c r="NDA119" s="18"/>
      <c r="NDB119" s="18"/>
      <c r="NDC119" s="18"/>
      <c r="NDD119" s="18"/>
      <c r="NDE119" s="18"/>
      <c r="NDF119" s="18"/>
      <c r="NDG119" s="18"/>
      <c r="NDH119" s="18"/>
      <c r="NDI119" s="18"/>
      <c r="NDJ119" s="18"/>
      <c r="NDK119" s="18"/>
      <c r="NDL119" s="18"/>
      <c r="NDM119" s="18"/>
      <c r="NDN119" s="18"/>
      <c r="NDO119" s="18"/>
      <c r="NDP119" s="18"/>
      <c r="NDQ119" s="18"/>
      <c r="NDR119" s="18"/>
      <c r="NDS119" s="18"/>
      <c r="NDT119" s="18"/>
      <c r="NDU119" s="18"/>
      <c r="NDV119" s="18"/>
      <c r="NDW119" s="18"/>
      <c r="NDX119" s="18"/>
      <c r="NDY119" s="18"/>
      <c r="NDZ119" s="18"/>
      <c r="NEA119" s="18"/>
      <c r="NEB119" s="18"/>
      <c r="NEC119" s="18"/>
      <c r="NED119" s="18"/>
      <c r="NEE119" s="18"/>
      <c r="NEF119" s="18"/>
      <c r="NEG119" s="18"/>
      <c r="NEH119" s="18"/>
      <c r="NEI119" s="18"/>
      <c r="NEJ119" s="18"/>
      <c r="NEK119" s="18"/>
      <c r="NEL119" s="18"/>
      <c r="NEM119" s="18"/>
      <c r="NEN119" s="18"/>
      <c r="NEO119" s="18"/>
      <c r="NEP119" s="18"/>
      <c r="NEQ119" s="18"/>
      <c r="NER119" s="18"/>
      <c r="NES119" s="18"/>
      <c r="NET119" s="18"/>
      <c r="NEU119" s="18"/>
      <c r="NEV119" s="18"/>
      <c r="NEW119" s="18"/>
      <c r="NEX119" s="18"/>
      <c r="NEY119" s="18"/>
      <c r="NEZ119" s="18"/>
      <c r="NFA119" s="18"/>
      <c r="NFB119" s="18"/>
      <c r="NFC119" s="18"/>
      <c r="NFD119" s="18"/>
      <c r="NFE119" s="18"/>
      <c r="NFF119" s="18"/>
      <c r="NFG119" s="18"/>
      <c r="NFH119" s="18"/>
      <c r="NFI119" s="18"/>
      <c r="NFJ119" s="18"/>
      <c r="NFK119" s="18"/>
      <c r="NFL119" s="18"/>
      <c r="NFM119" s="18"/>
      <c r="NFN119" s="18"/>
      <c r="NFO119" s="18"/>
      <c r="NFP119" s="18"/>
      <c r="NFQ119" s="18"/>
      <c r="NFR119" s="18"/>
      <c r="NFS119" s="18"/>
      <c r="NFT119" s="18"/>
      <c r="NFU119" s="18"/>
      <c r="NFV119" s="18"/>
      <c r="NFW119" s="18"/>
      <c r="NFX119" s="18"/>
      <c r="NFY119" s="18"/>
      <c r="NFZ119" s="18"/>
      <c r="NGA119" s="18"/>
      <c r="NGB119" s="18"/>
      <c r="NGC119" s="18"/>
      <c r="NGD119" s="18"/>
      <c r="NGE119" s="18"/>
      <c r="NGF119" s="18"/>
      <c r="NGG119" s="18"/>
      <c r="NGH119" s="18"/>
      <c r="NGI119" s="18"/>
      <c r="NGJ119" s="18"/>
      <c r="NGK119" s="18"/>
      <c r="NGL119" s="18"/>
      <c r="NGM119" s="18"/>
      <c r="NGN119" s="18"/>
      <c r="NGO119" s="18"/>
      <c r="NGP119" s="18"/>
      <c r="NGQ119" s="18"/>
      <c r="NGR119" s="18"/>
      <c r="NGS119" s="18"/>
      <c r="NGT119" s="18"/>
      <c r="NGU119" s="18"/>
      <c r="NGV119" s="18"/>
      <c r="NGW119" s="18"/>
      <c r="NGX119" s="18"/>
      <c r="NGY119" s="18"/>
      <c r="NGZ119" s="18"/>
      <c r="NHA119" s="18"/>
      <c r="NHB119" s="18"/>
      <c r="NHC119" s="18"/>
      <c r="NHD119" s="18"/>
      <c r="NHE119" s="18"/>
      <c r="NHF119" s="18"/>
      <c r="NHG119" s="18"/>
      <c r="NHH119" s="18"/>
      <c r="NHI119" s="18"/>
      <c r="NHJ119" s="18"/>
      <c r="NHK119" s="18"/>
      <c r="NHL119" s="18"/>
      <c r="NHM119" s="18"/>
      <c r="NHN119" s="18"/>
      <c r="NHO119" s="18"/>
      <c r="NHP119" s="18"/>
      <c r="NHQ119" s="18"/>
      <c r="NHR119" s="18"/>
      <c r="NHS119" s="18"/>
      <c r="NHT119" s="18"/>
      <c r="NHU119" s="18"/>
      <c r="NHV119" s="18"/>
      <c r="NHW119" s="18"/>
      <c r="NHX119" s="18"/>
      <c r="NHY119" s="18"/>
      <c r="NHZ119" s="18"/>
      <c r="NIA119" s="18"/>
      <c r="NIB119" s="18"/>
      <c r="NIC119" s="18"/>
      <c r="NID119" s="18"/>
      <c r="NIE119" s="18"/>
      <c r="NIF119" s="18"/>
      <c r="NIG119" s="18"/>
      <c r="NIH119" s="18"/>
      <c r="NII119" s="18"/>
      <c r="NIJ119" s="18"/>
      <c r="NIK119" s="18"/>
      <c r="NIL119" s="18"/>
      <c r="NIM119" s="18"/>
      <c r="NIN119" s="18"/>
      <c r="NIO119" s="18"/>
      <c r="NIP119" s="18"/>
      <c r="NIQ119" s="18"/>
      <c r="NIR119" s="18"/>
      <c r="NIS119" s="18"/>
      <c r="NIT119" s="18"/>
      <c r="NIU119" s="18"/>
      <c r="NIV119" s="18"/>
      <c r="NIW119" s="18"/>
      <c r="NIX119" s="18"/>
      <c r="NIY119" s="18"/>
      <c r="NIZ119" s="18"/>
      <c r="NJA119" s="18"/>
      <c r="NJB119" s="18"/>
      <c r="NJC119" s="18"/>
      <c r="NJD119" s="18"/>
      <c r="NJE119" s="18"/>
      <c r="NJF119" s="18"/>
      <c r="NJG119" s="18"/>
      <c r="NJH119" s="18"/>
      <c r="NJI119" s="18"/>
      <c r="NJJ119" s="18"/>
      <c r="NJK119" s="18"/>
      <c r="NJL119" s="18"/>
      <c r="NJM119" s="18"/>
      <c r="NJN119" s="18"/>
      <c r="NJO119" s="18"/>
      <c r="NJP119" s="18"/>
      <c r="NJQ119" s="18"/>
      <c r="NJR119" s="18"/>
      <c r="NJS119" s="18"/>
      <c r="NJT119" s="18"/>
      <c r="NJU119" s="18"/>
      <c r="NJV119" s="18"/>
      <c r="NJW119" s="18"/>
      <c r="NJX119" s="18"/>
      <c r="NJY119" s="18"/>
      <c r="NJZ119" s="18"/>
      <c r="NKA119" s="18"/>
      <c r="NKB119" s="18"/>
      <c r="NKC119" s="18"/>
      <c r="NKD119" s="18"/>
      <c r="NKE119" s="18"/>
      <c r="NKF119" s="18"/>
      <c r="NKG119" s="18"/>
      <c r="NKH119" s="18"/>
      <c r="NKI119" s="18"/>
      <c r="NKJ119" s="18"/>
      <c r="NKK119" s="18"/>
      <c r="NKL119" s="18"/>
      <c r="NKM119" s="18"/>
      <c r="NKN119" s="18"/>
      <c r="NKO119" s="18"/>
      <c r="NKP119" s="18"/>
      <c r="NKQ119" s="18"/>
      <c r="NKR119" s="18"/>
      <c r="NKS119" s="18"/>
      <c r="NKT119" s="18"/>
      <c r="NKU119" s="18"/>
      <c r="NKV119" s="18"/>
      <c r="NKW119" s="18"/>
      <c r="NKX119" s="18"/>
      <c r="NKY119" s="18"/>
      <c r="NKZ119" s="18"/>
      <c r="NLA119" s="18"/>
      <c r="NLB119" s="18"/>
      <c r="NLC119" s="18"/>
      <c r="NLD119" s="18"/>
      <c r="NLE119" s="18"/>
      <c r="NLF119" s="18"/>
      <c r="NLG119" s="18"/>
      <c r="NLH119" s="18"/>
      <c r="NLI119" s="18"/>
      <c r="NLJ119" s="18"/>
      <c r="NLK119" s="18"/>
      <c r="NLL119" s="18"/>
      <c r="NLM119" s="18"/>
      <c r="NLN119" s="18"/>
      <c r="NLO119" s="18"/>
      <c r="NLP119" s="18"/>
      <c r="NLQ119" s="18"/>
      <c r="NLR119" s="18"/>
      <c r="NLS119" s="18"/>
      <c r="NLT119" s="18"/>
      <c r="NLU119" s="18"/>
      <c r="NLV119" s="18"/>
      <c r="NLW119" s="18"/>
      <c r="NLX119" s="18"/>
      <c r="NLY119" s="18"/>
      <c r="NLZ119" s="18"/>
      <c r="NMA119" s="18"/>
      <c r="NMB119" s="18"/>
      <c r="NMC119" s="18"/>
      <c r="NMD119" s="18"/>
      <c r="NME119" s="18"/>
      <c r="NMF119" s="18"/>
      <c r="NMG119" s="18"/>
      <c r="NMH119" s="18"/>
      <c r="NMI119" s="18"/>
      <c r="NMJ119" s="18"/>
      <c r="NMK119" s="18"/>
      <c r="NML119" s="18"/>
      <c r="NMM119" s="18"/>
      <c r="NMN119" s="18"/>
      <c r="NMO119" s="18"/>
      <c r="NMP119" s="18"/>
      <c r="NMQ119" s="18"/>
      <c r="NMR119" s="18"/>
      <c r="NMS119" s="18"/>
      <c r="NMT119" s="18"/>
      <c r="NMU119" s="18"/>
      <c r="NMV119" s="18"/>
      <c r="NMW119" s="18"/>
      <c r="NMX119" s="18"/>
      <c r="NMY119" s="18"/>
      <c r="NMZ119" s="18"/>
      <c r="NNA119" s="18"/>
      <c r="NNB119" s="18"/>
      <c r="NNC119" s="18"/>
      <c r="NND119" s="18"/>
      <c r="NNE119" s="18"/>
      <c r="NNF119" s="18"/>
      <c r="NNG119" s="18"/>
      <c r="NNH119" s="18"/>
      <c r="NNI119" s="18"/>
      <c r="NNJ119" s="18"/>
      <c r="NNK119" s="18"/>
      <c r="NNL119" s="18"/>
      <c r="NNM119" s="18"/>
      <c r="NNN119" s="18"/>
      <c r="NNO119" s="18"/>
      <c r="NNP119" s="18"/>
      <c r="NNQ119" s="18"/>
      <c r="NNR119" s="18"/>
      <c r="NNS119" s="18"/>
      <c r="NNT119" s="18"/>
      <c r="NNU119" s="18"/>
      <c r="NNV119" s="18"/>
      <c r="NNW119" s="18"/>
      <c r="NNX119" s="18"/>
      <c r="NNY119" s="18"/>
      <c r="NNZ119" s="18"/>
      <c r="NOA119" s="18"/>
      <c r="NOB119" s="18"/>
      <c r="NOC119" s="18"/>
      <c r="NOD119" s="18"/>
      <c r="NOE119" s="18"/>
      <c r="NOF119" s="18"/>
      <c r="NOG119" s="18"/>
      <c r="NOH119" s="18"/>
      <c r="NOI119" s="18"/>
      <c r="NOJ119" s="18"/>
      <c r="NOK119" s="18"/>
      <c r="NOL119" s="18"/>
      <c r="NOM119" s="18"/>
      <c r="NON119" s="18"/>
      <c r="NOO119" s="18"/>
      <c r="NOP119" s="18"/>
      <c r="NOQ119" s="18"/>
      <c r="NOR119" s="18"/>
      <c r="NOS119" s="18"/>
      <c r="NOT119" s="18"/>
      <c r="NOU119" s="18"/>
      <c r="NOV119" s="18"/>
      <c r="NOW119" s="18"/>
      <c r="NOX119" s="18"/>
      <c r="NOY119" s="18"/>
      <c r="NOZ119" s="18"/>
      <c r="NPA119" s="18"/>
      <c r="NPB119" s="18"/>
      <c r="NPC119" s="18"/>
      <c r="NPD119" s="18"/>
      <c r="NPE119" s="18"/>
      <c r="NPF119" s="18"/>
      <c r="NPG119" s="18"/>
      <c r="NPH119" s="18"/>
      <c r="NPI119" s="18"/>
      <c r="NPJ119" s="18"/>
      <c r="NPK119" s="18"/>
      <c r="NPL119" s="18"/>
      <c r="NPM119" s="18"/>
      <c r="NPN119" s="18"/>
      <c r="NPO119" s="18"/>
      <c r="NPP119" s="18"/>
      <c r="NPQ119" s="18"/>
      <c r="NPR119" s="18"/>
      <c r="NPS119" s="18"/>
      <c r="NPT119" s="18"/>
      <c r="NPU119" s="18"/>
      <c r="NPV119" s="18"/>
      <c r="NPW119" s="18"/>
      <c r="NPX119" s="18"/>
      <c r="NPY119" s="18"/>
      <c r="NPZ119" s="18"/>
      <c r="NQA119" s="18"/>
      <c r="NQB119" s="18"/>
      <c r="NQC119" s="18"/>
      <c r="NQD119" s="18"/>
      <c r="NQE119" s="18"/>
      <c r="NQF119" s="18"/>
      <c r="NQG119" s="18"/>
      <c r="NQH119" s="18"/>
      <c r="NQI119" s="18"/>
      <c r="NQJ119" s="18"/>
      <c r="NQK119" s="18"/>
      <c r="NQL119" s="18"/>
      <c r="NQM119" s="18"/>
      <c r="NQN119" s="18"/>
      <c r="NQO119" s="18"/>
      <c r="NQP119" s="18"/>
      <c r="NQQ119" s="18"/>
      <c r="NQR119" s="18"/>
      <c r="NQS119" s="18"/>
      <c r="NQT119" s="18"/>
      <c r="NQU119" s="18"/>
      <c r="NQV119" s="18"/>
      <c r="NQW119" s="18"/>
      <c r="NQX119" s="18"/>
      <c r="NQY119" s="18"/>
      <c r="NQZ119" s="18"/>
      <c r="NRA119" s="18"/>
      <c r="NRB119" s="18"/>
      <c r="NRC119" s="18"/>
      <c r="NRD119" s="18"/>
      <c r="NRE119" s="18"/>
      <c r="NRF119" s="18"/>
      <c r="NRG119" s="18"/>
      <c r="NRH119" s="18"/>
      <c r="NRI119" s="18"/>
      <c r="NRJ119" s="18"/>
      <c r="NRK119" s="18"/>
      <c r="NRL119" s="18"/>
      <c r="NRM119" s="18"/>
      <c r="NRN119" s="18"/>
      <c r="NRO119" s="18"/>
      <c r="NRP119" s="18"/>
      <c r="NRQ119" s="18"/>
      <c r="NRR119" s="18"/>
      <c r="NRS119" s="18"/>
      <c r="NRT119" s="18"/>
      <c r="NRU119" s="18"/>
      <c r="NRV119" s="18"/>
      <c r="NRW119" s="18"/>
      <c r="NRX119" s="18"/>
      <c r="NRY119" s="18"/>
      <c r="NRZ119" s="18"/>
      <c r="NSA119" s="18"/>
      <c r="NSB119" s="18"/>
      <c r="NSC119" s="18"/>
      <c r="NSD119" s="18"/>
      <c r="NSE119" s="18"/>
      <c r="NSF119" s="18"/>
      <c r="NSG119" s="18"/>
      <c r="NSH119" s="18"/>
      <c r="NSI119" s="18"/>
      <c r="NSJ119" s="18"/>
      <c r="NSK119" s="18"/>
      <c r="NSL119" s="18"/>
      <c r="NSM119" s="18"/>
      <c r="NSN119" s="18"/>
      <c r="NSO119" s="18"/>
      <c r="NSP119" s="18"/>
      <c r="NSQ119" s="18"/>
      <c r="NSR119" s="18"/>
      <c r="NSS119" s="18"/>
      <c r="NST119" s="18"/>
      <c r="NSU119" s="18"/>
      <c r="NSV119" s="18"/>
      <c r="NSW119" s="18"/>
      <c r="NSX119" s="18"/>
      <c r="NSY119" s="18"/>
      <c r="NSZ119" s="18"/>
      <c r="NTA119" s="18"/>
      <c r="NTB119" s="18"/>
      <c r="NTC119" s="18"/>
      <c r="NTD119" s="18"/>
      <c r="NTE119" s="18"/>
      <c r="NTF119" s="18"/>
      <c r="NTG119" s="18"/>
      <c r="NTH119" s="18"/>
      <c r="NTI119" s="18"/>
      <c r="NTJ119" s="18"/>
      <c r="NTK119" s="18"/>
      <c r="NTL119" s="18"/>
      <c r="NTM119" s="18"/>
      <c r="NTN119" s="18"/>
      <c r="NTO119" s="18"/>
      <c r="NTP119" s="18"/>
      <c r="NTQ119" s="18"/>
      <c r="NTR119" s="18"/>
      <c r="NTS119" s="18"/>
      <c r="NTT119" s="18"/>
      <c r="NTU119" s="18"/>
      <c r="NTV119" s="18"/>
      <c r="NTW119" s="18"/>
      <c r="NTX119" s="18"/>
      <c r="NTY119" s="18"/>
      <c r="NTZ119" s="18"/>
      <c r="NUA119" s="18"/>
      <c r="NUB119" s="18"/>
      <c r="NUC119" s="18"/>
      <c r="NUD119" s="18"/>
      <c r="NUE119" s="18"/>
      <c r="NUF119" s="18"/>
      <c r="NUG119" s="18"/>
      <c r="NUH119" s="18"/>
      <c r="NUI119" s="18"/>
      <c r="NUJ119" s="18"/>
      <c r="NUK119" s="18"/>
      <c r="NUL119" s="18"/>
      <c r="NUM119" s="18"/>
      <c r="NUN119" s="18"/>
      <c r="NUO119" s="18"/>
      <c r="NUP119" s="18"/>
      <c r="NUQ119" s="18"/>
      <c r="NUR119" s="18"/>
      <c r="NUS119" s="18"/>
      <c r="NUT119" s="18"/>
      <c r="NUU119" s="18"/>
      <c r="NUV119" s="18"/>
      <c r="NUW119" s="18"/>
      <c r="NUX119" s="18"/>
      <c r="NUY119" s="18"/>
      <c r="NUZ119" s="18"/>
      <c r="NVA119" s="18"/>
      <c r="NVB119" s="18"/>
      <c r="NVC119" s="18"/>
      <c r="NVD119" s="18"/>
      <c r="NVE119" s="18"/>
      <c r="NVF119" s="18"/>
      <c r="NVG119" s="18"/>
      <c r="NVH119" s="18"/>
      <c r="NVI119" s="18"/>
      <c r="NVJ119" s="18"/>
      <c r="NVK119" s="18"/>
      <c r="NVL119" s="18"/>
      <c r="NVM119" s="18"/>
      <c r="NVN119" s="18"/>
      <c r="NVO119" s="18"/>
      <c r="NVP119" s="18"/>
      <c r="NVQ119" s="18"/>
      <c r="NVR119" s="18"/>
      <c r="NVS119" s="18"/>
      <c r="NVT119" s="18"/>
      <c r="NVU119" s="18"/>
      <c r="NVV119" s="18"/>
      <c r="NVW119" s="18"/>
      <c r="NVX119" s="18"/>
      <c r="NVY119" s="18"/>
      <c r="NVZ119" s="18"/>
      <c r="NWA119" s="18"/>
      <c r="NWB119" s="18"/>
      <c r="NWC119" s="18"/>
      <c r="NWD119" s="18"/>
      <c r="NWE119" s="18"/>
      <c r="NWF119" s="18"/>
      <c r="NWG119" s="18"/>
      <c r="NWH119" s="18"/>
      <c r="NWI119" s="18"/>
      <c r="NWJ119" s="18"/>
      <c r="NWK119" s="18"/>
      <c r="NWL119" s="18"/>
      <c r="NWM119" s="18"/>
      <c r="NWN119" s="18"/>
      <c r="NWO119" s="18"/>
      <c r="NWP119" s="18"/>
      <c r="NWQ119" s="18"/>
      <c r="NWR119" s="18"/>
      <c r="NWS119" s="18"/>
      <c r="NWT119" s="18"/>
      <c r="NWU119" s="18"/>
      <c r="NWV119" s="18"/>
      <c r="NWW119" s="18"/>
      <c r="NWX119" s="18"/>
      <c r="NWY119" s="18"/>
      <c r="NWZ119" s="18"/>
      <c r="NXA119" s="18"/>
      <c r="NXB119" s="18"/>
      <c r="NXC119" s="18"/>
      <c r="NXD119" s="18"/>
      <c r="NXE119" s="18"/>
      <c r="NXF119" s="18"/>
      <c r="NXG119" s="18"/>
      <c r="NXH119" s="18"/>
      <c r="NXI119" s="18"/>
      <c r="NXJ119" s="18"/>
      <c r="NXK119" s="18"/>
      <c r="NXL119" s="18"/>
      <c r="NXM119" s="18"/>
      <c r="NXN119" s="18"/>
      <c r="NXO119" s="18"/>
      <c r="NXP119" s="18"/>
      <c r="NXQ119" s="18"/>
      <c r="NXR119" s="18"/>
      <c r="NXS119" s="18"/>
      <c r="NXT119" s="18"/>
      <c r="NXU119" s="18"/>
      <c r="NXV119" s="18"/>
      <c r="NXW119" s="18"/>
      <c r="NXX119" s="18"/>
      <c r="NXY119" s="18"/>
      <c r="NXZ119" s="18"/>
      <c r="NYA119" s="18"/>
      <c r="NYB119" s="18"/>
      <c r="NYC119" s="18"/>
      <c r="NYD119" s="18"/>
      <c r="NYE119" s="18"/>
      <c r="NYF119" s="18"/>
      <c r="NYG119" s="18"/>
      <c r="NYH119" s="18"/>
      <c r="NYI119" s="18"/>
      <c r="NYJ119" s="18"/>
      <c r="NYK119" s="18"/>
      <c r="NYL119" s="18"/>
      <c r="NYM119" s="18"/>
      <c r="NYN119" s="18"/>
      <c r="NYO119" s="18"/>
      <c r="NYP119" s="18"/>
      <c r="NYQ119" s="18"/>
      <c r="NYR119" s="18"/>
      <c r="NYS119" s="18"/>
      <c r="NYT119" s="18"/>
      <c r="NYU119" s="18"/>
      <c r="NYV119" s="18"/>
      <c r="NYW119" s="18"/>
      <c r="NYX119" s="18"/>
      <c r="NYY119" s="18"/>
      <c r="NYZ119" s="18"/>
      <c r="NZA119" s="18"/>
      <c r="NZB119" s="18"/>
      <c r="NZC119" s="18"/>
      <c r="NZD119" s="18"/>
      <c r="NZE119" s="18"/>
      <c r="NZF119" s="18"/>
      <c r="NZG119" s="18"/>
      <c r="NZH119" s="18"/>
      <c r="NZI119" s="18"/>
      <c r="NZJ119" s="18"/>
      <c r="NZK119" s="18"/>
      <c r="NZL119" s="18"/>
      <c r="NZM119" s="18"/>
      <c r="NZN119" s="18"/>
      <c r="NZO119" s="18"/>
      <c r="NZP119" s="18"/>
      <c r="NZQ119" s="18"/>
      <c r="NZR119" s="18"/>
      <c r="NZS119" s="18"/>
      <c r="NZT119" s="18"/>
      <c r="NZU119" s="18"/>
      <c r="NZV119" s="18"/>
      <c r="NZW119" s="18"/>
      <c r="NZX119" s="18"/>
      <c r="NZY119" s="18"/>
      <c r="NZZ119" s="18"/>
      <c r="OAA119" s="18"/>
      <c r="OAB119" s="18"/>
      <c r="OAC119" s="18"/>
      <c r="OAD119" s="18"/>
      <c r="OAE119" s="18"/>
      <c r="OAF119" s="18"/>
      <c r="OAG119" s="18"/>
      <c r="OAH119" s="18"/>
      <c r="OAI119" s="18"/>
      <c r="OAJ119" s="18"/>
      <c r="OAK119" s="18"/>
      <c r="OAL119" s="18"/>
      <c r="OAM119" s="18"/>
      <c r="OAN119" s="18"/>
      <c r="OAO119" s="18"/>
      <c r="OAP119" s="18"/>
      <c r="OAQ119" s="18"/>
      <c r="OAR119" s="18"/>
      <c r="OAS119" s="18"/>
      <c r="OAT119" s="18"/>
      <c r="OAU119" s="18"/>
      <c r="OAV119" s="18"/>
      <c r="OAW119" s="18"/>
      <c r="OAX119" s="18"/>
      <c r="OAY119" s="18"/>
      <c r="OAZ119" s="18"/>
      <c r="OBA119" s="18"/>
      <c r="OBB119" s="18"/>
      <c r="OBC119" s="18"/>
      <c r="OBD119" s="18"/>
      <c r="OBE119" s="18"/>
      <c r="OBF119" s="18"/>
      <c r="OBG119" s="18"/>
      <c r="OBH119" s="18"/>
      <c r="OBI119" s="18"/>
      <c r="OBJ119" s="18"/>
      <c r="OBK119" s="18"/>
      <c r="OBL119" s="18"/>
      <c r="OBM119" s="18"/>
      <c r="OBN119" s="18"/>
      <c r="OBO119" s="18"/>
      <c r="OBP119" s="18"/>
      <c r="OBQ119" s="18"/>
      <c r="OBR119" s="18"/>
      <c r="OBS119" s="18"/>
      <c r="OBT119" s="18"/>
      <c r="OBU119" s="18"/>
      <c r="OBV119" s="18"/>
      <c r="OBW119" s="18"/>
      <c r="OBX119" s="18"/>
      <c r="OBY119" s="18"/>
      <c r="OBZ119" s="18"/>
      <c r="OCA119" s="18"/>
      <c r="OCB119" s="18"/>
      <c r="OCC119" s="18"/>
      <c r="OCD119" s="18"/>
      <c r="OCE119" s="18"/>
      <c r="OCF119" s="18"/>
      <c r="OCG119" s="18"/>
      <c r="OCH119" s="18"/>
      <c r="OCI119" s="18"/>
      <c r="OCJ119" s="18"/>
      <c r="OCK119" s="18"/>
      <c r="OCL119" s="18"/>
      <c r="OCM119" s="18"/>
      <c r="OCN119" s="18"/>
      <c r="OCO119" s="18"/>
      <c r="OCP119" s="18"/>
      <c r="OCQ119" s="18"/>
      <c r="OCR119" s="18"/>
      <c r="OCS119" s="18"/>
      <c r="OCT119" s="18"/>
      <c r="OCU119" s="18"/>
      <c r="OCV119" s="18"/>
      <c r="OCW119" s="18"/>
      <c r="OCX119" s="18"/>
      <c r="OCY119" s="18"/>
      <c r="OCZ119" s="18"/>
      <c r="ODA119" s="18"/>
      <c r="ODB119" s="18"/>
      <c r="ODC119" s="18"/>
      <c r="ODD119" s="18"/>
      <c r="ODE119" s="18"/>
      <c r="ODF119" s="18"/>
      <c r="ODG119" s="18"/>
      <c r="ODH119" s="18"/>
      <c r="ODI119" s="18"/>
      <c r="ODJ119" s="18"/>
      <c r="ODK119" s="18"/>
      <c r="ODL119" s="18"/>
      <c r="ODM119" s="18"/>
      <c r="ODN119" s="18"/>
      <c r="ODO119" s="18"/>
      <c r="ODP119" s="18"/>
      <c r="ODQ119" s="18"/>
      <c r="ODR119" s="18"/>
      <c r="ODS119" s="18"/>
      <c r="ODT119" s="18"/>
      <c r="ODU119" s="18"/>
      <c r="ODV119" s="18"/>
      <c r="ODW119" s="18"/>
      <c r="ODX119" s="18"/>
      <c r="ODY119" s="18"/>
      <c r="ODZ119" s="18"/>
      <c r="OEA119" s="18"/>
      <c r="OEB119" s="18"/>
      <c r="OEC119" s="18"/>
      <c r="OED119" s="18"/>
      <c r="OEE119" s="18"/>
      <c r="OEF119" s="18"/>
      <c r="OEG119" s="18"/>
      <c r="OEH119" s="18"/>
      <c r="OEI119" s="18"/>
      <c r="OEJ119" s="18"/>
      <c r="OEK119" s="18"/>
      <c r="OEL119" s="18"/>
      <c r="OEM119" s="18"/>
      <c r="OEN119" s="18"/>
      <c r="OEO119" s="18"/>
      <c r="OEP119" s="18"/>
      <c r="OEQ119" s="18"/>
      <c r="OER119" s="18"/>
      <c r="OES119" s="18"/>
      <c r="OET119" s="18"/>
      <c r="OEU119" s="18"/>
      <c r="OEV119" s="18"/>
      <c r="OEW119" s="18"/>
      <c r="OEX119" s="18"/>
      <c r="OEY119" s="18"/>
      <c r="OEZ119" s="18"/>
      <c r="OFA119" s="18"/>
      <c r="OFB119" s="18"/>
      <c r="OFC119" s="18"/>
      <c r="OFD119" s="18"/>
      <c r="OFE119" s="18"/>
      <c r="OFF119" s="18"/>
      <c r="OFG119" s="18"/>
      <c r="OFH119" s="18"/>
      <c r="OFI119" s="18"/>
      <c r="OFJ119" s="18"/>
      <c r="OFK119" s="18"/>
      <c r="OFL119" s="18"/>
      <c r="OFM119" s="18"/>
      <c r="OFN119" s="18"/>
      <c r="OFO119" s="18"/>
      <c r="OFP119" s="18"/>
      <c r="OFQ119" s="18"/>
      <c r="OFR119" s="18"/>
      <c r="OFS119" s="18"/>
      <c r="OFT119" s="18"/>
      <c r="OFU119" s="18"/>
      <c r="OFV119" s="18"/>
      <c r="OFW119" s="18"/>
      <c r="OFX119" s="18"/>
      <c r="OFY119" s="18"/>
      <c r="OFZ119" s="18"/>
      <c r="OGA119" s="18"/>
      <c r="OGB119" s="18"/>
      <c r="OGC119" s="18"/>
      <c r="OGD119" s="18"/>
      <c r="OGE119" s="18"/>
      <c r="OGF119" s="18"/>
      <c r="OGG119" s="18"/>
      <c r="OGH119" s="18"/>
      <c r="OGI119" s="18"/>
      <c r="OGJ119" s="18"/>
      <c r="OGK119" s="18"/>
      <c r="OGL119" s="18"/>
      <c r="OGM119" s="18"/>
      <c r="OGN119" s="18"/>
      <c r="OGO119" s="18"/>
      <c r="OGP119" s="18"/>
      <c r="OGQ119" s="18"/>
      <c r="OGR119" s="18"/>
      <c r="OGS119" s="18"/>
      <c r="OGT119" s="18"/>
      <c r="OGU119" s="18"/>
      <c r="OGV119" s="18"/>
      <c r="OGW119" s="18"/>
      <c r="OGX119" s="18"/>
      <c r="OGY119" s="18"/>
      <c r="OGZ119" s="18"/>
      <c r="OHA119" s="18"/>
      <c r="OHB119" s="18"/>
      <c r="OHC119" s="18"/>
      <c r="OHD119" s="18"/>
      <c r="OHE119" s="18"/>
      <c r="OHF119" s="18"/>
      <c r="OHG119" s="18"/>
      <c r="OHH119" s="18"/>
      <c r="OHI119" s="18"/>
      <c r="OHJ119" s="18"/>
      <c r="OHK119" s="18"/>
      <c r="OHL119" s="18"/>
      <c r="OHM119" s="18"/>
      <c r="OHN119" s="18"/>
      <c r="OHO119" s="18"/>
      <c r="OHP119" s="18"/>
      <c r="OHQ119" s="18"/>
      <c r="OHR119" s="18"/>
      <c r="OHS119" s="18"/>
      <c r="OHT119" s="18"/>
      <c r="OHU119" s="18"/>
      <c r="OHV119" s="18"/>
      <c r="OHW119" s="18"/>
      <c r="OHX119" s="18"/>
      <c r="OHY119" s="18"/>
      <c r="OHZ119" s="18"/>
      <c r="OIA119" s="18"/>
      <c r="OIB119" s="18"/>
      <c r="OIC119" s="18"/>
      <c r="OID119" s="18"/>
      <c r="OIE119" s="18"/>
      <c r="OIF119" s="18"/>
      <c r="OIG119" s="18"/>
      <c r="OIH119" s="18"/>
      <c r="OII119" s="18"/>
      <c r="OIJ119" s="18"/>
      <c r="OIK119" s="18"/>
      <c r="OIL119" s="18"/>
      <c r="OIM119" s="18"/>
      <c r="OIN119" s="18"/>
      <c r="OIO119" s="18"/>
      <c r="OIP119" s="18"/>
      <c r="OIQ119" s="18"/>
      <c r="OIR119" s="18"/>
      <c r="OIS119" s="18"/>
      <c r="OIT119" s="18"/>
      <c r="OIU119" s="18"/>
      <c r="OIV119" s="18"/>
      <c r="OIW119" s="18"/>
      <c r="OIX119" s="18"/>
      <c r="OIY119" s="18"/>
      <c r="OIZ119" s="18"/>
      <c r="OJA119" s="18"/>
      <c r="OJB119" s="18"/>
      <c r="OJC119" s="18"/>
      <c r="OJD119" s="18"/>
      <c r="OJE119" s="18"/>
      <c r="OJF119" s="18"/>
      <c r="OJG119" s="18"/>
      <c r="OJH119" s="18"/>
      <c r="OJI119" s="18"/>
      <c r="OJJ119" s="18"/>
      <c r="OJK119" s="18"/>
      <c r="OJL119" s="18"/>
      <c r="OJM119" s="18"/>
      <c r="OJN119" s="18"/>
      <c r="OJO119" s="18"/>
      <c r="OJP119" s="18"/>
      <c r="OJQ119" s="18"/>
      <c r="OJR119" s="18"/>
      <c r="OJS119" s="18"/>
      <c r="OJT119" s="18"/>
      <c r="OJU119" s="18"/>
      <c r="OJV119" s="18"/>
      <c r="OJW119" s="18"/>
      <c r="OJX119" s="18"/>
      <c r="OJY119" s="18"/>
      <c r="OJZ119" s="18"/>
      <c r="OKA119" s="18"/>
      <c r="OKB119" s="18"/>
      <c r="OKC119" s="18"/>
      <c r="OKD119" s="18"/>
      <c r="OKE119" s="18"/>
      <c r="OKF119" s="18"/>
      <c r="OKG119" s="18"/>
      <c r="OKH119" s="18"/>
      <c r="OKI119" s="18"/>
      <c r="OKJ119" s="18"/>
      <c r="OKK119" s="18"/>
      <c r="OKL119" s="18"/>
      <c r="OKM119" s="18"/>
      <c r="OKN119" s="18"/>
      <c r="OKO119" s="18"/>
      <c r="OKP119" s="18"/>
      <c r="OKQ119" s="18"/>
      <c r="OKR119" s="18"/>
      <c r="OKS119" s="18"/>
      <c r="OKT119" s="18"/>
      <c r="OKU119" s="18"/>
      <c r="OKV119" s="18"/>
      <c r="OKW119" s="18"/>
      <c r="OKX119" s="18"/>
      <c r="OKY119" s="18"/>
      <c r="OKZ119" s="18"/>
      <c r="OLA119" s="18"/>
      <c r="OLB119" s="18"/>
      <c r="OLC119" s="18"/>
      <c r="OLD119" s="18"/>
      <c r="OLE119" s="18"/>
      <c r="OLF119" s="18"/>
      <c r="OLG119" s="18"/>
      <c r="OLH119" s="18"/>
      <c r="OLI119" s="18"/>
      <c r="OLJ119" s="18"/>
      <c r="OLK119" s="18"/>
      <c r="OLL119" s="18"/>
      <c r="OLM119" s="18"/>
      <c r="OLN119" s="18"/>
      <c r="OLO119" s="18"/>
      <c r="OLP119" s="18"/>
      <c r="OLQ119" s="18"/>
      <c r="OLR119" s="18"/>
      <c r="OLS119" s="18"/>
      <c r="OLT119" s="18"/>
      <c r="OLU119" s="18"/>
      <c r="OLV119" s="18"/>
      <c r="OLW119" s="18"/>
      <c r="OLX119" s="18"/>
      <c r="OLY119" s="18"/>
      <c r="OLZ119" s="18"/>
      <c r="OMA119" s="18"/>
      <c r="OMB119" s="18"/>
      <c r="OMC119" s="18"/>
      <c r="OMD119" s="18"/>
      <c r="OME119" s="18"/>
      <c r="OMF119" s="18"/>
      <c r="OMG119" s="18"/>
      <c r="OMH119" s="18"/>
      <c r="OMI119" s="18"/>
      <c r="OMJ119" s="18"/>
      <c r="OMK119" s="18"/>
      <c r="OML119" s="18"/>
      <c r="OMM119" s="18"/>
      <c r="OMN119" s="18"/>
      <c r="OMO119" s="18"/>
      <c r="OMP119" s="18"/>
      <c r="OMQ119" s="18"/>
      <c r="OMR119" s="18"/>
      <c r="OMS119" s="18"/>
      <c r="OMT119" s="18"/>
      <c r="OMU119" s="18"/>
      <c r="OMV119" s="18"/>
      <c r="OMW119" s="18"/>
      <c r="OMX119" s="18"/>
      <c r="OMY119" s="18"/>
      <c r="OMZ119" s="18"/>
      <c r="ONA119" s="18"/>
      <c r="ONB119" s="18"/>
      <c r="ONC119" s="18"/>
      <c r="OND119" s="18"/>
      <c r="ONE119" s="18"/>
      <c r="ONF119" s="18"/>
      <c r="ONG119" s="18"/>
      <c r="ONH119" s="18"/>
      <c r="ONI119" s="18"/>
      <c r="ONJ119" s="18"/>
      <c r="ONK119" s="18"/>
      <c r="ONL119" s="18"/>
      <c r="ONM119" s="18"/>
      <c r="ONN119" s="18"/>
      <c r="ONO119" s="18"/>
      <c r="ONP119" s="18"/>
      <c r="ONQ119" s="18"/>
      <c r="ONR119" s="18"/>
      <c r="ONS119" s="18"/>
      <c r="ONT119" s="18"/>
      <c r="ONU119" s="18"/>
      <c r="ONV119" s="18"/>
      <c r="ONW119" s="18"/>
      <c r="ONX119" s="18"/>
      <c r="ONY119" s="18"/>
      <c r="ONZ119" s="18"/>
      <c r="OOA119" s="18"/>
      <c r="OOB119" s="18"/>
      <c r="OOC119" s="18"/>
      <c r="OOD119" s="18"/>
      <c r="OOE119" s="18"/>
      <c r="OOF119" s="18"/>
      <c r="OOG119" s="18"/>
      <c r="OOH119" s="18"/>
      <c r="OOI119" s="18"/>
      <c r="OOJ119" s="18"/>
      <c r="OOK119" s="18"/>
      <c r="OOL119" s="18"/>
      <c r="OOM119" s="18"/>
      <c r="OON119" s="18"/>
      <c r="OOO119" s="18"/>
      <c r="OOP119" s="18"/>
      <c r="OOQ119" s="18"/>
      <c r="OOR119" s="18"/>
      <c r="OOS119" s="18"/>
      <c r="OOT119" s="18"/>
      <c r="OOU119" s="18"/>
      <c r="OOV119" s="18"/>
      <c r="OOW119" s="18"/>
      <c r="OOX119" s="18"/>
      <c r="OOY119" s="18"/>
      <c r="OOZ119" s="18"/>
      <c r="OPA119" s="18"/>
      <c r="OPB119" s="18"/>
      <c r="OPC119" s="18"/>
      <c r="OPD119" s="18"/>
      <c r="OPE119" s="18"/>
      <c r="OPF119" s="18"/>
      <c r="OPG119" s="18"/>
      <c r="OPH119" s="18"/>
      <c r="OPI119" s="18"/>
      <c r="OPJ119" s="18"/>
      <c r="OPK119" s="18"/>
      <c r="OPL119" s="18"/>
      <c r="OPM119" s="18"/>
      <c r="OPN119" s="18"/>
      <c r="OPO119" s="18"/>
      <c r="OPP119" s="18"/>
      <c r="OPQ119" s="18"/>
      <c r="OPR119" s="18"/>
      <c r="OPS119" s="18"/>
      <c r="OPT119" s="18"/>
      <c r="OPU119" s="18"/>
      <c r="OPV119" s="18"/>
      <c r="OPW119" s="18"/>
      <c r="OPX119" s="18"/>
      <c r="OPY119" s="18"/>
      <c r="OPZ119" s="18"/>
      <c r="OQA119" s="18"/>
      <c r="OQB119" s="18"/>
      <c r="OQC119" s="18"/>
      <c r="OQD119" s="18"/>
      <c r="OQE119" s="18"/>
      <c r="OQF119" s="18"/>
      <c r="OQG119" s="18"/>
      <c r="OQH119" s="18"/>
      <c r="OQI119" s="18"/>
      <c r="OQJ119" s="18"/>
      <c r="OQK119" s="18"/>
      <c r="OQL119" s="18"/>
      <c r="OQM119" s="18"/>
      <c r="OQN119" s="18"/>
      <c r="OQO119" s="18"/>
      <c r="OQP119" s="18"/>
      <c r="OQQ119" s="18"/>
      <c r="OQR119" s="18"/>
      <c r="OQS119" s="18"/>
      <c r="OQT119" s="18"/>
      <c r="OQU119" s="18"/>
      <c r="OQV119" s="18"/>
      <c r="OQW119" s="18"/>
      <c r="OQX119" s="18"/>
      <c r="OQY119" s="18"/>
      <c r="OQZ119" s="18"/>
      <c r="ORA119" s="18"/>
      <c r="ORB119" s="18"/>
      <c r="ORC119" s="18"/>
      <c r="ORD119" s="18"/>
      <c r="ORE119" s="18"/>
      <c r="ORF119" s="18"/>
      <c r="ORG119" s="18"/>
      <c r="ORH119" s="18"/>
      <c r="ORI119" s="18"/>
      <c r="ORJ119" s="18"/>
      <c r="ORK119" s="18"/>
      <c r="ORL119" s="18"/>
      <c r="ORM119" s="18"/>
      <c r="ORN119" s="18"/>
      <c r="ORO119" s="18"/>
      <c r="ORP119" s="18"/>
      <c r="ORQ119" s="18"/>
      <c r="ORR119" s="18"/>
      <c r="ORS119" s="18"/>
      <c r="ORT119" s="18"/>
      <c r="ORU119" s="18"/>
      <c r="ORV119" s="18"/>
      <c r="ORW119" s="18"/>
      <c r="ORX119" s="18"/>
      <c r="ORY119" s="18"/>
      <c r="ORZ119" s="18"/>
      <c r="OSA119" s="18"/>
      <c r="OSB119" s="18"/>
      <c r="OSC119" s="18"/>
      <c r="OSD119" s="18"/>
      <c r="OSE119" s="18"/>
      <c r="OSF119" s="18"/>
      <c r="OSG119" s="18"/>
      <c r="OSH119" s="18"/>
      <c r="OSI119" s="18"/>
      <c r="OSJ119" s="18"/>
      <c r="OSK119" s="18"/>
      <c r="OSL119" s="18"/>
      <c r="OSM119" s="18"/>
      <c r="OSN119" s="18"/>
      <c r="OSO119" s="18"/>
      <c r="OSP119" s="18"/>
      <c r="OSQ119" s="18"/>
      <c r="OSR119" s="18"/>
      <c r="OSS119" s="18"/>
      <c r="OST119" s="18"/>
      <c r="OSU119" s="18"/>
      <c r="OSV119" s="18"/>
      <c r="OSW119" s="18"/>
      <c r="OSX119" s="18"/>
      <c r="OSY119" s="18"/>
      <c r="OSZ119" s="18"/>
      <c r="OTA119" s="18"/>
      <c r="OTB119" s="18"/>
      <c r="OTC119" s="18"/>
      <c r="OTD119" s="18"/>
      <c r="OTE119" s="18"/>
      <c r="OTF119" s="18"/>
      <c r="OTG119" s="18"/>
      <c r="OTH119" s="18"/>
      <c r="OTI119" s="18"/>
      <c r="OTJ119" s="18"/>
      <c r="OTK119" s="18"/>
      <c r="OTL119" s="18"/>
      <c r="OTM119" s="18"/>
      <c r="OTN119" s="18"/>
      <c r="OTO119" s="18"/>
      <c r="OTP119" s="18"/>
      <c r="OTQ119" s="18"/>
      <c r="OTR119" s="18"/>
      <c r="OTS119" s="18"/>
      <c r="OTT119" s="18"/>
      <c r="OTU119" s="18"/>
      <c r="OTV119" s="18"/>
      <c r="OTW119" s="18"/>
      <c r="OTX119" s="18"/>
      <c r="OTY119" s="18"/>
      <c r="OTZ119" s="18"/>
      <c r="OUA119" s="18"/>
      <c r="OUB119" s="18"/>
      <c r="OUC119" s="18"/>
      <c r="OUD119" s="18"/>
      <c r="OUE119" s="18"/>
      <c r="OUF119" s="18"/>
      <c r="OUG119" s="18"/>
      <c r="OUH119" s="18"/>
      <c r="OUI119" s="18"/>
      <c r="OUJ119" s="18"/>
      <c r="OUK119" s="18"/>
      <c r="OUL119" s="18"/>
      <c r="OUM119" s="18"/>
      <c r="OUN119" s="18"/>
      <c r="OUO119" s="18"/>
      <c r="OUP119" s="18"/>
      <c r="OUQ119" s="18"/>
      <c r="OUR119" s="18"/>
      <c r="OUS119" s="18"/>
      <c r="OUT119" s="18"/>
      <c r="OUU119" s="18"/>
      <c r="OUV119" s="18"/>
      <c r="OUW119" s="18"/>
      <c r="OUX119" s="18"/>
      <c r="OUY119" s="18"/>
      <c r="OUZ119" s="18"/>
      <c r="OVA119" s="18"/>
      <c r="OVB119" s="18"/>
      <c r="OVC119" s="18"/>
      <c r="OVD119" s="18"/>
      <c r="OVE119" s="18"/>
      <c r="OVF119" s="18"/>
      <c r="OVG119" s="18"/>
      <c r="OVH119" s="18"/>
      <c r="OVI119" s="18"/>
      <c r="OVJ119" s="18"/>
      <c r="OVK119" s="18"/>
      <c r="OVL119" s="18"/>
      <c r="OVM119" s="18"/>
      <c r="OVN119" s="18"/>
      <c r="OVO119" s="18"/>
      <c r="OVP119" s="18"/>
      <c r="OVQ119" s="18"/>
      <c r="OVR119" s="18"/>
      <c r="OVS119" s="18"/>
      <c r="OVT119" s="18"/>
      <c r="OVU119" s="18"/>
      <c r="OVV119" s="18"/>
      <c r="OVW119" s="18"/>
      <c r="OVX119" s="18"/>
      <c r="OVY119" s="18"/>
      <c r="OVZ119" s="18"/>
      <c r="OWA119" s="18"/>
      <c r="OWB119" s="18"/>
      <c r="OWC119" s="18"/>
      <c r="OWD119" s="18"/>
      <c r="OWE119" s="18"/>
      <c r="OWF119" s="18"/>
      <c r="OWG119" s="18"/>
      <c r="OWH119" s="18"/>
      <c r="OWI119" s="18"/>
      <c r="OWJ119" s="18"/>
      <c r="OWK119" s="18"/>
      <c r="OWL119" s="18"/>
      <c r="OWM119" s="18"/>
      <c r="OWN119" s="18"/>
      <c r="OWO119" s="18"/>
      <c r="OWP119" s="18"/>
      <c r="OWQ119" s="18"/>
      <c r="OWR119" s="18"/>
      <c r="OWS119" s="18"/>
      <c r="OWT119" s="18"/>
      <c r="OWU119" s="18"/>
      <c r="OWV119" s="18"/>
      <c r="OWW119" s="18"/>
      <c r="OWX119" s="18"/>
      <c r="OWY119" s="18"/>
      <c r="OWZ119" s="18"/>
      <c r="OXA119" s="18"/>
      <c r="OXB119" s="18"/>
      <c r="OXC119" s="18"/>
      <c r="OXD119" s="18"/>
      <c r="OXE119" s="18"/>
      <c r="OXF119" s="18"/>
      <c r="OXG119" s="18"/>
      <c r="OXH119" s="18"/>
      <c r="OXI119" s="18"/>
      <c r="OXJ119" s="18"/>
      <c r="OXK119" s="18"/>
      <c r="OXL119" s="18"/>
      <c r="OXM119" s="18"/>
      <c r="OXN119" s="18"/>
      <c r="OXO119" s="18"/>
      <c r="OXP119" s="18"/>
      <c r="OXQ119" s="18"/>
      <c r="OXR119" s="18"/>
      <c r="OXS119" s="18"/>
      <c r="OXT119" s="18"/>
      <c r="OXU119" s="18"/>
      <c r="OXV119" s="18"/>
      <c r="OXW119" s="18"/>
      <c r="OXX119" s="18"/>
      <c r="OXY119" s="18"/>
      <c r="OXZ119" s="18"/>
      <c r="OYA119" s="18"/>
      <c r="OYB119" s="18"/>
      <c r="OYC119" s="18"/>
      <c r="OYD119" s="18"/>
      <c r="OYE119" s="18"/>
      <c r="OYF119" s="18"/>
      <c r="OYG119" s="18"/>
      <c r="OYH119" s="18"/>
      <c r="OYI119" s="18"/>
      <c r="OYJ119" s="18"/>
      <c r="OYK119" s="18"/>
      <c r="OYL119" s="18"/>
      <c r="OYM119" s="18"/>
      <c r="OYN119" s="18"/>
      <c r="OYO119" s="18"/>
      <c r="OYP119" s="18"/>
      <c r="OYQ119" s="18"/>
      <c r="OYR119" s="18"/>
      <c r="OYS119" s="18"/>
      <c r="OYT119" s="18"/>
      <c r="OYU119" s="18"/>
      <c r="OYV119" s="18"/>
      <c r="OYW119" s="18"/>
      <c r="OYX119" s="18"/>
      <c r="OYY119" s="18"/>
      <c r="OYZ119" s="18"/>
      <c r="OZA119" s="18"/>
      <c r="OZB119" s="18"/>
      <c r="OZC119" s="18"/>
      <c r="OZD119" s="18"/>
      <c r="OZE119" s="18"/>
      <c r="OZF119" s="18"/>
      <c r="OZG119" s="18"/>
      <c r="OZH119" s="18"/>
      <c r="OZI119" s="18"/>
      <c r="OZJ119" s="18"/>
      <c r="OZK119" s="18"/>
      <c r="OZL119" s="18"/>
      <c r="OZM119" s="18"/>
      <c r="OZN119" s="18"/>
      <c r="OZO119" s="18"/>
      <c r="OZP119" s="18"/>
      <c r="OZQ119" s="18"/>
      <c r="OZR119" s="18"/>
      <c r="OZS119" s="18"/>
      <c r="OZT119" s="18"/>
      <c r="OZU119" s="18"/>
      <c r="OZV119" s="18"/>
      <c r="OZW119" s="18"/>
      <c r="OZX119" s="18"/>
      <c r="OZY119" s="18"/>
      <c r="OZZ119" s="18"/>
      <c r="PAA119" s="18"/>
      <c r="PAB119" s="18"/>
      <c r="PAC119" s="18"/>
      <c r="PAD119" s="18"/>
      <c r="PAE119" s="18"/>
      <c r="PAF119" s="18"/>
      <c r="PAG119" s="18"/>
      <c r="PAH119" s="18"/>
      <c r="PAI119" s="18"/>
      <c r="PAJ119" s="18"/>
      <c r="PAK119" s="18"/>
      <c r="PAL119" s="18"/>
      <c r="PAM119" s="18"/>
      <c r="PAN119" s="18"/>
      <c r="PAO119" s="18"/>
      <c r="PAP119" s="18"/>
      <c r="PAQ119" s="18"/>
      <c r="PAR119" s="18"/>
      <c r="PAS119" s="18"/>
      <c r="PAT119" s="18"/>
      <c r="PAU119" s="18"/>
      <c r="PAV119" s="18"/>
      <c r="PAW119" s="18"/>
      <c r="PAX119" s="18"/>
      <c r="PAY119" s="18"/>
      <c r="PAZ119" s="18"/>
      <c r="PBA119" s="18"/>
      <c r="PBB119" s="18"/>
      <c r="PBC119" s="18"/>
      <c r="PBD119" s="18"/>
      <c r="PBE119" s="18"/>
      <c r="PBF119" s="18"/>
      <c r="PBG119" s="18"/>
      <c r="PBH119" s="18"/>
      <c r="PBI119" s="18"/>
      <c r="PBJ119" s="18"/>
      <c r="PBK119" s="18"/>
      <c r="PBL119" s="18"/>
      <c r="PBM119" s="18"/>
      <c r="PBN119" s="18"/>
      <c r="PBO119" s="18"/>
      <c r="PBP119" s="18"/>
      <c r="PBQ119" s="18"/>
      <c r="PBR119" s="18"/>
      <c r="PBS119" s="18"/>
      <c r="PBT119" s="18"/>
      <c r="PBU119" s="18"/>
      <c r="PBV119" s="18"/>
      <c r="PBW119" s="18"/>
      <c r="PBX119" s="18"/>
      <c r="PBY119" s="18"/>
      <c r="PBZ119" s="18"/>
      <c r="PCA119" s="18"/>
      <c r="PCB119" s="18"/>
      <c r="PCC119" s="18"/>
      <c r="PCD119" s="18"/>
      <c r="PCE119" s="18"/>
      <c r="PCF119" s="18"/>
      <c r="PCG119" s="18"/>
      <c r="PCH119" s="18"/>
      <c r="PCI119" s="18"/>
      <c r="PCJ119" s="18"/>
      <c r="PCK119" s="18"/>
      <c r="PCL119" s="18"/>
      <c r="PCM119" s="18"/>
      <c r="PCN119" s="18"/>
      <c r="PCO119" s="18"/>
      <c r="PCP119" s="18"/>
      <c r="PCQ119" s="18"/>
      <c r="PCR119" s="18"/>
      <c r="PCS119" s="18"/>
      <c r="PCT119" s="18"/>
      <c r="PCU119" s="18"/>
      <c r="PCV119" s="18"/>
      <c r="PCW119" s="18"/>
      <c r="PCX119" s="18"/>
      <c r="PCY119" s="18"/>
      <c r="PCZ119" s="18"/>
      <c r="PDA119" s="18"/>
      <c r="PDB119" s="18"/>
      <c r="PDC119" s="18"/>
      <c r="PDD119" s="18"/>
      <c r="PDE119" s="18"/>
      <c r="PDF119" s="18"/>
      <c r="PDG119" s="18"/>
      <c r="PDH119" s="18"/>
      <c r="PDI119" s="18"/>
      <c r="PDJ119" s="18"/>
      <c r="PDK119" s="18"/>
      <c r="PDL119" s="18"/>
      <c r="PDM119" s="18"/>
      <c r="PDN119" s="18"/>
      <c r="PDO119" s="18"/>
      <c r="PDP119" s="18"/>
      <c r="PDQ119" s="18"/>
      <c r="PDR119" s="18"/>
      <c r="PDS119" s="18"/>
      <c r="PDT119" s="18"/>
      <c r="PDU119" s="18"/>
      <c r="PDV119" s="18"/>
      <c r="PDW119" s="18"/>
      <c r="PDX119" s="18"/>
      <c r="PDY119" s="18"/>
      <c r="PDZ119" s="18"/>
      <c r="PEA119" s="18"/>
      <c r="PEB119" s="18"/>
      <c r="PEC119" s="18"/>
      <c r="PED119" s="18"/>
      <c r="PEE119" s="18"/>
      <c r="PEF119" s="18"/>
      <c r="PEG119" s="18"/>
      <c r="PEH119" s="18"/>
      <c r="PEI119" s="18"/>
      <c r="PEJ119" s="18"/>
      <c r="PEK119" s="18"/>
      <c r="PEL119" s="18"/>
      <c r="PEM119" s="18"/>
      <c r="PEN119" s="18"/>
      <c r="PEO119" s="18"/>
      <c r="PEP119" s="18"/>
      <c r="PEQ119" s="18"/>
      <c r="PER119" s="18"/>
      <c r="PES119" s="18"/>
      <c r="PET119" s="18"/>
      <c r="PEU119" s="18"/>
      <c r="PEV119" s="18"/>
      <c r="PEW119" s="18"/>
      <c r="PEX119" s="18"/>
      <c r="PEY119" s="18"/>
      <c r="PEZ119" s="18"/>
      <c r="PFA119" s="18"/>
      <c r="PFB119" s="18"/>
      <c r="PFC119" s="18"/>
      <c r="PFD119" s="18"/>
      <c r="PFE119" s="18"/>
      <c r="PFF119" s="18"/>
      <c r="PFG119" s="18"/>
      <c r="PFH119" s="18"/>
      <c r="PFI119" s="18"/>
      <c r="PFJ119" s="18"/>
      <c r="PFK119" s="18"/>
      <c r="PFL119" s="18"/>
      <c r="PFM119" s="18"/>
      <c r="PFN119" s="18"/>
      <c r="PFO119" s="18"/>
      <c r="PFP119" s="18"/>
      <c r="PFQ119" s="18"/>
      <c r="PFR119" s="18"/>
      <c r="PFS119" s="18"/>
      <c r="PFT119" s="18"/>
      <c r="PFU119" s="18"/>
      <c r="PFV119" s="18"/>
      <c r="PFW119" s="18"/>
      <c r="PFX119" s="18"/>
      <c r="PFY119" s="18"/>
      <c r="PFZ119" s="18"/>
      <c r="PGA119" s="18"/>
      <c r="PGB119" s="18"/>
      <c r="PGC119" s="18"/>
      <c r="PGD119" s="18"/>
      <c r="PGE119" s="18"/>
      <c r="PGF119" s="18"/>
      <c r="PGG119" s="18"/>
      <c r="PGH119" s="18"/>
      <c r="PGI119" s="18"/>
      <c r="PGJ119" s="18"/>
      <c r="PGK119" s="18"/>
      <c r="PGL119" s="18"/>
      <c r="PGM119" s="18"/>
      <c r="PGN119" s="18"/>
      <c r="PGO119" s="18"/>
      <c r="PGP119" s="18"/>
      <c r="PGQ119" s="18"/>
      <c r="PGR119" s="18"/>
      <c r="PGS119" s="18"/>
      <c r="PGT119" s="18"/>
      <c r="PGU119" s="18"/>
      <c r="PGV119" s="18"/>
      <c r="PGW119" s="18"/>
      <c r="PGX119" s="18"/>
      <c r="PGY119" s="18"/>
      <c r="PGZ119" s="18"/>
      <c r="PHA119" s="18"/>
      <c r="PHB119" s="18"/>
      <c r="PHC119" s="18"/>
      <c r="PHD119" s="18"/>
      <c r="PHE119" s="18"/>
      <c r="PHF119" s="18"/>
      <c r="PHG119" s="18"/>
      <c r="PHH119" s="18"/>
      <c r="PHI119" s="18"/>
      <c r="PHJ119" s="18"/>
      <c r="PHK119" s="18"/>
      <c r="PHL119" s="18"/>
      <c r="PHM119" s="18"/>
      <c r="PHN119" s="18"/>
      <c r="PHO119" s="18"/>
      <c r="PHP119" s="18"/>
      <c r="PHQ119" s="18"/>
      <c r="PHR119" s="18"/>
      <c r="PHS119" s="18"/>
      <c r="PHT119" s="18"/>
      <c r="PHU119" s="18"/>
      <c r="PHV119" s="18"/>
      <c r="PHW119" s="18"/>
      <c r="PHX119" s="18"/>
      <c r="PHY119" s="18"/>
      <c r="PHZ119" s="18"/>
      <c r="PIA119" s="18"/>
      <c r="PIB119" s="18"/>
      <c r="PIC119" s="18"/>
      <c r="PID119" s="18"/>
      <c r="PIE119" s="18"/>
      <c r="PIF119" s="18"/>
      <c r="PIG119" s="18"/>
      <c r="PIH119" s="18"/>
      <c r="PII119" s="18"/>
      <c r="PIJ119" s="18"/>
      <c r="PIK119" s="18"/>
      <c r="PIL119" s="18"/>
      <c r="PIM119" s="18"/>
      <c r="PIN119" s="18"/>
      <c r="PIO119" s="18"/>
      <c r="PIP119" s="18"/>
      <c r="PIQ119" s="18"/>
      <c r="PIR119" s="18"/>
      <c r="PIS119" s="18"/>
      <c r="PIT119" s="18"/>
      <c r="PIU119" s="18"/>
      <c r="PIV119" s="18"/>
      <c r="PIW119" s="18"/>
      <c r="PIX119" s="18"/>
      <c r="PIY119" s="18"/>
      <c r="PIZ119" s="18"/>
      <c r="PJA119" s="18"/>
      <c r="PJB119" s="18"/>
      <c r="PJC119" s="18"/>
      <c r="PJD119" s="18"/>
      <c r="PJE119" s="18"/>
      <c r="PJF119" s="18"/>
      <c r="PJG119" s="18"/>
      <c r="PJH119" s="18"/>
      <c r="PJI119" s="18"/>
      <c r="PJJ119" s="18"/>
      <c r="PJK119" s="18"/>
      <c r="PJL119" s="18"/>
      <c r="PJM119" s="18"/>
      <c r="PJN119" s="18"/>
      <c r="PJO119" s="18"/>
      <c r="PJP119" s="18"/>
      <c r="PJQ119" s="18"/>
      <c r="PJR119" s="18"/>
      <c r="PJS119" s="18"/>
      <c r="PJT119" s="18"/>
      <c r="PJU119" s="18"/>
      <c r="PJV119" s="18"/>
      <c r="PJW119" s="18"/>
      <c r="PJX119" s="18"/>
      <c r="PJY119" s="18"/>
      <c r="PJZ119" s="18"/>
      <c r="PKA119" s="18"/>
      <c r="PKB119" s="18"/>
      <c r="PKC119" s="18"/>
      <c r="PKD119" s="18"/>
      <c r="PKE119" s="18"/>
      <c r="PKF119" s="18"/>
      <c r="PKG119" s="18"/>
      <c r="PKH119" s="18"/>
      <c r="PKI119" s="18"/>
      <c r="PKJ119" s="18"/>
      <c r="PKK119" s="18"/>
      <c r="PKL119" s="18"/>
      <c r="PKM119" s="18"/>
      <c r="PKN119" s="18"/>
      <c r="PKO119" s="18"/>
      <c r="PKP119" s="18"/>
      <c r="PKQ119" s="18"/>
      <c r="PKR119" s="18"/>
      <c r="PKS119" s="18"/>
      <c r="PKT119" s="18"/>
      <c r="PKU119" s="18"/>
      <c r="PKV119" s="18"/>
      <c r="PKW119" s="18"/>
      <c r="PKX119" s="18"/>
      <c r="PKY119" s="18"/>
      <c r="PKZ119" s="18"/>
      <c r="PLA119" s="18"/>
      <c r="PLB119" s="18"/>
      <c r="PLC119" s="18"/>
      <c r="PLD119" s="18"/>
      <c r="PLE119" s="18"/>
      <c r="PLF119" s="18"/>
      <c r="PLG119" s="18"/>
      <c r="PLH119" s="18"/>
      <c r="PLI119" s="18"/>
      <c r="PLJ119" s="18"/>
      <c r="PLK119" s="18"/>
      <c r="PLL119" s="18"/>
      <c r="PLM119" s="18"/>
      <c r="PLN119" s="18"/>
      <c r="PLO119" s="18"/>
      <c r="PLP119" s="18"/>
      <c r="PLQ119" s="18"/>
      <c r="PLR119" s="18"/>
      <c r="PLS119" s="18"/>
      <c r="PLT119" s="18"/>
      <c r="PLU119" s="18"/>
      <c r="PLV119" s="18"/>
      <c r="PLW119" s="18"/>
      <c r="PLX119" s="18"/>
      <c r="PLY119" s="18"/>
      <c r="PLZ119" s="18"/>
      <c r="PMA119" s="18"/>
      <c r="PMB119" s="18"/>
      <c r="PMC119" s="18"/>
      <c r="PMD119" s="18"/>
      <c r="PME119" s="18"/>
      <c r="PMF119" s="18"/>
      <c r="PMG119" s="18"/>
      <c r="PMH119" s="18"/>
      <c r="PMI119" s="18"/>
      <c r="PMJ119" s="18"/>
      <c r="PMK119" s="18"/>
      <c r="PML119" s="18"/>
      <c r="PMM119" s="18"/>
      <c r="PMN119" s="18"/>
      <c r="PMO119" s="18"/>
      <c r="PMP119" s="18"/>
      <c r="PMQ119" s="18"/>
      <c r="PMR119" s="18"/>
      <c r="PMS119" s="18"/>
      <c r="PMT119" s="18"/>
      <c r="PMU119" s="18"/>
      <c r="PMV119" s="18"/>
      <c r="PMW119" s="18"/>
      <c r="PMX119" s="18"/>
      <c r="PMY119" s="18"/>
      <c r="PMZ119" s="18"/>
      <c r="PNA119" s="18"/>
      <c r="PNB119" s="18"/>
      <c r="PNC119" s="18"/>
      <c r="PND119" s="18"/>
      <c r="PNE119" s="18"/>
      <c r="PNF119" s="18"/>
      <c r="PNG119" s="18"/>
      <c r="PNH119" s="18"/>
      <c r="PNI119" s="18"/>
      <c r="PNJ119" s="18"/>
      <c r="PNK119" s="18"/>
      <c r="PNL119" s="18"/>
      <c r="PNM119" s="18"/>
      <c r="PNN119" s="18"/>
      <c r="PNO119" s="18"/>
      <c r="PNP119" s="18"/>
      <c r="PNQ119" s="18"/>
      <c r="PNR119" s="18"/>
      <c r="PNS119" s="18"/>
      <c r="PNT119" s="18"/>
      <c r="PNU119" s="18"/>
      <c r="PNV119" s="18"/>
      <c r="PNW119" s="18"/>
      <c r="PNX119" s="18"/>
      <c r="PNY119" s="18"/>
      <c r="PNZ119" s="18"/>
      <c r="POA119" s="18"/>
      <c r="POB119" s="18"/>
      <c r="POC119" s="18"/>
      <c r="POD119" s="18"/>
      <c r="POE119" s="18"/>
      <c r="POF119" s="18"/>
      <c r="POG119" s="18"/>
      <c r="POH119" s="18"/>
      <c r="POI119" s="18"/>
      <c r="POJ119" s="18"/>
      <c r="POK119" s="18"/>
      <c r="POL119" s="18"/>
      <c r="POM119" s="18"/>
      <c r="PON119" s="18"/>
      <c r="POO119" s="18"/>
      <c r="POP119" s="18"/>
      <c r="POQ119" s="18"/>
      <c r="POR119" s="18"/>
      <c r="POS119" s="18"/>
      <c r="POT119" s="18"/>
      <c r="POU119" s="18"/>
      <c r="POV119" s="18"/>
      <c r="POW119" s="18"/>
      <c r="POX119" s="18"/>
      <c r="POY119" s="18"/>
      <c r="POZ119" s="18"/>
      <c r="PPA119" s="18"/>
      <c r="PPB119" s="18"/>
      <c r="PPC119" s="18"/>
      <c r="PPD119" s="18"/>
      <c r="PPE119" s="18"/>
      <c r="PPF119" s="18"/>
      <c r="PPG119" s="18"/>
      <c r="PPH119" s="18"/>
      <c r="PPI119" s="18"/>
      <c r="PPJ119" s="18"/>
      <c r="PPK119" s="18"/>
      <c r="PPL119" s="18"/>
      <c r="PPM119" s="18"/>
      <c r="PPN119" s="18"/>
      <c r="PPO119" s="18"/>
      <c r="PPP119" s="18"/>
      <c r="PPQ119" s="18"/>
      <c r="PPR119" s="18"/>
      <c r="PPS119" s="18"/>
      <c r="PPT119" s="18"/>
      <c r="PPU119" s="18"/>
      <c r="PPV119" s="18"/>
      <c r="PPW119" s="18"/>
      <c r="PPX119" s="18"/>
      <c r="PPY119" s="18"/>
      <c r="PPZ119" s="18"/>
      <c r="PQA119" s="18"/>
      <c r="PQB119" s="18"/>
      <c r="PQC119" s="18"/>
      <c r="PQD119" s="18"/>
      <c r="PQE119" s="18"/>
      <c r="PQF119" s="18"/>
      <c r="PQG119" s="18"/>
      <c r="PQH119" s="18"/>
      <c r="PQI119" s="18"/>
      <c r="PQJ119" s="18"/>
      <c r="PQK119" s="18"/>
      <c r="PQL119" s="18"/>
      <c r="PQM119" s="18"/>
      <c r="PQN119" s="18"/>
      <c r="PQO119" s="18"/>
      <c r="PQP119" s="18"/>
      <c r="PQQ119" s="18"/>
      <c r="PQR119" s="18"/>
      <c r="PQS119" s="18"/>
      <c r="PQT119" s="18"/>
      <c r="PQU119" s="18"/>
      <c r="PQV119" s="18"/>
      <c r="PQW119" s="18"/>
      <c r="PQX119" s="18"/>
      <c r="PQY119" s="18"/>
      <c r="PQZ119" s="18"/>
      <c r="PRA119" s="18"/>
      <c r="PRB119" s="18"/>
      <c r="PRC119" s="18"/>
      <c r="PRD119" s="18"/>
      <c r="PRE119" s="18"/>
      <c r="PRF119" s="18"/>
      <c r="PRG119" s="18"/>
      <c r="PRH119" s="18"/>
      <c r="PRI119" s="18"/>
      <c r="PRJ119" s="18"/>
      <c r="PRK119" s="18"/>
      <c r="PRL119" s="18"/>
      <c r="PRM119" s="18"/>
      <c r="PRN119" s="18"/>
      <c r="PRO119" s="18"/>
      <c r="PRP119" s="18"/>
      <c r="PRQ119" s="18"/>
      <c r="PRR119" s="18"/>
      <c r="PRS119" s="18"/>
      <c r="PRT119" s="18"/>
      <c r="PRU119" s="18"/>
      <c r="PRV119" s="18"/>
      <c r="PRW119" s="18"/>
      <c r="PRX119" s="18"/>
      <c r="PRY119" s="18"/>
      <c r="PRZ119" s="18"/>
      <c r="PSA119" s="18"/>
      <c r="PSB119" s="18"/>
      <c r="PSC119" s="18"/>
      <c r="PSD119" s="18"/>
      <c r="PSE119" s="18"/>
      <c r="PSF119" s="18"/>
      <c r="PSG119" s="18"/>
      <c r="PSH119" s="18"/>
      <c r="PSI119" s="18"/>
      <c r="PSJ119" s="18"/>
      <c r="PSK119" s="18"/>
      <c r="PSL119" s="18"/>
      <c r="PSM119" s="18"/>
      <c r="PSN119" s="18"/>
      <c r="PSO119" s="18"/>
      <c r="PSP119" s="18"/>
      <c r="PSQ119" s="18"/>
      <c r="PSR119" s="18"/>
      <c r="PSS119" s="18"/>
      <c r="PST119" s="18"/>
      <c r="PSU119" s="18"/>
      <c r="PSV119" s="18"/>
      <c r="PSW119" s="18"/>
      <c r="PSX119" s="18"/>
      <c r="PSY119" s="18"/>
      <c r="PSZ119" s="18"/>
      <c r="PTA119" s="18"/>
      <c r="PTB119" s="18"/>
      <c r="PTC119" s="18"/>
      <c r="PTD119" s="18"/>
      <c r="PTE119" s="18"/>
      <c r="PTF119" s="18"/>
      <c r="PTG119" s="18"/>
      <c r="PTH119" s="18"/>
      <c r="PTI119" s="18"/>
      <c r="PTJ119" s="18"/>
      <c r="PTK119" s="18"/>
      <c r="PTL119" s="18"/>
      <c r="PTM119" s="18"/>
      <c r="PTN119" s="18"/>
      <c r="PTO119" s="18"/>
      <c r="PTP119" s="18"/>
      <c r="PTQ119" s="18"/>
      <c r="PTR119" s="18"/>
      <c r="PTS119" s="18"/>
      <c r="PTT119" s="18"/>
      <c r="PTU119" s="18"/>
      <c r="PTV119" s="18"/>
      <c r="PTW119" s="18"/>
      <c r="PTX119" s="18"/>
      <c r="PTY119" s="18"/>
      <c r="PTZ119" s="18"/>
      <c r="PUA119" s="18"/>
      <c r="PUB119" s="18"/>
      <c r="PUC119" s="18"/>
      <c r="PUD119" s="18"/>
      <c r="PUE119" s="18"/>
      <c r="PUF119" s="18"/>
      <c r="PUG119" s="18"/>
      <c r="PUH119" s="18"/>
      <c r="PUI119" s="18"/>
      <c r="PUJ119" s="18"/>
      <c r="PUK119" s="18"/>
      <c r="PUL119" s="18"/>
      <c r="PUM119" s="18"/>
      <c r="PUN119" s="18"/>
      <c r="PUO119" s="18"/>
      <c r="PUP119" s="18"/>
      <c r="PUQ119" s="18"/>
      <c r="PUR119" s="18"/>
      <c r="PUS119" s="18"/>
      <c r="PUT119" s="18"/>
      <c r="PUU119" s="18"/>
      <c r="PUV119" s="18"/>
      <c r="PUW119" s="18"/>
      <c r="PUX119" s="18"/>
      <c r="PUY119" s="18"/>
      <c r="PUZ119" s="18"/>
      <c r="PVA119" s="18"/>
      <c r="PVB119" s="18"/>
      <c r="PVC119" s="18"/>
      <c r="PVD119" s="18"/>
      <c r="PVE119" s="18"/>
      <c r="PVF119" s="18"/>
      <c r="PVG119" s="18"/>
      <c r="PVH119" s="18"/>
      <c r="PVI119" s="18"/>
      <c r="PVJ119" s="18"/>
      <c r="PVK119" s="18"/>
      <c r="PVL119" s="18"/>
      <c r="PVM119" s="18"/>
      <c r="PVN119" s="18"/>
      <c r="PVO119" s="18"/>
      <c r="PVP119" s="18"/>
      <c r="PVQ119" s="18"/>
      <c r="PVR119" s="18"/>
      <c r="PVS119" s="18"/>
      <c r="PVT119" s="18"/>
      <c r="PVU119" s="18"/>
      <c r="PVV119" s="18"/>
      <c r="PVW119" s="18"/>
      <c r="PVX119" s="18"/>
      <c r="PVY119" s="18"/>
      <c r="PVZ119" s="18"/>
      <c r="PWA119" s="18"/>
      <c r="PWB119" s="18"/>
      <c r="PWC119" s="18"/>
      <c r="PWD119" s="18"/>
      <c r="PWE119" s="18"/>
      <c r="PWF119" s="18"/>
      <c r="PWG119" s="18"/>
      <c r="PWH119" s="18"/>
      <c r="PWI119" s="18"/>
      <c r="PWJ119" s="18"/>
      <c r="PWK119" s="18"/>
      <c r="PWL119" s="18"/>
      <c r="PWM119" s="18"/>
      <c r="PWN119" s="18"/>
      <c r="PWO119" s="18"/>
      <c r="PWP119" s="18"/>
      <c r="PWQ119" s="18"/>
      <c r="PWR119" s="18"/>
      <c r="PWS119" s="18"/>
      <c r="PWT119" s="18"/>
      <c r="PWU119" s="18"/>
      <c r="PWV119" s="18"/>
      <c r="PWW119" s="18"/>
      <c r="PWX119" s="18"/>
      <c r="PWY119" s="18"/>
      <c r="PWZ119" s="18"/>
      <c r="PXA119" s="18"/>
      <c r="PXB119" s="18"/>
      <c r="PXC119" s="18"/>
      <c r="PXD119" s="18"/>
      <c r="PXE119" s="18"/>
      <c r="PXF119" s="18"/>
      <c r="PXG119" s="18"/>
      <c r="PXH119" s="18"/>
      <c r="PXI119" s="18"/>
      <c r="PXJ119" s="18"/>
      <c r="PXK119" s="18"/>
      <c r="PXL119" s="18"/>
      <c r="PXM119" s="18"/>
      <c r="PXN119" s="18"/>
      <c r="PXO119" s="18"/>
      <c r="PXP119" s="18"/>
      <c r="PXQ119" s="18"/>
      <c r="PXR119" s="18"/>
      <c r="PXS119" s="18"/>
      <c r="PXT119" s="18"/>
      <c r="PXU119" s="18"/>
      <c r="PXV119" s="18"/>
      <c r="PXW119" s="18"/>
      <c r="PXX119" s="18"/>
      <c r="PXY119" s="18"/>
      <c r="PXZ119" s="18"/>
      <c r="PYA119" s="18"/>
      <c r="PYB119" s="18"/>
      <c r="PYC119" s="18"/>
      <c r="PYD119" s="18"/>
      <c r="PYE119" s="18"/>
      <c r="PYF119" s="18"/>
      <c r="PYG119" s="18"/>
      <c r="PYH119" s="18"/>
      <c r="PYI119" s="18"/>
      <c r="PYJ119" s="18"/>
      <c r="PYK119" s="18"/>
      <c r="PYL119" s="18"/>
      <c r="PYM119" s="18"/>
      <c r="PYN119" s="18"/>
      <c r="PYO119" s="18"/>
      <c r="PYP119" s="18"/>
      <c r="PYQ119" s="18"/>
      <c r="PYR119" s="18"/>
      <c r="PYS119" s="18"/>
      <c r="PYT119" s="18"/>
      <c r="PYU119" s="18"/>
      <c r="PYV119" s="18"/>
      <c r="PYW119" s="18"/>
      <c r="PYX119" s="18"/>
      <c r="PYY119" s="18"/>
      <c r="PYZ119" s="18"/>
      <c r="PZA119" s="18"/>
      <c r="PZB119" s="18"/>
      <c r="PZC119" s="18"/>
      <c r="PZD119" s="18"/>
      <c r="PZE119" s="18"/>
      <c r="PZF119" s="18"/>
      <c r="PZG119" s="18"/>
      <c r="PZH119" s="18"/>
      <c r="PZI119" s="18"/>
      <c r="PZJ119" s="18"/>
      <c r="PZK119" s="18"/>
      <c r="PZL119" s="18"/>
      <c r="PZM119" s="18"/>
      <c r="PZN119" s="18"/>
      <c r="PZO119" s="18"/>
      <c r="PZP119" s="18"/>
      <c r="PZQ119" s="18"/>
      <c r="PZR119" s="18"/>
      <c r="PZS119" s="18"/>
      <c r="PZT119" s="18"/>
      <c r="PZU119" s="18"/>
      <c r="PZV119" s="18"/>
      <c r="PZW119" s="18"/>
      <c r="PZX119" s="18"/>
      <c r="PZY119" s="18"/>
      <c r="PZZ119" s="18"/>
      <c r="QAA119" s="18"/>
      <c r="QAB119" s="18"/>
      <c r="QAC119" s="18"/>
      <c r="QAD119" s="18"/>
      <c r="QAE119" s="18"/>
      <c r="QAF119" s="18"/>
      <c r="QAG119" s="18"/>
      <c r="QAH119" s="18"/>
      <c r="QAI119" s="18"/>
      <c r="QAJ119" s="18"/>
      <c r="QAK119" s="18"/>
      <c r="QAL119" s="18"/>
      <c r="QAM119" s="18"/>
      <c r="QAN119" s="18"/>
      <c r="QAO119" s="18"/>
      <c r="QAP119" s="18"/>
      <c r="QAQ119" s="18"/>
      <c r="QAR119" s="18"/>
      <c r="QAS119" s="18"/>
      <c r="QAT119" s="18"/>
      <c r="QAU119" s="18"/>
      <c r="QAV119" s="18"/>
      <c r="QAW119" s="18"/>
      <c r="QAX119" s="18"/>
      <c r="QAY119" s="18"/>
      <c r="QAZ119" s="18"/>
      <c r="QBA119" s="18"/>
      <c r="QBB119" s="18"/>
      <c r="QBC119" s="18"/>
      <c r="QBD119" s="18"/>
      <c r="QBE119" s="18"/>
      <c r="QBF119" s="18"/>
      <c r="QBG119" s="18"/>
      <c r="QBH119" s="18"/>
      <c r="QBI119" s="18"/>
      <c r="QBJ119" s="18"/>
      <c r="QBK119" s="18"/>
      <c r="QBL119" s="18"/>
      <c r="QBM119" s="18"/>
      <c r="QBN119" s="18"/>
      <c r="QBO119" s="18"/>
      <c r="QBP119" s="18"/>
      <c r="QBQ119" s="18"/>
      <c r="QBR119" s="18"/>
      <c r="QBS119" s="18"/>
      <c r="QBT119" s="18"/>
      <c r="QBU119" s="18"/>
      <c r="QBV119" s="18"/>
      <c r="QBW119" s="18"/>
      <c r="QBX119" s="18"/>
      <c r="QBY119" s="18"/>
      <c r="QBZ119" s="18"/>
      <c r="QCA119" s="18"/>
      <c r="QCB119" s="18"/>
      <c r="QCC119" s="18"/>
      <c r="QCD119" s="18"/>
      <c r="QCE119" s="18"/>
      <c r="QCF119" s="18"/>
      <c r="QCG119" s="18"/>
      <c r="QCH119" s="18"/>
      <c r="QCI119" s="18"/>
      <c r="QCJ119" s="18"/>
      <c r="QCK119" s="18"/>
      <c r="QCL119" s="18"/>
      <c r="QCM119" s="18"/>
      <c r="QCN119" s="18"/>
      <c r="QCO119" s="18"/>
      <c r="QCP119" s="18"/>
      <c r="QCQ119" s="18"/>
      <c r="QCR119" s="18"/>
      <c r="QCS119" s="18"/>
      <c r="QCT119" s="18"/>
      <c r="QCU119" s="18"/>
      <c r="QCV119" s="18"/>
      <c r="QCW119" s="18"/>
      <c r="QCX119" s="18"/>
      <c r="QCY119" s="18"/>
      <c r="QCZ119" s="18"/>
      <c r="QDA119" s="18"/>
      <c r="QDB119" s="18"/>
      <c r="QDC119" s="18"/>
      <c r="QDD119" s="18"/>
      <c r="QDE119" s="18"/>
      <c r="QDF119" s="18"/>
      <c r="QDG119" s="18"/>
      <c r="QDH119" s="18"/>
      <c r="QDI119" s="18"/>
      <c r="QDJ119" s="18"/>
      <c r="QDK119" s="18"/>
      <c r="QDL119" s="18"/>
      <c r="QDM119" s="18"/>
      <c r="QDN119" s="18"/>
      <c r="QDO119" s="18"/>
      <c r="QDP119" s="18"/>
      <c r="QDQ119" s="18"/>
      <c r="QDR119" s="18"/>
      <c r="QDS119" s="18"/>
      <c r="QDT119" s="18"/>
      <c r="QDU119" s="18"/>
      <c r="QDV119" s="18"/>
      <c r="QDW119" s="18"/>
      <c r="QDX119" s="18"/>
      <c r="QDY119" s="18"/>
      <c r="QDZ119" s="18"/>
      <c r="QEA119" s="18"/>
      <c r="QEB119" s="18"/>
      <c r="QEC119" s="18"/>
      <c r="QED119" s="18"/>
      <c r="QEE119" s="18"/>
      <c r="QEF119" s="18"/>
      <c r="QEG119" s="18"/>
      <c r="QEH119" s="18"/>
      <c r="QEI119" s="18"/>
      <c r="QEJ119" s="18"/>
      <c r="QEK119" s="18"/>
      <c r="QEL119" s="18"/>
      <c r="QEM119" s="18"/>
      <c r="QEN119" s="18"/>
      <c r="QEO119" s="18"/>
      <c r="QEP119" s="18"/>
      <c r="QEQ119" s="18"/>
      <c r="QER119" s="18"/>
      <c r="QES119" s="18"/>
      <c r="QET119" s="18"/>
      <c r="QEU119" s="18"/>
      <c r="QEV119" s="18"/>
      <c r="QEW119" s="18"/>
      <c r="QEX119" s="18"/>
      <c r="QEY119" s="18"/>
      <c r="QEZ119" s="18"/>
      <c r="QFA119" s="18"/>
      <c r="QFB119" s="18"/>
      <c r="QFC119" s="18"/>
      <c r="QFD119" s="18"/>
      <c r="QFE119" s="18"/>
      <c r="QFF119" s="18"/>
      <c r="QFG119" s="18"/>
      <c r="QFH119" s="18"/>
      <c r="QFI119" s="18"/>
      <c r="QFJ119" s="18"/>
      <c r="QFK119" s="18"/>
      <c r="QFL119" s="18"/>
      <c r="QFM119" s="18"/>
      <c r="QFN119" s="18"/>
      <c r="QFO119" s="18"/>
      <c r="QFP119" s="18"/>
      <c r="QFQ119" s="18"/>
      <c r="QFR119" s="18"/>
      <c r="QFS119" s="18"/>
      <c r="QFT119" s="18"/>
      <c r="QFU119" s="18"/>
      <c r="QFV119" s="18"/>
      <c r="QFW119" s="18"/>
      <c r="QFX119" s="18"/>
      <c r="QFY119" s="18"/>
      <c r="QFZ119" s="18"/>
      <c r="QGA119" s="18"/>
      <c r="QGB119" s="18"/>
      <c r="QGC119" s="18"/>
      <c r="QGD119" s="18"/>
      <c r="QGE119" s="18"/>
      <c r="QGF119" s="18"/>
      <c r="QGG119" s="18"/>
      <c r="QGH119" s="18"/>
      <c r="QGI119" s="18"/>
      <c r="QGJ119" s="18"/>
      <c r="QGK119" s="18"/>
      <c r="QGL119" s="18"/>
      <c r="QGM119" s="18"/>
      <c r="QGN119" s="18"/>
      <c r="QGO119" s="18"/>
      <c r="QGP119" s="18"/>
      <c r="QGQ119" s="18"/>
      <c r="QGR119" s="18"/>
      <c r="QGS119" s="18"/>
      <c r="QGT119" s="18"/>
      <c r="QGU119" s="18"/>
      <c r="QGV119" s="18"/>
      <c r="QGW119" s="18"/>
      <c r="QGX119" s="18"/>
      <c r="QGY119" s="18"/>
      <c r="QGZ119" s="18"/>
      <c r="QHA119" s="18"/>
      <c r="QHB119" s="18"/>
      <c r="QHC119" s="18"/>
      <c r="QHD119" s="18"/>
      <c r="QHE119" s="18"/>
      <c r="QHF119" s="18"/>
      <c r="QHG119" s="18"/>
      <c r="QHH119" s="18"/>
      <c r="QHI119" s="18"/>
      <c r="QHJ119" s="18"/>
      <c r="QHK119" s="18"/>
      <c r="QHL119" s="18"/>
      <c r="QHM119" s="18"/>
      <c r="QHN119" s="18"/>
      <c r="QHO119" s="18"/>
      <c r="QHP119" s="18"/>
      <c r="QHQ119" s="18"/>
      <c r="QHR119" s="18"/>
      <c r="QHS119" s="18"/>
      <c r="QHT119" s="18"/>
      <c r="QHU119" s="18"/>
      <c r="QHV119" s="18"/>
      <c r="QHW119" s="18"/>
      <c r="QHX119" s="18"/>
      <c r="QHY119" s="18"/>
      <c r="QHZ119" s="18"/>
      <c r="QIA119" s="18"/>
      <c r="QIB119" s="18"/>
      <c r="QIC119" s="18"/>
      <c r="QID119" s="18"/>
      <c r="QIE119" s="18"/>
      <c r="QIF119" s="18"/>
      <c r="QIG119" s="18"/>
      <c r="QIH119" s="18"/>
      <c r="QII119" s="18"/>
      <c r="QIJ119" s="18"/>
      <c r="QIK119" s="18"/>
      <c r="QIL119" s="18"/>
      <c r="QIM119" s="18"/>
      <c r="QIN119" s="18"/>
      <c r="QIO119" s="18"/>
      <c r="QIP119" s="18"/>
      <c r="QIQ119" s="18"/>
      <c r="QIR119" s="18"/>
      <c r="QIS119" s="18"/>
      <c r="QIT119" s="18"/>
      <c r="QIU119" s="18"/>
      <c r="QIV119" s="18"/>
      <c r="QIW119" s="18"/>
      <c r="QIX119" s="18"/>
      <c r="QIY119" s="18"/>
      <c r="QIZ119" s="18"/>
      <c r="QJA119" s="18"/>
      <c r="QJB119" s="18"/>
      <c r="QJC119" s="18"/>
      <c r="QJD119" s="18"/>
      <c r="QJE119" s="18"/>
      <c r="QJF119" s="18"/>
      <c r="QJG119" s="18"/>
      <c r="QJH119" s="18"/>
      <c r="QJI119" s="18"/>
      <c r="QJJ119" s="18"/>
      <c r="QJK119" s="18"/>
      <c r="QJL119" s="18"/>
      <c r="QJM119" s="18"/>
      <c r="QJN119" s="18"/>
      <c r="QJO119" s="18"/>
      <c r="QJP119" s="18"/>
      <c r="QJQ119" s="18"/>
      <c r="QJR119" s="18"/>
      <c r="QJS119" s="18"/>
      <c r="QJT119" s="18"/>
      <c r="QJU119" s="18"/>
      <c r="QJV119" s="18"/>
      <c r="QJW119" s="18"/>
      <c r="QJX119" s="18"/>
      <c r="QJY119" s="18"/>
      <c r="QJZ119" s="18"/>
      <c r="QKA119" s="18"/>
      <c r="QKB119" s="18"/>
      <c r="QKC119" s="18"/>
      <c r="QKD119" s="18"/>
      <c r="QKE119" s="18"/>
      <c r="QKF119" s="18"/>
      <c r="QKG119" s="18"/>
      <c r="QKH119" s="18"/>
      <c r="QKI119" s="18"/>
      <c r="QKJ119" s="18"/>
      <c r="QKK119" s="18"/>
      <c r="QKL119" s="18"/>
      <c r="QKM119" s="18"/>
      <c r="QKN119" s="18"/>
      <c r="QKO119" s="18"/>
      <c r="QKP119" s="18"/>
      <c r="QKQ119" s="18"/>
      <c r="QKR119" s="18"/>
      <c r="QKS119" s="18"/>
      <c r="QKT119" s="18"/>
      <c r="QKU119" s="18"/>
      <c r="QKV119" s="18"/>
      <c r="QKW119" s="18"/>
      <c r="QKX119" s="18"/>
      <c r="QKY119" s="18"/>
      <c r="QKZ119" s="18"/>
      <c r="QLA119" s="18"/>
      <c r="QLB119" s="18"/>
      <c r="QLC119" s="18"/>
      <c r="QLD119" s="18"/>
      <c r="QLE119" s="18"/>
      <c r="QLF119" s="18"/>
      <c r="QLG119" s="18"/>
      <c r="QLH119" s="18"/>
      <c r="QLI119" s="18"/>
      <c r="QLJ119" s="18"/>
      <c r="QLK119" s="18"/>
      <c r="QLL119" s="18"/>
      <c r="QLM119" s="18"/>
      <c r="QLN119" s="18"/>
      <c r="QLO119" s="18"/>
      <c r="QLP119" s="18"/>
      <c r="QLQ119" s="18"/>
      <c r="QLR119" s="18"/>
      <c r="QLS119" s="18"/>
      <c r="QLT119" s="18"/>
      <c r="QLU119" s="18"/>
      <c r="QLV119" s="18"/>
      <c r="QLW119" s="18"/>
      <c r="QLX119" s="18"/>
      <c r="QLY119" s="18"/>
      <c r="QLZ119" s="18"/>
      <c r="QMA119" s="18"/>
      <c r="QMB119" s="18"/>
      <c r="QMC119" s="18"/>
      <c r="QMD119" s="18"/>
      <c r="QME119" s="18"/>
      <c r="QMF119" s="18"/>
      <c r="QMG119" s="18"/>
      <c r="QMH119" s="18"/>
      <c r="QMI119" s="18"/>
      <c r="QMJ119" s="18"/>
      <c r="QMK119" s="18"/>
      <c r="QML119" s="18"/>
      <c r="QMM119" s="18"/>
      <c r="QMN119" s="18"/>
      <c r="QMO119" s="18"/>
      <c r="QMP119" s="18"/>
      <c r="QMQ119" s="18"/>
      <c r="QMR119" s="18"/>
      <c r="QMS119" s="18"/>
      <c r="QMT119" s="18"/>
      <c r="QMU119" s="18"/>
      <c r="QMV119" s="18"/>
      <c r="QMW119" s="18"/>
      <c r="QMX119" s="18"/>
      <c r="QMY119" s="18"/>
      <c r="QMZ119" s="18"/>
      <c r="QNA119" s="18"/>
      <c r="QNB119" s="18"/>
      <c r="QNC119" s="18"/>
      <c r="QND119" s="18"/>
      <c r="QNE119" s="18"/>
      <c r="QNF119" s="18"/>
      <c r="QNG119" s="18"/>
      <c r="QNH119" s="18"/>
      <c r="QNI119" s="18"/>
      <c r="QNJ119" s="18"/>
      <c r="QNK119" s="18"/>
      <c r="QNL119" s="18"/>
      <c r="QNM119" s="18"/>
      <c r="QNN119" s="18"/>
      <c r="QNO119" s="18"/>
      <c r="QNP119" s="18"/>
      <c r="QNQ119" s="18"/>
      <c r="QNR119" s="18"/>
      <c r="QNS119" s="18"/>
      <c r="QNT119" s="18"/>
      <c r="QNU119" s="18"/>
      <c r="QNV119" s="18"/>
      <c r="QNW119" s="18"/>
      <c r="QNX119" s="18"/>
      <c r="QNY119" s="18"/>
      <c r="QNZ119" s="18"/>
      <c r="QOA119" s="18"/>
      <c r="QOB119" s="18"/>
      <c r="QOC119" s="18"/>
      <c r="QOD119" s="18"/>
      <c r="QOE119" s="18"/>
      <c r="QOF119" s="18"/>
      <c r="QOG119" s="18"/>
      <c r="QOH119" s="18"/>
      <c r="QOI119" s="18"/>
      <c r="QOJ119" s="18"/>
      <c r="QOK119" s="18"/>
      <c r="QOL119" s="18"/>
      <c r="QOM119" s="18"/>
      <c r="QON119" s="18"/>
      <c r="QOO119" s="18"/>
      <c r="QOP119" s="18"/>
      <c r="QOQ119" s="18"/>
      <c r="QOR119" s="18"/>
      <c r="QOS119" s="18"/>
      <c r="QOT119" s="18"/>
      <c r="QOU119" s="18"/>
      <c r="QOV119" s="18"/>
      <c r="QOW119" s="18"/>
      <c r="QOX119" s="18"/>
      <c r="QOY119" s="18"/>
      <c r="QOZ119" s="18"/>
      <c r="QPA119" s="18"/>
      <c r="QPB119" s="18"/>
      <c r="QPC119" s="18"/>
      <c r="QPD119" s="18"/>
      <c r="QPE119" s="18"/>
      <c r="QPF119" s="18"/>
      <c r="QPG119" s="18"/>
      <c r="QPH119" s="18"/>
      <c r="QPI119" s="18"/>
      <c r="QPJ119" s="18"/>
      <c r="QPK119" s="18"/>
      <c r="QPL119" s="18"/>
      <c r="QPM119" s="18"/>
      <c r="QPN119" s="18"/>
      <c r="QPO119" s="18"/>
      <c r="QPP119" s="18"/>
      <c r="QPQ119" s="18"/>
      <c r="QPR119" s="18"/>
      <c r="QPS119" s="18"/>
      <c r="QPT119" s="18"/>
      <c r="QPU119" s="18"/>
      <c r="QPV119" s="18"/>
      <c r="QPW119" s="18"/>
      <c r="QPX119" s="18"/>
      <c r="QPY119" s="18"/>
      <c r="QPZ119" s="18"/>
      <c r="QQA119" s="18"/>
      <c r="QQB119" s="18"/>
      <c r="QQC119" s="18"/>
      <c r="QQD119" s="18"/>
      <c r="QQE119" s="18"/>
      <c r="QQF119" s="18"/>
      <c r="QQG119" s="18"/>
      <c r="QQH119" s="18"/>
      <c r="QQI119" s="18"/>
      <c r="QQJ119" s="18"/>
      <c r="QQK119" s="18"/>
      <c r="QQL119" s="18"/>
      <c r="QQM119" s="18"/>
      <c r="QQN119" s="18"/>
      <c r="QQO119" s="18"/>
      <c r="QQP119" s="18"/>
      <c r="QQQ119" s="18"/>
      <c r="QQR119" s="18"/>
      <c r="QQS119" s="18"/>
      <c r="QQT119" s="18"/>
      <c r="QQU119" s="18"/>
      <c r="QQV119" s="18"/>
      <c r="QQW119" s="18"/>
      <c r="QQX119" s="18"/>
      <c r="QQY119" s="18"/>
      <c r="QQZ119" s="18"/>
      <c r="QRA119" s="18"/>
      <c r="QRB119" s="18"/>
      <c r="QRC119" s="18"/>
      <c r="QRD119" s="18"/>
      <c r="QRE119" s="18"/>
      <c r="QRF119" s="18"/>
      <c r="QRG119" s="18"/>
      <c r="QRH119" s="18"/>
      <c r="QRI119" s="18"/>
      <c r="QRJ119" s="18"/>
      <c r="QRK119" s="18"/>
      <c r="QRL119" s="18"/>
      <c r="QRM119" s="18"/>
      <c r="QRN119" s="18"/>
      <c r="QRO119" s="18"/>
      <c r="QRP119" s="18"/>
      <c r="QRQ119" s="18"/>
      <c r="QRR119" s="18"/>
      <c r="QRS119" s="18"/>
      <c r="QRT119" s="18"/>
      <c r="QRU119" s="18"/>
      <c r="QRV119" s="18"/>
      <c r="QRW119" s="18"/>
      <c r="QRX119" s="18"/>
      <c r="QRY119" s="18"/>
      <c r="QRZ119" s="18"/>
      <c r="QSA119" s="18"/>
      <c r="QSB119" s="18"/>
      <c r="QSC119" s="18"/>
      <c r="QSD119" s="18"/>
      <c r="QSE119" s="18"/>
      <c r="QSF119" s="18"/>
      <c r="QSG119" s="18"/>
      <c r="QSH119" s="18"/>
      <c r="QSI119" s="18"/>
      <c r="QSJ119" s="18"/>
      <c r="QSK119" s="18"/>
      <c r="QSL119" s="18"/>
      <c r="QSM119" s="18"/>
      <c r="QSN119" s="18"/>
      <c r="QSO119" s="18"/>
      <c r="QSP119" s="18"/>
      <c r="QSQ119" s="18"/>
      <c r="QSR119" s="18"/>
      <c r="QSS119" s="18"/>
      <c r="QST119" s="18"/>
      <c r="QSU119" s="18"/>
      <c r="QSV119" s="18"/>
      <c r="QSW119" s="18"/>
      <c r="QSX119" s="18"/>
      <c r="QSY119" s="18"/>
      <c r="QSZ119" s="18"/>
      <c r="QTA119" s="18"/>
      <c r="QTB119" s="18"/>
      <c r="QTC119" s="18"/>
      <c r="QTD119" s="18"/>
      <c r="QTE119" s="18"/>
      <c r="QTF119" s="18"/>
      <c r="QTG119" s="18"/>
      <c r="QTH119" s="18"/>
      <c r="QTI119" s="18"/>
      <c r="QTJ119" s="18"/>
      <c r="QTK119" s="18"/>
      <c r="QTL119" s="18"/>
      <c r="QTM119" s="18"/>
      <c r="QTN119" s="18"/>
      <c r="QTO119" s="18"/>
      <c r="QTP119" s="18"/>
      <c r="QTQ119" s="18"/>
      <c r="QTR119" s="18"/>
      <c r="QTS119" s="18"/>
      <c r="QTT119" s="18"/>
      <c r="QTU119" s="18"/>
      <c r="QTV119" s="18"/>
      <c r="QTW119" s="18"/>
      <c r="QTX119" s="18"/>
      <c r="QTY119" s="18"/>
      <c r="QTZ119" s="18"/>
      <c r="QUA119" s="18"/>
      <c r="QUB119" s="18"/>
      <c r="QUC119" s="18"/>
      <c r="QUD119" s="18"/>
      <c r="QUE119" s="18"/>
      <c r="QUF119" s="18"/>
      <c r="QUG119" s="18"/>
      <c r="QUH119" s="18"/>
      <c r="QUI119" s="18"/>
      <c r="QUJ119" s="18"/>
      <c r="QUK119" s="18"/>
      <c r="QUL119" s="18"/>
      <c r="QUM119" s="18"/>
      <c r="QUN119" s="18"/>
      <c r="QUO119" s="18"/>
      <c r="QUP119" s="18"/>
      <c r="QUQ119" s="18"/>
      <c r="QUR119" s="18"/>
      <c r="QUS119" s="18"/>
      <c r="QUT119" s="18"/>
      <c r="QUU119" s="18"/>
      <c r="QUV119" s="18"/>
      <c r="QUW119" s="18"/>
      <c r="QUX119" s="18"/>
      <c r="QUY119" s="18"/>
      <c r="QUZ119" s="18"/>
      <c r="QVA119" s="18"/>
      <c r="QVB119" s="18"/>
      <c r="QVC119" s="18"/>
      <c r="QVD119" s="18"/>
      <c r="QVE119" s="18"/>
      <c r="QVF119" s="18"/>
      <c r="QVG119" s="18"/>
      <c r="QVH119" s="18"/>
      <c r="QVI119" s="18"/>
      <c r="QVJ119" s="18"/>
      <c r="QVK119" s="18"/>
      <c r="QVL119" s="18"/>
      <c r="QVM119" s="18"/>
      <c r="QVN119" s="18"/>
      <c r="QVO119" s="18"/>
      <c r="QVP119" s="18"/>
      <c r="QVQ119" s="18"/>
      <c r="QVR119" s="18"/>
      <c r="QVS119" s="18"/>
      <c r="QVT119" s="18"/>
      <c r="QVU119" s="18"/>
      <c r="QVV119" s="18"/>
      <c r="QVW119" s="18"/>
      <c r="QVX119" s="18"/>
      <c r="QVY119" s="18"/>
      <c r="QVZ119" s="18"/>
      <c r="QWA119" s="18"/>
      <c r="QWB119" s="18"/>
      <c r="QWC119" s="18"/>
      <c r="QWD119" s="18"/>
      <c r="QWE119" s="18"/>
      <c r="QWF119" s="18"/>
      <c r="QWG119" s="18"/>
      <c r="QWH119" s="18"/>
      <c r="QWI119" s="18"/>
      <c r="QWJ119" s="18"/>
      <c r="QWK119" s="18"/>
      <c r="QWL119" s="18"/>
      <c r="QWM119" s="18"/>
      <c r="QWN119" s="18"/>
      <c r="QWO119" s="18"/>
      <c r="QWP119" s="18"/>
      <c r="QWQ119" s="18"/>
      <c r="QWR119" s="18"/>
      <c r="QWS119" s="18"/>
      <c r="QWT119" s="18"/>
      <c r="QWU119" s="18"/>
      <c r="QWV119" s="18"/>
      <c r="QWW119" s="18"/>
      <c r="QWX119" s="18"/>
      <c r="QWY119" s="18"/>
      <c r="QWZ119" s="18"/>
      <c r="QXA119" s="18"/>
      <c r="QXB119" s="18"/>
      <c r="QXC119" s="18"/>
      <c r="QXD119" s="18"/>
      <c r="QXE119" s="18"/>
      <c r="QXF119" s="18"/>
      <c r="QXG119" s="18"/>
      <c r="QXH119" s="18"/>
      <c r="QXI119" s="18"/>
      <c r="QXJ119" s="18"/>
      <c r="QXK119" s="18"/>
      <c r="QXL119" s="18"/>
      <c r="QXM119" s="18"/>
      <c r="QXN119" s="18"/>
      <c r="QXO119" s="18"/>
      <c r="QXP119" s="18"/>
      <c r="QXQ119" s="18"/>
      <c r="QXR119" s="18"/>
      <c r="QXS119" s="18"/>
      <c r="QXT119" s="18"/>
      <c r="QXU119" s="18"/>
      <c r="QXV119" s="18"/>
      <c r="QXW119" s="18"/>
      <c r="QXX119" s="18"/>
      <c r="QXY119" s="18"/>
      <c r="QXZ119" s="18"/>
      <c r="QYA119" s="18"/>
      <c r="QYB119" s="18"/>
      <c r="QYC119" s="18"/>
      <c r="QYD119" s="18"/>
      <c r="QYE119" s="18"/>
      <c r="QYF119" s="18"/>
      <c r="QYG119" s="18"/>
      <c r="QYH119" s="18"/>
      <c r="QYI119" s="18"/>
      <c r="QYJ119" s="18"/>
      <c r="QYK119" s="18"/>
      <c r="QYL119" s="18"/>
      <c r="QYM119" s="18"/>
      <c r="QYN119" s="18"/>
      <c r="QYO119" s="18"/>
      <c r="QYP119" s="18"/>
      <c r="QYQ119" s="18"/>
      <c r="QYR119" s="18"/>
      <c r="QYS119" s="18"/>
      <c r="QYT119" s="18"/>
      <c r="QYU119" s="18"/>
      <c r="QYV119" s="18"/>
      <c r="QYW119" s="18"/>
      <c r="QYX119" s="18"/>
      <c r="QYY119" s="18"/>
      <c r="QYZ119" s="18"/>
      <c r="QZA119" s="18"/>
      <c r="QZB119" s="18"/>
      <c r="QZC119" s="18"/>
      <c r="QZD119" s="18"/>
      <c r="QZE119" s="18"/>
      <c r="QZF119" s="18"/>
      <c r="QZG119" s="18"/>
      <c r="QZH119" s="18"/>
      <c r="QZI119" s="18"/>
      <c r="QZJ119" s="18"/>
      <c r="QZK119" s="18"/>
      <c r="QZL119" s="18"/>
      <c r="QZM119" s="18"/>
      <c r="QZN119" s="18"/>
      <c r="QZO119" s="18"/>
      <c r="QZP119" s="18"/>
      <c r="QZQ119" s="18"/>
      <c r="QZR119" s="18"/>
      <c r="QZS119" s="18"/>
      <c r="QZT119" s="18"/>
      <c r="QZU119" s="18"/>
      <c r="QZV119" s="18"/>
      <c r="QZW119" s="18"/>
      <c r="QZX119" s="18"/>
      <c r="QZY119" s="18"/>
      <c r="QZZ119" s="18"/>
      <c r="RAA119" s="18"/>
      <c r="RAB119" s="18"/>
      <c r="RAC119" s="18"/>
      <c r="RAD119" s="18"/>
      <c r="RAE119" s="18"/>
      <c r="RAF119" s="18"/>
      <c r="RAG119" s="18"/>
      <c r="RAH119" s="18"/>
      <c r="RAI119" s="18"/>
      <c r="RAJ119" s="18"/>
      <c r="RAK119" s="18"/>
      <c r="RAL119" s="18"/>
      <c r="RAM119" s="18"/>
      <c r="RAN119" s="18"/>
      <c r="RAO119" s="18"/>
      <c r="RAP119" s="18"/>
      <c r="RAQ119" s="18"/>
      <c r="RAR119" s="18"/>
      <c r="RAS119" s="18"/>
      <c r="RAT119" s="18"/>
      <c r="RAU119" s="18"/>
      <c r="RAV119" s="18"/>
      <c r="RAW119" s="18"/>
      <c r="RAX119" s="18"/>
      <c r="RAY119" s="18"/>
      <c r="RAZ119" s="18"/>
      <c r="RBA119" s="18"/>
      <c r="RBB119" s="18"/>
      <c r="RBC119" s="18"/>
      <c r="RBD119" s="18"/>
      <c r="RBE119" s="18"/>
      <c r="RBF119" s="18"/>
      <c r="RBG119" s="18"/>
      <c r="RBH119" s="18"/>
      <c r="RBI119" s="18"/>
      <c r="RBJ119" s="18"/>
      <c r="RBK119" s="18"/>
      <c r="RBL119" s="18"/>
      <c r="RBM119" s="18"/>
      <c r="RBN119" s="18"/>
      <c r="RBO119" s="18"/>
      <c r="RBP119" s="18"/>
      <c r="RBQ119" s="18"/>
      <c r="RBR119" s="18"/>
      <c r="RBS119" s="18"/>
      <c r="RBT119" s="18"/>
      <c r="RBU119" s="18"/>
      <c r="RBV119" s="18"/>
      <c r="RBW119" s="18"/>
      <c r="RBX119" s="18"/>
      <c r="RBY119" s="18"/>
      <c r="RBZ119" s="18"/>
      <c r="RCA119" s="18"/>
      <c r="RCB119" s="18"/>
      <c r="RCC119" s="18"/>
      <c r="RCD119" s="18"/>
      <c r="RCE119" s="18"/>
      <c r="RCF119" s="18"/>
      <c r="RCG119" s="18"/>
      <c r="RCH119" s="18"/>
      <c r="RCI119" s="18"/>
      <c r="RCJ119" s="18"/>
      <c r="RCK119" s="18"/>
      <c r="RCL119" s="18"/>
      <c r="RCM119" s="18"/>
      <c r="RCN119" s="18"/>
      <c r="RCO119" s="18"/>
      <c r="RCP119" s="18"/>
      <c r="RCQ119" s="18"/>
      <c r="RCR119" s="18"/>
      <c r="RCS119" s="18"/>
      <c r="RCT119" s="18"/>
      <c r="RCU119" s="18"/>
      <c r="RCV119" s="18"/>
      <c r="RCW119" s="18"/>
      <c r="RCX119" s="18"/>
      <c r="RCY119" s="18"/>
      <c r="RCZ119" s="18"/>
      <c r="RDA119" s="18"/>
      <c r="RDB119" s="18"/>
      <c r="RDC119" s="18"/>
      <c r="RDD119" s="18"/>
      <c r="RDE119" s="18"/>
      <c r="RDF119" s="18"/>
      <c r="RDG119" s="18"/>
      <c r="RDH119" s="18"/>
      <c r="RDI119" s="18"/>
      <c r="RDJ119" s="18"/>
      <c r="RDK119" s="18"/>
      <c r="RDL119" s="18"/>
      <c r="RDM119" s="18"/>
      <c r="RDN119" s="18"/>
      <c r="RDO119" s="18"/>
      <c r="RDP119" s="18"/>
      <c r="RDQ119" s="18"/>
      <c r="RDR119" s="18"/>
      <c r="RDS119" s="18"/>
      <c r="RDT119" s="18"/>
      <c r="RDU119" s="18"/>
      <c r="RDV119" s="18"/>
      <c r="RDW119" s="18"/>
      <c r="RDX119" s="18"/>
      <c r="RDY119" s="18"/>
      <c r="RDZ119" s="18"/>
      <c r="REA119" s="18"/>
      <c r="REB119" s="18"/>
      <c r="REC119" s="18"/>
      <c r="RED119" s="18"/>
      <c r="REE119" s="18"/>
      <c r="REF119" s="18"/>
      <c r="REG119" s="18"/>
      <c r="REH119" s="18"/>
      <c r="REI119" s="18"/>
      <c r="REJ119" s="18"/>
      <c r="REK119" s="18"/>
      <c r="REL119" s="18"/>
      <c r="REM119" s="18"/>
      <c r="REN119" s="18"/>
      <c r="REO119" s="18"/>
      <c r="REP119" s="18"/>
      <c r="REQ119" s="18"/>
      <c r="RER119" s="18"/>
      <c r="RES119" s="18"/>
      <c r="RET119" s="18"/>
      <c r="REU119" s="18"/>
      <c r="REV119" s="18"/>
      <c r="REW119" s="18"/>
      <c r="REX119" s="18"/>
      <c r="REY119" s="18"/>
      <c r="REZ119" s="18"/>
      <c r="RFA119" s="18"/>
      <c r="RFB119" s="18"/>
      <c r="RFC119" s="18"/>
      <c r="RFD119" s="18"/>
      <c r="RFE119" s="18"/>
      <c r="RFF119" s="18"/>
      <c r="RFG119" s="18"/>
      <c r="RFH119" s="18"/>
      <c r="RFI119" s="18"/>
      <c r="RFJ119" s="18"/>
      <c r="RFK119" s="18"/>
      <c r="RFL119" s="18"/>
      <c r="RFM119" s="18"/>
      <c r="RFN119" s="18"/>
      <c r="RFO119" s="18"/>
      <c r="RFP119" s="18"/>
      <c r="RFQ119" s="18"/>
      <c r="RFR119" s="18"/>
      <c r="RFS119" s="18"/>
      <c r="RFT119" s="18"/>
      <c r="RFU119" s="18"/>
      <c r="RFV119" s="18"/>
      <c r="RFW119" s="18"/>
      <c r="RFX119" s="18"/>
      <c r="RFY119" s="18"/>
      <c r="RFZ119" s="18"/>
      <c r="RGA119" s="18"/>
      <c r="RGB119" s="18"/>
      <c r="RGC119" s="18"/>
      <c r="RGD119" s="18"/>
      <c r="RGE119" s="18"/>
      <c r="RGF119" s="18"/>
      <c r="RGG119" s="18"/>
      <c r="RGH119" s="18"/>
      <c r="RGI119" s="18"/>
      <c r="RGJ119" s="18"/>
      <c r="RGK119" s="18"/>
      <c r="RGL119" s="18"/>
      <c r="RGM119" s="18"/>
      <c r="RGN119" s="18"/>
      <c r="RGO119" s="18"/>
      <c r="RGP119" s="18"/>
      <c r="RGQ119" s="18"/>
      <c r="RGR119" s="18"/>
      <c r="RGS119" s="18"/>
      <c r="RGT119" s="18"/>
      <c r="RGU119" s="18"/>
      <c r="RGV119" s="18"/>
      <c r="RGW119" s="18"/>
      <c r="RGX119" s="18"/>
      <c r="RGY119" s="18"/>
      <c r="RGZ119" s="18"/>
      <c r="RHA119" s="18"/>
      <c r="RHB119" s="18"/>
      <c r="RHC119" s="18"/>
      <c r="RHD119" s="18"/>
      <c r="RHE119" s="18"/>
      <c r="RHF119" s="18"/>
      <c r="RHG119" s="18"/>
      <c r="RHH119" s="18"/>
      <c r="RHI119" s="18"/>
      <c r="RHJ119" s="18"/>
      <c r="RHK119" s="18"/>
      <c r="RHL119" s="18"/>
      <c r="RHM119" s="18"/>
      <c r="RHN119" s="18"/>
      <c r="RHO119" s="18"/>
      <c r="RHP119" s="18"/>
      <c r="RHQ119" s="18"/>
      <c r="RHR119" s="18"/>
      <c r="RHS119" s="18"/>
      <c r="RHT119" s="18"/>
      <c r="RHU119" s="18"/>
      <c r="RHV119" s="18"/>
      <c r="RHW119" s="18"/>
      <c r="RHX119" s="18"/>
      <c r="RHY119" s="18"/>
      <c r="RHZ119" s="18"/>
      <c r="RIA119" s="18"/>
      <c r="RIB119" s="18"/>
      <c r="RIC119" s="18"/>
      <c r="RID119" s="18"/>
      <c r="RIE119" s="18"/>
      <c r="RIF119" s="18"/>
      <c r="RIG119" s="18"/>
      <c r="RIH119" s="18"/>
      <c r="RII119" s="18"/>
      <c r="RIJ119" s="18"/>
      <c r="RIK119" s="18"/>
      <c r="RIL119" s="18"/>
      <c r="RIM119" s="18"/>
      <c r="RIN119" s="18"/>
      <c r="RIO119" s="18"/>
      <c r="RIP119" s="18"/>
      <c r="RIQ119" s="18"/>
      <c r="RIR119" s="18"/>
      <c r="RIS119" s="18"/>
      <c r="RIT119" s="18"/>
      <c r="RIU119" s="18"/>
      <c r="RIV119" s="18"/>
      <c r="RIW119" s="18"/>
      <c r="RIX119" s="18"/>
      <c r="RIY119" s="18"/>
      <c r="RIZ119" s="18"/>
      <c r="RJA119" s="18"/>
      <c r="RJB119" s="18"/>
      <c r="RJC119" s="18"/>
      <c r="RJD119" s="18"/>
      <c r="RJE119" s="18"/>
      <c r="RJF119" s="18"/>
      <c r="RJG119" s="18"/>
      <c r="RJH119" s="18"/>
      <c r="RJI119" s="18"/>
      <c r="RJJ119" s="18"/>
      <c r="RJK119" s="18"/>
      <c r="RJL119" s="18"/>
      <c r="RJM119" s="18"/>
      <c r="RJN119" s="18"/>
      <c r="RJO119" s="18"/>
      <c r="RJP119" s="18"/>
      <c r="RJQ119" s="18"/>
      <c r="RJR119" s="18"/>
      <c r="RJS119" s="18"/>
      <c r="RJT119" s="18"/>
      <c r="RJU119" s="18"/>
      <c r="RJV119" s="18"/>
      <c r="RJW119" s="18"/>
      <c r="RJX119" s="18"/>
      <c r="RJY119" s="18"/>
      <c r="RJZ119" s="18"/>
      <c r="RKA119" s="18"/>
      <c r="RKB119" s="18"/>
      <c r="RKC119" s="18"/>
      <c r="RKD119" s="18"/>
      <c r="RKE119" s="18"/>
      <c r="RKF119" s="18"/>
      <c r="RKG119" s="18"/>
      <c r="RKH119" s="18"/>
      <c r="RKI119" s="18"/>
      <c r="RKJ119" s="18"/>
      <c r="RKK119" s="18"/>
      <c r="RKL119" s="18"/>
      <c r="RKM119" s="18"/>
      <c r="RKN119" s="18"/>
      <c r="RKO119" s="18"/>
      <c r="RKP119" s="18"/>
      <c r="RKQ119" s="18"/>
      <c r="RKR119" s="18"/>
      <c r="RKS119" s="18"/>
      <c r="RKT119" s="18"/>
      <c r="RKU119" s="18"/>
      <c r="RKV119" s="18"/>
      <c r="RKW119" s="18"/>
      <c r="RKX119" s="18"/>
      <c r="RKY119" s="18"/>
      <c r="RKZ119" s="18"/>
      <c r="RLA119" s="18"/>
      <c r="RLB119" s="18"/>
      <c r="RLC119" s="18"/>
      <c r="RLD119" s="18"/>
      <c r="RLE119" s="18"/>
      <c r="RLF119" s="18"/>
      <c r="RLG119" s="18"/>
      <c r="RLH119" s="18"/>
      <c r="RLI119" s="18"/>
      <c r="RLJ119" s="18"/>
      <c r="RLK119" s="18"/>
      <c r="RLL119" s="18"/>
      <c r="RLM119" s="18"/>
      <c r="RLN119" s="18"/>
      <c r="RLO119" s="18"/>
      <c r="RLP119" s="18"/>
      <c r="RLQ119" s="18"/>
      <c r="RLR119" s="18"/>
      <c r="RLS119" s="18"/>
      <c r="RLT119" s="18"/>
      <c r="RLU119" s="18"/>
      <c r="RLV119" s="18"/>
      <c r="RLW119" s="18"/>
      <c r="RLX119" s="18"/>
      <c r="RLY119" s="18"/>
      <c r="RLZ119" s="18"/>
      <c r="RMA119" s="18"/>
      <c r="RMB119" s="18"/>
      <c r="RMC119" s="18"/>
      <c r="RMD119" s="18"/>
      <c r="RME119" s="18"/>
      <c r="RMF119" s="18"/>
      <c r="RMG119" s="18"/>
      <c r="RMH119" s="18"/>
      <c r="RMI119" s="18"/>
      <c r="RMJ119" s="18"/>
      <c r="RMK119" s="18"/>
      <c r="RML119" s="18"/>
      <c r="RMM119" s="18"/>
      <c r="RMN119" s="18"/>
      <c r="RMO119" s="18"/>
      <c r="RMP119" s="18"/>
      <c r="RMQ119" s="18"/>
      <c r="RMR119" s="18"/>
      <c r="RMS119" s="18"/>
      <c r="RMT119" s="18"/>
      <c r="RMU119" s="18"/>
      <c r="RMV119" s="18"/>
      <c r="RMW119" s="18"/>
      <c r="RMX119" s="18"/>
      <c r="RMY119" s="18"/>
      <c r="RMZ119" s="18"/>
      <c r="RNA119" s="18"/>
      <c r="RNB119" s="18"/>
      <c r="RNC119" s="18"/>
      <c r="RND119" s="18"/>
      <c r="RNE119" s="18"/>
      <c r="RNF119" s="18"/>
      <c r="RNG119" s="18"/>
      <c r="RNH119" s="18"/>
      <c r="RNI119" s="18"/>
      <c r="RNJ119" s="18"/>
      <c r="RNK119" s="18"/>
      <c r="RNL119" s="18"/>
      <c r="RNM119" s="18"/>
      <c r="RNN119" s="18"/>
      <c r="RNO119" s="18"/>
      <c r="RNP119" s="18"/>
      <c r="RNQ119" s="18"/>
      <c r="RNR119" s="18"/>
      <c r="RNS119" s="18"/>
      <c r="RNT119" s="18"/>
      <c r="RNU119" s="18"/>
      <c r="RNV119" s="18"/>
      <c r="RNW119" s="18"/>
      <c r="RNX119" s="18"/>
      <c r="RNY119" s="18"/>
      <c r="RNZ119" s="18"/>
      <c r="ROA119" s="18"/>
      <c r="ROB119" s="18"/>
      <c r="ROC119" s="18"/>
      <c r="ROD119" s="18"/>
      <c r="ROE119" s="18"/>
      <c r="ROF119" s="18"/>
      <c r="ROG119" s="18"/>
      <c r="ROH119" s="18"/>
      <c r="ROI119" s="18"/>
      <c r="ROJ119" s="18"/>
      <c r="ROK119" s="18"/>
      <c r="ROL119" s="18"/>
      <c r="ROM119" s="18"/>
      <c r="RON119" s="18"/>
      <c r="ROO119" s="18"/>
      <c r="ROP119" s="18"/>
      <c r="ROQ119" s="18"/>
      <c r="ROR119" s="18"/>
      <c r="ROS119" s="18"/>
      <c r="ROT119" s="18"/>
      <c r="ROU119" s="18"/>
      <c r="ROV119" s="18"/>
      <c r="ROW119" s="18"/>
      <c r="ROX119" s="18"/>
      <c r="ROY119" s="18"/>
      <c r="ROZ119" s="18"/>
      <c r="RPA119" s="18"/>
      <c r="RPB119" s="18"/>
      <c r="RPC119" s="18"/>
      <c r="RPD119" s="18"/>
      <c r="RPE119" s="18"/>
      <c r="RPF119" s="18"/>
      <c r="RPG119" s="18"/>
      <c r="RPH119" s="18"/>
      <c r="RPI119" s="18"/>
      <c r="RPJ119" s="18"/>
      <c r="RPK119" s="18"/>
      <c r="RPL119" s="18"/>
      <c r="RPM119" s="18"/>
      <c r="RPN119" s="18"/>
      <c r="RPO119" s="18"/>
      <c r="RPP119" s="18"/>
      <c r="RPQ119" s="18"/>
      <c r="RPR119" s="18"/>
      <c r="RPS119" s="18"/>
      <c r="RPT119" s="18"/>
      <c r="RPU119" s="18"/>
      <c r="RPV119" s="18"/>
      <c r="RPW119" s="18"/>
      <c r="RPX119" s="18"/>
      <c r="RPY119" s="18"/>
      <c r="RPZ119" s="18"/>
      <c r="RQA119" s="18"/>
      <c r="RQB119" s="18"/>
      <c r="RQC119" s="18"/>
      <c r="RQD119" s="18"/>
      <c r="RQE119" s="18"/>
      <c r="RQF119" s="18"/>
      <c r="RQG119" s="18"/>
      <c r="RQH119" s="18"/>
      <c r="RQI119" s="18"/>
      <c r="RQJ119" s="18"/>
      <c r="RQK119" s="18"/>
      <c r="RQL119" s="18"/>
      <c r="RQM119" s="18"/>
      <c r="RQN119" s="18"/>
      <c r="RQO119" s="18"/>
      <c r="RQP119" s="18"/>
      <c r="RQQ119" s="18"/>
      <c r="RQR119" s="18"/>
      <c r="RQS119" s="18"/>
      <c r="RQT119" s="18"/>
      <c r="RQU119" s="18"/>
      <c r="RQV119" s="18"/>
      <c r="RQW119" s="18"/>
      <c r="RQX119" s="18"/>
      <c r="RQY119" s="18"/>
      <c r="RQZ119" s="18"/>
      <c r="RRA119" s="18"/>
      <c r="RRB119" s="18"/>
      <c r="RRC119" s="18"/>
      <c r="RRD119" s="18"/>
      <c r="RRE119" s="18"/>
      <c r="RRF119" s="18"/>
      <c r="RRG119" s="18"/>
      <c r="RRH119" s="18"/>
      <c r="RRI119" s="18"/>
      <c r="RRJ119" s="18"/>
      <c r="RRK119" s="18"/>
      <c r="RRL119" s="18"/>
      <c r="RRM119" s="18"/>
      <c r="RRN119" s="18"/>
      <c r="RRO119" s="18"/>
      <c r="RRP119" s="18"/>
      <c r="RRQ119" s="18"/>
      <c r="RRR119" s="18"/>
      <c r="RRS119" s="18"/>
      <c r="RRT119" s="18"/>
      <c r="RRU119" s="18"/>
      <c r="RRV119" s="18"/>
      <c r="RRW119" s="18"/>
      <c r="RRX119" s="18"/>
      <c r="RRY119" s="18"/>
      <c r="RRZ119" s="18"/>
      <c r="RSA119" s="18"/>
      <c r="RSB119" s="18"/>
      <c r="RSC119" s="18"/>
      <c r="RSD119" s="18"/>
      <c r="RSE119" s="18"/>
      <c r="RSF119" s="18"/>
      <c r="RSG119" s="18"/>
      <c r="RSH119" s="18"/>
      <c r="RSI119" s="18"/>
      <c r="RSJ119" s="18"/>
      <c r="RSK119" s="18"/>
      <c r="RSL119" s="18"/>
      <c r="RSM119" s="18"/>
      <c r="RSN119" s="18"/>
      <c r="RSO119" s="18"/>
      <c r="RSP119" s="18"/>
      <c r="RSQ119" s="18"/>
      <c r="RSR119" s="18"/>
      <c r="RSS119" s="18"/>
      <c r="RST119" s="18"/>
      <c r="RSU119" s="18"/>
      <c r="RSV119" s="18"/>
      <c r="RSW119" s="18"/>
      <c r="RSX119" s="18"/>
      <c r="RSY119" s="18"/>
      <c r="RSZ119" s="18"/>
      <c r="RTA119" s="18"/>
      <c r="RTB119" s="18"/>
      <c r="RTC119" s="18"/>
      <c r="RTD119" s="18"/>
      <c r="RTE119" s="18"/>
      <c r="RTF119" s="18"/>
      <c r="RTG119" s="18"/>
      <c r="RTH119" s="18"/>
      <c r="RTI119" s="18"/>
      <c r="RTJ119" s="18"/>
      <c r="RTK119" s="18"/>
      <c r="RTL119" s="18"/>
      <c r="RTM119" s="18"/>
      <c r="RTN119" s="18"/>
      <c r="RTO119" s="18"/>
      <c r="RTP119" s="18"/>
      <c r="RTQ119" s="18"/>
      <c r="RTR119" s="18"/>
      <c r="RTS119" s="18"/>
      <c r="RTT119" s="18"/>
      <c r="RTU119" s="18"/>
      <c r="RTV119" s="18"/>
      <c r="RTW119" s="18"/>
      <c r="RTX119" s="18"/>
      <c r="RTY119" s="18"/>
      <c r="RTZ119" s="18"/>
      <c r="RUA119" s="18"/>
      <c r="RUB119" s="18"/>
      <c r="RUC119" s="18"/>
      <c r="RUD119" s="18"/>
      <c r="RUE119" s="18"/>
      <c r="RUF119" s="18"/>
      <c r="RUG119" s="18"/>
      <c r="RUH119" s="18"/>
      <c r="RUI119" s="18"/>
      <c r="RUJ119" s="18"/>
      <c r="RUK119" s="18"/>
      <c r="RUL119" s="18"/>
      <c r="RUM119" s="18"/>
      <c r="RUN119" s="18"/>
      <c r="RUO119" s="18"/>
      <c r="RUP119" s="18"/>
      <c r="RUQ119" s="18"/>
      <c r="RUR119" s="18"/>
      <c r="RUS119" s="18"/>
      <c r="RUT119" s="18"/>
      <c r="RUU119" s="18"/>
      <c r="RUV119" s="18"/>
      <c r="RUW119" s="18"/>
      <c r="RUX119" s="18"/>
      <c r="RUY119" s="18"/>
      <c r="RUZ119" s="18"/>
      <c r="RVA119" s="18"/>
      <c r="RVB119" s="18"/>
      <c r="RVC119" s="18"/>
      <c r="RVD119" s="18"/>
      <c r="RVE119" s="18"/>
      <c r="RVF119" s="18"/>
      <c r="RVG119" s="18"/>
      <c r="RVH119" s="18"/>
      <c r="RVI119" s="18"/>
      <c r="RVJ119" s="18"/>
      <c r="RVK119" s="18"/>
      <c r="RVL119" s="18"/>
      <c r="RVM119" s="18"/>
      <c r="RVN119" s="18"/>
      <c r="RVO119" s="18"/>
      <c r="RVP119" s="18"/>
      <c r="RVQ119" s="18"/>
      <c r="RVR119" s="18"/>
      <c r="RVS119" s="18"/>
      <c r="RVT119" s="18"/>
      <c r="RVU119" s="18"/>
      <c r="RVV119" s="18"/>
      <c r="RVW119" s="18"/>
      <c r="RVX119" s="18"/>
      <c r="RVY119" s="18"/>
      <c r="RVZ119" s="18"/>
      <c r="RWA119" s="18"/>
      <c r="RWB119" s="18"/>
      <c r="RWC119" s="18"/>
      <c r="RWD119" s="18"/>
      <c r="RWE119" s="18"/>
      <c r="RWF119" s="18"/>
      <c r="RWG119" s="18"/>
      <c r="RWH119" s="18"/>
      <c r="RWI119" s="18"/>
      <c r="RWJ119" s="18"/>
      <c r="RWK119" s="18"/>
      <c r="RWL119" s="18"/>
      <c r="RWM119" s="18"/>
      <c r="RWN119" s="18"/>
      <c r="RWO119" s="18"/>
      <c r="RWP119" s="18"/>
      <c r="RWQ119" s="18"/>
      <c r="RWR119" s="18"/>
      <c r="RWS119" s="18"/>
      <c r="RWT119" s="18"/>
      <c r="RWU119" s="18"/>
      <c r="RWV119" s="18"/>
      <c r="RWW119" s="18"/>
      <c r="RWX119" s="18"/>
      <c r="RWY119" s="18"/>
      <c r="RWZ119" s="18"/>
      <c r="RXA119" s="18"/>
      <c r="RXB119" s="18"/>
      <c r="RXC119" s="18"/>
      <c r="RXD119" s="18"/>
      <c r="RXE119" s="18"/>
      <c r="RXF119" s="18"/>
      <c r="RXG119" s="18"/>
      <c r="RXH119" s="18"/>
      <c r="RXI119" s="18"/>
      <c r="RXJ119" s="18"/>
      <c r="RXK119" s="18"/>
      <c r="RXL119" s="18"/>
      <c r="RXM119" s="18"/>
      <c r="RXN119" s="18"/>
      <c r="RXO119" s="18"/>
      <c r="RXP119" s="18"/>
      <c r="RXQ119" s="18"/>
      <c r="RXR119" s="18"/>
      <c r="RXS119" s="18"/>
      <c r="RXT119" s="18"/>
      <c r="RXU119" s="18"/>
      <c r="RXV119" s="18"/>
      <c r="RXW119" s="18"/>
      <c r="RXX119" s="18"/>
      <c r="RXY119" s="18"/>
      <c r="RXZ119" s="18"/>
      <c r="RYA119" s="18"/>
      <c r="RYB119" s="18"/>
      <c r="RYC119" s="18"/>
      <c r="RYD119" s="18"/>
      <c r="RYE119" s="18"/>
      <c r="RYF119" s="18"/>
      <c r="RYG119" s="18"/>
      <c r="RYH119" s="18"/>
      <c r="RYI119" s="18"/>
      <c r="RYJ119" s="18"/>
      <c r="RYK119" s="18"/>
      <c r="RYL119" s="18"/>
      <c r="RYM119" s="18"/>
      <c r="RYN119" s="18"/>
      <c r="RYO119" s="18"/>
      <c r="RYP119" s="18"/>
      <c r="RYQ119" s="18"/>
      <c r="RYR119" s="18"/>
      <c r="RYS119" s="18"/>
      <c r="RYT119" s="18"/>
      <c r="RYU119" s="18"/>
      <c r="RYV119" s="18"/>
      <c r="RYW119" s="18"/>
      <c r="RYX119" s="18"/>
      <c r="RYY119" s="18"/>
      <c r="RYZ119" s="18"/>
      <c r="RZA119" s="18"/>
      <c r="RZB119" s="18"/>
      <c r="RZC119" s="18"/>
      <c r="RZD119" s="18"/>
      <c r="RZE119" s="18"/>
      <c r="RZF119" s="18"/>
      <c r="RZG119" s="18"/>
      <c r="RZH119" s="18"/>
      <c r="RZI119" s="18"/>
      <c r="RZJ119" s="18"/>
      <c r="RZK119" s="18"/>
      <c r="RZL119" s="18"/>
      <c r="RZM119" s="18"/>
      <c r="RZN119" s="18"/>
      <c r="RZO119" s="18"/>
      <c r="RZP119" s="18"/>
      <c r="RZQ119" s="18"/>
      <c r="RZR119" s="18"/>
      <c r="RZS119" s="18"/>
      <c r="RZT119" s="18"/>
      <c r="RZU119" s="18"/>
      <c r="RZV119" s="18"/>
      <c r="RZW119" s="18"/>
      <c r="RZX119" s="18"/>
      <c r="RZY119" s="18"/>
      <c r="RZZ119" s="18"/>
      <c r="SAA119" s="18"/>
      <c r="SAB119" s="18"/>
      <c r="SAC119" s="18"/>
      <c r="SAD119" s="18"/>
      <c r="SAE119" s="18"/>
      <c r="SAF119" s="18"/>
      <c r="SAG119" s="18"/>
      <c r="SAH119" s="18"/>
      <c r="SAI119" s="18"/>
      <c r="SAJ119" s="18"/>
      <c r="SAK119" s="18"/>
      <c r="SAL119" s="18"/>
      <c r="SAM119" s="18"/>
      <c r="SAN119" s="18"/>
      <c r="SAO119" s="18"/>
      <c r="SAP119" s="18"/>
      <c r="SAQ119" s="18"/>
      <c r="SAR119" s="18"/>
      <c r="SAS119" s="18"/>
      <c r="SAT119" s="18"/>
      <c r="SAU119" s="18"/>
      <c r="SAV119" s="18"/>
      <c r="SAW119" s="18"/>
      <c r="SAX119" s="18"/>
      <c r="SAY119" s="18"/>
      <c r="SAZ119" s="18"/>
      <c r="SBA119" s="18"/>
      <c r="SBB119" s="18"/>
      <c r="SBC119" s="18"/>
      <c r="SBD119" s="18"/>
      <c r="SBE119" s="18"/>
      <c r="SBF119" s="18"/>
      <c r="SBG119" s="18"/>
      <c r="SBH119" s="18"/>
      <c r="SBI119" s="18"/>
      <c r="SBJ119" s="18"/>
      <c r="SBK119" s="18"/>
      <c r="SBL119" s="18"/>
      <c r="SBM119" s="18"/>
      <c r="SBN119" s="18"/>
      <c r="SBO119" s="18"/>
      <c r="SBP119" s="18"/>
      <c r="SBQ119" s="18"/>
      <c r="SBR119" s="18"/>
      <c r="SBS119" s="18"/>
      <c r="SBT119" s="18"/>
      <c r="SBU119" s="18"/>
      <c r="SBV119" s="18"/>
      <c r="SBW119" s="18"/>
      <c r="SBX119" s="18"/>
      <c r="SBY119" s="18"/>
      <c r="SBZ119" s="18"/>
      <c r="SCA119" s="18"/>
      <c r="SCB119" s="18"/>
      <c r="SCC119" s="18"/>
      <c r="SCD119" s="18"/>
      <c r="SCE119" s="18"/>
      <c r="SCF119" s="18"/>
      <c r="SCG119" s="18"/>
      <c r="SCH119" s="18"/>
      <c r="SCI119" s="18"/>
      <c r="SCJ119" s="18"/>
      <c r="SCK119" s="18"/>
      <c r="SCL119" s="18"/>
      <c r="SCM119" s="18"/>
      <c r="SCN119" s="18"/>
      <c r="SCO119" s="18"/>
      <c r="SCP119" s="18"/>
      <c r="SCQ119" s="18"/>
      <c r="SCR119" s="18"/>
      <c r="SCS119" s="18"/>
      <c r="SCT119" s="18"/>
      <c r="SCU119" s="18"/>
      <c r="SCV119" s="18"/>
      <c r="SCW119" s="18"/>
      <c r="SCX119" s="18"/>
      <c r="SCY119" s="18"/>
      <c r="SCZ119" s="18"/>
      <c r="SDA119" s="18"/>
      <c r="SDB119" s="18"/>
      <c r="SDC119" s="18"/>
      <c r="SDD119" s="18"/>
      <c r="SDE119" s="18"/>
      <c r="SDF119" s="18"/>
      <c r="SDG119" s="18"/>
      <c r="SDH119" s="18"/>
      <c r="SDI119" s="18"/>
      <c r="SDJ119" s="18"/>
      <c r="SDK119" s="18"/>
      <c r="SDL119" s="18"/>
      <c r="SDM119" s="18"/>
      <c r="SDN119" s="18"/>
      <c r="SDO119" s="18"/>
      <c r="SDP119" s="18"/>
      <c r="SDQ119" s="18"/>
      <c r="SDR119" s="18"/>
      <c r="SDS119" s="18"/>
      <c r="SDT119" s="18"/>
      <c r="SDU119" s="18"/>
      <c r="SDV119" s="18"/>
      <c r="SDW119" s="18"/>
      <c r="SDX119" s="18"/>
      <c r="SDY119" s="18"/>
      <c r="SDZ119" s="18"/>
      <c r="SEA119" s="18"/>
      <c r="SEB119" s="18"/>
      <c r="SEC119" s="18"/>
      <c r="SED119" s="18"/>
      <c r="SEE119" s="18"/>
      <c r="SEF119" s="18"/>
      <c r="SEG119" s="18"/>
      <c r="SEH119" s="18"/>
      <c r="SEI119" s="18"/>
      <c r="SEJ119" s="18"/>
      <c r="SEK119" s="18"/>
      <c r="SEL119" s="18"/>
      <c r="SEM119" s="18"/>
      <c r="SEN119" s="18"/>
      <c r="SEO119" s="18"/>
      <c r="SEP119" s="18"/>
      <c r="SEQ119" s="18"/>
      <c r="SER119" s="18"/>
      <c r="SES119" s="18"/>
      <c r="SET119" s="18"/>
      <c r="SEU119" s="18"/>
      <c r="SEV119" s="18"/>
      <c r="SEW119" s="18"/>
      <c r="SEX119" s="18"/>
      <c r="SEY119" s="18"/>
      <c r="SEZ119" s="18"/>
      <c r="SFA119" s="18"/>
      <c r="SFB119" s="18"/>
      <c r="SFC119" s="18"/>
      <c r="SFD119" s="18"/>
      <c r="SFE119" s="18"/>
      <c r="SFF119" s="18"/>
      <c r="SFG119" s="18"/>
      <c r="SFH119" s="18"/>
      <c r="SFI119" s="18"/>
      <c r="SFJ119" s="18"/>
      <c r="SFK119" s="18"/>
      <c r="SFL119" s="18"/>
      <c r="SFM119" s="18"/>
      <c r="SFN119" s="18"/>
      <c r="SFO119" s="18"/>
      <c r="SFP119" s="18"/>
      <c r="SFQ119" s="18"/>
      <c r="SFR119" s="18"/>
      <c r="SFS119" s="18"/>
      <c r="SFT119" s="18"/>
      <c r="SFU119" s="18"/>
      <c r="SFV119" s="18"/>
      <c r="SFW119" s="18"/>
      <c r="SFX119" s="18"/>
      <c r="SFY119" s="18"/>
      <c r="SFZ119" s="18"/>
      <c r="SGA119" s="18"/>
      <c r="SGB119" s="18"/>
      <c r="SGC119" s="18"/>
      <c r="SGD119" s="18"/>
      <c r="SGE119" s="18"/>
      <c r="SGF119" s="18"/>
      <c r="SGG119" s="18"/>
      <c r="SGH119" s="18"/>
      <c r="SGI119" s="18"/>
      <c r="SGJ119" s="18"/>
      <c r="SGK119" s="18"/>
      <c r="SGL119" s="18"/>
      <c r="SGM119" s="18"/>
      <c r="SGN119" s="18"/>
      <c r="SGO119" s="18"/>
      <c r="SGP119" s="18"/>
      <c r="SGQ119" s="18"/>
      <c r="SGR119" s="18"/>
      <c r="SGS119" s="18"/>
      <c r="SGT119" s="18"/>
      <c r="SGU119" s="18"/>
      <c r="SGV119" s="18"/>
      <c r="SGW119" s="18"/>
      <c r="SGX119" s="18"/>
      <c r="SGY119" s="18"/>
      <c r="SGZ119" s="18"/>
      <c r="SHA119" s="18"/>
      <c r="SHB119" s="18"/>
      <c r="SHC119" s="18"/>
      <c r="SHD119" s="18"/>
      <c r="SHE119" s="18"/>
      <c r="SHF119" s="18"/>
      <c r="SHG119" s="18"/>
      <c r="SHH119" s="18"/>
      <c r="SHI119" s="18"/>
      <c r="SHJ119" s="18"/>
      <c r="SHK119" s="18"/>
      <c r="SHL119" s="18"/>
      <c r="SHM119" s="18"/>
      <c r="SHN119" s="18"/>
      <c r="SHO119" s="18"/>
      <c r="SHP119" s="18"/>
      <c r="SHQ119" s="18"/>
      <c r="SHR119" s="18"/>
      <c r="SHS119" s="18"/>
      <c r="SHT119" s="18"/>
      <c r="SHU119" s="18"/>
      <c r="SHV119" s="18"/>
      <c r="SHW119" s="18"/>
      <c r="SHX119" s="18"/>
      <c r="SHY119" s="18"/>
      <c r="SHZ119" s="18"/>
      <c r="SIA119" s="18"/>
      <c r="SIB119" s="18"/>
      <c r="SIC119" s="18"/>
      <c r="SID119" s="18"/>
      <c r="SIE119" s="18"/>
      <c r="SIF119" s="18"/>
      <c r="SIG119" s="18"/>
      <c r="SIH119" s="18"/>
      <c r="SII119" s="18"/>
      <c r="SIJ119" s="18"/>
      <c r="SIK119" s="18"/>
      <c r="SIL119" s="18"/>
      <c r="SIM119" s="18"/>
      <c r="SIN119" s="18"/>
      <c r="SIO119" s="18"/>
      <c r="SIP119" s="18"/>
      <c r="SIQ119" s="18"/>
      <c r="SIR119" s="18"/>
      <c r="SIS119" s="18"/>
      <c r="SIT119" s="18"/>
      <c r="SIU119" s="18"/>
      <c r="SIV119" s="18"/>
      <c r="SIW119" s="18"/>
      <c r="SIX119" s="18"/>
      <c r="SIY119" s="18"/>
      <c r="SIZ119" s="18"/>
      <c r="SJA119" s="18"/>
      <c r="SJB119" s="18"/>
      <c r="SJC119" s="18"/>
      <c r="SJD119" s="18"/>
      <c r="SJE119" s="18"/>
      <c r="SJF119" s="18"/>
      <c r="SJG119" s="18"/>
      <c r="SJH119" s="18"/>
      <c r="SJI119" s="18"/>
      <c r="SJJ119" s="18"/>
      <c r="SJK119" s="18"/>
      <c r="SJL119" s="18"/>
      <c r="SJM119" s="18"/>
      <c r="SJN119" s="18"/>
      <c r="SJO119" s="18"/>
      <c r="SJP119" s="18"/>
      <c r="SJQ119" s="18"/>
      <c r="SJR119" s="18"/>
      <c r="SJS119" s="18"/>
      <c r="SJT119" s="18"/>
      <c r="SJU119" s="18"/>
      <c r="SJV119" s="18"/>
      <c r="SJW119" s="18"/>
      <c r="SJX119" s="18"/>
      <c r="SJY119" s="18"/>
      <c r="SJZ119" s="18"/>
      <c r="SKA119" s="18"/>
      <c r="SKB119" s="18"/>
      <c r="SKC119" s="18"/>
      <c r="SKD119" s="18"/>
      <c r="SKE119" s="18"/>
      <c r="SKF119" s="18"/>
      <c r="SKG119" s="18"/>
      <c r="SKH119" s="18"/>
      <c r="SKI119" s="18"/>
      <c r="SKJ119" s="18"/>
      <c r="SKK119" s="18"/>
      <c r="SKL119" s="18"/>
      <c r="SKM119" s="18"/>
      <c r="SKN119" s="18"/>
      <c r="SKO119" s="18"/>
      <c r="SKP119" s="18"/>
      <c r="SKQ119" s="18"/>
      <c r="SKR119" s="18"/>
      <c r="SKS119" s="18"/>
      <c r="SKT119" s="18"/>
      <c r="SKU119" s="18"/>
      <c r="SKV119" s="18"/>
      <c r="SKW119" s="18"/>
      <c r="SKX119" s="18"/>
      <c r="SKY119" s="18"/>
      <c r="SKZ119" s="18"/>
      <c r="SLA119" s="18"/>
      <c r="SLB119" s="18"/>
      <c r="SLC119" s="18"/>
      <c r="SLD119" s="18"/>
      <c r="SLE119" s="18"/>
      <c r="SLF119" s="18"/>
      <c r="SLG119" s="18"/>
      <c r="SLH119" s="18"/>
      <c r="SLI119" s="18"/>
      <c r="SLJ119" s="18"/>
      <c r="SLK119" s="18"/>
      <c r="SLL119" s="18"/>
      <c r="SLM119" s="18"/>
      <c r="SLN119" s="18"/>
      <c r="SLO119" s="18"/>
      <c r="SLP119" s="18"/>
      <c r="SLQ119" s="18"/>
      <c r="SLR119" s="18"/>
      <c r="SLS119" s="18"/>
      <c r="SLT119" s="18"/>
      <c r="SLU119" s="18"/>
      <c r="SLV119" s="18"/>
      <c r="SLW119" s="18"/>
      <c r="SLX119" s="18"/>
      <c r="SLY119" s="18"/>
      <c r="SLZ119" s="18"/>
      <c r="SMA119" s="18"/>
      <c r="SMB119" s="18"/>
      <c r="SMC119" s="18"/>
      <c r="SMD119" s="18"/>
      <c r="SME119" s="18"/>
      <c r="SMF119" s="18"/>
      <c r="SMG119" s="18"/>
      <c r="SMH119" s="18"/>
      <c r="SMI119" s="18"/>
      <c r="SMJ119" s="18"/>
      <c r="SMK119" s="18"/>
      <c r="SML119" s="18"/>
      <c r="SMM119" s="18"/>
      <c r="SMN119" s="18"/>
      <c r="SMO119" s="18"/>
      <c r="SMP119" s="18"/>
      <c r="SMQ119" s="18"/>
      <c r="SMR119" s="18"/>
      <c r="SMS119" s="18"/>
      <c r="SMT119" s="18"/>
      <c r="SMU119" s="18"/>
      <c r="SMV119" s="18"/>
      <c r="SMW119" s="18"/>
      <c r="SMX119" s="18"/>
      <c r="SMY119" s="18"/>
      <c r="SMZ119" s="18"/>
      <c r="SNA119" s="18"/>
      <c r="SNB119" s="18"/>
      <c r="SNC119" s="18"/>
      <c r="SND119" s="18"/>
      <c r="SNE119" s="18"/>
      <c r="SNF119" s="18"/>
      <c r="SNG119" s="18"/>
      <c r="SNH119" s="18"/>
      <c r="SNI119" s="18"/>
      <c r="SNJ119" s="18"/>
      <c r="SNK119" s="18"/>
      <c r="SNL119" s="18"/>
      <c r="SNM119" s="18"/>
      <c r="SNN119" s="18"/>
      <c r="SNO119" s="18"/>
      <c r="SNP119" s="18"/>
      <c r="SNQ119" s="18"/>
      <c r="SNR119" s="18"/>
      <c r="SNS119" s="18"/>
      <c r="SNT119" s="18"/>
      <c r="SNU119" s="18"/>
      <c r="SNV119" s="18"/>
      <c r="SNW119" s="18"/>
      <c r="SNX119" s="18"/>
      <c r="SNY119" s="18"/>
      <c r="SNZ119" s="18"/>
      <c r="SOA119" s="18"/>
      <c r="SOB119" s="18"/>
      <c r="SOC119" s="18"/>
      <c r="SOD119" s="18"/>
      <c r="SOE119" s="18"/>
      <c r="SOF119" s="18"/>
      <c r="SOG119" s="18"/>
      <c r="SOH119" s="18"/>
      <c r="SOI119" s="18"/>
      <c r="SOJ119" s="18"/>
      <c r="SOK119" s="18"/>
      <c r="SOL119" s="18"/>
      <c r="SOM119" s="18"/>
      <c r="SON119" s="18"/>
      <c r="SOO119" s="18"/>
      <c r="SOP119" s="18"/>
      <c r="SOQ119" s="18"/>
      <c r="SOR119" s="18"/>
      <c r="SOS119" s="18"/>
      <c r="SOT119" s="18"/>
      <c r="SOU119" s="18"/>
      <c r="SOV119" s="18"/>
      <c r="SOW119" s="18"/>
      <c r="SOX119" s="18"/>
      <c r="SOY119" s="18"/>
      <c r="SOZ119" s="18"/>
      <c r="SPA119" s="18"/>
      <c r="SPB119" s="18"/>
      <c r="SPC119" s="18"/>
      <c r="SPD119" s="18"/>
      <c r="SPE119" s="18"/>
      <c r="SPF119" s="18"/>
      <c r="SPG119" s="18"/>
      <c r="SPH119" s="18"/>
      <c r="SPI119" s="18"/>
      <c r="SPJ119" s="18"/>
      <c r="SPK119" s="18"/>
      <c r="SPL119" s="18"/>
      <c r="SPM119" s="18"/>
      <c r="SPN119" s="18"/>
      <c r="SPO119" s="18"/>
      <c r="SPP119" s="18"/>
      <c r="SPQ119" s="18"/>
      <c r="SPR119" s="18"/>
      <c r="SPS119" s="18"/>
      <c r="SPT119" s="18"/>
      <c r="SPU119" s="18"/>
      <c r="SPV119" s="18"/>
      <c r="SPW119" s="18"/>
      <c r="SPX119" s="18"/>
      <c r="SPY119" s="18"/>
      <c r="SPZ119" s="18"/>
      <c r="SQA119" s="18"/>
      <c r="SQB119" s="18"/>
      <c r="SQC119" s="18"/>
      <c r="SQD119" s="18"/>
      <c r="SQE119" s="18"/>
      <c r="SQF119" s="18"/>
      <c r="SQG119" s="18"/>
      <c r="SQH119" s="18"/>
      <c r="SQI119" s="18"/>
      <c r="SQJ119" s="18"/>
      <c r="SQK119" s="18"/>
      <c r="SQL119" s="18"/>
      <c r="SQM119" s="18"/>
      <c r="SQN119" s="18"/>
      <c r="SQO119" s="18"/>
      <c r="SQP119" s="18"/>
      <c r="SQQ119" s="18"/>
      <c r="SQR119" s="18"/>
      <c r="SQS119" s="18"/>
      <c r="SQT119" s="18"/>
      <c r="SQU119" s="18"/>
      <c r="SQV119" s="18"/>
      <c r="SQW119" s="18"/>
      <c r="SQX119" s="18"/>
      <c r="SQY119" s="18"/>
      <c r="SQZ119" s="18"/>
      <c r="SRA119" s="18"/>
      <c r="SRB119" s="18"/>
      <c r="SRC119" s="18"/>
      <c r="SRD119" s="18"/>
      <c r="SRE119" s="18"/>
      <c r="SRF119" s="18"/>
      <c r="SRG119" s="18"/>
      <c r="SRH119" s="18"/>
      <c r="SRI119" s="18"/>
      <c r="SRJ119" s="18"/>
      <c r="SRK119" s="18"/>
      <c r="SRL119" s="18"/>
      <c r="SRM119" s="18"/>
      <c r="SRN119" s="18"/>
      <c r="SRO119" s="18"/>
      <c r="SRP119" s="18"/>
      <c r="SRQ119" s="18"/>
      <c r="SRR119" s="18"/>
      <c r="SRS119" s="18"/>
      <c r="SRT119" s="18"/>
      <c r="SRU119" s="18"/>
      <c r="SRV119" s="18"/>
      <c r="SRW119" s="18"/>
      <c r="SRX119" s="18"/>
      <c r="SRY119" s="18"/>
      <c r="SRZ119" s="18"/>
      <c r="SSA119" s="18"/>
      <c r="SSB119" s="18"/>
      <c r="SSC119" s="18"/>
      <c r="SSD119" s="18"/>
      <c r="SSE119" s="18"/>
      <c r="SSF119" s="18"/>
      <c r="SSG119" s="18"/>
      <c r="SSH119" s="18"/>
      <c r="SSI119" s="18"/>
      <c r="SSJ119" s="18"/>
      <c r="SSK119" s="18"/>
      <c r="SSL119" s="18"/>
      <c r="SSM119" s="18"/>
      <c r="SSN119" s="18"/>
      <c r="SSO119" s="18"/>
      <c r="SSP119" s="18"/>
      <c r="SSQ119" s="18"/>
      <c r="SSR119" s="18"/>
      <c r="SSS119" s="18"/>
      <c r="SST119" s="18"/>
      <c r="SSU119" s="18"/>
      <c r="SSV119" s="18"/>
      <c r="SSW119" s="18"/>
      <c r="SSX119" s="18"/>
      <c r="SSY119" s="18"/>
      <c r="SSZ119" s="18"/>
      <c r="STA119" s="18"/>
      <c r="STB119" s="18"/>
      <c r="STC119" s="18"/>
      <c r="STD119" s="18"/>
      <c r="STE119" s="18"/>
      <c r="STF119" s="18"/>
      <c r="STG119" s="18"/>
      <c r="STH119" s="18"/>
      <c r="STI119" s="18"/>
      <c r="STJ119" s="18"/>
      <c r="STK119" s="18"/>
      <c r="STL119" s="18"/>
      <c r="STM119" s="18"/>
      <c r="STN119" s="18"/>
      <c r="STO119" s="18"/>
      <c r="STP119" s="18"/>
      <c r="STQ119" s="18"/>
      <c r="STR119" s="18"/>
      <c r="STS119" s="18"/>
      <c r="STT119" s="18"/>
      <c r="STU119" s="18"/>
      <c r="STV119" s="18"/>
      <c r="STW119" s="18"/>
      <c r="STX119" s="18"/>
      <c r="STY119" s="18"/>
      <c r="STZ119" s="18"/>
      <c r="SUA119" s="18"/>
      <c r="SUB119" s="18"/>
      <c r="SUC119" s="18"/>
      <c r="SUD119" s="18"/>
      <c r="SUE119" s="18"/>
      <c r="SUF119" s="18"/>
      <c r="SUG119" s="18"/>
      <c r="SUH119" s="18"/>
      <c r="SUI119" s="18"/>
      <c r="SUJ119" s="18"/>
      <c r="SUK119" s="18"/>
      <c r="SUL119" s="18"/>
      <c r="SUM119" s="18"/>
      <c r="SUN119" s="18"/>
      <c r="SUO119" s="18"/>
      <c r="SUP119" s="18"/>
      <c r="SUQ119" s="18"/>
      <c r="SUR119" s="18"/>
      <c r="SUS119" s="18"/>
      <c r="SUT119" s="18"/>
      <c r="SUU119" s="18"/>
      <c r="SUV119" s="18"/>
      <c r="SUW119" s="18"/>
      <c r="SUX119" s="18"/>
      <c r="SUY119" s="18"/>
      <c r="SUZ119" s="18"/>
      <c r="SVA119" s="18"/>
      <c r="SVB119" s="18"/>
      <c r="SVC119" s="18"/>
      <c r="SVD119" s="18"/>
      <c r="SVE119" s="18"/>
      <c r="SVF119" s="18"/>
      <c r="SVG119" s="18"/>
      <c r="SVH119" s="18"/>
      <c r="SVI119" s="18"/>
      <c r="SVJ119" s="18"/>
      <c r="SVK119" s="18"/>
      <c r="SVL119" s="18"/>
      <c r="SVM119" s="18"/>
      <c r="SVN119" s="18"/>
      <c r="SVO119" s="18"/>
      <c r="SVP119" s="18"/>
      <c r="SVQ119" s="18"/>
      <c r="SVR119" s="18"/>
      <c r="SVS119" s="18"/>
      <c r="SVT119" s="18"/>
      <c r="SVU119" s="18"/>
      <c r="SVV119" s="18"/>
      <c r="SVW119" s="18"/>
      <c r="SVX119" s="18"/>
      <c r="SVY119" s="18"/>
      <c r="SVZ119" s="18"/>
      <c r="SWA119" s="18"/>
      <c r="SWB119" s="18"/>
      <c r="SWC119" s="18"/>
      <c r="SWD119" s="18"/>
      <c r="SWE119" s="18"/>
      <c r="SWF119" s="18"/>
      <c r="SWG119" s="18"/>
      <c r="SWH119" s="18"/>
      <c r="SWI119" s="18"/>
      <c r="SWJ119" s="18"/>
      <c r="SWK119" s="18"/>
      <c r="SWL119" s="18"/>
      <c r="SWM119" s="18"/>
      <c r="SWN119" s="18"/>
      <c r="SWO119" s="18"/>
      <c r="SWP119" s="18"/>
      <c r="SWQ119" s="18"/>
      <c r="SWR119" s="18"/>
      <c r="SWS119" s="18"/>
      <c r="SWT119" s="18"/>
      <c r="SWU119" s="18"/>
      <c r="SWV119" s="18"/>
      <c r="SWW119" s="18"/>
      <c r="SWX119" s="18"/>
      <c r="SWY119" s="18"/>
      <c r="SWZ119" s="18"/>
      <c r="SXA119" s="18"/>
      <c r="SXB119" s="18"/>
      <c r="SXC119" s="18"/>
      <c r="SXD119" s="18"/>
      <c r="SXE119" s="18"/>
      <c r="SXF119" s="18"/>
      <c r="SXG119" s="18"/>
      <c r="SXH119" s="18"/>
      <c r="SXI119" s="18"/>
      <c r="SXJ119" s="18"/>
      <c r="SXK119" s="18"/>
      <c r="SXL119" s="18"/>
      <c r="SXM119" s="18"/>
      <c r="SXN119" s="18"/>
      <c r="SXO119" s="18"/>
      <c r="SXP119" s="18"/>
      <c r="SXQ119" s="18"/>
      <c r="SXR119" s="18"/>
      <c r="SXS119" s="18"/>
      <c r="SXT119" s="18"/>
      <c r="SXU119" s="18"/>
      <c r="SXV119" s="18"/>
      <c r="SXW119" s="18"/>
      <c r="SXX119" s="18"/>
      <c r="SXY119" s="18"/>
      <c r="SXZ119" s="18"/>
      <c r="SYA119" s="18"/>
      <c r="SYB119" s="18"/>
      <c r="SYC119" s="18"/>
      <c r="SYD119" s="18"/>
      <c r="SYE119" s="18"/>
      <c r="SYF119" s="18"/>
      <c r="SYG119" s="18"/>
      <c r="SYH119" s="18"/>
      <c r="SYI119" s="18"/>
      <c r="SYJ119" s="18"/>
      <c r="SYK119" s="18"/>
      <c r="SYL119" s="18"/>
      <c r="SYM119" s="18"/>
      <c r="SYN119" s="18"/>
      <c r="SYO119" s="18"/>
      <c r="SYP119" s="18"/>
      <c r="SYQ119" s="18"/>
      <c r="SYR119" s="18"/>
      <c r="SYS119" s="18"/>
      <c r="SYT119" s="18"/>
      <c r="SYU119" s="18"/>
      <c r="SYV119" s="18"/>
      <c r="SYW119" s="18"/>
      <c r="SYX119" s="18"/>
      <c r="SYY119" s="18"/>
      <c r="SYZ119" s="18"/>
      <c r="SZA119" s="18"/>
      <c r="SZB119" s="18"/>
      <c r="SZC119" s="18"/>
      <c r="SZD119" s="18"/>
      <c r="SZE119" s="18"/>
      <c r="SZF119" s="18"/>
      <c r="SZG119" s="18"/>
      <c r="SZH119" s="18"/>
      <c r="SZI119" s="18"/>
      <c r="SZJ119" s="18"/>
      <c r="SZK119" s="18"/>
      <c r="SZL119" s="18"/>
      <c r="SZM119" s="18"/>
      <c r="SZN119" s="18"/>
      <c r="SZO119" s="18"/>
      <c r="SZP119" s="18"/>
      <c r="SZQ119" s="18"/>
      <c r="SZR119" s="18"/>
      <c r="SZS119" s="18"/>
      <c r="SZT119" s="18"/>
      <c r="SZU119" s="18"/>
      <c r="SZV119" s="18"/>
      <c r="SZW119" s="18"/>
      <c r="SZX119" s="18"/>
      <c r="SZY119" s="18"/>
      <c r="SZZ119" s="18"/>
      <c r="TAA119" s="18"/>
      <c r="TAB119" s="18"/>
      <c r="TAC119" s="18"/>
      <c r="TAD119" s="18"/>
      <c r="TAE119" s="18"/>
      <c r="TAF119" s="18"/>
      <c r="TAG119" s="18"/>
      <c r="TAH119" s="18"/>
      <c r="TAI119" s="18"/>
      <c r="TAJ119" s="18"/>
      <c r="TAK119" s="18"/>
      <c r="TAL119" s="18"/>
      <c r="TAM119" s="18"/>
      <c r="TAN119" s="18"/>
      <c r="TAO119" s="18"/>
      <c r="TAP119" s="18"/>
      <c r="TAQ119" s="18"/>
      <c r="TAR119" s="18"/>
      <c r="TAS119" s="18"/>
      <c r="TAT119" s="18"/>
      <c r="TAU119" s="18"/>
      <c r="TAV119" s="18"/>
      <c r="TAW119" s="18"/>
      <c r="TAX119" s="18"/>
      <c r="TAY119" s="18"/>
      <c r="TAZ119" s="18"/>
      <c r="TBA119" s="18"/>
      <c r="TBB119" s="18"/>
      <c r="TBC119" s="18"/>
      <c r="TBD119" s="18"/>
      <c r="TBE119" s="18"/>
      <c r="TBF119" s="18"/>
      <c r="TBG119" s="18"/>
      <c r="TBH119" s="18"/>
      <c r="TBI119" s="18"/>
      <c r="TBJ119" s="18"/>
      <c r="TBK119" s="18"/>
      <c r="TBL119" s="18"/>
      <c r="TBM119" s="18"/>
      <c r="TBN119" s="18"/>
      <c r="TBO119" s="18"/>
      <c r="TBP119" s="18"/>
      <c r="TBQ119" s="18"/>
      <c r="TBR119" s="18"/>
      <c r="TBS119" s="18"/>
      <c r="TBT119" s="18"/>
      <c r="TBU119" s="18"/>
      <c r="TBV119" s="18"/>
      <c r="TBW119" s="18"/>
      <c r="TBX119" s="18"/>
      <c r="TBY119" s="18"/>
      <c r="TBZ119" s="18"/>
      <c r="TCA119" s="18"/>
      <c r="TCB119" s="18"/>
      <c r="TCC119" s="18"/>
      <c r="TCD119" s="18"/>
      <c r="TCE119" s="18"/>
      <c r="TCF119" s="18"/>
      <c r="TCG119" s="18"/>
      <c r="TCH119" s="18"/>
      <c r="TCI119" s="18"/>
      <c r="TCJ119" s="18"/>
      <c r="TCK119" s="18"/>
      <c r="TCL119" s="18"/>
      <c r="TCM119" s="18"/>
      <c r="TCN119" s="18"/>
      <c r="TCO119" s="18"/>
      <c r="TCP119" s="18"/>
      <c r="TCQ119" s="18"/>
      <c r="TCR119" s="18"/>
      <c r="TCS119" s="18"/>
      <c r="TCT119" s="18"/>
      <c r="TCU119" s="18"/>
      <c r="TCV119" s="18"/>
      <c r="TCW119" s="18"/>
      <c r="TCX119" s="18"/>
      <c r="TCY119" s="18"/>
      <c r="TCZ119" s="18"/>
      <c r="TDA119" s="18"/>
      <c r="TDB119" s="18"/>
      <c r="TDC119" s="18"/>
      <c r="TDD119" s="18"/>
      <c r="TDE119" s="18"/>
      <c r="TDF119" s="18"/>
      <c r="TDG119" s="18"/>
      <c r="TDH119" s="18"/>
      <c r="TDI119" s="18"/>
      <c r="TDJ119" s="18"/>
      <c r="TDK119" s="18"/>
      <c r="TDL119" s="18"/>
      <c r="TDM119" s="18"/>
      <c r="TDN119" s="18"/>
      <c r="TDO119" s="18"/>
      <c r="TDP119" s="18"/>
      <c r="TDQ119" s="18"/>
      <c r="TDR119" s="18"/>
      <c r="TDS119" s="18"/>
      <c r="TDT119" s="18"/>
      <c r="TDU119" s="18"/>
      <c r="TDV119" s="18"/>
      <c r="TDW119" s="18"/>
      <c r="TDX119" s="18"/>
      <c r="TDY119" s="18"/>
      <c r="TDZ119" s="18"/>
      <c r="TEA119" s="18"/>
      <c r="TEB119" s="18"/>
      <c r="TEC119" s="18"/>
      <c r="TED119" s="18"/>
      <c r="TEE119" s="18"/>
      <c r="TEF119" s="18"/>
      <c r="TEG119" s="18"/>
      <c r="TEH119" s="18"/>
      <c r="TEI119" s="18"/>
      <c r="TEJ119" s="18"/>
      <c r="TEK119" s="18"/>
      <c r="TEL119" s="18"/>
      <c r="TEM119" s="18"/>
      <c r="TEN119" s="18"/>
      <c r="TEO119" s="18"/>
      <c r="TEP119" s="18"/>
      <c r="TEQ119" s="18"/>
      <c r="TER119" s="18"/>
      <c r="TES119" s="18"/>
      <c r="TET119" s="18"/>
      <c r="TEU119" s="18"/>
      <c r="TEV119" s="18"/>
      <c r="TEW119" s="18"/>
      <c r="TEX119" s="18"/>
      <c r="TEY119" s="18"/>
      <c r="TEZ119" s="18"/>
      <c r="TFA119" s="18"/>
      <c r="TFB119" s="18"/>
      <c r="TFC119" s="18"/>
      <c r="TFD119" s="18"/>
      <c r="TFE119" s="18"/>
      <c r="TFF119" s="18"/>
      <c r="TFG119" s="18"/>
      <c r="TFH119" s="18"/>
      <c r="TFI119" s="18"/>
      <c r="TFJ119" s="18"/>
      <c r="TFK119" s="18"/>
      <c r="TFL119" s="18"/>
      <c r="TFM119" s="18"/>
      <c r="TFN119" s="18"/>
      <c r="TFO119" s="18"/>
      <c r="TFP119" s="18"/>
      <c r="TFQ119" s="18"/>
      <c r="TFR119" s="18"/>
      <c r="TFS119" s="18"/>
      <c r="TFT119" s="18"/>
      <c r="TFU119" s="18"/>
      <c r="TFV119" s="18"/>
      <c r="TFW119" s="18"/>
      <c r="TFX119" s="18"/>
      <c r="TFY119" s="18"/>
      <c r="TFZ119" s="18"/>
      <c r="TGA119" s="18"/>
      <c r="TGB119" s="18"/>
      <c r="TGC119" s="18"/>
      <c r="TGD119" s="18"/>
      <c r="TGE119" s="18"/>
      <c r="TGF119" s="18"/>
      <c r="TGG119" s="18"/>
      <c r="TGH119" s="18"/>
      <c r="TGI119" s="18"/>
      <c r="TGJ119" s="18"/>
      <c r="TGK119" s="18"/>
      <c r="TGL119" s="18"/>
      <c r="TGM119" s="18"/>
      <c r="TGN119" s="18"/>
      <c r="TGO119" s="18"/>
      <c r="TGP119" s="18"/>
      <c r="TGQ119" s="18"/>
      <c r="TGR119" s="18"/>
      <c r="TGS119" s="18"/>
      <c r="TGT119" s="18"/>
      <c r="TGU119" s="18"/>
      <c r="TGV119" s="18"/>
      <c r="TGW119" s="18"/>
      <c r="TGX119" s="18"/>
      <c r="TGY119" s="18"/>
      <c r="TGZ119" s="18"/>
      <c r="THA119" s="18"/>
      <c r="THB119" s="18"/>
      <c r="THC119" s="18"/>
      <c r="THD119" s="18"/>
      <c r="THE119" s="18"/>
      <c r="THF119" s="18"/>
      <c r="THG119" s="18"/>
      <c r="THH119" s="18"/>
      <c r="THI119" s="18"/>
      <c r="THJ119" s="18"/>
      <c r="THK119" s="18"/>
      <c r="THL119" s="18"/>
      <c r="THM119" s="18"/>
      <c r="THN119" s="18"/>
      <c r="THO119" s="18"/>
      <c r="THP119" s="18"/>
      <c r="THQ119" s="18"/>
      <c r="THR119" s="18"/>
      <c r="THS119" s="18"/>
      <c r="THT119" s="18"/>
      <c r="THU119" s="18"/>
      <c r="THV119" s="18"/>
      <c r="THW119" s="18"/>
      <c r="THX119" s="18"/>
      <c r="THY119" s="18"/>
      <c r="THZ119" s="18"/>
      <c r="TIA119" s="18"/>
      <c r="TIB119" s="18"/>
      <c r="TIC119" s="18"/>
      <c r="TID119" s="18"/>
      <c r="TIE119" s="18"/>
      <c r="TIF119" s="18"/>
      <c r="TIG119" s="18"/>
      <c r="TIH119" s="18"/>
      <c r="TII119" s="18"/>
      <c r="TIJ119" s="18"/>
      <c r="TIK119" s="18"/>
      <c r="TIL119" s="18"/>
      <c r="TIM119" s="18"/>
      <c r="TIN119" s="18"/>
      <c r="TIO119" s="18"/>
      <c r="TIP119" s="18"/>
      <c r="TIQ119" s="18"/>
      <c r="TIR119" s="18"/>
      <c r="TIS119" s="18"/>
      <c r="TIT119" s="18"/>
      <c r="TIU119" s="18"/>
      <c r="TIV119" s="18"/>
      <c r="TIW119" s="18"/>
      <c r="TIX119" s="18"/>
      <c r="TIY119" s="18"/>
      <c r="TIZ119" s="18"/>
      <c r="TJA119" s="18"/>
      <c r="TJB119" s="18"/>
      <c r="TJC119" s="18"/>
      <c r="TJD119" s="18"/>
      <c r="TJE119" s="18"/>
      <c r="TJF119" s="18"/>
      <c r="TJG119" s="18"/>
      <c r="TJH119" s="18"/>
      <c r="TJI119" s="18"/>
      <c r="TJJ119" s="18"/>
      <c r="TJK119" s="18"/>
      <c r="TJL119" s="18"/>
      <c r="TJM119" s="18"/>
      <c r="TJN119" s="18"/>
      <c r="TJO119" s="18"/>
      <c r="TJP119" s="18"/>
      <c r="TJQ119" s="18"/>
      <c r="TJR119" s="18"/>
      <c r="TJS119" s="18"/>
      <c r="TJT119" s="18"/>
      <c r="TJU119" s="18"/>
      <c r="TJV119" s="18"/>
      <c r="TJW119" s="18"/>
      <c r="TJX119" s="18"/>
      <c r="TJY119" s="18"/>
      <c r="TJZ119" s="18"/>
      <c r="TKA119" s="18"/>
      <c r="TKB119" s="18"/>
      <c r="TKC119" s="18"/>
      <c r="TKD119" s="18"/>
      <c r="TKE119" s="18"/>
      <c r="TKF119" s="18"/>
      <c r="TKG119" s="18"/>
      <c r="TKH119" s="18"/>
      <c r="TKI119" s="18"/>
      <c r="TKJ119" s="18"/>
      <c r="TKK119" s="18"/>
      <c r="TKL119" s="18"/>
      <c r="TKM119" s="18"/>
      <c r="TKN119" s="18"/>
      <c r="TKO119" s="18"/>
      <c r="TKP119" s="18"/>
      <c r="TKQ119" s="18"/>
      <c r="TKR119" s="18"/>
      <c r="TKS119" s="18"/>
      <c r="TKT119" s="18"/>
      <c r="TKU119" s="18"/>
      <c r="TKV119" s="18"/>
      <c r="TKW119" s="18"/>
      <c r="TKX119" s="18"/>
      <c r="TKY119" s="18"/>
      <c r="TKZ119" s="18"/>
      <c r="TLA119" s="18"/>
      <c r="TLB119" s="18"/>
      <c r="TLC119" s="18"/>
      <c r="TLD119" s="18"/>
      <c r="TLE119" s="18"/>
      <c r="TLF119" s="18"/>
      <c r="TLG119" s="18"/>
      <c r="TLH119" s="18"/>
      <c r="TLI119" s="18"/>
      <c r="TLJ119" s="18"/>
      <c r="TLK119" s="18"/>
      <c r="TLL119" s="18"/>
      <c r="TLM119" s="18"/>
      <c r="TLN119" s="18"/>
      <c r="TLO119" s="18"/>
      <c r="TLP119" s="18"/>
      <c r="TLQ119" s="18"/>
      <c r="TLR119" s="18"/>
      <c r="TLS119" s="18"/>
      <c r="TLT119" s="18"/>
      <c r="TLU119" s="18"/>
      <c r="TLV119" s="18"/>
      <c r="TLW119" s="18"/>
      <c r="TLX119" s="18"/>
      <c r="TLY119" s="18"/>
      <c r="TLZ119" s="18"/>
      <c r="TMA119" s="18"/>
      <c r="TMB119" s="18"/>
      <c r="TMC119" s="18"/>
      <c r="TMD119" s="18"/>
      <c r="TME119" s="18"/>
      <c r="TMF119" s="18"/>
      <c r="TMG119" s="18"/>
      <c r="TMH119" s="18"/>
      <c r="TMI119" s="18"/>
      <c r="TMJ119" s="18"/>
      <c r="TMK119" s="18"/>
      <c r="TML119" s="18"/>
      <c r="TMM119" s="18"/>
      <c r="TMN119" s="18"/>
      <c r="TMO119" s="18"/>
      <c r="TMP119" s="18"/>
      <c r="TMQ119" s="18"/>
      <c r="TMR119" s="18"/>
      <c r="TMS119" s="18"/>
      <c r="TMT119" s="18"/>
      <c r="TMU119" s="18"/>
      <c r="TMV119" s="18"/>
      <c r="TMW119" s="18"/>
      <c r="TMX119" s="18"/>
      <c r="TMY119" s="18"/>
      <c r="TMZ119" s="18"/>
      <c r="TNA119" s="18"/>
      <c r="TNB119" s="18"/>
      <c r="TNC119" s="18"/>
      <c r="TND119" s="18"/>
      <c r="TNE119" s="18"/>
      <c r="TNF119" s="18"/>
      <c r="TNG119" s="18"/>
      <c r="TNH119" s="18"/>
      <c r="TNI119" s="18"/>
      <c r="TNJ119" s="18"/>
      <c r="TNK119" s="18"/>
      <c r="TNL119" s="18"/>
      <c r="TNM119" s="18"/>
      <c r="TNN119" s="18"/>
      <c r="TNO119" s="18"/>
      <c r="TNP119" s="18"/>
      <c r="TNQ119" s="18"/>
      <c r="TNR119" s="18"/>
      <c r="TNS119" s="18"/>
      <c r="TNT119" s="18"/>
      <c r="TNU119" s="18"/>
      <c r="TNV119" s="18"/>
      <c r="TNW119" s="18"/>
      <c r="TNX119" s="18"/>
      <c r="TNY119" s="18"/>
      <c r="TNZ119" s="18"/>
      <c r="TOA119" s="18"/>
      <c r="TOB119" s="18"/>
      <c r="TOC119" s="18"/>
      <c r="TOD119" s="18"/>
      <c r="TOE119" s="18"/>
      <c r="TOF119" s="18"/>
      <c r="TOG119" s="18"/>
      <c r="TOH119" s="18"/>
      <c r="TOI119" s="18"/>
      <c r="TOJ119" s="18"/>
      <c r="TOK119" s="18"/>
      <c r="TOL119" s="18"/>
      <c r="TOM119" s="18"/>
      <c r="TON119" s="18"/>
      <c r="TOO119" s="18"/>
      <c r="TOP119" s="18"/>
      <c r="TOQ119" s="18"/>
      <c r="TOR119" s="18"/>
      <c r="TOS119" s="18"/>
      <c r="TOT119" s="18"/>
      <c r="TOU119" s="18"/>
      <c r="TOV119" s="18"/>
      <c r="TOW119" s="18"/>
      <c r="TOX119" s="18"/>
      <c r="TOY119" s="18"/>
      <c r="TOZ119" s="18"/>
      <c r="TPA119" s="18"/>
      <c r="TPB119" s="18"/>
      <c r="TPC119" s="18"/>
      <c r="TPD119" s="18"/>
      <c r="TPE119" s="18"/>
      <c r="TPF119" s="18"/>
      <c r="TPG119" s="18"/>
      <c r="TPH119" s="18"/>
      <c r="TPI119" s="18"/>
      <c r="TPJ119" s="18"/>
      <c r="TPK119" s="18"/>
      <c r="TPL119" s="18"/>
      <c r="TPM119" s="18"/>
      <c r="TPN119" s="18"/>
      <c r="TPO119" s="18"/>
      <c r="TPP119" s="18"/>
      <c r="TPQ119" s="18"/>
      <c r="TPR119" s="18"/>
      <c r="TPS119" s="18"/>
      <c r="TPT119" s="18"/>
      <c r="TPU119" s="18"/>
      <c r="TPV119" s="18"/>
      <c r="TPW119" s="18"/>
      <c r="TPX119" s="18"/>
      <c r="TPY119" s="18"/>
      <c r="TPZ119" s="18"/>
      <c r="TQA119" s="18"/>
      <c r="TQB119" s="18"/>
      <c r="TQC119" s="18"/>
      <c r="TQD119" s="18"/>
      <c r="TQE119" s="18"/>
      <c r="TQF119" s="18"/>
      <c r="TQG119" s="18"/>
      <c r="TQH119" s="18"/>
      <c r="TQI119" s="18"/>
      <c r="TQJ119" s="18"/>
      <c r="TQK119" s="18"/>
      <c r="TQL119" s="18"/>
      <c r="TQM119" s="18"/>
      <c r="TQN119" s="18"/>
      <c r="TQO119" s="18"/>
      <c r="TQP119" s="18"/>
      <c r="TQQ119" s="18"/>
      <c r="TQR119" s="18"/>
      <c r="TQS119" s="18"/>
      <c r="TQT119" s="18"/>
      <c r="TQU119" s="18"/>
      <c r="TQV119" s="18"/>
      <c r="TQW119" s="18"/>
      <c r="TQX119" s="18"/>
      <c r="TQY119" s="18"/>
      <c r="TQZ119" s="18"/>
      <c r="TRA119" s="18"/>
      <c r="TRB119" s="18"/>
      <c r="TRC119" s="18"/>
      <c r="TRD119" s="18"/>
      <c r="TRE119" s="18"/>
      <c r="TRF119" s="18"/>
      <c r="TRG119" s="18"/>
      <c r="TRH119" s="18"/>
      <c r="TRI119" s="18"/>
      <c r="TRJ119" s="18"/>
      <c r="TRK119" s="18"/>
      <c r="TRL119" s="18"/>
      <c r="TRM119" s="18"/>
      <c r="TRN119" s="18"/>
      <c r="TRO119" s="18"/>
      <c r="TRP119" s="18"/>
      <c r="TRQ119" s="18"/>
      <c r="TRR119" s="18"/>
      <c r="TRS119" s="18"/>
      <c r="TRT119" s="18"/>
      <c r="TRU119" s="18"/>
      <c r="TRV119" s="18"/>
      <c r="TRW119" s="18"/>
      <c r="TRX119" s="18"/>
      <c r="TRY119" s="18"/>
      <c r="TRZ119" s="18"/>
      <c r="TSA119" s="18"/>
      <c r="TSB119" s="18"/>
      <c r="TSC119" s="18"/>
      <c r="TSD119" s="18"/>
      <c r="TSE119" s="18"/>
      <c r="TSF119" s="18"/>
      <c r="TSG119" s="18"/>
      <c r="TSH119" s="18"/>
      <c r="TSI119" s="18"/>
      <c r="TSJ119" s="18"/>
      <c r="TSK119" s="18"/>
      <c r="TSL119" s="18"/>
      <c r="TSM119" s="18"/>
      <c r="TSN119" s="18"/>
      <c r="TSO119" s="18"/>
      <c r="TSP119" s="18"/>
      <c r="TSQ119" s="18"/>
      <c r="TSR119" s="18"/>
      <c r="TSS119" s="18"/>
      <c r="TST119" s="18"/>
      <c r="TSU119" s="18"/>
      <c r="TSV119" s="18"/>
      <c r="TSW119" s="18"/>
      <c r="TSX119" s="18"/>
      <c r="TSY119" s="18"/>
      <c r="TSZ119" s="18"/>
      <c r="TTA119" s="18"/>
      <c r="TTB119" s="18"/>
      <c r="TTC119" s="18"/>
      <c r="TTD119" s="18"/>
      <c r="TTE119" s="18"/>
      <c r="TTF119" s="18"/>
      <c r="TTG119" s="18"/>
      <c r="TTH119" s="18"/>
      <c r="TTI119" s="18"/>
      <c r="TTJ119" s="18"/>
      <c r="TTK119" s="18"/>
      <c r="TTL119" s="18"/>
      <c r="TTM119" s="18"/>
      <c r="TTN119" s="18"/>
      <c r="TTO119" s="18"/>
      <c r="TTP119" s="18"/>
      <c r="TTQ119" s="18"/>
      <c r="TTR119" s="18"/>
      <c r="TTS119" s="18"/>
      <c r="TTT119" s="18"/>
      <c r="TTU119" s="18"/>
      <c r="TTV119" s="18"/>
      <c r="TTW119" s="18"/>
      <c r="TTX119" s="18"/>
      <c r="TTY119" s="18"/>
      <c r="TTZ119" s="18"/>
      <c r="TUA119" s="18"/>
      <c r="TUB119" s="18"/>
      <c r="TUC119" s="18"/>
      <c r="TUD119" s="18"/>
      <c r="TUE119" s="18"/>
      <c r="TUF119" s="18"/>
      <c r="TUG119" s="18"/>
      <c r="TUH119" s="18"/>
      <c r="TUI119" s="18"/>
      <c r="TUJ119" s="18"/>
      <c r="TUK119" s="18"/>
      <c r="TUL119" s="18"/>
      <c r="TUM119" s="18"/>
      <c r="TUN119" s="18"/>
      <c r="TUO119" s="18"/>
      <c r="TUP119" s="18"/>
      <c r="TUQ119" s="18"/>
      <c r="TUR119" s="18"/>
      <c r="TUS119" s="18"/>
      <c r="TUT119" s="18"/>
      <c r="TUU119" s="18"/>
      <c r="TUV119" s="18"/>
      <c r="TUW119" s="18"/>
      <c r="TUX119" s="18"/>
      <c r="TUY119" s="18"/>
      <c r="TUZ119" s="18"/>
      <c r="TVA119" s="18"/>
      <c r="TVB119" s="18"/>
      <c r="TVC119" s="18"/>
      <c r="TVD119" s="18"/>
      <c r="TVE119" s="18"/>
      <c r="TVF119" s="18"/>
      <c r="TVG119" s="18"/>
      <c r="TVH119" s="18"/>
      <c r="TVI119" s="18"/>
      <c r="TVJ119" s="18"/>
      <c r="TVK119" s="18"/>
      <c r="TVL119" s="18"/>
      <c r="TVM119" s="18"/>
      <c r="TVN119" s="18"/>
      <c r="TVO119" s="18"/>
      <c r="TVP119" s="18"/>
      <c r="TVQ119" s="18"/>
      <c r="TVR119" s="18"/>
      <c r="TVS119" s="18"/>
      <c r="TVT119" s="18"/>
      <c r="TVU119" s="18"/>
      <c r="TVV119" s="18"/>
      <c r="TVW119" s="18"/>
      <c r="TVX119" s="18"/>
      <c r="TVY119" s="18"/>
      <c r="TVZ119" s="18"/>
      <c r="TWA119" s="18"/>
      <c r="TWB119" s="18"/>
      <c r="TWC119" s="18"/>
      <c r="TWD119" s="18"/>
      <c r="TWE119" s="18"/>
      <c r="TWF119" s="18"/>
      <c r="TWG119" s="18"/>
      <c r="TWH119" s="18"/>
      <c r="TWI119" s="18"/>
      <c r="TWJ119" s="18"/>
      <c r="TWK119" s="18"/>
      <c r="TWL119" s="18"/>
      <c r="TWM119" s="18"/>
      <c r="TWN119" s="18"/>
      <c r="TWO119" s="18"/>
      <c r="TWP119" s="18"/>
      <c r="TWQ119" s="18"/>
      <c r="TWR119" s="18"/>
      <c r="TWS119" s="18"/>
      <c r="TWT119" s="18"/>
      <c r="TWU119" s="18"/>
      <c r="TWV119" s="18"/>
      <c r="TWW119" s="18"/>
      <c r="TWX119" s="18"/>
      <c r="TWY119" s="18"/>
      <c r="TWZ119" s="18"/>
      <c r="TXA119" s="18"/>
      <c r="TXB119" s="18"/>
      <c r="TXC119" s="18"/>
      <c r="TXD119" s="18"/>
      <c r="TXE119" s="18"/>
      <c r="TXF119" s="18"/>
      <c r="TXG119" s="18"/>
      <c r="TXH119" s="18"/>
      <c r="TXI119" s="18"/>
      <c r="TXJ119" s="18"/>
      <c r="TXK119" s="18"/>
      <c r="TXL119" s="18"/>
      <c r="TXM119" s="18"/>
      <c r="TXN119" s="18"/>
      <c r="TXO119" s="18"/>
      <c r="TXP119" s="18"/>
      <c r="TXQ119" s="18"/>
      <c r="TXR119" s="18"/>
      <c r="TXS119" s="18"/>
      <c r="TXT119" s="18"/>
      <c r="TXU119" s="18"/>
      <c r="TXV119" s="18"/>
      <c r="TXW119" s="18"/>
      <c r="TXX119" s="18"/>
      <c r="TXY119" s="18"/>
      <c r="TXZ119" s="18"/>
      <c r="TYA119" s="18"/>
      <c r="TYB119" s="18"/>
      <c r="TYC119" s="18"/>
      <c r="TYD119" s="18"/>
      <c r="TYE119" s="18"/>
      <c r="TYF119" s="18"/>
      <c r="TYG119" s="18"/>
      <c r="TYH119" s="18"/>
      <c r="TYI119" s="18"/>
      <c r="TYJ119" s="18"/>
      <c r="TYK119" s="18"/>
      <c r="TYL119" s="18"/>
      <c r="TYM119" s="18"/>
      <c r="TYN119" s="18"/>
      <c r="TYO119" s="18"/>
      <c r="TYP119" s="18"/>
      <c r="TYQ119" s="18"/>
      <c r="TYR119" s="18"/>
      <c r="TYS119" s="18"/>
      <c r="TYT119" s="18"/>
      <c r="TYU119" s="18"/>
      <c r="TYV119" s="18"/>
      <c r="TYW119" s="18"/>
      <c r="TYX119" s="18"/>
      <c r="TYY119" s="18"/>
      <c r="TYZ119" s="18"/>
      <c r="TZA119" s="18"/>
      <c r="TZB119" s="18"/>
      <c r="TZC119" s="18"/>
      <c r="TZD119" s="18"/>
      <c r="TZE119" s="18"/>
      <c r="TZF119" s="18"/>
      <c r="TZG119" s="18"/>
      <c r="TZH119" s="18"/>
      <c r="TZI119" s="18"/>
      <c r="TZJ119" s="18"/>
      <c r="TZK119" s="18"/>
      <c r="TZL119" s="18"/>
      <c r="TZM119" s="18"/>
      <c r="TZN119" s="18"/>
      <c r="TZO119" s="18"/>
      <c r="TZP119" s="18"/>
      <c r="TZQ119" s="18"/>
      <c r="TZR119" s="18"/>
      <c r="TZS119" s="18"/>
      <c r="TZT119" s="18"/>
      <c r="TZU119" s="18"/>
      <c r="TZV119" s="18"/>
      <c r="TZW119" s="18"/>
      <c r="TZX119" s="18"/>
      <c r="TZY119" s="18"/>
      <c r="TZZ119" s="18"/>
      <c r="UAA119" s="18"/>
      <c r="UAB119" s="18"/>
      <c r="UAC119" s="18"/>
      <c r="UAD119" s="18"/>
      <c r="UAE119" s="18"/>
      <c r="UAF119" s="18"/>
      <c r="UAG119" s="18"/>
      <c r="UAH119" s="18"/>
      <c r="UAI119" s="18"/>
      <c r="UAJ119" s="18"/>
      <c r="UAK119" s="18"/>
      <c r="UAL119" s="18"/>
      <c r="UAM119" s="18"/>
      <c r="UAN119" s="18"/>
      <c r="UAO119" s="18"/>
      <c r="UAP119" s="18"/>
      <c r="UAQ119" s="18"/>
      <c r="UAR119" s="18"/>
      <c r="UAS119" s="18"/>
      <c r="UAT119" s="18"/>
      <c r="UAU119" s="18"/>
      <c r="UAV119" s="18"/>
      <c r="UAW119" s="18"/>
      <c r="UAX119" s="18"/>
      <c r="UAY119" s="18"/>
      <c r="UAZ119" s="18"/>
      <c r="UBA119" s="18"/>
      <c r="UBB119" s="18"/>
      <c r="UBC119" s="18"/>
      <c r="UBD119" s="18"/>
      <c r="UBE119" s="18"/>
      <c r="UBF119" s="18"/>
      <c r="UBG119" s="18"/>
      <c r="UBH119" s="18"/>
      <c r="UBI119" s="18"/>
      <c r="UBJ119" s="18"/>
      <c r="UBK119" s="18"/>
      <c r="UBL119" s="18"/>
      <c r="UBM119" s="18"/>
      <c r="UBN119" s="18"/>
      <c r="UBO119" s="18"/>
      <c r="UBP119" s="18"/>
      <c r="UBQ119" s="18"/>
      <c r="UBR119" s="18"/>
      <c r="UBS119" s="18"/>
      <c r="UBT119" s="18"/>
      <c r="UBU119" s="18"/>
      <c r="UBV119" s="18"/>
      <c r="UBW119" s="18"/>
      <c r="UBX119" s="18"/>
      <c r="UBY119" s="18"/>
      <c r="UBZ119" s="18"/>
      <c r="UCA119" s="18"/>
      <c r="UCB119" s="18"/>
      <c r="UCC119" s="18"/>
      <c r="UCD119" s="18"/>
      <c r="UCE119" s="18"/>
      <c r="UCF119" s="18"/>
      <c r="UCG119" s="18"/>
      <c r="UCH119" s="18"/>
      <c r="UCI119" s="18"/>
      <c r="UCJ119" s="18"/>
      <c r="UCK119" s="18"/>
      <c r="UCL119" s="18"/>
      <c r="UCM119" s="18"/>
      <c r="UCN119" s="18"/>
      <c r="UCO119" s="18"/>
      <c r="UCP119" s="18"/>
      <c r="UCQ119" s="18"/>
      <c r="UCR119" s="18"/>
      <c r="UCS119" s="18"/>
      <c r="UCT119" s="18"/>
      <c r="UCU119" s="18"/>
      <c r="UCV119" s="18"/>
      <c r="UCW119" s="18"/>
      <c r="UCX119" s="18"/>
      <c r="UCY119" s="18"/>
      <c r="UCZ119" s="18"/>
      <c r="UDA119" s="18"/>
      <c r="UDB119" s="18"/>
      <c r="UDC119" s="18"/>
      <c r="UDD119" s="18"/>
      <c r="UDE119" s="18"/>
      <c r="UDF119" s="18"/>
      <c r="UDG119" s="18"/>
      <c r="UDH119" s="18"/>
      <c r="UDI119" s="18"/>
      <c r="UDJ119" s="18"/>
      <c r="UDK119" s="18"/>
      <c r="UDL119" s="18"/>
      <c r="UDM119" s="18"/>
      <c r="UDN119" s="18"/>
      <c r="UDO119" s="18"/>
      <c r="UDP119" s="18"/>
      <c r="UDQ119" s="18"/>
      <c r="UDR119" s="18"/>
      <c r="UDS119" s="18"/>
      <c r="UDT119" s="18"/>
      <c r="UDU119" s="18"/>
      <c r="UDV119" s="18"/>
      <c r="UDW119" s="18"/>
      <c r="UDX119" s="18"/>
      <c r="UDY119" s="18"/>
      <c r="UDZ119" s="18"/>
      <c r="UEA119" s="18"/>
      <c r="UEB119" s="18"/>
      <c r="UEC119" s="18"/>
      <c r="UED119" s="18"/>
      <c r="UEE119" s="18"/>
      <c r="UEF119" s="18"/>
      <c r="UEG119" s="18"/>
      <c r="UEH119" s="18"/>
      <c r="UEI119" s="18"/>
      <c r="UEJ119" s="18"/>
      <c r="UEK119" s="18"/>
      <c r="UEL119" s="18"/>
      <c r="UEM119" s="18"/>
      <c r="UEN119" s="18"/>
      <c r="UEO119" s="18"/>
      <c r="UEP119" s="18"/>
      <c r="UEQ119" s="18"/>
      <c r="UER119" s="18"/>
      <c r="UES119" s="18"/>
      <c r="UET119" s="18"/>
      <c r="UEU119" s="18"/>
      <c r="UEV119" s="18"/>
      <c r="UEW119" s="18"/>
      <c r="UEX119" s="18"/>
      <c r="UEY119" s="18"/>
      <c r="UEZ119" s="18"/>
      <c r="UFA119" s="18"/>
      <c r="UFB119" s="18"/>
      <c r="UFC119" s="18"/>
      <c r="UFD119" s="18"/>
      <c r="UFE119" s="18"/>
      <c r="UFF119" s="18"/>
      <c r="UFG119" s="18"/>
      <c r="UFH119" s="18"/>
      <c r="UFI119" s="18"/>
      <c r="UFJ119" s="18"/>
      <c r="UFK119" s="18"/>
      <c r="UFL119" s="18"/>
      <c r="UFM119" s="18"/>
      <c r="UFN119" s="18"/>
      <c r="UFO119" s="18"/>
      <c r="UFP119" s="18"/>
      <c r="UFQ119" s="18"/>
      <c r="UFR119" s="18"/>
      <c r="UFS119" s="18"/>
      <c r="UFT119" s="18"/>
      <c r="UFU119" s="18"/>
      <c r="UFV119" s="18"/>
      <c r="UFW119" s="18"/>
      <c r="UFX119" s="18"/>
      <c r="UFY119" s="18"/>
      <c r="UFZ119" s="18"/>
      <c r="UGA119" s="18"/>
      <c r="UGB119" s="18"/>
      <c r="UGC119" s="18"/>
      <c r="UGD119" s="18"/>
      <c r="UGE119" s="18"/>
      <c r="UGF119" s="18"/>
      <c r="UGG119" s="18"/>
      <c r="UGH119" s="18"/>
      <c r="UGI119" s="18"/>
      <c r="UGJ119" s="18"/>
      <c r="UGK119" s="18"/>
      <c r="UGL119" s="18"/>
      <c r="UGM119" s="18"/>
      <c r="UGN119" s="18"/>
      <c r="UGO119" s="18"/>
      <c r="UGP119" s="18"/>
      <c r="UGQ119" s="18"/>
      <c r="UGR119" s="18"/>
      <c r="UGS119" s="18"/>
      <c r="UGT119" s="18"/>
      <c r="UGU119" s="18"/>
      <c r="UGV119" s="18"/>
      <c r="UGW119" s="18"/>
      <c r="UGX119" s="18"/>
      <c r="UGY119" s="18"/>
      <c r="UGZ119" s="18"/>
      <c r="UHA119" s="18"/>
      <c r="UHB119" s="18"/>
      <c r="UHC119" s="18"/>
      <c r="UHD119" s="18"/>
      <c r="UHE119" s="18"/>
      <c r="UHF119" s="18"/>
      <c r="UHG119" s="18"/>
      <c r="UHH119" s="18"/>
      <c r="UHI119" s="18"/>
      <c r="UHJ119" s="18"/>
      <c r="UHK119" s="18"/>
      <c r="UHL119" s="18"/>
      <c r="UHM119" s="18"/>
      <c r="UHN119" s="18"/>
      <c r="UHO119" s="18"/>
      <c r="UHP119" s="18"/>
      <c r="UHQ119" s="18"/>
      <c r="UHR119" s="18"/>
      <c r="UHS119" s="18"/>
      <c r="UHT119" s="18"/>
      <c r="UHU119" s="18"/>
      <c r="UHV119" s="18"/>
      <c r="UHW119" s="18"/>
      <c r="UHX119" s="18"/>
      <c r="UHY119" s="18"/>
      <c r="UHZ119" s="18"/>
      <c r="UIA119" s="18"/>
      <c r="UIB119" s="18"/>
      <c r="UIC119" s="18"/>
      <c r="UID119" s="18"/>
      <c r="UIE119" s="18"/>
      <c r="UIF119" s="18"/>
      <c r="UIG119" s="18"/>
      <c r="UIH119" s="18"/>
      <c r="UII119" s="18"/>
      <c r="UIJ119" s="18"/>
      <c r="UIK119" s="18"/>
      <c r="UIL119" s="18"/>
      <c r="UIM119" s="18"/>
      <c r="UIN119" s="18"/>
      <c r="UIO119" s="18"/>
      <c r="UIP119" s="18"/>
      <c r="UIQ119" s="18"/>
      <c r="UIR119" s="18"/>
      <c r="UIS119" s="18"/>
      <c r="UIT119" s="18"/>
      <c r="UIU119" s="18"/>
      <c r="UIV119" s="18"/>
      <c r="UIW119" s="18"/>
      <c r="UIX119" s="18"/>
      <c r="UIY119" s="18"/>
      <c r="UIZ119" s="18"/>
      <c r="UJA119" s="18"/>
      <c r="UJB119" s="18"/>
      <c r="UJC119" s="18"/>
      <c r="UJD119" s="18"/>
      <c r="UJE119" s="18"/>
      <c r="UJF119" s="18"/>
      <c r="UJG119" s="18"/>
      <c r="UJH119" s="18"/>
      <c r="UJI119" s="18"/>
      <c r="UJJ119" s="18"/>
      <c r="UJK119" s="18"/>
      <c r="UJL119" s="18"/>
      <c r="UJM119" s="18"/>
      <c r="UJN119" s="18"/>
      <c r="UJO119" s="18"/>
      <c r="UJP119" s="18"/>
      <c r="UJQ119" s="18"/>
      <c r="UJR119" s="18"/>
      <c r="UJS119" s="18"/>
      <c r="UJT119" s="18"/>
      <c r="UJU119" s="18"/>
      <c r="UJV119" s="18"/>
      <c r="UJW119" s="18"/>
      <c r="UJX119" s="18"/>
      <c r="UJY119" s="18"/>
      <c r="UJZ119" s="18"/>
      <c r="UKA119" s="18"/>
      <c r="UKB119" s="18"/>
      <c r="UKC119" s="18"/>
      <c r="UKD119" s="18"/>
      <c r="UKE119" s="18"/>
      <c r="UKF119" s="18"/>
      <c r="UKG119" s="18"/>
      <c r="UKH119" s="18"/>
      <c r="UKI119" s="18"/>
      <c r="UKJ119" s="18"/>
      <c r="UKK119" s="18"/>
      <c r="UKL119" s="18"/>
      <c r="UKM119" s="18"/>
      <c r="UKN119" s="18"/>
      <c r="UKO119" s="18"/>
      <c r="UKP119" s="18"/>
      <c r="UKQ119" s="18"/>
      <c r="UKR119" s="18"/>
      <c r="UKS119" s="18"/>
      <c r="UKT119" s="18"/>
      <c r="UKU119" s="18"/>
      <c r="UKV119" s="18"/>
      <c r="UKW119" s="18"/>
      <c r="UKX119" s="18"/>
      <c r="UKY119" s="18"/>
      <c r="UKZ119" s="18"/>
      <c r="ULA119" s="18"/>
      <c r="ULB119" s="18"/>
      <c r="ULC119" s="18"/>
      <c r="ULD119" s="18"/>
      <c r="ULE119" s="18"/>
      <c r="ULF119" s="18"/>
      <c r="ULG119" s="18"/>
      <c r="ULH119" s="18"/>
      <c r="ULI119" s="18"/>
      <c r="ULJ119" s="18"/>
      <c r="ULK119" s="18"/>
      <c r="ULL119" s="18"/>
      <c r="ULM119" s="18"/>
      <c r="ULN119" s="18"/>
      <c r="ULO119" s="18"/>
      <c r="ULP119" s="18"/>
      <c r="ULQ119" s="18"/>
      <c r="ULR119" s="18"/>
      <c r="ULS119" s="18"/>
      <c r="ULT119" s="18"/>
      <c r="ULU119" s="18"/>
      <c r="ULV119" s="18"/>
      <c r="ULW119" s="18"/>
      <c r="ULX119" s="18"/>
      <c r="ULY119" s="18"/>
      <c r="ULZ119" s="18"/>
      <c r="UMA119" s="18"/>
      <c r="UMB119" s="18"/>
      <c r="UMC119" s="18"/>
      <c r="UMD119" s="18"/>
      <c r="UME119" s="18"/>
      <c r="UMF119" s="18"/>
      <c r="UMG119" s="18"/>
      <c r="UMH119" s="18"/>
      <c r="UMI119" s="18"/>
      <c r="UMJ119" s="18"/>
      <c r="UMK119" s="18"/>
      <c r="UML119" s="18"/>
      <c r="UMM119" s="18"/>
      <c r="UMN119" s="18"/>
      <c r="UMO119" s="18"/>
      <c r="UMP119" s="18"/>
      <c r="UMQ119" s="18"/>
      <c r="UMR119" s="18"/>
      <c r="UMS119" s="18"/>
      <c r="UMT119" s="18"/>
      <c r="UMU119" s="18"/>
      <c r="UMV119" s="18"/>
      <c r="UMW119" s="18"/>
      <c r="UMX119" s="18"/>
      <c r="UMY119" s="18"/>
      <c r="UMZ119" s="18"/>
      <c r="UNA119" s="18"/>
      <c r="UNB119" s="18"/>
      <c r="UNC119" s="18"/>
      <c r="UND119" s="18"/>
      <c r="UNE119" s="18"/>
      <c r="UNF119" s="18"/>
      <c r="UNG119" s="18"/>
      <c r="UNH119" s="18"/>
      <c r="UNI119" s="18"/>
      <c r="UNJ119" s="18"/>
      <c r="UNK119" s="18"/>
      <c r="UNL119" s="18"/>
      <c r="UNM119" s="18"/>
      <c r="UNN119" s="18"/>
      <c r="UNO119" s="18"/>
      <c r="UNP119" s="18"/>
      <c r="UNQ119" s="18"/>
      <c r="UNR119" s="18"/>
      <c r="UNS119" s="18"/>
      <c r="UNT119" s="18"/>
      <c r="UNU119" s="18"/>
      <c r="UNV119" s="18"/>
      <c r="UNW119" s="18"/>
      <c r="UNX119" s="18"/>
      <c r="UNY119" s="18"/>
      <c r="UNZ119" s="18"/>
      <c r="UOA119" s="18"/>
      <c r="UOB119" s="18"/>
      <c r="UOC119" s="18"/>
      <c r="UOD119" s="18"/>
      <c r="UOE119" s="18"/>
      <c r="UOF119" s="18"/>
      <c r="UOG119" s="18"/>
      <c r="UOH119" s="18"/>
      <c r="UOI119" s="18"/>
      <c r="UOJ119" s="18"/>
      <c r="UOK119" s="18"/>
      <c r="UOL119" s="18"/>
      <c r="UOM119" s="18"/>
      <c r="UON119" s="18"/>
      <c r="UOO119" s="18"/>
      <c r="UOP119" s="18"/>
      <c r="UOQ119" s="18"/>
      <c r="UOR119" s="18"/>
      <c r="UOS119" s="18"/>
      <c r="UOT119" s="18"/>
      <c r="UOU119" s="18"/>
      <c r="UOV119" s="18"/>
      <c r="UOW119" s="18"/>
      <c r="UOX119" s="18"/>
      <c r="UOY119" s="18"/>
      <c r="UOZ119" s="18"/>
      <c r="UPA119" s="18"/>
      <c r="UPB119" s="18"/>
      <c r="UPC119" s="18"/>
      <c r="UPD119" s="18"/>
      <c r="UPE119" s="18"/>
      <c r="UPF119" s="18"/>
      <c r="UPG119" s="18"/>
      <c r="UPH119" s="18"/>
      <c r="UPI119" s="18"/>
      <c r="UPJ119" s="18"/>
      <c r="UPK119" s="18"/>
      <c r="UPL119" s="18"/>
      <c r="UPM119" s="18"/>
      <c r="UPN119" s="18"/>
      <c r="UPO119" s="18"/>
      <c r="UPP119" s="18"/>
      <c r="UPQ119" s="18"/>
      <c r="UPR119" s="18"/>
      <c r="UPS119" s="18"/>
      <c r="UPT119" s="18"/>
      <c r="UPU119" s="18"/>
      <c r="UPV119" s="18"/>
      <c r="UPW119" s="18"/>
      <c r="UPX119" s="18"/>
      <c r="UPY119" s="18"/>
      <c r="UPZ119" s="18"/>
      <c r="UQA119" s="18"/>
      <c r="UQB119" s="18"/>
      <c r="UQC119" s="18"/>
      <c r="UQD119" s="18"/>
      <c r="UQE119" s="18"/>
      <c r="UQF119" s="18"/>
      <c r="UQG119" s="18"/>
      <c r="UQH119" s="18"/>
      <c r="UQI119" s="18"/>
      <c r="UQJ119" s="18"/>
      <c r="UQK119" s="18"/>
      <c r="UQL119" s="18"/>
      <c r="UQM119" s="18"/>
      <c r="UQN119" s="18"/>
      <c r="UQO119" s="18"/>
      <c r="UQP119" s="18"/>
      <c r="UQQ119" s="18"/>
      <c r="UQR119" s="18"/>
      <c r="UQS119" s="18"/>
      <c r="UQT119" s="18"/>
      <c r="UQU119" s="18"/>
      <c r="UQV119" s="18"/>
      <c r="UQW119" s="18"/>
      <c r="UQX119" s="18"/>
      <c r="UQY119" s="18"/>
      <c r="UQZ119" s="18"/>
      <c r="URA119" s="18"/>
      <c r="URB119" s="18"/>
      <c r="URC119" s="18"/>
      <c r="URD119" s="18"/>
      <c r="URE119" s="18"/>
      <c r="URF119" s="18"/>
      <c r="URG119" s="18"/>
      <c r="URH119" s="18"/>
      <c r="URI119" s="18"/>
      <c r="URJ119" s="18"/>
      <c r="URK119" s="18"/>
      <c r="URL119" s="18"/>
      <c r="URM119" s="18"/>
      <c r="URN119" s="18"/>
      <c r="URO119" s="18"/>
      <c r="URP119" s="18"/>
      <c r="URQ119" s="18"/>
      <c r="URR119" s="18"/>
      <c r="URS119" s="18"/>
      <c r="URT119" s="18"/>
      <c r="URU119" s="18"/>
      <c r="URV119" s="18"/>
      <c r="URW119" s="18"/>
      <c r="URX119" s="18"/>
      <c r="URY119" s="18"/>
      <c r="URZ119" s="18"/>
      <c r="USA119" s="18"/>
      <c r="USB119" s="18"/>
      <c r="USC119" s="18"/>
      <c r="USD119" s="18"/>
      <c r="USE119" s="18"/>
      <c r="USF119" s="18"/>
      <c r="USG119" s="18"/>
      <c r="USH119" s="18"/>
      <c r="USI119" s="18"/>
      <c r="USJ119" s="18"/>
      <c r="USK119" s="18"/>
      <c r="USL119" s="18"/>
      <c r="USM119" s="18"/>
      <c r="USN119" s="18"/>
      <c r="USO119" s="18"/>
      <c r="USP119" s="18"/>
      <c r="USQ119" s="18"/>
      <c r="USR119" s="18"/>
      <c r="USS119" s="18"/>
      <c r="UST119" s="18"/>
      <c r="USU119" s="18"/>
      <c r="USV119" s="18"/>
      <c r="USW119" s="18"/>
      <c r="USX119" s="18"/>
      <c r="USY119" s="18"/>
      <c r="USZ119" s="18"/>
      <c r="UTA119" s="18"/>
      <c r="UTB119" s="18"/>
      <c r="UTC119" s="18"/>
      <c r="UTD119" s="18"/>
      <c r="UTE119" s="18"/>
      <c r="UTF119" s="18"/>
      <c r="UTG119" s="18"/>
      <c r="UTH119" s="18"/>
      <c r="UTI119" s="18"/>
      <c r="UTJ119" s="18"/>
      <c r="UTK119" s="18"/>
      <c r="UTL119" s="18"/>
      <c r="UTM119" s="18"/>
      <c r="UTN119" s="18"/>
      <c r="UTO119" s="18"/>
      <c r="UTP119" s="18"/>
      <c r="UTQ119" s="18"/>
      <c r="UTR119" s="18"/>
      <c r="UTS119" s="18"/>
      <c r="UTT119" s="18"/>
      <c r="UTU119" s="18"/>
      <c r="UTV119" s="18"/>
      <c r="UTW119" s="18"/>
      <c r="UTX119" s="18"/>
      <c r="UTY119" s="18"/>
      <c r="UTZ119" s="18"/>
      <c r="UUA119" s="18"/>
      <c r="UUB119" s="18"/>
      <c r="UUC119" s="18"/>
      <c r="UUD119" s="18"/>
      <c r="UUE119" s="18"/>
      <c r="UUF119" s="18"/>
      <c r="UUG119" s="18"/>
      <c r="UUH119" s="18"/>
      <c r="UUI119" s="18"/>
      <c r="UUJ119" s="18"/>
      <c r="UUK119" s="18"/>
      <c r="UUL119" s="18"/>
      <c r="UUM119" s="18"/>
      <c r="UUN119" s="18"/>
      <c r="UUO119" s="18"/>
      <c r="UUP119" s="18"/>
      <c r="UUQ119" s="18"/>
      <c r="UUR119" s="18"/>
      <c r="UUS119" s="18"/>
      <c r="UUT119" s="18"/>
      <c r="UUU119" s="18"/>
      <c r="UUV119" s="18"/>
      <c r="UUW119" s="18"/>
      <c r="UUX119" s="18"/>
      <c r="UUY119" s="18"/>
      <c r="UUZ119" s="18"/>
      <c r="UVA119" s="18"/>
      <c r="UVB119" s="18"/>
      <c r="UVC119" s="18"/>
      <c r="UVD119" s="18"/>
      <c r="UVE119" s="18"/>
      <c r="UVF119" s="18"/>
      <c r="UVG119" s="18"/>
      <c r="UVH119" s="18"/>
      <c r="UVI119" s="18"/>
      <c r="UVJ119" s="18"/>
      <c r="UVK119" s="18"/>
      <c r="UVL119" s="18"/>
      <c r="UVM119" s="18"/>
      <c r="UVN119" s="18"/>
      <c r="UVO119" s="18"/>
      <c r="UVP119" s="18"/>
      <c r="UVQ119" s="18"/>
      <c r="UVR119" s="18"/>
      <c r="UVS119" s="18"/>
      <c r="UVT119" s="18"/>
      <c r="UVU119" s="18"/>
      <c r="UVV119" s="18"/>
      <c r="UVW119" s="18"/>
      <c r="UVX119" s="18"/>
      <c r="UVY119" s="18"/>
      <c r="UVZ119" s="18"/>
      <c r="UWA119" s="18"/>
      <c r="UWB119" s="18"/>
      <c r="UWC119" s="18"/>
      <c r="UWD119" s="18"/>
      <c r="UWE119" s="18"/>
      <c r="UWF119" s="18"/>
      <c r="UWG119" s="18"/>
      <c r="UWH119" s="18"/>
      <c r="UWI119" s="18"/>
      <c r="UWJ119" s="18"/>
      <c r="UWK119" s="18"/>
      <c r="UWL119" s="18"/>
      <c r="UWM119" s="18"/>
      <c r="UWN119" s="18"/>
      <c r="UWO119" s="18"/>
      <c r="UWP119" s="18"/>
      <c r="UWQ119" s="18"/>
      <c r="UWR119" s="18"/>
      <c r="UWS119" s="18"/>
      <c r="UWT119" s="18"/>
      <c r="UWU119" s="18"/>
      <c r="UWV119" s="18"/>
      <c r="UWW119" s="18"/>
      <c r="UWX119" s="18"/>
      <c r="UWY119" s="18"/>
      <c r="UWZ119" s="18"/>
      <c r="UXA119" s="18"/>
      <c r="UXB119" s="18"/>
      <c r="UXC119" s="18"/>
      <c r="UXD119" s="18"/>
      <c r="UXE119" s="18"/>
      <c r="UXF119" s="18"/>
      <c r="UXG119" s="18"/>
      <c r="UXH119" s="18"/>
      <c r="UXI119" s="18"/>
      <c r="UXJ119" s="18"/>
      <c r="UXK119" s="18"/>
      <c r="UXL119" s="18"/>
      <c r="UXM119" s="18"/>
      <c r="UXN119" s="18"/>
      <c r="UXO119" s="18"/>
      <c r="UXP119" s="18"/>
      <c r="UXQ119" s="18"/>
      <c r="UXR119" s="18"/>
      <c r="UXS119" s="18"/>
      <c r="UXT119" s="18"/>
      <c r="UXU119" s="18"/>
      <c r="UXV119" s="18"/>
      <c r="UXW119" s="18"/>
      <c r="UXX119" s="18"/>
      <c r="UXY119" s="18"/>
      <c r="UXZ119" s="18"/>
      <c r="UYA119" s="18"/>
      <c r="UYB119" s="18"/>
      <c r="UYC119" s="18"/>
      <c r="UYD119" s="18"/>
      <c r="UYE119" s="18"/>
      <c r="UYF119" s="18"/>
      <c r="UYG119" s="18"/>
      <c r="UYH119" s="18"/>
      <c r="UYI119" s="18"/>
      <c r="UYJ119" s="18"/>
      <c r="UYK119" s="18"/>
      <c r="UYL119" s="18"/>
      <c r="UYM119" s="18"/>
      <c r="UYN119" s="18"/>
      <c r="UYO119" s="18"/>
      <c r="UYP119" s="18"/>
      <c r="UYQ119" s="18"/>
      <c r="UYR119" s="18"/>
      <c r="UYS119" s="18"/>
      <c r="UYT119" s="18"/>
      <c r="UYU119" s="18"/>
      <c r="UYV119" s="18"/>
      <c r="UYW119" s="18"/>
      <c r="UYX119" s="18"/>
      <c r="UYY119" s="18"/>
      <c r="UYZ119" s="18"/>
      <c r="UZA119" s="18"/>
      <c r="UZB119" s="18"/>
      <c r="UZC119" s="18"/>
      <c r="UZD119" s="18"/>
      <c r="UZE119" s="18"/>
      <c r="UZF119" s="18"/>
      <c r="UZG119" s="18"/>
      <c r="UZH119" s="18"/>
      <c r="UZI119" s="18"/>
      <c r="UZJ119" s="18"/>
      <c r="UZK119" s="18"/>
      <c r="UZL119" s="18"/>
      <c r="UZM119" s="18"/>
      <c r="UZN119" s="18"/>
      <c r="UZO119" s="18"/>
      <c r="UZP119" s="18"/>
      <c r="UZQ119" s="18"/>
      <c r="UZR119" s="18"/>
      <c r="UZS119" s="18"/>
      <c r="UZT119" s="18"/>
      <c r="UZU119" s="18"/>
      <c r="UZV119" s="18"/>
      <c r="UZW119" s="18"/>
      <c r="UZX119" s="18"/>
      <c r="UZY119" s="18"/>
      <c r="UZZ119" s="18"/>
      <c r="VAA119" s="18"/>
      <c r="VAB119" s="18"/>
      <c r="VAC119" s="18"/>
      <c r="VAD119" s="18"/>
      <c r="VAE119" s="18"/>
      <c r="VAF119" s="18"/>
      <c r="VAG119" s="18"/>
      <c r="VAH119" s="18"/>
      <c r="VAI119" s="18"/>
      <c r="VAJ119" s="18"/>
      <c r="VAK119" s="18"/>
      <c r="VAL119" s="18"/>
      <c r="VAM119" s="18"/>
      <c r="VAN119" s="18"/>
      <c r="VAO119" s="18"/>
      <c r="VAP119" s="18"/>
      <c r="VAQ119" s="18"/>
      <c r="VAR119" s="18"/>
      <c r="VAS119" s="18"/>
      <c r="VAT119" s="18"/>
      <c r="VAU119" s="18"/>
      <c r="VAV119" s="18"/>
      <c r="VAW119" s="18"/>
      <c r="VAX119" s="18"/>
      <c r="VAY119" s="18"/>
      <c r="VAZ119" s="18"/>
      <c r="VBA119" s="18"/>
      <c r="VBB119" s="18"/>
      <c r="VBC119" s="18"/>
      <c r="VBD119" s="18"/>
      <c r="VBE119" s="18"/>
      <c r="VBF119" s="18"/>
      <c r="VBG119" s="18"/>
      <c r="VBH119" s="18"/>
      <c r="VBI119" s="18"/>
      <c r="VBJ119" s="18"/>
      <c r="VBK119" s="18"/>
      <c r="VBL119" s="18"/>
      <c r="VBM119" s="18"/>
      <c r="VBN119" s="18"/>
      <c r="VBO119" s="18"/>
      <c r="VBP119" s="18"/>
      <c r="VBQ119" s="18"/>
      <c r="VBR119" s="18"/>
      <c r="VBS119" s="18"/>
      <c r="VBT119" s="18"/>
      <c r="VBU119" s="18"/>
      <c r="VBV119" s="18"/>
      <c r="VBW119" s="18"/>
      <c r="VBX119" s="18"/>
      <c r="VBY119" s="18"/>
      <c r="VBZ119" s="18"/>
      <c r="VCA119" s="18"/>
      <c r="VCB119" s="18"/>
      <c r="VCC119" s="18"/>
      <c r="VCD119" s="18"/>
      <c r="VCE119" s="18"/>
      <c r="VCF119" s="18"/>
      <c r="VCG119" s="18"/>
      <c r="VCH119" s="18"/>
      <c r="VCI119" s="18"/>
      <c r="VCJ119" s="18"/>
      <c r="VCK119" s="18"/>
      <c r="VCL119" s="18"/>
      <c r="VCM119" s="18"/>
      <c r="VCN119" s="18"/>
      <c r="VCO119" s="18"/>
      <c r="VCP119" s="18"/>
      <c r="VCQ119" s="18"/>
      <c r="VCR119" s="18"/>
      <c r="VCS119" s="18"/>
      <c r="VCT119" s="18"/>
      <c r="VCU119" s="18"/>
      <c r="VCV119" s="18"/>
      <c r="VCW119" s="18"/>
      <c r="VCX119" s="18"/>
      <c r="VCY119" s="18"/>
      <c r="VCZ119" s="18"/>
      <c r="VDA119" s="18"/>
      <c r="VDB119" s="18"/>
      <c r="VDC119" s="18"/>
      <c r="VDD119" s="18"/>
      <c r="VDE119" s="18"/>
      <c r="VDF119" s="18"/>
      <c r="VDG119" s="18"/>
      <c r="VDH119" s="18"/>
      <c r="VDI119" s="18"/>
      <c r="VDJ119" s="18"/>
      <c r="VDK119" s="18"/>
      <c r="VDL119" s="18"/>
      <c r="VDM119" s="18"/>
      <c r="VDN119" s="18"/>
      <c r="VDO119" s="18"/>
      <c r="VDP119" s="18"/>
      <c r="VDQ119" s="18"/>
      <c r="VDR119" s="18"/>
      <c r="VDS119" s="18"/>
      <c r="VDT119" s="18"/>
      <c r="VDU119" s="18"/>
      <c r="VDV119" s="18"/>
      <c r="VDW119" s="18"/>
      <c r="VDX119" s="18"/>
      <c r="VDY119" s="18"/>
      <c r="VDZ119" s="18"/>
      <c r="VEA119" s="18"/>
      <c r="VEB119" s="18"/>
      <c r="VEC119" s="18"/>
      <c r="VED119" s="18"/>
      <c r="VEE119" s="18"/>
      <c r="VEF119" s="18"/>
      <c r="VEG119" s="18"/>
      <c r="VEH119" s="18"/>
      <c r="VEI119" s="18"/>
      <c r="VEJ119" s="18"/>
      <c r="VEK119" s="18"/>
      <c r="VEL119" s="18"/>
      <c r="VEM119" s="18"/>
      <c r="VEN119" s="18"/>
      <c r="VEO119" s="18"/>
      <c r="VEP119" s="18"/>
      <c r="VEQ119" s="18"/>
      <c r="VER119" s="18"/>
      <c r="VES119" s="18"/>
      <c r="VET119" s="18"/>
      <c r="VEU119" s="18"/>
      <c r="VEV119" s="18"/>
      <c r="VEW119" s="18"/>
      <c r="VEX119" s="18"/>
      <c r="VEY119" s="18"/>
      <c r="VEZ119" s="18"/>
      <c r="VFA119" s="18"/>
      <c r="VFB119" s="18"/>
      <c r="VFC119" s="18"/>
      <c r="VFD119" s="18"/>
      <c r="VFE119" s="18"/>
      <c r="VFF119" s="18"/>
      <c r="VFG119" s="18"/>
      <c r="VFH119" s="18"/>
      <c r="VFI119" s="18"/>
      <c r="VFJ119" s="18"/>
      <c r="VFK119" s="18"/>
      <c r="VFL119" s="18"/>
      <c r="VFM119" s="18"/>
      <c r="VFN119" s="18"/>
      <c r="VFO119" s="18"/>
      <c r="VFP119" s="18"/>
      <c r="VFQ119" s="18"/>
      <c r="VFR119" s="18"/>
      <c r="VFS119" s="18"/>
      <c r="VFT119" s="18"/>
      <c r="VFU119" s="18"/>
      <c r="VFV119" s="18"/>
      <c r="VFW119" s="18"/>
      <c r="VFX119" s="18"/>
      <c r="VFY119" s="18"/>
      <c r="VFZ119" s="18"/>
      <c r="VGA119" s="18"/>
      <c r="VGB119" s="18"/>
      <c r="VGC119" s="18"/>
      <c r="VGD119" s="18"/>
      <c r="VGE119" s="18"/>
      <c r="VGF119" s="18"/>
      <c r="VGG119" s="18"/>
      <c r="VGH119" s="18"/>
      <c r="VGI119" s="18"/>
      <c r="VGJ119" s="18"/>
      <c r="VGK119" s="18"/>
      <c r="VGL119" s="18"/>
      <c r="VGM119" s="18"/>
      <c r="VGN119" s="18"/>
      <c r="VGO119" s="18"/>
      <c r="VGP119" s="18"/>
      <c r="VGQ119" s="18"/>
      <c r="VGR119" s="18"/>
      <c r="VGS119" s="18"/>
      <c r="VGT119" s="18"/>
      <c r="VGU119" s="18"/>
      <c r="VGV119" s="18"/>
      <c r="VGW119" s="18"/>
      <c r="VGX119" s="18"/>
      <c r="VGY119" s="18"/>
      <c r="VGZ119" s="18"/>
      <c r="VHA119" s="18"/>
      <c r="VHB119" s="18"/>
      <c r="VHC119" s="18"/>
      <c r="VHD119" s="18"/>
      <c r="VHE119" s="18"/>
      <c r="VHF119" s="18"/>
      <c r="VHG119" s="18"/>
      <c r="VHH119" s="18"/>
      <c r="VHI119" s="18"/>
      <c r="VHJ119" s="18"/>
      <c r="VHK119" s="18"/>
      <c r="VHL119" s="18"/>
      <c r="VHM119" s="18"/>
      <c r="VHN119" s="18"/>
      <c r="VHO119" s="18"/>
      <c r="VHP119" s="18"/>
      <c r="VHQ119" s="18"/>
      <c r="VHR119" s="18"/>
      <c r="VHS119" s="18"/>
      <c r="VHT119" s="18"/>
      <c r="VHU119" s="18"/>
      <c r="VHV119" s="18"/>
      <c r="VHW119" s="18"/>
      <c r="VHX119" s="18"/>
      <c r="VHY119" s="18"/>
      <c r="VHZ119" s="18"/>
      <c r="VIA119" s="18"/>
      <c r="VIB119" s="18"/>
      <c r="VIC119" s="18"/>
      <c r="VID119" s="18"/>
      <c r="VIE119" s="18"/>
      <c r="VIF119" s="18"/>
      <c r="VIG119" s="18"/>
      <c r="VIH119" s="18"/>
      <c r="VII119" s="18"/>
      <c r="VIJ119" s="18"/>
      <c r="VIK119" s="18"/>
      <c r="VIL119" s="18"/>
      <c r="VIM119" s="18"/>
      <c r="VIN119" s="18"/>
      <c r="VIO119" s="18"/>
      <c r="VIP119" s="18"/>
      <c r="VIQ119" s="18"/>
      <c r="VIR119" s="18"/>
      <c r="VIS119" s="18"/>
      <c r="VIT119" s="18"/>
      <c r="VIU119" s="18"/>
      <c r="VIV119" s="18"/>
      <c r="VIW119" s="18"/>
      <c r="VIX119" s="18"/>
      <c r="VIY119" s="18"/>
      <c r="VIZ119" s="18"/>
      <c r="VJA119" s="18"/>
      <c r="VJB119" s="18"/>
      <c r="VJC119" s="18"/>
      <c r="VJD119" s="18"/>
      <c r="VJE119" s="18"/>
      <c r="VJF119" s="18"/>
      <c r="VJG119" s="18"/>
      <c r="VJH119" s="18"/>
      <c r="VJI119" s="18"/>
      <c r="VJJ119" s="18"/>
      <c r="VJK119" s="18"/>
      <c r="VJL119" s="18"/>
      <c r="VJM119" s="18"/>
      <c r="VJN119" s="18"/>
      <c r="VJO119" s="18"/>
      <c r="VJP119" s="18"/>
      <c r="VJQ119" s="18"/>
      <c r="VJR119" s="18"/>
      <c r="VJS119" s="18"/>
      <c r="VJT119" s="18"/>
      <c r="VJU119" s="18"/>
      <c r="VJV119" s="18"/>
      <c r="VJW119" s="18"/>
      <c r="VJX119" s="18"/>
      <c r="VJY119" s="18"/>
      <c r="VJZ119" s="18"/>
      <c r="VKA119" s="18"/>
      <c r="VKB119" s="18"/>
      <c r="VKC119" s="18"/>
      <c r="VKD119" s="18"/>
      <c r="VKE119" s="18"/>
      <c r="VKF119" s="18"/>
      <c r="VKG119" s="18"/>
      <c r="VKH119" s="18"/>
      <c r="VKI119" s="18"/>
      <c r="VKJ119" s="18"/>
      <c r="VKK119" s="18"/>
      <c r="VKL119" s="18"/>
      <c r="VKM119" s="18"/>
      <c r="VKN119" s="18"/>
      <c r="VKO119" s="18"/>
      <c r="VKP119" s="18"/>
      <c r="VKQ119" s="18"/>
      <c r="VKR119" s="18"/>
      <c r="VKS119" s="18"/>
      <c r="VKT119" s="18"/>
      <c r="VKU119" s="18"/>
      <c r="VKV119" s="18"/>
      <c r="VKW119" s="18"/>
      <c r="VKX119" s="18"/>
      <c r="VKY119" s="18"/>
      <c r="VKZ119" s="18"/>
      <c r="VLA119" s="18"/>
      <c r="VLB119" s="18"/>
      <c r="VLC119" s="18"/>
      <c r="VLD119" s="18"/>
      <c r="VLE119" s="18"/>
      <c r="VLF119" s="18"/>
      <c r="VLG119" s="18"/>
      <c r="VLH119" s="18"/>
      <c r="VLI119" s="18"/>
      <c r="VLJ119" s="18"/>
      <c r="VLK119" s="18"/>
      <c r="VLL119" s="18"/>
      <c r="VLM119" s="18"/>
      <c r="VLN119" s="18"/>
      <c r="VLO119" s="18"/>
      <c r="VLP119" s="18"/>
      <c r="VLQ119" s="18"/>
      <c r="VLR119" s="18"/>
      <c r="VLS119" s="18"/>
      <c r="VLT119" s="18"/>
      <c r="VLU119" s="18"/>
      <c r="VLV119" s="18"/>
      <c r="VLW119" s="18"/>
      <c r="VLX119" s="18"/>
      <c r="VLY119" s="18"/>
      <c r="VLZ119" s="18"/>
      <c r="VMA119" s="18"/>
      <c r="VMB119" s="18"/>
      <c r="VMC119" s="18"/>
      <c r="VMD119" s="18"/>
      <c r="VME119" s="18"/>
      <c r="VMF119" s="18"/>
      <c r="VMG119" s="18"/>
      <c r="VMH119" s="18"/>
      <c r="VMI119" s="18"/>
      <c r="VMJ119" s="18"/>
      <c r="VMK119" s="18"/>
      <c r="VML119" s="18"/>
      <c r="VMM119" s="18"/>
      <c r="VMN119" s="18"/>
      <c r="VMO119" s="18"/>
      <c r="VMP119" s="18"/>
      <c r="VMQ119" s="18"/>
      <c r="VMR119" s="18"/>
      <c r="VMS119" s="18"/>
      <c r="VMT119" s="18"/>
      <c r="VMU119" s="18"/>
      <c r="VMV119" s="18"/>
      <c r="VMW119" s="18"/>
      <c r="VMX119" s="18"/>
      <c r="VMY119" s="18"/>
      <c r="VMZ119" s="18"/>
      <c r="VNA119" s="18"/>
      <c r="VNB119" s="18"/>
      <c r="VNC119" s="18"/>
      <c r="VND119" s="18"/>
      <c r="VNE119" s="18"/>
      <c r="VNF119" s="18"/>
      <c r="VNG119" s="18"/>
      <c r="VNH119" s="18"/>
      <c r="VNI119" s="18"/>
      <c r="VNJ119" s="18"/>
      <c r="VNK119" s="18"/>
      <c r="VNL119" s="18"/>
      <c r="VNM119" s="18"/>
      <c r="VNN119" s="18"/>
      <c r="VNO119" s="18"/>
      <c r="VNP119" s="18"/>
      <c r="VNQ119" s="18"/>
      <c r="VNR119" s="18"/>
      <c r="VNS119" s="18"/>
      <c r="VNT119" s="18"/>
      <c r="VNU119" s="18"/>
      <c r="VNV119" s="18"/>
      <c r="VNW119" s="18"/>
      <c r="VNX119" s="18"/>
      <c r="VNY119" s="18"/>
      <c r="VNZ119" s="18"/>
      <c r="VOA119" s="18"/>
      <c r="VOB119" s="18"/>
      <c r="VOC119" s="18"/>
      <c r="VOD119" s="18"/>
      <c r="VOE119" s="18"/>
      <c r="VOF119" s="18"/>
      <c r="VOG119" s="18"/>
      <c r="VOH119" s="18"/>
      <c r="VOI119" s="18"/>
      <c r="VOJ119" s="18"/>
      <c r="VOK119" s="18"/>
      <c r="VOL119" s="18"/>
      <c r="VOM119" s="18"/>
      <c r="VON119" s="18"/>
      <c r="VOO119" s="18"/>
      <c r="VOP119" s="18"/>
      <c r="VOQ119" s="18"/>
      <c r="VOR119" s="18"/>
      <c r="VOS119" s="18"/>
      <c r="VOT119" s="18"/>
      <c r="VOU119" s="18"/>
      <c r="VOV119" s="18"/>
      <c r="VOW119" s="18"/>
      <c r="VOX119" s="18"/>
      <c r="VOY119" s="18"/>
      <c r="VOZ119" s="18"/>
      <c r="VPA119" s="18"/>
      <c r="VPB119" s="18"/>
      <c r="VPC119" s="18"/>
      <c r="VPD119" s="18"/>
      <c r="VPE119" s="18"/>
      <c r="VPF119" s="18"/>
      <c r="VPG119" s="18"/>
      <c r="VPH119" s="18"/>
      <c r="VPI119" s="18"/>
      <c r="VPJ119" s="18"/>
      <c r="VPK119" s="18"/>
      <c r="VPL119" s="18"/>
      <c r="VPM119" s="18"/>
      <c r="VPN119" s="18"/>
      <c r="VPO119" s="18"/>
      <c r="VPP119" s="18"/>
      <c r="VPQ119" s="18"/>
      <c r="VPR119" s="18"/>
      <c r="VPS119" s="18"/>
      <c r="VPT119" s="18"/>
      <c r="VPU119" s="18"/>
      <c r="VPV119" s="18"/>
      <c r="VPW119" s="18"/>
      <c r="VPX119" s="18"/>
      <c r="VPY119" s="18"/>
      <c r="VPZ119" s="18"/>
      <c r="VQA119" s="18"/>
      <c r="VQB119" s="18"/>
      <c r="VQC119" s="18"/>
      <c r="VQD119" s="18"/>
      <c r="VQE119" s="18"/>
      <c r="VQF119" s="18"/>
      <c r="VQG119" s="18"/>
      <c r="VQH119" s="18"/>
      <c r="VQI119" s="18"/>
      <c r="VQJ119" s="18"/>
      <c r="VQK119" s="18"/>
      <c r="VQL119" s="18"/>
      <c r="VQM119" s="18"/>
      <c r="VQN119" s="18"/>
      <c r="VQO119" s="18"/>
      <c r="VQP119" s="18"/>
      <c r="VQQ119" s="18"/>
      <c r="VQR119" s="18"/>
      <c r="VQS119" s="18"/>
      <c r="VQT119" s="18"/>
      <c r="VQU119" s="18"/>
      <c r="VQV119" s="18"/>
      <c r="VQW119" s="18"/>
      <c r="VQX119" s="18"/>
      <c r="VQY119" s="18"/>
      <c r="VQZ119" s="18"/>
      <c r="VRA119" s="18"/>
      <c r="VRB119" s="18"/>
      <c r="VRC119" s="18"/>
      <c r="VRD119" s="18"/>
      <c r="VRE119" s="18"/>
      <c r="VRF119" s="18"/>
      <c r="VRG119" s="18"/>
      <c r="VRH119" s="18"/>
      <c r="VRI119" s="18"/>
      <c r="VRJ119" s="18"/>
      <c r="VRK119" s="18"/>
      <c r="VRL119" s="18"/>
      <c r="VRM119" s="18"/>
      <c r="VRN119" s="18"/>
      <c r="VRO119" s="18"/>
      <c r="VRP119" s="18"/>
      <c r="VRQ119" s="18"/>
      <c r="VRR119" s="18"/>
      <c r="VRS119" s="18"/>
      <c r="VRT119" s="18"/>
      <c r="VRU119" s="18"/>
      <c r="VRV119" s="18"/>
      <c r="VRW119" s="18"/>
      <c r="VRX119" s="18"/>
      <c r="VRY119" s="18"/>
      <c r="VRZ119" s="18"/>
      <c r="VSA119" s="18"/>
      <c r="VSB119" s="18"/>
      <c r="VSC119" s="18"/>
      <c r="VSD119" s="18"/>
      <c r="VSE119" s="18"/>
      <c r="VSF119" s="18"/>
      <c r="VSG119" s="18"/>
      <c r="VSH119" s="18"/>
      <c r="VSI119" s="18"/>
      <c r="VSJ119" s="18"/>
      <c r="VSK119" s="18"/>
      <c r="VSL119" s="18"/>
      <c r="VSM119" s="18"/>
      <c r="VSN119" s="18"/>
      <c r="VSO119" s="18"/>
      <c r="VSP119" s="18"/>
      <c r="VSQ119" s="18"/>
      <c r="VSR119" s="18"/>
      <c r="VSS119" s="18"/>
      <c r="VST119" s="18"/>
      <c r="VSU119" s="18"/>
      <c r="VSV119" s="18"/>
      <c r="VSW119" s="18"/>
      <c r="VSX119" s="18"/>
      <c r="VSY119" s="18"/>
      <c r="VSZ119" s="18"/>
      <c r="VTA119" s="18"/>
      <c r="VTB119" s="18"/>
      <c r="VTC119" s="18"/>
      <c r="VTD119" s="18"/>
      <c r="VTE119" s="18"/>
      <c r="VTF119" s="18"/>
      <c r="VTG119" s="18"/>
      <c r="VTH119" s="18"/>
      <c r="VTI119" s="18"/>
      <c r="VTJ119" s="18"/>
      <c r="VTK119" s="18"/>
      <c r="VTL119" s="18"/>
      <c r="VTM119" s="18"/>
      <c r="VTN119" s="18"/>
      <c r="VTO119" s="18"/>
      <c r="VTP119" s="18"/>
      <c r="VTQ119" s="18"/>
      <c r="VTR119" s="18"/>
      <c r="VTS119" s="18"/>
      <c r="VTT119" s="18"/>
      <c r="VTU119" s="18"/>
      <c r="VTV119" s="18"/>
      <c r="VTW119" s="18"/>
      <c r="VTX119" s="18"/>
      <c r="VTY119" s="18"/>
      <c r="VTZ119" s="18"/>
      <c r="VUA119" s="18"/>
      <c r="VUB119" s="18"/>
      <c r="VUC119" s="18"/>
      <c r="VUD119" s="18"/>
      <c r="VUE119" s="18"/>
      <c r="VUF119" s="18"/>
      <c r="VUG119" s="18"/>
      <c r="VUH119" s="18"/>
      <c r="VUI119" s="18"/>
      <c r="VUJ119" s="18"/>
      <c r="VUK119" s="18"/>
      <c r="VUL119" s="18"/>
      <c r="VUM119" s="18"/>
      <c r="VUN119" s="18"/>
      <c r="VUO119" s="18"/>
      <c r="VUP119" s="18"/>
      <c r="VUQ119" s="18"/>
      <c r="VUR119" s="18"/>
      <c r="VUS119" s="18"/>
      <c r="VUT119" s="18"/>
      <c r="VUU119" s="18"/>
      <c r="VUV119" s="18"/>
      <c r="VUW119" s="18"/>
      <c r="VUX119" s="18"/>
      <c r="VUY119" s="18"/>
      <c r="VUZ119" s="18"/>
      <c r="VVA119" s="18"/>
      <c r="VVB119" s="18"/>
      <c r="VVC119" s="18"/>
      <c r="VVD119" s="18"/>
      <c r="VVE119" s="18"/>
      <c r="VVF119" s="18"/>
      <c r="VVG119" s="18"/>
      <c r="VVH119" s="18"/>
      <c r="VVI119" s="18"/>
      <c r="VVJ119" s="18"/>
      <c r="VVK119" s="18"/>
      <c r="VVL119" s="18"/>
      <c r="VVM119" s="18"/>
      <c r="VVN119" s="18"/>
      <c r="VVO119" s="18"/>
      <c r="VVP119" s="18"/>
      <c r="VVQ119" s="18"/>
      <c r="VVR119" s="18"/>
      <c r="VVS119" s="18"/>
      <c r="VVT119" s="18"/>
      <c r="VVU119" s="18"/>
      <c r="VVV119" s="18"/>
      <c r="VVW119" s="18"/>
      <c r="VVX119" s="18"/>
      <c r="VVY119" s="18"/>
      <c r="VVZ119" s="18"/>
      <c r="VWA119" s="18"/>
      <c r="VWB119" s="18"/>
      <c r="VWC119" s="18"/>
      <c r="VWD119" s="18"/>
      <c r="VWE119" s="18"/>
      <c r="VWF119" s="18"/>
      <c r="VWG119" s="18"/>
      <c r="VWH119" s="18"/>
      <c r="VWI119" s="18"/>
      <c r="VWJ119" s="18"/>
      <c r="VWK119" s="18"/>
      <c r="VWL119" s="18"/>
      <c r="VWM119" s="18"/>
      <c r="VWN119" s="18"/>
      <c r="VWO119" s="18"/>
      <c r="VWP119" s="18"/>
      <c r="VWQ119" s="18"/>
      <c r="VWR119" s="18"/>
      <c r="VWS119" s="18"/>
      <c r="VWT119" s="18"/>
      <c r="VWU119" s="18"/>
      <c r="VWV119" s="18"/>
      <c r="VWW119" s="18"/>
      <c r="VWX119" s="18"/>
      <c r="VWY119" s="18"/>
      <c r="VWZ119" s="18"/>
      <c r="VXA119" s="18"/>
      <c r="VXB119" s="18"/>
      <c r="VXC119" s="18"/>
      <c r="VXD119" s="18"/>
      <c r="VXE119" s="18"/>
      <c r="VXF119" s="18"/>
      <c r="VXG119" s="18"/>
      <c r="VXH119" s="18"/>
      <c r="VXI119" s="18"/>
      <c r="VXJ119" s="18"/>
      <c r="VXK119" s="18"/>
      <c r="VXL119" s="18"/>
      <c r="VXM119" s="18"/>
      <c r="VXN119" s="18"/>
      <c r="VXO119" s="18"/>
      <c r="VXP119" s="18"/>
      <c r="VXQ119" s="18"/>
      <c r="VXR119" s="18"/>
      <c r="VXS119" s="18"/>
      <c r="VXT119" s="18"/>
      <c r="VXU119" s="18"/>
      <c r="VXV119" s="18"/>
      <c r="VXW119" s="18"/>
      <c r="VXX119" s="18"/>
      <c r="VXY119" s="18"/>
      <c r="VXZ119" s="18"/>
      <c r="VYA119" s="18"/>
      <c r="VYB119" s="18"/>
      <c r="VYC119" s="18"/>
      <c r="VYD119" s="18"/>
      <c r="VYE119" s="18"/>
      <c r="VYF119" s="18"/>
      <c r="VYG119" s="18"/>
      <c r="VYH119" s="18"/>
      <c r="VYI119" s="18"/>
      <c r="VYJ119" s="18"/>
      <c r="VYK119" s="18"/>
      <c r="VYL119" s="18"/>
      <c r="VYM119" s="18"/>
      <c r="VYN119" s="18"/>
      <c r="VYO119" s="18"/>
      <c r="VYP119" s="18"/>
      <c r="VYQ119" s="18"/>
      <c r="VYR119" s="18"/>
      <c r="VYS119" s="18"/>
      <c r="VYT119" s="18"/>
      <c r="VYU119" s="18"/>
      <c r="VYV119" s="18"/>
      <c r="VYW119" s="18"/>
      <c r="VYX119" s="18"/>
      <c r="VYY119" s="18"/>
      <c r="VYZ119" s="18"/>
      <c r="VZA119" s="18"/>
      <c r="VZB119" s="18"/>
      <c r="VZC119" s="18"/>
      <c r="VZD119" s="18"/>
      <c r="VZE119" s="18"/>
      <c r="VZF119" s="18"/>
      <c r="VZG119" s="18"/>
      <c r="VZH119" s="18"/>
      <c r="VZI119" s="18"/>
      <c r="VZJ119" s="18"/>
      <c r="VZK119" s="18"/>
      <c r="VZL119" s="18"/>
      <c r="VZM119" s="18"/>
      <c r="VZN119" s="18"/>
      <c r="VZO119" s="18"/>
      <c r="VZP119" s="18"/>
      <c r="VZQ119" s="18"/>
      <c r="VZR119" s="18"/>
      <c r="VZS119" s="18"/>
      <c r="VZT119" s="18"/>
      <c r="VZU119" s="18"/>
      <c r="VZV119" s="18"/>
      <c r="VZW119" s="18"/>
      <c r="VZX119" s="18"/>
      <c r="VZY119" s="18"/>
      <c r="VZZ119" s="18"/>
      <c r="WAA119" s="18"/>
      <c r="WAB119" s="18"/>
      <c r="WAC119" s="18"/>
      <c r="WAD119" s="18"/>
      <c r="WAE119" s="18"/>
      <c r="WAF119" s="18"/>
      <c r="WAG119" s="18"/>
      <c r="WAH119" s="18"/>
      <c r="WAI119" s="18"/>
      <c r="WAJ119" s="18"/>
      <c r="WAK119" s="18"/>
      <c r="WAL119" s="18"/>
      <c r="WAM119" s="18"/>
      <c r="WAN119" s="18"/>
      <c r="WAO119" s="18"/>
      <c r="WAP119" s="18"/>
      <c r="WAQ119" s="18"/>
      <c r="WAR119" s="18"/>
      <c r="WAS119" s="18"/>
      <c r="WAT119" s="18"/>
      <c r="WAU119" s="18"/>
      <c r="WAV119" s="18"/>
      <c r="WAW119" s="18"/>
      <c r="WAX119" s="18"/>
      <c r="WAY119" s="18"/>
      <c r="WAZ119" s="18"/>
      <c r="WBA119" s="18"/>
      <c r="WBB119" s="18"/>
      <c r="WBC119" s="18"/>
      <c r="WBD119" s="18"/>
      <c r="WBE119" s="18"/>
      <c r="WBF119" s="18"/>
      <c r="WBG119" s="18"/>
      <c r="WBH119" s="18"/>
      <c r="WBI119" s="18"/>
      <c r="WBJ119" s="18"/>
      <c r="WBK119" s="18"/>
      <c r="WBL119" s="18"/>
      <c r="WBM119" s="18"/>
      <c r="WBN119" s="18"/>
      <c r="WBO119" s="18"/>
      <c r="WBP119" s="18"/>
      <c r="WBQ119" s="18"/>
      <c r="WBR119" s="18"/>
      <c r="WBS119" s="18"/>
      <c r="WBT119" s="18"/>
      <c r="WBU119" s="18"/>
      <c r="WBV119" s="18"/>
      <c r="WBW119" s="18"/>
      <c r="WBX119" s="18"/>
      <c r="WBY119" s="18"/>
      <c r="WBZ119" s="18"/>
      <c r="WCA119" s="18"/>
      <c r="WCB119" s="18"/>
      <c r="WCC119" s="18"/>
      <c r="WCD119" s="18"/>
      <c r="WCE119" s="18"/>
      <c r="WCF119" s="18"/>
      <c r="WCG119" s="18"/>
      <c r="WCH119" s="18"/>
      <c r="WCI119" s="18"/>
      <c r="WCJ119" s="18"/>
      <c r="WCK119" s="18"/>
      <c r="WCL119" s="18"/>
      <c r="WCM119" s="18"/>
      <c r="WCN119" s="18"/>
      <c r="WCO119" s="18"/>
      <c r="WCP119" s="18"/>
      <c r="WCQ119" s="18"/>
      <c r="WCR119" s="18"/>
      <c r="WCS119" s="18"/>
      <c r="WCT119" s="18"/>
      <c r="WCU119" s="18"/>
      <c r="WCV119" s="18"/>
      <c r="WCW119" s="18"/>
      <c r="WCX119" s="18"/>
      <c r="WCY119" s="18"/>
      <c r="WCZ119" s="18"/>
      <c r="WDA119" s="18"/>
      <c r="WDB119" s="18"/>
      <c r="WDC119" s="18"/>
      <c r="WDD119" s="18"/>
      <c r="WDE119" s="18"/>
      <c r="WDF119" s="18"/>
      <c r="WDG119" s="18"/>
      <c r="WDH119" s="18"/>
      <c r="WDI119" s="18"/>
      <c r="WDJ119" s="18"/>
      <c r="WDK119" s="18"/>
      <c r="WDL119" s="18"/>
      <c r="WDM119" s="18"/>
      <c r="WDN119" s="18"/>
      <c r="WDO119" s="18"/>
      <c r="WDP119" s="18"/>
      <c r="WDQ119" s="18"/>
      <c r="WDR119" s="18"/>
      <c r="WDS119" s="18"/>
      <c r="WDT119" s="18"/>
      <c r="WDU119" s="18"/>
      <c r="WDV119" s="18"/>
      <c r="WDW119" s="18"/>
      <c r="WDX119" s="18"/>
      <c r="WDY119" s="18"/>
      <c r="WDZ119" s="18"/>
      <c r="WEA119" s="18"/>
      <c r="WEB119" s="18"/>
      <c r="WEC119" s="18"/>
      <c r="WED119" s="18"/>
      <c r="WEE119" s="18"/>
      <c r="WEF119" s="18"/>
      <c r="WEG119" s="18"/>
      <c r="WEH119" s="18"/>
      <c r="WEI119" s="18"/>
      <c r="WEJ119" s="18"/>
      <c r="WEK119" s="18"/>
      <c r="WEL119" s="18"/>
      <c r="WEM119" s="18"/>
      <c r="WEN119" s="18"/>
      <c r="WEO119" s="18"/>
      <c r="WEP119" s="18"/>
      <c r="WEQ119" s="18"/>
      <c r="WER119" s="18"/>
      <c r="WES119" s="18"/>
      <c r="WET119" s="18"/>
      <c r="WEU119" s="18"/>
      <c r="WEV119" s="18"/>
      <c r="WEW119" s="18"/>
      <c r="WEX119" s="18"/>
      <c r="WEY119" s="18"/>
      <c r="WEZ119" s="18"/>
      <c r="WFA119" s="18"/>
      <c r="WFB119" s="18"/>
      <c r="WFC119" s="18"/>
      <c r="WFD119" s="18"/>
      <c r="WFE119" s="18"/>
      <c r="WFF119" s="18"/>
      <c r="WFG119" s="18"/>
      <c r="WFH119" s="18"/>
      <c r="WFI119" s="18"/>
      <c r="WFJ119" s="18"/>
      <c r="WFK119" s="18"/>
      <c r="WFL119" s="18"/>
      <c r="WFM119" s="18"/>
      <c r="WFN119" s="18"/>
      <c r="WFO119" s="18"/>
      <c r="WFP119" s="18"/>
      <c r="WFQ119" s="18"/>
      <c r="WFR119" s="18"/>
      <c r="WFS119" s="18"/>
      <c r="WFT119" s="18"/>
      <c r="WFU119" s="18"/>
      <c r="WFV119" s="18"/>
      <c r="WFW119" s="18"/>
      <c r="WFX119" s="18"/>
      <c r="WFY119" s="18"/>
      <c r="WFZ119" s="18"/>
      <c r="WGA119" s="18"/>
      <c r="WGB119" s="18"/>
      <c r="WGC119" s="18"/>
      <c r="WGD119" s="18"/>
      <c r="WGE119" s="18"/>
      <c r="WGF119" s="18"/>
      <c r="WGG119" s="18"/>
      <c r="WGH119" s="18"/>
      <c r="WGI119" s="18"/>
      <c r="WGJ119" s="18"/>
      <c r="WGK119" s="18"/>
      <c r="WGL119" s="18"/>
      <c r="WGM119" s="18"/>
      <c r="WGN119" s="18"/>
      <c r="WGO119" s="18"/>
      <c r="WGP119" s="18"/>
      <c r="WGQ119" s="18"/>
      <c r="WGR119" s="18"/>
      <c r="WGS119" s="18"/>
      <c r="WGT119" s="18"/>
      <c r="WGU119" s="18"/>
      <c r="WGV119" s="18"/>
      <c r="WGW119" s="18"/>
      <c r="WGX119" s="18"/>
      <c r="WGY119" s="18"/>
      <c r="WGZ119" s="18"/>
      <c r="WHA119" s="18"/>
      <c r="WHB119" s="18"/>
      <c r="WHC119" s="18"/>
      <c r="WHD119" s="18"/>
      <c r="WHE119" s="18"/>
      <c r="WHF119" s="18"/>
      <c r="WHG119" s="18"/>
      <c r="WHH119" s="18"/>
      <c r="WHI119" s="18"/>
      <c r="WHJ119" s="18"/>
      <c r="WHK119" s="18"/>
      <c r="WHL119" s="18"/>
      <c r="WHM119" s="18"/>
      <c r="WHN119" s="18"/>
      <c r="WHO119" s="18"/>
      <c r="WHP119" s="18"/>
      <c r="WHQ119" s="18"/>
      <c r="WHR119" s="18"/>
      <c r="WHS119" s="18"/>
      <c r="WHT119" s="18"/>
      <c r="WHU119" s="18"/>
      <c r="WHV119" s="18"/>
      <c r="WHW119" s="18"/>
      <c r="WHX119" s="18"/>
      <c r="WHY119" s="18"/>
      <c r="WHZ119" s="18"/>
      <c r="WIA119" s="18"/>
      <c r="WIB119" s="18"/>
      <c r="WIC119" s="18"/>
      <c r="WID119" s="18"/>
      <c r="WIE119" s="18"/>
      <c r="WIF119" s="18"/>
      <c r="WIG119" s="18"/>
      <c r="WIH119" s="18"/>
      <c r="WII119" s="18"/>
      <c r="WIJ119" s="18"/>
      <c r="WIK119" s="18"/>
      <c r="WIL119" s="18"/>
      <c r="WIM119" s="18"/>
      <c r="WIN119" s="18"/>
      <c r="WIO119" s="18"/>
      <c r="WIP119" s="18"/>
      <c r="WIQ119" s="18"/>
      <c r="WIR119" s="18"/>
      <c r="WIS119" s="18"/>
      <c r="WIT119" s="18"/>
      <c r="WIU119" s="18"/>
      <c r="WIV119" s="18"/>
      <c r="WIW119" s="18"/>
      <c r="WIX119" s="18"/>
      <c r="WIY119" s="18"/>
      <c r="WIZ119" s="18"/>
      <c r="WJA119" s="18"/>
      <c r="WJB119" s="18"/>
      <c r="WJC119" s="18"/>
      <c r="WJD119" s="18"/>
      <c r="WJE119" s="18"/>
      <c r="WJF119" s="18"/>
      <c r="WJG119" s="18"/>
      <c r="WJH119" s="18"/>
      <c r="WJI119" s="18"/>
      <c r="WJJ119" s="18"/>
      <c r="WJK119" s="18"/>
      <c r="WJL119" s="18"/>
      <c r="WJM119" s="18"/>
      <c r="WJN119" s="18"/>
      <c r="WJO119" s="18"/>
      <c r="WJP119" s="18"/>
      <c r="WJQ119" s="18"/>
      <c r="WJR119" s="18"/>
      <c r="WJS119" s="18"/>
      <c r="WJT119" s="18"/>
      <c r="WJU119" s="18"/>
      <c r="WJV119" s="18"/>
      <c r="WJW119" s="18"/>
      <c r="WJX119" s="18"/>
      <c r="WJY119" s="18"/>
      <c r="WJZ119" s="18"/>
      <c r="WKA119" s="18"/>
      <c r="WKB119" s="18"/>
      <c r="WKC119" s="18"/>
      <c r="WKD119" s="18"/>
      <c r="WKE119" s="18"/>
      <c r="WKF119" s="18"/>
      <c r="WKG119" s="18"/>
      <c r="WKH119" s="18"/>
      <c r="WKI119" s="18"/>
      <c r="WKJ119" s="18"/>
      <c r="WKK119" s="18"/>
      <c r="WKL119" s="18"/>
      <c r="WKM119" s="18"/>
      <c r="WKN119" s="18"/>
      <c r="WKO119" s="18"/>
      <c r="WKP119" s="18"/>
      <c r="WKQ119" s="18"/>
      <c r="WKR119" s="18"/>
      <c r="WKS119" s="18"/>
      <c r="WKT119" s="18"/>
      <c r="WKU119" s="18"/>
      <c r="WKV119" s="18"/>
      <c r="WKW119" s="18"/>
      <c r="WKX119" s="18"/>
      <c r="WKY119" s="18"/>
      <c r="WKZ119" s="18"/>
      <c r="WLA119" s="18"/>
      <c r="WLB119" s="18"/>
      <c r="WLC119" s="18"/>
      <c r="WLD119" s="18"/>
      <c r="WLE119" s="18"/>
      <c r="WLF119" s="18"/>
      <c r="WLG119" s="18"/>
      <c r="WLH119" s="18"/>
      <c r="WLI119" s="18"/>
      <c r="WLJ119" s="18"/>
      <c r="WLK119" s="18"/>
      <c r="WLL119" s="18"/>
      <c r="WLM119" s="18"/>
      <c r="WLN119" s="18"/>
      <c r="WLO119" s="18"/>
      <c r="WLP119" s="18"/>
      <c r="WLQ119" s="18"/>
      <c r="WLR119" s="18"/>
      <c r="WLS119" s="18"/>
      <c r="WLT119" s="18"/>
      <c r="WLU119" s="18"/>
      <c r="WLV119" s="18"/>
      <c r="WLW119" s="18"/>
      <c r="WLX119" s="18"/>
      <c r="WLY119" s="18"/>
      <c r="WLZ119" s="18"/>
      <c r="WMA119" s="18"/>
      <c r="WMB119" s="18"/>
      <c r="WMC119" s="18"/>
      <c r="WMD119" s="18"/>
      <c r="WME119" s="18"/>
      <c r="WMF119" s="18"/>
      <c r="WMG119" s="18"/>
      <c r="WMH119" s="18"/>
      <c r="WMI119" s="18"/>
      <c r="WMJ119" s="18"/>
      <c r="WMK119" s="18"/>
      <c r="WML119" s="18"/>
      <c r="WMM119" s="18"/>
      <c r="WMN119" s="18"/>
      <c r="WMO119" s="18"/>
      <c r="WMP119" s="18"/>
      <c r="WMQ119" s="18"/>
      <c r="WMR119" s="18"/>
      <c r="WMS119" s="18"/>
      <c r="WMT119" s="18"/>
      <c r="WMU119" s="18"/>
      <c r="WMV119" s="18"/>
      <c r="WMW119" s="18"/>
      <c r="WMX119" s="18"/>
      <c r="WMY119" s="18"/>
      <c r="WMZ119" s="18"/>
      <c r="WNA119" s="18"/>
      <c r="WNB119" s="18"/>
      <c r="WNC119" s="18"/>
      <c r="WND119" s="18"/>
      <c r="WNE119" s="18"/>
      <c r="WNF119" s="18"/>
      <c r="WNG119" s="18"/>
      <c r="WNH119" s="18"/>
      <c r="WNI119" s="18"/>
      <c r="WNJ119" s="18"/>
      <c r="WNK119" s="18"/>
      <c r="WNL119" s="18"/>
      <c r="WNM119" s="18"/>
      <c r="WNN119" s="18"/>
      <c r="WNO119" s="18"/>
      <c r="WNP119" s="18"/>
      <c r="WNQ119" s="18"/>
      <c r="WNR119" s="18"/>
      <c r="WNS119" s="18"/>
      <c r="WNT119" s="18"/>
      <c r="WNU119" s="18"/>
      <c r="WNV119" s="18"/>
      <c r="WNW119" s="18"/>
      <c r="WNX119" s="18"/>
      <c r="WNY119" s="18"/>
      <c r="WNZ119" s="18"/>
      <c r="WOA119" s="18"/>
      <c r="WOB119" s="18"/>
      <c r="WOC119" s="18"/>
      <c r="WOD119" s="18"/>
      <c r="WOE119" s="18"/>
      <c r="WOF119" s="18"/>
      <c r="WOG119" s="18"/>
      <c r="WOH119" s="18"/>
      <c r="WOI119" s="18"/>
      <c r="WOJ119" s="18"/>
      <c r="WOK119" s="18"/>
      <c r="WOL119" s="18"/>
      <c r="WOM119" s="18"/>
      <c r="WON119" s="18"/>
      <c r="WOO119" s="18"/>
      <c r="WOP119" s="18"/>
      <c r="WOQ119" s="18"/>
      <c r="WOR119" s="18"/>
      <c r="WOS119" s="18"/>
      <c r="WOT119" s="18"/>
      <c r="WOU119" s="18"/>
      <c r="WOV119" s="18"/>
      <c r="WOW119" s="18"/>
      <c r="WOX119" s="18"/>
      <c r="WOY119" s="18"/>
      <c r="WOZ119" s="18"/>
      <c r="WPA119" s="18"/>
      <c r="WPB119" s="18"/>
      <c r="WPC119" s="18"/>
      <c r="WPD119" s="18"/>
      <c r="WPE119" s="18"/>
      <c r="WPF119" s="18"/>
      <c r="WPG119" s="18"/>
      <c r="WPH119" s="18"/>
      <c r="WPI119" s="18"/>
      <c r="WPJ119" s="18"/>
      <c r="WPK119" s="18"/>
      <c r="WPL119" s="18"/>
      <c r="WPM119" s="18"/>
      <c r="WPN119" s="18"/>
      <c r="WPO119" s="18"/>
      <c r="WPP119" s="18"/>
      <c r="WPQ119" s="18"/>
      <c r="WPR119" s="18"/>
      <c r="WPS119" s="18"/>
      <c r="WPT119" s="18"/>
      <c r="WPU119" s="18"/>
      <c r="WPV119" s="18"/>
      <c r="WPW119" s="18"/>
      <c r="WPX119" s="18"/>
      <c r="WPY119" s="18"/>
      <c r="WPZ119" s="18"/>
      <c r="WQA119" s="18"/>
      <c r="WQB119" s="18"/>
      <c r="WQC119" s="18"/>
      <c r="WQD119" s="18"/>
      <c r="WQE119" s="18"/>
      <c r="WQF119" s="18"/>
      <c r="WQG119" s="18"/>
      <c r="WQH119" s="18"/>
      <c r="WQI119" s="18"/>
      <c r="WQJ119" s="18"/>
      <c r="WQK119" s="18"/>
      <c r="WQL119" s="18"/>
      <c r="WQM119" s="18"/>
      <c r="WQN119" s="18"/>
      <c r="WQO119" s="18"/>
      <c r="WQP119" s="18"/>
      <c r="WQQ119" s="18"/>
      <c r="WQR119" s="18"/>
      <c r="WQS119" s="18"/>
      <c r="WQT119" s="18"/>
      <c r="WQU119" s="18"/>
      <c r="WQV119" s="18"/>
      <c r="WQW119" s="18"/>
      <c r="WQX119" s="18"/>
      <c r="WQY119" s="18"/>
      <c r="WQZ119" s="18"/>
      <c r="WRA119" s="18"/>
      <c r="WRB119" s="18"/>
      <c r="WRC119" s="18"/>
      <c r="WRD119" s="18"/>
      <c r="WRE119" s="18"/>
      <c r="WRF119" s="18"/>
      <c r="WRG119" s="18"/>
      <c r="WRH119" s="18"/>
      <c r="WRI119" s="18"/>
      <c r="WRJ119" s="18"/>
      <c r="WRK119" s="18"/>
      <c r="WRL119" s="18"/>
      <c r="WRM119" s="18"/>
      <c r="WRN119" s="18"/>
      <c r="WRO119" s="18"/>
      <c r="WRP119" s="18"/>
      <c r="WRQ119" s="18"/>
      <c r="WRR119" s="18"/>
      <c r="WRS119" s="18"/>
      <c r="WRT119" s="18"/>
      <c r="WRU119" s="18"/>
      <c r="WRV119" s="18"/>
      <c r="WRW119" s="18"/>
      <c r="WRX119" s="18"/>
      <c r="WRY119" s="18"/>
      <c r="WRZ119" s="18"/>
      <c r="WSA119" s="18"/>
      <c r="WSB119" s="18"/>
      <c r="WSC119" s="18"/>
      <c r="WSD119" s="18"/>
      <c r="WSE119" s="18"/>
      <c r="WSF119" s="18"/>
      <c r="WSG119" s="18"/>
      <c r="WSH119" s="18"/>
      <c r="WSI119" s="18"/>
      <c r="WSJ119" s="18"/>
      <c r="WSK119" s="18"/>
      <c r="WSL119" s="18"/>
      <c r="WSM119" s="18"/>
      <c r="WSN119" s="18"/>
      <c r="WSO119" s="18"/>
      <c r="WSP119" s="18"/>
      <c r="WSQ119" s="18"/>
      <c r="WSR119" s="18"/>
      <c r="WSS119" s="18"/>
      <c r="WST119" s="18"/>
      <c r="WSU119" s="18"/>
      <c r="WSV119" s="18"/>
      <c r="WSW119" s="18"/>
      <c r="WSX119" s="18"/>
      <c r="WSY119" s="18"/>
      <c r="WSZ119" s="18"/>
      <c r="WTA119" s="18"/>
      <c r="WTB119" s="18"/>
      <c r="WTC119" s="18"/>
      <c r="WTD119" s="18"/>
      <c r="WTE119" s="18"/>
      <c r="WTF119" s="18"/>
      <c r="WTG119" s="18"/>
      <c r="WTH119" s="18"/>
      <c r="WTI119" s="18"/>
      <c r="WTJ119" s="18"/>
      <c r="WTK119" s="18"/>
      <c r="WTL119" s="18"/>
      <c r="WTM119" s="18"/>
      <c r="WTN119" s="18"/>
      <c r="WTO119" s="18"/>
      <c r="WTP119" s="18"/>
      <c r="WTQ119" s="18"/>
      <c r="WTR119" s="18"/>
      <c r="WTS119" s="18"/>
      <c r="WTT119" s="18"/>
      <c r="WTU119" s="18"/>
      <c r="WTV119" s="18"/>
      <c r="WTW119" s="18"/>
      <c r="WTX119" s="18"/>
      <c r="WTY119" s="18"/>
      <c r="WTZ119" s="18"/>
      <c r="WUA119" s="18"/>
      <c r="WUB119" s="18"/>
      <c r="WUC119" s="18"/>
      <c r="WUD119" s="18"/>
      <c r="WUE119" s="18"/>
      <c r="WUF119" s="18"/>
      <c r="WUG119" s="18"/>
      <c r="WUH119" s="18"/>
      <c r="WUI119" s="18"/>
      <c r="WUJ119" s="18"/>
      <c r="WUK119" s="18"/>
      <c r="WUL119" s="18"/>
      <c r="WUM119" s="18"/>
      <c r="WUN119" s="18"/>
      <c r="WUO119" s="18"/>
      <c r="WUP119" s="18"/>
      <c r="WUQ119" s="18"/>
      <c r="WUR119" s="18"/>
      <c r="WUS119" s="18"/>
      <c r="WUT119" s="18"/>
      <c r="WUU119" s="18"/>
      <c r="WUV119" s="18"/>
      <c r="WUW119" s="18"/>
      <c r="WUX119" s="18"/>
      <c r="WUY119" s="18"/>
      <c r="WUZ119" s="18"/>
      <c r="WVA119" s="18"/>
      <c r="WVB119" s="18"/>
      <c r="WVC119" s="18"/>
      <c r="WVD119" s="18"/>
      <c r="WVE119" s="18"/>
      <c r="WVF119" s="18"/>
      <c r="WVG119" s="18"/>
      <c r="WVH119" s="18"/>
      <c r="WVI119" s="18"/>
      <c r="WVJ119" s="18"/>
      <c r="WVK119" s="18"/>
      <c r="WVL119" s="18"/>
      <c r="WVM119" s="18"/>
      <c r="WVN119" s="18"/>
      <c r="WVO119" s="18"/>
      <c r="WVP119" s="18"/>
      <c r="WVQ119" s="18"/>
      <c r="WVR119" s="18"/>
      <c r="WVS119" s="18"/>
      <c r="WVT119" s="18"/>
      <c r="WVU119" s="18"/>
      <c r="WVV119" s="18"/>
      <c r="WVW119" s="18"/>
      <c r="WVX119" s="18"/>
      <c r="WVY119" s="18"/>
      <c r="WVZ119" s="18"/>
      <c r="WWA119" s="18"/>
      <c r="WWB119" s="18"/>
      <c r="WWC119" s="18"/>
      <c r="WWD119" s="18"/>
      <c r="WWE119" s="18"/>
      <c r="WWF119" s="18"/>
      <c r="WWG119" s="18"/>
      <c r="WWH119" s="18"/>
      <c r="WWI119" s="18"/>
      <c r="WWJ119" s="18"/>
      <c r="WWK119" s="18"/>
      <c r="WWL119" s="18"/>
      <c r="WWM119" s="18"/>
      <c r="WWN119" s="18"/>
      <c r="WWO119" s="18"/>
      <c r="WWP119" s="18"/>
      <c r="WWQ119" s="18"/>
      <c r="WWR119" s="18"/>
      <c r="WWS119" s="18"/>
      <c r="WWT119" s="18"/>
      <c r="WWU119" s="18"/>
      <c r="WWV119" s="18"/>
      <c r="WWW119" s="18"/>
      <c r="WWX119" s="18"/>
      <c r="WWY119" s="18"/>
      <c r="WWZ119" s="18"/>
      <c r="WXA119" s="18"/>
      <c r="WXB119" s="18"/>
      <c r="WXC119" s="18"/>
      <c r="WXD119" s="18"/>
      <c r="WXE119" s="18"/>
      <c r="WXF119" s="18"/>
      <c r="WXG119" s="18"/>
      <c r="WXH119" s="18"/>
      <c r="WXI119" s="18"/>
      <c r="WXJ119" s="18"/>
      <c r="WXK119" s="18"/>
      <c r="WXL119" s="18"/>
      <c r="WXM119" s="18"/>
      <c r="WXN119" s="18"/>
      <c r="WXO119" s="18"/>
      <c r="WXP119" s="18"/>
      <c r="WXQ119" s="18"/>
      <c r="WXR119" s="18"/>
      <c r="WXS119" s="18"/>
      <c r="WXT119" s="18"/>
      <c r="WXU119" s="18"/>
      <c r="WXV119" s="18"/>
      <c r="WXW119" s="18"/>
      <c r="WXX119" s="18"/>
      <c r="WXY119" s="18"/>
      <c r="WXZ119" s="18"/>
      <c r="WYA119" s="18"/>
      <c r="WYB119" s="18"/>
      <c r="WYC119" s="18"/>
      <c r="WYD119" s="18"/>
      <c r="WYE119" s="18"/>
      <c r="WYF119" s="18"/>
      <c r="WYG119" s="18"/>
      <c r="WYH119" s="18"/>
      <c r="WYI119" s="18"/>
      <c r="WYJ119" s="18"/>
      <c r="WYK119" s="18"/>
      <c r="WYL119" s="18"/>
      <c r="WYM119" s="18"/>
      <c r="WYN119" s="18"/>
      <c r="WYO119" s="18"/>
      <c r="WYP119" s="18"/>
      <c r="WYQ119" s="18"/>
      <c r="WYR119" s="18"/>
      <c r="WYS119" s="18"/>
      <c r="WYT119" s="18"/>
      <c r="WYU119" s="18"/>
      <c r="WYV119" s="18"/>
      <c r="WYW119" s="18"/>
      <c r="WYX119" s="18"/>
      <c r="WYY119" s="18"/>
      <c r="WYZ119" s="18"/>
      <c r="WZA119" s="18"/>
      <c r="WZB119" s="18"/>
      <c r="WZC119" s="18"/>
      <c r="WZD119" s="18"/>
      <c r="WZE119" s="18"/>
      <c r="WZF119" s="18"/>
      <c r="WZG119" s="18"/>
      <c r="WZH119" s="18"/>
      <c r="WZI119" s="18"/>
      <c r="WZJ119" s="18"/>
      <c r="WZK119" s="18"/>
      <c r="WZL119" s="18"/>
      <c r="WZM119" s="18"/>
      <c r="WZN119" s="18"/>
      <c r="WZO119" s="18"/>
      <c r="WZP119" s="18"/>
      <c r="WZQ119" s="18"/>
      <c r="WZR119" s="18"/>
      <c r="WZS119" s="18"/>
      <c r="WZT119" s="18"/>
      <c r="WZU119" s="18"/>
      <c r="WZV119" s="18"/>
      <c r="WZW119" s="18"/>
      <c r="WZX119" s="18"/>
      <c r="WZY119" s="18"/>
      <c r="WZZ119" s="18"/>
      <c r="XAA119" s="18"/>
      <c r="XAB119" s="18"/>
      <c r="XAC119" s="18"/>
      <c r="XAD119" s="18"/>
      <c r="XAE119" s="18"/>
      <c r="XAF119" s="18"/>
      <c r="XAG119" s="18"/>
      <c r="XAH119" s="18"/>
      <c r="XAI119" s="18"/>
      <c r="XAJ119" s="18"/>
      <c r="XAK119" s="18"/>
      <c r="XAL119" s="18"/>
      <c r="XAM119" s="18"/>
      <c r="XAN119" s="18"/>
      <c r="XAO119" s="18"/>
      <c r="XAP119" s="18"/>
      <c r="XAQ119" s="18"/>
      <c r="XAR119" s="18"/>
      <c r="XAS119" s="18"/>
      <c r="XAT119" s="18"/>
      <c r="XAU119" s="18"/>
      <c r="XAV119" s="18"/>
      <c r="XAW119" s="18"/>
      <c r="XAX119" s="18"/>
      <c r="XAY119" s="18"/>
      <c r="XAZ119" s="18"/>
      <c r="XBA119" s="18"/>
      <c r="XBB119" s="18"/>
      <c r="XBC119" s="18"/>
      <c r="XBD119" s="18"/>
      <c r="XBE119" s="18"/>
      <c r="XBF119" s="18"/>
      <c r="XBG119" s="18"/>
      <c r="XBH119" s="18"/>
      <c r="XBI119" s="18"/>
      <c r="XBJ119" s="18"/>
      <c r="XBK119" s="18"/>
      <c r="XBL119" s="18"/>
      <c r="XBM119" s="18"/>
      <c r="XBN119" s="18"/>
      <c r="XBO119" s="18"/>
      <c r="XBP119" s="18"/>
      <c r="XBQ119" s="18"/>
      <c r="XBR119" s="18"/>
      <c r="XBS119" s="18"/>
      <c r="XBT119" s="18"/>
      <c r="XBU119" s="18"/>
      <c r="XBV119" s="18"/>
      <c r="XBW119" s="18"/>
      <c r="XBX119" s="18"/>
      <c r="XBY119" s="18"/>
      <c r="XBZ119" s="18"/>
      <c r="XCA119" s="18"/>
      <c r="XCB119" s="18"/>
      <c r="XCC119" s="18"/>
      <c r="XCD119" s="18"/>
      <c r="XCE119" s="18"/>
      <c r="XCF119" s="18"/>
      <c r="XCG119" s="18"/>
      <c r="XCH119" s="18"/>
      <c r="XCI119" s="18"/>
      <c r="XCJ119" s="18"/>
      <c r="XCK119" s="18"/>
      <c r="XCL119" s="18"/>
      <c r="XCM119" s="18"/>
      <c r="XCN119" s="18"/>
      <c r="XCO119" s="18"/>
      <c r="XCP119" s="18"/>
      <c r="XCQ119" s="18"/>
      <c r="XCR119" s="18"/>
      <c r="XCS119" s="18"/>
      <c r="XCT119" s="18"/>
      <c r="XCU119" s="18"/>
      <c r="XCV119" s="18"/>
      <c r="XCW119" s="18"/>
      <c r="XCX119" s="18"/>
      <c r="XCY119" s="18"/>
      <c r="XCZ119" s="18"/>
      <c r="XDA119" s="18"/>
      <c r="XDB119" s="18"/>
      <c r="XDC119" s="18"/>
      <c r="XDD119" s="18"/>
      <c r="XDE119" s="18"/>
      <c r="XDF119" s="18"/>
      <c r="XDG119" s="18"/>
      <c r="XDH119" s="18"/>
      <c r="XDI119" s="18"/>
      <c r="XDJ119" s="18"/>
      <c r="XDK119" s="18"/>
    </row>
    <row r="120" spans="1:16339" ht="30" customHeight="1">
      <c r="A120" s="153" t="str" cm="1">
        <f t="array" ref="A120">_xlfn._xlws.FILTER(Tabelle20[[Produkt]:[Eure Wünsche]],Tabelle20[Spalte1]=FALSE,"")</f>
        <v/>
      </c>
      <c r="B120" s="105"/>
      <c r="C120" s="104"/>
      <c r="D120" s="104"/>
      <c r="E120" s="217"/>
      <c r="F120" s="104"/>
      <c r="G120" s="104"/>
      <c r="H120" s="104"/>
      <c r="I120" s="177"/>
      <c r="J120" s="153"/>
      <c r="K120" s="153"/>
      <c r="L120" s="104"/>
      <c r="M120" s="223">
        <v>24</v>
      </c>
      <c r="N120" s="108">
        <f t="shared" si="16"/>
        <v>1</v>
      </c>
      <c r="O120" s="104" t="e">
        <f>F120*M120/'Auswahl Produkte'!$E$4*N120</f>
        <v>#DIV/0!</v>
      </c>
      <c r="P120" s="104"/>
      <c r="Q120" s="177" t="e">
        <f>CONCATENATE(ROUNDUP(O120,2)," ",G120)</f>
        <v>#DIV/0!</v>
      </c>
      <c r="R120" s="153">
        <f>M120</f>
        <v>24</v>
      </c>
      <c r="S120" s="217" t="e">
        <f>E120*M120/'Auswahl Produkte'!$E$4*N120</f>
        <v>#DIV/0!</v>
      </c>
    </row>
    <row r="121" spans="1:16339" s="94" customFormat="1" ht="30" hidden="1" customHeight="1">
      <c r="A121" s="104"/>
      <c r="B121" s="105"/>
      <c r="C121" s="104"/>
      <c r="D121" s="104"/>
      <c r="E121" s="106"/>
      <c r="F121" s="104"/>
      <c r="G121" s="104"/>
      <c r="H121" s="104"/>
      <c r="I121" s="104"/>
      <c r="J121" s="104"/>
      <c r="K121" s="104"/>
      <c r="L121" s="104"/>
      <c r="M121" s="108">
        <v>12</v>
      </c>
      <c r="N121" s="108">
        <f t="shared" si="16"/>
        <v>1</v>
      </c>
      <c r="O121" s="104" t="e">
        <f>F121*M121/'Auswahl Produkte'!$E$4*N121</f>
        <v>#DIV/0!</v>
      </c>
      <c r="P121" s="104"/>
      <c r="Q121" s="109" t="e">
        <f t="shared" ref="Q121:Q132" si="19">CONCATENATE(ROUNDUP(O121,2)," ",G121)</f>
        <v>#DIV/0!</v>
      </c>
      <c r="R121" s="104">
        <f t="shared" ref="R121:R132" si="20">M121</f>
        <v>12</v>
      </c>
      <c r="S121" s="106" t="e">
        <f>E121*M121/'Auswahl Produkte'!$E$4*N121</f>
        <v>#DIV/0!</v>
      </c>
    </row>
    <row r="122" spans="1:16339" s="94" customFormat="1" ht="30" hidden="1" customHeight="1">
      <c r="A122" s="104"/>
      <c r="B122" s="105"/>
      <c r="C122" s="104"/>
      <c r="D122" s="104"/>
      <c r="E122" s="106"/>
      <c r="F122" s="104"/>
      <c r="G122" s="104"/>
      <c r="H122" s="104"/>
      <c r="I122" s="104"/>
      <c r="J122" s="104"/>
      <c r="K122" s="104"/>
      <c r="L122" s="104"/>
      <c r="M122" s="108">
        <v>12</v>
      </c>
      <c r="N122" s="108">
        <f t="shared" si="16"/>
        <v>1</v>
      </c>
      <c r="O122" s="104" t="e">
        <f>F122*M122/'Auswahl Produkte'!$E$4*N122</f>
        <v>#DIV/0!</v>
      </c>
      <c r="P122" s="104"/>
      <c r="Q122" s="109" t="e">
        <f t="shared" si="19"/>
        <v>#DIV/0!</v>
      </c>
      <c r="R122" s="104">
        <f t="shared" si="20"/>
        <v>12</v>
      </c>
      <c r="S122" s="106" t="e">
        <f>E122*M122/'Auswahl Produkte'!$E$4*N122</f>
        <v>#DIV/0!</v>
      </c>
    </row>
    <row r="123" spans="1:16339" s="94" customFormat="1" ht="30" hidden="1" customHeight="1">
      <c r="A123" s="104"/>
      <c r="B123" s="105"/>
      <c r="C123" s="104"/>
      <c r="D123" s="104"/>
      <c r="E123" s="106"/>
      <c r="F123" s="104"/>
      <c r="G123" s="104"/>
      <c r="H123" s="104"/>
      <c r="I123" s="104"/>
      <c r="J123" s="104"/>
      <c r="K123" s="104"/>
      <c r="L123" s="104"/>
      <c r="M123" s="108">
        <v>12</v>
      </c>
      <c r="N123" s="108">
        <f t="shared" si="16"/>
        <v>1</v>
      </c>
      <c r="O123" s="104" t="e">
        <f>F123*M123/'Auswahl Produkte'!$E$4*N123</f>
        <v>#DIV/0!</v>
      </c>
      <c r="P123" s="104"/>
      <c r="Q123" s="109" t="e">
        <f t="shared" si="19"/>
        <v>#DIV/0!</v>
      </c>
      <c r="R123" s="104">
        <f t="shared" si="20"/>
        <v>12</v>
      </c>
      <c r="S123" s="106" t="e">
        <f>E123*M123/'Auswahl Produkte'!$E$4*N123</f>
        <v>#DIV/0!</v>
      </c>
    </row>
    <row r="124" spans="1:16339" s="94" customFormat="1" ht="30" hidden="1" customHeight="1">
      <c r="A124" s="104"/>
      <c r="B124" s="105"/>
      <c r="C124" s="104"/>
      <c r="D124" s="104"/>
      <c r="E124" s="106"/>
      <c r="F124" s="104"/>
      <c r="G124" s="104"/>
      <c r="H124" s="104"/>
      <c r="I124" s="104"/>
      <c r="J124" s="104"/>
      <c r="K124" s="104"/>
      <c r="L124" s="104"/>
      <c r="M124" s="108">
        <v>12</v>
      </c>
      <c r="N124" s="108">
        <f t="shared" si="16"/>
        <v>1</v>
      </c>
      <c r="O124" s="104" t="e">
        <f>F124*M124/'Auswahl Produkte'!$E$4*N124</f>
        <v>#DIV/0!</v>
      </c>
      <c r="P124" s="104"/>
      <c r="Q124" s="109" t="e">
        <f t="shared" si="19"/>
        <v>#DIV/0!</v>
      </c>
      <c r="R124" s="104">
        <f t="shared" si="20"/>
        <v>12</v>
      </c>
      <c r="S124" s="106" t="e">
        <f>E124*M124/'Auswahl Produkte'!$E$4*N124</f>
        <v>#DIV/0!</v>
      </c>
    </row>
    <row r="125" spans="1:16339" s="94" customFormat="1" ht="30" hidden="1" customHeight="1">
      <c r="A125" s="104"/>
      <c r="B125" s="105"/>
      <c r="C125" s="104"/>
      <c r="D125" s="104"/>
      <c r="E125" s="106"/>
      <c r="F125" s="104"/>
      <c r="G125" s="104"/>
      <c r="H125" s="104"/>
      <c r="I125" s="104"/>
      <c r="J125" s="104"/>
      <c r="K125" s="104"/>
      <c r="L125" s="104"/>
      <c r="M125" s="108">
        <v>12</v>
      </c>
      <c r="N125" s="108">
        <f t="shared" si="16"/>
        <v>1</v>
      </c>
      <c r="O125" s="104" t="e">
        <f>F125*M125/'Auswahl Produkte'!$E$4*N125</f>
        <v>#DIV/0!</v>
      </c>
      <c r="P125" s="104"/>
      <c r="Q125" s="109" t="e">
        <f t="shared" si="19"/>
        <v>#DIV/0!</v>
      </c>
      <c r="R125" s="104">
        <f t="shared" si="20"/>
        <v>12</v>
      </c>
      <c r="S125" s="106" t="e">
        <f>E125*M125/'Auswahl Produkte'!$E$4*N125</f>
        <v>#DIV/0!</v>
      </c>
    </row>
    <row r="126" spans="1:16339" s="94" customFormat="1" ht="30" hidden="1" customHeight="1">
      <c r="A126" s="104"/>
      <c r="B126" s="105"/>
      <c r="C126" s="104"/>
      <c r="D126" s="104"/>
      <c r="E126" s="106"/>
      <c r="F126" s="104"/>
      <c r="G126" s="104"/>
      <c r="H126" s="104"/>
      <c r="I126" s="104"/>
      <c r="J126" s="104"/>
      <c r="K126" s="104"/>
      <c r="L126" s="104"/>
      <c r="M126" s="108">
        <v>12</v>
      </c>
      <c r="N126" s="108">
        <f t="shared" si="16"/>
        <v>1</v>
      </c>
      <c r="O126" s="104" t="e">
        <f>F126*M126/'Auswahl Produkte'!$E$4*N126</f>
        <v>#DIV/0!</v>
      </c>
      <c r="P126" s="104"/>
      <c r="Q126" s="109" t="e">
        <f t="shared" si="19"/>
        <v>#DIV/0!</v>
      </c>
      <c r="R126" s="104">
        <f t="shared" si="20"/>
        <v>12</v>
      </c>
      <c r="S126" s="106" t="e">
        <f>E126*M126/'Auswahl Produkte'!$E$4*N126</f>
        <v>#DIV/0!</v>
      </c>
    </row>
    <row r="127" spans="1:16339" s="94" customFormat="1" ht="30" hidden="1" customHeight="1">
      <c r="A127" s="104"/>
      <c r="B127" s="105"/>
      <c r="C127" s="104"/>
      <c r="D127" s="104"/>
      <c r="E127" s="106"/>
      <c r="F127" s="104"/>
      <c r="G127" s="104"/>
      <c r="H127" s="104"/>
      <c r="I127" s="104"/>
      <c r="J127" s="104"/>
      <c r="K127" s="104"/>
      <c r="L127" s="104"/>
      <c r="M127" s="108">
        <v>12</v>
      </c>
      <c r="N127" s="108">
        <f t="shared" si="16"/>
        <v>1</v>
      </c>
      <c r="O127" s="104" t="e">
        <f>F127*M127/'Auswahl Produkte'!$E$4*N127</f>
        <v>#DIV/0!</v>
      </c>
      <c r="P127" s="104"/>
      <c r="Q127" s="109" t="e">
        <f t="shared" si="19"/>
        <v>#DIV/0!</v>
      </c>
      <c r="R127" s="104">
        <f t="shared" si="20"/>
        <v>12</v>
      </c>
      <c r="S127" s="106" t="e">
        <f>E127*M127/'Auswahl Produkte'!$E$4*N127</f>
        <v>#DIV/0!</v>
      </c>
    </row>
    <row r="128" spans="1:16339" s="94" customFormat="1" ht="30" hidden="1" customHeight="1">
      <c r="A128" s="104"/>
      <c r="B128" s="105"/>
      <c r="C128" s="104"/>
      <c r="D128" s="104"/>
      <c r="E128" s="106"/>
      <c r="F128" s="104"/>
      <c r="G128" s="104"/>
      <c r="H128" s="104"/>
      <c r="I128" s="104"/>
      <c r="J128" s="104"/>
      <c r="K128" s="104"/>
      <c r="L128" s="104"/>
      <c r="M128" s="108">
        <v>12</v>
      </c>
      <c r="N128" s="108">
        <f t="shared" si="16"/>
        <v>1</v>
      </c>
      <c r="O128" s="104" t="e">
        <f>F128*M128/'Auswahl Produkte'!$E$4*N128</f>
        <v>#DIV/0!</v>
      </c>
      <c r="P128" s="104"/>
      <c r="Q128" s="109" t="e">
        <f t="shared" si="19"/>
        <v>#DIV/0!</v>
      </c>
      <c r="R128" s="104">
        <f t="shared" si="20"/>
        <v>12</v>
      </c>
      <c r="S128" s="106" t="e">
        <f>E128*M128/'Auswahl Produkte'!$E$4*N128</f>
        <v>#DIV/0!</v>
      </c>
    </row>
    <row r="129" spans="1:16339" s="94" customFormat="1" ht="30" hidden="1" customHeight="1">
      <c r="A129" s="104"/>
      <c r="B129" s="105"/>
      <c r="C129" s="104"/>
      <c r="D129" s="104"/>
      <c r="E129" s="106"/>
      <c r="F129" s="104"/>
      <c r="G129" s="104"/>
      <c r="H129" s="104"/>
      <c r="I129" s="104"/>
      <c r="J129" s="104"/>
      <c r="K129" s="104"/>
      <c r="L129" s="104"/>
      <c r="M129" s="108">
        <v>12</v>
      </c>
      <c r="N129" s="108">
        <f t="shared" si="16"/>
        <v>1</v>
      </c>
      <c r="O129" s="104" t="e">
        <f>F129*M129/'Auswahl Produkte'!$E$4*N129</f>
        <v>#DIV/0!</v>
      </c>
      <c r="P129" s="104"/>
      <c r="Q129" s="109" t="e">
        <f t="shared" si="19"/>
        <v>#DIV/0!</v>
      </c>
      <c r="R129" s="104">
        <f t="shared" si="20"/>
        <v>12</v>
      </c>
      <c r="S129" s="106" t="e">
        <f>E129*M129/'Auswahl Produkte'!$E$4*N129</f>
        <v>#DIV/0!</v>
      </c>
    </row>
    <row r="130" spans="1:16339" s="94" customFormat="1" ht="30" hidden="1" customHeight="1">
      <c r="A130" s="104"/>
      <c r="B130" s="105"/>
      <c r="C130" s="104"/>
      <c r="D130" s="104"/>
      <c r="E130" s="106"/>
      <c r="F130" s="104"/>
      <c r="G130" s="104"/>
      <c r="H130" s="104"/>
      <c r="I130" s="104"/>
      <c r="J130" s="104"/>
      <c r="K130" s="104"/>
      <c r="L130" s="104"/>
      <c r="M130" s="108">
        <v>12</v>
      </c>
      <c r="N130" s="108">
        <f t="shared" si="16"/>
        <v>1</v>
      </c>
      <c r="O130" s="104" t="e">
        <f>F130*M130/'Auswahl Produkte'!$E$4*N130</f>
        <v>#DIV/0!</v>
      </c>
      <c r="P130" s="104"/>
      <c r="Q130" s="109" t="e">
        <f t="shared" si="19"/>
        <v>#DIV/0!</v>
      </c>
      <c r="R130" s="104">
        <f t="shared" si="20"/>
        <v>12</v>
      </c>
      <c r="S130" s="106" t="e">
        <f>E130*M130/'Auswahl Produkte'!$E$4*N130</f>
        <v>#DIV/0!</v>
      </c>
    </row>
    <row r="131" spans="1:16339" s="94" customFormat="1" ht="30" hidden="1" customHeight="1">
      <c r="A131" s="104"/>
      <c r="B131" s="105"/>
      <c r="C131" s="104"/>
      <c r="D131" s="104"/>
      <c r="E131" s="106"/>
      <c r="F131" s="104"/>
      <c r="G131" s="104"/>
      <c r="H131" s="104"/>
      <c r="I131" s="104"/>
      <c r="J131" s="104"/>
      <c r="K131" s="104"/>
      <c r="L131" s="104"/>
      <c r="M131" s="108">
        <v>12</v>
      </c>
      <c r="N131" s="108">
        <f t="shared" si="16"/>
        <v>1</v>
      </c>
      <c r="O131" s="104" t="e">
        <f>F131*M131/'Auswahl Produkte'!$E$4*N131</f>
        <v>#DIV/0!</v>
      </c>
      <c r="P131" s="104"/>
      <c r="Q131" s="109" t="e">
        <f t="shared" si="19"/>
        <v>#DIV/0!</v>
      </c>
      <c r="R131" s="104">
        <f t="shared" si="20"/>
        <v>12</v>
      </c>
      <c r="S131" s="106" t="e">
        <f>E131*M131/'Auswahl Produkte'!$E$4*N131</f>
        <v>#DIV/0!</v>
      </c>
    </row>
    <row r="132" spans="1:16339" s="94" customFormat="1" ht="30" hidden="1" customHeight="1">
      <c r="A132" s="104"/>
      <c r="B132" s="105"/>
      <c r="C132" s="104"/>
      <c r="D132" s="104"/>
      <c r="E132" s="106"/>
      <c r="F132" s="104"/>
      <c r="G132" s="104"/>
      <c r="H132" s="104"/>
      <c r="I132" s="104"/>
      <c r="J132" s="104"/>
      <c r="K132" s="104"/>
      <c r="L132" s="104"/>
      <c r="M132" s="108">
        <v>12</v>
      </c>
      <c r="N132" s="108">
        <f t="shared" si="16"/>
        <v>1</v>
      </c>
      <c r="O132" s="104" t="e">
        <f>F132*M132/'Auswahl Produkte'!$E$4*N132</f>
        <v>#DIV/0!</v>
      </c>
      <c r="P132" s="104"/>
      <c r="Q132" s="109" t="e">
        <f t="shared" si="19"/>
        <v>#DIV/0!</v>
      </c>
      <c r="R132" s="104">
        <f t="shared" si="20"/>
        <v>12</v>
      </c>
      <c r="S132" s="106" t="e">
        <f>E132*M132/'Auswahl Produkte'!$E$4*N132</f>
        <v>#DIV/0!</v>
      </c>
    </row>
    <row r="133" spans="1:16339" s="224" customFormat="1" ht="22" customHeight="1">
      <c r="A133" s="204" t="s">
        <v>801</v>
      </c>
      <c r="B133" s="154"/>
      <c r="C133" s="155"/>
      <c r="D133" s="155" t="s">
        <v>822</v>
      </c>
      <c r="E133" s="205"/>
      <c r="F133" s="155"/>
      <c r="G133" s="155"/>
      <c r="H133" s="155"/>
      <c r="I133" s="206"/>
      <c r="J133" s="204"/>
      <c r="K133" s="204"/>
      <c r="L133" s="155"/>
      <c r="M133" s="230"/>
      <c r="N133" s="158"/>
      <c r="O133" s="152" t="e">
        <f>SUM(O120:O132)</f>
        <v>#DIV/0!</v>
      </c>
      <c r="P133" s="152"/>
      <c r="Q133" s="206" t="e">
        <f>CONCATENATE(ROUNDUP(O133,2)," g ")</f>
        <v>#DIV/0!</v>
      </c>
      <c r="R133" s="204"/>
      <c r="S133" s="205" t="e">
        <f>SUM(S120:S132)</f>
        <v>#DIV/0!</v>
      </c>
    </row>
    <row r="134" spans="1:16339" s="94" customFormat="1" ht="30" hidden="1" customHeight="1">
      <c r="A134" s="104"/>
      <c r="B134" s="105"/>
      <c r="C134" s="104"/>
      <c r="D134" s="104"/>
      <c r="E134" s="106"/>
      <c r="F134" s="104"/>
      <c r="G134" s="104"/>
      <c r="H134" s="104"/>
      <c r="I134" s="104"/>
      <c r="J134" s="104"/>
      <c r="K134" s="104"/>
      <c r="L134" s="104"/>
      <c r="M134" s="108"/>
      <c r="N134" s="108"/>
      <c r="O134" s="104"/>
      <c r="P134" s="104"/>
      <c r="Q134" s="109"/>
      <c r="R134" s="104"/>
      <c r="S134" s="106"/>
    </row>
    <row r="135" spans="1:16339" s="94" customFormat="1" ht="30" hidden="1" customHeight="1">
      <c r="A135" s="104"/>
      <c r="B135" s="105"/>
      <c r="C135" s="104"/>
      <c r="D135" s="104"/>
      <c r="E135" s="106"/>
      <c r="F135" s="104"/>
      <c r="G135" s="104"/>
      <c r="H135" s="104"/>
      <c r="I135" s="104"/>
      <c r="J135" s="104"/>
      <c r="K135" s="104"/>
      <c r="L135" s="104"/>
      <c r="M135" s="108"/>
      <c r="N135" s="108"/>
      <c r="O135" s="104"/>
      <c r="P135" s="104"/>
      <c r="Q135" s="109"/>
      <c r="R135" s="104"/>
      <c r="S135" s="106"/>
    </row>
    <row r="136" spans="1:16339" s="94" customFormat="1" ht="30" hidden="1" customHeight="1">
      <c r="A136" s="104"/>
      <c r="B136" s="105"/>
      <c r="C136" s="104"/>
      <c r="D136" s="104"/>
      <c r="E136" s="106"/>
      <c r="F136" s="104"/>
      <c r="G136" s="104"/>
      <c r="H136" s="104"/>
      <c r="I136" s="104"/>
      <c r="J136" s="104"/>
      <c r="K136" s="104"/>
      <c r="L136" s="104"/>
      <c r="M136" s="108"/>
      <c r="N136" s="108"/>
      <c r="O136" s="104"/>
      <c r="P136" s="104"/>
      <c r="Q136" s="109"/>
      <c r="R136" s="104"/>
      <c r="S136" s="106"/>
    </row>
    <row r="137" spans="1:16339" s="94" customFormat="1" ht="30" hidden="1" customHeight="1">
      <c r="A137" s="104"/>
      <c r="B137" s="105"/>
      <c r="C137" s="104"/>
      <c r="D137" s="104"/>
      <c r="E137" s="106"/>
      <c r="F137" s="104"/>
      <c r="G137" s="104"/>
      <c r="H137" s="104"/>
      <c r="I137" s="104"/>
      <c r="J137" s="104"/>
      <c r="K137" s="104"/>
      <c r="L137" s="104"/>
      <c r="M137" s="108"/>
      <c r="N137" s="108"/>
      <c r="O137" s="104"/>
      <c r="P137" s="104"/>
      <c r="Q137" s="109"/>
      <c r="R137" s="104"/>
      <c r="S137" s="106"/>
    </row>
    <row r="138" spans="1:16339" s="15" customFormat="1" ht="30" customHeight="1">
      <c r="A138" s="215" t="s">
        <v>8</v>
      </c>
      <c r="B138" s="100" t="s">
        <v>360</v>
      </c>
      <c r="C138" s="99" t="s">
        <v>575</v>
      </c>
      <c r="D138" s="99" t="s">
        <v>576</v>
      </c>
      <c r="E138" s="216" t="s">
        <v>793</v>
      </c>
      <c r="F138" s="101"/>
      <c r="G138" s="102"/>
      <c r="H138" s="99"/>
      <c r="I138" s="218" t="s">
        <v>703</v>
      </c>
      <c r="J138" s="215"/>
      <c r="K138" s="215" t="s">
        <v>759</v>
      </c>
      <c r="L138" s="99"/>
      <c r="M138" s="219" t="s">
        <v>525</v>
      </c>
      <c r="N138" s="103" t="s">
        <v>524</v>
      </c>
      <c r="O138" s="99" t="s">
        <v>751</v>
      </c>
      <c r="P138" s="99"/>
      <c r="Q138" s="215" t="s">
        <v>11</v>
      </c>
      <c r="R138" s="215" t="s">
        <v>836</v>
      </c>
      <c r="S138" s="215" t="s">
        <v>12</v>
      </c>
      <c r="T138" s="221"/>
      <c r="U138" s="18"/>
      <c r="V138" s="222"/>
      <c r="W138" s="18"/>
      <c r="X138" s="18"/>
      <c r="Y138" s="18"/>
      <c r="Z138" s="18"/>
      <c r="AA138" s="18"/>
      <c r="AB138" s="18"/>
      <c r="AC138" s="18"/>
      <c r="AD138" s="18"/>
      <c r="AE138" s="18"/>
      <c r="AF138" s="18"/>
      <c r="AG138" s="18"/>
      <c r="AH138" s="18"/>
      <c r="AI138" s="18"/>
      <c r="AJ138" s="18"/>
      <c r="AK138" s="18"/>
      <c r="AL138" s="18"/>
      <c r="AM138" s="18"/>
      <c r="AN138" s="18"/>
      <c r="AO138" s="18"/>
      <c r="AP138" s="18"/>
      <c r="AQ138" s="18"/>
      <c r="AR138" s="18"/>
      <c r="AS138" s="18"/>
      <c r="AT138" s="18"/>
      <c r="AU138" s="18"/>
      <c r="AV138" s="18"/>
      <c r="AW138" s="18"/>
      <c r="AX138" s="18"/>
      <c r="AY138" s="18"/>
      <c r="AZ138" s="18"/>
      <c r="BA138" s="18"/>
      <c r="BB138" s="18"/>
      <c r="BC138" s="18"/>
      <c r="BD138" s="18"/>
      <c r="BE138" s="18"/>
      <c r="BF138" s="18"/>
      <c r="BG138" s="18"/>
      <c r="BH138" s="18"/>
      <c r="BI138" s="18"/>
      <c r="BJ138" s="18"/>
      <c r="BK138" s="18"/>
      <c r="BL138" s="18"/>
      <c r="BM138" s="18"/>
      <c r="BN138" s="18"/>
      <c r="BO138" s="18"/>
      <c r="BP138" s="18"/>
      <c r="BQ138" s="18"/>
      <c r="BR138" s="18"/>
      <c r="BS138" s="18"/>
      <c r="BT138" s="18"/>
      <c r="BU138" s="18"/>
      <c r="BV138" s="18"/>
      <c r="BW138" s="18"/>
      <c r="BX138" s="18"/>
      <c r="BY138" s="18"/>
      <c r="BZ138" s="18"/>
      <c r="CA138" s="18"/>
      <c r="CB138" s="18"/>
      <c r="CC138" s="18"/>
      <c r="CD138" s="18"/>
      <c r="CE138" s="18"/>
      <c r="CF138" s="18"/>
      <c r="CG138" s="18"/>
      <c r="CH138" s="18"/>
      <c r="CI138" s="18"/>
      <c r="CJ138" s="18"/>
      <c r="CK138" s="18"/>
      <c r="CL138" s="18"/>
      <c r="CM138" s="18"/>
      <c r="CN138" s="18"/>
      <c r="CO138" s="18"/>
      <c r="CP138" s="18"/>
      <c r="CQ138" s="18"/>
      <c r="CR138" s="18"/>
      <c r="CS138" s="18"/>
      <c r="CT138" s="18"/>
      <c r="CU138" s="18"/>
      <c r="CV138" s="18"/>
      <c r="CW138" s="18"/>
      <c r="CX138" s="18"/>
      <c r="CY138" s="18"/>
      <c r="CZ138" s="18"/>
      <c r="DA138" s="18"/>
      <c r="DB138" s="18"/>
      <c r="DC138" s="18"/>
      <c r="DD138" s="18"/>
      <c r="DE138" s="18"/>
      <c r="DF138" s="18"/>
      <c r="DG138" s="18"/>
      <c r="DH138" s="18"/>
      <c r="DI138" s="18"/>
      <c r="DJ138" s="18"/>
      <c r="DK138" s="18"/>
      <c r="DL138" s="18"/>
      <c r="DM138" s="18"/>
      <c r="DN138" s="18"/>
      <c r="DO138" s="18"/>
      <c r="DP138" s="18"/>
      <c r="DQ138" s="18"/>
      <c r="DR138" s="18"/>
      <c r="DS138" s="18"/>
      <c r="DT138" s="18"/>
      <c r="DU138" s="18"/>
      <c r="DV138" s="18"/>
      <c r="DW138" s="18"/>
      <c r="DX138" s="18"/>
      <c r="DY138" s="18"/>
      <c r="DZ138" s="18"/>
      <c r="EA138" s="18"/>
      <c r="EB138" s="18"/>
      <c r="EC138" s="18"/>
      <c r="ED138" s="18"/>
      <c r="EE138" s="18"/>
      <c r="EF138" s="18"/>
      <c r="EG138" s="18"/>
      <c r="EH138" s="18"/>
      <c r="EI138" s="18"/>
      <c r="EJ138" s="18"/>
      <c r="EK138" s="18"/>
      <c r="EL138" s="18"/>
      <c r="EM138" s="18"/>
      <c r="EN138" s="18"/>
      <c r="EO138" s="18"/>
      <c r="EP138" s="18"/>
      <c r="EQ138" s="18"/>
      <c r="ER138" s="18"/>
      <c r="ES138" s="18"/>
      <c r="ET138" s="18"/>
      <c r="EU138" s="18"/>
      <c r="EV138" s="18"/>
      <c r="EW138" s="18"/>
      <c r="EX138" s="18"/>
      <c r="EY138" s="18"/>
      <c r="EZ138" s="18"/>
      <c r="FA138" s="18"/>
      <c r="FB138" s="18"/>
      <c r="FC138" s="18"/>
      <c r="FD138" s="18"/>
      <c r="FE138" s="18"/>
      <c r="FF138" s="18"/>
      <c r="FG138" s="18"/>
      <c r="FH138" s="18"/>
      <c r="FI138" s="18"/>
      <c r="FJ138" s="18"/>
      <c r="FK138" s="18"/>
      <c r="FL138" s="18"/>
      <c r="FM138" s="18"/>
      <c r="FN138" s="18"/>
      <c r="FO138" s="18"/>
      <c r="FP138" s="18"/>
      <c r="FQ138" s="18"/>
      <c r="FR138" s="18"/>
      <c r="FS138" s="18"/>
      <c r="FT138" s="18"/>
      <c r="FU138" s="18"/>
      <c r="FV138" s="18"/>
      <c r="FW138" s="18"/>
      <c r="FX138" s="18"/>
      <c r="FY138" s="18"/>
      <c r="FZ138" s="18"/>
      <c r="GA138" s="18"/>
      <c r="GB138" s="18"/>
      <c r="GC138" s="18"/>
      <c r="GD138" s="18"/>
      <c r="GE138" s="18"/>
      <c r="GF138" s="18"/>
      <c r="GG138" s="18"/>
      <c r="GH138" s="18"/>
      <c r="GI138" s="18"/>
      <c r="GJ138" s="18"/>
      <c r="GK138" s="18"/>
      <c r="GL138" s="18"/>
      <c r="GM138" s="18"/>
      <c r="GN138" s="18"/>
      <c r="GO138" s="18"/>
      <c r="GP138" s="18"/>
      <c r="GQ138" s="18"/>
      <c r="GR138" s="18"/>
      <c r="GS138" s="18"/>
      <c r="GT138" s="18"/>
      <c r="GU138" s="18"/>
      <c r="GV138" s="18"/>
      <c r="GW138" s="18"/>
      <c r="GX138" s="18"/>
      <c r="GY138" s="18"/>
      <c r="GZ138" s="18"/>
      <c r="HA138" s="18"/>
      <c r="HB138" s="18"/>
      <c r="HC138" s="18"/>
      <c r="HD138" s="18"/>
      <c r="HE138" s="18"/>
      <c r="HF138" s="18"/>
      <c r="HG138" s="18"/>
      <c r="HH138" s="18"/>
      <c r="HI138" s="18"/>
      <c r="HJ138" s="18"/>
      <c r="HK138" s="18"/>
      <c r="HL138" s="18"/>
      <c r="HM138" s="18"/>
      <c r="HN138" s="18"/>
      <c r="HO138" s="18"/>
      <c r="HP138" s="18"/>
      <c r="HQ138" s="18"/>
      <c r="HR138" s="18"/>
      <c r="HS138" s="18"/>
      <c r="HT138" s="18"/>
      <c r="HU138" s="18"/>
      <c r="HV138" s="18"/>
      <c r="HW138" s="18"/>
      <c r="HX138" s="18"/>
      <c r="HY138" s="18"/>
      <c r="HZ138" s="18"/>
      <c r="IA138" s="18"/>
      <c r="IB138" s="18"/>
      <c r="IC138" s="18"/>
      <c r="ID138" s="18"/>
      <c r="IE138" s="18"/>
      <c r="IF138" s="18"/>
      <c r="IG138" s="18"/>
      <c r="IH138" s="18"/>
      <c r="II138" s="18"/>
      <c r="IJ138" s="18"/>
      <c r="IK138" s="18"/>
      <c r="IL138" s="18"/>
      <c r="IM138" s="18"/>
      <c r="IN138" s="18"/>
      <c r="IO138" s="18"/>
      <c r="IP138" s="18"/>
      <c r="IQ138" s="18"/>
      <c r="IR138" s="18"/>
      <c r="IS138" s="18"/>
      <c r="IT138" s="18"/>
      <c r="IU138" s="18"/>
      <c r="IV138" s="18"/>
      <c r="IW138" s="18"/>
      <c r="IX138" s="18"/>
      <c r="IY138" s="18"/>
      <c r="IZ138" s="18"/>
      <c r="JA138" s="18"/>
      <c r="JB138" s="18"/>
      <c r="JC138" s="18"/>
      <c r="JD138" s="18"/>
      <c r="JE138" s="18"/>
      <c r="JF138" s="18"/>
      <c r="JG138" s="18"/>
      <c r="JH138" s="18"/>
      <c r="JI138" s="18"/>
      <c r="JJ138" s="18"/>
      <c r="JK138" s="18"/>
      <c r="JL138" s="18"/>
      <c r="JM138" s="18"/>
      <c r="JN138" s="18"/>
      <c r="JO138" s="18"/>
      <c r="JP138" s="18"/>
      <c r="JQ138" s="18"/>
      <c r="JR138" s="18"/>
      <c r="JS138" s="18"/>
      <c r="JT138" s="18"/>
      <c r="JU138" s="18"/>
      <c r="JV138" s="18"/>
      <c r="JW138" s="18"/>
      <c r="JX138" s="18"/>
      <c r="JY138" s="18"/>
      <c r="JZ138" s="18"/>
      <c r="KA138" s="18"/>
      <c r="KB138" s="18"/>
      <c r="KC138" s="18"/>
      <c r="KD138" s="18"/>
      <c r="KE138" s="18"/>
      <c r="KF138" s="18"/>
      <c r="KG138" s="18"/>
      <c r="KH138" s="18"/>
      <c r="KI138" s="18"/>
      <c r="KJ138" s="18"/>
      <c r="KK138" s="18"/>
      <c r="KL138" s="18"/>
      <c r="KM138" s="18"/>
      <c r="KN138" s="18"/>
      <c r="KO138" s="18"/>
      <c r="KP138" s="18"/>
      <c r="KQ138" s="18"/>
      <c r="KR138" s="18"/>
      <c r="KS138" s="18"/>
      <c r="KT138" s="18"/>
      <c r="KU138" s="18"/>
      <c r="KV138" s="18"/>
      <c r="KW138" s="18"/>
      <c r="KX138" s="18"/>
      <c r="KY138" s="18"/>
      <c r="KZ138" s="18"/>
      <c r="LA138" s="18"/>
      <c r="LB138" s="18"/>
      <c r="LC138" s="18"/>
      <c r="LD138" s="18"/>
      <c r="LE138" s="18"/>
      <c r="LF138" s="18"/>
      <c r="LG138" s="18"/>
      <c r="LH138" s="18"/>
      <c r="LI138" s="18"/>
      <c r="LJ138" s="18"/>
      <c r="LK138" s="18"/>
      <c r="LL138" s="18"/>
      <c r="LM138" s="18"/>
      <c r="LN138" s="18"/>
      <c r="LO138" s="18"/>
      <c r="LP138" s="18"/>
      <c r="LQ138" s="18"/>
      <c r="LR138" s="18"/>
      <c r="LS138" s="18"/>
      <c r="LT138" s="18"/>
      <c r="LU138" s="18"/>
      <c r="LV138" s="18"/>
      <c r="LW138" s="18"/>
      <c r="LX138" s="18"/>
      <c r="LY138" s="18"/>
      <c r="LZ138" s="18"/>
      <c r="MA138" s="18"/>
      <c r="MB138" s="18"/>
      <c r="MC138" s="18"/>
      <c r="MD138" s="18"/>
      <c r="ME138" s="18"/>
      <c r="MF138" s="18"/>
      <c r="MG138" s="18"/>
      <c r="MH138" s="18"/>
      <c r="MI138" s="18"/>
      <c r="MJ138" s="18"/>
      <c r="MK138" s="18"/>
      <c r="ML138" s="18"/>
      <c r="MM138" s="18"/>
      <c r="MN138" s="18"/>
      <c r="MO138" s="18"/>
      <c r="MP138" s="18"/>
      <c r="MQ138" s="18"/>
      <c r="MR138" s="18"/>
      <c r="MS138" s="18"/>
      <c r="MT138" s="18"/>
      <c r="MU138" s="18"/>
      <c r="MV138" s="18"/>
      <c r="MW138" s="18"/>
      <c r="MX138" s="18"/>
      <c r="MY138" s="18"/>
      <c r="MZ138" s="18"/>
      <c r="NA138" s="18"/>
      <c r="NB138" s="18"/>
      <c r="NC138" s="18"/>
      <c r="ND138" s="18"/>
      <c r="NE138" s="18"/>
      <c r="NF138" s="18"/>
      <c r="NG138" s="18"/>
      <c r="NH138" s="18"/>
      <c r="NI138" s="18"/>
      <c r="NJ138" s="18"/>
      <c r="NK138" s="18"/>
      <c r="NL138" s="18"/>
      <c r="NM138" s="18"/>
      <c r="NN138" s="18"/>
      <c r="NO138" s="18"/>
      <c r="NP138" s="18"/>
      <c r="NQ138" s="18"/>
      <c r="NR138" s="18"/>
      <c r="NS138" s="18"/>
      <c r="NT138" s="18"/>
      <c r="NU138" s="18"/>
      <c r="NV138" s="18"/>
      <c r="NW138" s="18"/>
      <c r="NX138" s="18"/>
      <c r="NY138" s="18"/>
      <c r="NZ138" s="18"/>
      <c r="OA138" s="18"/>
      <c r="OB138" s="18"/>
      <c r="OC138" s="18"/>
      <c r="OD138" s="18"/>
      <c r="OE138" s="18"/>
      <c r="OF138" s="18"/>
      <c r="OG138" s="18"/>
      <c r="OH138" s="18"/>
      <c r="OI138" s="18"/>
      <c r="OJ138" s="18"/>
      <c r="OK138" s="18"/>
      <c r="OL138" s="18"/>
      <c r="OM138" s="18"/>
      <c r="ON138" s="18"/>
      <c r="OO138" s="18"/>
      <c r="OP138" s="18"/>
      <c r="OQ138" s="18"/>
      <c r="OR138" s="18"/>
      <c r="OS138" s="18"/>
      <c r="OT138" s="18"/>
      <c r="OU138" s="18"/>
      <c r="OV138" s="18"/>
      <c r="OW138" s="18"/>
      <c r="OX138" s="18"/>
      <c r="OY138" s="18"/>
      <c r="OZ138" s="18"/>
      <c r="PA138" s="18"/>
      <c r="PB138" s="18"/>
      <c r="PC138" s="18"/>
      <c r="PD138" s="18"/>
      <c r="PE138" s="18"/>
      <c r="PF138" s="18"/>
      <c r="PG138" s="18"/>
      <c r="PH138" s="18"/>
      <c r="PI138" s="18"/>
      <c r="PJ138" s="18"/>
      <c r="PK138" s="18"/>
      <c r="PL138" s="18"/>
      <c r="PM138" s="18"/>
      <c r="PN138" s="18"/>
      <c r="PO138" s="18"/>
      <c r="PP138" s="18"/>
      <c r="PQ138" s="18"/>
      <c r="PR138" s="18"/>
      <c r="PS138" s="18"/>
      <c r="PT138" s="18"/>
      <c r="PU138" s="18"/>
      <c r="PV138" s="18"/>
      <c r="PW138" s="18"/>
      <c r="PX138" s="18"/>
      <c r="PY138" s="18"/>
      <c r="PZ138" s="18"/>
      <c r="QA138" s="18"/>
      <c r="QB138" s="18"/>
      <c r="QC138" s="18"/>
      <c r="QD138" s="18"/>
      <c r="QE138" s="18"/>
      <c r="QF138" s="18"/>
      <c r="QG138" s="18"/>
      <c r="QH138" s="18"/>
      <c r="QI138" s="18"/>
      <c r="QJ138" s="18"/>
      <c r="QK138" s="18"/>
      <c r="QL138" s="18"/>
      <c r="QM138" s="18"/>
      <c r="QN138" s="18"/>
      <c r="QO138" s="18"/>
      <c r="QP138" s="18"/>
      <c r="QQ138" s="18"/>
      <c r="QR138" s="18"/>
      <c r="QS138" s="18"/>
      <c r="QT138" s="18"/>
      <c r="QU138" s="18"/>
      <c r="QV138" s="18"/>
      <c r="QW138" s="18"/>
      <c r="QX138" s="18"/>
      <c r="QY138" s="18"/>
      <c r="QZ138" s="18"/>
      <c r="RA138" s="18"/>
      <c r="RB138" s="18"/>
      <c r="RC138" s="18"/>
      <c r="RD138" s="18"/>
      <c r="RE138" s="18"/>
      <c r="RF138" s="18"/>
      <c r="RG138" s="18"/>
      <c r="RH138" s="18"/>
      <c r="RI138" s="18"/>
      <c r="RJ138" s="18"/>
      <c r="RK138" s="18"/>
      <c r="RL138" s="18"/>
      <c r="RM138" s="18"/>
      <c r="RN138" s="18"/>
      <c r="RO138" s="18"/>
      <c r="RP138" s="18"/>
      <c r="RQ138" s="18"/>
      <c r="RR138" s="18"/>
      <c r="RS138" s="18"/>
      <c r="RT138" s="18"/>
      <c r="RU138" s="18"/>
      <c r="RV138" s="18"/>
      <c r="RW138" s="18"/>
      <c r="RX138" s="18"/>
      <c r="RY138" s="18"/>
      <c r="RZ138" s="18"/>
      <c r="SA138" s="18"/>
      <c r="SB138" s="18"/>
      <c r="SC138" s="18"/>
      <c r="SD138" s="18"/>
      <c r="SE138" s="18"/>
      <c r="SF138" s="18"/>
      <c r="SG138" s="18"/>
      <c r="SH138" s="18"/>
      <c r="SI138" s="18"/>
      <c r="SJ138" s="18"/>
      <c r="SK138" s="18"/>
      <c r="SL138" s="18"/>
      <c r="SM138" s="18"/>
      <c r="SN138" s="18"/>
      <c r="SO138" s="18"/>
      <c r="SP138" s="18"/>
      <c r="SQ138" s="18"/>
      <c r="SR138" s="18"/>
      <c r="SS138" s="18"/>
      <c r="ST138" s="18"/>
      <c r="SU138" s="18"/>
      <c r="SV138" s="18"/>
      <c r="SW138" s="18"/>
      <c r="SX138" s="18"/>
      <c r="SY138" s="18"/>
      <c r="SZ138" s="18"/>
      <c r="TA138" s="18"/>
      <c r="TB138" s="18"/>
      <c r="TC138" s="18"/>
      <c r="TD138" s="18"/>
      <c r="TE138" s="18"/>
      <c r="TF138" s="18"/>
      <c r="TG138" s="18"/>
      <c r="TH138" s="18"/>
      <c r="TI138" s="18"/>
      <c r="TJ138" s="18"/>
      <c r="TK138" s="18"/>
      <c r="TL138" s="18"/>
      <c r="TM138" s="18"/>
      <c r="TN138" s="18"/>
      <c r="TO138" s="18"/>
      <c r="TP138" s="18"/>
      <c r="TQ138" s="18"/>
      <c r="TR138" s="18"/>
      <c r="TS138" s="18"/>
      <c r="TT138" s="18"/>
      <c r="TU138" s="18"/>
      <c r="TV138" s="18"/>
      <c r="TW138" s="18"/>
      <c r="TX138" s="18"/>
      <c r="TY138" s="18"/>
      <c r="TZ138" s="18"/>
      <c r="UA138" s="18"/>
      <c r="UB138" s="18"/>
      <c r="UC138" s="18"/>
      <c r="UD138" s="18"/>
      <c r="UE138" s="18"/>
      <c r="UF138" s="18"/>
      <c r="UG138" s="18"/>
      <c r="UH138" s="18"/>
      <c r="UI138" s="18"/>
      <c r="UJ138" s="18"/>
      <c r="UK138" s="18"/>
      <c r="UL138" s="18"/>
      <c r="UM138" s="18"/>
      <c r="UN138" s="18"/>
      <c r="UO138" s="18"/>
      <c r="UP138" s="18"/>
      <c r="UQ138" s="18"/>
      <c r="UR138" s="18"/>
      <c r="US138" s="18"/>
      <c r="UT138" s="18"/>
      <c r="UU138" s="18"/>
      <c r="UV138" s="18"/>
      <c r="UW138" s="18"/>
      <c r="UX138" s="18"/>
      <c r="UY138" s="18"/>
      <c r="UZ138" s="18"/>
      <c r="VA138" s="18"/>
      <c r="VB138" s="18"/>
      <c r="VC138" s="18"/>
      <c r="VD138" s="18"/>
      <c r="VE138" s="18"/>
      <c r="VF138" s="18"/>
      <c r="VG138" s="18"/>
      <c r="VH138" s="18"/>
      <c r="VI138" s="18"/>
      <c r="VJ138" s="18"/>
      <c r="VK138" s="18"/>
      <c r="VL138" s="18"/>
      <c r="VM138" s="18"/>
      <c r="VN138" s="18"/>
      <c r="VO138" s="18"/>
      <c r="VP138" s="18"/>
      <c r="VQ138" s="18"/>
      <c r="VR138" s="18"/>
      <c r="VS138" s="18"/>
      <c r="VT138" s="18"/>
      <c r="VU138" s="18"/>
      <c r="VV138" s="18"/>
      <c r="VW138" s="18"/>
      <c r="VX138" s="18"/>
      <c r="VY138" s="18"/>
      <c r="VZ138" s="18"/>
      <c r="WA138" s="18"/>
      <c r="WB138" s="18"/>
      <c r="WC138" s="18"/>
      <c r="WD138" s="18"/>
      <c r="WE138" s="18"/>
      <c r="WF138" s="18"/>
      <c r="WG138" s="18"/>
      <c r="WH138" s="18"/>
      <c r="WI138" s="18"/>
      <c r="WJ138" s="18"/>
      <c r="WK138" s="18"/>
      <c r="WL138" s="18"/>
      <c r="WM138" s="18"/>
      <c r="WN138" s="18"/>
      <c r="WO138" s="18"/>
      <c r="WP138" s="18"/>
      <c r="WQ138" s="18"/>
      <c r="WR138" s="18"/>
      <c r="WS138" s="18"/>
      <c r="WT138" s="18"/>
      <c r="WU138" s="18"/>
      <c r="WV138" s="18"/>
      <c r="WW138" s="18"/>
      <c r="WX138" s="18"/>
      <c r="WY138" s="18"/>
      <c r="WZ138" s="18"/>
      <c r="XA138" s="18"/>
      <c r="XB138" s="18"/>
      <c r="XC138" s="18"/>
      <c r="XD138" s="18"/>
      <c r="XE138" s="18"/>
      <c r="XF138" s="18"/>
      <c r="XG138" s="18"/>
      <c r="XH138" s="18"/>
      <c r="XI138" s="18"/>
      <c r="XJ138" s="18"/>
      <c r="XK138" s="18"/>
      <c r="XL138" s="18"/>
      <c r="XM138" s="18"/>
      <c r="XN138" s="18"/>
      <c r="XO138" s="18"/>
      <c r="XP138" s="18"/>
      <c r="XQ138" s="18"/>
      <c r="XR138" s="18"/>
      <c r="XS138" s="18"/>
      <c r="XT138" s="18"/>
      <c r="XU138" s="18"/>
      <c r="XV138" s="18"/>
      <c r="XW138" s="18"/>
      <c r="XX138" s="18"/>
      <c r="XY138" s="18"/>
      <c r="XZ138" s="18"/>
      <c r="YA138" s="18"/>
      <c r="YB138" s="18"/>
      <c r="YC138" s="18"/>
      <c r="YD138" s="18"/>
      <c r="YE138" s="18"/>
      <c r="YF138" s="18"/>
      <c r="YG138" s="18"/>
      <c r="YH138" s="18"/>
      <c r="YI138" s="18"/>
      <c r="YJ138" s="18"/>
      <c r="YK138" s="18"/>
      <c r="YL138" s="18"/>
      <c r="YM138" s="18"/>
      <c r="YN138" s="18"/>
      <c r="YO138" s="18"/>
      <c r="YP138" s="18"/>
      <c r="YQ138" s="18"/>
      <c r="YR138" s="18"/>
      <c r="YS138" s="18"/>
      <c r="YT138" s="18"/>
      <c r="YU138" s="18"/>
      <c r="YV138" s="18"/>
      <c r="YW138" s="18"/>
      <c r="YX138" s="18"/>
      <c r="YY138" s="18"/>
      <c r="YZ138" s="18"/>
      <c r="ZA138" s="18"/>
      <c r="ZB138" s="18"/>
      <c r="ZC138" s="18"/>
      <c r="ZD138" s="18"/>
      <c r="ZE138" s="18"/>
      <c r="ZF138" s="18"/>
      <c r="ZG138" s="18"/>
      <c r="ZH138" s="18"/>
      <c r="ZI138" s="18"/>
      <c r="ZJ138" s="18"/>
      <c r="ZK138" s="18"/>
      <c r="ZL138" s="18"/>
      <c r="ZM138" s="18"/>
      <c r="ZN138" s="18"/>
      <c r="ZO138" s="18"/>
      <c r="ZP138" s="18"/>
      <c r="ZQ138" s="18"/>
      <c r="ZR138" s="18"/>
      <c r="ZS138" s="18"/>
      <c r="ZT138" s="18"/>
      <c r="ZU138" s="18"/>
      <c r="ZV138" s="18"/>
      <c r="ZW138" s="18"/>
      <c r="ZX138" s="18"/>
      <c r="ZY138" s="18"/>
      <c r="ZZ138" s="18"/>
      <c r="AAA138" s="18"/>
      <c r="AAB138" s="18"/>
      <c r="AAC138" s="18"/>
      <c r="AAD138" s="18"/>
      <c r="AAE138" s="18"/>
      <c r="AAF138" s="18"/>
      <c r="AAG138" s="18"/>
      <c r="AAH138" s="18"/>
      <c r="AAI138" s="18"/>
      <c r="AAJ138" s="18"/>
      <c r="AAK138" s="18"/>
      <c r="AAL138" s="18"/>
      <c r="AAM138" s="18"/>
      <c r="AAN138" s="18"/>
      <c r="AAO138" s="18"/>
      <c r="AAP138" s="18"/>
      <c r="AAQ138" s="18"/>
      <c r="AAR138" s="18"/>
      <c r="AAS138" s="18"/>
      <c r="AAT138" s="18"/>
      <c r="AAU138" s="18"/>
      <c r="AAV138" s="18"/>
      <c r="AAW138" s="18"/>
      <c r="AAX138" s="18"/>
      <c r="AAY138" s="18"/>
      <c r="AAZ138" s="18"/>
      <c r="ABA138" s="18"/>
      <c r="ABB138" s="18"/>
      <c r="ABC138" s="18"/>
      <c r="ABD138" s="18"/>
      <c r="ABE138" s="18"/>
      <c r="ABF138" s="18"/>
      <c r="ABG138" s="18"/>
      <c r="ABH138" s="18"/>
      <c r="ABI138" s="18"/>
      <c r="ABJ138" s="18"/>
      <c r="ABK138" s="18"/>
      <c r="ABL138" s="18"/>
      <c r="ABM138" s="18"/>
      <c r="ABN138" s="18"/>
      <c r="ABO138" s="18"/>
      <c r="ABP138" s="18"/>
      <c r="ABQ138" s="18"/>
      <c r="ABR138" s="18"/>
      <c r="ABS138" s="18"/>
      <c r="ABT138" s="18"/>
      <c r="ABU138" s="18"/>
      <c r="ABV138" s="18"/>
      <c r="ABW138" s="18"/>
      <c r="ABX138" s="18"/>
      <c r="ABY138" s="18"/>
      <c r="ABZ138" s="18"/>
      <c r="ACA138" s="18"/>
      <c r="ACB138" s="18"/>
      <c r="ACC138" s="18"/>
      <c r="ACD138" s="18"/>
      <c r="ACE138" s="18"/>
      <c r="ACF138" s="18"/>
      <c r="ACG138" s="18"/>
      <c r="ACH138" s="18"/>
      <c r="ACI138" s="18"/>
      <c r="ACJ138" s="18"/>
      <c r="ACK138" s="18"/>
      <c r="ACL138" s="18"/>
      <c r="ACM138" s="18"/>
      <c r="ACN138" s="18"/>
      <c r="ACO138" s="18"/>
      <c r="ACP138" s="18"/>
      <c r="ACQ138" s="18"/>
      <c r="ACR138" s="18"/>
      <c r="ACS138" s="18"/>
      <c r="ACT138" s="18"/>
      <c r="ACU138" s="18"/>
      <c r="ACV138" s="18"/>
      <c r="ACW138" s="18"/>
      <c r="ACX138" s="18"/>
      <c r="ACY138" s="18"/>
      <c r="ACZ138" s="18"/>
      <c r="ADA138" s="18"/>
      <c r="ADB138" s="18"/>
      <c r="ADC138" s="18"/>
      <c r="ADD138" s="18"/>
      <c r="ADE138" s="18"/>
      <c r="ADF138" s="18"/>
      <c r="ADG138" s="18"/>
      <c r="ADH138" s="18"/>
      <c r="ADI138" s="18"/>
      <c r="ADJ138" s="18"/>
      <c r="ADK138" s="18"/>
      <c r="ADL138" s="18"/>
      <c r="ADM138" s="18"/>
      <c r="ADN138" s="18"/>
      <c r="ADO138" s="18"/>
      <c r="ADP138" s="18"/>
      <c r="ADQ138" s="18"/>
      <c r="ADR138" s="18"/>
      <c r="ADS138" s="18"/>
      <c r="ADT138" s="18"/>
      <c r="ADU138" s="18"/>
      <c r="ADV138" s="18"/>
      <c r="ADW138" s="18"/>
      <c r="ADX138" s="18"/>
      <c r="ADY138" s="18"/>
      <c r="ADZ138" s="18"/>
      <c r="AEA138" s="18"/>
      <c r="AEB138" s="18"/>
      <c r="AEC138" s="18"/>
      <c r="AED138" s="18"/>
      <c r="AEE138" s="18"/>
      <c r="AEF138" s="18"/>
      <c r="AEG138" s="18"/>
      <c r="AEH138" s="18"/>
      <c r="AEI138" s="18"/>
      <c r="AEJ138" s="18"/>
      <c r="AEK138" s="18"/>
      <c r="AEL138" s="18"/>
      <c r="AEM138" s="18"/>
      <c r="AEN138" s="18"/>
      <c r="AEO138" s="18"/>
      <c r="AEP138" s="18"/>
      <c r="AEQ138" s="18"/>
      <c r="AER138" s="18"/>
      <c r="AES138" s="18"/>
      <c r="AET138" s="18"/>
      <c r="AEU138" s="18"/>
      <c r="AEV138" s="18"/>
      <c r="AEW138" s="18"/>
      <c r="AEX138" s="18"/>
      <c r="AEY138" s="18"/>
      <c r="AEZ138" s="18"/>
      <c r="AFA138" s="18"/>
      <c r="AFB138" s="18"/>
      <c r="AFC138" s="18"/>
      <c r="AFD138" s="18"/>
      <c r="AFE138" s="18"/>
      <c r="AFF138" s="18"/>
      <c r="AFG138" s="18"/>
      <c r="AFH138" s="18"/>
      <c r="AFI138" s="18"/>
      <c r="AFJ138" s="18"/>
      <c r="AFK138" s="18"/>
      <c r="AFL138" s="18"/>
      <c r="AFM138" s="18"/>
      <c r="AFN138" s="18"/>
      <c r="AFO138" s="18"/>
      <c r="AFP138" s="18"/>
      <c r="AFQ138" s="18"/>
      <c r="AFR138" s="18"/>
      <c r="AFS138" s="18"/>
      <c r="AFT138" s="18"/>
      <c r="AFU138" s="18"/>
      <c r="AFV138" s="18"/>
      <c r="AFW138" s="18"/>
      <c r="AFX138" s="18"/>
      <c r="AFY138" s="18"/>
      <c r="AFZ138" s="18"/>
      <c r="AGA138" s="18"/>
      <c r="AGB138" s="18"/>
      <c r="AGC138" s="18"/>
      <c r="AGD138" s="18"/>
      <c r="AGE138" s="18"/>
      <c r="AGF138" s="18"/>
      <c r="AGG138" s="18"/>
      <c r="AGH138" s="18"/>
      <c r="AGI138" s="18"/>
      <c r="AGJ138" s="18"/>
      <c r="AGK138" s="18"/>
      <c r="AGL138" s="18"/>
      <c r="AGM138" s="18"/>
      <c r="AGN138" s="18"/>
      <c r="AGO138" s="18"/>
      <c r="AGP138" s="18"/>
      <c r="AGQ138" s="18"/>
      <c r="AGR138" s="18"/>
      <c r="AGS138" s="18"/>
      <c r="AGT138" s="18"/>
      <c r="AGU138" s="18"/>
      <c r="AGV138" s="18"/>
      <c r="AGW138" s="18"/>
      <c r="AGX138" s="18"/>
      <c r="AGY138" s="18"/>
      <c r="AGZ138" s="18"/>
      <c r="AHA138" s="18"/>
      <c r="AHB138" s="18"/>
      <c r="AHC138" s="18"/>
      <c r="AHD138" s="18"/>
      <c r="AHE138" s="18"/>
      <c r="AHF138" s="18"/>
      <c r="AHG138" s="18"/>
      <c r="AHH138" s="18"/>
      <c r="AHI138" s="18"/>
      <c r="AHJ138" s="18"/>
      <c r="AHK138" s="18"/>
      <c r="AHL138" s="18"/>
      <c r="AHM138" s="18"/>
      <c r="AHN138" s="18"/>
      <c r="AHO138" s="18"/>
      <c r="AHP138" s="18"/>
      <c r="AHQ138" s="18"/>
      <c r="AHR138" s="18"/>
      <c r="AHS138" s="18"/>
      <c r="AHT138" s="18"/>
      <c r="AHU138" s="18"/>
      <c r="AHV138" s="18"/>
      <c r="AHW138" s="18"/>
      <c r="AHX138" s="18"/>
      <c r="AHY138" s="18"/>
      <c r="AHZ138" s="18"/>
      <c r="AIA138" s="18"/>
      <c r="AIB138" s="18"/>
      <c r="AIC138" s="18"/>
      <c r="AID138" s="18"/>
      <c r="AIE138" s="18"/>
      <c r="AIF138" s="18"/>
      <c r="AIG138" s="18"/>
      <c r="AIH138" s="18"/>
      <c r="AII138" s="18"/>
      <c r="AIJ138" s="18"/>
      <c r="AIK138" s="18"/>
      <c r="AIL138" s="18"/>
      <c r="AIM138" s="18"/>
      <c r="AIN138" s="18"/>
      <c r="AIO138" s="18"/>
      <c r="AIP138" s="18"/>
      <c r="AIQ138" s="18"/>
      <c r="AIR138" s="18"/>
      <c r="AIS138" s="18"/>
      <c r="AIT138" s="18"/>
      <c r="AIU138" s="18"/>
      <c r="AIV138" s="18"/>
      <c r="AIW138" s="18"/>
      <c r="AIX138" s="18"/>
      <c r="AIY138" s="18"/>
      <c r="AIZ138" s="18"/>
      <c r="AJA138" s="18"/>
      <c r="AJB138" s="18"/>
      <c r="AJC138" s="18"/>
      <c r="AJD138" s="18"/>
      <c r="AJE138" s="18"/>
      <c r="AJF138" s="18"/>
      <c r="AJG138" s="18"/>
      <c r="AJH138" s="18"/>
      <c r="AJI138" s="18"/>
      <c r="AJJ138" s="18"/>
      <c r="AJK138" s="18"/>
      <c r="AJL138" s="18"/>
      <c r="AJM138" s="18"/>
      <c r="AJN138" s="18"/>
      <c r="AJO138" s="18"/>
      <c r="AJP138" s="18"/>
      <c r="AJQ138" s="18"/>
      <c r="AJR138" s="18"/>
      <c r="AJS138" s="18"/>
      <c r="AJT138" s="18"/>
      <c r="AJU138" s="18"/>
      <c r="AJV138" s="18"/>
      <c r="AJW138" s="18"/>
      <c r="AJX138" s="18"/>
      <c r="AJY138" s="18"/>
      <c r="AJZ138" s="18"/>
      <c r="AKA138" s="18"/>
      <c r="AKB138" s="18"/>
      <c r="AKC138" s="18"/>
      <c r="AKD138" s="18"/>
      <c r="AKE138" s="18"/>
      <c r="AKF138" s="18"/>
      <c r="AKG138" s="18"/>
      <c r="AKH138" s="18"/>
      <c r="AKI138" s="18"/>
      <c r="AKJ138" s="18"/>
      <c r="AKK138" s="18"/>
      <c r="AKL138" s="18"/>
      <c r="AKM138" s="18"/>
      <c r="AKN138" s="18"/>
      <c r="AKO138" s="18"/>
      <c r="AKP138" s="18"/>
      <c r="AKQ138" s="18"/>
      <c r="AKR138" s="18"/>
      <c r="AKS138" s="18"/>
      <c r="AKT138" s="18"/>
      <c r="AKU138" s="18"/>
      <c r="AKV138" s="18"/>
      <c r="AKW138" s="18"/>
      <c r="AKX138" s="18"/>
      <c r="AKY138" s="18"/>
      <c r="AKZ138" s="18"/>
      <c r="ALA138" s="18"/>
      <c r="ALB138" s="18"/>
      <c r="ALC138" s="18"/>
      <c r="ALD138" s="18"/>
      <c r="ALE138" s="18"/>
      <c r="ALF138" s="18"/>
      <c r="ALG138" s="18"/>
      <c r="ALH138" s="18"/>
      <c r="ALI138" s="18"/>
      <c r="ALJ138" s="18"/>
      <c r="ALK138" s="18"/>
      <c r="ALL138" s="18"/>
      <c r="ALM138" s="18"/>
      <c r="ALN138" s="18"/>
      <c r="ALO138" s="18"/>
      <c r="ALP138" s="18"/>
      <c r="ALQ138" s="18"/>
      <c r="ALR138" s="18"/>
      <c r="ALS138" s="18"/>
      <c r="ALT138" s="18"/>
      <c r="ALU138" s="18"/>
      <c r="ALV138" s="18"/>
      <c r="ALW138" s="18"/>
      <c r="ALX138" s="18"/>
      <c r="ALY138" s="18"/>
      <c r="ALZ138" s="18"/>
      <c r="AMA138" s="18"/>
      <c r="AMB138" s="18"/>
      <c r="AMC138" s="18"/>
      <c r="AMD138" s="18"/>
      <c r="AME138" s="18"/>
      <c r="AMF138" s="18"/>
      <c r="AMG138" s="18"/>
      <c r="AMH138" s="18"/>
      <c r="AMI138" s="18"/>
      <c r="AMJ138" s="18"/>
      <c r="AMK138" s="18"/>
      <c r="AML138" s="18"/>
      <c r="AMM138" s="18"/>
      <c r="AMN138" s="18"/>
      <c r="AMO138" s="18"/>
      <c r="AMP138" s="18"/>
      <c r="AMQ138" s="18"/>
      <c r="AMR138" s="18"/>
      <c r="AMS138" s="18"/>
      <c r="AMT138" s="18"/>
      <c r="AMU138" s="18"/>
      <c r="AMV138" s="18"/>
      <c r="AMW138" s="18"/>
      <c r="AMX138" s="18"/>
      <c r="AMY138" s="18"/>
      <c r="AMZ138" s="18"/>
      <c r="ANA138" s="18"/>
      <c r="ANB138" s="18"/>
      <c r="ANC138" s="18"/>
      <c r="AND138" s="18"/>
      <c r="ANE138" s="18"/>
      <c r="ANF138" s="18"/>
      <c r="ANG138" s="18"/>
      <c r="ANH138" s="18"/>
      <c r="ANI138" s="18"/>
      <c r="ANJ138" s="18"/>
      <c r="ANK138" s="18"/>
      <c r="ANL138" s="18"/>
      <c r="ANM138" s="18"/>
      <c r="ANN138" s="18"/>
      <c r="ANO138" s="18"/>
      <c r="ANP138" s="18"/>
      <c r="ANQ138" s="18"/>
      <c r="ANR138" s="18"/>
      <c r="ANS138" s="18"/>
      <c r="ANT138" s="18"/>
      <c r="ANU138" s="18"/>
      <c r="ANV138" s="18"/>
      <c r="ANW138" s="18"/>
      <c r="ANX138" s="18"/>
      <c r="ANY138" s="18"/>
      <c r="ANZ138" s="18"/>
      <c r="AOA138" s="18"/>
      <c r="AOB138" s="18"/>
      <c r="AOC138" s="18"/>
      <c r="AOD138" s="18"/>
      <c r="AOE138" s="18"/>
      <c r="AOF138" s="18"/>
      <c r="AOG138" s="18"/>
      <c r="AOH138" s="18"/>
      <c r="AOI138" s="18"/>
      <c r="AOJ138" s="18"/>
      <c r="AOK138" s="18"/>
      <c r="AOL138" s="18"/>
      <c r="AOM138" s="18"/>
      <c r="AON138" s="18"/>
      <c r="AOO138" s="18"/>
      <c r="AOP138" s="18"/>
      <c r="AOQ138" s="18"/>
      <c r="AOR138" s="18"/>
      <c r="AOS138" s="18"/>
      <c r="AOT138" s="18"/>
      <c r="AOU138" s="18"/>
      <c r="AOV138" s="18"/>
      <c r="AOW138" s="18"/>
      <c r="AOX138" s="18"/>
      <c r="AOY138" s="18"/>
      <c r="AOZ138" s="18"/>
      <c r="APA138" s="18"/>
      <c r="APB138" s="18"/>
      <c r="APC138" s="18"/>
      <c r="APD138" s="18"/>
      <c r="APE138" s="18"/>
      <c r="APF138" s="18"/>
      <c r="APG138" s="18"/>
      <c r="APH138" s="18"/>
      <c r="API138" s="18"/>
      <c r="APJ138" s="18"/>
      <c r="APK138" s="18"/>
      <c r="APL138" s="18"/>
      <c r="APM138" s="18"/>
      <c r="APN138" s="18"/>
      <c r="APO138" s="18"/>
      <c r="APP138" s="18"/>
      <c r="APQ138" s="18"/>
      <c r="APR138" s="18"/>
      <c r="APS138" s="18"/>
      <c r="APT138" s="18"/>
      <c r="APU138" s="18"/>
      <c r="APV138" s="18"/>
      <c r="APW138" s="18"/>
      <c r="APX138" s="18"/>
      <c r="APY138" s="18"/>
      <c r="APZ138" s="18"/>
      <c r="AQA138" s="18"/>
      <c r="AQB138" s="18"/>
      <c r="AQC138" s="18"/>
      <c r="AQD138" s="18"/>
      <c r="AQE138" s="18"/>
      <c r="AQF138" s="18"/>
      <c r="AQG138" s="18"/>
      <c r="AQH138" s="18"/>
      <c r="AQI138" s="18"/>
      <c r="AQJ138" s="18"/>
      <c r="AQK138" s="18"/>
      <c r="AQL138" s="18"/>
      <c r="AQM138" s="18"/>
      <c r="AQN138" s="18"/>
      <c r="AQO138" s="18"/>
      <c r="AQP138" s="18"/>
      <c r="AQQ138" s="18"/>
      <c r="AQR138" s="18"/>
      <c r="AQS138" s="18"/>
      <c r="AQT138" s="18"/>
      <c r="AQU138" s="18"/>
      <c r="AQV138" s="18"/>
      <c r="AQW138" s="18"/>
      <c r="AQX138" s="18"/>
      <c r="AQY138" s="18"/>
      <c r="AQZ138" s="18"/>
      <c r="ARA138" s="18"/>
      <c r="ARB138" s="18"/>
      <c r="ARC138" s="18"/>
      <c r="ARD138" s="18"/>
      <c r="ARE138" s="18"/>
      <c r="ARF138" s="18"/>
      <c r="ARG138" s="18"/>
      <c r="ARH138" s="18"/>
      <c r="ARI138" s="18"/>
      <c r="ARJ138" s="18"/>
      <c r="ARK138" s="18"/>
      <c r="ARL138" s="18"/>
      <c r="ARM138" s="18"/>
      <c r="ARN138" s="18"/>
      <c r="ARO138" s="18"/>
      <c r="ARP138" s="18"/>
      <c r="ARQ138" s="18"/>
      <c r="ARR138" s="18"/>
      <c r="ARS138" s="18"/>
      <c r="ART138" s="18"/>
      <c r="ARU138" s="18"/>
      <c r="ARV138" s="18"/>
      <c r="ARW138" s="18"/>
      <c r="ARX138" s="18"/>
      <c r="ARY138" s="18"/>
      <c r="ARZ138" s="18"/>
      <c r="ASA138" s="18"/>
      <c r="ASB138" s="18"/>
      <c r="ASC138" s="18"/>
      <c r="ASD138" s="18"/>
      <c r="ASE138" s="18"/>
      <c r="ASF138" s="18"/>
      <c r="ASG138" s="18"/>
      <c r="ASH138" s="18"/>
      <c r="ASI138" s="18"/>
      <c r="ASJ138" s="18"/>
      <c r="ASK138" s="18"/>
      <c r="ASL138" s="18"/>
      <c r="ASM138" s="18"/>
      <c r="ASN138" s="18"/>
      <c r="ASO138" s="18"/>
      <c r="ASP138" s="18"/>
      <c r="ASQ138" s="18"/>
      <c r="ASR138" s="18"/>
      <c r="ASS138" s="18"/>
      <c r="AST138" s="18"/>
      <c r="ASU138" s="18"/>
      <c r="ASV138" s="18"/>
      <c r="ASW138" s="18"/>
      <c r="ASX138" s="18"/>
      <c r="ASY138" s="18"/>
      <c r="ASZ138" s="18"/>
      <c r="ATA138" s="18"/>
      <c r="ATB138" s="18"/>
      <c r="ATC138" s="18"/>
      <c r="ATD138" s="18"/>
      <c r="ATE138" s="18"/>
      <c r="ATF138" s="18"/>
      <c r="ATG138" s="18"/>
      <c r="ATH138" s="18"/>
      <c r="ATI138" s="18"/>
      <c r="ATJ138" s="18"/>
      <c r="ATK138" s="18"/>
      <c r="ATL138" s="18"/>
      <c r="ATM138" s="18"/>
      <c r="ATN138" s="18"/>
      <c r="ATO138" s="18"/>
      <c r="ATP138" s="18"/>
      <c r="ATQ138" s="18"/>
      <c r="ATR138" s="18"/>
      <c r="ATS138" s="18"/>
      <c r="ATT138" s="18"/>
      <c r="ATU138" s="18"/>
      <c r="ATV138" s="18"/>
      <c r="ATW138" s="18"/>
      <c r="ATX138" s="18"/>
      <c r="ATY138" s="18"/>
      <c r="ATZ138" s="18"/>
      <c r="AUA138" s="18"/>
      <c r="AUB138" s="18"/>
      <c r="AUC138" s="18"/>
      <c r="AUD138" s="18"/>
      <c r="AUE138" s="18"/>
      <c r="AUF138" s="18"/>
      <c r="AUG138" s="18"/>
      <c r="AUH138" s="18"/>
      <c r="AUI138" s="18"/>
      <c r="AUJ138" s="18"/>
      <c r="AUK138" s="18"/>
      <c r="AUL138" s="18"/>
      <c r="AUM138" s="18"/>
      <c r="AUN138" s="18"/>
      <c r="AUO138" s="18"/>
      <c r="AUP138" s="18"/>
      <c r="AUQ138" s="18"/>
      <c r="AUR138" s="18"/>
      <c r="AUS138" s="18"/>
      <c r="AUT138" s="18"/>
      <c r="AUU138" s="18"/>
      <c r="AUV138" s="18"/>
      <c r="AUW138" s="18"/>
      <c r="AUX138" s="18"/>
      <c r="AUY138" s="18"/>
      <c r="AUZ138" s="18"/>
      <c r="AVA138" s="18"/>
      <c r="AVB138" s="18"/>
      <c r="AVC138" s="18"/>
      <c r="AVD138" s="18"/>
      <c r="AVE138" s="18"/>
      <c r="AVF138" s="18"/>
      <c r="AVG138" s="18"/>
      <c r="AVH138" s="18"/>
      <c r="AVI138" s="18"/>
      <c r="AVJ138" s="18"/>
      <c r="AVK138" s="18"/>
      <c r="AVL138" s="18"/>
      <c r="AVM138" s="18"/>
      <c r="AVN138" s="18"/>
      <c r="AVO138" s="18"/>
      <c r="AVP138" s="18"/>
      <c r="AVQ138" s="18"/>
      <c r="AVR138" s="18"/>
      <c r="AVS138" s="18"/>
      <c r="AVT138" s="18"/>
      <c r="AVU138" s="18"/>
      <c r="AVV138" s="18"/>
      <c r="AVW138" s="18"/>
      <c r="AVX138" s="18"/>
      <c r="AVY138" s="18"/>
      <c r="AVZ138" s="18"/>
      <c r="AWA138" s="18"/>
      <c r="AWB138" s="18"/>
      <c r="AWC138" s="18"/>
      <c r="AWD138" s="18"/>
      <c r="AWE138" s="18"/>
      <c r="AWF138" s="18"/>
      <c r="AWG138" s="18"/>
      <c r="AWH138" s="18"/>
      <c r="AWI138" s="18"/>
      <c r="AWJ138" s="18"/>
      <c r="AWK138" s="18"/>
      <c r="AWL138" s="18"/>
      <c r="AWM138" s="18"/>
      <c r="AWN138" s="18"/>
      <c r="AWO138" s="18"/>
      <c r="AWP138" s="18"/>
      <c r="AWQ138" s="18"/>
      <c r="AWR138" s="18"/>
      <c r="AWS138" s="18"/>
      <c r="AWT138" s="18"/>
      <c r="AWU138" s="18"/>
      <c r="AWV138" s="18"/>
      <c r="AWW138" s="18"/>
      <c r="AWX138" s="18"/>
      <c r="AWY138" s="18"/>
      <c r="AWZ138" s="18"/>
      <c r="AXA138" s="18"/>
      <c r="AXB138" s="18"/>
      <c r="AXC138" s="18"/>
      <c r="AXD138" s="18"/>
      <c r="AXE138" s="18"/>
      <c r="AXF138" s="18"/>
      <c r="AXG138" s="18"/>
      <c r="AXH138" s="18"/>
      <c r="AXI138" s="18"/>
      <c r="AXJ138" s="18"/>
      <c r="AXK138" s="18"/>
      <c r="AXL138" s="18"/>
      <c r="AXM138" s="18"/>
      <c r="AXN138" s="18"/>
      <c r="AXO138" s="18"/>
      <c r="AXP138" s="18"/>
      <c r="AXQ138" s="18"/>
      <c r="AXR138" s="18"/>
      <c r="AXS138" s="18"/>
      <c r="AXT138" s="18"/>
      <c r="AXU138" s="18"/>
      <c r="AXV138" s="18"/>
      <c r="AXW138" s="18"/>
      <c r="AXX138" s="18"/>
      <c r="AXY138" s="18"/>
      <c r="AXZ138" s="18"/>
      <c r="AYA138" s="18"/>
      <c r="AYB138" s="18"/>
      <c r="AYC138" s="18"/>
      <c r="AYD138" s="18"/>
      <c r="AYE138" s="18"/>
      <c r="AYF138" s="18"/>
      <c r="AYG138" s="18"/>
      <c r="AYH138" s="18"/>
      <c r="AYI138" s="18"/>
      <c r="AYJ138" s="18"/>
      <c r="AYK138" s="18"/>
      <c r="AYL138" s="18"/>
      <c r="AYM138" s="18"/>
      <c r="AYN138" s="18"/>
      <c r="AYO138" s="18"/>
      <c r="AYP138" s="18"/>
      <c r="AYQ138" s="18"/>
      <c r="AYR138" s="18"/>
      <c r="AYS138" s="18"/>
      <c r="AYT138" s="18"/>
      <c r="AYU138" s="18"/>
      <c r="AYV138" s="18"/>
      <c r="AYW138" s="18"/>
      <c r="AYX138" s="18"/>
      <c r="AYY138" s="18"/>
      <c r="AYZ138" s="18"/>
      <c r="AZA138" s="18"/>
      <c r="AZB138" s="18"/>
      <c r="AZC138" s="18"/>
      <c r="AZD138" s="18"/>
      <c r="AZE138" s="18"/>
      <c r="AZF138" s="18"/>
      <c r="AZG138" s="18"/>
      <c r="AZH138" s="18"/>
      <c r="AZI138" s="18"/>
      <c r="AZJ138" s="18"/>
      <c r="AZK138" s="18"/>
      <c r="AZL138" s="18"/>
      <c r="AZM138" s="18"/>
      <c r="AZN138" s="18"/>
      <c r="AZO138" s="18"/>
      <c r="AZP138" s="18"/>
      <c r="AZQ138" s="18"/>
      <c r="AZR138" s="18"/>
      <c r="AZS138" s="18"/>
      <c r="AZT138" s="18"/>
      <c r="AZU138" s="18"/>
      <c r="AZV138" s="18"/>
      <c r="AZW138" s="18"/>
      <c r="AZX138" s="18"/>
      <c r="AZY138" s="18"/>
      <c r="AZZ138" s="18"/>
      <c r="BAA138" s="18"/>
      <c r="BAB138" s="18"/>
      <c r="BAC138" s="18"/>
      <c r="BAD138" s="18"/>
      <c r="BAE138" s="18"/>
      <c r="BAF138" s="18"/>
      <c r="BAG138" s="18"/>
      <c r="BAH138" s="18"/>
      <c r="BAI138" s="18"/>
      <c r="BAJ138" s="18"/>
      <c r="BAK138" s="18"/>
      <c r="BAL138" s="18"/>
      <c r="BAM138" s="18"/>
      <c r="BAN138" s="18"/>
      <c r="BAO138" s="18"/>
      <c r="BAP138" s="18"/>
      <c r="BAQ138" s="18"/>
      <c r="BAR138" s="18"/>
      <c r="BAS138" s="18"/>
      <c r="BAT138" s="18"/>
      <c r="BAU138" s="18"/>
      <c r="BAV138" s="18"/>
      <c r="BAW138" s="18"/>
      <c r="BAX138" s="18"/>
      <c r="BAY138" s="18"/>
      <c r="BAZ138" s="18"/>
      <c r="BBA138" s="18"/>
      <c r="BBB138" s="18"/>
      <c r="BBC138" s="18"/>
      <c r="BBD138" s="18"/>
      <c r="BBE138" s="18"/>
      <c r="BBF138" s="18"/>
      <c r="BBG138" s="18"/>
      <c r="BBH138" s="18"/>
      <c r="BBI138" s="18"/>
      <c r="BBJ138" s="18"/>
      <c r="BBK138" s="18"/>
      <c r="BBL138" s="18"/>
      <c r="BBM138" s="18"/>
      <c r="BBN138" s="18"/>
      <c r="BBO138" s="18"/>
      <c r="BBP138" s="18"/>
      <c r="BBQ138" s="18"/>
      <c r="BBR138" s="18"/>
      <c r="BBS138" s="18"/>
      <c r="BBT138" s="18"/>
      <c r="BBU138" s="18"/>
      <c r="BBV138" s="18"/>
      <c r="BBW138" s="18"/>
      <c r="BBX138" s="18"/>
      <c r="BBY138" s="18"/>
      <c r="BBZ138" s="18"/>
      <c r="BCA138" s="18"/>
      <c r="BCB138" s="18"/>
      <c r="BCC138" s="18"/>
      <c r="BCD138" s="18"/>
      <c r="BCE138" s="18"/>
      <c r="BCF138" s="18"/>
      <c r="BCG138" s="18"/>
      <c r="BCH138" s="18"/>
      <c r="BCI138" s="18"/>
      <c r="BCJ138" s="18"/>
      <c r="BCK138" s="18"/>
      <c r="BCL138" s="18"/>
      <c r="BCM138" s="18"/>
      <c r="BCN138" s="18"/>
      <c r="BCO138" s="18"/>
      <c r="BCP138" s="18"/>
      <c r="BCQ138" s="18"/>
      <c r="BCR138" s="18"/>
      <c r="BCS138" s="18"/>
      <c r="BCT138" s="18"/>
      <c r="BCU138" s="18"/>
      <c r="BCV138" s="18"/>
      <c r="BCW138" s="18"/>
      <c r="BCX138" s="18"/>
      <c r="BCY138" s="18"/>
      <c r="BCZ138" s="18"/>
      <c r="BDA138" s="18"/>
      <c r="BDB138" s="18"/>
      <c r="BDC138" s="18"/>
      <c r="BDD138" s="18"/>
      <c r="BDE138" s="18"/>
      <c r="BDF138" s="18"/>
      <c r="BDG138" s="18"/>
      <c r="BDH138" s="18"/>
      <c r="BDI138" s="18"/>
      <c r="BDJ138" s="18"/>
      <c r="BDK138" s="18"/>
      <c r="BDL138" s="18"/>
      <c r="BDM138" s="18"/>
      <c r="BDN138" s="18"/>
      <c r="BDO138" s="18"/>
      <c r="BDP138" s="18"/>
      <c r="BDQ138" s="18"/>
      <c r="BDR138" s="18"/>
      <c r="BDS138" s="18"/>
      <c r="BDT138" s="18"/>
      <c r="BDU138" s="18"/>
      <c r="BDV138" s="18"/>
      <c r="BDW138" s="18"/>
      <c r="BDX138" s="18"/>
      <c r="BDY138" s="18"/>
      <c r="BDZ138" s="18"/>
      <c r="BEA138" s="18"/>
      <c r="BEB138" s="18"/>
      <c r="BEC138" s="18"/>
      <c r="BED138" s="18"/>
      <c r="BEE138" s="18"/>
      <c r="BEF138" s="18"/>
      <c r="BEG138" s="18"/>
      <c r="BEH138" s="18"/>
      <c r="BEI138" s="18"/>
      <c r="BEJ138" s="18"/>
      <c r="BEK138" s="18"/>
      <c r="BEL138" s="18"/>
      <c r="BEM138" s="18"/>
      <c r="BEN138" s="18"/>
      <c r="BEO138" s="18"/>
      <c r="BEP138" s="18"/>
      <c r="BEQ138" s="18"/>
      <c r="BER138" s="18"/>
      <c r="BES138" s="18"/>
      <c r="BET138" s="18"/>
      <c r="BEU138" s="18"/>
      <c r="BEV138" s="18"/>
      <c r="BEW138" s="18"/>
      <c r="BEX138" s="18"/>
      <c r="BEY138" s="18"/>
      <c r="BEZ138" s="18"/>
      <c r="BFA138" s="18"/>
      <c r="BFB138" s="18"/>
      <c r="BFC138" s="18"/>
      <c r="BFD138" s="18"/>
      <c r="BFE138" s="18"/>
      <c r="BFF138" s="18"/>
      <c r="BFG138" s="18"/>
      <c r="BFH138" s="18"/>
      <c r="BFI138" s="18"/>
      <c r="BFJ138" s="18"/>
      <c r="BFK138" s="18"/>
      <c r="BFL138" s="18"/>
      <c r="BFM138" s="18"/>
      <c r="BFN138" s="18"/>
      <c r="BFO138" s="18"/>
      <c r="BFP138" s="18"/>
      <c r="BFQ138" s="18"/>
      <c r="BFR138" s="18"/>
      <c r="BFS138" s="18"/>
      <c r="BFT138" s="18"/>
      <c r="BFU138" s="18"/>
      <c r="BFV138" s="18"/>
      <c r="BFW138" s="18"/>
      <c r="BFX138" s="18"/>
      <c r="BFY138" s="18"/>
      <c r="BFZ138" s="18"/>
      <c r="BGA138" s="18"/>
      <c r="BGB138" s="18"/>
      <c r="BGC138" s="18"/>
      <c r="BGD138" s="18"/>
      <c r="BGE138" s="18"/>
      <c r="BGF138" s="18"/>
      <c r="BGG138" s="18"/>
      <c r="BGH138" s="18"/>
      <c r="BGI138" s="18"/>
      <c r="BGJ138" s="18"/>
      <c r="BGK138" s="18"/>
      <c r="BGL138" s="18"/>
      <c r="BGM138" s="18"/>
      <c r="BGN138" s="18"/>
      <c r="BGO138" s="18"/>
      <c r="BGP138" s="18"/>
      <c r="BGQ138" s="18"/>
      <c r="BGR138" s="18"/>
      <c r="BGS138" s="18"/>
      <c r="BGT138" s="18"/>
      <c r="BGU138" s="18"/>
      <c r="BGV138" s="18"/>
      <c r="BGW138" s="18"/>
      <c r="BGX138" s="18"/>
      <c r="BGY138" s="18"/>
      <c r="BGZ138" s="18"/>
      <c r="BHA138" s="18"/>
      <c r="BHB138" s="18"/>
      <c r="BHC138" s="18"/>
      <c r="BHD138" s="18"/>
      <c r="BHE138" s="18"/>
      <c r="BHF138" s="18"/>
      <c r="BHG138" s="18"/>
      <c r="BHH138" s="18"/>
      <c r="BHI138" s="18"/>
      <c r="BHJ138" s="18"/>
      <c r="BHK138" s="18"/>
      <c r="BHL138" s="18"/>
      <c r="BHM138" s="18"/>
      <c r="BHN138" s="18"/>
      <c r="BHO138" s="18"/>
      <c r="BHP138" s="18"/>
      <c r="BHQ138" s="18"/>
      <c r="BHR138" s="18"/>
      <c r="BHS138" s="18"/>
      <c r="BHT138" s="18"/>
      <c r="BHU138" s="18"/>
      <c r="BHV138" s="18"/>
      <c r="BHW138" s="18"/>
      <c r="BHX138" s="18"/>
      <c r="BHY138" s="18"/>
      <c r="BHZ138" s="18"/>
      <c r="BIA138" s="18"/>
      <c r="BIB138" s="18"/>
      <c r="BIC138" s="18"/>
      <c r="BID138" s="18"/>
      <c r="BIE138" s="18"/>
      <c r="BIF138" s="18"/>
      <c r="BIG138" s="18"/>
      <c r="BIH138" s="18"/>
      <c r="BII138" s="18"/>
      <c r="BIJ138" s="18"/>
      <c r="BIK138" s="18"/>
      <c r="BIL138" s="18"/>
      <c r="BIM138" s="18"/>
      <c r="BIN138" s="18"/>
      <c r="BIO138" s="18"/>
      <c r="BIP138" s="18"/>
      <c r="BIQ138" s="18"/>
      <c r="BIR138" s="18"/>
      <c r="BIS138" s="18"/>
      <c r="BIT138" s="18"/>
      <c r="BIU138" s="18"/>
      <c r="BIV138" s="18"/>
      <c r="BIW138" s="18"/>
      <c r="BIX138" s="18"/>
      <c r="BIY138" s="18"/>
      <c r="BIZ138" s="18"/>
      <c r="BJA138" s="18"/>
      <c r="BJB138" s="18"/>
      <c r="BJC138" s="18"/>
      <c r="BJD138" s="18"/>
      <c r="BJE138" s="18"/>
      <c r="BJF138" s="18"/>
      <c r="BJG138" s="18"/>
      <c r="BJH138" s="18"/>
      <c r="BJI138" s="18"/>
      <c r="BJJ138" s="18"/>
      <c r="BJK138" s="18"/>
      <c r="BJL138" s="18"/>
      <c r="BJM138" s="18"/>
      <c r="BJN138" s="18"/>
      <c r="BJO138" s="18"/>
      <c r="BJP138" s="18"/>
      <c r="BJQ138" s="18"/>
      <c r="BJR138" s="18"/>
      <c r="BJS138" s="18"/>
      <c r="BJT138" s="18"/>
      <c r="BJU138" s="18"/>
      <c r="BJV138" s="18"/>
      <c r="BJW138" s="18"/>
      <c r="BJX138" s="18"/>
      <c r="BJY138" s="18"/>
      <c r="BJZ138" s="18"/>
      <c r="BKA138" s="18"/>
      <c r="BKB138" s="18"/>
      <c r="BKC138" s="18"/>
      <c r="BKD138" s="18"/>
      <c r="BKE138" s="18"/>
      <c r="BKF138" s="18"/>
      <c r="BKG138" s="18"/>
      <c r="BKH138" s="18"/>
      <c r="BKI138" s="18"/>
      <c r="BKJ138" s="18"/>
      <c r="BKK138" s="18"/>
      <c r="BKL138" s="18"/>
      <c r="BKM138" s="18"/>
      <c r="BKN138" s="18"/>
      <c r="BKO138" s="18"/>
      <c r="BKP138" s="18"/>
      <c r="BKQ138" s="18"/>
      <c r="BKR138" s="18"/>
      <c r="BKS138" s="18"/>
      <c r="BKT138" s="18"/>
      <c r="BKU138" s="18"/>
      <c r="BKV138" s="18"/>
      <c r="BKW138" s="18"/>
      <c r="BKX138" s="18"/>
      <c r="BKY138" s="18"/>
      <c r="BKZ138" s="18"/>
      <c r="BLA138" s="18"/>
      <c r="BLB138" s="18"/>
      <c r="BLC138" s="18"/>
      <c r="BLD138" s="18"/>
      <c r="BLE138" s="18"/>
      <c r="BLF138" s="18"/>
      <c r="BLG138" s="18"/>
      <c r="BLH138" s="18"/>
      <c r="BLI138" s="18"/>
      <c r="BLJ138" s="18"/>
      <c r="BLK138" s="18"/>
      <c r="BLL138" s="18"/>
      <c r="BLM138" s="18"/>
      <c r="BLN138" s="18"/>
      <c r="BLO138" s="18"/>
      <c r="BLP138" s="18"/>
      <c r="BLQ138" s="18"/>
      <c r="BLR138" s="18"/>
      <c r="BLS138" s="18"/>
      <c r="BLT138" s="18"/>
      <c r="BLU138" s="18"/>
      <c r="BLV138" s="18"/>
      <c r="BLW138" s="18"/>
      <c r="BLX138" s="18"/>
      <c r="BLY138" s="18"/>
      <c r="BLZ138" s="18"/>
      <c r="BMA138" s="18"/>
      <c r="BMB138" s="18"/>
      <c r="BMC138" s="18"/>
      <c r="BMD138" s="18"/>
      <c r="BME138" s="18"/>
      <c r="BMF138" s="18"/>
      <c r="BMG138" s="18"/>
      <c r="BMH138" s="18"/>
      <c r="BMI138" s="18"/>
      <c r="BMJ138" s="18"/>
      <c r="BMK138" s="18"/>
      <c r="BML138" s="18"/>
      <c r="BMM138" s="18"/>
      <c r="BMN138" s="18"/>
      <c r="BMO138" s="18"/>
      <c r="BMP138" s="18"/>
      <c r="BMQ138" s="18"/>
      <c r="BMR138" s="18"/>
      <c r="BMS138" s="18"/>
      <c r="BMT138" s="18"/>
      <c r="BMU138" s="18"/>
      <c r="BMV138" s="18"/>
      <c r="BMW138" s="18"/>
      <c r="BMX138" s="18"/>
      <c r="BMY138" s="18"/>
      <c r="BMZ138" s="18"/>
      <c r="BNA138" s="18"/>
      <c r="BNB138" s="18"/>
      <c r="BNC138" s="18"/>
      <c r="BND138" s="18"/>
      <c r="BNE138" s="18"/>
      <c r="BNF138" s="18"/>
      <c r="BNG138" s="18"/>
      <c r="BNH138" s="18"/>
      <c r="BNI138" s="18"/>
      <c r="BNJ138" s="18"/>
      <c r="BNK138" s="18"/>
      <c r="BNL138" s="18"/>
      <c r="BNM138" s="18"/>
      <c r="BNN138" s="18"/>
      <c r="BNO138" s="18"/>
      <c r="BNP138" s="18"/>
      <c r="BNQ138" s="18"/>
      <c r="BNR138" s="18"/>
      <c r="BNS138" s="18"/>
      <c r="BNT138" s="18"/>
      <c r="BNU138" s="18"/>
      <c r="BNV138" s="18"/>
      <c r="BNW138" s="18"/>
      <c r="BNX138" s="18"/>
      <c r="BNY138" s="18"/>
      <c r="BNZ138" s="18"/>
      <c r="BOA138" s="18"/>
      <c r="BOB138" s="18"/>
      <c r="BOC138" s="18"/>
      <c r="BOD138" s="18"/>
      <c r="BOE138" s="18"/>
      <c r="BOF138" s="18"/>
      <c r="BOG138" s="18"/>
      <c r="BOH138" s="18"/>
      <c r="BOI138" s="18"/>
      <c r="BOJ138" s="18"/>
      <c r="BOK138" s="18"/>
      <c r="BOL138" s="18"/>
      <c r="BOM138" s="18"/>
      <c r="BON138" s="18"/>
      <c r="BOO138" s="18"/>
      <c r="BOP138" s="18"/>
      <c r="BOQ138" s="18"/>
      <c r="BOR138" s="18"/>
      <c r="BOS138" s="18"/>
      <c r="BOT138" s="18"/>
      <c r="BOU138" s="18"/>
      <c r="BOV138" s="18"/>
      <c r="BOW138" s="18"/>
      <c r="BOX138" s="18"/>
      <c r="BOY138" s="18"/>
      <c r="BOZ138" s="18"/>
      <c r="BPA138" s="18"/>
      <c r="BPB138" s="18"/>
      <c r="BPC138" s="18"/>
      <c r="BPD138" s="18"/>
      <c r="BPE138" s="18"/>
      <c r="BPF138" s="18"/>
      <c r="BPG138" s="18"/>
      <c r="BPH138" s="18"/>
      <c r="BPI138" s="18"/>
      <c r="BPJ138" s="18"/>
      <c r="BPK138" s="18"/>
      <c r="BPL138" s="18"/>
      <c r="BPM138" s="18"/>
      <c r="BPN138" s="18"/>
      <c r="BPO138" s="18"/>
      <c r="BPP138" s="18"/>
      <c r="BPQ138" s="18"/>
      <c r="BPR138" s="18"/>
      <c r="BPS138" s="18"/>
      <c r="BPT138" s="18"/>
      <c r="BPU138" s="18"/>
      <c r="BPV138" s="18"/>
      <c r="BPW138" s="18"/>
      <c r="BPX138" s="18"/>
      <c r="BPY138" s="18"/>
      <c r="BPZ138" s="18"/>
      <c r="BQA138" s="18"/>
      <c r="BQB138" s="18"/>
      <c r="BQC138" s="18"/>
      <c r="BQD138" s="18"/>
      <c r="BQE138" s="18"/>
      <c r="BQF138" s="18"/>
      <c r="BQG138" s="18"/>
      <c r="BQH138" s="18"/>
      <c r="BQI138" s="18"/>
      <c r="BQJ138" s="18"/>
      <c r="BQK138" s="18"/>
      <c r="BQL138" s="18"/>
      <c r="BQM138" s="18"/>
      <c r="BQN138" s="18"/>
      <c r="BQO138" s="18"/>
      <c r="BQP138" s="18"/>
      <c r="BQQ138" s="18"/>
      <c r="BQR138" s="18"/>
      <c r="BQS138" s="18"/>
      <c r="BQT138" s="18"/>
      <c r="BQU138" s="18"/>
      <c r="BQV138" s="18"/>
      <c r="BQW138" s="18"/>
      <c r="BQX138" s="18"/>
      <c r="BQY138" s="18"/>
      <c r="BQZ138" s="18"/>
      <c r="BRA138" s="18"/>
      <c r="BRB138" s="18"/>
      <c r="BRC138" s="18"/>
      <c r="BRD138" s="18"/>
      <c r="BRE138" s="18"/>
      <c r="BRF138" s="18"/>
      <c r="BRG138" s="18"/>
      <c r="BRH138" s="18"/>
      <c r="BRI138" s="18"/>
      <c r="BRJ138" s="18"/>
      <c r="BRK138" s="18"/>
      <c r="BRL138" s="18"/>
      <c r="BRM138" s="18"/>
      <c r="BRN138" s="18"/>
      <c r="BRO138" s="18"/>
      <c r="BRP138" s="18"/>
      <c r="BRQ138" s="18"/>
      <c r="BRR138" s="18"/>
      <c r="BRS138" s="18"/>
      <c r="BRT138" s="18"/>
      <c r="BRU138" s="18"/>
      <c r="BRV138" s="18"/>
      <c r="BRW138" s="18"/>
      <c r="BRX138" s="18"/>
      <c r="BRY138" s="18"/>
      <c r="BRZ138" s="18"/>
      <c r="BSA138" s="18"/>
      <c r="BSB138" s="18"/>
      <c r="BSC138" s="18"/>
      <c r="BSD138" s="18"/>
      <c r="BSE138" s="18"/>
      <c r="BSF138" s="18"/>
      <c r="BSG138" s="18"/>
      <c r="BSH138" s="18"/>
      <c r="BSI138" s="18"/>
      <c r="BSJ138" s="18"/>
      <c r="BSK138" s="18"/>
      <c r="BSL138" s="18"/>
      <c r="BSM138" s="18"/>
      <c r="BSN138" s="18"/>
      <c r="BSO138" s="18"/>
      <c r="BSP138" s="18"/>
      <c r="BSQ138" s="18"/>
      <c r="BSR138" s="18"/>
      <c r="BSS138" s="18"/>
      <c r="BST138" s="18"/>
      <c r="BSU138" s="18"/>
      <c r="BSV138" s="18"/>
      <c r="BSW138" s="18"/>
      <c r="BSX138" s="18"/>
      <c r="BSY138" s="18"/>
      <c r="BSZ138" s="18"/>
      <c r="BTA138" s="18"/>
      <c r="BTB138" s="18"/>
      <c r="BTC138" s="18"/>
      <c r="BTD138" s="18"/>
      <c r="BTE138" s="18"/>
      <c r="BTF138" s="18"/>
      <c r="BTG138" s="18"/>
      <c r="BTH138" s="18"/>
      <c r="BTI138" s="18"/>
      <c r="BTJ138" s="18"/>
      <c r="BTK138" s="18"/>
      <c r="BTL138" s="18"/>
      <c r="BTM138" s="18"/>
      <c r="BTN138" s="18"/>
      <c r="BTO138" s="18"/>
      <c r="BTP138" s="18"/>
      <c r="BTQ138" s="18"/>
      <c r="BTR138" s="18"/>
      <c r="BTS138" s="18"/>
      <c r="BTT138" s="18"/>
      <c r="BTU138" s="18"/>
      <c r="BTV138" s="18"/>
      <c r="BTW138" s="18"/>
      <c r="BTX138" s="18"/>
      <c r="BTY138" s="18"/>
      <c r="BTZ138" s="18"/>
      <c r="BUA138" s="18"/>
      <c r="BUB138" s="18"/>
      <c r="BUC138" s="18"/>
      <c r="BUD138" s="18"/>
      <c r="BUE138" s="18"/>
      <c r="BUF138" s="18"/>
      <c r="BUG138" s="18"/>
      <c r="BUH138" s="18"/>
      <c r="BUI138" s="18"/>
      <c r="BUJ138" s="18"/>
      <c r="BUK138" s="18"/>
      <c r="BUL138" s="18"/>
      <c r="BUM138" s="18"/>
      <c r="BUN138" s="18"/>
      <c r="BUO138" s="18"/>
      <c r="BUP138" s="18"/>
      <c r="BUQ138" s="18"/>
      <c r="BUR138" s="18"/>
      <c r="BUS138" s="18"/>
      <c r="BUT138" s="18"/>
      <c r="BUU138" s="18"/>
      <c r="BUV138" s="18"/>
      <c r="BUW138" s="18"/>
      <c r="BUX138" s="18"/>
      <c r="BUY138" s="18"/>
      <c r="BUZ138" s="18"/>
      <c r="BVA138" s="18"/>
      <c r="BVB138" s="18"/>
      <c r="BVC138" s="18"/>
      <c r="BVD138" s="18"/>
      <c r="BVE138" s="18"/>
      <c r="BVF138" s="18"/>
      <c r="BVG138" s="18"/>
      <c r="BVH138" s="18"/>
      <c r="BVI138" s="18"/>
      <c r="BVJ138" s="18"/>
      <c r="BVK138" s="18"/>
      <c r="BVL138" s="18"/>
      <c r="BVM138" s="18"/>
      <c r="BVN138" s="18"/>
      <c r="BVO138" s="18"/>
      <c r="BVP138" s="18"/>
      <c r="BVQ138" s="18"/>
      <c r="BVR138" s="18"/>
      <c r="BVS138" s="18"/>
      <c r="BVT138" s="18"/>
      <c r="BVU138" s="18"/>
      <c r="BVV138" s="18"/>
      <c r="BVW138" s="18"/>
      <c r="BVX138" s="18"/>
      <c r="BVY138" s="18"/>
      <c r="BVZ138" s="18"/>
      <c r="BWA138" s="18"/>
      <c r="BWB138" s="18"/>
      <c r="BWC138" s="18"/>
      <c r="BWD138" s="18"/>
      <c r="BWE138" s="18"/>
      <c r="BWF138" s="18"/>
      <c r="BWG138" s="18"/>
      <c r="BWH138" s="18"/>
      <c r="BWI138" s="18"/>
      <c r="BWJ138" s="18"/>
      <c r="BWK138" s="18"/>
      <c r="BWL138" s="18"/>
      <c r="BWM138" s="18"/>
      <c r="BWN138" s="18"/>
      <c r="BWO138" s="18"/>
      <c r="BWP138" s="18"/>
      <c r="BWQ138" s="18"/>
      <c r="BWR138" s="18"/>
      <c r="BWS138" s="18"/>
      <c r="BWT138" s="18"/>
      <c r="BWU138" s="18"/>
      <c r="BWV138" s="18"/>
      <c r="BWW138" s="18"/>
      <c r="BWX138" s="18"/>
      <c r="BWY138" s="18"/>
      <c r="BWZ138" s="18"/>
      <c r="BXA138" s="18"/>
      <c r="BXB138" s="18"/>
      <c r="BXC138" s="18"/>
      <c r="BXD138" s="18"/>
      <c r="BXE138" s="18"/>
      <c r="BXF138" s="18"/>
      <c r="BXG138" s="18"/>
      <c r="BXH138" s="18"/>
      <c r="BXI138" s="18"/>
      <c r="BXJ138" s="18"/>
      <c r="BXK138" s="18"/>
      <c r="BXL138" s="18"/>
      <c r="BXM138" s="18"/>
      <c r="BXN138" s="18"/>
      <c r="BXO138" s="18"/>
      <c r="BXP138" s="18"/>
      <c r="BXQ138" s="18"/>
      <c r="BXR138" s="18"/>
      <c r="BXS138" s="18"/>
      <c r="BXT138" s="18"/>
      <c r="BXU138" s="18"/>
      <c r="BXV138" s="18"/>
      <c r="BXW138" s="18"/>
      <c r="BXX138" s="18"/>
      <c r="BXY138" s="18"/>
      <c r="BXZ138" s="18"/>
      <c r="BYA138" s="18"/>
      <c r="BYB138" s="18"/>
      <c r="BYC138" s="18"/>
      <c r="BYD138" s="18"/>
      <c r="BYE138" s="18"/>
      <c r="BYF138" s="18"/>
      <c r="BYG138" s="18"/>
      <c r="BYH138" s="18"/>
      <c r="BYI138" s="18"/>
      <c r="BYJ138" s="18"/>
      <c r="BYK138" s="18"/>
      <c r="BYL138" s="18"/>
      <c r="BYM138" s="18"/>
      <c r="BYN138" s="18"/>
      <c r="BYO138" s="18"/>
      <c r="BYP138" s="18"/>
      <c r="BYQ138" s="18"/>
      <c r="BYR138" s="18"/>
      <c r="BYS138" s="18"/>
      <c r="BYT138" s="18"/>
      <c r="BYU138" s="18"/>
      <c r="BYV138" s="18"/>
      <c r="BYW138" s="18"/>
      <c r="BYX138" s="18"/>
      <c r="BYY138" s="18"/>
      <c r="BYZ138" s="18"/>
      <c r="BZA138" s="18"/>
      <c r="BZB138" s="18"/>
      <c r="BZC138" s="18"/>
      <c r="BZD138" s="18"/>
      <c r="BZE138" s="18"/>
      <c r="BZF138" s="18"/>
      <c r="BZG138" s="18"/>
      <c r="BZH138" s="18"/>
      <c r="BZI138" s="18"/>
      <c r="BZJ138" s="18"/>
      <c r="BZK138" s="18"/>
      <c r="BZL138" s="18"/>
      <c r="BZM138" s="18"/>
      <c r="BZN138" s="18"/>
      <c r="BZO138" s="18"/>
      <c r="BZP138" s="18"/>
      <c r="BZQ138" s="18"/>
      <c r="BZR138" s="18"/>
      <c r="BZS138" s="18"/>
      <c r="BZT138" s="18"/>
      <c r="BZU138" s="18"/>
      <c r="BZV138" s="18"/>
      <c r="BZW138" s="18"/>
      <c r="BZX138" s="18"/>
      <c r="BZY138" s="18"/>
      <c r="BZZ138" s="18"/>
      <c r="CAA138" s="18"/>
      <c r="CAB138" s="18"/>
      <c r="CAC138" s="18"/>
      <c r="CAD138" s="18"/>
      <c r="CAE138" s="18"/>
      <c r="CAF138" s="18"/>
      <c r="CAG138" s="18"/>
      <c r="CAH138" s="18"/>
      <c r="CAI138" s="18"/>
      <c r="CAJ138" s="18"/>
      <c r="CAK138" s="18"/>
      <c r="CAL138" s="18"/>
      <c r="CAM138" s="18"/>
      <c r="CAN138" s="18"/>
      <c r="CAO138" s="18"/>
      <c r="CAP138" s="18"/>
      <c r="CAQ138" s="18"/>
      <c r="CAR138" s="18"/>
      <c r="CAS138" s="18"/>
      <c r="CAT138" s="18"/>
      <c r="CAU138" s="18"/>
      <c r="CAV138" s="18"/>
      <c r="CAW138" s="18"/>
      <c r="CAX138" s="18"/>
      <c r="CAY138" s="18"/>
      <c r="CAZ138" s="18"/>
      <c r="CBA138" s="18"/>
      <c r="CBB138" s="18"/>
      <c r="CBC138" s="18"/>
      <c r="CBD138" s="18"/>
      <c r="CBE138" s="18"/>
      <c r="CBF138" s="18"/>
      <c r="CBG138" s="18"/>
      <c r="CBH138" s="18"/>
      <c r="CBI138" s="18"/>
      <c r="CBJ138" s="18"/>
      <c r="CBK138" s="18"/>
      <c r="CBL138" s="18"/>
      <c r="CBM138" s="18"/>
      <c r="CBN138" s="18"/>
      <c r="CBO138" s="18"/>
      <c r="CBP138" s="18"/>
      <c r="CBQ138" s="18"/>
      <c r="CBR138" s="18"/>
      <c r="CBS138" s="18"/>
      <c r="CBT138" s="18"/>
      <c r="CBU138" s="18"/>
      <c r="CBV138" s="18"/>
      <c r="CBW138" s="18"/>
      <c r="CBX138" s="18"/>
      <c r="CBY138" s="18"/>
      <c r="CBZ138" s="18"/>
      <c r="CCA138" s="18"/>
      <c r="CCB138" s="18"/>
      <c r="CCC138" s="18"/>
      <c r="CCD138" s="18"/>
      <c r="CCE138" s="18"/>
      <c r="CCF138" s="18"/>
      <c r="CCG138" s="18"/>
      <c r="CCH138" s="18"/>
      <c r="CCI138" s="18"/>
      <c r="CCJ138" s="18"/>
      <c r="CCK138" s="18"/>
      <c r="CCL138" s="18"/>
      <c r="CCM138" s="18"/>
      <c r="CCN138" s="18"/>
      <c r="CCO138" s="18"/>
      <c r="CCP138" s="18"/>
      <c r="CCQ138" s="18"/>
      <c r="CCR138" s="18"/>
      <c r="CCS138" s="18"/>
      <c r="CCT138" s="18"/>
      <c r="CCU138" s="18"/>
      <c r="CCV138" s="18"/>
      <c r="CCW138" s="18"/>
      <c r="CCX138" s="18"/>
      <c r="CCY138" s="18"/>
      <c r="CCZ138" s="18"/>
      <c r="CDA138" s="18"/>
      <c r="CDB138" s="18"/>
      <c r="CDC138" s="18"/>
      <c r="CDD138" s="18"/>
      <c r="CDE138" s="18"/>
      <c r="CDF138" s="18"/>
      <c r="CDG138" s="18"/>
      <c r="CDH138" s="18"/>
      <c r="CDI138" s="18"/>
      <c r="CDJ138" s="18"/>
      <c r="CDK138" s="18"/>
      <c r="CDL138" s="18"/>
      <c r="CDM138" s="18"/>
      <c r="CDN138" s="18"/>
      <c r="CDO138" s="18"/>
      <c r="CDP138" s="18"/>
      <c r="CDQ138" s="18"/>
      <c r="CDR138" s="18"/>
      <c r="CDS138" s="18"/>
      <c r="CDT138" s="18"/>
      <c r="CDU138" s="18"/>
      <c r="CDV138" s="18"/>
      <c r="CDW138" s="18"/>
      <c r="CDX138" s="18"/>
      <c r="CDY138" s="18"/>
      <c r="CDZ138" s="18"/>
      <c r="CEA138" s="18"/>
      <c r="CEB138" s="18"/>
      <c r="CEC138" s="18"/>
      <c r="CED138" s="18"/>
      <c r="CEE138" s="18"/>
      <c r="CEF138" s="18"/>
      <c r="CEG138" s="18"/>
      <c r="CEH138" s="18"/>
      <c r="CEI138" s="18"/>
      <c r="CEJ138" s="18"/>
      <c r="CEK138" s="18"/>
      <c r="CEL138" s="18"/>
      <c r="CEM138" s="18"/>
      <c r="CEN138" s="18"/>
      <c r="CEO138" s="18"/>
      <c r="CEP138" s="18"/>
      <c r="CEQ138" s="18"/>
      <c r="CER138" s="18"/>
      <c r="CES138" s="18"/>
      <c r="CET138" s="18"/>
      <c r="CEU138" s="18"/>
      <c r="CEV138" s="18"/>
      <c r="CEW138" s="18"/>
      <c r="CEX138" s="18"/>
      <c r="CEY138" s="18"/>
      <c r="CEZ138" s="18"/>
      <c r="CFA138" s="18"/>
      <c r="CFB138" s="18"/>
      <c r="CFC138" s="18"/>
      <c r="CFD138" s="18"/>
      <c r="CFE138" s="18"/>
      <c r="CFF138" s="18"/>
      <c r="CFG138" s="18"/>
      <c r="CFH138" s="18"/>
      <c r="CFI138" s="18"/>
      <c r="CFJ138" s="18"/>
      <c r="CFK138" s="18"/>
      <c r="CFL138" s="18"/>
      <c r="CFM138" s="18"/>
      <c r="CFN138" s="18"/>
      <c r="CFO138" s="18"/>
      <c r="CFP138" s="18"/>
      <c r="CFQ138" s="18"/>
      <c r="CFR138" s="18"/>
      <c r="CFS138" s="18"/>
      <c r="CFT138" s="18"/>
      <c r="CFU138" s="18"/>
      <c r="CFV138" s="18"/>
      <c r="CFW138" s="18"/>
      <c r="CFX138" s="18"/>
      <c r="CFY138" s="18"/>
      <c r="CFZ138" s="18"/>
      <c r="CGA138" s="18"/>
      <c r="CGB138" s="18"/>
      <c r="CGC138" s="18"/>
      <c r="CGD138" s="18"/>
      <c r="CGE138" s="18"/>
      <c r="CGF138" s="18"/>
      <c r="CGG138" s="18"/>
      <c r="CGH138" s="18"/>
      <c r="CGI138" s="18"/>
      <c r="CGJ138" s="18"/>
      <c r="CGK138" s="18"/>
      <c r="CGL138" s="18"/>
      <c r="CGM138" s="18"/>
      <c r="CGN138" s="18"/>
      <c r="CGO138" s="18"/>
      <c r="CGP138" s="18"/>
      <c r="CGQ138" s="18"/>
      <c r="CGR138" s="18"/>
      <c r="CGS138" s="18"/>
      <c r="CGT138" s="18"/>
      <c r="CGU138" s="18"/>
      <c r="CGV138" s="18"/>
      <c r="CGW138" s="18"/>
      <c r="CGX138" s="18"/>
      <c r="CGY138" s="18"/>
      <c r="CGZ138" s="18"/>
      <c r="CHA138" s="18"/>
      <c r="CHB138" s="18"/>
      <c r="CHC138" s="18"/>
      <c r="CHD138" s="18"/>
      <c r="CHE138" s="18"/>
      <c r="CHF138" s="18"/>
      <c r="CHG138" s="18"/>
      <c r="CHH138" s="18"/>
      <c r="CHI138" s="18"/>
      <c r="CHJ138" s="18"/>
      <c r="CHK138" s="18"/>
      <c r="CHL138" s="18"/>
      <c r="CHM138" s="18"/>
      <c r="CHN138" s="18"/>
      <c r="CHO138" s="18"/>
      <c r="CHP138" s="18"/>
      <c r="CHQ138" s="18"/>
      <c r="CHR138" s="18"/>
      <c r="CHS138" s="18"/>
      <c r="CHT138" s="18"/>
      <c r="CHU138" s="18"/>
      <c r="CHV138" s="18"/>
      <c r="CHW138" s="18"/>
      <c r="CHX138" s="18"/>
      <c r="CHY138" s="18"/>
      <c r="CHZ138" s="18"/>
      <c r="CIA138" s="18"/>
      <c r="CIB138" s="18"/>
      <c r="CIC138" s="18"/>
      <c r="CID138" s="18"/>
      <c r="CIE138" s="18"/>
      <c r="CIF138" s="18"/>
      <c r="CIG138" s="18"/>
      <c r="CIH138" s="18"/>
      <c r="CII138" s="18"/>
      <c r="CIJ138" s="18"/>
      <c r="CIK138" s="18"/>
      <c r="CIL138" s="18"/>
      <c r="CIM138" s="18"/>
      <c r="CIN138" s="18"/>
      <c r="CIO138" s="18"/>
      <c r="CIP138" s="18"/>
      <c r="CIQ138" s="18"/>
      <c r="CIR138" s="18"/>
      <c r="CIS138" s="18"/>
      <c r="CIT138" s="18"/>
      <c r="CIU138" s="18"/>
      <c r="CIV138" s="18"/>
      <c r="CIW138" s="18"/>
      <c r="CIX138" s="18"/>
      <c r="CIY138" s="18"/>
      <c r="CIZ138" s="18"/>
      <c r="CJA138" s="18"/>
      <c r="CJB138" s="18"/>
      <c r="CJC138" s="18"/>
      <c r="CJD138" s="18"/>
      <c r="CJE138" s="18"/>
      <c r="CJF138" s="18"/>
      <c r="CJG138" s="18"/>
      <c r="CJH138" s="18"/>
      <c r="CJI138" s="18"/>
      <c r="CJJ138" s="18"/>
      <c r="CJK138" s="18"/>
      <c r="CJL138" s="18"/>
      <c r="CJM138" s="18"/>
      <c r="CJN138" s="18"/>
      <c r="CJO138" s="18"/>
      <c r="CJP138" s="18"/>
      <c r="CJQ138" s="18"/>
      <c r="CJR138" s="18"/>
      <c r="CJS138" s="18"/>
      <c r="CJT138" s="18"/>
      <c r="CJU138" s="18"/>
      <c r="CJV138" s="18"/>
      <c r="CJW138" s="18"/>
      <c r="CJX138" s="18"/>
      <c r="CJY138" s="18"/>
      <c r="CJZ138" s="18"/>
      <c r="CKA138" s="18"/>
      <c r="CKB138" s="18"/>
      <c r="CKC138" s="18"/>
      <c r="CKD138" s="18"/>
      <c r="CKE138" s="18"/>
      <c r="CKF138" s="18"/>
      <c r="CKG138" s="18"/>
      <c r="CKH138" s="18"/>
      <c r="CKI138" s="18"/>
      <c r="CKJ138" s="18"/>
      <c r="CKK138" s="18"/>
      <c r="CKL138" s="18"/>
      <c r="CKM138" s="18"/>
      <c r="CKN138" s="18"/>
      <c r="CKO138" s="18"/>
      <c r="CKP138" s="18"/>
      <c r="CKQ138" s="18"/>
      <c r="CKR138" s="18"/>
      <c r="CKS138" s="18"/>
      <c r="CKT138" s="18"/>
      <c r="CKU138" s="18"/>
      <c r="CKV138" s="18"/>
      <c r="CKW138" s="18"/>
      <c r="CKX138" s="18"/>
      <c r="CKY138" s="18"/>
      <c r="CKZ138" s="18"/>
      <c r="CLA138" s="18"/>
      <c r="CLB138" s="18"/>
      <c r="CLC138" s="18"/>
      <c r="CLD138" s="18"/>
      <c r="CLE138" s="18"/>
      <c r="CLF138" s="18"/>
      <c r="CLG138" s="18"/>
      <c r="CLH138" s="18"/>
      <c r="CLI138" s="18"/>
      <c r="CLJ138" s="18"/>
      <c r="CLK138" s="18"/>
      <c r="CLL138" s="18"/>
      <c r="CLM138" s="18"/>
      <c r="CLN138" s="18"/>
      <c r="CLO138" s="18"/>
      <c r="CLP138" s="18"/>
      <c r="CLQ138" s="18"/>
      <c r="CLR138" s="18"/>
      <c r="CLS138" s="18"/>
      <c r="CLT138" s="18"/>
      <c r="CLU138" s="18"/>
      <c r="CLV138" s="18"/>
      <c r="CLW138" s="18"/>
      <c r="CLX138" s="18"/>
      <c r="CLY138" s="18"/>
      <c r="CLZ138" s="18"/>
      <c r="CMA138" s="18"/>
      <c r="CMB138" s="18"/>
      <c r="CMC138" s="18"/>
      <c r="CMD138" s="18"/>
      <c r="CME138" s="18"/>
      <c r="CMF138" s="18"/>
      <c r="CMG138" s="18"/>
      <c r="CMH138" s="18"/>
      <c r="CMI138" s="18"/>
      <c r="CMJ138" s="18"/>
      <c r="CMK138" s="18"/>
      <c r="CML138" s="18"/>
      <c r="CMM138" s="18"/>
      <c r="CMN138" s="18"/>
      <c r="CMO138" s="18"/>
      <c r="CMP138" s="18"/>
      <c r="CMQ138" s="18"/>
      <c r="CMR138" s="18"/>
      <c r="CMS138" s="18"/>
      <c r="CMT138" s="18"/>
      <c r="CMU138" s="18"/>
      <c r="CMV138" s="18"/>
      <c r="CMW138" s="18"/>
      <c r="CMX138" s="18"/>
      <c r="CMY138" s="18"/>
      <c r="CMZ138" s="18"/>
      <c r="CNA138" s="18"/>
      <c r="CNB138" s="18"/>
      <c r="CNC138" s="18"/>
      <c r="CND138" s="18"/>
      <c r="CNE138" s="18"/>
      <c r="CNF138" s="18"/>
      <c r="CNG138" s="18"/>
      <c r="CNH138" s="18"/>
      <c r="CNI138" s="18"/>
      <c r="CNJ138" s="18"/>
      <c r="CNK138" s="18"/>
      <c r="CNL138" s="18"/>
      <c r="CNM138" s="18"/>
      <c r="CNN138" s="18"/>
      <c r="CNO138" s="18"/>
      <c r="CNP138" s="18"/>
      <c r="CNQ138" s="18"/>
      <c r="CNR138" s="18"/>
      <c r="CNS138" s="18"/>
      <c r="CNT138" s="18"/>
      <c r="CNU138" s="18"/>
      <c r="CNV138" s="18"/>
      <c r="CNW138" s="18"/>
      <c r="CNX138" s="18"/>
      <c r="CNY138" s="18"/>
      <c r="CNZ138" s="18"/>
      <c r="COA138" s="18"/>
      <c r="COB138" s="18"/>
      <c r="COC138" s="18"/>
      <c r="COD138" s="18"/>
      <c r="COE138" s="18"/>
      <c r="COF138" s="18"/>
      <c r="COG138" s="18"/>
      <c r="COH138" s="18"/>
      <c r="COI138" s="18"/>
      <c r="COJ138" s="18"/>
      <c r="COK138" s="18"/>
      <c r="COL138" s="18"/>
      <c r="COM138" s="18"/>
      <c r="CON138" s="18"/>
      <c r="COO138" s="18"/>
      <c r="COP138" s="18"/>
      <c r="COQ138" s="18"/>
      <c r="COR138" s="18"/>
      <c r="COS138" s="18"/>
      <c r="COT138" s="18"/>
      <c r="COU138" s="18"/>
      <c r="COV138" s="18"/>
      <c r="COW138" s="18"/>
      <c r="COX138" s="18"/>
      <c r="COY138" s="18"/>
      <c r="COZ138" s="18"/>
      <c r="CPA138" s="18"/>
      <c r="CPB138" s="18"/>
      <c r="CPC138" s="18"/>
      <c r="CPD138" s="18"/>
      <c r="CPE138" s="18"/>
      <c r="CPF138" s="18"/>
      <c r="CPG138" s="18"/>
      <c r="CPH138" s="18"/>
      <c r="CPI138" s="18"/>
      <c r="CPJ138" s="18"/>
      <c r="CPK138" s="18"/>
      <c r="CPL138" s="18"/>
      <c r="CPM138" s="18"/>
      <c r="CPN138" s="18"/>
      <c r="CPO138" s="18"/>
      <c r="CPP138" s="18"/>
      <c r="CPQ138" s="18"/>
      <c r="CPR138" s="18"/>
      <c r="CPS138" s="18"/>
      <c r="CPT138" s="18"/>
      <c r="CPU138" s="18"/>
      <c r="CPV138" s="18"/>
      <c r="CPW138" s="18"/>
      <c r="CPX138" s="18"/>
      <c r="CPY138" s="18"/>
      <c r="CPZ138" s="18"/>
      <c r="CQA138" s="18"/>
      <c r="CQB138" s="18"/>
      <c r="CQC138" s="18"/>
      <c r="CQD138" s="18"/>
      <c r="CQE138" s="18"/>
      <c r="CQF138" s="18"/>
      <c r="CQG138" s="18"/>
      <c r="CQH138" s="18"/>
      <c r="CQI138" s="18"/>
      <c r="CQJ138" s="18"/>
      <c r="CQK138" s="18"/>
      <c r="CQL138" s="18"/>
      <c r="CQM138" s="18"/>
      <c r="CQN138" s="18"/>
      <c r="CQO138" s="18"/>
      <c r="CQP138" s="18"/>
      <c r="CQQ138" s="18"/>
      <c r="CQR138" s="18"/>
      <c r="CQS138" s="18"/>
      <c r="CQT138" s="18"/>
      <c r="CQU138" s="18"/>
      <c r="CQV138" s="18"/>
      <c r="CQW138" s="18"/>
      <c r="CQX138" s="18"/>
      <c r="CQY138" s="18"/>
      <c r="CQZ138" s="18"/>
      <c r="CRA138" s="18"/>
      <c r="CRB138" s="18"/>
      <c r="CRC138" s="18"/>
      <c r="CRD138" s="18"/>
      <c r="CRE138" s="18"/>
      <c r="CRF138" s="18"/>
      <c r="CRG138" s="18"/>
      <c r="CRH138" s="18"/>
      <c r="CRI138" s="18"/>
      <c r="CRJ138" s="18"/>
      <c r="CRK138" s="18"/>
      <c r="CRL138" s="18"/>
      <c r="CRM138" s="18"/>
      <c r="CRN138" s="18"/>
      <c r="CRO138" s="18"/>
      <c r="CRP138" s="18"/>
      <c r="CRQ138" s="18"/>
      <c r="CRR138" s="18"/>
      <c r="CRS138" s="18"/>
      <c r="CRT138" s="18"/>
      <c r="CRU138" s="18"/>
      <c r="CRV138" s="18"/>
      <c r="CRW138" s="18"/>
      <c r="CRX138" s="18"/>
      <c r="CRY138" s="18"/>
      <c r="CRZ138" s="18"/>
      <c r="CSA138" s="18"/>
      <c r="CSB138" s="18"/>
      <c r="CSC138" s="18"/>
      <c r="CSD138" s="18"/>
      <c r="CSE138" s="18"/>
      <c r="CSF138" s="18"/>
      <c r="CSG138" s="18"/>
      <c r="CSH138" s="18"/>
      <c r="CSI138" s="18"/>
      <c r="CSJ138" s="18"/>
      <c r="CSK138" s="18"/>
      <c r="CSL138" s="18"/>
      <c r="CSM138" s="18"/>
      <c r="CSN138" s="18"/>
      <c r="CSO138" s="18"/>
      <c r="CSP138" s="18"/>
      <c r="CSQ138" s="18"/>
      <c r="CSR138" s="18"/>
      <c r="CSS138" s="18"/>
      <c r="CST138" s="18"/>
      <c r="CSU138" s="18"/>
      <c r="CSV138" s="18"/>
      <c r="CSW138" s="18"/>
      <c r="CSX138" s="18"/>
      <c r="CSY138" s="18"/>
      <c r="CSZ138" s="18"/>
      <c r="CTA138" s="18"/>
      <c r="CTB138" s="18"/>
      <c r="CTC138" s="18"/>
      <c r="CTD138" s="18"/>
      <c r="CTE138" s="18"/>
      <c r="CTF138" s="18"/>
      <c r="CTG138" s="18"/>
      <c r="CTH138" s="18"/>
      <c r="CTI138" s="18"/>
      <c r="CTJ138" s="18"/>
      <c r="CTK138" s="18"/>
      <c r="CTL138" s="18"/>
      <c r="CTM138" s="18"/>
      <c r="CTN138" s="18"/>
      <c r="CTO138" s="18"/>
      <c r="CTP138" s="18"/>
      <c r="CTQ138" s="18"/>
      <c r="CTR138" s="18"/>
      <c r="CTS138" s="18"/>
      <c r="CTT138" s="18"/>
      <c r="CTU138" s="18"/>
      <c r="CTV138" s="18"/>
      <c r="CTW138" s="18"/>
      <c r="CTX138" s="18"/>
      <c r="CTY138" s="18"/>
      <c r="CTZ138" s="18"/>
      <c r="CUA138" s="18"/>
      <c r="CUB138" s="18"/>
      <c r="CUC138" s="18"/>
      <c r="CUD138" s="18"/>
      <c r="CUE138" s="18"/>
      <c r="CUF138" s="18"/>
      <c r="CUG138" s="18"/>
      <c r="CUH138" s="18"/>
      <c r="CUI138" s="18"/>
      <c r="CUJ138" s="18"/>
      <c r="CUK138" s="18"/>
      <c r="CUL138" s="18"/>
      <c r="CUM138" s="18"/>
      <c r="CUN138" s="18"/>
      <c r="CUO138" s="18"/>
      <c r="CUP138" s="18"/>
      <c r="CUQ138" s="18"/>
      <c r="CUR138" s="18"/>
      <c r="CUS138" s="18"/>
      <c r="CUT138" s="18"/>
      <c r="CUU138" s="18"/>
      <c r="CUV138" s="18"/>
      <c r="CUW138" s="18"/>
      <c r="CUX138" s="18"/>
      <c r="CUY138" s="18"/>
      <c r="CUZ138" s="18"/>
      <c r="CVA138" s="18"/>
      <c r="CVB138" s="18"/>
      <c r="CVC138" s="18"/>
      <c r="CVD138" s="18"/>
      <c r="CVE138" s="18"/>
      <c r="CVF138" s="18"/>
      <c r="CVG138" s="18"/>
      <c r="CVH138" s="18"/>
      <c r="CVI138" s="18"/>
      <c r="CVJ138" s="18"/>
      <c r="CVK138" s="18"/>
      <c r="CVL138" s="18"/>
      <c r="CVM138" s="18"/>
      <c r="CVN138" s="18"/>
      <c r="CVO138" s="18"/>
      <c r="CVP138" s="18"/>
      <c r="CVQ138" s="18"/>
      <c r="CVR138" s="18"/>
      <c r="CVS138" s="18"/>
      <c r="CVT138" s="18"/>
      <c r="CVU138" s="18"/>
      <c r="CVV138" s="18"/>
      <c r="CVW138" s="18"/>
      <c r="CVX138" s="18"/>
      <c r="CVY138" s="18"/>
      <c r="CVZ138" s="18"/>
      <c r="CWA138" s="18"/>
      <c r="CWB138" s="18"/>
      <c r="CWC138" s="18"/>
      <c r="CWD138" s="18"/>
      <c r="CWE138" s="18"/>
      <c r="CWF138" s="18"/>
      <c r="CWG138" s="18"/>
      <c r="CWH138" s="18"/>
      <c r="CWI138" s="18"/>
      <c r="CWJ138" s="18"/>
      <c r="CWK138" s="18"/>
      <c r="CWL138" s="18"/>
      <c r="CWM138" s="18"/>
      <c r="CWN138" s="18"/>
      <c r="CWO138" s="18"/>
      <c r="CWP138" s="18"/>
      <c r="CWQ138" s="18"/>
      <c r="CWR138" s="18"/>
      <c r="CWS138" s="18"/>
      <c r="CWT138" s="18"/>
      <c r="CWU138" s="18"/>
      <c r="CWV138" s="18"/>
      <c r="CWW138" s="18"/>
      <c r="CWX138" s="18"/>
      <c r="CWY138" s="18"/>
      <c r="CWZ138" s="18"/>
      <c r="CXA138" s="18"/>
      <c r="CXB138" s="18"/>
      <c r="CXC138" s="18"/>
      <c r="CXD138" s="18"/>
      <c r="CXE138" s="18"/>
      <c r="CXF138" s="18"/>
      <c r="CXG138" s="18"/>
      <c r="CXH138" s="18"/>
      <c r="CXI138" s="18"/>
      <c r="CXJ138" s="18"/>
      <c r="CXK138" s="18"/>
      <c r="CXL138" s="18"/>
      <c r="CXM138" s="18"/>
      <c r="CXN138" s="18"/>
      <c r="CXO138" s="18"/>
      <c r="CXP138" s="18"/>
      <c r="CXQ138" s="18"/>
      <c r="CXR138" s="18"/>
      <c r="CXS138" s="18"/>
      <c r="CXT138" s="18"/>
      <c r="CXU138" s="18"/>
      <c r="CXV138" s="18"/>
      <c r="CXW138" s="18"/>
      <c r="CXX138" s="18"/>
      <c r="CXY138" s="18"/>
      <c r="CXZ138" s="18"/>
      <c r="CYA138" s="18"/>
      <c r="CYB138" s="18"/>
      <c r="CYC138" s="18"/>
      <c r="CYD138" s="18"/>
      <c r="CYE138" s="18"/>
      <c r="CYF138" s="18"/>
      <c r="CYG138" s="18"/>
      <c r="CYH138" s="18"/>
      <c r="CYI138" s="18"/>
      <c r="CYJ138" s="18"/>
      <c r="CYK138" s="18"/>
      <c r="CYL138" s="18"/>
      <c r="CYM138" s="18"/>
      <c r="CYN138" s="18"/>
      <c r="CYO138" s="18"/>
      <c r="CYP138" s="18"/>
      <c r="CYQ138" s="18"/>
      <c r="CYR138" s="18"/>
      <c r="CYS138" s="18"/>
      <c r="CYT138" s="18"/>
      <c r="CYU138" s="18"/>
      <c r="CYV138" s="18"/>
      <c r="CYW138" s="18"/>
      <c r="CYX138" s="18"/>
      <c r="CYY138" s="18"/>
      <c r="CYZ138" s="18"/>
      <c r="CZA138" s="18"/>
      <c r="CZB138" s="18"/>
      <c r="CZC138" s="18"/>
      <c r="CZD138" s="18"/>
      <c r="CZE138" s="18"/>
      <c r="CZF138" s="18"/>
      <c r="CZG138" s="18"/>
      <c r="CZH138" s="18"/>
      <c r="CZI138" s="18"/>
      <c r="CZJ138" s="18"/>
      <c r="CZK138" s="18"/>
      <c r="CZL138" s="18"/>
      <c r="CZM138" s="18"/>
      <c r="CZN138" s="18"/>
      <c r="CZO138" s="18"/>
      <c r="CZP138" s="18"/>
      <c r="CZQ138" s="18"/>
      <c r="CZR138" s="18"/>
      <c r="CZS138" s="18"/>
      <c r="CZT138" s="18"/>
      <c r="CZU138" s="18"/>
      <c r="CZV138" s="18"/>
      <c r="CZW138" s="18"/>
      <c r="CZX138" s="18"/>
      <c r="CZY138" s="18"/>
      <c r="CZZ138" s="18"/>
      <c r="DAA138" s="18"/>
      <c r="DAB138" s="18"/>
      <c r="DAC138" s="18"/>
      <c r="DAD138" s="18"/>
      <c r="DAE138" s="18"/>
      <c r="DAF138" s="18"/>
      <c r="DAG138" s="18"/>
      <c r="DAH138" s="18"/>
      <c r="DAI138" s="18"/>
      <c r="DAJ138" s="18"/>
      <c r="DAK138" s="18"/>
      <c r="DAL138" s="18"/>
      <c r="DAM138" s="18"/>
      <c r="DAN138" s="18"/>
      <c r="DAO138" s="18"/>
      <c r="DAP138" s="18"/>
      <c r="DAQ138" s="18"/>
      <c r="DAR138" s="18"/>
      <c r="DAS138" s="18"/>
      <c r="DAT138" s="18"/>
      <c r="DAU138" s="18"/>
      <c r="DAV138" s="18"/>
      <c r="DAW138" s="18"/>
      <c r="DAX138" s="18"/>
      <c r="DAY138" s="18"/>
      <c r="DAZ138" s="18"/>
      <c r="DBA138" s="18"/>
      <c r="DBB138" s="18"/>
      <c r="DBC138" s="18"/>
      <c r="DBD138" s="18"/>
      <c r="DBE138" s="18"/>
      <c r="DBF138" s="18"/>
      <c r="DBG138" s="18"/>
      <c r="DBH138" s="18"/>
      <c r="DBI138" s="18"/>
      <c r="DBJ138" s="18"/>
      <c r="DBK138" s="18"/>
      <c r="DBL138" s="18"/>
      <c r="DBM138" s="18"/>
      <c r="DBN138" s="18"/>
      <c r="DBO138" s="18"/>
      <c r="DBP138" s="18"/>
      <c r="DBQ138" s="18"/>
      <c r="DBR138" s="18"/>
      <c r="DBS138" s="18"/>
      <c r="DBT138" s="18"/>
      <c r="DBU138" s="18"/>
      <c r="DBV138" s="18"/>
      <c r="DBW138" s="18"/>
      <c r="DBX138" s="18"/>
      <c r="DBY138" s="18"/>
      <c r="DBZ138" s="18"/>
      <c r="DCA138" s="18"/>
      <c r="DCB138" s="18"/>
      <c r="DCC138" s="18"/>
      <c r="DCD138" s="18"/>
      <c r="DCE138" s="18"/>
      <c r="DCF138" s="18"/>
      <c r="DCG138" s="18"/>
      <c r="DCH138" s="18"/>
      <c r="DCI138" s="18"/>
      <c r="DCJ138" s="18"/>
      <c r="DCK138" s="18"/>
      <c r="DCL138" s="18"/>
      <c r="DCM138" s="18"/>
      <c r="DCN138" s="18"/>
      <c r="DCO138" s="18"/>
      <c r="DCP138" s="18"/>
      <c r="DCQ138" s="18"/>
      <c r="DCR138" s="18"/>
      <c r="DCS138" s="18"/>
      <c r="DCT138" s="18"/>
      <c r="DCU138" s="18"/>
      <c r="DCV138" s="18"/>
      <c r="DCW138" s="18"/>
      <c r="DCX138" s="18"/>
      <c r="DCY138" s="18"/>
      <c r="DCZ138" s="18"/>
      <c r="DDA138" s="18"/>
      <c r="DDB138" s="18"/>
      <c r="DDC138" s="18"/>
      <c r="DDD138" s="18"/>
      <c r="DDE138" s="18"/>
      <c r="DDF138" s="18"/>
      <c r="DDG138" s="18"/>
      <c r="DDH138" s="18"/>
      <c r="DDI138" s="18"/>
      <c r="DDJ138" s="18"/>
      <c r="DDK138" s="18"/>
      <c r="DDL138" s="18"/>
      <c r="DDM138" s="18"/>
      <c r="DDN138" s="18"/>
      <c r="DDO138" s="18"/>
      <c r="DDP138" s="18"/>
      <c r="DDQ138" s="18"/>
      <c r="DDR138" s="18"/>
      <c r="DDS138" s="18"/>
      <c r="DDT138" s="18"/>
      <c r="DDU138" s="18"/>
      <c r="DDV138" s="18"/>
      <c r="DDW138" s="18"/>
      <c r="DDX138" s="18"/>
      <c r="DDY138" s="18"/>
      <c r="DDZ138" s="18"/>
      <c r="DEA138" s="18"/>
      <c r="DEB138" s="18"/>
      <c r="DEC138" s="18"/>
      <c r="DED138" s="18"/>
      <c r="DEE138" s="18"/>
      <c r="DEF138" s="18"/>
      <c r="DEG138" s="18"/>
      <c r="DEH138" s="18"/>
      <c r="DEI138" s="18"/>
      <c r="DEJ138" s="18"/>
      <c r="DEK138" s="18"/>
      <c r="DEL138" s="18"/>
      <c r="DEM138" s="18"/>
      <c r="DEN138" s="18"/>
      <c r="DEO138" s="18"/>
      <c r="DEP138" s="18"/>
      <c r="DEQ138" s="18"/>
      <c r="DER138" s="18"/>
      <c r="DES138" s="18"/>
      <c r="DET138" s="18"/>
      <c r="DEU138" s="18"/>
      <c r="DEV138" s="18"/>
      <c r="DEW138" s="18"/>
      <c r="DEX138" s="18"/>
      <c r="DEY138" s="18"/>
      <c r="DEZ138" s="18"/>
      <c r="DFA138" s="18"/>
      <c r="DFB138" s="18"/>
      <c r="DFC138" s="18"/>
      <c r="DFD138" s="18"/>
      <c r="DFE138" s="18"/>
      <c r="DFF138" s="18"/>
      <c r="DFG138" s="18"/>
      <c r="DFH138" s="18"/>
      <c r="DFI138" s="18"/>
      <c r="DFJ138" s="18"/>
      <c r="DFK138" s="18"/>
      <c r="DFL138" s="18"/>
      <c r="DFM138" s="18"/>
      <c r="DFN138" s="18"/>
      <c r="DFO138" s="18"/>
      <c r="DFP138" s="18"/>
      <c r="DFQ138" s="18"/>
      <c r="DFR138" s="18"/>
      <c r="DFS138" s="18"/>
      <c r="DFT138" s="18"/>
      <c r="DFU138" s="18"/>
      <c r="DFV138" s="18"/>
      <c r="DFW138" s="18"/>
      <c r="DFX138" s="18"/>
      <c r="DFY138" s="18"/>
      <c r="DFZ138" s="18"/>
      <c r="DGA138" s="18"/>
      <c r="DGB138" s="18"/>
      <c r="DGC138" s="18"/>
      <c r="DGD138" s="18"/>
      <c r="DGE138" s="18"/>
      <c r="DGF138" s="18"/>
      <c r="DGG138" s="18"/>
      <c r="DGH138" s="18"/>
      <c r="DGI138" s="18"/>
      <c r="DGJ138" s="18"/>
      <c r="DGK138" s="18"/>
      <c r="DGL138" s="18"/>
      <c r="DGM138" s="18"/>
      <c r="DGN138" s="18"/>
      <c r="DGO138" s="18"/>
      <c r="DGP138" s="18"/>
      <c r="DGQ138" s="18"/>
      <c r="DGR138" s="18"/>
      <c r="DGS138" s="18"/>
      <c r="DGT138" s="18"/>
      <c r="DGU138" s="18"/>
      <c r="DGV138" s="18"/>
      <c r="DGW138" s="18"/>
      <c r="DGX138" s="18"/>
      <c r="DGY138" s="18"/>
      <c r="DGZ138" s="18"/>
      <c r="DHA138" s="18"/>
      <c r="DHB138" s="18"/>
      <c r="DHC138" s="18"/>
      <c r="DHD138" s="18"/>
      <c r="DHE138" s="18"/>
      <c r="DHF138" s="18"/>
      <c r="DHG138" s="18"/>
      <c r="DHH138" s="18"/>
      <c r="DHI138" s="18"/>
      <c r="DHJ138" s="18"/>
      <c r="DHK138" s="18"/>
      <c r="DHL138" s="18"/>
      <c r="DHM138" s="18"/>
      <c r="DHN138" s="18"/>
      <c r="DHO138" s="18"/>
      <c r="DHP138" s="18"/>
      <c r="DHQ138" s="18"/>
      <c r="DHR138" s="18"/>
      <c r="DHS138" s="18"/>
      <c r="DHT138" s="18"/>
      <c r="DHU138" s="18"/>
      <c r="DHV138" s="18"/>
      <c r="DHW138" s="18"/>
      <c r="DHX138" s="18"/>
      <c r="DHY138" s="18"/>
      <c r="DHZ138" s="18"/>
      <c r="DIA138" s="18"/>
      <c r="DIB138" s="18"/>
      <c r="DIC138" s="18"/>
      <c r="DID138" s="18"/>
      <c r="DIE138" s="18"/>
      <c r="DIF138" s="18"/>
      <c r="DIG138" s="18"/>
      <c r="DIH138" s="18"/>
      <c r="DII138" s="18"/>
      <c r="DIJ138" s="18"/>
      <c r="DIK138" s="18"/>
      <c r="DIL138" s="18"/>
      <c r="DIM138" s="18"/>
      <c r="DIN138" s="18"/>
      <c r="DIO138" s="18"/>
      <c r="DIP138" s="18"/>
      <c r="DIQ138" s="18"/>
      <c r="DIR138" s="18"/>
      <c r="DIS138" s="18"/>
      <c r="DIT138" s="18"/>
      <c r="DIU138" s="18"/>
      <c r="DIV138" s="18"/>
      <c r="DIW138" s="18"/>
      <c r="DIX138" s="18"/>
      <c r="DIY138" s="18"/>
      <c r="DIZ138" s="18"/>
      <c r="DJA138" s="18"/>
      <c r="DJB138" s="18"/>
      <c r="DJC138" s="18"/>
      <c r="DJD138" s="18"/>
      <c r="DJE138" s="18"/>
      <c r="DJF138" s="18"/>
      <c r="DJG138" s="18"/>
      <c r="DJH138" s="18"/>
      <c r="DJI138" s="18"/>
      <c r="DJJ138" s="18"/>
      <c r="DJK138" s="18"/>
      <c r="DJL138" s="18"/>
      <c r="DJM138" s="18"/>
      <c r="DJN138" s="18"/>
      <c r="DJO138" s="18"/>
      <c r="DJP138" s="18"/>
      <c r="DJQ138" s="18"/>
      <c r="DJR138" s="18"/>
      <c r="DJS138" s="18"/>
      <c r="DJT138" s="18"/>
      <c r="DJU138" s="18"/>
      <c r="DJV138" s="18"/>
      <c r="DJW138" s="18"/>
      <c r="DJX138" s="18"/>
      <c r="DJY138" s="18"/>
      <c r="DJZ138" s="18"/>
      <c r="DKA138" s="18"/>
      <c r="DKB138" s="18"/>
      <c r="DKC138" s="18"/>
      <c r="DKD138" s="18"/>
      <c r="DKE138" s="18"/>
      <c r="DKF138" s="18"/>
      <c r="DKG138" s="18"/>
      <c r="DKH138" s="18"/>
      <c r="DKI138" s="18"/>
      <c r="DKJ138" s="18"/>
      <c r="DKK138" s="18"/>
      <c r="DKL138" s="18"/>
      <c r="DKM138" s="18"/>
      <c r="DKN138" s="18"/>
      <c r="DKO138" s="18"/>
      <c r="DKP138" s="18"/>
      <c r="DKQ138" s="18"/>
      <c r="DKR138" s="18"/>
      <c r="DKS138" s="18"/>
      <c r="DKT138" s="18"/>
      <c r="DKU138" s="18"/>
      <c r="DKV138" s="18"/>
      <c r="DKW138" s="18"/>
      <c r="DKX138" s="18"/>
      <c r="DKY138" s="18"/>
      <c r="DKZ138" s="18"/>
      <c r="DLA138" s="18"/>
      <c r="DLB138" s="18"/>
      <c r="DLC138" s="18"/>
      <c r="DLD138" s="18"/>
      <c r="DLE138" s="18"/>
      <c r="DLF138" s="18"/>
      <c r="DLG138" s="18"/>
      <c r="DLH138" s="18"/>
      <c r="DLI138" s="18"/>
      <c r="DLJ138" s="18"/>
      <c r="DLK138" s="18"/>
      <c r="DLL138" s="18"/>
      <c r="DLM138" s="18"/>
      <c r="DLN138" s="18"/>
      <c r="DLO138" s="18"/>
      <c r="DLP138" s="18"/>
      <c r="DLQ138" s="18"/>
      <c r="DLR138" s="18"/>
      <c r="DLS138" s="18"/>
      <c r="DLT138" s="18"/>
      <c r="DLU138" s="18"/>
      <c r="DLV138" s="18"/>
      <c r="DLW138" s="18"/>
      <c r="DLX138" s="18"/>
      <c r="DLY138" s="18"/>
      <c r="DLZ138" s="18"/>
      <c r="DMA138" s="18"/>
      <c r="DMB138" s="18"/>
      <c r="DMC138" s="18"/>
      <c r="DMD138" s="18"/>
      <c r="DME138" s="18"/>
      <c r="DMF138" s="18"/>
      <c r="DMG138" s="18"/>
      <c r="DMH138" s="18"/>
      <c r="DMI138" s="18"/>
      <c r="DMJ138" s="18"/>
      <c r="DMK138" s="18"/>
      <c r="DML138" s="18"/>
      <c r="DMM138" s="18"/>
      <c r="DMN138" s="18"/>
      <c r="DMO138" s="18"/>
      <c r="DMP138" s="18"/>
      <c r="DMQ138" s="18"/>
      <c r="DMR138" s="18"/>
      <c r="DMS138" s="18"/>
      <c r="DMT138" s="18"/>
      <c r="DMU138" s="18"/>
      <c r="DMV138" s="18"/>
      <c r="DMW138" s="18"/>
      <c r="DMX138" s="18"/>
      <c r="DMY138" s="18"/>
      <c r="DMZ138" s="18"/>
      <c r="DNA138" s="18"/>
      <c r="DNB138" s="18"/>
      <c r="DNC138" s="18"/>
      <c r="DND138" s="18"/>
      <c r="DNE138" s="18"/>
      <c r="DNF138" s="18"/>
      <c r="DNG138" s="18"/>
      <c r="DNH138" s="18"/>
      <c r="DNI138" s="18"/>
      <c r="DNJ138" s="18"/>
      <c r="DNK138" s="18"/>
      <c r="DNL138" s="18"/>
      <c r="DNM138" s="18"/>
      <c r="DNN138" s="18"/>
      <c r="DNO138" s="18"/>
      <c r="DNP138" s="18"/>
      <c r="DNQ138" s="18"/>
      <c r="DNR138" s="18"/>
      <c r="DNS138" s="18"/>
      <c r="DNT138" s="18"/>
      <c r="DNU138" s="18"/>
      <c r="DNV138" s="18"/>
      <c r="DNW138" s="18"/>
      <c r="DNX138" s="18"/>
      <c r="DNY138" s="18"/>
      <c r="DNZ138" s="18"/>
      <c r="DOA138" s="18"/>
      <c r="DOB138" s="18"/>
      <c r="DOC138" s="18"/>
      <c r="DOD138" s="18"/>
      <c r="DOE138" s="18"/>
      <c r="DOF138" s="18"/>
      <c r="DOG138" s="18"/>
      <c r="DOH138" s="18"/>
      <c r="DOI138" s="18"/>
      <c r="DOJ138" s="18"/>
      <c r="DOK138" s="18"/>
      <c r="DOL138" s="18"/>
      <c r="DOM138" s="18"/>
      <c r="DON138" s="18"/>
      <c r="DOO138" s="18"/>
      <c r="DOP138" s="18"/>
      <c r="DOQ138" s="18"/>
      <c r="DOR138" s="18"/>
      <c r="DOS138" s="18"/>
      <c r="DOT138" s="18"/>
      <c r="DOU138" s="18"/>
      <c r="DOV138" s="18"/>
      <c r="DOW138" s="18"/>
      <c r="DOX138" s="18"/>
      <c r="DOY138" s="18"/>
      <c r="DOZ138" s="18"/>
      <c r="DPA138" s="18"/>
      <c r="DPB138" s="18"/>
      <c r="DPC138" s="18"/>
      <c r="DPD138" s="18"/>
      <c r="DPE138" s="18"/>
      <c r="DPF138" s="18"/>
      <c r="DPG138" s="18"/>
      <c r="DPH138" s="18"/>
      <c r="DPI138" s="18"/>
      <c r="DPJ138" s="18"/>
      <c r="DPK138" s="18"/>
      <c r="DPL138" s="18"/>
      <c r="DPM138" s="18"/>
      <c r="DPN138" s="18"/>
      <c r="DPO138" s="18"/>
      <c r="DPP138" s="18"/>
      <c r="DPQ138" s="18"/>
      <c r="DPR138" s="18"/>
      <c r="DPS138" s="18"/>
      <c r="DPT138" s="18"/>
      <c r="DPU138" s="18"/>
      <c r="DPV138" s="18"/>
      <c r="DPW138" s="18"/>
      <c r="DPX138" s="18"/>
      <c r="DPY138" s="18"/>
      <c r="DPZ138" s="18"/>
      <c r="DQA138" s="18"/>
      <c r="DQB138" s="18"/>
      <c r="DQC138" s="18"/>
      <c r="DQD138" s="18"/>
      <c r="DQE138" s="18"/>
      <c r="DQF138" s="18"/>
      <c r="DQG138" s="18"/>
      <c r="DQH138" s="18"/>
      <c r="DQI138" s="18"/>
      <c r="DQJ138" s="18"/>
      <c r="DQK138" s="18"/>
      <c r="DQL138" s="18"/>
      <c r="DQM138" s="18"/>
      <c r="DQN138" s="18"/>
      <c r="DQO138" s="18"/>
      <c r="DQP138" s="18"/>
      <c r="DQQ138" s="18"/>
      <c r="DQR138" s="18"/>
      <c r="DQS138" s="18"/>
      <c r="DQT138" s="18"/>
      <c r="DQU138" s="18"/>
      <c r="DQV138" s="18"/>
      <c r="DQW138" s="18"/>
      <c r="DQX138" s="18"/>
      <c r="DQY138" s="18"/>
      <c r="DQZ138" s="18"/>
      <c r="DRA138" s="18"/>
      <c r="DRB138" s="18"/>
      <c r="DRC138" s="18"/>
      <c r="DRD138" s="18"/>
      <c r="DRE138" s="18"/>
      <c r="DRF138" s="18"/>
      <c r="DRG138" s="18"/>
      <c r="DRH138" s="18"/>
      <c r="DRI138" s="18"/>
      <c r="DRJ138" s="18"/>
      <c r="DRK138" s="18"/>
      <c r="DRL138" s="18"/>
      <c r="DRM138" s="18"/>
      <c r="DRN138" s="18"/>
      <c r="DRO138" s="18"/>
      <c r="DRP138" s="18"/>
      <c r="DRQ138" s="18"/>
      <c r="DRR138" s="18"/>
      <c r="DRS138" s="18"/>
      <c r="DRT138" s="18"/>
      <c r="DRU138" s="18"/>
      <c r="DRV138" s="18"/>
      <c r="DRW138" s="18"/>
      <c r="DRX138" s="18"/>
      <c r="DRY138" s="18"/>
      <c r="DRZ138" s="18"/>
      <c r="DSA138" s="18"/>
      <c r="DSB138" s="18"/>
      <c r="DSC138" s="18"/>
      <c r="DSD138" s="18"/>
      <c r="DSE138" s="18"/>
      <c r="DSF138" s="18"/>
      <c r="DSG138" s="18"/>
      <c r="DSH138" s="18"/>
      <c r="DSI138" s="18"/>
      <c r="DSJ138" s="18"/>
      <c r="DSK138" s="18"/>
      <c r="DSL138" s="18"/>
      <c r="DSM138" s="18"/>
      <c r="DSN138" s="18"/>
      <c r="DSO138" s="18"/>
      <c r="DSP138" s="18"/>
      <c r="DSQ138" s="18"/>
      <c r="DSR138" s="18"/>
      <c r="DSS138" s="18"/>
      <c r="DST138" s="18"/>
      <c r="DSU138" s="18"/>
      <c r="DSV138" s="18"/>
      <c r="DSW138" s="18"/>
      <c r="DSX138" s="18"/>
      <c r="DSY138" s="18"/>
      <c r="DSZ138" s="18"/>
      <c r="DTA138" s="18"/>
      <c r="DTB138" s="18"/>
      <c r="DTC138" s="18"/>
      <c r="DTD138" s="18"/>
      <c r="DTE138" s="18"/>
      <c r="DTF138" s="18"/>
      <c r="DTG138" s="18"/>
      <c r="DTH138" s="18"/>
      <c r="DTI138" s="18"/>
      <c r="DTJ138" s="18"/>
      <c r="DTK138" s="18"/>
      <c r="DTL138" s="18"/>
      <c r="DTM138" s="18"/>
      <c r="DTN138" s="18"/>
      <c r="DTO138" s="18"/>
      <c r="DTP138" s="18"/>
      <c r="DTQ138" s="18"/>
      <c r="DTR138" s="18"/>
      <c r="DTS138" s="18"/>
      <c r="DTT138" s="18"/>
      <c r="DTU138" s="18"/>
      <c r="DTV138" s="18"/>
      <c r="DTW138" s="18"/>
      <c r="DTX138" s="18"/>
      <c r="DTY138" s="18"/>
      <c r="DTZ138" s="18"/>
      <c r="DUA138" s="18"/>
      <c r="DUB138" s="18"/>
      <c r="DUC138" s="18"/>
      <c r="DUD138" s="18"/>
      <c r="DUE138" s="18"/>
      <c r="DUF138" s="18"/>
      <c r="DUG138" s="18"/>
      <c r="DUH138" s="18"/>
      <c r="DUI138" s="18"/>
      <c r="DUJ138" s="18"/>
      <c r="DUK138" s="18"/>
      <c r="DUL138" s="18"/>
      <c r="DUM138" s="18"/>
      <c r="DUN138" s="18"/>
      <c r="DUO138" s="18"/>
      <c r="DUP138" s="18"/>
      <c r="DUQ138" s="18"/>
      <c r="DUR138" s="18"/>
      <c r="DUS138" s="18"/>
      <c r="DUT138" s="18"/>
      <c r="DUU138" s="18"/>
      <c r="DUV138" s="18"/>
      <c r="DUW138" s="18"/>
      <c r="DUX138" s="18"/>
      <c r="DUY138" s="18"/>
      <c r="DUZ138" s="18"/>
      <c r="DVA138" s="18"/>
      <c r="DVB138" s="18"/>
      <c r="DVC138" s="18"/>
      <c r="DVD138" s="18"/>
      <c r="DVE138" s="18"/>
      <c r="DVF138" s="18"/>
      <c r="DVG138" s="18"/>
      <c r="DVH138" s="18"/>
      <c r="DVI138" s="18"/>
      <c r="DVJ138" s="18"/>
      <c r="DVK138" s="18"/>
      <c r="DVL138" s="18"/>
      <c r="DVM138" s="18"/>
      <c r="DVN138" s="18"/>
      <c r="DVO138" s="18"/>
      <c r="DVP138" s="18"/>
      <c r="DVQ138" s="18"/>
      <c r="DVR138" s="18"/>
      <c r="DVS138" s="18"/>
      <c r="DVT138" s="18"/>
      <c r="DVU138" s="18"/>
      <c r="DVV138" s="18"/>
      <c r="DVW138" s="18"/>
      <c r="DVX138" s="18"/>
      <c r="DVY138" s="18"/>
      <c r="DVZ138" s="18"/>
      <c r="DWA138" s="18"/>
      <c r="DWB138" s="18"/>
      <c r="DWC138" s="18"/>
      <c r="DWD138" s="18"/>
      <c r="DWE138" s="18"/>
      <c r="DWF138" s="18"/>
      <c r="DWG138" s="18"/>
      <c r="DWH138" s="18"/>
      <c r="DWI138" s="18"/>
      <c r="DWJ138" s="18"/>
      <c r="DWK138" s="18"/>
      <c r="DWL138" s="18"/>
      <c r="DWM138" s="18"/>
      <c r="DWN138" s="18"/>
      <c r="DWO138" s="18"/>
      <c r="DWP138" s="18"/>
      <c r="DWQ138" s="18"/>
      <c r="DWR138" s="18"/>
      <c r="DWS138" s="18"/>
      <c r="DWT138" s="18"/>
      <c r="DWU138" s="18"/>
      <c r="DWV138" s="18"/>
      <c r="DWW138" s="18"/>
      <c r="DWX138" s="18"/>
      <c r="DWY138" s="18"/>
      <c r="DWZ138" s="18"/>
      <c r="DXA138" s="18"/>
      <c r="DXB138" s="18"/>
      <c r="DXC138" s="18"/>
      <c r="DXD138" s="18"/>
      <c r="DXE138" s="18"/>
      <c r="DXF138" s="18"/>
      <c r="DXG138" s="18"/>
      <c r="DXH138" s="18"/>
      <c r="DXI138" s="18"/>
      <c r="DXJ138" s="18"/>
      <c r="DXK138" s="18"/>
      <c r="DXL138" s="18"/>
      <c r="DXM138" s="18"/>
      <c r="DXN138" s="18"/>
      <c r="DXO138" s="18"/>
      <c r="DXP138" s="18"/>
      <c r="DXQ138" s="18"/>
      <c r="DXR138" s="18"/>
      <c r="DXS138" s="18"/>
      <c r="DXT138" s="18"/>
      <c r="DXU138" s="18"/>
      <c r="DXV138" s="18"/>
      <c r="DXW138" s="18"/>
      <c r="DXX138" s="18"/>
      <c r="DXY138" s="18"/>
      <c r="DXZ138" s="18"/>
      <c r="DYA138" s="18"/>
      <c r="DYB138" s="18"/>
      <c r="DYC138" s="18"/>
      <c r="DYD138" s="18"/>
      <c r="DYE138" s="18"/>
      <c r="DYF138" s="18"/>
      <c r="DYG138" s="18"/>
      <c r="DYH138" s="18"/>
      <c r="DYI138" s="18"/>
      <c r="DYJ138" s="18"/>
      <c r="DYK138" s="18"/>
      <c r="DYL138" s="18"/>
      <c r="DYM138" s="18"/>
      <c r="DYN138" s="18"/>
      <c r="DYO138" s="18"/>
      <c r="DYP138" s="18"/>
      <c r="DYQ138" s="18"/>
      <c r="DYR138" s="18"/>
      <c r="DYS138" s="18"/>
      <c r="DYT138" s="18"/>
      <c r="DYU138" s="18"/>
      <c r="DYV138" s="18"/>
      <c r="DYW138" s="18"/>
      <c r="DYX138" s="18"/>
      <c r="DYY138" s="18"/>
      <c r="DYZ138" s="18"/>
      <c r="DZA138" s="18"/>
      <c r="DZB138" s="18"/>
      <c r="DZC138" s="18"/>
      <c r="DZD138" s="18"/>
      <c r="DZE138" s="18"/>
      <c r="DZF138" s="18"/>
      <c r="DZG138" s="18"/>
      <c r="DZH138" s="18"/>
      <c r="DZI138" s="18"/>
      <c r="DZJ138" s="18"/>
      <c r="DZK138" s="18"/>
      <c r="DZL138" s="18"/>
      <c r="DZM138" s="18"/>
      <c r="DZN138" s="18"/>
      <c r="DZO138" s="18"/>
      <c r="DZP138" s="18"/>
      <c r="DZQ138" s="18"/>
      <c r="DZR138" s="18"/>
      <c r="DZS138" s="18"/>
      <c r="DZT138" s="18"/>
      <c r="DZU138" s="18"/>
      <c r="DZV138" s="18"/>
      <c r="DZW138" s="18"/>
      <c r="DZX138" s="18"/>
      <c r="DZY138" s="18"/>
      <c r="DZZ138" s="18"/>
      <c r="EAA138" s="18"/>
      <c r="EAB138" s="18"/>
      <c r="EAC138" s="18"/>
      <c r="EAD138" s="18"/>
      <c r="EAE138" s="18"/>
      <c r="EAF138" s="18"/>
      <c r="EAG138" s="18"/>
      <c r="EAH138" s="18"/>
      <c r="EAI138" s="18"/>
      <c r="EAJ138" s="18"/>
      <c r="EAK138" s="18"/>
      <c r="EAL138" s="18"/>
      <c r="EAM138" s="18"/>
      <c r="EAN138" s="18"/>
      <c r="EAO138" s="18"/>
      <c r="EAP138" s="18"/>
      <c r="EAQ138" s="18"/>
      <c r="EAR138" s="18"/>
      <c r="EAS138" s="18"/>
      <c r="EAT138" s="18"/>
      <c r="EAU138" s="18"/>
      <c r="EAV138" s="18"/>
      <c r="EAW138" s="18"/>
      <c r="EAX138" s="18"/>
      <c r="EAY138" s="18"/>
      <c r="EAZ138" s="18"/>
      <c r="EBA138" s="18"/>
      <c r="EBB138" s="18"/>
      <c r="EBC138" s="18"/>
      <c r="EBD138" s="18"/>
      <c r="EBE138" s="18"/>
      <c r="EBF138" s="18"/>
      <c r="EBG138" s="18"/>
      <c r="EBH138" s="18"/>
      <c r="EBI138" s="18"/>
      <c r="EBJ138" s="18"/>
      <c r="EBK138" s="18"/>
      <c r="EBL138" s="18"/>
      <c r="EBM138" s="18"/>
      <c r="EBN138" s="18"/>
      <c r="EBO138" s="18"/>
      <c r="EBP138" s="18"/>
      <c r="EBQ138" s="18"/>
      <c r="EBR138" s="18"/>
      <c r="EBS138" s="18"/>
      <c r="EBT138" s="18"/>
      <c r="EBU138" s="18"/>
      <c r="EBV138" s="18"/>
      <c r="EBW138" s="18"/>
      <c r="EBX138" s="18"/>
      <c r="EBY138" s="18"/>
      <c r="EBZ138" s="18"/>
      <c r="ECA138" s="18"/>
      <c r="ECB138" s="18"/>
      <c r="ECC138" s="18"/>
      <c r="ECD138" s="18"/>
      <c r="ECE138" s="18"/>
      <c r="ECF138" s="18"/>
      <c r="ECG138" s="18"/>
      <c r="ECH138" s="18"/>
      <c r="ECI138" s="18"/>
      <c r="ECJ138" s="18"/>
      <c r="ECK138" s="18"/>
      <c r="ECL138" s="18"/>
      <c r="ECM138" s="18"/>
      <c r="ECN138" s="18"/>
      <c r="ECO138" s="18"/>
      <c r="ECP138" s="18"/>
      <c r="ECQ138" s="18"/>
      <c r="ECR138" s="18"/>
      <c r="ECS138" s="18"/>
      <c r="ECT138" s="18"/>
      <c r="ECU138" s="18"/>
      <c r="ECV138" s="18"/>
      <c r="ECW138" s="18"/>
      <c r="ECX138" s="18"/>
      <c r="ECY138" s="18"/>
      <c r="ECZ138" s="18"/>
      <c r="EDA138" s="18"/>
      <c r="EDB138" s="18"/>
      <c r="EDC138" s="18"/>
      <c r="EDD138" s="18"/>
      <c r="EDE138" s="18"/>
      <c r="EDF138" s="18"/>
      <c r="EDG138" s="18"/>
      <c r="EDH138" s="18"/>
      <c r="EDI138" s="18"/>
      <c r="EDJ138" s="18"/>
      <c r="EDK138" s="18"/>
      <c r="EDL138" s="18"/>
      <c r="EDM138" s="18"/>
      <c r="EDN138" s="18"/>
      <c r="EDO138" s="18"/>
      <c r="EDP138" s="18"/>
      <c r="EDQ138" s="18"/>
      <c r="EDR138" s="18"/>
      <c r="EDS138" s="18"/>
      <c r="EDT138" s="18"/>
      <c r="EDU138" s="18"/>
      <c r="EDV138" s="18"/>
      <c r="EDW138" s="18"/>
      <c r="EDX138" s="18"/>
      <c r="EDY138" s="18"/>
      <c r="EDZ138" s="18"/>
      <c r="EEA138" s="18"/>
      <c r="EEB138" s="18"/>
      <c r="EEC138" s="18"/>
      <c r="EED138" s="18"/>
      <c r="EEE138" s="18"/>
      <c r="EEF138" s="18"/>
      <c r="EEG138" s="18"/>
      <c r="EEH138" s="18"/>
      <c r="EEI138" s="18"/>
      <c r="EEJ138" s="18"/>
      <c r="EEK138" s="18"/>
      <c r="EEL138" s="18"/>
      <c r="EEM138" s="18"/>
      <c r="EEN138" s="18"/>
      <c r="EEO138" s="18"/>
      <c r="EEP138" s="18"/>
      <c r="EEQ138" s="18"/>
      <c r="EER138" s="18"/>
      <c r="EES138" s="18"/>
      <c r="EET138" s="18"/>
      <c r="EEU138" s="18"/>
      <c r="EEV138" s="18"/>
      <c r="EEW138" s="18"/>
      <c r="EEX138" s="18"/>
      <c r="EEY138" s="18"/>
      <c r="EEZ138" s="18"/>
      <c r="EFA138" s="18"/>
      <c r="EFB138" s="18"/>
      <c r="EFC138" s="18"/>
      <c r="EFD138" s="18"/>
      <c r="EFE138" s="18"/>
      <c r="EFF138" s="18"/>
      <c r="EFG138" s="18"/>
      <c r="EFH138" s="18"/>
      <c r="EFI138" s="18"/>
      <c r="EFJ138" s="18"/>
      <c r="EFK138" s="18"/>
      <c r="EFL138" s="18"/>
      <c r="EFM138" s="18"/>
      <c r="EFN138" s="18"/>
      <c r="EFO138" s="18"/>
      <c r="EFP138" s="18"/>
      <c r="EFQ138" s="18"/>
      <c r="EFR138" s="18"/>
      <c r="EFS138" s="18"/>
      <c r="EFT138" s="18"/>
      <c r="EFU138" s="18"/>
      <c r="EFV138" s="18"/>
      <c r="EFW138" s="18"/>
      <c r="EFX138" s="18"/>
      <c r="EFY138" s="18"/>
      <c r="EFZ138" s="18"/>
      <c r="EGA138" s="18"/>
      <c r="EGB138" s="18"/>
      <c r="EGC138" s="18"/>
      <c r="EGD138" s="18"/>
      <c r="EGE138" s="18"/>
      <c r="EGF138" s="18"/>
      <c r="EGG138" s="18"/>
      <c r="EGH138" s="18"/>
      <c r="EGI138" s="18"/>
      <c r="EGJ138" s="18"/>
      <c r="EGK138" s="18"/>
      <c r="EGL138" s="18"/>
      <c r="EGM138" s="18"/>
      <c r="EGN138" s="18"/>
      <c r="EGO138" s="18"/>
      <c r="EGP138" s="18"/>
      <c r="EGQ138" s="18"/>
      <c r="EGR138" s="18"/>
      <c r="EGS138" s="18"/>
      <c r="EGT138" s="18"/>
      <c r="EGU138" s="18"/>
      <c r="EGV138" s="18"/>
      <c r="EGW138" s="18"/>
      <c r="EGX138" s="18"/>
      <c r="EGY138" s="18"/>
      <c r="EGZ138" s="18"/>
      <c r="EHA138" s="18"/>
      <c r="EHB138" s="18"/>
      <c r="EHC138" s="18"/>
      <c r="EHD138" s="18"/>
      <c r="EHE138" s="18"/>
      <c r="EHF138" s="18"/>
      <c r="EHG138" s="18"/>
      <c r="EHH138" s="18"/>
      <c r="EHI138" s="18"/>
      <c r="EHJ138" s="18"/>
      <c r="EHK138" s="18"/>
      <c r="EHL138" s="18"/>
      <c r="EHM138" s="18"/>
      <c r="EHN138" s="18"/>
      <c r="EHO138" s="18"/>
      <c r="EHP138" s="18"/>
      <c r="EHQ138" s="18"/>
      <c r="EHR138" s="18"/>
      <c r="EHS138" s="18"/>
      <c r="EHT138" s="18"/>
      <c r="EHU138" s="18"/>
      <c r="EHV138" s="18"/>
      <c r="EHW138" s="18"/>
      <c r="EHX138" s="18"/>
      <c r="EHY138" s="18"/>
      <c r="EHZ138" s="18"/>
      <c r="EIA138" s="18"/>
      <c r="EIB138" s="18"/>
      <c r="EIC138" s="18"/>
      <c r="EID138" s="18"/>
      <c r="EIE138" s="18"/>
      <c r="EIF138" s="18"/>
      <c r="EIG138" s="18"/>
      <c r="EIH138" s="18"/>
      <c r="EII138" s="18"/>
      <c r="EIJ138" s="18"/>
      <c r="EIK138" s="18"/>
      <c r="EIL138" s="18"/>
      <c r="EIM138" s="18"/>
      <c r="EIN138" s="18"/>
      <c r="EIO138" s="18"/>
      <c r="EIP138" s="18"/>
      <c r="EIQ138" s="18"/>
      <c r="EIR138" s="18"/>
      <c r="EIS138" s="18"/>
      <c r="EIT138" s="18"/>
      <c r="EIU138" s="18"/>
      <c r="EIV138" s="18"/>
      <c r="EIW138" s="18"/>
      <c r="EIX138" s="18"/>
      <c r="EIY138" s="18"/>
      <c r="EIZ138" s="18"/>
      <c r="EJA138" s="18"/>
      <c r="EJB138" s="18"/>
      <c r="EJC138" s="18"/>
      <c r="EJD138" s="18"/>
      <c r="EJE138" s="18"/>
      <c r="EJF138" s="18"/>
      <c r="EJG138" s="18"/>
      <c r="EJH138" s="18"/>
      <c r="EJI138" s="18"/>
      <c r="EJJ138" s="18"/>
      <c r="EJK138" s="18"/>
      <c r="EJL138" s="18"/>
      <c r="EJM138" s="18"/>
      <c r="EJN138" s="18"/>
      <c r="EJO138" s="18"/>
      <c r="EJP138" s="18"/>
      <c r="EJQ138" s="18"/>
      <c r="EJR138" s="18"/>
      <c r="EJS138" s="18"/>
      <c r="EJT138" s="18"/>
      <c r="EJU138" s="18"/>
      <c r="EJV138" s="18"/>
      <c r="EJW138" s="18"/>
      <c r="EJX138" s="18"/>
      <c r="EJY138" s="18"/>
      <c r="EJZ138" s="18"/>
      <c r="EKA138" s="18"/>
      <c r="EKB138" s="18"/>
      <c r="EKC138" s="18"/>
      <c r="EKD138" s="18"/>
      <c r="EKE138" s="18"/>
      <c r="EKF138" s="18"/>
      <c r="EKG138" s="18"/>
      <c r="EKH138" s="18"/>
      <c r="EKI138" s="18"/>
      <c r="EKJ138" s="18"/>
      <c r="EKK138" s="18"/>
      <c r="EKL138" s="18"/>
      <c r="EKM138" s="18"/>
      <c r="EKN138" s="18"/>
      <c r="EKO138" s="18"/>
      <c r="EKP138" s="18"/>
      <c r="EKQ138" s="18"/>
      <c r="EKR138" s="18"/>
      <c r="EKS138" s="18"/>
      <c r="EKT138" s="18"/>
      <c r="EKU138" s="18"/>
      <c r="EKV138" s="18"/>
      <c r="EKW138" s="18"/>
      <c r="EKX138" s="18"/>
      <c r="EKY138" s="18"/>
      <c r="EKZ138" s="18"/>
      <c r="ELA138" s="18"/>
      <c r="ELB138" s="18"/>
      <c r="ELC138" s="18"/>
      <c r="ELD138" s="18"/>
      <c r="ELE138" s="18"/>
      <c r="ELF138" s="18"/>
      <c r="ELG138" s="18"/>
      <c r="ELH138" s="18"/>
      <c r="ELI138" s="18"/>
      <c r="ELJ138" s="18"/>
      <c r="ELK138" s="18"/>
      <c r="ELL138" s="18"/>
      <c r="ELM138" s="18"/>
      <c r="ELN138" s="18"/>
      <c r="ELO138" s="18"/>
      <c r="ELP138" s="18"/>
      <c r="ELQ138" s="18"/>
      <c r="ELR138" s="18"/>
      <c r="ELS138" s="18"/>
      <c r="ELT138" s="18"/>
      <c r="ELU138" s="18"/>
      <c r="ELV138" s="18"/>
      <c r="ELW138" s="18"/>
      <c r="ELX138" s="18"/>
      <c r="ELY138" s="18"/>
      <c r="ELZ138" s="18"/>
      <c r="EMA138" s="18"/>
      <c r="EMB138" s="18"/>
      <c r="EMC138" s="18"/>
      <c r="EMD138" s="18"/>
      <c r="EME138" s="18"/>
      <c r="EMF138" s="18"/>
      <c r="EMG138" s="18"/>
      <c r="EMH138" s="18"/>
      <c r="EMI138" s="18"/>
      <c r="EMJ138" s="18"/>
      <c r="EMK138" s="18"/>
      <c r="EML138" s="18"/>
      <c r="EMM138" s="18"/>
      <c r="EMN138" s="18"/>
      <c r="EMO138" s="18"/>
      <c r="EMP138" s="18"/>
      <c r="EMQ138" s="18"/>
      <c r="EMR138" s="18"/>
      <c r="EMS138" s="18"/>
      <c r="EMT138" s="18"/>
      <c r="EMU138" s="18"/>
      <c r="EMV138" s="18"/>
      <c r="EMW138" s="18"/>
      <c r="EMX138" s="18"/>
      <c r="EMY138" s="18"/>
      <c r="EMZ138" s="18"/>
      <c r="ENA138" s="18"/>
      <c r="ENB138" s="18"/>
      <c r="ENC138" s="18"/>
      <c r="END138" s="18"/>
      <c r="ENE138" s="18"/>
      <c r="ENF138" s="18"/>
      <c r="ENG138" s="18"/>
      <c r="ENH138" s="18"/>
      <c r="ENI138" s="18"/>
      <c r="ENJ138" s="18"/>
      <c r="ENK138" s="18"/>
      <c r="ENL138" s="18"/>
      <c r="ENM138" s="18"/>
      <c r="ENN138" s="18"/>
      <c r="ENO138" s="18"/>
      <c r="ENP138" s="18"/>
      <c r="ENQ138" s="18"/>
      <c r="ENR138" s="18"/>
      <c r="ENS138" s="18"/>
      <c r="ENT138" s="18"/>
      <c r="ENU138" s="18"/>
      <c r="ENV138" s="18"/>
      <c r="ENW138" s="18"/>
      <c r="ENX138" s="18"/>
      <c r="ENY138" s="18"/>
      <c r="ENZ138" s="18"/>
      <c r="EOA138" s="18"/>
      <c r="EOB138" s="18"/>
      <c r="EOC138" s="18"/>
      <c r="EOD138" s="18"/>
      <c r="EOE138" s="18"/>
      <c r="EOF138" s="18"/>
      <c r="EOG138" s="18"/>
      <c r="EOH138" s="18"/>
      <c r="EOI138" s="18"/>
      <c r="EOJ138" s="18"/>
      <c r="EOK138" s="18"/>
      <c r="EOL138" s="18"/>
      <c r="EOM138" s="18"/>
      <c r="EON138" s="18"/>
      <c r="EOO138" s="18"/>
      <c r="EOP138" s="18"/>
      <c r="EOQ138" s="18"/>
      <c r="EOR138" s="18"/>
      <c r="EOS138" s="18"/>
      <c r="EOT138" s="18"/>
      <c r="EOU138" s="18"/>
      <c r="EOV138" s="18"/>
      <c r="EOW138" s="18"/>
      <c r="EOX138" s="18"/>
      <c r="EOY138" s="18"/>
      <c r="EOZ138" s="18"/>
      <c r="EPA138" s="18"/>
      <c r="EPB138" s="18"/>
      <c r="EPC138" s="18"/>
      <c r="EPD138" s="18"/>
      <c r="EPE138" s="18"/>
      <c r="EPF138" s="18"/>
      <c r="EPG138" s="18"/>
      <c r="EPH138" s="18"/>
      <c r="EPI138" s="18"/>
      <c r="EPJ138" s="18"/>
      <c r="EPK138" s="18"/>
      <c r="EPL138" s="18"/>
      <c r="EPM138" s="18"/>
      <c r="EPN138" s="18"/>
      <c r="EPO138" s="18"/>
      <c r="EPP138" s="18"/>
      <c r="EPQ138" s="18"/>
      <c r="EPR138" s="18"/>
      <c r="EPS138" s="18"/>
      <c r="EPT138" s="18"/>
      <c r="EPU138" s="18"/>
      <c r="EPV138" s="18"/>
      <c r="EPW138" s="18"/>
      <c r="EPX138" s="18"/>
      <c r="EPY138" s="18"/>
      <c r="EPZ138" s="18"/>
      <c r="EQA138" s="18"/>
      <c r="EQB138" s="18"/>
      <c r="EQC138" s="18"/>
      <c r="EQD138" s="18"/>
      <c r="EQE138" s="18"/>
      <c r="EQF138" s="18"/>
      <c r="EQG138" s="18"/>
      <c r="EQH138" s="18"/>
      <c r="EQI138" s="18"/>
      <c r="EQJ138" s="18"/>
      <c r="EQK138" s="18"/>
      <c r="EQL138" s="18"/>
      <c r="EQM138" s="18"/>
      <c r="EQN138" s="18"/>
      <c r="EQO138" s="18"/>
      <c r="EQP138" s="18"/>
      <c r="EQQ138" s="18"/>
      <c r="EQR138" s="18"/>
      <c r="EQS138" s="18"/>
      <c r="EQT138" s="18"/>
      <c r="EQU138" s="18"/>
      <c r="EQV138" s="18"/>
      <c r="EQW138" s="18"/>
      <c r="EQX138" s="18"/>
      <c r="EQY138" s="18"/>
      <c r="EQZ138" s="18"/>
      <c r="ERA138" s="18"/>
      <c r="ERB138" s="18"/>
      <c r="ERC138" s="18"/>
      <c r="ERD138" s="18"/>
      <c r="ERE138" s="18"/>
      <c r="ERF138" s="18"/>
      <c r="ERG138" s="18"/>
      <c r="ERH138" s="18"/>
      <c r="ERI138" s="18"/>
      <c r="ERJ138" s="18"/>
      <c r="ERK138" s="18"/>
      <c r="ERL138" s="18"/>
      <c r="ERM138" s="18"/>
      <c r="ERN138" s="18"/>
      <c r="ERO138" s="18"/>
      <c r="ERP138" s="18"/>
      <c r="ERQ138" s="18"/>
      <c r="ERR138" s="18"/>
      <c r="ERS138" s="18"/>
      <c r="ERT138" s="18"/>
      <c r="ERU138" s="18"/>
      <c r="ERV138" s="18"/>
      <c r="ERW138" s="18"/>
      <c r="ERX138" s="18"/>
      <c r="ERY138" s="18"/>
      <c r="ERZ138" s="18"/>
      <c r="ESA138" s="18"/>
      <c r="ESB138" s="18"/>
      <c r="ESC138" s="18"/>
      <c r="ESD138" s="18"/>
      <c r="ESE138" s="18"/>
      <c r="ESF138" s="18"/>
      <c r="ESG138" s="18"/>
      <c r="ESH138" s="18"/>
      <c r="ESI138" s="18"/>
      <c r="ESJ138" s="18"/>
      <c r="ESK138" s="18"/>
      <c r="ESL138" s="18"/>
      <c r="ESM138" s="18"/>
      <c r="ESN138" s="18"/>
      <c r="ESO138" s="18"/>
      <c r="ESP138" s="18"/>
      <c r="ESQ138" s="18"/>
      <c r="ESR138" s="18"/>
      <c r="ESS138" s="18"/>
      <c r="EST138" s="18"/>
      <c r="ESU138" s="18"/>
      <c r="ESV138" s="18"/>
      <c r="ESW138" s="18"/>
      <c r="ESX138" s="18"/>
      <c r="ESY138" s="18"/>
      <c r="ESZ138" s="18"/>
      <c r="ETA138" s="18"/>
      <c r="ETB138" s="18"/>
      <c r="ETC138" s="18"/>
      <c r="ETD138" s="18"/>
      <c r="ETE138" s="18"/>
      <c r="ETF138" s="18"/>
      <c r="ETG138" s="18"/>
      <c r="ETH138" s="18"/>
      <c r="ETI138" s="18"/>
      <c r="ETJ138" s="18"/>
      <c r="ETK138" s="18"/>
      <c r="ETL138" s="18"/>
      <c r="ETM138" s="18"/>
      <c r="ETN138" s="18"/>
      <c r="ETO138" s="18"/>
      <c r="ETP138" s="18"/>
      <c r="ETQ138" s="18"/>
      <c r="ETR138" s="18"/>
      <c r="ETS138" s="18"/>
      <c r="ETT138" s="18"/>
      <c r="ETU138" s="18"/>
      <c r="ETV138" s="18"/>
      <c r="ETW138" s="18"/>
      <c r="ETX138" s="18"/>
      <c r="ETY138" s="18"/>
      <c r="ETZ138" s="18"/>
      <c r="EUA138" s="18"/>
      <c r="EUB138" s="18"/>
      <c r="EUC138" s="18"/>
      <c r="EUD138" s="18"/>
      <c r="EUE138" s="18"/>
      <c r="EUF138" s="18"/>
      <c r="EUG138" s="18"/>
      <c r="EUH138" s="18"/>
      <c r="EUI138" s="18"/>
      <c r="EUJ138" s="18"/>
      <c r="EUK138" s="18"/>
      <c r="EUL138" s="18"/>
      <c r="EUM138" s="18"/>
      <c r="EUN138" s="18"/>
      <c r="EUO138" s="18"/>
      <c r="EUP138" s="18"/>
      <c r="EUQ138" s="18"/>
      <c r="EUR138" s="18"/>
      <c r="EUS138" s="18"/>
      <c r="EUT138" s="18"/>
      <c r="EUU138" s="18"/>
      <c r="EUV138" s="18"/>
      <c r="EUW138" s="18"/>
      <c r="EUX138" s="18"/>
      <c r="EUY138" s="18"/>
      <c r="EUZ138" s="18"/>
      <c r="EVA138" s="18"/>
      <c r="EVB138" s="18"/>
      <c r="EVC138" s="18"/>
      <c r="EVD138" s="18"/>
      <c r="EVE138" s="18"/>
      <c r="EVF138" s="18"/>
      <c r="EVG138" s="18"/>
      <c r="EVH138" s="18"/>
      <c r="EVI138" s="18"/>
      <c r="EVJ138" s="18"/>
      <c r="EVK138" s="18"/>
      <c r="EVL138" s="18"/>
      <c r="EVM138" s="18"/>
      <c r="EVN138" s="18"/>
      <c r="EVO138" s="18"/>
      <c r="EVP138" s="18"/>
      <c r="EVQ138" s="18"/>
      <c r="EVR138" s="18"/>
      <c r="EVS138" s="18"/>
      <c r="EVT138" s="18"/>
      <c r="EVU138" s="18"/>
      <c r="EVV138" s="18"/>
      <c r="EVW138" s="18"/>
      <c r="EVX138" s="18"/>
      <c r="EVY138" s="18"/>
      <c r="EVZ138" s="18"/>
      <c r="EWA138" s="18"/>
      <c r="EWB138" s="18"/>
      <c r="EWC138" s="18"/>
      <c r="EWD138" s="18"/>
      <c r="EWE138" s="18"/>
      <c r="EWF138" s="18"/>
      <c r="EWG138" s="18"/>
      <c r="EWH138" s="18"/>
      <c r="EWI138" s="18"/>
      <c r="EWJ138" s="18"/>
      <c r="EWK138" s="18"/>
      <c r="EWL138" s="18"/>
      <c r="EWM138" s="18"/>
      <c r="EWN138" s="18"/>
      <c r="EWO138" s="18"/>
      <c r="EWP138" s="18"/>
      <c r="EWQ138" s="18"/>
      <c r="EWR138" s="18"/>
      <c r="EWS138" s="18"/>
      <c r="EWT138" s="18"/>
      <c r="EWU138" s="18"/>
      <c r="EWV138" s="18"/>
      <c r="EWW138" s="18"/>
      <c r="EWX138" s="18"/>
      <c r="EWY138" s="18"/>
      <c r="EWZ138" s="18"/>
      <c r="EXA138" s="18"/>
      <c r="EXB138" s="18"/>
      <c r="EXC138" s="18"/>
      <c r="EXD138" s="18"/>
      <c r="EXE138" s="18"/>
      <c r="EXF138" s="18"/>
      <c r="EXG138" s="18"/>
      <c r="EXH138" s="18"/>
      <c r="EXI138" s="18"/>
      <c r="EXJ138" s="18"/>
      <c r="EXK138" s="18"/>
      <c r="EXL138" s="18"/>
      <c r="EXM138" s="18"/>
      <c r="EXN138" s="18"/>
      <c r="EXO138" s="18"/>
      <c r="EXP138" s="18"/>
      <c r="EXQ138" s="18"/>
      <c r="EXR138" s="18"/>
      <c r="EXS138" s="18"/>
      <c r="EXT138" s="18"/>
      <c r="EXU138" s="18"/>
      <c r="EXV138" s="18"/>
      <c r="EXW138" s="18"/>
      <c r="EXX138" s="18"/>
      <c r="EXY138" s="18"/>
      <c r="EXZ138" s="18"/>
      <c r="EYA138" s="18"/>
      <c r="EYB138" s="18"/>
      <c r="EYC138" s="18"/>
      <c r="EYD138" s="18"/>
      <c r="EYE138" s="18"/>
      <c r="EYF138" s="18"/>
      <c r="EYG138" s="18"/>
      <c r="EYH138" s="18"/>
      <c r="EYI138" s="18"/>
      <c r="EYJ138" s="18"/>
      <c r="EYK138" s="18"/>
      <c r="EYL138" s="18"/>
      <c r="EYM138" s="18"/>
      <c r="EYN138" s="18"/>
      <c r="EYO138" s="18"/>
      <c r="EYP138" s="18"/>
      <c r="EYQ138" s="18"/>
      <c r="EYR138" s="18"/>
      <c r="EYS138" s="18"/>
      <c r="EYT138" s="18"/>
      <c r="EYU138" s="18"/>
      <c r="EYV138" s="18"/>
      <c r="EYW138" s="18"/>
      <c r="EYX138" s="18"/>
      <c r="EYY138" s="18"/>
      <c r="EYZ138" s="18"/>
      <c r="EZA138" s="18"/>
      <c r="EZB138" s="18"/>
      <c r="EZC138" s="18"/>
      <c r="EZD138" s="18"/>
      <c r="EZE138" s="18"/>
      <c r="EZF138" s="18"/>
      <c r="EZG138" s="18"/>
      <c r="EZH138" s="18"/>
      <c r="EZI138" s="18"/>
      <c r="EZJ138" s="18"/>
      <c r="EZK138" s="18"/>
      <c r="EZL138" s="18"/>
      <c r="EZM138" s="18"/>
      <c r="EZN138" s="18"/>
      <c r="EZO138" s="18"/>
      <c r="EZP138" s="18"/>
      <c r="EZQ138" s="18"/>
      <c r="EZR138" s="18"/>
      <c r="EZS138" s="18"/>
      <c r="EZT138" s="18"/>
      <c r="EZU138" s="18"/>
      <c r="EZV138" s="18"/>
      <c r="EZW138" s="18"/>
      <c r="EZX138" s="18"/>
      <c r="EZY138" s="18"/>
      <c r="EZZ138" s="18"/>
      <c r="FAA138" s="18"/>
      <c r="FAB138" s="18"/>
      <c r="FAC138" s="18"/>
      <c r="FAD138" s="18"/>
      <c r="FAE138" s="18"/>
      <c r="FAF138" s="18"/>
      <c r="FAG138" s="18"/>
      <c r="FAH138" s="18"/>
      <c r="FAI138" s="18"/>
      <c r="FAJ138" s="18"/>
      <c r="FAK138" s="18"/>
      <c r="FAL138" s="18"/>
      <c r="FAM138" s="18"/>
      <c r="FAN138" s="18"/>
      <c r="FAO138" s="18"/>
      <c r="FAP138" s="18"/>
      <c r="FAQ138" s="18"/>
      <c r="FAR138" s="18"/>
      <c r="FAS138" s="18"/>
      <c r="FAT138" s="18"/>
      <c r="FAU138" s="18"/>
      <c r="FAV138" s="18"/>
      <c r="FAW138" s="18"/>
      <c r="FAX138" s="18"/>
      <c r="FAY138" s="18"/>
      <c r="FAZ138" s="18"/>
      <c r="FBA138" s="18"/>
      <c r="FBB138" s="18"/>
      <c r="FBC138" s="18"/>
      <c r="FBD138" s="18"/>
      <c r="FBE138" s="18"/>
      <c r="FBF138" s="18"/>
      <c r="FBG138" s="18"/>
      <c r="FBH138" s="18"/>
      <c r="FBI138" s="18"/>
      <c r="FBJ138" s="18"/>
      <c r="FBK138" s="18"/>
      <c r="FBL138" s="18"/>
      <c r="FBM138" s="18"/>
      <c r="FBN138" s="18"/>
      <c r="FBO138" s="18"/>
      <c r="FBP138" s="18"/>
      <c r="FBQ138" s="18"/>
      <c r="FBR138" s="18"/>
      <c r="FBS138" s="18"/>
      <c r="FBT138" s="18"/>
      <c r="FBU138" s="18"/>
      <c r="FBV138" s="18"/>
      <c r="FBW138" s="18"/>
      <c r="FBX138" s="18"/>
      <c r="FBY138" s="18"/>
      <c r="FBZ138" s="18"/>
      <c r="FCA138" s="18"/>
      <c r="FCB138" s="18"/>
      <c r="FCC138" s="18"/>
      <c r="FCD138" s="18"/>
      <c r="FCE138" s="18"/>
      <c r="FCF138" s="18"/>
      <c r="FCG138" s="18"/>
      <c r="FCH138" s="18"/>
      <c r="FCI138" s="18"/>
      <c r="FCJ138" s="18"/>
      <c r="FCK138" s="18"/>
      <c r="FCL138" s="18"/>
      <c r="FCM138" s="18"/>
      <c r="FCN138" s="18"/>
      <c r="FCO138" s="18"/>
      <c r="FCP138" s="18"/>
      <c r="FCQ138" s="18"/>
      <c r="FCR138" s="18"/>
      <c r="FCS138" s="18"/>
      <c r="FCT138" s="18"/>
      <c r="FCU138" s="18"/>
      <c r="FCV138" s="18"/>
      <c r="FCW138" s="18"/>
      <c r="FCX138" s="18"/>
      <c r="FCY138" s="18"/>
      <c r="FCZ138" s="18"/>
      <c r="FDA138" s="18"/>
      <c r="FDB138" s="18"/>
      <c r="FDC138" s="18"/>
      <c r="FDD138" s="18"/>
      <c r="FDE138" s="18"/>
      <c r="FDF138" s="18"/>
      <c r="FDG138" s="18"/>
      <c r="FDH138" s="18"/>
      <c r="FDI138" s="18"/>
      <c r="FDJ138" s="18"/>
      <c r="FDK138" s="18"/>
      <c r="FDL138" s="18"/>
      <c r="FDM138" s="18"/>
      <c r="FDN138" s="18"/>
      <c r="FDO138" s="18"/>
      <c r="FDP138" s="18"/>
      <c r="FDQ138" s="18"/>
      <c r="FDR138" s="18"/>
      <c r="FDS138" s="18"/>
      <c r="FDT138" s="18"/>
      <c r="FDU138" s="18"/>
      <c r="FDV138" s="18"/>
      <c r="FDW138" s="18"/>
      <c r="FDX138" s="18"/>
      <c r="FDY138" s="18"/>
      <c r="FDZ138" s="18"/>
      <c r="FEA138" s="18"/>
      <c r="FEB138" s="18"/>
      <c r="FEC138" s="18"/>
      <c r="FED138" s="18"/>
      <c r="FEE138" s="18"/>
      <c r="FEF138" s="18"/>
      <c r="FEG138" s="18"/>
      <c r="FEH138" s="18"/>
      <c r="FEI138" s="18"/>
      <c r="FEJ138" s="18"/>
      <c r="FEK138" s="18"/>
      <c r="FEL138" s="18"/>
      <c r="FEM138" s="18"/>
      <c r="FEN138" s="18"/>
      <c r="FEO138" s="18"/>
      <c r="FEP138" s="18"/>
      <c r="FEQ138" s="18"/>
      <c r="FER138" s="18"/>
      <c r="FES138" s="18"/>
      <c r="FET138" s="18"/>
      <c r="FEU138" s="18"/>
      <c r="FEV138" s="18"/>
      <c r="FEW138" s="18"/>
      <c r="FEX138" s="18"/>
      <c r="FEY138" s="18"/>
      <c r="FEZ138" s="18"/>
      <c r="FFA138" s="18"/>
      <c r="FFB138" s="18"/>
      <c r="FFC138" s="18"/>
      <c r="FFD138" s="18"/>
      <c r="FFE138" s="18"/>
      <c r="FFF138" s="18"/>
      <c r="FFG138" s="18"/>
      <c r="FFH138" s="18"/>
      <c r="FFI138" s="18"/>
      <c r="FFJ138" s="18"/>
      <c r="FFK138" s="18"/>
      <c r="FFL138" s="18"/>
      <c r="FFM138" s="18"/>
      <c r="FFN138" s="18"/>
      <c r="FFO138" s="18"/>
      <c r="FFP138" s="18"/>
      <c r="FFQ138" s="18"/>
      <c r="FFR138" s="18"/>
      <c r="FFS138" s="18"/>
      <c r="FFT138" s="18"/>
      <c r="FFU138" s="18"/>
      <c r="FFV138" s="18"/>
      <c r="FFW138" s="18"/>
      <c r="FFX138" s="18"/>
      <c r="FFY138" s="18"/>
      <c r="FFZ138" s="18"/>
      <c r="FGA138" s="18"/>
      <c r="FGB138" s="18"/>
      <c r="FGC138" s="18"/>
      <c r="FGD138" s="18"/>
      <c r="FGE138" s="18"/>
      <c r="FGF138" s="18"/>
      <c r="FGG138" s="18"/>
      <c r="FGH138" s="18"/>
      <c r="FGI138" s="18"/>
      <c r="FGJ138" s="18"/>
      <c r="FGK138" s="18"/>
      <c r="FGL138" s="18"/>
      <c r="FGM138" s="18"/>
      <c r="FGN138" s="18"/>
      <c r="FGO138" s="18"/>
      <c r="FGP138" s="18"/>
      <c r="FGQ138" s="18"/>
      <c r="FGR138" s="18"/>
      <c r="FGS138" s="18"/>
      <c r="FGT138" s="18"/>
      <c r="FGU138" s="18"/>
      <c r="FGV138" s="18"/>
      <c r="FGW138" s="18"/>
      <c r="FGX138" s="18"/>
      <c r="FGY138" s="18"/>
      <c r="FGZ138" s="18"/>
      <c r="FHA138" s="18"/>
      <c r="FHB138" s="18"/>
      <c r="FHC138" s="18"/>
      <c r="FHD138" s="18"/>
      <c r="FHE138" s="18"/>
      <c r="FHF138" s="18"/>
      <c r="FHG138" s="18"/>
      <c r="FHH138" s="18"/>
      <c r="FHI138" s="18"/>
      <c r="FHJ138" s="18"/>
      <c r="FHK138" s="18"/>
      <c r="FHL138" s="18"/>
      <c r="FHM138" s="18"/>
      <c r="FHN138" s="18"/>
      <c r="FHO138" s="18"/>
      <c r="FHP138" s="18"/>
      <c r="FHQ138" s="18"/>
      <c r="FHR138" s="18"/>
      <c r="FHS138" s="18"/>
      <c r="FHT138" s="18"/>
      <c r="FHU138" s="18"/>
      <c r="FHV138" s="18"/>
      <c r="FHW138" s="18"/>
      <c r="FHX138" s="18"/>
      <c r="FHY138" s="18"/>
      <c r="FHZ138" s="18"/>
      <c r="FIA138" s="18"/>
      <c r="FIB138" s="18"/>
      <c r="FIC138" s="18"/>
      <c r="FID138" s="18"/>
      <c r="FIE138" s="18"/>
      <c r="FIF138" s="18"/>
      <c r="FIG138" s="18"/>
      <c r="FIH138" s="18"/>
      <c r="FII138" s="18"/>
      <c r="FIJ138" s="18"/>
      <c r="FIK138" s="18"/>
      <c r="FIL138" s="18"/>
      <c r="FIM138" s="18"/>
      <c r="FIN138" s="18"/>
      <c r="FIO138" s="18"/>
      <c r="FIP138" s="18"/>
      <c r="FIQ138" s="18"/>
      <c r="FIR138" s="18"/>
      <c r="FIS138" s="18"/>
      <c r="FIT138" s="18"/>
      <c r="FIU138" s="18"/>
      <c r="FIV138" s="18"/>
      <c r="FIW138" s="18"/>
      <c r="FIX138" s="18"/>
      <c r="FIY138" s="18"/>
      <c r="FIZ138" s="18"/>
      <c r="FJA138" s="18"/>
      <c r="FJB138" s="18"/>
      <c r="FJC138" s="18"/>
      <c r="FJD138" s="18"/>
      <c r="FJE138" s="18"/>
      <c r="FJF138" s="18"/>
      <c r="FJG138" s="18"/>
      <c r="FJH138" s="18"/>
      <c r="FJI138" s="18"/>
      <c r="FJJ138" s="18"/>
      <c r="FJK138" s="18"/>
      <c r="FJL138" s="18"/>
      <c r="FJM138" s="18"/>
      <c r="FJN138" s="18"/>
      <c r="FJO138" s="18"/>
      <c r="FJP138" s="18"/>
      <c r="FJQ138" s="18"/>
      <c r="FJR138" s="18"/>
      <c r="FJS138" s="18"/>
      <c r="FJT138" s="18"/>
      <c r="FJU138" s="18"/>
      <c r="FJV138" s="18"/>
      <c r="FJW138" s="18"/>
      <c r="FJX138" s="18"/>
      <c r="FJY138" s="18"/>
      <c r="FJZ138" s="18"/>
      <c r="FKA138" s="18"/>
      <c r="FKB138" s="18"/>
      <c r="FKC138" s="18"/>
      <c r="FKD138" s="18"/>
      <c r="FKE138" s="18"/>
      <c r="FKF138" s="18"/>
      <c r="FKG138" s="18"/>
      <c r="FKH138" s="18"/>
      <c r="FKI138" s="18"/>
      <c r="FKJ138" s="18"/>
      <c r="FKK138" s="18"/>
      <c r="FKL138" s="18"/>
      <c r="FKM138" s="18"/>
      <c r="FKN138" s="18"/>
      <c r="FKO138" s="18"/>
      <c r="FKP138" s="18"/>
      <c r="FKQ138" s="18"/>
      <c r="FKR138" s="18"/>
      <c r="FKS138" s="18"/>
      <c r="FKT138" s="18"/>
      <c r="FKU138" s="18"/>
      <c r="FKV138" s="18"/>
      <c r="FKW138" s="18"/>
      <c r="FKX138" s="18"/>
      <c r="FKY138" s="18"/>
      <c r="FKZ138" s="18"/>
      <c r="FLA138" s="18"/>
      <c r="FLB138" s="18"/>
      <c r="FLC138" s="18"/>
      <c r="FLD138" s="18"/>
      <c r="FLE138" s="18"/>
      <c r="FLF138" s="18"/>
      <c r="FLG138" s="18"/>
      <c r="FLH138" s="18"/>
      <c r="FLI138" s="18"/>
      <c r="FLJ138" s="18"/>
      <c r="FLK138" s="18"/>
      <c r="FLL138" s="18"/>
      <c r="FLM138" s="18"/>
      <c r="FLN138" s="18"/>
      <c r="FLO138" s="18"/>
      <c r="FLP138" s="18"/>
      <c r="FLQ138" s="18"/>
      <c r="FLR138" s="18"/>
      <c r="FLS138" s="18"/>
      <c r="FLT138" s="18"/>
      <c r="FLU138" s="18"/>
      <c r="FLV138" s="18"/>
      <c r="FLW138" s="18"/>
      <c r="FLX138" s="18"/>
      <c r="FLY138" s="18"/>
      <c r="FLZ138" s="18"/>
      <c r="FMA138" s="18"/>
      <c r="FMB138" s="18"/>
      <c r="FMC138" s="18"/>
      <c r="FMD138" s="18"/>
      <c r="FME138" s="18"/>
      <c r="FMF138" s="18"/>
      <c r="FMG138" s="18"/>
      <c r="FMH138" s="18"/>
      <c r="FMI138" s="18"/>
      <c r="FMJ138" s="18"/>
      <c r="FMK138" s="18"/>
      <c r="FML138" s="18"/>
      <c r="FMM138" s="18"/>
      <c r="FMN138" s="18"/>
      <c r="FMO138" s="18"/>
      <c r="FMP138" s="18"/>
      <c r="FMQ138" s="18"/>
      <c r="FMR138" s="18"/>
      <c r="FMS138" s="18"/>
      <c r="FMT138" s="18"/>
      <c r="FMU138" s="18"/>
      <c r="FMV138" s="18"/>
      <c r="FMW138" s="18"/>
      <c r="FMX138" s="18"/>
      <c r="FMY138" s="18"/>
      <c r="FMZ138" s="18"/>
      <c r="FNA138" s="18"/>
      <c r="FNB138" s="18"/>
      <c r="FNC138" s="18"/>
      <c r="FND138" s="18"/>
      <c r="FNE138" s="18"/>
      <c r="FNF138" s="18"/>
      <c r="FNG138" s="18"/>
      <c r="FNH138" s="18"/>
      <c r="FNI138" s="18"/>
      <c r="FNJ138" s="18"/>
      <c r="FNK138" s="18"/>
      <c r="FNL138" s="18"/>
      <c r="FNM138" s="18"/>
      <c r="FNN138" s="18"/>
      <c r="FNO138" s="18"/>
      <c r="FNP138" s="18"/>
      <c r="FNQ138" s="18"/>
      <c r="FNR138" s="18"/>
      <c r="FNS138" s="18"/>
      <c r="FNT138" s="18"/>
      <c r="FNU138" s="18"/>
      <c r="FNV138" s="18"/>
      <c r="FNW138" s="18"/>
      <c r="FNX138" s="18"/>
      <c r="FNY138" s="18"/>
      <c r="FNZ138" s="18"/>
      <c r="FOA138" s="18"/>
      <c r="FOB138" s="18"/>
      <c r="FOC138" s="18"/>
      <c r="FOD138" s="18"/>
      <c r="FOE138" s="18"/>
      <c r="FOF138" s="18"/>
      <c r="FOG138" s="18"/>
      <c r="FOH138" s="18"/>
      <c r="FOI138" s="18"/>
      <c r="FOJ138" s="18"/>
      <c r="FOK138" s="18"/>
      <c r="FOL138" s="18"/>
      <c r="FOM138" s="18"/>
      <c r="FON138" s="18"/>
      <c r="FOO138" s="18"/>
      <c r="FOP138" s="18"/>
      <c r="FOQ138" s="18"/>
      <c r="FOR138" s="18"/>
      <c r="FOS138" s="18"/>
      <c r="FOT138" s="18"/>
      <c r="FOU138" s="18"/>
      <c r="FOV138" s="18"/>
      <c r="FOW138" s="18"/>
      <c r="FOX138" s="18"/>
      <c r="FOY138" s="18"/>
      <c r="FOZ138" s="18"/>
      <c r="FPA138" s="18"/>
      <c r="FPB138" s="18"/>
      <c r="FPC138" s="18"/>
      <c r="FPD138" s="18"/>
      <c r="FPE138" s="18"/>
      <c r="FPF138" s="18"/>
      <c r="FPG138" s="18"/>
      <c r="FPH138" s="18"/>
      <c r="FPI138" s="18"/>
      <c r="FPJ138" s="18"/>
      <c r="FPK138" s="18"/>
      <c r="FPL138" s="18"/>
      <c r="FPM138" s="18"/>
      <c r="FPN138" s="18"/>
      <c r="FPO138" s="18"/>
      <c r="FPP138" s="18"/>
      <c r="FPQ138" s="18"/>
      <c r="FPR138" s="18"/>
      <c r="FPS138" s="18"/>
      <c r="FPT138" s="18"/>
      <c r="FPU138" s="18"/>
      <c r="FPV138" s="18"/>
      <c r="FPW138" s="18"/>
      <c r="FPX138" s="18"/>
      <c r="FPY138" s="18"/>
      <c r="FPZ138" s="18"/>
      <c r="FQA138" s="18"/>
      <c r="FQB138" s="18"/>
      <c r="FQC138" s="18"/>
      <c r="FQD138" s="18"/>
      <c r="FQE138" s="18"/>
      <c r="FQF138" s="18"/>
      <c r="FQG138" s="18"/>
      <c r="FQH138" s="18"/>
      <c r="FQI138" s="18"/>
      <c r="FQJ138" s="18"/>
      <c r="FQK138" s="18"/>
      <c r="FQL138" s="18"/>
      <c r="FQM138" s="18"/>
      <c r="FQN138" s="18"/>
      <c r="FQO138" s="18"/>
      <c r="FQP138" s="18"/>
      <c r="FQQ138" s="18"/>
      <c r="FQR138" s="18"/>
      <c r="FQS138" s="18"/>
      <c r="FQT138" s="18"/>
      <c r="FQU138" s="18"/>
      <c r="FQV138" s="18"/>
      <c r="FQW138" s="18"/>
      <c r="FQX138" s="18"/>
      <c r="FQY138" s="18"/>
      <c r="FQZ138" s="18"/>
      <c r="FRA138" s="18"/>
      <c r="FRB138" s="18"/>
      <c r="FRC138" s="18"/>
      <c r="FRD138" s="18"/>
      <c r="FRE138" s="18"/>
      <c r="FRF138" s="18"/>
      <c r="FRG138" s="18"/>
      <c r="FRH138" s="18"/>
      <c r="FRI138" s="18"/>
      <c r="FRJ138" s="18"/>
      <c r="FRK138" s="18"/>
      <c r="FRL138" s="18"/>
      <c r="FRM138" s="18"/>
      <c r="FRN138" s="18"/>
      <c r="FRO138" s="18"/>
      <c r="FRP138" s="18"/>
      <c r="FRQ138" s="18"/>
      <c r="FRR138" s="18"/>
      <c r="FRS138" s="18"/>
      <c r="FRT138" s="18"/>
      <c r="FRU138" s="18"/>
      <c r="FRV138" s="18"/>
      <c r="FRW138" s="18"/>
      <c r="FRX138" s="18"/>
      <c r="FRY138" s="18"/>
      <c r="FRZ138" s="18"/>
      <c r="FSA138" s="18"/>
      <c r="FSB138" s="18"/>
      <c r="FSC138" s="18"/>
      <c r="FSD138" s="18"/>
      <c r="FSE138" s="18"/>
      <c r="FSF138" s="18"/>
      <c r="FSG138" s="18"/>
      <c r="FSH138" s="18"/>
      <c r="FSI138" s="18"/>
      <c r="FSJ138" s="18"/>
      <c r="FSK138" s="18"/>
      <c r="FSL138" s="18"/>
      <c r="FSM138" s="18"/>
      <c r="FSN138" s="18"/>
      <c r="FSO138" s="18"/>
      <c r="FSP138" s="18"/>
      <c r="FSQ138" s="18"/>
      <c r="FSR138" s="18"/>
      <c r="FSS138" s="18"/>
      <c r="FST138" s="18"/>
      <c r="FSU138" s="18"/>
      <c r="FSV138" s="18"/>
      <c r="FSW138" s="18"/>
      <c r="FSX138" s="18"/>
      <c r="FSY138" s="18"/>
      <c r="FSZ138" s="18"/>
      <c r="FTA138" s="18"/>
      <c r="FTB138" s="18"/>
      <c r="FTC138" s="18"/>
      <c r="FTD138" s="18"/>
      <c r="FTE138" s="18"/>
      <c r="FTF138" s="18"/>
      <c r="FTG138" s="18"/>
      <c r="FTH138" s="18"/>
      <c r="FTI138" s="18"/>
      <c r="FTJ138" s="18"/>
      <c r="FTK138" s="18"/>
      <c r="FTL138" s="18"/>
      <c r="FTM138" s="18"/>
      <c r="FTN138" s="18"/>
      <c r="FTO138" s="18"/>
      <c r="FTP138" s="18"/>
      <c r="FTQ138" s="18"/>
      <c r="FTR138" s="18"/>
      <c r="FTS138" s="18"/>
      <c r="FTT138" s="18"/>
      <c r="FTU138" s="18"/>
      <c r="FTV138" s="18"/>
      <c r="FTW138" s="18"/>
      <c r="FTX138" s="18"/>
      <c r="FTY138" s="18"/>
      <c r="FTZ138" s="18"/>
      <c r="FUA138" s="18"/>
      <c r="FUB138" s="18"/>
      <c r="FUC138" s="18"/>
      <c r="FUD138" s="18"/>
      <c r="FUE138" s="18"/>
      <c r="FUF138" s="18"/>
      <c r="FUG138" s="18"/>
      <c r="FUH138" s="18"/>
      <c r="FUI138" s="18"/>
      <c r="FUJ138" s="18"/>
      <c r="FUK138" s="18"/>
      <c r="FUL138" s="18"/>
      <c r="FUM138" s="18"/>
      <c r="FUN138" s="18"/>
      <c r="FUO138" s="18"/>
      <c r="FUP138" s="18"/>
      <c r="FUQ138" s="18"/>
      <c r="FUR138" s="18"/>
      <c r="FUS138" s="18"/>
      <c r="FUT138" s="18"/>
      <c r="FUU138" s="18"/>
      <c r="FUV138" s="18"/>
      <c r="FUW138" s="18"/>
      <c r="FUX138" s="18"/>
      <c r="FUY138" s="18"/>
      <c r="FUZ138" s="18"/>
      <c r="FVA138" s="18"/>
      <c r="FVB138" s="18"/>
      <c r="FVC138" s="18"/>
      <c r="FVD138" s="18"/>
      <c r="FVE138" s="18"/>
      <c r="FVF138" s="18"/>
      <c r="FVG138" s="18"/>
      <c r="FVH138" s="18"/>
      <c r="FVI138" s="18"/>
      <c r="FVJ138" s="18"/>
      <c r="FVK138" s="18"/>
      <c r="FVL138" s="18"/>
      <c r="FVM138" s="18"/>
      <c r="FVN138" s="18"/>
      <c r="FVO138" s="18"/>
      <c r="FVP138" s="18"/>
      <c r="FVQ138" s="18"/>
      <c r="FVR138" s="18"/>
      <c r="FVS138" s="18"/>
      <c r="FVT138" s="18"/>
      <c r="FVU138" s="18"/>
      <c r="FVV138" s="18"/>
      <c r="FVW138" s="18"/>
      <c r="FVX138" s="18"/>
      <c r="FVY138" s="18"/>
      <c r="FVZ138" s="18"/>
      <c r="FWA138" s="18"/>
      <c r="FWB138" s="18"/>
      <c r="FWC138" s="18"/>
      <c r="FWD138" s="18"/>
      <c r="FWE138" s="18"/>
      <c r="FWF138" s="18"/>
      <c r="FWG138" s="18"/>
      <c r="FWH138" s="18"/>
      <c r="FWI138" s="18"/>
      <c r="FWJ138" s="18"/>
      <c r="FWK138" s="18"/>
      <c r="FWL138" s="18"/>
      <c r="FWM138" s="18"/>
      <c r="FWN138" s="18"/>
      <c r="FWO138" s="18"/>
      <c r="FWP138" s="18"/>
      <c r="FWQ138" s="18"/>
      <c r="FWR138" s="18"/>
      <c r="FWS138" s="18"/>
      <c r="FWT138" s="18"/>
      <c r="FWU138" s="18"/>
      <c r="FWV138" s="18"/>
      <c r="FWW138" s="18"/>
      <c r="FWX138" s="18"/>
      <c r="FWY138" s="18"/>
      <c r="FWZ138" s="18"/>
      <c r="FXA138" s="18"/>
      <c r="FXB138" s="18"/>
      <c r="FXC138" s="18"/>
      <c r="FXD138" s="18"/>
      <c r="FXE138" s="18"/>
      <c r="FXF138" s="18"/>
      <c r="FXG138" s="18"/>
      <c r="FXH138" s="18"/>
      <c r="FXI138" s="18"/>
      <c r="FXJ138" s="18"/>
      <c r="FXK138" s="18"/>
      <c r="FXL138" s="18"/>
      <c r="FXM138" s="18"/>
      <c r="FXN138" s="18"/>
      <c r="FXO138" s="18"/>
      <c r="FXP138" s="18"/>
      <c r="FXQ138" s="18"/>
      <c r="FXR138" s="18"/>
      <c r="FXS138" s="18"/>
      <c r="FXT138" s="18"/>
      <c r="FXU138" s="18"/>
      <c r="FXV138" s="18"/>
      <c r="FXW138" s="18"/>
      <c r="FXX138" s="18"/>
      <c r="FXY138" s="18"/>
      <c r="FXZ138" s="18"/>
      <c r="FYA138" s="18"/>
      <c r="FYB138" s="18"/>
      <c r="FYC138" s="18"/>
      <c r="FYD138" s="18"/>
      <c r="FYE138" s="18"/>
      <c r="FYF138" s="18"/>
      <c r="FYG138" s="18"/>
      <c r="FYH138" s="18"/>
      <c r="FYI138" s="18"/>
      <c r="FYJ138" s="18"/>
      <c r="FYK138" s="18"/>
      <c r="FYL138" s="18"/>
      <c r="FYM138" s="18"/>
      <c r="FYN138" s="18"/>
      <c r="FYO138" s="18"/>
      <c r="FYP138" s="18"/>
      <c r="FYQ138" s="18"/>
      <c r="FYR138" s="18"/>
      <c r="FYS138" s="18"/>
      <c r="FYT138" s="18"/>
      <c r="FYU138" s="18"/>
      <c r="FYV138" s="18"/>
      <c r="FYW138" s="18"/>
      <c r="FYX138" s="18"/>
      <c r="FYY138" s="18"/>
      <c r="FYZ138" s="18"/>
      <c r="FZA138" s="18"/>
      <c r="FZB138" s="18"/>
      <c r="FZC138" s="18"/>
      <c r="FZD138" s="18"/>
      <c r="FZE138" s="18"/>
      <c r="FZF138" s="18"/>
      <c r="FZG138" s="18"/>
      <c r="FZH138" s="18"/>
      <c r="FZI138" s="18"/>
      <c r="FZJ138" s="18"/>
      <c r="FZK138" s="18"/>
      <c r="FZL138" s="18"/>
      <c r="FZM138" s="18"/>
      <c r="FZN138" s="18"/>
      <c r="FZO138" s="18"/>
      <c r="FZP138" s="18"/>
      <c r="FZQ138" s="18"/>
      <c r="FZR138" s="18"/>
      <c r="FZS138" s="18"/>
      <c r="FZT138" s="18"/>
      <c r="FZU138" s="18"/>
      <c r="FZV138" s="18"/>
      <c r="FZW138" s="18"/>
      <c r="FZX138" s="18"/>
      <c r="FZY138" s="18"/>
      <c r="FZZ138" s="18"/>
      <c r="GAA138" s="18"/>
      <c r="GAB138" s="18"/>
      <c r="GAC138" s="18"/>
      <c r="GAD138" s="18"/>
      <c r="GAE138" s="18"/>
      <c r="GAF138" s="18"/>
      <c r="GAG138" s="18"/>
      <c r="GAH138" s="18"/>
      <c r="GAI138" s="18"/>
      <c r="GAJ138" s="18"/>
      <c r="GAK138" s="18"/>
      <c r="GAL138" s="18"/>
      <c r="GAM138" s="18"/>
      <c r="GAN138" s="18"/>
      <c r="GAO138" s="18"/>
      <c r="GAP138" s="18"/>
      <c r="GAQ138" s="18"/>
      <c r="GAR138" s="18"/>
      <c r="GAS138" s="18"/>
      <c r="GAT138" s="18"/>
      <c r="GAU138" s="18"/>
      <c r="GAV138" s="18"/>
      <c r="GAW138" s="18"/>
      <c r="GAX138" s="18"/>
      <c r="GAY138" s="18"/>
      <c r="GAZ138" s="18"/>
      <c r="GBA138" s="18"/>
      <c r="GBB138" s="18"/>
      <c r="GBC138" s="18"/>
      <c r="GBD138" s="18"/>
      <c r="GBE138" s="18"/>
      <c r="GBF138" s="18"/>
      <c r="GBG138" s="18"/>
      <c r="GBH138" s="18"/>
      <c r="GBI138" s="18"/>
      <c r="GBJ138" s="18"/>
      <c r="GBK138" s="18"/>
      <c r="GBL138" s="18"/>
      <c r="GBM138" s="18"/>
      <c r="GBN138" s="18"/>
      <c r="GBO138" s="18"/>
      <c r="GBP138" s="18"/>
      <c r="GBQ138" s="18"/>
      <c r="GBR138" s="18"/>
      <c r="GBS138" s="18"/>
      <c r="GBT138" s="18"/>
      <c r="GBU138" s="18"/>
      <c r="GBV138" s="18"/>
      <c r="GBW138" s="18"/>
      <c r="GBX138" s="18"/>
      <c r="GBY138" s="18"/>
      <c r="GBZ138" s="18"/>
      <c r="GCA138" s="18"/>
      <c r="GCB138" s="18"/>
      <c r="GCC138" s="18"/>
      <c r="GCD138" s="18"/>
      <c r="GCE138" s="18"/>
      <c r="GCF138" s="18"/>
      <c r="GCG138" s="18"/>
      <c r="GCH138" s="18"/>
      <c r="GCI138" s="18"/>
      <c r="GCJ138" s="18"/>
      <c r="GCK138" s="18"/>
      <c r="GCL138" s="18"/>
      <c r="GCM138" s="18"/>
      <c r="GCN138" s="18"/>
      <c r="GCO138" s="18"/>
      <c r="GCP138" s="18"/>
      <c r="GCQ138" s="18"/>
      <c r="GCR138" s="18"/>
      <c r="GCS138" s="18"/>
      <c r="GCT138" s="18"/>
      <c r="GCU138" s="18"/>
      <c r="GCV138" s="18"/>
      <c r="GCW138" s="18"/>
      <c r="GCX138" s="18"/>
      <c r="GCY138" s="18"/>
      <c r="GCZ138" s="18"/>
      <c r="GDA138" s="18"/>
      <c r="GDB138" s="18"/>
      <c r="GDC138" s="18"/>
      <c r="GDD138" s="18"/>
      <c r="GDE138" s="18"/>
      <c r="GDF138" s="18"/>
      <c r="GDG138" s="18"/>
      <c r="GDH138" s="18"/>
      <c r="GDI138" s="18"/>
      <c r="GDJ138" s="18"/>
      <c r="GDK138" s="18"/>
      <c r="GDL138" s="18"/>
      <c r="GDM138" s="18"/>
      <c r="GDN138" s="18"/>
      <c r="GDO138" s="18"/>
      <c r="GDP138" s="18"/>
      <c r="GDQ138" s="18"/>
      <c r="GDR138" s="18"/>
      <c r="GDS138" s="18"/>
      <c r="GDT138" s="18"/>
      <c r="GDU138" s="18"/>
      <c r="GDV138" s="18"/>
      <c r="GDW138" s="18"/>
      <c r="GDX138" s="18"/>
      <c r="GDY138" s="18"/>
      <c r="GDZ138" s="18"/>
      <c r="GEA138" s="18"/>
      <c r="GEB138" s="18"/>
      <c r="GEC138" s="18"/>
      <c r="GED138" s="18"/>
      <c r="GEE138" s="18"/>
      <c r="GEF138" s="18"/>
      <c r="GEG138" s="18"/>
      <c r="GEH138" s="18"/>
      <c r="GEI138" s="18"/>
      <c r="GEJ138" s="18"/>
      <c r="GEK138" s="18"/>
      <c r="GEL138" s="18"/>
      <c r="GEM138" s="18"/>
      <c r="GEN138" s="18"/>
      <c r="GEO138" s="18"/>
      <c r="GEP138" s="18"/>
      <c r="GEQ138" s="18"/>
      <c r="GER138" s="18"/>
      <c r="GES138" s="18"/>
      <c r="GET138" s="18"/>
      <c r="GEU138" s="18"/>
      <c r="GEV138" s="18"/>
      <c r="GEW138" s="18"/>
      <c r="GEX138" s="18"/>
      <c r="GEY138" s="18"/>
      <c r="GEZ138" s="18"/>
      <c r="GFA138" s="18"/>
      <c r="GFB138" s="18"/>
      <c r="GFC138" s="18"/>
      <c r="GFD138" s="18"/>
      <c r="GFE138" s="18"/>
      <c r="GFF138" s="18"/>
      <c r="GFG138" s="18"/>
      <c r="GFH138" s="18"/>
      <c r="GFI138" s="18"/>
      <c r="GFJ138" s="18"/>
      <c r="GFK138" s="18"/>
      <c r="GFL138" s="18"/>
      <c r="GFM138" s="18"/>
      <c r="GFN138" s="18"/>
      <c r="GFO138" s="18"/>
      <c r="GFP138" s="18"/>
      <c r="GFQ138" s="18"/>
      <c r="GFR138" s="18"/>
      <c r="GFS138" s="18"/>
      <c r="GFT138" s="18"/>
      <c r="GFU138" s="18"/>
      <c r="GFV138" s="18"/>
      <c r="GFW138" s="18"/>
      <c r="GFX138" s="18"/>
      <c r="GFY138" s="18"/>
      <c r="GFZ138" s="18"/>
      <c r="GGA138" s="18"/>
      <c r="GGB138" s="18"/>
      <c r="GGC138" s="18"/>
      <c r="GGD138" s="18"/>
      <c r="GGE138" s="18"/>
      <c r="GGF138" s="18"/>
      <c r="GGG138" s="18"/>
      <c r="GGH138" s="18"/>
      <c r="GGI138" s="18"/>
      <c r="GGJ138" s="18"/>
      <c r="GGK138" s="18"/>
      <c r="GGL138" s="18"/>
      <c r="GGM138" s="18"/>
      <c r="GGN138" s="18"/>
      <c r="GGO138" s="18"/>
      <c r="GGP138" s="18"/>
      <c r="GGQ138" s="18"/>
      <c r="GGR138" s="18"/>
      <c r="GGS138" s="18"/>
      <c r="GGT138" s="18"/>
      <c r="GGU138" s="18"/>
      <c r="GGV138" s="18"/>
      <c r="GGW138" s="18"/>
      <c r="GGX138" s="18"/>
      <c r="GGY138" s="18"/>
      <c r="GGZ138" s="18"/>
      <c r="GHA138" s="18"/>
      <c r="GHB138" s="18"/>
      <c r="GHC138" s="18"/>
      <c r="GHD138" s="18"/>
      <c r="GHE138" s="18"/>
      <c r="GHF138" s="18"/>
      <c r="GHG138" s="18"/>
      <c r="GHH138" s="18"/>
      <c r="GHI138" s="18"/>
      <c r="GHJ138" s="18"/>
      <c r="GHK138" s="18"/>
      <c r="GHL138" s="18"/>
      <c r="GHM138" s="18"/>
      <c r="GHN138" s="18"/>
      <c r="GHO138" s="18"/>
      <c r="GHP138" s="18"/>
      <c r="GHQ138" s="18"/>
      <c r="GHR138" s="18"/>
      <c r="GHS138" s="18"/>
      <c r="GHT138" s="18"/>
      <c r="GHU138" s="18"/>
      <c r="GHV138" s="18"/>
      <c r="GHW138" s="18"/>
      <c r="GHX138" s="18"/>
      <c r="GHY138" s="18"/>
      <c r="GHZ138" s="18"/>
      <c r="GIA138" s="18"/>
      <c r="GIB138" s="18"/>
      <c r="GIC138" s="18"/>
      <c r="GID138" s="18"/>
      <c r="GIE138" s="18"/>
      <c r="GIF138" s="18"/>
      <c r="GIG138" s="18"/>
      <c r="GIH138" s="18"/>
      <c r="GII138" s="18"/>
      <c r="GIJ138" s="18"/>
      <c r="GIK138" s="18"/>
      <c r="GIL138" s="18"/>
      <c r="GIM138" s="18"/>
      <c r="GIN138" s="18"/>
      <c r="GIO138" s="18"/>
      <c r="GIP138" s="18"/>
      <c r="GIQ138" s="18"/>
      <c r="GIR138" s="18"/>
      <c r="GIS138" s="18"/>
      <c r="GIT138" s="18"/>
      <c r="GIU138" s="18"/>
      <c r="GIV138" s="18"/>
      <c r="GIW138" s="18"/>
      <c r="GIX138" s="18"/>
      <c r="GIY138" s="18"/>
      <c r="GIZ138" s="18"/>
      <c r="GJA138" s="18"/>
      <c r="GJB138" s="18"/>
      <c r="GJC138" s="18"/>
      <c r="GJD138" s="18"/>
      <c r="GJE138" s="18"/>
      <c r="GJF138" s="18"/>
      <c r="GJG138" s="18"/>
      <c r="GJH138" s="18"/>
      <c r="GJI138" s="18"/>
      <c r="GJJ138" s="18"/>
      <c r="GJK138" s="18"/>
      <c r="GJL138" s="18"/>
      <c r="GJM138" s="18"/>
      <c r="GJN138" s="18"/>
      <c r="GJO138" s="18"/>
      <c r="GJP138" s="18"/>
      <c r="GJQ138" s="18"/>
      <c r="GJR138" s="18"/>
      <c r="GJS138" s="18"/>
      <c r="GJT138" s="18"/>
      <c r="GJU138" s="18"/>
      <c r="GJV138" s="18"/>
      <c r="GJW138" s="18"/>
      <c r="GJX138" s="18"/>
      <c r="GJY138" s="18"/>
      <c r="GJZ138" s="18"/>
      <c r="GKA138" s="18"/>
      <c r="GKB138" s="18"/>
      <c r="GKC138" s="18"/>
      <c r="GKD138" s="18"/>
      <c r="GKE138" s="18"/>
      <c r="GKF138" s="18"/>
      <c r="GKG138" s="18"/>
      <c r="GKH138" s="18"/>
      <c r="GKI138" s="18"/>
      <c r="GKJ138" s="18"/>
      <c r="GKK138" s="18"/>
      <c r="GKL138" s="18"/>
      <c r="GKM138" s="18"/>
      <c r="GKN138" s="18"/>
      <c r="GKO138" s="18"/>
      <c r="GKP138" s="18"/>
      <c r="GKQ138" s="18"/>
      <c r="GKR138" s="18"/>
      <c r="GKS138" s="18"/>
      <c r="GKT138" s="18"/>
      <c r="GKU138" s="18"/>
      <c r="GKV138" s="18"/>
      <c r="GKW138" s="18"/>
      <c r="GKX138" s="18"/>
      <c r="GKY138" s="18"/>
      <c r="GKZ138" s="18"/>
      <c r="GLA138" s="18"/>
      <c r="GLB138" s="18"/>
      <c r="GLC138" s="18"/>
      <c r="GLD138" s="18"/>
      <c r="GLE138" s="18"/>
      <c r="GLF138" s="18"/>
      <c r="GLG138" s="18"/>
      <c r="GLH138" s="18"/>
      <c r="GLI138" s="18"/>
      <c r="GLJ138" s="18"/>
      <c r="GLK138" s="18"/>
      <c r="GLL138" s="18"/>
      <c r="GLM138" s="18"/>
      <c r="GLN138" s="18"/>
      <c r="GLO138" s="18"/>
      <c r="GLP138" s="18"/>
      <c r="GLQ138" s="18"/>
      <c r="GLR138" s="18"/>
      <c r="GLS138" s="18"/>
      <c r="GLT138" s="18"/>
      <c r="GLU138" s="18"/>
      <c r="GLV138" s="18"/>
      <c r="GLW138" s="18"/>
      <c r="GLX138" s="18"/>
      <c r="GLY138" s="18"/>
      <c r="GLZ138" s="18"/>
      <c r="GMA138" s="18"/>
      <c r="GMB138" s="18"/>
      <c r="GMC138" s="18"/>
      <c r="GMD138" s="18"/>
      <c r="GME138" s="18"/>
      <c r="GMF138" s="18"/>
      <c r="GMG138" s="18"/>
      <c r="GMH138" s="18"/>
      <c r="GMI138" s="18"/>
      <c r="GMJ138" s="18"/>
      <c r="GMK138" s="18"/>
      <c r="GML138" s="18"/>
      <c r="GMM138" s="18"/>
      <c r="GMN138" s="18"/>
      <c r="GMO138" s="18"/>
      <c r="GMP138" s="18"/>
      <c r="GMQ138" s="18"/>
      <c r="GMR138" s="18"/>
      <c r="GMS138" s="18"/>
      <c r="GMT138" s="18"/>
      <c r="GMU138" s="18"/>
      <c r="GMV138" s="18"/>
      <c r="GMW138" s="18"/>
      <c r="GMX138" s="18"/>
      <c r="GMY138" s="18"/>
      <c r="GMZ138" s="18"/>
      <c r="GNA138" s="18"/>
      <c r="GNB138" s="18"/>
      <c r="GNC138" s="18"/>
      <c r="GND138" s="18"/>
      <c r="GNE138" s="18"/>
      <c r="GNF138" s="18"/>
      <c r="GNG138" s="18"/>
      <c r="GNH138" s="18"/>
      <c r="GNI138" s="18"/>
      <c r="GNJ138" s="18"/>
      <c r="GNK138" s="18"/>
      <c r="GNL138" s="18"/>
      <c r="GNM138" s="18"/>
      <c r="GNN138" s="18"/>
      <c r="GNO138" s="18"/>
      <c r="GNP138" s="18"/>
      <c r="GNQ138" s="18"/>
      <c r="GNR138" s="18"/>
      <c r="GNS138" s="18"/>
      <c r="GNT138" s="18"/>
      <c r="GNU138" s="18"/>
      <c r="GNV138" s="18"/>
      <c r="GNW138" s="18"/>
      <c r="GNX138" s="18"/>
      <c r="GNY138" s="18"/>
      <c r="GNZ138" s="18"/>
      <c r="GOA138" s="18"/>
      <c r="GOB138" s="18"/>
      <c r="GOC138" s="18"/>
      <c r="GOD138" s="18"/>
      <c r="GOE138" s="18"/>
      <c r="GOF138" s="18"/>
      <c r="GOG138" s="18"/>
      <c r="GOH138" s="18"/>
      <c r="GOI138" s="18"/>
      <c r="GOJ138" s="18"/>
      <c r="GOK138" s="18"/>
      <c r="GOL138" s="18"/>
      <c r="GOM138" s="18"/>
      <c r="GON138" s="18"/>
      <c r="GOO138" s="18"/>
      <c r="GOP138" s="18"/>
      <c r="GOQ138" s="18"/>
      <c r="GOR138" s="18"/>
      <c r="GOS138" s="18"/>
      <c r="GOT138" s="18"/>
      <c r="GOU138" s="18"/>
      <c r="GOV138" s="18"/>
      <c r="GOW138" s="18"/>
      <c r="GOX138" s="18"/>
      <c r="GOY138" s="18"/>
      <c r="GOZ138" s="18"/>
      <c r="GPA138" s="18"/>
      <c r="GPB138" s="18"/>
      <c r="GPC138" s="18"/>
      <c r="GPD138" s="18"/>
      <c r="GPE138" s="18"/>
      <c r="GPF138" s="18"/>
      <c r="GPG138" s="18"/>
      <c r="GPH138" s="18"/>
      <c r="GPI138" s="18"/>
      <c r="GPJ138" s="18"/>
      <c r="GPK138" s="18"/>
      <c r="GPL138" s="18"/>
      <c r="GPM138" s="18"/>
      <c r="GPN138" s="18"/>
      <c r="GPO138" s="18"/>
      <c r="GPP138" s="18"/>
      <c r="GPQ138" s="18"/>
      <c r="GPR138" s="18"/>
      <c r="GPS138" s="18"/>
      <c r="GPT138" s="18"/>
      <c r="GPU138" s="18"/>
      <c r="GPV138" s="18"/>
      <c r="GPW138" s="18"/>
      <c r="GPX138" s="18"/>
      <c r="GPY138" s="18"/>
      <c r="GPZ138" s="18"/>
      <c r="GQA138" s="18"/>
      <c r="GQB138" s="18"/>
      <c r="GQC138" s="18"/>
      <c r="GQD138" s="18"/>
      <c r="GQE138" s="18"/>
      <c r="GQF138" s="18"/>
      <c r="GQG138" s="18"/>
      <c r="GQH138" s="18"/>
      <c r="GQI138" s="18"/>
      <c r="GQJ138" s="18"/>
      <c r="GQK138" s="18"/>
      <c r="GQL138" s="18"/>
      <c r="GQM138" s="18"/>
      <c r="GQN138" s="18"/>
      <c r="GQO138" s="18"/>
      <c r="GQP138" s="18"/>
      <c r="GQQ138" s="18"/>
      <c r="GQR138" s="18"/>
      <c r="GQS138" s="18"/>
      <c r="GQT138" s="18"/>
      <c r="GQU138" s="18"/>
      <c r="GQV138" s="18"/>
      <c r="GQW138" s="18"/>
      <c r="GQX138" s="18"/>
      <c r="GQY138" s="18"/>
      <c r="GQZ138" s="18"/>
      <c r="GRA138" s="18"/>
      <c r="GRB138" s="18"/>
      <c r="GRC138" s="18"/>
      <c r="GRD138" s="18"/>
      <c r="GRE138" s="18"/>
      <c r="GRF138" s="18"/>
      <c r="GRG138" s="18"/>
      <c r="GRH138" s="18"/>
      <c r="GRI138" s="18"/>
      <c r="GRJ138" s="18"/>
      <c r="GRK138" s="18"/>
      <c r="GRL138" s="18"/>
      <c r="GRM138" s="18"/>
      <c r="GRN138" s="18"/>
      <c r="GRO138" s="18"/>
      <c r="GRP138" s="18"/>
      <c r="GRQ138" s="18"/>
      <c r="GRR138" s="18"/>
      <c r="GRS138" s="18"/>
      <c r="GRT138" s="18"/>
      <c r="GRU138" s="18"/>
      <c r="GRV138" s="18"/>
      <c r="GRW138" s="18"/>
      <c r="GRX138" s="18"/>
      <c r="GRY138" s="18"/>
      <c r="GRZ138" s="18"/>
      <c r="GSA138" s="18"/>
      <c r="GSB138" s="18"/>
      <c r="GSC138" s="18"/>
      <c r="GSD138" s="18"/>
      <c r="GSE138" s="18"/>
      <c r="GSF138" s="18"/>
      <c r="GSG138" s="18"/>
      <c r="GSH138" s="18"/>
      <c r="GSI138" s="18"/>
      <c r="GSJ138" s="18"/>
      <c r="GSK138" s="18"/>
      <c r="GSL138" s="18"/>
      <c r="GSM138" s="18"/>
      <c r="GSN138" s="18"/>
      <c r="GSO138" s="18"/>
      <c r="GSP138" s="18"/>
      <c r="GSQ138" s="18"/>
      <c r="GSR138" s="18"/>
      <c r="GSS138" s="18"/>
      <c r="GST138" s="18"/>
      <c r="GSU138" s="18"/>
      <c r="GSV138" s="18"/>
      <c r="GSW138" s="18"/>
      <c r="GSX138" s="18"/>
      <c r="GSY138" s="18"/>
      <c r="GSZ138" s="18"/>
      <c r="GTA138" s="18"/>
      <c r="GTB138" s="18"/>
      <c r="GTC138" s="18"/>
      <c r="GTD138" s="18"/>
      <c r="GTE138" s="18"/>
      <c r="GTF138" s="18"/>
      <c r="GTG138" s="18"/>
      <c r="GTH138" s="18"/>
      <c r="GTI138" s="18"/>
      <c r="GTJ138" s="18"/>
      <c r="GTK138" s="18"/>
      <c r="GTL138" s="18"/>
      <c r="GTM138" s="18"/>
      <c r="GTN138" s="18"/>
      <c r="GTO138" s="18"/>
      <c r="GTP138" s="18"/>
      <c r="GTQ138" s="18"/>
      <c r="GTR138" s="18"/>
      <c r="GTS138" s="18"/>
      <c r="GTT138" s="18"/>
      <c r="GTU138" s="18"/>
      <c r="GTV138" s="18"/>
      <c r="GTW138" s="18"/>
      <c r="GTX138" s="18"/>
      <c r="GTY138" s="18"/>
      <c r="GTZ138" s="18"/>
      <c r="GUA138" s="18"/>
      <c r="GUB138" s="18"/>
      <c r="GUC138" s="18"/>
      <c r="GUD138" s="18"/>
      <c r="GUE138" s="18"/>
      <c r="GUF138" s="18"/>
      <c r="GUG138" s="18"/>
      <c r="GUH138" s="18"/>
      <c r="GUI138" s="18"/>
      <c r="GUJ138" s="18"/>
      <c r="GUK138" s="18"/>
      <c r="GUL138" s="18"/>
      <c r="GUM138" s="18"/>
      <c r="GUN138" s="18"/>
      <c r="GUO138" s="18"/>
      <c r="GUP138" s="18"/>
      <c r="GUQ138" s="18"/>
      <c r="GUR138" s="18"/>
      <c r="GUS138" s="18"/>
      <c r="GUT138" s="18"/>
      <c r="GUU138" s="18"/>
      <c r="GUV138" s="18"/>
      <c r="GUW138" s="18"/>
      <c r="GUX138" s="18"/>
      <c r="GUY138" s="18"/>
      <c r="GUZ138" s="18"/>
      <c r="GVA138" s="18"/>
      <c r="GVB138" s="18"/>
      <c r="GVC138" s="18"/>
      <c r="GVD138" s="18"/>
      <c r="GVE138" s="18"/>
      <c r="GVF138" s="18"/>
      <c r="GVG138" s="18"/>
      <c r="GVH138" s="18"/>
      <c r="GVI138" s="18"/>
      <c r="GVJ138" s="18"/>
      <c r="GVK138" s="18"/>
      <c r="GVL138" s="18"/>
      <c r="GVM138" s="18"/>
      <c r="GVN138" s="18"/>
      <c r="GVO138" s="18"/>
      <c r="GVP138" s="18"/>
      <c r="GVQ138" s="18"/>
      <c r="GVR138" s="18"/>
      <c r="GVS138" s="18"/>
      <c r="GVT138" s="18"/>
      <c r="GVU138" s="18"/>
      <c r="GVV138" s="18"/>
      <c r="GVW138" s="18"/>
      <c r="GVX138" s="18"/>
      <c r="GVY138" s="18"/>
      <c r="GVZ138" s="18"/>
      <c r="GWA138" s="18"/>
      <c r="GWB138" s="18"/>
      <c r="GWC138" s="18"/>
      <c r="GWD138" s="18"/>
      <c r="GWE138" s="18"/>
      <c r="GWF138" s="18"/>
      <c r="GWG138" s="18"/>
      <c r="GWH138" s="18"/>
      <c r="GWI138" s="18"/>
      <c r="GWJ138" s="18"/>
      <c r="GWK138" s="18"/>
      <c r="GWL138" s="18"/>
      <c r="GWM138" s="18"/>
      <c r="GWN138" s="18"/>
      <c r="GWO138" s="18"/>
      <c r="GWP138" s="18"/>
      <c r="GWQ138" s="18"/>
      <c r="GWR138" s="18"/>
      <c r="GWS138" s="18"/>
      <c r="GWT138" s="18"/>
      <c r="GWU138" s="18"/>
      <c r="GWV138" s="18"/>
      <c r="GWW138" s="18"/>
      <c r="GWX138" s="18"/>
      <c r="GWY138" s="18"/>
      <c r="GWZ138" s="18"/>
      <c r="GXA138" s="18"/>
      <c r="GXB138" s="18"/>
      <c r="GXC138" s="18"/>
      <c r="GXD138" s="18"/>
      <c r="GXE138" s="18"/>
      <c r="GXF138" s="18"/>
      <c r="GXG138" s="18"/>
      <c r="GXH138" s="18"/>
      <c r="GXI138" s="18"/>
      <c r="GXJ138" s="18"/>
      <c r="GXK138" s="18"/>
      <c r="GXL138" s="18"/>
      <c r="GXM138" s="18"/>
      <c r="GXN138" s="18"/>
      <c r="GXO138" s="18"/>
      <c r="GXP138" s="18"/>
      <c r="GXQ138" s="18"/>
      <c r="GXR138" s="18"/>
      <c r="GXS138" s="18"/>
      <c r="GXT138" s="18"/>
      <c r="GXU138" s="18"/>
      <c r="GXV138" s="18"/>
      <c r="GXW138" s="18"/>
      <c r="GXX138" s="18"/>
      <c r="GXY138" s="18"/>
      <c r="GXZ138" s="18"/>
      <c r="GYA138" s="18"/>
      <c r="GYB138" s="18"/>
      <c r="GYC138" s="18"/>
      <c r="GYD138" s="18"/>
      <c r="GYE138" s="18"/>
      <c r="GYF138" s="18"/>
      <c r="GYG138" s="18"/>
      <c r="GYH138" s="18"/>
      <c r="GYI138" s="18"/>
      <c r="GYJ138" s="18"/>
      <c r="GYK138" s="18"/>
      <c r="GYL138" s="18"/>
      <c r="GYM138" s="18"/>
      <c r="GYN138" s="18"/>
      <c r="GYO138" s="18"/>
      <c r="GYP138" s="18"/>
      <c r="GYQ138" s="18"/>
      <c r="GYR138" s="18"/>
      <c r="GYS138" s="18"/>
      <c r="GYT138" s="18"/>
      <c r="GYU138" s="18"/>
      <c r="GYV138" s="18"/>
      <c r="GYW138" s="18"/>
      <c r="GYX138" s="18"/>
      <c r="GYY138" s="18"/>
      <c r="GYZ138" s="18"/>
      <c r="GZA138" s="18"/>
      <c r="GZB138" s="18"/>
      <c r="GZC138" s="18"/>
      <c r="GZD138" s="18"/>
      <c r="GZE138" s="18"/>
      <c r="GZF138" s="18"/>
      <c r="GZG138" s="18"/>
      <c r="GZH138" s="18"/>
      <c r="GZI138" s="18"/>
      <c r="GZJ138" s="18"/>
      <c r="GZK138" s="18"/>
      <c r="GZL138" s="18"/>
      <c r="GZM138" s="18"/>
      <c r="GZN138" s="18"/>
      <c r="GZO138" s="18"/>
      <c r="GZP138" s="18"/>
      <c r="GZQ138" s="18"/>
      <c r="GZR138" s="18"/>
      <c r="GZS138" s="18"/>
      <c r="GZT138" s="18"/>
      <c r="GZU138" s="18"/>
      <c r="GZV138" s="18"/>
      <c r="GZW138" s="18"/>
      <c r="GZX138" s="18"/>
      <c r="GZY138" s="18"/>
      <c r="GZZ138" s="18"/>
      <c r="HAA138" s="18"/>
      <c r="HAB138" s="18"/>
      <c r="HAC138" s="18"/>
      <c r="HAD138" s="18"/>
      <c r="HAE138" s="18"/>
      <c r="HAF138" s="18"/>
      <c r="HAG138" s="18"/>
      <c r="HAH138" s="18"/>
      <c r="HAI138" s="18"/>
      <c r="HAJ138" s="18"/>
      <c r="HAK138" s="18"/>
      <c r="HAL138" s="18"/>
      <c r="HAM138" s="18"/>
      <c r="HAN138" s="18"/>
      <c r="HAO138" s="18"/>
      <c r="HAP138" s="18"/>
      <c r="HAQ138" s="18"/>
      <c r="HAR138" s="18"/>
      <c r="HAS138" s="18"/>
      <c r="HAT138" s="18"/>
      <c r="HAU138" s="18"/>
      <c r="HAV138" s="18"/>
      <c r="HAW138" s="18"/>
      <c r="HAX138" s="18"/>
      <c r="HAY138" s="18"/>
      <c r="HAZ138" s="18"/>
      <c r="HBA138" s="18"/>
      <c r="HBB138" s="18"/>
      <c r="HBC138" s="18"/>
      <c r="HBD138" s="18"/>
      <c r="HBE138" s="18"/>
      <c r="HBF138" s="18"/>
      <c r="HBG138" s="18"/>
      <c r="HBH138" s="18"/>
      <c r="HBI138" s="18"/>
      <c r="HBJ138" s="18"/>
      <c r="HBK138" s="18"/>
      <c r="HBL138" s="18"/>
      <c r="HBM138" s="18"/>
      <c r="HBN138" s="18"/>
      <c r="HBO138" s="18"/>
      <c r="HBP138" s="18"/>
      <c r="HBQ138" s="18"/>
      <c r="HBR138" s="18"/>
      <c r="HBS138" s="18"/>
      <c r="HBT138" s="18"/>
      <c r="HBU138" s="18"/>
      <c r="HBV138" s="18"/>
      <c r="HBW138" s="18"/>
      <c r="HBX138" s="18"/>
      <c r="HBY138" s="18"/>
      <c r="HBZ138" s="18"/>
      <c r="HCA138" s="18"/>
      <c r="HCB138" s="18"/>
      <c r="HCC138" s="18"/>
      <c r="HCD138" s="18"/>
      <c r="HCE138" s="18"/>
      <c r="HCF138" s="18"/>
      <c r="HCG138" s="18"/>
      <c r="HCH138" s="18"/>
      <c r="HCI138" s="18"/>
      <c r="HCJ138" s="18"/>
      <c r="HCK138" s="18"/>
      <c r="HCL138" s="18"/>
      <c r="HCM138" s="18"/>
      <c r="HCN138" s="18"/>
      <c r="HCO138" s="18"/>
      <c r="HCP138" s="18"/>
      <c r="HCQ138" s="18"/>
      <c r="HCR138" s="18"/>
      <c r="HCS138" s="18"/>
      <c r="HCT138" s="18"/>
      <c r="HCU138" s="18"/>
      <c r="HCV138" s="18"/>
      <c r="HCW138" s="18"/>
      <c r="HCX138" s="18"/>
      <c r="HCY138" s="18"/>
      <c r="HCZ138" s="18"/>
      <c r="HDA138" s="18"/>
      <c r="HDB138" s="18"/>
      <c r="HDC138" s="18"/>
      <c r="HDD138" s="18"/>
      <c r="HDE138" s="18"/>
      <c r="HDF138" s="18"/>
      <c r="HDG138" s="18"/>
      <c r="HDH138" s="18"/>
      <c r="HDI138" s="18"/>
      <c r="HDJ138" s="18"/>
      <c r="HDK138" s="18"/>
      <c r="HDL138" s="18"/>
      <c r="HDM138" s="18"/>
      <c r="HDN138" s="18"/>
      <c r="HDO138" s="18"/>
      <c r="HDP138" s="18"/>
      <c r="HDQ138" s="18"/>
      <c r="HDR138" s="18"/>
      <c r="HDS138" s="18"/>
      <c r="HDT138" s="18"/>
      <c r="HDU138" s="18"/>
      <c r="HDV138" s="18"/>
      <c r="HDW138" s="18"/>
      <c r="HDX138" s="18"/>
      <c r="HDY138" s="18"/>
      <c r="HDZ138" s="18"/>
      <c r="HEA138" s="18"/>
      <c r="HEB138" s="18"/>
      <c r="HEC138" s="18"/>
      <c r="HED138" s="18"/>
      <c r="HEE138" s="18"/>
      <c r="HEF138" s="18"/>
      <c r="HEG138" s="18"/>
      <c r="HEH138" s="18"/>
      <c r="HEI138" s="18"/>
      <c r="HEJ138" s="18"/>
      <c r="HEK138" s="18"/>
      <c r="HEL138" s="18"/>
      <c r="HEM138" s="18"/>
      <c r="HEN138" s="18"/>
      <c r="HEO138" s="18"/>
      <c r="HEP138" s="18"/>
      <c r="HEQ138" s="18"/>
      <c r="HER138" s="18"/>
      <c r="HES138" s="18"/>
      <c r="HET138" s="18"/>
      <c r="HEU138" s="18"/>
      <c r="HEV138" s="18"/>
      <c r="HEW138" s="18"/>
      <c r="HEX138" s="18"/>
      <c r="HEY138" s="18"/>
      <c r="HEZ138" s="18"/>
      <c r="HFA138" s="18"/>
      <c r="HFB138" s="18"/>
      <c r="HFC138" s="18"/>
      <c r="HFD138" s="18"/>
      <c r="HFE138" s="18"/>
      <c r="HFF138" s="18"/>
      <c r="HFG138" s="18"/>
      <c r="HFH138" s="18"/>
      <c r="HFI138" s="18"/>
      <c r="HFJ138" s="18"/>
      <c r="HFK138" s="18"/>
      <c r="HFL138" s="18"/>
      <c r="HFM138" s="18"/>
      <c r="HFN138" s="18"/>
      <c r="HFO138" s="18"/>
      <c r="HFP138" s="18"/>
      <c r="HFQ138" s="18"/>
      <c r="HFR138" s="18"/>
      <c r="HFS138" s="18"/>
      <c r="HFT138" s="18"/>
      <c r="HFU138" s="18"/>
      <c r="HFV138" s="18"/>
      <c r="HFW138" s="18"/>
      <c r="HFX138" s="18"/>
      <c r="HFY138" s="18"/>
      <c r="HFZ138" s="18"/>
      <c r="HGA138" s="18"/>
      <c r="HGB138" s="18"/>
      <c r="HGC138" s="18"/>
      <c r="HGD138" s="18"/>
      <c r="HGE138" s="18"/>
      <c r="HGF138" s="18"/>
      <c r="HGG138" s="18"/>
      <c r="HGH138" s="18"/>
      <c r="HGI138" s="18"/>
      <c r="HGJ138" s="18"/>
      <c r="HGK138" s="18"/>
      <c r="HGL138" s="18"/>
      <c r="HGM138" s="18"/>
      <c r="HGN138" s="18"/>
      <c r="HGO138" s="18"/>
      <c r="HGP138" s="18"/>
      <c r="HGQ138" s="18"/>
      <c r="HGR138" s="18"/>
      <c r="HGS138" s="18"/>
      <c r="HGT138" s="18"/>
      <c r="HGU138" s="18"/>
      <c r="HGV138" s="18"/>
      <c r="HGW138" s="18"/>
      <c r="HGX138" s="18"/>
      <c r="HGY138" s="18"/>
      <c r="HGZ138" s="18"/>
      <c r="HHA138" s="18"/>
      <c r="HHB138" s="18"/>
      <c r="HHC138" s="18"/>
      <c r="HHD138" s="18"/>
      <c r="HHE138" s="18"/>
      <c r="HHF138" s="18"/>
      <c r="HHG138" s="18"/>
      <c r="HHH138" s="18"/>
      <c r="HHI138" s="18"/>
      <c r="HHJ138" s="18"/>
      <c r="HHK138" s="18"/>
      <c r="HHL138" s="18"/>
      <c r="HHM138" s="18"/>
      <c r="HHN138" s="18"/>
      <c r="HHO138" s="18"/>
      <c r="HHP138" s="18"/>
      <c r="HHQ138" s="18"/>
      <c r="HHR138" s="18"/>
      <c r="HHS138" s="18"/>
      <c r="HHT138" s="18"/>
      <c r="HHU138" s="18"/>
      <c r="HHV138" s="18"/>
      <c r="HHW138" s="18"/>
      <c r="HHX138" s="18"/>
      <c r="HHY138" s="18"/>
      <c r="HHZ138" s="18"/>
      <c r="HIA138" s="18"/>
      <c r="HIB138" s="18"/>
      <c r="HIC138" s="18"/>
      <c r="HID138" s="18"/>
      <c r="HIE138" s="18"/>
      <c r="HIF138" s="18"/>
      <c r="HIG138" s="18"/>
      <c r="HIH138" s="18"/>
      <c r="HII138" s="18"/>
      <c r="HIJ138" s="18"/>
      <c r="HIK138" s="18"/>
      <c r="HIL138" s="18"/>
      <c r="HIM138" s="18"/>
      <c r="HIN138" s="18"/>
      <c r="HIO138" s="18"/>
      <c r="HIP138" s="18"/>
      <c r="HIQ138" s="18"/>
      <c r="HIR138" s="18"/>
      <c r="HIS138" s="18"/>
      <c r="HIT138" s="18"/>
      <c r="HIU138" s="18"/>
      <c r="HIV138" s="18"/>
      <c r="HIW138" s="18"/>
      <c r="HIX138" s="18"/>
      <c r="HIY138" s="18"/>
      <c r="HIZ138" s="18"/>
      <c r="HJA138" s="18"/>
      <c r="HJB138" s="18"/>
      <c r="HJC138" s="18"/>
      <c r="HJD138" s="18"/>
      <c r="HJE138" s="18"/>
      <c r="HJF138" s="18"/>
      <c r="HJG138" s="18"/>
      <c r="HJH138" s="18"/>
      <c r="HJI138" s="18"/>
      <c r="HJJ138" s="18"/>
      <c r="HJK138" s="18"/>
      <c r="HJL138" s="18"/>
      <c r="HJM138" s="18"/>
      <c r="HJN138" s="18"/>
      <c r="HJO138" s="18"/>
      <c r="HJP138" s="18"/>
      <c r="HJQ138" s="18"/>
      <c r="HJR138" s="18"/>
      <c r="HJS138" s="18"/>
      <c r="HJT138" s="18"/>
      <c r="HJU138" s="18"/>
      <c r="HJV138" s="18"/>
      <c r="HJW138" s="18"/>
      <c r="HJX138" s="18"/>
      <c r="HJY138" s="18"/>
      <c r="HJZ138" s="18"/>
      <c r="HKA138" s="18"/>
      <c r="HKB138" s="18"/>
      <c r="HKC138" s="18"/>
      <c r="HKD138" s="18"/>
      <c r="HKE138" s="18"/>
      <c r="HKF138" s="18"/>
      <c r="HKG138" s="18"/>
      <c r="HKH138" s="18"/>
      <c r="HKI138" s="18"/>
      <c r="HKJ138" s="18"/>
      <c r="HKK138" s="18"/>
      <c r="HKL138" s="18"/>
      <c r="HKM138" s="18"/>
      <c r="HKN138" s="18"/>
      <c r="HKO138" s="18"/>
      <c r="HKP138" s="18"/>
      <c r="HKQ138" s="18"/>
      <c r="HKR138" s="18"/>
      <c r="HKS138" s="18"/>
      <c r="HKT138" s="18"/>
      <c r="HKU138" s="18"/>
      <c r="HKV138" s="18"/>
      <c r="HKW138" s="18"/>
      <c r="HKX138" s="18"/>
      <c r="HKY138" s="18"/>
      <c r="HKZ138" s="18"/>
      <c r="HLA138" s="18"/>
      <c r="HLB138" s="18"/>
      <c r="HLC138" s="18"/>
      <c r="HLD138" s="18"/>
      <c r="HLE138" s="18"/>
      <c r="HLF138" s="18"/>
      <c r="HLG138" s="18"/>
      <c r="HLH138" s="18"/>
      <c r="HLI138" s="18"/>
      <c r="HLJ138" s="18"/>
      <c r="HLK138" s="18"/>
      <c r="HLL138" s="18"/>
      <c r="HLM138" s="18"/>
      <c r="HLN138" s="18"/>
      <c r="HLO138" s="18"/>
      <c r="HLP138" s="18"/>
      <c r="HLQ138" s="18"/>
      <c r="HLR138" s="18"/>
      <c r="HLS138" s="18"/>
      <c r="HLT138" s="18"/>
      <c r="HLU138" s="18"/>
      <c r="HLV138" s="18"/>
      <c r="HLW138" s="18"/>
      <c r="HLX138" s="18"/>
      <c r="HLY138" s="18"/>
      <c r="HLZ138" s="18"/>
      <c r="HMA138" s="18"/>
      <c r="HMB138" s="18"/>
      <c r="HMC138" s="18"/>
      <c r="HMD138" s="18"/>
      <c r="HME138" s="18"/>
      <c r="HMF138" s="18"/>
      <c r="HMG138" s="18"/>
      <c r="HMH138" s="18"/>
      <c r="HMI138" s="18"/>
      <c r="HMJ138" s="18"/>
      <c r="HMK138" s="18"/>
      <c r="HML138" s="18"/>
      <c r="HMM138" s="18"/>
      <c r="HMN138" s="18"/>
      <c r="HMO138" s="18"/>
      <c r="HMP138" s="18"/>
      <c r="HMQ138" s="18"/>
      <c r="HMR138" s="18"/>
      <c r="HMS138" s="18"/>
      <c r="HMT138" s="18"/>
      <c r="HMU138" s="18"/>
      <c r="HMV138" s="18"/>
      <c r="HMW138" s="18"/>
      <c r="HMX138" s="18"/>
      <c r="HMY138" s="18"/>
      <c r="HMZ138" s="18"/>
      <c r="HNA138" s="18"/>
      <c r="HNB138" s="18"/>
      <c r="HNC138" s="18"/>
      <c r="HND138" s="18"/>
      <c r="HNE138" s="18"/>
      <c r="HNF138" s="18"/>
      <c r="HNG138" s="18"/>
      <c r="HNH138" s="18"/>
      <c r="HNI138" s="18"/>
      <c r="HNJ138" s="18"/>
      <c r="HNK138" s="18"/>
      <c r="HNL138" s="18"/>
      <c r="HNM138" s="18"/>
      <c r="HNN138" s="18"/>
      <c r="HNO138" s="18"/>
      <c r="HNP138" s="18"/>
      <c r="HNQ138" s="18"/>
      <c r="HNR138" s="18"/>
      <c r="HNS138" s="18"/>
      <c r="HNT138" s="18"/>
      <c r="HNU138" s="18"/>
      <c r="HNV138" s="18"/>
      <c r="HNW138" s="18"/>
      <c r="HNX138" s="18"/>
      <c r="HNY138" s="18"/>
      <c r="HNZ138" s="18"/>
      <c r="HOA138" s="18"/>
      <c r="HOB138" s="18"/>
      <c r="HOC138" s="18"/>
      <c r="HOD138" s="18"/>
      <c r="HOE138" s="18"/>
      <c r="HOF138" s="18"/>
      <c r="HOG138" s="18"/>
      <c r="HOH138" s="18"/>
      <c r="HOI138" s="18"/>
      <c r="HOJ138" s="18"/>
      <c r="HOK138" s="18"/>
      <c r="HOL138" s="18"/>
      <c r="HOM138" s="18"/>
      <c r="HON138" s="18"/>
      <c r="HOO138" s="18"/>
      <c r="HOP138" s="18"/>
      <c r="HOQ138" s="18"/>
      <c r="HOR138" s="18"/>
      <c r="HOS138" s="18"/>
      <c r="HOT138" s="18"/>
      <c r="HOU138" s="18"/>
      <c r="HOV138" s="18"/>
      <c r="HOW138" s="18"/>
      <c r="HOX138" s="18"/>
      <c r="HOY138" s="18"/>
      <c r="HOZ138" s="18"/>
      <c r="HPA138" s="18"/>
      <c r="HPB138" s="18"/>
      <c r="HPC138" s="18"/>
      <c r="HPD138" s="18"/>
      <c r="HPE138" s="18"/>
      <c r="HPF138" s="18"/>
      <c r="HPG138" s="18"/>
      <c r="HPH138" s="18"/>
      <c r="HPI138" s="18"/>
      <c r="HPJ138" s="18"/>
      <c r="HPK138" s="18"/>
      <c r="HPL138" s="18"/>
      <c r="HPM138" s="18"/>
      <c r="HPN138" s="18"/>
      <c r="HPO138" s="18"/>
      <c r="HPP138" s="18"/>
      <c r="HPQ138" s="18"/>
      <c r="HPR138" s="18"/>
      <c r="HPS138" s="18"/>
      <c r="HPT138" s="18"/>
      <c r="HPU138" s="18"/>
      <c r="HPV138" s="18"/>
      <c r="HPW138" s="18"/>
      <c r="HPX138" s="18"/>
      <c r="HPY138" s="18"/>
      <c r="HPZ138" s="18"/>
      <c r="HQA138" s="18"/>
      <c r="HQB138" s="18"/>
      <c r="HQC138" s="18"/>
      <c r="HQD138" s="18"/>
      <c r="HQE138" s="18"/>
      <c r="HQF138" s="18"/>
      <c r="HQG138" s="18"/>
      <c r="HQH138" s="18"/>
      <c r="HQI138" s="18"/>
      <c r="HQJ138" s="18"/>
      <c r="HQK138" s="18"/>
      <c r="HQL138" s="18"/>
      <c r="HQM138" s="18"/>
      <c r="HQN138" s="18"/>
      <c r="HQO138" s="18"/>
      <c r="HQP138" s="18"/>
      <c r="HQQ138" s="18"/>
      <c r="HQR138" s="18"/>
      <c r="HQS138" s="18"/>
      <c r="HQT138" s="18"/>
      <c r="HQU138" s="18"/>
      <c r="HQV138" s="18"/>
      <c r="HQW138" s="18"/>
      <c r="HQX138" s="18"/>
      <c r="HQY138" s="18"/>
      <c r="HQZ138" s="18"/>
      <c r="HRA138" s="18"/>
      <c r="HRB138" s="18"/>
      <c r="HRC138" s="18"/>
      <c r="HRD138" s="18"/>
      <c r="HRE138" s="18"/>
      <c r="HRF138" s="18"/>
      <c r="HRG138" s="18"/>
      <c r="HRH138" s="18"/>
      <c r="HRI138" s="18"/>
      <c r="HRJ138" s="18"/>
      <c r="HRK138" s="18"/>
      <c r="HRL138" s="18"/>
      <c r="HRM138" s="18"/>
      <c r="HRN138" s="18"/>
      <c r="HRO138" s="18"/>
      <c r="HRP138" s="18"/>
      <c r="HRQ138" s="18"/>
      <c r="HRR138" s="18"/>
      <c r="HRS138" s="18"/>
      <c r="HRT138" s="18"/>
      <c r="HRU138" s="18"/>
      <c r="HRV138" s="18"/>
      <c r="HRW138" s="18"/>
      <c r="HRX138" s="18"/>
      <c r="HRY138" s="18"/>
      <c r="HRZ138" s="18"/>
      <c r="HSA138" s="18"/>
      <c r="HSB138" s="18"/>
      <c r="HSC138" s="18"/>
      <c r="HSD138" s="18"/>
      <c r="HSE138" s="18"/>
      <c r="HSF138" s="18"/>
      <c r="HSG138" s="18"/>
      <c r="HSH138" s="18"/>
      <c r="HSI138" s="18"/>
      <c r="HSJ138" s="18"/>
      <c r="HSK138" s="18"/>
      <c r="HSL138" s="18"/>
      <c r="HSM138" s="18"/>
      <c r="HSN138" s="18"/>
      <c r="HSO138" s="18"/>
      <c r="HSP138" s="18"/>
      <c r="HSQ138" s="18"/>
      <c r="HSR138" s="18"/>
      <c r="HSS138" s="18"/>
      <c r="HST138" s="18"/>
      <c r="HSU138" s="18"/>
      <c r="HSV138" s="18"/>
      <c r="HSW138" s="18"/>
      <c r="HSX138" s="18"/>
      <c r="HSY138" s="18"/>
      <c r="HSZ138" s="18"/>
      <c r="HTA138" s="18"/>
      <c r="HTB138" s="18"/>
      <c r="HTC138" s="18"/>
      <c r="HTD138" s="18"/>
      <c r="HTE138" s="18"/>
      <c r="HTF138" s="18"/>
      <c r="HTG138" s="18"/>
      <c r="HTH138" s="18"/>
      <c r="HTI138" s="18"/>
      <c r="HTJ138" s="18"/>
      <c r="HTK138" s="18"/>
      <c r="HTL138" s="18"/>
      <c r="HTM138" s="18"/>
      <c r="HTN138" s="18"/>
      <c r="HTO138" s="18"/>
      <c r="HTP138" s="18"/>
      <c r="HTQ138" s="18"/>
      <c r="HTR138" s="18"/>
      <c r="HTS138" s="18"/>
      <c r="HTT138" s="18"/>
      <c r="HTU138" s="18"/>
      <c r="HTV138" s="18"/>
      <c r="HTW138" s="18"/>
      <c r="HTX138" s="18"/>
      <c r="HTY138" s="18"/>
      <c r="HTZ138" s="18"/>
      <c r="HUA138" s="18"/>
      <c r="HUB138" s="18"/>
      <c r="HUC138" s="18"/>
      <c r="HUD138" s="18"/>
      <c r="HUE138" s="18"/>
      <c r="HUF138" s="18"/>
      <c r="HUG138" s="18"/>
      <c r="HUH138" s="18"/>
      <c r="HUI138" s="18"/>
      <c r="HUJ138" s="18"/>
      <c r="HUK138" s="18"/>
      <c r="HUL138" s="18"/>
      <c r="HUM138" s="18"/>
      <c r="HUN138" s="18"/>
      <c r="HUO138" s="18"/>
      <c r="HUP138" s="18"/>
      <c r="HUQ138" s="18"/>
      <c r="HUR138" s="18"/>
      <c r="HUS138" s="18"/>
      <c r="HUT138" s="18"/>
      <c r="HUU138" s="18"/>
      <c r="HUV138" s="18"/>
      <c r="HUW138" s="18"/>
      <c r="HUX138" s="18"/>
      <c r="HUY138" s="18"/>
      <c r="HUZ138" s="18"/>
      <c r="HVA138" s="18"/>
      <c r="HVB138" s="18"/>
      <c r="HVC138" s="18"/>
      <c r="HVD138" s="18"/>
      <c r="HVE138" s="18"/>
      <c r="HVF138" s="18"/>
      <c r="HVG138" s="18"/>
      <c r="HVH138" s="18"/>
      <c r="HVI138" s="18"/>
      <c r="HVJ138" s="18"/>
      <c r="HVK138" s="18"/>
      <c r="HVL138" s="18"/>
      <c r="HVM138" s="18"/>
      <c r="HVN138" s="18"/>
      <c r="HVO138" s="18"/>
      <c r="HVP138" s="18"/>
      <c r="HVQ138" s="18"/>
      <c r="HVR138" s="18"/>
      <c r="HVS138" s="18"/>
      <c r="HVT138" s="18"/>
      <c r="HVU138" s="18"/>
      <c r="HVV138" s="18"/>
      <c r="HVW138" s="18"/>
      <c r="HVX138" s="18"/>
      <c r="HVY138" s="18"/>
      <c r="HVZ138" s="18"/>
      <c r="HWA138" s="18"/>
      <c r="HWB138" s="18"/>
      <c r="HWC138" s="18"/>
      <c r="HWD138" s="18"/>
      <c r="HWE138" s="18"/>
      <c r="HWF138" s="18"/>
      <c r="HWG138" s="18"/>
      <c r="HWH138" s="18"/>
      <c r="HWI138" s="18"/>
      <c r="HWJ138" s="18"/>
      <c r="HWK138" s="18"/>
      <c r="HWL138" s="18"/>
      <c r="HWM138" s="18"/>
      <c r="HWN138" s="18"/>
      <c r="HWO138" s="18"/>
      <c r="HWP138" s="18"/>
      <c r="HWQ138" s="18"/>
      <c r="HWR138" s="18"/>
      <c r="HWS138" s="18"/>
      <c r="HWT138" s="18"/>
      <c r="HWU138" s="18"/>
      <c r="HWV138" s="18"/>
      <c r="HWW138" s="18"/>
      <c r="HWX138" s="18"/>
      <c r="HWY138" s="18"/>
      <c r="HWZ138" s="18"/>
      <c r="HXA138" s="18"/>
      <c r="HXB138" s="18"/>
      <c r="HXC138" s="18"/>
      <c r="HXD138" s="18"/>
      <c r="HXE138" s="18"/>
      <c r="HXF138" s="18"/>
      <c r="HXG138" s="18"/>
      <c r="HXH138" s="18"/>
      <c r="HXI138" s="18"/>
      <c r="HXJ138" s="18"/>
      <c r="HXK138" s="18"/>
      <c r="HXL138" s="18"/>
      <c r="HXM138" s="18"/>
      <c r="HXN138" s="18"/>
      <c r="HXO138" s="18"/>
      <c r="HXP138" s="18"/>
      <c r="HXQ138" s="18"/>
      <c r="HXR138" s="18"/>
      <c r="HXS138" s="18"/>
      <c r="HXT138" s="18"/>
      <c r="HXU138" s="18"/>
      <c r="HXV138" s="18"/>
      <c r="HXW138" s="18"/>
      <c r="HXX138" s="18"/>
      <c r="HXY138" s="18"/>
      <c r="HXZ138" s="18"/>
      <c r="HYA138" s="18"/>
      <c r="HYB138" s="18"/>
      <c r="HYC138" s="18"/>
      <c r="HYD138" s="18"/>
      <c r="HYE138" s="18"/>
      <c r="HYF138" s="18"/>
      <c r="HYG138" s="18"/>
      <c r="HYH138" s="18"/>
      <c r="HYI138" s="18"/>
      <c r="HYJ138" s="18"/>
      <c r="HYK138" s="18"/>
      <c r="HYL138" s="18"/>
      <c r="HYM138" s="18"/>
      <c r="HYN138" s="18"/>
      <c r="HYO138" s="18"/>
      <c r="HYP138" s="18"/>
      <c r="HYQ138" s="18"/>
      <c r="HYR138" s="18"/>
      <c r="HYS138" s="18"/>
      <c r="HYT138" s="18"/>
      <c r="HYU138" s="18"/>
      <c r="HYV138" s="18"/>
      <c r="HYW138" s="18"/>
      <c r="HYX138" s="18"/>
      <c r="HYY138" s="18"/>
      <c r="HYZ138" s="18"/>
      <c r="HZA138" s="18"/>
      <c r="HZB138" s="18"/>
      <c r="HZC138" s="18"/>
      <c r="HZD138" s="18"/>
      <c r="HZE138" s="18"/>
      <c r="HZF138" s="18"/>
      <c r="HZG138" s="18"/>
      <c r="HZH138" s="18"/>
      <c r="HZI138" s="18"/>
      <c r="HZJ138" s="18"/>
      <c r="HZK138" s="18"/>
      <c r="HZL138" s="18"/>
      <c r="HZM138" s="18"/>
      <c r="HZN138" s="18"/>
      <c r="HZO138" s="18"/>
      <c r="HZP138" s="18"/>
      <c r="HZQ138" s="18"/>
      <c r="HZR138" s="18"/>
      <c r="HZS138" s="18"/>
      <c r="HZT138" s="18"/>
      <c r="HZU138" s="18"/>
      <c r="HZV138" s="18"/>
      <c r="HZW138" s="18"/>
      <c r="HZX138" s="18"/>
      <c r="HZY138" s="18"/>
      <c r="HZZ138" s="18"/>
      <c r="IAA138" s="18"/>
      <c r="IAB138" s="18"/>
      <c r="IAC138" s="18"/>
      <c r="IAD138" s="18"/>
      <c r="IAE138" s="18"/>
      <c r="IAF138" s="18"/>
      <c r="IAG138" s="18"/>
      <c r="IAH138" s="18"/>
      <c r="IAI138" s="18"/>
      <c r="IAJ138" s="18"/>
      <c r="IAK138" s="18"/>
      <c r="IAL138" s="18"/>
      <c r="IAM138" s="18"/>
      <c r="IAN138" s="18"/>
      <c r="IAO138" s="18"/>
      <c r="IAP138" s="18"/>
      <c r="IAQ138" s="18"/>
      <c r="IAR138" s="18"/>
      <c r="IAS138" s="18"/>
      <c r="IAT138" s="18"/>
      <c r="IAU138" s="18"/>
      <c r="IAV138" s="18"/>
      <c r="IAW138" s="18"/>
      <c r="IAX138" s="18"/>
      <c r="IAY138" s="18"/>
      <c r="IAZ138" s="18"/>
      <c r="IBA138" s="18"/>
      <c r="IBB138" s="18"/>
      <c r="IBC138" s="18"/>
      <c r="IBD138" s="18"/>
      <c r="IBE138" s="18"/>
      <c r="IBF138" s="18"/>
      <c r="IBG138" s="18"/>
      <c r="IBH138" s="18"/>
      <c r="IBI138" s="18"/>
      <c r="IBJ138" s="18"/>
      <c r="IBK138" s="18"/>
      <c r="IBL138" s="18"/>
      <c r="IBM138" s="18"/>
      <c r="IBN138" s="18"/>
      <c r="IBO138" s="18"/>
      <c r="IBP138" s="18"/>
      <c r="IBQ138" s="18"/>
      <c r="IBR138" s="18"/>
      <c r="IBS138" s="18"/>
      <c r="IBT138" s="18"/>
      <c r="IBU138" s="18"/>
      <c r="IBV138" s="18"/>
      <c r="IBW138" s="18"/>
      <c r="IBX138" s="18"/>
      <c r="IBY138" s="18"/>
      <c r="IBZ138" s="18"/>
      <c r="ICA138" s="18"/>
      <c r="ICB138" s="18"/>
      <c r="ICC138" s="18"/>
      <c r="ICD138" s="18"/>
      <c r="ICE138" s="18"/>
      <c r="ICF138" s="18"/>
      <c r="ICG138" s="18"/>
      <c r="ICH138" s="18"/>
      <c r="ICI138" s="18"/>
      <c r="ICJ138" s="18"/>
      <c r="ICK138" s="18"/>
      <c r="ICL138" s="18"/>
      <c r="ICM138" s="18"/>
      <c r="ICN138" s="18"/>
      <c r="ICO138" s="18"/>
      <c r="ICP138" s="18"/>
      <c r="ICQ138" s="18"/>
      <c r="ICR138" s="18"/>
      <c r="ICS138" s="18"/>
      <c r="ICT138" s="18"/>
      <c r="ICU138" s="18"/>
      <c r="ICV138" s="18"/>
      <c r="ICW138" s="18"/>
      <c r="ICX138" s="18"/>
      <c r="ICY138" s="18"/>
      <c r="ICZ138" s="18"/>
      <c r="IDA138" s="18"/>
      <c r="IDB138" s="18"/>
      <c r="IDC138" s="18"/>
      <c r="IDD138" s="18"/>
      <c r="IDE138" s="18"/>
      <c r="IDF138" s="18"/>
      <c r="IDG138" s="18"/>
      <c r="IDH138" s="18"/>
      <c r="IDI138" s="18"/>
      <c r="IDJ138" s="18"/>
      <c r="IDK138" s="18"/>
      <c r="IDL138" s="18"/>
      <c r="IDM138" s="18"/>
      <c r="IDN138" s="18"/>
      <c r="IDO138" s="18"/>
      <c r="IDP138" s="18"/>
      <c r="IDQ138" s="18"/>
      <c r="IDR138" s="18"/>
      <c r="IDS138" s="18"/>
      <c r="IDT138" s="18"/>
      <c r="IDU138" s="18"/>
      <c r="IDV138" s="18"/>
      <c r="IDW138" s="18"/>
      <c r="IDX138" s="18"/>
      <c r="IDY138" s="18"/>
      <c r="IDZ138" s="18"/>
      <c r="IEA138" s="18"/>
      <c r="IEB138" s="18"/>
      <c r="IEC138" s="18"/>
      <c r="IED138" s="18"/>
      <c r="IEE138" s="18"/>
      <c r="IEF138" s="18"/>
      <c r="IEG138" s="18"/>
      <c r="IEH138" s="18"/>
      <c r="IEI138" s="18"/>
      <c r="IEJ138" s="18"/>
      <c r="IEK138" s="18"/>
      <c r="IEL138" s="18"/>
      <c r="IEM138" s="18"/>
      <c r="IEN138" s="18"/>
      <c r="IEO138" s="18"/>
      <c r="IEP138" s="18"/>
      <c r="IEQ138" s="18"/>
      <c r="IER138" s="18"/>
      <c r="IES138" s="18"/>
      <c r="IET138" s="18"/>
      <c r="IEU138" s="18"/>
      <c r="IEV138" s="18"/>
      <c r="IEW138" s="18"/>
      <c r="IEX138" s="18"/>
      <c r="IEY138" s="18"/>
      <c r="IEZ138" s="18"/>
      <c r="IFA138" s="18"/>
      <c r="IFB138" s="18"/>
      <c r="IFC138" s="18"/>
      <c r="IFD138" s="18"/>
      <c r="IFE138" s="18"/>
      <c r="IFF138" s="18"/>
      <c r="IFG138" s="18"/>
      <c r="IFH138" s="18"/>
      <c r="IFI138" s="18"/>
      <c r="IFJ138" s="18"/>
      <c r="IFK138" s="18"/>
      <c r="IFL138" s="18"/>
      <c r="IFM138" s="18"/>
      <c r="IFN138" s="18"/>
      <c r="IFO138" s="18"/>
      <c r="IFP138" s="18"/>
      <c r="IFQ138" s="18"/>
      <c r="IFR138" s="18"/>
      <c r="IFS138" s="18"/>
      <c r="IFT138" s="18"/>
      <c r="IFU138" s="18"/>
      <c r="IFV138" s="18"/>
      <c r="IFW138" s="18"/>
      <c r="IFX138" s="18"/>
      <c r="IFY138" s="18"/>
      <c r="IFZ138" s="18"/>
      <c r="IGA138" s="18"/>
      <c r="IGB138" s="18"/>
      <c r="IGC138" s="18"/>
      <c r="IGD138" s="18"/>
      <c r="IGE138" s="18"/>
      <c r="IGF138" s="18"/>
      <c r="IGG138" s="18"/>
      <c r="IGH138" s="18"/>
      <c r="IGI138" s="18"/>
      <c r="IGJ138" s="18"/>
      <c r="IGK138" s="18"/>
      <c r="IGL138" s="18"/>
      <c r="IGM138" s="18"/>
      <c r="IGN138" s="18"/>
      <c r="IGO138" s="18"/>
      <c r="IGP138" s="18"/>
      <c r="IGQ138" s="18"/>
      <c r="IGR138" s="18"/>
      <c r="IGS138" s="18"/>
      <c r="IGT138" s="18"/>
      <c r="IGU138" s="18"/>
      <c r="IGV138" s="18"/>
      <c r="IGW138" s="18"/>
      <c r="IGX138" s="18"/>
      <c r="IGY138" s="18"/>
      <c r="IGZ138" s="18"/>
      <c r="IHA138" s="18"/>
      <c r="IHB138" s="18"/>
      <c r="IHC138" s="18"/>
      <c r="IHD138" s="18"/>
      <c r="IHE138" s="18"/>
      <c r="IHF138" s="18"/>
      <c r="IHG138" s="18"/>
      <c r="IHH138" s="18"/>
      <c r="IHI138" s="18"/>
      <c r="IHJ138" s="18"/>
      <c r="IHK138" s="18"/>
      <c r="IHL138" s="18"/>
      <c r="IHM138" s="18"/>
      <c r="IHN138" s="18"/>
      <c r="IHO138" s="18"/>
      <c r="IHP138" s="18"/>
      <c r="IHQ138" s="18"/>
      <c r="IHR138" s="18"/>
      <c r="IHS138" s="18"/>
      <c r="IHT138" s="18"/>
      <c r="IHU138" s="18"/>
      <c r="IHV138" s="18"/>
      <c r="IHW138" s="18"/>
      <c r="IHX138" s="18"/>
      <c r="IHY138" s="18"/>
      <c r="IHZ138" s="18"/>
      <c r="IIA138" s="18"/>
      <c r="IIB138" s="18"/>
      <c r="IIC138" s="18"/>
      <c r="IID138" s="18"/>
      <c r="IIE138" s="18"/>
      <c r="IIF138" s="18"/>
      <c r="IIG138" s="18"/>
      <c r="IIH138" s="18"/>
      <c r="III138" s="18"/>
      <c r="IIJ138" s="18"/>
      <c r="IIK138" s="18"/>
      <c r="IIL138" s="18"/>
      <c r="IIM138" s="18"/>
      <c r="IIN138" s="18"/>
      <c r="IIO138" s="18"/>
      <c r="IIP138" s="18"/>
      <c r="IIQ138" s="18"/>
      <c r="IIR138" s="18"/>
      <c r="IIS138" s="18"/>
      <c r="IIT138" s="18"/>
      <c r="IIU138" s="18"/>
      <c r="IIV138" s="18"/>
      <c r="IIW138" s="18"/>
      <c r="IIX138" s="18"/>
      <c r="IIY138" s="18"/>
      <c r="IIZ138" s="18"/>
      <c r="IJA138" s="18"/>
      <c r="IJB138" s="18"/>
      <c r="IJC138" s="18"/>
      <c r="IJD138" s="18"/>
      <c r="IJE138" s="18"/>
      <c r="IJF138" s="18"/>
      <c r="IJG138" s="18"/>
      <c r="IJH138" s="18"/>
      <c r="IJI138" s="18"/>
      <c r="IJJ138" s="18"/>
      <c r="IJK138" s="18"/>
      <c r="IJL138" s="18"/>
      <c r="IJM138" s="18"/>
      <c r="IJN138" s="18"/>
      <c r="IJO138" s="18"/>
      <c r="IJP138" s="18"/>
      <c r="IJQ138" s="18"/>
      <c r="IJR138" s="18"/>
      <c r="IJS138" s="18"/>
      <c r="IJT138" s="18"/>
      <c r="IJU138" s="18"/>
      <c r="IJV138" s="18"/>
      <c r="IJW138" s="18"/>
      <c r="IJX138" s="18"/>
      <c r="IJY138" s="18"/>
      <c r="IJZ138" s="18"/>
      <c r="IKA138" s="18"/>
      <c r="IKB138" s="18"/>
      <c r="IKC138" s="18"/>
      <c r="IKD138" s="18"/>
      <c r="IKE138" s="18"/>
      <c r="IKF138" s="18"/>
      <c r="IKG138" s="18"/>
      <c r="IKH138" s="18"/>
      <c r="IKI138" s="18"/>
      <c r="IKJ138" s="18"/>
      <c r="IKK138" s="18"/>
      <c r="IKL138" s="18"/>
      <c r="IKM138" s="18"/>
      <c r="IKN138" s="18"/>
      <c r="IKO138" s="18"/>
      <c r="IKP138" s="18"/>
      <c r="IKQ138" s="18"/>
      <c r="IKR138" s="18"/>
      <c r="IKS138" s="18"/>
      <c r="IKT138" s="18"/>
      <c r="IKU138" s="18"/>
      <c r="IKV138" s="18"/>
      <c r="IKW138" s="18"/>
      <c r="IKX138" s="18"/>
      <c r="IKY138" s="18"/>
      <c r="IKZ138" s="18"/>
      <c r="ILA138" s="18"/>
      <c r="ILB138" s="18"/>
      <c r="ILC138" s="18"/>
      <c r="ILD138" s="18"/>
      <c r="ILE138" s="18"/>
      <c r="ILF138" s="18"/>
      <c r="ILG138" s="18"/>
      <c r="ILH138" s="18"/>
      <c r="ILI138" s="18"/>
      <c r="ILJ138" s="18"/>
      <c r="ILK138" s="18"/>
      <c r="ILL138" s="18"/>
      <c r="ILM138" s="18"/>
      <c r="ILN138" s="18"/>
      <c r="ILO138" s="18"/>
      <c r="ILP138" s="18"/>
      <c r="ILQ138" s="18"/>
      <c r="ILR138" s="18"/>
      <c r="ILS138" s="18"/>
      <c r="ILT138" s="18"/>
      <c r="ILU138" s="18"/>
      <c r="ILV138" s="18"/>
      <c r="ILW138" s="18"/>
      <c r="ILX138" s="18"/>
      <c r="ILY138" s="18"/>
      <c r="ILZ138" s="18"/>
      <c r="IMA138" s="18"/>
      <c r="IMB138" s="18"/>
      <c r="IMC138" s="18"/>
      <c r="IMD138" s="18"/>
      <c r="IME138" s="18"/>
      <c r="IMF138" s="18"/>
      <c r="IMG138" s="18"/>
      <c r="IMH138" s="18"/>
      <c r="IMI138" s="18"/>
      <c r="IMJ138" s="18"/>
      <c r="IMK138" s="18"/>
      <c r="IML138" s="18"/>
      <c r="IMM138" s="18"/>
      <c r="IMN138" s="18"/>
      <c r="IMO138" s="18"/>
      <c r="IMP138" s="18"/>
      <c r="IMQ138" s="18"/>
      <c r="IMR138" s="18"/>
      <c r="IMS138" s="18"/>
      <c r="IMT138" s="18"/>
      <c r="IMU138" s="18"/>
      <c r="IMV138" s="18"/>
      <c r="IMW138" s="18"/>
      <c r="IMX138" s="18"/>
      <c r="IMY138" s="18"/>
      <c r="IMZ138" s="18"/>
      <c r="INA138" s="18"/>
      <c r="INB138" s="18"/>
      <c r="INC138" s="18"/>
      <c r="IND138" s="18"/>
      <c r="INE138" s="18"/>
      <c r="INF138" s="18"/>
      <c r="ING138" s="18"/>
      <c r="INH138" s="18"/>
      <c r="INI138" s="18"/>
      <c r="INJ138" s="18"/>
      <c r="INK138" s="18"/>
      <c r="INL138" s="18"/>
      <c r="INM138" s="18"/>
      <c r="INN138" s="18"/>
      <c r="INO138" s="18"/>
      <c r="INP138" s="18"/>
      <c r="INQ138" s="18"/>
      <c r="INR138" s="18"/>
      <c r="INS138" s="18"/>
      <c r="INT138" s="18"/>
      <c r="INU138" s="18"/>
      <c r="INV138" s="18"/>
      <c r="INW138" s="18"/>
      <c r="INX138" s="18"/>
      <c r="INY138" s="18"/>
      <c r="INZ138" s="18"/>
      <c r="IOA138" s="18"/>
      <c r="IOB138" s="18"/>
      <c r="IOC138" s="18"/>
      <c r="IOD138" s="18"/>
      <c r="IOE138" s="18"/>
      <c r="IOF138" s="18"/>
      <c r="IOG138" s="18"/>
      <c r="IOH138" s="18"/>
      <c r="IOI138" s="18"/>
      <c r="IOJ138" s="18"/>
      <c r="IOK138" s="18"/>
      <c r="IOL138" s="18"/>
      <c r="IOM138" s="18"/>
      <c r="ION138" s="18"/>
      <c r="IOO138" s="18"/>
      <c r="IOP138" s="18"/>
      <c r="IOQ138" s="18"/>
      <c r="IOR138" s="18"/>
      <c r="IOS138" s="18"/>
      <c r="IOT138" s="18"/>
      <c r="IOU138" s="18"/>
      <c r="IOV138" s="18"/>
      <c r="IOW138" s="18"/>
      <c r="IOX138" s="18"/>
      <c r="IOY138" s="18"/>
      <c r="IOZ138" s="18"/>
      <c r="IPA138" s="18"/>
      <c r="IPB138" s="18"/>
      <c r="IPC138" s="18"/>
      <c r="IPD138" s="18"/>
      <c r="IPE138" s="18"/>
      <c r="IPF138" s="18"/>
      <c r="IPG138" s="18"/>
      <c r="IPH138" s="18"/>
      <c r="IPI138" s="18"/>
      <c r="IPJ138" s="18"/>
      <c r="IPK138" s="18"/>
      <c r="IPL138" s="18"/>
      <c r="IPM138" s="18"/>
      <c r="IPN138" s="18"/>
      <c r="IPO138" s="18"/>
      <c r="IPP138" s="18"/>
      <c r="IPQ138" s="18"/>
      <c r="IPR138" s="18"/>
      <c r="IPS138" s="18"/>
      <c r="IPT138" s="18"/>
      <c r="IPU138" s="18"/>
      <c r="IPV138" s="18"/>
      <c r="IPW138" s="18"/>
      <c r="IPX138" s="18"/>
      <c r="IPY138" s="18"/>
      <c r="IPZ138" s="18"/>
      <c r="IQA138" s="18"/>
      <c r="IQB138" s="18"/>
      <c r="IQC138" s="18"/>
      <c r="IQD138" s="18"/>
      <c r="IQE138" s="18"/>
      <c r="IQF138" s="18"/>
      <c r="IQG138" s="18"/>
      <c r="IQH138" s="18"/>
      <c r="IQI138" s="18"/>
      <c r="IQJ138" s="18"/>
      <c r="IQK138" s="18"/>
      <c r="IQL138" s="18"/>
      <c r="IQM138" s="18"/>
      <c r="IQN138" s="18"/>
      <c r="IQO138" s="18"/>
      <c r="IQP138" s="18"/>
      <c r="IQQ138" s="18"/>
      <c r="IQR138" s="18"/>
      <c r="IQS138" s="18"/>
      <c r="IQT138" s="18"/>
      <c r="IQU138" s="18"/>
      <c r="IQV138" s="18"/>
      <c r="IQW138" s="18"/>
      <c r="IQX138" s="18"/>
      <c r="IQY138" s="18"/>
      <c r="IQZ138" s="18"/>
      <c r="IRA138" s="18"/>
      <c r="IRB138" s="18"/>
      <c r="IRC138" s="18"/>
      <c r="IRD138" s="18"/>
      <c r="IRE138" s="18"/>
      <c r="IRF138" s="18"/>
      <c r="IRG138" s="18"/>
      <c r="IRH138" s="18"/>
      <c r="IRI138" s="18"/>
      <c r="IRJ138" s="18"/>
      <c r="IRK138" s="18"/>
      <c r="IRL138" s="18"/>
      <c r="IRM138" s="18"/>
      <c r="IRN138" s="18"/>
      <c r="IRO138" s="18"/>
      <c r="IRP138" s="18"/>
      <c r="IRQ138" s="18"/>
      <c r="IRR138" s="18"/>
      <c r="IRS138" s="18"/>
      <c r="IRT138" s="18"/>
      <c r="IRU138" s="18"/>
      <c r="IRV138" s="18"/>
      <c r="IRW138" s="18"/>
      <c r="IRX138" s="18"/>
      <c r="IRY138" s="18"/>
      <c r="IRZ138" s="18"/>
      <c r="ISA138" s="18"/>
      <c r="ISB138" s="18"/>
      <c r="ISC138" s="18"/>
      <c r="ISD138" s="18"/>
      <c r="ISE138" s="18"/>
      <c r="ISF138" s="18"/>
      <c r="ISG138" s="18"/>
      <c r="ISH138" s="18"/>
      <c r="ISI138" s="18"/>
      <c r="ISJ138" s="18"/>
      <c r="ISK138" s="18"/>
      <c r="ISL138" s="18"/>
      <c r="ISM138" s="18"/>
      <c r="ISN138" s="18"/>
      <c r="ISO138" s="18"/>
      <c r="ISP138" s="18"/>
      <c r="ISQ138" s="18"/>
      <c r="ISR138" s="18"/>
      <c r="ISS138" s="18"/>
      <c r="IST138" s="18"/>
      <c r="ISU138" s="18"/>
      <c r="ISV138" s="18"/>
      <c r="ISW138" s="18"/>
      <c r="ISX138" s="18"/>
      <c r="ISY138" s="18"/>
      <c r="ISZ138" s="18"/>
      <c r="ITA138" s="18"/>
      <c r="ITB138" s="18"/>
      <c r="ITC138" s="18"/>
      <c r="ITD138" s="18"/>
      <c r="ITE138" s="18"/>
      <c r="ITF138" s="18"/>
      <c r="ITG138" s="18"/>
      <c r="ITH138" s="18"/>
      <c r="ITI138" s="18"/>
      <c r="ITJ138" s="18"/>
      <c r="ITK138" s="18"/>
      <c r="ITL138" s="18"/>
      <c r="ITM138" s="18"/>
      <c r="ITN138" s="18"/>
      <c r="ITO138" s="18"/>
      <c r="ITP138" s="18"/>
      <c r="ITQ138" s="18"/>
      <c r="ITR138" s="18"/>
      <c r="ITS138" s="18"/>
      <c r="ITT138" s="18"/>
      <c r="ITU138" s="18"/>
      <c r="ITV138" s="18"/>
      <c r="ITW138" s="18"/>
      <c r="ITX138" s="18"/>
      <c r="ITY138" s="18"/>
      <c r="ITZ138" s="18"/>
      <c r="IUA138" s="18"/>
      <c r="IUB138" s="18"/>
      <c r="IUC138" s="18"/>
      <c r="IUD138" s="18"/>
      <c r="IUE138" s="18"/>
      <c r="IUF138" s="18"/>
      <c r="IUG138" s="18"/>
      <c r="IUH138" s="18"/>
      <c r="IUI138" s="18"/>
      <c r="IUJ138" s="18"/>
      <c r="IUK138" s="18"/>
      <c r="IUL138" s="18"/>
      <c r="IUM138" s="18"/>
      <c r="IUN138" s="18"/>
      <c r="IUO138" s="18"/>
      <c r="IUP138" s="18"/>
      <c r="IUQ138" s="18"/>
      <c r="IUR138" s="18"/>
      <c r="IUS138" s="18"/>
      <c r="IUT138" s="18"/>
      <c r="IUU138" s="18"/>
      <c r="IUV138" s="18"/>
      <c r="IUW138" s="18"/>
      <c r="IUX138" s="18"/>
      <c r="IUY138" s="18"/>
      <c r="IUZ138" s="18"/>
      <c r="IVA138" s="18"/>
      <c r="IVB138" s="18"/>
      <c r="IVC138" s="18"/>
      <c r="IVD138" s="18"/>
      <c r="IVE138" s="18"/>
      <c r="IVF138" s="18"/>
      <c r="IVG138" s="18"/>
      <c r="IVH138" s="18"/>
      <c r="IVI138" s="18"/>
      <c r="IVJ138" s="18"/>
      <c r="IVK138" s="18"/>
      <c r="IVL138" s="18"/>
      <c r="IVM138" s="18"/>
      <c r="IVN138" s="18"/>
      <c r="IVO138" s="18"/>
      <c r="IVP138" s="18"/>
      <c r="IVQ138" s="18"/>
      <c r="IVR138" s="18"/>
      <c r="IVS138" s="18"/>
      <c r="IVT138" s="18"/>
      <c r="IVU138" s="18"/>
      <c r="IVV138" s="18"/>
      <c r="IVW138" s="18"/>
      <c r="IVX138" s="18"/>
      <c r="IVY138" s="18"/>
      <c r="IVZ138" s="18"/>
      <c r="IWA138" s="18"/>
      <c r="IWB138" s="18"/>
      <c r="IWC138" s="18"/>
      <c r="IWD138" s="18"/>
      <c r="IWE138" s="18"/>
      <c r="IWF138" s="18"/>
      <c r="IWG138" s="18"/>
      <c r="IWH138" s="18"/>
      <c r="IWI138" s="18"/>
      <c r="IWJ138" s="18"/>
      <c r="IWK138" s="18"/>
      <c r="IWL138" s="18"/>
      <c r="IWM138" s="18"/>
      <c r="IWN138" s="18"/>
      <c r="IWO138" s="18"/>
      <c r="IWP138" s="18"/>
      <c r="IWQ138" s="18"/>
      <c r="IWR138" s="18"/>
      <c r="IWS138" s="18"/>
      <c r="IWT138" s="18"/>
      <c r="IWU138" s="18"/>
      <c r="IWV138" s="18"/>
      <c r="IWW138" s="18"/>
      <c r="IWX138" s="18"/>
      <c r="IWY138" s="18"/>
      <c r="IWZ138" s="18"/>
      <c r="IXA138" s="18"/>
      <c r="IXB138" s="18"/>
      <c r="IXC138" s="18"/>
      <c r="IXD138" s="18"/>
      <c r="IXE138" s="18"/>
      <c r="IXF138" s="18"/>
      <c r="IXG138" s="18"/>
      <c r="IXH138" s="18"/>
      <c r="IXI138" s="18"/>
      <c r="IXJ138" s="18"/>
      <c r="IXK138" s="18"/>
      <c r="IXL138" s="18"/>
      <c r="IXM138" s="18"/>
      <c r="IXN138" s="18"/>
      <c r="IXO138" s="18"/>
      <c r="IXP138" s="18"/>
      <c r="IXQ138" s="18"/>
      <c r="IXR138" s="18"/>
      <c r="IXS138" s="18"/>
      <c r="IXT138" s="18"/>
      <c r="IXU138" s="18"/>
      <c r="IXV138" s="18"/>
      <c r="IXW138" s="18"/>
      <c r="IXX138" s="18"/>
      <c r="IXY138" s="18"/>
      <c r="IXZ138" s="18"/>
      <c r="IYA138" s="18"/>
      <c r="IYB138" s="18"/>
      <c r="IYC138" s="18"/>
      <c r="IYD138" s="18"/>
      <c r="IYE138" s="18"/>
      <c r="IYF138" s="18"/>
      <c r="IYG138" s="18"/>
      <c r="IYH138" s="18"/>
      <c r="IYI138" s="18"/>
      <c r="IYJ138" s="18"/>
      <c r="IYK138" s="18"/>
      <c r="IYL138" s="18"/>
      <c r="IYM138" s="18"/>
      <c r="IYN138" s="18"/>
      <c r="IYO138" s="18"/>
      <c r="IYP138" s="18"/>
      <c r="IYQ138" s="18"/>
      <c r="IYR138" s="18"/>
      <c r="IYS138" s="18"/>
      <c r="IYT138" s="18"/>
      <c r="IYU138" s="18"/>
      <c r="IYV138" s="18"/>
      <c r="IYW138" s="18"/>
      <c r="IYX138" s="18"/>
      <c r="IYY138" s="18"/>
      <c r="IYZ138" s="18"/>
      <c r="IZA138" s="18"/>
      <c r="IZB138" s="18"/>
      <c r="IZC138" s="18"/>
      <c r="IZD138" s="18"/>
      <c r="IZE138" s="18"/>
      <c r="IZF138" s="18"/>
      <c r="IZG138" s="18"/>
      <c r="IZH138" s="18"/>
      <c r="IZI138" s="18"/>
      <c r="IZJ138" s="18"/>
      <c r="IZK138" s="18"/>
      <c r="IZL138" s="18"/>
      <c r="IZM138" s="18"/>
      <c r="IZN138" s="18"/>
      <c r="IZO138" s="18"/>
      <c r="IZP138" s="18"/>
      <c r="IZQ138" s="18"/>
      <c r="IZR138" s="18"/>
      <c r="IZS138" s="18"/>
      <c r="IZT138" s="18"/>
      <c r="IZU138" s="18"/>
      <c r="IZV138" s="18"/>
      <c r="IZW138" s="18"/>
      <c r="IZX138" s="18"/>
      <c r="IZY138" s="18"/>
      <c r="IZZ138" s="18"/>
      <c r="JAA138" s="18"/>
      <c r="JAB138" s="18"/>
      <c r="JAC138" s="18"/>
      <c r="JAD138" s="18"/>
      <c r="JAE138" s="18"/>
      <c r="JAF138" s="18"/>
      <c r="JAG138" s="18"/>
      <c r="JAH138" s="18"/>
      <c r="JAI138" s="18"/>
      <c r="JAJ138" s="18"/>
      <c r="JAK138" s="18"/>
      <c r="JAL138" s="18"/>
      <c r="JAM138" s="18"/>
      <c r="JAN138" s="18"/>
      <c r="JAO138" s="18"/>
      <c r="JAP138" s="18"/>
      <c r="JAQ138" s="18"/>
      <c r="JAR138" s="18"/>
      <c r="JAS138" s="18"/>
      <c r="JAT138" s="18"/>
      <c r="JAU138" s="18"/>
      <c r="JAV138" s="18"/>
      <c r="JAW138" s="18"/>
      <c r="JAX138" s="18"/>
      <c r="JAY138" s="18"/>
      <c r="JAZ138" s="18"/>
      <c r="JBA138" s="18"/>
      <c r="JBB138" s="18"/>
      <c r="JBC138" s="18"/>
      <c r="JBD138" s="18"/>
      <c r="JBE138" s="18"/>
      <c r="JBF138" s="18"/>
      <c r="JBG138" s="18"/>
      <c r="JBH138" s="18"/>
      <c r="JBI138" s="18"/>
      <c r="JBJ138" s="18"/>
      <c r="JBK138" s="18"/>
      <c r="JBL138" s="18"/>
      <c r="JBM138" s="18"/>
      <c r="JBN138" s="18"/>
      <c r="JBO138" s="18"/>
      <c r="JBP138" s="18"/>
      <c r="JBQ138" s="18"/>
      <c r="JBR138" s="18"/>
      <c r="JBS138" s="18"/>
      <c r="JBT138" s="18"/>
      <c r="JBU138" s="18"/>
      <c r="JBV138" s="18"/>
      <c r="JBW138" s="18"/>
      <c r="JBX138" s="18"/>
      <c r="JBY138" s="18"/>
      <c r="JBZ138" s="18"/>
      <c r="JCA138" s="18"/>
      <c r="JCB138" s="18"/>
      <c r="JCC138" s="18"/>
      <c r="JCD138" s="18"/>
      <c r="JCE138" s="18"/>
      <c r="JCF138" s="18"/>
      <c r="JCG138" s="18"/>
      <c r="JCH138" s="18"/>
      <c r="JCI138" s="18"/>
      <c r="JCJ138" s="18"/>
      <c r="JCK138" s="18"/>
      <c r="JCL138" s="18"/>
      <c r="JCM138" s="18"/>
      <c r="JCN138" s="18"/>
      <c r="JCO138" s="18"/>
      <c r="JCP138" s="18"/>
      <c r="JCQ138" s="18"/>
      <c r="JCR138" s="18"/>
      <c r="JCS138" s="18"/>
      <c r="JCT138" s="18"/>
      <c r="JCU138" s="18"/>
      <c r="JCV138" s="18"/>
      <c r="JCW138" s="18"/>
      <c r="JCX138" s="18"/>
      <c r="JCY138" s="18"/>
      <c r="JCZ138" s="18"/>
      <c r="JDA138" s="18"/>
      <c r="JDB138" s="18"/>
      <c r="JDC138" s="18"/>
      <c r="JDD138" s="18"/>
      <c r="JDE138" s="18"/>
      <c r="JDF138" s="18"/>
      <c r="JDG138" s="18"/>
      <c r="JDH138" s="18"/>
      <c r="JDI138" s="18"/>
      <c r="JDJ138" s="18"/>
      <c r="JDK138" s="18"/>
      <c r="JDL138" s="18"/>
      <c r="JDM138" s="18"/>
      <c r="JDN138" s="18"/>
      <c r="JDO138" s="18"/>
      <c r="JDP138" s="18"/>
      <c r="JDQ138" s="18"/>
      <c r="JDR138" s="18"/>
      <c r="JDS138" s="18"/>
      <c r="JDT138" s="18"/>
      <c r="JDU138" s="18"/>
      <c r="JDV138" s="18"/>
      <c r="JDW138" s="18"/>
      <c r="JDX138" s="18"/>
      <c r="JDY138" s="18"/>
      <c r="JDZ138" s="18"/>
      <c r="JEA138" s="18"/>
      <c r="JEB138" s="18"/>
      <c r="JEC138" s="18"/>
      <c r="JED138" s="18"/>
      <c r="JEE138" s="18"/>
      <c r="JEF138" s="18"/>
      <c r="JEG138" s="18"/>
      <c r="JEH138" s="18"/>
      <c r="JEI138" s="18"/>
      <c r="JEJ138" s="18"/>
      <c r="JEK138" s="18"/>
      <c r="JEL138" s="18"/>
      <c r="JEM138" s="18"/>
      <c r="JEN138" s="18"/>
      <c r="JEO138" s="18"/>
      <c r="JEP138" s="18"/>
      <c r="JEQ138" s="18"/>
      <c r="JER138" s="18"/>
      <c r="JES138" s="18"/>
      <c r="JET138" s="18"/>
      <c r="JEU138" s="18"/>
      <c r="JEV138" s="18"/>
      <c r="JEW138" s="18"/>
      <c r="JEX138" s="18"/>
      <c r="JEY138" s="18"/>
      <c r="JEZ138" s="18"/>
      <c r="JFA138" s="18"/>
      <c r="JFB138" s="18"/>
      <c r="JFC138" s="18"/>
      <c r="JFD138" s="18"/>
      <c r="JFE138" s="18"/>
      <c r="JFF138" s="18"/>
      <c r="JFG138" s="18"/>
      <c r="JFH138" s="18"/>
      <c r="JFI138" s="18"/>
      <c r="JFJ138" s="18"/>
      <c r="JFK138" s="18"/>
      <c r="JFL138" s="18"/>
      <c r="JFM138" s="18"/>
      <c r="JFN138" s="18"/>
      <c r="JFO138" s="18"/>
      <c r="JFP138" s="18"/>
      <c r="JFQ138" s="18"/>
      <c r="JFR138" s="18"/>
      <c r="JFS138" s="18"/>
      <c r="JFT138" s="18"/>
      <c r="JFU138" s="18"/>
      <c r="JFV138" s="18"/>
      <c r="JFW138" s="18"/>
      <c r="JFX138" s="18"/>
      <c r="JFY138" s="18"/>
      <c r="JFZ138" s="18"/>
      <c r="JGA138" s="18"/>
      <c r="JGB138" s="18"/>
      <c r="JGC138" s="18"/>
      <c r="JGD138" s="18"/>
      <c r="JGE138" s="18"/>
      <c r="JGF138" s="18"/>
      <c r="JGG138" s="18"/>
      <c r="JGH138" s="18"/>
      <c r="JGI138" s="18"/>
      <c r="JGJ138" s="18"/>
      <c r="JGK138" s="18"/>
      <c r="JGL138" s="18"/>
      <c r="JGM138" s="18"/>
      <c r="JGN138" s="18"/>
      <c r="JGO138" s="18"/>
      <c r="JGP138" s="18"/>
      <c r="JGQ138" s="18"/>
      <c r="JGR138" s="18"/>
      <c r="JGS138" s="18"/>
      <c r="JGT138" s="18"/>
      <c r="JGU138" s="18"/>
      <c r="JGV138" s="18"/>
      <c r="JGW138" s="18"/>
      <c r="JGX138" s="18"/>
      <c r="JGY138" s="18"/>
      <c r="JGZ138" s="18"/>
      <c r="JHA138" s="18"/>
      <c r="JHB138" s="18"/>
      <c r="JHC138" s="18"/>
      <c r="JHD138" s="18"/>
      <c r="JHE138" s="18"/>
      <c r="JHF138" s="18"/>
      <c r="JHG138" s="18"/>
      <c r="JHH138" s="18"/>
      <c r="JHI138" s="18"/>
      <c r="JHJ138" s="18"/>
      <c r="JHK138" s="18"/>
      <c r="JHL138" s="18"/>
      <c r="JHM138" s="18"/>
      <c r="JHN138" s="18"/>
      <c r="JHO138" s="18"/>
      <c r="JHP138" s="18"/>
      <c r="JHQ138" s="18"/>
      <c r="JHR138" s="18"/>
      <c r="JHS138" s="18"/>
      <c r="JHT138" s="18"/>
      <c r="JHU138" s="18"/>
      <c r="JHV138" s="18"/>
      <c r="JHW138" s="18"/>
      <c r="JHX138" s="18"/>
      <c r="JHY138" s="18"/>
      <c r="JHZ138" s="18"/>
      <c r="JIA138" s="18"/>
      <c r="JIB138" s="18"/>
      <c r="JIC138" s="18"/>
      <c r="JID138" s="18"/>
      <c r="JIE138" s="18"/>
      <c r="JIF138" s="18"/>
      <c r="JIG138" s="18"/>
      <c r="JIH138" s="18"/>
      <c r="JII138" s="18"/>
      <c r="JIJ138" s="18"/>
      <c r="JIK138" s="18"/>
      <c r="JIL138" s="18"/>
      <c r="JIM138" s="18"/>
      <c r="JIN138" s="18"/>
      <c r="JIO138" s="18"/>
      <c r="JIP138" s="18"/>
      <c r="JIQ138" s="18"/>
      <c r="JIR138" s="18"/>
      <c r="JIS138" s="18"/>
      <c r="JIT138" s="18"/>
      <c r="JIU138" s="18"/>
      <c r="JIV138" s="18"/>
      <c r="JIW138" s="18"/>
      <c r="JIX138" s="18"/>
      <c r="JIY138" s="18"/>
      <c r="JIZ138" s="18"/>
      <c r="JJA138" s="18"/>
      <c r="JJB138" s="18"/>
      <c r="JJC138" s="18"/>
      <c r="JJD138" s="18"/>
      <c r="JJE138" s="18"/>
      <c r="JJF138" s="18"/>
      <c r="JJG138" s="18"/>
      <c r="JJH138" s="18"/>
      <c r="JJI138" s="18"/>
      <c r="JJJ138" s="18"/>
      <c r="JJK138" s="18"/>
      <c r="JJL138" s="18"/>
      <c r="JJM138" s="18"/>
      <c r="JJN138" s="18"/>
      <c r="JJO138" s="18"/>
      <c r="JJP138" s="18"/>
      <c r="JJQ138" s="18"/>
      <c r="JJR138" s="18"/>
      <c r="JJS138" s="18"/>
      <c r="JJT138" s="18"/>
      <c r="JJU138" s="18"/>
      <c r="JJV138" s="18"/>
      <c r="JJW138" s="18"/>
      <c r="JJX138" s="18"/>
      <c r="JJY138" s="18"/>
      <c r="JJZ138" s="18"/>
      <c r="JKA138" s="18"/>
      <c r="JKB138" s="18"/>
      <c r="JKC138" s="18"/>
      <c r="JKD138" s="18"/>
      <c r="JKE138" s="18"/>
      <c r="JKF138" s="18"/>
      <c r="JKG138" s="18"/>
      <c r="JKH138" s="18"/>
      <c r="JKI138" s="18"/>
      <c r="JKJ138" s="18"/>
      <c r="JKK138" s="18"/>
      <c r="JKL138" s="18"/>
      <c r="JKM138" s="18"/>
      <c r="JKN138" s="18"/>
      <c r="JKO138" s="18"/>
      <c r="JKP138" s="18"/>
      <c r="JKQ138" s="18"/>
      <c r="JKR138" s="18"/>
      <c r="JKS138" s="18"/>
      <c r="JKT138" s="18"/>
      <c r="JKU138" s="18"/>
      <c r="JKV138" s="18"/>
      <c r="JKW138" s="18"/>
      <c r="JKX138" s="18"/>
      <c r="JKY138" s="18"/>
      <c r="JKZ138" s="18"/>
      <c r="JLA138" s="18"/>
      <c r="JLB138" s="18"/>
      <c r="JLC138" s="18"/>
      <c r="JLD138" s="18"/>
      <c r="JLE138" s="18"/>
      <c r="JLF138" s="18"/>
      <c r="JLG138" s="18"/>
      <c r="JLH138" s="18"/>
      <c r="JLI138" s="18"/>
      <c r="JLJ138" s="18"/>
      <c r="JLK138" s="18"/>
      <c r="JLL138" s="18"/>
      <c r="JLM138" s="18"/>
      <c r="JLN138" s="18"/>
      <c r="JLO138" s="18"/>
      <c r="JLP138" s="18"/>
      <c r="JLQ138" s="18"/>
      <c r="JLR138" s="18"/>
      <c r="JLS138" s="18"/>
      <c r="JLT138" s="18"/>
      <c r="JLU138" s="18"/>
      <c r="JLV138" s="18"/>
      <c r="JLW138" s="18"/>
      <c r="JLX138" s="18"/>
      <c r="JLY138" s="18"/>
      <c r="JLZ138" s="18"/>
      <c r="JMA138" s="18"/>
      <c r="JMB138" s="18"/>
      <c r="JMC138" s="18"/>
      <c r="JMD138" s="18"/>
      <c r="JME138" s="18"/>
      <c r="JMF138" s="18"/>
      <c r="JMG138" s="18"/>
      <c r="JMH138" s="18"/>
      <c r="JMI138" s="18"/>
      <c r="JMJ138" s="18"/>
      <c r="JMK138" s="18"/>
      <c r="JML138" s="18"/>
      <c r="JMM138" s="18"/>
      <c r="JMN138" s="18"/>
      <c r="JMO138" s="18"/>
      <c r="JMP138" s="18"/>
      <c r="JMQ138" s="18"/>
      <c r="JMR138" s="18"/>
      <c r="JMS138" s="18"/>
      <c r="JMT138" s="18"/>
      <c r="JMU138" s="18"/>
      <c r="JMV138" s="18"/>
      <c r="JMW138" s="18"/>
      <c r="JMX138" s="18"/>
      <c r="JMY138" s="18"/>
      <c r="JMZ138" s="18"/>
      <c r="JNA138" s="18"/>
      <c r="JNB138" s="18"/>
      <c r="JNC138" s="18"/>
      <c r="JND138" s="18"/>
      <c r="JNE138" s="18"/>
      <c r="JNF138" s="18"/>
      <c r="JNG138" s="18"/>
      <c r="JNH138" s="18"/>
      <c r="JNI138" s="18"/>
      <c r="JNJ138" s="18"/>
      <c r="JNK138" s="18"/>
      <c r="JNL138" s="18"/>
      <c r="JNM138" s="18"/>
      <c r="JNN138" s="18"/>
      <c r="JNO138" s="18"/>
      <c r="JNP138" s="18"/>
      <c r="JNQ138" s="18"/>
      <c r="JNR138" s="18"/>
      <c r="JNS138" s="18"/>
      <c r="JNT138" s="18"/>
      <c r="JNU138" s="18"/>
      <c r="JNV138" s="18"/>
      <c r="JNW138" s="18"/>
      <c r="JNX138" s="18"/>
      <c r="JNY138" s="18"/>
      <c r="JNZ138" s="18"/>
      <c r="JOA138" s="18"/>
      <c r="JOB138" s="18"/>
      <c r="JOC138" s="18"/>
      <c r="JOD138" s="18"/>
      <c r="JOE138" s="18"/>
      <c r="JOF138" s="18"/>
      <c r="JOG138" s="18"/>
      <c r="JOH138" s="18"/>
      <c r="JOI138" s="18"/>
      <c r="JOJ138" s="18"/>
      <c r="JOK138" s="18"/>
      <c r="JOL138" s="18"/>
      <c r="JOM138" s="18"/>
      <c r="JON138" s="18"/>
      <c r="JOO138" s="18"/>
      <c r="JOP138" s="18"/>
      <c r="JOQ138" s="18"/>
      <c r="JOR138" s="18"/>
      <c r="JOS138" s="18"/>
      <c r="JOT138" s="18"/>
      <c r="JOU138" s="18"/>
      <c r="JOV138" s="18"/>
      <c r="JOW138" s="18"/>
      <c r="JOX138" s="18"/>
      <c r="JOY138" s="18"/>
      <c r="JOZ138" s="18"/>
      <c r="JPA138" s="18"/>
      <c r="JPB138" s="18"/>
      <c r="JPC138" s="18"/>
      <c r="JPD138" s="18"/>
      <c r="JPE138" s="18"/>
      <c r="JPF138" s="18"/>
      <c r="JPG138" s="18"/>
      <c r="JPH138" s="18"/>
      <c r="JPI138" s="18"/>
      <c r="JPJ138" s="18"/>
      <c r="JPK138" s="18"/>
      <c r="JPL138" s="18"/>
      <c r="JPM138" s="18"/>
      <c r="JPN138" s="18"/>
      <c r="JPO138" s="18"/>
      <c r="JPP138" s="18"/>
      <c r="JPQ138" s="18"/>
      <c r="JPR138" s="18"/>
      <c r="JPS138" s="18"/>
      <c r="JPT138" s="18"/>
      <c r="JPU138" s="18"/>
      <c r="JPV138" s="18"/>
      <c r="JPW138" s="18"/>
      <c r="JPX138" s="18"/>
      <c r="JPY138" s="18"/>
      <c r="JPZ138" s="18"/>
      <c r="JQA138" s="18"/>
      <c r="JQB138" s="18"/>
      <c r="JQC138" s="18"/>
      <c r="JQD138" s="18"/>
      <c r="JQE138" s="18"/>
      <c r="JQF138" s="18"/>
      <c r="JQG138" s="18"/>
      <c r="JQH138" s="18"/>
      <c r="JQI138" s="18"/>
      <c r="JQJ138" s="18"/>
      <c r="JQK138" s="18"/>
      <c r="JQL138" s="18"/>
      <c r="JQM138" s="18"/>
      <c r="JQN138" s="18"/>
      <c r="JQO138" s="18"/>
      <c r="JQP138" s="18"/>
      <c r="JQQ138" s="18"/>
      <c r="JQR138" s="18"/>
      <c r="JQS138" s="18"/>
      <c r="JQT138" s="18"/>
      <c r="JQU138" s="18"/>
      <c r="JQV138" s="18"/>
      <c r="JQW138" s="18"/>
      <c r="JQX138" s="18"/>
      <c r="JQY138" s="18"/>
      <c r="JQZ138" s="18"/>
      <c r="JRA138" s="18"/>
      <c r="JRB138" s="18"/>
      <c r="JRC138" s="18"/>
      <c r="JRD138" s="18"/>
      <c r="JRE138" s="18"/>
      <c r="JRF138" s="18"/>
      <c r="JRG138" s="18"/>
      <c r="JRH138" s="18"/>
      <c r="JRI138" s="18"/>
      <c r="JRJ138" s="18"/>
      <c r="JRK138" s="18"/>
      <c r="JRL138" s="18"/>
      <c r="JRM138" s="18"/>
      <c r="JRN138" s="18"/>
      <c r="JRO138" s="18"/>
      <c r="JRP138" s="18"/>
      <c r="JRQ138" s="18"/>
      <c r="JRR138" s="18"/>
      <c r="JRS138" s="18"/>
      <c r="JRT138" s="18"/>
      <c r="JRU138" s="18"/>
      <c r="JRV138" s="18"/>
      <c r="JRW138" s="18"/>
      <c r="JRX138" s="18"/>
      <c r="JRY138" s="18"/>
      <c r="JRZ138" s="18"/>
      <c r="JSA138" s="18"/>
      <c r="JSB138" s="18"/>
      <c r="JSC138" s="18"/>
      <c r="JSD138" s="18"/>
      <c r="JSE138" s="18"/>
      <c r="JSF138" s="18"/>
      <c r="JSG138" s="18"/>
      <c r="JSH138" s="18"/>
      <c r="JSI138" s="18"/>
      <c r="JSJ138" s="18"/>
      <c r="JSK138" s="18"/>
      <c r="JSL138" s="18"/>
      <c r="JSM138" s="18"/>
      <c r="JSN138" s="18"/>
      <c r="JSO138" s="18"/>
      <c r="JSP138" s="18"/>
      <c r="JSQ138" s="18"/>
      <c r="JSR138" s="18"/>
      <c r="JSS138" s="18"/>
      <c r="JST138" s="18"/>
      <c r="JSU138" s="18"/>
      <c r="JSV138" s="18"/>
      <c r="JSW138" s="18"/>
      <c r="JSX138" s="18"/>
      <c r="JSY138" s="18"/>
      <c r="JSZ138" s="18"/>
      <c r="JTA138" s="18"/>
      <c r="JTB138" s="18"/>
      <c r="JTC138" s="18"/>
      <c r="JTD138" s="18"/>
      <c r="JTE138" s="18"/>
      <c r="JTF138" s="18"/>
      <c r="JTG138" s="18"/>
      <c r="JTH138" s="18"/>
      <c r="JTI138" s="18"/>
      <c r="JTJ138" s="18"/>
      <c r="JTK138" s="18"/>
      <c r="JTL138" s="18"/>
      <c r="JTM138" s="18"/>
      <c r="JTN138" s="18"/>
      <c r="JTO138" s="18"/>
      <c r="JTP138" s="18"/>
      <c r="JTQ138" s="18"/>
      <c r="JTR138" s="18"/>
      <c r="JTS138" s="18"/>
      <c r="JTT138" s="18"/>
      <c r="JTU138" s="18"/>
      <c r="JTV138" s="18"/>
      <c r="JTW138" s="18"/>
      <c r="JTX138" s="18"/>
      <c r="JTY138" s="18"/>
      <c r="JTZ138" s="18"/>
      <c r="JUA138" s="18"/>
      <c r="JUB138" s="18"/>
      <c r="JUC138" s="18"/>
      <c r="JUD138" s="18"/>
      <c r="JUE138" s="18"/>
      <c r="JUF138" s="18"/>
      <c r="JUG138" s="18"/>
      <c r="JUH138" s="18"/>
      <c r="JUI138" s="18"/>
      <c r="JUJ138" s="18"/>
      <c r="JUK138" s="18"/>
      <c r="JUL138" s="18"/>
      <c r="JUM138" s="18"/>
      <c r="JUN138" s="18"/>
      <c r="JUO138" s="18"/>
      <c r="JUP138" s="18"/>
      <c r="JUQ138" s="18"/>
      <c r="JUR138" s="18"/>
      <c r="JUS138" s="18"/>
      <c r="JUT138" s="18"/>
      <c r="JUU138" s="18"/>
      <c r="JUV138" s="18"/>
      <c r="JUW138" s="18"/>
      <c r="JUX138" s="18"/>
      <c r="JUY138" s="18"/>
      <c r="JUZ138" s="18"/>
      <c r="JVA138" s="18"/>
      <c r="JVB138" s="18"/>
      <c r="JVC138" s="18"/>
      <c r="JVD138" s="18"/>
      <c r="JVE138" s="18"/>
      <c r="JVF138" s="18"/>
      <c r="JVG138" s="18"/>
      <c r="JVH138" s="18"/>
      <c r="JVI138" s="18"/>
      <c r="JVJ138" s="18"/>
      <c r="JVK138" s="18"/>
      <c r="JVL138" s="18"/>
      <c r="JVM138" s="18"/>
      <c r="JVN138" s="18"/>
      <c r="JVO138" s="18"/>
      <c r="JVP138" s="18"/>
      <c r="JVQ138" s="18"/>
      <c r="JVR138" s="18"/>
      <c r="JVS138" s="18"/>
      <c r="JVT138" s="18"/>
      <c r="JVU138" s="18"/>
      <c r="JVV138" s="18"/>
      <c r="JVW138" s="18"/>
      <c r="JVX138" s="18"/>
      <c r="JVY138" s="18"/>
      <c r="JVZ138" s="18"/>
      <c r="JWA138" s="18"/>
      <c r="JWB138" s="18"/>
      <c r="JWC138" s="18"/>
      <c r="JWD138" s="18"/>
      <c r="JWE138" s="18"/>
      <c r="JWF138" s="18"/>
      <c r="JWG138" s="18"/>
      <c r="JWH138" s="18"/>
      <c r="JWI138" s="18"/>
      <c r="JWJ138" s="18"/>
      <c r="JWK138" s="18"/>
      <c r="JWL138" s="18"/>
      <c r="JWM138" s="18"/>
      <c r="JWN138" s="18"/>
      <c r="JWO138" s="18"/>
      <c r="JWP138" s="18"/>
      <c r="JWQ138" s="18"/>
      <c r="JWR138" s="18"/>
      <c r="JWS138" s="18"/>
      <c r="JWT138" s="18"/>
      <c r="JWU138" s="18"/>
      <c r="JWV138" s="18"/>
      <c r="JWW138" s="18"/>
      <c r="JWX138" s="18"/>
      <c r="JWY138" s="18"/>
      <c r="JWZ138" s="18"/>
      <c r="JXA138" s="18"/>
      <c r="JXB138" s="18"/>
      <c r="JXC138" s="18"/>
      <c r="JXD138" s="18"/>
      <c r="JXE138" s="18"/>
      <c r="JXF138" s="18"/>
      <c r="JXG138" s="18"/>
      <c r="JXH138" s="18"/>
      <c r="JXI138" s="18"/>
      <c r="JXJ138" s="18"/>
      <c r="JXK138" s="18"/>
      <c r="JXL138" s="18"/>
      <c r="JXM138" s="18"/>
      <c r="JXN138" s="18"/>
      <c r="JXO138" s="18"/>
      <c r="JXP138" s="18"/>
      <c r="JXQ138" s="18"/>
      <c r="JXR138" s="18"/>
      <c r="JXS138" s="18"/>
      <c r="JXT138" s="18"/>
      <c r="JXU138" s="18"/>
      <c r="JXV138" s="18"/>
      <c r="JXW138" s="18"/>
      <c r="JXX138" s="18"/>
      <c r="JXY138" s="18"/>
      <c r="JXZ138" s="18"/>
      <c r="JYA138" s="18"/>
      <c r="JYB138" s="18"/>
      <c r="JYC138" s="18"/>
      <c r="JYD138" s="18"/>
      <c r="JYE138" s="18"/>
      <c r="JYF138" s="18"/>
      <c r="JYG138" s="18"/>
      <c r="JYH138" s="18"/>
      <c r="JYI138" s="18"/>
      <c r="JYJ138" s="18"/>
      <c r="JYK138" s="18"/>
      <c r="JYL138" s="18"/>
      <c r="JYM138" s="18"/>
      <c r="JYN138" s="18"/>
      <c r="JYO138" s="18"/>
      <c r="JYP138" s="18"/>
      <c r="JYQ138" s="18"/>
      <c r="JYR138" s="18"/>
      <c r="JYS138" s="18"/>
      <c r="JYT138" s="18"/>
      <c r="JYU138" s="18"/>
      <c r="JYV138" s="18"/>
      <c r="JYW138" s="18"/>
      <c r="JYX138" s="18"/>
      <c r="JYY138" s="18"/>
      <c r="JYZ138" s="18"/>
      <c r="JZA138" s="18"/>
      <c r="JZB138" s="18"/>
      <c r="JZC138" s="18"/>
      <c r="JZD138" s="18"/>
      <c r="JZE138" s="18"/>
      <c r="JZF138" s="18"/>
      <c r="JZG138" s="18"/>
      <c r="JZH138" s="18"/>
      <c r="JZI138" s="18"/>
      <c r="JZJ138" s="18"/>
      <c r="JZK138" s="18"/>
      <c r="JZL138" s="18"/>
      <c r="JZM138" s="18"/>
      <c r="JZN138" s="18"/>
      <c r="JZO138" s="18"/>
      <c r="JZP138" s="18"/>
      <c r="JZQ138" s="18"/>
      <c r="JZR138" s="18"/>
      <c r="JZS138" s="18"/>
      <c r="JZT138" s="18"/>
      <c r="JZU138" s="18"/>
      <c r="JZV138" s="18"/>
      <c r="JZW138" s="18"/>
      <c r="JZX138" s="18"/>
      <c r="JZY138" s="18"/>
      <c r="JZZ138" s="18"/>
      <c r="KAA138" s="18"/>
      <c r="KAB138" s="18"/>
      <c r="KAC138" s="18"/>
      <c r="KAD138" s="18"/>
      <c r="KAE138" s="18"/>
      <c r="KAF138" s="18"/>
      <c r="KAG138" s="18"/>
      <c r="KAH138" s="18"/>
      <c r="KAI138" s="18"/>
      <c r="KAJ138" s="18"/>
      <c r="KAK138" s="18"/>
      <c r="KAL138" s="18"/>
      <c r="KAM138" s="18"/>
      <c r="KAN138" s="18"/>
      <c r="KAO138" s="18"/>
      <c r="KAP138" s="18"/>
      <c r="KAQ138" s="18"/>
      <c r="KAR138" s="18"/>
      <c r="KAS138" s="18"/>
      <c r="KAT138" s="18"/>
      <c r="KAU138" s="18"/>
      <c r="KAV138" s="18"/>
      <c r="KAW138" s="18"/>
      <c r="KAX138" s="18"/>
      <c r="KAY138" s="18"/>
      <c r="KAZ138" s="18"/>
      <c r="KBA138" s="18"/>
      <c r="KBB138" s="18"/>
      <c r="KBC138" s="18"/>
      <c r="KBD138" s="18"/>
      <c r="KBE138" s="18"/>
      <c r="KBF138" s="18"/>
      <c r="KBG138" s="18"/>
      <c r="KBH138" s="18"/>
      <c r="KBI138" s="18"/>
      <c r="KBJ138" s="18"/>
      <c r="KBK138" s="18"/>
      <c r="KBL138" s="18"/>
      <c r="KBM138" s="18"/>
      <c r="KBN138" s="18"/>
      <c r="KBO138" s="18"/>
      <c r="KBP138" s="18"/>
      <c r="KBQ138" s="18"/>
      <c r="KBR138" s="18"/>
      <c r="KBS138" s="18"/>
      <c r="KBT138" s="18"/>
      <c r="KBU138" s="18"/>
      <c r="KBV138" s="18"/>
      <c r="KBW138" s="18"/>
      <c r="KBX138" s="18"/>
      <c r="KBY138" s="18"/>
      <c r="KBZ138" s="18"/>
      <c r="KCA138" s="18"/>
      <c r="KCB138" s="18"/>
      <c r="KCC138" s="18"/>
      <c r="KCD138" s="18"/>
      <c r="KCE138" s="18"/>
      <c r="KCF138" s="18"/>
      <c r="KCG138" s="18"/>
      <c r="KCH138" s="18"/>
      <c r="KCI138" s="18"/>
      <c r="KCJ138" s="18"/>
      <c r="KCK138" s="18"/>
      <c r="KCL138" s="18"/>
      <c r="KCM138" s="18"/>
      <c r="KCN138" s="18"/>
      <c r="KCO138" s="18"/>
      <c r="KCP138" s="18"/>
      <c r="KCQ138" s="18"/>
      <c r="KCR138" s="18"/>
      <c r="KCS138" s="18"/>
      <c r="KCT138" s="18"/>
      <c r="KCU138" s="18"/>
      <c r="KCV138" s="18"/>
      <c r="KCW138" s="18"/>
      <c r="KCX138" s="18"/>
      <c r="KCY138" s="18"/>
      <c r="KCZ138" s="18"/>
      <c r="KDA138" s="18"/>
      <c r="KDB138" s="18"/>
      <c r="KDC138" s="18"/>
      <c r="KDD138" s="18"/>
      <c r="KDE138" s="18"/>
      <c r="KDF138" s="18"/>
      <c r="KDG138" s="18"/>
      <c r="KDH138" s="18"/>
      <c r="KDI138" s="18"/>
      <c r="KDJ138" s="18"/>
      <c r="KDK138" s="18"/>
      <c r="KDL138" s="18"/>
      <c r="KDM138" s="18"/>
      <c r="KDN138" s="18"/>
      <c r="KDO138" s="18"/>
      <c r="KDP138" s="18"/>
      <c r="KDQ138" s="18"/>
      <c r="KDR138" s="18"/>
      <c r="KDS138" s="18"/>
      <c r="KDT138" s="18"/>
      <c r="KDU138" s="18"/>
      <c r="KDV138" s="18"/>
      <c r="KDW138" s="18"/>
      <c r="KDX138" s="18"/>
      <c r="KDY138" s="18"/>
      <c r="KDZ138" s="18"/>
      <c r="KEA138" s="18"/>
      <c r="KEB138" s="18"/>
      <c r="KEC138" s="18"/>
      <c r="KED138" s="18"/>
      <c r="KEE138" s="18"/>
      <c r="KEF138" s="18"/>
      <c r="KEG138" s="18"/>
      <c r="KEH138" s="18"/>
      <c r="KEI138" s="18"/>
      <c r="KEJ138" s="18"/>
      <c r="KEK138" s="18"/>
      <c r="KEL138" s="18"/>
      <c r="KEM138" s="18"/>
      <c r="KEN138" s="18"/>
      <c r="KEO138" s="18"/>
      <c r="KEP138" s="18"/>
      <c r="KEQ138" s="18"/>
      <c r="KER138" s="18"/>
      <c r="KES138" s="18"/>
      <c r="KET138" s="18"/>
      <c r="KEU138" s="18"/>
      <c r="KEV138" s="18"/>
      <c r="KEW138" s="18"/>
      <c r="KEX138" s="18"/>
      <c r="KEY138" s="18"/>
      <c r="KEZ138" s="18"/>
      <c r="KFA138" s="18"/>
      <c r="KFB138" s="18"/>
      <c r="KFC138" s="18"/>
      <c r="KFD138" s="18"/>
      <c r="KFE138" s="18"/>
      <c r="KFF138" s="18"/>
      <c r="KFG138" s="18"/>
      <c r="KFH138" s="18"/>
      <c r="KFI138" s="18"/>
      <c r="KFJ138" s="18"/>
      <c r="KFK138" s="18"/>
      <c r="KFL138" s="18"/>
      <c r="KFM138" s="18"/>
      <c r="KFN138" s="18"/>
      <c r="KFO138" s="18"/>
      <c r="KFP138" s="18"/>
      <c r="KFQ138" s="18"/>
      <c r="KFR138" s="18"/>
      <c r="KFS138" s="18"/>
      <c r="KFT138" s="18"/>
      <c r="KFU138" s="18"/>
      <c r="KFV138" s="18"/>
      <c r="KFW138" s="18"/>
      <c r="KFX138" s="18"/>
      <c r="KFY138" s="18"/>
      <c r="KFZ138" s="18"/>
      <c r="KGA138" s="18"/>
      <c r="KGB138" s="18"/>
      <c r="KGC138" s="18"/>
      <c r="KGD138" s="18"/>
      <c r="KGE138" s="18"/>
      <c r="KGF138" s="18"/>
      <c r="KGG138" s="18"/>
      <c r="KGH138" s="18"/>
      <c r="KGI138" s="18"/>
      <c r="KGJ138" s="18"/>
      <c r="KGK138" s="18"/>
      <c r="KGL138" s="18"/>
      <c r="KGM138" s="18"/>
      <c r="KGN138" s="18"/>
      <c r="KGO138" s="18"/>
      <c r="KGP138" s="18"/>
      <c r="KGQ138" s="18"/>
      <c r="KGR138" s="18"/>
      <c r="KGS138" s="18"/>
      <c r="KGT138" s="18"/>
      <c r="KGU138" s="18"/>
      <c r="KGV138" s="18"/>
      <c r="KGW138" s="18"/>
      <c r="KGX138" s="18"/>
      <c r="KGY138" s="18"/>
      <c r="KGZ138" s="18"/>
      <c r="KHA138" s="18"/>
      <c r="KHB138" s="18"/>
      <c r="KHC138" s="18"/>
      <c r="KHD138" s="18"/>
      <c r="KHE138" s="18"/>
      <c r="KHF138" s="18"/>
      <c r="KHG138" s="18"/>
      <c r="KHH138" s="18"/>
      <c r="KHI138" s="18"/>
      <c r="KHJ138" s="18"/>
      <c r="KHK138" s="18"/>
      <c r="KHL138" s="18"/>
      <c r="KHM138" s="18"/>
      <c r="KHN138" s="18"/>
      <c r="KHO138" s="18"/>
      <c r="KHP138" s="18"/>
      <c r="KHQ138" s="18"/>
      <c r="KHR138" s="18"/>
      <c r="KHS138" s="18"/>
      <c r="KHT138" s="18"/>
      <c r="KHU138" s="18"/>
      <c r="KHV138" s="18"/>
      <c r="KHW138" s="18"/>
      <c r="KHX138" s="18"/>
      <c r="KHY138" s="18"/>
      <c r="KHZ138" s="18"/>
      <c r="KIA138" s="18"/>
      <c r="KIB138" s="18"/>
      <c r="KIC138" s="18"/>
      <c r="KID138" s="18"/>
      <c r="KIE138" s="18"/>
      <c r="KIF138" s="18"/>
      <c r="KIG138" s="18"/>
      <c r="KIH138" s="18"/>
      <c r="KII138" s="18"/>
      <c r="KIJ138" s="18"/>
      <c r="KIK138" s="18"/>
      <c r="KIL138" s="18"/>
      <c r="KIM138" s="18"/>
      <c r="KIN138" s="18"/>
      <c r="KIO138" s="18"/>
      <c r="KIP138" s="18"/>
      <c r="KIQ138" s="18"/>
      <c r="KIR138" s="18"/>
      <c r="KIS138" s="18"/>
      <c r="KIT138" s="18"/>
      <c r="KIU138" s="18"/>
      <c r="KIV138" s="18"/>
      <c r="KIW138" s="18"/>
      <c r="KIX138" s="18"/>
      <c r="KIY138" s="18"/>
      <c r="KIZ138" s="18"/>
      <c r="KJA138" s="18"/>
      <c r="KJB138" s="18"/>
      <c r="KJC138" s="18"/>
      <c r="KJD138" s="18"/>
      <c r="KJE138" s="18"/>
      <c r="KJF138" s="18"/>
      <c r="KJG138" s="18"/>
      <c r="KJH138" s="18"/>
      <c r="KJI138" s="18"/>
      <c r="KJJ138" s="18"/>
      <c r="KJK138" s="18"/>
      <c r="KJL138" s="18"/>
      <c r="KJM138" s="18"/>
      <c r="KJN138" s="18"/>
      <c r="KJO138" s="18"/>
      <c r="KJP138" s="18"/>
      <c r="KJQ138" s="18"/>
      <c r="KJR138" s="18"/>
      <c r="KJS138" s="18"/>
      <c r="KJT138" s="18"/>
      <c r="KJU138" s="18"/>
      <c r="KJV138" s="18"/>
      <c r="KJW138" s="18"/>
      <c r="KJX138" s="18"/>
      <c r="KJY138" s="18"/>
      <c r="KJZ138" s="18"/>
      <c r="KKA138" s="18"/>
      <c r="KKB138" s="18"/>
      <c r="KKC138" s="18"/>
      <c r="KKD138" s="18"/>
      <c r="KKE138" s="18"/>
      <c r="KKF138" s="18"/>
      <c r="KKG138" s="18"/>
      <c r="KKH138" s="18"/>
      <c r="KKI138" s="18"/>
      <c r="KKJ138" s="18"/>
      <c r="KKK138" s="18"/>
      <c r="KKL138" s="18"/>
      <c r="KKM138" s="18"/>
      <c r="KKN138" s="18"/>
      <c r="KKO138" s="18"/>
      <c r="KKP138" s="18"/>
      <c r="KKQ138" s="18"/>
      <c r="KKR138" s="18"/>
      <c r="KKS138" s="18"/>
      <c r="KKT138" s="18"/>
      <c r="KKU138" s="18"/>
      <c r="KKV138" s="18"/>
      <c r="KKW138" s="18"/>
      <c r="KKX138" s="18"/>
      <c r="KKY138" s="18"/>
      <c r="KKZ138" s="18"/>
      <c r="KLA138" s="18"/>
      <c r="KLB138" s="18"/>
      <c r="KLC138" s="18"/>
      <c r="KLD138" s="18"/>
      <c r="KLE138" s="18"/>
      <c r="KLF138" s="18"/>
      <c r="KLG138" s="18"/>
      <c r="KLH138" s="18"/>
      <c r="KLI138" s="18"/>
      <c r="KLJ138" s="18"/>
      <c r="KLK138" s="18"/>
      <c r="KLL138" s="18"/>
      <c r="KLM138" s="18"/>
      <c r="KLN138" s="18"/>
      <c r="KLO138" s="18"/>
      <c r="KLP138" s="18"/>
      <c r="KLQ138" s="18"/>
      <c r="KLR138" s="18"/>
      <c r="KLS138" s="18"/>
      <c r="KLT138" s="18"/>
      <c r="KLU138" s="18"/>
      <c r="KLV138" s="18"/>
      <c r="KLW138" s="18"/>
      <c r="KLX138" s="18"/>
      <c r="KLY138" s="18"/>
      <c r="KLZ138" s="18"/>
      <c r="KMA138" s="18"/>
      <c r="KMB138" s="18"/>
      <c r="KMC138" s="18"/>
      <c r="KMD138" s="18"/>
      <c r="KME138" s="18"/>
      <c r="KMF138" s="18"/>
      <c r="KMG138" s="18"/>
      <c r="KMH138" s="18"/>
      <c r="KMI138" s="18"/>
      <c r="KMJ138" s="18"/>
      <c r="KMK138" s="18"/>
      <c r="KML138" s="18"/>
      <c r="KMM138" s="18"/>
      <c r="KMN138" s="18"/>
      <c r="KMO138" s="18"/>
      <c r="KMP138" s="18"/>
      <c r="KMQ138" s="18"/>
      <c r="KMR138" s="18"/>
      <c r="KMS138" s="18"/>
      <c r="KMT138" s="18"/>
      <c r="KMU138" s="18"/>
      <c r="KMV138" s="18"/>
      <c r="KMW138" s="18"/>
      <c r="KMX138" s="18"/>
      <c r="KMY138" s="18"/>
      <c r="KMZ138" s="18"/>
      <c r="KNA138" s="18"/>
      <c r="KNB138" s="18"/>
      <c r="KNC138" s="18"/>
      <c r="KND138" s="18"/>
      <c r="KNE138" s="18"/>
      <c r="KNF138" s="18"/>
      <c r="KNG138" s="18"/>
      <c r="KNH138" s="18"/>
      <c r="KNI138" s="18"/>
      <c r="KNJ138" s="18"/>
      <c r="KNK138" s="18"/>
      <c r="KNL138" s="18"/>
      <c r="KNM138" s="18"/>
      <c r="KNN138" s="18"/>
      <c r="KNO138" s="18"/>
      <c r="KNP138" s="18"/>
      <c r="KNQ138" s="18"/>
      <c r="KNR138" s="18"/>
      <c r="KNS138" s="18"/>
      <c r="KNT138" s="18"/>
      <c r="KNU138" s="18"/>
      <c r="KNV138" s="18"/>
      <c r="KNW138" s="18"/>
      <c r="KNX138" s="18"/>
      <c r="KNY138" s="18"/>
      <c r="KNZ138" s="18"/>
      <c r="KOA138" s="18"/>
      <c r="KOB138" s="18"/>
      <c r="KOC138" s="18"/>
      <c r="KOD138" s="18"/>
      <c r="KOE138" s="18"/>
      <c r="KOF138" s="18"/>
      <c r="KOG138" s="18"/>
      <c r="KOH138" s="18"/>
      <c r="KOI138" s="18"/>
      <c r="KOJ138" s="18"/>
      <c r="KOK138" s="18"/>
      <c r="KOL138" s="18"/>
      <c r="KOM138" s="18"/>
      <c r="KON138" s="18"/>
      <c r="KOO138" s="18"/>
      <c r="KOP138" s="18"/>
      <c r="KOQ138" s="18"/>
      <c r="KOR138" s="18"/>
      <c r="KOS138" s="18"/>
      <c r="KOT138" s="18"/>
      <c r="KOU138" s="18"/>
      <c r="KOV138" s="18"/>
      <c r="KOW138" s="18"/>
      <c r="KOX138" s="18"/>
      <c r="KOY138" s="18"/>
      <c r="KOZ138" s="18"/>
      <c r="KPA138" s="18"/>
      <c r="KPB138" s="18"/>
      <c r="KPC138" s="18"/>
      <c r="KPD138" s="18"/>
      <c r="KPE138" s="18"/>
      <c r="KPF138" s="18"/>
      <c r="KPG138" s="18"/>
      <c r="KPH138" s="18"/>
      <c r="KPI138" s="18"/>
      <c r="KPJ138" s="18"/>
      <c r="KPK138" s="18"/>
      <c r="KPL138" s="18"/>
      <c r="KPM138" s="18"/>
      <c r="KPN138" s="18"/>
      <c r="KPO138" s="18"/>
      <c r="KPP138" s="18"/>
      <c r="KPQ138" s="18"/>
      <c r="KPR138" s="18"/>
      <c r="KPS138" s="18"/>
      <c r="KPT138" s="18"/>
      <c r="KPU138" s="18"/>
      <c r="KPV138" s="18"/>
      <c r="KPW138" s="18"/>
      <c r="KPX138" s="18"/>
      <c r="KPY138" s="18"/>
      <c r="KPZ138" s="18"/>
      <c r="KQA138" s="18"/>
      <c r="KQB138" s="18"/>
      <c r="KQC138" s="18"/>
      <c r="KQD138" s="18"/>
      <c r="KQE138" s="18"/>
      <c r="KQF138" s="18"/>
      <c r="KQG138" s="18"/>
      <c r="KQH138" s="18"/>
      <c r="KQI138" s="18"/>
      <c r="KQJ138" s="18"/>
      <c r="KQK138" s="18"/>
      <c r="KQL138" s="18"/>
      <c r="KQM138" s="18"/>
      <c r="KQN138" s="18"/>
      <c r="KQO138" s="18"/>
      <c r="KQP138" s="18"/>
      <c r="KQQ138" s="18"/>
      <c r="KQR138" s="18"/>
      <c r="KQS138" s="18"/>
      <c r="KQT138" s="18"/>
      <c r="KQU138" s="18"/>
      <c r="KQV138" s="18"/>
      <c r="KQW138" s="18"/>
      <c r="KQX138" s="18"/>
      <c r="KQY138" s="18"/>
      <c r="KQZ138" s="18"/>
      <c r="KRA138" s="18"/>
      <c r="KRB138" s="18"/>
      <c r="KRC138" s="18"/>
      <c r="KRD138" s="18"/>
      <c r="KRE138" s="18"/>
      <c r="KRF138" s="18"/>
      <c r="KRG138" s="18"/>
      <c r="KRH138" s="18"/>
      <c r="KRI138" s="18"/>
      <c r="KRJ138" s="18"/>
      <c r="KRK138" s="18"/>
      <c r="KRL138" s="18"/>
      <c r="KRM138" s="18"/>
      <c r="KRN138" s="18"/>
      <c r="KRO138" s="18"/>
      <c r="KRP138" s="18"/>
      <c r="KRQ138" s="18"/>
      <c r="KRR138" s="18"/>
      <c r="KRS138" s="18"/>
      <c r="KRT138" s="18"/>
      <c r="KRU138" s="18"/>
      <c r="KRV138" s="18"/>
      <c r="KRW138" s="18"/>
      <c r="KRX138" s="18"/>
      <c r="KRY138" s="18"/>
      <c r="KRZ138" s="18"/>
      <c r="KSA138" s="18"/>
      <c r="KSB138" s="18"/>
      <c r="KSC138" s="18"/>
      <c r="KSD138" s="18"/>
      <c r="KSE138" s="18"/>
      <c r="KSF138" s="18"/>
      <c r="KSG138" s="18"/>
      <c r="KSH138" s="18"/>
      <c r="KSI138" s="18"/>
      <c r="KSJ138" s="18"/>
      <c r="KSK138" s="18"/>
      <c r="KSL138" s="18"/>
      <c r="KSM138" s="18"/>
      <c r="KSN138" s="18"/>
      <c r="KSO138" s="18"/>
      <c r="KSP138" s="18"/>
      <c r="KSQ138" s="18"/>
      <c r="KSR138" s="18"/>
      <c r="KSS138" s="18"/>
      <c r="KST138" s="18"/>
      <c r="KSU138" s="18"/>
      <c r="KSV138" s="18"/>
      <c r="KSW138" s="18"/>
      <c r="KSX138" s="18"/>
      <c r="KSY138" s="18"/>
      <c r="KSZ138" s="18"/>
      <c r="KTA138" s="18"/>
      <c r="KTB138" s="18"/>
      <c r="KTC138" s="18"/>
      <c r="KTD138" s="18"/>
      <c r="KTE138" s="18"/>
      <c r="KTF138" s="18"/>
      <c r="KTG138" s="18"/>
      <c r="KTH138" s="18"/>
      <c r="KTI138" s="18"/>
      <c r="KTJ138" s="18"/>
      <c r="KTK138" s="18"/>
      <c r="KTL138" s="18"/>
      <c r="KTM138" s="18"/>
      <c r="KTN138" s="18"/>
      <c r="KTO138" s="18"/>
      <c r="KTP138" s="18"/>
      <c r="KTQ138" s="18"/>
      <c r="KTR138" s="18"/>
      <c r="KTS138" s="18"/>
      <c r="KTT138" s="18"/>
      <c r="KTU138" s="18"/>
      <c r="KTV138" s="18"/>
      <c r="KTW138" s="18"/>
      <c r="KTX138" s="18"/>
      <c r="KTY138" s="18"/>
      <c r="KTZ138" s="18"/>
      <c r="KUA138" s="18"/>
      <c r="KUB138" s="18"/>
      <c r="KUC138" s="18"/>
      <c r="KUD138" s="18"/>
      <c r="KUE138" s="18"/>
      <c r="KUF138" s="18"/>
      <c r="KUG138" s="18"/>
      <c r="KUH138" s="18"/>
      <c r="KUI138" s="18"/>
      <c r="KUJ138" s="18"/>
      <c r="KUK138" s="18"/>
      <c r="KUL138" s="18"/>
      <c r="KUM138" s="18"/>
      <c r="KUN138" s="18"/>
      <c r="KUO138" s="18"/>
      <c r="KUP138" s="18"/>
      <c r="KUQ138" s="18"/>
      <c r="KUR138" s="18"/>
      <c r="KUS138" s="18"/>
      <c r="KUT138" s="18"/>
      <c r="KUU138" s="18"/>
      <c r="KUV138" s="18"/>
      <c r="KUW138" s="18"/>
      <c r="KUX138" s="18"/>
      <c r="KUY138" s="18"/>
      <c r="KUZ138" s="18"/>
      <c r="KVA138" s="18"/>
      <c r="KVB138" s="18"/>
      <c r="KVC138" s="18"/>
      <c r="KVD138" s="18"/>
      <c r="KVE138" s="18"/>
      <c r="KVF138" s="18"/>
      <c r="KVG138" s="18"/>
      <c r="KVH138" s="18"/>
      <c r="KVI138" s="18"/>
      <c r="KVJ138" s="18"/>
      <c r="KVK138" s="18"/>
      <c r="KVL138" s="18"/>
      <c r="KVM138" s="18"/>
      <c r="KVN138" s="18"/>
      <c r="KVO138" s="18"/>
      <c r="KVP138" s="18"/>
      <c r="KVQ138" s="18"/>
      <c r="KVR138" s="18"/>
      <c r="KVS138" s="18"/>
      <c r="KVT138" s="18"/>
      <c r="KVU138" s="18"/>
      <c r="KVV138" s="18"/>
      <c r="KVW138" s="18"/>
      <c r="KVX138" s="18"/>
      <c r="KVY138" s="18"/>
      <c r="KVZ138" s="18"/>
      <c r="KWA138" s="18"/>
      <c r="KWB138" s="18"/>
      <c r="KWC138" s="18"/>
      <c r="KWD138" s="18"/>
      <c r="KWE138" s="18"/>
      <c r="KWF138" s="18"/>
      <c r="KWG138" s="18"/>
      <c r="KWH138" s="18"/>
      <c r="KWI138" s="18"/>
      <c r="KWJ138" s="18"/>
      <c r="KWK138" s="18"/>
      <c r="KWL138" s="18"/>
      <c r="KWM138" s="18"/>
      <c r="KWN138" s="18"/>
      <c r="KWO138" s="18"/>
      <c r="KWP138" s="18"/>
      <c r="KWQ138" s="18"/>
      <c r="KWR138" s="18"/>
      <c r="KWS138" s="18"/>
      <c r="KWT138" s="18"/>
      <c r="KWU138" s="18"/>
      <c r="KWV138" s="18"/>
      <c r="KWW138" s="18"/>
      <c r="KWX138" s="18"/>
      <c r="KWY138" s="18"/>
      <c r="KWZ138" s="18"/>
      <c r="KXA138" s="18"/>
      <c r="KXB138" s="18"/>
      <c r="KXC138" s="18"/>
      <c r="KXD138" s="18"/>
      <c r="KXE138" s="18"/>
      <c r="KXF138" s="18"/>
      <c r="KXG138" s="18"/>
      <c r="KXH138" s="18"/>
      <c r="KXI138" s="18"/>
      <c r="KXJ138" s="18"/>
      <c r="KXK138" s="18"/>
      <c r="KXL138" s="18"/>
      <c r="KXM138" s="18"/>
      <c r="KXN138" s="18"/>
      <c r="KXO138" s="18"/>
      <c r="KXP138" s="18"/>
      <c r="KXQ138" s="18"/>
      <c r="KXR138" s="18"/>
      <c r="KXS138" s="18"/>
      <c r="KXT138" s="18"/>
      <c r="KXU138" s="18"/>
      <c r="KXV138" s="18"/>
      <c r="KXW138" s="18"/>
      <c r="KXX138" s="18"/>
      <c r="KXY138" s="18"/>
      <c r="KXZ138" s="18"/>
      <c r="KYA138" s="18"/>
      <c r="KYB138" s="18"/>
      <c r="KYC138" s="18"/>
      <c r="KYD138" s="18"/>
      <c r="KYE138" s="18"/>
      <c r="KYF138" s="18"/>
      <c r="KYG138" s="18"/>
      <c r="KYH138" s="18"/>
      <c r="KYI138" s="18"/>
      <c r="KYJ138" s="18"/>
      <c r="KYK138" s="18"/>
      <c r="KYL138" s="18"/>
      <c r="KYM138" s="18"/>
      <c r="KYN138" s="18"/>
      <c r="KYO138" s="18"/>
      <c r="KYP138" s="18"/>
      <c r="KYQ138" s="18"/>
      <c r="KYR138" s="18"/>
      <c r="KYS138" s="18"/>
      <c r="KYT138" s="18"/>
      <c r="KYU138" s="18"/>
      <c r="KYV138" s="18"/>
      <c r="KYW138" s="18"/>
      <c r="KYX138" s="18"/>
      <c r="KYY138" s="18"/>
      <c r="KYZ138" s="18"/>
      <c r="KZA138" s="18"/>
      <c r="KZB138" s="18"/>
      <c r="KZC138" s="18"/>
      <c r="KZD138" s="18"/>
      <c r="KZE138" s="18"/>
      <c r="KZF138" s="18"/>
      <c r="KZG138" s="18"/>
      <c r="KZH138" s="18"/>
      <c r="KZI138" s="18"/>
      <c r="KZJ138" s="18"/>
      <c r="KZK138" s="18"/>
      <c r="KZL138" s="18"/>
      <c r="KZM138" s="18"/>
      <c r="KZN138" s="18"/>
      <c r="KZO138" s="18"/>
      <c r="KZP138" s="18"/>
      <c r="KZQ138" s="18"/>
      <c r="KZR138" s="18"/>
      <c r="KZS138" s="18"/>
      <c r="KZT138" s="18"/>
      <c r="KZU138" s="18"/>
      <c r="KZV138" s="18"/>
      <c r="KZW138" s="18"/>
      <c r="KZX138" s="18"/>
      <c r="KZY138" s="18"/>
      <c r="KZZ138" s="18"/>
      <c r="LAA138" s="18"/>
      <c r="LAB138" s="18"/>
      <c r="LAC138" s="18"/>
      <c r="LAD138" s="18"/>
      <c r="LAE138" s="18"/>
      <c r="LAF138" s="18"/>
      <c r="LAG138" s="18"/>
      <c r="LAH138" s="18"/>
      <c r="LAI138" s="18"/>
      <c r="LAJ138" s="18"/>
      <c r="LAK138" s="18"/>
      <c r="LAL138" s="18"/>
      <c r="LAM138" s="18"/>
      <c r="LAN138" s="18"/>
      <c r="LAO138" s="18"/>
      <c r="LAP138" s="18"/>
      <c r="LAQ138" s="18"/>
      <c r="LAR138" s="18"/>
      <c r="LAS138" s="18"/>
      <c r="LAT138" s="18"/>
      <c r="LAU138" s="18"/>
      <c r="LAV138" s="18"/>
      <c r="LAW138" s="18"/>
      <c r="LAX138" s="18"/>
      <c r="LAY138" s="18"/>
      <c r="LAZ138" s="18"/>
      <c r="LBA138" s="18"/>
      <c r="LBB138" s="18"/>
      <c r="LBC138" s="18"/>
      <c r="LBD138" s="18"/>
      <c r="LBE138" s="18"/>
      <c r="LBF138" s="18"/>
      <c r="LBG138" s="18"/>
      <c r="LBH138" s="18"/>
      <c r="LBI138" s="18"/>
      <c r="LBJ138" s="18"/>
      <c r="LBK138" s="18"/>
      <c r="LBL138" s="18"/>
      <c r="LBM138" s="18"/>
      <c r="LBN138" s="18"/>
      <c r="LBO138" s="18"/>
      <c r="LBP138" s="18"/>
      <c r="LBQ138" s="18"/>
      <c r="LBR138" s="18"/>
      <c r="LBS138" s="18"/>
      <c r="LBT138" s="18"/>
      <c r="LBU138" s="18"/>
      <c r="LBV138" s="18"/>
      <c r="LBW138" s="18"/>
      <c r="LBX138" s="18"/>
      <c r="LBY138" s="18"/>
      <c r="LBZ138" s="18"/>
      <c r="LCA138" s="18"/>
      <c r="LCB138" s="18"/>
      <c r="LCC138" s="18"/>
      <c r="LCD138" s="18"/>
      <c r="LCE138" s="18"/>
      <c r="LCF138" s="18"/>
      <c r="LCG138" s="18"/>
      <c r="LCH138" s="18"/>
      <c r="LCI138" s="18"/>
      <c r="LCJ138" s="18"/>
      <c r="LCK138" s="18"/>
      <c r="LCL138" s="18"/>
      <c r="LCM138" s="18"/>
      <c r="LCN138" s="18"/>
      <c r="LCO138" s="18"/>
      <c r="LCP138" s="18"/>
      <c r="LCQ138" s="18"/>
      <c r="LCR138" s="18"/>
      <c r="LCS138" s="18"/>
      <c r="LCT138" s="18"/>
      <c r="LCU138" s="18"/>
      <c r="LCV138" s="18"/>
      <c r="LCW138" s="18"/>
      <c r="LCX138" s="18"/>
      <c r="LCY138" s="18"/>
      <c r="LCZ138" s="18"/>
      <c r="LDA138" s="18"/>
      <c r="LDB138" s="18"/>
      <c r="LDC138" s="18"/>
      <c r="LDD138" s="18"/>
      <c r="LDE138" s="18"/>
      <c r="LDF138" s="18"/>
      <c r="LDG138" s="18"/>
      <c r="LDH138" s="18"/>
      <c r="LDI138" s="18"/>
      <c r="LDJ138" s="18"/>
      <c r="LDK138" s="18"/>
      <c r="LDL138" s="18"/>
      <c r="LDM138" s="18"/>
      <c r="LDN138" s="18"/>
      <c r="LDO138" s="18"/>
      <c r="LDP138" s="18"/>
      <c r="LDQ138" s="18"/>
      <c r="LDR138" s="18"/>
      <c r="LDS138" s="18"/>
      <c r="LDT138" s="18"/>
      <c r="LDU138" s="18"/>
      <c r="LDV138" s="18"/>
      <c r="LDW138" s="18"/>
      <c r="LDX138" s="18"/>
      <c r="LDY138" s="18"/>
      <c r="LDZ138" s="18"/>
      <c r="LEA138" s="18"/>
      <c r="LEB138" s="18"/>
      <c r="LEC138" s="18"/>
      <c r="LED138" s="18"/>
      <c r="LEE138" s="18"/>
      <c r="LEF138" s="18"/>
      <c r="LEG138" s="18"/>
      <c r="LEH138" s="18"/>
      <c r="LEI138" s="18"/>
      <c r="LEJ138" s="18"/>
      <c r="LEK138" s="18"/>
      <c r="LEL138" s="18"/>
      <c r="LEM138" s="18"/>
      <c r="LEN138" s="18"/>
      <c r="LEO138" s="18"/>
      <c r="LEP138" s="18"/>
      <c r="LEQ138" s="18"/>
      <c r="LER138" s="18"/>
      <c r="LES138" s="18"/>
      <c r="LET138" s="18"/>
      <c r="LEU138" s="18"/>
      <c r="LEV138" s="18"/>
      <c r="LEW138" s="18"/>
      <c r="LEX138" s="18"/>
      <c r="LEY138" s="18"/>
      <c r="LEZ138" s="18"/>
      <c r="LFA138" s="18"/>
      <c r="LFB138" s="18"/>
      <c r="LFC138" s="18"/>
      <c r="LFD138" s="18"/>
      <c r="LFE138" s="18"/>
      <c r="LFF138" s="18"/>
      <c r="LFG138" s="18"/>
      <c r="LFH138" s="18"/>
      <c r="LFI138" s="18"/>
      <c r="LFJ138" s="18"/>
      <c r="LFK138" s="18"/>
      <c r="LFL138" s="18"/>
      <c r="LFM138" s="18"/>
      <c r="LFN138" s="18"/>
      <c r="LFO138" s="18"/>
      <c r="LFP138" s="18"/>
      <c r="LFQ138" s="18"/>
      <c r="LFR138" s="18"/>
      <c r="LFS138" s="18"/>
      <c r="LFT138" s="18"/>
      <c r="LFU138" s="18"/>
      <c r="LFV138" s="18"/>
      <c r="LFW138" s="18"/>
      <c r="LFX138" s="18"/>
      <c r="LFY138" s="18"/>
      <c r="LFZ138" s="18"/>
      <c r="LGA138" s="18"/>
      <c r="LGB138" s="18"/>
      <c r="LGC138" s="18"/>
      <c r="LGD138" s="18"/>
      <c r="LGE138" s="18"/>
      <c r="LGF138" s="18"/>
      <c r="LGG138" s="18"/>
      <c r="LGH138" s="18"/>
      <c r="LGI138" s="18"/>
      <c r="LGJ138" s="18"/>
      <c r="LGK138" s="18"/>
      <c r="LGL138" s="18"/>
      <c r="LGM138" s="18"/>
      <c r="LGN138" s="18"/>
      <c r="LGO138" s="18"/>
      <c r="LGP138" s="18"/>
      <c r="LGQ138" s="18"/>
      <c r="LGR138" s="18"/>
      <c r="LGS138" s="18"/>
      <c r="LGT138" s="18"/>
      <c r="LGU138" s="18"/>
      <c r="LGV138" s="18"/>
      <c r="LGW138" s="18"/>
      <c r="LGX138" s="18"/>
      <c r="LGY138" s="18"/>
      <c r="LGZ138" s="18"/>
      <c r="LHA138" s="18"/>
      <c r="LHB138" s="18"/>
      <c r="LHC138" s="18"/>
      <c r="LHD138" s="18"/>
      <c r="LHE138" s="18"/>
      <c r="LHF138" s="18"/>
      <c r="LHG138" s="18"/>
      <c r="LHH138" s="18"/>
      <c r="LHI138" s="18"/>
      <c r="LHJ138" s="18"/>
      <c r="LHK138" s="18"/>
      <c r="LHL138" s="18"/>
      <c r="LHM138" s="18"/>
      <c r="LHN138" s="18"/>
      <c r="LHO138" s="18"/>
      <c r="LHP138" s="18"/>
      <c r="LHQ138" s="18"/>
      <c r="LHR138" s="18"/>
      <c r="LHS138" s="18"/>
      <c r="LHT138" s="18"/>
      <c r="LHU138" s="18"/>
      <c r="LHV138" s="18"/>
      <c r="LHW138" s="18"/>
      <c r="LHX138" s="18"/>
      <c r="LHY138" s="18"/>
      <c r="LHZ138" s="18"/>
      <c r="LIA138" s="18"/>
      <c r="LIB138" s="18"/>
      <c r="LIC138" s="18"/>
      <c r="LID138" s="18"/>
      <c r="LIE138" s="18"/>
      <c r="LIF138" s="18"/>
      <c r="LIG138" s="18"/>
      <c r="LIH138" s="18"/>
      <c r="LII138" s="18"/>
      <c r="LIJ138" s="18"/>
      <c r="LIK138" s="18"/>
      <c r="LIL138" s="18"/>
      <c r="LIM138" s="18"/>
      <c r="LIN138" s="18"/>
      <c r="LIO138" s="18"/>
      <c r="LIP138" s="18"/>
      <c r="LIQ138" s="18"/>
      <c r="LIR138" s="18"/>
      <c r="LIS138" s="18"/>
      <c r="LIT138" s="18"/>
      <c r="LIU138" s="18"/>
      <c r="LIV138" s="18"/>
      <c r="LIW138" s="18"/>
      <c r="LIX138" s="18"/>
      <c r="LIY138" s="18"/>
      <c r="LIZ138" s="18"/>
      <c r="LJA138" s="18"/>
      <c r="LJB138" s="18"/>
      <c r="LJC138" s="18"/>
      <c r="LJD138" s="18"/>
      <c r="LJE138" s="18"/>
      <c r="LJF138" s="18"/>
      <c r="LJG138" s="18"/>
      <c r="LJH138" s="18"/>
      <c r="LJI138" s="18"/>
      <c r="LJJ138" s="18"/>
      <c r="LJK138" s="18"/>
      <c r="LJL138" s="18"/>
      <c r="LJM138" s="18"/>
      <c r="LJN138" s="18"/>
      <c r="LJO138" s="18"/>
      <c r="LJP138" s="18"/>
      <c r="LJQ138" s="18"/>
      <c r="LJR138" s="18"/>
      <c r="LJS138" s="18"/>
      <c r="LJT138" s="18"/>
      <c r="LJU138" s="18"/>
      <c r="LJV138" s="18"/>
      <c r="LJW138" s="18"/>
      <c r="LJX138" s="18"/>
      <c r="LJY138" s="18"/>
      <c r="LJZ138" s="18"/>
      <c r="LKA138" s="18"/>
      <c r="LKB138" s="18"/>
      <c r="LKC138" s="18"/>
      <c r="LKD138" s="18"/>
      <c r="LKE138" s="18"/>
      <c r="LKF138" s="18"/>
      <c r="LKG138" s="18"/>
      <c r="LKH138" s="18"/>
      <c r="LKI138" s="18"/>
      <c r="LKJ138" s="18"/>
      <c r="LKK138" s="18"/>
      <c r="LKL138" s="18"/>
      <c r="LKM138" s="18"/>
      <c r="LKN138" s="18"/>
      <c r="LKO138" s="18"/>
      <c r="LKP138" s="18"/>
      <c r="LKQ138" s="18"/>
      <c r="LKR138" s="18"/>
      <c r="LKS138" s="18"/>
      <c r="LKT138" s="18"/>
      <c r="LKU138" s="18"/>
      <c r="LKV138" s="18"/>
      <c r="LKW138" s="18"/>
      <c r="LKX138" s="18"/>
      <c r="LKY138" s="18"/>
      <c r="LKZ138" s="18"/>
      <c r="LLA138" s="18"/>
      <c r="LLB138" s="18"/>
      <c r="LLC138" s="18"/>
      <c r="LLD138" s="18"/>
      <c r="LLE138" s="18"/>
      <c r="LLF138" s="18"/>
      <c r="LLG138" s="18"/>
      <c r="LLH138" s="18"/>
      <c r="LLI138" s="18"/>
      <c r="LLJ138" s="18"/>
      <c r="LLK138" s="18"/>
      <c r="LLL138" s="18"/>
      <c r="LLM138" s="18"/>
      <c r="LLN138" s="18"/>
      <c r="LLO138" s="18"/>
      <c r="LLP138" s="18"/>
      <c r="LLQ138" s="18"/>
      <c r="LLR138" s="18"/>
      <c r="LLS138" s="18"/>
      <c r="LLT138" s="18"/>
      <c r="LLU138" s="18"/>
      <c r="LLV138" s="18"/>
      <c r="LLW138" s="18"/>
      <c r="LLX138" s="18"/>
      <c r="LLY138" s="18"/>
      <c r="LLZ138" s="18"/>
      <c r="LMA138" s="18"/>
      <c r="LMB138" s="18"/>
      <c r="LMC138" s="18"/>
      <c r="LMD138" s="18"/>
      <c r="LME138" s="18"/>
      <c r="LMF138" s="18"/>
      <c r="LMG138" s="18"/>
      <c r="LMH138" s="18"/>
      <c r="LMI138" s="18"/>
      <c r="LMJ138" s="18"/>
      <c r="LMK138" s="18"/>
      <c r="LML138" s="18"/>
      <c r="LMM138" s="18"/>
      <c r="LMN138" s="18"/>
      <c r="LMO138" s="18"/>
      <c r="LMP138" s="18"/>
      <c r="LMQ138" s="18"/>
      <c r="LMR138" s="18"/>
      <c r="LMS138" s="18"/>
      <c r="LMT138" s="18"/>
      <c r="LMU138" s="18"/>
      <c r="LMV138" s="18"/>
      <c r="LMW138" s="18"/>
      <c r="LMX138" s="18"/>
      <c r="LMY138" s="18"/>
      <c r="LMZ138" s="18"/>
      <c r="LNA138" s="18"/>
      <c r="LNB138" s="18"/>
      <c r="LNC138" s="18"/>
      <c r="LND138" s="18"/>
      <c r="LNE138" s="18"/>
      <c r="LNF138" s="18"/>
      <c r="LNG138" s="18"/>
      <c r="LNH138" s="18"/>
      <c r="LNI138" s="18"/>
      <c r="LNJ138" s="18"/>
      <c r="LNK138" s="18"/>
      <c r="LNL138" s="18"/>
      <c r="LNM138" s="18"/>
      <c r="LNN138" s="18"/>
      <c r="LNO138" s="18"/>
      <c r="LNP138" s="18"/>
      <c r="LNQ138" s="18"/>
      <c r="LNR138" s="18"/>
      <c r="LNS138" s="18"/>
      <c r="LNT138" s="18"/>
      <c r="LNU138" s="18"/>
      <c r="LNV138" s="18"/>
      <c r="LNW138" s="18"/>
      <c r="LNX138" s="18"/>
      <c r="LNY138" s="18"/>
      <c r="LNZ138" s="18"/>
      <c r="LOA138" s="18"/>
      <c r="LOB138" s="18"/>
      <c r="LOC138" s="18"/>
      <c r="LOD138" s="18"/>
      <c r="LOE138" s="18"/>
      <c r="LOF138" s="18"/>
      <c r="LOG138" s="18"/>
      <c r="LOH138" s="18"/>
      <c r="LOI138" s="18"/>
      <c r="LOJ138" s="18"/>
      <c r="LOK138" s="18"/>
      <c r="LOL138" s="18"/>
      <c r="LOM138" s="18"/>
      <c r="LON138" s="18"/>
      <c r="LOO138" s="18"/>
      <c r="LOP138" s="18"/>
      <c r="LOQ138" s="18"/>
      <c r="LOR138" s="18"/>
      <c r="LOS138" s="18"/>
      <c r="LOT138" s="18"/>
      <c r="LOU138" s="18"/>
      <c r="LOV138" s="18"/>
      <c r="LOW138" s="18"/>
      <c r="LOX138" s="18"/>
      <c r="LOY138" s="18"/>
      <c r="LOZ138" s="18"/>
      <c r="LPA138" s="18"/>
      <c r="LPB138" s="18"/>
      <c r="LPC138" s="18"/>
      <c r="LPD138" s="18"/>
      <c r="LPE138" s="18"/>
      <c r="LPF138" s="18"/>
      <c r="LPG138" s="18"/>
      <c r="LPH138" s="18"/>
      <c r="LPI138" s="18"/>
      <c r="LPJ138" s="18"/>
      <c r="LPK138" s="18"/>
      <c r="LPL138" s="18"/>
      <c r="LPM138" s="18"/>
      <c r="LPN138" s="18"/>
      <c r="LPO138" s="18"/>
      <c r="LPP138" s="18"/>
      <c r="LPQ138" s="18"/>
      <c r="LPR138" s="18"/>
      <c r="LPS138" s="18"/>
      <c r="LPT138" s="18"/>
      <c r="LPU138" s="18"/>
      <c r="LPV138" s="18"/>
      <c r="LPW138" s="18"/>
      <c r="LPX138" s="18"/>
      <c r="LPY138" s="18"/>
      <c r="LPZ138" s="18"/>
      <c r="LQA138" s="18"/>
      <c r="LQB138" s="18"/>
      <c r="LQC138" s="18"/>
      <c r="LQD138" s="18"/>
      <c r="LQE138" s="18"/>
      <c r="LQF138" s="18"/>
      <c r="LQG138" s="18"/>
      <c r="LQH138" s="18"/>
      <c r="LQI138" s="18"/>
      <c r="LQJ138" s="18"/>
      <c r="LQK138" s="18"/>
      <c r="LQL138" s="18"/>
      <c r="LQM138" s="18"/>
      <c r="LQN138" s="18"/>
      <c r="LQO138" s="18"/>
      <c r="LQP138" s="18"/>
      <c r="LQQ138" s="18"/>
      <c r="LQR138" s="18"/>
      <c r="LQS138" s="18"/>
      <c r="LQT138" s="18"/>
      <c r="LQU138" s="18"/>
      <c r="LQV138" s="18"/>
      <c r="LQW138" s="18"/>
      <c r="LQX138" s="18"/>
      <c r="LQY138" s="18"/>
      <c r="LQZ138" s="18"/>
      <c r="LRA138" s="18"/>
      <c r="LRB138" s="18"/>
      <c r="LRC138" s="18"/>
      <c r="LRD138" s="18"/>
      <c r="LRE138" s="18"/>
      <c r="LRF138" s="18"/>
      <c r="LRG138" s="18"/>
      <c r="LRH138" s="18"/>
      <c r="LRI138" s="18"/>
      <c r="LRJ138" s="18"/>
      <c r="LRK138" s="18"/>
      <c r="LRL138" s="18"/>
      <c r="LRM138" s="18"/>
      <c r="LRN138" s="18"/>
      <c r="LRO138" s="18"/>
      <c r="LRP138" s="18"/>
      <c r="LRQ138" s="18"/>
      <c r="LRR138" s="18"/>
      <c r="LRS138" s="18"/>
      <c r="LRT138" s="18"/>
      <c r="LRU138" s="18"/>
      <c r="LRV138" s="18"/>
      <c r="LRW138" s="18"/>
      <c r="LRX138" s="18"/>
      <c r="LRY138" s="18"/>
      <c r="LRZ138" s="18"/>
      <c r="LSA138" s="18"/>
      <c r="LSB138" s="18"/>
      <c r="LSC138" s="18"/>
      <c r="LSD138" s="18"/>
      <c r="LSE138" s="18"/>
      <c r="LSF138" s="18"/>
      <c r="LSG138" s="18"/>
      <c r="LSH138" s="18"/>
      <c r="LSI138" s="18"/>
      <c r="LSJ138" s="18"/>
      <c r="LSK138" s="18"/>
      <c r="LSL138" s="18"/>
      <c r="LSM138" s="18"/>
      <c r="LSN138" s="18"/>
      <c r="LSO138" s="18"/>
      <c r="LSP138" s="18"/>
      <c r="LSQ138" s="18"/>
      <c r="LSR138" s="18"/>
      <c r="LSS138" s="18"/>
      <c r="LST138" s="18"/>
      <c r="LSU138" s="18"/>
      <c r="LSV138" s="18"/>
      <c r="LSW138" s="18"/>
      <c r="LSX138" s="18"/>
      <c r="LSY138" s="18"/>
      <c r="LSZ138" s="18"/>
      <c r="LTA138" s="18"/>
      <c r="LTB138" s="18"/>
      <c r="LTC138" s="18"/>
      <c r="LTD138" s="18"/>
      <c r="LTE138" s="18"/>
      <c r="LTF138" s="18"/>
      <c r="LTG138" s="18"/>
      <c r="LTH138" s="18"/>
      <c r="LTI138" s="18"/>
      <c r="LTJ138" s="18"/>
      <c r="LTK138" s="18"/>
      <c r="LTL138" s="18"/>
      <c r="LTM138" s="18"/>
      <c r="LTN138" s="18"/>
      <c r="LTO138" s="18"/>
      <c r="LTP138" s="18"/>
      <c r="LTQ138" s="18"/>
      <c r="LTR138" s="18"/>
      <c r="LTS138" s="18"/>
      <c r="LTT138" s="18"/>
      <c r="LTU138" s="18"/>
      <c r="LTV138" s="18"/>
      <c r="LTW138" s="18"/>
      <c r="LTX138" s="18"/>
      <c r="LTY138" s="18"/>
      <c r="LTZ138" s="18"/>
      <c r="LUA138" s="18"/>
      <c r="LUB138" s="18"/>
      <c r="LUC138" s="18"/>
      <c r="LUD138" s="18"/>
      <c r="LUE138" s="18"/>
      <c r="LUF138" s="18"/>
      <c r="LUG138" s="18"/>
      <c r="LUH138" s="18"/>
      <c r="LUI138" s="18"/>
      <c r="LUJ138" s="18"/>
      <c r="LUK138" s="18"/>
      <c r="LUL138" s="18"/>
      <c r="LUM138" s="18"/>
      <c r="LUN138" s="18"/>
      <c r="LUO138" s="18"/>
      <c r="LUP138" s="18"/>
      <c r="LUQ138" s="18"/>
      <c r="LUR138" s="18"/>
      <c r="LUS138" s="18"/>
      <c r="LUT138" s="18"/>
      <c r="LUU138" s="18"/>
      <c r="LUV138" s="18"/>
      <c r="LUW138" s="18"/>
      <c r="LUX138" s="18"/>
      <c r="LUY138" s="18"/>
      <c r="LUZ138" s="18"/>
      <c r="LVA138" s="18"/>
      <c r="LVB138" s="18"/>
      <c r="LVC138" s="18"/>
      <c r="LVD138" s="18"/>
      <c r="LVE138" s="18"/>
      <c r="LVF138" s="18"/>
      <c r="LVG138" s="18"/>
      <c r="LVH138" s="18"/>
      <c r="LVI138" s="18"/>
      <c r="LVJ138" s="18"/>
      <c r="LVK138" s="18"/>
      <c r="LVL138" s="18"/>
      <c r="LVM138" s="18"/>
      <c r="LVN138" s="18"/>
      <c r="LVO138" s="18"/>
      <c r="LVP138" s="18"/>
      <c r="LVQ138" s="18"/>
      <c r="LVR138" s="18"/>
      <c r="LVS138" s="18"/>
      <c r="LVT138" s="18"/>
      <c r="LVU138" s="18"/>
      <c r="LVV138" s="18"/>
      <c r="LVW138" s="18"/>
      <c r="LVX138" s="18"/>
      <c r="LVY138" s="18"/>
      <c r="LVZ138" s="18"/>
      <c r="LWA138" s="18"/>
      <c r="LWB138" s="18"/>
      <c r="LWC138" s="18"/>
      <c r="LWD138" s="18"/>
      <c r="LWE138" s="18"/>
      <c r="LWF138" s="18"/>
      <c r="LWG138" s="18"/>
      <c r="LWH138" s="18"/>
      <c r="LWI138" s="18"/>
      <c r="LWJ138" s="18"/>
      <c r="LWK138" s="18"/>
      <c r="LWL138" s="18"/>
      <c r="LWM138" s="18"/>
      <c r="LWN138" s="18"/>
      <c r="LWO138" s="18"/>
      <c r="LWP138" s="18"/>
      <c r="LWQ138" s="18"/>
      <c r="LWR138" s="18"/>
      <c r="LWS138" s="18"/>
      <c r="LWT138" s="18"/>
      <c r="LWU138" s="18"/>
      <c r="LWV138" s="18"/>
      <c r="LWW138" s="18"/>
      <c r="LWX138" s="18"/>
      <c r="LWY138" s="18"/>
      <c r="LWZ138" s="18"/>
      <c r="LXA138" s="18"/>
      <c r="LXB138" s="18"/>
      <c r="LXC138" s="18"/>
      <c r="LXD138" s="18"/>
      <c r="LXE138" s="18"/>
      <c r="LXF138" s="18"/>
      <c r="LXG138" s="18"/>
      <c r="LXH138" s="18"/>
      <c r="LXI138" s="18"/>
      <c r="LXJ138" s="18"/>
      <c r="LXK138" s="18"/>
      <c r="LXL138" s="18"/>
      <c r="LXM138" s="18"/>
      <c r="LXN138" s="18"/>
      <c r="LXO138" s="18"/>
      <c r="LXP138" s="18"/>
      <c r="LXQ138" s="18"/>
      <c r="LXR138" s="18"/>
      <c r="LXS138" s="18"/>
      <c r="LXT138" s="18"/>
      <c r="LXU138" s="18"/>
      <c r="LXV138" s="18"/>
      <c r="LXW138" s="18"/>
      <c r="LXX138" s="18"/>
      <c r="LXY138" s="18"/>
      <c r="LXZ138" s="18"/>
      <c r="LYA138" s="18"/>
      <c r="LYB138" s="18"/>
      <c r="LYC138" s="18"/>
      <c r="LYD138" s="18"/>
      <c r="LYE138" s="18"/>
      <c r="LYF138" s="18"/>
      <c r="LYG138" s="18"/>
      <c r="LYH138" s="18"/>
      <c r="LYI138" s="18"/>
      <c r="LYJ138" s="18"/>
      <c r="LYK138" s="18"/>
      <c r="LYL138" s="18"/>
      <c r="LYM138" s="18"/>
      <c r="LYN138" s="18"/>
      <c r="LYO138" s="18"/>
      <c r="LYP138" s="18"/>
      <c r="LYQ138" s="18"/>
      <c r="LYR138" s="18"/>
      <c r="LYS138" s="18"/>
      <c r="LYT138" s="18"/>
      <c r="LYU138" s="18"/>
      <c r="LYV138" s="18"/>
      <c r="LYW138" s="18"/>
      <c r="LYX138" s="18"/>
      <c r="LYY138" s="18"/>
      <c r="LYZ138" s="18"/>
      <c r="LZA138" s="18"/>
      <c r="LZB138" s="18"/>
      <c r="LZC138" s="18"/>
      <c r="LZD138" s="18"/>
      <c r="LZE138" s="18"/>
      <c r="LZF138" s="18"/>
      <c r="LZG138" s="18"/>
      <c r="LZH138" s="18"/>
      <c r="LZI138" s="18"/>
      <c r="LZJ138" s="18"/>
      <c r="LZK138" s="18"/>
      <c r="LZL138" s="18"/>
      <c r="LZM138" s="18"/>
      <c r="LZN138" s="18"/>
      <c r="LZO138" s="18"/>
      <c r="LZP138" s="18"/>
      <c r="LZQ138" s="18"/>
      <c r="LZR138" s="18"/>
      <c r="LZS138" s="18"/>
      <c r="LZT138" s="18"/>
      <c r="LZU138" s="18"/>
      <c r="LZV138" s="18"/>
      <c r="LZW138" s="18"/>
      <c r="LZX138" s="18"/>
      <c r="LZY138" s="18"/>
      <c r="LZZ138" s="18"/>
      <c r="MAA138" s="18"/>
      <c r="MAB138" s="18"/>
      <c r="MAC138" s="18"/>
      <c r="MAD138" s="18"/>
      <c r="MAE138" s="18"/>
      <c r="MAF138" s="18"/>
      <c r="MAG138" s="18"/>
      <c r="MAH138" s="18"/>
      <c r="MAI138" s="18"/>
      <c r="MAJ138" s="18"/>
      <c r="MAK138" s="18"/>
      <c r="MAL138" s="18"/>
      <c r="MAM138" s="18"/>
      <c r="MAN138" s="18"/>
      <c r="MAO138" s="18"/>
      <c r="MAP138" s="18"/>
      <c r="MAQ138" s="18"/>
      <c r="MAR138" s="18"/>
      <c r="MAS138" s="18"/>
      <c r="MAT138" s="18"/>
      <c r="MAU138" s="18"/>
      <c r="MAV138" s="18"/>
      <c r="MAW138" s="18"/>
      <c r="MAX138" s="18"/>
      <c r="MAY138" s="18"/>
      <c r="MAZ138" s="18"/>
      <c r="MBA138" s="18"/>
      <c r="MBB138" s="18"/>
      <c r="MBC138" s="18"/>
      <c r="MBD138" s="18"/>
      <c r="MBE138" s="18"/>
      <c r="MBF138" s="18"/>
      <c r="MBG138" s="18"/>
      <c r="MBH138" s="18"/>
      <c r="MBI138" s="18"/>
      <c r="MBJ138" s="18"/>
      <c r="MBK138" s="18"/>
      <c r="MBL138" s="18"/>
      <c r="MBM138" s="18"/>
      <c r="MBN138" s="18"/>
      <c r="MBO138" s="18"/>
      <c r="MBP138" s="18"/>
      <c r="MBQ138" s="18"/>
      <c r="MBR138" s="18"/>
      <c r="MBS138" s="18"/>
      <c r="MBT138" s="18"/>
      <c r="MBU138" s="18"/>
      <c r="MBV138" s="18"/>
      <c r="MBW138" s="18"/>
      <c r="MBX138" s="18"/>
      <c r="MBY138" s="18"/>
      <c r="MBZ138" s="18"/>
      <c r="MCA138" s="18"/>
      <c r="MCB138" s="18"/>
      <c r="MCC138" s="18"/>
      <c r="MCD138" s="18"/>
      <c r="MCE138" s="18"/>
      <c r="MCF138" s="18"/>
      <c r="MCG138" s="18"/>
      <c r="MCH138" s="18"/>
      <c r="MCI138" s="18"/>
      <c r="MCJ138" s="18"/>
      <c r="MCK138" s="18"/>
      <c r="MCL138" s="18"/>
      <c r="MCM138" s="18"/>
      <c r="MCN138" s="18"/>
      <c r="MCO138" s="18"/>
      <c r="MCP138" s="18"/>
      <c r="MCQ138" s="18"/>
      <c r="MCR138" s="18"/>
      <c r="MCS138" s="18"/>
      <c r="MCT138" s="18"/>
      <c r="MCU138" s="18"/>
      <c r="MCV138" s="18"/>
      <c r="MCW138" s="18"/>
      <c r="MCX138" s="18"/>
      <c r="MCY138" s="18"/>
      <c r="MCZ138" s="18"/>
      <c r="MDA138" s="18"/>
      <c r="MDB138" s="18"/>
      <c r="MDC138" s="18"/>
      <c r="MDD138" s="18"/>
      <c r="MDE138" s="18"/>
      <c r="MDF138" s="18"/>
      <c r="MDG138" s="18"/>
      <c r="MDH138" s="18"/>
      <c r="MDI138" s="18"/>
      <c r="MDJ138" s="18"/>
      <c r="MDK138" s="18"/>
      <c r="MDL138" s="18"/>
      <c r="MDM138" s="18"/>
      <c r="MDN138" s="18"/>
      <c r="MDO138" s="18"/>
      <c r="MDP138" s="18"/>
      <c r="MDQ138" s="18"/>
      <c r="MDR138" s="18"/>
      <c r="MDS138" s="18"/>
      <c r="MDT138" s="18"/>
      <c r="MDU138" s="18"/>
      <c r="MDV138" s="18"/>
      <c r="MDW138" s="18"/>
      <c r="MDX138" s="18"/>
      <c r="MDY138" s="18"/>
      <c r="MDZ138" s="18"/>
      <c r="MEA138" s="18"/>
      <c r="MEB138" s="18"/>
      <c r="MEC138" s="18"/>
      <c r="MED138" s="18"/>
      <c r="MEE138" s="18"/>
      <c r="MEF138" s="18"/>
      <c r="MEG138" s="18"/>
      <c r="MEH138" s="18"/>
      <c r="MEI138" s="18"/>
      <c r="MEJ138" s="18"/>
      <c r="MEK138" s="18"/>
      <c r="MEL138" s="18"/>
      <c r="MEM138" s="18"/>
      <c r="MEN138" s="18"/>
      <c r="MEO138" s="18"/>
      <c r="MEP138" s="18"/>
      <c r="MEQ138" s="18"/>
      <c r="MER138" s="18"/>
      <c r="MES138" s="18"/>
      <c r="MET138" s="18"/>
      <c r="MEU138" s="18"/>
      <c r="MEV138" s="18"/>
      <c r="MEW138" s="18"/>
      <c r="MEX138" s="18"/>
      <c r="MEY138" s="18"/>
      <c r="MEZ138" s="18"/>
      <c r="MFA138" s="18"/>
      <c r="MFB138" s="18"/>
      <c r="MFC138" s="18"/>
      <c r="MFD138" s="18"/>
      <c r="MFE138" s="18"/>
      <c r="MFF138" s="18"/>
      <c r="MFG138" s="18"/>
      <c r="MFH138" s="18"/>
      <c r="MFI138" s="18"/>
      <c r="MFJ138" s="18"/>
      <c r="MFK138" s="18"/>
      <c r="MFL138" s="18"/>
      <c r="MFM138" s="18"/>
      <c r="MFN138" s="18"/>
      <c r="MFO138" s="18"/>
      <c r="MFP138" s="18"/>
      <c r="MFQ138" s="18"/>
      <c r="MFR138" s="18"/>
      <c r="MFS138" s="18"/>
      <c r="MFT138" s="18"/>
      <c r="MFU138" s="18"/>
      <c r="MFV138" s="18"/>
      <c r="MFW138" s="18"/>
      <c r="MFX138" s="18"/>
      <c r="MFY138" s="18"/>
      <c r="MFZ138" s="18"/>
      <c r="MGA138" s="18"/>
      <c r="MGB138" s="18"/>
      <c r="MGC138" s="18"/>
      <c r="MGD138" s="18"/>
      <c r="MGE138" s="18"/>
      <c r="MGF138" s="18"/>
      <c r="MGG138" s="18"/>
      <c r="MGH138" s="18"/>
      <c r="MGI138" s="18"/>
      <c r="MGJ138" s="18"/>
      <c r="MGK138" s="18"/>
      <c r="MGL138" s="18"/>
      <c r="MGM138" s="18"/>
      <c r="MGN138" s="18"/>
      <c r="MGO138" s="18"/>
      <c r="MGP138" s="18"/>
      <c r="MGQ138" s="18"/>
      <c r="MGR138" s="18"/>
      <c r="MGS138" s="18"/>
      <c r="MGT138" s="18"/>
      <c r="MGU138" s="18"/>
      <c r="MGV138" s="18"/>
      <c r="MGW138" s="18"/>
      <c r="MGX138" s="18"/>
      <c r="MGY138" s="18"/>
      <c r="MGZ138" s="18"/>
      <c r="MHA138" s="18"/>
      <c r="MHB138" s="18"/>
      <c r="MHC138" s="18"/>
      <c r="MHD138" s="18"/>
      <c r="MHE138" s="18"/>
      <c r="MHF138" s="18"/>
      <c r="MHG138" s="18"/>
      <c r="MHH138" s="18"/>
      <c r="MHI138" s="18"/>
      <c r="MHJ138" s="18"/>
      <c r="MHK138" s="18"/>
      <c r="MHL138" s="18"/>
      <c r="MHM138" s="18"/>
      <c r="MHN138" s="18"/>
      <c r="MHO138" s="18"/>
      <c r="MHP138" s="18"/>
      <c r="MHQ138" s="18"/>
      <c r="MHR138" s="18"/>
      <c r="MHS138" s="18"/>
      <c r="MHT138" s="18"/>
      <c r="MHU138" s="18"/>
      <c r="MHV138" s="18"/>
      <c r="MHW138" s="18"/>
      <c r="MHX138" s="18"/>
      <c r="MHY138" s="18"/>
      <c r="MHZ138" s="18"/>
      <c r="MIA138" s="18"/>
      <c r="MIB138" s="18"/>
      <c r="MIC138" s="18"/>
      <c r="MID138" s="18"/>
      <c r="MIE138" s="18"/>
      <c r="MIF138" s="18"/>
      <c r="MIG138" s="18"/>
      <c r="MIH138" s="18"/>
      <c r="MII138" s="18"/>
      <c r="MIJ138" s="18"/>
      <c r="MIK138" s="18"/>
      <c r="MIL138" s="18"/>
      <c r="MIM138" s="18"/>
      <c r="MIN138" s="18"/>
      <c r="MIO138" s="18"/>
      <c r="MIP138" s="18"/>
      <c r="MIQ138" s="18"/>
      <c r="MIR138" s="18"/>
      <c r="MIS138" s="18"/>
      <c r="MIT138" s="18"/>
      <c r="MIU138" s="18"/>
      <c r="MIV138" s="18"/>
      <c r="MIW138" s="18"/>
      <c r="MIX138" s="18"/>
      <c r="MIY138" s="18"/>
      <c r="MIZ138" s="18"/>
      <c r="MJA138" s="18"/>
      <c r="MJB138" s="18"/>
      <c r="MJC138" s="18"/>
      <c r="MJD138" s="18"/>
      <c r="MJE138" s="18"/>
      <c r="MJF138" s="18"/>
      <c r="MJG138" s="18"/>
      <c r="MJH138" s="18"/>
      <c r="MJI138" s="18"/>
      <c r="MJJ138" s="18"/>
      <c r="MJK138" s="18"/>
      <c r="MJL138" s="18"/>
      <c r="MJM138" s="18"/>
      <c r="MJN138" s="18"/>
      <c r="MJO138" s="18"/>
      <c r="MJP138" s="18"/>
      <c r="MJQ138" s="18"/>
      <c r="MJR138" s="18"/>
      <c r="MJS138" s="18"/>
      <c r="MJT138" s="18"/>
      <c r="MJU138" s="18"/>
      <c r="MJV138" s="18"/>
      <c r="MJW138" s="18"/>
      <c r="MJX138" s="18"/>
      <c r="MJY138" s="18"/>
      <c r="MJZ138" s="18"/>
      <c r="MKA138" s="18"/>
      <c r="MKB138" s="18"/>
      <c r="MKC138" s="18"/>
      <c r="MKD138" s="18"/>
      <c r="MKE138" s="18"/>
      <c r="MKF138" s="18"/>
      <c r="MKG138" s="18"/>
      <c r="MKH138" s="18"/>
      <c r="MKI138" s="18"/>
      <c r="MKJ138" s="18"/>
      <c r="MKK138" s="18"/>
      <c r="MKL138" s="18"/>
      <c r="MKM138" s="18"/>
      <c r="MKN138" s="18"/>
      <c r="MKO138" s="18"/>
      <c r="MKP138" s="18"/>
      <c r="MKQ138" s="18"/>
      <c r="MKR138" s="18"/>
      <c r="MKS138" s="18"/>
      <c r="MKT138" s="18"/>
      <c r="MKU138" s="18"/>
      <c r="MKV138" s="18"/>
      <c r="MKW138" s="18"/>
      <c r="MKX138" s="18"/>
      <c r="MKY138" s="18"/>
      <c r="MKZ138" s="18"/>
      <c r="MLA138" s="18"/>
      <c r="MLB138" s="18"/>
      <c r="MLC138" s="18"/>
      <c r="MLD138" s="18"/>
      <c r="MLE138" s="18"/>
      <c r="MLF138" s="18"/>
      <c r="MLG138" s="18"/>
      <c r="MLH138" s="18"/>
      <c r="MLI138" s="18"/>
      <c r="MLJ138" s="18"/>
      <c r="MLK138" s="18"/>
      <c r="MLL138" s="18"/>
      <c r="MLM138" s="18"/>
      <c r="MLN138" s="18"/>
      <c r="MLO138" s="18"/>
      <c r="MLP138" s="18"/>
      <c r="MLQ138" s="18"/>
      <c r="MLR138" s="18"/>
      <c r="MLS138" s="18"/>
      <c r="MLT138" s="18"/>
      <c r="MLU138" s="18"/>
      <c r="MLV138" s="18"/>
      <c r="MLW138" s="18"/>
      <c r="MLX138" s="18"/>
      <c r="MLY138" s="18"/>
      <c r="MLZ138" s="18"/>
      <c r="MMA138" s="18"/>
      <c r="MMB138" s="18"/>
      <c r="MMC138" s="18"/>
      <c r="MMD138" s="18"/>
      <c r="MME138" s="18"/>
      <c r="MMF138" s="18"/>
      <c r="MMG138" s="18"/>
      <c r="MMH138" s="18"/>
      <c r="MMI138" s="18"/>
      <c r="MMJ138" s="18"/>
      <c r="MMK138" s="18"/>
      <c r="MML138" s="18"/>
      <c r="MMM138" s="18"/>
      <c r="MMN138" s="18"/>
      <c r="MMO138" s="18"/>
      <c r="MMP138" s="18"/>
      <c r="MMQ138" s="18"/>
      <c r="MMR138" s="18"/>
      <c r="MMS138" s="18"/>
      <c r="MMT138" s="18"/>
      <c r="MMU138" s="18"/>
      <c r="MMV138" s="18"/>
      <c r="MMW138" s="18"/>
      <c r="MMX138" s="18"/>
      <c r="MMY138" s="18"/>
      <c r="MMZ138" s="18"/>
      <c r="MNA138" s="18"/>
      <c r="MNB138" s="18"/>
      <c r="MNC138" s="18"/>
      <c r="MND138" s="18"/>
      <c r="MNE138" s="18"/>
      <c r="MNF138" s="18"/>
      <c r="MNG138" s="18"/>
      <c r="MNH138" s="18"/>
      <c r="MNI138" s="18"/>
      <c r="MNJ138" s="18"/>
      <c r="MNK138" s="18"/>
      <c r="MNL138" s="18"/>
      <c r="MNM138" s="18"/>
      <c r="MNN138" s="18"/>
      <c r="MNO138" s="18"/>
      <c r="MNP138" s="18"/>
      <c r="MNQ138" s="18"/>
      <c r="MNR138" s="18"/>
      <c r="MNS138" s="18"/>
      <c r="MNT138" s="18"/>
      <c r="MNU138" s="18"/>
      <c r="MNV138" s="18"/>
      <c r="MNW138" s="18"/>
      <c r="MNX138" s="18"/>
      <c r="MNY138" s="18"/>
      <c r="MNZ138" s="18"/>
      <c r="MOA138" s="18"/>
      <c r="MOB138" s="18"/>
      <c r="MOC138" s="18"/>
      <c r="MOD138" s="18"/>
      <c r="MOE138" s="18"/>
      <c r="MOF138" s="18"/>
      <c r="MOG138" s="18"/>
      <c r="MOH138" s="18"/>
      <c r="MOI138" s="18"/>
      <c r="MOJ138" s="18"/>
      <c r="MOK138" s="18"/>
      <c r="MOL138" s="18"/>
      <c r="MOM138" s="18"/>
      <c r="MON138" s="18"/>
      <c r="MOO138" s="18"/>
      <c r="MOP138" s="18"/>
      <c r="MOQ138" s="18"/>
      <c r="MOR138" s="18"/>
      <c r="MOS138" s="18"/>
      <c r="MOT138" s="18"/>
      <c r="MOU138" s="18"/>
      <c r="MOV138" s="18"/>
      <c r="MOW138" s="18"/>
      <c r="MOX138" s="18"/>
      <c r="MOY138" s="18"/>
      <c r="MOZ138" s="18"/>
      <c r="MPA138" s="18"/>
      <c r="MPB138" s="18"/>
      <c r="MPC138" s="18"/>
      <c r="MPD138" s="18"/>
      <c r="MPE138" s="18"/>
      <c r="MPF138" s="18"/>
      <c r="MPG138" s="18"/>
      <c r="MPH138" s="18"/>
      <c r="MPI138" s="18"/>
      <c r="MPJ138" s="18"/>
      <c r="MPK138" s="18"/>
      <c r="MPL138" s="18"/>
      <c r="MPM138" s="18"/>
      <c r="MPN138" s="18"/>
      <c r="MPO138" s="18"/>
      <c r="MPP138" s="18"/>
      <c r="MPQ138" s="18"/>
      <c r="MPR138" s="18"/>
      <c r="MPS138" s="18"/>
      <c r="MPT138" s="18"/>
      <c r="MPU138" s="18"/>
      <c r="MPV138" s="18"/>
      <c r="MPW138" s="18"/>
      <c r="MPX138" s="18"/>
      <c r="MPY138" s="18"/>
      <c r="MPZ138" s="18"/>
      <c r="MQA138" s="18"/>
      <c r="MQB138" s="18"/>
      <c r="MQC138" s="18"/>
      <c r="MQD138" s="18"/>
      <c r="MQE138" s="18"/>
      <c r="MQF138" s="18"/>
      <c r="MQG138" s="18"/>
      <c r="MQH138" s="18"/>
      <c r="MQI138" s="18"/>
      <c r="MQJ138" s="18"/>
      <c r="MQK138" s="18"/>
      <c r="MQL138" s="18"/>
      <c r="MQM138" s="18"/>
      <c r="MQN138" s="18"/>
      <c r="MQO138" s="18"/>
      <c r="MQP138" s="18"/>
      <c r="MQQ138" s="18"/>
      <c r="MQR138" s="18"/>
      <c r="MQS138" s="18"/>
      <c r="MQT138" s="18"/>
      <c r="MQU138" s="18"/>
      <c r="MQV138" s="18"/>
      <c r="MQW138" s="18"/>
      <c r="MQX138" s="18"/>
      <c r="MQY138" s="18"/>
      <c r="MQZ138" s="18"/>
      <c r="MRA138" s="18"/>
      <c r="MRB138" s="18"/>
      <c r="MRC138" s="18"/>
      <c r="MRD138" s="18"/>
      <c r="MRE138" s="18"/>
      <c r="MRF138" s="18"/>
      <c r="MRG138" s="18"/>
      <c r="MRH138" s="18"/>
      <c r="MRI138" s="18"/>
      <c r="MRJ138" s="18"/>
      <c r="MRK138" s="18"/>
      <c r="MRL138" s="18"/>
      <c r="MRM138" s="18"/>
      <c r="MRN138" s="18"/>
      <c r="MRO138" s="18"/>
      <c r="MRP138" s="18"/>
      <c r="MRQ138" s="18"/>
      <c r="MRR138" s="18"/>
      <c r="MRS138" s="18"/>
      <c r="MRT138" s="18"/>
      <c r="MRU138" s="18"/>
      <c r="MRV138" s="18"/>
      <c r="MRW138" s="18"/>
      <c r="MRX138" s="18"/>
      <c r="MRY138" s="18"/>
      <c r="MRZ138" s="18"/>
      <c r="MSA138" s="18"/>
      <c r="MSB138" s="18"/>
      <c r="MSC138" s="18"/>
      <c r="MSD138" s="18"/>
      <c r="MSE138" s="18"/>
      <c r="MSF138" s="18"/>
      <c r="MSG138" s="18"/>
      <c r="MSH138" s="18"/>
      <c r="MSI138" s="18"/>
      <c r="MSJ138" s="18"/>
      <c r="MSK138" s="18"/>
      <c r="MSL138" s="18"/>
      <c r="MSM138" s="18"/>
      <c r="MSN138" s="18"/>
      <c r="MSO138" s="18"/>
      <c r="MSP138" s="18"/>
      <c r="MSQ138" s="18"/>
      <c r="MSR138" s="18"/>
      <c r="MSS138" s="18"/>
      <c r="MST138" s="18"/>
      <c r="MSU138" s="18"/>
      <c r="MSV138" s="18"/>
      <c r="MSW138" s="18"/>
      <c r="MSX138" s="18"/>
      <c r="MSY138" s="18"/>
      <c r="MSZ138" s="18"/>
      <c r="MTA138" s="18"/>
      <c r="MTB138" s="18"/>
      <c r="MTC138" s="18"/>
      <c r="MTD138" s="18"/>
      <c r="MTE138" s="18"/>
      <c r="MTF138" s="18"/>
      <c r="MTG138" s="18"/>
      <c r="MTH138" s="18"/>
      <c r="MTI138" s="18"/>
      <c r="MTJ138" s="18"/>
      <c r="MTK138" s="18"/>
      <c r="MTL138" s="18"/>
      <c r="MTM138" s="18"/>
      <c r="MTN138" s="18"/>
      <c r="MTO138" s="18"/>
      <c r="MTP138" s="18"/>
      <c r="MTQ138" s="18"/>
      <c r="MTR138" s="18"/>
      <c r="MTS138" s="18"/>
      <c r="MTT138" s="18"/>
      <c r="MTU138" s="18"/>
      <c r="MTV138" s="18"/>
      <c r="MTW138" s="18"/>
      <c r="MTX138" s="18"/>
      <c r="MTY138" s="18"/>
      <c r="MTZ138" s="18"/>
      <c r="MUA138" s="18"/>
      <c r="MUB138" s="18"/>
      <c r="MUC138" s="18"/>
      <c r="MUD138" s="18"/>
      <c r="MUE138" s="18"/>
      <c r="MUF138" s="18"/>
      <c r="MUG138" s="18"/>
      <c r="MUH138" s="18"/>
      <c r="MUI138" s="18"/>
      <c r="MUJ138" s="18"/>
      <c r="MUK138" s="18"/>
      <c r="MUL138" s="18"/>
      <c r="MUM138" s="18"/>
      <c r="MUN138" s="18"/>
      <c r="MUO138" s="18"/>
      <c r="MUP138" s="18"/>
      <c r="MUQ138" s="18"/>
      <c r="MUR138" s="18"/>
      <c r="MUS138" s="18"/>
      <c r="MUT138" s="18"/>
      <c r="MUU138" s="18"/>
      <c r="MUV138" s="18"/>
      <c r="MUW138" s="18"/>
      <c r="MUX138" s="18"/>
      <c r="MUY138" s="18"/>
      <c r="MUZ138" s="18"/>
      <c r="MVA138" s="18"/>
      <c r="MVB138" s="18"/>
      <c r="MVC138" s="18"/>
      <c r="MVD138" s="18"/>
      <c r="MVE138" s="18"/>
      <c r="MVF138" s="18"/>
      <c r="MVG138" s="18"/>
      <c r="MVH138" s="18"/>
      <c r="MVI138" s="18"/>
      <c r="MVJ138" s="18"/>
      <c r="MVK138" s="18"/>
      <c r="MVL138" s="18"/>
      <c r="MVM138" s="18"/>
      <c r="MVN138" s="18"/>
      <c r="MVO138" s="18"/>
      <c r="MVP138" s="18"/>
      <c r="MVQ138" s="18"/>
      <c r="MVR138" s="18"/>
      <c r="MVS138" s="18"/>
      <c r="MVT138" s="18"/>
      <c r="MVU138" s="18"/>
      <c r="MVV138" s="18"/>
      <c r="MVW138" s="18"/>
      <c r="MVX138" s="18"/>
      <c r="MVY138" s="18"/>
      <c r="MVZ138" s="18"/>
      <c r="MWA138" s="18"/>
      <c r="MWB138" s="18"/>
      <c r="MWC138" s="18"/>
      <c r="MWD138" s="18"/>
      <c r="MWE138" s="18"/>
      <c r="MWF138" s="18"/>
      <c r="MWG138" s="18"/>
      <c r="MWH138" s="18"/>
      <c r="MWI138" s="18"/>
      <c r="MWJ138" s="18"/>
      <c r="MWK138" s="18"/>
      <c r="MWL138" s="18"/>
      <c r="MWM138" s="18"/>
      <c r="MWN138" s="18"/>
      <c r="MWO138" s="18"/>
      <c r="MWP138" s="18"/>
      <c r="MWQ138" s="18"/>
      <c r="MWR138" s="18"/>
      <c r="MWS138" s="18"/>
      <c r="MWT138" s="18"/>
      <c r="MWU138" s="18"/>
      <c r="MWV138" s="18"/>
      <c r="MWW138" s="18"/>
      <c r="MWX138" s="18"/>
      <c r="MWY138" s="18"/>
      <c r="MWZ138" s="18"/>
      <c r="MXA138" s="18"/>
      <c r="MXB138" s="18"/>
      <c r="MXC138" s="18"/>
      <c r="MXD138" s="18"/>
      <c r="MXE138" s="18"/>
      <c r="MXF138" s="18"/>
      <c r="MXG138" s="18"/>
      <c r="MXH138" s="18"/>
      <c r="MXI138" s="18"/>
      <c r="MXJ138" s="18"/>
      <c r="MXK138" s="18"/>
      <c r="MXL138" s="18"/>
      <c r="MXM138" s="18"/>
      <c r="MXN138" s="18"/>
      <c r="MXO138" s="18"/>
      <c r="MXP138" s="18"/>
      <c r="MXQ138" s="18"/>
      <c r="MXR138" s="18"/>
      <c r="MXS138" s="18"/>
      <c r="MXT138" s="18"/>
      <c r="MXU138" s="18"/>
      <c r="MXV138" s="18"/>
      <c r="MXW138" s="18"/>
      <c r="MXX138" s="18"/>
      <c r="MXY138" s="18"/>
      <c r="MXZ138" s="18"/>
      <c r="MYA138" s="18"/>
      <c r="MYB138" s="18"/>
      <c r="MYC138" s="18"/>
      <c r="MYD138" s="18"/>
      <c r="MYE138" s="18"/>
      <c r="MYF138" s="18"/>
      <c r="MYG138" s="18"/>
      <c r="MYH138" s="18"/>
      <c r="MYI138" s="18"/>
      <c r="MYJ138" s="18"/>
      <c r="MYK138" s="18"/>
      <c r="MYL138" s="18"/>
      <c r="MYM138" s="18"/>
      <c r="MYN138" s="18"/>
      <c r="MYO138" s="18"/>
      <c r="MYP138" s="18"/>
      <c r="MYQ138" s="18"/>
      <c r="MYR138" s="18"/>
      <c r="MYS138" s="18"/>
      <c r="MYT138" s="18"/>
      <c r="MYU138" s="18"/>
      <c r="MYV138" s="18"/>
      <c r="MYW138" s="18"/>
      <c r="MYX138" s="18"/>
      <c r="MYY138" s="18"/>
      <c r="MYZ138" s="18"/>
      <c r="MZA138" s="18"/>
      <c r="MZB138" s="18"/>
      <c r="MZC138" s="18"/>
      <c r="MZD138" s="18"/>
      <c r="MZE138" s="18"/>
      <c r="MZF138" s="18"/>
      <c r="MZG138" s="18"/>
      <c r="MZH138" s="18"/>
      <c r="MZI138" s="18"/>
      <c r="MZJ138" s="18"/>
      <c r="MZK138" s="18"/>
      <c r="MZL138" s="18"/>
      <c r="MZM138" s="18"/>
      <c r="MZN138" s="18"/>
      <c r="MZO138" s="18"/>
      <c r="MZP138" s="18"/>
      <c r="MZQ138" s="18"/>
      <c r="MZR138" s="18"/>
      <c r="MZS138" s="18"/>
      <c r="MZT138" s="18"/>
      <c r="MZU138" s="18"/>
      <c r="MZV138" s="18"/>
      <c r="MZW138" s="18"/>
      <c r="MZX138" s="18"/>
      <c r="MZY138" s="18"/>
      <c r="MZZ138" s="18"/>
      <c r="NAA138" s="18"/>
      <c r="NAB138" s="18"/>
      <c r="NAC138" s="18"/>
      <c r="NAD138" s="18"/>
      <c r="NAE138" s="18"/>
      <c r="NAF138" s="18"/>
      <c r="NAG138" s="18"/>
      <c r="NAH138" s="18"/>
      <c r="NAI138" s="18"/>
      <c r="NAJ138" s="18"/>
      <c r="NAK138" s="18"/>
      <c r="NAL138" s="18"/>
      <c r="NAM138" s="18"/>
      <c r="NAN138" s="18"/>
      <c r="NAO138" s="18"/>
      <c r="NAP138" s="18"/>
      <c r="NAQ138" s="18"/>
      <c r="NAR138" s="18"/>
      <c r="NAS138" s="18"/>
      <c r="NAT138" s="18"/>
      <c r="NAU138" s="18"/>
      <c r="NAV138" s="18"/>
      <c r="NAW138" s="18"/>
      <c r="NAX138" s="18"/>
      <c r="NAY138" s="18"/>
      <c r="NAZ138" s="18"/>
      <c r="NBA138" s="18"/>
      <c r="NBB138" s="18"/>
      <c r="NBC138" s="18"/>
      <c r="NBD138" s="18"/>
      <c r="NBE138" s="18"/>
      <c r="NBF138" s="18"/>
      <c r="NBG138" s="18"/>
      <c r="NBH138" s="18"/>
      <c r="NBI138" s="18"/>
      <c r="NBJ138" s="18"/>
      <c r="NBK138" s="18"/>
      <c r="NBL138" s="18"/>
      <c r="NBM138" s="18"/>
      <c r="NBN138" s="18"/>
      <c r="NBO138" s="18"/>
      <c r="NBP138" s="18"/>
      <c r="NBQ138" s="18"/>
      <c r="NBR138" s="18"/>
      <c r="NBS138" s="18"/>
      <c r="NBT138" s="18"/>
      <c r="NBU138" s="18"/>
      <c r="NBV138" s="18"/>
      <c r="NBW138" s="18"/>
      <c r="NBX138" s="18"/>
      <c r="NBY138" s="18"/>
      <c r="NBZ138" s="18"/>
      <c r="NCA138" s="18"/>
      <c r="NCB138" s="18"/>
      <c r="NCC138" s="18"/>
      <c r="NCD138" s="18"/>
      <c r="NCE138" s="18"/>
      <c r="NCF138" s="18"/>
      <c r="NCG138" s="18"/>
      <c r="NCH138" s="18"/>
      <c r="NCI138" s="18"/>
      <c r="NCJ138" s="18"/>
      <c r="NCK138" s="18"/>
      <c r="NCL138" s="18"/>
      <c r="NCM138" s="18"/>
      <c r="NCN138" s="18"/>
      <c r="NCO138" s="18"/>
      <c r="NCP138" s="18"/>
      <c r="NCQ138" s="18"/>
      <c r="NCR138" s="18"/>
      <c r="NCS138" s="18"/>
      <c r="NCT138" s="18"/>
      <c r="NCU138" s="18"/>
      <c r="NCV138" s="18"/>
      <c r="NCW138" s="18"/>
      <c r="NCX138" s="18"/>
      <c r="NCY138" s="18"/>
      <c r="NCZ138" s="18"/>
      <c r="NDA138" s="18"/>
      <c r="NDB138" s="18"/>
      <c r="NDC138" s="18"/>
      <c r="NDD138" s="18"/>
      <c r="NDE138" s="18"/>
      <c r="NDF138" s="18"/>
      <c r="NDG138" s="18"/>
      <c r="NDH138" s="18"/>
      <c r="NDI138" s="18"/>
      <c r="NDJ138" s="18"/>
      <c r="NDK138" s="18"/>
      <c r="NDL138" s="18"/>
      <c r="NDM138" s="18"/>
      <c r="NDN138" s="18"/>
      <c r="NDO138" s="18"/>
      <c r="NDP138" s="18"/>
      <c r="NDQ138" s="18"/>
      <c r="NDR138" s="18"/>
      <c r="NDS138" s="18"/>
      <c r="NDT138" s="18"/>
      <c r="NDU138" s="18"/>
      <c r="NDV138" s="18"/>
      <c r="NDW138" s="18"/>
      <c r="NDX138" s="18"/>
      <c r="NDY138" s="18"/>
      <c r="NDZ138" s="18"/>
      <c r="NEA138" s="18"/>
      <c r="NEB138" s="18"/>
      <c r="NEC138" s="18"/>
      <c r="NED138" s="18"/>
      <c r="NEE138" s="18"/>
      <c r="NEF138" s="18"/>
      <c r="NEG138" s="18"/>
      <c r="NEH138" s="18"/>
      <c r="NEI138" s="18"/>
      <c r="NEJ138" s="18"/>
      <c r="NEK138" s="18"/>
      <c r="NEL138" s="18"/>
      <c r="NEM138" s="18"/>
      <c r="NEN138" s="18"/>
      <c r="NEO138" s="18"/>
      <c r="NEP138" s="18"/>
      <c r="NEQ138" s="18"/>
      <c r="NER138" s="18"/>
      <c r="NES138" s="18"/>
      <c r="NET138" s="18"/>
      <c r="NEU138" s="18"/>
      <c r="NEV138" s="18"/>
      <c r="NEW138" s="18"/>
      <c r="NEX138" s="18"/>
      <c r="NEY138" s="18"/>
      <c r="NEZ138" s="18"/>
      <c r="NFA138" s="18"/>
      <c r="NFB138" s="18"/>
      <c r="NFC138" s="18"/>
      <c r="NFD138" s="18"/>
      <c r="NFE138" s="18"/>
      <c r="NFF138" s="18"/>
      <c r="NFG138" s="18"/>
      <c r="NFH138" s="18"/>
      <c r="NFI138" s="18"/>
      <c r="NFJ138" s="18"/>
      <c r="NFK138" s="18"/>
      <c r="NFL138" s="18"/>
      <c r="NFM138" s="18"/>
      <c r="NFN138" s="18"/>
      <c r="NFO138" s="18"/>
      <c r="NFP138" s="18"/>
      <c r="NFQ138" s="18"/>
      <c r="NFR138" s="18"/>
      <c r="NFS138" s="18"/>
      <c r="NFT138" s="18"/>
      <c r="NFU138" s="18"/>
      <c r="NFV138" s="18"/>
      <c r="NFW138" s="18"/>
      <c r="NFX138" s="18"/>
      <c r="NFY138" s="18"/>
      <c r="NFZ138" s="18"/>
      <c r="NGA138" s="18"/>
      <c r="NGB138" s="18"/>
      <c r="NGC138" s="18"/>
      <c r="NGD138" s="18"/>
      <c r="NGE138" s="18"/>
      <c r="NGF138" s="18"/>
      <c r="NGG138" s="18"/>
      <c r="NGH138" s="18"/>
      <c r="NGI138" s="18"/>
      <c r="NGJ138" s="18"/>
      <c r="NGK138" s="18"/>
      <c r="NGL138" s="18"/>
      <c r="NGM138" s="18"/>
      <c r="NGN138" s="18"/>
      <c r="NGO138" s="18"/>
      <c r="NGP138" s="18"/>
      <c r="NGQ138" s="18"/>
      <c r="NGR138" s="18"/>
      <c r="NGS138" s="18"/>
      <c r="NGT138" s="18"/>
      <c r="NGU138" s="18"/>
      <c r="NGV138" s="18"/>
      <c r="NGW138" s="18"/>
      <c r="NGX138" s="18"/>
      <c r="NGY138" s="18"/>
      <c r="NGZ138" s="18"/>
      <c r="NHA138" s="18"/>
      <c r="NHB138" s="18"/>
      <c r="NHC138" s="18"/>
      <c r="NHD138" s="18"/>
      <c r="NHE138" s="18"/>
      <c r="NHF138" s="18"/>
      <c r="NHG138" s="18"/>
      <c r="NHH138" s="18"/>
      <c r="NHI138" s="18"/>
      <c r="NHJ138" s="18"/>
      <c r="NHK138" s="18"/>
      <c r="NHL138" s="18"/>
      <c r="NHM138" s="18"/>
      <c r="NHN138" s="18"/>
      <c r="NHO138" s="18"/>
      <c r="NHP138" s="18"/>
      <c r="NHQ138" s="18"/>
      <c r="NHR138" s="18"/>
      <c r="NHS138" s="18"/>
      <c r="NHT138" s="18"/>
      <c r="NHU138" s="18"/>
      <c r="NHV138" s="18"/>
      <c r="NHW138" s="18"/>
      <c r="NHX138" s="18"/>
      <c r="NHY138" s="18"/>
      <c r="NHZ138" s="18"/>
      <c r="NIA138" s="18"/>
      <c r="NIB138" s="18"/>
      <c r="NIC138" s="18"/>
      <c r="NID138" s="18"/>
      <c r="NIE138" s="18"/>
      <c r="NIF138" s="18"/>
      <c r="NIG138" s="18"/>
      <c r="NIH138" s="18"/>
      <c r="NII138" s="18"/>
      <c r="NIJ138" s="18"/>
      <c r="NIK138" s="18"/>
      <c r="NIL138" s="18"/>
      <c r="NIM138" s="18"/>
      <c r="NIN138" s="18"/>
      <c r="NIO138" s="18"/>
      <c r="NIP138" s="18"/>
      <c r="NIQ138" s="18"/>
      <c r="NIR138" s="18"/>
      <c r="NIS138" s="18"/>
      <c r="NIT138" s="18"/>
      <c r="NIU138" s="18"/>
      <c r="NIV138" s="18"/>
      <c r="NIW138" s="18"/>
      <c r="NIX138" s="18"/>
      <c r="NIY138" s="18"/>
      <c r="NIZ138" s="18"/>
      <c r="NJA138" s="18"/>
      <c r="NJB138" s="18"/>
      <c r="NJC138" s="18"/>
      <c r="NJD138" s="18"/>
      <c r="NJE138" s="18"/>
      <c r="NJF138" s="18"/>
      <c r="NJG138" s="18"/>
      <c r="NJH138" s="18"/>
      <c r="NJI138" s="18"/>
      <c r="NJJ138" s="18"/>
      <c r="NJK138" s="18"/>
      <c r="NJL138" s="18"/>
      <c r="NJM138" s="18"/>
      <c r="NJN138" s="18"/>
      <c r="NJO138" s="18"/>
      <c r="NJP138" s="18"/>
      <c r="NJQ138" s="18"/>
      <c r="NJR138" s="18"/>
      <c r="NJS138" s="18"/>
      <c r="NJT138" s="18"/>
      <c r="NJU138" s="18"/>
      <c r="NJV138" s="18"/>
      <c r="NJW138" s="18"/>
      <c r="NJX138" s="18"/>
      <c r="NJY138" s="18"/>
      <c r="NJZ138" s="18"/>
      <c r="NKA138" s="18"/>
      <c r="NKB138" s="18"/>
      <c r="NKC138" s="18"/>
      <c r="NKD138" s="18"/>
      <c r="NKE138" s="18"/>
      <c r="NKF138" s="18"/>
      <c r="NKG138" s="18"/>
      <c r="NKH138" s="18"/>
      <c r="NKI138" s="18"/>
      <c r="NKJ138" s="18"/>
      <c r="NKK138" s="18"/>
      <c r="NKL138" s="18"/>
      <c r="NKM138" s="18"/>
      <c r="NKN138" s="18"/>
      <c r="NKO138" s="18"/>
      <c r="NKP138" s="18"/>
      <c r="NKQ138" s="18"/>
      <c r="NKR138" s="18"/>
      <c r="NKS138" s="18"/>
      <c r="NKT138" s="18"/>
      <c r="NKU138" s="18"/>
      <c r="NKV138" s="18"/>
      <c r="NKW138" s="18"/>
      <c r="NKX138" s="18"/>
      <c r="NKY138" s="18"/>
      <c r="NKZ138" s="18"/>
      <c r="NLA138" s="18"/>
      <c r="NLB138" s="18"/>
      <c r="NLC138" s="18"/>
      <c r="NLD138" s="18"/>
      <c r="NLE138" s="18"/>
      <c r="NLF138" s="18"/>
      <c r="NLG138" s="18"/>
      <c r="NLH138" s="18"/>
      <c r="NLI138" s="18"/>
      <c r="NLJ138" s="18"/>
      <c r="NLK138" s="18"/>
      <c r="NLL138" s="18"/>
      <c r="NLM138" s="18"/>
      <c r="NLN138" s="18"/>
      <c r="NLO138" s="18"/>
      <c r="NLP138" s="18"/>
      <c r="NLQ138" s="18"/>
      <c r="NLR138" s="18"/>
      <c r="NLS138" s="18"/>
      <c r="NLT138" s="18"/>
      <c r="NLU138" s="18"/>
      <c r="NLV138" s="18"/>
      <c r="NLW138" s="18"/>
      <c r="NLX138" s="18"/>
      <c r="NLY138" s="18"/>
      <c r="NLZ138" s="18"/>
      <c r="NMA138" s="18"/>
      <c r="NMB138" s="18"/>
      <c r="NMC138" s="18"/>
      <c r="NMD138" s="18"/>
      <c r="NME138" s="18"/>
      <c r="NMF138" s="18"/>
      <c r="NMG138" s="18"/>
      <c r="NMH138" s="18"/>
      <c r="NMI138" s="18"/>
      <c r="NMJ138" s="18"/>
      <c r="NMK138" s="18"/>
      <c r="NML138" s="18"/>
      <c r="NMM138" s="18"/>
      <c r="NMN138" s="18"/>
      <c r="NMO138" s="18"/>
      <c r="NMP138" s="18"/>
      <c r="NMQ138" s="18"/>
      <c r="NMR138" s="18"/>
      <c r="NMS138" s="18"/>
      <c r="NMT138" s="18"/>
      <c r="NMU138" s="18"/>
      <c r="NMV138" s="18"/>
      <c r="NMW138" s="18"/>
      <c r="NMX138" s="18"/>
      <c r="NMY138" s="18"/>
      <c r="NMZ138" s="18"/>
      <c r="NNA138" s="18"/>
      <c r="NNB138" s="18"/>
      <c r="NNC138" s="18"/>
      <c r="NND138" s="18"/>
      <c r="NNE138" s="18"/>
      <c r="NNF138" s="18"/>
      <c r="NNG138" s="18"/>
      <c r="NNH138" s="18"/>
      <c r="NNI138" s="18"/>
      <c r="NNJ138" s="18"/>
      <c r="NNK138" s="18"/>
      <c r="NNL138" s="18"/>
      <c r="NNM138" s="18"/>
      <c r="NNN138" s="18"/>
      <c r="NNO138" s="18"/>
      <c r="NNP138" s="18"/>
      <c r="NNQ138" s="18"/>
      <c r="NNR138" s="18"/>
      <c r="NNS138" s="18"/>
      <c r="NNT138" s="18"/>
      <c r="NNU138" s="18"/>
      <c r="NNV138" s="18"/>
      <c r="NNW138" s="18"/>
      <c r="NNX138" s="18"/>
      <c r="NNY138" s="18"/>
      <c r="NNZ138" s="18"/>
      <c r="NOA138" s="18"/>
      <c r="NOB138" s="18"/>
      <c r="NOC138" s="18"/>
      <c r="NOD138" s="18"/>
      <c r="NOE138" s="18"/>
      <c r="NOF138" s="18"/>
      <c r="NOG138" s="18"/>
      <c r="NOH138" s="18"/>
      <c r="NOI138" s="18"/>
      <c r="NOJ138" s="18"/>
      <c r="NOK138" s="18"/>
      <c r="NOL138" s="18"/>
      <c r="NOM138" s="18"/>
      <c r="NON138" s="18"/>
      <c r="NOO138" s="18"/>
      <c r="NOP138" s="18"/>
      <c r="NOQ138" s="18"/>
      <c r="NOR138" s="18"/>
      <c r="NOS138" s="18"/>
      <c r="NOT138" s="18"/>
      <c r="NOU138" s="18"/>
      <c r="NOV138" s="18"/>
      <c r="NOW138" s="18"/>
      <c r="NOX138" s="18"/>
      <c r="NOY138" s="18"/>
      <c r="NOZ138" s="18"/>
      <c r="NPA138" s="18"/>
      <c r="NPB138" s="18"/>
      <c r="NPC138" s="18"/>
      <c r="NPD138" s="18"/>
      <c r="NPE138" s="18"/>
      <c r="NPF138" s="18"/>
      <c r="NPG138" s="18"/>
      <c r="NPH138" s="18"/>
      <c r="NPI138" s="18"/>
      <c r="NPJ138" s="18"/>
      <c r="NPK138" s="18"/>
      <c r="NPL138" s="18"/>
      <c r="NPM138" s="18"/>
      <c r="NPN138" s="18"/>
      <c r="NPO138" s="18"/>
      <c r="NPP138" s="18"/>
      <c r="NPQ138" s="18"/>
      <c r="NPR138" s="18"/>
      <c r="NPS138" s="18"/>
      <c r="NPT138" s="18"/>
      <c r="NPU138" s="18"/>
      <c r="NPV138" s="18"/>
      <c r="NPW138" s="18"/>
      <c r="NPX138" s="18"/>
      <c r="NPY138" s="18"/>
      <c r="NPZ138" s="18"/>
      <c r="NQA138" s="18"/>
      <c r="NQB138" s="18"/>
      <c r="NQC138" s="18"/>
      <c r="NQD138" s="18"/>
      <c r="NQE138" s="18"/>
      <c r="NQF138" s="18"/>
      <c r="NQG138" s="18"/>
      <c r="NQH138" s="18"/>
      <c r="NQI138" s="18"/>
      <c r="NQJ138" s="18"/>
      <c r="NQK138" s="18"/>
      <c r="NQL138" s="18"/>
      <c r="NQM138" s="18"/>
      <c r="NQN138" s="18"/>
      <c r="NQO138" s="18"/>
      <c r="NQP138" s="18"/>
      <c r="NQQ138" s="18"/>
      <c r="NQR138" s="18"/>
      <c r="NQS138" s="18"/>
      <c r="NQT138" s="18"/>
      <c r="NQU138" s="18"/>
      <c r="NQV138" s="18"/>
      <c r="NQW138" s="18"/>
      <c r="NQX138" s="18"/>
      <c r="NQY138" s="18"/>
      <c r="NQZ138" s="18"/>
      <c r="NRA138" s="18"/>
      <c r="NRB138" s="18"/>
      <c r="NRC138" s="18"/>
      <c r="NRD138" s="18"/>
      <c r="NRE138" s="18"/>
      <c r="NRF138" s="18"/>
      <c r="NRG138" s="18"/>
      <c r="NRH138" s="18"/>
      <c r="NRI138" s="18"/>
      <c r="NRJ138" s="18"/>
      <c r="NRK138" s="18"/>
      <c r="NRL138" s="18"/>
      <c r="NRM138" s="18"/>
      <c r="NRN138" s="18"/>
      <c r="NRO138" s="18"/>
      <c r="NRP138" s="18"/>
      <c r="NRQ138" s="18"/>
      <c r="NRR138" s="18"/>
      <c r="NRS138" s="18"/>
      <c r="NRT138" s="18"/>
      <c r="NRU138" s="18"/>
      <c r="NRV138" s="18"/>
      <c r="NRW138" s="18"/>
      <c r="NRX138" s="18"/>
      <c r="NRY138" s="18"/>
      <c r="NRZ138" s="18"/>
      <c r="NSA138" s="18"/>
      <c r="NSB138" s="18"/>
      <c r="NSC138" s="18"/>
      <c r="NSD138" s="18"/>
      <c r="NSE138" s="18"/>
      <c r="NSF138" s="18"/>
      <c r="NSG138" s="18"/>
      <c r="NSH138" s="18"/>
      <c r="NSI138" s="18"/>
      <c r="NSJ138" s="18"/>
      <c r="NSK138" s="18"/>
      <c r="NSL138" s="18"/>
      <c r="NSM138" s="18"/>
      <c r="NSN138" s="18"/>
      <c r="NSO138" s="18"/>
      <c r="NSP138" s="18"/>
      <c r="NSQ138" s="18"/>
      <c r="NSR138" s="18"/>
      <c r="NSS138" s="18"/>
      <c r="NST138" s="18"/>
      <c r="NSU138" s="18"/>
      <c r="NSV138" s="18"/>
      <c r="NSW138" s="18"/>
      <c r="NSX138" s="18"/>
      <c r="NSY138" s="18"/>
      <c r="NSZ138" s="18"/>
      <c r="NTA138" s="18"/>
      <c r="NTB138" s="18"/>
      <c r="NTC138" s="18"/>
      <c r="NTD138" s="18"/>
      <c r="NTE138" s="18"/>
      <c r="NTF138" s="18"/>
      <c r="NTG138" s="18"/>
      <c r="NTH138" s="18"/>
      <c r="NTI138" s="18"/>
      <c r="NTJ138" s="18"/>
      <c r="NTK138" s="18"/>
      <c r="NTL138" s="18"/>
      <c r="NTM138" s="18"/>
      <c r="NTN138" s="18"/>
      <c r="NTO138" s="18"/>
      <c r="NTP138" s="18"/>
      <c r="NTQ138" s="18"/>
      <c r="NTR138" s="18"/>
      <c r="NTS138" s="18"/>
      <c r="NTT138" s="18"/>
      <c r="NTU138" s="18"/>
      <c r="NTV138" s="18"/>
      <c r="NTW138" s="18"/>
      <c r="NTX138" s="18"/>
      <c r="NTY138" s="18"/>
      <c r="NTZ138" s="18"/>
      <c r="NUA138" s="18"/>
      <c r="NUB138" s="18"/>
      <c r="NUC138" s="18"/>
      <c r="NUD138" s="18"/>
      <c r="NUE138" s="18"/>
      <c r="NUF138" s="18"/>
      <c r="NUG138" s="18"/>
      <c r="NUH138" s="18"/>
      <c r="NUI138" s="18"/>
      <c r="NUJ138" s="18"/>
      <c r="NUK138" s="18"/>
      <c r="NUL138" s="18"/>
      <c r="NUM138" s="18"/>
      <c r="NUN138" s="18"/>
      <c r="NUO138" s="18"/>
      <c r="NUP138" s="18"/>
      <c r="NUQ138" s="18"/>
      <c r="NUR138" s="18"/>
      <c r="NUS138" s="18"/>
      <c r="NUT138" s="18"/>
      <c r="NUU138" s="18"/>
      <c r="NUV138" s="18"/>
      <c r="NUW138" s="18"/>
      <c r="NUX138" s="18"/>
      <c r="NUY138" s="18"/>
      <c r="NUZ138" s="18"/>
      <c r="NVA138" s="18"/>
      <c r="NVB138" s="18"/>
      <c r="NVC138" s="18"/>
      <c r="NVD138" s="18"/>
      <c r="NVE138" s="18"/>
      <c r="NVF138" s="18"/>
      <c r="NVG138" s="18"/>
      <c r="NVH138" s="18"/>
      <c r="NVI138" s="18"/>
      <c r="NVJ138" s="18"/>
      <c r="NVK138" s="18"/>
      <c r="NVL138" s="18"/>
      <c r="NVM138" s="18"/>
      <c r="NVN138" s="18"/>
      <c r="NVO138" s="18"/>
      <c r="NVP138" s="18"/>
      <c r="NVQ138" s="18"/>
      <c r="NVR138" s="18"/>
      <c r="NVS138" s="18"/>
      <c r="NVT138" s="18"/>
      <c r="NVU138" s="18"/>
      <c r="NVV138" s="18"/>
      <c r="NVW138" s="18"/>
      <c r="NVX138" s="18"/>
      <c r="NVY138" s="18"/>
      <c r="NVZ138" s="18"/>
      <c r="NWA138" s="18"/>
      <c r="NWB138" s="18"/>
      <c r="NWC138" s="18"/>
      <c r="NWD138" s="18"/>
      <c r="NWE138" s="18"/>
      <c r="NWF138" s="18"/>
      <c r="NWG138" s="18"/>
      <c r="NWH138" s="18"/>
      <c r="NWI138" s="18"/>
      <c r="NWJ138" s="18"/>
      <c r="NWK138" s="18"/>
      <c r="NWL138" s="18"/>
      <c r="NWM138" s="18"/>
      <c r="NWN138" s="18"/>
      <c r="NWO138" s="18"/>
      <c r="NWP138" s="18"/>
      <c r="NWQ138" s="18"/>
      <c r="NWR138" s="18"/>
      <c r="NWS138" s="18"/>
      <c r="NWT138" s="18"/>
      <c r="NWU138" s="18"/>
      <c r="NWV138" s="18"/>
      <c r="NWW138" s="18"/>
      <c r="NWX138" s="18"/>
      <c r="NWY138" s="18"/>
      <c r="NWZ138" s="18"/>
      <c r="NXA138" s="18"/>
      <c r="NXB138" s="18"/>
      <c r="NXC138" s="18"/>
      <c r="NXD138" s="18"/>
      <c r="NXE138" s="18"/>
      <c r="NXF138" s="18"/>
      <c r="NXG138" s="18"/>
      <c r="NXH138" s="18"/>
      <c r="NXI138" s="18"/>
      <c r="NXJ138" s="18"/>
      <c r="NXK138" s="18"/>
      <c r="NXL138" s="18"/>
      <c r="NXM138" s="18"/>
      <c r="NXN138" s="18"/>
      <c r="NXO138" s="18"/>
      <c r="NXP138" s="18"/>
      <c r="NXQ138" s="18"/>
      <c r="NXR138" s="18"/>
      <c r="NXS138" s="18"/>
      <c r="NXT138" s="18"/>
      <c r="NXU138" s="18"/>
      <c r="NXV138" s="18"/>
      <c r="NXW138" s="18"/>
      <c r="NXX138" s="18"/>
      <c r="NXY138" s="18"/>
      <c r="NXZ138" s="18"/>
      <c r="NYA138" s="18"/>
      <c r="NYB138" s="18"/>
      <c r="NYC138" s="18"/>
      <c r="NYD138" s="18"/>
      <c r="NYE138" s="18"/>
      <c r="NYF138" s="18"/>
      <c r="NYG138" s="18"/>
      <c r="NYH138" s="18"/>
      <c r="NYI138" s="18"/>
      <c r="NYJ138" s="18"/>
      <c r="NYK138" s="18"/>
      <c r="NYL138" s="18"/>
      <c r="NYM138" s="18"/>
      <c r="NYN138" s="18"/>
      <c r="NYO138" s="18"/>
      <c r="NYP138" s="18"/>
      <c r="NYQ138" s="18"/>
      <c r="NYR138" s="18"/>
      <c r="NYS138" s="18"/>
      <c r="NYT138" s="18"/>
      <c r="NYU138" s="18"/>
      <c r="NYV138" s="18"/>
      <c r="NYW138" s="18"/>
      <c r="NYX138" s="18"/>
      <c r="NYY138" s="18"/>
      <c r="NYZ138" s="18"/>
      <c r="NZA138" s="18"/>
      <c r="NZB138" s="18"/>
      <c r="NZC138" s="18"/>
      <c r="NZD138" s="18"/>
      <c r="NZE138" s="18"/>
      <c r="NZF138" s="18"/>
      <c r="NZG138" s="18"/>
      <c r="NZH138" s="18"/>
      <c r="NZI138" s="18"/>
      <c r="NZJ138" s="18"/>
      <c r="NZK138" s="18"/>
      <c r="NZL138" s="18"/>
      <c r="NZM138" s="18"/>
      <c r="NZN138" s="18"/>
      <c r="NZO138" s="18"/>
      <c r="NZP138" s="18"/>
      <c r="NZQ138" s="18"/>
      <c r="NZR138" s="18"/>
      <c r="NZS138" s="18"/>
      <c r="NZT138" s="18"/>
      <c r="NZU138" s="18"/>
      <c r="NZV138" s="18"/>
      <c r="NZW138" s="18"/>
      <c r="NZX138" s="18"/>
      <c r="NZY138" s="18"/>
      <c r="NZZ138" s="18"/>
      <c r="OAA138" s="18"/>
      <c r="OAB138" s="18"/>
      <c r="OAC138" s="18"/>
      <c r="OAD138" s="18"/>
      <c r="OAE138" s="18"/>
      <c r="OAF138" s="18"/>
      <c r="OAG138" s="18"/>
      <c r="OAH138" s="18"/>
      <c r="OAI138" s="18"/>
      <c r="OAJ138" s="18"/>
      <c r="OAK138" s="18"/>
      <c r="OAL138" s="18"/>
      <c r="OAM138" s="18"/>
      <c r="OAN138" s="18"/>
      <c r="OAO138" s="18"/>
      <c r="OAP138" s="18"/>
      <c r="OAQ138" s="18"/>
      <c r="OAR138" s="18"/>
      <c r="OAS138" s="18"/>
      <c r="OAT138" s="18"/>
      <c r="OAU138" s="18"/>
      <c r="OAV138" s="18"/>
      <c r="OAW138" s="18"/>
      <c r="OAX138" s="18"/>
      <c r="OAY138" s="18"/>
      <c r="OAZ138" s="18"/>
      <c r="OBA138" s="18"/>
      <c r="OBB138" s="18"/>
      <c r="OBC138" s="18"/>
      <c r="OBD138" s="18"/>
      <c r="OBE138" s="18"/>
      <c r="OBF138" s="18"/>
      <c r="OBG138" s="18"/>
      <c r="OBH138" s="18"/>
      <c r="OBI138" s="18"/>
      <c r="OBJ138" s="18"/>
      <c r="OBK138" s="18"/>
      <c r="OBL138" s="18"/>
      <c r="OBM138" s="18"/>
      <c r="OBN138" s="18"/>
      <c r="OBO138" s="18"/>
      <c r="OBP138" s="18"/>
      <c r="OBQ138" s="18"/>
      <c r="OBR138" s="18"/>
      <c r="OBS138" s="18"/>
      <c r="OBT138" s="18"/>
      <c r="OBU138" s="18"/>
      <c r="OBV138" s="18"/>
      <c r="OBW138" s="18"/>
      <c r="OBX138" s="18"/>
      <c r="OBY138" s="18"/>
      <c r="OBZ138" s="18"/>
      <c r="OCA138" s="18"/>
      <c r="OCB138" s="18"/>
      <c r="OCC138" s="18"/>
      <c r="OCD138" s="18"/>
      <c r="OCE138" s="18"/>
      <c r="OCF138" s="18"/>
      <c r="OCG138" s="18"/>
      <c r="OCH138" s="18"/>
      <c r="OCI138" s="18"/>
      <c r="OCJ138" s="18"/>
      <c r="OCK138" s="18"/>
      <c r="OCL138" s="18"/>
      <c r="OCM138" s="18"/>
      <c r="OCN138" s="18"/>
      <c r="OCO138" s="18"/>
      <c r="OCP138" s="18"/>
      <c r="OCQ138" s="18"/>
      <c r="OCR138" s="18"/>
      <c r="OCS138" s="18"/>
      <c r="OCT138" s="18"/>
      <c r="OCU138" s="18"/>
      <c r="OCV138" s="18"/>
      <c r="OCW138" s="18"/>
      <c r="OCX138" s="18"/>
      <c r="OCY138" s="18"/>
      <c r="OCZ138" s="18"/>
      <c r="ODA138" s="18"/>
      <c r="ODB138" s="18"/>
      <c r="ODC138" s="18"/>
      <c r="ODD138" s="18"/>
      <c r="ODE138" s="18"/>
      <c r="ODF138" s="18"/>
      <c r="ODG138" s="18"/>
      <c r="ODH138" s="18"/>
      <c r="ODI138" s="18"/>
      <c r="ODJ138" s="18"/>
      <c r="ODK138" s="18"/>
      <c r="ODL138" s="18"/>
      <c r="ODM138" s="18"/>
      <c r="ODN138" s="18"/>
      <c r="ODO138" s="18"/>
      <c r="ODP138" s="18"/>
      <c r="ODQ138" s="18"/>
      <c r="ODR138" s="18"/>
      <c r="ODS138" s="18"/>
      <c r="ODT138" s="18"/>
      <c r="ODU138" s="18"/>
      <c r="ODV138" s="18"/>
      <c r="ODW138" s="18"/>
      <c r="ODX138" s="18"/>
      <c r="ODY138" s="18"/>
      <c r="ODZ138" s="18"/>
      <c r="OEA138" s="18"/>
      <c r="OEB138" s="18"/>
      <c r="OEC138" s="18"/>
      <c r="OED138" s="18"/>
      <c r="OEE138" s="18"/>
      <c r="OEF138" s="18"/>
      <c r="OEG138" s="18"/>
      <c r="OEH138" s="18"/>
      <c r="OEI138" s="18"/>
      <c r="OEJ138" s="18"/>
      <c r="OEK138" s="18"/>
      <c r="OEL138" s="18"/>
      <c r="OEM138" s="18"/>
      <c r="OEN138" s="18"/>
      <c r="OEO138" s="18"/>
      <c r="OEP138" s="18"/>
      <c r="OEQ138" s="18"/>
      <c r="OER138" s="18"/>
      <c r="OES138" s="18"/>
      <c r="OET138" s="18"/>
      <c r="OEU138" s="18"/>
      <c r="OEV138" s="18"/>
      <c r="OEW138" s="18"/>
      <c r="OEX138" s="18"/>
      <c r="OEY138" s="18"/>
      <c r="OEZ138" s="18"/>
      <c r="OFA138" s="18"/>
      <c r="OFB138" s="18"/>
      <c r="OFC138" s="18"/>
      <c r="OFD138" s="18"/>
      <c r="OFE138" s="18"/>
      <c r="OFF138" s="18"/>
      <c r="OFG138" s="18"/>
      <c r="OFH138" s="18"/>
      <c r="OFI138" s="18"/>
      <c r="OFJ138" s="18"/>
      <c r="OFK138" s="18"/>
      <c r="OFL138" s="18"/>
      <c r="OFM138" s="18"/>
      <c r="OFN138" s="18"/>
      <c r="OFO138" s="18"/>
      <c r="OFP138" s="18"/>
      <c r="OFQ138" s="18"/>
      <c r="OFR138" s="18"/>
      <c r="OFS138" s="18"/>
      <c r="OFT138" s="18"/>
      <c r="OFU138" s="18"/>
      <c r="OFV138" s="18"/>
      <c r="OFW138" s="18"/>
      <c r="OFX138" s="18"/>
      <c r="OFY138" s="18"/>
      <c r="OFZ138" s="18"/>
      <c r="OGA138" s="18"/>
      <c r="OGB138" s="18"/>
      <c r="OGC138" s="18"/>
      <c r="OGD138" s="18"/>
      <c r="OGE138" s="18"/>
      <c r="OGF138" s="18"/>
      <c r="OGG138" s="18"/>
      <c r="OGH138" s="18"/>
      <c r="OGI138" s="18"/>
      <c r="OGJ138" s="18"/>
      <c r="OGK138" s="18"/>
      <c r="OGL138" s="18"/>
      <c r="OGM138" s="18"/>
      <c r="OGN138" s="18"/>
      <c r="OGO138" s="18"/>
      <c r="OGP138" s="18"/>
      <c r="OGQ138" s="18"/>
      <c r="OGR138" s="18"/>
      <c r="OGS138" s="18"/>
      <c r="OGT138" s="18"/>
      <c r="OGU138" s="18"/>
      <c r="OGV138" s="18"/>
      <c r="OGW138" s="18"/>
      <c r="OGX138" s="18"/>
      <c r="OGY138" s="18"/>
      <c r="OGZ138" s="18"/>
      <c r="OHA138" s="18"/>
      <c r="OHB138" s="18"/>
      <c r="OHC138" s="18"/>
      <c r="OHD138" s="18"/>
      <c r="OHE138" s="18"/>
      <c r="OHF138" s="18"/>
      <c r="OHG138" s="18"/>
      <c r="OHH138" s="18"/>
      <c r="OHI138" s="18"/>
      <c r="OHJ138" s="18"/>
      <c r="OHK138" s="18"/>
      <c r="OHL138" s="18"/>
      <c r="OHM138" s="18"/>
      <c r="OHN138" s="18"/>
      <c r="OHO138" s="18"/>
      <c r="OHP138" s="18"/>
      <c r="OHQ138" s="18"/>
      <c r="OHR138" s="18"/>
      <c r="OHS138" s="18"/>
      <c r="OHT138" s="18"/>
      <c r="OHU138" s="18"/>
      <c r="OHV138" s="18"/>
      <c r="OHW138" s="18"/>
      <c r="OHX138" s="18"/>
      <c r="OHY138" s="18"/>
      <c r="OHZ138" s="18"/>
      <c r="OIA138" s="18"/>
      <c r="OIB138" s="18"/>
      <c r="OIC138" s="18"/>
      <c r="OID138" s="18"/>
      <c r="OIE138" s="18"/>
      <c r="OIF138" s="18"/>
      <c r="OIG138" s="18"/>
      <c r="OIH138" s="18"/>
      <c r="OII138" s="18"/>
      <c r="OIJ138" s="18"/>
      <c r="OIK138" s="18"/>
      <c r="OIL138" s="18"/>
      <c r="OIM138" s="18"/>
      <c r="OIN138" s="18"/>
      <c r="OIO138" s="18"/>
      <c r="OIP138" s="18"/>
      <c r="OIQ138" s="18"/>
      <c r="OIR138" s="18"/>
      <c r="OIS138" s="18"/>
      <c r="OIT138" s="18"/>
      <c r="OIU138" s="18"/>
      <c r="OIV138" s="18"/>
      <c r="OIW138" s="18"/>
      <c r="OIX138" s="18"/>
      <c r="OIY138" s="18"/>
      <c r="OIZ138" s="18"/>
      <c r="OJA138" s="18"/>
      <c r="OJB138" s="18"/>
      <c r="OJC138" s="18"/>
      <c r="OJD138" s="18"/>
      <c r="OJE138" s="18"/>
      <c r="OJF138" s="18"/>
      <c r="OJG138" s="18"/>
      <c r="OJH138" s="18"/>
      <c r="OJI138" s="18"/>
      <c r="OJJ138" s="18"/>
      <c r="OJK138" s="18"/>
      <c r="OJL138" s="18"/>
      <c r="OJM138" s="18"/>
      <c r="OJN138" s="18"/>
      <c r="OJO138" s="18"/>
      <c r="OJP138" s="18"/>
      <c r="OJQ138" s="18"/>
      <c r="OJR138" s="18"/>
      <c r="OJS138" s="18"/>
      <c r="OJT138" s="18"/>
      <c r="OJU138" s="18"/>
      <c r="OJV138" s="18"/>
      <c r="OJW138" s="18"/>
      <c r="OJX138" s="18"/>
      <c r="OJY138" s="18"/>
      <c r="OJZ138" s="18"/>
      <c r="OKA138" s="18"/>
      <c r="OKB138" s="18"/>
      <c r="OKC138" s="18"/>
      <c r="OKD138" s="18"/>
      <c r="OKE138" s="18"/>
      <c r="OKF138" s="18"/>
      <c r="OKG138" s="18"/>
      <c r="OKH138" s="18"/>
      <c r="OKI138" s="18"/>
      <c r="OKJ138" s="18"/>
      <c r="OKK138" s="18"/>
      <c r="OKL138" s="18"/>
      <c r="OKM138" s="18"/>
      <c r="OKN138" s="18"/>
      <c r="OKO138" s="18"/>
      <c r="OKP138" s="18"/>
      <c r="OKQ138" s="18"/>
      <c r="OKR138" s="18"/>
      <c r="OKS138" s="18"/>
      <c r="OKT138" s="18"/>
      <c r="OKU138" s="18"/>
      <c r="OKV138" s="18"/>
      <c r="OKW138" s="18"/>
      <c r="OKX138" s="18"/>
      <c r="OKY138" s="18"/>
      <c r="OKZ138" s="18"/>
      <c r="OLA138" s="18"/>
      <c r="OLB138" s="18"/>
      <c r="OLC138" s="18"/>
      <c r="OLD138" s="18"/>
      <c r="OLE138" s="18"/>
      <c r="OLF138" s="18"/>
      <c r="OLG138" s="18"/>
      <c r="OLH138" s="18"/>
      <c r="OLI138" s="18"/>
      <c r="OLJ138" s="18"/>
      <c r="OLK138" s="18"/>
      <c r="OLL138" s="18"/>
      <c r="OLM138" s="18"/>
      <c r="OLN138" s="18"/>
      <c r="OLO138" s="18"/>
      <c r="OLP138" s="18"/>
      <c r="OLQ138" s="18"/>
      <c r="OLR138" s="18"/>
      <c r="OLS138" s="18"/>
      <c r="OLT138" s="18"/>
      <c r="OLU138" s="18"/>
      <c r="OLV138" s="18"/>
      <c r="OLW138" s="18"/>
      <c r="OLX138" s="18"/>
      <c r="OLY138" s="18"/>
      <c r="OLZ138" s="18"/>
      <c r="OMA138" s="18"/>
      <c r="OMB138" s="18"/>
      <c r="OMC138" s="18"/>
      <c r="OMD138" s="18"/>
      <c r="OME138" s="18"/>
      <c r="OMF138" s="18"/>
      <c r="OMG138" s="18"/>
      <c r="OMH138" s="18"/>
      <c r="OMI138" s="18"/>
      <c r="OMJ138" s="18"/>
      <c r="OMK138" s="18"/>
      <c r="OML138" s="18"/>
      <c r="OMM138" s="18"/>
      <c r="OMN138" s="18"/>
      <c r="OMO138" s="18"/>
      <c r="OMP138" s="18"/>
      <c r="OMQ138" s="18"/>
      <c r="OMR138" s="18"/>
      <c r="OMS138" s="18"/>
      <c r="OMT138" s="18"/>
      <c r="OMU138" s="18"/>
      <c r="OMV138" s="18"/>
      <c r="OMW138" s="18"/>
      <c r="OMX138" s="18"/>
      <c r="OMY138" s="18"/>
      <c r="OMZ138" s="18"/>
      <c r="ONA138" s="18"/>
      <c r="ONB138" s="18"/>
      <c r="ONC138" s="18"/>
      <c r="OND138" s="18"/>
      <c r="ONE138" s="18"/>
      <c r="ONF138" s="18"/>
      <c r="ONG138" s="18"/>
      <c r="ONH138" s="18"/>
      <c r="ONI138" s="18"/>
      <c r="ONJ138" s="18"/>
      <c r="ONK138" s="18"/>
      <c r="ONL138" s="18"/>
      <c r="ONM138" s="18"/>
      <c r="ONN138" s="18"/>
      <c r="ONO138" s="18"/>
      <c r="ONP138" s="18"/>
      <c r="ONQ138" s="18"/>
      <c r="ONR138" s="18"/>
      <c r="ONS138" s="18"/>
      <c r="ONT138" s="18"/>
      <c r="ONU138" s="18"/>
      <c r="ONV138" s="18"/>
      <c r="ONW138" s="18"/>
      <c r="ONX138" s="18"/>
      <c r="ONY138" s="18"/>
      <c r="ONZ138" s="18"/>
      <c r="OOA138" s="18"/>
      <c r="OOB138" s="18"/>
      <c r="OOC138" s="18"/>
      <c r="OOD138" s="18"/>
      <c r="OOE138" s="18"/>
      <c r="OOF138" s="18"/>
      <c r="OOG138" s="18"/>
      <c r="OOH138" s="18"/>
      <c r="OOI138" s="18"/>
      <c r="OOJ138" s="18"/>
      <c r="OOK138" s="18"/>
      <c r="OOL138" s="18"/>
      <c r="OOM138" s="18"/>
      <c r="OON138" s="18"/>
      <c r="OOO138" s="18"/>
      <c r="OOP138" s="18"/>
      <c r="OOQ138" s="18"/>
      <c r="OOR138" s="18"/>
      <c r="OOS138" s="18"/>
      <c r="OOT138" s="18"/>
      <c r="OOU138" s="18"/>
      <c r="OOV138" s="18"/>
      <c r="OOW138" s="18"/>
      <c r="OOX138" s="18"/>
      <c r="OOY138" s="18"/>
      <c r="OOZ138" s="18"/>
      <c r="OPA138" s="18"/>
      <c r="OPB138" s="18"/>
      <c r="OPC138" s="18"/>
      <c r="OPD138" s="18"/>
      <c r="OPE138" s="18"/>
      <c r="OPF138" s="18"/>
      <c r="OPG138" s="18"/>
      <c r="OPH138" s="18"/>
      <c r="OPI138" s="18"/>
      <c r="OPJ138" s="18"/>
      <c r="OPK138" s="18"/>
      <c r="OPL138" s="18"/>
      <c r="OPM138" s="18"/>
      <c r="OPN138" s="18"/>
      <c r="OPO138" s="18"/>
      <c r="OPP138" s="18"/>
      <c r="OPQ138" s="18"/>
      <c r="OPR138" s="18"/>
      <c r="OPS138" s="18"/>
      <c r="OPT138" s="18"/>
      <c r="OPU138" s="18"/>
      <c r="OPV138" s="18"/>
      <c r="OPW138" s="18"/>
      <c r="OPX138" s="18"/>
      <c r="OPY138" s="18"/>
      <c r="OPZ138" s="18"/>
      <c r="OQA138" s="18"/>
      <c r="OQB138" s="18"/>
      <c r="OQC138" s="18"/>
      <c r="OQD138" s="18"/>
      <c r="OQE138" s="18"/>
      <c r="OQF138" s="18"/>
      <c r="OQG138" s="18"/>
      <c r="OQH138" s="18"/>
      <c r="OQI138" s="18"/>
      <c r="OQJ138" s="18"/>
      <c r="OQK138" s="18"/>
      <c r="OQL138" s="18"/>
      <c r="OQM138" s="18"/>
      <c r="OQN138" s="18"/>
      <c r="OQO138" s="18"/>
      <c r="OQP138" s="18"/>
      <c r="OQQ138" s="18"/>
      <c r="OQR138" s="18"/>
      <c r="OQS138" s="18"/>
      <c r="OQT138" s="18"/>
      <c r="OQU138" s="18"/>
      <c r="OQV138" s="18"/>
      <c r="OQW138" s="18"/>
      <c r="OQX138" s="18"/>
      <c r="OQY138" s="18"/>
      <c r="OQZ138" s="18"/>
      <c r="ORA138" s="18"/>
      <c r="ORB138" s="18"/>
      <c r="ORC138" s="18"/>
      <c r="ORD138" s="18"/>
      <c r="ORE138" s="18"/>
      <c r="ORF138" s="18"/>
      <c r="ORG138" s="18"/>
      <c r="ORH138" s="18"/>
      <c r="ORI138" s="18"/>
      <c r="ORJ138" s="18"/>
      <c r="ORK138" s="18"/>
      <c r="ORL138" s="18"/>
      <c r="ORM138" s="18"/>
      <c r="ORN138" s="18"/>
      <c r="ORO138" s="18"/>
      <c r="ORP138" s="18"/>
      <c r="ORQ138" s="18"/>
      <c r="ORR138" s="18"/>
      <c r="ORS138" s="18"/>
      <c r="ORT138" s="18"/>
      <c r="ORU138" s="18"/>
      <c r="ORV138" s="18"/>
      <c r="ORW138" s="18"/>
      <c r="ORX138" s="18"/>
      <c r="ORY138" s="18"/>
      <c r="ORZ138" s="18"/>
      <c r="OSA138" s="18"/>
      <c r="OSB138" s="18"/>
      <c r="OSC138" s="18"/>
      <c r="OSD138" s="18"/>
      <c r="OSE138" s="18"/>
      <c r="OSF138" s="18"/>
      <c r="OSG138" s="18"/>
      <c r="OSH138" s="18"/>
      <c r="OSI138" s="18"/>
      <c r="OSJ138" s="18"/>
      <c r="OSK138" s="18"/>
      <c r="OSL138" s="18"/>
      <c r="OSM138" s="18"/>
      <c r="OSN138" s="18"/>
      <c r="OSO138" s="18"/>
      <c r="OSP138" s="18"/>
      <c r="OSQ138" s="18"/>
      <c r="OSR138" s="18"/>
      <c r="OSS138" s="18"/>
      <c r="OST138" s="18"/>
      <c r="OSU138" s="18"/>
      <c r="OSV138" s="18"/>
      <c r="OSW138" s="18"/>
      <c r="OSX138" s="18"/>
      <c r="OSY138" s="18"/>
      <c r="OSZ138" s="18"/>
      <c r="OTA138" s="18"/>
      <c r="OTB138" s="18"/>
      <c r="OTC138" s="18"/>
      <c r="OTD138" s="18"/>
      <c r="OTE138" s="18"/>
      <c r="OTF138" s="18"/>
      <c r="OTG138" s="18"/>
      <c r="OTH138" s="18"/>
      <c r="OTI138" s="18"/>
      <c r="OTJ138" s="18"/>
      <c r="OTK138" s="18"/>
      <c r="OTL138" s="18"/>
      <c r="OTM138" s="18"/>
      <c r="OTN138" s="18"/>
      <c r="OTO138" s="18"/>
      <c r="OTP138" s="18"/>
      <c r="OTQ138" s="18"/>
      <c r="OTR138" s="18"/>
      <c r="OTS138" s="18"/>
      <c r="OTT138" s="18"/>
      <c r="OTU138" s="18"/>
      <c r="OTV138" s="18"/>
      <c r="OTW138" s="18"/>
      <c r="OTX138" s="18"/>
      <c r="OTY138" s="18"/>
      <c r="OTZ138" s="18"/>
      <c r="OUA138" s="18"/>
      <c r="OUB138" s="18"/>
      <c r="OUC138" s="18"/>
      <c r="OUD138" s="18"/>
      <c r="OUE138" s="18"/>
      <c r="OUF138" s="18"/>
      <c r="OUG138" s="18"/>
      <c r="OUH138" s="18"/>
      <c r="OUI138" s="18"/>
      <c r="OUJ138" s="18"/>
      <c r="OUK138" s="18"/>
      <c r="OUL138" s="18"/>
      <c r="OUM138" s="18"/>
      <c r="OUN138" s="18"/>
      <c r="OUO138" s="18"/>
      <c r="OUP138" s="18"/>
      <c r="OUQ138" s="18"/>
      <c r="OUR138" s="18"/>
      <c r="OUS138" s="18"/>
      <c r="OUT138" s="18"/>
      <c r="OUU138" s="18"/>
      <c r="OUV138" s="18"/>
      <c r="OUW138" s="18"/>
      <c r="OUX138" s="18"/>
      <c r="OUY138" s="18"/>
      <c r="OUZ138" s="18"/>
      <c r="OVA138" s="18"/>
      <c r="OVB138" s="18"/>
      <c r="OVC138" s="18"/>
      <c r="OVD138" s="18"/>
      <c r="OVE138" s="18"/>
      <c r="OVF138" s="18"/>
      <c r="OVG138" s="18"/>
      <c r="OVH138" s="18"/>
      <c r="OVI138" s="18"/>
      <c r="OVJ138" s="18"/>
      <c r="OVK138" s="18"/>
      <c r="OVL138" s="18"/>
      <c r="OVM138" s="18"/>
      <c r="OVN138" s="18"/>
      <c r="OVO138" s="18"/>
      <c r="OVP138" s="18"/>
      <c r="OVQ138" s="18"/>
      <c r="OVR138" s="18"/>
      <c r="OVS138" s="18"/>
      <c r="OVT138" s="18"/>
      <c r="OVU138" s="18"/>
      <c r="OVV138" s="18"/>
      <c r="OVW138" s="18"/>
      <c r="OVX138" s="18"/>
      <c r="OVY138" s="18"/>
      <c r="OVZ138" s="18"/>
      <c r="OWA138" s="18"/>
      <c r="OWB138" s="18"/>
      <c r="OWC138" s="18"/>
      <c r="OWD138" s="18"/>
      <c r="OWE138" s="18"/>
      <c r="OWF138" s="18"/>
      <c r="OWG138" s="18"/>
      <c r="OWH138" s="18"/>
      <c r="OWI138" s="18"/>
      <c r="OWJ138" s="18"/>
      <c r="OWK138" s="18"/>
      <c r="OWL138" s="18"/>
      <c r="OWM138" s="18"/>
      <c r="OWN138" s="18"/>
      <c r="OWO138" s="18"/>
      <c r="OWP138" s="18"/>
      <c r="OWQ138" s="18"/>
      <c r="OWR138" s="18"/>
      <c r="OWS138" s="18"/>
      <c r="OWT138" s="18"/>
      <c r="OWU138" s="18"/>
      <c r="OWV138" s="18"/>
      <c r="OWW138" s="18"/>
      <c r="OWX138" s="18"/>
      <c r="OWY138" s="18"/>
      <c r="OWZ138" s="18"/>
      <c r="OXA138" s="18"/>
      <c r="OXB138" s="18"/>
      <c r="OXC138" s="18"/>
      <c r="OXD138" s="18"/>
      <c r="OXE138" s="18"/>
      <c r="OXF138" s="18"/>
      <c r="OXG138" s="18"/>
      <c r="OXH138" s="18"/>
      <c r="OXI138" s="18"/>
      <c r="OXJ138" s="18"/>
      <c r="OXK138" s="18"/>
      <c r="OXL138" s="18"/>
      <c r="OXM138" s="18"/>
      <c r="OXN138" s="18"/>
      <c r="OXO138" s="18"/>
      <c r="OXP138" s="18"/>
      <c r="OXQ138" s="18"/>
      <c r="OXR138" s="18"/>
      <c r="OXS138" s="18"/>
      <c r="OXT138" s="18"/>
      <c r="OXU138" s="18"/>
      <c r="OXV138" s="18"/>
      <c r="OXW138" s="18"/>
      <c r="OXX138" s="18"/>
      <c r="OXY138" s="18"/>
      <c r="OXZ138" s="18"/>
      <c r="OYA138" s="18"/>
      <c r="OYB138" s="18"/>
      <c r="OYC138" s="18"/>
      <c r="OYD138" s="18"/>
      <c r="OYE138" s="18"/>
      <c r="OYF138" s="18"/>
      <c r="OYG138" s="18"/>
      <c r="OYH138" s="18"/>
      <c r="OYI138" s="18"/>
      <c r="OYJ138" s="18"/>
      <c r="OYK138" s="18"/>
      <c r="OYL138" s="18"/>
      <c r="OYM138" s="18"/>
      <c r="OYN138" s="18"/>
      <c r="OYO138" s="18"/>
      <c r="OYP138" s="18"/>
      <c r="OYQ138" s="18"/>
      <c r="OYR138" s="18"/>
      <c r="OYS138" s="18"/>
      <c r="OYT138" s="18"/>
      <c r="OYU138" s="18"/>
      <c r="OYV138" s="18"/>
      <c r="OYW138" s="18"/>
      <c r="OYX138" s="18"/>
      <c r="OYY138" s="18"/>
      <c r="OYZ138" s="18"/>
      <c r="OZA138" s="18"/>
      <c r="OZB138" s="18"/>
      <c r="OZC138" s="18"/>
      <c r="OZD138" s="18"/>
      <c r="OZE138" s="18"/>
      <c r="OZF138" s="18"/>
      <c r="OZG138" s="18"/>
      <c r="OZH138" s="18"/>
      <c r="OZI138" s="18"/>
      <c r="OZJ138" s="18"/>
      <c r="OZK138" s="18"/>
      <c r="OZL138" s="18"/>
      <c r="OZM138" s="18"/>
      <c r="OZN138" s="18"/>
      <c r="OZO138" s="18"/>
      <c r="OZP138" s="18"/>
      <c r="OZQ138" s="18"/>
      <c r="OZR138" s="18"/>
      <c r="OZS138" s="18"/>
      <c r="OZT138" s="18"/>
      <c r="OZU138" s="18"/>
      <c r="OZV138" s="18"/>
      <c r="OZW138" s="18"/>
      <c r="OZX138" s="18"/>
      <c r="OZY138" s="18"/>
      <c r="OZZ138" s="18"/>
      <c r="PAA138" s="18"/>
      <c r="PAB138" s="18"/>
      <c r="PAC138" s="18"/>
      <c r="PAD138" s="18"/>
      <c r="PAE138" s="18"/>
      <c r="PAF138" s="18"/>
      <c r="PAG138" s="18"/>
      <c r="PAH138" s="18"/>
      <c r="PAI138" s="18"/>
      <c r="PAJ138" s="18"/>
      <c r="PAK138" s="18"/>
      <c r="PAL138" s="18"/>
      <c r="PAM138" s="18"/>
      <c r="PAN138" s="18"/>
      <c r="PAO138" s="18"/>
      <c r="PAP138" s="18"/>
      <c r="PAQ138" s="18"/>
      <c r="PAR138" s="18"/>
      <c r="PAS138" s="18"/>
      <c r="PAT138" s="18"/>
      <c r="PAU138" s="18"/>
      <c r="PAV138" s="18"/>
      <c r="PAW138" s="18"/>
      <c r="PAX138" s="18"/>
      <c r="PAY138" s="18"/>
      <c r="PAZ138" s="18"/>
      <c r="PBA138" s="18"/>
      <c r="PBB138" s="18"/>
      <c r="PBC138" s="18"/>
      <c r="PBD138" s="18"/>
      <c r="PBE138" s="18"/>
      <c r="PBF138" s="18"/>
      <c r="PBG138" s="18"/>
      <c r="PBH138" s="18"/>
      <c r="PBI138" s="18"/>
      <c r="PBJ138" s="18"/>
      <c r="PBK138" s="18"/>
      <c r="PBL138" s="18"/>
      <c r="PBM138" s="18"/>
      <c r="PBN138" s="18"/>
      <c r="PBO138" s="18"/>
      <c r="PBP138" s="18"/>
      <c r="PBQ138" s="18"/>
      <c r="PBR138" s="18"/>
      <c r="PBS138" s="18"/>
      <c r="PBT138" s="18"/>
      <c r="PBU138" s="18"/>
      <c r="PBV138" s="18"/>
      <c r="PBW138" s="18"/>
      <c r="PBX138" s="18"/>
      <c r="PBY138" s="18"/>
      <c r="PBZ138" s="18"/>
      <c r="PCA138" s="18"/>
      <c r="PCB138" s="18"/>
      <c r="PCC138" s="18"/>
      <c r="PCD138" s="18"/>
      <c r="PCE138" s="18"/>
      <c r="PCF138" s="18"/>
      <c r="PCG138" s="18"/>
      <c r="PCH138" s="18"/>
      <c r="PCI138" s="18"/>
      <c r="PCJ138" s="18"/>
      <c r="PCK138" s="18"/>
      <c r="PCL138" s="18"/>
      <c r="PCM138" s="18"/>
      <c r="PCN138" s="18"/>
      <c r="PCO138" s="18"/>
      <c r="PCP138" s="18"/>
      <c r="PCQ138" s="18"/>
      <c r="PCR138" s="18"/>
      <c r="PCS138" s="18"/>
      <c r="PCT138" s="18"/>
      <c r="PCU138" s="18"/>
      <c r="PCV138" s="18"/>
      <c r="PCW138" s="18"/>
      <c r="PCX138" s="18"/>
      <c r="PCY138" s="18"/>
      <c r="PCZ138" s="18"/>
      <c r="PDA138" s="18"/>
      <c r="PDB138" s="18"/>
      <c r="PDC138" s="18"/>
      <c r="PDD138" s="18"/>
      <c r="PDE138" s="18"/>
      <c r="PDF138" s="18"/>
      <c r="PDG138" s="18"/>
      <c r="PDH138" s="18"/>
      <c r="PDI138" s="18"/>
      <c r="PDJ138" s="18"/>
      <c r="PDK138" s="18"/>
      <c r="PDL138" s="18"/>
      <c r="PDM138" s="18"/>
      <c r="PDN138" s="18"/>
      <c r="PDO138" s="18"/>
      <c r="PDP138" s="18"/>
      <c r="PDQ138" s="18"/>
      <c r="PDR138" s="18"/>
      <c r="PDS138" s="18"/>
      <c r="PDT138" s="18"/>
      <c r="PDU138" s="18"/>
      <c r="PDV138" s="18"/>
      <c r="PDW138" s="18"/>
      <c r="PDX138" s="18"/>
      <c r="PDY138" s="18"/>
      <c r="PDZ138" s="18"/>
      <c r="PEA138" s="18"/>
      <c r="PEB138" s="18"/>
      <c r="PEC138" s="18"/>
      <c r="PED138" s="18"/>
      <c r="PEE138" s="18"/>
      <c r="PEF138" s="18"/>
      <c r="PEG138" s="18"/>
      <c r="PEH138" s="18"/>
      <c r="PEI138" s="18"/>
      <c r="PEJ138" s="18"/>
      <c r="PEK138" s="18"/>
      <c r="PEL138" s="18"/>
      <c r="PEM138" s="18"/>
      <c r="PEN138" s="18"/>
      <c r="PEO138" s="18"/>
      <c r="PEP138" s="18"/>
      <c r="PEQ138" s="18"/>
      <c r="PER138" s="18"/>
      <c r="PES138" s="18"/>
      <c r="PET138" s="18"/>
      <c r="PEU138" s="18"/>
      <c r="PEV138" s="18"/>
      <c r="PEW138" s="18"/>
      <c r="PEX138" s="18"/>
      <c r="PEY138" s="18"/>
      <c r="PEZ138" s="18"/>
      <c r="PFA138" s="18"/>
      <c r="PFB138" s="18"/>
      <c r="PFC138" s="18"/>
      <c r="PFD138" s="18"/>
      <c r="PFE138" s="18"/>
      <c r="PFF138" s="18"/>
      <c r="PFG138" s="18"/>
      <c r="PFH138" s="18"/>
      <c r="PFI138" s="18"/>
      <c r="PFJ138" s="18"/>
      <c r="PFK138" s="18"/>
      <c r="PFL138" s="18"/>
      <c r="PFM138" s="18"/>
      <c r="PFN138" s="18"/>
      <c r="PFO138" s="18"/>
      <c r="PFP138" s="18"/>
      <c r="PFQ138" s="18"/>
      <c r="PFR138" s="18"/>
      <c r="PFS138" s="18"/>
      <c r="PFT138" s="18"/>
      <c r="PFU138" s="18"/>
      <c r="PFV138" s="18"/>
      <c r="PFW138" s="18"/>
      <c r="PFX138" s="18"/>
      <c r="PFY138" s="18"/>
      <c r="PFZ138" s="18"/>
      <c r="PGA138" s="18"/>
      <c r="PGB138" s="18"/>
      <c r="PGC138" s="18"/>
      <c r="PGD138" s="18"/>
      <c r="PGE138" s="18"/>
      <c r="PGF138" s="18"/>
      <c r="PGG138" s="18"/>
      <c r="PGH138" s="18"/>
      <c r="PGI138" s="18"/>
      <c r="PGJ138" s="18"/>
      <c r="PGK138" s="18"/>
      <c r="PGL138" s="18"/>
      <c r="PGM138" s="18"/>
      <c r="PGN138" s="18"/>
      <c r="PGO138" s="18"/>
      <c r="PGP138" s="18"/>
      <c r="PGQ138" s="18"/>
      <c r="PGR138" s="18"/>
      <c r="PGS138" s="18"/>
      <c r="PGT138" s="18"/>
      <c r="PGU138" s="18"/>
      <c r="PGV138" s="18"/>
      <c r="PGW138" s="18"/>
      <c r="PGX138" s="18"/>
      <c r="PGY138" s="18"/>
      <c r="PGZ138" s="18"/>
      <c r="PHA138" s="18"/>
      <c r="PHB138" s="18"/>
      <c r="PHC138" s="18"/>
      <c r="PHD138" s="18"/>
      <c r="PHE138" s="18"/>
      <c r="PHF138" s="18"/>
      <c r="PHG138" s="18"/>
      <c r="PHH138" s="18"/>
      <c r="PHI138" s="18"/>
      <c r="PHJ138" s="18"/>
      <c r="PHK138" s="18"/>
      <c r="PHL138" s="18"/>
      <c r="PHM138" s="18"/>
      <c r="PHN138" s="18"/>
      <c r="PHO138" s="18"/>
      <c r="PHP138" s="18"/>
      <c r="PHQ138" s="18"/>
      <c r="PHR138" s="18"/>
      <c r="PHS138" s="18"/>
      <c r="PHT138" s="18"/>
      <c r="PHU138" s="18"/>
      <c r="PHV138" s="18"/>
      <c r="PHW138" s="18"/>
      <c r="PHX138" s="18"/>
      <c r="PHY138" s="18"/>
      <c r="PHZ138" s="18"/>
      <c r="PIA138" s="18"/>
      <c r="PIB138" s="18"/>
      <c r="PIC138" s="18"/>
      <c r="PID138" s="18"/>
      <c r="PIE138" s="18"/>
      <c r="PIF138" s="18"/>
      <c r="PIG138" s="18"/>
      <c r="PIH138" s="18"/>
      <c r="PII138" s="18"/>
      <c r="PIJ138" s="18"/>
      <c r="PIK138" s="18"/>
      <c r="PIL138" s="18"/>
      <c r="PIM138" s="18"/>
      <c r="PIN138" s="18"/>
      <c r="PIO138" s="18"/>
      <c r="PIP138" s="18"/>
      <c r="PIQ138" s="18"/>
      <c r="PIR138" s="18"/>
      <c r="PIS138" s="18"/>
      <c r="PIT138" s="18"/>
      <c r="PIU138" s="18"/>
      <c r="PIV138" s="18"/>
      <c r="PIW138" s="18"/>
      <c r="PIX138" s="18"/>
      <c r="PIY138" s="18"/>
      <c r="PIZ138" s="18"/>
      <c r="PJA138" s="18"/>
      <c r="PJB138" s="18"/>
      <c r="PJC138" s="18"/>
      <c r="PJD138" s="18"/>
      <c r="PJE138" s="18"/>
      <c r="PJF138" s="18"/>
      <c r="PJG138" s="18"/>
      <c r="PJH138" s="18"/>
      <c r="PJI138" s="18"/>
      <c r="PJJ138" s="18"/>
      <c r="PJK138" s="18"/>
      <c r="PJL138" s="18"/>
      <c r="PJM138" s="18"/>
      <c r="PJN138" s="18"/>
      <c r="PJO138" s="18"/>
      <c r="PJP138" s="18"/>
      <c r="PJQ138" s="18"/>
      <c r="PJR138" s="18"/>
      <c r="PJS138" s="18"/>
      <c r="PJT138" s="18"/>
      <c r="PJU138" s="18"/>
      <c r="PJV138" s="18"/>
      <c r="PJW138" s="18"/>
      <c r="PJX138" s="18"/>
      <c r="PJY138" s="18"/>
      <c r="PJZ138" s="18"/>
      <c r="PKA138" s="18"/>
      <c r="PKB138" s="18"/>
      <c r="PKC138" s="18"/>
      <c r="PKD138" s="18"/>
      <c r="PKE138" s="18"/>
      <c r="PKF138" s="18"/>
      <c r="PKG138" s="18"/>
      <c r="PKH138" s="18"/>
      <c r="PKI138" s="18"/>
      <c r="PKJ138" s="18"/>
      <c r="PKK138" s="18"/>
      <c r="PKL138" s="18"/>
      <c r="PKM138" s="18"/>
      <c r="PKN138" s="18"/>
      <c r="PKO138" s="18"/>
      <c r="PKP138" s="18"/>
      <c r="PKQ138" s="18"/>
      <c r="PKR138" s="18"/>
      <c r="PKS138" s="18"/>
      <c r="PKT138" s="18"/>
      <c r="PKU138" s="18"/>
      <c r="PKV138" s="18"/>
      <c r="PKW138" s="18"/>
      <c r="PKX138" s="18"/>
      <c r="PKY138" s="18"/>
      <c r="PKZ138" s="18"/>
      <c r="PLA138" s="18"/>
      <c r="PLB138" s="18"/>
      <c r="PLC138" s="18"/>
      <c r="PLD138" s="18"/>
      <c r="PLE138" s="18"/>
      <c r="PLF138" s="18"/>
      <c r="PLG138" s="18"/>
      <c r="PLH138" s="18"/>
      <c r="PLI138" s="18"/>
      <c r="PLJ138" s="18"/>
      <c r="PLK138" s="18"/>
      <c r="PLL138" s="18"/>
      <c r="PLM138" s="18"/>
      <c r="PLN138" s="18"/>
      <c r="PLO138" s="18"/>
      <c r="PLP138" s="18"/>
      <c r="PLQ138" s="18"/>
      <c r="PLR138" s="18"/>
      <c r="PLS138" s="18"/>
      <c r="PLT138" s="18"/>
      <c r="PLU138" s="18"/>
      <c r="PLV138" s="18"/>
      <c r="PLW138" s="18"/>
      <c r="PLX138" s="18"/>
      <c r="PLY138" s="18"/>
      <c r="PLZ138" s="18"/>
      <c r="PMA138" s="18"/>
      <c r="PMB138" s="18"/>
      <c r="PMC138" s="18"/>
      <c r="PMD138" s="18"/>
      <c r="PME138" s="18"/>
      <c r="PMF138" s="18"/>
      <c r="PMG138" s="18"/>
      <c r="PMH138" s="18"/>
      <c r="PMI138" s="18"/>
      <c r="PMJ138" s="18"/>
      <c r="PMK138" s="18"/>
      <c r="PML138" s="18"/>
      <c r="PMM138" s="18"/>
      <c r="PMN138" s="18"/>
      <c r="PMO138" s="18"/>
      <c r="PMP138" s="18"/>
      <c r="PMQ138" s="18"/>
      <c r="PMR138" s="18"/>
      <c r="PMS138" s="18"/>
      <c r="PMT138" s="18"/>
      <c r="PMU138" s="18"/>
      <c r="PMV138" s="18"/>
      <c r="PMW138" s="18"/>
      <c r="PMX138" s="18"/>
      <c r="PMY138" s="18"/>
      <c r="PMZ138" s="18"/>
      <c r="PNA138" s="18"/>
      <c r="PNB138" s="18"/>
      <c r="PNC138" s="18"/>
      <c r="PND138" s="18"/>
      <c r="PNE138" s="18"/>
      <c r="PNF138" s="18"/>
      <c r="PNG138" s="18"/>
      <c r="PNH138" s="18"/>
      <c r="PNI138" s="18"/>
      <c r="PNJ138" s="18"/>
      <c r="PNK138" s="18"/>
      <c r="PNL138" s="18"/>
      <c r="PNM138" s="18"/>
      <c r="PNN138" s="18"/>
      <c r="PNO138" s="18"/>
      <c r="PNP138" s="18"/>
      <c r="PNQ138" s="18"/>
      <c r="PNR138" s="18"/>
      <c r="PNS138" s="18"/>
      <c r="PNT138" s="18"/>
      <c r="PNU138" s="18"/>
      <c r="PNV138" s="18"/>
      <c r="PNW138" s="18"/>
      <c r="PNX138" s="18"/>
      <c r="PNY138" s="18"/>
      <c r="PNZ138" s="18"/>
      <c r="POA138" s="18"/>
      <c r="POB138" s="18"/>
      <c r="POC138" s="18"/>
      <c r="POD138" s="18"/>
      <c r="POE138" s="18"/>
      <c r="POF138" s="18"/>
      <c r="POG138" s="18"/>
      <c r="POH138" s="18"/>
      <c r="POI138" s="18"/>
      <c r="POJ138" s="18"/>
      <c r="POK138" s="18"/>
      <c r="POL138" s="18"/>
      <c r="POM138" s="18"/>
      <c r="PON138" s="18"/>
      <c r="POO138" s="18"/>
      <c r="POP138" s="18"/>
      <c r="POQ138" s="18"/>
      <c r="POR138" s="18"/>
      <c r="POS138" s="18"/>
      <c r="POT138" s="18"/>
      <c r="POU138" s="18"/>
      <c r="POV138" s="18"/>
      <c r="POW138" s="18"/>
      <c r="POX138" s="18"/>
      <c r="POY138" s="18"/>
      <c r="POZ138" s="18"/>
      <c r="PPA138" s="18"/>
      <c r="PPB138" s="18"/>
      <c r="PPC138" s="18"/>
      <c r="PPD138" s="18"/>
      <c r="PPE138" s="18"/>
      <c r="PPF138" s="18"/>
      <c r="PPG138" s="18"/>
      <c r="PPH138" s="18"/>
      <c r="PPI138" s="18"/>
      <c r="PPJ138" s="18"/>
      <c r="PPK138" s="18"/>
      <c r="PPL138" s="18"/>
      <c r="PPM138" s="18"/>
      <c r="PPN138" s="18"/>
      <c r="PPO138" s="18"/>
      <c r="PPP138" s="18"/>
      <c r="PPQ138" s="18"/>
      <c r="PPR138" s="18"/>
      <c r="PPS138" s="18"/>
      <c r="PPT138" s="18"/>
      <c r="PPU138" s="18"/>
      <c r="PPV138" s="18"/>
      <c r="PPW138" s="18"/>
      <c r="PPX138" s="18"/>
      <c r="PPY138" s="18"/>
      <c r="PPZ138" s="18"/>
      <c r="PQA138" s="18"/>
      <c r="PQB138" s="18"/>
      <c r="PQC138" s="18"/>
      <c r="PQD138" s="18"/>
      <c r="PQE138" s="18"/>
      <c r="PQF138" s="18"/>
      <c r="PQG138" s="18"/>
      <c r="PQH138" s="18"/>
      <c r="PQI138" s="18"/>
      <c r="PQJ138" s="18"/>
      <c r="PQK138" s="18"/>
      <c r="PQL138" s="18"/>
      <c r="PQM138" s="18"/>
      <c r="PQN138" s="18"/>
      <c r="PQO138" s="18"/>
      <c r="PQP138" s="18"/>
      <c r="PQQ138" s="18"/>
      <c r="PQR138" s="18"/>
      <c r="PQS138" s="18"/>
      <c r="PQT138" s="18"/>
      <c r="PQU138" s="18"/>
      <c r="PQV138" s="18"/>
      <c r="PQW138" s="18"/>
      <c r="PQX138" s="18"/>
      <c r="PQY138" s="18"/>
      <c r="PQZ138" s="18"/>
      <c r="PRA138" s="18"/>
      <c r="PRB138" s="18"/>
      <c r="PRC138" s="18"/>
      <c r="PRD138" s="18"/>
      <c r="PRE138" s="18"/>
      <c r="PRF138" s="18"/>
      <c r="PRG138" s="18"/>
      <c r="PRH138" s="18"/>
      <c r="PRI138" s="18"/>
      <c r="PRJ138" s="18"/>
      <c r="PRK138" s="18"/>
      <c r="PRL138" s="18"/>
      <c r="PRM138" s="18"/>
      <c r="PRN138" s="18"/>
      <c r="PRO138" s="18"/>
      <c r="PRP138" s="18"/>
      <c r="PRQ138" s="18"/>
      <c r="PRR138" s="18"/>
      <c r="PRS138" s="18"/>
      <c r="PRT138" s="18"/>
      <c r="PRU138" s="18"/>
      <c r="PRV138" s="18"/>
      <c r="PRW138" s="18"/>
      <c r="PRX138" s="18"/>
      <c r="PRY138" s="18"/>
      <c r="PRZ138" s="18"/>
      <c r="PSA138" s="18"/>
      <c r="PSB138" s="18"/>
      <c r="PSC138" s="18"/>
      <c r="PSD138" s="18"/>
      <c r="PSE138" s="18"/>
      <c r="PSF138" s="18"/>
      <c r="PSG138" s="18"/>
      <c r="PSH138" s="18"/>
      <c r="PSI138" s="18"/>
      <c r="PSJ138" s="18"/>
      <c r="PSK138" s="18"/>
      <c r="PSL138" s="18"/>
      <c r="PSM138" s="18"/>
      <c r="PSN138" s="18"/>
      <c r="PSO138" s="18"/>
      <c r="PSP138" s="18"/>
      <c r="PSQ138" s="18"/>
      <c r="PSR138" s="18"/>
      <c r="PSS138" s="18"/>
      <c r="PST138" s="18"/>
      <c r="PSU138" s="18"/>
      <c r="PSV138" s="18"/>
      <c r="PSW138" s="18"/>
      <c r="PSX138" s="18"/>
      <c r="PSY138" s="18"/>
      <c r="PSZ138" s="18"/>
      <c r="PTA138" s="18"/>
      <c r="PTB138" s="18"/>
      <c r="PTC138" s="18"/>
      <c r="PTD138" s="18"/>
      <c r="PTE138" s="18"/>
      <c r="PTF138" s="18"/>
      <c r="PTG138" s="18"/>
      <c r="PTH138" s="18"/>
      <c r="PTI138" s="18"/>
      <c r="PTJ138" s="18"/>
      <c r="PTK138" s="18"/>
      <c r="PTL138" s="18"/>
      <c r="PTM138" s="18"/>
      <c r="PTN138" s="18"/>
      <c r="PTO138" s="18"/>
      <c r="PTP138" s="18"/>
      <c r="PTQ138" s="18"/>
      <c r="PTR138" s="18"/>
      <c r="PTS138" s="18"/>
      <c r="PTT138" s="18"/>
      <c r="PTU138" s="18"/>
      <c r="PTV138" s="18"/>
      <c r="PTW138" s="18"/>
      <c r="PTX138" s="18"/>
      <c r="PTY138" s="18"/>
      <c r="PTZ138" s="18"/>
      <c r="PUA138" s="18"/>
      <c r="PUB138" s="18"/>
      <c r="PUC138" s="18"/>
      <c r="PUD138" s="18"/>
      <c r="PUE138" s="18"/>
      <c r="PUF138" s="18"/>
      <c r="PUG138" s="18"/>
      <c r="PUH138" s="18"/>
      <c r="PUI138" s="18"/>
      <c r="PUJ138" s="18"/>
      <c r="PUK138" s="18"/>
      <c r="PUL138" s="18"/>
      <c r="PUM138" s="18"/>
      <c r="PUN138" s="18"/>
      <c r="PUO138" s="18"/>
      <c r="PUP138" s="18"/>
      <c r="PUQ138" s="18"/>
      <c r="PUR138" s="18"/>
      <c r="PUS138" s="18"/>
      <c r="PUT138" s="18"/>
      <c r="PUU138" s="18"/>
      <c r="PUV138" s="18"/>
      <c r="PUW138" s="18"/>
      <c r="PUX138" s="18"/>
      <c r="PUY138" s="18"/>
      <c r="PUZ138" s="18"/>
      <c r="PVA138" s="18"/>
      <c r="PVB138" s="18"/>
      <c r="PVC138" s="18"/>
      <c r="PVD138" s="18"/>
      <c r="PVE138" s="18"/>
      <c r="PVF138" s="18"/>
      <c r="PVG138" s="18"/>
      <c r="PVH138" s="18"/>
      <c r="PVI138" s="18"/>
      <c r="PVJ138" s="18"/>
      <c r="PVK138" s="18"/>
      <c r="PVL138" s="18"/>
      <c r="PVM138" s="18"/>
      <c r="PVN138" s="18"/>
      <c r="PVO138" s="18"/>
      <c r="PVP138" s="18"/>
      <c r="PVQ138" s="18"/>
      <c r="PVR138" s="18"/>
      <c r="PVS138" s="18"/>
      <c r="PVT138" s="18"/>
      <c r="PVU138" s="18"/>
      <c r="PVV138" s="18"/>
      <c r="PVW138" s="18"/>
      <c r="PVX138" s="18"/>
      <c r="PVY138" s="18"/>
      <c r="PVZ138" s="18"/>
      <c r="PWA138" s="18"/>
      <c r="PWB138" s="18"/>
      <c r="PWC138" s="18"/>
      <c r="PWD138" s="18"/>
      <c r="PWE138" s="18"/>
      <c r="PWF138" s="18"/>
      <c r="PWG138" s="18"/>
      <c r="PWH138" s="18"/>
      <c r="PWI138" s="18"/>
      <c r="PWJ138" s="18"/>
      <c r="PWK138" s="18"/>
      <c r="PWL138" s="18"/>
      <c r="PWM138" s="18"/>
      <c r="PWN138" s="18"/>
      <c r="PWO138" s="18"/>
      <c r="PWP138" s="18"/>
      <c r="PWQ138" s="18"/>
      <c r="PWR138" s="18"/>
      <c r="PWS138" s="18"/>
      <c r="PWT138" s="18"/>
      <c r="PWU138" s="18"/>
      <c r="PWV138" s="18"/>
      <c r="PWW138" s="18"/>
      <c r="PWX138" s="18"/>
      <c r="PWY138" s="18"/>
      <c r="PWZ138" s="18"/>
      <c r="PXA138" s="18"/>
      <c r="PXB138" s="18"/>
      <c r="PXC138" s="18"/>
      <c r="PXD138" s="18"/>
      <c r="PXE138" s="18"/>
      <c r="PXF138" s="18"/>
      <c r="PXG138" s="18"/>
      <c r="PXH138" s="18"/>
      <c r="PXI138" s="18"/>
      <c r="PXJ138" s="18"/>
      <c r="PXK138" s="18"/>
      <c r="PXL138" s="18"/>
      <c r="PXM138" s="18"/>
      <c r="PXN138" s="18"/>
      <c r="PXO138" s="18"/>
      <c r="PXP138" s="18"/>
      <c r="PXQ138" s="18"/>
      <c r="PXR138" s="18"/>
      <c r="PXS138" s="18"/>
      <c r="PXT138" s="18"/>
      <c r="PXU138" s="18"/>
      <c r="PXV138" s="18"/>
      <c r="PXW138" s="18"/>
      <c r="PXX138" s="18"/>
      <c r="PXY138" s="18"/>
      <c r="PXZ138" s="18"/>
      <c r="PYA138" s="18"/>
      <c r="PYB138" s="18"/>
      <c r="PYC138" s="18"/>
      <c r="PYD138" s="18"/>
      <c r="PYE138" s="18"/>
      <c r="PYF138" s="18"/>
      <c r="PYG138" s="18"/>
      <c r="PYH138" s="18"/>
      <c r="PYI138" s="18"/>
      <c r="PYJ138" s="18"/>
      <c r="PYK138" s="18"/>
      <c r="PYL138" s="18"/>
      <c r="PYM138" s="18"/>
      <c r="PYN138" s="18"/>
      <c r="PYO138" s="18"/>
      <c r="PYP138" s="18"/>
      <c r="PYQ138" s="18"/>
      <c r="PYR138" s="18"/>
      <c r="PYS138" s="18"/>
      <c r="PYT138" s="18"/>
      <c r="PYU138" s="18"/>
      <c r="PYV138" s="18"/>
      <c r="PYW138" s="18"/>
      <c r="PYX138" s="18"/>
      <c r="PYY138" s="18"/>
      <c r="PYZ138" s="18"/>
      <c r="PZA138" s="18"/>
      <c r="PZB138" s="18"/>
      <c r="PZC138" s="18"/>
      <c r="PZD138" s="18"/>
      <c r="PZE138" s="18"/>
      <c r="PZF138" s="18"/>
      <c r="PZG138" s="18"/>
      <c r="PZH138" s="18"/>
      <c r="PZI138" s="18"/>
      <c r="PZJ138" s="18"/>
      <c r="PZK138" s="18"/>
      <c r="PZL138" s="18"/>
      <c r="PZM138" s="18"/>
      <c r="PZN138" s="18"/>
      <c r="PZO138" s="18"/>
      <c r="PZP138" s="18"/>
      <c r="PZQ138" s="18"/>
      <c r="PZR138" s="18"/>
      <c r="PZS138" s="18"/>
      <c r="PZT138" s="18"/>
      <c r="PZU138" s="18"/>
      <c r="PZV138" s="18"/>
      <c r="PZW138" s="18"/>
      <c r="PZX138" s="18"/>
      <c r="PZY138" s="18"/>
      <c r="PZZ138" s="18"/>
      <c r="QAA138" s="18"/>
      <c r="QAB138" s="18"/>
      <c r="QAC138" s="18"/>
      <c r="QAD138" s="18"/>
      <c r="QAE138" s="18"/>
      <c r="QAF138" s="18"/>
      <c r="QAG138" s="18"/>
      <c r="QAH138" s="18"/>
      <c r="QAI138" s="18"/>
      <c r="QAJ138" s="18"/>
      <c r="QAK138" s="18"/>
      <c r="QAL138" s="18"/>
      <c r="QAM138" s="18"/>
      <c r="QAN138" s="18"/>
      <c r="QAO138" s="18"/>
      <c r="QAP138" s="18"/>
      <c r="QAQ138" s="18"/>
      <c r="QAR138" s="18"/>
      <c r="QAS138" s="18"/>
      <c r="QAT138" s="18"/>
      <c r="QAU138" s="18"/>
      <c r="QAV138" s="18"/>
      <c r="QAW138" s="18"/>
      <c r="QAX138" s="18"/>
      <c r="QAY138" s="18"/>
      <c r="QAZ138" s="18"/>
      <c r="QBA138" s="18"/>
      <c r="QBB138" s="18"/>
      <c r="QBC138" s="18"/>
      <c r="QBD138" s="18"/>
      <c r="QBE138" s="18"/>
      <c r="QBF138" s="18"/>
      <c r="QBG138" s="18"/>
      <c r="QBH138" s="18"/>
      <c r="QBI138" s="18"/>
      <c r="QBJ138" s="18"/>
      <c r="QBK138" s="18"/>
      <c r="QBL138" s="18"/>
      <c r="QBM138" s="18"/>
      <c r="QBN138" s="18"/>
      <c r="QBO138" s="18"/>
      <c r="QBP138" s="18"/>
      <c r="QBQ138" s="18"/>
      <c r="QBR138" s="18"/>
      <c r="QBS138" s="18"/>
      <c r="QBT138" s="18"/>
      <c r="QBU138" s="18"/>
      <c r="QBV138" s="18"/>
      <c r="QBW138" s="18"/>
      <c r="QBX138" s="18"/>
      <c r="QBY138" s="18"/>
      <c r="QBZ138" s="18"/>
      <c r="QCA138" s="18"/>
      <c r="QCB138" s="18"/>
      <c r="QCC138" s="18"/>
      <c r="QCD138" s="18"/>
      <c r="QCE138" s="18"/>
      <c r="QCF138" s="18"/>
      <c r="QCG138" s="18"/>
      <c r="QCH138" s="18"/>
      <c r="QCI138" s="18"/>
      <c r="QCJ138" s="18"/>
      <c r="QCK138" s="18"/>
      <c r="QCL138" s="18"/>
      <c r="QCM138" s="18"/>
      <c r="QCN138" s="18"/>
      <c r="QCO138" s="18"/>
      <c r="QCP138" s="18"/>
      <c r="QCQ138" s="18"/>
      <c r="QCR138" s="18"/>
      <c r="QCS138" s="18"/>
      <c r="QCT138" s="18"/>
      <c r="QCU138" s="18"/>
      <c r="QCV138" s="18"/>
      <c r="QCW138" s="18"/>
      <c r="QCX138" s="18"/>
      <c r="QCY138" s="18"/>
      <c r="QCZ138" s="18"/>
      <c r="QDA138" s="18"/>
      <c r="QDB138" s="18"/>
      <c r="QDC138" s="18"/>
      <c r="QDD138" s="18"/>
      <c r="QDE138" s="18"/>
      <c r="QDF138" s="18"/>
      <c r="QDG138" s="18"/>
      <c r="QDH138" s="18"/>
      <c r="QDI138" s="18"/>
      <c r="QDJ138" s="18"/>
      <c r="QDK138" s="18"/>
      <c r="QDL138" s="18"/>
      <c r="QDM138" s="18"/>
      <c r="QDN138" s="18"/>
      <c r="QDO138" s="18"/>
      <c r="QDP138" s="18"/>
      <c r="QDQ138" s="18"/>
      <c r="QDR138" s="18"/>
      <c r="QDS138" s="18"/>
      <c r="QDT138" s="18"/>
      <c r="QDU138" s="18"/>
      <c r="QDV138" s="18"/>
      <c r="QDW138" s="18"/>
      <c r="QDX138" s="18"/>
      <c r="QDY138" s="18"/>
      <c r="QDZ138" s="18"/>
      <c r="QEA138" s="18"/>
      <c r="QEB138" s="18"/>
      <c r="QEC138" s="18"/>
      <c r="QED138" s="18"/>
      <c r="QEE138" s="18"/>
      <c r="QEF138" s="18"/>
      <c r="QEG138" s="18"/>
      <c r="QEH138" s="18"/>
      <c r="QEI138" s="18"/>
      <c r="QEJ138" s="18"/>
      <c r="QEK138" s="18"/>
      <c r="QEL138" s="18"/>
      <c r="QEM138" s="18"/>
      <c r="QEN138" s="18"/>
      <c r="QEO138" s="18"/>
      <c r="QEP138" s="18"/>
      <c r="QEQ138" s="18"/>
      <c r="QER138" s="18"/>
      <c r="QES138" s="18"/>
      <c r="QET138" s="18"/>
      <c r="QEU138" s="18"/>
      <c r="QEV138" s="18"/>
      <c r="QEW138" s="18"/>
      <c r="QEX138" s="18"/>
      <c r="QEY138" s="18"/>
      <c r="QEZ138" s="18"/>
      <c r="QFA138" s="18"/>
      <c r="QFB138" s="18"/>
      <c r="QFC138" s="18"/>
      <c r="QFD138" s="18"/>
      <c r="QFE138" s="18"/>
      <c r="QFF138" s="18"/>
      <c r="QFG138" s="18"/>
      <c r="QFH138" s="18"/>
      <c r="QFI138" s="18"/>
      <c r="QFJ138" s="18"/>
      <c r="QFK138" s="18"/>
      <c r="QFL138" s="18"/>
      <c r="QFM138" s="18"/>
      <c r="QFN138" s="18"/>
      <c r="QFO138" s="18"/>
      <c r="QFP138" s="18"/>
      <c r="QFQ138" s="18"/>
      <c r="QFR138" s="18"/>
      <c r="QFS138" s="18"/>
      <c r="QFT138" s="18"/>
      <c r="QFU138" s="18"/>
      <c r="QFV138" s="18"/>
      <c r="QFW138" s="18"/>
      <c r="QFX138" s="18"/>
      <c r="QFY138" s="18"/>
      <c r="QFZ138" s="18"/>
      <c r="QGA138" s="18"/>
      <c r="QGB138" s="18"/>
      <c r="QGC138" s="18"/>
      <c r="QGD138" s="18"/>
      <c r="QGE138" s="18"/>
      <c r="QGF138" s="18"/>
      <c r="QGG138" s="18"/>
      <c r="QGH138" s="18"/>
      <c r="QGI138" s="18"/>
      <c r="QGJ138" s="18"/>
      <c r="QGK138" s="18"/>
      <c r="QGL138" s="18"/>
      <c r="QGM138" s="18"/>
      <c r="QGN138" s="18"/>
      <c r="QGO138" s="18"/>
      <c r="QGP138" s="18"/>
      <c r="QGQ138" s="18"/>
      <c r="QGR138" s="18"/>
      <c r="QGS138" s="18"/>
      <c r="QGT138" s="18"/>
      <c r="QGU138" s="18"/>
      <c r="QGV138" s="18"/>
      <c r="QGW138" s="18"/>
      <c r="QGX138" s="18"/>
      <c r="QGY138" s="18"/>
      <c r="QGZ138" s="18"/>
      <c r="QHA138" s="18"/>
      <c r="QHB138" s="18"/>
      <c r="QHC138" s="18"/>
      <c r="QHD138" s="18"/>
      <c r="QHE138" s="18"/>
      <c r="QHF138" s="18"/>
      <c r="QHG138" s="18"/>
      <c r="QHH138" s="18"/>
      <c r="QHI138" s="18"/>
      <c r="QHJ138" s="18"/>
      <c r="QHK138" s="18"/>
      <c r="QHL138" s="18"/>
      <c r="QHM138" s="18"/>
      <c r="QHN138" s="18"/>
      <c r="QHO138" s="18"/>
      <c r="QHP138" s="18"/>
      <c r="QHQ138" s="18"/>
      <c r="QHR138" s="18"/>
      <c r="QHS138" s="18"/>
      <c r="QHT138" s="18"/>
      <c r="QHU138" s="18"/>
      <c r="QHV138" s="18"/>
      <c r="QHW138" s="18"/>
      <c r="QHX138" s="18"/>
      <c r="QHY138" s="18"/>
      <c r="QHZ138" s="18"/>
      <c r="QIA138" s="18"/>
      <c r="QIB138" s="18"/>
      <c r="QIC138" s="18"/>
      <c r="QID138" s="18"/>
      <c r="QIE138" s="18"/>
      <c r="QIF138" s="18"/>
      <c r="QIG138" s="18"/>
      <c r="QIH138" s="18"/>
      <c r="QII138" s="18"/>
      <c r="QIJ138" s="18"/>
      <c r="QIK138" s="18"/>
      <c r="QIL138" s="18"/>
      <c r="QIM138" s="18"/>
      <c r="QIN138" s="18"/>
      <c r="QIO138" s="18"/>
      <c r="QIP138" s="18"/>
      <c r="QIQ138" s="18"/>
      <c r="QIR138" s="18"/>
      <c r="QIS138" s="18"/>
      <c r="QIT138" s="18"/>
      <c r="QIU138" s="18"/>
      <c r="QIV138" s="18"/>
      <c r="QIW138" s="18"/>
      <c r="QIX138" s="18"/>
      <c r="QIY138" s="18"/>
      <c r="QIZ138" s="18"/>
      <c r="QJA138" s="18"/>
      <c r="QJB138" s="18"/>
      <c r="QJC138" s="18"/>
      <c r="QJD138" s="18"/>
      <c r="QJE138" s="18"/>
      <c r="QJF138" s="18"/>
      <c r="QJG138" s="18"/>
      <c r="QJH138" s="18"/>
      <c r="QJI138" s="18"/>
      <c r="QJJ138" s="18"/>
      <c r="QJK138" s="18"/>
      <c r="QJL138" s="18"/>
      <c r="QJM138" s="18"/>
      <c r="QJN138" s="18"/>
      <c r="QJO138" s="18"/>
      <c r="QJP138" s="18"/>
      <c r="QJQ138" s="18"/>
      <c r="QJR138" s="18"/>
      <c r="QJS138" s="18"/>
      <c r="QJT138" s="18"/>
      <c r="QJU138" s="18"/>
      <c r="QJV138" s="18"/>
      <c r="QJW138" s="18"/>
      <c r="QJX138" s="18"/>
      <c r="QJY138" s="18"/>
      <c r="QJZ138" s="18"/>
      <c r="QKA138" s="18"/>
      <c r="QKB138" s="18"/>
      <c r="QKC138" s="18"/>
      <c r="QKD138" s="18"/>
      <c r="QKE138" s="18"/>
      <c r="QKF138" s="18"/>
      <c r="QKG138" s="18"/>
      <c r="QKH138" s="18"/>
      <c r="QKI138" s="18"/>
      <c r="QKJ138" s="18"/>
      <c r="QKK138" s="18"/>
      <c r="QKL138" s="18"/>
      <c r="QKM138" s="18"/>
      <c r="QKN138" s="18"/>
      <c r="QKO138" s="18"/>
      <c r="QKP138" s="18"/>
      <c r="QKQ138" s="18"/>
      <c r="QKR138" s="18"/>
      <c r="QKS138" s="18"/>
      <c r="QKT138" s="18"/>
      <c r="QKU138" s="18"/>
      <c r="QKV138" s="18"/>
      <c r="QKW138" s="18"/>
      <c r="QKX138" s="18"/>
      <c r="QKY138" s="18"/>
      <c r="QKZ138" s="18"/>
      <c r="QLA138" s="18"/>
      <c r="QLB138" s="18"/>
      <c r="QLC138" s="18"/>
      <c r="QLD138" s="18"/>
      <c r="QLE138" s="18"/>
      <c r="QLF138" s="18"/>
      <c r="QLG138" s="18"/>
      <c r="QLH138" s="18"/>
      <c r="QLI138" s="18"/>
      <c r="QLJ138" s="18"/>
      <c r="QLK138" s="18"/>
      <c r="QLL138" s="18"/>
      <c r="QLM138" s="18"/>
      <c r="QLN138" s="18"/>
      <c r="QLO138" s="18"/>
      <c r="QLP138" s="18"/>
      <c r="QLQ138" s="18"/>
      <c r="QLR138" s="18"/>
      <c r="QLS138" s="18"/>
      <c r="QLT138" s="18"/>
      <c r="QLU138" s="18"/>
      <c r="QLV138" s="18"/>
      <c r="QLW138" s="18"/>
      <c r="QLX138" s="18"/>
      <c r="QLY138" s="18"/>
      <c r="QLZ138" s="18"/>
      <c r="QMA138" s="18"/>
      <c r="QMB138" s="18"/>
      <c r="QMC138" s="18"/>
      <c r="QMD138" s="18"/>
      <c r="QME138" s="18"/>
      <c r="QMF138" s="18"/>
      <c r="QMG138" s="18"/>
      <c r="QMH138" s="18"/>
      <c r="QMI138" s="18"/>
      <c r="QMJ138" s="18"/>
      <c r="QMK138" s="18"/>
      <c r="QML138" s="18"/>
      <c r="QMM138" s="18"/>
      <c r="QMN138" s="18"/>
      <c r="QMO138" s="18"/>
      <c r="QMP138" s="18"/>
      <c r="QMQ138" s="18"/>
      <c r="QMR138" s="18"/>
      <c r="QMS138" s="18"/>
      <c r="QMT138" s="18"/>
      <c r="QMU138" s="18"/>
      <c r="QMV138" s="18"/>
      <c r="QMW138" s="18"/>
      <c r="QMX138" s="18"/>
      <c r="QMY138" s="18"/>
      <c r="QMZ138" s="18"/>
      <c r="QNA138" s="18"/>
      <c r="QNB138" s="18"/>
      <c r="QNC138" s="18"/>
      <c r="QND138" s="18"/>
      <c r="QNE138" s="18"/>
      <c r="QNF138" s="18"/>
      <c r="QNG138" s="18"/>
      <c r="QNH138" s="18"/>
      <c r="QNI138" s="18"/>
      <c r="QNJ138" s="18"/>
      <c r="QNK138" s="18"/>
      <c r="QNL138" s="18"/>
      <c r="QNM138" s="18"/>
      <c r="QNN138" s="18"/>
      <c r="QNO138" s="18"/>
      <c r="QNP138" s="18"/>
      <c r="QNQ138" s="18"/>
      <c r="QNR138" s="18"/>
      <c r="QNS138" s="18"/>
      <c r="QNT138" s="18"/>
      <c r="QNU138" s="18"/>
      <c r="QNV138" s="18"/>
      <c r="QNW138" s="18"/>
      <c r="QNX138" s="18"/>
      <c r="QNY138" s="18"/>
      <c r="QNZ138" s="18"/>
      <c r="QOA138" s="18"/>
      <c r="QOB138" s="18"/>
      <c r="QOC138" s="18"/>
      <c r="QOD138" s="18"/>
      <c r="QOE138" s="18"/>
      <c r="QOF138" s="18"/>
      <c r="QOG138" s="18"/>
      <c r="QOH138" s="18"/>
      <c r="QOI138" s="18"/>
      <c r="QOJ138" s="18"/>
      <c r="QOK138" s="18"/>
      <c r="QOL138" s="18"/>
      <c r="QOM138" s="18"/>
      <c r="QON138" s="18"/>
      <c r="QOO138" s="18"/>
      <c r="QOP138" s="18"/>
      <c r="QOQ138" s="18"/>
      <c r="QOR138" s="18"/>
      <c r="QOS138" s="18"/>
      <c r="QOT138" s="18"/>
      <c r="QOU138" s="18"/>
      <c r="QOV138" s="18"/>
      <c r="QOW138" s="18"/>
      <c r="QOX138" s="18"/>
      <c r="QOY138" s="18"/>
      <c r="QOZ138" s="18"/>
      <c r="QPA138" s="18"/>
      <c r="QPB138" s="18"/>
      <c r="QPC138" s="18"/>
      <c r="QPD138" s="18"/>
      <c r="QPE138" s="18"/>
      <c r="QPF138" s="18"/>
      <c r="QPG138" s="18"/>
      <c r="QPH138" s="18"/>
      <c r="QPI138" s="18"/>
      <c r="QPJ138" s="18"/>
      <c r="QPK138" s="18"/>
      <c r="QPL138" s="18"/>
      <c r="QPM138" s="18"/>
      <c r="QPN138" s="18"/>
      <c r="QPO138" s="18"/>
      <c r="QPP138" s="18"/>
      <c r="QPQ138" s="18"/>
      <c r="QPR138" s="18"/>
      <c r="QPS138" s="18"/>
      <c r="QPT138" s="18"/>
      <c r="QPU138" s="18"/>
      <c r="QPV138" s="18"/>
      <c r="QPW138" s="18"/>
      <c r="QPX138" s="18"/>
      <c r="QPY138" s="18"/>
      <c r="QPZ138" s="18"/>
      <c r="QQA138" s="18"/>
      <c r="QQB138" s="18"/>
      <c r="QQC138" s="18"/>
      <c r="QQD138" s="18"/>
      <c r="QQE138" s="18"/>
      <c r="QQF138" s="18"/>
      <c r="QQG138" s="18"/>
      <c r="QQH138" s="18"/>
      <c r="QQI138" s="18"/>
      <c r="QQJ138" s="18"/>
      <c r="QQK138" s="18"/>
      <c r="QQL138" s="18"/>
      <c r="QQM138" s="18"/>
      <c r="QQN138" s="18"/>
      <c r="QQO138" s="18"/>
      <c r="QQP138" s="18"/>
      <c r="QQQ138" s="18"/>
      <c r="QQR138" s="18"/>
      <c r="QQS138" s="18"/>
      <c r="QQT138" s="18"/>
      <c r="QQU138" s="18"/>
      <c r="QQV138" s="18"/>
      <c r="QQW138" s="18"/>
      <c r="QQX138" s="18"/>
      <c r="QQY138" s="18"/>
      <c r="QQZ138" s="18"/>
      <c r="QRA138" s="18"/>
      <c r="QRB138" s="18"/>
      <c r="QRC138" s="18"/>
      <c r="QRD138" s="18"/>
      <c r="QRE138" s="18"/>
      <c r="QRF138" s="18"/>
      <c r="QRG138" s="18"/>
      <c r="QRH138" s="18"/>
      <c r="QRI138" s="18"/>
      <c r="QRJ138" s="18"/>
      <c r="QRK138" s="18"/>
      <c r="QRL138" s="18"/>
      <c r="QRM138" s="18"/>
      <c r="QRN138" s="18"/>
      <c r="QRO138" s="18"/>
      <c r="QRP138" s="18"/>
      <c r="QRQ138" s="18"/>
      <c r="QRR138" s="18"/>
      <c r="QRS138" s="18"/>
      <c r="QRT138" s="18"/>
      <c r="QRU138" s="18"/>
      <c r="QRV138" s="18"/>
      <c r="QRW138" s="18"/>
      <c r="QRX138" s="18"/>
      <c r="QRY138" s="18"/>
      <c r="QRZ138" s="18"/>
      <c r="QSA138" s="18"/>
      <c r="QSB138" s="18"/>
      <c r="QSC138" s="18"/>
      <c r="QSD138" s="18"/>
      <c r="QSE138" s="18"/>
      <c r="QSF138" s="18"/>
      <c r="QSG138" s="18"/>
      <c r="QSH138" s="18"/>
      <c r="QSI138" s="18"/>
      <c r="QSJ138" s="18"/>
      <c r="QSK138" s="18"/>
      <c r="QSL138" s="18"/>
      <c r="QSM138" s="18"/>
      <c r="QSN138" s="18"/>
      <c r="QSO138" s="18"/>
      <c r="QSP138" s="18"/>
      <c r="QSQ138" s="18"/>
      <c r="QSR138" s="18"/>
      <c r="QSS138" s="18"/>
      <c r="QST138" s="18"/>
      <c r="QSU138" s="18"/>
      <c r="QSV138" s="18"/>
      <c r="QSW138" s="18"/>
      <c r="QSX138" s="18"/>
      <c r="QSY138" s="18"/>
      <c r="QSZ138" s="18"/>
      <c r="QTA138" s="18"/>
      <c r="QTB138" s="18"/>
      <c r="QTC138" s="18"/>
      <c r="QTD138" s="18"/>
      <c r="QTE138" s="18"/>
      <c r="QTF138" s="18"/>
      <c r="QTG138" s="18"/>
      <c r="QTH138" s="18"/>
      <c r="QTI138" s="18"/>
      <c r="QTJ138" s="18"/>
      <c r="QTK138" s="18"/>
      <c r="QTL138" s="18"/>
      <c r="QTM138" s="18"/>
      <c r="QTN138" s="18"/>
      <c r="QTO138" s="18"/>
      <c r="QTP138" s="18"/>
      <c r="QTQ138" s="18"/>
      <c r="QTR138" s="18"/>
      <c r="QTS138" s="18"/>
      <c r="QTT138" s="18"/>
      <c r="QTU138" s="18"/>
      <c r="QTV138" s="18"/>
      <c r="QTW138" s="18"/>
      <c r="QTX138" s="18"/>
      <c r="QTY138" s="18"/>
      <c r="QTZ138" s="18"/>
      <c r="QUA138" s="18"/>
      <c r="QUB138" s="18"/>
      <c r="QUC138" s="18"/>
      <c r="QUD138" s="18"/>
      <c r="QUE138" s="18"/>
      <c r="QUF138" s="18"/>
      <c r="QUG138" s="18"/>
      <c r="QUH138" s="18"/>
      <c r="QUI138" s="18"/>
      <c r="QUJ138" s="18"/>
      <c r="QUK138" s="18"/>
      <c r="QUL138" s="18"/>
      <c r="QUM138" s="18"/>
      <c r="QUN138" s="18"/>
      <c r="QUO138" s="18"/>
      <c r="QUP138" s="18"/>
      <c r="QUQ138" s="18"/>
      <c r="QUR138" s="18"/>
      <c r="QUS138" s="18"/>
      <c r="QUT138" s="18"/>
      <c r="QUU138" s="18"/>
      <c r="QUV138" s="18"/>
      <c r="QUW138" s="18"/>
      <c r="QUX138" s="18"/>
      <c r="QUY138" s="18"/>
      <c r="QUZ138" s="18"/>
      <c r="QVA138" s="18"/>
      <c r="QVB138" s="18"/>
      <c r="QVC138" s="18"/>
      <c r="QVD138" s="18"/>
      <c r="QVE138" s="18"/>
      <c r="QVF138" s="18"/>
      <c r="QVG138" s="18"/>
      <c r="QVH138" s="18"/>
      <c r="QVI138" s="18"/>
      <c r="QVJ138" s="18"/>
      <c r="QVK138" s="18"/>
      <c r="QVL138" s="18"/>
      <c r="QVM138" s="18"/>
      <c r="QVN138" s="18"/>
      <c r="QVO138" s="18"/>
      <c r="QVP138" s="18"/>
      <c r="QVQ138" s="18"/>
      <c r="QVR138" s="18"/>
      <c r="QVS138" s="18"/>
      <c r="QVT138" s="18"/>
      <c r="QVU138" s="18"/>
      <c r="QVV138" s="18"/>
      <c r="QVW138" s="18"/>
      <c r="QVX138" s="18"/>
      <c r="QVY138" s="18"/>
      <c r="QVZ138" s="18"/>
      <c r="QWA138" s="18"/>
      <c r="QWB138" s="18"/>
      <c r="QWC138" s="18"/>
      <c r="QWD138" s="18"/>
      <c r="QWE138" s="18"/>
      <c r="QWF138" s="18"/>
      <c r="QWG138" s="18"/>
      <c r="QWH138" s="18"/>
      <c r="QWI138" s="18"/>
      <c r="QWJ138" s="18"/>
      <c r="QWK138" s="18"/>
      <c r="QWL138" s="18"/>
      <c r="QWM138" s="18"/>
      <c r="QWN138" s="18"/>
      <c r="QWO138" s="18"/>
      <c r="QWP138" s="18"/>
      <c r="QWQ138" s="18"/>
      <c r="QWR138" s="18"/>
      <c r="QWS138" s="18"/>
      <c r="QWT138" s="18"/>
      <c r="QWU138" s="18"/>
      <c r="QWV138" s="18"/>
      <c r="QWW138" s="18"/>
      <c r="QWX138" s="18"/>
      <c r="QWY138" s="18"/>
      <c r="QWZ138" s="18"/>
      <c r="QXA138" s="18"/>
      <c r="QXB138" s="18"/>
      <c r="QXC138" s="18"/>
      <c r="QXD138" s="18"/>
      <c r="QXE138" s="18"/>
      <c r="QXF138" s="18"/>
      <c r="QXG138" s="18"/>
      <c r="QXH138" s="18"/>
      <c r="QXI138" s="18"/>
      <c r="QXJ138" s="18"/>
      <c r="QXK138" s="18"/>
      <c r="QXL138" s="18"/>
      <c r="QXM138" s="18"/>
      <c r="QXN138" s="18"/>
      <c r="QXO138" s="18"/>
      <c r="QXP138" s="18"/>
      <c r="QXQ138" s="18"/>
      <c r="QXR138" s="18"/>
      <c r="QXS138" s="18"/>
      <c r="QXT138" s="18"/>
      <c r="QXU138" s="18"/>
      <c r="QXV138" s="18"/>
      <c r="QXW138" s="18"/>
      <c r="QXX138" s="18"/>
      <c r="QXY138" s="18"/>
      <c r="QXZ138" s="18"/>
      <c r="QYA138" s="18"/>
      <c r="QYB138" s="18"/>
      <c r="QYC138" s="18"/>
      <c r="QYD138" s="18"/>
      <c r="QYE138" s="18"/>
      <c r="QYF138" s="18"/>
      <c r="QYG138" s="18"/>
      <c r="QYH138" s="18"/>
      <c r="QYI138" s="18"/>
      <c r="QYJ138" s="18"/>
      <c r="QYK138" s="18"/>
      <c r="QYL138" s="18"/>
      <c r="QYM138" s="18"/>
      <c r="QYN138" s="18"/>
      <c r="QYO138" s="18"/>
      <c r="QYP138" s="18"/>
      <c r="QYQ138" s="18"/>
      <c r="QYR138" s="18"/>
      <c r="QYS138" s="18"/>
      <c r="QYT138" s="18"/>
      <c r="QYU138" s="18"/>
      <c r="QYV138" s="18"/>
      <c r="QYW138" s="18"/>
      <c r="QYX138" s="18"/>
      <c r="QYY138" s="18"/>
      <c r="QYZ138" s="18"/>
      <c r="QZA138" s="18"/>
      <c r="QZB138" s="18"/>
      <c r="QZC138" s="18"/>
      <c r="QZD138" s="18"/>
      <c r="QZE138" s="18"/>
      <c r="QZF138" s="18"/>
      <c r="QZG138" s="18"/>
      <c r="QZH138" s="18"/>
      <c r="QZI138" s="18"/>
      <c r="QZJ138" s="18"/>
      <c r="QZK138" s="18"/>
      <c r="QZL138" s="18"/>
      <c r="QZM138" s="18"/>
      <c r="QZN138" s="18"/>
      <c r="QZO138" s="18"/>
      <c r="QZP138" s="18"/>
      <c r="QZQ138" s="18"/>
      <c r="QZR138" s="18"/>
      <c r="QZS138" s="18"/>
      <c r="QZT138" s="18"/>
      <c r="QZU138" s="18"/>
      <c r="QZV138" s="18"/>
      <c r="QZW138" s="18"/>
      <c r="QZX138" s="18"/>
      <c r="QZY138" s="18"/>
      <c r="QZZ138" s="18"/>
      <c r="RAA138" s="18"/>
      <c r="RAB138" s="18"/>
      <c r="RAC138" s="18"/>
      <c r="RAD138" s="18"/>
      <c r="RAE138" s="18"/>
      <c r="RAF138" s="18"/>
      <c r="RAG138" s="18"/>
      <c r="RAH138" s="18"/>
      <c r="RAI138" s="18"/>
      <c r="RAJ138" s="18"/>
      <c r="RAK138" s="18"/>
      <c r="RAL138" s="18"/>
      <c r="RAM138" s="18"/>
      <c r="RAN138" s="18"/>
      <c r="RAO138" s="18"/>
      <c r="RAP138" s="18"/>
      <c r="RAQ138" s="18"/>
      <c r="RAR138" s="18"/>
      <c r="RAS138" s="18"/>
      <c r="RAT138" s="18"/>
      <c r="RAU138" s="18"/>
      <c r="RAV138" s="18"/>
      <c r="RAW138" s="18"/>
      <c r="RAX138" s="18"/>
      <c r="RAY138" s="18"/>
      <c r="RAZ138" s="18"/>
      <c r="RBA138" s="18"/>
      <c r="RBB138" s="18"/>
      <c r="RBC138" s="18"/>
      <c r="RBD138" s="18"/>
      <c r="RBE138" s="18"/>
      <c r="RBF138" s="18"/>
      <c r="RBG138" s="18"/>
      <c r="RBH138" s="18"/>
      <c r="RBI138" s="18"/>
      <c r="RBJ138" s="18"/>
      <c r="RBK138" s="18"/>
      <c r="RBL138" s="18"/>
      <c r="RBM138" s="18"/>
      <c r="RBN138" s="18"/>
      <c r="RBO138" s="18"/>
      <c r="RBP138" s="18"/>
      <c r="RBQ138" s="18"/>
      <c r="RBR138" s="18"/>
      <c r="RBS138" s="18"/>
      <c r="RBT138" s="18"/>
      <c r="RBU138" s="18"/>
      <c r="RBV138" s="18"/>
      <c r="RBW138" s="18"/>
      <c r="RBX138" s="18"/>
      <c r="RBY138" s="18"/>
      <c r="RBZ138" s="18"/>
      <c r="RCA138" s="18"/>
      <c r="RCB138" s="18"/>
      <c r="RCC138" s="18"/>
      <c r="RCD138" s="18"/>
      <c r="RCE138" s="18"/>
      <c r="RCF138" s="18"/>
      <c r="RCG138" s="18"/>
      <c r="RCH138" s="18"/>
      <c r="RCI138" s="18"/>
      <c r="RCJ138" s="18"/>
      <c r="RCK138" s="18"/>
      <c r="RCL138" s="18"/>
      <c r="RCM138" s="18"/>
      <c r="RCN138" s="18"/>
      <c r="RCO138" s="18"/>
      <c r="RCP138" s="18"/>
      <c r="RCQ138" s="18"/>
      <c r="RCR138" s="18"/>
      <c r="RCS138" s="18"/>
      <c r="RCT138" s="18"/>
      <c r="RCU138" s="18"/>
      <c r="RCV138" s="18"/>
      <c r="RCW138" s="18"/>
      <c r="RCX138" s="18"/>
      <c r="RCY138" s="18"/>
      <c r="RCZ138" s="18"/>
      <c r="RDA138" s="18"/>
      <c r="RDB138" s="18"/>
      <c r="RDC138" s="18"/>
      <c r="RDD138" s="18"/>
      <c r="RDE138" s="18"/>
      <c r="RDF138" s="18"/>
      <c r="RDG138" s="18"/>
      <c r="RDH138" s="18"/>
      <c r="RDI138" s="18"/>
      <c r="RDJ138" s="18"/>
      <c r="RDK138" s="18"/>
      <c r="RDL138" s="18"/>
      <c r="RDM138" s="18"/>
      <c r="RDN138" s="18"/>
      <c r="RDO138" s="18"/>
      <c r="RDP138" s="18"/>
      <c r="RDQ138" s="18"/>
      <c r="RDR138" s="18"/>
      <c r="RDS138" s="18"/>
      <c r="RDT138" s="18"/>
      <c r="RDU138" s="18"/>
      <c r="RDV138" s="18"/>
      <c r="RDW138" s="18"/>
      <c r="RDX138" s="18"/>
      <c r="RDY138" s="18"/>
      <c r="RDZ138" s="18"/>
      <c r="REA138" s="18"/>
      <c r="REB138" s="18"/>
      <c r="REC138" s="18"/>
      <c r="RED138" s="18"/>
      <c r="REE138" s="18"/>
      <c r="REF138" s="18"/>
      <c r="REG138" s="18"/>
      <c r="REH138" s="18"/>
      <c r="REI138" s="18"/>
      <c r="REJ138" s="18"/>
      <c r="REK138" s="18"/>
      <c r="REL138" s="18"/>
      <c r="REM138" s="18"/>
      <c r="REN138" s="18"/>
      <c r="REO138" s="18"/>
      <c r="REP138" s="18"/>
      <c r="REQ138" s="18"/>
      <c r="RER138" s="18"/>
      <c r="RES138" s="18"/>
      <c r="RET138" s="18"/>
      <c r="REU138" s="18"/>
      <c r="REV138" s="18"/>
      <c r="REW138" s="18"/>
      <c r="REX138" s="18"/>
      <c r="REY138" s="18"/>
      <c r="REZ138" s="18"/>
      <c r="RFA138" s="18"/>
      <c r="RFB138" s="18"/>
      <c r="RFC138" s="18"/>
      <c r="RFD138" s="18"/>
      <c r="RFE138" s="18"/>
      <c r="RFF138" s="18"/>
      <c r="RFG138" s="18"/>
      <c r="RFH138" s="18"/>
      <c r="RFI138" s="18"/>
      <c r="RFJ138" s="18"/>
      <c r="RFK138" s="18"/>
      <c r="RFL138" s="18"/>
      <c r="RFM138" s="18"/>
      <c r="RFN138" s="18"/>
      <c r="RFO138" s="18"/>
      <c r="RFP138" s="18"/>
      <c r="RFQ138" s="18"/>
      <c r="RFR138" s="18"/>
      <c r="RFS138" s="18"/>
      <c r="RFT138" s="18"/>
      <c r="RFU138" s="18"/>
      <c r="RFV138" s="18"/>
      <c r="RFW138" s="18"/>
      <c r="RFX138" s="18"/>
      <c r="RFY138" s="18"/>
      <c r="RFZ138" s="18"/>
      <c r="RGA138" s="18"/>
      <c r="RGB138" s="18"/>
      <c r="RGC138" s="18"/>
      <c r="RGD138" s="18"/>
      <c r="RGE138" s="18"/>
      <c r="RGF138" s="18"/>
      <c r="RGG138" s="18"/>
      <c r="RGH138" s="18"/>
      <c r="RGI138" s="18"/>
      <c r="RGJ138" s="18"/>
      <c r="RGK138" s="18"/>
      <c r="RGL138" s="18"/>
      <c r="RGM138" s="18"/>
      <c r="RGN138" s="18"/>
      <c r="RGO138" s="18"/>
      <c r="RGP138" s="18"/>
      <c r="RGQ138" s="18"/>
      <c r="RGR138" s="18"/>
      <c r="RGS138" s="18"/>
      <c r="RGT138" s="18"/>
      <c r="RGU138" s="18"/>
      <c r="RGV138" s="18"/>
      <c r="RGW138" s="18"/>
      <c r="RGX138" s="18"/>
      <c r="RGY138" s="18"/>
      <c r="RGZ138" s="18"/>
      <c r="RHA138" s="18"/>
      <c r="RHB138" s="18"/>
      <c r="RHC138" s="18"/>
      <c r="RHD138" s="18"/>
      <c r="RHE138" s="18"/>
      <c r="RHF138" s="18"/>
      <c r="RHG138" s="18"/>
      <c r="RHH138" s="18"/>
      <c r="RHI138" s="18"/>
      <c r="RHJ138" s="18"/>
      <c r="RHK138" s="18"/>
      <c r="RHL138" s="18"/>
      <c r="RHM138" s="18"/>
      <c r="RHN138" s="18"/>
      <c r="RHO138" s="18"/>
      <c r="RHP138" s="18"/>
      <c r="RHQ138" s="18"/>
      <c r="RHR138" s="18"/>
      <c r="RHS138" s="18"/>
      <c r="RHT138" s="18"/>
      <c r="RHU138" s="18"/>
      <c r="RHV138" s="18"/>
      <c r="RHW138" s="18"/>
      <c r="RHX138" s="18"/>
      <c r="RHY138" s="18"/>
      <c r="RHZ138" s="18"/>
      <c r="RIA138" s="18"/>
      <c r="RIB138" s="18"/>
      <c r="RIC138" s="18"/>
      <c r="RID138" s="18"/>
      <c r="RIE138" s="18"/>
      <c r="RIF138" s="18"/>
      <c r="RIG138" s="18"/>
      <c r="RIH138" s="18"/>
      <c r="RII138" s="18"/>
      <c r="RIJ138" s="18"/>
      <c r="RIK138" s="18"/>
      <c r="RIL138" s="18"/>
      <c r="RIM138" s="18"/>
      <c r="RIN138" s="18"/>
      <c r="RIO138" s="18"/>
      <c r="RIP138" s="18"/>
      <c r="RIQ138" s="18"/>
      <c r="RIR138" s="18"/>
      <c r="RIS138" s="18"/>
      <c r="RIT138" s="18"/>
      <c r="RIU138" s="18"/>
      <c r="RIV138" s="18"/>
      <c r="RIW138" s="18"/>
      <c r="RIX138" s="18"/>
      <c r="RIY138" s="18"/>
      <c r="RIZ138" s="18"/>
      <c r="RJA138" s="18"/>
      <c r="RJB138" s="18"/>
      <c r="RJC138" s="18"/>
      <c r="RJD138" s="18"/>
      <c r="RJE138" s="18"/>
      <c r="RJF138" s="18"/>
      <c r="RJG138" s="18"/>
      <c r="RJH138" s="18"/>
      <c r="RJI138" s="18"/>
      <c r="RJJ138" s="18"/>
      <c r="RJK138" s="18"/>
      <c r="RJL138" s="18"/>
      <c r="RJM138" s="18"/>
      <c r="RJN138" s="18"/>
      <c r="RJO138" s="18"/>
      <c r="RJP138" s="18"/>
      <c r="RJQ138" s="18"/>
      <c r="RJR138" s="18"/>
      <c r="RJS138" s="18"/>
      <c r="RJT138" s="18"/>
      <c r="RJU138" s="18"/>
      <c r="RJV138" s="18"/>
      <c r="RJW138" s="18"/>
      <c r="RJX138" s="18"/>
      <c r="RJY138" s="18"/>
      <c r="RJZ138" s="18"/>
      <c r="RKA138" s="18"/>
      <c r="RKB138" s="18"/>
      <c r="RKC138" s="18"/>
      <c r="RKD138" s="18"/>
      <c r="RKE138" s="18"/>
      <c r="RKF138" s="18"/>
      <c r="RKG138" s="18"/>
      <c r="RKH138" s="18"/>
      <c r="RKI138" s="18"/>
      <c r="RKJ138" s="18"/>
      <c r="RKK138" s="18"/>
      <c r="RKL138" s="18"/>
      <c r="RKM138" s="18"/>
      <c r="RKN138" s="18"/>
      <c r="RKO138" s="18"/>
      <c r="RKP138" s="18"/>
      <c r="RKQ138" s="18"/>
      <c r="RKR138" s="18"/>
      <c r="RKS138" s="18"/>
      <c r="RKT138" s="18"/>
      <c r="RKU138" s="18"/>
      <c r="RKV138" s="18"/>
      <c r="RKW138" s="18"/>
      <c r="RKX138" s="18"/>
      <c r="RKY138" s="18"/>
      <c r="RKZ138" s="18"/>
      <c r="RLA138" s="18"/>
      <c r="RLB138" s="18"/>
      <c r="RLC138" s="18"/>
      <c r="RLD138" s="18"/>
      <c r="RLE138" s="18"/>
      <c r="RLF138" s="18"/>
      <c r="RLG138" s="18"/>
      <c r="RLH138" s="18"/>
      <c r="RLI138" s="18"/>
      <c r="RLJ138" s="18"/>
      <c r="RLK138" s="18"/>
      <c r="RLL138" s="18"/>
      <c r="RLM138" s="18"/>
      <c r="RLN138" s="18"/>
      <c r="RLO138" s="18"/>
      <c r="RLP138" s="18"/>
      <c r="RLQ138" s="18"/>
      <c r="RLR138" s="18"/>
      <c r="RLS138" s="18"/>
      <c r="RLT138" s="18"/>
      <c r="RLU138" s="18"/>
      <c r="RLV138" s="18"/>
      <c r="RLW138" s="18"/>
      <c r="RLX138" s="18"/>
      <c r="RLY138" s="18"/>
      <c r="RLZ138" s="18"/>
      <c r="RMA138" s="18"/>
      <c r="RMB138" s="18"/>
      <c r="RMC138" s="18"/>
      <c r="RMD138" s="18"/>
      <c r="RME138" s="18"/>
      <c r="RMF138" s="18"/>
      <c r="RMG138" s="18"/>
      <c r="RMH138" s="18"/>
      <c r="RMI138" s="18"/>
      <c r="RMJ138" s="18"/>
      <c r="RMK138" s="18"/>
      <c r="RML138" s="18"/>
      <c r="RMM138" s="18"/>
      <c r="RMN138" s="18"/>
      <c r="RMO138" s="18"/>
      <c r="RMP138" s="18"/>
      <c r="RMQ138" s="18"/>
      <c r="RMR138" s="18"/>
      <c r="RMS138" s="18"/>
      <c r="RMT138" s="18"/>
      <c r="RMU138" s="18"/>
      <c r="RMV138" s="18"/>
      <c r="RMW138" s="18"/>
      <c r="RMX138" s="18"/>
      <c r="RMY138" s="18"/>
      <c r="RMZ138" s="18"/>
      <c r="RNA138" s="18"/>
      <c r="RNB138" s="18"/>
      <c r="RNC138" s="18"/>
      <c r="RND138" s="18"/>
      <c r="RNE138" s="18"/>
      <c r="RNF138" s="18"/>
      <c r="RNG138" s="18"/>
      <c r="RNH138" s="18"/>
      <c r="RNI138" s="18"/>
      <c r="RNJ138" s="18"/>
      <c r="RNK138" s="18"/>
      <c r="RNL138" s="18"/>
      <c r="RNM138" s="18"/>
      <c r="RNN138" s="18"/>
      <c r="RNO138" s="18"/>
      <c r="RNP138" s="18"/>
      <c r="RNQ138" s="18"/>
      <c r="RNR138" s="18"/>
      <c r="RNS138" s="18"/>
      <c r="RNT138" s="18"/>
      <c r="RNU138" s="18"/>
      <c r="RNV138" s="18"/>
      <c r="RNW138" s="18"/>
      <c r="RNX138" s="18"/>
      <c r="RNY138" s="18"/>
      <c r="RNZ138" s="18"/>
      <c r="ROA138" s="18"/>
      <c r="ROB138" s="18"/>
      <c r="ROC138" s="18"/>
      <c r="ROD138" s="18"/>
      <c r="ROE138" s="18"/>
      <c r="ROF138" s="18"/>
      <c r="ROG138" s="18"/>
      <c r="ROH138" s="18"/>
      <c r="ROI138" s="18"/>
      <c r="ROJ138" s="18"/>
      <c r="ROK138" s="18"/>
      <c r="ROL138" s="18"/>
      <c r="ROM138" s="18"/>
      <c r="RON138" s="18"/>
      <c r="ROO138" s="18"/>
      <c r="ROP138" s="18"/>
      <c r="ROQ138" s="18"/>
      <c r="ROR138" s="18"/>
      <c r="ROS138" s="18"/>
      <c r="ROT138" s="18"/>
      <c r="ROU138" s="18"/>
      <c r="ROV138" s="18"/>
      <c r="ROW138" s="18"/>
      <c r="ROX138" s="18"/>
      <c r="ROY138" s="18"/>
      <c r="ROZ138" s="18"/>
      <c r="RPA138" s="18"/>
      <c r="RPB138" s="18"/>
      <c r="RPC138" s="18"/>
      <c r="RPD138" s="18"/>
      <c r="RPE138" s="18"/>
      <c r="RPF138" s="18"/>
      <c r="RPG138" s="18"/>
      <c r="RPH138" s="18"/>
      <c r="RPI138" s="18"/>
      <c r="RPJ138" s="18"/>
      <c r="RPK138" s="18"/>
      <c r="RPL138" s="18"/>
      <c r="RPM138" s="18"/>
      <c r="RPN138" s="18"/>
      <c r="RPO138" s="18"/>
      <c r="RPP138" s="18"/>
      <c r="RPQ138" s="18"/>
      <c r="RPR138" s="18"/>
      <c r="RPS138" s="18"/>
      <c r="RPT138" s="18"/>
      <c r="RPU138" s="18"/>
      <c r="RPV138" s="18"/>
      <c r="RPW138" s="18"/>
      <c r="RPX138" s="18"/>
      <c r="RPY138" s="18"/>
      <c r="RPZ138" s="18"/>
      <c r="RQA138" s="18"/>
      <c r="RQB138" s="18"/>
      <c r="RQC138" s="18"/>
      <c r="RQD138" s="18"/>
      <c r="RQE138" s="18"/>
      <c r="RQF138" s="18"/>
      <c r="RQG138" s="18"/>
      <c r="RQH138" s="18"/>
      <c r="RQI138" s="18"/>
      <c r="RQJ138" s="18"/>
      <c r="RQK138" s="18"/>
      <c r="RQL138" s="18"/>
      <c r="RQM138" s="18"/>
      <c r="RQN138" s="18"/>
      <c r="RQO138" s="18"/>
      <c r="RQP138" s="18"/>
      <c r="RQQ138" s="18"/>
      <c r="RQR138" s="18"/>
      <c r="RQS138" s="18"/>
      <c r="RQT138" s="18"/>
      <c r="RQU138" s="18"/>
      <c r="RQV138" s="18"/>
      <c r="RQW138" s="18"/>
      <c r="RQX138" s="18"/>
      <c r="RQY138" s="18"/>
      <c r="RQZ138" s="18"/>
      <c r="RRA138" s="18"/>
      <c r="RRB138" s="18"/>
      <c r="RRC138" s="18"/>
      <c r="RRD138" s="18"/>
      <c r="RRE138" s="18"/>
      <c r="RRF138" s="18"/>
      <c r="RRG138" s="18"/>
      <c r="RRH138" s="18"/>
      <c r="RRI138" s="18"/>
      <c r="RRJ138" s="18"/>
      <c r="RRK138" s="18"/>
      <c r="RRL138" s="18"/>
      <c r="RRM138" s="18"/>
      <c r="RRN138" s="18"/>
      <c r="RRO138" s="18"/>
      <c r="RRP138" s="18"/>
      <c r="RRQ138" s="18"/>
      <c r="RRR138" s="18"/>
      <c r="RRS138" s="18"/>
      <c r="RRT138" s="18"/>
      <c r="RRU138" s="18"/>
      <c r="RRV138" s="18"/>
      <c r="RRW138" s="18"/>
      <c r="RRX138" s="18"/>
      <c r="RRY138" s="18"/>
      <c r="RRZ138" s="18"/>
      <c r="RSA138" s="18"/>
      <c r="RSB138" s="18"/>
      <c r="RSC138" s="18"/>
      <c r="RSD138" s="18"/>
      <c r="RSE138" s="18"/>
      <c r="RSF138" s="18"/>
      <c r="RSG138" s="18"/>
      <c r="RSH138" s="18"/>
      <c r="RSI138" s="18"/>
      <c r="RSJ138" s="18"/>
      <c r="RSK138" s="18"/>
      <c r="RSL138" s="18"/>
      <c r="RSM138" s="18"/>
      <c r="RSN138" s="18"/>
      <c r="RSO138" s="18"/>
      <c r="RSP138" s="18"/>
      <c r="RSQ138" s="18"/>
      <c r="RSR138" s="18"/>
      <c r="RSS138" s="18"/>
      <c r="RST138" s="18"/>
      <c r="RSU138" s="18"/>
      <c r="RSV138" s="18"/>
      <c r="RSW138" s="18"/>
      <c r="RSX138" s="18"/>
      <c r="RSY138" s="18"/>
      <c r="RSZ138" s="18"/>
      <c r="RTA138" s="18"/>
      <c r="RTB138" s="18"/>
      <c r="RTC138" s="18"/>
      <c r="RTD138" s="18"/>
      <c r="RTE138" s="18"/>
      <c r="RTF138" s="18"/>
      <c r="RTG138" s="18"/>
      <c r="RTH138" s="18"/>
      <c r="RTI138" s="18"/>
      <c r="RTJ138" s="18"/>
      <c r="RTK138" s="18"/>
      <c r="RTL138" s="18"/>
      <c r="RTM138" s="18"/>
      <c r="RTN138" s="18"/>
      <c r="RTO138" s="18"/>
      <c r="RTP138" s="18"/>
      <c r="RTQ138" s="18"/>
      <c r="RTR138" s="18"/>
      <c r="RTS138" s="18"/>
      <c r="RTT138" s="18"/>
      <c r="RTU138" s="18"/>
      <c r="RTV138" s="18"/>
      <c r="RTW138" s="18"/>
      <c r="RTX138" s="18"/>
      <c r="RTY138" s="18"/>
      <c r="RTZ138" s="18"/>
      <c r="RUA138" s="18"/>
      <c r="RUB138" s="18"/>
      <c r="RUC138" s="18"/>
      <c r="RUD138" s="18"/>
      <c r="RUE138" s="18"/>
      <c r="RUF138" s="18"/>
      <c r="RUG138" s="18"/>
      <c r="RUH138" s="18"/>
      <c r="RUI138" s="18"/>
      <c r="RUJ138" s="18"/>
      <c r="RUK138" s="18"/>
      <c r="RUL138" s="18"/>
      <c r="RUM138" s="18"/>
      <c r="RUN138" s="18"/>
      <c r="RUO138" s="18"/>
      <c r="RUP138" s="18"/>
      <c r="RUQ138" s="18"/>
      <c r="RUR138" s="18"/>
      <c r="RUS138" s="18"/>
      <c r="RUT138" s="18"/>
      <c r="RUU138" s="18"/>
      <c r="RUV138" s="18"/>
      <c r="RUW138" s="18"/>
      <c r="RUX138" s="18"/>
      <c r="RUY138" s="18"/>
      <c r="RUZ138" s="18"/>
      <c r="RVA138" s="18"/>
      <c r="RVB138" s="18"/>
      <c r="RVC138" s="18"/>
      <c r="RVD138" s="18"/>
      <c r="RVE138" s="18"/>
      <c r="RVF138" s="18"/>
      <c r="RVG138" s="18"/>
      <c r="RVH138" s="18"/>
      <c r="RVI138" s="18"/>
      <c r="RVJ138" s="18"/>
      <c r="RVK138" s="18"/>
      <c r="RVL138" s="18"/>
      <c r="RVM138" s="18"/>
      <c r="RVN138" s="18"/>
      <c r="RVO138" s="18"/>
      <c r="RVP138" s="18"/>
      <c r="RVQ138" s="18"/>
      <c r="RVR138" s="18"/>
      <c r="RVS138" s="18"/>
      <c r="RVT138" s="18"/>
      <c r="RVU138" s="18"/>
      <c r="RVV138" s="18"/>
      <c r="RVW138" s="18"/>
      <c r="RVX138" s="18"/>
      <c r="RVY138" s="18"/>
      <c r="RVZ138" s="18"/>
      <c r="RWA138" s="18"/>
      <c r="RWB138" s="18"/>
      <c r="RWC138" s="18"/>
      <c r="RWD138" s="18"/>
      <c r="RWE138" s="18"/>
      <c r="RWF138" s="18"/>
      <c r="RWG138" s="18"/>
      <c r="RWH138" s="18"/>
      <c r="RWI138" s="18"/>
      <c r="RWJ138" s="18"/>
      <c r="RWK138" s="18"/>
      <c r="RWL138" s="18"/>
      <c r="RWM138" s="18"/>
      <c r="RWN138" s="18"/>
      <c r="RWO138" s="18"/>
      <c r="RWP138" s="18"/>
      <c r="RWQ138" s="18"/>
      <c r="RWR138" s="18"/>
      <c r="RWS138" s="18"/>
      <c r="RWT138" s="18"/>
      <c r="RWU138" s="18"/>
      <c r="RWV138" s="18"/>
      <c r="RWW138" s="18"/>
      <c r="RWX138" s="18"/>
      <c r="RWY138" s="18"/>
      <c r="RWZ138" s="18"/>
      <c r="RXA138" s="18"/>
      <c r="RXB138" s="18"/>
      <c r="RXC138" s="18"/>
      <c r="RXD138" s="18"/>
      <c r="RXE138" s="18"/>
      <c r="RXF138" s="18"/>
      <c r="RXG138" s="18"/>
      <c r="RXH138" s="18"/>
      <c r="RXI138" s="18"/>
      <c r="RXJ138" s="18"/>
      <c r="RXK138" s="18"/>
      <c r="RXL138" s="18"/>
      <c r="RXM138" s="18"/>
      <c r="RXN138" s="18"/>
      <c r="RXO138" s="18"/>
      <c r="RXP138" s="18"/>
      <c r="RXQ138" s="18"/>
      <c r="RXR138" s="18"/>
      <c r="RXS138" s="18"/>
      <c r="RXT138" s="18"/>
      <c r="RXU138" s="18"/>
      <c r="RXV138" s="18"/>
      <c r="RXW138" s="18"/>
      <c r="RXX138" s="18"/>
      <c r="RXY138" s="18"/>
      <c r="RXZ138" s="18"/>
      <c r="RYA138" s="18"/>
      <c r="RYB138" s="18"/>
      <c r="RYC138" s="18"/>
      <c r="RYD138" s="18"/>
      <c r="RYE138" s="18"/>
      <c r="RYF138" s="18"/>
      <c r="RYG138" s="18"/>
      <c r="RYH138" s="18"/>
      <c r="RYI138" s="18"/>
      <c r="RYJ138" s="18"/>
      <c r="RYK138" s="18"/>
      <c r="RYL138" s="18"/>
      <c r="RYM138" s="18"/>
      <c r="RYN138" s="18"/>
      <c r="RYO138" s="18"/>
      <c r="RYP138" s="18"/>
      <c r="RYQ138" s="18"/>
      <c r="RYR138" s="18"/>
      <c r="RYS138" s="18"/>
      <c r="RYT138" s="18"/>
      <c r="RYU138" s="18"/>
      <c r="RYV138" s="18"/>
      <c r="RYW138" s="18"/>
      <c r="RYX138" s="18"/>
      <c r="RYY138" s="18"/>
      <c r="RYZ138" s="18"/>
      <c r="RZA138" s="18"/>
      <c r="RZB138" s="18"/>
      <c r="RZC138" s="18"/>
      <c r="RZD138" s="18"/>
      <c r="RZE138" s="18"/>
      <c r="RZF138" s="18"/>
      <c r="RZG138" s="18"/>
      <c r="RZH138" s="18"/>
      <c r="RZI138" s="18"/>
      <c r="RZJ138" s="18"/>
      <c r="RZK138" s="18"/>
      <c r="RZL138" s="18"/>
      <c r="RZM138" s="18"/>
      <c r="RZN138" s="18"/>
      <c r="RZO138" s="18"/>
      <c r="RZP138" s="18"/>
      <c r="RZQ138" s="18"/>
      <c r="RZR138" s="18"/>
      <c r="RZS138" s="18"/>
      <c r="RZT138" s="18"/>
      <c r="RZU138" s="18"/>
      <c r="RZV138" s="18"/>
      <c r="RZW138" s="18"/>
      <c r="RZX138" s="18"/>
      <c r="RZY138" s="18"/>
      <c r="RZZ138" s="18"/>
      <c r="SAA138" s="18"/>
      <c r="SAB138" s="18"/>
      <c r="SAC138" s="18"/>
      <c r="SAD138" s="18"/>
      <c r="SAE138" s="18"/>
      <c r="SAF138" s="18"/>
      <c r="SAG138" s="18"/>
      <c r="SAH138" s="18"/>
      <c r="SAI138" s="18"/>
      <c r="SAJ138" s="18"/>
      <c r="SAK138" s="18"/>
      <c r="SAL138" s="18"/>
      <c r="SAM138" s="18"/>
      <c r="SAN138" s="18"/>
      <c r="SAO138" s="18"/>
      <c r="SAP138" s="18"/>
      <c r="SAQ138" s="18"/>
      <c r="SAR138" s="18"/>
      <c r="SAS138" s="18"/>
      <c r="SAT138" s="18"/>
      <c r="SAU138" s="18"/>
      <c r="SAV138" s="18"/>
      <c r="SAW138" s="18"/>
      <c r="SAX138" s="18"/>
      <c r="SAY138" s="18"/>
      <c r="SAZ138" s="18"/>
      <c r="SBA138" s="18"/>
      <c r="SBB138" s="18"/>
      <c r="SBC138" s="18"/>
      <c r="SBD138" s="18"/>
      <c r="SBE138" s="18"/>
      <c r="SBF138" s="18"/>
      <c r="SBG138" s="18"/>
      <c r="SBH138" s="18"/>
      <c r="SBI138" s="18"/>
      <c r="SBJ138" s="18"/>
      <c r="SBK138" s="18"/>
      <c r="SBL138" s="18"/>
      <c r="SBM138" s="18"/>
      <c r="SBN138" s="18"/>
      <c r="SBO138" s="18"/>
      <c r="SBP138" s="18"/>
      <c r="SBQ138" s="18"/>
      <c r="SBR138" s="18"/>
      <c r="SBS138" s="18"/>
      <c r="SBT138" s="18"/>
      <c r="SBU138" s="18"/>
      <c r="SBV138" s="18"/>
      <c r="SBW138" s="18"/>
      <c r="SBX138" s="18"/>
      <c r="SBY138" s="18"/>
      <c r="SBZ138" s="18"/>
      <c r="SCA138" s="18"/>
      <c r="SCB138" s="18"/>
      <c r="SCC138" s="18"/>
      <c r="SCD138" s="18"/>
      <c r="SCE138" s="18"/>
      <c r="SCF138" s="18"/>
      <c r="SCG138" s="18"/>
      <c r="SCH138" s="18"/>
      <c r="SCI138" s="18"/>
      <c r="SCJ138" s="18"/>
      <c r="SCK138" s="18"/>
      <c r="SCL138" s="18"/>
      <c r="SCM138" s="18"/>
      <c r="SCN138" s="18"/>
      <c r="SCO138" s="18"/>
      <c r="SCP138" s="18"/>
      <c r="SCQ138" s="18"/>
      <c r="SCR138" s="18"/>
      <c r="SCS138" s="18"/>
      <c r="SCT138" s="18"/>
      <c r="SCU138" s="18"/>
      <c r="SCV138" s="18"/>
      <c r="SCW138" s="18"/>
      <c r="SCX138" s="18"/>
      <c r="SCY138" s="18"/>
      <c r="SCZ138" s="18"/>
      <c r="SDA138" s="18"/>
      <c r="SDB138" s="18"/>
      <c r="SDC138" s="18"/>
      <c r="SDD138" s="18"/>
      <c r="SDE138" s="18"/>
      <c r="SDF138" s="18"/>
      <c r="SDG138" s="18"/>
      <c r="SDH138" s="18"/>
      <c r="SDI138" s="18"/>
      <c r="SDJ138" s="18"/>
      <c r="SDK138" s="18"/>
      <c r="SDL138" s="18"/>
      <c r="SDM138" s="18"/>
      <c r="SDN138" s="18"/>
      <c r="SDO138" s="18"/>
      <c r="SDP138" s="18"/>
      <c r="SDQ138" s="18"/>
      <c r="SDR138" s="18"/>
      <c r="SDS138" s="18"/>
      <c r="SDT138" s="18"/>
      <c r="SDU138" s="18"/>
      <c r="SDV138" s="18"/>
      <c r="SDW138" s="18"/>
      <c r="SDX138" s="18"/>
      <c r="SDY138" s="18"/>
      <c r="SDZ138" s="18"/>
      <c r="SEA138" s="18"/>
      <c r="SEB138" s="18"/>
      <c r="SEC138" s="18"/>
      <c r="SED138" s="18"/>
      <c r="SEE138" s="18"/>
      <c r="SEF138" s="18"/>
      <c r="SEG138" s="18"/>
      <c r="SEH138" s="18"/>
      <c r="SEI138" s="18"/>
      <c r="SEJ138" s="18"/>
      <c r="SEK138" s="18"/>
      <c r="SEL138" s="18"/>
      <c r="SEM138" s="18"/>
      <c r="SEN138" s="18"/>
      <c r="SEO138" s="18"/>
      <c r="SEP138" s="18"/>
      <c r="SEQ138" s="18"/>
      <c r="SER138" s="18"/>
      <c r="SES138" s="18"/>
      <c r="SET138" s="18"/>
      <c r="SEU138" s="18"/>
      <c r="SEV138" s="18"/>
      <c r="SEW138" s="18"/>
      <c r="SEX138" s="18"/>
      <c r="SEY138" s="18"/>
      <c r="SEZ138" s="18"/>
      <c r="SFA138" s="18"/>
      <c r="SFB138" s="18"/>
      <c r="SFC138" s="18"/>
      <c r="SFD138" s="18"/>
      <c r="SFE138" s="18"/>
      <c r="SFF138" s="18"/>
      <c r="SFG138" s="18"/>
      <c r="SFH138" s="18"/>
      <c r="SFI138" s="18"/>
      <c r="SFJ138" s="18"/>
      <c r="SFK138" s="18"/>
      <c r="SFL138" s="18"/>
      <c r="SFM138" s="18"/>
      <c r="SFN138" s="18"/>
      <c r="SFO138" s="18"/>
      <c r="SFP138" s="18"/>
      <c r="SFQ138" s="18"/>
      <c r="SFR138" s="18"/>
      <c r="SFS138" s="18"/>
      <c r="SFT138" s="18"/>
      <c r="SFU138" s="18"/>
      <c r="SFV138" s="18"/>
      <c r="SFW138" s="18"/>
      <c r="SFX138" s="18"/>
      <c r="SFY138" s="18"/>
      <c r="SFZ138" s="18"/>
      <c r="SGA138" s="18"/>
      <c r="SGB138" s="18"/>
      <c r="SGC138" s="18"/>
      <c r="SGD138" s="18"/>
      <c r="SGE138" s="18"/>
      <c r="SGF138" s="18"/>
      <c r="SGG138" s="18"/>
      <c r="SGH138" s="18"/>
      <c r="SGI138" s="18"/>
      <c r="SGJ138" s="18"/>
      <c r="SGK138" s="18"/>
      <c r="SGL138" s="18"/>
      <c r="SGM138" s="18"/>
      <c r="SGN138" s="18"/>
      <c r="SGO138" s="18"/>
      <c r="SGP138" s="18"/>
      <c r="SGQ138" s="18"/>
      <c r="SGR138" s="18"/>
      <c r="SGS138" s="18"/>
      <c r="SGT138" s="18"/>
      <c r="SGU138" s="18"/>
      <c r="SGV138" s="18"/>
      <c r="SGW138" s="18"/>
      <c r="SGX138" s="18"/>
      <c r="SGY138" s="18"/>
      <c r="SGZ138" s="18"/>
      <c r="SHA138" s="18"/>
      <c r="SHB138" s="18"/>
      <c r="SHC138" s="18"/>
      <c r="SHD138" s="18"/>
      <c r="SHE138" s="18"/>
      <c r="SHF138" s="18"/>
      <c r="SHG138" s="18"/>
      <c r="SHH138" s="18"/>
      <c r="SHI138" s="18"/>
      <c r="SHJ138" s="18"/>
      <c r="SHK138" s="18"/>
      <c r="SHL138" s="18"/>
      <c r="SHM138" s="18"/>
      <c r="SHN138" s="18"/>
      <c r="SHO138" s="18"/>
      <c r="SHP138" s="18"/>
      <c r="SHQ138" s="18"/>
      <c r="SHR138" s="18"/>
      <c r="SHS138" s="18"/>
      <c r="SHT138" s="18"/>
      <c r="SHU138" s="18"/>
      <c r="SHV138" s="18"/>
      <c r="SHW138" s="18"/>
      <c r="SHX138" s="18"/>
      <c r="SHY138" s="18"/>
      <c r="SHZ138" s="18"/>
      <c r="SIA138" s="18"/>
      <c r="SIB138" s="18"/>
      <c r="SIC138" s="18"/>
      <c r="SID138" s="18"/>
      <c r="SIE138" s="18"/>
      <c r="SIF138" s="18"/>
      <c r="SIG138" s="18"/>
      <c r="SIH138" s="18"/>
      <c r="SII138" s="18"/>
      <c r="SIJ138" s="18"/>
      <c r="SIK138" s="18"/>
      <c r="SIL138" s="18"/>
      <c r="SIM138" s="18"/>
      <c r="SIN138" s="18"/>
      <c r="SIO138" s="18"/>
      <c r="SIP138" s="18"/>
      <c r="SIQ138" s="18"/>
      <c r="SIR138" s="18"/>
      <c r="SIS138" s="18"/>
      <c r="SIT138" s="18"/>
      <c r="SIU138" s="18"/>
      <c r="SIV138" s="18"/>
      <c r="SIW138" s="18"/>
      <c r="SIX138" s="18"/>
      <c r="SIY138" s="18"/>
      <c r="SIZ138" s="18"/>
      <c r="SJA138" s="18"/>
      <c r="SJB138" s="18"/>
      <c r="SJC138" s="18"/>
      <c r="SJD138" s="18"/>
      <c r="SJE138" s="18"/>
      <c r="SJF138" s="18"/>
      <c r="SJG138" s="18"/>
      <c r="SJH138" s="18"/>
      <c r="SJI138" s="18"/>
      <c r="SJJ138" s="18"/>
      <c r="SJK138" s="18"/>
      <c r="SJL138" s="18"/>
      <c r="SJM138" s="18"/>
      <c r="SJN138" s="18"/>
      <c r="SJO138" s="18"/>
      <c r="SJP138" s="18"/>
      <c r="SJQ138" s="18"/>
      <c r="SJR138" s="18"/>
      <c r="SJS138" s="18"/>
      <c r="SJT138" s="18"/>
      <c r="SJU138" s="18"/>
      <c r="SJV138" s="18"/>
      <c r="SJW138" s="18"/>
      <c r="SJX138" s="18"/>
      <c r="SJY138" s="18"/>
      <c r="SJZ138" s="18"/>
      <c r="SKA138" s="18"/>
      <c r="SKB138" s="18"/>
      <c r="SKC138" s="18"/>
      <c r="SKD138" s="18"/>
      <c r="SKE138" s="18"/>
      <c r="SKF138" s="18"/>
      <c r="SKG138" s="18"/>
      <c r="SKH138" s="18"/>
      <c r="SKI138" s="18"/>
      <c r="SKJ138" s="18"/>
      <c r="SKK138" s="18"/>
      <c r="SKL138" s="18"/>
      <c r="SKM138" s="18"/>
      <c r="SKN138" s="18"/>
      <c r="SKO138" s="18"/>
      <c r="SKP138" s="18"/>
      <c r="SKQ138" s="18"/>
      <c r="SKR138" s="18"/>
      <c r="SKS138" s="18"/>
      <c r="SKT138" s="18"/>
      <c r="SKU138" s="18"/>
      <c r="SKV138" s="18"/>
      <c r="SKW138" s="18"/>
      <c r="SKX138" s="18"/>
      <c r="SKY138" s="18"/>
      <c r="SKZ138" s="18"/>
      <c r="SLA138" s="18"/>
      <c r="SLB138" s="18"/>
      <c r="SLC138" s="18"/>
      <c r="SLD138" s="18"/>
      <c r="SLE138" s="18"/>
      <c r="SLF138" s="18"/>
      <c r="SLG138" s="18"/>
      <c r="SLH138" s="18"/>
      <c r="SLI138" s="18"/>
      <c r="SLJ138" s="18"/>
      <c r="SLK138" s="18"/>
      <c r="SLL138" s="18"/>
      <c r="SLM138" s="18"/>
      <c r="SLN138" s="18"/>
      <c r="SLO138" s="18"/>
      <c r="SLP138" s="18"/>
      <c r="SLQ138" s="18"/>
      <c r="SLR138" s="18"/>
      <c r="SLS138" s="18"/>
      <c r="SLT138" s="18"/>
      <c r="SLU138" s="18"/>
      <c r="SLV138" s="18"/>
      <c r="SLW138" s="18"/>
      <c r="SLX138" s="18"/>
      <c r="SLY138" s="18"/>
      <c r="SLZ138" s="18"/>
      <c r="SMA138" s="18"/>
      <c r="SMB138" s="18"/>
      <c r="SMC138" s="18"/>
      <c r="SMD138" s="18"/>
      <c r="SME138" s="18"/>
      <c r="SMF138" s="18"/>
      <c r="SMG138" s="18"/>
      <c r="SMH138" s="18"/>
      <c r="SMI138" s="18"/>
      <c r="SMJ138" s="18"/>
      <c r="SMK138" s="18"/>
      <c r="SML138" s="18"/>
      <c r="SMM138" s="18"/>
      <c r="SMN138" s="18"/>
      <c r="SMO138" s="18"/>
      <c r="SMP138" s="18"/>
      <c r="SMQ138" s="18"/>
      <c r="SMR138" s="18"/>
      <c r="SMS138" s="18"/>
      <c r="SMT138" s="18"/>
      <c r="SMU138" s="18"/>
      <c r="SMV138" s="18"/>
      <c r="SMW138" s="18"/>
      <c r="SMX138" s="18"/>
      <c r="SMY138" s="18"/>
      <c r="SMZ138" s="18"/>
      <c r="SNA138" s="18"/>
      <c r="SNB138" s="18"/>
      <c r="SNC138" s="18"/>
      <c r="SND138" s="18"/>
      <c r="SNE138" s="18"/>
      <c r="SNF138" s="18"/>
      <c r="SNG138" s="18"/>
      <c r="SNH138" s="18"/>
      <c r="SNI138" s="18"/>
      <c r="SNJ138" s="18"/>
      <c r="SNK138" s="18"/>
      <c r="SNL138" s="18"/>
      <c r="SNM138" s="18"/>
      <c r="SNN138" s="18"/>
      <c r="SNO138" s="18"/>
      <c r="SNP138" s="18"/>
      <c r="SNQ138" s="18"/>
      <c r="SNR138" s="18"/>
      <c r="SNS138" s="18"/>
      <c r="SNT138" s="18"/>
      <c r="SNU138" s="18"/>
      <c r="SNV138" s="18"/>
      <c r="SNW138" s="18"/>
      <c r="SNX138" s="18"/>
      <c r="SNY138" s="18"/>
      <c r="SNZ138" s="18"/>
      <c r="SOA138" s="18"/>
      <c r="SOB138" s="18"/>
      <c r="SOC138" s="18"/>
      <c r="SOD138" s="18"/>
      <c r="SOE138" s="18"/>
      <c r="SOF138" s="18"/>
      <c r="SOG138" s="18"/>
      <c r="SOH138" s="18"/>
      <c r="SOI138" s="18"/>
      <c r="SOJ138" s="18"/>
      <c r="SOK138" s="18"/>
      <c r="SOL138" s="18"/>
      <c r="SOM138" s="18"/>
      <c r="SON138" s="18"/>
      <c r="SOO138" s="18"/>
      <c r="SOP138" s="18"/>
      <c r="SOQ138" s="18"/>
      <c r="SOR138" s="18"/>
      <c r="SOS138" s="18"/>
      <c r="SOT138" s="18"/>
      <c r="SOU138" s="18"/>
      <c r="SOV138" s="18"/>
      <c r="SOW138" s="18"/>
      <c r="SOX138" s="18"/>
      <c r="SOY138" s="18"/>
      <c r="SOZ138" s="18"/>
      <c r="SPA138" s="18"/>
      <c r="SPB138" s="18"/>
      <c r="SPC138" s="18"/>
      <c r="SPD138" s="18"/>
      <c r="SPE138" s="18"/>
      <c r="SPF138" s="18"/>
      <c r="SPG138" s="18"/>
      <c r="SPH138" s="18"/>
      <c r="SPI138" s="18"/>
      <c r="SPJ138" s="18"/>
      <c r="SPK138" s="18"/>
      <c r="SPL138" s="18"/>
      <c r="SPM138" s="18"/>
      <c r="SPN138" s="18"/>
      <c r="SPO138" s="18"/>
      <c r="SPP138" s="18"/>
      <c r="SPQ138" s="18"/>
      <c r="SPR138" s="18"/>
      <c r="SPS138" s="18"/>
      <c r="SPT138" s="18"/>
      <c r="SPU138" s="18"/>
      <c r="SPV138" s="18"/>
      <c r="SPW138" s="18"/>
      <c r="SPX138" s="18"/>
      <c r="SPY138" s="18"/>
      <c r="SPZ138" s="18"/>
      <c r="SQA138" s="18"/>
      <c r="SQB138" s="18"/>
      <c r="SQC138" s="18"/>
      <c r="SQD138" s="18"/>
      <c r="SQE138" s="18"/>
      <c r="SQF138" s="18"/>
      <c r="SQG138" s="18"/>
      <c r="SQH138" s="18"/>
      <c r="SQI138" s="18"/>
      <c r="SQJ138" s="18"/>
      <c r="SQK138" s="18"/>
      <c r="SQL138" s="18"/>
      <c r="SQM138" s="18"/>
      <c r="SQN138" s="18"/>
      <c r="SQO138" s="18"/>
      <c r="SQP138" s="18"/>
      <c r="SQQ138" s="18"/>
      <c r="SQR138" s="18"/>
      <c r="SQS138" s="18"/>
      <c r="SQT138" s="18"/>
      <c r="SQU138" s="18"/>
      <c r="SQV138" s="18"/>
      <c r="SQW138" s="18"/>
      <c r="SQX138" s="18"/>
      <c r="SQY138" s="18"/>
      <c r="SQZ138" s="18"/>
      <c r="SRA138" s="18"/>
      <c r="SRB138" s="18"/>
      <c r="SRC138" s="18"/>
      <c r="SRD138" s="18"/>
      <c r="SRE138" s="18"/>
      <c r="SRF138" s="18"/>
      <c r="SRG138" s="18"/>
      <c r="SRH138" s="18"/>
      <c r="SRI138" s="18"/>
      <c r="SRJ138" s="18"/>
      <c r="SRK138" s="18"/>
      <c r="SRL138" s="18"/>
      <c r="SRM138" s="18"/>
      <c r="SRN138" s="18"/>
      <c r="SRO138" s="18"/>
      <c r="SRP138" s="18"/>
      <c r="SRQ138" s="18"/>
      <c r="SRR138" s="18"/>
      <c r="SRS138" s="18"/>
      <c r="SRT138" s="18"/>
      <c r="SRU138" s="18"/>
      <c r="SRV138" s="18"/>
      <c r="SRW138" s="18"/>
      <c r="SRX138" s="18"/>
      <c r="SRY138" s="18"/>
      <c r="SRZ138" s="18"/>
      <c r="SSA138" s="18"/>
      <c r="SSB138" s="18"/>
      <c r="SSC138" s="18"/>
      <c r="SSD138" s="18"/>
      <c r="SSE138" s="18"/>
      <c r="SSF138" s="18"/>
      <c r="SSG138" s="18"/>
      <c r="SSH138" s="18"/>
      <c r="SSI138" s="18"/>
      <c r="SSJ138" s="18"/>
      <c r="SSK138" s="18"/>
      <c r="SSL138" s="18"/>
      <c r="SSM138" s="18"/>
      <c r="SSN138" s="18"/>
      <c r="SSO138" s="18"/>
      <c r="SSP138" s="18"/>
      <c r="SSQ138" s="18"/>
      <c r="SSR138" s="18"/>
      <c r="SSS138" s="18"/>
      <c r="SST138" s="18"/>
      <c r="SSU138" s="18"/>
      <c r="SSV138" s="18"/>
      <c r="SSW138" s="18"/>
      <c r="SSX138" s="18"/>
      <c r="SSY138" s="18"/>
      <c r="SSZ138" s="18"/>
      <c r="STA138" s="18"/>
      <c r="STB138" s="18"/>
      <c r="STC138" s="18"/>
      <c r="STD138" s="18"/>
      <c r="STE138" s="18"/>
      <c r="STF138" s="18"/>
      <c r="STG138" s="18"/>
      <c r="STH138" s="18"/>
      <c r="STI138" s="18"/>
      <c r="STJ138" s="18"/>
      <c r="STK138" s="18"/>
      <c r="STL138" s="18"/>
      <c r="STM138" s="18"/>
      <c r="STN138" s="18"/>
      <c r="STO138" s="18"/>
      <c r="STP138" s="18"/>
      <c r="STQ138" s="18"/>
      <c r="STR138" s="18"/>
      <c r="STS138" s="18"/>
      <c r="STT138" s="18"/>
      <c r="STU138" s="18"/>
      <c r="STV138" s="18"/>
      <c r="STW138" s="18"/>
      <c r="STX138" s="18"/>
      <c r="STY138" s="18"/>
      <c r="STZ138" s="18"/>
      <c r="SUA138" s="18"/>
      <c r="SUB138" s="18"/>
      <c r="SUC138" s="18"/>
      <c r="SUD138" s="18"/>
      <c r="SUE138" s="18"/>
      <c r="SUF138" s="18"/>
      <c r="SUG138" s="18"/>
      <c r="SUH138" s="18"/>
      <c r="SUI138" s="18"/>
      <c r="SUJ138" s="18"/>
      <c r="SUK138" s="18"/>
      <c r="SUL138" s="18"/>
      <c r="SUM138" s="18"/>
      <c r="SUN138" s="18"/>
      <c r="SUO138" s="18"/>
      <c r="SUP138" s="18"/>
      <c r="SUQ138" s="18"/>
      <c r="SUR138" s="18"/>
      <c r="SUS138" s="18"/>
      <c r="SUT138" s="18"/>
      <c r="SUU138" s="18"/>
      <c r="SUV138" s="18"/>
      <c r="SUW138" s="18"/>
      <c r="SUX138" s="18"/>
      <c r="SUY138" s="18"/>
      <c r="SUZ138" s="18"/>
      <c r="SVA138" s="18"/>
      <c r="SVB138" s="18"/>
      <c r="SVC138" s="18"/>
      <c r="SVD138" s="18"/>
      <c r="SVE138" s="18"/>
      <c r="SVF138" s="18"/>
      <c r="SVG138" s="18"/>
      <c r="SVH138" s="18"/>
      <c r="SVI138" s="18"/>
      <c r="SVJ138" s="18"/>
      <c r="SVK138" s="18"/>
      <c r="SVL138" s="18"/>
      <c r="SVM138" s="18"/>
      <c r="SVN138" s="18"/>
      <c r="SVO138" s="18"/>
      <c r="SVP138" s="18"/>
      <c r="SVQ138" s="18"/>
      <c r="SVR138" s="18"/>
      <c r="SVS138" s="18"/>
      <c r="SVT138" s="18"/>
      <c r="SVU138" s="18"/>
      <c r="SVV138" s="18"/>
      <c r="SVW138" s="18"/>
      <c r="SVX138" s="18"/>
      <c r="SVY138" s="18"/>
      <c r="SVZ138" s="18"/>
      <c r="SWA138" s="18"/>
      <c r="SWB138" s="18"/>
      <c r="SWC138" s="18"/>
      <c r="SWD138" s="18"/>
      <c r="SWE138" s="18"/>
      <c r="SWF138" s="18"/>
      <c r="SWG138" s="18"/>
      <c r="SWH138" s="18"/>
      <c r="SWI138" s="18"/>
      <c r="SWJ138" s="18"/>
      <c r="SWK138" s="18"/>
      <c r="SWL138" s="18"/>
      <c r="SWM138" s="18"/>
      <c r="SWN138" s="18"/>
      <c r="SWO138" s="18"/>
      <c r="SWP138" s="18"/>
      <c r="SWQ138" s="18"/>
      <c r="SWR138" s="18"/>
      <c r="SWS138" s="18"/>
      <c r="SWT138" s="18"/>
      <c r="SWU138" s="18"/>
      <c r="SWV138" s="18"/>
      <c r="SWW138" s="18"/>
      <c r="SWX138" s="18"/>
      <c r="SWY138" s="18"/>
      <c r="SWZ138" s="18"/>
      <c r="SXA138" s="18"/>
      <c r="SXB138" s="18"/>
      <c r="SXC138" s="18"/>
      <c r="SXD138" s="18"/>
      <c r="SXE138" s="18"/>
      <c r="SXF138" s="18"/>
      <c r="SXG138" s="18"/>
      <c r="SXH138" s="18"/>
      <c r="SXI138" s="18"/>
      <c r="SXJ138" s="18"/>
      <c r="SXK138" s="18"/>
      <c r="SXL138" s="18"/>
      <c r="SXM138" s="18"/>
      <c r="SXN138" s="18"/>
      <c r="SXO138" s="18"/>
      <c r="SXP138" s="18"/>
      <c r="SXQ138" s="18"/>
      <c r="SXR138" s="18"/>
      <c r="SXS138" s="18"/>
      <c r="SXT138" s="18"/>
      <c r="SXU138" s="18"/>
      <c r="SXV138" s="18"/>
      <c r="SXW138" s="18"/>
      <c r="SXX138" s="18"/>
      <c r="SXY138" s="18"/>
      <c r="SXZ138" s="18"/>
      <c r="SYA138" s="18"/>
      <c r="SYB138" s="18"/>
      <c r="SYC138" s="18"/>
      <c r="SYD138" s="18"/>
      <c r="SYE138" s="18"/>
      <c r="SYF138" s="18"/>
      <c r="SYG138" s="18"/>
      <c r="SYH138" s="18"/>
      <c r="SYI138" s="18"/>
      <c r="SYJ138" s="18"/>
      <c r="SYK138" s="18"/>
      <c r="SYL138" s="18"/>
      <c r="SYM138" s="18"/>
      <c r="SYN138" s="18"/>
      <c r="SYO138" s="18"/>
      <c r="SYP138" s="18"/>
      <c r="SYQ138" s="18"/>
      <c r="SYR138" s="18"/>
      <c r="SYS138" s="18"/>
      <c r="SYT138" s="18"/>
      <c r="SYU138" s="18"/>
      <c r="SYV138" s="18"/>
      <c r="SYW138" s="18"/>
      <c r="SYX138" s="18"/>
      <c r="SYY138" s="18"/>
      <c r="SYZ138" s="18"/>
      <c r="SZA138" s="18"/>
      <c r="SZB138" s="18"/>
      <c r="SZC138" s="18"/>
      <c r="SZD138" s="18"/>
      <c r="SZE138" s="18"/>
      <c r="SZF138" s="18"/>
      <c r="SZG138" s="18"/>
      <c r="SZH138" s="18"/>
      <c r="SZI138" s="18"/>
      <c r="SZJ138" s="18"/>
      <c r="SZK138" s="18"/>
      <c r="SZL138" s="18"/>
      <c r="SZM138" s="18"/>
      <c r="SZN138" s="18"/>
      <c r="SZO138" s="18"/>
      <c r="SZP138" s="18"/>
      <c r="SZQ138" s="18"/>
      <c r="SZR138" s="18"/>
      <c r="SZS138" s="18"/>
      <c r="SZT138" s="18"/>
      <c r="SZU138" s="18"/>
      <c r="SZV138" s="18"/>
      <c r="SZW138" s="18"/>
      <c r="SZX138" s="18"/>
      <c r="SZY138" s="18"/>
      <c r="SZZ138" s="18"/>
      <c r="TAA138" s="18"/>
      <c r="TAB138" s="18"/>
      <c r="TAC138" s="18"/>
      <c r="TAD138" s="18"/>
      <c r="TAE138" s="18"/>
      <c r="TAF138" s="18"/>
      <c r="TAG138" s="18"/>
      <c r="TAH138" s="18"/>
      <c r="TAI138" s="18"/>
      <c r="TAJ138" s="18"/>
      <c r="TAK138" s="18"/>
      <c r="TAL138" s="18"/>
      <c r="TAM138" s="18"/>
      <c r="TAN138" s="18"/>
      <c r="TAO138" s="18"/>
      <c r="TAP138" s="18"/>
      <c r="TAQ138" s="18"/>
      <c r="TAR138" s="18"/>
      <c r="TAS138" s="18"/>
      <c r="TAT138" s="18"/>
      <c r="TAU138" s="18"/>
      <c r="TAV138" s="18"/>
      <c r="TAW138" s="18"/>
      <c r="TAX138" s="18"/>
      <c r="TAY138" s="18"/>
      <c r="TAZ138" s="18"/>
      <c r="TBA138" s="18"/>
      <c r="TBB138" s="18"/>
      <c r="TBC138" s="18"/>
      <c r="TBD138" s="18"/>
      <c r="TBE138" s="18"/>
      <c r="TBF138" s="18"/>
      <c r="TBG138" s="18"/>
      <c r="TBH138" s="18"/>
      <c r="TBI138" s="18"/>
      <c r="TBJ138" s="18"/>
      <c r="TBK138" s="18"/>
      <c r="TBL138" s="18"/>
      <c r="TBM138" s="18"/>
      <c r="TBN138" s="18"/>
      <c r="TBO138" s="18"/>
      <c r="TBP138" s="18"/>
      <c r="TBQ138" s="18"/>
      <c r="TBR138" s="18"/>
      <c r="TBS138" s="18"/>
      <c r="TBT138" s="18"/>
      <c r="TBU138" s="18"/>
      <c r="TBV138" s="18"/>
      <c r="TBW138" s="18"/>
      <c r="TBX138" s="18"/>
      <c r="TBY138" s="18"/>
      <c r="TBZ138" s="18"/>
      <c r="TCA138" s="18"/>
      <c r="TCB138" s="18"/>
      <c r="TCC138" s="18"/>
      <c r="TCD138" s="18"/>
      <c r="TCE138" s="18"/>
      <c r="TCF138" s="18"/>
      <c r="TCG138" s="18"/>
      <c r="TCH138" s="18"/>
      <c r="TCI138" s="18"/>
      <c r="TCJ138" s="18"/>
      <c r="TCK138" s="18"/>
      <c r="TCL138" s="18"/>
      <c r="TCM138" s="18"/>
      <c r="TCN138" s="18"/>
      <c r="TCO138" s="18"/>
      <c r="TCP138" s="18"/>
      <c r="TCQ138" s="18"/>
      <c r="TCR138" s="18"/>
      <c r="TCS138" s="18"/>
      <c r="TCT138" s="18"/>
      <c r="TCU138" s="18"/>
      <c r="TCV138" s="18"/>
      <c r="TCW138" s="18"/>
      <c r="TCX138" s="18"/>
      <c r="TCY138" s="18"/>
      <c r="TCZ138" s="18"/>
      <c r="TDA138" s="18"/>
      <c r="TDB138" s="18"/>
      <c r="TDC138" s="18"/>
      <c r="TDD138" s="18"/>
      <c r="TDE138" s="18"/>
      <c r="TDF138" s="18"/>
      <c r="TDG138" s="18"/>
      <c r="TDH138" s="18"/>
      <c r="TDI138" s="18"/>
      <c r="TDJ138" s="18"/>
      <c r="TDK138" s="18"/>
      <c r="TDL138" s="18"/>
      <c r="TDM138" s="18"/>
      <c r="TDN138" s="18"/>
      <c r="TDO138" s="18"/>
      <c r="TDP138" s="18"/>
      <c r="TDQ138" s="18"/>
      <c r="TDR138" s="18"/>
      <c r="TDS138" s="18"/>
      <c r="TDT138" s="18"/>
      <c r="TDU138" s="18"/>
      <c r="TDV138" s="18"/>
      <c r="TDW138" s="18"/>
      <c r="TDX138" s="18"/>
      <c r="TDY138" s="18"/>
      <c r="TDZ138" s="18"/>
      <c r="TEA138" s="18"/>
      <c r="TEB138" s="18"/>
      <c r="TEC138" s="18"/>
      <c r="TED138" s="18"/>
      <c r="TEE138" s="18"/>
      <c r="TEF138" s="18"/>
      <c r="TEG138" s="18"/>
      <c r="TEH138" s="18"/>
      <c r="TEI138" s="18"/>
      <c r="TEJ138" s="18"/>
      <c r="TEK138" s="18"/>
      <c r="TEL138" s="18"/>
      <c r="TEM138" s="18"/>
      <c r="TEN138" s="18"/>
      <c r="TEO138" s="18"/>
      <c r="TEP138" s="18"/>
      <c r="TEQ138" s="18"/>
      <c r="TER138" s="18"/>
      <c r="TES138" s="18"/>
      <c r="TET138" s="18"/>
      <c r="TEU138" s="18"/>
      <c r="TEV138" s="18"/>
      <c r="TEW138" s="18"/>
      <c r="TEX138" s="18"/>
      <c r="TEY138" s="18"/>
      <c r="TEZ138" s="18"/>
      <c r="TFA138" s="18"/>
      <c r="TFB138" s="18"/>
      <c r="TFC138" s="18"/>
      <c r="TFD138" s="18"/>
      <c r="TFE138" s="18"/>
      <c r="TFF138" s="18"/>
      <c r="TFG138" s="18"/>
      <c r="TFH138" s="18"/>
      <c r="TFI138" s="18"/>
      <c r="TFJ138" s="18"/>
      <c r="TFK138" s="18"/>
      <c r="TFL138" s="18"/>
      <c r="TFM138" s="18"/>
      <c r="TFN138" s="18"/>
      <c r="TFO138" s="18"/>
      <c r="TFP138" s="18"/>
      <c r="TFQ138" s="18"/>
      <c r="TFR138" s="18"/>
      <c r="TFS138" s="18"/>
      <c r="TFT138" s="18"/>
      <c r="TFU138" s="18"/>
      <c r="TFV138" s="18"/>
      <c r="TFW138" s="18"/>
      <c r="TFX138" s="18"/>
      <c r="TFY138" s="18"/>
      <c r="TFZ138" s="18"/>
      <c r="TGA138" s="18"/>
      <c r="TGB138" s="18"/>
      <c r="TGC138" s="18"/>
      <c r="TGD138" s="18"/>
      <c r="TGE138" s="18"/>
      <c r="TGF138" s="18"/>
      <c r="TGG138" s="18"/>
      <c r="TGH138" s="18"/>
      <c r="TGI138" s="18"/>
      <c r="TGJ138" s="18"/>
      <c r="TGK138" s="18"/>
      <c r="TGL138" s="18"/>
      <c r="TGM138" s="18"/>
      <c r="TGN138" s="18"/>
      <c r="TGO138" s="18"/>
      <c r="TGP138" s="18"/>
      <c r="TGQ138" s="18"/>
      <c r="TGR138" s="18"/>
      <c r="TGS138" s="18"/>
      <c r="TGT138" s="18"/>
      <c r="TGU138" s="18"/>
      <c r="TGV138" s="18"/>
      <c r="TGW138" s="18"/>
      <c r="TGX138" s="18"/>
      <c r="TGY138" s="18"/>
      <c r="TGZ138" s="18"/>
      <c r="THA138" s="18"/>
      <c r="THB138" s="18"/>
      <c r="THC138" s="18"/>
      <c r="THD138" s="18"/>
      <c r="THE138" s="18"/>
      <c r="THF138" s="18"/>
      <c r="THG138" s="18"/>
      <c r="THH138" s="18"/>
      <c r="THI138" s="18"/>
      <c r="THJ138" s="18"/>
      <c r="THK138" s="18"/>
      <c r="THL138" s="18"/>
      <c r="THM138" s="18"/>
      <c r="THN138" s="18"/>
      <c r="THO138" s="18"/>
      <c r="THP138" s="18"/>
      <c r="THQ138" s="18"/>
      <c r="THR138" s="18"/>
      <c r="THS138" s="18"/>
      <c r="THT138" s="18"/>
      <c r="THU138" s="18"/>
      <c r="THV138" s="18"/>
      <c r="THW138" s="18"/>
      <c r="THX138" s="18"/>
      <c r="THY138" s="18"/>
      <c r="THZ138" s="18"/>
      <c r="TIA138" s="18"/>
      <c r="TIB138" s="18"/>
      <c r="TIC138" s="18"/>
      <c r="TID138" s="18"/>
      <c r="TIE138" s="18"/>
      <c r="TIF138" s="18"/>
      <c r="TIG138" s="18"/>
      <c r="TIH138" s="18"/>
      <c r="TII138" s="18"/>
      <c r="TIJ138" s="18"/>
      <c r="TIK138" s="18"/>
      <c r="TIL138" s="18"/>
      <c r="TIM138" s="18"/>
      <c r="TIN138" s="18"/>
      <c r="TIO138" s="18"/>
      <c r="TIP138" s="18"/>
      <c r="TIQ138" s="18"/>
      <c r="TIR138" s="18"/>
      <c r="TIS138" s="18"/>
      <c r="TIT138" s="18"/>
      <c r="TIU138" s="18"/>
      <c r="TIV138" s="18"/>
      <c r="TIW138" s="18"/>
      <c r="TIX138" s="18"/>
      <c r="TIY138" s="18"/>
      <c r="TIZ138" s="18"/>
      <c r="TJA138" s="18"/>
      <c r="TJB138" s="18"/>
      <c r="TJC138" s="18"/>
      <c r="TJD138" s="18"/>
      <c r="TJE138" s="18"/>
      <c r="TJF138" s="18"/>
      <c r="TJG138" s="18"/>
      <c r="TJH138" s="18"/>
      <c r="TJI138" s="18"/>
      <c r="TJJ138" s="18"/>
      <c r="TJK138" s="18"/>
      <c r="TJL138" s="18"/>
      <c r="TJM138" s="18"/>
      <c r="TJN138" s="18"/>
      <c r="TJO138" s="18"/>
      <c r="TJP138" s="18"/>
      <c r="TJQ138" s="18"/>
      <c r="TJR138" s="18"/>
      <c r="TJS138" s="18"/>
      <c r="TJT138" s="18"/>
      <c r="TJU138" s="18"/>
      <c r="TJV138" s="18"/>
      <c r="TJW138" s="18"/>
      <c r="TJX138" s="18"/>
      <c r="TJY138" s="18"/>
      <c r="TJZ138" s="18"/>
      <c r="TKA138" s="18"/>
      <c r="TKB138" s="18"/>
      <c r="TKC138" s="18"/>
      <c r="TKD138" s="18"/>
      <c r="TKE138" s="18"/>
      <c r="TKF138" s="18"/>
      <c r="TKG138" s="18"/>
      <c r="TKH138" s="18"/>
      <c r="TKI138" s="18"/>
      <c r="TKJ138" s="18"/>
      <c r="TKK138" s="18"/>
      <c r="TKL138" s="18"/>
      <c r="TKM138" s="18"/>
      <c r="TKN138" s="18"/>
      <c r="TKO138" s="18"/>
      <c r="TKP138" s="18"/>
      <c r="TKQ138" s="18"/>
      <c r="TKR138" s="18"/>
      <c r="TKS138" s="18"/>
      <c r="TKT138" s="18"/>
      <c r="TKU138" s="18"/>
      <c r="TKV138" s="18"/>
      <c r="TKW138" s="18"/>
      <c r="TKX138" s="18"/>
      <c r="TKY138" s="18"/>
      <c r="TKZ138" s="18"/>
      <c r="TLA138" s="18"/>
      <c r="TLB138" s="18"/>
      <c r="TLC138" s="18"/>
      <c r="TLD138" s="18"/>
      <c r="TLE138" s="18"/>
      <c r="TLF138" s="18"/>
      <c r="TLG138" s="18"/>
      <c r="TLH138" s="18"/>
      <c r="TLI138" s="18"/>
      <c r="TLJ138" s="18"/>
      <c r="TLK138" s="18"/>
      <c r="TLL138" s="18"/>
      <c r="TLM138" s="18"/>
      <c r="TLN138" s="18"/>
      <c r="TLO138" s="18"/>
      <c r="TLP138" s="18"/>
      <c r="TLQ138" s="18"/>
      <c r="TLR138" s="18"/>
      <c r="TLS138" s="18"/>
      <c r="TLT138" s="18"/>
      <c r="TLU138" s="18"/>
      <c r="TLV138" s="18"/>
      <c r="TLW138" s="18"/>
      <c r="TLX138" s="18"/>
      <c r="TLY138" s="18"/>
      <c r="TLZ138" s="18"/>
      <c r="TMA138" s="18"/>
      <c r="TMB138" s="18"/>
      <c r="TMC138" s="18"/>
      <c r="TMD138" s="18"/>
      <c r="TME138" s="18"/>
      <c r="TMF138" s="18"/>
      <c r="TMG138" s="18"/>
      <c r="TMH138" s="18"/>
      <c r="TMI138" s="18"/>
      <c r="TMJ138" s="18"/>
      <c r="TMK138" s="18"/>
      <c r="TML138" s="18"/>
      <c r="TMM138" s="18"/>
      <c r="TMN138" s="18"/>
      <c r="TMO138" s="18"/>
      <c r="TMP138" s="18"/>
      <c r="TMQ138" s="18"/>
      <c r="TMR138" s="18"/>
      <c r="TMS138" s="18"/>
      <c r="TMT138" s="18"/>
      <c r="TMU138" s="18"/>
      <c r="TMV138" s="18"/>
      <c r="TMW138" s="18"/>
      <c r="TMX138" s="18"/>
      <c r="TMY138" s="18"/>
      <c r="TMZ138" s="18"/>
      <c r="TNA138" s="18"/>
      <c r="TNB138" s="18"/>
      <c r="TNC138" s="18"/>
      <c r="TND138" s="18"/>
      <c r="TNE138" s="18"/>
      <c r="TNF138" s="18"/>
      <c r="TNG138" s="18"/>
      <c r="TNH138" s="18"/>
      <c r="TNI138" s="18"/>
      <c r="TNJ138" s="18"/>
      <c r="TNK138" s="18"/>
      <c r="TNL138" s="18"/>
      <c r="TNM138" s="18"/>
      <c r="TNN138" s="18"/>
      <c r="TNO138" s="18"/>
      <c r="TNP138" s="18"/>
      <c r="TNQ138" s="18"/>
      <c r="TNR138" s="18"/>
      <c r="TNS138" s="18"/>
      <c r="TNT138" s="18"/>
      <c r="TNU138" s="18"/>
      <c r="TNV138" s="18"/>
      <c r="TNW138" s="18"/>
      <c r="TNX138" s="18"/>
      <c r="TNY138" s="18"/>
      <c r="TNZ138" s="18"/>
      <c r="TOA138" s="18"/>
      <c r="TOB138" s="18"/>
      <c r="TOC138" s="18"/>
      <c r="TOD138" s="18"/>
      <c r="TOE138" s="18"/>
      <c r="TOF138" s="18"/>
      <c r="TOG138" s="18"/>
      <c r="TOH138" s="18"/>
      <c r="TOI138" s="18"/>
      <c r="TOJ138" s="18"/>
      <c r="TOK138" s="18"/>
      <c r="TOL138" s="18"/>
      <c r="TOM138" s="18"/>
      <c r="TON138" s="18"/>
      <c r="TOO138" s="18"/>
      <c r="TOP138" s="18"/>
      <c r="TOQ138" s="18"/>
      <c r="TOR138" s="18"/>
      <c r="TOS138" s="18"/>
      <c r="TOT138" s="18"/>
      <c r="TOU138" s="18"/>
      <c r="TOV138" s="18"/>
      <c r="TOW138" s="18"/>
      <c r="TOX138" s="18"/>
      <c r="TOY138" s="18"/>
      <c r="TOZ138" s="18"/>
      <c r="TPA138" s="18"/>
      <c r="TPB138" s="18"/>
      <c r="TPC138" s="18"/>
      <c r="TPD138" s="18"/>
      <c r="TPE138" s="18"/>
      <c r="TPF138" s="18"/>
      <c r="TPG138" s="18"/>
      <c r="TPH138" s="18"/>
      <c r="TPI138" s="18"/>
      <c r="TPJ138" s="18"/>
      <c r="TPK138" s="18"/>
      <c r="TPL138" s="18"/>
      <c r="TPM138" s="18"/>
      <c r="TPN138" s="18"/>
      <c r="TPO138" s="18"/>
      <c r="TPP138" s="18"/>
      <c r="TPQ138" s="18"/>
      <c r="TPR138" s="18"/>
      <c r="TPS138" s="18"/>
      <c r="TPT138" s="18"/>
      <c r="TPU138" s="18"/>
      <c r="TPV138" s="18"/>
      <c r="TPW138" s="18"/>
      <c r="TPX138" s="18"/>
      <c r="TPY138" s="18"/>
      <c r="TPZ138" s="18"/>
      <c r="TQA138" s="18"/>
      <c r="TQB138" s="18"/>
      <c r="TQC138" s="18"/>
      <c r="TQD138" s="18"/>
      <c r="TQE138" s="18"/>
      <c r="TQF138" s="18"/>
      <c r="TQG138" s="18"/>
      <c r="TQH138" s="18"/>
      <c r="TQI138" s="18"/>
      <c r="TQJ138" s="18"/>
      <c r="TQK138" s="18"/>
      <c r="TQL138" s="18"/>
      <c r="TQM138" s="18"/>
      <c r="TQN138" s="18"/>
      <c r="TQO138" s="18"/>
      <c r="TQP138" s="18"/>
      <c r="TQQ138" s="18"/>
      <c r="TQR138" s="18"/>
      <c r="TQS138" s="18"/>
      <c r="TQT138" s="18"/>
      <c r="TQU138" s="18"/>
      <c r="TQV138" s="18"/>
      <c r="TQW138" s="18"/>
      <c r="TQX138" s="18"/>
      <c r="TQY138" s="18"/>
      <c r="TQZ138" s="18"/>
      <c r="TRA138" s="18"/>
      <c r="TRB138" s="18"/>
      <c r="TRC138" s="18"/>
      <c r="TRD138" s="18"/>
      <c r="TRE138" s="18"/>
      <c r="TRF138" s="18"/>
      <c r="TRG138" s="18"/>
      <c r="TRH138" s="18"/>
      <c r="TRI138" s="18"/>
      <c r="TRJ138" s="18"/>
      <c r="TRK138" s="18"/>
      <c r="TRL138" s="18"/>
      <c r="TRM138" s="18"/>
      <c r="TRN138" s="18"/>
      <c r="TRO138" s="18"/>
      <c r="TRP138" s="18"/>
      <c r="TRQ138" s="18"/>
      <c r="TRR138" s="18"/>
      <c r="TRS138" s="18"/>
      <c r="TRT138" s="18"/>
      <c r="TRU138" s="18"/>
      <c r="TRV138" s="18"/>
      <c r="TRW138" s="18"/>
      <c r="TRX138" s="18"/>
      <c r="TRY138" s="18"/>
      <c r="TRZ138" s="18"/>
      <c r="TSA138" s="18"/>
      <c r="TSB138" s="18"/>
      <c r="TSC138" s="18"/>
      <c r="TSD138" s="18"/>
      <c r="TSE138" s="18"/>
      <c r="TSF138" s="18"/>
      <c r="TSG138" s="18"/>
      <c r="TSH138" s="18"/>
      <c r="TSI138" s="18"/>
      <c r="TSJ138" s="18"/>
      <c r="TSK138" s="18"/>
      <c r="TSL138" s="18"/>
      <c r="TSM138" s="18"/>
      <c r="TSN138" s="18"/>
      <c r="TSO138" s="18"/>
      <c r="TSP138" s="18"/>
      <c r="TSQ138" s="18"/>
      <c r="TSR138" s="18"/>
      <c r="TSS138" s="18"/>
      <c r="TST138" s="18"/>
      <c r="TSU138" s="18"/>
      <c r="TSV138" s="18"/>
      <c r="TSW138" s="18"/>
      <c r="TSX138" s="18"/>
      <c r="TSY138" s="18"/>
      <c r="TSZ138" s="18"/>
      <c r="TTA138" s="18"/>
      <c r="TTB138" s="18"/>
      <c r="TTC138" s="18"/>
      <c r="TTD138" s="18"/>
      <c r="TTE138" s="18"/>
      <c r="TTF138" s="18"/>
      <c r="TTG138" s="18"/>
      <c r="TTH138" s="18"/>
      <c r="TTI138" s="18"/>
      <c r="TTJ138" s="18"/>
      <c r="TTK138" s="18"/>
      <c r="TTL138" s="18"/>
      <c r="TTM138" s="18"/>
      <c r="TTN138" s="18"/>
      <c r="TTO138" s="18"/>
      <c r="TTP138" s="18"/>
      <c r="TTQ138" s="18"/>
      <c r="TTR138" s="18"/>
      <c r="TTS138" s="18"/>
      <c r="TTT138" s="18"/>
      <c r="TTU138" s="18"/>
      <c r="TTV138" s="18"/>
      <c r="TTW138" s="18"/>
      <c r="TTX138" s="18"/>
      <c r="TTY138" s="18"/>
      <c r="TTZ138" s="18"/>
      <c r="TUA138" s="18"/>
      <c r="TUB138" s="18"/>
      <c r="TUC138" s="18"/>
      <c r="TUD138" s="18"/>
      <c r="TUE138" s="18"/>
      <c r="TUF138" s="18"/>
      <c r="TUG138" s="18"/>
      <c r="TUH138" s="18"/>
      <c r="TUI138" s="18"/>
      <c r="TUJ138" s="18"/>
      <c r="TUK138" s="18"/>
      <c r="TUL138" s="18"/>
      <c r="TUM138" s="18"/>
      <c r="TUN138" s="18"/>
      <c r="TUO138" s="18"/>
      <c r="TUP138" s="18"/>
      <c r="TUQ138" s="18"/>
      <c r="TUR138" s="18"/>
      <c r="TUS138" s="18"/>
      <c r="TUT138" s="18"/>
      <c r="TUU138" s="18"/>
      <c r="TUV138" s="18"/>
      <c r="TUW138" s="18"/>
      <c r="TUX138" s="18"/>
      <c r="TUY138" s="18"/>
      <c r="TUZ138" s="18"/>
      <c r="TVA138" s="18"/>
      <c r="TVB138" s="18"/>
      <c r="TVC138" s="18"/>
      <c r="TVD138" s="18"/>
      <c r="TVE138" s="18"/>
      <c r="TVF138" s="18"/>
      <c r="TVG138" s="18"/>
      <c r="TVH138" s="18"/>
      <c r="TVI138" s="18"/>
      <c r="TVJ138" s="18"/>
      <c r="TVK138" s="18"/>
      <c r="TVL138" s="18"/>
      <c r="TVM138" s="18"/>
      <c r="TVN138" s="18"/>
      <c r="TVO138" s="18"/>
      <c r="TVP138" s="18"/>
      <c r="TVQ138" s="18"/>
      <c r="TVR138" s="18"/>
      <c r="TVS138" s="18"/>
      <c r="TVT138" s="18"/>
      <c r="TVU138" s="18"/>
      <c r="TVV138" s="18"/>
      <c r="TVW138" s="18"/>
      <c r="TVX138" s="18"/>
      <c r="TVY138" s="18"/>
      <c r="TVZ138" s="18"/>
      <c r="TWA138" s="18"/>
      <c r="TWB138" s="18"/>
      <c r="TWC138" s="18"/>
      <c r="TWD138" s="18"/>
      <c r="TWE138" s="18"/>
      <c r="TWF138" s="18"/>
      <c r="TWG138" s="18"/>
      <c r="TWH138" s="18"/>
      <c r="TWI138" s="18"/>
      <c r="TWJ138" s="18"/>
      <c r="TWK138" s="18"/>
      <c r="TWL138" s="18"/>
      <c r="TWM138" s="18"/>
      <c r="TWN138" s="18"/>
      <c r="TWO138" s="18"/>
      <c r="TWP138" s="18"/>
      <c r="TWQ138" s="18"/>
      <c r="TWR138" s="18"/>
      <c r="TWS138" s="18"/>
      <c r="TWT138" s="18"/>
      <c r="TWU138" s="18"/>
      <c r="TWV138" s="18"/>
      <c r="TWW138" s="18"/>
      <c r="TWX138" s="18"/>
      <c r="TWY138" s="18"/>
      <c r="TWZ138" s="18"/>
      <c r="TXA138" s="18"/>
      <c r="TXB138" s="18"/>
      <c r="TXC138" s="18"/>
      <c r="TXD138" s="18"/>
      <c r="TXE138" s="18"/>
      <c r="TXF138" s="18"/>
      <c r="TXG138" s="18"/>
      <c r="TXH138" s="18"/>
      <c r="TXI138" s="18"/>
      <c r="TXJ138" s="18"/>
      <c r="TXK138" s="18"/>
      <c r="TXL138" s="18"/>
      <c r="TXM138" s="18"/>
      <c r="TXN138" s="18"/>
      <c r="TXO138" s="18"/>
      <c r="TXP138" s="18"/>
      <c r="TXQ138" s="18"/>
      <c r="TXR138" s="18"/>
      <c r="TXS138" s="18"/>
      <c r="TXT138" s="18"/>
      <c r="TXU138" s="18"/>
      <c r="TXV138" s="18"/>
      <c r="TXW138" s="18"/>
      <c r="TXX138" s="18"/>
      <c r="TXY138" s="18"/>
      <c r="TXZ138" s="18"/>
      <c r="TYA138" s="18"/>
      <c r="TYB138" s="18"/>
      <c r="TYC138" s="18"/>
      <c r="TYD138" s="18"/>
      <c r="TYE138" s="18"/>
      <c r="TYF138" s="18"/>
      <c r="TYG138" s="18"/>
      <c r="TYH138" s="18"/>
      <c r="TYI138" s="18"/>
      <c r="TYJ138" s="18"/>
      <c r="TYK138" s="18"/>
      <c r="TYL138" s="18"/>
      <c r="TYM138" s="18"/>
      <c r="TYN138" s="18"/>
      <c r="TYO138" s="18"/>
      <c r="TYP138" s="18"/>
      <c r="TYQ138" s="18"/>
      <c r="TYR138" s="18"/>
      <c r="TYS138" s="18"/>
      <c r="TYT138" s="18"/>
      <c r="TYU138" s="18"/>
      <c r="TYV138" s="18"/>
      <c r="TYW138" s="18"/>
      <c r="TYX138" s="18"/>
      <c r="TYY138" s="18"/>
      <c r="TYZ138" s="18"/>
      <c r="TZA138" s="18"/>
      <c r="TZB138" s="18"/>
      <c r="TZC138" s="18"/>
      <c r="TZD138" s="18"/>
      <c r="TZE138" s="18"/>
      <c r="TZF138" s="18"/>
      <c r="TZG138" s="18"/>
      <c r="TZH138" s="18"/>
      <c r="TZI138" s="18"/>
      <c r="TZJ138" s="18"/>
      <c r="TZK138" s="18"/>
      <c r="TZL138" s="18"/>
      <c r="TZM138" s="18"/>
      <c r="TZN138" s="18"/>
      <c r="TZO138" s="18"/>
      <c r="TZP138" s="18"/>
      <c r="TZQ138" s="18"/>
      <c r="TZR138" s="18"/>
      <c r="TZS138" s="18"/>
      <c r="TZT138" s="18"/>
      <c r="TZU138" s="18"/>
      <c r="TZV138" s="18"/>
      <c r="TZW138" s="18"/>
      <c r="TZX138" s="18"/>
      <c r="TZY138" s="18"/>
      <c r="TZZ138" s="18"/>
      <c r="UAA138" s="18"/>
      <c r="UAB138" s="18"/>
      <c r="UAC138" s="18"/>
      <c r="UAD138" s="18"/>
      <c r="UAE138" s="18"/>
      <c r="UAF138" s="18"/>
      <c r="UAG138" s="18"/>
      <c r="UAH138" s="18"/>
      <c r="UAI138" s="18"/>
      <c r="UAJ138" s="18"/>
      <c r="UAK138" s="18"/>
      <c r="UAL138" s="18"/>
      <c r="UAM138" s="18"/>
      <c r="UAN138" s="18"/>
      <c r="UAO138" s="18"/>
      <c r="UAP138" s="18"/>
      <c r="UAQ138" s="18"/>
      <c r="UAR138" s="18"/>
      <c r="UAS138" s="18"/>
      <c r="UAT138" s="18"/>
      <c r="UAU138" s="18"/>
      <c r="UAV138" s="18"/>
      <c r="UAW138" s="18"/>
      <c r="UAX138" s="18"/>
      <c r="UAY138" s="18"/>
      <c r="UAZ138" s="18"/>
      <c r="UBA138" s="18"/>
      <c r="UBB138" s="18"/>
      <c r="UBC138" s="18"/>
      <c r="UBD138" s="18"/>
      <c r="UBE138" s="18"/>
      <c r="UBF138" s="18"/>
      <c r="UBG138" s="18"/>
      <c r="UBH138" s="18"/>
      <c r="UBI138" s="18"/>
      <c r="UBJ138" s="18"/>
      <c r="UBK138" s="18"/>
      <c r="UBL138" s="18"/>
      <c r="UBM138" s="18"/>
      <c r="UBN138" s="18"/>
      <c r="UBO138" s="18"/>
      <c r="UBP138" s="18"/>
      <c r="UBQ138" s="18"/>
      <c r="UBR138" s="18"/>
      <c r="UBS138" s="18"/>
      <c r="UBT138" s="18"/>
      <c r="UBU138" s="18"/>
      <c r="UBV138" s="18"/>
      <c r="UBW138" s="18"/>
      <c r="UBX138" s="18"/>
      <c r="UBY138" s="18"/>
      <c r="UBZ138" s="18"/>
      <c r="UCA138" s="18"/>
      <c r="UCB138" s="18"/>
      <c r="UCC138" s="18"/>
      <c r="UCD138" s="18"/>
      <c r="UCE138" s="18"/>
      <c r="UCF138" s="18"/>
      <c r="UCG138" s="18"/>
      <c r="UCH138" s="18"/>
      <c r="UCI138" s="18"/>
      <c r="UCJ138" s="18"/>
      <c r="UCK138" s="18"/>
      <c r="UCL138" s="18"/>
      <c r="UCM138" s="18"/>
      <c r="UCN138" s="18"/>
      <c r="UCO138" s="18"/>
      <c r="UCP138" s="18"/>
      <c r="UCQ138" s="18"/>
      <c r="UCR138" s="18"/>
      <c r="UCS138" s="18"/>
      <c r="UCT138" s="18"/>
      <c r="UCU138" s="18"/>
      <c r="UCV138" s="18"/>
      <c r="UCW138" s="18"/>
      <c r="UCX138" s="18"/>
      <c r="UCY138" s="18"/>
      <c r="UCZ138" s="18"/>
      <c r="UDA138" s="18"/>
      <c r="UDB138" s="18"/>
      <c r="UDC138" s="18"/>
      <c r="UDD138" s="18"/>
      <c r="UDE138" s="18"/>
      <c r="UDF138" s="18"/>
      <c r="UDG138" s="18"/>
      <c r="UDH138" s="18"/>
      <c r="UDI138" s="18"/>
      <c r="UDJ138" s="18"/>
      <c r="UDK138" s="18"/>
      <c r="UDL138" s="18"/>
      <c r="UDM138" s="18"/>
      <c r="UDN138" s="18"/>
      <c r="UDO138" s="18"/>
      <c r="UDP138" s="18"/>
      <c r="UDQ138" s="18"/>
      <c r="UDR138" s="18"/>
      <c r="UDS138" s="18"/>
      <c r="UDT138" s="18"/>
      <c r="UDU138" s="18"/>
      <c r="UDV138" s="18"/>
      <c r="UDW138" s="18"/>
      <c r="UDX138" s="18"/>
      <c r="UDY138" s="18"/>
      <c r="UDZ138" s="18"/>
      <c r="UEA138" s="18"/>
      <c r="UEB138" s="18"/>
      <c r="UEC138" s="18"/>
      <c r="UED138" s="18"/>
      <c r="UEE138" s="18"/>
      <c r="UEF138" s="18"/>
      <c r="UEG138" s="18"/>
      <c r="UEH138" s="18"/>
      <c r="UEI138" s="18"/>
      <c r="UEJ138" s="18"/>
      <c r="UEK138" s="18"/>
      <c r="UEL138" s="18"/>
      <c r="UEM138" s="18"/>
      <c r="UEN138" s="18"/>
      <c r="UEO138" s="18"/>
      <c r="UEP138" s="18"/>
      <c r="UEQ138" s="18"/>
      <c r="UER138" s="18"/>
      <c r="UES138" s="18"/>
      <c r="UET138" s="18"/>
      <c r="UEU138" s="18"/>
      <c r="UEV138" s="18"/>
      <c r="UEW138" s="18"/>
      <c r="UEX138" s="18"/>
      <c r="UEY138" s="18"/>
      <c r="UEZ138" s="18"/>
      <c r="UFA138" s="18"/>
      <c r="UFB138" s="18"/>
      <c r="UFC138" s="18"/>
      <c r="UFD138" s="18"/>
      <c r="UFE138" s="18"/>
      <c r="UFF138" s="18"/>
      <c r="UFG138" s="18"/>
      <c r="UFH138" s="18"/>
      <c r="UFI138" s="18"/>
      <c r="UFJ138" s="18"/>
      <c r="UFK138" s="18"/>
      <c r="UFL138" s="18"/>
      <c r="UFM138" s="18"/>
      <c r="UFN138" s="18"/>
      <c r="UFO138" s="18"/>
      <c r="UFP138" s="18"/>
      <c r="UFQ138" s="18"/>
      <c r="UFR138" s="18"/>
      <c r="UFS138" s="18"/>
      <c r="UFT138" s="18"/>
      <c r="UFU138" s="18"/>
      <c r="UFV138" s="18"/>
      <c r="UFW138" s="18"/>
      <c r="UFX138" s="18"/>
      <c r="UFY138" s="18"/>
      <c r="UFZ138" s="18"/>
      <c r="UGA138" s="18"/>
      <c r="UGB138" s="18"/>
      <c r="UGC138" s="18"/>
      <c r="UGD138" s="18"/>
      <c r="UGE138" s="18"/>
      <c r="UGF138" s="18"/>
      <c r="UGG138" s="18"/>
      <c r="UGH138" s="18"/>
      <c r="UGI138" s="18"/>
      <c r="UGJ138" s="18"/>
      <c r="UGK138" s="18"/>
      <c r="UGL138" s="18"/>
      <c r="UGM138" s="18"/>
      <c r="UGN138" s="18"/>
      <c r="UGO138" s="18"/>
      <c r="UGP138" s="18"/>
      <c r="UGQ138" s="18"/>
      <c r="UGR138" s="18"/>
      <c r="UGS138" s="18"/>
      <c r="UGT138" s="18"/>
      <c r="UGU138" s="18"/>
      <c r="UGV138" s="18"/>
      <c r="UGW138" s="18"/>
      <c r="UGX138" s="18"/>
      <c r="UGY138" s="18"/>
      <c r="UGZ138" s="18"/>
      <c r="UHA138" s="18"/>
      <c r="UHB138" s="18"/>
      <c r="UHC138" s="18"/>
      <c r="UHD138" s="18"/>
      <c r="UHE138" s="18"/>
      <c r="UHF138" s="18"/>
      <c r="UHG138" s="18"/>
      <c r="UHH138" s="18"/>
      <c r="UHI138" s="18"/>
      <c r="UHJ138" s="18"/>
      <c r="UHK138" s="18"/>
      <c r="UHL138" s="18"/>
      <c r="UHM138" s="18"/>
      <c r="UHN138" s="18"/>
      <c r="UHO138" s="18"/>
      <c r="UHP138" s="18"/>
      <c r="UHQ138" s="18"/>
      <c r="UHR138" s="18"/>
      <c r="UHS138" s="18"/>
      <c r="UHT138" s="18"/>
      <c r="UHU138" s="18"/>
      <c r="UHV138" s="18"/>
      <c r="UHW138" s="18"/>
      <c r="UHX138" s="18"/>
      <c r="UHY138" s="18"/>
      <c r="UHZ138" s="18"/>
      <c r="UIA138" s="18"/>
      <c r="UIB138" s="18"/>
      <c r="UIC138" s="18"/>
      <c r="UID138" s="18"/>
      <c r="UIE138" s="18"/>
      <c r="UIF138" s="18"/>
      <c r="UIG138" s="18"/>
      <c r="UIH138" s="18"/>
      <c r="UII138" s="18"/>
      <c r="UIJ138" s="18"/>
      <c r="UIK138" s="18"/>
      <c r="UIL138" s="18"/>
      <c r="UIM138" s="18"/>
      <c r="UIN138" s="18"/>
      <c r="UIO138" s="18"/>
      <c r="UIP138" s="18"/>
      <c r="UIQ138" s="18"/>
      <c r="UIR138" s="18"/>
      <c r="UIS138" s="18"/>
      <c r="UIT138" s="18"/>
      <c r="UIU138" s="18"/>
      <c r="UIV138" s="18"/>
      <c r="UIW138" s="18"/>
      <c r="UIX138" s="18"/>
      <c r="UIY138" s="18"/>
      <c r="UIZ138" s="18"/>
      <c r="UJA138" s="18"/>
      <c r="UJB138" s="18"/>
      <c r="UJC138" s="18"/>
      <c r="UJD138" s="18"/>
      <c r="UJE138" s="18"/>
      <c r="UJF138" s="18"/>
      <c r="UJG138" s="18"/>
      <c r="UJH138" s="18"/>
      <c r="UJI138" s="18"/>
      <c r="UJJ138" s="18"/>
      <c r="UJK138" s="18"/>
      <c r="UJL138" s="18"/>
      <c r="UJM138" s="18"/>
      <c r="UJN138" s="18"/>
      <c r="UJO138" s="18"/>
      <c r="UJP138" s="18"/>
      <c r="UJQ138" s="18"/>
      <c r="UJR138" s="18"/>
      <c r="UJS138" s="18"/>
      <c r="UJT138" s="18"/>
      <c r="UJU138" s="18"/>
      <c r="UJV138" s="18"/>
      <c r="UJW138" s="18"/>
      <c r="UJX138" s="18"/>
      <c r="UJY138" s="18"/>
      <c r="UJZ138" s="18"/>
      <c r="UKA138" s="18"/>
      <c r="UKB138" s="18"/>
      <c r="UKC138" s="18"/>
      <c r="UKD138" s="18"/>
      <c r="UKE138" s="18"/>
      <c r="UKF138" s="18"/>
      <c r="UKG138" s="18"/>
      <c r="UKH138" s="18"/>
      <c r="UKI138" s="18"/>
      <c r="UKJ138" s="18"/>
      <c r="UKK138" s="18"/>
      <c r="UKL138" s="18"/>
      <c r="UKM138" s="18"/>
      <c r="UKN138" s="18"/>
      <c r="UKO138" s="18"/>
      <c r="UKP138" s="18"/>
      <c r="UKQ138" s="18"/>
      <c r="UKR138" s="18"/>
      <c r="UKS138" s="18"/>
      <c r="UKT138" s="18"/>
      <c r="UKU138" s="18"/>
      <c r="UKV138" s="18"/>
      <c r="UKW138" s="18"/>
      <c r="UKX138" s="18"/>
      <c r="UKY138" s="18"/>
      <c r="UKZ138" s="18"/>
      <c r="ULA138" s="18"/>
      <c r="ULB138" s="18"/>
      <c r="ULC138" s="18"/>
      <c r="ULD138" s="18"/>
      <c r="ULE138" s="18"/>
      <c r="ULF138" s="18"/>
      <c r="ULG138" s="18"/>
      <c r="ULH138" s="18"/>
      <c r="ULI138" s="18"/>
      <c r="ULJ138" s="18"/>
      <c r="ULK138" s="18"/>
      <c r="ULL138" s="18"/>
      <c r="ULM138" s="18"/>
      <c r="ULN138" s="18"/>
      <c r="ULO138" s="18"/>
      <c r="ULP138" s="18"/>
      <c r="ULQ138" s="18"/>
      <c r="ULR138" s="18"/>
      <c r="ULS138" s="18"/>
      <c r="ULT138" s="18"/>
      <c r="ULU138" s="18"/>
      <c r="ULV138" s="18"/>
      <c r="ULW138" s="18"/>
      <c r="ULX138" s="18"/>
      <c r="ULY138" s="18"/>
      <c r="ULZ138" s="18"/>
      <c r="UMA138" s="18"/>
      <c r="UMB138" s="18"/>
      <c r="UMC138" s="18"/>
      <c r="UMD138" s="18"/>
      <c r="UME138" s="18"/>
      <c r="UMF138" s="18"/>
      <c r="UMG138" s="18"/>
      <c r="UMH138" s="18"/>
      <c r="UMI138" s="18"/>
      <c r="UMJ138" s="18"/>
      <c r="UMK138" s="18"/>
      <c r="UML138" s="18"/>
      <c r="UMM138" s="18"/>
      <c r="UMN138" s="18"/>
      <c r="UMO138" s="18"/>
      <c r="UMP138" s="18"/>
      <c r="UMQ138" s="18"/>
      <c r="UMR138" s="18"/>
      <c r="UMS138" s="18"/>
      <c r="UMT138" s="18"/>
      <c r="UMU138" s="18"/>
      <c r="UMV138" s="18"/>
      <c r="UMW138" s="18"/>
      <c r="UMX138" s="18"/>
      <c r="UMY138" s="18"/>
      <c r="UMZ138" s="18"/>
      <c r="UNA138" s="18"/>
      <c r="UNB138" s="18"/>
      <c r="UNC138" s="18"/>
      <c r="UND138" s="18"/>
      <c r="UNE138" s="18"/>
      <c r="UNF138" s="18"/>
      <c r="UNG138" s="18"/>
      <c r="UNH138" s="18"/>
      <c r="UNI138" s="18"/>
      <c r="UNJ138" s="18"/>
      <c r="UNK138" s="18"/>
      <c r="UNL138" s="18"/>
      <c r="UNM138" s="18"/>
      <c r="UNN138" s="18"/>
      <c r="UNO138" s="18"/>
      <c r="UNP138" s="18"/>
      <c r="UNQ138" s="18"/>
      <c r="UNR138" s="18"/>
      <c r="UNS138" s="18"/>
      <c r="UNT138" s="18"/>
      <c r="UNU138" s="18"/>
      <c r="UNV138" s="18"/>
      <c r="UNW138" s="18"/>
      <c r="UNX138" s="18"/>
      <c r="UNY138" s="18"/>
      <c r="UNZ138" s="18"/>
      <c r="UOA138" s="18"/>
      <c r="UOB138" s="18"/>
      <c r="UOC138" s="18"/>
      <c r="UOD138" s="18"/>
      <c r="UOE138" s="18"/>
      <c r="UOF138" s="18"/>
      <c r="UOG138" s="18"/>
      <c r="UOH138" s="18"/>
      <c r="UOI138" s="18"/>
      <c r="UOJ138" s="18"/>
      <c r="UOK138" s="18"/>
      <c r="UOL138" s="18"/>
      <c r="UOM138" s="18"/>
      <c r="UON138" s="18"/>
      <c r="UOO138" s="18"/>
      <c r="UOP138" s="18"/>
      <c r="UOQ138" s="18"/>
      <c r="UOR138" s="18"/>
      <c r="UOS138" s="18"/>
      <c r="UOT138" s="18"/>
      <c r="UOU138" s="18"/>
      <c r="UOV138" s="18"/>
      <c r="UOW138" s="18"/>
      <c r="UOX138" s="18"/>
      <c r="UOY138" s="18"/>
      <c r="UOZ138" s="18"/>
      <c r="UPA138" s="18"/>
      <c r="UPB138" s="18"/>
      <c r="UPC138" s="18"/>
      <c r="UPD138" s="18"/>
      <c r="UPE138" s="18"/>
      <c r="UPF138" s="18"/>
      <c r="UPG138" s="18"/>
      <c r="UPH138" s="18"/>
      <c r="UPI138" s="18"/>
      <c r="UPJ138" s="18"/>
      <c r="UPK138" s="18"/>
      <c r="UPL138" s="18"/>
      <c r="UPM138" s="18"/>
      <c r="UPN138" s="18"/>
      <c r="UPO138" s="18"/>
      <c r="UPP138" s="18"/>
      <c r="UPQ138" s="18"/>
      <c r="UPR138" s="18"/>
      <c r="UPS138" s="18"/>
      <c r="UPT138" s="18"/>
      <c r="UPU138" s="18"/>
      <c r="UPV138" s="18"/>
      <c r="UPW138" s="18"/>
      <c r="UPX138" s="18"/>
      <c r="UPY138" s="18"/>
      <c r="UPZ138" s="18"/>
      <c r="UQA138" s="18"/>
      <c r="UQB138" s="18"/>
      <c r="UQC138" s="18"/>
      <c r="UQD138" s="18"/>
      <c r="UQE138" s="18"/>
      <c r="UQF138" s="18"/>
      <c r="UQG138" s="18"/>
      <c r="UQH138" s="18"/>
      <c r="UQI138" s="18"/>
      <c r="UQJ138" s="18"/>
      <c r="UQK138" s="18"/>
      <c r="UQL138" s="18"/>
      <c r="UQM138" s="18"/>
      <c r="UQN138" s="18"/>
      <c r="UQO138" s="18"/>
      <c r="UQP138" s="18"/>
      <c r="UQQ138" s="18"/>
      <c r="UQR138" s="18"/>
      <c r="UQS138" s="18"/>
      <c r="UQT138" s="18"/>
      <c r="UQU138" s="18"/>
      <c r="UQV138" s="18"/>
      <c r="UQW138" s="18"/>
      <c r="UQX138" s="18"/>
      <c r="UQY138" s="18"/>
      <c r="UQZ138" s="18"/>
      <c r="URA138" s="18"/>
      <c r="URB138" s="18"/>
      <c r="URC138" s="18"/>
      <c r="URD138" s="18"/>
      <c r="URE138" s="18"/>
      <c r="URF138" s="18"/>
      <c r="URG138" s="18"/>
      <c r="URH138" s="18"/>
      <c r="URI138" s="18"/>
      <c r="URJ138" s="18"/>
      <c r="URK138" s="18"/>
      <c r="URL138" s="18"/>
      <c r="URM138" s="18"/>
      <c r="URN138" s="18"/>
      <c r="URO138" s="18"/>
      <c r="URP138" s="18"/>
      <c r="URQ138" s="18"/>
      <c r="URR138" s="18"/>
      <c r="URS138" s="18"/>
      <c r="URT138" s="18"/>
      <c r="URU138" s="18"/>
      <c r="URV138" s="18"/>
      <c r="URW138" s="18"/>
      <c r="URX138" s="18"/>
      <c r="URY138" s="18"/>
      <c r="URZ138" s="18"/>
      <c r="USA138" s="18"/>
      <c r="USB138" s="18"/>
      <c r="USC138" s="18"/>
      <c r="USD138" s="18"/>
      <c r="USE138" s="18"/>
      <c r="USF138" s="18"/>
      <c r="USG138" s="18"/>
      <c r="USH138" s="18"/>
      <c r="USI138" s="18"/>
      <c r="USJ138" s="18"/>
      <c r="USK138" s="18"/>
      <c r="USL138" s="18"/>
      <c r="USM138" s="18"/>
      <c r="USN138" s="18"/>
      <c r="USO138" s="18"/>
      <c r="USP138" s="18"/>
      <c r="USQ138" s="18"/>
      <c r="USR138" s="18"/>
      <c r="USS138" s="18"/>
      <c r="UST138" s="18"/>
      <c r="USU138" s="18"/>
      <c r="USV138" s="18"/>
      <c r="USW138" s="18"/>
      <c r="USX138" s="18"/>
      <c r="USY138" s="18"/>
      <c r="USZ138" s="18"/>
      <c r="UTA138" s="18"/>
      <c r="UTB138" s="18"/>
      <c r="UTC138" s="18"/>
      <c r="UTD138" s="18"/>
      <c r="UTE138" s="18"/>
      <c r="UTF138" s="18"/>
      <c r="UTG138" s="18"/>
      <c r="UTH138" s="18"/>
      <c r="UTI138" s="18"/>
      <c r="UTJ138" s="18"/>
      <c r="UTK138" s="18"/>
      <c r="UTL138" s="18"/>
      <c r="UTM138" s="18"/>
      <c r="UTN138" s="18"/>
      <c r="UTO138" s="18"/>
      <c r="UTP138" s="18"/>
      <c r="UTQ138" s="18"/>
      <c r="UTR138" s="18"/>
      <c r="UTS138" s="18"/>
      <c r="UTT138" s="18"/>
      <c r="UTU138" s="18"/>
      <c r="UTV138" s="18"/>
      <c r="UTW138" s="18"/>
      <c r="UTX138" s="18"/>
      <c r="UTY138" s="18"/>
      <c r="UTZ138" s="18"/>
      <c r="UUA138" s="18"/>
      <c r="UUB138" s="18"/>
      <c r="UUC138" s="18"/>
      <c r="UUD138" s="18"/>
      <c r="UUE138" s="18"/>
      <c r="UUF138" s="18"/>
      <c r="UUG138" s="18"/>
      <c r="UUH138" s="18"/>
      <c r="UUI138" s="18"/>
      <c r="UUJ138" s="18"/>
      <c r="UUK138" s="18"/>
      <c r="UUL138" s="18"/>
      <c r="UUM138" s="18"/>
      <c r="UUN138" s="18"/>
      <c r="UUO138" s="18"/>
      <c r="UUP138" s="18"/>
      <c r="UUQ138" s="18"/>
      <c r="UUR138" s="18"/>
      <c r="UUS138" s="18"/>
      <c r="UUT138" s="18"/>
      <c r="UUU138" s="18"/>
      <c r="UUV138" s="18"/>
      <c r="UUW138" s="18"/>
      <c r="UUX138" s="18"/>
      <c r="UUY138" s="18"/>
      <c r="UUZ138" s="18"/>
      <c r="UVA138" s="18"/>
      <c r="UVB138" s="18"/>
      <c r="UVC138" s="18"/>
      <c r="UVD138" s="18"/>
      <c r="UVE138" s="18"/>
      <c r="UVF138" s="18"/>
      <c r="UVG138" s="18"/>
      <c r="UVH138" s="18"/>
      <c r="UVI138" s="18"/>
      <c r="UVJ138" s="18"/>
      <c r="UVK138" s="18"/>
      <c r="UVL138" s="18"/>
      <c r="UVM138" s="18"/>
      <c r="UVN138" s="18"/>
      <c r="UVO138" s="18"/>
      <c r="UVP138" s="18"/>
      <c r="UVQ138" s="18"/>
      <c r="UVR138" s="18"/>
      <c r="UVS138" s="18"/>
      <c r="UVT138" s="18"/>
      <c r="UVU138" s="18"/>
      <c r="UVV138" s="18"/>
      <c r="UVW138" s="18"/>
      <c r="UVX138" s="18"/>
      <c r="UVY138" s="18"/>
      <c r="UVZ138" s="18"/>
      <c r="UWA138" s="18"/>
      <c r="UWB138" s="18"/>
      <c r="UWC138" s="18"/>
      <c r="UWD138" s="18"/>
      <c r="UWE138" s="18"/>
      <c r="UWF138" s="18"/>
      <c r="UWG138" s="18"/>
      <c r="UWH138" s="18"/>
      <c r="UWI138" s="18"/>
      <c r="UWJ138" s="18"/>
      <c r="UWK138" s="18"/>
      <c r="UWL138" s="18"/>
      <c r="UWM138" s="18"/>
      <c r="UWN138" s="18"/>
      <c r="UWO138" s="18"/>
      <c r="UWP138" s="18"/>
      <c r="UWQ138" s="18"/>
      <c r="UWR138" s="18"/>
      <c r="UWS138" s="18"/>
      <c r="UWT138" s="18"/>
      <c r="UWU138" s="18"/>
      <c r="UWV138" s="18"/>
      <c r="UWW138" s="18"/>
      <c r="UWX138" s="18"/>
      <c r="UWY138" s="18"/>
      <c r="UWZ138" s="18"/>
      <c r="UXA138" s="18"/>
      <c r="UXB138" s="18"/>
      <c r="UXC138" s="18"/>
      <c r="UXD138" s="18"/>
      <c r="UXE138" s="18"/>
      <c r="UXF138" s="18"/>
      <c r="UXG138" s="18"/>
      <c r="UXH138" s="18"/>
      <c r="UXI138" s="18"/>
      <c r="UXJ138" s="18"/>
      <c r="UXK138" s="18"/>
      <c r="UXL138" s="18"/>
      <c r="UXM138" s="18"/>
      <c r="UXN138" s="18"/>
      <c r="UXO138" s="18"/>
      <c r="UXP138" s="18"/>
      <c r="UXQ138" s="18"/>
      <c r="UXR138" s="18"/>
      <c r="UXS138" s="18"/>
      <c r="UXT138" s="18"/>
      <c r="UXU138" s="18"/>
      <c r="UXV138" s="18"/>
      <c r="UXW138" s="18"/>
      <c r="UXX138" s="18"/>
      <c r="UXY138" s="18"/>
      <c r="UXZ138" s="18"/>
      <c r="UYA138" s="18"/>
      <c r="UYB138" s="18"/>
      <c r="UYC138" s="18"/>
      <c r="UYD138" s="18"/>
      <c r="UYE138" s="18"/>
      <c r="UYF138" s="18"/>
      <c r="UYG138" s="18"/>
      <c r="UYH138" s="18"/>
      <c r="UYI138" s="18"/>
      <c r="UYJ138" s="18"/>
      <c r="UYK138" s="18"/>
      <c r="UYL138" s="18"/>
      <c r="UYM138" s="18"/>
      <c r="UYN138" s="18"/>
      <c r="UYO138" s="18"/>
      <c r="UYP138" s="18"/>
      <c r="UYQ138" s="18"/>
      <c r="UYR138" s="18"/>
      <c r="UYS138" s="18"/>
      <c r="UYT138" s="18"/>
      <c r="UYU138" s="18"/>
      <c r="UYV138" s="18"/>
      <c r="UYW138" s="18"/>
      <c r="UYX138" s="18"/>
      <c r="UYY138" s="18"/>
      <c r="UYZ138" s="18"/>
      <c r="UZA138" s="18"/>
      <c r="UZB138" s="18"/>
      <c r="UZC138" s="18"/>
      <c r="UZD138" s="18"/>
      <c r="UZE138" s="18"/>
      <c r="UZF138" s="18"/>
      <c r="UZG138" s="18"/>
      <c r="UZH138" s="18"/>
      <c r="UZI138" s="18"/>
      <c r="UZJ138" s="18"/>
      <c r="UZK138" s="18"/>
      <c r="UZL138" s="18"/>
      <c r="UZM138" s="18"/>
      <c r="UZN138" s="18"/>
      <c r="UZO138" s="18"/>
      <c r="UZP138" s="18"/>
      <c r="UZQ138" s="18"/>
      <c r="UZR138" s="18"/>
      <c r="UZS138" s="18"/>
      <c r="UZT138" s="18"/>
      <c r="UZU138" s="18"/>
      <c r="UZV138" s="18"/>
      <c r="UZW138" s="18"/>
      <c r="UZX138" s="18"/>
      <c r="UZY138" s="18"/>
      <c r="UZZ138" s="18"/>
      <c r="VAA138" s="18"/>
      <c r="VAB138" s="18"/>
      <c r="VAC138" s="18"/>
      <c r="VAD138" s="18"/>
      <c r="VAE138" s="18"/>
      <c r="VAF138" s="18"/>
      <c r="VAG138" s="18"/>
      <c r="VAH138" s="18"/>
      <c r="VAI138" s="18"/>
      <c r="VAJ138" s="18"/>
      <c r="VAK138" s="18"/>
      <c r="VAL138" s="18"/>
      <c r="VAM138" s="18"/>
      <c r="VAN138" s="18"/>
      <c r="VAO138" s="18"/>
      <c r="VAP138" s="18"/>
      <c r="VAQ138" s="18"/>
      <c r="VAR138" s="18"/>
      <c r="VAS138" s="18"/>
      <c r="VAT138" s="18"/>
      <c r="VAU138" s="18"/>
      <c r="VAV138" s="18"/>
      <c r="VAW138" s="18"/>
      <c r="VAX138" s="18"/>
      <c r="VAY138" s="18"/>
      <c r="VAZ138" s="18"/>
      <c r="VBA138" s="18"/>
      <c r="VBB138" s="18"/>
      <c r="VBC138" s="18"/>
      <c r="VBD138" s="18"/>
      <c r="VBE138" s="18"/>
      <c r="VBF138" s="18"/>
      <c r="VBG138" s="18"/>
      <c r="VBH138" s="18"/>
      <c r="VBI138" s="18"/>
      <c r="VBJ138" s="18"/>
      <c r="VBK138" s="18"/>
      <c r="VBL138" s="18"/>
      <c r="VBM138" s="18"/>
      <c r="VBN138" s="18"/>
      <c r="VBO138" s="18"/>
      <c r="VBP138" s="18"/>
      <c r="VBQ138" s="18"/>
      <c r="VBR138" s="18"/>
      <c r="VBS138" s="18"/>
      <c r="VBT138" s="18"/>
      <c r="VBU138" s="18"/>
      <c r="VBV138" s="18"/>
      <c r="VBW138" s="18"/>
      <c r="VBX138" s="18"/>
      <c r="VBY138" s="18"/>
      <c r="VBZ138" s="18"/>
      <c r="VCA138" s="18"/>
      <c r="VCB138" s="18"/>
      <c r="VCC138" s="18"/>
      <c r="VCD138" s="18"/>
      <c r="VCE138" s="18"/>
      <c r="VCF138" s="18"/>
      <c r="VCG138" s="18"/>
      <c r="VCH138" s="18"/>
      <c r="VCI138" s="18"/>
      <c r="VCJ138" s="18"/>
      <c r="VCK138" s="18"/>
      <c r="VCL138" s="18"/>
      <c r="VCM138" s="18"/>
      <c r="VCN138" s="18"/>
      <c r="VCO138" s="18"/>
      <c r="VCP138" s="18"/>
      <c r="VCQ138" s="18"/>
      <c r="VCR138" s="18"/>
      <c r="VCS138" s="18"/>
      <c r="VCT138" s="18"/>
      <c r="VCU138" s="18"/>
      <c r="VCV138" s="18"/>
      <c r="VCW138" s="18"/>
      <c r="VCX138" s="18"/>
      <c r="VCY138" s="18"/>
      <c r="VCZ138" s="18"/>
      <c r="VDA138" s="18"/>
      <c r="VDB138" s="18"/>
      <c r="VDC138" s="18"/>
      <c r="VDD138" s="18"/>
      <c r="VDE138" s="18"/>
      <c r="VDF138" s="18"/>
      <c r="VDG138" s="18"/>
      <c r="VDH138" s="18"/>
      <c r="VDI138" s="18"/>
      <c r="VDJ138" s="18"/>
      <c r="VDK138" s="18"/>
      <c r="VDL138" s="18"/>
      <c r="VDM138" s="18"/>
      <c r="VDN138" s="18"/>
      <c r="VDO138" s="18"/>
      <c r="VDP138" s="18"/>
      <c r="VDQ138" s="18"/>
      <c r="VDR138" s="18"/>
      <c r="VDS138" s="18"/>
      <c r="VDT138" s="18"/>
      <c r="VDU138" s="18"/>
      <c r="VDV138" s="18"/>
      <c r="VDW138" s="18"/>
      <c r="VDX138" s="18"/>
      <c r="VDY138" s="18"/>
      <c r="VDZ138" s="18"/>
      <c r="VEA138" s="18"/>
      <c r="VEB138" s="18"/>
      <c r="VEC138" s="18"/>
      <c r="VED138" s="18"/>
      <c r="VEE138" s="18"/>
      <c r="VEF138" s="18"/>
      <c r="VEG138" s="18"/>
      <c r="VEH138" s="18"/>
      <c r="VEI138" s="18"/>
      <c r="VEJ138" s="18"/>
      <c r="VEK138" s="18"/>
      <c r="VEL138" s="18"/>
      <c r="VEM138" s="18"/>
      <c r="VEN138" s="18"/>
      <c r="VEO138" s="18"/>
      <c r="VEP138" s="18"/>
      <c r="VEQ138" s="18"/>
      <c r="VER138" s="18"/>
      <c r="VES138" s="18"/>
      <c r="VET138" s="18"/>
      <c r="VEU138" s="18"/>
      <c r="VEV138" s="18"/>
      <c r="VEW138" s="18"/>
      <c r="VEX138" s="18"/>
      <c r="VEY138" s="18"/>
      <c r="VEZ138" s="18"/>
      <c r="VFA138" s="18"/>
      <c r="VFB138" s="18"/>
      <c r="VFC138" s="18"/>
      <c r="VFD138" s="18"/>
      <c r="VFE138" s="18"/>
      <c r="VFF138" s="18"/>
      <c r="VFG138" s="18"/>
      <c r="VFH138" s="18"/>
      <c r="VFI138" s="18"/>
      <c r="VFJ138" s="18"/>
      <c r="VFK138" s="18"/>
      <c r="VFL138" s="18"/>
      <c r="VFM138" s="18"/>
      <c r="VFN138" s="18"/>
      <c r="VFO138" s="18"/>
      <c r="VFP138" s="18"/>
      <c r="VFQ138" s="18"/>
      <c r="VFR138" s="18"/>
      <c r="VFS138" s="18"/>
      <c r="VFT138" s="18"/>
      <c r="VFU138" s="18"/>
      <c r="VFV138" s="18"/>
      <c r="VFW138" s="18"/>
      <c r="VFX138" s="18"/>
      <c r="VFY138" s="18"/>
      <c r="VFZ138" s="18"/>
      <c r="VGA138" s="18"/>
      <c r="VGB138" s="18"/>
      <c r="VGC138" s="18"/>
      <c r="VGD138" s="18"/>
      <c r="VGE138" s="18"/>
      <c r="VGF138" s="18"/>
      <c r="VGG138" s="18"/>
      <c r="VGH138" s="18"/>
      <c r="VGI138" s="18"/>
      <c r="VGJ138" s="18"/>
      <c r="VGK138" s="18"/>
      <c r="VGL138" s="18"/>
      <c r="VGM138" s="18"/>
      <c r="VGN138" s="18"/>
      <c r="VGO138" s="18"/>
      <c r="VGP138" s="18"/>
      <c r="VGQ138" s="18"/>
      <c r="VGR138" s="18"/>
      <c r="VGS138" s="18"/>
      <c r="VGT138" s="18"/>
      <c r="VGU138" s="18"/>
      <c r="VGV138" s="18"/>
      <c r="VGW138" s="18"/>
      <c r="VGX138" s="18"/>
      <c r="VGY138" s="18"/>
      <c r="VGZ138" s="18"/>
      <c r="VHA138" s="18"/>
      <c r="VHB138" s="18"/>
      <c r="VHC138" s="18"/>
      <c r="VHD138" s="18"/>
      <c r="VHE138" s="18"/>
      <c r="VHF138" s="18"/>
      <c r="VHG138" s="18"/>
      <c r="VHH138" s="18"/>
      <c r="VHI138" s="18"/>
      <c r="VHJ138" s="18"/>
      <c r="VHK138" s="18"/>
      <c r="VHL138" s="18"/>
      <c r="VHM138" s="18"/>
      <c r="VHN138" s="18"/>
      <c r="VHO138" s="18"/>
      <c r="VHP138" s="18"/>
      <c r="VHQ138" s="18"/>
      <c r="VHR138" s="18"/>
      <c r="VHS138" s="18"/>
      <c r="VHT138" s="18"/>
      <c r="VHU138" s="18"/>
      <c r="VHV138" s="18"/>
      <c r="VHW138" s="18"/>
      <c r="VHX138" s="18"/>
      <c r="VHY138" s="18"/>
      <c r="VHZ138" s="18"/>
      <c r="VIA138" s="18"/>
      <c r="VIB138" s="18"/>
      <c r="VIC138" s="18"/>
      <c r="VID138" s="18"/>
      <c r="VIE138" s="18"/>
      <c r="VIF138" s="18"/>
      <c r="VIG138" s="18"/>
      <c r="VIH138" s="18"/>
      <c r="VII138" s="18"/>
      <c r="VIJ138" s="18"/>
      <c r="VIK138" s="18"/>
      <c r="VIL138" s="18"/>
      <c r="VIM138" s="18"/>
      <c r="VIN138" s="18"/>
      <c r="VIO138" s="18"/>
      <c r="VIP138" s="18"/>
      <c r="VIQ138" s="18"/>
      <c r="VIR138" s="18"/>
      <c r="VIS138" s="18"/>
      <c r="VIT138" s="18"/>
      <c r="VIU138" s="18"/>
      <c r="VIV138" s="18"/>
      <c r="VIW138" s="18"/>
      <c r="VIX138" s="18"/>
      <c r="VIY138" s="18"/>
      <c r="VIZ138" s="18"/>
      <c r="VJA138" s="18"/>
      <c r="VJB138" s="18"/>
      <c r="VJC138" s="18"/>
      <c r="VJD138" s="18"/>
      <c r="VJE138" s="18"/>
      <c r="VJF138" s="18"/>
      <c r="VJG138" s="18"/>
      <c r="VJH138" s="18"/>
      <c r="VJI138" s="18"/>
      <c r="VJJ138" s="18"/>
      <c r="VJK138" s="18"/>
      <c r="VJL138" s="18"/>
      <c r="VJM138" s="18"/>
      <c r="VJN138" s="18"/>
      <c r="VJO138" s="18"/>
      <c r="VJP138" s="18"/>
      <c r="VJQ138" s="18"/>
      <c r="VJR138" s="18"/>
      <c r="VJS138" s="18"/>
      <c r="VJT138" s="18"/>
      <c r="VJU138" s="18"/>
      <c r="VJV138" s="18"/>
      <c r="VJW138" s="18"/>
      <c r="VJX138" s="18"/>
      <c r="VJY138" s="18"/>
      <c r="VJZ138" s="18"/>
      <c r="VKA138" s="18"/>
      <c r="VKB138" s="18"/>
      <c r="VKC138" s="18"/>
      <c r="VKD138" s="18"/>
      <c r="VKE138" s="18"/>
      <c r="VKF138" s="18"/>
      <c r="VKG138" s="18"/>
      <c r="VKH138" s="18"/>
      <c r="VKI138" s="18"/>
      <c r="VKJ138" s="18"/>
      <c r="VKK138" s="18"/>
      <c r="VKL138" s="18"/>
      <c r="VKM138" s="18"/>
      <c r="VKN138" s="18"/>
      <c r="VKO138" s="18"/>
      <c r="VKP138" s="18"/>
      <c r="VKQ138" s="18"/>
      <c r="VKR138" s="18"/>
      <c r="VKS138" s="18"/>
      <c r="VKT138" s="18"/>
      <c r="VKU138" s="18"/>
      <c r="VKV138" s="18"/>
      <c r="VKW138" s="18"/>
      <c r="VKX138" s="18"/>
      <c r="VKY138" s="18"/>
      <c r="VKZ138" s="18"/>
      <c r="VLA138" s="18"/>
      <c r="VLB138" s="18"/>
      <c r="VLC138" s="18"/>
      <c r="VLD138" s="18"/>
      <c r="VLE138" s="18"/>
      <c r="VLF138" s="18"/>
      <c r="VLG138" s="18"/>
      <c r="VLH138" s="18"/>
      <c r="VLI138" s="18"/>
      <c r="VLJ138" s="18"/>
      <c r="VLK138" s="18"/>
      <c r="VLL138" s="18"/>
      <c r="VLM138" s="18"/>
      <c r="VLN138" s="18"/>
      <c r="VLO138" s="18"/>
      <c r="VLP138" s="18"/>
      <c r="VLQ138" s="18"/>
      <c r="VLR138" s="18"/>
      <c r="VLS138" s="18"/>
      <c r="VLT138" s="18"/>
      <c r="VLU138" s="18"/>
      <c r="VLV138" s="18"/>
      <c r="VLW138" s="18"/>
      <c r="VLX138" s="18"/>
      <c r="VLY138" s="18"/>
      <c r="VLZ138" s="18"/>
      <c r="VMA138" s="18"/>
      <c r="VMB138" s="18"/>
      <c r="VMC138" s="18"/>
      <c r="VMD138" s="18"/>
      <c r="VME138" s="18"/>
      <c r="VMF138" s="18"/>
      <c r="VMG138" s="18"/>
      <c r="VMH138" s="18"/>
      <c r="VMI138" s="18"/>
      <c r="VMJ138" s="18"/>
      <c r="VMK138" s="18"/>
      <c r="VML138" s="18"/>
      <c r="VMM138" s="18"/>
      <c r="VMN138" s="18"/>
      <c r="VMO138" s="18"/>
      <c r="VMP138" s="18"/>
      <c r="VMQ138" s="18"/>
      <c r="VMR138" s="18"/>
      <c r="VMS138" s="18"/>
      <c r="VMT138" s="18"/>
      <c r="VMU138" s="18"/>
      <c r="VMV138" s="18"/>
      <c r="VMW138" s="18"/>
      <c r="VMX138" s="18"/>
      <c r="VMY138" s="18"/>
      <c r="VMZ138" s="18"/>
      <c r="VNA138" s="18"/>
      <c r="VNB138" s="18"/>
      <c r="VNC138" s="18"/>
      <c r="VND138" s="18"/>
      <c r="VNE138" s="18"/>
      <c r="VNF138" s="18"/>
      <c r="VNG138" s="18"/>
      <c r="VNH138" s="18"/>
      <c r="VNI138" s="18"/>
      <c r="VNJ138" s="18"/>
      <c r="VNK138" s="18"/>
      <c r="VNL138" s="18"/>
      <c r="VNM138" s="18"/>
      <c r="VNN138" s="18"/>
      <c r="VNO138" s="18"/>
      <c r="VNP138" s="18"/>
      <c r="VNQ138" s="18"/>
      <c r="VNR138" s="18"/>
      <c r="VNS138" s="18"/>
      <c r="VNT138" s="18"/>
      <c r="VNU138" s="18"/>
      <c r="VNV138" s="18"/>
      <c r="VNW138" s="18"/>
      <c r="VNX138" s="18"/>
      <c r="VNY138" s="18"/>
      <c r="VNZ138" s="18"/>
      <c r="VOA138" s="18"/>
      <c r="VOB138" s="18"/>
      <c r="VOC138" s="18"/>
      <c r="VOD138" s="18"/>
      <c r="VOE138" s="18"/>
      <c r="VOF138" s="18"/>
      <c r="VOG138" s="18"/>
      <c r="VOH138" s="18"/>
      <c r="VOI138" s="18"/>
      <c r="VOJ138" s="18"/>
      <c r="VOK138" s="18"/>
      <c r="VOL138" s="18"/>
      <c r="VOM138" s="18"/>
      <c r="VON138" s="18"/>
      <c r="VOO138" s="18"/>
      <c r="VOP138" s="18"/>
      <c r="VOQ138" s="18"/>
      <c r="VOR138" s="18"/>
      <c r="VOS138" s="18"/>
      <c r="VOT138" s="18"/>
      <c r="VOU138" s="18"/>
      <c r="VOV138" s="18"/>
      <c r="VOW138" s="18"/>
      <c r="VOX138" s="18"/>
      <c r="VOY138" s="18"/>
      <c r="VOZ138" s="18"/>
      <c r="VPA138" s="18"/>
      <c r="VPB138" s="18"/>
      <c r="VPC138" s="18"/>
      <c r="VPD138" s="18"/>
      <c r="VPE138" s="18"/>
      <c r="VPF138" s="18"/>
      <c r="VPG138" s="18"/>
      <c r="VPH138" s="18"/>
      <c r="VPI138" s="18"/>
      <c r="VPJ138" s="18"/>
      <c r="VPK138" s="18"/>
      <c r="VPL138" s="18"/>
      <c r="VPM138" s="18"/>
      <c r="VPN138" s="18"/>
      <c r="VPO138" s="18"/>
      <c r="VPP138" s="18"/>
      <c r="VPQ138" s="18"/>
      <c r="VPR138" s="18"/>
      <c r="VPS138" s="18"/>
      <c r="VPT138" s="18"/>
      <c r="VPU138" s="18"/>
      <c r="VPV138" s="18"/>
      <c r="VPW138" s="18"/>
      <c r="VPX138" s="18"/>
      <c r="VPY138" s="18"/>
      <c r="VPZ138" s="18"/>
      <c r="VQA138" s="18"/>
      <c r="VQB138" s="18"/>
      <c r="VQC138" s="18"/>
      <c r="VQD138" s="18"/>
      <c r="VQE138" s="18"/>
      <c r="VQF138" s="18"/>
      <c r="VQG138" s="18"/>
      <c r="VQH138" s="18"/>
      <c r="VQI138" s="18"/>
      <c r="VQJ138" s="18"/>
      <c r="VQK138" s="18"/>
      <c r="VQL138" s="18"/>
      <c r="VQM138" s="18"/>
      <c r="VQN138" s="18"/>
      <c r="VQO138" s="18"/>
      <c r="VQP138" s="18"/>
      <c r="VQQ138" s="18"/>
      <c r="VQR138" s="18"/>
      <c r="VQS138" s="18"/>
      <c r="VQT138" s="18"/>
      <c r="VQU138" s="18"/>
      <c r="VQV138" s="18"/>
      <c r="VQW138" s="18"/>
      <c r="VQX138" s="18"/>
      <c r="VQY138" s="18"/>
      <c r="VQZ138" s="18"/>
      <c r="VRA138" s="18"/>
      <c r="VRB138" s="18"/>
      <c r="VRC138" s="18"/>
      <c r="VRD138" s="18"/>
      <c r="VRE138" s="18"/>
      <c r="VRF138" s="18"/>
      <c r="VRG138" s="18"/>
      <c r="VRH138" s="18"/>
      <c r="VRI138" s="18"/>
      <c r="VRJ138" s="18"/>
      <c r="VRK138" s="18"/>
      <c r="VRL138" s="18"/>
      <c r="VRM138" s="18"/>
      <c r="VRN138" s="18"/>
      <c r="VRO138" s="18"/>
      <c r="VRP138" s="18"/>
      <c r="VRQ138" s="18"/>
      <c r="VRR138" s="18"/>
      <c r="VRS138" s="18"/>
      <c r="VRT138" s="18"/>
      <c r="VRU138" s="18"/>
      <c r="VRV138" s="18"/>
      <c r="VRW138" s="18"/>
      <c r="VRX138" s="18"/>
      <c r="VRY138" s="18"/>
      <c r="VRZ138" s="18"/>
      <c r="VSA138" s="18"/>
      <c r="VSB138" s="18"/>
      <c r="VSC138" s="18"/>
      <c r="VSD138" s="18"/>
      <c r="VSE138" s="18"/>
      <c r="VSF138" s="18"/>
      <c r="VSG138" s="18"/>
      <c r="VSH138" s="18"/>
      <c r="VSI138" s="18"/>
      <c r="VSJ138" s="18"/>
      <c r="VSK138" s="18"/>
      <c r="VSL138" s="18"/>
      <c r="VSM138" s="18"/>
      <c r="VSN138" s="18"/>
      <c r="VSO138" s="18"/>
      <c r="VSP138" s="18"/>
      <c r="VSQ138" s="18"/>
      <c r="VSR138" s="18"/>
      <c r="VSS138" s="18"/>
      <c r="VST138" s="18"/>
      <c r="VSU138" s="18"/>
      <c r="VSV138" s="18"/>
      <c r="VSW138" s="18"/>
      <c r="VSX138" s="18"/>
      <c r="VSY138" s="18"/>
      <c r="VSZ138" s="18"/>
      <c r="VTA138" s="18"/>
      <c r="VTB138" s="18"/>
      <c r="VTC138" s="18"/>
      <c r="VTD138" s="18"/>
      <c r="VTE138" s="18"/>
      <c r="VTF138" s="18"/>
      <c r="VTG138" s="18"/>
      <c r="VTH138" s="18"/>
      <c r="VTI138" s="18"/>
      <c r="VTJ138" s="18"/>
      <c r="VTK138" s="18"/>
      <c r="VTL138" s="18"/>
      <c r="VTM138" s="18"/>
      <c r="VTN138" s="18"/>
      <c r="VTO138" s="18"/>
      <c r="VTP138" s="18"/>
      <c r="VTQ138" s="18"/>
      <c r="VTR138" s="18"/>
      <c r="VTS138" s="18"/>
      <c r="VTT138" s="18"/>
      <c r="VTU138" s="18"/>
      <c r="VTV138" s="18"/>
      <c r="VTW138" s="18"/>
      <c r="VTX138" s="18"/>
      <c r="VTY138" s="18"/>
      <c r="VTZ138" s="18"/>
      <c r="VUA138" s="18"/>
      <c r="VUB138" s="18"/>
      <c r="VUC138" s="18"/>
      <c r="VUD138" s="18"/>
      <c r="VUE138" s="18"/>
      <c r="VUF138" s="18"/>
      <c r="VUG138" s="18"/>
      <c r="VUH138" s="18"/>
      <c r="VUI138" s="18"/>
      <c r="VUJ138" s="18"/>
      <c r="VUK138" s="18"/>
      <c r="VUL138" s="18"/>
      <c r="VUM138" s="18"/>
      <c r="VUN138" s="18"/>
      <c r="VUO138" s="18"/>
      <c r="VUP138" s="18"/>
      <c r="VUQ138" s="18"/>
      <c r="VUR138" s="18"/>
      <c r="VUS138" s="18"/>
      <c r="VUT138" s="18"/>
      <c r="VUU138" s="18"/>
      <c r="VUV138" s="18"/>
      <c r="VUW138" s="18"/>
      <c r="VUX138" s="18"/>
      <c r="VUY138" s="18"/>
      <c r="VUZ138" s="18"/>
      <c r="VVA138" s="18"/>
      <c r="VVB138" s="18"/>
      <c r="VVC138" s="18"/>
      <c r="VVD138" s="18"/>
      <c r="VVE138" s="18"/>
      <c r="VVF138" s="18"/>
      <c r="VVG138" s="18"/>
      <c r="VVH138" s="18"/>
      <c r="VVI138" s="18"/>
      <c r="VVJ138" s="18"/>
      <c r="VVK138" s="18"/>
      <c r="VVL138" s="18"/>
      <c r="VVM138" s="18"/>
      <c r="VVN138" s="18"/>
      <c r="VVO138" s="18"/>
      <c r="VVP138" s="18"/>
      <c r="VVQ138" s="18"/>
      <c r="VVR138" s="18"/>
      <c r="VVS138" s="18"/>
      <c r="VVT138" s="18"/>
      <c r="VVU138" s="18"/>
      <c r="VVV138" s="18"/>
      <c r="VVW138" s="18"/>
      <c r="VVX138" s="18"/>
      <c r="VVY138" s="18"/>
      <c r="VVZ138" s="18"/>
      <c r="VWA138" s="18"/>
      <c r="VWB138" s="18"/>
      <c r="VWC138" s="18"/>
      <c r="VWD138" s="18"/>
      <c r="VWE138" s="18"/>
      <c r="VWF138" s="18"/>
      <c r="VWG138" s="18"/>
      <c r="VWH138" s="18"/>
      <c r="VWI138" s="18"/>
      <c r="VWJ138" s="18"/>
      <c r="VWK138" s="18"/>
      <c r="VWL138" s="18"/>
      <c r="VWM138" s="18"/>
      <c r="VWN138" s="18"/>
      <c r="VWO138" s="18"/>
      <c r="VWP138" s="18"/>
      <c r="VWQ138" s="18"/>
      <c r="VWR138" s="18"/>
      <c r="VWS138" s="18"/>
      <c r="VWT138" s="18"/>
      <c r="VWU138" s="18"/>
      <c r="VWV138" s="18"/>
      <c r="VWW138" s="18"/>
      <c r="VWX138" s="18"/>
      <c r="VWY138" s="18"/>
      <c r="VWZ138" s="18"/>
      <c r="VXA138" s="18"/>
      <c r="VXB138" s="18"/>
      <c r="VXC138" s="18"/>
      <c r="VXD138" s="18"/>
      <c r="VXE138" s="18"/>
      <c r="VXF138" s="18"/>
      <c r="VXG138" s="18"/>
      <c r="VXH138" s="18"/>
      <c r="VXI138" s="18"/>
      <c r="VXJ138" s="18"/>
      <c r="VXK138" s="18"/>
      <c r="VXL138" s="18"/>
      <c r="VXM138" s="18"/>
      <c r="VXN138" s="18"/>
      <c r="VXO138" s="18"/>
      <c r="VXP138" s="18"/>
      <c r="VXQ138" s="18"/>
      <c r="VXR138" s="18"/>
      <c r="VXS138" s="18"/>
      <c r="VXT138" s="18"/>
      <c r="VXU138" s="18"/>
      <c r="VXV138" s="18"/>
      <c r="VXW138" s="18"/>
      <c r="VXX138" s="18"/>
      <c r="VXY138" s="18"/>
      <c r="VXZ138" s="18"/>
      <c r="VYA138" s="18"/>
      <c r="VYB138" s="18"/>
      <c r="VYC138" s="18"/>
      <c r="VYD138" s="18"/>
      <c r="VYE138" s="18"/>
      <c r="VYF138" s="18"/>
      <c r="VYG138" s="18"/>
      <c r="VYH138" s="18"/>
      <c r="VYI138" s="18"/>
      <c r="VYJ138" s="18"/>
      <c r="VYK138" s="18"/>
      <c r="VYL138" s="18"/>
      <c r="VYM138" s="18"/>
      <c r="VYN138" s="18"/>
      <c r="VYO138" s="18"/>
      <c r="VYP138" s="18"/>
      <c r="VYQ138" s="18"/>
      <c r="VYR138" s="18"/>
      <c r="VYS138" s="18"/>
      <c r="VYT138" s="18"/>
      <c r="VYU138" s="18"/>
      <c r="VYV138" s="18"/>
      <c r="VYW138" s="18"/>
      <c r="VYX138" s="18"/>
      <c r="VYY138" s="18"/>
      <c r="VYZ138" s="18"/>
      <c r="VZA138" s="18"/>
      <c r="VZB138" s="18"/>
      <c r="VZC138" s="18"/>
      <c r="VZD138" s="18"/>
      <c r="VZE138" s="18"/>
      <c r="VZF138" s="18"/>
      <c r="VZG138" s="18"/>
      <c r="VZH138" s="18"/>
      <c r="VZI138" s="18"/>
      <c r="VZJ138" s="18"/>
      <c r="VZK138" s="18"/>
      <c r="VZL138" s="18"/>
      <c r="VZM138" s="18"/>
      <c r="VZN138" s="18"/>
      <c r="VZO138" s="18"/>
      <c r="VZP138" s="18"/>
      <c r="VZQ138" s="18"/>
      <c r="VZR138" s="18"/>
      <c r="VZS138" s="18"/>
      <c r="VZT138" s="18"/>
      <c r="VZU138" s="18"/>
      <c r="VZV138" s="18"/>
      <c r="VZW138" s="18"/>
      <c r="VZX138" s="18"/>
      <c r="VZY138" s="18"/>
      <c r="VZZ138" s="18"/>
      <c r="WAA138" s="18"/>
      <c r="WAB138" s="18"/>
      <c r="WAC138" s="18"/>
      <c r="WAD138" s="18"/>
      <c r="WAE138" s="18"/>
      <c r="WAF138" s="18"/>
      <c r="WAG138" s="18"/>
      <c r="WAH138" s="18"/>
      <c r="WAI138" s="18"/>
      <c r="WAJ138" s="18"/>
      <c r="WAK138" s="18"/>
      <c r="WAL138" s="18"/>
      <c r="WAM138" s="18"/>
      <c r="WAN138" s="18"/>
      <c r="WAO138" s="18"/>
      <c r="WAP138" s="18"/>
      <c r="WAQ138" s="18"/>
      <c r="WAR138" s="18"/>
      <c r="WAS138" s="18"/>
      <c r="WAT138" s="18"/>
      <c r="WAU138" s="18"/>
      <c r="WAV138" s="18"/>
      <c r="WAW138" s="18"/>
      <c r="WAX138" s="18"/>
      <c r="WAY138" s="18"/>
      <c r="WAZ138" s="18"/>
      <c r="WBA138" s="18"/>
      <c r="WBB138" s="18"/>
      <c r="WBC138" s="18"/>
      <c r="WBD138" s="18"/>
      <c r="WBE138" s="18"/>
      <c r="WBF138" s="18"/>
      <c r="WBG138" s="18"/>
      <c r="WBH138" s="18"/>
      <c r="WBI138" s="18"/>
      <c r="WBJ138" s="18"/>
      <c r="WBK138" s="18"/>
      <c r="WBL138" s="18"/>
      <c r="WBM138" s="18"/>
      <c r="WBN138" s="18"/>
      <c r="WBO138" s="18"/>
      <c r="WBP138" s="18"/>
      <c r="WBQ138" s="18"/>
      <c r="WBR138" s="18"/>
      <c r="WBS138" s="18"/>
      <c r="WBT138" s="18"/>
      <c r="WBU138" s="18"/>
      <c r="WBV138" s="18"/>
      <c r="WBW138" s="18"/>
      <c r="WBX138" s="18"/>
      <c r="WBY138" s="18"/>
      <c r="WBZ138" s="18"/>
      <c r="WCA138" s="18"/>
      <c r="WCB138" s="18"/>
      <c r="WCC138" s="18"/>
      <c r="WCD138" s="18"/>
      <c r="WCE138" s="18"/>
      <c r="WCF138" s="18"/>
      <c r="WCG138" s="18"/>
      <c r="WCH138" s="18"/>
      <c r="WCI138" s="18"/>
      <c r="WCJ138" s="18"/>
      <c r="WCK138" s="18"/>
      <c r="WCL138" s="18"/>
      <c r="WCM138" s="18"/>
      <c r="WCN138" s="18"/>
      <c r="WCO138" s="18"/>
      <c r="WCP138" s="18"/>
      <c r="WCQ138" s="18"/>
      <c r="WCR138" s="18"/>
      <c r="WCS138" s="18"/>
      <c r="WCT138" s="18"/>
      <c r="WCU138" s="18"/>
      <c r="WCV138" s="18"/>
      <c r="WCW138" s="18"/>
      <c r="WCX138" s="18"/>
      <c r="WCY138" s="18"/>
      <c r="WCZ138" s="18"/>
      <c r="WDA138" s="18"/>
      <c r="WDB138" s="18"/>
      <c r="WDC138" s="18"/>
      <c r="WDD138" s="18"/>
      <c r="WDE138" s="18"/>
      <c r="WDF138" s="18"/>
      <c r="WDG138" s="18"/>
      <c r="WDH138" s="18"/>
      <c r="WDI138" s="18"/>
      <c r="WDJ138" s="18"/>
      <c r="WDK138" s="18"/>
      <c r="WDL138" s="18"/>
      <c r="WDM138" s="18"/>
      <c r="WDN138" s="18"/>
      <c r="WDO138" s="18"/>
      <c r="WDP138" s="18"/>
      <c r="WDQ138" s="18"/>
      <c r="WDR138" s="18"/>
      <c r="WDS138" s="18"/>
      <c r="WDT138" s="18"/>
      <c r="WDU138" s="18"/>
      <c r="WDV138" s="18"/>
      <c r="WDW138" s="18"/>
      <c r="WDX138" s="18"/>
      <c r="WDY138" s="18"/>
      <c r="WDZ138" s="18"/>
      <c r="WEA138" s="18"/>
      <c r="WEB138" s="18"/>
      <c r="WEC138" s="18"/>
      <c r="WED138" s="18"/>
      <c r="WEE138" s="18"/>
      <c r="WEF138" s="18"/>
      <c r="WEG138" s="18"/>
      <c r="WEH138" s="18"/>
      <c r="WEI138" s="18"/>
      <c r="WEJ138" s="18"/>
      <c r="WEK138" s="18"/>
      <c r="WEL138" s="18"/>
      <c r="WEM138" s="18"/>
      <c r="WEN138" s="18"/>
      <c r="WEO138" s="18"/>
      <c r="WEP138" s="18"/>
      <c r="WEQ138" s="18"/>
      <c r="WER138" s="18"/>
      <c r="WES138" s="18"/>
      <c r="WET138" s="18"/>
      <c r="WEU138" s="18"/>
      <c r="WEV138" s="18"/>
      <c r="WEW138" s="18"/>
      <c r="WEX138" s="18"/>
      <c r="WEY138" s="18"/>
      <c r="WEZ138" s="18"/>
      <c r="WFA138" s="18"/>
      <c r="WFB138" s="18"/>
      <c r="WFC138" s="18"/>
      <c r="WFD138" s="18"/>
      <c r="WFE138" s="18"/>
      <c r="WFF138" s="18"/>
      <c r="WFG138" s="18"/>
      <c r="WFH138" s="18"/>
      <c r="WFI138" s="18"/>
      <c r="WFJ138" s="18"/>
      <c r="WFK138" s="18"/>
      <c r="WFL138" s="18"/>
      <c r="WFM138" s="18"/>
      <c r="WFN138" s="18"/>
      <c r="WFO138" s="18"/>
      <c r="WFP138" s="18"/>
      <c r="WFQ138" s="18"/>
      <c r="WFR138" s="18"/>
      <c r="WFS138" s="18"/>
      <c r="WFT138" s="18"/>
      <c r="WFU138" s="18"/>
      <c r="WFV138" s="18"/>
      <c r="WFW138" s="18"/>
      <c r="WFX138" s="18"/>
      <c r="WFY138" s="18"/>
      <c r="WFZ138" s="18"/>
      <c r="WGA138" s="18"/>
      <c r="WGB138" s="18"/>
      <c r="WGC138" s="18"/>
      <c r="WGD138" s="18"/>
      <c r="WGE138" s="18"/>
      <c r="WGF138" s="18"/>
      <c r="WGG138" s="18"/>
      <c r="WGH138" s="18"/>
      <c r="WGI138" s="18"/>
      <c r="WGJ138" s="18"/>
      <c r="WGK138" s="18"/>
      <c r="WGL138" s="18"/>
      <c r="WGM138" s="18"/>
      <c r="WGN138" s="18"/>
      <c r="WGO138" s="18"/>
      <c r="WGP138" s="18"/>
      <c r="WGQ138" s="18"/>
      <c r="WGR138" s="18"/>
      <c r="WGS138" s="18"/>
      <c r="WGT138" s="18"/>
      <c r="WGU138" s="18"/>
      <c r="WGV138" s="18"/>
      <c r="WGW138" s="18"/>
      <c r="WGX138" s="18"/>
      <c r="WGY138" s="18"/>
      <c r="WGZ138" s="18"/>
      <c r="WHA138" s="18"/>
      <c r="WHB138" s="18"/>
      <c r="WHC138" s="18"/>
      <c r="WHD138" s="18"/>
      <c r="WHE138" s="18"/>
      <c r="WHF138" s="18"/>
      <c r="WHG138" s="18"/>
      <c r="WHH138" s="18"/>
      <c r="WHI138" s="18"/>
      <c r="WHJ138" s="18"/>
      <c r="WHK138" s="18"/>
      <c r="WHL138" s="18"/>
      <c r="WHM138" s="18"/>
      <c r="WHN138" s="18"/>
      <c r="WHO138" s="18"/>
      <c r="WHP138" s="18"/>
      <c r="WHQ138" s="18"/>
      <c r="WHR138" s="18"/>
      <c r="WHS138" s="18"/>
      <c r="WHT138" s="18"/>
      <c r="WHU138" s="18"/>
      <c r="WHV138" s="18"/>
      <c r="WHW138" s="18"/>
      <c r="WHX138" s="18"/>
      <c r="WHY138" s="18"/>
      <c r="WHZ138" s="18"/>
      <c r="WIA138" s="18"/>
      <c r="WIB138" s="18"/>
      <c r="WIC138" s="18"/>
      <c r="WID138" s="18"/>
      <c r="WIE138" s="18"/>
      <c r="WIF138" s="18"/>
      <c r="WIG138" s="18"/>
      <c r="WIH138" s="18"/>
      <c r="WII138" s="18"/>
      <c r="WIJ138" s="18"/>
      <c r="WIK138" s="18"/>
      <c r="WIL138" s="18"/>
      <c r="WIM138" s="18"/>
      <c r="WIN138" s="18"/>
      <c r="WIO138" s="18"/>
      <c r="WIP138" s="18"/>
      <c r="WIQ138" s="18"/>
      <c r="WIR138" s="18"/>
      <c r="WIS138" s="18"/>
      <c r="WIT138" s="18"/>
      <c r="WIU138" s="18"/>
      <c r="WIV138" s="18"/>
      <c r="WIW138" s="18"/>
      <c r="WIX138" s="18"/>
      <c r="WIY138" s="18"/>
      <c r="WIZ138" s="18"/>
      <c r="WJA138" s="18"/>
      <c r="WJB138" s="18"/>
      <c r="WJC138" s="18"/>
      <c r="WJD138" s="18"/>
      <c r="WJE138" s="18"/>
      <c r="WJF138" s="18"/>
      <c r="WJG138" s="18"/>
      <c r="WJH138" s="18"/>
      <c r="WJI138" s="18"/>
      <c r="WJJ138" s="18"/>
      <c r="WJK138" s="18"/>
      <c r="WJL138" s="18"/>
      <c r="WJM138" s="18"/>
      <c r="WJN138" s="18"/>
      <c r="WJO138" s="18"/>
      <c r="WJP138" s="18"/>
      <c r="WJQ138" s="18"/>
      <c r="WJR138" s="18"/>
      <c r="WJS138" s="18"/>
      <c r="WJT138" s="18"/>
      <c r="WJU138" s="18"/>
      <c r="WJV138" s="18"/>
      <c r="WJW138" s="18"/>
      <c r="WJX138" s="18"/>
      <c r="WJY138" s="18"/>
      <c r="WJZ138" s="18"/>
      <c r="WKA138" s="18"/>
      <c r="WKB138" s="18"/>
      <c r="WKC138" s="18"/>
      <c r="WKD138" s="18"/>
      <c r="WKE138" s="18"/>
      <c r="WKF138" s="18"/>
      <c r="WKG138" s="18"/>
      <c r="WKH138" s="18"/>
      <c r="WKI138" s="18"/>
      <c r="WKJ138" s="18"/>
      <c r="WKK138" s="18"/>
      <c r="WKL138" s="18"/>
      <c r="WKM138" s="18"/>
      <c r="WKN138" s="18"/>
      <c r="WKO138" s="18"/>
      <c r="WKP138" s="18"/>
      <c r="WKQ138" s="18"/>
      <c r="WKR138" s="18"/>
      <c r="WKS138" s="18"/>
      <c r="WKT138" s="18"/>
      <c r="WKU138" s="18"/>
      <c r="WKV138" s="18"/>
      <c r="WKW138" s="18"/>
      <c r="WKX138" s="18"/>
      <c r="WKY138" s="18"/>
      <c r="WKZ138" s="18"/>
      <c r="WLA138" s="18"/>
      <c r="WLB138" s="18"/>
      <c r="WLC138" s="18"/>
      <c r="WLD138" s="18"/>
      <c r="WLE138" s="18"/>
      <c r="WLF138" s="18"/>
      <c r="WLG138" s="18"/>
      <c r="WLH138" s="18"/>
      <c r="WLI138" s="18"/>
      <c r="WLJ138" s="18"/>
      <c r="WLK138" s="18"/>
      <c r="WLL138" s="18"/>
      <c r="WLM138" s="18"/>
      <c r="WLN138" s="18"/>
      <c r="WLO138" s="18"/>
      <c r="WLP138" s="18"/>
      <c r="WLQ138" s="18"/>
      <c r="WLR138" s="18"/>
      <c r="WLS138" s="18"/>
      <c r="WLT138" s="18"/>
      <c r="WLU138" s="18"/>
      <c r="WLV138" s="18"/>
      <c r="WLW138" s="18"/>
      <c r="WLX138" s="18"/>
      <c r="WLY138" s="18"/>
      <c r="WLZ138" s="18"/>
      <c r="WMA138" s="18"/>
      <c r="WMB138" s="18"/>
      <c r="WMC138" s="18"/>
      <c r="WMD138" s="18"/>
      <c r="WME138" s="18"/>
      <c r="WMF138" s="18"/>
      <c r="WMG138" s="18"/>
      <c r="WMH138" s="18"/>
      <c r="WMI138" s="18"/>
      <c r="WMJ138" s="18"/>
      <c r="WMK138" s="18"/>
      <c r="WML138" s="18"/>
      <c r="WMM138" s="18"/>
      <c r="WMN138" s="18"/>
      <c r="WMO138" s="18"/>
      <c r="WMP138" s="18"/>
      <c r="WMQ138" s="18"/>
      <c r="WMR138" s="18"/>
      <c r="WMS138" s="18"/>
      <c r="WMT138" s="18"/>
      <c r="WMU138" s="18"/>
      <c r="WMV138" s="18"/>
      <c r="WMW138" s="18"/>
      <c r="WMX138" s="18"/>
      <c r="WMY138" s="18"/>
      <c r="WMZ138" s="18"/>
      <c r="WNA138" s="18"/>
      <c r="WNB138" s="18"/>
      <c r="WNC138" s="18"/>
      <c r="WND138" s="18"/>
      <c r="WNE138" s="18"/>
      <c r="WNF138" s="18"/>
      <c r="WNG138" s="18"/>
      <c r="WNH138" s="18"/>
      <c r="WNI138" s="18"/>
      <c r="WNJ138" s="18"/>
      <c r="WNK138" s="18"/>
      <c r="WNL138" s="18"/>
      <c r="WNM138" s="18"/>
      <c r="WNN138" s="18"/>
      <c r="WNO138" s="18"/>
      <c r="WNP138" s="18"/>
      <c r="WNQ138" s="18"/>
      <c r="WNR138" s="18"/>
      <c r="WNS138" s="18"/>
      <c r="WNT138" s="18"/>
      <c r="WNU138" s="18"/>
      <c r="WNV138" s="18"/>
      <c r="WNW138" s="18"/>
      <c r="WNX138" s="18"/>
      <c r="WNY138" s="18"/>
      <c r="WNZ138" s="18"/>
      <c r="WOA138" s="18"/>
      <c r="WOB138" s="18"/>
      <c r="WOC138" s="18"/>
      <c r="WOD138" s="18"/>
      <c r="WOE138" s="18"/>
      <c r="WOF138" s="18"/>
      <c r="WOG138" s="18"/>
      <c r="WOH138" s="18"/>
      <c r="WOI138" s="18"/>
      <c r="WOJ138" s="18"/>
      <c r="WOK138" s="18"/>
      <c r="WOL138" s="18"/>
      <c r="WOM138" s="18"/>
      <c r="WON138" s="18"/>
      <c r="WOO138" s="18"/>
      <c r="WOP138" s="18"/>
      <c r="WOQ138" s="18"/>
      <c r="WOR138" s="18"/>
      <c r="WOS138" s="18"/>
      <c r="WOT138" s="18"/>
      <c r="WOU138" s="18"/>
      <c r="WOV138" s="18"/>
      <c r="WOW138" s="18"/>
      <c r="WOX138" s="18"/>
      <c r="WOY138" s="18"/>
      <c r="WOZ138" s="18"/>
      <c r="WPA138" s="18"/>
      <c r="WPB138" s="18"/>
      <c r="WPC138" s="18"/>
      <c r="WPD138" s="18"/>
      <c r="WPE138" s="18"/>
      <c r="WPF138" s="18"/>
      <c r="WPG138" s="18"/>
      <c r="WPH138" s="18"/>
      <c r="WPI138" s="18"/>
      <c r="WPJ138" s="18"/>
      <c r="WPK138" s="18"/>
      <c r="WPL138" s="18"/>
      <c r="WPM138" s="18"/>
      <c r="WPN138" s="18"/>
      <c r="WPO138" s="18"/>
      <c r="WPP138" s="18"/>
      <c r="WPQ138" s="18"/>
      <c r="WPR138" s="18"/>
      <c r="WPS138" s="18"/>
      <c r="WPT138" s="18"/>
      <c r="WPU138" s="18"/>
      <c r="WPV138" s="18"/>
      <c r="WPW138" s="18"/>
      <c r="WPX138" s="18"/>
      <c r="WPY138" s="18"/>
      <c r="WPZ138" s="18"/>
      <c r="WQA138" s="18"/>
      <c r="WQB138" s="18"/>
      <c r="WQC138" s="18"/>
      <c r="WQD138" s="18"/>
      <c r="WQE138" s="18"/>
      <c r="WQF138" s="18"/>
      <c r="WQG138" s="18"/>
      <c r="WQH138" s="18"/>
      <c r="WQI138" s="18"/>
      <c r="WQJ138" s="18"/>
      <c r="WQK138" s="18"/>
      <c r="WQL138" s="18"/>
      <c r="WQM138" s="18"/>
      <c r="WQN138" s="18"/>
      <c r="WQO138" s="18"/>
      <c r="WQP138" s="18"/>
      <c r="WQQ138" s="18"/>
      <c r="WQR138" s="18"/>
      <c r="WQS138" s="18"/>
      <c r="WQT138" s="18"/>
      <c r="WQU138" s="18"/>
      <c r="WQV138" s="18"/>
      <c r="WQW138" s="18"/>
      <c r="WQX138" s="18"/>
      <c r="WQY138" s="18"/>
      <c r="WQZ138" s="18"/>
      <c r="WRA138" s="18"/>
      <c r="WRB138" s="18"/>
      <c r="WRC138" s="18"/>
      <c r="WRD138" s="18"/>
      <c r="WRE138" s="18"/>
      <c r="WRF138" s="18"/>
      <c r="WRG138" s="18"/>
      <c r="WRH138" s="18"/>
      <c r="WRI138" s="18"/>
      <c r="WRJ138" s="18"/>
      <c r="WRK138" s="18"/>
      <c r="WRL138" s="18"/>
      <c r="WRM138" s="18"/>
      <c r="WRN138" s="18"/>
      <c r="WRO138" s="18"/>
      <c r="WRP138" s="18"/>
      <c r="WRQ138" s="18"/>
      <c r="WRR138" s="18"/>
      <c r="WRS138" s="18"/>
      <c r="WRT138" s="18"/>
      <c r="WRU138" s="18"/>
      <c r="WRV138" s="18"/>
      <c r="WRW138" s="18"/>
      <c r="WRX138" s="18"/>
      <c r="WRY138" s="18"/>
      <c r="WRZ138" s="18"/>
      <c r="WSA138" s="18"/>
      <c r="WSB138" s="18"/>
      <c r="WSC138" s="18"/>
      <c r="WSD138" s="18"/>
      <c r="WSE138" s="18"/>
      <c r="WSF138" s="18"/>
      <c r="WSG138" s="18"/>
      <c r="WSH138" s="18"/>
      <c r="WSI138" s="18"/>
      <c r="WSJ138" s="18"/>
      <c r="WSK138" s="18"/>
      <c r="WSL138" s="18"/>
      <c r="WSM138" s="18"/>
      <c r="WSN138" s="18"/>
      <c r="WSO138" s="18"/>
      <c r="WSP138" s="18"/>
      <c r="WSQ138" s="18"/>
      <c r="WSR138" s="18"/>
      <c r="WSS138" s="18"/>
      <c r="WST138" s="18"/>
      <c r="WSU138" s="18"/>
      <c r="WSV138" s="18"/>
      <c r="WSW138" s="18"/>
      <c r="WSX138" s="18"/>
      <c r="WSY138" s="18"/>
      <c r="WSZ138" s="18"/>
      <c r="WTA138" s="18"/>
      <c r="WTB138" s="18"/>
      <c r="WTC138" s="18"/>
      <c r="WTD138" s="18"/>
      <c r="WTE138" s="18"/>
      <c r="WTF138" s="18"/>
      <c r="WTG138" s="18"/>
      <c r="WTH138" s="18"/>
      <c r="WTI138" s="18"/>
      <c r="WTJ138" s="18"/>
      <c r="WTK138" s="18"/>
      <c r="WTL138" s="18"/>
      <c r="WTM138" s="18"/>
      <c r="WTN138" s="18"/>
      <c r="WTO138" s="18"/>
      <c r="WTP138" s="18"/>
      <c r="WTQ138" s="18"/>
      <c r="WTR138" s="18"/>
      <c r="WTS138" s="18"/>
      <c r="WTT138" s="18"/>
      <c r="WTU138" s="18"/>
      <c r="WTV138" s="18"/>
      <c r="WTW138" s="18"/>
      <c r="WTX138" s="18"/>
      <c r="WTY138" s="18"/>
      <c r="WTZ138" s="18"/>
      <c r="WUA138" s="18"/>
      <c r="WUB138" s="18"/>
      <c r="WUC138" s="18"/>
      <c r="WUD138" s="18"/>
      <c r="WUE138" s="18"/>
      <c r="WUF138" s="18"/>
      <c r="WUG138" s="18"/>
      <c r="WUH138" s="18"/>
      <c r="WUI138" s="18"/>
      <c r="WUJ138" s="18"/>
      <c r="WUK138" s="18"/>
      <c r="WUL138" s="18"/>
      <c r="WUM138" s="18"/>
      <c r="WUN138" s="18"/>
      <c r="WUO138" s="18"/>
      <c r="WUP138" s="18"/>
      <c r="WUQ138" s="18"/>
      <c r="WUR138" s="18"/>
      <c r="WUS138" s="18"/>
      <c r="WUT138" s="18"/>
      <c r="WUU138" s="18"/>
      <c r="WUV138" s="18"/>
      <c r="WUW138" s="18"/>
      <c r="WUX138" s="18"/>
      <c r="WUY138" s="18"/>
      <c r="WUZ138" s="18"/>
      <c r="WVA138" s="18"/>
      <c r="WVB138" s="18"/>
      <c r="WVC138" s="18"/>
      <c r="WVD138" s="18"/>
      <c r="WVE138" s="18"/>
      <c r="WVF138" s="18"/>
      <c r="WVG138" s="18"/>
      <c r="WVH138" s="18"/>
      <c r="WVI138" s="18"/>
      <c r="WVJ138" s="18"/>
      <c r="WVK138" s="18"/>
      <c r="WVL138" s="18"/>
      <c r="WVM138" s="18"/>
      <c r="WVN138" s="18"/>
      <c r="WVO138" s="18"/>
      <c r="WVP138" s="18"/>
      <c r="WVQ138" s="18"/>
      <c r="WVR138" s="18"/>
      <c r="WVS138" s="18"/>
      <c r="WVT138" s="18"/>
      <c r="WVU138" s="18"/>
      <c r="WVV138" s="18"/>
      <c r="WVW138" s="18"/>
      <c r="WVX138" s="18"/>
      <c r="WVY138" s="18"/>
      <c r="WVZ138" s="18"/>
      <c r="WWA138" s="18"/>
      <c r="WWB138" s="18"/>
      <c r="WWC138" s="18"/>
      <c r="WWD138" s="18"/>
      <c r="WWE138" s="18"/>
      <c r="WWF138" s="18"/>
      <c r="WWG138" s="18"/>
      <c r="WWH138" s="18"/>
      <c r="WWI138" s="18"/>
      <c r="WWJ138" s="18"/>
      <c r="WWK138" s="18"/>
      <c r="WWL138" s="18"/>
      <c r="WWM138" s="18"/>
      <c r="WWN138" s="18"/>
      <c r="WWO138" s="18"/>
      <c r="WWP138" s="18"/>
      <c r="WWQ138" s="18"/>
      <c r="WWR138" s="18"/>
      <c r="WWS138" s="18"/>
      <c r="WWT138" s="18"/>
      <c r="WWU138" s="18"/>
      <c r="WWV138" s="18"/>
      <c r="WWW138" s="18"/>
      <c r="WWX138" s="18"/>
      <c r="WWY138" s="18"/>
      <c r="WWZ138" s="18"/>
      <c r="WXA138" s="18"/>
      <c r="WXB138" s="18"/>
      <c r="WXC138" s="18"/>
      <c r="WXD138" s="18"/>
      <c r="WXE138" s="18"/>
      <c r="WXF138" s="18"/>
      <c r="WXG138" s="18"/>
      <c r="WXH138" s="18"/>
      <c r="WXI138" s="18"/>
      <c r="WXJ138" s="18"/>
      <c r="WXK138" s="18"/>
      <c r="WXL138" s="18"/>
      <c r="WXM138" s="18"/>
      <c r="WXN138" s="18"/>
      <c r="WXO138" s="18"/>
      <c r="WXP138" s="18"/>
      <c r="WXQ138" s="18"/>
      <c r="WXR138" s="18"/>
      <c r="WXS138" s="18"/>
      <c r="WXT138" s="18"/>
      <c r="WXU138" s="18"/>
      <c r="WXV138" s="18"/>
      <c r="WXW138" s="18"/>
      <c r="WXX138" s="18"/>
      <c r="WXY138" s="18"/>
      <c r="WXZ138" s="18"/>
      <c r="WYA138" s="18"/>
      <c r="WYB138" s="18"/>
      <c r="WYC138" s="18"/>
      <c r="WYD138" s="18"/>
      <c r="WYE138" s="18"/>
      <c r="WYF138" s="18"/>
      <c r="WYG138" s="18"/>
      <c r="WYH138" s="18"/>
      <c r="WYI138" s="18"/>
      <c r="WYJ138" s="18"/>
      <c r="WYK138" s="18"/>
      <c r="WYL138" s="18"/>
      <c r="WYM138" s="18"/>
      <c r="WYN138" s="18"/>
      <c r="WYO138" s="18"/>
      <c r="WYP138" s="18"/>
      <c r="WYQ138" s="18"/>
      <c r="WYR138" s="18"/>
      <c r="WYS138" s="18"/>
      <c r="WYT138" s="18"/>
      <c r="WYU138" s="18"/>
      <c r="WYV138" s="18"/>
      <c r="WYW138" s="18"/>
      <c r="WYX138" s="18"/>
      <c r="WYY138" s="18"/>
      <c r="WYZ138" s="18"/>
      <c r="WZA138" s="18"/>
      <c r="WZB138" s="18"/>
      <c r="WZC138" s="18"/>
      <c r="WZD138" s="18"/>
      <c r="WZE138" s="18"/>
      <c r="WZF138" s="18"/>
      <c r="WZG138" s="18"/>
      <c r="WZH138" s="18"/>
      <c r="WZI138" s="18"/>
      <c r="WZJ138" s="18"/>
      <c r="WZK138" s="18"/>
      <c r="WZL138" s="18"/>
      <c r="WZM138" s="18"/>
      <c r="WZN138" s="18"/>
      <c r="WZO138" s="18"/>
      <c r="WZP138" s="18"/>
      <c r="WZQ138" s="18"/>
      <c r="WZR138" s="18"/>
      <c r="WZS138" s="18"/>
      <c r="WZT138" s="18"/>
      <c r="WZU138" s="18"/>
      <c r="WZV138" s="18"/>
      <c r="WZW138" s="18"/>
      <c r="WZX138" s="18"/>
      <c r="WZY138" s="18"/>
      <c r="WZZ138" s="18"/>
      <c r="XAA138" s="18"/>
      <c r="XAB138" s="18"/>
      <c r="XAC138" s="18"/>
      <c r="XAD138" s="18"/>
      <c r="XAE138" s="18"/>
      <c r="XAF138" s="18"/>
      <c r="XAG138" s="18"/>
      <c r="XAH138" s="18"/>
      <c r="XAI138" s="18"/>
      <c r="XAJ138" s="18"/>
      <c r="XAK138" s="18"/>
      <c r="XAL138" s="18"/>
      <c r="XAM138" s="18"/>
      <c r="XAN138" s="18"/>
      <c r="XAO138" s="18"/>
      <c r="XAP138" s="18"/>
      <c r="XAQ138" s="18"/>
      <c r="XAR138" s="18"/>
      <c r="XAS138" s="18"/>
      <c r="XAT138" s="18"/>
      <c r="XAU138" s="18"/>
      <c r="XAV138" s="18"/>
      <c r="XAW138" s="18"/>
      <c r="XAX138" s="18"/>
      <c r="XAY138" s="18"/>
      <c r="XAZ138" s="18"/>
      <c r="XBA138" s="18"/>
      <c r="XBB138" s="18"/>
      <c r="XBC138" s="18"/>
      <c r="XBD138" s="18"/>
      <c r="XBE138" s="18"/>
      <c r="XBF138" s="18"/>
      <c r="XBG138" s="18"/>
      <c r="XBH138" s="18"/>
      <c r="XBI138" s="18"/>
      <c r="XBJ138" s="18"/>
      <c r="XBK138" s="18"/>
      <c r="XBL138" s="18"/>
      <c r="XBM138" s="18"/>
      <c r="XBN138" s="18"/>
      <c r="XBO138" s="18"/>
      <c r="XBP138" s="18"/>
      <c r="XBQ138" s="18"/>
      <c r="XBR138" s="18"/>
      <c r="XBS138" s="18"/>
      <c r="XBT138" s="18"/>
      <c r="XBU138" s="18"/>
      <c r="XBV138" s="18"/>
      <c r="XBW138" s="18"/>
      <c r="XBX138" s="18"/>
      <c r="XBY138" s="18"/>
      <c r="XBZ138" s="18"/>
      <c r="XCA138" s="18"/>
      <c r="XCB138" s="18"/>
      <c r="XCC138" s="18"/>
      <c r="XCD138" s="18"/>
      <c r="XCE138" s="18"/>
      <c r="XCF138" s="18"/>
      <c r="XCG138" s="18"/>
      <c r="XCH138" s="18"/>
      <c r="XCI138" s="18"/>
      <c r="XCJ138" s="18"/>
      <c r="XCK138" s="18"/>
      <c r="XCL138" s="18"/>
      <c r="XCM138" s="18"/>
      <c r="XCN138" s="18"/>
      <c r="XCO138" s="18"/>
      <c r="XCP138" s="18"/>
      <c r="XCQ138" s="18"/>
      <c r="XCR138" s="18"/>
      <c r="XCS138" s="18"/>
      <c r="XCT138" s="18"/>
      <c r="XCU138" s="18"/>
      <c r="XCV138" s="18"/>
      <c r="XCW138" s="18"/>
      <c r="XCX138" s="18"/>
      <c r="XCY138" s="18"/>
      <c r="XCZ138" s="18"/>
      <c r="XDA138" s="18"/>
      <c r="XDB138" s="18"/>
      <c r="XDC138" s="18"/>
      <c r="XDD138" s="18"/>
      <c r="XDE138" s="18"/>
      <c r="XDF138" s="18"/>
      <c r="XDG138" s="18"/>
      <c r="XDH138" s="18"/>
      <c r="XDI138" s="18"/>
      <c r="XDJ138" s="18"/>
      <c r="XDK138" s="18"/>
    </row>
    <row r="139" spans="1:16339" ht="30" customHeight="1">
      <c r="A139" s="153" t="str" cm="1">
        <f t="array" ref="A139">_xlfn._xlws.FILTER(Tabelle21[[Produkt]:[Eure Wünsche]],Tabelle21[Spalte1]=FALSE,"")</f>
        <v/>
      </c>
      <c r="B139" s="105"/>
      <c r="C139" s="104"/>
      <c r="D139" s="104"/>
      <c r="E139" s="217"/>
      <c r="F139" s="104"/>
      <c r="G139" s="104"/>
      <c r="H139" s="104"/>
      <c r="I139" s="177"/>
      <c r="J139" s="153"/>
      <c r="K139" s="153"/>
      <c r="L139" s="104"/>
      <c r="M139" s="223">
        <v>12</v>
      </c>
      <c r="N139" s="108">
        <f t="shared" si="16"/>
        <v>1</v>
      </c>
      <c r="O139" s="104" t="e">
        <f>F139*M139/'Auswahl Produkte'!$E$4*N139</f>
        <v>#DIV/0!</v>
      </c>
      <c r="P139" s="104"/>
      <c r="Q139" s="177" t="e">
        <f>CONCATENATE(ROUNDUP(O139,2)," ",G139)</f>
        <v>#DIV/0!</v>
      </c>
      <c r="R139" s="153">
        <f>M139</f>
        <v>12</v>
      </c>
      <c r="S139" s="217" t="e">
        <f>E139*M139/'Auswahl Produkte'!$E$4*N139</f>
        <v>#DIV/0!</v>
      </c>
    </row>
    <row r="140" spans="1:16339" s="94" customFormat="1" ht="30" hidden="1" customHeight="1">
      <c r="A140" s="104"/>
      <c r="B140" s="105"/>
      <c r="C140" s="104"/>
      <c r="D140" s="104"/>
      <c r="E140" s="106"/>
      <c r="F140" s="104"/>
      <c r="G140" s="104"/>
      <c r="H140" s="104"/>
      <c r="I140" s="104"/>
      <c r="J140" s="104"/>
      <c r="K140" s="104"/>
      <c r="L140" s="104"/>
      <c r="M140" s="108">
        <v>12</v>
      </c>
      <c r="N140" s="108">
        <f t="shared" si="16"/>
        <v>1</v>
      </c>
      <c r="O140" s="104" t="e">
        <f>F140*M140/'Auswahl Produkte'!$E$4*N140</f>
        <v>#DIV/0!</v>
      </c>
      <c r="P140" s="104"/>
      <c r="Q140" s="109" t="e">
        <f t="shared" ref="Q140:Q152" si="21">CONCATENATE(ROUNDUP(O140,2)," ",G140)</f>
        <v>#DIV/0!</v>
      </c>
      <c r="R140" s="104">
        <f t="shared" ref="R140:R152" si="22">M140</f>
        <v>12</v>
      </c>
      <c r="S140" s="106" t="e">
        <f>E140*M140/'Auswahl Produkte'!$E$4*N140</f>
        <v>#DIV/0!</v>
      </c>
    </row>
    <row r="141" spans="1:16339" s="94" customFormat="1" ht="30" hidden="1" customHeight="1">
      <c r="A141" s="104"/>
      <c r="B141" s="105"/>
      <c r="C141" s="104"/>
      <c r="D141" s="104"/>
      <c r="E141" s="106"/>
      <c r="F141" s="104"/>
      <c r="G141" s="104"/>
      <c r="H141" s="104"/>
      <c r="I141" s="104"/>
      <c r="J141" s="104"/>
      <c r="K141" s="104"/>
      <c r="L141" s="104"/>
      <c r="M141" s="108">
        <v>12</v>
      </c>
      <c r="N141" s="108">
        <f t="shared" si="16"/>
        <v>1</v>
      </c>
      <c r="O141" s="104" t="e">
        <f>F141*M141/'Auswahl Produkte'!$E$4*N141</f>
        <v>#DIV/0!</v>
      </c>
      <c r="P141" s="104"/>
      <c r="Q141" s="109" t="e">
        <f t="shared" si="21"/>
        <v>#DIV/0!</v>
      </c>
      <c r="R141" s="104">
        <f t="shared" si="22"/>
        <v>12</v>
      </c>
      <c r="S141" s="106" t="e">
        <f>E141*M141/'Auswahl Produkte'!$E$4*N141</f>
        <v>#DIV/0!</v>
      </c>
    </row>
    <row r="142" spans="1:16339" s="94" customFormat="1" ht="30" hidden="1" customHeight="1">
      <c r="A142" s="104"/>
      <c r="B142" s="105"/>
      <c r="C142" s="104"/>
      <c r="D142" s="104"/>
      <c r="E142" s="106"/>
      <c r="F142" s="104"/>
      <c r="G142" s="104"/>
      <c r="H142" s="104"/>
      <c r="I142" s="104"/>
      <c r="J142" s="104"/>
      <c r="K142" s="104"/>
      <c r="L142" s="104"/>
      <c r="M142" s="108">
        <v>12</v>
      </c>
      <c r="N142" s="108">
        <f t="shared" si="16"/>
        <v>1</v>
      </c>
      <c r="O142" s="104" t="e">
        <f>F142*M142/'Auswahl Produkte'!$E$4*N142</f>
        <v>#DIV/0!</v>
      </c>
      <c r="P142" s="104"/>
      <c r="Q142" s="109" t="e">
        <f t="shared" si="21"/>
        <v>#DIV/0!</v>
      </c>
      <c r="R142" s="104">
        <f t="shared" si="22"/>
        <v>12</v>
      </c>
      <c r="S142" s="106" t="e">
        <f>E142*M142/'Auswahl Produkte'!$E$4*N142</f>
        <v>#DIV/0!</v>
      </c>
    </row>
    <row r="143" spans="1:16339" s="94" customFormat="1" ht="30" hidden="1" customHeight="1">
      <c r="A143" s="104"/>
      <c r="B143" s="105"/>
      <c r="C143" s="104"/>
      <c r="D143" s="104"/>
      <c r="E143" s="106"/>
      <c r="F143" s="104"/>
      <c r="G143" s="104"/>
      <c r="H143" s="104"/>
      <c r="I143" s="104"/>
      <c r="J143" s="104"/>
      <c r="K143" s="104"/>
      <c r="L143" s="104"/>
      <c r="M143" s="108">
        <v>12</v>
      </c>
      <c r="N143" s="108">
        <f t="shared" si="16"/>
        <v>1</v>
      </c>
      <c r="O143" s="104" t="e">
        <f>F143*M143/'Auswahl Produkte'!$E$4*N143</f>
        <v>#DIV/0!</v>
      </c>
      <c r="P143" s="104"/>
      <c r="Q143" s="109" t="e">
        <f t="shared" si="21"/>
        <v>#DIV/0!</v>
      </c>
      <c r="R143" s="104">
        <f t="shared" si="22"/>
        <v>12</v>
      </c>
      <c r="S143" s="106" t="e">
        <f>E143*M143/'Auswahl Produkte'!$E$4*N143</f>
        <v>#DIV/0!</v>
      </c>
    </row>
    <row r="144" spans="1:16339" s="94" customFormat="1" ht="30" hidden="1" customHeight="1">
      <c r="A144" s="104"/>
      <c r="B144" s="105"/>
      <c r="C144" s="104"/>
      <c r="D144" s="104"/>
      <c r="E144" s="106"/>
      <c r="F144" s="104"/>
      <c r="G144" s="104"/>
      <c r="H144" s="104"/>
      <c r="I144" s="104"/>
      <c r="J144" s="104"/>
      <c r="K144" s="104"/>
      <c r="L144" s="104"/>
      <c r="M144" s="108">
        <v>12</v>
      </c>
      <c r="N144" s="108">
        <f t="shared" si="16"/>
        <v>1</v>
      </c>
      <c r="O144" s="104" t="e">
        <f>F144*M144/'Auswahl Produkte'!$E$4*N144</f>
        <v>#DIV/0!</v>
      </c>
      <c r="P144" s="104"/>
      <c r="Q144" s="109" t="e">
        <f t="shared" si="21"/>
        <v>#DIV/0!</v>
      </c>
      <c r="R144" s="104">
        <f t="shared" si="22"/>
        <v>12</v>
      </c>
      <c r="S144" s="106" t="e">
        <f>E144*M144/'Auswahl Produkte'!$E$4*N144</f>
        <v>#DIV/0!</v>
      </c>
    </row>
    <row r="145" spans="1:16339" s="94" customFormat="1" ht="30" hidden="1" customHeight="1">
      <c r="A145" s="104"/>
      <c r="B145" s="105"/>
      <c r="C145" s="104"/>
      <c r="D145" s="104"/>
      <c r="E145" s="106"/>
      <c r="F145" s="104"/>
      <c r="G145" s="104"/>
      <c r="H145" s="104"/>
      <c r="I145" s="104"/>
      <c r="J145" s="104"/>
      <c r="K145" s="104"/>
      <c r="L145" s="104"/>
      <c r="M145" s="108">
        <v>12</v>
      </c>
      <c r="N145" s="108">
        <f t="shared" si="16"/>
        <v>1</v>
      </c>
      <c r="O145" s="104" t="e">
        <f>F145*M145/'Auswahl Produkte'!$E$4*N145</f>
        <v>#DIV/0!</v>
      </c>
      <c r="P145" s="104"/>
      <c r="Q145" s="109" t="e">
        <f t="shared" si="21"/>
        <v>#DIV/0!</v>
      </c>
      <c r="R145" s="104">
        <f t="shared" si="22"/>
        <v>12</v>
      </c>
      <c r="S145" s="106" t="e">
        <f>E145*M145/'Auswahl Produkte'!$E$4*N145</f>
        <v>#DIV/0!</v>
      </c>
    </row>
    <row r="146" spans="1:16339" s="94" customFormat="1" ht="30" hidden="1" customHeight="1">
      <c r="A146" s="104"/>
      <c r="B146" s="105"/>
      <c r="C146" s="104"/>
      <c r="D146" s="104"/>
      <c r="E146" s="106"/>
      <c r="F146" s="104"/>
      <c r="G146" s="104"/>
      <c r="H146" s="104"/>
      <c r="I146" s="104"/>
      <c r="J146" s="104"/>
      <c r="K146" s="104"/>
      <c r="L146" s="104"/>
      <c r="M146" s="108">
        <v>12</v>
      </c>
      <c r="N146" s="108">
        <f t="shared" si="16"/>
        <v>1</v>
      </c>
      <c r="O146" s="104" t="e">
        <f>F146*M146/'Auswahl Produkte'!$E$4*N146</f>
        <v>#DIV/0!</v>
      </c>
      <c r="P146" s="104"/>
      <c r="Q146" s="109" t="e">
        <f t="shared" si="21"/>
        <v>#DIV/0!</v>
      </c>
      <c r="R146" s="104">
        <f t="shared" si="22"/>
        <v>12</v>
      </c>
      <c r="S146" s="106" t="e">
        <f>E146*M146/'Auswahl Produkte'!$E$4*N146</f>
        <v>#DIV/0!</v>
      </c>
    </row>
    <row r="147" spans="1:16339" s="94" customFormat="1" ht="30" hidden="1" customHeight="1">
      <c r="A147" s="104"/>
      <c r="B147" s="105"/>
      <c r="C147" s="104"/>
      <c r="D147" s="104"/>
      <c r="E147" s="106"/>
      <c r="F147" s="104"/>
      <c r="G147" s="104"/>
      <c r="H147" s="104"/>
      <c r="I147" s="104"/>
      <c r="J147" s="104"/>
      <c r="K147" s="104"/>
      <c r="L147" s="104"/>
      <c r="M147" s="108">
        <v>12</v>
      </c>
      <c r="N147" s="108">
        <f t="shared" si="16"/>
        <v>1</v>
      </c>
      <c r="O147" s="104" t="e">
        <f>F147*M147/'Auswahl Produkte'!$E$4*N147</f>
        <v>#DIV/0!</v>
      </c>
      <c r="P147" s="104"/>
      <c r="Q147" s="109" t="e">
        <f t="shared" si="21"/>
        <v>#DIV/0!</v>
      </c>
      <c r="R147" s="104">
        <f t="shared" si="22"/>
        <v>12</v>
      </c>
      <c r="S147" s="106" t="e">
        <f>E147*M147/'Auswahl Produkte'!$E$4*N147</f>
        <v>#DIV/0!</v>
      </c>
    </row>
    <row r="148" spans="1:16339" s="94" customFormat="1" ht="30" hidden="1" customHeight="1">
      <c r="A148" s="104"/>
      <c r="B148" s="105"/>
      <c r="C148" s="104"/>
      <c r="D148" s="104"/>
      <c r="E148" s="106"/>
      <c r="F148" s="104"/>
      <c r="G148" s="104"/>
      <c r="H148" s="104"/>
      <c r="I148" s="104"/>
      <c r="J148" s="104"/>
      <c r="K148" s="104"/>
      <c r="L148" s="104"/>
      <c r="M148" s="108">
        <v>12</v>
      </c>
      <c r="N148" s="108">
        <f t="shared" si="16"/>
        <v>1</v>
      </c>
      <c r="O148" s="104" t="e">
        <f>F148*M148/'Auswahl Produkte'!$E$4*N148</f>
        <v>#DIV/0!</v>
      </c>
      <c r="P148" s="104"/>
      <c r="Q148" s="109" t="e">
        <f t="shared" si="21"/>
        <v>#DIV/0!</v>
      </c>
      <c r="R148" s="104">
        <f t="shared" si="22"/>
        <v>12</v>
      </c>
      <c r="S148" s="106" t="e">
        <f>E148*M148/'Auswahl Produkte'!$E$4*N148</f>
        <v>#DIV/0!</v>
      </c>
    </row>
    <row r="149" spans="1:16339" s="94" customFormat="1" ht="30" hidden="1" customHeight="1">
      <c r="A149" s="104"/>
      <c r="B149" s="105"/>
      <c r="C149" s="104"/>
      <c r="D149" s="104"/>
      <c r="E149" s="106"/>
      <c r="F149" s="104"/>
      <c r="G149" s="104"/>
      <c r="H149" s="104"/>
      <c r="I149" s="104"/>
      <c r="J149" s="104"/>
      <c r="K149" s="104"/>
      <c r="L149" s="104"/>
      <c r="M149" s="108">
        <v>12</v>
      </c>
      <c r="N149" s="108">
        <f t="shared" si="16"/>
        <v>1</v>
      </c>
      <c r="O149" s="104" t="e">
        <f>F149*M149/'Auswahl Produkte'!$E$4*N149</f>
        <v>#DIV/0!</v>
      </c>
      <c r="P149" s="104"/>
      <c r="Q149" s="109" t="e">
        <f t="shared" si="21"/>
        <v>#DIV/0!</v>
      </c>
      <c r="R149" s="104">
        <f t="shared" si="22"/>
        <v>12</v>
      </c>
      <c r="S149" s="106" t="e">
        <f>E149*M149/'Auswahl Produkte'!$E$4*N149</f>
        <v>#DIV/0!</v>
      </c>
    </row>
    <row r="150" spans="1:16339" s="94" customFormat="1" ht="30" hidden="1" customHeight="1">
      <c r="A150" s="104"/>
      <c r="B150" s="105"/>
      <c r="C150" s="104"/>
      <c r="D150" s="104"/>
      <c r="E150" s="106"/>
      <c r="F150" s="104"/>
      <c r="G150" s="104"/>
      <c r="H150" s="104"/>
      <c r="I150" s="104"/>
      <c r="J150" s="104"/>
      <c r="K150" s="104"/>
      <c r="L150" s="104"/>
      <c r="M150" s="108">
        <v>12</v>
      </c>
      <c r="N150" s="108">
        <f t="shared" si="16"/>
        <v>1</v>
      </c>
      <c r="O150" s="104" t="e">
        <f>F150*M150/'Auswahl Produkte'!$E$4*N150</f>
        <v>#DIV/0!</v>
      </c>
      <c r="P150" s="104"/>
      <c r="Q150" s="109" t="e">
        <f t="shared" si="21"/>
        <v>#DIV/0!</v>
      </c>
      <c r="R150" s="104">
        <f t="shared" si="22"/>
        <v>12</v>
      </c>
      <c r="S150" s="106" t="e">
        <f>E150*M150/'Auswahl Produkte'!$E$4*N150</f>
        <v>#DIV/0!</v>
      </c>
    </row>
    <row r="151" spans="1:16339" s="94" customFormat="1" ht="30" hidden="1" customHeight="1">
      <c r="A151" s="104"/>
      <c r="B151" s="105"/>
      <c r="C151" s="104"/>
      <c r="D151" s="104"/>
      <c r="E151" s="106"/>
      <c r="F151" s="104"/>
      <c r="G151" s="104"/>
      <c r="H151" s="104"/>
      <c r="I151" s="104"/>
      <c r="J151" s="104"/>
      <c r="K151" s="104"/>
      <c r="L151" s="104"/>
      <c r="M151" s="108">
        <v>12</v>
      </c>
      <c r="N151" s="108">
        <f t="shared" si="16"/>
        <v>1</v>
      </c>
      <c r="O151" s="104" t="e">
        <f>F151*M151/'Auswahl Produkte'!$E$4*N151</f>
        <v>#DIV/0!</v>
      </c>
      <c r="P151" s="104"/>
      <c r="Q151" s="109" t="e">
        <f t="shared" si="21"/>
        <v>#DIV/0!</v>
      </c>
      <c r="R151" s="104">
        <f t="shared" si="22"/>
        <v>12</v>
      </c>
      <c r="S151" s="106" t="e">
        <f>E151*M151/'Auswahl Produkte'!$E$4*N151</f>
        <v>#DIV/0!</v>
      </c>
    </row>
    <row r="152" spans="1:16339" s="94" customFormat="1" ht="30" hidden="1" customHeight="1">
      <c r="A152" s="104"/>
      <c r="B152" s="105"/>
      <c r="C152" s="104"/>
      <c r="D152" s="104"/>
      <c r="E152" s="106"/>
      <c r="F152" s="104"/>
      <c r="G152" s="104"/>
      <c r="H152" s="104"/>
      <c r="I152" s="104"/>
      <c r="J152" s="104"/>
      <c r="K152" s="104"/>
      <c r="L152" s="104"/>
      <c r="M152" s="108">
        <v>12</v>
      </c>
      <c r="N152" s="108">
        <f t="shared" si="16"/>
        <v>1</v>
      </c>
      <c r="O152" s="104" t="e">
        <f>F152*M152/'Auswahl Produkte'!$E$4*N152</f>
        <v>#DIV/0!</v>
      </c>
      <c r="P152" s="104"/>
      <c r="Q152" s="109" t="e">
        <f t="shared" si="21"/>
        <v>#DIV/0!</v>
      </c>
      <c r="R152" s="104">
        <f t="shared" si="22"/>
        <v>12</v>
      </c>
      <c r="S152" s="106" t="e">
        <f>E152*M152/'Auswahl Produkte'!$E$4*N152</f>
        <v>#DIV/0!</v>
      </c>
    </row>
    <row r="153" spans="1:16339" s="224" customFormat="1" ht="22" customHeight="1">
      <c r="A153" s="204" t="s">
        <v>800</v>
      </c>
      <c r="B153" s="154"/>
      <c r="C153" s="155"/>
      <c r="D153" s="155" t="s">
        <v>822</v>
      </c>
      <c r="E153" s="205"/>
      <c r="F153" s="155"/>
      <c r="G153" s="155"/>
      <c r="H153" s="155"/>
      <c r="I153" s="206"/>
      <c r="J153" s="204"/>
      <c r="K153" s="204"/>
      <c r="L153" s="155"/>
      <c r="M153" s="230"/>
      <c r="N153" s="158"/>
      <c r="O153" s="152" t="e">
        <f>SUM(O139:O152)</f>
        <v>#DIV/0!</v>
      </c>
      <c r="P153" s="152"/>
      <c r="Q153" s="206" t="e">
        <f>CONCATENATE(ROUNDUP(O153,2)," g")</f>
        <v>#DIV/0!</v>
      </c>
      <c r="R153" s="204"/>
      <c r="S153" s="205" t="e">
        <f>SUM(S139:S152)</f>
        <v>#DIV/0!</v>
      </c>
    </row>
    <row r="154" spans="1:16339" s="94" customFormat="1" ht="30" hidden="1" customHeight="1">
      <c r="A154" s="104"/>
      <c r="B154" s="105"/>
      <c r="C154" s="104"/>
      <c r="D154" s="104"/>
      <c r="E154" s="106"/>
      <c r="F154" s="104"/>
      <c r="G154" s="104"/>
      <c r="H154" s="104"/>
      <c r="I154" s="104"/>
      <c r="J154" s="104"/>
      <c r="K154" s="104"/>
      <c r="L154" s="104"/>
      <c r="M154" s="107"/>
      <c r="N154" s="108"/>
      <c r="O154" s="104"/>
      <c r="P154" s="104"/>
      <c r="Q154" s="109"/>
      <c r="R154" s="104"/>
      <c r="S154" s="106"/>
    </row>
    <row r="155" spans="1:16339" s="94" customFormat="1" ht="7.5" customHeight="1">
      <c r="A155" s="231" t="s">
        <v>834</v>
      </c>
      <c r="B155" s="105"/>
      <c r="C155" s="104"/>
      <c r="D155" s="104"/>
      <c r="E155" s="106"/>
      <c r="F155" s="104"/>
      <c r="G155" s="104"/>
      <c r="H155" s="104"/>
      <c r="I155" s="109"/>
      <c r="J155" s="104"/>
      <c r="K155" s="104"/>
      <c r="L155" s="104"/>
      <c r="M155" s="107"/>
      <c r="N155" s="108"/>
      <c r="O155" s="104"/>
      <c r="P155" s="104"/>
      <c r="Q155" s="109"/>
      <c r="R155" s="104"/>
      <c r="S155" s="106"/>
    </row>
    <row r="156" spans="1:16339" s="224" customFormat="1" ht="22" customHeight="1">
      <c r="A156" s="204" t="s">
        <v>799</v>
      </c>
      <c r="B156" s="161"/>
      <c r="C156" s="160"/>
      <c r="D156" s="160"/>
      <c r="E156" s="205"/>
      <c r="F156" s="160"/>
      <c r="G156" s="160"/>
      <c r="H156" s="160"/>
      <c r="I156" s="206"/>
      <c r="J156" s="204"/>
      <c r="K156" s="204"/>
      <c r="L156" s="160"/>
      <c r="M156" s="207"/>
      <c r="N156" s="162"/>
      <c r="O156" s="169" t="e">
        <f>O153+O133+O114</f>
        <v>#DIV/0!</v>
      </c>
      <c r="P156" s="169"/>
      <c r="Q156" s="206" t="e">
        <f>CONCATENATE(ROUNDUP(O156,2)," g")</f>
        <v>#DIV/0!</v>
      </c>
      <c r="R156" s="204"/>
      <c r="S156" s="205" t="e">
        <f>S153+S133+S114</f>
        <v>#DIV/0!</v>
      </c>
    </row>
    <row r="157" spans="1:16339" ht="30" customHeight="1">
      <c r="A157" s="424" t="e">
        <f>#REF!</f>
        <v>#REF!</v>
      </c>
      <c r="B157" s="429"/>
      <c r="C157" s="429"/>
      <c r="D157" s="429"/>
      <c r="E157" s="426"/>
      <c r="F157" s="429"/>
      <c r="G157" s="429"/>
      <c r="H157" s="429"/>
      <c r="I157" s="427"/>
      <c r="J157" s="425"/>
      <c r="K157" s="426"/>
      <c r="L157" s="429"/>
      <c r="M157" s="426"/>
      <c r="N157" s="429"/>
      <c r="O157" s="429"/>
      <c r="P157" s="429"/>
      <c r="Q157" s="426"/>
      <c r="R157" s="426"/>
      <c r="S157" s="428"/>
    </row>
    <row r="158" spans="1:16339" s="94" customFormat="1" ht="30" hidden="1" customHeight="1">
      <c r="A158" s="104"/>
      <c r="B158" s="105"/>
      <c r="C158" s="104"/>
      <c r="D158" s="104"/>
      <c r="E158" s="106"/>
      <c r="F158" s="104"/>
      <c r="G158" s="104"/>
      <c r="H158" s="104"/>
      <c r="I158" s="104"/>
      <c r="J158" s="104"/>
      <c r="K158" s="104"/>
      <c r="L158" s="104"/>
      <c r="M158" s="108"/>
      <c r="N158" s="108"/>
      <c r="O158" s="104"/>
      <c r="P158" s="104"/>
      <c r="Q158" s="109"/>
      <c r="R158" s="104"/>
      <c r="S158" s="106"/>
    </row>
    <row r="159" spans="1:16339" s="15" customFormat="1" ht="30" customHeight="1">
      <c r="A159" s="215" t="s">
        <v>13</v>
      </c>
      <c r="B159" s="100" t="s">
        <v>360</v>
      </c>
      <c r="C159" s="99" t="s">
        <v>575</v>
      </c>
      <c r="D159" s="99" t="s">
        <v>576</v>
      </c>
      <c r="E159" s="216" t="s">
        <v>793</v>
      </c>
      <c r="F159" s="101"/>
      <c r="G159" s="102"/>
      <c r="H159" s="99"/>
      <c r="I159" s="218" t="s">
        <v>703</v>
      </c>
      <c r="J159" s="215"/>
      <c r="K159" s="215" t="s">
        <v>759</v>
      </c>
      <c r="L159" s="99"/>
      <c r="M159" s="219" t="s">
        <v>525</v>
      </c>
      <c r="N159" s="103" t="s">
        <v>524</v>
      </c>
      <c r="O159" s="99" t="s">
        <v>751</v>
      </c>
      <c r="P159" s="99"/>
      <c r="Q159" s="215" t="s">
        <v>11</v>
      </c>
      <c r="R159" s="215" t="s">
        <v>836</v>
      </c>
      <c r="S159" s="215" t="s">
        <v>12</v>
      </c>
      <c r="T159" s="221"/>
      <c r="U159" s="18"/>
      <c r="V159" s="222"/>
      <c r="W159" s="18"/>
      <c r="X159" s="18"/>
      <c r="Y159" s="18"/>
      <c r="Z159" s="18"/>
      <c r="AA159" s="18"/>
      <c r="AB159" s="18"/>
      <c r="AC159" s="18"/>
      <c r="AD159" s="18"/>
      <c r="AE159" s="18"/>
      <c r="AF159" s="18"/>
      <c r="AG159" s="18"/>
      <c r="AH159" s="18"/>
      <c r="AI159" s="18"/>
      <c r="AJ159" s="18"/>
      <c r="AK159" s="18"/>
      <c r="AL159" s="18"/>
      <c r="AM159" s="18"/>
      <c r="AN159" s="18"/>
      <c r="AO159" s="18"/>
      <c r="AP159" s="18"/>
      <c r="AQ159" s="18"/>
      <c r="AR159" s="18"/>
      <c r="AS159" s="18"/>
      <c r="AT159" s="18"/>
      <c r="AU159" s="18"/>
      <c r="AV159" s="18"/>
      <c r="AW159" s="18"/>
      <c r="AX159" s="18"/>
      <c r="AY159" s="18"/>
      <c r="AZ159" s="18"/>
      <c r="BA159" s="18"/>
      <c r="BB159" s="18"/>
      <c r="BC159" s="18"/>
      <c r="BD159" s="18"/>
      <c r="BE159" s="18"/>
      <c r="BF159" s="18"/>
      <c r="BG159" s="18"/>
      <c r="BH159" s="18"/>
      <c r="BI159" s="18"/>
      <c r="BJ159" s="18"/>
      <c r="BK159" s="18"/>
      <c r="BL159" s="18"/>
      <c r="BM159" s="18"/>
      <c r="BN159" s="18"/>
      <c r="BO159" s="18"/>
      <c r="BP159" s="18"/>
      <c r="BQ159" s="18"/>
      <c r="BR159" s="18"/>
      <c r="BS159" s="18"/>
      <c r="BT159" s="18"/>
      <c r="BU159" s="18"/>
      <c r="BV159" s="18"/>
      <c r="BW159" s="18"/>
      <c r="BX159" s="18"/>
      <c r="BY159" s="18"/>
      <c r="BZ159" s="18"/>
      <c r="CA159" s="18"/>
      <c r="CB159" s="18"/>
      <c r="CC159" s="18"/>
      <c r="CD159" s="18"/>
      <c r="CE159" s="18"/>
      <c r="CF159" s="18"/>
      <c r="CG159" s="18"/>
      <c r="CH159" s="18"/>
      <c r="CI159" s="18"/>
      <c r="CJ159" s="18"/>
      <c r="CK159" s="18"/>
      <c r="CL159" s="18"/>
      <c r="CM159" s="18"/>
      <c r="CN159" s="18"/>
      <c r="CO159" s="18"/>
      <c r="CP159" s="18"/>
      <c r="CQ159" s="18"/>
      <c r="CR159" s="18"/>
      <c r="CS159" s="18"/>
      <c r="CT159" s="18"/>
      <c r="CU159" s="18"/>
      <c r="CV159" s="18"/>
      <c r="CW159" s="18"/>
      <c r="CX159" s="18"/>
      <c r="CY159" s="18"/>
      <c r="CZ159" s="18"/>
      <c r="DA159" s="18"/>
      <c r="DB159" s="18"/>
      <c r="DC159" s="18"/>
      <c r="DD159" s="18"/>
      <c r="DE159" s="18"/>
      <c r="DF159" s="18"/>
      <c r="DG159" s="18"/>
      <c r="DH159" s="18"/>
      <c r="DI159" s="18"/>
      <c r="DJ159" s="18"/>
      <c r="DK159" s="18"/>
      <c r="DL159" s="18"/>
      <c r="DM159" s="18"/>
      <c r="DN159" s="18"/>
      <c r="DO159" s="18"/>
      <c r="DP159" s="18"/>
      <c r="DQ159" s="18"/>
      <c r="DR159" s="18"/>
      <c r="DS159" s="18"/>
      <c r="DT159" s="18"/>
      <c r="DU159" s="18"/>
      <c r="DV159" s="18"/>
      <c r="DW159" s="18"/>
      <c r="DX159" s="18"/>
      <c r="DY159" s="18"/>
      <c r="DZ159" s="18"/>
      <c r="EA159" s="18"/>
      <c r="EB159" s="18"/>
      <c r="EC159" s="18"/>
      <c r="ED159" s="18"/>
      <c r="EE159" s="18"/>
      <c r="EF159" s="18"/>
      <c r="EG159" s="18"/>
      <c r="EH159" s="18"/>
      <c r="EI159" s="18"/>
      <c r="EJ159" s="18"/>
      <c r="EK159" s="18"/>
      <c r="EL159" s="18"/>
      <c r="EM159" s="18"/>
      <c r="EN159" s="18"/>
      <c r="EO159" s="18"/>
      <c r="EP159" s="18"/>
      <c r="EQ159" s="18"/>
      <c r="ER159" s="18"/>
      <c r="ES159" s="18"/>
      <c r="ET159" s="18"/>
      <c r="EU159" s="18"/>
      <c r="EV159" s="18"/>
      <c r="EW159" s="18"/>
      <c r="EX159" s="18"/>
      <c r="EY159" s="18"/>
      <c r="EZ159" s="18"/>
      <c r="FA159" s="18"/>
      <c r="FB159" s="18"/>
      <c r="FC159" s="18"/>
      <c r="FD159" s="18"/>
      <c r="FE159" s="18"/>
      <c r="FF159" s="18"/>
      <c r="FG159" s="18"/>
      <c r="FH159" s="18"/>
      <c r="FI159" s="18"/>
      <c r="FJ159" s="18"/>
      <c r="FK159" s="18"/>
      <c r="FL159" s="18"/>
      <c r="FM159" s="18"/>
      <c r="FN159" s="18"/>
      <c r="FO159" s="18"/>
      <c r="FP159" s="18"/>
      <c r="FQ159" s="18"/>
      <c r="FR159" s="18"/>
      <c r="FS159" s="18"/>
      <c r="FT159" s="18"/>
      <c r="FU159" s="18"/>
      <c r="FV159" s="18"/>
      <c r="FW159" s="18"/>
      <c r="FX159" s="18"/>
      <c r="FY159" s="18"/>
      <c r="FZ159" s="18"/>
      <c r="GA159" s="18"/>
      <c r="GB159" s="18"/>
      <c r="GC159" s="18"/>
      <c r="GD159" s="18"/>
      <c r="GE159" s="18"/>
      <c r="GF159" s="18"/>
      <c r="GG159" s="18"/>
      <c r="GH159" s="18"/>
      <c r="GI159" s="18"/>
      <c r="GJ159" s="18"/>
      <c r="GK159" s="18"/>
      <c r="GL159" s="18"/>
      <c r="GM159" s="18"/>
      <c r="GN159" s="18"/>
      <c r="GO159" s="18"/>
      <c r="GP159" s="18"/>
      <c r="GQ159" s="18"/>
      <c r="GR159" s="18"/>
      <c r="GS159" s="18"/>
      <c r="GT159" s="18"/>
      <c r="GU159" s="18"/>
      <c r="GV159" s="18"/>
      <c r="GW159" s="18"/>
      <c r="GX159" s="18"/>
      <c r="GY159" s="18"/>
      <c r="GZ159" s="18"/>
      <c r="HA159" s="18"/>
      <c r="HB159" s="18"/>
      <c r="HC159" s="18"/>
      <c r="HD159" s="18"/>
      <c r="HE159" s="18"/>
      <c r="HF159" s="18"/>
      <c r="HG159" s="18"/>
      <c r="HH159" s="18"/>
      <c r="HI159" s="18"/>
      <c r="HJ159" s="18"/>
      <c r="HK159" s="18"/>
      <c r="HL159" s="18"/>
      <c r="HM159" s="18"/>
      <c r="HN159" s="18"/>
      <c r="HO159" s="18"/>
      <c r="HP159" s="18"/>
      <c r="HQ159" s="18"/>
      <c r="HR159" s="18"/>
      <c r="HS159" s="18"/>
      <c r="HT159" s="18"/>
      <c r="HU159" s="18"/>
      <c r="HV159" s="18"/>
      <c r="HW159" s="18"/>
      <c r="HX159" s="18"/>
      <c r="HY159" s="18"/>
      <c r="HZ159" s="18"/>
      <c r="IA159" s="18"/>
      <c r="IB159" s="18"/>
      <c r="IC159" s="18"/>
      <c r="ID159" s="18"/>
      <c r="IE159" s="18"/>
      <c r="IF159" s="18"/>
      <c r="IG159" s="18"/>
      <c r="IH159" s="18"/>
      <c r="II159" s="18"/>
      <c r="IJ159" s="18"/>
      <c r="IK159" s="18"/>
      <c r="IL159" s="18"/>
      <c r="IM159" s="18"/>
      <c r="IN159" s="18"/>
      <c r="IO159" s="18"/>
      <c r="IP159" s="18"/>
      <c r="IQ159" s="18"/>
      <c r="IR159" s="18"/>
      <c r="IS159" s="18"/>
      <c r="IT159" s="18"/>
      <c r="IU159" s="18"/>
      <c r="IV159" s="18"/>
      <c r="IW159" s="18"/>
      <c r="IX159" s="18"/>
      <c r="IY159" s="18"/>
      <c r="IZ159" s="18"/>
      <c r="JA159" s="18"/>
      <c r="JB159" s="18"/>
      <c r="JC159" s="18"/>
      <c r="JD159" s="18"/>
      <c r="JE159" s="18"/>
      <c r="JF159" s="18"/>
      <c r="JG159" s="18"/>
      <c r="JH159" s="18"/>
      <c r="JI159" s="18"/>
      <c r="JJ159" s="18"/>
      <c r="JK159" s="18"/>
      <c r="JL159" s="18"/>
      <c r="JM159" s="18"/>
      <c r="JN159" s="18"/>
      <c r="JO159" s="18"/>
      <c r="JP159" s="18"/>
      <c r="JQ159" s="18"/>
      <c r="JR159" s="18"/>
      <c r="JS159" s="18"/>
      <c r="JT159" s="18"/>
      <c r="JU159" s="18"/>
      <c r="JV159" s="18"/>
      <c r="JW159" s="18"/>
      <c r="JX159" s="18"/>
      <c r="JY159" s="18"/>
      <c r="JZ159" s="18"/>
      <c r="KA159" s="18"/>
      <c r="KB159" s="18"/>
      <c r="KC159" s="18"/>
      <c r="KD159" s="18"/>
      <c r="KE159" s="18"/>
      <c r="KF159" s="18"/>
      <c r="KG159" s="18"/>
      <c r="KH159" s="18"/>
      <c r="KI159" s="18"/>
      <c r="KJ159" s="18"/>
      <c r="KK159" s="18"/>
      <c r="KL159" s="18"/>
      <c r="KM159" s="18"/>
      <c r="KN159" s="18"/>
      <c r="KO159" s="18"/>
      <c r="KP159" s="18"/>
      <c r="KQ159" s="18"/>
      <c r="KR159" s="18"/>
      <c r="KS159" s="18"/>
      <c r="KT159" s="18"/>
      <c r="KU159" s="18"/>
      <c r="KV159" s="18"/>
      <c r="KW159" s="18"/>
      <c r="KX159" s="18"/>
      <c r="KY159" s="18"/>
      <c r="KZ159" s="18"/>
      <c r="LA159" s="18"/>
      <c r="LB159" s="18"/>
      <c r="LC159" s="18"/>
      <c r="LD159" s="18"/>
      <c r="LE159" s="18"/>
      <c r="LF159" s="18"/>
      <c r="LG159" s="18"/>
      <c r="LH159" s="18"/>
      <c r="LI159" s="18"/>
      <c r="LJ159" s="18"/>
      <c r="LK159" s="18"/>
      <c r="LL159" s="18"/>
      <c r="LM159" s="18"/>
      <c r="LN159" s="18"/>
      <c r="LO159" s="18"/>
      <c r="LP159" s="18"/>
      <c r="LQ159" s="18"/>
      <c r="LR159" s="18"/>
      <c r="LS159" s="18"/>
      <c r="LT159" s="18"/>
      <c r="LU159" s="18"/>
      <c r="LV159" s="18"/>
      <c r="LW159" s="18"/>
      <c r="LX159" s="18"/>
      <c r="LY159" s="18"/>
      <c r="LZ159" s="18"/>
      <c r="MA159" s="18"/>
      <c r="MB159" s="18"/>
      <c r="MC159" s="18"/>
      <c r="MD159" s="18"/>
      <c r="ME159" s="18"/>
      <c r="MF159" s="18"/>
      <c r="MG159" s="18"/>
      <c r="MH159" s="18"/>
      <c r="MI159" s="18"/>
      <c r="MJ159" s="18"/>
      <c r="MK159" s="18"/>
      <c r="ML159" s="18"/>
      <c r="MM159" s="18"/>
      <c r="MN159" s="18"/>
      <c r="MO159" s="18"/>
      <c r="MP159" s="18"/>
      <c r="MQ159" s="18"/>
      <c r="MR159" s="18"/>
      <c r="MS159" s="18"/>
      <c r="MT159" s="18"/>
      <c r="MU159" s="18"/>
      <c r="MV159" s="18"/>
      <c r="MW159" s="18"/>
      <c r="MX159" s="18"/>
      <c r="MY159" s="18"/>
      <c r="MZ159" s="18"/>
      <c r="NA159" s="18"/>
      <c r="NB159" s="18"/>
      <c r="NC159" s="18"/>
      <c r="ND159" s="18"/>
      <c r="NE159" s="18"/>
      <c r="NF159" s="18"/>
      <c r="NG159" s="18"/>
      <c r="NH159" s="18"/>
      <c r="NI159" s="18"/>
      <c r="NJ159" s="18"/>
      <c r="NK159" s="18"/>
      <c r="NL159" s="18"/>
      <c r="NM159" s="18"/>
      <c r="NN159" s="18"/>
      <c r="NO159" s="18"/>
      <c r="NP159" s="18"/>
      <c r="NQ159" s="18"/>
      <c r="NR159" s="18"/>
      <c r="NS159" s="18"/>
      <c r="NT159" s="18"/>
      <c r="NU159" s="18"/>
      <c r="NV159" s="18"/>
      <c r="NW159" s="18"/>
      <c r="NX159" s="18"/>
      <c r="NY159" s="18"/>
      <c r="NZ159" s="18"/>
      <c r="OA159" s="18"/>
      <c r="OB159" s="18"/>
      <c r="OC159" s="18"/>
      <c r="OD159" s="18"/>
      <c r="OE159" s="18"/>
      <c r="OF159" s="18"/>
      <c r="OG159" s="18"/>
      <c r="OH159" s="18"/>
      <c r="OI159" s="18"/>
      <c r="OJ159" s="18"/>
      <c r="OK159" s="18"/>
      <c r="OL159" s="18"/>
      <c r="OM159" s="18"/>
      <c r="ON159" s="18"/>
      <c r="OO159" s="18"/>
      <c r="OP159" s="18"/>
      <c r="OQ159" s="18"/>
      <c r="OR159" s="18"/>
      <c r="OS159" s="18"/>
      <c r="OT159" s="18"/>
      <c r="OU159" s="18"/>
      <c r="OV159" s="18"/>
      <c r="OW159" s="18"/>
      <c r="OX159" s="18"/>
      <c r="OY159" s="18"/>
      <c r="OZ159" s="18"/>
      <c r="PA159" s="18"/>
      <c r="PB159" s="18"/>
      <c r="PC159" s="18"/>
      <c r="PD159" s="18"/>
      <c r="PE159" s="18"/>
      <c r="PF159" s="18"/>
      <c r="PG159" s="18"/>
      <c r="PH159" s="18"/>
      <c r="PI159" s="18"/>
      <c r="PJ159" s="18"/>
      <c r="PK159" s="18"/>
      <c r="PL159" s="18"/>
      <c r="PM159" s="18"/>
      <c r="PN159" s="18"/>
      <c r="PO159" s="18"/>
      <c r="PP159" s="18"/>
      <c r="PQ159" s="18"/>
      <c r="PR159" s="18"/>
      <c r="PS159" s="18"/>
      <c r="PT159" s="18"/>
      <c r="PU159" s="18"/>
      <c r="PV159" s="18"/>
      <c r="PW159" s="18"/>
      <c r="PX159" s="18"/>
      <c r="PY159" s="18"/>
      <c r="PZ159" s="18"/>
      <c r="QA159" s="18"/>
      <c r="QB159" s="18"/>
      <c r="QC159" s="18"/>
      <c r="QD159" s="18"/>
      <c r="QE159" s="18"/>
      <c r="QF159" s="18"/>
      <c r="QG159" s="18"/>
      <c r="QH159" s="18"/>
      <c r="QI159" s="18"/>
      <c r="QJ159" s="18"/>
      <c r="QK159" s="18"/>
      <c r="QL159" s="18"/>
      <c r="QM159" s="18"/>
      <c r="QN159" s="18"/>
      <c r="QO159" s="18"/>
      <c r="QP159" s="18"/>
      <c r="QQ159" s="18"/>
      <c r="QR159" s="18"/>
      <c r="QS159" s="18"/>
      <c r="QT159" s="18"/>
      <c r="QU159" s="18"/>
      <c r="QV159" s="18"/>
      <c r="QW159" s="18"/>
      <c r="QX159" s="18"/>
      <c r="QY159" s="18"/>
      <c r="QZ159" s="18"/>
      <c r="RA159" s="18"/>
      <c r="RB159" s="18"/>
      <c r="RC159" s="18"/>
      <c r="RD159" s="18"/>
      <c r="RE159" s="18"/>
      <c r="RF159" s="18"/>
      <c r="RG159" s="18"/>
      <c r="RH159" s="18"/>
      <c r="RI159" s="18"/>
      <c r="RJ159" s="18"/>
      <c r="RK159" s="18"/>
      <c r="RL159" s="18"/>
      <c r="RM159" s="18"/>
      <c r="RN159" s="18"/>
      <c r="RO159" s="18"/>
      <c r="RP159" s="18"/>
      <c r="RQ159" s="18"/>
      <c r="RR159" s="18"/>
      <c r="RS159" s="18"/>
      <c r="RT159" s="18"/>
      <c r="RU159" s="18"/>
      <c r="RV159" s="18"/>
      <c r="RW159" s="18"/>
      <c r="RX159" s="18"/>
      <c r="RY159" s="18"/>
      <c r="RZ159" s="18"/>
      <c r="SA159" s="18"/>
      <c r="SB159" s="18"/>
      <c r="SC159" s="18"/>
      <c r="SD159" s="18"/>
      <c r="SE159" s="18"/>
      <c r="SF159" s="18"/>
      <c r="SG159" s="18"/>
      <c r="SH159" s="18"/>
      <c r="SI159" s="18"/>
      <c r="SJ159" s="18"/>
      <c r="SK159" s="18"/>
      <c r="SL159" s="18"/>
      <c r="SM159" s="18"/>
      <c r="SN159" s="18"/>
      <c r="SO159" s="18"/>
      <c r="SP159" s="18"/>
      <c r="SQ159" s="18"/>
      <c r="SR159" s="18"/>
      <c r="SS159" s="18"/>
      <c r="ST159" s="18"/>
      <c r="SU159" s="18"/>
      <c r="SV159" s="18"/>
      <c r="SW159" s="18"/>
      <c r="SX159" s="18"/>
      <c r="SY159" s="18"/>
      <c r="SZ159" s="18"/>
      <c r="TA159" s="18"/>
      <c r="TB159" s="18"/>
      <c r="TC159" s="18"/>
      <c r="TD159" s="18"/>
      <c r="TE159" s="18"/>
      <c r="TF159" s="18"/>
      <c r="TG159" s="18"/>
      <c r="TH159" s="18"/>
      <c r="TI159" s="18"/>
      <c r="TJ159" s="18"/>
      <c r="TK159" s="18"/>
      <c r="TL159" s="18"/>
      <c r="TM159" s="18"/>
      <c r="TN159" s="18"/>
      <c r="TO159" s="18"/>
      <c r="TP159" s="18"/>
      <c r="TQ159" s="18"/>
      <c r="TR159" s="18"/>
      <c r="TS159" s="18"/>
      <c r="TT159" s="18"/>
      <c r="TU159" s="18"/>
      <c r="TV159" s="18"/>
      <c r="TW159" s="18"/>
      <c r="TX159" s="18"/>
      <c r="TY159" s="18"/>
      <c r="TZ159" s="18"/>
      <c r="UA159" s="18"/>
      <c r="UB159" s="18"/>
      <c r="UC159" s="18"/>
      <c r="UD159" s="18"/>
      <c r="UE159" s="18"/>
      <c r="UF159" s="18"/>
      <c r="UG159" s="18"/>
      <c r="UH159" s="18"/>
      <c r="UI159" s="18"/>
      <c r="UJ159" s="18"/>
      <c r="UK159" s="18"/>
      <c r="UL159" s="18"/>
      <c r="UM159" s="18"/>
      <c r="UN159" s="18"/>
      <c r="UO159" s="18"/>
      <c r="UP159" s="18"/>
      <c r="UQ159" s="18"/>
      <c r="UR159" s="18"/>
      <c r="US159" s="18"/>
      <c r="UT159" s="18"/>
      <c r="UU159" s="18"/>
      <c r="UV159" s="18"/>
      <c r="UW159" s="18"/>
      <c r="UX159" s="18"/>
      <c r="UY159" s="18"/>
      <c r="UZ159" s="18"/>
      <c r="VA159" s="18"/>
      <c r="VB159" s="18"/>
      <c r="VC159" s="18"/>
      <c r="VD159" s="18"/>
      <c r="VE159" s="18"/>
      <c r="VF159" s="18"/>
      <c r="VG159" s="18"/>
      <c r="VH159" s="18"/>
      <c r="VI159" s="18"/>
      <c r="VJ159" s="18"/>
      <c r="VK159" s="18"/>
      <c r="VL159" s="18"/>
      <c r="VM159" s="18"/>
      <c r="VN159" s="18"/>
      <c r="VO159" s="18"/>
      <c r="VP159" s="18"/>
      <c r="VQ159" s="18"/>
      <c r="VR159" s="18"/>
      <c r="VS159" s="18"/>
      <c r="VT159" s="18"/>
      <c r="VU159" s="18"/>
      <c r="VV159" s="18"/>
      <c r="VW159" s="18"/>
      <c r="VX159" s="18"/>
      <c r="VY159" s="18"/>
      <c r="VZ159" s="18"/>
      <c r="WA159" s="18"/>
      <c r="WB159" s="18"/>
      <c r="WC159" s="18"/>
      <c r="WD159" s="18"/>
      <c r="WE159" s="18"/>
      <c r="WF159" s="18"/>
      <c r="WG159" s="18"/>
      <c r="WH159" s="18"/>
      <c r="WI159" s="18"/>
      <c r="WJ159" s="18"/>
      <c r="WK159" s="18"/>
      <c r="WL159" s="18"/>
      <c r="WM159" s="18"/>
      <c r="WN159" s="18"/>
      <c r="WO159" s="18"/>
      <c r="WP159" s="18"/>
      <c r="WQ159" s="18"/>
      <c r="WR159" s="18"/>
      <c r="WS159" s="18"/>
      <c r="WT159" s="18"/>
      <c r="WU159" s="18"/>
      <c r="WV159" s="18"/>
      <c r="WW159" s="18"/>
      <c r="WX159" s="18"/>
      <c r="WY159" s="18"/>
      <c r="WZ159" s="18"/>
      <c r="XA159" s="18"/>
      <c r="XB159" s="18"/>
      <c r="XC159" s="18"/>
      <c r="XD159" s="18"/>
      <c r="XE159" s="18"/>
      <c r="XF159" s="18"/>
      <c r="XG159" s="18"/>
      <c r="XH159" s="18"/>
      <c r="XI159" s="18"/>
      <c r="XJ159" s="18"/>
      <c r="XK159" s="18"/>
      <c r="XL159" s="18"/>
      <c r="XM159" s="18"/>
      <c r="XN159" s="18"/>
      <c r="XO159" s="18"/>
      <c r="XP159" s="18"/>
      <c r="XQ159" s="18"/>
      <c r="XR159" s="18"/>
      <c r="XS159" s="18"/>
      <c r="XT159" s="18"/>
      <c r="XU159" s="18"/>
      <c r="XV159" s="18"/>
      <c r="XW159" s="18"/>
      <c r="XX159" s="18"/>
      <c r="XY159" s="18"/>
      <c r="XZ159" s="18"/>
      <c r="YA159" s="18"/>
      <c r="YB159" s="18"/>
      <c r="YC159" s="18"/>
      <c r="YD159" s="18"/>
      <c r="YE159" s="18"/>
      <c r="YF159" s="18"/>
      <c r="YG159" s="18"/>
      <c r="YH159" s="18"/>
      <c r="YI159" s="18"/>
      <c r="YJ159" s="18"/>
      <c r="YK159" s="18"/>
      <c r="YL159" s="18"/>
      <c r="YM159" s="18"/>
      <c r="YN159" s="18"/>
      <c r="YO159" s="18"/>
      <c r="YP159" s="18"/>
      <c r="YQ159" s="18"/>
      <c r="YR159" s="18"/>
      <c r="YS159" s="18"/>
      <c r="YT159" s="18"/>
      <c r="YU159" s="18"/>
      <c r="YV159" s="18"/>
      <c r="YW159" s="18"/>
      <c r="YX159" s="18"/>
      <c r="YY159" s="18"/>
      <c r="YZ159" s="18"/>
      <c r="ZA159" s="18"/>
      <c r="ZB159" s="18"/>
      <c r="ZC159" s="18"/>
      <c r="ZD159" s="18"/>
      <c r="ZE159" s="18"/>
      <c r="ZF159" s="18"/>
      <c r="ZG159" s="18"/>
      <c r="ZH159" s="18"/>
      <c r="ZI159" s="18"/>
      <c r="ZJ159" s="18"/>
      <c r="ZK159" s="18"/>
      <c r="ZL159" s="18"/>
      <c r="ZM159" s="18"/>
      <c r="ZN159" s="18"/>
      <c r="ZO159" s="18"/>
      <c r="ZP159" s="18"/>
      <c r="ZQ159" s="18"/>
      <c r="ZR159" s="18"/>
      <c r="ZS159" s="18"/>
      <c r="ZT159" s="18"/>
      <c r="ZU159" s="18"/>
      <c r="ZV159" s="18"/>
      <c r="ZW159" s="18"/>
      <c r="ZX159" s="18"/>
      <c r="ZY159" s="18"/>
      <c r="ZZ159" s="18"/>
      <c r="AAA159" s="18"/>
      <c r="AAB159" s="18"/>
      <c r="AAC159" s="18"/>
      <c r="AAD159" s="18"/>
      <c r="AAE159" s="18"/>
      <c r="AAF159" s="18"/>
      <c r="AAG159" s="18"/>
      <c r="AAH159" s="18"/>
      <c r="AAI159" s="18"/>
      <c r="AAJ159" s="18"/>
      <c r="AAK159" s="18"/>
      <c r="AAL159" s="18"/>
      <c r="AAM159" s="18"/>
      <c r="AAN159" s="18"/>
      <c r="AAO159" s="18"/>
      <c r="AAP159" s="18"/>
      <c r="AAQ159" s="18"/>
      <c r="AAR159" s="18"/>
      <c r="AAS159" s="18"/>
      <c r="AAT159" s="18"/>
      <c r="AAU159" s="18"/>
      <c r="AAV159" s="18"/>
      <c r="AAW159" s="18"/>
      <c r="AAX159" s="18"/>
      <c r="AAY159" s="18"/>
      <c r="AAZ159" s="18"/>
      <c r="ABA159" s="18"/>
      <c r="ABB159" s="18"/>
      <c r="ABC159" s="18"/>
      <c r="ABD159" s="18"/>
      <c r="ABE159" s="18"/>
      <c r="ABF159" s="18"/>
      <c r="ABG159" s="18"/>
      <c r="ABH159" s="18"/>
      <c r="ABI159" s="18"/>
      <c r="ABJ159" s="18"/>
      <c r="ABK159" s="18"/>
      <c r="ABL159" s="18"/>
      <c r="ABM159" s="18"/>
      <c r="ABN159" s="18"/>
      <c r="ABO159" s="18"/>
      <c r="ABP159" s="18"/>
      <c r="ABQ159" s="18"/>
      <c r="ABR159" s="18"/>
      <c r="ABS159" s="18"/>
      <c r="ABT159" s="18"/>
      <c r="ABU159" s="18"/>
      <c r="ABV159" s="18"/>
      <c r="ABW159" s="18"/>
      <c r="ABX159" s="18"/>
      <c r="ABY159" s="18"/>
      <c r="ABZ159" s="18"/>
      <c r="ACA159" s="18"/>
      <c r="ACB159" s="18"/>
      <c r="ACC159" s="18"/>
      <c r="ACD159" s="18"/>
      <c r="ACE159" s="18"/>
      <c r="ACF159" s="18"/>
      <c r="ACG159" s="18"/>
      <c r="ACH159" s="18"/>
      <c r="ACI159" s="18"/>
      <c r="ACJ159" s="18"/>
      <c r="ACK159" s="18"/>
      <c r="ACL159" s="18"/>
      <c r="ACM159" s="18"/>
      <c r="ACN159" s="18"/>
      <c r="ACO159" s="18"/>
      <c r="ACP159" s="18"/>
      <c r="ACQ159" s="18"/>
      <c r="ACR159" s="18"/>
      <c r="ACS159" s="18"/>
      <c r="ACT159" s="18"/>
      <c r="ACU159" s="18"/>
      <c r="ACV159" s="18"/>
      <c r="ACW159" s="18"/>
      <c r="ACX159" s="18"/>
      <c r="ACY159" s="18"/>
      <c r="ACZ159" s="18"/>
      <c r="ADA159" s="18"/>
      <c r="ADB159" s="18"/>
      <c r="ADC159" s="18"/>
      <c r="ADD159" s="18"/>
      <c r="ADE159" s="18"/>
      <c r="ADF159" s="18"/>
      <c r="ADG159" s="18"/>
      <c r="ADH159" s="18"/>
      <c r="ADI159" s="18"/>
      <c r="ADJ159" s="18"/>
      <c r="ADK159" s="18"/>
      <c r="ADL159" s="18"/>
      <c r="ADM159" s="18"/>
      <c r="ADN159" s="18"/>
      <c r="ADO159" s="18"/>
      <c r="ADP159" s="18"/>
      <c r="ADQ159" s="18"/>
      <c r="ADR159" s="18"/>
      <c r="ADS159" s="18"/>
      <c r="ADT159" s="18"/>
      <c r="ADU159" s="18"/>
      <c r="ADV159" s="18"/>
      <c r="ADW159" s="18"/>
      <c r="ADX159" s="18"/>
      <c r="ADY159" s="18"/>
      <c r="ADZ159" s="18"/>
      <c r="AEA159" s="18"/>
      <c r="AEB159" s="18"/>
      <c r="AEC159" s="18"/>
      <c r="AED159" s="18"/>
      <c r="AEE159" s="18"/>
      <c r="AEF159" s="18"/>
      <c r="AEG159" s="18"/>
      <c r="AEH159" s="18"/>
      <c r="AEI159" s="18"/>
      <c r="AEJ159" s="18"/>
      <c r="AEK159" s="18"/>
      <c r="AEL159" s="18"/>
      <c r="AEM159" s="18"/>
      <c r="AEN159" s="18"/>
      <c r="AEO159" s="18"/>
      <c r="AEP159" s="18"/>
      <c r="AEQ159" s="18"/>
      <c r="AER159" s="18"/>
      <c r="AES159" s="18"/>
      <c r="AET159" s="18"/>
      <c r="AEU159" s="18"/>
      <c r="AEV159" s="18"/>
      <c r="AEW159" s="18"/>
      <c r="AEX159" s="18"/>
      <c r="AEY159" s="18"/>
      <c r="AEZ159" s="18"/>
      <c r="AFA159" s="18"/>
      <c r="AFB159" s="18"/>
      <c r="AFC159" s="18"/>
      <c r="AFD159" s="18"/>
      <c r="AFE159" s="18"/>
      <c r="AFF159" s="18"/>
      <c r="AFG159" s="18"/>
      <c r="AFH159" s="18"/>
      <c r="AFI159" s="18"/>
      <c r="AFJ159" s="18"/>
      <c r="AFK159" s="18"/>
      <c r="AFL159" s="18"/>
      <c r="AFM159" s="18"/>
      <c r="AFN159" s="18"/>
      <c r="AFO159" s="18"/>
      <c r="AFP159" s="18"/>
      <c r="AFQ159" s="18"/>
      <c r="AFR159" s="18"/>
      <c r="AFS159" s="18"/>
      <c r="AFT159" s="18"/>
      <c r="AFU159" s="18"/>
      <c r="AFV159" s="18"/>
      <c r="AFW159" s="18"/>
      <c r="AFX159" s="18"/>
      <c r="AFY159" s="18"/>
      <c r="AFZ159" s="18"/>
      <c r="AGA159" s="18"/>
      <c r="AGB159" s="18"/>
      <c r="AGC159" s="18"/>
      <c r="AGD159" s="18"/>
      <c r="AGE159" s="18"/>
      <c r="AGF159" s="18"/>
      <c r="AGG159" s="18"/>
      <c r="AGH159" s="18"/>
      <c r="AGI159" s="18"/>
      <c r="AGJ159" s="18"/>
      <c r="AGK159" s="18"/>
      <c r="AGL159" s="18"/>
      <c r="AGM159" s="18"/>
      <c r="AGN159" s="18"/>
      <c r="AGO159" s="18"/>
      <c r="AGP159" s="18"/>
      <c r="AGQ159" s="18"/>
      <c r="AGR159" s="18"/>
      <c r="AGS159" s="18"/>
      <c r="AGT159" s="18"/>
      <c r="AGU159" s="18"/>
      <c r="AGV159" s="18"/>
      <c r="AGW159" s="18"/>
      <c r="AGX159" s="18"/>
      <c r="AGY159" s="18"/>
      <c r="AGZ159" s="18"/>
      <c r="AHA159" s="18"/>
      <c r="AHB159" s="18"/>
      <c r="AHC159" s="18"/>
      <c r="AHD159" s="18"/>
      <c r="AHE159" s="18"/>
      <c r="AHF159" s="18"/>
      <c r="AHG159" s="18"/>
      <c r="AHH159" s="18"/>
      <c r="AHI159" s="18"/>
      <c r="AHJ159" s="18"/>
      <c r="AHK159" s="18"/>
      <c r="AHL159" s="18"/>
      <c r="AHM159" s="18"/>
      <c r="AHN159" s="18"/>
      <c r="AHO159" s="18"/>
      <c r="AHP159" s="18"/>
      <c r="AHQ159" s="18"/>
      <c r="AHR159" s="18"/>
      <c r="AHS159" s="18"/>
      <c r="AHT159" s="18"/>
      <c r="AHU159" s="18"/>
      <c r="AHV159" s="18"/>
      <c r="AHW159" s="18"/>
      <c r="AHX159" s="18"/>
      <c r="AHY159" s="18"/>
      <c r="AHZ159" s="18"/>
      <c r="AIA159" s="18"/>
      <c r="AIB159" s="18"/>
      <c r="AIC159" s="18"/>
      <c r="AID159" s="18"/>
      <c r="AIE159" s="18"/>
      <c r="AIF159" s="18"/>
      <c r="AIG159" s="18"/>
      <c r="AIH159" s="18"/>
      <c r="AII159" s="18"/>
      <c r="AIJ159" s="18"/>
      <c r="AIK159" s="18"/>
      <c r="AIL159" s="18"/>
      <c r="AIM159" s="18"/>
      <c r="AIN159" s="18"/>
      <c r="AIO159" s="18"/>
      <c r="AIP159" s="18"/>
      <c r="AIQ159" s="18"/>
      <c r="AIR159" s="18"/>
      <c r="AIS159" s="18"/>
      <c r="AIT159" s="18"/>
      <c r="AIU159" s="18"/>
      <c r="AIV159" s="18"/>
      <c r="AIW159" s="18"/>
      <c r="AIX159" s="18"/>
      <c r="AIY159" s="18"/>
      <c r="AIZ159" s="18"/>
      <c r="AJA159" s="18"/>
      <c r="AJB159" s="18"/>
      <c r="AJC159" s="18"/>
      <c r="AJD159" s="18"/>
      <c r="AJE159" s="18"/>
      <c r="AJF159" s="18"/>
      <c r="AJG159" s="18"/>
      <c r="AJH159" s="18"/>
      <c r="AJI159" s="18"/>
      <c r="AJJ159" s="18"/>
      <c r="AJK159" s="18"/>
      <c r="AJL159" s="18"/>
      <c r="AJM159" s="18"/>
      <c r="AJN159" s="18"/>
      <c r="AJO159" s="18"/>
      <c r="AJP159" s="18"/>
      <c r="AJQ159" s="18"/>
      <c r="AJR159" s="18"/>
      <c r="AJS159" s="18"/>
      <c r="AJT159" s="18"/>
      <c r="AJU159" s="18"/>
      <c r="AJV159" s="18"/>
      <c r="AJW159" s="18"/>
      <c r="AJX159" s="18"/>
      <c r="AJY159" s="18"/>
      <c r="AJZ159" s="18"/>
      <c r="AKA159" s="18"/>
      <c r="AKB159" s="18"/>
      <c r="AKC159" s="18"/>
      <c r="AKD159" s="18"/>
      <c r="AKE159" s="18"/>
      <c r="AKF159" s="18"/>
      <c r="AKG159" s="18"/>
      <c r="AKH159" s="18"/>
      <c r="AKI159" s="18"/>
      <c r="AKJ159" s="18"/>
      <c r="AKK159" s="18"/>
      <c r="AKL159" s="18"/>
      <c r="AKM159" s="18"/>
      <c r="AKN159" s="18"/>
      <c r="AKO159" s="18"/>
      <c r="AKP159" s="18"/>
      <c r="AKQ159" s="18"/>
      <c r="AKR159" s="18"/>
      <c r="AKS159" s="18"/>
      <c r="AKT159" s="18"/>
      <c r="AKU159" s="18"/>
      <c r="AKV159" s="18"/>
      <c r="AKW159" s="18"/>
      <c r="AKX159" s="18"/>
      <c r="AKY159" s="18"/>
      <c r="AKZ159" s="18"/>
      <c r="ALA159" s="18"/>
      <c r="ALB159" s="18"/>
      <c r="ALC159" s="18"/>
      <c r="ALD159" s="18"/>
      <c r="ALE159" s="18"/>
      <c r="ALF159" s="18"/>
      <c r="ALG159" s="18"/>
      <c r="ALH159" s="18"/>
      <c r="ALI159" s="18"/>
      <c r="ALJ159" s="18"/>
      <c r="ALK159" s="18"/>
      <c r="ALL159" s="18"/>
      <c r="ALM159" s="18"/>
      <c r="ALN159" s="18"/>
      <c r="ALO159" s="18"/>
      <c r="ALP159" s="18"/>
      <c r="ALQ159" s="18"/>
      <c r="ALR159" s="18"/>
      <c r="ALS159" s="18"/>
      <c r="ALT159" s="18"/>
      <c r="ALU159" s="18"/>
      <c r="ALV159" s="18"/>
      <c r="ALW159" s="18"/>
      <c r="ALX159" s="18"/>
      <c r="ALY159" s="18"/>
      <c r="ALZ159" s="18"/>
      <c r="AMA159" s="18"/>
      <c r="AMB159" s="18"/>
      <c r="AMC159" s="18"/>
      <c r="AMD159" s="18"/>
      <c r="AME159" s="18"/>
      <c r="AMF159" s="18"/>
      <c r="AMG159" s="18"/>
      <c r="AMH159" s="18"/>
      <c r="AMI159" s="18"/>
      <c r="AMJ159" s="18"/>
      <c r="AMK159" s="18"/>
      <c r="AML159" s="18"/>
      <c r="AMM159" s="18"/>
      <c r="AMN159" s="18"/>
      <c r="AMO159" s="18"/>
      <c r="AMP159" s="18"/>
      <c r="AMQ159" s="18"/>
      <c r="AMR159" s="18"/>
      <c r="AMS159" s="18"/>
      <c r="AMT159" s="18"/>
      <c r="AMU159" s="18"/>
      <c r="AMV159" s="18"/>
      <c r="AMW159" s="18"/>
      <c r="AMX159" s="18"/>
      <c r="AMY159" s="18"/>
      <c r="AMZ159" s="18"/>
      <c r="ANA159" s="18"/>
      <c r="ANB159" s="18"/>
      <c r="ANC159" s="18"/>
      <c r="AND159" s="18"/>
      <c r="ANE159" s="18"/>
      <c r="ANF159" s="18"/>
      <c r="ANG159" s="18"/>
      <c r="ANH159" s="18"/>
      <c r="ANI159" s="18"/>
      <c r="ANJ159" s="18"/>
      <c r="ANK159" s="18"/>
      <c r="ANL159" s="18"/>
      <c r="ANM159" s="18"/>
      <c r="ANN159" s="18"/>
      <c r="ANO159" s="18"/>
      <c r="ANP159" s="18"/>
      <c r="ANQ159" s="18"/>
      <c r="ANR159" s="18"/>
      <c r="ANS159" s="18"/>
      <c r="ANT159" s="18"/>
      <c r="ANU159" s="18"/>
      <c r="ANV159" s="18"/>
      <c r="ANW159" s="18"/>
      <c r="ANX159" s="18"/>
      <c r="ANY159" s="18"/>
      <c r="ANZ159" s="18"/>
      <c r="AOA159" s="18"/>
      <c r="AOB159" s="18"/>
      <c r="AOC159" s="18"/>
      <c r="AOD159" s="18"/>
      <c r="AOE159" s="18"/>
      <c r="AOF159" s="18"/>
      <c r="AOG159" s="18"/>
      <c r="AOH159" s="18"/>
      <c r="AOI159" s="18"/>
      <c r="AOJ159" s="18"/>
      <c r="AOK159" s="18"/>
      <c r="AOL159" s="18"/>
      <c r="AOM159" s="18"/>
      <c r="AON159" s="18"/>
      <c r="AOO159" s="18"/>
      <c r="AOP159" s="18"/>
      <c r="AOQ159" s="18"/>
      <c r="AOR159" s="18"/>
      <c r="AOS159" s="18"/>
      <c r="AOT159" s="18"/>
      <c r="AOU159" s="18"/>
      <c r="AOV159" s="18"/>
      <c r="AOW159" s="18"/>
      <c r="AOX159" s="18"/>
      <c r="AOY159" s="18"/>
      <c r="AOZ159" s="18"/>
      <c r="APA159" s="18"/>
      <c r="APB159" s="18"/>
      <c r="APC159" s="18"/>
      <c r="APD159" s="18"/>
      <c r="APE159" s="18"/>
      <c r="APF159" s="18"/>
      <c r="APG159" s="18"/>
      <c r="APH159" s="18"/>
      <c r="API159" s="18"/>
      <c r="APJ159" s="18"/>
      <c r="APK159" s="18"/>
      <c r="APL159" s="18"/>
      <c r="APM159" s="18"/>
      <c r="APN159" s="18"/>
      <c r="APO159" s="18"/>
      <c r="APP159" s="18"/>
      <c r="APQ159" s="18"/>
      <c r="APR159" s="18"/>
      <c r="APS159" s="18"/>
      <c r="APT159" s="18"/>
      <c r="APU159" s="18"/>
      <c r="APV159" s="18"/>
      <c r="APW159" s="18"/>
      <c r="APX159" s="18"/>
      <c r="APY159" s="18"/>
      <c r="APZ159" s="18"/>
      <c r="AQA159" s="18"/>
      <c r="AQB159" s="18"/>
      <c r="AQC159" s="18"/>
      <c r="AQD159" s="18"/>
      <c r="AQE159" s="18"/>
      <c r="AQF159" s="18"/>
      <c r="AQG159" s="18"/>
      <c r="AQH159" s="18"/>
      <c r="AQI159" s="18"/>
      <c r="AQJ159" s="18"/>
      <c r="AQK159" s="18"/>
      <c r="AQL159" s="18"/>
      <c r="AQM159" s="18"/>
      <c r="AQN159" s="18"/>
      <c r="AQO159" s="18"/>
      <c r="AQP159" s="18"/>
      <c r="AQQ159" s="18"/>
      <c r="AQR159" s="18"/>
      <c r="AQS159" s="18"/>
      <c r="AQT159" s="18"/>
      <c r="AQU159" s="18"/>
      <c r="AQV159" s="18"/>
      <c r="AQW159" s="18"/>
      <c r="AQX159" s="18"/>
      <c r="AQY159" s="18"/>
      <c r="AQZ159" s="18"/>
      <c r="ARA159" s="18"/>
      <c r="ARB159" s="18"/>
      <c r="ARC159" s="18"/>
      <c r="ARD159" s="18"/>
      <c r="ARE159" s="18"/>
      <c r="ARF159" s="18"/>
      <c r="ARG159" s="18"/>
      <c r="ARH159" s="18"/>
      <c r="ARI159" s="18"/>
      <c r="ARJ159" s="18"/>
      <c r="ARK159" s="18"/>
      <c r="ARL159" s="18"/>
      <c r="ARM159" s="18"/>
      <c r="ARN159" s="18"/>
      <c r="ARO159" s="18"/>
      <c r="ARP159" s="18"/>
      <c r="ARQ159" s="18"/>
      <c r="ARR159" s="18"/>
      <c r="ARS159" s="18"/>
      <c r="ART159" s="18"/>
      <c r="ARU159" s="18"/>
      <c r="ARV159" s="18"/>
      <c r="ARW159" s="18"/>
      <c r="ARX159" s="18"/>
      <c r="ARY159" s="18"/>
      <c r="ARZ159" s="18"/>
      <c r="ASA159" s="18"/>
      <c r="ASB159" s="18"/>
      <c r="ASC159" s="18"/>
      <c r="ASD159" s="18"/>
      <c r="ASE159" s="18"/>
      <c r="ASF159" s="18"/>
      <c r="ASG159" s="18"/>
      <c r="ASH159" s="18"/>
      <c r="ASI159" s="18"/>
      <c r="ASJ159" s="18"/>
      <c r="ASK159" s="18"/>
      <c r="ASL159" s="18"/>
      <c r="ASM159" s="18"/>
      <c r="ASN159" s="18"/>
      <c r="ASO159" s="18"/>
      <c r="ASP159" s="18"/>
      <c r="ASQ159" s="18"/>
      <c r="ASR159" s="18"/>
      <c r="ASS159" s="18"/>
      <c r="AST159" s="18"/>
      <c r="ASU159" s="18"/>
      <c r="ASV159" s="18"/>
      <c r="ASW159" s="18"/>
      <c r="ASX159" s="18"/>
      <c r="ASY159" s="18"/>
      <c r="ASZ159" s="18"/>
      <c r="ATA159" s="18"/>
      <c r="ATB159" s="18"/>
      <c r="ATC159" s="18"/>
      <c r="ATD159" s="18"/>
      <c r="ATE159" s="18"/>
      <c r="ATF159" s="18"/>
      <c r="ATG159" s="18"/>
      <c r="ATH159" s="18"/>
      <c r="ATI159" s="18"/>
      <c r="ATJ159" s="18"/>
      <c r="ATK159" s="18"/>
      <c r="ATL159" s="18"/>
      <c r="ATM159" s="18"/>
      <c r="ATN159" s="18"/>
      <c r="ATO159" s="18"/>
      <c r="ATP159" s="18"/>
      <c r="ATQ159" s="18"/>
      <c r="ATR159" s="18"/>
      <c r="ATS159" s="18"/>
      <c r="ATT159" s="18"/>
      <c r="ATU159" s="18"/>
      <c r="ATV159" s="18"/>
      <c r="ATW159" s="18"/>
      <c r="ATX159" s="18"/>
      <c r="ATY159" s="18"/>
      <c r="ATZ159" s="18"/>
      <c r="AUA159" s="18"/>
      <c r="AUB159" s="18"/>
      <c r="AUC159" s="18"/>
      <c r="AUD159" s="18"/>
      <c r="AUE159" s="18"/>
      <c r="AUF159" s="18"/>
      <c r="AUG159" s="18"/>
      <c r="AUH159" s="18"/>
      <c r="AUI159" s="18"/>
      <c r="AUJ159" s="18"/>
      <c r="AUK159" s="18"/>
      <c r="AUL159" s="18"/>
      <c r="AUM159" s="18"/>
      <c r="AUN159" s="18"/>
      <c r="AUO159" s="18"/>
      <c r="AUP159" s="18"/>
      <c r="AUQ159" s="18"/>
      <c r="AUR159" s="18"/>
      <c r="AUS159" s="18"/>
      <c r="AUT159" s="18"/>
      <c r="AUU159" s="18"/>
      <c r="AUV159" s="18"/>
      <c r="AUW159" s="18"/>
      <c r="AUX159" s="18"/>
      <c r="AUY159" s="18"/>
      <c r="AUZ159" s="18"/>
      <c r="AVA159" s="18"/>
      <c r="AVB159" s="18"/>
      <c r="AVC159" s="18"/>
      <c r="AVD159" s="18"/>
      <c r="AVE159" s="18"/>
      <c r="AVF159" s="18"/>
      <c r="AVG159" s="18"/>
      <c r="AVH159" s="18"/>
      <c r="AVI159" s="18"/>
      <c r="AVJ159" s="18"/>
      <c r="AVK159" s="18"/>
      <c r="AVL159" s="18"/>
      <c r="AVM159" s="18"/>
      <c r="AVN159" s="18"/>
      <c r="AVO159" s="18"/>
      <c r="AVP159" s="18"/>
      <c r="AVQ159" s="18"/>
      <c r="AVR159" s="18"/>
      <c r="AVS159" s="18"/>
      <c r="AVT159" s="18"/>
      <c r="AVU159" s="18"/>
      <c r="AVV159" s="18"/>
      <c r="AVW159" s="18"/>
      <c r="AVX159" s="18"/>
      <c r="AVY159" s="18"/>
      <c r="AVZ159" s="18"/>
      <c r="AWA159" s="18"/>
      <c r="AWB159" s="18"/>
      <c r="AWC159" s="18"/>
      <c r="AWD159" s="18"/>
      <c r="AWE159" s="18"/>
      <c r="AWF159" s="18"/>
      <c r="AWG159" s="18"/>
      <c r="AWH159" s="18"/>
      <c r="AWI159" s="18"/>
      <c r="AWJ159" s="18"/>
      <c r="AWK159" s="18"/>
      <c r="AWL159" s="18"/>
      <c r="AWM159" s="18"/>
      <c r="AWN159" s="18"/>
      <c r="AWO159" s="18"/>
      <c r="AWP159" s="18"/>
      <c r="AWQ159" s="18"/>
      <c r="AWR159" s="18"/>
      <c r="AWS159" s="18"/>
      <c r="AWT159" s="18"/>
      <c r="AWU159" s="18"/>
      <c r="AWV159" s="18"/>
      <c r="AWW159" s="18"/>
      <c r="AWX159" s="18"/>
      <c r="AWY159" s="18"/>
      <c r="AWZ159" s="18"/>
      <c r="AXA159" s="18"/>
      <c r="AXB159" s="18"/>
      <c r="AXC159" s="18"/>
      <c r="AXD159" s="18"/>
      <c r="AXE159" s="18"/>
      <c r="AXF159" s="18"/>
      <c r="AXG159" s="18"/>
      <c r="AXH159" s="18"/>
      <c r="AXI159" s="18"/>
      <c r="AXJ159" s="18"/>
      <c r="AXK159" s="18"/>
      <c r="AXL159" s="18"/>
      <c r="AXM159" s="18"/>
      <c r="AXN159" s="18"/>
      <c r="AXO159" s="18"/>
      <c r="AXP159" s="18"/>
      <c r="AXQ159" s="18"/>
      <c r="AXR159" s="18"/>
      <c r="AXS159" s="18"/>
      <c r="AXT159" s="18"/>
      <c r="AXU159" s="18"/>
      <c r="AXV159" s="18"/>
      <c r="AXW159" s="18"/>
      <c r="AXX159" s="18"/>
      <c r="AXY159" s="18"/>
      <c r="AXZ159" s="18"/>
      <c r="AYA159" s="18"/>
      <c r="AYB159" s="18"/>
      <c r="AYC159" s="18"/>
      <c r="AYD159" s="18"/>
      <c r="AYE159" s="18"/>
      <c r="AYF159" s="18"/>
      <c r="AYG159" s="18"/>
      <c r="AYH159" s="18"/>
      <c r="AYI159" s="18"/>
      <c r="AYJ159" s="18"/>
      <c r="AYK159" s="18"/>
      <c r="AYL159" s="18"/>
      <c r="AYM159" s="18"/>
      <c r="AYN159" s="18"/>
      <c r="AYO159" s="18"/>
      <c r="AYP159" s="18"/>
      <c r="AYQ159" s="18"/>
      <c r="AYR159" s="18"/>
      <c r="AYS159" s="18"/>
      <c r="AYT159" s="18"/>
      <c r="AYU159" s="18"/>
      <c r="AYV159" s="18"/>
      <c r="AYW159" s="18"/>
      <c r="AYX159" s="18"/>
      <c r="AYY159" s="18"/>
      <c r="AYZ159" s="18"/>
      <c r="AZA159" s="18"/>
      <c r="AZB159" s="18"/>
      <c r="AZC159" s="18"/>
      <c r="AZD159" s="18"/>
      <c r="AZE159" s="18"/>
      <c r="AZF159" s="18"/>
      <c r="AZG159" s="18"/>
      <c r="AZH159" s="18"/>
      <c r="AZI159" s="18"/>
      <c r="AZJ159" s="18"/>
      <c r="AZK159" s="18"/>
      <c r="AZL159" s="18"/>
      <c r="AZM159" s="18"/>
      <c r="AZN159" s="18"/>
      <c r="AZO159" s="18"/>
      <c r="AZP159" s="18"/>
      <c r="AZQ159" s="18"/>
      <c r="AZR159" s="18"/>
      <c r="AZS159" s="18"/>
      <c r="AZT159" s="18"/>
      <c r="AZU159" s="18"/>
      <c r="AZV159" s="18"/>
      <c r="AZW159" s="18"/>
      <c r="AZX159" s="18"/>
      <c r="AZY159" s="18"/>
      <c r="AZZ159" s="18"/>
      <c r="BAA159" s="18"/>
      <c r="BAB159" s="18"/>
      <c r="BAC159" s="18"/>
      <c r="BAD159" s="18"/>
      <c r="BAE159" s="18"/>
      <c r="BAF159" s="18"/>
      <c r="BAG159" s="18"/>
      <c r="BAH159" s="18"/>
      <c r="BAI159" s="18"/>
      <c r="BAJ159" s="18"/>
      <c r="BAK159" s="18"/>
      <c r="BAL159" s="18"/>
      <c r="BAM159" s="18"/>
      <c r="BAN159" s="18"/>
      <c r="BAO159" s="18"/>
      <c r="BAP159" s="18"/>
      <c r="BAQ159" s="18"/>
      <c r="BAR159" s="18"/>
      <c r="BAS159" s="18"/>
      <c r="BAT159" s="18"/>
      <c r="BAU159" s="18"/>
      <c r="BAV159" s="18"/>
      <c r="BAW159" s="18"/>
      <c r="BAX159" s="18"/>
      <c r="BAY159" s="18"/>
      <c r="BAZ159" s="18"/>
      <c r="BBA159" s="18"/>
      <c r="BBB159" s="18"/>
      <c r="BBC159" s="18"/>
      <c r="BBD159" s="18"/>
      <c r="BBE159" s="18"/>
      <c r="BBF159" s="18"/>
      <c r="BBG159" s="18"/>
      <c r="BBH159" s="18"/>
      <c r="BBI159" s="18"/>
      <c r="BBJ159" s="18"/>
      <c r="BBK159" s="18"/>
      <c r="BBL159" s="18"/>
      <c r="BBM159" s="18"/>
      <c r="BBN159" s="18"/>
      <c r="BBO159" s="18"/>
      <c r="BBP159" s="18"/>
      <c r="BBQ159" s="18"/>
      <c r="BBR159" s="18"/>
      <c r="BBS159" s="18"/>
      <c r="BBT159" s="18"/>
      <c r="BBU159" s="18"/>
      <c r="BBV159" s="18"/>
      <c r="BBW159" s="18"/>
      <c r="BBX159" s="18"/>
      <c r="BBY159" s="18"/>
      <c r="BBZ159" s="18"/>
      <c r="BCA159" s="18"/>
      <c r="BCB159" s="18"/>
      <c r="BCC159" s="18"/>
      <c r="BCD159" s="18"/>
      <c r="BCE159" s="18"/>
      <c r="BCF159" s="18"/>
      <c r="BCG159" s="18"/>
      <c r="BCH159" s="18"/>
      <c r="BCI159" s="18"/>
      <c r="BCJ159" s="18"/>
      <c r="BCK159" s="18"/>
      <c r="BCL159" s="18"/>
      <c r="BCM159" s="18"/>
      <c r="BCN159" s="18"/>
      <c r="BCO159" s="18"/>
      <c r="BCP159" s="18"/>
      <c r="BCQ159" s="18"/>
      <c r="BCR159" s="18"/>
      <c r="BCS159" s="18"/>
      <c r="BCT159" s="18"/>
      <c r="BCU159" s="18"/>
      <c r="BCV159" s="18"/>
      <c r="BCW159" s="18"/>
      <c r="BCX159" s="18"/>
      <c r="BCY159" s="18"/>
      <c r="BCZ159" s="18"/>
      <c r="BDA159" s="18"/>
      <c r="BDB159" s="18"/>
      <c r="BDC159" s="18"/>
      <c r="BDD159" s="18"/>
      <c r="BDE159" s="18"/>
      <c r="BDF159" s="18"/>
      <c r="BDG159" s="18"/>
      <c r="BDH159" s="18"/>
      <c r="BDI159" s="18"/>
      <c r="BDJ159" s="18"/>
      <c r="BDK159" s="18"/>
      <c r="BDL159" s="18"/>
      <c r="BDM159" s="18"/>
      <c r="BDN159" s="18"/>
      <c r="BDO159" s="18"/>
      <c r="BDP159" s="18"/>
      <c r="BDQ159" s="18"/>
      <c r="BDR159" s="18"/>
      <c r="BDS159" s="18"/>
      <c r="BDT159" s="18"/>
      <c r="BDU159" s="18"/>
      <c r="BDV159" s="18"/>
      <c r="BDW159" s="18"/>
      <c r="BDX159" s="18"/>
      <c r="BDY159" s="18"/>
      <c r="BDZ159" s="18"/>
      <c r="BEA159" s="18"/>
      <c r="BEB159" s="18"/>
      <c r="BEC159" s="18"/>
      <c r="BED159" s="18"/>
      <c r="BEE159" s="18"/>
      <c r="BEF159" s="18"/>
      <c r="BEG159" s="18"/>
      <c r="BEH159" s="18"/>
      <c r="BEI159" s="18"/>
      <c r="BEJ159" s="18"/>
      <c r="BEK159" s="18"/>
      <c r="BEL159" s="18"/>
      <c r="BEM159" s="18"/>
      <c r="BEN159" s="18"/>
      <c r="BEO159" s="18"/>
      <c r="BEP159" s="18"/>
      <c r="BEQ159" s="18"/>
      <c r="BER159" s="18"/>
      <c r="BES159" s="18"/>
      <c r="BET159" s="18"/>
      <c r="BEU159" s="18"/>
      <c r="BEV159" s="18"/>
      <c r="BEW159" s="18"/>
      <c r="BEX159" s="18"/>
      <c r="BEY159" s="18"/>
      <c r="BEZ159" s="18"/>
      <c r="BFA159" s="18"/>
      <c r="BFB159" s="18"/>
      <c r="BFC159" s="18"/>
      <c r="BFD159" s="18"/>
      <c r="BFE159" s="18"/>
      <c r="BFF159" s="18"/>
      <c r="BFG159" s="18"/>
      <c r="BFH159" s="18"/>
      <c r="BFI159" s="18"/>
      <c r="BFJ159" s="18"/>
      <c r="BFK159" s="18"/>
      <c r="BFL159" s="18"/>
      <c r="BFM159" s="18"/>
      <c r="BFN159" s="18"/>
      <c r="BFO159" s="18"/>
      <c r="BFP159" s="18"/>
      <c r="BFQ159" s="18"/>
      <c r="BFR159" s="18"/>
      <c r="BFS159" s="18"/>
      <c r="BFT159" s="18"/>
      <c r="BFU159" s="18"/>
      <c r="BFV159" s="18"/>
      <c r="BFW159" s="18"/>
      <c r="BFX159" s="18"/>
      <c r="BFY159" s="18"/>
      <c r="BFZ159" s="18"/>
      <c r="BGA159" s="18"/>
      <c r="BGB159" s="18"/>
      <c r="BGC159" s="18"/>
      <c r="BGD159" s="18"/>
      <c r="BGE159" s="18"/>
      <c r="BGF159" s="18"/>
      <c r="BGG159" s="18"/>
      <c r="BGH159" s="18"/>
      <c r="BGI159" s="18"/>
      <c r="BGJ159" s="18"/>
      <c r="BGK159" s="18"/>
      <c r="BGL159" s="18"/>
      <c r="BGM159" s="18"/>
      <c r="BGN159" s="18"/>
      <c r="BGO159" s="18"/>
      <c r="BGP159" s="18"/>
      <c r="BGQ159" s="18"/>
      <c r="BGR159" s="18"/>
      <c r="BGS159" s="18"/>
      <c r="BGT159" s="18"/>
      <c r="BGU159" s="18"/>
      <c r="BGV159" s="18"/>
      <c r="BGW159" s="18"/>
      <c r="BGX159" s="18"/>
      <c r="BGY159" s="18"/>
      <c r="BGZ159" s="18"/>
      <c r="BHA159" s="18"/>
      <c r="BHB159" s="18"/>
      <c r="BHC159" s="18"/>
      <c r="BHD159" s="18"/>
      <c r="BHE159" s="18"/>
      <c r="BHF159" s="18"/>
      <c r="BHG159" s="18"/>
      <c r="BHH159" s="18"/>
      <c r="BHI159" s="18"/>
      <c r="BHJ159" s="18"/>
      <c r="BHK159" s="18"/>
      <c r="BHL159" s="18"/>
      <c r="BHM159" s="18"/>
      <c r="BHN159" s="18"/>
      <c r="BHO159" s="18"/>
      <c r="BHP159" s="18"/>
      <c r="BHQ159" s="18"/>
      <c r="BHR159" s="18"/>
      <c r="BHS159" s="18"/>
      <c r="BHT159" s="18"/>
      <c r="BHU159" s="18"/>
      <c r="BHV159" s="18"/>
      <c r="BHW159" s="18"/>
      <c r="BHX159" s="18"/>
      <c r="BHY159" s="18"/>
      <c r="BHZ159" s="18"/>
      <c r="BIA159" s="18"/>
      <c r="BIB159" s="18"/>
      <c r="BIC159" s="18"/>
      <c r="BID159" s="18"/>
      <c r="BIE159" s="18"/>
      <c r="BIF159" s="18"/>
      <c r="BIG159" s="18"/>
      <c r="BIH159" s="18"/>
      <c r="BII159" s="18"/>
      <c r="BIJ159" s="18"/>
      <c r="BIK159" s="18"/>
      <c r="BIL159" s="18"/>
      <c r="BIM159" s="18"/>
      <c r="BIN159" s="18"/>
      <c r="BIO159" s="18"/>
      <c r="BIP159" s="18"/>
      <c r="BIQ159" s="18"/>
      <c r="BIR159" s="18"/>
      <c r="BIS159" s="18"/>
      <c r="BIT159" s="18"/>
      <c r="BIU159" s="18"/>
      <c r="BIV159" s="18"/>
      <c r="BIW159" s="18"/>
      <c r="BIX159" s="18"/>
      <c r="BIY159" s="18"/>
      <c r="BIZ159" s="18"/>
      <c r="BJA159" s="18"/>
      <c r="BJB159" s="18"/>
      <c r="BJC159" s="18"/>
      <c r="BJD159" s="18"/>
      <c r="BJE159" s="18"/>
      <c r="BJF159" s="18"/>
      <c r="BJG159" s="18"/>
      <c r="BJH159" s="18"/>
      <c r="BJI159" s="18"/>
      <c r="BJJ159" s="18"/>
      <c r="BJK159" s="18"/>
      <c r="BJL159" s="18"/>
      <c r="BJM159" s="18"/>
      <c r="BJN159" s="18"/>
      <c r="BJO159" s="18"/>
      <c r="BJP159" s="18"/>
      <c r="BJQ159" s="18"/>
      <c r="BJR159" s="18"/>
      <c r="BJS159" s="18"/>
      <c r="BJT159" s="18"/>
      <c r="BJU159" s="18"/>
      <c r="BJV159" s="18"/>
      <c r="BJW159" s="18"/>
      <c r="BJX159" s="18"/>
      <c r="BJY159" s="18"/>
      <c r="BJZ159" s="18"/>
      <c r="BKA159" s="18"/>
      <c r="BKB159" s="18"/>
      <c r="BKC159" s="18"/>
      <c r="BKD159" s="18"/>
      <c r="BKE159" s="18"/>
      <c r="BKF159" s="18"/>
      <c r="BKG159" s="18"/>
      <c r="BKH159" s="18"/>
      <c r="BKI159" s="18"/>
      <c r="BKJ159" s="18"/>
      <c r="BKK159" s="18"/>
      <c r="BKL159" s="18"/>
      <c r="BKM159" s="18"/>
      <c r="BKN159" s="18"/>
      <c r="BKO159" s="18"/>
      <c r="BKP159" s="18"/>
      <c r="BKQ159" s="18"/>
      <c r="BKR159" s="18"/>
      <c r="BKS159" s="18"/>
      <c r="BKT159" s="18"/>
      <c r="BKU159" s="18"/>
      <c r="BKV159" s="18"/>
      <c r="BKW159" s="18"/>
      <c r="BKX159" s="18"/>
      <c r="BKY159" s="18"/>
      <c r="BKZ159" s="18"/>
      <c r="BLA159" s="18"/>
      <c r="BLB159" s="18"/>
      <c r="BLC159" s="18"/>
      <c r="BLD159" s="18"/>
      <c r="BLE159" s="18"/>
      <c r="BLF159" s="18"/>
      <c r="BLG159" s="18"/>
      <c r="BLH159" s="18"/>
      <c r="BLI159" s="18"/>
      <c r="BLJ159" s="18"/>
      <c r="BLK159" s="18"/>
      <c r="BLL159" s="18"/>
      <c r="BLM159" s="18"/>
      <c r="BLN159" s="18"/>
      <c r="BLO159" s="18"/>
      <c r="BLP159" s="18"/>
      <c r="BLQ159" s="18"/>
      <c r="BLR159" s="18"/>
      <c r="BLS159" s="18"/>
      <c r="BLT159" s="18"/>
      <c r="BLU159" s="18"/>
      <c r="BLV159" s="18"/>
      <c r="BLW159" s="18"/>
      <c r="BLX159" s="18"/>
      <c r="BLY159" s="18"/>
      <c r="BLZ159" s="18"/>
      <c r="BMA159" s="18"/>
      <c r="BMB159" s="18"/>
      <c r="BMC159" s="18"/>
      <c r="BMD159" s="18"/>
      <c r="BME159" s="18"/>
      <c r="BMF159" s="18"/>
      <c r="BMG159" s="18"/>
      <c r="BMH159" s="18"/>
      <c r="BMI159" s="18"/>
      <c r="BMJ159" s="18"/>
      <c r="BMK159" s="18"/>
      <c r="BML159" s="18"/>
      <c r="BMM159" s="18"/>
      <c r="BMN159" s="18"/>
      <c r="BMO159" s="18"/>
      <c r="BMP159" s="18"/>
      <c r="BMQ159" s="18"/>
      <c r="BMR159" s="18"/>
      <c r="BMS159" s="18"/>
      <c r="BMT159" s="18"/>
      <c r="BMU159" s="18"/>
      <c r="BMV159" s="18"/>
      <c r="BMW159" s="18"/>
      <c r="BMX159" s="18"/>
      <c r="BMY159" s="18"/>
      <c r="BMZ159" s="18"/>
      <c r="BNA159" s="18"/>
      <c r="BNB159" s="18"/>
      <c r="BNC159" s="18"/>
      <c r="BND159" s="18"/>
      <c r="BNE159" s="18"/>
      <c r="BNF159" s="18"/>
      <c r="BNG159" s="18"/>
      <c r="BNH159" s="18"/>
      <c r="BNI159" s="18"/>
      <c r="BNJ159" s="18"/>
      <c r="BNK159" s="18"/>
      <c r="BNL159" s="18"/>
      <c r="BNM159" s="18"/>
      <c r="BNN159" s="18"/>
      <c r="BNO159" s="18"/>
      <c r="BNP159" s="18"/>
      <c r="BNQ159" s="18"/>
      <c r="BNR159" s="18"/>
      <c r="BNS159" s="18"/>
      <c r="BNT159" s="18"/>
      <c r="BNU159" s="18"/>
      <c r="BNV159" s="18"/>
      <c r="BNW159" s="18"/>
      <c r="BNX159" s="18"/>
      <c r="BNY159" s="18"/>
      <c r="BNZ159" s="18"/>
      <c r="BOA159" s="18"/>
      <c r="BOB159" s="18"/>
      <c r="BOC159" s="18"/>
      <c r="BOD159" s="18"/>
      <c r="BOE159" s="18"/>
      <c r="BOF159" s="18"/>
      <c r="BOG159" s="18"/>
      <c r="BOH159" s="18"/>
      <c r="BOI159" s="18"/>
      <c r="BOJ159" s="18"/>
      <c r="BOK159" s="18"/>
      <c r="BOL159" s="18"/>
      <c r="BOM159" s="18"/>
      <c r="BON159" s="18"/>
      <c r="BOO159" s="18"/>
      <c r="BOP159" s="18"/>
      <c r="BOQ159" s="18"/>
      <c r="BOR159" s="18"/>
      <c r="BOS159" s="18"/>
      <c r="BOT159" s="18"/>
      <c r="BOU159" s="18"/>
      <c r="BOV159" s="18"/>
      <c r="BOW159" s="18"/>
      <c r="BOX159" s="18"/>
      <c r="BOY159" s="18"/>
      <c r="BOZ159" s="18"/>
      <c r="BPA159" s="18"/>
      <c r="BPB159" s="18"/>
      <c r="BPC159" s="18"/>
      <c r="BPD159" s="18"/>
      <c r="BPE159" s="18"/>
      <c r="BPF159" s="18"/>
      <c r="BPG159" s="18"/>
      <c r="BPH159" s="18"/>
      <c r="BPI159" s="18"/>
      <c r="BPJ159" s="18"/>
      <c r="BPK159" s="18"/>
      <c r="BPL159" s="18"/>
      <c r="BPM159" s="18"/>
      <c r="BPN159" s="18"/>
      <c r="BPO159" s="18"/>
      <c r="BPP159" s="18"/>
      <c r="BPQ159" s="18"/>
      <c r="BPR159" s="18"/>
      <c r="BPS159" s="18"/>
      <c r="BPT159" s="18"/>
      <c r="BPU159" s="18"/>
      <c r="BPV159" s="18"/>
      <c r="BPW159" s="18"/>
      <c r="BPX159" s="18"/>
      <c r="BPY159" s="18"/>
      <c r="BPZ159" s="18"/>
      <c r="BQA159" s="18"/>
      <c r="BQB159" s="18"/>
      <c r="BQC159" s="18"/>
      <c r="BQD159" s="18"/>
      <c r="BQE159" s="18"/>
      <c r="BQF159" s="18"/>
      <c r="BQG159" s="18"/>
      <c r="BQH159" s="18"/>
      <c r="BQI159" s="18"/>
      <c r="BQJ159" s="18"/>
      <c r="BQK159" s="18"/>
      <c r="BQL159" s="18"/>
      <c r="BQM159" s="18"/>
      <c r="BQN159" s="18"/>
      <c r="BQO159" s="18"/>
      <c r="BQP159" s="18"/>
      <c r="BQQ159" s="18"/>
      <c r="BQR159" s="18"/>
      <c r="BQS159" s="18"/>
      <c r="BQT159" s="18"/>
      <c r="BQU159" s="18"/>
      <c r="BQV159" s="18"/>
      <c r="BQW159" s="18"/>
      <c r="BQX159" s="18"/>
      <c r="BQY159" s="18"/>
      <c r="BQZ159" s="18"/>
      <c r="BRA159" s="18"/>
      <c r="BRB159" s="18"/>
      <c r="BRC159" s="18"/>
      <c r="BRD159" s="18"/>
      <c r="BRE159" s="18"/>
      <c r="BRF159" s="18"/>
      <c r="BRG159" s="18"/>
      <c r="BRH159" s="18"/>
      <c r="BRI159" s="18"/>
      <c r="BRJ159" s="18"/>
      <c r="BRK159" s="18"/>
      <c r="BRL159" s="18"/>
      <c r="BRM159" s="18"/>
      <c r="BRN159" s="18"/>
      <c r="BRO159" s="18"/>
      <c r="BRP159" s="18"/>
      <c r="BRQ159" s="18"/>
      <c r="BRR159" s="18"/>
      <c r="BRS159" s="18"/>
      <c r="BRT159" s="18"/>
      <c r="BRU159" s="18"/>
      <c r="BRV159" s="18"/>
      <c r="BRW159" s="18"/>
      <c r="BRX159" s="18"/>
      <c r="BRY159" s="18"/>
      <c r="BRZ159" s="18"/>
      <c r="BSA159" s="18"/>
      <c r="BSB159" s="18"/>
      <c r="BSC159" s="18"/>
      <c r="BSD159" s="18"/>
      <c r="BSE159" s="18"/>
      <c r="BSF159" s="18"/>
      <c r="BSG159" s="18"/>
      <c r="BSH159" s="18"/>
      <c r="BSI159" s="18"/>
      <c r="BSJ159" s="18"/>
      <c r="BSK159" s="18"/>
      <c r="BSL159" s="18"/>
      <c r="BSM159" s="18"/>
      <c r="BSN159" s="18"/>
      <c r="BSO159" s="18"/>
      <c r="BSP159" s="18"/>
      <c r="BSQ159" s="18"/>
      <c r="BSR159" s="18"/>
      <c r="BSS159" s="18"/>
      <c r="BST159" s="18"/>
      <c r="BSU159" s="18"/>
      <c r="BSV159" s="18"/>
      <c r="BSW159" s="18"/>
      <c r="BSX159" s="18"/>
      <c r="BSY159" s="18"/>
      <c r="BSZ159" s="18"/>
      <c r="BTA159" s="18"/>
      <c r="BTB159" s="18"/>
      <c r="BTC159" s="18"/>
      <c r="BTD159" s="18"/>
      <c r="BTE159" s="18"/>
      <c r="BTF159" s="18"/>
      <c r="BTG159" s="18"/>
      <c r="BTH159" s="18"/>
      <c r="BTI159" s="18"/>
      <c r="BTJ159" s="18"/>
      <c r="BTK159" s="18"/>
      <c r="BTL159" s="18"/>
      <c r="BTM159" s="18"/>
      <c r="BTN159" s="18"/>
      <c r="BTO159" s="18"/>
      <c r="BTP159" s="18"/>
      <c r="BTQ159" s="18"/>
      <c r="BTR159" s="18"/>
      <c r="BTS159" s="18"/>
      <c r="BTT159" s="18"/>
      <c r="BTU159" s="18"/>
      <c r="BTV159" s="18"/>
      <c r="BTW159" s="18"/>
      <c r="BTX159" s="18"/>
      <c r="BTY159" s="18"/>
      <c r="BTZ159" s="18"/>
      <c r="BUA159" s="18"/>
      <c r="BUB159" s="18"/>
      <c r="BUC159" s="18"/>
      <c r="BUD159" s="18"/>
      <c r="BUE159" s="18"/>
      <c r="BUF159" s="18"/>
      <c r="BUG159" s="18"/>
      <c r="BUH159" s="18"/>
      <c r="BUI159" s="18"/>
      <c r="BUJ159" s="18"/>
      <c r="BUK159" s="18"/>
      <c r="BUL159" s="18"/>
      <c r="BUM159" s="18"/>
      <c r="BUN159" s="18"/>
      <c r="BUO159" s="18"/>
      <c r="BUP159" s="18"/>
      <c r="BUQ159" s="18"/>
      <c r="BUR159" s="18"/>
      <c r="BUS159" s="18"/>
      <c r="BUT159" s="18"/>
      <c r="BUU159" s="18"/>
      <c r="BUV159" s="18"/>
      <c r="BUW159" s="18"/>
      <c r="BUX159" s="18"/>
      <c r="BUY159" s="18"/>
      <c r="BUZ159" s="18"/>
      <c r="BVA159" s="18"/>
      <c r="BVB159" s="18"/>
      <c r="BVC159" s="18"/>
      <c r="BVD159" s="18"/>
      <c r="BVE159" s="18"/>
      <c r="BVF159" s="18"/>
      <c r="BVG159" s="18"/>
      <c r="BVH159" s="18"/>
      <c r="BVI159" s="18"/>
      <c r="BVJ159" s="18"/>
      <c r="BVK159" s="18"/>
      <c r="BVL159" s="18"/>
      <c r="BVM159" s="18"/>
      <c r="BVN159" s="18"/>
      <c r="BVO159" s="18"/>
      <c r="BVP159" s="18"/>
      <c r="BVQ159" s="18"/>
      <c r="BVR159" s="18"/>
      <c r="BVS159" s="18"/>
      <c r="BVT159" s="18"/>
      <c r="BVU159" s="18"/>
      <c r="BVV159" s="18"/>
      <c r="BVW159" s="18"/>
      <c r="BVX159" s="18"/>
      <c r="BVY159" s="18"/>
      <c r="BVZ159" s="18"/>
      <c r="BWA159" s="18"/>
      <c r="BWB159" s="18"/>
      <c r="BWC159" s="18"/>
      <c r="BWD159" s="18"/>
      <c r="BWE159" s="18"/>
      <c r="BWF159" s="18"/>
      <c r="BWG159" s="18"/>
      <c r="BWH159" s="18"/>
      <c r="BWI159" s="18"/>
      <c r="BWJ159" s="18"/>
      <c r="BWK159" s="18"/>
      <c r="BWL159" s="18"/>
      <c r="BWM159" s="18"/>
      <c r="BWN159" s="18"/>
      <c r="BWO159" s="18"/>
      <c r="BWP159" s="18"/>
      <c r="BWQ159" s="18"/>
      <c r="BWR159" s="18"/>
      <c r="BWS159" s="18"/>
      <c r="BWT159" s="18"/>
      <c r="BWU159" s="18"/>
      <c r="BWV159" s="18"/>
      <c r="BWW159" s="18"/>
      <c r="BWX159" s="18"/>
      <c r="BWY159" s="18"/>
      <c r="BWZ159" s="18"/>
      <c r="BXA159" s="18"/>
      <c r="BXB159" s="18"/>
      <c r="BXC159" s="18"/>
      <c r="BXD159" s="18"/>
      <c r="BXE159" s="18"/>
      <c r="BXF159" s="18"/>
      <c r="BXG159" s="18"/>
      <c r="BXH159" s="18"/>
      <c r="BXI159" s="18"/>
      <c r="BXJ159" s="18"/>
      <c r="BXK159" s="18"/>
      <c r="BXL159" s="18"/>
      <c r="BXM159" s="18"/>
      <c r="BXN159" s="18"/>
      <c r="BXO159" s="18"/>
      <c r="BXP159" s="18"/>
      <c r="BXQ159" s="18"/>
      <c r="BXR159" s="18"/>
      <c r="BXS159" s="18"/>
      <c r="BXT159" s="18"/>
      <c r="BXU159" s="18"/>
      <c r="BXV159" s="18"/>
      <c r="BXW159" s="18"/>
      <c r="BXX159" s="18"/>
      <c r="BXY159" s="18"/>
      <c r="BXZ159" s="18"/>
      <c r="BYA159" s="18"/>
      <c r="BYB159" s="18"/>
      <c r="BYC159" s="18"/>
      <c r="BYD159" s="18"/>
      <c r="BYE159" s="18"/>
      <c r="BYF159" s="18"/>
      <c r="BYG159" s="18"/>
      <c r="BYH159" s="18"/>
      <c r="BYI159" s="18"/>
      <c r="BYJ159" s="18"/>
      <c r="BYK159" s="18"/>
      <c r="BYL159" s="18"/>
      <c r="BYM159" s="18"/>
      <c r="BYN159" s="18"/>
      <c r="BYO159" s="18"/>
      <c r="BYP159" s="18"/>
      <c r="BYQ159" s="18"/>
      <c r="BYR159" s="18"/>
      <c r="BYS159" s="18"/>
      <c r="BYT159" s="18"/>
      <c r="BYU159" s="18"/>
      <c r="BYV159" s="18"/>
      <c r="BYW159" s="18"/>
      <c r="BYX159" s="18"/>
      <c r="BYY159" s="18"/>
      <c r="BYZ159" s="18"/>
      <c r="BZA159" s="18"/>
      <c r="BZB159" s="18"/>
      <c r="BZC159" s="18"/>
      <c r="BZD159" s="18"/>
      <c r="BZE159" s="18"/>
      <c r="BZF159" s="18"/>
      <c r="BZG159" s="18"/>
      <c r="BZH159" s="18"/>
      <c r="BZI159" s="18"/>
      <c r="BZJ159" s="18"/>
      <c r="BZK159" s="18"/>
      <c r="BZL159" s="18"/>
      <c r="BZM159" s="18"/>
      <c r="BZN159" s="18"/>
      <c r="BZO159" s="18"/>
      <c r="BZP159" s="18"/>
      <c r="BZQ159" s="18"/>
      <c r="BZR159" s="18"/>
      <c r="BZS159" s="18"/>
      <c r="BZT159" s="18"/>
      <c r="BZU159" s="18"/>
      <c r="BZV159" s="18"/>
      <c r="BZW159" s="18"/>
      <c r="BZX159" s="18"/>
      <c r="BZY159" s="18"/>
      <c r="BZZ159" s="18"/>
      <c r="CAA159" s="18"/>
      <c r="CAB159" s="18"/>
      <c r="CAC159" s="18"/>
      <c r="CAD159" s="18"/>
      <c r="CAE159" s="18"/>
      <c r="CAF159" s="18"/>
      <c r="CAG159" s="18"/>
      <c r="CAH159" s="18"/>
      <c r="CAI159" s="18"/>
      <c r="CAJ159" s="18"/>
      <c r="CAK159" s="18"/>
      <c r="CAL159" s="18"/>
      <c r="CAM159" s="18"/>
      <c r="CAN159" s="18"/>
      <c r="CAO159" s="18"/>
      <c r="CAP159" s="18"/>
      <c r="CAQ159" s="18"/>
      <c r="CAR159" s="18"/>
      <c r="CAS159" s="18"/>
      <c r="CAT159" s="18"/>
      <c r="CAU159" s="18"/>
      <c r="CAV159" s="18"/>
      <c r="CAW159" s="18"/>
      <c r="CAX159" s="18"/>
      <c r="CAY159" s="18"/>
      <c r="CAZ159" s="18"/>
      <c r="CBA159" s="18"/>
      <c r="CBB159" s="18"/>
      <c r="CBC159" s="18"/>
      <c r="CBD159" s="18"/>
      <c r="CBE159" s="18"/>
      <c r="CBF159" s="18"/>
      <c r="CBG159" s="18"/>
      <c r="CBH159" s="18"/>
      <c r="CBI159" s="18"/>
      <c r="CBJ159" s="18"/>
      <c r="CBK159" s="18"/>
      <c r="CBL159" s="18"/>
      <c r="CBM159" s="18"/>
      <c r="CBN159" s="18"/>
      <c r="CBO159" s="18"/>
      <c r="CBP159" s="18"/>
      <c r="CBQ159" s="18"/>
      <c r="CBR159" s="18"/>
      <c r="CBS159" s="18"/>
      <c r="CBT159" s="18"/>
      <c r="CBU159" s="18"/>
      <c r="CBV159" s="18"/>
      <c r="CBW159" s="18"/>
      <c r="CBX159" s="18"/>
      <c r="CBY159" s="18"/>
      <c r="CBZ159" s="18"/>
      <c r="CCA159" s="18"/>
      <c r="CCB159" s="18"/>
      <c r="CCC159" s="18"/>
      <c r="CCD159" s="18"/>
      <c r="CCE159" s="18"/>
      <c r="CCF159" s="18"/>
      <c r="CCG159" s="18"/>
      <c r="CCH159" s="18"/>
      <c r="CCI159" s="18"/>
      <c r="CCJ159" s="18"/>
      <c r="CCK159" s="18"/>
      <c r="CCL159" s="18"/>
      <c r="CCM159" s="18"/>
      <c r="CCN159" s="18"/>
      <c r="CCO159" s="18"/>
      <c r="CCP159" s="18"/>
      <c r="CCQ159" s="18"/>
      <c r="CCR159" s="18"/>
      <c r="CCS159" s="18"/>
      <c r="CCT159" s="18"/>
      <c r="CCU159" s="18"/>
      <c r="CCV159" s="18"/>
      <c r="CCW159" s="18"/>
      <c r="CCX159" s="18"/>
      <c r="CCY159" s="18"/>
      <c r="CCZ159" s="18"/>
      <c r="CDA159" s="18"/>
      <c r="CDB159" s="18"/>
      <c r="CDC159" s="18"/>
      <c r="CDD159" s="18"/>
      <c r="CDE159" s="18"/>
      <c r="CDF159" s="18"/>
      <c r="CDG159" s="18"/>
      <c r="CDH159" s="18"/>
      <c r="CDI159" s="18"/>
      <c r="CDJ159" s="18"/>
      <c r="CDK159" s="18"/>
      <c r="CDL159" s="18"/>
      <c r="CDM159" s="18"/>
      <c r="CDN159" s="18"/>
      <c r="CDO159" s="18"/>
      <c r="CDP159" s="18"/>
      <c r="CDQ159" s="18"/>
      <c r="CDR159" s="18"/>
      <c r="CDS159" s="18"/>
      <c r="CDT159" s="18"/>
      <c r="CDU159" s="18"/>
      <c r="CDV159" s="18"/>
      <c r="CDW159" s="18"/>
      <c r="CDX159" s="18"/>
      <c r="CDY159" s="18"/>
      <c r="CDZ159" s="18"/>
      <c r="CEA159" s="18"/>
      <c r="CEB159" s="18"/>
      <c r="CEC159" s="18"/>
      <c r="CED159" s="18"/>
      <c r="CEE159" s="18"/>
      <c r="CEF159" s="18"/>
      <c r="CEG159" s="18"/>
      <c r="CEH159" s="18"/>
      <c r="CEI159" s="18"/>
      <c r="CEJ159" s="18"/>
      <c r="CEK159" s="18"/>
      <c r="CEL159" s="18"/>
      <c r="CEM159" s="18"/>
      <c r="CEN159" s="18"/>
      <c r="CEO159" s="18"/>
      <c r="CEP159" s="18"/>
      <c r="CEQ159" s="18"/>
      <c r="CER159" s="18"/>
      <c r="CES159" s="18"/>
      <c r="CET159" s="18"/>
      <c r="CEU159" s="18"/>
      <c r="CEV159" s="18"/>
      <c r="CEW159" s="18"/>
      <c r="CEX159" s="18"/>
      <c r="CEY159" s="18"/>
      <c r="CEZ159" s="18"/>
      <c r="CFA159" s="18"/>
      <c r="CFB159" s="18"/>
      <c r="CFC159" s="18"/>
      <c r="CFD159" s="18"/>
      <c r="CFE159" s="18"/>
      <c r="CFF159" s="18"/>
      <c r="CFG159" s="18"/>
      <c r="CFH159" s="18"/>
      <c r="CFI159" s="18"/>
      <c r="CFJ159" s="18"/>
      <c r="CFK159" s="18"/>
      <c r="CFL159" s="18"/>
      <c r="CFM159" s="18"/>
      <c r="CFN159" s="18"/>
      <c r="CFO159" s="18"/>
      <c r="CFP159" s="18"/>
      <c r="CFQ159" s="18"/>
      <c r="CFR159" s="18"/>
      <c r="CFS159" s="18"/>
      <c r="CFT159" s="18"/>
      <c r="CFU159" s="18"/>
      <c r="CFV159" s="18"/>
      <c r="CFW159" s="18"/>
      <c r="CFX159" s="18"/>
      <c r="CFY159" s="18"/>
      <c r="CFZ159" s="18"/>
      <c r="CGA159" s="18"/>
      <c r="CGB159" s="18"/>
      <c r="CGC159" s="18"/>
      <c r="CGD159" s="18"/>
      <c r="CGE159" s="18"/>
      <c r="CGF159" s="18"/>
      <c r="CGG159" s="18"/>
      <c r="CGH159" s="18"/>
      <c r="CGI159" s="18"/>
      <c r="CGJ159" s="18"/>
      <c r="CGK159" s="18"/>
      <c r="CGL159" s="18"/>
      <c r="CGM159" s="18"/>
      <c r="CGN159" s="18"/>
      <c r="CGO159" s="18"/>
      <c r="CGP159" s="18"/>
      <c r="CGQ159" s="18"/>
      <c r="CGR159" s="18"/>
      <c r="CGS159" s="18"/>
      <c r="CGT159" s="18"/>
      <c r="CGU159" s="18"/>
      <c r="CGV159" s="18"/>
      <c r="CGW159" s="18"/>
      <c r="CGX159" s="18"/>
      <c r="CGY159" s="18"/>
      <c r="CGZ159" s="18"/>
      <c r="CHA159" s="18"/>
      <c r="CHB159" s="18"/>
      <c r="CHC159" s="18"/>
      <c r="CHD159" s="18"/>
      <c r="CHE159" s="18"/>
      <c r="CHF159" s="18"/>
      <c r="CHG159" s="18"/>
      <c r="CHH159" s="18"/>
      <c r="CHI159" s="18"/>
      <c r="CHJ159" s="18"/>
      <c r="CHK159" s="18"/>
      <c r="CHL159" s="18"/>
      <c r="CHM159" s="18"/>
      <c r="CHN159" s="18"/>
      <c r="CHO159" s="18"/>
      <c r="CHP159" s="18"/>
      <c r="CHQ159" s="18"/>
      <c r="CHR159" s="18"/>
      <c r="CHS159" s="18"/>
      <c r="CHT159" s="18"/>
      <c r="CHU159" s="18"/>
      <c r="CHV159" s="18"/>
      <c r="CHW159" s="18"/>
      <c r="CHX159" s="18"/>
      <c r="CHY159" s="18"/>
      <c r="CHZ159" s="18"/>
      <c r="CIA159" s="18"/>
      <c r="CIB159" s="18"/>
      <c r="CIC159" s="18"/>
      <c r="CID159" s="18"/>
      <c r="CIE159" s="18"/>
      <c r="CIF159" s="18"/>
      <c r="CIG159" s="18"/>
      <c r="CIH159" s="18"/>
      <c r="CII159" s="18"/>
      <c r="CIJ159" s="18"/>
      <c r="CIK159" s="18"/>
      <c r="CIL159" s="18"/>
      <c r="CIM159" s="18"/>
      <c r="CIN159" s="18"/>
      <c r="CIO159" s="18"/>
      <c r="CIP159" s="18"/>
      <c r="CIQ159" s="18"/>
      <c r="CIR159" s="18"/>
      <c r="CIS159" s="18"/>
      <c r="CIT159" s="18"/>
      <c r="CIU159" s="18"/>
      <c r="CIV159" s="18"/>
      <c r="CIW159" s="18"/>
      <c r="CIX159" s="18"/>
      <c r="CIY159" s="18"/>
      <c r="CIZ159" s="18"/>
      <c r="CJA159" s="18"/>
      <c r="CJB159" s="18"/>
      <c r="CJC159" s="18"/>
      <c r="CJD159" s="18"/>
      <c r="CJE159" s="18"/>
      <c r="CJF159" s="18"/>
      <c r="CJG159" s="18"/>
      <c r="CJH159" s="18"/>
      <c r="CJI159" s="18"/>
      <c r="CJJ159" s="18"/>
      <c r="CJK159" s="18"/>
      <c r="CJL159" s="18"/>
      <c r="CJM159" s="18"/>
      <c r="CJN159" s="18"/>
      <c r="CJO159" s="18"/>
      <c r="CJP159" s="18"/>
      <c r="CJQ159" s="18"/>
      <c r="CJR159" s="18"/>
      <c r="CJS159" s="18"/>
      <c r="CJT159" s="18"/>
      <c r="CJU159" s="18"/>
      <c r="CJV159" s="18"/>
      <c r="CJW159" s="18"/>
      <c r="CJX159" s="18"/>
      <c r="CJY159" s="18"/>
      <c r="CJZ159" s="18"/>
      <c r="CKA159" s="18"/>
      <c r="CKB159" s="18"/>
      <c r="CKC159" s="18"/>
      <c r="CKD159" s="18"/>
      <c r="CKE159" s="18"/>
      <c r="CKF159" s="18"/>
      <c r="CKG159" s="18"/>
      <c r="CKH159" s="18"/>
      <c r="CKI159" s="18"/>
      <c r="CKJ159" s="18"/>
      <c r="CKK159" s="18"/>
      <c r="CKL159" s="18"/>
      <c r="CKM159" s="18"/>
      <c r="CKN159" s="18"/>
      <c r="CKO159" s="18"/>
      <c r="CKP159" s="18"/>
      <c r="CKQ159" s="18"/>
      <c r="CKR159" s="18"/>
      <c r="CKS159" s="18"/>
      <c r="CKT159" s="18"/>
      <c r="CKU159" s="18"/>
      <c r="CKV159" s="18"/>
      <c r="CKW159" s="18"/>
      <c r="CKX159" s="18"/>
      <c r="CKY159" s="18"/>
      <c r="CKZ159" s="18"/>
      <c r="CLA159" s="18"/>
      <c r="CLB159" s="18"/>
      <c r="CLC159" s="18"/>
      <c r="CLD159" s="18"/>
      <c r="CLE159" s="18"/>
      <c r="CLF159" s="18"/>
      <c r="CLG159" s="18"/>
      <c r="CLH159" s="18"/>
      <c r="CLI159" s="18"/>
      <c r="CLJ159" s="18"/>
      <c r="CLK159" s="18"/>
      <c r="CLL159" s="18"/>
      <c r="CLM159" s="18"/>
      <c r="CLN159" s="18"/>
      <c r="CLO159" s="18"/>
      <c r="CLP159" s="18"/>
      <c r="CLQ159" s="18"/>
      <c r="CLR159" s="18"/>
      <c r="CLS159" s="18"/>
      <c r="CLT159" s="18"/>
      <c r="CLU159" s="18"/>
      <c r="CLV159" s="18"/>
      <c r="CLW159" s="18"/>
      <c r="CLX159" s="18"/>
      <c r="CLY159" s="18"/>
      <c r="CLZ159" s="18"/>
      <c r="CMA159" s="18"/>
      <c r="CMB159" s="18"/>
      <c r="CMC159" s="18"/>
      <c r="CMD159" s="18"/>
      <c r="CME159" s="18"/>
      <c r="CMF159" s="18"/>
      <c r="CMG159" s="18"/>
      <c r="CMH159" s="18"/>
      <c r="CMI159" s="18"/>
      <c r="CMJ159" s="18"/>
      <c r="CMK159" s="18"/>
      <c r="CML159" s="18"/>
      <c r="CMM159" s="18"/>
      <c r="CMN159" s="18"/>
      <c r="CMO159" s="18"/>
      <c r="CMP159" s="18"/>
      <c r="CMQ159" s="18"/>
      <c r="CMR159" s="18"/>
      <c r="CMS159" s="18"/>
      <c r="CMT159" s="18"/>
      <c r="CMU159" s="18"/>
      <c r="CMV159" s="18"/>
      <c r="CMW159" s="18"/>
      <c r="CMX159" s="18"/>
      <c r="CMY159" s="18"/>
      <c r="CMZ159" s="18"/>
      <c r="CNA159" s="18"/>
      <c r="CNB159" s="18"/>
      <c r="CNC159" s="18"/>
      <c r="CND159" s="18"/>
      <c r="CNE159" s="18"/>
      <c r="CNF159" s="18"/>
      <c r="CNG159" s="18"/>
      <c r="CNH159" s="18"/>
      <c r="CNI159" s="18"/>
      <c r="CNJ159" s="18"/>
      <c r="CNK159" s="18"/>
      <c r="CNL159" s="18"/>
      <c r="CNM159" s="18"/>
      <c r="CNN159" s="18"/>
      <c r="CNO159" s="18"/>
      <c r="CNP159" s="18"/>
      <c r="CNQ159" s="18"/>
      <c r="CNR159" s="18"/>
      <c r="CNS159" s="18"/>
      <c r="CNT159" s="18"/>
      <c r="CNU159" s="18"/>
      <c r="CNV159" s="18"/>
      <c r="CNW159" s="18"/>
      <c r="CNX159" s="18"/>
      <c r="CNY159" s="18"/>
      <c r="CNZ159" s="18"/>
      <c r="COA159" s="18"/>
      <c r="COB159" s="18"/>
      <c r="COC159" s="18"/>
      <c r="COD159" s="18"/>
      <c r="COE159" s="18"/>
      <c r="COF159" s="18"/>
      <c r="COG159" s="18"/>
      <c r="COH159" s="18"/>
      <c r="COI159" s="18"/>
      <c r="COJ159" s="18"/>
      <c r="COK159" s="18"/>
      <c r="COL159" s="18"/>
      <c r="COM159" s="18"/>
      <c r="CON159" s="18"/>
      <c r="COO159" s="18"/>
      <c r="COP159" s="18"/>
      <c r="COQ159" s="18"/>
      <c r="COR159" s="18"/>
      <c r="COS159" s="18"/>
      <c r="COT159" s="18"/>
      <c r="COU159" s="18"/>
      <c r="COV159" s="18"/>
      <c r="COW159" s="18"/>
      <c r="COX159" s="18"/>
      <c r="COY159" s="18"/>
      <c r="COZ159" s="18"/>
      <c r="CPA159" s="18"/>
      <c r="CPB159" s="18"/>
      <c r="CPC159" s="18"/>
      <c r="CPD159" s="18"/>
      <c r="CPE159" s="18"/>
      <c r="CPF159" s="18"/>
      <c r="CPG159" s="18"/>
      <c r="CPH159" s="18"/>
      <c r="CPI159" s="18"/>
      <c r="CPJ159" s="18"/>
      <c r="CPK159" s="18"/>
      <c r="CPL159" s="18"/>
      <c r="CPM159" s="18"/>
      <c r="CPN159" s="18"/>
      <c r="CPO159" s="18"/>
      <c r="CPP159" s="18"/>
      <c r="CPQ159" s="18"/>
      <c r="CPR159" s="18"/>
      <c r="CPS159" s="18"/>
      <c r="CPT159" s="18"/>
      <c r="CPU159" s="18"/>
      <c r="CPV159" s="18"/>
      <c r="CPW159" s="18"/>
      <c r="CPX159" s="18"/>
      <c r="CPY159" s="18"/>
      <c r="CPZ159" s="18"/>
      <c r="CQA159" s="18"/>
      <c r="CQB159" s="18"/>
      <c r="CQC159" s="18"/>
      <c r="CQD159" s="18"/>
      <c r="CQE159" s="18"/>
      <c r="CQF159" s="18"/>
      <c r="CQG159" s="18"/>
      <c r="CQH159" s="18"/>
      <c r="CQI159" s="18"/>
      <c r="CQJ159" s="18"/>
      <c r="CQK159" s="18"/>
      <c r="CQL159" s="18"/>
      <c r="CQM159" s="18"/>
      <c r="CQN159" s="18"/>
      <c r="CQO159" s="18"/>
      <c r="CQP159" s="18"/>
      <c r="CQQ159" s="18"/>
      <c r="CQR159" s="18"/>
      <c r="CQS159" s="18"/>
      <c r="CQT159" s="18"/>
      <c r="CQU159" s="18"/>
      <c r="CQV159" s="18"/>
      <c r="CQW159" s="18"/>
      <c r="CQX159" s="18"/>
      <c r="CQY159" s="18"/>
      <c r="CQZ159" s="18"/>
      <c r="CRA159" s="18"/>
      <c r="CRB159" s="18"/>
      <c r="CRC159" s="18"/>
      <c r="CRD159" s="18"/>
      <c r="CRE159" s="18"/>
      <c r="CRF159" s="18"/>
      <c r="CRG159" s="18"/>
      <c r="CRH159" s="18"/>
      <c r="CRI159" s="18"/>
      <c r="CRJ159" s="18"/>
      <c r="CRK159" s="18"/>
      <c r="CRL159" s="18"/>
      <c r="CRM159" s="18"/>
      <c r="CRN159" s="18"/>
      <c r="CRO159" s="18"/>
      <c r="CRP159" s="18"/>
      <c r="CRQ159" s="18"/>
      <c r="CRR159" s="18"/>
      <c r="CRS159" s="18"/>
      <c r="CRT159" s="18"/>
      <c r="CRU159" s="18"/>
      <c r="CRV159" s="18"/>
      <c r="CRW159" s="18"/>
      <c r="CRX159" s="18"/>
      <c r="CRY159" s="18"/>
      <c r="CRZ159" s="18"/>
      <c r="CSA159" s="18"/>
      <c r="CSB159" s="18"/>
      <c r="CSC159" s="18"/>
      <c r="CSD159" s="18"/>
      <c r="CSE159" s="18"/>
      <c r="CSF159" s="18"/>
      <c r="CSG159" s="18"/>
      <c r="CSH159" s="18"/>
      <c r="CSI159" s="18"/>
      <c r="CSJ159" s="18"/>
      <c r="CSK159" s="18"/>
      <c r="CSL159" s="18"/>
      <c r="CSM159" s="18"/>
      <c r="CSN159" s="18"/>
      <c r="CSO159" s="18"/>
      <c r="CSP159" s="18"/>
      <c r="CSQ159" s="18"/>
      <c r="CSR159" s="18"/>
      <c r="CSS159" s="18"/>
      <c r="CST159" s="18"/>
      <c r="CSU159" s="18"/>
      <c r="CSV159" s="18"/>
      <c r="CSW159" s="18"/>
      <c r="CSX159" s="18"/>
      <c r="CSY159" s="18"/>
      <c r="CSZ159" s="18"/>
      <c r="CTA159" s="18"/>
      <c r="CTB159" s="18"/>
      <c r="CTC159" s="18"/>
      <c r="CTD159" s="18"/>
      <c r="CTE159" s="18"/>
      <c r="CTF159" s="18"/>
      <c r="CTG159" s="18"/>
      <c r="CTH159" s="18"/>
      <c r="CTI159" s="18"/>
      <c r="CTJ159" s="18"/>
      <c r="CTK159" s="18"/>
      <c r="CTL159" s="18"/>
      <c r="CTM159" s="18"/>
      <c r="CTN159" s="18"/>
      <c r="CTO159" s="18"/>
      <c r="CTP159" s="18"/>
      <c r="CTQ159" s="18"/>
      <c r="CTR159" s="18"/>
      <c r="CTS159" s="18"/>
      <c r="CTT159" s="18"/>
      <c r="CTU159" s="18"/>
      <c r="CTV159" s="18"/>
      <c r="CTW159" s="18"/>
      <c r="CTX159" s="18"/>
      <c r="CTY159" s="18"/>
      <c r="CTZ159" s="18"/>
      <c r="CUA159" s="18"/>
      <c r="CUB159" s="18"/>
      <c r="CUC159" s="18"/>
      <c r="CUD159" s="18"/>
      <c r="CUE159" s="18"/>
      <c r="CUF159" s="18"/>
      <c r="CUG159" s="18"/>
      <c r="CUH159" s="18"/>
      <c r="CUI159" s="18"/>
      <c r="CUJ159" s="18"/>
      <c r="CUK159" s="18"/>
      <c r="CUL159" s="18"/>
      <c r="CUM159" s="18"/>
      <c r="CUN159" s="18"/>
      <c r="CUO159" s="18"/>
      <c r="CUP159" s="18"/>
      <c r="CUQ159" s="18"/>
      <c r="CUR159" s="18"/>
      <c r="CUS159" s="18"/>
      <c r="CUT159" s="18"/>
      <c r="CUU159" s="18"/>
      <c r="CUV159" s="18"/>
      <c r="CUW159" s="18"/>
      <c r="CUX159" s="18"/>
      <c r="CUY159" s="18"/>
      <c r="CUZ159" s="18"/>
      <c r="CVA159" s="18"/>
      <c r="CVB159" s="18"/>
      <c r="CVC159" s="18"/>
      <c r="CVD159" s="18"/>
      <c r="CVE159" s="18"/>
      <c r="CVF159" s="18"/>
      <c r="CVG159" s="18"/>
      <c r="CVH159" s="18"/>
      <c r="CVI159" s="18"/>
      <c r="CVJ159" s="18"/>
      <c r="CVK159" s="18"/>
      <c r="CVL159" s="18"/>
      <c r="CVM159" s="18"/>
      <c r="CVN159" s="18"/>
      <c r="CVO159" s="18"/>
      <c r="CVP159" s="18"/>
      <c r="CVQ159" s="18"/>
      <c r="CVR159" s="18"/>
      <c r="CVS159" s="18"/>
      <c r="CVT159" s="18"/>
      <c r="CVU159" s="18"/>
      <c r="CVV159" s="18"/>
      <c r="CVW159" s="18"/>
      <c r="CVX159" s="18"/>
      <c r="CVY159" s="18"/>
      <c r="CVZ159" s="18"/>
      <c r="CWA159" s="18"/>
      <c r="CWB159" s="18"/>
      <c r="CWC159" s="18"/>
      <c r="CWD159" s="18"/>
      <c r="CWE159" s="18"/>
      <c r="CWF159" s="18"/>
      <c r="CWG159" s="18"/>
      <c r="CWH159" s="18"/>
      <c r="CWI159" s="18"/>
      <c r="CWJ159" s="18"/>
      <c r="CWK159" s="18"/>
      <c r="CWL159" s="18"/>
      <c r="CWM159" s="18"/>
      <c r="CWN159" s="18"/>
      <c r="CWO159" s="18"/>
      <c r="CWP159" s="18"/>
      <c r="CWQ159" s="18"/>
      <c r="CWR159" s="18"/>
      <c r="CWS159" s="18"/>
      <c r="CWT159" s="18"/>
      <c r="CWU159" s="18"/>
      <c r="CWV159" s="18"/>
      <c r="CWW159" s="18"/>
      <c r="CWX159" s="18"/>
      <c r="CWY159" s="18"/>
      <c r="CWZ159" s="18"/>
      <c r="CXA159" s="18"/>
      <c r="CXB159" s="18"/>
      <c r="CXC159" s="18"/>
      <c r="CXD159" s="18"/>
      <c r="CXE159" s="18"/>
      <c r="CXF159" s="18"/>
      <c r="CXG159" s="18"/>
      <c r="CXH159" s="18"/>
      <c r="CXI159" s="18"/>
      <c r="CXJ159" s="18"/>
      <c r="CXK159" s="18"/>
      <c r="CXL159" s="18"/>
      <c r="CXM159" s="18"/>
      <c r="CXN159" s="18"/>
      <c r="CXO159" s="18"/>
      <c r="CXP159" s="18"/>
      <c r="CXQ159" s="18"/>
      <c r="CXR159" s="18"/>
      <c r="CXS159" s="18"/>
      <c r="CXT159" s="18"/>
      <c r="CXU159" s="18"/>
      <c r="CXV159" s="18"/>
      <c r="CXW159" s="18"/>
      <c r="CXX159" s="18"/>
      <c r="CXY159" s="18"/>
      <c r="CXZ159" s="18"/>
      <c r="CYA159" s="18"/>
      <c r="CYB159" s="18"/>
      <c r="CYC159" s="18"/>
      <c r="CYD159" s="18"/>
      <c r="CYE159" s="18"/>
      <c r="CYF159" s="18"/>
      <c r="CYG159" s="18"/>
      <c r="CYH159" s="18"/>
      <c r="CYI159" s="18"/>
      <c r="CYJ159" s="18"/>
      <c r="CYK159" s="18"/>
      <c r="CYL159" s="18"/>
      <c r="CYM159" s="18"/>
      <c r="CYN159" s="18"/>
      <c r="CYO159" s="18"/>
      <c r="CYP159" s="18"/>
      <c r="CYQ159" s="18"/>
      <c r="CYR159" s="18"/>
      <c r="CYS159" s="18"/>
      <c r="CYT159" s="18"/>
      <c r="CYU159" s="18"/>
      <c r="CYV159" s="18"/>
      <c r="CYW159" s="18"/>
      <c r="CYX159" s="18"/>
      <c r="CYY159" s="18"/>
      <c r="CYZ159" s="18"/>
      <c r="CZA159" s="18"/>
      <c r="CZB159" s="18"/>
      <c r="CZC159" s="18"/>
      <c r="CZD159" s="18"/>
      <c r="CZE159" s="18"/>
      <c r="CZF159" s="18"/>
      <c r="CZG159" s="18"/>
      <c r="CZH159" s="18"/>
      <c r="CZI159" s="18"/>
      <c r="CZJ159" s="18"/>
      <c r="CZK159" s="18"/>
      <c r="CZL159" s="18"/>
      <c r="CZM159" s="18"/>
      <c r="CZN159" s="18"/>
      <c r="CZO159" s="18"/>
      <c r="CZP159" s="18"/>
      <c r="CZQ159" s="18"/>
      <c r="CZR159" s="18"/>
      <c r="CZS159" s="18"/>
      <c r="CZT159" s="18"/>
      <c r="CZU159" s="18"/>
      <c r="CZV159" s="18"/>
      <c r="CZW159" s="18"/>
      <c r="CZX159" s="18"/>
      <c r="CZY159" s="18"/>
      <c r="CZZ159" s="18"/>
      <c r="DAA159" s="18"/>
      <c r="DAB159" s="18"/>
      <c r="DAC159" s="18"/>
      <c r="DAD159" s="18"/>
      <c r="DAE159" s="18"/>
      <c r="DAF159" s="18"/>
      <c r="DAG159" s="18"/>
      <c r="DAH159" s="18"/>
      <c r="DAI159" s="18"/>
      <c r="DAJ159" s="18"/>
      <c r="DAK159" s="18"/>
      <c r="DAL159" s="18"/>
      <c r="DAM159" s="18"/>
      <c r="DAN159" s="18"/>
      <c r="DAO159" s="18"/>
      <c r="DAP159" s="18"/>
      <c r="DAQ159" s="18"/>
      <c r="DAR159" s="18"/>
      <c r="DAS159" s="18"/>
      <c r="DAT159" s="18"/>
      <c r="DAU159" s="18"/>
      <c r="DAV159" s="18"/>
      <c r="DAW159" s="18"/>
      <c r="DAX159" s="18"/>
      <c r="DAY159" s="18"/>
      <c r="DAZ159" s="18"/>
      <c r="DBA159" s="18"/>
      <c r="DBB159" s="18"/>
      <c r="DBC159" s="18"/>
      <c r="DBD159" s="18"/>
      <c r="DBE159" s="18"/>
      <c r="DBF159" s="18"/>
      <c r="DBG159" s="18"/>
      <c r="DBH159" s="18"/>
      <c r="DBI159" s="18"/>
      <c r="DBJ159" s="18"/>
      <c r="DBK159" s="18"/>
      <c r="DBL159" s="18"/>
      <c r="DBM159" s="18"/>
      <c r="DBN159" s="18"/>
      <c r="DBO159" s="18"/>
      <c r="DBP159" s="18"/>
      <c r="DBQ159" s="18"/>
      <c r="DBR159" s="18"/>
      <c r="DBS159" s="18"/>
      <c r="DBT159" s="18"/>
      <c r="DBU159" s="18"/>
      <c r="DBV159" s="18"/>
      <c r="DBW159" s="18"/>
      <c r="DBX159" s="18"/>
      <c r="DBY159" s="18"/>
      <c r="DBZ159" s="18"/>
      <c r="DCA159" s="18"/>
      <c r="DCB159" s="18"/>
      <c r="DCC159" s="18"/>
      <c r="DCD159" s="18"/>
      <c r="DCE159" s="18"/>
      <c r="DCF159" s="18"/>
      <c r="DCG159" s="18"/>
      <c r="DCH159" s="18"/>
      <c r="DCI159" s="18"/>
      <c r="DCJ159" s="18"/>
      <c r="DCK159" s="18"/>
      <c r="DCL159" s="18"/>
      <c r="DCM159" s="18"/>
      <c r="DCN159" s="18"/>
      <c r="DCO159" s="18"/>
      <c r="DCP159" s="18"/>
      <c r="DCQ159" s="18"/>
      <c r="DCR159" s="18"/>
      <c r="DCS159" s="18"/>
      <c r="DCT159" s="18"/>
      <c r="DCU159" s="18"/>
      <c r="DCV159" s="18"/>
      <c r="DCW159" s="18"/>
      <c r="DCX159" s="18"/>
      <c r="DCY159" s="18"/>
      <c r="DCZ159" s="18"/>
      <c r="DDA159" s="18"/>
      <c r="DDB159" s="18"/>
      <c r="DDC159" s="18"/>
      <c r="DDD159" s="18"/>
      <c r="DDE159" s="18"/>
      <c r="DDF159" s="18"/>
      <c r="DDG159" s="18"/>
      <c r="DDH159" s="18"/>
      <c r="DDI159" s="18"/>
      <c r="DDJ159" s="18"/>
      <c r="DDK159" s="18"/>
      <c r="DDL159" s="18"/>
      <c r="DDM159" s="18"/>
      <c r="DDN159" s="18"/>
      <c r="DDO159" s="18"/>
      <c r="DDP159" s="18"/>
      <c r="DDQ159" s="18"/>
      <c r="DDR159" s="18"/>
      <c r="DDS159" s="18"/>
      <c r="DDT159" s="18"/>
      <c r="DDU159" s="18"/>
      <c r="DDV159" s="18"/>
      <c r="DDW159" s="18"/>
      <c r="DDX159" s="18"/>
      <c r="DDY159" s="18"/>
      <c r="DDZ159" s="18"/>
      <c r="DEA159" s="18"/>
      <c r="DEB159" s="18"/>
      <c r="DEC159" s="18"/>
      <c r="DED159" s="18"/>
      <c r="DEE159" s="18"/>
      <c r="DEF159" s="18"/>
      <c r="DEG159" s="18"/>
      <c r="DEH159" s="18"/>
      <c r="DEI159" s="18"/>
      <c r="DEJ159" s="18"/>
      <c r="DEK159" s="18"/>
      <c r="DEL159" s="18"/>
      <c r="DEM159" s="18"/>
      <c r="DEN159" s="18"/>
      <c r="DEO159" s="18"/>
      <c r="DEP159" s="18"/>
      <c r="DEQ159" s="18"/>
      <c r="DER159" s="18"/>
      <c r="DES159" s="18"/>
      <c r="DET159" s="18"/>
      <c r="DEU159" s="18"/>
      <c r="DEV159" s="18"/>
      <c r="DEW159" s="18"/>
      <c r="DEX159" s="18"/>
      <c r="DEY159" s="18"/>
      <c r="DEZ159" s="18"/>
      <c r="DFA159" s="18"/>
      <c r="DFB159" s="18"/>
      <c r="DFC159" s="18"/>
      <c r="DFD159" s="18"/>
      <c r="DFE159" s="18"/>
      <c r="DFF159" s="18"/>
      <c r="DFG159" s="18"/>
      <c r="DFH159" s="18"/>
      <c r="DFI159" s="18"/>
      <c r="DFJ159" s="18"/>
      <c r="DFK159" s="18"/>
      <c r="DFL159" s="18"/>
      <c r="DFM159" s="18"/>
      <c r="DFN159" s="18"/>
      <c r="DFO159" s="18"/>
      <c r="DFP159" s="18"/>
      <c r="DFQ159" s="18"/>
      <c r="DFR159" s="18"/>
      <c r="DFS159" s="18"/>
      <c r="DFT159" s="18"/>
      <c r="DFU159" s="18"/>
      <c r="DFV159" s="18"/>
      <c r="DFW159" s="18"/>
      <c r="DFX159" s="18"/>
      <c r="DFY159" s="18"/>
      <c r="DFZ159" s="18"/>
      <c r="DGA159" s="18"/>
      <c r="DGB159" s="18"/>
      <c r="DGC159" s="18"/>
      <c r="DGD159" s="18"/>
      <c r="DGE159" s="18"/>
      <c r="DGF159" s="18"/>
      <c r="DGG159" s="18"/>
      <c r="DGH159" s="18"/>
      <c r="DGI159" s="18"/>
      <c r="DGJ159" s="18"/>
      <c r="DGK159" s="18"/>
      <c r="DGL159" s="18"/>
      <c r="DGM159" s="18"/>
      <c r="DGN159" s="18"/>
      <c r="DGO159" s="18"/>
      <c r="DGP159" s="18"/>
      <c r="DGQ159" s="18"/>
      <c r="DGR159" s="18"/>
      <c r="DGS159" s="18"/>
      <c r="DGT159" s="18"/>
      <c r="DGU159" s="18"/>
      <c r="DGV159" s="18"/>
      <c r="DGW159" s="18"/>
      <c r="DGX159" s="18"/>
      <c r="DGY159" s="18"/>
      <c r="DGZ159" s="18"/>
      <c r="DHA159" s="18"/>
      <c r="DHB159" s="18"/>
      <c r="DHC159" s="18"/>
      <c r="DHD159" s="18"/>
      <c r="DHE159" s="18"/>
      <c r="DHF159" s="18"/>
      <c r="DHG159" s="18"/>
      <c r="DHH159" s="18"/>
      <c r="DHI159" s="18"/>
      <c r="DHJ159" s="18"/>
      <c r="DHK159" s="18"/>
      <c r="DHL159" s="18"/>
      <c r="DHM159" s="18"/>
      <c r="DHN159" s="18"/>
      <c r="DHO159" s="18"/>
      <c r="DHP159" s="18"/>
      <c r="DHQ159" s="18"/>
      <c r="DHR159" s="18"/>
      <c r="DHS159" s="18"/>
      <c r="DHT159" s="18"/>
      <c r="DHU159" s="18"/>
      <c r="DHV159" s="18"/>
      <c r="DHW159" s="18"/>
      <c r="DHX159" s="18"/>
      <c r="DHY159" s="18"/>
      <c r="DHZ159" s="18"/>
      <c r="DIA159" s="18"/>
      <c r="DIB159" s="18"/>
      <c r="DIC159" s="18"/>
      <c r="DID159" s="18"/>
      <c r="DIE159" s="18"/>
      <c r="DIF159" s="18"/>
      <c r="DIG159" s="18"/>
      <c r="DIH159" s="18"/>
      <c r="DII159" s="18"/>
      <c r="DIJ159" s="18"/>
      <c r="DIK159" s="18"/>
      <c r="DIL159" s="18"/>
      <c r="DIM159" s="18"/>
      <c r="DIN159" s="18"/>
      <c r="DIO159" s="18"/>
      <c r="DIP159" s="18"/>
      <c r="DIQ159" s="18"/>
      <c r="DIR159" s="18"/>
      <c r="DIS159" s="18"/>
      <c r="DIT159" s="18"/>
      <c r="DIU159" s="18"/>
      <c r="DIV159" s="18"/>
      <c r="DIW159" s="18"/>
      <c r="DIX159" s="18"/>
      <c r="DIY159" s="18"/>
      <c r="DIZ159" s="18"/>
      <c r="DJA159" s="18"/>
      <c r="DJB159" s="18"/>
      <c r="DJC159" s="18"/>
      <c r="DJD159" s="18"/>
      <c r="DJE159" s="18"/>
      <c r="DJF159" s="18"/>
      <c r="DJG159" s="18"/>
      <c r="DJH159" s="18"/>
      <c r="DJI159" s="18"/>
      <c r="DJJ159" s="18"/>
      <c r="DJK159" s="18"/>
      <c r="DJL159" s="18"/>
      <c r="DJM159" s="18"/>
      <c r="DJN159" s="18"/>
      <c r="DJO159" s="18"/>
      <c r="DJP159" s="18"/>
      <c r="DJQ159" s="18"/>
      <c r="DJR159" s="18"/>
      <c r="DJS159" s="18"/>
      <c r="DJT159" s="18"/>
      <c r="DJU159" s="18"/>
      <c r="DJV159" s="18"/>
      <c r="DJW159" s="18"/>
      <c r="DJX159" s="18"/>
      <c r="DJY159" s="18"/>
      <c r="DJZ159" s="18"/>
      <c r="DKA159" s="18"/>
      <c r="DKB159" s="18"/>
      <c r="DKC159" s="18"/>
      <c r="DKD159" s="18"/>
      <c r="DKE159" s="18"/>
      <c r="DKF159" s="18"/>
      <c r="DKG159" s="18"/>
      <c r="DKH159" s="18"/>
      <c r="DKI159" s="18"/>
      <c r="DKJ159" s="18"/>
      <c r="DKK159" s="18"/>
      <c r="DKL159" s="18"/>
      <c r="DKM159" s="18"/>
      <c r="DKN159" s="18"/>
      <c r="DKO159" s="18"/>
      <c r="DKP159" s="18"/>
      <c r="DKQ159" s="18"/>
      <c r="DKR159" s="18"/>
      <c r="DKS159" s="18"/>
      <c r="DKT159" s="18"/>
      <c r="DKU159" s="18"/>
      <c r="DKV159" s="18"/>
      <c r="DKW159" s="18"/>
      <c r="DKX159" s="18"/>
      <c r="DKY159" s="18"/>
      <c r="DKZ159" s="18"/>
      <c r="DLA159" s="18"/>
      <c r="DLB159" s="18"/>
      <c r="DLC159" s="18"/>
      <c r="DLD159" s="18"/>
      <c r="DLE159" s="18"/>
      <c r="DLF159" s="18"/>
      <c r="DLG159" s="18"/>
      <c r="DLH159" s="18"/>
      <c r="DLI159" s="18"/>
      <c r="DLJ159" s="18"/>
      <c r="DLK159" s="18"/>
      <c r="DLL159" s="18"/>
      <c r="DLM159" s="18"/>
      <c r="DLN159" s="18"/>
      <c r="DLO159" s="18"/>
      <c r="DLP159" s="18"/>
      <c r="DLQ159" s="18"/>
      <c r="DLR159" s="18"/>
      <c r="DLS159" s="18"/>
      <c r="DLT159" s="18"/>
      <c r="DLU159" s="18"/>
      <c r="DLV159" s="18"/>
      <c r="DLW159" s="18"/>
      <c r="DLX159" s="18"/>
      <c r="DLY159" s="18"/>
      <c r="DLZ159" s="18"/>
      <c r="DMA159" s="18"/>
      <c r="DMB159" s="18"/>
      <c r="DMC159" s="18"/>
      <c r="DMD159" s="18"/>
      <c r="DME159" s="18"/>
      <c r="DMF159" s="18"/>
      <c r="DMG159" s="18"/>
      <c r="DMH159" s="18"/>
      <c r="DMI159" s="18"/>
      <c r="DMJ159" s="18"/>
      <c r="DMK159" s="18"/>
      <c r="DML159" s="18"/>
      <c r="DMM159" s="18"/>
      <c r="DMN159" s="18"/>
      <c r="DMO159" s="18"/>
      <c r="DMP159" s="18"/>
      <c r="DMQ159" s="18"/>
      <c r="DMR159" s="18"/>
      <c r="DMS159" s="18"/>
      <c r="DMT159" s="18"/>
      <c r="DMU159" s="18"/>
      <c r="DMV159" s="18"/>
      <c r="DMW159" s="18"/>
      <c r="DMX159" s="18"/>
      <c r="DMY159" s="18"/>
      <c r="DMZ159" s="18"/>
      <c r="DNA159" s="18"/>
      <c r="DNB159" s="18"/>
      <c r="DNC159" s="18"/>
      <c r="DND159" s="18"/>
      <c r="DNE159" s="18"/>
      <c r="DNF159" s="18"/>
      <c r="DNG159" s="18"/>
      <c r="DNH159" s="18"/>
      <c r="DNI159" s="18"/>
      <c r="DNJ159" s="18"/>
      <c r="DNK159" s="18"/>
      <c r="DNL159" s="18"/>
      <c r="DNM159" s="18"/>
      <c r="DNN159" s="18"/>
      <c r="DNO159" s="18"/>
      <c r="DNP159" s="18"/>
      <c r="DNQ159" s="18"/>
      <c r="DNR159" s="18"/>
      <c r="DNS159" s="18"/>
      <c r="DNT159" s="18"/>
      <c r="DNU159" s="18"/>
      <c r="DNV159" s="18"/>
      <c r="DNW159" s="18"/>
      <c r="DNX159" s="18"/>
      <c r="DNY159" s="18"/>
      <c r="DNZ159" s="18"/>
      <c r="DOA159" s="18"/>
      <c r="DOB159" s="18"/>
      <c r="DOC159" s="18"/>
      <c r="DOD159" s="18"/>
      <c r="DOE159" s="18"/>
      <c r="DOF159" s="18"/>
      <c r="DOG159" s="18"/>
      <c r="DOH159" s="18"/>
      <c r="DOI159" s="18"/>
      <c r="DOJ159" s="18"/>
      <c r="DOK159" s="18"/>
      <c r="DOL159" s="18"/>
      <c r="DOM159" s="18"/>
      <c r="DON159" s="18"/>
      <c r="DOO159" s="18"/>
      <c r="DOP159" s="18"/>
      <c r="DOQ159" s="18"/>
      <c r="DOR159" s="18"/>
      <c r="DOS159" s="18"/>
      <c r="DOT159" s="18"/>
      <c r="DOU159" s="18"/>
      <c r="DOV159" s="18"/>
      <c r="DOW159" s="18"/>
      <c r="DOX159" s="18"/>
      <c r="DOY159" s="18"/>
      <c r="DOZ159" s="18"/>
      <c r="DPA159" s="18"/>
      <c r="DPB159" s="18"/>
      <c r="DPC159" s="18"/>
      <c r="DPD159" s="18"/>
      <c r="DPE159" s="18"/>
      <c r="DPF159" s="18"/>
      <c r="DPG159" s="18"/>
      <c r="DPH159" s="18"/>
      <c r="DPI159" s="18"/>
      <c r="DPJ159" s="18"/>
      <c r="DPK159" s="18"/>
      <c r="DPL159" s="18"/>
      <c r="DPM159" s="18"/>
      <c r="DPN159" s="18"/>
      <c r="DPO159" s="18"/>
      <c r="DPP159" s="18"/>
      <c r="DPQ159" s="18"/>
      <c r="DPR159" s="18"/>
      <c r="DPS159" s="18"/>
      <c r="DPT159" s="18"/>
      <c r="DPU159" s="18"/>
      <c r="DPV159" s="18"/>
      <c r="DPW159" s="18"/>
      <c r="DPX159" s="18"/>
      <c r="DPY159" s="18"/>
      <c r="DPZ159" s="18"/>
      <c r="DQA159" s="18"/>
      <c r="DQB159" s="18"/>
      <c r="DQC159" s="18"/>
      <c r="DQD159" s="18"/>
      <c r="DQE159" s="18"/>
      <c r="DQF159" s="18"/>
      <c r="DQG159" s="18"/>
      <c r="DQH159" s="18"/>
      <c r="DQI159" s="18"/>
      <c r="DQJ159" s="18"/>
      <c r="DQK159" s="18"/>
      <c r="DQL159" s="18"/>
      <c r="DQM159" s="18"/>
      <c r="DQN159" s="18"/>
      <c r="DQO159" s="18"/>
      <c r="DQP159" s="18"/>
      <c r="DQQ159" s="18"/>
      <c r="DQR159" s="18"/>
      <c r="DQS159" s="18"/>
      <c r="DQT159" s="18"/>
      <c r="DQU159" s="18"/>
      <c r="DQV159" s="18"/>
      <c r="DQW159" s="18"/>
      <c r="DQX159" s="18"/>
      <c r="DQY159" s="18"/>
      <c r="DQZ159" s="18"/>
      <c r="DRA159" s="18"/>
      <c r="DRB159" s="18"/>
      <c r="DRC159" s="18"/>
      <c r="DRD159" s="18"/>
      <c r="DRE159" s="18"/>
      <c r="DRF159" s="18"/>
      <c r="DRG159" s="18"/>
      <c r="DRH159" s="18"/>
      <c r="DRI159" s="18"/>
      <c r="DRJ159" s="18"/>
      <c r="DRK159" s="18"/>
      <c r="DRL159" s="18"/>
      <c r="DRM159" s="18"/>
      <c r="DRN159" s="18"/>
      <c r="DRO159" s="18"/>
      <c r="DRP159" s="18"/>
      <c r="DRQ159" s="18"/>
      <c r="DRR159" s="18"/>
      <c r="DRS159" s="18"/>
      <c r="DRT159" s="18"/>
      <c r="DRU159" s="18"/>
      <c r="DRV159" s="18"/>
      <c r="DRW159" s="18"/>
      <c r="DRX159" s="18"/>
      <c r="DRY159" s="18"/>
      <c r="DRZ159" s="18"/>
      <c r="DSA159" s="18"/>
      <c r="DSB159" s="18"/>
      <c r="DSC159" s="18"/>
      <c r="DSD159" s="18"/>
      <c r="DSE159" s="18"/>
      <c r="DSF159" s="18"/>
      <c r="DSG159" s="18"/>
      <c r="DSH159" s="18"/>
      <c r="DSI159" s="18"/>
      <c r="DSJ159" s="18"/>
      <c r="DSK159" s="18"/>
      <c r="DSL159" s="18"/>
      <c r="DSM159" s="18"/>
      <c r="DSN159" s="18"/>
      <c r="DSO159" s="18"/>
      <c r="DSP159" s="18"/>
      <c r="DSQ159" s="18"/>
      <c r="DSR159" s="18"/>
      <c r="DSS159" s="18"/>
      <c r="DST159" s="18"/>
      <c r="DSU159" s="18"/>
      <c r="DSV159" s="18"/>
      <c r="DSW159" s="18"/>
      <c r="DSX159" s="18"/>
      <c r="DSY159" s="18"/>
      <c r="DSZ159" s="18"/>
      <c r="DTA159" s="18"/>
      <c r="DTB159" s="18"/>
      <c r="DTC159" s="18"/>
      <c r="DTD159" s="18"/>
      <c r="DTE159" s="18"/>
      <c r="DTF159" s="18"/>
      <c r="DTG159" s="18"/>
      <c r="DTH159" s="18"/>
      <c r="DTI159" s="18"/>
      <c r="DTJ159" s="18"/>
      <c r="DTK159" s="18"/>
      <c r="DTL159" s="18"/>
      <c r="DTM159" s="18"/>
      <c r="DTN159" s="18"/>
      <c r="DTO159" s="18"/>
      <c r="DTP159" s="18"/>
      <c r="DTQ159" s="18"/>
      <c r="DTR159" s="18"/>
      <c r="DTS159" s="18"/>
      <c r="DTT159" s="18"/>
      <c r="DTU159" s="18"/>
      <c r="DTV159" s="18"/>
      <c r="DTW159" s="18"/>
      <c r="DTX159" s="18"/>
      <c r="DTY159" s="18"/>
      <c r="DTZ159" s="18"/>
      <c r="DUA159" s="18"/>
      <c r="DUB159" s="18"/>
      <c r="DUC159" s="18"/>
      <c r="DUD159" s="18"/>
      <c r="DUE159" s="18"/>
      <c r="DUF159" s="18"/>
      <c r="DUG159" s="18"/>
      <c r="DUH159" s="18"/>
      <c r="DUI159" s="18"/>
      <c r="DUJ159" s="18"/>
      <c r="DUK159" s="18"/>
      <c r="DUL159" s="18"/>
      <c r="DUM159" s="18"/>
      <c r="DUN159" s="18"/>
      <c r="DUO159" s="18"/>
      <c r="DUP159" s="18"/>
      <c r="DUQ159" s="18"/>
      <c r="DUR159" s="18"/>
      <c r="DUS159" s="18"/>
      <c r="DUT159" s="18"/>
      <c r="DUU159" s="18"/>
      <c r="DUV159" s="18"/>
      <c r="DUW159" s="18"/>
      <c r="DUX159" s="18"/>
      <c r="DUY159" s="18"/>
      <c r="DUZ159" s="18"/>
      <c r="DVA159" s="18"/>
      <c r="DVB159" s="18"/>
      <c r="DVC159" s="18"/>
      <c r="DVD159" s="18"/>
      <c r="DVE159" s="18"/>
      <c r="DVF159" s="18"/>
      <c r="DVG159" s="18"/>
      <c r="DVH159" s="18"/>
      <c r="DVI159" s="18"/>
      <c r="DVJ159" s="18"/>
      <c r="DVK159" s="18"/>
      <c r="DVL159" s="18"/>
      <c r="DVM159" s="18"/>
      <c r="DVN159" s="18"/>
      <c r="DVO159" s="18"/>
      <c r="DVP159" s="18"/>
      <c r="DVQ159" s="18"/>
      <c r="DVR159" s="18"/>
      <c r="DVS159" s="18"/>
      <c r="DVT159" s="18"/>
      <c r="DVU159" s="18"/>
      <c r="DVV159" s="18"/>
      <c r="DVW159" s="18"/>
      <c r="DVX159" s="18"/>
      <c r="DVY159" s="18"/>
      <c r="DVZ159" s="18"/>
      <c r="DWA159" s="18"/>
      <c r="DWB159" s="18"/>
      <c r="DWC159" s="18"/>
      <c r="DWD159" s="18"/>
      <c r="DWE159" s="18"/>
      <c r="DWF159" s="18"/>
      <c r="DWG159" s="18"/>
      <c r="DWH159" s="18"/>
      <c r="DWI159" s="18"/>
      <c r="DWJ159" s="18"/>
      <c r="DWK159" s="18"/>
      <c r="DWL159" s="18"/>
      <c r="DWM159" s="18"/>
      <c r="DWN159" s="18"/>
      <c r="DWO159" s="18"/>
      <c r="DWP159" s="18"/>
      <c r="DWQ159" s="18"/>
      <c r="DWR159" s="18"/>
      <c r="DWS159" s="18"/>
      <c r="DWT159" s="18"/>
      <c r="DWU159" s="18"/>
      <c r="DWV159" s="18"/>
      <c r="DWW159" s="18"/>
      <c r="DWX159" s="18"/>
      <c r="DWY159" s="18"/>
      <c r="DWZ159" s="18"/>
      <c r="DXA159" s="18"/>
      <c r="DXB159" s="18"/>
      <c r="DXC159" s="18"/>
      <c r="DXD159" s="18"/>
      <c r="DXE159" s="18"/>
      <c r="DXF159" s="18"/>
      <c r="DXG159" s="18"/>
      <c r="DXH159" s="18"/>
      <c r="DXI159" s="18"/>
      <c r="DXJ159" s="18"/>
      <c r="DXK159" s="18"/>
      <c r="DXL159" s="18"/>
      <c r="DXM159" s="18"/>
      <c r="DXN159" s="18"/>
      <c r="DXO159" s="18"/>
      <c r="DXP159" s="18"/>
      <c r="DXQ159" s="18"/>
      <c r="DXR159" s="18"/>
      <c r="DXS159" s="18"/>
      <c r="DXT159" s="18"/>
      <c r="DXU159" s="18"/>
      <c r="DXV159" s="18"/>
      <c r="DXW159" s="18"/>
      <c r="DXX159" s="18"/>
      <c r="DXY159" s="18"/>
      <c r="DXZ159" s="18"/>
      <c r="DYA159" s="18"/>
      <c r="DYB159" s="18"/>
      <c r="DYC159" s="18"/>
      <c r="DYD159" s="18"/>
      <c r="DYE159" s="18"/>
      <c r="DYF159" s="18"/>
      <c r="DYG159" s="18"/>
      <c r="DYH159" s="18"/>
      <c r="DYI159" s="18"/>
      <c r="DYJ159" s="18"/>
      <c r="DYK159" s="18"/>
      <c r="DYL159" s="18"/>
      <c r="DYM159" s="18"/>
      <c r="DYN159" s="18"/>
      <c r="DYO159" s="18"/>
      <c r="DYP159" s="18"/>
      <c r="DYQ159" s="18"/>
      <c r="DYR159" s="18"/>
      <c r="DYS159" s="18"/>
      <c r="DYT159" s="18"/>
      <c r="DYU159" s="18"/>
      <c r="DYV159" s="18"/>
      <c r="DYW159" s="18"/>
      <c r="DYX159" s="18"/>
      <c r="DYY159" s="18"/>
      <c r="DYZ159" s="18"/>
      <c r="DZA159" s="18"/>
      <c r="DZB159" s="18"/>
      <c r="DZC159" s="18"/>
      <c r="DZD159" s="18"/>
      <c r="DZE159" s="18"/>
      <c r="DZF159" s="18"/>
      <c r="DZG159" s="18"/>
      <c r="DZH159" s="18"/>
      <c r="DZI159" s="18"/>
      <c r="DZJ159" s="18"/>
      <c r="DZK159" s="18"/>
      <c r="DZL159" s="18"/>
      <c r="DZM159" s="18"/>
      <c r="DZN159" s="18"/>
      <c r="DZO159" s="18"/>
      <c r="DZP159" s="18"/>
      <c r="DZQ159" s="18"/>
      <c r="DZR159" s="18"/>
      <c r="DZS159" s="18"/>
      <c r="DZT159" s="18"/>
      <c r="DZU159" s="18"/>
      <c r="DZV159" s="18"/>
      <c r="DZW159" s="18"/>
      <c r="DZX159" s="18"/>
      <c r="DZY159" s="18"/>
      <c r="DZZ159" s="18"/>
      <c r="EAA159" s="18"/>
      <c r="EAB159" s="18"/>
      <c r="EAC159" s="18"/>
      <c r="EAD159" s="18"/>
      <c r="EAE159" s="18"/>
      <c r="EAF159" s="18"/>
      <c r="EAG159" s="18"/>
      <c r="EAH159" s="18"/>
      <c r="EAI159" s="18"/>
      <c r="EAJ159" s="18"/>
      <c r="EAK159" s="18"/>
      <c r="EAL159" s="18"/>
      <c r="EAM159" s="18"/>
      <c r="EAN159" s="18"/>
      <c r="EAO159" s="18"/>
      <c r="EAP159" s="18"/>
      <c r="EAQ159" s="18"/>
      <c r="EAR159" s="18"/>
      <c r="EAS159" s="18"/>
      <c r="EAT159" s="18"/>
      <c r="EAU159" s="18"/>
      <c r="EAV159" s="18"/>
      <c r="EAW159" s="18"/>
      <c r="EAX159" s="18"/>
      <c r="EAY159" s="18"/>
      <c r="EAZ159" s="18"/>
      <c r="EBA159" s="18"/>
      <c r="EBB159" s="18"/>
      <c r="EBC159" s="18"/>
      <c r="EBD159" s="18"/>
      <c r="EBE159" s="18"/>
      <c r="EBF159" s="18"/>
      <c r="EBG159" s="18"/>
      <c r="EBH159" s="18"/>
      <c r="EBI159" s="18"/>
      <c r="EBJ159" s="18"/>
      <c r="EBK159" s="18"/>
      <c r="EBL159" s="18"/>
      <c r="EBM159" s="18"/>
      <c r="EBN159" s="18"/>
      <c r="EBO159" s="18"/>
      <c r="EBP159" s="18"/>
      <c r="EBQ159" s="18"/>
      <c r="EBR159" s="18"/>
      <c r="EBS159" s="18"/>
      <c r="EBT159" s="18"/>
      <c r="EBU159" s="18"/>
      <c r="EBV159" s="18"/>
      <c r="EBW159" s="18"/>
      <c r="EBX159" s="18"/>
      <c r="EBY159" s="18"/>
      <c r="EBZ159" s="18"/>
      <c r="ECA159" s="18"/>
      <c r="ECB159" s="18"/>
      <c r="ECC159" s="18"/>
      <c r="ECD159" s="18"/>
      <c r="ECE159" s="18"/>
      <c r="ECF159" s="18"/>
      <c r="ECG159" s="18"/>
      <c r="ECH159" s="18"/>
      <c r="ECI159" s="18"/>
      <c r="ECJ159" s="18"/>
      <c r="ECK159" s="18"/>
      <c r="ECL159" s="18"/>
      <c r="ECM159" s="18"/>
      <c r="ECN159" s="18"/>
      <c r="ECO159" s="18"/>
      <c r="ECP159" s="18"/>
      <c r="ECQ159" s="18"/>
      <c r="ECR159" s="18"/>
      <c r="ECS159" s="18"/>
      <c r="ECT159" s="18"/>
      <c r="ECU159" s="18"/>
      <c r="ECV159" s="18"/>
      <c r="ECW159" s="18"/>
      <c r="ECX159" s="18"/>
      <c r="ECY159" s="18"/>
      <c r="ECZ159" s="18"/>
      <c r="EDA159" s="18"/>
      <c r="EDB159" s="18"/>
      <c r="EDC159" s="18"/>
      <c r="EDD159" s="18"/>
      <c r="EDE159" s="18"/>
      <c r="EDF159" s="18"/>
      <c r="EDG159" s="18"/>
      <c r="EDH159" s="18"/>
      <c r="EDI159" s="18"/>
      <c r="EDJ159" s="18"/>
      <c r="EDK159" s="18"/>
      <c r="EDL159" s="18"/>
      <c r="EDM159" s="18"/>
      <c r="EDN159" s="18"/>
      <c r="EDO159" s="18"/>
      <c r="EDP159" s="18"/>
      <c r="EDQ159" s="18"/>
      <c r="EDR159" s="18"/>
      <c r="EDS159" s="18"/>
      <c r="EDT159" s="18"/>
      <c r="EDU159" s="18"/>
      <c r="EDV159" s="18"/>
      <c r="EDW159" s="18"/>
      <c r="EDX159" s="18"/>
      <c r="EDY159" s="18"/>
      <c r="EDZ159" s="18"/>
      <c r="EEA159" s="18"/>
      <c r="EEB159" s="18"/>
      <c r="EEC159" s="18"/>
      <c r="EED159" s="18"/>
      <c r="EEE159" s="18"/>
      <c r="EEF159" s="18"/>
      <c r="EEG159" s="18"/>
      <c r="EEH159" s="18"/>
      <c r="EEI159" s="18"/>
      <c r="EEJ159" s="18"/>
      <c r="EEK159" s="18"/>
      <c r="EEL159" s="18"/>
      <c r="EEM159" s="18"/>
      <c r="EEN159" s="18"/>
      <c r="EEO159" s="18"/>
      <c r="EEP159" s="18"/>
      <c r="EEQ159" s="18"/>
      <c r="EER159" s="18"/>
      <c r="EES159" s="18"/>
      <c r="EET159" s="18"/>
      <c r="EEU159" s="18"/>
      <c r="EEV159" s="18"/>
      <c r="EEW159" s="18"/>
      <c r="EEX159" s="18"/>
      <c r="EEY159" s="18"/>
      <c r="EEZ159" s="18"/>
      <c r="EFA159" s="18"/>
      <c r="EFB159" s="18"/>
      <c r="EFC159" s="18"/>
      <c r="EFD159" s="18"/>
      <c r="EFE159" s="18"/>
      <c r="EFF159" s="18"/>
      <c r="EFG159" s="18"/>
      <c r="EFH159" s="18"/>
      <c r="EFI159" s="18"/>
      <c r="EFJ159" s="18"/>
      <c r="EFK159" s="18"/>
      <c r="EFL159" s="18"/>
      <c r="EFM159" s="18"/>
      <c r="EFN159" s="18"/>
      <c r="EFO159" s="18"/>
      <c r="EFP159" s="18"/>
      <c r="EFQ159" s="18"/>
      <c r="EFR159" s="18"/>
      <c r="EFS159" s="18"/>
      <c r="EFT159" s="18"/>
      <c r="EFU159" s="18"/>
      <c r="EFV159" s="18"/>
      <c r="EFW159" s="18"/>
      <c r="EFX159" s="18"/>
      <c r="EFY159" s="18"/>
      <c r="EFZ159" s="18"/>
      <c r="EGA159" s="18"/>
      <c r="EGB159" s="18"/>
      <c r="EGC159" s="18"/>
      <c r="EGD159" s="18"/>
      <c r="EGE159" s="18"/>
      <c r="EGF159" s="18"/>
      <c r="EGG159" s="18"/>
      <c r="EGH159" s="18"/>
      <c r="EGI159" s="18"/>
      <c r="EGJ159" s="18"/>
      <c r="EGK159" s="18"/>
      <c r="EGL159" s="18"/>
      <c r="EGM159" s="18"/>
      <c r="EGN159" s="18"/>
      <c r="EGO159" s="18"/>
      <c r="EGP159" s="18"/>
      <c r="EGQ159" s="18"/>
      <c r="EGR159" s="18"/>
      <c r="EGS159" s="18"/>
      <c r="EGT159" s="18"/>
      <c r="EGU159" s="18"/>
      <c r="EGV159" s="18"/>
      <c r="EGW159" s="18"/>
      <c r="EGX159" s="18"/>
      <c r="EGY159" s="18"/>
      <c r="EGZ159" s="18"/>
      <c r="EHA159" s="18"/>
      <c r="EHB159" s="18"/>
      <c r="EHC159" s="18"/>
      <c r="EHD159" s="18"/>
      <c r="EHE159" s="18"/>
      <c r="EHF159" s="18"/>
      <c r="EHG159" s="18"/>
      <c r="EHH159" s="18"/>
      <c r="EHI159" s="18"/>
      <c r="EHJ159" s="18"/>
      <c r="EHK159" s="18"/>
      <c r="EHL159" s="18"/>
      <c r="EHM159" s="18"/>
      <c r="EHN159" s="18"/>
      <c r="EHO159" s="18"/>
      <c r="EHP159" s="18"/>
      <c r="EHQ159" s="18"/>
      <c r="EHR159" s="18"/>
      <c r="EHS159" s="18"/>
      <c r="EHT159" s="18"/>
      <c r="EHU159" s="18"/>
      <c r="EHV159" s="18"/>
      <c r="EHW159" s="18"/>
      <c r="EHX159" s="18"/>
      <c r="EHY159" s="18"/>
      <c r="EHZ159" s="18"/>
      <c r="EIA159" s="18"/>
      <c r="EIB159" s="18"/>
      <c r="EIC159" s="18"/>
      <c r="EID159" s="18"/>
      <c r="EIE159" s="18"/>
      <c r="EIF159" s="18"/>
      <c r="EIG159" s="18"/>
      <c r="EIH159" s="18"/>
      <c r="EII159" s="18"/>
      <c r="EIJ159" s="18"/>
      <c r="EIK159" s="18"/>
      <c r="EIL159" s="18"/>
      <c r="EIM159" s="18"/>
      <c r="EIN159" s="18"/>
      <c r="EIO159" s="18"/>
      <c r="EIP159" s="18"/>
      <c r="EIQ159" s="18"/>
      <c r="EIR159" s="18"/>
      <c r="EIS159" s="18"/>
      <c r="EIT159" s="18"/>
      <c r="EIU159" s="18"/>
      <c r="EIV159" s="18"/>
      <c r="EIW159" s="18"/>
      <c r="EIX159" s="18"/>
      <c r="EIY159" s="18"/>
      <c r="EIZ159" s="18"/>
      <c r="EJA159" s="18"/>
      <c r="EJB159" s="18"/>
      <c r="EJC159" s="18"/>
      <c r="EJD159" s="18"/>
      <c r="EJE159" s="18"/>
      <c r="EJF159" s="18"/>
      <c r="EJG159" s="18"/>
      <c r="EJH159" s="18"/>
      <c r="EJI159" s="18"/>
      <c r="EJJ159" s="18"/>
      <c r="EJK159" s="18"/>
      <c r="EJL159" s="18"/>
      <c r="EJM159" s="18"/>
      <c r="EJN159" s="18"/>
      <c r="EJO159" s="18"/>
      <c r="EJP159" s="18"/>
      <c r="EJQ159" s="18"/>
      <c r="EJR159" s="18"/>
      <c r="EJS159" s="18"/>
      <c r="EJT159" s="18"/>
      <c r="EJU159" s="18"/>
      <c r="EJV159" s="18"/>
      <c r="EJW159" s="18"/>
      <c r="EJX159" s="18"/>
      <c r="EJY159" s="18"/>
      <c r="EJZ159" s="18"/>
      <c r="EKA159" s="18"/>
      <c r="EKB159" s="18"/>
      <c r="EKC159" s="18"/>
      <c r="EKD159" s="18"/>
      <c r="EKE159" s="18"/>
      <c r="EKF159" s="18"/>
      <c r="EKG159" s="18"/>
      <c r="EKH159" s="18"/>
      <c r="EKI159" s="18"/>
      <c r="EKJ159" s="18"/>
      <c r="EKK159" s="18"/>
      <c r="EKL159" s="18"/>
      <c r="EKM159" s="18"/>
      <c r="EKN159" s="18"/>
      <c r="EKO159" s="18"/>
      <c r="EKP159" s="18"/>
      <c r="EKQ159" s="18"/>
      <c r="EKR159" s="18"/>
      <c r="EKS159" s="18"/>
      <c r="EKT159" s="18"/>
      <c r="EKU159" s="18"/>
      <c r="EKV159" s="18"/>
      <c r="EKW159" s="18"/>
      <c r="EKX159" s="18"/>
      <c r="EKY159" s="18"/>
      <c r="EKZ159" s="18"/>
      <c r="ELA159" s="18"/>
      <c r="ELB159" s="18"/>
      <c r="ELC159" s="18"/>
      <c r="ELD159" s="18"/>
      <c r="ELE159" s="18"/>
      <c r="ELF159" s="18"/>
      <c r="ELG159" s="18"/>
      <c r="ELH159" s="18"/>
      <c r="ELI159" s="18"/>
      <c r="ELJ159" s="18"/>
      <c r="ELK159" s="18"/>
      <c r="ELL159" s="18"/>
      <c r="ELM159" s="18"/>
      <c r="ELN159" s="18"/>
      <c r="ELO159" s="18"/>
      <c r="ELP159" s="18"/>
      <c r="ELQ159" s="18"/>
      <c r="ELR159" s="18"/>
      <c r="ELS159" s="18"/>
      <c r="ELT159" s="18"/>
      <c r="ELU159" s="18"/>
      <c r="ELV159" s="18"/>
      <c r="ELW159" s="18"/>
      <c r="ELX159" s="18"/>
      <c r="ELY159" s="18"/>
      <c r="ELZ159" s="18"/>
      <c r="EMA159" s="18"/>
      <c r="EMB159" s="18"/>
      <c r="EMC159" s="18"/>
      <c r="EMD159" s="18"/>
      <c r="EME159" s="18"/>
      <c r="EMF159" s="18"/>
      <c r="EMG159" s="18"/>
      <c r="EMH159" s="18"/>
      <c r="EMI159" s="18"/>
      <c r="EMJ159" s="18"/>
      <c r="EMK159" s="18"/>
      <c r="EML159" s="18"/>
      <c r="EMM159" s="18"/>
      <c r="EMN159" s="18"/>
      <c r="EMO159" s="18"/>
      <c r="EMP159" s="18"/>
      <c r="EMQ159" s="18"/>
      <c r="EMR159" s="18"/>
      <c r="EMS159" s="18"/>
      <c r="EMT159" s="18"/>
      <c r="EMU159" s="18"/>
      <c r="EMV159" s="18"/>
      <c r="EMW159" s="18"/>
      <c r="EMX159" s="18"/>
      <c r="EMY159" s="18"/>
      <c r="EMZ159" s="18"/>
      <c r="ENA159" s="18"/>
      <c r="ENB159" s="18"/>
      <c r="ENC159" s="18"/>
      <c r="END159" s="18"/>
      <c r="ENE159" s="18"/>
      <c r="ENF159" s="18"/>
      <c r="ENG159" s="18"/>
      <c r="ENH159" s="18"/>
      <c r="ENI159" s="18"/>
      <c r="ENJ159" s="18"/>
      <c r="ENK159" s="18"/>
      <c r="ENL159" s="18"/>
      <c r="ENM159" s="18"/>
      <c r="ENN159" s="18"/>
      <c r="ENO159" s="18"/>
      <c r="ENP159" s="18"/>
      <c r="ENQ159" s="18"/>
      <c r="ENR159" s="18"/>
      <c r="ENS159" s="18"/>
      <c r="ENT159" s="18"/>
      <c r="ENU159" s="18"/>
      <c r="ENV159" s="18"/>
      <c r="ENW159" s="18"/>
      <c r="ENX159" s="18"/>
      <c r="ENY159" s="18"/>
      <c r="ENZ159" s="18"/>
      <c r="EOA159" s="18"/>
      <c r="EOB159" s="18"/>
      <c r="EOC159" s="18"/>
      <c r="EOD159" s="18"/>
      <c r="EOE159" s="18"/>
      <c r="EOF159" s="18"/>
      <c r="EOG159" s="18"/>
      <c r="EOH159" s="18"/>
      <c r="EOI159" s="18"/>
      <c r="EOJ159" s="18"/>
      <c r="EOK159" s="18"/>
      <c r="EOL159" s="18"/>
      <c r="EOM159" s="18"/>
      <c r="EON159" s="18"/>
      <c r="EOO159" s="18"/>
      <c r="EOP159" s="18"/>
      <c r="EOQ159" s="18"/>
      <c r="EOR159" s="18"/>
      <c r="EOS159" s="18"/>
      <c r="EOT159" s="18"/>
      <c r="EOU159" s="18"/>
      <c r="EOV159" s="18"/>
      <c r="EOW159" s="18"/>
      <c r="EOX159" s="18"/>
      <c r="EOY159" s="18"/>
      <c r="EOZ159" s="18"/>
      <c r="EPA159" s="18"/>
      <c r="EPB159" s="18"/>
      <c r="EPC159" s="18"/>
      <c r="EPD159" s="18"/>
      <c r="EPE159" s="18"/>
      <c r="EPF159" s="18"/>
      <c r="EPG159" s="18"/>
      <c r="EPH159" s="18"/>
      <c r="EPI159" s="18"/>
      <c r="EPJ159" s="18"/>
      <c r="EPK159" s="18"/>
      <c r="EPL159" s="18"/>
      <c r="EPM159" s="18"/>
      <c r="EPN159" s="18"/>
      <c r="EPO159" s="18"/>
      <c r="EPP159" s="18"/>
      <c r="EPQ159" s="18"/>
      <c r="EPR159" s="18"/>
      <c r="EPS159" s="18"/>
      <c r="EPT159" s="18"/>
      <c r="EPU159" s="18"/>
      <c r="EPV159" s="18"/>
      <c r="EPW159" s="18"/>
      <c r="EPX159" s="18"/>
      <c r="EPY159" s="18"/>
      <c r="EPZ159" s="18"/>
      <c r="EQA159" s="18"/>
      <c r="EQB159" s="18"/>
      <c r="EQC159" s="18"/>
      <c r="EQD159" s="18"/>
      <c r="EQE159" s="18"/>
      <c r="EQF159" s="18"/>
      <c r="EQG159" s="18"/>
      <c r="EQH159" s="18"/>
      <c r="EQI159" s="18"/>
      <c r="EQJ159" s="18"/>
      <c r="EQK159" s="18"/>
      <c r="EQL159" s="18"/>
      <c r="EQM159" s="18"/>
      <c r="EQN159" s="18"/>
      <c r="EQO159" s="18"/>
      <c r="EQP159" s="18"/>
      <c r="EQQ159" s="18"/>
      <c r="EQR159" s="18"/>
      <c r="EQS159" s="18"/>
      <c r="EQT159" s="18"/>
      <c r="EQU159" s="18"/>
      <c r="EQV159" s="18"/>
      <c r="EQW159" s="18"/>
      <c r="EQX159" s="18"/>
      <c r="EQY159" s="18"/>
      <c r="EQZ159" s="18"/>
      <c r="ERA159" s="18"/>
      <c r="ERB159" s="18"/>
      <c r="ERC159" s="18"/>
      <c r="ERD159" s="18"/>
      <c r="ERE159" s="18"/>
      <c r="ERF159" s="18"/>
      <c r="ERG159" s="18"/>
      <c r="ERH159" s="18"/>
      <c r="ERI159" s="18"/>
      <c r="ERJ159" s="18"/>
      <c r="ERK159" s="18"/>
      <c r="ERL159" s="18"/>
      <c r="ERM159" s="18"/>
      <c r="ERN159" s="18"/>
      <c r="ERO159" s="18"/>
      <c r="ERP159" s="18"/>
      <c r="ERQ159" s="18"/>
      <c r="ERR159" s="18"/>
      <c r="ERS159" s="18"/>
      <c r="ERT159" s="18"/>
      <c r="ERU159" s="18"/>
      <c r="ERV159" s="18"/>
      <c r="ERW159" s="18"/>
      <c r="ERX159" s="18"/>
      <c r="ERY159" s="18"/>
      <c r="ERZ159" s="18"/>
      <c r="ESA159" s="18"/>
      <c r="ESB159" s="18"/>
      <c r="ESC159" s="18"/>
      <c r="ESD159" s="18"/>
      <c r="ESE159" s="18"/>
      <c r="ESF159" s="18"/>
      <c r="ESG159" s="18"/>
      <c r="ESH159" s="18"/>
      <c r="ESI159" s="18"/>
      <c r="ESJ159" s="18"/>
      <c r="ESK159" s="18"/>
      <c r="ESL159" s="18"/>
      <c r="ESM159" s="18"/>
      <c r="ESN159" s="18"/>
      <c r="ESO159" s="18"/>
      <c r="ESP159" s="18"/>
      <c r="ESQ159" s="18"/>
      <c r="ESR159" s="18"/>
      <c r="ESS159" s="18"/>
      <c r="EST159" s="18"/>
      <c r="ESU159" s="18"/>
      <c r="ESV159" s="18"/>
      <c r="ESW159" s="18"/>
      <c r="ESX159" s="18"/>
      <c r="ESY159" s="18"/>
      <c r="ESZ159" s="18"/>
      <c r="ETA159" s="18"/>
      <c r="ETB159" s="18"/>
      <c r="ETC159" s="18"/>
      <c r="ETD159" s="18"/>
      <c r="ETE159" s="18"/>
      <c r="ETF159" s="18"/>
      <c r="ETG159" s="18"/>
      <c r="ETH159" s="18"/>
      <c r="ETI159" s="18"/>
      <c r="ETJ159" s="18"/>
      <c r="ETK159" s="18"/>
      <c r="ETL159" s="18"/>
      <c r="ETM159" s="18"/>
      <c r="ETN159" s="18"/>
      <c r="ETO159" s="18"/>
      <c r="ETP159" s="18"/>
      <c r="ETQ159" s="18"/>
      <c r="ETR159" s="18"/>
      <c r="ETS159" s="18"/>
      <c r="ETT159" s="18"/>
      <c r="ETU159" s="18"/>
      <c r="ETV159" s="18"/>
      <c r="ETW159" s="18"/>
      <c r="ETX159" s="18"/>
      <c r="ETY159" s="18"/>
      <c r="ETZ159" s="18"/>
      <c r="EUA159" s="18"/>
      <c r="EUB159" s="18"/>
      <c r="EUC159" s="18"/>
      <c r="EUD159" s="18"/>
      <c r="EUE159" s="18"/>
      <c r="EUF159" s="18"/>
      <c r="EUG159" s="18"/>
      <c r="EUH159" s="18"/>
      <c r="EUI159" s="18"/>
      <c r="EUJ159" s="18"/>
      <c r="EUK159" s="18"/>
      <c r="EUL159" s="18"/>
      <c r="EUM159" s="18"/>
      <c r="EUN159" s="18"/>
      <c r="EUO159" s="18"/>
      <c r="EUP159" s="18"/>
      <c r="EUQ159" s="18"/>
      <c r="EUR159" s="18"/>
      <c r="EUS159" s="18"/>
      <c r="EUT159" s="18"/>
      <c r="EUU159" s="18"/>
      <c r="EUV159" s="18"/>
      <c r="EUW159" s="18"/>
      <c r="EUX159" s="18"/>
      <c r="EUY159" s="18"/>
      <c r="EUZ159" s="18"/>
      <c r="EVA159" s="18"/>
      <c r="EVB159" s="18"/>
      <c r="EVC159" s="18"/>
      <c r="EVD159" s="18"/>
      <c r="EVE159" s="18"/>
      <c r="EVF159" s="18"/>
      <c r="EVG159" s="18"/>
      <c r="EVH159" s="18"/>
      <c r="EVI159" s="18"/>
      <c r="EVJ159" s="18"/>
      <c r="EVK159" s="18"/>
      <c r="EVL159" s="18"/>
      <c r="EVM159" s="18"/>
      <c r="EVN159" s="18"/>
      <c r="EVO159" s="18"/>
      <c r="EVP159" s="18"/>
      <c r="EVQ159" s="18"/>
      <c r="EVR159" s="18"/>
      <c r="EVS159" s="18"/>
      <c r="EVT159" s="18"/>
      <c r="EVU159" s="18"/>
      <c r="EVV159" s="18"/>
      <c r="EVW159" s="18"/>
      <c r="EVX159" s="18"/>
      <c r="EVY159" s="18"/>
      <c r="EVZ159" s="18"/>
      <c r="EWA159" s="18"/>
      <c r="EWB159" s="18"/>
      <c r="EWC159" s="18"/>
      <c r="EWD159" s="18"/>
      <c r="EWE159" s="18"/>
      <c r="EWF159" s="18"/>
      <c r="EWG159" s="18"/>
      <c r="EWH159" s="18"/>
      <c r="EWI159" s="18"/>
      <c r="EWJ159" s="18"/>
      <c r="EWK159" s="18"/>
      <c r="EWL159" s="18"/>
      <c r="EWM159" s="18"/>
      <c r="EWN159" s="18"/>
      <c r="EWO159" s="18"/>
      <c r="EWP159" s="18"/>
      <c r="EWQ159" s="18"/>
      <c r="EWR159" s="18"/>
      <c r="EWS159" s="18"/>
      <c r="EWT159" s="18"/>
      <c r="EWU159" s="18"/>
      <c r="EWV159" s="18"/>
      <c r="EWW159" s="18"/>
      <c r="EWX159" s="18"/>
      <c r="EWY159" s="18"/>
      <c r="EWZ159" s="18"/>
      <c r="EXA159" s="18"/>
      <c r="EXB159" s="18"/>
      <c r="EXC159" s="18"/>
      <c r="EXD159" s="18"/>
      <c r="EXE159" s="18"/>
      <c r="EXF159" s="18"/>
      <c r="EXG159" s="18"/>
      <c r="EXH159" s="18"/>
      <c r="EXI159" s="18"/>
      <c r="EXJ159" s="18"/>
      <c r="EXK159" s="18"/>
      <c r="EXL159" s="18"/>
      <c r="EXM159" s="18"/>
      <c r="EXN159" s="18"/>
      <c r="EXO159" s="18"/>
      <c r="EXP159" s="18"/>
      <c r="EXQ159" s="18"/>
      <c r="EXR159" s="18"/>
      <c r="EXS159" s="18"/>
      <c r="EXT159" s="18"/>
      <c r="EXU159" s="18"/>
      <c r="EXV159" s="18"/>
      <c r="EXW159" s="18"/>
      <c r="EXX159" s="18"/>
      <c r="EXY159" s="18"/>
      <c r="EXZ159" s="18"/>
      <c r="EYA159" s="18"/>
      <c r="EYB159" s="18"/>
      <c r="EYC159" s="18"/>
      <c r="EYD159" s="18"/>
      <c r="EYE159" s="18"/>
      <c r="EYF159" s="18"/>
      <c r="EYG159" s="18"/>
      <c r="EYH159" s="18"/>
      <c r="EYI159" s="18"/>
      <c r="EYJ159" s="18"/>
      <c r="EYK159" s="18"/>
      <c r="EYL159" s="18"/>
      <c r="EYM159" s="18"/>
      <c r="EYN159" s="18"/>
      <c r="EYO159" s="18"/>
      <c r="EYP159" s="18"/>
      <c r="EYQ159" s="18"/>
      <c r="EYR159" s="18"/>
      <c r="EYS159" s="18"/>
      <c r="EYT159" s="18"/>
      <c r="EYU159" s="18"/>
      <c r="EYV159" s="18"/>
      <c r="EYW159" s="18"/>
      <c r="EYX159" s="18"/>
      <c r="EYY159" s="18"/>
      <c r="EYZ159" s="18"/>
      <c r="EZA159" s="18"/>
      <c r="EZB159" s="18"/>
      <c r="EZC159" s="18"/>
      <c r="EZD159" s="18"/>
      <c r="EZE159" s="18"/>
      <c r="EZF159" s="18"/>
      <c r="EZG159" s="18"/>
      <c r="EZH159" s="18"/>
      <c r="EZI159" s="18"/>
      <c r="EZJ159" s="18"/>
      <c r="EZK159" s="18"/>
      <c r="EZL159" s="18"/>
      <c r="EZM159" s="18"/>
      <c r="EZN159" s="18"/>
      <c r="EZO159" s="18"/>
      <c r="EZP159" s="18"/>
      <c r="EZQ159" s="18"/>
      <c r="EZR159" s="18"/>
      <c r="EZS159" s="18"/>
      <c r="EZT159" s="18"/>
      <c r="EZU159" s="18"/>
      <c r="EZV159" s="18"/>
      <c r="EZW159" s="18"/>
      <c r="EZX159" s="18"/>
      <c r="EZY159" s="18"/>
      <c r="EZZ159" s="18"/>
      <c r="FAA159" s="18"/>
      <c r="FAB159" s="18"/>
      <c r="FAC159" s="18"/>
      <c r="FAD159" s="18"/>
      <c r="FAE159" s="18"/>
      <c r="FAF159" s="18"/>
      <c r="FAG159" s="18"/>
      <c r="FAH159" s="18"/>
      <c r="FAI159" s="18"/>
      <c r="FAJ159" s="18"/>
      <c r="FAK159" s="18"/>
      <c r="FAL159" s="18"/>
      <c r="FAM159" s="18"/>
      <c r="FAN159" s="18"/>
      <c r="FAO159" s="18"/>
      <c r="FAP159" s="18"/>
      <c r="FAQ159" s="18"/>
      <c r="FAR159" s="18"/>
      <c r="FAS159" s="18"/>
      <c r="FAT159" s="18"/>
      <c r="FAU159" s="18"/>
      <c r="FAV159" s="18"/>
      <c r="FAW159" s="18"/>
      <c r="FAX159" s="18"/>
      <c r="FAY159" s="18"/>
      <c r="FAZ159" s="18"/>
      <c r="FBA159" s="18"/>
      <c r="FBB159" s="18"/>
      <c r="FBC159" s="18"/>
      <c r="FBD159" s="18"/>
      <c r="FBE159" s="18"/>
      <c r="FBF159" s="18"/>
      <c r="FBG159" s="18"/>
      <c r="FBH159" s="18"/>
      <c r="FBI159" s="18"/>
      <c r="FBJ159" s="18"/>
      <c r="FBK159" s="18"/>
      <c r="FBL159" s="18"/>
      <c r="FBM159" s="18"/>
      <c r="FBN159" s="18"/>
      <c r="FBO159" s="18"/>
      <c r="FBP159" s="18"/>
      <c r="FBQ159" s="18"/>
      <c r="FBR159" s="18"/>
      <c r="FBS159" s="18"/>
      <c r="FBT159" s="18"/>
      <c r="FBU159" s="18"/>
      <c r="FBV159" s="18"/>
      <c r="FBW159" s="18"/>
      <c r="FBX159" s="18"/>
      <c r="FBY159" s="18"/>
      <c r="FBZ159" s="18"/>
      <c r="FCA159" s="18"/>
      <c r="FCB159" s="18"/>
      <c r="FCC159" s="18"/>
      <c r="FCD159" s="18"/>
      <c r="FCE159" s="18"/>
      <c r="FCF159" s="18"/>
      <c r="FCG159" s="18"/>
      <c r="FCH159" s="18"/>
      <c r="FCI159" s="18"/>
      <c r="FCJ159" s="18"/>
      <c r="FCK159" s="18"/>
      <c r="FCL159" s="18"/>
      <c r="FCM159" s="18"/>
      <c r="FCN159" s="18"/>
      <c r="FCO159" s="18"/>
      <c r="FCP159" s="18"/>
      <c r="FCQ159" s="18"/>
      <c r="FCR159" s="18"/>
      <c r="FCS159" s="18"/>
      <c r="FCT159" s="18"/>
      <c r="FCU159" s="18"/>
      <c r="FCV159" s="18"/>
      <c r="FCW159" s="18"/>
      <c r="FCX159" s="18"/>
      <c r="FCY159" s="18"/>
      <c r="FCZ159" s="18"/>
      <c r="FDA159" s="18"/>
      <c r="FDB159" s="18"/>
      <c r="FDC159" s="18"/>
      <c r="FDD159" s="18"/>
      <c r="FDE159" s="18"/>
      <c r="FDF159" s="18"/>
      <c r="FDG159" s="18"/>
      <c r="FDH159" s="18"/>
      <c r="FDI159" s="18"/>
      <c r="FDJ159" s="18"/>
      <c r="FDK159" s="18"/>
      <c r="FDL159" s="18"/>
      <c r="FDM159" s="18"/>
      <c r="FDN159" s="18"/>
      <c r="FDO159" s="18"/>
      <c r="FDP159" s="18"/>
      <c r="FDQ159" s="18"/>
      <c r="FDR159" s="18"/>
      <c r="FDS159" s="18"/>
      <c r="FDT159" s="18"/>
      <c r="FDU159" s="18"/>
      <c r="FDV159" s="18"/>
      <c r="FDW159" s="18"/>
      <c r="FDX159" s="18"/>
      <c r="FDY159" s="18"/>
      <c r="FDZ159" s="18"/>
      <c r="FEA159" s="18"/>
      <c r="FEB159" s="18"/>
      <c r="FEC159" s="18"/>
      <c r="FED159" s="18"/>
      <c r="FEE159" s="18"/>
      <c r="FEF159" s="18"/>
      <c r="FEG159" s="18"/>
      <c r="FEH159" s="18"/>
      <c r="FEI159" s="18"/>
      <c r="FEJ159" s="18"/>
      <c r="FEK159" s="18"/>
      <c r="FEL159" s="18"/>
      <c r="FEM159" s="18"/>
      <c r="FEN159" s="18"/>
      <c r="FEO159" s="18"/>
      <c r="FEP159" s="18"/>
      <c r="FEQ159" s="18"/>
      <c r="FER159" s="18"/>
      <c r="FES159" s="18"/>
      <c r="FET159" s="18"/>
      <c r="FEU159" s="18"/>
      <c r="FEV159" s="18"/>
      <c r="FEW159" s="18"/>
      <c r="FEX159" s="18"/>
      <c r="FEY159" s="18"/>
      <c r="FEZ159" s="18"/>
      <c r="FFA159" s="18"/>
      <c r="FFB159" s="18"/>
      <c r="FFC159" s="18"/>
      <c r="FFD159" s="18"/>
      <c r="FFE159" s="18"/>
      <c r="FFF159" s="18"/>
      <c r="FFG159" s="18"/>
      <c r="FFH159" s="18"/>
      <c r="FFI159" s="18"/>
      <c r="FFJ159" s="18"/>
      <c r="FFK159" s="18"/>
      <c r="FFL159" s="18"/>
      <c r="FFM159" s="18"/>
      <c r="FFN159" s="18"/>
      <c r="FFO159" s="18"/>
      <c r="FFP159" s="18"/>
      <c r="FFQ159" s="18"/>
      <c r="FFR159" s="18"/>
      <c r="FFS159" s="18"/>
      <c r="FFT159" s="18"/>
      <c r="FFU159" s="18"/>
      <c r="FFV159" s="18"/>
      <c r="FFW159" s="18"/>
      <c r="FFX159" s="18"/>
      <c r="FFY159" s="18"/>
      <c r="FFZ159" s="18"/>
      <c r="FGA159" s="18"/>
      <c r="FGB159" s="18"/>
      <c r="FGC159" s="18"/>
      <c r="FGD159" s="18"/>
      <c r="FGE159" s="18"/>
      <c r="FGF159" s="18"/>
      <c r="FGG159" s="18"/>
      <c r="FGH159" s="18"/>
      <c r="FGI159" s="18"/>
      <c r="FGJ159" s="18"/>
      <c r="FGK159" s="18"/>
      <c r="FGL159" s="18"/>
      <c r="FGM159" s="18"/>
      <c r="FGN159" s="18"/>
      <c r="FGO159" s="18"/>
      <c r="FGP159" s="18"/>
      <c r="FGQ159" s="18"/>
      <c r="FGR159" s="18"/>
      <c r="FGS159" s="18"/>
      <c r="FGT159" s="18"/>
      <c r="FGU159" s="18"/>
      <c r="FGV159" s="18"/>
      <c r="FGW159" s="18"/>
      <c r="FGX159" s="18"/>
      <c r="FGY159" s="18"/>
      <c r="FGZ159" s="18"/>
      <c r="FHA159" s="18"/>
      <c r="FHB159" s="18"/>
      <c r="FHC159" s="18"/>
      <c r="FHD159" s="18"/>
      <c r="FHE159" s="18"/>
      <c r="FHF159" s="18"/>
      <c r="FHG159" s="18"/>
      <c r="FHH159" s="18"/>
      <c r="FHI159" s="18"/>
      <c r="FHJ159" s="18"/>
      <c r="FHK159" s="18"/>
      <c r="FHL159" s="18"/>
      <c r="FHM159" s="18"/>
      <c r="FHN159" s="18"/>
      <c r="FHO159" s="18"/>
      <c r="FHP159" s="18"/>
      <c r="FHQ159" s="18"/>
      <c r="FHR159" s="18"/>
      <c r="FHS159" s="18"/>
      <c r="FHT159" s="18"/>
      <c r="FHU159" s="18"/>
      <c r="FHV159" s="18"/>
      <c r="FHW159" s="18"/>
      <c r="FHX159" s="18"/>
      <c r="FHY159" s="18"/>
      <c r="FHZ159" s="18"/>
      <c r="FIA159" s="18"/>
      <c r="FIB159" s="18"/>
      <c r="FIC159" s="18"/>
      <c r="FID159" s="18"/>
      <c r="FIE159" s="18"/>
      <c r="FIF159" s="18"/>
      <c r="FIG159" s="18"/>
      <c r="FIH159" s="18"/>
      <c r="FII159" s="18"/>
      <c r="FIJ159" s="18"/>
      <c r="FIK159" s="18"/>
      <c r="FIL159" s="18"/>
      <c r="FIM159" s="18"/>
      <c r="FIN159" s="18"/>
      <c r="FIO159" s="18"/>
      <c r="FIP159" s="18"/>
      <c r="FIQ159" s="18"/>
      <c r="FIR159" s="18"/>
      <c r="FIS159" s="18"/>
      <c r="FIT159" s="18"/>
      <c r="FIU159" s="18"/>
      <c r="FIV159" s="18"/>
      <c r="FIW159" s="18"/>
      <c r="FIX159" s="18"/>
      <c r="FIY159" s="18"/>
      <c r="FIZ159" s="18"/>
      <c r="FJA159" s="18"/>
      <c r="FJB159" s="18"/>
      <c r="FJC159" s="18"/>
      <c r="FJD159" s="18"/>
      <c r="FJE159" s="18"/>
      <c r="FJF159" s="18"/>
      <c r="FJG159" s="18"/>
      <c r="FJH159" s="18"/>
      <c r="FJI159" s="18"/>
      <c r="FJJ159" s="18"/>
      <c r="FJK159" s="18"/>
      <c r="FJL159" s="18"/>
      <c r="FJM159" s="18"/>
      <c r="FJN159" s="18"/>
      <c r="FJO159" s="18"/>
      <c r="FJP159" s="18"/>
      <c r="FJQ159" s="18"/>
      <c r="FJR159" s="18"/>
      <c r="FJS159" s="18"/>
      <c r="FJT159" s="18"/>
      <c r="FJU159" s="18"/>
      <c r="FJV159" s="18"/>
      <c r="FJW159" s="18"/>
      <c r="FJX159" s="18"/>
      <c r="FJY159" s="18"/>
      <c r="FJZ159" s="18"/>
      <c r="FKA159" s="18"/>
      <c r="FKB159" s="18"/>
      <c r="FKC159" s="18"/>
      <c r="FKD159" s="18"/>
      <c r="FKE159" s="18"/>
      <c r="FKF159" s="18"/>
      <c r="FKG159" s="18"/>
      <c r="FKH159" s="18"/>
      <c r="FKI159" s="18"/>
      <c r="FKJ159" s="18"/>
      <c r="FKK159" s="18"/>
      <c r="FKL159" s="18"/>
      <c r="FKM159" s="18"/>
      <c r="FKN159" s="18"/>
      <c r="FKO159" s="18"/>
      <c r="FKP159" s="18"/>
      <c r="FKQ159" s="18"/>
      <c r="FKR159" s="18"/>
      <c r="FKS159" s="18"/>
      <c r="FKT159" s="18"/>
      <c r="FKU159" s="18"/>
      <c r="FKV159" s="18"/>
      <c r="FKW159" s="18"/>
      <c r="FKX159" s="18"/>
      <c r="FKY159" s="18"/>
      <c r="FKZ159" s="18"/>
      <c r="FLA159" s="18"/>
      <c r="FLB159" s="18"/>
      <c r="FLC159" s="18"/>
      <c r="FLD159" s="18"/>
      <c r="FLE159" s="18"/>
      <c r="FLF159" s="18"/>
      <c r="FLG159" s="18"/>
      <c r="FLH159" s="18"/>
      <c r="FLI159" s="18"/>
      <c r="FLJ159" s="18"/>
      <c r="FLK159" s="18"/>
      <c r="FLL159" s="18"/>
      <c r="FLM159" s="18"/>
      <c r="FLN159" s="18"/>
      <c r="FLO159" s="18"/>
      <c r="FLP159" s="18"/>
      <c r="FLQ159" s="18"/>
      <c r="FLR159" s="18"/>
      <c r="FLS159" s="18"/>
      <c r="FLT159" s="18"/>
      <c r="FLU159" s="18"/>
      <c r="FLV159" s="18"/>
      <c r="FLW159" s="18"/>
      <c r="FLX159" s="18"/>
      <c r="FLY159" s="18"/>
      <c r="FLZ159" s="18"/>
      <c r="FMA159" s="18"/>
      <c r="FMB159" s="18"/>
      <c r="FMC159" s="18"/>
      <c r="FMD159" s="18"/>
      <c r="FME159" s="18"/>
      <c r="FMF159" s="18"/>
      <c r="FMG159" s="18"/>
      <c r="FMH159" s="18"/>
      <c r="FMI159" s="18"/>
      <c r="FMJ159" s="18"/>
      <c r="FMK159" s="18"/>
      <c r="FML159" s="18"/>
      <c r="FMM159" s="18"/>
      <c r="FMN159" s="18"/>
      <c r="FMO159" s="18"/>
      <c r="FMP159" s="18"/>
      <c r="FMQ159" s="18"/>
      <c r="FMR159" s="18"/>
      <c r="FMS159" s="18"/>
      <c r="FMT159" s="18"/>
      <c r="FMU159" s="18"/>
      <c r="FMV159" s="18"/>
      <c r="FMW159" s="18"/>
      <c r="FMX159" s="18"/>
      <c r="FMY159" s="18"/>
      <c r="FMZ159" s="18"/>
      <c r="FNA159" s="18"/>
      <c r="FNB159" s="18"/>
      <c r="FNC159" s="18"/>
      <c r="FND159" s="18"/>
      <c r="FNE159" s="18"/>
      <c r="FNF159" s="18"/>
      <c r="FNG159" s="18"/>
      <c r="FNH159" s="18"/>
      <c r="FNI159" s="18"/>
      <c r="FNJ159" s="18"/>
      <c r="FNK159" s="18"/>
      <c r="FNL159" s="18"/>
      <c r="FNM159" s="18"/>
      <c r="FNN159" s="18"/>
      <c r="FNO159" s="18"/>
      <c r="FNP159" s="18"/>
      <c r="FNQ159" s="18"/>
      <c r="FNR159" s="18"/>
      <c r="FNS159" s="18"/>
      <c r="FNT159" s="18"/>
      <c r="FNU159" s="18"/>
      <c r="FNV159" s="18"/>
      <c r="FNW159" s="18"/>
      <c r="FNX159" s="18"/>
      <c r="FNY159" s="18"/>
      <c r="FNZ159" s="18"/>
      <c r="FOA159" s="18"/>
      <c r="FOB159" s="18"/>
      <c r="FOC159" s="18"/>
      <c r="FOD159" s="18"/>
      <c r="FOE159" s="18"/>
      <c r="FOF159" s="18"/>
      <c r="FOG159" s="18"/>
      <c r="FOH159" s="18"/>
      <c r="FOI159" s="18"/>
      <c r="FOJ159" s="18"/>
      <c r="FOK159" s="18"/>
      <c r="FOL159" s="18"/>
      <c r="FOM159" s="18"/>
      <c r="FON159" s="18"/>
      <c r="FOO159" s="18"/>
      <c r="FOP159" s="18"/>
      <c r="FOQ159" s="18"/>
      <c r="FOR159" s="18"/>
      <c r="FOS159" s="18"/>
      <c r="FOT159" s="18"/>
      <c r="FOU159" s="18"/>
      <c r="FOV159" s="18"/>
      <c r="FOW159" s="18"/>
      <c r="FOX159" s="18"/>
      <c r="FOY159" s="18"/>
      <c r="FOZ159" s="18"/>
      <c r="FPA159" s="18"/>
      <c r="FPB159" s="18"/>
      <c r="FPC159" s="18"/>
      <c r="FPD159" s="18"/>
      <c r="FPE159" s="18"/>
      <c r="FPF159" s="18"/>
      <c r="FPG159" s="18"/>
      <c r="FPH159" s="18"/>
      <c r="FPI159" s="18"/>
      <c r="FPJ159" s="18"/>
      <c r="FPK159" s="18"/>
      <c r="FPL159" s="18"/>
      <c r="FPM159" s="18"/>
      <c r="FPN159" s="18"/>
      <c r="FPO159" s="18"/>
      <c r="FPP159" s="18"/>
      <c r="FPQ159" s="18"/>
      <c r="FPR159" s="18"/>
      <c r="FPS159" s="18"/>
      <c r="FPT159" s="18"/>
      <c r="FPU159" s="18"/>
      <c r="FPV159" s="18"/>
      <c r="FPW159" s="18"/>
      <c r="FPX159" s="18"/>
      <c r="FPY159" s="18"/>
      <c r="FPZ159" s="18"/>
      <c r="FQA159" s="18"/>
      <c r="FQB159" s="18"/>
      <c r="FQC159" s="18"/>
      <c r="FQD159" s="18"/>
      <c r="FQE159" s="18"/>
      <c r="FQF159" s="18"/>
      <c r="FQG159" s="18"/>
      <c r="FQH159" s="18"/>
      <c r="FQI159" s="18"/>
      <c r="FQJ159" s="18"/>
      <c r="FQK159" s="18"/>
      <c r="FQL159" s="18"/>
      <c r="FQM159" s="18"/>
      <c r="FQN159" s="18"/>
      <c r="FQO159" s="18"/>
      <c r="FQP159" s="18"/>
      <c r="FQQ159" s="18"/>
      <c r="FQR159" s="18"/>
      <c r="FQS159" s="18"/>
      <c r="FQT159" s="18"/>
      <c r="FQU159" s="18"/>
      <c r="FQV159" s="18"/>
      <c r="FQW159" s="18"/>
      <c r="FQX159" s="18"/>
      <c r="FQY159" s="18"/>
      <c r="FQZ159" s="18"/>
      <c r="FRA159" s="18"/>
      <c r="FRB159" s="18"/>
      <c r="FRC159" s="18"/>
      <c r="FRD159" s="18"/>
      <c r="FRE159" s="18"/>
      <c r="FRF159" s="18"/>
      <c r="FRG159" s="18"/>
      <c r="FRH159" s="18"/>
      <c r="FRI159" s="18"/>
      <c r="FRJ159" s="18"/>
      <c r="FRK159" s="18"/>
      <c r="FRL159" s="18"/>
      <c r="FRM159" s="18"/>
      <c r="FRN159" s="18"/>
      <c r="FRO159" s="18"/>
      <c r="FRP159" s="18"/>
      <c r="FRQ159" s="18"/>
      <c r="FRR159" s="18"/>
      <c r="FRS159" s="18"/>
      <c r="FRT159" s="18"/>
      <c r="FRU159" s="18"/>
      <c r="FRV159" s="18"/>
      <c r="FRW159" s="18"/>
      <c r="FRX159" s="18"/>
      <c r="FRY159" s="18"/>
      <c r="FRZ159" s="18"/>
      <c r="FSA159" s="18"/>
      <c r="FSB159" s="18"/>
      <c r="FSC159" s="18"/>
      <c r="FSD159" s="18"/>
      <c r="FSE159" s="18"/>
      <c r="FSF159" s="18"/>
      <c r="FSG159" s="18"/>
      <c r="FSH159" s="18"/>
      <c r="FSI159" s="18"/>
      <c r="FSJ159" s="18"/>
      <c r="FSK159" s="18"/>
      <c r="FSL159" s="18"/>
      <c r="FSM159" s="18"/>
      <c r="FSN159" s="18"/>
      <c r="FSO159" s="18"/>
      <c r="FSP159" s="18"/>
      <c r="FSQ159" s="18"/>
      <c r="FSR159" s="18"/>
      <c r="FSS159" s="18"/>
      <c r="FST159" s="18"/>
      <c r="FSU159" s="18"/>
      <c r="FSV159" s="18"/>
      <c r="FSW159" s="18"/>
      <c r="FSX159" s="18"/>
      <c r="FSY159" s="18"/>
      <c r="FSZ159" s="18"/>
      <c r="FTA159" s="18"/>
      <c r="FTB159" s="18"/>
      <c r="FTC159" s="18"/>
      <c r="FTD159" s="18"/>
      <c r="FTE159" s="18"/>
      <c r="FTF159" s="18"/>
      <c r="FTG159" s="18"/>
      <c r="FTH159" s="18"/>
      <c r="FTI159" s="18"/>
      <c r="FTJ159" s="18"/>
      <c r="FTK159" s="18"/>
      <c r="FTL159" s="18"/>
      <c r="FTM159" s="18"/>
      <c r="FTN159" s="18"/>
      <c r="FTO159" s="18"/>
      <c r="FTP159" s="18"/>
      <c r="FTQ159" s="18"/>
      <c r="FTR159" s="18"/>
      <c r="FTS159" s="18"/>
      <c r="FTT159" s="18"/>
      <c r="FTU159" s="18"/>
      <c r="FTV159" s="18"/>
      <c r="FTW159" s="18"/>
      <c r="FTX159" s="18"/>
      <c r="FTY159" s="18"/>
      <c r="FTZ159" s="18"/>
      <c r="FUA159" s="18"/>
      <c r="FUB159" s="18"/>
      <c r="FUC159" s="18"/>
      <c r="FUD159" s="18"/>
      <c r="FUE159" s="18"/>
      <c r="FUF159" s="18"/>
      <c r="FUG159" s="18"/>
      <c r="FUH159" s="18"/>
      <c r="FUI159" s="18"/>
      <c r="FUJ159" s="18"/>
      <c r="FUK159" s="18"/>
      <c r="FUL159" s="18"/>
      <c r="FUM159" s="18"/>
      <c r="FUN159" s="18"/>
      <c r="FUO159" s="18"/>
      <c r="FUP159" s="18"/>
      <c r="FUQ159" s="18"/>
      <c r="FUR159" s="18"/>
      <c r="FUS159" s="18"/>
      <c r="FUT159" s="18"/>
      <c r="FUU159" s="18"/>
      <c r="FUV159" s="18"/>
      <c r="FUW159" s="18"/>
      <c r="FUX159" s="18"/>
      <c r="FUY159" s="18"/>
      <c r="FUZ159" s="18"/>
      <c r="FVA159" s="18"/>
      <c r="FVB159" s="18"/>
      <c r="FVC159" s="18"/>
      <c r="FVD159" s="18"/>
      <c r="FVE159" s="18"/>
      <c r="FVF159" s="18"/>
      <c r="FVG159" s="18"/>
      <c r="FVH159" s="18"/>
      <c r="FVI159" s="18"/>
      <c r="FVJ159" s="18"/>
      <c r="FVK159" s="18"/>
      <c r="FVL159" s="18"/>
      <c r="FVM159" s="18"/>
      <c r="FVN159" s="18"/>
      <c r="FVO159" s="18"/>
      <c r="FVP159" s="18"/>
      <c r="FVQ159" s="18"/>
      <c r="FVR159" s="18"/>
      <c r="FVS159" s="18"/>
      <c r="FVT159" s="18"/>
      <c r="FVU159" s="18"/>
      <c r="FVV159" s="18"/>
      <c r="FVW159" s="18"/>
      <c r="FVX159" s="18"/>
      <c r="FVY159" s="18"/>
      <c r="FVZ159" s="18"/>
      <c r="FWA159" s="18"/>
      <c r="FWB159" s="18"/>
      <c r="FWC159" s="18"/>
      <c r="FWD159" s="18"/>
      <c r="FWE159" s="18"/>
      <c r="FWF159" s="18"/>
      <c r="FWG159" s="18"/>
      <c r="FWH159" s="18"/>
      <c r="FWI159" s="18"/>
      <c r="FWJ159" s="18"/>
      <c r="FWK159" s="18"/>
      <c r="FWL159" s="18"/>
      <c r="FWM159" s="18"/>
      <c r="FWN159" s="18"/>
      <c r="FWO159" s="18"/>
      <c r="FWP159" s="18"/>
      <c r="FWQ159" s="18"/>
      <c r="FWR159" s="18"/>
      <c r="FWS159" s="18"/>
      <c r="FWT159" s="18"/>
      <c r="FWU159" s="18"/>
      <c r="FWV159" s="18"/>
      <c r="FWW159" s="18"/>
      <c r="FWX159" s="18"/>
      <c r="FWY159" s="18"/>
      <c r="FWZ159" s="18"/>
      <c r="FXA159" s="18"/>
      <c r="FXB159" s="18"/>
      <c r="FXC159" s="18"/>
      <c r="FXD159" s="18"/>
      <c r="FXE159" s="18"/>
      <c r="FXF159" s="18"/>
      <c r="FXG159" s="18"/>
      <c r="FXH159" s="18"/>
      <c r="FXI159" s="18"/>
      <c r="FXJ159" s="18"/>
      <c r="FXK159" s="18"/>
      <c r="FXL159" s="18"/>
      <c r="FXM159" s="18"/>
      <c r="FXN159" s="18"/>
      <c r="FXO159" s="18"/>
      <c r="FXP159" s="18"/>
      <c r="FXQ159" s="18"/>
      <c r="FXR159" s="18"/>
      <c r="FXS159" s="18"/>
      <c r="FXT159" s="18"/>
      <c r="FXU159" s="18"/>
      <c r="FXV159" s="18"/>
      <c r="FXW159" s="18"/>
      <c r="FXX159" s="18"/>
      <c r="FXY159" s="18"/>
      <c r="FXZ159" s="18"/>
      <c r="FYA159" s="18"/>
      <c r="FYB159" s="18"/>
      <c r="FYC159" s="18"/>
      <c r="FYD159" s="18"/>
      <c r="FYE159" s="18"/>
      <c r="FYF159" s="18"/>
      <c r="FYG159" s="18"/>
      <c r="FYH159" s="18"/>
      <c r="FYI159" s="18"/>
      <c r="FYJ159" s="18"/>
      <c r="FYK159" s="18"/>
      <c r="FYL159" s="18"/>
      <c r="FYM159" s="18"/>
      <c r="FYN159" s="18"/>
      <c r="FYO159" s="18"/>
      <c r="FYP159" s="18"/>
      <c r="FYQ159" s="18"/>
      <c r="FYR159" s="18"/>
      <c r="FYS159" s="18"/>
      <c r="FYT159" s="18"/>
      <c r="FYU159" s="18"/>
      <c r="FYV159" s="18"/>
      <c r="FYW159" s="18"/>
      <c r="FYX159" s="18"/>
      <c r="FYY159" s="18"/>
      <c r="FYZ159" s="18"/>
      <c r="FZA159" s="18"/>
      <c r="FZB159" s="18"/>
      <c r="FZC159" s="18"/>
      <c r="FZD159" s="18"/>
      <c r="FZE159" s="18"/>
      <c r="FZF159" s="18"/>
      <c r="FZG159" s="18"/>
      <c r="FZH159" s="18"/>
      <c r="FZI159" s="18"/>
      <c r="FZJ159" s="18"/>
      <c r="FZK159" s="18"/>
      <c r="FZL159" s="18"/>
      <c r="FZM159" s="18"/>
      <c r="FZN159" s="18"/>
      <c r="FZO159" s="18"/>
      <c r="FZP159" s="18"/>
      <c r="FZQ159" s="18"/>
      <c r="FZR159" s="18"/>
      <c r="FZS159" s="18"/>
      <c r="FZT159" s="18"/>
      <c r="FZU159" s="18"/>
      <c r="FZV159" s="18"/>
      <c r="FZW159" s="18"/>
      <c r="FZX159" s="18"/>
      <c r="FZY159" s="18"/>
      <c r="FZZ159" s="18"/>
      <c r="GAA159" s="18"/>
      <c r="GAB159" s="18"/>
      <c r="GAC159" s="18"/>
      <c r="GAD159" s="18"/>
      <c r="GAE159" s="18"/>
      <c r="GAF159" s="18"/>
      <c r="GAG159" s="18"/>
      <c r="GAH159" s="18"/>
      <c r="GAI159" s="18"/>
      <c r="GAJ159" s="18"/>
      <c r="GAK159" s="18"/>
      <c r="GAL159" s="18"/>
      <c r="GAM159" s="18"/>
      <c r="GAN159" s="18"/>
      <c r="GAO159" s="18"/>
      <c r="GAP159" s="18"/>
      <c r="GAQ159" s="18"/>
      <c r="GAR159" s="18"/>
      <c r="GAS159" s="18"/>
      <c r="GAT159" s="18"/>
      <c r="GAU159" s="18"/>
      <c r="GAV159" s="18"/>
      <c r="GAW159" s="18"/>
      <c r="GAX159" s="18"/>
      <c r="GAY159" s="18"/>
      <c r="GAZ159" s="18"/>
      <c r="GBA159" s="18"/>
      <c r="GBB159" s="18"/>
      <c r="GBC159" s="18"/>
      <c r="GBD159" s="18"/>
      <c r="GBE159" s="18"/>
      <c r="GBF159" s="18"/>
      <c r="GBG159" s="18"/>
      <c r="GBH159" s="18"/>
      <c r="GBI159" s="18"/>
      <c r="GBJ159" s="18"/>
      <c r="GBK159" s="18"/>
      <c r="GBL159" s="18"/>
      <c r="GBM159" s="18"/>
      <c r="GBN159" s="18"/>
      <c r="GBO159" s="18"/>
      <c r="GBP159" s="18"/>
      <c r="GBQ159" s="18"/>
      <c r="GBR159" s="18"/>
      <c r="GBS159" s="18"/>
      <c r="GBT159" s="18"/>
      <c r="GBU159" s="18"/>
      <c r="GBV159" s="18"/>
      <c r="GBW159" s="18"/>
      <c r="GBX159" s="18"/>
      <c r="GBY159" s="18"/>
      <c r="GBZ159" s="18"/>
      <c r="GCA159" s="18"/>
      <c r="GCB159" s="18"/>
      <c r="GCC159" s="18"/>
      <c r="GCD159" s="18"/>
      <c r="GCE159" s="18"/>
      <c r="GCF159" s="18"/>
      <c r="GCG159" s="18"/>
      <c r="GCH159" s="18"/>
      <c r="GCI159" s="18"/>
      <c r="GCJ159" s="18"/>
      <c r="GCK159" s="18"/>
      <c r="GCL159" s="18"/>
      <c r="GCM159" s="18"/>
      <c r="GCN159" s="18"/>
      <c r="GCO159" s="18"/>
      <c r="GCP159" s="18"/>
      <c r="GCQ159" s="18"/>
      <c r="GCR159" s="18"/>
      <c r="GCS159" s="18"/>
      <c r="GCT159" s="18"/>
      <c r="GCU159" s="18"/>
      <c r="GCV159" s="18"/>
      <c r="GCW159" s="18"/>
      <c r="GCX159" s="18"/>
      <c r="GCY159" s="18"/>
      <c r="GCZ159" s="18"/>
      <c r="GDA159" s="18"/>
      <c r="GDB159" s="18"/>
      <c r="GDC159" s="18"/>
      <c r="GDD159" s="18"/>
      <c r="GDE159" s="18"/>
      <c r="GDF159" s="18"/>
      <c r="GDG159" s="18"/>
      <c r="GDH159" s="18"/>
      <c r="GDI159" s="18"/>
      <c r="GDJ159" s="18"/>
      <c r="GDK159" s="18"/>
      <c r="GDL159" s="18"/>
      <c r="GDM159" s="18"/>
      <c r="GDN159" s="18"/>
      <c r="GDO159" s="18"/>
      <c r="GDP159" s="18"/>
      <c r="GDQ159" s="18"/>
      <c r="GDR159" s="18"/>
      <c r="GDS159" s="18"/>
      <c r="GDT159" s="18"/>
      <c r="GDU159" s="18"/>
      <c r="GDV159" s="18"/>
      <c r="GDW159" s="18"/>
      <c r="GDX159" s="18"/>
      <c r="GDY159" s="18"/>
      <c r="GDZ159" s="18"/>
      <c r="GEA159" s="18"/>
      <c r="GEB159" s="18"/>
      <c r="GEC159" s="18"/>
      <c r="GED159" s="18"/>
      <c r="GEE159" s="18"/>
      <c r="GEF159" s="18"/>
      <c r="GEG159" s="18"/>
      <c r="GEH159" s="18"/>
      <c r="GEI159" s="18"/>
      <c r="GEJ159" s="18"/>
      <c r="GEK159" s="18"/>
      <c r="GEL159" s="18"/>
      <c r="GEM159" s="18"/>
      <c r="GEN159" s="18"/>
      <c r="GEO159" s="18"/>
      <c r="GEP159" s="18"/>
      <c r="GEQ159" s="18"/>
      <c r="GER159" s="18"/>
      <c r="GES159" s="18"/>
      <c r="GET159" s="18"/>
      <c r="GEU159" s="18"/>
      <c r="GEV159" s="18"/>
      <c r="GEW159" s="18"/>
      <c r="GEX159" s="18"/>
      <c r="GEY159" s="18"/>
      <c r="GEZ159" s="18"/>
      <c r="GFA159" s="18"/>
      <c r="GFB159" s="18"/>
      <c r="GFC159" s="18"/>
      <c r="GFD159" s="18"/>
      <c r="GFE159" s="18"/>
      <c r="GFF159" s="18"/>
      <c r="GFG159" s="18"/>
      <c r="GFH159" s="18"/>
      <c r="GFI159" s="18"/>
      <c r="GFJ159" s="18"/>
      <c r="GFK159" s="18"/>
      <c r="GFL159" s="18"/>
      <c r="GFM159" s="18"/>
      <c r="GFN159" s="18"/>
      <c r="GFO159" s="18"/>
      <c r="GFP159" s="18"/>
      <c r="GFQ159" s="18"/>
      <c r="GFR159" s="18"/>
      <c r="GFS159" s="18"/>
      <c r="GFT159" s="18"/>
      <c r="GFU159" s="18"/>
      <c r="GFV159" s="18"/>
      <c r="GFW159" s="18"/>
      <c r="GFX159" s="18"/>
      <c r="GFY159" s="18"/>
      <c r="GFZ159" s="18"/>
      <c r="GGA159" s="18"/>
      <c r="GGB159" s="18"/>
      <c r="GGC159" s="18"/>
      <c r="GGD159" s="18"/>
      <c r="GGE159" s="18"/>
      <c r="GGF159" s="18"/>
      <c r="GGG159" s="18"/>
      <c r="GGH159" s="18"/>
      <c r="GGI159" s="18"/>
      <c r="GGJ159" s="18"/>
      <c r="GGK159" s="18"/>
      <c r="GGL159" s="18"/>
      <c r="GGM159" s="18"/>
      <c r="GGN159" s="18"/>
      <c r="GGO159" s="18"/>
      <c r="GGP159" s="18"/>
      <c r="GGQ159" s="18"/>
      <c r="GGR159" s="18"/>
      <c r="GGS159" s="18"/>
      <c r="GGT159" s="18"/>
      <c r="GGU159" s="18"/>
      <c r="GGV159" s="18"/>
      <c r="GGW159" s="18"/>
      <c r="GGX159" s="18"/>
      <c r="GGY159" s="18"/>
      <c r="GGZ159" s="18"/>
      <c r="GHA159" s="18"/>
      <c r="GHB159" s="18"/>
      <c r="GHC159" s="18"/>
      <c r="GHD159" s="18"/>
      <c r="GHE159" s="18"/>
      <c r="GHF159" s="18"/>
      <c r="GHG159" s="18"/>
      <c r="GHH159" s="18"/>
      <c r="GHI159" s="18"/>
      <c r="GHJ159" s="18"/>
      <c r="GHK159" s="18"/>
      <c r="GHL159" s="18"/>
      <c r="GHM159" s="18"/>
      <c r="GHN159" s="18"/>
      <c r="GHO159" s="18"/>
      <c r="GHP159" s="18"/>
      <c r="GHQ159" s="18"/>
      <c r="GHR159" s="18"/>
      <c r="GHS159" s="18"/>
      <c r="GHT159" s="18"/>
      <c r="GHU159" s="18"/>
      <c r="GHV159" s="18"/>
      <c r="GHW159" s="18"/>
      <c r="GHX159" s="18"/>
      <c r="GHY159" s="18"/>
      <c r="GHZ159" s="18"/>
      <c r="GIA159" s="18"/>
      <c r="GIB159" s="18"/>
      <c r="GIC159" s="18"/>
      <c r="GID159" s="18"/>
      <c r="GIE159" s="18"/>
      <c r="GIF159" s="18"/>
      <c r="GIG159" s="18"/>
      <c r="GIH159" s="18"/>
      <c r="GII159" s="18"/>
      <c r="GIJ159" s="18"/>
      <c r="GIK159" s="18"/>
      <c r="GIL159" s="18"/>
      <c r="GIM159" s="18"/>
      <c r="GIN159" s="18"/>
      <c r="GIO159" s="18"/>
      <c r="GIP159" s="18"/>
      <c r="GIQ159" s="18"/>
      <c r="GIR159" s="18"/>
      <c r="GIS159" s="18"/>
      <c r="GIT159" s="18"/>
      <c r="GIU159" s="18"/>
      <c r="GIV159" s="18"/>
      <c r="GIW159" s="18"/>
      <c r="GIX159" s="18"/>
      <c r="GIY159" s="18"/>
      <c r="GIZ159" s="18"/>
      <c r="GJA159" s="18"/>
      <c r="GJB159" s="18"/>
      <c r="GJC159" s="18"/>
      <c r="GJD159" s="18"/>
      <c r="GJE159" s="18"/>
      <c r="GJF159" s="18"/>
      <c r="GJG159" s="18"/>
      <c r="GJH159" s="18"/>
      <c r="GJI159" s="18"/>
      <c r="GJJ159" s="18"/>
      <c r="GJK159" s="18"/>
      <c r="GJL159" s="18"/>
      <c r="GJM159" s="18"/>
      <c r="GJN159" s="18"/>
      <c r="GJO159" s="18"/>
      <c r="GJP159" s="18"/>
      <c r="GJQ159" s="18"/>
      <c r="GJR159" s="18"/>
      <c r="GJS159" s="18"/>
      <c r="GJT159" s="18"/>
      <c r="GJU159" s="18"/>
      <c r="GJV159" s="18"/>
      <c r="GJW159" s="18"/>
      <c r="GJX159" s="18"/>
      <c r="GJY159" s="18"/>
      <c r="GJZ159" s="18"/>
      <c r="GKA159" s="18"/>
      <c r="GKB159" s="18"/>
      <c r="GKC159" s="18"/>
      <c r="GKD159" s="18"/>
      <c r="GKE159" s="18"/>
      <c r="GKF159" s="18"/>
      <c r="GKG159" s="18"/>
      <c r="GKH159" s="18"/>
      <c r="GKI159" s="18"/>
      <c r="GKJ159" s="18"/>
      <c r="GKK159" s="18"/>
      <c r="GKL159" s="18"/>
      <c r="GKM159" s="18"/>
      <c r="GKN159" s="18"/>
      <c r="GKO159" s="18"/>
      <c r="GKP159" s="18"/>
      <c r="GKQ159" s="18"/>
      <c r="GKR159" s="18"/>
      <c r="GKS159" s="18"/>
      <c r="GKT159" s="18"/>
      <c r="GKU159" s="18"/>
      <c r="GKV159" s="18"/>
      <c r="GKW159" s="18"/>
      <c r="GKX159" s="18"/>
      <c r="GKY159" s="18"/>
      <c r="GKZ159" s="18"/>
      <c r="GLA159" s="18"/>
      <c r="GLB159" s="18"/>
      <c r="GLC159" s="18"/>
      <c r="GLD159" s="18"/>
      <c r="GLE159" s="18"/>
      <c r="GLF159" s="18"/>
      <c r="GLG159" s="18"/>
      <c r="GLH159" s="18"/>
      <c r="GLI159" s="18"/>
      <c r="GLJ159" s="18"/>
      <c r="GLK159" s="18"/>
      <c r="GLL159" s="18"/>
      <c r="GLM159" s="18"/>
      <c r="GLN159" s="18"/>
      <c r="GLO159" s="18"/>
      <c r="GLP159" s="18"/>
      <c r="GLQ159" s="18"/>
      <c r="GLR159" s="18"/>
      <c r="GLS159" s="18"/>
      <c r="GLT159" s="18"/>
      <c r="GLU159" s="18"/>
      <c r="GLV159" s="18"/>
      <c r="GLW159" s="18"/>
      <c r="GLX159" s="18"/>
      <c r="GLY159" s="18"/>
      <c r="GLZ159" s="18"/>
      <c r="GMA159" s="18"/>
      <c r="GMB159" s="18"/>
      <c r="GMC159" s="18"/>
      <c r="GMD159" s="18"/>
      <c r="GME159" s="18"/>
      <c r="GMF159" s="18"/>
      <c r="GMG159" s="18"/>
      <c r="GMH159" s="18"/>
      <c r="GMI159" s="18"/>
      <c r="GMJ159" s="18"/>
      <c r="GMK159" s="18"/>
      <c r="GML159" s="18"/>
      <c r="GMM159" s="18"/>
      <c r="GMN159" s="18"/>
      <c r="GMO159" s="18"/>
      <c r="GMP159" s="18"/>
      <c r="GMQ159" s="18"/>
      <c r="GMR159" s="18"/>
      <c r="GMS159" s="18"/>
      <c r="GMT159" s="18"/>
      <c r="GMU159" s="18"/>
      <c r="GMV159" s="18"/>
      <c r="GMW159" s="18"/>
      <c r="GMX159" s="18"/>
      <c r="GMY159" s="18"/>
      <c r="GMZ159" s="18"/>
      <c r="GNA159" s="18"/>
      <c r="GNB159" s="18"/>
      <c r="GNC159" s="18"/>
      <c r="GND159" s="18"/>
      <c r="GNE159" s="18"/>
      <c r="GNF159" s="18"/>
      <c r="GNG159" s="18"/>
      <c r="GNH159" s="18"/>
      <c r="GNI159" s="18"/>
      <c r="GNJ159" s="18"/>
      <c r="GNK159" s="18"/>
      <c r="GNL159" s="18"/>
      <c r="GNM159" s="18"/>
      <c r="GNN159" s="18"/>
      <c r="GNO159" s="18"/>
      <c r="GNP159" s="18"/>
      <c r="GNQ159" s="18"/>
      <c r="GNR159" s="18"/>
      <c r="GNS159" s="18"/>
      <c r="GNT159" s="18"/>
      <c r="GNU159" s="18"/>
      <c r="GNV159" s="18"/>
      <c r="GNW159" s="18"/>
      <c r="GNX159" s="18"/>
      <c r="GNY159" s="18"/>
      <c r="GNZ159" s="18"/>
      <c r="GOA159" s="18"/>
      <c r="GOB159" s="18"/>
      <c r="GOC159" s="18"/>
      <c r="GOD159" s="18"/>
      <c r="GOE159" s="18"/>
      <c r="GOF159" s="18"/>
      <c r="GOG159" s="18"/>
      <c r="GOH159" s="18"/>
      <c r="GOI159" s="18"/>
      <c r="GOJ159" s="18"/>
      <c r="GOK159" s="18"/>
      <c r="GOL159" s="18"/>
      <c r="GOM159" s="18"/>
      <c r="GON159" s="18"/>
      <c r="GOO159" s="18"/>
      <c r="GOP159" s="18"/>
      <c r="GOQ159" s="18"/>
      <c r="GOR159" s="18"/>
      <c r="GOS159" s="18"/>
      <c r="GOT159" s="18"/>
      <c r="GOU159" s="18"/>
      <c r="GOV159" s="18"/>
      <c r="GOW159" s="18"/>
      <c r="GOX159" s="18"/>
      <c r="GOY159" s="18"/>
      <c r="GOZ159" s="18"/>
      <c r="GPA159" s="18"/>
      <c r="GPB159" s="18"/>
      <c r="GPC159" s="18"/>
      <c r="GPD159" s="18"/>
      <c r="GPE159" s="18"/>
      <c r="GPF159" s="18"/>
      <c r="GPG159" s="18"/>
      <c r="GPH159" s="18"/>
      <c r="GPI159" s="18"/>
      <c r="GPJ159" s="18"/>
      <c r="GPK159" s="18"/>
      <c r="GPL159" s="18"/>
      <c r="GPM159" s="18"/>
      <c r="GPN159" s="18"/>
      <c r="GPO159" s="18"/>
      <c r="GPP159" s="18"/>
      <c r="GPQ159" s="18"/>
      <c r="GPR159" s="18"/>
      <c r="GPS159" s="18"/>
      <c r="GPT159" s="18"/>
      <c r="GPU159" s="18"/>
      <c r="GPV159" s="18"/>
      <c r="GPW159" s="18"/>
      <c r="GPX159" s="18"/>
      <c r="GPY159" s="18"/>
      <c r="GPZ159" s="18"/>
      <c r="GQA159" s="18"/>
      <c r="GQB159" s="18"/>
      <c r="GQC159" s="18"/>
      <c r="GQD159" s="18"/>
      <c r="GQE159" s="18"/>
      <c r="GQF159" s="18"/>
      <c r="GQG159" s="18"/>
      <c r="GQH159" s="18"/>
      <c r="GQI159" s="18"/>
      <c r="GQJ159" s="18"/>
      <c r="GQK159" s="18"/>
      <c r="GQL159" s="18"/>
      <c r="GQM159" s="18"/>
      <c r="GQN159" s="18"/>
      <c r="GQO159" s="18"/>
      <c r="GQP159" s="18"/>
      <c r="GQQ159" s="18"/>
      <c r="GQR159" s="18"/>
      <c r="GQS159" s="18"/>
      <c r="GQT159" s="18"/>
      <c r="GQU159" s="18"/>
      <c r="GQV159" s="18"/>
      <c r="GQW159" s="18"/>
      <c r="GQX159" s="18"/>
      <c r="GQY159" s="18"/>
      <c r="GQZ159" s="18"/>
      <c r="GRA159" s="18"/>
      <c r="GRB159" s="18"/>
      <c r="GRC159" s="18"/>
      <c r="GRD159" s="18"/>
      <c r="GRE159" s="18"/>
      <c r="GRF159" s="18"/>
      <c r="GRG159" s="18"/>
      <c r="GRH159" s="18"/>
      <c r="GRI159" s="18"/>
      <c r="GRJ159" s="18"/>
      <c r="GRK159" s="18"/>
      <c r="GRL159" s="18"/>
      <c r="GRM159" s="18"/>
      <c r="GRN159" s="18"/>
      <c r="GRO159" s="18"/>
      <c r="GRP159" s="18"/>
      <c r="GRQ159" s="18"/>
      <c r="GRR159" s="18"/>
      <c r="GRS159" s="18"/>
      <c r="GRT159" s="18"/>
      <c r="GRU159" s="18"/>
      <c r="GRV159" s="18"/>
      <c r="GRW159" s="18"/>
      <c r="GRX159" s="18"/>
      <c r="GRY159" s="18"/>
      <c r="GRZ159" s="18"/>
      <c r="GSA159" s="18"/>
      <c r="GSB159" s="18"/>
      <c r="GSC159" s="18"/>
      <c r="GSD159" s="18"/>
      <c r="GSE159" s="18"/>
      <c r="GSF159" s="18"/>
      <c r="GSG159" s="18"/>
      <c r="GSH159" s="18"/>
      <c r="GSI159" s="18"/>
      <c r="GSJ159" s="18"/>
      <c r="GSK159" s="18"/>
      <c r="GSL159" s="18"/>
      <c r="GSM159" s="18"/>
      <c r="GSN159" s="18"/>
      <c r="GSO159" s="18"/>
      <c r="GSP159" s="18"/>
      <c r="GSQ159" s="18"/>
      <c r="GSR159" s="18"/>
      <c r="GSS159" s="18"/>
      <c r="GST159" s="18"/>
      <c r="GSU159" s="18"/>
      <c r="GSV159" s="18"/>
      <c r="GSW159" s="18"/>
      <c r="GSX159" s="18"/>
      <c r="GSY159" s="18"/>
      <c r="GSZ159" s="18"/>
      <c r="GTA159" s="18"/>
      <c r="GTB159" s="18"/>
      <c r="GTC159" s="18"/>
      <c r="GTD159" s="18"/>
      <c r="GTE159" s="18"/>
      <c r="GTF159" s="18"/>
      <c r="GTG159" s="18"/>
      <c r="GTH159" s="18"/>
      <c r="GTI159" s="18"/>
      <c r="GTJ159" s="18"/>
      <c r="GTK159" s="18"/>
      <c r="GTL159" s="18"/>
      <c r="GTM159" s="18"/>
      <c r="GTN159" s="18"/>
      <c r="GTO159" s="18"/>
      <c r="GTP159" s="18"/>
      <c r="GTQ159" s="18"/>
      <c r="GTR159" s="18"/>
      <c r="GTS159" s="18"/>
      <c r="GTT159" s="18"/>
      <c r="GTU159" s="18"/>
      <c r="GTV159" s="18"/>
      <c r="GTW159" s="18"/>
      <c r="GTX159" s="18"/>
      <c r="GTY159" s="18"/>
      <c r="GTZ159" s="18"/>
      <c r="GUA159" s="18"/>
      <c r="GUB159" s="18"/>
      <c r="GUC159" s="18"/>
      <c r="GUD159" s="18"/>
      <c r="GUE159" s="18"/>
      <c r="GUF159" s="18"/>
      <c r="GUG159" s="18"/>
      <c r="GUH159" s="18"/>
      <c r="GUI159" s="18"/>
      <c r="GUJ159" s="18"/>
      <c r="GUK159" s="18"/>
      <c r="GUL159" s="18"/>
      <c r="GUM159" s="18"/>
      <c r="GUN159" s="18"/>
      <c r="GUO159" s="18"/>
      <c r="GUP159" s="18"/>
      <c r="GUQ159" s="18"/>
      <c r="GUR159" s="18"/>
      <c r="GUS159" s="18"/>
      <c r="GUT159" s="18"/>
      <c r="GUU159" s="18"/>
      <c r="GUV159" s="18"/>
      <c r="GUW159" s="18"/>
      <c r="GUX159" s="18"/>
      <c r="GUY159" s="18"/>
      <c r="GUZ159" s="18"/>
      <c r="GVA159" s="18"/>
      <c r="GVB159" s="18"/>
      <c r="GVC159" s="18"/>
      <c r="GVD159" s="18"/>
      <c r="GVE159" s="18"/>
      <c r="GVF159" s="18"/>
      <c r="GVG159" s="18"/>
      <c r="GVH159" s="18"/>
      <c r="GVI159" s="18"/>
      <c r="GVJ159" s="18"/>
      <c r="GVK159" s="18"/>
      <c r="GVL159" s="18"/>
      <c r="GVM159" s="18"/>
      <c r="GVN159" s="18"/>
      <c r="GVO159" s="18"/>
      <c r="GVP159" s="18"/>
      <c r="GVQ159" s="18"/>
      <c r="GVR159" s="18"/>
      <c r="GVS159" s="18"/>
      <c r="GVT159" s="18"/>
      <c r="GVU159" s="18"/>
      <c r="GVV159" s="18"/>
      <c r="GVW159" s="18"/>
      <c r="GVX159" s="18"/>
      <c r="GVY159" s="18"/>
      <c r="GVZ159" s="18"/>
      <c r="GWA159" s="18"/>
      <c r="GWB159" s="18"/>
      <c r="GWC159" s="18"/>
      <c r="GWD159" s="18"/>
      <c r="GWE159" s="18"/>
      <c r="GWF159" s="18"/>
      <c r="GWG159" s="18"/>
      <c r="GWH159" s="18"/>
      <c r="GWI159" s="18"/>
      <c r="GWJ159" s="18"/>
      <c r="GWK159" s="18"/>
      <c r="GWL159" s="18"/>
      <c r="GWM159" s="18"/>
      <c r="GWN159" s="18"/>
      <c r="GWO159" s="18"/>
      <c r="GWP159" s="18"/>
      <c r="GWQ159" s="18"/>
      <c r="GWR159" s="18"/>
      <c r="GWS159" s="18"/>
      <c r="GWT159" s="18"/>
      <c r="GWU159" s="18"/>
      <c r="GWV159" s="18"/>
      <c r="GWW159" s="18"/>
      <c r="GWX159" s="18"/>
      <c r="GWY159" s="18"/>
      <c r="GWZ159" s="18"/>
      <c r="GXA159" s="18"/>
      <c r="GXB159" s="18"/>
      <c r="GXC159" s="18"/>
      <c r="GXD159" s="18"/>
      <c r="GXE159" s="18"/>
      <c r="GXF159" s="18"/>
      <c r="GXG159" s="18"/>
      <c r="GXH159" s="18"/>
      <c r="GXI159" s="18"/>
      <c r="GXJ159" s="18"/>
      <c r="GXK159" s="18"/>
      <c r="GXL159" s="18"/>
      <c r="GXM159" s="18"/>
      <c r="GXN159" s="18"/>
      <c r="GXO159" s="18"/>
      <c r="GXP159" s="18"/>
      <c r="GXQ159" s="18"/>
      <c r="GXR159" s="18"/>
      <c r="GXS159" s="18"/>
      <c r="GXT159" s="18"/>
      <c r="GXU159" s="18"/>
      <c r="GXV159" s="18"/>
      <c r="GXW159" s="18"/>
      <c r="GXX159" s="18"/>
      <c r="GXY159" s="18"/>
      <c r="GXZ159" s="18"/>
      <c r="GYA159" s="18"/>
      <c r="GYB159" s="18"/>
      <c r="GYC159" s="18"/>
      <c r="GYD159" s="18"/>
      <c r="GYE159" s="18"/>
      <c r="GYF159" s="18"/>
      <c r="GYG159" s="18"/>
      <c r="GYH159" s="18"/>
      <c r="GYI159" s="18"/>
      <c r="GYJ159" s="18"/>
      <c r="GYK159" s="18"/>
      <c r="GYL159" s="18"/>
      <c r="GYM159" s="18"/>
      <c r="GYN159" s="18"/>
      <c r="GYO159" s="18"/>
      <c r="GYP159" s="18"/>
      <c r="GYQ159" s="18"/>
      <c r="GYR159" s="18"/>
      <c r="GYS159" s="18"/>
      <c r="GYT159" s="18"/>
      <c r="GYU159" s="18"/>
      <c r="GYV159" s="18"/>
      <c r="GYW159" s="18"/>
      <c r="GYX159" s="18"/>
      <c r="GYY159" s="18"/>
      <c r="GYZ159" s="18"/>
      <c r="GZA159" s="18"/>
      <c r="GZB159" s="18"/>
      <c r="GZC159" s="18"/>
      <c r="GZD159" s="18"/>
      <c r="GZE159" s="18"/>
      <c r="GZF159" s="18"/>
      <c r="GZG159" s="18"/>
      <c r="GZH159" s="18"/>
      <c r="GZI159" s="18"/>
      <c r="GZJ159" s="18"/>
      <c r="GZK159" s="18"/>
      <c r="GZL159" s="18"/>
      <c r="GZM159" s="18"/>
      <c r="GZN159" s="18"/>
      <c r="GZO159" s="18"/>
      <c r="GZP159" s="18"/>
      <c r="GZQ159" s="18"/>
      <c r="GZR159" s="18"/>
      <c r="GZS159" s="18"/>
      <c r="GZT159" s="18"/>
      <c r="GZU159" s="18"/>
      <c r="GZV159" s="18"/>
      <c r="GZW159" s="18"/>
      <c r="GZX159" s="18"/>
      <c r="GZY159" s="18"/>
      <c r="GZZ159" s="18"/>
      <c r="HAA159" s="18"/>
      <c r="HAB159" s="18"/>
      <c r="HAC159" s="18"/>
      <c r="HAD159" s="18"/>
      <c r="HAE159" s="18"/>
      <c r="HAF159" s="18"/>
      <c r="HAG159" s="18"/>
      <c r="HAH159" s="18"/>
      <c r="HAI159" s="18"/>
      <c r="HAJ159" s="18"/>
      <c r="HAK159" s="18"/>
      <c r="HAL159" s="18"/>
      <c r="HAM159" s="18"/>
      <c r="HAN159" s="18"/>
      <c r="HAO159" s="18"/>
      <c r="HAP159" s="18"/>
      <c r="HAQ159" s="18"/>
      <c r="HAR159" s="18"/>
      <c r="HAS159" s="18"/>
      <c r="HAT159" s="18"/>
      <c r="HAU159" s="18"/>
      <c r="HAV159" s="18"/>
      <c r="HAW159" s="18"/>
      <c r="HAX159" s="18"/>
      <c r="HAY159" s="18"/>
      <c r="HAZ159" s="18"/>
      <c r="HBA159" s="18"/>
      <c r="HBB159" s="18"/>
      <c r="HBC159" s="18"/>
      <c r="HBD159" s="18"/>
      <c r="HBE159" s="18"/>
      <c r="HBF159" s="18"/>
      <c r="HBG159" s="18"/>
      <c r="HBH159" s="18"/>
      <c r="HBI159" s="18"/>
      <c r="HBJ159" s="18"/>
      <c r="HBK159" s="18"/>
      <c r="HBL159" s="18"/>
      <c r="HBM159" s="18"/>
      <c r="HBN159" s="18"/>
      <c r="HBO159" s="18"/>
      <c r="HBP159" s="18"/>
      <c r="HBQ159" s="18"/>
      <c r="HBR159" s="18"/>
      <c r="HBS159" s="18"/>
      <c r="HBT159" s="18"/>
      <c r="HBU159" s="18"/>
      <c r="HBV159" s="18"/>
      <c r="HBW159" s="18"/>
      <c r="HBX159" s="18"/>
      <c r="HBY159" s="18"/>
      <c r="HBZ159" s="18"/>
      <c r="HCA159" s="18"/>
      <c r="HCB159" s="18"/>
      <c r="HCC159" s="18"/>
      <c r="HCD159" s="18"/>
      <c r="HCE159" s="18"/>
      <c r="HCF159" s="18"/>
      <c r="HCG159" s="18"/>
      <c r="HCH159" s="18"/>
      <c r="HCI159" s="18"/>
      <c r="HCJ159" s="18"/>
      <c r="HCK159" s="18"/>
      <c r="HCL159" s="18"/>
      <c r="HCM159" s="18"/>
      <c r="HCN159" s="18"/>
      <c r="HCO159" s="18"/>
      <c r="HCP159" s="18"/>
      <c r="HCQ159" s="18"/>
      <c r="HCR159" s="18"/>
      <c r="HCS159" s="18"/>
      <c r="HCT159" s="18"/>
      <c r="HCU159" s="18"/>
      <c r="HCV159" s="18"/>
      <c r="HCW159" s="18"/>
      <c r="HCX159" s="18"/>
      <c r="HCY159" s="18"/>
      <c r="HCZ159" s="18"/>
      <c r="HDA159" s="18"/>
      <c r="HDB159" s="18"/>
      <c r="HDC159" s="18"/>
      <c r="HDD159" s="18"/>
      <c r="HDE159" s="18"/>
      <c r="HDF159" s="18"/>
      <c r="HDG159" s="18"/>
      <c r="HDH159" s="18"/>
      <c r="HDI159" s="18"/>
      <c r="HDJ159" s="18"/>
      <c r="HDK159" s="18"/>
      <c r="HDL159" s="18"/>
      <c r="HDM159" s="18"/>
      <c r="HDN159" s="18"/>
      <c r="HDO159" s="18"/>
      <c r="HDP159" s="18"/>
      <c r="HDQ159" s="18"/>
      <c r="HDR159" s="18"/>
      <c r="HDS159" s="18"/>
      <c r="HDT159" s="18"/>
      <c r="HDU159" s="18"/>
      <c r="HDV159" s="18"/>
      <c r="HDW159" s="18"/>
      <c r="HDX159" s="18"/>
      <c r="HDY159" s="18"/>
      <c r="HDZ159" s="18"/>
      <c r="HEA159" s="18"/>
      <c r="HEB159" s="18"/>
      <c r="HEC159" s="18"/>
      <c r="HED159" s="18"/>
      <c r="HEE159" s="18"/>
      <c r="HEF159" s="18"/>
      <c r="HEG159" s="18"/>
      <c r="HEH159" s="18"/>
      <c r="HEI159" s="18"/>
      <c r="HEJ159" s="18"/>
      <c r="HEK159" s="18"/>
      <c r="HEL159" s="18"/>
      <c r="HEM159" s="18"/>
      <c r="HEN159" s="18"/>
      <c r="HEO159" s="18"/>
      <c r="HEP159" s="18"/>
      <c r="HEQ159" s="18"/>
      <c r="HER159" s="18"/>
      <c r="HES159" s="18"/>
      <c r="HET159" s="18"/>
      <c r="HEU159" s="18"/>
      <c r="HEV159" s="18"/>
      <c r="HEW159" s="18"/>
      <c r="HEX159" s="18"/>
      <c r="HEY159" s="18"/>
      <c r="HEZ159" s="18"/>
      <c r="HFA159" s="18"/>
      <c r="HFB159" s="18"/>
      <c r="HFC159" s="18"/>
      <c r="HFD159" s="18"/>
      <c r="HFE159" s="18"/>
      <c r="HFF159" s="18"/>
      <c r="HFG159" s="18"/>
      <c r="HFH159" s="18"/>
      <c r="HFI159" s="18"/>
      <c r="HFJ159" s="18"/>
      <c r="HFK159" s="18"/>
      <c r="HFL159" s="18"/>
      <c r="HFM159" s="18"/>
      <c r="HFN159" s="18"/>
      <c r="HFO159" s="18"/>
      <c r="HFP159" s="18"/>
      <c r="HFQ159" s="18"/>
      <c r="HFR159" s="18"/>
      <c r="HFS159" s="18"/>
      <c r="HFT159" s="18"/>
      <c r="HFU159" s="18"/>
      <c r="HFV159" s="18"/>
      <c r="HFW159" s="18"/>
      <c r="HFX159" s="18"/>
      <c r="HFY159" s="18"/>
      <c r="HFZ159" s="18"/>
      <c r="HGA159" s="18"/>
      <c r="HGB159" s="18"/>
      <c r="HGC159" s="18"/>
      <c r="HGD159" s="18"/>
      <c r="HGE159" s="18"/>
      <c r="HGF159" s="18"/>
      <c r="HGG159" s="18"/>
      <c r="HGH159" s="18"/>
      <c r="HGI159" s="18"/>
      <c r="HGJ159" s="18"/>
      <c r="HGK159" s="18"/>
      <c r="HGL159" s="18"/>
      <c r="HGM159" s="18"/>
      <c r="HGN159" s="18"/>
      <c r="HGO159" s="18"/>
      <c r="HGP159" s="18"/>
      <c r="HGQ159" s="18"/>
      <c r="HGR159" s="18"/>
      <c r="HGS159" s="18"/>
      <c r="HGT159" s="18"/>
      <c r="HGU159" s="18"/>
      <c r="HGV159" s="18"/>
      <c r="HGW159" s="18"/>
      <c r="HGX159" s="18"/>
      <c r="HGY159" s="18"/>
      <c r="HGZ159" s="18"/>
      <c r="HHA159" s="18"/>
      <c r="HHB159" s="18"/>
      <c r="HHC159" s="18"/>
      <c r="HHD159" s="18"/>
      <c r="HHE159" s="18"/>
      <c r="HHF159" s="18"/>
      <c r="HHG159" s="18"/>
      <c r="HHH159" s="18"/>
      <c r="HHI159" s="18"/>
      <c r="HHJ159" s="18"/>
      <c r="HHK159" s="18"/>
      <c r="HHL159" s="18"/>
      <c r="HHM159" s="18"/>
      <c r="HHN159" s="18"/>
      <c r="HHO159" s="18"/>
      <c r="HHP159" s="18"/>
      <c r="HHQ159" s="18"/>
      <c r="HHR159" s="18"/>
      <c r="HHS159" s="18"/>
      <c r="HHT159" s="18"/>
      <c r="HHU159" s="18"/>
      <c r="HHV159" s="18"/>
      <c r="HHW159" s="18"/>
      <c r="HHX159" s="18"/>
      <c r="HHY159" s="18"/>
      <c r="HHZ159" s="18"/>
      <c r="HIA159" s="18"/>
      <c r="HIB159" s="18"/>
      <c r="HIC159" s="18"/>
      <c r="HID159" s="18"/>
      <c r="HIE159" s="18"/>
      <c r="HIF159" s="18"/>
      <c r="HIG159" s="18"/>
      <c r="HIH159" s="18"/>
      <c r="HII159" s="18"/>
      <c r="HIJ159" s="18"/>
      <c r="HIK159" s="18"/>
      <c r="HIL159" s="18"/>
      <c r="HIM159" s="18"/>
      <c r="HIN159" s="18"/>
      <c r="HIO159" s="18"/>
      <c r="HIP159" s="18"/>
      <c r="HIQ159" s="18"/>
      <c r="HIR159" s="18"/>
      <c r="HIS159" s="18"/>
      <c r="HIT159" s="18"/>
      <c r="HIU159" s="18"/>
      <c r="HIV159" s="18"/>
      <c r="HIW159" s="18"/>
      <c r="HIX159" s="18"/>
      <c r="HIY159" s="18"/>
      <c r="HIZ159" s="18"/>
      <c r="HJA159" s="18"/>
      <c r="HJB159" s="18"/>
      <c r="HJC159" s="18"/>
      <c r="HJD159" s="18"/>
      <c r="HJE159" s="18"/>
      <c r="HJF159" s="18"/>
      <c r="HJG159" s="18"/>
      <c r="HJH159" s="18"/>
      <c r="HJI159" s="18"/>
      <c r="HJJ159" s="18"/>
      <c r="HJK159" s="18"/>
      <c r="HJL159" s="18"/>
      <c r="HJM159" s="18"/>
      <c r="HJN159" s="18"/>
      <c r="HJO159" s="18"/>
      <c r="HJP159" s="18"/>
      <c r="HJQ159" s="18"/>
      <c r="HJR159" s="18"/>
      <c r="HJS159" s="18"/>
      <c r="HJT159" s="18"/>
      <c r="HJU159" s="18"/>
      <c r="HJV159" s="18"/>
      <c r="HJW159" s="18"/>
      <c r="HJX159" s="18"/>
      <c r="HJY159" s="18"/>
      <c r="HJZ159" s="18"/>
      <c r="HKA159" s="18"/>
      <c r="HKB159" s="18"/>
      <c r="HKC159" s="18"/>
      <c r="HKD159" s="18"/>
      <c r="HKE159" s="18"/>
      <c r="HKF159" s="18"/>
      <c r="HKG159" s="18"/>
      <c r="HKH159" s="18"/>
      <c r="HKI159" s="18"/>
      <c r="HKJ159" s="18"/>
      <c r="HKK159" s="18"/>
      <c r="HKL159" s="18"/>
      <c r="HKM159" s="18"/>
      <c r="HKN159" s="18"/>
      <c r="HKO159" s="18"/>
      <c r="HKP159" s="18"/>
      <c r="HKQ159" s="18"/>
      <c r="HKR159" s="18"/>
      <c r="HKS159" s="18"/>
      <c r="HKT159" s="18"/>
      <c r="HKU159" s="18"/>
      <c r="HKV159" s="18"/>
      <c r="HKW159" s="18"/>
      <c r="HKX159" s="18"/>
      <c r="HKY159" s="18"/>
      <c r="HKZ159" s="18"/>
      <c r="HLA159" s="18"/>
      <c r="HLB159" s="18"/>
      <c r="HLC159" s="18"/>
      <c r="HLD159" s="18"/>
      <c r="HLE159" s="18"/>
      <c r="HLF159" s="18"/>
      <c r="HLG159" s="18"/>
      <c r="HLH159" s="18"/>
      <c r="HLI159" s="18"/>
      <c r="HLJ159" s="18"/>
      <c r="HLK159" s="18"/>
      <c r="HLL159" s="18"/>
      <c r="HLM159" s="18"/>
      <c r="HLN159" s="18"/>
      <c r="HLO159" s="18"/>
      <c r="HLP159" s="18"/>
      <c r="HLQ159" s="18"/>
      <c r="HLR159" s="18"/>
      <c r="HLS159" s="18"/>
      <c r="HLT159" s="18"/>
      <c r="HLU159" s="18"/>
      <c r="HLV159" s="18"/>
      <c r="HLW159" s="18"/>
      <c r="HLX159" s="18"/>
      <c r="HLY159" s="18"/>
      <c r="HLZ159" s="18"/>
      <c r="HMA159" s="18"/>
      <c r="HMB159" s="18"/>
      <c r="HMC159" s="18"/>
      <c r="HMD159" s="18"/>
      <c r="HME159" s="18"/>
      <c r="HMF159" s="18"/>
      <c r="HMG159" s="18"/>
      <c r="HMH159" s="18"/>
      <c r="HMI159" s="18"/>
      <c r="HMJ159" s="18"/>
      <c r="HMK159" s="18"/>
      <c r="HML159" s="18"/>
      <c r="HMM159" s="18"/>
      <c r="HMN159" s="18"/>
      <c r="HMO159" s="18"/>
      <c r="HMP159" s="18"/>
      <c r="HMQ159" s="18"/>
      <c r="HMR159" s="18"/>
      <c r="HMS159" s="18"/>
      <c r="HMT159" s="18"/>
      <c r="HMU159" s="18"/>
      <c r="HMV159" s="18"/>
      <c r="HMW159" s="18"/>
      <c r="HMX159" s="18"/>
      <c r="HMY159" s="18"/>
      <c r="HMZ159" s="18"/>
      <c r="HNA159" s="18"/>
      <c r="HNB159" s="18"/>
      <c r="HNC159" s="18"/>
      <c r="HND159" s="18"/>
      <c r="HNE159" s="18"/>
      <c r="HNF159" s="18"/>
      <c r="HNG159" s="18"/>
      <c r="HNH159" s="18"/>
      <c r="HNI159" s="18"/>
      <c r="HNJ159" s="18"/>
      <c r="HNK159" s="18"/>
      <c r="HNL159" s="18"/>
      <c r="HNM159" s="18"/>
      <c r="HNN159" s="18"/>
      <c r="HNO159" s="18"/>
      <c r="HNP159" s="18"/>
      <c r="HNQ159" s="18"/>
      <c r="HNR159" s="18"/>
      <c r="HNS159" s="18"/>
      <c r="HNT159" s="18"/>
      <c r="HNU159" s="18"/>
      <c r="HNV159" s="18"/>
      <c r="HNW159" s="18"/>
      <c r="HNX159" s="18"/>
      <c r="HNY159" s="18"/>
      <c r="HNZ159" s="18"/>
      <c r="HOA159" s="18"/>
      <c r="HOB159" s="18"/>
      <c r="HOC159" s="18"/>
      <c r="HOD159" s="18"/>
      <c r="HOE159" s="18"/>
      <c r="HOF159" s="18"/>
      <c r="HOG159" s="18"/>
      <c r="HOH159" s="18"/>
      <c r="HOI159" s="18"/>
      <c r="HOJ159" s="18"/>
      <c r="HOK159" s="18"/>
      <c r="HOL159" s="18"/>
      <c r="HOM159" s="18"/>
      <c r="HON159" s="18"/>
      <c r="HOO159" s="18"/>
      <c r="HOP159" s="18"/>
      <c r="HOQ159" s="18"/>
      <c r="HOR159" s="18"/>
      <c r="HOS159" s="18"/>
      <c r="HOT159" s="18"/>
      <c r="HOU159" s="18"/>
      <c r="HOV159" s="18"/>
      <c r="HOW159" s="18"/>
      <c r="HOX159" s="18"/>
      <c r="HOY159" s="18"/>
      <c r="HOZ159" s="18"/>
      <c r="HPA159" s="18"/>
      <c r="HPB159" s="18"/>
      <c r="HPC159" s="18"/>
      <c r="HPD159" s="18"/>
      <c r="HPE159" s="18"/>
      <c r="HPF159" s="18"/>
      <c r="HPG159" s="18"/>
      <c r="HPH159" s="18"/>
      <c r="HPI159" s="18"/>
      <c r="HPJ159" s="18"/>
      <c r="HPK159" s="18"/>
      <c r="HPL159" s="18"/>
      <c r="HPM159" s="18"/>
      <c r="HPN159" s="18"/>
      <c r="HPO159" s="18"/>
      <c r="HPP159" s="18"/>
      <c r="HPQ159" s="18"/>
      <c r="HPR159" s="18"/>
      <c r="HPS159" s="18"/>
      <c r="HPT159" s="18"/>
      <c r="HPU159" s="18"/>
      <c r="HPV159" s="18"/>
      <c r="HPW159" s="18"/>
      <c r="HPX159" s="18"/>
      <c r="HPY159" s="18"/>
      <c r="HPZ159" s="18"/>
      <c r="HQA159" s="18"/>
      <c r="HQB159" s="18"/>
      <c r="HQC159" s="18"/>
      <c r="HQD159" s="18"/>
      <c r="HQE159" s="18"/>
      <c r="HQF159" s="18"/>
      <c r="HQG159" s="18"/>
      <c r="HQH159" s="18"/>
      <c r="HQI159" s="18"/>
      <c r="HQJ159" s="18"/>
      <c r="HQK159" s="18"/>
      <c r="HQL159" s="18"/>
      <c r="HQM159" s="18"/>
      <c r="HQN159" s="18"/>
      <c r="HQO159" s="18"/>
      <c r="HQP159" s="18"/>
      <c r="HQQ159" s="18"/>
      <c r="HQR159" s="18"/>
      <c r="HQS159" s="18"/>
      <c r="HQT159" s="18"/>
      <c r="HQU159" s="18"/>
      <c r="HQV159" s="18"/>
      <c r="HQW159" s="18"/>
      <c r="HQX159" s="18"/>
      <c r="HQY159" s="18"/>
      <c r="HQZ159" s="18"/>
      <c r="HRA159" s="18"/>
      <c r="HRB159" s="18"/>
      <c r="HRC159" s="18"/>
      <c r="HRD159" s="18"/>
      <c r="HRE159" s="18"/>
      <c r="HRF159" s="18"/>
      <c r="HRG159" s="18"/>
      <c r="HRH159" s="18"/>
      <c r="HRI159" s="18"/>
      <c r="HRJ159" s="18"/>
      <c r="HRK159" s="18"/>
      <c r="HRL159" s="18"/>
      <c r="HRM159" s="18"/>
      <c r="HRN159" s="18"/>
      <c r="HRO159" s="18"/>
      <c r="HRP159" s="18"/>
      <c r="HRQ159" s="18"/>
      <c r="HRR159" s="18"/>
      <c r="HRS159" s="18"/>
      <c r="HRT159" s="18"/>
      <c r="HRU159" s="18"/>
      <c r="HRV159" s="18"/>
      <c r="HRW159" s="18"/>
      <c r="HRX159" s="18"/>
      <c r="HRY159" s="18"/>
      <c r="HRZ159" s="18"/>
      <c r="HSA159" s="18"/>
      <c r="HSB159" s="18"/>
      <c r="HSC159" s="18"/>
      <c r="HSD159" s="18"/>
      <c r="HSE159" s="18"/>
      <c r="HSF159" s="18"/>
      <c r="HSG159" s="18"/>
      <c r="HSH159" s="18"/>
      <c r="HSI159" s="18"/>
      <c r="HSJ159" s="18"/>
      <c r="HSK159" s="18"/>
      <c r="HSL159" s="18"/>
      <c r="HSM159" s="18"/>
      <c r="HSN159" s="18"/>
      <c r="HSO159" s="18"/>
      <c r="HSP159" s="18"/>
      <c r="HSQ159" s="18"/>
      <c r="HSR159" s="18"/>
      <c r="HSS159" s="18"/>
      <c r="HST159" s="18"/>
      <c r="HSU159" s="18"/>
      <c r="HSV159" s="18"/>
      <c r="HSW159" s="18"/>
      <c r="HSX159" s="18"/>
      <c r="HSY159" s="18"/>
      <c r="HSZ159" s="18"/>
      <c r="HTA159" s="18"/>
      <c r="HTB159" s="18"/>
      <c r="HTC159" s="18"/>
      <c r="HTD159" s="18"/>
      <c r="HTE159" s="18"/>
      <c r="HTF159" s="18"/>
      <c r="HTG159" s="18"/>
      <c r="HTH159" s="18"/>
      <c r="HTI159" s="18"/>
      <c r="HTJ159" s="18"/>
      <c r="HTK159" s="18"/>
      <c r="HTL159" s="18"/>
      <c r="HTM159" s="18"/>
      <c r="HTN159" s="18"/>
      <c r="HTO159" s="18"/>
      <c r="HTP159" s="18"/>
      <c r="HTQ159" s="18"/>
      <c r="HTR159" s="18"/>
      <c r="HTS159" s="18"/>
      <c r="HTT159" s="18"/>
      <c r="HTU159" s="18"/>
      <c r="HTV159" s="18"/>
      <c r="HTW159" s="18"/>
      <c r="HTX159" s="18"/>
      <c r="HTY159" s="18"/>
      <c r="HTZ159" s="18"/>
      <c r="HUA159" s="18"/>
      <c r="HUB159" s="18"/>
      <c r="HUC159" s="18"/>
      <c r="HUD159" s="18"/>
      <c r="HUE159" s="18"/>
      <c r="HUF159" s="18"/>
      <c r="HUG159" s="18"/>
      <c r="HUH159" s="18"/>
      <c r="HUI159" s="18"/>
      <c r="HUJ159" s="18"/>
      <c r="HUK159" s="18"/>
      <c r="HUL159" s="18"/>
      <c r="HUM159" s="18"/>
      <c r="HUN159" s="18"/>
      <c r="HUO159" s="18"/>
      <c r="HUP159" s="18"/>
      <c r="HUQ159" s="18"/>
      <c r="HUR159" s="18"/>
      <c r="HUS159" s="18"/>
      <c r="HUT159" s="18"/>
      <c r="HUU159" s="18"/>
      <c r="HUV159" s="18"/>
      <c r="HUW159" s="18"/>
      <c r="HUX159" s="18"/>
      <c r="HUY159" s="18"/>
      <c r="HUZ159" s="18"/>
      <c r="HVA159" s="18"/>
      <c r="HVB159" s="18"/>
      <c r="HVC159" s="18"/>
      <c r="HVD159" s="18"/>
      <c r="HVE159" s="18"/>
      <c r="HVF159" s="18"/>
      <c r="HVG159" s="18"/>
      <c r="HVH159" s="18"/>
      <c r="HVI159" s="18"/>
      <c r="HVJ159" s="18"/>
      <c r="HVK159" s="18"/>
      <c r="HVL159" s="18"/>
      <c r="HVM159" s="18"/>
      <c r="HVN159" s="18"/>
      <c r="HVO159" s="18"/>
      <c r="HVP159" s="18"/>
      <c r="HVQ159" s="18"/>
      <c r="HVR159" s="18"/>
      <c r="HVS159" s="18"/>
      <c r="HVT159" s="18"/>
      <c r="HVU159" s="18"/>
      <c r="HVV159" s="18"/>
      <c r="HVW159" s="18"/>
      <c r="HVX159" s="18"/>
      <c r="HVY159" s="18"/>
      <c r="HVZ159" s="18"/>
      <c r="HWA159" s="18"/>
      <c r="HWB159" s="18"/>
      <c r="HWC159" s="18"/>
      <c r="HWD159" s="18"/>
      <c r="HWE159" s="18"/>
      <c r="HWF159" s="18"/>
      <c r="HWG159" s="18"/>
      <c r="HWH159" s="18"/>
      <c r="HWI159" s="18"/>
      <c r="HWJ159" s="18"/>
      <c r="HWK159" s="18"/>
      <c r="HWL159" s="18"/>
      <c r="HWM159" s="18"/>
      <c r="HWN159" s="18"/>
      <c r="HWO159" s="18"/>
      <c r="HWP159" s="18"/>
      <c r="HWQ159" s="18"/>
      <c r="HWR159" s="18"/>
      <c r="HWS159" s="18"/>
      <c r="HWT159" s="18"/>
      <c r="HWU159" s="18"/>
      <c r="HWV159" s="18"/>
      <c r="HWW159" s="18"/>
      <c r="HWX159" s="18"/>
      <c r="HWY159" s="18"/>
      <c r="HWZ159" s="18"/>
      <c r="HXA159" s="18"/>
      <c r="HXB159" s="18"/>
      <c r="HXC159" s="18"/>
      <c r="HXD159" s="18"/>
      <c r="HXE159" s="18"/>
      <c r="HXF159" s="18"/>
      <c r="HXG159" s="18"/>
      <c r="HXH159" s="18"/>
      <c r="HXI159" s="18"/>
      <c r="HXJ159" s="18"/>
      <c r="HXK159" s="18"/>
      <c r="HXL159" s="18"/>
      <c r="HXM159" s="18"/>
      <c r="HXN159" s="18"/>
      <c r="HXO159" s="18"/>
      <c r="HXP159" s="18"/>
      <c r="HXQ159" s="18"/>
      <c r="HXR159" s="18"/>
      <c r="HXS159" s="18"/>
      <c r="HXT159" s="18"/>
      <c r="HXU159" s="18"/>
      <c r="HXV159" s="18"/>
      <c r="HXW159" s="18"/>
      <c r="HXX159" s="18"/>
      <c r="HXY159" s="18"/>
      <c r="HXZ159" s="18"/>
      <c r="HYA159" s="18"/>
      <c r="HYB159" s="18"/>
      <c r="HYC159" s="18"/>
      <c r="HYD159" s="18"/>
      <c r="HYE159" s="18"/>
      <c r="HYF159" s="18"/>
      <c r="HYG159" s="18"/>
      <c r="HYH159" s="18"/>
      <c r="HYI159" s="18"/>
      <c r="HYJ159" s="18"/>
      <c r="HYK159" s="18"/>
      <c r="HYL159" s="18"/>
      <c r="HYM159" s="18"/>
      <c r="HYN159" s="18"/>
      <c r="HYO159" s="18"/>
      <c r="HYP159" s="18"/>
      <c r="HYQ159" s="18"/>
      <c r="HYR159" s="18"/>
      <c r="HYS159" s="18"/>
      <c r="HYT159" s="18"/>
      <c r="HYU159" s="18"/>
      <c r="HYV159" s="18"/>
      <c r="HYW159" s="18"/>
      <c r="HYX159" s="18"/>
      <c r="HYY159" s="18"/>
      <c r="HYZ159" s="18"/>
      <c r="HZA159" s="18"/>
      <c r="HZB159" s="18"/>
      <c r="HZC159" s="18"/>
      <c r="HZD159" s="18"/>
      <c r="HZE159" s="18"/>
      <c r="HZF159" s="18"/>
      <c r="HZG159" s="18"/>
      <c r="HZH159" s="18"/>
      <c r="HZI159" s="18"/>
      <c r="HZJ159" s="18"/>
      <c r="HZK159" s="18"/>
      <c r="HZL159" s="18"/>
      <c r="HZM159" s="18"/>
      <c r="HZN159" s="18"/>
      <c r="HZO159" s="18"/>
      <c r="HZP159" s="18"/>
      <c r="HZQ159" s="18"/>
      <c r="HZR159" s="18"/>
      <c r="HZS159" s="18"/>
      <c r="HZT159" s="18"/>
      <c r="HZU159" s="18"/>
      <c r="HZV159" s="18"/>
      <c r="HZW159" s="18"/>
      <c r="HZX159" s="18"/>
      <c r="HZY159" s="18"/>
      <c r="HZZ159" s="18"/>
      <c r="IAA159" s="18"/>
      <c r="IAB159" s="18"/>
      <c r="IAC159" s="18"/>
      <c r="IAD159" s="18"/>
      <c r="IAE159" s="18"/>
      <c r="IAF159" s="18"/>
      <c r="IAG159" s="18"/>
      <c r="IAH159" s="18"/>
      <c r="IAI159" s="18"/>
      <c r="IAJ159" s="18"/>
      <c r="IAK159" s="18"/>
      <c r="IAL159" s="18"/>
      <c r="IAM159" s="18"/>
      <c r="IAN159" s="18"/>
      <c r="IAO159" s="18"/>
      <c r="IAP159" s="18"/>
      <c r="IAQ159" s="18"/>
      <c r="IAR159" s="18"/>
      <c r="IAS159" s="18"/>
      <c r="IAT159" s="18"/>
      <c r="IAU159" s="18"/>
      <c r="IAV159" s="18"/>
      <c r="IAW159" s="18"/>
      <c r="IAX159" s="18"/>
      <c r="IAY159" s="18"/>
      <c r="IAZ159" s="18"/>
      <c r="IBA159" s="18"/>
      <c r="IBB159" s="18"/>
      <c r="IBC159" s="18"/>
      <c r="IBD159" s="18"/>
      <c r="IBE159" s="18"/>
      <c r="IBF159" s="18"/>
      <c r="IBG159" s="18"/>
      <c r="IBH159" s="18"/>
      <c r="IBI159" s="18"/>
      <c r="IBJ159" s="18"/>
      <c r="IBK159" s="18"/>
      <c r="IBL159" s="18"/>
      <c r="IBM159" s="18"/>
      <c r="IBN159" s="18"/>
      <c r="IBO159" s="18"/>
      <c r="IBP159" s="18"/>
      <c r="IBQ159" s="18"/>
      <c r="IBR159" s="18"/>
      <c r="IBS159" s="18"/>
      <c r="IBT159" s="18"/>
      <c r="IBU159" s="18"/>
      <c r="IBV159" s="18"/>
      <c r="IBW159" s="18"/>
      <c r="IBX159" s="18"/>
      <c r="IBY159" s="18"/>
      <c r="IBZ159" s="18"/>
      <c r="ICA159" s="18"/>
      <c r="ICB159" s="18"/>
      <c r="ICC159" s="18"/>
      <c r="ICD159" s="18"/>
      <c r="ICE159" s="18"/>
      <c r="ICF159" s="18"/>
      <c r="ICG159" s="18"/>
      <c r="ICH159" s="18"/>
      <c r="ICI159" s="18"/>
      <c r="ICJ159" s="18"/>
      <c r="ICK159" s="18"/>
      <c r="ICL159" s="18"/>
      <c r="ICM159" s="18"/>
      <c r="ICN159" s="18"/>
      <c r="ICO159" s="18"/>
      <c r="ICP159" s="18"/>
      <c r="ICQ159" s="18"/>
      <c r="ICR159" s="18"/>
      <c r="ICS159" s="18"/>
      <c r="ICT159" s="18"/>
      <c r="ICU159" s="18"/>
      <c r="ICV159" s="18"/>
      <c r="ICW159" s="18"/>
      <c r="ICX159" s="18"/>
      <c r="ICY159" s="18"/>
      <c r="ICZ159" s="18"/>
      <c r="IDA159" s="18"/>
      <c r="IDB159" s="18"/>
      <c r="IDC159" s="18"/>
      <c r="IDD159" s="18"/>
      <c r="IDE159" s="18"/>
      <c r="IDF159" s="18"/>
      <c r="IDG159" s="18"/>
      <c r="IDH159" s="18"/>
      <c r="IDI159" s="18"/>
      <c r="IDJ159" s="18"/>
      <c r="IDK159" s="18"/>
      <c r="IDL159" s="18"/>
      <c r="IDM159" s="18"/>
      <c r="IDN159" s="18"/>
      <c r="IDO159" s="18"/>
      <c r="IDP159" s="18"/>
      <c r="IDQ159" s="18"/>
      <c r="IDR159" s="18"/>
      <c r="IDS159" s="18"/>
      <c r="IDT159" s="18"/>
      <c r="IDU159" s="18"/>
      <c r="IDV159" s="18"/>
      <c r="IDW159" s="18"/>
      <c r="IDX159" s="18"/>
      <c r="IDY159" s="18"/>
      <c r="IDZ159" s="18"/>
      <c r="IEA159" s="18"/>
      <c r="IEB159" s="18"/>
      <c r="IEC159" s="18"/>
      <c r="IED159" s="18"/>
      <c r="IEE159" s="18"/>
      <c r="IEF159" s="18"/>
      <c r="IEG159" s="18"/>
      <c r="IEH159" s="18"/>
      <c r="IEI159" s="18"/>
      <c r="IEJ159" s="18"/>
      <c r="IEK159" s="18"/>
      <c r="IEL159" s="18"/>
      <c r="IEM159" s="18"/>
      <c r="IEN159" s="18"/>
      <c r="IEO159" s="18"/>
      <c r="IEP159" s="18"/>
      <c r="IEQ159" s="18"/>
      <c r="IER159" s="18"/>
      <c r="IES159" s="18"/>
      <c r="IET159" s="18"/>
      <c r="IEU159" s="18"/>
      <c r="IEV159" s="18"/>
      <c r="IEW159" s="18"/>
      <c r="IEX159" s="18"/>
      <c r="IEY159" s="18"/>
      <c r="IEZ159" s="18"/>
      <c r="IFA159" s="18"/>
      <c r="IFB159" s="18"/>
      <c r="IFC159" s="18"/>
      <c r="IFD159" s="18"/>
      <c r="IFE159" s="18"/>
      <c r="IFF159" s="18"/>
      <c r="IFG159" s="18"/>
      <c r="IFH159" s="18"/>
      <c r="IFI159" s="18"/>
      <c r="IFJ159" s="18"/>
      <c r="IFK159" s="18"/>
      <c r="IFL159" s="18"/>
      <c r="IFM159" s="18"/>
      <c r="IFN159" s="18"/>
      <c r="IFO159" s="18"/>
      <c r="IFP159" s="18"/>
      <c r="IFQ159" s="18"/>
      <c r="IFR159" s="18"/>
      <c r="IFS159" s="18"/>
      <c r="IFT159" s="18"/>
      <c r="IFU159" s="18"/>
      <c r="IFV159" s="18"/>
      <c r="IFW159" s="18"/>
      <c r="IFX159" s="18"/>
      <c r="IFY159" s="18"/>
      <c r="IFZ159" s="18"/>
      <c r="IGA159" s="18"/>
      <c r="IGB159" s="18"/>
      <c r="IGC159" s="18"/>
      <c r="IGD159" s="18"/>
      <c r="IGE159" s="18"/>
      <c r="IGF159" s="18"/>
      <c r="IGG159" s="18"/>
      <c r="IGH159" s="18"/>
      <c r="IGI159" s="18"/>
      <c r="IGJ159" s="18"/>
      <c r="IGK159" s="18"/>
      <c r="IGL159" s="18"/>
      <c r="IGM159" s="18"/>
      <c r="IGN159" s="18"/>
      <c r="IGO159" s="18"/>
      <c r="IGP159" s="18"/>
      <c r="IGQ159" s="18"/>
      <c r="IGR159" s="18"/>
      <c r="IGS159" s="18"/>
      <c r="IGT159" s="18"/>
      <c r="IGU159" s="18"/>
      <c r="IGV159" s="18"/>
      <c r="IGW159" s="18"/>
      <c r="IGX159" s="18"/>
      <c r="IGY159" s="18"/>
      <c r="IGZ159" s="18"/>
      <c r="IHA159" s="18"/>
      <c r="IHB159" s="18"/>
      <c r="IHC159" s="18"/>
      <c r="IHD159" s="18"/>
      <c r="IHE159" s="18"/>
      <c r="IHF159" s="18"/>
      <c r="IHG159" s="18"/>
      <c r="IHH159" s="18"/>
      <c r="IHI159" s="18"/>
      <c r="IHJ159" s="18"/>
      <c r="IHK159" s="18"/>
      <c r="IHL159" s="18"/>
      <c r="IHM159" s="18"/>
      <c r="IHN159" s="18"/>
      <c r="IHO159" s="18"/>
      <c r="IHP159" s="18"/>
      <c r="IHQ159" s="18"/>
      <c r="IHR159" s="18"/>
      <c r="IHS159" s="18"/>
      <c r="IHT159" s="18"/>
      <c r="IHU159" s="18"/>
      <c r="IHV159" s="18"/>
      <c r="IHW159" s="18"/>
      <c r="IHX159" s="18"/>
      <c r="IHY159" s="18"/>
      <c r="IHZ159" s="18"/>
      <c r="IIA159" s="18"/>
      <c r="IIB159" s="18"/>
      <c r="IIC159" s="18"/>
      <c r="IID159" s="18"/>
      <c r="IIE159" s="18"/>
      <c r="IIF159" s="18"/>
      <c r="IIG159" s="18"/>
      <c r="IIH159" s="18"/>
      <c r="III159" s="18"/>
      <c r="IIJ159" s="18"/>
      <c r="IIK159" s="18"/>
      <c r="IIL159" s="18"/>
      <c r="IIM159" s="18"/>
      <c r="IIN159" s="18"/>
      <c r="IIO159" s="18"/>
      <c r="IIP159" s="18"/>
      <c r="IIQ159" s="18"/>
      <c r="IIR159" s="18"/>
      <c r="IIS159" s="18"/>
      <c r="IIT159" s="18"/>
      <c r="IIU159" s="18"/>
      <c r="IIV159" s="18"/>
      <c r="IIW159" s="18"/>
      <c r="IIX159" s="18"/>
      <c r="IIY159" s="18"/>
      <c r="IIZ159" s="18"/>
      <c r="IJA159" s="18"/>
      <c r="IJB159" s="18"/>
      <c r="IJC159" s="18"/>
      <c r="IJD159" s="18"/>
      <c r="IJE159" s="18"/>
      <c r="IJF159" s="18"/>
      <c r="IJG159" s="18"/>
      <c r="IJH159" s="18"/>
      <c r="IJI159" s="18"/>
      <c r="IJJ159" s="18"/>
      <c r="IJK159" s="18"/>
      <c r="IJL159" s="18"/>
      <c r="IJM159" s="18"/>
      <c r="IJN159" s="18"/>
      <c r="IJO159" s="18"/>
      <c r="IJP159" s="18"/>
      <c r="IJQ159" s="18"/>
      <c r="IJR159" s="18"/>
      <c r="IJS159" s="18"/>
      <c r="IJT159" s="18"/>
      <c r="IJU159" s="18"/>
      <c r="IJV159" s="18"/>
      <c r="IJW159" s="18"/>
      <c r="IJX159" s="18"/>
      <c r="IJY159" s="18"/>
      <c r="IJZ159" s="18"/>
      <c r="IKA159" s="18"/>
      <c r="IKB159" s="18"/>
      <c r="IKC159" s="18"/>
      <c r="IKD159" s="18"/>
      <c r="IKE159" s="18"/>
      <c r="IKF159" s="18"/>
      <c r="IKG159" s="18"/>
      <c r="IKH159" s="18"/>
      <c r="IKI159" s="18"/>
      <c r="IKJ159" s="18"/>
      <c r="IKK159" s="18"/>
      <c r="IKL159" s="18"/>
      <c r="IKM159" s="18"/>
      <c r="IKN159" s="18"/>
      <c r="IKO159" s="18"/>
      <c r="IKP159" s="18"/>
      <c r="IKQ159" s="18"/>
      <c r="IKR159" s="18"/>
      <c r="IKS159" s="18"/>
      <c r="IKT159" s="18"/>
      <c r="IKU159" s="18"/>
      <c r="IKV159" s="18"/>
      <c r="IKW159" s="18"/>
      <c r="IKX159" s="18"/>
      <c r="IKY159" s="18"/>
      <c r="IKZ159" s="18"/>
      <c r="ILA159" s="18"/>
      <c r="ILB159" s="18"/>
      <c r="ILC159" s="18"/>
      <c r="ILD159" s="18"/>
      <c r="ILE159" s="18"/>
      <c r="ILF159" s="18"/>
      <c r="ILG159" s="18"/>
      <c r="ILH159" s="18"/>
      <c r="ILI159" s="18"/>
      <c r="ILJ159" s="18"/>
      <c r="ILK159" s="18"/>
      <c r="ILL159" s="18"/>
      <c r="ILM159" s="18"/>
      <c r="ILN159" s="18"/>
      <c r="ILO159" s="18"/>
      <c r="ILP159" s="18"/>
      <c r="ILQ159" s="18"/>
      <c r="ILR159" s="18"/>
      <c r="ILS159" s="18"/>
      <c r="ILT159" s="18"/>
      <c r="ILU159" s="18"/>
      <c r="ILV159" s="18"/>
      <c r="ILW159" s="18"/>
      <c r="ILX159" s="18"/>
      <c r="ILY159" s="18"/>
      <c r="ILZ159" s="18"/>
      <c r="IMA159" s="18"/>
      <c r="IMB159" s="18"/>
      <c r="IMC159" s="18"/>
      <c r="IMD159" s="18"/>
      <c r="IME159" s="18"/>
      <c r="IMF159" s="18"/>
      <c r="IMG159" s="18"/>
      <c r="IMH159" s="18"/>
      <c r="IMI159" s="18"/>
      <c r="IMJ159" s="18"/>
      <c r="IMK159" s="18"/>
      <c r="IML159" s="18"/>
      <c r="IMM159" s="18"/>
      <c r="IMN159" s="18"/>
      <c r="IMO159" s="18"/>
      <c r="IMP159" s="18"/>
      <c r="IMQ159" s="18"/>
      <c r="IMR159" s="18"/>
      <c r="IMS159" s="18"/>
      <c r="IMT159" s="18"/>
      <c r="IMU159" s="18"/>
      <c r="IMV159" s="18"/>
      <c r="IMW159" s="18"/>
      <c r="IMX159" s="18"/>
      <c r="IMY159" s="18"/>
      <c r="IMZ159" s="18"/>
      <c r="INA159" s="18"/>
      <c r="INB159" s="18"/>
      <c r="INC159" s="18"/>
      <c r="IND159" s="18"/>
      <c r="INE159" s="18"/>
      <c r="INF159" s="18"/>
      <c r="ING159" s="18"/>
      <c r="INH159" s="18"/>
      <c r="INI159" s="18"/>
      <c r="INJ159" s="18"/>
      <c r="INK159" s="18"/>
      <c r="INL159" s="18"/>
      <c r="INM159" s="18"/>
      <c r="INN159" s="18"/>
      <c r="INO159" s="18"/>
      <c r="INP159" s="18"/>
      <c r="INQ159" s="18"/>
      <c r="INR159" s="18"/>
      <c r="INS159" s="18"/>
      <c r="INT159" s="18"/>
      <c r="INU159" s="18"/>
      <c r="INV159" s="18"/>
      <c r="INW159" s="18"/>
      <c r="INX159" s="18"/>
      <c r="INY159" s="18"/>
      <c r="INZ159" s="18"/>
      <c r="IOA159" s="18"/>
      <c r="IOB159" s="18"/>
      <c r="IOC159" s="18"/>
      <c r="IOD159" s="18"/>
      <c r="IOE159" s="18"/>
      <c r="IOF159" s="18"/>
      <c r="IOG159" s="18"/>
      <c r="IOH159" s="18"/>
      <c r="IOI159" s="18"/>
      <c r="IOJ159" s="18"/>
      <c r="IOK159" s="18"/>
      <c r="IOL159" s="18"/>
      <c r="IOM159" s="18"/>
      <c r="ION159" s="18"/>
      <c r="IOO159" s="18"/>
      <c r="IOP159" s="18"/>
      <c r="IOQ159" s="18"/>
      <c r="IOR159" s="18"/>
      <c r="IOS159" s="18"/>
      <c r="IOT159" s="18"/>
      <c r="IOU159" s="18"/>
      <c r="IOV159" s="18"/>
      <c r="IOW159" s="18"/>
      <c r="IOX159" s="18"/>
      <c r="IOY159" s="18"/>
      <c r="IOZ159" s="18"/>
      <c r="IPA159" s="18"/>
      <c r="IPB159" s="18"/>
      <c r="IPC159" s="18"/>
      <c r="IPD159" s="18"/>
      <c r="IPE159" s="18"/>
      <c r="IPF159" s="18"/>
      <c r="IPG159" s="18"/>
      <c r="IPH159" s="18"/>
      <c r="IPI159" s="18"/>
      <c r="IPJ159" s="18"/>
      <c r="IPK159" s="18"/>
      <c r="IPL159" s="18"/>
      <c r="IPM159" s="18"/>
      <c r="IPN159" s="18"/>
      <c r="IPO159" s="18"/>
      <c r="IPP159" s="18"/>
      <c r="IPQ159" s="18"/>
      <c r="IPR159" s="18"/>
      <c r="IPS159" s="18"/>
      <c r="IPT159" s="18"/>
      <c r="IPU159" s="18"/>
      <c r="IPV159" s="18"/>
      <c r="IPW159" s="18"/>
      <c r="IPX159" s="18"/>
      <c r="IPY159" s="18"/>
      <c r="IPZ159" s="18"/>
      <c r="IQA159" s="18"/>
      <c r="IQB159" s="18"/>
      <c r="IQC159" s="18"/>
      <c r="IQD159" s="18"/>
      <c r="IQE159" s="18"/>
      <c r="IQF159" s="18"/>
      <c r="IQG159" s="18"/>
      <c r="IQH159" s="18"/>
      <c r="IQI159" s="18"/>
      <c r="IQJ159" s="18"/>
      <c r="IQK159" s="18"/>
      <c r="IQL159" s="18"/>
      <c r="IQM159" s="18"/>
      <c r="IQN159" s="18"/>
      <c r="IQO159" s="18"/>
      <c r="IQP159" s="18"/>
      <c r="IQQ159" s="18"/>
      <c r="IQR159" s="18"/>
      <c r="IQS159" s="18"/>
      <c r="IQT159" s="18"/>
      <c r="IQU159" s="18"/>
      <c r="IQV159" s="18"/>
      <c r="IQW159" s="18"/>
      <c r="IQX159" s="18"/>
      <c r="IQY159" s="18"/>
      <c r="IQZ159" s="18"/>
      <c r="IRA159" s="18"/>
      <c r="IRB159" s="18"/>
      <c r="IRC159" s="18"/>
      <c r="IRD159" s="18"/>
      <c r="IRE159" s="18"/>
      <c r="IRF159" s="18"/>
      <c r="IRG159" s="18"/>
      <c r="IRH159" s="18"/>
      <c r="IRI159" s="18"/>
      <c r="IRJ159" s="18"/>
      <c r="IRK159" s="18"/>
      <c r="IRL159" s="18"/>
      <c r="IRM159" s="18"/>
      <c r="IRN159" s="18"/>
      <c r="IRO159" s="18"/>
      <c r="IRP159" s="18"/>
      <c r="IRQ159" s="18"/>
      <c r="IRR159" s="18"/>
      <c r="IRS159" s="18"/>
      <c r="IRT159" s="18"/>
      <c r="IRU159" s="18"/>
      <c r="IRV159" s="18"/>
      <c r="IRW159" s="18"/>
      <c r="IRX159" s="18"/>
      <c r="IRY159" s="18"/>
      <c r="IRZ159" s="18"/>
      <c r="ISA159" s="18"/>
      <c r="ISB159" s="18"/>
      <c r="ISC159" s="18"/>
      <c r="ISD159" s="18"/>
      <c r="ISE159" s="18"/>
      <c r="ISF159" s="18"/>
      <c r="ISG159" s="18"/>
      <c r="ISH159" s="18"/>
      <c r="ISI159" s="18"/>
      <c r="ISJ159" s="18"/>
      <c r="ISK159" s="18"/>
      <c r="ISL159" s="18"/>
      <c r="ISM159" s="18"/>
      <c r="ISN159" s="18"/>
      <c r="ISO159" s="18"/>
      <c r="ISP159" s="18"/>
      <c r="ISQ159" s="18"/>
      <c r="ISR159" s="18"/>
      <c r="ISS159" s="18"/>
      <c r="IST159" s="18"/>
      <c r="ISU159" s="18"/>
      <c r="ISV159" s="18"/>
      <c r="ISW159" s="18"/>
      <c r="ISX159" s="18"/>
      <c r="ISY159" s="18"/>
      <c r="ISZ159" s="18"/>
      <c r="ITA159" s="18"/>
      <c r="ITB159" s="18"/>
      <c r="ITC159" s="18"/>
      <c r="ITD159" s="18"/>
      <c r="ITE159" s="18"/>
      <c r="ITF159" s="18"/>
      <c r="ITG159" s="18"/>
      <c r="ITH159" s="18"/>
      <c r="ITI159" s="18"/>
      <c r="ITJ159" s="18"/>
      <c r="ITK159" s="18"/>
      <c r="ITL159" s="18"/>
      <c r="ITM159" s="18"/>
      <c r="ITN159" s="18"/>
      <c r="ITO159" s="18"/>
      <c r="ITP159" s="18"/>
      <c r="ITQ159" s="18"/>
      <c r="ITR159" s="18"/>
      <c r="ITS159" s="18"/>
      <c r="ITT159" s="18"/>
      <c r="ITU159" s="18"/>
      <c r="ITV159" s="18"/>
      <c r="ITW159" s="18"/>
      <c r="ITX159" s="18"/>
      <c r="ITY159" s="18"/>
      <c r="ITZ159" s="18"/>
      <c r="IUA159" s="18"/>
      <c r="IUB159" s="18"/>
      <c r="IUC159" s="18"/>
      <c r="IUD159" s="18"/>
      <c r="IUE159" s="18"/>
      <c r="IUF159" s="18"/>
      <c r="IUG159" s="18"/>
      <c r="IUH159" s="18"/>
      <c r="IUI159" s="18"/>
      <c r="IUJ159" s="18"/>
      <c r="IUK159" s="18"/>
      <c r="IUL159" s="18"/>
      <c r="IUM159" s="18"/>
      <c r="IUN159" s="18"/>
      <c r="IUO159" s="18"/>
      <c r="IUP159" s="18"/>
      <c r="IUQ159" s="18"/>
      <c r="IUR159" s="18"/>
      <c r="IUS159" s="18"/>
      <c r="IUT159" s="18"/>
      <c r="IUU159" s="18"/>
      <c r="IUV159" s="18"/>
      <c r="IUW159" s="18"/>
      <c r="IUX159" s="18"/>
      <c r="IUY159" s="18"/>
      <c r="IUZ159" s="18"/>
      <c r="IVA159" s="18"/>
      <c r="IVB159" s="18"/>
      <c r="IVC159" s="18"/>
      <c r="IVD159" s="18"/>
      <c r="IVE159" s="18"/>
      <c r="IVF159" s="18"/>
      <c r="IVG159" s="18"/>
      <c r="IVH159" s="18"/>
      <c r="IVI159" s="18"/>
      <c r="IVJ159" s="18"/>
      <c r="IVK159" s="18"/>
      <c r="IVL159" s="18"/>
      <c r="IVM159" s="18"/>
      <c r="IVN159" s="18"/>
      <c r="IVO159" s="18"/>
      <c r="IVP159" s="18"/>
      <c r="IVQ159" s="18"/>
      <c r="IVR159" s="18"/>
      <c r="IVS159" s="18"/>
      <c r="IVT159" s="18"/>
      <c r="IVU159" s="18"/>
      <c r="IVV159" s="18"/>
      <c r="IVW159" s="18"/>
      <c r="IVX159" s="18"/>
      <c r="IVY159" s="18"/>
      <c r="IVZ159" s="18"/>
      <c r="IWA159" s="18"/>
      <c r="IWB159" s="18"/>
      <c r="IWC159" s="18"/>
      <c r="IWD159" s="18"/>
      <c r="IWE159" s="18"/>
      <c r="IWF159" s="18"/>
      <c r="IWG159" s="18"/>
      <c r="IWH159" s="18"/>
      <c r="IWI159" s="18"/>
      <c r="IWJ159" s="18"/>
      <c r="IWK159" s="18"/>
      <c r="IWL159" s="18"/>
      <c r="IWM159" s="18"/>
      <c r="IWN159" s="18"/>
      <c r="IWO159" s="18"/>
      <c r="IWP159" s="18"/>
      <c r="IWQ159" s="18"/>
      <c r="IWR159" s="18"/>
      <c r="IWS159" s="18"/>
      <c r="IWT159" s="18"/>
      <c r="IWU159" s="18"/>
      <c r="IWV159" s="18"/>
      <c r="IWW159" s="18"/>
      <c r="IWX159" s="18"/>
      <c r="IWY159" s="18"/>
      <c r="IWZ159" s="18"/>
      <c r="IXA159" s="18"/>
      <c r="IXB159" s="18"/>
      <c r="IXC159" s="18"/>
      <c r="IXD159" s="18"/>
      <c r="IXE159" s="18"/>
      <c r="IXF159" s="18"/>
      <c r="IXG159" s="18"/>
      <c r="IXH159" s="18"/>
      <c r="IXI159" s="18"/>
      <c r="IXJ159" s="18"/>
      <c r="IXK159" s="18"/>
      <c r="IXL159" s="18"/>
      <c r="IXM159" s="18"/>
      <c r="IXN159" s="18"/>
      <c r="IXO159" s="18"/>
      <c r="IXP159" s="18"/>
      <c r="IXQ159" s="18"/>
      <c r="IXR159" s="18"/>
      <c r="IXS159" s="18"/>
      <c r="IXT159" s="18"/>
      <c r="IXU159" s="18"/>
      <c r="IXV159" s="18"/>
      <c r="IXW159" s="18"/>
      <c r="IXX159" s="18"/>
      <c r="IXY159" s="18"/>
      <c r="IXZ159" s="18"/>
      <c r="IYA159" s="18"/>
      <c r="IYB159" s="18"/>
      <c r="IYC159" s="18"/>
      <c r="IYD159" s="18"/>
      <c r="IYE159" s="18"/>
      <c r="IYF159" s="18"/>
      <c r="IYG159" s="18"/>
      <c r="IYH159" s="18"/>
      <c r="IYI159" s="18"/>
      <c r="IYJ159" s="18"/>
      <c r="IYK159" s="18"/>
      <c r="IYL159" s="18"/>
      <c r="IYM159" s="18"/>
      <c r="IYN159" s="18"/>
      <c r="IYO159" s="18"/>
      <c r="IYP159" s="18"/>
      <c r="IYQ159" s="18"/>
      <c r="IYR159" s="18"/>
      <c r="IYS159" s="18"/>
      <c r="IYT159" s="18"/>
      <c r="IYU159" s="18"/>
      <c r="IYV159" s="18"/>
      <c r="IYW159" s="18"/>
      <c r="IYX159" s="18"/>
      <c r="IYY159" s="18"/>
      <c r="IYZ159" s="18"/>
      <c r="IZA159" s="18"/>
      <c r="IZB159" s="18"/>
      <c r="IZC159" s="18"/>
      <c r="IZD159" s="18"/>
      <c r="IZE159" s="18"/>
      <c r="IZF159" s="18"/>
      <c r="IZG159" s="18"/>
      <c r="IZH159" s="18"/>
      <c r="IZI159" s="18"/>
      <c r="IZJ159" s="18"/>
      <c r="IZK159" s="18"/>
      <c r="IZL159" s="18"/>
      <c r="IZM159" s="18"/>
      <c r="IZN159" s="18"/>
      <c r="IZO159" s="18"/>
      <c r="IZP159" s="18"/>
      <c r="IZQ159" s="18"/>
      <c r="IZR159" s="18"/>
      <c r="IZS159" s="18"/>
      <c r="IZT159" s="18"/>
      <c r="IZU159" s="18"/>
      <c r="IZV159" s="18"/>
      <c r="IZW159" s="18"/>
      <c r="IZX159" s="18"/>
      <c r="IZY159" s="18"/>
      <c r="IZZ159" s="18"/>
      <c r="JAA159" s="18"/>
      <c r="JAB159" s="18"/>
      <c r="JAC159" s="18"/>
      <c r="JAD159" s="18"/>
      <c r="JAE159" s="18"/>
      <c r="JAF159" s="18"/>
      <c r="JAG159" s="18"/>
      <c r="JAH159" s="18"/>
      <c r="JAI159" s="18"/>
      <c r="JAJ159" s="18"/>
      <c r="JAK159" s="18"/>
      <c r="JAL159" s="18"/>
      <c r="JAM159" s="18"/>
      <c r="JAN159" s="18"/>
      <c r="JAO159" s="18"/>
      <c r="JAP159" s="18"/>
      <c r="JAQ159" s="18"/>
      <c r="JAR159" s="18"/>
      <c r="JAS159" s="18"/>
      <c r="JAT159" s="18"/>
      <c r="JAU159" s="18"/>
      <c r="JAV159" s="18"/>
      <c r="JAW159" s="18"/>
      <c r="JAX159" s="18"/>
      <c r="JAY159" s="18"/>
      <c r="JAZ159" s="18"/>
      <c r="JBA159" s="18"/>
      <c r="JBB159" s="18"/>
      <c r="JBC159" s="18"/>
      <c r="JBD159" s="18"/>
      <c r="JBE159" s="18"/>
      <c r="JBF159" s="18"/>
      <c r="JBG159" s="18"/>
      <c r="JBH159" s="18"/>
      <c r="JBI159" s="18"/>
      <c r="JBJ159" s="18"/>
      <c r="JBK159" s="18"/>
      <c r="JBL159" s="18"/>
      <c r="JBM159" s="18"/>
      <c r="JBN159" s="18"/>
      <c r="JBO159" s="18"/>
      <c r="JBP159" s="18"/>
      <c r="JBQ159" s="18"/>
      <c r="JBR159" s="18"/>
      <c r="JBS159" s="18"/>
      <c r="JBT159" s="18"/>
      <c r="JBU159" s="18"/>
      <c r="JBV159" s="18"/>
      <c r="JBW159" s="18"/>
      <c r="JBX159" s="18"/>
      <c r="JBY159" s="18"/>
      <c r="JBZ159" s="18"/>
      <c r="JCA159" s="18"/>
      <c r="JCB159" s="18"/>
      <c r="JCC159" s="18"/>
      <c r="JCD159" s="18"/>
      <c r="JCE159" s="18"/>
      <c r="JCF159" s="18"/>
      <c r="JCG159" s="18"/>
      <c r="JCH159" s="18"/>
      <c r="JCI159" s="18"/>
      <c r="JCJ159" s="18"/>
      <c r="JCK159" s="18"/>
      <c r="JCL159" s="18"/>
      <c r="JCM159" s="18"/>
      <c r="JCN159" s="18"/>
      <c r="JCO159" s="18"/>
      <c r="JCP159" s="18"/>
      <c r="JCQ159" s="18"/>
      <c r="JCR159" s="18"/>
      <c r="JCS159" s="18"/>
      <c r="JCT159" s="18"/>
      <c r="JCU159" s="18"/>
      <c r="JCV159" s="18"/>
      <c r="JCW159" s="18"/>
      <c r="JCX159" s="18"/>
      <c r="JCY159" s="18"/>
      <c r="JCZ159" s="18"/>
      <c r="JDA159" s="18"/>
      <c r="JDB159" s="18"/>
      <c r="JDC159" s="18"/>
      <c r="JDD159" s="18"/>
      <c r="JDE159" s="18"/>
      <c r="JDF159" s="18"/>
      <c r="JDG159" s="18"/>
      <c r="JDH159" s="18"/>
      <c r="JDI159" s="18"/>
      <c r="JDJ159" s="18"/>
      <c r="JDK159" s="18"/>
      <c r="JDL159" s="18"/>
      <c r="JDM159" s="18"/>
      <c r="JDN159" s="18"/>
      <c r="JDO159" s="18"/>
      <c r="JDP159" s="18"/>
      <c r="JDQ159" s="18"/>
      <c r="JDR159" s="18"/>
      <c r="JDS159" s="18"/>
      <c r="JDT159" s="18"/>
      <c r="JDU159" s="18"/>
      <c r="JDV159" s="18"/>
      <c r="JDW159" s="18"/>
      <c r="JDX159" s="18"/>
      <c r="JDY159" s="18"/>
      <c r="JDZ159" s="18"/>
      <c r="JEA159" s="18"/>
      <c r="JEB159" s="18"/>
      <c r="JEC159" s="18"/>
      <c r="JED159" s="18"/>
      <c r="JEE159" s="18"/>
      <c r="JEF159" s="18"/>
      <c r="JEG159" s="18"/>
      <c r="JEH159" s="18"/>
      <c r="JEI159" s="18"/>
      <c r="JEJ159" s="18"/>
      <c r="JEK159" s="18"/>
      <c r="JEL159" s="18"/>
      <c r="JEM159" s="18"/>
      <c r="JEN159" s="18"/>
      <c r="JEO159" s="18"/>
      <c r="JEP159" s="18"/>
      <c r="JEQ159" s="18"/>
      <c r="JER159" s="18"/>
      <c r="JES159" s="18"/>
      <c r="JET159" s="18"/>
      <c r="JEU159" s="18"/>
      <c r="JEV159" s="18"/>
      <c r="JEW159" s="18"/>
      <c r="JEX159" s="18"/>
      <c r="JEY159" s="18"/>
      <c r="JEZ159" s="18"/>
      <c r="JFA159" s="18"/>
      <c r="JFB159" s="18"/>
      <c r="JFC159" s="18"/>
      <c r="JFD159" s="18"/>
      <c r="JFE159" s="18"/>
      <c r="JFF159" s="18"/>
      <c r="JFG159" s="18"/>
      <c r="JFH159" s="18"/>
      <c r="JFI159" s="18"/>
      <c r="JFJ159" s="18"/>
      <c r="JFK159" s="18"/>
      <c r="JFL159" s="18"/>
      <c r="JFM159" s="18"/>
      <c r="JFN159" s="18"/>
      <c r="JFO159" s="18"/>
      <c r="JFP159" s="18"/>
      <c r="JFQ159" s="18"/>
      <c r="JFR159" s="18"/>
      <c r="JFS159" s="18"/>
      <c r="JFT159" s="18"/>
      <c r="JFU159" s="18"/>
      <c r="JFV159" s="18"/>
      <c r="JFW159" s="18"/>
      <c r="JFX159" s="18"/>
      <c r="JFY159" s="18"/>
      <c r="JFZ159" s="18"/>
      <c r="JGA159" s="18"/>
      <c r="JGB159" s="18"/>
      <c r="JGC159" s="18"/>
      <c r="JGD159" s="18"/>
      <c r="JGE159" s="18"/>
      <c r="JGF159" s="18"/>
      <c r="JGG159" s="18"/>
      <c r="JGH159" s="18"/>
      <c r="JGI159" s="18"/>
      <c r="JGJ159" s="18"/>
      <c r="JGK159" s="18"/>
      <c r="JGL159" s="18"/>
      <c r="JGM159" s="18"/>
      <c r="JGN159" s="18"/>
      <c r="JGO159" s="18"/>
      <c r="JGP159" s="18"/>
      <c r="JGQ159" s="18"/>
      <c r="JGR159" s="18"/>
      <c r="JGS159" s="18"/>
      <c r="JGT159" s="18"/>
      <c r="JGU159" s="18"/>
      <c r="JGV159" s="18"/>
      <c r="JGW159" s="18"/>
      <c r="JGX159" s="18"/>
      <c r="JGY159" s="18"/>
      <c r="JGZ159" s="18"/>
      <c r="JHA159" s="18"/>
      <c r="JHB159" s="18"/>
      <c r="JHC159" s="18"/>
      <c r="JHD159" s="18"/>
      <c r="JHE159" s="18"/>
      <c r="JHF159" s="18"/>
      <c r="JHG159" s="18"/>
      <c r="JHH159" s="18"/>
      <c r="JHI159" s="18"/>
      <c r="JHJ159" s="18"/>
      <c r="JHK159" s="18"/>
      <c r="JHL159" s="18"/>
      <c r="JHM159" s="18"/>
      <c r="JHN159" s="18"/>
      <c r="JHO159" s="18"/>
      <c r="JHP159" s="18"/>
      <c r="JHQ159" s="18"/>
      <c r="JHR159" s="18"/>
      <c r="JHS159" s="18"/>
      <c r="JHT159" s="18"/>
      <c r="JHU159" s="18"/>
      <c r="JHV159" s="18"/>
      <c r="JHW159" s="18"/>
      <c r="JHX159" s="18"/>
      <c r="JHY159" s="18"/>
      <c r="JHZ159" s="18"/>
      <c r="JIA159" s="18"/>
      <c r="JIB159" s="18"/>
      <c r="JIC159" s="18"/>
      <c r="JID159" s="18"/>
      <c r="JIE159" s="18"/>
      <c r="JIF159" s="18"/>
      <c r="JIG159" s="18"/>
      <c r="JIH159" s="18"/>
      <c r="JII159" s="18"/>
      <c r="JIJ159" s="18"/>
      <c r="JIK159" s="18"/>
      <c r="JIL159" s="18"/>
      <c r="JIM159" s="18"/>
      <c r="JIN159" s="18"/>
      <c r="JIO159" s="18"/>
      <c r="JIP159" s="18"/>
      <c r="JIQ159" s="18"/>
      <c r="JIR159" s="18"/>
      <c r="JIS159" s="18"/>
      <c r="JIT159" s="18"/>
      <c r="JIU159" s="18"/>
      <c r="JIV159" s="18"/>
      <c r="JIW159" s="18"/>
      <c r="JIX159" s="18"/>
      <c r="JIY159" s="18"/>
      <c r="JIZ159" s="18"/>
      <c r="JJA159" s="18"/>
      <c r="JJB159" s="18"/>
      <c r="JJC159" s="18"/>
      <c r="JJD159" s="18"/>
      <c r="JJE159" s="18"/>
      <c r="JJF159" s="18"/>
      <c r="JJG159" s="18"/>
      <c r="JJH159" s="18"/>
      <c r="JJI159" s="18"/>
      <c r="JJJ159" s="18"/>
      <c r="JJK159" s="18"/>
      <c r="JJL159" s="18"/>
      <c r="JJM159" s="18"/>
      <c r="JJN159" s="18"/>
      <c r="JJO159" s="18"/>
      <c r="JJP159" s="18"/>
      <c r="JJQ159" s="18"/>
      <c r="JJR159" s="18"/>
      <c r="JJS159" s="18"/>
      <c r="JJT159" s="18"/>
      <c r="JJU159" s="18"/>
      <c r="JJV159" s="18"/>
      <c r="JJW159" s="18"/>
      <c r="JJX159" s="18"/>
      <c r="JJY159" s="18"/>
      <c r="JJZ159" s="18"/>
      <c r="JKA159" s="18"/>
      <c r="JKB159" s="18"/>
      <c r="JKC159" s="18"/>
      <c r="JKD159" s="18"/>
      <c r="JKE159" s="18"/>
      <c r="JKF159" s="18"/>
      <c r="JKG159" s="18"/>
      <c r="JKH159" s="18"/>
      <c r="JKI159" s="18"/>
      <c r="JKJ159" s="18"/>
      <c r="JKK159" s="18"/>
      <c r="JKL159" s="18"/>
      <c r="JKM159" s="18"/>
      <c r="JKN159" s="18"/>
      <c r="JKO159" s="18"/>
      <c r="JKP159" s="18"/>
      <c r="JKQ159" s="18"/>
      <c r="JKR159" s="18"/>
      <c r="JKS159" s="18"/>
      <c r="JKT159" s="18"/>
      <c r="JKU159" s="18"/>
      <c r="JKV159" s="18"/>
      <c r="JKW159" s="18"/>
      <c r="JKX159" s="18"/>
      <c r="JKY159" s="18"/>
      <c r="JKZ159" s="18"/>
      <c r="JLA159" s="18"/>
      <c r="JLB159" s="18"/>
      <c r="JLC159" s="18"/>
      <c r="JLD159" s="18"/>
      <c r="JLE159" s="18"/>
      <c r="JLF159" s="18"/>
      <c r="JLG159" s="18"/>
      <c r="JLH159" s="18"/>
      <c r="JLI159" s="18"/>
      <c r="JLJ159" s="18"/>
      <c r="JLK159" s="18"/>
      <c r="JLL159" s="18"/>
      <c r="JLM159" s="18"/>
      <c r="JLN159" s="18"/>
      <c r="JLO159" s="18"/>
      <c r="JLP159" s="18"/>
      <c r="JLQ159" s="18"/>
      <c r="JLR159" s="18"/>
      <c r="JLS159" s="18"/>
      <c r="JLT159" s="18"/>
      <c r="JLU159" s="18"/>
      <c r="JLV159" s="18"/>
      <c r="JLW159" s="18"/>
      <c r="JLX159" s="18"/>
      <c r="JLY159" s="18"/>
      <c r="JLZ159" s="18"/>
      <c r="JMA159" s="18"/>
      <c r="JMB159" s="18"/>
      <c r="JMC159" s="18"/>
      <c r="JMD159" s="18"/>
      <c r="JME159" s="18"/>
      <c r="JMF159" s="18"/>
      <c r="JMG159" s="18"/>
      <c r="JMH159" s="18"/>
      <c r="JMI159" s="18"/>
      <c r="JMJ159" s="18"/>
      <c r="JMK159" s="18"/>
      <c r="JML159" s="18"/>
      <c r="JMM159" s="18"/>
      <c r="JMN159" s="18"/>
      <c r="JMO159" s="18"/>
      <c r="JMP159" s="18"/>
      <c r="JMQ159" s="18"/>
      <c r="JMR159" s="18"/>
      <c r="JMS159" s="18"/>
      <c r="JMT159" s="18"/>
      <c r="JMU159" s="18"/>
      <c r="JMV159" s="18"/>
      <c r="JMW159" s="18"/>
      <c r="JMX159" s="18"/>
      <c r="JMY159" s="18"/>
      <c r="JMZ159" s="18"/>
      <c r="JNA159" s="18"/>
      <c r="JNB159" s="18"/>
      <c r="JNC159" s="18"/>
      <c r="JND159" s="18"/>
      <c r="JNE159" s="18"/>
      <c r="JNF159" s="18"/>
      <c r="JNG159" s="18"/>
      <c r="JNH159" s="18"/>
      <c r="JNI159" s="18"/>
      <c r="JNJ159" s="18"/>
      <c r="JNK159" s="18"/>
      <c r="JNL159" s="18"/>
      <c r="JNM159" s="18"/>
      <c r="JNN159" s="18"/>
      <c r="JNO159" s="18"/>
      <c r="JNP159" s="18"/>
      <c r="JNQ159" s="18"/>
      <c r="JNR159" s="18"/>
      <c r="JNS159" s="18"/>
      <c r="JNT159" s="18"/>
      <c r="JNU159" s="18"/>
      <c r="JNV159" s="18"/>
      <c r="JNW159" s="18"/>
      <c r="JNX159" s="18"/>
      <c r="JNY159" s="18"/>
      <c r="JNZ159" s="18"/>
      <c r="JOA159" s="18"/>
      <c r="JOB159" s="18"/>
      <c r="JOC159" s="18"/>
      <c r="JOD159" s="18"/>
      <c r="JOE159" s="18"/>
      <c r="JOF159" s="18"/>
      <c r="JOG159" s="18"/>
      <c r="JOH159" s="18"/>
      <c r="JOI159" s="18"/>
      <c r="JOJ159" s="18"/>
      <c r="JOK159" s="18"/>
      <c r="JOL159" s="18"/>
      <c r="JOM159" s="18"/>
      <c r="JON159" s="18"/>
      <c r="JOO159" s="18"/>
      <c r="JOP159" s="18"/>
      <c r="JOQ159" s="18"/>
      <c r="JOR159" s="18"/>
      <c r="JOS159" s="18"/>
      <c r="JOT159" s="18"/>
      <c r="JOU159" s="18"/>
      <c r="JOV159" s="18"/>
      <c r="JOW159" s="18"/>
      <c r="JOX159" s="18"/>
      <c r="JOY159" s="18"/>
      <c r="JOZ159" s="18"/>
      <c r="JPA159" s="18"/>
      <c r="JPB159" s="18"/>
      <c r="JPC159" s="18"/>
      <c r="JPD159" s="18"/>
      <c r="JPE159" s="18"/>
      <c r="JPF159" s="18"/>
      <c r="JPG159" s="18"/>
      <c r="JPH159" s="18"/>
      <c r="JPI159" s="18"/>
      <c r="JPJ159" s="18"/>
      <c r="JPK159" s="18"/>
      <c r="JPL159" s="18"/>
      <c r="JPM159" s="18"/>
      <c r="JPN159" s="18"/>
      <c r="JPO159" s="18"/>
      <c r="JPP159" s="18"/>
      <c r="JPQ159" s="18"/>
      <c r="JPR159" s="18"/>
      <c r="JPS159" s="18"/>
      <c r="JPT159" s="18"/>
      <c r="JPU159" s="18"/>
      <c r="JPV159" s="18"/>
      <c r="JPW159" s="18"/>
      <c r="JPX159" s="18"/>
      <c r="JPY159" s="18"/>
      <c r="JPZ159" s="18"/>
      <c r="JQA159" s="18"/>
      <c r="JQB159" s="18"/>
      <c r="JQC159" s="18"/>
      <c r="JQD159" s="18"/>
      <c r="JQE159" s="18"/>
      <c r="JQF159" s="18"/>
      <c r="JQG159" s="18"/>
      <c r="JQH159" s="18"/>
      <c r="JQI159" s="18"/>
      <c r="JQJ159" s="18"/>
      <c r="JQK159" s="18"/>
      <c r="JQL159" s="18"/>
      <c r="JQM159" s="18"/>
      <c r="JQN159" s="18"/>
      <c r="JQO159" s="18"/>
      <c r="JQP159" s="18"/>
      <c r="JQQ159" s="18"/>
      <c r="JQR159" s="18"/>
      <c r="JQS159" s="18"/>
      <c r="JQT159" s="18"/>
      <c r="JQU159" s="18"/>
      <c r="JQV159" s="18"/>
      <c r="JQW159" s="18"/>
      <c r="JQX159" s="18"/>
      <c r="JQY159" s="18"/>
      <c r="JQZ159" s="18"/>
      <c r="JRA159" s="18"/>
      <c r="JRB159" s="18"/>
      <c r="JRC159" s="18"/>
      <c r="JRD159" s="18"/>
      <c r="JRE159" s="18"/>
      <c r="JRF159" s="18"/>
      <c r="JRG159" s="18"/>
      <c r="JRH159" s="18"/>
      <c r="JRI159" s="18"/>
      <c r="JRJ159" s="18"/>
      <c r="JRK159" s="18"/>
      <c r="JRL159" s="18"/>
      <c r="JRM159" s="18"/>
      <c r="JRN159" s="18"/>
      <c r="JRO159" s="18"/>
      <c r="JRP159" s="18"/>
      <c r="JRQ159" s="18"/>
      <c r="JRR159" s="18"/>
      <c r="JRS159" s="18"/>
      <c r="JRT159" s="18"/>
      <c r="JRU159" s="18"/>
      <c r="JRV159" s="18"/>
      <c r="JRW159" s="18"/>
      <c r="JRX159" s="18"/>
      <c r="JRY159" s="18"/>
      <c r="JRZ159" s="18"/>
      <c r="JSA159" s="18"/>
      <c r="JSB159" s="18"/>
      <c r="JSC159" s="18"/>
      <c r="JSD159" s="18"/>
      <c r="JSE159" s="18"/>
      <c r="JSF159" s="18"/>
      <c r="JSG159" s="18"/>
      <c r="JSH159" s="18"/>
      <c r="JSI159" s="18"/>
      <c r="JSJ159" s="18"/>
      <c r="JSK159" s="18"/>
      <c r="JSL159" s="18"/>
      <c r="JSM159" s="18"/>
      <c r="JSN159" s="18"/>
      <c r="JSO159" s="18"/>
      <c r="JSP159" s="18"/>
      <c r="JSQ159" s="18"/>
      <c r="JSR159" s="18"/>
      <c r="JSS159" s="18"/>
      <c r="JST159" s="18"/>
      <c r="JSU159" s="18"/>
      <c r="JSV159" s="18"/>
      <c r="JSW159" s="18"/>
      <c r="JSX159" s="18"/>
      <c r="JSY159" s="18"/>
      <c r="JSZ159" s="18"/>
      <c r="JTA159" s="18"/>
      <c r="JTB159" s="18"/>
      <c r="JTC159" s="18"/>
      <c r="JTD159" s="18"/>
      <c r="JTE159" s="18"/>
      <c r="JTF159" s="18"/>
      <c r="JTG159" s="18"/>
      <c r="JTH159" s="18"/>
      <c r="JTI159" s="18"/>
      <c r="JTJ159" s="18"/>
      <c r="JTK159" s="18"/>
      <c r="JTL159" s="18"/>
      <c r="JTM159" s="18"/>
      <c r="JTN159" s="18"/>
      <c r="JTO159" s="18"/>
      <c r="JTP159" s="18"/>
      <c r="JTQ159" s="18"/>
      <c r="JTR159" s="18"/>
      <c r="JTS159" s="18"/>
      <c r="JTT159" s="18"/>
      <c r="JTU159" s="18"/>
      <c r="JTV159" s="18"/>
      <c r="JTW159" s="18"/>
      <c r="JTX159" s="18"/>
      <c r="JTY159" s="18"/>
      <c r="JTZ159" s="18"/>
      <c r="JUA159" s="18"/>
      <c r="JUB159" s="18"/>
      <c r="JUC159" s="18"/>
      <c r="JUD159" s="18"/>
      <c r="JUE159" s="18"/>
      <c r="JUF159" s="18"/>
      <c r="JUG159" s="18"/>
      <c r="JUH159" s="18"/>
      <c r="JUI159" s="18"/>
      <c r="JUJ159" s="18"/>
      <c r="JUK159" s="18"/>
      <c r="JUL159" s="18"/>
      <c r="JUM159" s="18"/>
      <c r="JUN159" s="18"/>
      <c r="JUO159" s="18"/>
      <c r="JUP159" s="18"/>
      <c r="JUQ159" s="18"/>
      <c r="JUR159" s="18"/>
      <c r="JUS159" s="18"/>
      <c r="JUT159" s="18"/>
      <c r="JUU159" s="18"/>
      <c r="JUV159" s="18"/>
      <c r="JUW159" s="18"/>
      <c r="JUX159" s="18"/>
      <c r="JUY159" s="18"/>
      <c r="JUZ159" s="18"/>
      <c r="JVA159" s="18"/>
      <c r="JVB159" s="18"/>
      <c r="JVC159" s="18"/>
      <c r="JVD159" s="18"/>
      <c r="JVE159" s="18"/>
      <c r="JVF159" s="18"/>
      <c r="JVG159" s="18"/>
      <c r="JVH159" s="18"/>
      <c r="JVI159" s="18"/>
      <c r="JVJ159" s="18"/>
      <c r="JVK159" s="18"/>
      <c r="JVL159" s="18"/>
      <c r="JVM159" s="18"/>
      <c r="JVN159" s="18"/>
      <c r="JVO159" s="18"/>
      <c r="JVP159" s="18"/>
      <c r="JVQ159" s="18"/>
      <c r="JVR159" s="18"/>
      <c r="JVS159" s="18"/>
      <c r="JVT159" s="18"/>
      <c r="JVU159" s="18"/>
      <c r="JVV159" s="18"/>
      <c r="JVW159" s="18"/>
      <c r="JVX159" s="18"/>
      <c r="JVY159" s="18"/>
      <c r="JVZ159" s="18"/>
      <c r="JWA159" s="18"/>
      <c r="JWB159" s="18"/>
      <c r="JWC159" s="18"/>
      <c r="JWD159" s="18"/>
      <c r="JWE159" s="18"/>
      <c r="JWF159" s="18"/>
      <c r="JWG159" s="18"/>
      <c r="JWH159" s="18"/>
      <c r="JWI159" s="18"/>
      <c r="JWJ159" s="18"/>
      <c r="JWK159" s="18"/>
      <c r="JWL159" s="18"/>
      <c r="JWM159" s="18"/>
      <c r="JWN159" s="18"/>
      <c r="JWO159" s="18"/>
      <c r="JWP159" s="18"/>
      <c r="JWQ159" s="18"/>
      <c r="JWR159" s="18"/>
      <c r="JWS159" s="18"/>
      <c r="JWT159" s="18"/>
      <c r="JWU159" s="18"/>
      <c r="JWV159" s="18"/>
      <c r="JWW159" s="18"/>
      <c r="JWX159" s="18"/>
      <c r="JWY159" s="18"/>
      <c r="JWZ159" s="18"/>
      <c r="JXA159" s="18"/>
      <c r="JXB159" s="18"/>
      <c r="JXC159" s="18"/>
      <c r="JXD159" s="18"/>
      <c r="JXE159" s="18"/>
      <c r="JXF159" s="18"/>
      <c r="JXG159" s="18"/>
      <c r="JXH159" s="18"/>
      <c r="JXI159" s="18"/>
      <c r="JXJ159" s="18"/>
      <c r="JXK159" s="18"/>
      <c r="JXL159" s="18"/>
      <c r="JXM159" s="18"/>
      <c r="JXN159" s="18"/>
      <c r="JXO159" s="18"/>
      <c r="JXP159" s="18"/>
      <c r="JXQ159" s="18"/>
      <c r="JXR159" s="18"/>
      <c r="JXS159" s="18"/>
      <c r="JXT159" s="18"/>
      <c r="JXU159" s="18"/>
      <c r="JXV159" s="18"/>
      <c r="JXW159" s="18"/>
      <c r="JXX159" s="18"/>
      <c r="JXY159" s="18"/>
      <c r="JXZ159" s="18"/>
      <c r="JYA159" s="18"/>
      <c r="JYB159" s="18"/>
      <c r="JYC159" s="18"/>
      <c r="JYD159" s="18"/>
      <c r="JYE159" s="18"/>
      <c r="JYF159" s="18"/>
      <c r="JYG159" s="18"/>
      <c r="JYH159" s="18"/>
      <c r="JYI159" s="18"/>
      <c r="JYJ159" s="18"/>
      <c r="JYK159" s="18"/>
      <c r="JYL159" s="18"/>
      <c r="JYM159" s="18"/>
      <c r="JYN159" s="18"/>
      <c r="JYO159" s="18"/>
      <c r="JYP159" s="18"/>
      <c r="JYQ159" s="18"/>
      <c r="JYR159" s="18"/>
      <c r="JYS159" s="18"/>
      <c r="JYT159" s="18"/>
      <c r="JYU159" s="18"/>
      <c r="JYV159" s="18"/>
      <c r="JYW159" s="18"/>
      <c r="JYX159" s="18"/>
      <c r="JYY159" s="18"/>
      <c r="JYZ159" s="18"/>
      <c r="JZA159" s="18"/>
      <c r="JZB159" s="18"/>
      <c r="JZC159" s="18"/>
      <c r="JZD159" s="18"/>
      <c r="JZE159" s="18"/>
      <c r="JZF159" s="18"/>
      <c r="JZG159" s="18"/>
      <c r="JZH159" s="18"/>
      <c r="JZI159" s="18"/>
      <c r="JZJ159" s="18"/>
      <c r="JZK159" s="18"/>
      <c r="JZL159" s="18"/>
      <c r="JZM159" s="18"/>
      <c r="JZN159" s="18"/>
      <c r="JZO159" s="18"/>
      <c r="JZP159" s="18"/>
      <c r="JZQ159" s="18"/>
      <c r="JZR159" s="18"/>
      <c r="JZS159" s="18"/>
      <c r="JZT159" s="18"/>
      <c r="JZU159" s="18"/>
      <c r="JZV159" s="18"/>
      <c r="JZW159" s="18"/>
      <c r="JZX159" s="18"/>
      <c r="JZY159" s="18"/>
      <c r="JZZ159" s="18"/>
      <c r="KAA159" s="18"/>
      <c r="KAB159" s="18"/>
      <c r="KAC159" s="18"/>
      <c r="KAD159" s="18"/>
      <c r="KAE159" s="18"/>
      <c r="KAF159" s="18"/>
      <c r="KAG159" s="18"/>
      <c r="KAH159" s="18"/>
      <c r="KAI159" s="18"/>
      <c r="KAJ159" s="18"/>
      <c r="KAK159" s="18"/>
      <c r="KAL159" s="18"/>
      <c r="KAM159" s="18"/>
      <c r="KAN159" s="18"/>
      <c r="KAO159" s="18"/>
      <c r="KAP159" s="18"/>
      <c r="KAQ159" s="18"/>
      <c r="KAR159" s="18"/>
      <c r="KAS159" s="18"/>
      <c r="KAT159" s="18"/>
      <c r="KAU159" s="18"/>
      <c r="KAV159" s="18"/>
      <c r="KAW159" s="18"/>
      <c r="KAX159" s="18"/>
      <c r="KAY159" s="18"/>
      <c r="KAZ159" s="18"/>
      <c r="KBA159" s="18"/>
      <c r="KBB159" s="18"/>
      <c r="KBC159" s="18"/>
      <c r="KBD159" s="18"/>
      <c r="KBE159" s="18"/>
      <c r="KBF159" s="18"/>
      <c r="KBG159" s="18"/>
      <c r="KBH159" s="18"/>
      <c r="KBI159" s="18"/>
      <c r="KBJ159" s="18"/>
      <c r="KBK159" s="18"/>
      <c r="KBL159" s="18"/>
      <c r="KBM159" s="18"/>
      <c r="KBN159" s="18"/>
      <c r="KBO159" s="18"/>
      <c r="KBP159" s="18"/>
      <c r="KBQ159" s="18"/>
      <c r="KBR159" s="18"/>
      <c r="KBS159" s="18"/>
      <c r="KBT159" s="18"/>
      <c r="KBU159" s="18"/>
      <c r="KBV159" s="18"/>
      <c r="KBW159" s="18"/>
      <c r="KBX159" s="18"/>
      <c r="KBY159" s="18"/>
      <c r="KBZ159" s="18"/>
      <c r="KCA159" s="18"/>
      <c r="KCB159" s="18"/>
      <c r="KCC159" s="18"/>
      <c r="KCD159" s="18"/>
      <c r="KCE159" s="18"/>
      <c r="KCF159" s="18"/>
      <c r="KCG159" s="18"/>
      <c r="KCH159" s="18"/>
      <c r="KCI159" s="18"/>
      <c r="KCJ159" s="18"/>
      <c r="KCK159" s="18"/>
      <c r="KCL159" s="18"/>
      <c r="KCM159" s="18"/>
      <c r="KCN159" s="18"/>
      <c r="KCO159" s="18"/>
      <c r="KCP159" s="18"/>
      <c r="KCQ159" s="18"/>
      <c r="KCR159" s="18"/>
      <c r="KCS159" s="18"/>
      <c r="KCT159" s="18"/>
      <c r="KCU159" s="18"/>
      <c r="KCV159" s="18"/>
      <c r="KCW159" s="18"/>
      <c r="KCX159" s="18"/>
      <c r="KCY159" s="18"/>
      <c r="KCZ159" s="18"/>
      <c r="KDA159" s="18"/>
      <c r="KDB159" s="18"/>
      <c r="KDC159" s="18"/>
      <c r="KDD159" s="18"/>
      <c r="KDE159" s="18"/>
      <c r="KDF159" s="18"/>
      <c r="KDG159" s="18"/>
      <c r="KDH159" s="18"/>
      <c r="KDI159" s="18"/>
      <c r="KDJ159" s="18"/>
      <c r="KDK159" s="18"/>
      <c r="KDL159" s="18"/>
      <c r="KDM159" s="18"/>
      <c r="KDN159" s="18"/>
      <c r="KDO159" s="18"/>
      <c r="KDP159" s="18"/>
      <c r="KDQ159" s="18"/>
      <c r="KDR159" s="18"/>
      <c r="KDS159" s="18"/>
      <c r="KDT159" s="18"/>
      <c r="KDU159" s="18"/>
      <c r="KDV159" s="18"/>
      <c r="KDW159" s="18"/>
      <c r="KDX159" s="18"/>
      <c r="KDY159" s="18"/>
      <c r="KDZ159" s="18"/>
      <c r="KEA159" s="18"/>
      <c r="KEB159" s="18"/>
      <c r="KEC159" s="18"/>
      <c r="KED159" s="18"/>
      <c r="KEE159" s="18"/>
      <c r="KEF159" s="18"/>
      <c r="KEG159" s="18"/>
      <c r="KEH159" s="18"/>
      <c r="KEI159" s="18"/>
      <c r="KEJ159" s="18"/>
      <c r="KEK159" s="18"/>
      <c r="KEL159" s="18"/>
      <c r="KEM159" s="18"/>
      <c r="KEN159" s="18"/>
      <c r="KEO159" s="18"/>
      <c r="KEP159" s="18"/>
      <c r="KEQ159" s="18"/>
      <c r="KER159" s="18"/>
      <c r="KES159" s="18"/>
      <c r="KET159" s="18"/>
      <c r="KEU159" s="18"/>
      <c r="KEV159" s="18"/>
      <c r="KEW159" s="18"/>
      <c r="KEX159" s="18"/>
      <c r="KEY159" s="18"/>
      <c r="KEZ159" s="18"/>
      <c r="KFA159" s="18"/>
      <c r="KFB159" s="18"/>
      <c r="KFC159" s="18"/>
      <c r="KFD159" s="18"/>
      <c r="KFE159" s="18"/>
      <c r="KFF159" s="18"/>
      <c r="KFG159" s="18"/>
      <c r="KFH159" s="18"/>
      <c r="KFI159" s="18"/>
      <c r="KFJ159" s="18"/>
      <c r="KFK159" s="18"/>
      <c r="KFL159" s="18"/>
      <c r="KFM159" s="18"/>
      <c r="KFN159" s="18"/>
      <c r="KFO159" s="18"/>
      <c r="KFP159" s="18"/>
      <c r="KFQ159" s="18"/>
      <c r="KFR159" s="18"/>
      <c r="KFS159" s="18"/>
      <c r="KFT159" s="18"/>
      <c r="KFU159" s="18"/>
      <c r="KFV159" s="18"/>
      <c r="KFW159" s="18"/>
      <c r="KFX159" s="18"/>
      <c r="KFY159" s="18"/>
      <c r="KFZ159" s="18"/>
      <c r="KGA159" s="18"/>
      <c r="KGB159" s="18"/>
      <c r="KGC159" s="18"/>
      <c r="KGD159" s="18"/>
      <c r="KGE159" s="18"/>
      <c r="KGF159" s="18"/>
      <c r="KGG159" s="18"/>
      <c r="KGH159" s="18"/>
      <c r="KGI159" s="18"/>
      <c r="KGJ159" s="18"/>
      <c r="KGK159" s="18"/>
      <c r="KGL159" s="18"/>
      <c r="KGM159" s="18"/>
      <c r="KGN159" s="18"/>
      <c r="KGO159" s="18"/>
      <c r="KGP159" s="18"/>
      <c r="KGQ159" s="18"/>
      <c r="KGR159" s="18"/>
      <c r="KGS159" s="18"/>
      <c r="KGT159" s="18"/>
      <c r="KGU159" s="18"/>
      <c r="KGV159" s="18"/>
      <c r="KGW159" s="18"/>
      <c r="KGX159" s="18"/>
      <c r="KGY159" s="18"/>
      <c r="KGZ159" s="18"/>
      <c r="KHA159" s="18"/>
      <c r="KHB159" s="18"/>
      <c r="KHC159" s="18"/>
      <c r="KHD159" s="18"/>
      <c r="KHE159" s="18"/>
      <c r="KHF159" s="18"/>
      <c r="KHG159" s="18"/>
      <c r="KHH159" s="18"/>
      <c r="KHI159" s="18"/>
      <c r="KHJ159" s="18"/>
      <c r="KHK159" s="18"/>
      <c r="KHL159" s="18"/>
      <c r="KHM159" s="18"/>
      <c r="KHN159" s="18"/>
      <c r="KHO159" s="18"/>
      <c r="KHP159" s="18"/>
      <c r="KHQ159" s="18"/>
      <c r="KHR159" s="18"/>
      <c r="KHS159" s="18"/>
      <c r="KHT159" s="18"/>
      <c r="KHU159" s="18"/>
      <c r="KHV159" s="18"/>
      <c r="KHW159" s="18"/>
      <c r="KHX159" s="18"/>
      <c r="KHY159" s="18"/>
      <c r="KHZ159" s="18"/>
      <c r="KIA159" s="18"/>
      <c r="KIB159" s="18"/>
      <c r="KIC159" s="18"/>
      <c r="KID159" s="18"/>
      <c r="KIE159" s="18"/>
      <c r="KIF159" s="18"/>
      <c r="KIG159" s="18"/>
      <c r="KIH159" s="18"/>
      <c r="KII159" s="18"/>
      <c r="KIJ159" s="18"/>
      <c r="KIK159" s="18"/>
      <c r="KIL159" s="18"/>
      <c r="KIM159" s="18"/>
      <c r="KIN159" s="18"/>
      <c r="KIO159" s="18"/>
      <c r="KIP159" s="18"/>
      <c r="KIQ159" s="18"/>
      <c r="KIR159" s="18"/>
      <c r="KIS159" s="18"/>
      <c r="KIT159" s="18"/>
      <c r="KIU159" s="18"/>
      <c r="KIV159" s="18"/>
      <c r="KIW159" s="18"/>
      <c r="KIX159" s="18"/>
      <c r="KIY159" s="18"/>
      <c r="KIZ159" s="18"/>
      <c r="KJA159" s="18"/>
      <c r="KJB159" s="18"/>
      <c r="KJC159" s="18"/>
      <c r="KJD159" s="18"/>
      <c r="KJE159" s="18"/>
      <c r="KJF159" s="18"/>
      <c r="KJG159" s="18"/>
      <c r="KJH159" s="18"/>
      <c r="KJI159" s="18"/>
      <c r="KJJ159" s="18"/>
      <c r="KJK159" s="18"/>
      <c r="KJL159" s="18"/>
      <c r="KJM159" s="18"/>
      <c r="KJN159" s="18"/>
      <c r="KJO159" s="18"/>
      <c r="KJP159" s="18"/>
      <c r="KJQ159" s="18"/>
      <c r="KJR159" s="18"/>
      <c r="KJS159" s="18"/>
      <c r="KJT159" s="18"/>
      <c r="KJU159" s="18"/>
      <c r="KJV159" s="18"/>
      <c r="KJW159" s="18"/>
      <c r="KJX159" s="18"/>
      <c r="KJY159" s="18"/>
      <c r="KJZ159" s="18"/>
      <c r="KKA159" s="18"/>
      <c r="KKB159" s="18"/>
      <c r="KKC159" s="18"/>
      <c r="KKD159" s="18"/>
      <c r="KKE159" s="18"/>
      <c r="KKF159" s="18"/>
      <c r="KKG159" s="18"/>
      <c r="KKH159" s="18"/>
      <c r="KKI159" s="18"/>
      <c r="KKJ159" s="18"/>
      <c r="KKK159" s="18"/>
      <c r="KKL159" s="18"/>
      <c r="KKM159" s="18"/>
      <c r="KKN159" s="18"/>
      <c r="KKO159" s="18"/>
      <c r="KKP159" s="18"/>
      <c r="KKQ159" s="18"/>
      <c r="KKR159" s="18"/>
      <c r="KKS159" s="18"/>
      <c r="KKT159" s="18"/>
      <c r="KKU159" s="18"/>
      <c r="KKV159" s="18"/>
      <c r="KKW159" s="18"/>
      <c r="KKX159" s="18"/>
      <c r="KKY159" s="18"/>
      <c r="KKZ159" s="18"/>
      <c r="KLA159" s="18"/>
      <c r="KLB159" s="18"/>
      <c r="KLC159" s="18"/>
      <c r="KLD159" s="18"/>
      <c r="KLE159" s="18"/>
      <c r="KLF159" s="18"/>
      <c r="KLG159" s="18"/>
      <c r="KLH159" s="18"/>
      <c r="KLI159" s="18"/>
      <c r="KLJ159" s="18"/>
      <c r="KLK159" s="18"/>
      <c r="KLL159" s="18"/>
      <c r="KLM159" s="18"/>
      <c r="KLN159" s="18"/>
      <c r="KLO159" s="18"/>
      <c r="KLP159" s="18"/>
      <c r="KLQ159" s="18"/>
      <c r="KLR159" s="18"/>
      <c r="KLS159" s="18"/>
      <c r="KLT159" s="18"/>
      <c r="KLU159" s="18"/>
      <c r="KLV159" s="18"/>
      <c r="KLW159" s="18"/>
      <c r="KLX159" s="18"/>
      <c r="KLY159" s="18"/>
      <c r="KLZ159" s="18"/>
      <c r="KMA159" s="18"/>
      <c r="KMB159" s="18"/>
      <c r="KMC159" s="18"/>
      <c r="KMD159" s="18"/>
      <c r="KME159" s="18"/>
      <c r="KMF159" s="18"/>
      <c r="KMG159" s="18"/>
      <c r="KMH159" s="18"/>
      <c r="KMI159" s="18"/>
      <c r="KMJ159" s="18"/>
      <c r="KMK159" s="18"/>
      <c r="KML159" s="18"/>
      <c r="KMM159" s="18"/>
      <c r="KMN159" s="18"/>
      <c r="KMO159" s="18"/>
      <c r="KMP159" s="18"/>
      <c r="KMQ159" s="18"/>
      <c r="KMR159" s="18"/>
      <c r="KMS159" s="18"/>
      <c r="KMT159" s="18"/>
      <c r="KMU159" s="18"/>
      <c r="KMV159" s="18"/>
      <c r="KMW159" s="18"/>
      <c r="KMX159" s="18"/>
      <c r="KMY159" s="18"/>
      <c r="KMZ159" s="18"/>
      <c r="KNA159" s="18"/>
      <c r="KNB159" s="18"/>
      <c r="KNC159" s="18"/>
      <c r="KND159" s="18"/>
      <c r="KNE159" s="18"/>
      <c r="KNF159" s="18"/>
      <c r="KNG159" s="18"/>
      <c r="KNH159" s="18"/>
      <c r="KNI159" s="18"/>
      <c r="KNJ159" s="18"/>
      <c r="KNK159" s="18"/>
      <c r="KNL159" s="18"/>
      <c r="KNM159" s="18"/>
      <c r="KNN159" s="18"/>
      <c r="KNO159" s="18"/>
      <c r="KNP159" s="18"/>
      <c r="KNQ159" s="18"/>
      <c r="KNR159" s="18"/>
      <c r="KNS159" s="18"/>
      <c r="KNT159" s="18"/>
      <c r="KNU159" s="18"/>
      <c r="KNV159" s="18"/>
      <c r="KNW159" s="18"/>
      <c r="KNX159" s="18"/>
      <c r="KNY159" s="18"/>
      <c r="KNZ159" s="18"/>
      <c r="KOA159" s="18"/>
      <c r="KOB159" s="18"/>
      <c r="KOC159" s="18"/>
      <c r="KOD159" s="18"/>
      <c r="KOE159" s="18"/>
      <c r="KOF159" s="18"/>
      <c r="KOG159" s="18"/>
      <c r="KOH159" s="18"/>
      <c r="KOI159" s="18"/>
      <c r="KOJ159" s="18"/>
      <c r="KOK159" s="18"/>
      <c r="KOL159" s="18"/>
      <c r="KOM159" s="18"/>
      <c r="KON159" s="18"/>
      <c r="KOO159" s="18"/>
      <c r="KOP159" s="18"/>
      <c r="KOQ159" s="18"/>
      <c r="KOR159" s="18"/>
      <c r="KOS159" s="18"/>
      <c r="KOT159" s="18"/>
      <c r="KOU159" s="18"/>
      <c r="KOV159" s="18"/>
      <c r="KOW159" s="18"/>
      <c r="KOX159" s="18"/>
      <c r="KOY159" s="18"/>
      <c r="KOZ159" s="18"/>
      <c r="KPA159" s="18"/>
      <c r="KPB159" s="18"/>
      <c r="KPC159" s="18"/>
      <c r="KPD159" s="18"/>
      <c r="KPE159" s="18"/>
      <c r="KPF159" s="18"/>
      <c r="KPG159" s="18"/>
      <c r="KPH159" s="18"/>
      <c r="KPI159" s="18"/>
      <c r="KPJ159" s="18"/>
      <c r="KPK159" s="18"/>
      <c r="KPL159" s="18"/>
      <c r="KPM159" s="18"/>
      <c r="KPN159" s="18"/>
      <c r="KPO159" s="18"/>
      <c r="KPP159" s="18"/>
      <c r="KPQ159" s="18"/>
      <c r="KPR159" s="18"/>
      <c r="KPS159" s="18"/>
      <c r="KPT159" s="18"/>
      <c r="KPU159" s="18"/>
      <c r="KPV159" s="18"/>
      <c r="KPW159" s="18"/>
      <c r="KPX159" s="18"/>
      <c r="KPY159" s="18"/>
      <c r="KPZ159" s="18"/>
      <c r="KQA159" s="18"/>
      <c r="KQB159" s="18"/>
      <c r="KQC159" s="18"/>
      <c r="KQD159" s="18"/>
      <c r="KQE159" s="18"/>
      <c r="KQF159" s="18"/>
      <c r="KQG159" s="18"/>
      <c r="KQH159" s="18"/>
      <c r="KQI159" s="18"/>
      <c r="KQJ159" s="18"/>
      <c r="KQK159" s="18"/>
      <c r="KQL159" s="18"/>
      <c r="KQM159" s="18"/>
      <c r="KQN159" s="18"/>
      <c r="KQO159" s="18"/>
      <c r="KQP159" s="18"/>
      <c r="KQQ159" s="18"/>
      <c r="KQR159" s="18"/>
      <c r="KQS159" s="18"/>
      <c r="KQT159" s="18"/>
      <c r="KQU159" s="18"/>
      <c r="KQV159" s="18"/>
      <c r="KQW159" s="18"/>
      <c r="KQX159" s="18"/>
      <c r="KQY159" s="18"/>
      <c r="KQZ159" s="18"/>
      <c r="KRA159" s="18"/>
      <c r="KRB159" s="18"/>
      <c r="KRC159" s="18"/>
      <c r="KRD159" s="18"/>
      <c r="KRE159" s="18"/>
      <c r="KRF159" s="18"/>
      <c r="KRG159" s="18"/>
      <c r="KRH159" s="18"/>
      <c r="KRI159" s="18"/>
      <c r="KRJ159" s="18"/>
      <c r="KRK159" s="18"/>
      <c r="KRL159" s="18"/>
      <c r="KRM159" s="18"/>
      <c r="KRN159" s="18"/>
      <c r="KRO159" s="18"/>
      <c r="KRP159" s="18"/>
      <c r="KRQ159" s="18"/>
      <c r="KRR159" s="18"/>
      <c r="KRS159" s="18"/>
      <c r="KRT159" s="18"/>
      <c r="KRU159" s="18"/>
      <c r="KRV159" s="18"/>
      <c r="KRW159" s="18"/>
      <c r="KRX159" s="18"/>
      <c r="KRY159" s="18"/>
      <c r="KRZ159" s="18"/>
      <c r="KSA159" s="18"/>
      <c r="KSB159" s="18"/>
      <c r="KSC159" s="18"/>
      <c r="KSD159" s="18"/>
      <c r="KSE159" s="18"/>
      <c r="KSF159" s="18"/>
      <c r="KSG159" s="18"/>
      <c r="KSH159" s="18"/>
      <c r="KSI159" s="18"/>
      <c r="KSJ159" s="18"/>
      <c r="KSK159" s="18"/>
      <c r="KSL159" s="18"/>
      <c r="KSM159" s="18"/>
      <c r="KSN159" s="18"/>
      <c r="KSO159" s="18"/>
      <c r="KSP159" s="18"/>
      <c r="KSQ159" s="18"/>
      <c r="KSR159" s="18"/>
      <c r="KSS159" s="18"/>
      <c r="KST159" s="18"/>
      <c r="KSU159" s="18"/>
      <c r="KSV159" s="18"/>
      <c r="KSW159" s="18"/>
      <c r="KSX159" s="18"/>
      <c r="KSY159" s="18"/>
      <c r="KSZ159" s="18"/>
      <c r="KTA159" s="18"/>
      <c r="KTB159" s="18"/>
      <c r="KTC159" s="18"/>
      <c r="KTD159" s="18"/>
      <c r="KTE159" s="18"/>
      <c r="KTF159" s="18"/>
      <c r="KTG159" s="18"/>
      <c r="KTH159" s="18"/>
      <c r="KTI159" s="18"/>
      <c r="KTJ159" s="18"/>
      <c r="KTK159" s="18"/>
      <c r="KTL159" s="18"/>
      <c r="KTM159" s="18"/>
      <c r="KTN159" s="18"/>
      <c r="KTO159" s="18"/>
      <c r="KTP159" s="18"/>
      <c r="KTQ159" s="18"/>
      <c r="KTR159" s="18"/>
      <c r="KTS159" s="18"/>
      <c r="KTT159" s="18"/>
      <c r="KTU159" s="18"/>
      <c r="KTV159" s="18"/>
      <c r="KTW159" s="18"/>
      <c r="KTX159" s="18"/>
      <c r="KTY159" s="18"/>
      <c r="KTZ159" s="18"/>
      <c r="KUA159" s="18"/>
      <c r="KUB159" s="18"/>
      <c r="KUC159" s="18"/>
      <c r="KUD159" s="18"/>
      <c r="KUE159" s="18"/>
      <c r="KUF159" s="18"/>
      <c r="KUG159" s="18"/>
      <c r="KUH159" s="18"/>
      <c r="KUI159" s="18"/>
      <c r="KUJ159" s="18"/>
      <c r="KUK159" s="18"/>
      <c r="KUL159" s="18"/>
      <c r="KUM159" s="18"/>
      <c r="KUN159" s="18"/>
      <c r="KUO159" s="18"/>
      <c r="KUP159" s="18"/>
      <c r="KUQ159" s="18"/>
      <c r="KUR159" s="18"/>
      <c r="KUS159" s="18"/>
      <c r="KUT159" s="18"/>
      <c r="KUU159" s="18"/>
      <c r="KUV159" s="18"/>
      <c r="KUW159" s="18"/>
      <c r="KUX159" s="18"/>
      <c r="KUY159" s="18"/>
      <c r="KUZ159" s="18"/>
      <c r="KVA159" s="18"/>
      <c r="KVB159" s="18"/>
      <c r="KVC159" s="18"/>
      <c r="KVD159" s="18"/>
      <c r="KVE159" s="18"/>
      <c r="KVF159" s="18"/>
      <c r="KVG159" s="18"/>
      <c r="KVH159" s="18"/>
      <c r="KVI159" s="18"/>
      <c r="KVJ159" s="18"/>
      <c r="KVK159" s="18"/>
      <c r="KVL159" s="18"/>
      <c r="KVM159" s="18"/>
      <c r="KVN159" s="18"/>
      <c r="KVO159" s="18"/>
      <c r="KVP159" s="18"/>
      <c r="KVQ159" s="18"/>
      <c r="KVR159" s="18"/>
      <c r="KVS159" s="18"/>
      <c r="KVT159" s="18"/>
      <c r="KVU159" s="18"/>
      <c r="KVV159" s="18"/>
      <c r="KVW159" s="18"/>
      <c r="KVX159" s="18"/>
      <c r="KVY159" s="18"/>
      <c r="KVZ159" s="18"/>
      <c r="KWA159" s="18"/>
      <c r="KWB159" s="18"/>
      <c r="KWC159" s="18"/>
      <c r="KWD159" s="18"/>
      <c r="KWE159" s="18"/>
      <c r="KWF159" s="18"/>
      <c r="KWG159" s="18"/>
      <c r="KWH159" s="18"/>
      <c r="KWI159" s="18"/>
      <c r="KWJ159" s="18"/>
      <c r="KWK159" s="18"/>
      <c r="KWL159" s="18"/>
      <c r="KWM159" s="18"/>
      <c r="KWN159" s="18"/>
      <c r="KWO159" s="18"/>
      <c r="KWP159" s="18"/>
      <c r="KWQ159" s="18"/>
      <c r="KWR159" s="18"/>
      <c r="KWS159" s="18"/>
      <c r="KWT159" s="18"/>
      <c r="KWU159" s="18"/>
      <c r="KWV159" s="18"/>
      <c r="KWW159" s="18"/>
      <c r="KWX159" s="18"/>
      <c r="KWY159" s="18"/>
      <c r="KWZ159" s="18"/>
      <c r="KXA159" s="18"/>
      <c r="KXB159" s="18"/>
      <c r="KXC159" s="18"/>
      <c r="KXD159" s="18"/>
      <c r="KXE159" s="18"/>
      <c r="KXF159" s="18"/>
      <c r="KXG159" s="18"/>
      <c r="KXH159" s="18"/>
      <c r="KXI159" s="18"/>
      <c r="KXJ159" s="18"/>
      <c r="KXK159" s="18"/>
      <c r="KXL159" s="18"/>
      <c r="KXM159" s="18"/>
      <c r="KXN159" s="18"/>
      <c r="KXO159" s="18"/>
      <c r="KXP159" s="18"/>
      <c r="KXQ159" s="18"/>
      <c r="KXR159" s="18"/>
      <c r="KXS159" s="18"/>
      <c r="KXT159" s="18"/>
      <c r="KXU159" s="18"/>
      <c r="KXV159" s="18"/>
      <c r="KXW159" s="18"/>
      <c r="KXX159" s="18"/>
      <c r="KXY159" s="18"/>
      <c r="KXZ159" s="18"/>
      <c r="KYA159" s="18"/>
      <c r="KYB159" s="18"/>
      <c r="KYC159" s="18"/>
      <c r="KYD159" s="18"/>
      <c r="KYE159" s="18"/>
      <c r="KYF159" s="18"/>
      <c r="KYG159" s="18"/>
      <c r="KYH159" s="18"/>
      <c r="KYI159" s="18"/>
      <c r="KYJ159" s="18"/>
      <c r="KYK159" s="18"/>
      <c r="KYL159" s="18"/>
      <c r="KYM159" s="18"/>
      <c r="KYN159" s="18"/>
      <c r="KYO159" s="18"/>
      <c r="KYP159" s="18"/>
      <c r="KYQ159" s="18"/>
      <c r="KYR159" s="18"/>
      <c r="KYS159" s="18"/>
      <c r="KYT159" s="18"/>
      <c r="KYU159" s="18"/>
      <c r="KYV159" s="18"/>
      <c r="KYW159" s="18"/>
      <c r="KYX159" s="18"/>
      <c r="KYY159" s="18"/>
      <c r="KYZ159" s="18"/>
      <c r="KZA159" s="18"/>
      <c r="KZB159" s="18"/>
      <c r="KZC159" s="18"/>
      <c r="KZD159" s="18"/>
      <c r="KZE159" s="18"/>
      <c r="KZF159" s="18"/>
      <c r="KZG159" s="18"/>
      <c r="KZH159" s="18"/>
      <c r="KZI159" s="18"/>
      <c r="KZJ159" s="18"/>
      <c r="KZK159" s="18"/>
      <c r="KZL159" s="18"/>
      <c r="KZM159" s="18"/>
      <c r="KZN159" s="18"/>
      <c r="KZO159" s="18"/>
      <c r="KZP159" s="18"/>
      <c r="KZQ159" s="18"/>
      <c r="KZR159" s="18"/>
      <c r="KZS159" s="18"/>
      <c r="KZT159" s="18"/>
      <c r="KZU159" s="18"/>
      <c r="KZV159" s="18"/>
      <c r="KZW159" s="18"/>
      <c r="KZX159" s="18"/>
      <c r="KZY159" s="18"/>
      <c r="KZZ159" s="18"/>
      <c r="LAA159" s="18"/>
      <c r="LAB159" s="18"/>
      <c r="LAC159" s="18"/>
      <c r="LAD159" s="18"/>
      <c r="LAE159" s="18"/>
      <c r="LAF159" s="18"/>
      <c r="LAG159" s="18"/>
      <c r="LAH159" s="18"/>
      <c r="LAI159" s="18"/>
      <c r="LAJ159" s="18"/>
      <c r="LAK159" s="18"/>
      <c r="LAL159" s="18"/>
      <c r="LAM159" s="18"/>
      <c r="LAN159" s="18"/>
      <c r="LAO159" s="18"/>
      <c r="LAP159" s="18"/>
      <c r="LAQ159" s="18"/>
      <c r="LAR159" s="18"/>
      <c r="LAS159" s="18"/>
      <c r="LAT159" s="18"/>
      <c r="LAU159" s="18"/>
      <c r="LAV159" s="18"/>
      <c r="LAW159" s="18"/>
      <c r="LAX159" s="18"/>
      <c r="LAY159" s="18"/>
      <c r="LAZ159" s="18"/>
      <c r="LBA159" s="18"/>
      <c r="LBB159" s="18"/>
      <c r="LBC159" s="18"/>
      <c r="LBD159" s="18"/>
      <c r="LBE159" s="18"/>
      <c r="LBF159" s="18"/>
      <c r="LBG159" s="18"/>
      <c r="LBH159" s="18"/>
      <c r="LBI159" s="18"/>
      <c r="LBJ159" s="18"/>
      <c r="LBK159" s="18"/>
      <c r="LBL159" s="18"/>
      <c r="LBM159" s="18"/>
      <c r="LBN159" s="18"/>
      <c r="LBO159" s="18"/>
      <c r="LBP159" s="18"/>
      <c r="LBQ159" s="18"/>
      <c r="LBR159" s="18"/>
      <c r="LBS159" s="18"/>
      <c r="LBT159" s="18"/>
      <c r="LBU159" s="18"/>
      <c r="LBV159" s="18"/>
      <c r="LBW159" s="18"/>
      <c r="LBX159" s="18"/>
      <c r="LBY159" s="18"/>
      <c r="LBZ159" s="18"/>
      <c r="LCA159" s="18"/>
      <c r="LCB159" s="18"/>
      <c r="LCC159" s="18"/>
      <c r="LCD159" s="18"/>
      <c r="LCE159" s="18"/>
      <c r="LCF159" s="18"/>
      <c r="LCG159" s="18"/>
      <c r="LCH159" s="18"/>
      <c r="LCI159" s="18"/>
      <c r="LCJ159" s="18"/>
      <c r="LCK159" s="18"/>
      <c r="LCL159" s="18"/>
      <c r="LCM159" s="18"/>
      <c r="LCN159" s="18"/>
      <c r="LCO159" s="18"/>
      <c r="LCP159" s="18"/>
      <c r="LCQ159" s="18"/>
      <c r="LCR159" s="18"/>
      <c r="LCS159" s="18"/>
      <c r="LCT159" s="18"/>
      <c r="LCU159" s="18"/>
      <c r="LCV159" s="18"/>
      <c r="LCW159" s="18"/>
      <c r="LCX159" s="18"/>
      <c r="LCY159" s="18"/>
      <c r="LCZ159" s="18"/>
      <c r="LDA159" s="18"/>
      <c r="LDB159" s="18"/>
      <c r="LDC159" s="18"/>
      <c r="LDD159" s="18"/>
      <c r="LDE159" s="18"/>
      <c r="LDF159" s="18"/>
      <c r="LDG159" s="18"/>
      <c r="LDH159" s="18"/>
      <c r="LDI159" s="18"/>
      <c r="LDJ159" s="18"/>
      <c r="LDK159" s="18"/>
      <c r="LDL159" s="18"/>
      <c r="LDM159" s="18"/>
      <c r="LDN159" s="18"/>
      <c r="LDO159" s="18"/>
      <c r="LDP159" s="18"/>
      <c r="LDQ159" s="18"/>
      <c r="LDR159" s="18"/>
      <c r="LDS159" s="18"/>
      <c r="LDT159" s="18"/>
      <c r="LDU159" s="18"/>
      <c r="LDV159" s="18"/>
      <c r="LDW159" s="18"/>
      <c r="LDX159" s="18"/>
      <c r="LDY159" s="18"/>
      <c r="LDZ159" s="18"/>
      <c r="LEA159" s="18"/>
      <c r="LEB159" s="18"/>
      <c r="LEC159" s="18"/>
      <c r="LED159" s="18"/>
      <c r="LEE159" s="18"/>
      <c r="LEF159" s="18"/>
      <c r="LEG159" s="18"/>
      <c r="LEH159" s="18"/>
      <c r="LEI159" s="18"/>
      <c r="LEJ159" s="18"/>
      <c r="LEK159" s="18"/>
      <c r="LEL159" s="18"/>
      <c r="LEM159" s="18"/>
      <c r="LEN159" s="18"/>
      <c r="LEO159" s="18"/>
      <c r="LEP159" s="18"/>
      <c r="LEQ159" s="18"/>
      <c r="LER159" s="18"/>
      <c r="LES159" s="18"/>
      <c r="LET159" s="18"/>
      <c r="LEU159" s="18"/>
      <c r="LEV159" s="18"/>
      <c r="LEW159" s="18"/>
      <c r="LEX159" s="18"/>
      <c r="LEY159" s="18"/>
      <c r="LEZ159" s="18"/>
      <c r="LFA159" s="18"/>
      <c r="LFB159" s="18"/>
      <c r="LFC159" s="18"/>
      <c r="LFD159" s="18"/>
      <c r="LFE159" s="18"/>
      <c r="LFF159" s="18"/>
      <c r="LFG159" s="18"/>
      <c r="LFH159" s="18"/>
      <c r="LFI159" s="18"/>
      <c r="LFJ159" s="18"/>
      <c r="LFK159" s="18"/>
      <c r="LFL159" s="18"/>
      <c r="LFM159" s="18"/>
      <c r="LFN159" s="18"/>
      <c r="LFO159" s="18"/>
      <c r="LFP159" s="18"/>
      <c r="LFQ159" s="18"/>
      <c r="LFR159" s="18"/>
      <c r="LFS159" s="18"/>
      <c r="LFT159" s="18"/>
      <c r="LFU159" s="18"/>
      <c r="LFV159" s="18"/>
      <c r="LFW159" s="18"/>
      <c r="LFX159" s="18"/>
      <c r="LFY159" s="18"/>
      <c r="LFZ159" s="18"/>
      <c r="LGA159" s="18"/>
      <c r="LGB159" s="18"/>
      <c r="LGC159" s="18"/>
      <c r="LGD159" s="18"/>
      <c r="LGE159" s="18"/>
      <c r="LGF159" s="18"/>
      <c r="LGG159" s="18"/>
      <c r="LGH159" s="18"/>
      <c r="LGI159" s="18"/>
      <c r="LGJ159" s="18"/>
      <c r="LGK159" s="18"/>
      <c r="LGL159" s="18"/>
      <c r="LGM159" s="18"/>
      <c r="LGN159" s="18"/>
      <c r="LGO159" s="18"/>
      <c r="LGP159" s="18"/>
      <c r="LGQ159" s="18"/>
      <c r="LGR159" s="18"/>
      <c r="LGS159" s="18"/>
      <c r="LGT159" s="18"/>
      <c r="LGU159" s="18"/>
      <c r="LGV159" s="18"/>
      <c r="LGW159" s="18"/>
      <c r="LGX159" s="18"/>
      <c r="LGY159" s="18"/>
      <c r="LGZ159" s="18"/>
      <c r="LHA159" s="18"/>
      <c r="LHB159" s="18"/>
      <c r="LHC159" s="18"/>
      <c r="LHD159" s="18"/>
      <c r="LHE159" s="18"/>
      <c r="LHF159" s="18"/>
      <c r="LHG159" s="18"/>
      <c r="LHH159" s="18"/>
      <c r="LHI159" s="18"/>
      <c r="LHJ159" s="18"/>
      <c r="LHK159" s="18"/>
      <c r="LHL159" s="18"/>
      <c r="LHM159" s="18"/>
      <c r="LHN159" s="18"/>
      <c r="LHO159" s="18"/>
      <c r="LHP159" s="18"/>
      <c r="LHQ159" s="18"/>
      <c r="LHR159" s="18"/>
      <c r="LHS159" s="18"/>
      <c r="LHT159" s="18"/>
      <c r="LHU159" s="18"/>
      <c r="LHV159" s="18"/>
      <c r="LHW159" s="18"/>
      <c r="LHX159" s="18"/>
      <c r="LHY159" s="18"/>
      <c r="LHZ159" s="18"/>
      <c r="LIA159" s="18"/>
      <c r="LIB159" s="18"/>
      <c r="LIC159" s="18"/>
      <c r="LID159" s="18"/>
      <c r="LIE159" s="18"/>
      <c r="LIF159" s="18"/>
      <c r="LIG159" s="18"/>
      <c r="LIH159" s="18"/>
      <c r="LII159" s="18"/>
      <c r="LIJ159" s="18"/>
      <c r="LIK159" s="18"/>
      <c r="LIL159" s="18"/>
      <c r="LIM159" s="18"/>
      <c r="LIN159" s="18"/>
      <c r="LIO159" s="18"/>
      <c r="LIP159" s="18"/>
      <c r="LIQ159" s="18"/>
      <c r="LIR159" s="18"/>
      <c r="LIS159" s="18"/>
      <c r="LIT159" s="18"/>
      <c r="LIU159" s="18"/>
      <c r="LIV159" s="18"/>
      <c r="LIW159" s="18"/>
      <c r="LIX159" s="18"/>
      <c r="LIY159" s="18"/>
      <c r="LIZ159" s="18"/>
      <c r="LJA159" s="18"/>
      <c r="LJB159" s="18"/>
      <c r="LJC159" s="18"/>
      <c r="LJD159" s="18"/>
      <c r="LJE159" s="18"/>
      <c r="LJF159" s="18"/>
      <c r="LJG159" s="18"/>
      <c r="LJH159" s="18"/>
      <c r="LJI159" s="18"/>
      <c r="LJJ159" s="18"/>
      <c r="LJK159" s="18"/>
      <c r="LJL159" s="18"/>
      <c r="LJM159" s="18"/>
      <c r="LJN159" s="18"/>
      <c r="LJO159" s="18"/>
      <c r="LJP159" s="18"/>
      <c r="LJQ159" s="18"/>
      <c r="LJR159" s="18"/>
      <c r="LJS159" s="18"/>
      <c r="LJT159" s="18"/>
      <c r="LJU159" s="18"/>
      <c r="LJV159" s="18"/>
      <c r="LJW159" s="18"/>
      <c r="LJX159" s="18"/>
      <c r="LJY159" s="18"/>
      <c r="LJZ159" s="18"/>
      <c r="LKA159" s="18"/>
      <c r="LKB159" s="18"/>
      <c r="LKC159" s="18"/>
      <c r="LKD159" s="18"/>
      <c r="LKE159" s="18"/>
      <c r="LKF159" s="18"/>
      <c r="LKG159" s="18"/>
      <c r="LKH159" s="18"/>
      <c r="LKI159" s="18"/>
      <c r="LKJ159" s="18"/>
      <c r="LKK159" s="18"/>
      <c r="LKL159" s="18"/>
      <c r="LKM159" s="18"/>
      <c r="LKN159" s="18"/>
      <c r="LKO159" s="18"/>
      <c r="LKP159" s="18"/>
      <c r="LKQ159" s="18"/>
      <c r="LKR159" s="18"/>
      <c r="LKS159" s="18"/>
      <c r="LKT159" s="18"/>
      <c r="LKU159" s="18"/>
      <c r="LKV159" s="18"/>
      <c r="LKW159" s="18"/>
      <c r="LKX159" s="18"/>
      <c r="LKY159" s="18"/>
      <c r="LKZ159" s="18"/>
      <c r="LLA159" s="18"/>
      <c r="LLB159" s="18"/>
      <c r="LLC159" s="18"/>
      <c r="LLD159" s="18"/>
      <c r="LLE159" s="18"/>
      <c r="LLF159" s="18"/>
      <c r="LLG159" s="18"/>
      <c r="LLH159" s="18"/>
      <c r="LLI159" s="18"/>
      <c r="LLJ159" s="18"/>
      <c r="LLK159" s="18"/>
      <c r="LLL159" s="18"/>
      <c r="LLM159" s="18"/>
      <c r="LLN159" s="18"/>
      <c r="LLO159" s="18"/>
      <c r="LLP159" s="18"/>
      <c r="LLQ159" s="18"/>
      <c r="LLR159" s="18"/>
      <c r="LLS159" s="18"/>
      <c r="LLT159" s="18"/>
      <c r="LLU159" s="18"/>
      <c r="LLV159" s="18"/>
      <c r="LLW159" s="18"/>
      <c r="LLX159" s="18"/>
      <c r="LLY159" s="18"/>
      <c r="LLZ159" s="18"/>
      <c r="LMA159" s="18"/>
      <c r="LMB159" s="18"/>
      <c r="LMC159" s="18"/>
      <c r="LMD159" s="18"/>
      <c r="LME159" s="18"/>
      <c r="LMF159" s="18"/>
      <c r="LMG159" s="18"/>
      <c r="LMH159" s="18"/>
      <c r="LMI159" s="18"/>
      <c r="LMJ159" s="18"/>
      <c r="LMK159" s="18"/>
      <c r="LML159" s="18"/>
      <c r="LMM159" s="18"/>
      <c r="LMN159" s="18"/>
      <c r="LMO159" s="18"/>
      <c r="LMP159" s="18"/>
      <c r="LMQ159" s="18"/>
      <c r="LMR159" s="18"/>
      <c r="LMS159" s="18"/>
      <c r="LMT159" s="18"/>
      <c r="LMU159" s="18"/>
      <c r="LMV159" s="18"/>
      <c r="LMW159" s="18"/>
      <c r="LMX159" s="18"/>
      <c r="LMY159" s="18"/>
      <c r="LMZ159" s="18"/>
      <c r="LNA159" s="18"/>
      <c r="LNB159" s="18"/>
      <c r="LNC159" s="18"/>
      <c r="LND159" s="18"/>
      <c r="LNE159" s="18"/>
      <c r="LNF159" s="18"/>
      <c r="LNG159" s="18"/>
      <c r="LNH159" s="18"/>
      <c r="LNI159" s="18"/>
      <c r="LNJ159" s="18"/>
      <c r="LNK159" s="18"/>
      <c r="LNL159" s="18"/>
      <c r="LNM159" s="18"/>
      <c r="LNN159" s="18"/>
      <c r="LNO159" s="18"/>
      <c r="LNP159" s="18"/>
      <c r="LNQ159" s="18"/>
      <c r="LNR159" s="18"/>
      <c r="LNS159" s="18"/>
      <c r="LNT159" s="18"/>
      <c r="LNU159" s="18"/>
      <c r="LNV159" s="18"/>
      <c r="LNW159" s="18"/>
      <c r="LNX159" s="18"/>
      <c r="LNY159" s="18"/>
      <c r="LNZ159" s="18"/>
      <c r="LOA159" s="18"/>
      <c r="LOB159" s="18"/>
      <c r="LOC159" s="18"/>
      <c r="LOD159" s="18"/>
      <c r="LOE159" s="18"/>
      <c r="LOF159" s="18"/>
      <c r="LOG159" s="18"/>
      <c r="LOH159" s="18"/>
      <c r="LOI159" s="18"/>
      <c r="LOJ159" s="18"/>
      <c r="LOK159" s="18"/>
      <c r="LOL159" s="18"/>
      <c r="LOM159" s="18"/>
      <c r="LON159" s="18"/>
      <c r="LOO159" s="18"/>
      <c r="LOP159" s="18"/>
      <c r="LOQ159" s="18"/>
      <c r="LOR159" s="18"/>
      <c r="LOS159" s="18"/>
      <c r="LOT159" s="18"/>
      <c r="LOU159" s="18"/>
      <c r="LOV159" s="18"/>
      <c r="LOW159" s="18"/>
      <c r="LOX159" s="18"/>
      <c r="LOY159" s="18"/>
      <c r="LOZ159" s="18"/>
      <c r="LPA159" s="18"/>
      <c r="LPB159" s="18"/>
      <c r="LPC159" s="18"/>
      <c r="LPD159" s="18"/>
      <c r="LPE159" s="18"/>
      <c r="LPF159" s="18"/>
      <c r="LPG159" s="18"/>
      <c r="LPH159" s="18"/>
      <c r="LPI159" s="18"/>
      <c r="LPJ159" s="18"/>
      <c r="LPK159" s="18"/>
      <c r="LPL159" s="18"/>
      <c r="LPM159" s="18"/>
      <c r="LPN159" s="18"/>
      <c r="LPO159" s="18"/>
      <c r="LPP159" s="18"/>
      <c r="LPQ159" s="18"/>
      <c r="LPR159" s="18"/>
      <c r="LPS159" s="18"/>
      <c r="LPT159" s="18"/>
      <c r="LPU159" s="18"/>
      <c r="LPV159" s="18"/>
      <c r="LPW159" s="18"/>
      <c r="LPX159" s="18"/>
      <c r="LPY159" s="18"/>
      <c r="LPZ159" s="18"/>
      <c r="LQA159" s="18"/>
      <c r="LQB159" s="18"/>
      <c r="LQC159" s="18"/>
      <c r="LQD159" s="18"/>
      <c r="LQE159" s="18"/>
      <c r="LQF159" s="18"/>
      <c r="LQG159" s="18"/>
      <c r="LQH159" s="18"/>
      <c r="LQI159" s="18"/>
      <c r="LQJ159" s="18"/>
      <c r="LQK159" s="18"/>
      <c r="LQL159" s="18"/>
      <c r="LQM159" s="18"/>
      <c r="LQN159" s="18"/>
      <c r="LQO159" s="18"/>
      <c r="LQP159" s="18"/>
      <c r="LQQ159" s="18"/>
      <c r="LQR159" s="18"/>
      <c r="LQS159" s="18"/>
      <c r="LQT159" s="18"/>
      <c r="LQU159" s="18"/>
      <c r="LQV159" s="18"/>
      <c r="LQW159" s="18"/>
      <c r="LQX159" s="18"/>
      <c r="LQY159" s="18"/>
      <c r="LQZ159" s="18"/>
      <c r="LRA159" s="18"/>
      <c r="LRB159" s="18"/>
      <c r="LRC159" s="18"/>
      <c r="LRD159" s="18"/>
      <c r="LRE159" s="18"/>
      <c r="LRF159" s="18"/>
      <c r="LRG159" s="18"/>
      <c r="LRH159" s="18"/>
      <c r="LRI159" s="18"/>
      <c r="LRJ159" s="18"/>
      <c r="LRK159" s="18"/>
      <c r="LRL159" s="18"/>
      <c r="LRM159" s="18"/>
      <c r="LRN159" s="18"/>
      <c r="LRO159" s="18"/>
      <c r="LRP159" s="18"/>
      <c r="LRQ159" s="18"/>
      <c r="LRR159" s="18"/>
      <c r="LRS159" s="18"/>
      <c r="LRT159" s="18"/>
      <c r="LRU159" s="18"/>
      <c r="LRV159" s="18"/>
      <c r="LRW159" s="18"/>
      <c r="LRX159" s="18"/>
      <c r="LRY159" s="18"/>
      <c r="LRZ159" s="18"/>
      <c r="LSA159" s="18"/>
      <c r="LSB159" s="18"/>
      <c r="LSC159" s="18"/>
      <c r="LSD159" s="18"/>
      <c r="LSE159" s="18"/>
      <c r="LSF159" s="18"/>
      <c r="LSG159" s="18"/>
      <c r="LSH159" s="18"/>
      <c r="LSI159" s="18"/>
      <c r="LSJ159" s="18"/>
      <c r="LSK159" s="18"/>
      <c r="LSL159" s="18"/>
      <c r="LSM159" s="18"/>
      <c r="LSN159" s="18"/>
      <c r="LSO159" s="18"/>
      <c r="LSP159" s="18"/>
      <c r="LSQ159" s="18"/>
      <c r="LSR159" s="18"/>
      <c r="LSS159" s="18"/>
      <c r="LST159" s="18"/>
      <c r="LSU159" s="18"/>
      <c r="LSV159" s="18"/>
      <c r="LSW159" s="18"/>
      <c r="LSX159" s="18"/>
      <c r="LSY159" s="18"/>
      <c r="LSZ159" s="18"/>
      <c r="LTA159" s="18"/>
      <c r="LTB159" s="18"/>
      <c r="LTC159" s="18"/>
      <c r="LTD159" s="18"/>
      <c r="LTE159" s="18"/>
      <c r="LTF159" s="18"/>
      <c r="LTG159" s="18"/>
      <c r="LTH159" s="18"/>
      <c r="LTI159" s="18"/>
      <c r="LTJ159" s="18"/>
      <c r="LTK159" s="18"/>
      <c r="LTL159" s="18"/>
      <c r="LTM159" s="18"/>
      <c r="LTN159" s="18"/>
      <c r="LTO159" s="18"/>
      <c r="LTP159" s="18"/>
      <c r="LTQ159" s="18"/>
      <c r="LTR159" s="18"/>
      <c r="LTS159" s="18"/>
      <c r="LTT159" s="18"/>
      <c r="LTU159" s="18"/>
      <c r="LTV159" s="18"/>
      <c r="LTW159" s="18"/>
      <c r="LTX159" s="18"/>
      <c r="LTY159" s="18"/>
      <c r="LTZ159" s="18"/>
      <c r="LUA159" s="18"/>
      <c r="LUB159" s="18"/>
      <c r="LUC159" s="18"/>
      <c r="LUD159" s="18"/>
      <c r="LUE159" s="18"/>
      <c r="LUF159" s="18"/>
      <c r="LUG159" s="18"/>
      <c r="LUH159" s="18"/>
      <c r="LUI159" s="18"/>
      <c r="LUJ159" s="18"/>
      <c r="LUK159" s="18"/>
      <c r="LUL159" s="18"/>
      <c r="LUM159" s="18"/>
      <c r="LUN159" s="18"/>
      <c r="LUO159" s="18"/>
      <c r="LUP159" s="18"/>
      <c r="LUQ159" s="18"/>
      <c r="LUR159" s="18"/>
      <c r="LUS159" s="18"/>
      <c r="LUT159" s="18"/>
      <c r="LUU159" s="18"/>
      <c r="LUV159" s="18"/>
      <c r="LUW159" s="18"/>
      <c r="LUX159" s="18"/>
      <c r="LUY159" s="18"/>
      <c r="LUZ159" s="18"/>
      <c r="LVA159" s="18"/>
      <c r="LVB159" s="18"/>
      <c r="LVC159" s="18"/>
      <c r="LVD159" s="18"/>
      <c r="LVE159" s="18"/>
      <c r="LVF159" s="18"/>
      <c r="LVG159" s="18"/>
      <c r="LVH159" s="18"/>
      <c r="LVI159" s="18"/>
      <c r="LVJ159" s="18"/>
      <c r="LVK159" s="18"/>
      <c r="LVL159" s="18"/>
      <c r="LVM159" s="18"/>
      <c r="LVN159" s="18"/>
      <c r="LVO159" s="18"/>
      <c r="LVP159" s="18"/>
      <c r="LVQ159" s="18"/>
      <c r="LVR159" s="18"/>
      <c r="LVS159" s="18"/>
      <c r="LVT159" s="18"/>
      <c r="LVU159" s="18"/>
      <c r="LVV159" s="18"/>
      <c r="LVW159" s="18"/>
      <c r="LVX159" s="18"/>
      <c r="LVY159" s="18"/>
      <c r="LVZ159" s="18"/>
      <c r="LWA159" s="18"/>
      <c r="LWB159" s="18"/>
      <c r="LWC159" s="18"/>
      <c r="LWD159" s="18"/>
      <c r="LWE159" s="18"/>
      <c r="LWF159" s="18"/>
      <c r="LWG159" s="18"/>
      <c r="LWH159" s="18"/>
      <c r="LWI159" s="18"/>
      <c r="LWJ159" s="18"/>
      <c r="LWK159" s="18"/>
      <c r="LWL159" s="18"/>
      <c r="LWM159" s="18"/>
      <c r="LWN159" s="18"/>
      <c r="LWO159" s="18"/>
      <c r="LWP159" s="18"/>
      <c r="LWQ159" s="18"/>
      <c r="LWR159" s="18"/>
      <c r="LWS159" s="18"/>
      <c r="LWT159" s="18"/>
      <c r="LWU159" s="18"/>
      <c r="LWV159" s="18"/>
      <c r="LWW159" s="18"/>
      <c r="LWX159" s="18"/>
      <c r="LWY159" s="18"/>
      <c r="LWZ159" s="18"/>
      <c r="LXA159" s="18"/>
      <c r="LXB159" s="18"/>
      <c r="LXC159" s="18"/>
      <c r="LXD159" s="18"/>
      <c r="LXE159" s="18"/>
      <c r="LXF159" s="18"/>
      <c r="LXG159" s="18"/>
      <c r="LXH159" s="18"/>
      <c r="LXI159" s="18"/>
      <c r="LXJ159" s="18"/>
      <c r="LXK159" s="18"/>
      <c r="LXL159" s="18"/>
      <c r="LXM159" s="18"/>
      <c r="LXN159" s="18"/>
      <c r="LXO159" s="18"/>
      <c r="LXP159" s="18"/>
      <c r="LXQ159" s="18"/>
      <c r="LXR159" s="18"/>
      <c r="LXS159" s="18"/>
      <c r="LXT159" s="18"/>
      <c r="LXU159" s="18"/>
      <c r="LXV159" s="18"/>
      <c r="LXW159" s="18"/>
      <c r="LXX159" s="18"/>
      <c r="LXY159" s="18"/>
      <c r="LXZ159" s="18"/>
      <c r="LYA159" s="18"/>
      <c r="LYB159" s="18"/>
      <c r="LYC159" s="18"/>
      <c r="LYD159" s="18"/>
      <c r="LYE159" s="18"/>
      <c r="LYF159" s="18"/>
      <c r="LYG159" s="18"/>
      <c r="LYH159" s="18"/>
      <c r="LYI159" s="18"/>
      <c r="LYJ159" s="18"/>
      <c r="LYK159" s="18"/>
      <c r="LYL159" s="18"/>
      <c r="LYM159" s="18"/>
      <c r="LYN159" s="18"/>
      <c r="LYO159" s="18"/>
      <c r="LYP159" s="18"/>
      <c r="LYQ159" s="18"/>
      <c r="LYR159" s="18"/>
      <c r="LYS159" s="18"/>
      <c r="LYT159" s="18"/>
      <c r="LYU159" s="18"/>
      <c r="LYV159" s="18"/>
      <c r="LYW159" s="18"/>
      <c r="LYX159" s="18"/>
      <c r="LYY159" s="18"/>
      <c r="LYZ159" s="18"/>
      <c r="LZA159" s="18"/>
      <c r="LZB159" s="18"/>
      <c r="LZC159" s="18"/>
      <c r="LZD159" s="18"/>
      <c r="LZE159" s="18"/>
      <c r="LZF159" s="18"/>
      <c r="LZG159" s="18"/>
      <c r="LZH159" s="18"/>
      <c r="LZI159" s="18"/>
      <c r="LZJ159" s="18"/>
      <c r="LZK159" s="18"/>
      <c r="LZL159" s="18"/>
      <c r="LZM159" s="18"/>
      <c r="LZN159" s="18"/>
      <c r="LZO159" s="18"/>
      <c r="LZP159" s="18"/>
      <c r="LZQ159" s="18"/>
      <c r="LZR159" s="18"/>
      <c r="LZS159" s="18"/>
      <c r="LZT159" s="18"/>
      <c r="LZU159" s="18"/>
      <c r="LZV159" s="18"/>
      <c r="LZW159" s="18"/>
      <c r="LZX159" s="18"/>
      <c r="LZY159" s="18"/>
      <c r="LZZ159" s="18"/>
      <c r="MAA159" s="18"/>
      <c r="MAB159" s="18"/>
      <c r="MAC159" s="18"/>
      <c r="MAD159" s="18"/>
      <c r="MAE159" s="18"/>
      <c r="MAF159" s="18"/>
      <c r="MAG159" s="18"/>
      <c r="MAH159" s="18"/>
      <c r="MAI159" s="18"/>
      <c r="MAJ159" s="18"/>
      <c r="MAK159" s="18"/>
      <c r="MAL159" s="18"/>
      <c r="MAM159" s="18"/>
      <c r="MAN159" s="18"/>
      <c r="MAO159" s="18"/>
      <c r="MAP159" s="18"/>
      <c r="MAQ159" s="18"/>
      <c r="MAR159" s="18"/>
      <c r="MAS159" s="18"/>
      <c r="MAT159" s="18"/>
      <c r="MAU159" s="18"/>
      <c r="MAV159" s="18"/>
      <c r="MAW159" s="18"/>
      <c r="MAX159" s="18"/>
      <c r="MAY159" s="18"/>
      <c r="MAZ159" s="18"/>
      <c r="MBA159" s="18"/>
      <c r="MBB159" s="18"/>
      <c r="MBC159" s="18"/>
      <c r="MBD159" s="18"/>
      <c r="MBE159" s="18"/>
      <c r="MBF159" s="18"/>
      <c r="MBG159" s="18"/>
      <c r="MBH159" s="18"/>
      <c r="MBI159" s="18"/>
      <c r="MBJ159" s="18"/>
      <c r="MBK159" s="18"/>
      <c r="MBL159" s="18"/>
      <c r="MBM159" s="18"/>
      <c r="MBN159" s="18"/>
      <c r="MBO159" s="18"/>
      <c r="MBP159" s="18"/>
      <c r="MBQ159" s="18"/>
      <c r="MBR159" s="18"/>
      <c r="MBS159" s="18"/>
      <c r="MBT159" s="18"/>
      <c r="MBU159" s="18"/>
      <c r="MBV159" s="18"/>
      <c r="MBW159" s="18"/>
      <c r="MBX159" s="18"/>
      <c r="MBY159" s="18"/>
      <c r="MBZ159" s="18"/>
      <c r="MCA159" s="18"/>
      <c r="MCB159" s="18"/>
      <c r="MCC159" s="18"/>
      <c r="MCD159" s="18"/>
      <c r="MCE159" s="18"/>
      <c r="MCF159" s="18"/>
      <c r="MCG159" s="18"/>
      <c r="MCH159" s="18"/>
      <c r="MCI159" s="18"/>
      <c r="MCJ159" s="18"/>
      <c r="MCK159" s="18"/>
      <c r="MCL159" s="18"/>
      <c r="MCM159" s="18"/>
      <c r="MCN159" s="18"/>
      <c r="MCO159" s="18"/>
      <c r="MCP159" s="18"/>
      <c r="MCQ159" s="18"/>
      <c r="MCR159" s="18"/>
      <c r="MCS159" s="18"/>
      <c r="MCT159" s="18"/>
      <c r="MCU159" s="18"/>
      <c r="MCV159" s="18"/>
      <c r="MCW159" s="18"/>
      <c r="MCX159" s="18"/>
      <c r="MCY159" s="18"/>
      <c r="MCZ159" s="18"/>
      <c r="MDA159" s="18"/>
      <c r="MDB159" s="18"/>
      <c r="MDC159" s="18"/>
      <c r="MDD159" s="18"/>
      <c r="MDE159" s="18"/>
      <c r="MDF159" s="18"/>
      <c r="MDG159" s="18"/>
      <c r="MDH159" s="18"/>
      <c r="MDI159" s="18"/>
      <c r="MDJ159" s="18"/>
      <c r="MDK159" s="18"/>
      <c r="MDL159" s="18"/>
      <c r="MDM159" s="18"/>
      <c r="MDN159" s="18"/>
      <c r="MDO159" s="18"/>
      <c r="MDP159" s="18"/>
      <c r="MDQ159" s="18"/>
      <c r="MDR159" s="18"/>
      <c r="MDS159" s="18"/>
      <c r="MDT159" s="18"/>
      <c r="MDU159" s="18"/>
      <c r="MDV159" s="18"/>
      <c r="MDW159" s="18"/>
      <c r="MDX159" s="18"/>
      <c r="MDY159" s="18"/>
      <c r="MDZ159" s="18"/>
      <c r="MEA159" s="18"/>
      <c r="MEB159" s="18"/>
      <c r="MEC159" s="18"/>
      <c r="MED159" s="18"/>
      <c r="MEE159" s="18"/>
      <c r="MEF159" s="18"/>
      <c r="MEG159" s="18"/>
      <c r="MEH159" s="18"/>
      <c r="MEI159" s="18"/>
      <c r="MEJ159" s="18"/>
      <c r="MEK159" s="18"/>
      <c r="MEL159" s="18"/>
      <c r="MEM159" s="18"/>
      <c r="MEN159" s="18"/>
      <c r="MEO159" s="18"/>
      <c r="MEP159" s="18"/>
      <c r="MEQ159" s="18"/>
      <c r="MER159" s="18"/>
      <c r="MES159" s="18"/>
      <c r="MET159" s="18"/>
      <c r="MEU159" s="18"/>
      <c r="MEV159" s="18"/>
      <c r="MEW159" s="18"/>
      <c r="MEX159" s="18"/>
      <c r="MEY159" s="18"/>
      <c r="MEZ159" s="18"/>
      <c r="MFA159" s="18"/>
      <c r="MFB159" s="18"/>
      <c r="MFC159" s="18"/>
      <c r="MFD159" s="18"/>
      <c r="MFE159" s="18"/>
      <c r="MFF159" s="18"/>
      <c r="MFG159" s="18"/>
      <c r="MFH159" s="18"/>
      <c r="MFI159" s="18"/>
      <c r="MFJ159" s="18"/>
      <c r="MFK159" s="18"/>
      <c r="MFL159" s="18"/>
      <c r="MFM159" s="18"/>
      <c r="MFN159" s="18"/>
      <c r="MFO159" s="18"/>
      <c r="MFP159" s="18"/>
      <c r="MFQ159" s="18"/>
      <c r="MFR159" s="18"/>
      <c r="MFS159" s="18"/>
      <c r="MFT159" s="18"/>
      <c r="MFU159" s="18"/>
      <c r="MFV159" s="18"/>
      <c r="MFW159" s="18"/>
      <c r="MFX159" s="18"/>
      <c r="MFY159" s="18"/>
      <c r="MFZ159" s="18"/>
      <c r="MGA159" s="18"/>
      <c r="MGB159" s="18"/>
      <c r="MGC159" s="18"/>
      <c r="MGD159" s="18"/>
      <c r="MGE159" s="18"/>
      <c r="MGF159" s="18"/>
      <c r="MGG159" s="18"/>
      <c r="MGH159" s="18"/>
      <c r="MGI159" s="18"/>
      <c r="MGJ159" s="18"/>
      <c r="MGK159" s="18"/>
      <c r="MGL159" s="18"/>
      <c r="MGM159" s="18"/>
      <c r="MGN159" s="18"/>
      <c r="MGO159" s="18"/>
      <c r="MGP159" s="18"/>
      <c r="MGQ159" s="18"/>
      <c r="MGR159" s="18"/>
      <c r="MGS159" s="18"/>
      <c r="MGT159" s="18"/>
      <c r="MGU159" s="18"/>
      <c r="MGV159" s="18"/>
      <c r="MGW159" s="18"/>
      <c r="MGX159" s="18"/>
      <c r="MGY159" s="18"/>
      <c r="MGZ159" s="18"/>
      <c r="MHA159" s="18"/>
      <c r="MHB159" s="18"/>
      <c r="MHC159" s="18"/>
      <c r="MHD159" s="18"/>
      <c r="MHE159" s="18"/>
      <c r="MHF159" s="18"/>
      <c r="MHG159" s="18"/>
      <c r="MHH159" s="18"/>
      <c r="MHI159" s="18"/>
      <c r="MHJ159" s="18"/>
      <c r="MHK159" s="18"/>
      <c r="MHL159" s="18"/>
      <c r="MHM159" s="18"/>
      <c r="MHN159" s="18"/>
      <c r="MHO159" s="18"/>
      <c r="MHP159" s="18"/>
      <c r="MHQ159" s="18"/>
      <c r="MHR159" s="18"/>
      <c r="MHS159" s="18"/>
      <c r="MHT159" s="18"/>
      <c r="MHU159" s="18"/>
      <c r="MHV159" s="18"/>
      <c r="MHW159" s="18"/>
      <c r="MHX159" s="18"/>
      <c r="MHY159" s="18"/>
      <c r="MHZ159" s="18"/>
      <c r="MIA159" s="18"/>
      <c r="MIB159" s="18"/>
      <c r="MIC159" s="18"/>
      <c r="MID159" s="18"/>
      <c r="MIE159" s="18"/>
      <c r="MIF159" s="18"/>
      <c r="MIG159" s="18"/>
      <c r="MIH159" s="18"/>
      <c r="MII159" s="18"/>
      <c r="MIJ159" s="18"/>
      <c r="MIK159" s="18"/>
      <c r="MIL159" s="18"/>
      <c r="MIM159" s="18"/>
      <c r="MIN159" s="18"/>
      <c r="MIO159" s="18"/>
      <c r="MIP159" s="18"/>
      <c r="MIQ159" s="18"/>
      <c r="MIR159" s="18"/>
      <c r="MIS159" s="18"/>
      <c r="MIT159" s="18"/>
      <c r="MIU159" s="18"/>
      <c r="MIV159" s="18"/>
      <c r="MIW159" s="18"/>
      <c r="MIX159" s="18"/>
      <c r="MIY159" s="18"/>
      <c r="MIZ159" s="18"/>
      <c r="MJA159" s="18"/>
      <c r="MJB159" s="18"/>
      <c r="MJC159" s="18"/>
      <c r="MJD159" s="18"/>
      <c r="MJE159" s="18"/>
      <c r="MJF159" s="18"/>
      <c r="MJG159" s="18"/>
      <c r="MJH159" s="18"/>
      <c r="MJI159" s="18"/>
      <c r="MJJ159" s="18"/>
      <c r="MJK159" s="18"/>
      <c r="MJL159" s="18"/>
      <c r="MJM159" s="18"/>
      <c r="MJN159" s="18"/>
      <c r="MJO159" s="18"/>
      <c r="MJP159" s="18"/>
      <c r="MJQ159" s="18"/>
      <c r="MJR159" s="18"/>
      <c r="MJS159" s="18"/>
      <c r="MJT159" s="18"/>
      <c r="MJU159" s="18"/>
      <c r="MJV159" s="18"/>
      <c r="MJW159" s="18"/>
      <c r="MJX159" s="18"/>
      <c r="MJY159" s="18"/>
      <c r="MJZ159" s="18"/>
      <c r="MKA159" s="18"/>
      <c r="MKB159" s="18"/>
      <c r="MKC159" s="18"/>
      <c r="MKD159" s="18"/>
      <c r="MKE159" s="18"/>
      <c r="MKF159" s="18"/>
      <c r="MKG159" s="18"/>
      <c r="MKH159" s="18"/>
      <c r="MKI159" s="18"/>
      <c r="MKJ159" s="18"/>
      <c r="MKK159" s="18"/>
      <c r="MKL159" s="18"/>
      <c r="MKM159" s="18"/>
      <c r="MKN159" s="18"/>
      <c r="MKO159" s="18"/>
      <c r="MKP159" s="18"/>
      <c r="MKQ159" s="18"/>
      <c r="MKR159" s="18"/>
      <c r="MKS159" s="18"/>
      <c r="MKT159" s="18"/>
      <c r="MKU159" s="18"/>
      <c r="MKV159" s="18"/>
      <c r="MKW159" s="18"/>
      <c r="MKX159" s="18"/>
      <c r="MKY159" s="18"/>
      <c r="MKZ159" s="18"/>
      <c r="MLA159" s="18"/>
      <c r="MLB159" s="18"/>
      <c r="MLC159" s="18"/>
      <c r="MLD159" s="18"/>
      <c r="MLE159" s="18"/>
      <c r="MLF159" s="18"/>
      <c r="MLG159" s="18"/>
      <c r="MLH159" s="18"/>
      <c r="MLI159" s="18"/>
      <c r="MLJ159" s="18"/>
      <c r="MLK159" s="18"/>
      <c r="MLL159" s="18"/>
      <c r="MLM159" s="18"/>
      <c r="MLN159" s="18"/>
      <c r="MLO159" s="18"/>
      <c r="MLP159" s="18"/>
      <c r="MLQ159" s="18"/>
      <c r="MLR159" s="18"/>
      <c r="MLS159" s="18"/>
      <c r="MLT159" s="18"/>
      <c r="MLU159" s="18"/>
      <c r="MLV159" s="18"/>
      <c r="MLW159" s="18"/>
      <c r="MLX159" s="18"/>
      <c r="MLY159" s="18"/>
      <c r="MLZ159" s="18"/>
      <c r="MMA159" s="18"/>
      <c r="MMB159" s="18"/>
      <c r="MMC159" s="18"/>
      <c r="MMD159" s="18"/>
      <c r="MME159" s="18"/>
      <c r="MMF159" s="18"/>
      <c r="MMG159" s="18"/>
      <c r="MMH159" s="18"/>
      <c r="MMI159" s="18"/>
      <c r="MMJ159" s="18"/>
      <c r="MMK159" s="18"/>
      <c r="MML159" s="18"/>
      <c r="MMM159" s="18"/>
      <c r="MMN159" s="18"/>
      <c r="MMO159" s="18"/>
      <c r="MMP159" s="18"/>
      <c r="MMQ159" s="18"/>
      <c r="MMR159" s="18"/>
      <c r="MMS159" s="18"/>
      <c r="MMT159" s="18"/>
      <c r="MMU159" s="18"/>
      <c r="MMV159" s="18"/>
      <c r="MMW159" s="18"/>
      <c r="MMX159" s="18"/>
      <c r="MMY159" s="18"/>
      <c r="MMZ159" s="18"/>
      <c r="MNA159" s="18"/>
      <c r="MNB159" s="18"/>
      <c r="MNC159" s="18"/>
      <c r="MND159" s="18"/>
      <c r="MNE159" s="18"/>
      <c r="MNF159" s="18"/>
      <c r="MNG159" s="18"/>
      <c r="MNH159" s="18"/>
      <c r="MNI159" s="18"/>
      <c r="MNJ159" s="18"/>
      <c r="MNK159" s="18"/>
      <c r="MNL159" s="18"/>
      <c r="MNM159" s="18"/>
      <c r="MNN159" s="18"/>
      <c r="MNO159" s="18"/>
      <c r="MNP159" s="18"/>
      <c r="MNQ159" s="18"/>
      <c r="MNR159" s="18"/>
      <c r="MNS159" s="18"/>
      <c r="MNT159" s="18"/>
      <c r="MNU159" s="18"/>
      <c r="MNV159" s="18"/>
      <c r="MNW159" s="18"/>
      <c r="MNX159" s="18"/>
      <c r="MNY159" s="18"/>
      <c r="MNZ159" s="18"/>
      <c r="MOA159" s="18"/>
      <c r="MOB159" s="18"/>
      <c r="MOC159" s="18"/>
      <c r="MOD159" s="18"/>
      <c r="MOE159" s="18"/>
      <c r="MOF159" s="18"/>
      <c r="MOG159" s="18"/>
      <c r="MOH159" s="18"/>
      <c r="MOI159" s="18"/>
      <c r="MOJ159" s="18"/>
      <c r="MOK159" s="18"/>
      <c r="MOL159" s="18"/>
      <c r="MOM159" s="18"/>
      <c r="MON159" s="18"/>
      <c r="MOO159" s="18"/>
      <c r="MOP159" s="18"/>
      <c r="MOQ159" s="18"/>
      <c r="MOR159" s="18"/>
      <c r="MOS159" s="18"/>
      <c r="MOT159" s="18"/>
      <c r="MOU159" s="18"/>
      <c r="MOV159" s="18"/>
      <c r="MOW159" s="18"/>
      <c r="MOX159" s="18"/>
      <c r="MOY159" s="18"/>
      <c r="MOZ159" s="18"/>
      <c r="MPA159" s="18"/>
      <c r="MPB159" s="18"/>
      <c r="MPC159" s="18"/>
      <c r="MPD159" s="18"/>
      <c r="MPE159" s="18"/>
      <c r="MPF159" s="18"/>
      <c r="MPG159" s="18"/>
      <c r="MPH159" s="18"/>
      <c r="MPI159" s="18"/>
      <c r="MPJ159" s="18"/>
      <c r="MPK159" s="18"/>
      <c r="MPL159" s="18"/>
      <c r="MPM159" s="18"/>
      <c r="MPN159" s="18"/>
      <c r="MPO159" s="18"/>
      <c r="MPP159" s="18"/>
      <c r="MPQ159" s="18"/>
      <c r="MPR159" s="18"/>
      <c r="MPS159" s="18"/>
      <c r="MPT159" s="18"/>
      <c r="MPU159" s="18"/>
      <c r="MPV159" s="18"/>
      <c r="MPW159" s="18"/>
      <c r="MPX159" s="18"/>
      <c r="MPY159" s="18"/>
      <c r="MPZ159" s="18"/>
      <c r="MQA159" s="18"/>
      <c r="MQB159" s="18"/>
      <c r="MQC159" s="18"/>
      <c r="MQD159" s="18"/>
      <c r="MQE159" s="18"/>
      <c r="MQF159" s="18"/>
      <c r="MQG159" s="18"/>
      <c r="MQH159" s="18"/>
      <c r="MQI159" s="18"/>
      <c r="MQJ159" s="18"/>
      <c r="MQK159" s="18"/>
      <c r="MQL159" s="18"/>
      <c r="MQM159" s="18"/>
      <c r="MQN159" s="18"/>
      <c r="MQO159" s="18"/>
      <c r="MQP159" s="18"/>
      <c r="MQQ159" s="18"/>
      <c r="MQR159" s="18"/>
      <c r="MQS159" s="18"/>
      <c r="MQT159" s="18"/>
      <c r="MQU159" s="18"/>
      <c r="MQV159" s="18"/>
      <c r="MQW159" s="18"/>
      <c r="MQX159" s="18"/>
      <c r="MQY159" s="18"/>
      <c r="MQZ159" s="18"/>
      <c r="MRA159" s="18"/>
      <c r="MRB159" s="18"/>
      <c r="MRC159" s="18"/>
      <c r="MRD159" s="18"/>
      <c r="MRE159" s="18"/>
      <c r="MRF159" s="18"/>
      <c r="MRG159" s="18"/>
      <c r="MRH159" s="18"/>
      <c r="MRI159" s="18"/>
      <c r="MRJ159" s="18"/>
      <c r="MRK159" s="18"/>
      <c r="MRL159" s="18"/>
      <c r="MRM159" s="18"/>
      <c r="MRN159" s="18"/>
      <c r="MRO159" s="18"/>
      <c r="MRP159" s="18"/>
      <c r="MRQ159" s="18"/>
      <c r="MRR159" s="18"/>
      <c r="MRS159" s="18"/>
      <c r="MRT159" s="18"/>
      <c r="MRU159" s="18"/>
      <c r="MRV159" s="18"/>
      <c r="MRW159" s="18"/>
      <c r="MRX159" s="18"/>
      <c r="MRY159" s="18"/>
      <c r="MRZ159" s="18"/>
      <c r="MSA159" s="18"/>
      <c r="MSB159" s="18"/>
      <c r="MSC159" s="18"/>
      <c r="MSD159" s="18"/>
      <c r="MSE159" s="18"/>
      <c r="MSF159" s="18"/>
      <c r="MSG159" s="18"/>
      <c r="MSH159" s="18"/>
      <c r="MSI159" s="18"/>
      <c r="MSJ159" s="18"/>
      <c r="MSK159" s="18"/>
      <c r="MSL159" s="18"/>
      <c r="MSM159" s="18"/>
      <c r="MSN159" s="18"/>
      <c r="MSO159" s="18"/>
      <c r="MSP159" s="18"/>
      <c r="MSQ159" s="18"/>
      <c r="MSR159" s="18"/>
      <c r="MSS159" s="18"/>
      <c r="MST159" s="18"/>
      <c r="MSU159" s="18"/>
      <c r="MSV159" s="18"/>
      <c r="MSW159" s="18"/>
      <c r="MSX159" s="18"/>
      <c r="MSY159" s="18"/>
      <c r="MSZ159" s="18"/>
      <c r="MTA159" s="18"/>
      <c r="MTB159" s="18"/>
      <c r="MTC159" s="18"/>
      <c r="MTD159" s="18"/>
      <c r="MTE159" s="18"/>
      <c r="MTF159" s="18"/>
      <c r="MTG159" s="18"/>
      <c r="MTH159" s="18"/>
      <c r="MTI159" s="18"/>
      <c r="MTJ159" s="18"/>
      <c r="MTK159" s="18"/>
      <c r="MTL159" s="18"/>
      <c r="MTM159" s="18"/>
      <c r="MTN159" s="18"/>
      <c r="MTO159" s="18"/>
      <c r="MTP159" s="18"/>
      <c r="MTQ159" s="18"/>
      <c r="MTR159" s="18"/>
      <c r="MTS159" s="18"/>
      <c r="MTT159" s="18"/>
      <c r="MTU159" s="18"/>
      <c r="MTV159" s="18"/>
      <c r="MTW159" s="18"/>
      <c r="MTX159" s="18"/>
      <c r="MTY159" s="18"/>
      <c r="MTZ159" s="18"/>
      <c r="MUA159" s="18"/>
      <c r="MUB159" s="18"/>
      <c r="MUC159" s="18"/>
      <c r="MUD159" s="18"/>
      <c r="MUE159" s="18"/>
      <c r="MUF159" s="18"/>
      <c r="MUG159" s="18"/>
      <c r="MUH159" s="18"/>
      <c r="MUI159" s="18"/>
      <c r="MUJ159" s="18"/>
      <c r="MUK159" s="18"/>
      <c r="MUL159" s="18"/>
      <c r="MUM159" s="18"/>
      <c r="MUN159" s="18"/>
      <c r="MUO159" s="18"/>
      <c r="MUP159" s="18"/>
      <c r="MUQ159" s="18"/>
      <c r="MUR159" s="18"/>
      <c r="MUS159" s="18"/>
      <c r="MUT159" s="18"/>
      <c r="MUU159" s="18"/>
      <c r="MUV159" s="18"/>
      <c r="MUW159" s="18"/>
      <c r="MUX159" s="18"/>
      <c r="MUY159" s="18"/>
      <c r="MUZ159" s="18"/>
      <c r="MVA159" s="18"/>
      <c r="MVB159" s="18"/>
      <c r="MVC159" s="18"/>
      <c r="MVD159" s="18"/>
      <c r="MVE159" s="18"/>
      <c r="MVF159" s="18"/>
      <c r="MVG159" s="18"/>
      <c r="MVH159" s="18"/>
      <c r="MVI159" s="18"/>
      <c r="MVJ159" s="18"/>
      <c r="MVK159" s="18"/>
      <c r="MVL159" s="18"/>
      <c r="MVM159" s="18"/>
      <c r="MVN159" s="18"/>
      <c r="MVO159" s="18"/>
      <c r="MVP159" s="18"/>
      <c r="MVQ159" s="18"/>
      <c r="MVR159" s="18"/>
      <c r="MVS159" s="18"/>
      <c r="MVT159" s="18"/>
      <c r="MVU159" s="18"/>
      <c r="MVV159" s="18"/>
      <c r="MVW159" s="18"/>
      <c r="MVX159" s="18"/>
      <c r="MVY159" s="18"/>
      <c r="MVZ159" s="18"/>
      <c r="MWA159" s="18"/>
      <c r="MWB159" s="18"/>
      <c r="MWC159" s="18"/>
      <c r="MWD159" s="18"/>
      <c r="MWE159" s="18"/>
      <c r="MWF159" s="18"/>
      <c r="MWG159" s="18"/>
      <c r="MWH159" s="18"/>
      <c r="MWI159" s="18"/>
      <c r="MWJ159" s="18"/>
      <c r="MWK159" s="18"/>
      <c r="MWL159" s="18"/>
      <c r="MWM159" s="18"/>
      <c r="MWN159" s="18"/>
      <c r="MWO159" s="18"/>
      <c r="MWP159" s="18"/>
      <c r="MWQ159" s="18"/>
      <c r="MWR159" s="18"/>
      <c r="MWS159" s="18"/>
      <c r="MWT159" s="18"/>
      <c r="MWU159" s="18"/>
      <c r="MWV159" s="18"/>
      <c r="MWW159" s="18"/>
      <c r="MWX159" s="18"/>
      <c r="MWY159" s="18"/>
      <c r="MWZ159" s="18"/>
      <c r="MXA159" s="18"/>
      <c r="MXB159" s="18"/>
      <c r="MXC159" s="18"/>
      <c r="MXD159" s="18"/>
      <c r="MXE159" s="18"/>
      <c r="MXF159" s="18"/>
      <c r="MXG159" s="18"/>
      <c r="MXH159" s="18"/>
      <c r="MXI159" s="18"/>
      <c r="MXJ159" s="18"/>
      <c r="MXK159" s="18"/>
      <c r="MXL159" s="18"/>
      <c r="MXM159" s="18"/>
      <c r="MXN159" s="18"/>
      <c r="MXO159" s="18"/>
      <c r="MXP159" s="18"/>
      <c r="MXQ159" s="18"/>
      <c r="MXR159" s="18"/>
      <c r="MXS159" s="18"/>
      <c r="MXT159" s="18"/>
      <c r="MXU159" s="18"/>
      <c r="MXV159" s="18"/>
      <c r="MXW159" s="18"/>
      <c r="MXX159" s="18"/>
      <c r="MXY159" s="18"/>
      <c r="MXZ159" s="18"/>
      <c r="MYA159" s="18"/>
      <c r="MYB159" s="18"/>
      <c r="MYC159" s="18"/>
      <c r="MYD159" s="18"/>
      <c r="MYE159" s="18"/>
      <c r="MYF159" s="18"/>
      <c r="MYG159" s="18"/>
      <c r="MYH159" s="18"/>
      <c r="MYI159" s="18"/>
      <c r="MYJ159" s="18"/>
      <c r="MYK159" s="18"/>
      <c r="MYL159" s="18"/>
      <c r="MYM159" s="18"/>
      <c r="MYN159" s="18"/>
      <c r="MYO159" s="18"/>
      <c r="MYP159" s="18"/>
      <c r="MYQ159" s="18"/>
      <c r="MYR159" s="18"/>
      <c r="MYS159" s="18"/>
      <c r="MYT159" s="18"/>
      <c r="MYU159" s="18"/>
      <c r="MYV159" s="18"/>
      <c r="MYW159" s="18"/>
      <c r="MYX159" s="18"/>
      <c r="MYY159" s="18"/>
      <c r="MYZ159" s="18"/>
      <c r="MZA159" s="18"/>
      <c r="MZB159" s="18"/>
      <c r="MZC159" s="18"/>
      <c r="MZD159" s="18"/>
      <c r="MZE159" s="18"/>
      <c r="MZF159" s="18"/>
      <c r="MZG159" s="18"/>
      <c r="MZH159" s="18"/>
      <c r="MZI159" s="18"/>
      <c r="MZJ159" s="18"/>
      <c r="MZK159" s="18"/>
      <c r="MZL159" s="18"/>
      <c r="MZM159" s="18"/>
      <c r="MZN159" s="18"/>
      <c r="MZO159" s="18"/>
      <c r="MZP159" s="18"/>
      <c r="MZQ159" s="18"/>
      <c r="MZR159" s="18"/>
      <c r="MZS159" s="18"/>
      <c r="MZT159" s="18"/>
      <c r="MZU159" s="18"/>
      <c r="MZV159" s="18"/>
      <c r="MZW159" s="18"/>
      <c r="MZX159" s="18"/>
      <c r="MZY159" s="18"/>
      <c r="MZZ159" s="18"/>
      <c r="NAA159" s="18"/>
      <c r="NAB159" s="18"/>
      <c r="NAC159" s="18"/>
      <c r="NAD159" s="18"/>
      <c r="NAE159" s="18"/>
      <c r="NAF159" s="18"/>
      <c r="NAG159" s="18"/>
      <c r="NAH159" s="18"/>
      <c r="NAI159" s="18"/>
      <c r="NAJ159" s="18"/>
      <c r="NAK159" s="18"/>
      <c r="NAL159" s="18"/>
      <c r="NAM159" s="18"/>
      <c r="NAN159" s="18"/>
      <c r="NAO159" s="18"/>
      <c r="NAP159" s="18"/>
      <c r="NAQ159" s="18"/>
      <c r="NAR159" s="18"/>
      <c r="NAS159" s="18"/>
      <c r="NAT159" s="18"/>
      <c r="NAU159" s="18"/>
      <c r="NAV159" s="18"/>
      <c r="NAW159" s="18"/>
      <c r="NAX159" s="18"/>
      <c r="NAY159" s="18"/>
      <c r="NAZ159" s="18"/>
      <c r="NBA159" s="18"/>
      <c r="NBB159" s="18"/>
      <c r="NBC159" s="18"/>
      <c r="NBD159" s="18"/>
      <c r="NBE159" s="18"/>
      <c r="NBF159" s="18"/>
      <c r="NBG159" s="18"/>
      <c r="NBH159" s="18"/>
      <c r="NBI159" s="18"/>
      <c r="NBJ159" s="18"/>
      <c r="NBK159" s="18"/>
      <c r="NBL159" s="18"/>
      <c r="NBM159" s="18"/>
      <c r="NBN159" s="18"/>
      <c r="NBO159" s="18"/>
      <c r="NBP159" s="18"/>
      <c r="NBQ159" s="18"/>
      <c r="NBR159" s="18"/>
      <c r="NBS159" s="18"/>
      <c r="NBT159" s="18"/>
      <c r="NBU159" s="18"/>
      <c r="NBV159" s="18"/>
      <c r="NBW159" s="18"/>
      <c r="NBX159" s="18"/>
      <c r="NBY159" s="18"/>
      <c r="NBZ159" s="18"/>
      <c r="NCA159" s="18"/>
      <c r="NCB159" s="18"/>
      <c r="NCC159" s="18"/>
      <c r="NCD159" s="18"/>
      <c r="NCE159" s="18"/>
      <c r="NCF159" s="18"/>
      <c r="NCG159" s="18"/>
      <c r="NCH159" s="18"/>
      <c r="NCI159" s="18"/>
      <c r="NCJ159" s="18"/>
      <c r="NCK159" s="18"/>
      <c r="NCL159" s="18"/>
      <c r="NCM159" s="18"/>
      <c r="NCN159" s="18"/>
      <c r="NCO159" s="18"/>
      <c r="NCP159" s="18"/>
      <c r="NCQ159" s="18"/>
      <c r="NCR159" s="18"/>
      <c r="NCS159" s="18"/>
      <c r="NCT159" s="18"/>
      <c r="NCU159" s="18"/>
      <c r="NCV159" s="18"/>
      <c r="NCW159" s="18"/>
      <c r="NCX159" s="18"/>
      <c r="NCY159" s="18"/>
      <c r="NCZ159" s="18"/>
      <c r="NDA159" s="18"/>
      <c r="NDB159" s="18"/>
      <c r="NDC159" s="18"/>
      <c r="NDD159" s="18"/>
      <c r="NDE159" s="18"/>
      <c r="NDF159" s="18"/>
      <c r="NDG159" s="18"/>
      <c r="NDH159" s="18"/>
      <c r="NDI159" s="18"/>
      <c r="NDJ159" s="18"/>
      <c r="NDK159" s="18"/>
      <c r="NDL159" s="18"/>
      <c r="NDM159" s="18"/>
      <c r="NDN159" s="18"/>
      <c r="NDO159" s="18"/>
      <c r="NDP159" s="18"/>
      <c r="NDQ159" s="18"/>
      <c r="NDR159" s="18"/>
      <c r="NDS159" s="18"/>
      <c r="NDT159" s="18"/>
      <c r="NDU159" s="18"/>
      <c r="NDV159" s="18"/>
      <c r="NDW159" s="18"/>
      <c r="NDX159" s="18"/>
      <c r="NDY159" s="18"/>
      <c r="NDZ159" s="18"/>
      <c r="NEA159" s="18"/>
      <c r="NEB159" s="18"/>
      <c r="NEC159" s="18"/>
      <c r="NED159" s="18"/>
      <c r="NEE159" s="18"/>
      <c r="NEF159" s="18"/>
      <c r="NEG159" s="18"/>
      <c r="NEH159" s="18"/>
      <c r="NEI159" s="18"/>
      <c r="NEJ159" s="18"/>
      <c r="NEK159" s="18"/>
      <c r="NEL159" s="18"/>
      <c r="NEM159" s="18"/>
      <c r="NEN159" s="18"/>
      <c r="NEO159" s="18"/>
      <c r="NEP159" s="18"/>
      <c r="NEQ159" s="18"/>
      <c r="NER159" s="18"/>
      <c r="NES159" s="18"/>
      <c r="NET159" s="18"/>
      <c r="NEU159" s="18"/>
      <c r="NEV159" s="18"/>
      <c r="NEW159" s="18"/>
      <c r="NEX159" s="18"/>
      <c r="NEY159" s="18"/>
      <c r="NEZ159" s="18"/>
      <c r="NFA159" s="18"/>
      <c r="NFB159" s="18"/>
      <c r="NFC159" s="18"/>
      <c r="NFD159" s="18"/>
      <c r="NFE159" s="18"/>
      <c r="NFF159" s="18"/>
      <c r="NFG159" s="18"/>
      <c r="NFH159" s="18"/>
      <c r="NFI159" s="18"/>
      <c r="NFJ159" s="18"/>
      <c r="NFK159" s="18"/>
      <c r="NFL159" s="18"/>
      <c r="NFM159" s="18"/>
      <c r="NFN159" s="18"/>
      <c r="NFO159" s="18"/>
      <c r="NFP159" s="18"/>
      <c r="NFQ159" s="18"/>
      <c r="NFR159" s="18"/>
      <c r="NFS159" s="18"/>
      <c r="NFT159" s="18"/>
      <c r="NFU159" s="18"/>
      <c r="NFV159" s="18"/>
      <c r="NFW159" s="18"/>
      <c r="NFX159" s="18"/>
      <c r="NFY159" s="18"/>
      <c r="NFZ159" s="18"/>
      <c r="NGA159" s="18"/>
      <c r="NGB159" s="18"/>
      <c r="NGC159" s="18"/>
      <c r="NGD159" s="18"/>
      <c r="NGE159" s="18"/>
      <c r="NGF159" s="18"/>
      <c r="NGG159" s="18"/>
      <c r="NGH159" s="18"/>
      <c r="NGI159" s="18"/>
      <c r="NGJ159" s="18"/>
      <c r="NGK159" s="18"/>
      <c r="NGL159" s="18"/>
      <c r="NGM159" s="18"/>
      <c r="NGN159" s="18"/>
      <c r="NGO159" s="18"/>
      <c r="NGP159" s="18"/>
      <c r="NGQ159" s="18"/>
      <c r="NGR159" s="18"/>
      <c r="NGS159" s="18"/>
      <c r="NGT159" s="18"/>
      <c r="NGU159" s="18"/>
      <c r="NGV159" s="18"/>
      <c r="NGW159" s="18"/>
      <c r="NGX159" s="18"/>
      <c r="NGY159" s="18"/>
      <c r="NGZ159" s="18"/>
      <c r="NHA159" s="18"/>
      <c r="NHB159" s="18"/>
      <c r="NHC159" s="18"/>
      <c r="NHD159" s="18"/>
      <c r="NHE159" s="18"/>
      <c r="NHF159" s="18"/>
      <c r="NHG159" s="18"/>
      <c r="NHH159" s="18"/>
      <c r="NHI159" s="18"/>
      <c r="NHJ159" s="18"/>
      <c r="NHK159" s="18"/>
      <c r="NHL159" s="18"/>
      <c r="NHM159" s="18"/>
      <c r="NHN159" s="18"/>
      <c r="NHO159" s="18"/>
      <c r="NHP159" s="18"/>
      <c r="NHQ159" s="18"/>
      <c r="NHR159" s="18"/>
      <c r="NHS159" s="18"/>
      <c r="NHT159" s="18"/>
      <c r="NHU159" s="18"/>
      <c r="NHV159" s="18"/>
      <c r="NHW159" s="18"/>
      <c r="NHX159" s="18"/>
      <c r="NHY159" s="18"/>
      <c r="NHZ159" s="18"/>
      <c r="NIA159" s="18"/>
      <c r="NIB159" s="18"/>
      <c r="NIC159" s="18"/>
      <c r="NID159" s="18"/>
      <c r="NIE159" s="18"/>
      <c r="NIF159" s="18"/>
      <c r="NIG159" s="18"/>
      <c r="NIH159" s="18"/>
      <c r="NII159" s="18"/>
      <c r="NIJ159" s="18"/>
      <c r="NIK159" s="18"/>
      <c r="NIL159" s="18"/>
      <c r="NIM159" s="18"/>
      <c r="NIN159" s="18"/>
      <c r="NIO159" s="18"/>
      <c r="NIP159" s="18"/>
      <c r="NIQ159" s="18"/>
      <c r="NIR159" s="18"/>
      <c r="NIS159" s="18"/>
      <c r="NIT159" s="18"/>
      <c r="NIU159" s="18"/>
      <c r="NIV159" s="18"/>
      <c r="NIW159" s="18"/>
      <c r="NIX159" s="18"/>
      <c r="NIY159" s="18"/>
      <c r="NIZ159" s="18"/>
      <c r="NJA159" s="18"/>
      <c r="NJB159" s="18"/>
      <c r="NJC159" s="18"/>
      <c r="NJD159" s="18"/>
      <c r="NJE159" s="18"/>
      <c r="NJF159" s="18"/>
      <c r="NJG159" s="18"/>
      <c r="NJH159" s="18"/>
      <c r="NJI159" s="18"/>
      <c r="NJJ159" s="18"/>
      <c r="NJK159" s="18"/>
      <c r="NJL159" s="18"/>
      <c r="NJM159" s="18"/>
      <c r="NJN159" s="18"/>
      <c r="NJO159" s="18"/>
      <c r="NJP159" s="18"/>
      <c r="NJQ159" s="18"/>
      <c r="NJR159" s="18"/>
      <c r="NJS159" s="18"/>
      <c r="NJT159" s="18"/>
      <c r="NJU159" s="18"/>
      <c r="NJV159" s="18"/>
      <c r="NJW159" s="18"/>
      <c r="NJX159" s="18"/>
      <c r="NJY159" s="18"/>
      <c r="NJZ159" s="18"/>
      <c r="NKA159" s="18"/>
      <c r="NKB159" s="18"/>
      <c r="NKC159" s="18"/>
      <c r="NKD159" s="18"/>
      <c r="NKE159" s="18"/>
      <c r="NKF159" s="18"/>
      <c r="NKG159" s="18"/>
      <c r="NKH159" s="18"/>
      <c r="NKI159" s="18"/>
      <c r="NKJ159" s="18"/>
      <c r="NKK159" s="18"/>
      <c r="NKL159" s="18"/>
      <c r="NKM159" s="18"/>
      <c r="NKN159" s="18"/>
      <c r="NKO159" s="18"/>
      <c r="NKP159" s="18"/>
      <c r="NKQ159" s="18"/>
      <c r="NKR159" s="18"/>
      <c r="NKS159" s="18"/>
      <c r="NKT159" s="18"/>
      <c r="NKU159" s="18"/>
      <c r="NKV159" s="18"/>
      <c r="NKW159" s="18"/>
      <c r="NKX159" s="18"/>
      <c r="NKY159" s="18"/>
      <c r="NKZ159" s="18"/>
      <c r="NLA159" s="18"/>
      <c r="NLB159" s="18"/>
      <c r="NLC159" s="18"/>
      <c r="NLD159" s="18"/>
      <c r="NLE159" s="18"/>
      <c r="NLF159" s="18"/>
      <c r="NLG159" s="18"/>
      <c r="NLH159" s="18"/>
      <c r="NLI159" s="18"/>
      <c r="NLJ159" s="18"/>
      <c r="NLK159" s="18"/>
      <c r="NLL159" s="18"/>
      <c r="NLM159" s="18"/>
      <c r="NLN159" s="18"/>
      <c r="NLO159" s="18"/>
      <c r="NLP159" s="18"/>
      <c r="NLQ159" s="18"/>
      <c r="NLR159" s="18"/>
      <c r="NLS159" s="18"/>
      <c r="NLT159" s="18"/>
      <c r="NLU159" s="18"/>
      <c r="NLV159" s="18"/>
      <c r="NLW159" s="18"/>
      <c r="NLX159" s="18"/>
      <c r="NLY159" s="18"/>
      <c r="NLZ159" s="18"/>
      <c r="NMA159" s="18"/>
      <c r="NMB159" s="18"/>
      <c r="NMC159" s="18"/>
      <c r="NMD159" s="18"/>
      <c r="NME159" s="18"/>
      <c r="NMF159" s="18"/>
      <c r="NMG159" s="18"/>
      <c r="NMH159" s="18"/>
      <c r="NMI159" s="18"/>
      <c r="NMJ159" s="18"/>
      <c r="NMK159" s="18"/>
      <c r="NML159" s="18"/>
      <c r="NMM159" s="18"/>
      <c r="NMN159" s="18"/>
      <c r="NMO159" s="18"/>
      <c r="NMP159" s="18"/>
      <c r="NMQ159" s="18"/>
      <c r="NMR159" s="18"/>
      <c r="NMS159" s="18"/>
      <c r="NMT159" s="18"/>
      <c r="NMU159" s="18"/>
      <c r="NMV159" s="18"/>
      <c r="NMW159" s="18"/>
      <c r="NMX159" s="18"/>
      <c r="NMY159" s="18"/>
      <c r="NMZ159" s="18"/>
      <c r="NNA159" s="18"/>
      <c r="NNB159" s="18"/>
      <c r="NNC159" s="18"/>
      <c r="NND159" s="18"/>
      <c r="NNE159" s="18"/>
      <c r="NNF159" s="18"/>
      <c r="NNG159" s="18"/>
      <c r="NNH159" s="18"/>
      <c r="NNI159" s="18"/>
      <c r="NNJ159" s="18"/>
      <c r="NNK159" s="18"/>
      <c r="NNL159" s="18"/>
      <c r="NNM159" s="18"/>
      <c r="NNN159" s="18"/>
      <c r="NNO159" s="18"/>
      <c r="NNP159" s="18"/>
      <c r="NNQ159" s="18"/>
      <c r="NNR159" s="18"/>
      <c r="NNS159" s="18"/>
      <c r="NNT159" s="18"/>
      <c r="NNU159" s="18"/>
      <c r="NNV159" s="18"/>
      <c r="NNW159" s="18"/>
      <c r="NNX159" s="18"/>
      <c r="NNY159" s="18"/>
      <c r="NNZ159" s="18"/>
      <c r="NOA159" s="18"/>
      <c r="NOB159" s="18"/>
      <c r="NOC159" s="18"/>
      <c r="NOD159" s="18"/>
      <c r="NOE159" s="18"/>
      <c r="NOF159" s="18"/>
      <c r="NOG159" s="18"/>
      <c r="NOH159" s="18"/>
      <c r="NOI159" s="18"/>
      <c r="NOJ159" s="18"/>
      <c r="NOK159" s="18"/>
      <c r="NOL159" s="18"/>
      <c r="NOM159" s="18"/>
      <c r="NON159" s="18"/>
      <c r="NOO159" s="18"/>
      <c r="NOP159" s="18"/>
      <c r="NOQ159" s="18"/>
      <c r="NOR159" s="18"/>
      <c r="NOS159" s="18"/>
      <c r="NOT159" s="18"/>
      <c r="NOU159" s="18"/>
      <c r="NOV159" s="18"/>
      <c r="NOW159" s="18"/>
      <c r="NOX159" s="18"/>
      <c r="NOY159" s="18"/>
      <c r="NOZ159" s="18"/>
      <c r="NPA159" s="18"/>
      <c r="NPB159" s="18"/>
      <c r="NPC159" s="18"/>
      <c r="NPD159" s="18"/>
      <c r="NPE159" s="18"/>
      <c r="NPF159" s="18"/>
      <c r="NPG159" s="18"/>
      <c r="NPH159" s="18"/>
      <c r="NPI159" s="18"/>
      <c r="NPJ159" s="18"/>
      <c r="NPK159" s="18"/>
      <c r="NPL159" s="18"/>
      <c r="NPM159" s="18"/>
      <c r="NPN159" s="18"/>
      <c r="NPO159" s="18"/>
      <c r="NPP159" s="18"/>
      <c r="NPQ159" s="18"/>
      <c r="NPR159" s="18"/>
      <c r="NPS159" s="18"/>
      <c r="NPT159" s="18"/>
      <c r="NPU159" s="18"/>
      <c r="NPV159" s="18"/>
      <c r="NPW159" s="18"/>
      <c r="NPX159" s="18"/>
      <c r="NPY159" s="18"/>
      <c r="NPZ159" s="18"/>
      <c r="NQA159" s="18"/>
      <c r="NQB159" s="18"/>
      <c r="NQC159" s="18"/>
      <c r="NQD159" s="18"/>
      <c r="NQE159" s="18"/>
      <c r="NQF159" s="18"/>
      <c r="NQG159" s="18"/>
      <c r="NQH159" s="18"/>
      <c r="NQI159" s="18"/>
      <c r="NQJ159" s="18"/>
      <c r="NQK159" s="18"/>
      <c r="NQL159" s="18"/>
      <c r="NQM159" s="18"/>
      <c r="NQN159" s="18"/>
      <c r="NQO159" s="18"/>
      <c r="NQP159" s="18"/>
      <c r="NQQ159" s="18"/>
      <c r="NQR159" s="18"/>
      <c r="NQS159" s="18"/>
      <c r="NQT159" s="18"/>
      <c r="NQU159" s="18"/>
      <c r="NQV159" s="18"/>
      <c r="NQW159" s="18"/>
      <c r="NQX159" s="18"/>
      <c r="NQY159" s="18"/>
      <c r="NQZ159" s="18"/>
      <c r="NRA159" s="18"/>
      <c r="NRB159" s="18"/>
      <c r="NRC159" s="18"/>
      <c r="NRD159" s="18"/>
      <c r="NRE159" s="18"/>
      <c r="NRF159" s="18"/>
      <c r="NRG159" s="18"/>
      <c r="NRH159" s="18"/>
      <c r="NRI159" s="18"/>
      <c r="NRJ159" s="18"/>
      <c r="NRK159" s="18"/>
      <c r="NRL159" s="18"/>
      <c r="NRM159" s="18"/>
      <c r="NRN159" s="18"/>
      <c r="NRO159" s="18"/>
      <c r="NRP159" s="18"/>
      <c r="NRQ159" s="18"/>
      <c r="NRR159" s="18"/>
      <c r="NRS159" s="18"/>
      <c r="NRT159" s="18"/>
      <c r="NRU159" s="18"/>
      <c r="NRV159" s="18"/>
      <c r="NRW159" s="18"/>
      <c r="NRX159" s="18"/>
      <c r="NRY159" s="18"/>
      <c r="NRZ159" s="18"/>
      <c r="NSA159" s="18"/>
      <c r="NSB159" s="18"/>
      <c r="NSC159" s="18"/>
      <c r="NSD159" s="18"/>
      <c r="NSE159" s="18"/>
      <c r="NSF159" s="18"/>
      <c r="NSG159" s="18"/>
      <c r="NSH159" s="18"/>
      <c r="NSI159" s="18"/>
      <c r="NSJ159" s="18"/>
      <c r="NSK159" s="18"/>
      <c r="NSL159" s="18"/>
      <c r="NSM159" s="18"/>
      <c r="NSN159" s="18"/>
      <c r="NSO159" s="18"/>
      <c r="NSP159" s="18"/>
      <c r="NSQ159" s="18"/>
      <c r="NSR159" s="18"/>
      <c r="NSS159" s="18"/>
      <c r="NST159" s="18"/>
      <c r="NSU159" s="18"/>
      <c r="NSV159" s="18"/>
      <c r="NSW159" s="18"/>
      <c r="NSX159" s="18"/>
      <c r="NSY159" s="18"/>
      <c r="NSZ159" s="18"/>
      <c r="NTA159" s="18"/>
      <c r="NTB159" s="18"/>
      <c r="NTC159" s="18"/>
      <c r="NTD159" s="18"/>
      <c r="NTE159" s="18"/>
      <c r="NTF159" s="18"/>
      <c r="NTG159" s="18"/>
      <c r="NTH159" s="18"/>
      <c r="NTI159" s="18"/>
      <c r="NTJ159" s="18"/>
      <c r="NTK159" s="18"/>
      <c r="NTL159" s="18"/>
      <c r="NTM159" s="18"/>
      <c r="NTN159" s="18"/>
      <c r="NTO159" s="18"/>
      <c r="NTP159" s="18"/>
      <c r="NTQ159" s="18"/>
      <c r="NTR159" s="18"/>
      <c r="NTS159" s="18"/>
      <c r="NTT159" s="18"/>
      <c r="NTU159" s="18"/>
      <c r="NTV159" s="18"/>
      <c r="NTW159" s="18"/>
      <c r="NTX159" s="18"/>
      <c r="NTY159" s="18"/>
      <c r="NTZ159" s="18"/>
      <c r="NUA159" s="18"/>
      <c r="NUB159" s="18"/>
      <c r="NUC159" s="18"/>
      <c r="NUD159" s="18"/>
      <c r="NUE159" s="18"/>
      <c r="NUF159" s="18"/>
      <c r="NUG159" s="18"/>
      <c r="NUH159" s="18"/>
      <c r="NUI159" s="18"/>
      <c r="NUJ159" s="18"/>
      <c r="NUK159" s="18"/>
      <c r="NUL159" s="18"/>
      <c r="NUM159" s="18"/>
      <c r="NUN159" s="18"/>
      <c r="NUO159" s="18"/>
      <c r="NUP159" s="18"/>
      <c r="NUQ159" s="18"/>
      <c r="NUR159" s="18"/>
      <c r="NUS159" s="18"/>
      <c r="NUT159" s="18"/>
      <c r="NUU159" s="18"/>
      <c r="NUV159" s="18"/>
      <c r="NUW159" s="18"/>
      <c r="NUX159" s="18"/>
      <c r="NUY159" s="18"/>
      <c r="NUZ159" s="18"/>
      <c r="NVA159" s="18"/>
      <c r="NVB159" s="18"/>
      <c r="NVC159" s="18"/>
      <c r="NVD159" s="18"/>
      <c r="NVE159" s="18"/>
      <c r="NVF159" s="18"/>
      <c r="NVG159" s="18"/>
      <c r="NVH159" s="18"/>
      <c r="NVI159" s="18"/>
      <c r="NVJ159" s="18"/>
      <c r="NVK159" s="18"/>
      <c r="NVL159" s="18"/>
      <c r="NVM159" s="18"/>
      <c r="NVN159" s="18"/>
      <c r="NVO159" s="18"/>
      <c r="NVP159" s="18"/>
      <c r="NVQ159" s="18"/>
      <c r="NVR159" s="18"/>
      <c r="NVS159" s="18"/>
      <c r="NVT159" s="18"/>
      <c r="NVU159" s="18"/>
      <c r="NVV159" s="18"/>
      <c r="NVW159" s="18"/>
      <c r="NVX159" s="18"/>
      <c r="NVY159" s="18"/>
      <c r="NVZ159" s="18"/>
      <c r="NWA159" s="18"/>
      <c r="NWB159" s="18"/>
      <c r="NWC159" s="18"/>
      <c r="NWD159" s="18"/>
      <c r="NWE159" s="18"/>
      <c r="NWF159" s="18"/>
      <c r="NWG159" s="18"/>
      <c r="NWH159" s="18"/>
      <c r="NWI159" s="18"/>
      <c r="NWJ159" s="18"/>
      <c r="NWK159" s="18"/>
      <c r="NWL159" s="18"/>
      <c r="NWM159" s="18"/>
      <c r="NWN159" s="18"/>
      <c r="NWO159" s="18"/>
      <c r="NWP159" s="18"/>
      <c r="NWQ159" s="18"/>
      <c r="NWR159" s="18"/>
      <c r="NWS159" s="18"/>
      <c r="NWT159" s="18"/>
      <c r="NWU159" s="18"/>
      <c r="NWV159" s="18"/>
      <c r="NWW159" s="18"/>
      <c r="NWX159" s="18"/>
      <c r="NWY159" s="18"/>
      <c r="NWZ159" s="18"/>
      <c r="NXA159" s="18"/>
      <c r="NXB159" s="18"/>
      <c r="NXC159" s="18"/>
      <c r="NXD159" s="18"/>
      <c r="NXE159" s="18"/>
      <c r="NXF159" s="18"/>
      <c r="NXG159" s="18"/>
      <c r="NXH159" s="18"/>
      <c r="NXI159" s="18"/>
      <c r="NXJ159" s="18"/>
      <c r="NXK159" s="18"/>
      <c r="NXL159" s="18"/>
      <c r="NXM159" s="18"/>
      <c r="NXN159" s="18"/>
      <c r="NXO159" s="18"/>
      <c r="NXP159" s="18"/>
      <c r="NXQ159" s="18"/>
      <c r="NXR159" s="18"/>
      <c r="NXS159" s="18"/>
      <c r="NXT159" s="18"/>
      <c r="NXU159" s="18"/>
      <c r="NXV159" s="18"/>
      <c r="NXW159" s="18"/>
      <c r="NXX159" s="18"/>
      <c r="NXY159" s="18"/>
      <c r="NXZ159" s="18"/>
      <c r="NYA159" s="18"/>
      <c r="NYB159" s="18"/>
      <c r="NYC159" s="18"/>
      <c r="NYD159" s="18"/>
      <c r="NYE159" s="18"/>
      <c r="NYF159" s="18"/>
      <c r="NYG159" s="18"/>
      <c r="NYH159" s="18"/>
      <c r="NYI159" s="18"/>
      <c r="NYJ159" s="18"/>
      <c r="NYK159" s="18"/>
      <c r="NYL159" s="18"/>
      <c r="NYM159" s="18"/>
      <c r="NYN159" s="18"/>
      <c r="NYO159" s="18"/>
      <c r="NYP159" s="18"/>
      <c r="NYQ159" s="18"/>
      <c r="NYR159" s="18"/>
      <c r="NYS159" s="18"/>
      <c r="NYT159" s="18"/>
      <c r="NYU159" s="18"/>
      <c r="NYV159" s="18"/>
      <c r="NYW159" s="18"/>
      <c r="NYX159" s="18"/>
      <c r="NYY159" s="18"/>
      <c r="NYZ159" s="18"/>
      <c r="NZA159" s="18"/>
      <c r="NZB159" s="18"/>
      <c r="NZC159" s="18"/>
      <c r="NZD159" s="18"/>
      <c r="NZE159" s="18"/>
      <c r="NZF159" s="18"/>
      <c r="NZG159" s="18"/>
      <c r="NZH159" s="18"/>
      <c r="NZI159" s="18"/>
      <c r="NZJ159" s="18"/>
      <c r="NZK159" s="18"/>
      <c r="NZL159" s="18"/>
      <c r="NZM159" s="18"/>
      <c r="NZN159" s="18"/>
      <c r="NZO159" s="18"/>
      <c r="NZP159" s="18"/>
      <c r="NZQ159" s="18"/>
      <c r="NZR159" s="18"/>
      <c r="NZS159" s="18"/>
      <c r="NZT159" s="18"/>
      <c r="NZU159" s="18"/>
      <c r="NZV159" s="18"/>
      <c r="NZW159" s="18"/>
      <c r="NZX159" s="18"/>
      <c r="NZY159" s="18"/>
      <c r="NZZ159" s="18"/>
      <c r="OAA159" s="18"/>
      <c r="OAB159" s="18"/>
      <c r="OAC159" s="18"/>
      <c r="OAD159" s="18"/>
      <c r="OAE159" s="18"/>
      <c r="OAF159" s="18"/>
      <c r="OAG159" s="18"/>
      <c r="OAH159" s="18"/>
      <c r="OAI159" s="18"/>
      <c r="OAJ159" s="18"/>
      <c r="OAK159" s="18"/>
      <c r="OAL159" s="18"/>
      <c r="OAM159" s="18"/>
      <c r="OAN159" s="18"/>
      <c r="OAO159" s="18"/>
      <c r="OAP159" s="18"/>
      <c r="OAQ159" s="18"/>
      <c r="OAR159" s="18"/>
      <c r="OAS159" s="18"/>
      <c r="OAT159" s="18"/>
      <c r="OAU159" s="18"/>
      <c r="OAV159" s="18"/>
      <c r="OAW159" s="18"/>
      <c r="OAX159" s="18"/>
      <c r="OAY159" s="18"/>
      <c r="OAZ159" s="18"/>
      <c r="OBA159" s="18"/>
      <c r="OBB159" s="18"/>
      <c r="OBC159" s="18"/>
      <c r="OBD159" s="18"/>
      <c r="OBE159" s="18"/>
      <c r="OBF159" s="18"/>
      <c r="OBG159" s="18"/>
      <c r="OBH159" s="18"/>
      <c r="OBI159" s="18"/>
      <c r="OBJ159" s="18"/>
      <c r="OBK159" s="18"/>
      <c r="OBL159" s="18"/>
      <c r="OBM159" s="18"/>
      <c r="OBN159" s="18"/>
      <c r="OBO159" s="18"/>
      <c r="OBP159" s="18"/>
      <c r="OBQ159" s="18"/>
      <c r="OBR159" s="18"/>
      <c r="OBS159" s="18"/>
      <c r="OBT159" s="18"/>
      <c r="OBU159" s="18"/>
      <c r="OBV159" s="18"/>
      <c r="OBW159" s="18"/>
      <c r="OBX159" s="18"/>
      <c r="OBY159" s="18"/>
      <c r="OBZ159" s="18"/>
      <c r="OCA159" s="18"/>
      <c r="OCB159" s="18"/>
      <c r="OCC159" s="18"/>
      <c r="OCD159" s="18"/>
      <c r="OCE159" s="18"/>
      <c r="OCF159" s="18"/>
      <c r="OCG159" s="18"/>
      <c r="OCH159" s="18"/>
      <c r="OCI159" s="18"/>
      <c r="OCJ159" s="18"/>
      <c r="OCK159" s="18"/>
      <c r="OCL159" s="18"/>
      <c r="OCM159" s="18"/>
      <c r="OCN159" s="18"/>
      <c r="OCO159" s="18"/>
      <c r="OCP159" s="18"/>
      <c r="OCQ159" s="18"/>
      <c r="OCR159" s="18"/>
      <c r="OCS159" s="18"/>
      <c r="OCT159" s="18"/>
      <c r="OCU159" s="18"/>
      <c r="OCV159" s="18"/>
      <c r="OCW159" s="18"/>
      <c r="OCX159" s="18"/>
      <c r="OCY159" s="18"/>
      <c r="OCZ159" s="18"/>
      <c r="ODA159" s="18"/>
      <c r="ODB159" s="18"/>
      <c r="ODC159" s="18"/>
      <c r="ODD159" s="18"/>
      <c r="ODE159" s="18"/>
      <c r="ODF159" s="18"/>
      <c r="ODG159" s="18"/>
      <c r="ODH159" s="18"/>
      <c r="ODI159" s="18"/>
      <c r="ODJ159" s="18"/>
      <c r="ODK159" s="18"/>
      <c r="ODL159" s="18"/>
      <c r="ODM159" s="18"/>
      <c r="ODN159" s="18"/>
      <c r="ODO159" s="18"/>
      <c r="ODP159" s="18"/>
      <c r="ODQ159" s="18"/>
      <c r="ODR159" s="18"/>
      <c r="ODS159" s="18"/>
      <c r="ODT159" s="18"/>
      <c r="ODU159" s="18"/>
      <c r="ODV159" s="18"/>
      <c r="ODW159" s="18"/>
      <c r="ODX159" s="18"/>
      <c r="ODY159" s="18"/>
      <c r="ODZ159" s="18"/>
      <c r="OEA159" s="18"/>
      <c r="OEB159" s="18"/>
      <c r="OEC159" s="18"/>
      <c r="OED159" s="18"/>
      <c r="OEE159" s="18"/>
      <c r="OEF159" s="18"/>
      <c r="OEG159" s="18"/>
      <c r="OEH159" s="18"/>
      <c r="OEI159" s="18"/>
      <c r="OEJ159" s="18"/>
      <c r="OEK159" s="18"/>
      <c r="OEL159" s="18"/>
      <c r="OEM159" s="18"/>
      <c r="OEN159" s="18"/>
      <c r="OEO159" s="18"/>
      <c r="OEP159" s="18"/>
      <c r="OEQ159" s="18"/>
      <c r="OER159" s="18"/>
      <c r="OES159" s="18"/>
      <c r="OET159" s="18"/>
      <c r="OEU159" s="18"/>
      <c r="OEV159" s="18"/>
      <c r="OEW159" s="18"/>
      <c r="OEX159" s="18"/>
      <c r="OEY159" s="18"/>
      <c r="OEZ159" s="18"/>
      <c r="OFA159" s="18"/>
      <c r="OFB159" s="18"/>
      <c r="OFC159" s="18"/>
      <c r="OFD159" s="18"/>
      <c r="OFE159" s="18"/>
      <c r="OFF159" s="18"/>
      <c r="OFG159" s="18"/>
      <c r="OFH159" s="18"/>
      <c r="OFI159" s="18"/>
      <c r="OFJ159" s="18"/>
      <c r="OFK159" s="18"/>
      <c r="OFL159" s="18"/>
      <c r="OFM159" s="18"/>
      <c r="OFN159" s="18"/>
      <c r="OFO159" s="18"/>
      <c r="OFP159" s="18"/>
      <c r="OFQ159" s="18"/>
      <c r="OFR159" s="18"/>
      <c r="OFS159" s="18"/>
      <c r="OFT159" s="18"/>
      <c r="OFU159" s="18"/>
      <c r="OFV159" s="18"/>
      <c r="OFW159" s="18"/>
      <c r="OFX159" s="18"/>
      <c r="OFY159" s="18"/>
      <c r="OFZ159" s="18"/>
      <c r="OGA159" s="18"/>
      <c r="OGB159" s="18"/>
      <c r="OGC159" s="18"/>
      <c r="OGD159" s="18"/>
      <c r="OGE159" s="18"/>
      <c r="OGF159" s="18"/>
      <c r="OGG159" s="18"/>
      <c r="OGH159" s="18"/>
      <c r="OGI159" s="18"/>
      <c r="OGJ159" s="18"/>
      <c r="OGK159" s="18"/>
      <c r="OGL159" s="18"/>
      <c r="OGM159" s="18"/>
      <c r="OGN159" s="18"/>
      <c r="OGO159" s="18"/>
      <c r="OGP159" s="18"/>
      <c r="OGQ159" s="18"/>
      <c r="OGR159" s="18"/>
      <c r="OGS159" s="18"/>
      <c r="OGT159" s="18"/>
      <c r="OGU159" s="18"/>
      <c r="OGV159" s="18"/>
      <c r="OGW159" s="18"/>
      <c r="OGX159" s="18"/>
      <c r="OGY159" s="18"/>
      <c r="OGZ159" s="18"/>
      <c r="OHA159" s="18"/>
      <c r="OHB159" s="18"/>
      <c r="OHC159" s="18"/>
      <c r="OHD159" s="18"/>
      <c r="OHE159" s="18"/>
      <c r="OHF159" s="18"/>
      <c r="OHG159" s="18"/>
      <c r="OHH159" s="18"/>
      <c r="OHI159" s="18"/>
      <c r="OHJ159" s="18"/>
      <c r="OHK159" s="18"/>
      <c r="OHL159" s="18"/>
      <c r="OHM159" s="18"/>
      <c r="OHN159" s="18"/>
      <c r="OHO159" s="18"/>
      <c r="OHP159" s="18"/>
      <c r="OHQ159" s="18"/>
      <c r="OHR159" s="18"/>
      <c r="OHS159" s="18"/>
      <c r="OHT159" s="18"/>
      <c r="OHU159" s="18"/>
      <c r="OHV159" s="18"/>
      <c r="OHW159" s="18"/>
      <c r="OHX159" s="18"/>
      <c r="OHY159" s="18"/>
      <c r="OHZ159" s="18"/>
      <c r="OIA159" s="18"/>
      <c r="OIB159" s="18"/>
      <c r="OIC159" s="18"/>
      <c r="OID159" s="18"/>
      <c r="OIE159" s="18"/>
      <c r="OIF159" s="18"/>
      <c r="OIG159" s="18"/>
      <c r="OIH159" s="18"/>
      <c r="OII159" s="18"/>
      <c r="OIJ159" s="18"/>
      <c r="OIK159" s="18"/>
      <c r="OIL159" s="18"/>
      <c r="OIM159" s="18"/>
      <c r="OIN159" s="18"/>
      <c r="OIO159" s="18"/>
      <c r="OIP159" s="18"/>
      <c r="OIQ159" s="18"/>
      <c r="OIR159" s="18"/>
      <c r="OIS159" s="18"/>
      <c r="OIT159" s="18"/>
      <c r="OIU159" s="18"/>
      <c r="OIV159" s="18"/>
      <c r="OIW159" s="18"/>
      <c r="OIX159" s="18"/>
      <c r="OIY159" s="18"/>
      <c r="OIZ159" s="18"/>
      <c r="OJA159" s="18"/>
      <c r="OJB159" s="18"/>
      <c r="OJC159" s="18"/>
      <c r="OJD159" s="18"/>
      <c r="OJE159" s="18"/>
      <c r="OJF159" s="18"/>
      <c r="OJG159" s="18"/>
      <c r="OJH159" s="18"/>
      <c r="OJI159" s="18"/>
      <c r="OJJ159" s="18"/>
      <c r="OJK159" s="18"/>
      <c r="OJL159" s="18"/>
      <c r="OJM159" s="18"/>
      <c r="OJN159" s="18"/>
      <c r="OJO159" s="18"/>
      <c r="OJP159" s="18"/>
      <c r="OJQ159" s="18"/>
      <c r="OJR159" s="18"/>
      <c r="OJS159" s="18"/>
      <c r="OJT159" s="18"/>
      <c r="OJU159" s="18"/>
      <c r="OJV159" s="18"/>
      <c r="OJW159" s="18"/>
      <c r="OJX159" s="18"/>
      <c r="OJY159" s="18"/>
      <c r="OJZ159" s="18"/>
      <c r="OKA159" s="18"/>
      <c r="OKB159" s="18"/>
      <c r="OKC159" s="18"/>
      <c r="OKD159" s="18"/>
      <c r="OKE159" s="18"/>
      <c r="OKF159" s="18"/>
      <c r="OKG159" s="18"/>
      <c r="OKH159" s="18"/>
      <c r="OKI159" s="18"/>
      <c r="OKJ159" s="18"/>
      <c r="OKK159" s="18"/>
      <c r="OKL159" s="18"/>
      <c r="OKM159" s="18"/>
      <c r="OKN159" s="18"/>
      <c r="OKO159" s="18"/>
      <c r="OKP159" s="18"/>
      <c r="OKQ159" s="18"/>
      <c r="OKR159" s="18"/>
      <c r="OKS159" s="18"/>
      <c r="OKT159" s="18"/>
      <c r="OKU159" s="18"/>
      <c r="OKV159" s="18"/>
      <c r="OKW159" s="18"/>
      <c r="OKX159" s="18"/>
      <c r="OKY159" s="18"/>
      <c r="OKZ159" s="18"/>
      <c r="OLA159" s="18"/>
      <c r="OLB159" s="18"/>
      <c r="OLC159" s="18"/>
      <c r="OLD159" s="18"/>
      <c r="OLE159" s="18"/>
      <c r="OLF159" s="18"/>
      <c r="OLG159" s="18"/>
      <c r="OLH159" s="18"/>
      <c r="OLI159" s="18"/>
      <c r="OLJ159" s="18"/>
      <c r="OLK159" s="18"/>
      <c r="OLL159" s="18"/>
      <c r="OLM159" s="18"/>
      <c r="OLN159" s="18"/>
      <c r="OLO159" s="18"/>
      <c r="OLP159" s="18"/>
      <c r="OLQ159" s="18"/>
      <c r="OLR159" s="18"/>
      <c r="OLS159" s="18"/>
      <c r="OLT159" s="18"/>
      <c r="OLU159" s="18"/>
      <c r="OLV159" s="18"/>
      <c r="OLW159" s="18"/>
      <c r="OLX159" s="18"/>
      <c r="OLY159" s="18"/>
      <c r="OLZ159" s="18"/>
      <c r="OMA159" s="18"/>
      <c r="OMB159" s="18"/>
      <c r="OMC159" s="18"/>
      <c r="OMD159" s="18"/>
      <c r="OME159" s="18"/>
      <c r="OMF159" s="18"/>
      <c r="OMG159" s="18"/>
      <c r="OMH159" s="18"/>
      <c r="OMI159" s="18"/>
      <c r="OMJ159" s="18"/>
      <c r="OMK159" s="18"/>
      <c r="OML159" s="18"/>
      <c r="OMM159" s="18"/>
      <c r="OMN159" s="18"/>
      <c r="OMO159" s="18"/>
      <c r="OMP159" s="18"/>
      <c r="OMQ159" s="18"/>
      <c r="OMR159" s="18"/>
      <c r="OMS159" s="18"/>
      <c r="OMT159" s="18"/>
      <c r="OMU159" s="18"/>
      <c r="OMV159" s="18"/>
      <c r="OMW159" s="18"/>
      <c r="OMX159" s="18"/>
      <c r="OMY159" s="18"/>
      <c r="OMZ159" s="18"/>
      <c r="ONA159" s="18"/>
      <c r="ONB159" s="18"/>
      <c r="ONC159" s="18"/>
      <c r="OND159" s="18"/>
      <c r="ONE159" s="18"/>
      <c r="ONF159" s="18"/>
      <c r="ONG159" s="18"/>
      <c r="ONH159" s="18"/>
      <c r="ONI159" s="18"/>
      <c r="ONJ159" s="18"/>
      <c r="ONK159" s="18"/>
      <c r="ONL159" s="18"/>
      <c r="ONM159" s="18"/>
      <c r="ONN159" s="18"/>
      <c r="ONO159" s="18"/>
      <c r="ONP159" s="18"/>
      <c r="ONQ159" s="18"/>
      <c r="ONR159" s="18"/>
      <c r="ONS159" s="18"/>
      <c r="ONT159" s="18"/>
      <c r="ONU159" s="18"/>
      <c r="ONV159" s="18"/>
      <c r="ONW159" s="18"/>
      <c r="ONX159" s="18"/>
      <c r="ONY159" s="18"/>
      <c r="ONZ159" s="18"/>
      <c r="OOA159" s="18"/>
      <c r="OOB159" s="18"/>
      <c r="OOC159" s="18"/>
      <c r="OOD159" s="18"/>
      <c r="OOE159" s="18"/>
      <c r="OOF159" s="18"/>
      <c r="OOG159" s="18"/>
      <c r="OOH159" s="18"/>
      <c r="OOI159" s="18"/>
      <c r="OOJ159" s="18"/>
      <c r="OOK159" s="18"/>
      <c r="OOL159" s="18"/>
      <c r="OOM159" s="18"/>
      <c r="OON159" s="18"/>
      <c r="OOO159" s="18"/>
      <c r="OOP159" s="18"/>
      <c r="OOQ159" s="18"/>
      <c r="OOR159" s="18"/>
      <c r="OOS159" s="18"/>
      <c r="OOT159" s="18"/>
      <c r="OOU159" s="18"/>
      <c r="OOV159" s="18"/>
      <c r="OOW159" s="18"/>
      <c r="OOX159" s="18"/>
      <c r="OOY159" s="18"/>
      <c r="OOZ159" s="18"/>
      <c r="OPA159" s="18"/>
      <c r="OPB159" s="18"/>
      <c r="OPC159" s="18"/>
      <c r="OPD159" s="18"/>
      <c r="OPE159" s="18"/>
      <c r="OPF159" s="18"/>
      <c r="OPG159" s="18"/>
      <c r="OPH159" s="18"/>
      <c r="OPI159" s="18"/>
      <c r="OPJ159" s="18"/>
      <c r="OPK159" s="18"/>
      <c r="OPL159" s="18"/>
      <c r="OPM159" s="18"/>
      <c r="OPN159" s="18"/>
      <c r="OPO159" s="18"/>
      <c r="OPP159" s="18"/>
      <c r="OPQ159" s="18"/>
      <c r="OPR159" s="18"/>
      <c r="OPS159" s="18"/>
      <c r="OPT159" s="18"/>
      <c r="OPU159" s="18"/>
      <c r="OPV159" s="18"/>
      <c r="OPW159" s="18"/>
      <c r="OPX159" s="18"/>
      <c r="OPY159" s="18"/>
      <c r="OPZ159" s="18"/>
      <c r="OQA159" s="18"/>
      <c r="OQB159" s="18"/>
      <c r="OQC159" s="18"/>
      <c r="OQD159" s="18"/>
      <c r="OQE159" s="18"/>
      <c r="OQF159" s="18"/>
      <c r="OQG159" s="18"/>
      <c r="OQH159" s="18"/>
      <c r="OQI159" s="18"/>
      <c r="OQJ159" s="18"/>
      <c r="OQK159" s="18"/>
      <c r="OQL159" s="18"/>
      <c r="OQM159" s="18"/>
      <c r="OQN159" s="18"/>
      <c r="OQO159" s="18"/>
      <c r="OQP159" s="18"/>
      <c r="OQQ159" s="18"/>
      <c r="OQR159" s="18"/>
      <c r="OQS159" s="18"/>
      <c r="OQT159" s="18"/>
      <c r="OQU159" s="18"/>
      <c r="OQV159" s="18"/>
      <c r="OQW159" s="18"/>
      <c r="OQX159" s="18"/>
      <c r="OQY159" s="18"/>
      <c r="OQZ159" s="18"/>
      <c r="ORA159" s="18"/>
      <c r="ORB159" s="18"/>
      <c r="ORC159" s="18"/>
      <c r="ORD159" s="18"/>
      <c r="ORE159" s="18"/>
      <c r="ORF159" s="18"/>
      <c r="ORG159" s="18"/>
      <c r="ORH159" s="18"/>
      <c r="ORI159" s="18"/>
      <c r="ORJ159" s="18"/>
      <c r="ORK159" s="18"/>
      <c r="ORL159" s="18"/>
      <c r="ORM159" s="18"/>
      <c r="ORN159" s="18"/>
      <c r="ORO159" s="18"/>
      <c r="ORP159" s="18"/>
      <c r="ORQ159" s="18"/>
      <c r="ORR159" s="18"/>
      <c r="ORS159" s="18"/>
      <c r="ORT159" s="18"/>
      <c r="ORU159" s="18"/>
      <c r="ORV159" s="18"/>
      <c r="ORW159" s="18"/>
      <c r="ORX159" s="18"/>
      <c r="ORY159" s="18"/>
      <c r="ORZ159" s="18"/>
      <c r="OSA159" s="18"/>
      <c r="OSB159" s="18"/>
      <c r="OSC159" s="18"/>
      <c r="OSD159" s="18"/>
      <c r="OSE159" s="18"/>
      <c r="OSF159" s="18"/>
      <c r="OSG159" s="18"/>
      <c r="OSH159" s="18"/>
      <c r="OSI159" s="18"/>
      <c r="OSJ159" s="18"/>
      <c r="OSK159" s="18"/>
      <c r="OSL159" s="18"/>
      <c r="OSM159" s="18"/>
      <c r="OSN159" s="18"/>
      <c r="OSO159" s="18"/>
      <c r="OSP159" s="18"/>
      <c r="OSQ159" s="18"/>
      <c r="OSR159" s="18"/>
      <c r="OSS159" s="18"/>
      <c r="OST159" s="18"/>
      <c r="OSU159" s="18"/>
      <c r="OSV159" s="18"/>
      <c r="OSW159" s="18"/>
      <c r="OSX159" s="18"/>
      <c r="OSY159" s="18"/>
      <c r="OSZ159" s="18"/>
      <c r="OTA159" s="18"/>
      <c r="OTB159" s="18"/>
      <c r="OTC159" s="18"/>
      <c r="OTD159" s="18"/>
      <c r="OTE159" s="18"/>
      <c r="OTF159" s="18"/>
      <c r="OTG159" s="18"/>
      <c r="OTH159" s="18"/>
      <c r="OTI159" s="18"/>
      <c r="OTJ159" s="18"/>
      <c r="OTK159" s="18"/>
      <c r="OTL159" s="18"/>
      <c r="OTM159" s="18"/>
      <c r="OTN159" s="18"/>
      <c r="OTO159" s="18"/>
      <c r="OTP159" s="18"/>
      <c r="OTQ159" s="18"/>
      <c r="OTR159" s="18"/>
      <c r="OTS159" s="18"/>
      <c r="OTT159" s="18"/>
      <c r="OTU159" s="18"/>
      <c r="OTV159" s="18"/>
      <c r="OTW159" s="18"/>
      <c r="OTX159" s="18"/>
      <c r="OTY159" s="18"/>
      <c r="OTZ159" s="18"/>
      <c r="OUA159" s="18"/>
      <c r="OUB159" s="18"/>
      <c r="OUC159" s="18"/>
      <c r="OUD159" s="18"/>
      <c r="OUE159" s="18"/>
      <c r="OUF159" s="18"/>
      <c r="OUG159" s="18"/>
      <c r="OUH159" s="18"/>
      <c r="OUI159" s="18"/>
      <c r="OUJ159" s="18"/>
      <c r="OUK159" s="18"/>
      <c r="OUL159" s="18"/>
      <c r="OUM159" s="18"/>
      <c r="OUN159" s="18"/>
      <c r="OUO159" s="18"/>
      <c r="OUP159" s="18"/>
      <c r="OUQ159" s="18"/>
      <c r="OUR159" s="18"/>
      <c r="OUS159" s="18"/>
      <c r="OUT159" s="18"/>
      <c r="OUU159" s="18"/>
      <c r="OUV159" s="18"/>
      <c r="OUW159" s="18"/>
      <c r="OUX159" s="18"/>
      <c r="OUY159" s="18"/>
      <c r="OUZ159" s="18"/>
      <c r="OVA159" s="18"/>
      <c r="OVB159" s="18"/>
      <c r="OVC159" s="18"/>
      <c r="OVD159" s="18"/>
      <c r="OVE159" s="18"/>
      <c r="OVF159" s="18"/>
      <c r="OVG159" s="18"/>
      <c r="OVH159" s="18"/>
      <c r="OVI159" s="18"/>
      <c r="OVJ159" s="18"/>
      <c r="OVK159" s="18"/>
      <c r="OVL159" s="18"/>
      <c r="OVM159" s="18"/>
      <c r="OVN159" s="18"/>
      <c r="OVO159" s="18"/>
      <c r="OVP159" s="18"/>
      <c r="OVQ159" s="18"/>
      <c r="OVR159" s="18"/>
      <c r="OVS159" s="18"/>
      <c r="OVT159" s="18"/>
      <c r="OVU159" s="18"/>
      <c r="OVV159" s="18"/>
      <c r="OVW159" s="18"/>
      <c r="OVX159" s="18"/>
      <c r="OVY159" s="18"/>
      <c r="OVZ159" s="18"/>
      <c r="OWA159" s="18"/>
      <c r="OWB159" s="18"/>
      <c r="OWC159" s="18"/>
      <c r="OWD159" s="18"/>
      <c r="OWE159" s="18"/>
      <c r="OWF159" s="18"/>
      <c r="OWG159" s="18"/>
      <c r="OWH159" s="18"/>
      <c r="OWI159" s="18"/>
      <c r="OWJ159" s="18"/>
      <c r="OWK159" s="18"/>
      <c r="OWL159" s="18"/>
      <c r="OWM159" s="18"/>
      <c r="OWN159" s="18"/>
      <c r="OWO159" s="18"/>
      <c r="OWP159" s="18"/>
      <c r="OWQ159" s="18"/>
      <c r="OWR159" s="18"/>
      <c r="OWS159" s="18"/>
      <c r="OWT159" s="18"/>
      <c r="OWU159" s="18"/>
      <c r="OWV159" s="18"/>
      <c r="OWW159" s="18"/>
      <c r="OWX159" s="18"/>
      <c r="OWY159" s="18"/>
      <c r="OWZ159" s="18"/>
      <c r="OXA159" s="18"/>
      <c r="OXB159" s="18"/>
      <c r="OXC159" s="18"/>
      <c r="OXD159" s="18"/>
      <c r="OXE159" s="18"/>
      <c r="OXF159" s="18"/>
      <c r="OXG159" s="18"/>
      <c r="OXH159" s="18"/>
      <c r="OXI159" s="18"/>
      <c r="OXJ159" s="18"/>
      <c r="OXK159" s="18"/>
      <c r="OXL159" s="18"/>
      <c r="OXM159" s="18"/>
      <c r="OXN159" s="18"/>
      <c r="OXO159" s="18"/>
      <c r="OXP159" s="18"/>
      <c r="OXQ159" s="18"/>
      <c r="OXR159" s="18"/>
      <c r="OXS159" s="18"/>
      <c r="OXT159" s="18"/>
      <c r="OXU159" s="18"/>
      <c r="OXV159" s="18"/>
      <c r="OXW159" s="18"/>
      <c r="OXX159" s="18"/>
      <c r="OXY159" s="18"/>
      <c r="OXZ159" s="18"/>
      <c r="OYA159" s="18"/>
      <c r="OYB159" s="18"/>
      <c r="OYC159" s="18"/>
      <c r="OYD159" s="18"/>
      <c r="OYE159" s="18"/>
      <c r="OYF159" s="18"/>
      <c r="OYG159" s="18"/>
      <c r="OYH159" s="18"/>
      <c r="OYI159" s="18"/>
      <c r="OYJ159" s="18"/>
      <c r="OYK159" s="18"/>
      <c r="OYL159" s="18"/>
      <c r="OYM159" s="18"/>
      <c r="OYN159" s="18"/>
      <c r="OYO159" s="18"/>
      <c r="OYP159" s="18"/>
      <c r="OYQ159" s="18"/>
      <c r="OYR159" s="18"/>
      <c r="OYS159" s="18"/>
      <c r="OYT159" s="18"/>
      <c r="OYU159" s="18"/>
      <c r="OYV159" s="18"/>
      <c r="OYW159" s="18"/>
      <c r="OYX159" s="18"/>
      <c r="OYY159" s="18"/>
      <c r="OYZ159" s="18"/>
      <c r="OZA159" s="18"/>
      <c r="OZB159" s="18"/>
      <c r="OZC159" s="18"/>
      <c r="OZD159" s="18"/>
      <c r="OZE159" s="18"/>
      <c r="OZF159" s="18"/>
      <c r="OZG159" s="18"/>
      <c r="OZH159" s="18"/>
      <c r="OZI159" s="18"/>
      <c r="OZJ159" s="18"/>
      <c r="OZK159" s="18"/>
      <c r="OZL159" s="18"/>
      <c r="OZM159" s="18"/>
      <c r="OZN159" s="18"/>
      <c r="OZO159" s="18"/>
      <c r="OZP159" s="18"/>
      <c r="OZQ159" s="18"/>
      <c r="OZR159" s="18"/>
      <c r="OZS159" s="18"/>
      <c r="OZT159" s="18"/>
      <c r="OZU159" s="18"/>
      <c r="OZV159" s="18"/>
      <c r="OZW159" s="18"/>
      <c r="OZX159" s="18"/>
      <c r="OZY159" s="18"/>
      <c r="OZZ159" s="18"/>
      <c r="PAA159" s="18"/>
      <c r="PAB159" s="18"/>
      <c r="PAC159" s="18"/>
      <c r="PAD159" s="18"/>
      <c r="PAE159" s="18"/>
      <c r="PAF159" s="18"/>
      <c r="PAG159" s="18"/>
      <c r="PAH159" s="18"/>
      <c r="PAI159" s="18"/>
      <c r="PAJ159" s="18"/>
      <c r="PAK159" s="18"/>
      <c r="PAL159" s="18"/>
      <c r="PAM159" s="18"/>
      <c r="PAN159" s="18"/>
      <c r="PAO159" s="18"/>
      <c r="PAP159" s="18"/>
      <c r="PAQ159" s="18"/>
      <c r="PAR159" s="18"/>
      <c r="PAS159" s="18"/>
      <c r="PAT159" s="18"/>
      <c r="PAU159" s="18"/>
      <c r="PAV159" s="18"/>
      <c r="PAW159" s="18"/>
      <c r="PAX159" s="18"/>
      <c r="PAY159" s="18"/>
      <c r="PAZ159" s="18"/>
      <c r="PBA159" s="18"/>
      <c r="PBB159" s="18"/>
      <c r="PBC159" s="18"/>
      <c r="PBD159" s="18"/>
      <c r="PBE159" s="18"/>
      <c r="PBF159" s="18"/>
      <c r="PBG159" s="18"/>
      <c r="PBH159" s="18"/>
      <c r="PBI159" s="18"/>
      <c r="PBJ159" s="18"/>
      <c r="PBK159" s="18"/>
      <c r="PBL159" s="18"/>
      <c r="PBM159" s="18"/>
      <c r="PBN159" s="18"/>
      <c r="PBO159" s="18"/>
      <c r="PBP159" s="18"/>
      <c r="PBQ159" s="18"/>
      <c r="PBR159" s="18"/>
      <c r="PBS159" s="18"/>
      <c r="PBT159" s="18"/>
      <c r="PBU159" s="18"/>
      <c r="PBV159" s="18"/>
      <c r="PBW159" s="18"/>
      <c r="PBX159" s="18"/>
      <c r="PBY159" s="18"/>
      <c r="PBZ159" s="18"/>
      <c r="PCA159" s="18"/>
      <c r="PCB159" s="18"/>
      <c r="PCC159" s="18"/>
      <c r="PCD159" s="18"/>
      <c r="PCE159" s="18"/>
      <c r="PCF159" s="18"/>
      <c r="PCG159" s="18"/>
      <c r="PCH159" s="18"/>
      <c r="PCI159" s="18"/>
      <c r="PCJ159" s="18"/>
      <c r="PCK159" s="18"/>
      <c r="PCL159" s="18"/>
      <c r="PCM159" s="18"/>
      <c r="PCN159" s="18"/>
      <c r="PCO159" s="18"/>
      <c r="PCP159" s="18"/>
      <c r="PCQ159" s="18"/>
      <c r="PCR159" s="18"/>
      <c r="PCS159" s="18"/>
      <c r="PCT159" s="18"/>
      <c r="PCU159" s="18"/>
      <c r="PCV159" s="18"/>
      <c r="PCW159" s="18"/>
      <c r="PCX159" s="18"/>
      <c r="PCY159" s="18"/>
      <c r="PCZ159" s="18"/>
      <c r="PDA159" s="18"/>
      <c r="PDB159" s="18"/>
      <c r="PDC159" s="18"/>
      <c r="PDD159" s="18"/>
      <c r="PDE159" s="18"/>
      <c r="PDF159" s="18"/>
      <c r="PDG159" s="18"/>
      <c r="PDH159" s="18"/>
      <c r="PDI159" s="18"/>
      <c r="PDJ159" s="18"/>
      <c r="PDK159" s="18"/>
      <c r="PDL159" s="18"/>
      <c r="PDM159" s="18"/>
      <c r="PDN159" s="18"/>
      <c r="PDO159" s="18"/>
      <c r="PDP159" s="18"/>
      <c r="PDQ159" s="18"/>
      <c r="PDR159" s="18"/>
      <c r="PDS159" s="18"/>
      <c r="PDT159" s="18"/>
      <c r="PDU159" s="18"/>
      <c r="PDV159" s="18"/>
      <c r="PDW159" s="18"/>
      <c r="PDX159" s="18"/>
      <c r="PDY159" s="18"/>
      <c r="PDZ159" s="18"/>
      <c r="PEA159" s="18"/>
      <c r="PEB159" s="18"/>
      <c r="PEC159" s="18"/>
      <c r="PED159" s="18"/>
      <c r="PEE159" s="18"/>
      <c r="PEF159" s="18"/>
      <c r="PEG159" s="18"/>
      <c r="PEH159" s="18"/>
      <c r="PEI159" s="18"/>
      <c r="PEJ159" s="18"/>
      <c r="PEK159" s="18"/>
      <c r="PEL159" s="18"/>
      <c r="PEM159" s="18"/>
      <c r="PEN159" s="18"/>
      <c r="PEO159" s="18"/>
      <c r="PEP159" s="18"/>
      <c r="PEQ159" s="18"/>
      <c r="PER159" s="18"/>
      <c r="PES159" s="18"/>
      <c r="PET159" s="18"/>
      <c r="PEU159" s="18"/>
      <c r="PEV159" s="18"/>
      <c r="PEW159" s="18"/>
      <c r="PEX159" s="18"/>
      <c r="PEY159" s="18"/>
      <c r="PEZ159" s="18"/>
      <c r="PFA159" s="18"/>
      <c r="PFB159" s="18"/>
      <c r="PFC159" s="18"/>
      <c r="PFD159" s="18"/>
      <c r="PFE159" s="18"/>
      <c r="PFF159" s="18"/>
      <c r="PFG159" s="18"/>
      <c r="PFH159" s="18"/>
      <c r="PFI159" s="18"/>
      <c r="PFJ159" s="18"/>
      <c r="PFK159" s="18"/>
      <c r="PFL159" s="18"/>
      <c r="PFM159" s="18"/>
      <c r="PFN159" s="18"/>
      <c r="PFO159" s="18"/>
      <c r="PFP159" s="18"/>
      <c r="PFQ159" s="18"/>
      <c r="PFR159" s="18"/>
      <c r="PFS159" s="18"/>
      <c r="PFT159" s="18"/>
      <c r="PFU159" s="18"/>
      <c r="PFV159" s="18"/>
      <c r="PFW159" s="18"/>
      <c r="PFX159" s="18"/>
      <c r="PFY159" s="18"/>
      <c r="PFZ159" s="18"/>
      <c r="PGA159" s="18"/>
      <c r="PGB159" s="18"/>
      <c r="PGC159" s="18"/>
      <c r="PGD159" s="18"/>
      <c r="PGE159" s="18"/>
      <c r="PGF159" s="18"/>
      <c r="PGG159" s="18"/>
      <c r="PGH159" s="18"/>
      <c r="PGI159" s="18"/>
      <c r="PGJ159" s="18"/>
      <c r="PGK159" s="18"/>
      <c r="PGL159" s="18"/>
      <c r="PGM159" s="18"/>
      <c r="PGN159" s="18"/>
      <c r="PGO159" s="18"/>
      <c r="PGP159" s="18"/>
      <c r="PGQ159" s="18"/>
      <c r="PGR159" s="18"/>
      <c r="PGS159" s="18"/>
      <c r="PGT159" s="18"/>
      <c r="PGU159" s="18"/>
      <c r="PGV159" s="18"/>
      <c r="PGW159" s="18"/>
      <c r="PGX159" s="18"/>
      <c r="PGY159" s="18"/>
      <c r="PGZ159" s="18"/>
      <c r="PHA159" s="18"/>
      <c r="PHB159" s="18"/>
      <c r="PHC159" s="18"/>
      <c r="PHD159" s="18"/>
      <c r="PHE159" s="18"/>
      <c r="PHF159" s="18"/>
      <c r="PHG159" s="18"/>
      <c r="PHH159" s="18"/>
      <c r="PHI159" s="18"/>
      <c r="PHJ159" s="18"/>
      <c r="PHK159" s="18"/>
      <c r="PHL159" s="18"/>
      <c r="PHM159" s="18"/>
      <c r="PHN159" s="18"/>
      <c r="PHO159" s="18"/>
      <c r="PHP159" s="18"/>
      <c r="PHQ159" s="18"/>
      <c r="PHR159" s="18"/>
      <c r="PHS159" s="18"/>
      <c r="PHT159" s="18"/>
      <c r="PHU159" s="18"/>
      <c r="PHV159" s="18"/>
      <c r="PHW159" s="18"/>
      <c r="PHX159" s="18"/>
      <c r="PHY159" s="18"/>
      <c r="PHZ159" s="18"/>
      <c r="PIA159" s="18"/>
      <c r="PIB159" s="18"/>
      <c r="PIC159" s="18"/>
      <c r="PID159" s="18"/>
      <c r="PIE159" s="18"/>
      <c r="PIF159" s="18"/>
      <c r="PIG159" s="18"/>
      <c r="PIH159" s="18"/>
      <c r="PII159" s="18"/>
      <c r="PIJ159" s="18"/>
      <c r="PIK159" s="18"/>
      <c r="PIL159" s="18"/>
      <c r="PIM159" s="18"/>
      <c r="PIN159" s="18"/>
      <c r="PIO159" s="18"/>
      <c r="PIP159" s="18"/>
      <c r="PIQ159" s="18"/>
      <c r="PIR159" s="18"/>
      <c r="PIS159" s="18"/>
      <c r="PIT159" s="18"/>
      <c r="PIU159" s="18"/>
      <c r="PIV159" s="18"/>
      <c r="PIW159" s="18"/>
      <c r="PIX159" s="18"/>
      <c r="PIY159" s="18"/>
      <c r="PIZ159" s="18"/>
      <c r="PJA159" s="18"/>
      <c r="PJB159" s="18"/>
      <c r="PJC159" s="18"/>
      <c r="PJD159" s="18"/>
      <c r="PJE159" s="18"/>
      <c r="PJF159" s="18"/>
      <c r="PJG159" s="18"/>
      <c r="PJH159" s="18"/>
      <c r="PJI159" s="18"/>
      <c r="PJJ159" s="18"/>
      <c r="PJK159" s="18"/>
      <c r="PJL159" s="18"/>
      <c r="PJM159" s="18"/>
      <c r="PJN159" s="18"/>
      <c r="PJO159" s="18"/>
      <c r="PJP159" s="18"/>
      <c r="PJQ159" s="18"/>
      <c r="PJR159" s="18"/>
      <c r="PJS159" s="18"/>
      <c r="PJT159" s="18"/>
      <c r="PJU159" s="18"/>
      <c r="PJV159" s="18"/>
      <c r="PJW159" s="18"/>
      <c r="PJX159" s="18"/>
      <c r="PJY159" s="18"/>
      <c r="PJZ159" s="18"/>
      <c r="PKA159" s="18"/>
      <c r="PKB159" s="18"/>
      <c r="PKC159" s="18"/>
      <c r="PKD159" s="18"/>
      <c r="PKE159" s="18"/>
      <c r="PKF159" s="18"/>
      <c r="PKG159" s="18"/>
      <c r="PKH159" s="18"/>
      <c r="PKI159" s="18"/>
      <c r="PKJ159" s="18"/>
      <c r="PKK159" s="18"/>
      <c r="PKL159" s="18"/>
      <c r="PKM159" s="18"/>
      <c r="PKN159" s="18"/>
      <c r="PKO159" s="18"/>
      <c r="PKP159" s="18"/>
      <c r="PKQ159" s="18"/>
      <c r="PKR159" s="18"/>
      <c r="PKS159" s="18"/>
      <c r="PKT159" s="18"/>
      <c r="PKU159" s="18"/>
      <c r="PKV159" s="18"/>
      <c r="PKW159" s="18"/>
      <c r="PKX159" s="18"/>
      <c r="PKY159" s="18"/>
      <c r="PKZ159" s="18"/>
      <c r="PLA159" s="18"/>
      <c r="PLB159" s="18"/>
      <c r="PLC159" s="18"/>
      <c r="PLD159" s="18"/>
      <c r="PLE159" s="18"/>
      <c r="PLF159" s="18"/>
      <c r="PLG159" s="18"/>
      <c r="PLH159" s="18"/>
      <c r="PLI159" s="18"/>
      <c r="PLJ159" s="18"/>
      <c r="PLK159" s="18"/>
      <c r="PLL159" s="18"/>
      <c r="PLM159" s="18"/>
      <c r="PLN159" s="18"/>
      <c r="PLO159" s="18"/>
      <c r="PLP159" s="18"/>
      <c r="PLQ159" s="18"/>
      <c r="PLR159" s="18"/>
      <c r="PLS159" s="18"/>
      <c r="PLT159" s="18"/>
      <c r="PLU159" s="18"/>
      <c r="PLV159" s="18"/>
      <c r="PLW159" s="18"/>
      <c r="PLX159" s="18"/>
      <c r="PLY159" s="18"/>
      <c r="PLZ159" s="18"/>
      <c r="PMA159" s="18"/>
      <c r="PMB159" s="18"/>
      <c r="PMC159" s="18"/>
      <c r="PMD159" s="18"/>
      <c r="PME159" s="18"/>
      <c r="PMF159" s="18"/>
      <c r="PMG159" s="18"/>
      <c r="PMH159" s="18"/>
      <c r="PMI159" s="18"/>
      <c r="PMJ159" s="18"/>
      <c r="PMK159" s="18"/>
      <c r="PML159" s="18"/>
      <c r="PMM159" s="18"/>
      <c r="PMN159" s="18"/>
      <c r="PMO159" s="18"/>
      <c r="PMP159" s="18"/>
      <c r="PMQ159" s="18"/>
      <c r="PMR159" s="18"/>
      <c r="PMS159" s="18"/>
      <c r="PMT159" s="18"/>
      <c r="PMU159" s="18"/>
      <c r="PMV159" s="18"/>
      <c r="PMW159" s="18"/>
      <c r="PMX159" s="18"/>
      <c r="PMY159" s="18"/>
      <c r="PMZ159" s="18"/>
      <c r="PNA159" s="18"/>
      <c r="PNB159" s="18"/>
      <c r="PNC159" s="18"/>
      <c r="PND159" s="18"/>
      <c r="PNE159" s="18"/>
      <c r="PNF159" s="18"/>
      <c r="PNG159" s="18"/>
      <c r="PNH159" s="18"/>
      <c r="PNI159" s="18"/>
      <c r="PNJ159" s="18"/>
      <c r="PNK159" s="18"/>
      <c r="PNL159" s="18"/>
      <c r="PNM159" s="18"/>
      <c r="PNN159" s="18"/>
      <c r="PNO159" s="18"/>
      <c r="PNP159" s="18"/>
      <c r="PNQ159" s="18"/>
      <c r="PNR159" s="18"/>
      <c r="PNS159" s="18"/>
      <c r="PNT159" s="18"/>
      <c r="PNU159" s="18"/>
      <c r="PNV159" s="18"/>
      <c r="PNW159" s="18"/>
      <c r="PNX159" s="18"/>
      <c r="PNY159" s="18"/>
      <c r="PNZ159" s="18"/>
      <c r="POA159" s="18"/>
      <c r="POB159" s="18"/>
      <c r="POC159" s="18"/>
      <c r="POD159" s="18"/>
      <c r="POE159" s="18"/>
      <c r="POF159" s="18"/>
      <c r="POG159" s="18"/>
      <c r="POH159" s="18"/>
      <c r="POI159" s="18"/>
      <c r="POJ159" s="18"/>
      <c r="POK159" s="18"/>
      <c r="POL159" s="18"/>
      <c r="POM159" s="18"/>
      <c r="PON159" s="18"/>
      <c r="POO159" s="18"/>
      <c r="POP159" s="18"/>
      <c r="POQ159" s="18"/>
      <c r="POR159" s="18"/>
      <c r="POS159" s="18"/>
      <c r="POT159" s="18"/>
      <c r="POU159" s="18"/>
      <c r="POV159" s="18"/>
      <c r="POW159" s="18"/>
      <c r="POX159" s="18"/>
      <c r="POY159" s="18"/>
      <c r="POZ159" s="18"/>
      <c r="PPA159" s="18"/>
      <c r="PPB159" s="18"/>
      <c r="PPC159" s="18"/>
      <c r="PPD159" s="18"/>
      <c r="PPE159" s="18"/>
      <c r="PPF159" s="18"/>
      <c r="PPG159" s="18"/>
      <c r="PPH159" s="18"/>
      <c r="PPI159" s="18"/>
      <c r="PPJ159" s="18"/>
      <c r="PPK159" s="18"/>
      <c r="PPL159" s="18"/>
      <c r="PPM159" s="18"/>
      <c r="PPN159" s="18"/>
      <c r="PPO159" s="18"/>
      <c r="PPP159" s="18"/>
      <c r="PPQ159" s="18"/>
      <c r="PPR159" s="18"/>
      <c r="PPS159" s="18"/>
      <c r="PPT159" s="18"/>
      <c r="PPU159" s="18"/>
      <c r="PPV159" s="18"/>
      <c r="PPW159" s="18"/>
      <c r="PPX159" s="18"/>
      <c r="PPY159" s="18"/>
      <c r="PPZ159" s="18"/>
      <c r="PQA159" s="18"/>
      <c r="PQB159" s="18"/>
      <c r="PQC159" s="18"/>
      <c r="PQD159" s="18"/>
      <c r="PQE159" s="18"/>
      <c r="PQF159" s="18"/>
      <c r="PQG159" s="18"/>
      <c r="PQH159" s="18"/>
      <c r="PQI159" s="18"/>
      <c r="PQJ159" s="18"/>
      <c r="PQK159" s="18"/>
      <c r="PQL159" s="18"/>
      <c r="PQM159" s="18"/>
      <c r="PQN159" s="18"/>
      <c r="PQO159" s="18"/>
      <c r="PQP159" s="18"/>
      <c r="PQQ159" s="18"/>
      <c r="PQR159" s="18"/>
      <c r="PQS159" s="18"/>
      <c r="PQT159" s="18"/>
      <c r="PQU159" s="18"/>
      <c r="PQV159" s="18"/>
      <c r="PQW159" s="18"/>
      <c r="PQX159" s="18"/>
      <c r="PQY159" s="18"/>
      <c r="PQZ159" s="18"/>
      <c r="PRA159" s="18"/>
      <c r="PRB159" s="18"/>
      <c r="PRC159" s="18"/>
      <c r="PRD159" s="18"/>
      <c r="PRE159" s="18"/>
      <c r="PRF159" s="18"/>
      <c r="PRG159" s="18"/>
      <c r="PRH159" s="18"/>
      <c r="PRI159" s="18"/>
      <c r="PRJ159" s="18"/>
      <c r="PRK159" s="18"/>
      <c r="PRL159" s="18"/>
      <c r="PRM159" s="18"/>
      <c r="PRN159" s="18"/>
      <c r="PRO159" s="18"/>
      <c r="PRP159" s="18"/>
      <c r="PRQ159" s="18"/>
      <c r="PRR159" s="18"/>
      <c r="PRS159" s="18"/>
      <c r="PRT159" s="18"/>
      <c r="PRU159" s="18"/>
      <c r="PRV159" s="18"/>
      <c r="PRW159" s="18"/>
      <c r="PRX159" s="18"/>
      <c r="PRY159" s="18"/>
      <c r="PRZ159" s="18"/>
      <c r="PSA159" s="18"/>
      <c r="PSB159" s="18"/>
      <c r="PSC159" s="18"/>
      <c r="PSD159" s="18"/>
      <c r="PSE159" s="18"/>
      <c r="PSF159" s="18"/>
      <c r="PSG159" s="18"/>
      <c r="PSH159" s="18"/>
      <c r="PSI159" s="18"/>
      <c r="PSJ159" s="18"/>
      <c r="PSK159" s="18"/>
      <c r="PSL159" s="18"/>
      <c r="PSM159" s="18"/>
      <c r="PSN159" s="18"/>
      <c r="PSO159" s="18"/>
      <c r="PSP159" s="18"/>
      <c r="PSQ159" s="18"/>
      <c r="PSR159" s="18"/>
      <c r="PSS159" s="18"/>
      <c r="PST159" s="18"/>
      <c r="PSU159" s="18"/>
      <c r="PSV159" s="18"/>
      <c r="PSW159" s="18"/>
      <c r="PSX159" s="18"/>
      <c r="PSY159" s="18"/>
      <c r="PSZ159" s="18"/>
      <c r="PTA159" s="18"/>
      <c r="PTB159" s="18"/>
      <c r="PTC159" s="18"/>
      <c r="PTD159" s="18"/>
      <c r="PTE159" s="18"/>
      <c r="PTF159" s="18"/>
      <c r="PTG159" s="18"/>
      <c r="PTH159" s="18"/>
      <c r="PTI159" s="18"/>
      <c r="PTJ159" s="18"/>
      <c r="PTK159" s="18"/>
      <c r="PTL159" s="18"/>
      <c r="PTM159" s="18"/>
      <c r="PTN159" s="18"/>
      <c r="PTO159" s="18"/>
      <c r="PTP159" s="18"/>
      <c r="PTQ159" s="18"/>
      <c r="PTR159" s="18"/>
      <c r="PTS159" s="18"/>
      <c r="PTT159" s="18"/>
      <c r="PTU159" s="18"/>
      <c r="PTV159" s="18"/>
      <c r="PTW159" s="18"/>
      <c r="PTX159" s="18"/>
      <c r="PTY159" s="18"/>
      <c r="PTZ159" s="18"/>
      <c r="PUA159" s="18"/>
      <c r="PUB159" s="18"/>
      <c r="PUC159" s="18"/>
      <c r="PUD159" s="18"/>
      <c r="PUE159" s="18"/>
      <c r="PUF159" s="18"/>
      <c r="PUG159" s="18"/>
      <c r="PUH159" s="18"/>
      <c r="PUI159" s="18"/>
      <c r="PUJ159" s="18"/>
      <c r="PUK159" s="18"/>
      <c r="PUL159" s="18"/>
      <c r="PUM159" s="18"/>
      <c r="PUN159" s="18"/>
      <c r="PUO159" s="18"/>
      <c r="PUP159" s="18"/>
      <c r="PUQ159" s="18"/>
      <c r="PUR159" s="18"/>
      <c r="PUS159" s="18"/>
      <c r="PUT159" s="18"/>
      <c r="PUU159" s="18"/>
      <c r="PUV159" s="18"/>
      <c r="PUW159" s="18"/>
      <c r="PUX159" s="18"/>
      <c r="PUY159" s="18"/>
      <c r="PUZ159" s="18"/>
      <c r="PVA159" s="18"/>
      <c r="PVB159" s="18"/>
      <c r="PVC159" s="18"/>
      <c r="PVD159" s="18"/>
      <c r="PVE159" s="18"/>
      <c r="PVF159" s="18"/>
      <c r="PVG159" s="18"/>
      <c r="PVH159" s="18"/>
      <c r="PVI159" s="18"/>
      <c r="PVJ159" s="18"/>
      <c r="PVK159" s="18"/>
      <c r="PVL159" s="18"/>
      <c r="PVM159" s="18"/>
      <c r="PVN159" s="18"/>
      <c r="PVO159" s="18"/>
      <c r="PVP159" s="18"/>
      <c r="PVQ159" s="18"/>
      <c r="PVR159" s="18"/>
      <c r="PVS159" s="18"/>
      <c r="PVT159" s="18"/>
      <c r="PVU159" s="18"/>
      <c r="PVV159" s="18"/>
      <c r="PVW159" s="18"/>
      <c r="PVX159" s="18"/>
      <c r="PVY159" s="18"/>
      <c r="PVZ159" s="18"/>
      <c r="PWA159" s="18"/>
      <c r="PWB159" s="18"/>
      <c r="PWC159" s="18"/>
      <c r="PWD159" s="18"/>
      <c r="PWE159" s="18"/>
      <c r="PWF159" s="18"/>
      <c r="PWG159" s="18"/>
      <c r="PWH159" s="18"/>
      <c r="PWI159" s="18"/>
      <c r="PWJ159" s="18"/>
      <c r="PWK159" s="18"/>
      <c r="PWL159" s="18"/>
      <c r="PWM159" s="18"/>
      <c r="PWN159" s="18"/>
      <c r="PWO159" s="18"/>
      <c r="PWP159" s="18"/>
      <c r="PWQ159" s="18"/>
      <c r="PWR159" s="18"/>
      <c r="PWS159" s="18"/>
      <c r="PWT159" s="18"/>
      <c r="PWU159" s="18"/>
      <c r="PWV159" s="18"/>
      <c r="PWW159" s="18"/>
      <c r="PWX159" s="18"/>
      <c r="PWY159" s="18"/>
      <c r="PWZ159" s="18"/>
      <c r="PXA159" s="18"/>
      <c r="PXB159" s="18"/>
      <c r="PXC159" s="18"/>
      <c r="PXD159" s="18"/>
      <c r="PXE159" s="18"/>
      <c r="PXF159" s="18"/>
      <c r="PXG159" s="18"/>
      <c r="PXH159" s="18"/>
      <c r="PXI159" s="18"/>
      <c r="PXJ159" s="18"/>
      <c r="PXK159" s="18"/>
      <c r="PXL159" s="18"/>
      <c r="PXM159" s="18"/>
      <c r="PXN159" s="18"/>
      <c r="PXO159" s="18"/>
      <c r="PXP159" s="18"/>
      <c r="PXQ159" s="18"/>
      <c r="PXR159" s="18"/>
      <c r="PXS159" s="18"/>
      <c r="PXT159" s="18"/>
      <c r="PXU159" s="18"/>
      <c r="PXV159" s="18"/>
      <c r="PXW159" s="18"/>
      <c r="PXX159" s="18"/>
      <c r="PXY159" s="18"/>
      <c r="PXZ159" s="18"/>
      <c r="PYA159" s="18"/>
      <c r="PYB159" s="18"/>
      <c r="PYC159" s="18"/>
      <c r="PYD159" s="18"/>
      <c r="PYE159" s="18"/>
      <c r="PYF159" s="18"/>
      <c r="PYG159" s="18"/>
      <c r="PYH159" s="18"/>
      <c r="PYI159" s="18"/>
      <c r="PYJ159" s="18"/>
      <c r="PYK159" s="18"/>
      <c r="PYL159" s="18"/>
      <c r="PYM159" s="18"/>
      <c r="PYN159" s="18"/>
      <c r="PYO159" s="18"/>
      <c r="PYP159" s="18"/>
      <c r="PYQ159" s="18"/>
      <c r="PYR159" s="18"/>
      <c r="PYS159" s="18"/>
      <c r="PYT159" s="18"/>
      <c r="PYU159" s="18"/>
      <c r="PYV159" s="18"/>
      <c r="PYW159" s="18"/>
      <c r="PYX159" s="18"/>
      <c r="PYY159" s="18"/>
      <c r="PYZ159" s="18"/>
      <c r="PZA159" s="18"/>
      <c r="PZB159" s="18"/>
      <c r="PZC159" s="18"/>
      <c r="PZD159" s="18"/>
      <c r="PZE159" s="18"/>
      <c r="PZF159" s="18"/>
      <c r="PZG159" s="18"/>
      <c r="PZH159" s="18"/>
      <c r="PZI159" s="18"/>
      <c r="PZJ159" s="18"/>
      <c r="PZK159" s="18"/>
      <c r="PZL159" s="18"/>
      <c r="PZM159" s="18"/>
      <c r="PZN159" s="18"/>
      <c r="PZO159" s="18"/>
      <c r="PZP159" s="18"/>
      <c r="PZQ159" s="18"/>
      <c r="PZR159" s="18"/>
      <c r="PZS159" s="18"/>
      <c r="PZT159" s="18"/>
      <c r="PZU159" s="18"/>
      <c r="PZV159" s="18"/>
      <c r="PZW159" s="18"/>
      <c r="PZX159" s="18"/>
      <c r="PZY159" s="18"/>
      <c r="PZZ159" s="18"/>
      <c r="QAA159" s="18"/>
      <c r="QAB159" s="18"/>
      <c r="QAC159" s="18"/>
      <c r="QAD159" s="18"/>
      <c r="QAE159" s="18"/>
      <c r="QAF159" s="18"/>
      <c r="QAG159" s="18"/>
      <c r="QAH159" s="18"/>
      <c r="QAI159" s="18"/>
      <c r="QAJ159" s="18"/>
      <c r="QAK159" s="18"/>
      <c r="QAL159" s="18"/>
      <c r="QAM159" s="18"/>
      <c r="QAN159" s="18"/>
      <c r="QAO159" s="18"/>
      <c r="QAP159" s="18"/>
      <c r="QAQ159" s="18"/>
      <c r="QAR159" s="18"/>
      <c r="QAS159" s="18"/>
      <c r="QAT159" s="18"/>
      <c r="QAU159" s="18"/>
      <c r="QAV159" s="18"/>
      <c r="QAW159" s="18"/>
      <c r="QAX159" s="18"/>
      <c r="QAY159" s="18"/>
      <c r="QAZ159" s="18"/>
      <c r="QBA159" s="18"/>
      <c r="QBB159" s="18"/>
      <c r="QBC159" s="18"/>
      <c r="QBD159" s="18"/>
      <c r="QBE159" s="18"/>
      <c r="QBF159" s="18"/>
      <c r="QBG159" s="18"/>
      <c r="QBH159" s="18"/>
      <c r="QBI159" s="18"/>
      <c r="QBJ159" s="18"/>
      <c r="QBK159" s="18"/>
      <c r="QBL159" s="18"/>
      <c r="QBM159" s="18"/>
      <c r="QBN159" s="18"/>
      <c r="QBO159" s="18"/>
      <c r="QBP159" s="18"/>
      <c r="QBQ159" s="18"/>
      <c r="QBR159" s="18"/>
      <c r="QBS159" s="18"/>
      <c r="QBT159" s="18"/>
      <c r="QBU159" s="18"/>
      <c r="QBV159" s="18"/>
      <c r="QBW159" s="18"/>
      <c r="QBX159" s="18"/>
      <c r="QBY159" s="18"/>
      <c r="QBZ159" s="18"/>
      <c r="QCA159" s="18"/>
      <c r="QCB159" s="18"/>
      <c r="QCC159" s="18"/>
      <c r="QCD159" s="18"/>
      <c r="QCE159" s="18"/>
      <c r="QCF159" s="18"/>
      <c r="QCG159" s="18"/>
      <c r="QCH159" s="18"/>
      <c r="QCI159" s="18"/>
      <c r="QCJ159" s="18"/>
      <c r="QCK159" s="18"/>
      <c r="QCL159" s="18"/>
      <c r="QCM159" s="18"/>
      <c r="QCN159" s="18"/>
      <c r="QCO159" s="18"/>
      <c r="QCP159" s="18"/>
      <c r="QCQ159" s="18"/>
      <c r="QCR159" s="18"/>
      <c r="QCS159" s="18"/>
      <c r="QCT159" s="18"/>
      <c r="QCU159" s="18"/>
      <c r="QCV159" s="18"/>
      <c r="QCW159" s="18"/>
      <c r="QCX159" s="18"/>
      <c r="QCY159" s="18"/>
      <c r="QCZ159" s="18"/>
      <c r="QDA159" s="18"/>
      <c r="QDB159" s="18"/>
      <c r="QDC159" s="18"/>
      <c r="QDD159" s="18"/>
      <c r="QDE159" s="18"/>
      <c r="QDF159" s="18"/>
      <c r="QDG159" s="18"/>
      <c r="QDH159" s="18"/>
      <c r="QDI159" s="18"/>
      <c r="QDJ159" s="18"/>
      <c r="QDK159" s="18"/>
      <c r="QDL159" s="18"/>
      <c r="QDM159" s="18"/>
      <c r="QDN159" s="18"/>
      <c r="QDO159" s="18"/>
      <c r="QDP159" s="18"/>
      <c r="QDQ159" s="18"/>
      <c r="QDR159" s="18"/>
      <c r="QDS159" s="18"/>
      <c r="QDT159" s="18"/>
      <c r="QDU159" s="18"/>
      <c r="QDV159" s="18"/>
      <c r="QDW159" s="18"/>
      <c r="QDX159" s="18"/>
      <c r="QDY159" s="18"/>
      <c r="QDZ159" s="18"/>
      <c r="QEA159" s="18"/>
      <c r="QEB159" s="18"/>
      <c r="QEC159" s="18"/>
      <c r="QED159" s="18"/>
      <c r="QEE159" s="18"/>
      <c r="QEF159" s="18"/>
      <c r="QEG159" s="18"/>
      <c r="QEH159" s="18"/>
      <c r="QEI159" s="18"/>
      <c r="QEJ159" s="18"/>
      <c r="QEK159" s="18"/>
      <c r="QEL159" s="18"/>
      <c r="QEM159" s="18"/>
      <c r="QEN159" s="18"/>
      <c r="QEO159" s="18"/>
      <c r="QEP159" s="18"/>
      <c r="QEQ159" s="18"/>
      <c r="QER159" s="18"/>
      <c r="QES159" s="18"/>
      <c r="QET159" s="18"/>
      <c r="QEU159" s="18"/>
      <c r="QEV159" s="18"/>
      <c r="QEW159" s="18"/>
      <c r="QEX159" s="18"/>
      <c r="QEY159" s="18"/>
      <c r="QEZ159" s="18"/>
      <c r="QFA159" s="18"/>
      <c r="QFB159" s="18"/>
      <c r="QFC159" s="18"/>
      <c r="QFD159" s="18"/>
      <c r="QFE159" s="18"/>
      <c r="QFF159" s="18"/>
      <c r="QFG159" s="18"/>
      <c r="QFH159" s="18"/>
      <c r="QFI159" s="18"/>
      <c r="QFJ159" s="18"/>
      <c r="QFK159" s="18"/>
      <c r="QFL159" s="18"/>
      <c r="QFM159" s="18"/>
      <c r="QFN159" s="18"/>
      <c r="QFO159" s="18"/>
      <c r="QFP159" s="18"/>
      <c r="QFQ159" s="18"/>
      <c r="QFR159" s="18"/>
      <c r="QFS159" s="18"/>
      <c r="QFT159" s="18"/>
      <c r="QFU159" s="18"/>
      <c r="QFV159" s="18"/>
      <c r="QFW159" s="18"/>
      <c r="QFX159" s="18"/>
      <c r="QFY159" s="18"/>
      <c r="QFZ159" s="18"/>
      <c r="QGA159" s="18"/>
      <c r="QGB159" s="18"/>
      <c r="QGC159" s="18"/>
      <c r="QGD159" s="18"/>
      <c r="QGE159" s="18"/>
      <c r="QGF159" s="18"/>
      <c r="QGG159" s="18"/>
      <c r="QGH159" s="18"/>
      <c r="QGI159" s="18"/>
      <c r="QGJ159" s="18"/>
      <c r="QGK159" s="18"/>
      <c r="QGL159" s="18"/>
      <c r="QGM159" s="18"/>
      <c r="QGN159" s="18"/>
      <c r="QGO159" s="18"/>
      <c r="QGP159" s="18"/>
      <c r="QGQ159" s="18"/>
      <c r="QGR159" s="18"/>
      <c r="QGS159" s="18"/>
      <c r="QGT159" s="18"/>
      <c r="QGU159" s="18"/>
      <c r="QGV159" s="18"/>
      <c r="QGW159" s="18"/>
      <c r="QGX159" s="18"/>
      <c r="QGY159" s="18"/>
      <c r="QGZ159" s="18"/>
      <c r="QHA159" s="18"/>
      <c r="QHB159" s="18"/>
      <c r="QHC159" s="18"/>
      <c r="QHD159" s="18"/>
      <c r="QHE159" s="18"/>
      <c r="QHF159" s="18"/>
      <c r="QHG159" s="18"/>
      <c r="QHH159" s="18"/>
      <c r="QHI159" s="18"/>
      <c r="QHJ159" s="18"/>
      <c r="QHK159" s="18"/>
      <c r="QHL159" s="18"/>
      <c r="QHM159" s="18"/>
      <c r="QHN159" s="18"/>
      <c r="QHO159" s="18"/>
      <c r="QHP159" s="18"/>
      <c r="QHQ159" s="18"/>
      <c r="QHR159" s="18"/>
      <c r="QHS159" s="18"/>
      <c r="QHT159" s="18"/>
      <c r="QHU159" s="18"/>
      <c r="QHV159" s="18"/>
      <c r="QHW159" s="18"/>
      <c r="QHX159" s="18"/>
      <c r="QHY159" s="18"/>
      <c r="QHZ159" s="18"/>
      <c r="QIA159" s="18"/>
      <c r="QIB159" s="18"/>
      <c r="QIC159" s="18"/>
      <c r="QID159" s="18"/>
      <c r="QIE159" s="18"/>
      <c r="QIF159" s="18"/>
      <c r="QIG159" s="18"/>
      <c r="QIH159" s="18"/>
      <c r="QII159" s="18"/>
      <c r="QIJ159" s="18"/>
      <c r="QIK159" s="18"/>
      <c r="QIL159" s="18"/>
      <c r="QIM159" s="18"/>
      <c r="QIN159" s="18"/>
      <c r="QIO159" s="18"/>
      <c r="QIP159" s="18"/>
      <c r="QIQ159" s="18"/>
      <c r="QIR159" s="18"/>
      <c r="QIS159" s="18"/>
      <c r="QIT159" s="18"/>
      <c r="QIU159" s="18"/>
      <c r="QIV159" s="18"/>
      <c r="QIW159" s="18"/>
      <c r="QIX159" s="18"/>
      <c r="QIY159" s="18"/>
      <c r="QIZ159" s="18"/>
      <c r="QJA159" s="18"/>
      <c r="QJB159" s="18"/>
      <c r="QJC159" s="18"/>
      <c r="QJD159" s="18"/>
      <c r="QJE159" s="18"/>
      <c r="QJF159" s="18"/>
      <c r="QJG159" s="18"/>
      <c r="QJH159" s="18"/>
      <c r="QJI159" s="18"/>
      <c r="QJJ159" s="18"/>
      <c r="QJK159" s="18"/>
      <c r="QJL159" s="18"/>
      <c r="QJM159" s="18"/>
      <c r="QJN159" s="18"/>
      <c r="QJO159" s="18"/>
      <c r="QJP159" s="18"/>
      <c r="QJQ159" s="18"/>
      <c r="QJR159" s="18"/>
      <c r="QJS159" s="18"/>
      <c r="QJT159" s="18"/>
      <c r="QJU159" s="18"/>
      <c r="QJV159" s="18"/>
      <c r="QJW159" s="18"/>
      <c r="QJX159" s="18"/>
      <c r="QJY159" s="18"/>
      <c r="QJZ159" s="18"/>
      <c r="QKA159" s="18"/>
      <c r="QKB159" s="18"/>
      <c r="QKC159" s="18"/>
      <c r="QKD159" s="18"/>
      <c r="QKE159" s="18"/>
      <c r="QKF159" s="18"/>
      <c r="QKG159" s="18"/>
      <c r="QKH159" s="18"/>
      <c r="QKI159" s="18"/>
      <c r="QKJ159" s="18"/>
      <c r="QKK159" s="18"/>
      <c r="QKL159" s="18"/>
      <c r="QKM159" s="18"/>
      <c r="QKN159" s="18"/>
      <c r="QKO159" s="18"/>
      <c r="QKP159" s="18"/>
      <c r="QKQ159" s="18"/>
      <c r="QKR159" s="18"/>
      <c r="QKS159" s="18"/>
      <c r="QKT159" s="18"/>
      <c r="QKU159" s="18"/>
      <c r="QKV159" s="18"/>
      <c r="QKW159" s="18"/>
      <c r="QKX159" s="18"/>
      <c r="QKY159" s="18"/>
      <c r="QKZ159" s="18"/>
      <c r="QLA159" s="18"/>
      <c r="QLB159" s="18"/>
      <c r="QLC159" s="18"/>
      <c r="QLD159" s="18"/>
      <c r="QLE159" s="18"/>
      <c r="QLF159" s="18"/>
      <c r="QLG159" s="18"/>
      <c r="QLH159" s="18"/>
      <c r="QLI159" s="18"/>
      <c r="QLJ159" s="18"/>
      <c r="QLK159" s="18"/>
      <c r="QLL159" s="18"/>
      <c r="QLM159" s="18"/>
      <c r="QLN159" s="18"/>
      <c r="QLO159" s="18"/>
      <c r="QLP159" s="18"/>
      <c r="QLQ159" s="18"/>
      <c r="QLR159" s="18"/>
      <c r="QLS159" s="18"/>
      <c r="QLT159" s="18"/>
      <c r="QLU159" s="18"/>
      <c r="QLV159" s="18"/>
      <c r="QLW159" s="18"/>
      <c r="QLX159" s="18"/>
      <c r="QLY159" s="18"/>
      <c r="QLZ159" s="18"/>
      <c r="QMA159" s="18"/>
      <c r="QMB159" s="18"/>
      <c r="QMC159" s="18"/>
      <c r="QMD159" s="18"/>
      <c r="QME159" s="18"/>
      <c r="QMF159" s="18"/>
      <c r="QMG159" s="18"/>
      <c r="QMH159" s="18"/>
      <c r="QMI159" s="18"/>
      <c r="QMJ159" s="18"/>
      <c r="QMK159" s="18"/>
      <c r="QML159" s="18"/>
      <c r="QMM159" s="18"/>
      <c r="QMN159" s="18"/>
      <c r="QMO159" s="18"/>
      <c r="QMP159" s="18"/>
      <c r="QMQ159" s="18"/>
      <c r="QMR159" s="18"/>
      <c r="QMS159" s="18"/>
      <c r="QMT159" s="18"/>
      <c r="QMU159" s="18"/>
      <c r="QMV159" s="18"/>
      <c r="QMW159" s="18"/>
      <c r="QMX159" s="18"/>
      <c r="QMY159" s="18"/>
      <c r="QMZ159" s="18"/>
      <c r="QNA159" s="18"/>
      <c r="QNB159" s="18"/>
      <c r="QNC159" s="18"/>
      <c r="QND159" s="18"/>
      <c r="QNE159" s="18"/>
      <c r="QNF159" s="18"/>
      <c r="QNG159" s="18"/>
      <c r="QNH159" s="18"/>
      <c r="QNI159" s="18"/>
      <c r="QNJ159" s="18"/>
      <c r="QNK159" s="18"/>
      <c r="QNL159" s="18"/>
      <c r="QNM159" s="18"/>
      <c r="QNN159" s="18"/>
      <c r="QNO159" s="18"/>
      <c r="QNP159" s="18"/>
      <c r="QNQ159" s="18"/>
      <c r="QNR159" s="18"/>
      <c r="QNS159" s="18"/>
      <c r="QNT159" s="18"/>
      <c r="QNU159" s="18"/>
      <c r="QNV159" s="18"/>
      <c r="QNW159" s="18"/>
      <c r="QNX159" s="18"/>
      <c r="QNY159" s="18"/>
      <c r="QNZ159" s="18"/>
      <c r="QOA159" s="18"/>
      <c r="QOB159" s="18"/>
      <c r="QOC159" s="18"/>
      <c r="QOD159" s="18"/>
      <c r="QOE159" s="18"/>
      <c r="QOF159" s="18"/>
      <c r="QOG159" s="18"/>
      <c r="QOH159" s="18"/>
      <c r="QOI159" s="18"/>
      <c r="QOJ159" s="18"/>
      <c r="QOK159" s="18"/>
      <c r="QOL159" s="18"/>
      <c r="QOM159" s="18"/>
      <c r="QON159" s="18"/>
      <c r="QOO159" s="18"/>
      <c r="QOP159" s="18"/>
      <c r="QOQ159" s="18"/>
      <c r="QOR159" s="18"/>
      <c r="QOS159" s="18"/>
      <c r="QOT159" s="18"/>
      <c r="QOU159" s="18"/>
      <c r="QOV159" s="18"/>
      <c r="QOW159" s="18"/>
      <c r="QOX159" s="18"/>
      <c r="QOY159" s="18"/>
      <c r="QOZ159" s="18"/>
      <c r="QPA159" s="18"/>
      <c r="QPB159" s="18"/>
      <c r="QPC159" s="18"/>
      <c r="QPD159" s="18"/>
      <c r="QPE159" s="18"/>
      <c r="QPF159" s="18"/>
      <c r="QPG159" s="18"/>
      <c r="QPH159" s="18"/>
      <c r="QPI159" s="18"/>
      <c r="QPJ159" s="18"/>
      <c r="QPK159" s="18"/>
      <c r="QPL159" s="18"/>
      <c r="QPM159" s="18"/>
      <c r="QPN159" s="18"/>
      <c r="QPO159" s="18"/>
      <c r="QPP159" s="18"/>
      <c r="QPQ159" s="18"/>
      <c r="QPR159" s="18"/>
      <c r="QPS159" s="18"/>
      <c r="QPT159" s="18"/>
      <c r="QPU159" s="18"/>
      <c r="QPV159" s="18"/>
      <c r="QPW159" s="18"/>
      <c r="QPX159" s="18"/>
      <c r="QPY159" s="18"/>
      <c r="QPZ159" s="18"/>
      <c r="QQA159" s="18"/>
      <c r="QQB159" s="18"/>
      <c r="QQC159" s="18"/>
      <c r="QQD159" s="18"/>
      <c r="QQE159" s="18"/>
      <c r="QQF159" s="18"/>
      <c r="QQG159" s="18"/>
      <c r="QQH159" s="18"/>
      <c r="QQI159" s="18"/>
      <c r="QQJ159" s="18"/>
      <c r="QQK159" s="18"/>
      <c r="QQL159" s="18"/>
      <c r="QQM159" s="18"/>
      <c r="QQN159" s="18"/>
      <c r="QQO159" s="18"/>
      <c r="QQP159" s="18"/>
      <c r="QQQ159" s="18"/>
      <c r="QQR159" s="18"/>
      <c r="QQS159" s="18"/>
      <c r="QQT159" s="18"/>
      <c r="QQU159" s="18"/>
      <c r="QQV159" s="18"/>
      <c r="QQW159" s="18"/>
      <c r="QQX159" s="18"/>
      <c r="QQY159" s="18"/>
      <c r="QQZ159" s="18"/>
      <c r="QRA159" s="18"/>
      <c r="QRB159" s="18"/>
      <c r="QRC159" s="18"/>
      <c r="QRD159" s="18"/>
      <c r="QRE159" s="18"/>
      <c r="QRF159" s="18"/>
      <c r="QRG159" s="18"/>
      <c r="QRH159" s="18"/>
      <c r="QRI159" s="18"/>
      <c r="QRJ159" s="18"/>
      <c r="QRK159" s="18"/>
      <c r="QRL159" s="18"/>
      <c r="QRM159" s="18"/>
      <c r="QRN159" s="18"/>
      <c r="QRO159" s="18"/>
      <c r="QRP159" s="18"/>
      <c r="QRQ159" s="18"/>
      <c r="QRR159" s="18"/>
      <c r="QRS159" s="18"/>
      <c r="QRT159" s="18"/>
      <c r="QRU159" s="18"/>
      <c r="QRV159" s="18"/>
      <c r="QRW159" s="18"/>
      <c r="QRX159" s="18"/>
      <c r="QRY159" s="18"/>
      <c r="QRZ159" s="18"/>
      <c r="QSA159" s="18"/>
      <c r="QSB159" s="18"/>
      <c r="QSC159" s="18"/>
      <c r="QSD159" s="18"/>
      <c r="QSE159" s="18"/>
      <c r="QSF159" s="18"/>
      <c r="QSG159" s="18"/>
      <c r="QSH159" s="18"/>
      <c r="QSI159" s="18"/>
      <c r="QSJ159" s="18"/>
      <c r="QSK159" s="18"/>
      <c r="QSL159" s="18"/>
      <c r="QSM159" s="18"/>
      <c r="QSN159" s="18"/>
      <c r="QSO159" s="18"/>
      <c r="QSP159" s="18"/>
      <c r="QSQ159" s="18"/>
      <c r="QSR159" s="18"/>
      <c r="QSS159" s="18"/>
      <c r="QST159" s="18"/>
      <c r="QSU159" s="18"/>
      <c r="QSV159" s="18"/>
      <c r="QSW159" s="18"/>
      <c r="QSX159" s="18"/>
      <c r="QSY159" s="18"/>
      <c r="QSZ159" s="18"/>
      <c r="QTA159" s="18"/>
      <c r="QTB159" s="18"/>
      <c r="QTC159" s="18"/>
      <c r="QTD159" s="18"/>
      <c r="QTE159" s="18"/>
      <c r="QTF159" s="18"/>
      <c r="QTG159" s="18"/>
      <c r="QTH159" s="18"/>
      <c r="QTI159" s="18"/>
      <c r="QTJ159" s="18"/>
      <c r="QTK159" s="18"/>
      <c r="QTL159" s="18"/>
      <c r="QTM159" s="18"/>
      <c r="QTN159" s="18"/>
      <c r="QTO159" s="18"/>
      <c r="QTP159" s="18"/>
      <c r="QTQ159" s="18"/>
      <c r="QTR159" s="18"/>
      <c r="QTS159" s="18"/>
      <c r="QTT159" s="18"/>
      <c r="QTU159" s="18"/>
      <c r="QTV159" s="18"/>
      <c r="QTW159" s="18"/>
      <c r="QTX159" s="18"/>
      <c r="QTY159" s="18"/>
      <c r="QTZ159" s="18"/>
      <c r="QUA159" s="18"/>
      <c r="QUB159" s="18"/>
      <c r="QUC159" s="18"/>
      <c r="QUD159" s="18"/>
      <c r="QUE159" s="18"/>
      <c r="QUF159" s="18"/>
      <c r="QUG159" s="18"/>
      <c r="QUH159" s="18"/>
      <c r="QUI159" s="18"/>
      <c r="QUJ159" s="18"/>
      <c r="QUK159" s="18"/>
      <c r="QUL159" s="18"/>
      <c r="QUM159" s="18"/>
      <c r="QUN159" s="18"/>
      <c r="QUO159" s="18"/>
      <c r="QUP159" s="18"/>
      <c r="QUQ159" s="18"/>
      <c r="QUR159" s="18"/>
      <c r="QUS159" s="18"/>
      <c r="QUT159" s="18"/>
      <c r="QUU159" s="18"/>
      <c r="QUV159" s="18"/>
      <c r="QUW159" s="18"/>
      <c r="QUX159" s="18"/>
      <c r="QUY159" s="18"/>
      <c r="QUZ159" s="18"/>
      <c r="QVA159" s="18"/>
      <c r="QVB159" s="18"/>
      <c r="QVC159" s="18"/>
      <c r="QVD159" s="18"/>
      <c r="QVE159" s="18"/>
      <c r="QVF159" s="18"/>
      <c r="QVG159" s="18"/>
      <c r="QVH159" s="18"/>
      <c r="QVI159" s="18"/>
      <c r="QVJ159" s="18"/>
      <c r="QVK159" s="18"/>
      <c r="QVL159" s="18"/>
      <c r="QVM159" s="18"/>
      <c r="QVN159" s="18"/>
      <c r="QVO159" s="18"/>
      <c r="QVP159" s="18"/>
      <c r="QVQ159" s="18"/>
      <c r="QVR159" s="18"/>
      <c r="QVS159" s="18"/>
      <c r="QVT159" s="18"/>
      <c r="QVU159" s="18"/>
      <c r="QVV159" s="18"/>
      <c r="QVW159" s="18"/>
      <c r="QVX159" s="18"/>
      <c r="QVY159" s="18"/>
      <c r="QVZ159" s="18"/>
      <c r="QWA159" s="18"/>
      <c r="QWB159" s="18"/>
      <c r="QWC159" s="18"/>
      <c r="QWD159" s="18"/>
      <c r="QWE159" s="18"/>
      <c r="QWF159" s="18"/>
      <c r="QWG159" s="18"/>
      <c r="QWH159" s="18"/>
      <c r="QWI159" s="18"/>
      <c r="QWJ159" s="18"/>
      <c r="QWK159" s="18"/>
      <c r="QWL159" s="18"/>
      <c r="QWM159" s="18"/>
      <c r="QWN159" s="18"/>
      <c r="QWO159" s="18"/>
      <c r="QWP159" s="18"/>
      <c r="QWQ159" s="18"/>
      <c r="QWR159" s="18"/>
      <c r="QWS159" s="18"/>
      <c r="QWT159" s="18"/>
      <c r="QWU159" s="18"/>
      <c r="QWV159" s="18"/>
      <c r="QWW159" s="18"/>
      <c r="QWX159" s="18"/>
      <c r="QWY159" s="18"/>
      <c r="QWZ159" s="18"/>
      <c r="QXA159" s="18"/>
      <c r="QXB159" s="18"/>
      <c r="QXC159" s="18"/>
      <c r="QXD159" s="18"/>
      <c r="QXE159" s="18"/>
      <c r="QXF159" s="18"/>
      <c r="QXG159" s="18"/>
      <c r="QXH159" s="18"/>
      <c r="QXI159" s="18"/>
      <c r="QXJ159" s="18"/>
      <c r="QXK159" s="18"/>
      <c r="QXL159" s="18"/>
      <c r="QXM159" s="18"/>
      <c r="QXN159" s="18"/>
      <c r="QXO159" s="18"/>
      <c r="QXP159" s="18"/>
      <c r="QXQ159" s="18"/>
      <c r="QXR159" s="18"/>
      <c r="QXS159" s="18"/>
      <c r="QXT159" s="18"/>
      <c r="QXU159" s="18"/>
      <c r="QXV159" s="18"/>
      <c r="QXW159" s="18"/>
      <c r="QXX159" s="18"/>
      <c r="QXY159" s="18"/>
      <c r="QXZ159" s="18"/>
      <c r="QYA159" s="18"/>
      <c r="QYB159" s="18"/>
      <c r="QYC159" s="18"/>
      <c r="QYD159" s="18"/>
      <c r="QYE159" s="18"/>
      <c r="QYF159" s="18"/>
      <c r="QYG159" s="18"/>
      <c r="QYH159" s="18"/>
      <c r="QYI159" s="18"/>
      <c r="QYJ159" s="18"/>
      <c r="QYK159" s="18"/>
      <c r="QYL159" s="18"/>
      <c r="QYM159" s="18"/>
      <c r="QYN159" s="18"/>
      <c r="QYO159" s="18"/>
      <c r="QYP159" s="18"/>
      <c r="QYQ159" s="18"/>
      <c r="QYR159" s="18"/>
      <c r="QYS159" s="18"/>
      <c r="QYT159" s="18"/>
      <c r="QYU159" s="18"/>
      <c r="QYV159" s="18"/>
      <c r="QYW159" s="18"/>
      <c r="QYX159" s="18"/>
      <c r="QYY159" s="18"/>
      <c r="QYZ159" s="18"/>
      <c r="QZA159" s="18"/>
      <c r="QZB159" s="18"/>
      <c r="QZC159" s="18"/>
      <c r="QZD159" s="18"/>
      <c r="QZE159" s="18"/>
      <c r="QZF159" s="18"/>
      <c r="QZG159" s="18"/>
      <c r="QZH159" s="18"/>
      <c r="QZI159" s="18"/>
      <c r="QZJ159" s="18"/>
      <c r="QZK159" s="18"/>
      <c r="QZL159" s="18"/>
      <c r="QZM159" s="18"/>
      <c r="QZN159" s="18"/>
      <c r="QZO159" s="18"/>
      <c r="QZP159" s="18"/>
      <c r="QZQ159" s="18"/>
      <c r="QZR159" s="18"/>
      <c r="QZS159" s="18"/>
      <c r="QZT159" s="18"/>
      <c r="QZU159" s="18"/>
      <c r="QZV159" s="18"/>
      <c r="QZW159" s="18"/>
      <c r="QZX159" s="18"/>
      <c r="QZY159" s="18"/>
      <c r="QZZ159" s="18"/>
      <c r="RAA159" s="18"/>
      <c r="RAB159" s="18"/>
      <c r="RAC159" s="18"/>
      <c r="RAD159" s="18"/>
      <c r="RAE159" s="18"/>
      <c r="RAF159" s="18"/>
      <c r="RAG159" s="18"/>
      <c r="RAH159" s="18"/>
      <c r="RAI159" s="18"/>
      <c r="RAJ159" s="18"/>
      <c r="RAK159" s="18"/>
      <c r="RAL159" s="18"/>
      <c r="RAM159" s="18"/>
      <c r="RAN159" s="18"/>
      <c r="RAO159" s="18"/>
      <c r="RAP159" s="18"/>
      <c r="RAQ159" s="18"/>
      <c r="RAR159" s="18"/>
      <c r="RAS159" s="18"/>
      <c r="RAT159" s="18"/>
      <c r="RAU159" s="18"/>
      <c r="RAV159" s="18"/>
      <c r="RAW159" s="18"/>
      <c r="RAX159" s="18"/>
      <c r="RAY159" s="18"/>
      <c r="RAZ159" s="18"/>
      <c r="RBA159" s="18"/>
      <c r="RBB159" s="18"/>
      <c r="RBC159" s="18"/>
      <c r="RBD159" s="18"/>
      <c r="RBE159" s="18"/>
      <c r="RBF159" s="18"/>
      <c r="RBG159" s="18"/>
      <c r="RBH159" s="18"/>
      <c r="RBI159" s="18"/>
      <c r="RBJ159" s="18"/>
      <c r="RBK159" s="18"/>
      <c r="RBL159" s="18"/>
      <c r="RBM159" s="18"/>
      <c r="RBN159" s="18"/>
      <c r="RBO159" s="18"/>
      <c r="RBP159" s="18"/>
      <c r="RBQ159" s="18"/>
      <c r="RBR159" s="18"/>
      <c r="RBS159" s="18"/>
      <c r="RBT159" s="18"/>
      <c r="RBU159" s="18"/>
      <c r="RBV159" s="18"/>
      <c r="RBW159" s="18"/>
      <c r="RBX159" s="18"/>
      <c r="RBY159" s="18"/>
      <c r="RBZ159" s="18"/>
      <c r="RCA159" s="18"/>
      <c r="RCB159" s="18"/>
      <c r="RCC159" s="18"/>
      <c r="RCD159" s="18"/>
      <c r="RCE159" s="18"/>
      <c r="RCF159" s="18"/>
      <c r="RCG159" s="18"/>
      <c r="RCH159" s="18"/>
      <c r="RCI159" s="18"/>
      <c r="RCJ159" s="18"/>
      <c r="RCK159" s="18"/>
      <c r="RCL159" s="18"/>
      <c r="RCM159" s="18"/>
      <c r="RCN159" s="18"/>
      <c r="RCO159" s="18"/>
      <c r="RCP159" s="18"/>
      <c r="RCQ159" s="18"/>
      <c r="RCR159" s="18"/>
      <c r="RCS159" s="18"/>
      <c r="RCT159" s="18"/>
      <c r="RCU159" s="18"/>
      <c r="RCV159" s="18"/>
      <c r="RCW159" s="18"/>
      <c r="RCX159" s="18"/>
      <c r="RCY159" s="18"/>
      <c r="RCZ159" s="18"/>
      <c r="RDA159" s="18"/>
      <c r="RDB159" s="18"/>
      <c r="RDC159" s="18"/>
      <c r="RDD159" s="18"/>
      <c r="RDE159" s="18"/>
      <c r="RDF159" s="18"/>
      <c r="RDG159" s="18"/>
      <c r="RDH159" s="18"/>
      <c r="RDI159" s="18"/>
      <c r="RDJ159" s="18"/>
      <c r="RDK159" s="18"/>
      <c r="RDL159" s="18"/>
      <c r="RDM159" s="18"/>
      <c r="RDN159" s="18"/>
      <c r="RDO159" s="18"/>
      <c r="RDP159" s="18"/>
      <c r="RDQ159" s="18"/>
      <c r="RDR159" s="18"/>
      <c r="RDS159" s="18"/>
      <c r="RDT159" s="18"/>
      <c r="RDU159" s="18"/>
      <c r="RDV159" s="18"/>
      <c r="RDW159" s="18"/>
      <c r="RDX159" s="18"/>
      <c r="RDY159" s="18"/>
      <c r="RDZ159" s="18"/>
      <c r="REA159" s="18"/>
      <c r="REB159" s="18"/>
      <c r="REC159" s="18"/>
      <c r="RED159" s="18"/>
      <c r="REE159" s="18"/>
      <c r="REF159" s="18"/>
      <c r="REG159" s="18"/>
      <c r="REH159" s="18"/>
      <c r="REI159" s="18"/>
      <c r="REJ159" s="18"/>
      <c r="REK159" s="18"/>
      <c r="REL159" s="18"/>
      <c r="REM159" s="18"/>
      <c r="REN159" s="18"/>
      <c r="REO159" s="18"/>
      <c r="REP159" s="18"/>
      <c r="REQ159" s="18"/>
      <c r="RER159" s="18"/>
      <c r="RES159" s="18"/>
      <c r="RET159" s="18"/>
      <c r="REU159" s="18"/>
      <c r="REV159" s="18"/>
      <c r="REW159" s="18"/>
      <c r="REX159" s="18"/>
      <c r="REY159" s="18"/>
      <c r="REZ159" s="18"/>
      <c r="RFA159" s="18"/>
      <c r="RFB159" s="18"/>
      <c r="RFC159" s="18"/>
      <c r="RFD159" s="18"/>
      <c r="RFE159" s="18"/>
      <c r="RFF159" s="18"/>
      <c r="RFG159" s="18"/>
      <c r="RFH159" s="18"/>
      <c r="RFI159" s="18"/>
      <c r="RFJ159" s="18"/>
      <c r="RFK159" s="18"/>
      <c r="RFL159" s="18"/>
      <c r="RFM159" s="18"/>
      <c r="RFN159" s="18"/>
      <c r="RFO159" s="18"/>
      <c r="RFP159" s="18"/>
      <c r="RFQ159" s="18"/>
      <c r="RFR159" s="18"/>
      <c r="RFS159" s="18"/>
      <c r="RFT159" s="18"/>
      <c r="RFU159" s="18"/>
      <c r="RFV159" s="18"/>
      <c r="RFW159" s="18"/>
      <c r="RFX159" s="18"/>
      <c r="RFY159" s="18"/>
      <c r="RFZ159" s="18"/>
      <c r="RGA159" s="18"/>
      <c r="RGB159" s="18"/>
      <c r="RGC159" s="18"/>
      <c r="RGD159" s="18"/>
      <c r="RGE159" s="18"/>
      <c r="RGF159" s="18"/>
      <c r="RGG159" s="18"/>
      <c r="RGH159" s="18"/>
      <c r="RGI159" s="18"/>
      <c r="RGJ159" s="18"/>
      <c r="RGK159" s="18"/>
      <c r="RGL159" s="18"/>
      <c r="RGM159" s="18"/>
      <c r="RGN159" s="18"/>
      <c r="RGO159" s="18"/>
      <c r="RGP159" s="18"/>
      <c r="RGQ159" s="18"/>
      <c r="RGR159" s="18"/>
      <c r="RGS159" s="18"/>
      <c r="RGT159" s="18"/>
      <c r="RGU159" s="18"/>
      <c r="RGV159" s="18"/>
      <c r="RGW159" s="18"/>
      <c r="RGX159" s="18"/>
      <c r="RGY159" s="18"/>
      <c r="RGZ159" s="18"/>
      <c r="RHA159" s="18"/>
      <c r="RHB159" s="18"/>
      <c r="RHC159" s="18"/>
      <c r="RHD159" s="18"/>
      <c r="RHE159" s="18"/>
      <c r="RHF159" s="18"/>
      <c r="RHG159" s="18"/>
      <c r="RHH159" s="18"/>
      <c r="RHI159" s="18"/>
      <c r="RHJ159" s="18"/>
      <c r="RHK159" s="18"/>
      <c r="RHL159" s="18"/>
      <c r="RHM159" s="18"/>
      <c r="RHN159" s="18"/>
      <c r="RHO159" s="18"/>
      <c r="RHP159" s="18"/>
      <c r="RHQ159" s="18"/>
      <c r="RHR159" s="18"/>
      <c r="RHS159" s="18"/>
      <c r="RHT159" s="18"/>
      <c r="RHU159" s="18"/>
      <c r="RHV159" s="18"/>
      <c r="RHW159" s="18"/>
      <c r="RHX159" s="18"/>
      <c r="RHY159" s="18"/>
      <c r="RHZ159" s="18"/>
      <c r="RIA159" s="18"/>
      <c r="RIB159" s="18"/>
      <c r="RIC159" s="18"/>
      <c r="RID159" s="18"/>
      <c r="RIE159" s="18"/>
      <c r="RIF159" s="18"/>
      <c r="RIG159" s="18"/>
      <c r="RIH159" s="18"/>
      <c r="RII159" s="18"/>
      <c r="RIJ159" s="18"/>
      <c r="RIK159" s="18"/>
      <c r="RIL159" s="18"/>
      <c r="RIM159" s="18"/>
      <c r="RIN159" s="18"/>
      <c r="RIO159" s="18"/>
      <c r="RIP159" s="18"/>
      <c r="RIQ159" s="18"/>
      <c r="RIR159" s="18"/>
      <c r="RIS159" s="18"/>
      <c r="RIT159" s="18"/>
      <c r="RIU159" s="18"/>
      <c r="RIV159" s="18"/>
      <c r="RIW159" s="18"/>
      <c r="RIX159" s="18"/>
      <c r="RIY159" s="18"/>
      <c r="RIZ159" s="18"/>
      <c r="RJA159" s="18"/>
      <c r="RJB159" s="18"/>
      <c r="RJC159" s="18"/>
      <c r="RJD159" s="18"/>
      <c r="RJE159" s="18"/>
      <c r="RJF159" s="18"/>
      <c r="RJG159" s="18"/>
      <c r="RJH159" s="18"/>
      <c r="RJI159" s="18"/>
      <c r="RJJ159" s="18"/>
      <c r="RJK159" s="18"/>
      <c r="RJL159" s="18"/>
      <c r="RJM159" s="18"/>
      <c r="RJN159" s="18"/>
      <c r="RJO159" s="18"/>
      <c r="RJP159" s="18"/>
      <c r="RJQ159" s="18"/>
      <c r="RJR159" s="18"/>
      <c r="RJS159" s="18"/>
      <c r="RJT159" s="18"/>
      <c r="RJU159" s="18"/>
      <c r="RJV159" s="18"/>
      <c r="RJW159" s="18"/>
      <c r="RJX159" s="18"/>
      <c r="RJY159" s="18"/>
      <c r="RJZ159" s="18"/>
      <c r="RKA159" s="18"/>
      <c r="RKB159" s="18"/>
      <c r="RKC159" s="18"/>
      <c r="RKD159" s="18"/>
      <c r="RKE159" s="18"/>
      <c r="RKF159" s="18"/>
      <c r="RKG159" s="18"/>
      <c r="RKH159" s="18"/>
      <c r="RKI159" s="18"/>
      <c r="RKJ159" s="18"/>
      <c r="RKK159" s="18"/>
      <c r="RKL159" s="18"/>
      <c r="RKM159" s="18"/>
      <c r="RKN159" s="18"/>
      <c r="RKO159" s="18"/>
      <c r="RKP159" s="18"/>
      <c r="RKQ159" s="18"/>
      <c r="RKR159" s="18"/>
      <c r="RKS159" s="18"/>
      <c r="RKT159" s="18"/>
      <c r="RKU159" s="18"/>
      <c r="RKV159" s="18"/>
      <c r="RKW159" s="18"/>
      <c r="RKX159" s="18"/>
      <c r="RKY159" s="18"/>
      <c r="RKZ159" s="18"/>
      <c r="RLA159" s="18"/>
      <c r="RLB159" s="18"/>
      <c r="RLC159" s="18"/>
      <c r="RLD159" s="18"/>
      <c r="RLE159" s="18"/>
      <c r="RLF159" s="18"/>
      <c r="RLG159" s="18"/>
      <c r="RLH159" s="18"/>
      <c r="RLI159" s="18"/>
      <c r="RLJ159" s="18"/>
      <c r="RLK159" s="18"/>
      <c r="RLL159" s="18"/>
      <c r="RLM159" s="18"/>
      <c r="RLN159" s="18"/>
      <c r="RLO159" s="18"/>
      <c r="RLP159" s="18"/>
      <c r="RLQ159" s="18"/>
      <c r="RLR159" s="18"/>
      <c r="RLS159" s="18"/>
      <c r="RLT159" s="18"/>
      <c r="RLU159" s="18"/>
      <c r="RLV159" s="18"/>
      <c r="RLW159" s="18"/>
      <c r="RLX159" s="18"/>
      <c r="RLY159" s="18"/>
      <c r="RLZ159" s="18"/>
      <c r="RMA159" s="18"/>
      <c r="RMB159" s="18"/>
      <c r="RMC159" s="18"/>
      <c r="RMD159" s="18"/>
      <c r="RME159" s="18"/>
      <c r="RMF159" s="18"/>
      <c r="RMG159" s="18"/>
      <c r="RMH159" s="18"/>
      <c r="RMI159" s="18"/>
      <c r="RMJ159" s="18"/>
      <c r="RMK159" s="18"/>
      <c r="RML159" s="18"/>
      <c r="RMM159" s="18"/>
      <c r="RMN159" s="18"/>
      <c r="RMO159" s="18"/>
      <c r="RMP159" s="18"/>
      <c r="RMQ159" s="18"/>
      <c r="RMR159" s="18"/>
      <c r="RMS159" s="18"/>
      <c r="RMT159" s="18"/>
      <c r="RMU159" s="18"/>
      <c r="RMV159" s="18"/>
      <c r="RMW159" s="18"/>
      <c r="RMX159" s="18"/>
      <c r="RMY159" s="18"/>
      <c r="RMZ159" s="18"/>
      <c r="RNA159" s="18"/>
      <c r="RNB159" s="18"/>
      <c r="RNC159" s="18"/>
      <c r="RND159" s="18"/>
      <c r="RNE159" s="18"/>
      <c r="RNF159" s="18"/>
      <c r="RNG159" s="18"/>
      <c r="RNH159" s="18"/>
      <c r="RNI159" s="18"/>
      <c r="RNJ159" s="18"/>
      <c r="RNK159" s="18"/>
      <c r="RNL159" s="18"/>
      <c r="RNM159" s="18"/>
      <c r="RNN159" s="18"/>
      <c r="RNO159" s="18"/>
      <c r="RNP159" s="18"/>
      <c r="RNQ159" s="18"/>
      <c r="RNR159" s="18"/>
      <c r="RNS159" s="18"/>
      <c r="RNT159" s="18"/>
      <c r="RNU159" s="18"/>
      <c r="RNV159" s="18"/>
      <c r="RNW159" s="18"/>
      <c r="RNX159" s="18"/>
      <c r="RNY159" s="18"/>
      <c r="RNZ159" s="18"/>
      <c r="ROA159" s="18"/>
      <c r="ROB159" s="18"/>
      <c r="ROC159" s="18"/>
      <c r="ROD159" s="18"/>
      <c r="ROE159" s="18"/>
      <c r="ROF159" s="18"/>
      <c r="ROG159" s="18"/>
      <c r="ROH159" s="18"/>
      <c r="ROI159" s="18"/>
      <c r="ROJ159" s="18"/>
      <c r="ROK159" s="18"/>
      <c r="ROL159" s="18"/>
      <c r="ROM159" s="18"/>
      <c r="RON159" s="18"/>
      <c r="ROO159" s="18"/>
      <c r="ROP159" s="18"/>
      <c r="ROQ159" s="18"/>
      <c r="ROR159" s="18"/>
      <c r="ROS159" s="18"/>
      <c r="ROT159" s="18"/>
      <c r="ROU159" s="18"/>
      <c r="ROV159" s="18"/>
      <c r="ROW159" s="18"/>
      <c r="ROX159" s="18"/>
      <c r="ROY159" s="18"/>
      <c r="ROZ159" s="18"/>
      <c r="RPA159" s="18"/>
      <c r="RPB159" s="18"/>
      <c r="RPC159" s="18"/>
      <c r="RPD159" s="18"/>
      <c r="RPE159" s="18"/>
      <c r="RPF159" s="18"/>
      <c r="RPG159" s="18"/>
      <c r="RPH159" s="18"/>
      <c r="RPI159" s="18"/>
      <c r="RPJ159" s="18"/>
      <c r="RPK159" s="18"/>
      <c r="RPL159" s="18"/>
      <c r="RPM159" s="18"/>
      <c r="RPN159" s="18"/>
      <c r="RPO159" s="18"/>
      <c r="RPP159" s="18"/>
      <c r="RPQ159" s="18"/>
      <c r="RPR159" s="18"/>
      <c r="RPS159" s="18"/>
      <c r="RPT159" s="18"/>
      <c r="RPU159" s="18"/>
      <c r="RPV159" s="18"/>
      <c r="RPW159" s="18"/>
      <c r="RPX159" s="18"/>
      <c r="RPY159" s="18"/>
      <c r="RPZ159" s="18"/>
      <c r="RQA159" s="18"/>
      <c r="RQB159" s="18"/>
      <c r="RQC159" s="18"/>
      <c r="RQD159" s="18"/>
      <c r="RQE159" s="18"/>
      <c r="RQF159" s="18"/>
      <c r="RQG159" s="18"/>
      <c r="RQH159" s="18"/>
      <c r="RQI159" s="18"/>
      <c r="RQJ159" s="18"/>
      <c r="RQK159" s="18"/>
      <c r="RQL159" s="18"/>
      <c r="RQM159" s="18"/>
      <c r="RQN159" s="18"/>
      <c r="RQO159" s="18"/>
      <c r="RQP159" s="18"/>
      <c r="RQQ159" s="18"/>
      <c r="RQR159" s="18"/>
      <c r="RQS159" s="18"/>
      <c r="RQT159" s="18"/>
      <c r="RQU159" s="18"/>
      <c r="RQV159" s="18"/>
      <c r="RQW159" s="18"/>
      <c r="RQX159" s="18"/>
      <c r="RQY159" s="18"/>
      <c r="RQZ159" s="18"/>
      <c r="RRA159" s="18"/>
      <c r="RRB159" s="18"/>
      <c r="RRC159" s="18"/>
      <c r="RRD159" s="18"/>
      <c r="RRE159" s="18"/>
      <c r="RRF159" s="18"/>
      <c r="RRG159" s="18"/>
      <c r="RRH159" s="18"/>
      <c r="RRI159" s="18"/>
      <c r="RRJ159" s="18"/>
      <c r="RRK159" s="18"/>
      <c r="RRL159" s="18"/>
      <c r="RRM159" s="18"/>
      <c r="RRN159" s="18"/>
      <c r="RRO159" s="18"/>
      <c r="RRP159" s="18"/>
      <c r="RRQ159" s="18"/>
      <c r="RRR159" s="18"/>
      <c r="RRS159" s="18"/>
      <c r="RRT159" s="18"/>
      <c r="RRU159" s="18"/>
      <c r="RRV159" s="18"/>
      <c r="RRW159" s="18"/>
      <c r="RRX159" s="18"/>
      <c r="RRY159" s="18"/>
      <c r="RRZ159" s="18"/>
      <c r="RSA159" s="18"/>
      <c r="RSB159" s="18"/>
      <c r="RSC159" s="18"/>
      <c r="RSD159" s="18"/>
      <c r="RSE159" s="18"/>
      <c r="RSF159" s="18"/>
      <c r="RSG159" s="18"/>
      <c r="RSH159" s="18"/>
      <c r="RSI159" s="18"/>
      <c r="RSJ159" s="18"/>
      <c r="RSK159" s="18"/>
      <c r="RSL159" s="18"/>
      <c r="RSM159" s="18"/>
      <c r="RSN159" s="18"/>
      <c r="RSO159" s="18"/>
      <c r="RSP159" s="18"/>
      <c r="RSQ159" s="18"/>
      <c r="RSR159" s="18"/>
      <c r="RSS159" s="18"/>
      <c r="RST159" s="18"/>
      <c r="RSU159" s="18"/>
      <c r="RSV159" s="18"/>
      <c r="RSW159" s="18"/>
      <c r="RSX159" s="18"/>
      <c r="RSY159" s="18"/>
      <c r="RSZ159" s="18"/>
      <c r="RTA159" s="18"/>
      <c r="RTB159" s="18"/>
      <c r="RTC159" s="18"/>
      <c r="RTD159" s="18"/>
      <c r="RTE159" s="18"/>
      <c r="RTF159" s="18"/>
      <c r="RTG159" s="18"/>
      <c r="RTH159" s="18"/>
      <c r="RTI159" s="18"/>
      <c r="RTJ159" s="18"/>
      <c r="RTK159" s="18"/>
      <c r="RTL159" s="18"/>
      <c r="RTM159" s="18"/>
      <c r="RTN159" s="18"/>
      <c r="RTO159" s="18"/>
      <c r="RTP159" s="18"/>
      <c r="RTQ159" s="18"/>
      <c r="RTR159" s="18"/>
      <c r="RTS159" s="18"/>
      <c r="RTT159" s="18"/>
      <c r="RTU159" s="18"/>
      <c r="RTV159" s="18"/>
      <c r="RTW159" s="18"/>
      <c r="RTX159" s="18"/>
      <c r="RTY159" s="18"/>
      <c r="RTZ159" s="18"/>
      <c r="RUA159" s="18"/>
      <c r="RUB159" s="18"/>
      <c r="RUC159" s="18"/>
      <c r="RUD159" s="18"/>
      <c r="RUE159" s="18"/>
      <c r="RUF159" s="18"/>
      <c r="RUG159" s="18"/>
      <c r="RUH159" s="18"/>
      <c r="RUI159" s="18"/>
      <c r="RUJ159" s="18"/>
      <c r="RUK159" s="18"/>
      <c r="RUL159" s="18"/>
      <c r="RUM159" s="18"/>
      <c r="RUN159" s="18"/>
      <c r="RUO159" s="18"/>
      <c r="RUP159" s="18"/>
      <c r="RUQ159" s="18"/>
      <c r="RUR159" s="18"/>
      <c r="RUS159" s="18"/>
      <c r="RUT159" s="18"/>
      <c r="RUU159" s="18"/>
      <c r="RUV159" s="18"/>
      <c r="RUW159" s="18"/>
      <c r="RUX159" s="18"/>
      <c r="RUY159" s="18"/>
      <c r="RUZ159" s="18"/>
      <c r="RVA159" s="18"/>
      <c r="RVB159" s="18"/>
      <c r="RVC159" s="18"/>
      <c r="RVD159" s="18"/>
      <c r="RVE159" s="18"/>
      <c r="RVF159" s="18"/>
      <c r="RVG159" s="18"/>
      <c r="RVH159" s="18"/>
      <c r="RVI159" s="18"/>
      <c r="RVJ159" s="18"/>
      <c r="RVK159" s="18"/>
      <c r="RVL159" s="18"/>
      <c r="RVM159" s="18"/>
      <c r="RVN159" s="18"/>
      <c r="RVO159" s="18"/>
      <c r="RVP159" s="18"/>
      <c r="RVQ159" s="18"/>
      <c r="RVR159" s="18"/>
      <c r="RVS159" s="18"/>
      <c r="RVT159" s="18"/>
      <c r="RVU159" s="18"/>
      <c r="RVV159" s="18"/>
      <c r="RVW159" s="18"/>
      <c r="RVX159" s="18"/>
      <c r="RVY159" s="18"/>
      <c r="RVZ159" s="18"/>
      <c r="RWA159" s="18"/>
      <c r="RWB159" s="18"/>
      <c r="RWC159" s="18"/>
      <c r="RWD159" s="18"/>
      <c r="RWE159" s="18"/>
      <c r="RWF159" s="18"/>
      <c r="RWG159" s="18"/>
      <c r="RWH159" s="18"/>
      <c r="RWI159" s="18"/>
      <c r="RWJ159" s="18"/>
      <c r="RWK159" s="18"/>
      <c r="RWL159" s="18"/>
      <c r="RWM159" s="18"/>
      <c r="RWN159" s="18"/>
      <c r="RWO159" s="18"/>
      <c r="RWP159" s="18"/>
      <c r="RWQ159" s="18"/>
      <c r="RWR159" s="18"/>
      <c r="RWS159" s="18"/>
      <c r="RWT159" s="18"/>
      <c r="RWU159" s="18"/>
      <c r="RWV159" s="18"/>
      <c r="RWW159" s="18"/>
      <c r="RWX159" s="18"/>
      <c r="RWY159" s="18"/>
      <c r="RWZ159" s="18"/>
      <c r="RXA159" s="18"/>
      <c r="RXB159" s="18"/>
      <c r="RXC159" s="18"/>
      <c r="RXD159" s="18"/>
      <c r="RXE159" s="18"/>
      <c r="RXF159" s="18"/>
      <c r="RXG159" s="18"/>
      <c r="RXH159" s="18"/>
      <c r="RXI159" s="18"/>
      <c r="RXJ159" s="18"/>
      <c r="RXK159" s="18"/>
      <c r="RXL159" s="18"/>
      <c r="RXM159" s="18"/>
      <c r="RXN159" s="18"/>
      <c r="RXO159" s="18"/>
      <c r="RXP159" s="18"/>
      <c r="RXQ159" s="18"/>
      <c r="RXR159" s="18"/>
      <c r="RXS159" s="18"/>
      <c r="RXT159" s="18"/>
      <c r="RXU159" s="18"/>
      <c r="RXV159" s="18"/>
      <c r="RXW159" s="18"/>
      <c r="RXX159" s="18"/>
      <c r="RXY159" s="18"/>
      <c r="RXZ159" s="18"/>
      <c r="RYA159" s="18"/>
      <c r="RYB159" s="18"/>
      <c r="RYC159" s="18"/>
      <c r="RYD159" s="18"/>
      <c r="RYE159" s="18"/>
      <c r="RYF159" s="18"/>
      <c r="RYG159" s="18"/>
      <c r="RYH159" s="18"/>
      <c r="RYI159" s="18"/>
      <c r="RYJ159" s="18"/>
      <c r="RYK159" s="18"/>
      <c r="RYL159" s="18"/>
      <c r="RYM159" s="18"/>
      <c r="RYN159" s="18"/>
      <c r="RYO159" s="18"/>
      <c r="RYP159" s="18"/>
      <c r="RYQ159" s="18"/>
      <c r="RYR159" s="18"/>
      <c r="RYS159" s="18"/>
      <c r="RYT159" s="18"/>
      <c r="RYU159" s="18"/>
      <c r="RYV159" s="18"/>
      <c r="RYW159" s="18"/>
      <c r="RYX159" s="18"/>
      <c r="RYY159" s="18"/>
      <c r="RYZ159" s="18"/>
      <c r="RZA159" s="18"/>
      <c r="RZB159" s="18"/>
      <c r="RZC159" s="18"/>
      <c r="RZD159" s="18"/>
      <c r="RZE159" s="18"/>
      <c r="RZF159" s="18"/>
      <c r="RZG159" s="18"/>
      <c r="RZH159" s="18"/>
      <c r="RZI159" s="18"/>
      <c r="RZJ159" s="18"/>
      <c r="RZK159" s="18"/>
      <c r="RZL159" s="18"/>
      <c r="RZM159" s="18"/>
      <c r="RZN159" s="18"/>
      <c r="RZO159" s="18"/>
      <c r="RZP159" s="18"/>
      <c r="RZQ159" s="18"/>
      <c r="RZR159" s="18"/>
      <c r="RZS159" s="18"/>
      <c r="RZT159" s="18"/>
      <c r="RZU159" s="18"/>
      <c r="RZV159" s="18"/>
      <c r="RZW159" s="18"/>
      <c r="RZX159" s="18"/>
      <c r="RZY159" s="18"/>
      <c r="RZZ159" s="18"/>
      <c r="SAA159" s="18"/>
      <c r="SAB159" s="18"/>
      <c r="SAC159" s="18"/>
      <c r="SAD159" s="18"/>
      <c r="SAE159" s="18"/>
      <c r="SAF159" s="18"/>
      <c r="SAG159" s="18"/>
      <c r="SAH159" s="18"/>
      <c r="SAI159" s="18"/>
      <c r="SAJ159" s="18"/>
      <c r="SAK159" s="18"/>
      <c r="SAL159" s="18"/>
      <c r="SAM159" s="18"/>
      <c r="SAN159" s="18"/>
      <c r="SAO159" s="18"/>
      <c r="SAP159" s="18"/>
      <c r="SAQ159" s="18"/>
      <c r="SAR159" s="18"/>
      <c r="SAS159" s="18"/>
      <c r="SAT159" s="18"/>
      <c r="SAU159" s="18"/>
      <c r="SAV159" s="18"/>
      <c r="SAW159" s="18"/>
      <c r="SAX159" s="18"/>
      <c r="SAY159" s="18"/>
      <c r="SAZ159" s="18"/>
      <c r="SBA159" s="18"/>
      <c r="SBB159" s="18"/>
      <c r="SBC159" s="18"/>
      <c r="SBD159" s="18"/>
      <c r="SBE159" s="18"/>
      <c r="SBF159" s="18"/>
      <c r="SBG159" s="18"/>
      <c r="SBH159" s="18"/>
      <c r="SBI159" s="18"/>
      <c r="SBJ159" s="18"/>
      <c r="SBK159" s="18"/>
      <c r="SBL159" s="18"/>
      <c r="SBM159" s="18"/>
      <c r="SBN159" s="18"/>
      <c r="SBO159" s="18"/>
      <c r="SBP159" s="18"/>
      <c r="SBQ159" s="18"/>
      <c r="SBR159" s="18"/>
      <c r="SBS159" s="18"/>
      <c r="SBT159" s="18"/>
      <c r="SBU159" s="18"/>
      <c r="SBV159" s="18"/>
      <c r="SBW159" s="18"/>
      <c r="SBX159" s="18"/>
      <c r="SBY159" s="18"/>
      <c r="SBZ159" s="18"/>
      <c r="SCA159" s="18"/>
      <c r="SCB159" s="18"/>
      <c r="SCC159" s="18"/>
      <c r="SCD159" s="18"/>
      <c r="SCE159" s="18"/>
      <c r="SCF159" s="18"/>
      <c r="SCG159" s="18"/>
      <c r="SCH159" s="18"/>
      <c r="SCI159" s="18"/>
      <c r="SCJ159" s="18"/>
      <c r="SCK159" s="18"/>
      <c r="SCL159" s="18"/>
      <c r="SCM159" s="18"/>
      <c r="SCN159" s="18"/>
      <c r="SCO159" s="18"/>
      <c r="SCP159" s="18"/>
      <c r="SCQ159" s="18"/>
      <c r="SCR159" s="18"/>
      <c r="SCS159" s="18"/>
      <c r="SCT159" s="18"/>
      <c r="SCU159" s="18"/>
      <c r="SCV159" s="18"/>
      <c r="SCW159" s="18"/>
      <c r="SCX159" s="18"/>
      <c r="SCY159" s="18"/>
      <c r="SCZ159" s="18"/>
      <c r="SDA159" s="18"/>
      <c r="SDB159" s="18"/>
      <c r="SDC159" s="18"/>
      <c r="SDD159" s="18"/>
      <c r="SDE159" s="18"/>
      <c r="SDF159" s="18"/>
      <c r="SDG159" s="18"/>
      <c r="SDH159" s="18"/>
      <c r="SDI159" s="18"/>
      <c r="SDJ159" s="18"/>
      <c r="SDK159" s="18"/>
      <c r="SDL159" s="18"/>
      <c r="SDM159" s="18"/>
      <c r="SDN159" s="18"/>
      <c r="SDO159" s="18"/>
      <c r="SDP159" s="18"/>
      <c r="SDQ159" s="18"/>
      <c r="SDR159" s="18"/>
      <c r="SDS159" s="18"/>
      <c r="SDT159" s="18"/>
      <c r="SDU159" s="18"/>
      <c r="SDV159" s="18"/>
      <c r="SDW159" s="18"/>
      <c r="SDX159" s="18"/>
      <c r="SDY159" s="18"/>
      <c r="SDZ159" s="18"/>
      <c r="SEA159" s="18"/>
      <c r="SEB159" s="18"/>
      <c r="SEC159" s="18"/>
      <c r="SED159" s="18"/>
      <c r="SEE159" s="18"/>
      <c r="SEF159" s="18"/>
      <c r="SEG159" s="18"/>
      <c r="SEH159" s="18"/>
      <c r="SEI159" s="18"/>
      <c r="SEJ159" s="18"/>
      <c r="SEK159" s="18"/>
      <c r="SEL159" s="18"/>
      <c r="SEM159" s="18"/>
      <c r="SEN159" s="18"/>
      <c r="SEO159" s="18"/>
      <c r="SEP159" s="18"/>
      <c r="SEQ159" s="18"/>
      <c r="SER159" s="18"/>
      <c r="SES159" s="18"/>
      <c r="SET159" s="18"/>
      <c r="SEU159" s="18"/>
      <c r="SEV159" s="18"/>
      <c r="SEW159" s="18"/>
      <c r="SEX159" s="18"/>
      <c r="SEY159" s="18"/>
      <c r="SEZ159" s="18"/>
      <c r="SFA159" s="18"/>
      <c r="SFB159" s="18"/>
      <c r="SFC159" s="18"/>
      <c r="SFD159" s="18"/>
      <c r="SFE159" s="18"/>
      <c r="SFF159" s="18"/>
      <c r="SFG159" s="18"/>
      <c r="SFH159" s="18"/>
      <c r="SFI159" s="18"/>
      <c r="SFJ159" s="18"/>
      <c r="SFK159" s="18"/>
      <c r="SFL159" s="18"/>
      <c r="SFM159" s="18"/>
      <c r="SFN159" s="18"/>
      <c r="SFO159" s="18"/>
      <c r="SFP159" s="18"/>
      <c r="SFQ159" s="18"/>
      <c r="SFR159" s="18"/>
      <c r="SFS159" s="18"/>
      <c r="SFT159" s="18"/>
      <c r="SFU159" s="18"/>
      <c r="SFV159" s="18"/>
      <c r="SFW159" s="18"/>
      <c r="SFX159" s="18"/>
      <c r="SFY159" s="18"/>
      <c r="SFZ159" s="18"/>
      <c r="SGA159" s="18"/>
      <c r="SGB159" s="18"/>
      <c r="SGC159" s="18"/>
      <c r="SGD159" s="18"/>
      <c r="SGE159" s="18"/>
      <c r="SGF159" s="18"/>
      <c r="SGG159" s="18"/>
      <c r="SGH159" s="18"/>
      <c r="SGI159" s="18"/>
      <c r="SGJ159" s="18"/>
      <c r="SGK159" s="18"/>
      <c r="SGL159" s="18"/>
      <c r="SGM159" s="18"/>
      <c r="SGN159" s="18"/>
      <c r="SGO159" s="18"/>
      <c r="SGP159" s="18"/>
      <c r="SGQ159" s="18"/>
      <c r="SGR159" s="18"/>
      <c r="SGS159" s="18"/>
      <c r="SGT159" s="18"/>
      <c r="SGU159" s="18"/>
      <c r="SGV159" s="18"/>
      <c r="SGW159" s="18"/>
      <c r="SGX159" s="18"/>
      <c r="SGY159" s="18"/>
      <c r="SGZ159" s="18"/>
      <c r="SHA159" s="18"/>
      <c r="SHB159" s="18"/>
      <c r="SHC159" s="18"/>
      <c r="SHD159" s="18"/>
      <c r="SHE159" s="18"/>
      <c r="SHF159" s="18"/>
      <c r="SHG159" s="18"/>
      <c r="SHH159" s="18"/>
      <c r="SHI159" s="18"/>
      <c r="SHJ159" s="18"/>
      <c r="SHK159" s="18"/>
      <c r="SHL159" s="18"/>
      <c r="SHM159" s="18"/>
      <c r="SHN159" s="18"/>
      <c r="SHO159" s="18"/>
      <c r="SHP159" s="18"/>
      <c r="SHQ159" s="18"/>
      <c r="SHR159" s="18"/>
      <c r="SHS159" s="18"/>
      <c r="SHT159" s="18"/>
      <c r="SHU159" s="18"/>
      <c r="SHV159" s="18"/>
      <c r="SHW159" s="18"/>
      <c r="SHX159" s="18"/>
      <c r="SHY159" s="18"/>
      <c r="SHZ159" s="18"/>
      <c r="SIA159" s="18"/>
      <c r="SIB159" s="18"/>
      <c r="SIC159" s="18"/>
      <c r="SID159" s="18"/>
      <c r="SIE159" s="18"/>
      <c r="SIF159" s="18"/>
      <c r="SIG159" s="18"/>
      <c r="SIH159" s="18"/>
      <c r="SII159" s="18"/>
      <c r="SIJ159" s="18"/>
      <c r="SIK159" s="18"/>
      <c r="SIL159" s="18"/>
      <c r="SIM159" s="18"/>
      <c r="SIN159" s="18"/>
      <c r="SIO159" s="18"/>
      <c r="SIP159" s="18"/>
      <c r="SIQ159" s="18"/>
      <c r="SIR159" s="18"/>
      <c r="SIS159" s="18"/>
      <c r="SIT159" s="18"/>
      <c r="SIU159" s="18"/>
      <c r="SIV159" s="18"/>
      <c r="SIW159" s="18"/>
      <c r="SIX159" s="18"/>
      <c r="SIY159" s="18"/>
      <c r="SIZ159" s="18"/>
      <c r="SJA159" s="18"/>
      <c r="SJB159" s="18"/>
      <c r="SJC159" s="18"/>
      <c r="SJD159" s="18"/>
      <c r="SJE159" s="18"/>
      <c r="SJF159" s="18"/>
      <c r="SJG159" s="18"/>
      <c r="SJH159" s="18"/>
      <c r="SJI159" s="18"/>
      <c r="SJJ159" s="18"/>
      <c r="SJK159" s="18"/>
      <c r="SJL159" s="18"/>
      <c r="SJM159" s="18"/>
      <c r="SJN159" s="18"/>
      <c r="SJO159" s="18"/>
      <c r="SJP159" s="18"/>
      <c r="SJQ159" s="18"/>
      <c r="SJR159" s="18"/>
      <c r="SJS159" s="18"/>
      <c r="SJT159" s="18"/>
      <c r="SJU159" s="18"/>
      <c r="SJV159" s="18"/>
      <c r="SJW159" s="18"/>
      <c r="SJX159" s="18"/>
      <c r="SJY159" s="18"/>
      <c r="SJZ159" s="18"/>
      <c r="SKA159" s="18"/>
      <c r="SKB159" s="18"/>
      <c r="SKC159" s="18"/>
      <c r="SKD159" s="18"/>
      <c r="SKE159" s="18"/>
      <c r="SKF159" s="18"/>
      <c r="SKG159" s="18"/>
      <c r="SKH159" s="18"/>
      <c r="SKI159" s="18"/>
      <c r="SKJ159" s="18"/>
      <c r="SKK159" s="18"/>
      <c r="SKL159" s="18"/>
      <c r="SKM159" s="18"/>
      <c r="SKN159" s="18"/>
      <c r="SKO159" s="18"/>
      <c r="SKP159" s="18"/>
      <c r="SKQ159" s="18"/>
      <c r="SKR159" s="18"/>
      <c r="SKS159" s="18"/>
      <c r="SKT159" s="18"/>
      <c r="SKU159" s="18"/>
      <c r="SKV159" s="18"/>
      <c r="SKW159" s="18"/>
      <c r="SKX159" s="18"/>
      <c r="SKY159" s="18"/>
      <c r="SKZ159" s="18"/>
      <c r="SLA159" s="18"/>
      <c r="SLB159" s="18"/>
      <c r="SLC159" s="18"/>
      <c r="SLD159" s="18"/>
      <c r="SLE159" s="18"/>
      <c r="SLF159" s="18"/>
      <c r="SLG159" s="18"/>
      <c r="SLH159" s="18"/>
      <c r="SLI159" s="18"/>
      <c r="SLJ159" s="18"/>
      <c r="SLK159" s="18"/>
      <c r="SLL159" s="18"/>
      <c r="SLM159" s="18"/>
      <c r="SLN159" s="18"/>
      <c r="SLO159" s="18"/>
      <c r="SLP159" s="18"/>
      <c r="SLQ159" s="18"/>
      <c r="SLR159" s="18"/>
      <c r="SLS159" s="18"/>
      <c r="SLT159" s="18"/>
      <c r="SLU159" s="18"/>
      <c r="SLV159" s="18"/>
      <c r="SLW159" s="18"/>
      <c r="SLX159" s="18"/>
      <c r="SLY159" s="18"/>
      <c r="SLZ159" s="18"/>
      <c r="SMA159" s="18"/>
      <c r="SMB159" s="18"/>
      <c r="SMC159" s="18"/>
      <c r="SMD159" s="18"/>
      <c r="SME159" s="18"/>
      <c r="SMF159" s="18"/>
      <c r="SMG159" s="18"/>
      <c r="SMH159" s="18"/>
      <c r="SMI159" s="18"/>
      <c r="SMJ159" s="18"/>
      <c r="SMK159" s="18"/>
      <c r="SML159" s="18"/>
      <c r="SMM159" s="18"/>
      <c r="SMN159" s="18"/>
      <c r="SMO159" s="18"/>
      <c r="SMP159" s="18"/>
      <c r="SMQ159" s="18"/>
      <c r="SMR159" s="18"/>
      <c r="SMS159" s="18"/>
      <c r="SMT159" s="18"/>
      <c r="SMU159" s="18"/>
      <c r="SMV159" s="18"/>
      <c r="SMW159" s="18"/>
      <c r="SMX159" s="18"/>
      <c r="SMY159" s="18"/>
      <c r="SMZ159" s="18"/>
      <c r="SNA159" s="18"/>
      <c r="SNB159" s="18"/>
      <c r="SNC159" s="18"/>
      <c r="SND159" s="18"/>
      <c r="SNE159" s="18"/>
      <c r="SNF159" s="18"/>
      <c r="SNG159" s="18"/>
      <c r="SNH159" s="18"/>
      <c r="SNI159" s="18"/>
      <c r="SNJ159" s="18"/>
      <c r="SNK159" s="18"/>
      <c r="SNL159" s="18"/>
      <c r="SNM159" s="18"/>
      <c r="SNN159" s="18"/>
      <c r="SNO159" s="18"/>
      <c r="SNP159" s="18"/>
      <c r="SNQ159" s="18"/>
      <c r="SNR159" s="18"/>
      <c r="SNS159" s="18"/>
      <c r="SNT159" s="18"/>
      <c r="SNU159" s="18"/>
      <c r="SNV159" s="18"/>
      <c r="SNW159" s="18"/>
      <c r="SNX159" s="18"/>
      <c r="SNY159" s="18"/>
      <c r="SNZ159" s="18"/>
      <c r="SOA159" s="18"/>
      <c r="SOB159" s="18"/>
      <c r="SOC159" s="18"/>
      <c r="SOD159" s="18"/>
      <c r="SOE159" s="18"/>
      <c r="SOF159" s="18"/>
      <c r="SOG159" s="18"/>
      <c r="SOH159" s="18"/>
      <c r="SOI159" s="18"/>
      <c r="SOJ159" s="18"/>
      <c r="SOK159" s="18"/>
      <c r="SOL159" s="18"/>
      <c r="SOM159" s="18"/>
      <c r="SON159" s="18"/>
      <c r="SOO159" s="18"/>
      <c r="SOP159" s="18"/>
      <c r="SOQ159" s="18"/>
      <c r="SOR159" s="18"/>
      <c r="SOS159" s="18"/>
      <c r="SOT159" s="18"/>
      <c r="SOU159" s="18"/>
      <c r="SOV159" s="18"/>
      <c r="SOW159" s="18"/>
      <c r="SOX159" s="18"/>
      <c r="SOY159" s="18"/>
      <c r="SOZ159" s="18"/>
      <c r="SPA159" s="18"/>
      <c r="SPB159" s="18"/>
      <c r="SPC159" s="18"/>
      <c r="SPD159" s="18"/>
      <c r="SPE159" s="18"/>
      <c r="SPF159" s="18"/>
      <c r="SPG159" s="18"/>
      <c r="SPH159" s="18"/>
      <c r="SPI159" s="18"/>
      <c r="SPJ159" s="18"/>
      <c r="SPK159" s="18"/>
      <c r="SPL159" s="18"/>
      <c r="SPM159" s="18"/>
      <c r="SPN159" s="18"/>
      <c r="SPO159" s="18"/>
      <c r="SPP159" s="18"/>
      <c r="SPQ159" s="18"/>
      <c r="SPR159" s="18"/>
      <c r="SPS159" s="18"/>
      <c r="SPT159" s="18"/>
      <c r="SPU159" s="18"/>
      <c r="SPV159" s="18"/>
      <c r="SPW159" s="18"/>
      <c r="SPX159" s="18"/>
      <c r="SPY159" s="18"/>
      <c r="SPZ159" s="18"/>
      <c r="SQA159" s="18"/>
      <c r="SQB159" s="18"/>
      <c r="SQC159" s="18"/>
      <c r="SQD159" s="18"/>
      <c r="SQE159" s="18"/>
      <c r="SQF159" s="18"/>
      <c r="SQG159" s="18"/>
      <c r="SQH159" s="18"/>
      <c r="SQI159" s="18"/>
      <c r="SQJ159" s="18"/>
      <c r="SQK159" s="18"/>
      <c r="SQL159" s="18"/>
      <c r="SQM159" s="18"/>
      <c r="SQN159" s="18"/>
      <c r="SQO159" s="18"/>
      <c r="SQP159" s="18"/>
      <c r="SQQ159" s="18"/>
      <c r="SQR159" s="18"/>
      <c r="SQS159" s="18"/>
      <c r="SQT159" s="18"/>
      <c r="SQU159" s="18"/>
      <c r="SQV159" s="18"/>
      <c r="SQW159" s="18"/>
      <c r="SQX159" s="18"/>
      <c r="SQY159" s="18"/>
      <c r="SQZ159" s="18"/>
      <c r="SRA159" s="18"/>
      <c r="SRB159" s="18"/>
      <c r="SRC159" s="18"/>
      <c r="SRD159" s="18"/>
      <c r="SRE159" s="18"/>
      <c r="SRF159" s="18"/>
      <c r="SRG159" s="18"/>
      <c r="SRH159" s="18"/>
      <c r="SRI159" s="18"/>
      <c r="SRJ159" s="18"/>
      <c r="SRK159" s="18"/>
      <c r="SRL159" s="18"/>
      <c r="SRM159" s="18"/>
      <c r="SRN159" s="18"/>
      <c r="SRO159" s="18"/>
      <c r="SRP159" s="18"/>
      <c r="SRQ159" s="18"/>
      <c r="SRR159" s="18"/>
      <c r="SRS159" s="18"/>
      <c r="SRT159" s="18"/>
      <c r="SRU159" s="18"/>
      <c r="SRV159" s="18"/>
      <c r="SRW159" s="18"/>
      <c r="SRX159" s="18"/>
      <c r="SRY159" s="18"/>
      <c r="SRZ159" s="18"/>
      <c r="SSA159" s="18"/>
      <c r="SSB159" s="18"/>
      <c r="SSC159" s="18"/>
      <c r="SSD159" s="18"/>
      <c r="SSE159" s="18"/>
      <c r="SSF159" s="18"/>
      <c r="SSG159" s="18"/>
      <c r="SSH159" s="18"/>
      <c r="SSI159" s="18"/>
      <c r="SSJ159" s="18"/>
      <c r="SSK159" s="18"/>
      <c r="SSL159" s="18"/>
      <c r="SSM159" s="18"/>
      <c r="SSN159" s="18"/>
      <c r="SSO159" s="18"/>
      <c r="SSP159" s="18"/>
      <c r="SSQ159" s="18"/>
      <c r="SSR159" s="18"/>
      <c r="SSS159" s="18"/>
      <c r="SST159" s="18"/>
      <c r="SSU159" s="18"/>
      <c r="SSV159" s="18"/>
      <c r="SSW159" s="18"/>
      <c r="SSX159" s="18"/>
      <c r="SSY159" s="18"/>
      <c r="SSZ159" s="18"/>
      <c r="STA159" s="18"/>
      <c r="STB159" s="18"/>
      <c r="STC159" s="18"/>
      <c r="STD159" s="18"/>
      <c r="STE159" s="18"/>
      <c r="STF159" s="18"/>
      <c r="STG159" s="18"/>
      <c r="STH159" s="18"/>
      <c r="STI159" s="18"/>
      <c r="STJ159" s="18"/>
      <c r="STK159" s="18"/>
      <c r="STL159" s="18"/>
      <c r="STM159" s="18"/>
      <c r="STN159" s="18"/>
      <c r="STO159" s="18"/>
      <c r="STP159" s="18"/>
      <c r="STQ159" s="18"/>
      <c r="STR159" s="18"/>
      <c r="STS159" s="18"/>
      <c r="STT159" s="18"/>
      <c r="STU159" s="18"/>
      <c r="STV159" s="18"/>
      <c r="STW159" s="18"/>
      <c r="STX159" s="18"/>
      <c r="STY159" s="18"/>
      <c r="STZ159" s="18"/>
      <c r="SUA159" s="18"/>
      <c r="SUB159" s="18"/>
      <c r="SUC159" s="18"/>
      <c r="SUD159" s="18"/>
      <c r="SUE159" s="18"/>
      <c r="SUF159" s="18"/>
      <c r="SUG159" s="18"/>
      <c r="SUH159" s="18"/>
      <c r="SUI159" s="18"/>
      <c r="SUJ159" s="18"/>
      <c r="SUK159" s="18"/>
      <c r="SUL159" s="18"/>
      <c r="SUM159" s="18"/>
      <c r="SUN159" s="18"/>
      <c r="SUO159" s="18"/>
      <c r="SUP159" s="18"/>
      <c r="SUQ159" s="18"/>
      <c r="SUR159" s="18"/>
      <c r="SUS159" s="18"/>
      <c r="SUT159" s="18"/>
      <c r="SUU159" s="18"/>
      <c r="SUV159" s="18"/>
      <c r="SUW159" s="18"/>
      <c r="SUX159" s="18"/>
      <c r="SUY159" s="18"/>
      <c r="SUZ159" s="18"/>
      <c r="SVA159" s="18"/>
      <c r="SVB159" s="18"/>
      <c r="SVC159" s="18"/>
      <c r="SVD159" s="18"/>
      <c r="SVE159" s="18"/>
      <c r="SVF159" s="18"/>
      <c r="SVG159" s="18"/>
      <c r="SVH159" s="18"/>
      <c r="SVI159" s="18"/>
      <c r="SVJ159" s="18"/>
      <c r="SVK159" s="18"/>
      <c r="SVL159" s="18"/>
      <c r="SVM159" s="18"/>
      <c r="SVN159" s="18"/>
      <c r="SVO159" s="18"/>
      <c r="SVP159" s="18"/>
      <c r="SVQ159" s="18"/>
      <c r="SVR159" s="18"/>
      <c r="SVS159" s="18"/>
      <c r="SVT159" s="18"/>
      <c r="SVU159" s="18"/>
      <c r="SVV159" s="18"/>
      <c r="SVW159" s="18"/>
      <c r="SVX159" s="18"/>
      <c r="SVY159" s="18"/>
      <c r="SVZ159" s="18"/>
      <c r="SWA159" s="18"/>
      <c r="SWB159" s="18"/>
      <c r="SWC159" s="18"/>
      <c r="SWD159" s="18"/>
      <c r="SWE159" s="18"/>
      <c r="SWF159" s="18"/>
      <c r="SWG159" s="18"/>
      <c r="SWH159" s="18"/>
      <c r="SWI159" s="18"/>
      <c r="SWJ159" s="18"/>
      <c r="SWK159" s="18"/>
      <c r="SWL159" s="18"/>
      <c r="SWM159" s="18"/>
      <c r="SWN159" s="18"/>
      <c r="SWO159" s="18"/>
      <c r="SWP159" s="18"/>
      <c r="SWQ159" s="18"/>
      <c r="SWR159" s="18"/>
      <c r="SWS159" s="18"/>
      <c r="SWT159" s="18"/>
      <c r="SWU159" s="18"/>
      <c r="SWV159" s="18"/>
      <c r="SWW159" s="18"/>
      <c r="SWX159" s="18"/>
      <c r="SWY159" s="18"/>
      <c r="SWZ159" s="18"/>
      <c r="SXA159" s="18"/>
      <c r="SXB159" s="18"/>
      <c r="SXC159" s="18"/>
      <c r="SXD159" s="18"/>
      <c r="SXE159" s="18"/>
      <c r="SXF159" s="18"/>
      <c r="SXG159" s="18"/>
      <c r="SXH159" s="18"/>
      <c r="SXI159" s="18"/>
      <c r="SXJ159" s="18"/>
      <c r="SXK159" s="18"/>
      <c r="SXL159" s="18"/>
      <c r="SXM159" s="18"/>
      <c r="SXN159" s="18"/>
      <c r="SXO159" s="18"/>
      <c r="SXP159" s="18"/>
      <c r="SXQ159" s="18"/>
      <c r="SXR159" s="18"/>
      <c r="SXS159" s="18"/>
      <c r="SXT159" s="18"/>
      <c r="SXU159" s="18"/>
      <c r="SXV159" s="18"/>
      <c r="SXW159" s="18"/>
      <c r="SXX159" s="18"/>
      <c r="SXY159" s="18"/>
      <c r="SXZ159" s="18"/>
      <c r="SYA159" s="18"/>
      <c r="SYB159" s="18"/>
      <c r="SYC159" s="18"/>
      <c r="SYD159" s="18"/>
      <c r="SYE159" s="18"/>
      <c r="SYF159" s="18"/>
      <c r="SYG159" s="18"/>
      <c r="SYH159" s="18"/>
      <c r="SYI159" s="18"/>
      <c r="SYJ159" s="18"/>
      <c r="SYK159" s="18"/>
      <c r="SYL159" s="18"/>
      <c r="SYM159" s="18"/>
      <c r="SYN159" s="18"/>
      <c r="SYO159" s="18"/>
      <c r="SYP159" s="18"/>
      <c r="SYQ159" s="18"/>
      <c r="SYR159" s="18"/>
      <c r="SYS159" s="18"/>
      <c r="SYT159" s="18"/>
      <c r="SYU159" s="18"/>
      <c r="SYV159" s="18"/>
      <c r="SYW159" s="18"/>
      <c r="SYX159" s="18"/>
      <c r="SYY159" s="18"/>
      <c r="SYZ159" s="18"/>
      <c r="SZA159" s="18"/>
      <c r="SZB159" s="18"/>
      <c r="SZC159" s="18"/>
      <c r="SZD159" s="18"/>
      <c r="SZE159" s="18"/>
      <c r="SZF159" s="18"/>
      <c r="SZG159" s="18"/>
      <c r="SZH159" s="18"/>
      <c r="SZI159" s="18"/>
      <c r="SZJ159" s="18"/>
      <c r="SZK159" s="18"/>
      <c r="SZL159" s="18"/>
      <c r="SZM159" s="18"/>
      <c r="SZN159" s="18"/>
      <c r="SZO159" s="18"/>
      <c r="SZP159" s="18"/>
      <c r="SZQ159" s="18"/>
      <c r="SZR159" s="18"/>
      <c r="SZS159" s="18"/>
      <c r="SZT159" s="18"/>
      <c r="SZU159" s="18"/>
      <c r="SZV159" s="18"/>
      <c r="SZW159" s="18"/>
      <c r="SZX159" s="18"/>
      <c r="SZY159" s="18"/>
      <c r="SZZ159" s="18"/>
      <c r="TAA159" s="18"/>
      <c r="TAB159" s="18"/>
      <c r="TAC159" s="18"/>
      <c r="TAD159" s="18"/>
      <c r="TAE159" s="18"/>
      <c r="TAF159" s="18"/>
      <c r="TAG159" s="18"/>
      <c r="TAH159" s="18"/>
      <c r="TAI159" s="18"/>
      <c r="TAJ159" s="18"/>
      <c r="TAK159" s="18"/>
      <c r="TAL159" s="18"/>
      <c r="TAM159" s="18"/>
      <c r="TAN159" s="18"/>
      <c r="TAO159" s="18"/>
      <c r="TAP159" s="18"/>
      <c r="TAQ159" s="18"/>
      <c r="TAR159" s="18"/>
      <c r="TAS159" s="18"/>
      <c r="TAT159" s="18"/>
      <c r="TAU159" s="18"/>
      <c r="TAV159" s="18"/>
      <c r="TAW159" s="18"/>
      <c r="TAX159" s="18"/>
      <c r="TAY159" s="18"/>
      <c r="TAZ159" s="18"/>
      <c r="TBA159" s="18"/>
      <c r="TBB159" s="18"/>
      <c r="TBC159" s="18"/>
      <c r="TBD159" s="18"/>
      <c r="TBE159" s="18"/>
      <c r="TBF159" s="18"/>
      <c r="TBG159" s="18"/>
      <c r="TBH159" s="18"/>
      <c r="TBI159" s="18"/>
      <c r="TBJ159" s="18"/>
      <c r="TBK159" s="18"/>
      <c r="TBL159" s="18"/>
      <c r="TBM159" s="18"/>
      <c r="TBN159" s="18"/>
      <c r="TBO159" s="18"/>
      <c r="TBP159" s="18"/>
      <c r="TBQ159" s="18"/>
      <c r="TBR159" s="18"/>
      <c r="TBS159" s="18"/>
      <c r="TBT159" s="18"/>
      <c r="TBU159" s="18"/>
      <c r="TBV159" s="18"/>
      <c r="TBW159" s="18"/>
      <c r="TBX159" s="18"/>
      <c r="TBY159" s="18"/>
      <c r="TBZ159" s="18"/>
      <c r="TCA159" s="18"/>
      <c r="TCB159" s="18"/>
      <c r="TCC159" s="18"/>
      <c r="TCD159" s="18"/>
      <c r="TCE159" s="18"/>
      <c r="TCF159" s="18"/>
      <c r="TCG159" s="18"/>
      <c r="TCH159" s="18"/>
      <c r="TCI159" s="18"/>
      <c r="TCJ159" s="18"/>
      <c r="TCK159" s="18"/>
      <c r="TCL159" s="18"/>
      <c r="TCM159" s="18"/>
      <c r="TCN159" s="18"/>
      <c r="TCO159" s="18"/>
      <c r="TCP159" s="18"/>
      <c r="TCQ159" s="18"/>
      <c r="TCR159" s="18"/>
      <c r="TCS159" s="18"/>
      <c r="TCT159" s="18"/>
      <c r="TCU159" s="18"/>
      <c r="TCV159" s="18"/>
      <c r="TCW159" s="18"/>
      <c r="TCX159" s="18"/>
      <c r="TCY159" s="18"/>
      <c r="TCZ159" s="18"/>
      <c r="TDA159" s="18"/>
      <c r="TDB159" s="18"/>
      <c r="TDC159" s="18"/>
      <c r="TDD159" s="18"/>
      <c r="TDE159" s="18"/>
      <c r="TDF159" s="18"/>
      <c r="TDG159" s="18"/>
      <c r="TDH159" s="18"/>
      <c r="TDI159" s="18"/>
      <c r="TDJ159" s="18"/>
      <c r="TDK159" s="18"/>
      <c r="TDL159" s="18"/>
      <c r="TDM159" s="18"/>
      <c r="TDN159" s="18"/>
      <c r="TDO159" s="18"/>
      <c r="TDP159" s="18"/>
      <c r="TDQ159" s="18"/>
      <c r="TDR159" s="18"/>
      <c r="TDS159" s="18"/>
      <c r="TDT159" s="18"/>
      <c r="TDU159" s="18"/>
      <c r="TDV159" s="18"/>
      <c r="TDW159" s="18"/>
      <c r="TDX159" s="18"/>
      <c r="TDY159" s="18"/>
      <c r="TDZ159" s="18"/>
      <c r="TEA159" s="18"/>
      <c r="TEB159" s="18"/>
      <c r="TEC159" s="18"/>
      <c r="TED159" s="18"/>
      <c r="TEE159" s="18"/>
      <c r="TEF159" s="18"/>
      <c r="TEG159" s="18"/>
      <c r="TEH159" s="18"/>
      <c r="TEI159" s="18"/>
      <c r="TEJ159" s="18"/>
      <c r="TEK159" s="18"/>
      <c r="TEL159" s="18"/>
      <c r="TEM159" s="18"/>
      <c r="TEN159" s="18"/>
      <c r="TEO159" s="18"/>
      <c r="TEP159" s="18"/>
      <c r="TEQ159" s="18"/>
      <c r="TER159" s="18"/>
      <c r="TES159" s="18"/>
      <c r="TET159" s="18"/>
      <c r="TEU159" s="18"/>
      <c r="TEV159" s="18"/>
      <c r="TEW159" s="18"/>
      <c r="TEX159" s="18"/>
      <c r="TEY159" s="18"/>
      <c r="TEZ159" s="18"/>
      <c r="TFA159" s="18"/>
      <c r="TFB159" s="18"/>
      <c r="TFC159" s="18"/>
      <c r="TFD159" s="18"/>
      <c r="TFE159" s="18"/>
      <c r="TFF159" s="18"/>
      <c r="TFG159" s="18"/>
      <c r="TFH159" s="18"/>
      <c r="TFI159" s="18"/>
      <c r="TFJ159" s="18"/>
      <c r="TFK159" s="18"/>
      <c r="TFL159" s="18"/>
      <c r="TFM159" s="18"/>
      <c r="TFN159" s="18"/>
      <c r="TFO159" s="18"/>
      <c r="TFP159" s="18"/>
      <c r="TFQ159" s="18"/>
      <c r="TFR159" s="18"/>
      <c r="TFS159" s="18"/>
      <c r="TFT159" s="18"/>
      <c r="TFU159" s="18"/>
      <c r="TFV159" s="18"/>
      <c r="TFW159" s="18"/>
      <c r="TFX159" s="18"/>
      <c r="TFY159" s="18"/>
      <c r="TFZ159" s="18"/>
      <c r="TGA159" s="18"/>
      <c r="TGB159" s="18"/>
      <c r="TGC159" s="18"/>
      <c r="TGD159" s="18"/>
      <c r="TGE159" s="18"/>
      <c r="TGF159" s="18"/>
      <c r="TGG159" s="18"/>
      <c r="TGH159" s="18"/>
      <c r="TGI159" s="18"/>
      <c r="TGJ159" s="18"/>
      <c r="TGK159" s="18"/>
      <c r="TGL159" s="18"/>
      <c r="TGM159" s="18"/>
      <c r="TGN159" s="18"/>
      <c r="TGO159" s="18"/>
      <c r="TGP159" s="18"/>
      <c r="TGQ159" s="18"/>
      <c r="TGR159" s="18"/>
      <c r="TGS159" s="18"/>
      <c r="TGT159" s="18"/>
      <c r="TGU159" s="18"/>
      <c r="TGV159" s="18"/>
      <c r="TGW159" s="18"/>
      <c r="TGX159" s="18"/>
      <c r="TGY159" s="18"/>
      <c r="TGZ159" s="18"/>
      <c r="THA159" s="18"/>
      <c r="THB159" s="18"/>
      <c r="THC159" s="18"/>
      <c r="THD159" s="18"/>
      <c r="THE159" s="18"/>
      <c r="THF159" s="18"/>
      <c r="THG159" s="18"/>
      <c r="THH159" s="18"/>
      <c r="THI159" s="18"/>
      <c r="THJ159" s="18"/>
      <c r="THK159" s="18"/>
      <c r="THL159" s="18"/>
      <c r="THM159" s="18"/>
      <c r="THN159" s="18"/>
      <c r="THO159" s="18"/>
      <c r="THP159" s="18"/>
      <c r="THQ159" s="18"/>
      <c r="THR159" s="18"/>
      <c r="THS159" s="18"/>
      <c r="THT159" s="18"/>
      <c r="THU159" s="18"/>
      <c r="THV159" s="18"/>
      <c r="THW159" s="18"/>
      <c r="THX159" s="18"/>
      <c r="THY159" s="18"/>
      <c r="THZ159" s="18"/>
      <c r="TIA159" s="18"/>
      <c r="TIB159" s="18"/>
      <c r="TIC159" s="18"/>
      <c r="TID159" s="18"/>
      <c r="TIE159" s="18"/>
      <c r="TIF159" s="18"/>
      <c r="TIG159" s="18"/>
      <c r="TIH159" s="18"/>
      <c r="TII159" s="18"/>
      <c r="TIJ159" s="18"/>
      <c r="TIK159" s="18"/>
      <c r="TIL159" s="18"/>
      <c r="TIM159" s="18"/>
      <c r="TIN159" s="18"/>
      <c r="TIO159" s="18"/>
      <c r="TIP159" s="18"/>
      <c r="TIQ159" s="18"/>
      <c r="TIR159" s="18"/>
      <c r="TIS159" s="18"/>
      <c r="TIT159" s="18"/>
      <c r="TIU159" s="18"/>
      <c r="TIV159" s="18"/>
      <c r="TIW159" s="18"/>
      <c r="TIX159" s="18"/>
      <c r="TIY159" s="18"/>
      <c r="TIZ159" s="18"/>
      <c r="TJA159" s="18"/>
      <c r="TJB159" s="18"/>
      <c r="TJC159" s="18"/>
      <c r="TJD159" s="18"/>
      <c r="TJE159" s="18"/>
      <c r="TJF159" s="18"/>
      <c r="TJG159" s="18"/>
      <c r="TJH159" s="18"/>
      <c r="TJI159" s="18"/>
      <c r="TJJ159" s="18"/>
      <c r="TJK159" s="18"/>
      <c r="TJL159" s="18"/>
      <c r="TJM159" s="18"/>
      <c r="TJN159" s="18"/>
      <c r="TJO159" s="18"/>
      <c r="TJP159" s="18"/>
      <c r="TJQ159" s="18"/>
      <c r="TJR159" s="18"/>
      <c r="TJS159" s="18"/>
      <c r="TJT159" s="18"/>
      <c r="TJU159" s="18"/>
      <c r="TJV159" s="18"/>
      <c r="TJW159" s="18"/>
      <c r="TJX159" s="18"/>
      <c r="TJY159" s="18"/>
      <c r="TJZ159" s="18"/>
      <c r="TKA159" s="18"/>
      <c r="TKB159" s="18"/>
      <c r="TKC159" s="18"/>
      <c r="TKD159" s="18"/>
      <c r="TKE159" s="18"/>
      <c r="TKF159" s="18"/>
      <c r="TKG159" s="18"/>
      <c r="TKH159" s="18"/>
      <c r="TKI159" s="18"/>
      <c r="TKJ159" s="18"/>
      <c r="TKK159" s="18"/>
      <c r="TKL159" s="18"/>
      <c r="TKM159" s="18"/>
      <c r="TKN159" s="18"/>
      <c r="TKO159" s="18"/>
      <c r="TKP159" s="18"/>
      <c r="TKQ159" s="18"/>
      <c r="TKR159" s="18"/>
      <c r="TKS159" s="18"/>
      <c r="TKT159" s="18"/>
      <c r="TKU159" s="18"/>
      <c r="TKV159" s="18"/>
      <c r="TKW159" s="18"/>
      <c r="TKX159" s="18"/>
      <c r="TKY159" s="18"/>
      <c r="TKZ159" s="18"/>
      <c r="TLA159" s="18"/>
      <c r="TLB159" s="18"/>
      <c r="TLC159" s="18"/>
      <c r="TLD159" s="18"/>
      <c r="TLE159" s="18"/>
      <c r="TLF159" s="18"/>
      <c r="TLG159" s="18"/>
      <c r="TLH159" s="18"/>
      <c r="TLI159" s="18"/>
      <c r="TLJ159" s="18"/>
      <c r="TLK159" s="18"/>
      <c r="TLL159" s="18"/>
      <c r="TLM159" s="18"/>
      <c r="TLN159" s="18"/>
      <c r="TLO159" s="18"/>
      <c r="TLP159" s="18"/>
      <c r="TLQ159" s="18"/>
      <c r="TLR159" s="18"/>
      <c r="TLS159" s="18"/>
      <c r="TLT159" s="18"/>
      <c r="TLU159" s="18"/>
      <c r="TLV159" s="18"/>
      <c r="TLW159" s="18"/>
      <c r="TLX159" s="18"/>
      <c r="TLY159" s="18"/>
      <c r="TLZ159" s="18"/>
      <c r="TMA159" s="18"/>
      <c r="TMB159" s="18"/>
      <c r="TMC159" s="18"/>
      <c r="TMD159" s="18"/>
      <c r="TME159" s="18"/>
      <c r="TMF159" s="18"/>
      <c r="TMG159" s="18"/>
      <c r="TMH159" s="18"/>
      <c r="TMI159" s="18"/>
      <c r="TMJ159" s="18"/>
      <c r="TMK159" s="18"/>
      <c r="TML159" s="18"/>
      <c r="TMM159" s="18"/>
      <c r="TMN159" s="18"/>
      <c r="TMO159" s="18"/>
      <c r="TMP159" s="18"/>
      <c r="TMQ159" s="18"/>
      <c r="TMR159" s="18"/>
      <c r="TMS159" s="18"/>
      <c r="TMT159" s="18"/>
      <c r="TMU159" s="18"/>
      <c r="TMV159" s="18"/>
      <c r="TMW159" s="18"/>
      <c r="TMX159" s="18"/>
      <c r="TMY159" s="18"/>
      <c r="TMZ159" s="18"/>
      <c r="TNA159" s="18"/>
      <c r="TNB159" s="18"/>
      <c r="TNC159" s="18"/>
      <c r="TND159" s="18"/>
      <c r="TNE159" s="18"/>
      <c r="TNF159" s="18"/>
      <c r="TNG159" s="18"/>
      <c r="TNH159" s="18"/>
      <c r="TNI159" s="18"/>
      <c r="TNJ159" s="18"/>
      <c r="TNK159" s="18"/>
      <c r="TNL159" s="18"/>
      <c r="TNM159" s="18"/>
      <c r="TNN159" s="18"/>
      <c r="TNO159" s="18"/>
      <c r="TNP159" s="18"/>
      <c r="TNQ159" s="18"/>
      <c r="TNR159" s="18"/>
      <c r="TNS159" s="18"/>
      <c r="TNT159" s="18"/>
      <c r="TNU159" s="18"/>
      <c r="TNV159" s="18"/>
      <c r="TNW159" s="18"/>
      <c r="TNX159" s="18"/>
      <c r="TNY159" s="18"/>
      <c r="TNZ159" s="18"/>
      <c r="TOA159" s="18"/>
      <c r="TOB159" s="18"/>
      <c r="TOC159" s="18"/>
      <c r="TOD159" s="18"/>
      <c r="TOE159" s="18"/>
      <c r="TOF159" s="18"/>
      <c r="TOG159" s="18"/>
      <c r="TOH159" s="18"/>
      <c r="TOI159" s="18"/>
      <c r="TOJ159" s="18"/>
      <c r="TOK159" s="18"/>
      <c r="TOL159" s="18"/>
      <c r="TOM159" s="18"/>
      <c r="TON159" s="18"/>
      <c r="TOO159" s="18"/>
      <c r="TOP159" s="18"/>
      <c r="TOQ159" s="18"/>
      <c r="TOR159" s="18"/>
      <c r="TOS159" s="18"/>
      <c r="TOT159" s="18"/>
      <c r="TOU159" s="18"/>
      <c r="TOV159" s="18"/>
      <c r="TOW159" s="18"/>
      <c r="TOX159" s="18"/>
      <c r="TOY159" s="18"/>
      <c r="TOZ159" s="18"/>
      <c r="TPA159" s="18"/>
      <c r="TPB159" s="18"/>
      <c r="TPC159" s="18"/>
      <c r="TPD159" s="18"/>
      <c r="TPE159" s="18"/>
      <c r="TPF159" s="18"/>
      <c r="TPG159" s="18"/>
      <c r="TPH159" s="18"/>
      <c r="TPI159" s="18"/>
      <c r="TPJ159" s="18"/>
      <c r="TPK159" s="18"/>
      <c r="TPL159" s="18"/>
      <c r="TPM159" s="18"/>
      <c r="TPN159" s="18"/>
      <c r="TPO159" s="18"/>
      <c r="TPP159" s="18"/>
      <c r="TPQ159" s="18"/>
      <c r="TPR159" s="18"/>
      <c r="TPS159" s="18"/>
      <c r="TPT159" s="18"/>
      <c r="TPU159" s="18"/>
      <c r="TPV159" s="18"/>
      <c r="TPW159" s="18"/>
      <c r="TPX159" s="18"/>
      <c r="TPY159" s="18"/>
      <c r="TPZ159" s="18"/>
      <c r="TQA159" s="18"/>
      <c r="TQB159" s="18"/>
      <c r="TQC159" s="18"/>
      <c r="TQD159" s="18"/>
      <c r="TQE159" s="18"/>
      <c r="TQF159" s="18"/>
      <c r="TQG159" s="18"/>
      <c r="TQH159" s="18"/>
      <c r="TQI159" s="18"/>
      <c r="TQJ159" s="18"/>
      <c r="TQK159" s="18"/>
      <c r="TQL159" s="18"/>
      <c r="TQM159" s="18"/>
      <c r="TQN159" s="18"/>
      <c r="TQO159" s="18"/>
      <c r="TQP159" s="18"/>
      <c r="TQQ159" s="18"/>
      <c r="TQR159" s="18"/>
      <c r="TQS159" s="18"/>
      <c r="TQT159" s="18"/>
      <c r="TQU159" s="18"/>
      <c r="TQV159" s="18"/>
      <c r="TQW159" s="18"/>
      <c r="TQX159" s="18"/>
      <c r="TQY159" s="18"/>
      <c r="TQZ159" s="18"/>
      <c r="TRA159" s="18"/>
      <c r="TRB159" s="18"/>
      <c r="TRC159" s="18"/>
      <c r="TRD159" s="18"/>
      <c r="TRE159" s="18"/>
      <c r="TRF159" s="18"/>
      <c r="TRG159" s="18"/>
      <c r="TRH159" s="18"/>
      <c r="TRI159" s="18"/>
      <c r="TRJ159" s="18"/>
      <c r="TRK159" s="18"/>
      <c r="TRL159" s="18"/>
      <c r="TRM159" s="18"/>
      <c r="TRN159" s="18"/>
      <c r="TRO159" s="18"/>
      <c r="TRP159" s="18"/>
      <c r="TRQ159" s="18"/>
      <c r="TRR159" s="18"/>
      <c r="TRS159" s="18"/>
      <c r="TRT159" s="18"/>
      <c r="TRU159" s="18"/>
      <c r="TRV159" s="18"/>
      <c r="TRW159" s="18"/>
      <c r="TRX159" s="18"/>
      <c r="TRY159" s="18"/>
      <c r="TRZ159" s="18"/>
      <c r="TSA159" s="18"/>
      <c r="TSB159" s="18"/>
      <c r="TSC159" s="18"/>
      <c r="TSD159" s="18"/>
      <c r="TSE159" s="18"/>
      <c r="TSF159" s="18"/>
      <c r="TSG159" s="18"/>
      <c r="TSH159" s="18"/>
      <c r="TSI159" s="18"/>
      <c r="TSJ159" s="18"/>
      <c r="TSK159" s="18"/>
      <c r="TSL159" s="18"/>
      <c r="TSM159" s="18"/>
      <c r="TSN159" s="18"/>
      <c r="TSO159" s="18"/>
      <c r="TSP159" s="18"/>
      <c r="TSQ159" s="18"/>
      <c r="TSR159" s="18"/>
      <c r="TSS159" s="18"/>
      <c r="TST159" s="18"/>
      <c r="TSU159" s="18"/>
      <c r="TSV159" s="18"/>
      <c r="TSW159" s="18"/>
      <c r="TSX159" s="18"/>
      <c r="TSY159" s="18"/>
      <c r="TSZ159" s="18"/>
      <c r="TTA159" s="18"/>
      <c r="TTB159" s="18"/>
      <c r="TTC159" s="18"/>
      <c r="TTD159" s="18"/>
      <c r="TTE159" s="18"/>
      <c r="TTF159" s="18"/>
      <c r="TTG159" s="18"/>
      <c r="TTH159" s="18"/>
      <c r="TTI159" s="18"/>
      <c r="TTJ159" s="18"/>
      <c r="TTK159" s="18"/>
      <c r="TTL159" s="18"/>
      <c r="TTM159" s="18"/>
      <c r="TTN159" s="18"/>
      <c r="TTO159" s="18"/>
      <c r="TTP159" s="18"/>
      <c r="TTQ159" s="18"/>
      <c r="TTR159" s="18"/>
      <c r="TTS159" s="18"/>
      <c r="TTT159" s="18"/>
      <c r="TTU159" s="18"/>
      <c r="TTV159" s="18"/>
      <c r="TTW159" s="18"/>
      <c r="TTX159" s="18"/>
      <c r="TTY159" s="18"/>
      <c r="TTZ159" s="18"/>
      <c r="TUA159" s="18"/>
      <c r="TUB159" s="18"/>
      <c r="TUC159" s="18"/>
      <c r="TUD159" s="18"/>
      <c r="TUE159" s="18"/>
      <c r="TUF159" s="18"/>
      <c r="TUG159" s="18"/>
      <c r="TUH159" s="18"/>
      <c r="TUI159" s="18"/>
      <c r="TUJ159" s="18"/>
      <c r="TUK159" s="18"/>
      <c r="TUL159" s="18"/>
      <c r="TUM159" s="18"/>
      <c r="TUN159" s="18"/>
      <c r="TUO159" s="18"/>
      <c r="TUP159" s="18"/>
      <c r="TUQ159" s="18"/>
      <c r="TUR159" s="18"/>
      <c r="TUS159" s="18"/>
      <c r="TUT159" s="18"/>
      <c r="TUU159" s="18"/>
      <c r="TUV159" s="18"/>
      <c r="TUW159" s="18"/>
      <c r="TUX159" s="18"/>
      <c r="TUY159" s="18"/>
      <c r="TUZ159" s="18"/>
      <c r="TVA159" s="18"/>
      <c r="TVB159" s="18"/>
      <c r="TVC159" s="18"/>
      <c r="TVD159" s="18"/>
      <c r="TVE159" s="18"/>
      <c r="TVF159" s="18"/>
      <c r="TVG159" s="18"/>
      <c r="TVH159" s="18"/>
      <c r="TVI159" s="18"/>
      <c r="TVJ159" s="18"/>
      <c r="TVK159" s="18"/>
      <c r="TVL159" s="18"/>
      <c r="TVM159" s="18"/>
      <c r="TVN159" s="18"/>
      <c r="TVO159" s="18"/>
      <c r="TVP159" s="18"/>
      <c r="TVQ159" s="18"/>
      <c r="TVR159" s="18"/>
      <c r="TVS159" s="18"/>
      <c r="TVT159" s="18"/>
      <c r="TVU159" s="18"/>
      <c r="TVV159" s="18"/>
      <c r="TVW159" s="18"/>
      <c r="TVX159" s="18"/>
      <c r="TVY159" s="18"/>
      <c r="TVZ159" s="18"/>
      <c r="TWA159" s="18"/>
      <c r="TWB159" s="18"/>
      <c r="TWC159" s="18"/>
      <c r="TWD159" s="18"/>
      <c r="TWE159" s="18"/>
      <c r="TWF159" s="18"/>
      <c r="TWG159" s="18"/>
      <c r="TWH159" s="18"/>
      <c r="TWI159" s="18"/>
      <c r="TWJ159" s="18"/>
      <c r="TWK159" s="18"/>
      <c r="TWL159" s="18"/>
      <c r="TWM159" s="18"/>
      <c r="TWN159" s="18"/>
      <c r="TWO159" s="18"/>
      <c r="TWP159" s="18"/>
      <c r="TWQ159" s="18"/>
      <c r="TWR159" s="18"/>
      <c r="TWS159" s="18"/>
      <c r="TWT159" s="18"/>
      <c r="TWU159" s="18"/>
      <c r="TWV159" s="18"/>
      <c r="TWW159" s="18"/>
      <c r="TWX159" s="18"/>
      <c r="TWY159" s="18"/>
      <c r="TWZ159" s="18"/>
      <c r="TXA159" s="18"/>
      <c r="TXB159" s="18"/>
      <c r="TXC159" s="18"/>
      <c r="TXD159" s="18"/>
      <c r="TXE159" s="18"/>
      <c r="TXF159" s="18"/>
      <c r="TXG159" s="18"/>
      <c r="TXH159" s="18"/>
      <c r="TXI159" s="18"/>
      <c r="TXJ159" s="18"/>
      <c r="TXK159" s="18"/>
      <c r="TXL159" s="18"/>
      <c r="TXM159" s="18"/>
      <c r="TXN159" s="18"/>
      <c r="TXO159" s="18"/>
      <c r="TXP159" s="18"/>
      <c r="TXQ159" s="18"/>
      <c r="TXR159" s="18"/>
      <c r="TXS159" s="18"/>
      <c r="TXT159" s="18"/>
      <c r="TXU159" s="18"/>
      <c r="TXV159" s="18"/>
      <c r="TXW159" s="18"/>
      <c r="TXX159" s="18"/>
      <c r="TXY159" s="18"/>
      <c r="TXZ159" s="18"/>
      <c r="TYA159" s="18"/>
      <c r="TYB159" s="18"/>
      <c r="TYC159" s="18"/>
      <c r="TYD159" s="18"/>
      <c r="TYE159" s="18"/>
      <c r="TYF159" s="18"/>
      <c r="TYG159" s="18"/>
      <c r="TYH159" s="18"/>
      <c r="TYI159" s="18"/>
      <c r="TYJ159" s="18"/>
      <c r="TYK159" s="18"/>
      <c r="TYL159" s="18"/>
      <c r="TYM159" s="18"/>
      <c r="TYN159" s="18"/>
      <c r="TYO159" s="18"/>
      <c r="TYP159" s="18"/>
      <c r="TYQ159" s="18"/>
      <c r="TYR159" s="18"/>
      <c r="TYS159" s="18"/>
      <c r="TYT159" s="18"/>
      <c r="TYU159" s="18"/>
      <c r="TYV159" s="18"/>
      <c r="TYW159" s="18"/>
      <c r="TYX159" s="18"/>
      <c r="TYY159" s="18"/>
      <c r="TYZ159" s="18"/>
      <c r="TZA159" s="18"/>
      <c r="TZB159" s="18"/>
      <c r="TZC159" s="18"/>
      <c r="TZD159" s="18"/>
      <c r="TZE159" s="18"/>
      <c r="TZF159" s="18"/>
      <c r="TZG159" s="18"/>
      <c r="TZH159" s="18"/>
      <c r="TZI159" s="18"/>
      <c r="TZJ159" s="18"/>
      <c r="TZK159" s="18"/>
      <c r="TZL159" s="18"/>
      <c r="TZM159" s="18"/>
      <c r="TZN159" s="18"/>
      <c r="TZO159" s="18"/>
      <c r="TZP159" s="18"/>
      <c r="TZQ159" s="18"/>
      <c r="TZR159" s="18"/>
      <c r="TZS159" s="18"/>
      <c r="TZT159" s="18"/>
      <c r="TZU159" s="18"/>
      <c r="TZV159" s="18"/>
      <c r="TZW159" s="18"/>
      <c r="TZX159" s="18"/>
      <c r="TZY159" s="18"/>
      <c r="TZZ159" s="18"/>
      <c r="UAA159" s="18"/>
      <c r="UAB159" s="18"/>
      <c r="UAC159" s="18"/>
      <c r="UAD159" s="18"/>
      <c r="UAE159" s="18"/>
      <c r="UAF159" s="18"/>
      <c r="UAG159" s="18"/>
      <c r="UAH159" s="18"/>
      <c r="UAI159" s="18"/>
      <c r="UAJ159" s="18"/>
      <c r="UAK159" s="18"/>
      <c r="UAL159" s="18"/>
      <c r="UAM159" s="18"/>
      <c r="UAN159" s="18"/>
      <c r="UAO159" s="18"/>
      <c r="UAP159" s="18"/>
      <c r="UAQ159" s="18"/>
      <c r="UAR159" s="18"/>
      <c r="UAS159" s="18"/>
      <c r="UAT159" s="18"/>
      <c r="UAU159" s="18"/>
      <c r="UAV159" s="18"/>
      <c r="UAW159" s="18"/>
      <c r="UAX159" s="18"/>
      <c r="UAY159" s="18"/>
      <c r="UAZ159" s="18"/>
      <c r="UBA159" s="18"/>
      <c r="UBB159" s="18"/>
      <c r="UBC159" s="18"/>
      <c r="UBD159" s="18"/>
      <c r="UBE159" s="18"/>
      <c r="UBF159" s="18"/>
      <c r="UBG159" s="18"/>
      <c r="UBH159" s="18"/>
      <c r="UBI159" s="18"/>
      <c r="UBJ159" s="18"/>
      <c r="UBK159" s="18"/>
      <c r="UBL159" s="18"/>
      <c r="UBM159" s="18"/>
      <c r="UBN159" s="18"/>
      <c r="UBO159" s="18"/>
      <c r="UBP159" s="18"/>
      <c r="UBQ159" s="18"/>
      <c r="UBR159" s="18"/>
      <c r="UBS159" s="18"/>
      <c r="UBT159" s="18"/>
      <c r="UBU159" s="18"/>
      <c r="UBV159" s="18"/>
      <c r="UBW159" s="18"/>
      <c r="UBX159" s="18"/>
      <c r="UBY159" s="18"/>
      <c r="UBZ159" s="18"/>
      <c r="UCA159" s="18"/>
      <c r="UCB159" s="18"/>
      <c r="UCC159" s="18"/>
      <c r="UCD159" s="18"/>
      <c r="UCE159" s="18"/>
      <c r="UCF159" s="18"/>
      <c r="UCG159" s="18"/>
      <c r="UCH159" s="18"/>
      <c r="UCI159" s="18"/>
      <c r="UCJ159" s="18"/>
      <c r="UCK159" s="18"/>
      <c r="UCL159" s="18"/>
      <c r="UCM159" s="18"/>
      <c r="UCN159" s="18"/>
      <c r="UCO159" s="18"/>
      <c r="UCP159" s="18"/>
      <c r="UCQ159" s="18"/>
      <c r="UCR159" s="18"/>
      <c r="UCS159" s="18"/>
      <c r="UCT159" s="18"/>
      <c r="UCU159" s="18"/>
      <c r="UCV159" s="18"/>
      <c r="UCW159" s="18"/>
      <c r="UCX159" s="18"/>
      <c r="UCY159" s="18"/>
      <c r="UCZ159" s="18"/>
      <c r="UDA159" s="18"/>
      <c r="UDB159" s="18"/>
      <c r="UDC159" s="18"/>
      <c r="UDD159" s="18"/>
      <c r="UDE159" s="18"/>
      <c r="UDF159" s="18"/>
      <c r="UDG159" s="18"/>
      <c r="UDH159" s="18"/>
      <c r="UDI159" s="18"/>
      <c r="UDJ159" s="18"/>
      <c r="UDK159" s="18"/>
      <c r="UDL159" s="18"/>
      <c r="UDM159" s="18"/>
      <c r="UDN159" s="18"/>
      <c r="UDO159" s="18"/>
      <c r="UDP159" s="18"/>
      <c r="UDQ159" s="18"/>
      <c r="UDR159" s="18"/>
      <c r="UDS159" s="18"/>
      <c r="UDT159" s="18"/>
      <c r="UDU159" s="18"/>
      <c r="UDV159" s="18"/>
      <c r="UDW159" s="18"/>
      <c r="UDX159" s="18"/>
      <c r="UDY159" s="18"/>
      <c r="UDZ159" s="18"/>
      <c r="UEA159" s="18"/>
      <c r="UEB159" s="18"/>
      <c r="UEC159" s="18"/>
      <c r="UED159" s="18"/>
      <c r="UEE159" s="18"/>
      <c r="UEF159" s="18"/>
      <c r="UEG159" s="18"/>
      <c r="UEH159" s="18"/>
      <c r="UEI159" s="18"/>
      <c r="UEJ159" s="18"/>
      <c r="UEK159" s="18"/>
      <c r="UEL159" s="18"/>
      <c r="UEM159" s="18"/>
      <c r="UEN159" s="18"/>
      <c r="UEO159" s="18"/>
      <c r="UEP159" s="18"/>
      <c r="UEQ159" s="18"/>
      <c r="UER159" s="18"/>
      <c r="UES159" s="18"/>
      <c r="UET159" s="18"/>
      <c r="UEU159" s="18"/>
      <c r="UEV159" s="18"/>
      <c r="UEW159" s="18"/>
      <c r="UEX159" s="18"/>
      <c r="UEY159" s="18"/>
      <c r="UEZ159" s="18"/>
      <c r="UFA159" s="18"/>
      <c r="UFB159" s="18"/>
      <c r="UFC159" s="18"/>
      <c r="UFD159" s="18"/>
      <c r="UFE159" s="18"/>
      <c r="UFF159" s="18"/>
      <c r="UFG159" s="18"/>
      <c r="UFH159" s="18"/>
      <c r="UFI159" s="18"/>
      <c r="UFJ159" s="18"/>
      <c r="UFK159" s="18"/>
      <c r="UFL159" s="18"/>
      <c r="UFM159" s="18"/>
      <c r="UFN159" s="18"/>
      <c r="UFO159" s="18"/>
      <c r="UFP159" s="18"/>
      <c r="UFQ159" s="18"/>
      <c r="UFR159" s="18"/>
      <c r="UFS159" s="18"/>
      <c r="UFT159" s="18"/>
      <c r="UFU159" s="18"/>
      <c r="UFV159" s="18"/>
      <c r="UFW159" s="18"/>
      <c r="UFX159" s="18"/>
      <c r="UFY159" s="18"/>
      <c r="UFZ159" s="18"/>
      <c r="UGA159" s="18"/>
      <c r="UGB159" s="18"/>
      <c r="UGC159" s="18"/>
      <c r="UGD159" s="18"/>
      <c r="UGE159" s="18"/>
      <c r="UGF159" s="18"/>
      <c r="UGG159" s="18"/>
      <c r="UGH159" s="18"/>
      <c r="UGI159" s="18"/>
      <c r="UGJ159" s="18"/>
      <c r="UGK159" s="18"/>
      <c r="UGL159" s="18"/>
      <c r="UGM159" s="18"/>
      <c r="UGN159" s="18"/>
      <c r="UGO159" s="18"/>
      <c r="UGP159" s="18"/>
      <c r="UGQ159" s="18"/>
      <c r="UGR159" s="18"/>
      <c r="UGS159" s="18"/>
      <c r="UGT159" s="18"/>
      <c r="UGU159" s="18"/>
      <c r="UGV159" s="18"/>
      <c r="UGW159" s="18"/>
      <c r="UGX159" s="18"/>
      <c r="UGY159" s="18"/>
      <c r="UGZ159" s="18"/>
      <c r="UHA159" s="18"/>
      <c r="UHB159" s="18"/>
      <c r="UHC159" s="18"/>
      <c r="UHD159" s="18"/>
      <c r="UHE159" s="18"/>
      <c r="UHF159" s="18"/>
      <c r="UHG159" s="18"/>
      <c r="UHH159" s="18"/>
      <c r="UHI159" s="18"/>
      <c r="UHJ159" s="18"/>
      <c r="UHK159" s="18"/>
      <c r="UHL159" s="18"/>
      <c r="UHM159" s="18"/>
      <c r="UHN159" s="18"/>
      <c r="UHO159" s="18"/>
      <c r="UHP159" s="18"/>
      <c r="UHQ159" s="18"/>
      <c r="UHR159" s="18"/>
      <c r="UHS159" s="18"/>
      <c r="UHT159" s="18"/>
      <c r="UHU159" s="18"/>
      <c r="UHV159" s="18"/>
      <c r="UHW159" s="18"/>
      <c r="UHX159" s="18"/>
      <c r="UHY159" s="18"/>
      <c r="UHZ159" s="18"/>
      <c r="UIA159" s="18"/>
      <c r="UIB159" s="18"/>
      <c r="UIC159" s="18"/>
      <c r="UID159" s="18"/>
      <c r="UIE159" s="18"/>
      <c r="UIF159" s="18"/>
      <c r="UIG159" s="18"/>
      <c r="UIH159" s="18"/>
      <c r="UII159" s="18"/>
      <c r="UIJ159" s="18"/>
      <c r="UIK159" s="18"/>
      <c r="UIL159" s="18"/>
      <c r="UIM159" s="18"/>
      <c r="UIN159" s="18"/>
      <c r="UIO159" s="18"/>
      <c r="UIP159" s="18"/>
      <c r="UIQ159" s="18"/>
      <c r="UIR159" s="18"/>
      <c r="UIS159" s="18"/>
      <c r="UIT159" s="18"/>
      <c r="UIU159" s="18"/>
      <c r="UIV159" s="18"/>
      <c r="UIW159" s="18"/>
      <c r="UIX159" s="18"/>
      <c r="UIY159" s="18"/>
      <c r="UIZ159" s="18"/>
      <c r="UJA159" s="18"/>
      <c r="UJB159" s="18"/>
      <c r="UJC159" s="18"/>
      <c r="UJD159" s="18"/>
      <c r="UJE159" s="18"/>
      <c r="UJF159" s="18"/>
      <c r="UJG159" s="18"/>
      <c r="UJH159" s="18"/>
      <c r="UJI159" s="18"/>
      <c r="UJJ159" s="18"/>
      <c r="UJK159" s="18"/>
      <c r="UJL159" s="18"/>
      <c r="UJM159" s="18"/>
      <c r="UJN159" s="18"/>
      <c r="UJO159" s="18"/>
      <c r="UJP159" s="18"/>
      <c r="UJQ159" s="18"/>
      <c r="UJR159" s="18"/>
      <c r="UJS159" s="18"/>
      <c r="UJT159" s="18"/>
      <c r="UJU159" s="18"/>
      <c r="UJV159" s="18"/>
      <c r="UJW159" s="18"/>
      <c r="UJX159" s="18"/>
      <c r="UJY159" s="18"/>
      <c r="UJZ159" s="18"/>
      <c r="UKA159" s="18"/>
      <c r="UKB159" s="18"/>
      <c r="UKC159" s="18"/>
      <c r="UKD159" s="18"/>
      <c r="UKE159" s="18"/>
      <c r="UKF159" s="18"/>
      <c r="UKG159" s="18"/>
      <c r="UKH159" s="18"/>
      <c r="UKI159" s="18"/>
      <c r="UKJ159" s="18"/>
      <c r="UKK159" s="18"/>
      <c r="UKL159" s="18"/>
      <c r="UKM159" s="18"/>
      <c r="UKN159" s="18"/>
      <c r="UKO159" s="18"/>
      <c r="UKP159" s="18"/>
      <c r="UKQ159" s="18"/>
      <c r="UKR159" s="18"/>
      <c r="UKS159" s="18"/>
      <c r="UKT159" s="18"/>
      <c r="UKU159" s="18"/>
      <c r="UKV159" s="18"/>
      <c r="UKW159" s="18"/>
      <c r="UKX159" s="18"/>
      <c r="UKY159" s="18"/>
      <c r="UKZ159" s="18"/>
      <c r="ULA159" s="18"/>
      <c r="ULB159" s="18"/>
      <c r="ULC159" s="18"/>
      <c r="ULD159" s="18"/>
      <c r="ULE159" s="18"/>
      <c r="ULF159" s="18"/>
      <c r="ULG159" s="18"/>
      <c r="ULH159" s="18"/>
      <c r="ULI159" s="18"/>
      <c r="ULJ159" s="18"/>
      <c r="ULK159" s="18"/>
      <c r="ULL159" s="18"/>
      <c r="ULM159" s="18"/>
      <c r="ULN159" s="18"/>
      <c r="ULO159" s="18"/>
      <c r="ULP159" s="18"/>
      <c r="ULQ159" s="18"/>
      <c r="ULR159" s="18"/>
      <c r="ULS159" s="18"/>
      <c r="ULT159" s="18"/>
      <c r="ULU159" s="18"/>
      <c r="ULV159" s="18"/>
      <c r="ULW159" s="18"/>
      <c r="ULX159" s="18"/>
      <c r="ULY159" s="18"/>
      <c r="ULZ159" s="18"/>
      <c r="UMA159" s="18"/>
      <c r="UMB159" s="18"/>
      <c r="UMC159" s="18"/>
      <c r="UMD159" s="18"/>
      <c r="UME159" s="18"/>
      <c r="UMF159" s="18"/>
      <c r="UMG159" s="18"/>
      <c r="UMH159" s="18"/>
      <c r="UMI159" s="18"/>
      <c r="UMJ159" s="18"/>
      <c r="UMK159" s="18"/>
      <c r="UML159" s="18"/>
      <c r="UMM159" s="18"/>
      <c r="UMN159" s="18"/>
      <c r="UMO159" s="18"/>
      <c r="UMP159" s="18"/>
      <c r="UMQ159" s="18"/>
      <c r="UMR159" s="18"/>
      <c r="UMS159" s="18"/>
      <c r="UMT159" s="18"/>
      <c r="UMU159" s="18"/>
      <c r="UMV159" s="18"/>
      <c r="UMW159" s="18"/>
      <c r="UMX159" s="18"/>
      <c r="UMY159" s="18"/>
      <c r="UMZ159" s="18"/>
      <c r="UNA159" s="18"/>
      <c r="UNB159" s="18"/>
      <c r="UNC159" s="18"/>
      <c r="UND159" s="18"/>
      <c r="UNE159" s="18"/>
      <c r="UNF159" s="18"/>
      <c r="UNG159" s="18"/>
      <c r="UNH159" s="18"/>
      <c r="UNI159" s="18"/>
      <c r="UNJ159" s="18"/>
      <c r="UNK159" s="18"/>
      <c r="UNL159" s="18"/>
      <c r="UNM159" s="18"/>
      <c r="UNN159" s="18"/>
      <c r="UNO159" s="18"/>
      <c r="UNP159" s="18"/>
      <c r="UNQ159" s="18"/>
      <c r="UNR159" s="18"/>
      <c r="UNS159" s="18"/>
      <c r="UNT159" s="18"/>
      <c r="UNU159" s="18"/>
      <c r="UNV159" s="18"/>
      <c r="UNW159" s="18"/>
      <c r="UNX159" s="18"/>
      <c r="UNY159" s="18"/>
      <c r="UNZ159" s="18"/>
      <c r="UOA159" s="18"/>
      <c r="UOB159" s="18"/>
      <c r="UOC159" s="18"/>
      <c r="UOD159" s="18"/>
      <c r="UOE159" s="18"/>
      <c r="UOF159" s="18"/>
      <c r="UOG159" s="18"/>
      <c r="UOH159" s="18"/>
      <c r="UOI159" s="18"/>
      <c r="UOJ159" s="18"/>
      <c r="UOK159" s="18"/>
      <c r="UOL159" s="18"/>
      <c r="UOM159" s="18"/>
      <c r="UON159" s="18"/>
      <c r="UOO159" s="18"/>
      <c r="UOP159" s="18"/>
      <c r="UOQ159" s="18"/>
      <c r="UOR159" s="18"/>
      <c r="UOS159" s="18"/>
      <c r="UOT159" s="18"/>
      <c r="UOU159" s="18"/>
      <c r="UOV159" s="18"/>
      <c r="UOW159" s="18"/>
      <c r="UOX159" s="18"/>
      <c r="UOY159" s="18"/>
      <c r="UOZ159" s="18"/>
      <c r="UPA159" s="18"/>
      <c r="UPB159" s="18"/>
      <c r="UPC159" s="18"/>
      <c r="UPD159" s="18"/>
      <c r="UPE159" s="18"/>
      <c r="UPF159" s="18"/>
      <c r="UPG159" s="18"/>
      <c r="UPH159" s="18"/>
      <c r="UPI159" s="18"/>
      <c r="UPJ159" s="18"/>
      <c r="UPK159" s="18"/>
      <c r="UPL159" s="18"/>
      <c r="UPM159" s="18"/>
      <c r="UPN159" s="18"/>
      <c r="UPO159" s="18"/>
      <c r="UPP159" s="18"/>
      <c r="UPQ159" s="18"/>
      <c r="UPR159" s="18"/>
      <c r="UPS159" s="18"/>
      <c r="UPT159" s="18"/>
      <c r="UPU159" s="18"/>
      <c r="UPV159" s="18"/>
      <c r="UPW159" s="18"/>
      <c r="UPX159" s="18"/>
      <c r="UPY159" s="18"/>
      <c r="UPZ159" s="18"/>
      <c r="UQA159" s="18"/>
      <c r="UQB159" s="18"/>
      <c r="UQC159" s="18"/>
      <c r="UQD159" s="18"/>
      <c r="UQE159" s="18"/>
      <c r="UQF159" s="18"/>
      <c r="UQG159" s="18"/>
      <c r="UQH159" s="18"/>
      <c r="UQI159" s="18"/>
      <c r="UQJ159" s="18"/>
      <c r="UQK159" s="18"/>
      <c r="UQL159" s="18"/>
      <c r="UQM159" s="18"/>
      <c r="UQN159" s="18"/>
      <c r="UQO159" s="18"/>
      <c r="UQP159" s="18"/>
      <c r="UQQ159" s="18"/>
      <c r="UQR159" s="18"/>
      <c r="UQS159" s="18"/>
      <c r="UQT159" s="18"/>
      <c r="UQU159" s="18"/>
      <c r="UQV159" s="18"/>
      <c r="UQW159" s="18"/>
      <c r="UQX159" s="18"/>
      <c r="UQY159" s="18"/>
      <c r="UQZ159" s="18"/>
      <c r="URA159" s="18"/>
      <c r="URB159" s="18"/>
      <c r="URC159" s="18"/>
      <c r="URD159" s="18"/>
      <c r="URE159" s="18"/>
      <c r="URF159" s="18"/>
      <c r="URG159" s="18"/>
      <c r="URH159" s="18"/>
      <c r="URI159" s="18"/>
      <c r="URJ159" s="18"/>
      <c r="URK159" s="18"/>
      <c r="URL159" s="18"/>
      <c r="URM159" s="18"/>
      <c r="URN159" s="18"/>
      <c r="URO159" s="18"/>
      <c r="URP159" s="18"/>
      <c r="URQ159" s="18"/>
      <c r="URR159" s="18"/>
      <c r="URS159" s="18"/>
      <c r="URT159" s="18"/>
      <c r="URU159" s="18"/>
      <c r="URV159" s="18"/>
      <c r="URW159" s="18"/>
      <c r="URX159" s="18"/>
      <c r="URY159" s="18"/>
      <c r="URZ159" s="18"/>
      <c r="USA159" s="18"/>
      <c r="USB159" s="18"/>
      <c r="USC159" s="18"/>
      <c r="USD159" s="18"/>
      <c r="USE159" s="18"/>
      <c r="USF159" s="18"/>
      <c r="USG159" s="18"/>
      <c r="USH159" s="18"/>
      <c r="USI159" s="18"/>
      <c r="USJ159" s="18"/>
      <c r="USK159" s="18"/>
      <c r="USL159" s="18"/>
      <c r="USM159" s="18"/>
      <c r="USN159" s="18"/>
      <c r="USO159" s="18"/>
      <c r="USP159" s="18"/>
      <c r="USQ159" s="18"/>
      <c r="USR159" s="18"/>
      <c r="USS159" s="18"/>
      <c r="UST159" s="18"/>
      <c r="USU159" s="18"/>
      <c r="USV159" s="18"/>
      <c r="USW159" s="18"/>
      <c r="USX159" s="18"/>
      <c r="USY159" s="18"/>
      <c r="USZ159" s="18"/>
      <c r="UTA159" s="18"/>
      <c r="UTB159" s="18"/>
      <c r="UTC159" s="18"/>
      <c r="UTD159" s="18"/>
      <c r="UTE159" s="18"/>
      <c r="UTF159" s="18"/>
      <c r="UTG159" s="18"/>
      <c r="UTH159" s="18"/>
      <c r="UTI159" s="18"/>
      <c r="UTJ159" s="18"/>
      <c r="UTK159" s="18"/>
      <c r="UTL159" s="18"/>
      <c r="UTM159" s="18"/>
      <c r="UTN159" s="18"/>
      <c r="UTO159" s="18"/>
      <c r="UTP159" s="18"/>
      <c r="UTQ159" s="18"/>
      <c r="UTR159" s="18"/>
      <c r="UTS159" s="18"/>
      <c r="UTT159" s="18"/>
      <c r="UTU159" s="18"/>
      <c r="UTV159" s="18"/>
      <c r="UTW159" s="18"/>
      <c r="UTX159" s="18"/>
      <c r="UTY159" s="18"/>
      <c r="UTZ159" s="18"/>
      <c r="UUA159" s="18"/>
      <c r="UUB159" s="18"/>
      <c r="UUC159" s="18"/>
      <c r="UUD159" s="18"/>
      <c r="UUE159" s="18"/>
      <c r="UUF159" s="18"/>
      <c r="UUG159" s="18"/>
      <c r="UUH159" s="18"/>
      <c r="UUI159" s="18"/>
      <c r="UUJ159" s="18"/>
      <c r="UUK159" s="18"/>
      <c r="UUL159" s="18"/>
      <c r="UUM159" s="18"/>
      <c r="UUN159" s="18"/>
      <c r="UUO159" s="18"/>
      <c r="UUP159" s="18"/>
      <c r="UUQ159" s="18"/>
      <c r="UUR159" s="18"/>
      <c r="UUS159" s="18"/>
      <c r="UUT159" s="18"/>
      <c r="UUU159" s="18"/>
      <c r="UUV159" s="18"/>
      <c r="UUW159" s="18"/>
      <c r="UUX159" s="18"/>
      <c r="UUY159" s="18"/>
      <c r="UUZ159" s="18"/>
      <c r="UVA159" s="18"/>
      <c r="UVB159" s="18"/>
      <c r="UVC159" s="18"/>
      <c r="UVD159" s="18"/>
      <c r="UVE159" s="18"/>
      <c r="UVF159" s="18"/>
      <c r="UVG159" s="18"/>
      <c r="UVH159" s="18"/>
      <c r="UVI159" s="18"/>
      <c r="UVJ159" s="18"/>
      <c r="UVK159" s="18"/>
      <c r="UVL159" s="18"/>
      <c r="UVM159" s="18"/>
      <c r="UVN159" s="18"/>
      <c r="UVO159" s="18"/>
      <c r="UVP159" s="18"/>
      <c r="UVQ159" s="18"/>
      <c r="UVR159" s="18"/>
      <c r="UVS159" s="18"/>
      <c r="UVT159" s="18"/>
      <c r="UVU159" s="18"/>
      <c r="UVV159" s="18"/>
      <c r="UVW159" s="18"/>
      <c r="UVX159" s="18"/>
      <c r="UVY159" s="18"/>
      <c r="UVZ159" s="18"/>
      <c r="UWA159" s="18"/>
      <c r="UWB159" s="18"/>
      <c r="UWC159" s="18"/>
      <c r="UWD159" s="18"/>
      <c r="UWE159" s="18"/>
      <c r="UWF159" s="18"/>
      <c r="UWG159" s="18"/>
      <c r="UWH159" s="18"/>
      <c r="UWI159" s="18"/>
      <c r="UWJ159" s="18"/>
      <c r="UWK159" s="18"/>
      <c r="UWL159" s="18"/>
      <c r="UWM159" s="18"/>
      <c r="UWN159" s="18"/>
      <c r="UWO159" s="18"/>
      <c r="UWP159" s="18"/>
      <c r="UWQ159" s="18"/>
      <c r="UWR159" s="18"/>
      <c r="UWS159" s="18"/>
      <c r="UWT159" s="18"/>
      <c r="UWU159" s="18"/>
      <c r="UWV159" s="18"/>
      <c r="UWW159" s="18"/>
      <c r="UWX159" s="18"/>
      <c r="UWY159" s="18"/>
      <c r="UWZ159" s="18"/>
      <c r="UXA159" s="18"/>
      <c r="UXB159" s="18"/>
      <c r="UXC159" s="18"/>
      <c r="UXD159" s="18"/>
      <c r="UXE159" s="18"/>
      <c r="UXF159" s="18"/>
      <c r="UXG159" s="18"/>
      <c r="UXH159" s="18"/>
      <c r="UXI159" s="18"/>
      <c r="UXJ159" s="18"/>
      <c r="UXK159" s="18"/>
      <c r="UXL159" s="18"/>
      <c r="UXM159" s="18"/>
      <c r="UXN159" s="18"/>
      <c r="UXO159" s="18"/>
      <c r="UXP159" s="18"/>
      <c r="UXQ159" s="18"/>
      <c r="UXR159" s="18"/>
      <c r="UXS159" s="18"/>
      <c r="UXT159" s="18"/>
      <c r="UXU159" s="18"/>
      <c r="UXV159" s="18"/>
      <c r="UXW159" s="18"/>
      <c r="UXX159" s="18"/>
      <c r="UXY159" s="18"/>
      <c r="UXZ159" s="18"/>
      <c r="UYA159" s="18"/>
      <c r="UYB159" s="18"/>
      <c r="UYC159" s="18"/>
      <c r="UYD159" s="18"/>
      <c r="UYE159" s="18"/>
      <c r="UYF159" s="18"/>
      <c r="UYG159" s="18"/>
      <c r="UYH159" s="18"/>
      <c r="UYI159" s="18"/>
      <c r="UYJ159" s="18"/>
      <c r="UYK159" s="18"/>
      <c r="UYL159" s="18"/>
      <c r="UYM159" s="18"/>
      <c r="UYN159" s="18"/>
      <c r="UYO159" s="18"/>
      <c r="UYP159" s="18"/>
      <c r="UYQ159" s="18"/>
      <c r="UYR159" s="18"/>
      <c r="UYS159" s="18"/>
      <c r="UYT159" s="18"/>
      <c r="UYU159" s="18"/>
      <c r="UYV159" s="18"/>
      <c r="UYW159" s="18"/>
      <c r="UYX159" s="18"/>
      <c r="UYY159" s="18"/>
      <c r="UYZ159" s="18"/>
      <c r="UZA159" s="18"/>
      <c r="UZB159" s="18"/>
      <c r="UZC159" s="18"/>
      <c r="UZD159" s="18"/>
      <c r="UZE159" s="18"/>
      <c r="UZF159" s="18"/>
      <c r="UZG159" s="18"/>
      <c r="UZH159" s="18"/>
      <c r="UZI159" s="18"/>
      <c r="UZJ159" s="18"/>
      <c r="UZK159" s="18"/>
      <c r="UZL159" s="18"/>
      <c r="UZM159" s="18"/>
      <c r="UZN159" s="18"/>
      <c r="UZO159" s="18"/>
      <c r="UZP159" s="18"/>
      <c r="UZQ159" s="18"/>
      <c r="UZR159" s="18"/>
      <c r="UZS159" s="18"/>
      <c r="UZT159" s="18"/>
      <c r="UZU159" s="18"/>
      <c r="UZV159" s="18"/>
      <c r="UZW159" s="18"/>
      <c r="UZX159" s="18"/>
      <c r="UZY159" s="18"/>
      <c r="UZZ159" s="18"/>
      <c r="VAA159" s="18"/>
      <c r="VAB159" s="18"/>
      <c r="VAC159" s="18"/>
      <c r="VAD159" s="18"/>
      <c r="VAE159" s="18"/>
      <c r="VAF159" s="18"/>
      <c r="VAG159" s="18"/>
      <c r="VAH159" s="18"/>
      <c r="VAI159" s="18"/>
      <c r="VAJ159" s="18"/>
      <c r="VAK159" s="18"/>
      <c r="VAL159" s="18"/>
      <c r="VAM159" s="18"/>
      <c r="VAN159" s="18"/>
      <c r="VAO159" s="18"/>
      <c r="VAP159" s="18"/>
      <c r="VAQ159" s="18"/>
      <c r="VAR159" s="18"/>
      <c r="VAS159" s="18"/>
      <c r="VAT159" s="18"/>
      <c r="VAU159" s="18"/>
      <c r="VAV159" s="18"/>
      <c r="VAW159" s="18"/>
      <c r="VAX159" s="18"/>
      <c r="VAY159" s="18"/>
      <c r="VAZ159" s="18"/>
      <c r="VBA159" s="18"/>
      <c r="VBB159" s="18"/>
      <c r="VBC159" s="18"/>
      <c r="VBD159" s="18"/>
      <c r="VBE159" s="18"/>
      <c r="VBF159" s="18"/>
      <c r="VBG159" s="18"/>
      <c r="VBH159" s="18"/>
      <c r="VBI159" s="18"/>
      <c r="VBJ159" s="18"/>
      <c r="VBK159" s="18"/>
      <c r="VBL159" s="18"/>
      <c r="VBM159" s="18"/>
      <c r="VBN159" s="18"/>
      <c r="VBO159" s="18"/>
      <c r="VBP159" s="18"/>
      <c r="VBQ159" s="18"/>
      <c r="VBR159" s="18"/>
      <c r="VBS159" s="18"/>
      <c r="VBT159" s="18"/>
      <c r="VBU159" s="18"/>
      <c r="VBV159" s="18"/>
      <c r="VBW159" s="18"/>
      <c r="VBX159" s="18"/>
      <c r="VBY159" s="18"/>
      <c r="VBZ159" s="18"/>
      <c r="VCA159" s="18"/>
      <c r="VCB159" s="18"/>
      <c r="VCC159" s="18"/>
      <c r="VCD159" s="18"/>
      <c r="VCE159" s="18"/>
      <c r="VCF159" s="18"/>
      <c r="VCG159" s="18"/>
      <c r="VCH159" s="18"/>
      <c r="VCI159" s="18"/>
      <c r="VCJ159" s="18"/>
      <c r="VCK159" s="18"/>
      <c r="VCL159" s="18"/>
      <c r="VCM159" s="18"/>
      <c r="VCN159" s="18"/>
      <c r="VCO159" s="18"/>
      <c r="VCP159" s="18"/>
      <c r="VCQ159" s="18"/>
      <c r="VCR159" s="18"/>
      <c r="VCS159" s="18"/>
      <c r="VCT159" s="18"/>
      <c r="VCU159" s="18"/>
      <c r="VCV159" s="18"/>
      <c r="VCW159" s="18"/>
      <c r="VCX159" s="18"/>
      <c r="VCY159" s="18"/>
      <c r="VCZ159" s="18"/>
      <c r="VDA159" s="18"/>
      <c r="VDB159" s="18"/>
      <c r="VDC159" s="18"/>
      <c r="VDD159" s="18"/>
      <c r="VDE159" s="18"/>
      <c r="VDF159" s="18"/>
      <c r="VDG159" s="18"/>
      <c r="VDH159" s="18"/>
      <c r="VDI159" s="18"/>
      <c r="VDJ159" s="18"/>
      <c r="VDK159" s="18"/>
      <c r="VDL159" s="18"/>
      <c r="VDM159" s="18"/>
      <c r="VDN159" s="18"/>
      <c r="VDO159" s="18"/>
      <c r="VDP159" s="18"/>
      <c r="VDQ159" s="18"/>
      <c r="VDR159" s="18"/>
      <c r="VDS159" s="18"/>
      <c r="VDT159" s="18"/>
      <c r="VDU159" s="18"/>
      <c r="VDV159" s="18"/>
      <c r="VDW159" s="18"/>
      <c r="VDX159" s="18"/>
      <c r="VDY159" s="18"/>
      <c r="VDZ159" s="18"/>
      <c r="VEA159" s="18"/>
      <c r="VEB159" s="18"/>
      <c r="VEC159" s="18"/>
      <c r="VED159" s="18"/>
      <c r="VEE159" s="18"/>
      <c r="VEF159" s="18"/>
      <c r="VEG159" s="18"/>
      <c r="VEH159" s="18"/>
      <c r="VEI159" s="18"/>
      <c r="VEJ159" s="18"/>
      <c r="VEK159" s="18"/>
      <c r="VEL159" s="18"/>
      <c r="VEM159" s="18"/>
      <c r="VEN159" s="18"/>
      <c r="VEO159" s="18"/>
      <c r="VEP159" s="18"/>
      <c r="VEQ159" s="18"/>
      <c r="VER159" s="18"/>
      <c r="VES159" s="18"/>
      <c r="VET159" s="18"/>
      <c r="VEU159" s="18"/>
      <c r="VEV159" s="18"/>
      <c r="VEW159" s="18"/>
      <c r="VEX159" s="18"/>
      <c r="VEY159" s="18"/>
      <c r="VEZ159" s="18"/>
      <c r="VFA159" s="18"/>
      <c r="VFB159" s="18"/>
      <c r="VFC159" s="18"/>
      <c r="VFD159" s="18"/>
      <c r="VFE159" s="18"/>
      <c r="VFF159" s="18"/>
      <c r="VFG159" s="18"/>
      <c r="VFH159" s="18"/>
      <c r="VFI159" s="18"/>
      <c r="VFJ159" s="18"/>
      <c r="VFK159" s="18"/>
      <c r="VFL159" s="18"/>
      <c r="VFM159" s="18"/>
      <c r="VFN159" s="18"/>
      <c r="VFO159" s="18"/>
      <c r="VFP159" s="18"/>
      <c r="VFQ159" s="18"/>
      <c r="VFR159" s="18"/>
      <c r="VFS159" s="18"/>
      <c r="VFT159" s="18"/>
      <c r="VFU159" s="18"/>
      <c r="VFV159" s="18"/>
      <c r="VFW159" s="18"/>
      <c r="VFX159" s="18"/>
      <c r="VFY159" s="18"/>
      <c r="VFZ159" s="18"/>
      <c r="VGA159" s="18"/>
      <c r="VGB159" s="18"/>
      <c r="VGC159" s="18"/>
      <c r="VGD159" s="18"/>
      <c r="VGE159" s="18"/>
      <c r="VGF159" s="18"/>
      <c r="VGG159" s="18"/>
      <c r="VGH159" s="18"/>
      <c r="VGI159" s="18"/>
      <c r="VGJ159" s="18"/>
      <c r="VGK159" s="18"/>
      <c r="VGL159" s="18"/>
      <c r="VGM159" s="18"/>
      <c r="VGN159" s="18"/>
      <c r="VGO159" s="18"/>
      <c r="VGP159" s="18"/>
      <c r="VGQ159" s="18"/>
      <c r="VGR159" s="18"/>
      <c r="VGS159" s="18"/>
      <c r="VGT159" s="18"/>
      <c r="VGU159" s="18"/>
      <c r="VGV159" s="18"/>
      <c r="VGW159" s="18"/>
      <c r="VGX159" s="18"/>
      <c r="VGY159" s="18"/>
      <c r="VGZ159" s="18"/>
      <c r="VHA159" s="18"/>
      <c r="VHB159" s="18"/>
      <c r="VHC159" s="18"/>
      <c r="VHD159" s="18"/>
      <c r="VHE159" s="18"/>
      <c r="VHF159" s="18"/>
      <c r="VHG159" s="18"/>
      <c r="VHH159" s="18"/>
      <c r="VHI159" s="18"/>
      <c r="VHJ159" s="18"/>
      <c r="VHK159" s="18"/>
      <c r="VHL159" s="18"/>
      <c r="VHM159" s="18"/>
      <c r="VHN159" s="18"/>
      <c r="VHO159" s="18"/>
      <c r="VHP159" s="18"/>
      <c r="VHQ159" s="18"/>
      <c r="VHR159" s="18"/>
      <c r="VHS159" s="18"/>
      <c r="VHT159" s="18"/>
      <c r="VHU159" s="18"/>
      <c r="VHV159" s="18"/>
      <c r="VHW159" s="18"/>
      <c r="VHX159" s="18"/>
      <c r="VHY159" s="18"/>
      <c r="VHZ159" s="18"/>
      <c r="VIA159" s="18"/>
      <c r="VIB159" s="18"/>
      <c r="VIC159" s="18"/>
      <c r="VID159" s="18"/>
      <c r="VIE159" s="18"/>
      <c r="VIF159" s="18"/>
      <c r="VIG159" s="18"/>
      <c r="VIH159" s="18"/>
      <c r="VII159" s="18"/>
      <c r="VIJ159" s="18"/>
      <c r="VIK159" s="18"/>
      <c r="VIL159" s="18"/>
      <c r="VIM159" s="18"/>
      <c r="VIN159" s="18"/>
      <c r="VIO159" s="18"/>
      <c r="VIP159" s="18"/>
      <c r="VIQ159" s="18"/>
      <c r="VIR159" s="18"/>
      <c r="VIS159" s="18"/>
      <c r="VIT159" s="18"/>
      <c r="VIU159" s="18"/>
      <c r="VIV159" s="18"/>
      <c r="VIW159" s="18"/>
      <c r="VIX159" s="18"/>
      <c r="VIY159" s="18"/>
      <c r="VIZ159" s="18"/>
      <c r="VJA159" s="18"/>
      <c r="VJB159" s="18"/>
      <c r="VJC159" s="18"/>
      <c r="VJD159" s="18"/>
      <c r="VJE159" s="18"/>
      <c r="VJF159" s="18"/>
      <c r="VJG159" s="18"/>
      <c r="VJH159" s="18"/>
      <c r="VJI159" s="18"/>
      <c r="VJJ159" s="18"/>
      <c r="VJK159" s="18"/>
      <c r="VJL159" s="18"/>
      <c r="VJM159" s="18"/>
      <c r="VJN159" s="18"/>
      <c r="VJO159" s="18"/>
      <c r="VJP159" s="18"/>
      <c r="VJQ159" s="18"/>
      <c r="VJR159" s="18"/>
      <c r="VJS159" s="18"/>
      <c r="VJT159" s="18"/>
      <c r="VJU159" s="18"/>
      <c r="VJV159" s="18"/>
      <c r="VJW159" s="18"/>
      <c r="VJX159" s="18"/>
      <c r="VJY159" s="18"/>
      <c r="VJZ159" s="18"/>
      <c r="VKA159" s="18"/>
      <c r="VKB159" s="18"/>
      <c r="VKC159" s="18"/>
      <c r="VKD159" s="18"/>
      <c r="VKE159" s="18"/>
      <c r="VKF159" s="18"/>
      <c r="VKG159" s="18"/>
      <c r="VKH159" s="18"/>
      <c r="VKI159" s="18"/>
      <c r="VKJ159" s="18"/>
      <c r="VKK159" s="18"/>
      <c r="VKL159" s="18"/>
      <c r="VKM159" s="18"/>
      <c r="VKN159" s="18"/>
      <c r="VKO159" s="18"/>
      <c r="VKP159" s="18"/>
      <c r="VKQ159" s="18"/>
      <c r="VKR159" s="18"/>
      <c r="VKS159" s="18"/>
      <c r="VKT159" s="18"/>
      <c r="VKU159" s="18"/>
      <c r="VKV159" s="18"/>
      <c r="VKW159" s="18"/>
      <c r="VKX159" s="18"/>
      <c r="VKY159" s="18"/>
      <c r="VKZ159" s="18"/>
      <c r="VLA159" s="18"/>
      <c r="VLB159" s="18"/>
      <c r="VLC159" s="18"/>
      <c r="VLD159" s="18"/>
      <c r="VLE159" s="18"/>
      <c r="VLF159" s="18"/>
      <c r="VLG159" s="18"/>
      <c r="VLH159" s="18"/>
      <c r="VLI159" s="18"/>
      <c r="VLJ159" s="18"/>
      <c r="VLK159" s="18"/>
      <c r="VLL159" s="18"/>
      <c r="VLM159" s="18"/>
      <c r="VLN159" s="18"/>
      <c r="VLO159" s="18"/>
      <c r="VLP159" s="18"/>
      <c r="VLQ159" s="18"/>
      <c r="VLR159" s="18"/>
      <c r="VLS159" s="18"/>
      <c r="VLT159" s="18"/>
      <c r="VLU159" s="18"/>
      <c r="VLV159" s="18"/>
      <c r="VLW159" s="18"/>
      <c r="VLX159" s="18"/>
      <c r="VLY159" s="18"/>
      <c r="VLZ159" s="18"/>
      <c r="VMA159" s="18"/>
      <c r="VMB159" s="18"/>
      <c r="VMC159" s="18"/>
      <c r="VMD159" s="18"/>
      <c r="VME159" s="18"/>
      <c r="VMF159" s="18"/>
      <c r="VMG159" s="18"/>
      <c r="VMH159" s="18"/>
      <c r="VMI159" s="18"/>
      <c r="VMJ159" s="18"/>
      <c r="VMK159" s="18"/>
      <c r="VML159" s="18"/>
      <c r="VMM159" s="18"/>
      <c r="VMN159" s="18"/>
      <c r="VMO159" s="18"/>
      <c r="VMP159" s="18"/>
      <c r="VMQ159" s="18"/>
      <c r="VMR159" s="18"/>
      <c r="VMS159" s="18"/>
      <c r="VMT159" s="18"/>
      <c r="VMU159" s="18"/>
      <c r="VMV159" s="18"/>
      <c r="VMW159" s="18"/>
      <c r="VMX159" s="18"/>
      <c r="VMY159" s="18"/>
      <c r="VMZ159" s="18"/>
      <c r="VNA159" s="18"/>
      <c r="VNB159" s="18"/>
      <c r="VNC159" s="18"/>
      <c r="VND159" s="18"/>
      <c r="VNE159" s="18"/>
      <c r="VNF159" s="18"/>
      <c r="VNG159" s="18"/>
      <c r="VNH159" s="18"/>
      <c r="VNI159" s="18"/>
      <c r="VNJ159" s="18"/>
      <c r="VNK159" s="18"/>
      <c r="VNL159" s="18"/>
      <c r="VNM159" s="18"/>
      <c r="VNN159" s="18"/>
      <c r="VNO159" s="18"/>
      <c r="VNP159" s="18"/>
      <c r="VNQ159" s="18"/>
      <c r="VNR159" s="18"/>
      <c r="VNS159" s="18"/>
      <c r="VNT159" s="18"/>
      <c r="VNU159" s="18"/>
      <c r="VNV159" s="18"/>
      <c r="VNW159" s="18"/>
      <c r="VNX159" s="18"/>
      <c r="VNY159" s="18"/>
      <c r="VNZ159" s="18"/>
      <c r="VOA159" s="18"/>
      <c r="VOB159" s="18"/>
      <c r="VOC159" s="18"/>
      <c r="VOD159" s="18"/>
      <c r="VOE159" s="18"/>
      <c r="VOF159" s="18"/>
      <c r="VOG159" s="18"/>
      <c r="VOH159" s="18"/>
      <c r="VOI159" s="18"/>
      <c r="VOJ159" s="18"/>
      <c r="VOK159" s="18"/>
      <c r="VOL159" s="18"/>
      <c r="VOM159" s="18"/>
      <c r="VON159" s="18"/>
      <c r="VOO159" s="18"/>
      <c r="VOP159" s="18"/>
      <c r="VOQ159" s="18"/>
      <c r="VOR159" s="18"/>
      <c r="VOS159" s="18"/>
      <c r="VOT159" s="18"/>
      <c r="VOU159" s="18"/>
      <c r="VOV159" s="18"/>
      <c r="VOW159" s="18"/>
      <c r="VOX159" s="18"/>
      <c r="VOY159" s="18"/>
      <c r="VOZ159" s="18"/>
      <c r="VPA159" s="18"/>
      <c r="VPB159" s="18"/>
      <c r="VPC159" s="18"/>
      <c r="VPD159" s="18"/>
      <c r="VPE159" s="18"/>
      <c r="VPF159" s="18"/>
      <c r="VPG159" s="18"/>
      <c r="VPH159" s="18"/>
      <c r="VPI159" s="18"/>
      <c r="VPJ159" s="18"/>
      <c r="VPK159" s="18"/>
      <c r="VPL159" s="18"/>
      <c r="VPM159" s="18"/>
      <c r="VPN159" s="18"/>
      <c r="VPO159" s="18"/>
      <c r="VPP159" s="18"/>
      <c r="VPQ159" s="18"/>
      <c r="VPR159" s="18"/>
      <c r="VPS159" s="18"/>
      <c r="VPT159" s="18"/>
      <c r="VPU159" s="18"/>
      <c r="VPV159" s="18"/>
      <c r="VPW159" s="18"/>
      <c r="VPX159" s="18"/>
      <c r="VPY159" s="18"/>
      <c r="VPZ159" s="18"/>
      <c r="VQA159" s="18"/>
      <c r="VQB159" s="18"/>
      <c r="VQC159" s="18"/>
      <c r="VQD159" s="18"/>
      <c r="VQE159" s="18"/>
      <c r="VQF159" s="18"/>
      <c r="VQG159" s="18"/>
      <c r="VQH159" s="18"/>
      <c r="VQI159" s="18"/>
      <c r="VQJ159" s="18"/>
      <c r="VQK159" s="18"/>
      <c r="VQL159" s="18"/>
      <c r="VQM159" s="18"/>
      <c r="VQN159" s="18"/>
      <c r="VQO159" s="18"/>
      <c r="VQP159" s="18"/>
      <c r="VQQ159" s="18"/>
      <c r="VQR159" s="18"/>
      <c r="VQS159" s="18"/>
      <c r="VQT159" s="18"/>
      <c r="VQU159" s="18"/>
      <c r="VQV159" s="18"/>
      <c r="VQW159" s="18"/>
      <c r="VQX159" s="18"/>
      <c r="VQY159" s="18"/>
      <c r="VQZ159" s="18"/>
      <c r="VRA159" s="18"/>
      <c r="VRB159" s="18"/>
      <c r="VRC159" s="18"/>
      <c r="VRD159" s="18"/>
      <c r="VRE159" s="18"/>
      <c r="VRF159" s="18"/>
      <c r="VRG159" s="18"/>
      <c r="VRH159" s="18"/>
      <c r="VRI159" s="18"/>
      <c r="VRJ159" s="18"/>
      <c r="VRK159" s="18"/>
      <c r="VRL159" s="18"/>
      <c r="VRM159" s="18"/>
      <c r="VRN159" s="18"/>
      <c r="VRO159" s="18"/>
      <c r="VRP159" s="18"/>
      <c r="VRQ159" s="18"/>
      <c r="VRR159" s="18"/>
      <c r="VRS159" s="18"/>
      <c r="VRT159" s="18"/>
      <c r="VRU159" s="18"/>
      <c r="VRV159" s="18"/>
      <c r="VRW159" s="18"/>
      <c r="VRX159" s="18"/>
      <c r="VRY159" s="18"/>
      <c r="VRZ159" s="18"/>
      <c r="VSA159" s="18"/>
      <c r="VSB159" s="18"/>
      <c r="VSC159" s="18"/>
      <c r="VSD159" s="18"/>
      <c r="VSE159" s="18"/>
      <c r="VSF159" s="18"/>
      <c r="VSG159" s="18"/>
      <c r="VSH159" s="18"/>
      <c r="VSI159" s="18"/>
      <c r="VSJ159" s="18"/>
      <c r="VSK159" s="18"/>
      <c r="VSL159" s="18"/>
      <c r="VSM159" s="18"/>
      <c r="VSN159" s="18"/>
      <c r="VSO159" s="18"/>
      <c r="VSP159" s="18"/>
      <c r="VSQ159" s="18"/>
      <c r="VSR159" s="18"/>
      <c r="VSS159" s="18"/>
      <c r="VST159" s="18"/>
      <c r="VSU159" s="18"/>
      <c r="VSV159" s="18"/>
      <c r="VSW159" s="18"/>
      <c r="VSX159" s="18"/>
      <c r="VSY159" s="18"/>
      <c r="VSZ159" s="18"/>
      <c r="VTA159" s="18"/>
      <c r="VTB159" s="18"/>
      <c r="VTC159" s="18"/>
      <c r="VTD159" s="18"/>
      <c r="VTE159" s="18"/>
      <c r="VTF159" s="18"/>
      <c r="VTG159" s="18"/>
      <c r="VTH159" s="18"/>
      <c r="VTI159" s="18"/>
      <c r="VTJ159" s="18"/>
      <c r="VTK159" s="18"/>
      <c r="VTL159" s="18"/>
      <c r="VTM159" s="18"/>
      <c r="VTN159" s="18"/>
      <c r="VTO159" s="18"/>
      <c r="VTP159" s="18"/>
      <c r="VTQ159" s="18"/>
      <c r="VTR159" s="18"/>
      <c r="VTS159" s="18"/>
      <c r="VTT159" s="18"/>
      <c r="VTU159" s="18"/>
      <c r="VTV159" s="18"/>
      <c r="VTW159" s="18"/>
      <c r="VTX159" s="18"/>
      <c r="VTY159" s="18"/>
      <c r="VTZ159" s="18"/>
      <c r="VUA159" s="18"/>
      <c r="VUB159" s="18"/>
      <c r="VUC159" s="18"/>
      <c r="VUD159" s="18"/>
      <c r="VUE159" s="18"/>
      <c r="VUF159" s="18"/>
      <c r="VUG159" s="18"/>
      <c r="VUH159" s="18"/>
      <c r="VUI159" s="18"/>
      <c r="VUJ159" s="18"/>
      <c r="VUK159" s="18"/>
      <c r="VUL159" s="18"/>
      <c r="VUM159" s="18"/>
      <c r="VUN159" s="18"/>
      <c r="VUO159" s="18"/>
      <c r="VUP159" s="18"/>
      <c r="VUQ159" s="18"/>
      <c r="VUR159" s="18"/>
      <c r="VUS159" s="18"/>
      <c r="VUT159" s="18"/>
      <c r="VUU159" s="18"/>
      <c r="VUV159" s="18"/>
      <c r="VUW159" s="18"/>
      <c r="VUX159" s="18"/>
      <c r="VUY159" s="18"/>
      <c r="VUZ159" s="18"/>
      <c r="VVA159" s="18"/>
      <c r="VVB159" s="18"/>
      <c r="VVC159" s="18"/>
      <c r="VVD159" s="18"/>
      <c r="VVE159" s="18"/>
      <c r="VVF159" s="18"/>
      <c r="VVG159" s="18"/>
      <c r="VVH159" s="18"/>
      <c r="VVI159" s="18"/>
      <c r="VVJ159" s="18"/>
      <c r="VVK159" s="18"/>
      <c r="VVL159" s="18"/>
      <c r="VVM159" s="18"/>
      <c r="VVN159" s="18"/>
      <c r="VVO159" s="18"/>
      <c r="VVP159" s="18"/>
      <c r="VVQ159" s="18"/>
      <c r="VVR159" s="18"/>
      <c r="VVS159" s="18"/>
      <c r="VVT159" s="18"/>
      <c r="VVU159" s="18"/>
      <c r="VVV159" s="18"/>
      <c r="VVW159" s="18"/>
      <c r="VVX159" s="18"/>
      <c r="VVY159" s="18"/>
      <c r="VVZ159" s="18"/>
      <c r="VWA159" s="18"/>
      <c r="VWB159" s="18"/>
      <c r="VWC159" s="18"/>
      <c r="VWD159" s="18"/>
      <c r="VWE159" s="18"/>
      <c r="VWF159" s="18"/>
      <c r="VWG159" s="18"/>
      <c r="VWH159" s="18"/>
      <c r="VWI159" s="18"/>
      <c r="VWJ159" s="18"/>
      <c r="VWK159" s="18"/>
      <c r="VWL159" s="18"/>
      <c r="VWM159" s="18"/>
      <c r="VWN159" s="18"/>
      <c r="VWO159" s="18"/>
      <c r="VWP159" s="18"/>
      <c r="VWQ159" s="18"/>
      <c r="VWR159" s="18"/>
      <c r="VWS159" s="18"/>
      <c r="VWT159" s="18"/>
      <c r="VWU159" s="18"/>
      <c r="VWV159" s="18"/>
      <c r="VWW159" s="18"/>
      <c r="VWX159" s="18"/>
      <c r="VWY159" s="18"/>
      <c r="VWZ159" s="18"/>
      <c r="VXA159" s="18"/>
      <c r="VXB159" s="18"/>
      <c r="VXC159" s="18"/>
      <c r="VXD159" s="18"/>
      <c r="VXE159" s="18"/>
      <c r="VXF159" s="18"/>
      <c r="VXG159" s="18"/>
      <c r="VXH159" s="18"/>
      <c r="VXI159" s="18"/>
      <c r="VXJ159" s="18"/>
      <c r="VXK159" s="18"/>
      <c r="VXL159" s="18"/>
      <c r="VXM159" s="18"/>
      <c r="VXN159" s="18"/>
      <c r="VXO159" s="18"/>
      <c r="VXP159" s="18"/>
      <c r="VXQ159" s="18"/>
      <c r="VXR159" s="18"/>
      <c r="VXS159" s="18"/>
      <c r="VXT159" s="18"/>
      <c r="VXU159" s="18"/>
      <c r="VXV159" s="18"/>
      <c r="VXW159" s="18"/>
      <c r="VXX159" s="18"/>
      <c r="VXY159" s="18"/>
      <c r="VXZ159" s="18"/>
      <c r="VYA159" s="18"/>
      <c r="VYB159" s="18"/>
      <c r="VYC159" s="18"/>
      <c r="VYD159" s="18"/>
      <c r="VYE159" s="18"/>
      <c r="VYF159" s="18"/>
      <c r="VYG159" s="18"/>
      <c r="VYH159" s="18"/>
      <c r="VYI159" s="18"/>
      <c r="VYJ159" s="18"/>
      <c r="VYK159" s="18"/>
      <c r="VYL159" s="18"/>
      <c r="VYM159" s="18"/>
      <c r="VYN159" s="18"/>
      <c r="VYO159" s="18"/>
      <c r="VYP159" s="18"/>
      <c r="VYQ159" s="18"/>
      <c r="VYR159" s="18"/>
      <c r="VYS159" s="18"/>
      <c r="VYT159" s="18"/>
      <c r="VYU159" s="18"/>
      <c r="VYV159" s="18"/>
      <c r="VYW159" s="18"/>
      <c r="VYX159" s="18"/>
      <c r="VYY159" s="18"/>
      <c r="VYZ159" s="18"/>
      <c r="VZA159" s="18"/>
      <c r="VZB159" s="18"/>
      <c r="VZC159" s="18"/>
      <c r="VZD159" s="18"/>
      <c r="VZE159" s="18"/>
      <c r="VZF159" s="18"/>
      <c r="VZG159" s="18"/>
      <c r="VZH159" s="18"/>
      <c r="VZI159" s="18"/>
      <c r="VZJ159" s="18"/>
      <c r="VZK159" s="18"/>
      <c r="VZL159" s="18"/>
      <c r="VZM159" s="18"/>
      <c r="VZN159" s="18"/>
      <c r="VZO159" s="18"/>
      <c r="VZP159" s="18"/>
      <c r="VZQ159" s="18"/>
      <c r="VZR159" s="18"/>
      <c r="VZS159" s="18"/>
      <c r="VZT159" s="18"/>
      <c r="VZU159" s="18"/>
      <c r="VZV159" s="18"/>
      <c r="VZW159" s="18"/>
      <c r="VZX159" s="18"/>
      <c r="VZY159" s="18"/>
      <c r="VZZ159" s="18"/>
      <c r="WAA159" s="18"/>
      <c r="WAB159" s="18"/>
      <c r="WAC159" s="18"/>
      <c r="WAD159" s="18"/>
      <c r="WAE159" s="18"/>
      <c r="WAF159" s="18"/>
      <c r="WAG159" s="18"/>
      <c r="WAH159" s="18"/>
      <c r="WAI159" s="18"/>
      <c r="WAJ159" s="18"/>
      <c r="WAK159" s="18"/>
      <c r="WAL159" s="18"/>
      <c r="WAM159" s="18"/>
      <c r="WAN159" s="18"/>
      <c r="WAO159" s="18"/>
      <c r="WAP159" s="18"/>
      <c r="WAQ159" s="18"/>
      <c r="WAR159" s="18"/>
      <c r="WAS159" s="18"/>
      <c r="WAT159" s="18"/>
      <c r="WAU159" s="18"/>
      <c r="WAV159" s="18"/>
      <c r="WAW159" s="18"/>
      <c r="WAX159" s="18"/>
      <c r="WAY159" s="18"/>
      <c r="WAZ159" s="18"/>
      <c r="WBA159" s="18"/>
      <c r="WBB159" s="18"/>
      <c r="WBC159" s="18"/>
      <c r="WBD159" s="18"/>
      <c r="WBE159" s="18"/>
      <c r="WBF159" s="18"/>
      <c r="WBG159" s="18"/>
      <c r="WBH159" s="18"/>
      <c r="WBI159" s="18"/>
      <c r="WBJ159" s="18"/>
      <c r="WBK159" s="18"/>
      <c r="WBL159" s="18"/>
      <c r="WBM159" s="18"/>
      <c r="WBN159" s="18"/>
      <c r="WBO159" s="18"/>
      <c r="WBP159" s="18"/>
      <c r="WBQ159" s="18"/>
      <c r="WBR159" s="18"/>
      <c r="WBS159" s="18"/>
      <c r="WBT159" s="18"/>
      <c r="WBU159" s="18"/>
      <c r="WBV159" s="18"/>
      <c r="WBW159" s="18"/>
      <c r="WBX159" s="18"/>
      <c r="WBY159" s="18"/>
      <c r="WBZ159" s="18"/>
      <c r="WCA159" s="18"/>
      <c r="WCB159" s="18"/>
      <c r="WCC159" s="18"/>
      <c r="WCD159" s="18"/>
      <c r="WCE159" s="18"/>
      <c r="WCF159" s="18"/>
      <c r="WCG159" s="18"/>
      <c r="WCH159" s="18"/>
      <c r="WCI159" s="18"/>
      <c r="WCJ159" s="18"/>
      <c r="WCK159" s="18"/>
      <c r="WCL159" s="18"/>
      <c r="WCM159" s="18"/>
      <c r="WCN159" s="18"/>
      <c r="WCO159" s="18"/>
      <c r="WCP159" s="18"/>
      <c r="WCQ159" s="18"/>
      <c r="WCR159" s="18"/>
      <c r="WCS159" s="18"/>
      <c r="WCT159" s="18"/>
      <c r="WCU159" s="18"/>
      <c r="WCV159" s="18"/>
      <c r="WCW159" s="18"/>
      <c r="WCX159" s="18"/>
      <c r="WCY159" s="18"/>
      <c r="WCZ159" s="18"/>
      <c r="WDA159" s="18"/>
      <c r="WDB159" s="18"/>
      <c r="WDC159" s="18"/>
      <c r="WDD159" s="18"/>
      <c r="WDE159" s="18"/>
      <c r="WDF159" s="18"/>
      <c r="WDG159" s="18"/>
      <c r="WDH159" s="18"/>
      <c r="WDI159" s="18"/>
      <c r="WDJ159" s="18"/>
      <c r="WDK159" s="18"/>
      <c r="WDL159" s="18"/>
      <c r="WDM159" s="18"/>
      <c r="WDN159" s="18"/>
      <c r="WDO159" s="18"/>
      <c r="WDP159" s="18"/>
      <c r="WDQ159" s="18"/>
      <c r="WDR159" s="18"/>
      <c r="WDS159" s="18"/>
      <c r="WDT159" s="18"/>
      <c r="WDU159" s="18"/>
      <c r="WDV159" s="18"/>
      <c r="WDW159" s="18"/>
      <c r="WDX159" s="18"/>
      <c r="WDY159" s="18"/>
      <c r="WDZ159" s="18"/>
      <c r="WEA159" s="18"/>
      <c r="WEB159" s="18"/>
      <c r="WEC159" s="18"/>
      <c r="WED159" s="18"/>
      <c r="WEE159" s="18"/>
      <c r="WEF159" s="18"/>
      <c r="WEG159" s="18"/>
      <c r="WEH159" s="18"/>
      <c r="WEI159" s="18"/>
      <c r="WEJ159" s="18"/>
      <c r="WEK159" s="18"/>
      <c r="WEL159" s="18"/>
      <c r="WEM159" s="18"/>
      <c r="WEN159" s="18"/>
      <c r="WEO159" s="18"/>
      <c r="WEP159" s="18"/>
      <c r="WEQ159" s="18"/>
      <c r="WER159" s="18"/>
      <c r="WES159" s="18"/>
      <c r="WET159" s="18"/>
      <c r="WEU159" s="18"/>
      <c r="WEV159" s="18"/>
      <c r="WEW159" s="18"/>
      <c r="WEX159" s="18"/>
      <c r="WEY159" s="18"/>
      <c r="WEZ159" s="18"/>
      <c r="WFA159" s="18"/>
      <c r="WFB159" s="18"/>
      <c r="WFC159" s="18"/>
      <c r="WFD159" s="18"/>
      <c r="WFE159" s="18"/>
      <c r="WFF159" s="18"/>
      <c r="WFG159" s="18"/>
      <c r="WFH159" s="18"/>
      <c r="WFI159" s="18"/>
      <c r="WFJ159" s="18"/>
      <c r="WFK159" s="18"/>
      <c r="WFL159" s="18"/>
      <c r="WFM159" s="18"/>
      <c r="WFN159" s="18"/>
      <c r="WFO159" s="18"/>
      <c r="WFP159" s="18"/>
      <c r="WFQ159" s="18"/>
      <c r="WFR159" s="18"/>
      <c r="WFS159" s="18"/>
      <c r="WFT159" s="18"/>
      <c r="WFU159" s="18"/>
      <c r="WFV159" s="18"/>
      <c r="WFW159" s="18"/>
      <c r="WFX159" s="18"/>
      <c r="WFY159" s="18"/>
      <c r="WFZ159" s="18"/>
      <c r="WGA159" s="18"/>
      <c r="WGB159" s="18"/>
      <c r="WGC159" s="18"/>
      <c r="WGD159" s="18"/>
      <c r="WGE159" s="18"/>
      <c r="WGF159" s="18"/>
      <c r="WGG159" s="18"/>
      <c r="WGH159" s="18"/>
      <c r="WGI159" s="18"/>
      <c r="WGJ159" s="18"/>
      <c r="WGK159" s="18"/>
      <c r="WGL159" s="18"/>
      <c r="WGM159" s="18"/>
      <c r="WGN159" s="18"/>
      <c r="WGO159" s="18"/>
      <c r="WGP159" s="18"/>
      <c r="WGQ159" s="18"/>
      <c r="WGR159" s="18"/>
      <c r="WGS159" s="18"/>
      <c r="WGT159" s="18"/>
      <c r="WGU159" s="18"/>
      <c r="WGV159" s="18"/>
      <c r="WGW159" s="18"/>
      <c r="WGX159" s="18"/>
      <c r="WGY159" s="18"/>
      <c r="WGZ159" s="18"/>
      <c r="WHA159" s="18"/>
      <c r="WHB159" s="18"/>
      <c r="WHC159" s="18"/>
      <c r="WHD159" s="18"/>
      <c r="WHE159" s="18"/>
      <c r="WHF159" s="18"/>
      <c r="WHG159" s="18"/>
      <c r="WHH159" s="18"/>
      <c r="WHI159" s="18"/>
      <c r="WHJ159" s="18"/>
      <c r="WHK159" s="18"/>
      <c r="WHL159" s="18"/>
      <c r="WHM159" s="18"/>
      <c r="WHN159" s="18"/>
      <c r="WHO159" s="18"/>
      <c r="WHP159" s="18"/>
      <c r="WHQ159" s="18"/>
      <c r="WHR159" s="18"/>
      <c r="WHS159" s="18"/>
      <c r="WHT159" s="18"/>
      <c r="WHU159" s="18"/>
      <c r="WHV159" s="18"/>
      <c r="WHW159" s="18"/>
      <c r="WHX159" s="18"/>
      <c r="WHY159" s="18"/>
      <c r="WHZ159" s="18"/>
      <c r="WIA159" s="18"/>
      <c r="WIB159" s="18"/>
      <c r="WIC159" s="18"/>
      <c r="WID159" s="18"/>
      <c r="WIE159" s="18"/>
      <c r="WIF159" s="18"/>
      <c r="WIG159" s="18"/>
      <c r="WIH159" s="18"/>
      <c r="WII159" s="18"/>
      <c r="WIJ159" s="18"/>
      <c r="WIK159" s="18"/>
      <c r="WIL159" s="18"/>
      <c r="WIM159" s="18"/>
      <c r="WIN159" s="18"/>
      <c r="WIO159" s="18"/>
      <c r="WIP159" s="18"/>
      <c r="WIQ159" s="18"/>
      <c r="WIR159" s="18"/>
      <c r="WIS159" s="18"/>
      <c r="WIT159" s="18"/>
      <c r="WIU159" s="18"/>
      <c r="WIV159" s="18"/>
      <c r="WIW159" s="18"/>
      <c r="WIX159" s="18"/>
      <c r="WIY159" s="18"/>
      <c r="WIZ159" s="18"/>
      <c r="WJA159" s="18"/>
      <c r="WJB159" s="18"/>
      <c r="WJC159" s="18"/>
      <c r="WJD159" s="18"/>
      <c r="WJE159" s="18"/>
      <c r="WJF159" s="18"/>
      <c r="WJG159" s="18"/>
      <c r="WJH159" s="18"/>
      <c r="WJI159" s="18"/>
      <c r="WJJ159" s="18"/>
      <c r="WJK159" s="18"/>
      <c r="WJL159" s="18"/>
      <c r="WJM159" s="18"/>
      <c r="WJN159" s="18"/>
      <c r="WJO159" s="18"/>
      <c r="WJP159" s="18"/>
      <c r="WJQ159" s="18"/>
      <c r="WJR159" s="18"/>
      <c r="WJS159" s="18"/>
      <c r="WJT159" s="18"/>
      <c r="WJU159" s="18"/>
      <c r="WJV159" s="18"/>
      <c r="WJW159" s="18"/>
      <c r="WJX159" s="18"/>
      <c r="WJY159" s="18"/>
      <c r="WJZ159" s="18"/>
      <c r="WKA159" s="18"/>
      <c r="WKB159" s="18"/>
      <c r="WKC159" s="18"/>
      <c r="WKD159" s="18"/>
      <c r="WKE159" s="18"/>
      <c r="WKF159" s="18"/>
      <c r="WKG159" s="18"/>
      <c r="WKH159" s="18"/>
      <c r="WKI159" s="18"/>
      <c r="WKJ159" s="18"/>
      <c r="WKK159" s="18"/>
      <c r="WKL159" s="18"/>
      <c r="WKM159" s="18"/>
      <c r="WKN159" s="18"/>
      <c r="WKO159" s="18"/>
      <c r="WKP159" s="18"/>
      <c r="WKQ159" s="18"/>
      <c r="WKR159" s="18"/>
      <c r="WKS159" s="18"/>
      <c r="WKT159" s="18"/>
      <c r="WKU159" s="18"/>
      <c r="WKV159" s="18"/>
      <c r="WKW159" s="18"/>
      <c r="WKX159" s="18"/>
      <c r="WKY159" s="18"/>
      <c r="WKZ159" s="18"/>
      <c r="WLA159" s="18"/>
      <c r="WLB159" s="18"/>
      <c r="WLC159" s="18"/>
      <c r="WLD159" s="18"/>
      <c r="WLE159" s="18"/>
      <c r="WLF159" s="18"/>
      <c r="WLG159" s="18"/>
      <c r="WLH159" s="18"/>
      <c r="WLI159" s="18"/>
      <c r="WLJ159" s="18"/>
      <c r="WLK159" s="18"/>
      <c r="WLL159" s="18"/>
      <c r="WLM159" s="18"/>
      <c r="WLN159" s="18"/>
      <c r="WLO159" s="18"/>
      <c r="WLP159" s="18"/>
      <c r="WLQ159" s="18"/>
      <c r="WLR159" s="18"/>
      <c r="WLS159" s="18"/>
      <c r="WLT159" s="18"/>
      <c r="WLU159" s="18"/>
      <c r="WLV159" s="18"/>
      <c r="WLW159" s="18"/>
      <c r="WLX159" s="18"/>
      <c r="WLY159" s="18"/>
      <c r="WLZ159" s="18"/>
      <c r="WMA159" s="18"/>
      <c r="WMB159" s="18"/>
      <c r="WMC159" s="18"/>
      <c r="WMD159" s="18"/>
      <c r="WME159" s="18"/>
      <c r="WMF159" s="18"/>
      <c r="WMG159" s="18"/>
      <c r="WMH159" s="18"/>
      <c r="WMI159" s="18"/>
      <c r="WMJ159" s="18"/>
      <c r="WMK159" s="18"/>
      <c r="WML159" s="18"/>
      <c r="WMM159" s="18"/>
      <c r="WMN159" s="18"/>
      <c r="WMO159" s="18"/>
      <c r="WMP159" s="18"/>
      <c r="WMQ159" s="18"/>
      <c r="WMR159" s="18"/>
      <c r="WMS159" s="18"/>
      <c r="WMT159" s="18"/>
      <c r="WMU159" s="18"/>
      <c r="WMV159" s="18"/>
      <c r="WMW159" s="18"/>
      <c r="WMX159" s="18"/>
      <c r="WMY159" s="18"/>
      <c r="WMZ159" s="18"/>
      <c r="WNA159" s="18"/>
      <c r="WNB159" s="18"/>
      <c r="WNC159" s="18"/>
      <c r="WND159" s="18"/>
      <c r="WNE159" s="18"/>
      <c r="WNF159" s="18"/>
      <c r="WNG159" s="18"/>
      <c r="WNH159" s="18"/>
      <c r="WNI159" s="18"/>
      <c r="WNJ159" s="18"/>
      <c r="WNK159" s="18"/>
      <c r="WNL159" s="18"/>
      <c r="WNM159" s="18"/>
      <c r="WNN159" s="18"/>
      <c r="WNO159" s="18"/>
      <c r="WNP159" s="18"/>
      <c r="WNQ159" s="18"/>
      <c r="WNR159" s="18"/>
      <c r="WNS159" s="18"/>
      <c r="WNT159" s="18"/>
      <c r="WNU159" s="18"/>
      <c r="WNV159" s="18"/>
      <c r="WNW159" s="18"/>
      <c r="WNX159" s="18"/>
      <c r="WNY159" s="18"/>
      <c r="WNZ159" s="18"/>
      <c r="WOA159" s="18"/>
      <c r="WOB159" s="18"/>
      <c r="WOC159" s="18"/>
      <c r="WOD159" s="18"/>
      <c r="WOE159" s="18"/>
      <c r="WOF159" s="18"/>
      <c r="WOG159" s="18"/>
      <c r="WOH159" s="18"/>
      <c r="WOI159" s="18"/>
      <c r="WOJ159" s="18"/>
      <c r="WOK159" s="18"/>
      <c r="WOL159" s="18"/>
      <c r="WOM159" s="18"/>
      <c r="WON159" s="18"/>
      <c r="WOO159" s="18"/>
      <c r="WOP159" s="18"/>
      <c r="WOQ159" s="18"/>
      <c r="WOR159" s="18"/>
      <c r="WOS159" s="18"/>
      <c r="WOT159" s="18"/>
      <c r="WOU159" s="18"/>
      <c r="WOV159" s="18"/>
      <c r="WOW159" s="18"/>
      <c r="WOX159" s="18"/>
      <c r="WOY159" s="18"/>
      <c r="WOZ159" s="18"/>
      <c r="WPA159" s="18"/>
      <c r="WPB159" s="18"/>
      <c r="WPC159" s="18"/>
      <c r="WPD159" s="18"/>
      <c r="WPE159" s="18"/>
      <c r="WPF159" s="18"/>
      <c r="WPG159" s="18"/>
      <c r="WPH159" s="18"/>
      <c r="WPI159" s="18"/>
      <c r="WPJ159" s="18"/>
      <c r="WPK159" s="18"/>
      <c r="WPL159" s="18"/>
      <c r="WPM159" s="18"/>
      <c r="WPN159" s="18"/>
      <c r="WPO159" s="18"/>
      <c r="WPP159" s="18"/>
      <c r="WPQ159" s="18"/>
      <c r="WPR159" s="18"/>
      <c r="WPS159" s="18"/>
      <c r="WPT159" s="18"/>
      <c r="WPU159" s="18"/>
      <c r="WPV159" s="18"/>
      <c r="WPW159" s="18"/>
      <c r="WPX159" s="18"/>
      <c r="WPY159" s="18"/>
      <c r="WPZ159" s="18"/>
      <c r="WQA159" s="18"/>
      <c r="WQB159" s="18"/>
      <c r="WQC159" s="18"/>
      <c r="WQD159" s="18"/>
      <c r="WQE159" s="18"/>
      <c r="WQF159" s="18"/>
      <c r="WQG159" s="18"/>
      <c r="WQH159" s="18"/>
      <c r="WQI159" s="18"/>
      <c r="WQJ159" s="18"/>
      <c r="WQK159" s="18"/>
      <c r="WQL159" s="18"/>
      <c r="WQM159" s="18"/>
      <c r="WQN159" s="18"/>
      <c r="WQO159" s="18"/>
      <c r="WQP159" s="18"/>
      <c r="WQQ159" s="18"/>
      <c r="WQR159" s="18"/>
      <c r="WQS159" s="18"/>
      <c r="WQT159" s="18"/>
      <c r="WQU159" s="18"/>
      <c r="WQV159" s="18"/>
      <c r="WQW159" s="18"/>
      <c r="WQX159" s="18"/>
      <c r="WQY159" s="18"/>
      <c r="WQZ159" s="18"/>
      <c r="WRA159" s="18"/>
      <c r="WRB159" s="18"/>
      <c r="WRC159" s="18"/>
      <c r="WRD159" s="18"/>
      <c r="WRE159" s="18"/>
      <c r="WRF159" s="18"/>
      <c r="WRG159" s="18"/>
      <c r="WRH159" s="18"/>
      <c r="WRI159" s="18"/>
      <c r="WRJ159" s="18"/>
      <c r="WRK159" s="18"/>
      <c r="WRL159" s="18"/>
      <c r="WRM159" s="18"/>
      <c r="WRN159" s="18"/>
      <c r="WRO159" s="18"/>
      <c r="WRP159" s="18"/>
      <c r="WRQ159" s="18"/>
      <c r="WRR159" s="18"/>
      <c r="WRS159" s="18"/>
      <c r="WRT159" s="18"/>
      <c r="WRU159" s="18"/>
      <c r="WRV159" s="18"/>
      <c r="WRW159" s="18"/>
      <c r="WRX159" s="18"/>
      <c r="WRY159" s="18"/>
      <c r="WRZ159" s="18"/>
      <c r="WSA159" s="18"/>
      <c r="WSB159" s="18"/>
      <c r="WSC159" s="18"/>
      <c r="WSD159" s="18"/>
      <c r="WSE159" s="18"/>
      <c r="WSF159" s="18"/>
      <c r="WSG159" s="18"/>
      <c r="WSH159" s="18"/>
      <c r="WSI159" s="18"/>
      <c r="WSJ159" s="18"/>
      <c r="WSK159" s="18"/>
      <c r="WSL159" s="18"/>
      <c r="WSM159" s="18"/>
      <c r="WSN159" s="18"/>
      <c r="WSO159" s="18"/>
      <c r="WSP159" s="18"/>
      <c r="WSQ159" s="18"/>
      <c r="WSR159" s="18"/>
      <c r="WSS159" s="18"/>
      <c r="WST159" s="18"/>
      <c r="WSU159" s="18"/>
      <c r="WSV159" s="18"/>
      <c r="WSW159" s="18"/>
      <c r="WSX159" s="18"/>
      <c r="WSY159" s="18"/>
      <c r="WSZ159" s="18"/>
      <c r="WTA159" s="18"/>
      <c r="WTB159" s="18"/>
      <c r="WTC159" s="18"/>
      <c r="WTD159" s="18"/>
      <c r="WTE159" s="18"/>
      <c r="WTF159" s="18"/>
      <c r="WTG159" s="18"/>
      <c r="WTH159" s="18"/>
      <c r="WTI159" s="18"/>
      <c r="WTJ159" s="18"/>
      <c r="WTK159" s="18"/>
      <c r="WTL159" s="18"/>
      <c r="WTM159" s="18"/>
      <c r="WTN159" s="18"/>
      <c r="WTO159" s="18"/>
      <c r="WTP159" s="18"/>
      <c r="WTQ159" s="18"/>
      <c r="WTR159" s="18"/>
      <c r="WTS159" s="18"/>
      <c r="WTT159" s="18"/>
      <c r="WTU159" s="18"/>
      <c r="WTV159" s="18"/>
      <c r="WTW159" s="18"/>
      <c r="WTX159" s="18"/>
      <c r="WTY159" s="18"/>
      <c r="WTZ159" s="18"/>
      <c r="WUA159" s="18"/>
      <c r="WUB159" s="18"/>
      <c r="WUC159" s="18"/>
      <c r="WUD159" s="18"/>
      <c r="WUE159" s="18"/>
      <c r="WUF159" s="18"/>
      <c r="WUG159" s="18"/>
      <c r="WUH159" s="18"/>
      <c r="WUI159" s="18"/>
      <c r="WUJ159" s="18"/>
      <c r="WUK159" s="18"/>
      <c r="WUL159" s="18"/>
      <c r="WUM159" s="18"/>
      <c r="WUN159" s="18"/>
      <c r="WUO159" s="18"/>
      <c r="WUP159" s="18"/>
      <c r="WUQ159" s="18"/>
      <c r="WUR159" s="18"/>
      <c r="WUS159" s="18"/>
      <c r="WUT159" s="18"/>
      <c r="WUU159" s="18"/>
      <c r="WUV159" s="18"/>
      <c r="WUW159" s="18"/>
      <c r="WUX159" s="18"/>
      <c r="WUY159" s="18"/>
      <c r="WUZ159" s="18"/>
      <c r="WVA159" s="18"/>
      <c r="WVB159" s="18"/>
      <c r="WVC159" s="18"/>
      <c r="WVD159" s="18"/>
      <c r="WVE159" s="18"/>
      <c r="WVF159" s="18"/>
      <c r="WVG159" s="18"/>
      <c r="WVH159" s="18"/>
      <c r="WVI159" s="18"/>
      <c r="WVJ159" s="18"/>
      <c r="WVK159" s="18"/>
      <c r="WVL159" s="18"/>
      <c r="WVM159" s="18"/>
      <c r="WVN159" s="18"/>
      <c r="WVO159" s="18"/>
      <c r="WVP159" s="18"/>
      <c r="WVQ159" s="18"/>
      <c r="WVR159" s="18"/>
      <c r="WVS159" s="18"/>
      <c r="WVT159" s="18"/>
      <c r="WVU159" s="18"/>
      <c r="WVV159" s="18"/>
      <c r="WVW159" s="18"/>
      <c r="WVX159" s="18"/>
      <c r="WVY159" s="18"/>
      <c r="WVZ159" s="18"/>
      <c r="WWA159" s="18"/>
      <c r="WWB159" s="18"/>
      <c r="WWC159" s="18"/>
      <c r="WWD159" s="18"/>
      <c r="WWE159" s="18"/>
      <c r="WWF159" s="18"/>
      <c r="WWG159" s="18"/>
      <c r="WWH159" s="18"/>
      <c r="WWI159" s="18"/>
      <c r="WWJ159" s="18"/>
      <c r="WWK159" s="18"/>
      <c r="WWL159" s="18"/>
      <c r="WWM159" s="18"/>
      <c r="WWN159" s="18"/>
      <c r="WWO159" s="18"/>
      <c r="WWP159" s="18"/>
      <c r="WWQ159" s="18"/>
      <c r="WWR159" s="18"/>
      <c r="WWS159" s="18"/>
      <c r="WWT159" s="18"/>
      <c r="WWU159" s="18"/>
      <c r="WWV159" s="18"/>
      <c r="WWW159" s="18"/>
      <c r="WWX159" s="18"/>
      <c r="WWY159" s="18"/>
      <c r="WWZ159" s="18"/>
      <c r="WXA159" s="18"/>
      <c r="WXB159" s="18"/>
      <c r="WXC159" s="18"/>
      <c r="WXD159" s="18"/>
      <c r="WXE159" s="18"/>
      <c r="WXF159" s="18"/>
      <c r="WXG159" s="18"/>
      <c r="WXH159" s="18"/>
      <c r="WXI159" s="18"/>
      <c r="WXJ159" s="18"/>
      <c r="WXK159" s="18"/>
      <c r="WXL159" s="18"/>
      <c r="WXM159" s="18"/>
      <c r="WXN159" s="18"/>
      <c r="WXO159" s="18"/>
      <c r="WXP159" s="18"/>
      <c r="WXQ159" s="18"/>
      <c r="WXR159" s="18"/>
      <c r="WXS159" s="18"/>
      <c r="WXT159" s="18"/>
      <c r="WXU159" s="18"/>
      <c r="WXV159" s="18"/>
      <c r="WXW159" s="18"/>
      <c r="WXX159" s="18"/>
      <c r="WXY159" s="18"/>
      <c r="WXZ159" s="18"/>
      <c r="WYA159" s="18"/>
      <c r="WYB159" s="18"/>
      <c r="WYC159" s="18"/>
      <c r="WYD159" s="18"/>
      <c r="WYE159" s="18"/>
      <c r="WYF159" s="18"/>
      <c r="WYG159" s="18"/>
      <c r="WYH159" s="18"/>
      <c r="WYI159" s="18"/>
      <c r="WYJ159" s="18"/>
      <c r="WYK159" s="18"/>
      <c r="WYL159" s="18"/>
      <c r="WYM159" s="18"/>
      <c r="WYN159" s="18"/>
      <c r="WYO159" s="18"/>
      <c r="WYP159" s="18"/>
      <c r="WYQ159" s="18"/>
      <c r="WYR159" s="18"/>
      <c r="WYS159" s="18"/>
      <c r="WYT159" s="18"/>
      <c r="WYU159" s="18"/>
      <c r="WYV159" s="18"/>
      <c r="WYW159" s="18"/>
      <c r="WYX159" s="18"/>
      <c r="WYY159" s="18"/>
      <c r="WYZ159" s="18"/>
      <c r="WZA159" s="18"/>
      <c r="WZB159" s="18"/>
      <c r="WZC159" s="18"/>
      <c r="WZD159" s="18"/>
      <c r="WZE159" s="18"/>
      <c r="WZF159" s="18"/>
      <c r="WZG159" s="18"/>
      <c r="WZH159" s="18"/>
      <c r="WZI159" s="18"/>
      <c r="WZJ159" s="18"/>
      <c r="WZK159" s="18"/>
      <c r="WZL159" s="18"/>
      <c r="WZM159" s="18"/>
      <c r="WZN159" s="18"/>
      <c r="WZO159" s="18"/>
      <c r="WZP159" s="18"/>
      <c r="WZQ159" s="18"/>
      <c r="WZR159" s="18"/>
      <c r="WZS159" s="18"/>
      <c r="WZT159" s="18"/>
      <c r="WZU159" s="18"/>
      <c r="WZV159" s="18"/>
      <c r="WZW159" s="18"/>
      <c r="WZX159" s="18"/>
      <c r="WZY159" s="18"/>
      <c r="WZZ159" s="18"/>
      <c r="XAA159" s="18"/>
      <c r="XAB159" s="18"/>
      <c r="XAC159" s="18"/>
      <c r="XAD159" s="18"/>
      <c r="XAE159" s="18"/>
      <c r="XAF159" s="18"/>
      <c r="XAG159" s="18"/>
      <c r="XAH159" s="18"/>
      <c r="XAI159" s="18"/>
      <c r="XAJ159" s="18"/>
      <c r="XAK159" s="18"/>
      <c r="XAL159" s="18"/>
      <c r="XAM159" s="18"/>
      <c r="XAN159" s="18"/>
      <c r="XAO159" s="18"/>
      <c r="XAP159" s="18"/>
      <c r="XAQ159" s="18"/>
      <c r="XAR159" s="18"/>
      <c r="XAS159" s="18"/>
      <c r="XAT159" s="18"/>
      <c r="XAU159" s="18"/>
      <c r="XAV159" s="18"/>
      <c r="XAW159" s="18"/>
      <c r="XAX159" s="18"/>
      <c r="XAY159" s="18"/>
      <c r="XAZ159" s="18"/>
      <c r="XBA159" s="18"/>
      <c r="XBB159" s="18"/>
      <c r="XBC159" s="18"/>
      <c r="XBD159" s="18"/>
      <c r="XBE159" s="18"/>
      <c r="XBF159" s="18"/>
      <c r="XBG159" s="18"/>
      <c r="XBH159" s="18"/>
      <c r="XBI159" s="18"/>
      <c r="XBJ159" s="18"/>
      <c r="XBK159" s="18"/>
      <c r="XBL159" s="18"/>
      <c r="XBM159" s="18"/>
      <c r="XBN159" s="18"/>
      <c r="XBO159" s="18"/>
      <c r="XBP159" s="18"/>
      <c r="XBQ159" s="18"/>
      <c r="XBR159" s="18"/>
      <c r="XBS159" s="18"/>
      <c r="XBT159" s="18"/>
      <c r="XBU159" s="18"/>
      <c r="XBV159" s="18"/>
      <c r="XBW159" s="18"/>
      <c r="XBX159" s="18"/>
      <c r="XBY159" s="18"/>
      <c r="XBZ159" s="18"/>
      <c r="XCA159" s="18"/>
      <c r="XCB159" s="18"/>
      <c r="XCC159" s="18"/>
      <c r="XCD159" s="18"/>
      <c r="XCE159" s="18"/>
      <c r="XCF159" s="18"/>
      <c r="XCG159" s="18"/>
      <c r="XCH159" s="18"/>
      <c r="XCI159" s="18"/>
      <c r="XCJ159" s="18"/>
      <c r="XCK159" s="18"/>
      <c r="XCL159" s="18"/>
      <c r="XCM159" s="18"/>
      <c r="XCN159" s="18"/>
      <c r="XCO159" s="18"/>
      <c r="XCP159" s="18"/>
      <c r="XCQ159" s="18"/>
      <c r="XCR159" s="18"/>
      <c r="XCS159" s="18"/>
      <c r="XCT159" s="18"/>
      <c r="XCU159" s="18"/>
      <c r="XCV159" s="18"/>
      <c r="XCW159" s="18"/>
      <c r="XCX159" s="18"/>
      <c r="XCY159" s="18"/>
      <c r="XCZ159" s="18"/>
      <c r="XDA159" s="18"/>
      <c r="XDB159" s="18"/>
      <c r="XDC159" s="18"/>
      <c r="XDD159" s="18"/>
      <c r="XDE159" s="18"/>
      <c r="XDF159" s="18"/>
      <c r="XDG159" s="18"/>
      <c r="XDH159" s="18"/>
      <c r="XDI159" s="18"/>
      <c r="XDJ159" s="18"/>
      <c r="XDK159" s="18"/>
    </row>
    <row r="160" spans="1:16339" ht="30" customHeight="1">
      <c r="A160" s="153" t="str" cm="1">
        <f t="array" ref="A160">_xlfn._xlws.FILTER(Tabelle22[[Produkt]:[Eure Wünsche]],Tabelle22[Spalte1]=FALSE,"")</f>
        <v/>
      </c>
      <c r="B160" s="105"/>
      <c r="C160" s="104"/>
      <c r="D160" s="104"/>
      <c r="E160" s="217"/>
      <c r="F160" s="104"/>
      <c r="G160" s="104"/>
      <c r="H160" s="104"/>
      <c r="I160" s="177"/>
      <c r="J160" s="153"/>
      <c r="K160" s="153"/>
      <c r="L160" s="104"/>
      <c r="M160" s="220">
        <v>0.3</v>
      </c>
      <c r="N160" s="108">
        <f>IF(M160=0,0,1)</f>
        <v>1</v>
      </c>
      <c r="O160" s="104">
        <f>F160*M160*N160</f>
        <v>0</v>
      </c>
      <c r="P160" s="104"/>
      <c r="Q160" s="177" t="str">
        <f>CONCATENATE(O160," ",G160)</f>
        <v xml:space="preserve">0 </v>
      </c>
      <c r="R160" s="153">
        <f>'Auswahl Produkte'!$E$4*M160</f>
        <v>0</v>
      </c>
      <c r="S160" s="217">
        <f>E160*M160*N160</f>
        <v>0</v>
      </c>
    </row>
    <row r="161" spans="1:19" ht="30" customHeight="1">
      <c r="A161" s="153"/>
      <c r="B161" s="105"/>
      <c r="C161" s="104"/>
      <c r="D161" s="104"/>
      <c r="E161" s="217"/>
      <c r="F161" s="104"/>
      <c r="G161" s="104"/>
      <c r="H161" s="104"/>
      <c r="I161" s="177"/>
      <c r="J161" s="153"/>
      <c r="K161" s="153"/>
      <c r="L161" s="104"/>
      <c r="M161" s="220">
        <v>0.3</v>
      </c>
      <c r="N161" s="108">
        <f t="shared" ref="N161:N195" si="23">IF(M161=0,0,1)</f>
        <v>1</v>
      </c>
      <c r="O161" s="104">
        <f t="shared" ref="O161:O195" si="24">F161*M161*N161</f>
        <v>0</v>
      </c>
      <c r="P161" s="104"/>
      <c r="Q161" s="177" t="str">
        <f t="shared" ref="Q161:Q195" si="25">CONCATENATE(O161," ",G161)</f>
        <v xml:space="preserve">0 </v>
      </c>
      <c r="R161" s="153">
        <f>'Auswahl Produkte'!$E$4*M161</f>
        <v>0</v>
      </c>
      <c r="S161" s="217">
        <f t="shared" ref="S161:S195" si="26">E161*M161*N161</f>
        <v>0</v>
      </c>
    </row>
    <row r="162" spans="1:19" s="94" customFormat="1" ht="30" hidden="1" customHeight="1">
      <c r="A162" s="104"/>
      <c r="B162" s="105"/>
      <c r="C162" s="104"/>
      <c r="D162" s="104"/>
      <c r="E162" s="106"/>
      <c r="F162" s="104"/>
      <c r="G162" s="104"/>
      <c r="H162" s="104"/>
      <c r="I162" s="104"/>
      <c r="J162" s="104"/>
      <c r="K162" s="104"/>
      <c r="L162" s="104"/>
      <c r="M162" s="107">
        <v>0.5</v>
      </c>
      <c r="N162" s="108">
        <f t="shared" si="23"/>
        <v>1</v>
      </c>
      <c r="O162" s="104">
        <f t="shared" si="24"/>
        <v>0</v>
      </c>
      <c r="P162" s="104"/>
      <c r="Q162" s="109" t="str">
        <f t="shared" si="25"/>
        <v xml:space="preserve">0 </v>
      </c>
      <c r="R162" s="104">
        <f>'Auswahl Produkte'!$E$4*M162</f>
        <v>0</v>
      </c>
      <c r="S162" s="106">
        <f t="shared" si="26"/>
        <v>0</v>
      </c>
    </row>
    <row r="163" spans="1:19" s="94" customFormat="1" ht="30" hidden="1" customHeight="1">
      <c r="A163" s="104"/>
      <c r="B163" s="105"/>
      <c r="C163" s="104"/>
      <c r="D163" s="104"/>
      <c r="E163" s="106"/>
      <c r="F163" s="104"/>
      <c r="G163" s="104"/>
      <c r="H163" s="104"/>
      <c r="I163" s="104"/>
      <c r="J163" s="104"/>
      <c r="K163" s="104"/>
      <c r="L163" s="104"/>
      <c r="M163" s="107">
        <v>0.5</v>
      </c>
      <c r="N163" s="108">
        <f t="shared" si="23"/>
        <v>1</v>
      </c>
      <c r="O163" s="104">
        <f t="shared" si="24"/>
        <v>0</v>
      </c>
      <c r="P163" s="104"/>
      <c r="Q163" s="109" t="str">
        <f t="shared" si="25"/>
        <v xml:space="preserve">0 </v>
      </c>
      <c r="R163" s="104">
        <f>'Auswahl Produkte'!$E$4*M163</f>
        <v>0</v>
      </c>
      <c r="S163" s="106">
        <f t="shared" si="26"/>
        <v>0</v>
      </c>
    </row>
    <row r="164" spans="1:19" s="94" customFormat="1" ht="30" hidden="1" customHeight="1">
      <c r="A164" s="104"/>
      <c r="B164" s="105"/>
      <c r="C164" s="104"/>
      <c r="D164" s="104"/>
      <c r="E164" s="106"/>
      <c r="F164" s="104"/>
      <c r="G164" s="104"/>
      <c r="H164" s="104"/>
      <c r="I164" s="104"/>
      <c r="J164" s="104"/>
      <c r="K164" s="104"/>
      <c r="L164" s="104"/>
      <c r="M164" s="107">
        <v>0.5</v>
      </c>
      <c r="N164" s="108">
        <f t="shared" si="23"/>
        <v>1</v>
      </c>
      <c r="O164" s="104">
        <f t="shared" si="24"/>
        <v>0</v>
      </c>
      <c r="P164" s="104"/>
      <c r="Q164" s="109" t="str">
        <f t="shared" si="25"/>
        <v xml:space="preserve">0 </v>
      </c>
      <c r="R164" s="104">
        <f>'Auswahl Produkte'!$E$4*M164</f>
        <v>0</v>
      </c>
      <c r="S164" s="106">
        <f t="shared" si="26"/>
        <v>0</v>
      </c>
    </row>
    <row r="165" spans="1:19" s="94" customFormat="1" ht="30" hidden="1" customHeight="1">
      <c r="A165" s="104"/>
      <c r="B165" s="105"/>
      <c r="C165" s="104"/>
      <c r="D165" s="104"/>
      <c r="E165" s="106"/>
      <c r="F165" s="104"/>
      <c r="G165" s="104"/>
      <c r="H165" s="104"/>
      <c r="I165" s="104"/>
      <c r="J165" s="104"/>
      <c r="K165" s="104"/>
      <c r="L165" s="104"/>
      <c r="M165" s="107">
        <v>0.5</v>
      </c>
      <c r="N165" s="108">
        <f t="shared" si="23"/>
        <v>1</v>
      </c>
      <c r="O165" s="104">
        <f t="shared" si="24"/>
        <v>0</v>
      </c>
      <c r="P165" s="104"/>
      <c r="Q165" s="109" t="str">
        <f t="shared" si="25"/>
        <v xml:space="preserve">0 </v>
      </c>
      <c r="R165" s="104">
        <f>'Auswahl Produkte'!$E$4*M165</f>
        <v>0</v>
      </c>
      <c r="S165" s="106">
        <f t="shared" si="26"/>
        <v>0</v>
      </c>
    </row>
    <row r="166" spans="1:19" s="94" customFormat="1" ht="30" hidden="1" customHeight="1">
      <c r="A166" s="104"/>
      <c r="B166" s="105"/>
      <c r="C166" s="104"/>
      <c r="D166" s="104"/>
      <c r="E166" s="106"/>
      <c r="F166" s="104"/>
      <c r="G166" s="104"/>
      <c r="H166" s="104"/>
      <c r="I166" s="104"/>
      <c r="J166" s="104"/>
      <c r="K166" s="104"/>
      <c r="L166" s="104"/>
      <c r="M166" s="107">
        <v>0.5</v>
      </c>
      <c r="N166" s="108">
        <f t="shared" si="23"/>
        <v>1</v>
      </c>
      <c r="O166" s="104">
        <f t="shared" si="24"/>
        <v>0</v>
      </c>
      <c r="P166" s="104"/>
      <c r="Q166" s="109" t="str">
        <f t="shared" si="25"/>
        <v xml:space="preserve">0 </v>
      </c>
      <c r="R166" s="104">
        <f>'Auswahl Produkte'!$E$4*M166</f>
        <v>0</v>
      </c>
      <c r="S166" s="106">
        <f t="shared" si="26"/>
        <v>0</v>
      </c>
    </row>
    <row r="167" spans="1:19" s="94" customFormat="1" ht="30" hidden="1" customHeight="1">
      <c r="A167" s="104"/>
      <c r="B167" s="105"/>
      <c r="C167" s="104"/>
      <c r="D167" s="104"/>
      <c r="E167" s="106"/>
      <c r="F167" s="104"/>
      <c r="G167" s="104"/>
      <c r="H167" s="104"/>
      <c r="I167" s="104"/>
      <c r="J167" s="104"/>
      <c r="K167" s="104"/>
      <c r="L167" s="104"/>
      <c r="M167" s="107">
        <v>0.5</v>
      </c>
      <c r="N167" s="108">
        <f t="shared" si="23"/>
        <v>1</v>
      </c>
      <c r="O167" s="104">
        <f t="shared" si="24"/>
        <v>0</v>
      </c>
      <c r="P167" s="104"/>
      <c r="Q167" s="109" t="str">
        <f t="shared" si="25"/>
        <v xml:space="preserve">0 </v>
      </c>
      <c r="R167" s="104">
        <f>'Auswahl Produkte'!$E$4*M167</f>
        <v>0</v>
      </c>
      <c r="S167" s="106">
        <f t="shared" si="26"/>
        <v>0</v>
      </c>
    </row>
    <row r="168" spans="1:19" s="94" customFormat="1" ht="30" hidden="1" customHeight="1">
      <c r="A168" s="104"/>
      <c r="B168" s="105"/>
      <c r="C168" s="104"/>
      <c r="D168" s="104"/>
      <c r="E168" s="106"/>
      <c r="F168" s="104"/>
      <c r="G168" s="104"/>
      <c r="H168" s="104"/>
      <c r="I168" s="104"/>
      <c r="J168" s="104"/>
      <c r="K168" s="104"/>
      <c r="L168" s="104"/>
      <c r="M168" s="107">
        <v>0.5</v>
      </c>
      <c r="N168" s="108">
        <f t="shared" si="23"/>
        <v>1</v>
      </c>
      <c r="O168" s="104">
        <f t="shared" si="24"/>
        <v>0</v>
      </c>
      <c r="P168" s="104"/>
      <c r="Q168" s="109" t="str">
        <f t="shared" si="25"/>
        <v xml:space="preserve">0 </v>
      </c>
      <c r="R168" s="104">
        <f>'Auswahl Produkte'!$E$4*M168</f>
        <v>0</v>
      </c>
      <c r="S168" s="106">
        <f t="shared" si="26"/>
        <v>0</v>
      </c>
    </row>
    <row r="169" spans="1:19" s="94" customFormat="1" ht="30" hidden="1" customHeight="1">
      <c r="A169" s="104"/>
      <c r="B169" s="105"/>
      <c r="C169" s="104"/>
      <c r="D169" s="104"/>
      <c r="E169" s="106"/>
      <c r="F169" s="104"/>
      <c r="G169" s="104"/>
      <c r="H169" s="104"/>
      <c r="I169" s="104"/>
      <c r="J169" s="104"/>
      <c r="K169" s="104"/>
      <c r="L169" s="104"/>
      <c r="M169" s="107">
        <v>0.5</v>
      </c>
      <c r="N169" s="108">
        <f t="shared" si="23"/>
        <v>1</v>
      </c>
      <c r="O169" s="104">
        <f t="shared" si="24"/>
        <v>0</v>
      </c>
      <c r="P169" s="104"/>
      <c r="Q169" s="109" t="str">
        <f t="shared" si="25"/>
        <v xml:space="preserve">0 </v>
      </c>
      <c r="R169" s="104">
        <f>'Auswahl Produkte'!$E$4*M169</f>
        <v>0</v>
      </c>
      <c r="S169" s="106">
        <f t="shared" si="26"/>
        <v>0</v>
      </c>
    </row>
    <row r="170" spans="1:19" s="94" customFormat="1" ht="30" hidden="1" customHeight="1">
      <c r="A170" s="104"/>
      <c r="B170" s="105"/>
      <c r="C170" s="104"/>
      <c r="D170" s="104"/>
      <c r="E170" s="106"/>
      <c r="F170" s="104"/>
      <c r="G170" s="104"/>
      <c r="H170" s="104"/>
      <c r="I170" s="104"/>
      <c r="J170" s="104"/>
      <c r="K170" s="104"/>
      <c r="L170" s="104"/>
      <c r="M170" s="107">
        <v>0.5</v>
      </c>
      <c r="N170" s="108">
        <f t="shared" si="23"/>
        <v>1</v>
      </c>
      <c r="O170" s="104">
        <f t="shared" si="24"/>
        <v>0</v>
      </c>
      <c r="P170" s="104"/>
      <c r="Q170" s="109" t="str">
        <f t="shared" si="25"/>
        <v xml:space="preserve">0 </v>
      </c>
      <c r="R170" s="104">
        <f>'Auswahl Produkte'!$E$4*M170</f>
        <v>0</v>
      </c>
      <c r="S170" s="106">
        <f t="shared" si="26"/>
        <v>0</v>
      </c>
    </row>
    <row r="171" spans="1:19" s="94" customFormat="1" ht="30" hidden="1" customHeight="1">
      <c r="A171" s="104"/>
      <c r="B171" s="105"/>
      <c r="C171" s="104"/>
      <c r="D171" s="104"/>
      <c r="E171" s="106"/>
      <c r="F171" s="104"/>
      <c r="G171" s="104"/>
      <c r="H171" s="104"/>
      <c r="I171" s="104"/>
      <c r="J171" s="104"/>
      <c r="K171" s="104"/>
      <c r="L171" s="104"/>
      <c r="M171" s="107">
        <v>0.5</v>
      </c>
      <c r="N171" s="108">
        <f t="shared" si="23"/>
        <v>1</v>
      </c>
      <c r="O171" s="104">
        <f t="shared" si="24"/>
        <v>0</v>
      </c>
      <c r="P171" s="104"/>
      <c r="Q171" s="109" t="str">
        <f t="shared" si="25"/>
        <v xml:space="preserve">0 </v>
      </c>
      <c r="R171" s="104">
        <f>'Auswahl Produkte'!$E$4*M171</f>
        <v>0</v>
      </c>
      <c r="S171" s="106">
        <f t="shared" si="26"/>
        <v>0</v>
      </c>
    </row>
    <row r="172" spans="1:19" s="94" customFormat="1" ht="30" hidden="1" customHeight="1">
      <c r="A172" s="104"/>
      <c r="B172" s="105"/>
      <c r="C172" s="104"/>
      <c r="D172" s="104"/>
      <c r="E172" s="106"/>
      <c r="F172" s="104"/>
      <c r="G172" s="104"/>
      <c r="H172" s="104"/>
      <c r="I172" s="104"/>
      <c r="J172" s="104"/>
      <c r="K172" s="104"/>
      <c r="L172" s="104"/>
      <c r="M172" s="107">
        <v>0.5</v>
      </c>
      <c r="N172" s="108">
        <f t="shared" si="23"/>
        <v>1</v>
      </c>
      <c r="O172" s="104">
        <f t="shared" si="24"/>
        <v>0</v>
      </c>
      <c r="P172" s="104"/>
      <c r="Q172" s="109" t="str">
        <f t="shared" si="25"/>
        <v xml:space="preserve">0 </v>
      </c>
      <c r="R172" s="104">
        <f>'Auswahl Produkte'!$E$4*M172</f>
        <v>0</v>
      </c>
      <c r="S172" s="106">
        <f t="shared" si="26"/>
        <v>0</v>
      </c>
    </row>
    <row r="173" spans="1:19" s="94" customFormat="1" ht="30" hidden="1" customHeight="1">
      <c r="A173" s="104"/>
      <c r="B173" s="105"/>
      <c r="C173" s="104"/>
      <c r="D173" s="104"/>
      <c r="E173" s="106"/>
      <c r="F173" s="104"/>
      <c r="G173" s="104"/>
      <c r="H173" s="104"/>
      <c r="I173" s="104"/>
      <c r="J173" s="104"/>
      <c r="K173" s="104"/>
      <c r="L173" s="104"/>
      <c r="M173" s="107">
        <v>0.5</v>
      </c>
      <c r="N173" s="108">
        <f t="shared" si="23"/>
        <v>1</v>
      </c>
      <c r="O173" s="104">
        <f t="shared" si="24"/>
        <v>0</v>
      </c>
      <c r="P173" s="104"/>
      <c r="Q173" s="109" t="str">
        <f t="shared" si="25"/>
        <v xml:space="preserve">0 </v>
      </c>
      <c r="R173" s="104">
        <f>'Auswahl Produkte'!$E$4*M173</f>
        <v>0</v>
      </c>
      <c r="S173" s="106">
        <f t="shared" si="26"/>
        <v>0</v>
      </c>
    </row>
    <row r="174" spans="1:19" s="94" customFormat="1" ht="30" hidden="1" customHeight="1">
      <c r="A174" s="104"/>
      <c r="B174" s="105"/>
      <c r="C174" s="104"/>
      <c r="D174" s="104"/>
      <c r="E174" s="106"/>
      <c r="F174" s="104"/>
      <c r="G174" s="104"/>
      <c r="H174" s="104"/>
      <c r="I174" s="104"/>
      <c r="J174" s="104"/>
      <c r="K174" s="104"/>
      <c r="L174" s="104"/>
      <c r="M174" s="107">
        <v>0.5</v>
      </c>
      <c r="N174" s="108">
        <f t="shared" si="23"/>
        <v>1</v>
      </c>
      <c r="O174" s="104">
        <f t="shared" si="24"/>
        <v>0</v>
      </c>
      <c r="P174" s="104"/>
      <c r="Q174" s="109" t="str">
        <f t="shared" si="25"/>
        <v xml:space="preserve">0 </v>
      </c>
      <c r="R174" s="104">
        <f>'Auswahl Produkte'!$E$4*M174</f>
        <v>0</v>
      </c>
      <c r="S174" s="106">
        <f t="shared" si="26"/>
        <v>0</v>
      </c>
    </row>
    <row r="175" spans="1:19" s="94" customFormat="1" ht="30" hidden="1" customHeight="1">
      <c r="A175" s="104"/>
      <c r="B175" s="105"/>
      <c r="C175" s="104"/>
      <c r="D175" s="104"/>
      <c r="E175" s="106"/>
      <c r="F175" s="104"/>
      <c r="G175" s="104"/>
      <c r="H175" s="104"/>
      <c r="I175" s="104"/>
      <c r="J175" s="104"/>
      <c r="K175" s="104"/>
      <c r="L175" s="104"/>
      <c r="M175" s="107">
        <v>0.5</v>
      </c>
      <c r="N175" s="108">
        <f t="shared" si="23"/>
        <v>1</v>
      </c>
      <c r="O175" s="104">
        <f t="shared" si="24"/>
        <v>0</v>
      </c>
      <c r="P175" s="104"/>
      <c r="Q175" s="109" t="str">
        <f t="shared" si="25"/>
        <v xml:space="preserve">0 </v>
      </c>
      <c r="R175" s="104">
        <f>'Auswahl Produkte'!$E$4*M175</f>
        <v>0</v>
      </c>
      <c r="S175" s="106">
        <f t="shared" si="26"/>
        <v>0</v>
      </c>
    </row>
    <row r="176" spans="1:19" s="94" customFormat="1" ht="30" hidden="1" customHeight="1">
      <c r="A176" s="104"/>
      <c r="B176" s="105"/>
      <c r="C176" s="104"/>
      <c r="D176" s="104"/>
      <c r="E176" s="106"/>
      <c r="F176" s="104"/>
      <c r="G176" s="104"/>
      <c r="H176" s="104"/>
      <c r="I176" s="104"/>
      <c r="J176" s="104"/>
      <c r="K176" s="104"/>
      <c r="L176" s="104"/>
      <c r="M176" s="107">
        <v>0.5</v>
      </c>
      <c r="N176" s="108">
        <f t="shared" si="23"/>
        <v>1</v>
      </c>
      <c r="O176" s="104">
        <f t="shared" si="24"/>
        <v>0</v>
      </c>
      <c r="P176" s="104"/>
      <c r="Q176" s="109" t="str">
        <f t="shared" si="25"/>
        <v xml:space="preserve">0 </v>
      </c>
      <c r="R176" s="104">
        <f>'Auswahl Produkte'!$E$4*M176</f>
        <v>0</v>
      </c>
      <c r="S176" s="106">
        <f t="shared" si="26"/>
        <v>0</v>
      </c>
    </row>
    <row r="177" spans="1:19" s="94" customFormat="1" ht="30" hidden="1" customHeight="1">
      <c r="A177" s="104"/>
      <c r="B177" s="105"/>
      <c r="C177" s="104"/>
      <c r="D177" s="104"/>
      <c r="E177" s="106"/>
      <c r="F177" s="104"/>
      <c r="G177" s="104"/>
      <c r="H177" s="104"/>
      <c r="I177" s="104"/>
      <c r="J177" s="104"/>
      <c r="K177" s="104"/>
      <c r="L177" s="104"/>
      <c r="M177" s="107">
        <v>0.5</v>
      </c>
      <c r="N177" s="108">
        <f t="shared" si="23"/>
        <v>1</v>
      </c>
      <c r="O177" s="104">
        <f t="shared" si="24"/>
        <v>0</v>
      </c>
      <c r="P177" s="104"/>
      <c r="Q177" s="109" t="str">
        <f t="shared" si="25"/>
        <v xml:space="preserve">0 </v>
      </c>
      <c r="R177" s="104">
        <f>'Auswahl Produkte'!$E$4*M177</f>
        <v>0</v>
      </c>
      <c r="S177" s="106">
        <f t="shared" si="26"/>
        <v>0</v>
      </c>
    </row>
    <row r="178" spans="1:19" s="94" customFormat="1" ht="30" hidden="1" customHeight="1">
      <c r="A178" s="104"/>
      <c r="B178" s="105"/>
      <c r="C178" s="104"/>
      <c r="D178" s="104"/>
      <c r="E178" s="106"/>
      <c r="F178" s="104"/>
      <c r="G178" s="104"/>
      <c r="H178" s="104"/>
      <c r="I178" s="104"/>
      <c r="J178" s="104"/>
      <c r="K178" s="104"/>
      <c r="L178" s="104"/>
      <c r="M178" s="107">
        <v>0.5</v>
      </c>
      <c r="N178" s="108">
        <f t="shared" si="23"/>
        <v>1</v>
      </c>
      <c r="O178" s="104">
        <f t="shared" si="24"/>
        <v>0</v>
      </c>
      <c r="P178" s="104"/>
      <c r="Q178" s="109" t="str">
        <f t="shared" si="25"/>
        <v xml:space="preserve">0 </v>
      </c>
      <c r="R178" s="104">
        <f>'Auswahl Produkte'!$E$4*M178</f>
        <v>0</v>
      </c>
      <c r="S178" s="106">
        <f t="shared" si="26"/>
        <v>0</v>
      </c>
    </row>
    <row r="179" spans="1:19" s="94" customFormat="1" ht="30" hidden="1" customHeight="1">
      <c r="A179" s="104"/>
      <c r="B179" s="105"/>
      <c r="C179" s="104"/>
      <c r="D179" s="104"/>
      <c r="E179" s="106"/>
      <c r="F179" s="104"/>
      <c r="G179" s="104"/>
      <c r="H179" s="104"/>
      <c r="I179" s="104"/>
      <c r="J179" s="104"/>
      <c r="K179" s="104"/>
      <c r="L179" s="104"/>
      <c r="M179" s="107">
        <v>0.5</v>
      </c>
      <c r="N179" s="108">
        <f t="shared" si="23"/>
        <v>1</v>
      </c>
      <c r="O179" s="104">
        <f t="shared" si="24"/>
        <v>0</v>
      </c>
      <c r="P179" s="104"/>
      <c r="Q179" s="109" t="str">
        <f t="shared" si="25"/>
        <v xml:space="preserve">0 </v>
      </c>
      <c r="R179" s="104">
        <f>'Auswahl Produkte'!$E$4*M179</f>
        <v>0</v>
      </c>
      <c r="S179" s="106">
        <f t="shared" si="26"/>
        <v>0</v>
      </c>
    </row>
    <row r="180" spans="1:19" s="94" customFormat="1" ht="30" hidden="1" customHeight="1">
      <c r="A180" s="104"/>
      <c r="B180" s="105"/>
      <c r="C180" s="104"/>
      <c r="D180" s="104"/>
      <c r="E180" s="106"/>
      <c r="F180" s="104"/>
      <c r="G180" s="104"/>
      <c r="H180" s="104"/>
      <c r="I180" s="104"/>
      <c r="J180" s="104"/>
      <c r="K180" s="104"/>
      <c r="L180" s="104"/>
      <c r="M180" s="107">
        <v>0.5</v>
      </c>
      <c r="N180" s="108">
        <f t="shared" si="23"/>
        <v>1</v>
      </c>
      <c r="O180" s="104">
        <f t="shared" si="24"/>
        <v>0</v>
      </c>
      <c r="P180" s="104"/>
      <c r="Q180" s="109" t="str">
        <f t="shared" si="25"/>
        <v xml:space="preserve">0 </v>
      </c>
      <c r="R180" s="104">
        <f>'Auswahl Produkte'!$E$4*M180</f>
        <v>0</v>
      </c>
      <c r="S180" s="106">
        <f t="shared" si="26"/>
        <v>0</v>
      </c>
    </row>
    <row r="181" spans="1:19" s="94" customFormat="1" ht="30" hidden="1" customHeight="1">
      <c r="A181" s="104"/>
      <c r="B181" s="105"/>
      <c r="C181" s="104"/>
      <c r="D181" s="104"/>
      <c r="E181" s="106"/>
      <c r="F181" s="104"/>
      <c r="G181" s="104"/>
      <c r="H181" s="104"/>
      <c r="I181" s="104"/>
      <c r="J181" s="104"/>
      <c r="K181" s="104"/>
      <c r="L181" s="104"/>
      <c r="M181" s="107">
        <v>0.5</v>
      </c>
      <c r="N181" s="108">
        <f t="shared" si="23"/>
        <v>1</v>
      </c>
      <c r="O181" s="104">
        <f t="shared" si="24"/>
        <v>0</v>
      </c>
      <c r="P181" s="104"/>
      <c r="Q181" s="109" t="str">
        <f t="shared" si="25"/>
        <v xml:space="preserve">0 </v>
      </c>
      <c r="R181" s="104">
        <f>'Auswahl Produkte'!$E$4*M181</f>
        <v>0</v>
      </c>
      <c r="S181" s="106">
        <f t="shared" si="26"/>
        <v>0</v>
      </c>
    </row>
    <row r="182" spans="1:19" s="94" customFormat="1" ht="30" hidden="1" customHeight="1">
      <c r="A182" s="104"/>
      <c r="B182" s="105"/>
      <c r="C182" s="104"/>
      <c r="D182" s="104"/>
      <c r="E182" s="106"/>
      <c r="F182" s="104"/>
      <c r="G182" s="104"/>
      <c r="H182" s="104"/>
      <c r="I182" s="104"/>
      <c r="J182" s="104"/>
      <c r="K182" s="104"/>
      <c r="L182" s="104"/>
      <c r="M182" s="107">
        <v>0.5</v>
      </c>
      <c r="N182" s="108">
        <f t="shared" si="23"/>
        <v>1</v>
      </c>
      <c r="O182" s="104">
        <f t="shared" si="24"/>
        <v>0</v>
      </c>
      <c r="P182" s="104"/>
      <c r="Q182" s="109" t="str">
        <f t="shared" si="25"/>
        <v xml:space="preserve">0 </v>
      </c>
      <c r="R182" s="104">
        <f>'Auswahl Produkte'!$E$4*M182</f>
        <v>0</v>
      </c>
      <c r="S182" s="106">
        <f t="shared" si="26"/>
        <v>0</v>
      </c>
    </row>
    <row r="183" spans="1:19" s="94" customFormat="1" ht="30" hidden="1" customHeight="1">
      <c r="A183" s="104"/>
      <c r="B183" s="105"/>
      <c r="C183" s="104"/>
      <c r="D183" s="104"/>
      <c r="E183" s="106"/>
      <c r="F183" s="104"/>
      <c r="G183" s="104"/>
      <c r="H183" s="104"/>
      <c r="I183" s="104"/>
      <c r="J183" s="104"/>
      <c r="K183" s="104"/>
      <c r="L183" s="104"/>
      <c r="M183" s="107">
        <v>0.5</v>
      </c>
      <c r="N183" s="108">
        <f t="shared" si="23"/>
        <v>1</v>
      </c>
      <c r="O183" s="104">
        <f t="shared" si="24"/>
        <v>0</v>
      </c>
      <c r="P183" s="104"/>
      <c r="Q183" s="109" t="str">
        <f t="shared" si="25"/>
        <v xml:space="preserve">0 </v>
      </c>
      <c r="R183" s="104">
        <f>'Auswahl Produkte'!$E$4*M183</f>
        <v>0</v>
      </c>
      <c r="S183" s="106">
        <f t="shared" si="26"/>
        <v>0</v>
      </c>
    </row>
    <row r="184" spans="1:19" s="94" customFormat="1" ht="30" hidden="1" customHeight="1">
      <c r="A184" s="104"/>
      <c r="B184" s="105"/>
      <c r="C184" s="104"/>
      <c r="D184" s="104"/>
      <c r="E184" s="106"/>
      <c r="F184" s="104"/>
      <c r="G184" s="104"/>
      <c r="H184" s="104"/>
      <c r="I184" s="104"/>
      <c r="J184" s="104"/>
      <c r="K184" s="104"/>
      <c r="L184" s="104"/>
      <c r="M184" s="107">
        <v>0.5</v>
      </c>
      <c r="N184" s="108">
        <f t="shared" si="23"/>
        <v>1</v>
      </c>
      <c r="O184" s="104">
        <f t="shared" si="24"/>
        <v>0</v>
      </c>
      <c r="P184" s="104"/>
      <c r="Q184" s="109" t="str">
        <f t="shared" si="25"/>
        <v xml:space="preserve">0 </v>
      </c>
      <c r="R184" s="104">
        <f>'Auswahl Produkte'!$E$4*M184</f>
        <v>0</v>
      </c>
      <c r="S184" s="106">
        <f t="shared" si="26"/>
        <v>0</v>
      </c>
    </row>
    <row r="185" spans="1:19" s="94" customFormat="1" ht="30" hidden="1" customHeight="1">
      <c r="A185" s="104"/>
      <c r="B185" s="105"/>
      <c r="C185" s="104"/>
      <c r="D185" s="104"/>
      <c r="E185" s="106"/>
      <c r="F185" s="104"/>
      <c r="G185" s="104"/>
      <c r="H185" s="104"/>
      <c r="I185" s="104"/>
      <c r="J185" s="104"/>
      <c r="K185" s="104"/>
      <c r="L185" s="104"/>
      <c r="M185" s="107">
        <v>0.5</v>
      </c>
      <c r="N185" s="108">
        <f t="shared" si="23"/>
        <v>1</v>
      </c>
      <c r="O185" s="104">
        <f t="shared" si="24"/>
        <v>0</v>
      </c>
      <c r="P185" s="104"/>
      <c r="Q185" s="109" t="str">
        <f t="shared" si="25"/>
        <v xml:space="preserve">0 </v>
      </c>
      <c r="R185" s="104">
        <f>'Auswahl Produkte'!$E$4*M185</f>
        <v>0</v>
      </c>
      <c r="S185" s="106">
        <f t="shared" si="26"/>
        <v>0</v>
      </c>
    </row>
    <row r="186" spans="1:19" s="94" customFormat="1" ht="30" hidden="1" customHeight="1">
      <c r="A186" s="104"/>
      <c r="B186" s="105"/>
      <c r="C186" s="104"/>
      <c r="D186" s="104"/>
      <c r="E186" s="106"/>
      <c r="F186" s="104"/>
      <c r="G186" s="104"/>
      <c r="H186" s="104"/>
      <c r="I186" s="104"/>
      <c r="J186" s="104"/>
      <c r="K186" s="104"/>
      <c r="L186" s="104"/>
      <c r="M186" s="107">
        <v>0.5</v>
      </c>
      <c r="N186" s="108">
        <f t="shared" si="23"/>
        <v>1</v>
      </c>
      <c r="O186" s="104">
        <f t="shared" si="24"/>
        <v>0</v>
      </c>
      <c r="P186" s="104"/>
      <c r="Q186" s="109" t="str">
        <f t="shared" si="25"/>
        <v xml:space="preserve">0 </v>
      </c>
      <c r="R186" s="104">
        <f>'Auswahl Produkte'!$E$4*M186</f>
        <v>0</v>
      </c>
      <c r="S186" s="106">
        <f t="shared" si="26"/>
        <v>0</v>
      </c>
    </row>
    <row r="187" spans="1:19" s="94" customFormat="1" ht="30" hidden="1" customHeight="1">
      <c r="A187" s="104"/>
      <c r="B187" s="105"/>
      <c r="C187" s="104"/>
      <c r="D187" s="104"/>
      <c r="E187" s="106"/>
      <c r="F187" s="104"/>
      <c r="G187" s="104"/>
      <c r="H187" s="104"/>
      <c r="I187" s="104"/>
      <c r="J187" s="104"/>
      <c r="K187" s="104"/>
      <c r="L187" s="104"/>
      <c r="M187" s="107">
        <v>0.5</v>
      </c>
      <c r="N187" s="108">
        <f t="shared" si="23"/>
        <v>1</v>
      </c>
      <c r="O187" s="104">
        <f t="shared" si="24"/>
        <v>0</v>
      </c>
      <c r="P187" s="104"/>
      <c r="Q187" s="109" t="str">
        <f t="shared" si="25"/>
        <v xml:space="preserve">0 </v>
      </c>
      <c r="R187" s="104">
        <f>'Auswahl Produkte'!$E$4*M187</f>
        <v>0</v>
      </c>
      <c r="S187" s="106">
        <f t="shared" si="26"/>
        <v>0</v>
      </c>
    </row>
    <row r="188" spans="1:19" s="94" customFormat="1" ht="30" hidden="1" customHeight="1">
      <c r="A188" s="104"/>
      <c r="B188" s="105"/>
      <c r="C188" s="104"/>
      <c r="D188" s="104"/>
      <c r="E188" s="106"/>
      <c r="F188" s="104"/>
      <c r="G188" s="104"/>
      <c r="H188" s="104"/>
      <c r="I188" s="104"/>
      <c r="J188" s="104"/>
      <c r="K188" s="104"/>
      <c r="L188" s="104"/>
      <c r="M188" s="107">
        <v>0.5</v>
      </c>
      <c r="N188" s="108">
        <f t="shared" si="23"/>
        <v>1</v>
      </c>
      <c r="O188" s="104">
        <f t="shared" si="24"/>
        <v>0</v>
      </c>
      <c r="P188" s="104"/>
      <c r="Q188" s="109" t="str">
        <f t="shared" si="25"/>
        <v xml:space="preserve">0 </v>
      </c>
      <c r="R188" s="104">
        <f>'Auswahl Produkte'!$E$4*M188</f>
        <v>0</v>
      </c>
      <c r="S188" s="106">
        <f t="shared" si="26"/>
        <v>0</v>
      </c>
    </row>
    <row r="189" spans="1:19" s="94" customFormat="1" ht="30" hidden="1" customHeight="1">
      <c r="A189" s="104"/>
      <c r="B189" s="105"/>
      <c r="C189" s="104"/>
      <c r="D189" s="104"/>
      <c r="E189" s="106"/>
      <c r="F189" s="104"/>
      <c r="G189" s="104"/>
      <c r="H189" s="104"/>
      <c r="I189" s="104"/>
      <c r="J189" s="104"/>
      <c r="K189" s="104"/>
      <c r="L189" s="104"/>
      <c r="M189" s="107">
        <v>0.5</v>
      </c>
      <c r="N189" s="108">
        <f t="shared" si="23"/>
        <v>1</v>
      </c>
      <c r="O189" s="104">
        <f t="shared" si="24"/>
        <v>0</v>
      </c>
      <c r="P189" s="104"/>
      <c r="Q189" s="109" t="str">
        <f t="shared" si="25"/>
        <v xml:space="preserve">0 </v>
      </c>
      <c r="R189" s="104">
        <f>'Auswahl Produkte'!$E$4*M189</f>
        <v>0</v>
      </c>
      <c r="S189" s="106">
        <f t="shared" si="26"/>
        <v>0</v>
      </c>
    </row>
    <row r="190" spans="1:19" s="94" customFormat="1" ht="30" hidden="1" customHeight="1">
      <c r="A190" s="104"/>
      <c r="B190" s="105"/>
      <c r="C190" s="104"/>
      <c r="D190" s="104"/>
      <c r="E190" s="106"/>
      <c r="F190" s="104"/>
      <c r="G190" s="104"/>
      <c r="H190" s="104"/>
      <c r="I190" s="104"/>
      <c r="J190" s="104"/>
      <c r="K190" s="104"/>
      <c r="L190" s="104"/>
      <c r="M190" s="107">
        <v>0.5</v>
      </c>
      <c r="N190" s="108">
        <f t="shared" si="23"/>
        <v>1</v>
      </c>
      <c r="O190" s="104">
        <f t="shared" si="24"/>
        <v>0</v>
      </c>
      <c r="P190" s="104"/>
      <c r="Q190" s="109" t="str">
        <f t="shared" si="25"/>
        <v xml:space="preserve">0 </v>
      </c>
      <c r="R190" s="104">
        <f>'Auswahl Produkte'!$E$4*M190</f>
        <v>0</v>
      </c>
      <c r="S190" s="106">
        <f t="shared" si="26"/>
        <v>0</v>
      </c>
    </row>
    <row r="191" spans="1:19" s="94" customFormat="1" ht="30" hidden="1" customHeight="1">
      <c r="A191" s="104"/>
      <c r="B191" s="105"/>
      <c r="C191" s="104"/>
      <c r="D191" s="104"/>
      <c r="E191" s="106"/>
      <c r="F191" s="104"/>
      <c r="G191" s="104"/>
      <c r="H191" s="104"/>
      <c r="I191" s="104"/>
      <c r="J191" s="104"/>
      <c r="K191" s="104"/>
      <c r="L191" s="104"/>
      <c r="M191" s="107">
        <v>0.5</v>
      </c>
      <c r="N191" s="108">
        <f t="shared" si="23"/>
        <v>1</v>
      </c>
      <c r="O191" s="104">
        <f t="shared" si="24"/>
        <v>0</v>
      </c>
      <c r="P191" s="104"/>
      <c r="Q191" s="109" t="str">
        <f t="shared" si="25"/>
        <v xml:space="preserve">0 </v>
      </c>
      <c r="R191" s="104">
        <f>'Auswahl Produkte'!$E$4*M191</f>
        <v>0</v>
      </c>
      <c r="S191" s="106">
        <f t="shared" si="26"/>
        <v>0</v>
      </c>
    </row>
    <row r="192" spans="1:19" s="94" customFormat="1" ht="30" hidden="1" customHeight="1">
      <c r="A192" s="104"/>
      <c r="B192" s="105"/>
      <c r="C192" s="104"/>
      <c r="D192" s="104"/>
      <c r="E192" s="106"/>
      <c r="F192" s="104"/>
      <c r="G192" s="104"/>
      <c r="H192" s="104"/>
      <c r="I192" s="104"/>
      <c r="J192" s="104"/>
      <c r="K192" s="104"/>
      <c r="L192" s="104"/>
      <c r="M192" s="107">
        <v>0.5</v>
      </c>
      <c r="N192" s="108">
        <f t="shared" si="23"/>
        <v>1</v>
      </c>
      <c r="O192" s="104">
        <f t="shared" si="24"/>
        <v>0</v>
      </c>
      <c r="P192" s="104"/>
      <c r="Q192" s="109" t="str">
        <f t="shared" si="25"/>
        <v xml:space="preserve">0 </v>
      </c>
      <c r="R192" s="104">
        <f>'Auswahl Produkte'!$E$4*M192</f>
        <v>0</v>
      </c>
      <c r="S192" s="106">
        <f t="shared" si="26"/>
        <v>0</v>
      </c>
    </row>
    <row r="193" spans="1:16339" s="94" customFormat="1" ht="30" hidden="1" customHeight="1">
      <c r="A193" s="104"/>
      <c r="B193" s="105"/>
      <c r="C193" s="104"/>
      <c r="D193" s="104"/>
      <c r="E193" s="106"/>
      <c r="F193" s="104"/>
      <c r="G193" s="104"/>
      <c r="H193" s="104"/>
      <c r="I193" s="104"/>
      <c r="J193" s="104"/>
      <c r="K193" s="104"/>
      <c r="L193" s="104"/>
      <c r="M193" s="107">
        <v>0.5</v>
      </c>
      <c r="N193" s="108">
        <f t="shared" si="23"/>
        <v>1</v>
      </c>
      <c r="O193" s="104">
        <f t="shared" si="24"/>
        <v>0</v>
      </c>
      <c r="P193" s="104"/>
      <c r="Q193" s="109" t="str">
        <f t="shared" si="25"/>
        <v xml:space="preserve">0 </v>
      </c>
      <c r="R193" s="104">
        <f>'Auswahl Produkte'!$E$4*M193</f>
        <v>0</v>
      </c>
      <c r="S193" s="106">
        <f t="shared" si="26"/>
        <v>0</v>
      </c>
    </row>
    <row r="194" spans="1:16339" s="94" customFormat="1" ht="30" hidden="1" customHeight="1">
      <c r="A194" s="104"/>
      <c r="B194" s="105"/>
      <c r="C194" s="104"/>
      <c r="D194" s="104"/>
      <c r="E194" s="106"/>
      <c r="F194" s="104"/>
      <c r="G194" s="104"/>
      <c r="H194" s="104"/>
      <c r="I194" s="104"/>
      <c r="J194" s="104"/>
      <c r="K194" s="104"/>
      <c r="L194" s="104"/>
      <c r="M194" s="107">
        <v>0.5</v>
      </c>
      <c r="N194" s="108">
        <f t="shared" si="23"/>
        <v>1</v>
      </c>
      <c r="O194" s="104">
        <f t="shared" si="24"/>
        <v>0</v>
      </c>
      <c r="P194" s="104"/>
      <c r="Q194" s="109" t="str">
        <f t="shared" si="25"/>
        <v xml:space="preserve">0 </v>
      </c>
      <c r="R194" s="104">
        <f>'Auswahl Produkte'!$E$4*M194</f>
        <v>0</v>
      </c>
      <c r="S194" s="106">
        <f t="shared" si="26"/>
        <v>0</v>
      </c>
    </row>
    <row r="195" spans="1:16339" s="94" customFormat="1" ht="30" hidden="1" customHeight="1">
      <c r="A195" s="104"/>
      <c r="B195" s="105"/>
      <c r="C195" s="104"/>
      <c r="D195" s="104"/>
      <c r="E195" s="106"/>
      <c r="F195" s="104"/>
      <c r="G195" s="104"/>
      <c r="H195" s="104"/>
      <c r="I195" s="104"/>
      <c r="J195" s="104"/>
      <c r="K195" s="104"/>
      <c r="L195" s="104"/>
      <c r="M195" s="107">
        <v>0.5</v>
      </c>
      <c r="N195" s="108">
        <f t="shared" si="23"/>
        <v>1</v>
      </c>
      <c r="O195" s="104">
        <f t="shared" si="24"/>
        <v>0</v>
      </c>
      <c r="P195" s="104"/>
      <c r="Q195" s="109" t="str">
        <f t="shared" si="25"/>
        <v xml:space="preserve">0 </v>
      </c>
      <c r="R195" s="104">
        <f>'Auswahl Produkte'!$E$4*M195</f>
        <v>0</v>
      </c>
      <c r="S195" s="106">
        <f t="shared" si="26"/>
        <v>0</v>
      </c>
    </row>
    <row r="196" spans="1:16339" s="224" customFormat="1" ht="22" customHeight="1">
      <c r="A196" s="204" t="s">
        <v>798</v>
      </c>
      <c r="B196" s="154"/>
      <c r="C196" s="155"/>
      <c r="D196" s="155"/>
      <c r="E196" s="205"/>
      <c r="F196" s="155"/>
      <c r="G196" s="155"/>
      <c r="H196" s="155"/>
      <c r="I196" s="206"/>
      <c r="J196" s="204"/>
      <c r="K196" s="204"/>
      <c r="L196" s="155"/>
      <c r="M196" s="230"/>
      <c r="N196" s="158"/>
      <c r="O196" s="152">
        <f>SUM(O160:O195)</f>
        <v>0</v>
      </c>
      <c r="P196" s="152"/>
      <c r="Q196" s="206" t="str">
        <f>CONCATENATE(O196," g")</f>
        <v>0 g</v>
      </c>
      <c r="R196" s="204"/>
      <c r="S196" s="205">
        <f>SUM(S160:S195)</f>
        <v>0</v>
      </c>
    </row>
    <row r="197" spans="1:16339" ht="30" customHeight="1">
      <c r="A197" s="424" t="e">
        <f>#REF!</f>
        <v>#REF!</v>
      </c>
      <c r="B197" s="429"/>
      <c r="C197" s="429"/>
      <c r="D197" s="429"/>
      <c r="E197" s="426"/>
      <c r="F197" s="429"/>
      <c r="G197" s="429"/>
      <c r="H197" s="429"/>
      <c r="I197" s="427"/>
      <c r="J197" s="425"/>
      <c r="K197" s="426"/>
      <c r="L197" s="429"/>
      <c r="M197" s="426"/>
      <c r="N197" s="429"/>
      <c r="O197" s="429"/>
      <c r="P197" s="429"/>
      <c r="Q197" s="426"/>
      <c r="R197" s="426"/>
      <c r="S197" s="428"/>
    </row>
    <row r="198" spans="1:16339" s="94" customFormat="1" ht="30" hidden="1" customHeight="1">
      <c r="A198" s="104"/>
      <c r="B198" s="105"/>
      <c r="C198" s="104"/>
      <c r="D198" s="104"/>
      <c r="E198" s="106"/>
      <c r="F198" s="104"/>
      <c r="G198" s="104"/>
      <c r="H198" s="104"/>
      <c r="I198" s="104"/>
      <c r="J198" s="104"/>
      <c r="K198" s="104"/>
      <c r="L198" s="104"/>
      <c r="M198" s="107"/>
      <c r="N198" s="108"/>
      <c r="O198" s="104"/>
      <c r="P198" s="104"/>
      <c r="Q198" s="109"/>
      <c r="R198" s="104"/>
      <c r="S198" s="106"/>
    </row>
    <row r="199" spans="1:16339" s="94" customFormat="1" ht="30" hidden="1" customHeight="1">
      <c r="A199" s="104"/>
      <c r="B199" s="105"/>
      <c r="C199" s="104"/>
      <c r="D199" s="104"/>
      <c r="E199" s="106"/>
      <c r="F199" s="104"/>
      <c r="G199" s="104"/>
      <c r="H199" s="104"/>
      <c r="I199" s="104"/>
      <c r="J199" s="104"/>
      <c r="K199" s="104"/>
      <c r="L199" s="104"/>
      <c r="M199" s="107"/>
      <c r="N199" s="108"/>
      <c r="O199" s="104"/>
      <c r="P199" s="104"/>
      <c r="Q199" s="109"/>
      <c r="R199" s="104"/>
      <c r="S199" s="106"/>
    </row>
    <row r="200" spans="1:16339" s="94" customFormat="1" ht="30" hidden="1" customHeight="1">
      <c r="A200" s="104"/>
      <c r="B200" s="105"/>
      <c r="C200" s="104"/>
      <c r="D200" s="104"/>
      <c r="E200" s="106"/>
      <c r="F200" s="104"/>
      <c r="G200" s="104"/>
      <c r="H200" s="104"/>
      <c r="I200" s="104"/>
      <c r="J200" s="104"/>
      <c r="K200" s="104"/>
      <c r="L200" s="104"/>
      <c r="M200" s="107"/>
      <c r="N200" s="108"/>
      <c r="O200" s="104"/>
      <c r="P200" s="104"/>
      <c r="Q200" s="109"/>
      <c r="R200" s="104"/>
      <c r="S200" s="106"/>
    </row>
    <row r="201" spans="1:16339" s="15" customFormat="1" ht="30" customHeight="1">
      <c r="A201" s="215" t="s">
        <v>9</v>
      </c>
      <c r="B201" s="100" t="s">
        <v>360</v>
      </c>
      <c r="C201" s="99" t="s">
        <v>575</v>
      </c>
      <c r="D201" s="99" t="s">
        <v>576</v>
      </c>
      <c r="E201" s="216" t="s">
        <v>793</v>
      </c>
      <c r="F201" s="101"/>
      <c r="G201" s="102"/>
      <c r="H201" s="99"/>
      <c r="I201" s="218" t="s">
        <v>703</v>
      </c>
      <c r="J201" s="215"/>
      <c r="K201" s="215" t="s">
        <v>759</v>
      </c>
      <c r="L201" s="99"/>
      <c r="M201" s="219" t="s">
        <v>525</v>
      </c>
      <c r="N201" s="103" t="s">
        <v>524</v>
      </c>
      <c r="O201" s="99" t="s">
        <v>751</v>
      </c>
      <c r="P201" s="99"/>
      <c r="Q201" s="215" t="s">
        <v>11</v>
      </c>
      <c r="R201" s="215" t="s">
        <v>837</v>
      </c>
      <c r="S201" s="215" t="s">
        <v>12</v>
      </c>
      <c r="T201" s="221"/>
      <c r="U201" s="18"/>
      <c r="V201" s="222"/>
      <c r="W201" s="18"/>
      <c r="X201" s="18"/>
      <c r="Y201" s="18"/>
      <c r="Z201" s="18"/>
      <c r="AA201" s="18"/>
      <c r="AB201" s="18"/>
      <c r="AC201" s="18"/>
      <c r="AD201" s="18"/>
      <c r="AE201" s="18"/>
      <c r="AF201" s="18"/>
      <c r="AG201" s="18"/>
      <c r="AH201" s="18"/>
      <c r="AI201" s="18"/>
      <c r="AJ201" s="18"/>
      <c r="AK201" s="18"/>
      <c r="AL201" s="18"/>
      <c r="AM201" s="18"/>
      <c r="AN201" s="18"/>
      <c r="AO201" s="18"/>
      <c r="AP201" s="18"/>
      <c r="AQ201" s="18"/>
      <c r="AR201" s="18"/>
      <c r="AS201" s="18"/>
      <c r="AT201" s="18"/>
      <c r="AU201" s="18"/>
      <c r="AV201" s="18"/>
      <c r="AW201" s="18"/>
      <c r="AX201" s="18"/>
      <c r="AY201" s="18"/>
      <c r="AZ201" s="18"/>
      <c r="BA201" s="18"/>
      <c r="BB201" s="18"/>
      <c r="BC201" s="18"/>
      <c r="BD201" s="18"/>
      <c r="BE201" s="18"/>
      <c r="BF201" s="18"/>
      <c r="BG201" s="18"/>
      <c r="BH201" s="18"/>
      <c r="BI201" s="18"/>
      <c r="BJ201" s="18"/>
      <c r="BK201" s="18"/>
      <c r="BL201" s="18"/>
      <c r="BM201" s="18"/>
      <c r="BN201" s="18"/>
      <c r="BO201" s="18"/>
      <c r="BP201" s="18"/>
      <c r="BQ201" s="18"/>
      <c r="BR201" s="18"/>
      <c r="BS201" s="18"/>
      <c r="BT201" s="18"/>
      <c r="BU201" s="18"/>
      <c r="BV201" s="18"/>
      <c r="BW201" s="18"/>
      <c r="BX201" s="18"/>
      <c r="BY201" s="18"/>
      <c r="BZ201" s="18"/>
      <c r="CA201" s="18"/>
      <c r="CB201" s="18"/>
      <c r="CC201" s="18"/>
      <c r="CD201" s="18"/>
      <c r="CE201" s="18"/>
      <c r="CF201" s="18"/>
      <c r="CG201" s="18"/>
      <c r="CH201" s="18"/>
      <c r="CI201" s="18"/>
      <c r="CJ201" s="18"/>
      <c r="CK201" s="18"/>
      <c r="CL201" s="18"/>
      <c r="CM201" s="18"/>
      <c r="CN201" s="18"/>
      <c r="CO201" s="18"/>
      <c r="CP201" s="18"/>
      <c r="CQ201" s="18"/>
      <c r="CR201" s="18"/>
      <c r="CS201" s="18"/>
      <c r="CT201" s="18"/>
      <c r="CU201" s="18"/>
      <c r="CV201" s="18"/>
      <c r="CW201" s="18"/>
      <c r="CX201" s="18"/>
      <c r="CY201" s="18"/>
      <c r="CZ201" s="18"/>
      <c r="DA201" s="18"/>
      <c r="DB201" s="18"/>
      <c r="DC201" s="18"/>
      <c r="DD201" s="18"/>
      <c r="DE201" s="18"/>
      <c r="DF201" s="18"/>
      <c r="DG201" s="18"/>
      <c r="DH201" s="18"/>
      <c r="DI201" s="18"/>
      <c r="DJ201" s="18"/>
      <c r="DK201" s="18"/>
      <c r="DL201" s="18"/>
      <c r="DM201" s="18"/>
      <c r="DN201" s="18"/>
      <c r="DO201" s="18"/>
      <c r="DP201" s="18"/>
      <c r="DQ201" s="18"/>
      <c r="DR201" s="18"/>
      <c r="DS201" s="18"/>
      <c r="DT201" s="18"/>
      <c r="DU201" s="18"/>
      <c r="DV201" s="18"/>
      <c r="DW201" s="18"/>
      <c r="DX201" s="18"/>
      <c r="DY201" s="18"/>
      <c r="DZ201" s="18"/>
      <c r="EA201" s="18"/>
      <c r="EB201" s="18"/>
      <c r="EC201" s="18"/>
      <c r="ED201" s="18"/>
      <c r="EE201" s="18"/>
      <c r="EF201" s="18"/>
      <c r="EG201" s="18"/>
      <c r="EH201" s="18"/>
      <c r="EI201" s="18"/>
      <c r="EJ201" s="18"/>
      <c r="EK201" s="18"/>
      <c r="EL201" s="18"/>
      <c r="EM201" s="18"/>
      <c r="EN201" s="18"/>
      <c r="EO201" s="18"/>
      <c r="EP201" s="18"/>
      <c r="EQ201" s="18"/>
      <c r="ER201" s="18"/>
      <c r="ES201" s="18"/>
      <c r="ET201" s="18"/>
      <c r="EU201" s="18"/>
      <c r="EV201" s="18"/>
      <c r="EW201" s="18"/>
      <c r="EX201" s="18"/>
      <c r="EY201" s="18"/>
      <c r="EZ201" s="18"/>
      <c r="FA201" s="18"/>
      <c r="FB201" s="18"/>
      <c r="FC201" s="18"/>
      <c r="FD201" s="18"/>
      <c r="FE201" s="18"/>
      <c r="FF201" s="18"/>
      <c r="FG201" s="18"/>
      <c r="FH201" s="18"/>
      <c r="FI201" s="18"/>
      <c r="FJ201" s="18"/>
      <c r="FK201" s="18"/>
      <c r="FL201" s="18"/>
      <c r="FM201" s="18"/>
      <c r="FN201" s="18"/>
      <c r="FO201" s="18"/>
      <c r="FP201" s="18"/>
      <c r="FQ201" s="18"/>
      <c r="FR201" s="18"/>
      <c r="FS201" s="18"/>
      <c r="FT201" s="18"/>
      <c r="FU201" s="18"/>
      <c r="FV201" s="18"/>
      <c r="FW201" s="18"/>
      <c r="FX201" s="18"/>
      <c r="FY201" s="18"/>
      <c r="FZ201" s="18"/>
      <c r="GA201" s="18"/>
      <c r="GB201" s="18"/>
      <c r="GC201" s="18"/>
      <c r="GD201" s="18"/>
      <c r="GE201" s="18"/>
      <c r="GF201" s="18"/>
      <c r="GG201" s="18"/>
      <c r="GH201" s="18"/>
      <c r="GI201" s="18"/>
      <c r="GJ201" s="18"/>
      <c r="GK201" s="18"/>
      <c r="GL201" s="18"/>
      <c r="GM201" s="18"/>
      <c r="GN201" s="18"/>
      <c r="GO201" s="18"/>
      <c r="GP201" s="18"/>
      <c r="GQ201" s="18"/>
      <c r="GR201" s="18"/>
      <c r="GS201" s="18"/>
      <c r="GT201" s="18"/>
      <c r="GU201" s="18"/>
      <c r="GV201" s="18"/>
      <c r="GW201" s="18"/>
      <c r="GX201" s="18"/>
      <c r="GY201" s="18"/>
      <c r="GZ201" s="18"/>
      <c r="HA201" s="18"/>
      <c r="HB201" s="18"/>
      <c r="HC201" s="18"/>
      <c r="HD201" s="18"/>
      <c r="HE201" s="18"/>
      <c r="HF201" s="18"/>
      <c r="HG201" s="18"/>
      <c r="HH201" s="18"/>
      <c r="HI201" s="18"/>
      <c r="HJ201" s="18"/>
      <c r="HK201" s="18"/>
      <c r="HL201" s="18"/>
      <c r="HM201" s="18"/>
      <c r="HN201" s="18"/>
      <c r="HO201" s="18"/>
      <c r="HP201" s="18"/>
      <c r="HQ201" s="18"/>
      <c r="HR201" s="18"/>
      <c r="HS201" s="18"/>
      <c r="HT201" s="18"/>
      <c r="HU201" s="18"/>
      <c r="HV201" s="18"/>
      <c r="HW201" s="18"/>
      <c r="HX201" s="18"/>
      <c r="HY201" s="18"/>
      <c r="HZ201" s="18"/>
      <c r="IA201" s="18"/>
      <c r="IB201" s="18"/>
      <c r="IC201" s="18"/>
      <c r="ID201" s="18"/>
      <c r="IE201" s="18"/>
      <c r="IF201" s="18"/>
      <c r="IG201" s="18"/>
      <c r="IH201" s="18"/>
      <c r="II201" s="18"/>
      <c r="IJ201" s="18"/>
      <c r="IK201" s="18"/>
      <c r="IL201" s="18"/>
      <c r="IM201" s="18"/>
      <c r="IN201" s="18"/>
      <c r="IO201" s="18"/>
      <c r="IP201" s="18"/>
      <c r="IQ201" s="18"/>
      <c r="IR201" s="18"/>
      <c r="IS201" s="18"/>
      <c r="IT201" s="18"/>
      <c r="IU201" s="18"/>
      <c r="IV201" s="18"/>
      <c r="IW201" s="18"/>
      <c r="IX201" s="18"/>
      <c r="IY201" s="18"/>
      <c r="IZ201" s="18"/>
      <c r="JA201" s="18"/>
      <c r="JB201" s="18"/>
      <c r="JC201" s="18"/>
      <c r="JD201" s="18"/>
      <c r="JE201" s="18"/>
      <c r="JF201" s="18"/>
      <c r="JG201" s="18"/>
      <c r="JH201" s="18"/>
      <c r="JI201" s="18"/>
      <c r="JJ201" s="18"/>
      <c r="JK201" s="18"/>
      <c r="JL201" s="18"/>
      <c r="JM201" s="18"/>
      <c r="JN201" s="18"/>
      <c r="JO201" s="18"/>
      <c r="JP201" s="18"/>
      <c r="JQ201" s="18"/>
      <c r="JR201" s="18"/>
      <c r="JS201" s="18"/>
      <c r="JT201" s="18"/>
      <c r="JU201" s="18"/>
      <c r="JV201" s="18"/>
      <c r="JW201" s="18"/>
      <c r="JX201" s="18"/>
      <c r="JY201" s="18"/>
      <c r="JZ201" s="18"/>
      <c r="KA201" s="18"/>
      <c r="KB201" s="18"/>
      <c r="KC201" s="18"/>
      <c r="KD201" s="18"/>
      <c r="KE201" s="18"/>
      <c r="KF201" s="18"/>
      <c r="KG201" s="18"/>
      <c r="KH201" s="18"/>
      <c r="KI201" s="18"/>
      <c r="KJ201" s="18"/>
      <c r="KK201" s="18"/>
      <c r="KL201" s="18"/>
      <c r="KM201" s="18"/>
      <c r="KN201" s="18"/>
      <c r="KO201" s="18"/>
      <c r="KP201" s="18"/>
      <c r="KQ201" s="18"/>
      <c r="KR201" s="18"/>
      <c r="KS201" s="18"/>
      <c r="KT201" s="18"/>
      <c r="KU201" s="18"/>
      <c r="KV201" s="18"/>
      <c r="KW201" s="18"/>
      <c r="KX201" s="18"/>
      <c r="KY201" s="18"/>
      <c r="KZ201" s="18"/>
      <c r="LA201" s="18"/>
      <c r="LB201" s="18"/>
      <c r="LC201" s="18"/>
      <c r="LD201" s="18"/>
      <c r="LE201" s="18"/>
      <c r="LF201" s="18"/>
      <c r="LG201" s="18"/>
      <c r="LH201" s="18"/>
      <c r="LI201" s="18"/>
      <c r="LJ201" s="18"/>
      <c r="LK201" s="18"/>
      <c r="LL201" s="18"/>
      <c r="LM201" s="18"/>
      <c r="LN201" s="18"/>
      <c r="LO201" s="18"/>
      <c r="LP201" s="18"/>
      <c r="LQ201" s="18"/>
      <c r="LR201" s="18"/>
      <c r="LS201" s="18"/>
      <c r="LT201" s="18"/>
      <c r="LU201" s="18"/>
      <c r="LV201" s="18"/>
      <c r="LW201" s="18"/>
      <c r="LX201" s="18"/>
      <c r="LY201" s="18"/>
      <c r="LZ201" s="18"/>
      <c r="MA201" s="18"/>
      <c r="MB201" s="18"/>
      <c r="MC201" s="18"/>
      <c r="MD201" s="18"/>
      <c r="ME201" s="18"/>
      <c r="MF201" s="18"/>
      <c r="MG201" s="18"/>
      <c r="MH201" s="18"/>
      <c r="MI201" s="18"/>
      <c r="MJ201" s="18"/>
      <c r="MK201" s="18"/>
      <c r="ML201" s="18"/>
      <c r="MM201" s="18"/>
      <c r="MN201" s="18"/>
      <c r="MO201" s="18"/>
      <c r="MP201" s="18"/>
      <c r="MQ201" s="18"/>
      <c r="MR201" s="18"/>
      <c r="MS201" s="18"/>
      <c r="MT201" s="18"/>
      <c r="MU201" s="18"/>
      <c r="MV201" s="18"/>
      <c r="MW201" s="18"/>
      <c r="MX201" s="18"/>
      <c r="MY201" s="18"/>
      <c r="MZ201" s="18"/>
      <c r="NA201" s="18"/>
      <c r="NB201" s="18"/>
      <c r="NC201" s="18"/>
      <c r="ND201" s="18"/>
      <c r="NE201" s="18"/>
      <c r="NF201" s="18"/>
      <c r="NG201" s="18"/>
      <c r="NH201" s="18"/>
      <c r="NI201" s="18"/>
      <c r="NJ201" s="18"/>
      <c r="NK201" s="18"/>
      <c r="NL201" s="18"/>
      <c r="NM201" s="18"/>
      <c r="NN201" s="18"/>
      <c r="NO201" s="18"/>
      <c r="NP201" s="18"/>
      <c r="NQ201" s="18"/>
      <c r="NR201" s="18"/>
      <c r="NS201" s="18"/>
      <c r="NT201" s="18"/>
      <c r="NU201" s="18"/>
      <c r="NV201" s="18"/>
      <c r="NW201" s="18"/>
      <c r="NX201" s="18"/>
      <c r="NY201" s="18"/>
      <c r="NZ201" s="18"/>
      <c r="OA201" s="18"/>
      <c r="OB201" s="18"/>
      <c r="OC201" s="18"/>
      <c r="OD201" s="18"/>
      <c r="OE201" s="18"/>
      <c r="OF201" s="18"/>
      <c r="OG201" s="18"/>
      <c r="OH201" s="18"/>
      <c r="OI201" s="18"/>
      <c r="OJ201" s="18"/>
      <c r="OK201" s="18"/>
      <c r="OL201" s="18"/>
      <c r="OM201" s="18"/>
      <c r="ON201" s="18"/>
      <c r="OO201" s="18"/>
      <c r="OP201" s="18"/>
      <c r="OQ201" s="18"/>
      <c r="OR201" s="18"/>
      <c r="OS201" s="18"/>
      <c r="OT201" s="18"/>
      <c r="OU201" s="18"/>
      <c r="OV201" s="18"/>
      <c r="OW201" s="18"/>
      <c r="OX201" s="18"/>
      <c r="OY201" s="18"/>
      <c r="OZ201" s="18"/>
      <c r="PA201" s="18"/>
      <c r="PB201" s="18"/>
      <c r="PC201" s="18"/>
      <c r="PD201" s="18"/>
      <c r="PE201" s="18"/>
      <c r="PF201" s="18"/>
      <c r="PG201" s="18"/>
      <c r="PH201" s="18"/>
      <c r="PI201" s="18"/>
      <c r="PJ201" s="18"/>
      <c r="PK201" s="18"/>
      <c r="PL201" s="18"/>
      <c r="PM201" s="18"/>
      <c r="PN201" s="18"/>
      <c r="PO201" s="18"/>
      <c r="PP201" s="18"/>
      <c r="PQ201" s="18"/>
      <c r="PR201" s="18"/>
      <c r="PS201" s="18"/>
      <c r="PT201" s="18"/>
      <c r="PU201" s="18"/>
      <c r="PV201" s="18"/>
      <c r="PW201" s="18"/>
      <c r="PX201" s="18"/>
      <c r="PY201" s="18"/>
      <c r="PZ201" s="18"/>
      <c r="QA201" s="18"/>
      <c r="QB201" s="18"/>
      <c r="QC201" s="18"/>
      <c r="QD201" s="18"/>
      <c r="QE201" s="18"/>
      <c r="QF201" s="18"/>
      <c r="QG201" s="18"/>
      <c r="QH201" s="18"/>
      <c r="QI201" s="18"/>
      <c r="QJ201" s="18"/>
      <c r="QK201" s="18"/>
      <c r="QL201" s="18"/>
      <c r="QM201" s="18"/>
      <c r="QN201" s="18"/>
      <c r="QO201" s="18"/>
      <c r="QP201" s="18"/>
      <c r="QQ201" s="18"/>
      <c r="QR201" s="18"/>
      <c r="QS201" s="18"/>
      <c r="QT201" s="18"/>
      <c r="QU201" s="18"/>
      <c r="QV201" s="18"/>
      <c r="QW201" s="18"/>
      <c r="QX201" s="18"/>
      <c r="QY201" s="18"/>
      <c r="QZ201" s="18"/>
      <c r="RA201" s="18"/>
      <c r="RB201" s="18"/>
      <c r="RC201" s="18"/>
      <c r="RD201" s="18"/>
      <c r="RE201" s="18"/>
      <c r="RF201" s="18"/>
      <c r="RG201" s="18"/>
      <c r="RH201" s="18"/>
      <c r="RI201" s="18"/>
      <c r="RJ201" s="18"/>
      <c r="RK201" s="18"/>
      <c r="RL201" s="18"/>
      <c r="RM201" s="18"/>
      <c r="RN201" s="18"/>
      <c r="RO201" s="18"/>
      <c r="RP201" s="18"/>
      <c r="RQ201" s="18"/>
      <c r="RR201" s="18"/>
      <c r="RS201" s="18"/>
      <c r="RT201" s="18"/>
      <c r="RU201" s="18"/>
      <c r="RV201" s="18"/>
      <c r="RW201" s="18"/>
      <c r="RX201" s="18"/>
      <c r="RY201" s="18"/>
      <c r="RZ201" s="18"/>
      <c r="SA201" s="18"/>
      <c r="SB201" s="18"/>
      <c r="SC201" s="18"/>
      <c r="SD201" s="18"/>
      <c r="SE201" s="18"/>
      <c r="SF201" s="18"/>
      <c r="SG201" s="18"/>
      <c r="SH201" s="18"/>
      <c r="SI201" s="18"/>
      <c r="SJ201" s="18"/>
      <c r="SK201" s="18"/>
      <c r="SL201" s="18"/>
      <c r="SM201" s="18"/>
      <c r="SN201" s="18"/>
      <c r="SO201" s="18"/>
      <c r="SP201" s="18"/>
      <c r="SQ201" s="18"/>
      <c r="SR201" s="18"/>
      <c r="SS201" s="18"/>
      <c r="ST201" s="18"/>
      <c r="SU201" s="18"/>
      <c r="SV201" s="18"/>
      <c r="SW201" s="18"/>
      <c r="SX201" s="18"/>
      <c r="SY201" s="18"/>
      <c r="SZ201" s="18"/>
      <c r="TA201" s="18"/>
      <c r="TB201" s="18"/>
      <c r="TC201" s="18"/>
      <c r="TD201" s="18"/>
      <c r="TE201" s="18"/>
      <c r="TF201" s="18"/>
      <c r="TG201" s="18"/>
      <c r="TH201" s="18"/>
      <c r="TI201" s="18"/>
      <c r="TJ201" s="18"/>
      <c r="TK201" s="18"/>
      <c r="TL201" s="18"/>
      <c r="TM201" s="18"/>
      <c r="TN201" s="18"/>
      <c r="TO201" s="18"/>
      <c r="TP201" s="18"/>
      <c r="TQ201" s="18"/>
      <c r="TR201" s="18"/>
      <c r="TS201" s="18"/>
      <c r="TT201" s="18"/>
      <c r="TU201" s="18"/>
      <c r="TV201" s="18"/>
      <c r="TW201" s="18"/>
      <c r="TX201" s="18"/>
      <c r="TY201" s="18"/>
      <c r="TZ201" s="18"/>
      <c r="UA201" s="18"/>
      <c r="UB201" s="18"/>
      <c r="UC201" s="18"/>
      <c r="UD201" s="18"/>
      <c r="UE201" s="18"/>
      <c r="UF201" s="18"/>
      <c r="UG201" s="18"/>
      <c r="UH201" s="18"/>
      <c r="UI201" s="18"/>
      <c r="UJ201" s="18"/>
      <c r="UK201" s="18"/>
      <c r="UL201" s="18"/>
      <c r="UM201" s="18"/>
      <c r="UN201" s="18"/>
      <c r="UO201" s="18"/>
      <c r="UP201" s="18"/>
      <c r="UQ201" s="18"/>
      <c r="UR201" s="18"/>
      <c r="US201" s="18"/>
      <c r="UT201" s="18"/>
      <c r="UU201" s="18"/>
      <c r="UV201" s="18"/>
      <c r="UW201" s="18"/>
      <c r="UX201" s="18"/>
      <c r="UY201" s="18"/>
      <c r="UZ201" s="18"/>
      <c r="VA201" s="18"/>
      <c r="VB201" s="18"/>
      <c r="VC201" s="18"/>
      <c r="VD201" s="18"/>
      <c r="VE201" s="18"/>
      <c r="VF201" s="18"/>
      <c r="VG201" s="18"/>
      <c r="VH201" s="18"/>
      <c r="VI201" s="18"/>
      <c r="VJ201" s="18"/>
      <c r="VK201" s="18"/>
      <c r="VL201" s="18"/>
      <c r="VM201" s="18"/>
      <c r="VN201" s="18"/>
      <c r="VO201" s="18"/>
      <c r="VP201" s="18"/>
      <c r="VQ201" s="18"/>
      <c r="VR201" s="18"/>
      <c r="VS201" s="18"/>
      <c r="VT201" s="18"/>
      <c r="VU201" s="18"/>
      <c r="VV201" s="18"/>
      <c r="VW201" s="18"/>
      <c r="VX201" s="18"/>
      <c r="VY201" s="18"/>
      <c r="VZ201" s="18"/>
      <c r="WA201" s="18"/>
      <c r="WB201" s="18"/>
      <c r="WC201" s="18"/>
      <c r="WD201" s="18"/>
      <c r="WE201" s="18"/>
      <c r="WF201" s="18"/>
      <c r="WG201" s="18"/>
      <c r="WH201" s="18"/>
      <c r="WI201" s="18"/>
      <c r="WJ201" s="18"/>
      <c r="WK201" s="18"/>
      <c r="WL201" s="18"/>
      <c r="WM201" s="18"/>
      <c r="WN201" s="18"/>
      <c r="WO201" s="18"/>
      <c r="WP201" s="18"/>
      <c r="WQ201" s="18"/>
      <c r="WR201" s="18"/>
      <c r="WS201" s="18"/>
      <c r="WT201" s="18"/>
      <c r="WU201" s="18"/>
      <c r="WV201" s="18"/>
      <c r="WW201" s="18"/>
      <c r="WX201" s="18"/>
      <c r="WY201" s="18"/>
      <c r="WZ201" s="18"/>
      <c r="XA201" s="18"/>
      <c r="XB201" s="18"/>
      <c r="XC201" s="18"/>
      <c r="XD201" s="18"/>
      <c r="XE201" s="18"/>
      <c r="XF201" s="18"/>
      <c r="XG201" s="18"/>
      <c r="XH201" s="18"/>
      <c r="XI201" s="18"/>
      <c r="XJ201" s="18"/>
      <c r="XK201" s="18"/>
      <c r="XL201" s="18"/>
      <c r="XM201" s="18"/>
      <c r="XN201" s="18"/>
      <c r="XO201" s="18"/>
      <c r="XP201" s="18"/>
      <c r="XQ201" s="18"/>
      <c r="XR201" s="18"/>
      <c r="XS201" s="18"/>
      <c r="XT201" s="18"/>
      <c r="XU201" s="18"/>
      <c r="XV201" s="18"/>
      <c r="XW201" s="18"/>
      <c r="XX201" s="18"/>
      <c r="XY201" s="18"/>
      <c r="XZ201" s="18"/>
      <c r="YA201" s="18"/>
      <c r="YB201" s="18"/>
      <c r="YC201" s="18"/>
      <c r="YD201" s="18"/>
      <c r="YE201" s="18"/>
      <c r="YF201" s="18"/>
      <c r="YG201" s="18"/>
      <c r="YH201" s="18"/>
      <c r="YI201" s="18"/>
      <c r="YJ201" s="18"/>
      <c r="YK201" s="18"/>
      <c r="YL201" s="18"/>
      <c r="YM201" s="18"/>
      <c r="YN201" s="18"/>
      <c r="YO201" s="18"/>
      <c r="YP201" s="18"/>
      <c r="YQ201" s="18"/>
      <c r="YR201" s="18"/>
      <c r="YS201" s="18"/>
      <c r="YT201" s="18"/>
      <c r="YU201" s="18"/>
      <c r="YV201" s="18"/>
      <c r="YW201" s="18"/>
      <c r="YX201" s="18"/>
      <c r="YY201" s="18"/>
      <c r="YZ201" s="18"/>
      <c r="ZA201" s="18"/>
      <c r="ZB201" s="18"/>
      <c r="ZC201" s="18"/>
      <c r="ZD201" s="18"/>
      <c r="ZE201" s="18"/>
      <c r="ZF201" s="18"/>
      <c r="ZG201" s="18"/>
      <c r="ZH201" s="18"/>
      <c r="ZI201" s="18"/>
      <c r="ZJ201" s="18"/>
      <c r="ZK201" s="18"/>
      <c r="ZL201" s="18"/>
      <c r="ZM201" s="18"/>
      <c r="ZN201" s="18"/>
      <c r="ZO201" s="18"/>
      <c r="ZP201" s="18"/>
      <c r="ZQ201" s="18"/>
      <c r="ZR201" s="18"/>
      <c r="ZS201" s="18"/>
      <c r="ZT201" s="18"/>
      <c r="ZU201" s="18"/>
      <c r="ZV201" s="18"/>
      <c r="ZW201" s="18"/>
      <c r="ZX201" s="18"/>
      <c r="ZY201" s="18"/>
      <c r="ZZ201" s="18"/>
      <c r="AAA201" s="18"/>
      <c r="AAB201" s="18"/>
      <c r="AAC201" s="18"/>
      <c r="AAD201" s="18"/>
      <c r="AAE201" s="18"/>
      <c r="AAF201" s="18"/>
      <c r="AAG201" s="18"/>
      <c r="AAH201" s="18"/>
      <c r="AAI201" s="18"/>
      <c r="AAJ201" s="18"/>
      <c r="AAK201" s="18"/>
      <c r="AAL201" s="18"/>
      <c r="AAM201" s="18"/>
      <c r="AAN201" s="18"/>
      <c r="AAO201" s="18"/>
      <c r="AAP201" s="18"/>
      <c r="AAQ201" s="18"/>
      <c r="AAR201" s="18"/>
      <c r="AAS201" s="18"/>
      <c r="AAT201" s="18"/>
      <c r="AAU201" s="18"/>
      <c r="AAV201" s="18"/>
      <c r="AAW201" s="18"/>
      <c r="AAX201" s="18"/>
      <c r="AAY201" s="18"/>
      <c r="AAZ201" s="18"/>
      <c r="ABA201" s="18"/>
      <c r="ABB201" s="18"/>
      <c r="ABC201" s="18"/>
      <c r="ABD201" s="18"/>
      <c r="ABE201" s="18"/>
      <c r="ABF201" s="18"/>
      <c r="ABG201" s="18"/>
      <c r="ABH201" s="18"/>
      <c r="ABI201" s="18"/>
      <c r="ABJ201" s="18"/>
      <c r="ABK201" s="18"/>
      <c r="ABL201" s="18"/>
      <c r="ABM201" s="18"/>
      <c r="ABN201" s="18"/>
      <c r="ABO201" s="18"/>
      <c r="ABP201" s="18"/>
      <c r="ABQ201" s="18"/>
      <c r="ABR201" s="18"/>
      <c r="ABS201" s="18"/>
      <c r="ABT201" s="18"/>
      <c r="ABU201" s="18"/>
      <c r="ABV201" s="18"/>
      <c r="ABW201" s="18"/>
      <c r="ABX201" s="18"/>
      <c r="ABY201" s="18"/>
      <c r="ABZ201" s="18"/>
      <c r="ACA201" s="18"/>
      <c r="ACB201" s="18"/>
      <c r="ACC201" s="18"/>
      <c r="ACD201" s="18"/>
      <c r="ACE201" s="18"/>
      <c r="ACF201" s="18"/>
      <c r="ACG201" s="18"/>
      <c r="ACH201" s="18"/>
      <c r="ACI201" s="18"/>
      <c r="ACJ201" s="18"/>
      <c r="ACK201" s="18"/>
      <c r="ACL201" s="18"/>
      <c r="ACM201" s="18"/>
      <c r="ACN201" s="18"/>
      <c r="ACO201" s="18"/>
      <c r="ACP201" s="18"/>
      <c r="ACQ201" s="18"/>
      <c r="ACR201" s="18"/>
      <c r="ACS201" s="18"/>
      <c r="ACT201" s="18"/>
      <c r="ACU201" s="18"/>
      <c r="ACV201" s="18"/>
      <c r="ACW201" s="18"/>
      <c r="ACX201" s="18"/>
      <c r="ACY201" s="18"/>
      <c r="ACZ201" s="18"/>
      <c r="ADA201" s="18"/>
      <c r="ADB201" s="18"/>
      <c r="ADC201" s="18"/>
      <c r="ADD201" s="18"/>
      <c r="ADE201" s="18"/>
      <c r="ADF201" s="18"/>
      <c r="ADG201" s="18"/>
      <c r="ADH201" s="18"/>
      <c r="ADI201" s="18"/>
      <c r="ADJ201" s="18"/>
      <c r="ADK201" s="18"/>
      <c r="ADL201" s="18"/>
      <c r="ADM201" s="18"/>
      <c r="ADN201" s="18"/>
      <c r="ADO201" s="18"/>
      <c r="ADP201" s="18"/>
      <c r="ADQ201" s="18"/>
      <c r="ADR201" s="18"/>
      <c r="ADS201" s="18"/>
      <c r="ADT201" s="18"/>
      <c r="ADU201" s="18"/>
      <c r="ADV201" s="18"/>
      <c r="ADW201" s="18"/>
      <c r="ADX201" s="18"/>
      <c r="ADY201" s="18"/>
      <c r="ADZ201" s="18"/>
      <c r="AEA201" s="18"/>
      <c r="AEB201" s="18"/>
      <c r="AEC201" s="18"/>
      <c r="AED201" s="18"/>
      <c r="AEE201" s="18"/>
      <c r="AEF201" s="18"/>
      <c r="AEG201" s="18"/>
      <c r="AEH201" s="18"/>
      <c r="AEI201" s="18"/>
      <c r="AEJ201" s="18"/>
      <c r="AEK201" s="18"/>
      <c r="AEL201" s="18"/>
      <c r="AEM201" s="18"/>
      <c r="AEN201" s="18"/>
      <c r="AEO201" s="18"/>
      <c r="AEP201" s="18"/>
      <c r="AEQ201" s="18"/>
      <c r="AER201" s="18"/>
      <c r="AES201" s="18"/>
      <c r="AET201" s="18"/>
      <c r="AEU201" s="18"/>
      <c r="AEV201" s="18"/>
      <c r="AEW201" s="18"/>
      <c r="AEX201" s="18"/>
      <c r="AEY201" s="18"/>
      <c r="AEZ201" s="18"/>
      <c r="AFA201" s="18"/>
      <c r="AFB201" s="18"/>
      <c r="AFC201" s="18"/>
      <c r="AFD201" s="18"/>
      <c r="AFE201" s="18"/>
      <c r="AFF201" s="18"/>
      <c r="AFG201" s="18"/>
      <c r="AFH201" s="18"/>
      <c r="AFI201" s="18"/>
      <c r="AFJ201" s="18"/>
      <c r="AFK201" s="18"/>
      <c r="AFL201" s="18"/>
      <c r="AFM201" s="18"/>
      <c r="AFN201" s="18"/>
      <c r="AFO201" s="18"/>
      <c r="AFP201" s="18"/>
      <c r="AFQ201" s="18"/>
      <c r="AFR201" s="18"/>
      <c r="AFS201" s="18"/>
      <c r="AFT201" s="18"/>
      <c r="AFU201" s="18"/>
      <c r="AFV201" s="18"/>
      <c r="AFW201" s="18"/>
      <c r="AFX201" s="18"/>
      <c r="AFY201" s="18"/>
      <c r="AFZ201" s="18"/>
      <c r="AGA201" s="18"/>
      <c r="AGB201" s="18"/>
      <c r="AGC201" s="18"/>
      <c r="AGD201" s="18"/>
      <c r="AGE201" s="18"/>
      <c r="AGF201" s="18"/>
      <c r="AGG201" s="18"/>
      <c r="AGH201" s="18"/>
      <c r="AGI201" s="18"/>
      <c r="AGJ201" s="18"/>
      <c r="AGK201" s="18"/>
      <c r="AGL201" s="18"/>
      <c r="AGM201" s="18"/>
      <c r="AGN201" s="18"/>
      <c r="AGO201" s="18"/>
      <c r="AGP201" s="18"/>
      <c r="AGQ201" s="18"/>
      <c r="AGR201" s="18"/>
      <c r="AGS201" s="18"/>
      <c r="AGT201" s="18"/>
      <c r="AGU201" s="18"/>
      <c r="AGV201" s="18"/>
      <c r="AGW201" s="18"/>
      <c r="AGX201" s="18"/>
      <c r="AGY201" s="18"/>
      <c r="AGZ201" s="18"/>
      <c r="AHA201" s="18"/>
      <c r="AHB201" s="18"/>
      <c r="AHC201" s="18"/>
      <c r="AHD201" s="18"/>
      <c r="AHE201" s="18"/>
      <c r="AHF201" s="18"/>
      <c r="AHG201" s="18"/>
      <c r="AHH201" s="18"/>
      <c r="AHI201" s="18"/>
      <c r="AHJ201" s="18"/>
      <c r="AHK201" s="18"/>
      <c r="AHL201" s="18"/>
      <c r="AHM201" s="18"/>
      <c r="AHN201" s="18"/>
      <c r="AHO201" s="18"/>
      <c r="AHP201" s="18"/>
      <c r="AHQ201" s="18"/>
      <c r="AHR201" s="18"/>
      <c r="AHS201" s="18"/>
      <c r="AHT201" s="18"/>
      <c r="AHU201" s="18"/>
      <c r="AHV201" s="18"/>
      <c r="AHW201" s="18"/>
      <c r="AHX201" s="18"/>
      <c r="AHY201" s="18"/>
      <c r="AHZ201" s="18"/>
      <c r="AIA201" s="18"/>
      <c r="AIB201" s="18"/>
      <c r="AIC201" s="18"/>
      <c r="AID201" s="18"/>
      <c r="AIE201" s="18"/>
      <c r="AIF201" s="18"/>
      <c r="AIG201" s="18"/>
      <c r="AIH201" s="18"/>
      <c r="AII201" s="18"/>
      <c r="AIJ201" s="18"/>
      <c r="AIK201" s="18"/>
      <c r="AIL201" s="18"/>
      <c r="AIM201" s="18"/>
      <c r="AIN201" s="18"/>
      <c r="AIO201" s="18"/>
      <c r="AIP201" s="18"/>
      <c r="AIQ201" s="18"/>
      <c r="AIR201" s="18"/>
      <c r="AIS201" s="18"/>
      <c r="AIT201" s="18"/>
      <c r="AIU201" s="18"/>
      <c r="AIV201" s="18"/>
      <c r="AIW201" s="18"/>
      <c r="AIX201" s="18"/>
      <c r="AIY201" s="18"/>
      <c r="AIZ201" s="18"/>
      <c r="AJA201" s="18"/>
      <c r="AJB201" s="18"/>
      <c r="AJC201" s="18"/>
      <c r="AJD201" s="18"/>
      <c r="AJE201" s="18"/>
      <c r="AJF201" s="18"/>
      <c r="AJG201" s="18"/>
      <c r="AJH201" s="18"/>
      <c r="AJI201" s="18"/>
      <c r="AJJ201" s="18"/>
      <c r="AJK201" s="18"/>
      <c r="AJL201" s="18"/>
      <c r="AJM201" s="18"/>
      <c r="AJN201" s="18"/>
      <c r="AJO201" s="18"/>
      <c r="AJP201" s="18"/>
      <c r="AJQ201" s="18"/>
      <c r="AJR201" s="18"/>
      <c r="AJS201" s="18"/>
      <c r="AJT201" s="18"/>
      <c r="AJU201" s="18"/>
      <c r="AJV201" s="18"/>
      <c r="AJW201" s="18"/>
      <c r="AJX201" s="18"/>
      <c r="AJY201" s="18"/>
      <c r="AJZ201" s="18"/>
      <c r="AKA201" s="18"/>
      <c r="AKB201" s="18"/>
      <c r="AKC201" s="18"/>
      <c r="AKD201" s="18"/>
      <c r="AKE201" s="18"/>
      <c r="AKF201" s="18"/>
      <c r="AKG201" s="18"/>
      <c r="AKH201" s="18"/>
      <c r="AKI201" s="18"/>
      <c r="AKJ201" s="18"/>
      <c r="AKK201" s="18"/>
      <c r="AKL201" s="18"/>
      <c r="AKM201" s="18"/>
      <c r="AKN201" s="18"/>
      <c r="AKO201" s="18"/>
      <c r="AKP201" s="18"/>
      <c r="AKQ201" s="18"/>
      <c r="AKR201" s="18"/>
      <c r="AKS201" s="18"/>
      <c r="AKT201" s="18"/>
      <c r="AKU201" s="18"/>
      <c r="AKV201" s="18"/>
      <c r="AKW201" s="18"/>
      <c r="AKX201" s="18"/>
      <c r="AKY201" s="18"/>
      <c r="AKZ201" s="18"/>
      <c r="ALA201" s="18"/>
      <c r="ALB201" s="18"/>
      <c r="ALC201" s="18"/>
      <c r="ALD201" s="18"/>
      <c r="ALE201" s="18"/>
      <c r="ALF201" s="18"/>
      <c r="ALG201" s="18"/>
      <c r="ALH201" s="18"/>
      <c r="ALI201" s="18"/>
      <c r="ALJ201" s="18"/>
      <c r="ALK201" s="18"/>
      <c r="ALL201" s="18"/>
      <c r="ALM201" s="18"/>
      <c r="ALN201" s="18"/>
      <c r="ALO201" s="18"/>
      <c r="ALP201" s="18"/>
      <c r="ALQ201" s="18"/>
      <c r="ALR201" s="18"/>
      <c r="ALS201" s="18"/>
      <c r="ALT201" s="18"/>
      <c r="ALU201" s="18"/>
      <c r="ALV201" s="18"/>
      <c r="ALW201" s="18"/>
      <c r="ALX201" s="18"/>
      <c r="ALY201" s="18"/>
      <c r="ALZ201" s="18"/>
      <c r="AMA201" s="18"/>
      <c r="AMB201" s="18"/>
      <c r="AMC201" s="18"/>
      <c r="AMD201" s="18"/>
      <c r="AME201" s="18"/>
      <c r="AMF201" s="18"/>
      <c r="AMG201" s="18"/>
      <c r="AMH201" s="18"/>
      <c r="AMI201" s="18"/>
      <c r="AMJ201" s="18"/>
      <c r="AMK201" s="18"/>
      <c r="AML201" s="18"/>
      <c r="AMM201" s="18"/>
      <c r="AMN201" s="18"/>
      <c r="AMO201" s="18"/>
      <c r="AMP201" s="18"/>
      <c r="AMQ201" s="18"/>
      <c r="AMR201" s="18"/>
      <c r="AMS201" s="18"/>
      <c r="AMT201" s="18"/>
      <c r="AMU201" s="18"/>
      <c r="AMV201" s="18"/>
      <c r="AMW201" s="18"/>
      <c r="AMX201" s="18"/>
      <c r="AMY201" s="18"/>
      <c r="AMZ201" s="18"/>
      <c r="ANA201" s="18"/>
      <c r="ANB201" s="18"/>
      <c r="ANC201" s="18"/>
      <c r="AND201" s="18"/>
      <c r="ANE201" s="18"/>
      <c r="ANF201" s="18"/>
      <c r="ANG201" s="18"/>
      <c r="ANH201" s="18"/>
      <c r="ANI201" s="18"/>
      <c r="ANJ201" s="18"/>
      <c r="ANK201" s="18"/>
      <c r="ANL201" s="18"/>
      <c r="ANM201" s="18"/>
      <c r="ANN201" s="18"/>
      <c r="ANO201" s="18"/>
      <c r="ANP201" s="18"/>
      <c r="ANQ201" s="18"/>
      <c r="ANR201" s="18"/>
      <c r="ANS201" s="18"/>
      <c r="ANT201" s="18"/>
      <c r="ANU201" s="18"/>
      <c r="ANV201" s="18"/>
      <c r="ANW201" s="18"/>
      <c r="ANX201" s="18"/>
      <c r="ANY201" s="18"/>
      <c r="ANZ201" s="18"/>
      <c r="AOA201" s="18"/>
      <c r="AOB201" s="18"/>
      <c r="AOC201" s="18"/>
      <c r="AOD201" s="18"/>
      <c r="AOE201" s="18"/>
      <c r="AOF201" s="18"/>
      <c r="AOG201" s="18"/>
      <c r="AOH201" s="18"/>
      <c r="AOI201" s="18"/>
      <c r="AOJ201" s="18"/>
      <c r="AOK201" s="18"/>
      <c r="AOL201" s="18"/>
      <c r="AOM201" s="18"/>
      <c r="AON201" s="18"/>
      <c r="AOO201" s="18"/>
      <c r="AOP201" s="18"/>
      <c r="AOQ201" s="18"/>
      <c r="AOR201" s="18"/>
      <c r="AOS201" s="18"/>
      <c r="AOT201" s="18"/>
      <c r="AOU201" s="18"/>
      <c r="AOV201" s="18"/>
      <c r="AOW201" s="18"/>
      <c r="AOX201" s="18"/>
      <c r="AOY201" s="18"/>
      <c r="AOZ201" s="18"/>
      <c r="APA201" s="18"/>
      <c r="APB201" s="18"/>
      <c r="APC201" s="18"/>
      <c r="APD201" s="18"/>
      <c r="APE201" s="18"/>
      <c r="APF201" s="18"/>
      <c r="APG201" s="18"/>
      <c r="APH201" s="18"/>
      <c r="API201" s="18"/>
      <c r="APJ201" s="18"/>
      <c r="APK201" s="18"/>
      <c r="APL201" s="18"/>
      <c r="APM201" s="18"/>
      <c r="APN201" s="18"/>
      <c r="APO201" s="18"/>
      <c r="APP201" s="18"/>
      <c r="APQ201" s="18"/>
      <c r="APR201" s="18"/>
      <c r="APS201" s="18"/>
      <c r="APT201" s="18"/>
      <c r="APU201" s="18"/>
      <c r="APV201" s="18"/>
      <c r="APW201" s="18"/>
      <c r="APX201" s="18"/>
      <c r="APY201" s="18"/>
      <c r="APZ201" s="18"/>
      <c r="AQA201" s="18"/>
      <c r="AQB201" s="18"/>
      <c r="AQC201" s="18"/>
      <c r="AQD201" s="18"/>
      <c r="AQE201" s="18"/>
      <c r="AQF201" s="18"/>
      <c r="AQG201" s="18"/>
      <c r="AQH201" s="18"/>
      <c r="AQI201" s="18"/>
      <c r="AQJ201" s="18"/>
      <c r="AQK201" s="18"/>
      <c r="AQL201" s="18"/>
      <c r="AQM201" s="18"/>
      <c r="AQN201" s="18"/>
      <c r="AQO201" s="18"/>
      <c r="AQP201" s="18"/>
      <c r="AQQ201" s="18"/>
      <c r="AQR201" s="18"/>
      <c r="AQS201" s="18"/>
      <c r="AQT201" s="18"/>
      <c r="AQU201" s="18"/>
      <c r="AQV201" s="18"/>
      <c r="AQW201" s="18"/>
      <c r="AQX201" s="18"/>
      <c r="AQY201" s="18"/>
      <c r="AQZ201" s="18"/>
      <c r="ARA201" s="18"/>
      <c r="ARB201" s="18"/>
      <c r="ARC201" s="18"/>
      <c r="ARD201" s="18"/>
      <c r="ARE201" s="18"/>
      <c r="ARF201" s="18"/>
      <c r="ARG201" s="18"/>
      <c r="ARH201" s="18"/>
      <c r="ARI201" s="18"/>
      <c r="ARJ201" s="18"/>
      <c r="ARK201" s="18"/>
      <c r="ARL201" s="18"/>
      <c r="ARM201" s="18"/>
      <c r="ARN201" s="18"/>
      <c r="ARO201" s="18"/>
      <c r="ARP201" s="18"/>
      <c r="ARQ201" s="18"/>
      <c r="ARR201" s="18"/>
      <c r="ARS201" s="18"/>
      <c r="ART201" s="18"/>
      <c r="ARU201" s="18"/>
      <c r="ARV201" s="18"/>
      <c r="ARW201" s="18"/>
      <c r="ARX201" s="18"/>
      <c r="ARY201" s="18"/>
      <c r="ARZ201" s="18"/>
      <c r="ASA201" s="18"/>
      <c r="ASB201" s="18"/>
      <c r="ASC201" s="18"/>
      <c r="ASD201" s="18"/>
      <c r="ASE201" s="18"/>
      <c r="ASF201" s="18"/>
      <c r="ASG201" s="18"/>
      <c r="ASH201" s="18"/>
      <c r="ASI201" s="18"/>
      <c r="ASJ201" s="18"/>
      <c r="ASK201" s="18"/>
      <c r="ASL201" s="18"/>
      <c r="ASM201" s="18"/>
      <c r="ASN201" s="18"/>
      <c r="ASO201" s="18"/>
      <c r="ASP201" s="18"/>
      <c r="ASQ201" s="18"/>
      <c r="ASR201" s="18"/>
      <c r="ASS201" s="18"/>
      <c r="AST201" s="18"/>
      <c r="ASU201" s="18"/>
      <c r="ASV201" s="18"/>
      <c r="ASW201" s="18"/>
      <c r="ASX201" s="18"/>
      <c r="ASY201" s="18"/>
      <c r="ASZ201" s="18"/>
      <c r="ATA201" s="18"/>
      <c r="ATB201" s="18"/>
      <c r="ATC201" s="18"/>
      <c r="ATD201" s="18"/>
      <c r="ATE201" s="18"/>
      <c r="ATF201" s="18"/>
      <c r="ATG201" s="18"/>
      <c r="ATH201" s="18"/>
      <c r="ATI201" s="18"/>
      <c r="ATJ201" s="18"/>
      <c r="ATK201" s="18"/>
      <c r="ATL201" s="18"/>
      <c r="ATM201" s="18"/>
      <c r="ATN201" s="18"/>
      <c r="ATO201" s="18"/>
      <c r="ATP201" s="18"/>
      <c r="ATQ201" s="18"/>
      <c r="ATR201" s="18"/>
      <c r="ATS201" s="18"/>
      <c r="ATT201" s="18"/>
      <c r="ATU201" s="18"/>
      <c r="ATV201" s="18"/>
      <c r="ATW201" s="18"/>
      <c r="ATX201" s="18"/>
      <c r="ATY201" s="18"/>
      <c r="ATZ201" s="18"/>
      <c r="AUA201" s="18"/>
      <c r="AUB201" s="18"/>
      <c r="AUC201" s="18"/>
      <c r="AUD201" s="18"/>
      <c r="AUE201" s="18"/>
      <c r="AUF201" s="18"/>
      <c r="AUG201" s="18"/>
      <c r="AUH201" s="18"/>
      <c r="AUI201" s="18"/>
      <c r="AUJ201" s="18"/>
      <c r="AUK201" s="18"/>
      <c r="AUL201" s="18"/>
      <c r="AUM201" s="18"/>
      <c r="AUN201" s="18"/>
      <c r="AUO201" s="18"/>
      <c r="AUP201" s="18"/>
      <c r="AUQ201" s="18"/>
      <c r="AUR201" s="18"/>
      <c r="AUS201" s="18"/>
      <c r="AUT201" s="18"/>
      <c r="AUU201" s="18"/>
      <c r="AUV201" s="18"/>
      <c r="AUW201" s="18"/>
      <c r="AUX201" s="18"/>
      <c r="AUY201" s="18"/>
      <c r="AUZ201" s="18"/>
      <c r="AVA201" s="18"/>
      <c r="AVB201" s="18"/>
      <c r="AVC201" s="18"/>
      <c r="AVD201" s="18"/>
      <c r="AVE201" s="18"/>
      <c r="AVF201" s="18"/>
      <c r="AVG201" s="18"/>
      <c r="AVH201" s="18"/>
      <c r="AVI201" s="18"/>
      <c r="AVJ201" s="18"/>
      <c r="AVK201" s="18"/>
      <c r="AVL201" s="18"/>
      <c r="AVM201" s="18"/>
      <c r="AVN201" s="18"/>
      <c r="AVO201" s="18"/>
      <c r="AVP201" s="18"/>
      <c r="AVQ201" s="18"/>
      <c r="AVR201" s="18"/>
      <c r="AVS201" s="18"/>
      <c r="AVT201" s="18"/>
      <c r="AVU201" s="18"/>
      <c r="AVV201" s="18"/>
      <c r="AVW201" s="18"/>
      <c r="AVX201" s="18"/>
      <c r="AVY201" s="18"/>
      <c r="AVZ201" s="18"/>
      <c r="AWA201" s="18"/>
      <c r="AWB201" s="18"/>
      <c r="AWC201" s="18"/>
      <c r="AWD201" s="18"/>
      <c r="AWE201" s="18"/>
      <c r="AWF201" s="18"/>
      <c r="AWG201" s="18"/>
      <c r="AWH201" s="18"/>
      <c r="AWI201" s="18"/>
      <c r="AWJ201" s="18"/>
      <c r="AWK201" s="18"/>
      <c r="AWL201" s="18"/>
      <c r="AWM201" s="18"/>
      <c r="AWN201" s="18"/>
      <c r="AWO201" s="18"/>
      <c r="AWP201" s="18"/>
      <c r="AWQ201" s="18"/>
      <c r="AWR201" s="18"/>
      <c r="AWS201" s="18"/>
      <c r="AWT201" s="18"/>
      <c r="AWU201" s="18"/>
      <c r="AWV201" s="18"/>
      <c r="AWW201" s="18"/>
      <c r="AWX201" s="18"/>
      <c r="AWY201" s="18"/>
      <c r="AWZ201" s="18"/>
      <c r="AXA201" s="18"/>
      <c r="AXB201" s="18"/>
      <c r="AXC201" s="18"/>
      <c r="AXD201" s="18"/>
      <c r="AXE201" s="18"/>
      <c r="AXF201" s="18"/>
      <c r="AXG201" s="18"/>
      <c r="AXH201" s="18"/>
      <c r="AXI201" s="18"/>
      <c r="AXJ201" s="18"/>
      <c r="AXK201" s="18"/>
      <c r="AXL201" s="18"/>
      <c r="AXM201" s="18"/>
      <c r="AXN201" s="18"/>
      <c r="AXO201" s="18"/>
      <c r="AXP201" s="18"/>
      <c r="AXQ201" s="18"/>
      <c r="AXR201" s="18"/>
      <c r="AXS201" s="18"/>
      <c r="AXT201" s="18"/>
      <c r="AXU201" s="18"/>
      <c r="AXV201" s="18"/>
      <c r="AXW201" s="18"/>
      <c r="AXX201" s="18"/>
      <c r="AXY201" s="18"/>
      <c r="AXZ201" s="18"/>
      <c r="AYA201" s="18"/>
      <c r="AYB201" s="18"/>
      <c r="AYC201" s="18"/>
      <c r="AYD201" s="18"/>
      <c r="AYE201" s="18"/>
      <c r="AYF201" s="18"/>
      <c r="AYG201" s="18"/>
      <c r="AYH201" s="18"/>
      <c r="AYI201" s="18"/>
      <c r="AYJ201" s="18"/>
      <c r="AYK201" s="18"/>
      <c r="AYL201" s="18"/>
      <c r="AYM201" s="18"/>
      <c r="AYN201" s="18"/>
      <c r="AYO201" s="18"/>
      <c r="AYP201" s="18"/>
      <c r="AYQ201" s="18"/>
      <c r="AYR201" s="18"/>
      <c r="AYS201" s="18"/>
      <c r="AYT201" s="18"/>
      <c r="AYU201" s="18"/>
      <c r="AYV201" s="18"/>
      <c r="AYW201" s="18"/>
      <c r="AYX201" s="18"/>
      <c r="AYY201" s="18"/>
      <c r="AYZ201" s="18"/>
      <c r="AZA201" s="18"/>
      <c r="AZB201" s="18"/>
      <c r="AZC201" s="18"/>
      <c r="AZD201" s="18"/>
      <c r="AZE201" s="18"/>
      <c r="AZF201" s="18"/>
      <c r="AZG201" s="18"/>
      <c r="AZH201" s="18"/>
      <c r="AZI201" s="18"/>
      <c r="AZJ201" s="18"/>
      <c r="AZK201" s="18"/>
      <c r="AZL201" s="18"/>
      <c r="AZM201" s="18"/>
      <c r="AZN201" s="18"/>
      <c r="AZO201" s="18"/>
      <c r="AZP201" s="18"/>
      <c r="AZQ201" s="18"/>
      <c r="AZR201" s="18"/>
      <c r="AZS201" s="18"/>
      <c r="AZT201" s="18"/>
      <c r="AZU201" s="18"/>
      <c r="AZV201" s="18"/>
      <c r="AZW201" s="18"/>
      <c r="AZX201" s="18"/>
      <c r="AZY201" s="18"/>
      <c r="AZZ201" s="18"/>
      <c r="BAA201" s="18"/>
      <c r="BAB201" s="18"/>
      <c r="BAC201" s="18"/>
      <c r="BAD201" s="18"/>
      <c r="BAE201" s="18"/>
      <c r="BAF201" s="18"/>
      <c r="BAG201" s="18"/>
      <c r="BAH201" s="18"/>
      <c r="BAI201" s="18"/>
      <c r="BAJ201" s="18"/>
      <c r="BAK201" s="18"/>
      <c r="BAL201" s="18"/>
      <c r="BAM201" s="18"/>
      <c r="BAN201" s="18"/>
      <c r="BAO201" s="18"/>
      <c r="BAP201" s="18"/>
      <c r="BAQ201" s="18"/>
      <c r="BAR201" s="18"/>
      <c r="BAS201" s="18"/>
      <c r="BAT201" s="18"/>
      <c r="BAU201" s="18"/>
      <c r="BAV201" s="18"/>
      <c r="BAW201" s="18"/>
      <c r="BAX201" s="18"/>
      <c r="BAY201" s="18"/>
      <c r="BAZ201" s="18"/>
      <c r="BBA201" s="18"/>
      <c r="BBB201" s="18"/>
      <c r="BBC201" s="18"/>
      <c r="BBD201" s="18"/>
      <c r="BBE201" s="18"/>
      <c r="BBF201" s="18"/>
      <c r="BBG201" s="18"/>
      <c r="BBH201" s="18"/>
      <c r="BBI201" s="18"/>
      <c r="BBJ201" s="18"/>
      <c r="BBK201" s="18"/>
      <c r="BBL201" s="18"/>
      <c r="BBM201" s="18"/>
      <c r="BBN201" s="18"/>
      <c r="BBO201" s="18"/>
      <c r="BBP201" s="18"/>
      <c r="BBQ201" s="18"/>
      <c r="BBR201" s="18"/>
      <c r="BBS201" s="18"/>
      <c r="BBT201" s="18"/>
      <c r="BBU201" s="18"/>
      <c r="BBV201" s="18"/>
      <c r="BBW201" s="18"/>
      <c r="BBX201" s="18"/>
      <c r="BBY201" s="18"/>
      <c r="BBZ201" s="18"/>
      <c r="BCA201" s="18"/>
      <c r="BCB201" s="18"/>
      <c r="BCC201" s="18"/>
      <c r="BCD201" s="18"/>
      <c r="BCE201" s="18"/>
      <c r="BCF201" s="18"/>
      <c r="BCG201" s="18"/>
      <c r="BCH201" s="18"/>
      <c r="BCI201" s="18"/>
      <c r="BCJ201" s="18"/>
      <c r="BCK201" s="18"/>
      <c r="BCL201" s="18"/>
      <c r="BCM201" s="18"/>
      <c r="BCN201" s="18"/>
      <c r="BCO201" s="18"/>
      <c r="BCP201" s="18"/>
      <c r="BCQ201" s="18"/>
      <c r="BCR201" s="18"/>
      <c r="BCS201" s="18"/>
      <c r="BCT201" s="18"/>
      <c r="BCU201" s="18"/>
      <c r="BCV201" s="18"/>
      <c r="BCW201" s="18"/>
      <c r="BCX201" s="18"/>
      <c r="BCY201" s="18"/>
      <c r="BCZ201" s="18"/>
      <c r="BDA201" s="18"/>
      <c r="BDB201" s="18"/>
      <c r="BDC201" s="18"/>
      <c r="BDD201" s="18"/>
      <c r="BDE201" s="18"/>
      <c r="BDF201" s="18"/>
      <c r="BDG201" s="18"/>
      <c r="BDH201" s="18"/>
      <c r="BDI201" s="18"/>
      <c r="BDJ201" s="18"/>
      <c r="BDK201" s="18"/>
      <c r="BDL201" s="18"/>
      <c r="BDM201" s="18"/>
      <c r="BDN201" s="18"/>
      <c r="BDO201" s="18"/>
      <c r="BDP201" s="18"/>
      <c r="BDQ201" s="18"/>
      <c r="BDR201" s="18"/>
      <c r="BDS201" s="18"/>
      <c r="BDT201" s="18"/>
      <c r="BDU201" s="18"/>
      <c r="BDV201" s="18"/>
      <c r="BDW201" s="18"/>
      <c r="BDX201" s="18"/>
      <c r="BDY201" s="18"/>
      <c r="BDZ201" s="18"/>
      <c r="BEA201" s="18"/>
      <c r="BEB201" s="18"/>
      <c r="BEC201" s="18"/>
      <c r="BED201" s="18"/>
      <c r="BEE201" s="18"/>
      <c r="BEF201" s="18"/>
      <c r="BEG201" s="18"/>
      <c r="BEH201" s="18"/>
      <c r="BEI201" s="18"/>
      <c r="BEJ201" s="18"/>
      <c r="BEK201" s="18"/>
      <c r="BEL201" s="18"/>
      <c r="BEM201" s="18"/>
      <c r="BEN201" s="18"/>
      <c r="BEO201" s="18"/>
      <c r="BEP201" s="18"/>
      <c r="BEQ201" s="18"/>
      <c r="BER201" s="18"/>
      <c r="BES201" s="18"/>
      <c r="BET201" s="18"/>
      <c r="BEU201" s="18"/>
      <c r="BEV201" s="18"/>
      <c r="BEW201" s="18"/>
      <c r="BEX201" s="18"/>
      <c r="BEY201" s="18"/>
      <c r="BEZ201" s="18"/>
      <c r="BFA201" s="18"/>
      <c r="BFB201" s="18"/>
      <c r="BFC201" s="18"/>
      <c r="BFD201" s="18"/>
      <c r="BFE201" s="18"/>
      <c r="BFF201" s="18"/>
      <c r="BFG201" s="18"/>
      <c r="BFH201" s="18"/>
      <c r="BFI201" s="18"/>
      <c r="BFJ201" s="18"/>
      <c r="BFK201" s="18"/>
      <c r="BFL201" s="18"/>
      <c r="BFM201" s="18"/>
      <c r="BFN201" s="18"/>
      <c r="BFO201" s="18"/>
      <c r="BFP201" s="18"/>
      <c r="BFQ201" s="18"/>
      <c r="BFR201" s="18"/>
      <c r="BFS201" s="18"/>
      <c r="BFT201" s="18"/>
      <c r="BFU201" s="18"/>
      <c r="BFV201" s="18"/>
      <c r="BFW201" s="18"/>
      <c r="BFX201" s="18"/>
      <c r="BFY201" s="18"/>
      <c r="BFZ201" s="18"/>
      <c r="BGA201" s="18"/>
      <c r="BGB201" s="18"/>
      <c r="BGC201" s="18"/>
      <c r="BGD201" s="18"/>
      <c r="BGE201" s="18"/>
      <c r="BGF201" s="18"/>
      <c r="BGG201" s="18"/>
      <c r="BGH201" s="18"/>
      <c r="BGI201" s="18"/>
      <c r="BGJ201" s="18"/>
      <c r="BGK201" s="18"/>
      <c r="BGL201" s="18"/>
      <c r="BGM201" s="18"/>
      <c r="BGN201" s="18"/>
      <c r="BGO201" s="18"/>
      <c r="BGP201" s="18"/>
      <c r="BGQ201" s="18"/>
      <c r="BGR201" s="18"/>
      <c r="BGS201" s="18"/>
      <c r="BGT201" s="18"/>
      <c r="BGU201" s="18"/>
      <c r="BGV201" s="18"/>
      <c r="BGW201" s="18"/>
      <c r="BGX201" s="18"/>
      <c r="BGY201" s="18"/>
      <c r="BGZ201" s="18"/>
      <c r="BHA201" s="18"/>
      <c r="BHB201" s="18"/>
      <c r="BHC201" s="18"/>
      <c r="BHD201" s="18"/>
      <c r="BHE201" s="18"/>
      <c r="BHF201" s="18"/>
      <c r="BHG201" s="18"/>
      <c r="BHH201" s="18"/>
      <c r="BHI201" s="18"/>
      <c r="BHJ201" s="18"/>
      <c r="BHK201" s="18"/>
      <c r="BHL201" s="18"/>
      <c r="BHM201" s="18"/>
      <c r="BHN201" s="18"/>
      <c r="BHO201" s="18"/>
      <c r="BHP201" s="18"/>
      <c r="BHQ201" s="18"/>
      <c r="BHR201" s="18"/>
      <c r="BHS201" s="18"/>
      <c r="BHT201" s="18"/>
      <c r="BHU201" s="18"/>
      <c r="BHV201" s="18"/>
      <c r="BHW201" s="18"/>
      <c r="BHX201" s="18"/>
      <c r="BHY201" s="18"/>
      <c r="BHZ201" s="18"/>
      <c r="BIA201" s="18"/>
      <c r="BIB201" s="18"/>
      <c r="BIC201" s="18"/>
      <c r="BID201" s="18"/>
      <c r="BIE201" s="18"/>
      <c r="BIF201" s="18"/>
      <c r="BIG201" s="18"/>
      <c r="BIH201" s="18"/>
      <c r="BII201" s="18"/>
      <c r="BIJ201" s="18"/>
      <c r="BIK201" s="18"/>
      <c r="BIL201" s="18"/>
      <c r="BIM201" s="18"/>
      <c r="BIN201" s="18"/>
      <c r="BIO201" s="18"/>
      <c r="BIP201" s="18"/>
      <c r="BIQ201" s="18"/>
      <c r="BIR201" s="18"/>
      <c r="BIS201" s="18"/>
      <c r="BIT201" s="18"/>
      <c r="BIU201" s="18"/>
      <c r="BIV201" s="18"/>
      <c r="BIW201" s="18"/>
      <c r="BIX201" s="18"/>
      <c r="BIY201" s="18"/>
      <c r="BIZ201" s="18"/>
      <c r="BJA201" s="18"/>
      <c r="BJB201" s="18"/>
      <c r="BJC201" s="18"/>
      <c r="BJD201" s="18"/>
      <c r="BJE201" s="18"/>
      <c r="BJF201" s="18"/>
      <c r="BJG201" s="18"/>
      <c r="BJH201" s="18"/>
      <c r="BJI201" s="18"/>
      <c r="BJJ201" s="18"/>
      <c r="BJK201" s="18"/>
      <c r="BJL201" s="18"/>
      <c r="BJM201" s="18"/>
      <c r="BJN201" s="18"/>
      <c r="BJO201" s="18"/>
      <c r="BJP201" s="18"/>
      <c r="BJQ201" s="18"/>
      <c r="BJR201" s="18"/>
      <c r="BJS201" s="18"/>
      <c r="BJT201" s="18"/>
      <c r="BJU201" s="18"/>
      <c r="BJV201" s="18"/>
      <c r="BJW201" s="18"/>
      <c r="BJX201" s="18"/>
      <c r="BJY201" s="18"/>
      <c r="BJZ201" s="18"/>
      <c r="BKA201" s="18"/>
      <c r="BKB201" s="18"/>
      <c r="BKC201" s="18"/>
      <c r="BKD201" s="18"/>
      <c r="BKE201" s="18"/>
      <c r="BKF201" s="18"/>
      <c r="BKG201" s="18"/>
      <c r="BKH201" s="18"/>
      <c r="BKI201" s="18"/>
      <c r="BKJ201" s="18"/>
      <c r="BKK201" s="18"/>
      <c r="BKL201" s="18"/>
      <c r="BKM201" s="18"/>
      <c r="BKN201" s="18"/>
      <c r="BKO201" s="18"/>
      <c r="BKP201" s="18"/>
      <c r="BKQ201" s="18"/>
      <c r="BKR201" s="18"/>
      <c r="BKS201" s="18"/>
      <c r="BKT201" s="18"/>
      <c r="BKU201" s="18"/>
      <c r="BKV201" s="18"/>
      <c r="BKW201" s="18"/>
      <c r="BKX201" s="18"/>
      <c r="BKY201" s="18"/>
      <c r="BKZ201" s="18"/>
      <c r="BLA201" s="18"/>
      <c r="BLB201" s="18"/>
      <c r="BLC201" s="18"/>
      <c r="BLD201" s="18"/>
      <c r="BLE201" s="18"/>
      <c r="BLF201" s="18"/>
      <c r="BLG201" s="18"/>
      <c r="BLH201" s="18"/>
      <c r="BLI201" s="18"/>
      <c r="BLJ201" s="18"/>
      <c r="BLK201" s="18"/>
      <c r="BLL201" s="18"/>
      <c r="BLM201" s="18"/>
      <c r="BLN201" s="18"/>
      <c r="BLO201" s="18"/>
      <c r="BLP201" s="18"/>
      <c r="BLQ201" s="18"/>
      <c r="BLR201" s="18"/>
      <c r="BLS201" s="18"/>
      <c r="BLT201" s="18"/>
      <c r="BLU201" s="18"/>
      <c r="BLV201" s="18"/>
      <c r="BLW201" s="18"/>
      <c r="BLX201" s="18"/>
      <c r="BLY201" s="18"/>
      <c r="BLZ201" s="18"/>
      <c r="BMA201" s="18"/>
      <c r="BMB201" s="18"/>
      <c r="BMC201" s="18"/>
      <c r="BMD201" s="18"/>
      <c r="BME201" s="18"/>
      <c r="BMF201" s="18"/>
      <c r="BMG201" s="18"/>
      <c r="BMH201" s="18"/>
      <c r="BMI201" s="18"/>
      <c r="BMJ201" s="18"/>
      <c r="BMK201" s="18"/>
      <c r="BML201" s="18"/>
      <c r="BMM201" s="18"/>
      <c r="BMN201" s="18"/>
      <c r="BMO201" s="18"/>
      <c r="BMP201" s="18"/>
      <c r="BMQ201" s="18"/>
      <c r="BMR201" s="18"/>
      <c r="BMS201" s="18"/>
      <c r="BMT201" s="18"/>
      <c r="BMU201" s="18"/>
      <c r="BMV201" s="18"/>
      <c r="BMW201" s="18"/>
      <c r="BMX201" s="18"/>
      <c r="BMY201" s="18"/>
      <c r="BMZ201" s="18"/>
      <c r="BNA201" s="18"/>
      <c r="BNB201" s="18"/>
      <c r="BNC201" s="18"/>
      <c r="BND201" s="18"/>
      <c r="BNE201" s="18"/>
      <c r="BNF201" s="18"/>
      <c r="BNG201" s="18"/>
      <c r="BNH201" s="18"/>
      <c r="BNI201" s="18"/>
      <c r="BNJ201" s="18"/>
      <c r="BNK201" s="18"/>
      <c r="BNL201" s="18"/>
      <c r="BNM201" s="18"/>
      <c r="BNN201" s="18"/>
      <c r="BNO201" s="18"/>
      <c r="BNP201" s="18"/>
      <c r="BNQ201" s="18"/>
      <c r="BNR201" s="18"/>
      <c r="BNS201" s="18"/>
      <c r="BNT201" s="18"/>
      <c r="BNU201" s="18"/>
      <c r="BNV201" s="18"/>
      <c r="BNW201" s="18"/>
      <c r="BNX201" s="18"/>
      <c r="BNY201" s="18"/>
      <c r="BNZ201" s="18"/>
      <c r="BOA201" s="18"/>
      <c r="BOB201" s="18"/>
      <c r="BOC201" s="18"/>
      <c r="BOD201" s="18"/>
      <c r="BOE201" s="18"/>
      <c r="BOF201" s="18"/>
      <c r="BOG201" s="18"/>
      <c r="BOH201" s="18"/>
      <c r="BOI201" s="18"/>
      <c r="BOJ201" s="18"/>
      <c r="BOK201" s="18"/>
      <c r="BOL201" s="18"/>
      <c r="BOM201" s="18"/>
      <c r="BON201" s="18"/>
      <c r="BOO201" s="18"/>
      <c r="BOP201" s="18"/>
      <c r="BOQ201" s="18"/>
      <c r="BOR201" s="18"/>
      <c r="BOS201" s="18"/>
      <c r="BOT201" s="18"/>
      <c r="BOU201" s="18"/>
      <c r="BOV201" s="18"/>
      <c r="BOW201" s="18"/>
      <c r="BOX201" s="18"/>
      <c r="BOY201" s="18"/>
      <c r="BOZ201" s="18"/>
      <c r="BPA201" s="18"/>
      <c r="BPB201" s="18"/>
      <c r="BPC201" s="18"/>
      <c r="BPD201" s="18"/>
      <c r="BPE201" s="18"/>
      <c r="BPF201" s="18"/>
      <c r="BPG201" s="18"/>
      <c r="BPH201" s="18"/>
      <c r="BPI201" s="18"/>
      <c r="BPJ201" s="18"/>
      <c r="BPK201" s="18"/>
      <c r="BPL201" s="18"/>
      <c r="BPM201" s="18"/>
      <c r="BPN201" s="18"/>
      <c r="BPO201" s="18"/>
      <c r="BPP201" s="18"/>
      <c r="BPQ201" s="18"/>
      <c r="BPR201" s="18"/>
      <c r="BPS201" s="18"/>
      <c r="BPT201" s="18"/>
      <c r="BPU201" s="18"/>
      <c r="BPV201" s="18"/>
      <c r="BPW201" s="18"/>
      <c r="BPX201" s="18"/>
      <c r="BPY201" s="18"/>
      <c r="BPZ201" s="18"/>
      <c r="BQA201" s="18"/>
      <c r="BQB201" s="18"/>
      <c r="BQC201" s="18"/>
      <c r="BQD201" s="18"/>
      <c r="BQE201" s="18"/>
      <c r="BQF201" s="18"/>
      <c r="BQG201" s="18"/>
      <c r="BQH201" s="18"/>
      <c r="BQI201" s="18"/>
      <c r="BQJ201" s="18"/>
      <c r="BQK201" s="18"/>
      <c r="BQL201" s="18"/>
      <c r="BQM201" s="18"/>
      <c r="BQN201" s="18"/>
      <c r="BQO201" s="18"/>
      <c r="BQP201" s="18"/>
      <c r="BQQ201" s="18"/>
      <c r="BQR201" s="18"/>
      <c r="BQS201" s="18"/>
      <c r="BQT201" s="18"/>
      <c r="BQU201" s="18"/>
      <c r="BQV201" s="18"/>
      <c r="BQW201" s="18"/>
      <c r="BQX201" s="18"/>
      <c r="BQY201" s="18"/>
      <c r="BQZ201" s="18"/>
      <c r="BRA201" s="18"/>
      <c r="BRB201" s="18"/>
      <c r="BRC201" s="18"/>
      <c r="BRD201" s="18"/>
      <c r="BRE201" s="18"/>
      <c r="BRF201" s="18"/>
      <c r="BRG201" s="18"/>
      <c r="BRH201" s="18"/>
      <c r="BRI201" s="18"/>
      <c r="BRJ201" s="18"/>
      <c r="BRK201" s="18"/>
      <c r="BRL201" s="18"/>
      <c r="BRM201" s="18"/>
      <c r="BRN201" s="18"/>
      <c r="BRO201" s="18"/>
      <c r="BRP201" s="18"/>
      <c r="BRQ201" s="18"/>
      <c r="BRR201" s="18"/>
      <c r="BRS201" s="18"/>
      <c r="BRT201" s="18"/>
      <c r="BRU201" s="18"/>
      <c r="BRV201" s="18"/>
      <c r="BRW201" s="18"/>
      <c r="BRX201" s="18"/>
      <c r="BRY201" s="18"/>
      <c r="BRZ201" s="18"/>
      <c r="BSA201" s="18"/>
      <c r="BSB201" s="18"/>
      <c r="BSC201" s="18"/>
      <c r="BSD201" s="18"/>
      <c r="BSE201" s="18"/>
      <c r="BSF201" s="18"/>
      <c r="BSG201" s="18"/>
      <c r="BSH201" s="18"/>
      <c r="BSI201" s="18"/>
      <c r="BSJ201" s="18"/>
      <c r="BSK201" s="18"/>
      <c r="BSL201" s="18"/>
      <c r="BSM201" s="18"/>
      <c r="BSN201" s="18"/>
      <c r="BSO201" s="18"/>
      <c r="BSP201" s="18"/>
      <c r="BSQ201" s="18"/>
      <c r="BSR201" s="18"/>
      <c r="BSS201" s="18"/>
      <c r="BST201" s="18"/>
      <c r="BSU201" s="18"/>
      <c r="BSV201" s="18"/>
      <c r="BSW201" s="18"/>
      <c r="BSX201" s="18"/>
      <c r="BSY201" s="18"/>
      <c r="BSZ201" s="18"/>
      <c r="BTA201" s="18"/>
      <c r="BTB201" s="18"/>
      <c r="BTC201" s="18"/>
      <c r="BTD201" s="18"/>
      <c r="BTE201" s="18"/>
      <c r="BTF201" s="18"/>
      <c r="BTG201" s="18"/>
      <c r="BTH201" s="18"/>
      <c r="BTI201" s="18"/>
      <c r="BTJ201" s="18"/>
      <c r="BTK201" s="18"/>
      <c r="BTL201" s="18"/>
      <c r="BTM201" s="18"/>
      <c r="BTN201" s="18"/>
      <c r="BTO201" s="18"/>
      <c r="BTP201" s="18"/>
      <c r="BTQ201" s="18"/>
      <c r="BTR201" s="18"/>
      <c r="BTS201" s="18"/>
      <c r="BTT201" s="18"/>
      <c r="BTU201" s="18"/>
      <c r="BTV201" s="18"/>
      <c r="BTW201" s="18"/>
      <c r="BTX201" s="18"/>
      <c r="BTY201" s="18"/>
      <c r="BTZ201" s="18"/>
      <c r="BUA201" s="18"/>
      <c r="BUB201" s="18"/>
      <c r="BUC201" s="18"/>
      <c r="BUD201" s="18"/>
      <c r="BUE201" s="18"/>
      <c r="BUF201" s="18"/>
      <c r="BUG201" s="18"/>
      <c r="BUH201" s="18"/>
      <c r="BUI201" s="18"/>
      <c r="BUJ201" s="18"/>
      <c r="BUK201" s="18"/>
      <c r="BUL201" s="18"/>
      <c r="BUM201" s="18"/>
      <c r="BUN201" s="18"/>
      <c r="BUO201" s="18"/>
      <c r="BUP201" s="18"/>
      <c r="BUQ201" s="18"/>
      <c r="BUR201" s="18"/>
      <c r="BUS201" s="18"/>
      <c r="BUT201" s="18"/>
      <c r="BUU201" s="18"/>
      <c r="BUV201" s="18"/>
      <c r="BUW201" s="18"/>
      <c r="BUX201" s="18"/>
      <c r="BUY201" s="18"/>
      <c r="BUZ201" s="18"/>
      <c r="BVA201" s="18"/>
      <c r="BVB201" s="18"/>
      <c r="BVC201" s="18"/>
      <c r="BVD201" s="18"/>
      <c r="BVE201" s="18"/>
      <c r="BVF201" s="18"/>
      <c r="BVG201" s="18"/>
      <c r="BVH201" s="18"/>
      <c r="BVI201" s="18"/>
      <c r="BVJ201" s="18"/>
      <c r="BVK201" s="18"/>
      <c r="BVL201" s="18"/>
      <c r="BVM201" s="18"/>
      <c r="BVN201" s="18"/>
      <c r="BVO201" s="18"/>
      <c r="BVP201" s="18"/>
      <c r="BVQ201" s="18"/>
      <c r="BVR201" s="18"/>
      <c r="BVS201" s="18"/>
      <c r="BVT201" s="18"/>
      <c r="BVU201" s="18"/>
      <c r="BVV201" s="18"/>
      <c r="BVW201" s="18"/>
      <c r="BVX201" s="18"/>
      <c r="BVY201" s="18"/>
      <c r="BVZ201" s="18"/>
      <c r="BWA201" s="18"/>
      <c r="BWB201" s="18"/>
      <c r="BWC201" s="18"/>
      <c r="BWD201" s="18"/>
      <c r="BWE201" s="18"/>
      <c r="BWF201" s="18"/>
      <c r="BWG201" s="18"/>
      <c r="BWH201" s="18"/>
      <c r="BWI201" s="18"/>
      <c r="BWJ201" s="18"/>
      <c r="BWK201" s="18"/>
      <c r="BWL201" s="18"/>
      <c r="BWM201" s="18"/>
      <c r="BWN201" s="18"/>
      <c r="BWO201" s="18"/>
      <c r="BWP201" s="18"/>
      <c r="BWQ201" s="18"/>
      <c r="BWR201" s="18"/>
      <c r="BWS201" s="18"/>
      <c r="BWT201" s="18"/>
      <c r="BWU201" s="18"/>
      <c r="BWV201" s="18"/>
      <c r="BWW201" s="18"/>
      <c r="BWX201" s="18"/>
      <c r="BWY201" s="18"/>
      <c r="BWZ201" s="18"/>
      <c r="BXA201" s="18"/>
      <c r="BXB201" s="18"/>
      <c r="BXC201" s="18"/>
      <c r="BXD201" s="18"/>
      <c r="BXE201" s="18"/>
      <c r="BXF201" s="18"/>
      <c r="BXG201" s="18"/>
      <c r="BXH201" s="18"/>
      <c r="BXI201" s="18"/>
      <c r="BXJ201" s="18"/>
      <c r="BXK201" s="18"/>
      <c r="BXL201" s="18"/>
      <c r="BXM201" s="18"/>
      <c r="BXN201" s="18"/>
      <c r="BXO201" s="18"/>
      <c r="BXP201" s="18"/>
      <c r="BXQ201" s="18"/>
      <c r="BXR201" s="18"/>
      <c r="BXS201" s="18"/>
      <c r="BXT201" s="18"/>
      <c r="BXU201" s="18"/>
      <c r="BXV201" s="18"/>
      <c r="BXW201" s="18"/>
      <c r="BXX201" s="18"/>
      <c r="BXY201" s="18"/>
      <c r="BXZ201" s="18"/>
      <c r="BYA201" s="18"/>
      <c r="BYB201" s="18"/>
      <c r="BYC201" s="18"/>
      <c r="BYD201" s="18"/>
      <c r="BYE201" s="18"/>
      <c r="BYF201" s="18"/>
      <c r="BYG201" s="18"/>
      <c r="BYH201" s="18"/>
      <c r="BYI201" s="18"/>
      <c r="BYJ201" s="18"/>
      <c r="BYK201" s="18"/>
      <c r="BYL201" s="18"/>
      <c r="BYM201" s="18"/>
      <c r="BYN201" s="18"/>
      <c r="BYO201" s="18"/>
      <c r="BYP201" s="18"/>
      <c r="BYQ201" s="18"/>
      <c r="BYR201" s="18"/>
      <c r="BYS201" s="18"/>
      <c r="BYT201" s="18"/>
      <c r="BYU201" s="18"/>
      <c r="BYV201" s="18"/>
      <c r="BYW201" s="18"/>
      <c r="BYX201" s="18"/>
      <c r="BYY201" s="18"/>
      <c r="BYZ201" s="18"/>
      <c r="BZA201" s="18"/>
      <c r="BZB201" s="18"/>
      <c r="BZC201" s="18"/>
      <c r="BZD201" s="18"/>
      <c r="BZE201" s="18"/>
      <c r="BZF201" s="18"/>
      <c r="BZG201" s="18"/>
      <c r="BZH201" s="18"/>
      <c r="BZI201" s="18"/>
      <c r="BZJ201" s="18"/>
      <c r="BZK201" s="18"/>
      <c r="BZL201" s="18"/>
      <c r="BZM201" s="18"/>
      <c r="BZN201" s="18"/>
      <c r="BZO201" s="18"/>
      <c r="BZP201" s="18"/>
      <c r="BZQ201" s="18"/>
      <c r="BZR201" s="18"/>
      <c r="BZS201" s="18"/>
      <c r="BZT201" s="18"/>
      <c r="BZU201" s="18"/>
      <c r="BZV201" s="18"/>
      <c r="BZW201" s="18"/>
      <c r="BZX201" s="18"/>
      <c r="BZY201" s="18"/>
      <c r="BZZ201" s="18"/>
      <c r="CAA201" s="18"/>
      <c r="CAB201" s="18"/>
      <c r="CAC201" s="18"/>
      <c r="CAD201" s="18"/>
      <c r="CAE201" s="18"/>
      <c r="CAF201" s="18"/>
      <c r="CAG201" s="18"/>
      <c r="CAH201" s="18"/>
      <c r="CAI201" s="18"/>
      <c r="CAJ201" s="18"/>
      <c r="CAK201" s="18"/>
      <c r="CAL201" s="18"/>
      <c r="CAM201" s="18"/>
      <c r="CAN201" s="18"/>
      <c r="CAO201" s="18"/>
      <c r="CAP201" s="18"/>
      <c r="CAQ201" s="18"/>
      <c r="CAR201" s="18"/>
      <c r="CAS201" s="18"/>
      <c r="CAT201" s="18"/>
      <c r="CAU201" s="18"/>
      <c r="CAV201" s="18"/>
      <c r="CAW201" s="18"/>
      <c r="CAX201" s="18"/>
      <c r="CAY201" s="18"/>
      <c r="CAZ201" s="18"/>
      <c r="CBA201" s="18"/>
      <c r="CBB201" s="18"/>
      <c r="CBC201" s="18"/>
      <c r="CBD201" s="18"/>
      <c r="CBE201" s="18"/>
      <c r="CBF201" s="18"/>
      <c r="CBG201" s="18"/>
      <c r="CBH201" s="18"/>
      <c r="CBI201" s="18"/>
      <c r="CBJ201" s="18"/>
      <c r="CBK201" s="18"/>
      <c r="CBL201" s="18"/>
      <c r="CBM201" s="18"/>
      <c r="CBN201" s="18"/>
      <c r="CBO201" s="18"/>
      <c r="CBP201" s="18"/>
      <c r="CBQ201" s="18"/>
      <c r="CBR201" s="18"/>
      <c r="CBS201" s="18"/>
      <c r="CBT201" s="18"/>
      <c r="CBU201" s="18"/>
      <c r="CBV201" s="18"/>
      <c r="CBW201" s="18"/>
      <c r="CBX201" s="18"/>
      <c r="CBY201" s="18"/>
      <c r="CBZ201" s="18"/>
      <c r="CCA201" s="18"/>
      <c r="CCB201" s="18"/>
      <c r="CCC201" s="18"/>
      <c r="CCD201" s="18"/>
      <c r="CCE201" s="18"/>
      <c r="CCF201" s="18"/>
      <c r="CCG201" s="18"/>
      <c r="CCH201" s="18"/>
      <c r="CCI201" s="18"/>
      <c r="CCJ201" s="18"/>
      <c r="CCK201" s="18"/>
      <c r="CCL201" s="18"/>
      <c r="CCM201" s="18"/>
      <c r="CCN201" s="18"/>
      <c r="CCO201" s="18"/>
      <c r="CCP201" s="18"/>
      <c r="CCQ201" s="18"/>
      <c r="CCR201" s="18"/>
      <c r="CCS201" s="18"/>
      <c r="CCT201" s="18"/>
      <c r="CCU201" s="18"/>
      <c r="CCV201" s="18"/>
      <c r="CCW201" s="18"/>
      <c r="CCX201" s="18"/>
      <c r="CCY201" s="18"/>
      <c r="CCZ201" s="18"/>
      <c r="CDA201" s="18"/>
      <c r="CDB201" s="18"/>
      <c r="CDC201" s="18"/>
      <c r="CDD201" s="18"/>
      <c r="CDE201" s="18"/>
      <c r="CDF201" s="18"/>
      <c r="CDG201" s="18"/>
      <c r="CDH201" s="18"/>
      <c r="CDI201" s="18"/>
      <c r="CDJ201" s="18"/>
      <c r="CDK201" s="18"/>
      <c r="CDL201" s="18"/>
      <c r="CDM201" s="18"/>
      <c r="CDN201" s="18"/>
      <c r="CDO201" s="18"/>
      <c r="CDP201" s="18"/>
      <c r="CDQ201" s="18"/>
      <c r="CDR201" s="18"/>
      <c r="CDS201" s="18"/>
      <c r="CDT201" s="18"/>
      <c r="CDU201" s="18"/>
      <c r="CDV201" s="18"/>
      <c r="CDW201" s="18"/>
      <c r="CDX201" s="18"/>
      <c r="CDY201" s="18"/>
      <c r="CDZ201" s="18"/>
      <c r="CEA201" s="18"/>
      <c r="CEB201" s="18"/>
      <c r="CEC201" s="18"/>
      <c r="CED201" s="18"/>
      <c r="CEE201" s="18"/>
      <c r="CEF201" s="18"/>
      <c r="CEG201" s="18"/>
      <c r="CEH201" s="18"/>
      <c r="CEI201" s="18"/>
      <c r="CEJ201" s="18"/>
      <c r="CEK201" s="18"/>
      <c r="CEL201" s="18"/>
      <c r="CEM201" s="18"/>
      <c r="CEN201" s="18"/>
      <c r="CEO201" s="18"/>
      <c r="CEP201" s="18"/>
      <c r="CEQ201" s="18"/>
      <c r="CER201" s="18"/>
      <c r="CES201" s="18"/>
      <c r="CET201" s="18"/>
      <c r="CEU201" s="18"/>
      <c r="CEV201" s="18"/>
      <c r="CEW201" s="18"/>
      <c r="CEX201" s="18"/>
      <c r="CEY201" s="18"/>
      <c r="CEZ201" s="18"/>
      <c r="CFA201" s="18"/>
      <c r="CFB201" s="18"/>
      <c r="CFC201" s="18"/>
      <c r="CFD201" s="18"/>
      <c r="CFE201" s="18"/>
      <c r="CFF201" s="18"/>
      <c r="CFG201" s="18"/>
      <c r="CFH201" s="18"/>
      <c r="CFI201" s="18"/>
      <c r="CFJ201" s="18"/>
      <c r="CFK201" s="18"/>
      <c r="CFL201" s="18"/>
      <c r="CFM201" s="18"/>
      <c r="CFN201" s="18"/>
      <c r="CFO201" s="18"/>
      <c r="CFP201" s="18"/>
      <c r="CFQ201" s="18"/>
      <c r="CFR201" s="18"/>
      <c r="CFS201" s="18"/>
      <c r="CFT201" s="18"/>
      <c r="CFU201" s="18"/>
      <c r="CFV201" s="18"/>
      <c r="CFW201" s="18"/>
      <c r="CFX201" s="18"/>
      <c r="CFY201" s="18"/>
      <c r="CFZ201" s="18"/>
      <c r="CGA201" s="18"/>
      <c r="CGB201" s="18"/>
      <c r="CGC201" s="18"/>
      <c r="CGD201" s="18"/>
      <c r="CGE201" s="18"/>
      <c r="CGF201" s="18"/>
      <c r="CGG201" s="18"/>
      <c r="CGH201" s="18"/>
      <c r="CGI201" s="18"/>
      <c r="CGJ201" s="18"/>
      <c r="CGK201" s="18"/>
      <c r="CGL201" s="18"/>
      <c r="CGM201" s="18"/>
      <c r="CGN201" s="18"/>
      <c r="CGO201" s="18"/>
      <c r="CGP201" s="18"/>
      <c r="CGQ201" s="18"/>
      <c r="CGR201" s="18"/>
      <c r="CGS201" s="18"/>
      <c r="CGT201" s="18"/>
      <c r="CGU201" s="18"/>
      <c r="CGV201" s="18"/>
      <c r="CGW201" s="18"/>
      <c r="CGX201" s="18"/>
      <c r="CGY201" s="18"/>
      <c r="CGZ201" s="18"/>
      <c r="CHA201" s="18"/>
      <c r="CHB201" s="18"/>
      <c r="CHC201" s="18"/>
      <c r="CHD201" s="18"/>
      <c r="CHE201" s="18"/>
      <c r="CHF201" s="18"/>
      <c r="CHG201" s="18"/>
      <c r="CHH201" s="18"/>
      <c r="CHI201" s="18"/>
      <c r="CHJ201" s="18"/>
      <c r="CHK201" s="18"/>
      <c r="CHL201" s="18"/>
      <c r="CHM201" s="18"/>
      <c r="CHN201" s="18"/>
      <c r="CHO201" s="18"/>
      <c r="CHP201" s="18"/>
      <c r="CHQ201" s="18"/>
      <c r="CHR201" s="18"/>
      <c r="CHS201" s="18"/>
      <c r="CHT201" s="18"/>
      <c r="CHU201" s="18"/>
      <c r="CHV201" s="18"/>
      <c r="CHW201" s="18"/>
      <c r="CHX201" s="18"/>
      <c r="CHY201" s="18"/>
      <c r="CHZ201" s="18"/>
      <c r="CIA201" s="18"/>
      <c r="CIB201" s="18"/>
      <c r="CIC201" s="18"/>
      <c r="CID201" s="18"/>
      <c r="CIE201" s="18"/>
      <c r="CIF201" s="18"/>
      <c r="CIG201" s="18"/>
      <c r="CIH201" s="18"/>
      <c r="CII201" s="18"/>
      <c r="CIJ201" s="18"/>
      <c r="CIK201" s="18"/>
      <c r="CIL201" s="18"/>
      <c r="CIM201" s="18"/>
      <c r="CIN201" s="18"/>
      <c r="CIO201" s="18"/>
      <c r="CIP201" s="18"/>
      <c r="CIQ201" s="18"/>
      <c r="CIR201" s="18"/>
      <c r="CIS201" s="18"/>
      <c r="CIT201" s="18"/>
      <c r="CIU201" s="18"/>
      <c r="CIV201" s="18"/>
      <c r="CIW201" s="18"/>
      <c r="CIX201" s="18"/>
      <c r="CIY201" s="18"/>
      <c r="CIZ201" s="18"/>
      <c r="CJA201" s="18"/>
      <c r="CJB201" s="18"/>
      <c r="CJC201" s="18"/>
      <c r="CJD201" s="18"/>
      <c r="CJE201" s="18"/>
      <c r="CJF201" s="18"/>
      <c r="CJG201" s="18"/>
      <c r="CJH201" s="18"/>
      <c r="CJI201" s="18"/>
      <c r="CJJ201" s="18"/>
      <c r="CJK201" s="18"/>
      <c r="CJL201" s="18"/>
      <c r="CJM201" s="18"/>
      <c r="CJN201" s="18"/>
      <c r="CJO201" s="18"/>
      <c r="CJP201" s="18"/>
      <c r="CJQ201" s="18"/>
      <c r="CJR201" s="18"/>
      <c r="CJS201" s="18"/>
      <c r="CJT201" s="18"/>
      <c r="CJU201" s="18"/>
      <c r="CJV201" s="18"/>
      <c r="CJW201" s="18"/>
      <c r="CJX201" s="18"/>
      <c r="CJY201" s="18"/>
      <c r="CJZ201" s="18"/>
      <c r="CKA201" s="18"/>
      <c r="CKB201" s="18"/>
      <c r="CKC201" s="18"/>
      <c r="CKD201" s="18"/>
      <c r="CKE201" s="18"/>
      <c r="CKF201" s="18"/>
      <c r="CKG201" s="18"/>
      <c r="CKH201" s="18"/>
      <c r="CKI201" s="18"/>
      <c r="CKJ201" s="18"/>
      <c r="CKK201" s="18"/>
      <c r="CKL201" s="18"/>
      <c r="CKM201" s="18"/>
      <c r="CKN201" s="18"/>
      <c r="CKO201" s="18"/>
      <c r="CKP201" s="18"/>
      <c r="CKQ201" s="18"/>
      <c r="CKR201" s="18"/>
      <c r="CKS201" s="18"/>
      <c r="CKT201" s="18"/>
      <c r="CKU201" s="18"/>
      <c r="CKV201" s="18"/>
      <c r="CKW201" s="18"/>
      <c r="CKX201" s="18"/>
      <c r="CKY201" s="18"/>
      <c r="CKZ201" s="18"/>
      <c r="CLA201" s="18"/>
      <c r="CLB201" s="18"/>
      <c r="CLC201" s="18"/>
      <c r="CLD201" s="18"/>
      <c r="CLE201" s="18"/>
      <c r="CLF201" s="18"/>
      <c r="CLG201" s="18"/>
      <c r="CLH201" s="18"/>
      <c r="CLI201" s="18"/>
      <c r="CLJ201" s="18"/>
      <c r="CLK201" s="18"/>
      <c r="CLL201" s="18"/>
      <c r="CLM201" s="18"/>
      <c r="CLN201" s="18"/>
      <c r="CLO201" s="18"/>
      <c r="CLP201" s="18"/>
      <c r="CLQ201" s="18"/>
      <c r="CLR201" s="18"/>
      <c r="CLS201" s="18"/>
      <c r="CLT201" s="18"/>
      <c r="CLU201" s="18"/>
      <c r="CLV201" s="18"/>
      <c r="CLW201" s="18"/>
      <c r="CLX201" s="18"/>
      <c r="CLY201" s="18"/>
      <c r="CLZ201" s="18"/>
      <c r="CMA201" s="18"/>
      <c r="CMB201" s="18"/>
      <c r="CMC201" s="18"/>
      <c r="CMD201" s="18"/>
      <c r="CME201" s="18"/>
      <c r="CMF201" s="18"/>
      <c r="CMG201" s="18"/>
      <c r="CMH201" s="18"/>
      <c r="CMI201" s="18"/>
      <c r="CMJ201" s="18"/>
      <c r="CMK201" s="18"/>
      <c r="CML201" s="18"/>
      <c r="CMM201" s="18"/>
      <c r="CMN201" s="18"/>
      <c r="CMO201" s="18"/>
      <c r="CMP201" s="18"/>
      <c r="CMQ201" s="18"/>
      <c r="CMR201" s="18"/>
      <c r="CMS201" s="18"/>
      <c r="CMT201" s="18"/>
      <c r="CMU201" s="18"/>
      <c r="CMV201" s="18"/>
      <c r="CMW201" s="18"/>
      <c r="CMX201" s="18"/>
      <c r="CMY201" s="18"/>
      <c r="CMZ201" s="18"/>
      <c r="CNA201" s="18"/>
      <c r="CNB201" s="18"/>
      <c r="CNC201" s="18"/>
      <c r="CND201" s="18"/>
      <c r="CNE201" s="18"/>
      <c r="CNF201" s="18"/>
      <c r="CNG201" s="18"/>
      <c r="CNH201" s="18"/>
      <c r="CNI201" s="18"/>
      <c r="CNJ201" s="18"/>
      <c r="CNK201" s="18"/>
      <c r="CNL201" s="18"/>
      <c r="CNM201" s="18"/>
      <c r="CNN201" s="18"/>
      <c r="CNO201" s="18"/>
      <c r="CNP201" s="18"/>
      <c r="CNQ201" s="18"/>
      <c r="CNR201" s="18"/>
      <c r="CNS201" s="18"/>
      <c r="CNT201" s="18"/>
      <c r="CNU201" s="18"/>
      <c r="CNV201" s="18"/>
      <c r="CNW201" s="18"/>
      <c r="CNX201" s="18"/>
      <c r="CNY201" s="18"/>
      <c r="CNZ201" s="18"/>
      <c r="COA201" s="18"/>
      <c r="COB201" s="18"/>
      <c r="COC201" s="18"/>
      <c r="COD201" s="18"/>
      <c r="COE201" s="18"/>
      <c r="COF201" s="18"/>
      <c r="COG201" s="18"/>
      <c r="COH201" s="18"/>
      <c r="COI201" s="18"/>
      <c r="COJ201" s="18"/>
      <c r="COK201" s="18"/>
      <c r="COL201" s="18"/>
      <c r="COM201" s="18"/>
      <c r="CON201" s="18"/>
      <c r="COO201" s="18"/>
      <c r="COP201" s="18"/>
      <c r="COQ201" s="18"/>
      <c r="COR201" s="18"/>
      <c r="COS201" s="18"/>
      <c r="COT201" s="18"/>
      <c r="COU201" s="18"/>
      <c r="COV201" s="18"/>
      <c r="COW201" s="18"/>
      <c r="COX201" s="18"/>
      <c r="COY201" s="18"/>
      <c r="COZ201" s="18"/>
      <c r="CPA201" s="18"/>
      <c r="CPB201" s="18"/>
      <c r="CPC201" s="18"/>
      <c r="CPD201" s="18"/>
      <c r="CPE201" s="18"/>
      <c r="CPF201" s="18"/>
      <c r="CPG201" s="18"/>
      <c r="CPH201" s="18"/>
      <c r="CPI201" s="18"/>
      <c r="CPJ201" s="18"/>
      <c r="CPK201" s="18"/>
      <c r="CPL201" s="18"/>
      <c r="CPM201" s="18"/>
      <c r="CPN201" s="18"/>
      <c r="CPO201" s="18"/>
      <c r="CPP201" s="18"/>
      <c r="CPQ201" s="18"/>
      <c r="CPR201" s="18"/>
      <c r="CPS201" s="18"/>
      <c r="CPT201" s="18"/>
      <c r="CPU201" s="18"/>
      <c r="CPV201" s="18"/>
      <c r="CPW201" s="18"/>
      <c r="CPX201" s="18"/>
      <c r="CPY201" s="18"/>
      <c r="CPZ201" s="18"/>
      <c r="CQA201" s="18"/>
      <c r="CQB201" s="18"/>
      <c r="CQC201" s="18"/>
      <c r="CQD201" s="18"/>
      <c r="CQE201" s="18"/>
      <c r="CQF201" s="18"/>
      <c r="CQG201" s="18"/>
      <c r="CQH201" s="18"/>
      <c r="CQI201" s="18"/>
      <c r="CQJ201" s="18"/>
      <c r="CQK201" s="18"/>
      <c r="CQL201" s="18"/>
      <c r="CQM201" s="18"/>
      <c r="CQN201" s="18"/>
      <c r="CQO201" s="18"/>
      <c r="CQP201" s="18"/>
      <c r="CQQ201" s="18"/>
      <c r="CQR201" s="18"/>
      <c r="CQS201" s="18"/>
      <c r="CQT201" s="18"/>
      <c r="CQU201" s="18"/>
      <c r="CQV201" s="18"/>
      <c r="CQW201" s="18"/>
      <c r="CQX201" s="18"/>
      <c r="CQY201" s="18"/>
      <c r="CQZ201" s="18"/>
      <c r="CRA201" s="18"/>
      <c r="CRB201" s="18"/>
      <c r="CRC201" s="18"/>
      <c r="CRD201" s="18"/>
      <c r="CRE201" s="18"/>
      <c r="CRF201" s="18"/>
      <c r="CRG201" s="18"/>
      <c r="CRH201" s="18"/>
      <c r="CRI201" s="18"/>
      <c r="CRJ201" s="18"/>
      <c r="CRK201" s="18"/>
      <c r="CRL201" s="18"/>
      <c r="CRM201" s="18"/>
      <c r="CRN201" s="18"/>
      <c r="CRO201" s="18"/>
      <c r="CRP201" s="18"/>
      <c r="CRQ201" s="18"/>
      <c r="CRR201" s="18"/>
      <c r="CRS201" s="18"/>
      <c r="CRT201" s="18"/>
      <c r="CRU201" s="18"/>
      <c r="CRV201" s="18"/>
      <c r="CRW201" s="18"/>
      <c r="CRX201" s="18"/>
      <c r="CRY201" s="18"/>
      <c r="CRZ201" s="18"/>
      <c r="CSA201" s="18"/>
      <c r="CSB201" s="18"/>
      <c r="CSC201" s="18"/>
      <c r="CSD201" s="18"/>
      <c r="CSE201" s="18"/>
      <c r="CSF201" s="18"/>
      <c r="CSG201" s="18"/>
      <c r="CSH201" s="18"/>
      <c r="CSI201" s="18"/>
      <c r="CSJ201" s="18"/>
      <c r="CSK201" s="18"/>
      <c r="CSL201" s="18"/>
      <c r="CSM201" s="18"/>
      <c r="CSN201" s="18"/>
      <c r="CSO201" s="18"/>
      <c r="CSP201" s="18"/>
      <c r="CSQ201" s="18"/>
      <c r="CSR201" s="18"/>
      <c r="CSS201" s="18"/>
      <c r="CST201" s="18"/>
      <c r="CSU201" s="18"/>
      <c r="CSV201" s="18"/>
      <c r="CSW201" s="18"/>
      <c r="CSX201" s="18"/>
      <c r="CSY201" s="18"/>
      <c r="CSZ201" s="18"/>
      <c r="CTA201" s="18"/>
      <c r="CTB201" s="18"/>
      <c r="CTC201" s="18"/>
      <c r="CTD201" s="18"/>
      <c r="CTE201" s="18"/>
      <c r="CTF201" s="18"/>
      <c r="CTG201" s="18"/>
      <c r="CTH201" s="18"/>
      <c r="CTI201" s="18"/>
      <c r="CTJ201" s="18"/>
      <c r="CTK201" s="18"/>
      <c r="CTL201" s="18"/>
      <c r="CTM201" s="18"/>
      <c r="CTN201" s="18"/>
      <c r="CTO201" s="18"/>
      <c r="CTP201" s="18"/>
      <c r="CTQ201" s="18"/>
      <c r="CTR201" s="18"/>
      <c r="CTS201" s="18"/>
      <c r="CTT201" s="18"/>
      <c r="CTU201" s="18"/>
      <c r="CTV201" s="18"/>
      <c r="CTW201" s="18"/>
      <c r="CTX201" s="18"/>
      <c r="CTY201" s="18"/>
      <c r="CTZ201" s="18"/>
      <c r="CUA201" s="18"/>
      <c r="CUB201" s="18"/>
      <c r="CUC201" s="18"/>
      <c r="CUD201" s="18"/>
      <c r="CUE201" s="18"/>
      <c r="CUF201" s="18"/>
      <c r="CUG201" s="18"/>
      <c r="CUH201" s="18"/>
      <c r="CUI201" s="18"/>
      <c r="CUJ201" s="18"/>
      <c r="CUK201" s="18"/>
      <c r="CUL201" s="18"/>
      <c r="CUM201" s="18"/>
      <c r="CUN201" s="18"/>
      <c r="CUO201" s="18"/>
      <c r="CUP201" s="18"/>
      <c r="CUQ201" s="18"/>
      <c r="CUR201" s="18"/>
      <c r="CUS201" s="18"/>
      <c r="CUT201" s="18"/>
      <c r="CUU201" s="18"/>
      <c r="CUV201" s="18"/>
      <c r="CUW201" s="18"/>
      <c r="CUX201" s="18"/>
      <c r="CUY201" s="18"/>
      <c r="CUZ201" s="18"/>
      <c r="CVA201" s="18"/>
      <c r="CVB201" s="18"/>
      <c r="CVC201" s="18"/>
      <c r="CVD201" s="18"/>
      <c r="CVE201" s="18"/>
      <c r="CVF201" s="18"/>
      <c r="CVG201" s="18"/>
      <c r="CVH201" s="18"/>
      <c r="CVI201" s="18"/>
      <c r="CVJ201" s="18"/>
      <c r="CVK201" s="18"/>
      <c r="CVL201" s="18"/>
      <c r="CVM201" s="18"/>
      <c r="CVN201" s="18"/>
      <c r="CVO201" s="18"/>
      <c r="CVP201" s="18"/>
      <c r="CVQ201" s="18"/>
      <c r="CVR201" s="18"/>
      <c r="CVS201" s="18"/>
      <c r="CVT201" s="18"/>
      <c r="CVU201" s="18"/>
      <c r="CVV201" s="18"/>
      <c r="CVW201" s="18"/>
      <c r="CVX201" s="18"/>
      <c r="CVY201" s="18"/>
      <c r="CVZ201" s="18"/>
      <c r="CWA201" s="18"/>
      <c r="CWB201" s="18"/>
      <c r="CWC201" s="18"/>
      <c r="CWD201" s="18"/>
      <c r="CWE201" s="18"/>
      <c r="CWF201" s="18"/>
      <c r="CWG201" s="18"/>
      <c r="CWH201" s="18"/>
      <c r="CWI201" s="18"/>
      <c r="CWJ201" s="18"/>
      <c r="CWK201" s="18"/>
      <c r="CWL201" s="18"/>
      <c r="CWM201" s="18"/>
      <c r="CWN201" s="18"/>
      <c r="CWO201" s="18"/>
      <c r="CWP201" s="18"/>
      <c r="CWQ201" s="18"/>
      <c r="CWR201" s="18"/>
      <c r="CWS201" s="18"/>
      <c r="CWT201" s="18"/>
      <c r="CWU201" s="18"/>
      <c r="CWV201" s="18"/>
      <c r="CWW201" s="18"/>
      <c r="CWX201" s="18"/>
      <c r="CWY201" s="18"/>
      <c r="CWZ201" s="18"/>
      <c r="CXA201" s="18"/>
      <c r="CXB201" s="18"/>
      <c r="CXC201" s="18"/>
      <c r="CXD201" s="18"/>
      <c r="CXE201" s="18"/>
      <c r="CXF201" s="18"/>
      <c r="CXG201" s="18"/>
      <c r="CXH201" s="18"/>
      <c r="CXI201" s="18"/>
      <c r="CXJ201" s="18"/>
      <c r="CXK201" s="18"/>
      <c r="CXL201" s="18"/>
      <c r="CXM201" s="18"/>
      <c r="CXN201" s="18"/>
      <c r="CXO201" s="18"/>
      <c r="CXP201" s="18"/>
      <c r="CXQ201" s="18"/>
      <c r="CXR201" s="18"/>
      <c r="CXS201" s="18"/>
      <c r="CXT201" s="18"/>
      <c r="CXU201" s="18"/>
      <c r="CXV201" s="18"/>
      <c r="CXW201" s="18"/>
      <c r="CXX201" s="18"/>
      <c r="CXY201" s="18"/>
      <c r="CXZ201" s="18"/>
      <c r="CYA201" s="18"/>
      <c r="CYB201" s="18"/>
      <c r="CYC201" s="18"/>
      <c r="CYD201" s="18"/>
      <c r="CYE201" s="18"/>
      <c r="CYF201" s="18"/>
      <c r="CYG201" s="18"/>
      <c r="CYH201" s="18"/>
      <c r="CYI201" s="18"/>
      <c r="CYJ201" s="18"/>
      <c r="CYK201" s="18"/>
      <c r="CYL201" s="18"/>
      <c r="CYM201" s="18"/>
      <c r="CYN201" s="18"/>
      <c r="CYO201" s="18"/>
      <c r="CYP201" s="18"/>
      <c r="CYQ201" s="18"/>
      <c r="CYR201" s="18"/>
      <c r="CYS201" s="18"/>
      <c r="CYT201" s="18"/>
      <c r="CYU201" s="18"/>
      <c r="CYV201" s="18"/>
      <c r="CYW201" s="18"/>
      <c r="CYX201" s="18"/>
      <c r="CYY201" s="18"/>
      <c r="CYZ201" s="18"/>
      <c r="CZA201" s="18"/>
      <c r="CZB201" s="18"/>
      <c r="CZC201" s="18"/>
      <c r="CZD201" s="18"/>
      <c r="CZE201" s="18"/>
      <c r="CZF201" s="18"/>
      <c r="CZG201" s="18"/>
      <c r="CZH201" s="18"/>
      <c r="CZI201" s="18"/>
      <c r="CZJ201" s="18"/>
      <c r="CZK201" s="18"/>
      <c r="CZL201" s="18"/>
      <c r="CZM201" s="18"/>
      <c r="CZN201" s="18"/>
      <c r="CZO201" s="18"/>
      <c r="CZP201" s="18"/>
      <c r="CZQ201" s="18"/>
      <c r="CZR201" s="18"/>
      <c r="CZS201" s="18"/>
      <c r="CZT201" s="18"/>
      <c r="CZU201" s="18"/>
      <c r="CZV201" s="18"/>
      <c r="CZW201" s="18"/>
      <c r="CZX201" s="18"/>
      <c r="CZY201" s="18"/>
      <c r="CZZ201" s="18"/>
      <c r="DAA201" s="18"/>
      <c r="DAB201" s="18"/>
      <c r="DAC201" s="18"/>
      <c r="DAD201" s="18"/>
      <c r="DAE201" s="18"/>
      <c r="DAF201" s="18"/>
      <c r="DAG201" s="18"/>
      <c r="DAH201" s="18"/>
      <c r="DAI201" s="18"/>
      <c r="DAJ201" s="18"/>
      <c r="DAK201" s="18"/>
      <c r="DAL201" s="18"/>
      <c r="DAM201" s="18"/>
      <c r="DAN201" s="18"/>
      <c r="DAO201" s="18"/>
      <c r="DAP201" s="18"/>
      <c r="DAQ201" s="18"/>
      <c r="DAR201" s="18"/>
      <c r="DAS201" s="18"/>
      <c r="DAT201" s="18"/>
      <c r="DAU201" s="18"/>
      <c r="DAV201" s="18"/>
      <c r="DAW201" s="18"/>
      <c r="DAX201" s="18"/>
      <c r="DAY201" s="18"/>
      <c r="DAZ201" s="18"/>
      <c r="DBA201" s="18"/>
      <c r="DBB201" s="18"/>
      <c r="DBC201" s="18"/>
      <c r="DBD201" s="18"/>
      <c r="DBE201" s="18"/>
      <c r="DBF201" s="18"/>
      <c r="DBG201" s="18"/>
      <c r="DBH201" s="18"/>
      <c r="DBI201" s="18"/>
      <c r="DBJ201" s="18"/>
      <c r="DBK201" s="18"/>
      <c r="DBL201" s="18"/>
      <c r="DBM201" s="18"/>
      <c r="DBN201" s="18"/>
      <c r="DBO201" s="18"/>
      <c r="DBP201" s="18"/>
      <c r="DBQ201" s="18"/>
      <c r="DBR201" s="18"/>
      <c r="DBS201" s="18"/>
      <c r="DBT201" s="18"/>
      <c r="DBU201" s="18"/>
      <c r="DBV201" s="18"/>
      <c r="DBW201" s="18"/>
      <c r="DBX201" s="18"/>
      <c r="DBY201" s="18"/>
      <c r="DBZ201" s="18"/>
      <c r="DCA201" s="18"/>
      <c r="DCB201" s="18"/>
      <c r="DCC201" s="18"/>
      <c r="DCD201" s="18"/>
      <c r="DCE201" s="18"/>
      <c r="DCF201" s="18"/>
      <c r="DCG201" s="18"/>
      <c r="DCH201" s="18"/>
      <c r="DCI201" s="18"/>
      <c r="DCJ201" s="18"/>
      <c r="DCK201" s="18"/>
      <c r="DCL201" s="18"/>
      <c r="DCM201" s="18"/>
      <c r="DCN201" s="18"/>
      <c r="DCO201" s="18"/>
      <c r="DCP201" s="18"/>
      <c r="DCQ201" s="18"/>
      <c r="DCR201" s="18"/>
      <c r="DCS201" s="18"/>
      <c r="DCT201" s="18"/>
      <c r="DCU201" s="18"/>
      <c r="DCV201" s="18"/>
      <c r="DCW201" s="18"/>
      <c r="DCX201" s="18"/>
      <c r="DCY201" s="18"/>
      <c r="DCZ201" s="18"/>
      <c r="DDA201" s="18"/>
      <c r="DDB201" s="18"/>
      <c r="DDC201" s="18"/>
      <c r="DDD201" s="18"/>
      <c r="DDE201" s="18"/>
      <c r="DDF201" s="18"/>
      <c r="DDG201" s="18"/>
      <c r="DDH201" s="18"/>
      <c r="DDI201" s="18"/>
      <c r="DDJ201" s="18"/>
      <c r="DDK201" s="18"/>
      <c r="DDL201" s="18"/>
      <c r="DDM201" s="18"/>
      <c r="DDN201" s="18"/>
      <c r="DDO201" s="18"/>
      <c r="DDP201" s="18"/>
      <c r="DDQ201" s="18"/>
      <c r="DDR201" s="18"/>
      <c r="DDS201" s="18"/>
      <c r="DDT201" s="18"/>
      <c r="DDU201" s="18"/>
      <c r="DDV201" s="18"/>
      <c r="DDW201" s="18"/>
      <c r="DDX201" s="18"/>
      <c r="DDY201" s="18"/>
      <c r="DDZ201" s="18"/>
      <c r="DEA201" s="18"/>
      <c r="DEB201" s="18"/>
      <c r="DEC201" s="18"/>
      <c r="DED201" s="18"/>
      <c r="DEE201" s="18"/>
      <c r="DEF201" s="18"/>
      <c r="DEG201" s="18"/>
      <c r="DEH201" s="18"/>
      <c r="DEI201" s="18"/>
      <c r="DEJ201" s="18"/>
      <c r="DEK201" s="18"/>
      <c r="DEL201" s="18"/>
      <c r="DEM201" s="18"/>
      <c r="DEN201" s="18"/>
      <c r="DEO201" s="18"/>
      <c r="DEP201" s="18"/>
      <c r="DEQ201" s="18"/>
      <c r="DER201" s="18"/>
      <c r="DES201" s="18"/>
      <c r="DET201" s="18"/>
      <c r="DEU201" s="18"/>
      <c r="DEV201" s="18"/>
      <c r="DEW201" s="18"/>
      <c r="DEX201" s="18"/>
      <c r="DEY201" s="18"/>
      <c r="DEZ201" s="18"/>
      <c r="DFA201" s="18"/>
      <c r="DFB201" s="18"/>
      <c r="DFC201" s="18"/>
      <c r="DFD201" s="18"/>
      <c r="DFE201" s="18"/>
      <c r="DFF201" s="18"/>
      <c r="DFG201" s="18"/>
      <c r="DFH201" s="18"/>
      <c r="DFI201" s="18"/>
      <c r="DFJ201" s="18"/>
      <c r="DFK201" s="18"/>
      <c r="DFL201" s="18"/>
      <c r="DFM201" s="18"/>
      <c r="DFN201" s="18"/>
      <c r="DFO201" s="18"/>
      <c r="DFP201" s="18"/>
      <c r="DFQ201" s="18"/>
      <c r="DFR201" s="18"/>
      <c r="DFS201" s="18"/>
      <c r="DFT201" s="18"/>
      <c r="DFU201" s="18"/>
      <c r="DFV201" s="18"/>
      <c r="DFW201" s="18"/>
      <c r="DFX201" s="18"/>
      <c r="DFY201" s="18"/>
      <c r="DFZ201" s="18"/>
      <c r="DGA201" s="18"/>
      <c r="DGB201" s="18"/>
      <c r="DGC201" s="18"/>
      <c r="DGD201" s="18"/>
      <c r="DGE201" s="18"/>
      <c r="DGF201" s="18"/>
      <c r="DGG201" s="18"/>
      <c r="DGH201" s="18"/>
      <c r="DGI201" s="18"/>
      <c r="DGJ201" s="18"/>
      <c r="DGK201" s="18"/>
      <c r="DGL201" s="18"/>
      <c r="DGM201" s="18"/>
      <c r="DGN201" s="18"/>
      <c r="DGO201" s="18"/>
      <c r="DGP201" s="18"/>
      <c r="DGQ201" s="18"/>
      <c r="DGR201" s="18"/>
      <c r="DGS201" s="18"/>
      <c r="DGT201" s="18"/>
      <c r="DGU201" s="18"/>
      <c r="DGV201" s="18"/>
      <c r="DGW201" s="18"/>
      <c r="DGX201" s="18"/>
      <c r="DGY201" s="18"/>
      <c r="DGZ201" s="18"/>
      <c r="DHA201" s="18"/>
      <c r="DHB201" s="18"/>
      <c r="DHC201" s="18"/>
      <c r="DHD201" s="18"/>
      <c r="DHE201" s="18"/>
      <c r="DHF201" s="18"/>
      <c r="DHG201" s="18"/>
      <c r="DHH201" s="18"/>
      <c r="DHI201" s="18"/>
      <c r="DHJ201" s="18"/>
      <c r="DHK201" s="18"/>
      <c r="DHL201" s="18"/>
      <c r="DHM201" s="18"/>
      <c r="DHN201" s="18"/>
      <c r="DHO201" s="18"/>
      <c r="DHP201" s="18"/>
      <c r="DHQ201" s="18"/>
      <c r="DHR201" s="18"/>
      <c r="DHS201" s="18"/>
      <c r="DHT201" s="18"/>
      <c r="DHU201" s="18"/>
      <c r="DHV201" s="18"/>
      <c r="DHW201" s="18"/>
      <c r="DHX201" s="18"/>
      <c r="DHY201" s="18"/>
      <c r="DHZ201" s="18"/>
      <c r="DIA201" s="18"/>
      <c r="DIB201" s="18"/>
      <c r="DIC201" s="18"/>
      <c r="DID201" s="18"/>
      <c r="DIE201" s="18"/>
      <c r="DIF201" s="18"/>
      <c r="DIG201" s="18"/>
      <c r="DIH201" s="18"/>
      <c r="DII201" s="18"/>
      <c r="DIJ201" s="18"/>
      <c r="DIK201" s="18"/>
      <c r="DIL201" s="18"/>
      <c r="DIM201" s="18"/>
      <c r="DIN201" s="18"/>
      <c r="DIO201" s="18"/>
      <c r="DIP201" s="18"/>
      <c r="DIQ201" s="18"/>
      <c r="DIR201" s="18"/>
      <c r="DIS201" s="18"/>
      <c r="DIT201" s="18"/>
      <c r="DIU201" s="18"/>
      <c r="DIV201" s="18"/>
      <c r="DIW201" s="18"/>
      <c r="DIX201" s="18"/>
      <c r="DIY201" s="18"/>
      <c r="DIZ201" s="18"/>
      <c r="DJA201" s="18"/>
      <c r="DJB201" s="18"/>
      <c r="DJC201" s="18"/>
      <c r="DJD201" s="18"/>
      <c r="DJE201" s="18"/>
      <c r="DJF201" s="18"/>
      <c r="DJG201" s="18"/>
      <c r="DJH201" s="18"/>
      <c r="DJI201" s="18"/>
      <c r="DJJ201" s="18"/>
      <c r="DJK201" s="18"/>
      <c r="DJL201" s="18"/>
      <c r="DJM201" s="18"/>
      <c r="DJN201" s="18"/>
      <c r="DJO201" s="18"/>
      <c r="DJP201" s="18"/>
      <c r="DJQ201" s="18"/>
      <c r="DJR201" s="18"/>
      <c r="DJS201" s="18"/>
      <c r="DJT201" s="18"/>
      <c r="DJU201" s="18"/>
      <c r="DJV201" s="18"/>
      <c r="DJW201" s="18"/>
      <c r="DJX201" s="18"/>
      <c r="DJY201" s="18"/>
      <c r="DJZ201" s="18"/>
      <c r="DKA201" s="18"/>
      <c r="DKB201" s="18"/>
      <c r="DKC201" s="18"/>
      <c r="DKD201" s="18"/>
      <c r="DKE201" s="18"/>
      <c r="DKF201" s="18"/>
      <c r="DKG201" s="18"/>
      <c r="DKH201" s="18"/>
      <c r="DKI201" s="18"/>
      <c r="DKJ201" s="18"/>
      <c r="DKK201" s="18"/>
      <c r="DKL201" s="18"/>
      <c r="DKM201" s="18"/>
      <c r="DKN201" s="18"/>
      <c r="DKO201" s="18"/>
      <c r="DKP201" s="18"/>
      <c r="DKQ201" s="18"/>
      <c r="DKR201" s="18"/>
      <c r="DKS201" s="18"/>
      <c r="DKT201" s="18"/>
      <c r="DKU201" s="18"/>
      <c r="DKV201" s="18"/>
      <c r="DKW201" s="18"/>
      <c r="DKX201" s="18"/>
      <c r="DKY201" s="18"/>
      <c r="DKZ201" s="18"/>
      <c r="DLA201" s="18"/>
      <c r="DLB201" s="18"/>
      <c r="DLC201" s="18"/>
      <c r="DLD201" s="18"/>
      <c r="DLE201" s="18"/>
      <c r="DLF201" s="18"/>
      <c r="DLG201" s="18"/>
      <c r="DLH201" s="18"/>
      <c r="DLI201" s="18"/>
      <c r="DLJ201" s="18"/>
      <c r="DLK201" s="18"/>
      <c r="DLL201" s="18"/>
      <c r="DLM201" s="18"/>
      <c r="DLN201" s="18"/>
      <c r="DLO201" s="18"/>
      <c r="DLP201" s="18"/>
      <c r="DLQ201" s="18"/>
      <c r="DLR201" s="18"/>
      <c r="DLS201" s="18"/>
      <c r="DLT201" s="18"/>
      <c r="DLU201" s="18"/>
      <c r="DLV201" s="18"/>
      <c r="DLW201" s="18"/>
      <c r="DLX201" s="18"/>
      <c r="DLY201" s="18"/>
      <c r="DLZ201" s="18"/>
      <c r="DMA201" s="18"/>
      <c r="DMB201" s="18"/>
      <c r="DMC201" s="18"/>
      <c r="DMD201" s="18"/>
      <c r="DME201" s="18"/>
      <c r="DMF201" s="18"/>
      <c r="DMG201" s="18"/>
      <c r="DMH201" s="18"/>
      <c r="DMI201" s="18"/>
      <c r="DMJ201" s="18"/>
      <c r="DMK201" s="18"/>
      <c r="DML201" s="18"/>
      <c r="DMM201" s="18"/>
      <c r="DMN201" s="18"/>
      <c r="DMO201" s="18"/>
      <c r="DMP201" s="18"/>
      <c r="DMQ201" s="18"/>
      <c r="DMR201" s="18"/>
      <c r="DMS201" s="18"/>
      <c r="DMT201" s="18"/>
      <c r="DMU201" s="18"/>
      <c r="DMV201" s="18"/>
      <c r="DMW201" s="18"/>
      <c r="DMX201" s="18"/>
      <c r="DMY201" s="18"/>
      <c r="DMZ201" s="18"/>
      <c r="DNA201" s="18"/>
      <c r="DNB201" s="18"/>
      <c r="DNC201" s="18"/>
      <c r="DND201" s="18"/>
      <c r="DNE201" s="18"/>
      <c r="DNF201" s="18"/>
      <c r="DNG201" s="18"/>
      <c r="DNH201" s="18"/>
      <c r="DNI201" s="18"/>
      <c r="DNJ201" s="18"/>
      <c r="DNK201" s="18"/>
      <c r="DNL201" s="18"/>
      <c r="DNM201" s="18"/>
      <c r="DNN201" s="18"/>
      <c r="DNO201" s="18"/>
      <c r="DNP201" s="18"/>
      <c r="DNQ201" s="18"/>
      <c r="DNR201" s="18"/>
      <c r="DNS201" s="18"/>
      <c r="DNT201" s="18"/>
      <c r="DNU201" s="18"/>
      <c r="DNV201" s="18"/>
      <c r="DNW201" s="18"/>
      <c r="DNX201" s="18"/>
      <c r="DNY201" s="18"/>
      <c r="DNZ201" s="18"/>
      <c r="DOA201" s="18"/>
      <c r="DOB201" s="18"/>
      <c r="DOC201" s="18"/>
      <c r="DOD201" s="18"/>
      <c r="DOE201" s="18"/>
      <c r="DOF201" s="18"/>
      <c r="DOG201" s="18"/>
      <c r="DOH201" s="18"/>
      <c r="DOI201" s="18"/>
      <c r="DOJ201" s="18"/>
      <c r="DOK201" s="18"/>
      <c r="DOL201" s="18"/>
      <c r="DOM201" s="18"/>
      <c r="DON201" s="18"/>
      <c r="DOO201" s="18"/>
      <c r="DOP201" s="18"/>
      <c r="DOQ201" s="18"/>
      <c r="DOR201" s="18"/>
      <c r="DOS201" s="18"/>
      <c r="DOT201" s="18"/>
      <c r="DOU201" s="18"/>
      <c r="DOV201" s="18"/>
      <c r="DOW201" s="18"/>
      <c r="DOX201" s="18"/>
      <c r="DOY201" s="18"/>
      <c r="DOZ201" s="18"/>
      <c r="DPA201" s="18"/>
      <c r="DPB201" s="18"/>
      <c r="DPC201" s="18"/>
      <c r="DPD201" s="18"/>
      <c r="DPE201" s="18"/>
      <c r="DPF201" s="18"/>
      <c r="DPG201" s="18"/>
      <c r="DPH201" s="18"/>
      <c r="DPI201" s="18"/>
      <c r="DPJ201" s="18"/>
      <c r="DPK201" s="18"/>
      <c r="DPL201" s="18"/>
      <c r="DPM201" s="18"/>
      <c r="DPN201" s="18"/>
      <c r="DPO201" s="18"/>
      <c r="DPP201" s="18"/>
      <c r="DPQ201" s="18"/>
      <c r="DPR201" s="18"/>
      <c r="DPS201" s="18"/>
      <c r="DPT201" s="18"/>
      <c r="DPU201" s="18"/>
      <c r="DPV201" s="18"/>
      <c r="DPW201" s="18"/>
      <c r="DPX201" s="18"/>
      <c r="DPY201" s="18"/>
      <c r="DPZ201" s="18"/>
      <c r="DQA201" s="18"/>
      <c r="DQB201" s="18"/>
      <c r="DQC201" s="18"/>
      <c r="DQD201" s="18"/>
      <c r="DQE201" s="18"/>
      <c r="DQF201" s="18"/>
      <c r="DQG201" s="18"/>
      <c r="DQH201" s="18"/>
      <c r="DQI201" s="18"/>
      <c r="DQJ201" s="18"/>
      <c r="DQK201" s="18"/>
      <c r="DQL201" s="18"/>
      <c r="DQM201" s="18"/>
      <c r="DQN201" s="18"/>
      <c r="DQO201" s="18"/>
      <c r="DQP201" s="18"/>
      <c r="DQQ201" s="18"/>
      <c r="DQR201" s="18"/>
      <c r="DQS201" s="18"/>
      <c r="DQT201" s="18"/>
      <c r="DQU201" s="18"/>
      <c r="DQV201" s="18"/>
      <c r="DQW201" s="18"/>
      <c r="DQX201" s="18"/>
      <c r="DQY201" s="18"/>
      <c r="DQZ201" s="18"/>
      <c r="DRA201" s="18"/>
      <c r="DRB201" s="18"/>
      <c r="DRC201" s="18"/>
      <c r="DRD201" s="18"/>
      <c r="DRE201" s="18"/>
      <c r="DRF201" s="18"/>
      <c r="DRG201" s="18"/>
      <c r="DRH201" s="18"/>
      <c r="DRI201" s="18"/>
      <c r="DRJ201" s="18"/>
      <c r="DRK201" s="18"/>
      <c r="DRL201" s="18"/>
      <c r="DRM201" s="18"/>
      <c r="DRN201" s="18"/>
      <c r="DRO201" s="18"/>
      <c r="DRP201" s="18"/>
      <c r="DRQ201" s="18"/>
      <c r="DRR201" s="18"/>
      <c r="DRS201" s="18"/>
      <c r="DRT201" s="18"/>
      <c r="DRU201" s="18"/>
      <c r="DRV201" s="18"/>
      <c r="DRW201" s="18"/>
      <c r="DRX201" s="18"/>
      <c r="DRY201" s="18"/>
      <c r="DRZ201" s="18"/>
      <c r="DSA201" s="18"/>
      <c r="DSB201" s="18"/>
      <c r="DSC201" s="18"/>
      <c r="DSD201" s="18"/>
      <c r="DSE201" s="18"/>
      <c r="DSF201" s="18"/>
      <c r="DSG201" s="18"/>
      <c r="DSH201" s="18"/>
      <c r="DSI201" s="18"/>
      <c r="DSJ201" s="18"/>
      <c r="DSK201" s="18"/>
      <c r="DSL201" s="18"/>
      <c r="DSM201" s="18"/>
      <c r="DSN201" s="18"/>
      <c r="DSO201" s="18"/>
      <c r="DSP201" s="18"/>
      <c r="DSQ201" s="18"/>
      <c r="DSR201" s="18"/>
      <c r="DSS201" s="18"/>
      <c r="DST201" s="18"/>
      <c r="DSU201" s="18"/>
      <c r="DSV201" s="18"/>
      <c r="DSW201" s="18"/>
      <c r="DSX201" s="18"/>
      <c r="DSY201" s="18"/>
      <c r="DSZ201" s="18"/>
      <c r="DTA201" s="18"/>
      <c r="DTB201" s="18"/>
      <c r="DTC201" s="18"/>
      <c r="DTD201" s="18"/>
      <c r="DTE201" s="18"/>
      <c r="DTF201" s="18"/>
      <c r="DTG201" s="18"/>
      <c r="DTH201" s="18"/>
      <c r="DTI201" s="18"/>
      <c r="DTJ201" s="18"/>
      <c r="DTK201" s="18"/>
      <c r="DTL201" s="18"/>
      <c r="DTM201" s="18"/>
      <c r="DTN201" s="18"/>
      <c r="DTO201" s="18"/>
      <c r="DTP201" s="18"/>
      <c r="DTQ201" s="18"/>
      <c r="DTR201" s="18"/>
      <c r="DTS201" s="18"/>
      <c r="DTT201" s="18"/>
      <c r="DTU201" s="18"/>
      <c r="DTV201" s="18"/>
      <c r="DTW201" s="18"/>
      <c r="DTX201" s="18"/>
      <c r="DTY201" s="18"/>
      <c r="DTZ201" s="18"/>
      <c r="DUA201" s="18"/>
      <c r="DUB201" s="18"/>
      <c r="DUC201" s="18"/>
      <c r="DUD201" s="18"/>
      <c r="DUE201" s="18"/>
      <c r="DUF201" s="18"/>
      <c r="DUG201" s="18"/>
      <c r="DUH201" s="18"/>
      <c r="DUI201" s="18"/>
      <c r="DUJ201" s="18"/>
      <c r="DUK201" s="18"/>
      <c r="DUL201" s="18"/>
      <c r="DUM201" s="18"/>
      <c r="DUN201" s="18"/>
      <c r="DUO201" s="18"/>
      <c r="DUP201" s="18"/>
      <c r="DUQ201" s="18"/>
      <c r="DUR201" s="18"/>
      <c r="DUS201" s="18"/>
      <c r="DUT201" s="18"/>
      <c r="DUU201" s="18"/>
      <c r="DUV201" s="18"/>
      <c r="DUW201" s="18"/>
      <c r="DUX201" s="18"/>
      <c r="DUY201" s="18"/>
      <c r="DUZ201" s="18"/>
      <c r="DVA201" s="18"/>
      <c r="DVB201" s="18"/>
      <c r="DVC201" s="18"/>
      <c r="DVD201" s="18"/>
      <c r="DVE201" s="18"/>
      <c r="DVF201" s="18"/>
      <c r="DVG201" s="18"/>
      <c r="DVH201" s="18"/>
      <c r="DVI201" s="18"/>
      <c r="DVJ201" s="18"/>
      <c r="DVK201" s="18"/>
      <c r="DVL201" s="18"/>
      <c r="DVM201" s="18"/>
      <c r="DVN201" s="18"/>
      <c r="DVO201" s="18"/>
      <c r="DVP201" s="18"/>
      <c r="DVQ201" s="18"/>
      <c r="DVR201" s="18"/>
      <c r="DVS201" s="18"/>
      <c r="DVT201" s="18"/>
      <c r="DVU201" s="18"/>
      <c r="DVV201" s="18"/>
      <c r="DVW201" s="18"/>
      <c r="DVX201" s="18"/>
      <c r="DVY201" s="18"/>
      <c r="DVZ201" s="18"/>
      <c r="DWA201" s="18"/>
      <c r="DWB201" s="18"/>
      <c r="DWC201" s="18"/>
      <c r="DWD201" s="18"/>
      <c r="DWE201" s="18"/>
      <c r="DWF201" s="18"/>
      <c r="DWG201" s="18"/>
      <c r="DWH201" s="18"/>
      <c r="DWI201" s="18"/>
      <c r="DWJ201" s="18"/>
      <c r="DWK201" s="18"/>
      <c r="DWL201" s="18"/>
      <c r="DWM201" s="18"/>
      <c r="DWN201" s="18"/>
      <c r="DWO201" s="18"/>
      <c r="DWP201" s="18"/>
      <c r="DWQ201" s="18"/>
      <c r="DWR201" s="18"/>
      <c r="DWS201" s="18"/>
      <c r="DWT201" s="18"/>
      <c r="DWU201" s="18"/>
      <c r="DWV201" s="18"/>
      <c r="DWW201" s="18"/>
      <c r="DWX201" s="18"/>
      <c r="DWY201" s="18"/>
      <c r="DWZ201" s="18"/>
      <c r="DXA201" s="18"/>
      <c r="DXB201" s="18"/>
      <c r="DXC201" s="18"/>
      <c r="DXD201" s="18"/>
      <c r="DXE201" s="18"/>
      <c r="DXF201" s="18"/>
      <c r="DXG201" s="18"/>
      <c r="DXH201" s="18"/>
      <c r="DXI201" s="18"/>
      <c r="DXJ201" s="18"/>
      <c r="DXK201" s="18"/>
      <c r="DXL201" s="18"/>
      <c r="DXM201" s="18"/>
      <c r="DXN201" s="18"/>
      <c r="DXO201" s="18"/>
      <c r="DXP201" s="18"/>
      <c r="DXQ201" s="18"/>
      <c r="DXR201" s="18"/>
      <c r="DXS201" s="18"/>
      <c r="DXT201" s="18"/>
      <c r="DXU201" s="18"/>
      <c r="DXV201" s="18"/>
      <c r="DXW201" s="18"/>
      <c r="DXX201" s="18"/>
      <c r="DXY201" s="18"/>
      <c r="DXZ201" s="18"/>
      <c r="DYA201" s="18"/>
      <c r="DYB201" s="18"/>
      <c r="DYC201" s="18"/>
      <c r="DYD201" s="18"/>
      <c r="DYE201" s="18"/>
      <c r="DYF201" s="18"/>
      <c r="DYG201" s="18"/>
      <c r="DYH201" s="18"/>
      <c r="DYI201" s="18"/>
      <c r="DYJ201" s="18"/>
      <c r="DYK201" s="18"/>
      <c r="DYL201" s="18"/>
      <c r="DYM201" s="18"/>
      <c r="DYN201" s="18"/>
      <c r="DYO201" s="18"/>
      <c r="DYP201" s="18"/>
      <c r="DYQ201" s="18"/>
      <c r="DYR201" s="18"/>
      <c r="DYS201" s="18"/>
      <c r="DYT201" s="18"/>
      <c r="DYU201" s="18"/>
      <c r="DYV201" s="18"/>
      <c r="DYW201" s="18"/>
      <c r="DYX201" s="18"/>
      <c r="DYY201" s="18"/>
      <c r="DYZ201" s="18"/>
      <c r="DZA201" s="18"/>
      <c r="DZB201" s="18"/>
      <c r="DZC201" s="18"/>
      <c r="DZD201" s="18"/>
      <c r="DZE201" s="18"/>
      <c r="DZF201" s="18"/>
      <c r="DZG201" s="18"/>
      <c r="DZH201" s="18"/>
      <c r="DZI201" s="18"/>
      <c r="DZJ201" s="18"/>
      <c r="DZK201" s="18"/>
      <c r="DZL201" s="18"/>
      <c r="DZM201" s="18"/>
      <c r="DZN201" s="18"/>
      <c r="DZO201" s="18"/>
      <c r="DZP201" s="18"/>
      <c r="DZQ201" s="18"/>
      <c r="DZR201" s="18"/>
      <c r="DZS201" s="18"/>
      <c r="DZT201" s="18"/>
      <c r="DZU201" s="18"/>
      <c r="DZV201" s="18"/>
      <c r="DZW201" s="18"/>
      <c r="DZX201" s="18"/>
      <c r="DZY201" s="18"/>
      <c r="DZZ201" s="18"/>
      <c r="EAA201" s="18"/>
      <c r="EAB201" s="18"/>
      <c r="EAC201" s="18"/>
      <c r="EAD201" s="18"/>
      <c r="EAE201" s="18"/>
      <c r="EAF201" s="18"/>
      <c r="EAG201" s="18"/>
      <c r="EAH201" s="18"/>
      <c r="EAI201" s="18"/>
      <c r="EAJ201" s="18"/>
      <c r="EAK201" s="18"/>
      <c r="EAL201" s="18"/>
      <c r="EAM201" s="18"/>
      <c r="EAN201" s="18"/>
      <c r="EAO201" s="18"/>
      <c r="EAP201" s="18"/>
      <c r="EAQ201" s="18"/>
      <c r="EAR201" s="18"/>
      <c r="EAS201" s="18"/>
      <c r="EAT201" s="18"/>
      <c r="EAU201" s="18"/>
      <c r="EAV201" s="18"/>
      <c r="EAW201" s="18"/>
      <c r="EAX201" s="18"/>
      <c r="EAY201" s="18"/>
      <c r="EAZ201" s="18"/>
      <c r="EBA201" s="18"/>
      <c r="EBB201" s="18"/>
      <c r="EBC201" s="18"/>
      <c r="EBD201" s="18"/>
      <c r="EBE201" s="18"/>
      <c r="EBF201" s="18"/>
      <c r="EBG201" s="18"/>
      <c r="EBH201" s="18"/>
      <c r="EBI201" s="18"/>
      <c r="EBJ201" s="18"/>
      <c r="EBK201" s="18"/>
      <c r="EBL201" s="18"/>
      <c r="EBM201" s="18"/>
      <c r="EBN201" s="18"/>
      <c r="EBO201" s="18"/>
      <c r="EBP201" s="18"/>
      <c r="EBQ201" s="18"/>
      <c r="EBR201" s="18"/>
      <c r="EBS201" s="18"/>
      <c r="EBT201" s="18"/>
      <c r="EBU201" s="18"/>
      <c r="EBV201" s="18"/>
      <c r="EBW201" s="18"/>
      <c r="EBX201" s="18"/>
      <c r="EBY201" s="18"/>
      <c r="EBZ201" s="18"/>
      <c r="ECA201" s="18"/>
      <c r="ECB201" s="18"/>
      <c r="ECC201" s="18"/>
      <c r="ECD201" s="18"/>
      <c r="ECE201" s="18"/>
      <c r="ECF201" s="18"/>
      <c r="ECG201" s="18"/>
      <c r="ECH201" s="18"/>
      <c r="ECI201" s="18"/>
      <c r="ECJ201" s="18"/>
      <c r="ECK201" s="18"/>
      <c r="ECL201" s="18"/>
      <c r="ECM201" s="18"/>
      <c r="ECN201" s="18"/>
      <c r="ECO201" s="18"/>
      <c r="ECP201" s="18"/>
      <c r="ECQ201" s="18"/>
      <c r="ECR201" s="18"/>
      <c r="ECS201" s="18"/>
      <c r="ECT201" s="18"/>
      <c r="ECU201" s="18"/>
      <c r="ECV201" s="18"/>
      <c r="ECW201" s="18"/>
      <c r="ECX201" s="18"/>
      <c r="ECY201" s="18"/>
      <c r="ECZ201" s="18"/>
      <c r="EDA201" s="18"/>
      <c r="EDB201" s="18"/>
      <c r="EDC201" s="18"/>
      <c r="EDD201" s="18"/>
      <c r="EDE201" s="18"/>
      <c r="EDF201" s="18"/>
      <c r="EDG201" s="18"/>
      <c r="EDH201" s="18"/>
      <c r="EDI201" s="18"/>
      <c r="EDJ201" s="18"/>
      <c r="EDK201" s="18"/>
      <c r="EDL201" s="18"/>
      <c r="EDM201" s="18"/>
      <c r="EDN201" s="18"/>
      <c r="EDO201" s="18"/>
      <c r="EDP201" s="18"/>
      <c r="EDQ201" s="18"/>
      <c r="EDR201" s="18"/>
      <c r="EDS201" s="18"/>
      <c r="EDT201" s="18"/>
      <c r="EDU201" s="18"/>
      <c r="EDV201" s="18"/>
      <c r="EDW201" s="18"/>
      <c r="EDX201" s="18"/>
      <c r="EDY201" s="18"/>
      <c r="EDZ201" s="18"/>
      <c r="EEA201" s="18"/>
      <c r="EEB201" s="18"/>
      <c r="EEC201" s="18"/>
      <c r="EED201" s="18"/>
      <c r="EEE201" s="18"/>
      <c r="EEF201" s="18"/>
      <c r="EEG201" s="18"/>
      <c r="EEH201" s="18"/>
      <c r="EEI201" s="18"/>
      <c r="EEJ201" s="18"/>
      <c r="EEK201" s="18"/>
      <c r="EEL201" s="18"/>
      <c r="EEM201" s="18"/>
      <c r="EEN201" s="18"/>
      <c r="EEO201" s="18"/>
      <c r="EEP201" s="18"/>
      <c r="EEQ201" s="18"/>
      <c r="EER201" s="18"/>
      <c r="EES201" s="18"/>
      <c r="EET201" s="18"/>
      <c r="EEU201" s="18"/>
      <c r="EEV201" s="18"/>
      <c r="EEW201" s="18"/>
      <c r="EEX201" s="18"/>
      <c r="EEY201" s="18"/>
      <c r="EEZ201" s="18"/>
      <c r="EFA201" s="18"/>
      <c r="EFB201" s="18"/>
      <c r="EFC201" s="18"/>
      <c r="EFD201" s="18"/>
      <c r="EFE201" s="18"/>
      <c r="EFF201" s="18"/>
      <c r="EFG201" s="18"/>
      <c r="EFH201" s="18"/>
      <c r="EFI201" s="18"/>
      <c r="EFJ201" s="18"/>
      <c r="EFK201" s="18"/>
      <c r="EFL201" s="18"/>
      <c r="EFM201" s="18"/>
      <c r="EFN201" s="18"/>
      <c r="EFO201" s="18"/>
      <c r="EFP201" s="18"/>
      <c r="EFQ201" s="18"/>
      <c r="EFR201" s="18"/>
      <c r="EFS201" s="18"/>
      <c r="EFT201" s="18"/>
      <c r="EFU201" s="18"/>
      <c r="EFV201" s="18"/>
      <c r="EFW201" s="18"/>
      <c r="EFX201" s="18"/>
      <c r="EFY201" s="18"/>
      <c r="EFZ201" s="18"/>
      <c r="EGA201" s="18"/>
      <c r="EGB201" s="18"/>
      <c r="EGC201" s="18"/>
      <c r="EGD201" s="18"/>
      <c r="EGE201" s="18"/>
      <c r="EGF201" s="18"/>
      <c r="EGG201" s="18"/>
      <c r="EGH201" s="18"/>
      <c r="EGI201" s="18"/>
      <c r="EGJ201" s="18"/>
      <c r="EGK201" s="18"/>
      <c r="EGL201" s="18"/>
      <c r="EGM201" s="18"/>
      <c r="EGN201" s="18"/>
      <c r="EGO201" s="18"/>
      <c r="EGP201" s="18"/>
      <c r="EGQ201" s="18"/>
      <c r="EGR201" s="18"/>
      <c r="EGS201" s="18"/>
      <c r="EGT201" s="18"/>
      <c r="EGU201" s="18"/>
      <c r="EGV201" s="18"/>
      <c r="EGW201" s="18"/>
      <c r="EGX201" s="18"/>
      <c r="EGY201" s="18"/>
      <c r="EGZ201" s="18"/>
      <c r="EHA201" s="18"/>
      <c r="EHB201" s="18"/>
      <c r="EHC201" s="18"/>
      <c r="EHD201" s="18"/>
      <c r="EHE201" s="18"/>
      <c r="EHF201" s="18"/>
      <c r="EHG201" s="18"/>
      <c r="EHH201" s="18"/>
      <c r="EHI201" s="18"/>
      <c r="EHJ201" s="18"/>
      <c r="EHK201" s="18"/>
      <c r="EHL201" s="18"/>
      <c r="EHM201" s="18"/>
      <c r="EHN201" s="18"/>
      <c r="EHO201" s="18"/>
      <c r="EHP201" s="18"/>
      <c r="EHQ201" s="18"/>
      <c r="EHR201" s="18"/>
      <c r="EHS201" s="18"/>
      <c r="EHT201" s="18"/>
      <c r="EHU201" s="18"/>
      <c r="EHV201" s="18"/>
      <c r="EHW201" s="18"/>
      <c r="EHX201" s="18"/>
      <c r="EHY201" s="18"/>
      <c r="EHZ201" s="18"/>
      <c r="EIA201" s="18"/>
      <c r="EIB201" s="18"/>
      <c r="EIC201" s="18"/>
      <c r="EID201" s="18"/>
      <c r="EIE201" s="18"/>
      <c r="EIF201" s="18"/>
      <c r="EIG201" s="18"/>
      <c r="EIH201" s="18"/>
      <c r="EII201" s="18"/>
      <c r="EIJ201" s="18"/>
      <c r="EIK201" s="18"/>
      <c r="EIL201" s="18"/>
      <c r="EIM201" s="18"/>
      <c r="EIN201" s="18"/>
      <c r="EIO201" s="18"/>
      <c r="EIP201" s="18"/>
      <c r="EIQ201" s="18"/>
      <c r="EIR201" s="18"/>
      <c r="EIS201" s="18"/>
      <c r="EIT201" s="18"/>
      <c r="EIU201" s="18"/>
      <c r="EIV201" s="18"/>
      <c r="EIW201" s="18"/>
      <c r="EIX201" s="18"/>
      <c r="EIY201" s="18"/>
      <c r="EIZ201" s="18"/>
      <c r="EJA201" s="18"/>
      <c r="EJB201" s="18"/>
      <c r="EJC201" s="18"/>
      <c r="EJD201" s="18"/>
      <c r="EJE201" s="18"/>
      <c r="EJF201" s="18"/>
      <c r="EJG201" s="18"/>
      <c r="EJH201" s="18"/>
      <c r="EJI201" s="18"/>
      <c r="EJJ201" s="18"/>
      <c r="EJK201" s="18"/>
      <c r="EJL201" s="18"/>
      <c r="EJM201" s="18"/>
      <c r="EJN201" s="18"/>
      <c r="EJO201" s="18"/>
      <c r="EJP201" s="18"/>
      <c r="EJQ201" s="18"/>
      <c r="EJR201" s="18"/>
      <c r="EJS201" s="18"/>
      <c r="EJT201" s="18"/>
      <c r="EJU201" s="18"/>
      <c r="EJV201" s="18"/>
      <c r="EJW201" s="18"/>
      <c r="EJX201" s="18"/>
      <c r="EJY201" s="18"/>
      <c r="EJZ201" s="18"/>
      <c r="EKA201" s="18"/>
      <c r="EKB201" s="18"/>
      <c r="EKC201" s="18"/>
      <c r="EKD201" s="18"/>
      <c r="EKE201" s="18"/>
      <c r="EKF201" s="18"/>
      <c r="EKG201" s="18"/>
      <c r="EKH201" s="18"/>
      <c r="EKI201" s="18"/>
      <c r="EKJ201" s="18"/>
      <c r="EKK201" s="18"/>
      <c r="EKL201" s="18"/>
      <c r="EKM201" s="18"/>
      <c r="EKN201" s="18"/>
      <c r="EKO201" s="18"/>
      <c r="EKP201" s="18"/>
      <c r="EKQ201" s="18"/>
      <c r="EKR201" s="18"/>
      <c r="EKS201" s="18"/>
      <c r="EKT201" s="18"/>
      <c r="EKU201" s="18"/>
      <c r="EKV201" s="18"/>
      <c r="EKW201" s="18"/>
      <c r="EKX201" s="18"/>
      <c r="EKY201" s="18"/>
      <c r="EKZ201" s="18"/>
      <c r="ELA201" s="18"/>
      <c r="ELB201" s="18"/>
      <c r="ELC201" s="18"/>
      <c r="ELD201" s="18"/>
      <c r="ELE201" s="18"/>
      <c r="ELF201" s="18"/>
      <c r="ELG201" s="18"/>
      <c r="ELH201" s="18"/>
      <c r="ELI201" s="18"/>
      <c r="ELJ201" s="18"/>
      <c r="ELK201" s="18"/>
      <c r="ELL201" s="18"/>
      <c r="ELM201" s="18"/>
      <c r="ELN201" s="18"/>
      <c r="ELO201" s="18"/>
      <c r="ELP201" s="18"/>
      <c r="ELQ201" s="18"/>
      <c r="ELR201" s="18"/>
      <c r="ELS201" s="18"/>
      <c r="ELT201" s="18"/>
      <c r="ELU201" s="18"/>
      <c r="ELV201" s="18"/>
      <c r="ELW201" s="18"/>
      <c r="ELX201" s="18"/>
      <c r="ELY201" s="18"/>
      <c r="ELZ201" s="18"/>
      <c r="EMA201" s="18"/>
      <c r="EMB201" s="18"/>
      <c r="EMC201" s="18"/>
      <c r="EMD201" s="18"/>
      <c r="EME201" s="18"/>
      <c r="EMF201" s="18"/>
      <c r="EMG201" s="18"/>
      <c r="EMH201" s="18"/>
      <c r="EMI201" s="18"/>
      <c r="EMJ201" s="18"/>
      <c r="EMK201" s="18"/>
      <c r="EML201" s="18"/>
      <c r="EMM201" s="18"/>
      <c r="EMN201" s="18"/>
      <c r="EMO201" s="18"/>
      <c r="EMP201" s="18"/>
      <c r="EMQ201" s="18"/>
      <c r="EMR201" s="18"/>
      <c r="EMS201" s="18"/>
      <c r="EMT201" s="18"/>
      <c r="EMU201" s="18"/>
      <c r="EMV201" s="18"/>
      <c r="EMW201" s="18"/>
      <c r="EMX201" s="18"/>
      <c r="EMY201" s="18"/>
      <c r="EMZ201" s="18"/>
      <c r="ENA201" s="18"/>
      <c r="ENB201" s="18"/>
      <c r="ENC201" s="18"/>
      <c r="END201" s="18"/>
      <c r="ENE201" s="18"/>
      <c r="ENF201" s="18"/>
      <c r="ENG201" s="18"/>
      <c r="ENH201" s="18"/>
      <c r="ENI201" s="18"/>
      <c r="ENJ201" s="18"/>
      <c r="ENK201" s="18"/>
      <c r="ENL201" s="18"/>
      <c r="ENM201" s="18"/>
      <c r="ENN201" s="18"/>
      <c r="ENO201" s="18"/>
      <c r="ENP201" s="18"/>
      <c r="ENQ201" s="18"/>
      <c r="ENR201" s="18"/>
      <c r="ENS201" s="18"/>
      <c r="ENT201" s="18"/>
      <c r="ENU201" s="18"/>
      <c r="ENV201" s="18"/>
      <c r="ENW201" s="18"/>
      <c r="ENX201" s="18"/>
      <c r="ENY201" s="18"/>
      <c r="ENZ201" s="18"/>
      <c r="EOA201" s="18"/>
      <c r="EOB201" s="18"/>
      <c r="EOC201" s="18"/>
      <c r="EOD201" s="18"/>
      <c r="EOE201" s="18"/>
      <c r="EOF201" s="18"/>
      <c r="EOG201" s="18"/>
      <c r="EOH201" s="18"/>
      <c r="EOI201" s="18"/>
      <c r="EOJ201" s="18"/>
      <c r="EOK201" s="18"/>
      <c r="EOL201" s="18"/>
      <c r="EOM201" s="18"/>
      <c r="EON201" s="18"/>
      <c r="EOO201" s="18"/>
      <c r="EOP201" s="18"/>
      <c r="EOQ201" s="18"/>
      <c r="EOR201" s="18"/>
      <c r="EOS201" s="18"/>
      <c r="EOT201" s="18"/>
      <c r="EOU201" s="18"/>
      <c r="EOV201" s="18"/>
      <c r="EOW201" s="18"/>
      <c r="EOX201" s="18"/>
      <c r="EOY201" s="18"/>
      <c r="EOZ201" s="18"/>
      <c r="EPA201" s="18"/>
      <c r="EPB201" s="18"/>
      <c r="EPC201" s="18"/>
      <c r="EPD201" s="18"/>
      <c r="EPE201" s="18"/>
      <c r="EPF201" s="18"/>
      <c r="EPG201" s="18"/>
      <c r="EPH201" s="18"/>
      <c r="EPI201" s="18"/>
      <c r="EPJ201" s="18"/>
      <c r="EPK201" s="18"/>
      <c r="EPL201" s="18"/>
      <c r="EPM201" s="18"/>
      <c r="EPN201" s="18"/>
      <c r="EPO201" s="18"/>
      <c r="EPP201" s="18"/>
      <c r="EPQ201" s="18"/>
      <c r="EPR201" s="18"/>
      <c r="EPS201" s="18"/>
      <c r="EPT201" s="18"/>
      <c r="EPU201" s="18"/>
      <c r="EPV201" s="18"/>
      <c r="EPW201" s="18"/>
      <c r="EPX201" s="18"/>
      <c r="EPY201" s="18"/>
      <c r="EPZ201" s="18"/>
      <c r="EQA201" s="18"/>
      <c r="EQB201" s="18"/>
      <c r="EQC201" s="18"/>
      <c r="EQD201" s="18"/>
      <c r="EQE201" s="18"/>
      <c r="EQF201" s="18"/>
      <c r="EQG201" s="18"/>
      <c r="EQH201" s="18"/>
      <c r="EQI201" s="18"/>
      <c r="EQJ201" s="18"/>
      <c r="EQK201" s="18"/>
      <c r="EQL201" s="18"/>
      <c r="EQM201" s="18"/>
      <c r="EQN201" s="18"/>
      <c r="EQO201" s="18"/>
      <c r="EQP201" s="18"/>
      <c r="EQQ201" s="18"/>
      <c r="EQR201" s="18"/>
      <c r="EQS201" s="18"/>
      <c r="EQT201" s="18"/>
      <c r="EQU201" s="18"/>
      <c r="EQV201" s="18"/>
      <c r="EQW201" s="18"/>
      <c r="EQX201" s="18"/>
      <c r="EQY201" s="18"/>
      <c r="EQZ201" s="18"/>
      <c r="ERA201" s="18"/>
      <c r="ERB201" s="18"/>
      <c r="ERC201" s="18"/>
      <c r="ERD201" s="18"/>
      <c r="ERE201" s="18"/>
      <c r="ERF201" s="18"/>
      <c r="ERG201" s="18"/>
      <c r="ERH201" s="18"/>
      <c r="ERI201" s="18"/>
      <c r="ERJ201" s="18"/>
      <c r="ERK201" s="18"/>
      <c r="ERL201" s="18"/>
      <c r="ERM201" s="18"/>
      <c r="ERN201" s="18"/>
      <c r="ERO201" s="18"/>
      <c r="ERP201" s="18"/>
      <c r="ERQ201" s="18"/>
      <c r="ERR201" s="18"/>
      <c r="ERS201" s="18"/>
      <c r="ERT201" s="18"/>
      <c r="ERU201" s="18"/>
      <c r="ERV201" s="18"/>
      <c r="ERW201" s="18"/>
      <c r="ERX201" s="18"/>
      <c r="ERY201" s="18"/>
      <c r="ERZ201" s="18"/>
      <c r="ESA201" s="18"/>
      <c r="ESB201" s="18"/>
      <c r="ESC201" s="18"/>
      <c r="ESD201" s="18"/>
      <c r="ESE201" s="18"/>
      <c r="ESF201" s="18"/>
      <c r="ESG201" s="18"/>
      <c r="ESH201" s="18"/>
      <c r="ESI201" s="18"/>
      <c r="ESJ201" s="18"/>
      <c r="ESK201" s="18"/>
      <c r="ESL201" s="18"/>
      <c r="ESM201" s="18"/>
      <c r="ESN201" s="18"/>
      <c r="ESO201" s="18"/>
      <c r="ESP201" s="18"/>
      <c r="ESQ201" s="18"/>
      <c r="ESR201" s="18"/>
      <c r="ESS201" s="18"/>
      <c r="EST201" s="18"/>
      <c r="ESU201" s="18"/>
      <c r="ESV201" s="18"/>
      <c r="ESW201" s="18"/>
      <c r="ESX201" s="18"/>
      <c r="ESY201" s="18"/>
      <c r="ESZ201" s="18"/>
      <c r="ETA201" s="18"/>
      <c r="ETB201" s="18"/>
      <c r="ETC201" s="18"/>
      <c r="ETD201" s="18"/>
      <c r="ETE201" s="18"/>
      <c r="ETF201" s="18"/>
      <c r="ETG201" s="18"/>
      <c r="ETH201" s="18"/>
      <c r="ETI201" s="18"/>
      <c r="ETJ201" s="18"/>
      <c r="ETK201" s="18"/>
      <c r="ETL201" s="18"/>
      <c r="ETM201" s="18"/>
      <c r="ETN201" s="18"/>
      <c r="ETO201" s="18"/>
      <c r="ETP201" s="18"/>
      <c r="ETQ201" s="18"/>
      <c r="ETR201" s="18"/>
      <c r="ETS201" s="18"/>
      <c r="ETT201" s="18"/>
      <c r="ETU201" s="18"/>
      <c r="ETV201" s="18"/>
      <c r="ETW201" s="18"/>
      <c r="ETX201" s="18"/>
      <c r="ETY201" s="18"/>
      <c r="ETZ201" s="18"/>
      <c r="EUA201" s="18"/>
      <c r="EUB201" s="18"/>
      <c r="EUC201" s="18"/>
      <c r="EUD201" s="18"/>
      <c r="EUE201" s="18"/>
      <c r="EUF201" s="18"/>
      <c r="EUG201" s="18"/>
      <c r="EUH201" s="18"/>
      <c r="EUI201" s="18"/>
      <c r="EUJ201" s="18"/>
      <c r="EUK201" s="18"/>
      <c r="EUL201" s="18"/>
      <c r="EUM201" s="18"/>
      <c r="EUN201" s="18"/>
      <c r="EUO201" s="18"/>
      <c r="EUP201" s="18"/>
      <c r="EUQ201" s="18"/>
      <c r="EUR201" s="18"/>
      <c r="EUS201" s="18"/>
      <c r="EUT201" s="18"/>
      <c r="EUU201" s="18"/>
      <c r="EUV201" s="18"/>
      <c r="EUW201" s="18"/>
      <c r="EUX201" s="18"/>
      <c r="EUY201" s="18"/>
      <c r="EUZ201" s="18"/>
      <c r="EVA201" s="18"/>
      <c r="EVB201" s="18"/>
      <c r="EVC201" s="18"/>
      <c r="EVD201" s="18"/>
      <c r="EVE201" s="18"/>
      <c r="EVF201" s="18"/>
      <c r="EVG201" s="18"/>
      <c r="EVH201" s="18"/>
      <c r="EVI201" s="18"/>
      <c r="EVJ201" s="18"/>
      <c r="EVK201" s="18"/>
      <c r="EVL201" s="18"/>
      <c r="EVM201" s="18"/>
      <c r="EVN201" s="18"/>
      <c r="EVO201" s="18"/>
      <c r="EVP201" s="18"/>
      <c r="EVQ201" s="18"/>
      <c r="EVR201" s="18"/>
      <c r="EVS201" s="18"/>
      <c r="EVT201" s="18"/>
      <c r="EVU201" s="18"/>
      <c r="EVV201" s="18"/>
      <c r="EVW201" s="18"/>
      <c r="EVX201" s="18"/>
      <c r="EVY201" s="18"/>
      <c r="EVZ201" s="18"/>
      <c r="EWA201" s="18"/>
      <c r="EWB201" s="18"/>
      <c r="EWC201" s="18"/>
      <c r="EWD201" s="18"/>
      <c r="EWE201" s="18"/>
      <c r="EWF201" s="18"/>
      <c r="EWG201" s="18"/>
      <c r="EWH201" s="18"/>
      <c r="EWI201" s="18"/>
      <c r="EWJ201" s="18"/>
      <c r="EWK201" s="18"/>
      <c r="EWL201" s="18"/>
      <c r="EWM201" s="18"/>
      <c r="EWN201" s="18"/>
      <c r="EWO201" s="18"/>
      <c r="EWP201" s="18"/>
      <c r="EWQ201" s="18"/>
      <c r="EWR201" s="18"/>
      <c r="EWS201" s="18"/>
      <c r="EWT201" s="18"/>
      <c r="EWU201" s="18"/>
      <c r="EWV201" s="18"/>
      <c r="EWW201" s="18"/>
      <c r="EWX201" s="18"/>
      <c r="EWY201" s="18"/>
      <c r="EWZ201" s="18"/>
      <c r="EXA201" s="18"/>
      <c r="EXB201" s="18"/>
      <c r="EXC201" s="18"/>
      <c r="EXD201" s="18"/>
      <c r="EXE201" s="18"/>
      <c r="EXF201" s="18"/>
      <c r="EXG201" s="18"/>
      <c r="EXH201" s="18"/>
      <c r="EXI201" s="18"/>
      <c r="EXJ201" s="18"/>
      <c r="EXK201" s="18"/>
      <c r="EXL201" s="18"/>
      <c r="EXM201" s="18"/>
      <c r="EXN201" s="18"/>
      <c r="EXO201" s="18"/>
      <c r="EXP201" s="18"/>
      <c r="EXQ201" s="18"/>
      <c r="EXR201" s="18"/>
      <c r="EXS201" s="18"/>
      <c r="EXT201" s="18"/>
      <c r="EXU201" s="18"/>
      <c r="EXV201" s="18"/>
      <c r="EXW201" s="18"/>
      <c r="EXX201" s="18"/>
      <c r="EXY201" s="18"/>
      <c r="EXZ201" s="18"/>
      <c r="EYA201" s="18"/>
      <c r="EYB201" s="18"/>
      <c r="EYC201" s="18"/>
      <c r="EYD201" s="18"/>
      <c r="EYE201" s="18"/>
      <c r="EYF201" s="18"/>
      <c r="EYG201" s="18"/>
      <c r="EYH201" s="18"/>
      <c r="EYI201" s="18"/>
      <c r="EYJ201" s="18"/>
      <c r="EYK201" s="18"/>
      <c r="EYL201" s="18"/>
      <c r="EYM201" s="18"/>
      <c r="EYN201" s="18"/>
      <c r="EYO201" s="18"/>
      <c r="EYP201" s="18"/>
      <c r="EYQ201" s="18"/>
      <c r="EYR201" s="18"/>
      <c r="EYS201" s="18"/>
      <c r="EYT201" s="18"/>
      <c r="EYU201" s="18"/>
      <c r="EYV201" s="18"/>
      <c r="EYW201" s="18"/>
      <c r="EYX201" s="18"/>
      <c r="EYY201" s="18"/>
      <c r="EYZ201" s="18"/>
      <c r="EZA201" s="18"/>
      <c r="EZB201" s="18"/>
      <c r="EZC201" s="18"/>
      <c r="EZD201" s="18"/>
      <c r="EZE201" s="18"/>
      <c r="EZF201" s="18"/>
      <c r="EZG201" s="18"/>
      <c r="EZH201" s="18"/>
      <c r="EZI201" s="18"/>
      <c r="EZJ201" s="18"/>
      <c r="EZK201" s="18"/>
      <c r="EZL201" s="18"/>
      <c r="EZM201" s="18"/>
      <c r="EZN201" s="18"/>
      <c r="EZO201" s="18"/>
      <c r="EZP201" s="18"/>
      <c r="EZQ201" s="18"/>
      <c r="EZR201" s="18"/>
      <c r="EZS201" s="18"/>
      <c r="EZT201" s="18"/>
      <c r="EZU201" s="18"/>
      <c r="EZV201" s="18"/>
      <c r="EZW201" s="18"/>
      <c r="EZX201" s="18"/>
      <c r="EZY201" s="18"/>
      <c r="EZZ201" s="18"/>
      <c r="FAA201" s="18"/>
      <c r="FAB201" s="18"/>
      <c r="FAC201" s="18"/>
      <c r="FAD201" s="18"/>
      <c r="FAE201" s="18"/>
      <c r="FAF201" s="18"/>
      <c r="FAG201" s="18"/>
      <c r="FAH201" s="18"/>
      <c r="FAI201" s="18"/>
      <c r="FAJ201" s="18"/>
      <c r="FAK201" s="18"/>
      <c r="FAL201" s="18"/>
      <c r="FAM201" s="18"/>
      <c r="FAN201" s="18"/>
      <c r="FAO201" s="18"/>
      <c r="FAP201" s="18"/>
      <c r="FAQ201" s="18"/>
      <c r="FAR201" s="18"/>
      <c r="FAS201" s="18"/>
      <c r="FAT201" s="18"/>
      <c r="FAU201" s="18"/>
      <c r="FAV201" s="18"/>
      <c r="FAW201" s="18"/>
      <c r="FAX201" s="18"/>
      <c r="FAY201" s="18"/>
      <c r="FAZ201" s="18"/>
      <c r="FBA201" s="18"/>
      <c r="FBB201" s="18"/>
      <c r="FBC201" s="18"/>
      <c r="FBD201" s="18"/>
      <c r="FBE201" s="18"/>
      <c r="FBF201" s="18"/>
      <c r="FBG201" s="18"/>
      <c r="FBH201" s="18"/>
      <c r="FBI201" s="18"/>
      <c r="FBJ201" s="18"/>
      <c r="FBK201" s="18"/>
      <c r="FBL201" s="18"/>
      <c r="FBM201" s="18"/>
      <c r="FBN201" s="18"/>
      <c r="FBO201" s="18"/>
      <c r="FBP201" s="18"/>
      <c r="FBQ201" s="18"/>
      <c r="FBR201" s="18"/>
      <c r="FBS201" s="18"/>
      <c r="FBT201" s="18"/>
      <c r="FBU201" s="18"/>
      <c r="FBV201" s="18"/>
      <c r="FBW201" s="18"/>
      <c r="FBX201" s="18"/>
      <c r="FBY201" s="18"/>
      <c r="FBZ201" s="18"/>
      <c r="FCA201" s="18"/>
      <c r="FCB201" s="18"/>
      <c r="FCC201" s="18"/>
      <c r="FCD201" s="18"/>
      <c r="FCE201" s="18"/>
      <c r="FCF201" s="18"/>
      <c r="FCG201" s="18"/>
      <c r="FCH201" s="18"/>
      <c r="FCI201" s="18"/>
      <c r="FCJ201" s="18"/>
      <c r="FCK201" s="18"/>
      <c r="FCL201" s="18"/>
      <c r="FCM201" s="18"/>
      <c r="FCN201" s="18"/>
      <c r="FCO201" s="18"/>
      <c r="FCP201" s="18"/>
      <c r="FCQ201" s="18"/>
      <c r="FCR201" s="18"/>
      <c r="FCS201" s="18"/>
      <c r="FCT201" s="18"/>
      <c r="FCU201" s="18"/>
      <c r="FCV201" s="18"/>
      <c r="FCW201" s="18"/>
      <c r="FCX201" s="18"/>
      <c r="FCY201" s="18"/>
      <c r="FCZ201" s="18"/>
      <c r="FDA201" s="18"/>
      <c r="FDB201" s="18"/>
      <c r="FDC201" s="18"/>
      <c r="FDD201" s="18"/>
      <c r="FDE201" s="18"/>
      <c r="FDF201" s="18"/>
      <c r="FDG201" s="18"/>
      <c r="FDH201" s="18"/>
      <c r="FDI201" s="18"/>
      <c r="FDJ201" s="18"/>
      <c r="FDK201" s="18"/>
      <c r="FDL201" s="18"/>
      <c r="FDM201" s="18"/>
      <c r="FDN201" s="18"/>
      <c r="FDO201" s="18"/>
      <c r="FDP201" s="18"/>
      <c r="FDQ201" s="18"/>
      <c r="FDR201" s="18"/>
      <c r="FDS201" s="18"/>
      <c r="FDT201" s="18"/>
      <c r="FDU201" s="18"/>
      <c r="FDV201" s="18"/>
      <c r="FDW201" s="18"/>
      <c r="FDX201" s="18"/>
      <c r="FDY201" s="18"/>
      <c r="FDZ201" s="18"/>
      <c r="FEA201" s="18"/>
      <c r="FEB201" s="18"/>
      <c r="FEC201" s="18"/>
      <c r="FED201" s="18"/>
      <c r="FEE201" s="18"/>
      <c r="FEF201" s="18"/>
      <c r="FEG201" s="18"/>
      <c r="FEH201" s="18"/>
      <c r="FEI201" s="18"/>
      <c r="FEJ201" s="18"/>
      <c r="FEK201" s="18"/>
      <c r="FEL201" s="18"/>
      <c r="FEM201" s="18"/>
      <c r="FEN201" s="18"/>
      <c r="FEO201" s="18"/>
      <c r="FEP201" s="18"/>
      <c r="FEQ201" s="18"/>
      <c r="FER201" s="18"/>
      <c r="FES201" s="18"/>
      <c r="FET201" s="18"/>
      <c r="FEU201" s="18"/>
      <c r="FEV201" s="18"/>
      <c r="FEW201" s="18"/>
      <c r="FEX201" s="18"/>
      <c r="FEY201" s="18"/>
      <c r="FEZ201" s="18"/>
      <c r="FFA201" s="18"/>
      <c r="FFB201" s="18"/>
      <c r="FFC201" s="18"/>
      <c r="FFD201" s="18"/>
      <c r="FFE201" s="18"/>
      <c r="FFF201" s="18"/>
      <c r="FFG201" s="18"/>
      <c r="FFH201" s="18"/>
      <c r="FFI201" s="18"/>
      <c r="FFJ201" s="18"/>
      <c r="FFK201" s="18"/>
      <c r="FFL201" s="18"/>
      <c r="FFM201" s="18"/>
      <c r="FFN201" s="18"/>
      <c r="FFO201" s="18"/>
      <c r="FFP201" s="18"/>
      <c r="FFQ201" s="18"/>
      <c r="FFR201" s="18"/>
      <c r="FFS201" s="18"/>
      <c r="FFT201" s="18"/>
      <c r="FFU201" s="18"/>
      <c r="FFV201" s="18"/>
      <c r="FFW201" s="18"/>
      <c r="FFX201" s="18"/>
      <c r="FFY201" s="18"/>
      <c r="FFZ201" s="18"/>
      <c r="FGA201" s="18"/>
      <c r="FGB201" s="18"/>
      <c r="FGC201" s="18"/>
      <c r="FGD201" s="18"/>
      <c r="FGE201" s="18"/>
      <c r="FGF201" s="18"/>
      <c r="FGG201" s="18"/>
      <c r="FGH201" s="18"/>
      <c r="FGI201" s="18"/>
      <c r="FGJ201" s="18"/>
      <c r="FGK201" s="18"/>
      <c r="FGL201" s="18"/>
      <c r="FGM201" s="18"/>
      <c r="FGN201" s="18"/>
      <c r="FGO201" s="18"/>
      <c r="FGP201" s="18"/>
      <c r="FGQ201" s="18"/>
      <c r="FGR201" s="18"/>
      <c r="FGS201" s="18"/>
      <c r="FGT201" s="18"/>
      <c r="FGU201" s="18"/>
      <c r="FGV201" s="18"/>
      <c r="FGW201" s="18"/>
      <c r="FGX201" s="18"/>
      <c r="FGY201" s="18"/>
      <c r="FGZ201" s="18"/>
      <c r="FHA201" s="18"/>
      <c r="FHB201" s="18"/>
      <c r="FHC201" s="18"/>
      <c r="FHD201" s="18"/>
      <c r="FHE201" s="18"/>
      <c r="FHF201" s="18"/>
      <c r="FHG201" s="18"/>
      <c r="FHH201" s="18"/>
      <c r="FHI201" s="18"/>
      <c r="FHJ201" s="18"/>
      <c r="FHK201" s="18"/>
      <c r="FHL201" s="18"/>
      <c r="FHM201" s="18"/>
      <c r="FHN201" s="18"/>
      <c r="FHO201" s="18"/>
      <c r="FHP201" s="18"/>
      <c r="FHQ201" s="18"/>
      <c r="FHR201" s="18"/>
      <c r="FHS201" s="18"/>
      <c r="FHT201" s="18"/>
      <c r="FHU201" s="18"/>
      <c r="FHV201" s="18"/>
      <c r="FHW201" s="18"/>
      <c r="FHX201" s="18"/>
      <c r="FHY201" s="18"/>
      <c r="FHZ201" s="18"/>
      <c r="FIA201" s="18"/>
      <c r="FIB201" s="18"/>
      <c r="FIC201" s="18"/>
      <c r="FID201" s="18"/>
      <c r="FIE201" s="18"/>
      <c r="FIF201" s="18"/>
      <c r="FIG201" s="18"/>
      <c r="FIH201" s="18"/>
      <c r="FII201" s="18"/>
      <c r="FIJ201" s="18"/>
      <c r="FIK201" s="18"/>
      <c r="FIL201" s="18"/>
      <c r="FIM201" s="18"/>
      <c r="FIN201" s="18"/>
      <c r="FIO201" s="18"/>
      <c r="FIP201" s="18"/>
      <c r="FIQ201" s="18"/>
      <c r="FIR201" s="18"/>
      <c r="FIS201" s="18"/>
      <c r="FIT201" s="18"/>
      <c r="FIU201" s="18"/>
      <c r="FIV201" s="18"/>
      <c r="FIW201" s="18"/>
      <c r="FIX201" s="18"/>
      <c r="FIY201" s="18"/>
      <c r="FIZ201" s="18"/>
      <c r="FJA201" s="18"/>
      <c r="FJB201" s="18"/>
      <c r="FJC201" s="18"/>
      <c r="FJD201" s="18"/>
      <c r="FJE201" s="18"/>
      <c r="FJF201" s="18"/>
      <c r="FJG201" s="18"/>
      <c r="FJH201" s="18"/>
      <c r="FJI201" s="18"/>
      <c r="FJJ201" s="18"/>
      <c r="FJK201" s="18"/>
      <c r="FJL201" s="18"/>
      <c r="FJM201" s="18"/>
      <c r="FJN201" s="18"/>
      <c r="FJO201" s="18"/>
      <c r="FJP201" s="18"/>
      <c r="FJQ201" s="18"/>
      <c r="FJR201" s="18"/>
      <c r="FJS201" s="18"/>
      <c r="FJT201" s="18"/>
      <c r="FJU201" s="18"/>
      <c r="FJV201" s="18"/>
      <c r="FJW201" s="18"/>
      <c r="FJX201" s="18"/>
      <c r="FJY201" s="18"/>
      <c r="FJZ201" s="18"/>
      <c r="FKA201" s="18"/>
      <c r="FKB201" s="18"/>
      <c r="FKC201" s="18"/>
      <c r="FKD201" s="18"/>
      <c r="FKE201" s="18"/>
      <c r="FKF201" s="18"/>
      <c r="FKG201" s="18"/>
      <c r="FKH201" s="18"/>
      <c r="FKI201" s="18"/>
      <c r="FKJ201" s="18"/>
      <c r="FKK201" s="18"/>
      <c r="FKL201" s="18"/>
      <c r="FKM201" s="18"/>
      <c r="FKN201" s="18"/>
      <c r="FKO201" s="18"/>
      <c r="FKP201" s="18"/>
      <c r="FKQ201" s="18"/>
      <c r="FKR201" s="18"/>
      <c r="FKS201" s="18"/>
      <c r="FKT201" s="18"/>
      <c r="FKU201" s="18"/>
      <c r="FKV201" s="18"/>
      <c r="FKW201" s="18"/>
      <c r="FKX201" s="18"/>
      <c r="FKY201" s="18"/>
      <c r="FKZ201" s="18"/>
      <c r="FLA201" s="18"/>
      <c r="FLB201" s="18"/>
      <c r="FLC201" s="18"/>
      <c r="FLD201" s="18"/>
      <c r="FLE201" s="18"/>
      <c r="FLF201" s="18"/>
      <c r="FLG201" s="18"/>
      <c r="FLH201" s="18"/>
      <c r="FLI201" s="18"/>
      <c r="FLJ201" s="18"/>
      <c r="FLK201" s="18"/>
      <c r="FLL201" s="18"/>
      <c r="FLM201" s="18"/>
      <c r="FLN201" s="18"/>
      <c r="FLO201" s="18"/>
      <c r="FLP201" s="18"/>
      <c r="FLQ201" s="18"/>
      <c r="FLR201" s="18"/>
      <c r="FLS201" s="18"/>
      <c r="FLT201" s="18"/>
      <c r="FLU201" s="18"/>
      <c r="FLV201" s="18"/>
      <c r="FLW201" s="18"/>
      <c r="FLX201" s="18"/>
      <c r="FLY201" s="18"/>
      <c r="FLZ201" s="18"/>
      <c r="FMA201" s="18"/>
      <c r="FMB201" s="18"/>
      <c r="FMC201" s="18"/>
      <c r="FMD201" s="18"/>
      <c r="FME201" s="18"/>
      <c r="FMF201" s="18"/>
      <c r="FMG201" s="18"/>
      <c r="FMH201" s="18"/>
      <c r="FMI201" s="18"/>
      <c r="FMJ201" s="18"/>
      <c r="FMK201" s="18"/>
      <c r="FML201" s="18"/>
      <c r="FMM201" s="18"/>
      <c r="FMN201" s="18"/>
      <c r="FMO201" s="18"/>
      <c r="FMP201" s="18"/>
      <c r="FMQ201" s="18"/>
      <c r="FMR201" s="18"/>
      <c r="FMS201" s="18"/>
      <c r="FMT201" s="18"/>
      <c r="FMU201" s="18"/>
      <c r="FMV201" s="18"/>
      <c r="FMW201" s="18"/>
      <c r="FMX201" s="18"/>
      <c r="FMY201" s="18"/>
      <c r="FMZ201" s="18"/>
      <c r="FNA201" s="18"/>
      <c r="FNB201" s="18"/>
      <c r="FNC201" s="18"/>
      <c r="FND201" s="18"/>
      <c r="FNE201" s="18"/>
      <c r="FNF201" s="18"/>
      <c r="FNG201" s="18"/>
      <c r="FNH201" s="18"/>
      <c r="FNI201" s="18"/>
      <c r="FNJ201" s="18"/>
      <c r="FNK201" s="18"/>
      <c r="FNL201" s="18"/>
      <c r="FNM201" s="18"/>
      <c r="FNN201" s="18"/>
      <c r="FNO201" s="18"/>
      <c r="FNP201" s="18"/>
      <c r="FNQ201" s="18"/>
      <c r="FNR201" s="18"/>
      <c r="FNS201" s="18"/>
      <c r="FNT201" s="18"/>
      <c r="FNU201" s="18"/>
      <c r="FNV201" s="18"/>
      <c r="FNW201" s="18"/>
      <c r="FNX201" s="18"/>
      <c r="FNY201" s="18"/>
      <c r="FNZ201" s="18"/>
      <c r="FOA201" s="18"/>
      <c r="FOB201" s="18"/>
      <c r="FOC201" s="18"/>
      <c r="FOD201" s="18"/>
      <c r="FOE201" s="18"/>
      <c r="FOF201" s="18"/>
      <c r="FOG201" s="18"/>
      <c r="FOH201" s="18"/>
      <c r="FOI201" s="18"/>
      <c r="FOJ201" s="18"/>
      <c r="FOK201" s="18"/>
      <c r="FOL201" s="18"/>
      <c r="FOM201" s="18"/>
      <c r="FON201" s="18"/>
      <c r="FOO201" s="18"/>
      <c r="FOP201" s="18"/>
      <c r="FOQ201" s="18"/>
      <c r="FOR201" s="18"/>
      <c r="FOS201" s="18"/>
      <c r="FOT201" s="18"/>
      <c r="FOU201" s="18"/>
      <c r="FOV201" s="18"/>
      <c r="FOW201" s="18"/>
      <c r="FOX201" s="18"/>
      <c r="FOY201" s="18"/>
      <c r="FOZ201" s="18"/>
      <c r="FPA201" s="18"/>
      <c r="FPB201" s="18"/>
      <c r="FPC201" s="18"/>
      <c r="FPD201" s="18"/>
      <c r="FPE201" s="18"/>
      <c r="FPF201" s="18"/>
      <c r="FPG201" s="18"/>
      <c r="FPH201" s="18"/>
      <c r="FPI201" s="18"/>
      <c r="FPJ201" s="18"/>
      <c r="FPK201" s="18"/>
      <c r="FPL201" s="18"/>
      <c r="FPM201" s="18"/>
      <c r="FPN201" s="18"/>
      <c r="FPO201" s="18"/>
      <c r="FPP201" s="18"/>
      <c r="FPQ201" s="18"/>
      <c r="FPR201" s="18"/>
      <c r="FPS201" s="18"/>
      <c r="FPT201" s="18"/>
      <c r="FPU201" s="18"/>
      <c r="FPV201" s="18"/>
      <c r="FPW201" s="18"/>
      <c r="FPX201" s="18"/>
      <c r="FPY201" s="18"/>
      <c r="FPZ201" s="18"/>
      <c r="FQA201" s="18"/>
      <c r="FQB201" s="18"/>
      <c r="FQC201" s="18"/>
      <c r="FQD201" s="18"/>
      <c r="FQE201" s="18"/>
      <c r="FQF201" s="18"/>
      <c r="FQG201" s="18"/>
      <c r="FQH201" s="18"/>
      <c r="FQI201" s="18"/>
      <c r="FQJ201" s="18"/>
      <c r="FQK201" s="18"/>
      <c r="FQL201" s="18"/>
      <c r="FQM201" s="18"/>
      <c r="FQN201" s="18"/>
      <c r="FQO201" s="18"/>
      <c r="FQP201" s="18"/>
      <c r="FQQ201" s="18"/>
      <c r="FQR201" s="18"/>
      <c r="FQS201" s="18"/>
      <c r="FQT201" s="18"/>
      <c r="FQU201" s="18"/>
      <c r="FQV201" s="18"/>
      <c r="FQW201" s="18"/>
      <c r="FQX201" s="18"/>
      <c r="FQY201" s="18"/>
      <c r="FQZ201" s="18"/>
      <c r="FRA201" s="18"/>
      <c r="FRB201" s="18"/>
      <c r="FRC201" s="18"/>
      <c r="FRD201" s="18"/>
      <c r="FRE201" s="18"/>
      <c r="FRF201" s="18"/>
      <c r="FRG201" s="18"/>
      <c r="FRH201" s="18"/>
      <c r="FRI201" s="18"/>
      <c r="FRJ201" s="18"/>
      <c r="FRK201" s="18"/>
      <c r="FRL201" s="18"/>
      <c r="FRM201" s="18"/>
      <c r="FRN201" s="18"/>
      <c r="FRO201" s="18"/>
      <c r="FRP201" s="18"/>
      <c r="FRQ201" s="18"/>
      <c r="FRR201" s="18"/>
      <c r="FRS201" s="18"/>
      <c r="FRT201" s="18"/>
      <c r="FRU201" s="18"/>
      <c r="FRV201" s="18"/>
      <c r="FRW201" s="18"/>
      <c r="FRX201" s="18"/>
      <c r="FRY201" s="18"/>
      <c r="FRZ201" s="18"/>
      <c r="FSA201" s="18"/>
      <c r="FSB201" s="18"/>
      <c r="FSC201" s="18"/>
      <c r="FSD201" s="18"/>
      <c r="FSE201" s="18"/>
      <c r="FSF201" s="18"/>
      <c r="FSG201" s="18"/>
      <c r="FSH201" s="18"/>
      <c r="FSI201" s="18"/>
      <c r="FSJ201" s="18"/>
      <c r="FSK201" s="18"/>
      <c r="FSL201" s="18"/>
      <c r="FSM201" s="18"/>
      <c r="FSN201" s="18"/>
      <c r="FSO201" s="18"/>
      <c r="FSP201" s="18"/>
      <c r="FSQ201" s="18"/>
      <c r="FSR201" s="18"/>
      <c r="FSS201" s="18"/>
      <c r="FST201" s="18"/>
      <c r="FSU201" s="18"/>
      <c r="FSV201" s="18"/>
      <c r="FSW201" s="18"/>
      <c r="FSX201" s="18"/>
      <c r="FSY201" s="18"/>
      <c r="FSZ201" s="18"/>
      <c r="FTA201" s="18"/>
      <c r="FTB201" s="18"/>
      <c r="FTC201" s="18"/>
      <c r="FTD201" s="18"/>
      <c r="FTE201" s="18"/>
      <c r="FTF201" s="18"/>
      <c r="FTG201" s="18"/>
      <c r="FTH201" s="18"/>
      <c r="FTI201" s="18"/>
      <c r="FTJ201" s="18"/>
      <c r="FTK201" s="18"/>
      <c r="FTL201" s="18"/>
      <c r="FTM201" s="18"/>
      <c r="FTN201" s="18"/>
      <c r="FTO201" s="18"/>
      <c r="FTP201" s="18"/>
      <c r="FTQ201" s="18"/>
      <c r="FTR201" s="18"/>
      <c r="FTS201" s="18"/>
      <c r="FTT201" s="18"/>
      <c r="FTU201" s="18"/>
      <c r="FTV201" s="18"/>
      <c r="FTW201" s="18"/>
      <c r="FTX201" s="18"/>
      <c r="FTY201" s="18"/>
      <c r="FTZ201" s="18"/>
      <c r="FUA201" s="18"/>
      <c r="FUB201" s="18"/>
      <c r="FUC201" s="18"/>
      <c r="FUD201" s="18"/>
      <c r="FUE201" s="18"/>
      <c r="FUF201" s="18"/>
      <c r="FUG201" s="18"/>
      <c r="FUH201" s="18"/>
      <c r="FUI201" s="18"/>
      <c r="FUJ201" s="18"/>
      <c r="FUK201" s="18"/>
      <c r="FUL201" s="18"/>
      <c r="FUM201" s="18"/>
      <c r="FUN201" s="18"/>
      <c r="FUO201" s="18"/>
      <c r="FUP201" s="18"/>
      <c r="FUQ201" s="18"/>
      <c r="FUR201" s="18"/>
      <c r="FUS201" s="18"/>
      <c r="FUT201" s="18"/>
      <c r="FUU201" s="18"/>
      <c r="FUV201" s="18"/>
      <c r="FUW201" s="18"/>
      <c r="FUX201" s="18"/>
      <c r="FUY201" s="18"/>
      <c r="FUZ201" s="18"/>
      <c r="FVA201" s="18"/>
      <c r="FVB201" s="18"/>
      <c r="FVC201" s="18"/>
      <c r="FVD201" s="18"/>
      <c r="FVE201" s="18"/>
      <c r="FVF201" s="18"/>
      <c r="FVG201" s="18"/>
      <c r="FVH201" s="18"/>
      <c r="FVI201" s="18"/>
      <c r="FVJ201" s="18"/>
      <c r="FVK201" s="18"/>
      <c r="FVL201" s="18"/>
      <c r="FVM201" s="18"/>
      <c r="FVN201" s="18"/>
      <c r="FVO201" s="18"/>
      <c r="FVP201" s="18"/>
      <c r="FVQ201" s="18"/>
      <c r="FVR201" s="18"/>
      <c r="FVS201" s="18"/>
      <c r="FVT201" s="18"/>
      <c r="FVU201" s="18"/>
      <c r="FVV201" s="18"/>
      <c r="FVW201" s="18"/>
      <c r="FVX201" s="18"/>
      <c r="FVY201" s="18"/>
      <c r="FVZ201" s="18"/>
      <c r="FWA201" s="18"/>
      <c r="FWB201" s="18"/>
      <c r="FWC201" s="18"/>
      <c r="FWD201" s="18"/>
      <c r="FWE201" s="18"/>
      <c r="FWF201" s="18"/>
      <c r="FWG201" s="18"/>
      <c r="FWH201" s="18"/>
      <c r="FWI201" s="18"/>
      <c r="FWJ201" s="18"/>
      <c r="FWK201" s="18"/>
      <c r="FWL201" s="18"/>
      <c r="FWM201" s="18"/>
      <c r="FWN201" s="18"/>
      <c r="FWO201" s="18"/>
      <c r="FWP201" s="18"/>
      <c r="FWQ201" s="18"/>
      <c r="FWR201" s="18"/>
      <c r="FWS201" s="18"/>
      <c r="FWT201" s="18"/>
      <c r="FWU201" s="18"/>
      <c r="FWV201" s="18"/>
      <c r="FWW201" s="18"/>
      <c r="FWX201" s="18"/>
      <c r="FWY201" s="18"/>
      <c r="FWZ201" s="18"/>
      <c r="FXA201" s="18"/>
      <c r="FXB201" s="18"/>
      <c r="FXC201" s="18"/>
      <c r="FXD201" s="18"/>
      <c r="FXE201" s="18"/>
      <c r="FXF201" s="18"/>
      <c r="FXG201" s="18"/>
      <c r="FXH201" s="18"/>
      <c r="FXI201" s="18"/>
      <c r="FXJ201" s="18"/>
      <c r="FXK201" s="18"/>
      <c r="FXL201" s="18"/>
      <c r="FXM201" s="18"/>
      <c r="FXN201" s="18"/>
      <c r="FXO201" s="18"/>
      <c r="FXP201" s="18"/>
      <c r="FXQ201" s="18"/>
      <c r="FXR201" s="18"/>
      <c r="FXS201" s="18"/>
      <c r="FXT201" s="18"/>
      <c r="FXU201" s="18"/>
      <c r="FXV201" s="18"/>
      <c r="FXW201" s="18"/>
      <c r="FXX201" s="18"/>
      <c r="FXY201" s="18"/>
      <c r="FXZ201" s="18"/>
      <c r="FYA201" s="18"/>
      <c r="FYB201" s="18"/>
      <c r="FYC201" s="18"/>
      <c r="FYD201" s="18"/>
      <c r="FYE201" s="18"/>
      <c r="FYF201" s="18"/>
      <c r="FYG201" s="18"/>
      <c r="FYH201" s="18"/>
      <c r="FYI201" s="18"/>
      <c r="FYJ201" s="18"/>
      <c r="FYK201" s="18"/>
      <c r="FYL201" s="18"/>
      <c r="FYM201" s="18"/>
      <c r="FYN201" s="18"/>
      <c r="FYO201" s="18"/>
      <c r="FYP201" s="18"/>
      <c r="FYQ201" s="18"/>
      <c r="FYR201" s="18"/>
      <c r="FYS201" s="18"/>
      <c r="FYT201" s="18"/>
      <c r="FYU201" s="18"/>
      <c r="FYV201" s="18"/>
      <c r="FYW201" s="18"/>
      <c r="FYX201" s="18"/>
      <c r="FYY201" s="18"/>
      <c r="FYZ201" s="18"/>
      <c r="FZA201" s="18"/>
      <c r="FZB201" s="18"/>
      <c r="FZC201" s="18"/>
      <c r="FZD201" s="18"/>
      <c r="FZE201" s="18"/>
      <c r="FZF201" s="18"/>
      <c r="FZG201" s="18"/>
      <c r="FZH201" s="18"/>
      <c r="FZI201" s="18"/>
      <c r="FZJ201" s="18"/>
      <c r="FZK201" s="18"/>
      <c r="FZL201" s="18"/>
      <c r="FZM201" s="18"/>
      <c r="FZN201" s="18"/>
      <c r="FZO201" s="18"/>
      <c r="FZP201" s="18"/>
      <c r="FZQ201" s="18"/>
      <c r="FZR201" s="18"/>
      <c r="FZS201" s="18"/>
      <c r="FZT201" s="18"/>
      <c r="FZU201" s="18"/>
      <c r="FZV201" s="18"/>
      <c r="FZW201" s="18"/>
      <c r="FZX201" s="18"/>
      <c r="FZY201" s="18"/>
      <c r="FZZ201" s="18"/>
      <c r="GAA201" s="18"/>
      <c r="GAB201" s="18"/>
      <c r="GAC201" s="18"/>
      <c r="GAD201" s="18"/>
      <c r="GAE201" s="18"/>
      <c r="GAF201" s="18"/>
      <c r="GAG201" s="18"/>
      <c r="GAH201" s="18"/>
      <c r="GAI201" s="18"/>
      <c r="GAJ201" s="18"/>
      <c r="GAK201" s="18"/>
      <c r="GAL201" s="18"/>
      <c r="GAM201" s="18"/>
      <c r="GAN201" s="18"/>
      <c r="GAO201" s="18"/>
      <c r="GAP201" s="18"/>
      <c r="GAQ201" s="18"/>
      <c r="GAR201" s="18"/>
      <c r="GAS201" s="18"/>
      <c r="GAT201" s="18"/>
      <c r="GAU201" s="18"/>
      <c r="GAV201" s="18"/>
      <c r="GAW201" s="18"/>
      <c r="GAX201" s="18"/>
      <c r="GAY201" s="18"/>
      <c r="GAZ201" s="18"/>
      <c r="GBA201" s="18"/>
      <c r="GBB201" s="18"/>
      <c r="GBC201" s="18"/>
      <c r="GBD201" s="18"/>
      <c r="GBE201" s="18"/>
      <c r="GBF201" s="18"/>
      <c r="GBG201" s="18"/>
      <c r="GBH201" s="18"/>
      <c r="GBI201" s="18"/>
      <c r="GBJ201" s="18"/>
      <c r="GBK201" s="18"/>
      <c r="GBL201" s="18"/>
      <c r="GBM201" s="18"/>
      <c r="GBN201" s="18"/>
      <c r="GBO201" s="18"/>
      <c r="GBP201" s="18"/>
      <c r="GBQ201" s="18"/>
      <c r="GBR201" s="18"/>
      <c r="GBS201" s="18"/>
      <c r="GBT201" s="18"/>
      <c r="GBU201" s="18"/>
      <c r="GBV201" s="18"/>
      <c r="GBW201" s="18"/>
      <c r="GBX201" s="18"/>
      <c r="GBY201" s="18"/>
      <c r="GBZ201" s="18"/>
      <c r="GCA201" s="18"/>
      <c r="GCB201" s="18"/>
      <c r="GCC201" s="18"/>
      <c r="GCD201" s="18"/>
      <c r="GCE201" s="18"/>
      <c r="GCF201" s="18"/>
      <c r="GCG201" s="18"/>
      <c r="GCH201" s="18"/>
      <c r="GCI201" s="18"/>
      <c r="GCJ201" s="18"/>
      <c r="GCK201" s="18"/>
      <c r="GCL201" s="18"/>
      <c r="GCM201" s="18"/>
      <c r="GCN201" s="18"/>
      <c r="GCO201" s="18"/>
      <c r="GCP201" s="18"/>
      <c r="GCQ201" s="18"/>
      <c r="GCR201" s="18"/>
      <c r="GCS201" s="18"/>
      <c r="GCT201" s="18"/>
      <c r="GCU201" s="18"/>
      <c r="GCV201" s="18"/>
      <c r="GCW201" s="18"/>
      <c r="GCX201" s="18"/>
      <c r="GCY201" s="18"/>
      <c r="GCZ201" s="18"/>
      <c r="GDA201" s="18"/>
      <c r="GDB201" s="18"/>
      <c r="GDC201" s="18"/>
      <c r="GDD201" s="18"/>
      <c r="GDE201" s="18"/>
      <c r="GDF201" s="18"/>
      <c r="GDG201" s="18"/>
      <c r="GDH201" s="18"/>
      <c r="GDI201" s="18"/>
      <c r="GDJ201" s="18"/>
      <c r="GDK201" s="18"/>
      <c r="GDL201" s="18"/>
      <c r="GDM201" s="18"/>
      <c r="GDN201" s="18"/>
      <c r="GDO201" s="18"/>
      <c r="GDP201" s="18"/>
      <c r="GDQ201" s="18"/>
      <c r="GDR201" s="18"/>
      <c r="GDS201" s="18"/>
      <c r="GDT201" s="18"/>
      <c r="GDU201" s="18"/>
      <c r="GDV201" s="18"/>
      <c r="GDW201" s="18"/>
      <c r="GDX201" s="18"/>
      <c r="GDY201" s="18"/>
      <c r="GDZ201" s="18"/>
      <c r="GEA201" s="18"/>
      <c r="GEB201" s="18"/>
      <c r="GEC201" s="18"/>
      <c r="GED201" s="18"/>
      <c r="GEE201" s="18"/>
      <c r="GEF201" s="18"/>
      <c r="GEG201" s="18"/>
      <c r="GEH201" s="18"/>
      <c r="GEI201" s="18"/>
      <c r="GEJ201" s="18"/>
      <c r="GEK201" s="18"/>
      <c r="GEL201" s="18"/>
      <c r="GEM201" s="18"/>
      <c r="GEN201" s="18"/>
      <c r="GEO201" s="18"/>
      <c r="GEP201" s="18"/>
      <c r="GEQ201" s="18"/>
      <c r="GER201" s="18"/>
      <c r="GES201" s="18"/>
      <c r="GET201" s="18"/>
      <c r="GEU201" s="18"/>
      <c r="GEV201" s="18"/>
      <c r="GEW201" s="18"/>
      <c r="GEX201" s="18"/>
      <c r="GEY201" s="18"/>
      <c r="GEZ201" s="18"/>
      <c r="GFA201" s="18"/>
      <c r="GFB201" s="18"/>
      <c r="GFC201" s="18"/>
      <c r="GFD201" s="18"/>
      <c r="GFE201" s="18"/>
      <c r="GFF201" s="18"/>
      <c r="GFG201" s="18"/>
      <c r="GFH201" s="18"/>
      <c r="GFI201" s="18"/>
      <c r="GFJ201" s="18"/>
      <c r="GFK201" s="18"/>
      <c r="GFL201" s="18"/>
      <c r="GFM201" s="18"/>
      <c r="GFN201" s="18"/>
      <c r="GFO201" s="18"/>
      <c r="GFP201" s="18"/>
      <c r="GFQ201" s="18"/>
      <c r="GFR201" s="18"/>
      <c r="GFS201" s="18"/>
      <c r="GFT201" s="18"/>
      <c r="GFU201" s="18"/>
      <c r="GFV201" s="18"/>
      <c r="GFW201" s="18"/>
      <c r="GFX201" s="18"/>
      <c r="GFY201" s="18"/>
      <c r="GFZ201" s="18"/>
      <c r="GGA201" s="18"/>
      <c r="GGB201" s="18"/>
      <c r="GGC201" s="18"/>
      <c r="GGD201" s="18"/>
      <c r="GGE201" s="18"/>
      <c r="GGF201" s="18"/>
      <c r="GGG201" s="18"/>
      <c r="GGH201" s="18"/>
      <c r="GGI201" s="18"/>
      <c r="GGJ201" s="18"/>
      <c r="GGK201" s="18"/>
      <c r="GGL201" s="18"/>
      <c r="GGM201" s="18"/>
      <c r="GGN201" s="18"/>
      <c r="GGO201" s="18"/>
      <c r="GGP201" s="18"/>
      <c r="GGQ201" s="18"/>
      <c r="GGR201" s="18"/>
      <c r="GGS201" s="18"/>
      <c r="GGT201" s="18"/>
      <c r="GGU201" s="18"/>
      <c r="GGV201" s="18"/>
      <c r="GGW201" s="18"/>
      <c r="GGX201" s="18"/>
      <c r="GGY201" s="18"/>
      <c r="GGZ201" s="18"/>
      <c r="GHA201" s="18"/>
      <c r="GHB201" s="18"/>
      <c r="GHC201" s="18"/>
      <c r="GHD201" s="18"/>
      <c r="GHE201" s="18"/>
      <c r="GHF201" s="18"/>
      <c r="GHG201" s="18"/>
      <c r="GHH201" s="18"/>
      <c r="GHI201" s="18"/>
      <c r="GHJ201" s="18"/>
      <c r="GHK201" s="18"/>
      <c r="GHL201" s="18"/>
      <c r="GHM201" s="18"/>
      <c r="GHN201" s="18"/>
      <c r="GHO201" s="18"/>
      <c r="GHP201" s="18"/>
      <c r="GHQ201" s="18"/>
      <c r="GHR201" s="18"/>
      <c r="GHS201" s="18"/>
      <c r="GHT201" s="18"/>
      <c r="GHU201" s="18"/>
      <c r="GHV201" s="18"/>
      <c r="GHW201" s="18"/>
      <c r="GHX201" s="18"/>
      <c r="GHY201" s="18"/>
      <c r="GHZ201" s="18"/>
      <c r="GIA201" s="18"/>
      <c r="GIB201" s="18"/>
      <c r="GIC201" s="18"/>
      <c r="GID201" s="18"/>
      <c r="GIE201" s="18"/>
      <c r="GIF201" s="18"/>
      <c r="GIG201" s="18"/>
      <c r="GIH201" s="18"/>
      <c r="GII201" s="18"/>
      <c r="GIJ201" s="18"/>
      <c r="GIK201" s="18"/>
      <c r="GIL201" s="18"/>
      <c r="GIM201" s="18"/>
      <c r="GIN201" s="18"/>
      <c r="GIO201" s="18"/>
      <c r="GIP201" s="18"/>
      <c r="GIQ201" s="18"/>
      <c r="GIR201" s="18"/>
      <c r="GIS201" s="18"/>
      <c r="GIT201" s="18"/>
      <c r="GIU201" s="18"/>
      <c r="GIV201" s="18"/>
      <c r="GIW201" s="18"/>
      <c r="GIX201" s="18"/>
      <c r="GIY201" s="18"/>
      <c r="GIZ201" s="18"/>
      <c r="GJA201" s="18"/>
      <c r="GJB201" s="18"/>
      <c r="GJC201" s="18"/>
      <c r="GJD201" s="18"/>
      <c r="GJE201" s="18"/>
      <c r="GJF201" s="18"/>
      <c r="GJG201" s="18"/>
      <c r="GJH201" s="18"/>
      <c r="GJI201" s="18"/>
      <c r="GJJ201" s="18"/>
      <c r="GJK201" s="18"/>
      <c r="GJL201" s="18"/>
      <c r="GJM201" s="18"/>
      <c r="GJN201" s="18"/>
      <c r="GJO201" s="18"/>
      <c r="GJP201" s="18"/>
      <c r="GJQ201" s="18"/>
      <c r="GJR201" s="18"/>
      <c r="GJS201" s="18"/>
      <c r="GJT201" s="18"/>
      <c r="GJU201" s="18"/>
      <c r="GJV201" s="18"/>
      <c r="GJW201" s="18"/>
      <c r="GJX201" s="18"/>
      <c r="GJY201" s="18"/>
      <c r="GJZ201" s="18"/>
      <c r="GKA201" s="18"/>
      <c r="GKB201" s="18"/>
      <c r="GKC201" s="18"/>
      <c r="GKD201" s="18"/>
      <c r="GKE201" s="18"/>
      <c r="GKF201" s="18"/>
      <c r="GKG201" s="18"/>
      <c r="GKH201" s="18"/>
      <c r="GKI201" s="18"/>
      <c r="GKJ201" s="18"/>
      <c r="GKK201" s="18"/>
      <c r="GKL201" s="18"/>
      <c r="GKM201" s="18"/>
      <c r="GKN201" s="18"/>
      <c r="GKO201" s="18"/>
      <c r="GKP201" s="18"/>
      <c r="GKQ201" s="18"/>
      <c r="GKR201" s="18"/>
      <c r="GKS201" s="18"/>
      <c r="GKT201" s="18"/>
      <c r="GKU201" s="18"/>
      <c r="GKV201" s="18"/>
      <c r="GKW201" s="18"/>
      <c r="GKX201" s="18"/>
      <c r="GKY201" s="18"/>
      <c r="GKZ201" s="18"/>
      <c r="GLA201" s="18"/>
      <c r="GLB201" s="18"/>
      <c r="GLC201" s="18"/>
      <c r="GLD201" s="18"/>
      <c r="GLE201" s="18"/>
      <c r="GLF201" s="18"/>
      <c r="GLG201" s="18"/>
      <c r="GLH201" s="18"/>
      <c r="GLI201" s="18"/>
      <c r="GLJ201" s="18"/>
      <c r="GLK201" s="18"/>
      <c r="GLL201" s="18"/>
      <c r="GLM201" s="18"/>
      <c r="GLN201" s="18"/>
      <c r="GLO201" s="18"/>
      <c r="GLP201" s="18"/>
      <c r="GLQ201" s="18"/>
      <c r="GLR201" s="18"/>
      <c r="GLS201" s="18"/>
      <c r="GLT201" s="18"/>
      <c r="GLU201" s="18"/>
      <c r="GLV201" s="18"/>
      <c r="GLW201" s="18"/>
      <c r="GLX201" s="18"/>
      <c r="GLY201" s="18"/>
      <c r="GLZ201" s="18"/>
      <c r="GMA201" s="18"/>
      <c r="GMB201" s="18"/>
      <c r="GMC201" s="18"/>
      <c r="GMD201" s="18"/>
      <c r="GME201" s="18"/>
      <c r="GMF201" s="18"/>
      <c r="GMG201" s="18"/>
      <c r="GMH201" s="18"/>
      <c r="GMI201" s="18"/>
      <c r="GMJ201" s="18"/>
      <c r="GMK201" s="18"/>
      <c r="GML201" s="18"/>
      <c r="GMM201" s="18"/>
      <c r="GMN201" s="18"/>
      <c r="GMO201" s="18"/>
      <c r="GMP201" s="18"/>
      <c r="GMQ201" s="18"/>
      <c r="GMR201" s="18"/>
      <c r="GMS201" s="18"/>
      <c r="GMT201" s="18"/>
      <c r="GMU201" s="18"/>
      <c r="GMV201" s="18"/>
      <c r="GMW201" s="18"/>
      <c r="GMX201" s="18"/>
      <c r="GMY201" s="18"/>
      <c r="GMZ201" s="18"/>
      <c r="GNA201" s="18"/>
      <c r="GNB201" s="18"/>
      <c r="GNC201" s="18"/>
      <c r="GND201" s="18"/>
      <c r="GNE201" s="18"/>
      <c r="GNF201" s="18"/>
      <c r="GNG201" s="18"/>
      <c r="GNH201" s="18"/>
      <c r="GNI201" s="18"/>
      <c r="GNJ201" s="18"/>
      <c r="GNK201" s="18"/>
      <c r="GNL201" s="18"/>
      <c r="GNM201" s="18"/>
      <c r="GNN201" s="18"/>
      <c r="GNO201" s="18"/>
      <c r="GNP201" s="18"/>
      <c r="GNQ201" s="18"/>
      <c r="GNR201" s="18"/>
      <c r="GNS201" s="18"/>
      <c r="GNT201" s="18"/>
      <c r="GNU201" s="18"/>
      <c r="GNV201" s="18"/>
      <c r="GNW201" s="18"/>
      <c r="GNX201" s="18"/>
      <c r="GNY201" s="18"/>
      <c r="GNZ201" s="18"/>
      <c r="GOA201" s="18"/>
      <c r="GOB201" s="18"/>
      <c r="GOC201" s="18"/>
      <c r="GOD201" s="18"/>
      <c r="GOE201" s="18"/>
      <c r="GOF201" s="18"/>
      <c r="GOG201" s="18"/>
      <c r="GOH201" s="18"/>
      <c r="GOI201" s="18"/>
      <c r="GOJ201" s="18"/>
      <c r="GOK201" s="18"/>
      <c r="GOL201" s="18"/>
      <c r="GOM201" s="18"/>
      <c r="GON201" s="18"/>
      <c r="GOO201" s="18"/>
      <c r="GOP201" s="18"/>
      <c r="GOQ201" s="18"/>
      <c r="GOR201" s="18"/>
      <c r="GOS201" s="18"/>
      <c r="GOT201" s="18"/>
      <c r="GOU201" s="18"/>
      <c r="GOV201" s="18"/>
      <c r="GOW201" s="18"/>
      <c r="GOX201" s="18"/>
      <c r="GOY201" s="18"/>
      <c r="GOZ201" s="18"/>
      <c r="GPA201" s="18"/>
      <c r="GPB201" s="18"/>
      <c r="GPC201" s="18"/>
      <c r="GPD201" s="18"/>
      <c r="GPE201" s="18"/>
      <c r="GPF201" s="18"/>
      <c r="GPG201" s="18"/>
      <c r="GPH201" s="18"/>
      <c r="GPI201" s="18"/>
      <c r="GPJ201" s="18"/>
      <c r="GPK201" s="18"/>
      <c r="GPL201" s="18"/>
      <c r="GPM201" s="18"/>
      <c r="GPN201" s="18"/>
      <c r="GPO201" s="18"/>
      <c r="GPP201" s="18"/>
      <c r="GPQ201" s="18"/>
      <c r="GPR201" s="18"/>
      <c r="GPS201" s="18"/>
      <c r="GPT201" s="18"/>
      <c r="GPU201" s="18"/>
      <c r="GPV201" s="18"/>
      <c r="GPW201" s="18"/>
      <c r="GPX201" s="18"/>
      <c r="GPY201" s="18"/>
      <c r="GPZ201" s="18"/>
      <c r="GQA201" s="18"/>
      <c r="GQB201" s="18"/>
      <c r="GQC201" s="18"/>
      <c r="GQD201" s="18"/>
      <c r="GQE201" s="18"/>
      <c r="GQF201" s="18"/>
      <c r="GQG201" s="18"/>
      <c r="GQH201" s="18"/>
      <c r="GQI201" s="18"/>
      <c r="GQJ201" s="18"/>
      <c r="GQK201" s="18"/>
      <c r="GQL201" s="18"/>
      <c r="GQM201" s="18"/>
      <c r="GQN201" s="18"/>
      <c r="GQO201" s="18"/>
      <c r="GQP201" s="18"/>
      <c r="GQQ201" s="18"/>
      <c r="GQR201" s="18"/>
      <c r="GQS201" s="18"/>
      <c r="GQT201" s="18"/>
      <c r="GQU201" s="18"/>
      <c r="GQV201" s="18"/>
      <c r="GQW201" s="18"/>
      <c r="GQX201" s="18"/>
      <c r="GQY201" s="18"/>
      <c r="GQZ201" s="18"/>
      <c r="GRA201" s="18"/>
      <c r="GRB201" s="18"/>
      <c r="GRC201" s="18"/>
      <c r="GRD201" s="18"/>
      <c r="GRE201" s="18"/>
      <c r="GRF201" s="18"/>
      <c r="GRG201" s="18"/>
      <c r="GRH201" s="18"/>
      <c r="GRI201" s="18"/>
      <c r="GRJ201" s="18"/>
      <c r="GRK201" s="18"/>
      <c r="GRL201" s="18"/>
      <c r="GRM201" s="18"/>
      <c r="GRN201" s="18"/>
      <c r="GRO201" s="18"/>
      <c r="GRP201" s="18"/>
      <c r="GRQ201" s="18"/>
      <c r="GRR201" s="18"/>
      <c r="GRS201" s="18"/>
      <c r="GRT201" s="18"/>
      <c r="GRU201" s="18"/>
      <c r="GRV201" s="18"/>
      <c r="GRW201" s="18"/>
      <c r="GRX201" s="18"/>
      <c r="GRY201" s="18"/>
      <c r="GRZ201" s="18"/>
      <c r="GSA201" s="18"/>
      <c r="GSB201" s="18"/>
      <c r="GSC201" s="18"/>
      <c r="GSD201" s="18"/>
      <c r="GSE201" s="18"/>
      <c r="GSF201" s="18"/>
      <c r="GSG201" s="18"/>
      <c r="GSH201" s="18"/>
      <c r="GSI201" s="18"/>
      <c r="GSJ201" s="18"/>
      <c r="GSK201" s="18"/>
      <c r="GSL201" s="18"/>
      <c r="GSM201" s="18"/>
      <c r="GSN201" s="18"/>
      <c r="GSO201" s="18"/>
      <c r="GSP201" s="18"/>
      <c r="GSQ201" s="18"/>
      <c r="GSR201" s="18"/>
      <c r="GSS201" s="18"/>
      <c r="GST201" s="18"/>
      <c r="GSU201" s="18"/>
      <c r="GSV201" s="18"/>
      <c r="GSW201" s="18"/>
      <c r="GSX201" s="18"/>
      <c r="GSY201" s="18"/>
      <c r="GSZ201" s="18"/>
      <c r="GTA201" s="18"/>
      <c r="GTB201" s="18"/>
      <c r="GTC201" s="18"/>
      <c r="GTD201" s="18"/>
      <c r="GTE201" s="18"/>
      <c r="GTF201" s="18"/>
      <c r="GTG201" s="18"/>
      <c r="GTH201" s="18"/>
      <c r="GTI201" s="18"/>
      <c r="GTJ201" s="18"/>
      <c r="GTK201" s="18"/>
      <c r="GTL201" s="18"/>
      <c r="GTM201" s="18"/>
      <c r="GTN201" s="18"/>
      <c r="GTO201" s="18"/>
      <c r="GTP201" s="18"/>
      <c r="GTQ201" s="18"/>
      <c r="GTR201" s="18"/>
      <c r="GTS201" s="18"/>
      <c r="GTT201" s="18"/>
      <c r="GTU201" s="18"/>
      <c r="GTV201" s="18"/>
      <c r="GTW201" s="18"/>
      <c r="GTX201" s="18"/>
      <c r="GTY201" s="18"/>
      <c r="GTZ201" s="18"/>
      <c r="GUA201" s="18"/>
      <c r="GUB201" s="18"/>
      <c r="GUC201" s="18"/>
      <c r="GUD201" s="18"/>
      <c r="GUE201" s="18"/>
      <c r="GUF201" s="18"/>
      <c r="GUG201" s="18"/>
      <c r="GUH201" s="18"/>
      <c r="GUI201" s="18"/>
      <c r="GUJ201" s="18"/>
      <c r="GUK201" s="18"/>
      <c r="GUL201" s="18"/>
      <c r="GUM201" s="18"/>
      <c r="GUN201" s="18"/>
      <c r="GUO201" s="18"/>
      <c r="GUP201" s="18"/>
      <c r="GUQ201" s="18"/>
      <c r="GUR201" s="18"/>
      <c r="GUS201" s="18"/>
      <c r="GUT201" s="18"/>
      <c r="GUU201" s="18"/>
      <c r="GUV201" s="18"/>
      <c r="GUW201" s="18"/>
      <c r="GUX201" s="18"/>
      <c r="GUY201" s="18"/>
      <c r="GUZ201" s="18"/>
      <c r="GVA201" s="18"/>
      <c r="GVB201" s="18"/>
      <c r="GVC201" s="18"/>
      <c r="GVD201" s="18"/>
      <c r="GVE201" s="18"/>
      <c r="GVF201" s="18"/>
      <c r="GVG201" s="18"/>
      <c r="GVH201" s="18"/>
      <c r="GVI201" s="18"/>
      <c r="GVJ201" s="18"/>
      <c r="GVK201" s="18"/>
      <c r="GVL201" s="18"/>
      <c r="GVM201" s="18"/>
      <c r="GVN201" s="18"/>
      <c r="GVO201" s="18"/>
      <c r="GVP201" s="18"/>
      <c r="GVQ201" s="18"/>
      <c r="GVR201" s="18"/>
      <c r="GVS201" s="18"/>
      <c r="GVT201" s="18"/>
      <c r="GVU201" s="18"/>
      <c r="GVV201" s="18"/>
      <c r="GVW201" s="18"/>
      <c r="GVX201" s="18"/>
      <c r="GVY201" s="18"/>
      <c r="GVZ201" s="18"/>
      <c r="GWA201" s="18"/>
      <c r="GWB201" s="18"/>
      <c r="GWC201" s="18"/>
      <c r="GWD201" s="18"/>
      <c r="GWE201" s="18"/>
      <c r="GWF201" s="18"/>
      <c r="GWG201" s="18"/>
      <c r="GWH201" s="18"/>
      <c r="GWI201" s="18"/>
      <c r="GWJ201" s="18"/>
      <c r="GWK201" s="18"/>
      <c r="GWL201" s="18"/>
      <c r="GWM201" s="18"/>
      <c r="GWN201" s="18"/>
      <c r="GWO201" s="18"/>
      <c r="GWP201" s="18"/>
      <c r="GWQ201" s="18"/>
      <c r="GWR201" s="18"/>
      <c r="GWS201" s="18"/>
      <c r="GWT201" s="18"/>
      <c r="GWU201" s="18"/>
      <c r="GWV201" s="18"/>
      <c r="GWW201" s="18"/>
      <c r="GWX201" s="18"/>
      <c r="GWY201" s="18"/>
      <c r="GWZ201" s="18"/>
      <c r="GXA201" s="18"/>
      <c r="GXB201" s="18"/>
      <c r="GXC201" s="18"/>
      <c r="GXD201" s="18"/>
      <c r="GXE201" s="18"/>
      <c r="GXF201" s="18"/>
      <c r="GXG201" s="18"/>
      <c r="GXH201" s="18"/>
      <c r="GXI201" s="18"/>
      <c r="GXJ201" s="18"/>
      <c r="GXK201" s="18"/>
      <c r="GXL201" s="18"/>
      <c r="GXM201" s="18"/>
      <c r="GXN201" s="18"/>
      <c r="GXO201" s="18"/>
      <c r="GXP201" s="18"/>
      <c r="GXQ201" s="18"/>
      <c r="GXR201" s="18"/>
      <c r="GXS201" s="18"/>
      <c r="GXT201" s="18"/>
      <c r="GXU201" s="18"/>
      <c r="GXV201" s="18"/>
      <c r="GXW201" s="18"/>
      <c r="GXX201" s="18"/>
      <c r="GXY201" s="18"/>
      <c r="GXZ201" s="18"/>
      <c r="GYA201" s="18"/>
      <c r="GYB201" s="18"/>
      <c r="GYC201" s="18"/>
      <c r="GYD201" s="18"/>
      <c r="GYE201" s="18"/>
      <c r="GYF201" s="18"/>
      <c r="GYG201" s="18"/>
      <c r="GYH201" s="18"/>
      <c r="GYI201" s="18"/>
      <c r="GYJ201" s="18"/>
      <c r="GYK201" s="18"/>
      <c r="GYL201" s="18"/>
      <c r="GYM201" s="18"/>
      <c r="GYN201" s="18"/>
      <c r="GYO201" s="18"/>
      <c r="GYP201" s="18"/>
      <c r="GYQ201" s="18"/>
      <c r="GYR201" s="18"/>
      <c r="GYS201" s="18"/>
      <c r="GYT201" s="18"/>
      <c r="GYU201" s="18"/>
      <c r="GYV201" s="18"/>
      <c r="GYW201" s="18"/>
      <c r="GYX201" s="18"/>
      <c r="GYY201" s="18"/>
      <c r="GYZ201" s="18"/>
      <c r="GZA201" s="18"/>
      <c r="GZB201" s="18"/>
      <c r="GZC201" s="18"/>
      <c r="GZD201" s="18"/>
      <c r="GZE201" s="18"/>
      <c r="GZF201" s="18"/>
      <c r="GZG201" s="18"/>
      <c r="GZH201" s="18"/>
      <c r="GZI201" s="18"/>
      <c r="GZJ201" s="18"/>
      <c r="GZK201" s="18"/>
      <c r="GZL201" s="18"/>
      <c r="GZM201" s="18"/>
      <c r="GZN201" s="18"/>
      <c r="GZO201" s="18"/>
      <c r="GZP201" s="18"/>
      <c r="GZQ201" s="18"/>
      <c r="GZR201" s="18"/>
      <c r="GZS201" s="18"/>
      <c r="GZT201" s="18"/>
      <c r="GZU201" s="18"/>
      <c r="GZV201" s="18"/>
      <c r="GZW201" s="18"/>
      <c r="GZX201" s="18"/>
      <c r="GZY201" s="18"/>
      <c r="GZZ201" s="18"/>
      <c r="HAA201" s="18"/>
      <c r="HAB201" s="18"/>
      <c r="HAC201" s="18"/>
      <c r="HAD201" s="18"/>
      <c r="HAE201" s="18"/>
      <c r="HAF201" s="18"/>
      <c r="HAG201" s="18"/>
      <c r="HAH201" s="18"/>
      <c r="HAI201" s="18"/>
      <c r="HAJ201" s="18"/>
      <c r="HAK201" s="18"/>
      <c r="HAL201" s="18"/>
      <c r="HAM201" s="18"/>
      <c r="HAN201" s="18"/>
      <c r="HAO201" s="18"/>
      <c r="HAP201" s="18"/>
      <c r="HAQ201" s="18"/>
      <c r="HAR201" s="18"/>
      <c r="HAS201" s="18"/>
      <c r="HAT201" s="18"/>
      <c r="HAU201" s="18"/>
      <c r="HAV201" s="18"/>
      <c r="HAW201" s="18"/>
      <c r="HAX201" s="18"/>
      <c r="HAY201" s="18"/>
      <c r="HAZ201" s="18"/>
      <c r="HBA201" s="18"/>
      <c r="HBB201" s="18"/>
      <c r="HBC201" s="18"/>
      <c r="HBD201" s="18"/>
      <c r="HBE201" s="18"/>
      <c r="HBF201" s="18"/>
      <c r="HBG201" s="18"/>
      <c r="HBH201" s="18"/>
      <c r="HBI201" s="18"/>
      <c r="HBJ201" s="18"/>
      <c r="HBK201" s="18"/>
      <c r="HBL201" s="18"/>
      <c r="HBM201" s="18"/>
      <c r="HBN201" s="18"/>
      <c r="HBO201" s="18"/>
      <c r="HBP201" s="18"/>
      <c r="HBQ201" s="18"/>
      <c r="HBR201" s="18"/>
      <c r="HBS201" s="18"/>
      <c r="HBT201" s="18"/>
      <c r="HBU201" s="18"/>
      <c r="HBV201" s="18"/>
      <c r="HBW201" s="18"/>
      <c r="HBX201" s="18"/>
      <c r="HBY201" s="18"/>
      <c r="HBZ201" s="18"/>
      <c r="HCA201" s="18"/>
      <c r="HCB201" s="18"/>
      <c r="HCC201" s="18"/>
      <c r="HCD201" s="18"/>
      <c r="HCE201" s="18"/>
      <c r="HCF201" s="18"/>
      <c r="HCG201" s="18"/>
      <c r="HCH201" s="18"/>
      <c r="HCI201" s="18"/>
      <c r="HCJ201" s="18"/>
      <c r="HCK201" s="18"/>
      <c r="HCL201" s="18"/>
      <c r="HCM201" s="18"/>
      <c r="HCN201" s="18"/>
      <c r="HCO201" s="18"/>
      <c r="HCP201" s="18"/>
      <c r="HCQ201" s="18"/>
      <c r="HCR201" s="18"/>
      <c r="HCS201" s="18"/>
      <c r="HCT201" s="18"/>
      <c r="HCU201" s="18"/>
      <c r="HCV201" s="18"/>
      <c r="HCW201" s="18"/>
      <c r="HCX201" s="18"/>
      <c r="HCY201" s="18"/>
      <c r="HCZ201" s="18"/>
      <c r="HDA201" s="18"/>
      <c r="HDB201" s="18"/>
      <c r="HDC201" s="18"/>
      <c r="HDD201" s="18"/>
      <c r="HDE201" s="18"/>
      <c r="HDF201" s="18"/>
      <c r="HDG201" s="18"/>
      <c r="HDH201" s="18"/>
      <c r="HDI201" s="18"/>
      <c r="HDJ201" s="18"/>
      <c r="HDK201" s="18"/>
      <c r="HDL201" s="18"/>
      <c r="HDM201" s="18"/>
      <c r="HDN201" s="18"/>
      <c r="HDO201" s="18"/>
      <c r="HDP201" s="18"/>
      <c r="HDQ201" s="18"/>
      <c r="HDR201" s="18"/>
      <c r="HDS201" s="18"/>
      <c r="HDT201" s="18"/>
      <c r="HDU201" s="18"/>
      <c r="HDV201" s="18"/>
      <c r="HDW201" s="18"/>
      <c r="HDX201" s="18"/>
      <c r="HDY201" s="18"/>
      <c r="HDZ201" s="18"/>
      <c r="HEA201" s="18"/>
      <c r="HEB201" s="18"/>
      <c r="HEC201" s="18"/>
      <c r="HED201" s="18"/>
      <c r="HEE201" s="18"/>
      <c r="HEF201" s="18"/>
      <c r="HEG201" s="18"/>
      <c r="HEH201" s="18"/>
      <c r="HEI201" s="18"/>
      <c r="HEJ201" s="18"/>
      <c r="HEK201" s="18"/>
      <c r="HEL201" s="18"/>
      <c r="HEM201" s="18"/>
      <c r="HEN201" s="18"/>
      <c r="HEO201" s="18"/>
      <c r="HEP201" s="18"/>
      <c r="HEQ201" s="18"/>
      <c r="HER201" s="18"/>
      <c r="HES201" s="18"/>
      <c r="HET201" s="18"/>
      <c r="HEU201" s="18"/>
      <c r="HEV201" s="18"/>
      <c r="HEW201" s="18"/>
      <c r="HEX201" s="18"/>
      <c r="HEY201" s="18"/>
      <c r="HEZ201" s="18"/>
      <c r="HFA201" s="18"/>
      <c r="HFB201" s="18"/>
      <c r="HFC201" s="18"/>
      <c r="HFD201" s="18"/>
      <c r="HFE201" s="18"/>
      <c r="HFF201" s="18"/>
      <c r="HFG201" s="18"/>
      <c r="HFH201" s="18"/>
      <c r="HFI201" s="18"/>
      <c r="HFJ201" s="18"/>
      <c r="HFK201" s="18"/>
      <c r="HFL201" s="18"/>
      <c r="HFM201" s="18"/>
      <c r="HFN201" s="18"/>
      <c r="HFO201" s="18"/>
      <c r="HFP201" s="18"/>
      <c r="HFQ201" s="18"/>
      <c r="HFR201" s="18"/>
      <c r="HFS201" s="18"/>
      <c r="HFT201" s="18"/>
      <c r="HFU201" s="18"/>
      <c r="HFV201" s="18"/>
      <c r="HFW201" s="18"/>
      <c r="HFX201" s="18"/>
      <c r="HFY201" s="18"/>
      <c r="HFZ201" s="18"/>
      <c r="HGA201" s="18"/>
      <c r="HGB201" s="18"/>
      <c r="HGC201" s="18"/>
      <c r="HGD201" s="18"/>
      <c r="HGE201" s="18"/>
      <c r="HGF201" s="18"/>
      <c r="HGG201" s="18"/>
      <c r="HGH201" s="18"/>
      <c r="HGI201" s="18"/>
      <c r="HGJ201" s="18"/>
      <c r="HGK201" s="18"/>
      <c r="HGL201" s="18"/>
      <c r="HGM201" s="18"/>
      <c r="HGN201" s="18"/>
      <c r="HGO201" s="18"/>
      <c r="HGP201" s="18"/>
      <c r="HGQ201" s="18"/>
      <c r="HGR201" s="18"/>
      <c r="HGS201" s="18"/>
      <c r="HGT201" s="18"/>
      <c r="HGU201" s="18"/>
      <c r="HGV201" s="18"/>
      <c r="HGW201" s="18"/>
      <c r="HGX201" s="18"/>
      <c r="HGY201" s="18"/>
      <c r="HGZ201" s="18"/>
      <c r="HHA201" s="18"/>
      <c r="HHB201" s="18"/>
      <c r="HHC201" s="18"/>
      <c r="HHD201" s="18"/>
      <c r="HHE201" s="18"/>
      <c r="HHF201" s="18"/>
      <c r="HHG201" s="18"/>
      <c r="HHH201" s="18"/>
      <c r="HHI201" s="18"/>
      <c r="HHJ201" s="18"/>
      <c r="HHK201" s="18"/>
      <c r="HHL201" s="18"/>
      <c r="HHM201" s="18"/>
      <c r="HHN201" s="18"/>
      <c r="HHO201" s="18"/>
      <c r="HHP201" s="18"/>
      <c r="HHQ201" s="18"/>
      <c r="HHR201" s="18"/>
      <c r="HHS201" s="18"/>
      <c r="HHT201" s="18"/>
      <c r="HHU201" s="18"/>
      <c r="HHV201" s="18"/>
      <c r="HHW201" s="18"/>
      <c r="HHX201" s="18"/>
      <c r="HHY201" s="18"/>
      <c r="HHZ201" s="18"/>
      <c r="HIA201" s="18"/>
      <c r="HIB201" s="18"/>
      <c r="HIC201" s="18"/>
      <c r="HID201" s="18"/>
      <c r="HIE201" s="18"/>
      <c r="HIF201" s="18"/>
      <c r="HIG201" s="18"/>
      <c r="HIH201" s="18"/>
      <c r="HII201" s="18"/>
      <c r="HIJ201" s="18"/>
      <c r="HIK201" s="18"/>
      <c r="HIL201" s="18"/>
      <c r="HIM201" s="18"/>
      <c r="HIN201" s="18"/>
      <c r="HIO201" s="18"/>
      <c r="HIP201" s="18"/>
      <c r="HIQ201" s="18"/>
      <c r="HIR201" s="18"/>
      <c r="HIS201" s="18"/>
      <c r="HIT201" s="18"/>
      <c r="HIU201" s="18"/>
      <c r="HIV201" s="18"/>
      <c r="HIW201" s="18"/>
      <c r="HIX201" s="18"/>
      <c r="HIY201" s="18"/>
      <c r="HIZ201" s="18"/>
      <c r="HJA201" s="18"/>
      <c r="HJB201" s="18"/>
      <c r="HJC201" s="18"/>
      <c r="HJD201" s="18"/>
      <c r="HJE201" s="18"/>
      <c r="HJF201" s="18"/>
      <c r="HJG201" s="18"/>
      <c r="HJH201" s="18"/>
      <c r="HJI201" s="18"/>
      <c r="HJJ201" s="18"/>
      <c r="HJK201" s="18"/>
      <c r="HJL201" s="18"/>
      <c r="HJM201" s="18"/>
      <c r="HJN201" s="18"/>
      <c r="HJO201" s="18"/>
      <c r="HJP201" s="18"/>
      <c r="HJQ201" s="18"/>
      <c r="HJR201" s="18"/>
      <c r="HJS201" s="18"/>
      <c r="HJT201" s="18"/>
      <c r="HJU201" s="18"/>
      <c r="HJV201" s="18"/>
      <c r="HJW201" s="18"/>
      <c r="HJX201" s="18"/>
      <c r="HJY201" s="18"/>
      <c r="HJZ201" s="18"/>
      <c r="HKA201" s="18"/>
      <c r="HKB201" s="18"/>
      <c r="HKC201" s="18"/>
      <c r="HKD201" s="18"/>
      <c r="HKE201" s="18"/>
      <c r="HKF201" s="18"/>
      <c r="HKG201" s="18"/>
      <c r="HKH201" s="18"/>
      <c r="HKI201" s="18"/>
      <c r="HKJ201" s="18"/>
      <c r="HKK201" s="18"/>
      <c r="HKL201" s="18"/>
      <c r="HKM201" s="18"/>
      <c r="HKN201" s="18"/>
      <c r="HKO201" s="18"/>
      <c r="HKP201" s="18"/>
      <c r="HKQ201" s="18"/>
      <c r="HKR201" s="18"/>
      <c r="HKS201" s="18"/>
      <c r="HKT201" s="18"/>
      <c r="HKU201" s="18"/>
      <c r="HKV201" s="18"/>
      <c r="HKW201" s="18"/>
      <c r="HKX201" s="18"/>
      <c r="HKY201" s="18"/>
      <c r="HKZ201" s="18"/>
      <c r="HLA201" s="18"/>
      <c r="HLB201" s="18"/>
      <c r="HLC201" s="18"/>
      <c r="HLD201" s="18"/>
      <c r="HLE201" s="18"/>
      <c r="HLF201" s="18"/>
      <c r="HLG201" s="18"/>
      <c r="HLH201" s="18"/>
      <c r="HLI201" s="18"/>
      <c r="HLJ201" s="18"/>
      <c r="HLK201" s="18"/>
      <c r="HLL201" s="18"/>
      <c r="HLM201" s="18"/>
      <c r="HLN201" s="18"/>
      <c r="HLO201" s="18"/>
      <c r="HLP201" s="18"/>
      <c r="HLQ201" s="18"/>
      <c r="HLR201" s="18"/>
      <c r="HLS201" s="18"/>
      <c r="HLT201" s="18"/>
      <c r="HLU201" s="18"/>
      <c r="HLV201" s="18"/>
      <c r="HLW201" s="18"/>
      <c r="HLX201" s="18"/>
      <c r="HLY201" s="18"/>
      <c r="HLZ201" s="18"/>
      <c r="HMA201" s="18"/>
      <c r="HMB201" s="18"/>
      <c r="HMC201" s="18"/>
      <c r="HMD201" s="18"/>
      <c r="HME201" s="18"/>
      <c r="HMF201" s="18"/>
      <c r="HMG201" s="18"/>
      <c r="HMH201" s="18"/>
      <c r="HMI201" s="18"/>
      <c r="HMJ201" s="18"/>
      <c r="HMK201" s="18"/>
      <c r="HML201" s="18"/>
      <c r="HMM201" s="18"/>
      <c r="HMN201" s="18"/>
      <c r="HMO201" s="18"/>
      <c r="HMP201" s="18"/>
      <c r="HMQ201" s="18"/>
      <c r="HMR201" s="18"/>
      <c r="HMS201" s="18"/>
      <c r="HMT201" s="18"/>
      <c r="HMU201" s="18"/>
      <c r="HMV201" s="18"/>
      <c r="HMW201" s="18"/>
      <c r="HMX201" s="18"/>
      <c r="HMY201" s="18"/>
      <c r="HMZ201" s="18"/>
      <c r="HNA201" s="18"/>
      <c r="HNB201" s="18"/>
      <c r="HNC201" s="18"/>
      <c r="HND201" s="18"/>
      <c r="HNE201" s="18"/>
      <c r="HNF201" s="18"/>
      <c r="HNG201" s="18"/>
      <c r="HNH201" s="18"/>
      <c r="HNI201" s="18"/>
      <c r="HNJ201" s="18"/>
      <c r="HNK201" s="18"/>
      <c r="HNL201" s="18"/>
      <c r="HNM201" s="18"/>
      <c r="HNN201" s="18"/>
      <c r="HNO201" s="18"/>
      <c r="HNP201" s="18"/>
      <c r="HNQ201" s="18"/>
      <c r="HNR201" s="18"/>
      <c r="HNS201" s="18"/>
      <c r="HNT201" s="18"/>
      <c r="HNU201" s="18"/>
      <c r="HNV201" s="18"/>
      <c r="HNW201" s="18"/>
      <c r="HNX201" s="18"/>
      <c r="HNY201" s="18"/>
      <c r="HNZ201" s="18"/>
      <c r="HOA201" s="18"/>
      <c r="HOB201" s="18"/>
      <c r="HOC201" s="18"/>
      <c r="HOD201" s="18"/>
      <c r="HOE201" s="18"/>
      <c r="HOF201" s="18"/>
      <c r="HOG201" s="18"/>
      <c r="HOH201" s="18"/>
      <c r="HOI201" s="18"/>
      <c r="HOJ201" s="18"/>
      <c r="HOK201" s="18"/>
      <c r="HOL201" s="18"/>
      <c r="HOM201" s="18"/>
      <c r="HON201" s="18"/>
      <c r="HOO201" s="18"/>
      <c r="HOP201" s="18"/>
      <c r="HOQ201" s="18"/>
      <c r="HOR201" s="18"/>
      <c r="HOS201" s="18"/>
      <c r="HOT201" s="18"/>
      <c r="HOU201" s="18"/>
      <c r="HOV201" s="18"/>
      <c r="HOW201" s="18"/>
      <c r="HOX201" s="18"/>
      <c r="HOY201" s="18"/>
      <c r="HOZ201" s="18"/>
      <c r="HPA201" s="18"/>
      <c r="HPB201" s="18"/>
      <c r="HPC201" s="18"/>
      <c r="HPD201" s="18"/>
      <c r="HPE201" s="18"/>
      <c r="HPF201" s="18"/>
      <c r="HPG201" s="18"/>
      <c r="HPH201" s="18"/>
      <c r="HPI201" s="18"/>
      <c r="HPJ201" s="18"/>
      <c r="HPK201" s="18"/>
      <c r="HPL201" s="18"/>
      <c r="HPM201" s="18"/>
      <c r="HPN201" s="18"/>
      <c r="HPO201" s="18"/>
      <c r="HPP201" s="18"/>
      <c r="HPQ201" s="18"/>
      <c r="HPR201" s="18"/>
      <c r="HPS201" s="18"/>
      <c r="HPT201" s="18"/>
      <c r="HPU201" s="18"/>
      <c r="HPV201" s="18"/>
      <c r="HPW201" s="18"/>
      <c r="HPX201" s="18"/>
      <c r="HPY201" s="18"/>
      <c r="HPZ201" s="18"/>
      <c r="HQA201" s="18"/>
      <c r="HQB201" s="18"/>
      <c r="HQC201" s="18"/>
      <c r="HQD201" s="18"/>
      <c r="HQE201" s="18"/>
      <c r="HQF201" s="18"/>
      <c r="HQG201" s="18"/>
      <c r="HQH201" s="18"/>
      <c r="HQI201" s="18"/>
      <c r="HQJ201" s="18"/>
      <c r="HQK201" s="18"/>
      <c r="HQL201" s="18"/>
      <c r="HQM201" s="18"/>
      <c r="HQN201" s="18"/>
      <c r="HQO201" s="18"/>
      <c r="HQP201" s="18"/>
      <c r="HQQ201" s="18"/>
      <c r="HQR201" s="18"/>
      <c r="HQS201" s="18"/>
      <c r="HQT201" s="18"/>
      <c r="HQU201" s="18"/>
      <c r="HQV201" s="18"/>
      <c r="HQW201" s="18"/>
      <c r="HQX201" s="18"/>
      <c r="HQY201" s="18"/>
      <c r="HQZ201" s="18"/>
      <c r="HRA201" s="18"/>
      <c r="HRB201" s="18"/>
      <c r="HRC201" s="18"/>
      <c r="HRD201" s="18"/>
      <c r="HRE201" s="18"/>
      <c r="HRF201" s="18"/>
      <c r="HRG201" s="18"/>
      <c r="HRH201" s="18"/>
      <c r="HRI201" s="18"/>
      <c r="HRJ201" s="18"/>
      <c r="HRK201" s="18"/>
      <c r="HRL201" s="18"/>
      <c r="HRM201" s="18"/>
      <c r="HRN201" s="18"/>
      <c r="HRO201" s="18"/>
      <c r="HRP201" s="18"/>
      <c r="HRQ201" s="18"/>
      <c r="HRR201" s="18"/>
      <c r="HRS201" s="18"/>
      <c r="HRT201" s="18"/>
      <c r="HRU201" s="18"/>
      <c r="HRV201" s="18"/>
      <c r="HRW201" s="18"/>
      <c r="HRX201" s="18"/>
      <c r="HRY201" s="18"/>
      <c r="HRZ201" s="18"/>
      <c r="HSA201" s="18"/>
      <c r="HSB201" s="18"/>
      <c r="HSC201" s="18"/>
      <c r="HSD201" s="18"/>
      <c r="HSE201" s="18"/>
      <c r="HSF201" s="18"/>
      <c r="HSG201" s="18"/>
      <c r="HSH201" s="18"/>
      <c r="HSI201" s="18"/>
      <c r="HSJ201" s="18"/>
      <c r="HSK201" s="18"/>
      <c r="HSL201" s="18"/>
      <c r="HSM201" s="18"/>
      <c r="HSN201" s="18"/>
      <c r="HSO201" s="18"/>
      <c r="HSP201" s="18"/>
      <c r="HSQ201" s="18"/>
      <c r="HSR201" s="18"/>
      <c r="HSS201" s="18"/>
      <c r="HST201" s="18"/>
      <c r="HSU201" s="18"/>
      <c r="HSV201" s="18"/>
      <c r="HSW201" s="18"/>
      <c r="HSX201" s="18"/>
      <c r="HSY201" s="18"/>
      <c r="HSZ201" s="18"/>
      <c r="HTA201" s="18"/>
      <c r="HTB201" s="18"/>
      <c r="HTC201" s="18"/>
      <c r="HTD201" s="18"/>
      <c r="HTE201" s="18"/>
      <c r="HTF201" s="18"/>
      <c r="HTG201" s="18"/>
      <c r="HTH201" s="18"/>
      <c r="HTI201" s="18"/>
      <c r="HTJ201" s="18"/>
      <c r="HTK201" s="18"/>
      <c r="HTL201" s="18"/>
      <c r="HTM201" s="18"/>
      <c r="HTN201" s="18"/>
      <c r="HTO201" s="18"/>
      <c r="HTP201" s="18"/>
      <c r="HTQ201" s="18"/>
      <c r="HTR201" s="18"/>
      <c r="HTS201" s="18"/>
      <c r="HTT201" s="18"/>
      <c r="HTU201" s="18"/>
      <c r="HTV201" s="18"/>
      <c r="HTW201" s="18"/>
      <c r="HTX201" s="18"/>
      <c r="HTY201" s="18"/>
      <c r="HTZ201" s="18"/>
      <c r="HUA201" s="18"/>
      <c r="HUB201" s="18"/>
      <c r="HUC201" s="18"/>
      <c r="HUD201" s="18"/>
      <c r="HUE201" s="18"/>
      <c r="HUF201" s="18"/>
      <c r="HUG201" s="18"/>
      <c r="HUH201" s="18"/>
      <c r="HUI201" s="18"/>
      <c r="HUJ201" s="18"/>
      <c r="HUK201" s="18"/>
      <c r="HUL201" s="18"/>
      <c r="HUM201" s="18"/>
      <c r="HUN201" s="18"/>
      <c r="HUO201" s="18"/>
      <c r="HUP201" s="18"/>
      <c r="HUQ201" s="18"/>
      <c r="HUR201" s="18"/>
      <c r="HUS201" s="18"/>
      <c r="HUT201" s="18"/>
      <c r="HUU201" s="18"/>
      <c r="HUV201" s="18"/>
      <c r="HUW201" s="18"/>
      <c r="HUX201" s="18"/>
      <c r="HUY201" s="18"/>
      <c r="HUZ201" s="18"/>
      <c r="HVA201" s="18"/>
      <c r="HVB201" s="18"/>
      <c r="HVC201" s="18"/>
      <c r="HVD201" s="18"/>
      <c r="HVE201" s="18"/>
      <c r="HVF201" s="18"/>
      <c r="HVG201" s="18"/>
      <c r="HVH201" s="18"/>
      <c r="HVI201" s="18"/>
      <c r="HVJ201" s="18"/>
      <c r="HVK201" s="18"/>
      <c r="HVL201" s="18"/>
      <c r="HVM201" s="18"/>
      <c r="HVN201" s="18"/>
      <c r="HVO201" s="18"/>
      <c r="HVP201" s="18"/>
      <c r="HVQ201" s="18"/>
      <c r="HVR201" s="18"/>
      <c r="HVS201" s="18"/>
      <c r="HVT201" s="18"/>
      <c r="HVU201" s="18"/>
      <c r="HVV201" s="18"/>
      <c r="HVW201" s="18"/>
      <c r="HVX201" s="18"/>
      <c r="HVY201" s="18"/>
      <c r="HVZ201" s="18"/>
      <c r="HWA201" s="18"/>
      <c r="HWB201" s="18"/>
      <c r="HWC201" s="18"/>
      <c r="HWD201" s="18"/>
      <c r="HWE201" s="18"/>
      <c r="HWF201" s="18"/>
      <c r="HWG201" s="18"/>
      <c r="HWH201" s="18"/>
      <c r="HWI201" s="18"/>
      <c r="HWJ201" s="18"/>
      <c r="HWK201" s="18"/>
      <c r="HWL201" s="18"/>
      <c r="HWM201" s="18"/>
      <c r="HWN201" s="18"/>
      <c r="HWO201" s="18"/>
      <c r="HWP201" s="18"/>
      <c r="HWQ201" s="18"/>
      <c r="HWR201" s="18"/>
      <c r="HWS201" s="18"/>
      <c r="HWT201" s="18"/>
      <c r="HWU201" s="18"/>
      <c r="HWV201" s="18"/>
      <c r="HWW201" s="18"/>
      <c r="HWX201" s="18"/>
      <c r="HWY201" s="18"/>
      <c r="HWZ201" s="18"/>
      <c r="HXA201" s="18"/>
      <c r="HXB201" s="18"/>
      <c r="HXC201" s="18"/>
      <c r="HXD201" s="18"/>
      <c r="HXE201" s="18"/>
      <c r="HXF201" s="18"/>
      <c r="HXG201" s="18"/>
      <c r="HXH201" s="18"/>
      <c r="HXI201" s="18"/>
      <c r="HXJ201" s="18"/>
      <c r="HXK201" s="18"/>
      <c r="HXL201" s="18"/>
      <c r="HXM201" s="18"/>
      <c r="HXN201" s="18"/>
      <c r="HXO201" s="18"/>
      <c r="HXP201" s="18"/>
      <c r="HXQ201" s="18"/>
      <c r="HXR201" s="18"/>
      <c r="HXS201" s="18"/>
      <c r="HXT201" s="18"/>
      <c r="HXU201" s="18"/>
      <c r="HXV201" s="18"/>
      <c r="HXW201" s="18"/>
      <c r="HXX201" s="18"/>
      <c r="HXY201" s="18"/>
      <c r="HXZ201" s="18"/>
      <c r="HYA201" s="18"/>
      <c r="HYB201" s="18"/>
      <c r="HYC201" s="18"/>
      <c r="HYD201" s="18"/>
      <c r="HYE201" s="18"/>
      <c r="HYF201" s="18"/>
      <c r="HYG201" s="18"/>
      <c r="HYH201" s="18"/>
      <c r="HYI201" s="18"/>
      <c r="HYJ201" s="18"/>
      <c r="HYK201" s="18"/>
      <c r="HYL201" s="18"/>
      <c r="HYM201" s="18"/>
      <c r="HYN201" s="18"/>
      <c r="HYO201" s="18"/>
      <c r="HYP201" s="18"/>
      <c r="HYQ201" s="18"/>
      <c r="HYR201" s="18"/>
      <c r="HYS201" s="18"/>
      <c r="HYT201" s="18"/>
      <c r="HYU201" s="18"/>
      <c r="HYV201" s="18"/>
      <c r="HYW201" s="18"/>
      <c r="HYX201" s="18"/>
      <c r="HYY201" s="18"/>
      <c r="HYZ201" s="18"/>
      <c r="HZA201" s="18"/>
      <c r="HZB201" s="18"/>
      <c r="HZC201" s="18"/>
      <c r="HZD201" s="18"/>
      <c r="HZE201" s="18"/>
      <c r="HZF201" s="18"/>
      <c r="HZG201" s="18"/>
      <c r="HZH201" s="18"/>
      <c r="HZI201" s="18"/>
      <c r="HZJ201" s="18"/>
      <c r="HZK201" s="18"/>
      <c r="HZL201" s="18"/>
      <c r="HZM201" s="18"/>
      <c r="HZN201" s="18"/>
      <c r="HZO201" s="18"/>
      <c r="HZP201" s="18"/>
      <c r="HZQ201" s="18"/>
      <c r="HZR201" s="18"/>
      <c r="HZS201" s="18"/>
      <c r="HZT201" s="18"/>
      <c r="HZU201" s="18"/>
      <c r="HZV201" s="18"/>
      <c r="HZW201" s="18"/>
      <c r="HZX201" s="18"/>
      <c r="HZY201" s="18"/>
      <c r="HZZ201" s="18"/>
      <c r="IAA201" s="18"/>
      <c r="IAB201" s="18"/>
      <c r="IAC201" s="18"/>
      <c r="IAD201" s="18"/>
      <c r="IAE201" s="18"/>
      <c r="IAF201" s="18"/>
      <c r="IAG201" s="18"/>
      <c r="IAH201" s="18"/>
      <c r="IAI201" s="18"/>
      <c r="IAJ201" s="18"/>
      <c r="IAK201" s="18"/>
      <c r="IAL201" s="18"/>
      <c r="IAM201" s="18"/>
      <c r="IAN201" s="18"/>
      <c r="IAO201" s="18"/>
      <c r="IAP201" s="18"/>
      <c r="IAQ201" s="18"/>
      <c r="IAR201" s="18"/>
      <c r="IAS201" s="18"/>
      <c r="IAT201" s="18"/>
      <c r="IAU201" s="18"/>
      <c r="IAV201" s="18"/>
      <c r="IAW201" s="18"/>
      <c r="IAX201" s="18"/>
      <c r="IAY201" s="18"/>
      <c r="IAZ201" s="18"/>
      <c r="IBA201" s="18"/>
      <c r="IBB201" s="18"/>
      <c r="IBC201" s="18"/>
      <c r="IBD201" s="18"/>
      <c r="IBE201" s="18"/>
      <c r="IBF201" s="18"/>
      <c r="IBG201" s="18"/>
      <c r="IBH201" s="18"/>
      <c r="IBI201" s="18"/>
      <c r="IBJ201" s="18"/>
      <c r="IBK201" s="18"/>
      <c r="IBL201" s="18"/>
      <c r="IBM201" s="18"/>
      <c r="IBN201" s="18"/>
      <c r="IBO201" s="18"/>
      <c r="IBP201" s="18"/>
      <c r="IBQ201" s="18"/>
      <c r="IBR201" s="18"/>
      <c r="IBS201" s="18"/>
      <c r="IBT201" s="18"/>
      <c r="IBU201" s="18"/>
      <c r="IBV201" s="18"/>
      <c r="IBW201" s="18"/>
      <c r="IBX201" s="18"/>
      <c r="IBY201" s="18"/>
      <c r="IBZ201" s="18"/>
      <c r="ICA201" s="18"/>
      <c r="ICB201" s="18"/>
      <c r="ICC201" s="18"/>
      <c r="ICD201" s="18"/>
      <c r="ICE201" s="18"/>
      <c r="ICF201" s="18"/>
      <c r="ICG201" s="18"/>
      <c r="ICH201" s="18"/>
      <c r="ICI201" s="18"/>
      <c r="ICJ201" s="18"/>
      <c r="ICK201" s="18"/>
      <c r="ICL201" s="18"/>
      <c r="ICM201" s="18"/>
      <c r="ICN201" s="18"/>
      <c r="ICO201" s="18"/>
      <c r="ICP201" s="18"/>
      <c r="ICQ201" s="18"/>
      <c r="ICR201" s="18"/>
      <c r="ICS201" s="18"/>
      <c r="ICT201" s="18"/>
      <c r="ICU201" s="18"/>
      <c r="ICV201" s="18"/>
      <c r="ICW201" s="18"/>
      <c r="ICX201" s="18"/>
      <c r="ICY201" s="18"/>
      <c r="ICZ201" s="18"/>
      <c r="IDA201" s="18"/>
      <c r="IDB201" s="18"/>
      <c r="IDC201" s="18"/>
      <c r="IDD201" s="18"/>
      <c r="IDE201" s="18"/>
      <c r="IDF201" s="18"/>
      <c r="IDG201" s="18"/>
      <c r="IDH201" s="18"/>
      <c r="IDI201" s="18"/>
      <c r="IDJ201" s="18"/>
      <c r="IDK201" s="18"/>
      <c r="IDL201" s="18"/>
      <c r="IDM201" s="18"/>
      <c r="IDN201" s="18"/>
      <c r="IDO201" s="18"/>
      <c r="IDP201" s="18"/>
      <c r="IDQ201" s="18"/>
      <c r="IDR201" s="18"/>
      <c r="IDS201" s="18"/>
      <c r="IDT201" s="18"/>
      <c r="IDU201" s="18"/>
      <c r="IDV201" s="18"/>
      <c r="IDW201" s="18"/>
      <c r="IDX201" s="18"/>
      <c r="IDY201" s="18"/>
      <c r="IDZ201" s="18"/>
      <c r="IEA201" s="18"/>
      <c r="IEB201" s="18"/>
      <c r="IEC201" s="18"/>
      <c r="IED201" s="18"/>
      <c r="IEE201" s="18"/>
      <c r="IEF201" s="18"/>
      <c r="IEG201" s="18"/>
      <c r="IEH201" s="18"/>
      <c r="IEI201" s="18"/>
      <c r="IEJ201" s="18"/>
      <c r="IEK201" s="18"/>
      <c r="IEL201" s="18"/>
      <c r="IEM201" s="18"/>
      <c r="IEN201" s="18"/>
      <c r="IEO201" s="18"/>
      <c r="IEP201" s="18"/>
      <c r="IEQ201" s="18"/>
      <c r="IER201" s="18"/>
      <c r="IES201" s="18"/>
      <c r="IET201" s="18"/>
      <c r="IEU201" s="18"/>
      <c r="IEV201" s="18"/>
      <c r="IEW201" s="18"/>
      <c r="IEX201" s="18"/>
      <c r="IEY201" s="18"/>
      <c r="IEZ201" s="18"/>
      <c r="IFA201" s="18"/>
      <c r="IFB201" s="18"/>
      <c r="IFC201" s="18"/>
      <c r="IFD201" s="18"/>
      <c r="IFE201" s="18"/>
      <c r="IFF201" s="18"/>
      <c r="IFG201" s="18"/>
      <c r="IFH201" s="18"/>
      <c r="IFI201" s="18"/>
      <c r="IFJ201" s="18"/>
      <c r="IFK201" s="18"/>
      <c r="IFL201" s="18"/>
      <c r="IFM201" s="18"/>
      <c r="IFN201" s="18"/>
      <c r="IFO201" s="18"/>
      <c r="IFP201" s="18"/>
      <c r="IFQ201" s="18"/>
      <c r="IFR201" s="18"/>
      <c r="IFS201" s="18"/>
      <c r="IFT201" s="18"/>
      <c r="IFU201" s="18"/>
      <c r="IFV201" s="18"/>
      <c r="IFW201" s="18"/>
      <c r="IFX201" s="18"/>
      <c r="IFY201" s="18"/>
      <c r="IFZ201" s="18"/>
      <c r="IGA201" s="18"/>
      <c r="IGB201" s="18"/>
      <c r="IGC201" s="18"/>
      <c r="IGD201" s="18"/>
      <c r="IGE201" s="18"/>
      <c r="IGF201" s="18"/>
      <c r="IGG201" s="18"/>
      <c r="IGH201" s="18"/>
      <c r="IGI201" s="18"/>
      <c r="IGJ201" s="18"/>
      <c r="IGK201" s="18"/>
      <c r="IGL201" s="18"/>
      <c r="IGM201" s="18"/>
      <c r="IGN201" s="18"/>
      <c r="IGO201" s="18"/>
      <c r="IGP201" s="18"/>
      <c r="IGQ201" s="18"/>
      <c r="IGR201" s="18"/>
      <c r="IGS201" s="18"/>
      <c r="IGT201" s="18"/>
      <c r="IGU201" s="18"/>
      <c r="IGV201" s="18"/>
      <c r="IGW201" s="18"/>
      <c r="IGX201" s="18"/>
      <c r="IGY201" s="18"/>
      <c r="IGZ201" s="18"/>
      <c r="IHA201" s="18"/>
      <c r="IHB201" s="18"/>
      <c r="IHC201" s="18"/>
      <c r="IHD201" s="18"/>
      <c r="IHE201" s="18"/>
      <c r="IHF201" s="18"/>
      <c r="IHG201" s="18"/>
      <c r="IHH201" s="18"/>
      <c r="IHI201" s="18"/>
      <c r="IHJ201" s="18"/>
      <c r="IHK201" s="18"/>
      <c r="IHL201" s="18"/>
      <c r="IHM201" s="18"/>
      <c r="IHN201" s="18"/>
      <c r="IHO201" s="18"/>
      <c r="IHP201" s="18"/>
      <c r="IHQ201" s="18"/>
      <c r="IHR201" s="18"/>
      <c r="IHS201" s="18"/>
      <c r="IHT201" s="18"/>
      <c r="IHU201" s="18"/>
      <c r="IHV201" s="18"/>
      <c r="IHW201" s="18"/>
      <c r="IHX201" s="18"/>
      <c r="IHY201" s="18"/>
      <c r="IHZ201" s="18"/>
      <c r="IIA201" s="18"/>
      <c r="IIB201" s="18"/>
      <c r="IIC201" s="18"/>
      <c r="IID201" s="18"/>
      <c r="IIE201" s="18"/>
      <c r="IIF201" s="18"/>
      <c r="IIG201" s="18"/>
      <c r="IIH201" s="18"/>
      <c r="III201" s="18"/>
      <c r="IIJ201" s="18"/>
      <c r="IIK201" s="18"/>
      <c r="IIL201" s="18"/>
      <c r="IIM201" s="18"/>
      <c r="IIN201" s="18"/>
      <c r="IIO201" s="18"/>
      <c r="IIP201" s="18"/>
      <c r="IIQ201" s="18"/>
      <c r="IIR201" s="18"/>
      <c r="IIS201" s="18"/>
      <c r="IIT201" s="18"/>
      <c r="IIU201" s="18"/>
      <c r="IIV201" s="18"/>
      <c r="IIW201" s="18"/>
      <c r="IIX201" s="18"/>
      <c r="IIY201" s="18"/>
      <c r="IIZ201" s="18"/>
      <c r="IJA201" s="18"/>
      <c r="IJB201" s="18"/>
      <c r="IJC201" s="18"/>
      <c r="IJD201" s="18"/>
      <c r="IJE201" s="18"/>
      <c r="IJF201" s="18"/>
      <c r="IJG201" s="18"/>
      <c r="IJH201" s="18"/>
      <c r="IJI201" s="18"/>
      <c r="IJJ201" s="18"/>
      <c r="IJK201" s="18"/>
      <c r="IJL201" s="18"/>
      <c r="IJM201" s="18"/>
      <c r="IJN201" s="18"/>
      <c r="IJO201" s="18"/>
      <c r="IJP201" s="18"/>
      <c r="IJQ201" s="18"/>
      <c r="IJR201" s="18"/>
      <c r="IJS201" s="18"/>
      <c r="IJT201" s="18"/>
      <c r="IJU201" s="18"/>
      <c r="IJV201" s="18"/>
      <c r="IJW201" s="18"/>
      <c r="IJX201" s="18"/>
      <c r="IJY201" s="18"/>
      <c r="IJZ201" s="18"/>
      <c r="IKA201" s="18"/>
      <c r="IKB201" s="18"/>
      <c r="IKC201" s="18"/>
      <c r="IKD201" s="18"/>
      <c r="IKE201" s="18"/>
      <c r="IKF201" s="18"/>
      <c r="IKG201" s="18"/>
      <c r="IKH201" s="18"/>
      <c r="IKI201" s="18"/>
      <c r="IKJ201" s="18"/>
      <c r="IKK201" s="18"/>
      <c r="IKL201" s="18"/>
      <c r="IKM201" s="18"/>
      <c r="IKN201" s="18"/>
      <c r="IKO201" s="18"/>
      <c r="IKP201" s="18"/>
      <c r="IKQ201" s="18"/>
      <c r="IKR201" s="18"/>
      <c r="IKS201" s="18"/>
      <c r="IKT201" s="18"/>
      <c r="IKU201" s="18"/>
      <c r="IKV201" s="18"/>
      <c r="IKW201" s="18"/>
      <c r="IKX201" s="18"/>
      <c r="IKY201" s="18"/>
      <c r="IKZ201" s="18"/>
      <c r="ILA201" s="18"/>
      <c r="ILB201" s="18"/>
      <c r="ILC201" s="18"/>
      <c r="ILD201" s="18"/>
      <c r="ILE201" s="18"/>
      <c r="ILF201" s="18"/>
      <c r="ILG201" s="18"/>
      <c r="ILH201" s="18"/>
      <c r="ILI201" s="18"/>
      <c r="ILJ201" s="18"/>
      <c r="ILK201" s="18"/>
      <c r="ILL201" s="18"/>
      <c r="ILM201" s="18"/>
      <c r="ILN201" s="18"/>
      <c r="ILO201" s="18"/>
      <c r="ILP201" s="18"/>
      <c r="ILQ201" s="18"/>
      <c r="ILR201" s="18"/>
      <c r="ILS201" s="18"/>
      <c r="ILT201" s="18"/>
      <c r="ILU201" s="18"/>
      <c r="ILV201" s="18"/>
      <c r="ILW201" s="18"/>
      <c r="ILX201" s="18"/>
      <c r="ILY201" s="18"/>
      <c r="ILZ201" s="18"/>
      <c r="IMA201" s="18"/>
      <c r="IMB201" s="18"/>
      <c r="IMC201" s="18"/>
      <c r="IMD201" s="18"/>
      <c r="IME201" s="18"/>
      <c r="IMF201" s="18"/>
      <c r="IMG201" s="18"/>
      <c r="IMH201" s="18"/>
      <c r="IMI201" s="18"/>
      <c r="IMJ201" s="18"/>
      <c r="IMK201" s="18"/>
      <c r="IML201" s="18"/>
      <c r="IMM201" s="18"/>
      <c r="IMN201" s="18"/>
      <c r="IMO201" s="18"/>
      <c r="IMP201" s="18"/>
      <c r="IMQ201" s="18"/>
      <c r="IMR201" s="18"/>
      <c r="IMS201" s="18"/>
      <c r="IMT201" s="18"/>
      <c r="IMU201" s="18"/>
      <c r="IMV201" s="18"/>
      <c r="IMW201" s="18"/>
      <c r="IMX201" s="18"/>
      <c r="IMY201" s="18"/>
      <c r="IMZ201" s="18"/>
      <c r="INA201" s="18"/>
      <c r="INB201" s="18"/>
      <c r="INC201" s="18"/>
      <c r="IND201" s="18"/>
      <c r="INE201" s="18"/>
      <c r="INF201" s="18"/>
      <c r="ING201" s="18"/>
      <c r="INH201" s="18"/>
      <c r="INI201" s="18"/>
      <c r="INJ201" s="18"/>
      <c r="INK201" s="18"/>
      <c r="INL201" s="18"/>
      <c r="INM201" s="18"/>
      <c r="INN201" s="18"/>
      <c r="INO201" s="18"/>
      <c r="INP201" s="18"/>
      <c r="INQ201" s="18"/>
      <c r="INR201" s="18"/>
      <c r="INS201" s="18"/>
      <c r="INT201" s="18"/>
      <c r="INU201" s="18"/>
      <c r="INV201" s="18"/>
      <c r="INW201" s="18"/>
      <c r="INX201" s="18"/>
      <c r="INY201" s="18"/>
      <c r="INZ201" s="18"/>
      <c r="IOA201" s="18"/>
      <c r="IOB201" s="18"/>
      <c r="IOC201" s="18"/>
      <c r="IOD201" s="18"/>
      <c r="IOE201" s="18"/>
      <c r="IOF201" s="18"/>
      <c r="IOG201" s="18"/>
      <c r="IOH201" s="18"/>
      <c r="IOI201" s="18"/>
      <c r="IOJ201" s="18"/>
      <c r="IOK201" s="18"/>
      <c r="IOL201" s="18"/>
      <c r="IOM201" s="18"/>
      <c r="ION201" s="18"/>
      <c r="IOO201" s="18"/>
      <c r="IOP201" s="18"/>
      <c r="IOQ201" s="18"/>
      <c r="IOR201" s="18"/>
      <c r="IOS201" s="18"/>
      <c r="IOT201" s="18"/>
      <c r="IOU201" s="18"/>
      <c r="IOV201" s="18"/>
      <c r="IOW201" s="18"/>
      <c r="IOX201" s="18"/>
      <c r="IOY201" s="18"/>
      <c r="IOZ201" s="18"/>
      <c r="IPA201" s="18"/>
      <c r="IPB201" s="18"/>
      <c r="IPC201" s="18"/>
      <c r="IPD201" s="18"/>
      <c r="IPE201" s="18"/>
      <c r="IPF201" s="18"/>
      <c r="IPG201" s="18"/>
      <c r="IPH201" s="18"/>
      <c r="IPI201" s="18"/>
      <c r="IPJ201" s="18"/>
      <c r="IPK201" s="18"/>
      <c r="IPL201" s="18"/>
      <c r="IPM201" s="18"/>
      <c r="IPN201" s="18"/>
      <c r="IPO201" s="18"/>
      <c r="IPP201" s="18"/>
      <c r="IPQ201" s="18"/>
      <c r="IPR201" s="18"/>
      <c r="IPS201" s="18"/>
      <c r="IPT201" s="18"/>
      <c r="IPU201" s="18"/>
      <c r="IPV201" s="18"/>
      <c r="IPW201" s="18"/>
      <c r="IPX201" s="18"/>
      <c r="IPY201" s="18"/>
      <c r="IPZ201" s="18"/>
      <c r="IQA201" s="18"/>
      <c r="IQB201" s="18"/>
      <c r="IQC201" s="18"/>
      <c r="IQD201" s="18"/>
      <c r="IQE201" s="18"/>
      <c r="IQF201" s="18"/>
      <c r="IQG201" s="18"/>
      <c r="IQH201" s="18"/>
      <c r="IQI201" s="18"/>
      <c r="IQJ201" s="18"/>
      <c r="IQK201" s="18"/>
      <c r="IQL201" s="18"/>
      <c r="IQM201" s="18"/>
      <c r="IQN201" s="18"/>
      <c r="IQO201" s="18"/>
      <c r="IQP201" s="18"/>
      <c r="IQQ201" s="18"/>
      <c r="IQR201" s="18"/>
      <c r="IQS201" s="18"/>
      <c r="IQT201" s="18"/>
      <c r="IQU201" s="18"/>
      <c r="IQV201" s="18"/>
      <c r="IQW201" s="18"/>
      <c r="IQX201" s="18"/>
      <c r="IQY201" s="18"/>
      <c r="IQZ201" s="18"/>
      <c r="IRA201" s="18"/>
      <c r="IRB201" s="18"/>
      <c r="IRC201" s="18"/>
      <c r="IRD201" s="18"/>
      <c r="IRE201" s="18"/>
      <c r="IRF201" s="18"/>
      <c r="IRG201" s="18"/>
      <c r="IRH201" s="18"/>
      <c r="IRI201" s="18"/>
      <c r="IRJ201" s="18"/>
      <c r="IRK201" s="18"/>
      <c r="IRL201" s="18"/>
      <c r="IRM201" s="18"/>
      <c r="IRN201" s="18"/>
      <c r="IRO201" s="18"/>
      <c r="IRP201" s="18"/>
      <c r="IRQ201" s="18"/>
      <c r="IRR201" s="18"/>
      <c r="IRS201" s="18"/>
      <c r="IRT201" s="18"/>
      <c r="IRU201" s="18"/>
      <c r="IRV201" s="18"/>
      <c r="IRW201" s="18"/>
      <c r="IRX201" s="18"/>
      <c r="IRY201" s="18"/>
      <c r="IRZ201" s="18"/>
      <c r="ISA201" s="18"/>
      <c r="ISB201" s="18"/>
      <c r="ISC201" s="18"/>
      <c r="ISD201" s="18"/>
      <c r="ISE201" s="18"/>
      <c r="ISF201" s="18"/>
      <c r="ISG201" s="18"/>
      <c r="ISH201" s="18"/>
      <c r="ISI201" s="18"/>
      <c r="ISJ201" s="18"/>
      <c r="ISK201" s="18"/>
      <c r="ISL201" s="18"/>
      <c r="ISM201" s="18"/>
      <c r="ISN201" s="18"/>
      <c r="ISO201" s="18"/>
      <c r="ISP201" s="18"/>
      <c r="ISQ201" s="18"/>
      <c r="ISR201" s="18"/>
      <c r="ISS201" s="18"/>
      <c r="IST201" s="18"/>
      <c r="ISU201" s="18"/>
      <c r="ISV201" s="18"/>
      <c r="ISW201" s="18"/>
      <c r="ISX201" s="18"/>
      <c r="ISY201" s="18"/>
      <c r="ISZ201" s="18"/>
      <c r="ITA201" s="18"/>
      <c r="ITB201" s="18"/>
      <c r="ITC201" s="18"/>
      <c r="ITD201" s="18"/>
      <c r="ITE201" s="18"/>
      <c r="ITF201" s="18"/>
      <c r="ITG201" s="18"/>
      <c r="ITH201" s="18"/>
      <c r="ITI201" s="18"/>
      <c r="ITJ201" s="18"/>
      <c r="ITK201" s="18"/>
      <c r="ITL201" s="18"/>
      <c r="ITM201" s="18"/>
      <c r="ITN201" s="18"/>
      <c r="ITO201" s="18"/>
      <c r="ITP201" s="18"/>
      <c r="ITQ201" s="18"/>
      <c r="ITR201" s="18"/>
      <c r="ITS201" s="18"/>
      <c r="ITT201" s="18"/>
      <c r="ITU201" s="18"/>
      <c r="ITV201" s="18"/>
      <c r="ITW201" s="18"/>
      <c r="ITX201" s="18"/>
      <c r="ITY201" s="18"/>
      <c r="ITZ201" s="18"/>
      <c r="IUA201" s="18"/>
      <c r="IUB201" s="18"/>
      <c r="IUC201" s="18"/>
      <c r="IUD201" s="18"/>
      <c r="IUE201" s="18"/>
      <c r="IUF201" s="18"/>
      <c r="IUG201" s="18"/>
      <c r="IUH201" s="18"/>
      <c r="IUI201" s="18"/>
      <c r="IUJ201" s="18"/>
      <c r="IUK201" s="18"/>
      <c r="IUL201" s="18"/>
      <c r="IUM201" s="18"/>
      <c r="IUN201" s="18"/>
      <c r="IUO201" s="18"/>
      <c r="IUP201" s="18"/>
      <c r="IUQ201" s="18"/>
      <c r="IUR201" s="18"/>
      <c r="IUS201" s="18"/>
      <c r="IUT201" s="18"/>
      <c r="IUU201" s="18"/>
      <c r="IUV201" s="18"/>
      <c r="IUW201" s="18"/>
      <c r="IUX201" s="18"/>
      <c r="IUY201" s="18"/>
      <c r="IUZ201" s="18"/>
      <c r="IVA201" s="18"/>
      <c r="IVB201" s="18"/>
      <c r="IVC201" s="18"/>
      <c r="IVD201" s="18"/>
      <c r="IVE201" s="18"/>
      <c r="IVF201" s="18"/>
      <c r="IVG201" s="18"/>
      <c r="IVH201" s="18"/>
      <c r="IVI201" s="18"/>
      <c r="IVJ201" s="18"/>
      <c r="IVK201" s="18"/>
      <c r="IVL201" s="18"/>
      <c r="IVM201" s="18"/>
      <c r="IVN201" s="18"/>
      <c r="IVO201" s="18"/>
      <c r="IVP201" s="18"/>
      <c r="IVQ201" s="18"/>
      <c r="IVR201" s="18"/>
      <c r="IVS201" s="18"/>
      <c r="IVT201" s="18"/>
      <c r="IVU201" s="18"/>
      <c r="IVV201" s="18"/>
      <c r="IVW201" s="18"/>
      <c r="IVX201" s="18"/>
      <c r="IVY201" s="18"/>
      <c r="IVZ201" s="18"/>
      <c r="IWA201" s="18"/>
      <c r="IWB201" s="18"/>
      <c r="IWC201" s="18"/>
      <c r="IWD201" s="18"/>
      <c r="IWE201" s="18"/>
      <c r="IWF201" s="18"/>
      <c r="IWG201" s="18"/>
      <c r="IWH201" s="18"/>
      <c r="IWI201" s="18"/>
      <c r="IWJ201" s="18"/>
      <c r="IWK201" s="18"/>
      <c r="IWL201" s="18"/>
      <c r="IWM201" s="18"/>
      <c r="IWN201" s="18"/>
      <c r="IWO201" s="18"/>
      <c r="IWP201" s="18"/>
      <c r="IWQ201" s="18"/>
      <c r="IWR201" s="18"/>
      <c r="IWS201" s="18"/>
      <c r="IWT201" s="18"/>
      <c r="IWU201" s="18"/>
      <c r="IWV201" s="18"/>
      <c r="IWW201" s="18"/>
      <c r="IWX201" s="18"/>
      <c r="IWY201" s="18"/>
      <c r="IWZ201" s="18"/>
      <c r="IXA201" s="18"/>
      <c r="IXB201" s="18"/>
      <c r="IXC201" s="18"/>
      <c r="IXD201" s="18"/>
      <c r="IXE201" s="18"/>
      <c r="IXF201" s="18"/>
      <c r="IXG201" s="18"/>
      <c r="IXH201" s="18"/>
      <c r="IXI201" s="18"/>
      <c r="IXJ201" s="18"/>
      <c r="IXK201" s="18"/>
      <c r="IXL201" s="18"/>
      <c r="IXM201" s="18"/>
      <c r="IXN201" s="18"/>
      <c r="IXO201" s="18"/>
      <c r="IXP201" s="18"/>
      <c r="IXQ201" s="18"/>
      <c r="IXR201" s="18"/>
      <c r="IXS201" s="18"/>
      <c r="IXT201" s="18"/>
      <c r="IXU201" s="18"/>
      <c r="IXV201" s="18"/>
      <c r="IXW201" s="18"/>
      <c r="IXX201" s="18"/>
      <c r="IXY201" s="18"/>
      <c r="IXZ201" s="18"/>
      <c r="IYA201" s="18"/>
      <c r="IYB201" s="18"/>
      <c r="IYC201" s="18"/>
      <c r="IYD201" s="18"/>
      <c r="IYE201" s="18"/>
      <c r="IYF201" s="18"/>
      <c r="IYG201" s="18"/>
      <c r="IYH201" s="18"/>
      <c r="IYI201" s="18"/>
      <c r="IYJ201" s="18"/>
      <c r="IYK201" s="18"/>
      <c r="IYL201" s="18"/>
      <c r="IYM201" s="18"/>
      <c r="IYN201" s="18"/>
      <c r="IYO201" s="18"/>
      <c r="IYP201" s="18"/>
      <c r="IYQ201" s="18"/>
      <c r="IYR201" s="18"/>
      <c r="IYS201" s="18"/>
      <c r="IYT201" s="18"/>
      <c r="IYU201" s="18"/>
      <c r="IYV201" s="18"/>
      <c r="IYW201" s="18"/>
      <c r="IYX201" s="18"/>
      <c r="IYY201" s="18"/>
      <c r="IYZ201" s="18"/>
      <c r="IZA201" s="18"/>
      <c r="IZB201" s="18"/>
      <c r="IZC201" s="18"/>
      <c r="IZD201" s="18"/>
      <c r="IZE201" s="18"/>
      <c r="IZF201" s="18"/>
      <c r="IZG201" s="18"/>
      <c r="IZH201" s="18"/>
      <c r="IZI201" s="18"/>
      <c r="IZJ201" s="18"/>
      <c r="IZK201" s="18"/>
      <c r="IZL201" s="18"/>
      <c r="IZM201" s="18"/>
      <c r="IZN201" s="18"/>
      <c r="IZO201" s="18"/>
      <c r="IZP201" s="18"/>
      <c r="IZQ201" s="18"/>
      <c r="IZR201" s="18"/>
      <c r="IZS201" s="18"/>
      <c r="IZT201" s="18"/>
      <c r="IZU201" s="18"/>
      <c r="IZV201" s="18"/>
      <c r="IZW201" s="18"/>
      <c r="IZX201" s="18"/>
      <c r="IZY201" s="18"/>
      <c r="IZZ201" s="18"/>
      <c r="JAA201" s="18"/>
      <c r="JAB201" s="18"/>
      <c r="JAC201" s="18"/>
      <c r="JAD201" s="18"/>
      <c r="JAE201" s="18"/>
      <c r="JAF201" s="18"/>
      <c r="JAG201" s="18"/>
      <c r="JAH201" s="18"/>
      <c r="JAI201" s="18"/>
      <c r="JAJ201" s="18"/>
      <c r="JAK201" s="18"/>
      <c r="JAL201" s="18"/>
      <c r="JAM201" s="18"/>
      <c r="JAN201" s="18"/>
      <c r="JAO201" s="18"/>
      <c r="JAP201" s="18"/>
      <c r="JAQ201" s="18"/>
      <c r="JAR201" s="18"/>
      <c r="JAS201" s="18"/>
      <c r="JAT201" s="18"/>
      <c r="JAU201" s="18"/>
      <c r="JAV201" s="18"/>
      <c r="JAW201" s="18"/>
      <c r="JAX201" s="18"/>
      <c r="JAY201" s="18"/>
      <c r="JAZ201" s="18"/>
      <c r="JBA201" s="18"/>
      <c r="JBB201" s="18"/>
      <c r="JBC201" s="18"/>
      <c r="JBD201" s="18"/>
      <c r="JBE201" s="18"/>
      <c r="JBF201" s="18"/>
      <c r="JBG201" s="18"/>
      <c r="JBH201" s="18"/>
      <c r="JBI201" s="18"/>
      <c r="JBJ201" s="18"/>
      <c r="JBK201" s="18"/>
      <c r="JBL201" s="18"/>
      <c r="JBM201" s="18"/>
      <c r="JBN201" s="18"/>
      <c r="JBO201" s="18"/>
      <c r="JBP201" s="18"/>
      <c r="JBQ201" s="18"/>
      <c r="JBR201" s="18"/>
      <c r="JBS201" s="18"/>
      <c r="JBT201" s="18"/>
      <c r="JBU201" s="18"/>
      <c r="JBV201" s="18"/>
      <c r="JBW201" s="18"/>
      <c r="JBX201" s="18"/>
      <c r="JBY201" s="18"/>
      <c r="JBZ201" s="18"/>
      <c r="JCA201" s="18"/>
      <c r="JCB201" s="18"/>
      <c r="JCC201" s="18"/>
      <c r="JCD201" s="18"/>
      <c r="JCE201" s="18"/>
      <c r="JCF201" s="18"/>
      <c r="JCG201" s="18"/>
      <c r="JCH201" s="18"/>
      <c r="JCI201" s="18"/>
      <c r="JCJ201" s="18"/>
      <c r="JCK201" s="18"/>
      <c r="JCL201" s="18"/>
      <c r="JCM201" s="18"/>
      <c r="JCN201" s="18"/>
      <c r="JCO201" s="18"/>
      <c r="JCP201" s="18"/>
      <c r="JCQ201" s="18"/>
      <c r="JCR201" s="18"/>
      <c r="JCS201" s="18"/>
      <c r="JCT201" s="18"/>
      <c r="JCU201" s="18"/>
      <c r="JCV201" s="18"/>
      <c r="JCW201" s="18"/>
      <c r="JCX201" s="18"/>
      <c r="JCY201" s="18"/>
      <c r="JCZ201" s="18"/>
      <c r="JDA201" s="18"/>
      <c r="JDB201" s="18"/>
      <c r="JDC201" s="18"/>
      <c r="JDD201" s="18"/>
      <c r="JDE201" s="18"/>
      <c r="JDF201" s="18"/>
      <c r="JDG201" s="18"/>
      <c r="JDH201" s="18"/>
      <c r="JDI201" s="18"/>
      <c r="JDJ201" s="18"/>
      <c r="JDK201" s="18"/>
      <c r="JDL201" s="18"/>
      <c r="JDM201" s="18"/>
      <c r="JDN201" s="18"/>
      <c r="JDO201" s="18"/>
      <c r="JDP201" s="18"/>
      <c r="JDQ201" s="18"/>
      <c r="JDR201" s="18"/>
      <c r="JDS201" s="18"/>
      <c r="JDT201" s="18"/>
      <c r="JDU201" s="18"/>
      <c r="JDV201" s="18"/>
      <c r="JDW201" s="18"/>
      <c r="JDX201" s="18"/>
      <c r="JDY201" s="18"/>
      <c r="JDZ201" s="18"/>
      <c r="JEA201" s="18"/>
      <c r="JEB201" s="18"/>
      <c r="JEC201" s="18"/>
      <c r="JED201" s="18"/>
      <c r="JEE201" s="18"/>
      <c r="JEF201" s="18"/>
      <c r="JEG201" s="18"/>
      <c r="JEH201" s="18"/>
      <c r="JEI201" s="18"/>
      <c r="JEJ201" s="18"/>
      <c r="JEK201" s="18"/>
      <c r="JEL201" s="18"/>
      <c r="JEM201" s="18"/>
      <c r="JEN201" s="18"/>
      <c r="JEO201" s="18"/>
      <c r="JEP201" s="18"/>
      <c r="JEQ201" s="18"/>
      <c r="JER201" s="18"/>
      <c r="JES201" s="18"/>
      <c r="JET201" s="18"/>
      <c r="JEU201" s="18"/>
      <c r="JEV201" s="18"/>
      <c r="JEW201" s="18"/>
      <c r="JEX201" s="18"/>
      <c r="JEY201" s="18"/>
      <c r="JEZ201" s="18"/>
      <c r="JFA201" s="18"/>
      <c r="JFB201" s="18"/>
      <c r="JFC201" s="18"/>
      <c r="JFD201" s="18"/>
      <c r="JFE201" s="18"/>
      <c r="JFF201" s="18"/>
      <c r="JFG201" s="18"/>
      <c r="JFH201" s="18"/>
      <c r="JFI201" s="18"/>
      <c r="JFJ201" s="18"/>
      <c r="JFK201" s="18"/>
      <c r="JFL201" s="18"/>
      <c r="JFM201" s="18"/>
      <c r="JFN201" s="18"/>
      <c r="JFO201" s="18"/>
      <c r="JFP201" s="18"/>
      <c r="JFQ201" s="18"/>
      <c r="JFR201" s="18"/>
      <c r="JFS201" s="18"/>
      <c r="JFT201" s="18"/>
      <c r="JFU201" s="18"/>
      <c r="JFV201" s="18"/>
      <c r="JFW201" s="18"/>
      <c r="JFX201" s="18"/>
      <c r="JFY201" s="18"/>
      <c r="JFZ201" s="18"/>
      <c r="JGA201" s="18"/>
      <c r="JGB201" s="18"/>
      <c r="JGC201" s="18"/>
      <c r="JGD201" s="18"/>
      <c r="JGE201" s="18"/>
      <c r="JGF201" s="18"/>
      <c r="JGG201" s="18"/>
      <c r="JGH201" s="18"/>
      <c r="JGI201" s="18"/>
      <c r="JGJ201" s="18"/>
      <c r="JGK201" s="18"/>
      <c r="JGL201" s="18"/>
      <c r="JGM201" s="18"/>
      <c r="JGN201" s="18"/>
      <c r="JGO201" s="18"/>
      <c r="JGP201" s="18"/>
      <c r="JGQ201" s="18"/>
      <c r="JGR201" s="18"/>
      <c r="JGS201" s="18"/>
      <c r="JGT201" s="18"/>
      <c r="JGU201" s="18"/>
      <c r="JGV201" s="18"/>
      <c r="JGW201" s="18"/>
      <c r="JGX201" s="18"/>
      <c r="JGY201" s="18"/>
      <c r="JGZ201" s="18"/>
      <c r="JHA201" s="18"/>
      <c r="JHB201" s="18"/>
      <c r="JHC201" s="18"/>
      <c r="JHD201" s="18"/>
      <c r="JHE201" s="18"/>
      <c r="JHF201" s="18"/>
      <c r="JHG201" s="18"/>
      <c r="JHH201" s="18"/>
      <c r="JHI201" s="18"/>
      <c r="JHJ201" s="18"/>
      <c r="JHK201" s="18"/>
      <c r="JHL201" s="18"/>
      <c r="JHM201" s="18"/>
      <c r="JHN201" s="18"/>
      <c r="JHO201" s="18"/>
      <c r="JHP201" s="18"/>
      <c r="JHQ201" s="18"/>
      <c r="JHR201" s="18"/>
      <c r="JHS201" s="18"/>
      <c r="JHT201" s="18"/>
      <c r="JHU201" s="18"/>
      <c r="JHV201" s="18"/>
      <c r="JHW201" s="18"/>
      <c r="JHX201" s="18"/>
      <c r="JHY201" s="18"/>
      <c r="JHZ201" s="18"/>
      <c r="JIA201" s="18"/>
      <c r="JIB201" s="18"/>
      <c r="JIC201" s="18"/>
      <c r="JID201" s="18"/>
      <c r="JIE201" s="18"/>
      <c r="JIF201" s="18"/>
      <c r="JIG201" s="18"/>
      <c r="JIH201" s="18"/>
      <c r="JII201" s="18"/>
      <c r="JIJ201" s="18"/>
      <c r="JIK201" s="18"/>
      <c r="JIL201" s="18"/>
      <c r="JIM201" s="18"/>
      <c r="JIN201" s="18"/>
      <c r="JIO201" s="18"/>
      <c r="JIP201" s="18"/>
      <c r="JIQ201" s="18"/>
      <c r="JIR201" s="18"/>
      <c r="JIS201" s="18"/>
      <c r="JIT201" s="18"/>
      <c r="JIU201" s="18"/>
      <c r="JIV201" s="18"/>
      <c r="JIW201" s="18"/>
      <c r="JIX201" s="18"/>
      <c r="JIY201" s="18"/>
      <c r="JIZ201" s="18"/>
      <c r="JJA201" s="18"/>
      <c r="JJB201" s="18"/>
      <c r="JJC201" s="18"/>
      <c r="JJD201" s="18"/>
      <c r="JJE201" s="18"/>
      <c r="JJF201" s="18"/>
      <c r="JJG201" s="18"/>
      <c r="JJH201" s="18"/>
      <c r="JJI201" s="18"/>
      <c r="JJJ201" s="18"/>
      <c r="JJK201" s="18"/>
      <c r="JJL201" s="18"/>
      <c r="JJM201" s="18"/>
      <c r="JJN201" s="18"/>
      <c r="JJO201" s="18"/>
      <c r="JJP201" s="18"/>
      <c r="JJQ201" s="18"/>
      <c r="JJR201" s="18"/>
      <c r="JJS201" s="18"/>
      <c r="JJT201" s="18"/>
      <c r="JJU201" s="18"/>
      <c r="JJV201" s="18"/>
      <c r="JJW201" s="18"/>
      <c r="JJX201" s="18"/>
      <c r="JJY201" s="18"/>
      <c r="JJZ201" s="18"/>
      <c r="JKA201" s="18"/>
      <c r="JKB201" s="18"/>
      <c r="JKC201" s="18"/>
      <c r="JKD201" s="18"/>
      <c r="JKE201" s="18"/>
      <c r="JKF201" s="18"/>
      <c r="JKG201" s="18"/>
      <c r="JKH201" s="18"/>
      <c r="JKI201" s="18"/>
      <c r="JKJ201" s="18"/>
      <c r="JKK201" s="18"/>
      <c r="JKL201" s="18"/>
      <c r="JKM201" s="18"/>
      <c r="JKN201" s="18"/>
      <c r="JKO201" s="18"/>
      <c r="JKP201" s="18"/>
      <c r="JKQ201" s="18"/>
      <c r="JKR201" s="18"/>
      <c r="JKS201" s="18"/>
      <c r="JKT201" s="18"/>
      <c r="JKU201" s="18"/>
      <c r="JKV201" s="18"/>
      <c r="JKW201" s="18"/>
      <c r="JKX201" s="18"/>
      <c r="JKY201" s="18"/>
      <c r="JKZ201" s="18"/>
      <c r="JLA201" s="18"/>
      <c r="JLB201" s="18"/>
      <c r="JLC201" s="18"/>
      <c r="JLD201" s="18"/>
      <c r="JLE201" s="18"/>
      <c r="JLF201" s="18"/>
      <c r="JLG201" s="18"/>
      <c r="JLH201" s="18"/>
      <c r="JLI201" s="18"/>
      <c r="JLJ201" s="18"/>
      <c r="JLK201" s="18"/>
      <c r="JLL201" s="18"/>
      <c r="JLM201" s="18"/>
      <c r="JLN201" s="18"/>
      <c r="JLO201" s="18"/>
      <c r="JLP201" s="18"/>
      <c r="JLQ201" s="18"/>
      <c r="JLR201" s="18"/>
      <c r="JLS201" s="18"/>
      <c r="JLT201" s="18"/>
      <c r="JLU201" s="18"/>
      <c r="JLV201" s="18"/>
      <c r="JLW201" s="18"/>
      <c r="JLX201" s="18"/>
      <c r="JLY201" s="18"/>
      <c r="JLZ201" s="18"/>
      <c r="JMA201" s="18"/>
      <c r="JMB201" s="18"/>
      <c r="JMC201" s="18"/>
      <c r="JMD201" s="18"/>
      <c r="JME201" s="18"/>
      <c r="JMF201" s="18"/>
      <c r="JMG201" s="18"/>
      <c r="JMH201" s="18"/>
      <c r="JMI201" s="18"/>
      <c r="JMJ201" s="18"/>
      <c r="JMK201" s="18"/>
      <c r="JML201" s="18"/>
      <c r="JMM201" s="18"/>
      <c r="JMN201" s="18"/>
      <c r="JMO201" s="18"/>
      <c r="JMP201" s="18"/>
      <c r="JMQ201" s="18"/>
      <c r="JMR201" s="18"/>
      <c r="JMS201" s="18"/>
      <c r="JMT201" s="18"/>
      <c r="JMU201" s="18"/>
      <c r="JMV201" s="18"/>
      <c r="JMW201" s="18"/>
      <c r="JMX201" s="18"/>
      <c r="JMY201" s="18"/>
      <c r="JMZ201" s="18"/>
      <c r="JNA201" s="18"/>
      <c r="JNB201" s="18"/>
      <c r="JNC201" s="18"/>
      <c r="JND201" s="18"/>
      <c r="JNE201" s="18"/>
      <c r="JNF201" s="18"/>
      <c r="JNG201" s="18"/>
      <c r="JNH201" s="18"/>
      <c r="JNI201" s="18"/>
      <c r="JNJ201" s="18"/>
      <c r="JNK201" s="18"/>
      <c r="JNL201" s="18"/>
      <c r="JNM201" s="18"/>
      <c r="JNN201" s="18"/>
      <c r="JNO201" s="18"/>
      <c r="JNP201" s="18"/>
      <c r="JNQ201" s="18"/>
      <c r="JNR201" s="18"/>
      <c r="JNS201" s="18"/>
      <c r="JNT201" s="18"/>
      <c r="JNU201" s="18"/>
      <c r="JNV201" s="18"/>
      <c r="JNW201" s="18"/>
      <c r="JNX201" s="18"/>
      <c r="JNY201" s="18"/>
      <c r="JNZ201" s="18"/>
      <c r="JOA201" s="18"/>
      <c r="JOB201" s="18"/>
      <c r="JOC201" s="18"/>
      <c r="JOD201" s="18"/>
      <c r="JOE201" s="18"/>
      <c r="JOF201" s="18"/>
      <c r="JOG201" s="18"/>
      <c r="JOH201" s="18"/>
      <c r="JOI201" s="18"/>
      <c r="JOJ201" s="18"/>
      <c r="JOK201" s="18"/>
      <c r="JOL201" s="18"/>
      <c r="JOM201" s="18"/>
      <c r="JON201" s="18"/>
      <c r="JOO201" s="18"/>
      <c r="JOP201" s="18"/>
      <c r="JOQ201" s="18"/>
      <c r="JOR201" s="18"/>
      <c r="JOS201" s="18"/>
      <c r="JOT201" s="18"/>
      <c r="JOU201" s="18"/>
      <c r="JOV201" s="18"/>
      <c r="JOW201" s="18"/>
      <c r="JOX201" s="18"/>
      <c r="JOY201" s="18"/>
      <c r="JOZ201" s="18"/>
      <c r="JPA201" s="18"/>
      <c r="JPB201" s="18"/>
      <c r="JPC201" s="18"/>
      <c r="JPD201" s="18"/>
      <c r="JPE201" s="18"/>
      <c r="JPF201" s="18"/>
      <c r="JPG201" s="18"/>
      <c r="JPH201" s="18"/>
      <c r="JPI201" s="18"/>
      <c r="JPJ201" s="18"/>
      <c r="JPK201" s="18"/>
      <c r="JPL201" s="18"/>
      <c r="JPM201" s="18"/>
      <c r="JPN201" s="18"/>
      <c r="JPO201" s="18"/>
      <c r="JPP201" s="18"/>
      <c r="JPQ201" s="18"/>
      <c r="JPR201" s="18"/>
      <c r="JPS201" s="18"/>
      <c r="JPT201" s="18"/>
      <c r="JPU201" s="18"/>
      <c r="JPV201" s="18"/>
      <c r="JPW201" s="18"/>
      <c r="JPX201" s="18"/>
      <c r="JPY201" s="18"/>
      <c r="JPZ201" s="18"/>
      <c r="JQA201" s="18"/>
      <c r="JQB201" s="18"/>
      <c r="JQC201" s="18"/>
      <c r="JQD201" s="18"/>
      <c r="JQE201" s="18"/>
      <c r="JQF201" s="18"/>
      <c r="JQG201" s="18"/>
      <c r="JQH201" s="18"/>
      <c r="JQI201" s="18"/>
      <c r="JQJ201" s="18"/>
      <c r="JQK201" s="18"/>
      <c r="JQL201" s="18"/>
      <c r="JQM201" s="18"/>
      <c r="JQN201" s="18"/>
      <c r="JQO201" s="18"/>
      <c r="JQP201" s="18"/>
      <c r="JQQ201" s="18"/>
      <c r="JQR201" s="18"/>
      <c r="JQS201" s="18"/>
      <c r="JQT201" s="18"/>
      <c r="JQU201" s="18"/>
      <c r="JQV201" s="18"/>
      <c r="JQW201" s="18"/>
      <c r="JQX201" s="18"/>
      <c r="JQY201" s="18"/>
      <c r="JQZ201" s="18"/>
      <c r="JRA201" s="18"/>
      <c r="JRB201" s="18"/>
      <c r="JRC201" s="18"/>
      <c r="JRD201" s="18"/>
      <c r="JRE201" s="18"/>
      <c r="JRF201" s="18"/>
      <c r="JRG201" s="18"/>
      <c r="JRH201" s="18"/>
      <c r="JRI201" s="18"/>
      <c r="JRJ201" s="18"/>
      <c r="JRK201" s="18"/>
      <c r="JRL201" s="18"/>
      <c r="JRM201" s="18"/>
      <c r="JRN201" s="18"/>
      <c r="JRO201" s="18"/>
      <c r="JRP201" s="18"/>
      <c r="JRQ201" s="18"/>
      <c r="JRR201" s="18"/>
      <c r="JRS201" s="18"/>
      <c r="JRT201" s="18"/>
      <c r="JRU201" s="18"/>
      <c r="JRV201" s="18"/>
      <c r="JRW201" s="18"/>
      <c r="JRX201" s="18"/>
      <c r="JRY201" s="18"/>
      <c r="JRZ201" s="18"/>
      <c r="JSA201" s="18"/>
      <c r="JSB201" s="18"/>
      <c r="JSC201" s="18"/>
      <c r="JSD201" s="18"/>
      <c r="JSE201" s="18"/>
      <c r="JSF201" s="18"/>
      <c r="JSG201" s="18"/>
      <c r="JSH201" s="18"/>
      <c r="JSI201" s="18"/>
      <c r="JSJ201" s="18"/>
      <c r="JSK201" s="18"/>
      <c r="JSL201" s="18"/>
      <c r="JSM201" s="18"/>
      <c r="JSN201" s="18"/>
      <c r="JSO201" s="18"/>
      <c r="JSP201" s="18"/>
      <c r="JSQ201" s="18"/>
      <c r="JSR201" s="18"/>
      <c r="JSS201" s="18"/>
      <c r="JST201" s="18"/>
      <c r="JSU201" s="18"/>
      <c r="JSV201" s="18"/>
      <c r="JSW201" s="18"/>
      <c r="JSX201" s="18"/>
      <c r="JSY201" s="18"/>
      <c r="JSZ201" s="18"/>
      <c r="JTA201" s="18"/>
      <c r="JTB201" s="18"/>
      <c r="JTC201" s="18"/>
      <c r="JTD201" s="18"/>
      <c r="JTE201" s="18"/>
      <c r="JTF201" s="18"/>
      <c r="JTG201" s="18"/>
      <c r="JTH201" s="18"/>
      <c r="JTI201" s="18"/>
      <c r="JTJ201" s="18"/>
      <c r="JTK201" s="18"/>
      <c r="JTL201" s="18"/>
      <c r="JTM201" s="18"/>
      <c r="JTN201" s="18"/>
      <c r="JTO201" s="18"/>
      <c r="JTP201" s="18"/>
      <c r="JTQ201" s="18"/>
      <c r="JTR201" s="18"/>
      <c r="JTS201" s="18"/>
      <c r="JTT201" s="18"/>
      <c r="JTU201" s="18"/>
      <c r="JTV201" s="18"/>
      <c r="JTW201" s="18"/>
      <c r="JTX201" s="18"/>
      <c r="JTY201" s="18"/>
      <c r="JTZ201" s="18"/>
      <c r="JUA201" s="18"/>
      <c r="JUB201" s="18"/>
      <c r="JUC201" s="18"/>
      <c r="JUD201" s="18"/>
      <c r="JUE201" s="18"/>
      <c r="JUF201" s="18"/>
      <c r="JUG201" s="18"/>
      <c r="JUH201" s="18"/>
      <c r="JUI201" s="18"/>
      <c r="JUJ201" s="18"/>
      <c r="JUK201" s="18"/>
      <c r="JUL201" s="18"/>
      <c r="JUM201" s="18"/>
      <c r="JUN201" s="18"/>
      <c r="JUO201" s="18"/>
      <c r="JUP201" s="18"/>
      <c r="JUQ201" s="18"/>
      <c r="JUR201" s="18"/>
      <c r="JUS201" s="18"/>
      <c r="JUT201" s="18"/>
      <c r="JUU201" s="18"/>
      <c r="JUV201" s="18"/>
      <c r="JUW201" s="18"/>
      <c r="JUX201" s="18"/>
      <c r="JUY201" s="18"/>
      <c r="JUZ201" s="18"/>
      <c r="JVA201" s="18"/>
      <c r="JVB201" s="18"/>
      <c r="JVC201" s="18"/>
      <c r="JVD201" s="18"/>
      <c r="JVE201" s="18"/>
      <c r="JVF201" s="18"/>
      <c r="JVG201" s="18"/>
      <c r="JVH201" s="18"/>
      <c r="JVI201" s="18"/>
      <c r="JVJ201" s="18"/>
      <c r="JVK201" s="18"/>
      <c r="JVL201" s="18"/>
      <c r="JVM201" s="18"/>
      <c r="JVN201" s="18"/>
      <c r="JVO201" s="18"/>
      <c r="JVP201" s="18"/>
      <c r="JVQ201" s="18"/>
      <c r="JVR201" s="18"/>
      <c r="JVS201" s="18"/>
      <c r="JVT201" s="18"/>
      <c r="JVU201" s="18"/>
      <c r="JVV201" s="18"/>
      <c r="JVW201" s="18"/>
      <c r="JVX201" s="18"/>
      <c r="JVY201" s="18"/>
      <c r="JVZ201" s="18"/>
      <c r="JWA201" s="18"/>
      <c r="JWB201" s="18"/>
      <c r="JWC201" s="18"/>
      <c r="JWD201" s="18"/>
      <c r="JWE201" s="18"/>
      <c r="JWF201" s="18"/>
      <c r="JWG201" s="18"/>
      <c r="JWH201" s="18"/>
      <c r="JWI201" s="18"/>
      <c r="JWJ201" s="18"/>
      <c r="JWK201" s="18"/>
      <c r="JWL201" s="18"/>
      <c r="JWM201" s="18"/>
      <c r="JWN201" s="18"/>
      <c r="JWO201" s="18"/>
      <c r="JWP201" s="18"/>
      <c r="JWQ201" s="18"/>
      <c r="JWR201" s="18"/>
      <c r="JWS201" s="18"/>
      <c r="JWT201" s="18"/>
      <c r="JWU201" s="18"/>
      <c r="JWV201" s="18"/>
      <c r="JWW201" s="18"/>
      <c r="JWX201" s="18"/>
      <c r="JWY201" s="18"/>
      <c r="JWZ201" s="18"/>
      <c r="JXA201" s="18"/>
      <c r="JXB201" s="18"/>
      <c r="JXC201" s="18"/>
      <c r="JXD201" s="18"/>
      <c r="JXE201" s="18"/>
      <c r="JXF201" s="18"/>
      <c r="JXG201" s="18"/>
      <c r="JXH201" s="18"/>
      <c r="JXI201" s="18"/>
      <c r="JXJ201" s="18"/>
      <c r="JXK201" s="18"/>
      <c r="JXL201" s="18"/>
      <c r="JXM201" s="18"/>
      <c r="JXN201" s="18"/>
      <c r="JXO201" s="18"/>
      <c r="JXP201" s="18"/>
      <c r="JXQ201" s="18"/>
      <c r="JXR201" s="18"/>
      <c r="JXS201" s="18"/>
      <c r="JXT201" s="18"/>
      <c r="JXU201" s="18"/>
      <c r="JXV201" s="18"/>
      <c r="JXW201" s="18"/>
      <c r="JXX201" s="18"/>
      <c r="JXY201" s="18"/>
      <c r="JXZ201" s="18"/>
      <c r="JYA201" s="18"/>
      <c r="JYB201" s="18"/>
      <c r="JYC201" s="18"/>
      <c r="JYD201" s="18"/>
      <c r="JYE201" s="18"/>
      <c r="JYF201" s="18"/>
      <c r="JYG201" s="18"/>
      <c r="JYH201" s="18"/>
      <c r="JYI201" s="18"/>
      <c r="JYJ201" s="18"/>
      <c r="JYK201" s="18"/>
      <c r="JYL201" s="18"/>
      <c r="JYM201" s="18"/>
      <c r="JYN201" s="18"/>
      <c r="JYO201" s="18"/>
      <c r="JYP201" s="18"/>
      <c r="JYQ201" s="18"/>
      <c r="JYR201" s="18"/>
      <c r="JYS201" s="18"/>
      <c r="JYT201" s="18"/>
      <c r="JYU201" s="18"/>
      <c r="JYV201" s="18"/>
      <c r="JYW201" s="18"/>
      <c r="JYX201" s="18"/>
      <c r="JYY201" s="18"/>
      <c r="JYZ201" s="18"/>
      <c r="JZA201" s="18"/>
      <c r="JZB201" s="18"/>
      <c r="JZC201" s="18"/>
      <c r="JZD201" s="18"/>
      <c r="JZE201" s="18"/>
      <c r="JZF201" s="18"/>
      <c r="JZG201" s="18"/>
      <c r="JZH201" s="18"/>
      <c r="JZI201" s="18"/>
      <c r="JZJ201" s="18"/>
      <c r="JZK201" s="18"/>
      <c r="JZL201" s="18"/>
      <c r="JZM201" s="18"/>
      <c r="JZN201" s="18"/>
      <c r="JZO201" s="18"/>
      <c r="JZP201" s="18"/>
      <c r="JZQ201" s="18"/>
      <c r="JZR201" s="18"/>
      <c r="JZS201" s="18"/>
      <c r="JZT201" s="18"/>
      <c r="JZU201" s="18"/>
      <c r="JZV201" s="18"/>
      <c r="JZW201" s="18"/>
      <c r="JZX201" s="18"/>
      <c r="JZY201" s="18"/>
      <c r="JZZ201" s="18"/>
      <c r="KAA201" s="18"/>
      <c r="KAB201" s="18"/>
      <c r="KAC201" s="18"/>
      <c r="KAD201" s="18"/>
      <c r="KAE201" s="18"/>
      <c r="KAF201" s="18"/>
      <c r="KAG201" s="18"/>
      <c r="KAH201" s="18"/>
      <c r="KAI201" s="18"/>
      <c r="KAJ201" s="18"/>
      <c r="KAK201" s="18"/>
      <c r="KAL201" s="18"/>
      <c r="KAM201" s="18"/>
      <c r="KAN201" s="18"/>
      <c r="KAO201" s="18"/>
      <c r="KAP201" s="18"/>
      <c r="KAQ201" s="18"/>
      <c r="KAR201" s="18"/>
      <c r="KAS201" s="18"/>
      <c r="KAT201" s="18"/>
      <c r="KAU201" s="18"/>
      <c r="KAV201" s="18"/>
      <c r="KAW201" s="18"/>
      <c r="KAX201" s="18"/>
      <c r="KAY201" s="18"/>
      <c r="KAZ201" s="18"/>
      <c r="KBA201" s="18"/>
      <c r="KBB201" s="18"/>
      <c r="KBC201" s="18"/>
      <c r="KBD201" s="18"/>
      <c r="KBE201" s="18"/>
      <c r="KBF201" s="18"/>
      <c r="KBG201" s="18"/>
      <c r="KBH201" s="18"/>
      <c r="KBI201" s="18"/>
      <c r="KBJ201" s="18"/>
      <c r="KBK201" s="18"/>
      <c r="KBL201" s="18"/>
      <c r="KBM201" s="18"/>
      <c r="KBN201" s="18"/>
      <c r="KBO201" s="18"/>
      <c r="KBP201" s="18"/>
      <c r="KBQ201" s="18"/>
      <c r="KBR201" s="18"/>
      <c r="KBS201" s="18"/>
      <c r="KBT201" s="18"/>
      <c r="KBU201" s="18"/>
      <c r="KBV201" s="18"/>
      <c r="KBW201" s="18"/>
      <c r="KBX201" s="18"/>
      <c r="KBY201" s="18"/>
      <c r="KBZ201" s="18"/>
      <c r="KCA201" s="18"/>
      <c r="KCB201" s="18"/>
      <c r="KCC201" s="18"/>
      <c r="KCD201" s="18"/>
      <c r="KCE201" s="18"/>
      <c r="KCF201" s="18"/>
      <c r="KCG201" s="18"/>
      <c r="KCH201" s="18"/>
      <c r="KCI201" s="18"/>
      <c r="KCJ201" s="18"/>
      <c r="KCK201" s="18"/>
      <c r="KCL201" s="18"/>
      <c r="KCM201" s="18"/>
      <c r="KCN201" s="18"/>
      <c r="KCO201" s="18"/>
      <c r="KCP201" s="18"/>
      <c r="KCQ201" s="18"/>
      <c r="KCR201" s="18"/>
      <c r="KCS201" s="18"/>
      <c r="KCT201" s="18"/>
      <c r="KCU201" s="18"/>
      <c r="KCV201" s="18"/>
      <c r="KCW201" s="18"/>
      <c r="KCX201" s="18"/>
      <c r="KCY201" s="18"/>
      <c r="KCZ201" s="18"/>
      <c r="KDA201" s="18"/>
      <c r="KDB201" s="18"/>
      <c r="KDC201" s="18"/>
      <c r="KDD201" s="18"/>
      <c r="KDE201" s="18"/>
      <c r="KDF201" s="18"/>
      <c r="KDG201" s="18"/>
      <c r="KDH201" s="18"/>
      <c r="KDI201" s="18"/>
      <c r="KDJ201" s="18"/>
      <c r="KDK201" s="18"/>
      <c r="KDL201" s="18"/>
      <c r="KDM201" s="18"/>
      <c r="KDN201" s="18"/>
      <c r="KDO201" s="18"/>
      <c r="KDP201" s="18"/>
      <c r="KDQ201" s="18"/>
      <c r="KDR201" s="18"/>
      <c r="KDS201" s="18"/>
      <c r="KDT201" s="18"/>
      <c r="KDU201" s="18"/>
      <c r="KDV201" s="18"/>
      <c r="KDW201" s="18"/>
      <c r="KDX201" s="18"/>
      <c r="KDY201" s="18"/>
      <c r="KDZ201" s="18"/>
      <c r="KEA201" s="18"/>
      <c r="KEB201" s="18"/>
      <c r="KEC201" s="18"/>
      <c r="KED201" s="18"/>
      <c r="KEE201" s="18"/>
      <c r="KEF201" s="18"/>
      <c r="KEG201" s="18"/>
      <c r="KEH201" s="18"/>
      <c r="KEI201" s="18"/>
      <c r="KEJ201" s="18"/>
      <c r="KEK201" s="18"/>
      <c r="KEL201" s="18"/>
      <c r="KEM201" s="18"/>
      <c r="KEN201" s="18"/>
      <c r="KEO201" s="18"/>
      <c r="KEP201" s="18"/>
      <c r="KEQ201" s="18"/>
      <c r="KER201" s="18"/>
      <c r="KES201" s="18"/>
      <c r="KET201" s="18"/>
      <c r="KEU201" s="18"/>
      <c r="KEV201" s="18"/>
      <c r="KEW201" s="18"/>
      <c r="KEX201" s="18"/>
      <c r="KEY201" s="18"/>
      <c r="KEZ201" s="18"/>
      <c r="KFA201" s="18"/>
      <c r="KFB201" s="18"/>
      <c r="KFC201" s="18"/>
      <c r="KFD201" s="18"/>
      <c r="KFE201" s="18"/>
      <c r="KFF201" s="18"/>
      <c r="KFG201" s="18"/>
      <c r="KFH201" s="18"/>
      <c r="KFI201" s="18"/>
      <c r="KFJ201" s="18"/>
      <c r="KFK201" s="18"/>
      <c r="KFL201" s="18"/>
      <c r="KFM201" s="18"/>
      <c r="KFN201" s="18"/>
      <c r="KFO201" s="18"/>
      <c r="KFP201" s="18"/>
      <c r="KFQ201" s="18"/>
      <c r="KFR201" s="18"/>
      <c r="KFS201" s="18"/>
      <c r="KFT201" s="18"/>
      <c r="KFU201" s="18"/>
      <c r="KFV201" s="18"/>
      <c r="KFW201" s="18"/>
      <c r="KFX201" s="18"/>
      <c r="KFY201" s="18"/>
      <c r="KFZ201" s="18"/>
      <c r="KGA201" s="18"/>
      <c r="KGB201" s="18"/>
      <c r="KGC201" s="18"/>
      <c r="KGD201" s="18"/>
      <c r="KGE201" s="18"/>
      <c r="KGF201" s="18"/>
      <c r="KGG201" s="18"/>
      <c r="KGH201" s="18"/>
      <c r="KGI201" s="18"/>
      <c r="KGJ201" s="18"/>
      <c r="KGK201" s="18"/>
      <c r="KGL201" s="18"/>
      <c r="KGM201" s="18"/>
      <c r="KGN201" s="18"/>
      <c r="KGO201" s="18"/>
      <c r="KGP201" s="18"/>
      <c r="KGQ201" s="18"/>
      <c r="KGR201" s="18"/>
      <c r="KGS201" s="18"/>
      <c r="KGT201" s="18"/>
      <c r="KGU201" s="18"/>
      <c r="KGV201" s="18"/>
      <c r="KGW201" s="18"/>
      <c r="KGX201" s="18"/>
      <c r="KGY201" s="18"/>
      <c r="KGZ201" s="18"/>
      <c r="KHA201" s="18"/>
      <c r="KHB201" s="18"/>
      <c r="KHC201" s="18"/>
      <c r="KHD201" s="18"/>
      <c r="KHE201" s="18"/>
      <c r="KHF201" s="18"/>
      <c r="KHG201" s="18"/>
      <c r="KHH201" s="18"/>
      <c r="KHI201" s="18"/>
      <c r="KHJ201" s="18"/>
      <c r="KHK201" s="18"/>
      <c r="KHL201" s="18"/>
      <c r="KHM201" s="18"/>
      <c r="KHN201" s="18"/>
      <c r="KHO201" s="18"/>
      <c r="KHP201" s="18"/>
      <c r="KHQ201" s="18"/>
      <c r="KHR201" s="18"/>
      <c r="KHS201" s="18"/>
      <c r="KHT201" s="18"/>
      <c r="KHU201" s="18"/>
      <c r="KHV201" s="18"/>
      <c r="KHW201" s="18"/>
      <c r="KHX201" s="18"/>
      <c r="KHY201" s="18"/>
      <c r="KHZ201" s="18"/>
      <c r="KIA201" s="18"/>
      <c r="KIB201" s="18"/>
      <c r="KIC201" s="18"/>
      <c r="KID201" s="18"/>
      <c r="KIE201" s="18"/>
      <c r="KIF201" s="18"/>
      <c r="KIG201" s="18"/>
      <c r="KIH201" s="18"/>
      <c r="KII201" s="18"/>
      <c r="KIJ201" s="18"/>
      <c r="KIK201" s="18"/>
      <c r="KIL201" s="18"/>
      <c r="KIM201" s="18"/>
      <c r="KIN201" s="18"/>
      <c r="KIO201" s="18"/>
      <c r="KIP201" s="18"/>
      <c r="KIQ201" s="18"/>
      <c r="KIR201" s="18"/>
      <c r="KIS201" s="18"/>
      <c r="KIT201" s="18"/>
      <c r="KIU201" s="18"/>
      <c r="KIV201" s="18"/>
      <c r="KIW201" s="18"/>
      <c r="KIX201" s="18"/>
      <c r="KIY201" s="18"/>
      <c r="KIZ201" s="18"/>
      <c r="KJA201" s="18"/>
      <c r="KJB201" s="18"/>
      <c r="KJC201" s="18"/>
      <c r="KJD201" s="18"/>
      <c r="KJE201" s="18"/>
      <c r="KJF201" s="18"/>
      <c r="KJG201" s="18"/>
      <c r="KJH201" s="18"/>
      <c r="KJI201" s="18"/>
      <c r="KJJ201" s="18"/>
      <c r="KJK201" s="18"/>
      <c r="KJL201" s="18"/>
      <c r="KJM201" s="18"/>
      <c r="KJN201" s="18"/>
      <c r="KJO201" s="18"/>
      <c r="KJP201" s="18"/>
      <c r="KJQ201" s="18"/>
      <c r="KJR201" s="18"/>
      <c r="KJS201" s="18"/>
      <c r="KJT201" s="18"/>
      <c r="KJU201" s="18"/>
      <c r="KJV201" s="18"/>
      <c r="KJW201" s="18"/>
      <c r="KJX201" s="18"/>
      <c r="KJY201" s="18"/>
      <c r="KJZ201" s="18"/>
      <c r="KKA201" s="18"/>
      <c r="KKB201" s="18"/>
      <c r="KKC201" s="18"/>
      <c r="KKD201" s="18"/>
      <c r="KKE201" s="18"/>
      <c r="KKF201" s="18"/>
      <c r="KKG201" s="18"/>
      <c r="KKH201" s="18"/>
      <c r="KKI201" s="18"/>
      <c r="KKJ201" s="18"/>
      <c r="KKK201" s="18"/>
      <c r="KKL201" s="18"/>
      <c r="KKM201" s="18"/>
      <c r="KKN201" s="18"/>
      <c r="KKO201" s="18"/>
      <c r="KKP201" s="18"/>
      <c r="KKQ201" s="18"/>
      <c r="KKR201" s="18"/>
      <c r="KKS201" s="18"/>
      <c r="KKT201" s="18"/>
      <c r="KKU201" s="18"/>
      <c r="KKV201" s="18"/>
      <c r="KKW201" s="18"/>
      <c r="KKX201" s="18"/>
      <c r="KKY201" s="18"/>
      <c r="KKZ201" s="18"/>
      <c r="KLA201" s="18"/>
      <c r="KLB201" s="18"/>
      <c r="KLC201" s="18"/>
      <c r="KLD201" s="18"/>
      <c r="KLE201" s="18"/>
      <c r="KLF201" s="18"/>
      <c r="KLG201" s="18"/>
      <c r="KLH201" s="18"/>
      <c r="KLI201" s="18"/>
      <c r="KLJ201" s="18"/>
      <c r="KLK201" s="18"/>
      <c r="KLL201" s="18"/>
      <c r="KLM201" s="18"/>
      <c r="KLN201" s="18"/>
      <c r="KLO201" s="18"/>
      <c r="KLP201" s="18"/>
      <c r="KLQ201" s="18"/>
      <c r="KLR201" s="18"/>
      <c r="KLS201" s="18"/>
      <c r="KLT201" s="18"/>
      <c r="KLU201" s="18"/>
      <c r="KLV201" s="18"/>
      <c r="KLW201" s="18"/>
      <c r="KLX201" s="18"/>
      <c r="KLY201" s="18"/>
      <c r="KLZ201" s="18"/>
      <c r="KMA201" s="18"/>
      <c r="KMB201" s="18"/>
      <c r="KMC201" s="18"/>
      <c r="KMD201" s="18"/>
      <c r="KME201" s="18"/>
      <c r="KMF201" s="18"/>
      <c r="KMG201" s="18"/>
      <c r="KMH201" s="18"/>
      <c r="KMI201" s="18"/>
      <c r="KMJ201" s="18"/>
      <c r="KMK201" s="18"/>
      <c r="KML201" s="18"/>
      <c r="KMM201" s="18"/>
      <c r="KMN201" s="18"/>
      <c r="KMO201" s="18"/>
      <c r="KMP201" s="18"/>
      <c r="KMQ201" s="18"/>
      <c r="KMR201" s="18"/>
      <c r="KMS201" s="18"/>
      <c r="KMT201" s="18"/>
      <c r="KMU201" s="18"/>
      <c r="KMV201" s="18"/>
      <c r="KMW201" s="18"/>
      <c r="KMX201" s="18"/>
      <c r="KMY201" s="18"/>
      <c r="KMZ201" s="18"/>
      <c r="KNA201" s="18"/>
      <c r="KNB201" s="18"/>
      <c r="KNC201" s="18"/>
      <c r="KND201" s="18"/>
      <c r="KNE201" s="18"/>
      <c r="KNF201" s="18"/>
      <c r="KNG201" s="18"/>
      <c r="KNH201" s="18"/>
      <c r="KNI201" s="18"/>
      <c r="KNJ201" s="18"/>
      <c r="KNK201" s="18"/>
      <c r="KNL201" s="18"/>
      <c r="KNM201" s="18"/>
      <c r="KNN201" s="18"/>
      <c r="KNO201" s="18"/>
      <c r="KNP201" s="18"/>
      <c r="KNQ201" s="18"/>
      <c r="KNR201" s="18"/>
      <c r="KNS201" s="18"/>
      <c r="KNT201" s="18"/>
      <c r="KNU201" s="18"/>
      <c r="KNV201" s="18"/>
      <c r="KNW201" s="18"/>
      <c r="KNX201" s="18"/>
      <c r="KNY201" s="18"/>
      <c r="KNZ201" s="18"/>
      <c r="KOA201" s="18"/>
      <c r="KOB201" s="18"/>
      <c r="KOC201" s="18"/>
      <c r="KOD201" s="18"/>
      <c r="KOE201" s="18"/>
      <c r="KOF201" s="18"/>
      <c r="KOG201" s="18"/>
      <c r="KOH201" s="18"/>
      <c r="KOI201" s="18"/>
      <c r="KOJ201" s="18"/>
      <c r="KOK201" s="18"/>
      <c r="KOL201" s="18"/>
      <c r="KOM201" s="18"/>
      <c r="KON201" s="18"/>
      <c r="KOO201" s="18"/>
      <c r="KOP201" s="18"/>
      <c r="KOQ201" s="18"/>
      <c r="KOR201" s="18"/>
      <c r="KOS201" s="18"/>
      <c r="KOT201" s="18"/>
      <c r="KOU201" s="18"/>
      <c r="KOV201" s="18"/>
      <c r="KOW201" s="18"/>
      <c r="KOX201" s="18"/>
      <c r="KOY201" s="18"/>
      <c r="KOZ201" s="18"/>
      <c r="KPA201" s="18"/>
      <c r="KPB201" s="18"/>
      <c r="KPC201" s="18"/>
      <c r="KPD201" s="18"/>
      <c r="KPE201" s="18"/>
      <c r="KPF201" s="18"/>
      <c r="KPG201" s="18"/>
      <c r="KPH201" s="18"/>
      <c r="KPI201" s="18"/>
      <c r="KPJ201" s="18"/>
      <c r="KPK201" s="18"/>
      <c r="KPL201" s="18"/>
      <c r="KPM201" s="18"/>
      <c r="KPN201" s="18"/>
      <c r="KPO201" s="18"/>
      <c r="KPP201" s="18"/>
      <c r="KPQ201" s="18"/>
      <c r="KPR201" s="18"/>
      <c r="KPS201" s="18"/>
      <c r="KPT201" s="18"/>
      <c r="KPU201" s="18"/>
      <c r="KPV201" s="18"/>
      <c r="KPW201" s="18"/>
      <c r="KPX201" s="18"/>
      <c r="KPY201" s="18"/>
      <c r="KPZ201" s="18"/>
      <c r="KQA201" s="18"/>
      <c r="KQB201" s="18"/>
      <c r="KQC201" s="18"/>
      <c r="KQD201" s="18"/>
      <c r="KQE201" s="18"/>
      <c r="KQF201" s="18"/>
      <c r="KQG201" s="18"/>
      <c r="KQH201" s="18"/>
      <c r="KQI201" s="18"/>
      <c r="KQJ201" s="18"/>
      <c r="KQK201" s="18"/>
      <c r="KQL201" s="18"/>
      <c r="KQM201" s="18"/>
      <c r="KQN201" s="18"/>
      <c r="KQO201" s="18"/>
      <c r="KQP201" s="18"/>
      <c r="KQQ201" s="18"/>
      <c r="KQR201" s="18"/>
      <c r="KQS201" s="18"/>
      <c r="KQT201" s="18"/>
      <c r="KQU201" s="18"/>
      <c r="KQV201" s="18"/>
      <c r="KQW201" s="18"/>
      <c r="KQX201" s="18"/>
      <c r="KQY201" s="18"/>
      <c r="KQZ201" s="18"/>
      <c r="KRA201" s="18"/>
      <c r="KRB201" s="18"/>
      <c r="KRC201" s="18"/>
      <c r="KRD201" s="18"/>
      <c r="KRE201" s="18"/>
      <c r="KRF201" s="18"/>
      <c r="KRG201" s="18"/>
      <c r="KRH201" s="18"/>
      <c r="KRI201" s="18"/>
      <c r="KRJ201" s="18"/>
      <c r="KRK201" s="18"/>
      <c r="KRL201" s="18"/>
      <c r="KRM201" s="18"/>
      <c r="KRN201" s="18"/>
      <c r="KRO201" s="18"/>
      <c r="KRP201" s="18"/>
      <c r="KRQ201" s="18"/>
      <c r="KRR201" s="18"/>
      <c r="KRS201" s="18"/>
      <c r="KRT201" s="18"/>
      <c r="KRU201" s="18"/>
      <c r="KRV201" s="18"/>
      <c r="KRW201" s="18"/>
      <c r="KRX201" s="18"/>
      <c r="KRY201" s="18"/>
      <c r="KRZ201" s="18"/>
      <c r="KSA201" s="18"/>
      <c r="KSB201" s="18"/>
      <c r="KSC201" s="18"/>
      <c r="KSD201" s="18"/>
      <c r="KSE201" s="18"/>
      <c r="KSF201" s="18"/>
      <c r="KSG201" s="18"/>
      <c r="KSH201" s="18"/>
      <c r="KSI201" s="18"/>
      <c r="KSJ201" s="18"/>
      <c r="KSK201" s="18"/>
      <c r="KSL201" s="18"/>
      <c r="KSM201" s="18"/>
      <c r="KSN201" s="18"/>
      <c r="KSO201" s="18"/>
      <c r="KSP201" s="18"/>
      <c r="KSQ201" s="18"/>
      <c r="KSR201" s="18"/>
      <c r="KSS201" s="18"/>
      <c r="KST201" s="18"/>
      <c r="KSU201" s="18"/>
      <c r="KSV201" s="18"/>
      <c r="KSW201" s="18"/>
      <c r="KSX201" s="18"/>
      <c r="KSY201" s="18"/>
      <c r="KSZ201" s="18"/>
      <c r="KTA201" s="18"/>
      <c r="KTB201" s="18"/>
      <c r="KTC201" s="18"/>
      <c r="KTD201" s="18"/>
      <c r="KTE201" s="18"/>
      <c r="KTF201" s="18"/>
      <c r="KTG201" s="18"/>
      <c r="KTH201" s="18"/>
      <c r="KTI201" s="18"/>
      <c r="KTJ201" s="18"/>
      <c r="KTK201" s="18"/>
      <c r="KTL201" s="18"/>
      <c r="KTM201" s="18"/>
      <c r="KTN201" s="18"/>
      <c r="KTO201" s="18"/>
      <c r="KTP201" s="18"/>
      <c r="KTQ201" s="18"/>
      <c r="KTR201" s="18"/>
      <c r="KTS201" s="18"/>
      <c r="KTT201" s="18"/>
      <c r="KTU201" s="18"/>
      <c r="KTV201" s="18"/>
      <c r="KTW201" s="18"/>
      <c r="KTX201" s="18"/>
      <c r="KTY201" s="18"/>
      <c r="KTZ201" s="18"/>
      <c r="KUA201" s="18"/>
      <c r="KUB201" s="18"/>
      <c r="KUC201" s="18"/>
      <c r="KUD201" s="18"/>
      <c r="KUE201" s="18"/>
      <c r="KUF201" s="18"/>
      <c r="KUG201" s="18"/>
      <c r="KUH201" s="18"/>
      <c r="KUI201" s="18"/>
      <c r="KUJ201" s="18"/>
      <c r="KUK201" s="18"/>
      <c r="KUL201" s="18"/>
      <c r="KUM201" s="18"/>
      <c r="KUN201" s="18"/>
      <c r="KUO201" s="18"/>
      <c r="KUP201" s="18"/>
      <c r="KUQ201" s="18"/>
      <c r="KUR201" s="18"/>
      <c r="KUS201" s="18"/>
      <c r="KUT201" s="18"/>
      <c r="KUU201" s="18"/>
      <c r="KUV201" s="18"/>
      <c r="KUW201" s="18"/>
      <c r="KUX201" s="18"/>
      <c r="KUY201" s="18"/>
      <c r="KUZ201" s="18"/>
      <c r="KVA201" s="18"/>
      <c r="KVB201" s="18"/>
      <c r="KVC201" s="18"/>
      <c r="KVD201" s="18"/>
      <c r="KVE201" s="18"/>
      <c r="KVF201" s="18"/>
      <c r="KVG201" s="18"/>
      <c r="KVH201" s="18"/>
      <c r="KVI201" s="18"/>
      <c r="KVJ201" s="18"/>
      <c r="KVK201" s="18"/>
      <c r="KVL201" s="18"/>
      <c r="KVM201" s="18"/>
      <c r="KVN201" s="18"/>
      <c r="KVO201" s="18"/>
      <c r="KVP201" s="18"/>
      <c r="KVQ201" s="18"/>
      <c r="KVR201" s="18"/>
      <c r="KVS201" s="18"/>
      <c r="KVT201" s="18"/>
      <c r="KVU201" s="18"/>
      <c r="KVV201" s="18"/>
      <c r="KVW201" s="18"/>
      <c r="KVX201" s="18"/>
      <c r="KVY201" s="18"/>
      <c r="KVZ201" s="18"/>
      <c r="KWA201" s="18"/>
      <c r="KWB201" s="18"/>
      <c r="KWC201" s="18"/>
      <c r="KWD201" s="18"/>
      <c r="KWE201" s="18"/>
      <c r="KWF201" s="18"/>
      <c r="KWG201" s="18"/>
      <c r="KWH201" s="18"/>
      <c r="KWI201" s="18"/>
      <c r="KWJ201" s="18"/>
      <c r="KWK201" s="18"/>
      <c r="KWL201" s="18"/>
      <c r="KWM201" s="18"/>
      <c r="KWN201" s="18"/>
      <c r="KWO201" s="18"/>
      <c r="KWP201" s="18"/>
      <c r="KWQ201" s="18"/>
      <c r="KWR201" s="18"/>
      <c r="KWS201" s="18"/>
      <c r="KWT201" s="18"/>
      <c r="KWU201" s="18"/>
      <c r="KWV201" s="18"/>
      <c r="KWW201" s="18"/>
      <c r="KWX201" s="18"/>
      <c r="KWY201" s="18"/>
      <c r="KWZ201" s="18"/>
      <c r="KXA201" s="18"/>
      <c r="KXB201" s="18"/>
      <c r="KXC201" s="18"/>
      <c r="KXD201" s="18"/>
      <c r="KXE201" s="18"/>
      <c r="KXF201" s="18"/>
      <c r="KXG201" s="18"/>
      <c r="KXH201" s="18"/>
      <c r="KXI201" s="18"/>
      <c r="KXJ201" s="18"/>
      <c r="KXK201" s="18"/>
      <c r="KXL201" s="18"/>
      <c r="KXM201" s="18"/>
      <c r="KXN201" s="18"/>
      <c r="KXO201" s="18"/>
      <c r="KXP201" s="18"/>
      <c r="KXQ201" s="18"/>
      <c r="KXR201" s="18"/>
      <c r="KXS201" s="18"/>
      <c r="KXT201" s="18"/>
      <c r="KXU201" s="18"/>
      <c r="KXV201" s="18"/>
      <c r="KXW201" s="18"/>
      <c r="KXX201" s="18"/>
      <c r="KXY201" s="18"/>
      <c r="KXZ201" s="18"/>
      <c r="KYA201" s="18"/>
      <c r="KYB201" s="18"/>
      <c r="KYC201" s="18"/>
      <c r="KYD201" s="18"/>
      <c r="KYE201" s="18"/>
      <c r="KYF201" s="18"/>
      <c r="KYG201" s="18"/>
      <c r="KYH201" s="18"/>
      <c r="KYI201" s="18"/>
      <c r="KYJ201" s="18"/>
      <c r="KYK201" s="18"/>
      <c r="KYL201" s="18"/>
      <c r="KYM201" s="18"/>
      <c r="KYN201" s="18"/>
      <c r="KYO201" s="18"/>
      <c r="KYP201" s="18"/>
      <c r="KYQ201" s="18"/>
      <c r="KYR201" s="18"/>
      <c r="KYS201" s="18"/>
      <c r="KYT201" s="18"/>
      <c r="KYU201" s="18"/>
      <c r="KYV201" s="18"/>
      <c r="KYW201" s="18"/>
      <c r="KYX201" s="18"/>
      <c r="KYY201" s="18"/>
      <c r="KYZ201" s="18"/>
      <c r="KZA201" s="18"/>
      <c r="KZB201" s="18"/>
      <c r="KZC201" s="18"/>
      <c r="KZD201" s="18"/>
      <c r="KZE201" s="18"/>
      <c r="KZF201" s="18"/>
      <c r="KZG201" s="18"/>
      <c r="KZH201" s="18"/>
      <c r="KZI201" s="18"/>
      <c r="KZJ201" s="18"/>
      <c r="KZK201" s="18"/>
      <c r="KZL201" s="18"/>
      <c r="KZM201" s="18"/>
      <c r="KZN201" s="18"/>
      <c r="KZO201" s="18"/>
      <c r="KZP201" s="18"/>
      <c r="KZQ201" s="18"/>
      <c r="KZR201" s="18"/>
      <c r="KZS201" s="18"/>
      <c r="KZT201" s="18"/>
      <c r="KZU201" s="18"/>
      <c r="KZV201" s="18"/>
      <c r="KZW201" s="18"/>
      <c r="KZX201" s="18"/>
      <c r="KZY201" s="18"/>
      <c r="KZZ201" s="18"/>
      <c r="LAA201" s="18"/>
      <c r="LAB201" s="18"/>
      <c r="LAC201" s="18"/>
      <c r="LAD201" s="18"/>
      <c r="LAE201" s="18"/>
      <c r="LAF201" s="18"/>
      <c r="LAG201" s="18"/>
      <c r="LAH201" s="18"/>
      <c r="LAI201" s="18"/>
      <c r="LAJ201" s="18"/>
      <c r="LAK201" s="18"/>
      <c r="LAL201" s="18"/>
      <c r="LAM201" s="18"/>
      <c r="LAN201" s="18"/>
      <c r="LAO201" s="18"/>
      <c r="LAP201" s="18"/>
      <c r="LAQ201" s="18"/>
      <c r="LAR201" s="18"/>
      <c r="LAS201" s="18"/>
      <c r="LAT201" s="18"/>
      <c r="LAU201" s="18"/>
      <c r="LAV201" s="18"/>
      <c r="LAW201" s="18"/>
      <c r="LAX201" s="18"/>
      <c r="LAY201" s="18"/>
      <c r="LAZ201" s="18"/>
      <c r="LBA201" s="18"/>
      <c r="LBB201" s="18"/>
      <c r="LBC201" s="18"/>
      <c r="LBD201" s="18"/>
      <c r="LBE201" s="18"/>
      <c r="LBF201" s="18"/>
      <c r="LBG201" s="18"/>
      <c r="LBH201" s="18"/>
      <c r="LBI201" s="18"/>
      <c r="LBJ201" s="18"/>
      <c r="LBK201" s="18"/>
      <c r="LBL201" s="18"/>
      <c r="LBM201" s="18"/>
      <c r="LBN201" s="18"/>
      <c r="LBO201" s="18"/>
      <c r="LBP201" s="18"/>
      <c r="LBQ201" s="18"/>
      <c r="LBR201" s="18"/>
      <c r="LBS201" s="18"/>
      <c r="LBT201" s="18"/>
      <c r="LBU201" s="18"/>
      <c r="LBV201" s="18"/>
      <c r="LBW201" s="18"/>
      <c r="LBX201" s="18"/>
      <c r="LBY201" s="18"/>
      <c r="LBZ201" s="18"/>
      <c r="LCA201" s="18"/>
      <c r="LCB201" s="18"/>
      <c r="LCC201" s="18"/>
      <c r="LCD201" s="18"/>
      <c r="LCE201" s="18"/>
      <c r="LCF201" s="18"/>
      <c r="LCG201" s="18"/>
      <c r="LCH201" s="18"/>
      <c r="LCI201" s="18"/>
      <c r="LCJ201" s="18"/>
      <c r="LCK201" s="18"/>
      <c r="LCL201" s="18"/>
      <c r="LCM201" s="18"/>
      <c r="LCN201" s="18"/>
      <c r="LCO201" s="18"/>
      <c r="LCP201" s="18"/>
      <c r="LCQ201" s="18"/>
      <c r="LCR201" s="18"/>
      <c r="LCS201" s="18"/>
      <c r="LCT201" s="18"/>
      <c r="LCU201" s="18"/>
      <c r="LCV201" s="18"/>
      <c r="LCW201" s="18"/>
      <c r="LCX201" s="18"/>
      <c r="LCY201" s="18"/>
      <c r="LCZ201" s="18"/>
      <c r="LDA201" s="18"/>
      <c r="LDB201" s="18"/>
      <c r="LDC201" s="18"/>
      <c r="LDD201" s="18"/>
      <c r="LDE201" s="18"/>
      <c r="LDF201" s="18"/>
      <c r="LDG201" s="18"/>
      <c r="LDH201" s="18"/>
      <c r="LDI201" s="18"/>
      <c r="LDJ201" s="18"/>
      <c r="LDK201" s="18"/>
      <c r="LDL201" s="18"/>
      <c r="LDM201" s="18"/>
      <c r="LDN201" s="18"/>
      <c r="LDO201" s="18"/>
      <c r="LDP201" s="18"/>
      <c r="LDQ201" s="18"/>
      <c r="LDR201" s="18"/>
      <c r="LDS201" s="18"/>
      <c r="LDT201" s="18"/>
      <c r="LDU201" s="18"/>
      <c r="LDV201" s="18"/>
      <c r="LDW201" s="18"/>
      <c r="LDX201" s="18"/>
      <c r="LDY201" s="18"/>
      <c r="LDZ201" s="18"/>
      <c r="LEA201" s="18"/>
      <c r="LEB201" s="18"/>
      <c r="LEC201" s="18"/>
      <c r="LED201" s="18"/>
      <c r="LEE201" s="18"/>
      <c r="LEF201" s="18"/>
      <c r="LEG201" s="18"/>
      <c r="LEH201" s="18"/>
      <c r="LEI201" s="18"/>
      <c r="LEJ201" s="18"/>
      <c r="LEK201" s="18"/>
      <c r="LEL201" s="18"/>
      <c r="LEM201" s="18"/>
      <c r="LEN201" s="18"/>
      <c r="LEO201" s="18"/>
      <c r="LEP201" s="18"/>
      <c r="LEQ201" s="18"/>
      <c r="LER201" s="18"/>
      <c r="LES201" s="18"/>
      <c r="LET201" s="18"/>
      <c r="LEU201" s="18"/>
      <c r="LEV201" s="18"/>
      <c r="LEW201" s="18"/>
      <c r="LEX201" s="18"/>
      <c r="LEY201" s="18"/>
      <c r="LEZ201" s="18"/>
      <c r="LFA201" s="18"/>
      <c r="LFB201" s="18"/>
      <c r="LFC201" s="18"/>
      <c r="LFD201" s="18"/>
      <c r="LFE201" s="18"/>
      <c r="LFF201" s="18"/>
      <c r="LFG201" s="18"/>
      <c r="LFH201" s="18"/>
      <c r="LFI201" s="18"/>
      <c r="LFJ201" s="18"/>
      <c r="LFK201" s="18"/>
      <c r="LFL201" s="18"/>
      <c r="LFM201" s="18"/>
      <c r="LFN201" s="18"/>
      <c r="LFO201" s="18"/>
      <c r="LFP201" s="18"/>
      <c r="LFQ201" s="18"/>
      <c r="LFR201" s="18"/>
      <c r="LFS201" s="18"/>
      <c r="LFT201" s="18"/>
      <c r="LFU201" s="18"/>
      <c r="LFV201" s="18"/>
      <c r="LFW201" s="18"/>
      <c r="LFX201" s="18"/>
      <c r="LFY201" s="18"/>
      <c r="LFZ201" s="18"/>
      <c r="LGA201" s="18"/>
      <c r="LGB201" s="18"/>
      <c r="LGC201" s="18"/>
      <c r="LGD201" s="18"/>
      <c r="LGE201" s="18"/>
      <c r="LGF201" s="18"/>
      <c r="LGG201" s="18"/>
      <c r="LGH201" s="18"/>
      <c r="LGI201" s="18"/>
      <c r="LGJ201" s="18"/>
      <c r="LGK201" s="18"/>
      <c r="LGL201" s="18"/>
      <c r="LGM201" s="18"/>
      <c r="LGN201" s="18"/>
      <c r="LGO201" s="18"/>
      <c r="LGP201" s="18"/>
      <c r="LGQ201" s="18"/>
      <c r="LGR201" s="18"/>
      <c r="LGS201" s="18"/>
      <c r="LGT201" s="18"/>
      <c r="LGU201" s="18"/>
      <c r="LGV201" s="18"/>
      <c r="LGW201" s="18"/>
      <c r="LGX201" s="18"/>
      <c r="LGY201" s="18"/>
      <c r="LGZ201" s="18"/>
      <c r="LHA201" s="18"/>
      <c r="LHB201" s="18"/>
      <c r="LHC201" s="18"/>
      <c r="LHD201" s="18"/>
      <c r="LHE201" s="18"/>
      <c r="LHF201" s="18"/>
      <c r="LHG201" s="18"/>
      <c r="LHH201" s="18"/>
      <c r="LHI201" s="18"/>
      <c r="LHJ201" s="18"/>
      <c r="LHK201" s="18"/>
      <c r="LHL201" s="18"/>
      <c r="LHM201" s="18"/>
      <c r="LHN201" s="18"/>
      <c r="LHO201" s="18"/>
      <c r="LHP201" s="18"/>
      <c r="LHQ201" s="18"/>
      <c r="LHR201" s="18"/>
      <c r="LHS201" s="18"/>
      <c r="LHT201" s="18"/>
      <c r="LHU201" s="18"/>
      <c r="LHV201" s="18"/>
      <c r="LHW201" s="18"/>
      <c r="LHX201" s="18"/>
      <c r="LHY201" s="18"/>
      <c r="LHZ201" s="18"/>
      <c r="LIA201" s="18"/>
      <c r="LIB201" s="18"/>
      <c r="LIC201" s="18"/>
      <c r="LID201" s="18"/>
      <c r="LIE201" s="18"/>
      <c r="LIF201" s="18"/>
      <c r="LIG201" s="18"/>
      <c r="LIH201" s="18"/>
      <c r="LII201" s="18"/>
      <c r="LIJ201" s="18"/>
      <c r="LIK201" s="18"/>
      <c r="LIL201" s="18"/>
      <c r="LIM201" s="18"/>
      <c r="LIN201" s="18"/>
      <c r="LIO201" s="18"/>
      <c r="LIP201" s="18"/>
      <c r="LIQ201" s="18"/>
      <c r="LIR201" s="18"/>
      <c r="LIS201" s="18"/>
      <c r="LIT201" s="18"/>
      <c r="LIU201" s="18"/>
      <c r="LIV201" s="18"/>
      <c r="LIW201" s="18"/>
      <c r="LIX201" s="18"/>
      <c r="LIY201" s="18"/>
      <c r="LIZ201" s="18"/>
      <c r="LJA201" s="18"/>
      <c r="LJB201" s="18"/>
      <c r="LJC201" s="18"/>
      <c r="LJD201" s="18"/>
      <c r="LJE201" s="18"/>
      <c r="LJF201" s="18"/>
      <c r="LJG201" s="18"/>
      <c r="LJH201" s="18"/>
      <c r="LJI201" s="18"/>
      <c r="LJJ201" s="18"/>
      <c r="LJK201" s="18"/>
      <c r="LJL201" s="18"/>
      <c r="LJM201" s="18"/>
      <c r="LJN201" s="18"/>
      <c r="LJO201" s="18"/>
      <c r="LJP201" s="18"/>
      <c r="LJQ201" s="18"/>
      <c r="LJR201" s="18"/>
      <c r="LJS201" s="18"/>
      <c r="LJT201" s="18"/>
      <c r="LJU201" s="18"/>
      <c r="LJV201" s="18"/>
      <c r="LJW201" s="18"/>
      <c r="LJX201" s="18"/>
      <c r="LJY201" s="18"/>
      <c r="LJZ201" s="18"/>
      <c r="LKA201" s="18"/>
      <c r="LKB201" s="18"/>
      <c r="LKC201" s="18"/>
      <c r="LKD201" s="18"/>
      <c r="LKE201" s="18"/>
      <c r="LKF201" s="18"/>
      <c r="LKG201" s="18"/>
      <c r="LKH201" s="18"/>
      <c r="LKI201" s="18"/>
      <c r="LKJ201" s="18"/>
      <c r="LKK201" s="18"/>
      <c r="LKL201" s="18"/>
      <c r="LKM201" s="18"/>
      <c r="LKN201" s="18"/>
      <c r="LKO201" s="18"/>
      <c r="LKP201" s="18"/>
      <c r="LKQ201" s="18"/>
      <c r="LKR201" s="18"/>
      <c r="LKS201" s="18"/>
      <c r="LKT201" s="18"/>
      <c r="LKU201" s="18"/>
      <c r="LKV201" s="18"/>
      <c r="LKW201" s="18"/>
      <c r="LKX201" s="18"/>
      <c r="LKY201" s="18"/>
      <c r="LKZ201" s="18"/>
      <c r="LLA201" s="18"/>
      <c r="LLB201" s="18"/>
      <c r="LLC201" s="18"/>
      <c r="LLD201" s="18"/>
      <c r="LLE201" s="18"/>
      <c r="LLF201" s="18"/>
      <c r="LLG201" s="18"/>
      <c r="LLH201" s="18"/>
      <c r="LLI201" s="18"/>
      <c r="LLJ201" s="18"/>
      <c r="LLK201" s="18"/>
      <c r="LLL201" s="18"/>
      <c r="LLM201" s="18"/>
      <c r="LLN201" s="18"/>
      <c r="LLO201" s="18"/>
      <c r="LLP201" s="18"/>
      <c r="LLQ201" s="18"/>
      <c r="LLR201" s="18"/>
      <c r="LLS201" s="18"/>
      <c r="LLT201" s="18"/>
      <c r="LLU201" s="18"/>
      <c r="LLV201" s="18"/>
      <c r="LLW201" s="18"/>
      <c r="LLX201" s="18"/>
      <c r="LLY201" s="18"/>
      <c r="LLZ201" s="18"/>
      <c r="LMA201" s="18"/>
      <c r="LMB201" s="18"/>
      <c r="LMC201" s="18"/>
      <c r="LMD201" s="18"/>
      <c r="LME201" s="18"/>
      <c r="LMF201" s="18"/>
      <c r="LMG201" s="18"/>
      <c r="LMH201" s="18"/>
      <c r="LMI201" s="18"/>
      <c r="LMJ201" s="18"/>
      <c r="LMK201" s="18"/>
      <c r="LML201" s="18"/>
      <c r="LMM201" s="18"/>
      <c r="LMN201" s="18"/>
      <c r="LMO201" s="18"/>
      <c r="LMP201" s="18"/>
      <c r="LMQ201" s="18"/>
      <c r="LMR201" s="18"/>
      <c r="LMS201" s="18"/>
      <c r="LMT201" s="18"/>
      <c r="LMU201" s="18"/>
      <c r="LMV201" s="18"/>
      <c r="LMW201" s="18"/>
      <c r="LMX201" s="18"/>
      <c r="LMY201" s="18"/>
      <c r="LMZ201" s="18"/>
      <c r="LNA201" s="18"/>
      <c r="LNB201" s="18"/>
      <c r="LNC201" s="18"/>
      <c r="LND201" s="18"/>
      <c r="LNE201" s="18"/>
      <c r="LNF201" s="18"/>
      <c r="LNG201" s="18"/>
      <c r="LNH201" s="18"/>
      <c r="LNI201" s="18"/>
      <c r="LNJ201" s="18"/>
      <c r="LNK201" s="18"/>
      <c r="LNL201" s="18"/>
      <c r="LNM201" s="18"/>
      <c r="LNN201" s="18"/>
      <c r="LNO201" s="18"/>
      <c r="LNP201" s="18"/>
      <c r="LNQ201" s="18"/>
      <c r="LNR201" s="18"/>
      <c r="LNS201" s="18"/>
      <c r="LNT201" s="18"/>
      <c r="LNU201" s="18"/>
      <c r="LNV201" s="18"/>
      <c r="LNW201" s="18"/>
      <c r="LNX201" s="18"/>
      <c r="LNY201" s="18"/>
      <c r="LNZ201" s="18"/>
      <c r="LOA201" s="18"/>
      <c r="LOB201" s="18"/>
      <c r="LOC201" s="18"/>
      <c r="LOD201" s="18"/>
      <c r="LOE201" s="18"/>
      <c r="LOF201" s="18"/>
      <c r="LOG201" s="18"/>
      <c r="LOH201" s="18"/>
      <c r="LOI201" s="18"/>
      <c r="LOJ201" s="18"/>
      <c r="LOK201" s="18"/>
      <c r="LOL201" s="18"/>
      <c r="LOM201" s="18"/>
      <c r="LON201" s="18"/>
      <c r="LOO201" s="18"/>
      <c r="LOP201" s="18"/>
      <c r="LOQ201" s="18"/>
      <c r="LOR201" s="18"/>
      <c r="LOS201" s="18"/>
      <c r="LOT201" s="18"/>
      <c r="LOU201" s="18"/>
      <c r="LOV201" s="18"/>
      <c r="LOW201" s="18"/>
      <c r="LOX201" s="18"/>
      <c r="LOY201" s="18"/>
      <c r="LOZ201" s="18"/>
      <c r="LPA201" s="18"/>
      <c r="LPB201" s="18"/>
      <c r="LPC201" s="18"/>
      <c r="LPD201" s="18"/>
      <c r="LPE201" s="18"/>
      <c r="LPF201" s="18"/>
      <c r="LPG201" s="18"/>
      <c r="LPH201" s="18"/>
      <c r="LPI201" s="18"/>
      <c r="LPJ201" s="18"/>
      <c r="LPK201" s="18"/>
      <c r="LPL201" s="18"/>
      <c r="LPM201" s="18"/>
      <c r="LPN201" s="18"/>
      <c r="LPO201" s="18"/>
      <c r="LPP201" s="18"/>
      <c r="LPQ201" s="18"/>
      <c r="LPR201" s="18"/>
      <c r="LPS201" s="18"/>
      <c r="LPT201" s="18"/>
      <c r="LPU201" s="18"/>
      <c r="LPV201" s="18"/>
      <c r="LPW201" s="18"/>
      <c r="LPX201" s="18"/>
      <c r="LPY201" s="18"/>
      <c r="LPZ201" s="18"/>
      <c r="LQA201" s="18"/>
      <c r="LQB201" s="18"/>
      <c r="LQC201" s="18"/>
      <c r="LQD201" s="18"/>
      <c r="LQE201" s="18"/>
      <c r="LQF201" s="18"/>
      <c r="LQG201" s="18"/>
      <c r="LQH201" s="18"/>
      <c r="LQI201" s="18"/>
      <c r="LQJ201" s="18"/>
      <c r="LQK201" s="18"/>
      <c r="LQL201" s="18"/>
      <c r="LQM201" s="18"/>
      <c r="LQN201" s="18"/>
      <c r="LQO201" s="18"/>
      <c r="LQP201" s="18"/>
      <c r="LQQ201" s="18"/>
      <c r="LQR201" s="18"/>
      <c r="LQS201" s="18"/>
      <c r="LQT201" s="18"/>
      <c r="LQU201" s="18"/>
      <c r="LQV201" s="18"/>
      <c r="LQW201" s="18"/>
      <c r="LQX201" s="18"/>
      <c r="LQY201" s="18"/>
      <c r="LQZ201" s="18"/>
      <c r="LRA201" s="18"/>
      <c r="LRB201" s="18"/>
      <c r="LRC201" s="18"/>
      <c r="LRD201" s="18"/>
      <c r="LRE201" s="18"/>
      <c r="LRF201" s="18"/>
      <c r="LRG201" s="18"/>
      <c r="LRH201" s="18"/>
      <c r="LRI201" s="18"/>
      <c r="LRJ201" s="18"/>
      <c r="LRK201" s="18"/>
      <c r="LRL201" s="18"/>
      <c r="LRM201" s="18"/>
      <c r="LRN201" s="18"/>
      <c r="LRO201" s="18"/>
      <c r="LRP201" s="18"/>
      <c r="LRQ201" s="18"/>
      <c r="LRR201" s="18"/>
      <c r="LRS201" s="18"/>
      <c r="LRT201" s="18"/>
      <c r="LRU201" s="18"/>
      <c r="LRV201" s="18"/>
      <c r="LRW201" s="18"/>
      <c r="LRX201" s="18"/>
      <c r="LRY201" s="18"/>
      <c r="LRZ201" s="18"/>
      <c r="LSA201" s="18"/>
      <c r="LSB201" s="18"/>
      <c r="LSC201" s="18"/>
      <c r="LSD201" s="18"/>
      <c r="LSE201" s="18"/>
      <c r="LSF201" s="18"/>
      <c r="LSG201" s="18"/>
      <c r="LSH201" s="18"/>
      <c r="LSI201" s="18"/>
      <c r="LSJ201" s="18"/>
      <c r="LSK201" s="18"/>
      <c r="LSL201" s="18"/>
      <c r="LSM201" s="18"/>
      <c r="LSN201" s="18"/>
      <c r="LSO201" s="18"/>
      <c r="LSP201" s="18"/>
      <c r="LSQ201" s="18"/>
      <c r="LSR201" s="18"/>
      <c r="LSS201" s="18"/>
      <c r="LST201" s="18"/>
      <c r="LSU201" s="18"/>
      <c r="LSV201" s="18"/>
      <c r="LSW201" s="18"/>
      <c r="LSX201" s="18"/>
      <c r="LSY201" s="18"/>
      <c r="LSZ201" s="18"/>
      <c r="LTA201" s="18"/>
      <c r="LTB201" s="18"/>
      <c r="LTC201" s="18"/>
      <c r="LTD201" s="18"/>
      <c r="LTE201" s="18"/>
      <c r="LTF201" s="18"/>
      <c r="LTG201" s="18"/>
      <c r="LTH201" s="18"/>
      <c r="LTI201" s="18"/>
      <c r="LTJ201" s="18"/>
      <c r="LTK201" s="18"/>
      <c r="LTL201" s="18"/>
      <c r="LTM201" s="18"/>
      <c r="LTN201" s="18"/>
      <c r="LTO201" s="18"/>
      <c r="LTP201" s="18"/>
      <c r="LTQ201" s="18"/>
      <c r="LTR201" s="18"/>
      <c r="LTS201" s="18"/>
      <c r="LTT201" s="18"/>
      <c r="LTU201" s="18"/>
      <c r="LTV201" s="18"/>
      <c r="LTW201" s="18"/>
      <c r="LTX201" s="18"/>
      <c r="LTY201" s="18"/>
      <c r="LTZ201" s="18"/>
      <c r="LUA201" s="18"/>
      <c r="LUB201" s="18"/>
      <c r="LUC201" s="18"/>
      <c r="LUD201" s="18"/>
      <c r="LUE201" s="18"/>
      <c r="LUF201" s="18"/>
      <c r="LUG201" s="18"/>
      <c r="LUH201" s="18"/>
      <c r="LUI201" s="18"/>
      <c r="LUJ201" s="18"/>
      <c r="LUK201" s="18"/>
      <c r="LUL201" s="18"/>
      <c r="LUM201" s="18"/>
      <c r="LUN201" s="18"/>
      <c r="LUO201" s="18"/>
      <c r="LUP201" s="18"/>
      <c r="LUQ201" s="18"/>
      <c r="LUR201" s="18"/>
      <c r="LUS201" s="18"/>
      <c r="LUT201" s="18"/>
      <c r="LUU201" s="18"/>
      <c r="LUV201" s="18"/>
      <c r="LUW201" s="18"/>
      <c r="LUX201" s="18"/>
      <c r="LUY201" s="18"/>
      <c r="LUZ201" s="18"/>
      <c r="LVA201" s="18"/>
      <c r="LVB201" s="18"/>
      <c r="LVC201" s="18"/>
      <c r="LVD201" s="18"/>
      <c r="LVE201" s="18"/>
      <c r="LVF201" s="18"/>
      <c r="LVG201" s="18"/>
      <c r="LVH201" s="18"/>
      <c r="LVI201" s="18"/>
      <c r="LVJ201" s="18"/>
      <c r="LVK201" s="18"/>
      <c r="LVL201" s="18"/>
      <c r="LVM201" s="18"/>
      <c r="LVN201" s="18"/>
      <c r="LVO201" s="18"/>
      <c r="LVP201" s="18"/>
      <c r="LVQ201" s="18"/>
      <c r="LVR201" s="18"/>
      <c r="LVS201" s="18"/>
      <c r="LVT201" s="18"/>
      <c r="LVU201" s="18"/>
      <c r="LVV201" s="18"/>
      <c r="LVW201" s="18"/>
      <c r="LVX201" s="18"/>
      <c r="LVY201" s="18"/>
      <c r="LVZ201" s="18"/>
      <c r="LWA201" s="18"/>
      <c r="LWB201" s="18"/>
      <c r="LWC201" s="18"/>
      <c r="LWD201" s="18"/>
      <c r="LWE201" s="18"/>
      <c r="LWF201" s="18"/>
      <c r="LWG201" s="18"/>
      <c r="LWH201" s="18"/>
      <c r="LWI201" s="18"/>
      <c r="LWJ201" s="18"/>
      <c r="LWK201" s="18"/>
      <c r="LWL201" s="18"/>
      <c r="LWM201" s="18"/>
      <c r="LWN201" s="18"/>
      <c r="LWO201" s="18"/>
      <c r="LWP201" s="18"/>
      <c r="LWQ201" s="18"/>
      <c r="LWR201" s="18"/>
      <c r="LWS201" s="18"/>
      <c r="LWT201" s="18"/>
      <c r="LWU201" s="18"/>
      <c r="LWV201" s="18"/>
      <c r="LWW201" s="18"/>
      <c r="LWX201" s="18"/>
      <c r="LWY201" s="18"/>
      <c r="LWZ201" s="18"/>
      <c r="LXA201" s="18"/>
      <c r="LXB201" s="18"/>
      <c r="LXC201" s="18"/>
      <c r="LXD201" s="18"/>
      <c r="LXE201" s="18"/>
      <c r="LXF201" s="18"/>
      <c r="LXG201" s="18"/>
      <c r="LXH201" s="18"/>
      <c r="LXI201" s="18"/>
      <c r="LXJ201" s="18"/>
      <c r="LXK201" s="18"/>
      <c r="LXL201" s="18"/>
      <c r="LXM201" s="18"/>
      <c r="LXN201" s="18"/>
      <c r="LXO201" s="18"/>
      <c r="LXP201" s="18"/>
      <c r="LXQ201" s="18"/>
      <c r="LXR201" s="18"/>
      <c r="LXS201" s="18"/>
      <c r="LXT201" s="18"/>
      <c r="LXU201" s="18"/>
      <c r="LXV201" s="18"/>
      <c r="LXW201" s="18"/>
      <c r="LXX201" s="18"/>
      <c r="LXY201" s="18"/>
      <c r="LXZ201" s="18"/>
      <c r="LYA201" s="18"/>
      <c r="LYB201" s="18"/>
      <c r="LYC201" s="18"/>
      <c r="LYD201" s="18"/>
      <c r="LYE201" s="18"/>
      <c r="LYF201" s="18"/>
      <c r="LYG201" s="18"/>
      <c r="LYH201" s="18"/>
      <c r="LYI201" s="18"/>
      <c r="LYJ201" s="18"/>
      <c r="LYK201" s="18"/>
      <c r="LYL201" s="18"/>
      <c r="LYM201" s="18"/>
      <c r="LYN201" s="18"/>
      <c r="LYO201" s="18"/>
      <c r="LYP201" s="18"/>
      <c r="LYQ201" s="18"/>
      <c r="LYR201" s="18"/>
      <c r="LYS201" s="18"/>
      <c r="LYT201" s="18"/>
      <c r="LYU201" s="18"/>
      <c r="LYV201" s="18"/>
      <c r="LYW201" s="18"/>
      <c r="LYX201" s="18"/>
      <c r="LYY201" s="18"/>
      <c r="LYZ201" s="18"/>
      <c r="LZA201" s="18"/>
      <c r="LZB201" s="18"/>
      <c r="LZC201" s="18"/>
      <c r="LZD201" s="18"/>
      <c r="LZE201" s="18"/>
      <c r="LZF201" s="18"/>
      <c r="LZG201" s="18"/>
      <c r="LZH201" s="18"/>
      <c r="LZI201" s="18"/>
      <c r="LZJ201" s="18"/>
      <c r="LZK201" s="18"/>
      <c r="LZL201" s="18"/>
      <c r="LZM201" s="18"/>
      <c r="LZN201" s="18"/>
      <c r="LZO201" s="18"/>
      <c r="LZP201" s="18"/>
      <c r="LZQ201" s="18"/>
      <c r="LZR201" s="18"/>
      <c r="LZS201" s="18"/>
      <c r="LZT201" s="18"/>
      <c r="LZU201" s="18"/>
      <c r="LZV201" s="18"/>
      <c r="LZW201" s="18"/>
      <c r="LZX201" s="18"/>
      <c r="LZY201" s="18"/>
      <c r="LZZ201" s="18"/>
      <c r="MAA201" s="18"/>
      <c r="MAB201" s="18"/>
      <c r="MAC201" s="18"/>
      <c r="MAD201" s="18"/>
      <c r="MAE201" s="18"/>
      <c r="MAF201" s="18"/>
      <c r="MAG201" s="18"/>
      <c r="MAH201" s="18"/>
      <c r="MAI201" s="18"/>
      <c r="MAJ201" s="18"/>
      <c r="MAK201" s="18"/>
      <c r="MAL201" s="18"/>
      <c r="MAM201" s="18"/>
      <c r="MAN201" s="18"/>
      <c r="MAO201" s="18"/>
      <c r="MAP201" s="18"/>
      <c r="MAQ201" s="18"/>
      <c r="MAR201" s="18"/>
      <c r="MAS201" s="18"/>
      <c r="MAT201" s="18"/>
      <c r="MAU201" s="18"/>
      <c r="MAV201" s="18"/>
      <c r="MAW201" s="18"/>
      <c r="MAX201" s="18"/>
      <c r="MAY201" s="18"/>
      <c r="MAZ201" s="18"/>
      <c r="MBA201" s="18"/>
      <c r="MBB201" s="18"/>
      <c r="MBC201" s="18"/>
      <c r="MBD201" s="18"/>
      <c r="MBE201" s="18"/>
      <c r="MBF201" s="18"/>
      <c r="MBG201" s="18"/>
      <c r="MBH201" s="18"/>
      <c r="MBI201" s="18"/>
      <c r="MBJ201" s="18"/>
      <c r="MBK201" s="18"/>
      <c r="MBL201" s="18"/>
      <c r="MBM201" s="18"/>
      <c r="MBN201" s="18"/>
      <c r="MBO201" s="18"/>
      <c r="MBP201" s="18"/>
      <c r="MBQ201" s="18"/>
      <c r="MBR201" s="18"/>
      <c r="MBS201" s="18"/>
      <c r="MBT201" s="18"/>
      <c r="MBU201" s="18"/>
      <c r="MBV201" s="18"/>
      <c r="MBW201" s="18"/>
      <c r="MBX201" s="18"/>
      <c r="MBY201" s="18"/>
      <c r="MBZ201" s="18"/>
      <c r="MCA201" s="18"/>
      <c r="MCB201" s="18"/>
      <c r="MCC201" s="18"/>
      <c r="MCD201" s="18"/>
      <c r="MCE201" s="18"/>
      <c r="MCF201" s="18"/>
      <c r="MCG201" s="18"/>
      <c r="MCH201" s="18"/>
      <c r="MCI201" s="18"/>
      <c r="MCJ201" s="18"/>
      <c r="MCK201" s="18"/>
      <c r="MCL201" s="18"/>
      <c r="MCM201" s="18"/>
      <c r="MCN201" s="18"/>
      <c r="MCO201" s="18"/>
      <c r="MCP201" s="18"/>
      <c r="MCQ201" s="18"/>
      <c r="MCR201" s="18"/>
      <c r="MCS201" s="18"/>
      <c r="MCT201" s="18"/>
      <c r="MCU201" s="18"/>
      <c r="MCV201" s="18"/>
      <c r="MCW201" s="18"/>
      <c r="MCX201" s="18"/>
      <c r="MCY201" s="18"/>
      <c r="MCZ201" s="18"/>
      <c r="MDA201" s="18"/>
      <c r="MDB201" s="18"/>
      <c r="MDC201" s="18"/>
      <c r="MDD201" s="18"/>
      <c r="MDE201" s="18"/>
      <c r="MDF201" s="18"/>
      <c r="MDG201" s="18"/>
      <c r="MDH201" s="18"/>
      <c r="MDI201" s="18"/>
      <c r="MDJ201" s="18"/>
      <c r="MDK201" s="18"/>
      <c r="MDL201" s="18"/>
      <c r="MDM201" s="18"/>
      <c r="MDN201" s="18"/>
      <c r="MDO201" s="18"/>
      <c r="MDP201" s="18"/>
      <c r="MDQ201" s="18"/>
      <c r="MDR201" s="18"/>
      <c r="MDS201" s="18"/>
      <c r="MDT201" s="18"/>
      <c r="MDU201" s="18"/>
      <c r="MDV201" s="18"/>
      <c r="MDW201" s="18"/>
      <c r="MDX201" s="18"/>
      <c r="MDY201" s="18"/>
      <c r="MDZ201" s="18"/>
      <c r="MEA201" s="18"/>
      <c r="MEB201" s="18"/>
      <c r="MEC201" s="18"/>
      <c r="MED201" s="18"/>
      <c r="MEE201" s="18"/>
      <c r="MEF201" s="18"/>
      <c r="MEG201" s="18"/>
      <c r="MEH201" s="18"/>
      <c r="MEI201" s="18"/>
      <c r="MEJ201" s="18"/>
      <c r="MEK201" s="18"/>
      <c r="MEL201" s="18"/>
      <c r="MEM201" s="18"/>
      <c r="MEN201" s="18"/>
      <c r="MEO201" s="18"/>
      <c r="MEP201" s="18"/>
      <c r="MEQ201" s="18"/>
      <c r="MER201" s="18"/>
      <c r="MES201" s="18"/>
      <c r="MET201" s="18"/>
      <c r="MEU201" s="18"/>
      <c r="MEV201" s="18"/>
      <c r="MEW201" s="18"/>
      <c r="MEX201" s="18"/>
      <c r="MEY201" s="18"/>
      <c r="MEZ201" s="18"/>
      <c r="MFA201" s="18"/>
      <c r="MFB201" s="18"/>
      <c r="MFC201" s="18"/>
      <c r="MFD201" s="18"/>
      <c r="MFE201" s="18"/>
      <c r="MFF201" s="18"/>
      <c r="MFG201" s="18"/>
      <c r="MFH201" s="18"/>
      <c r="MFI201" s="18"/>
      <c r="MFJ201" s="18"/>
      <c r="MFK201" s="18"/>
      <c r="MFL201" s="18"/>
      <c r="MFM201" s="18"/>
      <c r="MFN201" s="18"/>
      <c r="MFO201" s="18"/>
      <c r="MFP201" s="18"/>
      <c r="MFQ201" s="18"/>
      <c r="MFR201" s="18"/>
      <c r="MFS201" s="18"/>
      <c r="MFT201" s="18"/>
      <c r="MFU201" s="18"/>
      <c r="MFV201" s="18"/>
      <c r="MFW201" s="18"/>
      <c r="MFX201" s="18"/>
      <c r="MFY201" s="18"/>
      <c r="MFZ201" s="18"/>
      <c r="MGA201" s="18"/>
      <c r="MGB201" s="18"/>
      <c r="MGC201" s="18"/>
      <c r="MGD201" s="18"/>
      <c r="MGE201" s="18"/>
      <c r="MGF201" s="18"/>
      <c r="MGG201" s="18"/>
      <c r="MGH201" s="18"/>
      <c r="MGI201" s="18"/>
      <c r="MGJ201" s="18"/>
      <c r="MGK201" s="18"/>
      <c r="MGL201" s="18"/>
      <c r="MGM201" s="18"/>
      <c r="MGN201" s="18"/>
      <c r="MGO201" s="18"/>
      <c r="MGP201" s="18"/>
      <c r="MGQ201" s="18"/>
      <c r="MGR201" s="18"/>
      <c r="MGS201" s="18"/>
      <c r="MGT201" s="18"/>
      <c r="MGU201" s="18"/>
      <c r="MGV201" s="18"/>
      <c r="MGW201" s="18"/>
      <c r="MGX201" s="18"/>
      <c r="MGY201" s="18"/>
      <c r="MGZ201" s="18"/>
      <c r="MHA201" s="18"/>
      <c r="MHB201" s="18"/>
      <c r="MHC201" s="18"/>
      <c r="MHD201" s="18"/>
      <c r="MHE201" s="18"/>
      <c r="MHF201" s="18"/>
      <c r="MHG201" s="18"/>
      <c r="MHH201" s="18"/>
      <c r="MHI201" s="18"/>
      <c r="MHJ201" s="18"/>
      <c r="MHK201" s="18"/>
      <c r="MHL201" s="18"/>
      <c r="MHM201" s="18"/>
      <c r="MHN201" s="18"/>
      <c r="MHO201" s="18"/>
      <c r="MHP201" s="18"/>
      <c r="MHQ201" s="18"/>
      <c r="MHR201" s="18"/>
      <c r="MHS201" s="18"/>
      <c r="MHT201" s="18"/>
      <c r="MHU201" s="18"/>
      <c r="MHV201" s="18"/>
      <c r="MHW201" s="18"/>
      <c r="MHX201" s="18"/>
      <c r="MHY201" s="18"/>
      <c r="MHZ201" s="18"/>
      <c r="MIA201" s="18"/>
      <c r="MIB201" s="18"/>
      <c r="MIC201" s="18"/>
      <c r="MID201" s="18"/>
      <c r="MIE201" s="18"/>
      <c r="MIF201" s="18"/>
      <c r="MIG201" s="18"/>
      <c r="MIH201" s="18"/>
      <c r="MII201" s="18"/>
      <c r="MIJ201" s="18"/>
      <c r="MIK201" s="18"/>
      <c r="MIL201" s="18"/>
      <c r="MIM201" s="18"/>
      <c r="MIN201" s="18"/>
      <c r="MIO201" s="18"/>
      <c r="MIP201" s="18"/>
      <c r="MIQ201" s="18"/>
      <c r="MIR201" s="18"/>
      <c r="MIS201" s="18"/>
      <c r="MIT201" s="18"/>
      <c r="MIU201" s="18"/>
      <c r="MIV201" s="18"/>
      <c r="MIW201" s="18"/>
      <c r="MIX201" s="18"/>
      <c r="MIY201" s="18"/>
      <c r="MIZ201" s="18"/>
      <c r="MJA201" s="18"/>
      <c r="MJB201" s="18"/>
      <c r="MJC201" s="18"/>
      <c r="MJD201" s="18"/>
      <c r="MJE201" s="18"/>
      <c r="MJF201" s="18"/>
      <c r="MJG201" s="18"/>
      <c r="MJH201" s="18"/>
      <c r="MJI201" s="18"/>
      <c r="MJJ201" s="18"/>
      <c r="MJK201" s="18"/>
      <c r="MJL201" s="18"/>
      <c r="MJM201" s="18"/>
      <c r="MJN201" s="18"/>
      <c r="MJO201" s="18"/>
      <c r="MJP201" s="18"/>
      <c r="MJQ201" s="18"/>
      <c r="MJR201" s="18"/>
      <c r="MJS201" s="18"/>
      <c r="MJT201" s="18"/>
      <c r="MJU201" s="18"/>
      <c r="MJV201" s="18"/>
      <c r="MJW201" s="18"/>
      <c r="MJX201" s="18"/>
      <c r="MJY201" s="18"/>
      <c r="MJZ201" s="18"/>
      <c r="MKA201" s="18"/>
      <c r="MKB201" s="18"/>
      <c r="MKC201" s="18"/>
      <c r="MKD201" s="18"/>
      <c r="MKE201" s="18"/>
      <c r="MKF201" s="18"/>
      <c r="MKG201" s="18"/>
      <c r="MKH201" s="18"/>
      <c r="MKI201" s="18"/>
      <c r="MKJ201" s="18"/>
      <c r="MKK201" s="18"/>
      <c r="MKL201" s="18"/>
      <c r="MKM201" s="18"/>
      <c r="MKN201" s="18"/>
      <c r="MKO201" s="18"/>
      <c r="MKP201" s="18"/>
      <c r="MKQ201" s="18"/>
      <c r="MKR201" s="18"/>
      <c r="MKS201" s="18"/>
      <c r="MKT201" s="18"/>
      <c r="MKU201" s="18"/>
      <c r="MKV201" s="18"/>
      <c r="MKW201" s="18"/>
      <c r="MKX201" s="18"/>
      <c r="MKY201" s="18"/>
      <c r="MKZ201" s="18"/>
      <c r="MLA201" s="18"/>
      <c r="MLB201" s="18"/>
      <c r="MLC201" s="18"/>
      <c r="MLD201" s="18"/>
      <c r="MLE201" s="18"/>
      <c r="MLF201" s="18"/>
      <c r="MLG201" s="18"/>
      <c r="MLH201" s="18"/>
      <c r="MLI201" s="18"/>
      <c r="MLJ201" s="18"/>
      <c r="MLK201" s="18"/>
      <c r="MLL201" s="18"/>
      <c r="MLM201" s="18"/>
      <c r="MLN201" s="18"/>
      <c r="MLO201" s="18"/>
      <c r="MLP201" s="18"/>
      <c r="MLQ201" s="18"/>
      <c r="MLR201" s="18"/>
      <c r="MLS201" s="18"/>
      <c r="MLT201" s="18"/>
      <c r="MLU201" s="18"/>
      <c r="MLV201" s="18"/>
      <c r="MLW201" s="18"/>
      <c r="MLX201" s="18"/>
      <c r="MLY201" s="18"/>
      <c r="MLZ201" s="18"/>
      <c r="MMA201" s="18"/>
      <c r="MMB201" s="18"/>
      <c r="MMC201" s="18"/>
      <c r="MMD201" s="18"/>
      <c r="MME201" s="18"/>
      <c r="MMF201" s="18"/>
      <c r="MMG201" s="18"/>
      <c r="MMH201" s="18"/>
      <c r="MMI201" s="18"/>
      <c r="MMJ201" s="18"/>
      <c r="MMK201" s="18"/>
      <c r="MML201" s="18"/>
      <c r="MMM201" s="18"/>
      <c r="MMN201" s="18"/>
      <c r="MMO201" s="18"/>
      <c r="MMP201" s="18"/>
      <c r="MMQ201" s="18"/>
      <c r="MMR201" s="18"/>
      <c r="MMS201" s="18"/>
      <c r="MMT201" s="18"/>
      <c r="MMU201" s="18"/>
      <c r="MMV201" s="18"/>
      <c r="MMW201" s="18"/>
      <c r="MMX201" s="18"/>
      <c r="MMY201" s="18"/>
      <c r="MMZ201" s="18"/>
      <c r="MNA201" s="18"/>
      <c r="MNB201" s="18"/>
      <c r="MNC201" s="18"/>
      <c r="MND201" s="18"/>
      <c r="MNE201" s="18"/>
      <c r="MNF201" s="18"/>
      <c r="MNG201" s="18"/>
      <c r="MNH201" s="18"/>
      <c r="MNI201" s="18"/>
      <c r="MNJ201" s="18"/>
      <c r="MNK201" s="18"/>
      <c r="MNL201" s="18"/>
      <c r="MNM201" s="18"/>
      <c r="MNN201" s="18"/>
      <c r="MNO201" s="18"/>
      <c r="MNP201" s="18"/>
      <c r="MNQ201" s="18"/>
      <c r="MNR201" s="18"/>
      <c r="MNS201" s="18"/>
      <c r="MNT201" s="18"/>
      <c r="MNU201" s="18"/>
      <c r="MNV201" s="18"/>
      <c r="MNW201" s="18"/>
      <c r="MNX201" s="18"/>
      <c r="MNY201" s="18"/>
      <c r="MNZ201" s="18"/>
      <c r="MOA201" s="18"/>
      <c r="MOB201" s="18"/>
      <c r="MOC201" s="18"/>
      <c r="MOD201" s="18"/>
      <c r="MOE201" s="18"/>
      <c r="MOF201" s="18"/>
      <c r="MOG201" s="18"/>
      <c r="MOH201" s="18"/>
      <c r="MOI201" s="18"/>
      <c r="MOJ201" s="18"/>
      <c r="MOK201" s="18"/>
      <c r="MOL201" s="18"/>
      <c r="MOM201" s="18"/>
      <c r="MON201" s="18"/>
      <c r="MOO201" s="18"/>
      <c r="MOP201" s="18"/>
      <c r="MOQ201" s="18"/>
      <c r="MOR201" s="18"/>
      <c r="MOS201" s="18"/>
      <c r="MOT201" s="18"/>
      <c r="MOU201" s="18"/>
      <c r="MOV201" s="18"/>
      <c r="MOW201" s="18"/>
      <c r="MOX201" s="18"/>
      <c r="MOY201" s="18"/>
      <c r="MOZ201" s="18"/>
      <c r="MPA201" s="18"/>
      <c r="MPB201" s="18"/>
      <c r="MPC201" s="18"/>
      <c r="MPD201" s="18"/>
      <c r="MPE201" s="18"/>
      <c r="MPF201" s="18"/>
      <c r="MPG201" s="18"/>
      <c r="MPH201" s="18"/>
      <c r="MPI201" s="18"/>
      <c r="MPJ201" s="18"/>
      <c r="MPK201" s="18"/>
      <c r="MPL201" s="18"/>
      <c r="MPM201" s="18"/>
      <c r="MPN201" s="18"/>
      <c r="MPO201" s="18"/>
      <c r="MPP201" s="18"/>
      <c r="MPQ201" s="18"/>
      <c r="MPR201" s="18"/>
      <c r="MPS201" s="18"/>
      <c r="MPT201" s="18"/>
      <c r="MPU201" s="18"/>
      <c r="MPV201" s="18"/>
      <c r="MPW201" s="18"/>
      <c r="MPX201" s="18"/>
      <c r="MPY201" s="18"/>
      <c r="MPZ201" s="18"/>
      <c r="MQA201" s="18"/>
      <c r="MQB201" s="18"/>
      <c r="MQC201" s="18"/>
      <c r="MQD201" s="18"/>
      <c r="MQE201" s="18"/>
      <c r="MQF201" s="18"/>
      <c r="MQG201" s="18"/>
      <c r="MQH201" s="18"/>
      <c r="MQI201" s="18"/>
      <c r="MQJ201" s="18"/>
      <c r="MQK201" s="18"/>
      <c r="MQL201" s="18"/>
      <c r="MQM201" s="18"/>
      <c r="MQN201" s="18"/>
      <c r="MQO201" s="18"/>
      <c r="MQP201" s="18"/>
      <c r="MQQ201" s="18"/>
      <c r="MQR201" s="18"/>
      <c r="MQS201" s="18"/>
      <c r="MQT201" s="18"/>
      <c r="MQU201" s="18"/>
      <c r="MQV201" s="18"/>
      <c r="MQW201" s="18"/>
      <c r="MQX201" s="18"/>
      <c r="MQY201" s="18"/>
      <c r="MQZ201" s="18"/>
      <c r="MRA201" s="18"/>
      <c r="MRB201" s="18"/>
      <c r="MRC201" s="18"/>
      <c r="MRD201" s="18"/>
      <c r="MRE201" s="18"/>
      <c r="MRF201" s="18"/>
      <c r="MRG201" s="18"/>
      <c r="MRH201" s="18"/>
      <c r="MRI201" s="18"/>
      <c r="MRJ201" s="18"/>
      <c r="MRK201" s="18"/>
      <c r="MRL201" s="18"/>
      <c r="MRM201" s="18"/>
      <c r="MRN201" s="18"/>
      <c r="MRO201" s="18"/>
      <c r="MRP201" s="18"/>
      <c r="MRQ201" s="18"/>
      <c r="MRR201" s="18"/>
      <c r="MRS201" s="18"/>
      <c r="MRT201" s="18"/>
      <c r="MRU201" s="18"/>
      <c r="MRV201" s="18"/>
      <c r="MRW201" s="18"/>
      <c r="MRX201" s="18"/>
      <c r="MRY201" s="18"/>
      <c r="MRZ201" s="18"/>
      <c r="MSA201" s="18"/>
      <c r="MSB201" s="18"/>
      <c r="MSC201" s="18"/>
      <c r="MSD201" s="18"/>
      <c r="MSE201" s="18"/>
      <c r="MSF201" s="18"/>
      <c r="MSG201" s="18"/>
      <c r="MSH201" s="18"/>
      <c r="MSI201" s="18"/>
      <c r="MSJ201" s="18"/>
      <c r="MSK201" s="18"/>
      <c r="MSL201" s="18"/>
      <c r="MSM201" s="18"/>
      <c r="MSN201" s="18"/>
      <c r="MSO201" s="18"/>
      <c r="MSP201" s="18"/>
      <c r="MSQ201" s="18"/>
      <c r="MSR201" s="18"/>
      <c r="MSS201" s="18"/>
      <c r="MST201" s="18"/>
      <c r="MSU201" s="18"/>
      <c r="MSV201" s="18"/>
      <c r="MSW201" s="18"/>
      <c r="MSX201" s="18"/>
      <c r="MSY201" s="18"/>
      <c r="MSZ201" s="18"/>
      <c r="MTA201" s="18"/>
      <c r="MTB201" s="18"/>
      <c r="MTC201" s="18"/>
      <c r="MTD201" s="18"/>
      <c r="MTE201" s="18"/>
      <c r="MTF201" s="18"/>
      <c r="MTG201" s="18"/>
      <c r="MTH201" s="18"/>
      <c r="MTI201" s="18"/>
      <c r="MTJ201" s="18"/>
      <c r="MTK201" s="18"/>
      <c r="MTL201" s="18"/>
      <c r="MTM201" s="18"/>
      <c r="MTN201" s="18"/>
      <c r="MTO201" s="18"/>
      <c r="MTP201" s="18"/>
      <c r="MTQ201" s="18"/>
      <c r="MTR201" s="18"/>
      <c r="MTS201" s="18"/>
      <c r="MTT201" s="18"/>
      <c r="MTU201" s="18"/>
      <c r="MTV201" s="18"/>
      <c r="MTW201" s="18"/>
      <c r="MTX201" s="18"/>
      <c r="MTY201" s="18"/>
      <c r="MTZ201" s="18"/>
      <c r="MUA201" s="18"/>
      <c r="MUB201" s="18"/>
      <c r="MUC201" s="18"/>
      <c r="MUD201" s="18"/>
      <c r="MUE201" s="18"/>
      <c r="MUF201" s="18"/>
      <c r="MUG201" s="18"/>
      <c r="MUH201" s="18"/>
      <c r="MUI201" s="18"/>
      <c r="MUJ201" s="18"/>
      <c r="MUK201" s="18"/>
      <c r="MUL201" s="18"/>
      <c r="MUM201" s="18"/>
      <c r="MUN201" s="18"/>
      <c r="MUO201" s="18"/>
      <c r="MUP201" s="18"/>
      <c r="MUQ201" s="18"/>
      <c r="MUR201" s="18"/>
      <c r="MUS201" s="18"/>
      <c r="MUT201" s="18"/>
      <c r="MUU201" s="18"/>
      <c r="MUV201" s="18"/>
      <c r="MUW201" s="18"/>
      <c r="MUX201" s="18"/>
      <c r="MUY201" s="18"/>
      <c r="MUZ201" s="18"/>
      <c r="MVA201" s="18"/>
      <c r="MVB201" s="18"/>
      <c r="MVC201" s="18"/>
      <c r="MVD201" s="18"/>
      <c r="MVE201" s="18"/>
      <c r="MVF201" s="18"/>
      <c r="MVG201" s="18"/>
      <c r="MVH201" s="18"/>
      <c r="MVI201" s="18"/>
      <c r="MVJ201" s="18"/>
      <c r="MVK201" s="18"/>
      <c r="MVL201" s="18"/>
      <c r="MVM201" s="18"/>
      <c r="MVN201" s="18"/>
      <c r="MVO201" s="18"/>
      <c r="MVP201" s="18"/>
      <c r="MVQ201" s="18"/>
      <c r="MVR201" s="18"/>
      <c r="MVS201" s="18"/>
      <c r="MVT201" s="18"/>
      <c r="MVU201" s="18"/>
      <c r="MVV201" s="18"/>
      <c r="MVW201" s="18"/>
      <c r="MVX201" s="18"/>
      <c r="MVY201" s="18"/>
      <c r="MVZ201" s="18"/>
      <c r="MWA201" s="18"/>
      <c r="MWB201" s="18"/>
      <c r="MWC201" s="18"/>
      <c r="MWD201" s="18"/>
      <c r="MWE201" s="18"/>
      <c r="MWF201" s="18"/>
      <c r="MWG201" s="18"/>
      <c r="MWH201" s="18"/>
      <c r="MWI201" s="18"/>
      <c r="MWJ201" s="18"/>
      <c r="MWK201" s="18"/>
      <c r="MWL201" s="18"/>
      <c r="MWM201" s="18"/>
      <c r="MWN201" s="18"/>
      <c r="MWO201" s="18"/>
      <c r="MWP201" s="18"/>
      <c r="MWQ201" s="18"/>
      <c r="MWR201" s="18"/>
      <c r="MWS201" s="18"/>
      <c r="MWT201" s="18"/>
      <c r="MWU201" s="18"/>
      <c r="MWV201" s="18"/>
      <c r="MWW201" s="18"/>
      <c r="MWX201" s="18"/>
      <c r="MWY201" s="18"/>
      <c r="MWZ201" s="18"/>
      <c r="MXA201" s="18"/>
      <c r="MXB201" s="18"/>
      <c r="MXC201" s="18"/>
      <c r="MXD201" s="18"/>
      <c r="MXE201" s="18"/>
      <c r="MXF201" s="18"/>
      <c r="MXG201" s="18"/>
      <c r="MXH201" s="18"/>
      <c r="MXI201" s="18"/>
      <c r="MXJ201" s="18"/>
      <c r="MXK201" s="18"/>
      <c r="MXL201" s="18"/>
      <c r="MXM201" s="18"/>
      <c r="MXN201" s="18"/>
      <c r="MXO201" s="18"/>
      <c r="MXP201" s="18"/>
      <c r="MXQ201" s="18"/>
      <c r="MXR201" s="18"/>
      <c r="MXS201" s="18"/>
      <c r="MXT201" s="18"/>
      <c r="MXU201" s="18"/>
      <c r="MXV201" s="18"/>
      <c r="MXW201" s="18"/>
      <c r="MXX201" s="18"/>
      <c r="MXY201" s="18"/>
      <c r="MXZ201" s="18"/>
      <c r="MYA201" s="18"/>
      <c r="MYB201" s="18"/>
      <c r="MYC201" s="18"/>
      <c r="MYD201" s="18"/>
      <c r="MYE201" s="18"/>
      <c r="MYF201" s="18"/>
      <c r="MYG201" s="18"/>
      <c r="MYH201" s="18"/>
      <c r="MYI201" s="18"/>
      <c r="MYJ201" s="18"/>
      <c r="MYK201" s="18"/>
      <c r="MYL201" s="18"/>
      <c r="MYM201" s="18"/>
      <c r="MYN201" s="18"/>
      <c r="MYO201" s="18"/>
      <c r="MYP201" s="18"/>
      <c r="MYQ201" s="18"/>
      <c r="MYR201" s="18"/>
      <c r="MYS201" s="18"/>
      <c r="MYT201" s="18"/>
      <c r="MYU201" s="18"/>
      <c r="MYV201" s="18"/>
      <c r="MYW201" s="18"/>
      <c r="MYX201" s="18"/>
      <c r="MYY201" s="18"/>
      <c r="MYZ201" s="18"/>
      <c r="MZA201" s="18"/>
      <c r="MZB201" s="18"/>
      <c r="MZC201" s="18"/>
      <c r="MZD201" s="18"/>
      <c r="MZE201" s="18"/>
      <c r="MZF201" s="18"/>
      <c r="MZG201" s="18"/>
      <c r="MZH201" s="18"/>
      <c r="MZI201" s="18"/>
      <c r="MZJ201" s="18"/>
      <c r="MZK201" s="18"/>
      <c r="MZL201" s="18"/>
      <c r="MZM201" s="18"/>
      <c r="MZN201" s="18"/>
      <c r="MZO201" s="18"/>
      <c r="MZP201" s="18"/>
      <c r="MZQ201" s="18"/>
      <c r="MZR201" s="18"/>
      <c r="MZS201" s="18"/>
      <c r="MZT201" s="18"/>
      <c r="MZU201" s="18"/>
      <c r="MZV201" s="18"/>
      <c r="MZW201" s="18"/>
      <c r="MZX201" s="18"/>
      <c r="MZY201" s="18"/>
      <c r="MZZ201" s="18"/>
      <c r="NAA201" s="18"/>
      <c r="NAB201" s="18"/>
      <c r="NAC201" s="18"/>
      <c r="NAD201" s="18"/>
      <c r="NAE201" s="18"/>
      <c r="NAF201" s="18"/>
      <c r="NAG201" s="18"/>
      <c r="NAH201" s="18"/>
      <c r="NAI201" s="18"/>
      <c r="NAJ201" s="18"/>
      <c r="NAK201" s="18"/>
      <c r="NAL201" s="18"/>
      <c r="NAM201" s="18"/>
      <c r="NAN201" s="18"/>
      <c r="NAO201" s="18"/>
      <c r="NAP201" s="18"/>
      <c r="NAQ201" s="18"/>
      <c r="NAR201" s="18"/>
      <c r="NAS201" s="18"/>
      <c r="NAT201" s="18"/>
      <c r="NAU201" s="18"/>
      <c r="NAV201" s="18"/>
      <c r="NAW201" s="18"/>
      <c r="NAX201" s="18"/>
      <c r="NAY201" s="18"/>
      <c r="NAZ201" s="18"/>
      <c r="NBA201" s="18"/>
      <c r="NBB201" s="18"/>
      <c r="NBC201" s="18"/>
      <c r="NBD201" s="18"/>
      <c r="NBE201" s="18"/>
      <c r="NBF201" s="18"/>
      <c r="NBG201" s="18"/>
      <c r="NBH201" s="18"/>
      <c r="NBI201" s="18"/>
      <c r="NBJ201" s="18"/>
      <c r="NBK201" s="18"/>
      <c r="NBL201" s="18"/>
      <c r="NBM201" s="18"/>
      <c r="NBN201" s="18"/>
      <c r="NBO201" s="18"/>
      <c r="NBP201" s="18"/>
      <c r="NBQ201" s="18"/>
      <c r="NBR201" s="18"/>
      <c r="NBS201" s="18"/>
      <c r="NBT201" s="18"/>
      <c r="NBU201" s="18"/>
      <c r="NBV201" s="18"/>
      <c r="NBW201" s="18"/>
      <c r="NBX201" s="18"/>
      <c r="NBY201" s="18"/>
      <c r="NBZ201" s="18"/>
      <c r="NCA201" s="18"/>
      <c r="NCB201" s="18"/>
      <c r="NCC201" s="18"/>
      <c r="NCD201" s="18"/>
      <c r="NCE201" s="18"/>
      <c r="NCF201" s="18"/>
      <c r="NCG201" s="18"/>
      <c r="NCH201" s="18"/>
      <c r="NCI201" s="18"/>
      <c r="NCJ201" s="18"/>
      <c r="NCK201" s="18"/>
      <c r="NCL201" s="18"/>
      <c r="NCM201" s="18"/>
      <c r="NCN201" s="18"/>
      <c r="NCO201" s="18"/>
      <c r="NCP201" s="18"/>
      <c r="NCQ201" s="18"/>
      <c r="NCR201" s="18"/>
      <c r="NCS201" s="18"/>
      <c r="NCT201" s="18"/>
      <c r="NCU201" s="18"/>
      <c r="NCV201" s="18"/>
      <c r="NCW201" s="18"/>
      <c r="NCX201" s="18"/>
      <c r="NCY201" s="18"/>
      <c r="NCZ201" s="18"/>
      <c r="NDA201" s="18"/>
      <c r="NDB201" s="18"/>
      <c r="NDC201" s="18"/>
      <c r="NDD201" s="18"/>
      <c r="NDE201" s="18"/>
      <c r="NDF201" s="18"/>
      <c r="NDG201" s="18"/>
      <c r="NDH201" s="18"/>
      <c r="NDI201" s="18"/>
      <c r="NDJ201" s="18"/>
      <c r="NDK201" s="18"/>
      <c r="NDL201" s="18"/>
      <c r="NDM201" s="18"/>
      <c r="NDN201" s="18"/>
      <c r="NDO201" s="18"/>
      <c r="NDP201" s="18"/>
      <c r="NDQ201" s="18"/>
      <c r="NDR201" s="18"/>
      <c r="NDS201" s="18"/>
      <c r="NDT201" s="18"/>
      <c r="NDU201" s="18"/>
      <c r="NDV201" s="18"/>
      <c r="NDW201" s="18"/>
      <c r="NDX201" s="18"/>
      <c r="NDY201" s="18"/>
      <c r="NDZ201" s="18"/>
      <c r="NEA201" s="18"/>
      <c r="NEB201" s="18"/>
      <c r="NEC201" s="18"/>
      <c r="NED201" s="18"/>
      <c r="NEE201" s="18"/>
      <c r="NEF201" s="18"/>
      <c r="NEG201" s="18"/>
      <c r="NEH201" s="18"/>
      <c r="NEI201" s="18"/>
      <c r="NEJ201" s="18"/>
      <c r="NEK201" s="18"/>
      <c r="NEL201" s="18"/>
      <c r="NEM201" s="18"/>
      <c r="NEN201" s="18"/>
      <c r="NEO201" s="18"/>
      <c r="NEP201" s="18"/>
      <c r="NEQ201" s="18"/>
      <c r="NER201" s="18"/>
      <c r="NES201" s="18"/>
      <c r="NET201" s="18"/>
      <c r="NEU201" s="18"/>
      <c r="NEV201" s="18"/>
      <c r="NEW201" s="18"/>
      <c r="NEX201" s="18"/>
      <c r="NEY201" s="18"/>
      <c r="NEZ201" s="18"/>
      <c r="NFA201" s="18"/>
      <c r="NFB201" s="18"/>
      <c r="NFC201" s="18"/>
      <c r="NFD201" s="18"/>
      <c r="NFE201" s="18"/>
      <c r="NFF201" s="18"/>
      <c r="NFG201" s="18"/>
      <c r="NFH201" s="18"/>
      <c r="NFI201" s="18"/>
      <c r="NFJ201" s="18"/>
      <c r="NFK201" s="18"/>
      <c r="NFL201" s="18"/>
      <c r="NFM201" s="18"/>
      <c r="NFN201" s="18"/>
      <c r="NFO201" s="18"/>
      <c r="NFP201" s="18"/>
      <c r="NFQ201" s="18"/>
      <c r="NFR201" s="18"/>
      <c r="NFS201" s="18"/>
      <c r="NFT201" s="18"/>
      <c r="NFU201" s="18"/>
      <c r="NFV201" s="18"/>
      <c r="NFW201" s="18"/>
      <c r="NFX201" s="18"/>
      <c r="NFY201" s="18"/>
      <c r="NFZ201" s="18"/>
      <c r="NGA201" s="18"/>
      <c r="NGB201" s="18"/>
      <c r="NGC201" s="18"/>
      <c r="NGD201" s="18"/>
      <c r="NGE201" s="18"/>
      <c r="NGF201" s="18"/>
      <c r="NGG201" s="18"/>
      <c r="NGH201" s="18"/>
      <c r="NGI201" s="18"/>
      <c r="NGJ201" s="18"/>
      <c r="NGK201" s="18"/>
      <c r="NGL201" s="18"/>
      <c r="NGM201" s="18"/>
      <c r="NGN201" s="18"/>
      <c r="NGO201" s="18"/>
      <c r="NGP201" s="18"/>
      <c r="NGQ201" s="18"/>
      <c r="NGR201" s="18"/>
      <c r="NGS201" s="18"/>
      <c r="NGT201" s="18"/>
      <c r="NGU201" s="18"/>
      <c r="NGV201" s="18"/>
      <c r="NGW201" s="18"/>
      <c r="NGX201" s="18"/>
      <c r="NGY201" s="18"/>
      <c r="NGZ201" s="18"/>
      <c r="NHA201" s="18"/>
      <c r="NHB201" s="18"/>
      <c r="NHC201" s="18"/>
      <c r="NHD201" s="18"/>
      <c r="NHE201" s="18"/>
      <c r="NHF201" s="18"/>
      <c r="NHG201" s="18"/>
      <c r="NHH201" s="18"/>
      <c r="NHI201" s="18"/>
      <c r="NHJ201" s="18"/>
      <c r="NHK201" s="18"/>
      <c r="NHL201" s="18"/>
      <c r="NHM201" s="18"/>
      <c r="NHN201" s="18"/>
      <c r="NHO201" s="18"/>
      <c r="NHP201" s="18"/>
      <c r="NHQ201" s="18"/>
      <c r="NHR201" s="18"/>
      <c r="NHS201" s="18"/>
      <c r="NHT201" s="18"/>
      <c r="NHU201" s="18"/>
      <c r="NHV201" s="18"/>
      <c r="NHW201" s="18"/>
      <c r="NHX201" s="18"/>
      <c r="NHY201" s="18"/>
      <c r="NHZ201" s="18"/>
      <c r="NIA201" s="18"/>
      <c r="NIB201" s="18"/>
      <c r="NIC201" s="18"/>
      <c r="NID201" s="18"/>
      <c r="NIE201" s="18"/>
      <c r="NIF201" s="18"/>
      <c r="NIG201" s="18"/>
      <c r="NIH201" s="18"/>
      <c r="NII201" s="18"/>
      <c r="NIJ201" s="18"/>
      <c r="NIK201" s="18"/>
      <c r="NIL201" s="18"/>
      <c r="NIM201" s="18"/>
      <c r="NIN201" s="18"/>
      <c r="NIO201" s="18"/>
      <c r="NIP201" s="18"/>
      <c r="NIQ201" s="18"/>
      <c r="NIR201" s="18"/>
      <c r="NIS201" s="18"/>
      <c r="NIT201" s="18"/>
      <c r="NIU201" s="18"/>
      <c r="NIV201" s="18"/>
      <c r="NIW201" s="18"/>
      <c r="NIX201" s="18"/>
      <c r="NIY201" s="18"/>
      <c r="NIZ201" s="18"/>
      <c r="NJA201" s="18"/>
      <c r="NJB201" s="18"/>
      <c r="NJC201" s="18"/>
      <c r="NJD201" s="18"/>
      <c r="NJE201" s="18"/>
      <c r="NJF201" s="18"/>
      <c r="NJG201" s="18"/>
      <c r="NJH201" s="18"/>
      <c r="NJI201" s="18"/>
      <c r="NJJ201" s="18"/>
      <c r="NJK201" s="18"/>
      <c r="NJL201" s="18"/>
      <c r="NJM201" s="18"/>
      <c r="NJN201" s="18"/>
      <c r="NJO201" s="18"/>
      <c r="NJP201" s="18"/>
      <c r="NJQ201" s="18"/>
      <c r="NJR201" s="18"/>
      <c r="NJS201" s="18"/>
      <c r="NJT201" s="18"/>
      <c r="NJU201" s="18"/>
      <c r="NJV201" s="18"/>
      <c r="NJW201" s="18"/>
      <c r="NJX201" s="18"/>
      <c r="NJY201" s="18"/>
      <c r="NJZ201" s="18"/>
      <c r="NKA201" s="18"/>
      <c r="NKB201" s="18"/>
      <c r="NKC201" s="18"/>
      <c r="NKD201" s="18"/>
      <c r="NKE201" s="18"/>
      <c r="NKF201" s="18"/>
      <c r="NKG201" s="18"/>
      <c r="NKH201" s="18"/>
      <c r="NKI201" s="18"/>
      <c r="NKJ201" s="18"/>
      <c r="NKK201" s="18"/>
      <c r="NKL201" s="18"/>
      <c r="NKM201" s="18"/>
      <c r="NKN201" s="18"/>
      <c r="NKO201" s="18"/>
      <c r="NKP201" s="18"/>
      <c r="NKQ201" s="18"/>
      <c r="NKR201" s="18"/>
      <c r="NKS201" s="18"/>
      <c r="NKT201" s="18"/>
      <c r="NKU201" s="18"/>
      <c r="NKV201" s="18"/>
      <c r="NKW201" s="18"/>
      <c r="NKX201" s="18"/>
      <c r="NKY201" s="18"/>
      <c r="NKZ201" s="18"/>
      <c r="NLA201" s="18"/>
      <c r="NLB201" s="18"/>
      <c r="NLC201" s="18"/>
      <c r="NLD201" s="18"/>
      <c r="NLE201" s="18"/>
      <c r="NLF201" s="18"/>
      <c r="NLG201" s="18"/>
      <c r="NLH201" s="18"/>
      <c r="NLI201" s="18"/>
      <c r="NLJ201" s="18"/>
      <c r="NLK201" s="18"/>
      <c r="NLL201" s="18"/>
      <c r="NLM201" s="18"/>
      <c r="NLN201" s="18"/>
      <c r="NLO201" s="18"/>
      <c r="NLP201" s="18"/>
      <c r="NLQ201" s="18"/>
      <c r="NLR201" s="18"/>
      <c r="NLS201" s="18"/>
      <c r="NLT201" s="18"/>
      <c r="NLU201" s="18"/>
      <c r="NLV201" s="18"/>
      <c r="NLW201" s="18"/>
      <c r="NLX201" s="18"/>
      <c r="NLY201" s="18"/>
      <c r="NLZ201" s="18"/>
      <c r="NMA201" s="18"/>
      <c r="NMB201" s="18"/>
      <c r="NMC201" s="18"/>
      <c r="NMD201" s="18"/>
      <c r="NME201" s="18"/>
      <c r="NMF201" s="18"/>
      <c r="NMG201" s="18"/>
      <c r="NMH201" s="18"/>
      <c r="NMI201" s="18"/>
      <c r="NMJ201" s="18"/>
      <c r="NMK201" s="18"/>
      <c r="NML201" s="18"/>
      <c r="NMM201" s="18"/>
      <c r="NMN201" s="18"/>
      <c r="NMO201" s="18"/>
      <c r="NMP201" s="18"/>
      <c r="NMQ201" s="18"/>
      <c r="NMR201" s="18"/>
      <c r="NMS201" s="18"/>
      <c r="NMT201" s="18"/>
      <c r="NMU201" s="18"/>
      <c r="NMV201" s="18"/>
      <c r="NMW201" s="18"/>
      <c r="NMX201" s="18"/>
      <c r="NMY201" s="18"/>
      <c r="NMZ201" s="18"/>
      <c r="NNA201" s="18"/>
      <c r="NNB201" s="18"/>
      <c r="NNC201" s="18"/>
      <c r="NND201" s="18"/>
      <c r="NNE201" s="18"/>
      <c r="NNF201" s="18"/>
      <c r="NNG201" s="18"/>
      <c r="NNH201" s="18"/>
      <c r="NNI201" s="18"/>
      <c r="NNJ201" s="18"/>
      <c r="NNK201" s="18"/>
      <c r="NNL201" s="18"/>
      <c r="NNM201" s="18"/>
      <c r="NNN201" s="18"/>
      <c r="NNO201" s="18"/>
      <c r="NNP201" s="18"/>
      <c r="NNQ201" s="18"/>
      <c r="NNR201" s="18"/>
      <c r="NNS201" s="18"/>
      <c r="NNT201" s="18"/>
      <c r="NNU201" s="18"/>
      <c r="NNV201" s="18"/>
      <c r="NNW201" s="18"/>
      <c r="NNX201" s="18"/>
      <c r="NNY201" s="18"/>
      <c r="NNZ201" s="18"/>
      <c r="NOA201" s="18"/>
      <c r="NOB201" s="18"/>
      <c r="NOC201" s="18"/>
      <c r="NOD201" s="18"/>
      <c r="NOE201" s="18"/>
      <c r="NOF201" s="18"/>
      <c r="NOG201" s="18"/>
      <c r="NOH201" s="18"/>
      <c r="NOI201" s="18"/>
      <c r="NOJ201" s="18"/>
      <c r="NOK201" s="18"/>
      <c r="NOL201" s="18"/>
      <c r="NOM201" s="18"/>
      <c r="NON201" s="18"/>
      <c r="NOO201" s="18"/>
      <c r="NOP201" s="18"/>
      <c r="NOQ201" s="18"/>
      <c r="NOR201" s="18"/>
      <c r="NOS201" s="18"/>
      <c r="NOT201" s="18"/>
      <c r="NOU201" s="18"/>
      <c r="NOV201" s="18"/>
      <c r="NOW201" s="18"/>
      <c r="NOX201" s="18"/>
      <c r="NOY201" s="18"/>
      <c r="NOZ201" s="18"/>
      <c r="NPA201" s="18"/>
      <c r="NPB201" s="18"/>
      <c r="NPC201" s="18"/>
      <c r="NPD201" s="18"/>
      <c r="NPE201" s="18"/>
      <c r="NPF201" s="18"/>
      <c r="NPG201" s="18"/>
      <c r="NPH201" s="18"/>
      <c r="NPI201" s="18"/>
      <c r="NPJ201" s="18"/>
      <c r="NPK201" s="18"/>
      <c r="NPL201" s="18"/>
      <c r="NPM201" s="18"/>
      <c r="NPN201" s="18"/>
      <c r="NPO201" s="18"/>
      <c r="NPP201" s="18"/>
      <c r="NPQ201" s="18"/>
      <c r="NPR201" s="18"/>
      <c r="NPS201" s="18"/>
      <c r="NPT201" s="18"/>
      <c r="NPU201" s="18"/>
      <c r="NPV201" s="18"/>
      <c r="NPW201" s="18"/>
      <c r="NPX201" s="18"/>
      <c r="NPY201" s="18"/>
      <c r="NPZ201" s="18"/>
      <c r="NQA201" s="18"/>
      <c r="NQB201" s="18"/>
      <c r="NQC201" s="18"/>
      <c r="NQD201" s="18"/>
      <c r="NQE201" s="18"/>
      <c r="NQF201" s="18"/>
      <c r="NQG201" s="18"/>
      <c r="NQH201" s="18"/>
      <c r="NQI201" s="18"/>
      <c r="NQJ201" s="18"/>
      <c r="NQK201" s="18"/>
      <c r="NQL201" s="18"/>
      <c r="NQM201" s="18"/>
      <c r="NQN201" s="18"/>
      <c r="NQO201" s="18"/>
      <c r="NQP201" s="18"/>
      <c r="NQQ201" s="18"/>
      <c r="NQR201" s="18"/>
      <c r="NQS201" s="18"/>
      <c r="NQT201" s="18"/>
      <c r="NQU201" s="18"/>
      <c r="NQV201" s="18"/>
      <c r="NQW201" s="18"/>
      <c r="NQX201" s="18"/>
      <c r="NQY201" s="18"/>
      <c r="NQZ201" s="18"/>
      <c r="NRA201" s="18"/>
      <c r="NRB201" s="18"/>
      <c r="NRC201" s="18"/>
      <c r="NRD201" s="18"/>
      <c r="NRE201" s="18"/>
      <c r="NRF201" s="18"/>
      <c r="NRG201" s="18"/>
      <c r="NRH201" s="18"/>
      <c r="NRI201" s="18"/>
      <c r="NRJ201" s="18"/>
      <c r="NRK201" s="18"/>
      <c r="NRL201" s="18"/>
      <c r="NRM201" s="18"/>
      <c r="NRN201" s="18"/>
      <c r="NRO201" s="18"/>
      <c r="NRP201" s="18"/>
      <c r="NRQ201" s="18"/>
      <c r="NRR201" s="18"/>
      <c r="NRS201" s="18"/>
      <c r="NRT201" s="18"/>
      <c r="NRU201" s="18"/>
      <c r="NRV201" s="18"/>
      <c r="NRW201" s="18"/>
      <c r="NRX201" s="18"/>
      <c r="NRY201" s="18"/>
      <c r="NRZ201" s="18"/>
      <c r="NSA201" s="18"/>
      <c r="NSB201" s="18"/>
      <c r="NSC201" s="18"/>
      <c r="NSD201" s="18"/>
      <c r="NSE201" s="18"/>
      <c r="NSF201" s="18"/>
      <c r="NSG201" s="18"/>
      <c r="NSH201" s="18"/>
      <c r="NSI201" s="18"/>
      <c r="NSJ201" s="18"/>
      <c r="NSK201" s="18"/>
      <c r="NSL201" s="18"/>
      <c r="NSM201" s="18"/>
      <c r="NSN201" s="18"/>
      <c r="NSO201" s="18"/>
      <c r="NSP201" s="18"/>
      <c r="NSQ201" s="18"/>
      <c r="NSR201" s="18"/>
      <c r="NSS201" s="18"/>
      <c r="NST201" s="18"/>
      <c r="NSU201" s="18"/>
      <c r="NSV201" s="18"/>
      <c r="NSW201" s="18"/>
      <c r="NSX201" s="18"/>
      <c r="NSY201" s="18"/>
      <c r="NSZ201" s="18"/>
      <c r="NTA201" s="18"/>
      <c r="NTB201" s="18"/>
      <c r="NTC201" s="18"/>
      <c r="NTD201" s="18"/>
      <c r="NTE201" s="18"/>
      <c r="NTF201" s="18"/>
      <c r="NTG201" s="18"/>
      <c r="NTH201" s="18"/>
      <c r="NTI201" s="18"/>
      <c r="NTJ201" s="18"/>
      <c r="NTK201" s="18"/>
      <c r="NTL201" s="18"/>
      <c r="NTM201" s="18"/>
      <c r="NTN201" s="18"/>
      <c r="NTO201" s="18"/>
      <c r="NTP201" s="18"/>
      <c r="NTQ201" s="18"/>
      <c r="NTR201" s="18"/>
      <c r="NTS201" s="18"/>
      <c r="NTT201" s="18"/>
      <c r="NTU201" s="18"/>
      <c r="NTV201" s="18"/>
      <c r="NTW201" s="18"/>
      <c r="NTX201" s="18"/>
      <c r="NTY201" s="18"/>
      <c r="NTZ201" s="18"/>
      <c r="NUA201" s="18"/>
      <c r="NUB201" s="18"/>
      <c r="NUC201" s="18"/>
      <c r="NUD201" s="18"/>
      <c r="NUE201" s="18"/>
      <c r="NUF201" s="18"/>
      <c r="NUG201" s="18"/>
      <c r="NUH201" s="18"/>
      <c r="NUI201" s="18"/>
      <c r="NUJ201" s="18"/>
      <c r="NUK201" s="18"/>
      <c r="NUL201" s="18"/>
      <c r="NUM201" s="18"/>
      <c r="NUN201" s="18"/>
      <c r="NUO201" s="18"/>
      <c r="NUP201" s="18"/>
      <c r="NUQ201" s="18"/>
      <c r="NUR201" s="18"/>
      <c r="NUS201" s="18"/>
      <c r="NUT201" s="18"/>
      <c r="NUU201" s="18"/>
      <c r="NUV201" s="18"/>
      <c r="NUW201" s="18"/>
      <c r="NUX201" s="18"/>
      <c r="NUY201" s="18"/>
      <c r="NUZ201" s="18"/>
      <c r="NVA201" s="18"/>
      <c r="NVB201" s="18"/>
      <c r="NVC201" s="18"/>
      <c r="NVD201" s="18"/>
      <c r="NVE201" s="18"/>
      <c r="NVF201" s="18"/>
      <c r="NVG201" s="18"/>
      <c r="NVH201" s="18"/>
      <c r="NVI201" s="18"/>
      <c r="NVJ201" s="18"/>
      <c r="NVK201" s="18"/>
      <c r="NVL201" s="18"/>
      <c r="NVM201" s="18"/>
      <c r="NVN201" s="18"/>
      <c r="NVO201" s="18"/>
      <c r="NVP201" s="18"/>
      <c r="NVQ201" s="18"/>
      <c r="NVR201" s="18"/>
      <c r="NVS201" s="18"/>
      <c r="NVT201" s="18"/>
      <c r="NVU201" s="18"/>
      <c r="NVV201" s="18"/>
      <c r="NVW201" s="18"/>
      <c r="NVX201" s="18"/>
      <c r="NVY201" s="18"/>
      <c r="NVZ201" s="18"/>
      <c r="NWA201" s="18"/>
      <c r="NWB201" s="18"/>
      <c r="NWC201" s="18"/>
      <c r="NWD201" s="18"/>
      <c r="NWE201" s="18"/>
      <c r="NWF201" s="18"/>
      <c r="NWG201" s="18"/>
      <c r="NWH201" s="18"/>
      <c r="NWI201" s="18"/>
      <c r="NWJ201" s="18"/>
      <c r="NWK201" s="18"/>
      <c r="NWL201" s="18"/>
      <c r="NWM201" s="18"/>
      <c r="NWN201" s="18"/>
      <c r="NWO201" s="18"/>
      <c r="NWP201" s="18"/>
      <c r="NWQ201" s="18"/>
      <c r="NWR201" s="18"/>
      <c r="NWS201" s="18"/>
      <c r="NWT201" s="18"/>
      <c r="NWU201" s="18"/>
      <c r="NWV201" s="18"/>
      <c r="NWW201" s="18"/>
      <c r="NWX201" s="18"/>
      <c r="NWY201" s="18"/>
      <c r="NWZ201" s="18"/>
      <c r="NXA201" s="18"/>
      <c r="NXB201" s="18"/>
      <c r="NXC201" s="18"/>
      <c r="NXD201" s="18"/>
      <c r="NXE201" s="18"/>
      <c r="NXF201" s="18"/>
      <c r="NXG201" s="18"/>
      <c r="NXH201" s="18"/>
      <c r="NXI201" s="18"/>
      <c r="NXJ201" s="18"/>
      <c r="NXK201" s="18"/>
      <c r="NXL201" s="18"/>
      <c r="NXM201" s="18"/>
      <c r="NXN201" s="18"/>
      <c r="NXO201" s="18"/>
      <c r="NXP201" s="18"/>
      <c r="NXQ201" s="18"/>
      <c r="NXR201" s="18"/>
      <c r="NXS201" s="18"/>
      <c r="NXT201" s="18"/>
      <c r="NXU201" s="18"/>
      <c r="NXV201" s="18"/>
      <c r="NXW201" s="18"/>
      <c r="NXX201" s="18"/>
      <c r="NXY201" s="18"/>
      <c r="NXZ201" s="18"/>
      <c r="NYA201" s="18"/>
      <c r="NYB201" s="18"/>
      <c r="NYC201" s="18"/>
      <c r="NYD201" s="18"/>
      <c r="NYE201" s="18"/>
      <c r="NYF201" s="18"/>
      <c r="NYG201" s="18"/>
      <c r="NYH201" s="18"/>
      <c r="NYI201" s="18"/>
      <c r="NYJ201" s="18"/>
      <c r="NYK201" s="18"/>
      <c r="NYL201" s="18"/>
      <c r="NYM201" s="18"/>
      <c r="NYN201" s="18"/>
      <c r="NYO201" s="18"/>
      <c r="NYP201" s="18"/>
      <c r="NYQ201" s="18"/>
      <c r="NYR201" s="18"/>
      <c r="NYS201" s="18"/>
      <c r="NYT201" s="18"/>
      <c r="NYU201" s="18"/>
      <c r="NYV201" s="18"/>
      <c r="NYW201" s="18"/>
      <c r="NYX201" s="18"/>
      <c r="NYY201" s="18"/>
      <c r="NYZ201" s="18"/>
      <c r="NZA201" s="18"/>
      <c r="NZB201" s="18"/>
      <c r="NZC201" s="18"/>
      <c r="NZD201" s="18"/>
      <c r="NZE201" s="18"/>
      <c r="NZF201" s="18"/>
      <c r="NZG201" s="18"/>
      <c r="NZH201" s="18"/>
      <c r="NZI201" s="18"/>
      <c r="NZJ201" s="18"/>
      <c r="NZK201" s="18"/>
      <c r="NZL201" s="18"/>
      <c r="NZM201" s="18"/>
      <c r="NZN201" s="18"/>
      <c r="NZO201" s="18"/>
      <c r="NZP201" s="18"/>
      <c r="NZQ201" s="18"/>
      <c r="NZR201" s="18"/>
      <c r="NZS201" s="18"/>
      <c r="NZT201" s="18"/>
      <c r="NZU201" s="18"/>
      <c r="NZV201" s="18"/>
      <c r="NZW201" s="18"/>
      <c r="NZX201" s="18"/>
      <c r="NZY201" s="18"/>
      <c r="NZZ201" s="18"/>
      <c r="OAA201" s="18"/>
      <c r="OAB201" s="18"/>
      <c r="OAC201" s="18"/>
      <c r="OAD201" s="18"/>
      <c r="OAE201" s="18"/>
      <c r="OAF201" s="18"/>
      <c r="OAG201" s="18"/>
      <c r="OAH201" s="18"/>
      <c r="OAI201" s="18"/>
      <c r="OAJ201" s="18"/>
      <c r="OAK201" s="18"/>
      <c r="OAL201" s="18"/>
      <c r="OAM201" s="18"/>
      <c r="OAN201" s="18"/>
      <c r="OAO201" s="18"/>
      <c r="OAP201" s="18"/>
      <c r="OAQ201" s="18"/>
      <c r="OAR201" s="18"/>
      <c r="OAS201" s="18"/>
      <c r="OAT201" s="18"/>
      <c r="OAU201" s="18"/>
      <c r="OAV201" s="18"/>
      <c r="OAW201" s="18"/>
      <c r="OAX201" s="18"/>
      <c r="OAY201" s="18"/>
      <c r="OAZ201" s="18"/>
      <c r="OBA201" s="18"/>
      <c r="OBB201" s="18"/>
      <c r="OBC201" s="18"/>
      <c r="OBD201" s="18"/>
      <c r="OBE201" s="18"/>
      <c r="OBF201" s="18"/>
      <c r="OBG201" s="18"/>
      <c r="OBH201" s="18"/>
      <c r="OBI201" s="18"/>
      <c r="OBJ201" s="18"/>
      <c r="OBK201" s="18"/>
      <c r="OBL201" s="18"/>
      <c r="OBM201" s="18"/>
      <c r="OBN201" s="18"/>
      <c r="OBO201" s="18"/>
      <c r="OBP201" s="18"/>
      <c r="OBQ201" s="18"/>
      <c r="OBR201" s="18"/>
      <c r="OBS201" s="18"/>
      <c r="OBT201" s="18"/>
      <c r="OBU201" s="18"/>
      <c r="OBV201" s="18"/>
      <c r="OBW201" s="18"/>
      <c r="OBX201" s="18"/>
      <c r="OBY201" s="18"/>
      <c r="OBZ201" s="18"/>
      <c r="OCA201" s="18"/>
      <c r="OCB201" s="18"/>
      <c r="OCC201" s="18"/>
      <c r="OCD201" s="18"/>
      <c r="OCE201" s="18"/>
      <c r="OCF201" s="18"/>
      <c r="OCG201" s="18"/>
      <c r="OCH201" s="18"/>
      <c r="OCI201" s="18"/>
      <c r="OCJ201" s="18"/>
      <c r="OCK201" s="18"/>
      <c r="OCL201" s="18"/>
      <c r="OCM201" s="18"/>
      <c r="OCN201" s="18"/>
      <c r="OCO201" s="18"/>
      <c r="OCP201" s="18"/>
      <c r="OCQ201" s="18"/>
      <c r="OCR201" s="18"/>
      <c r="OCS201" s="18"/>
      <c r="OCT201" s="18"/>
      <c r="OCU201" s="18"/>
      <c r="OCV201" s="18"/>
      <c r="OCW201" s="18"/>
      <c r="OCX201" s="18"/>
      <c r="OCY201" s="18"/>
      <c r="OCZ201" s="18"/>
      <c r="ODA201" s="18"/>
      <c r="ODB201" s="18"/>
      <c r="ODC201" s="18"/>
      <c r="ODD201" s="18"/>
      <c r="ODE201" s="18"/>
      <c r="ODF201" s="18"/>
      <c r="ODG201" s="18"/>
      <c r="ODH201" s="18"/>
      <c r="ODI201" s="18"/>
      <c r="ODJ201" s="18"/>
      <c r="ODK201" s="18"/>
      <c r="ODL201" s="18"/>
      <c r="ODM201" s="18"/>
      <c r="ODN201" s="18"/>
      <c r="ODO201" s="18"/>
      <c r="ODP201" s="18"/>
      <c r="ODQ201" s="18"/>
      <c r="ODR201" s="18"/>
      <c r="ODS201" s="18"/>
      <c r="ODT201" s="18"/>
      <c r="ODU201" s="18"/>
      <c r="ODV201" s="18"/>
      <c r="ODW201" s="18"/>
      <c r="ODX201" s="18"/>
      <c r="ODY201" s="18"/>
      <c r="ODZ201" s="18"/>
      <c r="OEA201" s="18"/>
      <c r="OEB201" s="18"/>
      <c r="OEC201" s="18"/>
      <c r="OED201" s="18"/>
      <c r="OEE201" s="18"/>
      <c r="OEF201" s="18"/>
      <c r="OEG201" s="18"/>
      <c r="OEH201" s="18"/>
      <c r="OEI201" s="18"/>
      <c r="OEJ201" s="18"/>
      <c r="OEK201" s="18"/>
      <c r="OEL201" s="18"/>
      <c r="OEM201" s="18"/>
      <c r="OEN201" s="18"/>
      <c r="OEO201" s="18"/>
      <c r="OEP201" s="18"/>
      <c r="OEQ201" s="18"/>
      <c r="OER201" s="18"/>
      <c r="OES201" s="18"/>
      <c r="OET201" s="18"/>
      <c r="OEU201" s="18"/>
      <c r="OEV201" s="18"/>
      <c r="OEW201" s="18"/>
      <c r="OEX201" s="18"/>
      <c r="OEY201" s="18"/>
      <c r="OEZ201" s="18"/>
      <c r="OFA201" s="18"/>
      <c r="OFB201" s="18"/>
      <c r="OFC201" s="18"/>
      <c r="OFD201" s="18"/>
      <c r="OFE201" s="18"/>
      <c r="OFF201" s="18"/>
      <c r="OFG201" s="18"/>
      <c r="OFH201" s="18"/>
      <c r="OFI201" s="18"/>
      <c r="OFJ201" s="18"/>
      <c r="OFK201" s="18"/>
      <c r="OFL201" s="18"/>
      <c r="OFM201" s="18"/>
      <c r="OFN201" s="18"/>
      <c r="OFO201" s="18"/>
      <c r="OFP201" s="18"/>
      <c r="OFQ201" s="18"/>
      <c r="OFR201" s="18"/>
      <c r="OFS201" s="18"/>
      <c r="OFT201" s="18"/>
      <c r="OFU201" s="18"/>
      <c r="OFV201" s="18"/>
      <c r="OFW201" s="18"/>
      <c r="OFX201" s="18"/>
      <c r="OFY201" s="18"/>
      <c r="OFZ201" s="18"/>
      <c r="OGA201" s="18"/>
      <c r="OGB201" s="18"/>
      <c r="OGC201" s="18"/>
      <c r="OGD201" s="18"/>
      <c r="OGE201" s="18"/>
      <c r="OGF201" s="18"/>
      <c r="OGG201" s="18"/>
      <c r="OGH201" s="18"/>
      <c r="OGI201" s="18"/>
      <c r="OGJ201" s="18"/>
      <c r="OGK201" s="18"/>
      <c r="OGL201" s="18"/>
      <c r="OGM201" s="18"/>
      <c r="OGN201" s="18"/>
      <c r="OGO201" s="18"/>
      <c r="OGP201" s="18"/>
      <c r="OGQ201" s="18"/>
      <c r="OGR201" s="18"/>
      <c r="OGS201" s="18"/>
      <c r="OGT201" s="18"/>
      <c r="OGU201" s="18"/>
      <c r="OGV201" s="18"/>
      <c r="OGW201" s="18"/>
      <c r="OGX201" s="18"/>
      <c r="OGY201" s="18"/>
      <c r="OGZ201" s="18"/>
      <c r="OHA201" s="18"/>
      <c r="OHB201" s="18"/>
      <c r="OHC201" s="18"/>
      <c r="OHD201" s="18"/>
      <c r="OHE201" s="18"/>
      <c r="OHF201" s="18"/>
      <c r="OHG201" s="18"/>
      <c r="OHH201" s="18"/>
      <c r="OHI201" s="18"/>
      <c r="OHJ201" s="18"/>
      <c r="OHK201" s="18"/>
      <c r="OHL201" s="18"/>
      <c r="OHM201" s="18"/>
      <c r="OHN201" s="18"/>
      <c r="OHO201" s="18"/>
      <c r="OHP201" s="18"/>
      <c r="OHQ201" s="18"/>
      <c r="OHR201" s="18"/>
      <c r="OHS201" s="18"/>
      <c r="OHT201" s="18"/>
      <c r="OHU201" s="18"/>
      <c r="OHV201" s="18"/>
      <c r="OHW201" s="18"/>
      <c r="OHX201" s="18"/>
      <c r="OHY201" s="18"/>
      <c r="OHZ201" s="18"/>
      <c r="OIA201" s="18"/>
      <c r="OIB201" s="18"/>
      <c r="OIC201" s="18"/>
      <c r="OID201" s="18"/>
      <c r="OIE201" s="18"/>
      <c r="OIF201" s="18"/>
      <c r="OIG201" s="18"/>
      <c r="OIH201" s="18"/>
      <c r="OII201" s="18"/>
      <c r="OIJ201" s="18"/>
      <c r="OIK201" s="18"/>
      <c r="OIL201" s="18"/>
      <c r="OIM201" s="18"/>
      <c r="OIN201" s="18"/>
      <c r="OIO201" s="18"/>
      <c r="OIP201" s="18"/>
      <c r="OIQ201" s="18"/>
      <c r="OIR201" s="18"/>
      <c r="OIS201" s="18"/>
      <c r="OIT201" s="18"/>
      <c r="OIU201" s="18"/>
      <c r="OIV201" s="18"/>
      <c r="OIW201" s="18"/>
      <c r="OIX201" s="18"/>
      <c r="OIY201" s="18"/>
      <c r="OIZ201" s="18"/>
      <c r="OJA201" s="18"/>
      <c r="OJB201" s="18"/>
      <c r="OJC201" s="18"/>
      <c r="OJD201" s="18"/>
      <c r="OJE201" s="18"/>
      <c r="OJF201" s="18"/>
      <c r="OJG201" s="18"/>
      <c r="OJH201" s="18"/>
      <c r="OJI201" s="18"/>
      <c r="OJJ201" s="18"/>
      <c r="OJK201" s="18"/>
      <c r="OJL201" s="18"/>
      <c r="OJM201" s="18"/>
      <c r="OJN201" s="18"/>
      <c r="OJO201" s="18"/>
      <c r="OJP201" s="18"/>
      <c r="OJQ201" s="18"/>
      <c r="OJR201" s="18"/>
      <c r="OJS201" s="18"/>
      <c r="OJT201" s="18"/>
      <c r="OJU201" s="18"/>
      <c r="OJV201" s="18"/>
      <c r="OJW201" s="18"/>
      <c r="OJX201" s="18"/>
      <c r="OJY201" s="18"/>
      <c r="OJZ201" s="18"/>
      <c r="OKA201" s="18"/>
      <c r="OKB201" s="18"/>
      <c r="OKC201" s="18"/>
      <c r="OKD201" s="18"/>
      <c r="OKE201" s="18"/>
      <c r="OKF201" s="18"/>
      <c r="OKG201" s="18"/>
      <c r="OKH201" s="18"/>
      <c r="OKI201" s="18"/>
      <c r="OKJ201" s="18"/>
      <c r="OKK201" s="18"/>
      <c r="OKL201" s="18"/>
      <c r="OKM201" s="18"/>
      <c r="OKN201" s="18"/>
      <c r="OKO201" s="18"/>
      <c r="OKP201" s="18"/>
      <c r="OKQ201" s="18"/>
      <c r="OKR201" s="18"/>
      <c r="OKS201" s="18"/>
      <c r="OKT201" s="18"/>
      <c r="OKU201" s="18"/>
      <c r="OKV201" s="18"/>
      <c r="OKW201" s="18"/>
      <c r="OKX201" s="18"/>
      <c r="OKY201" s="18"/>
      <c r="OKZ201" s="18"/>
      <c r="OLA201" s="18"/>
      <c r="OLB201" s="18"/>
      <c r="OLC201" s="18"/>
      <c r="OLD201" s="18"/>
      <c r="OLE201" s="18"/>
      <c r="OLF201" s="18"/>
      <c r="OLG201" s="18"/>
      <c r="OLH201" s="18"/>
      <c r="OLI201" s="18"/>
      <c r="OLJ201" s="18"/>
      <c r="OLK201" s="18"/>
      <c r="OLL201" s="18"/>
      <c r="OLM201" s="18"/>
      <c r="OLN201" s="18"/>
      <c r="OLO201" s="18"/>
      <c r="OLP201" s="18"/>
      <c r="OLQ201" s="18"/>
      <c r="OLR201" s="18"/>
      <c r="OLS201" s="18"/>
      <c r="OLT201" s="18"/>
      <c r="OLU201" s="18"/>
      <c r="OLV201" s="18"/>
      <c r="OLW201" s="18"/>
      <c r="OLX201" s="18"/>
      <c r="OLY201" s="18"/>
      <c r="OLZ201" s="18"/>
      <c r="OMA201" s="18"/>
      <c r="OMB201" s="18"/>
      <c r="OMC201" s="18"/>
      <c r="OMD201" s="18"/>
      <c r="OME201" s="18"/>
      <c r="OMF201" s="18"/>
      <c r="OMG201" s="18"/>
      <c r="OMH201" s="18"/>
      <c r="OMI201" s="18"/>
      <c r="OMJ201" s="18"/>
      <c r="OMK201" s="18"/>
      <c r="OML201" s="18"/>
      <c r="OMM201" s="18"/>
      <c r="OMN201" s="18"/>
      <c r="OMO201" s="18"/>
      <c r="OMP201" s="18"/>
      <c r="OMQ201" s="18"/>
      <c r="OMR201" s="18"/>
      <c r="OMS201" s="18"/>
      <c r="OMT201" s="18"/>
      <c r="OMU201" s="18"/>
      <c r="OMV201" s="18"/>
      <c r="OMW201" s="18"/>
      <c r="OMX201" s="18"/>
      <c r="OMY201" s="18"/>
      <c r="OMZ201" s="18"/>
      <c r="ONA201" s="18"/>
      <c r="ONB201" s="18"/>
      <c r="ONC201" s="18"/>
      <c r="OND201" s="18"/>
      <c r="ONE201" s="18"/>
      <c r="ONF201" s="18"/>
      <c r="ONG201" s="18"/>
      <c r="ONH201" s="18"/>
      <c r="ONI201" s="18"/>
      <c r="ONJ201" s="18"/>
      <c r="ONK201" s="18"/>
      <c r="ONL201" s="18"/>
      <c r="ONM201" s="18"/>
      <c r="ONN201" s="18"/>
      <c r="ONO201" s="18"/>
      <c r="ONP201" s="18"/>
      <c r="ONQ201" s="18"/>
      <c r="ONR201" s="18"/>
      <c r="ONS201" s="18"/>
      <c r="ONT201" s="18"/>
      <c r="ONU201" s="18"/>
      <c r="ONV201" s="18"/>
      <c r="ONW201" s="18"/>
      <c r="ONX201" s="18"/>
      <c r="ONY201" s="18"/>
      <c r="ONZ201" s="18"/>
      <c r="OOA201" s="18"/>
      <c r="OOB201" s="18"/>
      <c r="OOC201" s="18"/>
      <c r="OOD201" s="18"/>
      <c r="OOE201" s="18"/>
      <c r="OOF201" s="18"/>
      <c r="OOG201" s="18"/>
      <c r="OOH201" s="18"/>
      <c r="OOI201" s="18"/>
      <c r="OOJ201" s="18"/>
      <c r="OOK201" s="18"/>
      <c r="OOL201" s="18"/>
      <c r="OOM201" s="18"/>
      <c r="OON201" s="18"/>
      <c r="OOO201" s="18"/>
      <c r="OOP201" s="18"/>
      <c r="OOQ201" s="18"/>
      <c r="OOR201" s="18"/>
      <c r="OOS201" s="18"/>
      <c r="OOT201" s="18"/>
      <c r="OOU201" s="18"/>
      <c r="OOV201" s="18"/>
      <c r="OOW201" s="18"/>
      <c r="OOX201" s="18"/>
      <c r="OOY201" s="18"/>
      <c r="OOZ201" s="18"/>
      <c r="OPA201" s="18"/>
      <c r="OPB201" s="18"/>
      <c r="OPC201" s="18"/>
      <c r="OPD201" s="18"/>
      <c r="OPE201" s="18"/>
      <c r="OPF201" s="18"/>
      <c r="OPG201" s="18"/>
      <c r="OPH201" s="18"/>
      <c r="OPI201" s="18"/>
      <c r="OPJ201" s="18"/>
      <c r="OPK201" s="18"/>
      <c r="OPL201" s="18"/>
      <c r="OPM201" s="18"/>
      <c r="OPN201" s="18"/>
      <c r="OPO201" s="18"/>
      <c r="OPP201" s="18"/>
      <c r="OPQ201" s="18"/>
      <c r="OPR201" s="18"/>
      <c r="OPS201" s="18"/>
      <c r="OPT201" s="18"/>
      <c r="OPU201" s="18"/>
      <c r="OPV201" s="18"/>
      <c r="OPW201" s="18"/>
      <c r="OPX201" s="18"/>
      <c r="OPY201" s="18"/>
      <c r="OPZ201" s="18"/>
      <c r="OQA201" s="18"/>
      <c r="OQB201" s="18"/>
      <c r="OQC201" s="18"/>
      <c r="OQD201" s="18"/>
      <c r="OQE201" s="18"/>
      <c r="OQF201" s="18"/>
      <c r="OQG201" s="18"/>
      <c r="OQH201" s="18"/>
      <c r="OQI201" s="18"/>
      <c r="OQJ201" s="18"/>
      <c r="OQK201" s="18"/>
      <c r="OQL201" s="18"/>
      <c r="OQM201" s="18"/>
      <c r="OQN201" s="18"/>
      <c r="OQO201" s="18"/>
      <c r="OQP201" s="18"/>
      <c r="OQQ201" s="18"/>
      <c r="OQR201" s="18"/>
      <c r="OQS201" s="18"/>
      <c r="OQT201" s="18"/>
      <c r="OQU201" s="18"/>
      <c r="OQV201" s="18"/>
      <c r="OQW201" s="18"/>
      <c r="OQX201" s="18"/>
      <c r="OQY201" s="18"/>
      <c r="OQZ201" s="18"/>
      <c r="ORA201" s="18"/>
      <c r="ORB201" s="18"/>
      <c r="ORC201" s="18"/>
      <c r="ORD201" s="18"/>
      <c r="ORE201" s="18"/>
      <c r="ORF201" s="18"/>
      <c r="ORG201" s="18"/>
      <c r="ORH201" s="18"/>
      <c r="ORI201" s="18"/>
      <c r="ORJ201" s="18"/>
      <c r="ORK201" s="18"/>
      <c r="ORL201" s="18"/>
      <c r="ORM201" s="18"/>
      <c r="ORN201" s="18"/>
      <c r="ORO201" s="18"/>
      <c r="ORP201" s="18"/>
      <c r="ORQ201" s="18"/>
      <c r="ORR201" s="18"/>
      <c r="ORS201" s="18"/>
      <c r="ORT201" s="18"/>
      <c r="ORU201" s="18"/>
      <c r="ORV201" s="18"/>
      <c r="ORW201" s="18"/>
      <c r="ORX201" s="18"/>
      <c r="ORY201" s="18"/>
      <c r="ORZ201" s="18"/>
      <c r="OSA201" s="18"/>
      <c r="OSB201" s="18"/>
      <c r="OSC201" s="18"/>
      <c r="OSD201" s="18"/>
      <c r="OSE201" s="18"/>
      <c r="OSF201" s="18"/>
      <c r="OSG201" s="18"/>
      <c r="OSH201" s="18"/>
      <c r="OSI201" s="18"/>
      <c r="OSJ201" s="18"/>
      <c r="OSK201" s="18"/>
      <c r="OSL201" s="18"/>
      <c r="OSM201" s="18"/>
      <c r="OSN201" s="18"/>
      <c r="OSO201" s="18"/>
      <c r="OSP201" s="18"/>
      <c r="OSQ201" s="18"/>
      <c r="OSR201" s="18"/>
      <c r="OSS201" s="18"/>
      <c r="OST201" s="18"/>
      <c r="OSU201" s="18"/>
      <c r="OSV201" s="18"/>
      <c r="OSW201" s="18"/>
      <c r="OSX201" s="18"/>
      <c r="OSY201" s="18"/>
      <c r="OSZ201" s="18"/>
      <c r="OTA201" s="18"/>
      <c r="OTB201" s="18"/>
      <c r="OTC201" s="18"/>
      <c r="OTD201" s="18"/>
      <c r="OTE201" s="18"/>
      <c r="OTF201" s="18"/>
      <c r="OTG201" s="18"/>
      <c r="OTH201" s="18"/>
      <c r="OTI201" s="18"/>
      <c r="OTJ201" s="18"/>
      <c r="OTK201" s="18"/>
      <c r="OTL201" s="18"/>
      <c r="OTM201" s="18"/>
      <c r="OTN201" s="18"/>
      <c r="OTO201" s="18"/>
      <c r="OTP201" s="18"/>
      <c r="OTQ201" s="18"/>
      <c r="OTR201" s="18"/>
      <c r="OTS201" s="18"/>
      <c r="OTT201" s="18"/>
      <c r="OTU201" s="18"/>
      <c r="OTV201" s="18"/>
      <c r="OTW201" s="18"/>
      <c r="OTX201" s="18"/>
      <c r="OTY201" s="18"/>
      <c r="OTZ201" s="18"/>
      <c r="OUA201" s="18"/>
      <c r="OUB201" s="18"/>
      <c r="OUC201" s="18"/>
      <c r="OUD201" s="18"/>
      <c r="OUE201" s="18"/>
      <c r="OUF201" s="18"/>
      <c r="OUG201" s="18"/>
      <c r="OUH201" s="18"/>
      <c r="OUI201" s="18"/>
      <c r="OUJ201" s="18"/>
      <c r="OUK201" s="18"/>
      <c r="OUL201" s="18"/>
      <c r="OUM201" s="18"/>
      <c r="OUN201" s="18"/>
      <c r="OUO201" s="18"/>
      <c r="OUP201" s="18"/>
      <c r="OUQ201" s="18"/>
      <c r="OUR201" s="18"/>
      <c r="OUS201" s="18"/>
      <c r="OUT201" s="18"/>
      <c r="OUU201" s="18"/>
      <c r="OUV201" s="18"/>
      <c r="OUW201" s="18"/>
      <c r="OUX201" s="18"/>
      <c r="OUY201" s="18"/>
      <c r="OUZ201" s="18"/>
      <c r="OVA201" s="18"/>
      <c r="OVB201" s="18"/>
      <c r="OVC201" s="18"/>
      <c r="OVD201" s="18"/>
      <c r="OVE201" s="18"/>
      <c r="OVF201" s="18"/>
      <c r="OVG201" s="18"/>
      <c r="OVH201" s="18"/>
      <c r="OVI201" s="18"/>
      <c r="OVJ201" s="18"/>
      <c r="OVK201" s="18"/>
      <c r="OVL201" s="18"/>
      <c r="OVM201" s="18"/>
      <c r="OVN201" s="18"/>
      <c r="OVO201" s="18"/>
      <c r="OVP201" s="18"/>
      <c r="OVQ201" s="18"/>
      <c r="OVR201" s="18"/>
      <c r="OVS201" s="18"/>
      <c r="OVT201" s="18"/>
      <c r="OVU201" s="18"/>
      <c r="OVV201" s="18"/>
      <c r="OVW201" s="18"/>
      <c r="OVX201" s="18"/>
      <c r="OVY201" s="18"/>
      <c r="OVZ201" s="18"/>
      <c r="OWA201" s="18"/>
      <c r="OWB201" s="18"/>
      <c r="OWC201" s="18"/>
      <c r="OWD201" s="18"/>
      <c r="OWE201" s="18"/>
      <c r="OWF201" s="18"/>
      <c r="OWG201" s="18"/>
      <c r="OWH201" s="18"/>
      <c r="OWI201" s="18"/>
      <c r="OWJ201" s="18"/>
      <c r="OWK201" s="18"/>
      <c r="OWL201" s="18"/>
      <c r="OWM201" s="18"/>
      <c r="OWN201" s="18"/>
      <c r="OWO201" s="18"/>
      <c r="OWP201" s="18"/>
      <c r="OWQ201" s="18"/>
      <c r="OWR201" s="18"/>
      <c r="OWS201" s="18"/>
      <c r="OWT201" s="18"/>
      <c r="OWU201" s="18"/>
      <c r="OWV201" s="18"/>
      <c r="OWW201" s="18"/>
      <c r="OWX201" s="18"/>
      <c r="OWY201" s="18"/>
      <c r="OWZ201" s="18"/>
      <c r="OXA201" s="18"/>
      <c r="OXB201" s="18"/>
      <c r="OXC201" s="18"/>
      <c r="OXD201" s="18"/>
      <c r="OXE201" s="18"/>
      <c r="OXF201" s="18"/>
      <c r="OXG201" s="18"/>
      <c r="OXH201" s="18"/>
      <c r="OXI201" s="18"/>
      <c r="OXJ201" s="18"/>
      <c r="OXK201" s="18"/>
      <c r="OXL201" s="18"/>
      <c r="OXM201" s="18"/>
      <c r="OXN201" s="18"/>
      <c r="OXO201" s="18"/>
      <c r="OXP201" s="18"/>
      <c r="OXQ201" s="18"/>
      <c r="OXR201" s="18"/>
      <c r="OXS201" s="18"/>
      <c r="OXT201" s="18"/>
      <c r="OXU201" s="18"/>
      <c r="OXV201" s="18"/>
      <c r="OXW201" s="18"/>
      <c r="OXX201" s="18"/>
      <c r="OXY201" s="18"/>
      <c r="OXZ201" s="18"/>
      <c r="OYA201" s="18"/>
      <c r="OYB201" s="18"/>
      <c r="OYC201" s="18"/>
      <c r="OYD201" s="18"/>
      <c r="OYE201" s="18"/>
      <c r="OYF201" s="18"/>
      <c r="OYG201" s="18"/>
      <c r="OYH201" s="18"/>
      <c r="OYI201" s="18"/>
      <c r="OYJ201" s="18"/>
      <c r="OYK201" s="18"/>
      <c r="OYL201" s="18"/>
      <c r="OYM201" s="18"/>
      <c r="OYN201" s="18"/>
      <c r="OYO201" s="18"/>
      <c r="OYP201" s="18"/>
      <c r="OYQ201" s="18"/>
      <c r="OYR201" s="18"/>
      <c r="OYS201" s="18"/>
      <c r="OYT201" s="18"/>
      <c r="OYU201" s="18"/>
      <c r="OYV201" s="18"/>
      <c r="OYW201" s="18"/>
      <c r="OYX201" s="18"/>
      <c r="OYY201" s="18"/>
      <c r="OYZ201" s="18"/>
      <c r="OZA201" s="18"/>
      <c r="OZB201" s="18"/>
      <c r="OZC201" s="18"/>
      <c r="OZD201" s="18"/>
      <c r="OZE201" s="18"/>
      <c r="OZF201" s="18"/>
      <c r="OZG201" s="18"/>
      <c r="OZH201" s="18"/>
      <c r="OZI201" s="18"/>
      <c r="OZJ201" s="18"/>
      <c r="OZK201" s="18"/>
      <c r="OZL201" s="18"/>
      <c r="OZM201" s="18"/>
      <c r="OZN201" s="18"/>
      <c r="OZO201" s="18"/>
      <c r="OZP201" s="18"/>
      <c r="OZQ201" s="18"/>
      <c r="OZR201" s="18"/>
      <c r="OZS201" s="18"/>
      <c r="OZT201" s="18"/>
      <c r="OZU201" s="18"/>
      <c r="OZV201" s="18"/>
      <c r="OZW201" s="18"/>
      <c r="OZX201" s="18"/>
      <c r="OZY201" s="18"/>
      <c r="OZZ201" s="18"/>
      <c r="PAA201" s="18"/>
      <c r="PAB201" s="18"/>
      <c r="PAC201" s="18"/>
      <c r="PAD201" s="18"/>
      <c r="PAE201" s="18"/>
      <c r="PAF201" s="18"/>
      <c r="PAG201" s="18"/>
      <c r="PAH201" s="18"/>
      <c r="PAI201" s="18"/>
      <c r="PAJ201" s="18"/>
      <c r="PAK201" s="18"/>
      <c r="PAL201" s="18"/>
      <c r="PAM201" s="18"/>
      <c r="PAN201" s="18"/>
      <c r="PAO201" s="18"/>
      <c r="PAP201" s="18"/>
      <c r="PAQ201" s="18"/>
      <c r="PAR201" s="18"/>
      <c r="PAS201" s="18"/>
      <c r="PAT201" s="18"/>
      <c r="PAU201" s="18"/>
      <c r="PAV201" s="18"/>
      <c r="PAW201" s="18"/>
      <c r="PAX201" s="18"/>
      <c r="PAY201" s="18"/>
      <c r="PAZ201" s="18"/>
      <c r="PBA201" s="18"/>
      <c r="PBB201" s="18"/>
      <c r="PBC201" s="18"/>
      <c r="PBD201" s="18"/>
      <c r="PBE201" s="18"/>
      <c r="PBF201" s="18"/>
      <c r="PBG201" s="18"/>
      <c r="PBH201" s="18"/>
      <c r="PBI201" s="18"/>
      <c r="PBJ201" s="18"/>
      <c r="PBK201" s="18"/>
      <c r="PBL201" s="18"/>
      <c r="PBM201" s="18"/>
      <c r="PBN201" s="18"/>
      <c r="PBO201" s="18"/>
      <c r="PBP201" s="18"/>
      <c r="PBQ201" s="18"/>
      <c r="PBR201" s="18"/>
      <c r="PBS201" s="18"/>
      <c r="PBT201" s="18"/>
      <c r="PBU201" s="18"/>
      <c r="PBV201" s="18"/>
      <c r="PBW201" s="18"/>
      <c r="PBX201" s="18"/>
      <c r="PBY201" s="18"/>
      <c r="PBZ201" s="18"/>
      <c r="PCA201" s="18"/>
      <c r="PCB201" s="18"/>
      <c r="PCC201" s="18"/>
      <c r="PCD201" s="18"/>
      <c r="PCE201" s="18"/>
      <c r="PCF201" s="18"/>
      <c r="PCG201" s="18"/>
      <c r="PCH201" s="18"/>
      <c r="PCI201" s="18"/>
      <c r="PCJ201" s="18"/>
      <c r="PCK201" s="18"/>
      <c r="PCL201" s="18"/>
      <c r="PCM201" s="18"/>
      <c r="PCN201" s="18"/>
      <c r="PCO201" s="18"/>
      <c r="PCP201" s="18"/>
      <c r="PCQ201" s="18"/>
      <c r="PCR201" s="18"/>
      <c r="PCS201" s="18"/>
      <c r="PCT201" s="18"/>
      <c r="PCU201" s="18"/>
      <c r="PCV201" s="18"/>
      <c r="PCW201" s="18"/>
      <c r="PCX201" s="18"/>
      <c r="PCY201" s="18"/>
      <c r="PCZ201" s="18"/>
      <c r="PDA201" s="18"/>
      <c r="PDB201" s="18"/>
      <c r="PDC201" s="18"/>
      <c r="PDD201" s="18"/>
      <c r="PDE201" s="18"/>
      <c r="PDF201" s="18"/>
      <c r="PDG201" s="18"/>
      <c r="PDH201" s="18"/>
      <c r="PDI201" s="18"/>
      <c r="PDJ201" s="18"/>
      <c r="PDK201" s="18"/>
      <c r="PDL201" s="18"/>
      <c r="PDM201" s="18"/>
      <c r="PDN201" s="18"/>
      <c r="PDO201" s="18"/>
      <c r="PDP201" s="18"/>
      <c r="PDQ201" s="18"/>
      <c r="PDR201" s="18"/>
      <c r="PDS201" s="18"/>
      <c r="PDT201" s="18"/>
      <c r="PDU201" s="18"/>
      <c r="PDV201" s="18"/>
      <c r="PDW201" s="18"/>
      <c r="PDX201" s="18"/>
      <c r="PDY201" s="18"/>
      <c r="PDZ201" s="18"/>
      <c r="PEA201" s="18"/>
      <c r="PEB201" s="18"/>
      <c r="PEC201" s="18"/>
      <c r="PED201" s="18"/>
      <c r="PEE201" s="18"/>
      <c r="PEF201" s="18"/>
      <c r="PEG201" s="18"/>
      <c r="PEH201" s="18"/>
      <c r="PEI201" s="18"/>
      <c r="PEJ201" s="18"/>
      <c r="PEK201" s="18"/>
      <c r="PEL201" s="18"/>
      <c r="PEM201" s="18"/>
      <c r="PEN201" s="18"/>
      <c r="PEO201" s="18"/>
      <c r="PEP201" s="18"/>
      <c r="PEQ201" s="18"/>
      <c r="PER201" s="18"/>
      <c r="PES201" s="18"/>
      <c r="PET201" s="18"/>
      <c r="PEU201" s="18"/>
      <c r="PEV201" s="18"/>
      <c r="PEW201" s="18"/>
      <c r="PEX201" s="18"/>
      <c r="PEY201" s="18"/>
      <c r="PEZ201" s="18"/>
      <c r="PFA201" s="18"/>
      <c r="PFB201" s="18"/>
      <c r="PFC201" s="18"/>
      <c r="PFD201" s="18"/>
      <c r="PFE201" s="18"/>
      <c r="PFF201" s="18"/>
      <c r="PFG201" s="18"/>
      <c r="PFH201" s="18"/>
      <c r="PFI201" s="18"/>
      <c r="PFJ201" s="18"/>
      <c r="PFK201" s="18"/>
      <c r="PFL201" s="18"/>
      <c r="PFM201" s="18"/>
      <c r="PFN201" s="18"/>
      <c r="PFO201" s="18"/>
      <c r="PFP201" s="18"/>
      <c r="PFQ201" s="18"/>
      <c r="PFR201" s="18"/>
      <c r="PFS201" s="18"/>
      <c r="PFT201" s="18"/>
      <c r="PFU201" s="18"/>
      <c r="PFV201" s="18"/>
      <c r="PFW201" s="18"/>
      <c r="PFX201" s="18"/>
      <c r="PFY201" s="18"/>
      <c r="PFZ201" s="18"/>
      <c r="PGA201" s="18"/>
      <c r="PGB201" s="18"/>
      <c r="PGC201" s="18"/>
      <c r="PGD201" s="18"/>
      <c r="PGE201" s="18"/>
      <c r="PGF201" s="18"/>
      <c r="PGG201" s="18"/>
      <c r="PGH201" s="18"/>
      <c r="PGI201" s="18"/>
      <c r="PGJ201" s="18"/>
      <c r="PGK201" s="18"/>
      <c r="PGL201" s="18"/>
      <c r="PGM201" s="18"/>
      <c r="PGN201" s="18"/>
      <c r="PGO201" s="18"/>
      <c r="PGP201" s="18"/>
      <c r="PGQ201" s="18"/>
      <c r="PGR201" s="18"/>
      <c r="PGS201" s="18"/>
      <c r="PGT201" s="18"/>
      <c r="PGU201" s="18"/>
      <c r="PGV201" s="18"/>
      <c r="PGW201" s="18"/>
      <c r="PGX201" s="18"/>
      <c r="PGY201" s="18"/>
      <c r="PGZ201" s="18"/>
      <c r="PHA201" s="18"/>
      <c r="PHB201" s="18"/>
      <c r="PHC201" s="18"/>
      <c r="PHD201" s="18"/>
      <c r="PHE201" s="18"/>
      <c r="PHF201" s="18"/>
      <c r="PHG201" s="18"/>
      <c r="PHH201" s="18"/>
      <c r="PHI201" s="18"/>
      <c r="PHJ201" s="18"/>
      <c r="PHK201" s="18"/>
      <c r="PHL201" s="18"/>
      <c r="PHM201" s="18"/>
      <c r="PHN201" s="18"/>
      <c r="PHO201" s="18"/>
      <c r="PHP201" s="18"/>
      <c r="PHQ201" s="18"/>
      <c r="PHR201" s="18"/>
      <c r="PHS201" s="18"/>
      <c r="PHT201" s="18"/>
      <c r="PHU201" s="18"/>
      <c r="PHV201" s="18"/>
      <c r="PHW201" s="18"/>
      <c r="PHX201" s="18"/>
      <c r="PHY201" s="18"/>
      <c r="PHZ201" s="18"/>
      <c r="PIA201" s="18"/>
      <c r="PIB201" s="18"/>
      <c r="PIC201" s="18"/>
      <c r="PID201" s="18"/>
      <c r="PIE201" s="18"/>
      <c r="PIF201" s="18"/>
      <c r="PIG201" s="18"/>
      <c r="PIH201" s="18"/>
      <c r="PII201" s="18"/>
      <c r="PIJ201" s="18"/>
      <c r="PIK201" s="18"/>
      <c r="PIL201" s="18"/>
      <c r="PIM201" s="18"/>
      <c r="PIN201" s="18"/>
      <c r="PIO201" s="18"/>
      <c r="PIP201" s="18"/>
      <c r="PIQ201" s="18"/>
      <c r="PIR201" s="18"/>
      <c r="PIS201" s="18"/>
      <c r="PIT201" s="18"/>
      <c r="PIU201" s="18"/>
      <c r="PIV201" s="18"/>
      <c r="PIW201" s="18"/>
      <c r="PIX201" s="18"/>
      <c r="PIY201" s="18"/>
      <c r="PIZ201" s="18"/>
      <c r="PJA201" s="18"/>
      <c r="PJB201" s="18"/>
      <c r="PJC201" s="18"/>
      <c r="PJD201" s="18"/>
      <c r="PJE201" s="18"/>
      <c r="PJF201" s="18"/>
      <c r="PJG201" s="18"/>
      <c r="PJH201" s="18"/>
      <c r="PJI201" s="18"/>
      <c r="PJJ201" s="18"/>
      <c r="PJK201" s="18"/>
      <c r="PJL201" s="18"/>
      <c r="PJM201" s="18"/>
      <c r="PJN201" s="18"/>
      <c r="PJO201" s="18"/>
      <c r="PJP201" s="18"/>
      <c r="PJQ201" s="18"/>
      <c r="PJR201" s="18"/>
      <c r="PJS201" s="18"/>
      <c r="PJT201" s="18"/>
      <c r="PJU201" s="18"/>
      <c r="PJV201" s="18"/>
      <c r="PJW201" s="18"/>
      <c r="PJX201" s="18"/>
      <c r="PJY201" s="18"/>
      <c r="PJZ201" s="18"/>
      <c r="PKA201" s="18"/>
      <c r="PKB201" s="18"/>
      <c r="PKC201" s="18"/>
      <c r="PKD201" s="18"/>
      <c r="PKE201" s="18"/>
      <c r="PKF201" s="18"/>
      <c r="PKG201" s="18"/>
      <c r="PKH201" s="18"/>
      <c r="PKI201" s="18"/>
      <c r="PKJ201" s="18"/>
      <c r="PKK201" s="18"/>
      <c r="PKL201" s="18"/>
      <c r="PKM201" s="18"/>
      <c r="PKN201" s="18"/>
      <c r="PKO201" s="18"/>
      <c r="PKP201" s="18"/>
      <c r="PKQ201" s="18"/>
      <c r="PKR201" s="18"/>
      <c r="PKS201" s="18"/>
      <c r="PKT201" s="18"/>
      <c r="PKU201" s="18"/>
      <c r="PKV201" s="18"/>
      <c r="PKW201" s="18"/>
      <c r="PKX201" s="18"/>
      <c r="PKY201" s="18"/>
      <c r="PKZ201" s="18"/>
      <c r="PLA201" s="18"/>
      <c r="PLB201" s="18"/>
      <c r="PLC201" s="18"/>
      <c r="PLD201" s="18"/>
      <c r="PLE201" s="18"/>
      <c r="PLF201" s="18"/>
      <c r="PLG201" s="18"/>
      <c r="PLH201" s="18"/>
      <c r="PLI201" s="18"/>
      <c r="PLJ201" s="18"/>
      <c r="PLK201" s="18"/>
      <c r="PLL201" s="18"/>
      <c r="PLM201" s="18"/>
      <c r="PLN201" s="18"/>
      <c r="PLO201" s="18"/>
      <c r="PLP201" s="18"/>
      <c r="PLQ201" s="18"/>
      <c r="PLR201" s="18"/>
      <c r="PLS201" s="18"/>
      <c r="PLT201" s="18"/>
      <c r="PLU201" s="18"/>
      <c r="PLV201" s="18"/>
      <c r="PLW201" s="18"/>
      <c r="PLX201" s="18"/>
      <c r="PLY201" s="18"/>
      <c r="PLZ201" s="18"/>
      <c r="PMA201" s="18"/>
      <c r="PMB201" s="18"/>
      <c r="PMC201" s="18"/>
      <c r="PMD201" s="18"/>
      <c r="PME201" s="18"/>
      <c r="PMF201" s="18"/>
      <c r="PMG201" s="18"/>
      <c r="PMH201" s="18"/>
      <c r="PMI201" s="18"/>
      <c r="PMJ201" s="18"/>
      <c r="PMK201" s="18"/>
      <c r="PML201" s="18"/>
      <c r="PMM201" s="18"/>
      <c r="PMN201" s="18"/>
      <c r="PMO201" s="18"/>
      <c r="PMP201" s="18"/>
      <c r="PMQ201" s="18"/>
      <c r="PMR201" s="18"/>
      <c r="PMS201" s="18"/>
      <c r="PMT201" s="18"/>
      <c r="PMU201" s="18"/>
      <c r="PMV201" s="18"/>
      <c r="PMW201" s="18"/>
      <c r="PMX201" s="18"/>
      <c r="PMY201" s="18"/>
      <c r="PMZ201" s="18"/>
      <c r="PNA201" s="18"/>
      <c r="PNB201" s="18"/>
      <c r="PNC201" s="18"/>
      <c r="PND201" s="18"/>
      <c r="PNE201" s="18"/>
      <c r="PNF201" s="18"/>
      <c r="PNG201" s="18"/>
      <c r="PNH201" s="18"/>
      <c r="PNI201" s="18"/>
      <c r="PNJ201" s="18"/>
      <c r="PNK201" s="18"/>
      <c r="PNL201" s="18"/>
      <c r="PNM201" s="18"/>
      <c r="PNN201" s="18"/>
      <c r="PNO201" s="18"/>
      <c r="PNP201" s="18"/>
      <c r="PNQ201" s="18"/>
      <c r="PNR201" s="18"/>
      <c r="PNS201" s="18"/>
      <c r="PNT201" s="18"/>
      <c r="PNU201" s="18"/>
      <c r="PNV201" s="18"/>
      <c r="PNW201" s="18"/>
      <c r="PNX201" s="18"/>
      <c r="PNY201" s="18"/>
      <c r="PNZ201" s="18"/>
      <c r="POA201" s="18"/>
      <c r="POB201" s="18"/>
      <c r="POC201" s="18"/>
      <c r="POD201" s="18"/>
      <c r="POE201" s="18"/>
      <c r="POF201" s="18"/>
      <c r="POG201" s="18"/>
      <c r="POH201" s="18"/>
      <c r="POI201" s="18"/>
      <c r="POJ201" s="18"/>
      <c r="POK201" s="18"/>
      <c r="POL201" s="18"/>
      <c r="POM201" s="18"/>
      <c r="PON201" s="18"/>
      <c r="POO201" s="18"/>
      <c r="POP201" s="18"/>
      <c r="POQ201" s="18"/>
      <c r="POR201" s="18"/>
      <c r="POS201" s="18"/>
      <c r="POT201" s="18"/>
      <c r="POU201" s="18"/>
      <c r="POV201" s="18"/>
      <c r="POW201" s="18"/>
      <c r="POX201" s="18"/>
      <c r="POY201" s="18"/>
      <c r="POZ201" s="18"/>
      <c r="PPA201" s="18"/>
      <c r="PPB201" s="18"/>
      <c r="PPC201" s="18"/>
      <c r="PPD201" s="18"/>
      <c r="PPE201" s="18"/>
      <c r="PPF201" s="18"/>
      <c r="PPG201" s="18"/>
      <c r="PPH201" s="18"/>
      <c r="PPI201" s="18"/>
      <c r="PPJ201" s="18"/>
      <c r="PPK201" s="18"/>
      <c r="PPL201" s="18"/>
      <c r="PPM201" s="18"/>
      <c r="PPN201" s="18"/>
      <c r="PPO201" s="18"/>
      <c r="PPP201" s="18"/>
      <c r="PPQ201" s="18"/>
      <c r="PPR201" s="18"/>
      <c r="PPS201" s="18"/>
      <c r="PPT201" s="18"/>
      <c r="PPU201" s="18"/>
      <c r="PPV201" s="18"/>
      <c r="PPW201" s="18"/>
      <c r="PPX201" s="18"/>
      <c r="PPY201" s="18"/>
      <c r="PPZ201" s="18"/>
      <c r="PQA201" s="18"/>
      <c r="PQB201" s="18"/>
      <c r="PQC201" s="18"/>
      <c r="PQD201" s="18"/>
      <c r="PQE201" s="18"/>
      <c r="PQF201" s="18"/>
      <c r="PQG201" s="18"/>
      <c r="PQH201" s="18"/>
      <c r="PQI201" s="18"/>
      <c r="PQJ201" s="18"/>
      <c r="PQK201" s="18"/>
      <c r="PQL201" s="18"/>
      <c r="PQM201" s="18"/>
      <c r="PQN201" s="18"/>
      <c r="PQO201" s="18"/>
      <c r="PQP201" s="18"/>
      <c r="PQQ201" s="18"/>
      <c r="PQR201" s="18"/>
      <c r="PQS201" s="18"/>
      <c r="PQT201" s="18"/>
      <c r="PQU201" s="18"/>
      <c r="PQV201" s="18"/>
      <c r="PQW201" s="18"/>
      <c r="PQX201" s="18"/>
      <c r="PQY201" s="18"/>
      <c r="PQZ201" s="18"/>
      <c r="PRA201" s="18"/>
      <c r="PRB201" s="18"/>
      <c r="PRC201" s="18"/>
      <c r="PRD201" s="18"/>
      <c r="PRE201" s="18"/>
      <c r="PRF201" s="18"/>
      <c r="PRG201" s="18"/>
      <c r="PRH201" s="18"/>
      <c r="PRI201" s="18"/>
      <c r="PRJ201" s="18"/>
      <c r="PRK201" s="18"/>
      <c r="PRL201" s="18"/>
      <c r="PRM201" s="18"/>
      <c r="PRN201" s="18"/>
      <c r="PRO201" s="18"/>
      <c r="PRP201" s="18"/>
      <c r="PRQ201" s="18"/>
      <c r="PRR201" s="18"/>
      <c r="PRS201" s="18"/>
      <c r="PRT201" s="18"/>
      <c r="PRU201" s="18"/>
      <c r="PRV201" s="18"/>
      <c r="PRW201" s="18"/>
      <c r="PRX201" s="18"/>
      <c r="PRY201" s="18"/>
      <c r="PRZ201" s="18"/>
      <c r="PSA201" s="18"/>
      <c r="PSB201" s="18"/>
      <c r="PSC201" s="18"/>
      <c r="PSD201" s="18"/>
      <c r="PSE201" s="18"/>
      <c r="PSF201" s="18"/>
      <c r="PSG201" s="18"/>
      <c r="PSH201" s="18"/>
      <c r="PSI201" s="18"/>
      <c r="PSJ201" s="18"/>
      <c r="PSK201" s="18"/>
      <c r="PSL201" s="18"/>
      <c r="PSM201" s="18"/>
      <c r="PSN201" s="18"/>
      <c r="PSO201" s="18"/>
      <c r="PSP201" s="18"/>
      <c r="PSQ201" s="18"/>
      <c r="PSR201" s="18"/>
      <c r="PSS201" s="18"/>
      <c r="PST201" s="18"/>
      <c r="PSU201" s="18"/>
      <c r="PSV201" s="18"/>
      <c r="PSW201" s="18"/>
      <c r="PSX201" s="18"/>
      <c r="PSY201" s="18"/>
      <c r="PSZ201" s="18"/>
      <c r="PTA201" s="18"/>
      <c r="PTB201" s="18"/>
      <c r="PTC201" s="18"/>
      <c r="PTD201" s="18"/>
      <c r="PTE201" s="18"/>
      <c r="PTF201" s="18"/>
      <c r="PTG201" s="18"/>
      <c r="PTH201" s="18"/>
      <c r="PTI201" s="18"/>
      <c r="PTJ201" s="18"/>
      <c r="PTK201" s="18"/>
      <c r="PTL201" s="18"/>
      <c r="PTM201" s="18"/>
      <c r="PTN201" s="18"/>
      <c r="PTO201" s="18"/>
      <c r="PTP201" s="18"/>
      <c r="PTQ201" s="18"/>
      <c r="PTR201" s="18"/>
      <c r="PTS201" s="18"/>
      <c r="PTT201" s="18"/>
      <c r="PTU201" s="18"/>
      <c r="PTV201" s="18"/>
      <c r="PTW201" s="18"/>
      <c r="PTX201" s="18"/>
      <c r="PTY201" s="18"/>
      <c r="PTZ201" s="18"/>
      <c r="PUA201" s="18"/>
      <c r="PUB201" s="18"/>
      <c r="PUC201" s="18"/>
      <c r="PUD201" s="18"/>
      <c r="PUE201" s="18"/>
      <c r="PUF201" s="18"/>
      <c r="PUG201" s="18"/>
      <c r="PUH201" s="18"/>
      <c r="PUI201" s="18"/>
      <c r="PUJ201" s="18"/>
      <c r="PUK201" s="18"/>
      <c r="PUL201" s="18"/>
      <c r="PUM201" s="18"/>
      <c r="PUN201" s="18"/>
      <c r="PUO201" s="18"/>
      <c r="PUP201" s="18"/>
      <c r="PUQ201" s="18"/>
      <c r="PUR201" s="18"/>
      <c r="PUS201" s="18"/>
      <c r="PUT201" s="18"/>
      <c r="PUU201" s="18"/>
      <c r="PUV201" s="18"/>
      <c r="PUW201" s="18"/>
      <c r="PUX201" s="18"/>
      <c r="PUY201" s="18"/>
      <c r="PUZ201" s="18"/>
      <c r="PVA201" s="18"/>
      <c r="PVB201" s="18"/>
      <c r="PVC201" s="18"/>
      <c r="PVD201" s="18"/>
      <c r="PVE201" s="18"/>
      <c r="PVF201" s="18"/>
      <c r="PVG201" s="18"/>
      <c r="PVH201" s="18"/>
      <c r="PVI201" s="18"/>
      <c r="PVJ201" s="18"/>
      <c r="PVK201" s="18"/>
      <c r="PVL201" s="18"/>
      <c r="PVM201" s="18"/>
      <c r="PVN201" s="18"/>
      <c r="PVO201" s="18"/>
      <c r="PVP201" s="18"/>
      <c r="PVQ201" s="18"/>
      <c r="PVR201" s="18"/>
      <c r="PVS201" s="18"/>
      <c r="PVT201" s="18"/>
      <c r="PVU201" s="18"/>
      <c r="PVV201" s="18"/>
      <c r="PVW201" s="18"/>
      <c r="PVX201" s="18"/>
      <c r="PVY201" s="18"/>
      <c r="PVZ201" s="18"/>
      <c r="PWA201" s="18"/>
      <c r="PWB201" s="18"/>
      <c r="PWC201" s="18"/>
      <c r="PWD201" s="18"/>
      <c r="PWE201" s="18"/>
      <c r="PWF201" s="18"/>
      <c r="PWG201" s="18"/>
      <c r="PWH201" s="18"/>
      <c r="PWI201" s="18"/>
      <c r="PWJ201" s="18"/>
      <c r="PWK201" s="18"/>
      <c r="PWL201" s="18"/>
      <c r="PWM201" s="18"/>
      <c r="PWN201" s="18"/>
      <c r="PWO201" s="18"/>
      <c r="PWP201" s="18"/>
      <c r="PWQ201" s="18"/>
      <c r="PWR201" s="18"/>
      <c r="PWS201" s="18"/>
      <c r="PWT201" s="18"/>
      <c r="PWU201" s="18"/>
      <c r="PWV201" s="18"/>
      <c r="PWW201" s="18"/>
      <c r="PWX201" s="18"/>
      <c r="PWY201" s="18"/>
      <c r="PWZ201" s="18"/>
      <c r="PXA201" s="18"/>
      <c r="PXB201" s="18"/>
      <c r="PXC201" s="18"/>
      <c r="PXD201" s="18"/>
      <c r="PXE201" s="18"/>
      <c r="PXF201" s="18"/>
      <c r="PXG201" s="18"/>
      <c r="PXH201" s="18"/>
      <c r="PXI201" s="18"/>
      <c r="PXJ201" s="18"/>
      <c r="PXK201" s="18"/>
      <c r="PXL201" s="18"/>
      <c r="PXM201" s="18"/>
      <c r="PXN201" s="18"/>
      <c r="PXO201" s="18"/>
      <c r="PXP201" s="18"/>
      <c r="PXQ201" s="18"/>
      <c r="PXR201" s="18"/>
      <c r="PXS201" s="18"/>
      <c r="PXT201" s="18"/>
      <c r="PXU201" s="18"/>
      <c r="PXV201" s="18"/>
      <c r="PXW201" s="18"/>
      <c r="PXX201" s="18"/>
      <c r="PXY201" s="18"/>
      <c r="PXZ201" s="18"/>
      <c r="PYA201" s="18"/>
      <c r="PYB201" s="18"/>
      <c r="PYC201" s="18"/>
      <c r="PYD201" s="18"/>
      <c r="PYE201" s="18"/>
      <c r="PYF201" s="18"/>
      <c r="PYG201" s="18"/>
      <c r="PYH201" s="18"/>
      <c r="PYI201" s="18"/>
      <c r="PYJ201" s="18"/>
      <c r="PYK201" s="18"/>
      <c r="PYL201" s="18"/>
      <c r="PYM201" s="18"/>
      <c r="PYN201" s="18"/>
      <c r="PYO201" s="18"/>
      <c r="PYP201" s="18"/>
      <c r="PYQ201" s="18"/>
      <c r="PYR201" s="18"/>
      <c r="PYS201" s="18"/>
      <c r="PYT201" s="18"/>
      <c r="PYU201" s="18"/>
      <c r="PYV201" s="18"/>
      <c r="PYW201" s="18"/>
      <c r="PYX201" s="18"/>
      <c r="PYY201" s="18"/>
      <c r="PYZ201" s="18"/>
      <c r="PZA201" s="18"/>
      <c r="PZB201" s="18"/>
      <c r="PZC201" s="18"/>
      <c r="PZD201" s="18"/>
      <c r="PZE201" s="18"/>
      <c r="PZF201" s="18"/>
      <c r="PZG201" s="18"/>
      <c r="PZH201" s="18"/>
      <c r="PZI201" s="18"/>
      <c r="PZJ201" s="18"/>
      <c r="PZK201" s="18"/>
      <c r="PZL201" s="18"/>
      <c r="PZM201" s="18"/>
      <c r="PZN201" s="18"/>
      <c r="PZO201" s="18"/>
      <c r="PZP201" s="18"/>
      <c r="PZQ201" s="18"/>
      <c r="PZR201" s="18"/>
      <c r="PZS201" s="18"/>
      <c r="PZT201" s="18"/>
      <c r="PZU201" s="18"/>
      <c r="PZV201" s="18"/>
      <c r="PZW201" s="18"/>
      <c r="PZX201" s="18"/>
      <c r="PZY201" s="18"/>
      <c r="PZZ201" s="18"/>
      <c r="QAA201" s="18"/>
      <c r="QAB201" s="18"/>
      <c r="QAC201" s="18"/>
      <c r="QAD201" s="18"/>
      <c r="QAE201" s="18"/>
      <c r="QAF201" s="18"/>
      <c r="QAG201" s="18"/>
      <c r="QAH201" s="18"/>
      <c r="QAI201" s="18"/>
      <c r="QAJ201" s="18"/>
      <c r="QAK201" s="18"/>
      <c r="QAL201" s="18"/>
      <c r="QAM201" s="18"/>
      <c r="QAN201" s="18"/>
      <c r="QAO201" s="18"/>
      <c r="QAP201" s="18"/>
      <c r="QAQ201" s="18"/>
      <c r="QAR201" s="18"/>
      <c r="QAS201" s="18"/>
      <c r="QAT201" s="18"/>
      <c r="QAU201" s="18"/>
      <c r="QAV201" s="18"/>
      <c r="QAW201" s="18"/>
      <c r="QAX201" s="18"/>
      <c r="QAY201" s="18"/>
      <c r="QAZ201" s="18"/>
      <c r="QBA201" s="18"/>
      <c r="QBB201" s="18"/>
      <c r="QBC201" s="18"/>
      <c r="QBD201" s="18"/>
      <c r="QBE201" s="18"/>
      <c r="QBF201" s="18"/>
      <c r="QBG201" s="18"/>
      <c r="QBH201" s="18"/>
      <c r="QBI201" s="18"/>
      <c r="QBJ201" s="18"/>
      <c r="QBK201" s="18"/>
      <c r="QBL201" s="18"/>
      <c r="QBM201" s="18"/>
      <c r="QBN201" s="18"/>
      <c r="QBO201" s="18"/>
      <c r="QBP201" s="18"/>
      <c r="QBQ201" s="18"/>
      <c r="QBR201" s="18"/>
      <c r="QBS201" s="18"/>
      <c r="QBT201" s="18"/>
      <c r="QBU201" s="18"/>
      <c r="QBV201" s="18"/>
      <c r="QBW201" s="18"/>
      <c r="QBX201" s="18"/>
      <c r="QBY201" s="18"/>
      <c r="QBZ201" s="18"/>
      <c r="QCA201" s="18"/>
      <c r="QCB201" s="18"/>
      <c r="QCC201" s="18"/>
      <c r="QCD201" s="18"/>
      <c r="QCE201" s="18"/>
      <c r="QCF201" s="18"/>
      <c r="QCG201" s="18"/>
      <c r="QCH201" s="18"/>
      <c r="QCI201" s="18"/>
      <c r="QCJ201" s="18"/>
      <c r="QCK201" s="18"/>
      <c r="QCL201" s="18"/>
      <c r="QCM201" s="18"/>
      <c r="QCN201" s="18"/>
      <c r="QCO201" s="18"/>
      <c r="QCP201" s="18"/>
      <c r="QCQ201" s="18"/>
      <c r="QCR201" s="18"/>
      <c r="QCS201" s="18"/>
      <c r="QCT201" s="18"/>
      <c r="QCU201" s="18"/>
      <c r="QCV201" s="18"/>
      <c r="QCW201" s="18"/>
      <c r="QCX201" s="18"/>
      <c r="QCY201" s="18"/>
      <c r="QCZ201" s="18"/>
      <c r="QDA201" s="18"/>
      <c r="QDB201" s="18"/>
      <c r="QDC201" s="18"/>
      <c r="QDD201" s="18"/>
      <c r="QDE201" s="18"/>
      <c r="QDF201" s="18"/>
      <c r="QDG201" s="18"/>
      <c r="QDH201" s="18"/>
      <c r="QDI201" s="18"/>
      <c r="QDJ201" s="18"/>
      <c r="QDK201" s="18"/>
      <c r="QDL201" s="18"/>
      <c r="QDM201" s="18"/>
      <c r="QDN201" s="18"/>
      <c r="QDO201" s="18"/>
      <c r="QDP201" s="18"/>
      <c r="QDQ201" s="18"/>
      <c r="QDR201" s="18"/>
      <c r="QDS201" s="18"/>
      <c r="QDT201" s="18"/>
      <c r="QDU201" s="18"/>
      <c r="QDV201" s="18"/>
      <c r="QDW201" s="18"/>
      <c r="QDX201" s="18"/>
      <c r="QDY201" s="18"/>
      <c r="QDZ201" s="18"/>
      <c r="QEA201" s="18"/>
      <c r="QEB201" s="18"/>
      <c r="QEC201" s="18"/>
      <c r="QED201" s="18"/>
      <c r="QEE201" s="18"/>
      <c r="QEF201" s="18"/>
      <c r="QEG201" s="18"/>
      <c r="QEH201" s="18"/>
      <c r="QEI201" s="18"/>
      <c r="QEJ201" s="18"/>
      <c r="QEK201" s="18"/>
      <c r="QEL201" s="18"/>
      <c r="QEM201" s="18"/>
      <c r="QEN201" s="18"/>
      <c r="QEO201" s="18"/>
      <c r="QEP201" s="18"/>
      <c r="QEQ201" s="18"/>
      <c r="QER201" s="18"/>
      <c r="QES201" s="18"/>
      <c r="QET201" s="18"/>
      <c r="QEU201" s="18"/>
      <c r="QEV201" s="18"/>
      <c r="QEW201" s="18"/>
      <c r="QEX201" s="18"/>
      <c r="QEY201" s="18"/>
      <c r="QEZ201" s="18"/>
      <c r="QFA201" s="18"/>
      <c r="QFB201" s="18"/>
      <c r="QFC201" s="18"/>
      <c r="QFD201" s="18"/>
      <c r="QFE201" s="18"/>
      <c r="QFF201" s="18"/>
      <c r="QFG201" s="18"/>
      <c r="QFH201" s="18"/>
      <c r="QFI201" s="18"/>
      <c r="QFJ201" s="18"/>
      <c r="QFK201" s="18"/>
      <c r="QFL201" s="18"/>
      <c r="QFM201" s="18"/>
      <c r="QFN201" s="18"/>
      <c r="QFO201" s="18"/>
      <c r="QFP201" s="18"/>
      <c r="QFQ201" s="18"/>
      <c r="QFR201" s="18"/>
      <c r="QFS201" s="18"/>
      <c r="QFT201" s="18"/>
      <c r="QFU201" s="18"/>
      <c r="QFV201" s="18"/>
      <c r="QFW201" s="18"/>
      <c r="QFX201" s="18"/>
      <c r="QFY201" s="18"/>
      <c r="QFZ201" s="18"/>
      <c r="QGA201" s="18"/>
      <c r="QGB201" s="18"/>
      <c r="QGC201" s="18"/>
      <c r="QGD201" s="18"/>
      <c r="QGE201" s="18"/>
      <c r="QGF201" s="18"/>
      <c r="QGG201" s="18"/>
      <c r="QGH201" s="18"/>
      <c r="QGI201" s="18"/>
      <c r="QGJ201" s="18"/>
      <c r="QGK201" s="18"/>
      <c r="QGL201" s="18"/>
      <c r="QGM201" s="18"/>
      <c r="QGN201" s="18"/>
      <c r="QGO201" s="18"/>
      <c r="QGP201" s="18"/>
      <c r="QGQ201" s="18"/>
      <c r="QGR201" s="18"/>
      <c r="QGS201" s="18"/>
      <c r="QGT201" s="18"/>
      <c r="QGU201" s="18"/>
      <c r="QGV201" s="18"/>
      <c r="QGW201" s="18"/>
      <c r="QGX201" s="18"/>
      <c r="QGY201" s="18"/>
      <c r="QGZ201" s="18"/>
      <c r="QHA201" s="18"/>
      <c r="QHB201" s="18"/>
      <c r="QHC201" s="18"/>
      <c r="QHD201" s="18"/>
      <c r="QHE201" s="18"/>
      <c r="QHF201" s="18"/>
      <c r="QHG201" s="18"/>
      <c r="QHH201" s="18"/>
      <c r="QHI201" s="18"/>
      <c r="QHJ201" s="18"/>
      <c r="QHK201" s="18"/>
      <c r="QHL201" s="18"/>
      <c r="QHM201" s="18"/>
      <c r="QHN201" s="18"/>
      <c r="QHO201" s="18"/>
      <c r="QHP201" s="18"/>
      <c r="QHQ201" s="18"/>
      <c r="QHR201" s="18"/>
      <c r="QHS201" s="18"/>
      <c r="QHT201" s="18"/>
      <c r="QHU201" s="18"/>
      <c r="QHV201" s="18"/>
      <c r="QHW201" s="18"/>
      <c r="QHX201" s="18"/>
      <c r="QHY201" s="18"/>
      <c r="QHZ201" s="18"/>
      <c r="QIA201" s="18"/>
      <c r="QIB201" s="18"/>
      <c r="QIC201" s="18"/>
      <c r="QID201" s="18"/>
      <c r="QIE201" s="18"/>
      <c r="QIF201" s="18"/>
      <c r="QIG201" s="18"/>
      <c r="QIH201" s="18"/>
      <c r="QII201" s="18"/>
      <c r="QIJ201" s="18"/>
      <c r="QIK201" s="18"/>
      <c r="QIL201" s="18"/>
      <c r="QIM201" s="18"/>
      <c r="QIN201" s="18"/>
      <c r="QIO201" s="18"/>
      <c r="QIP201" s="18"/>
      <c r="QIQ201" s="18"/>
      <c r="QIR201" s="18"/>
      <c r="QIS201" s="18"/>
      <c r="QIT201" s="18"/>
      <c r="QIU201" s="18"/>
      <c r="QIV201" s="18"/>
      <c r="QIW201" s="18"/>
      <c r="QIX201" s="18"/>
      <c r="QIY201" s="18"/>
      <c r="QIZ201" s="18"/>
      <c r="QJA201" s="18"/>
      <c r="QJB201" s="18"/>
      <c r="QJC201" s="18"/>
      <c r="QJD201" s="18"/>
      <c r="QJE201" s="18"/>
      <c r="QJF201" s="18"/>
      <c r="QJG201" s="18"/>
      <c r="QJH201" s="18"/>
      <c r="QJI201" s="18"/>
      <c r="QJJ201" s="18"/>
      <c r="QJK201" s="18"/>
      <c r="QJL201" s="18"/>
      <c r="QJM201" s="18"/>
      <c r="QJN201" s="18"/>
      <c r="QJO201" s="18"/>
      <c r="QJP201" s="18"/>
      <c r="QJQ201" s="18"/>
      <c r="QJR201" s="18"/>
      <c r="QJS201" s="18"/>
      <c r="QJT201" s="18"/>
      <c r="QJU201" s="18"/>
      <c r="QJV201" s="18"/>
      <c r="QJW201" s="18"/>
      <c r="QJX201" s="18"/>
      <c r="QJY201" s="18"/>
      <c r="QJZ201" s="18"/>
      <c r="QKA201" s="18"/>
      <c r="QKB201" s="18"/>
      <c r="QKC201" s="18"/>
      <c r="QKD201" s="18"/>
      <c r="QKE201" s="18"/>
      <c r="QKF201" s="18"/>
      <c r="QKG201" s="18"/>
      <c r="QKH201" s="18"/>
      <c r="QKI201" s="18"/>
      <c r="QKJ201" s="18"/>
      <c r="QKK201" s="18"/>
      <c r="QKL201" s="18"/>
      <c r="QKM201" s="18"/>
      <c r="QKN201" s="18"/>
      <c r="QKO201" s="18"/>
      <c r="QKP201" s="18"/>
      <c r="QKQ201" s="18"/>
      <c r="QKR201" s="18"/>
      <c r="QKS201" s="18"/>
      <c r="QKT201" s="18"/>
      <c r="QKU201" s="18"/>
      <c r="QKV201" s="18"/>
      <c r="QKW201" s="18"/>
      <c r="QKX201" s="18"/>
      <c r="QKY201" s="18"/>
      <c r="QKZ201" s="18"/>
      <c r="QLA201" s="18"/>
      <c r="QLB201" s="18"/>
      <c r="QLC201" s="18"/>
      <c r="QLD201" s="18"/>
      <c r="QLE201" s="18"/>
      <c r="QLF201" s="18"/>
      <c r="QLG201" s="18"/>
      <c r="QLH201" s="18"/>
      <c r="QLI201" s="18"/>
      <c r="QLJ201" s="18"/>
      <c r="QLK201" s="18"/>
      <c r="QLL201" s="18"/>
      <c r="QLM201" s="18"/>
      <c r="QLN201" s="18"/>
      <c r="QLO201" s="18"/>
      <c r="QLP201" s="18"/>
      <c r="QLQ201" s="18"/>
      <c r="QLR201" s="18"/>
      <c r="QLS201" s="18"/>
      <c r="QLT201" s="18"/>
      <c r="QLU201" s="18"/>
      <c r="QLV201" s="18"/>
      <c r="QLW201" s="18"/>
      <c r="QLX201" s="18"/>
      <c r="QLY201" s="18"/>
      <c r="QLZ201" s="18"/>
      <c r="QMA201" s="18"/>
      <c r="QMB201" s="18"/>
      <c r="QMC201" s="18"/>
      <c r="QMD201" s="18"/>
      <c r="QME201" s="18"/>
      <c r="QMF201" s="18"/>
      <c r="QMG201" s="18"/>
      <c r="QMH201" s="18"/>
      <c r="QMI201" s="18"/>
      <c r="QMJ201" s="18"/>
      <c r="QMK201" s="18"/>
      <c r="QML201" s="18"/>
      <c r="QMM201" s="18"/>
      <c r="QMN201" s="18"/>
      <c r="QMO201" s="18"/>
      <c r="QMP201" s="18"/>
      <c r="QMQ201" s="18"/>
      <c r="QMR201" s="18"/>
      <c r="QMS201" s="18"/>
      <c r="QMT201" s="18"/>
      <c r="QMU201" s="18"/>
      <c r="QMV201" s="18"/>
      <c r="QMW201" s="18"/>
      <c r="QMX201" s="18"/>
      <c r="QMY201" s="18"/>
      <c r="QMZ201" s="18"/>
      <c r="QNA201" s="18"/>
      <c r="QNB201" s="18"/>
      <c r="QNC201" s="18"/>
      <c r="QND201" s="18"/>
      <c r="QNE201" s="18"/>
      <c r="QNF201" s="18"/>
      <c r="QNG201" s="18"/>
      <c r="QNH201" s="18"/>
      <c r="QNI201" s="18"/>
      <c r="QNJ201" s="18"/>
      <c r="QNK201" s="18"/>
      <c r="QNL201" s="18"/>
      <c r="QNM201" s="18"/>
      <c r="QNN201" s="18"/>
      <c r="QNO201" s="18"/>
      <c r="QNP201" s="18"/>
      <c r="QNQ201" s="18"/>
      <c r="QNR201" s="18"/>
      <c r="QNS201" s="18"/>
      <c r="QNT201" s="18"/>
      <c r="QNU201" s="18"/>
      <c r="QNV201" s="18"/>
      <c r="QNW201" s="18"/>
      <c r="QNX201" s="18"/>
      <c r="QNY201" s="18"/>
      <c r="QNZ201" s="18"/>
      <c r="QOA201" s="18"/>
      <c r="QOB201" s="18"/>
      <c r="QOC201" s="18"/>
      <c r="QOD201" s="18"/>
      <c r="QOE201" s="18"/>
      <c r="QOF201" s="18"/>
      <c r="QOG201" s="18"/>
      <c r="QOH201" s="18"/>
      <c r="QOI201" s="18"/>
      <c r="QOJ201" s="18"/>
      <c r="QOK201" s="18"/>
      <c r="QOL201" s="18"/>
      <c r="QOM201" s="18"/>
      <c r="QON201" s="18"/>
      <c r="QOO201" s="18"/>
      <c r="QOP201" s="18"/>
      <c r="QOQ201" s="18"/>
      <c r="QOR201" s="18"/>
      <c r="QOS201" s="18"/>
      <c r="QOT201" s="18"/>
      <c r="QOU201" s="18"/>
      <c r="QOV201" s="18"/>
      <c r="QOW201" s="18"/>
      <c r="QOX201" s="18"/>
      <c r="QOY201" s="18"/>
      <c r="QOZ201" s="18"/>
      <c r="QPA201" s="18"/>
      <c r="QPB201" s="18"/>
      <c r="QPC201" s="18"/>
      <c r="QPD201" s="18"/>
      <c r="QPE201" s="18"/>
      <c r="QPF201" s="18"/>
      <c r="QPG201" s="18"/>
      <c r="QPH201" s="18"/>
      <c r="QPI201" s="18"/>
      <c r="QPJ201" s="18"/>
      <c r="QPK201" s="18"/>
      <c r="QPL201" s="18"/>
      <c r="QPM201" s="18"/>
      <c r="QPN201" s="18"/>
      <c r="QPO201" s="18"/>
      <c r="QPP201" s="18"/>
      <c r="QPQ201" s="18"/>
      <c r="QPR201" s="18"/>
      <c r="QPS201" s="18"/>
      <c r="QPT201" s="18"/>
      <c r="QPU201" s="18"/>
      <c r="QPV201" s="18"/>
      <c r="QPW201" s="18"/>
      <c r="QPX201" s="18"/>
      <c r="QPY201" s="18"/>
      <c r="QPZ201" s="18"/>
      <c r="QQA201" s="18"/>
      <c r="QQB201" s="18"/>
      <c r="QQC201" s="18"/>
      <c r="QQD201" s="18"/>
      <c r="QQE201" s="18"/>
      <c r="QQF201" s="18"/>
      <c r="QQG201" s="18"/>
      <c r="QQH201" s="18"/>
      <c r="QQI201" s="18"/>
      <c r="QQJ201" s="18"/>
      <c r="QQK201" s="18"/>
      <c r="QQL201" s="18"/>
      <c r="QQM201" s="18"/>
      <c r="QQN201" s="18"/>
      <c r="QQO201" s="18"/>
      <c r="QQP201" s="18"/>
      <c r="QQQ201" s="18"/>
      <c r="QQR201" s="18"/>
      <c r="QQS201" s="18"/>
      <c r="QQT201" s="18"/>
      <c r="QQU201" s="18"/>
      <c r="QQV201" s="18"/>
      <c r="QQW201" s="18"/>
      <c r="QQX201" s="18"/>
      <c r="QQY201" s="18"/>
      <c r="QQZ201" s="18"/>
      <c r="QRA201" s="18"/>
      <c r="QRB201" s="18"/>
      <c r="QRC201" s="18"/>
      <c r="QRD201" s="18"/>
      <c r="QRE201" s="18"/>
      <c r="QRF201" s="18"/>
      <c r="QRG201" s="18"/>
      <c r="QRH201" s="18"/>
      <c r="QRI201" s="18"/>
      <c r="QRJ201" s="18"/>
      <c r="QRK201" s="18"/>
      <c r="QRL201" s="18"/>
      <c r="QRM201" s="18"/>
      <c r="QRN201" s="18"/>
      <c r="QRO201" s="18"/>
      <c r="QRP201" s="18"/>
      <c r="QRQ201" s="18"/>
      <c r="QRR201" s="18"/>
      <c r="QRS201" s="18"/>
      <c r="QRT201" s="18"/>
      <c r="QRU201" s="18"/>
      <c r="QRV201" s="18"/>
      <c r="QRW201" s="18"/>
      <c r="QRX201" s="18"/>
      <c r="QRY201" s="18"/>
      <c r="QRZ201" s="18"/>
      <c r="QSA201" s="18"/>
      <c r="QSB201" s="18"/>
      <c r="QSC201" s="18"/>
      <c r="QSD201" s="18"/>
      <c r="QSE201" s="18"/>
      <c r="QSF201" s="18"/>
      <c r="QSG201" s="18"/>
      <c r="QSH201" s="18"/>
      <c r="QSI201" s="18"/>
      <c r="QSJ201" s="18"/>
      <c r="QSK201" s="18"/>
      <c r="QSL201" s="18"/>
      <c r="QSM201" s="18"/>
      <c r="QSN201" s="18"/>
      <c r="QSO201" s="18"/>
      <c r="QSP201" s="18"/>
      <c r="QSQ201" s="18"/>
      <c r="QSR201" s="18"/>
      <c r="QSS201" s="18"/>
      <c r="QST201" s="18"/>
      <c r="QSU201" s="18"/>
      <c r="QSV201" s="18"/>
      <c r="QSW201" s="18"/>
      <c r="QSX201" s="18"/>
      <c r="QSY201" s="18"/>
      <c r="QSZ201" s="18"/>
      <c r="QTA201" s="18"/>
      <c r="QTB201" s="18"/>
      <c r="QTC201" s="18"/>
      <c r="QTD201" s="18"/>
      <c r="QTE201" s="18"/>
      <c r="QTF201" s="18"/>
      <c r="QTG201" s="18"/>
      <c r="QTH201" s="18"/>
      <c r="QTI201" s="18"/>
      <c r="QTJ201" s="18"/>
      <c r="QTK201" s="18"/>
      <c r="QTL201" s="18"/>
      <c r="QTM201" s="18"/>
      <c r="QTN201" s="18"/>
      <c r="QTO201" s="18"/>
      <c r="QTP201" s="18"/>
      <c r="QTQ201" s="18"/>
      <c r="QTR201" s="18"/>
      <c r="QTS201" s="18"/>
      <c r="QTT201" s="18"/>
      <c r="QTU201" s="18"/>
      <c r="QTV201" s="18"/>
      <c r="QTW201" s="18"/>
      <c r="QTX201" s="18"/>
      <c r="QTY201" s="18"/>
      <c r="QTZ201" s="18"/>
      <c r="QUA201" s="18"/>
      <c r="QUB201" s="18"/>
      <c r="QUC201" s="18"/>
      <c r="QUD201" s="18"/>
      <c r="QUE201" s="18"/>
      <c r="QUF201" s="18"/>
      <c r="QUG201" s="18"/>
      <c r="QUH201" s="18"/>
      <c r="QUI201" s="18"/>
      <c r="QUJ201" s="18"/>
      <c r="QUK201" s="18"/>
      <c r="QUL201" s="18"/>
      <c r="QUM201" s="18"/>
      <c r="QUN201" s="18"/>
      <c r="QUO201" s="18"/>
      <c r="QUP201" s="18"/>
      <c r="QUQ201" s="18"/>
      <c r="QUR201" s="18"/>
      <c r="QUS201" s="18"/>
      <c r="QUT201" s="18"/>
      <c r="QUU201" s="18"/>
      <c r="QUV201" s="18"/>
      <c r="QUW201" s="18"/>
      <c r="QUX201" s="18"/>
      <c r="QUY201" s="18"/>
      <c r="QUZ201" s="18"/>
      <c r="QVA201" s="18"/>
      <c r="QVB201" s="18"/>
      <c r="QVC201" s="18"/>
      <c r="QVD201" s="18"/>
      <c r="QVE201" s="18"/>
      <c r="QVF201" s="18"/>
      <c r="QVG201" s="18"/>
      <c r="QVH201" s="18"/>
      <c r="QVI201" s="18"/>
      <c r="QVJ201" s="18"/>
      <c r="QVK201" s="18"/>
      <c r="QVL201" s="18"/>
      <c r="QVM201" s="18"/>
      <c r="QVN201" s="18"/>
      <c r="QVO201" s="18"/>
      <c r="QVP201" s="18"/>
      <c r="QVQ201" s="18"/>
      <c r="QVR201" s="18"/>
      <c r="QVS201" s="18"/>
      <c r="QVT201" s="18"/>
      <c r="QVU201" s="18"/>
      <c r="QVV201" s="18"/>
      <c r="QVW201" s="18"/>
      <c r="QVX201" s="18"/>
      <c r="QVY201" s="18"/>
      <c r="QVZ201" s="18"/>
      <c r="QWA201" s="18"/>
      <c r="QWB201" s="18"/>
      <c r="QWC201" s="18"/>
      <c r="QWD201" s="18"/>
      <c r="QWE201" s="18"/>
      <c r="QWF201" s="18"/>
      <c r="QWG201" s="18"/>
      <c r="QWH201" s="18"/>
      <c r="QWI201" s="18"/>
      <c r="QWJ201" s="18"/>
      <c r="QWK201" s="18"/>
      <c r="QWL201" s="18"/>
      <c r="QWM201" s="18"/>
      <c r="QWN201" s="18"/>
      <c r="QWO201" s="18"/>
      <c r="QWP201" s="18"/>
      <c r="QWQ201" s="18"/>
      <c r="QWR201" s="18"/>
      <c r="QWS201" s="18"/>
      <c r="QWT201" s="18"/>
      <c r="QWU201" s="18"/>
      <c r="QWV201" s="18"/>
      <c r="QWW201" s="18"/>
      <c r="QWX201" s="18"/>
      <c r="QWY201" s="18"/>
      <c r="QWZ201" s="18"/>
      <c r="QXA201" s="18"/>
      <c r="QXB201" s="18"/>
      <c r="QXC201" s="18"/>
      <c r="QXD201" s="18"/>
      <c r="QXE201" s="18"/>
      <c r="QXF201" s="18"/>
      <c r="QXG201" s="18"/>
      <c r="QXH201" s="18"/>
      <c r="QXI201" s="18"/>
      <c r="QXJ201" s="18"/>
      <c r="QXK201" s="18"/>
      <c r="QXL201" s="18"/>
      <c r="QXM201" s="18"/>
      <c r="QXN201" s="18"/>
      <c r="QXO201" s="18"/>
      <c r="QXP201" s="18"/>
      <c r="QXQ201" s="18"/>
      <c r="QXR201" s="18"/>
      <c r="QXS201" s="18"/>
      <c r="QXT201" s="18"/>
      <c r="QXU201" s="18"/>
      <c r="QXV201" s="18"/>
      <c r="QXW201" s="18"/>
      <c r="QXX201" s="18"/>
      <c r="QXY201" s="18"/>
      <c r="QXZ201" s="18"/>
      <c r="QYA201" s="18"/>
      <c r="QYB201" s="18"/>
      <c r="QYC201" s="18"/>
      <c r="QYD201" s="18"/>
      <c r="QYE201" s="18"/>
      <c r="QYF201" s="18"/>
      <c r="QYG201" s="18"/>
      <c r="QYH201" s="18"/>
      <c r="QYI201" s="18"/>
      <c r="QYJ201" s="18"/>
      <c r="QYK201" s="18"/>
      <c r="QYL201" s="18"/>
      <c r="QYM201" s="18"/>
      <c r="QYN201" s="18"/>
      <c r="QYO201" s="18"/>
      <c r="QYP201" s="18"/>
      <c r="QYQ201" s="18"/>
      <c r="QYR201" s="18"/>
      <c r="QYS201" s="18"/>
      <c r="QYT201" s="18"/>
      <c r="QYU201" s="18"/>
      <c r="QYV201" s="18"/>
      <c r="QYW201" s="18"/>
      <c r="QYX201" s="18"/>
      <c r="QYY201" s="18"/>
      <c r="QYZ201" s="18"/>
      <c r="QZA201" s="18"/>
      <c r="QZB201" s="18"/>
      <c r="QZC201" s="18"/>
      <c r="QZD201" s="18"/>
      <c r="QZE201" s="18"/>
      <c r="QZF201" s="18"/>
      <c r="QZG201" s="18"/>
      <c r="QZH201" s="18"/>
      <c r="QZI201" s="18"/>
      <c r="QZJ201" s="18"/>
      <c r="QZK201" s="18"/>
      <c r="QZL201" s="18"/>
      <c r="QZM201" s="18"/>
      <c r="QZN201" s="18"/>
      <c r="QZO201" s="18"/>
      <c r="QZP201" s="18"/>
      <c r="QZQ201" s="18"/>
      <c r="QZR201" s="18"/>
      <c r="QZS201" s="18"/>
      <c r="QZT201" s="18"/>
      <c r="QZU201" s="18"/>
      <c r="QZV201" s="18"/>
      <c r="QZW201" s="18"/>
      <c r="QZX201" s="18"/>
      <c r="QZY201" s="18"/>
      <c r="QZZ201" s="18"/>
      <c r="RAA201" s="18"/>
      <c r="RAB201" s="18"/>
      <c r="RAC201" s="18"/>
      <c r="RAD201" s="18"/>
      <c r="RAE201" s="18"/>
      <c r="RAF201" s="18"/>
      <c r="RAG201" s="18"/>
      <c r="RAH201" s="18"/>
      <c r="RAI201" s="18"/>
      <c r="RAJ201" s="18"/>
      <c r="RAK201" s="18"/>
      <c r="RAL201" s="18"/>
      <c r="RAM201" s="18"/>
      <c r="RAN201" s="18"/>
      <c r="RAO201" s="18"/>
      <c r="RAP201" s="18"/>
      <c r="RAQ201" s="18"/>
      <c r="RAR201" s="18"/>
      <c r="RAS201" s="18"/>
      <c r="RAT201" s="18"/>
      <c r="RAU201" s="18"/>
      <c r="RAV201" s="18"/>
      <c r="RAW201" s="18"/>
      <c r="RAX201" s="18"/>
      <c r="RAY201" s="18"/>
      <c r="RAZ201" s="18"/>
      <c r="RBA201" s="18"/>
      <c r="RBB201" s="18"/>
      <c r="RBC201" s="18"/>
      <c r="RBD201" s="18"/>
      <c r="RBE201" s="18"/>
      <c r="RBF201" s="18"/>
      <c r="RBG201" s="18"/>
      <c r="RBH201" s="18"/>
      <c r="RBI201" s="18"/>
      <c r="RBJ201" s="18"/>
      <c r="RBK201" s="18"/>
      <c r="RBL201" s="18"/>
      <c r="RBM201" s="18"/>
      <c r="RBN201" s="18"/>
      <c r="RBO201" s="18"/>
      <c r="RBP201" s="18"/>
      <c r="RBQ201" s="18"/>
      <c r="RBR201" s="18"/>
      <c r="RBS201" s="18"/>
      <c r="RBT201" s="18"/>
      <c r="RBU201" s="18"/>
      <c r="RBV201" s="18"/>
      <c r="RBW201" s="18"/>
      <c r="RBX201" s="18"/>
      <c r="RBY201" s="18"/>
      <c r="RBZ201" s="18"/>
      <c r="RCA201" s="18"/>
      <c r="RCB201" s="18"/>
      <c r="RCC201" s="18"/>
      <c r="RCD201" s="18"/>
      <c r="RCE201" s="18"/>
      <c r="RCF201" s="18"/>
      <c r="RCG201" s="18"/>
      <c r="RCH201" s="18"/>
      <c r="RCI201" s="18"/>
      <c r="RCJ201" s="18"/>
      <c r="RCK201" s="18"/>
      <c r="RCL201" s="18"/>
      <c r="RCM201" s="18"/>
      <c r="RCN201" s="18"/>
      <c r="RCO201" s="18"/>
      <c r="RCP201" s="18"/>
      <c r="RCQ201" s="18"/>
      <c r="RCR201" s="18"/>
      <c r="RCS201" s="18"/>
      <c r="RCT201" s="18"/>
      <c r="RCU201" s="18"/>
      <c r="RCV201" s="18"/>
      <c r="RCW201" s="18"/>
      <c r="RCX201" s="18"/>
      <c r="RCY201" s="18"/>
      <c r="RCZ201" s="18"/>
      <c r="RDA201" s="18"/>
      <c r="RDB201" s="18"/>
      <c r="RDC201" s="18"/>
      <c r="RDD201" s="18"/>
      <c r="RDE201" s="18"/>
      <c r="RDF201" s="18"/>
      <c r="RDG201" s="18"/>
      <c r="RDH201" s="18"/>
      <c r="RDI201" s="18"/>
      <c r="RDJ201" s="18"/>
      <c r="RDK201" s="18"/>
      <c r="RDL201" s="18"/>
      <c r="RDM201" s="18"/>
      <c r="RDN201" s="18"/>
      <c r="RDO201" s="18"/>
      <c r="RDP201" s="18"/>
      <c r="RDQ201" s="18"/>
      <c r="RDR201" s="18"/>
      <c r="RDS201" s="18"/>
      <c r="RDT201" s="18"/>
      <c r="RDU201" s="18"/>
      <c r="RDV201" s="18"/>
      <c r="RDW201" s="18"/>
      <c r="RDX201" s="18"/>
      <c r="RDY201" s="18"/>
      <c r="RDZ201" s="18"/>
      <c r="REA201" s="18"/>
      <c r="REB201" s="18"/>
      <c r="REC201" s="18"/>
      <c r="RED201" s="18"/>
      <c r="REE201" s="18"/>
      <c r="REF201" s="18"/>
      <c r="REG201" s="18"/>
      <c r="REH201" s="18"/>
      <c r="REI201" s="18"/>
      <c r="REJ201" s="18"/>
      <c r="REK201" s="18"/>
      <c r="REL201" s="18"/>
      <c r="REM201" s="18"/>
      <c r="REN201" s="18"/>
      <c r="REO201" s="18"/>
      <c r="REP201" s="18"/>
      <c r="REQ201" s="18"/>
      <c r="RER201" s="18"/>
      <c r="RES201" s="18"/>
      <c r="RET201" s="18"/>
      <c r="REU201" s="18"/>
      <c r="REV201" s="18"/>
      <c r="REW201" s="18"/>
      <c r="REX201" s="18"/>
      <c r="REY201" s="18"/>
      <c r="REZ201" s="18"/>
      <c r="RFA201" s="18"/>
      <c r="RFB201" s="18"/>
      <c r="RFC201" s="18"/>
      <c r="RFD201" s="18"/>
      <c r="RFE201" s="18"/>
      <c r="RFF201" s="18"/>
      <c r="RFG201" s="18"/>
      <c r="RFH201" s="18"/>
      <c r="RFI201" s="18"/>
      <c r="RFJ201" s="18"/>
      <c r="RFK201" s="18"/>
      <c r="RFL201" s="18"/>
      <c r="RFM201" s="18"/>
      <c r="RFN201" s="18"/>
      <c r="RFO201" s="18"/>
      <c r="RFP201" s="18"/>
      <c r="RFQ201" s="18"/>
      <c r="RFR201" s="18"/>
      <c r="RFS201" s="18"/>
      <c r="RFT201" s="18"/>
      <c r="RFU201" s="18"/>
      <c r="RFV201" s="18"/>
      <c r="RFW201" s="18"/>
      <c r="RFX201" s="18"/>
      <c r="RFY201" s="18"/>
      <c r="RFZ201" s="18"/>
      <c r="RGA201" s="18"/>
      <c r="RGB201" s="18"/>
      <c r="RGC201" s="18"/>
      <c r="RGD201" s="18"/>
      <c r="RGE201" s="18"/>
      <c r="RGF201" s="18"/>
      <c r="RGG201" s="18"/>
      <c r="RGH201" s="18"/>
      <c r="RGI201" s="18"/>
      <c r="RGJ201" s="18"/>
      <c r="RGK201" s="18"/>
      <c r="RGL201" s="18"/>
      <c r="RGM201" s="18"/>
      <c r="RGN201" s="18"/>
      <c r="RGO201" s="18"/>
      <c r="RGP201" s="18"/>
      <c r="RGQ201" s="18"/>
      <c r="RGR201" s="18"/>
      <c r="RGS201" s="18"/>
      <c r="RGT201" s="18"/>
      <c r="RGU201" s="18"/>
      <c r="RGV201" s="18"/>
      <c r="RGW201" s="18"/>
      <c r="RGX201" s="18"/>
      <c r="RGY201" s="18"/>
      <c r="RGZ201" s="18"/>
      <c r="RHA201" s="18"/>
      <c r="RHB201" s="18"/>
      <c r="RHC201" s="18"/>
      <c r="RHD201" s="18"/>
      <c r="RHE201" s="18"/>
      <c r="RHF201" s="18"/>
      <c r="RHG201" s="18"/>
      <c r="RHH201" s="18"/>
      <c r="RHI201" s="18"/>
      <c r="RHJ201" s="18"/>
      <c r="RHK201" s="18"/>
      <c r="RHL201" s="18"/>
      <c r="RHM201" s="18"/>
      <c r="RHN201" s="18"/>
      <c r="RHO201" s="18"/>
      <c r="RHP201" s="18"/>
      <c r="RHQ201" s="18"/>
      <c r="RHR201" s="18"/>
      <c r="RHS201" s="18"/>
      <c r="RHT201" s="18"/>
      <c r="RHU201" s="18"/>
      <c r="RHV201" s="18"/>
      <c r="RHW201" s="18"/>
      <c r="RHX201" s="18"/>
      <c r="RHY201" s="18"/>
      <c r="RHZ201" s="18"/>
      <c r="RIA201" s="18"/>
      <c r="RIB201" s="18"/>
      <c r="RIC201" s="18"/>
      <c r="RID201" s="18"/>
      <c r="RIE201" s="18"/>
      <c r="RIF201" s="18"/>
      <c r="RIG201" s="18"/>
      <c r="RIH201" s="18"/>
      <c r="RII201" s="18"/>
      <c r="RIJ201" s="18"/>
      <c r="RIK201" s="18"/>
      <c r="RIL201" s="18"/>
      <c r="RIM201" s="18"/>
      <c r="RIN201" s="18"/>
      <c r="RIO201" s="18"/>
      <c r="RIP201" s="18"/>
      <c r="RIQ201" s="18"/>
      <c r="RIR201" s="18"/>
      <c r="RIS201" s="18"/>
      <c r="RIT201" s="18"/>
      <c r="RIU201" s="18"/>
      <c r="RIV201" s="18"/>
      <c r="RIW201" s="18"/>
      <c r="RIX201" s="18"/>
      <c r="RIY201" s="18"/>
      <c r="RIZ201" s="18"/>
      <c r="RJA201" s="18"/>
      <c r="RJB201" s="18"/>
      <c r="RJC201" s="18"/>
      <c r="RJD201" s="18"/>
      <c r="RJE201" s="18"/>
      <c r="RJF201" s="18"/>
      <c r="RJG201" s="18"/>
      <c r="RJH201" s="18"/>
      <c r="RJI201" s="18"/>
      <c r="RJJ201" s="18"/>
      <c r="RJK201" s="18"/>
      <c r="RJL201" s="18"/>
      <c r="RJM201" s="18"/>
      <c r="RJN201" s="18"/>
      <c r="RJO201" s="18"/>
      <c r="RJP201" s="18"/>
      <c r="RJQ201" s="18"/>
      <c r="RJR201" s="18"/>
      <c r="RJS201" s="18"/>
      <c r="RJT201" s="18"/>
      <c r="RJU201" s="18"/>
      <c r="RJV201" s="18"/>
      <c r="RJW201" s="18"/>
      <c r="RJX201" s="18"/>
      <c r="RJY201" s="18"/>
      <c r="RJZ201" s="18"/>
      <c r="RKA201" s="18"/>
      <c r="RKB201" s="18"/>
      <c r="RKC201" s="18"/>
      <c r="RKD201" s="18"/>
      <c r="RKE201" s="18"/>
      <c r="RKF201" s="18"/>
      <c r="RKG201" s="18"/>
      <c r="RKH201" s="18"/>
      <c r="RKI201" s="18"/>
      <c r="RKJ201" s="18"/>
      <c r="RKK201" s="18"/>
      <c r="RKL201" s="18"/>
      <c r="RKM201" s="18"/>
      <c r="RKN201" s="18"/>
      <c r="RKO201" s="18"/>
      <c r="RKP201" s="18"/>
      <c r="RKQ201" s="18"/>
      <c r="RKR201" s="18"/>
      <c r="RKS201" s="18"/>
      <c r="RKT201" s="18"/>
      <c r="RKU201" s="18"/>
      <c r="RKV201" s="18"/>
      <c r="RKW201" s="18"/>
      <c r="RKX201" s="18"/>
      <c r="RKY201" s="18"/>
      <c r="RKZ201" s="18"/>
      <c r="RLA201" s="18"/>
      <c r="RLB201" s="18"/>
      <c r="RLC201" s="18"/>
      <c r="RLD201" s="18"/>
      <c r="RLE201" s="18"/>
      <c r="RLF201" s="18"/>
      <c r="RLG201" s="18"/>
      <c r="RLH201" s="18"/>
      <c r="RLI201" s="18"/>
      <c r="RLJ201" s="18"/>
      <c r="RLK201" s="18"/>
      <c r="RLL201" s="18"/>
      <c r="RLM201" s="18"/>
      <c r="RLN201" s="18"/>
      <c r="RLO201" s="18"/>
      <c r="RLP201" s="18"/>
      <c r="RLQ201" s="18"/>
      <c r="RLR201" s="18"/>
      <c r="RLS201" s="18"/>
      <c r="RLT201" s="18"/>
      <c r="RLU201" s="18"/>
      <c r="RLV201" s="18"/>
      <c r="RLW201" s="18"/>
      <c r="RLX201" s="18"/>
      <c r="RLY201" s="18"/>
      <c r="RLZ201" s="18"/>
      <c r="RMA201" s="18"/>
      <c r="RMB201" s="18"/>
      <c r="RMC201" s="18"/>
      <c r="RMD201" s="18"/>
      <c r="RME201" s="18"/>
      <c r="RMF201" s="18"/>
      <c r="RMG201" s="18"/>
      <c r="RMH201" s="18"/>
      <c r="RMI201" s="18"/>
      <c r="RMJ201" s="18"/>
      <c r="RMK201" s="18"/>
      <c r="RML201" s="18"/>
      <c r="RMM201" s="18"/>
      <c r="RMN201" s="18"/>
      <c r="RMO201" s="18"/>
      <c r="RMP201" s="18"/>
      <c r="RMQ201" s="18"/>
      <c r="RMR201" s="18"/>
      <c r="RMS201" s="18"/>
      <c r="RMT201" s="18"/>
      <c r="RMU201" s="18"/>
      <c r="RMV201" s="18"/>
      <c r="RMW201" s="18"/>
      <c r="RMX201" s="18"/>
      <c r="RMY201" s="18"/>
      <c r="RMZ201" s="18"/>
      <c r="RNA201" s="18"/>
      <c r="RNB201" s="18"/>
      <c r="RNC201" s="18"/>
      <c r="RND201" s="18"/>
      <c r="RNE201" s="18"/>
      <c r="RNF201" s="18"/>
      <c r="RNG201" s="18"/>
      <c r="RNH201" s="18"/>
      <c r="RNI201" s="18"/>
      <c r="RNJ201" s="18"/>
      <c r="RNK201" s="18"/>
      <c r="RNL201" s="18"/>
      <c r="RNM201" s="18"/>
      <c r="RNN201" s="18"/>
      <c r="RNO201" s="18"/>
      <c r="RNP201" s="18"/>
      <c r="RNQ201" s="18"/>
      <c r="RNR201" s="18"/>
      <c r="RNS201" s="18"/>
      <c r="RNT201" s="18"/>
      <c r="RNU201" s="18"/>
      <c r="RNV201" s="18"/>
      <c r="RNW201" s="18"/>
      <c r="RNX201" s="18"/>
      <c r="RNY201" s="18"/>
      <c r="RNZ201" s="18"/>
      <c r="ROA201" s="18"/>
      <c r="ROB201" s="18"/>
      <c r="ROC201" s="18"/>
      <c r="ROD201" s="18"/>
      <c r="ROE201" s="18"/>
      <c r="ROF201" s="18"/>
      <c r="ROG201" s="18"/>
      <c r="ROH201" s="18"/>
      <c r="ROI201" s="18"/>
      <c r="ROJ201" s="18"/>
      <c r="ROK201" s="18"/>
      <c r="ROL201" s="18"/>
      <c r="ROM201" s="18"/>
      <c r="RON201" s="18"/>
      <c r="ROO201" s="18"/>
      <c r="ROP201" s="18"/>
      <c r="ROQ201" s="18"/>
      <c r="ROR201" s="18"/>
      <c r="ROS201" s="18"/>
      <c r="ROT201" s="18"/>
      <c r="ROU201" s="18"/>
      <c r="ROV201" s="18"/>
      <c r="ROW201" s="18"/>
      <c r="ROX201" s="18"/>
      <c r="ROY201" s="18"/>
      <c r="ROZ201" s="18"/>
      <c r="RPA201" s="18"/>
      <c r="RPB201" s="18"/>
      <c r="RPC201" s="18"/>
      <c r="RPD201" s="18"/>
      <c r="RPE201" s="18"/>
      <c r="RPF201" s="18"/>
      <c r="RPG201" s="18"/>
      <c r="RPH201" s="18"/>
      <c r="RPI201" s="18"/>
      <c r="RPJ201" s="18"/>
      <c r="RPK201" s="18"/>
      <c r="RPL201" s="18"/>
      <c r="RPM201" s="18"/>
      <c r="RPN201" s="18"/>
      <c r="RPO201" s="18"/>
      <c r="RPP201" s="18"/>
      <c r="RPQ201" s="18"/>
      <c r="RPR201" s="18"/>
      <c r="RPS201" s="18"/>
      <c r="RPT201" s="18"/>
      <c r="RPU201" s="18"/>
      <c r="RPV201" s="18"/>
      <c r="RPW201" s="18"/>
      <c r="RPX201" s="18"/>
      <c r="RPY201" s="18"/>
      <c r="RPZ201" s="18"/>
      <c r="RQA201" s="18"/>
      <c r="RQB201" s="18"/>
      <c r="RQC201" s="18"/>
      <c r="RQD201" s="18"/>
      <c r="RQE201" s="18"/>
      <c r="RQF201" s="18"/>
      <c r="RQG201" s="18"/>
      <c r="RQH201" s="18"/>
      <c r="RQI201" s="18"/>
      <c r="RQJ201" s="18"/>
      <c r="RQK201" s="18"/>
      <c r="RQL201" s="18"/>
      <c r="RQM201" s="18"/>
      <c r="RQN201" s="18"/>
      <c r="RQO201" s="18"/>
      <c r="RQP201" s="18"/>
      <c r="RQQ201" s="18"/>
      <c r="RQR201" s="18"/>
      <c r="RQS201" s="18"/>
      <c r="RQT201" s="18"/>
      <c r="RQU201" s="18"/>
      <c r="RQV201" s="18"/>
      <c r="RQW201" s="18"/>
      <c r="RQX201" s="18"/>
      <c r="RQY201" s="18"/>
      <c r="RQZ201" s="18"/>
      <c r="RRA201" s="18"/>
      <c r="RRB201" s="18"/>
      <c r="RRC201" s="18"/>
      <c r="RRD201" s="18"/>
      <c r="RRE201" s="18"/>
      <c r="RRF201" s="18"/>
      <c r="RRG201" s="18"/>
      <c r="RRH201" s="18"/>
      <c r="RRI201" s="18"/>
      <c r="RRJ201" s="18"/>
      <c r="RRK201" s="18"/>
      <c r="RRL201" s="18"/>
      <c r="RRM201" s="18"/>
      <c r="RRN201" s="18"/>
      <c r="RRO201" s="18"/>
      <c r="RRP201" s="18"/>
      <c r="RRQ201" s="18"/>
      <c r="RRR201" s="18"/>
      <c r="RRS201" s="18"/>
      <c r="RRT201" s="18"/>
      <c r="RRU201" s="18"/>
      <c r="RRV201" s="18"/>
      <c r="RRW201" s="18"/>
      <c r="RRX201" s="18"/>
      <c r="RRY201" s="18"/>
      <c r="RRZ201" s="18"/>
      <c r="RSA201" s="18"/>
      <c r="RSB201" s="18"/>
      <c r="RSC201" s="18"/>
      <c r="RSD201" s="18"/>
      <c r="RSE201" s="18"/>
      <c r="RSF201" s="18"/>
      <c r="RSG201" s="18"/>
      <c r="RSH201" s="18"/>
      <c r="RSI201" s="18"/>
      <c r="RSJ201" s="18"/>
      <c r="RSK201" s="18"/>
      <c r="RSL201" s="18"/>
      <c r="RSM201" s="18"/>
      <c r="RSN201" s="18"/>
      <c r="RSO201" s="18"/>
      <c r="RSP201" s="18"/>
      <c r="RSQ201" s="18"/>
      <c r="RSR201" s="18"/>
      <c r="RSS201" s="18"/>
      <c r="RST201" s="18"/>
      <c r="RSU201" s="18"/>
      <c r="RSV201" s="18"/>
      <c r="RSW201" s="18"/>
      <c r="RSX201" s="18"/>
      <c r="RSY201" s="18"/>
      <c r="RSZ201" s="18"/>
      <c r="RTA201" s="18"/>
      <c r="RTB201" s="18"/>
      <c r="RTC201" s="18"/>
      <c r="RTD201" s="18"/>
      <c r="RTE201" s="18"/>
      <c r="RTF201" s="18"/>
      <c r="RTG201" s="18"/>
      <c r="RTH201" s="18"/>
      <c r="RTI201" s="18"/>
      <c r="RTJ201" s="18"/>
      <c r="RTK201" s="18"/>
      <c r="RTL201" s="18"/>
      <c r="RTM201" s="18"/>
      <c r="RTN201" s="18"/>
      <c r="RTO201" s="18"/>
      <c r="RTP201" s="18"/>
      <c r="RTQ201" s="18"/>
      <c r="RTR201" s="18"/>
      <c r="RTS201" s="18"/>
      <c r="RTT201" s="18"/>
      <c r="RTU201" s="18"/>
      <c r="RTV201" s="18"/>
      <c r="RTW201" s="18"/>
      <c r="RTX201" s="18"/>
      <c r="RTY201" s="18"/>
      <c r="RTZ201" s="18"/>
      <c r="RUA201" s="18"/>
      <c r="RUB201" s="18"/>
      <c r="RUC201" s="18"/>
      <c r="RUD201" s="18"/>
      <c r="RUE201" s="18"/>
      <c r="RUF201" s="18"/>
      <c r="RUG201" s="18"/>
      <c r="RUH201" s="18"/>
      <c r="RUI201" s="18"/>
      <c r="RUJ201" s="18"/>
      <c r="RUK201" s="18"/>
      <c r="RUL201" s="18"/>
      <c r="RUM201" s="18"/>
      <c r="RUN201" s="18"/>
      <c r="RUO201" s="18"/>
      <c r="RUP201" s="18"/>
      <c r="RUQ201" s="18"/>
      <c r="RUR201" s="18"/>
      <c r="RUS201" s="18"/>
      <c r="RUT201" s="18"/>
      <c r="RUU201" s="18"/>
      <c r="RUV201" s="18"/>
      <c r="RUW201" s="18"/>
      <c r="RUX201" s="18"/>
      <c r="RUY201" s="18"/>
      <c r="RUZ201" s="18"/>
      <c r="RVA201" s="18"/>
      <c r="RVB201" s="18"/>
      <c r="RVC201" s="18"/>
      <c r="RVD201" s="18"/>
      <c r="RVE201" s="18"/>
      <c r="RVF201" s="18"/>
      <c r="RVG201" s="18"/>
      <c r="RVH201" s="18"/>
      <c r="RVI201" s="18"/>
      <c r="RVJ201" s="18"/>
      <c r="RVK201" s="18"/>
      <c r="RVL201" s="18"/>
      <c r="RVM201" s="18"/>
      <c r="RVN201" s="18"/>
      <c r="RVO201" s="18"/>
      <c r="RVP201" s="18"/>
      <c r="RVQ201" s="18"/>
      <c r="RVR201" s="18"/>
      <c r="RVS201" s="18"/>
      <c r="RVT201" s="18"/>
      <c r="RVU201" s="18"/>
      <c r="RVV201" s="18"/>
      <c r="RVW201" s="18"/>
      <c r="RVX201" s="18"/>
      <c r="RVY201" s="18"/>
      <c r="RVZ201" s="18"/>
      <c r="RWA201" s="18"/>
      <c r="RWB201" s="18"/>
      <c r="RWC201" s="18"/>
      <c r="RWD201" s="18"/>
      <c r="RWE201" s="18"/>
      <c r="RWF201" s="18"/>
      <c r="RWG201" s="18"/>
      <c r="RWH201" s="18"/>
      <c r="RWI201" s="18"/>
      <c r="RWJ201" s="18"/>
      <c r="RWK201" s="18"/>
      <c r="RWL201" s="18"/>
      <c r="RWM201" s="18"/>
      <c r="RWN201" s="18"/>
      <c r="RWO201" s="18"/>
      <c r="RWP201" s="18"/>
      <c r="RWQ201" s="18"/>
      <c r="RWR201" s="18"/>
      <c r="RWS201" s="18"/>
      <c r="RWT201" s="18"/>
      <c r="RWU201" s="18"/>
      <c r="RWV201" s="18"/>
      <c r="RWW201" s="18"/>
      <c r="RWX201" s="18"/>
      <c r="RWY201" s="18"/>
      <c r="RWZ201" s="18"/>
      <c r="RXA201" s="18"/>
      <c r="RXB201" s="18"/>
      <c r="RXC201" s="18"/>
      <c r="RXD201" s="18"/>
      <c r="RXE201" s="18"/>
      <c r="RXF201" s="18"/>
      <c r="RXG201" s="18"/>
      <c r="RXH201" s="18"/>
      <c r="RXI201" s="18"/>
      <c r="RXJ201" s="18"/>
      <c r="RXK201" s="18"/>
      <c r="RXL201" s="18"/>
      <c r="RXM201" s="18"/>
      <c r="RXN201" s="18"/>
      <c r="RXO201" s="18"/>
      <c r="RXP201" s="18"/>
      <c r="RXQ201" s="18"/>
      <c r="RXR201" s="18"/>
      <c r="RXS201" s="18"/>
      <c r="RXT201" s="18"/>
      <c r="RXU201" s="18"/>
      <c r="RXV201" s="18"/>
      <c r="RXW201" s="18"/>
      <c r="RXX201" s="18"/>
      <c r="RXY201" s="18"/>
      <c r="RXZ201" s="18"/>
      <c r="RYA201" s="18"/>
      <c r="RYB201" s="18"/>
      <c r="RYC201" s="18"/>
      <c r="RYD201" s="18"/>
      <c r="RYE201" s="18"/>
      <c r="RYF201" s="18"/>
      <c r="RYG201" s="18"/>
      <c r="RYH201" s="18"/>
      <c r="RYI201" s="18"/>
      <c r="RYJ201" s="18"/>
      <c r="RYK201" s="18"/>
      <c r="RYL201" s="18"/>
      <c r="RYM201" s="18"/>
      <c r="RYN201" s="18"/>
      <c r="RYO201" s="18"/>
      <c r="RYP201" s="18"/>
      <c r="RYQ201" s="18"/>
      <c r="RYR201" s="18"/>
      <c r="RYS201" s="18"/>
      <c r="RYT201" s="18"/>
      <c r="RYU201" s="18"/>
      <c r="RYV201" s="18"/>
      <c r="RYW201" s="18"/>
      <c r="RYX201" s="18"/>
      <c r="RYY201" s="18"/>
      <c r="RYZ201" s="18"/>
      <c r="RZA201" s="18"/>
      <c r="RZB201" s="18"/>
      <c r="RZC201" s="18"/>
      <c r="RZD201" s="18"/>
      <c r="RZE201" s="18"/>
      <c r="RZF201" s="18"/>
      <c r="RZG201" s="18"/>
      <c r="RZH201" s="18"/>
      <c r="RZI201" s="18"/>
      <c r="RZJ201" s="18"/>
      <c r="RZK201" s="18"/>
      <c r="RZL201" s="18"/>
      <c r="RZM201" s="18"/>
      <c r="RZN201" s="18"/>
      <c r="RZO201" s="18"/>
      <c r="RZP201" s="18"/>
      <c r="RZQ201" s="18"/>
      <c r="RZR201" s="18"/>
      <c r="RZS201" s="18"/>
      <c r="RZT201" s="18"/>
      <c r="RZU201" s="18"/>
      <c r="RZV201" s="18"/>
      <c r="RZW201" s="18"/>
      <c r="RZX201" s="18"/>
      <c r="RZY201" s="18"/>
      <c r="RZZ201" s="18"/>
      <c r="SAA201" s="18"/>
      <c r="SAB201" s="18"/>
      <c r="SAC201" s="18"/>
      <c r="SAD201" s="18"/>
      <c r="SAE201" s="18"/>
      <c r="SAF201" s="18"/>
      <c r="SAG201" s="18"/>
      <c r="SAH201" s="18"/>
      <c r="SAI201" s="18"/>
      <c r="SAJ201" s="18"/>
      <c r="SAK201" s="18"/>
      <c r="SAL201" s="18"/>
      <c r="SAM201" s="18"/>
      <c r="SAN201" s="18"/>
      <c r="SAO201" s="18"/>
      <c r="SAP201" s="18"/>
      <c r="SAQ201" s="18"/>
      <c r="SAR201" s="18"/>
      <c r="SAS201" s="18"/>
      <c r="SAT201" s="18"/>
      <c r="SAU201" s="18"/>
      <c r="SAV201" s="18"/>
      <c r="SAW201" s="18"/>
      <c r="SAX201" s="18"/>
      <c r="SAY201" s="18"/>
      <c r="SAZ201" s="18"/>
      <c r="SBA201" s="18"/>
      <c r="SBB201" s="18"/>
      <c r="SBC201" s="18"/>
      <c r="SBD201" s="18"/>
      <c r="SBE201" s="18"/>
      <c r="SBF201" s="18"/>
      <c r="SBG201" s="18"/>
      <c r="SBH201" s="18"/>
      <c r="SBI201" s="18"/>
      <c r="SBJ201" s="18"/>
      <c r="SBK201" s="18"/>
      <c r="SBL201" s="18"/>
      <c r="SBM201" s="18"/>
      <c r="SBN201" s="18"/>
      <c r="SBO201" s="18"/>
      <c r="SBP201" s="18"/>
      <c r="SBQ201" s="18"/>
      <c r="SBR201" s="18"/>
      <c r="SBS201" s="18"/>
      <c r="SBT201" s="18"/>
      <c r="SBU201" s="18"/>
      <c r="SBV201" s="18"/>
      <c r="SBW201" s="18"/>
      <c r="SBX201" s="18"/>
      <c r="SBY201" s="18"/>
      <c r="SBZ201" s="18"/>
      <c r="SCA201" s="18"/>
      <c r="SCB201" s="18"/>
      <c r="SCC201" s="18"/>
      <c r="SCD201" s="18"/>
      <c r="SCE201" s="18"/>
      <c r="SCF201" s="18"/>
      <c r="SCG201" s="18"/>
      <c r="SCH201" s="18"/>
      <c r="SCI201" s="18"/>
      <c r="SCJ201" s="18"/>
      <c r="SCK201" s="18"/>
      <c r="SCL201" s="18"/>
      <c r="SCM201" s="18"/>
      <c r="SCN201" s="18"/>
      <c r="SCO201" s="18"/>
      <c r="SCP201" s="18"/>
      <c r="SCQ201" s="18"/>
      <c r="SCR201" s="18"/>
      <c r="SCS201" s="18"/>
      <c r="SCT201" s="18"/>
      <c r="SCU201" s="18"/>
      <c r="SCV201" s="18"/>
      <c r="SCW201" s="18"/>
      <c r="SCX201" s="18"/>
      <c r="SCY201" s="18"/>
      <c r="SCZ201" s="18"/>
      <c r="SDA201" s="18"/>
      <c r="SDB201" s="18"/>
      <c r="SDC201" s="18"/>
      <c r="SDD201" s="18"/>
      <c r="SDE201" s="18"/>
      <c r="SDF201" s="18"/>
      <c r="SDG201" s="18"/>
      <c r="SDH201" s="18"/>
      <c r="SDI201" s="18"/>
      <c r="SDJ201" s="18"/>
      <c r="SDK201" s="18"/>
      <c r="SDL201" s="18"/>
      <c r="SDM201" s="18"/>
      <c r="SDN201" s="18"/>
      <c r="SDO201" s="18"/>
      <c r="SDP201" s="18"/>
      <c r="SDQ201" s="18"/>
      <c r="SDR201" s="18"/>
      <c r="SDS201" s="18"/>
      <c r="SDT201" s="18"/>
      <c r="SDU201" s="18"/>
      <c r="SDV201" s="18"/>
      <c r="SDW201" s="18"/>
      <c r="SDX201" s="18"/>
      <c r="SDY201" s="18"/>
      <c r="SDZ201" s="18"/>
      <c r="SEA201" s="18"/>
      <c r="SEB201" s="18"/>
      <c r="SEC201" s="18"/>
      <c r="SED201" s="18"/>
      <c r="SEE201" s="18"/>
      <c r="SEF201" s="18"/>
      <c r="SEG201" s="18"/>
      <c r="SEH201" s="18"/>
      <c r="SEI201" s="18"/>
      <c r="SEJ201" s="18"/>
      <c r="SEK201" s="18"/>
      <c r="SEL201" s="18"/>
      <c r="SEM201" s="18"/>
      <c r="SEN201" s="18"/>
      <c r="SEO201" s="18"/>
      <c r="SEP201" s="18"/>
      <c r="SEQ201" s="18"/>
      <c r="SER201" s="18"/>
      <c r="SES201" s="18"/>
      <c r="SET201" s="18"/>
      <c r="SEU201" s="18"/>
      <c r="SEV201" s="18"/>
      <c r="SEW201" s="18"/>
      <c r="SEX201" s="18"/>
      <c r="SEY201" s="18"/>
      <c r="SEZ201" s="18"/>
      <c r="SFA201" s="18"/>
      <c r="SFB201" s="18"/>
      <c r="SFC201" s="18"/>
      <c r="SFD201" s="18"/>
      <c r="SFE201" s="18"/>
      <c r="SFF201" s="18"/>
      <c r="SFG201" s="18"/>
      <c r="SFH201" s="18"/>
      <c r="SFI201" s="18"/>
      <c r="SFJ201" s="18"/>
      <c r="SFK201" s="18"/>
      <c r="SFL201" s="18"/>
      <c r="SFM201" s="18"/>
      <c r="SFN201" s="18"/>
      <c r="SFO201" s="18"/>
      <c r="SFP201" s="18"/>
      <c r="SFQ201" s="18"/>
      <c r="SFR201" s="18"/>
      <c r="SFS201" s="18"/>
      <c r="SFT201" s="18"/>
      <c r="SFU201" s="18"/>
      <c r="SFV201" s="18"/>
      <c r="SFW201" s="18"/>
      <c r="SFX201" s="18"/>
      <c r="SFY201" s="18"/>
      <c r="SFZ201" s="18"/>
      <c r="SGA201" s="18"/>
      <c r="SGB201" s="18"/>
      <c r="SGC201" s="18"/>
      <c r="SGD201" s="18"/>
      <c r="SGE201" s="18"/>
      <c r="SGF201" s="18"/>
      <c r="SGG201" s="18"/>
      <c r="SGH201" s="18"/>
      <c r="SGI201" s="18"/>
      <c r="SGJ201" s="18"/>
      <c r="SGK201" s="18"/>
      <c r="SGL201" s="18"/>
      <c r="SGM201" s="18"/>
      <c r="SGN201" s="18"/>
      <c r="SGO201" s="18"/>
      <c r="SGP201" s="18"/>
      <c r="SGQ201" s="18"/>
      <c r="SGR201" s="18"/>
      <c r="SGS201" s="18"/>
      <c r="SGT201" s="18"/>
      <c r="SGU201" s="18"/>
      <c r="SGV201" s="18"/>
      <c r="SGW201" s="18"/>
      <c r="SGX201" s="18"/>
      <c r="SGY201" s="18"/>
      <c r="SGZ201" s="18"/>
      <c r="SHA201" s="18"/>
      <c r="SHB201" s="18"/>
      <c r="SHC201" s="18"/>
      <c r="SHD201" s="18"/>
      <c r="SHE201" s="18"/>
      <c r="SHF201" s="18"/>
      <c r="SHG201" s="18"/>
      <c r="SHH201" s="18"/>
      <c r="SHI201" s="18"/>
      <c r="SHJ201" s="18"/>
      <c r="SHK201" s="18"/>
      <c r="SHL201" s="18"/>
      <c r="SHM201" s="18"/>
      <c r="SHN201" s="18"/>
      <c r="SHO201" s="18"/>
      <c r="SHP201" s="18"/>
      <c r="SHQ201" s="18"/>
      <c r="SHR201" s="18"/>
      <c r="SHS201" s="18"/>
      <c r="SHT201" s="18"/>
      <c r="SHU201" s="18"/>
      <c r="SHV201" s="18"/>
      <c r="SHW201" s="18"/>
      <c r="SHX201" s="18"/>
      <c r="SHY201" s="18"/>
      <c r="SHZ201" s="18"/>
      <c r="SIA201" s="18"/>
      <c r="SIB201" s="18"/>
      <c r="SIC201" s="18"/>
      <c r="SID201" s="18"/>
      <c r="SIE201" s="18"/>
      <c r="SIF201" s="18"/>
      <c r="SIG201" s="18"/>
      <c r="SIH201" s="18"/>
      <c r="SII201" s="18"/>
      <c r="SIJ201" s="18"/>
      <c r="SIK201" s="18"/>
      <c r="SIL201" s="18"/>
      <c r="SIM201" s="18"/>
      <c r="SIN201" s="18"/>
      <c r="SIO201" s="18"/>
      <c r="SIP201" s="18"/>
      <c r="SIQ201" s="18"/>
      <c r="SIR201" s="18"/>
      <c r="SIS201" s="18"/>
      <c r="SIT201" s="18"/>
      <c r="SIU201" s="18"/>
      <c r="SIV201" s="18"/>
      <c r="SIW201" s="18"/>
      <c r="SIX201" s="18"/>
      <c r="SIY201" s="18"/>
      <c r="SIZ201" s="18"/>
      <c r="SJA201" s="18"/>
      <c r="SJB201" s="18"/>
      <c r="SJC201" s="18"/>
      <c r="SJD201" s="18"/>
      <c r="SJE201" s="18"/>
      <c r="SJF201" s="18"/>
      <c r="SJG201" s="18"/>
      <c r="SJH201" s="18"/>
      <c r="SJI201" s="18"/>
      <c r="SJJ201" s="18"/>
      <c r="SJK201" s="18"/>
      <c r="SJL201" s="18"/>
      <c r="SJM201" s="18"/>
      <c r="SJN201" s="18"/>
      <c r="SJO201" s="18"/>
      <c r="SJP201" s="18"/>
      <c r="SJQ201" s="18"/>
      <c r="SJR201" s="18"/>
      <c r="SJS201" s="18"/>
      <c r="SJT201" s="18"/>
      <c r="SJU201" s="18"/>
      <c r="SJV201" s="18"/>
      <c r="SJW201" s="18"/>
      <c r="SJX201" s="18"/>
      <c r="SJY201" s="18"/>
      <c r="SJZ201" s="18"/>
      <c r="SKA201" s="18"/>
      <c r="SKB201" s="18"/>
      <c r="SKC201" s="18"/>
      <c r="SKD201" s="18"/>
      <c r="SKE201" s="18"/>
      <c r="SKF201" s="18"/>
      <c r="SKG201" s="18"/>
      <c r="SKH201" s="18"/>
      <c r="SKI201" s="18"/>
      <c r="SKJ201" s="18"/>
      <c r="SKK201" s="18"/>
      <c r="SKL201" s="18"/>
      <c r="SKM201" s="18"/>
      <c r="SKN201" s="18"/>
      <c r="SKO201" s="18"/>
      <c r="SKP201" s="18"/>
      <c r="SKQ201" s="18"/>
      <c r="SKR201" s="18"/>
      <c r="SKS201" s="18"/>
      <c r="SKT201" s="18"/>
      <c r="SKU201" s="18"/>
      <c r="SKV201" s="18"/>
      <c r="SKW201" s="18"/>
      <c r="SKX201" s="18"/>
      <c r="SKY201" s="18"/>
      <c r="SKZ201" s="18"/>
      <c r="SLA201" s="18"/>
      <c r="SLB201" s="18"/>
      <c r="SLC201" s="18"/>
      <c r="SLD201" s="18"/>
      <c r="SLE201" s="18"/>
      <c r="SLF201" s="18"/>
      <c r="SLG201" s="18"/>
      <c r="SLH201" s="18"/>
      <c r="SLI201" s="18"/>
      <c r="SLJ201" s="18"/>
      <c r="SLK201" s="18"/>
      <c r="SLL201" s="18"/>
      <c r="SLM201" s="18"/>
      <c r="SLN201" s="18"/>
      <c r="SLO201" s="18"/>
      <c r="SLP201" s="18"/>
      <c r="SLQ201" s="18"/>
      <c r="SLR201" s="18"/>
      <c r="SLS201" s="18"/>
      <c r="SLT201" s="18"/>
      <c r="SLU201" s="18"/>
      <c r="SLV201" s="18"/>
      <c r="SLW201" s="18"/>
      <c r="SLX201" s="18"/>
      <c r="SLY201" s="18"/>
      <c r="SLZ201" s="18"/>
      <c r="SMA201" s="18"/>
      <c r="SMB201" s="18"/>
      <c r="SMC201" s="18"/>
      <c r="SMD201" s="18"/>
      <c r="SME201" s="18"/>
      <c r="SMF201" s="18"/>
      <c r="SMG201" s="18"/>
      <c r="SMH201" s="18"/>
      <c r="SMI201" s="18"/>
      <c r="SMJ201" s="18"/>
      <c r="SMK201" s="18"/>
      <c r="SML201" s="18"/>
      <c r="SMM201" s="18"/>
      <c r="SMN201" s="18"/>
      <c r="SMO201" s="18"/>
      <c r="SMP201" s="18"/>
      <c r="SMQ201" s="18"/>
      <c r="SMR201" s="18"/>
      <c r="SMS201" s="18"/>
      <c r="SMT201" s="18"/>
      <c r="SMU201" s="18"/>
      <c r="SMV201" s="18"/>
      <c r="SMW201" s="18"/>
      <c r="SMX201" s="18"/>
      <c r="SMY201" s="18"/>
      <c r="SMZ201" s="18"/>
      <c r="SNA201" s="18"/>
      <c r="SNB201" s="18"/>
      <c r="SNC201" s="18"/>
      <c r="SND201" s="18"/>
      <c r="SNE201" s="18"/>
      <c r="SNF201" s="18"/>
      <c r="SNG201" s="18"/>
      <c r="SNH201" s="18"/>
      <c r="SNI201" s="18"/>
      <c r="SNJ201" s="18"/>
      <c r="SNK201" s="18"/>
      <c r="SNL201" s="18"/>
      <c r="SNM201" s="18"/>
      <c r="SNN201" s="18"/>
      <c r="SNO201" s="18"/>
      <c r="SNP201" s="18"/>
      <c r="SNQ201" s="18"/>
      <c r="SNR201" s="18"/>
      <c r="SNS201" s="18"/>
      <c r="SNT201" s="18"/>
      <c r="SNU201" s="18"/>
      <c r="SNV201" s="18"/>
      <c r="SNW201" s="18"/>
      <c r="SNX201" s="18"/>
      <c r="SNY201" s="18"/>
      <c r="SNZ201" s="18"/>
      <c r="SOA201" s="18"/>
      <c r="SOB201" s="18"/>
      <c r="SOC201" s="18"/>
      <c r="SOD201" s="18"/>
      <c r="SOE201" s="18"/>
      <c r="SOF201" s="18"/>
      <c r="SOG201" s="18"/>
      <c r="SOH201" s="18"/>
      <c r="SOI201" s="18"/>
      <c r="SOJ201" s="18"/>
      <c r="SOK201" s="18"/>
      <c r="SOL201" s="18"/>
      <c r="SOM201" s="18"/>
      <c r="SON201" s="18"/>
      <c r="SOO201" s="18"/>
      <c r="SOP201" s="18"/>
      <c r="SOQ201" s="18"/>
      <c r="SOR201" s="18"/>
      <c r="SOS201" s="18"/>
      <c r="SOT201" s="18"/>
      <c r="SOU201" s="18"/>
      <c r="SOV201" s="18"/>
      <c r="SOW201" s="18"/>
      <c r="SOX201" s="18"/>
      <c r="SOY201" s="18"/>
      <c r="SOZ201" s="18"/>
      <c r="SPA201" s="18"/>
      <c r="SPB201" s="18"/>
      <c r="SPC201" s="18"/>
      <c r="SPD201" s="18"/>
      <c r="SPE201" s="18"/>
      <c r="SPF201" s="18"/>
      <c r="SPG201" s="18"/>
      <c r="SPH201" s="18"/>
      <c r="SPI201" s="18"/>
      <c r="SPJ201" s="18"/>
      <c r="SPK201" s="18"/>
      <c r="SPL201" s="18"/>
      <c r="SPM201" s="18"/>
      <c r="SPN201" s="18"/>
      <c r="SPO201" s="18"/>
      <c r="SPP201" s="18"/>
      <c r="SPQ201" s="18"/>
      <c r="SPR201" s="18"/>
      <c r="SPS201" s="18"/>
      <c r="SPT201" s="18"/>
      <c r="SPU201" s="18"/>
      <c r="SPV201" s="18"/>
      <c r="SPW201" s="18"/>
      <c r="SPX201" s="18"/>
      <c r="SPY201" s="18"/>
      <c r="SPZ201" s="18"/>
      <c r="SQA201" s="18"/>
      <c r="SQB201" s="18"/>
      <c r="SQC201" s="18"/>
      <c r="SQD201" s="18"/>
      <c r="SQE201" s="18"/>
      <c r="SQF201" s="18"/>
      <c r="SQG201" s="18"/>
      <c r="SQH201" s="18"/>
      <c r="SQI201" s="18"/>
      <c r="SQJ201" s="18"/>
      <c r="SQK201" s="18"/>
      <c r="SQL201" s="18"/>
      <c r="SQM201" s="18"/>
      <c r="SQN201" s="18"/>
      <c r="SQO201" s="18"/>
      <c r="SQP201" s="18"/>
      <c r="SQQ201" s="18"/>
      <c r="SQR201" s="18"/>
      <c r="SQS201" s="18"/>
      <c r="SQT201" s="18"/>
      <c r="SQU201" s="18"/>
      <c r="SQV201" s="18"/>
      <c r="SQW201" s="18"/>
      <c r="SQX201" s="18"/>
      <c r="SQY201" s="18"/>
      <c r="SQZ201" s="18"/>
      <c r="SRA201" s="18"/>
      <c r="SRB201" s="18"/>
      <c r="SRC201" s="18"/>
      <c r="SRD201" s="18"/>
      <c r="SRE201" s="18"/>
      <c r="SRF201" s="18"/>
      <c r="SRG201" s="18"/>
      <c r="SRH201" s="18"/>
      <c r="SRI201" s="18"/>
      <c r="SRJ201" s="18"/>
      <c r="SRK201" s="18"/>
      <c r="SRL201" s="18"/>
      <c r="SRM201" s="18"/>
      <c r="SRN201" s="18"/>
      <c r="SRO201" s="18"/>
      <c r="SRP201" s="18"/>
      <c r="SRQ201" s="18"/>
      <c r="SRR201" s="18"/>
      <c r="SRS201" s="18"/>
      <c r="SRT201" s="18"/>
      <c r="SRU201" s="18"/>
      <c r="SRV201" s="18"/>
      <c r="SRW201" s="18"/>
      <c r="SRX201" s="18"/>
      <c r="SRY201" s="18"/>
      <c r="SRZ201" s="18"/>
      <c r="SSA201" s="18"/>
      <c r="SSB201" s="18"/>
      <c r="SSC201" s="18"/>
      <c r="SSD201" s="18"/>
      <c r="SSE201" s="18"/>
      <c r="SSF201" s="18"/>
      <c r="SSG201" s="18"/>
      <c r="SSH201" s="18"/>
      <c r="SSI201" s="18"/>
      <c r="SSJ201" s="18"/>
      <c r="SSK201" s="18"/>
      <c r="SSL201" s="18"/>
      <c r="SSM201" s="18"/>
      <c r="SSN201" s="18"/>
      <c r="SSO201" s="18"/>
      <c r="SSP201" s="18"/>
      <c r="SSQ201" s="18"/>
      <c r="SSR201" s="18"/>
      <c r="SSS201" s="18"/>
      <c r="SST201" s="18"/>
      <c r="SSU201" s="18"/>
      <c r="SSV201" s="18"/>
      <c r="SSW201" s="18"/>
      <c r="SSX201" s="18"/>
      <c r="SSY201" s="18"/>
      <c r="SSZ201" s="18"/>
      <c r="STA201" s="18"/>
      <c r="STB201" s="18"/>
      <c r="STC201" s="18"/>
      <c r="STD201" s="18"/>
      <c r="STE201" s="18"/>
      <c r="STF201" s="18"/>
      <c r="STG201" s="18"/>
      <c r="STH201" s="18"/>
      <c r="STI201" s="18"/>
      <c r="STJ201" s="18"/>
      <c r="STK201" s="18"/>
      <c r="STL201" s="18"/>
      <c r="STM201" s="18"/>
      <c r="STN201" s="18"/>
      <c r="STO201" s="18"/>
      <c r="STP201" s="18"/>
      <c r="STQ201" s="18"/>
      <c r="STR201" s="18"/>
      <c r="STS201" s="18"/>
      <c r="STT201" s="18"/>
      <c r="STU201" s="18"/>
      <c r="STV201" s="18"/>
      <c r="STW201" s="18"/>
      <c r="STX201" s="18"/>
      <c r="STY201" s="18"/>
      <c r="STZ201" s="18"/>
      <c r="SUA201" s="18"/>
      <c r="SUB201" s="18"/>
      <c r="SUC201" s="18"/>
      <c r="SUD201" s="18"/>
      <c r="SUE201" s="18"/>
      <c r="SUF201" s="18"/>
      <c r="SUG201" s="18"/>
      <c r="SUH201" s="18"/>
      <c r="SUI201" s="18"/>
      <c r="SUJ201" s="18"/>
      <c r="SUK201" s="18"/>
      <c r="SUL201" s="18"/>
      <c r="SUM201" s="18"/>
      <c r="SUN201" s="18"/>
      <c r="SUO201" s="18"/>
      <c r="SUP201" s="18"/>
      <c r="SUQ201" s="18"/>
      <c r="SUR201" s="18"/>
      <c r="SUS201" s="18"/>
      <c r="SUT201" s="18"/>
      <c r="SUU201" s="18"/>
      <c r="SUV201" s="18"/>
      <c r="SUW201" s="18"/>
      <c r="SUX201" s="18"/>
      <c r="SUY201" s="18"/>
      <c r="SUZ201" s="18"/>
      <c r="SVA201" s="18"/>
      <c r="SVB201" s="18"/>
      <c r="SVC201" s="18"/>
      <c r="SVD201" s="18"/>
      <c r="SVE201" s="18"/>
      <c r="SVF201" s="18"/>
      <c r="SVG201" s="18"/>
      <c r="SVH201" s="18"/>
      <c r="SVI201" s="18"/>
      <c r="SVJ201" s="18"/>
      <c r="SVK201" s="18"/>
      <c r="SVL201" s="18"/>
      <c r="SVM201" s="18"/>
      <c r="SVN201" s="18"/>
      <c r="SVO201" s="18"/>
      <c r="SVP201" s="18"/>
      <c r="SVQ201" s="18"/>
      <c r="SVR201" s="18"/>
      <c r="SVS201" s="18"/>
      <c r="SVT201" s="18"/>
      <c r="SVU201" s="18"/>
      <c r="SVV201" s="18"/>
      <c r="SVW201" s="18"/>
      <c r="SVX201" s="18"/>
      <c r="SVY201" s="18"/>
      <c r="SVZ201" s="18"/>
      <c r="SWA201" s="18"/>
      <c r="SWB201" s="18"/>
      <c r="SWC201" s="18"/>
      <c r="SWD201" s="18"/>
      <c r="SWE201" s="18"/>
      <c r="SWF201" s="18"/>
      <c r="SWG201" s="18"/>
      <c r="SWH201" s="18"/>
      <c r="SWI201" s="18"/>
      <c r="SWJ201" s="18"/>
      <c r="SWK201" s="18"/>
      <c r="SWL201" s="18"/>
      <c r="SWM201" s="18"/>
      <c r="SWN201" s="18"/>
      <c r="SWO201" s="18"/>
      <c r="SWP201" s="18"/>
      <c r="SWQ201" s="18"/>
      <c r="SWR201" s="18"/>
      <c r="SWS201" s="18"/>
      <c r="SWT201" s="18"/>
      <c r="SWU201" s="18"/>
      <c r="SWV201" s="18"/>
      <c r="SWW201" s="18"/>
      <c r="SWX201" s="18"/>
      <c r="SWY201" s="18"/>
      <c r="SWZ201" s="18"/>
      <c r="SXA201" s="18"/>
      <c r="SXB201" s="18"/>
      <c r="SXC201" s="18"/>
      <c r="SXD201" s="18"/>
      <c r="SXE201" s="18"/>
      <c r="SXF201" s="18"/>
      <c r="SXG201" s="18"/>
      <c r="SXH201" s="18"/>
      <c r="SXI201" s="18"/>
      <c r="SXJ201" s="18"/>
      <c r="SXK201" s="18"/>
      <c r="SXL201" s="18"/>
      <c r="SXM201" s="18"/>
      <c r="SXN201" s="18"/>
      <c r="SXO201" s="18"/>
      <c r="SXP201" s="18"/>
      <c r="SXQ201" s="18"/>
      <c r="SXR201" s="18"/>
      <c r="SXS201" s="18"/>
      <c r="SXT201" s="18"/>
      <c r="SXU201" s="18"/>
      <c r="SXV201" s="18"/>
      <c r="SXW201" s="18"/>
      <c r="SXX201" s="18"/>
      <c r="SXY201" s="18"/>
      <c r="SXZ201" s="18"/>
      <c r="SYA201" s="18"/>
      <c r="SYB201" s="18"/>
      <c r="SYC201" s="18"/>
      <c r="SYD201" s="18"/>
      <c r="SYE201" s="18"/>
      <c r="SYF201" s="18"/>
      <c r="SYG201" s="18"/>
      <c r="SYH201" s="18"/>
      <c r="SYI201" s="18"/>
      <c r="SYJ201" s="18"/>
      <c r="SYK201" s="18"/>
      <c r="SYL201" s="18"/>
      <c r="SYM201" s="18"/>
      <c r="SYN201" s="18"/>
      <c r="SYO201" s="18"/>
      <c r="SYP201" s="18"/>
      <c r="SYQ201" s="18"/>
      <c r="SYR201" s="18"/>
      <c r="SYS201" s="18"/>
      <c r="SYT201" s="18"/>
      <c r="SYU201" s="18"/>
      <c r="SYV201" s="18"/>
      <c r="SYW201" s="18"/>
      <c r="SYX201" s="18"/>
      <c r="SYY201" s="18"/>
      <c r="SYZ201" s="18"/>
      <c r="SZA201" s="18"/>
      <c r="SZB201" s="18"/>
      <c r="SZC201" s="18"/>
      <c r="SZD201" s="18"/>
      <c r="SZE201" s="18"/>
      <c r="SZF201" s="18"/>
      <c r="SZG201" s="18"/>
      <c r="SZH201" s="18"/>
      <c r="SZI201" s="18"/>
      <c r="SZJ201" s="18"/>
      <c r="SZK201" s="18"/>
      <c r="SZL201" s="18"/>
      <c r="SZM201" s="18"/>
      <c r="SZN201" s="18"/>
      <c r="SZO201" s="18"/>
      <c r="SZP201" s="18"/>
      <c r="SZQ201" s="18"/>
      <c r="SZR201" s="18"/>
      <c r="SZS201" s="18"/>
      <c r="SZT201" s="18"/>
      <c r="SZU201" s="18"/>
      <c r="SZV201" s="18"/>
      <c r="SZW201" s="18"/>
      <c r="SZX201" s="18"/>
      <c r="SZY201" s="18"/>
      <c r="SZZ201" s="18"/>
      <c r="TAA201" s="18"/>
      <c r="TAB201" s="18"/>
      <c r="TAC201" s="18"/>
      <c r="TAD201" s="18"/>
      <c r="TAE201" s="18"/>
      <c r="TAF201" s="18"/>
      <c r="TAG201" s="18"/>
      <c r="TAH201" s="18"/>
      <c r="TAI201" s="18"/>
      <c r="TAJ201" s="18"/>
      <c r="TAK201" s="18"/>
      <c r="TAL201" s="18"/>
      <c r="TAM201" s="18"/>
      <c r="TAN201" s="18"/>
      <c r="TAO201" s="18"/>
      <c r="TAP201" s="18"/>
      <c r="TAQ201" s="18"/>
      <c r="TAR201" s="18"/>
      <c r="TAS201" s="18"/>
      <c r="TAT201" s="18"/>
      <c r="TAU201" s="18"/>
      <c r="TAV201" s="18"/>
      <c r="TAW201" s="18"/>
      <c r="TAX201" s="18"/>
      <c r="TAY201" s="18"/>
      <c r="TAZ201" s="18"/>
      <c r="TBA201" s="18"/>
      <c r="TBB201" s="18"/>
      <c r="TBC201" s="18"/>
      <c r="TBD201" s="18"/>
      <c r="TBE201" s="18"/>
      <c r="TBF201" s="18"/>
      <c r="TBG201" s="18"/>
      <c r="TBH201" s="18"/>
      <c r="TBI201" s="18"/>
      <c r="TBJ201" s="18"/>
      <c r="TBK201" s="18"/>
      <c r="TBL201" s="18"/>
      <c r="TBM201" s="18"/>
      <c r="TBN201" s="18"/>
      <c r="TBO201" s="18"/>
      <c r="TBP201" s="18"/>
      <c r="TBQ201" s="18"/>
      <c r="TBR201" s="18"/>
      <c r="TBS201" s="18"/>
      <c r="TBT201" s="18"/>
      <c r="TBU201" s="18"/>
      <c r="TBV201" s="18"/>
      <c r="TBW201" s="18"/>
      <c r="TBX201" s="18"/>
      <c r="TBY201" s="18"/>
      <c r="TBZ201" s="18"/>
      <c r="TCA201" s="18"/>
      <c r="TCB201" s="18"/>
      <c r="TCC201" s="18"/>
      <c r="TCD201" s="18"/>
      <c r="TCE201" s="18"/>
      <c r="TCF201" s="18"/>
      <c r="TCG201" s="18"/>
      <c r="TCH201" s="18"/>
      <c r="TCI201" s="18"/>
      <c r="TCJ201" s="18"/>
      <c r="TCK201" s="18"/>
      <c r="TCL201" s="18"/>
      <c r="TCM201" s="18"/>
      <c r="TCN201" s="18"/>
      <c r="TCO201" s="18"/>
      <c r="TCP201" s="18"/>
      <c r="TCQ201" s="18"/>
      <c r="TCR201" s="18"/>
      <c r="TCS201" s="18"/>
      <c r="TCT201" s="18"/>
      <c r="TCU201" s="18"/>
      <c r="TCV201" s="18"/>
      <c r="TCW201" s="18"/>
      <c r="TCX201" s="18"/>
      <c r="TCY201" s="18"/>
      <c r="TCZ201" s="18"/>
      <c r="TDA201" s="18"/>
      <c r="TDB201" s="18"/>
      <c r="TDC201" s="18"/>
      <c r="TDD201" s="18"/>
      <c r="TDE201" s="18"/>
      <c r="TDF201" s="18"/>
      <c r="TDG201" s="18"/>
      <c r="TDH201" s="18"/>
      <c r="TDI201" s="18"/>
      <c r="TDJ201" s="18"/>
      <c r="TDK201" s="18"/>
      <c r="TDL201" s="18"/>
      <c r="TDM201" s="18"/>
      <c r="TDN201" s="18"/>
      <c r="TDO201" s="18"/>
      <c r="TDP201" s="18"/>
      <c r="TDQ201" s="18"/>
      <c r="TDR201" s="18"/>
      <c r="TDS201" s="18"/>
      <c r="TDT201" s="18"/>
      <c r="TDU201" s="18"/>
      <c r="TDV201" s="18"/>
      <c r="TDW201" s="18"/>
      <c r="TDX201" s="18"/>
      <c r="TDY201" s="18"/>
      <c r="TDZ201" s="18"/>
      <c r="TEA201" s="18"/>
      <c r="TEB201" s="18"/>
      <c r="TEC201" s="18"/>
      <c r="TED201" s="18"/>
      <c r="TEE201" s="18"/>
      <c r="TEF201" s="18"/>
      <c r="TEG201" s="18"/>
      <c r="TEH201" s="18"/>
      <c r="TEI201" s="18"/>
      <c r="TEJ201" s="18"/>
      <c r="TEK201" s="18"/>
      <c r="TEL201" s="18"/>
      <c r="TEM201" s="18"/>
      <c r="TEN201" s="18"/>
      <c r="TEO201" s="18"/>
      <c r="TEP201" s="18"/>
      <c r="TEQ201" s="18"/>
      <c r="TER201" s="18"/>
      <c r="TES201" s="18"/>
      <c r="TET201" s="18"/>
      <c r="TEU201" s="18"/>
      <c r="TEV201" s="18"/>
      <c r="TEW201" s="18"/>
      <c r="TEX201" s="18"/>
      <c r="TEY201" s="18"/>
      <c r="TEZ201" s="18"/>
      <c r="TFA201" s="18"/>
      <c r="TFB201" s="18"/>
      <c r="TFC201" s="18"/>
      <c r="TFD201" s="18"/>
      <c r="TFE201" s="18"/>
      <c r="TFF201" s="18"/>
      <c r="TFG201" s="18"/>
      <c r="TFH201" s="18"/>
      <c r="TFI201" s="18"/>
      <c r="TFJ201" s="18"/>
      <c r="TFK201" s="18"/>
      <c r="TFL201" s="18"/>
      <c r="TFM201" s="18"/>
      <c r="TFN201" s="18"/>
      <c r="TFO201" s="18"/>
      <c r="TFP201" s="18"/>
      <c r="TFQ201" s="18"/>
      <c r="TFR201" s="18"/>
      <c r="TFS201" s="18"/>
      <c r="TFT201" s="18"/>
      <c r="TFU201" s="18"/>
      <c r="TFV201" s="18"/>
      <c r="TFW201" s="18"/>
      <c r="TFX201" s="18"/>
      <c r="TFY201" s="18"/>
      <c r="TFZ201" s="18"/>
      <c r="TGA201" s="18"/>
      <c r="TGB201" s="18"/>
      <c r="TGC201" s="18"/>
      <c r="TGD201" s="18"/>
      <c r="TGE201" s="18"/>
      <c r="TGF201" s="18"/>
      <c r="TGG201" s="18"/>
      <c r="TGH201" s="18"/>
      <c r="TGI201" s="18"/>
      <c r="TGJ201" s="18"/>
      <c r="TGK201" s="18"/>
      <c r="TGL201" s="18"/>
      <c r="TGM201" s="18"/>
      <c r="TGN201" s="18"/>
      <c r="TGO201" s="18"/>
      <c r="TGP201" s="18"/>
      <c r="TGQ201" s="18"/>
      <c r="TGR201" s="18"/>
      <c r="TGS201" s="18"/>
      <c r="TGT201" s="18"/>
      <c r="TGU201" s="18"/>
      <c r="TGV201" s="18"/>
      <c r="TGW201" s="18"/>
      <c r="TGX201" s="18"/>
      <c r="TGY201" s="18"/>
      <c r="TGZ201" s="18"/>
      <c r="THA201" s="18"/>
      <c r="THB201" s="18"/>
      <c r="THC201" s="18"/>
      <c r="THD201" s="18"/>
      <c r="THE201" s="18"/>
      <c r="THF201" s="18"/>
      <c r="THG201" s="18"/>
      <c r="THH201" s="18"/>
      <c r="THI201" s="18"/>
      <c r="THJ201" s="18"/>
      <c r="THK201" s="18"/>
      <c r="THL201" s="18"/>
      <c r="THM201" s="18"/>
      <c r="THN201" s="18"/>
      <c r="THO201" s="18"/>
      <c r="THP201" s="18"/>
      <c r="THQ201" s="18"/>
      <c r="THR201" s="18"/>
      <c r="THS201" s="18"/>
      <c r="THT201" s="18"/>
      <c r="THU201" s="18"/>
      <c r="THV201" s="18"/>
      <c r="THW201" s="18"/>
      <c r="THX201" s="18"/>
      <c r="THY201" s="18"/>
      <c r="THZ201" s="18"/>
      <c r="TIA201" s="18"/>
      <c r="TIB201" s="18"/>
      <c r="TIC201" s="18"/>
      <c r="TID201" s="18"/>
      <c r="TIE201" s="18"/>
      <c r="TIF201" s="18"/>
      <c r="TIG201" s="18"/>
      <c r="TIH201" s="18"/>
      <c r="TII201" s="18"/>
      <c r="TIJ201" s="18"/>
      <c r="TIK201" s="18"/>
      <c r="TIL201" s="18"/>
      <c r="TIM201" s="18"/>
      <c r="TIN201" s="18"/>
      <c r="TIO201" s="18"/>
      <c r="TIP201" s="18"/>
      <c r="TIQ201" s="18"/>
      <c r="TIR201" s="18"/>
      <c r="TIS201" s="18"/>
      <c r="TIT201" s="18"/>
      <c r="TIU201" s="18"/>
      <c r="TIV201" s="18"/>
      <c r="TIW201" s="18"/>
      <c r="TIX201" s="18"/>
      <c r="TIY201" s="18"/>
      <c r="TIZ201" s="18"/>
      <c r="TJA201" s="18"/>
      <c r="TJB201" s="18"/>
      <c r="TJC201" s="18"/>
      <c r="TJD201" s="18"/>
      <c r="TJE201" s="18"/>
      <c r="TJF201" s="18"/>
      <c r="TJG201" s="18"/>
      <c r="TJH201" s="18"/>
      <c r="TJI201" s="18"/>
      <c r="TJJ201" s="18"/>
      <c r="TJK201" s="18"/>
      <c r="TJL201" s="18"/>
      <c r="TJM201" s="18"/>
      <c r="TJN201" s="18"/>
      <c r="TJO201" s="18"/>
      <c r="TJP201" s="18"/>
      <c r="TJQ201" s="18"/>
      <c r="TJR201" s="18"/>
      <c r="TJS201" s="18"/>
      <c r="TJT201" s="18"/>
      <c r="TJU201" s="18"/>
      <c r="TJV201" s="18"/>
      <c r="TJW201" s="18"/>
      <c r="TJX201" s="18"/>
      <c r="TJY201" s="18"/>
      <c r="TJZ201" s="18"/>
      <c r="TKA201" s="18"/>
      <c r="TKB201" s="18"/>
      <c r="TKC201" s="18"/>
      <c r="TKD201" s="18"/>
      <c r="TKE201" s="18"/>
      <c r="TKF201" s="18"/>
      <c r="TKG201" s="18"/>
      <c r="TKH201" s="18"/>
      <c r="TKI201" s="18"/>
      <c r="TKJ201" s="18"/>
      <c r="TKK201" s="18"/>
      <c r="TKL201" s="18"/>
      <c r="TKM201" s="18"/>
      <c r="TKN201" s="18"/>
      <c r="TKO201" s="18"/>
      <c r="TKP201" s="18"/>
      <c r="TKQ201" s="18"/>
      <c r="TKR201" s="18"/>
      <c r="TKS201" s="18"/>
      <c r="TKT201" s="18"/>
      <c r="TKU201" s="18"/>
      <c r="TKV201" s="18"/>
      <c r="TKW201" s="18"/>
      <c r="TKX201" s="18"/>
      <c r="TKY201" s="18"/>
      <c r="TKZ201" s="18"/>
      <c r="TLA201" s="18"/>
      <c r="TLB201" s="18"/>
      <c r="TLC201" s="18"/>
      <c r="TLD201" s="18"/>
      <c r="TLE201" s="18"/>
      <c r="TLF201" s="18"/>
      <c r="TLG201" s="18"/>
      <c r="TLH201" s="18"/>
      <c r="TLI201" s="18"/>
      <c r="TLJ201" s="18"/>
      <c r="TLK201" s="18"/>
      <c r="TLL201" s="18"/>
      <c r="TLM201" s="18"/>
      <c r="TLN201" s="18"/>
      <c r="TLO201" s="18"/>
      <c r="TLP201" s="18"/>
      <c r="TLQ201" s="18"/>
      <c r="TLR201" s="18"/>
      <c r="TLS201" s="18"/>
      <c r="TLT201" s="18"/>
      <c r="TLU201" s="18"/>
      <c r="TLV201" s="18"/>
      <c r="TLW201" s="18"/>
      <c r="TLX201" s="18"/>
      <c r="TLY201" s="18"/>
      <c r="TLZ201" s="18"/>
      <c r="TMA201" s="18"/>
      <c r="TMB201" s="18"/>
      <c r="TMC201" s="18"/>
      <c r="TMD201" s="18"/>
      <c r="TME201" s="18"/>
      <c r="TMF201" s="18"/>
      <c r="TMG201" s="18"/>
      <c r="TMH201" s="18"/>
      <c r="TMI201" s="18"/>
      <c r="TMJ201" s="18"/>
      <c r="TMK201" s="18"/>
      <c r="TML201" s="18"/>
      <c r="TMM201" s="18"/>
      <c r="TMN201" s="18"/>
      <c r="TMO201" s="18"/>
      <c r="TMP201" s="18"/>
      <c r="TMQ201" s="18"/>
      <c r="TMR201" s="18"/>
      <c r="TMS201" s="18"/>
      <c r="TMT201" s="18"/>
      <c r="TMU201" s="18"/>
      <c r="TMV201" s="18"/>
      <c r="TMW201" s="18"/>
      <c r="TMX201" s="18"/>
      <c r="TMY201" s="18"/>
      <c r="TMZ201" s="18"/>
      <c r="TNA201" s="18"/>
      <c r="TNB201" s="18"/>
      <c r="TNC201" s="18"/>
      <c r="TND201" s="18"/>
      <c r="TNE201" s="18"/>
      <c r="TNF201" s="18"/>
      <c r="TNG201" s="18"/>
      <c r="TNH201" s="18"/>
      <c r="TNI201" s="18"/>
      <c r="TNJ201" s="18"/>
      <c r="TNK201" s="18"/>
      <c r="TNL201" s="18"/>
      <c r="TNM201" s="18"/>
      <c r="TNN201" s="18"/>
      <c r="TNO201" s="18"/>
      <c r="TNP201" s="18"/>
      <c r="TNQ201" s="18"/>
      <c r="TNR201" s="18"/>
      <c r="TNS201" s="18"/>
      <c r="TNT201" s="18"/>
      <c r="TNU201" s="18"/>
      <c r="TNV201" s="18"/>
      <c r="TNW201" s="18"/>
      <c r="TNX201" s="18"/>
      <c r="TNY201" s="18"/>
      <c r="TNZ201" s="18"/>
      <c r="TOA201" s="18"/>
      <c r="TOB201" s="18"/>
      <c r="TOC201" s="18"/>
      <c r="TOD201" s="18"/>
      <c r="TOE201" s="18"/>
      <c r="TOF201" s="18"/>
      <c r="TOG201" s="18"/>
      <c r="TOH201" s="18"/>
      <c r="TOI201" s="18"/>
      <c r="TOJ201" s="18"/>
      <c r="TOK201" s="18"/>
      <c r="TOL201" s="18"/>
      <c r="TOM201" s="18"/>
      <c r="TON201" s="18"/>
      <c r="TOO201" s="18"/>
      <c r="TOP201" s="18"/>
      <c r="TOQ201" s="18"/>
      <c r="TOR201" s="18"/>
      <c r="TOS201" s="18"/>
      <c r="TOT201" s="18"/>
      <c r="TOU201" s="18"/>
      <c r="TOV201" s="18"/>
      <c r="TOW201" s="18"/>
      <c r="TOX201" s="18"/>
      <c r="TOY201" s="18"/>
      <c r="TOZ201" s="18"/>
      <c r="TPA201" s="18"/>
      <c r="TPB201" s="18"/>
      <c r="TPC201" s="18"/>
      <c r="TPD201" s="18"/>
      <c r="TPE201" s="18"/>
      <c r="TPF201" s="18"/>
      <c r="TPG201" s="18"/>
      <c r="TPH201" s="18"/>
      <c r="TPI201" s="18"/>
      <c r="TPJ201" s="18"/>
      <c r="TPK201" s="18"/>
      <c r="TPL201" s="18"/>
      <c r="TPM201" s="18"/>
      <c r="TPN201" s="18"/>
      <c r="TPO201" s="18"/>
      <c r="TPP201" s="18"/>
      <c r="TPQ201" s="18"/>
      <c r="TPR201" s="18"/>
      <c r="TPS201" s="18"/>
      <c r="TPT201" s="18"/>
      <c r="TPU201" s="18"/>
      <c r="TPV201" s="18"/>
      <c r="TPW201" s="18"/>
      <c r="TPX201" s="18"/>
      <c r="TPY201" s="18"/>
      <c r="TPZ201" s="18"/>
      <c r="TQA201" s="18"/>
      <c r="TQB201" s="18"/>
      <c r="TQC201" s="18"/>
      <c r="TQD201" s="18"/>
      <c r="TQE201" s="18"/>
      <c r="TQF201" s="18"/>
      <c r="TQG201" s="18"/>
      <c r="TQH201" s="18"/>
      <c r="TQI201" s="18"/>
      <c r="TQJ201" s="18"/>
      <c r="TQK201" s="18"/>
      <c r="TQL201" s="18"/>
      <c r="TQM201" s="18"/>
      <c r="TQN201" s="18"/>
      <c r="TQO201" s="18"/>
      <c r="TQP201" s="18"/>
      <c r="TQQ201" s="18"/>
      <c r="TQR201" s="18"/>
      <c r="TQS201" s="18"/>
      <c r="TQT201" s="18"/>
      <c r="TQU201" s="18"/>
      <c r="TQV201" s="18"/>
      <c r="TQW201" s="18"/>
      <c r="TQX201" s="18"/>
      <c r="TQY201" s="18"/>
      <c r="TQZ201" s="18"/>
      <c r="TRA201" s="18"/>
      <c r="TRB201" s="18"/>
      <c r="TRC201" s="18"/>
      <c r="TRD201" s="18"/>
      <c r="TRE201" s="18"/>
      <c r="TRF201" s="18"/>
      <c r="TRG201" s="18"/>
      <c r="TRH201" s="18"/>
      <c r="TRI201" s="18"/>
      <c r="TRJ201" s="18"/>
      <c r="TRK201" s="18"/>
      <c r="TRL201" s="18"/>
      <c r="TRM201" s="18"/>
      <c r="TRN201" s="18"/>
      <c r="TRO201" s="18"/>
      <c r="TRP201" s="18"/>
      <c r="TRQ201" s="18"/>
      <c r="TRR201" s="18"/>
      <c r="TRS201" s="18"/>
      <c r="TRT201" s="18"/>
      <c r="TRU201" s="18"/>
      <c r="TRV201" s="18"/>
      <c r="TRW201" s="18"/>
      <c r="TRX201" s="18"/>
      <c r="TRY201" s="18"/>
      <c r="TRZ201" s="18"/>
      <c r="TSA201" s="18"/>
      <c r="TSB201" s="18"/>
      <c r="TSC201" s="18"/>
      <c r="TSD201" s="18"/>
      <c r="TSE201" s="18"/>
      <c r="TSF201" s="18"/>
      <c r="TSG201" s="18"/>
      <c r="TSH201" s="18"/>
      <c r="TSI201" s="18"/>
      <c r="TSJ201" s="18"/>
      <c r="TSK201" s="18"/>
      <c r="TSL201" s="18"/>
      <c r="TSM201" s="18"/>
      <c r="TSN201" s="18"/>
      <c r="TSO201" s="18"/>
      <c r="TSP201" s="18"/>
      <c r="TSQ201" s="18"/>
      <c r="TSR201" s="18"/>
      <c r="TSS201" s="18"/>
      <c r="TST201" s="18"/>
      <c r="TSU201" s="18"/>
      <c r="TSV201" s="18"/>
      <c r="TSW201" s="18"/>
      <c r="TSX201" s="18"/>
      <c r="TSY201" s="18"/>
      <c r="TSZ201" s="18"/>
      <c r="TTA201" s="18"/>
      <c r="TTB201" s="18"/>
      <c r="TTC201" s="18"/>
      <c r="TTD201" s="18"/>
      <c r="TTE201" s="18"/>
      <c r="TTF201" s="18"/>
      <c r="TTG201" s="18"/>
      <c r="TTH201" s="18"/>
      <c r="TTI201" s="18"/>
      <c r="TTJ201" s="18"/>
      <c r="TTK201" s="18"/>
      <c r="TTL201" s="18"/>
      <c r="TTM201" s="18"/>
      <c r="TTN201" s="18"/>
      <c r="TTO201" s="18"/>
      <c r="TTP201" s="18"/>
      <c r="TTQ201" s="18"/>
      <c r="TTR201" s="18"/>
      <c r="TTS201" s="18"/>
      <c r="TTT201" s="18"/>
      <c r="TTU201" s="18"/>
      <c r="TTV201" s="18"/>
      <c r="TTW201" s="18"/>
      <c r="TTX201" s="18"/>
      <c r="TTY201" s="18"/>
      <c r="TTZ201" s="18"/>
      <c r="TUA201" s="18"/>
      <c r="TUB201" s="18"/>
      <c r="TUC201" s="18"/>
      <c r="TUD201" s="18"/>
      <c r="TUE201" s="18"/>
      <c r="TUF201" s="18"/>
      <c r="TUG201" s="18"/>
      <c r="TUH201" s="18"/>
      <c r="TUI201" s="18"/>
      <c r="TUJ201" s="18"/>
      <c r="TUK201" s="18"/>
      <c r="TUL201" s="18"/>
      <c r="TUM201" s="18"/>
      <c r="TUN201" s="18"/>
      <c r="TUO201" s="18"/>
      <c r="TUP201" s="18"/>
      <c r="TUQ201" s="18"/>
      <c r="TUR201" s="18"/>
      <c r="TUS201" s="18"/>
      <c r="TUT201" s="18"/>
      <c r="TUU201" s="18"/>
      <c r="TUV201" s="18"/>
      <c r="TUW201" s="18"/>
      <c r="TUX201" s="18"/>
      <c r="TUY201" s="18"/>
      <c r="TUZ201" s="18"/>
      <c r="TVA201" s="18"/>
      <c r="TVB201" s="18"/>
      <c r="TVC201" s="18"/>
      <c r="TVD201" s="18"/>
      <c r="TVE201" s="18"/>
      <c r="TVF201" s="18"/>
      <c r="TVG201" s="18"/>
      <c r="TVH201" s="18"/>
      <c r="TVI201" s="18"/>
      <c r="TVJ201" s="18"/>
      <c r="TVK201" s="18"/>
      <c r="TVL201" s="18"/>
      <c r="TVM201" s="18"/>
      <c r="TVN201" s="18"/>
      <c r="TVO201" s="18"/>
      <c r="TVP201" s="18"/>
      <c r="TVQ201" s="18"/>
      <c r="TVR201" s="18"/>
      <c r="TVS201" s="18"/>
      <c r="TVT201" s="18"/>
      <c r="TVU201" s="18"/>
      <c r="TVV201" s="18"/>
      <c r="TVW201" s="18"/>
      <c r="TVX201" s="18"/>
      <c r="TVY201" s="18"/>
      <c r="TVZ201" s="18"/>
      <c r="TWA201" s="18"/>
      <c r="TWB201" s="18"/>
      <c r="TWC201" s="18"/>
      <c r="TWD201" s="18"/>
      <c r="TWE201" s="18"/>
      <c r="TWF201" s="18"/>
      <c r="TWG201" s="18"/>
      <c r="TWH201" s="18"/>
      <c r="TWI201" s="18"/>
      <c r="TWJ201" s="18"/>
      <c r="TWK201" s="18"/>
      <c r="TWL201" s="18"/>
      <c r="TWM201" s="18"/>
      <c r="TWN201" s="18"/>
      <c r="TWO201" s="18"/>
      <c r="TWP201" s="18"/>
      <c r="TWQ201" s="18"/>
      <c r="TWR201" s="18"/>
      <c r="TWS201" s="18"/>
      <c r="TWT201" s="18"/>
      <c r="TWU201" s="18"/>
      <c r="TWV201" s="18"/>
      <c r="TWW201" s="18"/>
      <c r="TWX201" s="18"/>
      <c r="TWY201" s="18"/>
      <c r="TWZ201" s="18"/>
      <c r="TXA201" s="18"/>
      <c r="TXB201" s="18"/>
      <c r="TXC201" s="18"/>
      <c r="TXD201" s="18"/>
      <c r="TXE201" s="18"/>
      <c r="TXF201" s="18"/>
      <c r="TXG201" s="18"/>
      <c r="TXH201" s="18"/>
      <c r="TXI201" s="18"/>
      <c r="TXJ201" s="18"/>
      <c r="TXK201" s="18"/>
      <c r="TXL201" s="18"/>
      <c r="TXM201" s="18"/>
      <c r="TXN201" s="18"/>
      <c r="TXO201" s="18"/>
      <c r="TXP201" s="18"/>
      <c r="TXQ201" s="18"/>
      <c r="TXR201" s="18"/>
      <c r="TXS201" s="18"/>
      <c r="TXT201" s="18"/>
      <c r="TXU201" s="18"/>
      <c r="TXV201" s="18"/>
      <c r="TXW201" s="18"/>
      <c r="TXX201" s="18"/>
      <c r="TXY201" s="18"/>
      <c r="TXZ201" s="18"/>
      <c r="TYA201" s="18"/>
      <c r="TYB201" s="18"/>
      <c r="TYC201" s="18"/>
      <c r="TYD201" s="18"/>
      <c r="TYE201" s="18"/>
      <c r="TYF201" s="18"/>
      <c r="TYG201" s="18"/>
      <c r="TYH201" s="18"/>
      <c r="TYI201" s="18"/>
      <c r="TYJ201" s="18"/>
      <c r="TYK201" s="18"/>
      <c r="TYL201" s="18"/>
      <c r="TYM201" s="18"/>
      <c r="TYN201" s="18"/>
      <c r="TYO201" s="18"/>
      <c r="TYP201" s="18"/>
      <c r="TYQ201" s="18"/>
      <c r="TYR201" s="18"/>
      <c r="TYS201" s="18"/>
      <c r="TYT201" s="18"/>
      <c r="TYU201" s="18"/>
      <c r="TYV201" s="18"/>
      <c r="TYW201" s="18"/>
      <c r="TYX201" s="18"/>
      <c r="TYY201" s="18"/>
      <c r="TYZ201" s="18"/>
      <c r="TZA201" s="18"/>
      <c r="TZB201" s="18"/>
      <c r="TZC201" s="18"/>
      <c r="TZD201" s="18"/>
      <c r="TZE201" s="18"/>
      <c r="TZF201" s="18"/>
      <c r="TZG201" s="18"/>
      <c r="TZH201" s="18"/>
      <c r="TZI201" s="18"/>
      <c r="TZJ201" s="18"/>
      <c r="TZK201" s="18"/>
      <c r="TZL201" s="18"/>
      <c r="TZM201" s="18"/>
      <c r="TZN201" s="18"/>
      <c r="TZO201" s="18"/>
      <c r="TZP201" s="18"/>
      <c r="TZQ201" s="18"/>
      <c r="TZR201" s="18"/>
      <c r="TZS201" s="18"/>
      <c r="TZT201" s="18"/>
      <c r="TZU201" s="18"/>
      <c r="TZV201" s="18"/>
      <c r="TZW201" s="18"/>
      <c r="TZX201" s="18"/>
      <c r="TZY201" s="18"/>
      <c r="TZZ201" s="18"/>
      <c r="UAA201" s="18"/>
      <c r="UAB201" s="18"/>
      <c r="UAC201" s="18"/>
      <c r="UAD201" s="18"/>
      <c r="UAE201" s="18"/>
      <c r="UAF201" s="18"/>
      <c r="UAG201" s="18"/>
      <c r="UAH201" s="18"/>
      <c r="UAI201" s="18"/>
      <c r="UAJ201" s="18"/>
      <c r="UAK201" s="18"/>
      <c r="UAL201" s="18"/>
      <c r="UAM201" s="18"/>
      <c r="UAN201" s="18"/>
      <c r="UAO201" s="18"/>
      <c r="UAP201" s="18"/>
      <c r="UAQ201" s="18"/>
      <c r="UAR201" s="18"/>
      <c r="UAS201" s="18"/>
      <c r="UAT201" s="18"/>
      <c r="UAU201" s="18"/>
      <c r="UAV201" s="18"/>
      <c r="UAW201" s="18"/>
      <c r="UAX201" s="18"/>
      <c r="UAY201" s="18"/>
      <c r="UAZ201" s="18"/>
      <c r="UBA201" s="18"/>
      <c r="UBB201" s="18"/>
      <c r="UBC201" s="18"/>
      <c r="UBD201" s="18"/>
      <c r="UBE201" s="18"/>
      <c r="UBF201" s="18"/>
      <c r="UBG201" s="18"/>
      <c r="UBH201" s="18"/>
      <c r="UBI201" s="18"/>
      <c r="UBJ201" s="18"/>
      <c r="UBK201" s="18"/>
      <c r="UBL201" s="18"/>
      <c r="UBM201" s="18"/>
      <c r="UBN201" s="18"/>
      <c r="UBO201" s="18"/>
      <c r="UBP201" s="18"/>
      <c r="UBQ201" s="18"/>
      <c r="UBR201" s="18"/>
      <c r="UBS201" s="18"/>
      <c r="UBT201" s="18"/>
      <c r="UBU201" s="18"/>
      <c r="UBV201" s="18"/>
      <c r="UBW201" s="18"/>
      <c r="UBX201" s="18"/>
      <c r="UBY201" s="18"/>
      <c r="UBZ201" s="18"/>
      <c r="UCA201" s="18"/>
      <c r="UCB201" s="18"/>
      <c r="UCC201" s="18"/>
      <c r="UCD201" s="18"/>
      <c r="UCE201" s="18"/>
      <c r="UCF201" s="18"/>
      <c r="UCG201" s="18"/>
      <c r="UCH201" s="18"/>
      <c r="UCI201" s="18"/>
      <c r="UCJ201" s="18"/>
      <c r="UCK201" s="18"/>
      <c r="UCL201" s="18"/>
      <c r="UCM201" s="18"/>
      <c r="UCN201" s="18"/>
      <c r="UCO201" s="18"/>
      <c r="UCP201" s="18"/>
      <c r="UCQ201" s="18"/>
      <c r="UCR201" s="18"/>
      <c r="UCS201" s="18"/>
      <c r="UCT201" s="18"/>
      <c r="UCU201" s="18"/>
      <c r="UCV201" s="18"/>
      <c r="UCW201" s="18"/>
      <c r="UCX201" s="18"/>
      <c r="UCY201" s="18"/>
      <c r="UCZ201" s="18"/>
      <c r="UDA201" s="18"/>
      <c r="UDB201" s="18"/>
      <c r="UDC201" s="18"/>
      <c r="UDD201" s="18"/>
      <c r="UDE201" s="18"/>
      <c r="UDF201" s="18"/>
      <c r="UDG201" s="18"/>
      <c r="UDH201" s="18"/>
      <c r="UDI201" s="18"/>
      <c r="UDJ201" s="18"/>
      <c r="UDK201" s="18"/>
      <c r="UDL201" s="18"/>
      <c r="UDM201" s="18"/>
      <c r="UDN201" s="18"/>
      <c r="UDO201" s="18"/>
      <c r="UDP201" s="18"/>
      <c r="UDQ201" s="18"/>
      <c r="UDR201" s="18"/>
      <c r="UDS201" s="18"/>
      <c r="UDT201" s="18"/>
      <c r="UDU201" s="18"/>
      <c r="UDV201" s="18"/>
      <c r="UDW201" s="18"/>
      <c r="UDX201" s="18"/>
      <c r="UDY201" s="18"/>
      <c r="UDZ201" s="18"/>
      <c r="UEA201" s="18"/>
      <c r="UEB201" s="18"/>
      <c r="UEC201" s="18"/>
      <c r="UED201" s="18"/>
      <c r="UEE201" s="18"/>
      <c r="UEF201" s="18"/>
      <c r="UEG201" s="18"/>
      <c r="UEH201" s="18"/>
      <c r="UEI201" s="18"/>
      <c r="UEJ201" s="18"/>
      <c r="UEK201" s="18"/>
      <c r="UEL201" s="18"/>
      <c r="UEM201" s="18"/>
      <c r="UEN201" s="18"/>
      <c r="UEO201" s="18"/>
      <c r="UEP201" s="18"/>
      <c r="UEQ201" s="18"/>
      <c r="UER201" s="18"/>
      <c r="UES201" s="18"/>
      <c r="UET201" s="18"/>
      <c r="UEU201" s="18"/>
      <c r="UEV201" s="18"/>
      <c r="UEW201" s="18"/>
      <c r="UEX201" s="18"/>
      <c r="UEY201" s="18"/>
      <c r="UEZ201" s="18"/>
      <c r="UFA201" s="18"/>
      <c r="UFB201" s="18"/>
      <c r="UFC201" s="18"/>
      <c r="UFD201" s="18"/>
      <c r="UFE201" s="18"/>
      <c r="UFF201" s="18"/>
      <c r="UFG201" s="18"/>
      <c r="UFH201" s="18"/>
      <c r="UFI201" s="18"/>
      <c r="UFJ201" s="18"/>
      <c r="UFK201" s="18"/>
      <c r="UFL201" s="18"/>
      <c r="UFM201" s="18"/>
      <c r="UFN201" s="18"/>
      <c r="UFO201" s="18"/>
      <c r="UFP201" s="18"/>
      <c r="UFQ201" s="18"/>
      <c r="UFR201" s="18"/>
      <c r="UFS201" s="18"/>
      <c r="UFT201" s="18"/>
      <c r="UFU201" s="18"/>
      <c r="UFV201" s="18"/>
      <c r="UFW201" s="18"/>
      <c r="UFX201" s="18"/>
      <c r="UFY201" s="18"/>
      <c r="UFZ201" s="18"/>
      <c r="UGA201" s="18"/>
      <c r="UGB201" s="18"/>
      <c r="UGC201" s="18"/>
      <c r="UGD201" s="18"/>
      <c r="UGE201" s="18"/>
      <c r="UGF201" s="18"/>
      <c r="UGG201" s="18"/>
      <c r="UGH201" s="18"/>
      <c r="UGI201" s="18"/>
      <c r="UGJ201" s="18"/>
      <c r="UGK201" s="18"/>
      <c r="UGL201" s="18"/>
      <c r="UGM201" s="18"/>
      <c r="UGN201" s="18"/>
      <c r="UGO201" s="18"/>
      <c r="UGP201" s="18"/>
      <c r="UGQ201" s="18"/>
      <c r="UGR201" s="18"/>
      <c r="UGS201" s="18"/>
      <c r="UGT201" s="18"/>
      <c r="UGU201" s="18"/>
      <c r="UGV201" s="18"/>
      <c r="UGW201" s="18"/>
      <c r="UGX201" s="18"/>
      <c r="UGY201" s="18"/>
      <c r="UGZ201" s="18"/>
      <c r="UHA201" s="18"/>
      <c r="UHB201" s="18"/>
      <c r="UHC201" s="18"/>
      <c r="UHD201" s="18"/>
      <c r="UHE201" s="18"/>
      <c r="UHF201" s="18"/>
      <c r="UHG201" s="18"/>
      <c r="UHH201" s="18"/>
      <c r="UHI201" s="18"/>
      <c r="UHJ201" s="18"/>
      <c r="UHK201" s="18"/>
      <c r="UHL201" s="18"/>
      <c r="UHM201" s="18"/>
      <c r="UHN201" s="18"/>
      <c r="UHO201" s="18"/>
      <c r="UHP201" s="18"/>
      <c r="UHQ201" s="18"/>
      <c r="UHR201" s="18"/>
      <c r="UHS201" s="18"/>
      <c r="UHT201" s="18"/>
      <c r="UHU201" s="18"/>
      <c r="UHV201" s="18"/>
      <c r="UHW201" s="18"/>
      <c r="UHX201" s="18"/>
      <c r="UHY201" s="18"/>
      <c r="UHZ201" s="18"/>
      <c r="UIA201" s="18"/>
      <c r="UIB201" s="18"/>
      <c r="UIC201" s="18"/>
      <c r="UID201" s="18"/>
      <c r="UIE201" s="18"/>
      <c r="UIF201" s="18"/>
      <c r="UIG201" s="18"/>
      <c r="UIH201" s="18"/>
      <c r="UII201" s="18"/>
      <c r="UIJ201" s="18"/>
      <c r="UIK201" s="18"/>
      <c r="UIL201" s="18"/>
      <c r="UIM201" s="18"/>
      <c r="UIN201" s="18"/>
      <c r="UIO201" s="18"/>
      <c r="UIP201" s="18"/>
      <c r="UIQ201" s="18"/>
      <c r="UIR201" s="18"/>
      <c r="UIS201" s="18"/>
      <c r="UIT201" s="18"/>
      <c r="UIU201" s="18"/>
      <c r="UIV201" s="18"/>
      <c r="UIW201" s="18"/>
      <c r="UIX201" s="18"/>
      <c r="UIY201" s="18"/>
      <c r="UIZ201" s="18"/>
      <c r="UJA201" s="18"/>
      <c r="UJB201" s="18"/>
      <c r="UJC201" s="18"/>
      <c r="UJD201" s="18"/>
      <c r="UJE201" s="18"/>
      <c r="UJF201" s="18"/>
      <c r="UJG201" s="18"/>
      <c r="UJH201" s="18"/>
      <c r="UJI201" s="18"/>
      <c r="UJJ201" s="18"/>
      <c r="UJK201" s="18"/>
      <c r="UJL201" s="18"/>
      <c r="UJM201" s="18"/>
      <c r="UJN201" s="18"/>
      <c r="UJO201" s="18"/>
      <c r="UJP201" s="18"/>
      <c r="UJQ201" s="18"/>
      <c r="UJR201" s="18"/>
      <c r="UJS201" s="18"/>
      <c r="UJT201" s="18"/>
      <c r="UJU201" s="18"/>
      <c r="UJV201" s="18"/>
      <c r="UJW201" s="18"/>
      <c r="UJX201" s="18"/>
      <c r="UJY201" s="18"/>
      <c r="UJZ201" s="18"/>
      <c r="UKA201" s="18"/>
      <c r="UKB201" s="18"/>
      <c r="UKC201" s="18"/>
      <c r="UKD201" s="18"/>
      <c r="UKE201" s="18"/>
      <c r="UKF201" s="18"/>
      <c r="UKG201" s="18"/>
      <c r="UKH201" s="18"/>
      <c r="UKI201" s="18"/>
      <c r="UKJ201" s="18"/>
      <c r="UKK201" s="18"/>
      <c r="UKL201" s="18"/>
      <c r="UKM201" s="18"/>
      <c r="UKN201" s="18"/>
      <c r="UKO201" s="18"/>
      <c r="UKP201" s="18"/>
      <c r="UKQ201" s="18"/>
      <c r="UKR201" s="18"/>
      <c r="UKS201" s="18"/>
      <c r="UKT201" s="18"/>
      <c r="UKU201" s="18"/>
      <c r="UKV201" s="18"/>
      <c r="UKW201" s="18"/>
      <c r="UKX201" s="18"/>
      <c r="UKY201" s="18"/>
      <c r="UKZ201" s="18"/>
      <c r="ULA201" s="18"/>
      <c r="ULB201" s="18"/>
      <c r="ULC201" s="18"/>
      <c r="ULD201" s="18"/>
      <c r="ULE201" s="18"/>
      <c r="ULF201" s="18"/>
      <c r="ULG201" s="18"/>
      <c r="ULH201" s="18"/>
      <c r="ULI201" s="18"/>
      <c r="ULJ201" s="18"/>
      <c r="ULK201" s="18"/>
      <c r="ULL201" s="18"/>
      <c r="ULM201" s="18"/>
      <c r="ULN201" s="18"/>
      <c r="ULO201" s="18"/>
      <c r="ULP201" s="18"/>
      <c r="ULQ201" s="18"/>
      <c r="ULR201" s="18"/>
      <c r="ULS201" s="18"/>
      <c r="ULT201" s="18"/>
      <c r="ULU201" s="18"/>
      <c r="ULV201" s="18"/>
      <c r="ULW201" s="18"/>
      <c r="ULX201" s="18"/>
      <c r="ULY201" s="18"/>
      <c r="ULZ201" s="18"/>
      <c r="UMA201" s="18"/>
      <c r="UMB201" s="18"/>
      <c r="UMC201" s="18"/>
      <c r="UMD201" s="18"/>
      <c r="UME201" s="18"/>
      <c r="UMF201" s="18"/>
      <c r="UMG201" s="18"/>
      <c r="UMH201" s="18"/>
      <c r="UMI201" s="18"/>
      <c r="UMJ201" s="18"/>
      <c r="UMK201" s="18"/>
      <c r="UML201" s="18"/>
      <c r="UMM201" s="18"/>
      <c r="UMN201" s="18"/>
      <c r="UMO201" s="18"/>
      <c r="UMP201" s="18"/>
      <c r="UMQ201" s="18"/>
      <c r="UMR201" s="18"/>
      <c r="UMS201" s="18"/>
      <c r="UMT201" s="18"/>
      <c r="UMU201" s="18"/>
      <c r="UMV201" s="18"/>
      <c r="UMW201" s="18"/>
      <c r="UMX201" s="18"/>
      <c r="UMY201" s="18"/>
      <c r="UMZ201" s="18"/>
      <c r="UNA201" s="18"/>
      <c r="UNB201" s="18"/>
      <c r="UNC201" s="18"/>
      <c r="UND201" s="18"/>
      <c r="UNE201" s="18"/>
      <c r="UNF201" s="18"/>
      <c r="UNG201" s="18"/>
      <c r="UNH201" s="18"/>
      <c r="UNI201" s="18"/>
      <c r="UNJ201" s="18"/>
      <c r="UNK201" s="18"/>
      <c r="UNL201" s="18"/>
      <c r="UNM201" s="18"/>
      <c r="UNN201" s="18"/>
      <c r="UNO201" s="18"/>
      <c r="UNP201" s="18"/>
      <c r="UNQ201" s="18"/>
      <c r="UNR201" s="18"/>
      <c r="UNS201" s="18"/>
      <c r="UNT201" s="18"/>
      <c r="UNU201" s="18"/>
      <c r="UNV201" s="18"/>
      <c r="UNW201" s="18"/>
      <c r="UNX201" s="18"/>
      <c r="UNY201" s="18"/>
      <c r="UNZ201" s="18"/>
      <c r="UOA201" s="18"/>
      <c r="UOB201" s="18"/>
      <c r="UOC201" s="18"/>
      <c r="UOD201" s="18"/>
      <c r="UOE201" s="18"/>
      <c r="UOF201" s="18"/>
      <c r="UOG201" s="18"/>
      <c r="UOH201" s="18"/>
      <c r="UOI201" s="18"/>
      <c r="UOJ201" s="18"/>
      <c r="UOK201" s="18"/>
      <c r="UOL201" s="18"/>
      <c r="UOM201" s="18"/>
      <c r="UON201" s="18"/>
      <c r="UOO201" s="18"/>
      <c r="UOP201" s="18"/>
      <c r="UOQ201" s="18"/>
      <c r="UOR201" s="18"/>
      <c r="UOS201" s="18"/>
      <c r="UOT201" s="18"/>
      <c r="UOU201" s="18"/>
      <c r="UOV201" s="18"/>
      <c r="UOW201" s="18"/>
      <c r="UOX201" s="18"/>
      <c r="UOY201" s="18"/>
      <c r="UOZ201" s="18"/>
      <c r="UPA201" s="18"/>
      <c r="UPB201" s="18"/>
      <c r="UPC201" s="18"/>
      <c r="UPD201" s="18"/>
      <c r="UPE201" s="18"/>
      <c r="UPF201" s="18"/>
      <c r="UPG201" s="18"/>
      <c r="UPH201" s="18"/>
      <c r="UPI201" s="18"/>
      <c r="UPJ201" s="18"/>
      <c r="UPK201" s="18"/>
      <c r="UPL201" s="18"/>
      <c r="UPM201" s="18"/>
      <c r="UPN201" s="18"/>
      <c r="UPO201" s="18"/>
      <c r="UPP201" s="18"/>
      <c r="UPQ201" s="18"/>
      <c r="UPR201" s="18"/>
      <c r="UPS201" s="18"/>
      <c r="UPT201" s="18"/>
      <c r="UPU201" s="18"/>
      <c r="UPV201" s="18"/>
      <c r="UPW201" s="18"/>
      <c r="UPX201" s="18"/>
      <c r="UPY201" s="18"/>
      <c r="UPZ201" s="18"/>
      <c r="UQA201" s="18"/>
      <c r="UQB201" s="18"/>
      <c r="UQC201" s="18"/>
      <c r="UQD201" s="18"/>
      <c r="UQE201" s="18"/>
      <c r="UQF201" s="18"/>
      <c r="UQG201" s="18"/>
      <c r="UQH201" s="18"/>
      <c r="UQI201" s="18"/>
      <c r="UQJ201" s="18"/>
      <c r="UQK201" s="18"/>
      <c r="UQL201" s="18"/>
      <c r="UQM201" s="18"/>
      <c r="UQN201" s="18"/>
      <c r="UQO201" s="18"/>
      <c r="UQP201" s="18"/>
      <c r="UQQ201" s="18"/>
      <c r="UQR201" s="18"/>
      <c r="UQS201" s="18"/>
      <c r="UQT201" s="18"/>
      <c r="UQU201" s="18"/>
      <c r="UQV201" s="18"/>
      <c r="UQW201" s="18"/>
      <c r="UQX201" s="18"/>
      <c r="UQY201" s="18"/>
      <c r="UQZ201" s="18"/>
      <c r="URA201" s="18"/>
      <c r="URB201" s="18"/>
      <c r="URC201" s="18"/>
      <c r="URD201" s="18"/>
      <c r="URE201" s="18"/>
      <c r="URF201" s="18"/>
      <c r="URG201" s="18"/>
      <c r="URH201" s="18"/>
      <c r="URI201" s="18"/>
      <c r="URJ201" s="18"/>
      <c r="URK201" s="18"/>
      <c r="URL201" s="18"/>
      <c r="URM201" s="18"/>
      <c r="URN201" s="18"/>
      <c r="URO201" s="18"/>
      <c r="URP201" s="18"/>
      <c r="URQ201" s="18"/>
      <c r="URR201" s="18"/>
      <c r="URS201" s="18"/>
      <c r="URT201" s="18"/>
      <c r="URU201" s="18"/>
      <c r="URV201" s="18"/>
      <c r="URW201" s="18"/>
      <c r="URX201" s="18"/>
      <c r="URY201" s="18"/>
      <c r="URZ201" s="18"/>
      <c r="USA201" s="18"/>
      <c r="USB201" s="18"/>
      <c r="USC201" s="18"/>
      <c r="USD201" s="18"/>
      <c r="USE201" s="18"/>
      <c r="USF201" s="18"/>
      <c r="USG201" s="18"/>
      <c r="USH201" s="18"/>
      <c r="USI201" s="18"/>
      <c r="USJ201" s="18"/>
      <c r="USK201" s="18"/>
      <c r="USL201" s="18"/>
      <c r="USM201" s="18"/>
      <c r="USN201" s="18"/>
      <c r="USO201" s="18"/>
      <c r="USP201" s="18"/>
      <c r="USQ201" s="18"/>
      <c r="USR201" s="18"/>
      <c r="USS201" s="18"/>
      <c r="UST201" s="18"/>
      <c r="USU201" s="18"/>
      <c r="USV201" s="18"/>
      <c r="USW201" s="18"/>
      <c r="USX201" s="18"/>
      <c r="USY201" s="18"/>
      <c r="USZ201" s="18"/>
      <c r="UTA201" s="18"/>
      <c r="UTB201" s="18"/>
      <c r="UTC201" s="18"/>
      <c r="UTD201" s="18"/>
      <c r="UTE201" s="18"/>
      <c r="UTF201" s="18"/>
      <c r="UTG201" s="18"/>
      <c r="UTH201" s="18"/>
      <c r="UTI201" s="18"/>
      <c r="UTJ201" s="18"/>
      <c r="UTK201" s="18"/>
      <c r="UTL201" s="18"/>
      <c r="UTM201" s="18"/>
      <c r="UTN201" s="18"/>
      <c r="UTO201" s="18"/>
      <c r="UTP201" s="18"/>
      <c r="UTQ201" s="18"/>
      <c r="UTR201" s="18"/>
      <c r="UTS201" s="18"/>
      <c r="UTT201" s="18"/>
      <c r="UTU201" s="18"/>
      <c r="UTV201" s="18"/>
      <c r="UTW201" s="18"/>
      <c r="UTX201" s="18"/>
      <c r="UTY201" s="18"/>
      <c r="UTZ201" s="18"/>
      <c r="UUA201" s="18"/>
      <c r="UUB201" s="18"/>
      <c r="UUC201" s="18"/>
      <c r="UUD201" s="18"/>
      <c r="UUE201" s="18"/>
      <c r="UUF201" s="18"/>
      <c r="UUG201" s="18"/>
      <c r="UUH201" s="18"/>
      <c r="UUI201" s="18"/>
      <c r="UUJ201" s="18"/>
      <c r="UUK201" s="18"/>
      <c r="UUL201" s="18"/>
      <c r="UUM201" s="18"/>
      <c r="UUN201" s="18"/>
      <c r="UUO201" s="18"/>
      <c r="UUP201" s="18"/>
      <c r="UUQ201" s="18"/>
      <c r="UUR201" s="18"/>
      <c r="UUS201" s="18"/>
      <c r="UUT201" s="18"/>
      <c r="UUU201" s="18"/>
      <c r="UUV201" s="18"/>
      <c r="UUW201" s="18"/>
      <c r="UUX201" s="18"/>
      <c r="UUY201" s="18"/>
      <c r="UUZ201" s="18"/>
      <c r="UVA201" s="18"/>
      <c r="UVB201" s="18"/>
      <c r="UVC201" s="18"/>
      <c r="UVD201" s="18"/>
      <c r="UVE201" s="18"/>
      <c r="UVF201" s="18"/>
      <c r="UVG201" s="18"/>
      <c r="UVH201" s="18"/>
      <c r="UVI201" s="18"/>
      <c r="UVJ201" s="18"/>
      <c r="UVK201" s="18"/>
      <c r="UVL201" s="18"/>
      <c r="UVM201" s="18"/>
      <c r="UVN201" s="18"/>
      <c r="UVO201" s="18"/>
      <c r="UVP201" s="18"/>
      <c r="UVQ201" s="18"/>
      <c r="UVR201" s="18"/>
      <c r="UVS201" s="18"/>
      <c r="UVT201" s="18"/>
      <c r="UVU201" s="18"/>
      <c r="UVV201" s="18"/>
      <c r="UVW201" s="18"/>
      <c r="UVX201" s="18"/>
      <c r="UVY201" s="18"/>
      <c r="UVZ201" s="18"/>
      <c r="UWA201" s="18"/>
      <c r="UWB201" s="18"/>
      <c r="UWC201" s="18"/>
      <c r="UWD201" s="18"/>
      <c r="UWE201" s="18"/>
      <c r="UWF201" s="18"/>
      <c r="UWG201" s="18"/>
      <c r="UWH201" s="18"/>
      <c r="UWI201" s="18"/>
      <c r="UWJ201" s="18"/>
      <c r="UWK201" s="18"/>
      <c r="UWL201" s="18"/>
      <c r="UWM201" s="18"/>
      <c r="UWN201" s="18"/>
      <c r="UWO201" s="18"/>
      <c r="UWP201" s="18"/>
      <c r="UWQ201" s="18"/>
      <c r="UWR201" s="18"/>
      <c r="UWS201" s="18"/>
      <c r="UWT201" s="18"/>
      <c r="UWU201" s="18"/>
      <c r="UWV201" s="18"/>
      <c r="UWW201" s="18"/>
      <c r="UWX201" s="18"/>
      <c r="UWY201" s="18"/>
      <c r="UWZ201" s="18"/>
      <c r="UXA201" s="18"/>
      <c r="UXB201" s="18"/>
      <c r="UXC201" s="18"/>
      <c r="UXD201" s="18"/>
      <c r="UXE201" s="18"/>
      <c r="UXF201" s="18"/>
      <c r="UXG201" s="18"/>
      <c r="UXH201" s="18"/>
      <c r="UXI201" s="18"/>
      <c r="UXJ201" s="18"/>
      <c r="UXK201" s="18"/>
      <c r="UXL201" s="18"/>
      <c r="UXM201" s="18"/>
      <c r="UXN201" s="18"/>
      <c r="UXO201" s="18"/>
      <c r="UXP201" s="18"/>
      <c r="UXQ201" s="18"/>
      <c r="UXR201" s="18"/>
      <c r="UXS201" s="18"/>
      <c r="UXT201" s="18"/>
      <c r="UXU201" s="18"/>
      <c r="UXV201" s="18"/>
      <c r="UXW201" s="18"/>
      <c r="UXX201" s="18"/>
      <c r="UXY201" s="18"/>
      <c r="UXZ201" s="18"/>
      <c r="UYA201" s="18"/>
      <c r="UYB201" s="18"/>
      <c r="UYC201" s="18"/>
      <c r="UYD201" s="18"/>
      <c r="UYE201" s="18"/>
      <c r="UYF201" s="18"/>
      <c r="UYG201" s="18"/>
      <c r="UYH201" s="18"/>
      <c r="UYI201" s="18"/>
      <c r="UYJ201" s="18"/>
      <c r="UYK201" s="18"/>
      <c r="UYL201" s="18"/>
      <c r="UYM201" s="18"/>
      <c r="UYN201" s="18"/>
      <c r="UYO201" s="18"/>
      <c r="UYP201" s="18"/>
      <c r="UYQ201" s="18"/>
      <c r="UYR201" s="18"/>
      <c r="UYS201" s="18"/>
      <c r="UYT201" s="18"/>
      <c r="UYU201" s="18"/>
      <c r="UYV201" s="18"/>
      <c r="UYW201" s="18"/>
      <c r="UYX201" s="18"/>
      <c r="UYY201" s="18"/>
      <c r="UYZ201" s="18"/>
      <c r="UZA201" s="18"/>
      <c r="UZB201" s="18"/>
      <c r="UZC201" s="18"/>
      <c r="UZD201" s="18"/>
      <c r="UZE201" s="18"/>
      <c r="UZF201" s="18"/>
      <c r="UZG201" s="18"/>
      <c r="UZH201" s="18"/>
      <c r="UZI201" s="18"/>
      <c r="UZJ201" s="18"/>
      <c r="UZK201" s="18"/>
      <c r="UZL201" s="18"/>
      <c r="UZM201" s="18"/>
      <c r="UZN201" s="18"/>
      <c r="UZO201" s="18"/>
      <c r="UZP201" s="18"/>
      <c r="UZQ201" s="18"/>
      <c r="UZR201" s="18"/>
      <c r="UZS201" s="18"/>
      <c r="UZT201" s="18"/>
      <c r="UZU201" s="18"/>
      <c r="UZV201" s="18"/>
      <c r="UZW201" s="18"/>
      <c r="UZX201" s="18"/>
      <c r="UZY201" s="18"/>
      <c r="UZZ201" s="18"/>
      <c r="VAA201" s="18"/>
      <c r="VAB201" s="18"/>
      <c r="VAC201" s="18"/>
      <c r="VAD201" s="18"/>
      <c r="VAE201" s="18"/>
      <c r="VAF201" s="18"/>
      <c r="VAG201" s="18"/>
      <c r="VAH201" s="18"/>
      <c r="VAI201" s="18"/>
      <c r="VAJ201" s="18"/>
      <c r="VAK201" s="18"/>
      <c r="VAL201" s="18"/>
      <c r="VAM201" s="18"/>
      <c r="VAN201" s="18"/>
      <c r="VAO201" s="18"/>
      <c r="VAP201" s="18"/>
      <c r="VAQ201" s="18"/>
      <c r="VAR201" s="18"/>
      <c r="VAS201" s="18"/>
      <c r="VAT201" s="18"/>
      <c r="VAU201" s="18"/>
      <c r="VAV201" s="18"/>
      <c r="VAW201" s="18"/>
      <c r="VAX201" s="18"/>
      <c r="VAY201" s="18"/>
      <c r="VAZ201" s="18"/>
      <c r="VBA201" s="18"/>
      <c r="VBB201" s="18"/>
      <c r="VBC201" s="18"/>
      <c r="VBD201" s="18"/>
      <c r="VBE201" s="18"/>
      <c r="VBF201" s="18"/>
      <c r="VBG201" s="18"/>
      <c r="VBH201" s="18"/>
      <c r="VBI201" s="18"/>
      <c r="VBJ201" s="18"/>
      <c r="VBK201" s="18"/>
      <c r="VBL201" s="18"/>
      <c r="VBM201" s="18"/>
      <c r="VBN201" s="18"/>
      <c r="VBO201" s="18"/>
      <c r="VBP201" s="18"/>
      <c r="VBQ201" s="18"/>
      <c r="VBR201" s="18"/>
      <c r="VBS201" s="18"/>
      <c r="VBT201" s="18"/>
      <c r="VBU201" s="18"/>
      <c r="VBV201" s="18"/>
      <c r="VBW201" s="18"/>
      <c r="VBX201" s="18"/>
      <c r="VBY201" s="18"/>
      <c r="VBZ201" s="18"/>
      <c r="VCA201" s="18"/>
      <c r="VCB201" s="18"/>
      <c r="VCC201" s="18"/>
      <c r="VCD201" s="18"/>
      <c r="VCE201" s="18"/>
      <c r="VCF201" s="18"/>
      <c r="VCG201" s="18"/>
      <c r="VCH201" s="18"/>
      <c r="VCI201" s="18"/>
      <c r="VCJ201" s="18"/>
      <c r="VCK201" s="18"/>
      <c r="VCL201" s="18"/>
      <c r="VCM201" s="18"/>
      <c r="VCN201" s="18"/>
      <c r="VCO201" s="18"/>
      <c r="VCP201" s="18"/>
      <c r="VCQ201" s="18"/>
      <c r="VCR201" s="18"/>
      <c r="VCS201" s="18"/>
      <c r="VCT201" s="18"/>
      <c r="VCU201" s="18"/>
      <c r="VCV201" s="18"/>
      <c r="VCW201" s="18"/>
      <c r="VCX201" s="18"/>
      <c r="VCY201" s="18"/>
      <c r="VCZ201" s="18"/>
      <c r="VDA201" s="18"/>
      <c r="VDB201" s="18"/>
      <c r="VDC201" s="18"/>
      <c r="VDD201" s="18"/>
      <c r="VDE201" s="18"/>
      <c r="VDF201" s="18"/>
      <c r="VDG201" s="18"/>
      <c r="VDH201" s="18"/>
      <c r="VDI201" s="18"/>
      <c r="VDJ201" s="18"/>
      <c r="VDK201" s="18"/>
      <c r="VDL201" s="18"/>
      <c r="VDM201" s="18"/>
      <c r="VDN201" s="18"/>
      <c r="VDO201" s="18"/>
      <c r="VDP201" s="18"/>
      <c r="VDQ201" s="18"/>
      <c r="VDR201" s="18"/>
      <c r="VDS201" s="18"/>
      <c r="VDT201" s="18"/>
      <c r="VDU201" s="18"/>
      <c r="VDV201" s="18"/>
      <c r="VDW201" s="18"/>
      <c r="VDX201" s="18"/>
      <c r="VDY201" s="18"/>
      <c r="VDZ201" s="18"/>
      <c r="VEA201" s="18"/>
      <c r="VEB201" s="18"/>
      <c r="VEC201" s="18"/>
      <c r="VED201" s="18"/>
      <c r="VEE201" s="18"/>
      <c r="VEF201" s="18"/>
      <c r="VEG201" s="18"/>
      <c r="VEH201" s="18"/>
      <c r="VEI201" s="18"/>
      <c r="VEJ201" s="18"/>
      <c r="VEK201" s="18"/>
      <c r="VEL201" s="18"/>
      <c r="VEM201" s="18"/>
      <c r="VEN201" s="18"/>
      <c r="VEO201" s="18"/>
      <c r="VEP201" s="18"/>
      <c r="VEQ201" s="18"/>
      <c r="VER201" s="18"/>
      <c r="VES201" s="18"/>
      <c r="VET201" s="18"/>
      <c r="VEU201" s="18"/>
      <c r="VEV201" s="18"/>
      <c r="VEW201" s="18"/>
      <c r="VEX201" s="18"/>
      <c r="VEY201" s="18"/>
      <c r="VEZ201" s="18"/>
      <c r="VFA201" s="18"/>
      <c r="VFB201" s="18"/>
      <c r="VFC201" s="18"/>
      <c r="VFD201" s="18"/>
      <c r="VFE201" s="18"/>
      <c r="VFF201" s="18"/>
      <c r="VFG201" s="18"/>
      <c r="VFH201" s="18"/>
      <c r="VFI201" s="18"/>
      <c r="VFJ201" s="18"/>
      <c r="VFK201" s="18"/>
      <c r="VFL201" s="18"/>
      <c r="VFM201" s="18"/>
      <c r="VFN201" s="18"/>
      <c r="VFO201" s="18"/>
      <c r="VFP201" s="18"/>
      <c r="VFQ201" s="18"/>
      <c r="VFR201" s="18"/>
      <c r="VFS201" s="18"/>
      <c r="VFT201" s="18"/>
      <c r="VFU201" s="18"/>
      <c r="VFV201" s="18"/>
      <c r="VFW201" s="18"/>
      <c r="VFX201" s="18"/>
      <c r="VFY201" s="18"/>
      <c r="VFZ201" s="18"/>
      <c r="VGA201" s="18"/>
      <c r="VGB201" s="18"/>
      <c r="VGC201" s="18"/>
      <c r="VGD201" s="18"/>
      <c r="VGE201" s="18"/>
      <c r="VGF201" s="18"/>
      <c r="VGG201" s="18"/>
      <c r="VGH201" s="18"/>
      <c r="VGI201" s="18"/>
      <c r="VGJ201" s="18"/>
      <c r="VGK201" s="18"/>
      <c r="VGL201" s="18"/>
      <c r="VGM201" s="18"/>
      <c r="VGN201" s="18"/>
      <c r="VGO201" s="18"/>
      <c r="VGP201" s="18"/>
      <c r="VGQ201" s="18"/>
      <c r="VGR201" s="18"/>
      <c r="VGS201" s="18"/>
      <c r="VGT201" s="18"/>
      <c r="VGU201" s="18"/>
      <c r="VGV201" s="18"/>
      <c r="VGW201" s="18"/>
      <c r="VGX201" s="18"/>
      <c r="VGY201" s="18"/>
      <c r="VGZ201" s="18"/>
      <c r="VHA201" s="18"/>
      <c r="VHB201" s="18"/>
      <c r="VHC201" s="18"/>
      <c r="VHD201" s="18"/>
      <c r="VHE201" s="18"/>
      <c r="VHF201" s="18"/>
      <c r="VHG201" s="18"/>
      <c r="VHH201" s="18"/>
      <c r="VHI201" s="18"/>
      <c r="VHJ201" s="18"/>
      <c r="VHK201" s="18"/>
      <c r="VHL201" s="18"/>
      <c r="VHM201" s="18"/>
      <c r="VHN201" s="18"/>
      <c r="VHO201" s="18"/>
      <c r="VHP201" s="18"/>
      <c r="VHQ201" s="18"/>
      <c r="VHR201" s="18"/>
      <c r="VHS201" s="18"/>
      <c r="VHT201" s="18"/>
      <c r="VHU201" s="18"/>
      <c r="VHV201" s="18"/>
      <c r="VHW201" s="18"/>
      <c r="VHX201" s="18"/>
      <c r="VHY201" s="18"/>
      <c r="VHZ201" s="18"/>
      <c r="VIA201" s="18"/>
      <c r="VIB201" s="18"/>
      <c r="VIC201" s="18"/>
      <c r="VID201" s="18"/>
      <c r="VIE201" s="18"/>
      <c r="VIF201" s="18"/>
      <c r="VIG201" s="18"/>
      <c r="VIH201" s="18"/>
      <c r="VII201" s="18"/>
      <c r="VIJ201" s="18"/>
      <c r="VIK201" s="18"/>
      <c r="VIL201" s="18"/>
      <c r="VIM201" s="18"/>
      <c r="VIN201" s="18"/>
      <c r="VIO201" s="18"/>
      <c r="VIP201" s="18"/>
      <c r="VIQ201" s="18"/>
      <c r="VIR201" s="18"/>
      <c r="VIS201" s="18"/>
      <c r="VIT201" s="18"/>
      <c r="VIU201" s="18"/>
      <c r="VIV201" s="18"/>
      <c r="VIW201" s="18"/>
      <c r="VIX201" s="18"/>
      <c r="VIY201" s="18"/>
      <c r="VIZ201" s="18"/>
      <c r="VJA201" s="18"/>
      <c r="VJB201" s="18"/>
      <c r="VJC201" s="18"/>
      <c r="VJD201" s="18"/>
      <c r="VJE201" s="18"/>
      <c r="VJF201" s="18"/>
      <c r="VJG201" s="18"/>
      <c r="VJH201" s="18"/>
      <c r="VJI201" s="18"/>
      <c r="VJJ201" s="18"/>
      <c r="VJK201" s="18"/>
      <c r="VJL201" s="18"/>
      <c r="VJM201" s="18"/>
      <c r="VJN201" s="18"/>
      <c r="VJO201" s="18"/>
      <c r="VJP201" s="18"/>
      <c r="VJQ201" s="18"/>
      <c r="VJR201" s="18"/>
      <c r="VJS201" s="18"/>
      <c r="VJT201" s="18"/>
      <c r="VJU201" s="18"/>
      <c r="VJV201" s="18"/>
      <c r="VJW201" s="18"/>
      <c r="VJX201" s="18"/>
      <c r="VJY201" s="18"/>
      <c r="VJZ201" s="18"/>
      <c r="VKA201" s="18"/>
      <c r="VKB201" s="18"/>
      <c r="VKC201" s="18"/>
      <c r="VKD201" s="18"/>
      <c r="VKE201" s="18"/>
      <c r="VKF201" s="18"/>
      <c r="VKG201" s="18"/>
      <c r="VKH201" s="18"/>
      <c r="VKI201" s="18"/>
      <c r="VKJ201" s="18"/>
      <c r="VKK201" s="18"/>
      <c r="VKL201" s="18"/>
      <c r="VKM201" s="18"/>
      <c r="VKN201" s="18"/>
      <c r="VKO201" s="18"/>
      <c r="VKP201" s="18"/>
      <c r="VKQ201" s="18"/>
      <c r="VKR201" s="18"/>
      <c r="VKS201" s="18"/>
      <c r="VKT201" s="18"/>
      <c r="VKU201" s="18"/>
      <c r="VKV201" s="18"/>
      <c r="VKW201" s="18"/>
      <c r="VKX201" s="18"/>
      <c r="VKY201" s="18"/>
      <c r="VKZ201" s="18"/>
      <c r="VLA201" s="18"/>
      <c r="VLB201" s="18"/>
      <c r="VLC201" s="18"/>
      <c r="VLD201" s="18"/>
      <c r="VLE201" s="18"/>
      <c r="VLF201" s="18"/>
      <c r="VLG201" s="18"/>
      <c r="VLH201" s="18"/>
      <c r="VLI201" s="18"/>
      <c r="VLJ201" s="18"/>
      <c r="VLK201" s="18"/>
      <c r="VLL201" s="18"/>
      <c r="VLM201" s="18"/>
      <c r="VLN201" s="18"/>
      <c r="VLO201" s="18"/>
      <c r="VLP201" s="18"/>
      <c r="VLQ201" s="18"/>
      <c r="VLR201" s="18"/>
      <c r="VLS201" s="18"/>
      <c r="VLT201" s="18"/>
      <c r="VLU201" s="18"/>
      <c r="VLV201" s="18"/>
      <c r="VLW201" s="18"/>
      <c r="VLX201" s="18"/>
      <c r="VLY201" s="18"/>
      <c r="VLZ201" s="18"/>
      <c r="VMA201" s="18"/>
      <c r="VMB201" s="18"/>
      <c r="VMC201" s="18"/>
      <c r="VMD201" s="18"/>
      <c r="VME201" s="18"/>
      <c r="VMF201" s="18"/>
      <c r="VMG201" s="18"/>
      <c r="VMH201" s="18"/>
      <c r="VMI201" s="18"/>
      <c r="VMJ201" s="18"/>
      <c r="VMK201" s="18"/>
      <c r="VML201" s="18"/>
      <c r="VMM201" s="18"/>
      <c r="VMN201" s="18"/>
      <c r="VMO201" s="18"/>
      <c r="VMP201" s="18"/>
      <c r="VMQ201" s="18"/>
      <c r="VMR201" s="18"/>
      <c r="VMS201" s="18"/>
      <c r="VMT201" s="18"/>
      <c r="VMU201" s="18"/>
      <c r="VMV201" s="18"/>
      <c r="VMW201" s="18"/>
      <c r="VMX201" s="18"/>
      <c r="VMY201" s="18"/>
      <c r="VMZ201" s="18"/>
      <c r="VNA201" s="18"/>
      <c r="VNB201" s="18"/>
      <c r="VNC201" s="18"/>
      <c r="VND201" s="18"/>
      <c r="VNE201" s="18"/>
      <c r="VNF201" s="18"/>
      <c r="VNG201" s="18"/>
      <c r="VNH201" s="18"/>
      <c r="VNI201" s="18"/>
      <c r="VNJ201" s="18"/>
      <c r="VNK201" s="18"/>
      <c r="VNL201" s="18"/>
      <c r="VNM201" s="18"/>
      <c r="VNN201" s="18"/>
      <c r="VNO201" s="18"/>
      <c r="VNP201" s="18"/>
      <c r="VNQ201" s="18"/>
      <c r="VNR201" s="18"/>
      <c r="VNS201" s="18"/>
      <c r="VNT201" s="18"/>
      <c r="VNU201" s="18"/>
      <c r="VNV201" s="18"/>
      <c r="VNW201" s="18"/>
      <c r="VNX201" s="18"/>
      <c r="VNY201" s="18"/>
      <c r="VNZ201" s="18"/>
      <c r="VOA201" s="18"/>
      <c r="VOB201" s="18"/>
      <c r="VOC201" s="18"/>
      <c r="VOD201" s="18"/>
      <c r="VOE201" s="18"/>
      <c r="VOF201" s="18"/>
      <c r="VOG201" s="18"/>
      <c r="VOH201" s="18"/>
      <c r="VOI201" s="18"/>
      <c r="VOJ201" s="18"/>
      <c r="VOK201" s="18"/>
      <c r="VOL201" s="18"/>
      <c r="VOM201" s="18"/>
      <c r="VON201" s="18"/>
      <c r="VOO201" s="18"/>
      <c r="VOP201" s="18"/>
      <c r="VOQ201" s="18"/>
      <c r="VOR201" s="18"/>
      <c r="VOS201" s="18"/>
      <c r="VOT201" s="18"/>
      <c r="VOU201" s="18"/>
      <c r="VOV201" s="18"/>
      <c r="VOW201" s="18"/>
      <c r="VOX201" s="18"/>
      <c r="VOY201" s="18"/>
      <c r="VOZ201" s="18"/>
      <c r="VPA201" s="18"/>
      <c r="VPB201" s="18"/>
      <c r="VPC201" s="18"/>
      <c r="VPD201" s="18"/>
      <c r="VPE201" s="18"/>
      <c r="VPF201" s="18"/>
      <c r="VPG201" s="18"/>
      <c r="VPH201" s="18"/>
      <c r="VPI201" s="18"/>
      <c r="VPJ201" s="18"/>
      <c r="VPK201" s="18"/>
      <c r="VPL201" s="18"/>
      <c r="VPM201" s="18"/>
      <c r="VPN201" s="18"/>
      <c r="VPO201" s="18"/>
      <c r="VPP201" s="18"/>
      <c r="VPQ201" s="18"/>
      <c r="VPR201" s="18"/>
      <c r="VPS201" s="18"/>
      <c r="VPT201" s="18"/>
      <c r="VPU201" s="18"/>
      <c r="VPV201" s="18"/>
      <c r="VPW201" s="18"/>
      <c r="VPX201" s="18"/>
      <c r="VPY201" s="18"/>
      <c r="VPZ201" s="18"/>
      <c r="VQA201" s="18"/>
      <c r="VQB201" s="18"/>
      <c r="VQC201" s="18"/>
      <c r="VQD201" s="18"/>
      <c r="VQE201" s="18"/>
      <c r="VQF201" s="18"/>
      <c r="VQG201" s="18"/>
      <c r="VQH201" s="18"/>
      <c r="VQI201" s="18"/>
      <c r="VQJ201" s="18"/>
      <c r="VQK201" s="18"/>
      <c r="VQL201" s="18"/>
      <c r="VQM201" s="18"/>
      <c r="VQN201" s="18"/>
      <c r="VQO201" s="18"/>
      <c r="VQP201" s="18"/>
      <c r="VQQ201" s="18"/>
      <c r="VQR201" s="18"/>
      <c r="VQS201" s="18"/>
      <c r="VQT201" s="18"/>
      <c r="VQU201" s="18"/>
      <c r="VQV201" s="18"/>
      <c r="VQW201" s="18"/>
      <c r="VQX201" s="18"/>
      <c r="VQY201" s="18"/>
      <c r="VQZ201" s="18"/>
      <c r="VRA201" s="18"/>
      <c r="VRB201" s="18"/>
      <c r="VRC201" s="18"/>
      <c r="VRD201" s="18"/>
      <c r="VRE201" s="18"/>
      <c r="VRF201" s="18"/>
      <c r="VRG201" s="18"/>
      <c r="VRH201" s="18"/>
      <c r="VRI201" s="18"/>
      <c r="VRJ201" s="18"/>
      <c r="VRK201" s="18"/>
      <c r="VRL201" s="18"/>
      <c r="VRM201" s="18"/>
      <c r="VRN201" s="18"/>
      <c r="VRO201" s="18"/>
      <c r="VRP201" s="18"/>
      <c r="VRQ201" s="18"/>
      <c r="VRR201" s="18"/>
      <c r="VRS201" s="18"/>
      <c r="VRT201" s="18"/>
      <c r="VRU201" s="18"/>
      <c r="VRV201" s="18"/>
      <c r="VRW201" s="18"/>
      <c r="VRX201" s="18"/>
      <c r="VRY201" s="18"/>
      <c r="VRZ201" s="18"/>
      <c r="VSA201" s="18"/>
      <c r="VSB201" s="18"/>
      <c r="VSC201" s="18"/>
      <c r="VSD201" s="18"/>
      <c r="VSE201" s="18"/>
      <c r="VSF201" s="18"/>
      <c r="VSG201" s="18"/>
      <c r="VSH201" s="18"/>
      <c r="VSI201" s="18"/>
      <c r="VSJ201" s="18"/>
      <c r="VSK201" s="18"/>
      <c r="VSL201" s="18"/>
      <c r="VSM201" s="18"/>
      <c r="VSN201" s="18"/>
      <c r="VSO201" s="18"/>
      <c r="VSP201" s="18"/>
      <c r="VSQ201" s="18"/>
      <c r="VSR201" s="18"/>
      <c r="VSS201" s="18"/>
      <c r="VST201" s="18"/>
      <c r="VSU201" s="18"/>
      <c r="VSV201" s="18"/>
      <c r="VSW201" s="18"/>
      <c r="VSX201" s="18"/>
      <c r="VSY201" s="18"/>
      <c r="VSZ201" s="18"/>
      <c r="VTA201" s="18"/>
      <c r="VTB201" s="18"/>
      <c r="VTC201" s="18"/>
      <c r="VTD201" s="18"/>
      <c r="VTE201" s="18"/>
      <c r="VTF201" s="18"/>
      <c r="VTG201" s="18"/>
      <c r="VTH201" s="18"/>
      <c r="VTI201" s="18"/>
      <c r="VTJ201" s="18"/>
      <c r="VTK201" s="18"/>
      <c r="VTL201" s="18"/>
      <c r="VTM201" s="18"/>
      <c r="VTN201" s="18"/>
      <c r="VTO201" s="18"/>
      <c r="VTP201" s="18"/>
      <c r="VTQ201" s="18"/>
      <c r="VTR201" s="18"/>
      <c r="VTS201" s="18"/>
      <c r="VTT201" s="18"/>
      <c r="VTU201" s="18"/>
      <c r="VTV201" s="18"/>
      <c r="VTW201" s="18"/>
      <c r="VTX201" s="18"/>
      <c r="VTY201" s="18"/>
      <c r="VTZ201" s="18"/>
      <c r="VUA201" s="18"/>
      <c r="VUB201" s="18"/>
      <c r="VUC201" s="18"/>
      <c r="VUD201" s="18"/>
      <c r="VUE201" s="18"/>
      <c r="VUF201" s="18"/>
      <c r="VUG201" s="18"/>
      <c r="VUH201" s="18"/>
      <c r="VUI201" s="18"/>
      <c r="VUJ201" s="18"/>
      <c r="VUK201" s="18"/>
      <c r="VUL201" s="18"/>
      <c r="VUM201" s="18"/>
      <c r="VUN201" s="18"/>
      <c r="VUO201" s="18"/>
      <c r="VUP201" s="18"/>
      <c r="VUQ201" s="18"/>
      <c r="VUR201" s="18"/>
      <c r="VUS201" s="18"/>
      <c r="VUT201" s="18"/>
      <c r="VUU201" s="18"/>
      <c r="VUV201" s="18"/>
      <c r="VUW201" s="18"/>
      <c r="VUX201" s="18"/>
      <c r="VUY201" s="18"/>
      <c r="VUZ201" s="18"/>
      <c r="VVA201" s="18"/>
      <c r="VVB201" s="18"/>
      <c r="VVC201" s="18"/>
      <c r="VVD201" s="18"/>
      <c r="VVE201" s="18"/>
      <c r="VVF201" s="18"/>
      <c r="VVG201" s="18"/>
      <c r="VVH201" s="18"/>
      <c r="VVI201" s="18"/>
      <c r="VVJ201" s="18"/>
      <c r="VVK201" s="18"/>
      <c r="VVL201" s="18"/>
      <c r="VVM201" s="18"/>
      <c r="VVN201" s="18"/>
      <c r="VVO201" s="18"/>
      <c r="VVP201" s="18"/>
      <c r="VVQ201" s="18"/>
      <c r="VVR201" s="18"/>
      <c r="VVS201" s="18"/>
      <c r="VVT201" s="18"/>
      <c r="VVU201" s="18"/>
      <c r="VVV201" s="18"/>
      <c r="VVW201" s="18"/>
      <c r="VVX201" s="18"/>
      <c r="VVY201" s="18"/>
      <c r="VVZ201" s="18"/>
      <c r="VWA201" s="18"/>
      <c r="VWB201" s="18"/>
      <c r="VWC201" s="18"/>
      <c r="VWD201" s="18"/>
      <c r="VWE201" s="18"/>
      <c r="VWF201" s="18"/>
      <c r="VWG201" s="18"/>
      <c r="VWH201" s="18"/>
      <c r="VWI201" s="18"/>
      <c r="VWJ201" s="18"/>
      <c r="VWK201" s="18"/>
      <c r="VWL201" s="18"/>
      <c r="VWM201" s="18"/>
      <c r="VWN201" s="18"/>
      <c r="VWO201" s="18"/>
      <c r="VWP201" s="18"/>
      <c r="VWQ201" s="18"/>
      <c r="VWR201" s="18"/>
      <c r="VWS201" s="18"/>
      <c r="VWT201" s="18"/>
      <c r="VWU201" s="18"/>
      <c r="VWV201" s="18"/>
      <c r="VWW201" s="18"/>
      <c r="VWX201" s="18"/>
      <c r="VWY201" s="18"/>
      <c r="VWZ201" s="18"/>
      <c r="VXA201" s="18"/>
      <c r="VXB201" s="18"/>
      <c r="VXC201" s="18"/>
      <c r="VXD201" s="18"/>
      <c r="VXE201" s="18"/>
      <c r="VXF201" s="18"/>
      <c r="VXG201" s="18"/>
      <c r="VXH201" s="18"/>
      <c r="VXI201" s="18"/>
      <c r="VXJ201" s="18"/>
      <c r="VXK201" s="18"/>
      <c r="VXL201" s="18"/>
      <c r="VXM201" s="18"/>
      <c r="VXN201" s="18"/>
      <c r="VXO201" s="18"/>
      <c r="VXP201" s="18"/>
      <c r="VXQ201" s="18"/>
      <c r="VXR201" s="18"/>
      <c r="VXS201" s="18"/>
      <c r="VXT201" s="18"/>
      <c r="VXU201" s="18"/>
      <c r="VXV201" s="18"/>
      <c r="VXW201" s="18"/>
      <c r="VXX201" s="18"/>
      <c r="VXY201" s="18"/>
      <c r="VXZ201" s="18"/>
      <c r="VYA201" s="18"/>
      <c r="VYB201" s="18"/>
      <c r="VYC201" s="18"/>
      <c r="VYD201" s="18"/>
      <c r="VYE201" s="18"/>
      <c r="VYF201" s="18"/>
      <c r="VYG201" s="18"/>
      <c r="VYH201" s="18"/>
      <c r="VYI201" s="18"/>
      <c r="VYJ201" s="18"/>
      <c r="VYK201" s="18"/>
      <c r="VYL201" s="18"/>
      <c r="VYM201" s="18"/>
      <c r="VYN201" s="18"/>
      <c r="VYO201" s="18"/>
      <c r="VYP201" s="18"/>
      <c r="VYQ201" s="18"/>
      <c r="VYR201" s="18"/>
      <c r="VYS201" s="18"/>
      <c r="VYT201" s="18"/>
      <c r="VYU201" s="18"/>
      <c r="VYV201" s="18"/>
      <c r="VYW201" s="18"/>
      <c r="VYX201" s="18"/>
      <c r="VYY201" s="18"/>
      <c r="VYZ201" s="18"/>
      <c r="VZA201" s="18"/>
      <c r="VZB201" s="18"/>
      <c r="VZC201" s="18"/>
      <c r="VZD201" s="18"/>
      <c r="VZE201" s="18"/>
      <c r="VZF201" s="18"/>
      <c r="VZG201" s="18"/>
      <c r="VZH201" s="18"/>
      <c r="VZI201" s="18"/>
      <c r="VZJ201" s="18"/>
      <c r="VZK201" s="18"/>
      <c r="VZL201" s="18"/>
      <c r="VZM201" s="18"/>
      <c r="VZN201" s="18"/>
      <c r="VZO201" s="18"/>
      <c r="VZP201" s="18"/>
      <c r="VZQ201" s="18"/>
      <c r="VZR201" s="18"/>
      <c r="VZS201" s="18"/>
      <c r="VZT201" s="18"/>
      <c r="VZU201" s="18"/>
      <c r="VZV201" s="18"/>
      <c r="VZW201" s="18"/>
      <c r="VZX201" s="18"/>
      <c r="VZY201" s="18"/>
      <c r="VZZ201" s="18"/>
      <c r="WAA201" s="18"/>
      <c r="WAB201" s="18"/>
      <c r="WAC201" s="18"/>
      <c r="WAD201" s="18"/>
      <c r="WAE201" s="18"/>
      <c r="WAF201" s="18"/>
      <c r="WAG201" s="18"/>
      <c r="WAH201" s="18"/>
      <c r="WAI201" s="18"/>
      <c r="WAJ201" s="18"/>
      <c r="WAK201" s="18"/>
      <c r="WAL201" s="18"/>
      <c r="WAM201" s="18"/>
      <c r="WAN201" s="18"/>
      <c r="WAO201" s="18"/>
      <c r="WAP201" s="18"/>
      <c r="WAQ201" s="18"/>
      <c r="WAR201" s="18"/>
      <c r="WAS201" s="18"/>
      <c r="WAT201" s="18"/>
      <c r="WAU201" s="18"/>
      <c r="WAV201" s="18"/>
      <c r="WAW201" s="18"/>
      <c r="WAX201" s="18"/>
      <c r="WAY201" s="18"/>
      <c r="WAZ201" s="18"/>
      <c r="WBA201" s="18"/>
      <c r="WBB201" s="18"/>
      <c r="WBC201" s="18"/>
      <c r="WBD201" s="18"/>
      <c r="WBE201" s="18"/>
      <c r="WBF201" s="18"/>
      <c r="WBG201" s="18"/>
      <c r="WBH201" s="18"/>
      <c r="WBI201" s="18"/>
      <c r="WBJ201" s="18"/>
      <c r="WBK201" s="18"/>
      <c r="WBL201" s="18"/>
      <c r="WBM201" s="18"/>
      <c r="WBN201" s="18"/>
      <c r="WBO201" s="18"/>
      <c r="WBP201" s="18"/>
      <c r="WBQ201" s="18"/>
      <c r="WBR201" s="18"/>
      <c r="WBS201" s="18"/>
      <c r="WBT201" s="18"/>
      <c r="WBU201" s="18"/>
      <c r="WBV201" s="18"/>
      <c r="WBW201" s="18"/>
      <c r="WBX201" s="18"/>
      <c r="WBY201" s="18"/>
      <c r="WBZ201" s="18"/>
      <c r="WCA201" s="18"/>
      <c r="WCB201" s="18"/>
      <c r="WCC201" s="18"/>
      <c r="WCD201" s="18"/>
      <c r="WCE201" s="18"/>
      <c r="WCF201" s="18"/>
      <c r="WCG201" s="18"/>
      <c r="WCH201" s="18"/>
      <c r="WCI201" s="18"/>
      <c r="WCJ201" s="18"/>
      <c r="WCK201" s="18"/>
      <c r="WCL201" s="18"/>
      <c r="WCM201" s="18"/>
      <c r="WCN201" s="18"/>
      <c r="WCO201" s="18"/>
      <c r="WCP201" s="18"/>
      <c r="WCQ201" s="18"/>
      <c r="WCR201" s="18"/>
      <c r="WCS201" s="18"/>
      <c r="WCT201" s="18"/>
      <c r="WCU201" s="18"/>
      <c r="WCV201" s="18"/>
      <c r="WCW201" s="18"/>
      <c r="WCX201" s="18"/>
      <c r="WCY201" s="18"/>
      <c r="WCZ201" s="18"/>
      <c r="WDA201" s="18"/>
      <c r="WDB201" s="18"/>
      <c r="WDC201" s="18"/>
      <c r="WDD201" s="18"/>
      <c r="WDE201" s="18"/>
      <c r="WDF201" s="18"/>
      <c r="WDG201" s="18"/>
      <c r="WDH201" s="18"/>
      <c r="WDI201" s="18"/>
      <c r="WDJ201" s="18"/>
      <c r="WDK201" s="18"/>
      <c r="WDL201" s="18"/>
      <c r="WDM201" s="18"/>
      <c r="WDN201" s="18"/>
      <c r="WDO201" s="18"/>
      <c r="WDP201" s="18"/>
      <c r="WDQ201" s="18"/>
      <c r="WDR201" s="18"/>
      <c r="WDS201" s="18"/>
      <c r="WDT201" s="18"/>
      <c r="WDU201" s="18"/>
      <c r="WDV201" s="18"/>
      <c r="WDW201" s="18"/>
      <c r="WDX201" s="18"/>
      <c r="WDY201" s="18"/>
      <c r="WDZ201" s="18"/>
      <c r="WEA201" s="18"/>
      <c r="WEB201" s="18"/>
      <c r="WEC201" s="18"/>
      <c r="WED201" s="18"/>
      <c r="WEE201" s="18"/>
      <c r="WEF201" s="18"/>
      <c r="WEG201" s="18"/>
      <c r="WEH201" s="18"/>
      <c r="WEI201" s="18"/>
      <c r="WEJ201" s="18"/>
      <c r="WEK201" s="18"/>
      <c r="WEL201" s="18"/>
      <c r="WEM201" s="18"/>
      <c r="WEN201" s="18"/>
      <c r="WEO201" s="18"/>
      <c r="WEP201" s="18"/>
      <c r="WEQ201" s="18"/>
      <c r="WER201" s="18"/>
      <c r="WES201" s="18"/>
      <c r="WET201" s="18"/>
      <c r="WEU201" s="18"/>
      <c r="WEV201" s="18"/>
      <c r="WEW201" s="18"/>
      <c r="WEX201" s="18"/>
      <c r="WEY201" s="18"/>
      <c r="WEZ201" s="18"/>
      <c r="WFA201" s="18"/>
      <c r="WFB201" s="18"/>
      <c r="WFC201" s="18"/>
      <c r="WFD201" s="18"/>
      <c r="WFE201" s="18"/>
      <c r="WFF201" s="18"/>
      <c r="WFG201" s="18"/>
      <c r="WFH201" s="18"/>
      <c r="WFI201" s="18"/>
      <c r="WFJ201" s="18"/>
      <c r="WFK201" s="18"/>
      <c r="WFL201" s="18"/>
      <c r="WFM201" s="18"/>
      <c r="WFN201" s="18"/>
      <c r="WFO201" s="18"/>
      <c r="WFP201" s="18"/>
      <c r="WFQ201" s="18"/>
      <c r="WFR201" s="18"/>
      <c r="WFS201" s="18"/>
      <c r="WFT201" s="18"/>
      <c r="WFU201" s="18"/>
      <c r="WFV201" s="18"/>
      <c r="WFW201" s="18"/>
      <c r="WFX201" s="18"/>
      <c r="WFY201" s="18"/>
      <c r="WFZ201" s="18"/>
      <c r="WGA201" s="18"/>
      <c r="WGB201" s="18"/>
      <c r="WGC201" s="18"/>
      <c r="WGD201" s="18"/>
      <c r="WGE201" s="18"/>
      <c r="WGF201" s="18"/>
      <c r="WGG201" s="18"/>
      <c r="WGH201" s="18"/>
      <c r="WGI201" s="18"/>
      <c r="WGJ201" s="18"/>
      <c r="WGK201" s="18"/>
      <c r="WGL201" s="18"/>
      <c r="WGM201" s="18"/>
      <c r="WGN201" s="18"/>
      <c r="WGO201" s="18"/>
      <c r="WGP201" s="18"/>
      <c r="WGQ201" s="18"/>
      <c r="WGR201" s="18"/>
      <c r="WGS201" s="18"/>
      <c r="WGT201" s="18"/>
      <c r="WGU201" s="18"/>
      <c r="WGV201" s="18"/>
      <c r="WGW201" s="18"/>
      <c r="WGX201" s="18"/>
      <c r="WGY201" s="18"/>
      <c r="WGZ201" s="18"/>
      <c r="WHA201" s="18"/>
      <c r="WHB201" s="18"/>
      <c r="WHC201" s="18"/>
      <c r="WHD201" s="18"/>
      <c r="WHE201" s="18"/>
      <c r="WHF201" s="18"/>
      <c r="WHG201" s="18"/>
      <c r="WHH201" s="18"/>
      <c r="WHI201" s="18"/>
      <c r="WHJ201" s="18"/>
      <c r="WHK201" s="18"/>
      <c r="WHL201" s="18"/>
      <c r="WHM201" s="18"/>
      <c r="WHN201" s="18"/>
      <c r="WHO201" s="18"/>
      <c r="WHP201" s="18"/>
      <c r="WHQ201" s="18"/>
      <c r="WHR201" s="18"/>
      <c r="WHS201" s="18"/>
      <c r="WHT201" s="18"/>
      <c r="WHU201" s="18"/>
      <c r="WHV201" s="18"/>
      <c r="WHW201" s="18"/>
      <c r="WHX201" s="18"/>
      <c r="WHY201" s="18"/>
      <c r="WHZ201" s="18"/>
      <c r="WIA201" s="18"/>
      <c r="WIB201" s="18"/>
      <c r="WIC201" s="18"/>
      <c r="WID201" s="18"/>
      <c r="WIE201" s="18"/>
      <c r="WIF201" s="18"/>
      <c r="WIG201" s="18"/>
      <c r="WIH201" s="18"/>
      <c r="WII201" s="18"/>
      <c r="WIJ201" s="18"/>
      <c r="WIK201" s="18"/>
      <c r="WIL201" s="18"/>
      <c r="WIM201" s="18"/>
      <c r="WIN201" s="18"/>
      <c r="WIO201" s="18"/>
      <c r="WIP201" s="18"/>
      <c r="WIQ201" s="18"/>
      <c r="WIR201" s="18"/>
      <c r="WIS201" s="18"/>
      <c r="WIT201" s="18"/>
      <c r="WIU201" s="18"/>
      <c r="WIV201" s="18"/>
      <c r="WIW201" s="18"/>
      <c r="WIX201" s="18"/>
      <c r="WIY201" s="18"/>
      <c r="WIZ201" s="18"/>
      <c r="WJA201" s="18"/>
      <c r="WJB201" s="18"/>
      <c r="WJC201" s="18"/>
      <c r="WJD201" s="18"/>
      <c r="WJE201" s="18"/>
      <c r="WJF201" s="18"/>
      <c r="WJG201" s="18"/>
      <c r="WJH201" s="18"/>
      <c r="WJI201" s="18"/>
      <c r="WJJ201" s="18"/>
      <c r="WJK201" s="18"/>
      <c r="WJL201" s="18"/>
      <c r="WJM201" s="18"/>
      <c r="WJN201" s="18"/>
      <c r="WJO201" s="18"/>
      <c r="WJP201" s="18"/>
      <c r="WJQ201" s="18"/>
      <c r="WJR201" s="18"/>
      <c r="WJS201" s="18"/>
      <c r="WJT201" s="18"/>
      <c r="WJU201" s="18"/>
      <c r="WJV201" s="18"/>
      <c r="WJW201" s="18"/>
      <c r="WJX201" s="18"/>
      <c r="WJY201" s="18"/>
      <c r="WJZ201" s="18"/>
      <c r="WKA201" s="18"/>
      <c r="WKB201" s="18"/>
      <c r="WKC201" s="18"/>
      <c r="WKD201" s="18"/>
      <c r="WKE201" s="18"/>
      <c r="WKF201" s="18"/>
      <c r="WKG201" s="18"/>
      <c r="WKH201" s="18"/>
      <c r="WKI201" s="18"/>
      <c r="WKJ201" s="18"/>
      <c r="WKK201" s="18"/>
      <c r="WKL201" s="18"/>
      <c r="WKM201" s="18"/>
      <c r="WKN201" s="18"/>
      <c r="WKO201" s="18"/>
      <c r="WKP201" s="18"/>
      <c r="WKQ201" s="18"/>
      <c r="WKR201" s="18"/>
      <c r="WKS201" s="18"/>
      <c r="WKT201" s="18"/>
      <c r="WKU201" s="18"/>
      <c r="WKV201" s="18"/>
      <c r="WKW201" s="18"/>
      <c r="WKX201" s="18"/>
      <c r="WKY201" s="18"/>
      <c r="WKZ201" s="18"/>
      <c r="WLA201" s="18"/>
      <c r="WLB201" s="18"/>
      <c r="WLC201" s="18"/>
      <c r="WLD201" s="18"/>
      <c r="WLE201" s="18"/>
      <c r="WLF201" s="18"/>
      <c r="WLG201" s="18"/>
      <c r="WLH201" s="18"/>
      <c r="WLI201" s="18"/>
      <c r="WLJ201" s="18"/>
      <c r="WLK201" s="18"/>
      <c r="WLL201" s="18"/>
      <c r="WLM201" s="18"/>
      <c r="WLN201" s="18"/>
      <c r="WLO201" s="18"/>
      <c r="WLP201" s="18"/>
      <c r="WLQ201" s="18"/>
      <c r="WLR201" s="18"/>
      <c r="WLS201" s="18"/>
      <c r="WLT201" s="18"/>
      <c r="WLU201" s="18"/>
      <c r="WLV201" s="18"/>
      <c r="WLW201" s="18"/>
      <c r="WLX201" s="18"/>
      <c r="WLY201" s="18"/>
      <c r="WLZ201" s="18"/>
      <c r="WMA201" s="18"/>
      <c r="WMB201" s="18"/>
      <c r="WMC201" s="18"/>
      <c r="WMD201" s="18"/>
      <c r="WME201" s="18"/>
      <c r="WMF201" s="18"/>
      <c r="WMG201" s="18"/>
      <c r="WMH201" s="18"/>
      <c r="WMI201" s="18"/>
      <c r="WMJ201" s="18"/>
      <c r="WMK201" s="18"/>
      <c r="WML201" s="18"/>
      <c r="WMM201" s="18"/>
      <c r="WMN201" s="18"/>
      <c r="WMO201" s="18"/>
      <c r="WMP201" s="18"/>
      <c r="WMQ201" s="18"/>
      <c r="WMR201" s="18"/>
      <c r="WMS201" s="18"/>
      <c r="WMT201" s="18"/>
      <c r="WMU201" s="18"/>
      <c r="WMV201" s="18"/>
      <c r="WMW201" s="18"/>
      <c r="WMX201" s="18"/>
      <c r="WMY201" s="18"/>
      <c r="WMZ201" s="18"/>
      <c r="WNA201" s="18"/>
      <c r="WNB201" s="18"/>
      <c r="WNC201" s="18"/>
      <c r="WND201" s="18"/>
      <c r="WNE201" s="18"/>
      <c r="WNF201" s="18"/>
      <c r="WNG201" s="18"/>
      <c r="WNH201" s="18"/>
      <c r="WNI201" s="18"/>
      <c r="WNJ201" s="18"/>
      <c r="WNK201" s="18"/>
      <c r="WNL201" s="18"/>
      <c r="WNM201" s="18"/>
      <c r="WNN201" s="18"/>
      <c r="WNO201" s="18"/>
      <c r="WNP201" s="18"/>
      <c r="WNQ201" s="18"/>
      <c r="WNR201" s="18"/>
      <c r="WNS201" s="18"/>
      <c r="WNT201" s="18"/>
      <c r="WNU201" s="18"/>
      <c r="WNV201" s="18"/>
      <c r="WNW201" s="18"/>
      <c r="WNX201" s="18"/>
      <c r="WNY201" s="18"/>
      <c r="WNZ201" s="18"/>
      <c r="WOA201" s="18"/>
      <c r="WOB201" s="18"/>
      <c r="WOC201" s="18"/>
      <c r="WOD201" s="18"/>
      <c r="WOE201" s="18"/>
      <c r="WOF201" s="18"/>
      <c r="WOG201" s="18"/>
      <c r="WOH201" s="18"/>
      <c r="WOI201" s="18"/>
      <c r="WOJ201" s="18"/>
      <c r="WOK201" s="18"/>
      <c r="WOL201" s="18"/>
      <c r="WOM201" s="18"/>
      <c r="WON201" s="18"/>
      <c r="WOO201" s="18"/>
      <c r="WOP201" s="18"/>
      <c r="WOQ201" s="18"/>
      <c r="WOR201" s="18"/>
      <c r="WOS201" s="18"/>
      <c r="WOT201" s="18"/>
      <c r="WOU201" s="18"/>
      <c r="WOV201" s="18"/>
      <c r="WOW201" s="18"/>
      <c r="WOX201" s="18"/>
      <c r="WOY201" s="18"/>
      <c r="WOZ201" s="18"/>
      <c r="WPA201" s="18"/>
      <c r="WPB201" s="18"/>
      <c r="WPC201" s="18"/>
      <c r="WPD201" s="18"/>
      <c r="WPE201" s="18"/>
      <c r="WPF201" s="18"/>
      <c r="WPG201" s="18"/>
      <c r="WPH201" s="18"/>
      <c r="WPI201" s="18"/>
      <c r="WPJ201" s="18"/>
      <c r="WPK201" s="18"/>
      <c r="WPL201" s="18"/>
      <c r="WPM201" s="18"/>
      <c r="WPN201" s="18"/>
      <c r="WPO201" s="18"/>
      <c r="WPP201" s="18"/>
      <c r="WPQ201" s="18"/>
      <c r="WPR201" s="18"/>
      <c r="WPS201" s="18"/>
      <c r="WPT201" s="18"/>
      <c r="WPU201" s="18"/>
      <c r="WPV201" s="18"/>
      <c r="WPW201" s="18"/>
      <c r="WPX201" s="18"/>
      <c r="WPY201" s="18"/>
      <c r="WPZ201" s="18"/>
      <c r="WQA201" s="18"/>
      <c r="WQB201" s="18"/>
      <c r="WQC201" s="18"/>
      <c r="WQD201" s="18"/>
      <c r="WQE201" s="18"/>
      <c r="WQF201" s="18"/>
      <c r="WQG201" s="18"/>
      <c r="WQH201" s="18"/>
      <c r="WQI201" s="18"/>
      <c r="WQJ201" s="18"/>
      <c r="WQK201" s="18"/>
      <c r="WQL201" s="18"/>
      <c r="WQM201" s="18"/>
      <c r="WQN201" s="18"/>
      <c r="WQO201" s="18"/>
      <c r="WQP201" s="18"/>
      <c r="WQQ201" s="18"/>
      <c r="WQR201" s="18"/>
      <c r="WQS201" s="18"/>
      <c r="WQT201" s="18"/>
      <c r="WQU201" s="18"/>
      <c r="WQV201" s="18"/>
      <c r="WQW201" s="18"/>
      <c r="WQX201" s="18"/>
      <c r="WQY201" s="18"/>
      <c r="WQZ201" s="18"/>
      <c r="WRA201" s="18"/>
      <c r="WRB201" s="18"/>
      <c r="WRC201" s="18"/>
      <c r="WRD201" s="18"/>
      <c r="WRE201" s="18"/>
      <c r="WRF201" s="18"/>
      <c r="WRG201" s="18"/>
      <c r="WRH201" s="18"/>
      <c r="WRI201" s="18"/>
      <c r="WRJ201" s="18"/>
      <c r="WRK201" s="18"/>
      <c r="WRL201" s="18"/>
      <c r="WRM201" s="18"/>
      <c r="WRN201" s="18"/>
      <c r="WRO201" s="18"/>
      <c r="WRP201" s="18"/>
      <c r="WRQ201" s="18"/>
      <c r="WRR201" s="18"/>
      <c r="WRS201" s="18"/>
      <c r="WRT201" s="18"/>
      <c r="WRU201" s="18"/>
      <c r="WRV201" s="18"/>
      <c r="WRW201" s="18"/>
      <c r="WRX201" s="18"/>
      <c r="WRY201" s="18"/>
      <c r="WRZ201" s="18"/>
      <c r="WSA201" s="18"/>
      <c r="WSB201" s="18"/>
      <c r="WSC201" s="18"/>
      <c r="WSD201" s="18"/>
      <c r="WSE201" s="18"/>
      <c r="WSF201" s="18"/>
      <c r="WSG201" s="18"/>
      <c r="WSH201" s="18"/>
      <c r="WSI201" s="18"/>
      <c r="WSJ201" s="18"/>
      <c r="WSK201" s="18"/>
      <c r="WSL201" s="18"/>
      <c r="WSM201" s="18"/>
      <c r="WSN201" s="18"/>
      <c r="WSO201" s="18"/>
      <c r="WSP201" s="18"/>
      <c r="WSQ201" s="18"/>
      <c r="WSR201" s="18"/>
      <c r="WSS201" s="18"/>
      <c r="WST201" s="18"/>
      <c r="WSU201" s="18"/>
      <c r="WSV201" s="18"/>
      <c r="WSW201" s="18"/>
      <c r="WSX201" s="18"/>
      <c r="WSY201" s="18"/>
      <c r="WSZ201" s="18"/>
      <c r="WTA201" s="18"/>
      <c r="WTB201" s="18"/>
      <c r="WTC201" s="18"/>
      <c r="WTD201" s="18"/>
      <c r="WTE201" s="18"/>
      <c r="WTF201" s="18"/>
      <c r="WTG201" s="18"/>
      <c r="WTH201" s="18"/>
      <c r="WTI201" s="18"/>
      <c r="WTJ201" s="18"/>
      <c r="WTK201" s="18"/>
      <c r="WTL201" s="18"/>
      <c r="WTM201" s="18"/>
      <c r="WTN201" s="18"/>
      <c r="WTO201" s="18"/>
      <c r="WTP201" s="18"/>
      <c r="WTQ201" s="18"/>
      <c r="WTR201" s="18"/>
      <c r="WTS201" s="18"/>
      <c r="WTT201" s="18"/>
      <c r="WTU201" s="18"/>
      <c r="WTV201" s="18"/>
      <c r="WTW201" s="18"/>
      <c r="WTX201" s="18"/>
      <c r="WTY201" s="18"/>
      <c r="WTZ201" s="18"/>
      <c r="WUA201" s="18"/>
      <c r="WUB201" s="18"/>
      <c r="WUC201" s="18"/>
      <c r="WUD201" s="18"/>
      <c r="WUE201" s="18"/>
      <c r="WUF201" s="18"/>
      <c r="WUG201" s="18"/>
      <c r="WUH201" s="18"/>
      <c r="WUI201" s="18"/>
      <c r="WUJ201" s="18"/>
      <c r="WUK201" s="18"/>
      <c r="WUL201" s="18"/>
      <c r="WUM201" s="18"/>
      <c r="WUN201" s="18"/>
      <c r="WUO201" s="18"/>
      <c r="WUP201" s="18"/>
      <c r="WUQ201" s="18"/>
      <c r="WUR201" s="18"/>
      <c r="WUS201" s="18"/>
      <c r="WUT201" s="18"/>
      <c r="WUU201" s="18"/>
      <c r="WUV201" s="18"/>
      <c r="WUW201" s="18"/>
      <c r="WUX201" s="18"/>
      <c r="WUY201" s="18"/>
      <c r="WUZ201" s="18"/>
      <c r="WVA201" s="18"/>
      <c r="WVB201" s="18"/>
      <c r="WVC201" s="18"/>
      <c r="WVD201" s="18"/>
      <c r="WVE201" s="18"/>
      <c r="WVF201" s="18"/>
      <c r="WVG201" s="18"/>
      <c r="WVH201" s="18"/>
      <c r="WVI201" s="18"/>
      <c r="WVJ201" s="18"/>
      <c r="WVK201" s="18"/>
      <c r="WVL201" s="18"/>
      <c r="WVM201" s="18"/>
      <c r="WVN201" s="18"/>
      <c r="WVO201" s="18"/>
      <c r="WVP201" s="18"/>
      <c r="WVQ201" s="18"/>
      <c r="WVR201" s="18"/>
      <c r="WVS201" s="18"/>
      <c r="WVT201" s="18"/>
      <c r="WVU201" s="18"/>
      <c r="WVV201" s="18"/>
      <c r="WVW201" s="18"/>
      <c r="WVX201" s="18"/>
      <c r="WVY201" s="18"/>
      <c r="WVZ201" s="18"/>
      <c r="WWA201" s="18"/>
      <c r="WWB201" s="18"/>
      <c r="WWC201" s="18"/>
      <c r="WWD201" s="18"/>
      <c r="WWE201" s="18"/>
      <c r="WWF201" s="18"/>
      <c r="WWG201" s="18"/>
      <c r="WWH201" s="18"/>
      <c r="WWI201" s="18"/>
      <c r="WWJ201" s="18"/>
      <c r="WWK201" s="18"/>
      <c r="WWL201" s="18"/>
      <c r="WWM201" s="18"/>
      <c r="WWN201" s="18"/>
      <c r="WWO201" s="18"/>
      <c r="WWP201" s="18"/>
      <c r="WWQ201" s="18"/>
      <c r="WWR201" s="18"/>
      <c r="WWS201" s="18"/>
      <c r="WWT201" s="18"/>
      <c r="WWU201" s="18"/>
      <c r="WWV201" s="18"/>
      <c r="WWW201" s="18"/>
      <c r="WWX201" s="18"/>
      <c r="WWY201" s="18"/>
      <c r="WWZ201" s="18"/>
      <c r="WXA201" s="18"/>
      <c r="WXB201" s="18"/>
      <c r="WXC201" s="18"/>
      <c r="WXD201" s="18"/>
      <c r="WXE201" s="18"/>
      <c r="WXF201" s="18"/>
      <c r="WXG201" s="18"/>
      <c r="WXH201" s="18"/>
      <c r="WXI201" s="18"/>
      <c r="WXJ201" s="18"/>
      <c r="WXK201" s="18"/>
      <c r="WXL201" s="18"/>
      <c r="WXM201" s="18"/>
      <c r="WXN201" s="18"/>
      <c r="WXO201" s="18"/>
      <c r="WXP201" s="18"/>
      <c r="WXQ201" s="18"/>
      <c r="WXR201" s="18"/>
      <c r="WXS201" s="18"/>
      <c r="WXT201" s="18"/>
      <c r="WXU201" s="18"/>
      <c r="WXV201" s="18"/>
      <c r="WXW201" s="18"/>
      <c r="WXX201" s="18"/>
      <c r="WXY201" s="18"/>
      <c r="WXZ201" s="18"/>
      <c r="WYA201" s="18"/>
      <c r="WYB201" s="18"/>
      <c r="WYC201" s="18"/>
      <c r="WYD201" s="18"/>
      <c r="WYE201" s="18"/>
      <c r="WYF201" s="18"/>
      <c r="WYG201" s="18"/>
      <c r="WYH201" s="18"/>
      <c r="WYI201" s="18"/>
      <c r="WYJ201" s="18"/>
      <c r="WYK201" s="18"/>
      <c r="WYL201" s="18"/>
      <c r="WYM201" s="18"/>
      <c r="WYN201" s="18"/>
      <c r="WYO201" s="18"/>
      <c r="WYP201" s="18"/>
      <c r="WYQ201" s="18"/>
      <c r="WYR201" s="18"/>
      <c r="WYS201" s="18"/>
      <c r="WYT201" s="18"/>
      <c r="WYU201" s="18"/>
      <c r="WYV201" s="18"/>
      <c r="WYW201" s="18"/>
      <c r="WYX201" s="18"/>
      <c r="WYY201" s="18"/>
      <c r="WYZ201" s="18"/>
      <c r="WZA201" s="18"/>
      <c r="WZB201" s="18"/>
      <c r="WZC201" s="18"/>
      <c r="WZD201" s="18"/>
      <c r="WZE201" s="18"/>
      <c r="WZF201" s="18"/>
      <c r="WZG201" s="18"/>
      <c r="WZH201" s="18"/>
      <c r="WZI201" s="18"/>
      <c r="WZJ201" s="18"/>
      <c r="WZK201" s="18"/>
      <c r="WZL201" s="18"/>
      <c r="WZM201" s="18"/>
      <c r="WZN201" s="18"/>
      <c r="WZO201" s="18"/>
      <c r="WZP201" s="18"/>
      <c r="WZQ201" s="18"/>
      <c r="WZR201" s="18"/>
      <c r="WZS201" s="18"/>
      <c r="WZT201" s="18"/>
      <c r="WZU201" s="18"/>
      <c r="WZV201" s="18"/>
      <c r="WZW201" s="18"/>
      <c r="WZX201" s="18"/>
      <c r="WZY201" s="18"/>
      <c r="WZZ201" s="18"/>
      <c r="XAA201" s="18"/>
      <c r="XAB201" s="18"/>
      <c r="XAC201" s="18"/>
      <c r="XAD201" s="18"/>
      <c r="XAE201" s="18"/>
      <c r="XAF201" s="18"/>
      <c r="XAG201" s="18"/>
      <c r="XAH201" s="18"/>
      <c r="XAI201" s="18"/>
      <c r="XAJ201" s="18"/>
      <c r="XAK201" s="18"/>
      <c r="XAL201" s="18"/>
      <c r="XAM201" s="18"/>
      <c r="XAN201" s="18"/>
      <c r="XAO201" s="18"/>
      <c r="XAP201" s="18"/>
      <c r="XAQ201" s="18"/>
      <c r="XAR201" s="18"/>
      <c r="XAS201" s="18"/>
      <c r="XAT201" s="18"/>
      <c r="XAU201" s="18"/>
      <c r="XAV201" s="18"/>
      <c r="XAW201" s="18"/>
      <c r="XAX201" s="18"/>
      <c r="XAY201" s="18"/>
      <c r="XAZ201" s="18"/>
      <c r="XBA201" s="18"/>
      <c r="XBB201" s="18"/>
      <c r="XBC201" s="18"/>
      <c r="XBD201" s="18"/>
      <c r="XBE201" s="18"/>
      <c r="XBF201" s="18"/>
      <c r="XBG201" s="18"/>
      <c r="XBH201" s="18"/>
      <c r="XBI201" s="18"/>
      <c r="XBJ201" s="18"/>
      <c r="XBK201" s="18"/>
      <c r="XBL201" s="18"/>
      <c r="XBM201" s="18"/>
      <c r="XBN201" s="18"/>
      <c r="XBO201" s="18"/>
      <c r="XBP201" s="18"/>
      <c r="XBQ201" s="18"/>
      <c r="XBR201" s="18"/>
      <c r="XBS201" s="18"/>
      <c r="XBT201" s="18"/>
      <c r="XBU201" s="18"/>
      <c r="XBV201" s="18"/>
      <c r="XBW201" s="18"/>
      <c r="XBX201" s="18"/>
      <c r="XBY201" s="18"/>
      <c r="XBZ201" s="18"/>
      <c r="XCA201" s="18"/>
      <c r="XCB201" s="18"/>
      <c r="XCC201" s="18"/>
      <c r="XCD201" s="18"/>
      <c r="XCE201" s="18"/>
      <c r="XCF201" s="18"/>
      <c r="XCG201" s="18"/>
      <c r="XCH201" s="18"/>
      <c r="XCI201" s="18"/>
      <c r="XCJ201" s="18"/>
      <c r="XCK201" s="18"/>
      <c r="XCL201" s="18"/>
      <c r="XCM201" s="18"/>
      <c r="XCN201" s="18"/>
      <c r="XCO201" s="18"/>
      <c r="XCP201" s="18"/>
      <c r="XCQ201" s="18"/>
      <c r="XCR201" s="18"/>
      <c r="XCS201" s="18"/>
      <c r="XCT201" s="18"/>
      <c r="XCU201" s="18"/>
      <c r="XCV201" s="18"/>
      <c r="XCW201" s="18"/>
      <c r="XCX201" s="18"/>
      <c r="XCY201" s="18"/>
      <c r="XCZ201" s="18"/>
      <c r="XDA201" s="18"/>
      <c r="XDB201" s="18"/>
      <c r="XDC201" s="18"/>
      <c r="XDD201" s="18"/>
      <c r="XDE201" s="18"/>
      <c r="XDF201" s="18"/>
      <c r="XDG201" s="18"/>
      <c r="XDH201" s="18"/>
      <c r="XDI201" s="18"/>
      <c r="XDJ201" s="18"/>
      <c r="XDK201" s="18"/>
    </row>
    <row r="202" spans="1:16339" ht="30" customHeight="1">
      <c r="A202" s="153" t="str" cm="1">
        <f t="array" ref="A202">_xlfn._xlws.FILTER(Tabelle23[[Produkt]:[Eure Wünsche]],Tabelle23[Spalte1]=FALSE,"")</f>
        <v/>
      </c>
      <c r="B202" s="105"/>
      <c r="C202" s="104"/>
      <c r="D202" s="104"/>
      <c r="E202" s="217"/>
      <c r="F202" s="104"/>
      <c r="G202" s="104"/>
      <c r="H202" s="104"/>
      <c r="I202" s="177"/>
      <c r="J202" s="153"/>
      <c r="K202" s="256"/>
      <c r="L202" s="104"/>
      <c r="M202" s="220">
        <v>0.5</v>
      </c>
      <c r="N202" s="108">
        <f t="shared" ref="N202:N226" si="27">IF(M202=0,0,1)</f>
        <v>1</v>
      </c>
      <c r="O202" s="104">
        <f t="shared" ref="O202" si="28">F202*M202*N202</f>
        <v>0</v>
      </c>
      <c r="P202" s="104"/>
      <c r="Q202" s="177" t="str">
        <f t="shared" ref="Q202" si="29">CONCATENATE(O202," ",G202)</f>
        <v xml:space="preserve">0 </v>
      </c>
      <c r="R202" s="153">
        <f>'Auswahl Produkte'!$E$4*M202</f>
        <v>0</v>
      </c>
      <c r="S202" s="217">
        <f t="shared" ref="S202" si="30">E202*M202*N202</f>
        <v>0</v>
      </c>
    </row>
    <row r="203" spans="1:16339" ht="30" customHeight="1">
      <c r="A203" s="153"/>
      <c r="B203" s="105"/>
      <c r="C203" s="104"/>
      <c r="D203" s="104"/>
      <c r="E203" s="217"/>
      <c r="F203" s="104"/>
      <c r="G203" s="104"/>
      <c r="H203" s="104"/>
      <c r="I203" s="177"/>
      <c r="J203" s="153"/>
      <c r="K203" s="153"/>
      <c r="L203" s="104"/>
      <c r="M203" s="220">
        <v>0.3</v>
      </c>
      <c r="N203" s="108">
        <f t="shared" si="27"/>
        <v>1</v>
      </c>
      <c r="O203" s="104">
        <f t="shared" ref="O203:O218" si="31">F203*M203*N203</f>
        <v>0</v>
      </c>
      <c r="P203" s="104"/>
      <c r="Q203" s="177" t="str">
        <f t="shared" ref="Q203:Q218" si="32">CONCATENATE(O203," ",G203)</f>
        <v xml:space="preserve">0 </v>
      </c>
      <c r="R203" s="153">
        <f>'Auswahl Produkte'!$E$4*M203</f>
        <v>0</v>
      </c>
      <c r="S203" s="217">
        <f t="shared" ref="S203:S218" si="33">E203*M203*N203</f>
        <v>0</v>
      </c>
    </row>
    <row r="204" spans="1:16339" ht="30" customHeight="1">
      <c r="A204" s="153"/>
      <c r="B204" s="105"/>
      <c r="C204" s="104"/>
      <c r="D204" s="104"/>
      <c r="E204" s="217"/>
      <c r="F204" s="104"/>
      <c r="G204" s="104"/>
      <c r="H204" s="104"/>
      <c r="I204" s="177"/>
      <c r="J204" s="153"/>
      <c r="K204" s="153"/>
      <c r="L204" s="104"/>
      <c r="M204" s="220">
        <v>0.3</v>
      </c>
      <c r="N204" s="108">
        <f t="shared" si="27"/>
        <v>1</v>
      </c>
      <c r="O204" s="104">
        <f t="shared" si="31"/>
        <v>0</v>
      </c>
      <c r="P204" s="104"/>
      <c r="Q204" s="177" t="str">
        <f t="shared" si="32"/>
        <v xml:space="preserve">0 </v>
      </c>
      <c r="R204" s="153">
        <f>'Auswahl Produkte'!$E$4*M204</f>
        <v>0</v>
      </c>
      <c r="S204" s="217">
        <f t="shared" si="33"/>
        <v>0</v>
      </c>
    </row>
    <row r="205" spans="1:16339" s="94" customFormat="1" ht="30" hidden="1" customHeight="1">
      <c r="A205" s="104"/>
      <c r="B205" s="105"/>
      <c r="C205" s="104"/>
      <c r="D205" s="104"/>
      <c r="E205" s="106"/>
      <c r="F205" s="104"/>
      <c r="G205" s="104"/>
      <c r="H205" s="104"/>
      <c r="I205" s="104"/>
      <c r="J205" s="104"/>
      <c r="K205" s="104"/>
      <c r="L205" s="104"/>
      <c r="M205" s="107">
        <v>0.5</v>
      </c>
      <c r="N205" s="108">
        <f t="shared" si="27"/>
        <v>1</v>
      </c>
      <c r="O205" s="104">
        <f t="shared" si="31"/>
        <v>0</v>
      </c>
      <c r="P205" s="104"/>
      <c r="Q205" s="109" t="str">
        <f t="shared" si="32"/>
        <v xml:space="preserve">0 </v>
      </c>
      <c r="R205" s="104">
        <f>'Auswahl Produkte'!$E$4*M205</f>
        <v>0</v>
      </c>
      <c r="S205" s="106">
        <f t="shared" si="33"/>
        <v>0</v>
      </c>
    </row>
    <row r="206" spans="1:16339" s="94" customFormat="1" ht="30" hidden="1" customHeight="1">
      <c r="A206" s="104"/>
      <c r="B206" s="105"/>
      <c r="C206" s="104"/>
      <c r="D206" s="104"/>
      <c r="E206" s="106"/>
      <c r="F206" s="104"/>
      <c r="G206" s="104"/>
      <c r="H206" s="104"/>
      <c r="I206" s="104"/>
      <c r="J206" s="104"/>
      <c r="K206" s="104"/>
      <c r="L206" s="104"/>
      <c r="M206" s="107">
        <v>0.5</v>
      </c>
      <c r="N206" s="108">
        <f t="shared" si="27"/>
        <v>1</v>
      </c>
      <c r="O206" s="104">
        <f t="shared" si="31"/>
        <v>0</v>
      </c>
      <c r="P206" s="104"/>
      <c r="Q206" s="109" t="str">
        <f t="shared" si="32"/>
        <v xml:space="preserve">0 </v>
      </c>
      <c r="R206" s="104">
        <f>'Auswahl Produkte'!$E$4*M206</f>
        <v>0</v>
      </c>
      <c r="S206" s="106">
        <f t="shared" si="33"/>
        <v>0</v>
      </c>
    </row>
    <row r="207" spans="1:16339" s="94" customFormat="1" ht="30" hidden="1" customHeight="1">
      <c r="A207" s="104"/>
      <c r="B207" s="105"/>
      <c r="C207" s="104"/>
      <c r="D207" s="104"/>
      <c r="E207" s="106"/>
      <c r="F207" s="104"/>
      <c r="G207" s="104"/>
      <c r="H207" s="104"/>
      <c r="I207" s="104"/>
      <c r="J207" s="104"/>
      <c r="K207" s="104"/>
      <c r="L207" s="104"/>
      <c r="M207" s="107">
        <v>0.5</v>
      </c>
      <c r="N207" s="108">
        <f t="shared" si="27"/>
        <v>1</v>
      </c>
      <c r="O207" s="104">
        <f t="shared" si="31"/>
        <v>0</v>
      </c>
      <c r="P207" s="104"/>
      <c r="Q207" s="109" t="str">
        <f t="shared" si="32"/>
        <v xml:space="preserve">0 </v>
      </c>
      <c r="R207" s="104">
        <f>'Auswahl Produkte'!$E$4*M207</f>
        <v>0</v>
      </c>
      <c r="S207" s="106">
        <f t="shared" si="33"/>
        <v>0</v>
      </c>
    </row>
    <row r="208" spans="1:16339" s="94" customFormat="1" ht="30" hidden="1" customHeight="1">
      <c r="A208" s="104"/>
      <c r="B208" s="105"/>
      <c r="C208" s="104"/>
      <c r="D208" s="104"/>
      <c r="E208" s="106"/>
      <c r="F208" s="104"/>
      <c r="G208" s="104"/>
      <c r="H208" s="104"/>
      <c r="I208" s="104"/>
      <c r="J208" s="104"/>
      <c r="K208" s="104"/>
      <c r="L208" s="104"/>
      <c r="M208" s="107">
        <v>0.5</v>
      </c>
      <c r="N208" s="108">
        <f t="shared" si="27"/>
        <v>1</v>
      </c>
      <c r="O208" s="104">
        <f t="shared" si="31"/>
        <v>0</v>
      </c>
      <c r="P208" s="104"/>
      <c r="Q208" s="109" t="str">
        <f t="shared" si="32"/>
        <v xml:space="preserve">0 </v>
      </c>
      <c r="R208" s="104">
        <f>'Auswahl Produkte'!$E$4*M208</f>
        <v>0</v>
      </c>
      <c r="S208" s="106">
        <f t="shared" si="33"/>
        <v>0</v>
      </c>
    </row>
    <row r="209" spans="1:16339" s="94" customFormat="1" ht="30" hidden="1" customHeight="1">
      <c r="A209" s="104"/>
      <c r="B209" s="105"/>
      <c r="C209" s="104"/>
      <c r="D209" s="104"/>
      <c r="E209" s="106"/>
      <c r="F209" s="104"/>
      <c r="G209" s="104"/>
      <c r="H209" s="104"/>
      <c r="I209" s="104"/>
      <c r="J209" s="104"/>
      <c r="K209" s="104"/>
      <c r="L209" s="104"/>
      <c r="M209" s="107">
        <v>0.5</v>
      </c>
      <c r="N209" s="108">
        <f t="shared" si="27"/>
        <v>1</v>
      </c>
      <c r="O209" s="104">
        <f t="shared" si="31"/>
        <v>0</v>
      </c>
      <c r="P209" s="104"/>
      <c r="Q209" s="109" t="str">
        <f t="shared" si="32"/>
        <v xml:space="preserve">0 </v>
      </c>
      <c r="R209" s="104">
        <f>'Auswahl Produkte'!$E$4*M209</f>
        <v>0</v>
      </c>
      <c r="S209" s="106">
        <f t="shared" si="33"/>
        <v>0</v>
      </c>
    </row>
    <row r="210" spans="1:16339" s="94" customFormat="1" ht="30" hidden="1" customHeight="1">
      <c r="A210" s="104"/>
      <c r="B210" s="105"/>
      <c r="C210" s="104"/>
      <c r="D210" s="104"/>
      <c r="E210" s="106"/>
      <c r="F210" s="104"/>
      <c r="G210" s="104"/>
      <c r="H210" s="104"/>
      <c r="I210" s="104"/>
      <c r="J210" s="104"/>
      <c r="K210" s="104"/>
      <c r="L210" s="104"/>
      <c r="M210" s="107">
        <v>0.5</v>
      </c>
      <c r="N210" s="108">
        <f t="shared" si="27"/>
        <v>1</v>
      </c>
      <c r="O210" s="104">
        <f t="shared" si="31"/>
        <v>0</v>
      </c>
      <c r="P210" s="104"/>
      <c r="Q210" s="109" t="str">
        <f t="shared" si="32"/>
        <v xml:space="preserve">0 </v>
      </c>
      <c r="R210" s="104">
        <f>'Auswahl Produkte'!$E$4*M210</f>
        <v>0</v>
      </c>
      <c r="S210" s="106">
        <f t="shared" si="33"/>
        <v>0</v>
      </c>
    </row>
    <row r="211" spans="1:16339" s="94" customFormat="1" ht="30" hidden="1" customHeight="1">
      <c r="A211" s="104"/>
      <c r="B211" s="105"/>
      <c r="C211" s="104"/>
      <c r="D211" s="104"/>
      <c r="E211" s="106"/>
      <c r="F211" s="104"/>
      <c r="G211" s="104"/>
      <c r="H211" s="104"/>
      <c r="I211" s="104"/>
      <c r="J211" s="104"/>
      <c r="K211" s="104"/>
      <c r="L211" s="104"/>
      <c r="M211" s="107">
        <v>0.5</v>
      </c>
      <c r="N211" s="108">
        <f t="shared" si="27"/>
        <v>1</v>
      </c>
      <c r="O211" s="104">
        <f t="shared" si="31"/>
        <v>0</v>
      </c>
      <c r="P211" s="104"/>
      <c r="Q211" s="109" t="str">
        <f t="shared" si="32"/>
        <v xml:space="preserve">0 </v>
      </c>
      <c r="R211" s="104">
        <f>'Auswahl Produkte'!$E$4*M211</f>
        <v>0</v>
      </c>
      <c r="S211" s="106">
        <f t="shared" si="33"/>
        <v>0</v>
      </c>
    </row>
    <row r="212" spans="1:16339" s="94" customFormat="1" ht="30" hidden="1" customHeight="1">
      <c r="A212" s="104"/>
      <c r="B212" s="105"/>
      <c r="C212" s="104"/>
      <c r="D212" s="104"/>
      <c r="E212" s="106"/>
      <c r="F212" s="104"/>
      <c r="G212" s="104"/>
      <c r="H212" s="104"/>
      <c r="I212" s="104"/>
      <c r="J212" s="104"/>
      <c r="K212" s="104"/>
      <c r="L212" s="104"/>
      <c r="M212" s="107">
        <v>0.5</v>
      </c>
      <c r="N212" s="108">
        <f t="shared" si="27"/>
        <v>1</v>
      </c>
      <c r="O212" s="104">
        <f t="shared" si="31"/>
        <v>0</v>
      </c>
      <c r="P212" s="104"/>
      <c r="Q212" s="109" t="str">
        <f t="shared" si="32"/>
        <v xml:space="preserve">0 </v>
      </c>
      <c r="R212" s="104">
        <f>'Auswahl Produkte'!$E$4*M212</f>
        <v>0</v>
      </c>
      <c r="S212" s="106">
        <f t="shared" si="33"/>
        <v>0</v>
      </c>
    </row>
    <row r="213" spans="1:16339" s="94" customFormat="1" ht="30" hidden="1" customHeight="1">
      <c r="A213" s="104"/>
      <c r="B213" s="105"/>
      <c r="C213" s="104"/>
      <c r="D213" s="104"/>
      <c r="E213" s="106"/>
      <c r="F213" s="104"/>
      <c r="G213" s="104"/>
      <c r="H213" s="104"/>
      <c r="I213" s="104"/>
      <c r="J213" s="104"/>
      <c r="K213" s="104"/>
      <c r="L213" s="104"/>
      <c r="M213" s="107">
        <v>0.5</v>
      </c>
      <c r="N213" s="108">
        <f t="shared" si="27"/>
        <v>1</v>
      </c>
      <c r="O213" s="104">
        <f t="shared" si="31"/>
        <v>0</v>
      </c>
      <c r="P213" s="104"/>
      <c r="Q213" s="109" t="str">
        <f t="shared" si="32"/>
        <v xml:space="preserve">0 </v>
      </c>
      <c r="R213" s="104">
        <f>'Auswahl Produkte'!$E$4*M213</f>
        <v>0</v>
      </c>
      <c r="S213" s="106">
        <f t="shared" si="33"/>
        <v>0</v>
      </c>
    </row>
    <row r="214" spans="1:16339" s="94" customFormat="1" ht="30" hidden="1" customHeight="1">
      <c r="A214" s="104"/>
      <c r="B214" s="105"/>
      <c r="C214" s="104"/>
      <c r="D214" s="104"/>
      <c r="E214" s="106"/>
      <c r="F214" s="104"/>
      <c r="G214" s="104"/>
      <c r="H214" s="104"/>
      <c r="I214" s="104"/>
      <c r="J214" s="104"/>
      <c r="K214" s="104"/>
      <c r="L214" s="104"/>
      <c r="M214" s="107">
        <v>0.5</v>
      </c>
      <c r="N214" s="108">
        <f t="shared" si="27"/>
        <v>1</v>
      </c>
      <c r="O214" s="104">
        <f t="shared" si="31"/>
        <v>0</v>
      </c>
      <c r="P214" s="104"/>
      <c r="Q214" s="109" t="str">
        <f t="shared" si="32"/>
        <v xml:space="preserve">0 </v>
      </c>
      <c r="R214" s="104">
        <f>'Auswahl Produkte'!$E$4*M214</f>
        <v>0</v>
      </c>
      <c r="S214" s="106">
        <f t="shared" si="33"/>
        <v>0</v>
      </c>
    </row>
    <row r="215" spans="1:16339" s="94" customFormat="1" ht="30" hidden="1" customHeight="1">
      <c r="A215" s="104"/>
      <c r="B215" s="105"/>
      <c r="C215" s="104"/>
      <c r="D215" s="104"/>
      <c r="E215" s="106"/>
      <c r="F215" s="104"/>
      <c r="G215" s="104"/>
      <c r="H215" s="104"/>
      <c r="I215" s="104"/>
      <c r="J215" s="104"/>
      <c r="K215" s="104"/>
      <c r="L215" s="104"/>
      <c r="M215" s="107">
        <v>0.5</v>
      </c>
      <c r="N215" s="108">
        <f t="shared" si="27"/>
        <v>1</v>
      </c>
      <c r="O215" s="104">
        <f t="shared" si="31"/>
        <v>0</v>
      </c>
      <c r="P215" s="104"/>
      <c r="Q215" s="109" t="str">
        <f t="shared" si="32"/>
        <v xml:space="preserve">0 </v>
      </c>
      <c r="R215" s="104">
        <f>'Auswahl Produkte'!$E$4*M215</f>
        <v>0</v>
      </c>
      <c r="S215" s="106">
        <f t="shared" si="33"/>
        <v>0</v>
      </c>
    </row>
    <row r="216" spans="1:16339" s="94" customFormat="1" ht="30" hidden="1" customHeight="1">
      <c r="A216" s="104"/>
      <c r="B216" s="105"/>
      <c r="C216" s="104"/>
      <c r="D216" s="104"/>
      <c r="E216" s="106"/>
      <c r="F216" s="104"/>
      <c r="G216" s="104"/>
      <c r="H216" s="104"/>
      <c r="I216" s="104"/>
      <c r="J216" s="104"/>
      <c r="K216" s="104"/>
      <c r="L216" s="104"/>
      <c r="M216" s="107">
        <v>0.5</v>
      </c>
      <c r="N216" s="108">
        <f t="shared" si="27"/>
        <v>1</v>
      </c>
      <c r="O216" s="104">
        <f t="shared" si="31"/>
        <v>0</v>
      </c>
      <c r="P216" s="104"/>
      <c r="Q216" s="109" t="str">
        <f t="shared" si="32"/>
        <v xml:space="preserve">0 </v>
      </c>
      <c r="R216" s="104">
        <f>'Auswahl Produkte'!$E$4*M216</f>
        <v>0</v>
      </c>
      <c r="S216" s="106">
        <f t="shared" si="33"/>
        <v>0</v>
      </c>
    </row>
    <row r="217" spans="1:16339" s="94" customFormat="1" ht="30" hidden="1" customHeight="1">
      <c r="A217" s="104"/>
      <c r="B217" s="105"/>
      <c r="C217" s="104"/>
      <c r="D217" s="104"/>
      <c r="E217" s="106"/>
      <c r="F217" s="104"/>
      <c r="G217" s="104"/>
      <c r="H217" s="104"/>
      <c r="I217" s="104"/>
      <c r="J217" s="104"/>
      <c r="K217" s="104"/>
      <c r="L217" s="104"/>
      <c r="M217" s="107">
        <v>0.5</v>
      </c>
      <c r="N217" s="108">
        <f t="shared" si="27"/>
        <v>1</v>
      </c>
      <c r="O217" s="104">
        <f t="shared" si="31"/>
        <v>0</v>
      </c>
      <c r="P217" s="104"/>
      <c r="Q217" s="109" t="str">
        <f t="shared" si="32"/>
        <v xml:space="preserve">0 </v>
      </c>
      <c r="R217" s="104">
        <f>'Auswahl Produkte'!$E$4*M217</f>
        <v>0</v>
      </c>
      <c r="S217" s="106">
        <f t="shared" si="33"/>
        <v>0</v>
      </c>
    </row>
    <row r="218" spans="1:16339" s="94" customFormat="1" ht="30" hidden="1" customHeight="1">
      <c r="A218" s="104"/>
      <c r="B218" s="105"/>
      <c r="C218" s="104"/>
      <c r="D218" s="104"/>
      <c r="E218" s="106"/>
      <c r="F218" s="104"/>
      <c r="G218" s="104"/>
      <c r="H218" s="104"/>
      <c r="I218" s="104"/>
      <c r="J218" s="104"/>
      <c r="K218" s="104"/>
      <c r="L218" s="104"/>
      <c r="M218" s="107">
        <v>0.5</v>
      </c>
      <c r="N218" s="108">
        <f t="shared" si="27"/>
        <v>1</v>
      </c>
      <c r="O218" s="104">
        <f t="shared" si="31"/>
        <v>0</v>
      </c>
      <c r="P218" s="104"/>
      <c r="Q218" s="109" t="str">
        <f t="shared" si="32"/>
        <v xml:space="preserve">0 </v>
      </c>
      <c r="R218" s="104">
        <f>'Auswahl Produkte'!$E$4*M218</f>
        <v>0</v>
      </c>
      <c r="S218" s="106">
        <f t="shared" si="33"/>
        <v>0</v>
      </c>
    </row>
    <row r="219" spans="1:16339" s="224" customFormat="1" ht="22" customHeight="1">
      <c r="A219" s="204" t="s">
        <v>795</v>
      </c>
      <c r="B219" s="154"/>
      <c r="C219" s="155"/>
      <c r="D219" s="155"/>
      <c r="E219" s="205"/>
      <c r="F219" s="155"/>
      <c r="G219" s="155"/>
      <c r="H219" s="155"/>
      <c r="I219" s="206"/>
      <c r="J219" s="204"/>
      <c r="K219" s="204"/>
      <c r="L219" s="155"/>
      <c r="M219" s="230"/>
      <c r="N219" s="158"/>
      <c r="O219" s="155">
        <f>SUM(O202:O218)</f>
        <v>0</v>
      </c>
      <c r="P219" s="155"/>
      <c r="Q219" s="206" t="str">
        <f>CONCATENATE(O219," g")</f>
        <v>0 g</v>
      </c>
      <c r="R219" s="204"/>
      <c r="S219" s="205">
        <f>SUM(S202:S218)</f>
        <v>0</v>
      </c>
    </row>
    <row r="220" spans="1:16339" s="94" customFormat="1" ht="30" hidden="1" customHeight="1">
      <c r="A220" s="104"/>
      <c r="B220" s="105"/>
      <c r="C220" s="104"/>
      <c r="D220" s="104"/>
      <c r="E220" s="106"/>
      <c r="F220" s="104"/>
      <c r="G220" s="104"/>
      <c r="H220" s="104"/>
      <c r="I220" s="104"/>
      <c r="J220" s="104"/>
      <c r="K220" s="104"/>
      <c r="L220" s="104"/>
      <c r="M220" s="107"/>
      <c r="N220" s="108"/>
      <c r="O220" s="104"/>
      <c r="P220" s="104"/>
      <c r="Q220" s="109"/>
      <c r="R220" s="104"/>
      <c r="S220" s="106"/>
    </row>
    <row r="221" spans="1:16339" s="94" customFormat="1" ht="30" hidden="1" customHeight="1">
      <c r="A221" s="104"/>
      <c r="B221" s="105"/>
      <c r="C221" s="104"/>
      <c r="D221" s="104"/>
      <c r="E221" s="106"/>
      <c r="F221" s="104"/>
      <c r="G221" s="104"/>
      <c r="H221" s="104"/>
      <c r="I221" s="104"/>
      <c r="J221" s="104"/>
      <c r="K221" s="104"/>
      <c r="L221" s="104"/>
      <c r="M221" s="107"/>
      <c r="N221" s="108"/>
      <c r="O221" s="104"/>
      <c r="P221" s="104"/>
      <c r="Q221" s="109"/>
      <c r="R221" s="104"/>
      <c r="S221" s="106"/>
    </row>
    <row r="222" spans="1:16339" s="94" customFormat="1" ht="30" hidden="1" customHeight="1">
      <c r="A222" s="104"/>
      <c r="B222" s="105"/>
      <c r="C222" s="104"/>
      <c r="D222" s="104"/>
      <c r="E222" s="106"/>
      <c r="F222" s="104"/>
      <c r="G222" s="104"/>
      <c r="H222" s="104"/>
      <c r="I222" s="104"/>
      <c r="J222" s="104"/>
      <c r="K222" s="104"/>
      <c r="L222" s="104"/>
      <c r="M222" s="107"/>
      <c r="N222" s="108"/>
      <c r="O222" s="104"/>
      <c r="P222" s="104"/>
      <c r="Q222" s="109"/>
      <c r="R222" s="104"/>
      <c r="S222" s="106"/>
    </row>
    <row r="223" spans="1:16339" s="94" customFormat="1" ht="30" hidden="1" customHeight="1">
      <c r="A223" s="104"/>
      <c r="B223" s="105"/>
      <c r="C223" s="104"/>
      <c r="D223" s="104"/>
      <c r="E223" s="106"/>
      <c r="F223" s="104"/>
      <c r="G223" s="104"/>
      <c r="H223" s="104"/>
      <c r="I223" s="104"/>
      <c r="J223" s="104"/>
      <c r="K223" s="104"/>
      <c r="L223" s="104"/>
      <c r="M223" s="107"/>
      <c r="N223" s="108"/>
      <c r="O223" s="104"/>
      <c r="P223" s="104"/>
      <c r="Q223" s="109"/>
      <c r="R223" s="104"/>
      <c r="S223" s="106"/>
    </row>
    <row r="224" spans="1:16339" s="15" customFormat="1" ht="30" customHeight="1">
      <c r="A224" s="215" t="s">
        <v>10</v>
      </c>
      <c r="B224" s="100" t="s">
        <v>360</v>
      </c>
      <c r="C224" s="99" t="s">
        <v>575</v>
      </c>
      <c r="D224" s="99" t="s">
        <v>576</v>
      </c>
      <c r="E224" s="216" t="s">
        <v>793</v>
      </c>
      <c r="F224" s="101"/>
      <c r="G224" s="102"/>
      <c r="H224" s="99"/>
      <c r="I224" s="218" t="s">
        <v>703</v>
      </c>
      <c r="J224" s="215"/>
      <c r="K224" s="215" t="s">
        <v>759</v>
      </c>
      <c r="L224" s="99"/>
      <c r="M224" s="219" t="s">
        <v>525</v>
      </c>
      <c r="N224" s="103" t="s">
        <v>524</v>
      </c>
      <c r="O224" s="99" t="s">
        <v>751</v>
      </c>
      <c r="P224" s="99"/>
      <c r="Q224" s="215" t="s">
        <v>11</v>
      </c>
      <c r="R224" s="215" t="s">
        <v>837</v>
      </c>
      <c r="S224" s="215" t="s">
        <v>12</v>
      </c>
      <c r="T224" s="221"/>
      <c r="U224" s="18"/>
      <c r="V224" s="222"/>
      <c r="W224" s="18"/>
      <c r="X224" s="18"/>
      <c r="Y224" s="18"/>
      <c r="Z224" s="18"/>
      <c r="AA224" s="18"/>
      <c r="AB224" s="18"/>
      <c r="AC224" s="18"/>
      <c r="AD224" s="18"/>
      <c r="AE224" s="18"/>
      <c r="AF224" s="18"/>
      <c r="AG224" s="18"/>
      <c r="AH224" s="18"/>
      <c r="AI224" s="18"/>
      <c r="AJ224" s="18"/>
      <c r="AK224" s="18"/>
      <c r="AL224" s="18"/>
      <c r="AM224" s="18"/>
      <c r="AN224" s="18"/>
      <c r="AO224" s="18"/>
      <c r="AP224" s="18"/>
      <c r="AQ224" s="18"/>
      <c r="AR224" s="18"/>
      <c r="AS224" s="18"/>
      <c r="AT224" s="18"/>
      <c r="AU224" s="18"/>
      <c r="AV224" s="18"/>
      <c r="AW224" s="18"/>
      <c r="AX224" s="18"/>
      <c r="AY224" s="18"/>
      <c r="AZ224" s="18"/>
      <c r="BA224" s="18"/>
      <c r="BB224" s="18"/>
      <c r="BC224" s="18"/>
      <c r="BD224" s="18"/>
      <c r="BE224" s="18"/>
      <c r="BF224" s="18"/>
      <c r="BG224" s="18"/>
      <c r="BH224" s="18"/>
      <c r="BI224" s="18"/>
      <c r="BJ224" s="18"/>
      <c r="BK224" s="18"/>
      <c r="BL224" s="18"/>
      <c r="BM224" s="18"/>
      <c r="BN224" s="18"/>
      <c r="BO224" s="18"/>
      <c r="BP224" s="18"/>
      <c r="BQ224" s="18"/>
      <c r="BR224" s="18"/>
      <c r="BS224" s="18"/>
      <c r="BT224" s="18"/>
      <c r="BU224" s="18"/>
      <c r="BV224" s="18"/>
      <c r="BW224" s="18"/>
      <c r="BX224" s="18"/>
      <c r="BY224" s="18"/>
      <c r="BZ224" s="18"/>
      <c r="CA224" s="18"/>
      <c r="CB224" s="18"/>
      <c r="CC224" s="18"/>
      <c r="CD224" s="18"/>
      <c r="CE224" s="18"/>
      <c r="CF224" s="18"/>
      <c r="CG224" s="18"/>
      <c r="CH224" s="18"/>
      <c r="CI224" s="18"/>
      <c r="CJ224" s="18"/>
      <c r="CK224" s="18"/>
      <c r="CL224" s="18"/>
      <c r="CM224" s="18"/>
      <c r="CN224" s="18"/>
      <c r="CO224" s="18"/>
      <c r="CP224" s="18"/>
      <c r="CQ224" s="18"/>
      <c r="CR224" s="18"/>
      <c r="CS224" s="18"/>
      <c r="CT224" s="18"/>
      <c r="CU224" s="18"/>
      <c r="CV224" s="18"/>
      <c r="CW224" s="18"/>
      <c r="CX224" s="18"/>
      <c r="CY224" s="18"/>
      <c r="CZ224" s="18"/>
      <c r="DA224" s="18"/>
      <c r="DB224" s="18"/>
      <c r="DC224" s="18"/>
      <c r="DD224" s="18"/>
      <c r="DE224" s="18"/>
      <c r="DF224" s="18"/>
      <c r="DG224" s="18"/>
      <c r="DH224" s="18"/>
      <c r="DI224" s="18"/>
      <c r="DJ224" s="18"/>
      <c r="DK224" s="18"/>
      <c r="DL224" s="18"/>
      <c r="DM224" s="18"/>
      <c r="DN224" s="18"/>
      <c r="DO224" s="18"/>
      <c r="DP224" s="18"/>
      <c r="DQ224" s="18"/>
      <c r="DR224" s="18"/>
      <c r="DS224" s="18"/>
      <c r="DT224" s="18"/>
      <c r="DU224" s="18"/>
      <c r="DV224" s="18"/>
      <c r="DW224" s="18"/>
      <c r="DX224" s="18"/>
      <c r="DY224" s="18"/>
      <c r="DZ224" s="18"/>
      <c r="EA224" s="18"/>
      <c r="EB224" s="18"/>
      <c r="EC224" s="18"/>
      <c r="ED224" s="18"/>
      <c r="EE224" s="18"/>
      <c r="EF224" s="18"/>
      <c r="EG224" s="18"/>
      <c r="EH224" s="18"/>
      <c r="EI224" s="18"/>
      <c r="EJ224" s="18"/>
      <c r="EK224" s="18"/>
      <c r="EL224" s="18"/>
      <c r="EM224" s="18"/>
      <c r="EN224" s="18"/>
      <c r="EO224" s="18"/>
      <c r="EP224" s="18"/>
      <c r="EQ224" s="18"/>
      <c r="ER224" s="18"/>
      <c r="ES224" s="18"/>
      <c r="ET224" s="18"/>
      <c r="EU224" s="18"/>
      <c r="EV224" s="18"/>
      <c r="EW224" s="18"/>
      <c r="EX224" s="18"/>
      <c r="EY224" s="18"/>
      <c r="EZ224" s="18"/>
      <c r="FA224" s="18"/>
      <c r="FB224" s="18"/>
      <c r="FC224" s="18"/>
      <c r="FD224" s="18"/>
      <c r="FE224" s="18"/>
      <c r="FF224" s="18"/>
      <c r="FG224" s="18"/>
      <c r="FH224" s="18"/>
      <c r="FI224" s="18"/>
      <c r="FJ224" s="18"/>
      <c r="FK224" s="18"/>
      <c r="FL224" s="18"/>
      <c r="FM224" s="18"/>
      <c r="FN224" s="18"/>
      <c r="FO224" s="18"/>
      <c r="FP224" s="18"/>
      <c r="FQ224" s="18"/>
      <c r="FR224" s="18"/>
      <c r="FS224" s="18"/>
      <c r="FT224" s="18"/>
      <c r="FU224" s="18"/>
      <c r="FV224" s="18"/>
      <c r="FW224" s="18"/>
      <c r="FX224" s="18"/>
      <c r="FY224" s="18"/>
      <c r="FZ224" s="18"/>
      <c r="GA224" s="18"/>
      <c r="GB224" s="18"/>
      <c r="GC224" s="18"/>
      <c r="GD224" s="18"/>
      <c r="GE224" s="18"/>
      <c r="GF224" s="18"/>
      <c r="GG224" s="18"/>
      <c r="GH224" s="18"/>
      <c r="GI224" s="18"/>
      <c r="GJ224" s="18"/>
      <c r="GK224" s="18"/>
      <c r="GL224" s="18"/>
      <c r="GM224" s="18"/>
      <c r="GN224" s="18"/>
      <c r="GO224" s="18"/>
      <c r="GP224" s="18"/>
      <c r="GQ224" s="18"/>
      <c r="GR224" s="18"/>
      <c r="GS224" s="18"/>
      <c r="GT224" s="18"/>
      <c r="GU224" s="18"/>
      <c r="GV224" s="18"/>
      <c r="GW224" s="18"/>
      <c r="GX224" s="18"/>
      <c r="GY224" s="18"/>
      <c r="GZ224" s="18"/>
      <c r="HA224" s="18"/>
      <c r="HB224" s="18"/>
      <c r="HC224" s="18"/>
      <c r="HD224" s="18"/>
      <c r="HE224" s="18"/>
      <c r="HF224" s="18"/>
      <c r="HG224" s="18"/>
      <c r="HH224" s="18"/>
      <c r="HI224" s="18"/>
      <c r="HJ224" s="18"/>
      <c r="HK224" s="18"/>
      <c r="HL224" s="18"/>
      <c r="HM224" s="18"/>
      <c r="HN224" s="18"/>
      <c r="HO224" s="18"/>
      <c r="HP224" s="18"/>
      <c r="HQ224" s="18"/>
      <c r="HR224" s="18"/>
      <c r="HS224" s="18"/>
      <c r="HT224" s="18"/>
      <c r="HU224" s="18"/>
      <c r="HV224" s="18"/>
      <c r="HW224" s="18"/>
      <c r="HX224" s="18"/>
      <c r="HY224" s="18"/>
      <c r="HZ224" s="18"/>
      <c r="IA224" s="18"/>
      <c r="IB224" s="18"/>
      <c r="IC224" s="18"/>
      <c r="ID224" s="18"/>
      <c r="IE224" s="18"/>
      <c r="IF224" s="18"/>
      <c r="IG224" s="18"/>
      <c r="IH224" s="18"/>
      <c r="II224" s="18"/>
      <c r="IJ224" s="18"/>
      <c r="IK224" s="18"/>
      <c r="IL224" s="18"/>
      <c r="IM224" s="18"/>
      <c r="IN224" s="18"/>
      <c r="IO224" s="18"/>
      <c r="IP224" s="18"/>
      <c r="IQ224" s="18"/>
      <c r="IR224" s="18"/>
      <c r="IS224" s="18"/>
      <c r="IT224" s="18"/>
      <c r="IU224" s="18"/>
      <c r="IV224" s="18"/>
      <c r="IW224" s="18"/>
      <c r="IX224" s="18"/>
      <c r="IY224" s="18"/>
      <c r="IZ224" s="18"/>
      <c r="JA224" s="18"/>
      <c r="JB224" s="18"/>
      <c r="JC224" s="18"/>
      <c r="JD224" s="18"/>
      <c r="JE224" s="18"/>
      <c r="JF224" s="18"/>
      <c r="JG224" s="18"/>
      <c r="JH224" s="18"/>
      <c r="JI224" s="18"/>
      <c r="JJ224" s="18"/>
      <c r="JK224" s="18"/>
      <c r="JL224" s="18"/>
      <c r="JM224" s="18"/>
      <c r="JN224" s="18"/>
      <c r="JO224" s="18"/>
      <c r="JP224" s="18"/>
      <c r="JQ224" s="18"/>
      <c r="JR224" s="18"/>
      <c r="JS224" s="18"/>
      <c r="JT224" s="18"/>
      <c r="JU224" s="18"/>
      <c r="JV224" s="18"/>
      <c r="JW224" s="18"/>
      <c r="JX224" s="18"/>
      <c r="JY224" s="18"/>
      <c r="JZ224" s="18"/>
      <c r="KA224" s="18"/>
      <c r="KB224" s="18"/>
      <c r="KC224" s="18"/>
      <c r="KD224" s="18"/>
      <c r="KE224" s="18"/>
      <c r="KF224" s="18"/>
      <c r="KG224" s="18"/>
      <c r="KH224" s="18"/>
      <c r="KI224" s="18"/>
      <c r="KJ224" s="18"/>
      <c r="KK224" s="18"/>
      <c r="KL224" s="18"/>
      <c r="KM224" s="18"/>
      <c r="KN224" s="18"/>
      <c r="KO224" s="18"/>
      <c r="KP224" s="18"/>
      <c r="KQ224" s="18"/>
      <c r="KR224" s="18"/>
      <c r="KS224" s="18"/>
      <c r="KT224" s="18"/>
      <c r="KU224" s="18"/>
      <c r="KV224" s="18"/>
      <c r="KW224" s="18"/>
      <c r="KX224" s="18"/>
      <c r="KY224" s="18"/>
      <c r="KZ224" s="18"/>
      <c r="LA224" s="18"/>
      <c r="LB224" s="18"/>
      <c r="LC224" s="18"/>
      <c r="LD224" s="18"/>
      <c r="LE224" s="18"/>
      <c r="LF224" s="18"/>
      <c r="LG224" s="18"/>
      <c r="LH224" s="18"/>
      <c r="LI224" s="18"/>
      <c r="LJ224" s="18"/>
      <c r="LK224" s="18"/>
      <c r="LL224" s="18"/>
      <c r="LM224" s="18"/>
      <c r="LN224" s="18"/>
      <c r="LO224" s="18"/>
      <c r="LP224" s="18"/>
      <c r="LQ224" s="18"/>
      <c r="LR224" s="18"/>
      <c r="LS224" s="18"/>
      <c r="LT224" s="18"/>
      <c r="LU224" s="18"/>
      <c r="LV224" s="18"/>
      <c r="LW224" s="18"/>
      <c r="LX224" s="18"/>
      <c r="LY224" s="18"/>
      <c r="LZ224" s="18"/>
      <c r="MA224" s="18"/>
      <c r="MB224" s="18"/>
      <c r="MC224" s="18"/>
      <c r="MD224" s="18"/>
      <c r="ME224" s="18"/>
      <c r="MF224" s="18"/>
      <c r="MG224" s="18"/>
      <c r="MH224" s="18"/>
      <c r="MI224" s="18"/>
      <c r="MJ224" s="18"/>
      <c r="MK224" s="18"/>
      <c r="ML224" s="18"/>
      <c r="MM224" s="18"/>
      <c r="MN224" s="18"/>
      <c r="MO224" s="18"/>
      <c r="MP224" s="18"/>
      <c r="MQ224" s="18"/>
      <c r="MR224" s="18"/>
      <c r="MS224" s="18"/>
      <c r="MT224" s="18"/>
      <c r="MU224" s="18"/>
      <c r="MV224" s="18"/>
      <c r="MW224" s="18"/>
      <c r="MX224" s="18"/>
      <c r="MY224" s="18"/>
      <c r="MZ224" s="18"/>
      <c r="NA224" s="18"/>
      <c r="NB224" s="18"/>
      <c r="NC224" s="18"/>
      <c r="ND224" s="18"/>
      <c r="NE224" s="18"/>
      <c r="NF224" s="18"/>
      <c r="NG224" s="18"/>
      <c r="NH224" s="18"/>
      <c r="NI224" s="18"/>
      <c r="NJ224" s="18"/>
      <c r="NK224" s="18"/>
      <c r="NL224" s="18"/>
      <c r="NM224" s="18"/>
      <c r="NN224" s="18"/>
      <c r="NO224" s="18"/>
      <c r="NP224" s="18"/>
      <c r="NQ224" s="18"/>
      <c r="NR224" s="18"/>
      <c r="NS224" s="18"/>
      <c r="NT224" s="18"/>
      <c r="NU224" s="18"/>
      <c r="NV224" s="18"/>
      <c r="NW224" s="18"/>
      <c r="NX224" s="18"/>
      <c r="NY224" s="18"/>
      <c r="NZ224" s="18"/>
      <c r="OA224" s="18"/>
      <c r="OB224" s="18"/>
      <c r="OC224" s="18"/>
      <c r="OD224" s="18"/>
      <c r="OE224" s="18"/>
      <c r="OF224" s="18"/>
      <c r="OG224" s="18"/>
      <c r="OH224" s="18"/>
      <c r="OI224" s="18"/>
      <c r="OJ224" s="18"/>
      <c r="OK224" s="18"/>
      <c r="OL224" s="18"/>
      <c r="OM224" s="18"/>
      <c r="ON224" s="18"/>
      <c r="OO224" s="18"/>
      <c r="OP224" s="18"/>
      <c r="OQ224" s="18"/>
      <c r="OR224" s="18"/>
      <c r="OS224" s="18"/>
      <c r="OT224" s="18"/>
      <c r="OU224" s="18"/>
      <c r="OV224" s="18"/>
      <c r="OW224" s="18"/>
      <c r="OX224" s="18"/>
      <c r="OY224" s="18"/>
      <c r="OZ224" s="18"/>
      <c r="PA224" s="18"/>
      <c r="PB224" s="18"/>
      <c r="PC224" s="18"/>
      <c r="PD224" s="18"/>
      <c r="PE224" s="18"/>
      <c r="PF224" s="18"/>
      <c r="PG224" s="18"/>
      <c r="PH224" s="18"/>
      <c r="PI224" s="18"/>
      <c r="PJ224" s="18"/>
      <c r="PK224" s="18"/>
      <c r="PL224" s="18"/>
      <c r="PM224" s="18"/>
      <c r="PN224" s="18"/>
      <c r="PO224" s="18"/>
      <c r="PP224" s="18"/>
      <c r="PQ224" s="18"/>
      <c r="PR224" s="18"/>
      <c r="PS224" s="18"/>
      <c r="PT224" s="18"/>
      <c r="PU224" s="18"/>
      <c r="PV224" s="18"/>
      <c r="PW224" s="18"/>
      <c r="PX224" s="18"/>
      <c r="PY224" s="18"/>
      <c r="PZ224" s="18"/>
      <c r="QA224" s="18"/>
      <c r="QB224" s="18"/>
      <c r="QC224" s="18"/>
      <c r="QD224" s="18"/>
      <c r="QE224" s="18"/>
      <c r="QF224" s="18"/>
      <c r="QG224" s="18"/>
      <c r="QH224" s="18"/>
      <c r="QI224" s="18"/>
      <c r="QJ224" s="18"/>
      <c r="QK224" s="18"/>
      <c r="QL224" s="18"/>
      <c r="QM224" s="18"/>
      <c r="QN224" s="18"/>
      <c r="QO224" s="18"/>
      <c r="QP224" s="18"/>
      <c r="QQ224" s="18"/>
      <c r="QR224" s="18"/>
      <c r="QS224" s="18"/>
      <c r="QT224" s="18"/>
      <c r="QU224" s="18"/>
      <c r="QV224" s="18"/>
      <c r="QW224" s="18"/>
      <c r="QX224" s="18"/>
      <c r="QY224" s="18"/>
      <c r="QZ224" s="18"/>
      <c r="RA224" s="18"/>
      <c r="RB224" s="18"/>
      <c r="RC224" s="18"/>
      <c r="RD224" s="18"/>
      <c r="RE224" s="18"/>
      <c r="RF224" s="18"/>
      <c r="RG224" s="18"/>
      <c r="RH224" s="18"/>
      <c r="RI224" s="18"/>
      <c r="RJ224" s="18"/>
      <c r="RK224" s="18"/>
      <c r="RL224" s="18"/>
      <c r="RM224" s="18"/>
      <c r="RN224" s="18"/>
      <c r="RO224" s="18"/>
      <c r="RP224" s="18"/>
      <c r="RQ224" s="18"/>
      <c r="RR224" s="18"/>
      <c r="RS224" s="18"/>
      <c r="RT224" s="18"/>
      <c r="RU224" s="18"/>
      <c r="RV224" s="18"/>
      <c r="RW224" s="18"/>
      <c r="RX224" s="18"/>
      <c r="RY224" s="18"/>
      <c r="RZ224" s="18"/>
      <c r="SA224" s="18"/>
      <c r="SB224" s="18"/>
      <c r="SC224" s="18"/>
      <c r="SD224" s="18"/>
      <c r="SE224" s="18"/>
      <c r="SF224" s="18"/>
      <c r="SG224" s="18"/>
      <c r="SH224" s="18"/>
      <c r="SI224" s="18"/>
      <c r="SJ224" s="18"/>
      <c r="SK224" s="18"/>
      <c r="SL224" s="18"/>
      <c r="SM224" s="18"/>
      <c r="SN224" s="18"/>
      <c r="SO224" s="18"/>
      <c r="SP224" s="18"/>
      <c r="SQ224" s="18"/>
      <c r="SR224" s="18"/>
      <c r="SS224" s="18"/>
      <c r="ST224" s="18"/>
      <c r="SU224" s="18"/>
      <c r="SV224" s="18"/>
      <c r="SW224" s="18"/>
      <c r="SX224" s="18"/>
      <c r="SY224" s="18"/>
      <c r="SZ224" s="18"/>
      <c r="TA224" s="18"/>
      <c r="TB224" s="18"/>
      <c r="TC224" s="18"/>
      <c r="TD224" s="18"/>
      <c r="TE224" s="18"/>
      <c r="TF224" s="18"/>
      <c r="TG224" s="18"/>
      <c r="TH224" s="18"/>
      <c r="TI224" s="18"/>
      <c r="TJ224" s="18"/>
      <c r="TK224" s="18"/>
      <c r="TL224" s="18"/>
      <c r="TM224" s="18"/>
      <c r="TN224" s="18"/>
      <c r="TO224" s="18"/>
      <c r="TP224" s="18"/>
      <c r="TQ224" s="18"/>
      <c r="TR224" s="18"/>
      <c r="TS224" s="18"/>
      <c r="TT224" s="18"/>
      <c r="TU224" s="18"/>
      <c r="TV224" s="18"/>
      <c r="TW224" s="18"/>
      <c r="TX224" s="18"/>
      <c r="TY224" s="18"/>
      <c r="TZ224" s="18"/>
      <c r="UA224" s="18"/>
      <c r="UB224" s="18"/>
      <c r="UC224" s="18"/>
      <c r="UD224" s="18"/>
      <c r="UE224" s="18"/>
      <c r="UF224" s="18"/>
      <c r="UG224" s="18"/>
      <c r="UH224" s="18"/>
      <c r="UI224" s="18"/>
      <c r="UJ224" s="18"/>
      <c r="UK224" s="18"/>
      <c r="UL224" s="18"/>
      <c r="UM224" s="18"/>
      <c r="UN224" s="18"/>
      <c r="UO224" s="18"/>
      <c r="UP224" s="18"/>
      <c r="UQ224" s="18"/>
      <c r="UR224" s="18"/>
      <c r="US224" s="18"/>
      <c r="UT224" s="18"/>
      <c r="UU224" s="18"/>
      <c r="UV224" s="18"/>
      <c r="UW224" s="18"/>
      <c r="UX224" s="18"/>
      <c r="UY224" s="18"/>
      <c r="UZ224" s="18"/>
      <c r="VA224" s="18"/>
      <c r="VB224" s="18"/>
      <c r="VC224" s="18"/>
      <c r="VD224" s="18"/>
      <c r="VE224" s="18"/>
      <c r="VF224" s="18"/>
      <c r="VG224" s="18"/>
      <c r="VH224" s="18"/>
      <c r="VI224" s="18"/>
      <c r="VJ224" s="18"/>
      <c r="VK224" s="18"/>
      <c r="VL224" s="18"/>
      <c r="VM224" s="18"/>
      <c r="VN224" s="18"/>
      <c r="VO224" s="18"/>
      <c r="VP224" s="18"/>
      <c r="VQ224" s="18"/>
      <c r="VR224" s="18"/>
      <c r="VS224" s="18"/>
      <c r="VT224" s="18"/>
      <c r="VU224" s="18"/>
      <c r="VV224" s="18"/>
      <c r="VW224" s="18"/>
      <c r="VX224" s="18"/>
      <c r="VY224" s="18"/>
      <c r="VZ224" s="18"/>
      <c r="WA224" s="18"/>
      <c r="WB224" s="18"/>
      <c r="WC224" s="18"/>
      <c r="WD224" s="18"/>
      <c r="WE224" s="18"/>
      <c r="WF224" s="18"/>
      <c r="WG224" s="18"/>
      <c r="WH224" s="18"/>
      <c r="WI224" s="18"/>
      <c r="WJ224" s="18"/>
      <c r="WK224" s="18"/>
      <c r="WL224" s="18"/>
      <c r="WM224" s="18"/>
      <c r="WN224" s="18"/>
      <c r="WO224" s="18"/>
      <c r="WP224" s="18"/>
      <c r="WQ224" s="18"/>
      <c r="WR224" s="18"/>
      <c r="WS224" s="18"/>
      <c r="WT224" s="18"/>
      <c r="WU224" s="18"/>
      <c r="WV224" s="18"/>
      <c r="WW224" s="18"/>
      <c r="WX224" s="18"/>
      <c r="WY224" s="18"/>
      <c r="WZ224" s="18"/>
      <c r="XA224" s="18"/>
      <c r="XB224" s="18"/>
      <c r="XC224" s="18"/>
      <c r="XD224" s="18"/>
      <c r="XE224" s="18"/>
      <c r="XF224" s="18"/>
      <c r="XG224" s="18"/>
      <c r="XH224" s="18"/>
      <c r="XI224" s="18"/>
      <c r="XJ224" s="18"/>
      <c r="XK224" s="18"/>
      <c r="XL224" s="18"/>
      <c r="XM224" s="18"/>
      <c r="XN224" s="18"/>
      <c r="XO224" s="18"/>
      <c r="XP224" s="18"/>
      <c r="XQ224" s="18"/>
      <c r="XR224" s="18"/>
      <c r="XS224" s="18"/>
      <c r="XT224" s="18"/>
      <c r="XU224" s="18"/>
      <c r="XV224" s="18"/>
      <c r="XW224" s="18"/>
      <c r="XX224" s="18"/>
      <c r="XY224" s="18"/>
      <c r="XZ224" s="18"/>
      <c r="YA224" s="18"/>
      <c r="YB224" s="18"/>
      <c r="YC224" s="18"/>
      <c r="YD224" s="18"/>
      <c r="YE224" s="18"/>
      <c r="YF224" s="18"/>
      <c r="YG224" s="18"/>
      <c r="YH224" s="18"/>
      <c r="YI224" s="18"/>
      <c r="YJ224" s="18"/>
      <c r="YK224" s="18"/>
      <c r="YL224" s="18"/>
      <c r="YM224" s="18"/>
      <c r="YN224" s="18"/>
      <c r="YO224" s="18"/>
      <c r="YP224" s="18"/>
      <c r="YQ224" s="18"/>
      <c r="YR224" s="18"/>
      <c r="YS224" s="18"/>
      <c r="YT224" s="18"/>
      <c r="YU224" s="18"/>
      <c r="YV224" s="18"/>
      <c r="YW224" s="18"/>
      <c r="YX224" s="18"/>
      <c r="YY224" s="18"/>
      <c r="YZ224" s="18"/>
      <c r="ZA224" s="18"/>
      <c r="ZB224" s="18"/>
      <c r="ZC224" s="18"/>
      <c r="ZD224" s="18"/>
      <c r="ZE224" s="18"/>
      <c r="ZF224" s="18"/>
      <c r="ZG224" s="18"/>
      <c r="ZH224" s="18"/>
      <c r="ZI224" s="18"/>
      <c r="ZJ224" s="18"/>
      <c r="ZK224" s="18"/>
      <c r="ZL224" s="18"/>
      <c r="ZM224" s="18"/>
      <c r="ZN224" s="18"/>
      <c r="ZO224" s="18"/>
      <c r="ZP224" s="18"/>
      <c r="ZQ224" s="18"/>
      <c r="ZR224" s="18"/>
      <c r="ZS224" s="18"/>
      <c r="ZT224" s="18"/>
      <c r="ZU224" s="18"/>
      <c r="ZV224" s="18"/>
      <c r="ZW224" s="18"/>
      <c r="ZX224" s="18"/>
      <c r="ZY224" s="18"/>
      <c r="ZZ224" s="18"/>
      <c r="AAA224" s="18"/>
      <c r="AAB224" s="18"/>
      <c r="AAC224" s="18"/>
      <c r="AAD224" s="18"/>
      <c r="AAE224" s="18"/>
      <c r="AAF224" s="18"/>
      <c r="AAG224" s="18"/>
      <c r="AAH224" s="18"/>
      <c r="AAI224" s="18"/>
      <c r="AAJ224" s="18"/>
      <c r="AAK224" s="18"/>
      <c r="AAL224" s="18"/>
      <c r="AAM224" s="18"/>
      <c r="AAN224" s="18"/>
      <c r="AAO224" s="18"/>
      <c r="AAP224" s="18"/>
      <c r="AAQ224" s="18"/>
      <c r="AAR224" s="18"/>
      <c r="AAS224" s="18"/>
      <c r="AAT224" s="18"/>
      <c r="AAU224" s="18"/>
      <c r="AAV224" s="18"/>
      <c r="AAW224" s="18"/>
      <c r="AAX224" s="18"/>
      <c r="AAY224" s="18"/>
      <c r="AAZ224" s="18"/>
      <c r="ABA224" s="18"/>
      <c r="ABB224" s="18"/>
      <c r="ABC224" s="18"/>
      <c r="ABD224" s="18"/>
      <c r="ABE224" s="18"/>
      <c r="ABF224" s="18"/>
      <c r="ABG224" s="18"/>
      <c r="ABH224" s="18"/>
      <c r="ABI224" s="18"/>
      <c r="ABJ224" s="18"/>
      <c r="ABK224" s="18"/>
      <c r="ABL224" s="18"/>
      <c r="ABM224" s="18"/>
      <c r="ABN224" s="18"/>
      <c r="ABO224" s="18"/>
      <c r="ABP224" s="18"/>
      <c r="ABQ224" s="18"/>
      <c r="ABR224" s="18"/>
      <c r="ABS224" s="18"/>
      <c r="ABT224" s="18"/>
      <c r="ABU224" s="18"/>
      <c r="ABV224" s="18"/>
      <c r="ABW224" s="18"/>
      <c r="ABX224" s="18"/>
      <c r="ABY224" s="18"/>
      <c r="ABZ224" s="18"/>
      <c r="ACA224" s="18"/>
      <c r="ACB224" s="18"/>
      <c r="ACC224" s="18"/>
      <c r="ACD224" s="18"/>
      <c r="ACE224" s="18"/>
      <c r="ACF224" s="18"/>
      <c r="ACG224" s="18"/>
      <c r="ACH224" s="18"/>
      <c r="ACI224" s="18"/>
      <c r="ACJ224" s="18"/>
      <c r="ACK224" s="18"/>
      <c r="ACL224" s="18"/>
      <c r="ACM224" s="18"/>
      <c r="ACN224" s="18"/>
      <c r="ACO224" s="18"/>
      <c r="ACP224" s="18"/>
      <c r="ACQ224" s="18"/>
      <c r="ACR224" s="18"/>
      <c r="ACS224" s="18"/>
      <c r="ACT224" s="18"/>
      <c r="ACU224" s="18"/>
      <c r="ACV224" s="18"/>
      <c r="ACW224" s="18"/>
      <c r="ACX224" s="18"/>
      <c r="ACY224" s="18"/>
      <c r="ACZ224" s="18"/>
      <c r="ADA224" s="18"/>
      <c r="ADB224" s="18"/>
      <c r="ADC224" s="18"/>
      <c r="ADD224" s="18"/>
      <c r="ADE224" s="18"/>
      <c r="ADF224" s="18"/>
      <c r="ADG224" s="18"/>
      <c r="ADH224" s="18"/>
      <c r="ADI224" s="18"/>
      <c r="ADJ224" s="18"/>
      <c r="ADK224" s="18"/>
      <c r="ADL224" s="18"/>
      <c r="ADM224" s="18"/>
      <c r="ADN224" s="18"/>
      <c r="ADO224" s="18"/>
      <c r="ADP224" s="18"/>
      <c r="ADQ224" s="18"/>
      <c r="ADR224" s="18"/>
      <c r="ADS224" s="18"/>
      <c r="ADT224" s="18"/>
      <c r="ADU224" s="18"/>
      <c r="ADV224" s="18"/>
      <c r="ADW224" s="18"/>
      <c r="ADX224" s="18"/>
      <c r="ADY224" s="18"/>
      <c r="ADZ224" s="18"/>
      <c r="AEA224" s="18"/>
      <c r="AEB224" s="18"/>
      <c r="AEC224" s="18"/>
      <c r="AED224" s="18"/>
      <c r="AEE224" s="18"/>
      <c r="AEF224" s="18"/>
      <c r="AEG224" s="18"/>
      <c r="AEH224" s="18"/>
      <c r="AEI224" s="18"/>
      <c r="AEJ224" s="18"/>
      <c r="AEK224" s="18"/>
      <c r="AEL224" s="18"/>
      <c r="AEM224" s="18"/>
      <c r="AEN224" s="18"/>
      <c r="AEO224" s="18"/>
      <c r="AEP224" s="18"/>
      <c r="AEQ224" s="18"/>
      <c r="AER224" s="18"/>
      <c r="AES224" s="18"/>
      <c r="AET224" s="18"/>
      <c r="AEU224" s="18"/>
      <c r="AEV224" s="18"/>
      <c r="AEW224" s="18"/>
      <c r="AEX224" s="18"/>
      <c r="AEY224" s="18"/>
      <c r="AEZ224" s="18"/>
      <c r="AFA224" s="18"/>
      <c r="AFB224" s="18"/>
      <c r="AFC224" s="18"/>
      <c r="AFD224" s="18"/>
      <c r="AFE224" s="18"/>
      <c r="AFF224" s="18"/>
      <c r="AFG224" s="18"/>
      <c r="AFH224" s="18"/>
      <c r="AFI224" s="18"/>
      <c r="AFJ224" s="18"/>
      <c r="AFK224" s="18"/>
      <c r="AFL224" s="18"/>
      <c r="AFM224" s="18"/>
      <c r="AFN224" s="18"/>
      <c r="AFO224" s="18"/>
      <c r="AFP224" s="18"/>
      <c r="AFQ224" s="18"/>
      <c r="AFR224" s="18"/>
      <c r="AFS224" s="18"/>
      <c r="AFT224" s="18"/>
      <c r="AFU224" s="18"/>
      <c r="AFV224" s="18"/>
      <c r="AFW224" s="18"/>
      <c r="AFX224" s="18"/>
      <c r="AFY224" s="18"/>
      <c r="AFZ224" s="18"/>
      <c r="AGA224" s="18"/>
      <c r="AGB224" s="18"/>
      <c r="AGC224" s="18"/>
      <c r="AGD224" s="18"/>
      <c r="AGE224" s="18"/>
      <c r="AGF224" s="18"/>
      <c r="AGG224" s="18"/>
      <c r="AGH224" s="18"/>
      <c r="AGI224" s="18"/>
      <c r="AGJ224" s="18"/>
      <c r="AGK224" s="18"/>
      <c r="AGL224" s="18"/>
      <c r="AGM224" s="18"/>
      <c r="AGN224" s="18"/>
      <c r="AGO224" s="18"/>
      <c r="AGP224" s="18"/>
      <c r="AGQ224" s="18"/>
      <c r="AGR224" s="18"/>
      <c r="AGS224" s="18"/>
      <c r="AGT224" s="18"/>
      <c r="AGU224" s="18"/>
      <c r="AGV224" s="18"/>
      <c r="AGW224" s="18"/>
      <c r="AGX224" s="18"/>
      <c r="AGY224" s="18"/>
      <c r="AGZ224" s="18"/>
      <c r="AHA224" s="18"/>
      <c r="AHB224" s="18"/>
      <c r="AHC224" s="18"/>
      <c r="AHD224" s="18"/>
      <c r="AHE224" s="18"/>
      <c r="AHF224" s="18"/>
      <c r="AHG224" s="18"/>
      <c r="AHH224" s="18"/>
      <c r="AHI224" s="18"/>
      <c r="AHJ224" s="18"/>
      <c r="AHK224" s="18"/>
      <c r="AHL224" s="18"/>
      <c r="AHM224" s="18"/>
      <c r="AHN224" s="18"/>
      <c r="AHO224" s="18"/>
      <c r="AHP224" s="18"/>
      <c r="AHQ224" s="18"/>
      <c r="AHR224" s="18"/>
      <c r="AHS224" s="18"/>
      <c r="AHT224" s="18"/>
      <c r="AHU224" s="18"/>
      <c r="AHV224" s="18"/>
      <c r="AHW224" s="18"/>
      <c r="AHX224" s="18"/>
      <c r="AHY224" s="18"/>
      <c r="AHZ224" s="18"/>
      <c r="AIA224" s="18"/>
      <c r="AIB224" s="18"/>
      <c r="AIC224" s="18"/>
      <c r="AID224" s="18"/>
      <c r="AIE224" s="18"/>
      <c r="AIF224" s="18"/>
      <c r="AIG224" s="18"/>
      <c r="AIH224" s="18"/>
      <c r="AII224" s="18"/>
      <c r="AIJ224" s="18"/>
      <c r="AIK224" s="18"/>
      <c r="AIL224" s="18"/>
      <c r="AIM224" s="18"/>
      <c r="AIN224" s="18"/>
      <c r="AIO224" s="18"/>
      <c r="AIP224" s="18"/>
      <c r="AIQ224" s="18"/>
      <c r="AIR224" s="18"/>
      <c r="AIS224" s="18"/>
      <c r="AIT224" s="18"/>
      <c r="AIU224" s="18"/>
      <c r="AIV224" s="18"/>
      <c r="AIW224" s="18"/>
      <c r="AIX224" s="18"/>
      <c r="AIY224" s="18"/>
      <c r="AIZ224" s="18"/>
      <c r="AJA224" s="18"/>
      <c r="AJB224" s="18"/>
      <c r="AJC224" s="18"/>
      <c r="AJD224" s="18"/>
      <c r="AJE224" s="18"/>
      <c r="AJF224" s="18"/>
      <c r="AJG224" s="18"/>
      <c r="AJH224" s="18"/>
      <c r="AJI224" s="18"/>
      <c r="AJJ224" s="18"/>
      <c r="AJK224" s="18"/>
      <c r="AJL224" s="18"/>
      <c r="AJM224" s="18"/>
      <c r="AJN224" s="18"/>
      <c r="AJO224" s="18"/>
      <c r="AJP224" s="18"/>
      <c r="AJQ224" s="18"/>
      <c r="AJR224" s="18"/>
      <c r="AJS224" s="18"/>
      <c r="AJT224" s="18"/>
      <c r="AJU224" s="18"/>
      <c r="AJV224" s="18"/>
      <c r="AJW224" s="18"/>
      <c r="AJX224" s="18"/>
      <c r="AJY224" s="18"/>
      <c r="AJZ224" s="18"/>
      <c r="AKA224" s="18"/>
      <c r="AKB224" s="18"/>
      <c r="AKC224" s="18"/>
      <c r="AKD224" s="18"/>
      <c r="AKE224" s="18"/>
      <c r="AKF224" s="18"/>
      <c r="AKG224" s="18"/>
      <c r="AKH224" s="18"/>
      <c r="AKI224" s="18"/>
      <c r="AKJ224" s="18"/>
      <c r="AKK224" s="18"/>
      <c r="AKL224" s="18"/>
      <c r="AKM224" s="18"/>
      <c r="AKN224" s="18"/>
      <c r="AKO224" s="18"/>
      <c r="AKP224" s="18"/>
      <c r="AKQ224" s="18"/>
      <c r="AKR224" s="18"/>
      <c r="AKS224" s="18"/>
      <c r="AKT224" s="18"/>
      <c r="AKU224" s="18"/>
      <c r="AKV224" s="18"/>
      <c r="AKW224" s="18"/>
      <c r="AKX224" s="18"/>
      <c r="AKY224" s="18"/>
      <c r="AKZ224" s="18"/>
      <c r="ALA224" s="18"/>
      <c r="ALB224" s="18"/>
      <c r="ALC224" s="18"/>
      <c r="ALD224" s="18"/>
      <c r="ALE224" s="18"/>
      <c r="ALF224" s="18"/>
      <c r="ALG224" s="18"/>
      <c r="ALH224" s="18"/>
      <c r="ALI224" s="18"/>
      <c r="ALJ224" s="18"/>
      <c r="ALK224" s="18"/>
      <c r="ALL224" s="18"/>
      <c r="ALM224" s="18"/>
      <c r="ALN224" s="18"/>
      <c r="ALO224" s="18"/>
      <c r="ALP224" s="18"/>
      <c r="ALQ224" s="18"/>
      <c r="ALR224" s="18"/>
      <c r="ALS224" s="18"/>
      <c r="ALT224" s="18"/>
      <c r="ALU224" s="18"/>
      <c r="ALV224" s="18"/>
      <c r="ALW224" s="18"/>
      <c r="ALX224" s="18"/>
      <c r="ALY224" s="18"/>
      <c r="ALZ224" s="18"/>
      <c r="AMA224" s="18"/>
      <c r="AMB224" s="18"/>
      <c r="AMC224" s="18"/>
      <c r="AMD224" s="18"/>
      <c r="AME224" s="18"/>
      <c r="AMF224" s="18"/>
      <c r="AMG224" s="18"/>
      <c r="AMH224" s="18"/>
      <c r="AMI224" s="18"/>
      <c r="AMJ224" s="18"/>
      <c r="AMK224" s="18"/>
      <c r="AML224" s="18"/>
      <c r="AMM224" s="18"/>
      <c r="AMN224" s="18"/>
      <c r="AMO224" s="18"/>
      <c r="AMP224" s="18"/>
      <c r="AMQ224" s="18"/>
      <c r="AMR224" s="18"/>
      <c r="AMS224" s="18"/>
      <c r="AMT224" s="18"/>
      <c r="AMU224" s="18"/>
      <c r="AMV224" s="18"/>
      <c r="AMW224" s="18"/>
      <c r="AMX224" s="18"/>
      <c r="AMY224" s="18"/>
      <c r="AMZ224" s="18"/>
      <c r="ANA224" s="18"/>
      <c r="ANB224" s="18"/>
      <c r="ANC224" s="18"/>
      <c r="AND224" s="18"/>
      <c r="ANE224" s="18"/>
      <c r="ANF224" s="18"/>
      <c r="ANG224" s="18"/>
      <c r="ANH224" s="18"/>
      <c r="ANI224" s="18"/>
      <c r="ANJ224" s="18"/>
      <c r="ANK224" s="18"/>
      <c r="ANL224" s="18"/>
      <c r="ANM224" s="18"/>
      <c r="ANN224" s="18"/>
      <c r="ANO224" s="18"/>
      <c r="ANP224" s="18"/>
      <c r="ANQ224" s="18"/>
      <c r="ANR224" s="18"/>
      <c r="ANS224" s="18"/>
      <c r="ANT224" s="18"/>
      <c r="ANU224" s="18"/>
      <c r="ANV224" s="18"/>
      <c r="ANW224" s="18"/>
      <c r="ANX224" s="18"/>
      <c r="ANY224" s="18"/>
      <c r="ANZ224" s="18"/>
      <c r="AOA224" s="18"/>
      <c r="AOB224" s="18"/>
      <c r="AOC224" s="18"/>
      <c r="AOD224" s="18"/>
      <c r="AOE224" s="18"/>
      <c r="AOF224" s="18"/>
      <c r="AOG224" s="18"/>
      <c r="AOH224" s="18"/>
      <c r="AOI224" s="18"/>
      <c r="AOJ224" s="18"/>
      <c r="AOK224" s="18"/>
      <c r="AOL224" s="18"/>
      <c r="AOM224" s="18"/>
      <c r="AON224" s="18"/>
      <c r="AOO224" s="18"/>
      <c r="AOP224" s="18"/>
      <c r="AOQ224" s="18"/>
      <c r="AOR224" s="18"/>
      <c r="AOS224" s="18"/>
      <c r="AOT224" s="18"/>
      <c r="AOU224" s="18"/>
      <c r="AOV224" s="18"/>
      <c r="AOW224" s="18"/>
      <c r="AOX224" s="18"/>
      <c r="AOY224" s="18"/>
      <c r="AOZ224" s="18"/>
      <c r="APA224" s="18"/>
      <c r="APB224" s="18"/>
      <c r="APC224" s="18"/>
      <c r="APD224" s="18"/>
      <c r="APE224" s="18"/>
      <c r="APF224" s="18"/>
      <c r="APG224" s="18"/>
      <c r="APH224" s="18"/>
      <c r="API224" s="18"/>
      <c r="APJ224" s="18"/>
      <c r="APK224" s="18"/>
      <c r="APL224" s="18"/>
      <c r="APM224" s="18"/>
      <c r="APN224" s="18"/>
      <c r="APO224" s="18"/>
      <c r="APP224" s="18"/>
      <c r="APQ224" s="18"/>
      <c r="APR224" s="18"/>
      <c r="APS224" s="18"/>
      <c r="APT224" s="18"/>
      <c r="APU224" s="18"/>
      <c r="APV224" s="18"/>
      <c r="APW224" s="18"/>
      <c r="APX224" s="18"/>
      <c r="APY224" s="18"/>
      <c r="APZ224" s="18"/>
      <c r="AQA224" s="18"/>
      <c r="AQB224" s="18"/>
      <c r="AQC224" s="18"/>
      <c r="AQD224" s="18"/>
      <c r="AQE224" s="18"/>
      <c r="AQF224" s="18"/>
      <c r="AQG224" s="18"/>
      <c r="AQH224" s="18"/>
      <c r="AQI224" s="18"/>
      <c r="AQJ224" s="18"/>
      <c r="AQK224" s="18"/>
      <c r="AQL224" s="18"/>
      <c r="AQM224" s="18"/>
      <c r="AQN224" s="18"/>
      <c r="AQO224" s="18"/>
      <c r="AQP224" s="18"/>
      <c r="AQQ224" s="18"/>
      <c r="AQR224" s="18"/>
      <c r="AQS224" s="18"/>
      <c r="AQT224" s="18"/>
      <c r="AQU224" s="18"/>
      <c r="AQV224" s="18"/>
      <c r="AQW224" s="18"/>
      <c r="AQX224" s="18"/>
      <c r="AQY224" s="18"/>
      <c r="AQZ224" s="18"/>
      <c r="ARA224" s="18"/>
      <c r="ARB224" s="18"/>
      <c r="ARC224" s="18"/>
      <c r="ARD224" s="18"/>
      <c r="ARE224" s="18"/>
      <c r="ARF224" s="18"/>
      <c r="ARG224" s="18"/>
      <c r="ARH224" s="18"/>
      <c r="ARI224" s="18"/>
      <c r="ARJ224" s="18"/>
      <c r="ARK224" s="18"/>
      <c r="ARL224" s="18"/>
      <c r="ARM224" s="18"/>
      <c r="ARN224" s="18"/>
      <c r="ARO224" s="18"/>
      <c r="ARP224" s="18"/>
      <c r="ARQ224" s="18"/>
      <c r="ARR224" s="18"/>
      <c r="ARS224" s="18"/>
      <c r="ART224" s="18"/>
      <c r="ARU224" s="18"/>
      <c r="ARV224" s="18"/>
      <c r="ARW224" s="18"/>
      <c r="ARX224" s="18"/>
      <c r="ARY224" s="18"/>
      <c r="ARZ224" s="18"/>
      <c r="ASA224" s="18"/>
      <c r="ASB224" s="18"/>
      <c r="ASC224" s="18"/>
      <c r="ASD224" s="18"/>
      <c r="ASE224" s="18"/>
      <c r="ASF224" s="18"/>
      <c r="ASG224" s="18"/>
      <c r="ASH224" s="18"/>
      <c r="ASI224" s="18"/>
      <c r="ASJ224" s="18"/>
      <c r="ASK224" s="18"/>
      <c r="ASL224" s="18"/>
      <c r="ASM224" s="18"/>
      <c r="ASN224" s="18"/>
      <c r="ASO224" s="18"/>
      <c r="ASP224" s="18"/>
      <c r="ASQ224" s="18"/>
      <c r="ASR224" s="18"/>
      <c r="ASS224" s="18"/>
      <c r="AST224" s="18"/>
      <c r="ASU224" s="18"/>
      <c r="ASV224" s="18"/>
      <c r="ASW224" s="18"/>
      <c r="ASX224" s="18"/>
      <c r="ASY224" s="18"/>
      <c r="ASZ224" s="18"/>
      <c r="ATA224" s="18"/>
      <c r="ATB224" s="18"/>
      <c r="ATC224" s="18"/>
      <c r="ATD224" s="18"/>
      <c r="ATE224" s="18"/>
      <c r="ATF224" s="18"/>
      <c r="ATG224" s="18"/>
      <c r="ATH224" s="18"/>
      <c r="ATI224" s="18"/>
      <c r="ATJ224" s="18"/>
      <c r="ATK224" s="18"/>
      <c r="ATL224" s="18"/>
      <c r="ATM224" s="18"/>
      <c r="ATN224" s="18"/>
      <c r="ATO224" s="18"/>
      <c r="ATP224" s="18"/>
      <c r="ATQ224" s="18"/>
      <c r="ATR224" s="18"/>
      <c r="ATS224" s="18"/>
      <c r="ATT224" s="18"/>
      <c r="ATU224" s="18"/>
      <c r="ATV224" s="18"/>
      <c r="ATW224" s="18"/>
      <c r="ATX224" s="18"/>
      <c r="ATY224" s="18"/>
      <c r="ATZ224" s="18"/>
      <c r="AUA224" s="18"/>
      <c r="AUB224" s="18"/>
      <c r="AUC224" s="18"/>
      <c r="AUD224" s="18"/>
      <c r="AUE224" s="18"/>
      <c r="AUF224" s="18"/>
      <c r="AUG224" s="18"/>
      <c r="AUH224" s="18"/>
      <c r="AUI224" s="18"/>
      <c r="AUJ224" s="18"/>
      <c r="AUK224" s="18"/>
      <c r="AUL224" s="18"/>
      <c r="AUM224" s="18"/>
      <c r="AUN224" s="18"/>
      <c r="AUO224" s="18"/>
      <c r="AUP224" s="18"/>
      <c r="AUQ224" s="18"/>
      <c r="AUR224" s="18"/>
      <c r="AUS224" s="18"/>
      <c r="AUT224" s="18"/>
      <c r="AUU224" s="18"/>
      <c r="AUV224" s="18"/>
      <c r="AUW224" s="18"/>
      <c r="AUX224" s="18"/>
      <c r="AUY224" s="18"/>
      <c r="AUZ224" s="18"/>
      <c r="AVA224" s="18"/>
      <c r="AVB224" s="18"/>
      <c r="AVC224" s="18"/>
      <c r="AVD224" s="18"/>
      <c r="AVE224" s="18"/>
      <c r="AVF224" s="18"/>
      <c r="AVG224" s="18"/>
      <c r="AVH224" s="18"/>
      <c r="AVI224" s="18"/>
      <c r="AVJ224" s="18"/>
      <c r="AVK224" s="18"/>
      <c r="AVL224" s="18"/>
      <c r="AVM224" s="18"/>
      <c r="AVN224" s="18"/>
      <c r="AVO224" s="18"/>
      <c r="AVP224" s="18"/>
      <c r="AVQ224" s="18"/>
      <c r="AVR224" s="18"/>
      <c r="AVS224" s="18"/>
      <c r="AVT224" s="18"/>
      <c r="AVU224" s="18"/>
      <c r="AVV224" s="18"/>
      <c r="AVW224" s="18"/>
      <c r="AVX224" s="18"/>
      <c r="AVY224" s="18"/>
      <c r="AVZ224" s="18"/>
      <c r="AWA224" s="18"/>
      <c r="AWB224" s="18"/>
      <c r="AWC224" s="18"/>
      <c r="AWD224" s="18"/>
      <c r="AWE224" s="18"/>
      <c r="AWF224" s="18"/>
      <c r="AWG224" s="18"/>
      <c r="AWH224" s="18"/>
      <c r="AWI224" s="18"/>
      <c r="AWJ224" s="18"/>
      <c r="AWK224" s="18"/>
      <c r="AWL224" s="18"/>
      <c r="AWM224" s="18"/>
      <c r="AWN224" s="18"/>
      <c r="AWO224" s="18"/>
      <c r="AWP224" s="18"/>
      <c r="AWQ224" s="18"/>
      <c r="AWR224" s="18"/>
      <c r="AWS224" s="18"/>
      <c r="AWT224" s="18"/>
      <c r="AWU224" s="18"/>
      <c r="AWV224" s="18"/>
      <c r="AWW224" s="18"/>
      <c r="AWX224" s="18"/>
      <c r="AWY224" s="18"/>
      <c r="AWZ224" s="18"/>
      <c r="AXA224" s="18"/>
      <c r="AXB224" s="18"/>
      <c r="AXC224" s="18"/>
      <c r="AXD224" s="18"/>
      <c r="AXE224" s="18"/>
      <c r="AXF224" s="18"/>
      <c r="AXG224" s="18"/>
      <c r="AXH224" s="18"/>
      <c r="AXI224" s="18"/>
      <c r="AXJ224" s="18"/>
      <c r="AXK224" s="18"/>
      <c r="AXL224" s="18"/>
      <c r="AXM224" s="18"/>
      <c r="AXN224" s="18"/>
      <c r="AXO224" s="18"/>
      <c r="AXP224" s="18"/>
      <c r="AXQ224" s="18"/>
      <c r="AXR224" s="18"/>
      <c r="AXS224" s="18"/>
      <c r="AXT224" s="18"/>
      <c r="AXU224" s="18"/>
      <c r="AXV224" s="18"/>
      <c r="AXW224" s="18"/>
      <c r="AXX224" s="18"/>
      <c r="AXY224" s="18"/>
      <c r="AXZ224" s="18"/>
      <c r="AYA224" s="18"/>
      <c r="AYB224" s="18"/>
      <c r="AYC224" s="18"/>
      <c r="AYD224" s="18"/>
      <c r="AYE224" s="18"/>
      <c r="AYF224" s="18"/>
      <c r="AYG224" s="18"/>
      <c r="AYH224" s="18"/>
      <c r="AYI224" s="18"/>
      <c r="AYJ224" s="18"/>
      <c r="AYK224" s="18"/>
      <c r="AYL224" s="18"/>
      <c r="AYM224" s="18"/>
      <c r="AYN224" s="18"/>
      <c r="AYO224" s="18"/>
      <c r="AYP224" s="18"/>
      <c r="AYQ224" s="18"/>
      <c r="AYR224" s="18"/>
      <c r="AYS224" s="18"/>
      <c r="AYT224" s="18"/>
      <c r="AYU224" s="18"/>
      <c r="AYV224" s="18"/>
      <c r="AYW224" s="18"/>
      <c r="AYX224" s="18"/>
      <c r="AYY224" s="18"/>
      <c r="AYZ224" s="18"/>
      <c r="AZA224" s="18"/>
      <c r="AZB224" s="18"/>
      <c r="AZC224" s="18"/>
      <c r="AZD224" s="18"/>
      <c r="AZE224" s="18"/>
      <c r="AZF224" s="18"/>
      <c r="AZG224" s="18"/>
      <c r="AZH224" s="18"/>
      <c r="AZI224" s="18"/>
      <c r="AZJ224" s="18"/>
      <c r="AZK224" s="18"/>
      <c r="AZL224" s="18"/>
      <c r="AZM224" s="18"/>
      <c r="AZN224" s="18"/>
      <c r="AZO224" s="18"/>
      <c r="AZP224" s="18"/>
      <c r="AZQ224" s="18"/>
      <c r="AZR224" s="18"/>
      <c r="AZS224" s="18"/>
      <c r="AZT224" s="18"/>
      <c r="AZU224" s="18"/>
      <c r="AZV224" s="18"/>
      <c r="AZW224" s="18"/>
      <c r="AZX224" s="18"/>
      <c r="AZY224" s="18"/>
      <c r="AZZ224" s="18"/>
      <c r="BAA224" s="18"/>
      <c r="BAB224" s="18"/>
      <c r="BAC224" s="18"/>
      <c r="BAD224" s="18"/>
      <c r="BAE224" s="18"/>
      <c r="BAF224" s="18"/>
      <c r="BAG224" s="18"/>
      <c r="BAH224" s="18"/>
      <c r="BAI224" s="18"/>
      <c r="BAJ224" s="18"/>
      <c r="BAK224" s="18"/>
      <c r="BAL224" s="18"/>
      <c r="BAM224" s="18"/>
      <c r="BAN224" s="18"/>
      <c r="BAO224" s="18"/>
      <c r="BAP224" s="18"/>
      <c r="BAQ224" s="18"/>
      <c r="BAR224" s="18"/>
      <c r="BAS224" s="18"/>
      <c r="BAT224" s="18"/>
      <c r="BAU224" s="18"/>
      <c r="BAV224" s="18"/>
      <c r="BAW224" s="18"/>
      <c r="BAX224" s="18"/>
      <c r="BAY224" s="18"/>
      <c r="BAZ224" s="18"/>
      <c r="BBA224" s="18"/>
      <c r="BBB224" s="18"/>
      <c r="BBC224" s="18"/>
      <c r="BBD224" s="18"/>
      <c r="BBE224" s="18"/>
      <c r="BBF224" s="18"/>
      <c r="BBG224" s="18"/>
      <c r="BBH224" s="18"/>
      <c r="BBI224" s="18"/>
      <c r="BBJ224" s="18"/>
      <c r="BBK224" s="18"/>
      <c r="BBL224" s="18"/>
      <c r="BBM224" s="18"/>
      <c r="BBN224" s="18"/>
      <c r="BBO224" s="18"/>
      <c r="BBP224" s="18"/>
      <c r="BBQ224" s="18"/>
      <c r="BBR224" s="18"/>
      <c r="BBS224" s="18"/>
      <c r="BBT224" s="18"/>
      <c r="BBU224" s="18"/>
      <c r="BBV224" s="18"/>
      <c r="BBW224" s="18"/>
      <c r="BBX224" s="18"/>
      <c r="BBY224" s="18"/>
      <c r="BBZ224" s="18"/>
      <c r="BCA224" s="18"/>
      <c r="BCB224" s="18"/>
      <c r="BCC224" s="18"/>
      <c r="BCD224" s="18"/>
      <c r="BCE224" s="18"/>
      <c r="BCF224" s="18"/>
      <c r="BCG224" s="18"/>
      <c r="BCH224" s="18"/>
      <c r="BCI224" s="18"/>
      <c r="BCJ224" s="18"/>
      <c r="BCK224" s="18"/>
      <c r="BCL224" s="18"/>
      <c r="BCM224" s="18"/>
      <c r="BCN224" s="18"/>
      <c r="BCO224" s="18"/>
      <c r="BCP224" s="18"/>
      <c r="BCQ224" s="18"/>
      <c r="BCR224" s="18"/>
      <c r="BCS224" s="18"/>
      <c r="BCT224" s="18"/>
      <c r="BCU224" s="18"/>
      <c r="BCV224" s="18"/>
      <c r="BCW224" s="18"/>
      <c r="BCX224" s="18"/>
      <c r="BCY224" s="18"/>
      <c r="BCZ224" s="18"/>
      <c r="BDA224" s="18"/>
      <c r="BDB224" s="18"/>
      <c r="BDC224" s="18"/>
      <c r="BDD224" s="18"/>
      <c r="BDE224" s="18"/>
      <c r="BDF224" s="18"/>
      <c r="BDG224" s="18"/>
      <c r="BDH224" s="18"/>
      <c r="BDI224" s="18"/>
      <c r="BDJ224" s="18"/>
      <c r="BDK224" s="18"/>
      <c r="BDL224" s="18"/>
      <c r="BDM224" s="18"/>
      <c r="BDN224" s="18"/>
      <c r="BDO224" s="18"/>
      <c r="BDP224" s="18"/>
      <c r="BDQ224" s="18"/>
      <c r="BDR224" s="18"/>
      <c r="BDS224" s="18"/>
      <c r="BDT224" s="18"/>
      <c r="BDU224" s="18"/>
      <c r="BDV224" s="18"/>
      <c r="BDW224" s="18"/>
      <c r="BDX224" s="18"/>
      <c r="BDY224" s="18"/>
      <c r="BDZ224" s="18"/>
      <c r="BEA224" s="18"/>
      <c r="BEB224" s="18"/>
      <c r="BEC224" s="18"/>
      <c r="BED224" s="18"/>
      <c r="BEE224" s="18"/>
      <c r="BEF224" s="18"/>
      <c r="BEG224" s="18"/>
      <c r="BEH224" s="18"/>
      <c r="BEI224" s="18"/>
      <c r="BEJ224" s="18"/>
      <c r="BEK224" s="18"/>
      <c r="BEL224" s="18"/>
      <c r="BEM224" s="18"/>
      <c r="BEN224" s="18"/>
      <c r="BEO224" s="18"/>
      <c r="BEP224" s="18"/>
      <c r="BEQ224" s="18"/>
      <c r="BER224" s="18"/>
      <c r="BES224" s="18"/>
      <c r="BET224" s="18"/>
      <c r="BEU224" s="18"/>
      <c r="BEV224" s="18"/>
      <c r="BEW224" s="18"/>
      <c r="BEX224" s="18"/>
      <c r="BEY224" s="18"/>
      <c r="BEZ224" s="18"/>
      <c r="BFA224" s="18"/>
      <c r="BFB224" s="18"/>
      <c r="BFC224" s="18"/>
      <c r="BFD224" s="18"/>
      <c r="BFE224" s="18"/>
      <c r="BFF224" s="18"/>
      <c r="BFG224" s="18"/>
      <c r="BFH224" s="18"/>
      <c r="BFI224" s="18"/>
      <c r="BFJ224" s="18"/>
      <c r="BFK224" s="18"/>
      <c r="BFL224" s="18"/>
      <c r="BFM224" s="18"/>
      <c r="BFN224" s="18"/>
      <c r="BFO224" s="18"/>
      <c r="BFP224" s="18"/>
      <c r="BFQ224" s="18"/>
      <c r="BFR224" s="18"/>
      <c r="BFS224" s="18"/>
      <c r="BFT224" s="18"/>
      <c r="BFU224" s="18"/>
      <c r="BFV224" s="18"/>
      <c r="BFW224" s="18"/>
      <c r="BFX224" s="18"/>
      <c r="BFY224" s="18"/>
      <c r="BFZ224" s="18"/>
      <c r="BGA224" s="18"/>
      <c r="BGB224" s="18"/>
      <c r="BGC224" s="18"/>
      <c r="BGD224" s="18"/>
      <c r="BGE224" s="18"/>
      <c r="BGF224" s="18"/>
      <c r="BGG224" s="18"/>
      <c r="BGH224" s="18"/>
      <c r="BGI224" s="18"/>
      <c r="BGJ224" s="18"/>
      <c r="BGK224" s="18"/>
      <c r="BGL224" s="18"/>
      <c r="BGM224" s="18"/>
      <c r="BGN224" s="18"/>
      <c r="BGO224" s="18"/>
      <c r="BGP224" s="18"/>
      <c r="BGQ224" s="18"/>
      <c r="BGR224" s="18"/>
      <c r="BGS224" s="18"/>
      <c r="BGT224" s="18"/>
      <c r="BGU224" s="18"/>
      <c r="BGV224" s="18"/>
      <c r="BGW224" s="18"/>
      <c r="BGX224" s="18"/>
      <c r="BGY224" s="18"/>
      <c r="BGZ224" s="18"/>
      <c r="BHA224" s="18"/>
      <c r="BHB224" s="18"/>
      <c r="BHC224" s="18"/>
      <c r="BHD224" s="18"/>
      <c r="BHE224" s="18"/>
      <c r="BHF224" s="18"/>
      <c r="BHG224" s="18"/>
      <c r="BHH224" s="18"/>
      <c r="BHI224" s="18"/>
      <c r="BHJ224" s="18"/>
      <c r="BHK224" s="18"/>
      <c r="BHL224" s="18"/>
      <c r="BHM224" s="18"/>
      <c r="BHN224" s="18"/>
      <c r="BHO224" s="18"/>
      <c r="BHP224" s="18"/>
      <c r="BHQ224" s="18"/>
      <c r="BHR224" s="18"/>
      <c r="BHS224" s="18"/>
      <c r="BHT224" s="18"/>
      <c r="BHU224" s="18"/>
      <c r="BHV224" s="18"/>
      <c r="BHW224" s="18"/>
      <c r="BHX224" s="18"/>
      <c r="BHY224" s="18"/>
      <c r="BHZ224" s="18"/>
      <c r="BIA224" s="18"/>
      <c r="BIB224" s="18"/>
      <c r="BIC224" s="18"/>
      <c r="BID224" s="18"/>
      <c r="BIE224" s="18"/>
      <c r="BIF224" s="18"/>
      <c r="BIG224" s="18"/>
      <c r="BIH224" s="18"/>
      <c r="BII224" s="18"/>
      <c r="BIJ224" s="18"/>
      <c r="BIK224" s="18"/>
      <c r="BIL224" s="18"/>
      <c r="BIM224" s="18"/>
      <c r="BIN224" s="18"/>
      <c r="BIO224" s="18"/>
      <c r="BIP224" s="18"/>
      <c r="BIQ224" s="18"/>
      <c r="BIR224" s="18"/>
      <c r="BIS224" s="18"/>
      <c r="BIT224" s="18"/>
      <c r="BIU224" s="18"/>
      <c r="BIV224" s="18"/>
      <c r="BIW224" s="18"/>
      <c r="BIX224" s="18"/>
      <c r="BIY224" s="18"/>
      <c r="BIZ224" s="18"/>
      <c r="BJA224" s="18"/>
      <c r="BJB224" s="18"/>
      <c r="BJC224" s="18"/>
      <c r="BJD224" s="18"/>
      <c r="BJE224" s="18"/>
      <c r="BJF224" s="18"/>
      <c r="BJG224" s="18"/>
      <c r="BJH224" s="18"/>
      <c r="BJI224" s="18"/>
      <c r="BJJ224" s="18"/>
      <c r="BJK224" s="18"/>
      <c r="BJL224" s="18"/>
      <c r="BJM224" s="18"/>
      <c r="BJN224" s="18"/>
      <c r="BJO224" s="18"/>
      <c r="BJP224" s="18"/>
      <c r="BJQ224" s="18"/>
      <c r="BJR224" s="18"/>
      <c r="BJS224" s="18"/>
      <c r="BJT224" s="18"/>
      <c r="BJU224" s="18"/>
      <c r="BJV224" s="18"/>
      <c r="BJW224" s="18"/>
      <c r="BJX224" s="18"/>
      <c r="BJY224" s="18"/>
      <c r="BJZ224" s="18"/>
      <c r="BKA224" s="18"/>
      <c r="BKB224" s="18"/>
      <c r="BKC224" s="18"/>
      <c r="BKD224" s="18"/>
      <c r="BKE224" s="18"/>
      <c r="BKF224" s="18"/>
      <c r="BKG224" s="18"/>
      <c r="BKH224" s="18"/>
      <c r="BKI224" s="18"/>
      <c r="BKJ224" s="18"/>
      <c r="BKK224" s="18"/>
      <c r="BKL224" s="18"/>
      <c r="BKM224" s="18"/>
      <c r="BKN224" s="18"/>
      <c r="BKO224" s="18"/>
      <c r="BKP224" s="18"/>
      <c r="BKQ224" s="18"/>
      <c r="BKR224" s="18"/>
      <c r="BKS224" s="18"/>
      <c r="BKT224" s="18"/>
      <c r="BKU224" s="18"/>
      <c r="BKV224" s="18"/>
      <c r="BKW224" s="18"/>
      <c r="BKX224" s="18"/>
      <c r="BKY224" s="18"/>
      <c r="BKZ224" s="18"/>
      <c r="BLA224" s="18"/>
      <c r="BLB224" s="18"/>
      <c r="BLC224" s="18"/>
      <c r="BLD224" s="18"/>
      <c r="BLE224" s="18"/>
      <c r="BLF224" s="18"/>
      <c r="BLG224" s="18"/>
      <c r="BLH224" s="18"/>
      <c r="BLI224" s="18"/>
      <c r="BLJ224" s="18"/>
      <c r="BLK224" s="18"/>
      <c r="BLL224" s="18"/>
      <c r="BLM224" s="18"/>
      <c r="BLN224" s="18"/>
      <c r="BLO224" s="18"/>
      <c r="BLP224" s="18"/>
      <c r="BLQ224" s="18"/>
      <c r="BLR224" s="18"/>
      <c r="BLS224" s="18"/>
      <c r="BLT224" s="18"/>
      <c r="BLU224" s="18"/>
      <c r="BLV224" s="18"/>
      <c r="BLW224" s="18"/>
      <c r="BLX224" s="18"/>
      <c r="BLY224" s="18"/>
      <c r="BLZ224" s="18"/>
      <c r="BMA224" s="18"/>
      <c r="BMB224" s="18"/>
      <c r="BMC224" s="18"/>
      <c r="BMD224" s="18"/>
      <c r="BME224" s="18"/>
      <c r="BMF224" s="18"/>
      <c r="BMG224" s="18"/>
      <c r="BMH224" s="18"/>
      <c r="BMI224" s="18"/>
      <c r="BMJ224" s="18"/>
      <c r="BMK224" s="18"/>
      <c r="BML224" s="18"/>
      <c r="BMM224" s="18"/>
      <c r="BMN224" s="18"/>
      <c r="BMO224" s="18"/>
      <c r="BMP224" s="18"/>
      <c r="BMQ224" s="18"/>
      <c r="BMR224" s="18"/>
      <c r="BMS224" s="18"/>
      <c r="BMT224" s="18"/>
      <c r="BMU224" s="18"/>
      <c r="BMV224" s="18"/>
      <c r="BMW224" s="18"/>
      <c r="BMX224" s="18"/>
      <c r="BMY224" s="18"/>
      <c r="BMZ224" s="18"/>
      <c r="BNA224" s="18"/>
      <c r="BNB224" s="18"/>
      <c r="BNC224" s="18"/>
      <c r="BND224" s="18"/>
      <c r="BNE224" s="18"/>
      <c r="BNF224" s="18"/>
      <c r="BNG224" s="18"/>
      <c r="BNH224" s="18"/>
      <c r="BNI224" s="18"/>
      <c r="BNJ224" s="18"/>
      <c r="BNK224" s="18"/>
      <c r="BNL224" s="18"/>
      <c r="BNM224" s="18"/>
      <c r="BNN224" s="18"/>
      <c r="BNO224" s="18"/>
      <c r="BNP224" s="18"/>
      <c r="BNQ224" s="18"/>
      <c r="BNR224" s="18"/>
      <c r="BNS224" s="18"/>
      <c r="BNT224" s="18"/>
      <c r="BNU224" s="18"/>
      <c r="BNV224" s="18"/>
      <c r="BNW224" s="18"/>
      <c r="BNX224" s="18"/>
      <c r="BNY224" s="18"/>
      <c r="BNZ224" s="18"/>
      <c r="BOA224" s="18"/>
      <c r="BOB224" s="18"/>
      <c r="BOC224" s="18"/>
      <c r="BOD224" s="18"/>
      <c r="BOE224" s="18"/>
      <c r="BOF224" s="18"/>
      <c r="BOG224" s="18"/>
      <c r="BOH224" s="18"/>
      <c r="BOI224" s="18"/>
      <c r="BOJ224" s="18"/>
      <c r="BOK224" s="18"/>
      <c r="BOL224" s="18"/>
      <c r="BOM224" s="18"/>
      <c r="BON224" s="18"/>
      <c r="BOO224" s="18"/>
      <c r="BOP224" s="18"/>
      <c r="BOQ224" s="18"/>
      <c r="BOR224" s="18"/>
      <c r="BOS224" s="18"/>
      <c r="BOT224" s="18"/>
      <c r="BOU224" s="18"/>
      <c r="BOV224" s="18"/>
      <c r="BOW224" s="18"/>
      <c r="BOX224" s="18"/>
      <c r="BOY224" s="18"/>
      <c r="BOZ224" s="18"/>
      <c r="BPA224" s="18"/>
      <c r="BPB224" s="18"/>
      <c r="BPC224" s="18"/>
      <c r="BPD224" s="18"/>
      <c r="BPE224" s="18"/>
      <c r="BPF224" s="18"/>
      <c r="BPG224" s="18"/>
      <c r="BPH224" s="18"/>
      <c r="BPI224" s="18"/>
      <c r="BPJ224" s="18"/>
      <c r="BPK224" s="18"/>
      <c r="BPL224" s="18"/>
      <c r="BPM224" s="18"/>
      <c r="BPN224" s="18"/>
      <c r="BPO224" s="18"/>
      <c r="BPP224" s="18"/>
      <c r="BPQ224" s="18"/>
      <c r="BPR224" s="18"/>
      <c r="BPS224" s="18"/>
      <c r="BPT224" s="18"/>
      <c r="BPU224" s="18"/>
      <c r="BPV224" s="18"/>
      <c r="BPW224" s="18"/>
      <c r="BPX224" s="18"/>
      <c r="BPY224" s="18"/>
      <c r="BPZ224" s="18"/>
      <c r="BQA224" s="18"/>
      <c r="BQB224" s="18"/>
      <c r="BQC224" s="18"/>
      <c r="BQD224" s="18"/>
      <c r="BQE224" s="18"/>
      <c r="BQF224" s="18"/>
      <c r="BQG224" s="18"/>
      <c r="BQH224" s="18"/>
      <c r="BQI224" s="18"/>
      <c r="BQJ224" s="18"/>
      <c r="BQK224" s="18"/>
      <c r="BQL224" s="18"/>
      <c r="BQM224" s="18"/>
      <c r="BQN224" s="18"/>
      <c r="BQO224" s="18"/>
      <c r="BQP224" s="18"/>
      <c r="BQQ224" s="18"/>
      <c r="BQR224" s="18"/>
      <c r="BQS224" s="18"/>
      <c r="BQT224" s="18"/>
      <c r="BQU224" s="18"/>
      <c r="BQV224" s="18"/>
      <c r="BQW224" s="18"/>
      <c r="BQX224" s="18"/>
      <c r="BQY224" s="18"/>
      <c r="BQZ224" s="18"/>
      <c r="BRA224" s="18"/>
      <c r="BRB224" s="18"/>
      <c r="BRC224" s="18"/>
      <c r="BRD224" s="18"/>
      <c r="BRE224" s="18"/>
      <c r="BRF224" s="18"/>
      <c r="BRG224" s="18"/>
      <c r="BRH224" s="18"/>
      <c r="BRI224" s="18"/>
      <c r="BRJ224" s="18"/>
      <c r="BRK224" s="18"/>
      <c r="BRL224" s="18"/>
      <c r="BRM224" s="18"/>
      <c r="BRN224" s="18"/>
      <c r="BRO224" s="18"/>
      <c r="BRP224" s="18"/>
      <c r="BRQ224" s="18"/>
      <c r="BRR224" s="18"/>
      <c r="BRS224" s="18"/>
      <c r="BRT224" s="18"/>
      <c r="BRU224" s="18"/>
      <c r="BRV224" s="18"/>
      <c r="BRW224" s="18"/>
      <c r="BRX224" s="18"/>
      <c r="BRY224" s="18"/>
      <c r="BRZ224" s="18"/>
      <c r="BSA224" s="18"/>
      <c r="BSB224" s="18"/>
      <c r="BSC224" s="18"/>
      <c r="BSD224" s="18"/>
      <c r="BSE224" s="18"/>
      <c r="BSF224" s="18"/>
      <c r="BSG224" s="18"/>
      <c r="BSH224" s="18"/>
      <c r="BSI224" s="18"/>
      <c r="BSJ224" s="18"/>
      <c r="BSK224" s="18"/>
      <c r="BSL224" s="18"/>
      <c r="BSM224" s="18"/>
      <c r="BSN224" s="18"/>
      <c r="BSO224" s="18"/>
      <c r="BSP224" s="18"/>
      <c r="BSQ224" s="18"/>
      <c r="BSR224" s="18"/>
      <c r="BSS224" s="18"/>
      <c r="BST224" s="18"/>
      <c r="BSU224" s="18"/>
      <c r="BSV224" s="18"/>
      <c r="BSW224" s="18"/>
      <c r="BSX224" s="18"/>
      <c r="BSY224" s="18"/>
      <c r="BSZ224" s="18"/>
      <c r="BTA224" s="18"/>
      <c r="BTB224" s="18"/>
      <c r="BTC224" s="18"/>
      <c r="BTD224" s="18"/>
      <c r="BTE224" s="18"/>
      <c r="BTF224" s="18"/>
      <c r="BTG224" s="18"/>
      <c r="BTH224" s="18"/>
      <c r="BTI224" s="18"/>
      <c r="BTJ224" s="18"/>
      <c r="BTK224" s="18"/>
      <c r="BTL224" s="18"/>
      <c r="BTM224" s="18"/>
      <c r="BTN224" s="18"/>
      <c r="BTO224" s="18"/>
      <c r="BTP224" s="18"/>
      <c r="BTQ224" s="18"/>
      <c r="BTR224" s="18"/>
      <c r="BTS224" s="18"/>
      <c r="BTT224" s="18"/>
      <c r="BTU224" s="18"/>
      <c r="BTV224" s="18"/>
      <c r="BTW224" s="18"/>
      <c r="BTX224" s="18"/>
      <c r="BTY224" s="18"/>
      <c r="BTZ224" s="18"/>
      <c r="BUA224" s="18"/>
      <c r="BUB224" s="18"/>
      <c r="BUC224" s="18"/>
      <c r="BUD224" s="18"/>
      <c r="BUE224" s="18"/>
      <c r="BUF224" s="18"/>
      <c r="BUG224" s="18"/>
      <c r="BUH224" s="18"/>
      <c r="BUI224" s="18"/>
      <c r="BUJ224" s="18"/>
      <c r="BUK224" s="18"/>
      <c r="BUL224" s="18"/>
      <c r="BUM224" s="18"/>
      <c r="BUN224" s="18"/>
      <c r="BUO224" s="18"/>
      <c r="BUP224" s="18"/>
      <c r="BUQ224" s="18"/>
      <c r="BUR224" s="18"/>
      <c r="BUS224" s="18"/>
      <c r="BUT224" s="18"/>
      <c r="BUU224" s="18"/>
      <c r="BUV224" s="18"/>
      <c r="BUW224" s="18"/>
      <c r="BUX224" s="18"/>
      <c r="BUY224" s="18"/>
      <c r="BUZ224" s="18"/>
      <c r="BVA224" s="18"/>
      <c r="BVB224" s="18"/>
      <c r="BVC224" s="18"/>
      <c r="BVD224" s="18"/>
      <c r="BVE224" s="18"/>
      <c r="BVF224" s="18"/>
      <c r="BVG224" s="18"/>
      <c r="BVH224" s="18"/>
      <c r="BVI224" s="18"/>
      <c r="BVJ224" s="18"/>
      <c r="BVK224" s="18"/>
      <c r="BVL224" s="18"/>
      <c r="BVM224" s="18"/>
      <c r="BVN224" s="18"/>
      <c r="BVO224" s="18"/>
      <c r="BVP224" s="18"/>
      <c r="BVQ224" s="18"/>
      <c r="BVR224" s="18"/>
      <c r="BVS224" s="18"/>
      <c r="BVT224" s="18"/>
      <c r="BVU224" s="18"/>
      <c r="BVV224" s="18"/>
      <c r="BVW224" s="18"/>
      <c r="BVX224" s="18"/>
      <c r="BVY224" s="18"/>
      <c r="BVZ224" s="18"/>
      <c r="BWA224" s="18"/>
      <c r="BWB224" s="18"/>
      <c r="BWC224" s="18"/>
      <c r="BWD224" s="18"/>
      <c r="BWE224" s="18"/>
      <c r="BWF224" s="18"/>
      <c r="BWG224" s="18"/>
      <c r="BWH224" s="18"/>
      <c r="BWI224" s="18"/>
      <c r="BWJ224" s="18"/>
      <c r="BWK224" s="18"/>
      <c r="BWL224" s="18"/>
      <c r="BWM224" s="18"/>
      <c r="BWN224" s="18"/>
      <c r="BWO224" s="18"/>
      <c r="BWP224" s="18"/>
      <c r="BWQ224" s="18"/>
      <c r="BWR224" s="18"/>
      <c r="BWS224" s="18"/>
      <c r="BWT224" s="18"/>
      <c r="BWU224" s="18"/>
      <c r="BWV224" s="18"/>
      <c r="BWW224" s="18"/>
      <c r="BWX224" s="18"/>
      <c r="BWY224" s="18"/>
      <c r="BWZ224" s="18"/>
      <c r="BXA224" s="18"/>
      <c r="BXB224" s="18"/>
      <c r="BXC224" s="18"/>
      <c r="BXD224" s="18"/>
      <c r="BXE224" s="18"/>
      <c r="BXF224" s="18"/>
      <c r="BXG224" s="18"/>
      <c r="BXH224" s="18"/>
      <c r="BXI224" s="18"/>
      <c r="BXJ224" s="18"/>
      <c r="BXK224" s="18"/>
      <c r="BXL224" s="18"/>
      <c r="BXM224" s="18"/>
      <c r="BXN224" s="18"/>
      <c r="BXO224" s="18"/>
      <c r="BXP224" s="18"/>
      <c r="BXQ224" s="18"/>
      <c r="BXR224" s="18"/>
      <c r="BXS224" s="18"/>
      <c r="BXT224" s="18"/>
      <c r="BXU224" s="18"/>
      <c r="BXV224" s="18"/>
      <c r="BXW224" s="18"/>
      <c r="BXX224" s="18"/>
      <c r="BXY224" s="18"/>
      <c r="BXZ224" s="18"/>
      <c r="BYA224" s="18"/>
      <c r="BYB224" s="18"/>
      <c r="BYC224" s="18"/>
      <c r="BYD224" s="18"/>
      <c r="BYE224" s="18"/>
      <c r="BYF224" s="18"/>
      <c r="BYG224" s="18"/>
      <c r="BYH224" s="18"/>
      <c r="BYI224" s="18"/>
      <c r="BYJ224" s="18"/>
      <c r="BYK224" s="18"/>
      <c r="BYL224" s="18"/>
      <c r="BYM224" s="18"/>
      <c r="BYN224" s="18"/>
      <c r="BYO224" s="18"/>
      <c r="BYP224" s="18"/>
      <c r="BYQ224" s="18"/>
      <c r="BYR224" s="18"/>
      <c r="BYS224" s="18"/>
      <c r="BYT224" s="18"/>
      <c r="BYU224" s="18"/>
      <c r="BYV224" s="18"/>
      <c r="BYW224" s="18"/>
      <c r="BYX224" s="18"/>
      <c r="BYY224" s="18"/>
      <c r="BYZ224" s="18"/>
      <c r="BZA224" s="18"/>
      <c r="BZB224" s="18"/>
      <c r="BZC224" s="18"/>
      <c r="BZD224" s="18"/>
      <c r="BZE224" s="18"/>
      <c r="BZF224" s="18"/>
      <c r="BZG224" s="18"/>
      <c r="BZH224" s="18"/>
      <c r="BZI224" s="18"/>
      <c r="BZJ224" s="18"/>
      <c r="BZK224" s="18"/>
      <c r="BZL224" s="18"/>
      <c r="BZM224" s="18"/>
      <c r="BZN224" s="18"/>
      <c r="BZO224" s="18"/>
      <c r="BZP224" s="18"/>
      <c r="BZQ224" s="18"/>
      <c r="BZR224" s="18"/>
      <c r="BZS224" s="18"/>
      <c r="BZT224" s="18"/>
      <c r="BZU224" s="18"/>
      <c r="BZV224" s="18"/>
      <c r="BZW224" s="18"/>
      <c r="BZX224" s="18"/>
      <c r="BZY224" s="18"/>
      <c r="BZZ224" s="18"/>
      <c r="CAA224" s="18"/>
      <c r="CAB224" s="18"/>
      <c r="CAC224" s="18"/>
      <c r="CAD224" s="18"/>
      <c r="CAE224" s="18"/>
      <c r="CAF224" s="18"/>
      <c r="CAG224" s="18"/>
      <c r="CAH224" s="18"/>
      <c r="CAI224" s="18"/>
      <c r="CAJ224" s="18"/>
      <c r="CAK224" s="18"/>
      <c r="CAL224" s="18"/>
      <c r="CAM224" s="18"/>
      <c r="CAN224" s="18"/>
      <c r="CAO224" s="18"/>
      <c r="CAP224" s="18"/>
      <c r="CAQ224" s="18"/>
      <c r="CAR224" s="18"/>
      <c r="CAS224" s="18"/>
      <c r="CAT224" s="18"/>
      <c r="CAU224" s="18"/>
      <c r="CAV224" s="18"/>
      <c r="CAW224" s="18"/>
      <c r="CAX224" s="18"/>
      <c r="CAY224" s="18"/>
      <c r="CAZ224" s="18"/>
      <c r="CBA224" s="18"/>
      <c r="CBB224" s="18"/>
      <c r="CBC224" s="18"/>
      <c r="CBD224" s="18"/>
      <c r="CBE224" s="18"/>
      <c r="CBF224" s="18"/>
      <c r="CBG224" s="18"/>
      <c r="CBH224" s="18"/>
      <c r="CBI224" s="18"/>
      <c r="CBJ224" s="18"/>
      <c r="CBK224" s="18"/>
      <c r="CBL224" s="18"/>
      <c r="CBM224" s="18"/>
      <c r="CBN224" s="18"/>
      <c r="CBO224" s="18"/>
      <c r="CBP224" s="18"/>
      <c r="CBQ224" s="18"/>
      <c r="CBR224" s="18"/>
      <c r="CBS224" s="18"/>
      <c r="CBT224" s="18"/>
      <c r="CBU224" s="18"/>
      <c r="CBV224" s="18"/>
      <c r="CBW224" s="18"/>
      <c r="CBX224" s="18"/>
      <c r="CBY224" s="18"/>
      <c r="CBZ224" s="18"/>
      <c r="CCA224" s="18"/>
      <c r="CCB224" s="18"/>
      <c r="CCC224" s="18"/>
      <c r="CCD224" s="18"/>
      <c r="CCE224" s="18"/>
      <c r="CCF224" s="18"/>
      <c r="CCG224" s="18"/>
      <c r="CCH224" s="18"/>
      <c r="CCI224" s="18"/>
      <c r="CCJ224" s="18"/>
      <c r="CCK224" s="18"/>
      <c r="CCL224" s="18"/>
      <c r="CCM224" s="18"/>
      <c r="CCN224" s="18"/>
      <c r="CCO224" s="18"/>
      <c r="CCP224" s="18"/>
      <c r="CCQ224" s="18"/>
      <c r="CCR224" s="18"/>
      <c r="CCS224" s="18"/>
      <c r="CCT224" s="18"/>
      <c r="CCU224" s="18"/>
      <c r="CCV224" s="18"/>
      <c r="CCW224" s="18"/>
      <c r="CCX224" s="18"/>
      <c r="CCY224" s="18"/>
      <c r="CCZ224" s="18"/>
      <c r="CDA224" s="18"/>
      <c r="CDB224" s="18"/>
      <c r="CDC224" s="18"/>
      <c r="CDD224" s="18"/>
      <c r="CDE224" s="18"/>
      <c r="CDF224" s="18"/>
      <c r="CDG224" s="18"/>
      <c r="CDH224" s="18"/>
      <c r="CDI224" s="18"/>
      <c r="CDJ224" s="18"/>
      <c r="CDK224" s="18"/>
      <c r="CDL224" s="18"/>
      <c r="CDM224" s="18"/>
      <c r="CDN224" s="18"/>
      <c r="CDO224" s="18"/>
      <c r="CDP224" s="18"/>
      <c r="CDQ224" s="18"/>
      <c r="CDR224" s="18"/>
      <c r="CDS224" s="18"/>
      <c r="CDT224" s="18"/>
      <c r="CDU224" s="18"/>
      <c r="CDV224" s="18"/>
      <c r="CDW224" s="18"/>
      <c r="CDX224" s="18"/>
      <c r="CDY224" s="18"/>
      <c r="CDZ224" s="18"/>
      <c r="CEA224" s="18"/>
      <c r="CEB224" s="18"/>
      <c r="CEC224" s="18"/>
      <c r="CED224" s="18"/>
      <c r="CEE224" s="18"/>
      <c r="CEF224" s="18"/>
      <c r="CEG224" s="18"/>
      <c r="CEH224" s="18"/>
      <c r="CEI224" s="18"/>
      <c r="CEJ224" s="18"/>
      <c r="CEK224" s="18"/>
      <c r="CEL224" s="18"/>
      <c r="CEM224" s="18"/>
      <c r="CEN224" s="18"/>
      <c r="CEO224" s="18"/>
      <c r="CEP224" s="18"/>
      <c r="CEQ224" s="18"/>
      <c r="CER224" s="18"/>
      <c r="CES224" s="18"/>
      <c r="CET224" s="18"/>
      <c r="CEU224" s="18"/>
      <c r="CEV224" s="18"/>
      <c r="CEW224" s="18"/>
      <c r="CEX224" s="18"/>
      <c r="CEY224" s="18"/>
      <c r="CEZ224" s="18"/>
      <c r="CFA224" s="18"/>
      <c r="CFB224" s="18"/>
      <c r="CFC224" s="18"/>
      <c r="CFD224" s="18"/>
      <c r="CFE224" s="18"/>
      <c r="CFF224" s="18"/>
      <c r="CFG224" s="18"/>
      <c r="CFH224" s="18"/>
      <c r="CFI224" s="18"/>
      <c r="CFJ224" s="18"/>
      <c r="CFK224" s="18"/>
      <c r="CFL224" s="18"/>
      <c r="CFM224" s="18"/>
      <c r="CFN224" s="18"/>
      <c r="CFO224" s="18"/>
      <c r="CFP224" s="18"/>
      <c r="CFQ224" s="18"/>
      <c r="CFR224" s="18"/>
      <c r="CFS224" s="18"/>
      <c r="CFT224" s="18"/>
      <c r="CFU224" s="18"/>
      <c r="CFV224" s="18"/>
      <c r="CFW224" s="18"/>
      <c r="CFX224" s="18"/>
      <c r="CFY224" s="18"/>
      <c r="CFZ224" s="18"/>
      <c r="CGA224" s="18"/>
      <c r="CGB224" s="18"/>
      <c r="CGC224" s="18"/>
      <c r="CGD224" s="18"/>
      <c r="CGE224" s="18"/>
      <c r="CGF224" s="18"/>
      <c r="CGG224" s="18"/>
      <c r="CGH224" s="18"/>
      <c r="CGI224" s="18"/>
      <c r="CGJ224" s="18"/>
      <c r="CGK224" s="18"/>
      <c r="CGL224" s="18"/>
      <c r="CGM224" s="18"/>
      <c r="CGN224" s="18"/>
      <c r="CGO224" s="18"/>
      <c r="CGP224" s="18"/>
      <c r="CGQ224" s="18"/>
      <c r="CGR224" s="18"/>
      <c r="CGS224" s="18"/>
      <c r="CGT224" s="18"/>
      <c r="CGU224" s="18"/>
      <c r="CGV224" s="18"/>
      <c r="CGW224" s="18"/>
      <c r="CGX224" s="18"/>
      <c r="CGY224" s="18"/>
      <c r="CGZ224" s="18"/>
      <c r="CHA224" s="18"/>
      <c r="CHB224" s="18"/>
      <c r="CHC224" s="18"/>
      <c r="CHD224" s="18"/>
      <c r="CHE224" s="18"/>
      <c r="CHF224" s="18"/>
      <c r="CHG224" s="18"/>
      <c r="CHH224" s="18"/>
      <c r="CHI224" s="18"/>
      <c r="CHJ224" s="18"/>
      <c r="CHK224" s="18"/>
      <c r="CHL224" s="18"/>
      <c r="CHM224" s="18"/>
      <c r="CHN224" s="18"/>
      <c r="CHO224" s="18"/>
      <c r="CHP224" s="18"/>
      <c r="CHQ224" s="18"/>
      <c r="CHR224" s="18"/>
      <c r="CHS224" s="18"/>
      <c r="CHT224" s="18"/>
      <c r="CHU224" s="18"/>
      <c r="CHV224" s="18"/>
      <c r="CHW224" s="18"/>
      <c r="CHX224" s="18"/>
      <c r="CHY224" s="18"/>
      <c r="CHZ224" s="18"/>
      <c r="CIA224" s="18"/>
      <c r="CIB224" s="18"/>
      <c r="CIC224" s="18"/>
      <c r="CID224" s="18"/>
      <c r="CIE224" s="18"/>
      <c r="CIF224" s="18"/>
      <c r="CIG224" s="18"/>
      <c r="CIH224" s="18"/>
      <c r="CII224" s="18"/>
      <c r="CIJ224" s="18"/>
      <c r="CIK224" s="18"/>
      <c r="CIL224" s="18"/>
      <c r="CIM224" s="18"/>
      <c r="CIN224" s="18"/>
      <c r="CIO224" s="18"/>
      <c r="CIP224" s="18"/>
      <c r="CIQ224" s="18"/>
      <c r="CIR224" s="18"/>
      <c r="CIS224" s="18"/>
      <c r="CIT224" s="18"/>
      <c r="CIU224" s="18"/>
      <c r="CIV224" s="18"/>
      <c r="CIW224" s="18"/>
      <c r="CIX224" s="18"/>
      <c r="CIY224" s="18"/>
      <c r="CIZ224" s="18"/>
      <c r="CJA224" s="18"/>
      <c r="CJB224" s="18"/>
      <c r="CJC224" s="18"/>
      <c r="CJD224" s="18"/>
      <c r="CJE224" s="18"/>
      <c r="CJF224" s="18"/>
      <c r="CJG224" s="18"/>
      <c r="CJH224" s="18"/>
      <c r="CJI224" s="18"/>
      <c r="CJJ224" s="18"/>
      <c r="CJK224" s="18"/>
      <c r="CJL224" s="18"/>
      <c r="CJM224" s="18"/>
      <c r="CJN224" s="18"/>
      <c r="CJO224" s="18"/>
      <c r="CJP224" s="18"/>
      <c r="CJQ224" s="18"/>
      <c r="CJR224" s="18"/>
      <c r="CJS224" s="18"/>
      <c r="CJT224" s="18"/>
      <c r="CJU224" s="18"/>
      <c r="CJV224" s="18"/>
      <c r="CJW224" s="18"/>
      <c r="CJX224" s="18"/>
      <c r="CJY224" s="18"/>
      <c r="CJZ224" s="18"/>
      <c r="CKA224" s="18"/>
      <c r="CKB224" s="18"/>
      <c r="CKC224" s="18"/>
      <c r="CKD224" s="18"/>
      <c r="CKE224" s="18"/>
      <c r="CKF224" s="18"/>
      <c r="CKG224" s="18"/>
      <c r="CKH224" s="18"/>
      <c r="CKI224" s="18"/>
      <c r="CKJ224" s="18"/>
      <c r="CKK224" s="18"/>
      <c r="CKL224" s="18"/>
      <c r="CKM224" s="18"/>
      <c r="CKN224" s="18"/>
      <c r="CKO224" s="18"/>
      <c r="CKP224" s="18"/>
      <c r="CKQ224" s="18"/>
      <c r="CKR224" s="18"/>
      <c r="CKS224" s="18"/>
      <c r="CKT224" s="18"/>
      <c r="CKU224" s="18"/>
      <c r="CKV224" s="18"/>
      <c r="CKW224" s="18"/>
      <c r="CKX224" s="18"/>
      <c r="CKY224" s="18"/>
      <c r="CKZ224" s="18"/>
      <c r="CLA224" s="18"/>
      <c r="CLB224" s="18"/>
      <c r="CLC224" s="18"/>
      <c r="CLD224" s="18"/>
      <c r="CLE224" s="18"/>
      <c r="CLF224" s="18"/>
      <c r="CLG224" s="18"/>
      <c r="CLH224" s="18"/>
      <c r="CLI224" s="18"/>
      <c r="CLJ224" s="18"/>
      <c r="CLK224" s="18"/>
      <c r="CLL224" s="18"/>
      <c r="CLM224" s="18"/>
      <c r="CLN224" s="18"/>
      <c r="CLO224" s="18"/>
      <c r="CLP224" s="18"/>
      <c r="CLQ224" s="18"/>
      <c r="CLR224" s="18"/>
      <c r="CLS224" s="18"/>
      <c r="CLT224" s="18"/>
      <c r="CLU224" s="18"/>
      <c r="CLV224" s="18"/>
      <c r="CLW224" s="18"/>
      <c r="CLX224" s="18"/>
      <c r="CLY224" s="18"/>
      <c r="CLZ224" s="18"/>
      <c r="CMA224" s="18"/>
      <c r="CMB224" s="18"/>
      <c r="CMC224" s="18"/>
      <c r="CMD224" s="18"/>
      <c r="CME224" s="18"/>
      <c r="CMF224" s="18"/>
      <c r="CMG224" s="18"/>
      <c r="CMH224" s="18"/>
      <c r="CMI224" s="18"/>
      <c r="CMJ224" s="18"/>
      <c r="CMK224" s="18"/>
      <c r="CML224" s="18"/>
      <c r="CMM224" s="18"/>
      <c r="CMN224" s="18"/>
      <c r="CMO224" s="18"/>
      <c r="CMP224" s="18"/>
      <c r="CMQ224" s="18"/>
      <c r="CMR224" s="18"/>
      <c r="CMS224" s="18"/>
      <c r="CMT224" s="18"/>
      <c r="CMU224" s="18"/>
      <c r="CMV224" s="18"/>
      <c r="CMW224" s="18"/>
      <c r="CMX224" s="18"/>
      <c r="CMY224" s="18"/>
      <c r="CMZ224" s="18"/>
      <c r="CNA224" s="18"/>
      <c r="CNB224" s="18"/>
      <c r="CNC224" s="18"/>
      <c r="CND224" s="18"/>
      <c r="CNE224" s="18"/>
      <c r="CNF224" s="18"/>
      <c r="CNG224" s="18"/>
      <c r="CNH224" s="18"/>
      <c r="CNI224" s="18"/>
      <c r="CNJ224" s="18"/>
      <c r="CNK224" s="18"/>
      <c r="CNL224" s="18"/>
      <c r="CNM224" s="18"/>
      <c r="CNN224" s="18"/>
      <c r="CNO224" s="18"/>
      <c r="CNP224" s="18"/>
      <c r="CNQ224" s="18"/>
      <c r="CNR224" s="18"/>
      <c r="CNS224" s="18"/>
      <c r="CNT224" s="18"/>
      <c r="CNU224" s="18"/>
      <c r="CNV224" s="18"/>
      <c r="CNW224" s="18"/>
      <c r="CNX224" s="18"/>
      <c r="CNY224" s="18"/>
      <c r="CNZ224" s="18"/>
      <c r="COA224" s="18"/>
      <c r="COB224" s="18"/>
      <c r="COC224" s="18"/>
      <c r="COD224" s="18"/>
      <c r="COE224" s="18"/>
      <c r="COF224" s="18"/>
      <c r="COG224" s="18"/>
      <c r="COH224" s="18"/>
      <c r="COI224" s="18"/>
      <c r="COJ224" s="18"/>
      <c r="COK224" s="18"/>
      <c r="COL224" s="18"/>
      <c r="COM224" s="18"/>
      <c r="CON224" s="18"/>
      <c r="COO224" s="18"/>
      <c r="COP224" s="18"/>
      <c r="COQ224" s="18"/>
      <c r="COR224" s="18"/>
      <c r="COS224" s="18"/>
      <c r="COT224" s="18"/>
      <c r="COU224" s="18"/>
      <c r="COV224" s="18"/>
      <c r="COW224" s="18"/>
      <c r="COX224" s="18"/>
      <c r="COY224" s="18"/>
      <c r="COZ224" s="18"/>
      <c r="CPA224" s="18"/>
      <c r="CPB224" s="18"/>
      <c r="CPC224" s="18"/>
      <c r="CPD224" s="18"/>
      <c r="CPE224" s="18"/>
      <c r="CPF224" s="18"/>
      <c r="CPG224" s="18"/>
      <c r="CPH224" s="18"/>
      <c r="CPI224" s="18"/>
      <c r="CPJ224" s="18"/>
      <c r="CPK224" s="18"/>
      <c r="CPL224" s="18"/>
      <c r="CPM224" s="18"/>
      <c r="CPN224" s="18"/>
      <c r="CPO224" s="18"/>
      <c r="CPP224" s="18"/>
      <c r="CPQ224" s="18"/>
      <c r="CPR224" s="18"/>
      <c r="CPS224" s="18"/>
      <c r="CPT224" s="18"/>
      <c r="CPU224" s="18"/>
      <c r="CPV224" s="18"/>
      <c r="CPW224" s="18"/>
      <c r="CPX224" s="18"/>
      <c r="CPY224" s="18"/>
      <c r="CPZ224" s="18"/>
      <c r="CQA224" s="18"/>
      <c r="CQB224" s="18"/>
      <c r="CQC224" s="18"/>
      <c r="CQD224" s="18"/>
      <c r="CQE224" s="18"/>
      <c r="CQF224" s="18"/>
      <c r="CQG224" s="18"/>
      <c r="CQH224" s="18"/>
      <c r="CQI224" s="18"/>
      <c r="CQJ224" s="18"/>
      <c r="CQK224" s="18"/>
      <c r="CQL224" s="18"/>
      <c r="CQM224" s="18"/>
      <c r="CQN224" s="18"/>
      <c r="CQO224" s="18"/>
      <c r="CQP224" s="18"/>
      <c r="CQQ224" s="18"/>
      <c r="CQR224" s="18"/>
      <c r="CQS224" s="18"/>
      <c r="CQT224" s="18"/>
      <c r="CQU224" s="18"/>
      <c r="CQV224" s="18"/>
      <c r="CQW224" s="18"/>
      <c r="CQX224" s="18"/>
      <c r="CQY224" s="18"/>
      <c r="CQZ224" s="18"/>
      <c r="CRA224" s="18"/>
      <c r="CRB224" s="18"/>
      <c r="CRC224" s="18"/>
      <c r="CRD224" s="18"/>
      <c r="CRE224" s="18"/>
      <c r="CRF224" s="18"/>
      <c r="CRG224" s="18"/>
      <c r="CRH224" s="18"/>
      <c r="CRI224" s="18"/>
      <c r="CRJ224" s="18"/>
      <c r="CRK224" s="18"/>
      <c r="CRL224" s="18"/>
      <c r="CRM224" s="18"/>
      <c r="CRN224" s="18"/>
      <c r="CRO224" s="18"/>
      <c r="CRP224" s="18"/>
      <c r="CRQ224" s="18"/>
      <c r="CRR224" s="18"/>
      <c r="CRS224" s="18"/>
      <c r="CRT224" s="18"/>
      <c r="CRU224" s="18"/>
      <c r="CRV224" s="18"/>
      <c r="CRW224" s="18"/>
      <c r="CRX224" s="18"/>
      <c r="CRY224" s="18"/>
      <c r="CRZ224" s="18"/>
      <c r="CSA224" s="18"/>
      <c r="CSB224" s="18"/>
      <c r="CSC224" s="18"/>
      <c r="CSD224" s="18"/>
      <c r="CSE224" s="18"/>
      <c r="CSF224" s="18"/>
      <c r="CSG224" s="18"/>
      <c r="CSH224" s="18"/>
      <c r="CSI224" s="18"/>
      <c r="CSJ224" s="18"/>
      <c r="CSK224" s="18"/>
      <c r="CSL224" s="18"/>
      <c r="CSM224" s="18"/>
      <c r="CSN224" s="18"/>
      <c r="CSO224" s="18"/>
      <c r="CSP224" s="18"/>
      <c r="CSQ224" s="18"/>
      <c r="CSR224" s="18"/>
      <c r="CSS224" s="18"/>
      <c r="CST224" s="18"/>
      <c r="CSU224" s="18"/>
      <c r="CSV224" s="18"/>
      <c r="CSW224" s="18"/>
      <c r="CSX224" s="18"/>
      <c r="CSY224" s="18"/>
      <c r="CSZ224" s="18"/>
      <c r="CTA224" s="18"/>
      <c r="CTB224" s="18"/>
      <c r="CTC224" s="18"/>
      <c r="CTD224" s="18"/>
      <c r="CTE224" s="18"/>
      <c r="CTF224" s="18"/>
      <c r="CTG224" s="18"/>
      <c r="CTH224" s="18"/>
      <c r="CTI224" s="18"/>
      <c r="CTJ224" s="18"/>
      <c r="CTK224" s="18"/>
      <c r="CTL224" s="18"/>
      <c r="CTM224" s="18"/>
      <c r="CTN224" s="18"/>
      <c r="CTO224" s="18"/>
      <c r="CTP224" s="18"/>
      <c r="CTQ224" s="18"/>
      <c r="CTR224" s="18"/>
      <c r="CTS224" s="18"/>
      <c r="CTT224" s="18"/>
      <c r="CTU224" s="18"/>
      <c r="CTV224" s="18"/>
      <c r="CTW224" s="18"/>
      <c r="CTX224" s="18"/>
      <c r="CTY224" s="18"/>
      <c r="CTZ224" s="18"/>
      <c r="CUA224" s="18"/>
      <c r="CUB224" s="18"/>
      <c r="CUC224" s="18"/>
      <c r="CUD224" s="18"/>
      <c r="CUE224" s="18"/>
      <c r="CUF224" s="18"/>
      <c r="CUG224" s="18"/>
      <c r="CUH224" s="18"/>
      <c r="CUI224" s="18"/>
      <c r="CUJ224" s="18"/>
      <c r="CUK224" s="18"/>
      <c r="CUL224" s="18"/>
      <c r="CUM224" s="18"/>
      <c r="CUN224" s="18"/>
      <c r="CUO224" s="18"/>
      <c r="CUP224" s="18"/>
      <c r="CUQ224" s="18"/>
      <c r="CUR224" s="18"/>
      <c r="CUS224" s="18"/>
      <c r="CUT224" s="18"/>
      <c r="CUU224" s="18"/>
      <c r="CUV224" s="18"/>
      <c r="CUW224" s="18"/>
      <c r="CUX224" s="18"/>
      <c r="CUY224" s="18"/>
      <c r="CUZ224" s="18"/>
      <c r="CVA224" s="18"/>
      <c r="CVB224" s="18"/>
      <c r="CVC224" s="18"/>
      <c r="CVD224" s="18"/>
      <c r="CVE224" s="18"/>
      <c r="CVF224" s="18"/>
      <c r="CVG224" s="18"/>
      <c r="CVH224" s="18"/>
      <c r="CVI224" s="18"/>
      <c r="CVJ224" s="18"/>
      <c r="CVK224" s="18"/>
      <c r="CVL224" s="18"/>
      <c r="CVM224" s="18"/>
      <c r="CVN224" s="18"/>
      <c r="CVO224" s="18"/>
      <c r="CVP224" s="18"/>
      <c r="CVQ224" s="18"/>
      <c r="CVR224" s="18"/>
      <c r="CVS224" s="18"/>
      <c r="CVT224" s="18"/>
      <c r="CVU224" s="18"/>
      <c r="CVV224" s="18"/>
      <c r="CVW224" s="18"/>
      <c r="CVX224" s="18"/>
      <c r="CVY224" s="18"/>
      <c r="CVZ224" s="18"/>
      <c r="CWA224" s="18"/>
      <c r="CWB224" s="18"/>
      <c r="CWC224" s="18"/>
      <c r="CWD224" s="18"/>
      <c r="CWE224" s="18"/>
      <c r="CWF224" s="18"/>
      <c r="CWG224" s="18"/>
      <c r="CWH224" s="18"/>
      <c r="CWI224" s="18"/>
      <c r="CWJ224" s="18"/>
      <c r="CWK224" s="18"/>
      <c r="CWL224" s="18"/>
      <c r="CWM224" s="18"/>
      <c r="CWN224" s="18"/>
      <c r="CWO224" s="18"/>
      <c r="CWP224" s="18"/>
      <c r="CWQ224" s="18"/>
      <c r="CWR224" s="18"/>
      <c r="CWS224" s="18"/>
      <c r="CWT224" s="18"/>
      <c r="CWU224" s="18"/>
      <c r="CWV224" s="18"/>
      <c r="CWW224" s="18"/>
      <c r="CWX224" s="18"/>
      <c r="CWY224" s="18"/>
      <c r="CWZ224" s="18"/>
      <c r="CXA224" s="18"/>
      <c r="CXB224" s="18"/>
      <c r="CXC224" s="18"/>
      <c r="CXD224" s="18"/>
      <c r="CXE224" s="18"/>
      <c r="CXF224" s="18"/>
      <c r="CXG224" s="18"/>
      <c r="CXH224" s="18"/>
      <c r="CXI224" s="18"/>
      <c r="CXJ224" s="18"/>
      <c r="CXK224" s="18"/>
      <c r="CXL224" s="18"/>
      <c r="CXM224" s="18"/>
      <c r="CXN224" s="18"/>
      <c r="CXO224" s="18"/>
      <c r="CXP224" s="18"/>
      <c r="CXQ224" s="18"/>
      <c r="CXR224" s="18"/>
      <c r="CXS224" s="18"/>
      <c r="CXT224" s="18"/>
      <c r="CXU224" s="18"/>
      <c r="CXV224" s="18"/>
      <c r="CXW224" s="18"/>
      <c r="CXX224" s="18"/>
      <c r="CXY224" s="18"/>
      <c r="CXZ224" s="18"/>
      <c r="CYA224" s="18"/>
      <c r="CYB224" s="18"/>
      <c r="CYC224" s="18"/>
      <c r="CYD224" s="18"/>
      <c r="CYE224" s="18"/>
      <c r="CYF224" s="18"/>
      <c r="CYG224" s="18"/>
      <c r="CYH224" s="18"/>
      <c r="CYI224" s="18"/>
      <c r="CYJ224" s="18"/>
      <c r="CYK224" s="18"/>
      <c r="CYL224" s="18"/>
      <c r="CYM224" s="18"/>
      <c r="CYN224" s="18"/>
      <c r="CYO224" s="18"/>
      <c r="CYP224" s="18"/>
      <c r="CYQ224" s="18"/>
      <c r="CYR224" s="18"/>
      <c r="CYS224" s="18"/>
      <c r="CYT224" s="18"/>
      <c r="CYU224" s="18"/>
      <c r="CYV224" s="18"/>
      <c r="CYW224" s="18"/>
      <c r="CYX224" s="18"/>
      <c r="CYY224" s="18"/>
      <c r="CYZ224" s="18"/>
      <c r="CZA224" s="18"/>
      <c r="CZB224" s="18"/>
      <c r="CZC224" s="18"/>
      <c r="CZD224" s="18"/>
      <c r="CZE224" s="18"/>
      <c r="CZF224" s="18"/>
      <c r="CZG224" s="18"/>
      <c r="CZH224" s="18"/>
      <c r="CZI224" s="18"/>
      <c r="CZJ224" s="18"/>
      <c r="CZK224" s="18"/>
      <c r="CZL224" s="18"/>
      <c r="CZM224" s="18"/>
      <c r="CZN224" s="18"/>
      <c r="CZO224" s="18"/>
      <c r="CZP224" s="18"/>
      <c r="CZQ224" s="18"/>
      <c r="CZR224" s="18"/>
      <c r="CZS224" s="18"/>
      <c r="CZT224" s="18"/>
      <c r="CZU224" s="18"/>
      <c r="CZV224" s="18"/>
      <c r="CZW224" s="18"/>
      <c r="CZX224" s="18"/>
      <c r="CZY224" s="18"/>
      <c r="CZZ224" s="18"/>
      <c r="DAA224" s="18"/>
      <c r="DAB224" s="18"/>
      <c r="DAC224" s="18"/>
      <c r="DAD224" s="18"/>
      <c r="DAE224" s="18"/>
      <c r="DAF224" s="18"/>
      <c r="DAG224" s="18"/>
      <c r="DAH224" s="18"/>
      <c r="DAI224" s="18"/>
      <c r="DAJ224" s="18"/>
      <c r="DAK224" s="18"/>
      <c r="DAL224" s="18"/>
      <c r="DAM224" s="18"/>
      <c r="DAN224" s="18"/>
      <c r="DAO224" s="18"/>
      <c r="DAP224" s="18"/>
      <c r="DAQ224" s="18"/>
      <c r="DAR224" s="18"/>
      <c r="DAS224" s="18"/>
      <c r="DAT224" s="18"/>
      <c r="DAU224" s="18"/>
      <c r="DAV224" s="18"/>
      <c r="DAW224" s="18"/>
      <c r="DAX224" s="18"/>
      <c r="DAY224" s="18"/>
      <c r="DAZ224" s="18"/>
      <c r="DBA224" s="18"/>
      <c r="DBB224" s="18"/>
      <c r="DBC224" s="18"/>
      <c r="DBD224" s="18"/>
      <c r="DBE224" s="18"/>
      <c r="DBF224" s="18"/>
      <c r="DBG224" s="18"/>
      <c r="DBH224" s="18"/>
      <c r="DBI224" s="18"/>
      <c r="DBJ224" s="18"/>
      <c r="DBK224" s="18"/>
      <c r="DBL224" s="18"/>
      <c r="DBM224" s="18"/>
      <c r="DBN224" s="18"/>
      <c r="DBO224" s="18"/>
      <c r="DBP224" s="18"/>
      <c r="DBQ224" s="18"/>
      <c r="DBR224" s="18"/>
      <c r="DBS224" s="18"/>
      <c r="DBT224" s="18"/>
      <c r="DBU224" s="18"/>
      <c r="DBV224" s="18"/>
      <c r="DBW224" s="18"/>
      <c r="DBX224" s="18"/>
      <c r="DBY224" s="18"/>
      <c r="DBZ224" s="18"/>
      <c r="DCA224" s="18"/>
      <c r="DCB224" s="18"/>
      <c r="DCC224" s="18"/>
      <c r="DCD224" s="18"/>
      <c r="DCE224" s="18"/>
      <c r="DCF224" s="18"/>
      <c r="DCG224" s="18"/>
      <c r="DCH224" s="18"/>
      <c r="DCI224" s="18"/>
      <c r="DCJ224" s="18"/>
      <c r="DCK224" s="18"/>
      <c r="DCL224" s="18"/>
      <c r="DCM224" s="18"/>
      <c r="DCN224" s="18"/>
      <c r="DCO224" s="18"/>
      <c r="DCP224" s="18"/>
      <c r="DCQ224" s="18"/>
      <c r="DCR224" s="18"/>
      <c r="DCS224" s="18"/>
      <c r="DCT224" s="18"/>
      <c r="DCU224" s="18"/>
      <c r="DCV224" s="18"/>
      <c r="DCW224" s="18"/>
      <c r="DCX224" s="18"/>
      <c r="DCY224" s="18"/>
      <c r="DCZ224" s="18"/>
      <c r="DDA224" s="18"/>
      <c r="DDB224" s="18"/>
      <c r="DDC224" s="18"/>
      <c r="DDD224" s="18"/>
      <c r="DDE224" s="18"/>
      <c r="DDF224" s="18"/>
      <c r="DDG224" s="18"/>
      <c r="DDH224" s="18"/>
      <c r="DDI224" s="18"/>
      <c r="DDJ224" s="18"/>
      <c r="DDK224" s="18"/>
      <c r="DDL224" s="18"/>
      <c r="DDM224" s="18"/>
      <c r="DDN224" s="18"/>
      <c r="DDO224" s="18"/>
      <c r="DDP224" s="18"/>
      <c r="DDQ224" s="18"/>
      <c r="DDR224" s="18"/>
      <c r="DDS224" s="18"/>
      <c r="DDT224" s="18"/>
      <c r="DDU224" s="18"/>
      <c r="DDV224" s="18"/>
      <c r="DDW224" s="18"/>
      <c r="DDX224" s="18"/>
      <c r="DDY224" s="18"/>
      <c r="DDZ224" s="18"/>
      <c r="DEA224" s="18"/>
      <c r="DEB224" s="18"/>
      <c r="DEC224" s="18"/>
      <c r="DED224" s="18"/>
      <c r="DEE224" s="18"/>
      <c r="DEF224" s="18"/>
      <c r="DEG224" s="18"/>
      <c r="DEH224" s="18"/>
      <c r="DEI224" s="18"/>
      <c r="DEJ224" s="18"/>
      <c r="DEK224" s="18"/>
      <c r="DEL224" s="18"/>
      <c r="DEM224" s="18"/>
      <c r="DEN224" s="18"/>
      <c r="DEO224" s="18"/>
      <c r="DEP224" s="18"/>
      <c r="DEQ224" s="18"/>
      <c r="DER224" s="18"/>
      <c r="DES224" s="18"/>
      <c r="DET224" s="18"/>
      <c r="DEU224" s="18"/>
      <c r="DEV224" s="18"/>
      <c r="DEW224" s="18"/>
      <c r="DEX224" s="18"/>
      <c r="DEY224" s="18"/>
      <c r="DEZ224" s="18"/>
      <c r="DFA224" s="18"/>
      <c r="DFB224" s="18"/>
      <c r="DFC224" s="18"/>
      <c r="DFD224" s="18"/>
      <c r="DFE224" s="18"/>
      <c r="DFF224" s="18"/>
      <c r="DFG224" s="18"/>
      <c r="DFH224" s="18"/>
      <c r="DFI224" s="18"/>
      <c r="DFJ224" s="18"/>
      <c r="DFK224" s="18"/>
      <c r="DFL224" s="18"/>
      <c r="DFM224" s="18"/>
      <c r="DFN224" s="18"/>
      <c r="DFO224" s="18"/>
      <c r="DFP224" s="18"/>
      <c r="DFQ224" s="18"/>
      <c r="DFR224" s="18"/>
      <c r="DFS224" s="18"/>
      <c r="DFT224" s="18"/>
      <c r="DFU224" s="18"/>
      <c r="DFV224" s="18"/>
      <c r="DFW224" s="18"/>
      <c r="DFX224" s="18"/>
      <c r="DFY224" s="18"/>
      <c r="DFZ224" s="18"/>
      <c r="DGA224" s="18"/>
      <c r="DGB224" s="18"/>
      <c r="DGC224" s="18"/>
      <c r="DGD224" s="18"/>
      <c r="DGE224" s="18"/>
      <c r="DGF224" s="18"/>
      <c r="DGG224" s="18"/>
      <c r="DGH224" s="18"/>
      <c r="DGI224" s="18"/>
      <c r="DGJ224" s="18"/>
      <c r="DGK224" s="18"/>
      <c r="DGL224" s="18"/>
      <c r="DGM224" s="18"/>
      <c r="DGN224" s="18"/>
      <c r="DGO224" s="18"/>
      <c r="DGP224" s="18"/>
      <c r="DGQ224" s="18"/>
      <c r="DGR224" s="18"/>
      <c r="DGS224" s="18"/>
      <c r="DGT224" s="18"/>
      <c r="DGU224" s="18"/>
      <c r="DGV224" s="18"/>
      <c r="DGW224" s="18"/>
      <c r="DGX224" s="18"/>
      <c r="DGY224" s="18"/>
      <c r="DGZ224" s="18"/>
      <c r="DHA224" s="18"/>
      <c r="DHB224" s="18"/>
      <c r="DHC224" s="18"/>
      <c r="DHD224" s="18"/>
      <c r="DHE224" s="18"/>
      <c r="DHF224" s="18"/>
      <c r="DHG224" s="18"/>
      <c r="DHH224" s="18"/>
      <c r="DHI224" s="18"/>
      <c r="DHJ224" s="18"/>
      <c r="DHK224" s="18"/>
      <c r="DHL224" s="18"/>
      <c r="DHM224" s="18"/>
      <c r="DHN224" s="18"/>
      <c r="DHO224" s="18"/>
      <c r="DHP224" s="18"/>
      <c r="DHQ224" s="18"/>
      <c r="DHR224" s="18"/>
      <c r="DHS224" s="18"/>
      <c r="DHT224" s="18"/>
      <c r="DHU224" s="18"/>
      <c r="DHV224" s="18"/>
      <c r="DHW224" s="18"/>
      <c r="DHX224" s="18"/>
      <c r="DHY224" s="18"/>
      <c r="DHZ224" s="18"/>
      <c r="DIA224" s="18"/>
      <c r="DIB224" s="18"/>
      <c r="DIC224" s="18"/>
      <c r="DID224" s="18"/>
      <c r="DIE224" s="18"/>
      <c r="DIF224" s="18"/>
      <c r="DIG224" s="18"/>
      <c r="DIH224" s="18"/>
      <c r="DII224" s="18"/>
      <c r="DIJ224" s="18"/>
      <c r="DIK224" s="18"/>
      <c r="DIL224" s="18"/>
      <c r="DIM224" s="18"/>
      <c r="DIN224" s="18"/>
      <c r="DIO224" s="18"/>
      <c r="DIP224" s="18"/>
      <c r="DIQ224" s="18"/>
      <c r="DIR224" s="18"/>
      <c r="DIS224" s="18"/>
      <c r="DIT224" s="18"/>
      <c r="DIU224" s="18"/>
      <c r="DIV224" s="18"/>
      <c r="DIW224" s="18"/>
      <c r="DIX224" s="18"/>
      <c r="DIY224" s="18"/>
      <c r="DIZ224" s="18"/>
      <c r="DJA224" s="18"/>
      <c r="DJB224" s="18"/>
      <c r="DJC224" s="18"/>
      <c r="DJD224" s="18"/>
      <c r="DJE224" s="18"/>
      <c r="DJF224" s="18"/>
      <c r="DJG224" s="18"/>
      <c r="DJH224" s="18"/>
      <c r="DJI224" s="18"/>
      <c r="DJJ224" s="18"/>
      <c r="DJK224" s="18"/>
      <c r="DJL224" s="18"/>
      <c r="DJM224" s="18"/>
      <c r="DJN224" s="18"/>
      <c r="DJO224" s="18"/>
      <c r="DJP224" s="18"/>
      <c r="DJQ224" s="18"/>
      <c r="DJR224" s="18"/>
      <c r="DJS224" s="18"/>
      <c r="DJT224" s="18"/>
      <c r="DJU224" s="18"/>
      <c r="DJV224" s="18"/>
      <c r="DJW224" s="18"/>
      <c r="DJX224" s="18"/>
      <c r="DJY224" s="18"/>
      <c r="DJZ224" s="18"/>
      <c r="DKA224" s="18"/>
      <c r="DKB224" s="18"/>
      <c r="DKC224" s="18"/>
      <c r="DKD224" s="18"/>
      <c r="DKE224" s="18"/>
      <c r="DKF224" s="18"/>
      <c r="DKG224" s="18"/>
      <c r="DKH224" s="18"/>
      <c r="DKI224" s="18"/>
      <c r="DKJ224" s="18"/>
      <c r="DKK224" s="18"/>
      <c r="DKL224" s="18"/>
      <c r="DKM224" s="18"/>
      <c r="DKN224" s="18"/>
      <c r="DKO224" s="18"/>
      <c r="DKP224" s="18"/>
      <c r="DKQ224" s="18"/>
      <c r="DKR224" s="18"/>
      <c r="DKS224" s="18"/>
      <c r="DKT224" s="18"/>
      <c r="DKU224" s="18"/>
      <c r="DKV224" s="18"/>
      <c r="DKW224" s="18"/>
      <c r="DKX224" s="18"/>
      <c r="DKY224" s="18"/>
      <c r="DKZ224" s="18"/>
      <c r="DLA224" s="18"/>
      <c r="DLB224" s="18"/>
      <c r="DLC224" s="18"/>
      <c r="DLD224" s="18"/>
      <c r="DLE224" s="18"/>
      <c r="DLF224" s="18"/>
      <c r="DLG224" s="18"/>
      <c r="DLH224" s="18"/>
      <c r="DLI224" s="18"/>
      <c r="DLJ224" s="18"/>
      <c r="DLK224" s="18"/>
      <c r="DLL224" s="18"/>
      <c r="DLM224" s="18"/>
      <c r="DLN224" s="18"/>
      <c r="DLO224" s="18"/>
      <c r="DLP224" s="18"/>
      <c r="DLQ224" s="18"/>
      <c r="DLR224" s="18"/>
      <c r="DLS224" s="18"/>
      <c r="DLT224" s="18"/>
      <c r="DLU224" s="18"/>
      <c r="DLV224" s="18"/>
      <c r="DLW224" s="18"/>
      <c r="DLX224" s="18"/>
      <c r="DLY224" s="18"/>
      <c r="DLZ224" s="18"/>
      <c r="DMA224" s="18"/>
      <c r="DMB224" s="18"/>
      <c r="DMC224" s="18"/>
      <c r="DMD224" s="18"/>
      <c r="DME224" s="18"/>
      <c r="DMF224" s="18"/>
      <c r="DMG224" s="18"/>
      <c r="DMH224" s="18"/>
      <c r="DMI224" s="18"/>
      <c r="DMJ224" s="18"/>
      <c r="DMK224" s="18"/>
      <c r="DML224" s="18"/>
      <c r="DMM224" s="18"/>
      <c r="DMN224" s="18"/>
      <c r="DMO224" s="18"/>
      <c r="DMP224" s="18"/>
      <c r="DMQ224" s="18"/>
      <c r="DMR224" s="18"/>
      <c r="DMS224" s="18"/>
      <c r="DMT224" s="18"/>
      <c r="DMU224" s="18"/>
      <c r="DMV224" s="18"/>
      <c r="DMW224" s="18"/>
      <c r="DMX224" s="18"/>
      <c r="DMY224" s="18"/>
      <c r="DMZ224" s="18"/>
      <c r="DNA224" s="18"/>
      <c r="DNB224" s="18"/>
      <c r="DNC224" s="18"/>
      <c r="DND224" s="18"/>
      <c r="DNE224" s="18"/>
      <c r="DNF224" s="18"/>
      <c r="DNG224" s="18"/>
      <c r="DNH224" s="18"/>
      <c r="DNI224" s="18"/>
      <c r="DNJ224" s="18"/>
      <c r="DNK224" s="18"/>
      <c r="DNL224" s="18"/>
      <c r="DNM224" s="18"/>
      <c r="DNN224" s="18"/>
      <c r="DNO224" s="18"/>
      <c r="DNP224" s="18"/>
      <c r="DNQ224" s="18"/>
      <c r="DNR224" s="18"/>
      <c r="DNS224" s="18"/>
      <c r="DNT224" s="18"/>
      <c r="DNU224" s="18"/>
      <c r="DNV224" s="18"/>
      <c r="DNW224" s="18"/>
      <c r="DNX224" s="18"/>
      <c r="DNY224" s="18"/>
      <c r="DNZ224" s="18"/>
      <c r="DOA224" s="18"/>
      <c r="DOB224" s="18"/>
      <c r="DOC224" s="18"/>
      <c r="DOD224" s="18"/>
      <c r="DOE224" s="18"/>
      <c r="DOF224" s="18"/>
      <c r="DOG224" s="18"/>
      <c r="DOH224" s="18"/>
      <c r="DOI224" s="18"/>
      <c r="DOJ224" s="18"/>
      <c r="DOK224" s="18"/>
      <c r="DOL224" s="18"/>
      <c r="DOM224" s="18"/>
      <c r="DON224" s="18"/>
      <c r="DOO224" s="18"/>
      <c r="DOP224" s="18"/>
      <c r="DOQ224" s="18"/>
      <c r="DOR224" s="18"/>
      <c r="DOS224" s="18"/>
      <c r="DOT224" s="18"/>
      <c r="DOU224" s="18"/>
      <c r="DOV224" s="18"/>
      <c r="DOW224" s="18"/>
      <c r="DOX224" s="18"/>
      <c r="DOY224" s="18"/>
      <c r="DOZ224" s="18"/>
      <c r="DPA224" s="18"/>
      <c r="DPB224" s="18"/>
      <c r="DPC224" s="18"/>
      <c r="DPD224" s="18"/>
      <c r="DPE224" s="18"/>
      <c r="DPF224" s="18"/>
      <c r="DPG224" s="18"/>
      <c r="DPH224" s="18"/>
      <c r="DPI224" s="18"/>
      <c r="DPJ224" s="18"/>
      <c r="DPK224" s="18"/>
      <c r="DPL224" s="18"/>
      <c r="DPM224" s="18"/>
      <c r="DPN224" s="18"/>
      <c r="DPO224" s="18"/>
      <c r="DPP224" s="18"/>
      <c r="DPQ224" s="18"/>
      <c r="DPR224" s="18"/>
      <c r="DPS224" s="18"/>
      <c r="DPT224" s="18"/>
      <c r="DPU224" s="18"/>
      <c r="DPV224" s="18"/>
      <c r="DPW224" s="18"/>
      <c r="DPX224" s="18"/>
      <c r="DPY224" s="18"/>
      <c r="DPZ224" s="18"/>
      <c r="DQA224" s="18"/>
      <c r="DQB224" s="18"/>
      <c r="DQC224" s="18"/>
      <c r="DQD224" s="18"/>
      <c r="DQE224" s="18"/>
      <c r="DQF224" s="18"/>
      <c r="DQG224" s="18"/>
      <c r="DQH224" s="18"/>
      <c r="DQI224" s="18"/>
      <c r="DQJ224" s="18"/>
      <c r="DQK224" s="18"/>
      <c r="DQL224" s="18"/>
      <c r="DQM224" s="18"/>
      <c r="DQN224" s="18"/>
      <c r="DQO224" s="18"/>
      <c r="DQP224" s="18"/>
      <c r="DQQ224" s="18"/>
      <c r="DQR224" s="18"/>
      <c r="DQS224" s="18"/>
      <c r="DQT224" s="18"/>
      <c r="DQU224" s="18"/>
      <c r="DQV224" s="18"/>
      <c r="DQW224" s="18"/>
      <c r="DQX224" s="18"/>
      <c r="DQY224" s="18"/>
      <c r="DQZ224" s="18"/>
      <c r="DRA224" s="18"/>
      <c r="DRB224" s="18"/>
      <c r="DRC224" s="18"/>
      <c r="DRD224" s="18"/>
      <c r="DRE224" s="18"/>
      <c r="DRF224" s="18"/>
      <c r="DRG224" s="18"/>
      <c r="DRH224" s="18"/>
      <c r="DRI224" s="18"/>
      <c r="DRJ224" s="18"/>
      <c r="DRK224" s="18"/>
      <c r="DRL224" s="18"/>
      <c r="DRM224" s="18"/>
      <c r="DRN224" s="18"/>
      <c r="DRO224" s="18"/>
      <c r="DRP224" s="18"/>
      <c r="DRQ224" s="18"/>
      <c r="DRR224" s="18"/>
      <c r="DRS224" s="18"/>
      <c r="DRT224" s="18"/>
      <c r="DRU224" s="18"/>
      <c r="DRV224" s="18"/>
      <c r="DRW224" s="18"/>
      <c r="DRX224" s="18"/>
      <c r="DRY224" s="18"/>
      <c r="DRZ224" s="18"/>
      <c r="DSA224" s="18"/>
      <c r="DSB224" s="18"/>
      <c r="DSC224" s="18"/>
      <c r="DSD224" s="18"/>
      <c r="DSE224" s="18"/>
      <c r="DSF224" s="18"/>
      <c r="DSG224" s="18"/>
      <c r="DSH224" s="18"/>
      <c r="DSI224" s="18"/>
      <c r="DSJ224" s="18"/>
      <c r="DSK224" s="18"/>
      <c r="DSL224" s="18"/>
      <c r="DSM224" s="18"/>
      <c r="DSN224" s="18"/>
      <c r="DSO224" s="18"/>
      <c r="DSP224" s="18"/>
      <c r="DSQ224" s="18"/>
      <c r="DSR224" s="18"/>
      <c r="DSS224" s="18"/>
      <c r="DST224" s="18"/>
      <c r="DSU224" s="18"/>
      <c r="DSV224" s="18"/>
      <c r="DSW224" s="18"/>
      <c r="DSX224" s="18"/>
      <c r="DSY224" s="18"/>
      <c r="DSZ224" s="18"/>
      <c r="DTA224" s="18"/>
      <c r="DTB224" s="18"/>
      <c r="DTC224" s="18"/>
      <c r="DTD224" s="18"/>
      <c r="DTE224" s="18"/>
      <c r="DTF224" s="18"/>
      <c r="DTG224" s="18"/>
      <c r="DTH224" s="18"/>
      <c r="DTI224" s="18"/>
      <c r="DTJ224" s="18"/>
      <c r="DTK224" s="18"/>
      <c r="DTL224" s="18"/>
      <c r="DTM224" s="18"/>
      <c r="DTN224" s="18"/>
      <c r="DTO224" s="18"/>
      <c r="DTP224" s="18"/>
      <c r="DTQ224" s="18"/>
      <c r="DTR224" s="18"/>
      <c r="DTS224" s="18"/>
      <c r="DTT224" s="18"/>
      <c r="DTU224" s="18"/>
      <c r="DTV224" s="18"/>
      <c r="DTW224" s="18"/>
      <c r="DTX224" s="18"/>
      <c r="DTY224" s="18"/>
      <c r="DTZ224" s="18"/>
      <c r="DUA224" s="18"/>
      <c r="DUB224" s="18"/>
      <c r="DUC224" s="18"/>
      <c r="DUD224" s="18"/>
      <c r="DUE224" s="18"/>
      <c r="DUF224" s="18"/>
      <c r="DUG224" s="18"/>
      <c r="DUH224" s="18"/>
      <c r="DUI224" s="18"/>
      <c r="DUJ224" s="18"/>
      <c r="DUK224" s="18"/>
      <c r="DUL224" s="18"/>
      <c r="DUM224" s="18"/>
      <c r="DUN224" s="18"/>
      <c r="DUO224" s="18"/>
      <c r="DUP224" s="18"/>
      <c r="DUQ224" s="18"/>
      <c r="DUR224" s="18"/>
      <c r="DUS224" s="18"/>
      <c r="DUT224" s="18"/>
      <c r="DUU224" s="18"/>
      <c r="DUV224" s="18"/>
      <c r="DUW224" s="18"/>
      <c r="DUX224" s="18"/>
      <c r="DUY224" s="18"/>
      <c r="DUZ224" s="18"/>
      <c r="DVA224" s="18"/>
      <c r="DVB224" s="18"/>
      <c r="DVC224" s="18"/>
      <c r="DVD224" s="18"/>
      <c r="DVE224" s="18"/>
      <c r="DVF224" s="18"/>
      <c r="DVG224" s="18"/>
      <c r="DVH224" s="18"/>
      <c r="DVI224" s="18"/>
      <c r="DVJ224" s="18"/>
      <c r="DVK224" s="18"/>
      <c r="DVL224" s="18"/>
      <c r="DVM224" s="18"/>
      <c r="DVN224" s="18"/>
      <c r="DVO224" s="18"/>
      <c r="DVP224" s="18"/>
      <c r="DVQ224" s="18"/>
      <c r="DVR224" s="18"/>
      <c r="DVS224" s="18"/>
      <c r="DVT224" s="18"/>
      <c r="DVU224" s="18"/>
      <c r="DVV224" s="18"/>
      <c r="DVW224" s="18"/>
      <c r="DVX224" s="18"/>
      <c r="DVY224" s="18"/>
      <c r="DVZ224" s="18"/>
      <c r="DWA224" s="18"/>
      <c r="DWB224" s="18"/>
      <c r="DWC224" s="18"/>
      <c r="DWD224" s="18"/>
      <c r="DWE224" s="18"/>
      <c r="DWF224" s="18"/>
      <c r="DWG224" s="18"/>
      <c r="DWH224" s="18"/>
      <c r="DWI224" s="18"/>
      <c r="DWJ224" s="18"/>
      <c r="DWK224" s="18"/>
      <c r="DWL224" s="18"/>
      <c r="DWM224" s="18"/>
      <c r="DWN224" s="18"/>
      <c r="DWO224" s="18"/>
      <c r="DWP224" s="18"/>
      <c r="DWQ224" s="18"/>
      <c r="DWR224" s="18"/>
      <c r="DWS224" s="18"/>
      <c r="DWT224" s="18"/>
      <c r="DWU224" s="18"/>
      <c r="DWV224" s="18"/>
      <c r="DWW224" s="18"/>
      <c r="DWX224" s="18"/>
      <c r="DWY224" s="18"/>
      <c r="DWZ224" s="18"/>
      <c r="DXA224" s="18"/>
      <c r="DXB224" s="18"/>
      <c r="DXC224" s="18"/>
      <c r="DXD224" s="18"/>
      <c r="DXE224" s="18"/>
      <c r="DXF224" s="18"/>
      <c r="DXG224" s="18"/>
      <c r="DXH224" s="18"/>
      <c r="DXI224" s="18"/>
      <c r="DXJ224" s="18"/>
      <c r="DXK224" s="18"/>
      <c r="DXL224" s="18"/>
      <c r="DXM224" s="18"/>
      <c r="DXN224" s="18"/>
      <c r="DXO224" s="18"/>
      <c r="DXP224" s="18"/>
      <c r="DXQ224" s="18"/>
      <c r="DXR224" s="18"/>
      <c r="DXS224" s="18"/>
      <c r="DXT224" s="18"/>
      <c r="DXU224" s="18"/>
      <c r="DXV224" s="18"/>
      <c r="DXW224" s="18"/>
      <c r="DXX224" s="18"/>
      <c r="DXY224" s="18"/>
      <c r="DXZ224" s="18"/>
      <c r="DYA224" s="18"/>
      <c r="DYB224" s="18"/>
      <c r="DYC224" s="18"/>
      <c r="DYD224" s="18"/>
      <c r="DYE224" s="18"/>
      <c r="DYF224" s="18"/>
      <c r="DYG224" s="18"/>
      <c r="DYH224" s="18"/>
      <c r="DYI224" s="18"/>
      <c r="DYJ224" s="18"/>
      <c r="DYK224" s="18"/>
      <c r="DYL224" s="18"/>
      <c r="DYM224" s="18"/>
      <c r="DYN224" s="18"/>
      <c r="DYO224" s="18"/>
      <c r="DYP224" s="18"/>
      <c r="DYQ224" s="18"/>
      <c r="DYR224" s="18"/>
      <c r="DYS224" s="18"/>
      <c r="DYT224" s="18"/>
      <c r="DYU224" s="18"/>
      <c r="DYV224" s="18"/>
      <c r="DYW224" s="18"/>
      <c r="DYX224" s="18"/>
      <c r="DYY224" s="18"/>
      <c r="DYZ224" s="18"/>
      <c r="DZA224" s="18"/>
      <c r="DZB224" s="18"/>
      <c r="DZC224" s="18"/>
      <c r="DZD224" s="18"/>
      <c r="DZE224" s="18"/>
      <c r="DZF224" s="18"/>
      <c r="DZG224" s="18"/>
      <c r="DZH224" s="18"/>
      <c r="DZI224" s="18"/>
      <c r="DZJ224" s="18"/>
      <c r="DZK224" s="18"/>
      <c r="DZL224" s="18"/>
      <c r="DZM224" s="18"/>
      <c r="DZN224" s="18"/>
      <c r="DZO224" s="18"/>
      <c r="DZP224" s="18"/>
      <c r="DZQ224" s="18"/>
      <c r="DZR224" s="18"/>
      <c r="DZS224" s="18"/>
      <c r="DZT224" s="18"/>
      <c r="DZU224" s="18"/>
      <c r="DZV224" s="18"/>
      <c r="DZW224" s="18"/>
      <c r="DZX224" s="18"/>
      <c r="DZY224" s="18"/>
      <c r="DZZ224" s="18"/>
      <c r="EAA224" s="18"/>
      <c r="EAB224" s="18"/>
      <c r="EAC224" s="18"/>
      <c r="EAD224" s="18"/>
      <c r="EAE224" s="18"/>
      <c r="EAF224" s="18"/>
      <c r="EAG224" s="18"/>
      <c r="EAH224" s="18"/>
      <c r="EAI224" s="18"/>
      <c r="EAJ224" s="18"/>
      <c r="EAK224" s="18"/>
      <c r="EAL224" s="18"/>
      <c r="EAM224" s="18"/>
      <c r="EAN224" s="18"/>
      <c r="EAO224" s="18"/>
      <c r="EAP224" s="18"/>
      <c r="EAQ224" s="18"/>
      <c r="EAR224" s="18"/>
      <c r="EAS224" s="18"/>
      <c r="EAT224" s="18"/>
      <c r="EAU224" s="18"/>
      <c r="EAV224" s="18"/>
      <c r="EAW224" s="18"/>
      <c r="EAX224" s="18"/>
      <c r="EAY224" s="18"/>
      <c r="EAZ224" s="18"/>
      <c r="EBA224" s="18"/>
      <c r="EBB224" s="18"/>
      <c r="EBC224" s="18"/>
      <c r="EBD224" s="18"/>
      <c r="EBE224" s="18"/>
      <c r="EBF224" s="18"/>
      <c r="EBG224" s="18"/>
      <c r="EBH224" s="18"/>
      <c r="EBI224" s="18"/>
      <c r="EBJ224" s="18"/>
      <c r="EBK224" s="18"/>
      <c r="EBL224" s="18"/>
      <c r="EBM224" s="18"/>
      <c r="EBN224" s="18"/>
      <c r="EBO224" s="18"/>
      <c r="EBP224" s="18"/>
      <c r="EBQ224" s="18"/>
      <c r="EBR224" s="18"/>
      <c r="EBS224" s="18"/>
      <c r="EBT224" s="18"/>
      <c r="EBU224" s="18"/>
      <c r="EBV224" s="18"/>
      <c r="EBW224" s="18"/>
      <c r="EBX224" s="18"/>
      <c r="EBY224" s="18"/>
      <c r="EBZ224" s="18"/>
      <c r="ECA224" s="18"/>
      <c r="ECB224" s="18"/>
      <c r="ECC224" s="18"/>
      <c r="ECD224" s="18"/>
      <c r="ECE224" s="18"/>
      <c r="ECF224" s="18"/>
      <c r="ECG224" s="18"/>
      <c r="ECH224" s="18"/>
      <c r="ECI224" s="18"/>
      <c r="ECJ224" s="18"/>
      <c r="ECK224" s="18"/>
      <c r="ECL224" s="18"/>
      <c r="ECM224" s="18"/>
      <c r="ECN224" s="18"/>
      <c r="ECO224" s="18"/>
      <c r="ECP224" s="18"/>
      <c r="ECQ224" s="18"/>
      <c r="ECR224" s="18"/>
      <c r="ECS224" s="18"/>
      <c r="ECT224" s="18"/>
      <c r="ECU224" s="18"/>
      <c r="ECV224" s="18"/>
      <c r="ECW224" s="18"/>
      <c r="ECX224" s="18"/>
      <c r="ECY224" s="18"/>
      <c r="ECZ224" s="18"/>
      <c r="EDA224" s="18"/>
      <c r="EDB224" s="18"/>
      <c r="EDC224" s="18"/>
      <c r="EDD224" s="18"/>
      <c r="EDE224" s="18"/>
      <c r="EDF224" s="18"/>
      <c r="EDG224" s="18"/>
      <c r="EDH224" s="18"/>
      <c r="EDI224" s="18"/>
      <c r="EDJ224" s="18"/>
      <c r="EDK224" s="18"/>
      <c r="EDL224" s="18"/>
      <c r="EDM224" s="18"/>
      <c r="EDN224" s="18"/>
      <c r="EDO224" s="18"/>
      <c r="EDP224" s="18"/>
      <c r="EDQ224" s="18"/>
      <c r="EDR224" s="18"/>
      <c r="EDS224" s="18"/>
      <c r="EDT224" s="18"/>
      <c r="EDU224" s="18"/>
      <c r="EDV224" s="18"/>
      <c r="EDW224" s="18"/>
      <c r="EDX224" s="18"/>
      <c r="EDY224" s="18"/>
      <c r="EDZ224" s="18"/>
      <c r="EEA224" s="18"/>
      <c r="EEB224" s="18"/>
      <c r="EEC224" s="18"/>
      <c r="EED224" s="18"/>
      <c r="EEE224" s="18"/>
      <c r="EEF224" s="18"/>
      <c r="EEG224" s="18"/>
      <c r="EEH224" s="18"/>
      <c r="EEI224" s="18"/>
      <c r="EEJ224" s="18"/>
      <c r="EEK224" s="18"/>
      <c r="EEL224" s="18"/>
      <c r="EEM224" s="18"/>
      <c r="EEN224" s="18"/>
      <c r="EEO224" s="18"/>
      <c r="EEP224" s="18"/>
      <c r="EEQ224" s="18"/>
      <c r="EER224" s="18"/>
      <c r="EES224" s="18"/>
      <c r="EET224" s="18"/>
      <c r="EEU224" s="18"/>
      <c r="EEV224" s="18"/>
      <c r="EEW224" s="18"/>
      <c r="EEX224" s="18"/>
      <c r="EEY224" s="18"/>
      <c r="EEZ224" s="18"/>
      <c r="EFA224" s="18"/>
      <c r="EFB224" s="18"/>
      <c r="EFC224" s="18"/>
      <c r="EFD224" s="18"/>
      <c r="EFE224" s="18"/>
      <c r="EFF224" s="18"/>
      <c r="EFG224" s="18"/>
      <c r="EFH224" s="18"/>
      <c r="EFI224" s="18"/>
      <c r="EFJ224" s="18"/>
      <c r="EFK224" s="18"/>
      <c r="EFL224" s="18"/>
      <c r="EFM224" s="18"/>
      <c r="EFN224" s="18"/>
      <c r="EFO224" s="18"/>
      <c r="EFP224" s="18"/>
      <c r="EFQ224" s="18"/>
      <c r="EFR224" s="18"/>
      <c r="EFS224" s="18"/>
      <c r="EFT224" s="18"/>
      <c r="EFU224" s="18"/>
      <c r="EFV224" s="18"/>
      <c r="EFW224" s="18"/>
      <c r="EFX224" s="18"/>
      <c r="EFY224" s="18"/>
      <c r="EFZ224" s="18"/>
      <c r="EGA224" s="18"/>
      <c r="EGB224" s="18"/>
      <c r="EGC224" s="18"/>
      <c r="EGD224" s="18"/>
      <c r="EGE224" s="18"/>
      <c r="EGF224" s="18"/>
      <c r="EGG224" s="18"/>
      <c r="EGH224" s="18"/>
      <c r="EGI224" s="18"/>
      <c r="EGJ224" s="18"/>
      <c r="EGK224" s="18"/>
      <c r="EGL224" s="18"/>
      <c r="EGM224" s="18"/>
      <c r="EGN224" s="18"/>
      <c r="EGO224" s="18"/>
      <c r="EGP224" s="18"/>
      <c r="EGQ224" s="18"/>
      <c r="EGR224" s="18"/>
      <c r="EGS224" s="18"/>
      <c r="EGT224" s="18"/>
      <c r="EGU224" s="18"/>
      <c r="EGV224" s="18"/>
      <c r="EGW224" s="18"/>
      <c r="EGX224" s="18"/>
      <c r="EGY224" s="18"/>
      <c r="EGZ224" s="18"/>
      <c r="EHA224" s="18"/>
      <c r="EHB224" s="18"/>
      <c r="EHC224" s="18"/>
      <c r="EHD224" s="18"/>
      <c r="EHE224" s="18"/>
      <c r="EHF224" s="18"/>
      <c r="EHG224" s="18"/>
      <c r="EHH224" s="18"/>
      <c r="EHI224" s="18"/>
      <c r="EHJ224" s="18"/>
      <c r="EHK224" s="18"/>
      <c r="EHL224" s="18"/>
      <c r="EHM224" s="18"/>
      <c r="EHN224" s="18"/>
      <c r="EHO224" s="18"/>
      <c r="EHP224" s="18"/>
      <c r="EHQ224" s="18"/>
      <c r="EHR224" s="18"/>
      <c r="EHS224" s="18"/>
      <c r="EHT224" s="18"/>
      <c r="EHU224" s="18"/>
      <c r="EHV224" s="18"/>
      <c r="EHW224" s="18"/>
      <c r="EHX224" s="18"/>
      <c r="EHY224" s="18"/>
      <c r="EHZ224" s="18"/>
      <c r="EIA224" s="18"/>
      <c r="EIB224" s="18"/>
      <c r="EIC224" s="18"/>
      <c r="EID224" s="18"/>
      <c r="EIE224" s="18"/>
      <c r="EIF224" s="18"/>
      <c r="EIG224" s="18"/>
      <c r="EIH224" s="18"/>
      <c r="EII224" s="18"/>
      <c r="EIJ224" s="18"/>
      <c r="EIK224" s="18"/>
      <c r="EIL224" s="18"/>
      <c r="EIM224" s="18"/>
      <c r="EIN224" s="18"/>
      <c r="EIO224" s="18"/>
      <c r="EIP224" s="18"/>
      <c r="EIQ224" s="18"/>
      <c r="EIR224" s="18"/>
      <c r="EIS224" s="18"/>
      <c r="EIT224" s="18"/>
      <c r="EIU224" s="18"/>
      <c r="EIV224" s="18"/>
      <c r="EIW224" s="18"/>
      <c r="EIX224" s="18"/>
      <c r="EIY224" s="18"/>
      <c r="EIZ224" s="18"/>
      <c r="EJA224" s="18"/>
      <c r="EJB224" s="18"/>
      <c r="EJC224" s="18"/>
      <c r="EJD224" s="18"/>
      <c r="EJE224" s="18"/>
      <c r="EJF224" s="18"/>
      <c r="EJG224" s="18"/>
      <c r="EJH224" s="18"/>
      <c r="EJI224" s="18"/>
      <c r="EJJ224" s="18"/>
      <c r="EJK224" s="18"/>
      <c r="EJL224" s="18"/>
      <c r="EJM224" s="18"/>
      <c r="EJN224" s="18"/>
      <c r="EJO224" s="18"/>
      <c r="EJP224" s="18"/>
      <c r="EJQ224" s="18"/>
      <c r="EJR224" s="18"/>
      <c r="EJS224" s="18"/>
      <c r="EJT224" s="18"/>
      <c r="EJU224" s="18"/>
      <c r="EJV224" s="18"/>
      <c r="EJW224" s="18"/>
      <c r="EJX224" s="18"/>
      <c r="EJY224" s="18"/>
      <c r="EJZ224" s="18"/>
      <c r="EKA224" s="18"/>
      <c r="EKB224" s="18"/>
      <c r="EKC224" s="18"/>
      <c r="EKD224" s="18"/>
      <c r="EKE224" s="18"/>
      <c r="EKF224" s="18"/>
      <c r="EKG224" s="18"/>
      <c r="EKH224" s="18"/>
      <c r="EKI224" s="18"/>
      <c r="EKJ224" s="18"/>
      <c r="EKK224" s="18"/>
      <c r="EKL224" s="18"/>
      <c r="EKM224" s="18"/>
      <c r="EKN224" s="18"/>
      <c r="EKO224" s="18"/>
      <c r="EKP224" s="18"/>
      <c r="EKQ224" s="18"/>
      <c r="EKR224" s="18"/>
      <c r="EKS224" s="18"/>
      <c r="EKT224" s="18"/>
      <c r="EKU224" s="18"/>
      <c r="EKV224" s="18"/>
      <c r="EKW224" s="18"/>
      <c r="EKX224" s="18"/>
      <c r="EKY224" s="18"/>
      <c r="EKZ224" s="18"/>
      <c r="ELA224" s="18"/>
      <c r="ELB224" s="18"/>
      <c r="ELC224" s="18"/>
      <c r="ELD224" s="18"/>
      <c r="ELE224" s="18"/>
      <c r="ELF224" s="18"/>
      <c r="ELG224" s="18"/>
      <c r="ELH224" s="18"/>
      <c r="ELI224" s="18"/>
      <c r="ELJ224" s="18"/>
      <c r="ELK224" s="18"/>
      <c r="ELL224" s="18"/>
      <c r="ELM224" s="18"/>
      <c r="ELN224" s="18"/>
      <c r="ELO224" s="18"/>
      <c r="ELP224" s="18"/>
      <c r="ELQ224" s="18"/>
      <c r="ELR224" s="18"/>
      <c r="ELS224" s="18"/>
      <c r="ELT224" s="18"/>
      <c r="ELU224" s="18"/>
      <c r="ELV224" s="18"/>
      <c r="ELW224" s="18"/>
      <c r="ELX224" s="18"/>
      <c r="ELY224" s="18"/>
      <c r="ELZ224" s="18"/>
      <c r="EMA224" s="18"/>
      <c r="EMB224" s="18"/>
      <c r="EMC224" s="18"/>
      <c r="EMD224" s="18"/>
      <c r="EME224" s="18"/>
      <c r="EMF224" s="18"/>
      <c r="EMG224" s="18"/>
      <c r="EMH224" s="18"/>
      <c r="EMI224" s="18"/>
      <c r="EMJ224" s="18"/>
      <c r="EMK224" s="18"/>
      <c r="EML224" s="18"/>
      <c r="EMM224" s="18"/>
      <c r="EMN224" s="18"/>
      <c r="EMO224" s="18"/>
      <c r="EMP224" s="18"/>
      <c r="EMQ224" s="18"/>
      <c r="EMR224" s="18"/>
      <c r="EMS224" s="18"/>
      <c r="EMT224" s="18"/>
      <c r="EMU224" s="18"/>
      <c r="EMV224" s="18"/>
      <c r="EMW224" s="18"/>
      <c r="EMX224" s="18"/>
      <c r="EMY224" s="18"/>
      <c r="EMZ224" s="18"/>
      <c r="ENA224" s="18"/>
      <c r="ENB224" s="18"/>
      <c r="ENC224" s="18"/>
      <c r="END224" s="18"/>
      <c r="ENE224" s="18"/>
      <c r="ENF224" s="18"/>
      <c r="ENG224" s="18"/>
      <c r="ENH224" s="18"/>
      <c r="ENI224" s="18"/>
      <c r="ENJ224" s="18"/>
      <c r="ENK224" s="18"/>
      <c r="ENL224" s="18"/>
      <c r="ENM224" s="18"/>
      <c r="ENN224" s="18"/>
      <c r="ENO224" s="18"/>
      <c r="ENP224" s="18"/>
      <c r="ENQ224" s="18"/>
      <c r="ENR224" s="18"/>
      <c r="ENS224" s="18"/>
      <c r="ENT224" s="18"/>
      <c r="ENU224" s="18"/>
      <c r="ENV224" s="18"/>
      <c r="ENW224" s="18"/>
      <c r="ENX224" s="18"/>
      <c r="ENY224" s="18"/>
      <c r="ENZ224" s="18"/>
      <c r="EOA224" s="18"/>
      <c r="EOB224" s="18"/>
      <c r="EOC224" s="18"/>
      <c r="EOD224" s="18"/>
      <c r="EOE224" s="18"/>
      <c r="EOF224" s="18"/>
      <c r="EOG224" s="18"/>
      <c r="EOH224" s="18"/>
      <c r="EOI224" s="18"/>
      <c r="EOJ224" s="18"/>
      <c r="EOK224" s="18"/>
      <c r="EOL224" s="18"/>
      <c r="EOM224" s="18"/>
      <c r="EON224" s="18"/>
      <c r="EOO224" s="18"/>
      <c r="EOP224" s="18"/>
      <c r="EOQ224" s="18"/>
      <c r="EOR224" s="18"/>
      <c r="EOS224" s="18"/>
      <c r="EOT224" s="18"/>
      <c r="EOU224" s="18"/>
      <c r="EOV224" s="18"/>
      <c r="EOW224" s="18"/>
      <c r="EOX224" s="18"/>
      <c r="EOY224" s="18"/>
      <c r="EOZ224" s="18"/>
      <c r="EPA224" s="18"/>
      <c r="EPB224" s="18"/>
      <c r="EPC224" s="18"/>
      <c r="EPD224" s="18"/>
      <c r="EPE224" s="18"/>
      <c r="EPF224" s="18"/>
      <c r="EPG224" s="18"/>
      <c r="EPH224" s="18"/>
      <c r="EPI224" s="18"/>
      <c r="EPJ224" s="18"/>
      <c r="EPK224" s="18"/>
      <c r="EPL224" s="18"/>
      <c r="EPM224" s="18"/>
      <c r="EPN224" s="18"/>
      <c r="EPO224" s="18"/>
      <c r="EPP224" s="18"/>
      <c r="EPQ224" s="18"/>
      <c r="EPR224" s="18"/>
      <c r="EPS224" s="18"/>
      <c r="EPT224" s="18"/>
      <c r="EPU224" s="18"/>
      <c r="EPV224" s="18"/>
      <c r="EPW224" s="18"/>
      <c r="EPX224" s="18"/>
      <c r="EPY224" s="18"/>
      <c r="EPZ224" s="18"/>
      <c r="EQA224" s="18"/>
      <c r="EQB224" s="18"/>
      <c r="EQC224" s="18"/>
      <c r="EQD224" s="18"/>
      <c r="EQE224" s="18"/>
      <c r="EQF224" s="18"/>
      <c r="EQG224" s="18"/>
      <c r="EQH224" s="18"/>
      <c r="EQI224" s="18"/>
      <c r="EQJ224" s="18"/>
      <c r="EQK224" s="18"/>
      <c r="EQL224" s="18"/>
      <c r="EQM224" s="18"/>
      <c r="EQN224" s="18"/>
      <c r="EQO224" s="18"/>
      <c r="EQP224" s="18"/>
      <c r="EQQ224" s="18"/>
      <c r="EQR224" s="18"/>
      <c r="EQS224" s="18"/>
      <c r="EQT224" s="18"/>
      <c r="EQU224" s="18"/>
      <c r="EQV224" s="18"/>
      <c r="EQW224" s="18"/>
      <c r="EQX224" s="18"/>
      <c r="EQY224" s="18"/>
      <c r="EQZ224" s="18"/>
      <c r="ERA224" s="18"/>
      <c r="ERB224" s="18"/>
      <c r="ERC224" s="18"/>
      <c r="ERD224" s="18"/>
      <c r="ERE224" s="18"/>
      <c r="ERF224" s="18"/>
      <c r="ERG224" s="18"/>
      <c r="ERH224" s="18"/>
      <c r="ERI224" s="18"/>
      <c r="ERJ224" s="18"/>
      <c r="ERK224" s="18"/>
      <c r="ERL224" s="18"/>
      <c r="ERM224" s="18"/>
      <c r="ERN224" s="18"/>
      <c r="ERO224" s="18"/>
      <c r="ERP224" s="18"/>
      <c r="ERQ224" s="18"/>
      <c r="ERR224" s="18"/>
      <c r="ERS224" s="18"/>
      <c r="ERT224" s="18"/>
      <c r="ERU224" s="18"/>
      <c r="ERV224" s="18"/>
      <c r="ERW224" s="18"/>
      <c r="ERX224" s="18"/>
      <c r="ERY224" s="18"/>
      <c r="ERZ224" s="18"/>
      <c r="ESA224" s="18"/>
      <c r="ESB224" s="18"/>
      <c r="ESC224" s="18"/>
      <c r="ESD224" s="18"/>
      <c r="ESE224" s="18"/>
      <c r="ESF224" s="18"/>
      <c r="ESG224" s="18"/>
      <c r="ESH224" s="18"/>
      <c r="ESI224" s="18"/>
      <c r="ESJ224" s="18"/>
      <c r="ESK224" s="18"/>
      <c r="ESL224" s="18"/>
      <c r="ESM224" s="18"/>
      <c r="ESN224" s="18"/>
      <c r="ESO224" s="18"/>
      <c r="ESP224" s="18"/>
      <c r="ESQ224" s="18"/>
      <c r="ESR224" s="18"/>
      <c r="ESS224" s="18"/>
      <c r="EST224" s="18"/>
      <c r="ESU224" s="18"/>
      <c r="ESV224" s="18"/>
      <c r="ESW224" s="18"/>
      <c r="ESX224" s="18"/>
      <c r="ESY224" s="18"/>
      <c r="ESZ224" s="18"/>
      <c r="ETA224" s="18"/>
      <c r="ETB224" s="18"/>
      <c r="ETC224" s="18"/>
      <c r="ETD224" s="18"/>
      <c r="ETE224" s="18"/>
      <c r="ETF224" s="18"/>
      <c r="ETG224" s="18"/>
      <c r="ETH224" s="18"/>
      <c r="ETI224" s="18"/>
      <c r="ETJ224" s="18"/>
      <c r="ETK224" s="18"/>
      <c r="ETL224" s="18"/>
      <c r="ETM224" s="18"/>
      <c r="ETN224" s="18"/>
      <c r="ETO224" s="18"/>
      <c r="ETP224" s="18"/>
      <c r="ETQ224" s="18"/>
      <c r="ETR224" s="18"/>
      <c r="ETS224" s="18"/>
      <c r="ETT224" s="18"/>
      <c r="ETU224" s="18"/>
      <c r="ETV224" s="18"/>
      <c r="ETW224" s="18"/>
      <c r="ETX224" s="18"/>
      <c r="ETY224" s="18"/>
      <c r="ETZ224" s="18"/>
      <c r="EUA224" s="18"/>
      <c r="EUB224" s="18"/>
      <c r="EUC224" s="18"/>
      <c r="EUD224" s="18"/>
      <c r="EUE224" s="18"/>
      <c r="EUF224" s="18"/>
      <c r="EUG224" s="18"/>
      <c r="EUH224" s="18"/>
      <c r="EUI224" s="18"/>
      <c r="EUJ224" s="18"/>
      <c r="EUK224" s="18"/>
      <c r="EUL224" s="18"/>
      <c r="EUM224" s="18"/>
      <c r="EUN224" s="18"/>
      <c r="EUO224" s="18"/>
      <c r="EUP224" s="18"/>
      <c r="EUQ224" s="18"/>
      <c r="EUR224" s="18"/>
      <c r="EUS224" s="18"/>
      <c r="EUT224" s="18"/>
      <c r="EUU224" s="18"/>
      <c r="EUV224" s="18"/>
      <c r="EUW224" s="18"/>
      <c r="EUX224" s="18"/>
      <c r="EUY224" s="18"/>
      <c r="EUZ224" s="18"/>
      <c r="EVA224" s="18"/>
      <c r="EVB224" s="18"/>
      <c r="EVC224" s="18"/>
      <c r="EVD224" s="18"/>
      <c r="EVE224" s="18"/>
      <c r="EVF224" s="18"/>
      <c r="EVG224" s="18"/>
      <c r="EVH224" s="18"/>
      <c r="EVI224" s="18"/>
      <c r="EVJ224" s="18"/>
      <c r="EVK224" s="18"/>
      <c r="EVL224" s="18"/>
      <c r="EVM224" s="18"/>
      <c r="EVN224" s="18"/>
      <c r="EVO224" s="18"/>
      <c r="EVP224" s="18"/>
      <c r="EVQ224" s="18"/>
      <c r="EVR224" s="18"/>
      <c r="EVS224" s="18"/>
      <c r="EVT224" s="18"/>
      <c r="EVU224" s="18"/>
      <c r="EVV224" s="18"/>
      <c r="EVW224" s="18"/>
      <c r="EVX224" s="18"/>
      <c r="EVY224" s="18"/>
      <c r="EVZ224" s="18"/>
      <c r="EWA224" s="18"/>
      <c r="EWB224" s="18"/>
      <c r="EWC224" s="18"/>
      <c r="EWD224" s="18"/>
      <c r="EWE224" s="18"/>
      <c r="EWF224" s="18"/>
      <c r="EWG224" s="18"/>
      <c r="EWH224" s="18"/>
      <c r="EWI224" s="18"/>
      <c r="EWJ224" s="18"/>
      <c r="EWK224" s="18"/>
      <c r="EWL224" s="18"/>
      <c r="EWM224" s="18"/>
      <c r="EWN224" s="18"/>
      <c r="EWO224" s="18"/>
      <c r="EWP224" s="18"/>
      <c r="EWQ224" s="18"/>
      <c r="EWR224" s="18"/>
      <c r="EWS224" s="18"/>
      <c r="EWT224" s="18"/>
      <c r="EWU224" s="18"/>
      <c r="EWV224" s="18"/>
      <c r="EWW224" s="18"/>
      <c r="EWX224" s="18"/>
      <c r="EWY224" s="18"/>
      <c r="EWZ224" s="18"/>
      <c r="EXA224" s="18"/>
      <c r="EXB224" s="18"/>
      <c r="EXC224" s="18"/>
      <c r="EXD224" s="18"/>
      <c r="EXE224" s="18"/>
      <c r="EXF224" s="18"/>
      <c r="EXG224" s="18"/>
      <c r="EXH224" s="18"/>
      <c r="EXI224" s="18"/>
      <c r="EXJ224" s="18"/>
      <c r="EXK224" s="18"/>
      <c r="EXL224" s="18"/>
      <c r="EXM224" s="18"/>
      <c r="EXN224" s="18"/>
      <c r="EXO224" s="18"/>
      <c r="EXP224" s="18"/>
      <c r="EXQ224" s="18"/>
      <c r="EXR224" s="18"/>
      <c r="EXS224" s="18"/>
      <c r="EXT224" s="18"/>
      <c r="EXU224" s="18"/>
      <c r="EXV224" s="18"/>
      <c r="EXW224" s="18"/>
      <c r="EXX224" s="18"/>
      <c r="EXY224" s="18"/>
      <c r="EXZ224" s="18"/>
      <c r="EYA224" s="18"/>
      <c r="EYB224" s="18"/>
      <c r="EYC224" s="18"/>
      <c r="EYD224" s="18"/>
      <c r="EYE224" s="18"/>
      <c r="EYF224" s="18"/>
      <c r="EYG224" s="18"/>
      <c r="EYH224" s="18"/>
      <c r="EYI224" s="18"/>
      <c r="EYJ224" s="18"/>
      <c r="EYK224" s="18"/>
      <c r="EYL224" s="18"/>
      <c r="EYM224" s="18"/>
      <c r="EYN224" s="18"/>
      <c r="EYO224" s="18"/>
      <c r="EYP224" s="18"/>
      <c r="EYQ224" s="18"/>
      <c r="EYR224" s="18"/>
      <c r="EYS224" s="18"/>
      <c r="EYT224" s="18"/>
      <c r="EYU224" s="18"/>
      <c r="EYV224" s="18"/>
      <c r="EYW224" s="18"/>
      <c r="EYX224" s="18"/>
      <c r="EYY224" s="18"/>
      <c r="EYZ224" s="18"/>
      <c r="EZA224" s="18"/>
      <c r="EZB224" s="18"/>
      <c r="EZC224" s="18"/>
      <c r="EZD224" s="18"/>
      <c r="EZE224" s="18"/>
      <c r="EZF224" s="18"/>
      <c r="EZG224" s="18"/>
      <c r="EZH224" s="18"/>
      <c r="EZI224" s="18"/>
      <c r="EZJ224" s="18"/>
      <c r="EZK224" s="18"/>
      <c r="EZL224" s="18"/>
      <c r="EZM224" s="18"/>
      <c r="EZN224" s="18"/>
      <c r="EZO224" s="18"/>
      <c r="EZP224" s="18"/>
      <c r="EZQ224" s="18"/>
      <c r="EZR224" s="18"/>
      <c r="EZS224" s="18"/>
      <c r="EZT224" s="18"/>
      <c r="EZU224" s="18"/>
      <c r="EZV224" s="18"/>
      <c r="EZW224" s="18"/>
      <c r="EZX224" s="18"/>
      <c r="EZY224" s="18"/>
      <c r="EZZ224" s="18"/>
      <c r="FAA224" s="18"/>
      <c r="FAB224" s="18"/>
      <c r="FAC224" s="18"/>
      <c r="FAD224" s="18"/>
      <c r="FAE224" s="18"/>
      <c r="FAF224" s="18"/>
      <c r="FAG224" s="18"/>
      <c r="FAH224" s="18"/>
      <c r="FAI224" s="18"/>
      <c r="FAJ224" s="18"/>
      <c r="FAK224" s="18"/>
      <c r="FAL224" s="18"/>
      <c r="FAM224" s="18"/>
      <c r="FAN224" s="18"/>
      <c r="FAO224" s="18"/>
      <c r="FAP224" s="18"/>
      <c r="FAQ224" s="18"/>
      <c r="FAR224" s="18"/>
      <c r="FAS224" s="18"/>
      <c r="FAT224" s="18"/>
      <c r="FAU224" s="18"/>
      <c r="FAV224" s="18"/>
      <c r="FAW224" s="18"/>
      <c r="FAX224" s="18"/>
      <c r="FAY224" s="18"/>
      <c r="FAZ224" s="18"/>
      <c r="FBA224" s="18"/>
      <c r="FBB224" s="18"/>
      <c r="FBC224" s="18"/>
      <c r="FBD224" s="18"/>
      <c r="FBE224" s="18"/>
      <c r="FBF224" s="18"/>
      <c r="FBG224" s="18"/>
      <c r="FBH224" s="18"/>
      <c r="FBI224" s="18"/>
      <c r="FBJ224" s="18"/>
      <c r="FBK224" s="18"/>
      <c r="FBL224" s="18"/>
      <c r="FBM224" s="18"/>
      <c r="FBN224" s="18"/>
      <c r="FBO224" s="18"/>
      <c r="FBP224" s="18"/>
      <c r="FBQ224" s="18"/>
      <c r="FBR224" s="18"/>
      <c r="FBS224" s="18"/>
      <c r="FBT224" s="18"/>
      <c r="FBU224" s="18"/>
      <c r="FBV224" s="18"/>
      <c r="FBW224" s="18"/>
      <c r="FBX224" s="18"/>
      <c r="FBY224" s="18"/>
      <c r="FBZ224" s="18"/>
      <c r="FCA224" s="18"/>
      <c r="FCB224" s="18"/>
      <c r="FCC224" s="18"/>
      <c r="FCD224" s="18"/>
      <c r="FCE224" s="18"/>
      <c r="FCF224" s="18"/>
      <c r="FCG224" s="18"/>
      <c r="FCH224" s="18"/>
      <c r="FCI224" s="18"/>
      <c r="FCJ224" s="18"/>
      <c r="FCK224" s="18"/>
      <c r="FCL224" s="18"/>
      <c r="FCM224" s="18"/>
      <c r="FCN224" s="18"/>
      <c r="FCO224" s="18"/>
      <c r="FCP224" s="18"/>
      <c r="FCQ224" s="18"/>
      <c r="FCR224" s="18"/>
      <c r="FCS224" s="18"/>
      <c r="FCT224" s="18"/>
      <c r="FCU224" s="18"/>
      <c r="FCV224" s="18"/>
      <c r="FCW224" s="18"/>
      <c r="FCX224" s="18"/>
      <c r="FCY224" s="18"/>
      <c r="FCZ224" s="18"/>
      <c r="FDA224" s="18"/>
      <c r="FDB224" s="18"/>
      <c r="FDC224" s="18"/>
      <c r="FDD224" s="18"/>
      <c r="FDE224" s="18"/>
      <c r="FDF224" s="18"/>
      <c r="FDG224" s="18"/>
      <c r="FDH224" s="18"/>
      <c r="FDI224" s="18"/>
      <c r="FDJ224" s="18"/>
      <c r="FDK224" s="18"/>
      <c r="FDL224" s="18"/>
      <c r="FDM224" s="18"/>
      <c r="FDN224" s="18"/>
      <c r="FDO224" s="18"/>
      <c r="FDP224" s="18"/>
      <c r="FDQ224" s="18"/>
      <c r="FDR224" s="18"/>
      <c r="FDS224" s="18"/>
      <c r="FDT224" s="18"/>
      <c r="FDU224" s="18"/>
      <c r="FDV224" s="18"/>
      <c r="FDW224" s="18"/>
      <c r="FDX224" s="18"/>
      <c r="FDY224" s="18"/>
      <c r="FDZ224" s="18"/>
      <c r="FEA224" s="18"/>
      <c r="FEB224" s="18"/>
      <c r="FEC224" s="18"/>
      <c r="FED224" s="18"/>
      <c r="FEE224" s="18"/>
      <c r="FEF224" s="18"/>
      <c r="FEG224" s="18"/>
      <c r="FEH224" s="18"/>
      <c r="FEI224" s="18"/>
      <c r="FEJ224" s="18"/>
      <c r="FEK224" s="18"/>
      <c r="FEL224" s="18"/>
      <c r="FEM224" s="18"/>
      <c r="FEN224" s="18"/>
      <c r="FEO224" s="18"/>
      <c r="FEP224" s="18"/>
      <c r="FEQ224" s="18"/>
      <c r="FER224" s="18"/>
      <c r="FES224" s="18"/>
      <c r="FET224" s="18"/>
      <c r="FEU224" s="18"/>
      <c r="FEV224" s="18"/>
      <c r="FEW224" s="18"/>
      <c r="FEX224" s="18"/>
      <c r="FEY224" s="18"/>
      <c r="FEZ224" s="18"/>
      <c r="FFA224" s="18"/>
      <c r="FFB224" s="18"/>
      <c r="FFC224" s="18"/>
      <c r="FFD224" s="18"/>
      <c r="FFE224" s="18"/>
      <c r="FFF224" s="18"/>
      <c r="FFG224" s="18"/>
      <c r="FFH224" s="18"/>
      <c r="FFI224" s="18"/>
      <c r="FFJ224" s="18"/>
      <c r="FFK224" s="18"/>
      <c r="FFL224" s="18"/>
      <c r="FFM224" s="18"/>
      <c r="FFN224" s="18"/>
      <c r="FFO224" s="18"/>
      <c r="FFP224" s="18"/>
      <c r="FFQ224" s="18"/>
      <c r="FFR224" s="18"/>
      <c r="FFS224" s="18"/>
      <c r="FFT224" s="18"/>
      <c r="FFU224" s="18"/>
      <c r="FFV224" s="18"/>
      <c r="FFW224" s="18"/>
      <c r="FFX224" s="18"/>
      <c r="FFY224" s="18"/>
      <c r="FFZ224" s="18"/>
      <c r="FGA224" s="18"/>
      <c r="FGB224" s="18"/>
      <c r="FGC224" s="18"/>
      <c r="FGD224" s="18"/>
      <c r="FGE224" s="18"/>
      <c r="FGF224" s="18"/>
      <c r="FGG224" s="18"/>
      <c r="FGH224" s="18"/>
      <c r="FGI224" s="18"/>
      <c r="FGJ224" s="18"/>
      <c r="FGK224" s="18"/>
      <c r="FGL224" s="18"/>
      <c r="FGM224" s="18"/>
      <c r="FGN224" s="18"/>
      <c r="FGO224" s="18"/>
      <c r="FGP224" s="18"/>
      <c r="FGQ224" s="18"/>
      <c r="FGR224" s="18"/>
      <c r="FGS224" s="18"/>
      <c r="FGT224" s="18"/>
      <c r="FGU224" s="18"/>
      <c r="FGV224" s="18"/>
      <c r="FGW224" s="18"/>
      <c r="FGX224" s="18"/>
      <c r="FGY224" s="18"/>
      <c r="FGZ224" s="18"/>
      <c r="FHA224" s="18"/>
      <c r="FHB224" s="18"/>
      <c r="FHC224" s="18"/>
      <c r="FHD224" s="18"/>
      <c r="FHE224" s="18"/>
      <c r="FHF224" s="18"/>
      <c r="FHG224" s="18"/>
      <c r="FHH224" s="18"/>
      <c r="FHI224" s="18"/>
      <c r="FHJ224" s="18"/>
      <c r="FHK224" s="18"/>
      <c r="FHL224" s="18"/>
      <c r="FHM224" s="18"/>
      <c r="FHN224" s="18"/>
      <c r="FHO224" s="18"/>
      <c r="FHP224" s="18"/>
      <c r="FHQ224" s="18"/>
      <c r="FHR224" s="18"/>
      <c r="FHS224" s="18"/>
      <c r="FHT224" s="18"/>
      <c r="FHU224" s="18"/>
      <c r="FHV224" s="18"/>
      <c r="FHW224" s="18"/>
      <c r="FHX224" s="18"/>
      <c r="FHY224" s="18"/>
      <c r="FHZ224" s="18"/>
      <c r="FIA224" s="18"/>
      <c r="FIB224" s="18"/>
      <c r="FIC224" s="18"/>
      <c r="FID224" s="18"/>
      <c r="FIE224" s="18"/>
      <c r="FIF224" s="18"/>
      <c r="FIG224" s="18"/>
      <c r="FIH224" s="18"/>
      <c r="FII224" s="18"/>
      <c r="FIJ224" s="18"/>
      <c r="FIK224" s="18"/>
      <c r="FIL224" s="18"/>
      <c r="FIM224" s="18"/>
      <c r="FIN224" s="18"/>
      <c r="FIO224" s="18"/>
      <c r="FIP224" s="18"/>
      <c r="FIQ224" s="18"/>
      <c r="FIR224" s="18"/>
      <c r="FIS224" s="18"/>
      <c r="FIT224" s="18"/>
      <c r="FIU224" s="18"/>
      <c r="FIV224" s="18"/>
      <c r="FIW224" s="18"/>
      <c r="FIX224" s="18"/>
      <c r="FIY224" s="18"/>
      <c r="FIZ224" s="18"/>
      <c r="FJA224" s="18"/>
      <c r="FJB224" s="18"/>
      <c r="FJC224" s="18"/>
      <c r="FJD224" s="18"/>
      <c r="FJE224" s="18"/>
      <c r="FJF224" s="18"/>
      <c r="FJG224" s="18"/>
      <c r="FJH224" s="18"/>
      <c r="FJI224" s="18"/>
      <c r="FJJ224" s="18"/>
      <c r="FJK224" s="18"/>
      <c r="FJL224" s="18"/>
      <c r="FJM224" s="18"/>
      <c r="FJN224" s="18"/>
      <c r="FJO224" s="18"/>
      <c r="FJP224" s="18"/>
      <c r="FJQ224" s="18"/>
      <c r="FJR224" s="18"/>
      <c r="FJS224" s="18"/>
      <c r="FJT224" s="18"/>
      <c r="FJU224" s="18"/>
      <c r="FJV224" s="18"/>
      <c r="FJW224" s="18"/>
      <c r="FJX224" s="18"/>
      <c r="FJY224" s="18"/>
      <c r="FJZ224" s="18"/>
      <c r="FKA224" s="18"/>
      <c r="FKB224" s="18"/>
      <c r="FKC224" s="18"/>
      <c r="FKD224" s="18"/>
      <c r="FKE224" s="18"/>
      <c r="FKF224" s="18"/>
      <c r="FKG224" s="18"/>
      <c r="FKH224" s="18"/>
      <c r="FKI224" s="18"/>
      <c r="FKJ224" s="18"/>
      <c r="FKK224" s="18"/>
      <c r="FKL224" s="18"/>
      <c r="FKM224" s="18"/>
      <c r="FKN224" s="18"/>
      <c r="FKO224" s="18"/>
      <c r="FKP224" s="18"/>
      <c r="FKQ224" s="18"/>
      <c r="FKR224" s="18"/>
      <c r="FKS224" s="18"/>
      <c r="FKT224" s="18"/>
      <c r="FKU224" s="18"/>
      <c r="FKV224" s="18"/>
      <c r="FKW224" s="18"/>
      <c r="FKX224" s="18"/>
      <c r="FKY224" s="18"/>
      <c r="FKZ224" s="18"/>
      <c r="FLA224" s="18"/>
      <c r="FLB224" s="18"/>
      <c r="FLC224" s="18"/>
      <c r="FLD224" s="18"/>
      <c r="FLE224" s="18"/>
      <c r="FLF224" s="18"/>
      <c r="FLG224" s="18"/>
      <c r="FLH224" s="18"/>
      <c r="FLI224" s="18"/>
      <c r="FLJ224" s="18"/>
      <c r="FLK224" s="18"/>
      <c r="FLL224" s="18"/>
      <c r="FLM224" s="18"/>
      <c r="FLN224" s="18"/>
      <c r="FLO224" s="18"/>
      <c r="FLP224" s="18"/>
      <c r="FLQ224" s="18"/>
      <c r="FLR224" s="18"/>
      <c r="FLS224" s="18"/>
      <c r="FLT224" s="18"/>
      <c r="FLU224" s="18"/>
      <c r="FLV224" s="18"/>
      <c r="FLW224" s="18"/>
      <c r="FLX224" s="18"/>
      <c r="FLY224" s="18"/>
      <c r="FLZ224" s="18"/>
      <c r="FMA224" s="18"/>
      <c r="FMB224" s="18"/>
      <c r="FMC224" s="18"/>
      <c r="FMD224" s="18"/>
      <c r="FME224" s="18"/>
      <c r="FMF224" s="18"/>
      <c r="FMG224" s="18"/>
      <c r="FMH224" s="18"/>
      <c r="FMI224" s="18"/>
      <c r="FMJ224" s="18"/>
      <c r="FMK224" s="18"/>
      <c r="FML224" s="18"/>
      <c r="FMM224" s="18"/>
      <c r="FMN224" s="18"/>
      <c r="FMO224" s="18"/>
      <c r="FMP224" s="18"/>
      <c r="FMQ224" s="18"/>
      <c r="FMR224" s="18"/>
      <c r="FMS224" s="18"/>
      <c r="FMT224" s="18"/>
      <c r="FMU224" s="18"/>
      <c r="FMV224" s="18"/>
      <c r="FMW224" s="18"/>
      <c r="FMX224" s="18"/>
      <c r="FMY224" s="18"/>
      <c r="FMZ224" s="18"/>
      <c r="FNA224" s="18"/>
      <c r="FNB224" s="18"/>
      <c r="FNC224" s="18"/>
      <c r="FND224" s="18"/>
      <c r="FNE224" s="18"/>
      <c r="FNF224" s="18"/>
      <c r="FNG224" s="18"/>
      <c r="FNH224" s="18"/>
      <c r="FNI224" s="18"/>
      <c r="FNJ224" s="18"/>
      <c r="FNK224" s="18"/>
      <c r="FNL224" s="18"/>
      <c r="FNM224" s="18"/>
      <c r="FNN224" s="18"/>
      <c r="FNO224" s="18"/>
      <c r="FNP224" s="18"/>
      <c r="FNQ224" s="18"/>
      <c r="FNR224" s="18"/>
      <c r="FNS224" s="18"/>
      <c r="FNT224" s="18"/>
      <c r="FNU224" s="18"/>
      <c r="FNV224" s="18"/>
      <c r="FNW224" s="18"/>
      <c r="FNX224" s="18"/>
      <c r="FNY224" s="18"/>
      <c r="FNZ224" s="18"/>
      <c r="FOA224" s="18"/>
      <c r="FOB224" s="18"/>
      <c r="FOC224" s="18"/>
      <c r="FOD224" s="18"/>
      <c r="FOE224" s="18"/>
      <c r="FOF224" s="18"/>
      <c r="FOG224" s="18"/>
      <c r="FOH224" s="18"/>
      <c r="FOI224" s="18"/>
      <c r="FOJ224" s="18"/>
      <c r="FOK224" s="18"/>
      <c r="FOL224" s="18"/>
      <c r="FOM224" s="18"/>
      <c r="FON224" s="18"/>
      <c r="FOO224" s="18"/>
      <c r="FOP224" s="18"/>
      <c r="FOQ224" s="18"/>
      <c r="FOR224" s="18"/>
      <c r="FOS224" s="18"/>
      <c r="FOT224" s="18"/>
      <c r="FOU224" s="18"/>
      <c r="FOV224" s="18"/>
      <c r="FOW224" s="18"/>
      <c r="FOX224" s="18"/>
      <c r="FOY224" s="18"/>
      <c r="FOZ224" s="18"/>
      <c r="FPA224" s="18"/>
      <c r="FPB224" s="18"/>
      <c r="FPC224" s="18"/>
      <c r="FPD224" s="18"/>
      <c r="FPE224" s="18"/>
      <c r="FPF224" s="18"/>
      <c r="FPG224" s="18"/>
      <c r="FPH224" s="18"/>
      <c r="FPI224" s="18"/>
      <c r="FPJ224" s="18"/>
      <c r="FPK224" s="18"/>
      <c r="FPL224" s="18"/>
      <c r="FPM224" s="18"/>
      <c r="FPN224" s="18"/>
      <c r="FPO224" s="18"/>
      <c r="FPP224" s="18"/>
      <c r="FPQ224" s="18"/>
      <c r="FPR224" s="18"/>
      <c r="FPS224" s="18"/>
      <c r="FPT224" s="18"/>
      <c r="FPU224" s="18"/>
      <c r="FPV224" s="18"/>
      <c r="FPW224" s="18"/>
      <c r="FPX224" s="18"/>
      <c r="FPY224" s="18"/>
      <c r="FPZ224" s="18"/>
      <c r="FQA224" s="18"/>
      <c r="FQB224" s="18"/>
      <c r="FQC224" s="18"/>
      <c r="FQD224" s="18"/>
      <c r="FQE224" s="18"/>
      <c r="FQF224" s="18"/>
      <c r="FQG224" s="18"/>
      <c r="FQH224" s="18"/>
      <c r="FQI224" s="18"/>
      <c r="FQJ224" s="18"/>
      <c r="FQK224" s="18"/>
      <c r="FQL224" s="18"/>
      <c r="FQM224" s="18"/>
      <c r="FQN224" s="18"/>
      <c r="FQO224" s="18"/>
      <c r="FQP224" s="18"/>
      <c r="FQQ224" s="18"/>
      <c r="FQR224" s="18"/>
      <c r="FQS224" s="18"/>
      <c r="FQT224" s="18"/>
      <c r="FQU224" s="18"/>
      <c r="FQV224" s="18"/>
      <c r="FQW224" s="18"/>
      <c r="FQX224" s="18"/>
      <c r="FQY224" s="18"/>
      <c r="FQZ224" s="18"/>
      <c r="FRA224" s="18"/>
      <c r="FRB224" s="18"/>
      <c r="FRC224" s="18"/>
      <c r="FRD224" s="18"/>
      <c r="FRE224" s="18"/>
      <c r="FRF224" s="18"/>
      <c r="FRG224" s="18"/>
      <c r="FRH224" s="18"/>
      <c r="FRI224" s="18"/>
      <c r="FRJ224" s="18"/>
      <c r="FRK224" s="18"/>
      <c r="FRL224" s="18"/>
      <c r="FRM224" s="18"/>
      <c r="FRN224" s="18"/>
      <c r="FRO224" s="18"/>
      <c r="FRP224" s="18"/>
      <c r="FRQ224" s="18"/>
      <c r="FRR224" s="18"/>
      <c r="FRS224" s="18"/>
      <c r="FRT224" s="18"/>
      <c r="FRU224" s="18"/>
      <c r="FRV224" s="18"/>
      <c r="FRW224" s="18"/>
      <c r="FRX224" s="18"/>
      <c r="FRY224" s="18"/>
      <c r="FRZ224" s="18"/>
      <c r="FSA224" s="18"/>
      <c r="FSB224" s="18"/>
      <c r="FSC224" s="18"/>
      <c r="FSD224" s="18"/>
      <c r="FSE224" s="18"/>
      <c r="FSF224" s="18"/>
      <c r="FSG224" s="18"/>
      <c r="FSH224" s="18"/>
      <c r="FSI224" s="18"/>
      <c r="FSJ224" s="18"/>
      <c r="FSK224" s="18"/>
      <c r="FSL224" s="18"/>
      <c r="FSM224" s="18"/>
      <c r="FSN224" s="18"/>
      <c r="FSO224" s="18"/>
      <c r="FSP224" s="18"/>
      <c r="FSQ224" s="18"/>
      <c r="FSR224" s="18"/>
      <c r="FSS224" s="18"/>
      <c r="FST224" s="18"/>
      <c r="FSU224" s="18"/>
      <c r="FSV224" s="18"/>
      <c r="FSW224" s="18"/>
      <c r="FSX224" s="18"/>
      <c r="FSY224" s="18"/>
      <c r="FSZ224" s="18"/>
      <c r="FTA224" s="18"/>
      <c r="FTB224" s="18"/>
      <c r="FTC224" s="18"/>
      <c r="FTD224" s="18"/>
      <c r="FTE224" s="18"/>
      <c r="FTF224" s="18"/>
      <c r="FTG224" s="18"/>
      <c r="FTH224" s="18"/>
      <c r="FTI224" s="18"/>
      <c r="FTJ224" s="18"/>
      <c r="FTK224" s="18"/>
      <c r="FTL224" s="18"/>
      <c r="FTM224" s="18"/>
      <c r="FTN224" s="18"/>
      <c r="FTO224" s="18"/>
      <c r="FTP224" s="18"/>
      <c r="FTQ224" s="18"/>
      <c r="FTR224" s="18"/>
      <c r="FTS224" s="18"/>
      <c r="FTT224" s="18"/>
      <c r="FTU224" s="18"/>
      <c r="FTV224" s="18"/>
      <c r="FTW224" s="18"/>
      <c r="FTX224" s="18"/>
      <c r="FTY224" s="18"/>
      <c r="FTZ224" s="18"/>
      <c r="FUA224" s="18"/>
      <c r="FUB224" s="18"/>
      <c r="FUC224" s="18"/>
      <c r="FUD224" s="18"/>
      <c r="FUE224" s="18"/>
      <c r="FUF224" s="18"/>
      <c r="FUG224" s="18"/>
      <c r="FUH224" s="18"/>
      <c r="FUI224" s="18"/>
      <c r="FUJ224" s="18"/>
      <c r="FUK224" s="18"/>
      <c r="FUL224" s="18"/>
      <c r="FUM224" s="18"/>
      <c r="FUN224" s="18"/>
      <c r="FUO224" s="18"/>
      <c r="FUP224" s="18"/>
      <c r="FUQ224" s="18"/>
      <c r="FUR224" s="18"/>
      <c r="FUS224" s="18"/>
      <c r="FUT224" s="18"/>
      <c r="FUU224" s="18"/>
      <c r="FUV224" s="18"/>
      <c r="FUW224" s="18"/>
      <c r="FUX224" s="18"/>
      <c r="FUY224" s="18"/>
      <c r="FUZ224" s="18"/>
      <c r="FVA224" s="18"/>
      <c r="FVB224" s="18"/>
      <c r="FVC224" s="18"/>
      <c r="FVD224" s="18"/>
      <c r="FVE224" s="18"/>
      <c r="FVF224" s="18"/>
      <c r="FVG224" s="18"/>
      <c r="FVH224" s="18"/>
      <c r="FVI224" s="18"/>
      <c r="FVJ224" s="18"/>
      <c r="FVK224" s="18"/>
      <c r="FVL224" s="18"/>
      <c r="FVM224" s="18"/>
      <c r="FVN224" s="18"/>
      <c r="FVO224" s="18"/>
      <c r="FVP224" s="18"/>
      <c r="FVQ224" s="18"/>
      <c r="FVR224" s="18"/>
      <c r="FVS224" s="18"/>
      <c r="FVT224" s="18"/>
      <c r="FVU224" s="18"/>
      <c r="FVV224" s="18"/>
      <c r="FVW224" s="18"/>
      <c r="FVX224" s="18"/>
      <c r="FVY224" s="18"/>
      <c r="FVZ224" s="18"/>
      <c r="FWA224" s="18"/>
      <c r="FWB224" s="18"/>
      <c r="FWC224" s="18"/>
      <c r="FWD224" s="18"/>
      <c r="FWE224" s="18"/>
      <c r="FWF224" s="18"/>
      <c r="FWG224" s="18"/>
      <c r="FWH224" s="18"/>
      <c r="FWI224" s="18"/>
      <c r="FWJ224" s="18"/>
      <c r="FWK224" s="18"/>
      <c r="FWL224" s="18"/>
      <c r="FWM224" s="18"/>
      <c r="FWN224" s="18"/>
      <c r="FWO224" s="18"/>
      <c r="FWP224" s="18"/>
      <c r="FWQ224" s="18"/>
      <c r="FWR224" s="18"/>
      <c r="FWS224" s="18"/>
      <c r="FWT224" s="18"/>
      <c r="FWU224" s="18"/>
      <c r="FWV224" s="18"/>
      <c r="FWW224" s="18"/>
      <c r="FWX224" s="18"/>
      <c r="FWY224" s="18"/>
      <c r="FWZ224" s="18"/>
      <c r="FXA224" s="18"/>
      <c r="FXB224" s="18"/>
      <c r="FXC224" s="18"/>
      <c r="FXD224" s="18"/>
      <c r="FXE224" s="18"/>
      <c r="FXF224" s="18"/>
      <c r="FXG224" s="18"/>
      <c r="FXH224" s="18"/>
      <c r="FXI224" s="18"/>
      <c r="FXJ224" s="18"/>
      <c r="FXK224" s="18"/>
      <c r="FXL224" s="18"/>
      <c r="FXM224" s="18"/>
      <c r="FXN224" s="18"/>
      <c r="FXO224" s="18"/>
      <c r="FXP224" s="18"/>
      <c r="FXQ224" s="18"/>
      <c r="FXR224" s="18"/>
      <c r="FXS224" s="18"/>
      <c r="FXT224" s="18"/>
      <c r="FXU224" s="18"/>
      <c r="FXV224" s="18"/>
      <c r="FXW224" s="18"/>
      <c r="FXX224" s="18"/>
      <c r="FXY224" s="18"/>
      <c r="FXZ224" s="18"/>
      <c r="FYA224" s="18"/>
      <c r="FYB224" s="18"/>
      <c r="FYC224" s="18"/>
      <c r="FYD224" s="18"/>
      <c r="FYE224" s="18"/>
      <c r="FYF224" s="18"/>
      <c r="FYG224" s="18"/>
      <c r="FYH224" s="18"/>
      <c r="FYI224" s="18"/>
      <c r="FYJ224" s="18"/>
      <c r="FYK224" s="18"/>
      <c r="FYL224" s="18"/>
      <c r="FYM224" s="18"/>
      <c r="FYN224" s="18"/>
      <c r="FYO224" s="18"/>
      <c r="FYP224" s="18"/>
      <c r="FYQ224" s="18"/>
      <c r="FYR224" s="18"/>
      <c r="FYS224" s="18"/>
      <c r="FYT224" s="18"/>
      <c r="FYU224" s="18"/>
      <c r="FYV224" s="18"/>
      <c r="FYW224" s="18"/>
      <c r="FYX224" s="18"/>
      <c r="FYY224" s="18"/>
      <c r="FYZ224" s="18"/>
      <c r="FZA224" s="18"/>
      <c r="FZB224" s="18"/>
      <c r="FZC224" s="18"/>
      <c r="FZD224" s="18"/>
      <c r="FZE224" s="18"/>
      <c r="FZF224" s="18"/>
      <c r="FZG224" s="18"/>
      <c r="FZH224" s="18"/>
      <c r="FZI224" s="18"/>
      <c r="FZJ224" s="18"/>
      <c r="FZK224" s="18"/>
      <c r="FZL224" s="18"/>
      <c r="FZM224" s="18"/>
      <c r="FZN224" s="18"/>
      <c r="FZO224" s="18"/>
      <c r="FZP224" s="18"/>
      <c r="FZQ224" s="18"/>
      <c r="FZR224" s="18"/>
      <c r="FZS224" s="18"/>
      <c r="FZT224" s="18"/>
      <c r="FZU224" s="18"/>
      <c r="FZV224" s="18"/>
      <c r="FZW224" s="18"/>
      <c r="FZX224" s="18"/>
      <c r="FZY224" s="18"/>
      <c r="FZZ224" s="18"/>
      <c r="GAA224" s="18"/>
      <c r="GAB224" s="18"/>
      <c r="GAC224" s="18"/>
      <c r="GAD224" s="18"/>
      <c r="GAE224" s="18"/>
      <c r="GAF224" s="18"/>
      <c r="GAG224" s="18"/>
      <c r="GAH224" s="18"/>
      <c r="GAI224" s="18"/>
      <c r="GAJ224" s="18"/>
      <c r="GAK224" s="18"/>
      <c r="GAL224" s="18"/>
      <c r="GAM224" s="18"/>
      <c r="GAN224" s="18"/>
      <c r="GAO224" s="18"/>
      <c r="GAP224" s="18"/>
      <c r="GAQ224" s="18"/>
      <c r="GAR224" s="18"/>
      <c r="GAS224" s="18"/>
      <c r="GAT224" s="18"/>
      <c r="GAU224" s="18"/>
      <c r="GAV224" s="18"/>
      <c r="GAW224" s="18"/>
      <c r="GAX224" s="18"/>
      <c r="GAY224" s="18"/>
      <c r="GAZ224" s="18"/>
      <c r="GBA224" s="18"/>
      <c r="GBB224" s="18"/>
      <c r="GBC224" s="18"/>
      <c r="GBD224" s="18"/>
      <c r="GBE224" s="18"/>
      <c r="GBF224" s="18"/>
      <c r="GBG224" s="18"/>
      <c r="GBH224" s="18"/>
      <c r="GBI224" s="18"/>
      <c r="GBJ224" s="18"/>
      <c r="GBK224" s="18"/>
      <c r="GBL224" s="18"/>
      <c r="GBM224" s="18"/>
      <c r="GBN224" s="18"/>
      <c r="GBO224" s="18"/>
      <c r="GBP224" s="18"/>
      <c r="GBQ224" s="18"/>
      <c r="GBR224" s="18"/>
      <c r="GBS224" s="18"/>
      <c r="GBT224" s="18"/>
      <c r="GBU224" s="18"/>
      <c r="GBV224" s="18"/>
      <c r="GBW224" s="18"/>
      <c r="GBX224" s="18"/>
      <c r="GBY224" s="18"/>
      <c r="GBZ224" s="18"/>
      <c r="GCA224" s="18"/>
      <c r="GCB224" s="18"/>
      <c r="GCC224" s="18"/>
      <c r="GCD224" s="18"/>
      <c r="GCE224" s="18"/>
      <c r="GCF224" s="18"/>
      <c r="GCG224" s="18"/>
      <c r="GCH224" s="18"/>
      <c r="GCI224" s="18"/>
      <c r="GCJ224" s="18"/>
      <c r="GCK224" s="18"/>
      <c r="GCL224" s="18"/>
      <c r="GCM224" s="18"/>
      <c r="GCN224" s="18"/>
      <c r="GCO224" s="18"/>
      <c r="GCP224" s="18"/>
      <c r="GCQ224" s="18"/>
      <c r="GCR224" s="18"/>
      <c r="GCS224" s="18"/>
      <c r="GCT224" s="18"/>
      <c r="GCU224" s="18"/>
      <c r="GCV224" s="18"/>
      <c r="GCW224" s="18"/>
      <c r="GCX224" s="18"/>
      <c r="GCY224" s="18"/>
      <c r="GCZ224" s="18"/>
      <c r="GDA224" s="18"/>
      <c r="GDB224" s="18"/>
      <c r="GDC224" s="18"/>
      <c r="GDD224" s="18"/>
      <c r="GDE224" s="18"/>
      <c r="GDF224" s="18"/>
      <c r="GDG224" s="18"/>
      <c r="GDH224" s="18"/>
      <c r="GDI224" s="18"/>
      <c r="GDJ224" s="18"/>
      <c r="GDK224" s="18"/>
      <c r="GDL224" s="18"/>
      <c r="GDM224" s="18"/>
      <c r="GDN224" s="18"/>
      <c r="GDO224" s="18"/>
      <c r="GDP224" s="18"/>
      <c r="GDQ224" s="18"/>
      <c r="GDR224" s="18"/>
      <c r="GDS224" s="18"/>
      <c r="GDT224" s="18"/>
      <c r="GDU224" s="18"/>
      <c r="GDV224" s="18"/>
      <c r="GDW224" s="18"/>
      <c r="GDX224" s="18"/>
      <c r="GDY224" s="18"/>
      <c r="GDZ224" s="18"/>
      <c r="GEA224" s="18"/>
      <c r="GEB224" s="18"/>
      <c r="GEC224" s="18"/>
      <c r="GED224" s="18"/>
      <c r="GEE224" s="18"/>
      <c r="GEF224" s="18"/>
      <c r="GEG224" s="18"/>
      <c r="GEH224" s="18"/>
      <c r="GEI224" s="18"/>
      <c r="GEJ224" s="18"/>
      <c r="GEK224" s="18"/>
      <c r="GEL224" s="18"/>
      <c r="GEM224" s="18"/>
      <c r="GEN224" s="18"/>
      <c r="GEO224" s="18"/>
      <c r="GEP224" s="18"/>
      <c r="GEQ224" s="18"/>
      <c r="GER224" s="18"/>
      <c r="GES224" s="18"/>
      <c r="GET224" s="18"/>
      <c r="GEU224" s="18"/>
      <c r="GEV224" s="18"/>
      <c r="GEW224" s="18"/>
      <c r="GEX224" s="18"/>
      <c r="GEY224" s="18"/>
      <c r="GEZ224" s="18"/>
      <c r="GFA224" s="18"/>
      <c r="GFB224" s="18"/>
      <c r="GFC224" s="18"/>
      <c r="GFD224" s="18"/>
      <c r="GFE224" s="18"/>
      <c r="GFF224" s="18"/>
      <c r="GFG224" s="18"/>
      <c r="GFH224" s="18"/>
      <c r="GFI224" s="18"/>
      <c r="GFJ224" s="18"/>
      <c r="GFK224" s="18"/>
      <c r="GFL224" s="18"/>
      <c r="GFM224" s="18"/>
      <c r="GFN224" s="18"/>
      <c r="GFO224" s="18"/>
      <c r="GFP224" s="18"/>
      <c r="GFQ224" s="18"/>
      <c r="GFR224" s="18"/>
      <c r="GFS224" s="18"/>
      <c r="GFT224" s="18"/>
      <c r="GFU224" s="18"/>
      <c r="GFV224" s="18"/>
      <c r="GFW224" s="18"/>
      <c r="GFX224" s="18"/>
      <c r="GFY224" s="18"/>
      <c r="GFZ224" s="18"/>
      <c r="GGA224" s="18"/>
      <c r="GGB224" s="18"/>
      <c r="GGC224" s="18"/>
      <c r="GGD224" s="18"/>
      <c r="GGE224" s="18"/>
      <c r="GGF224" s="18"/>
      <c r="GGG224" s="18"/>
      <c r="GGH224" s="18"/>
      <c r="GGI224" s="18"/>
      <c r="GGJ224" s="18"/>
      <c r="GGK224" s="18"/>
      <c r="GGL224" s="18"/>
      <c r="GGM224" s="18"/>
      <c r="GGN224" s="18"/>
      <c r="GGO224" s="18"/>
      <c r="GGP224" s="18"/>
      <c r="GGQ224" s="18"/>
      <c r="GGR224" s="18"/>
      <c r="GGS224" s="18"/>
      <c r="GGT224" s="18"/>
      <c r="GGU224" s="18"/>
      <c r="GGV224" s="18"/>
      <c r="GGW224" s="18"/>
      <c r="GGX224" s="18"/>
      <c r="GGY224" s="18"/>
      <c r="GGZ224" s="18"/>
      <c r="GHA224" s="18"/>
      <c r="GHB224" s="18"/>
      <c r="GHC224" s="18"/>
      <c r="GHD224" s="18"/>
      <c r="GHE224" s="18"/>
      <c r="GHF224" s="18"/>
      <c r="GHG224" s="18"/>
      <c r="GHH224" s="18"/>
      <c r="GHI224" s="18"/>
      <c r="GHJ224" s="18"/>
      <c r="GHK224" s="18"/>
      <c r="GHL224" s="18"/>
      <c r="GHM224" s="18"/>
      <c r="GHN224" s="18"/>
      <c r="GHO224" s="18"/>
      <c r="GHP224" s="18"/>
      <c r="GHQ224" s="18"/>
      <c r="GHR224" s="18"/>
      <c r="GHS224" s="18"/>
      <c r="GHT224" s="18"/>
      <c r="GHU224" s="18"/>
      <c r="GHV224" s="18"/>
      <c r="GHW224" s="18"/>
      <c r="GHX224" s="18"/>
      <c r="GHY224" s="18"/>
      <c r="GHZ224" s="18"/>
      <c r="GIA224" s="18"/>
      <c r="GIB224" s="18"/>
      <c r="GIC224" s="18"/>
      <c r="GID224" s="18"/>
      <c r="GIE224" s="18"/>
      <c r="GIF224" s="18"/>
      <c r="GIG224" s="18"/>
      <c r="GIH224" s="18"/>
      <c r="GII224" s="18"/>
      <c r="GIJ224" s="18"/>
      <c r="GIK224" s="18"/>
      <c r="GIL224" s="18"/>
      <c r="GIM224" s="18"/>
      <c r="GIN224" s="18"/>
      <c r="GIO224" s="18"/>
      <c r="GIP224" s="18"/>
      <c r="GIQ224" s="18"/>
      <c r="GIR224" s="18"/>
      <c r="GIS224" s="18"/>
      <c r="GIT224" s="18"/>
      <c r="GIU224" s="18"/>
      <c r="GIV224" s="18"/>
      <c r="GIW224" s="18"/>
      <c r="GIX224" s="18"/>
      <c r="GIY224" s="18"/>
      <c r="GIZ224" s="18"/>
      <c r="GJA224" s="18"/>
      <c r="GJB224" s="18"/>
      <c r="GJC224" s="18"/>
      <c r="GJD224" s="18"/>
      <c r="GJE224" s="18"/>
      <c r="GJF224" s="18"/>
      <c r="GJG224" s="18"/>
      <c r="GJH224" s="18"/>
      <c r="GJI224" s="18"/>
      <c r="GJJ224" s="18"/>
      <c r="GJK224" s="18"/>
      <c r="GJL224" s="18"/>
      <c r="GJM224" s="18"/>
      <c r="GJN224" s="18"/>
      <c r="GJO224" s="18"/>
      <c r="GJP224" s="18"/>
      <c r="GJQ224" s="18"/>
      <c r="GJR224" s="18"/>
      <c r="GJS224" s="18"/>
      <c r="GJT224" s="18"/>
      <c r="GJU224" s="18"/>
      <c r="GJV224" s="18"/>
      <c r="GJW224" s="18"/>
      <c r="GJX224" s="18"/>
      <c r="GJY224" s="18"/>
      <c r="GJZ224" s="18"/>
      <c r="GKA224" s="18"/>
      <c r="GKB224" s="18"/>
      <c r="GKC224" s="18"/>
      <c r="GKD224" s="18"/>
      <c r="GKE224" s="18"/>
      <c r="GKF224" s="18"/>
      <c r="GKG224" s="18"/>
      <c r="GKH224" s="18"/>
      <c r="GKI224" s="18"/>
      <c r="GKJ224" s="18"/>
      <c r="GKK224" s="18"/>
      <c r="GKL224" s="18"/>
      <c r="GKM224" s="18"/>
      <c r="GKN224" s="18"/>
      <c r="GKO224" s="18"/>
      <c r="GKP224" s="18"/>
      <c r="GKQ224" s="18"/>
      <c r="GKR224" s="18"/>
      <c r="GKS224" s="18"/>
      <c r="GKT224" s="18"/>
      <c r="GKU224" s="18"/>
      <c r="GKV224" s="18"/>
      <c r="GKW224" s="18"/>
      <c r="GKX224" s="18"/>
      <c r="GKY224" s="18"/>
      <c r="GKZ224" s="18"/>
      <c r="GLA224" s="18"/>
      <c r="GLB224" s="18"/>
      <c r="GLC224" s="18"/>
      <c r="GLD224" s="18"/>
      <c r="GLE224" s="18"/>
      <c r="GLF224" s="18"/>
      <c r="GLG224" s="18"/>
      <c r="GLH224" s="18"/>
      <c r="GLI224" s="18"/>
      <c r="GLJ224" s="18"/>
      <c r="GLK224" s="18"/>
      <c r="GLL224" s="18"/>
      <c r="GLM224" s="18"/>
      <c r="GLN224" s="18"/>
      <c r="GLO224" s="18"/>
      <c r="GLP224" s="18"/>
      <c r="GLQ224" s="18"/>
      <c r="GLR224" s="18"/>
      <c r="GLS224" s="18"/>
      <c r="GLT224" s="18"/>
      <c r="GLU224" s="18"/>
      <c r="GLV224" s="18"/>
      <c r="GLW224" s="18"/>
      <c r="GLX224" s="18"/>
      <c r="GLY224" s="18"/>
      <c r="GLZ224" s="18"/>
      <c r="GMA224" s="18"/>
      <c r="GMB224" s="18"/>
      <c r="GMC224" s="18"/>
      <c r="GMD224" s="18"/>
      <c r="GME224" s="18"/>
      <c r="GMF224" s="18"/>
      <c r="GMG224" s="18"/>
      <c r="GMH224" s="18"/>
      <c r="GMI224" s="18"/>
      <c r="GMJ224" s="18"/>
      <c r="GMK224" s="18"/>
      <c r="GML224" s="18"/>
      <c r="GMM224" s="18"/>
      <c r="GMN224" s="18"/>
      <c r="GMO224" s="18"/>
      <c r="GMP224" s="18"/>
      <c r="GMQ224" s="18"/>
      <c r="GMR224" s="18"/>
      <c r="GMS224" s="18"/>
      <c r="GMT224" s="18"/>
      <c r="GMU224" s="18"/>
      <c r="GMV224" s="18"/>
      <c r="GMW224" s="18"/>
      <c r="GMX224" s="18"/>
      <c r="GMY224" s="18"/>
      <c r="GMZ224" s="18"/>
      <c r="GNA224" s="18"/>
      <c r="GNB224" s="18"/>
      <c r="GNC224" s="18"/>
      <c r="GND224" s="18"/>
      <c r="GNE224" s="18"/>
      <c r="GNF224" s="18"/>
      <c r="GNG224" s="18"/>
      <c r="GNH224" s="18"/>
      <c r="GNI224" s="18"/>
      <c r="GNJ224" s="18"/>
      <c r="GNK224" s="18"/>
      <c r="GNL224" s="18"/>
      <c r="GNM224" s="18"/>
      <c r="GNN224" s="18"/>
      <c r="GNO224" s="18"/>
      <c r="GNP224" s="18"/>
      <c r="GNQ224" s="18"/>
      <c r="GNR224" s="18"/>
      <c r="GNS224" s="18"/>
      <c r="GNT224" s="18"/>
      <c r="GNU224" s="18"/>
      <c r="GNV224" s="18"/>
      <c r="GNW224" s="18"/>
      <c r="GNX224" s="18"/>
      <c r="GNY224" s="18"/>
      <c r="GNZ224" s="18"/>
      <c r="GOA224" s="18"/>
      <c r="GOB224" s="18"/>
      <c r="GOC224" s="18"/>
      <c r="GOD224" s="18"/>
      <c r="GOE224" s="18"/>
      <c r="GOF224" s="18"/>
      <c r="GOG224" s="18"/>
      <c r="GOH224" s="18"/>
      <c r="GOI224" s="18"/>
      <c r="GOJ224" s="18"/>
      <c r="GOK224" s="18"/>
      <c r="GOL224" s="18"/>
      <c r="GOM224" s="18"/>
      <c r="GON224" s="18"/>
      <c r="GOO224" s="18"/>
      <c r="GOP224" s="18"/>
      <c r="GOQ224" s="18"/>
      <c r="GOR224" s="18"/>
      <c r="GOS224" s="18"/>
      <c r="GOT224" s="18"/>
      <c r="GOU224" s="18"/>
      <c r="GOV224" s="18"/>
      <c r="GOW224" s="18"/>
      <c r="GOX224" s="18"/>
      <c r="GOY224" s="18"/>
      <c r="GOZ224" s="18"/>
      <c r="GPA224" s="18"/>
      <c r="GPB224" s="18"/>
      <c r="GPC224" s="18"/>
      <c r="GPD224" s="18"/>
      <c r="GPE224" s="18"/>
      <c r="GPF224" s="18"/>
      <c r="GPG224" s="18"/>
      <c r="GPH224" s="18"/>
      <c r="GPI224" s="18"/>
      <c r="GPJ224" s="18"/>
      <c r="GPK224" s="18"/>
      <c r="GPL224" s="18"/>
      <c r="GPM224" s="18"/>
      <c r="GPN224" s="18"/>
      <c r="GPO224" s="18"/>
      <c r="GPP224" s="18"/>
      <c r="GPQ224" s="18"/>
      <c r="GPR224" s="18"/>
      <c r="GPS224" s="18"/>
      <c r="GPT224" s="18"/>
      <c r="GPU224" s="18"/>
      <c r="GPV224" s="18"/>
      <c r="GPW224" s="18"/>
      <c r="GPX224" s="18"/>
      <c r="GPY224" s="18"/>
      <c r="GPZ224" s="18"/>
      <c r="GQA224" s="18"/>
      <c r="GQB224" s="18"/>
      <c r="GQC224" s="18"/>
      <c r="GQD224" s="18"/>
      <c r="GQE224" s="18"/>
      <c r="GQF224" s="18"/>
      <c r="GQG224" s="18"/>
      <c r="GQH224" s="18"/>
      <c r="GQI224" s="18"/>
      <c r="GQJ224" s="18"/>
      <c r="GQK224" s="18"/>
      <c r="GQL224" s="18"/>
      <c r="GQM224" s="18"/>
      <c r="GQN224" s="18"/>
      <c r="GQO224" s="18"/>
      <c r="GQP224" s="18"/>
      <c r="GQQ224" s="18"/>
      <c r="GQR224" s="18"/>
      <c r="GQS224" s="18"/>
      <c r="GQT224" s="18"/>
      <c r="GQU224" s="18"/>
      <c r="GQV224" s="18"/>
      <c r="GQW224" s="18"/>
      <c r="GQX224" s="18"/>
      <c r="GQY224" s="18"/>
      <c r="GQZ224" s="18"/>
      <c r="GRA224" s="18"/>
      <c r="GRB224" s="18"/>
      <c r="GRC224" s="18"/>
      <c r="GRD224" s="18"/>
      <c r="GRE224" s="18"/>
      <c r="GRF224" s="18"/>
      <c r="GRG224" s="18"/>
      <c r="GRH224" s="18"/>
      <c r="GRI224" s="18"/>
      <c r="GRJ224" s="18"/>
      <c r="GRK224" s="18"/>
      <c r="GRL224" s="18"/>
      <c r="GRM224" s="18"/>
      <c r="GRN224" s="18"/>
      <c r="GRO224" s="18"/>
      <c r="GRP224" s="18"/>
      <c r="GRQ224" s="18"/>
      <c r="GRR224" s="18"/>
      <c r="GRS224" s="18"/>
      <c r="GRT224" s="18"/>
      <c r="GRU224" s="18"/>
      <c r="GRV224" s="18"/>
      <c r="GRW224" s="18"/>
      <c r="GRX224" s="18"/>
      <c r="GRY224" s="18"/>
      <c r="GRZ224" s="18"/>
      <c r="GSA224" s="18"/>
      <c r="GSB224" s="18"/>
      <c r="GSC224" s="18"/>
      <c r="GSD224" s="18"/>
      <c r="GSE224" s="18"/>
      <c r="GSF224" s="18"/>
      <c r="GSG224" s="18"/>
      <c r="GSH224" s="18"/>
      <c r="GSI224" s="18"/>
      <c r="GSJ224" s="18"/>
      <c r="GSK224" s="18"/>
      <c r="GSL224" s="18"/>
      <c r="GSM224" s="18"/>
      <c r="GSN224" s="18"/>
      <c r="GSO224" s="18"/>
      <c r="GSP224" s="18"/>
      <c r="GSQ224" s="18"/>
      <c r="GSR224" s="18"/>
      <c r="GSS224" s="18"/>
      <c r="GST224" s="18"/>
      <c r="GSU224" s="18"/>
      <c r="GSV224" s="18"/>
      <c r="GSW224" s="18"/>
      <c r="GSX224" s="18"/>
      <c r="GSY224" s="18"/>
      <c r="GSZ224" s="18"/>
      <c r="GTA224" s="18"/>
      <c r="GTB224" s="18"/>
      <c r="GTC224" s="18"/>
      <c r="GTD224" s="18"/>
      <c r="GTE224" s="18"/>
      <c r="GTF224" s="18"/>
      <c r="GTG224" s="18"/>
      <c r="GTH224" s="18"/>
      <c r="GTI224" s="18"/>
      <c r="GTJ224" s="18"/>
      <c r="GTK224" s="18"/>
      <c r="GTL224" s="18"/>
      <c r="GTM224" s="18"/>
      <c r="GTN224" s="18"/>
      <c r="GTO224" s="18"/>
      <c r="GTP224" s="18"/>
      <c r="GTQ224" s="18"/>
      <c r="GTR224" s="18"/>
      <c r="GTS224" s="18"/>
      <c r="GTT224" s="18"/>
      <c r="GTU224" s="18"/>
      <c r="GTV224" s="18"/>
      <c r="GTW224" s="18"/>
      <c r="GTX224" s="18"/>
      <c r="GTY224" s="18"/>
      <c r="GTZ224" s="18"/>
      <c r="GUA224" s="18"/>
      <c r="GUB224" s="18"/>
      <c r="GUC224" s="18"/>
      <c r="GUD224" s="18"/>
      <c r="GUE224" s="18"/>
      <c r="GUF224" s="18"/>
      <c r="GUG224" s="18"/>
      <c r="GUH224" s="18"/>
      <c r="GUI224" s="18"/>
      <c r="GUJ224" s="18"/>
      <c r="GUK224" s="18"/>
      <c r="GUL224" s="18"/>
      <c r="GUM224" s="18"/>
      <c r="GUN224" s="18"/>
      <c r="GUO224" s="18"/>
      <c r="GUP224" s="18"/>
      <c r="GUQ224" s="18"/>
      <c r="GUR224" s="18"/>
      <c r="GUS224" s="18"/>
      <c r="GUT224" s="18"/>
      <c r="GUU224" s="18"/>
      <c r="GUV224" s="18"/>
      <c r="GUW224" s="18"/>
      <c r="GUX224" s="18"/>
      <c r="GUY224" s="18"/>
      <c r="GUZ224" s="18"/>
      <c r="GVA224" s="18"/>
      <c r="GVB224" s="18"/>
      <c r="GVC224" s="18"/>
      <c r="GVD224" s="18"/>
      <c r="GVE224" s="18"/>
      <c r="GVF224" s="18"/>
      <c r="GVG224" s="18"/>
      <c r="GVH224" s="18"/>
      <c r="GVI224" s="18"/>
      <c r="GVJ224" s="18"/>
      <c r="GVK224" s="18"/>
      <c r="GVL224" s="18"/>
      <c r="GVM224" s="18"/>
      <c r="GVN224" s="18"/>
      <c r="GVO224" s="18"/>
      <c r="GVP224" s="18"/>
      <c r="GVQ224" s="18"/>
      <c r="GVR224" s="18"/>
      <c r="GVS224" s="18"/>
      <c r="GVT224" s="18"/>
      <c r="GVU224" s="18"/>
      <c r="GVV224" s="18"/>
      <c r="GVW224" s="18"/>
      <c r="GVX224" s="18"/>
      <c r="GVY224" s="18"/>
      <c r="GVZ224" s="18"/>
      <c r="GWA224" s="18"/>
      <c r="GWB224" s="18"/>
      <c r="GWC224" s="18"/>
      <c r="GWD224" s="18"/>
      <c r="GWE224" s="18"/>
      <c r="GWF224" s="18"/>
      <c r="GWG224" s="18"/>
      <c r="GWH224" s="18"/>
      <c r="GWI224" s="18"/>
      <c r="GWJ224" s="18"/>
      <c r="GWK224" s="18"/>
      <c r="GWL224" s="18"/>
      <c r="GWM224" s="18"/>
      <c r="GWN224" s="18"/>
      <c r="GWO224" s="18"/>
      <c r="GWP224" s="18"/>
      <c r="GWQ224" s="18"/>
      <c r="GWR224" s="18"/>
      <c r="GWS224" s="18"/>
      <c r="GWT224" s="18"/>
      <c r="GWU224" s="18"/>
      <c r="GWV224" s="18"/>
      <c r="GWW224" s="18"/>
      <c r="GWX224" s="18"/>
      <c r="GWY224" s="18"/>
      <c r="GWZ224" s="18"/>
      <c r="GXA224" s="18"/>
      <c r="GXB224" s="18"/>
      <c r="GXC224" s="18"/>
      <c r="GXD224" s="18"/>
      <c r="GXE224" s="18"/>
      <c r="GXF224" s="18"/>
      <c r="GXG224" s="18"/>
      <c r="GXH224" s="18"/>
      <c r="GXI224" s="18"/>
      <c r="GXJ224" s="18"/>
      <c r="GXK224" s="18"/>
      <c r="GXL224" s="18"/>
      <c r="GXM224" s="18"/>
      <c r="GXN224" s="18"/>
      <c r="GXO224" s="18"/>
      <c r="GXP224" s="18"/>
      <c r="GXQ224" s="18"/>
      <c r="GXR224" s="18"/>
      <c r="GXS224" s="18"/>
      <c r="GXT224" s="18"/>
      <c r="GXU224" s="18"/>
      <c r="GXV224" s="18"/>
      <c r="GXW224" s="18"/>
      <c r="GXX224" s="18"/>
      <c r="GXY224" s="18"/>
      <c r="GXZ224" s="18"/>
      <c r="GYA224" s="18"/>
      <c r="GYB224" s="18"/>
      <c r="GYC224" s="18"/>
      <c r="GYD224" s="18"/>
      <c r="GYE224" s="18"/>
      <c r="GYF224" s="18"/>
      <c r="GYG224" s="18"/>
      <c r="GYH224" s="18"/>
      <c r="GYI224" s="18"/>
      <c r="GYJ224" s="18"/>
      <c r="GYK224" s="18"/>
      <c r="GYL224" s="18"/>
      <c r="GYM224" s="18"/>
      <c r="GYN224" s="18"/>
      <c r="GYO224" s="18"/>
      <c r="GYP224" s="18"/>
      <c r="GYQ224" s="18"/>
      <c r="GYR224" s="18"/>
      <c r="GYS224" s="18"/>
      <c r="GYT224" s="18"/>
      <c r="GYU224" s="18"/>
      <c r="GYV224" s="18"/>
      <c r="GYW224" s="18"/>
      <c r="GYX224" s="18"/>
      <c r="GYY224" s="18"/>
      <c r="GYZ224" s="18"/>
      <c r="GZA224" s="18"/>
      <c r="GZB224" s="18"/>
      <c r="GZC224" s="18"/>
      <c r="GZD224" s="18"/>
      <c r="GZE224" s="18"/>
      <c r="GZF224" s="18"/>
      <c r="GZG224" s="18"/>
      <c r="GZH224" s="18"/>
      <c r="GZI224" s="18"/>
      <c r="GZJ224" s="18"/>
      <c r="GZK224" s="18"/>
      <c r="GZL224" s="18"/>
      <c r="GZM224" s="18"/>
      <c r="GZN224" s="18"/>
      <c r="GZO224" s="18"/>
      <c r="GZP224" s="18"/>
      <c r="GZQ224" s="18"/>
      <c r="GZR224" s="18"/>
      <c r="GZS224" s="18"/>
      <c r="GZT224" s="18"/>
      <c r="GZU224" s="18"/>
      <c r="GZV224" s="18"/>
      <c r="GZW224" s="18"/>
      <c r="GZX224" s="18"/>
      <c r="GZY224" s="18"/>
      <c r="GZZ224" s="18"/>
      <c r="HAA224" s="18"/>
      <c r="HAB224" s="18"/>
      <c r="HAC224" s="18"/>
      <c r="HAD224" s="18"/>
      <c r="HAE224" s="18"/>
      <c r="HAF224" s="18"/>
      <c r="HAG224" s="18"/>
      <c r="HAH224" s="18"/>
      <c r="HAI224" s="18"/>
      <c r="HAJ224" s="18"/>
      <c r="HAK224" s="18"/>
      <c r="HAL224" s="18"/>
      <c r="HAM224" s="18"/>
      <c r="HAN224" s="18"/>
      <c r="HAO224" s="18"/>
      <c r="HAP224" s="18"/>
      <c r="HAQ224" s="18"/>
      <c r="HAR224" s="18"/>
      <c r="HAS224" s="18"/>
      <c r="HAT224" s="18"/>
      <c r="HAU224" s="18"/>
      <c r="HAV224" s="18"/>
      <c r="HAW224" s="18"/>
      <c r="HAX224" s="18"/>
      <c r="HAY224" s="18"/>
      <c r="HAZ224" s="18"/>
      <c r="HBA224" s="18"/>
      <c r="HBB224" s="18"/>
      <c r="HBC224" s="18"/>
      <c r="HBD224" s="18"/>
      <c r="HBE224" s="18"/>
      <c r="HBF224" s="18"/>
      <c r="HBG224" s="18"/>
      <c r="HBH224" s="18"/>
      <c r="HBI224" s="18"/>
      <c r="HBJ224" s="18"/>
      <c r="HBK224" s="18"/>
      <c r="HBL224" s="18"/>
      <c r="HBM224" s="18"/>
      <c r="HBN224" s="18"/>
      <c r="HBO224" s="18"/>
      <c r="HBP224" s="18"/>
      <c r="HBQ224" s="18"/>
      <c r="HBR224" s="18"/>
      <c r="HBS224" s="18"/>
      <c r="HBT224" s="18"/>
      <c r="HBU224" s="18"/>
      <c r="HBV224" s="18"/>
      <c r="HBW224" s="18"/>
      <c r="HBX224" s="18"/>
      <c r="HBY224" s="18"/>
      <c r="HBZ224" s="18"/>
      <c r="HCA224" s="18"/>
      <c r="HCB224" s="18"/>
      <c r="HCC224" s="18"/>
      <c r="HCD224" s="18"/>
      <c r="HCE224" s="18"/>
      <c r="HCF224" s="18"/>
      <c r="HCG224" s="18"/>
      <c r="HCH224" s="18"/>
      <c r="HCI224" s="18"/>
      <c r="HCJ224" s="18"/>
      <c r="HCK224" s="18"/>
      <c r="HCL224" s="18"/>
      <c r="HCM224" s="18"/>
      <c r="HCN224" s="18"/>
      <c r="HCO224" s="18"/>
      <c r="HCP224" s="18"/>
      <c r="HCQ224" s="18"/>
      <c r="HCR224" s="18"/>
      <c r="HCS224" s="18"/>
      <c r="HCT224" s="18"/>
      <c r="HCU224" s="18"/>
      <c r="HCV224" s="18"/>
      <c r="HCW224" s="18"/>
      <c r="HCX224" s="18"/>
      <c r="HCY224" s="18"/>
      <c r="HCZ224" s="18"/>
      <c r="HDA224" s="18"/>
      <c r="HDB224" s="18"/>
      <c r="HDC224" s="18"/>
      <c r="HDD224" s="18"/>
      <c r="HDE224" s="18"/>
      <c r="HDF224" s="18"/>
      <c r="HDG224" s="18"/>
      <c r="HDH224" s="18"/>
      <c r="HDI224" s="18"/>
      <c r="HDJ224" s="18"/>
      <c r="HDK224" s="18"/>
      <c r="HDL224" s="18"/>
      <c r="HDM224" s="18"/>
      <c r="HDN224" s="18"/>
      <c r="HDO224" s="18"/>
      <c r="HDP224" s="18"/>
      <c r="HDQ224" s="18"/>
      <c r="HDR224" s="18"/>
      <c r="HDS224" s="18"/>
      <c r="HDT224" s="18"/>
      <c r="HDU224" s="18"/>
      <c r="HDV224" s="18"/>
      <c r="HDW224" s="18"/>
      <c r="HDX224" s="18"/>
      <c r="HDY224" s="18"/>
      <c r="HDZ224" s="18"/>
      <c r="HEA224" s="18"/>
      <c r="HEB224" s="18"/>
      <c r="HEC224" s="18"/>
      <c r="HED224" s="18"/>
      <c r="HEE224" s="18"/>
      <c r="HEF224" s="18"/>
      <c r="HEG224" s="18"/>
      <c r="HEH224" s="18"/>
      <c r="HEI224" s="18"/>
      <c r="HEJ224" s="18"/>
      <c r="HEK224" s="18"/>
      <c r="HEL224" s="18"/>
      <c r="HEM224" s="18"/>
      <c r="HEN224" s="18"/>
      <c r="HEO224" s="18"/>
      <c r="HEP224" s="18"/>
      <c r="HEQ224" s="18"/>
      <c r="HER224" s="18"/>
      <c r="HES224" s="18"/>
      <c r="HET224" s="18"/>
      <c r="HEU224" s="18"/>
      <c r="HEV224" s="18"/>
      <c r="HEW224" s="18"/>
      <c r="HEX224" s="18"/>
      <c r="HEY224" s="18"/>
      <c r="HEZ224" s="18"/>
      <c r="HFA224" s="18"/>
      <c r="HFB224" s="18"/>
      <c r="HFC224" s="18"/>
      <c r="HFD224" s="18"/>
      <c r="HFE224" s="18"/>
      <c r="HFF224" s="18"/>
      <c r="HFG224" s="18"/>
      <c r="HFH224" s="18"/>
      <c r="HFI224" s="18"/>
      <c r="HFJ224" s="18"/>
      <c r="HFK224" s="18"/>
      <c r="HFL224" s="18"/>
      <c r="HFM224" s="18"/>
      <c r="HFN224" s="18"/>
      <c r="HFO224" s="18"/>
      <c r="HFP224" s="18"/>
      <c r="HFQ224" s="18"/>
      <c r="HFR224" s="18"/>
      <c r="HFS224" s="18"/>
      <c r="HFT224" s="18"/>
      <c r="HFU224" s="18"/>
      <c r="HFV224" s="18"/>
      <c r="HFW224" s="18"/>
      <c r="HFX224" s="18"/>
      <c r="HFY224" s="18"/>
      <c r="HFZ224" s="18"/>
      <c r="HGA224" s="18"/>
      <c r="HGB224" s="18"/>
      <c r="HGC224" s="18"/>
      <c r="HGD224" s="18"/>
      <c r="HGE224" s="18"/>
      <c r="HGF224" s="18"/>
      <c r="HGG224" s="18"/>
      <c r="HGH224" s="18"/>
      <c r="HGI224" s="18"/>
      <c r="HGJ224" s="18"/>
      <c r="HGK224" s="18"/>
      <c r="HGL224" s="18"/>
      <c r="HGM224" s="18"/>
      <c r="HGN224" s="18"/>
      <c r="HGO224" s="18"/>
      <c r="HGP224" s="18"/>
      <c r="HGQ224" s="18"/>
      <c r="HGR224" s="18"/>
      <c r="HGS224" s="18"/>
      <c r="HGT224" s="18"/>
      <c r="HGU224" s="18"/>
      <c r="HGV224" s="18"/>
      <c r="HGW224" s="18"/>
      <c r="HGX224" s="18"/>
      <c r="HGY224" s="18"/>
      <c r="HGZ224" s="18"/>
      <c r="HHA224" s="18"/>
      <c r="HHB224" s="18"/>
      <c r="HHC224" s="18"/>
      <c r="HHD224" s="18"/>
      <c r="HHE224" s="18"/>
      <c r="HHF224" s="18"/>
      <c r="HHG224" s="18"/>
      <c r="HHH224" s="18"/>
      <c r="HHI224" s="18"/>
      <c r="HHJ224" s="18"/>
      <c r="HHK224" s="18"/>
      <c r="HHL224" s="18"/>
      <c r="HHM224" s="18"/>
      <c r="HHN224" s="18"/>
      <c r="HHO224" s="18"/>
      <c r="HHP224" s="18"/>
      <c r="HHQ224" s="18"/>
      <c r="HHR224" s="18"/>
      <c r="HHS224" s="18"/>
      <c r="HHT224" s="18"/>
      <c r="HHU224" s="18"/>
      <c r="HHV224" s="18"/>
      <c r="HHW224" s="18"/>
      <c r="HHX224" s="18"/>
      <c r="HHY224" s="18"/>
      <c r="HHZ224" s="18"/>
      <c r="HIA224" s="18"/>
      <c r="HIB224" s="18"/>
      <c r="HIC224" s="18"/>
      <c r="HID224" s="18"/>
      <c r="HIE224" s="18"/>
      <c r="HIF224" s="18"/>
      <c r="HIG224" s="18"/>
      <c r="HIH224" s="18"/>
      <c r="HII224" s="18"/>
      <c r="HIJ224" s="18"/>
      <c r="HIK224" s="18"/>
      <c r="HIL224" s="18"/>
      <c r="HIM224" s="18"/>
      <c r="HIN224" s="18"/>
      <c r="HIO224" s="18"/>
      <c r="HIP224" s="18"/>
      <c r="HIQ224" s="18"/>
      <c r="HIR224" s="18"/>
      <c r="HIS224" s="18"/>
      <c r="HIT224" s="18"/>
      <c r="HIU224" s="18"/>
      <c r="HIV224" s="18"/>
      <c r="HIW224" s="18"/>
      <c r="HIX224" s="18"/>
      <c r="HIY224" s="18"/>
      <c r="HIZ224" s="18"/>
      <c r="HJA224" s="18"/>
      <c r="HJB224" s="18"/>
      <c r="HJC224" s="18"/>
      <c r="HJD224" s="18"/>
      <c r="HJE224" s="18"/>
      <c r="HJF224" s="18"/>
      <c r="HJG224" s="18"/>
      <c r="HJH224" s="18"/>
      <c r="HJI224" s="18"/>
      <c r="HJJ224" s="18"/>
      <c r="HJK224" s="18"/>
      <c r="HJL224" s="18"/>
      <c r="HJM224" s="18"/>
      <c r="HJN224" s="18"/>
      <c r="HJO224" s="18"/>
      <c r="HJP224" s="18"/>
      <c r="HJQ224" s="18"/>
      <c r="HJR224" s="18"/>
      <c r="HJS224" s="18"/>
      <c r="HJT224" s="18"/>
      <c r="HJU224" s="18"/>
      <c r="HJV224" s="18"/>
      <c r="HJW224" s="18"/>
      <c r="HJX224" s="18"/>
      <c r="HJY224" s="18"/>
      <c r="HJZ224" s="18"/>
      <c r="HKA224" s="18"/>
      <c r="HKB224" s="18"/>
      <c r="HKC224" s="18"/>
      <c r="HKD224" s="18"/>
      <c r="HKE224" s="18"/>
      <c r="HKF224" s="18"/>
      <c r="HKG224" s="18"/>
      <c r="HKH224" s="18"/>
      <c r="HKI224" s="18"/>
      <c r="HKJ224" s="18"/>
      <c r="HKK224" s="18"/>
      <c r="HKL224" s="18"/>
      <c r="HKM224" s="18"/>
      <c r="HKN224" s="18"/>
      <c r="HKO224" s="18"/>
      <c r="HKP224" s="18"/>
      <c r="HKQ224" s="18"/>
      <c r="HKR224" s="18"/>
      <c r="HKS224" s="18"/>
      <c r="HKT224" s="18"/>
      <c r="HKU224" s="18"/>
      <c r="HKV224" s="18"/>
      <c r="HKW224" s="18"/>
      <c r="HKX224" s="18"/>
      <c r="HKY224" s="18"/>
      <c r="HKZ224" s="18"/>
      <c r="HLA224" s="18"/>
      <c r="HLB224" s="18"/>
      <c r="HLC224" s="18"/>
      <c r="HLD224" s="18"/>
      <c r="HLE224" s="18"/>
      <c r="HLF224" s="18"/>
      <c r="HLG224" s="18"/>
      <c r="HLH224" s="18"/>
      <c r="HLI224" s="18"/>
      <c r="HLJ224" s="18"/>
      <c r="HLK224" s="18"/>
      <c r="HLL224" s="18"/>
      <c r="HLM224" s="18"/>
      <c r="HLN224" s="18"/>
      <c r="HLO224" s="18"/>
      <c r="HLP224" s="18"/>
      <c r="HLQ224" s="18"/>
      <c r="HLR224" s="18"/>
      <c r="HLS224" s="18"/>
      <c r="HLT224" s="18"/>
      <c r="HLU224" s="18"/>
      <c r="HLV224" s="18"/>
      <c r="HLW224" s="18"/>
      <c r="HLX224" s="18"/>
      <c r="HLY224" s="18"/>
      <c r="HLZ224" s="18"/>
      <c r="HMA224" s="18"/>
      <c r="HMB224" s="18"/>
      <c r="HMC224" s="18"/>
      <c r="HMD224" s="18"/>
      <c r="HME224" s="18"/>
      <c r="HMF224" s="18"/>
      <c r="HMG224" s="18"/>
      <c r="HMH224" s="18"/>
      <c r="HMI224" s="18"/>
      <c r="HMJ224" s="18"/>
      <c r="HMK224" s="18"/>
      <c r="HML224" s="18"/>
      <c r="HMM224" s="18"/>
      <c r="HMN224" s="18"/>
      <c r="HMO224" s="18"/>
      <c r="HMP224" s="18"/>
      <c r="HMQ224" s="18"/>
      <c r="HMR224" s="18"/>
      <c r="HMS224" s="18"/>
      <c r="HMT224" s="18"/>
      <c r="HMU224" s="18"/>
      <c r="HMV224" s="18"/>
      <c r="HMW224" s="18"/>
      <c r="HMX224" s="18"/>
      <c r="HMY224" s="18"/>
      <c r="HMZ224" s="18"/>
      <c r="HNA224" s="18"/>
      <c r="HNB224" s="18"/>
      <c r="HNC224" s="18"/>
      <c r="HND224" s="18"/>
      <c r="HNE224" s="18"/>
      <c r="HNF224" s="18"/>
      <c r="HNG224" s="18"/>
      <c r="HNH224" s="18"/>
      <c r="HNI224" s="18"/>
      <c r="HNJ224" s="18"/>
      <c r="HNK224" s="18"/>
      <c r="HNL224" s="18"/>
      <c r="HNM224" s="18"/>
      <c r="HNN224" s="18"/>
      <c r="HNO224" s="18"/>
      <c r="HNP224" s="18"/>
      <c r="HNQ224" s="18"/>
      <c r="HNR224" s="18"/>
      <c r="HNS224" s="18"/>
      <c r="HNT224" s="18"/>
      <c r="HNU224" s="18"/>
      <c r="HNV224" s="18"/>
      <c r="HNW224" s="18"/>
      <c r="HNX224" s="18"/>
      <c r="HNY224" s="18"/>
      <c r="HNZ224" s="18"/>
      <c r="HOA224" s="18"/>
      <c r="HOB224" s="18"/>
      <c r="HOC224" s="18"/>
      <c r="HOD224" s="18"/>
      <c r="HOE224" s="18"/>
      <c r="HOF224" s="18"/>
      <c r="HOG224" s="18"/>
      <c r="HOH224" s="18"/>
      <c r="HOI224" s="18"/>
      <c r="HOJ224" s="18"/>
      <c r="HOK224" s="18"/>
      <c r="HOL224" s="18"/>
      <c r="HOM224" s="18"/>
      <c r="HON224" s="18"/>
      <c r="HOO224" s="18"/>
      <c r="HOP224" s="18"/>
      <c r="HOQ224" s="18"/>
      <c r="HOR224" s="18"/>
      <c r="HOS224" s="18"/>
      <c r="HOT224" s="18"/>
      <c r="HOU224" s="18"/>
      <c r="HOV224" s="18"/>
      <c r="HOW224" s="18"/>
      <c r="HOX224" s="18"/>
      <c r="HOY224" s="18"/>
      <c r="HOZ224" s="18"/>
      <c r="HPA224" s="18"/>
      <c r="HPB224" s="18"/>
      <c r="HPC224" s="18"/>
      <c r="HPD224" s="18"/>
      <c r="HPE224" s="18"/>
      <c r="HPF224" s="18"/>
      <c r="HPG224" s="18"/>
      <c r="HPH224" s="18"/>
      <c r="HPI224" s="18"/>
      <c r="HPJ224" s="18"/>
      <c r="HPK224" s="18"/>
      <c r="HPL224" s="18"/>
      <c r="HPM224" s="18"/>
      <c r="HPN224" s="18"/>
      <c r="HPO224" s="18"/>
      <c r="HPP224" s="18"/>
      <c r="HPQ224" s="18"/>
      <c r="HPR224" s="18"/>
      <c r="HPS224" s="18"/>
      <c r="HPT224" s="18"/>
      <c r="HPU224" s="18"/>
      <c r="HPV224" s="18"/>
      <c r="HPW224" s="18"/>
      <c r="HPX224" s="18"/>
      <c r="HPY224" s="18"/>
      <c r="HPZ224" s="18"/>
      <c r="HQA224" s="18"/>
      <c r="HQB224" s="18"/>
      <c r="HQC224" s="18"/>
      <c r="HQD224" s="18"/>
      <c r="HQE224" s="18"/>
      <c r="HQF224" s="18"/>
      <c r="HQG224" s="18"/>
      <c r="HQH224" s="18"/>
      <c r="HQI224" s="18"/>
      <c r="HQJ224" s="18"/>
      <c r="HQK224" s="18"/>
      <c r="HQL224" s="18"/>
      <c r="HQM224" s="18"/>
      <c r="HQN224" s="18"/>
      <c r="HQO224" s="18"/>
      <c r="HQP224" s="18"/>
      <c r="HQQ224" s="18"/>
      <c r="HQR224" s="18"/>
      <c r="HQS224" s="18"/>
      <c r="HQT224" s="18"/>
      <c r="HQU224" s="18"/>
      <c r="HQV224" s="18"/>
      <c r="HQW224" s="18"/>
      <c r="HQX224" s="18"/>
      <c r="HQY224" s="18"/>
      <c r="HQZ224" s="18"/>
      <c r="HRA224" s="18"/>
      <c r="HRB224" s="18"/>
      <c r="HRC224" s="18"/>
      <c r="HRD224" s="18"/>
      <c r="HRE224" s="18"/>
      <c r="HRF224" s="18"/>
      <c r="HRG224" s="18"/>
      <c r="HRH224" s="18"/>
      <c r="HRI224" s="18"/>
      <c r="HRJ224" s="18"/>
      <c r="HRK224" s="18"/>
      <c r="HRL224" s="18"/>
      <c r="HRM224" s="18"/>
      <c r="HRN224" s="18"/>
      <c r="HRO224" s="18"/>
      <c r="HRP224" s="18"/>
      <c r="HRQ224" s="18"/>
      <c r="HRR224" s="18"/>
      <c r="HRS224" s="18"/>
      <c r="HRT224" s="18"/>
      <c r="HRU224" s="18"/>
      <c r="HRV224" s="18"/>
      <c r="HRW224" s="18"/>
      <c r="HRX224" s="18"/>
      <c r="HRY224" s="18"/>
      <c r="HRZ224" s="18"/>
      <c r="HSA224" s="18"/>
      <c r="HSB224" s="18"/>
      <c r="HSC224" s="18"/>
      <c r="HSD224" s="18"/>
      <c r="HSE224" s="18"/>
      <c r="HSF224" s="18"/>
      <c r="HSG224" s="18"/>
      <c r="HSH224" s="18"/>
      <c r="HSI224" s="18"/>
      <c r="HSJ224" s="18"/>
      <c r="HSK224" s="18"/>
      <c r="HSL224" s="18"/>
      <c r="HSM224" s="18"/>
      <c r="HSN224" s="18"/>
      <c r="HSO224" s="18"/>
      <c r="HSP224" s="18"/>
      <c r="HSQ224" s="18"/>
      <c r="HSR224" s="18"/>
      <c r="HSS224" s="18"/>
      <c r="HST224" s="18"/>
      <c r="HSU224" s="18"/>
      <c r="HSV224" s="18"/>
      <c r="HSW224" s="18"/>
      <c r="HSX224" s="18"/>
      <c r="HSY224" s="18"/>
      <c r="HSZ224" s="18"/>
      <c r="HTA224" s="18"/>
      <c r="HTB224" s="18"/>
      <c r="HTC224" s="18"/>
      <c r="HTD224" s="18"/>
      <c r="HTE224" s="18"/>
      <c r="HTF224" s="18"/>
      <c r="HTG224" s="18"/>
      <c r="HTH224" s="18"/>
      <c r="HTI224" s="18"/>
      <c r="HTJ224" s="18"/>
      <c r="HTK224" s="18"/>
      <c r="HTL224" s="18"/>
      <c r="HTM224" s="18"/>
      <c r="HTN224" s="18"/>
      <c r="HTO224" s="18"/>
      <c r="HTP224" s="18"/>
      <c r="HTQ224" s="18"/>
      <c r="HTR224" s="18"/>
      <c r="HTS224" s="18"/>
      <c r="HTT224" s="18"/>
      <c r="HTU224" s="18"/>
      <c r="HTV224" s="18"/>
      <c r="HTW224" s="18"/>
      <c r="HTX224" s="18"/>
      <c r="HTY224" s="18"/>
      <c r="HTZ224" s="18"/>
      <c r="HUA224" s="18"/>
      <c r="HUB224" s="18"/>
      <c r="HUC224" s="18"/>
      <c r="HUD224" s="18"/>
      <c r="HUE224" s="18"/>
      <c r="HUF224" s="18"/>
      <c r="HUG224" s="18"/>
      <c r="HUH224" s="18"/>
      <c r="HUI224" s="18"/>
      <c r="HUJ224" s="18"/>
      <c r="HUK224" s="18"/>
      <c r="HUL224" s="18"/>
      <c r="HUM224" s="18"/>
      <c r="HUN224" s="18"/>
      <c r="HUO224" s="18"/>
      <c r="HUP224" s="18"/>
      <c r="HUQ224" s="18"/>
      <c r="HUR224" s="18"/>
      <c r="HUS224" s="18"/>
      <c r="HUT224" s="18"/>
      <c r="HUU224" s="18"/>
      <c r="HUV224" s="18"/>
      <c r="HUW224" s="18"/>
      <c r="HUX224" s="18"/>
      <c r="HUY224" s="18"/>
      <c r="HUZ224" s="18"/>
      <c r="HVA224" s="18"/>
      <c r="HVB224" s="18"/>
      <c r="HVC224" s="18"/>
      <c r="HVD224" s="18"/>
      <c r="HVE224" s="18"/>
      <c r="HVF224" s="18"/>
      <c r="HVG224" s="18"/>
      <c r="HVH224" s="18"/>
      <c r="HVI224" s="18"/>
      <c r="HVJ224" s="18"/>
      <c r="HVK224" s="18"/>
      <c r="HVL224" s="18"/>
      <c r="HVM224" s="18"/>
      <c r="HVN224" s="18"/>
      <c r="HVO224" s="18"/>
      <c r="HVP224" s="18"/>
      <c r="HVQ224" s="18"/>
      <c r="HVR224" s="18"/>
      <c r="HVS224" s="18"/>
      <c r="HVT224" s="18"/>
      <c r="HVU224" s="18"/>
      <c r="HVV224" s="18"/>
      <c r="HVW224" s="18"/>
      <c r="HVX224" s="18"/>
      <c r="HVY224" s="18"/>
      <c r="HVZ224" s="18"/>
      <c r="HWA224" s="18"/>
      <c r="HWB224" s="18"/>
      <c r="HWC224" s="18"/>
      <c r="HWD224" s="18"/>
      <c r="HWE224" s="18"/>
      <c r="HWF224" s="18"/>
      <c r="HWG224" s="18"/>
      <c r="HWH224" s="18"/>
      <c r="HWI224" s="18"/>
      <c r="HWJ224" s="18"/>
      <c r="HWK224" s="18"/>
      <c r="HWL224" s="18"/>
      <c r="HWM224" s="18"/>
      <c r="HWN224" s="18"/>
      <c r="HWO224" s="18"/>
      <c r="HWP224" s="18"/>
      <c r="HWQ224" s="18"/>
      <c r="HWR224" s="18"/>
      <c r="HWS224" s="18"/>
      <c r="HWT224" s="18"/>
      <c r="HWU224" s="18"/>
      <c r="HWV224" s="18"/>
      <c r="HWW224" s="18"/>
      <c r="HWX224" s="18"/>
      <c r="HWY224" s="18"/>
      <c r="HWZ224" s="18"/>
      <c r="HXA224" s="18"/>
      <c r="HXB224" s="18"/>
      <c r="HXC224" s="18"/>
      <c r="HXD224" s="18"/>
      <c r="HXE224" s="18"/>
      <c r="HXF224" s="18"/>
      <c r="HXG224" s="18"/>
      <c r="HXH224" s="18"/>
      <c r="HXI224" s="18"/>
      <c r="HXJ224" s="18"/>
      <c r="HXK224" s="18"/>
      <c r="HXL224" s="18"/>
      <c r="HXM224" s="18"/>
      <c r="HXN224" s="18"/>
      <c r="HXO224" s="18"/>
      <c r="HXP224" s="18"/>
      <c r="HXQ224" s="18"/>
      <c r="HXR224" s="18"/>
      <c r="HXS224" s="18"/>
      <c r="HXT224" s="18"/>
      <c r="HXU224" s="18"/>
      <c r="HXV224" s="18"/>
      <c r="HXW224" s="18"/>
      <c r="HXX224" s="18"/>
      <c r="HXY224" s="18"/>
      <c r="HXZ224" s="18"/>
      <c r="HYA224" s="18"/>
      <c r="HYB224" s="18"/>
      <c r="HYC224" s="18"/>
      <c r="HYD224" s="18"/>
      <c r="HYE224" s="18"/>
      <c r="HYF224" s="18"/>
      <c r="HYG224" s="18"/>
      <c r="HYH224" s="18"/>
      <c r="HYI224" s="18"/>
      <c r="HYJ224" s="18"/>
      <c r="HYK224" s="18"/>
      <c r="HYL224" s="18"/>
      <c r="HYM224" s="18"/>
      <c r="HYN224" s="18"/>
      <c r="HYO224" s="18"/>
      <c r="HYP224" s="18"/>
      <c r="HYQ224" s="18"/>
      <c r="HYR224" s="18"/>
      <c r="HYS224" s="18"/>
      <c r="HYT224" s="18"/>
      <c r="HYU224" s="18"/>
      <c r="HYV224" s="18"/>
      <c r="HYW224" s="18"/>
      <c r="HYX224" s="18"/>
      <c r="HYY224" s="18"/>
      <c r="HYZ224" s="18"/>
      <c r="HZA224" s="18"/>
      <c r="HZB224" s="18"/>
      <c r="HZC224" s="18"/>
      <c r="HZD224" s="18"/>
      <c r="HZE224" s="18"/>
      <c r="HZF224" s="18"/>
      <c r="HZG224" s="18"/>
      <c r="HZH224" s="18"/>
      <c r="HZI224" s="18"/>
      <c r="HZJ224" s="18"/>
      <c r="HZK224" s="18"/>
      <c r="HZL224" s="18"/>
      <c r="HZM224" s="18"/>
      <c r="HZN224" s="18"/>
      <c r="HZO224" s="18"/>
      <c r="HZP224" s="18"/>
      <c r="HZQ224" s="18"/>
      <c r="HZR224" s="18"/>
      <c r="HZS224" s="18"/>
      <c r="HZT224" s="18"/>
      <c r="HZU224" s="18"/>
      <c r="HZV224" s="18"/>
      <c r="HZW224" s="18"/>
      <c r="HZX224" s="18"/>
      <c r="HZY224" s="18"/>
      <c r="HZZ224" s="18"/>
      <c r="IAA224" s="18"/>
      <c r="IAB224" s="18"/>
      <c r="IAC224" s="18"/>
      <c r="IAD224" s="18"/>
      <c r="IAE224" s="18"/>
      <c r="IAF224" s="18"/>
      <c r="IAG224" s="18"/>
      <c r="IAH224" s="18"/>
      <c r="IAI224" s="18"/>
      <c r="IAJ224" s="18"/>
      <c r="IAK224" s="18"/>
      <c r="IAL224" s="18"/>
      <c r="IAM224" s="18"/>
      <c r="IAN224" s="18"/>
      <c r="IAO224" s="18"/>
      <c r="IAP224" s="18"/>
      <c r="IAQ224" s="18"/>
      <c r="IAR224" s="18"/>
      <c r="IAS224" s="18"/>
      <c r="IAT224" s="18"/>
      <c r="IAU224" s="18"/>
      <c r="IAV224" s="18"/>
      <c r="IAW224" s="18"/>
      <c r="IAX224" s="18"/>
      <c r="IAY224" s="18"/>
      <c r="IAZ224" s="18"/>
      <c r="IBA224" s="18"/>
      <c r="IBB224" s="18"/>
      <c r="IBC224" s="18"/>
      <c r="IBD224" s="18"/>
      <c r="IBE224" s="18"/>
      <c r="IBF224" s="18"/>
      <c r="IBG224" s="18"/>
      <c r="IBH224" s="18"/>
      <c r="IBI224" s="18"/>
      <c r="IBJ224" s="18"/>
      <c r="IBK224" s="18"/>
      <c r="IBL224" s="18"/>
      <c r="IBM224" s="18"/>
      <c r="IBN224" s="18"/>
      <c r="IBO224" s="18"/>
      <c r="IBP224" s="18"/>
      <c r="IBQ224" s="18"/>
      <c r="IBR224" s="18"/>
      <c r="IBS224" s="18"/>
      <c r="IBT224" s="18"/>
      <c r="IBU224" s="18"/>
      <c r="IBV224" s="18"/>
      <c r="IBW224" s="18"/>
      <c r="IBX224" s="18"/>
      <c r="IBY224" s="18"/>
      <c r="IBZ224" s="18"/>
      <c r="ICA224" s="18"/>
      <c r="ICB224" s="18"/>
      <c r="ICC224" s="18"/>
      <c r="ICD224" s="18"/>
      <c r="ICE224" s="18"/>
      <c r="ICF224" s="18"/>
      <c r="ICG224" s="18"/>
      <c r="ICH224" s="18"/>
      <c r="ICI224" s="18"/>
      <c r="ICJ224" s="18"/>
      <c r="ICK224" s="18"/>
      <c r="ICL224" s="18"/>
      <c r="ICM224" s="18"/>
      <c r="ICN224" s="18"/>
      <c r="ICO224" s="18"/>
      <c r="ICP224" s="18"/>
      <c r="ICQ224" s="18"/>
      <c r="ICR224" s="18"/>
      <c r="ICS224" s="18"/>
      <c r="ICT224" s="18"/>
      <c r="ICU224" s="18"/>
      <c r="ICV224" s="18"/>
      <c r="ICW224" s="18"/>
      <c r="ICX224" s="18"/>
      <c r="ICY224" s="18"/>
      <c r="ICZ224" s="18"/>
      <c r="IDA224" s="18"/>
      <c r="IDB224" s="18"/>
      <c r="IDC224" s="18"/>
      <c r="IDD224" s="18"/>
      <c r="IDE224" s="18"/>
      <c r="IDF224" s="18"/>
      <c r="IDG224" s="18"/>
      <c r="IDH224" s="18"/>
      <c r="IDI224" s="18"/>
      <c r="IDJ224" s="18"/>
      <c r="IDK224" s="18"/>
      <c r="IDL224" s="18"/>
      <c r="IDM224" s="18"/>
      <c r="IDN224" s="18"/>
      <c r="IDO224" s="18"/>
      <c r="IDP224" s="18"/>
      <c r="IDQ224" s="18"/>
      <c r="IDR224" s="18"/>
      <c r="IDS224" s="18"/>
      <c r="IDT224" s="18"/>
      <c r="IDU224" s="18"/>
      <c r="IDV224" s="18"/>
      <c r="IDW224" s="18"/>
      <c r="IDX224" s="18"/>
      <c r="IDY224" s="18"/>
      <c r="IDZ224" s="18"/>
      <c r="IEA224" s="18"/>
      <c r="IEB224" s="18"/>
      <c r="IEC224" s="18"/>
      <c r="IED224" s="18"/>
      <c r="IEE224" s="18"/>
      <c r="IEF224" s="18"/>
      <c r="IEG224" s="18"/>
      <c r="IEH224" s="18"/>
      <c r="IEI224" s="18"/>
      <c r="IEJ224" s="18"/>
      <c r="IEK224" s="18"/>
      <c r="IEL224" s="18"/>
      <c r="IEM224" s="18"/>
      <c r="IEN224" s="18"/>
      <c r="IEO224" s="18"/>
      <c r="IEP224" s="18"/>
      <c r="IEQ224" s="18"/>
      <c r="IER224" s="18"/>
      <c r="IES224" s="18"/>
      <c r="IET224" s="18"/>
      <c r="IEU224" s="18"/>
      <c r="IEV224" s="18"/>
      <c r="IEW224" s="18"/>
      <c r="IEX224" s="18"/>
      <c r="IEY224" s="18"/>
      <c r="IEZ224" s="18"/>
      <c r="IFA224" s="18"/>
      <c r="IFB224" s="18"/>
      <c r="IFC224" s="18"/>
      <c r="IFD224" s="18"/>
      <c r="IFE224" s="18"/>
      <c r="IFF224" s="18"/>
      <c r="IFG224" s="18"/>
      <c r="IFH224" s="18"/>
      <c r="IFI224" s="18"/>
      <c r="IFJ224" s="18"/>
      <c r="IFK224" s="18"/>
      <c r="IFL224" s="18"/>
      <c r="IFM224" s="18"/>
      <c r="IFN224" s="18"/>
      <c r="IFO224" s="18"/>
      <c r="IFP224" s="18"/>
      <c r="IFQ224" s="18"/>
      <c r="IFR224" s="18"/>
      <c r="IFS224" s="18"/>
      <c r="IFT224" s="18"/>
      <c r="IFU224" s="18"/>
      <c r="IFV224" s="18"/>
      <c r="IFW224" s="18"/>
      <c r="IFX224" s="18"/>
      <c r="IFY224" s="18"/>
      <c r="IFZ224" s="18"/>
      <c r="IGA224" s="18"/>
      <c r="IGB224" s="18"/>
      <c r="IGC224" s="18"/>
      <c r="IGD224" s="18"/>
      <c r="IGE224" s="18"/>
      <c r="IGF224" s="18"/>
      <c r="IGG224" s="18"/>
      <c r="IGH224" s="18"/>
      <c r="IGI224" s="18"/>
      <c r="IGJ224" s="18"/>
      <c r="IGK224" s="18"/>
      <c r="IGL224" s="18"/>
      <c r="IGM224" s="18"/>
      <c r="IGN224" s="18"/>
      <c r="IGO224" s="18"/>
      <c r="IGP224" s="18"/>
      <c r="IGQ224" s="18"/>
      <c r="IGR224" s="18"/>
      <c r="IGS224" s="18"/>
      <c r="IGT224" s="18"/>
      <c r="IGU224" s="18"/>
      <c r="IGV224" s="18"/>
      <c r="IGW224" s="18"/>
      <c r="IGX224" s="18"/>
      <c r="IGY224" s="18"/>
      <c r="IGZ224" s="18"/>
      <c r="IHA224" s="18"/>
      <c r="IHB224" s="18"/>
      <c r="IHC224" s="18"/>
      <c r="IHD224" s="18"/>
      <c r="IHE224" s="18"/>
      <c r="IHF224" s="18"/>
      <c r="IHG224" s="18"/>
      <c r="IHH224" s="18"/>
      <c r="IHI224" s="18"/>
      <c r="IHJ224" s="18"/>
      <c r="IHK224" s="18"/>
      <c r="IHL224" s="18"/>
      <c r="IHM224" s="18"/>
      <c r="IHN224" s="18"/>
      <c r="IHO224" s="18"/>
      <c r="IHP224" s="18"/>
      <c r="IHQ224" s="18"/>
      <c r="IHR224" s="18"/>
      <c r="IHS224" s="18"/>
      <c r="IHT224" s="18"/>
      <c r="IHU224" s="18"/>
      <c r="IHV224" s="18"/>
      <c r="IHW224" s="18"/>
      <c r="IHX224" s="18"/>
      <c r="IHY224" s="18"/>
      <c r="IHZ224" s="18"/>
      <c r="IIA224" s="18"/>
      <c r="IIB224" s="18"/>
      <c r="IIC224" s="18"/>
      <c r="IID224" s="18"/>
      <c r="IIE224" s="18"/>
      <c r="IIF224" s="18"/>
      <c r="IIG224" s="18"/>
      <c r="IIH224" s="18"/>
      <c r="III224" s="18"/>
      <c r="IIJ224" s="18"/>
      <c r="IIK224" s="18"/>
      <c r="IIL224" s="18"/>
      <c r="IIM224" s="18"/>
      <c r="IIN224" s="18"/>
      <c r="IIO224" s="18"/>
      <c r="IIP224" s="18"/>
      <c r="IIQ224" s="18"/>
      <c r="IIR224" s="18"/>
      <c r="IIS224" s="18"/>
      <c r="IIT224" s="18"/>
      <c r="IIU224" s="18"/>
      <c r="IIV224" s="18"/>
      <c r="IIW224" s="18"/>
      <c r="IIX224" s="18"/>
      <c r="IIY224" s="18"/>
      <c r="IIZ224" s="18"/>
      <c r="IJA224" s="18"/>
      <c r="IJB224" s="18"/>
      <c r="IJC224" s="18"/>
      <c r="IJD224" s="18"/>
      <c r="IJE224" s="18"/>
      <c r="IJF224" s="18"/>
      <c r="IJG224" s="18"/>
      <c r="IJH224" s="18"/>
      <c r="IJI224" s="18"/>
      <c r="IJJ224" s="18"/>
      <c r="IJK224" s="18"/>
      <c r="IJL224" s="18"/>
      <c r="IJM224" s="18"/>
      <c r="IJN224" s="18"/>
      <c r="IJO224" s="18"/>
      <c r="IJP224" s="18"/>
      <c r="IJQ224" s="18"/>
      <c r="IJR224" s="18"/>
      <c r="IJS224" s="18"/>
      <c r="IJT224" s="18"/>
      <c r="IJU224" s="18"/>
      <c r="IJV224" s="18"/>
      <c r="IJW224" s="18"/>
      <c r="IJX224" s="18"/>
      <c r="IJY224" s="18"/>
      <c r="IJZ224" s="18"/>
      <c r="IKA224" s="18"/>
      <c r="IKB224" s="18"/>
      <c r="IKC224" s="18"/>
      <c r="IKD224" s="18"/>
      <c r="IKE224" s="18"/>
      <c r="IKF224" s="18"/>
      <c r="IKG224" s="18"/>
      <c r="IKH224" s="18"/>
      <c r="IKI224" s="18"/>
      <c r="IKJ224" s="18"/>
      <c r="IKK224" s="18"/>
      <c r="IKL224" s="18"/>
      <c r="IKM224" s="18"/>
      <c r="IKN224" s="18"/>
      <c r="IKO224" s="18"/>
      <c r="IKP224" s="18"/>
      <c r="IKQ224" s="18"/>
      <c r="IKR224" s="18"/>
      <c r="IKS224" s="18"/>
      <c r="IKT224" s="18"/>
      <c r="IKU224" s="18"/>
      <c r="IKV224" s="18"/>
      <c r="IKW224" s="18"/>
      <c r="IKX224" s="18"/>
      <c r="IKY224" s="18"/>
      <c r="IKZ224" s="18"/>
      <c r="ILA224" s="18"/>
      <c r="ILB224" s="18"/>
      <c r="ILC224" s="18"/>
      <c r="ILD224" s="18"/>
      <c r="ILE224" s="18"/>
      <c r="ILF224" s="18"/>
      <c r="ILG224" s="18"/>
      <c r="ILH224" s="18"/>
      <c r="ILI224" s="18"/>
      <c r="ILJ224" s="18"/>
      <c r="ILK224" s="18"/>
      <c r="ILL224" s="18"/>
      <c r="ILM224" s="18"/>
      <c r="ILN224" s="18"/>
      <c r="ILO224" s="18"/>
      <c r="ILP224" s="18"/>
      <c r="ILQ224" s="18"/>
      <c r="ILR224" s="18"/>
      <c r="ILS224" s="18"/>
      <c r="ILT224" s="18"/>
      <c r="ILU224" s="18"/>
      <c r="ILV224" s="18"/>
      <c r="ILW224" s="18"/>
      <c r="ILX224" s="18"/>
      <c r="ILY224" s="18"/>
      <c r="ILZ224" s="18"/>
      <c r="IMA224" s="18"/>
      <c r="IMB224" s="18"/>
      <c r="IMC224" s="18"/>
      <c r="IMD224" s="18"/>
      <c r="IME224" s="18"/>
      <c r="IMF224" s="18"/>
      <c r="IMG224" s="18"/>
      <c r="IMH224" s="18"/>
      <c r="IMI224" s="18"/>
      <c r="IMJ224" s="18"/>
      <c r="IMK224" s="18"/>
      <c r="IML224" s="18"/>
      <c r="IMM224" s="18"/>
      <c r="IMN224" s="18"/>
      <c r="IMO224" s="18"/>
      <c r="IMP224" s="18"/>
      <c r="IMQ224" s="18"/>
      <c r="IMR224" s="18"/>
      <c r="IMS224" s="18"/>
      <c r="IMT224" s="18"/>
      <c r="IMU224" s="18"/>
      <c r="IMV224" s="18"/>
      <c r="IMW224" s="18"/>
      <c r="IMX224" s="18"/>
      <c r="IMY224" s="18"/>
      <c r="IMZ224" s="18"/>
      <c r="INA224" s="18"/>
      <c r="INB224" s="18"/>
      <c r="INC224" s="18"/>
      <c r="IND224" s="18"/>
      <c r="INE224" s="18"/>
      <c r="INF224" s="18"/>
      <c r="ING224" s="18"/>
      <c r="INH224" s="18"/>
      <c r="INI224" s="18"/>
      <c r="INJ224" s="18"/>
      <c r="INK224" s="18"/>
      <c r="INL224" s="18"/>
      <c r="INM224" s="18"/>
      <c r="INN224" s="18"/>
      <c r="INO224" s="18"/>
      <c r="INP224" s="18"/>
      <c r="INQ224" s="18"/>
      <c r="INR224" s="18"/>
      <c r="INS224" s="18"/>
      <c r="INT224" s="18"/>
      <c r="INU224" s="18"/>
      <c r="INV224" s="18"/>
      <c r="INW224" s="18"/>
      <c r="INX224" s="18"/>
      <c r="INY224" s="18"/>
      <c r="INZ224" s="18"/>
      <c r="IOA224" s="18"/>
      <c r="IOB224" s="18"/>
      <c r="IOC224" s="18"/>
      <c r="IOD224" s="18"/>
      <c r="IOE224" s="18"/>
      <c r="IOF224" s="18"/>
      <c r="IOG224" s="18"/>
      <c r="IOH224" s="18"/>
      <c r="IOI224" s="18"/>
      <c r="IOJ224" s="18"/>
      <c r="IOK224" s="18"/>
      <c r="IOL224" s="18"/>
      <c r="IOM224" s="18"/>
      <c r="ION224" s="18"/>
      <c r="IOO224" s="18"/>
      <c r="IOP224" s="18"/>
      <c r="IOQ224" s="18"/>
      <c r="IOR224" s="18"/>
      <c r="IOS224" s="18"/>
      <c r="IOT224" s="18"/>
      <c r="IOU224" s="18"/>
      <c r="IOV224" s="18"/>
      <c r="IOW224" s="18"/>
      <c r="IOX224" s="18"/>
      <c r="IOY224" s="18"/>
      <c r="IOZ224" s="18"/>
      <c r="IPA224" s="18"/>
      <c r="IPB224" s="18"/>
      <c r="IPC224" s="18"/>
      <c r="IPD224" s="18"/>
      <c r="IPE224" s="18"/>
      <c r="IPF224" s="18"/>
      <c r="IPG224" s="18"/>
      <c r="IPH224" s="18"/>
      <c r="IPI224" s="18"/>
      <c r="IPJ224" s="18"/>
      <c r="IPK224" s="18"/>
      <c r="IPL224" s="18"/>
      <c r="IPM224" s="18"/>
      <c r="IPN224" s="18"/>
      <c r="IPO224" s="18"/>
      <c r="IPP224" s="18"/>
      <c r="IPQ224" s="18"/>
      <c r="IPR224" s="18"/>
      <c r="IPS224" s="18"/>
      <c r="IPT224" s="18"/>
      <c r="IPU224" s="18"/>
      <c r="IPV224" s="18"/>
      <c r="IPW224" s="18"/>
      <c r="IPX224" s="18"/>
      <c r="IPY224" s="18"/>
      <c r="IPZ224" s="18"/>
      <c r="IQA224" s="18"/>
      <c r="IQB224" s="18"/>
      <c r="IQC224" s="18"/>
      <c r="IQD224" s="18"/>
      <c r="IQE224" s="18"/>
      <c r="IQF224" s="18"/>
      <c r="IQG224" s="18"/>
      <c r="IQH224" s="18"/>
      <c r="IQI224" s="18"/>
      <c r="IQJ224" s="18"/>
      <c r="IQK224" s="18"/>
      <c r="IQL224" s="18"/>
      <c r="IQM224" s="18"/>
      <c r="IQN224" s="18"/>
      <c r="IQO224" s="18"/>
      <c r="IQP224" s="18"/>
      <c r="IQQ224" s="18"/>
      <c r="IQR224" s="18"/>
      <c r="IQS224" s="18"/>
      <c r="IQT224" s="18"/>
      <c r="IQU224" s="18"/>
      <c r="IQV224" s="18"/>
      <c r="IQW224" s="18"/>
      <c r="IQX224" s="18"/>
      <c r="IQY224" s="18"/>
      <c r="IQZ224" s="18"/>
      <c r="IRA224" s="18"/>
      <c r="IRB224" s="18"/>
      <c r="IRC224" s="18"/>
      <c r="IRD224" s="18"/>
      <c r="IRE224" s="18"/>
      <c r="IRF224" s="18"/>
      <c r="IRG224" s="18"/>
      <c r="IRH224" s="18"/>
      <c r="IRI224" s="18"/>
      <c r="IRJ224" s="18"/>
      <c r="IRK224" s="18"/>
      <c r="IRL224" s="18"/>
      <c r="IRM224" s="18"/>
      <c r="IRN224" s="18"/>
      <c r="IRO224" s="18"/>
      <c r="IRP224" s="18"/>
      <c r="IRQ224" s="18"/>
      <c r="IRR224" s="18"/>
      <c r="IRS224" s="18"/>
      <c r="IRT224" s="18"/>
      <c r="IRU224" s="18"/>
      <c r="IRV224" s="18"/>
      <c r="IRW224" s="18"/>
      <c r="IRX224" s="18"/>
      <c r="IRY224" s="18"/>
      <c r="IRZ224" s="18"/>
      <c r="ISA224" s="18"/>
      <c r="ISB224" s="18"/>
      <c r="ISC224" s="18"/>
      <c r="ISD224" s="18"/>
      <c r="ISE224" s="18"/>
      <c r="ISF224" s="18"/>
      <c r="ISG224" s="18"/>
      <c r="ISH224" s="18"/>
      <c r="ISI224" s="18"/>
      <c r="ISJ224" s="18"/>
      <c r="ISK224" s="18"/>
      <c r="ISL224" s="18"/>
      <c r="ISM224" s="18"/>
      <c r="ISN224" s="18"/>
      <c r="ISO224" s="18"/>
      <c r="ISP224" s="18"/>
      <c r="ISQ224" s="18"/>
      <c r="ISR224" s="18"/>
      <c r="ISS224" s="18"/>
      <c r="IST224" s="18"/>
      <c r="ISU224" s="18"/>
      <c r="ISV224" s="18"/>
      <c r="ISW224" s="18"/>
      <c r="ISX224" s="18"/>
      <c r="ISY224" s="18"/>
      <c r="ISZ224" s="18"/>
      <c r="ITA224" s="18"/>
      <c r="ITB224" s="18"/>
      <c r="ITC224" s="18"/>
      <c r="ITD224" s="18"/>
      <c r="ITE224" s="18"/>
      <c r="ITF224" s="18"/>
      <c r="ITG224" s="18"/>
      <c r="ITH224" s="18"/>
      <c r="ITI224" s="18"/>
      <c r="ITJ224" s="18"/>
      <c r="ITK224" s="18"/>
      <c r="ITL224" s="18"/>
      <c r="ITM224" s="18"/>
      <c r="ITN224" s="18"/>
      <c r="ITO224" s="18"/>
      <c r="ITP224" s="18"/>
      <c r="ITQ224" s="18"/>
      <c r="ITR224" s="18"/>
      <c r="ITS224" s="18"/>
      <c r="ITT224" s="18"/>
      <c r="ITU224" s="18"/>
      <c r="ITV224" s="18"/>
      <c r="ITW224" s="18"/>
      <c r="ITX224" s="18"/>
      <c r="ITY224" s="18"/>
      <c r="ITZ224" s="18"/>
      <c r="IUA224" s="18"/>
      <c r="IUB224" s="18"/>
      <c r="IUC224" s="18"/>
      <c r="IUD224" s="18"/>
      <c r="IUE224" s="18"/>
      <c r="IUF224" s="18"/>
      <c r="IUG224" s="18"/>
      <c r="IUH224" s="18"/>
      <c r="IUI224" s="18"/>
      <c r="IUJ224" s="18"/>
      <c r="IUK224" s="18"/>
      <c r="IUL224" s="18"/>
      <c r="IUM224" s="18"/>
      <c r="IUN224" s="18"/>
      <c r="IUO224" s="18"/>
      <c r="IUP224" s="18"/>
      <c r="IUQ224" s="18"/>
      <c r="IUR224" s="18"/>
      <c r="IUS224" s="18"/>
      <c r="IUT224" s="18"/>
      <c r="IUU224" s="18"/>
      <c r="IUV224" s="18"/>
      <c r="IUW224" s="18"/>
      <c r="IUX224" s="18"/>
      <c r="IUY224" s="18"/>
      <c r="IUZ224" s="18"/>
      <c r="IVA224" s="18"/>
      <c r="IVB224" s="18"/>
      <c r="IVC224" s="18"/>
      <c r="IVD224" s="18"/>
      <c r="IVE224" s="18"/>
      <c r="IVF224" s="18"/>
      <c r="IVG224" s="18"/>
      <c r="IVH224" s="18"/>
      <c r="IVI224" s="18"/>
      <c r="IVJ224" s="18"/>
      <c r="IVK224" s="18"/>
      <c r="IVL224" s="18"/>
      <c r="IVM224" s="18"/>
      <c r="IVN224" s="18"/>
      <c r="IVO224" s="18"/>
      <c r="IVP224" s="18"/>
      <c r="IVQ224" s="18"/>
      <c r="IVR224" s="18"/>
      <c r="IVS224" s="18"/>
      <c r="IVT224" s="18"/>
      <c r="IVU224" s="18"/>
      <c r="IVV224" s="18"/>
      <c r="IVW224" s="18"/>
      <c r="IVX224" s="18"/>
      <c r="IVY224" s="18"/>
      <c r="IVZ224" s="18"/>
      <c r="IWA224" s="18"/>
      <c r="IWB224" s="18"/>
      <c r="IWC224" s="18"/>
      <c r="IWD224" s="18"/>
      <c r="IWE224" s="18"/>
      <c r="IWF224" s="18"/>
      <c r="IWG224" s="18"/>
      <c r="IWH224" s="18"/>
      <c r="IWI224" s="18"/>
      <c r="IWJ224" s="18"/>
      <c r="IWK224" s="18"/>
      <c r="IWL224" s="18"/>
      <c r="IWM224" s="18"/>
      <c r="IWN224" s="18"/>
      <c r="IWO224" s="18"/>
      <c r="IWP224" s="18"/>
      <c r="IWQ224" s="18"/>
      <c r="IWR224" s="18"/>
      <c r="IWS224" s="18"/>
      <c r="IWT224" s="18"/>
      <c r="IWU224" s="18"/>
      <c r="IWV224" s="18"/>
      <c r="IWW224" s="18"/>
      <c r="IWX224" s="18"/>
      <c r="IWY224" s="18"/>
      <c r="IWZ224" s="18"/>
      <c r="IXA224" s="18"/>
      <c r="IXB224" s="18"/>
      <c r="IXC224" s="18"/>
      <c r="IXD224" s="18"/>
      <c r="IXE224" s="18"/>
      <c r="IXF224" s="18"/>
      <c r="IXG224" s="18"/>
      <c r="IXH224" s="18"/>
      <c r="IXI224" s="18"/>
      <c r="IXJ224" s="18"/>
      <c r="IXK224" s="18"/>
      <c r="IXL224" s="18"/>
      <c r="IXM224" s="18"/>
      <c r="IXN224" s="18"/>
      <c r="IXO224" s="18"/>
      <c r="IXP224" s="18"/>
      <c r="IXQ224" s="18"/>
      <c r="IXR224" s="18"/>
      <c r="IXS224" s="18"/>
      <c r="IXT224" s="18"/>
      <c r="IXU224" s="18"/>
      <c r="IXV224" s="18"/>
      <c r="IXW224" s="18"/>
      <c r="IXX224" s="18"/>
      <c r="IXY224" s="18"/>
      <c r="IXZ224" s="18"/>
      <c r="IYA224" s="18"/>
      <c r="IYB224" s="18"/>
      <c r="IYC224" s="18"/>
      <c r="IYD224" s="18"/>
      <c r="IYE224" s="18"/>
      <c r="IYF224" s="18"/>
      <c r="IYG224" s="18"/>
      <c r="IYH224" s="18"/>
      <c r="IYI224" s="18"/>
      <c r="IYJ224" s="18"/>
      <c r="IYK224" s="18"/>
      <c r="IYL224" s="18"/>
      <c r="IYM224" s="18"/>
      <c r="IYN224" s="18"/>
      <c r="IYO224" s="18"/>
      <c r="IYP224" s="18"/>
      <c r="IYQ224" s="18"/>
      <c r="IYR224" s="18"/>
      <c r="IYS224" s="18"/>
      <c r="IYT224" s="18"/>
      <c r="IYU224" s="18"/>
      <c r="IYV224" s="18"/>
      <c r="IYW224" s="18"/>
      <c r="IYX224" s="18"/>
      <c r="IYY224" s="18"/>
      <c r="IYZ224" s="18"/>
      <c r="IZA224" s="18"/>
      <c r="IZB224" s="18"/>
      <c r="IZC224" s="18"/>
      <c r="IZD224" s="18"/>
      <c r="IZE224" s="18"/>
      <c r="IZF224" s="18"/>
      <c r="IZG224" s="18"/>
      <c r="IZH224" s="18"/>
      <c r="IZI224" s="18"/>
      <c r="IZJ224" s="18"/>
      <c r="IZK224" s="18"/>
      <c r="IZL224" s="18"/>
      <c r="IZM224" s="18"/>
      <c r="IZN224" s="18"/>
      <c r="IZO224" s="18"/>
      <c r="IZP224" s="18"/>
      <c r="IZQ224" s="18"/>
      <c r="IZR224" s="18"/>
      <c r="IZS224" s="18"/>
      <c r="IZT224" s="18"/>
      <c r="IZU224" s="18"/>
      <c r="IZV224" s="18"/>
      <c r="IZW224" s="18"/>
      <c r="IZX224" s="18"/>
      <c r="IZY224" s="18"/>
      <c r="IZZ224" s="18"/>
      <c r="JAA224" s="18"/>
      <c r="JAB224" s="18"/>
      <c r="JAC224" s="18"/>
      <c r="JAD224" s="18"/>
      <c r="JAE224" s="18"/>
      <c r="JAF224" s="18"/>
      <c r="JAG224" s="18"/>
      <c r="JAH224" s="18"/>
      <c r="JAI224" s="18"/>
      <c r="JAJ224" s="18"/>
      <c r="JAK224" s="18"/>
      <c r="JAL224" s="18"/>
      <c r="JAM224" s="18"/>
      <c r="JAN224" s="18"/>
      <c r="JAO224" s="18"/>
      <c r="JAP224" s="18"/>
      <c r="JAQ224" s="18"/>
      <c r="JAR224" s="18"/>
      <c r="JAS224" s="18"/>
      <c r="JAT224" s="18"/>
      <c r="JAU224" s="18"/>
      <c r="JAV224" s="18"/>
      <c r="JAW224" s="18"/>
      <c r="JAX224" s="18"/>
      <c r="JAY224" s="18"/>
      <c r="JAZ224" s="18"/>
      <c r="JBA224" s="18"/>
      <c r="JBB224" s="18"/>
      <c r="JBC224" s="18"/>
      <c r="JBD224" s="18"/>
      <c r="JBE224" s="18"/>
      <c r="JBF224" s="18"/>
      <c r="JBG224" s="18"/>
      <c r="JBH224" s="18"/>
      <c r="JBI224" s="18"/>
      <c r="JBJ224" s="18"/>
      <c r="JBK224" s="18"/>
      <c r="JBL224" s="18"/>
      <c r="JBM224" s="18"/>
      <c r="JBN224" s="18"/>
      <c r="JBO224" s="18"/>
      <c r="JBP224" s="18"/>
      <c r="JBQ224" s="18"/>
      <c r="JBR224" s="18"/>
      <c r="JBS224" s="18"/>
      <c r="JBT224" s="18"/>
      <c r="JBU224" s="18"/>
      <c r="JBV224" s="18"/>
      <c r="JBW224" s="18"/>
      <c r="JBX224" s="18"/>
      <c r="JBY224" s="18"/>
      <c r="JBZ224" s="18"/>
      <c r="JCA224" s="18"/>
      <c r="JCB224" s="18"/>
      <c r="JCC224" s="18"/>
      <c r="JCD224" s="18"/>
      <c r="JCE224" s="18"/>
      <c r="JCF224" s="18"/>
      <c r="JCG224" s="18"/>
      <c r="JCH224" s="18"/>
      <c r="JCI224" s="18"/>
      <c r="JCJ224" s="18"/>
      <c r="JCK224" s="18"/>
      <c r="JCL224" s="18"/>
      <c r="JCM224" s="18"/>
      <c r="JCN224" s="18"/>
      <c r="JCO224" s="18"/>
      <c r="JCP224" s="18"/>
      <c r="JCQ224" s="18"/>
      <c r="JCR224" s="18"/>
      <c r="JCS224" s="18"/>
      <c r="JCT224" s="18"/>
      <c r="JCU224" s="18"/>
      <c r="JCV224" s="18"/>
      <c r="JCW224" s="18"/>
      <c r="JCX224" s="18"/>
      <c r="JCY224" s="18"/>
      <c r="JCZ224" s="18"/>
      <c r="JDA224" s="18"/>
      <c r="JDB224" s="18"/>
      <c r="JDC224" s="18"/>
      <c r="JDD224" s="18"/>
      <c r="JDE224" s="18"/>
      <c r="JDF224" s="18"/>
      <c r="JDG224" s="18"/>
      <c r="JDH224" s="18"/>
      <c r="JDI224" s="18"/>
      <c r="JDJ224" s="18"/>
      <c r="JDK224" s="18"/>
      <c r="JDL224" s="18"/>
      <c r="JDM224" s="18"/>
      <c r="JDN224" s="18"/>
      <c r="JDO224" s="18"/>
      <c r="JDP224" s="18"/>
      <c r="JDQ224" s="18"/>
      <c r="JDR224" s="18"/>
      <c r="JDS224" s="18"/>
      <c r="JDT224" s="18"/>
      <c r="JDU224" s="18"/>
      <c r="JDV224" s="18"/>
      <c r="JDW224" s="18"/>
      <c r="JDX224" s="18"/>
      <c r="JDY224" s="18"/>
      <c r="JDZ224" s="18"/>
      <c r="JEA224" s="18"/>
      <c r="JEB224" s="18"/>
      <c r="JEC224" s="18"/>
      <c r="JED224" s="18"/>
      <c r="JEE224" s="18"/>
      <c r="JEF224" s="18"/>
      <c r="JEG224" s="18"/>
      <c r="JEH224" s="18"/>
      <c r="JEI224" s="18"/>
      <c r="JEJ224" s="18"/>
      <c r="JEK224" s="18"/>
      <c r="JEL224" s="18"/>
      <c r="JEM224" s="18"/>
      <c r="JEN224" s="18"/>
      <c r="JEO224" s="18"/>
      <c r="JEP224" s="18"/>
      <c r="JEQ224" s="18"/>
      <c r="JER224" s="18"/>
      <c r="JES224" s="18"/>
      <c r="JET224" s="18"/>
      <c r="JEU224" s="18"/>
      <c r="JEV224" s="18"/>
      <c r="JEW224" s="18"/>
      <c r="JEX224" s="18"/>
      <c r="JEY224" s="18"/>
      <c r="JEZ224" s="18"/>
      <c r="JFA224" s="18"/>
      <c r="JFB224" s="18"/>
      <c r="JFC224" s="18"/>
      <c r="JFD224" s="18"/>
      <c r="JFE224" s="18"/>
      <c r="JFF224" s="18"/>
      <c r="JFG224" s="18"/>
      <c r="JFH224" s="18"/>
      <c r="JFI224" s="18"/>
      <c r="JFJ224" s="18"/>
      <c r="JFK224" s="18"/>
      <c r="JFL224" s="18"/>
      <c r="JFM224" s="18"/>
      <c r="JFN224" s="18"/>
      <c r="JFO224" s="18"/>
      <c r="JFP224" s="18"/>
      <c r="JFQ224" s="18"/>
      <c r="JFR224" s="18"/>
      <c r="JFS224" s="18"/>
      <c r="JFT224" s="18"/>
      <c r="JFU224" s="18"/>
      <c r="JFV224" s="18"/>
      <c r="JFW224" s="18"/>
      <c r="JFX224" s="18"/>
      <c r="JFY224" s="18"/>
      <c r="JFZ224" s="18"/>
      <c r="JGA224" s="18"/>
      <c r="JGB224" s="18"/>
      <c r="JGC224" s="18"/>
      <c r="JGD224" s="18"/>
      <c r="JGE224" s="18"/>
      <c r="JGF224" s="18"/>
      <c r="JGG224" s="18"/>
      <c r="JGH224" s="18"/>
      <c r="JGI224" s="18"/>
      <c r="JGJ224" s="18"/>
      <c r="JGK224" s="18"/>
      <c r="JGL224" s="18"/>
      <c r="JGM224" s="18"/>
      <c r="JGN224" s="18"/>
      <c r="JGO224" s="18"/>
      <c r="JGP224" s="18"/>
      <c r="JGQ224" s="18"/>
      <c r="JGR224" s="18"/>
      <c r="JGS224" s="18"/>
      <c r="JGT224" s="18"/>
      <c r="JGU224" s="18"/>
      <c r="JGV224" s="18"/>
      <c r="JGW224" s="18"/>
      <c r="JGX224" s="18"/>
      <c r="JGY224" s="18"/>
      <c r="JGZ224" s="18"/>
      <c r="JHA224" s="18"/>
      <c r="JHB224" s="18"/>
      <c r="JHC224" s="18"/>
      <c r="JHD224" s="18"/>
      <c r="JHE224" s="18"/>
      <c r="JHF224" s="18"/>
      <c r="JHG224" s="18"/>
      <c r="JHH224" s="18"/>
      <c r="JHI224" s="18"/>
      <c r="JHJ224" s="18"/>
      <c r="JHK224" s="18"/>
      <c r="JHL224" s="18"/>
      <c r="JHM224" s="18"/>
      <c r="JHN224" s="18"/>
      <c r="JHO224" s="18"/>
      <c r="JHP224" s="18"/>
      <c r="JHQ224" s="18"/>
      <c r="JHR224" s="18"/>
      <c r="JHS224" s="18"/>
      <c r="JHT224" s="18"/>
      <c r="JHU224" s="18"/>
      <c r="JHV224" s="18"/>
      <c r="JHW224" s="18"/>
      <c r="JHX224" s="18"/>
      <c r="JHY224" s="18"/>
      <c r="JHZ224" s="18"/>
      <c r="JIA224" s="18"/>
      <c r="JIB224" s="18"/>
      <c r="JIC224" s="18"/>
      <c r="JID224" s="18"/>
      <c r="JIE224" s="18"/>
      <c r="JIF224" s="18"/>
      <c r="JIG224" s="18"/>
      <c r="JIH224" s="18"/>
      <c r="JII224" s="18"/>
      <c r="JIJ224" s="18"/>
      <c r="JIK224" s="18"/>
      <c r="JIL224" s="18"/>
      <c r="JIM224" s="18"/>
      <c r="JIN224" s="18"/>
      <c r="JIO224" s="18"/>
      <c r="JIP224" s="18"/>
      <c r="JIQ224" s="18"/>
      <c r="JIR224" s="18"/>
      <c r="JIS224" s="18"/>
      <c r="JIT224" s="18"/>
      <c r="JIU224" s="18"/>
      <c r="JIV224" s="18"/>
      <c r="JIW224" s="18"/>
      <c r="JIX224" s="18"/>
      <c r="JIY224" s="18"/>
      <c r="JIZ224" s="18"/>
      <c r="JJA224" s="18"/>
      <c r="JJB224" s="18"/>
      <c r="JJC224" s="18"/>
      <c r="JJD224" s="18"/>
      <c r="JJE224" s="18"/>
      <c r="JJF224" s="18"/>
      <c r="JJG224" s="18"/>
      <c r="JJH224" s="18"/>
      <c r="JJI224" s="18"/>
      <c r="JJJ224" s="18"/>
      <c r="JJK224" s="18"/>
      <c r="JJL224" s="18"/>
      <c r="JJM224" s="18"/>
      <c r="JJN224" s="18"/>
      <c r="JJO224" s="18"/>
      <c r="JJP224" s="18"/>
      <c r="JJQ224" s="18"/>
      <c r="JJR224" s="18"/>
      <c r="JJS224" s="18"/>
      <c r="JJT224" s="18"/>
      <c r="JJU224" s="18"/>
      <c r="JJV224" s="18"/>
      <c r="JJW224" s="18"/>
      <c r="JJX224" s="18"/>
      <c r="JJY224" s="18"/>
      <c r="JJZ224" s="18"/>
      <c r="JKA224" s="18"/>
      <c r="JKB224" s="18"/>
      <c r="JKC224" s="18"/>
      <c r="JKD224" s="18"/>
      <c r="JKE224" s="18"/>
      <c r="JKF224" s="18"/>
      <c r="JKG224" s="18"/>
      <c r="JKH224" s="18"/>
      <c r="JKI224" s="18"/>
      <c r="JKJ224" s="18"/>
      <c r="JKK224" s="18"/>
      <c r="JKL224" s="18"/>
      <c r="JKM224" s="18"/>
      <c r="JKN224" s="18"/>
      <c r="JKO224" s="18"/>
      <c r="JKP224" s="18"/>
      <c r="JKQ224" s="18"/>
      <c r="JKR224" s="18"/>
      <c r="JKS224" s="18"/>
      <c r="JKT224" s="18"/>
      <c r="JKU224" s="18"/>
      <c r="JKV224" s="18"/>
      <c r="JKW224" s="18"/>
      <c r="JKX224" s="18"/>
      <c r="JKY224" s="18"/>
      <c r="JKZ224" s="18"/>
      <c r="JLA224" s="18"/>
      <c r="JLB224" s="18"/>
      <c r="JLC224" s="18"/>
      <c r="JLD224" s="18"/>
      <c r="JLE224" s="18"/>
      <c r="JLF224" s="18"/>
      <c r="JLG224" s="18"/>
      <c r="JLH224" s="18"/>
      <c r="JLI224" s="18"/>
      <c r="JLJ224" s="18"/>
      <c r="JLK224" s="18"/>
      <c r="JLL224" s="18"/>
      <c r="JLM224" s="18"/>
      <c r="JLN224" s="18"/>
      <c r="JLO224" s="18"/>
      <c r="JLP224" s="18"/>
      <c r="JLQ224" s="18"/>
      <c r="JLR224" s="18"/>
      <c r="JLS224" s="18"/>
      <c r="JLT224" s="18"/>
      <c r="JLU224" s="18"/>
      <c r="JLV224" s="18"/>
      <c r="JLW224" s="18"/>
      <c r="JLX224" s="18"/>
      <c r="JLY224" s="18"/>
      <c r="JLZ224" s="18"/>
      <c r="JMA224" s="18"/>
      <c r="JMB224" s="18"/>
      <c r="JMC224" s="18"/>
      <c r="JMD224" s="18"/>
      <c r="JME224" s="18"/>
      <c r="JMF224" s="18"/>
      <c r="JMG224" s="18"/>
      <c r="JMH224" s="18"/>
      <c r="JMI224" s="18"/>
      <c r="JMJ224" s="18"/>
      <c r="JMK224" s="18"/>
      <c r="JML224" s="18"/>
      <c r="JMM224" s="18"/>
      <c r="JMN224" s="18"/>
      <c r="JMO224" s="18"/>
      <c r="JMP224" s="18"/>
      <c r="JMQ224" s="18"/>
      <c r="JMR224" s="18"/>
      <c r="JMS224" s="18"/>
      <c r="JMT224" s="18"/>
      <c r="JMU224" s="18"/>
      <c r="JMV224" s="18"/>
      <c r="JMW224" s="18"/>
      <c r="JMX224" s="18"/>
      <c r="JMY224" s="18"/>
      <c r="JMZ224" s="18"/>
      <c r="JNA224" s="18"/>
      <c r="JNB224" s="18"/>
      <c r="JNC224" s="18"/>
      <c r="JND224" s="18"/>
      <c r="JNE224" s="18"/>
      <c r="JNF224" s="18"/>
      <c r="JNG224" s="18"/>
      <c r="JNH224" s="18"/>
      <c r="JNI224" s="18"/>
      <c r="JNJ224" s="18"/>
      <c r="JNK224" s="18"/>
      <c r="JNL224" s="18"/>
      <c r="JNM224" s="18"/>
      <c r="JNN224" s="18"/>
      <c r="JNO224" s="18"/>
      <c r="JNP224" s="18"/>
      <c r="JNQ224" s="18"/>
      <c r="JNR224" s="18"/>
      <c r="JNS224" s="18"/>
      <c r="JNT224" s="18"/>
      <c r="JNU224" s="18"/>
      <c r="JNV224" s="18"/>
      <c r="JNW224" s="18"/>
      <c r="JNX224" s="18"/>
      <c r="JNY224" s="18"/>
      <c r="JNZ224" s="18"/>
      <c r="JOA224" s="18"/>
      <c r="JOB224" s="18"/>
      <c r="JOC224" s="18"/>
      <c r="JOD224" s="18"/>
      <c r="JOE224" s="18"/>
      <c r="JOF224" s="18"/>
      <c r="JOG224" s="18"/>
      <c r="JOH224" s="18"/>
      <c r="JOI224" s="18"/>
      <c r="JOJ224" s="18"/>
      <c r="JOK224" s="18"/>
      <c r="JOL224" s="18"/>
      <c r="JOM224" s="18"/>
      <c r="JON224" s="18"/>
      <c r="JOO224" s="18"/>
      <c r="JOP224" s="18"/>
      <c r="JOQ224" s="18"/>
      <c r="JOR224" s="18"/>
      <c r="JOS224" s="18"/>
      <c r="JOT224" s="18"/>
      <c r="JOU224" s="18"/>
      <c r="JOV224" s="18"/>
      <c r="JOW224" s="18"/>
      <c r="JOX224" s="18"/>
      <c r="JOY224" s="18"/>
      <c r="JOZ224" s="18"/>
      <c r="JPA224" s="18"/>
      <c r="JPB224" s="18"/>
      <c r="JPC224" s="18"/>
      <c r="JPD224" s="18"/>
      <c r="JPE224" s="18"/>
      <c r="JPF224" s="18"/>
      <c r="JPG224" s="18"/>
      <c r="JPH224" s="18"/>
      <c r="JPI224" s="18"/>
      <c r="JPJ224" s="18"/>
      <c r="JPK224" s="18"/>
      <c r="JPL224" s="18"/>
      <c r="JPM224" s="18"/>
      <c r="JPN224" s="18"/>
      <c r="JPO224" s="18"/>
      <c r="JPP224" s="18"/>
      <c r="JPQ224" s="18"/>
      <c r="JPR224" s="18"/>
      <c r="JPS224" s="18"/>
      <c r="JPT224" s="18"/>
      <c r="JPU224" s="18"/>
      <c r="JPV224" s="18"/>
      <c r="JPW224" s="18"/>
      <c r="JPX224" s="18"/>
      <c r="JPY224" s="18"/>
      <c r="JPZ224" s="18"/>
      <c r="JQA224" s="18"/>
      <c r="JQB224" s="18"/>
      <c r="JQC224" s="18"/>
      <c r="JQD224" s="18"/>
      <c r="JQE224" s="18"/>
      <c r="JQF224" s="18"/>
      <c r="JQG224" s="18"/>
      <c r="JQH224" s="18"/>
      <c r="JQI224" s="18"/>
      <c r="JQJ224" s="18"/>
      <c r="JQK224" s="18"/>
      <c r="JQL224" s="18"/>
      <c r="JQM224" s="18"/>
      <c r="JQN224" s="18"/>
      <c r="JQO224" s="18"/>
      <c r="JQP224" s="18"/>
      <c r="JQQ224" s="18"/>
      <c r="JQR224" s="18"/>
      <c r="JQS224" s="18"/>
      <c r="JQT224" s="18"/>
      <c r="JQU224" s="18"/>
      <c r="JQV224" s="18"/>
      <c r="JQW224" s="18"/>
      <c r="JQX224" s="18"/>
      <c r="JQY224" s="18"/>
      <c r="JQZ224" s="18"/>
      <c r="JRA224" s="18"/>
      <c r="JRB224" s="18"/>
      <c r="JRC224" s="18"/>
      <c r="JRD224" s="18"/>
      <c r="JRE224" s="18"/>
      <c r="JRF224" s="18"/>
      <c r="JRG224" s="18"/>
      <c r="JRH224" s="18"/>
      <c r="JRI224" s="18"/>
      <c r="JRJ224" s="18"/>
      <c r="JRK224" s="18"/>
      <c r="JRL224" s="18"/>
      <c r="JRM224" s="18"/>
      <c r="JRN224" s="18"/>
      <c r="JRO224" s="18"/>
      <c r="JRP224" s="18"/>
      <c r="JRQ224" s="18"/>
      <c r="JRR224" s="18"/>
      <c r="JRS224" s="18"/>
      <c r="JRT224" s="18"/>
      <c r="JRU224" s="18"/>
      <c r="JRV224" s="18"/>
      <c r="JRW224" s="18"/>
      <c r="JRX224" s="18"/>
      <c r="JRY224" s="18"/>
      <c r="JRZ224" s="18"/>
      <c r="JSA224" s="18"/>
      <c r="JSB224" s="18"/>
      <c r="JSC224" s="18"/>
      <c r="JSD224" s="18"/>
      <c r="JSE224" s="18"/>
      <c r="JSF224" s="18"/>
      <c r="JSG224" s="18"/>
      <c r="JSH224" s="18"/>
      <c r="JSI224" s="18"/>
      <c r="JSJ224" s="18"/>
      <c r="JSK224" s="18"/>
      <c r="JSL224" s="18"/>
      <c r="JSM224" s="18"/>
      <c r="JSN224" s="18"/>
      <c r="JSO224" s="18"/>
      <c r="JSP224" s="18"/>
      <c r="JSQ224" s="18"/>
      <c r="JSR224" s="18"/>
      <c r="JSS224" s="18"/>
      <c r="JST224" s="18"/>
      <c r="JSU224" s="18"/>
      <c r="JSV224" s="18"/>
      <c r="JSW224" s="18"/>
      <c r="JSX224" s="18"/>
      <c r="JSY224" s="18"/>
      <c r="JSZ224" s="18"/>
      <c r="JTA224" s="18"/>
      <c r="JTB224" s="18"/>
      <c r="JTC224" s="18"/>
      <c r="JTD224" s="18"/>
      <c r="JTE224" s="18"/>
      <c r="JTF224" s="18"/>
      <c r="JTG224" s="18"/>
      <c r="JTH224" s="18"/>
      <c r="JTI224" s="18"/>
      <c r="JTJ224" s="18"/>
      <c r="JTK224" s="18"/>
      <c r="JTL224" s="18"/>
      <c r="JTM224" s="18"/>
      <c r="JTN224" s="18"/>
      <c r="JTO224" s="18"/>
      <c r="JTP224" s="18"/>
      <c r="JTQ224" s="18"/>
      <c r="JTR224" s="18"/>
      <c r="JTS224" s="18"/>
      <c r="JTT224" s="18"/>
      <c r="JTU224" s="18"/>
      <c r="JTV224" s="18"/>
      <c r="JTW224" s="18"/>
      <c r="JTX224" s="18"/>
      <c r="JTY224" s="18"/>
      <c r="JTZ224" s="18"/>
      <c r="JUA224" s="18"/>
      <c r="JUB224" s="18"/>
      <c r="JUC224" s="18"/>
      <c r="JUD224" s="18"/>
      <c r="JUE224" s="18"/>
      <c r="JUF224" s="18"/>
      <c r="JUG224" s="18"/>
      <c r="JUH224" s="18"/>
      <c r="JUI224" s="18"/>
      <c r="JUJ224" s="18"/>
      <c r="JUK224" s="18"/>
      <c r="JUL224" s="18"/>
      <c r="JUM224" s="18"/>
      <c r="JUN224" s="18"/>
      <c r="JUO224" s="18"/>
      <c r="JUP224" s="18"/>
      <c r="JUQ224" s="18"/>
      <c r="JUR224" s="18"/>
      <c r="JUS224" s="18"/>
      <c r="JUT224" s="18"/>
      <c r="JUU224" s="18"/>
      <c r="JUV224" s="18"/>
      <c r="JUW224" s="18"/>
      <c r="JUX224" s="18"/>
      <c r="JUY224" s="18"/>
      <c r="JUZ224" s="18"/>
      <c r="JVA224" s="18"/>
      <c r="JVB224" s="18"/>
      <c r="JVC224" s="18"/>
      <c r="JVD224" s="18"/>
      <c r="JVE224" s="18"/>
      <c r="JVF224" s="18"/>
      <c r="JVG224" s="18"/>
      <c r="JVH224" s="18"/>
      <c r="JVI224" s="18"/>
      <c r="JVJ224" s="18"/>
      <c r="JVK224" s="18"/>
      <c r="JVL224" s="18"/>
      <c r="JVM224" s="18"/>
      <c r="JVN224" s="18"/>
      <c r="JVO224" s="18"/>
      <c r="JVP224" s="18"/>
      <c r="JVQ224" s="18"/>
      <c r="JVR224" s="18"/>
      <c r="JVS224" s="18"/>
      <c r="JVT224" s="18"/>
      <c r="JVU224" s="18"/>
      <c r="JVV224" s="18"/>
      <c r="JVW224" s="18"/>
      <c r="JVX224" s="18"/>
      <c r="JVY224" s="18"/>
      <c r="JVZ224" s="18"/>
      <c r="JWA224" s="18"/>
      <c r="JWB224" s="18"/>
      <c r="JWC224" s="18"/>
      <c r="JWD224" s="18"/>
      <c r="JWE224" s="18"/>
      <c r="JWF224" s="18"/>
      <c r="JWG224" s="18"/>
      <c r="JWH224" s="18"/>
      <c r="JWI224" s="18"/>
      <c r="JWJ224" s="18"/>
      <c r="JWK224" s="18"/>
      <c r="JWL224" s="18"/>
      <c r="JWM224" s="18"/>
      <c r="JWN224" s="18"/>
      <c r="JWO224" s="18"/>
      <c r="JWP224" s="18"/>
      <c r="JWQ224" s="18"/>
      <c r="JWR224" s="18"/>
      <c r="JWS224" s="18"/>
      <c r="JWT224" s="18"/>
      <c r="JWU224" s="18"/>
      <c r="JWV224" s="18"/>
      <c r="JWW224" s="18"/>
      <c r="JWX224" s="18"/>
      <c r="JWY224" s="18"/>
      <c r="JWZ224" s="18"/>
      <c r="JXA224" s="18"/>
      <c r="JXB224" s="18"/>
      <c r="JXC224" s="18"/>
      <c r="JXD224" s="18"/>
      <c r="JXE224" s="18"/>
      <c r="JXF224" s="18"/>
      <c r="JXG224" s="18"/>
      <c r="JXH224" s="18"/>
      <c r="JXI224" s="18"/>
      <c r="JXJ224" s="18"/>
      <c r="JXK224" s="18"/>
      <c r="JXL224" s="18"/>
      <c r="JXM224" s="18"/>
      <c r="JXN224" s="18"/>
      <c r="JXO224" s="18"/>
      <c r="JXP224" s="18"/>
      <c r="JXQ224" s="18"/>
      <c r="JXR224" s="18"/>
      <c r="JXS224" s="18"/>
      <c r="JXT224" s="18"/>
      <c r="JXU224" s="18"/>
      <c r="JXV224" s="18"/>
      <c r="JXW224" s="18"/>
      <c r="JXX224" s="18"/>
      <c r="JXY224" s="18"/>
      <c r="JXZ224" s="18"/>
      <c r="JYA224" s="18"/>
      <c r="JYB224" s="18"/>
      <c r="JYC224" s="18"/>
      <c r="JYD224" s="18"/>
      <c r="JYE224" s="18"/>
      <c r="JYF224" s="18"/>
      <c r="JYG224" s="18"/>
      <c r="JYH224" s="18"/>
      <c r="JYI224" s="18"/>
      <c r="JYJ224" s="18"/>
      <c r="JYK224" s="18"/>
      <c r="JYL224" s="18"/>
      <c r="JYM224" s="18"/>
      <c r="JYN224" s="18"/>
      <c r="JYO224" s="18"/>
      <c r="JYP224" s="18"/>
      <c r="JYQ224" s="18"/>
      <c r="JYR224" s="18"/>
      <c r="JYS224" s="18"/>
      <c r="JYT224" s="18"/>
      <c r="JYU224" s="18"/>
      <c r="JYV224" s="18"/>
      <c r="JYW224" s="18"/>
      <c r="JYX224" s="18"/>
      <c r="JYY224" s="18"/>
      <c r="JYZ224" s="18"/>
      <c r="JZA224" s="18"/>
      <c r="JZB224" s="18"/>
      <c r="JZC224" s="18"/>
      <c r="JZD224" s="18"/>
      <c r="JZE224" s="18"/>
      <c r="JZF224" s="18"/>
      <c r="JZG224" s="18"/>
      <c r="JZH224" s="18"/>
      <c r="JZI224" s="18"/>
      <c r="JZJ224" s="18"/>
      <c r="JZK224" s="18"/>
      <c r="JZL224" s="18"/>
      <c r="JZM224" s="18"/>
      <c r="JZN224" s="18"/>
      <c r="JZO224" s="18"/>
      <c r="JZP224" s="18"/>
      <c r="JZQ224" s="18"/>
      <c r="JZR224" s="18"/>
      <c r="JZS224" s="18"/>
      <c r="JZT224" s="18"/>
      <c r="JZU224" s="18"/>
      <c r="JZV224" s="18"/>
      <c r="JZW224" s="18"/>
      <c r="JZX224" s="18"/>
      <c r="JZY224" s="18"/>
      <c r="JZZ224" s="18"/>
      <c r="KAA224" s="18"/>
      <c r="KAB224" s="18"/>
      <c r="KAC224" s="18"/>
      <c r="KAD224" s="18"/>
      <c r="KAE224" s="18"/>
      <c r="KAF224" s="18"/>
      <c r="KAG224" s="18"/>
      <c r="KAH224" s="18"/>
      <c r="KAI224" s="18"/>
      <c r="KAJ224" s="18"/>
      <c r="KAK224" s="18"/>
      <c r="KAL224" s="18"/>
      <c r="KAM224" s="18"/>
      <c r="KAN224" s="18"/>
      <c r="KAO224" s="18"/>
      <c r="KAP224" s="18"/>
      <c r="KAQ224" s="18"/>
      <c r="KAR224" s="18"/>
      <c r="KAS224" s="18"/>
      <c r="KAT224" s="18"/>
      <c r="KAU224" s="18"/>
      <c r="KAV224" s="18"/>
      <c r="KAW224" s="18"/>
      <c r="KAX224" s="18"/>
      <c r="KAY224" s="18"/>
      <c r="KAZ224" s="18"/>
      <c r="KBA224" s="18"/>
      <c r="KBB224" s="18"/>
      <c r="KBC224" s="18"/>
      <c r="KBD224" s="18"/>
      <c r="KBE224" s="18"/>
      <c r="KBF224" s="18"/>
      <c r="KBG224" s="18"/>
      <c r="KBH224" s="18"/>
      <c r="KBI224" s="18"/>
      <c r="KBJ224" s="18"/>
      <c r="KBK224" s="18"/>
      <c r="KBL224" s="18"/>
      <c r="KBM224" s="18"/>
      <c r="KBN224" s="18"/>
      <c r="KBO224" s="18"/>
      <c r="KBP224" s="18"/>
      <c r="KBQ224" s="18"/>
      <c r="KBR224" s="18"/>
      <c r="KBS224" s="18"/>
      <c r="KBT224" s="18"/>
      <c r="KBU224" s="18"/>
      <c r="KBV224" s="18"/>
      <c r="KBW224" s="18"/>
      <c r="KBX224" s="18"/>
      <c r="KBY224" s="18"/>
      <c r="KBZ224" s="18"/>
      <c r="KCA224" s="18"/>
      <c r="KCB224" s="18"/>
      <c r="KCC224" s="18"/>
      <c r="KCD224" s="18"/>
      <c r="KCE224" s="18"/>
      <c r="KCF224" s="18"/>
      <c r="KCG224" s="18"/>
      <c r="KCH224" s="18"/>
      <c r="KCI224" s="18"/>
      <c r="KCJ224" s="18"/>
      <c r="KCK224" s="18"/>
      <c r="KCL224" s="18"/>
      <c r="KCM224" s="18"/>
      <c r="KCN224" s="18"/>
      <c r="KCO224" s="18"/>
      <c r="KCP224" s="18"/>
      <c r="KCQ224" s="18"/>
      <c r="KCR224" s="18"/>
      <c r="KCS224" s="18"/>
      <c r="KCT224" s="18"/>
      <c r="KCU224" s="18"/>
      <c r="KCV224" s="18"/>
      <c r="KCW224" s="18"/>
      <c r="KCX224" s="18"/>
      <c r="KCY224" s="18"/>
      <c r="KCZ224" s="18"/>
      <c r="KDA224" s="18"/>
      <c r="KDB224" s="18"/>
      <c r="KDC224" s="18"/>
      <c r="KDD224" s="18"/>
      <c r="KDE224" s="18"/>
      <c r="KDF224" s="18"/>
      <c r="KDG224" s="18"/>
      <c r="KDH224" s="18"/>
      <c r="KDI224" s="18"/>
      <c r="KDJ224" s="18"/>
      <c r="KDK224" s="18"/>
      <c r="KDL224" s="18"/>
      <c r="KDM224" s="18"/>
      <c r="KDN224" s="18"/>
      <c r="KDO224" s="18"/>
      <c r="KDP224" s="18"/>
      <c r="KDQ224" s="18"/>
      <c r="KDR224" s="18"/>
      <c r="KDS224" s="18"/>
      <c r="KDT224" s="18"/>
      <c r="KDU224" s="18"/>
      <c r="KDV224" s="18"/>
      <c r="KDW224" s="18"/>
      <c r="KDX224" s="18"/>
      <c r="KDY224" s="18"/>
      <c r="KDZ224" s="18"/>
      <c r="KEA224" s="18"/>
      <c r="KEB224" s="18"/>
      <c r="KEC224" s="18"/>
      <c r="KED224" s="18"/>
      <c r="KEE224" s="18"/>
      <c r="KEF224" s="18"/>
      <c r="KEG224" s="18"/>
      <c r="KEH224" s="18"/>
      <c r="KEI224" s="18"/>
      <c r="KEJ224" s="18"/>
      <c r="KEK224" s="18"/>
      <c r="KEL224" s="18"/>
      <c r="KEM224" s="18"/>
      <c r="KEN224" s="18"/>
      <c r="KEO224" s="18"/>
      <c r="KEP224" s="18"/>
      <c r="KEQ224" s="18"/>
      <c r="KER224" s="18"/>
      <c r="KES224" s="18"/>
      <c r="KET224" s="18"/>
      <c r="KEU224" s="18"/>
      <c r="KEV224" s="18"/>
      <c r="KEW224" s="18"/>
      <c r="KEX224" s="18"/>
      <c r="KEY224" s="18"/>
      <c r="KEZ224" s="18"/>
      <c r="KFA224" s="18"/>
      <c r="KFB224" s="18"/>
      <c r="KFC224" s="18"/>
      <c r="KFD224" s="18"/>
      <c r="KFE224" s="18"/>
      <c r="KFF224" s="18"/>
      <c r="KFG224" s="18"/>
      <c r="KFH224" s="18"/>
      <c r="KFI224" s="18"/>
      <c r="KFJ224" s="18"/>
      <c r="KFK224" s="18"/>
      <c r="KFL224" s="18"/>
      <c r="KFM224" s="18"/>
      <c r="KFN224" s="18"/>
      <c r="KFO224" s="18"/>
      <c r="KFP224" s="18"/>
      <c r="KFQ224" s="18"/>
      <c r="KFR224" s="18"/>
      <c r="KFS224" s="18"/>
      <c r="KFT224" s="18"/>
      <c r="KFU224" s="18"/>
      <c r="KFV224" s="18"/>
      <c r="KFW224" s="18"/>
      <c r="KFX224" s="18"/>
      <c r="KFY224" s="18"/>
      <c r="KFZ224" s="18"/>
      <c r="KGA224" s="18"/>
      <c r="KGB224" s="18"/>
      <c r="KGC224" s="18"/>
      <c r="KGD224" s="18"/>
      <c r="KGE224" s="18"/>
      <c r="KGF224" s="18"/>
      <c r="KGG224" s="18"/>
      <c r="KGH224" s="18"/>
      <c r="KGI224" s="18"/>
      <c r="KGJ224" s="18"/>
      <c r="KGK224" s="18"/>
      <c r="KGL224" s="18"/>
      <c r="KGM224" s="18"/>
      <c r="KGN224" s="18"/>
      <c r="KGO224" s="18"/>
      <c r="KGP224" s="18"/>
      <c r="KGQ224" s="18"/>
      <c r="KGR224" s="18"/>
      <c r="KGS224" s="18"/>
      <c r="KGT224" s="18"/>
      <c r="KGU224" s="18"/>
      <c r="KGV224" s="18"/>
      <c r="KGW224" s="18"/>
      <c r="KGX224" s="18"/>
      <c r="KGY224" s="18"/>
      <c r="KGZ224" s="18"/>
      <c r="KHA224" s="18"/>
      <c r="KHB224" s="18"/>
      <c r="KHC224" s="18"/>
      <c r="KHD224" s="18"/>
      <c r="KHE224" s="18"/>
      <c r="KHF224" s="18"/>
      <c r="KHG224" s="18"/>
      <c r="KHH224" s="18"/>
      <c r="KHI224" s="18"/>
      <c r="KHJ224" s="18"/>
      <c r="KHK224" s="18"/>
      <c r="KHL224" s="18"/>
      <c r="KHM224" s="18"/>
      <c r="KHN224" s="18"/>
      <c r="KHO224" s="18"/>
      <c r="KHP224" s="18"/>
      <c r="KHQ224" s="18"/>
      <c r="KHR224" s="18"/>
      <c r="KHS224" s="18"/>
      <c r="KHT224" s="18"/>
      <c r="KHU224" s="18"/>
      <c r="KHV224" s="18"/>
      <c r="KHW224" s="18"/>
      <c r="KHX224" s="18"/>
      <c r="KHY224" s="18"/>
      <c r="KHZ224" s="18"/>
      <c r="KIA224" s="18"/>
      <c r="KIB224" s="18"/>
      <c r="KIC224" s="18"/>
      <c r="KID224" s="18"/>
      <c r="KIE224" s="18"/>
      <c r="KIF224" s="18"/>
      <c r="KIG224" s="18"/>
      <c r="KIH224" s="18"/>
      <c r="KII224" s="18"/>
      <c r="KIJ224" s="18"/>
      <c r="KIK224" s="18"/>
      <c r="KIL224" s="18"/>
      <c r="KIM224" s="18"/>
      <c r="KIN224" s="18"/>
      <c r="KIO224" s="18"/>
      <c r="KIP224" s="18"/>
      <c r="KIQ224" s="18"/>
      <c r="KIR224" s="18"/>
      <c r="KIS224" s="18"/>
      <c r="KIT224" s="18"/>
      <c r="KIU224" s="18"/>
      <c r="KIV224" s="18"/>
      <c r="KIW224" s="18"/>
      <c r="KIX224" s="18"/>
      <c r="KIY224" s="18"/>
      <c r="KIZ224" s="18"/>
      <c r="KJA224" s="18"/>
      <c r="KJB224" s="18"/>
      <c r="KJC224" s="18"/>
      <c r="KJD224" s="18"/>
      <c r="KJE224" s="18"/>
      <c r="KJF224" s="18"/>
      <c r="KJG224" s="18"/>
      <c r="KJH224" s="18"/>
      <c r="KJI224" s="18"/>
      <c r="KJJ224" s="18"/>
      <c r="KJK224" s="18"/>
      <c r="KJL224" s="18"/>
      <c r="KJM224" s="18"/>
      <c r="KJN224" s="18"/>
      <c r="KJO224" s="18"/>
      <c r="KJP224" s="18"/>
      <c r="KJQ224" s="18"/>
      <c r="KJR224" s="18"/>
      <c r="KJS224" s="18"/>
      <c r="KJT224" s="18"/>
      <c r="KJU224" s="18"/>
      <c r="KJV224" s="18"/>
      <c r="KJW224" s="18"/>
      <c r="KJX224" s="18"/>
      <c r="KJY224" s="18"/>
      <c r="KJZ224" s="18"/>
      <c r="KKA224" s="18"/>
      <c r="KKB224" s="18"/>
      <c r="KKC224" s="18"/>
      <c r="KKD224" s="18"/>
      <c r="KKE224" s="18"/>
      <c r="KKF224" s="18"/>
      <c r="KKG224" s="18"/>
      <c r="KKH224" s="18"/>
      <c r="KKI224" s="18"/>
      <c r="KKJ224" s="18"/>
      <c r="KKK224" s="18"/>
      <c r="KKL224" s="18"/>
      <c r="KKM224" s="18"/>
      <c r="KKN224" s="18"/>
      <c r="KKO224" s="18"/>
      <c r="KKP224" s="18"/>
      <c r="KKQ224" s="18"/>
      <c r="KKR224" s="18"/>
      <c r="KKS224" s="18"/>
      <c r="KKT224" s="18"/>
      <c r="KKU224" s="18"/>
      <c r="KKV224" s="18"/>
      <c r="KKW224" s="18"/>
      <c r="KKX224" s="18"/>
      <c r="KKY224" s="18"/>
      <c r="KKZ224" s="18"/>
      <c r="KLA224" s="18"/>
      <c r="KLB224" s="18"/>
      <c r="KLC224" s="18"/>
      <c r="KLD224" s="18"/>
      <c r="KLE224" s="18"/>
      <c r="KLF224" s="18"/>
      <c r="KLG224" s="18"/>
      <c r="KLH224" s="18"/>
      <c r="KLI224" s="18"/>
      <c r="KLJ224" s="18"/>
      <c r="KLK224" s="18"/>
      <c r="KLL224" s="18"/>
      <c r="KLM224" s="18"/>
      <c r="KLN224" s="18"/>
      <c r="KLO224" s="18"/>
      <c r="KLP224" s="18"/>
      <c r="KLQ224" s="18"/>
      <c r="KLR224" s="18"/>
      <c r="KLS224" s="18"/>
      <c r="KLT224" s="18"/>
      <c r="KLU224" s="18"/>
      <c r="KLV224" s="18"/>
      <c r="KLW224" s="18"/>
      <c r="KLX224" s="18"/>
      <c r="KLY224" s="18"/>
      <c r="KLZ224" s="18"/>
      <c r="KMA224" s="18"/>
      <c r="KMB224" s="18"/>
      <c r="KMC224" s="18"/>
      <c r="KMD224" s="18"/>
      <c r="KME224" s="18"/>
      <c r="KMF224" s="18"/>
      <c r="KMG224" s="18"/>
      <c r="KMH224" s="18"/>
      <c r="KMI224" s="18"/>
      <c r="KMJ224" s="18"/>
      <c r="KMK224" s="18"/>
      <c r="KML224" s="18"/>
      <c r="KMM224" s="18"/>
      <c r="KMN224" s="18"/>
      <c r="KMO224" s="18"/>
      <c r="KMP224" s="18"/>
      <c r="KMQ224" s="18"/>
      <c r="KMR224" s="18"/>
      <c r="KMS224" s="18"/>
      <c r="KMT224" s="18"/>
      <c r="KMU224" s="18"/>
      <c r="KMV224" s="18"/>
      <c r="KMW224" s="18"/>
      <c r="KMX224" s="18"/>
      <c r="KMY224" s="18"/>
      <c r="KMZ224" s="18"/>
      <c r="KNA224" s="18"/>
      <c r="KNB224" s="18"/>
      <c r="KNC224" s="18"/>
      <c r="KND224" s="18"/>
      <c r="KNE224" s="18"/>
      <c r="KNF224" s="18"/>
      <c r="KNG224" s="18"/>
      <c r="KNH224" s="18"/>
      <c r="KNI224" s="18"/>
      <c r="KNJ224" s="18"/>
      <c r="KNK224" s="18"/>
      <c r="KNL224" s="18"/>
      <c r="KNM224" s="18"/>
      <c r="KNN224" s="18"/>
      <c r="KNO224" s="18"/>
      <c r="KNP224" s="18"/>
      <c r="KNQ224" s="18"/>
      <c r="KNR224" s="18"/>
      <c r="KNS224" s="18"/>
      <c r="KNT224" s="18"/>
      <c r="KNU224" s="18"/>
      <c r="KNV224" s="18"/>
      <c r="KNW224" s="18"/>
      <c r="KNX224" s="18"/>
      <c r="KNY224" s="18"/>
      <c r="KNZ224" s="18"/>
      <c r="KOA224" s="18"/>
      <c r="KOB224" s="18"/>
      <c r="KOC224" s="18"/>
      <c r="KOD224" s="18"/>
      <c r="KOE224" s="18"/>
      <c r="KOF224" s="18"/>
      <c r="KOG224" s="18"/>
      <c r="KOH224" s="18"/>
      <c r="KOI224" s="18"/>
      <c r="KOJ224" s="18"/>
      <c r="KOK224" s="18"/>
      <c r="KOL224" s="18"/>
      <c r="KOM224" s="18"/>
      <c r="KON224" s="18"/>
      <c r="KOO224" s="18"/>
      <c r="KOP224" s="18"/>
      <c r="KOQ224" s="18"/>
      <c r="KOR224" s="18"/>
      <c r="KOS224" s="18"/>
      <c r="KOT224" s="18"/>
      <c r="KOU224" s="18"/>
      <c r="KOV224" s="18"/>
      <c r="KOW224" s="18"/>
      <c r="KOX224" s="18"/>
      <c r="KOY224" s="18"/>
      <c r="KOZ224" s="18"/>
      <c r="KPA224" s="18"/>
      <c r="KPB224" s="18"/>
      <c r="KPC224" s="18"/>
      <c r="KPD224" s="18"/>
      <c r="KPE224" s="18"/>
      <c r="KPF224" s="18"/>
      <c r="KPG224" s="18"/>
      <c r="KPH224" s="18"/>
      <c r="KPI224" s="18"/>
      <c r="KPJ224" s="18"/>
      <c r="KPK224" s="18"/>
      <c r="KPL224" s="18"/>
      <c r="KPM224" s="18"/>
      <c r="KPN224" s="18"/>
      <c r="KPO224" s="18"/>
      <c r="KPP224" s="18"/>
      <c r="KPQ224" s="18"/>
      <c r="KPR224" s="18"/>
      <c r="KPS224" s="18"/>
      <c r="KPT224" s="18"/>
      <c r="KPU224" s="18"/>
      <c r="KPV224" s="18"/>
      <c r="KPW224" s="18"/>
      <c r="KPX224" s="18"/>
      <c r="KPY224" s="18"/>
      <c r="KPZ224" s="18"/>
      <c r="KQA224" s="18"/>
      <c r="KQB224" s="18"/>
      <c r="KQC224" s="18"/>
      <c r="KQD224" s="18"/>
      <c r="KQE224" s="18"/>
      <c r="KQF224" s="18"/>
      <c r="KQG224" s="18"/>
      <c r="KQH224" s="18"/>
      <c r="KQI224" s="18"/>
      <c r="KQJ224" s="18"/>
      <c r="KQK224" s="18"/>
      <c r="KQL224" s="18"/>
      <c r="KQM224" s="18"/>
      <c r="KQN224" s="18"/>
      <c r="KQO224" s="18"/>
      <c r="KQP224" s="18"/>
      <c r="KQQ224" s="18"/>
      <c r="KQR224" s="18"/>
      <c r="KQS224" s="18"/>
      <c r="KQT224" s="18"/>
      <c r="KQU224" s="18"/>
      <c r="KQV224" s="18"/>
      <c r="KQW224" s="18"/>
      <c r="KQX224" s="18"/>
      <c r="KQY224" s="18"/>
      <c r="KQZ224" s="18"/>
      <c r="KRA224" s="18"/>
      <c r="KRB224" s="18"/>
      <c r="KRC224" s="18"/>
      <c r="KRD224" s="18"/>
      <c r="KRE224" s="18"/>
      <c r="KRF224" s="18"/>
      <c r="KRG224" s="18"/>
      <c r="KRH224" s="18"/>
      <c r="KRI224" s="18"/>
      <c r="KRJ224" s="18"/>
      <c r="KRK224" s="18"/>
      <c r="KRL224" s="18"/>
      <c r="KRM224" s="18"/>
      <c r="KRN224" s="18"/>
      <c r="KRO224" s="18"/>
      <c r="KRP224" s="18"/>
      <c r="KRQ224" s="18"/>
      <c r="KRR224" s="18"/>
      <c r="KRS224" s="18"/>
      <c r="KRT224" s="18"/>
      <c r="KRU224" s="18"/>
      <c r="KRV224" s="18"/>
      <c r="KRW224" s="18"/>
      <c r="KRX224" s="18"/>
      <c r="KRY224" s="18"/>
      <c r="KRZ224" s="18"/>
      <c r="KSA224" s="18"/>
      <c r="KSB224" s="18"/>
      <c r="KSC224" s="18"/>
      <c r="KSD224" s="18"/>
      <c r="KSE224" s="18"/>
      <c r="KSF224" s="18"/>
      <c r="KSG224" s="18"/>
      <c r="KSH224" s="18"/>
      <c r="KSI224" s="18"/>
      <c r="KSJ224" s="18"/>
      <c r="KSK224" s="18"/>
      <c r="KSL224" s="18"/>
      <c r="KSM224" s="18"/>
      <c r="KSN224" s="18"/>
      <c r="KSO224" s="18"/>
      <c r="KSP224" s="18"/>
      <c r="KSQ224" s="18"/>
      <c r="KSR224" s="18"/>
      <c r="KSS224" s="18"/>
      <c r="KST224" s="18"/>
      <c r="KSU224" s="18"/>
      <c r="KSV224" s="18"/>
      <c r="KSW224" s="18"/>
      <c r="KSX224" s="18"/>
      <c r="KSY224" s="18"/>
      <c r="KSZ224" s="18"/>
      <c r="KTA224" s="18"/>
      <c r="KTB224" s="18"/>
      <c r="KTC224" s="18"/>
      <c r="KTD224" s="18"/>
      <c r="KTE224" s="18"/>
      <c r="KTF224" s="18"/>
      <c r="KTG224" s="18"/>
      <c r="KTH224" s="18"/>
      <c r="KTI224" s="18"/>
      <c r="KTJ224" s="18"/>
      <c r="KTK224" s="18"/>
      <c r="KTL224" s="18"/>
      <c r="KTM224" s="18"/>
      <c r="KTN224" s="18"/>
      <c r="KTO224" s="18"/>
      <c r="KTP224" s="18"/>
      <c r="KTQ224" s="18"/>
      <c r="KTR224" s="18"/>
      <c r="KTS224" s="18"/>
      <c r="KTT224" s="18"/>
      <c r="KTU224" s="18"/>
      <c r="KTV224" s="18"/>
      <c r="KTW224" s="18"/>
      <c r="KTX224" s="18"/>
      <c r="KTY224" s="18"/>
      <c r="KTZ224" s="18"/>
      <c r="KUA224" s="18"/>
      <c r="KUB224" s="18"/>
      <c r="KUC224" s="18"/>
      <c r="KUD224" s="18"/>
      <c r="KUE224" s="18"/>
      <c r="KUF224" s="18"/>
      <c r="KUG224" s="18"/>
      <c r="KUH224" s="18"/>
      <c r="KUI224" s="18"/>
      <c r="KUJ224" s="18"/>
      <c r="KUK224" s="18"/>
      <c r="KUL224" s="18"/>
      <c r="KUM224" s="18"/>
      <c r="KUN224" s="18"/>
      <c r="KUO224" s="18"/>
      <c r="KUP224" s="18"/>
      <c r="KUQ224" s="18"/>
      <c r="KUR224" s="18"/>
      <c r="KUS224" s="18"/>
      <c r="KUT224" s="18"/>
      <c r="KUU224" s="18"/>
      <c r="KUV224" s="18"/>
      <c r="KUW224" s="18"/>
      <c r="KUX224" s="18"/>
      <c r="KUY224" s="18"/>
      <c r="KUZ224" s="18"/>
      <c r="KVA224" s="18"/>
      <c r="KVB224" s="18"/>
      <c r="KVC224" s="18"/>
      <c r="KVD224" s="18"/>
      <c r="KVE224" s="18"/>
      <c r="KVF224" s="18"/>
      <c r="KVG224" s="18"/>
      <c r="KVH224" s="18"/>
      <c r="KVI224" s="18"/>
      <c r="KVJ224" s="18"/>
      <c r="KVK224" s="18"/>
      <c r="KVL224" s="18"/>
      <c r="KVM224" s="18"/>
      <c r="KVN224" s="18"/>
      <c r="KVO224" s="18"/>
      <c r="KVP224" s="18"/>
      <c r="KVQ224" s="18"/>
      <c r="KVR224" s="18"/>
      <c r="KVS224" s="18"/>
      <c r="KVT224" s="18"/>
      <c r="KVU224" s="18"/>
      <c r="KVV224" s="18"/>
      <c r="KVW224" s="18"/>
      <c r="KVX224" s="18"/>
      <c r="KVY224" s="18"/>
      <c r="KVZ224" s="18"/>
      <c r="KWA224" s="18"/>
      <c r="KWB224" s="18"/>
      <c r="KWC224" s="18"/>
      <c r="KWD224" s="18"/>
      <c r="KWE224" s="18"/>
      <c r="KWF224" s="18"/>
      <c r="KWG224" s="18"/>
      <c r="KWH224" s="18"/>
      <c r="KWI224" s="18"/>
      <c r="KWJ224" s="18"/>
      <c r="KWK224" s="18"/>
      <c r="KWL224" s="18"/>
      <c r="KWM224" s="18"/>
      <c r="KWN224" s="18"/>
      <c r="KWO224" s="18"/>
      <c r="KWP224" s="18"/>
      <c r="KWQ224" s="18"/>
      <c r="KWR224" s="18"/>
      <c r="KWS224" s="18"/>
      <c r="KWT224" s="18"/>
      <c r="KWU224" s="18"/>
      <c r="KWV224" s="18"/>
      <c r="KWW224" s="18"/>
      <c r="KWX224" s="18"/>
      <c r="KWY224" s="18"/>
      <c r="KWZ224" s="18"/>
      <c r="KXA224" s="18"/>
      <c r="KXB224" s="18"/>
      <c r="KXC224" s="18"/>
      <c r="KXD224" s="18"/>
      <c r="KXE224" s="18"/>
      <c r="KXF224" s="18"/>
      <c r="KXG224" s="18"/>
      <c r="KXH224" s="18"/>
      <c r="KXI224" s="18"/>
      <c r="KXJ224" s="18"/>
      <c r="KXK224" s="18"/>
      <c r="KXL224" s="18"/>
      <c r="KXM224" s="18"/>
      <c r="KXN224" s="18"/>
      <c r="KXO224" s="18"/>
      <c r="KXP224" s="18"/>
      <c r="KXQ224" s="18"/>
      <c r="KXR224" s="18"/>
      <c r="KXS224" s="18"/>
      <c r="KXT224" s="18"/>
      <c r="KXU224" s="18"/>
      <c r="KXV224" s="18"/>
      <c r="KXW224" s="18"/>
      <c r="KXX224" s="18"/>
      <c r="KXY224" s="18"/>
      <c r="KXZ224" s="18"/>
      <c r="KYA224" s="18"/>
      <c r="KYB224" s="18"/>
      <c r="KYC224" s="18"/>
      <c r="KYD224" s="18"/>
      <c r="KYE224" s="18"/>
      <c r="KYF224" s="18"/>
      <c r="KYG224" s="18"/>
      <c r="KYH224" s="18"/>
      <c r="KYI224" s="18"/>
      <c r="KYJ224" s="18"/>
      <c r="KYK224" s="18"/>
      <c r="KYL224" s="18"/>
      <c r="KYM224" s="18"/>
      <c r="KYN224" s="18"/>
      <c r="KYO224" s="18"/>
      <c r="KYP224" s="18"/>
      <c r="KYQ224" s="18"/>
      <c r="KYR224" s="18"/>
      <c r="KYS224" s="18"/>
      <c r="KYT224" s="18"/>
      <c r="KYU224" s="18"/>
      <c r="KYV224" s="18"/>
      <c r="KYW224" s="18"/>
      <c r="KYX224" s="18"/>
      <c r="KYY224" s="18"/>
      <c r="KYZ224" s="18"/>
      <c r="KZA224" s="18"/>
      <c r="KZB224" s="18"/>
      <c r="KZC224" s="18"/>
      <c r="KZD224" s="18"/>
      <c r="KZE224" s="18"/>
      <c r="KZF224" s="18"/>
      <c r="KZG224" s="18"/>
      <c r="KZH224" s="18"/>
      <c r="KZI224" s="18"/>
      <c r="KZJ224" s="18"/>
      <c r="KZK224" s="18"/>
      <c r="KZL224" s="18"/>
      <c r="KZM224" s="18"/>
      <c r="KZN224" s="18"/>
      <c r="KZO224" s="18"/>
      <c r="KZP224" s="18"/>
      <c r="KZQ224" s="18"/>
      <c r="KZR224" s="18"/>
      <c r="KZS224" s="18"/>
      <c r="KZT224" s="18"/>
      <c r="KZU224" s="18"/>
      <c r="KZV224" s="18"/>
      <c r="KZW224" s="18"/>
      <c r="KZX224" s="18"/>
      <c r="KZY224" s="18"/>
      <c r="KZZ224" s="18"/>
      <c r="LAA224" s="18"/>
      <c r="LAB224" s="18"/>
      <c r="LAC224" s="18"/>
      <c r="LAD224" s="18"/>
      <c r="LAE224" s="18"/>
      <c r="LAF224" s="18"/>
      <c r="LAG224" s="18"/>
      <c r="LAH224" s="18"/>
      <c r="LAI224" s="18"/>
      <c r="LAJ224" s="18"/>
      <c r="LAK224" s="18"/>
      <c r="LAL224" s="18"/>
      <c r="LAM224" s="18"/>
      <c r="LAN224" s="18"/>
      <c r="LAO224" s="18"/>
      <c r="LAP224" s="18"/>
      <c r="LAQ224" s="18"/>
      <c r="LAR224" s="18"/>
      <c r="LAS224" s="18"/>
      <c r="LAT224" s="18"/>
      <c r="LAU224" s="18"/>
      <c r="LAV224" s="18"/>
      <c r="LAW224" s="18"/>
      <c r="LAX224" s="18"/>
      <c r="LAY224" s="18"/>
      <c r="LAZ224" s="18"/>
      <c r="LBA224" s="18"/>
      <c r="LBB224" s="18"/>
      <c r="LBC224" s="18"/>
      <c r="LBD224" s="18"/>
      <c r="LBE224" s="18"/>
      <c r="LBF224" s="18"/>
      <c r="LBG224" s="18"/>
      <c r="LBH224" s="18"/>
      <c r="LBI224" s="18"/>
      <c r="LBJ224" s="18"/>
      <c r="LBK224" s="18"/>
      <c r="LBL224" s="18"/>
      <c r="LBM224" s="18"/>
      <c r="LBN224" s="18"/>
      <c r="LBO224" s="18"/>
      <c r="LBP224" s="18"/>
      <c r="LBQ224" s="18"/>
      <c r="LBR224" s="18"/>
      <c r="LBS224" s="18"/>
      <c r="LBT224" s="18"/>
      <c r="LBU224" s="18"/>
      <c r="LBV224" s="18"/>
      <c r="LBW224" s="18"/>
      <c r="LBX224" s="18"/>
      <c r="LBY224" s="18"/>
      <c r="LBZ224" s="18"/>
      <c r="LCA224" s="18"/>
      <c r="LCB224" s="18"/>
      <c r="LCC224" s="18"/>
      <c r="LCD224" s="18"/>
      <c r="LCE224" s="18"/>
      <c r="LCF224" s="18"/>
      <c r="LCG224" s="18"/>
      <c r="LCH224" s="18"/>
      <c r="LCI224" s="18"/>
      <c r="LCJ224" s="18"/>
      <c r="LCK224" s="18"/>
      <c r="LCL224" s="18"/>
      <c r="LCM224" s="18"/>
      <c r="LCN224" s="18"/>
      <c r="LCO224" s="18"/>
      <c r="LCP224" s="18"/>
      <c r="LCQ224" s="18"/>
      <c r="LCR224" s="18"/>
      <c r="LCS224" s="18"/>
      <c r="LCT224" s="18"/>
      <c r="LCU224" s="18"/>
      <c r="LCV224" s="18"/>
      <c r="LCW224" s="18"/>
      <c r="LCX224" s="18"/>
      <c r="LCY224" s="18"/>
      <c r="LCZ224" s="18"/>
      <c r="LDA224" s="18"/>
      <c r="LDB224" s="18"/>
      <c r="LDC224" s="18"/>
      <c r="LDD224" s="18"/>
      <c r="LDE224" s="18"/>
      <c r="LDF224" s="18"/>
      <c r="LDG224" s="18"/>
      <c r="LDH224" s="18"/>
      <c r="LDI224" s="18"/>
      <c r="LDJ224" s="18"/>
      <c r="LDK224" s="18"/>
      <c r="LDL224" s="18"/>
      <c r="LDM224" s="18"/>
      <c r="LDN224" s="18"/>
      <c r="LDO224" s="18"/>
      <c r="LDP224" s="18"/>
      <c r="LDQ224" s="18"/>
      <c r="LDR224" s="18"/>
      <c r="LDS224" s="18"/>
      <c r="LDT224" s="18"/>
      <c r="LDU224" s="18"/>
      <c r="LDV224" s="18"/>
      <c r="LDW224" s="18"/>
      <c r="LDX224" s="18"/>
      <c r="LDY224" s="18"/>
      <c r="LDZ224" s="18"/>
      <c r="LEA224" s="18"/>
      <c r="LEB224" s="18"/>
      <c r="LEC224" s="18"/>
      <c r="LED224" s="18"/>
      <c r="LEE224" s="18"/>
      <c r="LEF224" s="18"/>
      <c r="LEG224" s="18"/>
      <c r="LEH224" s="18"/>
      <c r="LEI224" s="18"/>
      <c r="LEJ224" s="18"/>
      <c r="LEK224" s="18"/>
      <c r="LEL224" s="18"/>
      <c r="LEM224" s="18"/>
      <c r="LEN224" s="18"/>
      <c r="LEO224" s="18"/>
      <c r="LEP224" s="18"/>
      <c r="LEQ224" s="18"/>
      <c r="LER224" s="18"/>
      <c r="LES224" s="18"/>
      <c r="LET224" s="18"/>
      <c r="LEU224" s="18"/>
      <c r="LEV224" s="18"/>
      <c r="LEW224" s="18"/>
      <c r="LEX224" s="18"/>
      <c r="LEY224" s="18"/>
      <c r="LEZ224" s="18"/>
      <c r="LFA224" s="18"/>
      <c r="LFB224" s="18"/>
      <c r="LFC224" s="18"/>
      <c r="LFD224" s="18"/>
      <c r="LFE224" s="18"/>
      <c r="LFF224" s="18"/>
      <c r="LFG224" s="18"/>
      <c r="LFH224" s="18"/>
      <c r="LFI224" s="18"/>
      <c r="LFJ224" s="18"/>
      <c r="LFK224" s="18"/>
      <c r="LFL224" s="18"/>
      <c r="LFM224" s="18"/>
      <c r="LFN224" s="18"/>
      <c r="LFO224" s="18"/>
      <c r="LFP224" s="18"/>
      <c r="LFQ224" s="18"/>
      <c r="LFR224" s="18"/>
      <c r="LFS224" s="18"/>
      <c r="LFT224" s="18"/>
      <c r="LFU224" s="18"/>
      <c r="LFV224" s="18"/>
      <c r="LFW224" s="18"/>
      <c r="LFX224" s="18"/>
      <c r="LFY224" s="18"/>
      <c r="LFZ224" s="18"/>
      <c r="LGA224" s="18"/>
      <c r="LGB224" s="18"/>
      <c r="LGC224" s="18"/>
      <c r="LGD224" s="18"/>
      <c r="LGE224" s="18"/>
      <c r="LGF224" s="18"/>
      <c r="LGG224" s="18"/>
      <c r="LGH224" s="18"/>
      <c r="LGI224" s="18"/>
      <c r="LGJ224" s="18"/>
      <c r="LGK224" s="18"/>
      <c r="LGL224" s="18"/>
      <c r="LGM224" s="18"/>
      <c r="LGN224" s="18"/>
      <c r="LGO224" s="18"/>
      <c r="LGP224" s="18"/>
      <c r="LGQ224" s="18"/>
      <c r="LGR224" s="18"/>
      <c r="LGS224" s="18"/>
      <c r="LGT224" s="18"/>
      <c r="LGU224" s="18"/>
      <c r="LGV224" s="18"/>
      <c r="LGW224" s="18"/>
      <c r="LGX224" s="18"/>
      <c r="LGY224" s="18"/>
      <c r="LGZ224" s="18"/>
      <c r="LHA224" s="18"/>
      <c r="LHB224" s="18"/>
      <c r="LHC224" s="18"/>
      <c r="LHD224" s="18"/>
      <c r="LHE224" s="18"/>
      <c r="LHF224" s="18"/>
      <c r="LHG224" s="18"/>
      <c r="LHH224" s="18"/>
      <c r="LHI224" s="18"/>
      <c r="LHJ224" s="18"/>
      <c r="LHK224" s="18"/>
      <c r="LHL224" s="18"/>
      <c r="LHM224" s="18"/>
      <c r="LHN224" s="18"/>
      <c r="LHO224" s="18"/>
      <c r="LHP224" s="18"/>
      <c r="LHQ224" s="18"/>
      <c r="LHR224" s="18"/>
      <c r="LHS224" s="18"/>
      <c r="LHT224" s="18"/>
      <c r="LHU224" s="18"/>
      <c r="LHV224" s="18"/>
      <c r="LHW224" s="18"/>
      <c r="LHX224" s="18"/>
      <c r="LHY224" s="18"/>
      <c r="LHZ224" s="18"/>
      <c r="LIA224" s="18"/>
      <c r="LIB224" s="18"/>
      <c r="LIC224" s="18"/>
      <c r="LID224" s="18"/>
      <c r="LIE224" s="18"/>
      <c r="LIF224" s="18"/>
      <c r="LIG224" s="18"/>
      <c r="LIH224" s="18"/>
      <c r="LII224" s="18"/>
      <c r="LIJ224" s="18"/>
      <c r="LIK224" s="18"/>
      <c r="LIL224" s="18"/>
      <c r="LIM224" s="18"/>
      <c r="LIN224" s="18"/>
      <c r="LIO224" s="18"/>
      <c r="LIP224" s="18"/>
      <c r="LIQ224" s="18"/>
      <c r="LIR224" s="18"/>
      <c r="LIS224" s="18"/>
      <c r="LIT224" s="18"/>
      <c r="LIU224" s="18"/>
      <c r="LIV224" s="18"/>
      <c r="LIW224" s="18"/>
      <c r="LIX224" s="18"/>
      <c r="LIY224" s="18"/>
      <c r="LIZ224" s="18"/>
      <c r="LJA224" s="18"/>
      <c r="LJB224" s="18"/>
      <c r="LJC224" s="18"/>
      <c r="LJD224" s="18"/>
      <c r="LJE224" s="18"/>
      <c r="LJF224" s="18"/>
      <c r="LJG224" s="18"/>
      <c r="LJH224" s="18"/>
      <c r="LJI224" s="18"/>
      <c r="LJJ224" s="18"/>
      <c r="LJK224" s="18"/>
      <c r="LJL224" s="18"/>
      <c r="LJM224" s="18"/>
      <c r="LJN224" s="18"/>
      <c r="LJO224" s="18"/>
      <c r="LJP224" s="18"/>
      <c r="LJQ224" s="18"/>
      <c r="LJR224" s="18"/>
      <c r="LJS224" s="18"/>
      <c r="LJT224" s="18"/>
      <c r="LJU224" s="18"/>
      <c r="LJV224" s="18"/>
      <c r="LJW224" s="18"/>
      <c r="LJX224" s="18"/>
      <c r="LJY224" s="18"/>
      <c r="LJZ224" s="18"/>
      <c r="LKA224" s="18"/>
      <c r="LKB224" s="18"/>
      <c r="LKC224" s="18"/>
      <c r="LKD224" s="18"/>
      <c r="LKE224" s="18"/>
      <c r="LKF224" s="18"/>
      <c r="LKG224" s="18"/>
      <c r="LKH224" s="18"/>
      <c r="LKI224" s="18"/>
      <c r="LKJ224" s="18"/>
      <c r="LKK224" s="18"/>
      <c r="LKL224" s="18"/>
      <c r="LKM224" s="18"/>
      <c r="LKN224" s="18"/>
      <c r="LKO224" s="18"/>
      <c r="LKP224" s="18"/>
      <c r="LKQ224" s="18"/>
      <c r="LKR224" s="18"/>
      <c r="LKS224" s="18"/>
      <c r="LKT224" s="18"/>
      <c r="LKU224" s="18"/>
      <c r="LKV224" s="18"/>
      <c r="LKW224" s="18"/>
      <c r="LKX224" s="18"/>
      <c r="LKY224" s="18"/>
      <c r="LKZ224" s="18"/>
      <c r="LLA224" s="18"/>
      <c r="LLB224" s="18"/>
      <c r="LLC224" s="18"/>
      <c r="LLD224" s="18"/>
      <c r="LLE224" s="18"/>
      <c r="LLF224" s="18"/>
      <c r="LLG224" s="18"/>
      <c r="LLH224" s="18"/>
      <c r="LLI224" s="18"/>
      <c r="LLJ224" s="18"/>
      <c r="LLK224" s="18"/>
      <c r="LLL224" s="18"/>
      <c r="LLM224" s="18"/>
      <c r="LLN224" s="18"/>
      <c r="LLO224" s="18"/>
      <c r="LLP224" s="18"/>
      <c r="LLQ224" s="18"/>
      <c r="LLR224" s="18"/>
      <c r="LLS224" s="18"/>
      <c r="LLT224" s="18"/>
      <c r="LLU224" s="18"/>
      <c r="LLV224" s="18"/>
      <c r="LLW224" s="18"/>
      <c r="LLX224" s="18"/>
      <c r="LLY224" s="18"/>
      <c r="LLZ224" s="18"/>
      <c r="LMA224" s="18"/>
      <c r="LMB224" s="18"/>
      <c r="LMC224" s="18"/>
      <c r="LMD224" s="18"/>
      <c r="LME224" s="18"/>
      <c r="LMF224" s="18"/>
      <c r="LMG224" s="18"/>
      <c r="LMH224" s="18"/>
      <c r="LMI224" s="18"/>
      <c r="LMJ224" s="18"/>
      <c r="LMK224" s="18"/>
      <c r="LML224" s="18"/>
      <c r="LMM224" s="18"/>
      <c r="LMN224" s="18"/>
      <c r="LMO224" s="18"/>
      <c r="LMP224" s="18"/>
      <c r="LMQ224" s="18"/>
      <c r="LMR224" s="18"/>
      <c r="LMS224" s="18"/>
      <c r="LMT224" s="18"/>
      <c r="LMU224" s="18"/>
      <c r="LMV224" s="18"/>
      <c r="LMW224" s="18"/>
      <c r="LMX224" s="18"/>
      <c r="LMY224" s="18"/>
      <c r="LMZ224" s="18"/>
      <c r="LNA224" s="18"/>
      <c r="LNB224" s="18"/>
      <c r="LNC224" s="18"/>
      <c r="LND224" s="18"/>
      <c r="LNE224" s="18"/>
      <c r="LNF224" s="18"/>
      <c r="LNG224" s="18"/>
      <c r="LNH224" s="18"/>
      <c r="LNI224" s="18"/>
      <c r="LNJ224" s="18"/>
      <c r="LNK224" s="18"/>
      <c r="LNL224" s="18"/>
      <c r="LNM224" s="18"/>
      <c r="LNN224" s="18"/>
      <c r="LNO224" s="18"/>
      <c r="LNP224" s="18"/>
      <c r="LNQ224" s="18"/>
      <c r="LNR224" s="18"/>
      <c r="LNS224" s="18"/>
      <c r="LNT224" s="18"/>
      <c r="LNU224" s="18"/>
      <c r="LNV224" s="18"/>
      <c r="LNW224" s="18"/>
      <c r="LNX224" s="18"/>
      <c r="LNY224" s="18"/>
      <c r="LNZ224" s="18"/>
      <c r="LOA224" s="18"/>
      <c r="LOB224" s="18"/>
      <c r="LOC224" s="18"/>
      <c r="LOD224" s="18"/>
      <c r="LOE224" s="18"/>
      <c r="LOF224" s="18"/>
      <c r="LOG224" s="18"/>
      <c r="LOH224" s="18"/>
      <c r="LOI224" s="18"/>
      <c r="LOJ224" s="18"/>
      <c r="LOK224" s="18"/>
      <c r="LOL224" s="18"/>
      <c r="LOM224" s="18"/>
      <c r="LON224" s="18"/>
      <c r="LOO224" s="18"/>
      <c r="LOP224" s="18"/>
      <c r="LOQ224" s="18"/>
      <c r="LOR224" s="18"/>
      <c r="LOS224" s="18"/>
      <c r="LOT224" s="18"/>
      <c r="LOU224" s="18"/>
      <c r="LOV224" s="18"/>
      <c r="LOW224" s="18"/>
      <c r="LOX224" s="18"/>
      <c r="LOY224" s="18"/>
      <c r="LOZ224" s="18"/>
      <c r="LPA224" s="18"/>
      <c r="LPB224" s="18"/>
      <c r="LPC224" s="18"/>
      <c r="LPD224" s="18"/>
      <c r="LPE224" s="18"/>
      <c r="LPF224" s="18"/>
      <c r="LPG224" s="18"/>
      <c r="LPH224" s="18"/>
      <c r="LPI224" s="18"/>
      <c r="LPJ224" s="18"/>
      <c r="LPK224" s="18"/>
      <c r="LPL224" s="18"/>
      <c r="LPM224" s="18"/>
      <c r="LPN224" s="18"/>
      <c r="LPO224" s="18"/>
      <c r="LPP224" s="18"/>
      <c r="LPQ224" s="18"/>
      <c r="LPR224" s="18"/>
      <c r="LPS224" s="18"/>
      <c r="LPT224" s="18"/>
      <c r="LPU224" s="18"/>
      <c r="LPV224" s="18"/>
      <c r="LPW224" s="18"/>
      <c r="LPX224" s="18"/>
      <c r="LPY224" s="18"/>
      <c r="LPZ224" s="18"/>
      <c r="LQA224" s="18"/>
      <c r="LQB224" s="18"/>
      <c r="LQC224" s="18"/>
      <c r="LQD224" s="18"/>
      <c r="LQE224" s="18"/>
      <c r="LQF224" s="18"/>
      <c r="LQG224" s="18"/>
      <c r="LQH224" s="18"/>
      <c r="LQI224" s="18"/>
      <c r="LQJ224" s="18"/>
      <c r="LQK224" s="18"/>
      <c r="LQL224" s="18"/>
      <c r="LQM224" s="18"/>
      <c r="LQN224" s="18"/>
      <c r="LQO224" s="18"/>
      <c r="LQP224" s="18"/>
      <c r="LQQ224" s="18"/>
      <c r="LQR224" s="18"/>
      <c r="LQS224" s="18"/>
      <c r="LQT224" s="18"/>
      <c r="LQU224" s="18"/>
      <c r="LQV224" s="18"/>
      <c r="LQW224" s="18"/>
      <c r="LQX224" s="18"/>
      <c r="LQY224" s="18"/>
      <c r="LQZ224" s="18"/>
      <c r="LRA224" s="18"/>
      <c r="LRB224" s="18"/>
      <c r="LRC224" s="18"/>
      <c r="LRD224" s="18"/>
      <c r="LRE224" s="18"/>
      <c r="LRF224" s="18"/>
      <c r="LRG224" s="18"/>
      <c r="LRH224" s="18"/>
      <c r="LRI224" s="18"/>
      <c r="LRJ224" s="18"/>
      <c r="LRK224" s="18"/>
      <c r="LRL224" s="18"/>
      <c r="LRM224" s="18"/>
      <c r="LRN224" s="18"/>
      <c r="LRO224" s="18"/>
      <c r="LRP224" s="18"/>
      <c r="LRQ224" s="18"/>
      <c r="LRR224" s="18"/>
      <c r="LRS224" s="18"/>
      <c r="LRT224" s="18"/>
      <c r="LRU224" s="18"/>
      <c r="LRV224" s="18"/>
      <c r="LRW224" s="18"/>
      <c r="LRX224" s="18"/>
      <c r="LRY224" s="18"/>
      <c r="LRZ224" s="18"/>
      <c r="LSA224" s="18"/>
      <c r="LSB224" s="18"/>
      <c r="LSC224" s="18"/>
      <c r="LSD224" s="18"/>
      <c r="LSE224" s="18"/>
      <c r="LSF224" s="18"/>
      <c r="LSG224" s="18"/>
      <c r="LSH224" s="18"/>
      <c r="LSI224" s="18"/>
      <c r="LSJ224" s="18"/>
      <c r="LSK224" s="18"/>
      <c r="LSL224" s="18"/>
      <c r="LSM224" s="18"/>
      <c r="LSN224" s="18"/>
      <c r="LSO224" s="18"/>
      <c r="LSP224" s="18"/>
      <c r="LSQ224" s="18"/>
      <c r="LSR224" s="18"/>
      <c r="LSS224" s="18"/>
      <c r="LST224" s="18"/>
      <c r="LSU224" s="18"/>
      <c r="LSV224" s="18"/>
      <c r="LSW224" s="18"/>
      <c r="LSX224" s="18"/>
      <c r="LSY224" s="18"/>
      <c r="LSZ224" s="18"/>
      <c r="LTA224" s="18"/>
      <c r="LTB224" s="18"/>
      <c r="LTC224" s="18"/>
      <c r="LTD224" s="18"/>
      <c r="LTE224" s="18"/>
      <c r="LTF224" s="18"/>
      <c r="LTG224" s="18"/>
      <c r="LTH224" s="18"/>
      <c r="LTI224" s="18"/>
      <c r="LTJ224" s="18"/>
      <c r="LTK224" s="18"/>
      <c r="LTL224" s="18"/>
      <c r="LTM224" s="18"/>
      <c r="LTN224" s="18"/>
      <c r="LTO224" s="18"/>
      <c r="LTP224" s="18"/>
      <c r="LTQ224" s="18"/>
      <c r="LTR224" s="18"/>
      <c r="LTS224" s="18"/>
      <c r="LTT224" s="18"/>
      <c r="LTU224" s="18"/>
      <c r="LTV224" s="18"/>
      <c r="LTW224" s="18"/>
      <c r="LTX224" s="18"/>
      <c r="LTY224" s="18"/>
      <c r="LTZ224" s="18"/>
      <c r="LUA224" s="18"/>
      <c r="LUB224" s="18"/>
      <c r="LUC224" s="18"/>
      <c r="LUD224" s="18"/>
      <c r="LUE224" s="18"/>
      <c r="LUF224" s="18"/>
      <c r="LUG224" s="18"/>
      <c r="LUH224" s="18"/>
      <c r="LUI224" s="18"/>
      <c r="LUJ224" s="18"/>
      <c r="LUK224" s="18"/>
      <c r="LUL224" s="18"/>
      <c r="LUM224" s="18"/>
      <c r="LUN224" s="18"/>
      <c r="LUO224" s="18"/>
      <c r="LUP224" s="18"/>
      <c r="LUQ224" s="18"/>
      <c r="LUR224" s="18"/>
      <c r="LUS224" s="18"/>
      <c r="LUT224" s="18"/>
      <c r="LUU224" s="18"/>
      <c r="LUV224" s="18"/>
      <c r="LUW224" s="18"/>
      <c r="LUX224" s="18"/>
      <c r="LUY224" s="18"/>
      <c r="LUZ224" s="18"/>
      <c r="LVA224" s="18"/>
      <c r="LVB224" s="18"/>
      <c r="LVC224" s="18"/>
      <c r="LVD224" s="18"/>
      <c r="LVE224" s="18"/>
      <c r="LVF224" s="18"/>
      <c r="LVG224" s="18"/>
      <c r="LVH224" s="18"/>
      <c r="LVI224" s="18"/>
      <c r="LVJ224" s="18"/>
      <c r="LVK224" s="18"/>
      <c r="LVL224" s="18"/>
      <c r="LVM224" s="18"/>
      <c r="LVN224" s="18"/>
      <c r="LVO224" s="18"/>
      <c r="LVP224" s="18"/>
      <c r="LVQ224" s="18"/>
      <c r="LVR224" s="18"/>
      <c r="LVS224" s="18"/>
      <c r="LVT224" s="18"/>
      <c r="LVU224" s="18"/>
      <c r="LVV224" s="18"/>
      <c r="LVW224" s="18"/>
      <c r="LVX224" s="18"/>
      <c r="LVY224" s="18"/>
      <c r="LVZ224" s="18"/>
      <c r="LWA224" s="18"/>
      <c r="LWB224" s="18"/>
      <c r="LWC224" s="18"/>
      <c r="LWD224" s="18"/>
      <c r="LWE224" s="18"/>
      <c r="LWF224" s="18"/>
      <c r="LWG224" s="18"/>
      <c r="LWH224" s="18"/>
      <c r="LWI224" s="18"/>
      <c r="LWJ224" s="18"/>
      <c r="LWK224" s="18"/>
      <c r="LWL224" s="18"/>
      <c r="LWM224" s="18"/>
      <c r="LWN224" s="18"/>
      <c r="LWO224" s="18"/>
      <c r="LWP224" s="18"/>
      <c r="LWQ224" s="18"/>
      <c r="LWR224" s="18"/>
      <c r="LWS224" s="18"/>
      <c r="LWT224" s="18"/>
      <c r="LWU224" s="18"/>
      <c r="LWV224" s="18"/>
      <c r="LWW224" s="18"/>
      <c r="LWX224" s="18"/>
      <c r="LWY224" s="18"/>
      <c r="LWZ224" s="18"/>
      <c r="LXA224" s="18"/>
      <c r="LXB224" s="18"/>
      <c r="LXC224" s="18"/>
      <c r="LXD224" s="18"/>
      <c r="LXE224" s="18"/>
      <c r="LXF224" s="18"/>
      <c r="LXG224" s="18"/>
      <c r="LXH224" s="18"/>
      <c r="LXI224" s="18"/>
      <c r="LXJ224" s="18"/>
      <c r="LXK224" s="18"/>
      <c r="LXL224" s="18"/>
      <c r="LXM224" s="18"/>
      <c r="LXN224" s="18"/>
      <c r="LXO224" s="18"/>
      <c r="LXP224" s="18"/>
      <c r="LXQ224" s="18"/>
      <c r="LXR224" s="18"/>
      <c r="LXS224" s="18"/>
      <c r="LXT224" s="18"/>
      <c r="LXU224" s="18"/>
      <c r="LXV224" s="18"/>
      <c r="LXW224" s="18"/>
      <c r="LXX224" s="18"/>
      <c r="LXY224" s="18"/>
      <c r="LXZ224" s="18"/>
      <c r="LYA224" s="18"/>
      <c r="LYB224" s="18"/>
      <c r="LYC224" s="18"/>
      <c r="LYD224" s="18"/>
      <c r="LYE224" s="18"/>
      <c r="LYF224" s="18"/>
      <c r="LYG224" s="18"/>
      <c r="LYH224" s="18"/>
      <c r="LYI224" s="18"/>
      <c r="LYJ224" s="18"/>
      <c r="LYK224" s="18"/>
      <c r="LYL224" s="18"/>
      <c r="LYM224" s="18"/>
      <c r="LYN224" s="18"/>
      <c r="LYO224" s="18"/>
      <c r="LYP224" s="18"/>
      <c r="LYQ224" s="18"/>
      <c r="LYR224" s="18"/>
      <c r="LYS224" s="18"/>
      <c r="LYT224" s="18"/>
      <c r="LYU224" s="18"/>
      <c r="LYV224" s="18"/>
      <c r="LYW224" s="18"/>
      <c r="LYX224" s="18"/>
      <c r="LYY224" s="18"/>
      <c r="LYZ224" s="18"/>
      <c r="LZA224" s="18"/>
      <c r="LZB224" s="18"/>
      <c r="LZC224" s="18"/>
      <c r="LZD224" s="18"/>
      <c r="LZE224" s="18"/>
      <c r="LZF224" s="18"/>
      <c r="LZG224" s="18"/>
      <c r="LZH224" s="18"/>
      <c r="LZI224" s="18"/>
      <c r="LZJ224" s="18"/>
      <c r="LZK224" s="18"/>
      <c r="LZL224" s="18"/>
      <c r="LZM224" s="18"/>
      <c r="LZN224" s="18"/>
      <c r="LZO224" s="18"/>
      <c r="LZP224" s="18"/>
      <c r="LZQ224" s="18"/>
      <c r="LZR224" s="18"/>
      <c r="LZS224" s="18"/>
      <c r="LZT224" s="18"/>
      <c r="LZU224" s="18"/>
      <c r="LZV224" s="18"/>
      <c r="LZW224" s="18"/>
      <c r="LZX224" s="18"/>
      <c r="LZY224" s="18"/>
      <c r="LZZ224" s="18"/>
      <c r="MAA224" s="18"/>
      <c r="MAB224" s="18"/>
      <c r="MAC224" s="18"/>
      <c r="MAD224" s="18"/>
      <c r="MAE224" s="18"/>
      <c r="MAF224" s="18"/>
      <c r="MAG224" s="18"/>
      <c r="MAH224" s="18"/>
      <c r="MAI224" s="18"/>
      <c r="MAJ224" s="18"/>
      <c r="MAK224" s="18"/>
      <c r="MAL224" s="18"/>
      <c r="MAM224" s="18"/>
      <c r="MAN224" s="18"/>
      <c r="MAO224" s="18"/>
      <c r="MAP224" s="18"/>
      <c r="MAQ224" s="18"/>
      <c r="MAR224" s="18"/>
      <c r="MAS224" s="18"/>
      <c r="MAT224" s="18"/>
      <c r="MAU224" s="18"/>
      <c r="MAV224" s="18"/>
      <c r="MAW224" s="18"/>
      <c r="MAX224" s="18"/>
      <c r="MAY224" s="18"/>
      <c r="MAZ224" s="18"/>
      <c r="MBA224" s="18"/>
      <c r="MBB224" s="18"/>
      <c r="MBC224" s="18"/>
      <c r="MBD224" s="18"/>
      <c r="MBE224" s="18"/>
      <c r="MBF224" s="18"/>
      <c r="MBG224" s="18"/>
      <c r="MBH224" s="18"/>
      <c r="MBI224" s="18"/>
      <c r="MBJ224" s="18"/>
      <c r="MBK224" s="18"/>
      <c r="MBL224" s="18"/>
      <c r="MBM224" s="18"/>
      <c r="MBN224" s="18"/>
      <c r="MBO224" s="18"/>
      <c r="MBP224" s="18"/>
      <c r="MBQ224" s="18"/>
      <c r="MBR224" s="18"/>
      <c r="MBS224" s="18"/>
      <c r="MBT224" s="18"/>
      <c r="MBU224" s="18"/>
      <c r="MBV224" s="18"/>
      <c r="MBW224" s="18"/>
      <c r="MBX224" s="18"/>
      <c r="MBY224" s="18"/>
      <c r="MBZ224" s="18"/>
      <c r="MCA224" s="18"/>
      <c r="MCB224" s="18"/>
      <c r="MCC224" s="18"/>
      <c r="MCD224" s="18"/>
      <c r="MCE224" s="18"/>
      <c r="MCF224" s="18"/>
      <c r="MCG224" s="18"/>
      <c r="MCH224" s="18"/>
      <c r="MCI224" s="18"/>
      <c r="MCJ224" s="18"/>
      <c r="MCK224" s="18"/>
      <c r="MCL224" s="18"/>
      <c r="MCM224" s="18"/>
      <c r="MCN224" s="18"/>
      <c r="MCO224" s="18"/>
      <c r="MCP224" s="18"/>
      <c r="MCQ224" s="18"/>
      <c r="MCR224" s="18"/>
      <c r="MCS224" s="18"/>
      <c r="MCT224" s="18"/>
      <c r="MCU224" s="18"/>
      <c r="MCV224" s="18"/>
      <c r="MCW224" s="18"/>
      <c r="MCX224" s="18"/>
      <c r="MCY224" s="18"/>
      <c r="MCZ224" s="18"/>
      <c r="MDA224" s="18"/>
      <c r="MDB224" s="18"/>
      <c r="MDC224" s="18"/>
      <c r="MDD224" s="18"/>
      <c r="MDE224" s="18"/>
      <c r="MDF224" s="18"/>
      <c r="MDG224" s="18"/>
      <c r="MDH224" s="18"/>
      <c r="MDI224" s="18"/>
      <c r="MDJ224" s="18"/>
      <c r="MDK224" s="18"/>
      <c r="MDL224" s="18"/>
      <c r="MDM224" s="18"/>
      <c r="MDN224" s="18"/>
      <c r="MDO224" s="18"/>
      <c r="MDP224" s="18"/>
      <c r="MDQ224" s="18"/>
      <c r="MDR224" s="18"/>
      <c r="MDS224" s="18"/>
      <c r="MDT224" s="18"/>
      <c r="MDU224" s="18"/>
      <c r="MDV224" s="18"/>
      <c r="MDW224" s="18"/>
      <c r="MDX224" s="18"/>
      <c r="MDY224" s="18"/>
      <c r="MDZ224" s="18"/>
      <c r="MEA224" s="18"/>
      <c r="MEB224" s="18"/>
      <c r="MEC224" s="18"/>
      <c r="MED224" s="18"/>
      <c r="MEE224" s="18"/>
      <c r="MEF224" s="18"/>
      <c r="MEG224" s="18"/>
      <c r="MEH224" s="18"/>
      <c r="MEI224" s="18"/>
      <c r="MEJ224" s="18"/>
      <c r="MEK224" s="18"/>
      <c r="MEL224" s="18"/>
      <c r="MEM224" s="18"/>
      <c r="MEN224" s="18"/>
      <c r="MEO224" s="18"/>
      <c r="MEP224" s="18"/>
      <c r="MEQ224" s="18"/>
      <c r="MER224" s="18"/>
      <c r="MES224" s="18"/>
      <c r="MET224" s="18"/>
      <c r="MEU224" s="18"/>
      <c r="MEV224" s="18"/>
      <c r="MEW224" s="18"/>
      <c r="MEX224" s="18"/>
      <c r="MEY224" s="18"/>
      <c r="MEZ224" s="18"/>
      <c r="MFA224" s="18"/>
      <c r="MFB224" s="18"/>
      <c r="MFC224" s="18"/>
      <c r="MFD224" s="18"/>
      <c r="MFE224" s="18"/>
      <c r="MFF224" s="18"/>
      <c r="MFG224" s="18"/>
      <c r="MFH224" s="18"/>
      <c r="MFI224" s="18"/>
      <c r="MFJ224" s="18"/>
      <c r="MFK224" s="18"/>
      <c r="MFL224" s="18"/>
      <c r="MFM224" s="18"/>
      <c r="MFN224" s="18"/>
      <c r="MFO224" s="18"/>
      <c r="MFP224" s="18"/>
      <c r="MFQ224" s="18"/>
      <c r="MFR224" s="18"/>
      <c r="MFS224" s="18"/>
      <c r="MFT224" s="18"/>
      <c r="MFU224" s="18"/>
      <c r="MFV224" s="18"/>
      <c r="MFW224" s="18"/>
      <c r="MFX224" s="18"/>
      <c r="MFY224" s="18"/>
      <c r="MFZ224" s="18"/>
      <c r="MGA224" s="18"/>
      <c r="MGB224" s="18"/>
      <c r="MGC224" s="18"/>
      <c r="MGD224" s="18"/>
      <c r="MGE224" s="18"/>
      <c r="MGF224" s="18"/>
      <c r="MGG224" s="18"/>
      <c r="MGH224" s="18"/>
      <c r="MGI224" s="18"/>
      <c r="MGJ224" s="18"/>
      <c r="MGK224" s="18"/>
      <c r="MGL224" s="18"/>
      <c r="MGM224" s="18"/>
      <c r="MGN224" s="18"/>
      <c r="MGO224" s="18"/>
      <c r="MGP224" s="18"/>
      <c r="MGQ224" s="18"/>
      <c r="MGR224" s="18"/>
      <c r="MGS224" s="18"/>
      <c r="MGT224" s="18"/>
      <c r="MGU224" s="18"/>
      <c r="MGV224" s="18"/>
      <c r="MGW224" s="18"/>
      <c r="MGX224" s="18"/>
      <c r="MGY224" s="18"/>
      <c r="MGZ224" s="18"/>
      <c r="MHA224" s="18"/>
      <c r="MHB224" s="18"/>
      <c r="MHC224" s="18"/>
      <c r="MHD224" s="18"/>
      <c r="MHE224" s="18"/>
      <c r="MHF224" s="18"/>
      <c r="MHG224" s="18"/>
      <c r="MHH224" s="18"/>
      <c r="MHI224" s="18"/>
      <c r="MHJ224" s="18"/>
      <c r="MHK224" s="18"/>
      <c r="MHL224" s="18"/>
      <c r="MHM224" s="18"/>
      <c r="MHN224" s="18"/>
      <c r="MHO224" s="18"/>
      <c r="MHP224" s="18"/>
      <c r="MHQ224" s="18"/>
      <c r="MHR224" s="18"/>
      <c r="MHS224" s="18"/>
      <c r="MHT224" s="18"/>
      <c r="MHU224" s="18"/>
      <c r="MHV224" s="18"/>
      <c r="MHW224" s="18"/>
      <c r="MHX224" s="18"/>
      <c r="MHY224" s="18"/>
      <c r="MHZ224" s="18"/>
      <c r="MIA224" s="18"/>
      <c r="MIB224" s="18"/>
      <c r="MIC224" s="18"/>
      <c r="MID224" s="18"/>
      <c r="MIE224" s="18"/>
      <c r="MIF224" s="18"/>
      <c r="MIG224" s="18"/>
      <c r="MIH224" s="18"/>
      <c r="MII224" s="18"/>
      <c r="MIJ224" s="18"/>
      <c r="MIK224" s="18"/>
      <c r="MIL224" s="18"/>
      <c r="MIM224" s="18"/>
      <c r="MIN224" s="18"/>
      <c r="MIO224" s="18"/>
      <c r="MIP224" s="18"/>
      <c r="MIQ224" s="18"/>
      <c r="MIR224" s="18"/>
      <c r="MIS224" s="18"/>
      <c r="MIT224" s="18"/>
      <c r="MIU224" s="18"/>
      <c r="MIV224" s="18"/>
      <c r="MIW224" s="18"/>
      <c r="MIX224" s="18"/>
      <c r="MIY224" s="18"/>
      <c r="MIZ224" s="18"/>
      <c r="MJA224" s="18"/>
      <c r="MJB224" s="18"/>
      <c r="MJC224" s="18"/>
      <c r="MJD224" s="18"/>
      <c r="MJE224" s="18"/>
      <c r="MJF224" s="18"/>
      <c r="MJG224" s="18"/>
      <c r="MJH224" s="18"/>
      <c r="MJI224" s="18"/>
      <c r="MJJ224" s="18"/>
      <c r="MJK224" s="18"/>
      <c r="MJL224" s="18"/>
      <c r="MJM224" s="18"/>
      <c r="MJN224" s="18"/>
      <c r="MJO224" s="18"/>
      <c r="MJP224" s="18"/>
      <c r="MJQ224" s="18"/>
      <c r="MJR224" s="18"/>
      <c r="MJS224" s="18"/>
      <c r="MJT224" s="18"/>
      <c r="MJU224" s="18"/>
      <c r="MJV224" s="18"/>
      <c r="MJW224" s="18"/>
      <c r="MJX224" s="18"/>
      <c r="MJY224" s="18"/>
      <c r="MJZ224" s="18"/>
      <c r="MKA224" s="18"/>
      <c r="MKB224" s="18"/>
      <c r="MKC224" s="18"/>
      <c r="MKD224" s="18"/>
      <c r="MKE224" s="18"/>
      <c r="MKF224" s="18"/>
      <c r="MKG224" s="18"/>
      <c r="MKH224" s="18"/>
      <c r="MKI224" s="18"/>
      <c r="MKJ224" s="18"/>
      <c r="MKK224" s="18"/>
      <c r="MKL224" s="18"/>
      <c r="MKM224" s="18"/>
      <c r="MKN224" s="18"/>
      <c r="MKO224" s="18"/>
      <c r="MKP224" s="18"/>
      <c r="MKQ224" s="18"/>
      <c r="MKR224" s="18"/>
      <c r="MKS224" s="18"/>
      <c r="MKT224" s="18"/>
      <c r="MKU224" s="18"/>
      <c r="MKV224" s="18"/>
      <c r="MKW224" s="18"/>
      <c r="MKX224" s="18"/>
      <c r="MKY224" s="18"/>
      <c r="MKZ224" s="18"/>
      <c r="MLA224" s="18"/>
      <c r="MLB224" s="18"/>
      <c r="MLC224" s="18"/>
      <c r="MLD224" s="18"/>
      <c r="MLE224" s="18"/>
      <c r="MLF224" s="18"/>
      <c r="MLG224" s="18"/>
      <c r="MLH224" s="18"/>
      <c r="MLI224" s="18"/>
      <c r="MLJ224" s="18"/>
      <c r="MLK224" s="18"/>
      <c r="MLL224" s="18"/>
      <c r="MLM224" s="18"/>
      <c r="MLN224" s="18"/>
      <c r="MLO224" s="18"/>
      <c r="MLP224" s="18"/>
      <c r="MLQ224" s="18"/>
      <c r="MLR224" s="18"/>
      <c r="MLS224" s="18"/>
      <c r="MLT224" s="18"/>
      <c r="MLU224" s="18"/>
      <c r="MLV224" s="18"/>
      <c r="MLW224" s="18"/>
      <c r="MLX224" s="18"/>
      <c r="MLY224" s="18"/>
      <c r="MLZ224" s="18"/>
      <c r="MMA224" s="18"/>
      <c r="MMB224" s="18"/>
      <c r="MMC224" s="18"/>
      <c r="MMD224" s="18"/>
      <c r="MME224" s="18"/>
      <c r="MMF224" s="18"/>
      <c r="MMG224" s="18"/>
      <c r="MMH224" s="18"/>
      <c r="MMI224" s="18"/>
      <c r="MMJ224" s="18"/>
      <c r="MMK224" s="18"/>
      <c r="MML224" s="18"/>
      <c r="MMM224" s="18"/>
      <c r="MMN224" s="18"/>
      <c r="MMO224" s="18"/>
      <c r="MMP224" s="18"/>
      <c r="MMQ224" s="18"/>
      <c r="MMR224" s="18"/>
      <c r="MMS224" s="18"/>
      <c r="MMT224" s="18"/>
      <c r="MMU224" s="18"/>
      <c r="MMV224" s="18"/>
      <c r="MMW224" s="18"/>
      <c r="MMX224" s="18"/>
      <c r="MMY224" s="18"/>
      <c r="MMZ224" s="18"/>
      <c r="MNA224" s="18"/>
      <c r="MNB224" s="18"/>
      <c r="MNC224" s="18"/>
      <c r="MND224" s="18"/>
      <c r="MNE224" s="18"/>
      <c r="MNF224" s="18"/>
      <c r="MNG224" s="18"/>
      <c r="MNH224" s="18"/>
      <c r="MNI224" s="18"/>
      <c r="MNJ224" s="18"/>
      <c r="MNK224" s="18"/>
      <c r="MNL224" s="18"/>
      <c r="MNM224" s="18"/>
      <c r="MNN224" s="18"/>
      <c r="MNO224" s="18"/>
      <c r="MNP224" s="18"/>
      <c r="MNQ224" s="18"/>
      <c r="MNR224" s="18"/>
      <c r="MNS224" s="18"/>
      <c r="MNT224" s="18"/>
      <c r="MNU224" s="18"/>
      <c r="MNV224" s="18"/>
      <c r="MNW224" s="18"/>
      <c r="MNX224" s="18"/>
      <c r="MNY224" s="18"/>
      <c r="MNZ224" s="18"/>
      <c r="MOA224" s="18"/>
      <c r="MOB224" s="18"/>
      <c r="MOC224" s="18"/>
      <c r="MOD224" s="18"/>
      <c r="MOE224" s="18"/>
      <c r="MOF224" s="18"/>
      <c r="MOG224" s="18"/>
      <c r="MOH224" s="18"/>
      <c r="MOI224" s="18"/>
      <c r="MOJ224" s="18"/>
      <c r="MOK224" s="18"/>
      <c r="MOL224" s="18"/>
      <c r="MOM224" s="18"/>
      <c r="MON224" s="18"/>
      <c r="MOO224" s="18"/>
      <c r="MOP224" s="18"/>
      <c r="MOQ224" s="18"/>
      <c r="MOR224" s="18"/>
      <c r="MOS224" s="18"/>
      <c r="MOT224" s="18"/>
      <c r="MOU224" s="18"/>
      <c r="MOV224" s="18"/>
      <c r="MOW224" s="18"/>
      <c r="MOX224" s="18"/>
      <c r="MOY224" s="18"/>
      <c r="MOZ224" s="18"/>
      <c r="MPA224" s="18"/>
      <c r="MPB224" s="18"/>
      <c r="MPC224" s="18"/>
      <c r="MPD224" s="18"/>
      <c r="MPE224" s="18"/>
      <c r="MPF224" s="18"/>
      <c r="MPG224" s="18"/>
      <c r="MPH224" s="18"/>
      <c r="MPI224" s="18"/>
      <c r="MPJ224" s="18"/>
      <c r="MPK224" s="18"/>
      <c r="MPL224" s="18"/>
      <c r="MPM224" s="18"/>
      <c r="MPN224" s="18"/>
      <c r="MPO224" s="18"/>
      <c r="MPP224" s="18"/>
      <c r="MPQ224" s="18"/>
      <c r="MPR224" s="18"/>
      <c r="MPS224" s="18"/>
      <c r="MPT224" s="18"/>
      <c r="MPU224" s="18"/>
      <c r="MPV224" s="18"/>
      <c r="MPW224" s="18"/>
      <c r="MPX224" s="18"/>
      <c r="MPY224" s="18"/>
      <c r="MPZ224" s="18"/>
      <c r="MQA224" s="18"/>
      <c r="MQB224" s="18"/>
      <c r="MQC224" s="18"/>
      <c r="MQD224" s="18"/>
      <c r="MQE224" s="18"/>
      <c r="MQF224" s="18"/>
      <c r="MQG224" s="18"/>
      <c r="MQH224" s="18"/>
      <c r="MQI224" s="18"/>
      <c r="MQJ224" s="18"/>
      <c r="MQK224" s="18"/>
      <c r="MQL224" s="18"/>
      <c r="MQM224" s="18"/>
      <c r="MQN224" s="18"/>
      <c r="MQO224" s="18"/>
      <c r="MQP224" s="18"/>
      <c r="MQQ224" s="18"/>
      <c r="MQR224" s="18"/>
      <c r="MQS224" s="18"/>
      <c r="MQT224" s="18"/>
      <c r="MQU224" s="18"/>
      <c r="MQV224" s="18"/>
      <c r="MQW224" s="18"/>
      <c r="MQX224" s="18"/>
      <c r="MQY224" s="18"/>
      <c r="MQZ224" s="18"/>
      <c r="MRA224" s="18"/>
      <c r="MRB224" s="18"/>
      <c r="MRC224" s="18"/>
      <c r="MRD224" s="18"/>
      <c r="MRE224" s="18"/>
      <c r="MRF224" s="18"/>
      <c r="MRG224" s="18"/>
      <c r="MRH224" s="18"/>
      <c r="MRI224" s="18"/>
      <c r="MRJ224" s="18"/>
      <c r="MRK224" s="18"/>
      <c r="MRL224" s="18"/>
      <c r="MRM224" s="18"/>
      <c r="MRN224" s="18"/>
      <c r="MRO224" s="18"/>
      <c r="MRP224" s="18"/>
      <c r="MRQ224" s="18"/>
      <c r="MRR224" s="18"/>
      <c r="MRS224" s="18"/>
      <c r="MRT224" s="18"/>
      <c r="MRU224" s="18"/>
      <c r="MRV224" s="18"/>
      <c r="MRW224" s="18"/>
      <c r="MRX224" s="18"/>
      <c r="MRY224" s="18"/>
      <c r="MRZ224" s="18"/>
      <c r="MSA224" s="18"/>
      <c r="MSB224" s="18"/>
      <c r="MSC224" s="18"/>
      <c r="MSD224" s="18"/>
      <c r="MSE224" s="18"/>
      <c r="MSF224" s="18"/>
      <c r="MSG224" s="18"/>
      <c r="MSH224" s="18"/>
      <c r="MSI224" s="18"/>
      <c r="MSJ224" s="18"/>
      <c r="MSK224" s="18"/>
      <c r="MSL224" s="18"/>
      <c r="MSM224" s="18"/>
      <c r="MSN224" s="18"/>
      <c r="MSO224" s="18"/>
      <c r="MSP224" s="18"/>
      <c r="MSQ224" s="18"/>
      <c r="MSR224" s="18"/>
      <c r="MSS224" s="18"/>
      <c r="MST224" s="18"/>
      <c r="MSU224" s="18"/>
      <c r="MSV224" s="18"/>
      <c r="MSW224" s="18"/>
      <c r="MSX224" s="18"/>
      <c r="MSY224" s="18"/>
      <c r="MSZ224" s="18"/>
      <c r="MTA224" s="18"/>
      <c r="MTB224" s="18"/>
      <c r="MTC224" s="18"/>
      <c r="MTD224" s="18"/>
      <c r="MTE224" s="18"/>
      <c r="MTF224" s="18"/>
      <c r="MTG224" s="18"/>
      <c r="MTH224" s="18"/>
      <c r="MTI224" s="18"/>
      <c r="MTJ224" s="18"/>
      <c r="MTK224" s="18"/>
      <c r="MTL224" s="18"/>
      <c r="MTM224" s="18"/>
      <c r="MTN224" s="18"/>
      <c r="MTO224" s="18"/>
      <c r="MTP224" s="18"/>
      <c r="MTQ224" s="18"/>
      <c r="MTR224" s="18"/>
      <c r="MTS224" s="18"/>
      <c r="MTT224" s="18"/>
      <c r="MTU224" s="18"/>
      <c r="MTV224" s="18"/>
      <c r="MTW224" s="18"/>
      <c r="MTX224" s="18"/>
      <c r="MTY224" s="18"/>
      <c r="MTZ224" s="18"/>
      <c r="MUA224" s="18"/>
      <c r="MUB224" s="18"/>
      <c r="MUC224" s="18"/>
      <c r="MUD224" s="18"/>
      <c r="MUE224" s="18"/>
      <c r="MUF224" s="18"/>
      <c r="MUG224" s="18"/>
      <c r="MUH224" s="18"/>
      <c r="MUI224" s="18"/>
      <c r="MUJ224" s="18"/>
      <c r="MUK224" s="18"/>
      <c r="MUL224" s="18"/>
      <c r="MUM224" s="18"/>
      <c r="MUN224" s="18"/>
      <c r="MUO224" s="18"/>
      <c r="MUP224" s="18"/>
      <c r="MUQ224" s="18"/>
      <c r="MUR224" s="18"/>
      <c r="MUS224" s="18"/>
      <c r="MUT224" s="18"/>
      <c r="MUU224" s="18"/>
      <c r="MUV224" s="18"/>
      <c r="MUW224" s="18"/>
      <c r="MUX224" s="18"/>
      <c r="MUY224" s="18"/>
      <c r="MUZ224" s="18"/>
      <c r="MVA224" s="18"/>
      <c r="MVB224" s="18"/>
      <c r="MVC224" s="18"/>
      <c r="MVD224" s="18"/>
      <c r="MVE224" s="18"/>
      <c r="MVF224" s="18"/>
      <c r="MVG224" s="18"/>
      <c r="MVH224" s="18"/>
      <c r="MVI224" s="18"/>
      <c r="MVJ224" s="18"/>
      <c r="MVK224" s="18"/>
      <c r="MVL224" s="18"/>
      <c r="MVM224" s="18"/>
      <c r="MVN224" s="18"/>
      <c r="MVO224" s="18"/>
      <c r="MVP224" s="18"/>
      <c r="MVQ224" s="18"/>
      <c r="MVR224" s="18"/>
      <c r="MVS224" s="18"/>
      <c r="MVT224" s="18"/>
      <c r="MVU224" s="18"/>
      <c r="MVV224" s="18"/>
      <c r="MVW224" s="18"/>
      <c r="MVX224" s="18"/>
      <c r="MVY224" s="18"/>
      <c r="MVZ224" s="18"/>
      <c r="MWA224" s="18"/>
      <c r="MWB224" s="18"/>
      <c r="MWC224" s="18"/>
      <c r="MWD224" s="18"/>
      <c r="MWE224" s="18"/>
      <c r="MWF224" s="18"/>
      <c r="MWG224" s="18"/>
      <c r="MWH224" s="18"/>
      <c r="MWI224" s="18"/>
      <c r="MWJ224" s="18"/>
      <c r="MWK224" s="18"/>
      <c r="MWL224" s="18"/>
      <c r="MWM224" s="18"/>
      <c r="MWN224" s="18"/>
      <c r="MWO224" s="18"/>
      <c r="MWP224" s="18"/>
      <c r="MWQ224" s="18"/>
      <c r="MWR224" s="18"/>
      <c r="MWS224" s="18"/>
      <c r="MWT224" s="18"/>
      <c r="MWU224" s="18"/>
      <c r="MWV224" s="18"/>
      <c r="MWW224" s="18"/>
      <c r="MWX224" s="18"/>
      <c r="MWY224" s="18"/>
      <c r="MWZ224" s="18"/>
      <c r="MXA224" s="18"/>
      <c r="MXB224" s="18"/>
      <c r="MXC224" s="18"/>
      <c r="MXD224" s="18"/>
      <c r="MXE224" s="18"/>
      <c r="MXF224" s="18"/>
      <c r="MXG224" s="18"/>
      <c r="MXH224" s="18"/>
      <c r="MXI224" s="18"/>
      <c r="MXJ224" s="18"/>
      <c r="MXK224" s="18"/>
      <c r="MXL224" s="18"/>
      <c r="MXM224" s="18"/>
      <c r="MXN224" s="18"/>
      <c r="MXO224" s="18"/>
      <c r="MXP224" s="18"/>
      <c r="MXQ224" s="18"/>
      <c r="MXR224" s="18"/>
      <c r="MXS224" s="18"/>
      <c r="MXT224" s="18"/>
      <c r="MXU224" s="18"/>
      <c r="MXV224" s="18"/>
      <c r="MXW224" s="18"/>
      <c r="MXX224" s="18"/>
      <c r="MXY224" s="18"/>
      <c r="MXZ224" s="18"/>
      <c r="MYA224" s="18"/>
      <c r="MYB224" s="18"/>
      <c r="MYC224" s="18"/>
      <c r="MYD224" s="18"/>
      <c r="MYE224" s="18"/>
      <c r="MYF224" s="18"/>
      <c r="MYG224" s="18"/>
      <c r="MYH224" s="18"/>
      <c r="MYI224" s="18"/>
      <c r="MYJ224" s="18"/>
      <c r="MYK224" s="18"/>
      <c r="MYL224" s="18"/>
      <c r="MYM224" s="18"/>
      <c r="MYN224" s="18"/>
      <c r="MYO224" s="18"/>
      <c r="MYP224" s="18"/>
      <c r="MYQ224" s="18"/>
      <c r="MYR224" s="18"/>
      <c r="MYS224" s="18"/>
      <c r="MYT224" s="18"/>
      <c r="MYU224" s="18"/>
      <c r="MYV224" s="18"/>
      <c r="MYW224" s="18"/>
      <c r="MYX224" s="18"/>
      <c r="MYY224" s="18"/>
      <c r="MYZ224" s="18"/>
      <c r="MZA224" s="18"/>
      <c r="MZB224" s="18"/>
      <c r="MZC224" s="18"/>
      <c r="MZD224" s="18"/>
      <c r="MZE224" s="18"/>
      <c r="MZF224" s="18"/>
      <c r="MZG224" s="18"/>
      <c r="MZH224" s="18"/>
      <c r="MZI224" s="18"/>
      <c r="MZJ224" s="18"/>
      <c r="MZK224" s="18"/>
      <c r="MZL224" s="18"/>
      <c r="MZM224" s="18"/>
      <c r="MZN224" s="18"/>
      <c r="MZO224" s="18"/>
      <c r="MZP224" s="18"/>
      <c r="MZQ224" s="18"/>
      <c r="MZR224" s="18"/>
      <c r="MZS224" s="18"/>
      <c r="MZT224" s="18"/>
      <c r="MZU224" s="18"/>
      <c r="MZV224" s="18"/>
      <c r="MZW224" s="18"/>
      <c r="MZX224" s="18"/>
      <c r="MZY224" s="18"/>
      <c r="MZZ224" s="18"/>
      <c r="NAA224" s="18"/>
      <c r="NAB224" s="18"/>
      <c r="NAC224" s="18"/>
      <c r="NAD224" s="18"/>
      <c r="NAE224" s="18"/>
      <c r="NAF224" s="18"/>
      <c r="NAG224" s="18"/>
      <c r="NAH224" s="18"/>
      <c r="NAI224" s="18"/>
      <c r="NAJ224" s="18"/>
      <c r="NAK224" s="18"/>
      <c r="NAL224" s="18"/>
      <c r="NAM224" s="18"/>
      <c r="NAN224" s="18"/>
      <c r="NAO224" s="18"/>
      <c r="NAP224" s="18"/>
      <c r="NAQ224" s="18"/>
      <c r="NAR224" s="18"/>
      <c r="NAS224" s="18"/>
      <c r="NAT224" s="18"/>
      <c r="NAU224" s="18"/>
      <c r="NAV224" s="18"/>
      <c r="NAW224" s="18"/>
      <c r="NAX224" s="18"/>
      <c r="NAY224" s="18"/>
      <c r="NAZ224" s="18"/>
      <c r="NBA224" s="18"/>
      <c r="NBB224" s="18"/>
      <c r="NBC224" s="18"/>
      <c r="NBD224" s="18"/>
      <c r="NBE224" s="18"/>
      <c r="NBF224" s="18"/>
      <c r="NBG224" s="18"/>
      <c r="NBH224" s="18"/>
      <c r="NBI224" s="18"/>
      <c r="NBJ224" s="18"/>
      <c r="NBK224" s="18"/>
      <c r="NBL224" s="18"/>
      <c r="NBM224" s="18"/>
      <c r="NBN224" s="18"/>
      <c r="NBO224" s="18"/>
      <c r="NBP224" s="18"/>
      <c r="NBQ224" s="18"/>
      <c r="NBR224" s="18"/>
      <c r="NBS224" s="18"/>
      <c r="NBT224" s="18"/>
      <c r="NBU224" s="18"/>
      <c r="NBV224" s="18"/>
      <c r="NBW224" s="18"/>
      <c r="NBX224" s="18"/>
      <c r="NBY224" s="18"/>
      <c r="NBZ224" s="18"/>
      <c r="NCA224" s="18"/>
      <c r="NCB224" s="18"/>
      <c r="NCC224" s="18"/>
      <c r="NCD224" s="18"/>
      <c r="NCE224" s="18"/>
      <c r="NCF224" s="18"/>
      <c r="NCG224" s="18"/>
      <c r="NCH224" s="18"/>
      <c r="NCI224" s="18"/>
      <c r="NCJ224" s="18"/>
      <c r="NCK224" s="18"/>
      <c r="NCL224" s="18"/>
      <c r="NCM224" s="18"/>
      <c r="NCN224" s="18"/>
      <c r="NCO224" s="18"/>
      <c r="NCP224" s="18"/>
      <c r="NCQ224" s="18"/>
      <c r="NCR224" s="18"/>
      <c r="NCS224" s="18"/>
      <c r="NCT224" s="18"/>
      <c r="NCU224" s="18"/>
      <c r="NCV224" s="18"/>
      <c r="NCW224" s="18"/>
      <c r="NCX224" s="18"/>
      <c r="NCY224" s="18"/>
      <c r="NCZ224" s="18"/>
      <c r="NDA224" s="18"/>
      <c r="NDB224" s="18"/>
      <c r="NDC224" s="18"/>
      <c r="NDD224" s="18"/>
      <c r="NDE224" s="18"/>
      <c r="NDF224" s="18"/>
      <c r="NDG224" s="18"/>
      <c r="NDH224" s="18"/>
      <c r="NDI224" s="18"/>
      <c r="NDJ224" s="18"/>
      <c r="NDK224" s="18"/>
      <c r="NDL224" s="18"/>
      <c r="NDM224" s="18"/>
      <c r="NDN224" s="18"/>
      <c r="NDO224" s="18"/>
      <c r="NDP224" s="18"/>
      <c r="NDQ224" s="18"/>
      <c r="NDR224" s="18"/>
      <c r="NDS224" s="18"/>
      <c r="NDT224" s="18"/>
      <c r="NDU224" s="18"/>
      <c r="NDV224" s="18"/>
      <c r="NDW224" s="18"/>
      <c r="NDX224" s="18"/>
      <c r="NDY224" s="18"/>
      <c r="NDZ224" s="18"/>
      <c r="NEA224" s="18"/>
      <c r="NEB224" s="18"/>
      <c r="NEC224" s="18"/>
      <c r="NED224" s="18"/>
      <c r="NEE224" s="18"/>
      <c r="NEF224" s="18"/>
      <c r="NEG224" s="18"/>
      <c r="NEH224" s="18"/>
      <c r="NEI224" s="18"/>
      <c r="NEJ224" s="18"/>
      <c r="NEK224" s="18"/>
      <c r="NEL224" s="18"/>
      <c r="NEM224" s="18"/>
      <c r="NEN224" s="18"/>
      <c r="NEO224" s="18"/>
      <c r="NEP224" s="18"/>
      <c r="NEQ224" s="18"/>
      <c r="NER224" s="18"/>
      <c r="NES224" s="18"/>
      <c r="NET224" s="18"/>
      <c r="NEU224" s="18"/>
      <c r="NEV224" s="18"/>
      <c r="NEW224" s="18"/>
      <c r="NEX224" s="18"/>
      <c r="NEY224" s="18"/>
      <c r="NEZ224" s="18"/>
      <c r="NFA224" s="18"/>
      <c r="NFB224" s="18"/>
      <c r="NFC224" s="18"/>
      <c r="NFD224" s="18"/>
      <c r="NFE224" s="18"/>
      <c r="NFF224" s="18"/>
      <c r="NFG224" s="18"/>
      <c r="NFH224" s="18"/>
      <c r="NFI224" s="18"/>
      <c r="NFJ224" s="18"/>
      <c r="NFK224" s="18"/>
      <c r="NFL224" s="18"/>
      <c r="NFM224" s="18"/>
      <c r="NFN224" s="18"/>
      <c r="NFO224" s="18"/>
      <c r="NFP224" s="18"/>
      <c r="NFQ224" s="18"/>
      <c r="NFR224" s="18"/>
      <c r="NFS224" s="18"/>
      <c r="NFT224" s="18"/>
      <c r="NFU224" s="18"/>
      <c r="NFV224" s="18"/>
      <c r="NFW224" s="18"/>
      <c r="NFX224" s="18"/>
      <c r="NFY224" s="18"/>
      <c r="NFZ224" s="18"/>
      <c r="NGA224" s="18"/>
      <c r="NGB224" s="18"/>
      <c r="NGC224" s="18"/>
      <c r="NGD224" s="18"/>
      <c r="NGE224" s="18"/>
      <c r="NGF224" s="18"/>
      <c r="NGG224" s="18"/>
      <c r="NGH224" s="18"/>
      <c r="NGI224" s="18"/>
      <c r="NGJ224" s="18"/>
      <c r="NGK224" s="18"/>
      <c r="NGL224" s="18"/>
      <c r="NGM224" s="18"/>
      <c r="NGN224" s="18"/>
      <c r="NGO224" s="18"/>
      <c r="NGP224" s="18"/>
      <c r="NGQ224" s="18"/>
      <c r="NGR224" s="18"/>
      <c r="NGS224" s="18"/>
      <c r="NGT224" s="18"/>
      <c r="NGU224" s="18"/>
      <c r="NGV224" s="18"/>
      <c r="NGW224" s="18"/>
      <c r="NGX224" s="18"/>
      <c r="NGY224" s="18"/>
      <c r="NGZ224" s="18"/>
      <c r="NHA224" s="18"/>
      <c r="NHB224" s="18"/>
      <c r="NHC224" s="18"/>
      <c r="NHD224" s="18"/>
      <c r="NHE224" s="18"/>
      <c r="NHF224" s="18"/>
      <c r="NHG224" s="18"/>
      <c r="NHH224" s="18"/>
      <c r="NHI224" s="18"/>
      <c r="NHJ224" s="18"/>
      <c r="NHK224" s="18"/>
      <c r="NHL224" s="18"/>
      <c r="NHM224" s="18"/>
      <c r="NHN224" s="18"/>
      <c r="NHO224" s="18"/>
      <c r="NHP224" s="18"/>
      <c r="NHQ224" s="18"/>
      <c r="NHR224" s="18"/>
      <c r="NHS224" s="18"/>
      <c r="NHT224" s="18"/>
      <c r="NHU224" s="18"/>
      <c r="NHV224" s="18"/>
      <c r="NHW224" s="18"/>
      <c r="NHX224" s="18"/>
      <c r="NHY224" s="18"/>
      <c r="NHZ224" s="18"/>
      <c r="NIA224" s="18"/>
      <c r="NIB224" s="18"/>
      <c r="NIC224" s="18"/>
      <c r="NID224" s="18"/>
      <c r="NIE224" s="18"/>
      <c r="NIF224" s="18"/>
      <c r="NIG224" s="18"/>
      <c r="NIH224" s="18"/>
      <c r="NII224" s="18"/>
      <c r="NIJ224" s="18"/>
      <c r="NIK224" s="18"/>
      <c r="NIL224" s="18"/>
      <c r="NIM224" s="18"/>
      <c r="NIN224" s="18"/>
      <c r="NIO224" s="18"/>
      <c r="NIP224" s="18"/>
      <c r="NIQ224" s="18"/>
      <c r="NIR224" s="18"/>
      <c r="NIS224" s="18"/>
      <c r="NIT224" s="18"/>
      <c r="NIU224" s="18"/>
      <c r="NIV224" s="18"/>
      <c r="NIW224" s="18"/>
      <c r="NIX224" s="18"/>
      <c r="NIY224" s="18"/>
      <c r="NIZ224" s="18"/>
      <c r="NJA224" s="18"/>
      <c r="NJB224" s="18"/>
      <c r="NJC224" s="18"/>
      <c r="NJD224" s="18"/>
      <c r="NJE224" s="18"/>
      <c r="NJF224" s="18"/>
      <c r="NJG224" s="18"/>
      <c r="NJH224" s="18"/>
      <c r="NJI224" s="18"/>
      <c r="NJJ224" s="18"/>
      <c r="NJK224" s="18"/>
      <c r="NJL224" s="18"/>
      <c r="NJM224" s="18"/>
      <c r="NJN224" s="18"/>
      <c r="NJO224" s="18"/>
      <c r="NJP224" s="18"/>
      <c r="NJQ224" s="18"/>
      <c r="NJR224" s="18"/>
      <c r="NJS224" s="18"/>
      <c r="NJT224" s="18"/>
      <c r="NJU224" s="18"/>
      <c r="NJV224" s="18"/>
      <c r="NJW224" s="18"/>
      <c r="NJX224" s="18"/>
      <c r="NJY224" s="18"/>
      <c r="NJZ224" s="18"/>
      <c r="NKA224" s="18"/>
      <c r="NKB224" s="18"/>
      <c r="NKC224" s="18"/>
      <c r="NKD224" s="18"/>
      <c r="NKE224" s="18"/>
      <c r="NKF224" s="18"/>
      <c r="NKG224" s="18"/>
      <c r="NKH224" s="18"/>
      <c r="NKI224" s="18"/>
      <c r="NKJ224" s="18"/>
      <c r="NKK224" s="18"/>
      <c r="NKL224" s="18"/>
      <c r="NKM224" s="18"/>
      <c r="NKN224" s="18"/>
      <c r="NKO224" s="18"/>
      <c r="NKP224" s="18"/>
      <c r="NKQ224" s="18"/>
      <c r="NKR224" s="18"/>
      <c r="NKS224" s="18"/>
      <c r="NKT224" s="18"/>
      <c r="NKU224" s="18"/>
      <c r="NKV224" s="18"/>
      <c r="NKW224" s="18"/>
      <c r="NKX224" s="18"/>
      <c r="NKY224" s="18"/>
      <c r="NKZ224" s="18"/>
      <c r="NLA224" s="18"/>
      <c r="NLB224" s="18"/>
      <c r="NLC224" s="18"/>
      <c r="NLD224" s="18"/>
      <c r="NLE224" s="18"/>
      <c r="NLF224" s="18"/>
      <c r="NLG224" s="18"/>
      <c r="NLH224" s="18"/>
      <c r="NLI224" s="18"/>
      <c r="NLJ224" s="18"/>
      <c r="NLK224" s="18"/>
      <c r="NLL224" s="18"/>
      <c r="NLM224" s="18"/>
      <c r="NLN224" s="18"/>
      <c r="NLO224" s="18"/>
      <c r="NLP224" s="18"/>
      <c r="NLQ224" s="18"/>
      <c r="NLR224" s="18"/>
      <c r="NLS224" s="18"/>
      <c r="NLT224" s="18"/>
      <c r="NLU224" s="18"/>
      <c r="NLV224" s="18"/>
      <c r="NLW224" s="18"/>
      <c r="NLX224" s="18"/>
      <c r="NLY224" s="18"/>
      <c r="NLZ224" s="18"/>
      <c r="NMA224" s="18"/>
      <c r="NMB224" s="18"/>
      <c r="NMC224" s="18"/>
      <c r="NMD224" s="18"/>
      <c r="NME224" s="18"/>
      <c r="NMF224" s="18"/>
      <c r="NMG224" s="18"/>
      <c r="NMH224" s="18"/>
      <c r="NMI224" s="18"/>
      <c r="NMJ224" s="18"/>
      <c r="NMK224" s="18"/>
      <c r="NML224" s="18"/>
      <c r="NMM224" s="18"/>
      <c r="NMN224" s="18"/>
      <c r="NMO224" s="18"/>
      <c r="NMP224" s="18"/>
      <c r="NMQ224" s="18"/>
      <c r="NMR224" s="18"/>
      <c r="NMS224" s="18"/>
      <c r="NMT224" s="18"/>
      <c r="NMU224" s="18"/>
      <c r="NMV224" s="18"/>
      <c r="NMW224" s="18"/>
      <c r="NMX224" s="18"/>
      <c r="NMY224" s="18"/>
      <c r="NMZ224" s="18"/>
      <c r="NNA224" s="18"/>
      <c r="NNB224" s="18"/>
      <c r="NNC224" s="18"/>
      <c r="NND224" s="18"/>
      <c r="NNE224" s="18"/>
      <c r="NNF224" s="18"/>
      <c r="NNG224" s="18"/>
      <c r="NNH224" s="18"/>
      <c r="NNI224" s="18"/>
      <c r="NNJ224" s="18"/>
      <c r="NNK224" s="18"/>
      <c r="NNL224" s="18"/>
      <c r="NNM224" s="18"/>
      <c r="NNN224" s="18"/>
      <c r="NNO224" s="18"/>
      <c r="NNP224" s="18"/>
      <c r="NNQ224" s="18"/>
      <c r="NNR224" s="18"/>
      <c r="NNS224" s="18"/>
      <c r="NNT224" s="18"/>
      <c r="NNU224" s="18"/>
      <c r="NNV224" s="18"/>
      <c r="NNW224" s="18"/>
      <c r="NNX224" s="18"/>
      <c r="NNY224" s="18"/>
      <c r="NNZ224" s="18"/>
      <c r="NOA224" s="18"/>
      <c r="NOB224" s="18"/>
      <c r="NOC224" s="18"/>
      <c r="NOD224" s="18"/>
      <c r="NOE224" s="18"/>
      <c r="NOF224" s="18"/>
      <c r="NOG224" s="18"/>
      <c r="NOH224" s="18"/>
      <c r="NOI224" s="18"/>
      <c r="NOJ224" s="18"/>
      <c r="NOK224" s="18"/>
      <c r="NOL224" s="18"/>
      <c r="NOM224" s="18"/>
      <c r="NON224" s="18"/>
      <c r="NOO224" s="18"/>
      <c r="NOP224" s="18"/>
      <c r="NOQ224" s="18"/>
      <c r="NOR224" s="18"/>
      <c r="NOS224" s="18"/>
      <c r="NOT224" s="18"/>
      <c r="NOU224" s="18"/>
      <c r="NOV224" s="18"/>
      <c r="NOW224" s="18"/>
      <c r="NOX224" s="18"/>
      <c r="NOY224" s="18"/>
      <c r="NOZ224" s="18"/>
      <c r="NPA224" s="18"/>
      <c r="NPB224" s="18"/>
      <c r="NPC224" s="18"/>
      <c r="NPD224" s="18"/>
      <c r="NPE224" s="18"/>
      <c r="NPF224" s="18"/>
      <c r="NPG224" s="18"/>
      <c r="NPH224" s="18"/>
      <c r="NPI224" s="18"/>
      <c r="NPJ224" s="18"/>
      <c r="NPK224" s="18"/>
      <c r="NPL224" s="18"/>
      <c r="NPM224" s="18"/>
      <c r="NPN224" s="18"/>
      <c r="NPO224" s="18"/>
      <c r="NPP224" s="18"/>
      <c r="NPQ224" s="18"/>
      <c r="NPR224" s="18"/>
      <c r="NPS224" s="18"/>
      <c r="NPT224" s="18"/>
      <c r="NPU224" s="18"/>
      <c r="NPV224" s="18"/>
      <c r="NPW224" s="18"/>
      <c r="NPX224" s="18"/>
      <c r="NPY224" s="18"/>
      <c r="NPZ224" s="18"/>
      <c r="NQA224" s="18"/>
      <c r="NQB224" s="18"/>
      <c r="NQC224" s="18"/>
      <c r="NQD224" s="18"/>
      <c r="NQE224" s="18"/>
      <c r="NQF224" s="18"/>
      <c r="NQG224" s="18"/>
      <c r="NQH224" s="18"/>
      <c r="NQI224" s="18"/>
      <c r="NQJ224" s="18"/>
      <c r="NQK224" s="18"/>
      <c r="NQL224" s="18"/>
      <c r="NQM224" s="18"/>
      <c r="NQN224" s="18"/>
      <c r="NQO224" s="18"/>
      <c r="NQP224" s="18"/>
      <c r="NQQ224" s="18"/>
      <c r="NQR224" s="18"/>
      <c r="NQS224" s="18"/>
      <c r="NQT224" s="18"/>
      <c r="NQU224" s="18"/>
      <c r="NQV224" s="18"/>
      <c r="NQW224" s="18"/>
      <c r="NQX224" s="18"/>
      <c r="NQY224" s="18"/>
      <c r="NQZ224" s="18"/>
      <c r="NRA224" s="18"/>
      <c r="NRB224" s="18"/>
      <c r="NRC224" s="18"/>
      <c r="NRD224" s="18"/>
      <c r="NRE224" s="18"/>
      <c r="NRF224" s="18"/>
      <c r="NRG224" s="18"/>
      <c r="NRH224" s="18"/>
      <c r="NRI224" s="18"/>
      <c r="NRJ224" s="18"/>
      <c r="NRK224" s="18"/>
      <c r="NRL224" s="18"/>
      <c r="NRM224" s="18"/>
      <c r="NRN224" s="18"/>
      <c r="NRO224" s="18"/>
      <c r="NRP224" s="18"/>
      <c r="NRQ224" s="18"/>
      <c r="NRR224" s="18"/>
      <c r="NRS224" s="18"/>
      <c r="NRT224" s="18"/>
      <c r="NRU224" s="18"/>
      <c r="NRV224" s="18"/>
      <c r="NRW224" s="18"/>
      <c r="NRX224" s="18"/>
      <c r="NRY224" s="18"/>
      <c r="NRZ224" s="18"/>
      <c r="NSA224" s="18"/>
      <c r="NSB224" s="18"/>
      <c r="NSC224" s="18"/>
      <c r="NSD224" s="18"/>
      <c r="NSE224" s="18"/>
      <c r="NSF224" s="18"/>
      <c r="NSG224" s="18"/>
      <c r="NSH224" s="18"/>
      <c r="NSI224" s="18"/>
      <c r="NSJ224" s="18"/>
      <c r="NSK224" s="18"/>
      <c r="NSL224" s="18"/>
      <c r="NSM224" s="18"/>
      <c r="NSN224" s="18"/>
      <c r="NSO224" s="18"/>
      <c r="NSP224" s="18"/>
      <c r="NSQ224" s="18"/>
      <c r="NSR224" s="18"/>
      <c r="NSS224" s="18"/>
      <c r="NST224" s="18"/>
      <c r="NSU224" s="18"/>
      <c r="NSV224" s="18"/>
      <c r="NSW224" s="18"/>
      <c r="NSX224" s="18"/>
      <c r="NSY224" s="18"/>
      <c r="NSZ224" s="18"/>
      <c r="NTA224" s="18"/>
      <c r="NTB224" s="18"/>
      <c r="NTC224" s="18"/>
      <c r="NTD224" s="18"/>
      <c r="NTE224" s="18"/>
      <c r="NTF224" s="18"/>
      <c r="NTG224" s="18"/>
      <c r="NTH224" s="18"/>
      <c r="NTI224" s="18"/>
      <c r="NTJ224" s="18"/>
      <c r="NTK224" s="18"/>
      <c r="NTL224" s="18"/>
      <c r="NTM224" s="18"/>
      <c r="NTN224" s="18"/>
      <c r="NTO224" s="18"/>
      <c r="NTP224" s="18"/>
      <c r="NTQ224" s="18"/>
      <c r="NTR224" s="18"/>
      <c r="NTS224" s="18"/>
      <c r="NTT224" s="18"/>
      <c r="NTU224" s="18"/>
      <c r="NTV224" s="18"/>
      <c r="NTW224" s="18"/>
      <c r="NTX224" s="18"/>
      <c r="NTY224" s="18"/>
      <c r="NTZ224" s="18"/>
      <c r="NUA224" s="18"/>
      <c r="NUB224" s="18"/>
      <c r="NUC224" s="18"/>
      <c r="NUD224" s="18"/>
      <c r="NUE224" s="18"/>
      <c r="NUF224" s="18"/>
      <c r="NUG224" s="18"/>
      <c r="NUH224" s="18"/>
      <c r="NUI224" s="18"/>
      <c r="NUJ224" s="18"/>
      <c r="NUK224" s="18"/>
      <c r="NUL224" s="18"/>
      <c r="NUM224" s="18"/>
      <c r="NUN224" s="18"/>
      <c r="NUO224" s="18"/>
      <c r="NUP224" s="18"/>
      <c r="NUQ224" s="18"/>
      <c r="NUR224" s="18"/>
      <c r="NUS224" s="18"/>
      <c r="NUT224" s="18"/>
      <c r="NUU224" s="18"/>
      <c r="NUV224" s="18"/>
      <c r="NUW224" s="18"/>
      <c r="NUX224" s="18"/>
      <c r="NUY224" s="18"/>
      <c r="NUZ224" s="18"/>
      <c r="NVA224" s="18"/>
      <c r="NVB224" s="18"/>
      <c r="NVC224" s="18"/>
      <c r="NVD224" s="18"/>
      <c r="NVE224" s="18"/>
      <c r="NVF224" s="18"/>
      <c r="NVG224" s="18"/>
      <c r="NVH224" s="18"/>
      <c r="NVI224" s="18"/>
      <c r="NVJ224" s="18"/>
      <c r="NVK224" s="18"/>
      <c r="NVL224" s="18"/>
      <c r="NVM224" s="18"/>
      <c r="NVN224" s="18"/>
      <c r="NVO224" s="18"/>
      <c r="NVP224" s="18"/>
      <c r="NVQ224" s="18"/>
      <c r="NVR224" s="18"/>
      <c r="NVS224" s="18"/>
      <c r="NVT224" s="18"/>
      <c r="NVU224" s="18"/>
      <c r="NVV224" s="18"/>
      <c r="NVW224" s="18"/>
      <c r="NVX224" s="18"/>
      <c r="NVY224" s="18"/>
      <c r="NVZ224" s="18"/>
      <c r="NWA224" s="18"/>
      <c r="NWB224" s="18"/>
      <c r="NWC224" s="18"/>
      <c r="NWD224" s="18"/>
      <c r="NWE224" s="18"/>
      <c r="NWF224" s="18"/>
      <c r="NWG224" s="18"/>
      <c r="NWH224" s="18"/>
      <c r="NWI224" s="18"/>
      <c r="NWJ224" s="18"/>
      <c r="NWK224" s="18"/>
      <c r="NWL224" s="18"/>
      <c r="NWM224" s="18"/>
      <c r="NWN224" s="18"/>
      <c r="NWO224" s="18"/>
      <c r="NWP224" s="18"/>
      <c r="NWQ224" s="18"/>
      <c r="NWR224" s="18"/>
      <c r="NWS224" s="18"/>
      <c r="NWT224" s="18"/>
      <c r="NWU224" s="18"/>
      <c r="NWV224" s="18"/>
      <c r="NWW224" s="18"/>
      <c r="NWX224" s="18"/>
      <c r="NWY224" s="18"/>
      <c r="NWZ224" s="18"/>
      <c r="NXA224" s="18"/>
      <c r="NXB224" s="18"/>
      <c r="NXC224" s="18"/>
      <c r="NXD224" s="18"/>
      <c r="NXE224" s="18"/>
      <c r="NXF224" s="18"/>
      <c r="NXG224" s="18"/>
      <c r="NXH224" s="18"/>
      <c r="NXI224" s="18"/>
      <c r="NXJ224" s="18"/>
      <c r="NXK224" s="18"/>
      <c r="NXL224" s="18"/>
      <c r="NXM224" s="18"/>
      <c r="NXN224" s="18"/>
      <c r="NXO224" s="18"/>
      <c r="NXP224" s="18"/>
      <c r="NXQ224" s="18"/>
      <c r="NXR224" s="18"/>
      <c r="NXS224" s="18"/>
      <c r="NXT224" s="18"/>
      <c r="NXU224" s="18"/>
      <c r="NXV224" s="18"/>
      <c r="NXW224" s="18"/>
      <c r="NXX224" s="18"/>
      <c r="NXY224" s="18"/>
      <c r="NXZ224" s="18"/>
      <c r="NYA224" s="18"/>
      <c r="NYB224" s="18"/>
      <c r="NYC224" s="18"/>
      <c r="NYD224" s="18"/>
      <c r="NYE224" s="18"/>
      <c r="NYF224" s="18"/>
      <c r="NYG224" s="18"/>
      <c r="NYH224" s="18"/>
      <c r="NYI224" s="18"/>
      <c r="NYJ224" s="18"/>
      <c r="NYK224" s="18"/>
      <c r="NYL224" s="18"/>
      <c r="NYM224" s="18"/>
      <c r="NYN224" s="18"/>
      <c r="NYO224" s="18"/>
      <c r="NYP224" s="18"/>
      <c r="NYQ224" s="18"/>
      <c r="NYR224" s="18"/>
      <c r="NYS224" s="18"/>
      <c r="NYT224" s="18"/>
      <c r="NYU224" s="18"/>
      <c r="NYV224" s="18"/>
      <c r="NYW224" s="18"/>
      <c r="NYX224" s="18"/>
      <c r="NYY224" s="18"/>
      <c r="NYZ224" s="18"/>
      <c r="NZA224" s="18"/>
      <c r="NZB224" s="18"/>
      <c r="NZC224" s="18"/>
      <c r="NZD224" s="18"/>
      <c r="NZE224" s="18"/>
      <c r="NZF224" s="18"/>
      <c r="NZG224" s="18"/>
      <c r="NZH224" s="18"/>
      <c r="NZI224" s="18"/>
      <c r="NZJ224" s="18"/>
      <c r="NZK224" s="18"/>
      <c r="NZL224" s="18"/>
      <c r="NZM224" s="18"/>
      <c r="NZN224" s="18"/>
      <c r="NZO224" s="18"/>
      <c r="NZP224" s="18"/>
      <c r="NZQ224" s="18"/>
      <c r="NZR224" s="18"/>
      <c r="NZS224" s="18"/>
      <c r="NZT224" s="18"/>
      <c r="NZU224" s="18"/>
      <c r="NZV224" s="18"/>
      <c r="NZW224" s="18"/>
      <c r="NZX224" s="18"/>
      <c r="NZY224" s="18"/>
      <c r="NZZ224" s="18"/>
      <c r="OAA224" s="18"/>
      <c r="OAB224" s="18"/>
      <c r="OAC224" s="18"/>
      <c r="OAD224" s="18"/>
      <c r="OAE224" s="18"/>
      <c r="OAF224" s="18"/>
      <c r="OAG224" s="18"/>
      <c r="OAH224" s="18"/>
      <c r="OAI224" s="18"/>
      <c r="OAJ224" s="18"/>
      <c r="OAK224" s="18"/>
      <c r="OAL224" s="18"/>
      <c r="OAM224" s="18"/>
      <c r="OAN224" s="18"/>
      <c r="OAO224" s="18"/>
      <c r="OAP224" s="18"/>
      <c r="OAQ224" s="18"/>
      <c r="OAR224" s="18"/>
      <c r="OAS224" s="18"/>
      <c r="OAT224" s="18"/>
      <c r="OAU224" s="18"/>
      <c r="OAV224" s="18"/>
      <c r="OAW224" s="18"/>
      <c r="OAX224" s="18"/>
      <c r="OAY224" s="18"/>
      <c r="OAZ224" s="18"/>
      <c r="OBA224" s="18"/>
      <c r="OBB224" s="18"/>
      <c r="OBC224" s="18"/>
      <c r="OBD224" s="18"/>
      <c r="OBE224" s="18"/>
      <c r="OBF224" s="18"/>
      <c r="OBG224" s="18"/>
      <c r="OBH224" s="18"/>
      <c r="OBI224" s="18"/>
      <c r="OBJ224" s="18"/>
      <c r="OBK224" s="18"/>
      <c r="OBL224" s="18"/>
      <c r="OBM224" s="18"/>
      <c r="OBN224" s="18"/>
      <c r="OBO224" s="18"/>
      <c r="OBP224" s="18"/>
      <c r="OBQ224" s="18"/>
      <c r="OBR224" s="18"/>
      <c r="OBS224" s="18"/>
      <c r="OBT224" s="18"/>
      <c r="OBU224" s="18"/>
      <c r="OBV224" s="18"/>
      <c r="OBW224" s="18"/>
      <c r="OBX224" s="18"/>
      <c r="OBY224" s="18"/>
      <c r="OBZ224" s="18"/>
      <c r="OCA224" s="18"/>
      <c r="OCB224" s="18"/>
      <c r="OCC224" s="18"/>
      <c r="OCD224" s="18"/>
      <c r="OCE224" s="18"/>
      <c r="OCF224" s="18"/>
      <c r="OCG224" s="18"/>
      <c r="OCH224" s="18"/>
      <c r="OCI224" s="18"/>
      <c r="OCJ224" s="18"/>
      <c r="OCK224" s="18"/>
      <c r="OCL224" s="18"/>
      <c r="OCM224" s="18"/>
      <c r="OCN224" s="18"/>
      <c r="OCO224" s="18"/>
      <c r="OCP224" s="18"/>
      <c r="OCQ224" s="18"/>
      <c r="OCR224" s="18"/>
      <c r="OCS224" s="18"/>
      <c r="OCT224" s="18"/>
      <c r="OCU224" s="18"/>
      <c r="OCV224" s="18"/>
      <c r="OCW224" s="18"/>
      <c r="OCX224" s="18"/>
      <c r="OCY224" s="18"/>
      <c r="OCZ224" s="18"/>
      <c r="ODA224" s="18"/>
      <c r="ODB224" s="18"/>
      <c r="ODC224" s="18"/>
      <c r="ODD224" s="18"/>
      <c r="ODE224" s="18"/>
      <c r="ODF224" s="18"/>
      <c r="ODG224" s="18"/>
      <c r="ODH224" s="18"/>
      <c r="ODI224" s="18"/>
      <c r="ODJ224" s="18"/>
      <c r="ODK224" s="18"/>
      <c r="ODL224" s="18"/>
      <c r="ODM224" s="18"/>
      <c r="ODN224" s="18"/>
      <c r="ODO224" s="18"/>
      <c r="ODP224" s="18"/>
      <c r="ODQ224" s="18"/>
      <c r="ODR224" s="18"/>
      <c r="ODS224" s="18"/>
      <c r="ODT224" s="18"/>
      <c r="ODU224" s="18"/>
      <c r="ODV224" s="18"/>
      <c r="ODW224" s="18"/>
      <c r="ODX224" s="18"/>
      <c r="ODY224" s="18"/>
      <c r="ODZ224" s="18"/>
      <c r="OEA224" s="18"/>
      <c r="OEB224" s="18"/>
      <c r="OEC224" s="18"/>
      <c r="OED224" s="18"/>
      <c r="OEE224" s="18"/>
      <c r="OEF224" s="18"/>
      <c r="OEG224" s="18"/>
      <c r="OEH224" s="18"/>
      <c r="OEI224" s="18"/>
      <c r="OEJ224" s="18"/>
      <c r="OEK224" s="18"/>
      <c r="OEL224" s="18"/>
      <c r="OEM224" s="18"/>
      <c r="OEN224" s="18"/>
      <c r="OEO224" s="18"/>
      <c r="OEP224" s="18"/>
      <c r="OEQ224" s="18"/>
      <c r="OER224" s="18"/>
      <c r="OES224" s="18"/>
      <c r="OET224" s="18"/>
      <c r="OEU224" s="18"/>
      <c r="OEV224" s="18"/>
      <c r="OEW224" s="18"/>
      <c r="OEX224" s="18"/>
      <c r="OEY224" s="18"/>
      <c r="OEZ224" s="18"/>
      <c r="OFA224" s="18"/>
      <c r="OFB224" s="18"/>
      <c r="OFC224" s="18"/>
      <c r="OFD224" s="18"/>
      <c r="OFE224" s="18"/>
      <c r="OFF224" s="18"/>
      <c r="OFG224" s="18"/>
      <c r="OFH224" s="18"/>
      <c r="OFI224" s="18"/>
      <c r="OFJ224" s="18"/>
      <c r="OFK224" s="18"/>
      <c r="OFL224" s="18"/>
      <c r="OFM224" s="18"/>
      <c r="OFN224" s="18"/>
      <c r="OFO224" s="18"/>
      <c r="OFP224" s="18"/>
      <c r="OFQ224" s="18"/>
      <c r="OFR224" s="18"/>
      <c r="OFS224" s="18"/>
      <c r="OFT224" s="18"/>
      <c r="OFU224" s="18"/>
      <c r="OFV224" s="18"/>
      <c r="OFW224" s="18"/>
      <c r="OFX224" s="18"/>
      <c r="OFY224" s="18"/>
      <c r="OFZ224" s="18"/>
      <c r="OGA224" s="18"/>
      <c r="OGB224" s="18"/>
      <c r="OGC224" s="18"/>
      <c r="OGD224" s="18"/>
      <c r="OGE224" s="18"/>
      <c r="OGF224" s="18"/>
      <c r="OGG224" s="18"/>
      <c r="OGH224" s="18"/>
      <c r="OGI224" s="18"/>
      <c r="OGJ224" s="18"/>
      <c r="OGK224" s="18"/>
      <c r="OGL224" s="18"/>
      <c r="OGM224" s="18"/>
      <c r="OGN224" s="18"/>
      <c r="OGO224" s="18"/>
      <c r="OGP224" s="18"/>
      <c r="OGQ224" s="18"/>
      <c r="OGR224" s="18"/>
      <c r="OGS224" s="18"/>
      <c r="OGT224" s="18"/>
      <c r="OGU224" s="18"/>
      <c r="OGV224" s="18"/>
      <c r="OGW224" s="18"/>
      <c r="OGX224" s="18"/>
      <c r="OGY224" s="18"/>
      <c r="OGZ224" s="18"/>
      <c r="OHA224" s="18"/>
      <c r="OHB224" s="18"/>
      <c r="OHC224" s="18"/>
      <c r="OHD224" s="18"/>
      <c r="OHE224" s="18"/>
      <c r="OHF224" s="18"/>
      <c r="OHG224" s="18"/>
      <c r="OHH224" s="18"/>
      <c r="OHI224" s="18"/>
      <c r="OHJ224" s="18"/>
      <c r="OHK224" s="18"/>
      <c r="OHL224" s="18"/>
      <c r="OHM224" s="18"/>
      <c r="OHN224" s="18"/>
      <c r="OHO224" s="18"/>
      <c r="OHP224" s="18"/>
      <c r="OHQ224" s="18"/>
      <c r="OHR224" s="18"/>
      <c r="OHS224" s="18"/>
      <c r="OHT224" s="18"/>
      <c r="OHU224" s="18"/>
      <c r="OHV224" s="18"/>
      <c r="OHW224" s="18"/>
      <c r="OHX224" s="18"/>
      <c r="OHY224" s="18"/>
      <c r="OHZ224" s="18"/>
      <c r="OIA224" s="18"/>
      <c r="OIB224" s="18"/>
      <c r="OIC224" s="18"/>
      <c r="OID224" s="18"/>
      <c r="OIE224" s="18"/>
      <c r="OIF224" s="18"/>
      <c r="OIG224" s="18"/>
      <c r="OIH224" s="18"/>
      <c r="OII224" s="18"/>
      <c r="OIJ224" s="18"/>
      <c r="OIK224" s="18"/>
      <c r="OIL224" s="18"/>
      <c r="OIM224" s="18"/>
      <c r="OIN224" s="18"/>
      <c r="OIO224" s="18"/>
      <c r="OIP224" s="18"/>
      <c r="OIQ224" s="18"/>
      <c r="OIR224" s="18"/>
      <c r="OIS224" s="18"/>
      <c r="OIT224" s="18"/>
      <c r="OIU224" s="18"/>
      <c r="OIV224" s="18"/>
      <c r="OIW224" s="18"/>
      <c r="OIX224" s="18"/>
      <c r="OIY224" s="18"/>
      <c r="OIZ224" s="18"/>
      <c r="OJA224" s="18"/>
      <c r="OJB224" s="18"/>
      <c r="OJC224" s="18"/>
      <c r="OJD224" s="18"/>
      <c r="OJE224" s="18"/>
      <c r="OJF224" s="18"/>
      <c r="OJG224" s="18"/>
      <c r="OJH224" s="18"/>
      <c r="OJI224" s="18"/>
      <c r="OJJ224" s="18"/>
      <c r="OJK224" s="18"/>
      <c r="OJL224" s="18"/>
      <c r="OJM224" s="18"/>
      <c r="OJN224" s="18"/>
      <c r="OJO224" s="18"/>
      <c r="OJP224" s="18"/>
      <c r="OJQ224" s="18"/>
      <c r="OJR224" s="18"/>
      <c r="OJS224" s="18"/>
      <c r="OJT224" s="18"/>
      <c r="OJU224" s="18"/>
      <c r="OJV224" s="18"/>
      <c r="OJW224" s="18"/>
      <c r="OJX224" s="18"/>
      <c r="OJY224" s="18"/>
      <c r="OJZ224" s="18"/>
      <c r="OKA224" s="18"/>
      <c r="OKB224" s="18"/>
      <c r="OKC224" s="18"/>
      <c r="OKD224" s="18"/>
      <c r="OKE224" s="18"/>
      <c r="OKF224" s="18"/>
      <c r="OKG224" s="18"/>
      <c r="OKH224" s="18"/>
      <c r="OKI224" s="18"/>
      <c r="OKJ224" s="18"/>
      <c r="OKK224" s="18"/>
      <c r="OKL224" s="18"/>
      <c r="OKM224" s="18"/>
      <c r="OKN224" s="18"/>
      <c r="OKO224" s="18"/>
      <c r="OKP224" s="18"/>
      <c r="OKQ224" s="18"/>
      <c r="OKR224" s="18"/>
      <c r="OKS224" s="18"/>
      <c r="OKT224" s="18"/>
      <c r="OKU224" s="18"/>
      <c r="OKV224" s="18"/>
      <c r="OKW224" s="18"/>
      <c r="OKX224" s="18"/>
      <c r="OKY224" s="18"/>
      <c r="OKZ224" s="18"/>
      <c r="OLA224" s="18"/>
      <c r="OLB224" s="18"/>
      <c r="OLC224" s="18"/>
      <c r="OLD224" s="18"/>
      <c r="OLE224" s="18"/>
      <c r="OLF224" s="18"/>
      <c r="OLG224" s="18"/>
      <c r="OLH224" s="18"/>
      <c r="OLI224" s="18"/>
      <c r="OLJ224" s="18"/>
      <c r="OLK224" s="18"/>
      <c r="OLL224" s="18"/>
      <c r="OLM224" s="18"/>
      <c r="OLN224" s="18"/>
      <c r="OLO224" s="18"/>
      <c r="OLP224" s="18"/>
      <c r="OLQ224" s="18"/>
      <c r="OLR224" s="18"/>
      <c r="OLS224" s="18"/>
      <c r="OLT224" s="18"/>
      <c r="OLU224" s="18"/>
      <c r="OLV224" s="18"/>
      <c r="OLW224" s="18"/>
      <c r="OLX224" s="18"/>
      <c r="OLY224" s="18"/>
      <c r="OLZ224" s="18"/>
      <c r="OMA224" s="18"/>
      <c r="OMB224" s="18"/>
      <c r="OMC224" s="18"/>
      <c r="OMD224" s="18"/>
      <c r="OME224" s="18"/>
      <c r="OMF224" s="18"/>
      <c r="OMG224" s="18"/>
      <c r="OMH224" s="18"/>
      <c r="OMI224" s="18"/>
      <c r="OMJ224" s="18"/>
      <c r="OMK224" s="18"/>
      <c r="OML224" s="18"/>
      <c r="OMM224" s="18"/>
      <c r="OMN224" s="18"/>
      <c r="OMO224" s="18"/>
      <c r="OMP224" s="18"/>
      <c r="OMQ224" s="18"/>
      <c r="OMR224" s="18"/>
      <c r="OMS224" s="18"/>
      <c r="OMT224" s="18"/>
      <c r="OMU224" s="18"/>
      <c r="OMV224" s="18"/>
      <c r="OMW224" s="18"/>
      <c r="OMX224" s="18"/>
      <c r="OMY224" s="18"/>
      <c r="OMZ224" s="18"/>
      <c r="ONA224" s="18"/>
      <c r="ONB224" s="18"/>
      <c r="ONC224" s="18"/>
      <c r="OND224" s="18"/>
      <c r="ONE224" s="18"/>
      <c r="ONF224" s="18"/>
      <c r="ONG224" s="18"/>
      <c r="ONH224" s="18"/>
      <c r="ONI224" s="18"/>
      <c r="ONJ224" s="18"/>
      <c r="ONK224" s="18"/>
      <c r="ONL224" s="18"/>
      <c r="ONM224" s="18"/>
      <c r="ONN224" s="18"/>
      <c r="ONO224" s="18"/>
      <c r="ONP224" s="18"/>
      <c r="ONQ224" s="18"/>
      <c r="ONR224" s="18"/>
      <c r="ONS224" s="18"/>
      <c r="ONT224" s="18"/>
      <c r="ONU224" s="18"/>
      <c r="ONV224" s="18"/>
      <c r="ONW224" s="18"/>
      <c r="ONX224" s="18"/>
      <c r="ONY224" s="18"/>
      <c r="ONZ224" s="18"/>
      <c r="OOA224" s="18"/>
      <c r="OOB224" s="18"/>
      <c r="OOC224" s="18"/>
      <c r="OOD224" s="18"/>
      <c r="OOE224" s="18"/>
      <c r="OOF224" s="18"/>
      <c r="OOG224" s="18"/>
      <c r="OOH224" s="18"/>
      <c r="OOI224" s="18"/>
      <c r="OOJ224" s="18"/>
      <c r="OOK224" s="18"/>
      <c r="OOL224" s="18"/>
      <c r="OOM224" s="18"/>
      <c r="OON224" s="18"/>
      <c r="OOO224" s="18"/>
      <c r="OOP224" s="18"/>
      <c r="OOQ224" s="18"/>
      <c r="OOR224" s="18"/>
      <c r="OOS224" s="18"/>
      <c r="OOT224" s="18"/>
      <c r="OOU224" s="18"/>
      <c r="OOV224" s="18"/>
      <c r="OOW224" s="18"/>
      <c r="OOX224" s="18"/>
      <c r="OOY224" s="18"/>
      <c r="OOZ224" s="18"/>
      <c r="OPA224" s="18"/>
      <c r="OPB224" s="18"/>
      <c r="OPC224" s="18"/>
      <c r="OPD224" s="18"/>
      <c r="OPE224" s="18"/>
      <c r="OPF224" s="18"/>
      <c r="OPG224" s="18"/>
      <c r="OPH224" s="18"/>
      <c r="OPI224" s="18"/>
      <c r="OPJ224" s="18"/>
      <c r="OPK224" s="18"/>
      <c r="OPL224" s="18"/>
      <c r="OPM224" s="18"/>
      <c r="OPN224" s="18"/>
      <c r="OPO224" s="18"/>
      <c r="OPP224" s="18"/>
      <c r="OPQ224" s="18"/>
      <c r="OPR224" s="18"/>
      <c r="OPS224" s="18"/>
      <c r="OPT224" s="18"/>
      <c r="OPU224" s="18"/>
      <c r="OPV224" s="18"/>
      <c r="OPW224" s="18"/>
      <c r="OPX224" s="18"/>
      <c r="OPY224" s="18"/>
      <c r="OPZ224" s="18"/>
      <c r="OQA224" s="18"/>
      <c r="OQB224" s="18"/>
      <c r="OQC224" s="18"/>
      <c r="OQD224" s="18"/>
      <c r="OQE224" s="18"/>
      <c r="OQF224" s="18"/>
      <c r="OQG224" s="18"/>
      <c r="OQH224" s="18"/>
      <c r="OQI224" s="18"/>
      <c r="OQJ224" s="18"/>
      <c r="OQK224" s="18"/>
      <c r="OQL224" s="18"/>
      <c r="OQM224" s="18"/>
      <c r="OQN224" s="18"/>
      <c r="OQO224" s="18"/>
      <c r="OQP224" s="18"/>
      <c r="OQQ224" s="18"/>
      <c r="OQR224" s="18"/>
      <c r="OQS224" s="18"/>
      <c r="OQT224" s="18"/>
      <c r="OQU224" s="18"/>
      <c r="OQV224" s="18"/>
      <c r="OQW224" s="18"/>
      <c r="OQX224" s="18"/>
      <c r="OQY224" s="18"/>
      <c r="OQZ224" s="18"/>
      <c r="ORA224" s="18"/>
      <c r="ORB224" s="18"/>
      <c r="ORC224" s="18"/>
      <c r="ORD224" s="18"/>
      <c r="ORE224" s="18"/>
      <c r="ORF224" s="18"/>
      <c r="ORG224" s="18"/>
      <c r="ORH224" s="18"/>
      <c r="ORI224" s="18"/>
      <c r="ORJ224" s="18"/>
      <c r="ORK224" s="18"/>
      <c r="ORL224" s="18"/>
      <c r="ORM224" s="18"/>
      <c r="ORN224" s="18"/>
      <c r="ORO224" s="18"/>
      <c r="ORP224" s="18"/>
      <c r="ORQ224" s="18"/>
      <c r="ORR224" s="18"/>
      <c r="ORS224" s="18"/>
      <c r="ORT224" s="18"/>
      <c r="ORU224" s="18"/>
      <c r="ORV224" s="18"/>
      <c r="ORW224" s="18"/>
      <c r="ORX224" s="18"/>
      <c r="ORY224" s="18"/>
      <c r="ORZ224" s="18"/>
      <c r="OSA224" s="18"/>
      <c r="OSB224" s="18"/>
      <c r="OSC224" s="18"/>
      <c r="OSD224" s="18"/>
      <c r="OSE224" s="18"/>
      <c r="OSF224" s="18"/>
      <c r="OSG224" s="18"/>
      <c r="OSH224" s="18"/>
      <c r="OSI224" s="18"/>
      <c r="OSJ224" s="18"/>
      <c r="OSK224" s="18"/>
      <c r="OSL224" s="18"/>
      <c r="OSM224" s="18"/>
      <c r="OSN224" s="18"/>
      <c r="OSO224" s="18"/>
      <c r="OSP224" s="18"/>
      <c r="OSQ224" s="18"/>
      <c r="OSR224" s="18"/>
      <c r="OSS224" s="18"/>
      <c r="OST224" s="18"/>
      <c r="OSU224" s="18"/>
      <c r="OSV224" s="18"/>
      <c r="OSW224" s="18"/>
      <c r="OSX224" s="18"/>
      <c r="OSY224" s="18"/>
      <c r="OSZ224" s="18"/>
      <c r="OTA224" s="18"/>
      <c r="OTB224" s="18"/>
      <c r="OTC224" s="18"/>
      <c r="OTD224" s="18"/>
      <c r="OTE224" s="18"/>
      <c r="OTF224" s="18"/>
      <c r="OTG224" s="18"/>
      <c r="OTH224" s="18"/>
      <c r="OTI224" s="18"/>
      <c r="OTJ224" s="18"/>
      <c r="OTK224" s="18"/>
      <c r="OTL224" s="18"/>
      <c r="OTM224" s="18"/>
      <c r="OTN224" s="18"/>
      <c r="OTO224" s="18"/>
      <c r="OTP224" s="18"/>
      <c r="OTQ224" s="18"/>
      <c r="OTR224" s="18"/>
      <c r="OTS224" s="18"/>
      <c r="OTT224" s="18"/>
      <c r="OTU224" s="18"/>
      <c r="OTV224" s="18"/>
      <c r="OTW224" s="18"/>
      <c r="OTX224" s="18"/>
      <c r="OTY224" s="18"/>
      <c r="OTZ224" s="18"/>
      <c r="OUA224" s="18"/>
      <c r="OUB224" s="18"/>
      <c r="OUC224" s="18"/>
      <c r="OUD224" s="18"/>
      <c r="OUE224" s="18"/>
      <c r="OUF224" s="18"/>
      <c r="OUG224" s="18"/>
      <c r="OUH224" s="18"/>
      <c r="OUI224" s="18"/>
      <c r="OUJ224" s="18"/>
      <c r="OUK224" s="18"/>
      <c r="OUL224" s="18"/>
      <c r="OUM224" s="18"/>
      <c r="OUN224" s="18"/>
      <c r="OUO224" s="18"/>
      <c r="OUP224" s="18"/>
      <c r="OUQ224" s="18"/>
      <c r="OUR224" s="18"/>
      <c r="OUS224" s="18"/>
      <c r="OUT224" s="18"/>
      <c r="OUU224" s="18"/>
      <c r="OUV224" s="18"/>
      <c r="OUW224" s="18"/>
      <c r="OUX224" s="18"/>
      <c r="OUY224" s="18"/>
      <c r="OUZ224" s="18"/>
      <c r="OVA224" s="18"/>
      <c r="OVB224" s="18"/>
      <c r="OVC224" s="18"/>
      <c r="OVD224" s="18"/>
      <c r="OVE224" s="18"/>
      <c r="OVF224" s="18"/>
      <c r="OVG224" s="18"/>
      <c r="OVH224" s="18"/>
      <c r="OVI224" s="18"/>
      <c r="OVJ224" s="18"/>
      <c r="OVK224" s="18"/>
      <c r="OVL224" s="18"/>
      <c r="OVM224" s="18"/>
      <c r="OVN224" s="18"/>
      <c r="OVO224" s="18"/>
      <c r="OVP224" s="18"/>
      <c r="OVQ224" s="18"/>
      <c r="OVR224" s="18"/>
      <c r="OVS224" s="18"/>
      <c r="OVT224" s="18"/>
      <c r="OVU224" s="18"/>
      <c r="OVV224" s="18"/>
      <c r="OVW224" s="18"/>
      <c r="OVX224" s="18"/>
      <c r="OVY224" s="18"/>
      <c r="OVZ224" s="18"/>
      <c r="OWA224" s="18"/>
      <c r="OWB224" s="18"/>
      <c r="OWC224" s="18"/>
      <c r="OWD224" s="18"/>
      <c r="OWE224" s="18"/>
      <c r="OWF224" s="18"/>
      <c r="OWG224" s="18"/>
      <c r="OWH224" s="18"/>
      <c r="OWI224" s="18"/>
      <c r="OWJ224" s="18"/>
      <c r="OWK224" s="18"/>
      <c r="OWL224" s="18"/>
      <c r="OWM224" s="18"/>
      <c r="OWN224" s="18"/>
      <c r="OWO224" s="18"/>
      <c r="OWP224" s="18"/>
      <c r="OWQ224" s="18"/>
      <c r="OWR224" s="18"/>
      <c r="OWS224" s="18"/>
      <c r="OWT224" s="18"/>
      <c r="OWU224" s="18"/>
      <c r="OWV224" s="18"/>
      <c r="OWW224" s="18"/>
      <c r="OWX224" s="18"/>
      <c r="OWY224" s="18"/>
      <c r="OWZ224" s="18"/>
      <c r="OXA224" s="18"/>
      <c r="OXB224" s="18"/>
      <c r="OXC224" s="18"/>
      <c r="OXD224" s="18"/>
      <c r="OXE224" s="18"/>
      <c r="OXF224" s="18"/>
      <c r="OXG224" s="18"/>
      <c r="OXH224" s="18"/>
      <c r="OXI224" s="18"/>
      <c r="OXJ224" s="18"/>
      <c r="OXK224" s="18"/>
      <c r="OXL224" s="18"/>
      <c r="OXM224" s="18"/>
      <c r="OXN224" s="18"/>
      <c r="OXO224" s="18"/>
      <c r="OXP224" s="18"/>
      <c r="OXQ224" s="18"/>
      <c r="OXR224" s="18"/>
      <c r="OXS224" s="18"/>
      <c r="OXT224" s="18"/>
      <c r="OXU224" s="18"/>
      <c r="OXV224" s="18"/>
      <c r="OXW224" s="18"/>
      <c r="OXX224" s="18"/>
      <c r="OXY224" s="18"/>
      <c r="OXZ224" s="18"/>
      <c r="OYA224" s="18"/>
      <c r="OYB224" s="18"/>
      <c r="OYC224" s="18"/>
      <c r="OYD224" s="18"/>
      <c r="OYE224" s="18"/>
      <c r="OYF224" s="18"/>
      <c r="OYG224" s="18"/>
      <c r="OYH224" s="18"/>
      <c r="OYI224" s="18"/>
      <c r="OYJ224" s="18"/>
      <c r="OYK224" s="18"/>
      <c r="OYL224" s="18"/>
      <c r="OYM224" s="18"/>
      <c r="OYN224" s="18"/>
      <c r="OYO224" s="18"/>
      <c r="OYP224" s="18"/>
      <c r="OYQ224" s="18"/>
      <c r="OYR224" s="18"/>
      <c r="OYS224" s="18"/>
      <c r="OYT224" s="18"/>
      <c r="OYU224" s="18"/>
      <c r="OYV224" s="18"/>
      <c r="OYW224" s="18"/>
      <c r="OYX224" s="18"/>
      <c r="OYY224" s="18"/>
      <c r="OYZ224" s="18"/>
      <c r="OZA224" s="18"/>
      <c r="OZB224" s="18"/>
      <c r="OZC224" s="18"/>
      <c r="OZD224" s="18"/>
      <c r="OZE224" s="18"/>
      <c r="OZF224" s="18"/>
      <c r="OZG224" s="18"/>
      <c r="OZH224" s="18"/>
      <c r="OZI224" s="18"/>
      <c r="OZJ224" s="18"/>
      <c r="OZK224" s="18"/>
      <c r="OZL224" s="18"/>
      <c r="OZM224" s="18"/>
      <c r="OZN224" s="18"/>
      <c r="OZO224" s="18"/>
      <c r="OZP224" s="18"/>
      <c r="OZQ224" s="18"/>
      <c r="OZR224" s="18"/>
      <c r="OZS224" s="18"/>
      <c r="OZT224" s="18"/>
      <c r="OZU224" s="18"/>
      <c r="OZV224" s="18"/>
      <c r="OZW224" s="18"/>
      <c r="OZX224" s="18"/>
      <c r="OZY224" s="18"/>
      <c r="OZZ224" s="18"/>
      <c r="PAA224" s="18"/>
      <c r="PAB224" s="18"/>
      <c r="PAC224" s="18"/>
      <c r="PAD224" s="18"/>
      <c r="PAE224" s="18"/>
      <c r="PAF224" s="18"/>
      <c r="PAG224" s="18"/>
      <c r="PAH224" s="18"/>
      <c r="PAI224" s="18"/>
      <c r="PAJ224" s="18"/>
      <c r="PAK224" s="18"/>
      <c r="PAL224" s="18"/>
      <c r="PAM224" s="18"/>
      <c r="PAN224" s="18"/>
      <c r="PAO224" s="18"/>
      <c r="PAP224" s="18"/>
      <c r="PAQ224" s="18"/>
      <c r="PAR224" s="18"/>
      <c r="PAS224" s="18"/>
      <c r="PAT224" s="18"/>
      <c r="PAU224" s="18"/>
      <c r="PAV224" s="18"/>
      <c r="PAW224" s="18"/>
      <c r="PAX224" s="18"/>
      <c r="PAY224" s="18"/>
      <c r="PAZ224" s="18"/>
      <c r="PBA224" s="18"/>
      <c r="PBB224" s="18"/>
      <c r="PBC224" s="18"/>
      <c r="PBD224" s="18"/>
      <c r="PBE224" s="18"/>
      <c r="PBF224" s="18"/>
      <c r="PBG224" s="18"/>
      <c r="PBH224" s="18"/>
      <c r="PBI224" s="18"/>
      <c r="PBJ224" s="18"/>
      <c r="PBK224" s="18"/>
      <c r="PBL224" s="18"/>
      <c r="PBM224" s="18"/>
      <c r="PBN224" s="18"/>
      <c r="PBO224" s="18"/>
      <c r="PBP224" s="18"/>
      <c r="PBQ224" s="18"/>
      <c r="PBR224" s="18"/>
      <c r="PBS224" s="18"/>
      <c r="PBT224" s="18"/>
      <c r="PBU224" s="18"/>
      <c r="PBV224" s="18"/>
      <c r="PBW224" s="18"/>
      <c r="PBX224" s="18"/>
      <c r="PBY224" s="18"/>
      <c r="PBZ224" s="18"/>
      <c r="PCA224" s="18"/>
      <c r="PCB224" s="18"/>
      <c r="PCC224" s="18"/>
      <c r="PCD224" s="18"/>
      <c r="PCE224" s="18"/>
      <c r="PCF224" s="18"/>
      <c r="PCG224" s="18"/>
      <c r="PCH224" s="18"/>
      <c r="PCI224" s="18"/>
      <c r="PCJ224" s="18"/>
      <c r="PCK224" s="18"/>
      <c r="PCL224" s="18"/>
      <c r="PCM224" s="18"/>
      <c r="PCN224" s="18"/>
      <c r="PCO224" s="18"/>
      <c r="PCP224" s="18"/>
      <c r="PCQ224" s="18"/>
      <c r="PCR224" s="18"/>
      <c r="PCS224" s="18"/>
      <c r="PCT224" s="18"/>
      <c r="PCU224" s="18"/>
      <c r="PCV224" s="18"/>
      <c r="PCW224" s="18"/>
      <c r="PCX224" s="18"/>
      <c r="PCY224" s="18"/>
      <c r="PCZ224" s="18"/>
      <c r="PDA224" s="18"/>
      <c r="PDB224" s="18"/>
      <c r="PDC224" s="18"/>
      <c r="PDD224" s="18"/>
      <c r="PDE224" s="18"/>
      <c r="PDF224" s="18"/>
      <c r="PDG224" s="18"/>
      <c r="PDH224" s="18"/>
      <c r="PDI224" s="18"/>
      <c r="PDJ224" s="18"/>
      <c r="PDK224" s="18"/>
      <c r="PDL224" s="18"/>
      <c r="PDM224" s="18"/>
      <c r="PDN224" s="18"/>
      <c r="PDO224" s="18"/>
      <c r="PDP224" s="18"/>
      <c r="PDQ224" s="18"/>
      <c r="PDR224" s="18"/>
      <c r="PDS224" s="18"/>
      <c r="PDT224" s="18"/>
      <c r="PDU224" s="18"/>
      <c r="PDV224" s="18"/>
      <c r="PDW224" s="18"/>
      <c r="PDX224" s="18"/>
      <c r="PDY224" s="18"/>
      <c r="PDZ224" s="18"/>
      <c r="PEA224" s="18"/>
      <c r="PEB224" s="18"/>
      <c r="PEC224" s="18"/>
      <c r="PED224" s="18"/>
      <c r="PEE224" s="18"/>
      <c r="PEF224" s="18"/>
      <c r="PEG224" s="18"/>
      <c r="PEH224" s="18"/>
      <c r="PEI224" s="18"/>
      <c r="PEJ224" s="18"/>
      <c r="PEK224" s="18"/>
      <c r="PEL224" s="18"/>
      <c r="PEM224" s="18"/>
      <c r="PEN224" s="18"/>
      <c r="PEO224" s="18"/>
      <c r="PEP224" s="18"/>
      <c r="PEQ224" s="18"/>
      <c r="PER224" s="18"/>
      <c r="PES224" s="18"/>
      <c r="PET224" s="18"/>
      <c r="PEU224" s="18"/>
      <c r="PEV224" s="18"/>
      <c r="PEW224" s="18"/>
      <c r="PEX224" s="18"/>
      <c r="PEY224" s="18"/>
      <c r="PEZ224" s="18"/>
      <c r="PFA224" s="18"/>
      <c r="PFB224" s="18"/>
      <c r="PFC224" s="18"/>
      <c r="PFD224" s="18"/>
      <c r="PFE224" s="18"/>
      <c r="PFF224" s="18"/>
      <c r="PFG224" s="18"/>
      <c r="PFH224" s="18"/>
      <c r="PFI224" s="18"/>
      <c r="PFJ224" s="18"/>
      <c r="PFK224" s="18"/>
      <c r="PFL224" s="18"/>
      <c r="PFM224" s="18"/>
      <c r="PFN224" s="18"/>
      <c r="PFO224" s="18"/>
      <c r="PFP224" s="18"/>
      <c r="PFQ224" s="18"/>
      <c r="PFR224" s="18"/>
      <c r="PFS224" s="18"/>
      <c r="PFT224" s="18"/>
      <c r="PFU224" s="18"/>
      <c r="PFV224" s="18"/>
      <c r="PFW224" s="18"/>
      <c r="PFX224" s="18"/>
      <c r="PFY224" s="18"/>
      <c r="PFZ224" s="18"/>
      <c r="PGA224" s="18"/>
      <c r="PGB224" s="18"/>
      <c r="PGC224" s="18"/>
      <c r="PGD224" s="18"/>
      <c r="PGE224" s="18"/>
      <c r="PGF224" s="18"/>
      <c r="PGG224" s="18"/>
      <c r="PGH224" s="18"/>
      <c r="PGI224" s="18"/>
      <c r="PGJ224" s="18"/>
      <c r="PGK224" s="18"/>
      <c r="PGL224" s="18"/>
      <c r="PGM224" s="18"/>
      <c r="PGN224" s="18"/>
      <c r="PGO224" s="18"/>
      <c r="PGP224" s="18"/>
      <c r="PGQ224" s="18"/>
      <c r="PGR224" s="18"/>
      <c r="PGS224" s="18"/>
      <c r="PGT224" s="18"/>
      <c r="PGU224" s="18"/>
      <c r="PGV224" s="18"/>
      <c r="PGW224" s="18"/>
      <c r="PGX224" s="18"/>
      <c r="PGY224" s="18"/>
      <c r="PGZ224" s="18"/>
      <c r="PHA224" s="18"/>
      <c r="PHB224" s="18"/>
      <c r="PHC224" s="18"/>
      <c r="PHD224" s="18"/>
      <c r="PHE224" s="18"/>
      <c r="PHF224" s="18"/>
      <c r="PHG224" s="18"/>
      <c r="PHH224" s="18"/>
      <c r="PHI224" s="18"/>
      <c r="PHJ224" s="18"/>
      <c r="PHK224" s="18"/>
      <c r="PHL224" s="18"/>
      <c r="PHM224" s="18"/>
      <c r="PHN224" s="18"/>
      <c r="PHO224" s="18"/>
      <c r="PHP224" s="18"/>
      <c r="PHQ224" s="18"/>
      <c r="PHR224" s="18"/>
      <c r="PHS224" s="18"/>
      <c r="PHT224" s="18"/>
      <c r="PHU224" s="18"/>
      <c r="PHV224" s="18"/>
      <c r="PHW224" s="18"/>
      <c r="PHX224" s="18"/>
      <c r="PHY224" s="18"/>
      <c r="PHZ224" s="18"/>
      <c r="PIA224" s="18"/>
      <c r="PIB224" s="18"/>
      <c r="PIC224" s="18"/>
      <c r="PID224" s="18"/>
      <c r="PIE224" s="18"/>
      <c r="PIF224" s="18"/>
      <c r="PIG224" s="18"/>
      <c r="PIH224" s="18"/>
      <c r="PII224" s="18"/>
      <c r="PIJ224" s="18"/>
      <c r="PIK224" s="18"/>
      <c r="PIL224" s="18"/>
      <c r="PIM224" s="18"/>
      <c r="PIN224" s="18"/>
      <c r="PIO224" s="18"/>
      <c r="PIP224" s="18"/>
      <c r="PIQ224" s="18"/>
      <c r="PIR224" s="18"/>
      <c r="PIS224" s="18"/>
      <c r="PIT224" s="18"/>
      <c r="PIU224" s="18"/>
      <c r="PIV224" s="18"/>
      <c r="PIW224" s="18"/>
      <c r="PIX224" s="18"/>
      <c r="PIY224" s="18"/>
      <c r="PIZ224" s="18"/>
      <c r="PJA224" s="18"/>
      <c r="PJB224" s="18"/>
      <c r="PJC224" s="18"/>
      <c r="PJD224" s="18"/>
      <c r="PJE224" s="18"/>
      <c r="PJF224" s="18"/>
      <c r="PJG224" s="18"/>
      <c r="PJH224" s="18"/>
      <c r="PJI224" s="18"/>
      <c r="PJJ224" s="18"/>
      <c r="PJK224" s="18"/>
      <c r="PJL224" s="18"/>
      <c r="PJM224" s="18"/>
      <c r="PJN224" s="18"/>
      <c r="PJO224" s="18"/>
      <c r="PJP224" s="18"/>
      <c r="PJQ224" s="18"/>
      <c r="PJR224" s="18"/>
      <c r="PJS224" s="18"/>
      <c r="PJT224" s="18"/>
      <c r="PJU224" s="18"/>
      <c r="PJV224" s="18"/>
      <c r="PJW224" s="18"/>
      <c r="PJX224" s="18"/>
      <c r="PJY224" s="18"/>
      <c r="PJZ224" s="18"/>
      <c r="PKA224" s="18"/>
      <c r="PKB224" s="18"/>
      <c r="PKC224" s="18"/>
      <c r="PKD224" s="18"/>
      <c r="PKE224" s="18"/>
      <c r="PKF224" s="18"/>
      <c r="PKG224" s="18"/>
      <c r="PKH224" s="18"/>
      <c r="PKI224" s="18"/>
      <c r="PKJ224" s="18"/>
      <c r="PKK224" s="18"/>
      <c r="PKL224" s="18"/>
      <c r="PKM224" s="18"/>
      <c r="PKN224" s="18"/>
      <c r="PKO224" s="18"/>
      <c r="PKP224" s="18"/>
      <c r="PKQ224" s="18"/>
      <c r="PKR224" s="18"/>
      <c r="PKS224" s="18"/>
      <c r="PKT224" s="18"/>
      <c r="PKU224" s="18"/>
      <c r="PKV224" s="18"/>
      <c r="PKW224" s="18"/>
      <c r="PKX224" s="18"/>
      <c r="PKY224" s="18"/>
      <c r="PKZ224" s="18"/>
      <c r="PLA224" s="18"/>
      <c r="PLB224" s="18"/>
      <c r="PLC224" s="18"/>
      <c r="PLD224" s="18"/>
      <c r="PLE224" s="18"/>
      <c r="PLF224" s="18"/>
      <c r="PLG224" s="18"/>
      <c r="PLH224" s="18"/>
      <c r="PLI224" s="18"/>
      <c r="PLJ224" s="18"/>
      <c r="PLK224" s="18"/>
      <c r="PLL224" s="18"/>
      <c r="PLM224" s="18"/>
      <c r="PLN224" s="18"/>
      <c r="PLO224" s="18"/>
      <c r="PLP224" s="18"/>
      <c r="PLQ224" s="18"/>
      <c r="PLR224" s="18"/>
      <c r="PLS224" s="18"/>
      <c r="PLT224" s="18"/>
      <c r="PLU224" s="18"/>
      <c r="PLV224" s="18"/>
      <c r="PLW224" s="18"/>
      <c r="PLX224" s="18"/>
      <c r="PLY224" s="18"/>
      <c r="PLZ224" s="18"/>
      <c r="PMA224" s="18"/>
      <c r="PMB224" s="18"/>
      <c r="PMC224" s="18"/>
      <c r="PMD224" s="18"/>
      <c r="PME224" s="18"/>
      <c r="PMF224" s="18"/>
      <c r="PMG224" s="18"/>
      <c r="PMH224" s="18"/>
      <c r="PMI224" s="18"/>
      <c r="PMJ224" s="18"/>
      <c r="PMK224" s="18"/>
      <c r="PML224" s="18"/>
      <c r="PMM224" s="18"/>
      <c r="PMN224" s="18"/>
      <c r="PMO224" s="18"/>
      <c r="PMP224" s="18"/>
      <c r="PMQ224" s="18"/>
      <c r="PMR224" s="18"/>
      <c r="PMS224" s="18"/>
      <c r="PMT224" s="18"/>
      <c r="PMU224" s="18"/>
      <c r="PMV224" s="18"/>
      <c r="PMW224" s="18"/>
      <c r="PMX224" s="18"/>
      <c r="PMY224" s="18"/>
      <c r="PMZ224" s="18"/>
      <c r="PNA224" s="18"/>
      <c r="PNB224" s="18"/>
      <c r="PNC224" s="18"/>
      <c r="PND224" s="18"/>
      <c r="PNE224" s="18"/>
      <c r="PNF224" s="18"/>
      <c r="PNG224" s="18"/>
      <c r="PNH224" s="18"/>
      <c r="PNI224" s="18"/>
      <c r="PNJ224" s="18"/>
      <c r="PNK224" s="18"/>
      <c r="PNL224" s="18"/>
      <c r="PNM224" s="18"/>
      <c r="PNN224" s="18"/>
      <c r="PNO224" s="18"/>
      <c r="PNP224" s="18"/>
      <c r="PNQ224" s="18"/>
      <c r="PNR224" s="18"/>
      <c r="PNS224" s="18"/>
      <c r="PNT224" s="18"/>
      <c r="PNU224" s="18"/>
      <c r="PNV224" s="18"/>
      <c r="PNW224" s="18"/>
      <c r="PNX224" s="18"/>
      <c r="PNY224" s="18"/>
      <c r="PNZ224" s="18"/>
      <c r="POA224" s="18"/>
      <c r="POB224" s="18"/>
      <c r="POC224" s="18"/>
      <c r="POD224" s="18"/>
      <c r="POE224" s="18"/>
      <c r="POF224" s="18"/>
      <c r="POG224" s="18"/>
      <c r="POH224" s="18"/>
      <c r="POI224" s="18"/>
      <c r="POJ224" s="18"/>
      <c r="POK224" s="18"/>
      <c r="POL224" s="18"/>
      <c r="POM224" s="18"/>
      <c r="PON224" s="18"/>
      <c r="POO224" s="18"/>
      <c r="POP224" s="18"/>
      <c r="POQ224" s="18"/>
      <c r="POR224" s="18"/>
      <c r="POS224" s="18"/>
      <c r="POT224" s="18"/>
      <c r="POU224" s="18"/>
      <c r="POV224" s="18"/>
      <c r="POW224" s="18"/>
      <c r="POX224" s="18"/>
      <c r="POY224" s="18"/>
      <c r="POZ224" s="18"/>
      <c r="PPA224" s="18"/>
      <c r="PPB224" s="18"/>
      <c r="PPC224" s="18"/>
      <c r="PPD224" s="18"/>
      <c r="PPE224" s="18"/>
      <c r="PPF224" s="18"/>
      <c r="PPG224" s="18"/>
      <c r="PPH224" s="18"/>
      <c r="PPI224" s="18"/>
      <c r="PPJ224" s="18"/>
      <c r="PPK224" s="18"/>
      <c r="PPL224" s="18"/>
      <c r="PPM224" s="18"/>
      <c r="PPN224" s="18"/>
      <c r="PPO224" s="18"/>
      <c r="PPP224" s="18"/>
      <c r="PPQ224" s="18"/>
      <c r="PPR224" s="18"/>
      <c r="PPS224" s="18"/>
      <c r="PPT224" s="18"/>
      <c r="PPU224" s="18"/>
      <c r="PPV224" s="18"/>
      <c r="PPW224" s="18"/>
      <c r="PPX224" s="18"/>
      <c r="PPY224" s="18"/>
      <c r="PPZ224" s="18"/>
      <c r="PQA224" s="18"/>
      <c r="PQB224" s="18"/>
      <c r="PQC224" s="18"/>
      <c r="PQD224" s="18"/>
      <c r="PQE224" s="18"/>
      <c r="PQF224" s="18"/>
      <c r="PQG224" s="18"/>
      <c r="PQH224" s="18"/>
      <c r="PQI224" s="18"/>
      <c r="PQJ224" s="18"/>
      <c r="PQK224" s="18"/>
      <c r="PQL224" s="18"/>
      <c r="PQM224" s="18"/>
      <c r="PQN224" s="18"/>
      <c r="PQO224" s="18"/>
      <c r="PQP224" s="18"/>
      <c r="PQQ224" s="18"/>
      <c r="PQR224" s="18"/>
      <c r="PQS224" s="18"/>
      <c r="PQT224" s="18"/>
      <c r="PQU224" s="18"/>
      <c r="PQV224" s="18"/>
      <c r="PQW224" s="18"/>
      <c r="PQX224" s="18"/>
      <c r="PQY224" s="18"/>
      <c r="PQZ224" s="18"/>
      <c r="PRA224" s="18"/>
      <c r="PRB224" s="18"/>
      <c r="PRC224" s="18"/>
      <c r="PRD224" s="18"/>
      <c r="PRE224" s="18"/>
      <c r="PRF224" s="18"/>
      <c r="PRG224" s="18"/>
      <c r="PRH224" s="18"/>
      <c r="PRI224" s="18"/>
      <c r="PRJ224" s="18"/>
      <c r="PRK224" s="18"/>
      <c r="PRL224" s="18"/>
      <c r="PRM224" s="18"/>
      <c r="PRN224" s="18"/>
      <c r="PRO224" s="18"/>
      <c r="PRP224" s="18"/>
      <c r="PRQ224" s="18"/>
      <c r="PRR224" s="18"/>
      <c r="PRS224" s="18"/>
      <c r="PRT224" s="18"/>
      <c r="PRU224" s="18"/>
      <c r="PRV224" s="18"/>
      <c r="PRW224" s="18"/>
      <c r="PRX224" s="18"/>
      <c r="PRY224" s="18"/>
      <c r="PRZ224" s="18"/>
      <c r="PSA224" s="18"/>
      <c r="PSB224" s="18"/>
      <c r="PSC224" s="18"/>
      <c r="PSD224" s="18"/>
      <c r="PSE224" s="18"/>
      <c r="PSF224" s="18"/>
      <c r="PSG224" s="18"/>
      <c r="PSH224" s="18"/>
      <c r="PSI224" s="18"/>
      <c r="PSJ224" s="18"/>
      <c r="PSK224" s="18"/>
      <c r="PSL224" s="18"/>
      <c r="PSM224" s="18"/>
      <c r="PSN224" s="18"/>
      <c r="PSO224" s="18"/>
      <c r="PSP224" s="18"/>
      <c r="PSQ224" s="18"/>
      <c r="PSR224" s="18"/>
      <c r="PSS224" s="18"/>
      <c r="PST224" s="18"/>
      <c r="PSU224" s="18"/>
      <c r="PSV224" s="18"/>
      <c r="PSW224" s="18"/>
      <c r="PSX224" s="18"/>
      <c r="PSY224" s="18"/>
      <c r="PSZ224" s="18"/>
      <c r="PTA224" s="18"/>
      <c r="PTB224" s="18"/>
      <c r="PTC224" s="18"/>
      <c r="PTD224" s="18"/>
      <c r="PTE224" s="18"/>
      <c r="PTF224" s="18"/>
      <c r="PTG224" s="18"/>
      <c r="PTH224" s="18"/>
      <c r="PTI224" s="18"/>
      <c r="PTJ224" s="18"/>
      <c r="PTK224" s="18"/>
      <c r="PTL224" s="18"/>
      <c r="PTM224" s="18"/>
      <c r="PTN224" s="18"/>
      <c r="PTO224" s="18"/>
      <c r="PTP224" s="18"/>
      <c r="PTQ224" s="18"/>
      <c r="PTR224" s="18"/>
      <c r="PTS224" s="18"/>
      <c r="PTT224" s="18"/>
      <c r="PTU224" s="18"/>
      <c r="PTV224" s="18"/>
      <c r="PTW224" s="18"/>
      <c r="PTX224" s="18"/>
      <c r="PTY224" s="18"/>
      <c r="PTZ224" s="18"/>
      <c r="PUA224" s="18"/>
      <c r="PUB224" s="18"/>
      <c r="PUC224" s="18"/>
      <c r="PUD224" s="18"/>
      <c r="PUE224" s="18"/>
      <c r="PUF224" s="18"/>
      <c r="PUG224" s="18"/>
      <c r="PUH224" s="18"/>
      <c r="PUI224" s="18"/>
      <c r="PUJ224" s="18"/>
      <c r="PUK224" s="18"/>
      <c r="PUL224" s="18"/>
      <c r="PUM224" s="18"/>
      <c r="PUN224" s="18"/>
      <c r="PUO224" s="18"/>
      <c r="PUP224" s="18"/>
      <c r="PUQ224" s="18"/>
      <c r="PUR224" s="18"/>
      <c r="PUS224" s="18"/>
      <c r="PUT224" s="18"/>
      <c r="PUU224" s="18"/>
      <c r="PUV224" s="18"/>
      <c r="PUW224" s="18"/>
      <c r="PUX224" s="18"/>
      <c r="PUY224" s="18"/>
      <c r="PUZ224" s="18"/>
      <c r="PVA224" s="18"/>
      <c r="PVB224" s="18"/>
      <c r="PVC224" s="18"/>
      <c r="PVD224" s="18"/>
      <c r="PVE224" s="18"/>
      <c r="PVF224" s="18"/>
      <c r="PVG224" s="18"/>
      <c r="PVH224" s="18"/>
      <c r="PVI224" s="18"/>
      <c r="PVJ224" s="18"/>
      <c r="PVK224" s="18"/>
      <c r="PVL224" s="18"/>
      <c r="PVM224" s="18"/>
      <c r="PVN224" s="18"/>
      <c r="PVO224" s="18"/>
      <c r="PVP224" s="18"/>
      <c r="PVQ224" s="18"/>
      <c r="PVR224" s="18"/>
      <c r="PVS224" s="18"/>
      <c r="PVT224" s="18"/>
      <c r="PVU224" s="18"/>
      <c r="PVV224" s="18"/>
      <c r="PVW224" s="18"/>
      <c r="PVX224" s="18"/>
      <c r="PVY224" s="18"/>
      <c r="PVZ224" s="18"/>
      <c r="PWA224" s="18"/>
      <c r="PWB224" s="18"/>
      <c r="PWC224" s="18"/>
      <c r="PWD224" s="18"/>
      <c r="PWE224" s="18"/>
      <c r="PWF224" s="18"/>
      <c r="PWG224" s="18"/>
      <c r="PWH224" s="18"/>
      <c r="PWI224" s="18"/>
      <c r="PWJ224" s="18"/>
      <c r="PWK224" s="18"/>
      <c r="PWL224" s="18"/>
      <c r="PWM224" s="18"/>
      <c r="PWN224" s="18"/>
      <c r="PWO224" s="18"/>
      <c r="PWP224" s="18"/>
      <c r="PWQ224" s="18"/>
      <c r="PWR224" s="18"/>
      <c r="PWS224" s="18"/>
      <c r="PWT224" s="18"/>
      <c r="PWU224" s="18"/>
      <c r="PWV224" s="18"/>
      <c r="PWW224" s="18"/>
      <c r="PWX224" s="18"/>
      <c r="PWY224" s="18"/>
      <c r="PWZ224" s="18"/>
      <c r="PXA224" s="18"/>
      <c r="PXB224" s="18"/>
      <c r="PXC224" s="18"/>
      <c r="PXD224" s="18"/>
      <c r="PXE224" s="18"/>
      <c r="PXF224" s="18"/>
      <c r="PXG224" s="18"/>
      <c r="PXH224" s="18"/>
      <c r="PXI224" s="18"/>
      <c r="PXJ224" s="18"/>
      <c r="PXK224" s="18"/>
      <c r="PXL224" s="18"/>
      <c r="PXM224" s="18"/>
      <c r="PXN224" s="18"/>
      <c r="PXO224" s="18"/>
      <c r="PXP224" s="18"/>
      <c r="PXQ224" s="18"/>
      <c r="PXR224" s="18"/>
      <c r="PXS224" s="18"/>
      <c r="PXT224" s="18"/>
      <c r="PXU224" s="18"/>
      <c r="PXV224" s="18"/>
      <c r="PXW224" s="18"/>
      <c r="PXX224" s="18"/>
      <c r="PXY224" s="18"/>
      <c r="PXZ224" s="18"/>
      <c r="PYA224" s="18"/>
      <c r="PYB224" s="18"/>
      <c r="PYC224" s="18"/>
      <c r="PYD224" s="18"/>
      <c r="PYE224" s="18"/>
      <c r="PYF224" s="18"/>
      <c r="PYG224" s="18"/>
      <c r="PYH224" s="18"/>
      <c r="PYI224" s="18"/>
      <c r="PYJ224" s="18"/>
      <c r="PYK224" s="18"/>
      <c r="PYL224" s="18"/>
      <c r="PYM224" s="18"/>
      <c r="PYN224" s="18"/>
      <c r="PYO224" s="18"/>
      <c r="PYP224" s="18"/>
      <c r="PYQ224" s="18"/>
      <c r="PYR224" s="18"/>
      <c r="PYS224" s="18"/>
      <c r="PYT224" s="18"/>
      <c r="PYU224" s="18"/>
      <c r="PYV224" s="18"/>
      <c r="PYW224" s="18"/>
      <c r="PYX224" s="18"/>
      <c r="PYY224" s="18"/>
      <c r="PYZ224" s="18"/>
      <c r="PZA224" s="18"/>
      <c r="PZB224" s="18"/>
      <c r="PZC224" s="18"/>
      <c r="PZD224" s="18"/>
      <c r="PZE224" s="18"/>
      <c r="PZF224" s="18"/>
      <c r="PZG224" s="18"/>
      <c r="PZH224" s="18"/>
      <c r="PZI224" s="18"/>
      <c r="PZJ224" s="18"/>
      <c r="PZK224" s="18"/>
      <c r="PZL224" s="18"/>
      <c r="PZM224" s="18"/>
      <c r="PZN224" s="18"/>
      <c r="PZO224" s="18"/>
      <c r="PZP224" s="18"/>
      <c r="PZQ224" s="18"/>
      <c r="PZR224" s="18"/>
      <c r="PZS224" s="18"/>
      <c r="PZT224" s="18"/>
      <c r="PZU224" s="18"/>
      <c r="PZV224" s="18"/>
      <c r="PZW224" s="18"/>
      <c r="PZX224" s="18"/>
      <c r="PZY224" s="18"/>
      <c r="PZZ224" s="18"/>
      <c r="QAA224" s="18"/>
      <c r="QAB224" s="18"/>
      <c r="QAC224" s="18"/>
      <c r="QAD224" s="18"/>
      <c r="QAE224" s="18"/>
      <c r="QAF224" s="18"/>
      <c r="QAG224" s="18"/>
      <c r="QAH224" s="18"/>
      <c r="QAI224" s="18"/>
      <c r="QAJ224" s="18"/>
      <c r="QAK224" s="18"/>
      <c r="QAL224" s="18"/>
      <c r="QAM224" s="18"/>
      <c r="QAN224" s="18"/>
      <c r="QAO224" s="18"/>
      <c r="QAP224" s="18"/>
      <c r="QAQ224" s="18"/>
      <c r="QAR224" s="18"/>
      <c r="QAS224" s="18"/>
      <c r="QAT224" s="18"/>
      <c r="QAU224" s="18"/>
      <c r="QAV224" s="18"/>
      <c r="QAW224" s="18"/>
      <c r="QAX224" s="18"/>
      <c r="QAY224" s="18"/>
      <c r="QAZ224" s="18"/>
      <c r="QBA224" s="18"/>
      <c r="QBB224" s="18"/>
      <c r="QBC224" s="18"/>
      <c r="QBD224" s="18"/>
      <c r="QBE224" s="18"/>
      <c r="QBF224" s="18"/>
      <c r="QBG224" s="18"/>
      <c r="QBH224" s="18"/>
      <c r="QBI224" s="18"/>
      <c r="QBJ224" s="18"/>
      <c r="QBK224" s="18"/>
      <c r="QBL224" s="18"/>
      <c r="QBM224" s="18"/>
      <c r="QBN224" s="18"/>
      <c r="QBO224" s="18"/>
      <c r="QBP224" s="18"/>
      <c r="QBQ224" s="18"/>
      <c r="QBR224" s="18"/>
      <c r="QBS224" s="18"/>
      <c r="QBT224" s="18"/>
      <c r="QBU224" s="18"/>
      <c r="QBV224" s="18"/>
      <c r="QBW224" s="18"/>
      <c r="QBX224" s="18"/>
      <c r="QBY224" s="18"/>
      <c r="QBZ224" s="18"/>
      <c r="QCA224" s="18"/>
      <c r="QCB224" s="18"/>
      <c r="QCC224" s="18"/>
      <c r="QCD224" s="18"/>
      <c r="QCE224" s="18"/>
      <c r="QCF224" s="18"/>
      <c r="QCG224" s="18"/>
      <c r="QCH224" s="18"/>
      <c r="QCI224" s="18"/>
      <c r="QCJ224" s="18"/>
      <c r="QCK224" s="18"/>
      <c r="QCL224" s="18"/>
      <c r="QCM224" s="18"/>
      <c r="QCN224" s="18"/>
      <c r="QCO224" s="18"/>
      <c r="QCP224" s="18"/>
      <c r="QCQ224" s="18"/>
      <c r="QCR224" s="18"/>
      <c r="QCS224" s="18"/>
      <c r="QCT224" s="18"/>
      <c r="QCU224" s="18"/>
      <c r="QCV224" s="18"/>
      <c r="QCW224" s="18"/>
      <c r="QCX224" s="18"/>
      <c r="QCY224" s="18"/>
      <c r="QCZ224" s="18"/>
      <c r="QDA224" s="18"/>
      <c r="QDB224" s="18"/>
      <c r="QDC224" s="18"/>
      <c r="QDD224" s="18"/>
      <c r="QDE224" s="18"/>
      <c r="QDF224" s="18"/>
      <c r="QDG224" s="18"/>
      <c r="QDH224" s="18"/>
      <c r="QDI224" s="18"/>
      <c r="QDJ224" s="18"/>
      <c r="QDK224" s="18"/>
      <c r="QDL224" s="18"/>
      <c r="QDM224" s="18"/>
      <c r="QDN224" s="18"/>
      <c r="QDO224" s="18"/>
      <c r="QDP224" s="18"/>
      <c r="QDQ224" s="18"/>
      <c r="QDR224" s="18"/>
      <c r="QDS224" s="18"/>
      <c r="QDT224" s="18"/>
      <c r="QDU224" s="18"/>
      <c r="QDV224" s="18"/>
      <c r="QDW224" s="18"/>
      <c r="QDX224" s="18"/>
      <c r="QDY224" s="18"/>
      <c r="QDZ224" s="18"/>
      <c r="QEA224" s="18"/>
      <c r="QEB224" s="18"/>
      <c r="QEC224" s="18"/>
      <c r="QED224" s="18"/>
      <c r="QEE224" s="18"/>
      <c r="QEF224" s="18"/>
      <c r="QEG224" s="18"/>
      <c r="QEH224" s="18"/>
      <c r="QEI224" s="18"/>
      <c r="QEJ224" s="18"/>
      <c r="QEK224" s="18"/>
      <c r="QEL224" s="18"/>
      <c r="QEM224" s="18"/>
      <c r="QEN224" s="18"/>
      <c r="QEO224" s="18"/>
      <c r="QEP224" s="18"/>
      <c r="QEQ224" s="18"/>
      <c r="QER224" s="18"/>
      <c r="QES224" s="18"/>
      <c r="QET224" s="18"/>
      <c r="QEU224" s="18"/>
      <c r="QEV224" s="18"/>
      <c r="QEW224" s="18"/>
      <c r="QEX224" s="18"/>
      <c r="QEY224" s="18"/>
      <c r="QEZ224" s="18"/>
      <c r="QFA224" s="18"/>
      <c r="QFB224" s="18"/>
      <c r="QFC224" s="18"/>
      <c r="QFD224" s="18"/>
      <c r="QFE224" s="18"/>
      <c r="QFF224" s="18"/>
      <c r="QFG224" s="18"/>
      <c r="QFH224" s="18"/>
      <c r="QFI224" s="18"/>
      <c r="QFJ224" s="18"/>
      <c r="QFK224" s="18"/>
      <c r="QFL224" s="18"/>
      <c r="QFM224" s="18"/>
      <c r="QFN224" s="18"/>
      <c r="QFO224" s="18"/>
      <c r="QFP224" s="18"/>
      <c r="QFQ224" s="18"/>
      <c r="QFR224" s="18"/>
      <c r="QFS224" s="18"/>
      <c r="QFT224" s="18"/>
      <c r="QFU224" s="18"/>
      <c r="QFV224" s="18"/>
      <c r="QFW224" s="18"/>
      <c r="QFX224" s="18"/>
      <c r="QFY224" s="18"/>
      <c r="QFZ224" s="18"/>
      <c r="QGA224" s="18"/>
      <c r="QGB224" s="18"/>
      <c r="QGC224" s="18"/>
      <c r="QGD224" s="18"/>
      <c r="QGE224" s="18"/>
      <c r="QGF224" s="18"/>
      <c r="QGG224" s="18"/>
      <c r="QGH224" s="18"/>
      <c r="QGI224" s="18"/>
      <c r="QGJ224" s="18"/>
      <c r="QGK224" s="18"/>
      <c r="QGL224" s="18"/>
      <c r="QGM224" s="18"/>
      <c r="QGN224" s="18"/>
      <c r="QGO224" s="18"/>
      <c r="QGP224" s="18"/>
      <c r="QGQ224" s="18"/>
      <c r="QGR224" s="18"/>
      <c r="QGS224" s="18"/>
      <c r="QGT224" s="18"/>
      <c r="QGU224" s="18"/>
      <c r="QGV224" s="18"/>
      <c r="QGW224" s="18"/>
      <c r="QGX224" s="18"/>
      <c r="QGY224" s="18"/>
      <c r="QGZ224" s="18"/>
      <c r="QHA224" s="18"/>
      <c r="QHB224" s="18"/>
      <c r="QHC224" s="18"/>
      <c r="QHD224" s="18"/>
      <c r="QHE224" s="18"/>
      <c r="QHF224" s="18"/>
      <c r="QHG224" s="18"/>
      <c r="QHH224" s="18"/>
      <c r="QHI224" s="18"/>
      <c r="QHJ224" s="18"/>
      <c r="QHK224" s="18"/>
      <c r="QHL224" s="18"/>
      <c r="QHM224" s="18"/>
      <c r="QHN224" s="18"/>
      <c r="QHO224" s="18"/>
      <c r="QHP224" s="18"/>
      <c r="QHQ224" s="18"/>
      <c r="QHR224" s="18"/>
      <c r="QHS224" s="18"/>
      <c r="QHT224" s="18"/>
      <c r="QHU224" s="18"/>
      <c r="QHV224" s="18"/>
      <c r="QHW224" s="18"/>
      <c r="QHX224" s="18"/>
      <c r="QHY224" s="18"/>
      <c r="QHZ224" s="18"/>
      <c r="QIA224" s="18"/>
      <c r="QIB224" s="18"/>
      <c r="QIC224" s="18"/>
      <c r="QID224" s="18"/>
      <c r="QIE224" s="18"/>
      <c r="QIF224" s="18"/>
      <c r="QIG224" s="18"/>
      <c r="QIH224" s="18"/>
      <c r="QII224" s="18"/>
      <c r="QIJ224" s="18"/>
      <c r="QIK224" s="18"/>
      <c r="QIL224" s="18"/>
      <c r="QIM224" s="18"/>
      <c r="QIN224" s="18"/>
      <c r="QIO224" s="18"/>
      <c r="QIP224" s="18"/>
      <c r="QIQ224" s="18"/>
      <c r="QIR224" s="18"/>
      <c r="QIS224" s="18"/>
      <c r="QIT224" s="18"/>
      <c r="QIU224" s="18"/>
      <c r="QIV224" s="18"/>
      <c r="QIW224" s="18"/>
      <c r="QIX224" s="18"/>
      <c r="QIY224" s="18"/>
      <c r="QIZ224" s="18"/>
      <c r="QJA224" s="18"/>
      <c r="QJB224" s="18"/>
      <c r="QJC224" s="18"/>
      <c r="QJD224" s="18"/>
      <c r="QJE224" s="18"/>
      <c r="QJF224" s="18"/>
      <c r="QJG224" s="18"/>
      <c r="QJH224" s="18"/>
      <c r="QJI224" s="18"/>
      <c r="QJJ224" s="18"/>
      <c r="QJK224" s="18"/>
      <c r="QJL224" s="18"/>
      <c r="QJM224" s="18"/>
      <c r="QJN224" s="18"/>
      <c r="QJO224" s="18"/>
      <c r="QJP224" s="18"/>
      <c r="QJQ224" s="18"/>
      <c r="QJR224" s="18"/>
      <c r="QJS224" s="18"/>
      <c r="QJT224" s="18"/>
      <c r="QJU224" s="18"/>
      <c r="QJV224" s="18"/>
      <c r="QJW224" s="18"/>
      <c r="QJX224" s="18"/>
      <c r="QJY224" s="18"/>
      <c r="QJZ224" s="18"/>
      <c r="QKA224" s="18"/>
      <c r="QKB224" s="18"/>
      <c r="QKC224" s="18"/>
      <c r="QKD224" s="18"/>
      <c r="QKE224" s="18"/>
      <c r="QKF224" s="18"/>
      <c r="QKG224" s="18"/>
      <c r="QKH224" s="18"/>
      <c r="QKI224" s="18"/>
      <c r="QKJ224" s="18"/>
      <c r="QKK224" s="18"/>
      <c r="QKL224" s="18"/>
      <c r="QKM224" s="18"/>
      <c r="QKN224" s="18"/>
      <c r="QKO224" s="18"/>
      <c r="QKP224" s="18"/>
      <c r="QKQ224" s="18"/>
      <c r="QKR224" s="18"/>
      <c r="QKS224" s="18"/>
      <c r="QKT224" s="18"/>
      <c r="QKU224" s="18"/>
      <c r="QKV224" s="18"/>
      <c r="QKW224" s="18"/>
      <c r="QKX224" s="18"/>
      <c r="QKY224" s="18"/>
      <c r="QKZ224" s="18"/>
      <c r="QLA224" s="18"/>
      <c r="QLB224" s="18"/>
      <c r="QLC224" s="18"/>
      <c r="QLD224" s="18"/>
      <c r="QLE224" s="18"/>
      <c r="QLF224" s="18"/>
      <c r="QLG224" s="18"/>
      <c r="QLH224" s="18"/>
      <c r="QLI224" s="18"/>
      <c r="QLJ224" s="18"/>
      <c r="QLK224" s="18"/>
      <c r="QLL224" s="18"/>
      <c r="QLM224" s="18"/>
      <c r="QLN224" s="18"/>
      <c r="QLO224" s="18"/>
      <c r="QLP224" s="18"/>
      <c r="QLQ224" s="18"/>
      <c r="QLR224" s="18"/>
      <c r="QLS224" s="18"/>
      <c r="QLT224" s="18"/>
      <c r="QLU224" s="18"/>
      <c r="QLV224" s="18"/>
      <c r="QLW224" s="18"/>
      <c r="QLX224" s="18"/>
      <c r="QLY224" s="18"/>
      <c r="QLZ224" s="18"/>
      <c r="QMA224" s="18"/>
      <c r="QMB224" s="18"/>
      <c r="QMC224" s="18"/>
      <c r="QMD224" s="18"/>
      <c r="QME224" s="18"/>
      <c r="QMF224" s="18"/>
      <c r="QMG224" s="18"/>
      <c r="QMH224" s="18"/>
      <c r="QMI224" s="18"/>
      <c r="QMJ224" s="18"/>
      <c r="QMK224" s="18"/>
      <c r="QML224" s="18"/>
      <c r="QMM224" s="18"/>
      <c r="QMN224" s="18"/>
      <c r="QMO224" s="18"/>
      <c r="QMP224" s="18"/>
      <c r="QMQ224" s="18"/>
      <c r="QMR224" s="18"/>
      <c r="QMS224" s="18"/>
      <c r="QMT224" s="18"/>
      <c r="QMU224" s="18"/>
      <c r="QMV224" s="18"/>
      <c r="QMW224" s="18"/>
      <c r="QMX224" s="18"/>
      <c r="QMY224" s="18"/>
      <c r="QMZ224" s="18"/>
      <c r="QNA224" s="18"/>
      <c r="QNB224" s="18"/>
      <c r="QNC224" s="18"/>
      <c r="QND224" s="18"/>
      <c r="QNE224" s="18"/>
      <c r="QNF224" s="18"/>
      <c r="QNG224" s="18"/>
      <c r="QNH224" s="18"/>
      <c r="QNI224" s="18"/>
      <c r="QNJ224" s="18"/>
      <c r="QNK224" s="18"/>
      <c r="QNL224" s="18"/>
      <c r="QNM224" s="18"/>
      <c r="QNN224" s="18"/>
      <c r="QNO224" s="18"/>
      <c r="QNP224" s="18"/>
      <c r="QNQ224" s="18"/>
      <c r="QNR224" s="18"/>
      <c r="QNS224" s="18"/>
      <c r="QNT224" s="18"/>
      <c r="QNU224" s="18"/>
      <c r="QNV224" s="18"/>
      <c r="QNW224" s="18"/>
      <c r="QNX224" s="18"/>
      <c r="QNY224" s="18"/>
      <c r="QNZ224" s="18"/>
      <c r="QOA224" s="18"/>
      <c r="QOB224" s="18"/>
      <c r="QOC224" s="18"/>
      <c r="QOD224" s="18"/>
      <c r="QOE224" s="18"/>
      <c r="QOF224" s="18"/>
      <c r="QOG224" s="18"/>
      <c r="QOH224" s="18"/>
      <c r="QOI224" s="18"/>
      <c r="QOJ224" s="18"/>
      <c r="QOK224" s="18"/>
      <c r="QOL224" s="18"/>
      <c r="QOM224" s="18"/>
      <c r="QON224" s="18"/>
      <c r="QOO224" s="18"/>
      <c r="QOP224" s="18"/>
      <c r="QOQ224" s="18"/>
      <c r="QOR224" s="18"/>
      <c r="QOS224" s="18"/>
      <c r="QOT224" s="18"/>
      <c r="QOU224" s="18"/>
      <c r="QOV224" s="18"/>
      <c r="QOW224" s="18"/>
      <c r="QOX224" s="18"/>
      <c r="QOY224" s="18"/>
      <c r="QOZ224" s="18"/>
      <c r="QPA224" s="18"/>
      <c r="QPB224" s="18"/>
      <c r="QPC224" s="18"/>
      <c r="QPD224" s="18"/>
      <c r="QPE224" s="18"/>
      <c r="QPF224" s="18"/>
      <c r="QPG224" s="18"/>
      <c r="QPH224" s="18"/>
      <c r="QPI224" s="18"/>
      <c r="QPJ224" s="18"/>
      <c r="QPK224" s="18"/>
      <c r="QPL224" s="18"/>
      <c r="QPM224" s="18"/>
      <c r="QPN224" s="18"/>
      <c r="QPO224" s="18"/>
      <c r="QPP224" s="18"/>
      <c r="QPQ224" s="18"/>
      <c r="QPR224" s="18"/>
      <c r="QPS224" s="18"/>
      <c r="QPT224" s="18"/>
      <c r="QPU224" s="18"/>
      <c r="QPV224" s="18"/>
      <c r="QPW224" s="18"/>
      <c r="QPX224" s="18"/>
      <c r="QPY224" s="18"/>
      <c r="QPZ224" s="18"/>
      <c r="QQA224" s="18"/>
      <c r="QQB224" s="18"/>
      <c r="QQC224" s="18"/>
      <c r="QQD224" s="18"/>
      <c r="QQE224" s="18"/>
      <c r="QQF224" s="18"/>
      <c r="QQG224" s="18"/>
      <c r="QQH224" s="18"/>
      <c r="QQI224" s="18"/>
      <c r="QQJ224" s="18"/>
      <c r="QQK224" s="18"/>
      <c r="QQL224" s="18"/>
      <c r="QQM224" s="18"/>
      <c r="QQN224" s="18"/>
      <c r="QQO224" s="18"/>
      <c r="QQP224" s="18"/>
      <c r="QQQ224" s="18"/>
      <c r="QQR224" s="18"/>
      <c r="QQS224" s="18"/>
      <c r="QQT224" s="18"/>
      <c r="QQU224" s="18"/>
      <c r="QQV224" s="18"/>
      <c r="QQW224" s="18"/>
      <c r="QQX224" s="18"/>
      <c r="QQY224" s="18"/>
      <c r="QQZ224" s="18"/>
      <c r="QRA224" s="18"/>
      <c r="QRB224" s="18"/>
      <c r="QRC224" s="18"/>
      <c r="QRD224" s="18"/>
      <c r="QRE224" s="18"/>
      <c r="QRF224" s="18"/>
      <c r="QRG224" s="18"/>
      <c r="QRH224" s="18"/>
      <c r="QRI224" s="18"/>
      <c r="QRJ224" s="18"/>
      <c r="QRK224" s="18"/>
      <c r="QRL224" s="18"/>
      <c r="QRM224" s="18"/>
      <c r="QRN224" s="18"/>
      <c r="QRO224" s="18"/>
      <c r="QRP224" s="18"/>
      <c r="QRQ224" s="18"/>
      <c r="QRR224" s="18"/>
      <c r="QRS224" s="18"/>
      <c r="QRT224" s="18"/>
      <c r="QRU224" s="18"/>
      <c r="QRV224" s="18"/>
      <c r="QRW224" s="18"/>
      <c r="QRX224" s="18"/>
      <c r="QRY224" s="18"/>
      <c r="QRZ224" s="18"/>
      <c r="QSA224" s="18"/>
      <c r="QSB224" s="18"/>
      <c r="QSC224" s="18"/>
      <c r="QSD224" s="18"/>
      <c r="QSE224" s="18"/>
      <c r="QSF224" s="18"/>
      <c r="QSG224" s="18"/>
      <c r="QSH224" s="18"/>
      <c r="QSI224" s="18"/>
      <c r="QSJ224" s="18"/>
      <c r="QSK224" s="18"/>
      <c r="QSL224" s="18"/>
      <c r="QSM224" s="18"/>
      <c r="QSN224" s="18"/>
      <c r="QSO224" s="18"/>
      <c r="QSP224" s="18"/>
      <c r="QSQ224" s="18"/>
      <c r="QSR224" s="18"/>
      <c r="QSS224" s="18"/>
      <c r="QST224" s="18"/>
      <c r="QSU224" s="18"/>
      <c r="QSV224" s="18"/>
      <c r="QSW224" s="18"/>
      <c r="QSX224" s="18"/>
      <c r="QSY224" s="18"/>
      <c r="QSZ224" s="18"/>
      <c r="QTA224" s="18"/>
      <c r="QTB224" s="18"/>
      <c r="QTC224" s="18"/>
      <c r="QTD224" s="18"/>
      <c r="QTE224" s="18"/>
      <c r="QTF224" s="18"/>
      <c r="QTG224" s="18"/>
      <c r="QTH224" s="18"/>
      <c r="QTI224" s="18"/>
      <c r="QTJ224" s="18"/>
      <c r="QTK224" s="18"/>
      <c r="QTL224" s="18"/>
      <c r="QTM224" s="18"/>
      <c r="QTN224" s="18"/>
      <c r="QTO224" s="18"/>
      <c r="QTP224" s="18"/>
      <c r="QTQ224" s="18"/>
      <c r="QTR224" s="18"/>
      <c r="QTS224" s="18"/>
      <c r="QTT224" s="18"/>
      <c r="QTU224" s="18"/>
      <c r="QTV224" s="18"/>
      <c r="QTW224" s="18"/>
      <c r="QTX224" s="18"/>
      <c r="QTY224" s="18"/>
      <c r="QTZ224" s="18"/>
      <c r="QUA224" s="18"/>
      <c r="QUB224" s="18"/>
      <c r="QUC224" s="18"/>
      <c r="QUD224" s="18"/>
      <c r="QUE224" s="18"/>
      <c r="QUF224" s="18"/>
      <c r="QUG224" s="18"/>
      <c r="QUH224" s="18"/>
      <c r="QUI224" s="18"/>
      <c r="QUJ224" s="18"/>
      <c r="QUK224" s="18"/>
      <c r="QUL224" s="18"/>
      <c r="QUM224" s="18"/>
      <c r="QUN224" s="18"/>
      <c r="QUO224" s="18"/>
      <c r="QUP224" s="18"/>
      <c r="QUQ224" s="18"/>
      <c r="QUR224" s="18"/>
      <c r="QUS224" s="18"/>
      <c r="QUT224" s="18"/>
      <c r="QUU224" s="18"/>
      <c r="QUV224" s="18"/>
      <c r="QUW224" s="18"/>
      <c r="QUX224" s="18"/>
      <c r="QUY224" s="18"/>
      <c r="QUZ224" s="18"/>
      <c r="QVA224" s="18"/>
      <c r="QVB224" s="18"/>
      <c r="QVC224" s="18"/>
      <c r="QVD224" s="18"/>
      <c r="QVE224" s="18"/>
      <c r="QVF224" s="18"/>
      <c r="QVG224" s="18"/>
      <c r="QVH224" s="18"/>
      <c r="QVI224" s="18"/>
      <c r="QVJ224" s="18"/>
      <c r="QVK224" s="18"/>
      <c r="QVL224" s="18"/>
      <c r="QVM224" s="18"/>
      <c r="QVN224" s="18"/>
      <c r="QVO224" s="18"/>
      <c r="QVP224" s="18"/>
      <c r="QVQ224" s="18"/>
      <c r="QVR224" s="18"/>
      <c r="QVS224" s="18"/>
      <c r="QVT224" s="18"/>
      <c r="QVU224" s="18"/>
      <c r="QVV224" s="18"/>
      <c r="QVW224" s="18"/>
      <c r="QVX224" s="18"/>
      <c r="QVY224" s="18"/>
      <c r="QVZ224" s="18"/>
      <c r="QWA224" s="18"/>
      <c r="QWB224" s="18"/>
      <c r="QWC224" s="18"/>
      <c r="QWD224" s="18"/>
      <c r="QWE224" s="18"/>
      <c r="QWF224" s="18"/>
      <c r="QWG224" s="18"/>
      <c r="QWH224" s="18"/>
      <c r="QWI224" s="18"/>
      <c r="QWJ224" s="18"/>
      <c r="QWK224" s="18"/>
      <c r="QWL224" s="18"/>
      <c r="QWM224" s="18"/>
      <c r="QWN224" s="18"/>
      <c r="QWO224" s="18"/>
      <c r="QWP224" s="18"/>
      <c r="QWQ224" s="18"/>
      <c r="QWR224" s="18"/>
      <c r="QWS224" s="18"/>
      <c r="QWT224" s="18"/>
      <c r="QWU224" s="18"/>
      <c r="QWV224" s="18"/>
      <c r="QWW224" s="18"/>
      <c r="QWX224" s="18"/>
      <c r="QWY224" s="18"/>
      <c r="QWZ224" s="18"/>
      <c r="QXA224" s="18"/>
      <c r="QXB224" s="18"/>
      <c r="QXC224" s="18"/>
      <c r="QXD224" s="18"/>
      <c r="QXE224" s="18"/>
      <c r="QXF224" s="18"/>
      <c r="QXG224" s="18"/>
      <c r="QXH224" s="18"/>
      <c r="QXI224" s="18"/>
      <c r="QXJ224" s="18"/>
      <c r="QXK224" s="18"/>
      <c r="QXL224" s="18"/>
      <c r="QXM224" s="18"/>
      <c r="QXN224" s="18"/>
      <c r="QXO224" s="18"/>
      <c r="QXP224" s="18"/>
      <c r="QXQ224" s="18"/>
      <c r="QXR224" s="18"/>
      <c r="QXS224" s="18"/>
      <c r="QXT224" s="18"/>
      <c r="QXU224" s="18"/>
      <c r="QXV224" s="18"/>
      <c r="QXW224" s="18"/>
      <c r="QXX224" s="18"/>
      <c r="QXY224" s="18"/>
      <c r="QXZ224" s="18"/>
      <c r="QYA224" s="18"/>
      <c r="QYB224" s="18"/>
      <c r="QYC224" s="18"/>
      <c r="QYD224" s="18"/>
      <c r="QYE224" s="18"/>
      <c r="QYF224" s="18"/>
      <c r="QYG224" s="18"/>
      <c r="QYH224" s="18"/>
      <c r="QYI224" s="18"/>
      <c r="QYJ224" s="18"/>
      <c r="QYK224" s="18"/>
      <c r="QYL224" s="18"/>
      <c r="QYM224" s="18"/>
      <c r="QYN224" s="18"/>
      <c r="QYO224" s="18"/>
      <c r="QYP224" s="18"/>
      <c r="QYQ224" s="18"/>
      <c r="QYR224" s="18"/>
      <c r="QYS224" s="18"/>
      <c r="QYT224" s="18"/>
      <c r="QYU224" s="18"/>
      <c r="QYV224" s="18"/>
      <c r="QYW224" s="18"/>
      <c r="QYX224" s="18"/>
      <c r="QYY224" s="18"/>
      <c r="QYZ224" s="18"/>
      <c r="QZA224" s="18"/>
      <c r="QZB224" s="18"/>
      <c r="QZC224" s="18"/>
      <c r="QZD224" s="18"/>
      <c r="QZE224" s="18"/>
      <c r="QZF224" s="18"/>
      <c r="QZG224" s="18"/>
      <c r="QZH224" s="18"/>
      <c r="QZI224" s="18"/>
      <c r="QZJ224" s="18"/>
      <c r="QZK224" s="18"/>
      <c r="QZL224" s="18"/>
      <c r="QZM224" s="18"/>
      <c r="QZN224" s="18"/>
      <c r="QZO224" s="18"/>
      <c r="QZP224" s="18"/>
      <c r="QZQ224" s="18"/>
      <c r="QZR224" s="18"/>
      <c r="QZS224" s="18"/>
      <c r="QZT224" s="18"/>
      <c r="QZU224" s="18"/>
      <c r="QZV224" s="18"/>
      <c r="QZW224" s="18"/>
      <c r="QZX224" s="18"/>
      <c r="QZY224" s="18"/>
      <c r="QZZ224" s="18"/>
      <c r="RAA224" s="18"/>
      <c r="RAB224" s="18"/>
      <c r="RAC224" s="18"/>
      <c r="RAD224" s="18"/>
      <c r="RAE224" s="18"/>
      <c r="RAF224" s="18"/>
      <c r="RAG224" s="18"/>
      <c r="RAH224" s="18"/>
      <c r="RAI224" s="18"/>
      <c r="RAJ224" s="18"/>
      <c r="RAK224" s="18"/>
      <c r="RAL224" s="18"/>
      <c r="RAM224" s="18"/>
      <c r="RAN224" s="18"/>
      <c r="RAO224" s="18"/>
      <c r="RAP224" s="18"/>
      <c r="RAQ224" s="18"/>
      <c r="RAR224" s="18"/>
      <c r="RAS224" s="18"/>
      <c r="RAT224" s="18"/>
      <c r="RAU224" s="18"/>
      <c r="RAV224" s="18"/>
      <c r="RAW224" s="18"/>
      <c r="RAX224" s="18"/>
      <c r="RAY224" s="18"/>
      <c r="RAZ224" s="18"/>
      <c r="RBA224" s="18"/>
      <c r="RBB224" s="18"/>
      <c r="RBC224" s="18"/>
      <c r="RBD224" s="18"/>
      <c r="RBE224" s="18"/>
      <c r="RBF224" s="18"/>
      <c r="RBG224" s="18"/>
      <c r="RBH224" s="18"/>
      <c r="RBI224" s="18"/>
      <c r="RBJ224" s="18"/>
      <c r="RBK224" s="18"/>
      <c r="RBL224" s="18"/>
      <c r="RBM224" s="18"/>
      <c r="RBN224" s="18"/>
      <c r="RBO224" s="18"/>
      <c r="RBP224" s="18"/>
      <c r="RBQ224" s="18"/>
      <c r="RBR224" s="18"/>
      <c r="RBS224" s="18"/>
      <c r="RBT224" s="18"/>
      <c r="RBU224" s="18"/>
      <c r="RBV224" s="18"/>
      <c r="RBW224" s="18"/>
      <c r="RBX224" s="18"/>
      <c r="RBY224" s="18"/>
      <c r="RBZ224" s="18"/>
      <c r="RCA224" s="18"/>
      <c r="RCB224" s="18"/>
      <c r="RCC224" s="18"/>
      <c r="RCD224" s="18"/>
      <c r="RCE224" s="18"/>
      <c r="RCF224" s="18"/>
      <c r="RCG224" s="18"/>
      <c r="RCH224" s="18"/>
      <c r="RCI224" s="18"/>
      <c r="RCJ224" s="18"/>
      <c r="RCK224" s="18"/>
      <c r="RCL224" s="18"/>
      <c r="RCM224" s="18"/>
      <c r="RCN224" s="18"/>
      <c r="RCO224" s="18"/>
      <c r="RCP224" s="18"/>
      <c r="RCQ224" s="18"/>
      <c r="RCR224" s="18"/>
      <c r="RCS224" s="18"/>
      <c r="RCT224" s="18"/>
      <c r="RCU224" s="18"/>
      <c r="RCV224" s="18"/>
      <c r="RCW224" s="18"/>
      <c r="RCX224" s="18"/>
      <c r="RCY224" s="18"/>
      <c r="RCZ224" s="18"/>
      <c r="RDA224" s="18"/>
      <c r="RDB224" s="18"/>
      <c r="RDC224" s="18"/>
      <c r="RDD224" s="18"/>
      <c r="RDE224" s="18"/>
      <c r="RDF224" s="18"/>
      <c r="RDG224" s="18"/>
      <c r="RDH224" s="18"/>
      <c r="RDI224" s="18"/>
      <c r="RDJ224" s="18"/>
      <c r="RDK224" s="18"/>
      <c r="RDL224" s="18"/>
      <c r="RDM224" s="18"/>
      <c r="RDN224" s="18"/>
      <c r="RDO224" s="18"/>
      <c r="RDP224" s="18"/>
      <c r="RDQ224" s="18"/>
      <c r="RDR224" s="18"/>
      <c r="RDS224" s="18"/>
      <c r="RDT224" s="18"/>
      <c r="RDU224" s="18"/>
      <c r="RDV224" s="18"/>
      <c r="RDW224" s="18"/>
      <c r="RDX224" s="18"/>
      <c r="RDY224" s="18"/>
      <c r="RDZ224" s="18"/>
      <c r="REA224" s="18"/>
      <c r="REB224" s="18"/>
      <c r="REC224" s="18"/>
      <c r="RED224" s="18"/>
      <c r="REE224" s="18"/>
      <c r="REF224" s="18"/>
      <c r="REG224" s="18"/>
      <c r="REH224" s="18"/>
      <c r="REI224" s="18"/>
      <c r="REJ224" s="18"/>
      <c r="REK224" s="18"/>
      <c r="REL224" s="18"/>
      <c r="REM224" s="18"/>
      <c r="REN224" s="18"/>
      <c r="REO224" s="18"/>
      <c r="REP224" s="18"/>
      <c r="REQ224" s="18"/>
      <c r="RER224" s="18"/>
      <c r="RES224" s="18"/>
      <c r="RET224" s="18"/>
      <c r="REU224" s="18"/>
      <c r="REV224" s="18"/>
      <c r="REW224" s="18"/>
      <c r="REX224" s="18"/>
      <c r="REY224" s="18"/>
      <c r="REZ224" s="18"/>
      <c r="RFA224" s="18"/>
      <c r="RFB224" s="18"/>
      <c r="RFC224" s="18"/>
      <c r="RFD224" s="18"/>
      <c r="RFE224" s="18"/>
      <c r="RFF224" s="18"/>
      <c r="RFG224" s="18"/>
      <c r="RFH224" s="18"/>
      <c r="RFI224" s="18"/>
      <c r="RFJ224" s="18"/>
      <c r="RFK224" s="18"/>
      <c r="RFL224" s="18"/>
      <c r="RFM224" s="18"/>
      <c r="RFN224" s="18"/>
      <c r="RFO224" s="18"/>
      <c r="RFP224" s="18"/>
      <c r="RFQ224" s="18"/>
      <c r="RFR224" s="18"/>
      <c r="RFS224" s="18"/>
      <c r="RFT224" s="18"/>
      <c r="RFU224" s="18"/>
      <c r="RFV224" s="18"/>
      <c r="RFW224" s="18"/>
      <c r="RFX224" s="18"/>
      <c r="RFY224" s="18"/>
      <c r="RFZ224" s="18"/>
      <c r="RGA224" s="18"/>
      <c r="RGB224" s="18"/>
      <c r="RGC224" s="18"/>
      <c r="RGD224" s="18"/>
      <c r="RGE224" s="18"/>
      <c r="RGF224" s="18"/>
      <c r="RGG224" s="18"/>
      <c r="RGH224" s="18"/>
      <c r="RGI224" s="18"/>
      <c r="RGJ224" s="18"/>
      <c r="RGK224" s="18"/>
      <c r="RGL224" s="18"/>
      <c r="RGM224" s="18"/>
      <c r="RGN224" s="18"/>
      <c r="RGO224" s="18"/>
      <c r="RGP224" s="18"/>
      <c r="RGQ224" s="18"/>
      <c r="RGR224" s="18"/>
      <c r="RGS224" s="18"/>
      <c r="RGT224" s="18"/>
      <c r="RGU224" s="18"/>
      <c r="RGV224" s="18"/>
      <c r="RGW224" s="18"/>
      <c r="RGX224" s="18"/>
      <c r="RGY224" s="18"/>
      <c r="RGZ224" s="18"/>
      <c r="RHA224" s="18"/>
      <c r="RHB224" s="18"/>
      <c r="RHC224" s="18"/>
      <c r="RHD224" s="18"/>
      <c r="RHE224" s="18"/>
      <c r="RHF224" s="18"/>
      <c r="RHG224" s="18"/>
      <c r="RHH224" s="18"/>
      <c r="RHI224" s="18"/>
      <c r="RHJ224" s="18"/>
      <c r="RHK224" s="18"/>
      <c r="RHL224" s="18"/>
      <c r="RHM224" s="18"/>
      <c r="RHN224" s="18"/>
      <c r="RHO224" s="18"/>
      <c r="RHP224" s="18"/>
      <c r="RHQ224" s="18"/>
      <c r="RHR224" s="18"/>
      <c r="RHS224" s="18"/>
      <c r="RHT224" s="18"/>
      <c r="RHU224" s="18"/>
      <c r="RHV224" s="18"/>
      <c r="RHW224" s="18"/>
      <c r="RHX224" s="18"/>
      <c r="RHY224" s="18"/>
      <c r="RHZ224" s="18"/>
      <c r="RIA224" s="18"/>
      <c r="RIB224" s="18"/>
      <c r="RIC224" s="18"/>
      <c r="RID224" s="18"/>
      <c r="RIE224" s="18"/>
      <c r="RIF224" s="18"/>
      <c r="RIG224" s="18"/>
      <c r="RIH224" s="18"/>
      <c r="RII224" s="18"/>
      <c r="RIJ224" s="18"/>
      <c r="RIK224" s="18"/>
      <c r="RIL224" s="18"/>
      <c r="RIM224" s="18"/>
      <c r="RIN224" s="18"/>
      <c r="RIO224" s="18"/>
      <c r="RIP224" s="18"/>
      <c r="RIQ224" s="18"/>
      <c r="RIR224" s="18"/>
      <c r="RIS224" s="18"/>
      <c r="RIT224" s="18"/>
      <c r="RIU224" s="18"/>
      <c r="RIV224" s="18"/>
      <c r="RIW224" s="18"/>
      <c r="RIX224" s="18"/>
      <c r="RIY224" s="18"/>
      <c r="RIZ224" s="18"/>
      <c r="RJA224" s="18"/>
      <c r="RJB224" s="18"/>
      <c r="RJC224" s="18"/>
      <c r="RJD224" s="18"/>
      <c r="RJE224" s="18"/>
      <c r="RJF224" s="18"/>
      <c r="RJG224" s="18"/>
      <c r="RJH224" s="18"/>
      <c r="RJI224" s="18"/>
      <c r="RJJ224" s="18"/>
      <c r="RJK224" s="18"/>
      <c r="RJL224" s="18"/>
      <c r="RJM224" s="18"/>
      <c r="RJN224" s="18"/>
      <c r="RJO224" s="18"/>
      <c r="RJP224" s="18"/>
      <c r="RJQ224" s="18"/>
      <c r="RJR224" s="18"/>
      <c r="RJS224" s="18"/>
      <c r="RJT224" s="18"/>
      <c r="RJU224" s="18"/>
      <c r="RJV224" s="18"/>
      <c r="RJW224" s="18"/>
      <c r="RJX224" s="18"/>
      <c r="RJY224" s="18"/>
      <c r="RJZ224" s="18"/>
      <c r="RKA224" s="18"/>
      <c r="RKB224" s="18"/>
      <c r="RKC224" s="18"/>
      <c r="RKD224" s="18"/>
      <c r="RKE224" s="18"/>
      <c r="RKF224" s="18"/>
      <c r="RKG224" s="18"/>
      <c r="RKH224" s="18"/>
      <c r="RKI224" s="18"/>
      <c r="RKJ224" s="18"/>
      <c r="RKK224" s="18"/>
      <c r="RKL224" s="18"/>
      <c r="RKM224" s="18"/>
      <c r="RKN224" s="18"/>
      <c r="RKO224" s="18"/>
      <c r="RKP224" s="18"/>
      <c r="RKQ224" s="18"/>
      <c r="RKR224" s="18"/>
      <c r="RKS224" s="18"/>
      <c r="RKT224" s="18"/>
      <c r="RKU224" s="18"/>
      <c r="RKV224" s="18"/>
      <c r="RKW224" s="18"/>
      <c r="RKX224" s="18"/>
      <c r="RKY224" s="18"/>
      <c r="RKZ224" s="18"/>
      <c r="RLA224" s="18"/>
      <c r="RLB224" s="18"/>
      <c r="RLC224" s="18"/>
      <c r="RLD224" s="18"/>
      <c r="RLE224" s="18"/>
      <c r="RLF224" s="18"/>
      <c r="RLG224" s="18"/>
      <c r="RLH224" s="18"/>
      <c r="RLI224" s="18"/>
      <c r="RLJ224" s="18"/>
      <c r="RLK224" s="18"/>
      <c r="RLL224" s="18"/>
      <c r="RLM224" s="18"/>
      <c r="RLN224" s="18"/>
      <c r="RLO224" s="18"/>
      <c r="RLP224" s="18"/>
      <c r="RLQ224" s="18"/>
      <c r="RLR224" s="18"/>
      <c r="RLS224" s="18"/>
      <c r="RLT224" s="18"/>
      <c r="RLU224" s="18"/>
      <c r="RLV224" s="18"/>
      <c r="RLW224" s="18"/>
      <c r="RLX224" s="18"/>
      <c r="RLY224" s="18"/>
      <c r="RLZ224" s="18"/>
      <c r="RMA224" s="18"/>
      <c r="RMB224" s="18"/>
      <c r="RMC224" s="18"/>
      <c r="RMD224" s="18"/>
      <c r="RME224" s="18"/>
      <c r="RMF224" s="18"/>
      <c r="RMG224" s="18"/>
      <c r="RMH224" s="18"/>
      <c r="RMI224" s="18"/>
      <c r="RMJ224" s="18"/>
      <c r="RMK224" s="18"/>
      <c r="RML224" s="18"/>
      <c r="RMM224" s="18"/>
      <c r="RMN224" s="18"/>
      <c r="RMO224" s="18"/>
      <c r="RMP224" s="18"/>
      <c r="RMQ224" s="18"/>
      <c r="RMR224" s="18"/>
      <c r="RMS224" s="18"/>
      <c r="RMT224" s="18"/>
      <c r="RMU224" s="18"/>
      <c r="RMV224" s="18"/>
      <c r="RMW224" s="18"/>
      <c r="RMX224" s="18"/>
      <c r="RMY224" s="18"/>
      <c r="RMZ224" s="18"/>
      <c r="RNA224" s="18"/>
      <c r="RNB224" s="18"/>
      <c r="RNC224" s="18"/>
      <c r="RND224" s="18"/>
      <c r="RNE224" s="18"/>
      <c r="RNF224" s="18"/>
      <c r="RNG224" s="18"/>
      <c r="RNH224" s="18"/>
      <c r="RNI224" s="18"/>
      <c r="RNJ224" s="18"/>
      <c r="RNK224" s="18"/>
      <c r="RNL224" s="18"/>
      <c r="RNM224" s="18"/>
      <c r="RNN224" s="18"/>
      <c r="RNO224" s="18"/>
      <c r="RNP224" s="18"/>
      <c r="RNQ224" s="18"/>
      <c r="RNR224" s="18"/>
      <c r="RNS224" s="18"/>
      <c r="RNT224" s="18"/>
      <c r="RNU224" s="18"/>
      <c r="RNV224" s="18"/>
      <c r="RNW224" s="18"/>
      <c r="RNX224" s="18"/>
      <c r="RNY224" s="18"/>
      <c r="RNZ224" s="18"/>
      <c r="ROA224" s="18"/>
      <c r="ROB224" s="18"/>
      <c r="ROC224" s="18"/>
      <c r="ROD224" s="18"/>
      <c r="ROE224" s="18"/>
      <c r="ROF224" s="18"/>
      <c r="ROG224" s="18"/>
      <c r="ROH224" s="18"/>
      <c r="ROI224" s="18"/>
      <c r="ROJ224" s="18"/>
      <c r="ROK224" s="18"/>
      <c r="ROL224" s="18"/>
      <c r="ROM224" s="18"/>
      <c r="RON224" s="18"/>
      <c r="ROO224" s="18"/>
      <c r="ROP224" s="18"/>
      <c r="ROQ224" s="18"/>
      <c r="ROR224" s="18"/>
      <c r="ROS224" s="18"/>
      <c r="ROT224" s="18"/>
      <c r="ROU224" s="18"/>
      <c r="ROV224" s="18"/>
      <c r="ROW224" s="18"/>
      <c r="ROX224" s="18"/>
      <c r="ROY224" s="18"/>
      <c r="ROZ224" s="18"/>
      <c r="RPA224" s="18"/>
      <c r="RPB224" s="18"/>
      <c r="RPC224" s="18"/>
      <c r="RPD224" s="18"/>
      <c r="RPE224" s="18"/>
      <c r="RPF224" s="18"/>
      <c r="RPG224" s="18"/>
      <c r="RPH224" s="18"/>
      <c r="RPI224" s="18"/>
      <c r="RPJ224" s="18"/>
      <c r="RPK224" s="18"/>
      <c r="RPL224" s="18"/>
      <c r="RPM224" s="18"/>
      <c r="RPN224" s="18"/>
      <c r="RPO224" s="18"/>
      <c r="RPP224" s="18"/>
      <c r="RPQ224" s="18"/>
      <c r="RPR224" s="18"/>
      <c r="RPS224" s="18"/>
      <c r="RPT224" s="18"/>
      <c r="RPU224" s="18"/>
      <c r="RPV224" s="18"/>
      <c r="RPW224" s="18"/>
      <c r="RPX224" s="18"/>
      <c r="RPY224" s="18"/>
      <c r="RPZ224" s="18"/>
      <c r="RQA224" s="18"/>
      <c r="RQB224" s="18"/>
      <c r="RQC224" s="18"/>
      <c r="RQD224" s="18"/>
      <c r="RQE224" s="18"/>
      <c r="RQF224" s="18"/>
      <c r="RQG224" s="18"/>
      <c r="RQH224" s="18"/>
      <c r="RQI224" s="18"/>
      <c r="RQJ224" s="18"/>
      <c r="RQK224" s="18"/>
      <c r="RQL224" s="18"/>
      <c r="RQM224" s="18"/>
      <c r="RQN224" s="18"/>
      <c r="RQO224" s="18"/>
      <c r="RQP224" s="18"/>
      <c r="RQQ224" s="18"/>
      <c r="RQR224" s="18"/>
      <c r="RQS224" s="18"/>
      <c r="RQT224" s="18"/>
      <c r="RQU224" s="18"/>
      <c r="RQV224" s="18"/>
      <c r="RQW224" s="18"/>
      <c r="RQX224" s="18"/>
      <c r="RQY224" s="18"/>
      <c r="RQZ224" s="18"/>
      <c r="RRA224" s="18"/>
      <c r="RRB224" s="18"/>
      <c r="RRC224" s="18"/>
      <c r="RRD224" s="18"/>
      <c r="RRE224" s="18"/>
      <c r="RRF224" s="18"/>
      <c r="RRG224" s="18"/>
      <c r="RRH224" s="18"/>
      <c r="RRI224" s="18"/>
      <c r="RRJ224" s="18"/>
      <c r="RRK224" s="18"/>
      <c r="RRL224" s="18"/>
      <c r="RRM224" s="18"/>
      <c r="RRN224" s="18"/>
      <c r="RRO224" s="18"/>
      <c r="RRP224" s="18"/>
      <c r="RRQ224" s="18"/>
      <c r="RRR224" s="18"/>
      <c r="RRS224" s="18"/>
      <c r="RRT224" s="18"/>
      <c r="RRU224" s="18"/>
      <c r="RRV224" s="18"/>
      <c r="RRW224" s="18"/>
      <c r="RRX224" s="18"/>
      <c r="RRY224" s="18"/>
      <c r="RRZ224" s="18"/>
      <c r="RSA224" s="18"/>
      <c r="RSB224" s="18"/>
      <c r="RSC224" s="18"/>
      <c r="RSD224" s="18"/>
      <c r="RSE224" s="18"/>
      <c r="RSF224" s="18"/>
      <c r="RSG224" s="18"/>
      <c r="RSH224" s="18"/>
      <c r="RSI224" s="18"/>
      <c r="RSJ224" s="18"/>
      <c r="RSK224" s="18"/>
      <c r="RSL224" s="18"/>
      <c r="RSM224" s="18"/>
      <c r="RSN224" s="18"/>
      <c r="RSO224" s="18"/>
      <c r="RSP224" s="18"/>
      <c r="RSQ224" s="18"/>
      <c r="RSR224" s="18"/>
      <c r="RSS224" s="18"/>
      <c r="RST224" s="18"/>
      <c r="RSU224" s="18"/>
      <c r="RSV224" s="18"/>
      <c r="RSW224" s="18"/>
      <c r="RSX224" s="18"/>
      <c r="RSY224" s="18"/>
      <c r="RSZ224" s="18"/>
      <c r="RTA224" s="18"/>
      <c r="RTB224" s="18"/>
      <c r="RTC224" s="18"/>
      <c r="RTD224" s="18"/>
      <c r="RTE224" s="18"/>
      <c r="RTF224" s="18"/>
      <c r="RTG224" s="18"/>
      <c r="RTH224" s="18"/>
      <c r="RTI224" s="18"/>
      <c r="RTJ224" s="18"/>
      <c r="RTK224" s="18"/>
      <c r="RTL224" s="18"/>
      <c r="RTM224" s="18"/>
      <c r="RTN224" s="18"/>
      <c r="RTO224" s="18"/>
      <c r="RTP224" s="18"/>
      <c r="RTQ224" s="18"/>
      <c r="RTR224" s="18"/>
      <c r="RTS224" s="18"/>
      <c r="RTT224" s="18"/>
      <c r="RTU224" s="18"/>
      <c r="RTV224" s="18"/>
      <c r="RTW224" s="18"/>
      <c r="RTX224" s="18"/>
      <c r="RTY224" s="18"/>
      <c r="RTZ224" s="18"/>
      <c r="RUA224" s="18"/>
      <c r="RUB224" s="18"/>
      <c r="RUC224" s="18"/>
      <c r="RUD224" s="18"/>
      <c r="RUE224" s="18"/>
      <c r="RUF224" s="18"/>
      <c r="RUG224" s="18"/>
      <c r="RUH224" s="18"/>
      <c r="RUI224" s="18"/>
      <c r="RUJ224" s="18"/>
      <c r="RUK224" s="18"/>
      <c r="RUL224" s="18"/>
      <c r="RUM224" s="18"/>
      <c r="RUN224" s="18"/>
      <c r="RUO224" s="18"/>
      <c r="RUP224" s="18"/>
      <c r="RUQ224" s="18"/>
      <c r="RUR224" s="18"/>
      <c r="RUS224" s="18"/>
      <c r="RUT224" s="18"/>
      <c r="RUU224" s="18"/>
      <c r="RUV224" s="18"/>
      <c r="RUW224" s="18"/>
      <c r="RUX224" s="18"/>
      <c r="RUY224" s="18"/>
      <c r="RUZ224" s="18"/>
      <c r="RVA224" s="18"/>
      <c r="RVB224" s="18"/>
      <c r="RVC224" s="18"/>
      <c r="RVD224" s="18"/>
      <c r="RVE224" s="18"/>
      <c r="RVF224" s="18"/>
      <c r="RVG224" s="18"/>
      <c r="RVH224" s="18"/>
      <c r="RVI224" s="18"/>
      <c r="RVJ224" s="18"/>
      <c r="RVK224" s="18"/>
      <c r="RVL224" s="18"/>
      <c r="RVM224" s="18"/>
      <c r="RVN224" s="18"/>
      <c r="RVO224" s="18"/>
      <c r="RVP224" s="18"/>
      <c r="RVQ224" s="18"/>
      <c r="RVR224" s="18"/>
      <c r="RVS224" s="18"/>
      <c r="RVT224" s="18"/>
      <c r="RVU224" s="18"/>
      <c r="RVV224" s="18"/>
      <c r="RVW224" s="18"/>
      <c r="RVX224" s="18"/>
      <c r="RVY224" s="18"/>
      <c r="RVZ224" s="18"/>
      <c r="RWA224" s="18"/>
      <c r="RWB224" s="18"/>
      <c r="RWC224" s="18"/>
      <c r="RWD224" s="18"/>
      <c r="RWE224" s="18"/>
      <c r="RWF224" s="18"/>
      <c r="RWG224" s="18"/>
      <c r="RWH224" s="18"/>
      <c r="RWI224" s="18"/>
      <c r="RWJ224" s="18"/>
      <c r="RWK224" s="18"/>
      <c r="RWL224" s="18"/>
      <c r="RWM224" s="18"/>
      <c r="RWN224" s="18"/>
      <c r="RWO224" s="18"/>
      <c r="RWP224" s="18"/>
      <c r="RWQ224" s="18"/>
      <c r="RWR224" s="18"/>
      <c r="RWS224" s="18"/>
      <c r="RWT224" s="18"/>
      <c r="RWU224" s="18"/>
      <c r="RWV224" s="18"/>
      <c r="RWW224" s="18"/>
      <c r="RWX224" s="18"/>
      <c r="RWY224" s="18"/>
      <c r="RWZ224" s="18"/>
      <c r="RXA224" s="18"/>
      <c r="RXB224" s="18"/>
      <c r="RXC224" s="18"/>
      <c r="RXD224" s="18"/>
      <c r="RXE224" s="18"/>
      <c r="RXF224" s="18"/>
      <c r="RXG224" s="18"/>
      <c r="RXH224" s="18"/>
      <c r="RXI224" s="18"/>
      <c r="RXJ224" s="18"/>
      <c r="RXK224" s="18"/>
      <c r="RXL224" s="18"/>
      <c r="RXM224" s="18"/>
      <c r="RXN224" s="18"/>
      <c r="RXO224" s="18"/>
      <c r="RXP224" s="18"/>
      <c r="RXQ224" s="18"/>
      <c r="RXR224" s="18"/>
      <c r="RXS224" s="18"/>
      <c r="RXT224" s="18"/>
      <c r="RXU224" s="18"/>
      <c r="RXV224" s="18"/>
      <c r="RXW224" s="18"/>
      <c r="RXX224" s="18"/>
      <c r="RXY224" s="18"/>
      <c r="RXZ224" s="18"/>
      <c r="RYA224" s="18"/>
      <c r="RYB224" s="18"/>
      <c r="RYC224" s="18"/>
      <c r="RYD224" s="18"/>
      <c r="RYE224" s="18"/>
      <c r="RYF224" s="18"/>
      <c r="RYG224" s="18"/>
      <c r="RYH224" s="18"/>
      <c r="RYI224" s="18"/>
      <c r="RYJ224" s="18"/>
      <c r="RYK224" s="18"/>
      <c r="RYL224" s="18"/>
      <c r="RYM224" s="18"/>
      <c r="RYN224" s="18"/>
      <c r="RYO224" s="18"/>
      <c r="RYP224" s="18"/>
      <c r="RYQ224" s="18"/>
      <c r="RYR224" s="18"/>
      <c r="RYS224" s="18"/>
      <c r="RYT224" s="18"/>
      <c r="RYU224" s="18"/>
      <c r="RYV224" s="18"/>
      <c r="RYW224" s="18"/>
      <c r="RYX224" s="18"/>
      <c r="RYY224" s="18"/>
      <c r="RYZ224" s="18"/>
      <c r="RZA224" s="18"/>
      <c r="RZB224" s="18"/>
      <c r="RZC224" s="18"/>
      <c r="RZD224" s="18"/>
      <c r="RZE224" s="18"/>
      <c r="RZF224" s="18"/>
      <c r="RZG224" s="18"/>
      <c r="RZH224" s="18"/>
      <c r="RZI224" s="18"/>
      <c r="RZJ224" s="18"/>
      <c r="RZK224" s="18"/>
      <c r="RZL224" s="18"/>
      <c r="RZM224" s="18"/>
      <c r="RZN224" s="18"/>
      <c r="RZO224" s="18"/>
      <c r="RZP224" s="18"/>
      <c r="RZQ224" s="18"/>
      <c r="RZR224" s="18"/>
      <c r="RZS224" s="18"/>
      <c r="RZT224" s="18"/>
      <c r="RZU224" s="18"/>
      <c r="RZV224" s="18"/>
      <c r="RZW224" s="18"/>
      <c r="RZX224" s="18"/>
      <c r="RZY224" s="18"/>
      <c r="RZZ224" s="18"/>
      <c r="SAA224" s="18"/>
      <c r="SAB224" s="18"/>
      <c r="SAC224" s="18"/>
      <c r="SAD224" s="18"/>
      <c r="SAE224" s="18"/>
      <c r="SAF224" s="18"/>
      <c r="SAG224" s="18"/>
      <c r="SAH224" s="18"/>
      <c r="SAI224" s="18"/>
      <c r="SAJ224" s="18"/>
      <c r="SAK224" s="18"/>
      <c r="SAL224" s="18"/>
      <c r="SAM224" s="18"/>
      <c r="SAN224" s="18"/>
      <c r="SAO224" s="18"/>
      <c r="SAP224" s="18"/>
      <c r="SAQ224" s="18"/>
      <c r="SAR224" s="18"/>
      <c r="SAS224" s="18"/>
      <c r="SAT224" s="18"/>
      <c r="SAU224" s="18"/>
      <c r="SAV224" s="18"/>
      <c r="SAW224" s="18"/>
      <c r="SAX224" s="18"/>
      <c r="SAY224" s="18"/>
      <c r="SAZ224" s="18"/>
      <c r="SBA224" s="18"/>
      <c r="SBB224" s="18"/>
      <c r="SBC224" s="18"/>
      <c r="SBD224" s="18"/>
      <c r="SBE224" s="18"/>
      <c r="SBF224" s="18"/>
      <c r="SBG224" s="18"/>
      <c r="SBH224" s="18"/>
      <c r="SBI224" s="18"/>
      <c r="SBJ224" s="18"/>
      <c r="SBK224" s="18"/>
      <c r="SBL224" s="18"/>
      <c r="SBM224" s="18"/>
      <c r="SBN224" s="18"/>
      <c r="SBO224" s="18"/>
      <c r="SBP224" s="18"/>
      <c r="SBQ224" s="18"/>
      <c r="SBR224" s="18"/>
      <c r="SBS224" s="18"/>
      <c r="SBT224" s="18"/>
      <c r="SBU224" s="18"/>
      <c r="SBV224" s="18"/>
      <c r="SBW224" s="18"/>
      <c r="SBX224" s="18"/>
      <c r="SBY224" s="18"/>
      <c r="SBZ224" s="18"/>
      <c r="SCA224" s="18"/>
      <c r="SCB224" s="18"/>
      <c r="SCC224" s="18"/>
      <c r="SCD224" s="18"/>
      <c r="SCE224" s="18"/>
      <c r="SCF224" s="18"/>
      <c r="SCG224" s="18"/>
      <c r="SCH224" s="18"/>
      <c r="SCI224" s="18"/>
      <c r="SCJ224" s="18"/>
      <c r="SCK224" s="18"/>
      <c r="SCL224" s="18"/>
      <c r="SCM224" s="18"/>
      <c r="SCN224" s="18"/>
      <c r="SCO224" s="18"/>
      <c r="SCP224" s="18"/>
      <c r="SCQ224" s="18"/>
      <c r="SCR224" s="18"/>
      <c r="SCS224" s="18"/>
      <c r="SCT224" s="18"/>
      <c r="SCU224" s="18"/>
      <c r="SCV224" s="18"/>
      <c r="SCW224" s="18"/>
      <c r="SCX224" s="18"/>
      <c r="SCY224" s="18"/>
      <c r="SCZ224" s="18"/>
      <c r="SDA224" s="18"/>
      <c r="SDB224" s="18"/>
      <c r="SDC224" s="18"/>
      <c r="SDD224" s="18"/>
      <c r="SDE224" s="18"/>
      <c r="SDF224" s="18"/>
      <c r="SDG224" s="18"/>
      <c r="SDH224" s="18"/>
      <c r="SDI224" s="18"/>
      <c r="SDJ224" s="18"/>
      <c r="SDK224" s="18"/>
      <c r="SDL224" s="18"/>
      <c r="SDM224" s="18"/>
      <c r="SDN224" s="18"/>
      <c r="SDO224" s="18"/>
      <c r="SDP224" s="18"/>
      <c r="SDQ224" s="18"/>
      <c r="SDR224" s="18"/>
      <c r="SDS224" s="18"/>
      <c r="SDT224" s="18"/>
      <c r="SDU224" s="18"/>
      <c r="SDV224" s="18"/>
      <c r="SDW224" s="18"/>
      <c r="SDX224" s="18"/>
      <c r="SDY224" s="18"/>
      <c r="SDZ224" s="18"/>
      <c r="SEA224" s="18"/>
      <c r="SEB224" s="18"/>
      <c r="SEC224" s="18"/>
      <c r="SED224" s="18"/>
      <c r="SEE224" s="18"/>
      <c r="SEF224" s="18"/>
      <c r="SEG224" s="18"/>
      <c r="SEH224" s="18"/>
      <c r="SEI224" s="18"/>
      <c r="SEJ224" s="18"/>
      <c r="SEK224" s="18"/>
      <c r="SEL224" s="18"/>
      <c r="SEM224" s="18"/>
      <c r="SEN224" s="18"/>
      <c r="SEO224" s="18"/>
      <c r="SEP224" s="18"/>
      <c r="SEQ224" s="18"/>
      <c r="SER224" s="18"/>
      <c r="SES224" s="18"/>
      <c r="SET224" s="18"/>
      <c r="SEU224" s="18"/>
      <c r="SEV224" s="18"/>
      <c r="SEW224" s="18"/>
      <c r="SEX224" s="18"/>
      <c r="SEY224" s="18"/>
      <c r="SEZ224" s="18"/>
      <c r="SFA224" s="18"/>
      <c r="SFB224" s="18"/>
      <c r="SFC224" s="18"/>
      <c r="SFD224" s="18"/>
      <c r="SFE224" s="18"/>
      <c r="SFF224" s="18"/>
      <c r="SFG224" s="18"/>
      <c r="SFH224" s="18"/>
      <c r="SFI224" s="18"/>
      <c r="SFJ224" s="18"/>
      <c r="SFK224" s="18"/>
      <c r="SFL224" s="18"/>
      <c r="SFM224" s="18"/>
      <c r="SFN224" s="18"/>
      <c r="SFO224" s="18"/>
      <c r="SFP224" s="18"/>
      <c r="SFQ224" s="18"/>
      <c r="SFR224" s="18"/>
      <c r="SFS224" s="18"/>
      <c r="SFT224" s="18"/>
      <c r="SFU224" s="18"/>
      <c r="SFV224" s="18"/>
      <c r="SFW224" s="18"/>
      <c r="SFX224" s="18"/>
      <c r="SFY224" s="18"/>
      <c r="SFZ224" s="18"/>
      <c r="SGA224" s="18"/>
      <c r="SGB224" s="18"/>
      <c r="SGC224" s="18"/>
      <c r="SGD224" s="18"/>
      <c r="SGE224" s="18"/>
      <c r="SGF224" s="18"/>
      <c r="SGG224" s="18"/>
      <c r="SGH224" s="18"/>
      <c r="SGI224" s="18"/>
      <c r="SGJ224" s="18"/>
      <c r="SGK224" s="18"/>
      <c r="SGL224" s="18"/>
      <c r="SGM224" s="18"/>
      <c r="SGN224" s="18"/>
      <c r="SGO224" s="18"/>
      <c r="SGP224" s="18"/>
      <c r="SGQ224" s="18"/>
      <c r="SGR224" s="18"/>
      <c r="SGS224" s="18"/>
      <c r="SGT224" s="18"/>
      <c r="SGU224" s="18"/>
      <c r="SGV224" s="18"/>
      <c r="SGW224" s="18"/>
      <c r="SGX224" s="18"/>
      <c r="SGY224" s="18"/>
      <c r="SGZ224" s="18"/>
      <c r="SHA224" s="18"/>
      <c r="SHB224" s="18"/>
      <c r="SHC224" s="18"/>
      <c r="SHD224" s="18"/>
      <c r="SHE224" s="18"/>
      <c r="SHF224" s="18"/>
      <c r="SHG224" s="18"/>
      <c r="SHH224" s="18"/>
      <c r="SHI224" s="18"/>
      <c r="SHJ224" s="18"/>
      <c r="SHK224" s="18"/>
      <c r="SHL224" s="18"/>
      <c r="SHM224" s="18"/>
      <c r="SHN224" s="18"/>
      <c r="SHO224" s="18"/>
      <c r="SHP224" s="18"/>
      <c r="SHQ224" s="18"/>
      <c r="SHR224" s="18"/>
      <c r="SHS224" s="18"/>
      <c r="SHT224" s="18"/>
      <c r="SHU224" s="18"/>
      <c r="SHV224" s="18"/>
      <c r="SHW224" s="18"/>
      <c r="SHX224" s="18"/>
      <c r="SHY224" s="18"/>
      <c r="SHZ224" s="18"/>
      <c r="SIA224" s="18"/>
      <c r="SIB224" s="18"/>
      <c r="SIC224" s="18"/>
      <c r="SID224" s="18"/>
      <c r="SIE224" s="18"/>
      <c r="SIF224" s="18"/>
      <c r="SIG224" s="18"/>
      <c r="SIH224" s="18"/>
      <c r="SII224" s="18"/>
      <c r="SIJ224" s="18"/>
      <c r="SIK224" s="18"/>
      <c r="SIL224" s="18"/>
      <c r="SIM224" s="18"/>
      <c r="SIN224" s="18"/>
      <c r="SIO224" s="18"/>
      <c r="SIP224" s="18"/>
      <c r="SIQ224" s="18"/>
      <c r="SIR224" s="18"/>
      <c r="SIS224" s="18"/>
      <c r="SIT224" s="18"/>
      <c r="SIU224" s="18"/>
      <c r="SIV224" s="18"/>
      <c r="SIW224" s="18"/>
      <c r="SIX224" s="18"/>
      <c r="SIY224" s="18"/>
      <c r="SIZ224" s="18"/>
      <c r="SJA224" s="18"/>
      <c r="SJB224" s="18"/>
      <c r="SJC224" s="18"/>
      <c r="SJD224" s="18"/>
      <c r="SJE224" s="18"/>
      <c r="SJF224" s="18"/>
      <c r="SJG224" s="18"/>
      <c r="SJH224" s="18"/>
      <c r="SJI224" s="18"/>
      <c r="SJJ224" s="18"/>
      <c r="SJK224" s="18"/>
      <c r="SJL224" s="18"/>
      <c r="SJM224" s="18"/>
      <c r="SJN224" s="18"/>
      <c r="SJO224" s="18"/>
      <c r="SJP224" s="18"/>
      <c r="SJQ224" s="18"/>
      <c r="SJR224" s="18"/>
      <c r="SJS224" s="18"/>
      <c r="SJT224" s="18"/>
      <c r="SJU224" s="18"/>
      <c r="SJV224" s="18"/>
      <c r="SJW224" s="18"/>
      <c r="SJX224" s="18"/>
      <c r="SJY224" s="18"/>
      <c r="SJZ224" s="18"/>
      <c r="SKA224" s="18"/>
      <c r="SKB224" s="18"/>
      <c r="SKC224" s="18"/>
      <c r="SKD224" s="18"/>
      <c r="SKE224" s="18"/>
      <c r="SKF224" s="18"/>
      <c r="SKG224" s="18"/>
      <c r="SKH224" s="18"/>
      <c r="SKI224" s="18"/>
      <c r="SKJ224" s="18"/>
      <c r="SKK224" s="18"/>
      <c r="SKL224" s="18"/>
      <c r="SKM224" s="18"/>
      <c r="SKN224" s="18"/>
      <c r="SKO224" s="18"/>
      <c r="SKP224" s="18"/>
      <c r="SKQ224" s="18"/>
      <c r="SKR224" s="18"/>
      <c r="SKS224" s="18"/>
      <c r="SKT224" s="18"/>
      <c r="SKU224" s="18"/>
      <c r="SKV224" s="18"/>
      <c r="SKW224" s="18"/>
      <c r="SKX224" s="18"/>
      <c r="SKY224" s="18"/>
      <c r="SKZ224" s="18"/>
      <c r="SLA224" s="18"/>
      <c r="SLB224" s="18"/>
      <c r="SLC224" s="18"/>
      <c r="SLD224" s="18"/>
      <c r="SLE224" s="18"/>
      <c r="SLF224" s="18"/>
      <c r="SLG224" s="18"/>
      <c r="SLH224" s="18"/>
      <c r="SLI224" s="18"/>
      <c r="SLJ224" s="18"/>
      <c r="SLK224" s="18"/>
      <c r="SLL224" s="18"/>
      <c r="SLM224" s="18"/>
      <c r="SLN224" s="18"/>
      <c r="SLO224" s="18"/>
      <c r="SLP224" s="18"/>
      <c r="SLQ224" s="18"/>
      <c r="SLR224" s="18"/>
      <c r="SLS224" s="18"/>
      <c r="SLT224" s="18"/>
      <c r="SLU224" s="18"/>
      <c r="SLV224" s="18"/>
      <c r="SLW224" s="18"/>
      <c r="SLX224" s="18"/>
      <c r="SLY224" s="18"/>
      <c r="SLZ224" s="18"/>
      <c r="SMA224" s="18"/>
      <c r="SMB224" s="18"/>
      <c r="SMC224" s="18"/>
      <c r="SMD224" s="18"/>
      <c r="SME224" s="18"/>
      <c r="SMF224" s="18"/>
      <c r="SMG224" s="18"/>
      <c r="SMH224" s="18"/>
      <c r="SMI224" s="18"/>
      <c r="SMJ224" s="18"/>
      <c r="SMK224" s="18"/>
      <c r="SML224" s="18"/>
      <c r="SMM224" s="18"/>
      <c r="SMN224" s="18"/>
      <c r="SMO224" s="18"/>
      <c r="SMP224" s="18"/>
      <c r="SMQ224" s="18"/>
      <c r="SMR224" s="18"/>
      <c r="SMS224" s="18"/>
      <c r="SMT224" s="18"/>
      <c r="SMU224" s="18"/>
      <c r="SMV224" s="18"/>
      <c r="SMW224" s="18"/>
      <c r="SMX224" s="18"/>
      <c r="SMY224" s="18"/>
      <c r="SMZ224" s="18"/>
      <c r="SNA224" s="18"/>
      <c r="SNB224" s="18"/>
      <c r="SNC224" s="18"/>
      <c r="SND224" s="18"/>
      <c r="SNE224" s="18"/>
      <c r="SNF224" s="18"/>
      <c r="SNG224" s="18"/>
      <c r="SNH224" s="18"/>
      <c r="SNI224" s="18"/>
      <c r="SNJ224" s="18"/>
      <c r="SNK224" s="18"/>
      <c r="SNL224" s="18"/>
      <c r="SNM224" s="18"/>
      <c r="SNN224" s="18"/>
      <c r="SNO224" s="18"/>
      <c r="SNP224" s="18"/>
      <c r="SNQ224" s="18"/>
      <c r="SNR224" s="18"/>
      <c r="SNS224" s="18"/>
      <c r="SNT224" s="18"/>
      <c r="SNU224" s="18"/>
      <c r="SNV224" s="18"/>
      <c r="SNW224" s="18"/>
      <c r="SNX224" s="18"/>
      <c r="SNY224" s="18"/>
      <c r="SNZ224" s="18"/>
      <c r="SOA224" s="18"/>
      <c r="SOB224" s="18"/>
      <c r="SOC224" s="18"/>
      <c r="SOD224" s="18"/>
      <c r="SOE224" s="18"/>
      <c r="SOF224" s="18"/>
      <c r="SOG224" s="18"/>
      <c r="SOH224" s="18"/>
      <c r="SOI224" s="18"/>
      <c r="SOJ224" s="18"/>
      <c r="SOK224" s="18"/>
      <c r="SOL224" s="18"/>
      <c r="SOM224" s="18"/>
      <c r="SON224" s="18"/>
      <c r="SOO224" s="18"/>
      <c r="SOP224" s="18"/>
      <c r="SOQ224" s="18"/>
      <c r="SOR224" s="18"/>
      <c r="SOS224" s="18"/>
      <c r="SOT224" s="18"/>
      <c r="SOU224" s="18"/>
      <c r="SOV224" s="18"/>
      <c r="SOW224" s="18"/>
      <c r="SOX224" s="18"/>
      <c r="SOY224" s="18"/>
      <c r="SOZ224" s="18"/>
      <c r="SPA224" s="18"/>
      <c r="SPB224" s="18"/>
      <c r="SPC224" s="18"/>
      <c r="SPD224" s="18"/>
      <c r="SPE224" s="18"/>
      <c r="SPF224" s="18"/>
      <c r="SPG224" s="18"/>
      <c r="SPH224" s="18"/>
      <c r="SPI224" s="18"/>
      <c r="SPJ224" s="18"/>
      <c r="SPK224" s="18"/>
      <c r="SPL224" s="18"/>
      <c r="SPM224" s="18"/>
      <c r="SPN224" s="18"/>
      <c r="SPO224" s="18"/>
      <c r="SPP224" s="18"/>
      <c r="SPQ224" s="18"/>
      <c r="SPR224" s="18"/>
      <c r="SPS224" s="18"/>
      <c r="SPT224" s="18"/>
      <c r="SPU224" s="18"/>
      <c r="SPV224" s="18"/>
      <c r="SPW224" s="18"/>
      <c r="SPX224" s="18"/>
      <c r="SPY224" s="18"/>
      <c r="SPZ224" s="18"/>
      <c r="SQA224" s="18"/>
      <c r="SQB224" s="18"/>
      <c r="SQC224" s="18"/>
      <c r="SQD224" s="18"/>
      <c r="SQE224" s="18"/>
      <c r="SQF224" s="18"/>
      <c r="SQG224" s="18"/>
      <c r="SQH224" s="18"/>
      <c r="SQI224" s="18"/>
      <c r="SQJ224" s="18"/>
      <c r="SQK224" s="18"/>
      <c r="SQL224" s="18"/>
      <c r="SQM224" s="18"/>
      <c r="SQN224" s="18"/>
      <c r="SQO224" s="18"/>
      <c r="SQP224" s="18"/>
      <c r="SQQ224" s="18"/>
      <c r="SQR224" s="18"/>
      <c r="SQS224" s="18"/>
      <c r="SQT224" s="18"/>
      <c r="SQU224" s="18"/>
      <c r="SQV224" s="18"/>
      <c r="SQW224" s="18"/>
      <c r="SQX224" s="18"/>
      <c r="SQY224" s="18"/>
      <c r="SQZ224" s="18"/>
      <c r="SRA224" s="18"/>
      <c r="SRB224" s="18"/>
      <c r="SRC224" s="18"/>
      <c r="SRD224" s="18"/>
      <c r="SRE224" s="18"/>
      <c r="SRF224" s="18"/>
      <c r="SRG224" s="18"/>
      <c r="SRH224" s="18"/>
      <c r="SRI224" s="18"/>
      <c r="SRJ224" s="18"/>
      <c r="SRK224" s="18"/>
      <c r="SRL224" s="18"/>
      <c r="SRM224" s="18"/>
      <c r="SRN224" s="18"/>
      <c r="SRO224" s="18"/>
      <c r="SRP224" s="18"/>
      <c r="SRQ224" s="18"/>
      <c r="SRR224" s="18"/>
      <c r="SRS224" s="18"/>
      <c r="SRT224" s="18"/>
      <c r="SRU224" s="18"/>
      <c r="SRV224" s="18"/>
      <c r="SRW224" s="18"/>
      <c r="SRX224" s="18"/>
      <c r="SRY224" s="18"/>
      <c r="SRZ224" s="18"/>
      <c r="SSA224" s="18"/>
      <c r="SSB224" s="18"/>
      <c r="SSC224" s="18"/>
      <c r="SSD224" s="18"/>
      <c r="SSE224" s="18"/>
      <c r="SSF224" s="18"/>
      <c r="SSG224" s="18"/>
      <c r="SSH224" s="18"/>
      <c r="SSI224" s="18"/>
      <c r="SSJ224" s="18"/>
      <c r="SSK224" s="18"/>
      <c r="SSL224" s="18"/>
      <c r="SSM224" s="18"/>
      <c r="SSN224" s="18"/>
      <c r="SSO224" s="18"/>
      <c r="SSP224" s="18"/>
      <c r="SSQ224" s="18"/>
      <c r="SSR224" s="18"/>
      <c r="SSS224" s="18"/>
      <c r="SST224" s="18"/>
      <c r="SSU224" s="18"/>
      <c r="SSV224" s="18"/>
      <c r="SSW224" s="18"/>
      <c r="SSX224" s="18"/>
      <c r="SSY224" s="18"/>
      <c r="SSZ224" s="18"/>
      <c r="STA224" s="18"/>
      <c r="STB224" s="18"/>
      <c r="STC224" s="18"/>
      <c r="STD224" s="18"/>
      <c r="STE224" s="18"/>
      <c r="STF224" s="18"/>
      <c r="STG224" s="18"/>
      <c r="STH224" s="18"/>
      <c r="STI224" s="18"/>
      <c r="STJ224" s="18"/>
      <c r="STK224" s="18"/>
      <c r="STL224" s="18"/>
      <c r="STM224" s="18"/>
      <c r="STN224" s="18"/>
      <c r="STO224" s="18"/>
      <c r="STP224" s="18"/>
      <c r="STQ224" s="18"/>
      <c r="STR224" s="18"/>
      <c r="STS224" s="18"/>
      <c r="STT224" s="18"/>
      <c r="STU224" s="18"/>
      <c r="STV224" s="18"/>
      <c r="STW224" s="18"/>
      <c r="STX224" s="18"/>
      <c r="STY224" s="18"/>
      <c r="STZ224" s="18"/>
      <c r="SUA224" s="18"/>
      <c r="SUB224" s="18"/>
      <c r="SUC224" s="18"/>
      <c r="SUD224" s="18"/>
      <c r="SUE224" s="18"/>
      <c r="SUF224" s="18"/>
      <c r="SUG224" s="18"/>
      <c r="SUH224" s="18"/>
      <c r="SUI224" s="18"/>
      <c r="SUJ224" s="18"/>
      <c r="SUK224" s="18"/>
      <c r="SUL224" s="18"/>
      <c r="SUM224" s="18"/>
      <c r="SUN224" s="18"/>
      <c r="SUO224" s="18"/>
      <c r="SUP224" s="18"/>
      <c r="SUQ224" s="18"/>
      <c r="SUR224" s="18"/>
      <c r="SUS224" s="18"/>
      <c r="SUT224" s="18"/>
      <c r="SUU224" s="18"/>
      <c r="SUV224" s="18"/>
      <c r="SUW224" s="18"/>
      <c r="SUX224" s="18"/>
      <c r="SUY224" s="18"/>
      <c r="SUZ224" s="18"/>
      <c r="SVA224" s="18"/>
      <c r="SVB224" s="18"/>
      <c r="SVC224" s="18"/>
      <c r="SVD224" s="18"/>
      <c r="SVE224" s="18"/>
      <c r="SVF224" s="18"/>
      <c r="SVG224" s="18"/>
      <c r="SVH224" s="18"/>
      <c r="SVI224" s="18"/>
      <c r="SVJ224" s="18"/>
      <c r="SVK224" s="18"/>
      <c r="SVL224" s="18"/>
      <c r="SVM224" s="18"/>
      <c r="SVN224" s="18"/>
      <c r="SVO224" s="18"/>
      <c r="SVP224" s="18"/>
      <c r="SVQ224" s="18"/>
      <c r="SVR224" s="18"/>
      <c r="SVS224" s="18"/>
      <c r="SVT224" s="18"/>
      <c r="SVU224" s="18"/>
      <c r="SVV224" s="18"/>
      <c r="SVW224" s="18"/>
      <c r="SVX224" s="18"/>
      <c r="SVY224" s="18"/>
      <c r="SVZ224" s="18"/>
      <c r="SWA224" s="18"/>
      <c r="SWB224" s="18"/>
      <c r="SWC224" s="18"/>
      <c r="SWD224" s="18"/>
      <c r="SWE224" s="18"/>
      <c r="SWF224" s="18"/>
      <c r="SWG224" s="18"/>
      <c r="SWH224" s="18"/>
      <c r="SWI224" s="18"/>
      <c r="SWJ224" s="18"/>
      <c r="SWK224" s="18"/>
      <c r="SWL224" s="18"/>
      <c r="SWM224" s="18"/>
      <c r="SWN224" s="18"/>
      <c r="SWO224" s="18"/>
      <c r="SWP224" s="18"/>
      <c r="SWQ224" s="18"/>
      <c r="SWR224" s="18"/>
      <c r="SWS224" s="18"/>
      <c r="SWT224" s="18"/>
      <c r="SWU224" s="18"/>
      <c r="SWV224" s="18"/>
      <c r="SWW224" s="18"/>
      <c r="SWX224" s="18"/>
      <c r="SWY224" s="18"/>
      <c r="SWZ224" s="18"/>
      <c r="SXA224" s="18"/>
      <c r="SXB224" s="18"/>
      <c r="SXC224" s="18"/>
      <c r="SXD224" s="18"/>
      <c r="SXE224" s="18"/>
      <c r="SXF224" s="18"/>
      <c r="SXG224" s="18"/>
      <c r="SXH224" s="18"/>
      <c r="SXI224" s="18"/>
      <c r="SXJ224" s="18"/>
      <c r="SXK224" s="18"/>
      <c r="SXL224" s="18"/>
      <c r="SXM224" s="18"/>
      <c r="SXN224" s="18"/>
      <c r="SXO224" s="18"/>
      <c r="SXP224" s="18"/>
      <c r="SXQ224" s="18"/>
      <c r="SXR224" s="18"/>
      <c r="SXS224" s="18"/>
      <c r="SXT224" s="18"/>
      <c r="SXU224" s="18"/>
      <c r="SXV224" s="18"/>
      <c r="SXW224" s="18"/>
      <c r="SXX224" s="18"/>
      <c r="SXY224" s="18"/>
      <c r="SXZ224" s="18"/>
      <c r="SYA224" s="18"/>
      <c r="SYB224" s="18"/>
      <c r="SYC224" s="18"/>
      <c r="SYD224" s="18"/>
      <c r="SYE224" s="18"/>
      <c r="SYF224" s="18"/>
      <c r="SYG224" s="18"/>
      <c r="SYH224" s="18"/>
      <c r="SYI224" s="18"/>
      <c r="SYJ224" s="18"/>
      <c r="SYK224" s="18"/>
      <c r="SYL224" s="18"/>
      <c r="SYM224" s="18"/>
      <c r="SYN224" s="18"/>
      <c r="SYO224" s="18"/>
      <c r="SYP224" s="18"/>
      <c r="SYQ224" s="18"/>
      <c r="SYR224" s="18"/>
      <c r="SYS224" s="18"/>
      <c r="SYT224" s="18"/>
      <c r="SYU224" s="18"/>
      <c r="SYV224" s="18"/>
      <c r="SYW224" s="18"/>
      <c r="SYX224" s="18"/>
      <c r="SYY224" s="18"/>
      <c r="SYZ224" s="18"/>
      <c r="SZA224" s="18"/>
      <c r="SZB224" s="18"/>
      <c r="SZC224" s="18"/>
      <c r="SZD224" s="18"/>
      <c r="SZE224" s="18"/>
      <c r="SZF224" s="18"/>
      <c r="SZG224" s="18"/>
      <c r="SZH224" s="18"/>
      <c r="SZI224" s="18"/>
      <c r="SZJ224" s="18"/>
      <c r="SZK224" s="18"/>
      <c r="SZL224" s="18"/>
      <c r="SZM224" s="18"/>
      <c r="SZN224" s="18"/>
      <c r="SZO224" s="18"/>
      <c r="SZP224" s="18"/>
      <c r="SZQ224" s="18"/>
      <c r="SZR224" s="18"/>
      <c r="SZS224" s="18"/>
      <c r="SZT224" s="18"/>
      <c r="SZU224" s="18"/>
      <c r="SZV224" s="18"/>
      <c r="SZW224" s="18"/>
      <c r="SZX224" s="18"/>
      <c r="SZY224" s="18"/>
      <c r="SZZ224" s="18"/>
      <c r="TAA224" s="18"/>
      <c r="TAB224" s="18"/>
      <c r="TAC224" s="18"/>
      <c r="TAD224" s="18"/>
      <c r="TAE224" s="18"/>
      <c r="TAF224" s="18"/>
      <c r="TAG224" s="18"/>
      <c r="TAH224" s="18"/>
      <c r="TAI224" s="18"/>
      <c r="TAJ224" s="18"/>
      <c r="TAK224" s="18"/>
      <c r="TAL224" s="18"/>
      <c r="TAM224" s="18"/>
      <c r="TAN224" s="18"/>
      <c r="TAO224" s="18"/>
      <c r="TAP224" s="18"/>
      <c r="TAQ224" s="18"/>
      <c r="TAR224" s="18"/>
      <c r="TAS224" s="18"/>
      <c r="TAT224" s="18"/>
      <c r="TAU224" s="18"/>
      <c r="TAV224" s="18"/>
      <c r="TAW224" s="18"/>
      <c r="TAX224" s="18"/>
      <c r="TAY224" s="18"/>
      <c r="TAZ224" s="18"/>
      <c r="TBA224" s="18"/>
      <c r="TBB224" s="18"/>
      <c r="TBC224" s="18"/>
      <c r="TBD224" s="18"/>
      <c r="TBE224" s="18"/>
      <c r="TBF224" s="18"/>
      <c r="TBG224" s="18"/>
      <c r="TBH224" s="18"/>
      <c r="TBI224" s="18"/>
      <c r="TBJ224" s="18"/>
      <c r="TBK224" s="18"/>
      <c r="TBL224" s="18"/>
      <c r="TBM224" s="18"/>
      <c r="TBN224" s="18"/>
      <c r="TBO224" s="18"/>
      <c r="TBP224" s="18"/>
      <c r="TBQ224" s="18"/>
      <c r="TBR224" s="18"/>
      <c r="TBS224" s="18"/>
      <c r="TBT224" s="18"/>
      <c r="TBU224" s="18"/>
      <c r="TBV224" s="18"/>
      <c r="TBW224" s="18"/>
      <c r="TBX224" s="18"/>
      <c r="TBY224" s="18"/>
      <c r="TBZ224" s="18"/>
      <c r="TCA224" s="18"/>
      <c r="TCB224" s="18"/>
      <c r="TCC224" s="18"/>
      <c r="TCD224" s="18"/>
      <c r="TCE224" s="18"/>
      <c r="TCF224" s="18"/>
      <c r="TCG224" s="18"/>
      <c r="TCH224" s="18"/>
      <c r="TCI224" s="18"/>
      <c r="TCJ224" s="18"/>
      <c r="TCK224" s="18"/>
      <c r="TCL224" s="18"/>
      <c r="TCM224" s="18"/>
      <c r="TCN224" s="18"/>
      <c r="TCO224" s="18"/>
      <c r="TCP224" s="18"/>
      <c r="TCQ224" s="18"/>
      <c r="TCR224" s="18"/>
      <c r="TCS224" s="18"/>
      <c r="TCT224" s="18"/>
      <c r="TCU224" s="18"/>
      <c r="TCV224" s="18"/>
      <c r="TCW224" s="18"/>
      <c r="TCX224" s="18"/>
      <c r="TCY224" s="18"/>
      <c r="TCZ224" s="18"/>
      <c r="TDA224" s="18"/>
      <c r="TDB224" s="18"/>
      <c r="TDC224" s="18"/>
      <c r="TDD224" s="18"/>
      <c r="TDE224" s="18"/>
      <c r="TDF224" s="18"/>
      <c r="TDG224" s="18"/>
      <c r="TDH224" s="18"/>
      <c r="TDI224" s="18"/>
      <c r="TDJ224" s="18"/>
      <c r="TDK224" s="18"/>
      <c r="TDL224" s="18"/>
      <c r="TDM224" s="18"/>
      <c r="TDN224" s="18"/>
      <c r="TDO224" s="18"/>
      <c r="TDP224" s="18"/>
      <c r="TDQ224" s="18"/>
      <c r="TDR224" s="18"/>
      <c r="TDS224" s="18"/>
      <c r="TDT224" s="18"/>
      <c r="TDU224" s="18"/>
      <c r="TDV224" s="18"/>
      <c r="TDW224" s="18"/>
      <c r="TDX224" s="18"/>
      <c r="TDY224" s="18"/>
      <c r="TDZ224" s="18"/>
      <c r="TEA224" s="18"/>
      <c r="TEB224" s="18"/>
      <c r="TEC224" s="18"/>
      <c r="TED224" s="18"/>
      <c r="TEE224" s="18"/>
      <c r="TEF224" s="18"/>
      <c r="TEG224" s="18"/>
      <c r="TEH224" s="18"/>
      <c r="TEI224" s="18"/>
      <c r="TEJ224" s="18"/>
      <c r="TEK224" s="18"/>
      <c r="TEL224" s="18"/>
      <c r="TEM224" s="18"/>
      <c r="TEN224" s="18"/>
      <c r="TEO224" s="18"/>
      <c r="TEP224" s="18"/>
      <c r="TEQ224" s="18"/>
      <c r="TER224" s="18"/>
      <c r="TES224" s="18"/>
      <c r="TET224" s="18"/>
      <c r="TEU224" s="18"/>
      <c r="TEV224" s="18"/>
      <c r="TEW224" s="18"/>
      <c r="TEX224" s="18"/>
      <c r="TEY224" s="18"/>
      <c r="TEZ224" s="18"/>
      <c r="TFA224" s="18"/>
      <c r="TFB224" s="18"/>
      <c r="TFC224" s="18"/>
      <c r="TFD224" s="18"/>
      <c r="TFE224" s="18"/>
      <c r="TFF224" s="18"/>
      <c r="TFG224" s="18"/>
      <c r="TFH224" s="18"/>
      <c r="TFI224" s="18"/>
      <c r="TFJ224" s="18"/>
      <c r="TFK224" s="18"/>
      <c r="TFL224" s="18"/>
      <c r="TFM224" s="18"/>
      <c r="TFN224" s="18"/>
      <c r="TFO224" s="18"/>
      <c r="TFP224" s="18"/>
      <c r="TFQ224" s="18"/>
      <c r="TFR224" s="18"/>
      <c r="TFS224" s="18"/>
      <c r="TFT224" s="18"/>
      <c r="TFU224" s="18"/>
      <c r="TFV224" s="18"/>
      <c r="TFW224" s="18"/>
      <c r="TFX224" s="18"/>
      <c r="TFY224" s="18"/>
      <c r="TFZ224" s="18"/>
      <c r="TGA224" s="18"/>
      <c r="TGB224" s="18"/>
      <c r="TGC224" s="18"/>
      <c r="TGD224" s="18"/>
      <c r="TGE224" s="18"/>
      <c r="TGF224" s="18"/>
      <c r="TGG224" s="18"/>
      <c r="TGH224" s="18"/>
      <c r="TGI224" s="18"/>
      <c r="TGJ224" s="18"/>
      <c r="TGK224" s="18"/>
      <c r="TGL224" s="18"/>
      <c r="TGM224" s="18"/>
      <c r="TGN224" s="18"/>
      <c r="TGO224" s="18"/>
      <c r="TGP224" s="18"/>
      <c r="TGQ224" s="18"/>
      <c r="TGR224" s="18"/>
      <c r="TGS224" s="18"/>
      <c r="TGT224" s="18"/>
      <c r="TGU224" s="18"/>
      <c r="TGV224" s="18"/>
      <c r="TGW224" s="18"/>
      <c r="TGX224" s="18"/>
      <c r="TGY224" s="18"/>
      <c r="TGZ224" s="18"/>
      <c r="THA224" s="18"/>
      <c r="THB224" s="18"/>
      <c r="THC224" s="18"/>
      <c r="THD224" s="18"/>
      <c r="THE224" s="18"/>
      <c r="THF224" s="18"/>
      <c r="THG224" s="18"/>
      <c r="THH224" s="18"/>
      <c r="THI224" s="18"/>
      <c r="THJ224" s="18"/>
      <c r="THK224" s="18"/>
      <c r="THL224" s="18"/>
      <c r="THM224" s="18"/>
      <c r="THN224" s="18"/>
      <c r="THO224" s="18"/>
      <c r="THP224" s="18"/>
      <c r="THQ224" s="18"/>
      <c r="THR224" s="18"/>
      <c r="THS224" s="18"/>
      <c r="THT224" s="18"/>
      <c r="THU224" s="18"/>
      <c r="THV224" s="18"/>
      <c r="THW224" s="18"/>
      <c r="THX224" s="18"/>
      <c r="THY224" s="18"/>
      <c r="THZ224" s="18"/>
      <c r="TIA224" s="18"/>
      <c r="TIB224" s="18"/>
      <c r="TIC224" s="18"/>
      <c r="TID224" s="18"/>
      <c r="TIE224" s="18"/>
      <c r="TIF224" s="18"/>
      <c r="TIG224" s="18"/>
      <c r="TIH224" s="18"/>
      <c r="TII224" s="18"/>
      <c r="TIJ224" s="18"/>
      <c r="TIK224" s="18"/>
      <c r="TIL224" s="18"/>
      <c r="TIM224" s="18"/>
      <c r="TIN224" s="18"/>
      <c r="TIO224" s="18"/>
      <c r="TIP224" s="18"/>
      <c r="TIQ224" s="18"/>
      <c r="TIR224" s="18"/>
      <c r="TIS224" s="18"/>
      <c r="TIT224" s="18"/>
      <c r="TIU224" s="18"/>
      <c r="TIV224" s="18"/>
      <c r="TIW224" s="18"/>
      <c r="TIX224" s="18"/>
      <c r="TIY224" s="18"/>
      <c r="TIZ224" s="18"/>
      <c r="TJA224" s="18"/>
      <c r="TJB224" s="18"/>
      <c r="TJC224" s="18"/>
      <c r="TJD224" s="18"/>
      <c r="TJE224" s="18"/>
      <c r="TJF224" s="18"/>
      <c r="TJG224" s="18"/>
      <c r="TJH224" s="18"/>
      <c r="TJI224" s="18"/>
      <c r="TJJ224" s="18"/>
      <c r="TJK224" s="18"/>
      <c r="TJL224" s="18"/>
      <c r="TJM224" s="18"/>
      <c r="TJN224" s="18"/>
      <c r="TJO224" s="18"/>
      <c r="TJP224" s="18"/>
      <c r="TJQ224" s="18"/>
      <c r="TJR224" s="18"/>
      <c r="TJS224" s="18"/>
      <c r="TJT224" s="18"/>
      <c r="TJU224" s="18"/>
      <c r="TJV224" s="18"/>
      <c r="TJW224" s="18"/>
      <c r="TJX224" s="18"/>
      <c r="TJY224" s="18"/>
      <c r="TJZ224" s="18"/>
      <c r="TKA224" s="18"/>
      <c r="TKB224" s="18"/>
      <c r="TKC224" s="18"/>
      <c r="TKD224" s="18"/>
      <c r="TKE224" s="18"/>
      <c r="TKF224" s="18"/>
      <c r="TKG224" s="18"/>
      <c r="TKH224" s="18"/>
      <c r="TKI224" s="18"/>
      <c r="TKJ224" s="18"/>
      <c r="TKK224" s="18"/>
      <c r="TKL224" s="18"/>
      <c r="TKM224" s="18"/>
      <c r="TKN224" s="18"/>
      <c r="TKO224" s="18"/>
      <c r="TKP224" s="18"/>
      <c r="TKQ224" s="18"/>
      <c r="TKR224" s="18"/>
      <c r="TKS224" s="18"/>
      <c r="TKT224" s="18"/>
      <c r="TKU224" s="18"/>
      <c r="TKV224" s="18"/>
      <c r="TKW224" s="18"/>
      <c r="TKX224" s="18"/>
      <c r="TKY224" s="18"/>
      <c r="TKZ224" s="18"/>
      <c r="TLA224" s="18"/>
      <c r="TLB224" s="18"/>
      <c r="TLC224" s="18"/>
      <c r="TLD224" s="18"/>
      <c r="TLE224" s="18"/>
      <c r="TLF224" s="18"/>
      <c r="TLG224" s="18"/>
      <c r="TLH224" s="18"/>
      <c r="TLI224" s="18"/>
      <c r="TLJ224" s="18"/>
      <c r="TLK224" s="18"/>
      <c r="TLL224" s="18"/>
      <c r="TLM224" s="18"/>
      <c r="TLN224" s="18"/>
      <c r="TLO224" s="18"/>
      <c r="TLP224" s="18"/>
      <c r="TLQ224" s="18"/>
      <c r="TLR224" s="18"/>
      <c r="TLS224" s="18"/>
      <c r="TLT224" s="18"/>
      <c r="TLU224" s="18"/>
      <c r="TLV224" s="18"/>
      <c r="TLW224" s="18"/>
      <c r="TLX224" s="18"/>
      <c r="TLY224" s="18"/>
      <c r="TLZ224" s="18"/>
      <c r="TMA224" s="18"/>
      <c r="TMB224" s="18"/>
      <c r="TMC224" s="18"/>
      <c r="TMD224" s="18"/>
      <c r="TME224" s="18"/>
      <c r="TMF224" s="18"/>
      <c r="TMG224" s="18"/>
      <c r="TMH224" s="18"/>
      <c r="TMI224" s="18"/>
      <c r="TMJ224" s="18"/>
      <c r="TMK224" s="18"/>
      <c r="TML224" s="18"/>
      <c r="TMM224" s="18"/>
      <c r="TMN224" s="18"/>
      <c r="TMO224" s="18"/>
      <c r="TMP224" s="18"/>
      <c r="TMQ224" s="18"/>
      <c r="TMR224" s="18"/>
      <c r="TMS224" s="18"/>
      <c r="TMT224" s="18"/>
      <c r="TMU224" s="18"/>
      <c r="TMV224" s="18"/>
      <c r="TMW224" s="18"/>
      <c r="TMX224" s="18"/>
      <c r="TMY224" s="18"/>
      <c r="TMZ224" s="18"/>
      <c r="TNA224" s="18"/>
      <c r="TNB224" s="18"/>
      <c r="TNC224" s="18"/>
      <c r="TND224" s="18"/>
      <c r="TNE224" s="18"/>
      <c r="TNF224" s="18"/>
      <c r="TNG224" s="18"/>
      <c r="TNH224" s="18"/>
      <c r="TNI224" s="18"/>
      <c r="TNJ224" s="18"/>
      <c r="TNK224" s="18"/>
      <c r="TNL224" s="18"/>
      <c r="TNM224" s="18"/>
      <c r="TNN224" s="18"/>
      <c r="TNO224" s="18"/>
      <c r="TNP224" s="18"/>
      <c r="TNQ224" s="18"/>
      <c r="TNR224" s="18"/>
      <c r="TNS224" s="18"/>
      <c r="TNT224" s="18"/>
      <c r="TNU224" s="18"/>
      <c r="TNV224" s="18"/>
      <c r="TNW224" s="18"/>
      <c r="TNX224" s="18"/>
      <c r="TNY224" s="18"/>
      <c r="TNZ224" s="18"/>
      <c r="TOA224" s="18"/>
      <c r="TOB224" s="18"/>
      <c r="TOC224" s="18"/>
      <c r="TOD224" s="18"/>
      <c r="TOE224" s="18"/>
      <c r="TOF224" s="18"/>
      <c r="TOG224" s="18"/>
      <c r="TOH224" s="18"/>
      <c r="TOI224" s="18"/>
      <c r="TOJ224" s="18"/>
      <c r="TOK224" s="18"/>
      <c r="TOL224" s="18"/>
      <c r="TOM224" s="18"/>
      <c r="TON224" s="18"/>
      <c r="TOO224" s="18"/>
      <c r="TOP224" s="18"/>
      <c r="TOQ224" s="18"/>
      <c r="TOR224" s="18"/>
      <c r="TOS224" s="18"/>
      <c r="TOT224" s="18"/>
      <c r="TOU224" s="18"/>
      <c r="TOV224" s="18"/>
      <c r="TOW224" s="18"/>
      <c r="TOX224" s="18"/>
      <c r="TOY224" s="18"/>
      <c r="TOZ224" s="18"/>
      <c r="TPA224" s="18"/>
      <c r="TPB224" s="18"/>
      <c r="TPC224" s="18"/>
      <c r="TPD224" s="18"/>
      <c r="TPE224" s="18"/>
      <c r="TPF224" s="18"/>
      <c r="TPG224" s="18"/>
      <c r="TPH224" s="18"/>
      <c r="TPI224" s="18"/>
      <c r="TPJ224" s="18"/>
      <c r="TPK224" s="18"/>
      <c r="TPL224" s="18"/>
      <c r="TPM224" s="18"/>
      <c r="TPN224" s="18"/>
      <c r="TPO224" s="18"/>
      <c r="TPP224" s="18"/>
      <c r="TPQ224" s="18"/>
      <c r="TPR224" s="18"/>
      <c r="TPS224" s="18"/>
      <c r="TPT224" s="18"/>
      <c r="TPU224" s="18"/>
      <c r="TPV224" s="18"/>
      <c r="TPW224" s="18"/>
      <c r="TPX224" s="18"/>
      <c r="TPY224" s="18"/>
      <c r="TPZ224" s="18"/>
      <c r="TQA224" s="18"/>
      <c r="TQB224" s="18"/>
      <c r="TQC224" s="18"/>
      <c r="TQD224" s="18"/>
      <c r="TQE224" s="18"/>
      <c r="TQF224" s="18"/>
      <c r="TQG224" s="18"/>
      <c r="TQH224" s="18"/>
      <c r="TQI224" s="18"/>
      <c r="TQJ224" s="18"/>
      <c r="TQK224" s="18"/>
      <c r="TQL224" s="18"/>
      <c r="TQM224" s="18"/>
      <c r="TQN224" s="18"/>
      <c r="TQO224" s="18"/>
      <c r="TQP224" s="18"/>
      <c r="TQQ224" s="18"/>
      <c r="TQR224" s="18"/>
      <c r="TQS224" s="18"/>
      <c r="TQT224" s="18"/>
      <c r="TQU224" s="18"/>
      <c r="TQV224" s="18"/>
      <c r="TQW224" s="18"/>
      <c r="TQX224" s="18"/>
      <c r="TQY224" s="18"/>
      <c r="TQZ224" s="18"/>
      <c r="TRA224" s="18"/>
      <c r="TRB224" s="18"/>
      <c r="TRC224" s="18"/>
      <c r="TRD224" s="18"/>
      <c r="TRE224" s="18"/>
      <c r="TRF224" s="18"/>
      <c r="TRG224" s="18"/>
      <c r="TRH224" s="18"/>
      <c r="TRI224" s="18"/>
      <c r="TRJ224" s="18"/>
      <c r="TRK224" s="18"/>
      <c r="TRL224" s="18"/>
      <c r="TRM224" s="18"/>
      <c r="TRN224" s="18"/>
      <c r="TRO224" s="18"/>
      <c r="TRP224" s="18"/>
      <c r="TRQ224" s="18"/>
      <c r="TRR224" s="18"/>
      <c r="TRS224" s="18"/>
      <c r="TRT224" s="18"/>
      <c r="TRU224" s="18"/>
      <c r="TRV224" s="18"/>
      <c r="TRW224" s="18"/>
      <c r="TRX224" s="18"/>
      <c r="TRY224" s="18"/>
      <c r="TRZ224" s="18"/>
      <c r="TSA224" s="18"/>
      <c r="TSB224" s="18"/>
      <c r="TSC224" s="18"/>
      <c r="TSD224" s="18"/>
      <c r="TSE224" s="18"/>
      <c r="TSF224" s="18"/>
      <c r="TSG224" s="18"/>
      <c r="TSH224" s="18"/>
      <c r="TSI224" s="18"/>
      <c r="TSJ224" s="18"/>
      <c r="TSK224" s="18"/>
      <c r="TSL224" s="18"/>
      <c r="TSM224" s="18"/>
      <c r="TSN224" s="18"/>
      <c r="TSO224" s="18"/>
      <c r="TSP224" s="18"/>
      <c r="TSQ224" s="18"/>
      <c r="TSR224" s="18"/>
      <c r="TSS224" s="18"/>
      <c r="TST224" s="18"/>
      <c r="TSU224" s="18"/>
      <c r="TSV224" s="18"/>
      <c r="TSW224" s="18"/>
      <c r="TSX224" s="18"/>
      <c r="TSY224" s="18"/>
      <c r="TSZ224" s="18"/>
      <c r="TTA224" s="18"/>
      <c r="TTB224" s="18"/>
      <c r="TTC224" s="18"/>
      <c r="TTD224" s="18"/>
      <c r="TTE224" s="18"/>
      <c r="TTF224" s="18"/>
      <c r="TTG224" s="18"/>
      <c r="TTH224" s="18"/>
      <c r="TTI224" s="18"/>
      <c r="TTJ224" s="18"/>
      <c r="TTK224" s="18"/>
      <c r="TTL224" s="18"/>
      <c r="TTM224" s="18"/>
      <c r="TTN224" s="18"/>
      <c r="TTO224" s="18"/>
      <c r="TTP224" s="18"/>
      <c r="TTQ224" s="18"/>
      <c r="TTR224" s="18"/>
      <c r="TTS224" s="18"/>
      <c r="TTT224" s="18"/>
      <c r="TTU224" s="18"/>
      <c r="TTV224" s="18"/>
      <c r="TTW224" s="18"/>
      <c r="TTX224" s="18"/>
      <c r="TTY224" s="18"/>
      <c r="TTZ224" s="18"/>
      <c r="TUA224" s="18"/>
      <c r="TUB224" s="18"/>
      <c r="TUC224" s="18"/>
      <c r="TUD224" s="18"/>
      <c r="TUE224" s="18"/>
      <c r="TUF224" s="18"/>
      <c r="TUG224" s="18"/>
      <c r="TUH224" s="18"/>
      <c r="TUI224" s="18"/>
      <c r="TUJ224" s="18"/>
      <c r="TUK224" s="18"/>
      <c r="TUL224" s="18"/>
      <c r="TUM224" s="18"/>
      <c r="TUN224" s="18"/>
      <c r="TUO224" s="18"/>
      <c r="TUP224" s="18"/>
      <c r="TUQ224" s="18"/>
      <c r="TUR224" s="18"/>
      <c r="TUS224" s="18"/>
      <c r="TUT224" s="18"/>
      <c r="TUU224" s="18"/>
      <c r="TUV224" s="18"/>
      <c r="TUW224" s="18"/>
      <c r="TUX224" s="18"/>
      <c r="TUY224" s="18"/>
      <c r="TUZ224" s="18"/>
      <c r="TVA224" s="18"/>
      <c r="TVB224" s="18"/>
      <c r="TVC224" s="18"/>
      <c r="TVD224" s="18"/>
      <c r="TVE224" s="18"/>
      <c r="TVF224" s="18"/>
      <c r="TVG224" s="18"/>
      <c r="TVH224" s="18"/>
      <c r="TVI224" s="18"/>
      <c r="TVJ224" s="18"/>
      <c r="TVK224" s="18"/>
      <c r="TVL224" s="18"/>
      <c r="TVM224" s="18"/>
      <c r="TVN224" s="18"/>
      <c r="TVO224" s="18"/>
      <c r="TVP224" s="18"/>
      <c r="TVQ224" s="18"/>
      <c r="TVR224" s="18"/>
      <c r="TVS224" s="18"/>
      <c r="TVT224" s="18"/>
      <c r="TVU224" s="18"/>
      <c r="TVV224" s="18"/>
      <c r="TVW224" s="18"/>
      <c r="TVX224" s="18"/>
      <c r="TVY224" s="18"/>
      <c r="TVZ224" s="18"/>
      <c r="TWA224" s="18"/>
      <c r="TWB224" s="18"/>
      <c r="TWC224" s="18"/>
      <c r="TWD224" s="18"/>
      <c r="TWE224" s="18"/>
      <c r="TWF224" s="18"/>
      <c r="TWG224" s="18"/>
      <c r="TWH224" s="18"/>
      <c r="TWI224" s="18"/>
      <c r="TWJ224" s="18"/>
      <c r="TWK224" s="18"/>
      <c r="TWL224" s="18"/>
      <c r="TWM224" s="18"/>
      <c r="TWN224" s="18"/>
      <c r="TWO224" s="18"/>
      <c r="TWP224" s="18"/>
      <c r="TWQ224" s="18"/>
      <c r="TWR224" s="18"/>
      <c r="TWS224" s="18"/>
      <c r="TWT224" s="18"/>
      <c r="TWU224" s="18"/>
      <c r="TWV224" s="18"/>
      <c r="TWW224" s="18"/>
      <c r="TWX224" s="18"/>
      <c r="TWY224" s="18"/>
      <c r="TWZ224" s="18"/>
      <c r="TXA224" s="18"/>
      <c r="TXB224" s="18"/>
      <c r="TXC224" s="18"/>
      <c r="TXD224" s="18"/>
      <c r="TXE224" s="18"/>
      <c r="TXF224" s="18"/>
      <c r="TXG224" s="18"/>
      <c r="TXH224" s="18"/>
      <c r="TXI224" s="18"/>
      <c r="TXJ224" s="18"/>
      <c r="TXK224" s="18"/>
      <c r="TXL224" s="18"/>
      <c r="TXM224" s="18"/>
      <c r="TXN224" s="18"/>
      <c r="TXO224" s="18"/>
      <c r="TXP224" s="18"/>
      <c r="TXQ224" s="18"/>
      <c r="TXR224" s="18"/>
      <c r="TXS224" s="18"/>
      <c r="TXT224" s="18"/>
      <c r="TXU224" s="18"/>
      <c r="TXV224" s="18"/>
      <c r="TXW224" s="18"/>
      <c r="TXX224" s="18"/>
      <c r="TXY224" s="18"/>
      <c r="TXZ224" s="18"/>
      <c r="TYA224" s="18"/>
      <c r="TYB224" s="18"/>
      <c r="TYC224" s="18"/>
      <c r="TYD224" s="18"/>
      <c r="TYE224" s="18"/>
      <c r="TYF224" s="18"/>
      <c r="TYG224" s="18"/>
      <c r="TYH224" s="18"/>
      <c r="TYI224" s="18"/>
      <c r="TYJ224" s="18"/>
      <c r="TYK224" s="18"/>
      <c r="TYL224" s="18"/>
      <c r="TYM224" s="18"/>
      <c r="TYN224" s="18"/>
      <c r="TYO224" s="18"/>
      <c r="TYP224" s="18"/>
      <c r="TYQ224" s="18"/>
      <c r="TYR224" s="18"/>
      <c r="TYS224" s="18"/>
      <c r="TYT224" s="18"/>
      <c r="TYU224" s="18"/>
      <c r="TYV224" s="18"/>
      <c r="TYW224" s="18"/>
      <c r="TYX224" s="18"/>
      <c r="TYY224" s="18"/>
      <c r="TYZ224" s="18"/>
      <c r="TZA224" s="18"/>
      <c r="TZB224" s="18"/>
      <c r="TZC224" s="18"/>
      <c r="TZD224" s="18"/>
      <c r="TZE224" s="18"/>
      <c r="TZF224" s="18"/>
      <c r="TZG224" s="18"/>
      <c r="TZH224" s="18"/>
      <c r="TZI224" s="18"/>
      <c r="TZJ224" s="18"/>
      <c r="TZK224" s="18"/>
      <c r="TZL224" s="18"/>
      <c r="TZM224" s="18"/>
      <c r="TZN224" s="18"/>
      <c r="TZO224" s="18"/>
      <c r="TZP224" s="18"/>
      <c r="TZQ224" s="18"/>
      <c r="TZR224" s="18"/>
      <c r="TZS224" s="18"/>
      <c r="TZT224" s="18"/>
      <c r="TZU224" s="18"/>
      <c r="TZV224" s="18"/>
      <c r="TZW224" s="18"/>
      <c r="TZX224" s="18"/>
      <c r="TZY224" s="18"/>
      <c r="TZZ224" s="18"/>
      <c r="UAA224" s="18"/>
      <c r="UAB224" s="18"/>
      <c r="UAC224" s="18"/>
      <c r="UAD224" s="18"/>
      <c r="UAE224" s="18"/>
      <c r="UAF224" s="18"/>
      <c r="UAG224" s="18"/>
      <c r="UAH224" s="18"/>
      <c r="UAI224" s="18"/>
      <c r="UAJ224" s="18"/>
      <c r="UAK224" s="18"/>
      <c r="UAL224" s="18"/>
      <c r="UAM224" s="18"/>
      <c r="UAN224" s="18"/>
      <c r="UAO224" s="18"/>
      <c r="UAP224" s="18"/>
      <c r="UAQ224" s="18"/>
      <c r="UAR224" s="18"/>
      <c r="UAS224" s="18"/>
      <c r="UAT224" s="18"/>
      <c r="UAU224" s="18"/>
      <c r="UAV224" s="18"/>
      <c r="UAW224" s="18"/>
      <c r="UAX224" s="18"/>
      <c r="UAY224" s="18"/>
      <c r="UAZ224" s="18"/>
      <c r="UBA224" s="18"/>
      <c r="UBB224" s="18"/>
      <c r="UBC224" s="18"/>
      <c r="UBD224" s="18"/>
      <c r="UBE224" s="18"/>
      <c r="UBF224" s="18"/>
      <c r="UBG224" s="18"/>
      <c r="UBH224" s="18"/>
      <c r="UBI224" s="18"/>
      <c r="UBJ224" s="18"/>
      <c r="UBK224" s="18"/>
      <c r="UBL224" s="18"/>
      <c r="UBM224" s="18"/>
      <c r="UBN224" s="18"/>
      <c r="UBO224" s="18"/>
      <c r="UBP224" s="18"/>
      <c r="UBQ224" s="18"/>
      <c r="UBR224" s="18"/>
      <c r="UBS224" s="18"/>
      <c r="UBT224" s="18"/>
      <c r="UBU224" s="18"/>
      <c r="UBV224" s="18"/>
      <c r="UBW224" s="18"/>
      <c r="UBX224" s="18"/>
      <c r="UBY224" s="18"/>
      <c r="UBZ224" s="18"/>
      <c r="UCA224" s="18"/>
      <c r="UCB224" s="18"/>
      <c r="UCC224" s="18"/>
      <c r="UCD224" s="18"/>
      <c r="UCE224" s="18"/>
      <c r="UCF224" s="18"/>
      <c r="UCG224" s="18"/>
      <c r="UCH224" s="18"/>
      <c r="UCI224" s="18"/>
      <c r="UCJ224" s="18"/>
      <c r="UCK224" s="18"/>
      <c r="UCL224" s="18"/>
      <c r="UCM224" s="18"/>
      <c r="UCN224" s="18"/>
      <c r="UCO224" s="18"/>
      <c r="UCP224" s="18"/>
      <c r="UCQ224" s="18"/>
      <c r="UCR224" s="18"/>
      <c r="UCS224" s="18"/>
      <c r="UCT224" s="18"/>
      <c r="UCU224" s="18"/>
      <c r="UCV224" s="18"/>
      <c r="UCW224" s="18"/>
      <c r="UCX224" s="18"/>
      <c r="UCY224" s="18"/>
      <c r="UCZ224" s="18"/>
      <c r="UDA224" s="18"/>
      <c r="UDB224" s="18"/>
      <c r="UDC224" s="18"/>
      <c r="UDD224" s="18"/>
      <c r="UDE224" s="18"/>
      <c r="UDF224" s="18"/>
      <c r="UDG224" s="18"/>
      <c r="UDH224" s="18"/>
      <c r="UDI224" s="18"/>
      <c r="UDJ224" s="18"/>
      <c r="UDK224" s="18"/>
      <c r="UDL224" s="18"/>
      <c r="UDM224" s="18"/>
      <c r="UDN224" s="18"/>
      <c r="UDO224" s="18"/>
      <c r="UDP224" s="18"/>
      <c r="UDQ224" s="18"/>
      <c r="UDR224" s="18"/>
      <c r="UDS224" s="18"/>
      <c r="UDT224" s="18"/>
      <c r="UDU224" s="18"/>
      <c r="UDV224" s="18"/>
      <c r="UDW224" s="18"/>
      <c r="UDX224" s="18"/>
      <c r="UDY224" s="18"/>
      <c r="UDZ224" s="18"/>
      <c r="UEA224" s="18"/>
      <c r="UEB224" s="18"/>
      <c r="UEC224" s="18"/>
      <c r="UED224" s="18"/>
      <c r="UEE224" s="18"/>
      <c r="UEF224" s="18"/>
      <c r="UEG224" s="18"/>
      <c r="UEH224" s="18"/>
      <c r="UEI224" s="18"/>
      <c r="UEJ224" s="18"/>
      <c r="UEK224" s="18"/>
      <c r="UEL224" s="18"/>
      <c r="UEM224" s="18"/>
      <c r="UEN224" s="18"/>
      <c r="UEO224" s="18"/>
      <c r="UEP224" s="18"/>
      <c r="UEQ224" s="18"/>
      <c r="UER224" s="18"/>
      <c r="UES224" s="18"/>
      <c r="UET224" s="18"/>
      <c r="UEU224" s="18"/>
      <c r="UEV224" s="18"/>
      <c r="UEW224" s="18"/>
      <c r="UEX224" s="18"/>
      <c r="UEY224" s="18"/>
      <c r="UEZ224" s="18"/>
      <c r="UFA224" s="18"/>
      <c r="UFB224" s="18"/>
      <c r="UFC224" s="18"/>
      <c r="UFD224" s="18"/>
      <c r="UFE224" s="18"/>
      <c r="UFF224" s="18"/>
      <c r="UFG224" s="18"/>
      <c r="UFH224" s="18"/>
      <c r="UFI224" s="18"/>
      <c r="UFJ224" s="18"/>
      <c r="UFK224" s="18"/>
      <c r="UFL224" s="18"/>
      <c r="UFM224" s="18"/>
      <c r="UFN224" s="18"/>
      <c r="UFO224" s="18"/>
      <c r="UFP224" s="18"/>
      <c r="UFQ224" s="18"/>
      <c r="UFR224" s="18"/>
      <c r="UFS224" s="18"/>
      <c r="UFT224" s="18"/>
      <c r="UFU224" s="18"/>
      <c r="UFV224" s="18"/>
      <c r="UFW224" s="18"/>
      <c r="UFX224" s="18"/>
      <c r="UFY224" s="18"/>
      <c r="UFZ224" s="18"/>
      <c r="UGA224" s="18"/>
      <c r="UGB224" s="18"/>
      <c r="UGC224" s="18"/>
      <c r="UGD224" s="18"/>
      <c r="UGE224" s="18"/>
      <c r="UGF224" s="18"/>
      <c r="UGG224" s="18"/>
      <c r="UGH224" s="18"/>
      <c r="UGI224" s="18"/>
      <c r="UGJ224" s="18"/>
      <c r="UGK224" s="18"/>
      <c r="UGL224" s="18"/>
      <c r="UGM224" s="18"/>
      <c r="UGN224" s="18"/>
      <c r="UGO224" s="18"/>
      <c r="UGP224" s="18"/>
      <c r="UGQ224" s="18"/>
      <c r="UGR224" s="18"/>
      <c r="UGS224" s="18"/>
      <c r="UGT224" s="18"/>
      <c r="UGU224" s="18"/>
      <c r="UGV224" s="18"/>
      <c r="UGW224" s="18"/>
      <c r="UGX224" s="18"/>
      <c r="UGY224" s="18"/>
      <c r="UGZ224" s="18"/>
      <c r="UHA224" s="18"/>
      <c r="UHB224" s="18"/>
      <c r="UHC224" s="18"/>
      <c r="UHD224" s="18"/>
      <c r="UHE224" s="18"/>
      <c r="UHF224" s="18"/>
      <c r="UHG224" s="18"/>
      <c r="UHH224" s="18"/>
      <c r="UHI224" s="18"/>
      <c r="UHJ224" s="18"/>
      <c r="UHK224" s="18"/>
      <c r="UHL224" s="18"/>
      <c r="UHM224" s="18"/>
      <c r="UHN224" s="18"/>
      <c r="UHO224" s="18"/>
      <c r="UHP224" s="18"/>
      <c r="UHQ224" s="18"/>
      <c r="UHR224" s="18"/>
      <c r="UHS224" s="18"/>
      <c r="UHT224" s="18"/>
      <c r="UHU224" s="18"/>
      <c r="UHV224" s="18"/>
      <c r="UHW224" s="18"/>
      <c r="UHX224" s="18"/>
      <c r="UHY224" s="18"/>
      <c r="UHZ224" s="18"/>
      <c r="UIA224" s="18"/>
      <c r="UIB224" s="18"/>
      <c r="UIC224" s="18"/>
      <c r="UID224" s="18"/>
      <c r="UIE224" s="18"/>
      <c r="UIF224" s="18"/>
      <c r="UIG224" s="18"/>
      <c r="UIH224" s="18"/>
      <c r="UII224" s="18"/>
      <c r="UIJ224" s="18"/>
      <c r="UIK224" s="18"/>
      <c r="UIL224" s="18"/>
      <c r="UIM224" s="18"/>
      <c r="UIN224" s="18"/>
      <c r="UIO224" s="18"/>
      <c r="UIP224" s="18"/>
      <c r="UIQ224" s="18"/>
      <c r="UIR224" s="18"/>
      <c r="UIS224" s="18"/>
      <c r="UIT224" s="18"/>
      <c r="UIU224" s="18"/>
      <c r="UIV224" s="18"/>
      <c r="UIW224" s="18"/>
      <c r="UIX224" s="18"/>
      <c r="UIY224" s="18"/>
      <c r="UIZ224" s="18"/>
      <c r="UJA224" s="18"/>
      <c r="UJB224" s="18"/>
      <c r="UJC224" s="18"/>
      <c r="UJD224" s="18"/>
      <c r="UJE224" s="18"/>
      <c r="UJF224" s="18"/>
      <c r="UJG224" s="18"/>
      <c r="UJH224" s="18"/>
      <c r="UJI224" s="18"/>
      <c r="UJJ224" s="18"/>
      <c r="UJK224" s="18"/>
      <c r="UJL224" s="18"/>
      <c r="UJM224" s="18"/>
      <c r="UJN224" s="18"/>
      <c r="UJO224" s="18"/>
      <c r="UJP224" s="18"/>
      <c r="UJQ224" s="18"/>
      <c r="UJR224" s="18"/>
      <c r="UJS224" s="18"/>
      <c r="UJT224" s="18"/>
      <c r="UJU224" s="18"/>
      <c r="UJV224" s="18"/>
      <c r="UJW224" s="18"/>
      <c r="UJX224" s="18"/>
      <c r="UJY224" s="18"/>
      <c r="UJZ224" s="18"/>
      <c r="UKA224" s="18"/>
      <c r="UKB224" s="18"/>
      <c r="UKC224" s="18"/>
      <c r="UKD224" s="18"/>
      <c r="UKE224" s="18"/>
      <c r="UKF224" s="18"/>
      <c r="UKG224" s="18"/>
      <c r="UKH224" s="18"/>
      <c r="UKI224" s="18"/>
      <c r="UKJ224" s="18"/>
      <c r="UKK224" s="18"/>
      <c r="UKL224" s="18"/>
      <c r="UKM224" s="18"/>
      <c r="UKN224" s="18"/>
      <c r="UKO224" s="18"/>
      <c r="UKP224" s="18"/>
      <c r="UKQ224" s="18"/>
      <c r="UKR224" s="18"/>
      <c r="UKS224" s="18"/>
      <c r="UKT224" s="18"/>
      <c r="UKU224" s="18"/>
      <c r="UKV224" s="18"/>
      <c r="UKW224" s="18"/>
      <c r="UKX224" s="18"/>
      <c r="UKY224" s="18"/>
      <c r="UKZ224" s="18"/>
      <c r="ULA224" s="18"/>
      <c r="ULB224" s="18"/>
      <c r="ULC224" s="18"/>
      <c r="ULD224" s="18"/>
      <c r="ULE224" s="18"/>
      <c r="ULF224" s="18"/>
      <c r="ULG224" s="18"/>
      <c r="ULH224" s="18"/>
      <c r="ULI224" s="18"/>
      <c r="ULJ224" s="18"/>
      <c r="ULK224" s="18"/>
      <c r="ULL224" s="18"/>
      <c r="ULM224" s="18"/>
      <c r="ULN224" s="18"/>
      <c r="ULO224" s="18"/>
      <c r="ULP224" s="18"/>
      <c r="ULQ224" s="18"/>
      <c r="ULR224" s="18"/>
      <c r="ULS224" s="18"/>
      <c r="ULT224" s="18"/>
      <c r="ULU224" s="18"/>
      <c r="ULV224" s="18"/>
      <c r="ULW224" s="18"/>
      <c r="ULX224" s="18"/>
      <c r="ULY224" s="18"/>
      <c r="ULZ224" s="18"/>
      <c r="UMA224" s="18"/>
      <c r="UMB224" s="18"/>
      <c r="UMC224" s="18"/>
      <c r="UMD224" s="18"/>
      <c r="UME224" s="18"/>
      <c r="UMF224" s="18"/>
      <c r="UMG224" s="18"/>
      <c r="UMH224" s="18"/>
      <c r="UMI224" s="18"/>
      <c r="UMJ224" s="18"/>
      <c r="UMK224" s="18"/>
      <c r="UML224" s="18"/>
      <c r="UMM224" s="18"/>
      <c r="UMN224" s="18"/>
      <c r="UMO224" s="18"/>
      <c r="UMP224" s="18"/>
      <c r="UMQ224" s="18"/>
      <c r="UMR224" s="18"/>
      <c r="UMS224" s="18"/>
      <c r="UMT224" s="18"/>
      <c r="UMU224" s="18"/>
      <c r="UMV224" s="18"/>
      <c r="UMW224" s="18"/>
      <c r="UMX224" s="18"/>
      <c r="UMY224" s="18"/>
      <c r="UMZ224" s="18"/>
      <c r="UNA224" s="18"/>
      <c r="UNB224" s="18"/>
      <c r="UNC224" s="18"/>
      <c r="UND224" s="18"/>
      <c r="UNE224" s="18"/>
      <c r="UNF224" s="18"/>
      <c r="UNG224" s="18"/>
      <c r="UNH224" s="18"/>
      <c r="UNI224" s="18"/>
      <c r="UNJ224" s="18"/>
      <c r="UNK224" s="18"/>
      <c r="UNL224" s="18"/>
      <c r="UNM224" s="18"/>
      <c r="UNN224" s="18"/>
      <c r="UNO224" s="18"/>
      <c r="UNP224" s="18"/>
      <c r="UNQ224" s="18"/>
      <c r="UNR224" s="18"/>
      <c r="UNS224" s="18"/>
      <c r="UNT224" s="18"/>
      <c r="UNU224" s="18"/>
      <c r="UNV224" s="18"/>
      <c r="UNW224" s="18"/>
      <c r="UNX224" s="18"/>
      <c r="UNY224" s="18"/>
      <c r="UNZ224" s="18"/>
      <c r="UOA224" s="18"/>
      <c r="UOB224" s="18"/>
      <c r="UOC224" s="18"/>
      <c r="UOD224" s="18"/>
      <c r="UOE224" s="18"/>
      <c r="UOF224" s="18"/>
      <c r="UOG224" s="18"/>
      <c r="UOH224" s="18"/>
      <c r="UOI224" s="18"/>
      <c r="UOJ224" s="18"/>
      <c r="UOK224" s="18"/>
      <c r="UOL224" s="18"/>
      <c r="UOM224" s="18"/>
      <c r="UON224" s="18"/>
      <c r="UOO224" s="18"/>
      <c r="UOP224" s="18"/>
      <c r="UOQ224" s="18"/>
      <c r="UOR224" s="18"/>
      <c r="UOS224" s="18"/>
      <c r="UOT224" s="18"/>
      <c r="UOU224" s="18"/>
      <c r="UOV224" s="18"/>
      <c r="UOW224" s="18"/>
      <c r="UOX224" s="18"/>
      <c r="UOY224" s="18"/>
      <c r="UOZ224" s="18"/>
      <c r="UPA224" s="18"/>
      <c r="UPB224" s="18"/>
      <c r="UPC224" s="18"/>
      <c r="UPD224" s="18"/>
      <c r="UPE224" s="18"/>
      <c r="UPF224" s="18"/>
      <c r="UPG224" s="18"/>
      <c r="UPH224" s="18"/>
      <c r="UPI224" s="18"/>
      <c r="UPJ224" s="18"/>
      <c r="UPK224" s="18"/>
      <c r="UPL224" s="18"/>
      <c r="UPM224" s="18"/>
      <c r="UPN224" s="18"/>
      <c r="UPO224" s="18"/>
      <c r="UPP224" s="18"/>
      <c r="UPQ224" s="18"/>
      <c r="UPR224" s="18"/>
      <c r="UPS224" s="18"/>
      <c r="UPT224" s="18"/>
      <c r="UPU224" s="18"/>
      <c r="UPV224" s="18"/>
      <c r="UPW224" s="18"/>
      <c r="UPX224" s="18"/>
      <c r="UPY224" s="18"/>
      <c r="UPZ224" s="18"/>
      <c r="UQA224" s="18"/>
      <c r="UQB224" s="18"/>
      <c r="UQC224" s="18"/>
      <c r="UQD224" s="18"/>
      <c r="UQE224" s="18"/>
      <c r="UQF224" s="18"/>
      <c r="UQG224" s="18"/>
      <c r="UQH224" s="18"/>
      <c r="UQI224" s="18"/>
      <c r="UQJ224" s="18"/>
      <c r="UQK224" s="18"/>
      <c r="UQL224" s="18"/>
      <c r="UQM224" s="18"/>
      <c r="UQN224" s="18"/>
      <c r="UQO224" s="18"/>
      <c r="UQP224" s="18"/>
      <c r="UQQ224" s="18"/>
      <c r="UQR224" s="18"/>
      <c r="UQS224" s="18"/>
      <c r="UQT224" s="18"/>
      <c r="UQU224" s="18"/>
      <c r="UQV224" s="18"/>
      <c r="UQW224" s="18"/>
      <c r="UQX224" s="18"/>
      <c r="UQY224" s="18"/>
      <c r="UQZ224" s="18"/>
      <c r="URA224" s="18"/>
      <c r="URB224" s="18"/>
      <c r="URC224" s="18"/>
      <c r="URD224" s="18"/>
      <c r="URE224" s="18"/>
      <c r="URF224" s="18"/>
      <c r="URG224" s="18"/>
      <c r="URH224" s="18"/>
      <c r="URI224" s="18"/>
      <c r="URJ224" s="18"/>
      <c r="URK224" s="18"/>
      <c r="URL224" s="18"/>
      <c r="URM224" s="18"/>
      <c r="URN224" s="18"/>
      <c r="URO224" s="18"/>
      <c r="URP224" s="18"/>
      <c r="URQ224" s="18"/>
      <c r="URR224" s="18"/>
      <c r="URS224" s="18"/>
      <c r="URT224" s="18"/>
      <c r="URU224" s="18"/>
      <c r="URV224" s="18"/>
      <c r="URW224" s="18"/>
      <c r="URX224" s="18"/>
      <c r="URY224" s="18"/>
      <c r="URZ224" s="18"/>
      <c r="USA224" s="18"/>
      <c r="USB224" s="18"/>
      <c r="USC224" s="18"/>
      <c r="USD224" s="18"/>
      <c r="USE224" s="18"/>
      <c r="USF224" s="18"/>
      <c r="USG224" s="18"/>
      <c r="USH224" s="18"/>
      <c r="USI224" s="18"/>
      <c r="USJ224" s="18"/>
      <c r="USK224" s="18"/>
      <c r="USL224" s="18"/>
      <c r="USM224" s="18"/>
      <c r="USN224" s="18"/>
      <c r="USO224" s="18"/>
      <c r="USP224" s="18"/>
      <c r="USQ224" s="18"/>
      <c r="USR224" s="18"/>
      <c r="USS224" s="18"/>
      <c r="UST224" s="18"/>
      <c r="USU224" s="18"/>
      <c r="USV224" s="18"/>
      <c r="USW224" s="18"/>
      <c r="USX224" s="18"/>
      <c r="USY224" s="18"/>
      <c r="USZ224" s="18"/>
      <c r="UTA224" s="18"/>
      <c r="UTB224" s="18"/>
      <c r="UTC224" s="18"/>
      <c r="UTD224" s="18"/>
      <c r="UTE224" s="18"/>
      <c r="UTF224" s="18"/>
      <c r="UTG224" s="18"/>
      <c r="UTH224" s="18"/>
      <c r="UTI224" s="18"/>
      <c r="UTJ224" s="18"/>
      <c r="UTK224" s="18"/>
      <c r="UTL224" s="18"/>
      <c r="UTM224" s="18"/>
      <c r="UTN224" s="18"/>
      <c r="UTO224" s="18"/>
      <c r="UTP224" s="18"/>
      <c r="UTQ224" s="18"/>
      <c r="UTR224" s="18"/>
      <c r="UTS224" s="18"/>
      <c r="UTT224" s="18"/>
      <c r="UTU224" s="18"/>
      <c r="UTV224" s="18"/>
      <c r="UTW224" s="18"/>
      <c r="UTX224" s="18"/>
      <c r="UTY224" s="18"/>
      <c r="UTZ224" s="18"/>
      <c r="UUA224" s="18"/>
      <c r="UUB224" s="18"/>
      <c r="UUC224" s="18"/>
      <c r="UUD224" s="18"/>
      <c r="UUE224" s="18"/>
      <c r="UUF224" s="18"/>
      <c r="UUG224" s="18"/>
      <c r="UUH224" s="18"/>
      <c r="UUI224" s="18"/>
      <c r="UUJ224" s="18"/>
      <c r="UUK224" s="18"/>
      <c r="UUL224" s="18"/>
      <c r="UUM224" s="18"/>
      <c r="UUN224" s="18"/>
      <c r="UUO224" s="18"/>
      <c r="UUP224" s="18"/>
      <c r="UUQ224" s="18"/>
      <c r="UUR224" s="18"/>
      <c r="UUS224" s="18"/>
      <c r="UUT224" s="18"/>
      <c r="UUU224" s="18"/>
      <c r="UUV224" s="18"/>
      <c r="UUW224" s="18"/>
      <c r="UUX224" s="18"/>
      <c r="UUY224" s="18"/>
      <c r="UUZ224" s="18"/>
      <c r="UVA224" s="18"/>
      <c r="UVB224" s="18"/>
      <c r="UVC224" s="18"/>
      <c r="UVD224" s="18"/>
      <c r="UVE224" s="18"/>
      <c r="UVF224" s="18"/>
      <c r="UVG224" s="18"/>
      <c r="UVH224" s="18"/>
      <c r="UVI224" s="18"/>
      <c r="UVJ224" s="18"/>
      <c r="UVK224" s="18"/>
      <c r="UVL224" s="18"/>
      <c r="UVM224" s="18"/>
      <c r="UVN224" s="18"/>
      <c r="UVO224" s="18"/>
      <c r="UVP224" s="18"/>
      <c r="UVQ224" s="18"/>
      <c r="UVR224" s="18"/>
      <c r="UVS224" s="18"/>
      <c r="UVT224" s="18"/>
      <c r="UVU224" s="18"/>
      <c r="UVV224" s="18"/>
      <c r="UVW224" s="18"/>
      <c r="UVX224" s="18"/>
      <c r="UVY224" s="18"/>
      <c r="UVZ224" s="18"/>
      <c r="UWA224" s="18"/>
      <c r="UWB224" s="18"/>
      <c r="UWC224" s="18"/>
      <c r="UWD224" s="18"/>
      <c r="UWE224" s="18"/>
      <c r="UWF224" s="18"/>
      <c r="UWG224" s="18"/>
      <c r="UWH224" s="18"/>
      <c r="UWI224" s="18"/>
      <c r="UWJ224" s="18"/>
      <c r="UWK224" s="18"/>
      <c r="UWL224" s="18"/>
      <c r="UWM224" s="18"/>
      <c r="UWN224" s="18"/>
      <c r="UWO224" s="18"/>
      <c r="UWP224" s="18"/>
      <c r="UWQ224" s="18"/>
      <c r="UWR224" s="18"/>
      <c r="UWS224" s="18"/>
      <c r="UWT224" s="18"/>
      <c r="UWU224" s="18"/>
      <c r="UWV224" s="18"/>
      <c r="UWW224" s="18"/>
      <c r="UWX224" s="18"/>
      <c r="UWY224" s="18"/>
      <c r="UWZ224" s="18"/>
      <c r="UXA224" s="18"/>
      <c r="UXB224" s="18"/>
      <c r="UXC224" s="18"/>
      <c r="UXD224" s="18"/>
      <c r="UXE224" s="18"/>
      <c r="UXF224" s="18"/>
      <c r="UXG224" s="18"/>
      <c r="UXH224" s="18"/>
      <c r="UXI224" s="18"/>
      <c r="UXJ224" s="18"/>
      <c r="UXK224" s="18"/>
      <c r="UXL224" s="18"/>
      <c r="UXM224" s="18"/>
      <c r="UXN224" s="18"/>
      <c r="UXO224" s="18"/>
      <c r="UXP224" s="18"/>
      <c r="UXQ224" s="18"/>
      <c r="UXR224" s="18"/>
      <c r="UXS224" s="18"/>
      <c r="UXT224" s="18"/>
      <c r="UXU224" s="18"/>
      <c r="UXV224" s="18"/>
      <c r="UXW224" s="18"/>
      <c r="UXX224" s="18"/>
      <c r="UXY224" s="18"/>
      <c r="UXZ224" s="18"/>
      <c r="UYA224" s="18"/>
      <c r="UYB224" s="18"/>
      <c r="UYC224" s="18"/>
      <c r="UYD224" s="18"/>
      <c r="UYE224" s="18"/>
      <c r="UYF224" s="18"/>
      <c r="UYG224" s="18"/>
      <c r="UYH224" s="18"/>
      <c r="UYI224" s="18"/>
      <c r="UYJ224" s="18"/>
      <c r="UYK224" s="18"/>
      <c r="UYL224" s="18"/>
      <c r="UYM224" s="18"/>
      <c r="UYN224" s="18"/>
      <c r="UYO224" s="18"/>
      <c r="UYP224" s="18"/>
      <c r="UYQ224" s="18"/>
      <c r="UYR224" s="18"/>
      <c r="UYS224" s="18"/>
      <c r="UYT224" s="18"/>
      <c r="UYU224" s="18"/>
      <c r="UYV224" s="18"/>
      <c r="UYW224" s="18"/>
      <c r="UYX224" s="18"/>
      <c r="UYY224" s="18"/>
      <c r="UYZ224" s="18"/>
      <c r="UZA224" s="18"/>
      <c r="UZB224" s="18"/>
      <c r="UZC224" s="18"/>
      <c r="UZD224" s="18"/>
      <c r="UZE224" s="18"/>
      <c r="UZF224" s="18"/>
      <c r="UZG224" s="18"/>
      <c r="UZH224" s="18"/>
      <c r="UZI224" s="18"/>
      <c r="UZJ224" s="18"/>
      <c r="UZK224" s="18"/>
      <c r="UZL224" s="18"/>
      <c r="UZM224" s="18"/>
      <c r="UZN224" s="18"/>
      <c r="UZO224" s="18"/>
      <c r="UZP224" s="18"/>
      <c r="UZQ224" s="18"/>
      <c r="UZR224" s="18"/>
      <c r="UZS224" s="18"/>
      <c r="UZT224" s="18"/>
      <c r="UZU224" s="18"/>
      <c r="UZV224" s="18"/>
      <c r="UZW224" s="18"/>
      <c r="UZX224" s="18"/>
      <c r="UZY224" s="18"/>
      <c r="UZZ224" s="18"/>
      <c r="VAA224" s="18"/>
      <c r="VAB224" s="18"/>
      <c r="VAC224" s="18"/>
      <c r="VAD224" s="18"/>
      <c r="VAE224" s="18"/>
      <c r="VAF224" s="18"/>
      <c r="VAG224" s="18"/>
      <c r="VAH224" s="18"/>
      <c r="VAI224" s="18"/>
      <c r="VAJ224" s="18"/>
      <c r="VAK224" s="18"/>
      <c r="VAL224" s="18"/>
      <c r="VAM224" s="18"/>
      <c r="VAN224" s="18"/>
      <c r="VAO224" s="18"/>
      <c r="VAP224" s="18"/>
      <c r="VAQ224" s="18"/>
      <c r="VAR224" s="18"/>
      <c r="VAS224" s="18"/>
      <c r="VAT224" s="18"/>
      <c r="VAU224" s="18"/>
      <c r="VAV224" s="18"/>
      <c r="VAW224" s="18"/>
      <c r="VAX224" s="18"/>
      <c r="VAY224" s="18"/>
      <c r="VAZ224" s="18"/>
      <c r="VBA224" s="18"/>
      <c r="VBB224" s="18"/>
      <c r="VBC224" s="18"/>
      <c r="VBD224" s="18"/>
      <c r="VBE224" s="18"/>
      <c r="VBF224" s="18"/>
      <c r="VBG224" s="18"/>
      <c r="VBH224" s="18"/>
      <c r="VBI224" s="18"/>
      <c r="VBJ224" s="18"/>
      <c r="VBK224" s="18"/>
      <c r="VBL224" s="18"/>
      <c r="VBM224" s="18"/>
      <c r="VBN224" s="18"/>
      <c r="VBO224" s="18"/>
      <c r="VBP224" s="18"/>
      <c r="VBQ224" s="18"/>
      <c r="VBR224" s="18"/>
      <c r="VBS224" s="18"/>
      <c r="VBT224" s="18"/>
      <c r="VBU224" s="18"/>
      <c r="VBV224" s="18"/>
      <c r="VBW224" s="18"/>
      <c r="VBX224" s="18"/>
      <c r="VBY224" s="18"/>
      <c r="VBZ224" s="18"/>
      <c r="VCA224" s="18"/>
      <c r="VCB224" s="18"/>
      <c r="VCC224" s="18"/>
      <c r="VCD224" s="18"/>
      <c r="VCE224" s="18"/>
      <c r="VCF224" s="18"/>
      <c r="VCG224" s="18"/>
      <c r="VCH224" s="18"/>
      <c r="VCI224" s="18"/>
      <c r="VCJ224" s="18"/>
      <c r="VCK224" s="18"/>
      <c r="VCL224" s="18"/>
      <c r="VCM224" s="18"/>
      <c r="VCN224" s="18"/>
      <c r="VCO224" s="18"/>
      <c r="VCP224" s="18"/>
      <c r="VCQ224" s="18"/>
      <c r="VCR224" s="18"/>
      <c r="VCS224" s="18"/>
      <c r="VCT224" s="18"/>
      <c r="VCU224" s="18"/>
      <c r="VCV224" s="18"/>
      <c r="VCW224" s="18"/>
      <c r="VCX224" s="18"/>
      <c r="VCY224" s="18"/>
      <c r="VCZ224" s="18"/>
      <c r="VDA224" s="18"/>
      <c r="VDB224" s="18"/>
      <c r="VDC224" s="18"/>
      <c r="VDD224" s="18"/>
      <c r="VDE224" s="18"/>
      <c r="VDF224" s="18"/>
      <c r="VDG224" s="18"/>
      <c r="VDH224" s="18"/>
      <c r="VDI224" s="18"/>
      <c r="VDJ224" s="18"/>
      <c r="VDK224" s="18"/>
      <c r="VDL224" s="18"/>
      <c r="VDM224" s="18"/>
      <c r="VDN224" s="18"/>
      <c r="VDO224" s="18"/>
      <c r="VDP224" s="18"/>
      <c r="VDQ224" s="18"/>
      <c r="VDR224" s="18"/>
      <c r="VDS224" s="18"/>
      <c r="VDT224" s="18"/>
      <c r="VDU224" s="18"/>
      <c r="VDV224" s="18"/>
      <c r="VDW224" s="18"/>
      <c r="VDX224" s="18"/>
      <c r="VDY224" s="18"/>
      <c r="VDZ224" s="18"/>
      <c r="VEA224" s="18"/>
      <c r="VEB224" s="18"/>
      <c r="VEC224" s="18"/>
      <c r="VED224" s="18"/>
      <c r="VEE224" s="18"/>
      <c r="VEF224" s="18"/>
      <c r="VEG224" s="18"/>
      <c r="VEH224" s="18"/>
      <c r="VEI224" s="18"/>
      <c r="VEJ224" s="18"/>
      <c r="VEK224" s="18"/>
      <c r="VEL224" s="18"/>
      <c r="VEM224" s="18"/>
      <c r="VEN224" s="18"/>
      <c r="VEO224" s="18"/>
      <c r="VEP224" s="18"/>
      <c r="VEQ224" s="18"/>
      <c r="VER224" s="18"/>
      <c r="VES224" s="18"/>
      <c r="VET224" s="18"/>
      <c r="VEU224" s="18"/>
      <c r="VEV224" s="18"/>
      <c r="VEW224" s="18"/>
      <c r="VEX224" s="18"/>
      <c r="VEY224" s="18"/>
      <c r="VEZ224" s="18"/>
      <c r="VFA224" s="18"/>
      <c r="VFB224" s="18"/>
      <c r="VFC224" s="18"/>
      <c r="VFD224" s="18"/>
      <c r="VFE224" s="18"/>
      <c r="VFF224" s="18"/>
      <c r="VFG224" s="18"/>
      <c r="VFH224" s="18"/>
      <c r="VFI224" s="18"/>
      <c r="VFJ224" s="18"/>
      <c r="VFK224" s="18"/>
      <c r="VFL224" s="18"/>
      <c r="VFM224" s="18"/>
      <c r="VFN224" s="18"/>
      <c r="VFO224" s="18"/>
      <c r="VFP224" s="18"/>
      <c r="VFQ224" s="18"/>
      <c r="VFR224" s="18"/>
      <c r="VFS224" s="18"/>
      <c r="VFT224" s="18"/>
      <c r="VFU224" s="18"/>
      <c r="VFV224" s="18"/>
      <c r="VFW224" s="18"/>
      <c r="VFX224" s="18"/>
      <c r="VFY224" s="18"/>
      <c r="VFZ224" s="18"/>
      <c r="VGA224" s="18"/>
      <c r="VGB224" s="18"/>
      <c r="VGC224" s="18"/>
      <c r="VGD224" s="18"/>
      <c r="VGE224" s="18"/>
      <c r="VGF224" s="18"/>
      <c r="VGG224" s="18"/>
      <c r="VGH224" s="18"/>
      <c r="VGI224" s="18"/>
      <c r="VGJ224" s="18"/>
      <c r="VGK224" s="18"/>
      <c r="VGL224" s="18"/>
      <c r="VGM224" s="18"/>
      <c r="VGN224" s="18"/>
      <c r="VGO224" s="18"/>
      <c r="VGP224" s="18"/>
      <c r="VGQ224" s="18"/>
      <c r="VGR224" s="18"/>
      <c r="VGS224" s="18"/>
      <c r="VGT224" s="18"/>
      <c r="VGU224" s="18"/>
      <c r="VGV224" s="18"/>
      <c r="VGW224" s="18"/>
      <c r="VGX224" s="18"/>
      <c r="VGY224" s="18"/>
      <c r="VGZ224" s="18"/>
      <c r="VHA224" s="18"/>
      <c r="VHB224" s="18"/>
      <c r="VHC224" s="18"/>
      <c r="VHD224" s="18"/>
      <c r="VHE224" s="18"/>
      <c r="VHF224" s="18"/>
      <c r="VHG224" s="18"/>
      <c r="VHH224" s="18"/>
      <c r="VHI224" s="18"/>
      <c r="VHJ224" s="18"/>
      <c r="VHK224" s="18"/>
      <c r="VHL224" s="18"/>
      <c r="VHM224" s="18"/>
      <c r="VHN224" s="18"/>
      <c r="VHO224" s="18"/>
      <c r="VHP224" s="18"/>
      <c r="VHQ224" s="18"/>
      <c r="VHR224" s="18"/>
      <c r="VHS224" s="18"/>
      <c r="VHT224" s="18"/>
      <c r="VHU224" s="18"/>
      <c r="VHV224" s="18"/>
      <c r="VHW224" s="18"/>
      <c r="VHX224" s="18"/>
      <c r="VHY224" s="18"/>
      <c r="VHZ224" s="18"/>
      <c r="VIA224" s="18"/>
      <c r="VIB224" s="18"/>
      <c r="VIC224" s="18"/>
      <c r="VID224" s="18"/>
      <c r="VIE224" s="18"/>
      <c r="VIF224" s="18"/>
      <c r="VIG224" s="18"/>
      <c r="VIH224" s="18"/>
      <c r="VII224" s="18"/>
      <c r="VIJ224" s="18"/>
      <c r="VIK224" s="18"/>
      <c r="VIL224" s="18"/>
      <c r="VIM224" s="18"/>
      <c r="VIN224" s="18"/>
      <c r="VIO224" s="18"/>
      <c r="VIP224" s="18"/>
      <c r="VIQ224" s="18"/>
      <c r="VIR224" s="18"/>
      <c r="VIS224" s="18"/>
      <c r="VIT224" s="18"/>
      <c r="VIU224" s="18"/>
      <c r="VIV224" s="18"/>
      <c r="VIW224" s="18"/>
      <c r="VIX224" s="18"/>
      <c r="VIY224" s="18"/>
      <c r="VIZ224" s="18"/>
      <c r="VJA224" s="18"/>
      <c r="VJB224" s="18"/>
      <c r="VJC224" s="18"/>
      <c r="VJD224" s="18"/>
      <c r="VJE224" s="18"/>
      <c r="VJF224" s="18"/>
      <c r="VJG224" s="18"/>
      <c r="VJH224" s="18"/>
      <c r="VJI224" s="18"/>
      <c r="VJJ224" s="18"/>
      <c r="VJK224" s="18"/>
      <c r="VJL224" s="18"/>
      <c r="VJM224" s="18"/>
      <c r="VJN224" s="18"/>
      <c r="VJO224" s="18"/>
      <c r="VJP224" s="18"/>
      <c r="VJQ224" s="18"/>
      <c r="VJR224" s="18"/>
      <c r="VJS224" s="18"/>
      <c r="VJT224" s="18"/>
      <c r="VJU224" s="18"/>
      <c r="VJV224" s="18"/>
      <c r="VJW224" s="18"/>
      <c r="VJX224" s="18"/>
      <c r="VJY224" s="18"/>
      <c r="VJZ224" s="18"/>
      <c r="VKA224" s="18"/>
      <c r="VKB224" s="18"/>
      <c r="VKC224" s="18"/>
      <c r="VKD224" s="18"/>
      <c r="VKE224" s="18"/>
      <c r="VKF224" s="18"/>
      <c r="VKG224" s="18"/>
      <c r="VKH224" s="18"/>
      <c r="VKI224" s="18"/>
      <c r="VKJ224" s="18"/>
      <c r="VKK224" s="18"/>
      <c r="VKL224" s="18"/>
      <c r="VKM224" s="18"/>
      <c r="VKN224" s="18"/>
      <c r="VKO224" s="18"/>
      <c r="VKP224" s="18"/>
      <c r="VKQ224" s="18"/>
      <c r="VKR224" s="18"/>
      <c r="VKS224" s="18"/>
      <c r="VKT224" s="18"/>
      <c r="VKU224" s="18"/>
      <c r="VKV224" s="18"/>
      <c r="VKW224" s="18"/>
      <c r="VKX224" s="18"/>
      <c r="VKY224" s="18"/>
      <c r="VKZ224" s="18"/>
      <c r="VLA224" s="18"/>
      <c r="VLB224" s="18"/>
      <c r="VLC224" s="18"/>
      <c r="VLD224" s="18"/>
      <c r="VLE224" s="18"/>
      <c r="VLF224" s="18"/>
      <c r="VLG224" s="18"/>
      <c r="VLH224" s="18"/>
      <c r="VLI224" s="18"/>
      <c r="VLJ224" s="18"/>
      <c r="VLK224" s="18"/>
      <c r="VLL224" s="18"/>
      <c r="VLM224" s="18"/>
      <c r="VLN224" s="18"/>
      <c r="VLO224" s="18"/>
      <c r="VLP224" s="18"/>
      <c r="VLQ224" s="18"/>
      <c r="VLR224" s="18"/>
      <c r="VLS224" s="18"/>
      <c r="VLT224" s="18"/>
      <c r="VLU224" s="18"/>
      <c r="VLV224" s="18"/>
      <c r="VLW224" s="18"/>
      <c r="VLX224" s="18"/>
      <c r="VLY224" s="18"/>
      <c r="VLZ224" s="18"/>
      <c r="VMA224" s="18"/>
      <c r="VMB224" s="18"/>
      <c r="VMC224" s="18"/>
      <c r="VMD224" s="18"/>
      <c r="VME224" s="18"/>
      <c r="VMF224" s="18"/>
      <c r="VMG224" s="18"/>
      <c r="VMH224" s="18"/>
      <c r="VMI224" s="18"/>
      <c r="VMJ224" s="18"/>
      <c r="VMK224" s="18"/>
      <c r="VML224" s="18"/>
      <c r="VMM224" s="18"/>
      <c r="VMN224" s="18"/>
      <c r="VMO224" s="18"/>
      <c r="VMP224" s="18"/>
      <c r="VMQ224" s="18"/>
      <c r="VMR224" s="18"/>
      <c r="VMS224" s="18"/>
      <c r="VMT224" s="18"/>
      <c r="VMU224" s="18"/>
      <c r="VMV224" s="18"/>
      <c r="VMW224" s="18"/>
      <c r="VMX224" s="18"/>
      <c r="VMY224" s="18"/>
      <c r="VMZ224" s="18"/>
      <c r="VNA224" s="18"/>
      <c r="VNB224" s="18"/>
      <c r="VNC224" s="18"/>
      <c r="VND224" s="18"/>
      <c r="VNE224" s="18"/>
      <c r="VNF224" s="18"/>
      <c r="VNG224" s="18"/>
      <c r="VNH224" s="18"/>
      <c r="VNI224" s="18"/>
      <c r="VNJ224" s="18"/>
      <c r="VNK224" s="18"/>
      <c r="VNL224" s="18"/>
      <c r="VNM224" s="18"/>
      <c r="VNN224" s="18"/>
      <c r="VNO224" s="18"/>
      <c r="VNP224" s="18"/>
      <c r="VNQ224" s="18"/>
      <c r="VNR224" s="18"/>
      <c r="VNS224" s="18"/>
      <c r="VNT224" s="18"/>
      <c r="VNU224" s="18"/>
      <c r="VNV224" s="18"/>
      <c r="VNW224" s="18"/>
      <c r="VNX224" s="18"/>
      <c r="VNY224" s="18"/>
      <c r="VNZ224" s="18"/>
      <c r="VOA224" s="18"/>
      <c r="VOB224" s="18"/>
      <c r="VOC224" s="18"/>
      <c r="VOD224" s="18"/>
      <c r="VOE224" s="18"/>
      <c r="VOF224" s="18"/>
      <c r="VOG224" s="18"/>
      <c r="VOH224" s="18"/>
      <c r="VOI224" s="18"/>
      <c r="VOJ224" s="18"/>
      <c r="VOK224" s="18"/>
      <c r="VOL224" s="18"/>
      <c r="VOM224" s="18"/>
      <c r="VON224" s="18"/>
      <c r="VOO224" s="18"/>
      <c r="VOP224" s="18"/>
      <c r="VOQ224" s="18"/>
      <c r="VOR224" s="18"/>
      <c r="VOS224" s="18"/>
      <c r="VOT224" s="18"/>
      <c r="VOU224" s="18"/>
      <c r="VOV224" s="18"/>
      <c r="VOW224" s="18"/>
      <c r="VOX224" s="18"/>
      <c r="VOY224" s="18"/>
      <c r="VOZ224" s="18"/>
      <c r="VPA224" s="18"/>
      <c r="VPB224" s="18"/>
      <c r="VPC224" s="18"/>
      <c r="VPD224" s="18"/>
      <c r="VPE224" s="18"/>
      <c r="VPF224" s="18"/>
      <c r="VPG224" s="18"/>
      <c r="VPH224" s="18"/>
      <c r="VPI224" s="18"/>
      <c r="VPJ224" s="18"/>
      <c r="VPK224" s="18"/>
      <c r="VPL224" s="18"/>
      <c r="VPM224" s="18"/>
      <c r="VPN224" s="18"/>
      <c r="VPO224" s="18"/>
      <c r="VPP224" s="18"/>
      <c r="VPQ224" s="18"/>
      <c r="VPR224" s="18"/>
      <c r="VPS224" s="18"/>
      <c r="VPT224" s="18"/>
      <c r="VPU224" s="18"/>
      <c r="VPV224" s="18"/>
      <c r="VPW224" s="18"/>
      <c r="VPX224" s="18"/>
      <c r="VPY224" s="18"/>
      <c r="VPZ224" s="18"/>
      <c r="VQA224" s="18"/>
      <c r="VQB224" s="18"/>
      <c r="VQC224" s="18"/>
      <c r="VQD224" s="18"/>
      <c r="VQE224" s="18"/>
      <c r="VQF224" s="18"/>
      <c r="VQG224" s="18"/>
      <c r="VQH224" s="18"/>
      <c r="VQI224" s="18"/>
      <c r="VQJ224" s="18"/>
      <c r="VQK224" s="18"/>
      <c r="VQL224" s="18"/>
      <c r="VQM224" s="18"/>
      <c r="VQN224" s="18"/>
      <c r="VQO224" s="18"/>
      <c r="VQP224" s="18"/>
      <c r="VQQ224" s="18"/>
      <c r="VQR224" s="18"/>
      <c r="VQS224" s="18"/>
      <c r="VQT224" s="18"/>
      <c r="VQU224" s="18"/>
      <c r="VQV224" s="18"/>
      <c r="VQW224" s="18"/>
      <c r="VQX224" s="18"/>
      <c r="VQY224" s="18"/>
      <c r="VQZ224" s="18"/>
      <c r="VRA224" s="18"/>
      <c r="VRB224" s="18"/>
      <c r="VRC224" s="18"/>
      <c r="VRD224" s="18"/>
      <c r="VRE224" s="18"/>
      <c r="VRF224" s="18"/>
      <c r="VRG224" s="18"/>
      <c r="VRH224" s="18"/>
      <c r="VRI224" s="18"/>
      <c r="VRJ224" s="18"/>
      <c r="VRK224" s="18"/>
      <c r="VRL224" s="18"/>
      <c r="VRM224" s="18"/>
      <c r="VRN224" s="18"/>
      <c r="VRO224" s="18"/>
      <c r="VRP224" s="18"/>
      <c r="VRQ224" s="18"/>
      <c r="VRR224" s="18"/>
      <c r="VRS224" s="18"/>
      <c r="VRT224" s="18"/>
      <c r="VRU224" s="18"/>
      <c r="VRV224" s="18"/>
      <c r="VRW224" s="18"/>
      <c r="VRX224" s="18"/>
      <c r="VRY224" s="18"/>
      <c r="VRZ224" s="18"/>
      <c r="VSA224" s="18"/>
      <c r="VSB224" s="18"/>
      <c r="VSC224" s="18"/>
      <c r="VSD224" s="18"/>
      <c r="VSE224" s="18"/>
      <c r="VSF224" s="18"/>
      <c r="VSG224" s="18"/>
      <c r="VSH224" s="18"/>
      <c r="VSI224" s="18"/>
      <c r="VSJ224" s="18"/>
      <c r="VSK224" s="18"/>
      <c r="VSL224" s="18"/>
      <c r="VSM224" s="18"/>
      <c r="VSN224" s="18"/>
      <c r="VSO224" s="18"/>
      <c r="VSP224" s="18"/>
      <c r="VSQ224" s="18"/>
      <c r="VSR224" s="18"/>
      <c r="VSS224" s="18"/>
      <c r="VST224" s="18"/>
      <c r="VSU224" s="18"/>
      <c r="VSV224" s="18"/>
      <c r="VSW224" s="18"/>
      <c r="VSX224" s="18"/>
      <c r="VSY224" s="18"/>
      <c r="VSZ224" s="18"/>
      <c r="VTA224" s="18"/>
      <c r="VTB224" s="18"/>
      <c r="VTC224" s="18"/>
      <c r="VTD224" s="18"/>
      <c r="VTE224" s="18"/>
      <c r="VTF224" s="18"/>
      <c r="VTG224" s="18"/>
      <c r="VTH224" s="18"/>
      <c r="VTI224" s="18"/>
      <c r="VTJ224" s="18"/>
      <c r="VTK224" s="18"/>
      <c r="VTL224" s="18"/>
      <c r="VTM224" s="18"/>
      <c r="VTN224" s="18"/>
      <c r="VTO224" s="18"/>
      <c r="VTP224" s="18"/>
      <c r="VTQ224" s="18"/>
      <c r="VTR224" s="18"/>
      <c r="VTS224" s="18"/>
      <c r="VTT224" s="18"/>
      <c r="VTU224" s="18"/>
      <c r="VTV224" s="18"/>
      <c r="VTW224" s="18"/>
      <c r="VTX224" s="18"/>
      <c r="VTY224" s="18"/>
      <c r="VTZ224" s="18"/>
      <c r="VUA224" s="18"/>
      <c r="VUB224" s="18"/>
      <c r="VUC224" s="18"/>
      <c r="VUD224" s="18"/>
      <c r="VUE224" s="18"/>
      <c r="VUF224" s="18"/>
      <c r="VUG224" s="18"/>
      <c r="VUH224" s="18"/>
      <c r="VUI224" s="18"/>
      <c r="VUJ224" s="18"/>
      <c r="VUK224" s="18"/>
      <c r="VUL224" s="18"/>
      <c r="VUM224" s="18"/>
      <c r="VUN224" s="18"/>
      <c r="VUO224" s="18"/>
      <c r="VUP224" s="18"/>
      <c r="VUQ224" s="18"/>
      <c r="VUR224" s="18"/>
      <c r="VUS224" s="18"/>
      <c r="VUT224" s="18"/>
      <c r="VUU224" s="18"/>
      <c r="VUV224" s="18"/>
      <c r="VUW224" s="18"/>
      <c r="VUX224" s="18"/>
      <c r="VUY224" s="18"/>
      <c r="VUZ224" s="18"/>
      <c r="VVA224" s="18"/>
      <c r="VVB224" s="18"/>
      <c r="VVC224" s="18"/>
      <c r="VVD224" s="18"/>
      <c r="VVE224" s="18"/>
      <c r="VVF224" s="18"/>
      <c r="VVG224" s="18"/>
      <c r="VVH224" s="18"/>
      <c r="VVI224" s="18"/>
      <c r="VVJ224" s="18"/>
      <c r="VVK224" s="18"/>
      <c r="VVL224" s="18"/>
      <c r="VVM224" s="18"/>
      <c r="VVN224" s="18"/>
      <c r="VVO224" s="18"/>
      <c r="VVP224" s="18"/>
      <c r="VVQ224" s="18"/>
      <c r="VVR224" s="18"/>
      <c r="VVS224" s="18"/>
      <c r="VVT224" s="18"/>
      <c r="VVU224" s="18"/>
      <c r="VVV224" s="18"/>
      <c r="VVW224" s="18"/>
      <c r="VVX224" s="18"/>
      <c r="VVY224" s="18"/>
      <c r="VVZ224" s="18"/>
      <c r="VWA224" s="18"/>
      <c r="VWB224" s="18"/>
      <c r="VWC224" s="18"/>
      <c r="VWD224" s="18"/>
      <c r="VWE224" s="18"/>
      <c r="VWF224" s="18"/>
      <c r="VWG224" s="18"/>
      <c r="VWH224" s="18"/>
      <c r="VWI224" s="18"/>
      <c r="VWJ224" s="18"/>
      <c r="VWK224" s="18"/>
      <c r="VWL224" s="18"/>
      <c r="VWM224" s="18"/>
      <c r="VWN224" s="18"/>
      <c r="VWO224" s="18"/>
      <c r="VWP224" s="18"/>
      <c r="VWQ224" s="18"/>
      <c r="VWR224" s="18"/>
      <c r="VWS224" s="18"/>
      <c r="VWT224" s="18"/>
      <c r="VWU224" s="18"/>
      <c r="VWV224" s="18"/>
      <c r="VWW224" s="18"/>
      <c r="VWX224" s="18"/>
      <c r="VWY224" s="18"/>
      <c r="VWZ224" s="18"/>
      <c r="VXA224" s="18"/>
      <c r="VXB224" s="18"/>
      <c r="VXC224" s="18"/>
      <c r="VXD224" s="18"/>
      <c r="VXE224" s="18"/>
      <c r="VXF224" s="18"/>
      <c r="VXG224" s="18"/>
      <c r="VXH224" s="18"/>
      <c r="VXI224" s="18"/>
      <c r="VXJ224" s="18"/>
      <c r="VXK224" s="18"/>
      <c r="VXL224" s="18"/>
      <c r="VXM224" s="18"/>
      <c r="VXN224" s="18"/>
      <c r="VXO224" s="18"/>
      <c r="VXP224" s="18"/>
      <c r="VXQ224" s="18"/>
      <c r="VXR224" s="18"/>
      <c r="VXS224" s="18"/>
      <c r="VXT224" s="18"/>
      <c r="VXU224" s="18"/>
      <c r="VXV224" s="18"/>
      <c r="VXW224" s="18"/>
      <c r="VXX224" s="18"/>
      <c r="VXY224" s="18"/>
      <c r="VXZ224" s="18"/>
      <c r="VYA224" s="18"/>
      <c r="VYB224" s="18"/>
      <c r="VYC224" s="18"/>
      <c r="VYD224" s="18"/>
      <c r="VYE224" s="18"/>
      <c r="VYF224" s="18"/>
      <c r="VYG224" s="18"/>
      <c r="VYH224" s="18"/>
      <c r="VYI224" s="18"/>
      <c r="VYJ224" s="18"/>
      <c r="VYK224" s="18"/>
      <c r="VYL224" s="18"/>
      <c r="VYM224" s="18"/>
      <c r="VYN224" s="18"/>
      <c r="VYO224" s="18"/>
      <c r="VYP224" s="18"/>
      <c r="VYQ224" s="18"/>
      <c r="VYR224" s="18"/>
      <c r="VYS224" s="18"/>
      <c r="VYT224" s="18"/>
      <c r="VYU224" s="18"/>
      <c r="VYV224" s="18"/>
      <c r="VYW224" s="18"/>
      <c r="VYX224" s="18"/>
      <c r="VYY224" s="18"/>
      <c r="VYZ224" s="18"/>
      <c r="VZA224" s="18"/>
      <c r="VZB224" s="18"/>
      <c r="VZC224" s="18"/>
      <c r="VZD224" s="18"/>
      <c r="VZE224" s="18"/>
      <c r="VZF224" s="18"/>
      <c r="VZG224" s="18"/>
      <c r="VZH224" s="18"/>
      <c r="VZI224" s="18"/>
      <c r="VZJ224" s="18"/>
      <c r="VZK224" s="18"/>
      <c r="VZL224" s="18"/>
      <c r="VZM224" s="18"/>
      <c r="VZN224" s="18"/>
      <c r="VZO224" s="18"/>
      <c r="VZP224" s="18"/>
      <c r="VZQ224" s="18"/>
      <c r="VZR224" s="18"/>
      <c r="VZS224" s="18"/>
      <c r="VZT224" s="18"/>
      <c r="VZU224" s="18"/>
      <c r="VZV224" s="18"/>
      <c r="VZW224" s="18"/>
      <c r="VZX224" s="18"/>
      <c r="VZY224" s="18"/>
      <c r="VZZ224" s="18"/>
      <c r="WAA224" s="18"/>
      <c r="WAB224" s="18"/>
      <c r="WAC224" s="18"/>
      <c r="WAD224" s="18"/>
      <c r="WAE224" s="18"/>
      <c r="WAF224" s="18"/>
      <c r="WAG224" s="18"/>
      <c r="WAH224" s="18"/>
      <c r="WAI224" s="18"/>
      <c r="WAJ224" s="18"/>
      <c r="WAK224" s="18"/>
      <c r="WAL224" s="18"/>
      <c r="WAM224" s="18"/>
      <c r="WAN224" s="18"/>
      <c r="WAO224" s="18"/>
      <c r="WAP224" s="18"/>
      <c r="WAQ224" s="18"/>
      <c r="WAR224" s="18"/>
      <c r="WAS224" s="18"/>
      <c r="WAT224" s="18"/>
      <c r="WAU224" s="18"/>
      <c r="WAV224" s="18"/>
      <c r="WAW224" s="18"/>
      <c r="WAX224" s="18"/>
      <c r="WAY224" s="18"/>
      <c r="WAZ224" s="18"/>
      <c r="WBA224" s="18"/>
      <c r="WBB224" s="18"/>
      <c r="WBC224" s="18"/>
      <c r="WBD224" s="18"/>
      <c r="WBE224" s="18"/>
      <c r="WBF224" s="18"/>
      <c r="WBG224" s="18"/>
      <c r="WBH224" s="18"/>
      <c r="WBI224" s="18"/>
      <c r="WBJ224" s="18"/>
      <c r="WBK224" s="18"/>
      <c r="WBL224" s="18"/>
      <c r="WBM224" s="18"/>
      <c r="WBN224" s="18"/>
      <c r="WBO224" s="18"/>
      <c r="WBP224" s="18"/>
      <c r="WBQ224" s="18"/>
      <c r="WBR224" s="18"/>
      <c r="WBS224" s="18"/>
      <c r="WBT224" s="18"/>
      <c r="WBU224" s="18"/>
      <c r="WBV224" s="18"/>
      <c r="WBW224" s="18"/>
      <c r="WBX224" s="18"/>
      <c r="WBY224" s="18"/>
      <c r="WBZ224" s="18"/>
      <c r="WCA224" s="18"/>
      <c r="WCB224" s="18"/>
      <c r="WCC224" s="18"/>
      <c r="WCD224" s="18"/>
      <c r="WCE224" s="18"/>
      <c r="WCF224" s="18"/>
      <c r="WCG224" s="18"/>
      <c r="WCH224" s="18"/>
      <c r="WCI224" s="18"/>
      <c r="WCJ224" s="18"/>
      <c r="WCK224" s="18"/>
      <c r="WCL224" s="18"/>
      <c r="WCM224" s="18"/>
      <c r="WCN224" s="18"/>
      <c r="WCO224" s="18"/>
      <c r="WCP224" s="18"/>
      <c r="WCQ224" s="18"/>
      <c r="WCR224" s="18"/>
      <c r="WCS224" s="18"/>
      <c r="WCT224" s="18"/>
      <c r="WCU224" s="18"/>
      <c r="WCV224" s="18"/>
      <c r="WCW224" s="18"/>
      <c r="WCX224" s="18"/>
      <c r="WCY224" s="18"/>
      <c r="WCZ224" s="18"/>
      <c r="WDA224" s="18"/>
      <c r="WDB224" s="18"/>
      <c r="WDC224" s="18"/>
      <c r="WDD224" s="18"/>
      <c r="WDE224" s="18"/>
      <c r="WDF224" s="18"/>
      <c r="WDG224" s="18"/>
      <c r="WDH224" s="18"/>
      <c r="WDI224" s="18"/>
      <c r="WDJ224" s="18"/>
      <c r="WDK224" s="18"/>
      <c r="WDL224" s="18"/>
      <c r="WDM224" s="18"/>
      <c r="WDN224" s="18"/>
      <c r="WDO224" s="18"/>
      <c r="WDP224" s="18"/>
      <c r="WDQ224" s="18"/>
      <c r="WDR224" s="18"/>
      <c r="WDS224" s="18"/>
      <c r="WDT224" s="18"/>
      <c r="WDU224" s="18"/>
      <c r="WDV224" s="18"/>
      <c r="WDW224" s="18"/>
      <c r="WDX224" s="18"/>
      <c r="WDY224" s="18"/>
      <c r="WDZ224" s="18"/>
      <c r="WEA224" s="18"/>
      <c r="WEB224" s="18"/>
      <c r="WEC224" s="18"/>
      <c r="WED224" s="18"/>
      <c r="WEE224" s="18"/>
      <c r="WEF224" s="18"/>
      <c r="WEG224" s="18"/>
      <c r="WEH224" s="18"/>
      <c r="WEI224" s="18"/>
      <c r="WEJ224" s="18"/>
      <c r="WEK224" s="18"/>
      <c r="WEL224" s="18"/>
      <c r="WEM224" s="18"/>
      <c r="WEN224" s="18"/>
      <c r="WEO224" s="18"/>
      <c r="WEP224" s="18"/>
      <c r="WEQ224" s="18"/>
      <c r="WER224" s="18"/>
      <c r="WES224" s="18"/>
      <c r="WET224" s="18"/>
      <c r="WEU224" s="18"/>
      <c r="WEV224" s="18"/>
      <c r="WEW224" s="18"/>
      <c r="WEX224" s="18"/>
      <c r="WEY224" s="18"/>
      <c r="WEZ224" s="18"/>
      <c r="WFA224" s="18"/>
      <c r="WFB224" s="18"/>
      <c r="WFC224" s="18"/>
      <c r="WFD224" s="18"/>
      <c r="WFE224" s="18"/>
      <c r="WFF224" s="18"/>
      <c r="WFG224" s="18"/>
      <c r="WFH224" s="18"/>
      <c r="WFI224" s="18"/>
      <c r="WFJ224" s="18"/>
      <c r="WFK224" s="18"/>
      <c r="WFL224" s="18"/>
      <c r="WFM224" s="18"/>
      <c r="WFN224" s="18"/>
      <c r="WFO224" s="18"/>
      <c r="WFP224" s="18"/>
      <c r="WFQ224" s="18"/>
      <c r="WFR224" s="18"/>
      <c r="WFS224" s="18"/>
      <c r="WFT224" s="18"/>
      <c r="WFU224" s="18"/>
      <c r="WFV224" s="18"/>
      <c r="WFW224" s="18"/>
      <c r="WFX224" s="18"/>
      <c r="WFY224" s="18"/>
      <c r="WFZ224" s="18"/>
      <c r="WGA224" s="18"/>
      <c r="WGB224" s="18"/>
      <c r="WGC224" s="18"/>
      <c r="WGD224" s="18"/>
      <c r="WGE224" s="18"/>
      <c r="WGF224" s="18"/>
      <c r="WGG224" s="18"/>
      <c r="WGH224" s="18"/>
      <c r="WGI224" s="18"/>
      <c r="WGJ224" s="18"/>
      <c r="WGK224" s="18"/>
      <c r="WGL224" s="18"/>
      <c r="WGM224" s="18"/>
      <c r="WGN224" s="18"/>
      <c r="WGO224" s="18"/>
      <c r="WGP224" s="18"/>
      <c r="WGQ224" s="18"/>
      <c r="WGR224" s="18"/>
      <c r="WGS224" s="18"/>
      <c r="WGT224" s="18"/>
      <c r="WGU224" s="18"/>
      <c r="WGV224" s="18"/>
      <c r="WGW224" s="18"/>
      <c r="WGX224" s="18"/>
      <c r="WGY224" s="18"/>
      <c r="WGZ224" s="18"/>
      <c r="WHA224" s="18"/>
      <c r="WHB224" s="18"/>
      <c r="WHC224" s="18"/>
      <c r="WHD224" s="18"/>
      <c r="WHE224" s="18"/>
      <c r="WHF224" s="18"/>
      <c r="WHG224" s="18"/>
      <c r="WHH224" s="18"/>
      <c r="WHI224" s="18"/>
      <c r="WHJ224" s="18"/>
      <c r="WHK224" s="18"/>
      <c r="WHL224" s="18"/>
      <c r="WHM224" s="18"/>
      <c r="WHN224" s="18"/>
      <c r="WHO224" s="18"/>
      <c r="WHP224" s="18"/>
      <c r="WHQ224" s="18"/>
      <c r="WHR224" s="18"/>
      <c r="WHS224" s="18"/>
      <c r="WHT224" s="18"/>
      <c r="WHU224" s="18"/>
      <c r="WHV224" s="18"/>
      <c r="WHW224" s="18"/>
      <c r="WHX224" s="18"/>
      <c r="WHY224" s="18"/>
      <c r="WHZ224" s="18"/>
      <c r="WIA224" s="18"/>
      <c r="WIB224" s="18"/>
      <c r="WIC224" s="18"/>
      <c r="WID224" s="18"/>
      <c r="WIE224" s="18"/>
      <c r="WIF224" s="18"/>
      <c r="WIG224" s="18"/>
      <c r="WIH224" s="18"/>
      <c r="WII224" s="18"/>
      <c r="WIJ224" s="18"/>
      <c r="WIK224" s="18"/>
      <c r="WIL224" s="18"/>
      <c r="WIM224" s="18"/>
      <c r="WIN224" s="18"/>
      <c r="WIO224" s="18"/>
      <c r="WIP224" s="18"/>
      <c r="WIQ224" s="18"/>
      <c r="WIR224" s="18"/>
      <c r="WIS224" s="18"/>
      <c r="WIT224" s="18"/>
      <c r="WIU224" s="18"/>
      <c r="WIV224" s="18"/>
      <c r="WIW224" s="18"/>
      <c r="WIX224" s="18"/>
      <c r="WIY224" s="18"/>
      <c r="WIZ224" s="18"/>
      <c r="WJA224" s="18"/>
      <c r="WJB224" s="18"/>
      <c r="WJC224" s="18"/>
      <c r="WJD224" s="18"/>
      <c r="WJE224" s="18"/>
      <c r="WJF224" s="18"/>
      <c r="WJG224" s="18"/>
      <c r="WJH224" s="18"/>
      <c r="WJI224" s="18"/>
      <c r="WJJ224" s="18"/>
      <c r="WJK224" s="18"/>
      <c r="WJL224" s="18"/>
      <c r="WJM224" s="18"/>
      <c r="WJN224" s="18"/>
      <c r="WJO224" s="18"/>
      <c r="WJP224" s="18"/>
      <c r="WJQ224" s="18"/>
      <c r="WJR224" s="18"/>
      <c r="WJS224" s="18"/>
      <c r="WJT224" s="18"/>
      <c r="WJU224" s="18"/>
      <c r="WJV224" s="18"/>
      <c r="WJW224" s="18"/>
      <c r="WJX224" s="18"/>
      <c r="WJY224" s="18"/>
      <c r="WJZ224" s="18"/>
      <c r="WKA224" s="18"/>
      <c r="WKB224" s="18"/>
      <c r="WKC224" s="18"/>
      <c r="WKD224" s="18"/>
      <c r="WKE224" s="18"/>
      <c r="WKF224" s="18"/>
      <c r="WKG224" s="18"/>
      <c r="WKH224" s="18"/>
      <c r="WKI224" s="18"/>
      <c r="WKJ224" s="18"/>
      <c r="WKK224" s="18"/>
      <c r="WKL224" s="18"/>
      <c r="WKM224" s="18"/>
      <c r="WKN224" s="18"/>
      <c r="WKO224" s="18"/>
      <c r="WKP224" s="18"/>
      <c r="WKQ224" s="18"/>
      <c r="WKR224" s="18"/>
      <c r="WKS224" s="18"/>
      <c r="WKT224" s="18"/>
      <c r="WKU224" s="18"/>
      <c r="WKV224" s="18"/>
      <c r="WKW224" s="18"/>
      <c r="WKX224" s="18"/>
      <c r="WKY224" s="18"/>
      <c r="WKZ224" s="18"/>
      <c r="WLA224" s="18"/>
      <c r="WLB224" s="18"/>
      <c r="WLC224" s="18"/>
      <c r="WLD224" s="18"/>
      <c r="WLE224" s="18"/>
      <c r="WLF224" s="18"/>
      <c r="WLG224" s="18"/>
      <c r="WLH224" s="18"/>
      <c r="WLI224" s="18"/>
      <c r="WLJ224" s="18"/>
      <c r="WLK224" s="18"/>
      <c r="WLL224" s="18"/>
      <c r="WLM224" s="18"/>
      <c r="WLN224" s="18"/>
      <c r="WLO224" s="18"/>
      <c r="WLP224" s="18"/>
      <c r="WLQ224" s="18"/>
      <c r="WLR224" s="18"/>
      <c r="WLS224" s="18"/>
      <c r="WLT224" s="18"/>
      <c r="WLU224" s="18"/>
      <c r="WLV224" s="18"/>
      <c r="WLW224" s="18"/>
      <c r="WLX224" s="18"/>
      <c r="WLY224" s="18"/>
      <c r="WLZ224" s="18"/>
      <c r="WMA224" s="18"/>
      <c r="WMB224" s="18"/>
      <c r="WMC224" s="18"/>
      <c r="WMD224" s="18"/>
      <c r="WME224" s="18"/>
      <c r="WMF224" s="18"/>
      <c r="WMG224" s="18"/>
      <c r="WMH224" s="18"/>
      <c r="WMI224" s="18"/>
      <c r="WMJ224" s="18"/>
      <c r="WMK224" s="18"/>
      <c r="WML224" s="18"/>
      <c r="WMM224" s="18"/>
      <c r="WMN224" s="18"/>
      <c r="WMO224" s="18"/>
      <c r="WMP224" s="18"/>
      <c r="WMQ224" s="18"/>
      <c r="WMR224" s="18"/>
      <c r="WMS224" s="18"/>
      <c r="WMT224" s="18"/>
      <c r="WMU224" s="18"/>
      <c r="WMV224" s="18"/>
      <c r="WMW224" s="18"/>
      <c r="WMX224" s="18"/>
      <c r="WMY224" s="18"/>
      <c r="WMZ224" s="18"/>
      <c r="WNA224" s="18"/>
      <c r="WNB224" s="18"/>
      <c r="WNC224" s="18"/>
      <c r="WND224" s="18"/>
      <c r="WNE224" s="18"/>
      <c r="WNF224" s="18"/>
      <c r="WNG224" s="18"/>
      <c r="WNH224" s="18"/>
      <c r="WNI224" s="18"/>
      <c r="WNJ224" s="18"/>
      <c r="WNK224" s="18"/>
      <c r="WNL224" s="18"/>
      <c r="WNM224" s="18"/>
      <c r="WNN224" s="18"/>
      <c r="WNO224" s="18"/>
      <c r="WNP224" s="18"/>
      <c r="WNQ224" s="18"/>
      <c r="WNR224" s="18"/>
      <c r="WNS224" s="18"/>
      <c r="WNT224" s="18"/>
      <c r="WNU224" s="18"/>
      <c r="WNV224" s="18"/>
      <c r="WNW224" s="18"/>
      <c r="WNX224" s="18"/>
      <c r="WNY224" s="18"/>
      <c r="WNZ224" s="18"/>
      <c r="WOA224" s="18"/>
      <c r="WOB224" s="18"/>
      <c r="WOC224" s="18"/>
      <c r="WOD224" s="18"/>
      <c r="WOE224" s="18"/>
      <c r="WOF224" s="18"/>
      <c r="WOG224" s="18"/>
      <c r="WOH224" s="18"/>
      <c r="WOI224" s="18"/>
      <c r="WOJ224" s="18"/>
      <c r="WOK224" s="18"/>
      <c r="WOL224" s="18"/>
      <c r="WOM224" s="18"/>
      <c r="WON224" s="18"/>
      <c r="WOO224" s="18"/>
      <c r="WOP224" s="18"/>
      <c r="WOQ224" s="18"/>
      <c r="WOR224" s="18"/>
      <c r="WOS224" s="18"/>
      <c r="WOT224" s="18"/>
      <c r="WOU224" s="18"/>
      <c r="WOV224" s="18"/>
      <c r="WOW224" s="18"/>
      <c r="WOX224" s="18"/>
      <c r="WOY224" s="18"/>
      <c r="WOZ224" s="18"/>
      <c r="WPA224" s="18"/>
      <c r="WPB224" s="18"/>
      <c r="WPC224" s="18"/>
      <c r="WPD224" s="18"/>
      <c r="WPE224" s="18"/>
      <c r="WPF224" s="18"/>
      <c r="WPG224" s="18"/>
      <c r="WPH224" s="18"/>
      <c r="WPI224" s="18"/>
      <c r="WPJ224" s="18"/>
      <c r="WPK224" s="18"/>
      <c r="WPL224" s="18"/>
      <c r="WPM224" s="18"/>
      <c r="WPN224" s="18"/>
      <c r="WPO224" s="18"/>
      <c r="WPP224" s="18"/>
      <c r="WPQ224" s="18"/>
      <c r="WPR224" s="18"/>
      <c r="WPS224" s="18"/>
      <c r="WPT224" s="18"/>
      <c r="WPU224" s="18"/>
      <c r="WPV224" s="18"/>
      <c r="WPW224" s="18"/>
      <c r="WPX224" s="18"/>
      <c r="WPY224" s="18"/>
      <c r="WPZ224" s="18"/>
      <c r="WQA224" s="18"/>
      <c r="WQB224" s="18"/>
      <c r="WQC224" s="18"/>
      <c r="WQD224" s="18"/>
      <c r="WQE224" s="18"/>
      <c r="WQF224" s="18"/>
      <c r="WQG224" s="18"/>
      <c r="WQH224" s="18"/>
      <c r="WQI224" s="18"/>
      <c r="WQJ224" s="18"/>
      <c r="WQK224" s="18"/>
      <c r="WQL224" s="18"/>
      <c r="WQM224" s="18"/>
      <c r="WQN224" s="18"/>
      <c r="WQO224" s="18"/>
      <c r="WQP224" s="18"/>
      <c r="WQQ224" s="18"/>
      <c r="WQR224" s="18"/>
      <c r="WQS224" s="18"/>
      <c r="WQT224" s="18"/>
      <c r="WQU224" s="18"/>
      <c r="WQV224" s="18"/>
      <c r="WQW224" s="18"/>
      <c r="WQX224" s="18"/>
      <c r="WQY224" s="18"/>
      <c r="WQZ224" s="18"/>
      <c r="WRA224" s="18"/>
      <c r="WRB224" s="18"/>
      <c r="WRC224" s="18"/>
      <c r="WRD224" s="18"/>
      <c r="WRE224" s="18"/>
      <c r="WRF224" s="18"/>
      <c r="WRG224" s="18"/>
      <c r="WRH224" s="18"/>
      <c r="WRI224" s="18"/>
      <c r="WRJ224" s="18"/>
      <c r="WRK224" s="18"/>
      <c r="WRL224" s="18"/>
      <c r="WRM224" s="18"/>
      <c r="WRN224" s="18"/>
      <c r="WRO224" s="18"/>
      <c r="WRP224" s="18"/>
      <c r="WRQ224" s="18"/>
      <c r="WRR224" s="18"/>
      <c r="WRS224" s="18"/>
      <c r="WRT224" s="18"/>
      <c r="WRU224" s="18"/>
      <c r="WRV224" s="18"/>
      <c r="WRW224" s="18"/>
      <c r="WRX224" s="18"/>
      <c r="WRY224" s="18"/>
      <c r="WRZ224" s="18"/>
      <c r="WSA224" s="18"/>
      <c r="WSB224" s="18"/>
      <c r="WSC224" s="18"/>
      <c r="WSD224" s="18"/>
      <c r="WSE224" s="18"/>
      <c r="WSF224" s="18"/>
      <c r="WSG224" s="18"/>
      <c r="WSH224" s="18"/>
      <c r="WSI224" s="18"/>
      <c r="WSJ224" s="18"/>
      <c r="WSK224" s="18"/>
      <c r="WSL224" s="18"/>
      <c r="WSM224" s="18"/>
      <c r="WSN224" s="18"/>
      <c r="WSO224" s="18"/>
      <c r="WSP224" s="18"/>
      <c r="WSQ224" s="18"/>
      <c r="WSR224" s="18"/>
      <c r="WSS224" s="18"/>
      <c r="WST224" s="18"/>
      <c r="WSU224" s="18"/>
      <c r="WSV224" s="18"/>
      <c r="WSW224" s="18"/>
      <c r="WSX224" s="18"/>
      <c r="WSY224" s="18"/>
      <c r="WSZ224" s="18"/>
      <c r="WTA224" s="18"/>
      <c r="WTB224" s="18"/>
      <c r="WTC224" s="18"/>
      <c r="WTD224" s="18"/>
      <c r="WTE224" s="18"/>
      <c r="WTF224" s="18"/>
      <c r="WTG224" s="18"/>
      <c r="WTH224" s="18"/>
      <c r="WTI224" s="18"/>
      <c r="WTJ224" s="18"/>
      <c r="WTK224" s="18"/>
      <c r="WTL224" s="18"/>
      <c r="WTM224" s="18"/>
      <c r="WTN224" s="18"/>
      <c r="WTO224" s="18"/>
      <c r="WTP224" s="18"/>
      <c r="WTQ224" s="18"/>
      <c r="WTR224" s="18"/>
      <c r="WTS224" s="18"/>
      <c r="WTT224" s="18"/>
      <c r="WTU224" s="18"/>
      <c r="WTV224" s="18"/>
      <c r="WTW224" s="18"/>
      <c r="WTX224" s="18"/>
      <c r="WTY224" s="18"/>
      <c r="WTZ224" s="18"/>
      <c r="WUA224" s="18"/>
      <c r="WUB224" s="18"/>
      <c r="WUC224" s="18"/>
      <c r="WUD224" s="18"/>
      <c r="WUE224" s="18"/>
      <c r="WUF224" s="18"/>
      <c r="WUG224" s="18"/>
      <c r="WUH224" s="18"/>
      <c r="WUI224" s="18"/>
      <c r="WUJ224" s="18"/>
      <c r="WUK224" s="18"/>
      <c r="WUL224" s="18"/>
      <c r="WUM224" s="18"/>
      <c r="WUN224" s="18"/>
      <c r="WUO224" s="18"/>
      <c r="WUP224" s="18"/>
      <c r="WUQ224" s="18"/>
      <c r="WUR224" s="18"/>
      <c r="WUS224" s="18"/>
      <c r="WUT224" s="18"/>
      <c r="WUU224" s="18"/>
      <c r="WUV224" s="18"/>
      <c r="WUW224" s="18"/>
      <c r="WUX224" s="18"/>
      <c r="WUY224" s="18"/>
      <c r="WUZ224" s="18"/>
      <c r="WVA224" s="18"/>
      <c r="WVB224" s="18"/>
      <c r="WVC224" s="18"/>
      <c r="WVD224" s="18"/>
      <c r="WVE224" s="18"/>
      <c r="WVF224" s="18"/>
      <c r="WVG224" s="18"/>
      <c r="WVH224" s="18"/>
      <c r="WVI224" s="18"/>
      <c r="WVJ224" s="18"/>
      <c r="WVK224" s="18"/>
      <c r="WVL224" s="18"/>
      <c r="WVM224" s="18"/>
      <c r="WVN224" s="18"/>
      <c r="WVO224" s="18"/>
      <c r="WVP224" s="18"/>
      <c r="WVQ224" s="18"/>
      <c r="WVR224" s="18"/>
      <c r="WVS224" s="18"/>
      <c r="WVT224" s="18"/>
      <c r="WVU224" s="18"/>
      <c r="WVV224" s="18"/>
      <c r="WVW224" s="18"/>
      <c r="WVX224" s="18"/>
      <c r="WVY224" s="18"/>
      <c r="WVZ224" s="18"/>
      <c r="WWA224" s="18"/>
      <c r="WWB224" s="18"/>
      <c r="WWC224" s="18"/>
      <c r="WWD224" s="18"/>
      <c r="WWE224" s="18"/>
      <c r="WWF224" s="18"/>
      <c r="WWG224" s="18"/>
      <c r="WWH224" s="18"/>
      <c r="WWI224" s="18"/>
      <c r="WWJ224" s="18"/>
      <c r="WWK224" s="18"/>
      <c r="WWL224" s="18"/>
      <c r="WWM224" s="18"/>
      <c r="WWN224" s="18"/>
      <c r="WWO224" s="18"/>
      <c r="WWP224" s="18"/>
      <c r="WWQ224" s="18"/>
      <c r="WWR224" s="18"/>
      <c r="WWS224" s="18"/>
      <c r="WWT224" s="18"/>
      <c r="WWU224" s="18"/>
      <c r="WWV224" s="18"/>
      <c r="WWW224" s="18"/>
      <c r="WWX224" s="18"/>
      <c r="WWY224" s="18"/>
      <c r="WWZ224" s="18"/>
      <c r="WXA224" s="18"/>
      <c r="WXB224" s="18"/>
      <c r="WXC224" s="18"/>
      <c r="WXD224" s="18"/>
      <c r="WXE224" s="18"/>
      <c r="WXF224" s="18"/>
      <c r="WXG224" s="18"/>
      <c r="WXH224" s="18"/>
      <c r="WXI224" s="18"/>
      <c r="WXJ224" s="18"/>
      <c r="WXK224" s="18"/>
      <c r="WXL224" s="18"/>
      <c r="WXM224" s="18"/>
      <c r="WXN224" s="18"/>
      <c r="WXO224" s="18"/>
      <c r="WXP224" s="18"/>
      <c r="WXQ224" s="18"/>
      <c r="WXR224" s="18"/>
      <c r="WXS224" s="18"/>
      <c r="WXT224" s="18"/>
      <c r="WXU224" s="18"/>
      <c r="WXV224" s="18"/>
      <c r="WXW224" s="18"/>
      <c r="WXX224" s="18"/>
      <c r="WXY224" s="18"/>
      <c r="WXZ224" s="18"/>
      <c r="WYA224" s="18"/>
      <c r="WYB224" s="18"/>
      <c r="WYC224" s="18"/>
      <c r="WYD224" s="18"/>
      <c r="WYE224" s="18"/>
      <c r="WYF224" s="18"/>
      <c r="WYG224" s="18"/>
      <c r="WYH224" s="18"/>
      <c r="WYI224" s="18"/>
      <c r="WYJ224" s="18"/>
      <c r="WYK224" s="18"/>
      <c r="WYL224" s="18"/>
      <c r="WYM224" s="18"/>
      <c r="WYN224" s="18"/>
      <c r="WYO224" s="18"/>
      <c r="WYP224" s="18"/>
      <c r="WYQ224" s="18"/>
      <c r="WYR224" s="18"/>
      <c r="WYS224" s="18"/>
      <c r="WYT224" s="18"/>
      <c r="WYU224" s="18"/>
      <c r="WYV224" s="18"/>
      <c r="WYW224" s="18"/>
      <c r="WYX224" s="18"/>
      <c r="WYY224" s="18"/>
      <c r="WYZ224" s="18"/>
      <c r="WZA224" s="18"/>
      <c r="WZB224" s="18"/>
      <c r="WZC224" s="18"/>
      <c r="WZD224" s="18"/>
      <c r="WZE224" s="18"/>
      <c r="WZF224" s="18"/>
      <c r="WZG224" s="18"/>
      <c r="WZH224" s="18"/>
      <c r="WZI224" s="18"/>
      <c r="WZJ224" s="18"/>
      <c r="WZK224" s="18"/>
      <c r="WZL224" s="18"/>
      <c r="WZM224" s="18"/>
      <c r="WZN224" s="18"/>
      <c r="WZO224" s="18"/>
      <c r="WZP224" s="18"/>
      <c r="WZQ224" s="18"/>
      <c r="WZR224" s="18"/>
      <c r="WZS224" s="18"/>
      <c r="WZT224" s="18"/>
      <c r="WZU224" s="18"/>
      <c r="WZV224" s="18"/>
      <c r="WZW224" s="18"/>
      <c r="WZX224" s="18"/>
      <c r="WZY224" s="18"/>
      <c r="WZZ224" s="18"/>
      <c r="XAA224" s="18"/>
      <c r="XAB224" s="18"/>
      <c r="XAC224" s="18"/>
      <c r="XAD224" s="18"/>
      <c r="XAE224" s="18"/>
      <c r="XAF224" s="18"/>
      <c r="XAG224" s="18"/>
      <c r="XAH224" s="18"/>
      <c r="XAI224" s="18"/>
      <c r="XAJ224" s="18"/>
      <c r="XAK224" s="18"/>
      <c r="XAL224" s="18"/>
      <c r="XAM224" s="18"/>
      <c r="XAN224" s="18"/>
      <c r="XAO224" s="18"/>
      <c r="XAP224" s="18"/>
      <c r="XAQ224" s="18"/>
      <c r="XAR224" s="18"/>
      <c r="XAS224" s="18"/>
      <c r="XAT224" s="18"/>
      <c r="XAU224" s="18"/>
      <c r="XAV224" s="18"/>
      <c r="XAW224" s="18"/>
      <c r="XAX224" s="18"/>
      <c r="XAY224" s="18"/>
      <c r="XAZ224" s="18"/>
      <c r="XBA224" s="18"/>
      <c r="XBB224" s="18"/>
      <c r="XBC224" s="18"/>
      <c r="XBD224" s="18"/>
      <c r="XBE224" s="18"/>
      <c r="XBF224" s="18"/>
      <c r="XBG224" s="18"/>
      <c r="XBH224" s="18"/>
      <c r="XBI224" s="18"/>
      <c r="XBJ224" s="18"/>
      <c r="XBK224" s="18"/>
      <c r="XBL224" s="18"/>
      <c r="XBM224" s="18"/>
      <c r="XBN224" s="18"/>
      <c r="XBO224" s="18"/>
      <c r="XBP224" s="18"/>
      <c r="XBQ224" s="18"/>
      <c r="XBR224" s="18"/>
      <c r="XBS224" s="18"/>
      <c r="XBT224" s="18"/>
      <c r="XBU224" s="18"/>
      <c r="XBV224" s="18"/>
      <c r="XBW224" s="18"/>
      <c r="XBX224" s="18"/>
      <c r="XBY224" s="18"/>
      <c r="XBZ224" s="18"/>
      <c r="XCA224" s="18"/>
      <c r="XCB224" s="18"/>
      <c r="XCC224" s="18"/>
      <c r="XCD224" s="18"/>
      <c r="XCE224" s="18"/>
      <c r="XCF224" s="18"/>
      <c r="XCG224" s="18"/>
      <c r="XCH224" s="18"/>
      <c r="XCI224" s="18"/>
      <c r="XCJ224" s="18"/>
      <c r="XCK224" s="18"/>
      <c r="XCL224" s="18"/>
      <c r="XCM224" s="18"/>
      <c r="XCN224" s="18"/>
      <c r="XCO224" s="18"/>
      <c r="XCP224" s="18"/>
      <c r="XCQ224" s="18"/>
      <c r="XCR224" s="18"/>
      <c r="XCS224" s="18"/>
      <c r="XCT224" s="18"/>
      <c r="XCU224" s="18"/>
      <c r="XCV224" s="18"/>
      <c r="XCW224" s="18"/>
      <c r="XCX224" s="18"/>
      <c r="XCY224" s="18"/>
      <c r="XCZ224" s="18"/>
      <c r="XDA224" s="18"/>
      <c r="XDB224" s="18"/>
      <c r="XDC224" s="18"/>
      <c r="XDD224" s="18"/>
      <c r="XDE224" s="18"/>
      <c r="XDF224" s="18"/>
      <c r="XDG224" s="18"/>
      <c r="XDH224" s="18"/>
      <c r="XDI224" s="18"/>
      <c r="XDJ224" s="18"/>
      <c r="XDK224" s="18"/>
    </row>
    <row r="225" spans="1:19" ht="30" customHeight="1">
      <c r="A225" s="153" t="str" cm="1">
        <f t="array" ref="A225">_xlfn._xlws.FILTER(Tabelle24[[Produkt]:[Eure Wünsche]],Tabelle24[Spalte1]=FALSE,"")</f>
        <v/>
      </c>
      <c r="B225" s="105"/>
      <c r="C225" s="104"/>
      <c r="D225" s="104"/>
      <c r="E225" s="217"/>
      <c r="F225" s="104"/>
      <c r="G225" s="104"/>
      <c r="H225" s="104"/>
      <c r="I225" s="177"/>
      <c r="J225" s="153"/>
      <c r="K225" s="153"/>
      <c r="L225" s="104"/>
      <c r="M225" s="220">
        <v>0.3</v>
      </c>
      <c r="N225" s="108">
        <f t="shared" si="27"/>
        <v>1</v>
      </c>
      <c r="O225" s="104">
        <f t="shared" ref="O225" si="34">F225*M225*N225</f>
        <v>0</v>
      </c>
      <c r="P225" s="104"/>
      <c r="Q225" s="177" t="str">
        <f t="shared" ref="Q225" si="35">CONCATENATE(O225," ",G225)</f>
        <v xml:space="preserve">0 </v>
      </c>
      <c r="R225" s="153">
        <f>'Auswahl Produkte'!$E$4*M225</f>
        <v>0</v>
      </c>
      <c r="S225" s="217">
        <f t="shared" ref="S225" si="36">E225*M225*N225</f>
        <v>0</v>
      </c>
    </row>
    <row r="226" spans="1:19" ht="30" customHeight="1">
      <c r="A226" s="153"/>
      <c r="B226" s="105"/>
      <c r="C226" s="104"/>
      <c r="D226" s="104"/>
      <c r="E226" s="217"/>
      <c r="F226" s="104"/>
      <c r="G226" s="104"/>
      <c r="H226" s="104"/>
      <c r="I226" s="177"/>
      <c r="J226" s="153"/>
      <c r="K226" s="153"/>
      <c r="L226" s="104"/>
      <c r="M226" s="220">
        <v>0.3</v>
      </c>
      <c r="N226" s="108">
        <f t="shared" si="27"/>
        <v>1</v>
      </c>
      <c r="O226" s="104">
        <f t="shared" ref="O226:O239" si="37">F226*M226*N226</f>
        <v>0</v>
      </c>
      <c r="P226" s="104"/>
      <c r="Q226" s="177" t="str">
        <f t="shared" ref="Q226:Q239" si="38">CONCATENATE(O226," ",G226)</f>
        <v xml:space="preserve">0 </v>
      </c>
      <c r="R226" s="153">
        <f>'Auswahl Produkte'!$E$4*M226</f>
        <v>0</v>
      </c>
      <c r="S226" s="217">
        <f t="shared" ref="S226:S239" si="39">E226*M226*N226</f>
        <v>0</v>
      </c>
    </row>
    <row r="227" spans="1:19" ht="30" customHeight="1">
      <c r="A227" s="153"/>
      <c r="B227" s="105"/>
      <c r="C227" s="104"/>
      <c r="D227" s="104"/>
      <c r="E227" s="217"/>
      <c r="F227" s="104"/>
      <c r="G227" s="104"/>
      <c r="H227" s="104"/>
      <c r="I227" s="177"/>
      <c r="J227" s="153"/>
      <c r="K227" s="256"/>
      <c r="L227" s="104"/>
      <c r="M227" s="220">
        <v>0.4</v>
      </c>
      <c r="N227" s="108">
        <f t="shared" ref="N227:N293" si="40">IF(M227=0,0,1)</f>
        <v>1</v>
      </c>
      <c r="O227" s="104">
        <f t="shared" si="37"/>
        <v>0</v>
      </c>
      <c r="P227" s="104"/>
      <c r="Q227" s="177" t="str">
        <f t="shared" si="38"/>
        <v xml:space="preserve">0 </v>
      </c>
      <c r="R227" s="153">
        <f>'Auswahl Produkte'!$E$4*M227</f>
        <v>0</v>
      </c>
      <c r="S227" s="217">
        <f t="shared" si="39"/>
        <v>0</v>
      </c>
    </row>
    <row r="228" spans="1:19" s="94" customFormat="1" ht="30" hidden="1" customHeight="1">
      <c r="A228" s="104"/>
      <c r="B228" s="105"/>
      <c r="C228" s="104"/>
      <c r="D228" s="104"/>
      <c r="E228" s="106"/>
      <c r="F228" s="104"/>
      <c r="G228" s="104"/>
      <c r="H228" s="104"/>
      <c r="I228" s="104"/>
      <c r="J228" s="104"/>
      <c r="K228" s="104"/>
      <c r="L228" s="104"/>
      <c r="M228" s="107">
        <v>0.5</v>
      </c>
      <c r="N228" s="108">
        <f t="shared" si="40"/>
        <v>1</v>
      </c>
      <c r="O228" s="104">
        <f t="shared" si="37"/>
        <v>0</v>
      </c>
      <c r="P228" s="104"/>
      <c r="Q228" s="109" t="str">
        <f t="shared" si="38"/>
        <v xml:space="preserve">0 </v>
      </c>
      <c r="R228" s="104">
        <f>'Auswahl Produkte'!$E$4*M228</f>
        <v>0</v>
      </c>
      <c r="S228" s="106">
        <f t="shared" si="39"/>
        <v>0</v>
      </c>
    </row>
    <row r="229" spans="1:19" s="94" customFormat="1" ht="30" hidden="1" customHeight="1">
      <c r="A229" s="104"/>
      <c r="B229" s="105"/>
      <c r="C229" s="104"/>
      <c r="D229" s="104"/>
      <c r="E229" s="106"/>
      <c r="F229" s="104"/>
      <c r="G229" s="104"/>
      <c r="H229" s="104"/>
      <c r="I229" s="104"/>
      <c r="J229" s="104"/>
      <c r="K229" s="104"/>
      <c r="L229" s="104"/>
      <c r="M229" s="107">
        <v>0.5</v>
      </c>
      <c r="N229" s="108">
        <f t="shared" si="40"/>
        <v>1</v>
      </c>
      <c r="O229" s="104">
        <f t="shared" si="37"/>
        <v>0</v>
      </c>
      <c r="P229" s="104"/>
      <c r="Q229" s="109" t="str">
        <f t="shared" si="38"/>
        <v xml:space="preserve">0 </v>
      </c>
      <c r="R229" s="104">
        <f>'Auswahl Produkte'!$E$4*M229</f>
        <v>0</v>
      </c>
      <c r="S229" s="106">
        <f t="shared" si="39"/>
        <v>0</v>
      </c>
    </row>
    <row r="230" spans="1:19" s="94" customFormat="1" ht="30" hidden="1" customHeight="1">
      <c r="A230" s="104"/>
      <c r="B230" s="105"/>
      <c r="C230" s="104"/>
      <c r="D230" s="104"/>
      <c r="E230" s="106"/>
      <c r="F230" s="104"/>
      <c r="G230" s="104"/>
      <c r="H230" s="104"/>
      <c r="I230" s="104"/>
      <c r="J230" s="104"/>
      <c r="K230" s="104"/>
      <c r="L230" s="104"/>
      <c r="M230" s="107">
        <v>0.5</v>
      </c>
      <c r="N230" s="108">
        <f t="shared" si="40"/>
        <v>1</v>
      </c>
      <c r="O230" s="104">
        <f t="shared" si="37"/>
        <v>0</v>
      </c>
      <c r="P230" s="104"/>
      <c r="Q230" s="109" t="str">
        <f t="shared" si="38"/>
        <v xml:space="preserve">0 </v>
      </c>
      <c r="R230" s="104">
        <f>'Auswahl Produkte'!$E$4*M230</f>
        <v>0</v>
      </c>
      <c r="S230" s="106">
        <f t="shared" si="39"/>
        <v>0</v>
      </c>
    </row>
    <row r="231" spans="1:19" s="94" customFormat="1" ht="30" hidden="1" customHeight="1">
      <c r="A231" s="104"/>
      <c r="B231" s="105"/>
      <c r="C231" s="104"/>
      <c r="D231" s="104"/>
      <c r="E231" s="106"/>
      <c r="F231" s="104"/>
      <c r="G231" s="104"/>
      <c r="H231" s="104"/>
      <c r="I231" s="104"/>
      <c r="J231" s="104"/>
      <c r="K231" s="104"/>
      <c r="L231" s="104"/>
      <c r="M231" s="107">
        <v>0.5</v>
      </c>
      <c r="N231" s="108">
        <f t="shared" si="40"/>
        <v>1</v>
      </c>
      <c r="O231" s="104">
        <f t="shared" si="37"/>
        <v>0</v>
      </c>
      <c r="P231" s="104"/>
      <c r="Q231" s="109" t="str">
        <f t="shared" si="38"/>
        <v xml:space="preserve">0 </v>
      </c>
      <c r="R231" s="104">
        <f>'Auswahl Produkte'!$E$4*M231</f>
        <v>0</v>
      </c>
      <c r="S231" s="106">
        <f t="shared" si="39"/>
        <v>0</v>
      </c>
    </row>
    <row r="232" spans="1:19" s="94" customFormat="1" ht="30" hidden="1" customHeight="1">
      <c r="A232" s="104"/>
      <c r="B232" s="105"/>
      <c r="C232" s="104"/>
      <c r="D232" s="104"/>
      <c r="E232" s="106"/>
      <c r="F232" s="104"/>
      <c r="G232" s="104"/>
      <c r="H232" s="104"/>
      <c r="I232" s="104"/>
      <c r="J232" s="104"/>
      <c r="K232" s="104"/>
      <c r="L232" s="104"/>
      <c r="M232" s="107">
        <v>0.5</v>
      </c>
      <c r="N232" s="108">
        <f t="shared" si="40"/>
        <v>1</v>
      </c>
      <c r="O232" s="104">
        <f t="shared" si="37"/>
        <v>0</v>
      </c>
      <c r="P232" s="104"/>
      <c r="Q232" s="109" t="str">
        <f t="shared" si="38"/>
        <v xml:space="preserve">0 </v>
      </c>
      <c r="R232" s="104">
        <f>'Auswahl Produkte'!$E$4*M232</f>
        <v>0</v>
      </c>
      <c r="S232" s="106">
        <f t="shared" si="39"/>
        <v>0</v>
      </c>
    </row>
    <row r="233" spans="1:19" s="94" customFormat="1" ht="30" hidden="1" customHeight="1">
      <c r="A233" s="104"/>
      <c r="B233" s="105"/>
      <c r="C233" s="104"/>
      <c r="D233" s="104"/>
      <c r="E233" s="106"/>
      <c r="F233" s="104"/>
      <c r="G233" s="104"/>
      <c r="H233" s="104"/>
      <c r="I233" s="104"/>
      <c r="J233" s="104"/>
      <c r="K233" s="104"/>
      <c r="L233" s="104"/>
      <c r="M233" s="107">
        <v>0.5</v>
      </c>
      <c r="N233" s="108">
        <f t="shared" si="40"/>
        <v>1</v>
      </c>
      <c r="O233" s="104">
        <f t="shared" si="37"/>
        <v>0</v>
      </c>
      <c r="P233" s="104"/>
      <c r="Q233" s="109" t="str">
        <f t="shared" si="38"/>
        <v xml:space="preserve">0 </v>
      </c>
      <c r="R233" s="104">
        <f>'Auswahl Produkte'!$E$4*M233</f>
        <v>0</v>
      </c>
      <c r="S233" s="106">
        <f t="shared" si="39"/>
        <v>0</v>
      </c>
    </row>
    <row r="234" spans="1:19" s="94" customFormat="1" ht="30" hidden="1" customHeight="1">
      <c r="A234" s="104"/>
      <c r="B234" s="105"/>
      <c r="C234" s="104"/>
      <c r="D234" s="104"/>
      <c r="E234" s="106"/>
      <c r="F234" s="104"/>
      <c r="G234" s="104"/>
      <c r="H234" s="104"/>
      <c r="I234" s="104"/>
      <c r="J234" s="104"/>
      <c r="K234" s="104"/>
      <c r="L234" s="104"/>
      <c r="M234" s="107">
        <v>0.5</v>
      </c>
      <c r="N234" s="108">
        <f t="shared" si="40"/>
        <v>1</v>
      </c>
      <c r="O234" s="104">
        <f t="shared" si="37"/>
        <v>0</v>
      </c>
      <c r="P234" s="104"/>
      <c r="Q234" s="109" t="str">
        <f t="shared" si="38"/>
        <v xml:space="preserve">0 </v>
      </c>
      <c r="R234" s="104">
        <f>'Auswahl Produkte'!$E$4*M234</f>
        <v>0</v>
      </c>
      <c r="S234" s="106">
        <f t="shared" si="39"/>
        <v>0</v>
      </c>
    </row>
    <row r="235" spans="1:19" s="94" customFormat="1" ht="30" hidden="1" customHeight="1">
      <c r="A235" s="104"/>
      <c r="B235" s="105"/>
      <c r="C235" s="104"/>
      <c r="D235" s="104"/>
      <c r="E235" s="106"/>
      <c r="F235" s="104"/>
      <c r="G235" s="104"/>
      <c r="H235" s="104"/>
      <c r="I235" s="104"/>
      <c r="J235" s="104"/>
      <c r="K235" s="104"/>
      <c r="L235" s="104"/>
      <c r="M235" s="107">
        <v>0.5</v>
      </c>
      <c r="N235" s="108">
        <f t="shared" si="40"/>
        <v>1</v>
      </c>
      <c r="O235" s="104">
        <f t="shared" si="37"/>
        <v>0</v>
      </c>
      <c r="P235" s="104"/>
      <c r="Q235" s="109" t="str">
        <f t="shared" si="38"/>
        <v xml:space="preserve">0 </v>
      </c>
      <c r="R235" s="104">
        <f>'Auswahl Produkte'!$E$4*M235</f>
        <v>0</v>
      </c>
      <c r="S235" s="106">
        <f t="shared" si="39"/>
        <v>0</v>
      </c>
    </row>
    <row r="236" spans="1:19" s="94" customFormat="1" ht="30" hidden="1" customHeight="1">
      <c r="A236" s="104"/>
      <c r="B236" s="105"/>
      <c r="C236" s="104"/>
      <c r="D236" s="104"/>
      <c r="E236" s="106"/>
      <c r="F236" s="104"/>
      <c r="G236" s="104"/>
      <c r="H236" s="104"/>
      <c r="I236" s="104"/>
      <c r="J236" s="104"/>
      <c r="K236" s="104"/>
      <c r="L236" s="104"/>
      <c r="M236" s="107">
        <v>0.5</v>
      </c>
      <c r="N236" s="108">
        <f t="shared" si="40"/>
        <v>1</v>
      </c>
      <c r="O236" s="104">
        <f t="shared" si="37"/>
        <v>0</v>
      </c>
      <c r="P236" s="104"/>
      <c r="Q236" s="109" t="str">
        <f t="shared" si="38"/>
        <v xml:space="preserve">0 </v>
      </c>
      <c r="R236" s="104">
        <f>'Auswahl Produkte'!$E$4*M236</f>
        <v>0</v>
      </c>
      <c r="S236" s="106">
        <f t="shared" si="39"/>
        <v>0</v>
      </c>
    </row>
    <row r="237" spans="1:19" s="94" customFormat="1" ht="30" hidden="1" customHeight="1">
      <c r="A237" s="104"/>
      <c r="B237" s="105"/>
      <c r="C237" s="104"/>
      <c r="D237" s="104"/>
      <c r="E237" s="106"/>
      <c r="F237" s="104"/>
      <c r="G237" s="104"/>
      <c r="H237" s="104"/>
      <c r="I237" s="104"/>
      <c r="J237" s="104"/>
      <c r="K237" s="104"/>
      <c r="L237" s="104"/>
      <c r="M237" s="107">
        <v>0.5</v>
      </c>
      <c r="N237" s="108">
        <f t="shared" si="40"/>
        <v>1</v>
      </c>
      <c r="O237" s="104">
        <f t="shared" si="37"/>
        <v>0</v>
      </c>
      <c r="P237" s="104"/>
      <c r="Q237" s="109" t="str">
        <f t="shared" si="38"/>
        <v xml:space="preserve">0 </v>
      </c>
      <c r="R237" s="104">
        <f>'Auswahl Produkte'!$E$4*M237</f>
        <v>0</v>
      </c>
      <c r="S237" s="106">
        <f t="shared" si="39"/>
        <v>0</v>
      </c>
    </row>
    <row r="238" spans="1:19" s="94" customFormat="1" ht="30" hidden="1" customHeight="1">
      <c r="A238" s="104"/>
      <c r="B238" s="105"/>
      <c r="C238" s="104"/>
      <c r="D238" s="104"/>
      <c r="E238" s="106"/>
      <c r="F238" s="104"/>
      <c r="G238" s="104"/>
      <c r="H238" s="104"/>
      <c r="I238" s="104"/>
      <c r="J238" s="104"/>
      <c r="K238" s="104"/>
      <c r="L238" s="104"/>
      <c r="M238" s="107">
        <v>0.5</v>
      </c>
      <c r="N238" s="108">
        <f t="shared" si="40"/>
        <v>1</v>
      </c>
      <c r="O238" s="104">
        <f t="shared" si="37"/>
        <v>0</v>
      </c>
      <c r="P238" s="104"/>
      <c r="Q238" s="109" t="str">
        <f t="shared" si="38"/>
        <v xml:space="preserve">0 </v>
      </c>
      <c r="R238" s="104">
        <f>'Auswahl Produkte'!$E$4*M238</f>
        <v>0</v>
      </c>
      <c r="S238" s="106">
        <f t="shared" si="39"/>
        <v>0</v>
      </c>
    </row>
    <row r="239" spans="1:19" s="94" customFormat="1" ht="30" hidden="1" customHeight="1">
      <c r="A239" s="104"/>
      <c r="B239" s="105"/>
      <c r="C239" s="104"/>
      <c r="D239" s="104"/>
      <c r="E239" s="106"/>
      <c r="F239" s="104"/>
      <c r="G239" s="104"/>
      <c r="H239" s="104"/>
      <c r="I239" s="104"/>
      <c r="J239" s="104"/>
      <c r="K239" s="104"/>
      <c r="L239" s="104"/>
      <c r="M239" s="107">
        <v>0.5</v>
      </c>
      <c r="N239" s="108">
        <f t="shared" si="40"/>
        <v>1</v>
      </c>
      <c r="O239" s="104">
        <f t="shared" si="37"/>
        <v>0</v>
      </c>
      <c r="P239" s="104"/>
      <c r="Q239" s="109" t="str">
        <f t="shared" si="38"/>
        <v xml:space="preserve">0 </v>
      </c>
      <c r="R239" s="104">
        <f>'Auswahl Produkte'!$E$4*M239</f>
        <v>0</v>
      </c>
      <c r="S239" s="106">
        <f t="shared" si="39"/>
        <v>0</v>
      </c>
    </row>
    <row r="240" spans="1:19" s="224" customFormat="1" ht="22" customHeight="1">
      <c r="A240" s="204" t="s">
        <v>796</v>
      </c>
      <c r="B240" s="154"/>
      <c r="C240" s="155"/>
      <c r="D240" s="155"/>
      <c r="E240" s="205"/>
      <c r="F240" s="155"/>
      <c r="G240" s="155"/>
      <c r="H240" s="155"/>
      <c r="I240" s="206"/>
      <c r="J240" s="204"/>
      <c r="K240" s="204"/>
      <c r="L240" s="155"/>
      <c r="M240" s="230"/>
      <c r="N240" s="158"/>
      <c r="O240" s="155">
        <f>SUM(O225:O239)</f>
        <v>0</v>
      </c>
      <c r="P240" s="155"/>
      <c r="Q240" s="206" t="str">
        <f>CONCATENATE(O240," g")</f>
        <v>0 g</v>
      </c>
      <c r="R240" s="204"/>
      <c r="S240" s="205">
        <f>SUM(S225:S239)</f>
        <v>0</v>
      </c>
    </row>
    <row r="241" spans="1:16339" s="94" customFormat="1" ht="12.75" hidden="1" customHeight="1">
      <c r="A241" s="104"/>
      <c r="B241" s="164"/>
      <c r="C241" s="104"/>
      <c r="D241" s="104"/>
      <c r="E241" s="106"/>
      <c r="F241" s="104"/>
      <c r="G241" s="104"/>
      <c r="H241" s="104"/>
      <c r="I241" s="104"/>
      <c r="J241" s="104"/>
      <c r="K241" s="104"/>
      <c r="L241" s="104"/>
      <c r="M241" s="165"/>
      <c r="N241" s="166"/>
      <c r="O241" s="104"/>
      <c r="P241" s="104"/>
      <c r="Q241" s="109"/>
      <c r="R241" s="104"/>
      <c r="S241" s="106"/>
    </row>
    <row r="242" spans="1:16339" s="94" customFormat="1" ht="6.75" customHeight="1">
      <c r="A242" s="231" t="s">
        <v>834</v>
      </c>
      <c r="B242" s="164"/>
      <c r="C242" s="104"/>
      <c r="D242" s="104"/>
      <c r="E242" s="106"/>
      <c r="F242" s="104"/>
      <c r="G242" s="104"/>
      <c r="H242" s="104"/>
      <c r="I242" s="109"/>
      <c r="J242" s="104"/>
      <c r="K242" s="104"/>
      <c r="L242" s="104"/>
      <c r="M242" s="165"/>
      <c r="N242" s="166"/>
      <c r="O242" s="104"/>
      <c r="P242" s="104"/>
      <c r="Q242" s="109"/>
      <c r="R242" s="104"/>
      <c r="S242" s="106"/>
    </row>
    <row r="243" spans="1:16339" s="224" customFormat="1" ht="22" customHeight="1">
      <c r="A243" s="204" t="s">
        <v>797</v>
      </c>
      <c r="B243" s="154"/>
      <c r="C243" s="160"/>
      <c r="D243" s="155"/>
      <c r="E243" s="205"/>
      <c r="F243" s="155"/>
      <c r="G243" s="155"/>
      <c r="H243" s="155"/>
      <c r="I243" s="206"/>
      <c r="J243" s="204"/>
      <c r="K243" s="204"/>
      <c r="L243" s="155"/>
      <c r="M243" s="207"/>
      <c r="N243" s="158"/>
      <c r="O243" s="152">
        <f>O240+O219</f>
        <v>0</v>
      </c>
      <c r="P243" s="152"/>
      <c r="Q243" s="206" t="str">
        <f>CONCATENATE(O243," g")</f>
        <v>0 g</v>
      </c>
      <c r="R243" s="204"/>
      <c r="S243" s="205">
        <f>S240+S219</f>
        <v>0</v>
      </c>
    </row>
    <row r="244" spans="1:16339" ht="30" customHeight="1">
      <c r="A244" s="424" t="e">
        <f>#REF!</f>
        <v>#REF!</v>
      </c>
      <c r="B244" s="429"/>
      <c r="C244" s="429"/>
      <c r="D244" s="429"/>
      <c r="E244" s="426"/>
      <c r="F244" s="429"/>
      <c r="G244" s="429"/>
      <c r="H244" s="429"/>
      <c r="I244" s="427"/>
      <c r="J244" s="425"/>
      <c r="K244" s="426"/>
      <c r="L244" s="429"/>
      <c r="M244" s="426"/>
      <c r="N244" s="429"/>
      <c r="O244" s="429"/>
      <c r="P244" s="429"/>
      <c r="Q244" s="426"/>
      <c r="R244" s="426"/>
      <c r="S244" s="428"/>
    </row>
    <row r="245" spans="1:16339" s="94" customFormat="1" ht="30" hidden="1" customHeight="1">
      <c r="A245" s="104"/>
      <c r="B245" s="105"/>
      <c r="C245" s="104"/>
      <c r="D245" s="104"/>
      <c r="E245" s="106"/>
      <c r="F245" s="104"/>
      <c r="G245" s="104"/>
      <c r="H245" s="104"/>
      <c r="I245" s="104"/>
      <c r="J245" s="104"/>
      <c r="K245" s="104"/>
      <c r="L245" s="104"/>
      <c r="M245" s="107"/>
      <c r="N245" s="108"/>
      <c r="O245" s="104"/>
      <c r="P245" s="104"/>
      <c r="Q245" s="109"/>
      <c r="R245" s="104"/>
      <c r="S245" s="106"/>
    </row>
    <row r="246" spans="1:16339" s="94" customFormat="1" ht="30" hidden="1" customHeight="1">
      <c r="A246" s="104"/>
      <c r="B246" s="105"/>
      <c r="C246" s="104"/>
      <c r="D246" s="104"/>
      <c r="E246" s="106"/>
      <c r="F246" s="104"/>
      <c r="G246" s="104"/>
      <c r="H246" s="104"/>
      <c r="I246" s="104"/>
      <c r="J246" s="104"/>
      <c r="K246" s="104"/>
      <c r="L246" s="104"/>
      <c r="M246" s="107"/>
      <c r="N246" s="108"/>
      <c r="O246" s="104"/>
      <c r="P246" s="104"/>
      <c r="Q246" s="109"/>
      <c r="R246" s="104"/>
      <c r="S246" s="106"/>
    </row>
    <row r="247" spans="1:16339" s="94" customFormat="1" ht="30" hidden="1" customHeight="1">
      <c r="A247" s="104"/>
      <c r="B247" s="105"/>
      <c r="C247" s="104"/>
      <c r="D247" s="104"/>
      <c r="E247" s="106"/>
      <c r="F247" s="104"/>
      <c r="G247" s="104"/>
      <c r="H247" s="104"/>
      <c r="I247" s="104"/>
      <c r="J247" s="104"/>
      <c r="K247" s="104"/>
      <c r="L247" s="104"/>
      <c r="M247" s="107"/>
      <c r="N247" s="108"/>
      <c r="O247" s="104"/>
      <c r="P247" s="104"/>
      <c r="Q247" s="109"/>
      <c r="R247" s="104"/>
      <c r="S247" s="106"/>
    </row>
    <row r="248" spans="1:16339" ht="30" customHeight="1">
      <c r="A248" s="225" t="s">
        <v>769</v>
      </c>
      <c r="B248" s="94"/>
      <c r="C248" s="167" t="s">
        <v>770</v>
      </c>
      <c r="D248" s="167"/>
      <c r="E248" s="225">
        <v>5</v>
      </c>
      <c r="F248" s="168" t="s">
        <v>770</v>
      </c>
      <c r="G248" s="167"/>
      <c r="H248" s="167">
        <f>'Auswahl Produkte'!$E$4+Mengenkalkulation!E248</f>
        <v>5</v>
      </c>
      <c r="I248" s="226"/>
      <c r="J248" s="225"/>
      <c r="K248" s="225">
        <f>E248+'Auswahl Produkte'!E4</f>
        <v>5</v>
      </c>
      <c r="L248" s="167"/>
      <c r="M248" s="225" t="s">
        <v>765</v>
      </c>
      <c r="N248" s="104"/>
      <c r="O248" s="104"/>
      <c r="P248" s="104"/>
      <c r="Q248" s="153"/>
      <c r="R248" s="153"/>
      <c r="S248" s="153"/>
    </row>
    <row r="249" spans="1:16339" s="94" customFormat="1" ht="30" hidden="1" customHeight="1">
      <c r="A249" s="104"/>
      <c r="B249" s="105"/>
      <c r="C249" s="104"/>
      <c r="D249" s="104"/>
      <c r="E249" s="106"/>
      <c r="F249" s="104"/>
      <c r="G249" s="104"/>
      <c r="H249" s="104"/>
      <c r="I249" s="104"/>
      <c r="J249" s="104"/>
      <c r="K249" s="104"/>
      <c r="L249" s="104"/>
      <c r="M249" s="107"/>
      <c r="N249" s="108"/>
      <c r="O249" s="104"/>
      <c r="P249" s="104"/>
      <c r="Q249" s="109"/>
      <c r="R249" s="104"/>
      <c r="S249" s="106"/>
    </row>
    <row r="250" spans="1:16339" s="15" customFormat="1" ht="30" customHeight="1">
      <c r="A250" s="215" t="s">
        <v>762</v>
      </c>
      <c r="B250" s="100" t="s">
        <v>360</v>
      </c>
      <c r="C250" s="99" t="s">
        <v>575</v>
      </c>
      <c r="D250" s="99" t="s">
        <v>576</v>
      </c>
      <c r="E250" s="216" t="s">
        <v>793</v>
      </c>
      <c r="F250" s="101"/>
      <c r="G250" s="102"/>
      <c r="H250" s="99"/>
      <c r="I250" s="218" t="s">
        <v>703</v>
      </c>
      <c r="J250" s="215"/>
      <c r="K250" s="215" t="s">
        <v>759</v>
      </c>
      <c r="L250" s="99"/>
      <c r="M250" s="219" t="s">
        <v>525</v>
      </c>
      <c r="N250" s="103" t="s">
        <v>524</v>
      </c>
      <c r="O250" s="99" t="s">
        <v>751</v>
      </c>
      <c r="P250" s="99"/>
      <c r="Q250" s="215" t="s">
        <v>11</v>
      </c>
      <c r="R250" s="215" t="s">
        <v>838</v>
      </c>
      <c r="S250" s="215" t="s">
        <v>12</v>
      </c>
      <c r="T250" s="221"/>
      <c r="U250" s="18"/>
      <c r="V250" s="222"/>
      <c r="W250" s="18"/>
      <c r="X250" s="18"/>
      <c r="Y250" s="18"/>
      <c r="Z250" s="18"/>
      <c r="AA250" s="18"/>
      <c r="AB250" s="18"/>
      <c r="AC250" s="18"/>
      <c r="AD250" s="18"/>
      <c r="AE250" s="18"/>
      <c r="AF250" s="18"/>
      <c r="AG250" s="18"/>
      <c r="AH250" s="18"/>
      <c r="AI250" s="18"/>
      <c r="AJ250" s="18"/>
      <c r="AK250" s="18"/>
      <c r="AL250" s="18"/>
      <c r="AM250" s="18"/>
      <c r="AN250" s="18"/>
      <c r="AO250" s="18"/>
      <c r="AP250" s="18"/>
      <c r="AQ250" s="18"/>
      <c r="AR250" s="18"/>
      <c r="AS250" s="18"/>
      <c r="AT250" s="18"/>
      <c r="AU250" s="18"/>
      <c r="AV250" s="18"/>
      <c r="AW250" s="18"/>
      <c r="AX250" s="18"/>
      <c r="AY250" s="18"/>
      <c r="AZ250" s="18"/>
      <c r="BA250" s="18"/>
      <c r="BB250" s="18"/>
      <c r="BC250" s="18"/>
      <c r="BD250" s="18"/>
      <c r="BE250" s="18"/>
      <c r="BF250" s="18"/>
      <c r="BG250" s="18"/>
      <c r="BH250" s="18"/>
      <c r="BI250" s="18"/>
      <c r="BJ250" s="18"/>
      <c r="BK250" s="18"/>
      <c r="BL250" s="18"/>
      <c r="BM250" s="18"/>
      <c r="BN250" s="18"/>
      <c r="BO250" s="18"/>
      <c r="BP250" s="18"/>
      <c r="BQ250" s="18"/>
      <c r="BR250" s="18"/>
      <c r="BS250" s="18"/>
      <c r="BT250" s="18"/>
      <c r="BU250" s="18"/>
      <c r="BV250" s="18"/>
      <c r="BW250" s="18"/>
      <c r="BX250" s="18"/>
      <c r="BY250" s="18"/>
      <c r="BZ250" s="18"/>
      <c r="CA250" s="18"/>
      <c r="CB250" s="18"/>
      <c r="CC250" s="18"/>
      <c r="CD250" s="18"/>
      <c r="CE250" s="18"/>
      <c r="CF250" s="18"/>
      <c r="CG250" s="18"/>
      <c r="CH250" s="18"/>
      <c r="CI250" s="18"/>
      <c r="CJ250" s="18"/>
      <c r="CK250" s="18"/>
      <c r="CL250" s="18"/>
      <c r="CM250" s="18"/>
      <c r="CN250" s="18"/>
      <c r="CO250" s="18"/>
      <c r="CP250" s="18"/>
      <c r="CQ250" s="18"/>
      <c r="CR250" s="18"/>
      <c r="CS250" s="18"/>
      <c r="CT250" s="18"/>
      <c r="CU250" s="18"/>
      <c r="CV250" s="18"/>
      <c r="CW250" s="18"/>
      <c r="CX250" s="18"/>
      <c r="CY250" s="18"/>
      <c r="CZ250" s="18"/>
      <c r="DA250" s="18"/>
      <c r="DB250" s="18"/>
      <c r="DC250" s="18"/>
      <c r="DD250" s="18"/>
      <c r="DE250" s="18"/>
      <c r="DF250" s="18"/>
      <c r="DG250" s="18"/>
      <c r="DH250" s="18"/>
      <c r="DI250" s="18"/>
      <c r="DJ250" s="18"/>
      <c r="DK250" s="18"/>
      <c r="DL250" s="18"/>
      <c r="DM250" s="18"/>
      <c r="DN250" s="18"/>
      <c r="DO250" s="18"/>
      <c r="DP250" s="18"/>
      <c r="DQ250" s="18"/>
      <c r="DR250" s="18"/>
      <c r="DS250" s="18"/>
      <c r="DT250" s="18"/>
      <c r="DU250" s="18"/>
      <c r="DV250" s="18"/>
      <c r="DW250" s="18"/>
      <c r="DX250" s="18"/>
      <c r="DY250" s="18"/>
      <c r="DZ250" s="18"/>
      <c r="EA250" s="18"/>
      <c r="EB250" s="18"/>
      <c r="EC250" s="18"/>
      <c r="ED250" s="18"/>
      <c r="EE250" s="18"/>
      <c r="EF250" s="18"/>
      <c r="EG250" s="18"/>
      <c r="EH250" s="18"/>
      <c r="EI250" s="18"/>
      <c r="EJ250" s="18"/>
      <c r="EK250" s="18"/>
      <c r="EL250" s="18"/>
      <c r="EM250" s="18"/>
      <c r="EN250" s="18"/>
      <c r="EO250" s="18"/>
      <c r="EP250" s="18"/>
      <c r="EQ250" s="18"/>
      <c r="ER250" s="18"/>
      <c r="ES250" s="18"/>
      <c r="ET250" s="18"/>
      <c r="EU250" s="18"/>
      <c r="EV250" s="18"/>
      <c r="EW250" s="18"/>
      <c r="EX250" s="18"/>
      <c r="EY250" s="18"/>
      <c r="EZ250" s="18"/>
      <c r="FA250" s="18"/>
      <c r="FB250" s="18"/>
      <c r="FC250" s="18"/>
      <c r="FD250" s="18"/>
      <c r="FE250" s="18"/>
      <c r="FF250" s="18"/>
      <c r="FG250" s="18"/>
      <c r="FH250" s="18"/>
      <c r="FI250" s="18"/>
      <c r="FJ250" s="18"/>
      <c r="FK250" s="18"/>
      <c r="FL250" s="18"/>
      <c r="FM250" s="18"/>
      <c r="FN250" s="18"/>
      <c r="FO250" s="18"/>
      <c r="FP250" s="18"/>
      <c r="FQ250" s="18"/>
      <c r="FR250" s="18"/>
      <c r="FS250" s="18"/>
      <c r="FT250" s="18"/>
      <c r="FU250" s="18"/>
      <c r="FV250" s="18"/>
      <c r="FW250" s="18"/>
      <c r="FX250" s="18"/>
      <c r="FY250" s="18"/>
      <c r="FZ250" s="18"/>
      <c r="GA250" s="18"/>
      <c r="GB250" s="18"/>
      <c r="GC250" s="18"/>
      <c r="GD250" s="18"/>
      <c r="GE250" s="18"/>
      <c r="GF250" s="18"/>
      <c r="GG250" s="18"/>
      <c r="GH250" s="18"/>
      <c r="GI250" s="18"/>
      <c r="GJ250" s="18"/>
      <c r="GK250" s="18"/>
      <c r="GL250" s="18"/>
      <c r="GM250" s="18"/>
      <c r="GN250" s="18"/>
      <c r="GO250" s="18"/>
      <c r="GP250" s="18"/>
      <c r="GQ250" s="18"/>
      <c r="GR250" s="18"/>
      <c r="GS250" s="18"/>
      <c r="GT250" s="18"/>
      <c r="GU250" s="18"/>
      <c r="GV250" s="18"/>
      <c r="GW250" s="18"/>
      <c r="GX250" s="18"/>
      <c r="GY250" s="18"/>
      <c r="GZ250" s="18"/>
      <c r="HA250" s="18"/>
      <c r="HB250" s="18"/>
      <c r="HC250" s="18"/>
      <c r="HD250" s="18"/>
      <c r="HE250" s="18"/>
      <c r="HF250" s="18"/>
      <c r="HG250" s="18"/>
      <c r="HH250" s="18"/>
      <c r="HI250" s="18"/>
      <c r="HJ250" s="18"/>
      <c r="HK250" s="18"/>
      <c r="HL250" s="18"/>
      <c r="HM250" s="18"/>
      <c r="HN250" s="18"/>
      <c r="HO250" s="18"/>
      <c r="HP250" s="18"/>
      <c r="HQ250" s="18"/>
      <c r="HR250" s="18"/>
      <c r="HS250" s="18"/>
      <c r="HT250" s="18"/>
      <c r="HU250" s="18"/>
      <c r="HV250" s="18"/>
      <c r="HW250" s="18"/>
      <c r="HX250" s="18"/>
      <c r="HY250" s="18"/>
      <c r="HZ250" s="18"/>
      <c r="IA250" s="18"/>
      <c r="IB250" s="18"/>
      <c r="IC250" s="18"/>
      <c r="ID250" s="18"/>
      <c r="IE250" s="18"/>
      <c r="IF250" s="18"/>
      <c r="IG250" s="18"/>
      <c r="IH250" s="18"/>
      <c r="II250" s="18"/>
      <c r="IJ250" s="18"/>
      <c r="IK250" s="18"/>
      <c r="IL250" s="18"/>
      <c r="IM250" s="18"/>
      <c r="IN250" s="18"/>
      <c r="IO250" s="18"/>
      <c r="IP250" s="18"/>
      <c r="IQ250" s="18"/>
      <c r="IR250" s="18"/>
      <c r="IS250" s="18"/>
      <c r="IT250" s="18"/>
      <c r="IU250" s="18"/>
      <c r="IV250" s="18"/>
      <c r="IW250" s="18"/>
      <c r="IX250" s="18"/>
      <c r="IY250" s="18"/>
      <c r="IZ250" s="18"/>
      <c r="JA250" s="18"/>
      <c r="JB250" s="18"/>
      <c r="JC250" s="18"/>
      <c r="JD250" s="18"/>
      <c r="JE250" s="18"/>
      <c r="JF250" s="18"/>
      <c r="JG250" s="18"/>
      <c r="JH250" s="18"/>
      <c r="JI250" s="18"/>
      <c r="JJ250" s="18"/>
      <c r="JK250" s="18"/>
      <c r="JL250" s="18"/>
      <c r="JM250" s="18"/>
      <c r="JN250" s="18"/>
      <c r="JO250" s="18"/>
      <c r="JP250" s="18"/>
      <c r="JQ250" s="18"/>
      <c r="JR250" s="18"/>
      <c r="JS250" s="18"/>
      <c r="JT250" s="18"/>
      <c r="JU250" s="18"/>
      <c r="JV250" s="18"/>
      <c r="JW250" s="18"/>
      <c r="JX250" s="18"/>
      <c r="JY250" s="18"/>
      <c r="JZ250" s="18"/>
      <c r="KA250" s="18"/>
      <c r="KB250" s="18"/>
      <c r="KC250" s="18"/>
      <c r="KD250" s="18"/>
      <c r="KE250" s="18"/>
      <c r="KF250" s="18"/>
      <c r="KG250" s="18"/>
      <c r="KH250" s="18"/>
      <c r="KI250" s="18"/>
      <c r="KJ250" s="18"/>
      <c r="KK250" s="18"/>
      <c r="KL250" s="18"/>
      <c r="KM250" s="18"/>
      <c r="KN250" s="18"/>
      <c r="KO250" s="18"/>
      <c r="KP250" s="18"/>
      <c r="KQ250" s="18"/>
      <c r="KR250" s="18"/>
      <c r="KS250" s="18"/>
      <c r="KT250" s="18"/>
      <c r="KU250" s="18"/>
      <c r="KV250" s="18"/>
      <c r="KW250" s="18"/>
      <c r="KX250" s="18"/>
      <c r="KY250" s="18"/>
      <c r="KZ250" s="18"/>
      <c r="LA250" s="18"/>
      <c r="LB250" s="18"/>
      <c r="LC250" s="18"/>
      <c r="LD250" s="18"/>
      <c r="LE250" s="18"/>
      <c r="LF250" s="18"/>
      <c r="LG250" s="18"/>
      <c r="LH250" s="18"/>
      <c r="LI250" s="18"/>
      <c r="LJ250" s="18"/>
      <c r="LK250" s="18"/>
      <c r="LL250" s="18"/>
      <c r="LM250" s="18"/>
      <c r="LN250" s="18"/>
      <c r="LO250" s="18"/>
      <c r="LP250" s="18"/>
      <c r="LQ250" s="18"/>
      <c r="LR250" s="18"/>
      <c r="LS250" s="18"/>
      <c r="LT250" s="18"/>
      <c r="LU250" s="18"/>
      <c r="LV250" s="18"/>
      <c r="LW250" s="18"/>
      <c r="LX250" s="18"/>
      <c r="LY250" s="18"/>
      <c r="LZ250" s="18"/>
      <c r="MA250" s="18"/>
      <c r="MB250" s="18"/>
      <c r="MC250" s="18"/>
      <c r="MD250" s="18"/>
      <c r="ME250" s="18"/>
      <c r="MF250" s="18"/>
      <c r="MG250" s="18"/>
      <c r="MH250" s="18"/>
      <c r="MI250" s="18"/>
      <c r="MJ250" s="18"/>
      <c r="MK250" s="18"/>
      <c r="ML250" s="18"/>
      <c r="MM250" s="18"/>
      <c r="MN250" s="18"/>
      <c r="MO250" s="18"/>
      <c r="MP250" s="18"/>
      <c r="MQ250" s="18"/>
      <c r="MR250" s="18"/>
      <c r="MS250" s="18"/>
      <c r="MT250" s="18"/>
      <c r="MU250" s="18"/>
      <c r="MV250" s="18"/>
      <c r="MW250" s="18"/>
      <c r="MX250" s="18"/>
      <c r="MY250" s="18"/>
      <c r="MZ250" s="18"/>
      <c r="NA250" s="18"/>
      <c r="NB250" s="18"/>
      <c r="NC250" s="18"/>
      <c r="ND250" s="18"/>
      <c r="NE250" s="18"/>
      <c r="NF250" s="18"/>
      <c r="NG250" s="18"/>
      <c r="NH250" s="18"/>
      <c r="NI250" s="18"/>
      <c r="NJ250" s="18"/>
      <c r="NK250" s="18"/>
      <c r="NL250" s="18"/>
      <c r="NM250" s="18"/>
      <c r="NN250" s="18"/>
      <c r="NO250" s="18"/>
      <c r="NP250" s="18"/>
      <c r="NQ250" s="18"/>
      <c r="NR250" s="18"/>
      <c r="NS250" s="18"/>
      <c r="NT250" s="18"/>
      <c r="NU250" s="18"/>
      <c r="NV250" s="18"/>
      <c r="NW250" s="18"/>
      <c r="NX250" s="18"/>
      <c r="NY250" s="18"/>
      <c r="NZ250" s="18"/>
      <c r="OA250" s="18"/>
      <c r="OB250" s="18"/>
      <c r="OC250" s="18"/>
      <c r="OD250" s="18"/>
      <c r="OE250" s="18"/>
      <c r="OF250" s="18"/>
      <c r="OG250" s="18"/>
      <c r="OH250" s="18"/>
      <c r="OI250" s="18"/>
      <c r="OJ250" s="18"/>
      <c r="OK250" s="18"/>
      <c r="OL250" s="18"/>
      <c r="OM250" s="18"/>
      <c r="ON250" s="18"/>
      <c r="OO250" s="18"/>
      <c r="OP250" s="18"/>
      <c r="OQ250" s="18"/>
      <c r="OR250" s="18"/>
      <c r="OS250" s="18"/>
      <c r="OT250" s="18"/>
      <c r="OU250" s="18"/>
      <c r="OV250" s="18"/>
      <c r="OW250" s="18"/>
      <c r="OX250" s="18"/>
      <c r="OY250" s="18"/>
      <c r="OZ250" s="18"/>
      <c r="PA250" s="18"/>
      <c r="PB250" s="18"/>
      <c r="PC250" s="18"/>
      <c r="PD250" s="18"/>
      <c r="PE250" s="18"/>
      <c r="PF250" s="18"/>
      <c r="PG250" s="18"/>
      <c r="PH250" s="18"/>
      <c r="PI250" s="18"/>
      <c r="PJ250" s="18"/>
      <c r="PK250" s="18"/>
      <c r="PL250" s="18"/>
      <c r="PM250" s="18"/>
      <c r="PN250" s="18"/>
      <c r="PO250" s="18"/>
      <c r="PP250" s="18"/>
      <c r="PQ250" s="18"/>
      <c r="PR250" s="18"/>
      <c r="PS250" s="18"/>
      <c r="PT250" s="18"/>
      <c r="PU250" s="18"/>
      <c r="PV250" s="18"/>
      <c r="PW250" s="18"/>
      <c r="PX250" s="18"/>
      <c r="PY250" s="18"/>
      <c r="PZ250" s="18"/>
      <c r="QA250" s="18"/>
      <c r="QB250" s="18"/>
      <c r="QC250" s="18"/>
      <c r="QD250" s="18"/>
      <c r="QE250" s="18"/>
      <c r="QF250" s="18"/>
      <c r="QG250" s="18"/>
      <c r="QH250" s="18"/>
      <c r="QI250" s="18"/>
      <c r="QJ250" s="18"/>
      <c r="QK250" s="18"/>
      <c r="QL250" s="18"/>
      <c r="QM250" s="18"/>
      <c r="QN250" s="18"/>
      <c r="QO250" s="18"/>
      <c r="QP250" s="18"/>
      <c r="QQ250" s="18"/>
      <c r="QR250" s="18"/>
      <c r="QS250" s="18"/>
      <c r="QT250" s="18"/>
      <c r="QU250" s="18"/>
      <c r="QV250" s="18"/>
      <c r="QW250" s="18"/>
      <c r="QX250" s="18"/>
      <c r="QY250" s="18"/>
      <c r="QZ250" s="18"/>
      <c r="RA250" s="18"/>
      <c r="RB250" s="18"/>
      <c r="RC250" s="18"/>
      <c r="RD250" s="18"/>
      <c r="RE250" s="18"/>
      <c r="RF250" s="18"/>
      <c r="RG250" s="18"/>
      <c r="RH250" s="18"/>
      <c r="RI250" s="18"/>
      <c r="RJ250" s="18"/>
      <c r="RK250" s="18"/>
      <c r="RL250" s="18"/>
      <c r="RM250" s="18"/>
      <c r="RN250" s="18"/>
      <c r="RO250" s="18"/>
      <c r="RP250" s="18"/>
      <c r="RQ250" s="18"/>
      <c r="RR250" s="18"/>
      <c r="RS250" s="18"/>
      <c r="RT250" s="18"/>
      <c r="RU250" s="18"/>
      <c r="RV250" s="18"/>
      <c r="RW250" s="18"/>
      <c r="RX250" s="18"/>
      <c r="RY250" s="18"/>
      <c r="RZ250" s="18"/>
      <c r="SA250" s="18"/>
      <c r="SB250" s="18"/>
      <c r="SC250" s="18"/>
      <c r="SD250" s="18"/>
      <c r="SE250" s="18"/>
      <c r="SF250" s="18"/>
      <c r="SG250" s="18"/>
      <c r="SH250" s="18"/>
      <c r="SI250" s="18"/>
      <c r="SJ250" s="18"/>
      <c r="SK250" s="18"/>
      <c r="SL250" s="18"/>
      <c r="SM250" s="18"/>
      <c r="SN250" s="18"/>
      <c r="SO250" s="18"/>
      <c r="SP250" s="18"/>
      <c r="SQ250" s="18"/>
      <c r="SR250" s="18"/>
      <c r="SS250" s="18"/>
      <c r="ST250" s="18"/>
      <c r="SU250" s="18"/>
      <c r="SV250" s="18"/>
      <c r="SW250" s="18"/>
      <c r="SX250" s="18"/>
      <c r="SY250" s="18"/>
      <c r="SZ250" s="18"/>
      <c r="TA250" s="18"/>
      <c r="TB250" s="18"/>
      <c r="TC250" s="18"/>
      <c r="TD250" s="18"/>
      <c r="TE250" s="18"/>
      <c r="TF250" s="18"/>
      <c r="TG250" s="18"/>
      <c r="TH250" s="18"/>
      <c r="TI250" s="18"/>
      <c r="TJ250" s="18"/>
      <c r="TK250" s="18"/>
      <c r="TL250" s="18"/>
      <c r="TM250" s="18"/>
      <c r="TN250" s="18"/>
      <c r="TO250" s="18"/>
      <c r="TP250" s="18"/>
      <c r="TQ250" s="18"/>
      <c r="TR250" s="18"/>
      <c r="TS250" s="18"/>
      <c r="TT250" s="18"/>
      <c r="TU250" s="18"/>
      <c r="TV250" s="18"/>
      <c r="TW250" s="18"/>
      <c r="TX250" s="18"/>
      <c r="TY250" s="18"/>
      <c r="TZ250" s="18"/>
      <c r="UA250" s="18"/>
      <c r="UB250" s="18"/>
      <c r="UC250" s="18"/>
      <c r="UD250" s="18"/>
      <c r="UE250" s="18"/>
      <c r="UF250" s="18"/>
      <c r="UG250" s="18"/>
      <c r="UH250" s="18"/>
      <c r="UI250" s="18"/>
      <c r="UJ250" s="18"/>
      <c r="UK250" s="18"/>
      <c r="UL250" s="18"/>
      <c r="UM250" s="18"/>
      <c r="UN250" s="18"/>
      <c r="UO250" s="18"/>
      <c r="UP250" s="18"/>
      <c r="UQ250" s="18"/>
      <c r="UR250" s="18"/>
      <c r="US250" s="18"/>
      <c r="UT250" s="18"/>
      <c r="UU250" s="18"/>
      <c r="UV250" s="18"/>
      <c r="UW250" s="18"/>
      <c r="UX250" s="18"/>
      <c r="UY250" s="18"/>
      <c r="UZ250" s="18"/>
      <c r="VA250" s="18"/>
      <c r="VB250" s="18"/>
      <c r="VC250" s="18"/>
      <c r="VD250" s="18"/>
      <c r="VE250" s="18"/>
      <c r="VF250" s="18"/>
      <c r="VG250" s="18"/>
      <c r="VH250" s="18"/>
      <c r="VI250" s="18"/>
      <c r="VJ250" s="18"/>
      <c r="VK250" s="18"/>
      <c r="VL250" s="18"/>
      <c r="VM250" s="18"/>
      <c r="VN250" s="18"/>
      <c r="VO250" s="18"/>
      <c r="VP250" s="18"/>
      <c r="VQ250" s="18"/>
      <c r="VR250" s="18"/>
      <c r="VS250" s="18"/>
      <c r="VT250" s="18"/>
      <c r="VU250" s="18"/>
      <c r="VV250" s="18"/>
      <c r="VW250" s="18"/>
      <c r="VX250" s="18"/>
      <c r="VY250" s="18"/>
      <c r="VZ250" s="18"/>
      <c r="WA250" s="18"/>
      <c r="WB250" s="18"/>
      <c r="WC250" s="18"/>
      <c r="WD250" s="18"/>
      <c r="WE250" s="18"/>
      <c r="WF250" s="18"/>
      <c r="WG250" s="18"/>
      <c r="WH250" s="18"/>
      <c r="WI250" s="18"/>
      <c r="WJ250" s="18"/>
      <c r="WK250" s="18"/>
      <c r="WL250" s="18"/>
      <c r="WM250" s="18"/>
      <c r="WN250" s="18"/>
      <c r="WO250" s="18"/>
      <c r="WP250" s="18"/>
      <c r="WQ250" s="18"/>
      <c r="WR250" s="18"/>
      <c r="WS250" s="18"/>
      <c r="WT250" s="18"/>
      <c r="WU250" s="18"/>
      <c r="WV250" s="18"/>
      <c r="WW250" s="18"/>
      <c r="WX250" s="18"/>
      <c r="WY250" s="18"/>
      <c r="WZ250" s="18"/>
      <c r="XA250" s="18"/>
      <c r="XB250" s="18"/>
      <c r="XC250" s="18"/>
      <c r="XD250" s="18"/>
      <c r="XE250" s="18"/>
      <c r="XF250" s="18"/>
      <c r="XG250" s="18"/>
      <c r="XH250" s="18"/>
      <c r="XI250" s="18"/>
      <c r="XJ250" s="18"/>
      <c r="XK250" s="18"/>
      <c r="XL250" s="18"/>
      <c r="XM250" s="18"/>
      <c r="XN250" s="18"/>
      <c r="XO250" s="18"/>
      <c r="XP250" s="18"/>
      <c r="XQ250" s="18"/>
      <c r="XR250" s="18"/>
      <c r="XS250" s="18"/>
      <c r="XT250" s="18"/>
      <c r="XU250" s="18"/>
      <c r="XV250" s="18"/>
      <c r="XW250" s="18"/>
      <c r="XX250" s="18"/>
      <c r="XY250" s="18"/>
      <c r="XZ250" s="18"/>
      <c r="YA250" s="18"/>
      <c r="YB250" s="18"/>
      <c r="YC250" s="18"/>
      <c r="YD250" s="18"/>
      <c r="YE250" s="18"/>
      <c r="YF250" s="18"/>
      <c r="YG250" s="18"/>
      <c r="YH250" s="18"/>
      <c r="YI250" s="18"/>
      <c r="YJ250" s="18"/>
      <c r="YK250" s="18"/>
      <c r="YL250" s="18"/>
      <c r="YM250" s="18"/>
      <c r="YN250" s="18"/>
      <c r="YO250" s="18"/>
      <c r="YP250" s="18"/>
      <c r="YQ250" s="18"/>
      <c r="YR250" s="18"/>
      <c r="YS250" s="18"/>
      <c r="YT250" s="18"/>
      <c r="YU250" s="18"/>
      <c r="YV250" s="18"/>
      <c r="YW250" s="18"/>
      <c r="YX250" s="18"/>
      <c r="YY250" s="18"/>
      <c r="YZ250" s="18"/>
      <c r="ZA250" s="18"/>
      <c r="ZB250" s="18"/>
      <c r="ZC250" s="18"/>
      <c r="ZD250" s="18"/>
      <c r="ZE250" s="18"/>
      <c r="ZF250" s="18"/>
      <c r="ZG250" s="18"/>
      <c r="ZH250" s="18"/>
      <c r="ZI250" s="18"/>
      <c r="ZJ250" s="18"/>
      <c r="ZK250" s="18"/>
      <c r="ZL250" s="18"/>
      <c r="ZM250" s="18"/>
      <c r="ZN250" s="18"/>
      <c r="ZO250" s="18"/>
      <c r="ZP250" s="18"/>
      <c r="ZQ250" s="18"/>
      <c r="ZR250" s="18"/>
      <c r="ZS250" s="18"/>
      <c r="ZT250" s="18"/>
      <c r="ZU250" s="18"/>
      <c r="ZV250" s="18"/>
      <c r="ZW250" s="18"/>
      <c r="ZX250" s="18"/>
      <c r="ZY250" s="18"/>
      <c r="ZZ250" s="18"/>
      <c r="AAA250" s="18"/>
      <c r="AAB250" s="18"/>
      <c r="AAC250" s="18"/>
      <c r="AAD250" s="18"/>
      <c r="AAE250" s="18"/>
      <c r="AAF250" s="18"/>
      <c r="AAG250" s="18"/>
      <c r="AAH250" s="18"/>
      <c r="AAI250" s="18"/>
      <c r="AAJ250" s="18"/>
      <c r="AAK250" s="18"/>
      <c r="AAL250" s="18"/>
      <c r="AAM250" s="18"/>
      <c r="AAN250" s="18"/>
      <c r="AAO250" s="18"/>
      <c r="AAP250" s="18"/>
      <c r="AAQ250" s="18"/>
      <c r="AAR250" s="18"/>
      <c r="AAS250" s="18"/>
      <c r="AAT250" s="18"/>
      <c r="AAU250" s="18"/>
      <c r="AAV250" s="18"/>
      <c r="AAW250" s="18"/>
      <c r="AAX250" s="18"/>
      <c r="AAY250" s="18"/>
      <c r="AAZ250" s="18"/>
      <c r="ABA250" s="18"/>
      <c r="ABB250" s="18"/>
      <c r="ABC250" s="18"/>
      <c r="ABD250" s="18"/>
      <c r="ABE250" s="18"/>
      <c r="ABF250" s="18"/>
      <c r="ABG250" s="18"/>
      <c r="ABH250" s="18"/>
      <c r="ABI250" s="18"/>
      <c r="ABJ250" s="18"/>
      <c r="ABK250" s="18"/>
      <c r="ABL250" s="18"/>
      <c r="ABM250" s="18"/>
      <c r="ABN250" s="18"/>
      <c r="ABO250" s="18"/>
      <c r="ABP250" s="18"/>
      <c r="ABQ250" s="18"/>
      <c r="ABR250" s="18"/>
      <c r="ABS250" s="18"/>
      <c r="ABT250" s="18"/>
      <c r="ABU250" s="18"/>
      <c r="ABV250" s="18"/>
      <c r="ABW250" s="18"/>
      <c r="ABX250" s="18"/>
      <c r="ABY250" s="18"/>
      <c r="ABZ250" s="18"/>
      <c r="ACA250" s="18"/>
      <c r="ACB250" s="18"/>
      <c r="ACC250" s="18"/>
      <c r="ACD250" s="18"/>
      <c r="ACE250" s="18"/>
      <c r="ACF250" s="18"/>
      <c r="ACG250" s="18"/>
      <c r="ACH250" s="18"/>
      <c r="ACI250" s="18"/>
      <c r="ACJ250" s="18"/>
      <c r="ACK250" s="18"/>
      <c r="ACL250" s="18"/>
      <c r="ACM250" s="18"/>
      <c r="ACN250" s="18"/>
      <c r="ACO250" s="18"/>
      <c r="ACP250" s="18"/>
      <c r="ACQ250" s="18"/>
      <c r="ACR250" s="18"/>
      <c r="ACS250" s="18"/>
      <c r="ACT250" s="18"/>
      <c r="ACU250" s="18"/>
      <c r="ACV250" s="18"/>
      <c r="ACW250" s="18"/>
      <c r="ACX250" s="18"/>
      <c r="ACY250" s="18"/>
      <c r="ACZ250" s="18"/>
      <c r="ADA250" s="18"/>
      <c r="ADB250" s="18"/>
      <c r="ADC250" s="18"/>
      <c r="ADD250" s="18"/>
      <c r="ADE250" s="18"/>
      <c r="ADF250" s="18"/>
      <c r="ADG250" s="18"/>
      <c r="ADH250" s="18"/>
      <c r="ADI250" s="18"/>
      <c r="ADJ250" s="18"/>
      <c r="ADK250" s="18"/>
      <c r="ADL250" s="18"/>
      <c r="ADM250" s="18"/>
      <c r="ADN250" s="18"/>
      <c r="ADO250" s="18"/>
      <c r="ADP250" s="18"/>
      <c r="ADQ250" s="18"/>
      <c r="ADR250" s="18"/>
      <c r="ADS250" s="18"/>
      <c r="ADT250" s="18"/>
      <c r="ADU250" s="18"/>
      <c r="ADV250" s="18"/>
      <c r="ADW250" s="18"/>
      <c r="ADX250" s="18"/>
      <c r="ADY250" s="18"/>
      <c r="ADZ250" s="18"/>
      <c r="AEA250" s="18"/>
      <c r="AEB250" s="18"/>
      <c r="AEC250" s="18"/>
      <c r="AED250" s="18"/>
      <c r="AEE250" s="18"/>
      <c r="AEF250" s="18"/>
      <c r="AEG250" s="18"/>
      <c r="AEH250" s="18"/>
      <c r="AEI250" s="18"/>
      <c r="AEJ250" s="18"/>
      <c r="AEK250" s="18"/>
      <c r="AEL250" s="18"/>
      <c r="AEM250" s="18"/>
      <c r="AEN250" s="18"/>
      <c r="AEO250" s="18"/>
      <c r="AEP250" s="18"/>
      <c r="AEQ250" s="18"/>
      <c r="AER250" s="18"/>
      <c r="AES250" s="18"/>
      <c r="AET250" s="18"/>
      <c r="AEU250" s="18"/>
      <c r="AEV250" s="18"/>
      <c r="AEW250" s="18"/>
      <c r="AEX250" s="18"/>
      <c r="AEY250" s="18"/>
      <c r="AEZ250" s="18"/>
      <c r="AFA250" s="18"/>
      <c r="AFB250" s="18"/>
      <c r="AFC250" s="18"/>
      <c r="AFD250" s="18"/>
      <c r="AFE250" s="18"/>
      <c r="AFF250" s="18"/>
      <c r="AFG250" s="18"/>
      <c r="AFH250" s="18"/>
      <c r="AFI250" s="18"/>
      <c r="AFJ250" s="18"/>
      <c r="AFK250" s="18"/>
      <c r="AFL250" s="18"/>
      <c r="AFM250" s="18"/>
      <c r="AFN250" s="18"/>
      <c r="AFO250" s="18"/>
      <c r="AFP250" s="18"/>
      <c r="AFQ250" s="18"/>
      <c r="AFR250" s="18"/>
      <c r="AFS250" s="18"/>
      <c r="AFT250" s="18"/>
      <c r="AFU250" s="18"/>
      <c r="AFV250" s="18"/>
      <c r="AFW250" s="18"/>
      <c r="AFX250" s="18"/>
      <c r="AFY250" s="18"/>
      <c r="AFZ250" s="18"/>
      <c r="AGA250" s="18"/>
      <c r="AGB250" s="18"/>
      <c r="AGC250" s="18"/>
      <c r="AGD250" s="18"/>
      <c r="AGE250" s="18"/>
      <c r="AGF250" s="18"/>
      <c r="AGG250" s="18"/>
      <c r="AGH250" s="18"/>
      <c r="AGI250" s="18"/>
      <c r="AGJ250" s="18"/>
      <c r="AGK250" s="18"/>
      <c r="AGL250" s="18"/>
      <c r="AGM250" s="18"/>
      <c r="AGN250" s="18"/>
      <c r="AGO250" s="18"/>
      <c r="AGP250" s="18"/>
      <c r="AGQ250" s="18"/>
      <c r="AGR250" s="18"/>
      <c r="AGS250" s="18"/>
      <c r="AGT250" s="18"/>
      <c r="AGU250" s="18"/>
      <c r="AGV250" s="18"/>
      <c r="AGW250" s="18"/>
      <c r="AGX250" s="18"/>
      <c r="AGY250" s="18"/>
      <c r="AGZ250" s="18"/>
      <c r="AHA250" s="18"/>
      <c r="AHB250" s="18"/>
      <c r="AHC250" s="18"/>
      <c r="AHD250" s="18"/>
      <c r="AHE250" s="18"/>
      <c r="AHF250" s="18"/>
      <c r="AHG250" s="18"/>
      <c r="AHH250" s="18"/>
      <c r="AHI250" s="18"/>
      <c r="AHJ250" s="18"/>
      <c r="AHK250" s="18"/>
      <c r="AHL250" s="18"/>
      <c r="AHM250" s="18"/>
      <c r="AHN250" s="18"/>
      <c r="AHO250" s="18"/>
      <c r="AHP250" s="18"/>
      <c r="AHQ250" s="18"/>
      <c r="AHR250" s="18"/>
      <c r="AHS250" s="18"/>
      <c r="AHT250" s="18"/>
      <c r="AHU250" s="18"/>
      <c r="AHV250" s="18"/>
      <c r="AHW250" s="18"/>
      <c r="AHX250" s="18"/>
      <c r="AHY250" s="18"/>
      <c r="AHZ250" s="18"/>
      <c r="AIA250" s="18"/>
      <c r="AIB250" s="18"/>
      <c r="AIC250" s="18"/>
      <c r="AID250" s="18"/>
      <c r="AIE250" s="18"/>
      <c r="AIF250" s="18"/>
      <c r="AIG250" s="18"/>
      <c r="AIH250" s="18"/>
      <c r="AII250" s="18"/>
      <c r="AIJ250" s="18"/>
      <c r="AIK250" s="18"/>
      <c r="AIL250" s="18"/>
      <c r="AIM250" s="18"/>
      <c r="AIN250" s="18"/>
      <c r="AIO250" s="18"/>
      <c r="AIP250" s="18"/>
      <c r="AIQ250" s="18"/>
      <c r="AIR250" s="18"/>
      <c r="AIS250" s="18"/>
      <c r="AIT250" s="18"/>
      <c r="AIU250" s="18"/>
      <c r="AIV250" s="18"/>
      <c r="AIW250" s="18"/>
      <c r="AIX250" s="18"/>
      <c r="AIY250" s="18"/>
      <c r="AIZ250" s="18"/>
      <c r="AJA250" s="18"/>
      <c r="AJB250" s="18"/>
      <c r="AJC250" s="18"/>
      <c r="AJD250" s="18"/>
      <c r="AJE250" s="18"/>
      <c r="AJF250" s="18"/>
      <c r="AJG250" s="18"/>
      <c r="AJH250" s="18"/>
      <c r="AJI250" s="18"/>
      <c r="AJJ250" s="18"/>
      <c r="AJK250" s="18"/>
      <c r="AJL250" s="18"/>
      <c r="AJM250" s="18"/>
      <c r="AJN250" s="18"/>
      <c r="AJO250" s="18"/>
      <c r="AJP250" s="18"/>
      <c r="AJQ250" s="18"/>
      <c r="AJR250" s="18"/>
      <c r="AJS250" s="18"/>
      <c r="AJT250" s="18"/>
      <c r="AJU250" s="18"/>
      <c r="AJV250" s="18"/>
      <c r="AJW250" s="18"/>
      <c r="AJX250" s="18"/>
      <c r="AJY250" s="18"/>
      <c r="AJZ250" s="18"/>
      <c r="AKA250" s="18"/>
      <c r="AKB250" s="18"/>
      <c r="AKC250" s="18"/>
      <c r="AKD250" s="18"/>
      <c r="AKE250" s="18"/>
      <c r="AKF250" s="18"/>
      <c r="AKG250" s="18"/>
      <c r="AKH250" s="18"/>
      <c r="AKI250" s="18"/>
      <c r="AKJ250" s="18"/>
      <c r="AKK250" s="18"/>
      <c r="AKL250" s="18"/>
      <c r="AKM250" s="18"/>
      <c r="AKN250" s="18"/>
      <c r="AKO250" s="18"/>
      <c r="AKP250" s="18"/>
      <c r="AKQ250" s="18"/>
      <c r="AKR250" s="18"/>
      <c r="AKS250" s="18"/>
      <c r="AKT250" s="18"/>
      <c r="AKU250" s="18"/>
      <c r="AKV250" s="18"/>
      <c r="AKW250" s="18"/>
      <c r="AKX250" s="18"/>
      <c r="AKY250" s="18"/>
      <c r="AKZ250" s="18"/>
      <c r="ALA250" s="18"/>
      <c r="ALB250" s="18"/>
      <c r="ALC250" s="18"/>
      <c r="ALD250" s="18"/>
      <c r="ALE250" s="18"/>
      <c r="ALF250" s="18"/>
      <c r="ALG250" s="18"/>
      <c r="ALH250" s="18"/>
      <c r="ALI250" s="18"/>
      <c r="ALJ250" s="18"/>
      <c r="ALK250" s="18"/>
      <c r="ALL250" s="18"/>
      <c r="ALM250" s="18"/>
      <c r="ALN250" s="18"/>
      <c r="ALO250" s="18"/>
      <c r="ALP250" s="18"/>
      <c r="ALQ250" s="18"/>
      <c r="ALR250" s="18"/>
      <c r="ALS250" s="18"/>
      <c r="ALT250" s="18"/>
      <c r="ALU250" s="18"/>
      <c r="ALV250" s="18"/>
      <c r="ALW250" s="18"/>
      <c r="ALX250" s="18"/>
      <c r="ALY250" s="18"/>
      <c r="ALZ250" s="18"/>
      <c r="AMA250" s="18"/>
      <c r="AMB250" s="18"/>
      <c r="AMC250" s="18"/>
      <c r="AMD250" s="18"/>
      <c r="AME250" s="18"/>
      <c r="AMF250" s="18"/>
      <c r="AMG250" s="18"/>
      <c r="AMH250" s="18"/>
      <c r="AMI250" s="18"/>
      <c r="AMJ250" s="18"/>
      <c r="AMK250" s="18"/>
      <c r="AML250" s="18"/>
      <c r="AMM250" s="18"/>
      <c r="AMN250" s="18"/>
      <c r="AMO250" s="18"/>
      <c r="AMP250" s="18"/>
      <c r="AMQ250" s="18"/>
      <c r="AMR250" s="18"/>
      <c r="AMS250" s="18"/>
      <c r="AMT250" s="18"/>
      <c r="AMU250" s="18"/>
      <c r="AMV250" s="18"/>
      <c r="AMW250" s="18"/>
      <c r="AMX250" s="18"/>
      <c r="AMY250" s="18"/>
      <c r="AMZ250" s="18"/>
      <c r="ANA250" s="18"/>
      <c r="ANB250" s="18"/>
      <c r="ANC250" s="18"/>
      <c r="AND250" s="18"/>
      <c r="ANE250" s="18"/>
      <c r="ANF250" s="18"/>
      <c r="ANG250" s="18"/>
      <c r="ANH250" s="18"/>
      <c r="ANI250" s="18"/>
      <c r="ANJ250" s="18"/>
      <c r="ANK250" s="18"/>
      <c r="ANL250" s="18"/>
      <c r="ANM250" s="18"/>
      <c r="ANN250" s="18"/>
      <c r="ANO250" s="18"/>
      <c r="ANP250" s="18"/>
      <c r="ANQ250" s="18"/>
      <c r="ANR250" s="18"/>
      <c r="ANS250" s="18"/>
      <c r="ANT250" s="18"/>
      <c r="ANU250" s="18"/>
      <c r="ANV250" s="18"/>
      <c r="ANW250" s="18"/>
      <c r="ANX250" s="18"/>
      <c r="ANY250" s="18"/>
      <c r="ANZ250" s="18"/>
      <c r="AOA250" s="18"/>
      <c r="AOB250" s="18"/>
      <c r="AOC250" s="18"/>
      <c r="AOD250" s="18"/>
      <c r="AOE250" s="18"/>
      <c r="AOF250" s="18"/>
      <c r="AOG250" s="18"/>
      <c r="AOH250" s="18"/>
      <c r="AOI250" s="18"/>
      <c r="AOJ250" s="18"/>
      <c r="AOK250" s="18"/>
      <c r="AOL250" s="18"/>
      <c r="AOM250" s="18"/>
      <c r="AON250" s="18"/>
      <c r="AOO250" s="18"/>
      <c r="AOP250" s="18"/>
      <c r="AOQ250" s="18"/>
      <c r="AOR250" s="18"/>
      <c r="AOS250" s="18"/>
      <c r="AOT250" s="18"/>
      <c r="AOU250" s="18"/>
      <c r="AOV250" s="18"/>
      <c r="AOW250" s="18"/>
      <c r="AOX250" s="18"/>
      <c r="AOY250" s="18"/>
      <c r="AOZ250" s="18"/>
      <c r="APA250" s="18"/>
      <c r="APB250" s="18"/>
      <c r="APC250" s="18"/>
      <c r="APD250" s="18"/>
      <c r="APE250" s="18"/>
      <c r="APF250" s="18"/>
      <c r="APG250" s="18"/>
      <c r="APH250" s="18"/>
      <c r="API250" s="18"/>
      <c r="APJ250" s="18"/>
      <c r="APK250" s="18"/>
      <c r="APL250" s="18"/>
      <c r="APM250" s="18"/>
      <c r="APN250" s="18"/>
      <c r="APO250" s="18"/>
      <c r="APP250" s="18"/>
      <c r="APQ250" s="18"/>
      <c r="APR250" s="18"/>
      <c r="APS250" s="18"/>
      <c r="APT250" s="18"/>
      <c r="APU250" s="18"/>
      <c r="APV250" s="18"/>
      <c r="APW250" s="18"/>
      <c r="APX250" s="18"/>
      <c r="APY250" s="18"/>
      <c r="APZ250" s="18"/>
      <c r="AQA250" s="18"/>
      <c r="AQB250" s="18"/>
      <c r="AQC250" s="18"/>
      <c r="AQD250" s="18"/>
      <c r="AQE250" s="18"/>
      <c r="AQF250" s="18"/>
      <c r="AQG250" s="18"/>
      <c r="AQH250" s="18"/>
      <c r="AQI250" s="18"/>
      <c r="AQJ250" s="18"/>
      <c r="AQK250" s="18"/>
      <c r="AQL250" s="18"/>
      <c r="AQM250" s="18"/>
      <c r="AQN250" s="18"/>
      <c r="AQO250" s="18"/>
      <c r="AQP250" s="18"/>
      <c r="AQQ250" s="18"/>
      <c r="AQR250" s="18"/>
      <c r="AQS250" s="18"/>
      <c r="AQT250" s="18"/>
      <c r="AQU250" s="18"/>
      <c r="AQV250" s="18"/>
      <c r="AQW250" s="18"/>
      <c r="AQX250" s="18"/>
      <c r="AQY250" s="18"/>
      <c r="AQZ250" s="18"/>
      <c r="ARA250" s="18"/>
      <c r="ARB250" s="18"/>
      <c r="ARC250" s="18"/>
      <c r="ARD250" s="18"/>
      <c r="ARE250" s="18"/>
      <c r="ARF250" s="18"/>
      <c r="ARG250" s="18"/>
      <c r="ARH250" s="18"/>
      <c r="ARI250" s="18"/>
      <c r="ARJ250" s="18"/>
      <c r="ARK250" s="18"/>
      <c r="ARL250" s="18"/>
      <c r="ARM250" s="18"/>
      <c r="ARN250" s="18"/>
      <c r="ARO250" s="18"/>
      <c r="ARP250" s="18"/>
      <c r="ARQ250" s="18"/>
      <c r="ARR250" s="18"/>
      <c r="ARS250" s="18"/>
      <c r="ART250" s="18"/>
      <c r="ARU250" s="18"/>
      <c r="ARV250" s="18"/>
      <c r="ARW250" s="18"/>
      <c r="ARX250" s="18"/>
      <c r="ARY250" s="18"/>
      <c r="ARZ250" s="18"/>
      <c r="ASA250" s="18"/>
      <c r="ASB250" s="18"/>
      <c r="ASC250" s="18"/>
      <c r="ASD250" s="18"/>
      <c r="ASE250" s="18"/>
      <c r="ASF250" s="18"/>
      <c r="ASG250" s="18"/>
      <c r="ASH250" s="18"/>
      <c r="ASI250" s="18"/>
      <c r="ASJ250" s="18"/>
      <c r="ASK250" s="18"/>
      <c r="ASL250" s="18"/>
      <c r="ASM250" s="18"/>
      <c r="ASN250" s="18"/>
      <c r="ASO250" s="18"/>
      <c r="ASP250" s="18"/>
      <c r="ASQ250" s="18"/>
      <c r="ASR250" s="18"/>
      <c r="ASS250" s="18"/>
      <c r="AST250" s="18"/>
      <c r="ASU250" s="18"/>
      <c r="ASV250" s="18"/>
      <c r="ASW250" s="18"/>
      <c r="ASX250" s="18"/>
      <c r="ASY250" s="18"/>
      <c r="ASZ250" s="18"/>
      <c r="ATA250" s="18"/>
      <c r="ATB250" s="18"/>
      <c r="ATC250" s="18"/>
      <c r="ATD250" s="18"/>
      <c r="ATE250" s="18"/>
      <c r="ATF250" s="18"/>
      <c r="ATG250" s="18"/>
      <c r="ATH250" s="18"/>
      <c r="ATI250" s="18"/>
      <c r="ATJ250" s="18"/>
      <c r="ATK250" s="18"/>
      <c r="ATL250" s="18"/>
      <c r="ATM250" s="18"/>
      <c r="ATN250" s="18"/>
      <c r="ATO250" s="18"/>
      <c r="ATP250" s="18"/>
      <c r="ATQ250" s="18"/>
      <c r="ATR250" s="18"/>
      <c r="ATS250" s="18"/>
      <c r="ATT250" s="18"/>
      <c r="ATU250" s="18"/>
      <c r="ATV250" s="18"/>
      <c r="ATW250" s="18"/>
      <c r="ATX250" s="18"/>
      <c r="ATY250" s="18"/>
      <c r="ATZ250" s="18"/>
      <c r="AUA250" s="18"/>
      <c r="AUB250" s="18"/>
      <c r="AUC250" s="18"/>
      <c r="AUD250" s="18"/>
      <c r="AUE250" s="18"/>
      <c r="AUF250" s="18"/>
      <c r="AUG250" s="18"/>
      <c r="AUH250" s="18"/>
      <c r="AUI250" s="18"/>
      <c r="AUJ250" s="18"/>
      <c r="AUK250" s="18"/>
      <c r="AUL250" s="18"/>
      <c r="AUM250" s="18"/>
      <c r="AUN250" s="18"/>
      <c r="AUO250" s="18"/>
      <c r="AUP250" s="18"/>
      <c r="AUQ250" s="18"/>
      <c r="AUR250" s="18"/>
      <c r="AUS250" s="18"/>
      <c r="AUT250" s="18"/>
      <c r="AUU250" s="18"/>
      <c r="AUV250" s="18"/>
      <c r="AUW250" s="18"/>
      <c r="AUX250" s="18"/>
      <c r="AUY250" s="18"/>
      <c r="AUZ250" s="18"/>
      <c r="AVA250" s="18"/>
      <c r="AVB250" s="18"/>
      <c r="AVC250" s="18"/>
      <c r="AVD250" s="18"/>
      <c r="AVE250" s="18"/>
      <c r="AVF250" s="18"/>
      <c r="AVG250" s="18"/>
      <c r="AVH250" s="18"/>
      <c r="AVI250" s="18"/>
      <c r="AVJ250" s="18"/>
      <c r="AVK250" s="18"/>
      <c r="AVL250" s="18"/>
      <c r="AVM250" s="18"/>
      <c r="AVN250" s="18"/>
      <c r="AVO250" s="18"/>
      <c r="AVP250" s="18"/>
      <c r="AVQ250" s="18"/>
      <c r="AVR250" s="18"/>
      <c r="AVS250" s="18"/>
      <c r="AVT250" s="18"/>
      <c r="AVU250" s="18"/>
      <c r="AVV250" s="18"/>
      <c r="AVW250" s="18"/>
      <c r="AVX250" s="18"/>
      <c r="AVY250" s="18"/>
      <c r="AVZ250" s="18"/>
      <c r="AWA250" s="18"/>
      <c r="AWB250" s="18"/>
      <c r="AWC250" s="18"/>
      <c r="AWD250" s="18"/>
      <c r="AWE250" s="18"/>
      <c r="AWF250" s="18"/>
      <c r="AWG250" s="18"/>
      <c r="AWH250" s="18"/>
      <c r="AWI250" s="18"/>
      <c r="AWJ250" s="18"/>
      <c r="AWK250" s="18"/>
      <c r="AWL250" s="18"/>
      <c r="AWM250" s="18"/>
      <c r="AWN250" s="18"/>
      <c r="AWO250" s="18"/>
      <c r="AWP250" s="18"/>
      <c r="AWQ250" s="18"/>
      <c r="AWR250" s="18"/>
      <c r="AWS250" s="18"/>
      <c r="AWT250" s="18"/>
      <c r="AWU250" s="18"/>
      <c r="AWV250" s="18"/>
      <c r="AWW250" s="18"/>
      <c r="AWX250" s="18"/>
      <c r="AWY250" s="18"/>
      <c r="AWZ250" s="18"/>
      <c r="AXA250" s="18"/>
      <c r="AXB250" s="18"/>
      <c r="AXC250" s="18"/>
      <c r="AXD250" s="18"/>
      <c r="AXE250" s="18"/>
      <c r="AXF250" s="18"/>
      <c r="AXG250" s="18"/>
      <c r="AXH250" s="18"/>
      <c r="AXI250" s="18"/>
      <c r="AXJ250" s="18"/>
      <c r="AXK250" s="18"/>
      <c r="AXL250" s="18"/>
      <c r="AXM250" s="18"/>
      <c r="AXN250" s="18"/>
      <c r="AXO250" s="18"/>
      <c r="AXP250" s="18"/>
      <c r="AXQ250" s="18"/>
      <c r="AXR250" s="18"/>
      <c r="AXS250" s="18"/>
      <c r="AXT250" s="18"/>
      <c r="AXU250" s="18"/>
      <c r="AXV250" s="18"/>
      <c r="AXW250" s="18"/>
      <c r="AXX250" s="18"/>
      <c r="AXY250" s="18"/>
      <c r="AXZ250" s="18"/>
      <c r="AYA250" s="18"/>
      <c r="AYB250" s="18"/>
      <c r="AYC250" s="18"/>
      <c r="AYD250" s="18"/>
      <c r="AYE250" s="18"/>
      <c r="AYF250" s="18"/>
      <c r="AYG250" s="18"/>
      <c r="AYH250" s="18"/>
      <c r="AYI250" s="18"/>
      <c r="AYJ250" s="18"/>
      <c r="AYK250" s="18"/>
      <c r="AYL250" s="18"/>
      <c r="AYM250" s="18"/>
      <c r="AYN250" s="18"/>
      <c r="AYO250" s="18"/>
      <c r="AYP250" s="18"/>
      <c r="AYQ250" s="18"/>
      <c r="AYR250" s="18"/>
      <c r="AYS250" s="18"/>
      <c r="AYT250" s="18"/>
      <c r="AYU250" s="18"/>
      <c r="AYV250" s="18"/>
      <c r="AYW250" s="18"/>
      <c r="AYX250" s="18"/>
      <c r="AYY250" s="18"/>
      <c r="AYZ250" s="18"/>
      <c r="AZA250" s="18"/>
      <c r="AZB250" s="18"/>
      <c r="AZC250" s="18"/>
      <c r="AZD250" s="18"/>
      <c r="AZE250" s="18"/>
      <c r="AZF250" s="18"/>
      <c r="AZG250" s="18"/>
      <c r="AZH250" s="18"/>
      <c r="AZI250" s="18"/>
      <c r="AZJ250" s="18"/>
      <c r="AZK250" s="18"/>
      <c r="AZL250" s="18"/>
      <c r="AZM250" s="18"/>
      <c r="AZN250" s="18"/>
      <c r="AZO250" s="18"/>
      <c r="AZP250" s="18"/>
      <c r="AZQ250" s="18"/>
      <c r="AZR250" s="18"/>
      <c r="AZS250" s="18"/>
      <c r="AZT250" s="18"/>
      <c r="AZU250" s="18"/>
      <c r="AZV250" s="18"/>
      <c r="AZW250" s="18"/>
      <c r="AZX250" s="18"/>
      <c r="AZY250" s="18"/>
      <c r="AZZ250" s="18"/>
      <c r="BAA250" s="18"/>
      <c r="BAB250" s="18"/>
      <c r="BAC250" s="18"/>
      <c r="BAD250" s="18"/>
      <c r="BAE250" s="18"/>
      <c r="BAF250" s="18"/>
      <c r="BAG250" s="18"/>
      <c r="BAH250" s="18"/>
      <c r="BAI250" s="18"/>
      <c r="BAJ250" s="18"/>
      <c r="BAK250" s="18"/>
      <c r="BAL250" s="18"/>
      <c r="BAM250" s="18"/>
      <c r="BAN250" s="18"/>
      <c r="BAO250" s="18"/>
      <c r="BAP250" s="18"/>
      <c r="BAQ250" s="18"/>
      <c r="BAR250" s="18"/>
      <c r="BAS250" s="18"/>
      <c r="BAT250" s="18"/>
      <c r="BAU250" s="18"/>
      <c r="BAV250" s="18"/>
      <c r="BAW250" s="18"/>
      <c r="BAX250" s="18"/>
      <c r="BAY250" s="18"/>
      <c r="BAZ250" s="18"/>
      <c r="BBA250" s="18"/>
      <c r="BBB250" s="18"/>
      <c r="BBC250" s="18"/>
      <c r="BBD250" s="18"/>
      <c r="BBE250" s="18"/>
      <c r="BBF250" s="18"/>
      <c r="BBG250" s="18"/>
      <c r="BBH250" s="18"/>
      <c r="BBI250" s="18"/>
      <c r="BBJ250" s="18"/>
      <c r="BBK250" s="18"/>
      <c r="BBL250" s="18"/>
      <c r="BBM250" s="18"/>
      <c r="BBN250" s="18"/>
      <c r="BBO250" s="18"/>
      <c r="BBP250" s="18"/>
      <c r="BBQ250" s="18"/>
      <c r="BBR250" s="18"/>
      <c r="BBS250" s="18"/>
      <c r="BBT250" s="18"/>
      <c r="BBU250" s="18"/>
      <c r="BBV250" s="18"/>
      <c r="BBW250" s="18"/>
      <c r="BBX250" s="18"/>
      <c r="BBY250" s="18"/>
      <c r="BBZ250" s="18"/>
      <c r="BCA250" s="18"/>
      <c r="BCB250" s="18"/>
      <c r="BCC250" s="18"/>
      <c r="BCD250" s="18"/>
      <c r="BCE250" s="18"/>
      <c r="BCF250" s="18"/>
      <c r="BCG250" s="18"/>
      <c r="BCH250" s="18"/>
      <c r="BCI250" s="18"/>
      <c r="BCJ250" s="18"/>
      <c r="BCK250" s="18"/>
      <c r="BCL250" s="18"/>
      <c r="BCM250" s="18"/>
      <c r="BCN250" s="18"/>
      <c r="BCO250" s="18"/>
      <c r="BCP250" s="18"/>
      <c r="BCQ250" s="18"/>
      <c r="BCR250" s="18"/>
      <c r="BCS250" s="18"/>
      <c r="BCT250" s="18"/>
      <c r="BCU250" s="18"/>
      <c r="BCV250" s="18"/>
      <c r="BCW250" s="18"/>
      <c r="BCX250" s="18"/>
      <c r="BCY250" s="18"/>
      <c r="BCZ250" s="18"/>
      <c r="BDA250" s="18"/>
      <c r="BDB250" s="18"/>
      <c r="BDC250" s="18"/>
      <c r="BDD250" s="18"/>
      <c r="BDE250" s="18"/>
      <c r="BDF250" s="18"/>
      <c r="BDG250" s="18"/>
      <c r="BDH250" s="18"/>
      <c r="BDI250" s="18"/>
      <c r="BDJ250" s="18"/>
      <c r="BDK250" s="18"/>
      <c r="BDL250" s="18"/>
      <c r="BDM250" s="18"/>
      <c r="BDN250" s="18"/>
      <c r="BDO250" s="18"/>
      <c r="BDP250" s="18"/>
      <c r="BDQ250" s="18"/>
      <c r="BDR250" s="18"/>
      <c r="BDS250" s="18"/>
      <c r="BDT250" s="18"/>
      <c r="BDU250" s="18"/>
      <c r="BDV250" s="18"/>
      <c r="BDW250" s="18"/>
      <c r="BDX250" s="18"/>
      <c r="BDY250" s="18"/>
      <c r="BDZ250" s="18"/>
      <c r="BEA250" s="18"/>
      <c r="BEB250" s="18"/>
      <c r="BEC250" s="18"/>
      <c r="BED250" s="18"/>
      <c r="BEE250" s="18"/>
      <c r="BEF250" s="18"/>
      <c r="BEG250" s="18"/>
      <c r="BEH250" s="18"/>
      <c r="BEI250" s="18"/>
      <c r="BEJ250" s="18"/>
      <c r="BEK250" s="18"/>
      <c r="BEL250" s="18"/>
      <c r="BEM250" s="18"/>
      <c r="BEN250" s="18"/>
      <c r="BEO250" s="18"/>
      <c r="BEP250" s="18"/>
      <c r="BEQ250" s="18"/>
      <c r="BER250" s="18"/>
      <c r="BES250" s="18"/>
      <c r="BET250" s="18"/>
      <c r="BEU250" s="18"/>
      <c r="BEV250" s="18"/>
      <c r="BEW250" s="18"/>
      <c r="BEX250" s="18"/>
      <c r="BEY250" s="18"/>
      <c r="BEZ250" s="18"/>
      <c r="BFA250" s="18"/>
      <c r="BFB250" s="18"/>
      <c r="BFC250" s="18"/>
      <c r="BFD250" s="18"/>
      <c r="BFE250" s="18"/>
      <c r="BFF250" s="18"/>
      <c r="BFG250" s="18"/>
      <c r="BFH250" s="18"/>
      <c r="BFI250" s="18"/>
      <c r="BFJ250" s="18"/>
      <c r="BFK250" s="18"/>
      <c r="BFL250" s="18"/>
      <c r="BFM250" s="18"/>
      <c r="BFN250" s="18"/>
      <c r="BFO250" s="18"/>
      <c r="BFP250" s="18"/>
      <c r="BFQ250" s="18"/>
      <c r="BFR250" s="18"/>
      <c r="BFS250" s="18"/>
      <c r="BFT250" s="18"/>
      <c r="BFU250" s="18"/>
      <c r="BFV250" s="18"/>
      <c r="BFW250" s="18"/>
      <c r="BFX250" s="18"/>
      <c r="BFY250" s="18"/>
      <c r="BFZ250" s="18"/>
      <c r="BGA250" s="18"/>
      <c r="BGB250" s="18"/>
      <c r="BGC250" s="18"/>
      <c r="BGD250" s="18"/>
      <c r="BGE250" s="18"/>
      <c r="BGF250" s="18"/>
      <c r="BGG250" s="18"/>
      <c r="BGH250" s="18"/>
      <c r="BGI250" s="18"/>
      <c r="BGJ250" s="18"/>
      <c r="BGK250" s="18"/>
      <c r="BGL250" s="18"/>
      <c r="BGM250" s="18"/>
      <c r="BGN250" s="18"/>
      <c r="BGO250" s="18"/>
      <c r="BGP250" s="18"/>
      <c r="BGQ250" s="18"/>
      <c r="BGR250" s="18"/>
      <c r="BGS250" s="18"/>
      <c r="BGT250" s="18"/>
      <c r="BGU250" s="18"/>
      <c r="BGV250" s="18"/>
      <c r="BGW250" s="18"/>
      <c r="BGX250" s="18"/>
      <c r="BGY250" s="18"/>
      <c r="BGZ250" s="18"/>
      <c r="BHA250" s="18"/>
      <c r="BHB250" s="18"/>
      <c r="BHC250" s="18"/>
      <c r="BHD250" s="18"/>
      <c r="BHE250" s="18"/>
      <c r="BHF250" s="18"/>
      <c r="BHG250" s="18"/>
      <c r="BHH250" s="18"/>
      <c r="BHI250" s="18"/>
      <c r="BHJ250" s="18"/>
      <c r="BHK250" s="18"/>
      <c r="BHL250" s="18"/>
      <c r="BHM250" s="18"/>
      <c r="BHN250" s="18"/>
      <c r="BHO250" s="18"/>
      <c r="BHP250" s="18"/>
      <c r="BHQ250" s="18"/>
      <c r="BHR250" s="18"/>
      <c r="BHS250" s="18"/>
      <c r="BHT250" s="18"/>
      <c r="BHU250" s="18"/>
      <c r="BHV250" s="18"/>
      <c r="BHW250" s="18"/>
      <c r="BHX250" s="18"/>
      <c r="BHY250" s="18"/>
      <c r="BHZ250" s="18"/>
      <c r="BIA250" s="18"/>
      <c r="BIB250" s="18"/>
      <c r="BIC250" s="18"/>
      <c r="BID250" s="18"/>
      <c r="BIE250" s="18"/>
      <c r="BIF250" s="18"/>
      <c r="BIG250" s="18"/>
      <c r="BIH250" s="18"/>
      <c r="BII250" s="18"/>
      <c r="BIJ250" s="18"/>
      <c r="BIK250" s="18"/>
      <c r="BIL250" s="18"/>
      <c r="BIM250" s="18"/>
      <c r="BIN250" s="18"/>
      <c r="BIO250" s="18"/>
      <c r="BIP250" s="18"/>
      <c r="BIQ250" s="18"/>
      <c r="BIR250" s="18"/>
      <c r="BIS250" s="18"/>
      <c r="BIT250" s="18"/>
      <c r="BIU250" s="18"/>
      <c r="BIV250" s="18"/>
      <c r="BIW250" s="18"/>
      <c r="BIX250" s="18"/>
      <c r="BIY250" s="18"/>
      <c r="BIZ250" s="18"/>
      <c r="BJA250" s="18"/>
      <c r="BJB250" s="18"/>
      <c r="BJC250" s="18"/>
      <c r="BJD250" s="18"/>
      <c r="BJE250" s="18"/>
      <c r="BJF250" s="18"/>
      <c r="BJG250" s="18"/>
      <c r="BJH250" s="18"/>
      <c r="BJI250" s="18"/>
      <c r="BJJ250" s="18"/>
      <c r="BJK250" s="18"/>
      <c r="BJL250" s="18"/>
      <c r="BJM250" s="18"/>
      <c r="BJN250" s="18"/>
      <c r="BJO250" s="18"/>
      <c r="BJP250" s="18"/>
      <c r="BJQ250" s="18"/>
      <c r="BJR250" s="18"/>
      <c r="BJS250" s="18"/>
      <c r="BJT250" s="18"/>
      <c r="BJU250" s="18"/>
      <c r="BJV250" s="18"/>
      <c r="BJW250" s="18"/>
      <c r="BJX250" s="18"/>
      <c r="BJY250" s="18"/>
      <c r="BJZ250" s="18"/>
      <c r="BKA250" s="18"/>
      <c r="BKB250" s="18"/>
      <c r="BKC250" s="18"/>
      <c r="BKD250" s="18"/>
      <c r="BKE250" s="18"/>
      <c r="BKF250" s="18"/>
      <c r="BKG250" s="18"/>
      <c r="BKH250" s="18"/>
      <c r="BKI250" s="18"/>
      <c r="BKJ250" s="18"/>
      <c r="BKK250" s="18"/>
      <c r="BKL250" s="18"/>
      <c r="BKM250" s="18"/>
      <c r="BKN250" s="18"/>
      <c r="BKO250" s="18"/>
      <c r="BKP250" s="18"/>
      <c r="BKQ250" s="18"/>
      <c r="BKR250" s="18"/>
      <c r="BKS250" s="18"/>
      <c r="BKT250" s="18"/>
      <c r="BKU250" s="18"/>
      <c r="BKV250" s="18"/>
      <c r="BKW250" s="18"/>
      <c r="BKX250" s="18"/>
      <c r="BKY250" s="18"/>
      <c r="BKZ250" s="18"/>
      <c r="BLA250" s="18"/>
      <c r="BLB250" s="18"/>
      <c r="BLC250" s="18"/>
      <c r="BLD250" s="18"/>
      <c r="BLE250" s="18"/>
      <c r="BLF250" s="18"/>
      <c r="BLG250" s="18"/>
      <c r="BLH250" s="18"/>
      <c r="BLI250" s="18"/>
      <c r="BLJ250" s="18"/>
      <c r="BLK250" s="18"/>
      <c r="BLL250" s="18"/>
      <c r="BLM250" s="18"/>
      <c r="BLN250" s="18"/>
      <c r="BLO250" s="18"/>
      <c r="BLP250" s="18"/>
      <c r="BLQ250" s="18"/>
      <c r="BLR250" s="18"/>
      <c r="BLS250" s="18"/>
      <c r="BLT250" s="18"/>
      <c r="BLU250" s="18"/>
      <c r="BLV250" s="18"/>
      <c r="BLW250" s="18"/>
      <c r="BLX250" s="18"/>
      <c r="BLY250" s="18"/>
      <c r="BLZ250" s="18"/>
      <c r="BMA250" s="18"/>
      <c r="BMB250" s="18"/>
      <c r="BMC250" s="18"/>
      <c r="BMD250" s="18"/>
      <c r="BME250" s="18"/>
      <c r="BMF250" s="18"/>
      <c r="BMG250" s="18"/>
      <c r="BMH250" s="18"/>
      <c r="BMI250" s="18"/>
      <c r="BMJ250" s="18"/>
      <c r="BMK250" s="18"/>
      <c r="BML250" s="18"/>
      <c r="BMM250" s="18"/>
      <c r="BMN250" s="18"/>
      <c r="BMO250" s="18"/>
      <c r="BMP250" s="18"/>
      <c r="BMQ250" s="18"/>
      <c r="BMR250" s="18"/>
      <c r="BMS250" s="18"/>
      <c r="BMT250" s="18"/>
      <c r="BMU250" s="18"/>
      <c r="BMV250" s="18"/>
      <c r="BMW250" s="18"/>
      <c r="BMX250" s="18"/>
      <c r="BMY250" s="18"/>
      <c r="BMZ250" s="18"/>
      <c r="BNA250" s="18"/>
      <c r="BNB250" s="18"/>
      <c r="BNC250" s="18"/>
      <c r="BND250" s="18"/>
      <c r="BNE250" s="18"/>
      <c r="BNF250" s="18"/>
      <c r="BNG250" s="18"/>
      <c r="BNH250" s="18"/>
      <c r="BNI250" s="18"/>
      <c r="BNJ250" s="18"/>
      <c r="BNK250" s="18"/>
      <c r="BNL250" s="18"/>
      <c r="BNM250" s="18"/>
      <c r="BNN250" s="18"/>
      <c r="BNO250" s="18"/>
      <c r="BNP250" s="18"/>
      <c r="BNQ250" s="18"/>
      <c r="BNR250" s="18"/>
      <c r="BNS250" s="18"/>
      <c r="BNT250" s="18"/>
      <c r="BNU250" s="18"/>
      <c r="BNV250" s="18"/>
      <c r="BNW250" s="18"/>
      <c r="BNX250" s="18"/>
      <c r="BNY250" s="18"/>
      <c r="BNZ250" s="18"/>
      <c r="BOA250" s="18"/>
      <c r="BOB250" s="18"/>
      <c r="BOC250" s="18"/>
      <c r="BOD250" s="18"/>
      <c r="BOE250" s="18"/>
      <c r="BOF250" s="18"/>
      <c r="BOG250" s="18"/>
      <c r="BOH250" s="18"/>
      <c r="BOI250" s="18"/>
      <c r="BOJ250" s="18"/>
      <c r="BOK250" s="18"/>
      <c r="BOL250" s="18"/>
      <c r="BOM250" s="18"/>
      <c r="BON250" s="18"/>
      <c r="BOO250" s="18"/>
      <c r="BOP250" s="18"/>
      <c r="BOQ250" s="18"/>
      <c r="BOR250" s="18"/>
      <c r="BOS250" s="18"/>
      <c r="BOT250" s="18"/>
      <c r="BOU250" s="18"/>
      <c r="BOV250" s="18"/>
      <c r="BOW250" s="18"/>
      <c r="BOX250" s="18"/>
      <c r="BOY250" s="18"/>
      <c r="BOZ250" s="18"/>
      <c r="BPA250" s="18"/>
      <c r="BPB250" s="18"/>
      <c r="BPC250" s="18"/>
      <c r="BPD250" s="18"/>
      <c r="BPE250" s="18"/>
      <c r="BPF250" s="18"/>
      <c r="BPG250" s="18"/>
      <c r="BPH250" s="18"/>
      <c r="BPI250" s="18"/>
      <c r="BPJ250" s="18"/>
      <c r="BPK250" s="18"/>
      <c r="BPL250" s="18"/>
      <c r="BPM250" s="18"/>
      <c r="BPN250" s="18"/>
      <c r="BPO250" s="18"/>
      <c r="BPP250" s="18"/>
      <c r="BPQ250" s="18"/>
      <c r="BPR250" s="18"/>
      <c r="BPS250" s="18"/>
      <c r="BPT250" s="18"/>
      <c r="BPU250" s="18"/>
      <c r="BPV250" s="18"/>
      <c r="BPW250" s="18"/>
      <c r="BPX250" s="18"/>
      <c r="BPY250" s="18"/>
      <c r="BPZ250" s="18"/>
      <c r="BQA250" s="18"/>
      <c r="BQB250" s="18"/>
      <c r="BQC250" s="18"/>
      <c r="BQD250" s="18"/>
      <c r="BQE250" s="18"/>
      <c r="BQF250" s="18"/>
      <c r="BQG250" s="18"/>
      <c r="BQH250" s="18"/>
      <c r="BQI250" s="18"/>
      <c r="BQJ250" s="18"/>
      <c r="BQK250" s="18"/>
      <c r="BQL250" s="18"/>
      <c r="BQM250" s="18"/>
      <c r="BQN250" s="18"/>
      <c r="BQO250" s="18"/>
      <c r="BQP250" s="18"/>
      <c r="BQQ250" s="18"/>
      <c r="BQR250" s="18"/>
      <c r="BQS250" s="18"/>
      <c r="BQT250" s="18"/>
      <c r="BQU250" s="18"/>
      <c r="BQV250" s="18"/>
      <c r="BQW250" s="18"/>
      <c r="BQX250" s="18"/>
      <c r="BQY250" s="18"/>
      <c r="BQZ250" s="18"/>
      <c r="BRA250" s="18"/>
      <c r="BRB250" s="18"/>
      <c r="BRC250" s="18"/>
      <c r="BRD250" s="18"/>
      <c r="BRE250" s="18"/>
      <c r="BRF250" s="18"/>
      <c r="BRG250" s="18"/>
      <c r="BRH250" s="18"/>
      <c r="BRI250" s="18"/>
      <c r="BRJ250" s="18"/>
      <c r="BRK250" s="18"/>
      <c r="BRL250" s="18"/>
      <c r="BRM250" s="18"/>
      <c r="BRN250" s="18"/>
      <c r="BRO250" s="18"/>
      <c r="BRP250" s="18"/>
      <c r="BRQ250" s="18"/>
      <c r="BRR250" s="18"/>
      <c r="BRS250" s="18"/>
      <c r="BRT250" s="18"/>
      <c r="BRU250" s="18"/>
      <c r="BRV250" s="18"/>
      <c r="BRW250" s="18"/>
      <c r="BRX250" s="18"/>
      <c r="BRY250" s="18"/>
      <c r="BRZ250" s="18"/>
      <c r="BSA250" s="18"/>
      <c r="BSB250" s="18"/>
      <c r="BSC250" s="18"/>
      <c r="BSD250" s="18"/>
      <c r="BSE250" s="18"/>
      <c r="BSF250" s="18"/>
      <c r="BSG250" s="18"/>
      <c r="BSH250" s="18"/>
      <c r="BSI250" s="18"/>
      <c r="BSJ250" s="18"/>
      <c r="BSK250" s="18"/>
      <c r="BSL250" s="18"/>
      <c r="BSM250" s="18"/>
      <c r="BSN250" s="18"/>
      <c r="BSO250" s="18"/>
      <c r="BSP250" s="18"/>
      <c r="BSQ250" s="18"/>
      <c r="BSR250" s="18"/>
      <c r="BSS250" s="18"/>
      <c r="BST250" s="18"/>
      <c r="BSU250" s="18"/>
      <c r="BSV250" s="18"/>
      <c r="BSW250" s="18"/>
      <c r="BSX250" s="18"/>
      <c r="BSY250" s="18"/>
      <c r="BSZ250" s="18"/>
      <c r="BTA250" s="18"/>
      <c r="BTB250" s="18"/>
      <c r="BTC250" s="18"/>
      <c r="BTD250" s="18"/>
      <c r="BTE250" s="18"/>
      <c r="BTF250" s="18"/>
      <c r="BTG250" s="18"/>
      <c r="BTH250" s="18"/>
      <c r="BTI250" s="18"/>
      <c r="BTJ250" s="18"/>
      <c r="BTK250" s="18"/>
      <c r="BTL250" s="18"/>
      <c r="BTM250" s="18"/>
      <c r="BTN250" s="18"/>
      <c r="BTO250" s="18"/>
      <c r="BTP250" s="18"/>
      <c r="BTQ250" s="18"/>
      <c r="BTR250" s="18"/>
      <c r="BTS250" s="18"/>
      <c r="BTT250" s="18"/>
      <c r="BTU250" s="18"/>
      <c r="BTV250" s="18"/>
      <c r="BTW250" s="18"/>
      <c r="BTX250" s="18"/>
      <c r="BTY250" s="18"/>
      <c r="BTZ250" s="18"/>
      <c r="BUA250" s="18"/>
      <c r="BUB250" s="18"/>
      <c r="BUC250" s="18"/>
      <c r="BUD250" s="18"/>
      <c r="BUE250" s="18"/>
      <c r="BUF250" s="18"/>
      <c r="BUG250" s="18"/>
      <c r="BUH250" s="18"/>
      <c r="BUI250" s="18"/>
      <c r="BUJ250" s="18"/>
      <c r="BUK250" s="18"/>
      <c r="BUL250" s="18"/>
      <c r="BUM250" s="18"/>
      <c r="BUN250" s="18"/>
      <c r="BUO250" s="18"/>
      <c r="BUP250" s="18"/>
      <c r="BUQ250" s="18"/>
      <c r="BUR250" s="18"/>
      <c r="BUS250" s="18"/>
      <c r="BUT250" s="18"/>
      <c r="BUU250" s="18"/>
      <c r="BUV250" s="18"/>
      <c r="BUW250" s="18"/>
      <c r="BUX250" s="18"/>
      <c r="BUY250" s="18"/>
      <c r="BUZ250" s="18"/>
      <c r="BVA250" s="18"/>
      <c r="BVB250" s="18"/>
      <c r="BVC250" s="18"/>
      <c r="BVD250" s="18"/>
      <c r="BVE250" s="18"/>
      <c r="BVF250" s="18"/>
      <c r="BVG250" s="18"/>
      <c r="BVH250" s="18"/>
      <c r="BVI250" s="18"/>
      <c r="BVJ250" s="18"/>
      <c r="BVK250" s="18"/>
      <c r="BVL250" s="18"/>
      <c r="BVM250" s="18"/>
      <c r="BVN250" s="18"/>
      <c r="BVO250" s="18"/>
      <c r="BVP250" s="18"/>
      <c r="BVQ250" s="18"/>
      <c r="BVR250" s="18"/>
      <c r="BVS250" s="18"/>
      <c r="BVT250" s="18"/>
      <c r="BVU250" s="18"/>
      <c r="BVV250" s="18"/>
      <c r="BVW250" s="18"/>
      <c r="BVX250" s="18"/>
      <c r="BVY250" s="18"/>
      <c r="BVZ250" s="18"/>
      <c r="BWA250" s="18"/>
      <c r="BWB250" s="18"/>
      <c r="BWC250" s="18"/>
      <c r="BWD250" s="18"/>
      <c r="BWE250" s="18"/>
      <c r="BWF250" s="18"/>
      <c r="BWG250" s="18"/>
      <c r="BWH250" s="18"/>
      <c r="BWI250" s="18"/>
      <c r="BWJ250" s="18"/>
      <c r="BWK250" s="18"/>
      <c r="BWL250" s="18"/>
      <c r="BWM250" s="18"/>
      <c r="BWN250" s="18"/>
      <c r="BWO250" s="18"/>
      <c r="BWP250" s="18"/>
      <c r="BWQ250" s="18"/>
      <c r="BWR250" s="18"/>
      <c r="BWS250" s="18"/>
      <c r="BWT250" s="18"/>
      <c r="BWU250" s="18"/>
      <c r="BWV250" s="18"/>
      <c r="BWW250" s="18"/>
      <c r="BWX250" s="18"/>
      <c r="BWY250" s="18"/>
      <c r="BWZ250" s="18"/>
      <c r="BXA250" s="18"/>
      <c r="BXB250" s="18"/>
      <c r="BXC250" s="18"/>
      <c r="BXD250" s="18"/>
      <c r="BXE250" s="18"/>
      <c r="BXF250" s="18"/>
      <c r="BXG250" s="18"/>
      <c r="BXH250" s="18"/>
      <c r="BXI250" s="18"/>
      <c r="BXJ250" s="18"/>
      <c r="BXK250" s="18"/>
      <c r="BXL250" s="18"/>
      <c r="BXM250" s="18"/>
      <c r="BXN250" s="18"/>
      <c r="BXO250" s="18"/>
      <c r="BXP250" s="18"/>
      <c r="BXQ250" s="18"/>
      <c r="BXR250" s="18"/>
      <c r="BXS250" s="18"/>
      <c r="BXT250" s="18"/>
      <c r="BXU250" s="18"/>
      <c r="BXV250" s="18"/>
      <c r="BXW250" s="18"/>
      <c r="BXX250" s="18"/>
      <c r="BXY250" s="18"/>
      <c r="BXZ250" s="18"/>
      <c r="BYA250" s="18"/>
      <c r="BYB250" s="18"/>
      <c r="BYC250" s="18"/>
      <c r="BYD250" s="18"/>
      <c r="BYE250" s="18"/>
      <c r="BYF250" s="18"/>
      <c r="BYG250" s="18"/>
      <c r="BYH250" s="18"/>
      <c r="BYI250" s="18"/>
      <c r="BYJ250" s="18"/>
      <c r="BYK250" s="18"/>
      <c r="BYL250" s="18"/>
      <c r="BYM250" s="18"/>
      <c r="BYN250" s="18"/>
      <c r="BYO250" s="18"/>
      <c r="BYP250" s="18"/>
      <c r="BYQ250" s="18"/>
      <c r="BYR250" s="18"/>
      <c r="BYS250" s="18"/>
      <c r="BYT250" s="18"/>
      <c r="BYU250" s="18"/>
      <c r="BYV250" s="18"/>
      <c r="BYW250" s="18"/>
      <c r="BYX250" s="18"/>
      <c r="BYY250" s="18"/>
      <c r="BYZ250" s="18"/>
      <c r="BZA250" s="18"/>
      <c r="BZB250" s="18"/>
      <c r="BZC250" s="18"/>
      <c r="BZD250" s="18"/>
      <c r="BZE250" s="18"/>
      <c r="BZF250" s="18"/>
      <c r="BZG250" s="18"/>
      <c r="BZH250" s="18"/>
      <c r="BZI250" s="18"/>
      <c r="BZJ250" s="18"/>
      <c r="BZK250" s="18"/>
      <c r="BZL250" s="18"/>
      <c r="BZM250" s="18"/>
      <c r="BZN250" s="18"/>
      <c r="BZO250" s="18"/>
      <c r="BZP250" s="18"/>
      <c r="BZQ250" s="18"/>
      <c r="BZR250" s="18"/>
      <c r="BZS250" s="18"/>
      <c r="BZT250" s="18"/>
      <c r="BZU250" s="18"/>
      <c r="BZV250" s="18"/>
      <c r="BZW250" s="18"/>
      <c r="BZX250" s="18"/>
      <c r="BZY250" s="18"/>
      <c r="BZZ250" s="18"/>
      <c r="CAA250" s="18"/>
      <c r="CAB250" s="18"/>
      <c r="CAC250" s="18"/>
      <c r="CAD250" s="18"/>
      <c r="CAE250" s="18"/>
      <c r="CAF250" s="18"/>
      <c r="CAG250" s="18"/>
      <c r="CAH250" s="18"/>
      <c r="CAI250" s="18"/>
      <c r="CAJ250" s="18"/>
      <c r="CAK250" s="18"/>
      <c r="CAL250" s="18"/>
      <c r="CAM250" s="18"/>
      <c r="CAN250" s="18"/>
      <c r="CAO250" s="18"/>
      <c r="CAP250" s="18"/>
      <c r="CAQ250" s="18"/>
      <c r="CAR250" s="18"/>
      <c r="CAS250" s="18"/>
      <c r="CAT250" s="18"/>
      <c r="CAU250" s="18"/>
      <c r="CAV250" s="18"/>
      <c r="CAW250" s="18"/>
      <c r="CAX250" s="18"/>
      <c r="CAY250" s="18"/>
      <c r="CAZ250" s="18"/>
      <c r="CBA250" s="18"/>
      <c r="CBB250" s="18"/>
      <c r="CBC250" s="18"/>
      <c r="CBD250" s="18"/>
      <c r="CBE250" s="18"/>
      <c r="CBF250" s="18"/>
      <c r="CBG250" s="18"/>
      <c r="CBH250" s="18"/>
      <c r="CBI250" s="18"/>
      <c r="CBJ250" s="18"/>
      <c r="CBK250" s="18"/>
      <c r="CBL250" s="18"/>
      <c r="CBM250" s="18"/>
      <c r="CBN250" s="18"/>
      <c r="CBO250" s="18"/>
      <c r="CBP250" s="18"/>
      <c r="CBQ250" s="18"/>
      <c r="CBR250" s="18"/>
      <c r="CBS250" s="18"/>
      <c r="CBT250" s="18"/>
      <c r="CBU250" s="18"/>
      <c r="CBV250" s="18"/>
      <c r="CBW250" s="18"/>
      <c r="CBX250" s="18"/>
      <c r="CBY250" s="18"/>
      <c r="CBZ250" s="18"/>
      <c r="CCA250" s="18"/>
      <c r="CCB250" s="18"/>
      <c r="CCC250" s="18"/>
      <c r="CCD250" s="18"/>
      <c r="CCE250" s="18"/>
      <c r="CCF250" s="18"/>
      <c r="CCG250" s="18"/>
      <c r="CCH250" s="18"/>
      <c r="CCI250" s="18"/>
      <c r="CCJ250" s="18"/>
      <c r="CCK250" s="18"/>
      <c r="CCL250" s="18"/>
      <c r="CCM250" s="18"/>
      <c r="CCN250" s="18"/>
      <c r="CCO250" s="18"/>
      <c r="CCP250" s="18"/>
      <c r="CCQ250" s="18"/>
      <c r="CCR250" s="18"/>
      <c r="CCS250" s="18"/>
      <c r="CCT250" s="18"/>
      <c r="CCU250" s="18"/>
      <c r="CCV250" s="18"/>
      <c r="CCW250" s="18"/>
      <c r="CCX250" s="18"/>
      <c r="CCY250" s="18"/>
      <c r="CCZ250" s="18"/>
      <c r="CDA250" s="18"/>
      <c r="CDB250" s="18"/>
      <c r="CDC250" s="18"/>
      <c r="CDD250" s="18"/>
      <c r="CDE250" s="18"/>
      <c r="CDF250" s="18"/>
      <c r="CDG250" s="18"/>
      <c r="CDH250" s="18"/>
      <c r="CDI250" s="18"/>
      <c r="CDJ250" s="18"/>
      <c r="CDK250" s="18"/>
      <c r="CDL250" s="18"/>
      <c r="CDM250" s="18"/>
      <c r="CDN250" s="18"/>
      <c r="CDO250" s="18"/>
      <c r="CDP250" s="18"/>
      <c r="CDQ250" s="18"/>
      <c r="CDR250" s="18"/>
      <c r="CDS250" s="18"/>
      <c r="CDT250" s="18"/>
      <c r="CDU250" s="18"/>
      <c r="CDV250" s="18"/>
      <c r="CDW250" s="18"/>
      <c r="CDX250" s="18"/>
      <c r="CDY250" s="18"/>
      <c r="CDZ250" s="18"/>
      <c r="CEA250" s="18"/>
      <c r="CEB250" s="18"/>
      <c r="CEC250" s="18"/>
      <c r="CED250" s="18"/>
      <c r="CEE250" s="18"/>
      <c r="CEF250" s="18"/>
      <c r="CEG250" s="18"/>
      <c r="CEH250" s="18"/>
      <c r="CEI250" s="18"/>
      <c r="CEJ250" s="18"/>
      <c r="CEK250" s="18"/>
      <c r="CEL250" s="18"/>
      <c r="CEM250" s="18"/>
      <c r="CEN250" s="18"/>
      <c r="CEO250" s="18"/>
      <c r="CEP250" s="18"/>
      <c r="CEQ250" s="18"/>
      <c r="CER250" s="18"/>
      <c r="CES250" s="18"/>
      <c r="CET250" s="18"/>
      <c r="CEU250" s="18"/>
      <c r="CEV250" s="18"/>
      <c r="CEW250" s="18"/>
      <c r="CEX250" s="18"/>
      <c r="CEY250" s="18"/>
      <c r="CEZ250" s="18"/>
      <c r="CFA250" s="18"/>
      <c r="CFB250" s="18"/>
      <c r="CFC250" s="18"/>
      <c r="CFD250" s="18"/>
      <c r="CFE250" s="18"/>
      <c r="CFF250" s="18"/>
      <c r="CFG250" s="18"/>
      <c r="CFH250" s="18"/>
      <c r="CFI250" s="18"/>
      <c r="CFJ250" s="18"/>
      <c r="CFK250" s="18"/>
      <c r="CFL250" s="18"/>
      <c r="CFM250" s="18"/>
      <c r="CFN250" s="18"/>
      <c r="CFO250" s="18"/>
      <c r="CFP250" s="18"/>
      <c r="CFQ250" s="18"/>
      <c r="CFR250" s="18"/>
      <c r="CFS250" s="18"/>
      <c r="CFT250" s="18"/>
      <c r="CFU250" s="18"/>
      <c r="CFV250" s="18"/>
      <c r="CFW250" s="18"/>
      <c r="CFX250" s="18"/>
      <c r="CFY250" s="18"/>
      <c r="CFZ250" s="18"/>
      <c r="CGA250" s="18"/>
      <c r="CGB250" s="18"/>
      <c r="CGC250" s="18"/>
      <c r="CGD250" s="18"/>
      <c r="CGE250" s="18"/>
      <c r="CGF250" s="18"/>
      <c r="CGG250" s="18"/>
      <c r="CGH250" s="18"/>
      <c r="CGI250" s="18"/>
      <c r="CGJ250" s="18"/>
      <c r="CGK250" s="18"/>
      <c r="CGL250" s="18"/>
      <c r="CGM250" s="18"/>
      <c r="CGN250" s="18"/>
      <c r="CGO250" s="18"/>
      <c r="CGP250" s="18"/>
      <c r="CGQ250" s="18"/>
      <c r="CGR250" s="18"/>
      <c r="CGS250" s="18"/>
      <c r="CGT250" s="18"/>
      <c r="CGU250" s="18"/>
      <c r="CGV250" s="18"/>
      <c r="CGW250" s="18"/>
      <c r="CGX250" s="18"/>
      <c r="CGY250" s="18"/>
      <c r="CGZ250" s="18"/>
      <c r="CHA250" s="18"/>
      <c r="CHB250" s="18"/>
      <c r="CHC250" s="18"/>
      <c r="CHD250" s="18"/>
      <c r="CHE250" s="18"/>
      <c r="CHF250" s="18"/>
      <c r="CHG250" s="18"/>
      <c r="CHH250" s="18"/>
      <c r="CHI250" s="18"/>
      <c r="CHJ250" s="18"/>
      <c r="CHK250" s="18"/>
      <c r="CHL250" s="18"/>
      <c r="CHM250" s="18"/>
      <c r="CHN250" s="18"/>
      <c r="CHO250" s="18"/>
      <c r="CHP250" s="18"/>
      <c r="CHQ250" s="18"/>
      <c r="CHR250" s="18"/>
      <c r="CHS250" s="18"/>
      <c r="CHT250" s="18"/>
      <c r="CHU250" s="18"/>
      <c r="CHV250" s="18"/>
      <c r="CHW250" s="18"/>
      <c r="CHX250" s="18"/>
      <c r="CHY250" s="18"/>
      <c r="CHZ250" s="18"/>
      <c r="CIA250" s="18"/>
      <c r="CIB250" s="18"/>
      <c r="CIC250" s="18"/>
      <c r="CID250" s="18"/>
      <c r="CIE250" s="18"/>
      <c r="CIF250" s="18"/>
      <c r="CIG250" s="18"/>
      <c r="CIH250" s="18"/>
      <c r="CII250" s="18"/>
      <c r="CIJ250" s="18"/>
      <c r="CIK250" s="18"/>
      <c r="CIL250" s="18"/>
      <c r="CIM250" s="18"/>
      <c r="CIN250" s="18"/>
      <c r="CIO250" s="18"/>
      <c r="CIP250" s="18"/>
      <c r="CIQ250" s="18"/>
      <c r="CIR250" s="18"/>
      <c r="CIS250" s="18"/>
      <c r="CIT250" s="18"/>
      <c r="CIU250" s="18"/>
      <c r="CIV250" s="18"/>
      <c r="CIW250" s="18"/>
      <c r="CIX250" s="18"/>
      <c r="CIY250" s="18"/>
      <c r="CIZ250" s="18"/>
      <c r="CJA250" s="18"/>
      <c r="CJB250" s="18"/>
      <c r="CJC250" s="18"/>
      <c r="CJD250" s="18"/>
      <c r="CJE250" s="18"/>
      <c r="CJF250" s="18"/>
      <c r="CJG250" s="18"/>
      <c r="CJH250" s="18"/>
      <c r="CJI250" s="18"/>
      <c r="CJJ250" s="18"/>
      <c r="CJK250" s="18"/>
      <c r="CJL250" s="18"/>
      <c r="CJM250" s="18"/>
      <c r="CJN250" s="18"/>
      <c r="CJO250" s="18"/>
      <c r="CJP250" s="18"/>
      <c r="CJQ250" s="18"/>
      <c r="CJR250" s="18"/>
      <c r="CJS250" s="18"/>
      <c r="CJT250" s="18"/>
      <c r="CJU250" s="18"/>
      <c r="CJV250" s="18"/>
      <c r="CJW250" s="18"/>
      <c r="CJX250" s="18"/>
      <c r="CJY250" s="18"/>
      <c r="CJZ250" s="18"/>
      <c r="CKA250" s="18"/>
      <c r="CKB250" s="18"/>
      <c r="CKC250" s="18"/>
      <c r="CKD250" s="18"/>
      <c r="CKE250" s="18"/>
      <c r="CKF250" s="18"/>
      <c r="CKG250" s="18"/>
      <c r="CKH250" s="18"/>
      <c r="CKI250" s="18"/>
      <c r="CKJ250" s="18"/>
      <c r="CKK250" s="18"/>
      <c r="CKL250" s="18"/>
      <c r="CKM250" s="18"/>
      <c r="CKN250" s="18"/>
      <c r="CKO250" s="18"/>
      <c r="CKP250" s="18"/>
      <c r="CKQ250" s="18"/>
      <c r="CKR250" s="18"/>
      <c r="CKS250" s="18"/>
      <c r="CKT250" s="18"/>
      <c r="CKU250" s="18"/>
      <c r="CKV250" s="18"/>
      <c r="CKW250" s="18"/>
      <c r="CKX250" s="18"/>
      <c r="CKY250" s="18"/>
      <c r="CKZ250" s="18"/>
      <c r="CLA250" s="18"/>
      <c r="CLB250" s="18"/>
      <c r="CLC250" s="18"/>
      <c r="CLD250" s="18"/>
      <c r="CLE250" s="18"/>
      <c r="CLF250" s="18"/>
      <c r="CLG250" s="18"/>
      <c r="CLH250" s="18"/>
      <c r="CLI250" s="18"/>
      <c r="CLJ250" s="18"/>
      <c r="CLK250" s="18"/>
      <c r="CLL250" s="18"/>
      <c r="CLM250" s="18"/>
      <c r="CLN250" s="18"/>
      <c r="CLO250" s="18"/>
      <c r="CLP250" s="18"/>
      <c r="CLQ250" s="18"/>
      <c r="CLR250" s="18"/>
      <c r="CLS250" s="18"/>
      <c r="CLT250" s="18"/>
      <c r="CLU250" s="18"/>
      <c r="CLV250" s="18"/>
      <c r="CLW250" s="18"/>
      <c r="CLX250" s="18"/>
      <c r="CLY250" s="18"/>
      <c r="CLZ250" s="18"/>
      <c r="CMA250" s="18"/>
      <c r="CMB250" s="18"/>
      <c r="CMC250" s="18"/>
      <c r="CMD250" s="18"/>
      <c r="CME250" s="18"/>
      <c r="CMF250" s="18"/>
      <c r="CMG250" s="18"/>
      <c r="CMH250" s="18"/>
      <c r="CMI250" s="18"/>
      <c r="CMJ250" s="18"/>
      <c r="CMK250" s="18"/>
      <c r="CML250" s="18"/>
      <c r="CMM250" s="18"/>
      <c r="CMN250" s="18"/>
      <c r="CMO250" s="18"/>
      <c r="CMP250" s="18"/>
      <c r="CMQ250" s="18"/>
      <c r="CMR250" s="18"/>
      <c r="CMS250" s="18"/>
      <c r="CMT250" s="18"/>
      <c r="CMU250" s="18"/>
      <c r="CMV250" s="18"/>
      <c r="CMW250" s="18"/>
      <c r="CMX250" s="18"/>
      <c r="CMY250" s="18"/>
      <c r="CMZ250" s="18"/>
      <c r="CNA250" s="18"/>
      <c r="CNB250" s="18"/>
      <c r="CNC250" s="18"/>
      <c r="CND250" s="18"/>
      <c r="CNE250" s="18"/>
      <c r="CNF250" s="18"/>
      <c r="CNG250" s="18"/>
      <c r="CNH250" s="18"/>
      <c r="CNI250" s="18"/>
      <c r="CNJ250" s="18"/>
      <c r="CNK250" s="18"/>
      <c r="CNL250" s="18"/>
      <c r="CNM250" s="18"/>
      <c r="CNN250" s="18"/>
      <c r="CNO250" s="18"/>
      <c r="CNP250" s="18"/>
      <c r="CNQ250" s="18"/>
      <c r="CNR250" s="18"/>
      <c r="CNS250" s="18"/>
      <c r="CNT250" s="18"/>
      <c r="CNU250" s="18"/>
      <c r="CNV250" s="18"/>
      <c r="CNW250" s="18"/>
      <c r="CNX250" s="18"/>
      <c r="CNY250" s="18"/>
      <c r="CNZ250" s="18"/>
      <c r="COA250" s="18"/>
      <c r="COB250" s="18"/>
      <c r="COC250" s="18"/>
      <c r="COD250" s="18"/>
      <c r="COE250" s="18"/>
      <c r="COF250" s="18"/>
      <c r="COG250" s="18"/>
      <c r="COH250" s="18"/>
      <c r="COI250" s="18"/>
      <c r="COJ250" s="18"/>
      <c r="COK250" s="18"/>
      <c r="COL250" s="18"/>
      <c r="COM250" s="18"/>
      <c r="CON250" s="18"/>
      <c r="COO250" s="18"/>
      <c r="COP250" s="18"/>
      <c r="COQ250" s="18"/>
      <c r="COR250" s="18"/>
      <c r="COS250" s="18"/>
      <c r="COT250" s="18"/>
      <c r="COU250" s="18"/>
      <c r="COV250" s="18"/>
      <c r="COW250" s="18"/>
      <c r="COX250" s="18"/>
      <c r="COY250" s="18"/>
      <c r="COZ250" s="18"/>
      <c r="CPA250" s="18"/>
      <c r="CPB250" s="18"/>
      <c r="CPC250" s="18"/>
      <c r="CPD250" s="18"/>
      <c r="CPE250" s="18"/>
      <c r="CPF250" s="18"/>
      <c r="CPG250" s="18"/>
      <c r="CPH250" s="18"/>
      <c r="CPI250" s="18"/>
      <c r="CPJ250" s="18"/>
      <c r="CPK250" s="18"/>
      <c r="CPL250" s="18"/>
      <c r="CPM250" s="18"/>
      <c r="CPN250" s="18"/>
      <c r="CPO250" s="18"/>
      <c r="CPP250" s="18"/>
      <c r="CPQ250" s="18"/>
      <c r="CPR250" s="18"/>
      <c r="CPS250" s="18"/>
      <c r="CPT250" s="18"/>
      <c r="CPU250" s="18"/>
      <c r="CPV250" s="18"/>
      <c r="CPW250" s="18"/>
      <c r="CPX250" s="18"/>
      <c r="CPY250" s="18"/>
      <c r="CPZ250" s="18"/>
      <c r="CQA250" s="18"/>
      <c r="CQB250" s="18"/>
      <c r="CQC250" s="18"/>
      <c r="CQD250" s="18"/>
      <c r="CQE250" s="18"/>
      <c r="CQF250" s="18"/>
      <c r="CQG250" s="18"/>
      <c r="CQH250" s="18"/>
      <c r="CQI250" s="18"/>
      <c r="CQJ250" s="18"/>
      <c r="CQK250" s="18"/>
      <c r="CQL250" s="18"/>
      <c r="CQM250" s="18"/>
      <c r="CQN250" s="18"/>
      <c r="CQO250" s="18"/>
      <c r="CQP250" s="18"/>
      <c r="CQQ250" s="18"/>
      <c r="CQR250" s="18"/>
      <c r="CQS250" s="18"/>
      <c r="CQT250" s="18"/>
      <c r="CQU250" s="18"/>
      <c r="CQV250" s="18"/>
      <c r="CQW250" s="18"/>
      <c r="CQX250" s="18"/>
      <c r="CQY250" s="18"/>
      <c r="CQZ250" s="18"/>
      <c r="CRA250" s="18"/>
      <c r="CRB250" s="18"/>
      <c r="CRC250" s="18"/>
      <c r="CRD250" s="18"/>
      <c r="CRE250" s="18"/>
      <c r="CRF250" s="18"/>
      <c r="CRG250" s="18"/>
      <c r="CRH250" s="18"/>
      <c r="CRI250" s="18"/>
      <c r="CRJ250" s="18"/>
      <c r="CRK250" s="18"/>
      <c r="CRL250" s="18"/>
      <c r="CRM250" s="18"/>
      <c r="CRN250" s="18"/>
      <c r="CRO250" s="18"/>
      <c r="CRP250" s="18"/>
      <c r="CRQ250" s="18"/>
      <c r="CRR250" s="18"/>
      <c r="CRS250" s="18"/>
      <c r="CRT250" s="18"/>
      <c r="CRU250" s="18"/>
      <c r="CRV250" s="18"/>
      <c r="CRW250" s="18"/>
      <c r="CRX250" s="18"/>
      <c r="CRY250" s="18"/>
      <c r="CRZ250" s="18"/>
      <c r="CSA250" s="18"/>
      <c r="CSB250" s="18"/>
      <c r="CSC250" s="18"/>
      <c r="CSD250" s="18"/>
      <c r="CSE250" s="18"/>
      <c r="CSF250" s="18"/>
      <c r="CSG250" s="18"/>
      <c r="CSH250" s="18"/>
      <c r="CSI250" s="18"/>
      <c r="CSJ250" s="18"/>
      <c r="CSK250" s="18"/>
      <c r="CSL250" s="18"/>
      <c r="CSM250" s="18"/>
      <c r="CSN250" s="18"/>
      <c r="CSO250" s="18"/>
      <c r="CSP250" s="18"/>
      <c r="CSQ250" s="18"/>
      <c r="CSR250" s="18"/>
      <c r="CSS250" s="18"/>
      <c r="CST250" s="18"/>
      <c r="CSU250" s="18"/>
      <c r="CSV250" s="18"/>
      <c r="CSW250" s="18"/>
      <c r="CSX250" s="18"/>
      <c r="CSY250" s="18"/>
      <c r="CSZ250" s="18"/>
      <c r="CTA250" s="18"/>
      <c r="CTB250" s="18"/>
      <c r="CTC250" s="18"/>
      <c r="CTD250" s="18"/>
      <c r="CTE250" s="18"/>
      <c r="CTF250" s="18"/>
      <c r="CTG250" s="18"/>
      <c r="CTH250" s="18"/>
      <c r="CTI250" s="18"/>
      <c r="CTJ250" s="18"/>
      <c r="CTK250" s="18"/>
      <c r="CTL250" s="18"/>
      <c r="CTM250" s="18"/>
      <c r="CTN250" s="18"/>
      <c r="CTO250" s="18"/>
      <c r="CTP250" s="18"/>
      <c r="CTQ250" s="18"/>
      <c r="CTR250" s="18"/>
      <c r="CTS250" s="18"/>
      <c r="CTT250" s="18"/>
      <c r="CTU250" s="18"/>
      <c r="CTV250" s="18"/>
      <c r="CTW250" s="18"/>
      <c r="CTX250" s="18"/>
      <c r="CTY250" s="18"/>
      <c r="CTZ250" s="18"/>
      <c r="CUA250" s="18"/>
      <c r="CUB250" s="18"/>
      <c r="CUC250" s="18"/>
      <c r="CUD250" s="18"/>
      <c r="CUE250" s="18"/>
      <c r="CUF250" s="18"/>
      <c r="CUG250" s="18"/>
      <c r="CUH250" s="18"/>
      <c r="CUI250" s="18"/>
      <c r="CUJ250" s="18"/>
      <c r="CUK250" s="18"/>
      <c r="CUL250" s="18"/>
      <c r="CUM250" s="18"/>
      <c r="CUN250" s="18"/>
      <c r="CUO250" s="18"/>
      <c r="CUP250" s="18"/>
      <c r="CUQ250" s="18"/>
      <c r="CUR250" s="18"/>
      <c r="CUS250" s="18"/>
      <c r="CUT250" s="18"/>
      <c r="CUU250" s="18"/>
      <c r="CUV250" s="18"/>
      <c r="CUW250" s="18"/>
      <c r="CUX250" s="18"/>
      <c r="CUY250" s="18"/>
      <c r="CUZ250" s="18"/>
      <c r="CVA250" s="18"/>
      <c r="CVB250" s="18"/>
      <c r="CVC250" s="18"/>
      <c r="CVD250" s="18"/>
      <c r="CVE250" s="18"/>
      <c r="CVF250" s="18"/>
      <c r="CVG250" s="18"/>
      <c r="CVH250" s="18"/>
      <c r="CVI250" s="18"/>
      <c r="CVJ250" s="18"/>
      <c r="CVK250" s="18"/>
      <c r="CVL250" s="18"/>
      <c r="CVM250" s="18"/>
      <c r="CVN250" s="18"/>
      <c r="CVO250" s="18"/>
      <c r="CVP250" s="18"/>
      <c r="CVQ250" s="18"/>
      <c r="CVR250" s="18"/>
      <c r="CVS250" s="18"/>
      <c r="CVT250" s="18"/>
      <c r="CVU250" s="18"/>
      <c r="CVV250" s="18"/>
      <c r="CVW250" s="18"/>
      <c r="CVX250" s="18"/>
      <c r="CVY250" s="18"/>
      <c r="CVZ250" s="18"/>
      <c r="CWA250" s="18"/>
      <c r="CWB250" s="18"/>
      <c r="CWC250" s="18"/>
      <c r="CWD250" s="18"/>
      <c r="CWE250" s="18"/>
      <c r="CWF250" s="18"/>
      <c r="CWG250" s="18"/>
      <c r="CWH250" s="18"/>
      <c r="CWI250" s="18"/>
      <c r="CWJ250" s="18"/>
      <c r="CWK250" s="18"/>
      <c r="CWL250" s="18"/>
      <c r="CWM250" s="18"/>
      <c r="CWN250" s="18"/>
      <c r="CWO250" s="18"/>
      <c r="CWP250" s="18"/>
      <c r="CWQ250" s="18"/>
      <c r="CWR250" s="18"/>
      <c r="CWS250" s="18"/>
      <c r="CWT250" s="18"/>
      <c r="CWU250" s="18"/>
      <c r="CWV250" s="18"/>
      <c r="CWW250" s="18"/>
      <c r="CWX250" s="18"/>
      <c r="CWY250" s="18"/>
      <c r="CWZ250" s="18"/>
      <c r="CXA250" s="18"/>
      <c r="CXB250" s="18"/>
      <c r="CXC250" s="18"/>
      <c r="CXD250" s="18"/>
      <c r="CXE250" s="18"/>
      <c r="CXF250" s="18"/>
      <c r="CXG250" s="18"/>
      <c r="CXH250" s="18"/>
      <c r="CXI250" s="18"/>
      <c r="CXJ250" s="18"/>
      <c r="CXK250" s="18"/>
      <c r="CXL250" s="18"/>
      <c r="CXM250" s="18"/>
      <c r="CXN250" s="18"/>
      <c r="CXO250" s="18"/>
      <c r="CXP250" s="18"/>
      <c r="CXQ250" s="18"/>
      <c r="CXR250" s="18"/>
      <c r="CXS250" s="18"/>
      <c r="CXT250" s="18"/>
      <c r="CXU250" s="18"/>
      <c r="CXV250" s="18"/>
      <c r="CXW250" s="18"/>
      <c r="CXX250" s="18"/>
      <c r="CXY250" s="18"/>
      <c r="CXZ250" s="18"/>
      <c r="CYA250" s="18"/>
      <c r="CYB250" s="18"/>
      <c r="CYC250" s="18"/>
      <c r="CYD250" s="18"/>
      <c r="CYE250" s="18"/>
      <c r="CYF250" s="18"/>
      <c r="CYG250" s="18"/>
      <c r="CYH250" s="18"/>
      <c r="CYI250" s="18"/>
      <c r="CYJ250" s="18"/>
      <c r="CYK250" s="18"/>
      <c r="CYL250" s="18"/>
      <c r="CYM250" s="18"/>
      <c r="CYN250" s="18"/>
      <c r="CYO250" s="18"/>
      <c r="CYP250" s="18"/>
      <c r="CYQ250" s="18"/>
      <c r="CYR250" s="18"/>
      <c r="CYS250" s="18"/>
      <c r="CYT250" s="18"/>
      <c r="CYU250" s="18"/>
      <c r="CYV250" s="18"/>
      <c r="CYW250" s="18"/>
      <c r="CYX250" s="18"/>
      <c r="CYY250" s="18"/>
      <c r="CYZ250" s="18"/>
      <c r="CZA250" s="18"/>
      <c r="CZB250" s="18"/>
      <c r="CZC250" s="18"/>
      <c r="CZD250" s="18"/>
      <c r="CZE250" s="18"/>
      <c r="CZF250" s="18"/>
      <c r="CZG250" s="18"/>
      <c r="CZH250" s="18"/>
      <c r="CZI250" s="18"/>
      <c r="CZJ250" s="18"/>
      <c r="CZK250" s="18"/>
      <c r="CZL250" s="18"/>
      <c r="CZM250" s="18"/>
      <c r="CZN250" s="18"/>
      <c r="CZO250" s="18"/>
      <c r="CZP250" s="18"/>
      <c r="CZQ250" s="18"/>
      <c r="CZR250" s="18"/>
      <c r="CZS250" s="18"/>
      <c r="CZT250" s="18"/>
      <c r="CZU250" s="18"/>
      <c r="CZV250" s="18"/>
      <c r="CZW250" s="18"/>
      <c r="CZX250" s="18"/>
      <c r="CZY250" s="18"/>
      <c r="CZZ250" s="18"/>
      <c r="DAA250" s="18"/>
      <c r="DAB250" s="18"/>
      <c r="DAC250" s="18"/>
      <c r="DAD250" s="18"/>
      <c r="DAE250" s="18"/>
      <c r="DAF250" s="18"/>
      <c r="DAG250" s="18"/>
      <c r="DAH250" s="18"/>
      <c r="DAI250" s="18"/>
      <c r="DAJ250" s="18"/>
      <c r="DAK250" s="18"/>
      <c r="DAL250" s="18"/>
      <c r="DAM250" s="18"/>
      <c r="DAN250" s="18"/>
      <c r="DAO250" s="18"/>
      <c r="DAP250" s="18"/>
      <c r="DAQ250" s="18"/>
      <c r="DAR250" s="18"/>
      <c r="DAS250" s="18"/>
      <c r="DAT250" s="18"/>
      <c r="DAU250" s="18"/>
      <c r="DAV250" s="18"/>
      <c r="DAW250" s="18"/>
      <c r="DAX250" s="18"/>
      <c r="DAY250" s="18"/>
      <c r="DAZ250" s="18"/>
      <c r="DBA250" s="18"/>
      <c r="DBB250" s="18"/>
      <c r="DBC250" s="18"/>
      <c r="DBD250" s="18"/>
      <c r="DBE250" s="18"/>
      <c r="DBF250" s="18"/>
      <c r="DBG250" s="18"/>
      <c r="DBH250" s="18"/>
      <c r="DBI250" s="18"/>
      <c r="DBJ250" s="18"/>
      <c r="DBK250" s="18"/>
      <c r="DBL250" s="18"/>
      <c r="DBM250" s="18"/>
      <c r="DBN250" s="18"/>
      <c r="DBO250" s="18"/>
      <c r="DBP250" s="18"/>
      <c r="DBQ250" s="18"/>
      <c r="DBR250" s="18"/>
      <c r="DBS250" s="18"/>
      <c r="DBT250" s="18"/>
      <c r="DBU250" s="18"/>
      <c r="DBV250" s="18"/>
      <c r="DBW250" s="18"/>
      <c r="DBX250" s="18"/>
      <c r="DBY250" s="18"/>
      <c r="DBZ250" s="18"/>
      <c r="DCA250" s="18"/>
      <c r="DCB250" s="18"/>
      <c r="DCC250" s="18"/>
      <c r="DCD250" s="18"/>
      <c r="DCE250" s="18"/>
      <c r="DCF250" s="18"/>
      <c r="DCG250" s="18"/>
      <c r="DCH250" s="18"/>
      <c r="DCI250" s="18"/>
      <c r="DCJ250" s="18"/>
      <c r="DCK250" s="18"/>
      <c r="DCL250" s="18"/>
      <c r="DCM250" s="18"/>
      <c r="DCN250" s="18"/>
      <c r="DCO250" s="18"/>
      <c r="DCP250" s="18"/>
      <c r="DCQ250" s="18"/>
      <c r="DCR250" s="18"/>
      <c r="DCS250" s="18"/>
      <c r="DCT250" s="18"/>
      <c r="DCU250" s="18"/>
      <c r="DCV250" s="18"/>
      <c r="DCW250" s="18"/>
      <c r="DCX250" s="18"/>
      <c r="DCY250" s="18"/>
      <c r="DCZ250" s="18"/>
      <c r="DDA250" s="18"/>
      <c r="DDB250" s="18"/>
      <c r="DDC250" s="18"/>
      <c r="DDD250" s="18"/>
      <c r="DDE250" s="18"/>
      <c r="DDF250" s="18"/>
      <c r="DDG250" s="18"/>
      <c r="DDH250" s="18"/>
      <c r="DDI250" s="18"/>
      <c r="DDJ250" s="18"/>
      <c r="DDK250" s="18"/>
      <c r="DDL250" s="18"/>
      <c r="DDM250" s="18"/>
      <c r="DDN250" s="18"/>
      <c r="DDO250" s="18"/>
      <c r="DDP250" s="18"/>
      <c r="DDQ250" s="18"/>
      <c r="DDR250" s="18"/>
      <c r="DDS250" s="18"/>
      <c r="DDT250" s="18"/>
      <c r="DDU250" s="18"/>
      <c r="DDV250" s="18"/>
      <c r="DDW250" s="18"/>
      <c r="DDX250" s="18"/>
      <c r="DDY250" s="18"/>
      <c r="DDZ250" s="18"/>
      <c r="DEA250" s="18"/>
      <c r="DEB250" s="18"/>
      <c r="DEC250" s="18"/>
      <c r="DED250" s="18"/>
      <c r="DEE250" s="18"/>
      <c r="DEF250" s="18"/>
      <c r="DEG250" s="18"/>
      <c r="DEH250" s="18"/>
      <c r="DEI250" s="18"/>
      <c r="DEJ250" s="18"/>
      <c r="DEK250" s="18"/>
      <c r="DEL250" s="18"/>
      <c r="DEM250" s="18"/>
      <c r="DEN250" s="18"/>
      <c r="DEO250" s="18"/>
      <c r="DEP250" s="18"/>
      <c r="DEQ250" s="18"/>
      <c r="DER250" s="18"/>
      <c r="DES250" s="18"/>
      <c r="DET250" s="18"/>
      <c r="DEU250" s="18"/>
      <c r="DEV250" s="18"/>
      <c r="DEW250" s="18"/>
      <c r="DEX250" s="18"/>
      <c r="DEY250" s="18"/>
      <c r="DEZ250" s="18"/>
      <c r="DFA250" s="18"/>
      <c r="DFB250" s="18"/>
      <c r="DFC250" s="18"/>
      <c r="DFD250" s="18"/>
      <c r="DFE250" s="18"/>
      <c r="DFF250" s="18"/>
      <c r="DFG250" s="18"/>
      <c r="DFH250" s="18"/>
      <c r="DFI250" s="18"/>
      <c r="DFJ250" s="18"/>
      <c r="DFK250" s="18"/>
      <c r="DFL250" s="18"/>
      <c r="DFM250" s="18"/>
      <c r="DFN250" s="18"/>
      <c r="DFO250" s="18"/>
      <c r="DFP250" s="18"/>
      <c r="DFQ250" s="18"/>
      <c r="DFR250" s="18"/>
      <c r="DFS250" s="18"/>
      <c r="DFT250" s="18"/>
      <c r="DFU250" s="18"/>
      <c r="DFV250" s="18"/>
      <c r="DFW250" s="18"/>
      <c r="DFX250" s="18"/>
      <c r="DFY250" s="18"/>
      <c r="DFZ250" s="18"/>
      <c r="DGA250" s="18"/>
      <c r="DGB250" s="18"/>
      <c r="DGC250" s="18"/>
      <c r="DGD250" s="18"/>
      <c r="DGE250" s="18"/>
      <c r="DGF250" s="18"/>
      <c r="DGG250" s="18"/>
      <c r="DGH250" s="18"/>
      <c r="DGI250" s="18"/>
      <c r="DGJ250" s="18"/>
      <c r="DGK250" s="18"/>
      <c r="DGL250" s="18"/>
      <c r="DGM250" s="18"/>
      <c r="DGN250" s="18"/>
      <c r="DGO250" s="18"/>
      <c r="DGP250" s="18"/>
      <c r="DGQ250" s="18"/>
      <c r="DGR250" s="18"/>
      <c r="DGS250" s="18"/>
      <c r="DGT250" s="18"/>
      <c r="DGU250" s="18"/>
      <c r="DGV250" s="18"/>
      <c r="DGW250" s="18"/>
      <c r="DGX250" s="18"/>
      <c r="DGY250" s="18"/>
      <c r="DGZ250" s="18"/>
      <c r="DHA250" s="18"/>
      <c r="DHB250" s="18"/>
      <c r="DHC250" s="18"/>
      <c r="DHD250" s="18"/>
      <c r="DHE250" s="18"/>
      <c r="DHF250" s="18"/>
      <c r="DHG250" s="18"/>
      <c r="DHH250" s="18"/>
      <c r="DHI250" s="18"/>
      <c r="DHJ250" s="18"/>
      <c r="DHK250" s="18"/>
      <c r="DHL250" s="18"/>
      <c r="DHM250" s="18"/>
      <c r="DHN250" s="18"/>
      <c r="DHO250" s="18"/>
      <c r="DHP250" s="18"/>
      <c r="DHQ250" s="18"/>
      <c r="DHR250" s="18"/>
      <c r="DHS250" s="18"/>
      <c r="DHT250" s="18"/>
      <c r="DHU250" s="18"/>
      <c r="DHV250" s="18"/>
      <c r="DHW250" s="18"/>
      <c r="DHX250" s="18"/>
      <c r="DHY250" s="18"/>
      <c r="DHZ250" s="18"/>
      <c r="DIA250" s="18"/>
      <c r="DIB250" s="18"/>
      <c r="DIC250" s="18"/>
      <c r="DID250" s="18"/>
      <c r="DIE250" s="18"/>
      <c r="DIF250" s="18"/>
      <c r="DIG250" s="18"/>
      <c r="DIH250" s="18"/>
      <c r="DII250" s="18"/>
      <c r="DIJ250" s="18"/>
      <c r="DIK250" s="18"/>
      <c r="DIL250" s="18"/>
      <c r="DIM250" s="18"/>
      <c r="DIN250" s="18"/>
      <c r="DIO250" s="18"/>
      <c r="DIP250" s="18"/>
      <c r="DIQ250" s="18"/>
      <c r="DIR250" s="18"/>
      <c r="DIS250" s="18"/>
      <c r="DIT250" s="18"/>
      <c r="DIU250" s="18"/>
      <c r="DIV250" s="18"/>
      <c r="DIW250" s="18"/>
      <c r="DIX250" s="18"/>
      <c r="DIY250" s="18"/>
      <c r="DIZ250" s="18"/>
      <c r="DJA250" s="18"/>
      <c r="DJB250" s="18"/>
      <c r="DJC250" s="18"/>
      <c r="DJD250" s="18"/>
      <c r="DJE250" s="18"/>
      <c r="DJF250" s="18"/>
      <c r="DJG250" s="18"/>
      <c r="DJH250" s="18"/>
      <c r="DJI250" s="18"/>
      <c r="DJJ250" s="18"/>
      <c r="DJK250" s="18"/>
      <c r="DJL250" s="18"/>
      <c r="DJM250" s="18"/>
      <c r="DJN250" s="18"/>
      <c r="DJO250" s="18"/>
      <c r="DJP250" s="18"/>
      <c r="DJQ250" s="18"/>
      <c r="DJR250" s="18"/>
      <c r="DJS250" s="18"/>
      <c r="DJT250" s="18"/>
      <c r="DJU250" s="18"/>
      <c r="DJV250" s="18"/>
      <c r="DJW250" s="18"/>
      <c r="DJX250" s="18"/>
      <c r="DJY250" s="18"/>
      <c r="DJZ250" s="18"/>
      <c r="DKA250" s="18"/>
      <c r="DKB250" s="18"/>
      <c r="DKC250" s="18"/>
      <c r="DKD250" s="18"/>
      <c r="DKE250" s="18"/>
      <c r="DKF250" s="18"/>
      <c r="DKG250" s="18"/>
      <c r="DKH250" s="18"/>
      <c r="DKI250" s="18"/>
      <c r="DKJ250" s="18"/>
      <c r="DKK250" s="18"/>
      <c r="DKL250" s="18"/>
      <c r="DKM250" s="18"/>
      <c r="DKN250" s="18"/>
      <c r="DKO250" s="18"/>
      <c r="DKP250" s="18"/>
      <c r="DKQ250" s="18"/>
      <c r="DKR250" s="18"/>
      <c r="DKS250" s="18"/>
      <c r="DKT250" s="18"/>
      <c r="DKU250" s="18"/>
      <c r="DKV250" s="18"/>
      <c r="DKW250" s="18"/>
      <c r="DKX250" s="18"/>
      <c r="DKY250" s="18"/>
      <c r="DKZ250" s="18"/>
      <c r="DLA250" s="18"/>
      <c r="DLB250" s="18"/>
      <c r="DLC250" s="18"/>
      <c r="DLD250" s="18"/>
      <c r="DLE250" s="18"/>
      <c r="DLF250" s="18"/>
      <c r="DLG250" s="18"/>
      <c r="DLH250" s="18"/>
      <c r="DLI250" s="18"/>
      <c r="DLJ250" s="18"/>
      <c r="DLK250" s="18"/>
      <c r="DLL250" s="18"/>
      <c r="DLM250" s="18"/>
      <c r="DLN250" s="18"/>
      <c r="DLO250" s="18"/>
      <c r="DLP250" s="18"/>
      <c r="DLQ250" s="18"/>
      <c r="DLR250" s="18"/>
      <c r="DLS250" s="18"/>
      <c r="DLT250" s="18"/>
      <c r="DLU250" s="18"/>
      <c r="DLV250" s="18"/>
      <c r="DLW250" s="18"/>
      <c r="DLX250" s="18"/>
      <c r="DLY250" s="18"/>
      <c r="DLZ250" s="18"/>
      <c r="DMA250" s="18"/>
      <c r="DMB250" s="18"/>
      <c r="DMC250" s="18"/>
      <c r="DMD250" s="18"/>
      <c r="DME250" s="18"/>
      <c r="DMF250" s="18"/>
      <c r="DMG250" s="18"/>
      <c r="DMH250" s="18"/>
      <c r="DMI250" s="18"/>
      <c r="DMJ250" s="18"/>
      <c r="DMK250" s="18"/>
      <c r="DML250" s="18"/>
      <c r="DMM250" s="18"/>
      <c r="DMN250" s="18"/>
      <c r="DMO250" s="18"/>
      <c r="DMP250" s="18"/>
      <c r="DMQ250" s="18"/>
      <c r="DMR250" s="18"/>
      <c r="DMS250" s="18"/>
      <c r="DMT250" s="18"/>
      <c r="DMU250" s="18"/>
      <c r="DMV250" s="18"/>
      <c r="DMW250" s="18"/>
      <c r="DMX250" s="18"/>
      <c r="DMY250" s="18"/>
      <c r="DMZ250" s="18"/>
      <c r="DNA250" s="18"/>
      <c r="DNB250" s="18"/>
      <c r="DNC250" s="18"/>
      <c r="DND250" s="18"/>
      <c r="DNE250" s="18"/>
      <c r="DNF250" s="18"/>
      <c r="DNG250" s="18"/>
      <c r="DNH250" s="18"/>
      <c r="DNI250" s="18"/>
      <c r="DNJ250" s="18"/>
      <c r="DNK250" s="18"/>
      <c r="DNL250" s="18"/>
      <c r="DNM250" s="18"/>
      <c r="DNN250" s="18"/>
      <c r="DNO250" s="18"/>
      <c r="DNP250" s="18"/>
      <c r="DNQ250" s="18"/>
      <c r="DNR250" s="18"/>
      <c r="DNS250" s="18"/>
      <c r="DNT250" s="18"/>
      <c r="DNU250" s="18"/>
      <c r="DNV250" s="18"/>
      <c r="DNW250" s="18"/>
      <c r="DNX250" s="18"/>
      <c r="DNY250" s="18"/>
      <c r="DNZ250" s="18"/>
      <c r="DOA250" s="18"/>
      <c r="DOB250" s="18"/>
      <c r="DOC250" s="18"/>
      <c r="DOD250" s="18"/>
      <c r="DOE250" s="18"/>
      <c r="DOF250" s="18"/>
      <c r="DOG250" s="18"/>
      <c r="DOH250" s="18"/>
      <c r="DOI250" s="18"/>
      <c r="DOJ250" s="18"/>
      <c r="DOK250" s="18"/>
      <c r="DOL250" s="18"/>
      <c r="DOM250" s="18"/>
      <c r="DON250" s="18"/>
      <c r="DOO250" s="18"/>
      <c r="DOP250" s="18"/>
      <c r="DOQ250" s="18"/>
      <c r="DOR250" s="18"/>
      <c r="DOS250" s="18"/>
      <c r="DOT250" s="18"/>
      <c r="DOU250" s="18"/>
      <c r="DOV250" s="18"/>
      <c r="DOW250" s="18"/>
      <c r="DOX250" s="18"/>
      <c r="DOY250" s="18"/>
      <c r="DOZ250" s="18"/>
      <c r="DPA250" s="18"/>
      <c r="DPB250" s="18"/>
      <c r="DPC250" s="18"/>
      <c r="DPD250" s="18"/>
      <c r="DPE250" s="18"/>
      <c r="DPF250" s="18"/>
      <c r="DPG250" s="18"/>
      <c r="DPH250" s="18"/>
      <c r="DPI250" s="18"/>
      <c r="DPJ250" s="18"/>
      <c r="DPK250" s="18"/>
      <c r="DPL250" s="18"/>
      <c r="DPM250" s="18"/>
      <c r="DPN250" s="18"/>
      <c r="DPO250" s="18"/>
      <c r="DPP250" s="18"/>
      <c r="DPQ250" s="18"/>
      <c r="DPR250" s="18"/>
      <c r="DPS250" s="18"/>
      <c r="DPT250" s="18"/>
      <c r="DPU250" s="18"/>
      <c r="DPV250" s="18"/>
      <c r="DPW250" s="18"/>
      <c r="DPX250" s="18"/>
      <c r="DPY250" s="18"/>
      <c r="DPZ250" s="18"/>
      <c r="DQA250" s="18"/>
      <c r="DQB250" s="18"/>
      <c r="DQC250" s="18"/>
      <c r="DQD250" s="18"/>
      <c r="DQE250" s="18"/>
      <c r="DQF250" s="18"/>
      <c r="DQG250" s="18"/>
      <c r="DQH250" s="18"/>
      <c r="DQI250" s="18"/>
      <c r="DQJ250" s="18"/>
      <c r="DQK250" s="18"/>
      <c r="DQL250" s="18"/>
      <c r="DQM250" s="18"/>
      <c r="DQN250" s="18"/>
      <c r="DQO250" s="18"/>
      <c r="DQP250" s="18"/>
      <c r="DQQ250" s="18"/>
      <c r="DQR250" s="18"/>
      <c r="DQS250" s="18"/>
      <c r="DQT250" s="18"/>
      <c r="DQU250" s="18"/>
      <c r="DQV250" s="18"/>
      <c r="DQW250" s="18"/>
      <c r="DQX250" s="18"/>
      <c r="DQY250" s="18"/>
      <c r="DQZ250" s="18"/>
      <c r="DRA250" s="18"/>
      <c r="DRB250" s="18"/>
      <c r="DRC250" s="18"/>
      <c r="DRD250" s="18"/>
      <c r="DRE250" s="18"/>
      <c r="DRF250" s="18"/>
      <c r="DRG250" s="18"/>
      <c r="DRH250" s="18"/>
      <c r="DRI250" s="18"/>
      <c r="DRJ250" s="18"/>
      <c r="DRK250" s="18"/>
      <c r="DRL250" s="18"/>
      <c r="DRM250" s="18"/>
      <c r="DRN250" s="18"/>
      <c r="DRO250" s="18"/>
      <c r="DRP250" s="18"/>
      <c r="DRQ250" s="18"/>
      <c r="DRR250" s="18"/>
      <c r="DRS250" s="18"/>
      <c r="DRT250" s="18"/>
      <c r="DRU250" s="18"/>
      <c r="DRV250" s="18"/>
      <c r="DRW250" s="18"/>
      <c r="DRX250" s="18"/>
      <c r="DRY250" s="18"/>
      <c r="DRZ250" s="18"/>
      <c r="DSA250" s="18"/>
      <c r="DSB250" s="18"/>
      <c r="DSC250" s="18"/>
      <c r="DSD250" s="18"/>
      <c r="DSE250" s="18"/>
      <c r="DSF250" s="18"/>
      <c r="DSG250" s="18"/>
      <c r="DSH250" s="18"/>
      <c r="DSI250" s="18"/>
      <c r="DSJ250" s="18"/>
      <c r="DSK250" s="18"/>
      <c r="DSL250" s="18"/>
      <c r="DSM250" s="18"/>
      <c r="DSN250" s="18"/>
      <c r="DSO250" s="18"/>
      <c r="DSP250" s="18"/>
      <c r="DSQ250" s="18"/>
      <c r="DSR250" s="18"/>
      <c r="DSS250" s="18"/>
      <c r="DST250" s="18"/>
      <c r="DSU250" s="18"/>
      <c r="DSV250" s="18"/>
      <c r="DSW250" s="18"/>
      <c r="DSX250" s="18"/>
      <c r="DSY250" s="18"/>
      <c r="DSZ250" s="18"/>
      <c r="DTA250" s="18"/>
      <c r="DTB250" s="18"/>
      <c r="DTC250" s="18"/>
      <c r="DTD250" s="18"/>
      <c r="DTE250" s="18"/>
      <c r="DTF250" s="18"/>
      <c r="DTG250" s="18"/>
      <c r="DTH250" s="18"/>
      <c r="DTI250" s="18"/>
      <c r="DTJ250" s="18"/>
      <c r="DTK250" s="18"/>
      <c r="DTL250" s="18"/>
      <c r="DTM250" s="18"/>
      <c r="DTN250" s="18"/>
      <c r="DTO250" s="18"/>
      <c r="DTP250" s="18"/>
      <c r="DTQ250" s="18"/>
      <c r="DTR250" s="18"/>
      <c r="DTS250" s="18"/>
      <c r="DTT250" s="18"/>
      <c r="DTU250" s="18"/>
      <c r="DTV250" s="18"/>
      <c r="DTW250" s="18"/>
      <c r="DTX250" s="18"/>
      <c r="DTY250" s="18"/>
      <c r="DTZ250" s="18"/>
      <c r="DUA250" s="18"/>
      <c r="DUB250" s="18"/>
      <c r="DUC250" s="18"/>
      <c r="DUD250" s="18"/>
      <c r="DUE250" s="18"/>
      <c r="DUF250" s="18"/>
      <c r="DUG250" s="18"/>
      <c r="DUH250" s="18"/>
      <c r="DUI250" s="18"/>
      <c r="DUJ250" s="18"/>
      <c r="DUK250" s="18"/>
      <c r="DUL250" s="18"/>
      <c r="DUM250" s="18"/>
      <c r="DUN250" s="18"/>
      <c r="DUO250" s="18"/>
      <c r="DUP250" s="18"/>
      <c r="DUQ250" s="18"/>
      <c r="DUR250" s="18"/>
      <c r="DUS250" s="18"/>
      <c r="DUT250" s="18"/>
      <c r="DUU250" s="18"/>
      <c r="DUV250" s="18"/>
      <c r="DUW250" s="18"/>
      <c r="DUX250" s="18"/>
      <c r="DUY250" s="18"/>
      <c r="DUZ250" s="18"/>
      <c r="DVA250" s="18"/>
      <c r="DVB250" s="18"/>
      <c r="DVC250" s="18"/>
      <c r="DVD250" s="18"/>
      <c r="DVE250" s="18"/>
      <c r="DVF250" s="18"/>
      <c r="DVG250" s="18"/>
      <c r="DVH250" s="18"/>
      <c r="DVI250" s="18"/>
      <c r="DVJ250" s="18"/>
      <c r="DVK250" s="18"/>
      <c r="DVL250" s="18"/>
      <c r="DVM250" s="18"/>
      <c r="DVN250" s="18"/>
      <c r="DVO250" s="18"/>
      <c r="DVP250" s="18"/>
      <c r="DVQ250" s="18"/>
      <c r="DVR250" s="18"/>
      <c r="DVS250" s="18"/>
      <c r="DVT250" s="18"/>
      <c r="DVU250" s="18"/>
      <c r="DVV250" s="18"/>
      <c r="DVW250" s="18"/>
      <c r="DVX250" s="18"/>
      <c r="DVY250" s="18"/>
      <c r="DVZ250" s="18"/>
      <c r="DWA250" s="18"/>
      <c r="DWB250" s="18"/>
      <c r="DWC250" s="18"/>
      <c r="DWD250" s="18"/>
      <c r="DWE250" s="18"/>
      <c r="DWF250" s="18"/>
      <c r="DWG250" s="18"/>
      <c r="DWH250" s="18"/>
      <c r="DWI250" s="18"/>
      <c r="DWJ250" s="18"/>
      <c r="DWK250" s="18"/>
      <c r="DWL250" s="18"/>
      <c r="DWM250" s="18"/>
      <c r="DWN250" s="18"/>
      <c r="DWO250" s="18"/>
      <c r="DWP250" s="18"/>
      <c r="DWQ250" s="18"/>
      <c r="DWR250" s="18"/>
      <c r="DWS250" s="18"/>
      <c r="DWT250" s="18"/>
      <c r="DWU250" s="18"/>
      <c r="DWV250" s="18"/>
      <c r="DWW250" s="18"/>
      <c r="DWX250" s="18"/>
      <c r="DWY250" s="18"/>
      <c r="DWZ250" s="18"/>
      <c r="DXA250" s="18"/>
      <c r="DXB250" s="18"/>
      <c r="DXC250" s="18"/>
      <c r="DXD250" s="18"/>
      <c r="DXE250" s="18"/>
      <c r="DXF250" s="18"/>
      <c r="DXG250" s="18"/>
      <c r="DXH250" s="18"/>
      <c r="DXI250" s="18"/>
      <c r="DXJ250" s="18"/>
      <c r="DXK250" s="18"/>
      <c r="DXL250" s="18"/>
      <c r="DXM250" s="18"/>
      <c r="DXN250" s="18"/>
      <c r="DXO250" s="18"/>
      <c r="DXP250" s="18"/>
      <c r="DXQ250" s="18"/>
      <c r="DXR250" s="18"/>
      <c r="DXS250" s="18"/>
      <c r="DXT250" s="18"/>
      <c r="DXU250" s="18"/>
      <c r="DXV250" s="18"/>
      <c r="DXW250" s="18"/>
      <c r="DXX250" s="18"/>
      <c r="DXY250" s="18"/>
      <c r="DXZ250" s="18"/>
      <c r="DYA250" s="18"/>
      <c r="DYB250" s="18"/>
      <c r="DYC250" s="18"/>
      <c r="DYD250" s="18"/>
      <c r="DYE250" s="18"/>
      <c r="DYF250" s="18"/>
      <c r="DYG250" s="18"/>
      <c r="DYH250" s="18"/>
      <c r="DYI250" s="18"/>
      <c r="DYJ250" s="18"/>
      <c r="DYK250" s="18"/>
      <c r="DYL250" s="18"/>
      <c r="DYM250" s="18"/>
      <c r="DYN250" s="18"/>
      <c r="DYO250" s="18"/>
      <c r="DYP250" s="18"/>
      <c r="DYQ250" s="18"/>
      <c r="DYR250" s="18"/>
      <c r="DYS250" s="18"/>
      <c r="DYT250" s="18"/>
      <c r="DYU250" s="18"/>
      <c r="DYV250" s="18"/>
      <c r="DYW250" s="18"/>
      <c r="DYX250" s="18"/>
      <c r="DYY250" s="18"/>
      <c r="DYZ250" s="18"/>
      <c r="DZA250" s="18"/>
      <c r="DZB250" s="18"/>
      <c r="DZC250" s="18"/>
      <c r="DZD250" s="18"/>
      <c r="DZE250" s="18"/>
      <c r="DZF250" s="18"/>
      <c r="DZG250" s="18"/>
      <c r="DZH250" s="18"/>
      <c r="DZI250" s="18"/>
      <c r="DZJ250" s="18"/>
      <c r="DZK250" s="18"/>
      <c r="DZL250" s="18"/>
      <c r="DZM250" s="18"/>
      <c r="DZN250" s="18"/>
      <c r="DZO250" s="18"/>
      <c r="DZP250" s="18"/>
      <c r="DZQ250" s="18"/>
      <c r="DZR250" s="18"/>
      <c r="DZS250" s="18"/>
      <c r="DZT250" s="18"/>
      <c r="DZU250" s="18"/>
      <c r="DZV250" s="18"/>
      <c r="DZW250" s="18"/>
      <c r="DZX250" s="18"/>
      <c r="DZY250" s="18"/>
      <c r="DZZ250" s="18"/>
      <c r="EAA250" s="18"/>
      <c r="EAB250" s="18"/>
      <c r="EAC250" s="18"/>
      <c r="EAD250" s="18"/>
      <c r="EAE250" s="18"/>
      <c r="EAF250" s="18"/>
      <c r="EAG250" s="18"/>
      <c r="EAH250" s="18"/>
      <c r="EAI250" s="18"/>
      <c r="EAJ250" s="18"/>
      <c r="EAK250" s="18"/>
      <c r="EAL250" s="18"/>
      <c r="EAM250" s="18"/>
      <c r="EAN250" s="18"/>
      <c r="EAO250" s="18"/>
      <c r="EAP250" s="18"/>
      <c r="EAQ250" s="18"/>
      <c r="EAR250" s="18"/>
      <c r="EAS250" s="18"/>
      <c r="EAT250" s="18"/>
      <c r="EAU250" s="18"/>
      <c r="EAV250" s="18"/>
      <c r="EAW250" s="18"/>
      <c r="EAX250" s="18"/>
      <c r="EAY250" s="18"/>
      <c r="EAZ250" s="18"/>
      <c r="EBA250" s="18"/>
      <c r="EBB250" s="18"/>
      <c r="EBC250" s="18"/>
      <c r="EBD250" s="18"/>
      <c r="EBE250" s="18"/>
      <c r="EBF250" s="18"/>
      <c r="EBG250" s="18"/>
      <c r="EBH250" s="18"/>
      <c r="EBI250" s="18"/>
      <c r="EBJ250" s="18"/>
      <c r="EBK250" s="18"/>
      <c r="EBL250" s="18"/>
      <c r="EBM250" s="18"/>
      <c r="EBN250" s="18"/>
      <c r="EBO250" s="18"/>
      <c r="EBP250" s="18"/>
      <c r="EBQ250" s="18"/>
      <c r="EBR250" s="18"/>
      <c r="EBS250" s="18"/>
      <c r="EBT250" s="18"/>
      <c r="EBU250" s="18"/>
      <c r="EBV250" s="18"/>
      <c r="EBW250" s="18"/>
      <c r="EBX250" s="18"/>
      <c r="EBY250" s="18"/>
      <c r="EBZ250" s="18"/>
      <c r="ECA250" s="18"/>
      <c r="ECB250" s="18"/>
      <c r="ECC250" s="18"/>
      <c r="ECD250" s="18"/>
      <c r="ECE250" s="18"/>
      <c r="ECF250" s="18"/>
      <c r="ECG250" s="18"/>
      <c r="ECH250" s="18"/>
      <c r="ECI250" s="18"/>
      <c r="ECJ250" s="18"/>
      <c r="ECK250" s="18"/>
      <c r="ECL250" s="18"/>
      <c r="ECM250" s="18"/>
      <c r="ECN250" s="18"/>
      <c r="ECO250" s="18"/>
      <c r="ECP250" s="18"/>
      <c r="ECQ250" s="18"/>
      <c r="ECR250" s="18"/>
      <c r="ECS250" s="18"/>
      <c r="ECT250" s="18"/>
      <c r="ECU250" s="18"/>
      <c r="ECV250" s="18"/>
      <c r="ECW250" s="18"/>
      <c r="ECX250" s="18"/>
      <c r="ECY250" s="18"/>
      <c r="ECZ250" s="18"/>
      <c r="EDA250" s="18"/>
      <c r="EDB250" s="18"/>
      <c r="EDC250" s="18"/>
      <c r="EDD250" s="18"/>
      <c r="EDE250" s="18"/>
      <c r="EDF250" s="18"/>
      <c r="EDG250" s="18"/>
      <c r="EDH250" s="18"/>
      <c r="EDI250" s="18"/>
      <c r="EDJ250" s="18"/>
      <c r="EDK250" s="18"/>
      <c r="EDL250" s="18"/>
      <c r="EDM250" s="18"/>
      <c r="EDN250" s="18"/>
      <c r="EDO250" s="18"/>
      <c r="EDP250" s="18"/>
      <c r="EDQ250" s="18"/>
      <c r="EDR250" s="18"/>
      <c r="EDS250" s="18"/>
      <c r="EDT250" s="18"/>
      <c r="EDU250" s="18"/>
      <c r="EDV250" s="18"/>
      <c r="EDW250" s="18"/>
      <c r="EDX250" s="18"/>
      <c r="EDY250" s="18"/>
      <c r="EDZ250" s="18"/>
      <c r="EEA250" s="18"/>
      <c r="EEB250" s="18"/>
      <c r="EEC250" s="18"/>
      <c r="EED250" s="18"/>
      <c r="EEE250" s="18"/>
      <c r="EEF250" s="18"/>
      <c r="EEG250" s="18"/>
      <c r="EEH250" s="18"/>
      <c r="EEI250" s="18"/>
      <c r="EEJ250" s="18"/>
      <c r="EEK250" s="18"/>
      <c r="EEL250" s="18"/>
      <c r="EEM250" s="18"/>
      <c r="EEN250" s="18"/>
      <c r="EEO250" s="18"/>
      <c r="EEP250" s="18"/>
      <c r="EEQ250" s="18"/>
      <c r="EER250" s="18"/>
      <c r="EES250" s="18"/>
      <c r="EET250" s="18"/>
      <c r="EEU250" s="18"/>
      <c r="EEV250" s="18"/>
      <c r="EEW250" s="18"/>
      <c r="EEX250" s="18"/>
      <c r="EEY250" s="18"/>
      <c r="EEZ250" s="18"/>
      <c r="EFA250" s="18"/>
      <c r="EFB250" s="18"/>
      <c r="EFC250" s="18"/>
      <c r="EFD250" s="18"/>
      <c r="EFE250" s="18"/>
      <c r="EFF250" s="18"/>
      <c r="EFG250" s="18"/>
      <c r="EFH250" s="18"/>
      <c r="EFI250" s="18"/>
      <c r="EFJ250" s="18"/>
      <c r="EFK250" s="18"/>
      <c r="EFL250" s="18"/>
      <c r="EFM250" s="18"/>
      <c r="EFN250" s="18"/>
      <c r="EFO250" s="18"/>
      <c r="EFP250" s="18"/>
      <c r="EFQ250" s="18"/>
      <c r="EFR250" s="18"/>
      <c r="EFS250" s="18"/>
      <c r="EFT250" s="18"/>
      <c r="EFU250" s="18"/>
      <c r="EFV250" s="18"/>
      <c r="EFW250" s="18"/>
      <c r="EFX250" s="18"/>
      <c r="EFY250" s="18"/>
      <c r="EFZ250" s="18"/>
      <c r="EGA250" s="18"/>
      <c r="EGB250" s="18"/>
      <c r="EGC250" s="18"/>
      <c r="EGD250" s="18"/>
      <c r="EGE250" s="18"/>
      <c r="EGF250" s="18"/>
      <c r="EGG250" s="18"/>
      <c r="EGH250" s="18"/>
      <c r="EGI250" s="18"/>
      <c r="EGJ250" s="18"/>
      <c r="EGK250" s="18"/>
      <c r="EGL250" s="18"/>
      <c r="EGM250" s="18"/>
      <c r="EGN250" s="18"/>
      <c r="EGO250" s="18"/>
      <c r="EGP250" s="18"/>
      <c r="EGQ250" s="18"/>
      <c r="EGR250" s="18"/>
      <c r="EGS250" s="18"/>
      <c r="EGT250" s="18"/>
      <c r="EGU250" s="18"/>
      <c r="EGV250" s="18"/>
      <c r="EGW250" s="18"/>
      <c r="EGX250" s="18"/>
      <c r="EGY250" s="18"/>
      <c r="EGZ250" s="18"/>
      <c r="EHA250" s="18"/>
      <c r="EHB250" s="18"/>
      <c r="EHC250" s="18"/>
      <c r="EHD250" s="18"/>
      <c r="EHE250" s="18"/>
      <c r="EHF250" s="18"/>
      <c r="EHG250" s="18"/>
      <c r="EHH250" s="18"/>
      <c r="EHI250" s="18"/>
      <c r="EHJ250" s="18"/>
      <c r="EHK250" s="18"/>
      <c r="EHL250" s="18"/>
      <c r="EHM250" s="18"/>
      <c r="EHN250" s="18"/>
      <c r="EHO250" s="18"/>
      <c r="EHP250" s="18"/>
      <c r="EHQ250" s="18"/>
      <c r="EHR250" s="18"/>
      <c r="EHS250" s="18"/>
      <c r="EHT250" s="18"/>
      <c r="EHU250" s="18"/>
      <c r="EHV250" s="18"/>
      <c r="EHW250" s="18"/>
      <c r="EHX250" s="18"/>
      <c r="EHY250" s="18"/>
      <c r="EHZ250" s="18"/>
      <c r="EIA250" s="18"/>
      <c r="EIB250" s="18"/>
      <c r="EIC250" s="18"/>
      <c r="EID250" s="18"/>
      <c r="EIE250" s="18"/>
      <c r="EIF250" s="18"/>
      <c r="EIG250" s="18"/>
      <c r="EIH250" s="18"/>
      <c r="EII250" s="18"/>
      <c r="EIJ250" s="18"/>
      <c r="EIK250" s="18"/>
      <c r="EIL250" s="18"/>
      <c r="EIM250" s="18"/>
      <c r="EIN250" s="18"/>
      <c r="EIO250" s="18"/>
      <c r="EIP250" s="18"/>
      <c r="EIQ250" s="18"/>
      <c r="EIR250" s="18"/>
      <c r="EIS250" s="18"/>
      <c r="EIT250" s="18"/>
      <c r="EIU250" s="18"/>
      <c r="EIV250" s="18"/>
      <c r="EIW250" s="18"/>
      <c r="EIX250" s="18"/>
      <c r="EIY250" s="18"/>
      <c r="EIZ250" s="18"/>
      <c r="EJA250" s="18"/>
      <c r="EJB250" s="18"/>
      <c r="EJC250" s="18"/>
      <c r="EJD250" s="18"/>
      <c r="EJE250" s="18"/>
      <c r="EJF250" s="18"/>
      <c r="EJG250" s="18"/>
      <c r="EJH250" s="18"/>
      <c r="EJI250" s="18"/>
      <c r="EJJ250" s="18"/>
      <c r="EJK250" s="18"/>
      <c r="EJL250" s="18"/>
      <c r="EJM250" s="18"/>
      <c r="EJN250" s="18"/>
      <c r="EJO250" s="18"/>
      <c r="EJP250" s="18"/>
      <c r="EJQ250" s="18"/>
      <c r="EJR250" s="18"/>
      <c r="EJS250" s="18"/>
      <c r="EJT250" s="18"/>
      <c r="EJU250" s="18"/>
      <c r="EJV250" s="18"/>
      <c r="EJW250" s="18"/>
      <c r="EJX250" s="18"/>
      <c r="EJY250" s="18"/>
      <c r="EJZ250" s="18"/>
      <c r="EKA250" s="18"/>
      <c r="EKB250" s="18"/>
      <c r="EKC250" s="18"/>
      <c r="EKD250" s="18"/>
      <c r="EKE250" s="18"/>
      <c r="EKF250" s="18"/>
      <c r="EKG250" s="18"/>
      <c r="EKH250" s="18"/>
      <c r="EKI250" s="18"/>
      <c r="EKJ250" s="18"/>
      <c r="EKK250" s="18"/>
      <c r="EKL250" s="18"/>
      <c r="EKM250" s="18"/>
      <c r="EKN250" s="18"/>
      <c r="EKO250" s="18"/>
      <c r="EKP250" s="18"/>
      <c r="EKQ250" s="18"/>
      <c r="EKR250" s="18"/>
      <c r="EKS250" s="18"/>
      <c r="EKT250" s="18"/>
      <c r="EKU250" s="18"/>
      <c r="EKV250" s="18"/>
      <c r="EKW250" s="18"/>
      <c r="EKX250" s="18"/>
      <c r="EKY250" s="18"/>
      <c r="EKZ250" s="18"/>
      <c r="ELA250" s="18"/>
      <c r="ELB250" s="18"/>
      <c r="ELC250" s="18"/>
      <c r="ELD250" s="18"/>
      <c r="ELE250" s="18"/>
      <c r="ELF250" s="18"/>
      <c r="ELG250" s="18"/>
      <c r="ELH250" s="18"/>
      <c r="ELI250" s="18"/>
      <c r="ELJ250" s="18"/>
      <c r="ELK250" s="18"/>
      <c r="ELL250" s="18"/>
      <c r="ELM250" s="18"/>
      <c r="ELN250" s="18"/>
      <c r="ELO250" s="18"/>
      <c r="ELP250" s="18"/>
      <c r="ELQ250" s="18"/>
      <c r="ELR250" s="18"/>
      <c r="ELS250" s="18"/>
      <c r="ELT250" s="18"/>
      <c r="ELU250" s="18"/>
      <c r="ELV250" s="18"/>
      <c r="ELW250" s="18"/>
      <c r="ELX250" s="18"/>
      <c r="ELY250" s="18"/>
      <c r="ELZ250" s="18"/>
      <c r="EMA250" s="18"/>
      <c r="EMB250" s="18"/>
      <c r="EMC250" s="18"/>
      <c r="EMD250" s="18"/>
      <c r="EME250" s="18"/>
      <c r="EMF250" s="18"/>
      <c r="EMG250" s="18"/>
      <c r="EMH250" s="18"/>
      <c r="EMI250" s="18"/>
      <c r="EMJ250" s="18"/>
      <c r="EMK250" s="18"/>
      <c r="EML250" s="18"/>
      <c r="EMM250" s="18"/>
      <c r="EMN250" s="18"/>
      <c r="EMO250" s="18"/>
      <c r="EMP250" s="18"/>
      <c r="EMQ250" s="18"/>
      <c r="EMR250" s="18"/>
      <c r="EMS250" s="18"/>
      <c r="EMT250" s="18"/>
      <c r="EMU250" s="18"/>
      <c r="EMV250" s="18"/>
      <c r="EMW250" s="18"/>
      <c r="EMX250" s="18"/>
      <c r="EMY250" s="18"/>
      <c r="EMZ250" s="18"/>
      <c r="ENA250" s="18"/>
      <c r="ENB250" s="18"/>
      <c r="ENC250" s="18"/>
      <c r="END250" s="18"/>
      <c r="ENE250" s="18"/>
      <c r="ENF250" s="18"/>
      <c r="ENG250" s="18"/>
      <c r="ENH250" s="18"/>
      <c r="ENI250" s="18"/>
      <c r="ENJ250" s="18"/>
      <c r="ENK250" s="18"/>
      <c r="ENL250" s="18"/>
      <c r="ENM250" s="18"/>
      <c r="ENN250" s="18"/>
      <c r="ENO250" s="18"/>
      <c r="ENP250" s="18"/>
      <c r="ENQ250" s="18"/>
      <c r="ENR250" s="18"/>
      <c r="ENS250" s="18"/>
      <c r="ENT250" s="18"/>
      <c r="ENU250" s="18"/>
      <c r="ENV250" s="18"/>
      <c r="ENW250" s="18"/>
      <c r="ENX250" s="18"/>
      <c r="ENY250" s="18"/>
      <c r="ENZ250" s="18"/>
      <c r="EOA250" s="18"/>
      <c r="EOB250" s="18"/>
      <c r="EOC250" s="18"/>
      <c r="EOD250" s="18"/>
      <c r="EOE250" s="18"/>
      <c r="EOF250" s="18"/>
      <c r="EOG250" s="18"/>
      <c r="EOH250" s="18"/>
      <c r="EOI250" s="18"/>
      <c r="EOJ250" s="18"/>
      <c r="EOK250" s="18"/>
      <c r="EOL250" s="18"/>
      <c r="EOM250" s="18"/>
      <c r="EON250" s="18"/>
      <c r="EOO250" s="18"/>
      <c r="EOP250" s="18"/>
      <c r="EOQ250" s="18"/>
      <c r="EOR250" s="18"/>
      <c r="EOS250" s="18"/>
      <c r="EOT250" s="18"/>
      <c r="EOU250" s="18"/>
      <c r="EOV250" s="18"/>
      <c r="EOW250" s="18"/>
      <c r="EOX250" s="18"/>
      <c r="EOY250" s="18"/>
      <c r="EOZ250" s="18"/>
      <c r="EPA250" s="18"/>
      <c r="EPB250" s="18"/>
      <c r="EPC250" s="18"/>
      <c r="EPD250" s="18"/>
      <c r="EPE250" s="18"/>
      <c r="EPF250" s="18"/>
      <c r="EPG250" s="18"/>
      <c r="EPH250" s="18"/>
      <c r="EPI250" s="18"/>
      <c r="EPJ250" s="18"/>
      <c r="EPK250" s="18"/>
      <c r="EPL250" s="18"/>
      <c r="EPM250" s="18"/>
      <c r="EPN250" s="18"/>
      <c r="EPO250" s="18"/>
      <c r="EPP250" s="18"/>
      <c r="EPQ250" s="18"/>
      <c r="EPR250" s="18"/>
      <c r="EPS250" s="18"/>
      <c r="EPT250" s="18"/>
      <c r="EPU250" s="18"/>
      <c r="EPV250" s="18"/>
      <c r="EPW250" s="18"/>
      <c r="EPX250" s="18"/>
      <c r="EPY250" s="18"/>
      <c r="EPZ250" s="18"/>
      <c r="EQA250" s="18"/>
      <c r="EQB250" s="18"/>
      <c r="EQC250" s="18"/>
      <c r="EQD250" s="18"/>
      <c r="EQE250" s="18"/>
      <c r="EQF250" s="18"/>
      <c r="EQG250" s="18"/>
      <c r="EQH250" s="18"/>
      <c r="EQI250" s="18"/>
      <c r="EQJ250" s="18"/>
      <c r="EQK250" s="18"/>
      <c r="EQL250" s="18"/>
      <c r="EQM250" s="18"/>
      <c r="EQN250" s="18"/>
      <c r="EQO250" s="18"/>
      <c r="EQP250" s="18"/>
      <c r="EQQ250" s="18"/>
      <c r="EQR250" s="18"/>
      <c r="EQS250" s="18"/>
      <c r="EQT250" s="18"/>
      <c r="EQU250" s="18"/>
      <c r="EQV250" s="18"/>
      <c r="EQW250" s="18"/>
      <c r="EQX250" s="18"/>
      <c r="EQY250" s="18"/>
      <c r="EQZ250" s="18"/>
      <c r="ERA250" s="18"/>
      <c r="ERB250" s="18"/>
      <c r="ERC250" s="18"/>
      <c r="ERD250" s="18"/>
      <c r="ERE250" s="18"/>
      <c r="ERF250" s="18"/>
      <c r="ERG250" s="18"/>
      <c r="ERH250" s="18"/>
      <c r="ERI250" s="18"/>
      <c r="ERJ250" s="18"/>
      <c r="ERK250" s="18"/>
      <c r="ERL250" s="18"/>
      <c r="ERM250" s="18"/>
      <c r="ERN250" s="18"/>
      <c r="ERO250" s="18"/>
      <c r="ERP250" s="18"/>
      <c r="ERQ250" s="18"/>
      <c r="ERR250" s="18"/>
      <c r="ERS250" s="18"/>
      <c r="ERT250" s="18"/>
      <c r="ERU250" s="18"/>
      <c r="ERV250" s="18"/>
      <c r="ERW250" s="18"/>
      <c r="ERX250" s="18"/>
      <c r="ERY250" s="18"/>
      <c r="ERZ250" s="18"/>
      <c r="ESA250" s="18"/>
      <c r="ESB250" s="18"/>
      <c r="ESC250" s="18"/>
      <c r="ESD250" s="18"/>
      <c r="ESE250" s="18"/>
      <c r="ESF250" s="18"/>
      <c r="ESG250" s="18"/>
      <c r="ESH250" s="18"/>
      <c r="ESI250" s="18"/>
      <c r="ESJ250" s="18"/>
      <c r="ESK250" s="18"/>
      <c r="ESL250" s="18"/>
      <c r="ESM250" s="18"/>
      <c r="ESN250" s="18"/>
      <c r="ESO250" s="18"/>
      <c r="ESP250" s="18"/>
      <c r="ESQ250" s="18"/>
      <c r="ESR250" s="18"/>
      <c r="ESS250" s="18"/>
      <c r="EST250" s="18"/>
      <c r="ESU250" s="18"/>
      <c r="ESV250" s="18"/>
      <c r="ESW250" s="18"/>
      <c r="ESX250" s="18"/>
      <c r="ESY250" s="18"/>
      <c r="ESZ250" s="18"/>
      <c r="ETA250" s="18"/>
      <c r="ETB250" s="18"/>
      <c r="ETC250" s="18"/>
      <c r="ETD250" s="18"/>
      <c r="ETE250" s="18"/>
      <c r="ETF250" s="18"/>
      <c r="ETG250" s="18"/>
      <c r="ETH250" s="18"/>
      <c r="ETI250" s="18"/>
      <c r="ETJ250" s="18"/>
      <c r="ETK250" s="18"/>
      <c r="ETL250" s="18"/>
      <c r="ETM250" s="18"/>
      <c r="ETN250" s="18"/>
      <c r="ETO250" s="18"/>
      <c r="ETP250" s="18"/>
      <c r="ETQ250" s="18"/>
      <c r="ETR250" s="18"/>
      <c r="ETS250" s="18"/>
      <c r="ETT250" s="18"/>
      <c r="ETU250" s="18"/>
      <c r="ETV250" s="18"/>
      <c r="ETW250" s="18"/>
      <c r="ETX250" s="18"/>
      <c r="ETY250" s="18"/>
      <c r="ETZ250" s="18"/>
      <c r="EUA250" s="18"/>
      <c r="EUB250" s="18"/>
      <c r="EUC250" s="18"/>
      <c r="EUD250" s="18"/>
      <c r="EUE250" s="18"/>
      <c r="EUF250" s="18"/>
      <c r="EUG250" s="18"/>
      <c r="EUH250" s="18"/>
      <c r="EUI250" s="18"/>
      <c r="EUJ250" s="18"/>
      <c r="EUK250" s="18"/>
      <c r="EUL250" s="18"/>
      <c r="EUM250" s="18"/>
      <c r="EUN250" s="18"/>
      <c r="EUO250" s="18"/>
      <c r="EUP250" s="18"/>
      <c r="EUQ250" s="18"/>
      <c r="EUR250" s="18"/>
      <c r="EUS250" s="18"/>
      <c r="EUT250" s="18"/>
      <c r="EUU250" s="18"/>
      <c r="EUV250" s="18"/>
      <c r="EUW250" s="18"/>
      <c r="EUX250" s="18"/>
      <c r="EUY250" s="18"/>
      <c r="EUZ250" s="18"/>
      <c r="EVA250" s="18"/>
      <c r="EVB250" s="18"/>
      <c r="EVC250" s="18"/>
      <c r="EVD250" s="18"/>
      <c r="EVE250" s="18"/>
      <c r="EVF250" s="18"/>
      <c r="EVG250" s="18"/>
      <c r="EVH250" s="18"/>
      <c r="EVI250" s="18"/>
      <c r="EVJ250" s="18"/>
      <c r="EVK250" s="18"/>
      <c r="EVL250" s="18"/>
      <c r="EVM250" s="18"/>
      <c r="EVN250" s="18"/>
      <c r="EVO250" s="18"/>
      <c r="EVP250" s="18"/>
      <c r="EVQ250" s="18"/>
      <c r="EVR250" s="18"/>
      <c r="EVS250" s="18"/>
      <c r="EVT250" s="18"/>
      <c r="EVU250" s="18"/>
      <c r="EVV250" s="18"/>
      <c r="EVW250" s="18"/>
      <c r="EVX250" s="18"/>
      <c r="EVY250" s="18"/>
      <c r="EVZ250" s="18"/>
      <c r="EWA250" s="18"/>
      <c r="EWB250" s="18"/>
      <c r="EWC250" s="18"/>
      <c r="EWD250" s="18"/>
      <c r="EWE250" s="18"/>
      <c r="EWF250" s="18"/>
      <c r="EWG250" s="18"/>
      <c r="EWH250" s="18"/>
      <c r="EWI250" s="18"/>
      <c r="EWJ250" s="18"/>
      <c r="EWK250" s="18"/>
      <c r="EWL250" s="18"/>
      <c r="EWM250" s="18"/>
      <c r="EWN250" s="18"/>
      <c r="EWO250" s="18"/>
      <c r="EWP250" s="18"/>
      <c r="EWQ250" s="18"/>
      <c r="EWR250" s="18"/>
      <c r="EWS250" s="18"/>
      <c r="EWT250" s="18"/>
      <c r="EWU250" s="18"/>
      <c r="EWV250" s="18"/>
      <c r="EWW250" s="18"/>
      <c r="EWX250" s="18"/>
      <c r="EWY250" s="18"/>
      <c r="EWZ250" s="18"/>
      <c r="EXA250" s="18"/>
      <c r="EXB250" s="18"/>
      <c r="EXC250" s="18"/>
      <c r="EXD250" s="18"/>
      <c r="EXE250" s="18"/>
      <c r="EXF250" s="18"/>
      <c r="EXG250" s="18"/>
      <c r="EXH250" s="18"/>
      <c r="EXI250" s="18"/>
      <c r="EXJ250" s="18"/>
      <c r="EXK250" s="18"/>
      <c r="EXL250" s="18"/>
      <c r="EXM250" s="18"/>
      <c r="EXN250" s="18"/>
      <c r="EXO250" s="18"/>
      <c r="EXP250" s="18"/>
      <c r="EXQ250" s="18"/>
      <c r="EXR250" s="18"/>
      <c r="EXS250" s="18"/>
      <c r="EXT250" s="18"/>
      <c r="EXU250" s="18"/>
      <c r="EXV250" s="18"/>
      <c r="EXW250" s="18"/>
      <c r="EXX250" s="18"/>
      <c r="EXY250" s="18"/>
      <c r="EXZ250" s="18"/>
      <c r="EYA250" s="18"/>
      <c r="EYB250" s="18"/>
      <c r="EYC250" s="18"/>
      <c r="EYD250" s="18"/>
      <c r="EYE250" s="18"/>
      <c r="EYF250" s="18"/>
      <c r="EYG250" s="18"/>
      <c r="EYH250" s="18"/>
      <c r="EYI250" s="18"/>
      <c r="EYJ250" s="18"/>
      <c r="EYK250" s="18"/>
      <c r="EYL250" s="18"/>
      <c r="EYM250" s="18"/>
      <c r="EYN250" s="18"/>
      <c r="EYO250" s="18"/>
      <c r="EYP250" s="18"/>
      <c r="EYQ250" s="18"/>
      <c r="EYR250" s="18"/>
      <c r="EYS250" s="18"/>
      <c r="EYT250" s="18"/>
      <c r="EYU250" s="18"/>
      <c r="EYV250" s="18"/>
      <c r="EYW250" s="18"/>
      <c r="EYX250" s="18"/>
      <c r="EYY250" s="18"/>
      <c r="EYZ250" s="18"/>
      <c r="EZA250" s="18"/>
      <c r="EZB250" s="18"/>
      <c r="EZC250" s="18"/>
      <c r="EZD250" s="18"/>
      <c r="EZE250" s="18"/>
      <c r="EZF250" s="18"/>
      <c r="EZG250" s="18"/>
      <c r="EZH250" s="18"/>
      <c r="EZI250" s="18"/>
      <c r="EZJ250" s="18"/>
      <c r="EZK250" s="18"/>
      <c r="EZL250" s="18"/>
      <c r="EZM250" s="18"/>
      <c r="EZN250" s="18"/>
      <c r="EZO250" s="18"/>
      <c r="EZP250" s="18"/>
      <c r="EZQ250" s="18"/>
      <c r="EZR250" s="18"/>
      <c r="EZS250" s="18"/>
      <c r="EZT250" s="18"/>
      <c r="EZU250" s="18"/>
      <c r="EZV250" s="18"/>
      <c r="EZW250" s="18"/>
      <c r="EZX250" s="18"/>
      <c r="EZY250" s="18"/>
      <c r="EZZ250" s="18"/>
      <c r="FAA250" s="18"/>
      <c r="FAB250" s="18"/>
      <c r="FAC250" s="18"/>
      <c r="FAD250" s="18"/>
      <c r="FAE250" s="18"/>
      <c r="FAF250" s="18"/>
      <c r="FAG250" s="18"/>
      <c r="FAH250" s="18"/>
      <c r="FAI250" s="18"/>
      <c r="FAJ250" s="18"/>
      <c r="FAK250" s="18"/>
      <c r="FAL250" s="18"/>
      <c r="FAM250" s="18"/>
      <c r="FAN250" s="18"/>
      <c r="FAO250" s="18"/>
      <c r="FAP250" s="18"/>
      <c r="FAQ250" s="18"/>
      <c r="FAR250" s="18"/>
      <c r="FAS250" s="18"/>
      <c r="FAT250" s="18"/>
      <c r="FAU250" s="18"/>
      <c r="FAV250" s="18"/>
      <c r="FAW250" s="18"/>
      <c r="FAX250" s="18"/>
      <c r="FAY250" s="18"/>
      <c r="FAZ250" s="18"/>
      <c r="FBA250" s="18"/>
      <c r="FBB250" s="18"/>
      <c r="FBC250" s="18"/>
      <c r="FBD250" s="18"/>
      <c r="FBE250" s="18"/>
      <c r="FBF250" s="18"/>
      <c r="FBG250" s="18"/>
      <c r="FBH250" s="18"/>
      <c r="FBI250" s="18"/>
      <c r="FBJ250" s="18"/>
      <c r="FBK250" s="18"/>
      <c r="FBL250" s="18"/>
      <c r="FBM250" s="18"/>
      <c r="FBN250" s="18"/>
      <c r="FBO250" s="18"/>
      <c r="FBP250" s="18"/>
      <c r="FBQ250" s="18"/>
      <c r="FBR250" s="18"/>
      <c r="FBS250" s="18"/>
      <c r="FBT250" s="18"/>
      <c r="FBU250" s="18"/>
      <c r="FBV250" s="18"/>
      <c r="FBW250" s="18"/>
      <c r="FBX250" s="18"/>
      <c r="FBY250" s="18"/>
      <c r="FBZ250" s="18"/>
      <c r="FCA250" s="18"/>
      <c r="FCB250" s="18"/>
      <c r="FCC250" s="18"/>
      <c r="FCD250" s="18"/>
      <c r="FCE250" s="18"/>
      <c r="FCF250" s="18"/>
      <c r="FCG250" s="18"/>
      <c r="FCH250" s="18"/>
      <c r="FCI250" s="18"/>
      <c r="FCJ250" s="18"/>
      <c r="FCK250" s="18"/>
      <c r="FCL250" s="18"/>
      <c r="FCM250" s="18"/>
      <c r="FCN250" s="18"/>
      <c r="FCO250" s="18"/>
      <c r="FCP250" s="18"/>
      <c r="FCQ250" s="18"/>
      <c r="FCR250" s="18"/>
      <c r="FCS250" s="18"/>
      <c r="FCT250" s="18"/>
      <c r="FCU250" s="18"/>
      <c r="FCV250" s="18"/>
      <c r="FCW250" s="18"/>
      <c r="FCX250" s="18"/>
      <c r="FCY250" s="18"/>
      <c r="FCZ250" s="18"/>
      <c r="FDA250" s="18"/>
      <c r="FDB250" s="18"/>
      <c r="FDC250" s="18"/>
      <c r="FDD250" s="18"/>
      <c r="FDE250" s="18"/>
      <c r="FDF250" s="18"/>
      <c r="FDG250" s="18"/>
      <c r="FDH250" s="18"/>
      <c r="FDI250" s="18"/>
      <c r="FDJ250" s="18"/>
      <c r="FDK250" s="18"/>
      <c r="FDL250" s="18"/>
      <c r="FDM250" s="18"/>
      <c r="FDN250" s="18"/>
      <c r="FDO250" s="18"/>
      <c r="FDP250" s="18"/>
      <c r="FDQ250" s="18"/>
      <c r="FDR250" s="18"/>
      <c r="FDS250" s="18"/>
      <c r="FDT250" s="18"/>
      <c r="FDU250" s="18"/>
      <c r="FDV250" s="18"/>
      <c r="FDW250" s="18"/>
      <c r="FDX250" s="18"/>
      <c r="FDY250" s="18"/>
      <c r="FDZ250" s="18"/>
      <c r="FEA250" s="18"/>
      <c r="FEB250" s="18"/>
      <c r="FEC250" s="18"/>
      <c r="FED250" s="18"/>
      <c r="FEE250" s="18"/>
      <c r="FEF250" s="18"/>
      <c r="FEG250" s="18"/>
      <c r="FEH250" s="18"/>
      <c r="FEI250" s="18"/>
      <c r="FEJ250" s="18"/>
      <c r="FEK250" s="18"/>
      <c r="FEL250" s="18"/>
      <c r="FEM250" s="18"/>
      <c r="FEN250" s="18"/>
      <c r="FEO250" s="18"/>
      <c r="FEP250" s="18"/>
      <c r="FEQ250" s="18"/>
      <c r="FER250" s="18"/>
      <c r="FES250" s="18"/>
      <c r="FET250" s="18"/>
      <c r="FEU250" s="18"/>
      <c r="FEV250" s="18"/>
      <c r="FEW250" s="18"/>
      <c r="FEX250" s="18"/>
      <c r="FEY250" s="18"/>
      <c r="FEZ250" s="18"/>
      <c r="FFA250" s="18"/>
      <c r="FFB250" s="18"/>
      <c r="FFC250" s="18"/>
      <c r="FFD250" s="18"/>
      <c r="FFE250" s="18"/>
      <c r="FFF250" s="18"/>
      <c r="FFG250" s="18"/>
      <c r="FFH250" s="18"/>
      <c r="FFI250" s="18"/>
      <c r="FFJ250" s="18"/>
      <c r="FFK250" s="18"/>
      <c r="FFL250" s="18"/>
      <c r="FFM250" s="18"/>
      <c r="FFN250" s="18"/>
      <c r="FFO250" s="18"/>
      <c r="FFP250" s="18"/>
      <c r="FFQ250" s="18"/>
      <c r="FFR250" s="18"/>
      <c r="FFS250" s="18"/>
      <c r="FFT250" s="18"/>
      <c r="FFU250" s="18"/>
      <c r="FFV250" s="18"/>
      <c r="FFW250" s="18"/>
      <c r="FFX250" s="18"/>
      <c r="FFY250" s="18"/>
      <c r="FFZ250" s="18"/>
      <c r="FGA250" s="18"/>
      <c r="FGB250" s="18"/>
      <c r="FGC250" s="18"/>
      <c r="FGD250" s="18"/>
      <c r="FGE250" s="18"/>
      <c r="FGF250" s="18"/>
      <c r="FGG250" s="18"/>
      <c r="FGH250" s="18"/>
      <c r="FGI250" s="18"/>
      <c r="FGJ250" s="18"/>
      <c r="FGK250" s="18"/>
      <c r="FGL250" s="18"/>
      <c r="FGM250" s="18"/>
      <c r="FGN250" s="18"/>
      <c r="FGO250" s="18"/>
      <c r="FGP250" s="18"/>
      <c r="FGQ250" s="18"/>
      <c r="FGR250" s="18"/>
      <c r="FGS250" s="18"/>
      <c r="FGT250" s="18"/>
      <c r="FGU250" s="18"/>
      <c r="FGV250" s="18"/>
      <c r="FGW250" s="18"/>
      <c r="FGX250" s="18"/>
      <c r="FGY250" s="18"/>
      <c r="FGZ250" s="18"/>
      <c r="FHA250" s="18"/>
      <c r="FHB250" s="18"/>
      <c r="FHC250" s="18"/>
      <c r="FHD250" s="18"/>
      <c r="FHE250" s="18"/>
      <c r="FHF250" s="18"/>
      <c r="FHG250" s="18"/>
      <c r="FHH250" s="18"/>
      <c r="FHI250" s="18"/>
      <c r="FHJ250" s="18"/>
      <c r="FHK250" s="18"/>
      <c r="FHL250" s="18"/>
      <c r="FHM250" s="18"/>
      <c r="FHN250" s="18"/>
      <c r="FHO250" s="18"/>
      <c r="FHP250" s="18"/>
      <c r="FHQ250" s="18"/>
      <c r="FHR250" s="18"/>
      <c r="FHS250" s="18"/>
      <c r="FHT250" s="18"/>
      <c r="FHU250" s="18"/>
      <c r="FHV250" s="18"/>
      <c r="FHW250" s="18"/>
      <c r="FHX250" s="18"/>
      <c r="FHY250" s="18"/>
      <c r="FHZ250" s="18"/>
      <c r="FIA250" s="18"/>
      <c r="FIB250" s="18"/>
      <c r="FIC250" s="18"/>
      <c r="FID250" s="18"/>
      <c r="FIE250" s="18"/>
      <c r="FIF250" s="18"/>
      <c r="FIG250" s="18"/>
      <c r="FIH250" s="18"/>
      <c r="FII250" s="18"/>
      <c r="FIJ250" s="18"/>
      <c r="FIK250" s="18"/>
      <c r="FIL250" s="18"/>
      <c r="FIM250" s="18"/>
      <c r="FIN250" s="18"/>
      <c r="FIO250" s="18"/>
      <c r="FIP250" s="18"/>
      <c r="FIQ250" s="18"/>
      <c r="FIR250" s="18"/>
      <c r="FIS250" s="18"/>
      <c r="FIT250" s="18"/>
      <c r="FIU250" s="18"/>
      <c r="FIV250" s="18"/>
      <c r="FIW250" s="18"/>
      <c r="FIX250" s="18"/>
      <c r="FIY250" s="18"/>
      <c r="FIZ250" s="18"/>
      <c r="FJA250" s="18"/>
      <c r="FJB250" s="18"/>
      <c r="FJC250" s="18"/>
      <c r="FJD250" s="18"/>
      <c r="FJE250" s="18"/>
      <c r="FJF250" s="18"/>
      <c r="FJG250" s="18"/>
      <c r="FJH250" s="18"/>
      <c r="FJI250" s="18"/>
      <c r="FJJ250" s="18"/>
      <c r="FJK250" s="18"/>
      <c r="FJL250" s="18"/>
      <c r="FJM250" s="18"/>
      <c r="FJN250" s="18"/>
      <c r="FJO250" s="18"/>
      <c r="FJP250" s="18"/>
      <c r="FJQ250" s="18"/>
      <c r="FJR250" s="18"/>
      <c r="FJS250" s="18"/>
      <c r="FJT250" s="18"/>
      <c r="FJU250" s="18"/>
      <c r="FJV250" s="18"/>
      <c r="FJW250" s="18"/>
      <c r="FJX250" s="18"/>
      <c r="FJY250" s="18"/>
      <c r="FJZ250" s="18"/>
      <c r="FKA250" s="18"/>
      <c r="FKB250" s="18"/>
      <c r="FKC250" s="18"/>
      <c r="FKD250" s="18"/>
      <c r="FKE250" s="18"/>
      <c r="FKF250" s="18"/>
      <c r="FKG250" s="18"/>
      <c r="FKH250" s="18"/>
      <c r="FKI250" s="18"/>
      <c r="FKJ250" s="18"/>
      <c r="FKK250" s="18"/>
      <c r="FKL250" s="18"/>
      <c r="FKM250" s="18"/>
      <c r="FKN250" s="18"/>
      <c r="FKO250" s="18"/>
      <c r="FKP250" s="18"/>
      <c r="FKQ250" s="18"/>
      <c r="FKR250" s="18"/>
      <c r="FKS250" s="18"/>
      <c r="FKT250" s="18"/>
      <c r="FKU250" s="18"/>
      <c r="FKV250" s="18"/>
      <c r="FKW250" s="18"/>
      <c r="FKX250" s="18"/>
      <c r="FKY250" s="18"/>
      <c r="FKZ250" s="18"/>
      <c r="FLA250" s="18"/>
      <c r="FLB250" s="18"/>
      <c r="FLC250" s="18"/>
      <c r="FLD250" s="18"/>
      <c r="FLE250" s="18"/>
      <c r="FLF250" s="18"/>
      <c r="FLG250" s="18"/>
      <c r="FLH250" s="18"/>
      <c r="FLI250" s="18"/>
      <c r="FLJ250" s="18"/>
      <c r="FLK250" s="18"/>
      <c r="FLL250" s="18"/>
      <c r="FLM250" s="18"/>
      <c r="FLN250" s="18"/>
      <c r="FLO250" s="18"/>
      <c r="FLP250" s="18"/>
      <c r="FLQ250" s="18"/>
      <c r="FLR250" s="18"/>
      <c r="FLS250" s="18"/>
      <c r="FLT250" s="18"/>
      <c r="FLU250" s="18"/>
      <c r="FLV250" s="18"/>
      <c r="FLW250" s="18"/>
      <c r="FLX250" s="18"/>
      <c r="FLY250" s="18"/>
      <c r="FLZ250" s="18"/>
      <c r="FMA250" s="18"/>
      <c r="FMB250" s="18"/>
      <c r="FMC250" s="18"/>
      <c r="FMD250" s="18"/>
      <c r="FME250" s="18"/>
      <c r="FMF250" s="18"/>
      <c r="FMG250" s="18"/>
      <c r="FMH250" s="18"/>
      <c r="FMI250" s="18"/>
      <c r="FMJ250" s="18"/>
      <c r="FMK250" s="18"/>
      <c r="FML250" s="18"/>
      <c r="FMM250" s="18"/>
      <c r="FMN250" s="18"/>
      <c r="FMO250" s="18"/>
      <c r="FMP250" s="18"/>
      <c r="FMQ250" s="18"/>
      <c r="FMR250" s="18"/>
      <c r="FMS250" s="18"/>
      <c r="FMT250" s="18"/>
      <c r="FMU250" s="18"/>
      <c r="FMV250" s="18"/>
      <c r="FMW250" s="18"/>
      <c r="FMX250" s="18"/>
      <c r="FMY250" s="18"/>
      <c r="FMZ250" s="18"/>
      <c r="FNA250" s="18"/>
      <c r="FNB250" s="18"/>
      <c r="FNC250" s="18"/>
      <c r="FND250" s="18"/>
      <c r="FNE250" s="18"/>
      <c r="FNF250" s="18"/>
      <c r="FNG250" s="18"/>
      <c r="FNH250" s="18"/>
      <c r="FNI250" s="18"/>
      <c r="FNJ250" s="18"/>
      <c r="FNK250" s="18"/>
      <c r="FNL250" s="18"/>
      <c r="FNM250" s="18"/>
      <c r="FNN250" s="18"/>
      <c r="FNO250" s="18"/>
      <c r="FNP250" s="18"/>
      <c r="FNQ250" s="18"/>
      <c r="FNR250" s="18"/>
      <c r="FNS250" s="18"/>
      <c r="FNT250" s="18"/>
      <c r="FNU250" s="18"/>
      <c r="FNV250" s="18"/>
      <c r="FNW250" s="18"/>
      <c r="FNX250" s="18"/>
      <c r="FNY250" s="18"/>
      <c r="FNZ250" s="18"/>
      <c r="FOA250" s="18"/>
      <c r="FOB250" s="18"/>
      <c r="FOC250" s="18"/>
      <c r="FOD250" s="18"/>
      <c r="FOE250" s="18"/>
      <c r="FOF250" s="18"/>
      <c r="FOG250" s="18"/>
      <c r="FOH250" s="18"/>
      <c r="FOI250" s="18"/>
      <c r="FOJ250" s="18"/>
      <c r="FOK250" s="18"/>
      <c r="FOL250" s="18"/>
      <c r="FOM250" s="18"/>
      <c r="FON250" s="18"/>
      <c r="FOO250" s="18"/>
      <c r="FOP250" s="18"/>
      <c r="FOQ250" s="18"/>
      <c r="FOR250" s="18"/>
      <c r="FOS250" s="18"/>
      <c r="FOT250" s="18"/>
      <c r="FOU250" s="18"/>
      <c r="FOV250" s="18"/>
      <c r="FOW250" s="18"/>
      <c r="FOX250" s="18"/>
      <c r="FOY250" s="18"/>
      <c r="FOZ250" s="18"/>
      <c r="FPA250" s="18"/>
      <c r="FPB250" s="18"/>
      <c r="FPC250" s="18"/>
      <c r="FPD250" s="18"/>
      <c r="FPE250" s="18"/>
      <c r="FPF250" s="18"/>
      <c r="FPG250" s="18"/>
      <c r="FPH250" s="18"/>
      <c r="FPI250" s="18"/>
      <c r="FPJ250" s="18"/>
      <c r="FPK250" s="18"/>
      <c r="FPL250" s="18"/>
      <c r="FPM250" s="18"/>
      <c r="FPN250" s="18"/>
      <c r="FPO250" s="18"/>
      <c r="FPP250" s="18"/>
      <c r="FPQ250" s="18"/>
      <c r="FPR250" s="18"/>
      <c r="FPS250" s="18"/>
      <c r="FPT250" s="18"/>
      <c r="FPU250" s="18"/>
      <c r="FPV250" s="18"/>
      <c r="FPW250" s="18"/>
      <c r="FPX250" s="18"/>
      <c r="FPY250" s="18"/>
      <c r="FPZ250" s="18"/>
      <c r="FQA250" s="18"/>
      <c r="FQB250" s="18"/>
      <c r="FQC250" s="18"/>
      <c r="FQD250" s="18"/>
      <c r="FQE250" s="18"/>
      <c r="FQF250" s="18"/>
      <c r="FQG250" s="18"/>
      <c r="FQH250" s="18"/>
      <c r="FQI250" s="18"/>
      <c r="FQJ250" s="18"/>
      <c r="FQK250" s="18"/>
      <c r="FQL250" s="18"/>
      <c r="FQM250" s="18"/>
      <c r="FQN250" s="18"/>
      <c r="FQO250" s="18"/>
      <c r="FQP250" s="18"/>
      <c r="FQQ250" s="18"/>
      <c r="FQR250" s="18"/>
      <c r="FQS250" s="18"/>
      <c r="FQT250" s="18"/>
      <c r="FQU250" s="18"/>
      <c r="FQV250" s="18"/>
      <c r="FQW250" s="18"/>
      <c r="FQX250" s="18"/>
      <c r="FQY250" s="18"/>
      <c r="FQZ250" s="18"/>
      <c r="FRA250" s="18"/>
      <c r="FRB250" s="18"/>
      <c r="FRC250" s="18"/>
      <c r="FRD250" s="18"/>
      <c r="FRE250" s="18"/>
      <c r="FRF250" s="18"/>
      <c r="FRG250" s="18"/>
      <c r="FRH250" s="18"/>
      <c r="FRI250" s="18"/>
      <c r="FRJ250" s="18"/>
      <c r="FRK250" s="18"/>
      <c r="FRL250" s="18"/>
      <c r="FRM250" s="18"/>
      <c r="FRN250" s="18"/>
      <c r="FRO250" s="18"/>
      <c r="FRP250" s="18"/>
      <c r="FRQ250" s="18"/>
      <c r="FRR250" s="18"/>
      <c r="FRS250" s="18"/>
      <c r="FRT250" s="18"/>
      <c r="FRU250" s="18"/>
      <c r="FRV250" s="18"/>
      <c r="FRW250" s="18"/>
      <c r="FRX250" s="18"/>
      <c r="FRY250" s="18"/>
      <c r="FRZ250" s="18"/>
      <c r="FSA250" s="18"/>
      <c r="FSB250" s="18"/>
      <c r="FSC250" s="18"/>
      <c r="FSD250" s="18"/>
      <c r="FSE250" s="18"/>
      <c r="FSF250" s="18"/>
      <c r="FSG250" s="18"/>
      <c r="FSH250" s="18"/>
      <c r="FSI250" s="18"/>
      <c r="FSJ250" s="18"/>
      <c r="FSK250" s="18"/>
      <c r="FSL250" s="18"/>
      <c r="FSM250" s="18"/>
      <c r="FSN250" s="18"/>
      <c r="FSO250" s="18"/>
      <c r="FSP250" s="18"/>
      <c r="FSQ250" s="18"/>
      <c r="FSR250" s="18"/>
      <c r="FSS250" s="18"/>
      <c r="FST250" s="18"/>
      <c r="FSU250" s="18"/>
      <c r="FSV250" s="18"/>
      <c r="FSW250" s="18"/>
      <c r="FSX250" s="18"/>
      <c r="FSY250" s="18"/>
      <c r="FSZ250" s="18"/>
      <c r="FTA250" s="18"/>
      <c r="FTB250" s="18"/>
      <c r="FTC250" s="18"/>
      <c r="FTD250" s="18"/>
      <c r="FTE250" s="18"/>
      <c r="FTF250" s="18"/>
      <c r="FTG250" s="18"/>
      <c r="FTH250" s="18"/>
      <c r="FTI250" s="18"/>
      <c r="FTJ250" s="18"/>
      <c r="FTK250" s="18"/>
      <c r="FTL250" s="18"/>
      <c r="FTM250" s="18"/>
      <c r="FTN250" s="18"/>
      <c r="FTO250" s="18"/>
      <c r="FTP250" s="18"/>
      <c r="FTQ250" s="18"/>
      <c r="FTR250" s="18"/>
      <c r="FTS250" s="18"/>
      <c r="FTT250" s="18"/>
      <c r="FTU250" s="18"/>
      <c r="FTV250" s="18"/>
      <c r="FTW250" s="18"/>
      <c r="FTX250" s="18"/>
      <c r="FTY250" s="18"/>
      <c r="FTZ250" s="18"/>
      <c r="FUA250" s="18"/>
      <c r="FUB250" s="18"/>
      <c r="FUC250" s="18"/>
      <c r="FUD250" s="18"/>
      <c r="FUE250" s="18"/>
      <c r="FUF250" s="18"/>
      <c r="FUG250" s="18"/>
      <c r="FUH250" s="18"/>
      <c r="FUI250" s="18"/>
      <c r="FUJ250" s="18"/>
      <c r="FUK250" s="18"/>
      <c r="FUL250" s="18"/>
      <c r="FUM250" s="18"/>
      <c r="FUN250" s="18"/>
      <c r="FUO250" s="18"/>
      <c r="FUP250" s="18"/>
      <c r="FUQ250" s="18"/>
      <c r="FUR250" s="18"/>
      <c r="FUS250" s="18"/>
      <c r="FUT250" s="18"/>
      <c r="FUU250" s="18"/>
      <c r="FUV250" s="18"/>
      <c r="FUW250" s="18"/>
      <c r="FUX250" s="18"/>
      <c r="FUY250" s="18"/>
      <c r="FUZ250" s="18"/>
      <c r="FVA250" s="18"/>
      <c r="FVB250" s="18"/>
      <c r="FVC250" s="18"/>
      <c r="FVD250" s="18"/>
      <c r="FVE250" s="18"/>
      <c r="FVF250" s="18"/>
      <c r="FVG250" s="18"/>
      <c r="FVH250" s="18"/>
      <c r="FVI250" s="18"/>
      <c r="FVJ250" s="18"/>
      <c r="FVK250" s="18"/>
      <c r="FVL250" s="18"/>
      <c r="FVM250" s="18"/>
      <c r="FVN250" s="18"/>
      <c r="FVO250" s="18"/>
      <c r="FVP250" s="18"/>
      <c r="FVQ250" s="18"/>
      <c r="FVR250" s="18"/>
      <c r="FVS250" s="18"/>
      <c r="FVT250" s="18"/>
      <c r="FVU250" s="18"/>
      <c r="FVV250" s="18"/>
      <c r="FVW250" s="18"/>
      <c r="FVX250" s="18"/>
      <c r="FVY250" s="18"/>
      <c r="FVZ250" s="18"/>
      <c r="FWA250" s="18"/>
      <c r="FWB250" s="18"/>
      <c r="FWC250" s="18"/>
      <c r="FWD250" s="18"/>
      <c r="FWE250" s="18"/>
      <c r="FWF250" s="18"/>
      <c r="FWG250" s="18"/>
      <c r="FWH250" s="18"/>
      <c r="FWI250" s="18"/>
      <c r="FWJ250" s="18"/>
      <c r="FWK250" s="18"/>
      <c r="FWL250" s="18"/>
      <c r="FWM250" s="18"/>
      <c r="FWN250" s="18"/>
      <c r="FWO250" s="18"/>
      <c r="FWP250" s="18"/>
      <c r="FWQ250" s="18"/>
      <c r="FWR250" s="18"/>
      <c r="FWS250" s="18"/>
      <c r="FWT250" s="18"/>
      <c r="FWU250" s="18"/>
      <c r="FWV250" s="18"/>
      <c r="FWW250" s="18"/>
      <c r="FWX250" s="18"/>
      <c r="FWY250" s="18"/>
      <c r="FWZ250" s="18"/>
      <c r="FXA250" s="18"/>
      <c r="FXB250" s="18"/>
      <c r="FXC250" s="18"/>
      <c r="FXD250" s="18"/>
      <c r="FXE250" s="18"/>
      <c r="FXF250" s="18"/>
      <c r="FXG250" s="18"/>
      <c r="FXH250" s="18"/>
      <c r="FXI250" s="18"/>
      <c r="FXJ250" s="18"/>
      <c r="FXK250" s="18"/>
      <c r="FXL250" s="18"/>
      <c r="FXM250" s="18"/>
      <c r="FXN250" s="18"/>
      <c r="FXO250" s="18"/>
      <c r="FXP250" s="18"/>
      <c r="FXQ250" s="18"/>
      <c r="FXR250" s="18"/>
      <c r="FXS250" s="18"/>
      <c r="FXT250" s="18"/>
      <c r="FXU250" s="18"/>
      <c r="FXV250" s="18"/>
      <c r="FXW250" s="18"/>
      <c r="FXX250" s="18"/>
      <c r="FXY250" s="18"/>
      <c r="FXZ250" s="18"/>
      <c r="FYA250" s="18"/>
      <c r="FYB250" s="18"/>
      <c r="FYC250" s="18"/>
      <c r="FYD250" s="18"/>
      <c r="FYE250" s="18"/>
      <c r="FYF250" s="18"/>
      <c r="FYG250" s="18"/>
      <c r="FYH250" s="18"/>
      <c r="FYI250" s="18"/>
      <c r="FYJ250" s="18"/>
      <c r="FYK250" s="18"/>
      <c r="FYL250" s="18"/>
      <c r="FYM250" s="18"/>
      <c r="FYN250" s="18"/>
      <c r="FYO250" s="18"/>
      <c r="FYP250" s="18"/>
      <c r="FYQ250" s="18"/>
      <c r="FYR250" s="18"/>
      <c r="FYS250" s="18"/>
      <c r="FYT250" s="18"/>
      <c r="FYU250" s="18"/>
      <c r="FYV250" s="18"/>
      <c r="FYW250" s="18"/>
      <c r="FYX250" s="18"/>
      <c r="FYY250" s="18"/>
      <c r="FYZ250" s="18"/>
      <c r="FZA250" s="18"/>
      <c r="FZB250" s="18"/>
      <c r="FZC250" s="18"/>
      <c r="FZD250" s="18"/>
      <c r="FZE250" s="18"/>
      <c r="FZF250" s="18"/>
      <c r="FZG250" s="18"/>
      <c r="FZH250" s="18"/>
      <c r="FZI250" s="18"/>
      <c r="FZJ250" s="18"/>
      <c r="FZK250" s="18"/>
      <c r="FZL250" s="18"/>
      <c r="FZM250" s="18"/>
      <c r="FZN250" s="18"/>
      <c r="FZO250" s="18"/>
      <c r="FZP250" s="18"/>
      <c r="FZQ250" s="18"/>
      <c r="FZR250" s="18"/>
      <c r="FZS250" s="18"/>
      <c r="FZT250" s="18"/>
      <c r="FZU250" s="18"/>
      <c r="FZV250" s="18"/>
      <c r="FZW250" s="18"/>
      <c r="FZX250" s="18"/>
      <c r="FZY250" s="18"/>
      <c r="FZZ250" s="18"/>
      <c r="GAA250" s="18"/>
      <c r="GAB250" s="18"/>
      <c r="GAC250" s="18"/>
      <c r="GAD250" s="18"/>
      <c r="GAE250" s="18"/>
      <c r="GAF250" s="18"/>
      <c r="GAG250" s="18"/>
      <c r="GAH250" s="18"/>
      <c r="GAI250" s="18"/>
      <c r="GAJ250" s="18"/>
      <c r="GAK250" s="18"/>
      <c r="GAL250" s="18"/>
      <c r="GAM250" s="18"/>
      <c r="GAN250" s="18"/>
      <c r="GAO250" s="18"/>
      <c r="GAP250" s="18"/>
      <c r="GAQ250" s="18"/>
      <c r="GAR250" s="18"/>
      <c r="GAS250" s="18"/>
      <c r="GAT250" s="18"/>
      <c r="GAU250" s="18"/>
      <c r="GAV250" s="18"/>
      <c r="GAW250" s="18"/>
      <c r="GAX250" s="18"/>
      <c r="GAY250" s="18"/>
      <c r="GAZ250" s="18"/>
      <c r="GBA250" s="18"/>
      <c r="GBB250" s="18"/>
      <c r="GBC250" s="18"/>
      <c r="GBD250" s="18"/>
      <c r="GBE250" s="18"/>
      <c r="GBF250" s="18"/>
      <c r="GBG250" s="18"/>
      <c r="GBH250" s="18"/>
      <c r="GBI250" s="18"/>
      <c r="GBJ250" s="18"/>
      <c r="GBK250" s="18"/>
      <c r="GBL250" s="18"/>
      <c r="GBM250" s="18"/>
      <c r="GBN250" s="18"/>
      <c r="GBO250" s="18"/>
      <c r="GBP250" s="18"/>
      <c r="GBQ250" s="18"/>
      <c r="GBR250" s="18"/>
      <c r="GBS250" s="18"/>
      <c r="GBT250" s="18"/>
      <c r="GBU250" s="18"/>
      <c r="GBV250" s="18"/>
      <c r="GBW250" s="18"/>
      <c r="GBX250" s="18"/>
      <c r="GBY250" s="18"/>
      <c r="GBZ250" s="18"/>
      <c r="GCA250" s="18"/>
      <c r="GCB250" s="18"/>
      <c r="GCC250" s="18"/>
      <c r="GCD250" s="18"/>
      <c r="GCE250" s="18"/>
      <c r="GCF250" s="18"/>
      <c r="GCG250" s="18"/>
      <c r="GCH250" s="18"/>
      <c r="GCI250" s="18"/>
      <c r="GCJ250" s="18"/>
      <c r="GCK250" s="18"/>
      <c r="GCL250" s="18"/>
      <c r="GCM250" s="18"/>
      <c r="GCN250" s="18"/>
      <c r="GCO250" s="18"/>
      <c r="GCP250" s="18"/>
      <c r="GCQ250" s="18"/>
      <c r="GCR250" s="18"/>
      <c r="GCS250" s="18"/>
      <c r="GCT250" s="18"/>
      <c r="GCU250" s="18"/>
      <c r="GCV250" s="18"/>
      <c r="GCW250" s="18"/>
      <c r="GCX250" s="18"/>
      <c r="GCY250" s="18"/>
      <c r="GCZ250" s="18"/>
      <c r="GDA250" s="18"/>
      <c r="GDB250" s="18"/>
      <c r="GDC250" s="18"/>
      <c r="GDD250" s="18"/>
      <c r="GDE250" s="18"/>
      <c r="GDF250" s="18"/>
      <c r="GDG250" s="18"/>
      <c r="GDH250" s="18"/>
      <c r="GDI250" s="18"/>
      <c r="GDJ250" s="18"/>
      <c r="GDK250" s="18"/>
      <c r="GDL250" s="18"/>
      <c r="GDM250" s="18"/>
      <c r="GDN250" s="18"/>
      <c r="GDO250" s="18"/>
      <c r="GDP250" s="18"/>
      <c r="GDQ250" s="18"/>
      <c r="GDR250" s="18"/>
      <c r="GDS250" s="18"/>
      <c r="GDT250" s="18"/>
      <c r="GDU250" s="18"/>
      <c r="GDV250" s="18"/>
      <c r="GDW250" s="18"/>
      <c r="GDX250" s="18"/>
      <c r="GDY250" s="18"/>
      <c r="GDZ250" s="18"/>
      <c r="GEA250" s="18"/>
      <c r="GEB250" s="18"/>
      <c r="GEC250" s="18"/>
      <c r="GED250" s="18"/>
      <c r="GEE250" s="18"/>
      <c r="GEF250" s="18"/>
      <c r="GEG250" s="18"/>
      <c r="GEH250" s="18"/>
      <c r="GEI250" s="18"/>
      <c r="GEJ250" s="18"/>
      <c r="GEK250" s="18"/>
      <c r="GEL250" s="18"/>
      <c r="GEM250" s="18"/>
      <c r="GEN250" s="18"/>
      <c r="GEO250" s="18"/>
      <c r="GEP250" s="18"/>
      <c r="GEQ250" s="18"/>
      <c r="GER250" s="18"/>
      <c r="GES250" s="18"/>
      <c r="GET250" s="18"/>
      <c r="GEU250" s="18"/>
      <c r="GEV250" s="18"/>
      <c r="GEW250" s="18"/>
      <c r="GEX250" s="18"/>
      <c r="GEY250" s="18"/>
      <c r="GEZ250" s="18"/>
      <c r="GFA250" s="18"/>
      <c r="GFB250" s="18"/>
      <c r="GFC250" s="18"/>
      <c r="GFD250" s="18"/>
      <c r="GFE250" s="18"/>
      <c r="GFF250" s="18"/>
      <c r="GFG250" s="18"/>
      <c r="GFH250" s="18"/>
      <c r="GFI250" s="18"/>
      <c r="GFJ250" s="18"/>
      <c r="GFK250" s="18"/>
      <c r="GFL250" s="18"/>
      <c r="GFM250" s="18"/>
      <c r="GFN250" s="18"/>
      <c r="GFO250" s="18"/>
      <c r="GFP250" s="18"/>
      <c r="GFQ250" s="18"/>
      <c r="GFR250" s="18"/>
      <c r="GFS250" s="18"/>
      <c r="GFT250" s="18"/>
      <c r="GFU250" s="18"/>
      <c r="GFV250" s="18"/>
      <c r="GFW250" s="18"/>
      <c r="GFX250" s="18"/>
      <c r="GFY250" s="18"/>
      <c r="GFZ250" s="18"/>
      <c r="GGA250" s="18"/>
      <c r="GGB250" s="18"/>
      <c r="GGC250" s="18"/>
      <c r="GGD250" s="18"/>
      <c r="GGE250" s="18"/>
      <c r="GGF250" s="18"/>
      <c r="GGG250" s="18"/>
      <c r="GGH250" s="18"/>
      <c r="GGI250" s="18"/>
      <c r="GGJ250" s="18"/>
      <c r="GGK250" s="18"/>
      <c r="GGL250" s="18"/>
      <c r="GGM250" s="18"/>
      <c r="GGN250" s="18"/>
      <c r="GGO250" s="18"/>
      <c r="GGP250" s="18"/>
      <c r="GGQ250" s="18"/>
      <c r="GGR250" s="18"/>
      <c r="GGS250" s="18"/>
      <c r="GGT250" s="18"/>
      <c r="GGU250" s="18"/>
      <c r="GGV250" s="18"/>
      <c r="GGW250" s="18"/>
      <c r="GGX250" s="18"/>
      <c r="GGY250" s="18"/>
      <c r="GGZ250" s="18"/>
      <c r="GHA250" s="18"/>
      <c r="GHB250" s="18"/>
      <c r="GHC250" s="18"/>
      <c r="GHD250" s="18"/>
      <c r="GHE250" s="18"/>
      <c r="GHF250" s="18"/>
      <c r="GHG250" s="18"/>
      <c r="GHH250" s="18"/>
      <c r="GHI250" s="18"/>
      <c r="GHJ250" s="18"/>
      <c r="GHK250" s="18"/>
      <c r="GHL250" s="18"/>
      <c r="GHM250" s="18"/>
      <c r="GHN250" s="18"/>
      <c r="GHO250" s="18"/>
      <c r="GHP250" s="18"/>
      <c r="GHQ250" s="18"/>
      <c r="GHR250" s="18"/>
      <c r="GHS250" s="18"/>
      <c r="GHT250" s="18"/>
      <c r="GHU250" s="18"/>
      <c r="GHV250" s="18"/>
      <c r="GHW250" s="18"/>
      <c r="GHX250" s="18"/>
      <c r="GHY250" s="18"/>
      <c r="GHZ250" s="18"/>
      <c r="GIA250" s="18"/>
      <c r="GIB250" s="18"/>
      <c r="GIC250" s="18"/>
      <c r="GID250" s="18"/>
      <c r="GIE250" s="18"/>
      <c r="GIF250" s="18"/>
      <c r="GIG250" s="18"/>
      <c r="GIH250" s="18"/>
      <c r="GII250" s="18"/>
      <c r="GIJ250" s="18"/>
      <c r="GIK250" s="18"/>
      <c r="GIL250" s="18"/>
      <c r="GIM250" s="18"/>
      <c r="GIN250" s="18"/>
      <c r="GIO250" s="18"/>
      <c r="GIP250" s="18"/>
      <c r="GIQ250" s="18"/>
      <c r="GIR250" s="18"/>
      <c r="GIS250" s="18"/>
      <c r="GIT250" s="18"/>
      <c r="GIU250" s="18"/>
      <c r="GIV250" s="18"/>
      <c r="GIW250" s="18"/>
      <c r="GIX250" s="18"/>
      <c r="GIY250" s="18"/>
      <c r="GIZ250" s="18"/>
      <c r="GJA250" s="18"/>
      <c r="GJB250" s="18"/>
      <c r="GJC250" s="18"/>
      <c r="GJD250" s="18"/>
      <c r="GJE250" s="18"/>
      <c r="GJF250" s="18"/>
      <c r="GJG250" s="18"/>
      <c r="GJH250" s="18"/>
      <c r="GJI250" s="18"/>
      <c r="GJJ250" s="18"/>
      <c r="GJK250" s="18"/>
      <c r="GJL250" s="18"/>
      <c r="GJM250" s="18"/>
      <c r="GJN250" s="18"/>
      <c r="GJO250" s="18"/>
      <c r="GJP250" s="18"/>
      <c r="GJQ250" s="18"/>
      <c r="GJR250" s="18"/>
      <c r="GJS250" s="18"/>
      <c r="GJT250" s="18"/>
      <c r="GJU250" s="18"/>
      <c r="GJV250" s="18"/>
      <c r="GJW250" s="18"/>
      <c r="GJX250" s="18"/>
      <c r="GJY250" s="18"/>
      <c r="GJZ250" s="18"/>
      <c r="GKA250" s="18"/>
      <c r="GKB250" s="18"/>
      <c r="GKC250" s="18"/>
      <c r="GKD250" s="18"/>
      <c r="GKE250" s="18"/>
      <c r="GKF250" s="18"/>
      <c r="GKG250" s="18"/>
      <c r="GKH250" s="18"/>
      <c r="GKI250" s="18"/>
      <c r="GKJ250" s="18"/>
      <c r="GKK250" s="18"/>
      <c r="GKL250" s="18"/>
      <c r="GKM250" s="18"/>
      <c r="GKN250" s="18"/>
      <c r="GKO250" s="18"/>
      <c r="GKP250" s="18"/>
      <c r="GKQ250" s="18"/>
      <c r="GKR250" s="18"/>
      <c r="GKS250" s="18"/>
      <c r="GKT250" s="18"/>
      <c r="GKU250" s="18"/>
      <c r="GKV250" s="18"/>
      <c r="GKW250" s="18"/>
      <c r="GKX250" s="18"/>
      <c r="GKY250" s="18"/>
      <c r="GKZ250" s="18"/>
      <c r="GLA250" s="18"/>
      <c r="GLB250" s="18"/>
      <c r="GLC250" s="18"/>
      <c r="GLD250" s="18"/>
      <c r="GLE250" s="18"/>
      <c r="GLF250" s="18"/>
      <c r="GLG250" s="18"/>
      <c r="GLH250" s="18"/>
      <c r="GLI250" s="18"/>
      <c r="GLJ250" s="18"/>
      <c r="GLK250" s="18"/>
      <c r="GLL250" s="18"/>
      <c r="GLM250" s="18"/>
      <c r="GLN250" s="18"/>
      <c r="GLO250" s="18"/>
      <c r="GLP250" s="18"/>
      <c r="GLQ250" s="18"/>
      <c r="GLR250" s="18"/>
      <c r="GLS250" s="18"/>
      <c r="GLT250" s="18"/>
      <c r="GLU250" s="18"/>
      <c r="GLV250" s="18"/>
      <c r="GLW250" s="18"/>
      <c r="GLX250" s="18"/>
      <c r="GLY250" s="18"/>
      <c r="GLZ250" s="18"/>
      <c r="GMA250" s="18"/>
      <c r="GMB250" s="18"/>
      <c r="GMC250" s="18"/>
      <c r="GMD250" s="18"/>
      <c r="GME250" s="18"/>
      <c r="GMF250" s="18"/>
      <c r="GMG250" s="18"/>
      <c r="GMH250" s="18"/>
      <c r="GMI250" s="18"/>
      <c r="GMJ250" s="18"/>
      <c r="GMK250" s="18"/>
      <c r="GML250" s="18"/>
      <c r="GMM250" s="18"/>
      <c r="GMN250" s="18"/>
      <c r="GMO250" s="18"/>
      <c r="GMP250" s="18"/>
      <c r="GMQ250" s="18"/>
      <c r="GMR250" s="18"/>
      <c r="GMS250" s="18"/>
      <c r="GMT250" s="18"/>
      <c r="GMU250" s="18"/>
      <c r="GMV250" s="18"/>
      <c r="GMW250" s="18"/>
      <c r="GMX250" s="18"/>
      <c r="GMY250" s="18"/>
      <c r="GMZ250" s="18"/>
      <c r="GNA250" s="18"/>
      <c r="GNB250" s="18"/>
      <c r="GNC250" s="18"/>
      <c r="GND250" s="18"/>
      <c r="GNE250" s="18"/>
      <c r="GNF250" s="18"/>
      <c r="GNG250" s="18"/>
      <c r="GNH250" s="18"/>
      <c r="GNI250" s="18"/>
      <c r="GNJ250" s="18"/>
      <c r="GNK250" s="18"/>
      <c r="GNL250" s="18"/>
      <c r="GNM250" s="18"/>
      <c r="GNN250" s="18"/>
      <c r="GNO250" s="18"/>
      <c r="GNP250" s="18"/>
      <c r="GNQ250" s="18"/>
      <c r="GNR250" s="18"/>
      <c r="GNS250" s="18"/>
      <c r="GNT250" s="18"/>
      <c r="GNU250" s="18"/>
      <c r="GNV250" s="18"/>
      <c r="GNW250" s="18"/>
      <c r="GNX250" s="18"/>
      <c r="GNY250" s="18"/>
      <c r="GNZ250" s="18"/>
      <c r="GOA250" s="18"/>
      <c r="GOB250" s="18"/>
      <c r="GOC250" s="18"/>
      <c r="GOD250" s="18"/>
      <c r="GOE250" s="18"/>
      <c r="GOF250" s="18"/>
      <c r="GOG250" s="18"/>
      <c r="GOH250" s="18"/>
      <c r="GOI250" s="18"/>
      <c r="GOJ250" s="18"/>
      <c r="GOK250" s="18"/>
      <c r="GOL250" s="18"/>
      <c r="GOM250" s="18"/>
      <c r="GON250" s="18"/>
      <c r="GOO250" s="18"/>
      <c r="GOP250" s="18"/>
      <c r="GOQ250" s="18"/>
      <c r="GOR250" s="18"/>
      <c r="GOS250" s="18"/>
      <c r="GOT250" s="18"/>
      <c r="GOU250" s="18"/>
      <c r="GOV250" s="18"/>
      <c r="GOW250" s="18"/>
      <c r="GOX250" s="18"/>
      <c r="GOY250" s="18"/>
      <c r="GOZ250" s="18"/>
      <c r="GPA250" s="18"/>
      <c r="GPB250" s="18"/>
      <c r="GPC250" s="18"/>
      <c r="GPD250" s="18"/>
      <c r="GPE250" s="18"/>
      <c r="GPF250" s="18"/>
      <c r="GPG250" s="18"/>
      <c r="GPH250" s="18"/>
      <c r="GPI250" s="18"/>
      <c r="GPJ250" s="18"/>
      <c r="GPK250" s="18"/>
      <c r="GPL250" s="18"/>
      <c r="GPM250" s="18"/>
      <c r="GPN250" s="18"/>
      <c r="GPO250" s="18"/>
      <c r="GPP250" s="18"/>
      <c r="GPQ250" s="18"/>
      <c r="GPR250" s="18"/>
      <c r="GPS250" s="18"/>
      <c r="GPT250" s="18"/>
      <c r="GPU250" s="18"/>
      <c r="GPV250" s="18"/>
      <c r="GPW250" s="18"/>
      <c r="GPX250" s="18"/>
      <c r="GPY250" s="18"/>
      <c r="GPZ250" s="18"/>
      <c r="GQA250" s="18"/>
      <c r="GQB250" s="18"/>
      <c r="GQC250" s="18"/>
      <c r="GQD250" s="18"/>
      <c r="GQE250" s="18"/>
      <c r="GQF250" s="18"/>
      <c r="GQG250" s="18"/>
      <c r="GQH250" s="18"/>
      <c r="GQI250" s="18"/>
      <c r="GQJ250" s="18"/>
      <c r="GQK250" s="18"/>
      <c r="GQL250" s="18"/>
      <c r="GQM250" s="18"/>
      <c r="GQN250" s="18"/>
      <c r="GQO250" s="18"/>
      <c r="GQP250" s="18"/>
      <c r="GQQ250" s="18"/>
      <c r="GQR250" s="18"/>
      <c r="GQS250" s="18"/>
      <c r="GQT250" s="18"/>
      <c r="GQU250" s="18"/>
      <c r="GQV250" s="18"/>
      <c r="GQW250" s="18"/>
      <c r="GQX250" s="18"/>
      <c r="GQY250" s="18"/>
      <c r="GQZ250" s="18"/>
      <c r="GRA250" s="18"/>
      <c r="GRB250" s="18"/>
      <c r="GRC250" s="18"/>
      <c r="GRD250" s="18"/>
      <c r="GRE250" s="18"/>
      <c r="GRF250" s="18"/>
      <c r="GRG250" s="18"/>
      <c r="GRH250" s="18"/>
      <c r="GRI250" s="18"/>
      <c r="GRJ250" s="18"/>
      <c r="GRK250" s="18"/>
      <c r="GRL250" s="18"/>
      <c r="GRM250" s="18"/>
      <c r="GRN250" s="18"/>
      <c r="GRO250" s="18"/>
      <c r="GRP250" s="18"/>
      <c r="GRQ250" s="18"/>
      <c r="GRR250" s="18"/>
      <c r="GRS250" s="18"/>
      <c r="GRT250" s="18"/>
      <c r="GRU250" s="18"/>
      <c r="GRV250" s="18"/>
      <c r="GRW250" s="18"/>
      <c r="GRX250" s="18"/>
      <c r="GRY250" s="18"/>
      <c r="GRZ250" s="18"/>
      <c r="GSA250" s="18"/>
      <c r="GSB250" s="18"/>
      <c r="GSC250" s="18"/>
      <c r="GSD250" s="18"/>
      <c r="GSE250" s="18"/>
      <c r="GSF250" s="18"/>
      <c r="GSG250" s="18"/>
      <c r="GSH250" s="18"/>
      <c r="GSI250" s="18"/>
      <c r="GSJ250" s="18"/>
      <c r="GSK250" s="18"/>
      <c r="GSL250" s="18"/>
      <c r="GSM250" s="18"/>
      <c r="GSN250" s="18"/>
      <c r="GSO250" s="18"/>
      <c r="GSP250" s="18"/>
      <c r="GSQ250" s="18"/>
      <c r="GSR250" s="18"/>
      <c r="GSS250" s="18"/>
      <c r="GST250" s="18"/>
      <c r="GSU250" s="18"/>
      <c r="GSV250" s="18"/>
      <c r="GSW250" s="18"/>
      <c r="GSX250" s="18"/>
      <c r="GSY250" s="18"/>
      <c r="GSZ250" s="18"/>
      <c r="GTA250" s="18"/>
      <c r="GTB250" s="18"/>
      <c r="GTC250" s="18"/>
      <c r="GTD250" s="18"/>
      <c r="GTE250" s="18"/>
      <c r="GTF250" s="18"/>
      <c r="GTG250" s="18"/>
      <c r="GTH250" s="18"/>
      <c r="GTI250" s="18"/>
      <c r="GTJ250" s="18"/>
      <c r="GTK250" s="18"/>
      <c r="GTL250" s="18"/>
      <c r="GTM250" s="18"/>
      <c r="GTN250" s="18"/>
      <c r="GTO250" s="18"/>
      <c r="GTP250" s="18"/>
      <c r="GTQ250" s="18"/>
      <c r="GTR250" s="18"/>
      <c r="GTS250" s="18"/>
      <c r="GTT250" s="18"/>
      <c r="GTU250" s="18"/>
      <c r="GTV250" s="18"/>
      <c r="GTW250" s="18"/>
      <c r="GTX250" s="18"/>
      <c r="GTY250" s="18"/>
      <c r="GTZ250" s="18"/>
      <c r="GUA250" s="18"/>
      <c r="GUB250" s="18"/>
      <c r="GUC250" s="18"/>
      <c r="GUD250" s="18"/>
      <c r="GUE250" s="18"/>
      <c r="GUF250" s="18"/>
      <c r="GUG250" s="18"/>
      <c r="GUH250" s="18"/>
      <c r="GUI250" s="18"/>
      <c r="GUJ250" s="18"/>
      <c r="GUK250" s="18"/>
      <c r="GUL250" s="18"/>
      <c r="GUM250" s="18"/>
      <c r="GUN250" s="18"/>
      <c r="GUO250" s="18"/>
      <c r="GUP250" s="18"/>
      <c r="GUQ250" s="18"/>
      <c r="GUR250" s="18"/>
      <c r="GUS250" s="18"/>
      <c r="GUT250" s="18"/>
      <c r="GUU250" s="18"/>
      <c r="GUV250" s="18"/>
      <c r="GUW250" s="18"/>
      <c r="GUX250" s="18"/>
      <c r="GUY250" s="18"/>
      <c r="GUZ250" s="18"/>
      <c r="GVA250" s="18"/>
      <c r="GVB250" s="18"/>
      <c r="GVC250" s="18"/>
      <c r="GVD250" s="18"/>
      <c r="GVE250" s="18"/>
      <c r="GVF250" s="18"/>
      <c r="GVG250" s="18"/>
      <c r="GVH250" s="18"/>
      <c r="GVI250" s="18"/>
      <c r="GVJ250" s="18"/>
      <c r="GVK250" s="18"/>
      <c r="GVL250" s="18"/>
      <c r="GVM250" s="18"/>
      <c r="GVN250" s="18"/>
      <c r="GVO250" s="18"/>
      <c r="GVP250" s="18"/>
      <c r="GVQ250" s="18"/>
      <c r="GVR250" s="18"/>
      <c r="GVS250" s="18"/>
      <c r="GVT250" s="18"/>
      <c r="GVU250" s="18"/>
      <c r="GVV250" s="18"/>
      <c r="GVW250" s="18"/>
      <c r="GVX250" s="18"/>
      <c r="GVY250" s="18"/>
      <c r="GVZ250" s="18"/>
      <c r="GWA250" s="18"/>
      <c r="GWB250" s="18"/>
      <c r="GWC250" s="18"/>
      <c r="GWD250" s="18"/>
      <c r="GWE250" s="18"/>
      <c r="GWF250" s="18"/>
      <c r="GWG250" s="18"/>
      <c r="GWH250" s="18"/>
      <c r="GWI250" s="18"/>
      <c r="GWJ250" s="18"/>
      <c r="GWK250" s="18"/>
      <c r="GWL250" s="18"/>
      <c r="GWM250" s="18"/>
      <c r="GWN250" s="18"/>
      <c r="GWO250" s="18"/>
      <c r="GWP250" s="18"/>
      <c r="GWQ250" s="18"/>
      <c r="GWR250" s="18"/>
      <c r="GWS250" s="18"/>
      <c r="GWT250" s="18"/>
      <c r="GWU250" s="18"/>
      <c r="GWV250" s="18"/>
      <c r="GWW250" s="18"/>
      <c r="GWX250" s="18"/>
      <c r="GWY250" s="18"/>
      <c r="GWZ250" s="18"/>
      <c r="GXA250" s="18"/>
      <c r="GXB250" s="18"/>
      <c r="GXC250" s="18"/>
      <c r="GXD250" s="18"/>
      <c r="GXE250" s="18"/>
      <c r="GXF250" s="18"/>
      <c r="GXG250" s="18"/>
      <c r="GXH250" s="18"/>
      <c r="GXI250" s="18"/>
      <c r="GXJ250" s="18"/>
      <c r="GXK250" s="18"/>
      <c r="GXL250" s="18"/>
      <c r="GXM250" s="18"/>
      <c r="GXN250" s="18"/>
      <c r="GXO250" s="18"/>
      <c r="GXP250" s="18"/>
      <c r="GXQ250" s="18"/>
      <c r="GXR250" s="18"/>
      <c r="GXS250" s="18"/>
      <c r="GXT250" s="18"/>
      <c r="GXU250" s="18"/>
      <c r="GXV250" s="18"/>
      <c r="GXW250" s="18"/>
      <c r="GXX250" s="18"/>
      <c r="GXY250" s="18"/>
      <c r="GXZ250" s="18"/>
      <c r="GYA250" s="18"/>
      <c r="GYB250" s="18"/>
      <c r="GYC250" s="18"/>
      <c r="GYD250" s="18"/>
      <c r="GYE250" s="18"/>
      <c r="GYF250" s="18"/>
      <c r="GYG250" s="18"/>
      <c r="GYH250" s="18"/>
      <c r="GYI250" s="18"/>
      <c r="GYJ250" s="18"/>
      <c r="GYK250" s="18"/>
      <c r="GYL250" s="18"/>
      <c r="GYM250" s="18"/>
      <c r="GYN250" s="18"/>
      <c r="GYO250" s="18"/>
      <c r="GYP250" s="18"/>
      <c r="GYQ250" s="18"/>
      <c r="GYR250" s="18"/>
      <c r="GYS250" s="18"/>
      <c r="GYT250" s="18"/>
      <c r="GYU250" s="18"/>
      <c r="GYV250" s="18"/>
      <c r="GYW250" s="18"/>
      <c r="GYX250" s="18"/>
      <c r="GYY250" s="18"/>
      <c r="GYZ250" s="18"/>
      <c r="GZA250" s="18"/>
      <c r="GZB250" s="18"/>
      <c r="GZC250" s="18"/>
      <c r="GZD250" s="18"/>
      <c r="GZE250" s="18"/>
      <c r="GZF250" s="18"/>
      <c r="GZG250" s="18"/>
      <c r="GZH250" s="18"/>
      <c r="GZI250" s="18"/>
      <c r="GZJ250" s="18"/>
      <c r="GZK250" s="18"/>
      <c r="GZL250" s="18"/>
      <c r="GZM250" s="18"/>
      <c r="GZN250" s="18"/>
      <c r="GZO250" s="18"/>
      <c r="GZP250" s="18"/>
      <c r="GZQ250" s="18"/>
      <c r="GZR250" s="18"/>
      <c r="GZS250" s="18"/>
      <c r="GZT250" s="18"/>
      <c r="GZU250" s="18"/>
      <c r="GZV250" s="18"/>
      <c r="GZW250" s="18"/>
      <c r="GZX250" s="18"/>
      <c r="GZY250" s="18"/>
      <c r="GZZ250" s="18"/>
      <c r="HAA250" s="18"/>
      <c r="HAB250" s="18"/>
      <c r="HAC250" s="18"/>
      <c r="HAD250" s="18"/>
      <c r="HAE250" s="18"/>
      <c r="HAF250" s="18"/>
      <c r="HAG250" s="18"/>
      <c r="HAH250" s="18"/>
      <c r="HAI250" s="18"/>
      <c r="HAJ250" s="18"/>
      <c r="HAK250" s="18"/>
      <c r="HAL250" s="18"/>
      <c r="HAM250" s="18"/>
      <c r="HAN250" s="18"/>
      <c r="HAO250" s="18"/>
      <c r="HAP250" s="18"/>
      <c r="HAQ250" s="18"/>
      <c r="HAR250" s="18"/>
      <c r="HAS250" s="18"/>
      <c r="HAT250" s="18"/>
      <c r="HAU250" s="18"/>
      <c r="HAV250" s="18"/>
      <c r="HAW250" s="18"/>
      <c r="HAX250" s="18"/>
      <c r="HAY250" s="18"/>
      <c r="HAZ250" s="18"/>
      <c r="HBA250" s="18"/>
      <c r="HBB250" s="18"/>
      <c r="HBC250" s="18"/>
      <c r="HBD250" s="18"/>
      <c r="HBE250" s="18"/>
      <c r="HBF250" s="18"/>
      <c r="HBG250" s="18"/>
      <c r="HBH250" s="18"/>
      <c r="HBI250" s="18"/>
      <c r="HBJ250" s="18"/>
      <c r="HBK250" s="18"/>
      <c r="HBL250" s="18"/>
      <c r="HBM250" s="18"/>
      <c r="HBN250" s="18"/>
      <c r="HBO250" s="18"/>
      <c r="HBP250" s="18"/>
      <c r="HBQ250" s="18"/>
      <c r="HBR250" s="18"/>
      <c r="HBS250" s="18"/>
      <c r="HBT250" s="18"/>
      <c r="HBU250" s="18"/>
      <c r="HBV250" s="18"/>
      <c r="HBW250" s="18"/>
      <c r="HBX250" s="18"/>
      <c r="HBY250" s="18"/>
      <c r="HBZ250" s="18"/>
      <c r="HCA250" s="18"/>
      <c r="HCB250" s="18"/>
      <c r="HCC250" s="18"/>
      <c r="HCD250" s="18"/>
      <c r="HCE250" s="18"/>
      <c r="HCF250" s="18"/>
      <c r="HCG250" s="18"/>
      <c r="HCH250" s="18"/>
      <c r="HCI250" s="18"/>
      <c r="HCJ250" s="18"/>
      <c r="HCK250" s="18"/>
      <c r="HCL250" s="18"/>
      <c r="HCM250" s="18"/>
      <c r="HCN250" s="18"/>
      <c r="HCO250" s="18"/>
      <c r="HCP250" s="18"/>
      <c r="HCQ250" s="18"/>
      <c r="HCR250" s="18"/>
      <c r="HCS250" s="18"/>
      <c r="HCT250" s="18"/>
      <c r="HCU250" s="18"/>
      <c r="HCV250" s="18"/>
      <c r="HCW250" s="18"/>
      <c r="HCX250" s="18"/>
      <c r="HCY250" s="18"/>
      <c r="HCZ250" s="18"/>
      <c r="HDA250" s="18"/>
      <c r="HDB250" s="18"/>
      <c r="HDC250" s="18"/>
      <c r="HDD250" s="18"/>
      <c r="HDE250" s="18"/>
      <c r="HDF250" s="18"/>
      <c r="HDG250" s="18"/>
      <c r="HDH250" s="18"/>
      <c r="HDI250" s="18"/>
      <c r="HDJ250" s="18"/>
      <c r="HDK250" s="18"/>
      <c r="HDL250" s="18"/>
      <c r="HDM250" s="18"/>
      <c r="HDN250" s="18"/>
      <c r="HDO250" s="18"/>
      <c r="HDP250" s="18"/>
      <c r="HDQ250" s="18"/>
      <c r="HDR250" s="18"/>
      <c r="HDS250" s="18"/>
      <c r="HDT250" s="18"/>
      <c r="HDU250" s="18"/>
      <c r="HDV250" s="18"/>
      <c r="HDW250" s="18"/>
      <c r="HDX250" s="18"/>
      <c r="HDY250" s="18"/>
      <c r="HDZ250" s="18"/>
      <c r="HEA250" s="18"/>
      <c r="HEB250" s="18"/>
      <c r="HEC250" s="18"/>
      <c r="HED250" s="18"/>
      <c r="HEE250" s="18"/>
      <c r="HEF250" s="18"/>
      <c r="HEG250" s="18"/>
      <c r="HEH250" s="18"/>
      <c r="HEI250" s="18"/>
      <c r="HEJ250" s="18"/>
      <c r="HEK250" s="18"/>
      <c r="HEL250" s="18"/>
      <c r="HEM250" s="18"/>
      <c r="HEN250" s="18"/>
      <c r="HEO250" s="18"/>
      <c r="HEP250" s="18"/>
      <c r="HEQ250" s="18"/>
      <c r="HER250" s="18"/>
      <c r="HES250" s="18"/>
      <c r="HET250" s="18"/>
      <c r="HEU250" s="18"/>
      <c r="HEV250" s="18"/>
      <c r="HEW250" s="18"/>
      <c r="HEX250" s="18"/>
      <c r="HEY250" s="18"/>
      <c r="HEZ250" s="18"/>
      <c r="HFA250" s="18"/>
      <c r="HFB250" s="18"/>
      <c r="HFC250" s="18"/>
      <c r="HFD250" s="18"/>
      <c r="HFE250" s="18"/>
      <c r="HFF250" s="18"/>
      <c r="HFG250" s="18"/>
      <c r="HFH250" s="18"/>
      <c r="HFI250" s="18"/>
      <c r="HFJ250" s="18"/>
      <c r="HFK250" s="18"/>
      <c r="HFL250" s="18"/>
      <c r="HFM250" s="18"/>
      <c r="HFN250" s="18"/>
      <c r="HFO250" s="18"/>
      <c r="HFP250" s="18"/>
      <c r="HFQ250" s="18"/>
      <c r="HFR250" s="18"/>
      <c r="HFS250" s="18"/>
      <c r="HFT250" s="18"/>
      <c r="HFU250" s="18"/>
      <c r="HFV250" s="18"/>
      <c r="HFW250" s="18"/>
      <c r="HFX250" s="18"/>
      <c r="HFY250" s="18"/>
      <c r="HFZ250" s="18"/>
      <c r="HGA250" s="18"/>
      <c r="HGB250" s="18"/>
      <c r="HGC250" s="18"/>
      <c r="HGD250" s="18"/>
      <c r="HGE250" s="18"/>
      <c r="HGF250" s="18"/>
      <c r="HGG250" s="18"/>
      <c r="HGH250" s="18"/>
      <c r="HGI250" s="18"/>
      <c r="HGJ250" s="18"/>
      <c r="HGK250" s="18"/>
      <c r="HGL250" s="18"/>
      <c r="HGM250" s="18"/>
      <c r="HGN250" s="18"/>
      <c r="HGO250" s="18"/>
      <c r="HGP250" s="18"/>
      <c r="HGQ250" s="18"/>
      <c r="HGR250" s="18"/>
      <c r="HGS250" s="18"/>
      <c r="HGT250" s="18"/>
      <c r="HGU250" s="18"/>
      <c r="HGV250" s="18"/>
      <c r="HGW250" s="18"/>
      <c r="HGX250" s="18"/>
      <c r="HGY250" s="18"/>
      <c r="HGZ250" s="18"/>
      <c r="HHA250" s="18"/>
      <c r="HHB250" s="18"/>
      <c r="HHC250" s="18"/>
      <c r="HHD250" s="18"/>
      <c r="HHE250" s="18"/>
      <c r="HHF250" s="18"/>
      <c r="HHG250" s="18"/>
      <c r="HHH250" s="18"/>
      <c r="HHI250" s="18"/>
      <c r="HHJ250" s="18"/>
      <c r="HHK250" s="18"/>
      <c r="HHL250" s="18"/>
      <c r="HHM250" s="18"/>
      <c r="HHN250" s="18"/>
      <c r="HHO250" s="18"/>
      <c r="HHP250" s="18"/>
      <c r="HHQ250" s="18"/>
      <c r="HHR250" s="18"/>
      <c r="HHS250" s="18"/>
      <c r="HHT250" s="18"/>
      <c r="HHU250" s="18"/>
      <c r="HHV250" s="18"/>
      <c r="HHW250" s="18"/>
      <c r="HHX250" s="18"/>
      <c r="HHY250" s="18"/>
      <c r="HHZ250" s="18"/>
      <c r="HIA250" s="18"/>
      <c r="HIB250" s="18"/>
      <c r="HIC250" s="18"/>
      <c r="HID250" s="18"/>
      <c r="HIE250" s="18"/>
      <c r="HIF250" s="18"/>
      <c r="HIG250" s="18"/>
      <c r="HIH250" s="18"/>
      <c r="HII250" s="18"/>
      <c r="HIJ250" s="18"/>
      <c r="HIK250" s="18"/>
      <c r="HIL250" s="18"/>
      <c r="HIM250" s="18"/>
      <c r="HIN250" s="18"/>
      <c r="HIO250" s="18"/>
      <c r="HIP250" s="18"/>
      <c r="HIQ250" s="18"/>
      <c r="HIR250" s="18"/>
      <c r="HIS250" s="18"/>
      <c r="HIT250" s="18"/>
      <c r="HIU250" s="18"/>
      <c r="HIV250" s="18"/>
      <c r="HIW250" s="18"/>
      <c r="HIX250" s="18"/>
      <c r="HIY250" s="18"/>
      <c r="HIZ250" s="18"/>
      <c r="HJA250" s="18"/>
      <c r="HJB250" s="18"/>
      <c r="HJC250" s="18"/>
      <c r="HJD250" s="18"/>
      <c r="HJE250" s="18"/>
      <c r="HJF250" s="18"/>
      <c r="HJG250" s="18"/>
      <c r="HJH250" s="18"/>
      <c r="HJI250" s="18"/>
      <c r="HJJ250" s="18"/>
      <c r="HJK250" s="18"/>
      <c r="HJL250" s="18"/>
      <c r="HJM250" s="18"/>
      <c r="HJN250" s="18"/>
      <c r="HJO250" s="18"/>
      <c r="HJP250" s="18"/>
      <c r="HJQ250" s="18"/>
      <c r="HJR250" s="18"/>
      <c r="HJS250" s="18"/>
      <c r="HJT250" s="18"/>
      <c r="HJU250" s="18"/>
      <c r="HJV250" s="18"/>
      <c r="HJW250" s="18"/>
      <c r="HJX250" s="18"/>
      <c r="HJY250" s="18"/>
      <c r="HJZ250" s="18"/>
      <c r="HKA250" s="18"/>
      <c r="HKB250" s="18"/>
      <c r="HKC250" s="18"/>
      <c r="HKD250" s="18"/>
      <c r="HKE250" s="18"/>
      <c r="HKF250" s="18"/>
      <c r="HKG250" s="18"/>
      <c r="HKH250" s="18"/>
      <c r="HKI250" s="18"/>
      <c r="HKJ250" s="18"/>
      <c r="HKK250" s="18"/>
      <c r="HKL250" s="18"/>
      <c r="HKM250" s="18"/>
      <c r="HKN250" s="18"/>
      <c r="HKO250" s="18"/>
      <c r="HKP250" s="18"/>
      <c r="HKQ250" s="18"/>
      <c r="HKR250" s="18"/>
      <c r="HKS250" s="18"/>
      <c r="HKT250" s="18"/>
      <c r="HKU250" s="18"/>
      <c r="HKV250" s="18"/>
      <c r="HKW250" s="18"/>
      <c r="HKX250" s="18"/>
      <c r="HKY250" s="18"/>
      <c r="HKZ250" s="18"/>
      <c r="HLA250" s="18"/>
      <c r="HLB250" s="18"/>
      <c r="HLC250" s="18"/>
      <c r="HLD250" s="18"/>
      <c r="HLE250" s="18"/>
      <c r="HLF250" s="18"/>
      <c r="HLG250" s="18"/>
      <c r="HLH250" s="18"/>
      <c r="HLI250" s="18"/>
      <c r="HLJ250" s="18"/>
      <c r="HLK250" s="18"/>
      <c r="HLL250" s="18"/>
      <c r="HLM250" s="18"/>
      <c r="HLN250" s="18"/>
      <c r="HLO250" s="18"/>
      <c r="HLP250" s="18"/>
      <c r="HLQ250" s="18"/>
      <c r="HLR250" s="18"/>
      <c r="HLS250" s="18"/>
      <c r="HLT250" s="18"/>
      <c r="HLU250" s="18"/>
      <c r="HLV250" s="18"/>
      <c r="HLW250" s="18"/>
      <c r="HLX250" s="18"/>
      <c r="HLY250" s="18"/>
      <c r="HLZ250" s="18"/>
      <c r="HMA250" s="18"/>
      <c r="HMB250" s="18"/>
      <c r="HMC250" s="18"/>
      <c r="HMD250" s="18"/>
      <c r="HME250" s="18"/>
      <c r="HMF250" s="18"/>
      <c r="HMG250" s="18"/>
      <c r="HMH250" s="18"/>
      <c r="HMI250" s="18"/>
      <c r="HMJ250" s="18"/>
      <c r="HMK250" s="18"/>
      <c r="HML250" s="18"/>
      <c r="HMM250" s="18"/>
      <c r="HMN250" s="18"/>
      <c r="HMO250" s="18"/>
      <c r="HMP250" s="18"/>
      <c r="HMQ250" s="18"/>
      <c r="HMR250" s="18"/>
      <c r="HMS250" s="18"/>
      <c r="HMT250" s="18"/>
      <c r="HMU250" s="18"/>
      <c r="HMV250" s="18"/>
      <c r="HMW250" s="18"/>
      <c r="HMX250" s="18"/>
      <c r="HMY250" s="18"/>
      <c r="HMZ250" s="18"/>
      <c r="HNA250" s="18"/>
      <c r="HNB250" s="18"/>
      <c r="HNC250" s="18"/>
      <c r="HND250" s="18"/>
      <c r="HNE250" s="18"/>
      <c r="HNF250" s="18"/>
      <c r="HNG250" s="18"/>
      <c r="HNH250" s="18"/>
      <c r="HNI250" s="18"/>
      <c r="HNJ250" s="18"/>
      <c r="HNK250" s="18"/>
      <c r="HNL250" s="18"/>
      <c r="HNM250" s="18"/>
      <c r="HNN250" s="18"/>
      <c r="HNO250" s="18"/>
      <c r="HNP250" s="18"/>
      <c r="HNQ250" s="18"/>
      <c r="HNR250" s="18"/>
      <c r="HNS250" s="18"/>
      <c r="HNT250" s="18"/>
      <c r="HNU250" s="18"/>
      <c r="HNV250" s="18"/>
      <c r="HNW250" s="18"/>
      <c r="HNX250" s="18"/>
      <c r="HNY250" s="18"/>
      <c r="HNZ250" s="18"/>
      <c r="HOA250" s="18"/>
      <c r="HOB250" s="18"/>
      <c r="HOC250" s="18"/>
      <c r="HOD250" s="18"/>
      <c r="HOE250" s="18"/>
      <c r="HOF250" s="18"/>
      <c r="HOG250" s="18"/>
      <c r="HOH250" s="18"/>
      <c r="HOI250" s="18"/>
      <c r="HOJ250" s="18"/>
      <c r="HOK250" s="18"/>
      <c r="HOL250" s="18"/>
      <c r="HOM250" s="18"/>
      <c r="HON250" s="18"/>
      <c r="HOO250" s="18"/>
      <c r="HOP250" s="18"/>
      <c r="HOQ250" s="18"/>
      <c r="HOR250" s="18"/>
      <c r="HOS250" s="18"/>
      <c r="HOT250" s="18"/>
      <c r="HOU250" s="18"/>
      <c r="HOV250" s="18"/>
      <c r="HOW250" s="18"/>
      <c r="HOX250" s="18"/>
      <c r="HOY250" s="18"/>
      <c r="HOZ250" s="18"/>
      <c r="HPA250" s="18"/>
      <c r="HPB250" s="18"/>
      <c r="HPC250" s="18"/>
      <c r="HPD250" s="18"/>
      <c r="HPE250" s="18"/>
      <c r="HPF250" s="18"/>
      <c r="HPG250" s="18"/>
      <c r="HPH250" s="18"/>
      <c r="HPI250" s="18"/>
      <c r="HPJ250" s="18"/>
      <c r="HPK250" s="18"/>
      <c r="HPL250" s="18"/>
      <c r="HPM250" s="18"/>
      <c r="HPN250" s="18"/>
      <c r="HPO250" s="18"/>
      <c r="HPP250" s="18"/>
      <c r="HPQ250" s="18"/>
      <c r="HPR250" s="18"/>
      <c r="HPS250" s="18"/>
      <c r="HPT250" s="18"/>
      <c r="HPU250" s="18"/>
      <c r="HPV250" s="18"/>
      <c r="HPW250" s="18"/>
      <c r="HPX250" s="18"/>
      <c r="HPY250" s="18"/>
      <c r="HPZ250" s="18"/>
      <c r="HQA250" s="18"/>
      <c r="HQB250" s="18"/>
      <c r="HQC250" s="18"/>
      <c r="HQD250" s="18"/>
      <c r="HQE250" s="18"/>
      <c r="HQF250" s="18"/>
      <c r="HQG250" s="18"/>
      <c r="HQH250" s="18"/>
      <c r="HQI250" s="18"/>
      <c r="HQJ250" s="18"/>
      <c r="HQK250" s="18"/>
      <c r="HQL250" s="18"/>
      <c r="HQM250" s="18"/>
      <c r="HQN250" s="18"/>
      <c r="HQO250" s="18"/>
      <c r="HQP250" s="18"/>
      <c r="HQQ250" s="18"/>
      <c r="HQR250" s="18"/>
      <c r="HQS250" s="18"/>
      <c r="HQT250" s="18"/>
      <c r="HQU250" s="18"/>
      <c r="HQV250" s="18"/>
      <c r="HQW250" s="18"/>
      <c r="HQX250" s="18"/>
      <c r="HQY250" s="18"/>
      <c r="HQZ250" s="18"/>
      <c r="HRA250" s="18"/>
      <c r="HRB250" s="18"/>
      <c r="HRC250" s="18"/>
      <c r="HRD250" s="18"/>
      <c r="HRE250" s="18"/>
      <c r="HRF250" s="18"/>
      <c r="HRG250" s="18"/>
      <c r="HRH250" s="18"/>
      <c r="HRI250" s="18"/>
      <c r="HRJ250" s="18"/>
      <c r="HRK250" s="18"/>
      <c r="HRL250" s="18"/>
      <c r="HRM250" s="18"/>
      <c r="HRN250" s="18"/>
      <c r="HRO250" s="18"/>
      <c r="HRP250" s="18"/>
      <c r="HRQ250" s="18"/>
      <c r="HRR250" s="18"/>
      <c r="HRS250" s="18"/>
      <c r="HRT250" s="18"/>
      <c r="HRU250" s="18"/>
      <c r="HRV250" s="18"/>
      <c r="HRW250" s="18"/>
      <c r="HRX250" s="18"/>
      <c r="HRY250" s="18"/>
      <c r="HRZ250" s="18"/>
      <c r="HSA250" s="18"/>
      <c r="HSB250" s="18"/>
      <c r="HSC250" s="18"/>
      <c r="HSD250" s="18"/>
      <c r="HSE250" s="18"/>
      <c r="HSF250" s="18"/>
      <c r="HSG250" s="18"/>
      <c r="HSH250" s="18"/>
      <c r="HSI250" s="18"/>
      <c r="HSJ250" s="18"/>
      <c r="HSK250" s="18"/>
      <c r="HSL250" s="18"/>
      <c r="HSM250" s="18"/>
      <c r="HSN250" s="18"/>
      <c r="HSO250" s="18"/>
      <c r="HSP250" s="18"/>
      <c r="HSQ250" s="18"/>
      <c r="HSR250" s="18"/>
      <c r="HSS250" s="18"/>
      <c r="HST250" s="18"/>
      <c r="HSU250" s="18"/>
      <c r="HSV250" s="18"/>
      <c r="HSW250" s="18"/>
      <c r="HSX250" s="18"/>
      <c r="HSY250" s="18"/>
      <c r="HSZ250" s="18"/>
      <c r="HTA250" s="18"/>
      <c r="HTB250" s="18"/>
      <c r="HTC250" s="18"/>
      <c r="HTD250" s="18"/>
      <c r="HTE250" s="18"/>
      <c r="HTF250" s="18"/>
      <c r="HTG250" s="18"/>
      <c r="HTH250" s="18"/>
      <c r="HTI250" s="18"/>
      <c r="HTJ250" s="18"/>
      <c r="HTK250" s="18"/>
      <c r="HTL250" s="18"/>
      <c r="HTM250" s="18"/>
      <c r="HTN250" s="18"/>
      <c r="HTO250" s="18"/>
      <c r="HTP250" s="18"/>
      <c r="HTQ250" s="18"/>
      <c r="HTR250" s="18"/>
      <c r="HTS250" s="18"/>
      <c r="HTT250" s="18"/>
      <c r="HTU250" s="18"/>
      <c r="HTV250" s="18"/>
      <c r="HTW250" s="18"/>
      <c r="HTX250" s="18"/>
      <c r="HTY250" s="18"/>
      <c r="HTZ250" s="18"/>
      <c r="HUA250" s="18"/>
      <c r="HUB250" s="18"/>
      <c r="HUC250" s="18"/>
      <c r="HUD250" s="18"/>
      <c r="HUE250" s="18"/>
      <c r="HUF250" s="18"/>
      <c r="HUG250" s="18"/>
      <c r="HUH250" s="18"/>
      <c r="HUI250" s="18"/>
      <c r="HUJ250" s="18"/>
      <c r="HUK250" s="18"/>
      <c r="HUL250" s="18"/>
      <c r="HUM250" s="18"/>
      <c r="HUN250" s="18"/>
      <c r="HUO250" s="18"/>
      <c r="HUP250" s="18"/>
      <c r="HUQ250" s="18"/>
      <c r="HUR250" s="18"/>
      <c r="HUS250" s="18"/>
      <c r="HUT250" s="18"/>
      <c r="HUU250" s="18"/>
      <c r="HUV250" s="18"/>
      <c r="HUW250" s="18"/>
      <c r="HUX250" s="18"/>
      <c r="HUY250" s="18"/>
      <c r="HUZ250" s="18"/>
      <c r="HVA250" s="18"/>
      <c r="HVB250" s="18"/>
      <c r="HVC250" s="18"/>
      <c r="HVD250" s="18"/>
      <c r="HVE250" s="18"/>
      <c r="HVF250" s="18"/>
      <c r="HVG250" s="18"/>
      <c r="HVH250" s="18"/>
      <c r="HVI250" s="18"/>
      <c r="HVJ250" s="18"/>
      <c r="HVK250" s="18"/>
      <c r="HVL250" s="18"/>
      <c r="HVM250" s="18"/>
      <c r="HVN250" s="18"/>
      <c r="HVO250" s="18"/>
      <c r="HVP250" s="18"/>
      <c r="HVQ250" s="18"/>
      <c r="HVR250" s="18"/>
      <c r="HVS250" s="18"/>
      <c r="HVT250" s="18"/>
      <c r="HVU250" s="18"/>
      <c r="HVV250" s="18"/>
      <c r="HVW250" s="18"/>
      <c r="HVX250" s="18"/>
      <c r="HVY250" s="18"/>
      <c r="HVZ250" s="18"/>
      <c r="HWA250" s="18"/>
      <c r="HWB250" s="18"/>
      <c r="HWC250" s="18"/>
      <c r="HWD250" s="18"/>
      <c r="HWE250" s="18"/>
      <c r="HWF250" s="18"/>
      <c r="HWG250" s="18"/>
      <c r="HWH250" s="18"/>
      <c r="HWI250" s="18"/>
      <c r="HWJ250" s="18"/>
      <c r="HWK250" s="18"/>
      <c r="HWL250" s="18"/>
      <c r="HWM250" s="18"/>
      <c r="HWN250" s="18"/>
      <c r="HWO250" s="18"/>
      <c r="HWP250" s="18"/>
      <c r="HWQ250" s="18"/>
      <c r="HWR250" s="18"/>
      <c r="HWS250" s="18"/>
      <c r="HWT250" s="18"/>
      <c r="HWU250" s="18"/>
      <c r="HWV250" s="18"/>
      <c r="HWW250" s="18"/>
      <c r="HWX250" s="18"/>
      <c r="HWY250" s="18"/>
      <c r="HWZ250" s="18"/>
      <c r="HXA250" s="18"/>
      <c r="HXB250" s="18"/>
      <c r="HXC250" s="18"/>
      <c r="HXD250" s="18"/>
      <c r="HXE250" s="18"/>
      <c r="HXF250" s="18"/>
      <c r="HXG250" s="18"/>
      <c r="HXH250" s="18"/>
      <c r="HXI250" s="18"/>
      <c r="HXJ250" s="18"/>
      <c r="HXK250" s="18"/>
      <c r="HXL250" s="18"/>
      <c r="HXM250" s="18"/>
      <c r="HXN250" s="18"/>
      <c r="HXO250" s="18"/>
      <c r="HXP250" s="18"/>
      <c r="HXQ250" s="18"/>
      <c r="HXR250" s="18"/>
      <c r="HXS250" s="18"/>
      <c r="HXT250" s="18"/>
      <c r="HXU250" s="18"/>
      <c r="HXV250" s="18"/>
      <c r="HXW250" s="18"/>
      <c r="HXX250" s="18"/>
      <c r="HXY250" s="18"/>
      <c r="HXZ250" s="18"/>
      <c r="HYA250" s="18"/>
      <c r="HYB250" s="18"/>
      <c r="HYC250" s="18"/>
      <c r="HYD250" s="18"/>
      <c r="HYE250" s="18"/>
      <c r="HYF250" s="18"/>
      <c r="HYG250" s="18"/>
      <c r="HYH250" s="18"/>
      <c r="HYI250" s="18"/>
      <c r="HYJ250" s="18"/>
      <c r="HYK250" s="18"/>
      <c r="HYL250" s="18"/>
      <c r="HYM250" s="18"/>
      <c r="HYN250" s="18"/>
      <c r="HYO250" s="18"/>
      <c r="HYP250" s="18"/>
      <c r="HYQ250" s="18"/>
      <c r="HYR250" s="18"/>
      <c r="HYS250" s="18"/>
      <c r="HYT250" s="18"/>
      <c r="HYU250" s="18"/>
      <c r="HYV250" s="18"/>
      <c r="HYW250" s="18"/>
      <c r="HYX250" s="18"/>
      <c r="HYY250" s="18"/>
      <c r="HYZ250" s="18"/>
      <c r="HZA250" s="18"/>
      <c r="HZB250" s="18"/>
      <c r="HZC250" s="18"/>
      <c r="HZD250" s="18"/>
      <c r="HZE250" s="18"/>
      <c r="HZF250" s="18"/>
      <c r="HZG250" s="18"/>
      <c r="HZH250" s="18"/>
      <c r="HZI250" s="18"/>
      <c r="HZJ250" s="18"/>
      <c r="HZK250" s="18"/>
      <c r="HZL250" s="18"/>
      <c r="HZM250" s="18"/>
      <c r="HZN250" s="18"/>
      <c r="HZO250" s="18"/>
      <c r="HZP250" s="18"/>
      <c r="HZQ250" s="18"/>
      <c r="HZR250" s="18"/>
      <c r="HZS250" s="18"/>
      <c r="HZT250" s="18"/>
      <c r="HZU250" s="18"/>
      <c r="HZV250" s="18"/>
      <c r="HZW250" s="18"/>
      <c r="HZX250" s="18"/>
      <c r="HZY250" s="18"/>
      <c r="HZZ250" s="18"/>
      <c r="IAA250" s="18"/>
      <c r="IAB250" s="18"/>
      <c r="IAC250" s="18"/>
      <c r="IAD250" s="18"/>
      <c r="IAE250" s="18"/>
      <c r="IAF250" s="18"/>
      <c r="IAG250" s="18"/>
      <c r="IAH250" s="18"/>
      <c r="IAI250" s="18"/>
      <c r="IAJ250" s="18"/>
      <c r="IAK250" s="18"/>
      <c r="IAL250" s="18"/>
      <c r="IAM250" s="18"/>
      <c r="IAN250" s="18"/>
      <c r="IAO250" s="18"/>
      <c r="IAP250" s="18"/>
      <c r="IAQ250" s="18"/>
      <c r="IAR250" s="18"/>
      <c r="IAS250" s="18"/>
      <c r="IAT250" s="18"/>
      <c r="IAU250" s="18"/>
      <c r="IAV250" s="18"/>
      <c r="IAW250" s="18"/>
      <c r="IAX250" s="18"/>
      <c r="IAY250" s="18"/>
      <c r="IAZ250" s="18"/>
      <c r="IBA250" s="18"/>
      <c r="IBB250" s="18"/>
      <c r="IBC250" s="18"/>
      <c r="IBD250" s="18"/>
      <c r="IBE250" s="18"/>
      <c r="IBF250" s="18"/>
      <c r="IBG250" s="18"/>
      <c r="IBH250" s="18"/>
      <c r="IBI250" s="18"/>
      <c r="IBJ250" s="18"/>
      <c r="IBK250" s="18"/>
      <c r="IBL250" s="18"/>
      <c r="IBM250" s="18"/>
      <c r="IBN250" s="18"/>
      <c r="IBO250" s="18"/>
      <c r="IBP250" s="18"/>
      <c r="IBQ250" s="18"/>
      <c r="IBR250" s="18"/>
      <c r="IBS250" s="18"/>
      <c r="IBT250" s="18"/>
      <c r="IBU250" s="18"/>
      <c r="IBV250" s="18"/>
      <c r="IBW250" s="18"/>
      <c r="IBX250" s="18"/>
      <c r="IBY250" s="18"/>
      <c r="IBZ250" s="18"/>
      <c r="ICA250" s="18"/>
      <c r="ICB250" s="18"/>
      <c r="ICC250" s="18"/>
      <c r="ICD250" s="18"/>
      <c r="ICE250" s="18"/>
      <c r="ICF250" s="18"/>
      <c r="ICG250" s="18"/>
      <c r="ICH250" s="18"/>
      <c r="ICI250" s="18"/>
      <c r="ICJ250" s="18"/>
      <c r="ICK250" s="18"/>
      <c r="ICL250" s="18"/>
      <c r="ICM250" s="18"/>
      <c r="ICN250" s="18"/>
      <c r="ICO250" s="18"/>
      <c r="ICP250" s="18"/>
      <c r="ICQ250" s="18"/>
      <c r="ICR250" s="18"/>
      <c r="ICS250" s="18"/>
      <c r="ICT250" s="18"/>
      <c r="ICU250" s="18"/>
      <c r="ICV250" s="18"/>
      <c r="ICW250" s="18"/>
      <c r="ICX250" s="18"/>
      <c r="ICY250" s="18"/>
      <c r="ICZ250" s="18"/>
      <c r="IDA250" s="18"/>
      <c r="IDB250" s="18"/>
      <c r="IDC250" s="18"/>
      <c r="IDD250" s="18"/>
      <c r="IDE250" s="18"/>
      <c r="IDF250" s="18"/>
      <c r="IDG250" s="18"/>
      <c r="IDH250" s="18"/>
      <c r="IDI250" s="18"/>
      <c r="IDJ250" s="18"/>
      <c r="IDK250" s="18"/>
      <c r="IDL250" s="18"/>
      <c r="IDM250" s="18"/>
      <c r="IDN250" s="18"/>
      <c r="IDO250" s="18"/>
      <c r="IDP250" s="18"/>
      <c r="IDQ250" s="18"/>
      <c r="IDR250" s="18"/>
      <c r="IDS250" s="18"/>
      <c r="IDT250" s="18"/>
      <c r="IDU250" s="18"/>
      <c r="IDV250" s="18"/>
      <c r="IDW250" s="18"/>
      <c r="IDX250" s="18"/>
      <c r="IDY250" s="18"/>
      <c r="IDZ250" s="18"/>
      <c r="IEA250" s="18"/>
      <c r="IEB250" s="18"/>
      <c r="IEC250" s="18"/>
      <c r="IED250" s="18"/>
      <c r="IEE250" s="18"/>
      <c r="IEF250" s="18"/>
      <c r="IEG250" s="18"/>
      <c r="IEH250" s="18"/>
      <c r="IEI250" s="18"/>
      <c r="IEJ250" s="18"/>
      <c r="IEK250" s="18"/>
      <c r="IEL250" s="18"/>
      <c r="IEM250" s="18"/>
      <c r="IEN250" s="18"/>
      <c r="IEO250" s="18"/>
      <c r="IEP250" s="18"/>
      <c r="IEQ250" s="18"/>
      <c r="IER250" s="18"/>
      <c r="IES250" s="18"/>
      <c r="IET250" s="18"/>
      <c r="IEU250" s="18"/>
      <c r="IEV250" s="18"/>
      <c r="IEW250" s="18"/>
      <c r="IEX250" s="18"/>
      <c r="IEY250" s="18"/>
      <c r="IEZ250" s="18"/>
      <c r="IFA250" s="18"/>
      <c r="IFB250" s="18"/>
      <c r="IFC250" s="18"/>
      <c r="IFD250" s="18"/>
      <c r="IFE250" s="18"/>
      <c r="IFF250" s="18"/>
      <c r="IFG250" s="18"/>
      <c r="IFH250" s="18"/>
      <c r="IFI250" s="18"/>
      <c r="IFJ250" s="18"/>
      <c r="IFK250" s="18"/>
      <c r="IFL250" s="18"/>
      <c r="IFM250" s="18"/>
      <c r="IFN250" s="18"/>
      <c r="IFO250" s="18"/>
      <c r="IFP250" s="18"/>
      <c r="IFQ250" s="18"/>
      <c r="IFR250" s="18"/>
      <c r="IFS250" s="18"/>
      <c r="IFT250" s="18"/>
      <c r="IFU250" s="18"/>
      <c r="IFV250" s="18"/>
      <c r="IFW250" s="18"/>
      <c r="IFX250" s="18"/>
      <c r="IFY250" s="18"/>
      <c r="IFZ250" s="18"/>
      <c r="IGA250" s="18"/>
      <c r="IGB250" s="18"/>
      <c r="IGC250" s="18"/>
      <c r="IGD250" s="18"/>
      <c r="IGE250" s="18"/>
      <c r="IGF250" s="18"/>
      <c r="IGG250" s="18"/>
      <c r="IGH250" s="18"/>
      <c r="IGI250" s="18"/>
      <c r="IGJ250" s="18"/>
      <c r="IGK250" s="18"/>
      <c r="IGL250" s="18"/>
      <c r="IGM250" s="18"/>
      <c r="IGN250" s="18"/>
      <c r="IGO250" s="18"/>
      <c r="IGP250" s="18"/>
      <c r="IGQ250" s="18"/>
      <c r="IGR250" s="18"/>
      <c r="IGS250" s="18"/>
      <c r="IGT250" s="18"/>
      <c r="IGU250" s="18"/>
      <c r="IGV250" s="18"/>
      <c r="IGW250" s="18"/>
      <c r="IGX250" s="18"/>
      <c r="IGY250" s="18"/>
      <c r="IGZ250" s="18"/>
      <c r="IHA250" s="18"/>
      <c r="IHB250" s="18"/>
      <c r="IHC250" s="18"/>
      <c r="IHD250" s="18"/>
      <c r="IHE250" s="18"/>
      <c r="IHF250" s="18"/>
      <c r="IHG250" s="18"/>
      <c r="IHH250" s="18"/>
      <c r="IHI250" s="18"/>
      <c r="IHJ250" s="18"/>
      <c r="IHK250" s="18"/>
      <c r="IHL250" s="18"/>
      <c r="IHM250" s="18"/>
      <c r="IHN250" s="18"/>
      <c r="IHO250" s="18"/>
      <c r="IHP250" s="18"/>
      <c r="IHQ250" s="18"/>
      <c r="IHR250" s="18"/>
      <c r="IHS250" s="18"/>
      <c r="IHT250" s="18"/>
      <c r="IHU250" s="18"/>
      <c r="IHV250" s="18"/>
      <c r="IHW250" s="18"/>
      <c r="IHX250" s="18"/>
      <c r="IHY250" s="18"/>
      <c r="IHZ250" s="18"/>
      <c r="IIA250" s="18"/>
      <c r="IIB250" s="18"/>
      <c r="IIC250" s="18"/>
      <c r="IID250" s="18"/>
      <c r="IIE250" s="18"/>
      <c r="IIF250" s="18"/>
      <c r="IIG250" s="18"/>
      <c r="IIH250" s="18"/>
      <c r="III250" s="18"/>
      <c r="IIJ250" s="18"/>
      <c r="IIK250" s="18"/>
      <c r="IIL250" s="18"/>
      <c r="IIM250" s="18"/>
      <c r="IIN250" s="18"/>
      <c r="IIO250" s="18"/>
      <c r="IIP250" s="18"/>
      <c r="IIQ250" s="18"/>
      <c r="IIR250" s="18"/>
      <c r="IIS250" s="18"/>
      <c r="IIT250" s="18"/>
      <c r="IIU250" s="18"/>
      <c r="IIV250" s="18"/>
      <c r="IIW250" s="18"/>
      <c r="IIX250" s="18"/>
      <c r="IIY250" s="18"/>
      <c r="IIZ250" s="18"/>
      <c r="IJA250" s="18"/>
      <c r="IJB250" s="18"/>
      <c r="IJC250" s="18"/>
      <c r="IJD250" s="18"/>
      <c r="IJE250" s="18"/>
      <c r="IJF250" s="18"/>
      <c r="IJG250" s="18"/>
      <c r="IJH250" s="18"/>
      <c r="IJI250" s="18"/>
      <c r="IJJ250" s="18"/>
      <c r="IJK250" s="18"/>
      <c r="IJL250" s="18"/>
      <c r="IJM250" s="18"/>
      <c r="IJN250" s="18"/>
      <c r="IJO250" s="18"/>
      <c r="IJP250" s="18"/>
      <c r="IJQ250" s="18"/>
      <c r="IJR250" s="18"/>
      <c r="IJS250" s="18"/>
      <c r="IJT250" s="18"/>
      <c r="IJU250" s="18"/>
      <c r="IJV250" s="18"/>
      <c r="IJW250" s="18"/>
      <c r="IJX250" s="18"/>
      <c r="IJY250" s="18"/>
      <c r="IJZ250" s="18"/>
      <c r="IKA250" s="18"/>
      <c r="IKB250" s="18"/>
      <c r="IKC250" s="18"/>
      <c r="IKD250" s="18"/>
      <c r="IKE250" s="18"/>
      <c r="IKF250" s="18"/>
      <c r="IKG250" s="18"/>
      <c r="IKH250" s="18"/>
      <c r="IKI250" s="18"/>
      <c r="IKJ250" s="18"/>
      <c r="IKK250" s="18"/>
      <c r="IKL250" s="18"/>
      <c r="IKM250" s="18"/>
      <c r="IKN250" s="18"/>
      <c r="IKO250" s="18"/>
      <c r="IKP250" s="18"/>
      <c r="IKQ250" s="18"/>
      <c r="IKR250" s="18"/>
      <c r="IKS250" s="18"/>
      <c r="IKT250" s="18"/>
      <c r="IKU250" s="18"/>
      <c r="IKV250" s="18"/>
      <c r="IKW250" s="18"/>
      <c r="IKX250" s="18"/>
      <c r="IKY250" s="18"/>
      <c r="IKZ250" s="18"/>
      <c r="ILA250" s="18"/>
      <c r="ILB250" s="18"/>
      <c r="ILC250" s="18"/>
      <c r="ILD250" s="18"/>
      <c r="ILE250" s="18"/>
      <c r="ILF250" s="18"/>
      <c r="ILG250" s="18"/>
      <c r="ILH250" s="18"/>
      <c r="ILI250" s="18"/>
      <c r="ILJ250" s="18"/>
      <c r="ILK250" s="18"/>
      <c r="ILL250" s="18"/>
      <c r="ILM250" s="18"/>
      <c r="ILN250" s="18"/>
      <c r="ILO250" s="18"/>
      <c r="ILP250" s="18"/>
      <c r="ILQ250" s="18"/>
      <c r="ILR250" s="18"/>
      <c r="ILS250" s="18"/>
      <c r="ILT250" s="18"/>
      <c r="ILU250" s="18"/>
      <c r="ILV250" s="18"/>
      <c r="ILW250" s="18"/>
      <c r="ILX250" s="18"/>
      <c r="ILY250" s="18"/>
      <c r="ILZ250" s="18"/>
      <c r="IMA250" s="18"/>
      <c r="IMB250" s="18"/>
      <c r="IMC250" s="18"/>
      <c r="IMD250" s="18"/>
      <c r="IME250" s="18"/>
      <c r="IMF250" s="18"/>
      <c r="IMG250" s="18"/>
      <c r="IMH250" s="18"/>
      <c r="IMI250" s="18"/>
      <c r="IMJ250" s="18"/>
      <c r="IMK250" s="18"/>
      <c r="IML250" s="18"/>
      <c r="IMM250" s="18"/>
      <c r="IMN250" s="18"/>
      <c r="IMO250" s="18"/>
      <c r="IMP250" s="18"/>
      <c r="IMQ250" s="18"/>
      <c r="IMR250" s="18"/>
      <c r="IMS250" s="18"/>
      <c r="IMT250" s="18"/>
      <c r="IMU250" s="18"/>
      <c r="IMV250" s="18"/>
      <c r="IMW250" s="18"/>
      <c r="IMX250" s="18"/>
      <c r="IMY250" s="18"/>
      <c r="IMZ250" s="18"/>
      <c r="INA250" s="18"/>
      <c r="INB250" s="18"/>
      <c r="INC250" s="18"/>
      <c r="IND250" s="18"/>
      <c r="INE250" s="18"/>
      <c r="INF250" s="18"/>
      <c r="ING250" s="18"/>
      <c r="INH250" s="18"/>
      <c r="INI250" s="18"/>
      <c r="INJ250" s="18"/>
      <c r="INK250" s="18"/>
      <c r="INL250" s="18"/>
      <c r="INM250" s="18"/>
      <c r="INN250" s="18"/>
      <c r="INO250" s="18"/>
      <c r="INP250" s="18"/>
      <c r="INQ250" s="18"/>
      <c r="INR250" s="18"/>
      <c r="INS250" s="18"/>
      <c r="INT250" s="18"/>
      <c r="INU250" s="18"/>
      <c r="INV250" s="18"/>
      <c r="INW250" s="18"/>
      <c r="INX250" s="18"/>
      <c r="INY250" s="18"/>
      <c r="INZ250" s="18"/>
      <c r="IOA250" s="18"/>
      <c r="IOB250" s="18"/>
      <c r="IOC250" s="18"/>
      <c r="IOD250" s="18"/>
      <c r="IOE250" s="18"/>
      <c r="IOF250" s="18"/>
      <c r="IOG250" s="18"/>
      <c r="IOH250" s="18"/>
      <c r="IOI250" s="18"/>
      <c r="IOJ250" s="18"/>
      <c r="IOK250" s="18"/>
      <c r="IOL250" s="18"/>
      <c r="IOM250" s="18"/>
      <c r="ION250" s="18"/>
      <c r="IOO250" s="18"/>
      <c r="IOP250" s="18"/>
      <c r="IOQ250" s="18"/>
      <c r="IOR250" s="18"/>
      <c r="IOS250" s="18"/>
      <c r="IOT250" s="18"/>
      <c r="IOU250" s="18"/>
      <c r="IOV250" s="18"/>
      <c r="IOW250" s="18"/>
      <c r="IOX250" s="18"/>
      <c r="IOY250" s="18"/>
      <c r="IOZ250" s="18"/>
      <c r="IPA250" s="18"/>
      <c r="IPB250" s="18"/>
      <c r="IPC250" s="18"/>
      <c r="IPD250" s="18"/>
      <c r="IPE250" s="18"/>
      <c r="IPF250" s="18"/>
      <c r="IPG250" s="18"/>
      <c r="IPH250" s="18"/>
      <c r="IPI250" s="18"/>
      <c r="IPJ250" s="18"/>
      <c r="IPK250" s="18"/>
      <c r="IPL250" s="18"/>
      <c r="IPM250" s="18"/>
      <c r="IPN250" s="18"/>
      <c r="IPO250" s="18"/>
      <c r="IPP250" s="18"/>
      <c r="IPQ250" s="18"/>
      <c r="IPR250" s="18"/>
      <c r="IPS250" s="18"/>
      <c r="IPT250" s="18"/>
      <c r="IPU250" s="18"/>
      <c r="IPV250" s="18"/>
      <c r="IPW250" s="18"/>
      <c r="IPX250" s="18"/>
      <c r="IPY250" s="18"/>
      <c r="IPZ250" s="18"/>
      <c r="IQA250" s="18"/>
      <c r="IQB250" s="18"/>
      <c r="IQC250" s="18"/>
      <c r="IQD250" s="18"/>
      <c r="IQE250" s="18"/>
      <c r="IQF250" s="18"/>
      <c r="IQG250" s="18"/>
      <c r="IQH250" s="18"/>
      <c r="IQI250" s="18"/>
      <c r="IQJ250" s="18"/>
      <c r="IQK250" s="18"/>
      <c r="IQL250" s="18"/>
      <c r="IQM250" s="18"/>
      <c r="IQN250" s="18"/>
      <c r="IQO250" s="18"/>
      <c r="IQP250" s="18"/>
      <c r="IQQ250" s="18"/>
      <c r="IQR250" s="18"/>
      <c r="IQS250" s="18"/>
      <c r="IQT250" s="18"/>
      <c r="IQU250" s="18"/>
      <c r="IQV250" s="18"/>
      <c r="IQW250" s="18"/>
      <c r="IQX250" s="18"/>
      <c r="IQY250" s="18"/>
      <c r="IQZ250" s="18"/>
      <c r="IRA250" s="18"/>
      <c r="IRB250" s="18"/>
      <c r="IRC250" s="18"/>
      <c r="IRD250" s="18"/>
      <c r="IRE250" s="18"/>
      <c r="IRF250" s="18"/>
      <c r="IRG250" s="18"/>
      <c r="IRH250" s="18"/>
      <c r="IRI250" s="18"/>
      <c r="IRJ250" s="18"/>
      <c r="IRK250" s="18"/>
      <c r="IRL250" s="18"/>
      <c r="IRM250" s="18"/>
      <c r="IRN250" s="18"/>
      <c r="IRO250" s="18"/>
      <c r="IRP250" s="18"/>
      <c r="IRQ250" s="18"/>
      <c r="IRR250" s="18"/>
      <c r="IRS250" s="18"/>
      <c r="IRT250" s="18"/>
      <c r="IRU250" s="18"/>
      <c r="IRV250" s="18"/>
      <c r="IRW250" s="18"/>
      <c r="IRX250" s="18"/>
      <c r="IRY250" s="18"/>
      <c r="IRZ250" s="18"/>
      <c r="ISA250" s="18"/>
      <c r="ISB250" s="18"/>
      <c r="ISC250" s="18"/>
      <c r="ISD250" s="18"/>
      <c r="ISE250" s="18"/>
      <c r="ISF250" s="18"/>
      <c r="ISG250" s="18"/>
      <c r="ISH250" s="18"/>
      <c r="ISI250" s="18"/>
      <c r="ISJ250" s="18"/>
      <c r="ISK250" s="18"/>
      <c r="ISL250" s="18"/>
      <c r="ISM250" s="18"/>
      <c r="ISN250" s="18"/>
      <c r="ISO250" s="18"/>
      <c r="ISP250" s="18"/>
      <c r="ISQ250" s="18"/>
      <c r="ISR250" s="18"/>
      <c r="ISS250" s="18"/>
      <c r="IST250" s="18"/>
      <c r="ISU250" s="18"/>
      <c r="ISV250" s="18"/>
      <c r="ISW250" s="18"/>
      <c r="ISX250" s="18"/>
      <c r="ISY250" s="18"/>
      <c r="ISZ250" s="18"/>
      <c r="ITA250" s="18"/>
      <c r="ITB250" s="18"/>
      <c r="ITC250" s="18"/>
      <c r="ITD250" s="18"/>
      <c r="ITE250" s="18"/>
      <c r="ITF250" s="18"/>
      <c r="ITG250" s="18"/>
      <c r="ITH250" s="18"/>
      <c r="ITI250" s="18"/>
      <c r="ITJ250" s="18"/>
      <c r="ITK250" s="18"/>
      <c r="ITL250" s="18"/>
      <c r="ITM250" s="18"/>
      <c r="ITN250" s="18"/>
      <c r="ITO250" s="18"/>
      <c r="ITP250" s="18"/>
      <c r="ITQ250" s="18"/>
      <c r="ITR250" s="18"/>
      <c r="ITS250" s="18"/>
      <c r="ITT250" s="18"/>
      <c r="ITU250" s="18"/>
      <c r="ITV250" s="18"/>
      <c r="ITW250" s="18"/>
      <c r="ITX250" s="18"/>
      <c r="ITY250" s="18"/>
      <c r="ITZ250" s="18"/>
      <c r="IUA250" s="18"/>
      <c r="IUB250" s="18"/>
      <c r="IUC250" s="18"/>
      <c r="IUD250" s="18"/>
      <c r="IUE250" s="18"/>
      <c r="IUF250" s="18"/>
      <c r="IUG250" s="18"/>
      <c r="IUH250" s="18"/>
      <c r="IUI250" s="18"/>
      <c r="IUJ250" s="18"/>
      <c r="IUK250" s="18"/>
      <c r="IUL250" s="18"/>
      <c r="IUM250" s="18"/>
      <c r="IUN250" s="18"/>
      <c r="IUO250" s="18"/>
      <c r="IUP250" s="18"/>
      <c r="IUQ250" s="18"/>
      <c r="IUR250" s="18"/>
      <c r="IUS250" s="18"/>
      <c r="IUT250" s="18"/>
      <c r="IUU250" s="18"/>
      <c r="IUV250" s="18"/>
      <c r="IUW250" s="18"/>
      <c r="IUX250" s="18"/>
      <c r="IUY250" s="18"/>
      <c r="IUZ250" s="18"/>
      <c r="IVA250" s="18"/>
      <c r="IVB250" s="18"/>
      <c r="IVC250" s="18"/>
      <c r="IVD250" s="18"/>
      <c r="IVE250" s="18"/>
      <c r="IVF250" s="18"/>
      <c r="IVG250" s="18"/>
      <c r="IVH250" s="18"/>
      <c r="IVI250" s="18"/>
      <c r="IVJ250" s="18"/>
      <c r="IVK250" s="18"/>
      <c r="IVL250" s="18"/>
      <c r="IVM250" s="18"/>
      <c r="IVN250" s="18"/>
      <c r="IVO250" s="18"/>
      <c r="IVP250" s="18"/>
      <c r="IVQ250" s="18"/>
      <c r="IVR250" s="18"/>
      <c r="IVS250" s="18"/>
      <c r="IVT250" s="18"/>
      <c r="IVU250" s="18"/>
      <c r="IVV250" s="18"/>
      <c r="IVW250" s="18"/>
      <c r="IVX250" s="18"/>
      <c r="IVY250" s="18"/>
      <c r="IVZ250" s="18"/>
      <c r="IWA250" s="18"/>
      <c r="IWB250" s="18"/>
      <c r="IWC250" s="18"/>
      <c r="IWD250" s="18"/>
      <c r="IWE250" s="18"/>
      <c r="IWF250" s="18"/>
      <c r="IWG250" s="18"/>
      <c r="IWH250" s="18"/>
      <c r="IWI250" s="18"/>
      <c r="IWJ250" s="18"/>
      <c r="IWK250" s="18"/>
      <c r="IWL250" s="18"/>
      <c r="IWM250" s="18"/>
      <c r="IWN250" s="18"/>
      <c r="IWO250" s="18"/>
      <c r="IWP250" s="18"/>
      <c r="IWQ250" s="18"/>
      <c r="IWR250" s="18"/>
      <c r="IWS250" s="18"/>
      <c r="IWT250" s="18"/>
      <c r="IWU250" s="18"/>
      <c r="IWV250" s="18"/>
      <c r="IWW250" s="18"/>
      <c r="IWX250" s="18"/>
      <c r="IWY250" s="18"/>
      <c r="IWZ250" s="18"/>
      <c r="IXA250" s="18"/>
      <c r="IXB250" s="18"/>
      <c r="IXC250" s="18"/>
      <c r="IXD250" s="18"/>
      <c r="IXE250" s="18"/>
      <c r="IXF250" s="18"/>
      <c r="IXG250" s="18"/>
      <c r="IXH250" s="18"/>
      <c r="IXI250" s="18"/>
      <c r="IXJ250" s="18"/>
      <c r="IXK250" s="18"/>
      <c r="IXL250" s="18"/>
      <c r="IXM250" s="18"/>
      <c r="IXN250" s="18"/>
      <c r="IXO250" s="18"/>
      <c r="IXP250" s="18"/>
      <c r="IXQ250" s="18"/>
      <c r="IXR250" s="18"/>
      <c r="IXS250" s="18"/>
      <c r="IXT250" s="18"/>
      <c r="IXU250" s="18"/>
      <c r="IXV250" s="18"/>
      <c r="IXW250" s="18"/>
      <c r="IXX250" s="18"/>
      <c r="IXY250" s="18"/>
      <c r="IXZ250" s="18"/>
      <c r="IYA250" s="18"/>
      <c r="IYB250" s="18"/>
      <c r="IYC250" s="18"/>
      <c r="IYD250" s="18"/>
      <c r="IYE250" s="18"/>
      <c r="IYF250" s="18"/>
      <c r="IYG250" s="18"/>
      <c r="IYH250" s="18"/>
      <c r="IYI250" s="18"/>
      <c r="IYJ250" s="18"/>
      <c r="IYK250" s="18"/>
      <c r="IYL250" s="18"/>
      <c r="IYM250" s="18"/>
      <c r="IYN250" s="18"/>
      <c r="IYO250" s="18"/>
      <c r="IYP250" s="18"/>
      <c r="IYQ250" s="18"/>
      <c r="IYR250" s="18"/>
      <c r="IYS250" s="18"/>
      <c r="IYT250" s="18"/>
      <c r="IYU250" s="18"/>
      <c r="IYV250" s="18"/>
      <c r="IYW250" s="18"/>
      <c r="IYX250" s="18"/>
      <c r="IYY250" s="18"/>
      <c r="IYZ250" s="18"/>
      <c r="IZA250" s="18"/>
      <c r="IZB250" s="18"/>
      <c r="IZC250" s="18"/>
      <c r="IZD250" s="18"/>
      <c r="IZE250" s="18"/>
      <c r="IZF250" s="18"/>
      <c r="IZG250" s="18"/>
      <c r="IZH250" s="18"/>
      <c r="IZI250" s="18"/>
      <c r="IZJ250" s="18"/>
      <c r="IZK250" s="18"/>
      <c r="IZL250" s="18"/>
      <c r="IZM250" s="18"/>
      <c r="IZN250" s="18"/>
      <c r="IZO250" s="18"/>
      <c r="IZP250" s="18"/>
      <c r="IZQ250" s="18"/>
      <c r="IZR250" s="18"/>
      <c r="IZS250" s="18"/>
      <c r="IZT250" s="18"/>
      <c r="IZU250" s="18"/>
      <c r="IZV250" s="18"/>
      <c r="IZW250" s="18"/>
      <c r="IZX250" s="18"/>
      <c r="IZY250" s="18"/>
      <c r="IZZ250" s="18"/>
      <c r="JAA250" s="18"/>
      <c r="JAB250" s="18"/>
      <c r="JAC250" s="18"/>
      <c r="JAD250" s="18"/>
      <c r="JAE250" s="18"/>
      <c r="JAF250" s="18"/>
      <c r="JAG250" s="18"/>
      <c r="JAH250" s="18"/>
      <c r="JAI250" s="18"/>
      <c r="JAJ250" s="18"/>
      <c r="JAK250" s="18"/>
      <c r="JAL250" s="18"/>
      <c r="JAM250" s="18"/>
      <c r="JAN250" s="18"/>
      <c r="JAO250" s="18"/>
      <c r="JAP250" s="18"/>
      <c r="JAQ250" s="18"/>
      <c r="JAR250" s="18"/>
      <c r="JAS250" s="18"/>
      <c r="JAT250" s="18"/>
      <c r="JAU250" s="18"/>
      <c r="JAV250" s="18"/>
      <c r="JAW250" s="18"/>
      <c r="JAX250" s="18"/>
      <c r="JAY250" s="18"/>
      <c r="JAZ250" s="18"/>
      <c r="JBA250" s="18"/>
      <c r="JBB250" s="18"/>
      <c r="JBC250" s="18"/>
      <c r="JBD250" s="18"/>
      <c r="JBE250" s="18"/>
      <c r="JBF250" s="18"/>
      <c r="JBG250" s="18"/>
      <c r="JBH250" s="18"/>
      <c r="JBI250" s="18"/>
      <c r="JBJ250" s="18"/>
      <c r="JBK250" s="18"/>
      <c r="JBL250" s="18"/>
      <c r="JBM250" s="18"/>
      <c r="JBN250" s="18"/>
      <c r="JBO250" s="18"/>
      <c r="JBP250" s="18"/>
      <c r="JBQ250" s="18"/>
      <c r="JBR250" s="18"/>
      <c r="JBS250" s="18"/>
      <c r="JBT250" s="18"/>
      <c r="JBU250" s="18"/>
      <c r="JBV250" s="18"/>
      <c r="JBW250" s="18"/>
      <c r="JBX250" s="18"/>
      <c r="JBY250" s="18"/>
      <c r="JBZ250" s="18"/>
      <c r="JCA250" s="18"/>
      <c r="JCB250" s="18"/>
      <c r="JCC250" s="18"/>
      <c r="JCD250" s="18"/>
      <c r="JCE250" s="18"/>
      <c r="JCF250" s="18"/>
      <c r="JCG250" s="18"/>
      <c r="JCH250" s="18"/>
      <c r="JCI250" s="18"/>
      <c r="JCJ250" s="18"/>
      <c r="JCK250" s="18"/>
      <c r="JCL250" s="18"/>
      <c r="JCM250" s="18"/>
      <c r="JCN250" s="18"/>
      <c r="JCO250" s="18"/>
      <c r="JCP250" s="18"/>
      <c r="JCQ250" s="18"/>
      <c r="JCR250" s="18"/>
      <c r="JCS250" s="18"/>
      <c r="JCT250" s="18"/>
      <c r="JCU250" s="18"/>
      <c r="JCV250" s="18"/>
      <c r="JCW250" s="18"/>
      <c r="JCX250" s="18"/>
      <c r="JCY250" s="18"/>
      <c r="JCZ250" s="18"/>
      <c r="JDA250" s="18"/>
      <c r="JDB250" s="18"/>
      <c r="JDC250" s="18"/>
      <c r="JDD250" s="18"/>
      <c r="JDE250" s="18"/>
      <c r="JDF250" s="18"/>
      <c r="JDG250" s="18"/>
      <c r="JDH250" s="18"/>
      <c r="JDI250" s="18"/>
      <c r="JDJ250" s="18"/>
      <c r="JDK250" s="18"/>
      <c r="JDL250" s="18"/>
      <c r="JDM250" s="18"/>
      <c r="JDN250" s="18"/>
      <c r="JDO250" s="18"/>
      <c r="JDP250" s="18"/>
      <c r="JDQ250" s="18"/>
      <c r="JDR250" s="18"/>
      <c r="JDS250" s="18"/>
      <c r="JDT250" s="18"/>
      <c r="JDU250" s="18"/>
      <c r="JDV250" s="18"/>
      <c r="JDW250" s="18"/>
      <c r="JDX250" s="18"/>
      <c r="JDY250" s="18"/>
      <c r="JDZ250" s="18"/>
      <c r="JEA250" s="18"/>
      <c r="JEB250" s="18"/>
      <c r="JEC250" s="18"/>
      <c r="JED250" s="18"/>
      <c r="JEE250" s="18"/>
      <c r="JEF250" s="18"/>
      <c r="JEG250" s="18"/>
      <c r="JEH250" s="18"/>
      <c r="JEI250" s="18"/>
      <c r="JEJ250" s="18"/>
      <c r="JEK250" s="18"/>
      <c r="JEL250" s="18"/>
      <c r="JEM250" s="18"/>
      <c r="JEN250" s="18"/>
      <c r="JEO250" s="18"/>
      <c r="JEP250" s="18"/>
      <c r="JEQ250" s="18"/>
      <c r="JER250" s="18"/>
      <c r="JES250" s="18"/>
      <c r="JET250" s="18"/>
      <c r="JEU250" s="18"/>
      <c r="JEV250" s="18"/>
      <c r="JEW250" s="18"/>
      <c r="JEX250" s="18"/>
      <c r="JEY250" s="18"/>
      <c r="JEZ250" s="18"/>
      <c r="JFA250" s="18"/>
      <c r="JFB250" s="18"/>
      <c r="JFC250" s="18"/>
      <c r="JFD250" s="18"/>
      <c r="JFE250" s="18"/>
      <c r="JFF250" s="18"/>
      <c r="JFG250" s="18"/>
      <c r="JFH250" s="18"/>
      <c r="JFI250" s="18"/>
      <c r="JFJ250" s="18"/>
      <c r="JFK250" s="18"/>
      <c r="JFL250" s="18"/>
      <c r="JFM250" s="18"/>
      <c r="JFN250" s="18"/>
      <c r="JFO250" s="18"/>
      <c r="JFP250" s="18"/>
      <c r="JFQ250" s="18"/>
      <c r="JFR250" s="18"/>
      <c r="JFS250" s="18"/>
      <c r="JFT250" s="18"/>
      <c r="JFU250" s="18"/>
      <c r="JFV250" s="18"/>
      <c r="JFW250" s="18"/>
      <c r="JFX250" s="18"/>
      <c r="JFY250" s="18"/>
      <c r="JFZ250" s="18"/>
      <c r="JGA250" s="18"/>
      <c r="JGB250" s="18"/>
      <c r="JGC250" s="18"/>
      <c r="JGD250" s="18"/>
      <c r="JGE250" s="18"/>
      <c r="JGF250" s="18"/>
      <c r="JGG250" s="18"/>
      <c r="JGH250" s="18"/>
      <c r="JGI250" s="18"/>
      <c r="JGJ250" s="18"/>
      <c r="JGK250" s="18"/>
      <c r="JGL250" s="18"/>
      <c r="JGM250" s="18"/>
      <c r="JGN250" s="18"/>
      <c r="JGO250" s="18"/>
      <c r="JGP250" s="18"/>
      <c r="JGQ250" s="18"/>
      <c r="JGR250" s="18"/>
      <c r="JGS250" s="18"/>
      <c r="JGT250" s="18"/>
      <c r="JGU250" s="18"/>
      <c r="JGV250" s="18"/>
      <c r="JGW250" s="18"/>
      <c r="JGX250" s="18"/>
      <c r="JGY250" s="18"/>
      <c r="JGZ250" s="18"/>
      <c r="JHA250" s="18"/>
      <c r="JHB250" s="18"/>
      <c r="JHC250" s="18"/>
      <c r="JHD250" s="18"/>
      <c r="JHE250" s="18"/>
      <c r="JHF250" s="18"/>
      <c r="JHG250" s="18"/>
      <c r="JHH250" s="18"/>
      <c r="JHI250" s="18"/>
      <c r="JHJ250" s="18"/>
      <c r="JHK250" s="18"/>
      <c r="JHL250" s="18"/>
      <c r="JHM250" s="18"/>
      <c r="JHN250" s="18"/>
      <c r="JHO250" s="18"/>
      <c r="JHP250" s="18"/>
      <c r="JHQ250" s="18"/>
      <c r="JHR250" s="18"/>
      <c r="JHS250" s="18"/>
      <c r="JHT250" s="18"/>
      <c r="JHU250" s="18"/>
      <c r="JHV250" s="18"/>
      <c r="JHW250" s="18"/>
      <c r="JHX250" s="18"/>
      <c r="JHY250" s="18"/>
      <c r="JHZ250" s="18"/>
      <c r="JIA250" s="18"/>
      <c r="JIB250" s="18"/>
      <c r="JIC250" s="18"/>
      <c r="JID250" s="18"/>
      <c r="JIE250" s="18"/>
      <c r="JIF250" s="18"/>
      <c r="JIG250" s="18"/>
      <c r="JIH250" s="18"/>
      <c r="JII250" s="18"/>
      <c r="JIJ250" s="18"/>
      <c r="JIK250" s="18"/>
      <c r="JIL250" s="18"/>
      <c r="JIM250" s="18"/>
      <c r="JIN250" s="18"/>
      <c r="JIO250" s="18"/>
      <c r="JIP250" s="18"/>
      <c r="JIQ250" s="18"/>
      <c r="JIR250" s="18"/>
      <c r="JIS250" s="18"/>
      <c r="JIT250" s="18"/>
      <c r="JIU250" s="18"/>
      <c r="JIV250" s="18"/>
      <c r="JIW250" s="18"/>
      <c r="JIX250" s="18"/>
      <c r="JIY250" s="18"/>
      <c r="JIZ250" s="18"/>
      <c r="JJA250" s="18"/>
      <c r="JJB250" s="18"/>
      <c r="JJC250" s="18"/>
      <c r="JJD250" s="18"/>
      <c r="JJE250" s="18"/>
      <c r="JJF250" s="18"/>
      <c r="JJG250" s="18"/>
      <c r="JJH250" s="18"/>
      <c r="JJI250" s="18"/>
      <c r="JJJ250" s="18"/>
      <c r="JJK250" s="18"/>
      <c r="JJL250" s="18"/>
      <c r="JJM250" s="18"/>
      <c r="JJN250" s="18"/>
      <c r="JJO250" s="18"/>
      <c r="JJP250" s="18"/>
      <c r="JJQ250" s="18"/>
      <c r="JJR250" s="18"/>
      <c r="JJS250" s="18"/>
      <c r="JJT250" s="18"/>
      <c r="JJU250" s="18"/>
      <c r="JJV250" s="18"/>
      <c r="JJW250" s="18"/>
      <c r="JJX250" s="18"/>
      <c r="JJY250" s="18"/>
      <c r="JJZ250" s="18"/>
      <c r="JKA250" s="18"/>
      <c r="JKB250" s="18"/>
      <c r="JKC250" s="18"/>
      <c r="JKD250" s="18"/>
      <c r="JKE250" s="18"/>
      <c r="JKF250" s="18"/>
      <c r="JKG250" s="18"/>
      <c r="JKH250" s="18"/>
      <c r="JKI250" s="18"/>
      <c r="JKJ250" s="18"/>
      <c r="JKK250" s="18"/>
      <c r="JKL250" s="18"/>
      <c r="JKM250" s="18"/>
      <c r="JKN250" s="18"/>
      <c r="JKO250" s="18"/>
      <c r="JKP250" s="18"/>
      <c r="JKQ250" s="18"/>
      <c r="JKR250" s="18"/>
      <c r="JKS250" s="18"/>
      <c r="JKT250" s="18"/>
      <c r="JKU250" s="18"/>
      <c r="JKV250" s="18"/>
      <c r="JKW250" s="18"/>
      <c r="JKX250" s="18"/>
      <c r="JKY250" s="18"/>
      <c r="JKZ250" s="18"/>
      <c r="JLA250" s="18"/>
      <c r="JLB250" s="18"/>
      <c r="JLC250" s="18"/>
      <c r="JLD250" s="18"/>
      <c r="JLE250" s="18"/>
      <c r="JLF250" s="18"/>
      <c r="JLG250" s="18"/>
      <c r="JLH250" s="18"/>
      <c r="JLI250" s="18"/>
      <c r="JLJ250" s="18"/>
      <c r="JLK250" s="18"/>
      <c r="JLL250" s="18"/>
      <c r="JLM250" s="18"/>
      <c r="JLN250" s="18"/>
      <c r="JLO250" s="18"/>
      <c r="JLP250" s="18"/>
      <c r="JLQ250" s="18"/>
      <c r="JLR250" s="18"/>
      <c r="JLS250" s="18"/>
      <c r="JLT250" s="18"/>
      <c r="JLU250" s="18"/>
      <c r="JLV250" s="18"/>
      <c r="JLW250" s="18"/>
      <c r="JLX250" s="18"/>
      <c r="JLY250" s="18"/>
      <c r="JLZ250" s="18"/>
      <c r="JMA250" s="18"/>
      <c r="JMB250" s="18"/>
      <c r="JMC250" s="18"/>
      <c r="JMD250" s="18"/>
      <c r="JME250" s="18"/>
      <c r="JMF250" s="18"/>
      <c r="JMG250" s="18"/>
      <c r="JMH250" s="18"/>
      <c r="JMI250" s="18"/>
      <c r="JMJ250" s="18"/>
      <c r="JMK250" s="18"/>
      <c r="JML250" s="18"/>
      <c r="JMM250" s="18"/>
      <c r="JMN250" s="18"/>
      <c r="JMO250" s="18"/>
      <c r="JMP250" s="18"/>
      <c r="JMQ250" s="18"/>
      <c r="JMR250" s="18"/>
      <c r="JMS250" s="18"/>
      <c r="JMT250" s="18"/>
      <c r="JMU250" s="18"/>
      <c r="JMV250" s="18"/>
      <c r="JMW250" s="18"/>
      <c r="JMX250" s="18"/>
      <c r="JMY250" s="18"/>
      <c r="JMZ250" s="18"/>
      <c r="JNA250" s="18"/>
      <c r="JNB250" s="18"/>
      <c r="JNC250" s="18"/>
      <c r="JND250" s="18"/>
      <c r="JNE250" s="18"/>
      <c r="JNF250" s="18"/>
      <c r="JNG250" s="18"/>
      <c r="JNH250" s="18"/>
      <c r="JNI250" s="18"/>
      <c r="JNJ250" s="18"/>
      <c r="JNK250" s="18"/>
      <c r="JNL250" s="18"/>
      <c r="JNM250" s="18"/>
      <c r="JNN250" s="18"/>
      <c r="JNO250" s="18"/>
      <c r="JNP250" s="18"/>
      <c r="JNQ250" s="18"/>
      <c r="JNR250" s="18"/>
      <c r="JNS250" s="18"/>
      <c r="JNT250" s="18"/>
      <c r="JNU250" s="18"/>
      <c r="JNV250" s="18"/>
      <c r="JNW250" s="18"/>
      <c r="JNX250" s="18"/>
      <c r="JNY250" s="18"/>
      <c r="JNZ250" s="18"/>
      <c r="JOA250" s="18"/>
      <c r="JOB250" s="18"/>
      <c r="JOC250" s="18"/>
      <c r="JOD250" s="18"/>
      <c r="JOE250" s="18"/>
      <c r="JOF250" s="18"/>
      <c r="JOG250" s="18"/>
      <c r="JOH250" s="18"/>
      <c r="JOI250" s="18"/>
      <c r="JOJ250" s="18"/>
      <c r="JOK250" s="18"/>
      <c r="JOL250" s="18"/>
      <c r="JOM250" s="18"/>
      <c r="JON250" s="18"/>
      <c r="JOO250" s="18"/>
      <c r="JOP250" s="18"/>
      <c r="JOQ250" s="18"/>
      <c r="JOR250" s="18"/>
      <c r="JOS250" s="18"/>
      <c r="JOT250" s="18"/>
      <c r="JOU250" s="18"/>
      <c r="JOV250" s="18"/>
      <c r="JOW250" s="18"/>
      <c r="JOX250" s="18"/>
      <c r="JOY250" s="18"/>
      <c r="JOZ250" s="18"/>
      <c r="JPA250" s="18"/>
      <c r="JPB250" s="18"/>
      <c r="JPC250" s="18"/>
      <c r="JPD250" s="18"/>
      <c r="JPE250" s="18"/>
      <c r="JPF250" s="18"/>
      <c r="JPG250" s="18"/>
      <c r="JPH250" s="18"/>
      <c r="JPI250" s="18"/>
      <c r="JPJ250" s="18"/>
      <c r="JPK250" s="18"/>
      <c r="JPL250" s="18"/>
      <c r="JPM250" s="18"/>
      <c r="JPN250" s="18"/>
      <c r="JPO250" s="18"/>
      <c r="JPP250" s="18"/>
      <c r="JPQ250" s="18"/>
      <c r="JPR250" s="18"/>
      <c r="JPS250" s="18"/>
      <c r="JPT250" s="18"/>
      <c r="JPU250" s="18"/>
      <c r="JPV250" s="18"/>
      <c r="JPW250" s="18"/>
      <c r="JPX250" s="18"/>
      <c r="JPY250" s="18"/>
      <c r="JPZ250" s="18"/>
      <c r="JQA250" s="18"/>
      <c r="JQB250" s="18"/>
      <c r="JQC250" s="18"/>
      <c r="JQD250" s="18"/>
      <c r="JQE250" s="18"/>
      <c r="JQF250" s="18"/>
      <c r="JQG250" s="18"/>
      <c r="JQH250" s="18"/>
      <c r="JQI250" s="18"/>
      <c r="JQJ250" s="18"/>
      <c r="JQK250" s="18"/>
      <c r="JQL250" s="18"/>
      <c r="JQM250" s="18"/>
      <c r="JQN250" s="18"/>
      <c r="JQO250" s="18"/>
      <c r="JQP250" s="18"/>
      <c r="JQQ250" s="18"/>
      <c r="JQR250" s="18"/>
      <c r="JQS250" s="18"/>
      <c r="JQT250" s="18"/>
      <c r="JQU250" s="18"/>
      <c r="JQV250" s="18"/>
      <c r="JQW250" s="18"/>
      <c r="JQX250" s="18"/>
      <c r="JQY250" s="18"/>
      <c r="JQZ250" s="18"/>
      <c r="JRA250" s="18"/>
      <c r="JRB250" s="18"/>
      <c r="JRC250" s="18"/>
      <c r="JRD250" s="18"/>
      <c r="JRE250" s="18"/>
      <c r="JRF250" s="18"/>
      <c r="JRG250" s="18"/>
      <c r="JRH250" s="18"/>
      <c r="JRI250" s="18"/>
      <c r="JRJ250" s="18"/>
      <c r="JRK250" s="18"/>
      <c r="JRL250" s="18"/>
      <c r="JRM250" s="18"/>
      <c r="JRN250" s="18"/>
      <c r="JRO250" s="18"/>
      <c r="JRP250" s="18"/>
      <c r="JRQ250" s="18"/>
      <c r="JRR250" s="18"/>
      <c r="JRS250" s="18"/>
      <c r="JRT250" s="18"/>
      <c r="JRU250" s="18"/>
      <c r="JRV250" s="18"/>
      <c r="JRW250" s="18"/>
      <c r="JRX250" s="18"/>
      <c r="JRY250" s="18"/>
      <c r="JRZ250" s="18"/>
      <c r="JSA250" s="18"/>
      <c r="JSB250" s="18"/>
      <c r="JSC250" s="18"/>
      <c r="JSD250" s="18"/>
      <c r="JSE250" s="18"/>
      <c r="JSF250" s="18"/>
      <c r="JSG250" s="18"/>
      <c r="JSH250" s="18"/>
      <c r="JSI250" s="18"/>
      <c r="JSJ250" s="18"/>
      <c r="JSK250" s="18"/>
      <c r="JSL250" s="18"/>
      <c r="JSM250" s="18"/>
      <c r="JSN250" s="18"/>
      <c r="JSO250" s="18"/>
      <c r="JSP250" s="18"/>
      <c r="JSQ250" s="18"/>
      <c r="JSR250" s="18"/>
      <c r="JSS250" s="18"/>
      <c r="JST250" s="18"/>
      <c r="JSU250" s="18"/>
      <c r="JSV250" s="18"/>
      <c r="JSW250" s="18"/>
      <c r="JSX250" s="18"/>
      <c r="JSY250" s="18"/>
      <c r="JSZ250" s="18"/>
      <c r="JTA250" s="18"/>
      <c r="JTB250" s="18"/>
      <c r="JTC250" s="18"/>
      <c r="JTD250" s="18"/>
      <c r="JTE250" s="18"/>
      <c r="JTF250" s="18"/>
      <c r="JTG250" s="18"/>
      <c r="JTH250" s="18"/>
      <c r="JTI250" s="18"/>
      <c r="JTJ250" s="18"/>
      <c r="JTK250" s="18"/>
      <c r="JTL250" s="18"/>
      <c r="JTM250" s="18"/>
      <c r="JTN250" s="18"/>
      <c r="JTO250" s="18"/>
      <c r="JTP250" s="18"/>
      <c r="JTQ250" s="18"/>
      <c r="JTR250" s="18"/>
      <c r="JTS250" s="18"/>
      <c r="JTT250" s="18"/>
      <c r="JTU250" s="18"/>
      <c r="JTV250" s="18"/>
      <c r="JTW250" s="18"/>
      <c r="JTX250" s="18"/>
      <c r="JTY250" s="18"/>
      <c r="JTZ250" s="18"/>
      <c r="JUA250" s="18"/>
      <c r="JUB250" s="18"/>
      <c r="JUC250" s="18"/>
      <c r="JUD250" s="18"/>
      <c r="JUE250" s="18"/>
      <c r="JUF250" s="18"/>
      <c r="JUG250" s="18"/>
      <c r="JUH250" s="18"/>
      <c r="JUI250" s="18"/>
      <c r="JUJ250" s="18"/>
      <c r="JUK250" s="18"/>
      <c r="JUL250" s="18"/>
      <c r="JUM250" s="18"/>
      <c r="JUN250" s="18"/>
      <c r="JUO250" s="18"/>
      <c r="JUP250" s="18"/>
      <c r="JUQ250" s="18"/>
      <c r="JUR250" s="18"/>
      <c r="JUS250" s="18"/>
      <c r="JUT250" s="18"/>
      <c r="JUU250" s="18"/>
      <c r="JUV250" s="18"/>
      <c r="JUW250" s="18"/>
      <c r="JUX250" s="18"/>
      <c r="JUY250" s="18"/>
      <c r="JUZ250" s="18"/>
      <c r="JVA250" s="18"/>
      <c r="JVB250" s="18"/>
      <c r="JVC250" s="18"/>
      <c r="JVD250" s="18"/>
      <c r="JVE250" s="18"/>
      <c r="JVF250" s="18"/>
      <c r="JVG250" s="18"/>
      <c r="JVH250" s="18"/>
      <c r="JVI250" s="18"/>
      <c r="JVJ250" s="18"/>
      <c r="JVK250" s="18"/>
      <c r="JVL250" s="18"/>
      <c r="JVM250" s="18"/>
      <c r="JVN250" s="18"/>
      <c r="JVO250" s="18"/>
      <c r="JVP250" s="18"/>
      <c r="JVQ250" s="18"/>
      <c r="JVR250" s="18"/>
      <c r="JVS250" s="18"/>
      <c r="JVT250" s="18"/>
      <c r="JVU250" s="18"/>
      <c r="JVV250" s="18"/>
      <c r="JVW250" s="18"/>
      <c r="JVX250" s="18"/>
      <c r="JVY250" s="18"/>
      <c r="JVZ250" s="18"/>
      <c r="JWA250" s="18"/>
      <c r="JWB250" s="18"/>
      <c r="JWC250" s="18"/>
      <c r="JWD250" s="18"/>
      <c r="JWE250" s="18"/>
      <c r="JWF250" s="18"/>
      <c r="JWG250" s="18"/>
      <c r="JWH250" s="18"/>
      <c r="JWI250" s="18"/>
      <c r="JWJ250" s="18"/>
      <c r="JWK250" s="18"/>
      <c r="JWL250" s="18"/>
      <c r="JWM250" s="18"/>
      <c r="JWN250" s="18"/>
      <c r="JWO250" s="18"/>
      <c r="JWP250" s="18"/>
      <c r="JWQ250" s="18"/>
      <c r="JWR250" s="18"/>
      <c r="JWS250" s="18"/>
      <c r="JWT250" s="18"/>
      <c r="JWU250" s="18"/>
      <c r="JWV250" s="18"/>
      <c r="JWW250" s="18"/>
      <c r="JWX250" s="18"/>
      <c r="JWY250" s="18"/>
      <c r="JWZ250" s="18"/>
      <c r="JXA250" s="18"/>
      <c r="JXB250" s="18"/>
      <c r="JXC250" s="18"/>
      <c r="JXD250" s="18"/>
      <c r="JXE250" s="18"/>
      <c r="JXF250" s="18"/>
      <c r="JXG250" s="18"/>
      <c r="JXH250" s="18"/>
      <c r="JXI250" s="18"/>
      <c r="JXJ250" s="18"/>
      <c r="JXK250" s="18"/>
      <c r="JXL250" s="18"/>
      <c r="JXM250" s="18"/>
      <c r="JXN250" s="18"/>
      <c r="JXO250" s="18"/>
      <c r="JXP250" s="18"/>
      <c r="JXQ250" s="18"/>
      <c r="JXR250" s="18"/>
      <c r="JXS250" s="18"/>
      <c r="JXT250" s="18"/>
      <c r="JXU250" s="18"/>
      <c r="JXV250" s="18"/>
      <c r="JXW250" s="18"/>
      <c r="JXX250" s="18"/>
      <c r="JXY250" s="18"/>
      <c r="JXZ250" s="18"/>
      <c r="JYA250" s="18"/>
      <c r="JYB250" s="18"/>
      <c r="JYC250" s="18"/>
      <c r="JYD250" s="18"/>
      <c r="JYE250" s="18"/>
      <c r="JYF250" s="18"/>
      <c r="JYG250" s="18"/>
      <c r="JYH250" s="18"/>
      <c r="JYI250" s="18"/>
      <c r="JYJ250" s="18"/>
      <c r="JYK250" s="18"/>
      <c r="JYL250" s="18"/>
      <c r="JYM250" s="18"/>
      <c r="JYN250" s="18"/>
      <c r="JYO250" s="18"/>
      <c r="JYP250" s="18"/>
      <c r="JYQ250" s="18"/>
      <c r="JYR250" s="18"/>
      <c r="JYS250" s="18"/>
      <c r="JYT250" s="18"/>
      <c r="JYU250" s="18"/>
      <c r="JYV250" s="18"/>
      <c r="JYW250" s="18"/>
      <c r="JYX250" s="18"/>
      <c r="JYY250" s="18"/>
      <c r="JYZ250" s="18"/>
      <c r="JZA250" s="18"/>
      <c r="JZB250" s="18"/>
      <c r="JZC250" s="18"/>
      <c r="JZD250" s="18"/>
      <c r="JZE250" s="18"/>
      <c r="JZF250" s="18"/>
      <c r="JZG250" s="18"/>
      <c r="JZH250" s="18"/>
      <c r="JZI250" s="18"/>
      <c r="JZJ250" s="18"/>
      <c r="JZK250" s="18"/>
      <c r="JZL250" s="18"/>
      <c r="JZM250" s="18"/>
      <c r="JZN250" s="18"/>
      <c r="JZO250" s="18"/>
      <c r="JZP250" s="18"/>
      <c r="JZQ250" s="18"/>
      <c r="JZR250" s="18"/>
      <c r="JZS250" s="18"/>
      <c r="JZT250" s="18"/>
      <c r="JZU250" s="18"/>
      <c r="JZV250" s="18"/>
      <c r="JZW250" s="18"/>
      <c r="JZX250" s="18"/>
      <c r="JZY250" s="18"/>
      <c r="JZZ250" s="18"/>
      <c r="KAA250" s="18"/>
      <c r="KAB250" s="18"/>
      <c r="KAC250" s="18"/>
      <c r="KAD250" s="18"/>
      <c r="KAE250" s="18"/>
      <c r="KAF250" s="18"/>
      <c r="KAG250" s="18"/>
      <c r="KAH250" s="18"/>
      <c r="KAI250" s="18"/>
      <c r="KAJ250" s="18"/>
      <c r="KAK250" s="18"/>
      <c r="KAL250" s="18"/>
      <c r="KAM250" s="18"/>
      <c r="KAN250" s="18"/>
      <c r="KAO250" s="18"/>
      <c r="KAP250" s="18"/>
      <c r="KAQ250" s="18"/>
      <c r="KAR250" s="18"/>
      <c r="KAS250" s="18"/>
      <c r="KAT250" s="18"/>
      <c r="KAU250" s="18"/>
      <c r="KAV250" s="18"/>
      <c r="KAW250" s="18"/>
      <c r="KAX250" s="18"/>
      <c r="KAY250" s="18"/>
      <c r="KAZ250" s="18"/>
      <c r="KBA250" s="18"/>
      <c r="KBB250" s="18"/>
      <c r="KBC250" s="18"/>
      <c r="KBD250" s="18"/>
      <c r="KBE250" s="18"/>
      <c r="KBF250" s="18"/>
      <c r="KBG250" s="18"/>
      <c r="KBH250" s="18"/>
      <c r="KBI250" s="18"/>
      <c r="KBJ250" s="18"/>
      <c r="KBK250" s="18"/>
      <c r="KBL250" s="18"/>
      <c r="KBM250" s="18"/>
      <c r="KBN250" s="18"/>
      <c r="KBO250" s="18"/>
      <c r="KBP250" s="18"/>
      <c r="KBQ250" s="18"/>
      <c r="KBR250" s="18"/>
      <c r="KBS250" s="18"/>
      <c r="KBT250" s="18"/>
      <c r="KBU250" s="18"/>
      <c r="KBV250" s="18"/>
      <c r="KBW250" s="18"/>
      <c r="KBX250" s="18"/>
      <c r="KBY250" s="18"/>
      <c r="KBZ250" s="18"/>
      <c r="KCA250" s="18"/>
      <c r="KCB250" s="18"/>
      <c r="KCC250" s="18"/>
      <c r="KCD250" s="18"/>
      <c r="KCE250" s="18"/>
      <c r="KCF250" s="18"/>
      <c r="KCG250" s="18"/>
      <c r="KCH250" s="18"/>
      <c r="KCI250" s="18"/>
      <c r="KCJ250" s="18"/>
      <c r="KCK250" s="18"/>
      <c r="KCL250" s="18"/>
      <c r="KCM250" s="18"/>
      <c r="KCN250" s="18"/>
      <c r="KCO250" s="18"/>
      <c r="KCP250" s="18"/>
      <c r="KCQ250" s="18"/>
      <c r="KCR250" s="18"/>
      <c r="KCS250" s="18"/>
      <c r="KCT250" s="18"/>
      <c r="KCU250" s="18"/>
      <c r="KCV250" s="18"/>
      <c r="KCW250" s="18"/>
      <c r="KCX250" s="18"/>
      <c r="KCY250" s="18"/>
      <c r="KCZ250" s="18"/>
      <c r="KDA250" s="18"/>
      <c r="KDB250" s="18"/>
      <c r="KDC250" s="18"/>
      <c r="KDD250" s="18"/>
      <c r="KDE250" s="18"/>
      <c r="KDF250" s="18"/>
      <c r="KDG250" s="18"/>
      <c r="KDH250" s="18"/>
      <c r="KDI250" s="18"/>
      <c r="KDJ250" s="18"/>
      <c r="KDK250" s="18"/>
      <c r="KDL250" s="18"/>
      <c r="KDM250" s="18"/>
      <c r="KDN250" s="18"/>
      <c r="KDO250" s="18"/>
      <c r="KDP250" s="18"/>
      <c r="KDQ250" s="18"/>
      <c r="KDR250" s="18"/>
      <c r="KDS250" s="18"/>
      <c r="KDT250" s="18"/>
      <c r="KDU250" s="18"/>
      <c r="KDV250" s="18"/>
      <c r="KDW250" s="18"/>
      <c r="KDX250" s="18"/>
      <c r="KDY250" s="18"/>
      <c r="KDZ250" s="18"/>
      <c r="KEA250" s="18"/>
      <c r="KEB250" s="18"/>
      <c r="KEC250" s="18"/>
      <c r="KED250" s="18"/>
      <c r="KEE250" s="18"/>
      <c r="KEF250" s="18"/>
      <c r="KEG250" s="18"/>
      <c r="KEH250" s="18"/>
      <c r="KEI250" s="18"/>
      <c r="KEJ250" s="18"/>
      <c r="KEK250" s="18"/>
      <c r="KEL250" s="18"/>
      <c r="KEM250" s="18"/>
      <c r="KEN250" s="18"/>
      <c r="KEO250" s="18"/>
      <c r="KEP250" s="18"/>
      <c r="KEQ250" s="18"/>
      <c r="KER250" s="18"/>
      <c r="KES250" s="18"/>
      <c r="KET250" s="18"/>
      <c r="KEU250" s="18"/>
      <c r="KEV250" s="18"/>
      <c r="KEW250" s="18"/>
      <c r="KEX250" s="18"/>
      <c r="KEY250" s="18"/>
      <c r="KEZ250" s="18"/>
      <c r="KFA250" s="18"/>
      <c r="KFB250" s="18"/>
      <c r="KFC250" s="18"/>
      <c r="KFD250" s="18"/>
      <c r="KFE250" s="18"/>
      <c r="KFF250" s="18"/>
      <c r="KFG250" s="18"/>
      <c r="KFH250" s="18"/>
      <c r="KFI250" s="18"/>
      <c r="KFJ250" s="18"/>
      <c r="KFK250" s="18"/>
      <c r="KFL250" s="18"/>
      <c r="KFM250" s="18"/>
      <c r="KFN250" s="18"/>
      <c r="KFO250" s="18"/>
      <c r="KFP250" s="18"/>
      <c r="KFQ250" s="18"/>
      <c r="KFR250" s="18"/>
      <c r="KFS250" s="18"/>
      <c r="KFT250" s="18"/>
      <c r="KFU250" s="18"/>
      <c r="KFV250" s="18"/>
      <c r="KFW250" s="18"/>
      <c r="KFX250" s="18"/>
      <c r="KFY250" s="18"/>
      <c r="KFZ250" s="18"/>
      <c r="KGA250" s="18"/>
      <c r="KGB250" s="18"/>
      <c r="KGC250" s="18"/>
      <c r="KGD250" s="18"/>
      <c r="KGE250" s="18"/>
      <c r="KGF250" s="18"/>
      <c r="KGG250" s="18"/>
      <c r="KGH250" s="18"/>
      <c r="KGI250" s="18"/>
      <c r="KGJ250" s="18"/>
      <c r="KGK250" s="18"/>
      <c r="KGL250" s="18"/>
      <c r="KGM250" s="18"/>
      <c r="KGN250" s="18"/>
      <c r="KGO250" s="18"/>
      <c r="KGP250" s="18"/>
      <c r="KGQ250" s="18"/>
      <c r="KGR250" s="18"/>
      <c r="KGS250" s="18"/>
      <c r="KGT250" s="18"/>
      <c r="KGU250" s="18"/>
      <c r="KGV250" s="18"/>
      <c r="KGW250" s="18"/>
      <c r="KGX250" s="18"/>
      <c r="KGY250" s="18"/>
      <c r="KGZ250" s="18"/>
      <c r="KHA250" s="18"/>
      <c r="KHB250" s="18"/>
      <c r="KHC250" s="18"/>
      <c r="KHD250" s="18"/>
      <c r="KHE250" s="18"/>
      <c r="KHF250" s="18"/>
      <c r="KHG250" s="18"/>
      <c r="KHH250" s="18"/>
      <c r="KHI250" s="18"/>
      <c r="KHJ250" s="18"/>
      <c r="KHK250" s="18"/>
      <c r="KHL250" s="18"/>
      <c r="KHM250" s="18"/>
      <c r="KHN250" s="18"/>
      <c r="KHO250" s="18"/>
      <c r="KHP250" s="18"/>
      <c r="KHQ250" s="18"/>
      <c r="KHR250" s="18"/>
      <c r="KHS250" s="18"/>
      <c r="KHT250" s="18"/>
      <c r="KHU250" s="18"/>
      <c r="KHV250" s="18"/>
      <c r="KHW250" s="18"/>
      <c r="KHX250" s="18"/>
      <c r="KHY250" s="18"/>
      <c r="KHZ250" s="18"/>
      <c r="KIA250" s="18"/>
      <c r="KIB250" s="18"/>
      <c r="KIC250" s="18"/>
      <c r="KID250" s="18"/>
      <c r="KIE250" s="18"/>
      <c r="KIF250" s="18"/>
      <c r="KIG250" s="18"/>
      <c r="KIH250" s="18"/>
      <c r="KII250" s="18"/>
      <c r="KIJ250" s="18"/>
      <c r="KIK250" s="18"/>
      <c r="KIL250" s="18"/>
      <c r="KIM250" s="18"/>
      <c r="KIN250" s="18"/>
      <c r="KIO250" s="18"/>
      <c r="KIP250" s="18"/>
      <c r="KIQ250" s="18"/>
      <c r="KIR250" s="18"/>
      <c r="KIS250" s="18"/>
      <c r="KIT250" s="18"/>
      <c r="KIU250" s="18"/>
      <c r="KIV250" s="18"/>
      <c r="KIW250" s="18"/>
      <c r="KIX250" s="18"/>
      <c r="KIY250" s="18"/>
      <c r="KIZ250" s="18"/>
      <c r="KJA250" s="18"/>
      <c r="KJB250" s="18"/>
      <c r="KJC250" s="18"/>
      <c r="KJD250" s="18"/>
      <c r="KJE250" s="18"/>
      <c r="KJF250" s="18"/>
      <c r="KJG250" s="18"/>
      <c r="KJH250" s="18"/>
      <c r="KJI250" s="18"/>
      <c r="KJJ250" s="18"/>
      <c r="KJK250" s="18"/>
      <c r="KJL250" s="18"/>
      <c r="KJM250" s="18"/>
      <c r="KJN250" s="18"/>
      <c r="KJO250" s="18"/>
      <c r="KJP250" s="18"/>
      <c r="KJQ250" s="18"/>
      <c r="KJR250" s="18"/>
      <c r="KJS250" s="18"/>
      <c r="KJT250" s="18"/>
      <c r="KJU250" s="18"/>
      <c r="KJV250" s="18"/>
      <c r="KJW250" s="18"/>
      <c r="KJX250" s="18"/>
      <c r="KJY250" s="18"/>
      <c r="KJZ250" s="18"/>
      <c r="KKA250" s="18"/>
      <c r="KKB250" s="18"/>
      <c r="KKC250" s="18"/>
      <c r="KKD250" s="18"/>
      <c r="KKE250" s="18"/>
      <c r="KKF250" s="18"/>
      <c r="KKG250" s="18"/>
      <c r="KKH250" s="18"/>
      <c r="KKI250" s="18"/>
      <c r="KKJ250" s="18"/>
      <c r="KKK250" s="18"/>
      <c r="KKL250" s="18"/>
      <c r="KKM250" s="18"/>
      <c r="KKN250" s="18"/>
      <c r="KKO250" s="18"/>
      <c r="KKP250" s="18"/>
      <c r="KKQ250" s="18"/>
      <c r="KKR250" s="18"/>
      <c r="KKS250" s="18"/>
      <c r="KKT250" s="18"/>
      <c r="KKU250" s="18"/>
      <c r="KKV250" s="18"/>
      <c r="KKW250" s="18"/>
      <c r="KKX250" s="18"/>
      <c r="KKY250" s="18"/>
      <c r="KKZ250" s="18"/>
      <c r="KLA250" s="18"/>
      <c r="KLB250" s="18"/>
      <c r="KLC250" s="18"/>
      <c r="KLD250" s="18"/>
      <c r="KLE250" s="18"/>
      <c r="KLF250" s="18"/>
      <c r="KLG250" s="18"/>
      <c r="KLH250" s="18"/>
      <c r="KLI250" s="18"/>
      <c r="KLJ250" s="18"/>
      <c r="KLK250" s="18"/>
      <c r="KLL250" s="18"/>
      <c r="KLM250" s="18"/>
      <c r="KLN250" s="18"/>
      <c r="KLO250" s="18"/>
      <c r="KLP250" s="18"/>
      <c r="KLQ250" s="18"/>
      <c r="KLR250" s="18"/>
      <c r="KLS250" s="18"/>
      <c r="KLT250" s="18"/>
      <c r="KLU250" s="18"/>
      <c r="KLV250" s="18"/>
      <c r="KLW250" s="18"/>
      <c r="KLX250" s="18"/>
      <c r="KLY250" s="18"/>
      <c r="KLZ250" s="18"/>
      <c r="KMA250" s="18"/>
      <c r="KMB250" s="18"/>
      <c r="KMC250" s="18"/>
      <c r="KMD250" s="18"/>
      <c r="KME250" s="18"/>
      <c r="KMF250" s="18"/>
      <c r="KMG250" s="18"/>
      <c r="KMH250" s="18"/>
      <c r="KMI250" s="18"/>
      <c r="KMJ250" s="18"/>
      <c r="KMK250" s="18"/>
      <c r="KML250" s="18"/>
      <c r="KMM250" s="18"/>
      <c r="KMN250" s="18"/>
      <c r="KMO250" s="18"/>
      <c r="KMP250" s="18"/>
      <c r="KMQ250" s="18"/>
      <c r="KMR250" s="18"/>
      <c r="KMS250" s="18"/>
      <c r="KMT250" s="18"/>
      <c r="KMU250" s="18"/>
      <c r="KMV250" s="18"/>
      <c r="KMW250" s="18"/>
      <c r="KMX250" s="18"/>
      <c r="KMY250" s="18"/>
      <c r="KMZ250" s="18"/>
      <c r="KNA250" s="18"/>
      <c r="KNB250" s="18"/>
      <c r="KNC250" s="18"/>
      <c r="KND250" s="18"/>
      <c r="KNE250" s="18"/>
      <c r="KNF250" s="18"/>
      <c r="KNG250" s="18"/>
      <c r="KNH250" s="18"/>
      <c r="KNI250" s="18"/>
      <c r="KNJ250" s="18"/>
      <c r="KNK250" s="18"/>
      <c r="KNL250" s="18"/>
      <c r="KNM250" s="18"/>
      <c r="KNN250" s="18"/>
      <c r="KNO250" s="18"/>
      <c r="KNP250" s="18"/>
      <c r="KNQ250" s="18"/>
      <c r="KNR250" s="18"/>
      <c r="KNS250" s="18"/>
      <c r="KNT250" s="18"/>
      <c r="KNU250" s="18"/>
      <c r="KNV250" s="18"/>
      <c r="KNW250" s="18"/>
      <c r="KNX250" s="18"/>
      <c r="KNY250" s="18"/>
      <c r="KNZ250" s="18"/>
      <c r="KOA250" s="18"/>
      <c r="KOB250" s="18"/>
      <c r="KOC250" s="18"/>
      <c r="KOD250" s="18"/>
      <c r="KOE250" s="18"/>
      <c r="KOF250" s="18"/>
      <c r="KOG250" s="18"/>
      <c r="KOH250" s="18"/>
      <c r="KOI250" s="18"/>
      <c r="KOJ250" s="18"/>
      <c r="KOK250" s="18"/>
      <c r="KOL250" s="18"/>
      <c r="KOM250" s="18"/>
      <c r="KON250" s="18"/>
      <c r="KOO250" s="18"/>
      <c r="KOP250" s="18"/>
      <c r="KOQ250" s="18"/>
      <c r="KOR250" s="18"/>
      <c r="KOS250" s="18"/>
      <c r="KOT250" s="18"/>
      <c r="KOU250" s="18"/>
      <c r="KOV250" s="18"/>
      <c r="KOW250" s="18"/>
      <c r="KOX250" s="18"/>
      <c r="KOY250" s="18"/>
      <c r="KOZ250" s="18"/>
      <c r="KPA250" s="18"/>
      <c r="KPB250" s="18"/>
      <c r="KPC250" s="18"/>
      <c r="KPD250" s="18"/>
      <c r="KPE250" s="18"/>
      <c r="KPF250" s="18"/>
      <c r="KPG250" s="18"/>
      <c r="KPH250" s="18"/>
      <c r="KPI250" s="18"/>
      <c r="KPJ250" s="18"/>
      <c r="KPK250" s="18"/>
      <c r="KPL250" s="18"/>
      <c r="KPM250" s="18"/>
      <c r="KPN250" s="18"/>
      <c r="KPO250" s="18"/>
      <c r="KPP250" s="18"/>
      <c r="KPQ250" s="18"/>
      <c r="KPR250" s="18"/>
      <c r="KPS250" s="18"/>
      <c r="KPT250" s="18"/>
      <c r="KPU250" s="18"/>
      <c r="KPV250" s="18"/>
      <c r="KPW250" s="18"/>
      <c r="KPX250" s="18"/>
      <c r="KPY250" s="18"/>
      <c r="KPZ250" s="18"/>
      <c r="KQA250" s="18"/>
      <c r="KQB250" s="18"/>
      <c r="KQC250" s="18"/>
      <c r="KQD250" s="18"/>
      <c r="KQE250" s="18"/>
      <c r="KQF250" s="18"/>
      <c r="KQG250" s="18"/>
      <c r="KQH250" s="18"/>
      <c r="KQI250" s="18"/>
      <c r="KQJ250" s="18"/>
      <c r="KQK250" s="18"/>
      <c r="KQL250" s="18"/>
      <c r="KQM250" s="18"/>
      <c r="KQN250" s="18"/>
      <c r="KQO250" s="18"/>
      <c r="KQP250" s="18"/>
      <c r="KQQ250" s="18"/>
      <c r="KQR250" s="18"/>
      <c r="KQS250" s="18"/>
      <c r="KQT250" s="18"/>
      <c r="KQU250" s="18"/>
      <c r="KQV250" s="18"/>
      <c r="KQW250" s="18"/>
      <c r="KQX250" s="18"/>
      <c r="KQY250" s="18"/>
      <c r="KQZ250" s="18"/>
      <c r="KRA250" s="18"/>
      <c r="KRB250" s="18"/>
      <c r="KRC250" s="18"/>
      <c r="KRD250" s="18"/>
      <c r="KRE250" s="18"/>
      <c r="KRF250" s="18"/>
      <c r="KRG250" s="18"/>
      <c r="KRH250" s="18"/>
      <c r="KRI250" s="18"/>
      <c r="KRJ250" s="18"/>
      <c r="KRK250" s="18"/>
      <c r="KRL250" s="18"/>
      <c r="KRM250" s="18"/>
      <c r="KRN250" s="18"/>
      <c r="KRO250" s="18"/>
      <c r="KRP250" s="18"/>
      <c r="KRQ250" s="18"/>
      <c r="KRR250" s="18"/>
      <c r="KRS250" s="18"/>
      <c r="KRT250" s="18"/>
      <c r="KRU250" s="18"/>
      <c r="KRV250" s="18"/>
      <c r="KRW250" s="18"/>
      <c r="KRX250" s="18"/>
      <c r="KRY250" s="18"/>
      <c r="KRZ250" s="18"/>
      <c r="KSA250" s="18"/>
      <c r="KSB250" s="18"/>
      <c r="KSC250" s="18"/>
      <c r="KSD250" s="18"/>
      <c r="KSE250" s="18"/>
      <c r="KSF250" s="18"/>
      <c r="KSG250" s="18"/>
      <c r="KSH250" s="18"/>
      <c r="KSI250" s="18"/>
      <c r="KSJ250" s="18"/>
      <c r="KSK250" s="18"/>
      <c r="KSL250" s="18"/>
      <c r="KSM250" s="18"/>
      <c r="KSN250" s="18"/>
      <c r="KSO250" s="18"/>
      <c r="KSP250" s="18"/>
      <c r="KSQ250" s="18"/>
      <c r="KSR250" s="18"/>
      <c r="KSS250" s="18"/>
      <c r="KST250" s="18"/>
      <c r="KSU250" s="18"/>
      <c r="KSV250" s="18"/>
      <c r="KSW250" s="18"/>
      <c r="KSX250" s="18"/>
      <c r="KSY250" s="18"/>
      <c r="KSZ250" s="18"/>
      <c r="KTA250" s="18"/>
      <c r="KTB250" s="18"/>
      <c r="KTC250" s="18"/>
      <c r="KTD250" s="18"/>
      <c r="KTE250" s="18"/>
      <c r="KTF250" s="18"/>
      <c r="KTG250" s="18"/>
      <c r="KTH250" s="18"/>
      <c r="KTI250" s="18"/>
      <c r="KTJ250" s="18"/>
      <c r="KTK250" s="18"/>
      <c r="KTL250" s="18"/>
      <c r="KTM250" s="18"/>
      <c r="KTN250" s="18"/>
      <c r="KTO250" s="18"/>
      <c r="KTP250" s="18"/>
      <c r="KTQ250" s="18"/>
      <c r="KTR250" s="18"/>
      <c r="KTS250" s="18"/>
      <c r="KTT250" s="18"/>
      <c r="KTU250" s="18"/>
      <c r="KTV250" s="18"/>
      <c r="KTW250" s="18"/>
      <c r="KTX250" s="18"/>
      <c r="KTY250" s="18"/>
      <c r="KTZ250" s="18"/>
      <c r="KUA250" s="18"/>
      <c r="KUB250" s="18"/>
      <c r="KUC250" s="18"/>
      <c r="KUD250" s="18"/>
      <c r="KUE250" s="18"/>
      <c r="KUF250" s="18"/>
      <c r="KUG250" s="18"/>
      <c r="KUH250" s="18"/>
      <c r="KUI250" s="18"/>
      <c r="KUJ250" s="18"/>
      <c r="KUK250" s="18"/>
      <c r="KUL250" s="18"/>
      <c r="KUM250" s="18"/>
      <c r="KUN250" s="18"/>
      <c r="KUO250" s="18"/>
      <c r="KUP250" s="18"/>
      <c r="KUQ250" s="18"/>
      <c r="KUR250" s="18"/>
      <c r="KUS250" s="18"/>
      <c r="KUT250" s="18"/>
      <c r="KUU250" s="18"/>
      <c r="KUV250" s="18"/>
      <c r="KUW250" s="18"/>
      <c r="KUX250" s="18"/>
      <c r="KUY250" s="18"/>
      <c r="KUZ250" s="18"/>
      <c r="KVA250" s="18"/>
      <c r="KVB250" s="18"/>
      <c r="KVC250" s="18"/>
      <c r="KVD250" s="18"/>
      <c r="KVE250" s="18"/>
      <c r="KVF250" s="18"/>
      <c r="KVG250" s="18"/>
      <c r="KVH250" s="18"/>
      <c r="KVI250" s="18"/>
      <c r="KVJ250" s="18"/>
      <c r="KVK250" s="18"/>
      <c r="KVL250" s="18"/>
      <c r="KVM250" s="18"/>
      <c r="KVN250" s="18"/>
      <c r="KVO250" s="18"/>
      <c r="KVP250" s="18"/>
      <c r="KVQ250" s="18"/>
      <c r="KVR250" s="18"/>
      <c r="KVS250" s="18"/>
      <c r="KVT250" s="18"/>
      <c r="KVU250" s="18"/>
      <c r="KVV250" s="18"/>
      <c r="KVW250" s="18"/>
      <c r="KVX250" s="18"/>
      <c r="KVY250" s="18"/>
      <c r="KVZ250" s="18"/>
      <c r="KWA250" s="18"/>
      <c r="KWB250" s="18"/>
      <c r="KWC250" s="18"/>
      <c r="KWD250" s="18"/>
      <c r="KWE250" s="18"/>
      <c r="KWF250" s="18"/>
      <c r="KWG250" s="18"/>
      <c r="KWH250" s="18"/>
      <c r="KWI250" s="18"/>
      <c r="KWJ250" s="18"/>
      <c r="KWK250" s="18"/>
      <c r="KWL250" s="18"/>
      <c r="KWM250" s="18"/>
      <c r="KWN250" s="18"/>
      <c r="KWO250" s="18"/>
      <c r="KWP250" s="18"/>
      <c r="KWQ250" s="18"/>
      <c r="KWR250" s="18"/>
      <c r="KWS250" s="18"/>
      <c r="KWT250" s="18"/>
      <c r="KWU250" s="18"/>
      <c r="KWV250" s="18"/>
      <c r="KWW250" s="18"/>
      <c r="KWX250" s="18"/>
      <c r="KWY250" s="18"/>
      <c r="KWZ250" s="18"/>
      <c r="KXA250" s="18"/>
      <c r="KXB250" s="18"/>
      <c r="KXC250" s="18"/>
      <c r="KXD250" s="18"/>
      <c r="KXE250" s="18"/>
      <c r="KXF250" s="18"/>
      <c r="KXG250" s="18"/>
      <c r="KXH250" s="18"/>
      <c r="KXI250" s="18"/>
      <c r="KXJ250" s="18"/>
      <c r="KXK250" s="18"/>
      <c r="KXL250" s="18"/>
      <c r="KXM250" s="18"/>
      <c r="KXN250" s="18"/>
      <c r="KXO250" s="18"/>
      <c r="KXP250" s="18"/>
      <c r="KXQ250" s="18"/>
      <c r="KXR250" s="18"/>
      <c r="KXS250" s="18"/>
      <c r="KXT250" s="18"/>
      <c r="KXU250" s="18"/>
      <c r="KXV250" s="18"/>
      <c r="KXW250" s="18"/>
      <c r="KXX250" s="18"/>
      <c r="KXY250" s="18"/>
      <c r="KXZ250" s="18"/>
      <c r="KYA250" s="18"/>
      <c r="KYB250" s="18"/>
      <c r="KYC250" s="18"/>
      <c r="KYD250" s="18"/>
      <c r="KYE250" s="18"/>
      <c r="KYF250" s="18"/>
      <c r="KYG250" s="18"/>
      <c r="KYH250" s="18"/>
      <c r="KYI250" s="18"/>
      <c r="KYJ250" s="18"/>
      <c r="KYK250" s="18"/>
      <c r="KYL250" s="18"/>
      <c r="KYM250" s="18"/>
      <c r="KYN250" s="18"/>
      <c r="KYO250" s="18"/>
      <c r="KYP250" s="18"/>
      <c r="KYQ250" s="18"/>
      <c r="KYR250" s="18"/>
      <c r="KYS250" s="18"/>
      <c r="KYT250" s="18"/>
      <c r="KYU250" s="18"/>
      <c r="KYV250" s="18"/>
      <c r="KYW250" s="18"/>
      <c r="KYX250" s="18"/>
      <c r="KYY250" s="18"/>
      <c r="KYZ250" s="18"/>
      <c r="KZA250" s="18"/>
      <c r="KZB250" s="18"/>
      <c r="KZC250" s="18"/>
      <c r="KZD250" s="18"/>
      <c r="KZE250" s="18"/>
      <c r="KZF250" s="18"/>
      <c r="KZG250" s="18"/>
      <c r="KZH250" s="18"/>
      <c r="KZI250" s="18"/>
      <c r="KZJ250" s="18"/>
      <c r="KZK250" s="18"/>
      <c r="KZL250" s="18"/>
      <c r="KZM250" s="18"/>
      <c r="KZN250" s="18"/>
      <c r="KZO250" s="18"/>
      <c r="KZP250" s="18"/>
      <c r="KZQ250" s="18"/>
      <c r="KZR250" s="18"/>
      <c r="KZS250" s="18"/>
      <c r="KZT250" s="18"/>
      <c r="KZU250" s="18"/>
      <c r="KZV250" s="18"/>
      <c r="KZW250" s="18"/>
      <c r="KZX250" s="18"/>
      <c r="KZY250" s="18"/>
      <c r="KZZ250" s="18"/>
      <c r="LAA250" s="18"/>
      <c r="LAB250" s="18"/>
      <c r="LAC250" s="18"/>
      <c r="LAD250" s="18"/>
      <c r="LAE250" s="18"/>
      <c r="LAF250" s="18"/>
      <c r="LAG250" s="18"/>
      <c r="LAH250" s="18"/>
      <c r="LAI250" s="18"/>
      <c r="LAJ250" s="18"/>
      <c r="LAK250" s="18"/>
      <c r="LAL250" s="18"/>
      <c r="LAM250" s="18"/>
      <c r="LAN250" s="18"/>
      <c r="LAO250" s="18"/>
      <c r="LAP250" s="18"/>
      <c r="LAQ250" s="18"/>
      <c r="LAR250" s="18"/>
      <c r="LAS250" s="18"/>
      <c r="LAT250" s="18"/>
      <c r="LAU250" s="18"/>
      <c r="LAV250" s="18"/>
      <c r="LAW250" s="18"/>
      <c r="LAX250" s="18"/>
      <c r="LAY250" s="18"/>
      <c r="LAZ250" s="18"/>
      <c r="LBA250" s="18"/>
      <c r="LBB250" s="18"/>
      <c r="LBC250" s="18"/>
      <c r="LBD250" s="18"/>
      <c r="LBE250" s="18"/>
      <c r="LBF250" s="18"/>
      <c r="LBG250" s="18"/>
      <c r="LBH250" s="18"/>
      <c r="LBI250" s="18"/>
      <c r="LBJ250" s="18"/>
      <c r="LBK250" s="18"/>
      <c r="LBL250" s="18"/>
      <c r="LBM250" s="18"/>
      <c r="LBN250" s="18"/>
      <c r="LBO250" s="18"/>
      <c r="LBP250" s="18"/>
      <c r="LBQ250" s="18"/>
      <c r="LBR250" s="18"/>
      <c r="LBS250" s="18"/>
      <c r="LBT250" s="18"/>
      <c r="LBU250" s="18"/>
      <c r="LBV250" s="18"/>
      <c r="LBW250" s="18"/>
      <c r="LBX250" s="18"/>
      <c r="LBY250" s="18"/>
      <c r="LBZ250" s="18"/>
      <c r="LCA250" s="18"/>
      <c r="LCB250" s="18"/>
      <c r="LCC250" s="18"/>
      <c r="LCD250" s="18"/>
      <c r="LCE250" s="18"/>
      <c r="LCF250" s="18"/>
      <c r="LCG250" s="18"/>
      <c r="LCH250" s="18"/>
      <c r="LCI250" s="18"/>
      <c r="LCJ250" s="18"/>
      <c r="LCK250" s="18"/>
      <c r="LCL250" s="18"/>
      <c r="LCM250" s="18"/>
      <c r="LCN250" s="18"/>
      <c r="LCO250" s="18"/>
      <c r="LCP250" s="18"/>
      <c r="LCQ250" s="18"/>
      <c r="LCR250" s="18"/>
      <c r="LCS250" s="18"/>
      <c r="LCT250" s="18"/>
      <c r="LCU250" s="18"/>
      <c r="LCV250" s="18"/>
      <c r="LCW250" s="18"/>
      <c r="LCX250" s="18"/>
      <c r="LCY250" s="18"/>
      <c r="LCZ250" s="18"/>
      <c r="LDA250" s="18"/>
      <c r="LDB250" s="18"/>
      <c r="LDC250" s="18"/>
      <c r="LDD250" s="18"/>
      <c r="LDE250" s="18"/>
      <c r="LDF250" s="18"/>
      <c r="LDG250" s="18"/>
      <c r="LDH250" s="18"/>
      <c r="LDI250" s="18"/>
      <c r="LDJ250" s="18"/>
      <c r="LDK250" s="18"/>
      <c r="LDL250" s="18"/>
      <c r="LDM250" s="18"/>
      <c r="LDN250" s="18"/>
      <c r="LDO250" s="18"/>
      <c r="LDP250" s="18"/>
      <c r="LDQ250" s="18"/>
      <c r="LDR250" s="18"/>
      <c r="LDS250" s="18"/>
      <c r="LDT250" s="18"/>
      <c r="LDU250" s="18"/>
      <c r="LDV250" s="18"/>
      <c r="LDW250" s="18"/>
      <c r="LDX250" s="18"/>
      <c r="LDY250" s="18"/>
      <c r="LDZ250" s="18"/>
      <c r="LEA250" s="18"/>
      <c r="LEB250" s="18"/>
      <c r="LEC250" s="18"/>
      <c r="LED250" s="18"/>
      <c r="LEE250" s="18"/>
      <c r="LEF250" s="18"/>
      <c r="LEG250" s="18"/>
      <c r="LEH250" s="18"/>
      <c r="LEI250" s="18"/>
      <c r="LEJ250" s="18"/>
      <c r="LEK250" s="18"/>
      <c r="LEL250" s="18"/>
      <c r="LEM250" s="18"/>
      <c r="LEN250" s="18"/>
      <c r="LEO250" s="18"/>
      <c r="LEP250" s="18"/>
      <c r="LEQ250" s="18"/>
      <c r="LER250" s="18"/>
      <c r="LES250" s="18"/>
      <c r="LET250" s="18"/>
      <c r="LEU250" s="18"/>
      <c r="LEV250" s="18"/>
      <c r="LEW250" s="18"/>
      <c r="LEX250" s="18"/>
      <c r="LEY250" s="18"/>
      <c r="LEZ250" s="18"/>
      <c r="LFA250" s="18"/>
      <c r="LFB250" s="18"/>
      <c r="LFC250" s="18"/>
      <c r="LFD250" s="18"/>
      <c r="LFE250" s="18"/>
      <c r="LFF250" s="18"/>
      <c r="LFG250" s="18"/>
      <c r="LFH250" s="18"/>
      <c r="LFI250" s="18"/>
      <c r="LFJ250" s="18"/>
      <c r="LFK250" s="18"/>
      <c r="LFL250" s="18"/>
      <c r="LFM250" s="18"/>
      <c r="LFN250" s="18"/>
      <c r="LFO250" s="18"/>
      <c r="LFP250" s="18"/>
      <c r="LFQ250" s="18"/>
      <c r="LFR250" s="18"/>
      <c r="LFS250" s="18"/>
      <c r="LFT250" s="18"/>
      <c r="LFU250" s="18"/>
      <c r="LFV250" s="18"/>
      <c r="LFW250" s="18"/>
      <c r="LFX250" s="18"/>
      <c r="LFY250" s="18"/>
      <c r="LFZ250" s="18"/>
      <c r="LGA250" s="18"/>
      <c r="LGB250" s="18"/>
      <c r="LGC250" s="18"/>
      <c r="LGD250" s="18"/>
      <c r="LGE250" s="18"/>
      <c r="LGF250" s="18"/>
      <c r="LGG250" s="18"/>
      <c r="LGH250" s="18"/>
      <c r="LGI250" s="18"/>
      <c r="LGJ250" s="18"/>
      <c r="LGK250" s="18"/>
      <c r="LGL250" s="18"/>
      <c r="LGM250" s="18"/>
      <c r="LGN250" s="18"/>
      <c r="LGO250" s="18"/>
      <c r="LGP250" s="18"/>
      <c r="LGQ250" s="18"/>
      <c r="LGR250" s="18"/>
      <c r="LGS250" s="18"/>
      <c r="LGT250" s="18"/>
      <c r="LGU250" s="18"/>
      <c r="LGV250" s="18"/>
      <c r="LGW250" s="18"/>
      <c r="LGX250" s="18"/>
      <c r="LGY250" s="18"/>
      <c r="LGZ250" s="18"/>
      <c r="LHA250" s="18"/>
      <c r="LHB250" s="18"/>
      <c r="LHC250" s="18"/>
      <c r="LHD250" s="18"/>
      <c r="LHE250" s="18"/>
      <c r="LHF250" s="18"/>
      <c r="LHG250" s="18"/>
      <c r="LHH250" s="18"/>
      <c r="LHI250" s="18"/>
      <c r="LHJ250" s="18"/>
      <c r="LHK250" s="18"/>
      <c r="LHL250" s="18"/>
      <c r="LHM250" s="18"/>
      <c r="LHN250" s="18"/>
      <c r="LHO250" s="18"/>
      <c r="LHP250" s="18"/>
      <c r="LHQ250" s="18"/>
      <c r="LHR250" s="18"/>
      <c r="LHS250" s="18"/>
      <c r="LHT250" s="18"/>
      <c r="LHU250" s="18"/>
      <c r="LHV250" s="18"/>
      <c r="LHW250" s="18"/>
      <c r="LHX250" s="18"/>
      <c r="LHY250" s="18"/>
      <c r="LHZ250" s="18"/>
      <c r="LIA250" s="18"/>
      <c r="LIB250" s="18"/>
      <c r="LIC250" s="18"/>
      <c r="LID250" s="18"/>
      <c r="LIE250" s="18"/>
      <c r="LIF250" s="18"/>
      <c r="LIG250" s="18"/>
      <c r="LIH250" s="18"/>
      <c r="LII250" s="18"/>
      <c r="LIJ250" s="18"/>
      <c r="LIK250" s="18"/>
      <c r="LIL250" s="18"/>
      <c r="LIM250" s="18"/>
      <c r="LIN250" s="18"/>
      <c r="LIO250" s="18"/>
      <c r="LIP250" s="18"/>
      <c r="LIQ250" s="18"/>
      <c r="LIR250" s="18"/>
      <c r="LIS250" s="18"/>
      <c r="LIT250" s="18"/>
      <c r="LIU250" s="18"/>
      <c r="LIV250" s="18"/>
      <c r="LIW250" s="18"/>
      <c r="LIX250" s="18"/>
      <c r="LIY250" s="18"/>
      <c r="LIZ250" s="18"/>
      <c r="LJA250" s="18"/>
      <c r="LJB250" s="18"/>
      <c r="LJC250" s="18"/>
      <c r="LJD250" s="18"/>
      <c r="LJE250" s="18"/>
      <c r="LJF250" s="18"/>
      <c r="LJG250" s="18"/>
      <c r="LJH250" s="18"/>
      <c r="LJI250" s="18"/>
      <c r="LJJ250" s="18"/>
      <c r="LJK250" s="18"/>
      <c r="LJL250" s="18"/>
      <c r="LJM250" s="18"/>
      <c r="LJN250" s="18"/>
      <c r="LJO250" s="18"/>
      <c r="LJP250" s="18"/>
      <c r="LJQ250" s="18"/>
      <c r="LJR250" s="18"/>
      <c r="LJS250" s="18"/>
      <c r="LJT250" s="18"/>
      <c r="LJU250" s="18"/>
      <c r="LJV250" s="18"/>
      <c r="LJW250" s="18"/>
      <c r="LJX250" s="18"/>
      <c r="LJY250" s="18"/>
      <c r="LJZ250" s="18"/>
      <c r="LKA250" s="18"/>
      <c r="LKB250" s="18"/>
      <c r="LKC250" s="18"/>
      <c r="LKD250" s="18"/>
      <c r="LKE250" s="18"/>
      <c r="LKF250" s="18"/>
      <c r="LKG250" s="18"/>
      <c r="LKH250" s="18"/>
      <c r="LKI250" s="18"/>
      <c r="LKJ250" s="18"/>
      <c r="LKK250" s="18"/>
      <c r="LKL250" s="18"/>
      <c r="LKM250" s="18"/>
      <c r="LKN250" s="18"/>
      <c r="LKO250" s="18"/>
      <c r="LKP250" s="18"/>
      <c r="LKQ250" s="18"/>
      <c r="LKR250" s="18"/>
      <c r="LKS250" s="18"/>
      <c r="LKT250" s="18"/>
      <c r="LKU250" s="18"/>
      <c r="LKV250" s="18"/>
      <c r="LKW250" s="18"/>
      <c r="LKX250" s="18"/>
      <c r="LKY250" s="18"/>
      <c r="LKZ250" s="18"/>
      <c r="LLA250" s="18"/>
      <c r="LLB250" s="18"/>
      <c r="LLC250" s="18"/>
      <c r="LLD250" s="18"/>
      <c r="LLE250" s="18"/>
      <c r="LLF250" s="18"/>
      <c r="LLG250" s="18"/>
      <c r="LLH250" s="18"/>
      <c r="LLI250" s="18"/>
      <c r="LLJ250" s="18"/>
      <c r="LLK250" s="18"/>
      <c r="LLL250" s="18"/>
      <c r="LLM250" s="18"/>
      <c r="LLN250" s="18"/>
      <c r="LLO250" s="18"/>
      <c r="LLP250" s="18"/>
      <c r="LLQ250" s="18"/>
      <c r="LLR250" s="18"/>
      <c r="LLS250" s="18"/>
      <c r="LLT250" s="18"/>
      <c r="LLU250" s="18"/>
      <c r="LLV250" s="18"/>
      <c r="LLW250" s="18"/>
      <c r="LLX250" s="18"/>
      <c r="LLY250" s="18"/>
      <c r="LLZ250" s="18"/>
      <c r="LMA250" s="18"/>
      <c r="LMB250" s="18"/>
      <c r="LMC250" s="18"/>
      <c r="LMD250" s="18"/>
      <c r="LME250" s="18"/>
      <c r="LMF250" s="18"/>
      <c r="LMG250" s="18"/>
      <c r="LMH250" s="18"/>
      <c r="LMI250" s="18"/>
      <c r="LMJ250" s="18"/>
      <c r="LMK250" s="18"/>
      <c r="LML250" s="18"/>
      <c r="LMM250" s="18"/>
      <c r="LMN250" s="18"/>
      <c r="LMO250" s="18"/>
      <c r="LMP250" s="18"/>
      <c r="LMQ250" s="18"/>
      <c r="LMR250" s="18"/>
      <c r="LMS250" s="18"/>
      <c r="LMT250" s="18"/>
      <c r="LMU250" s="18"/>
      <c r="LMV250" s="18"/>
      <c r="LMW250" s="18"/>
      <c r="LMX250" s="18"/>
      <c r="LMY250" s="18"/>
      <c r="LMZ250" s="18"/>
      <c r="LNA250" s="18"/>
      <c r="LNB250" s="18"/>
      <c r="LNC250" s="18"/>
      <c r="LND250" s="18"/>
      <c r="LNE250" s="18"/>
      <c r="LNF250" s="18"/>
      <c r="LNG250" s="18"/>
      <c r="LNH250" s="18"/>
      <c r="LNI250" s="18"/>
      <c r="LNJ250" s="18"/>
      <c r="LNK250" s="18"/>
      <c r="LNL250" s="18"/>
      <c r="LNM250" s="18"/>
      <c r="LNN250" s="18"/>
      <c r="LNO250" s="18"/>
      <c r="LNP250" s="18"/>
      <c r="LNQ250" s="18"/>
      <c r="LNR250" s="18"/>
      <c r="LNS250" s="18"/>
      <c r="LNT250" s="18"/>
      <c r="LNU250" s="18"/>
      <c r="LNV250" s="18"/>
      <c r="LNW250" s="18"/>
      <c r="LNX250" s="18"/>
      <c r="LNY250" s="18"/>
      <c r="LNZ250" s="18"/>
      <c r="LOA250" s="18"/>
      <c r="LOB250" s="18"/>
      <c r="LOC250" s="18"/>
      <c r="LOD250" s="18"/>
      <c r="LOE250" s="18"/>
      <c r="LOF250" s="18"/>
      <c r="LOG250" s="18"/>
      <c r="LOH250" s="18"/>
      <c r="LOI250" s="18"/>
      <c r="LOJ250" s="18"/>
      <c r="LOK250" s="18"/>
      <c r="LOL250" s="18"/>
      <c r="LOM250" s="18"/>
      <c r="LON250" s="18"/>
      <c r="LOO250" s="18"/>
      <c r="LOP250" s="18"/>
      <c r="LOQ250" s="18"/>
      <c r="LOR250" s="18"/>
      <c r="LOS250" s="18"/>
      <c r="LOT250" s="18"/>
      <c r="LOU250" s="18"/>
      <c r="LOV250" s="18"/>
      <c r="LOW250" s="18"/>
      <c r="LOX250" s="18"/>
      <c r="LOY250" s="18"/>
      <c r="LOZ250" s="18"/>
      <c r="LPA250" s="18"/>
      <c r="LPB250" s="18"/>
      <c r="LPC250" s="18"/>
      <c r="LPD250" s="18"/>
      <c r="LPE250" s="18"/>
      <c r="LPF250" s="18"/>
      <c r="LPG250" s="18"/>
      <c r="LPH250" s="18"/>
      <c r="LPI250" s="18"/>
      <c r="LPJ250" s="18"/>
      <c r="LPK250" s="18"/>
      <c r="LPL250" s="18"/>
      <c r="LPM250" s="18"/>
      <c r="LPN250" s="18"/>
      <c r="LPO250" s="18"/>
      <c r="LPP250" s="18"/>
      <c r="LPQ250" s="18"/>
      <c r="LPR250" s="18"/>
      <c r="LPS250" s="18"/>
      <c r="LPT250" s="18"/>
      <c r="LPU250" s="18"/>
      <c r="LPV250" s="18"/>
      <c r="LPW250" s="18"/>
      <c r="LPX250" s="18"/>
      <c r="LPY250" s="18"/>
      <c r="LPZ250" s="18"/>
      <c r="LQA250" s="18"/>
      <c r="LQB250" s="18"/>
      <c r="LQC250" s="18"/>
      <c r="LQD250" s="18"/>
      <c r="LQE250" s="18"/>
      <c r="LQF250" s="18"/>
      <c r="LQG250" s="18"/>
      <c r="LQH250" s="18"/>
      <c r="LQI250" s="18"/>
      <c r="LQJ250" s="18"/>
      <c r="LQK250" s="18"/>
      <c r="LQL250" s="18"/>
      <c r="LQM250" s="18"/>
      <c r="LQN250" s="18"/>
      <c r="LQO250" s="18"/>
      <c r="LQP250" s="18"/>
      <c r="LQQ250" s="18"/>
      <c r="LQR250" s="18"/>
      <c r="LQS250" s="18"/>
      <c r="LQT250" s="18"/>
      <c r="LQU250" s="18"/>
      <c r="LQV250" s="18"/>
      <c r="LQW250" s="18"/>
      <c r="LQX250" s="18"/>
      <c r="LQY250" s="18"/>
      <c r="LQZ250" s="18"/>
      <c r="LRA250" s="18"/>
      <c r="LRB250" s="18"/>
      <c r="LRC250" s="18"/>
      <c r="LRD250" s="18"/>
      <c r="LRE250" s="18"/>
      <c r="LRF250" s="18"/>
      <c r="LRG250" s="18"/>
      <c r="LRH250" s="18"/>
      <c r="LRI250" s="18"/>
      <c r="LRJ250" s="18"/>
      <c r="LRK250" s="18"/>
      <c r="LRL250" s="18"/>
      <c r="LRM250" s="18"/>
      <c r="LRN250" s="18"/>
      <c r="LRO250" s="18"/>
      <c r="LRP250" s="18"/>
      <c r="LRQ250" s="18"/>
      <c r="LRR250" s="18"/>
      <c r="LRS250" s="18"/>
      <c r="LRT250" s="18"/>
      <c r="LRU250" s="18"/>
      <c r="LRV250" s="18"/>
      <c r="LRW250" s="18"/>
      <c r="LRX250" s="18"/>
      <c r="LRY250" s="18"/>
      <c r="LRZ250" s="18"/>
      <c r="LSA250" s="18"/>
      <c r="LSB250" s="18"/>
      <c r="LSC250" s="18"/>
      <c r="LSD250" s="18"/>
      <c r="LSE250" s="18"/>
      <c r="LSF250" s="18"/>
      <c r="LSG250" s="18"/>
      <c r="LSH250" s="18"/>
      <c r="LSI250" s="18"/>
      <c r="LSJ250" s="18"/>
      <c r="LSK250" s="18"/>
      <c r="LSL250" s="18"/>
      <c r="LSM250" s="18"/>
      <c r="LSN250" s="18"/>
      <c r="LSO250" s="18"/>
      <c r="LSP250" s="18"/>
      <c r="LSQ250" s="18"/>
      <c r="LSR250" s="18"/>
      <c r="LSS250" s="18"/>
      <c r="LST250" s="18"/>
      <c r="LSU250" s="18"/>
      <c r="LSV250" s="18"/>
      <c r="LSW250" s="18"/>
      <c r="LSX250" s="18"/>
      <c r="LSY250" s="18"/>
      <c r="LSZ250" s="18"/>
      <c r="LTA250" s="18"/>
      <c r="LTB250" s="18"/>
      <c r="LTC250" s="18"/>
      <c r="LTD250" s="18"/>
      <c r="LTE250" s="18"/>
      <c r="LTF250" s="18"/>
      <c r="LTG250" s="18"/>
      <c r="LTH250" s="18"/>
      <c r="LTI250" s="18"/>
      <c r="LTJ250" s="18"/>
      <c r="LTK250" s="18"/>
      <c r="LTL250" s="18"/>
      <c r="LTM250" s="18"/>
      <c r="LTN250" s="18"/>
      <c r="LTO250" s="18"/>
      <c r="LTP250" s="18"/>
      <c r="LTQ250" s="18"/>
      <c r="LTR250" s="18"/>
      <c r="LTS250" s="18"/>
      <c r="LTT250" s="18"/>
      <c r="LTU250" s="18"/>
      <c r="LTV250" s="18"/>
      <c r="LTW250" s="18"/>
      <c r="LTX250" s="18"/>
      <c r="LTY250" s="18"/>
      <c r="LTZ250" s="18"/>
      <c r="LUA250" s="18"/>
      <c r="LUB250" s="18"/>
      <c r="LUC250" s="18"/>
      <c r="LUD250" s="18"/>
      <c r="LUE250" s="18"/>
      <c r="LUF250" s="18"/>
      <c r="LUG250" s="18"/>
      <c r="LUH250" s="18"/>
      <c r="LUI250" s="18"/>
      <c r="LUJ250" s="18"/>
      <c r="LUK250" s="18"/>
      <c r="LUL250" s="18"/>
      <c r="LUM250" s="18"/>
      <c r="LUN250" s="18"/>
      <c r="LUO250" s="18"/>
      <c r="LUP250" s="18"/>
      <c r="LUQ250" s="18"/>
      <c r="LUR250" s="18"/>
      <c r="LUS250" s="18"/>
      <c r="LUT250" s="18"/>
      <c r="LUU250" s="18"/>
      <c r="LUV250" s="18"/>
      <c r="LUW250" s="18"/>
      <c r="LUX250" s="18"/>
      <c r="LUY250" s="18"/>
      <c r="LUZ250" s="18"/>
      <c r="LVA250" s="18"/>
      <c r="LVB250" s="18"/>
      <c r="LVC250" s="18"/>
      <c r="LVD250" s="18"/>
      <c r="LVE250" s="18"/>
      <c r="LVF250" s="18"/>
      <c r="LVG250" s="18"/>
      <c r="LVH250" s="18"/>
      <c r="LVI250" s="18"/>
      <c r="LVJ250" s="18"/>
      <c r="LVK250" s="18"/>
      <c r="LVL250" s="18"/>
      <c r="LVM250" s="18"/>
      <c r="LVN250" s="18"/>
      <c r="LVO250" s="18"/>
      <c r="LVP250" s="18"/>
      <c r="LVQ250" s="18"/>
      <c r="LVR250" s="18"/>
      <c r="LVS250" s="18"/>
      <c r="LVT250" s="18"/>
      <c r="LVU250" s="18"/>
      <c r="LVV250" s="18"/>
      <c r="LVW250" s="18"/>
      <c r="LVX250" s="18"/>
      <c r="LVY250" s="18"/>
      <c r="LVZ250" s="18"/>
      <c r="LWA250" s="18"/>
      <c r="LWB250" s="18"/>
      <c r="LWC250" s="18"/>
      <c r="LWD250" s="18"/>
      <c r="LWE250" s="18"/>
      <c r="LWF250" s="18"/>
      <c r="LWG250" s="18"/>
      <c r="LWH250" s="18"/>
      <c r="LWI250" s="18"/>
      <c r="LWJ250" s="18"/>
      <c r="LWK250" s="18"/>
      <c r="LWL250" s="18"/>
      <c r="LWM250" s="18"/>
      <c r="LWN250" s="18"/>
      <c r="LWO250" s="18"/>
      <c r="LWP250" s="18"/>
      <c r="LWQ250" s="18"/>
      <c r="LWR250" s="18"/>
      <c r="LWS250" s="18"/>
      <c r="LWT250" s="18"/>
      <c r="LWU250" s="18"/>
      <c r="LWV250" s="18"/>
      <c r="LWW250" s="18"/>
      <c r="LWX250" s="18"/>
      <c r="LWY250" s="18"/>
      <c r="LWZ250" s="18"/>
      <c r="LXA250" s="18"/>
      <c r="LXB250" s="18"/>
      <c r="LXC250" s="18"/>
      <c r="LXD250" s="18"/>
      <c r="LXE250" s="18"/>
      <c r="LXF250" s="18"/>
      <c r="LXG250" s="18"/>
      <c r="LXH250" s="18"/>
      <c r="LXI250" s="18"/>
      <c r="LXJ250" s="18"/>
      <c r="LXK250" s="18"/>
      <c r="LXL250" s="18"/>
      <c r="LXM250" s="18"/>
      <c r="LXN250" s="18"/>
      <c r="LXO250" s="18"/>
      <c r="LXP250" s="18"/>
      <c r="LXQ250" s="18"/>
      <c r="LXR250" s="18"/>
      <c r="LXS250" s="18"/>
      <c r="LXT250" s="18"/>
      <c r="LXU250" s="18"/>
      <c r="LXV250" s="18"/>
      <c r="LXW250" s="18"/>
      <c r="LXX250" s="18"/>
      <c r="LXY250" s="18"/>
      <c r="LXZ250" s="18"/>
      <c r="LYA250" s="18"/>
      <c r="LYB250" s="18"/>
      <c r="LYC250" s="18"/>
      <c r="LYD250" s="18"/>
      <c r="LYE250" s="18"/>
      <c r="LYF250" s="18"/>
      <c r="LYG250" s="18"/>
      <c r="LYH250" s="18"/>
      <c r="LYI250" s="18"/>
      <c r="LYJ250" s="18"/>
      <c r="LYK250" s="18"/>
      <c r="LYL250" s="18"/>
      <c r="LYM250" s="18"/>
      <c r="LYN250" s="18"/>
      <c r="LYO250" s="18"/>
      <c r="LYP250" s="18"/>
      <c r="LYQ250" s="18"/>
      <c r="LYR250" s="18"/>
      <c r="LYS250" s="18"/>
      <c r="LYT250" s="18"/>
      <c r="LYU250" s="18"/>
      <c r="LYV250" s="18"/>
      <c r="LYW250" s="18"/>
      <c r="LYX250" s="18"/>
      <c r="LYY250" s="18"/>
      <c r="LYZ250" s="18"/>
      <c r="LZA250" s="18"/>
      <c r="LZB250" s="18"/>
      <c r="LZC250" s="18"/>
      <c r="LZD250" s="18"/>
      <c r="LZE250" s="18"/>
      <c r="LZF250" s="18"/>
      <c r="LZG250" s="18"/>
      <c r="LZH250" s="18"/>
      <c r="LZI250" s="18"/>
      <c r="LZJ250" s="18"/>
      <c r="LZK250" s="18"/>
      <c r="LZL250" s="18"/>
      <c r="LZM250" s="18"/>
      <c r="LZN250" s="18"/>
      <c r="LZO250" s="18"/>
      <c r="LZP250" s="18"/>
      <c r="LZQ250" s="18"/>
      <c r="LZR250" s="18"/>
      <c r="LZS250" s="18"/>
      <c r="LZT250" s="18"/>
      <c r="LZU250" s="18"/>
      <c r="LZV250" s="18"/>
      <c r="LZW250" s="18"/>
      <c r="LZX250" s="18"/>
      <c r="LZY250" s="18"/>
      <c r="LZZ250" s="18"/>
      <c r="MAA250" s="18"/>
      <c r="MAB250" s="18"/>
      <c r="MAC250" s="18"/>
      <c r="MAD250" s="18"/>
      <c r="MAE250" s="18"/>
      <c r="MAF250" s="18"/>
      <c r="MAG250" s="18"/>
      <c r="MAH250" s="18"/>
      <c r="MAI250" s="18"/>
      <c r="MAJ250" s="18"/>
      <c r="MAK250" s="18"/>
      <c r="MAL250" s="18"/>
      <c r="MAM250" s="18"/>
      <c r="MAN250" s="18"/>
      <c r="MAO250" s="18"/>
      <c r="MAP250" s="18"/>
      <c r="MAQ250" s="18"/>
      <c r="MAR250" s="18"/>
      <c r="MAS250" s="18"/>
      <c r="MAT250" s="18"/>
      <c r="MAU250" s="18"/>
      <c r="MAV250" s="18"/>
      <c r="MAW250" s="18"/>
      <c r="MAX250" s="18"/>
      <c r="MAY250" s="18"/>
      <c r="MAZ250" s="18"/>
      <c r="MBA250" s="18"/>
      <c r="MBB250" s="18"/>
      <c r="MBC250" s="18"/>
      <c r="MBD250" s="18"/>
      <c r="MBE250" s="18"/>
      <c r="MBF250" s="18"/>
      <c r="MBG250" s="18"/>
      <c r="MBH250" s="18"/>
      <c r="MBI250" s="18"/>
      <c r="MBJ250" s="18"/>
      <c r="MBK250" s="18"/>
      <c r="MBL250" s="18"/>
      <c r="MBM250" s="18"/>
      <c r="MBN250" s="18"/>
      <c r="MBO250" s="18"/>
      <c r="MBP250" s="18"/>
      <c r="MBQ250" s="18"/>
      <c r="MBR250" s="18"/>
      <c r="MBS250" s="18"/>
      <c r="MBT250" s="18"/>
      <c r="MBU250" s="18"/>
      <c r="MBV250" s="18"/>
      <c r="MBW250" s="18"/>
      <c r="MBX250" s="18"/>
      <c r="MBY250" s="18"/>
      <c r="MBZ250" s="18"/>
      <c r="MCA250" s="18"/>
      <c r="MCB250" s="18"/>
      <c r="MCC250" s="18"/>
      <c r="MCD250" s="18"/>
      <c r="MCE250" s="18"/>
      <c r="MCF250" s="18"/>
      <c r="MCG250" s="18"/>
      <c r="MCH250" s="18"/>
      <c r="MCI250" s="18"/>
      <c r="MCJ250" s="18"/>
      <c r="MCK250" s="18"/>
      <c r="MCL250" s="18"/>
      <c r="MCM250" s="18"/>
      <c r="MCN250" s="18"/>
      <c r="MCO250" s="18"/>
      <c r="MCP250" s="18"/>
      <c r="MCQ250" s="18"/>
      <c r="MCR250" s="18"/>
      <c r="MCS250" s="18"/>
      <c r="MCT250" s="18"/>
      <c r="MCU250" s="18"/>
      <c r="MCV250" s="18"/>
      <c r="MCW250" s="18"/>
      <c r="MCX250" s="18"/>
      <c r="MCY250" s="18"/>
      <c r="MCZ250" s="18"/>
      <c r="MDA250" s="18"/>
      <c r="MDB250" s="18"/>
      <c r="MDC250" s="18"/>
      <c r="MDD250" s="18"/>
      <c r="MDE250" s="18"/>
      <c r="MDF250" s="18"/>
      <c r="MDG250" s="18"/>
      <c r="MDH250" s="18"/>
      <c r="MDI250" s="18"/>
      <c r="MDJ250" s="18"/>
      <c r="MDK250" s="18"/>
      <c r="MDL250" s="18"/>
      <c r="MDM250" s="18"/>
      <c r="MDN250" s="18"/>
      <c r="MDO250" s="18"/>
      <c r="MDP250" s="18"/>
      <c r="MDQ250" s="18"/>
      <c r="MDR250" s="18"/>
      <c r="MDS250" s="18"/>
      <c r="MDT250" s="18"/>
      <c r="MDU250" s="18"/>
      <c r="MDV250" s="18"/>
      <c r="MDW250" s="18"/>
      <c r="MDX250" s="18"/>
      <c r="MDY250" s="18"/>
      <c r="MDZ250" s="18"/>
      <c r="MEA250" s="18"/>
      <c r="MEB250" s="18"/>
      <c r="MEC250" s="18"/>
      <c r="MED250" s="18"/>
      <c r="MEE250" s="18"/>
      <c r="MEF250" s="18"/>
      <c r="MEG250" s="18"/>
      <c r="MEH250" s="18"/>
      <c r="MEI250" s="18"/>
      <c r="MEJ250" s="18"/>
      <c r="MEK250" s="18"/>
      <c r="MEL250" s="18"/>
      <c r="MEM250" s="18"/>
      <c r="MEN250" s="18"/>
      <c r="MEO250" s="18"/>
      <c r="MEP250" s="18"/>
      <c r="MEQ250" s="18"/>
      <c r="MER250" s="18"/>
      <c r="MES250" s="18"/>
      <c r="MET250" s="18"/>
      <c r="MEU250" s="18"/>
      <c r="MEV250" s="18"/>
      <c r="MEW250" s="18"/>
      <c r="MEX250" s="18"/>
      <c r="MEY250" s="18"/>
      <c r="MEZ250" s="18"/>
      <c r="MFA250" s="18"/>
      <c r="MFB250" s="18"/>
      <c r="MFC250" s="18"/>
      <c r="MFD250" s="18"/>
      <c r="MFE250" s="18"/>
      <c r="MFF250" s="18"/>
      <c r="MFG250" s="18"/>
      <c r="MFH250" s="18"/>
      <c r="MFI250" s="18"/>
      <c r="MFJ250" s="18"/>
      <c r="MFK250" s="18"/>
      <c r="MFL250" s="18"/>
      <c r="MFM250" s="18"/>
      <c r="MFN250" s="18"/>
      <c r="MFO250" s="18"/>
      <c r="MFP250" s="18"/>
      <c r="MFQ250" s="18"/>
      <c r="MFR250" s="18"/>
      <c r="MFS250" s="18"/>
      <c r="MFT250" s="18"/>
      <c r="MFU250" s="18"/>
      <c r="MFV250" s="18"/>
      <c r="MFW250" s="18"/>
      <c r="MFX250" s="18"/>
      <c r="MFY250" s="18"/>
      <c r="MFZ250" s="18"/>
      <c r="MGA250" s="18"/>
      <c r="MGB250" s="18"/>
      <c r="MGC250" s="18"/>
      <c r="MGD250" s="18"/>
      <c r="MGE250" s="18"/>
      <c r="MGF250" s="18"/>
      <c r="MGG250" s="18"/>
      <c r="MGH250" s="18"/>
      <c r="MGI250" s="18"/>
      <c r="MGJ250" s="18"/>
      <c r="MGK250" s="18"/>
      <c r="MGL250" s="18"/>
      <c r="MGM250" s="18"/>
      <c r="MGN250" s="18"/>
      <c r="MGO250" s="18"/>
      <c r="MGP250" s="18"/>
      <c r="MGQ250" s="18"/>
      <c r="MGR250" s="18"/>
      <c r="MGS250" s="18"/>
      <c r="MGT250" s="18"/>
      <c r="MGU250" s="18"/>
      <c r="MGV250" s="18"/>
      <c r="MGW250" s="18"/>
      <c r="MGX250" s="18"/>
      <c r="MGY250" s="18"/>
      <c r="MGZ250" s="18"/>
      <c r="MHA250" s="18"/>
      <c r="MHB250" s="18"/>
      <c r="MHC250" s="18"/>
      <c r="MHD250" s="18"/>
      <c r="MHE250" s="18"/>
      <c r="MHF250" s="18"/>
      <c r="MHG250" s="18"/>
      <c r="MHH250" s="18"/>
      <c r="MHI250" s="18"/>
      <c r="MHJ250" s="18"/>
      <c r="MHK250" s="18"/>
      <c r="MHL250" s="18"/>
      <c r="MHM250" s="18"/>
      <c r="MHN250" s="18"/>
      <c r="MHO250" s="18"/>
      <c r="MHP250" s="18"/>
      <c r="MHQ250" s="18"/>
      <c r="MHR250" s="18"/>
      <c r="MHS250" s="18"/>
      <c r="MHT250" s="18"/>
      <c r="MHU250" s="18"/>
      <c r="MHV250" s="18"/>
      <c r="MHW250" s="18"/>
      <c r="MHX250" s="18"/>
      <c r="MHY250" s="18"/>
      <c r="MHZ250" s="18"/>
      <c r="MIA250" s="18"/>
      <c r="MIB250" s="18"/>
      <c r="MIC250" s="18"/>
      <c r="MID250" s="18"/>
      <c r="MIE250" s="18"/>
      <c r="MIF250" s="18"/>
      <c r="MIG250" s="18"/>
      <c r="MIH250" s="18"/>
      <c r="MII250" s="18"/>
      <c r="MIJ250" s="18"/>
      <c r="MIK250" s="18"/>
      <c r="MIL250" s="18"/>
      <c r="MIM250" s="18"/>
      <c r="MIN250" s="18"/>
      <c r="MIO250" s="18"/>
      <c r="MIP250" s="18"/>
      <c r="MIQ250" s="18"/>
      <c r="MIR250" s="18"/>
      <c r="MIS250" s="18"/>
      <c r="MIT250" s="18"/>
      <c r="MIU250" s="18"/>
      <c r="MIV250" s="18"/>
      <c r="MIW250" s="18"/>
      <c r="MIX250" s="18"/>
      <c r="MIY250" s="18"/>
      <c r="MIZ250" s="18"/>
      <c r="MJA250" s="18"/>
      <c r="MJB250" s="18"/>
      <c r="MJC250" s="18"/>
      <c r="MJD250" s="18"/>
      <c r="MJE250" s="18"/>
      <c r="MJF250" s="18"/>
      <c r="MJG250" s="18"/>
      <c r="MJH250" s="18"/>
      <c r="MJI250" s="18"/>
      <c r="MJJ250" s="18"/>
      <c r="MJK250" s="18"/>
      <c r="MJL250" s="18"/>
      <c r="MJM250" s="18"/>
      <c r="MJN250" s="18"/>
      <c r="MJO250" s="18"/>
      <c r="MJP250" s="18"/>
      <c r="MJQ250" s="18"/>
      <c r="MJR250" s="18"/>
      <c r="MJS250" s="18"/>
      <c r="MJT250" s="18"/>
      <c r="MJU250" s="18"/>
      <c r="MJV250" s="18"/>
      <c r="MJW250" s="18"/>
      <c r="MJX250" s="18"/>
      <c r="MJY250" s="18"/>
      <c r="MJZ250" s="18"/>
      <c r="MKA250" s="18"/>
      <c r="MKB250" s="18"/>
      <c r="MKC250" s="18"/>
      <c r="MKD250" s="18"/>
      <c r="MKE250" s="18"/>
      <c r="MKF250" s="18"/>
      <c r="MKG250" s="18"/>
      <c r="MKH250" s="18"/>
      <c r="MKI250" s="18"/>
      <c r="MKJ250" s="18"/>
      <c r="MKK250" s="18"/>
      <c r="MKL250" s="18"/>
      <c r="MKM250" s="18"/>
      <c r="MKN250" s="18"/>
      <c r="MKO250" s="18"/>
      <c r="MKP250" s="18"/>
      <c r="MKQ250" s="18"/>
      <c r="MKR250" s="18"/>
      <c r="MKS250" s="18"/>
      <c r="MKT250" s="18"/>
      <c r="MKU250" s="18"/>
      <c r="MKV250" s="18"/>
      <c r="MKW250" s="18"/>
      <c r="MKX250" s="18"/>
      <c r="MKY250" s="18"/>
      <c r="MKZ250" s="18"/>
      <c r="MLA250" s="18"/>
      <c r="MLB250" s="18"/>
      <c r="MLC250" s="18"/>
      <c r="MLD250" s="18"/>
      <c r="MLE250" s="18"/>
      <c r="MLF250" s="18"/>
      <c r="MLG250" s="18"/>
      <c r="MLH250" s="18"/>
      <c r="MLI250" s="18"/>
      <c r="MLJ250" s="18"/>
      <c r="MLK250" s="18"/>
      <c r="MLL250" s="18"/>
      <c r="MLM250" s="18"/>
      <c r="MLN250" s="18"/>
      <c r="MLO250" s="18"/>
      <c r="MLP250" s="18"/>
      <c r="MLQ250" s="18"/>
      <c r="MLR250" s="18"/>
      <c r="MLS250" s="18"/>
      <c r="MLT250" s="18"/>
      <c r="MLU250" s="18"/>
      <c r="MLV250" s="18"/>
      <c r="MLW250" s="18"/>
      <c r="MLX250" s="18"/>
      <c r="MLY250" s="18"/>
      <c r="MLZ250" s="18"/>
      <c r="MMA250" s="18"/>
      <c r="MMB250" s="18"/>
      <c r="MMC250" s="18"/>
      <c r="MMD250" s="18"/>
      <c r="MME250" s="18"/>
      <c r="MMF250" s="18"/>
      <c r="MMG250" s="18"/>
      <c r="MMH250" s="18"/>
      <c r="MMI250" s="18"/>
      <c r="MMJ250" s="18"/>
      <c r="MMK250" s="18"/>
      <c r="MML250" s="18"/>
      <c r="MMM250" s="18"/>
      <c r="MMN250" s="18"/>
      <c r="MMO250" s="18"/>
      <c r="MMP250" s="18"/>
      <c r="MMQ250" s="18"/>
      <c r="MMR250" s="18"/>
      <c r="MMS250" s="18"/>
      <c r="MMT250" s="18"/>
      <c r="MMU250" s="18"/>
      <c r="MMV250" s="18"/>
      <c r="MMW250" s="18"/>
      <c r="MMX250" s="18"/>
      <c r="MMY250" s="18"/>
      <c r="MMZ250" s="18"/>
      <c r="MNA250" s="18"/>
      <c r="MNB250" s="18"/>
      <c r="MNC250" s="18"/>
      <c r="MND250" s="18"/>
      <c r="MNE250" s="18"/>
      <c r="MNF250" s="18"/>
      <c r="MNG250" s="18"/>
      <c r="MNH250" s="18"/>
      <c r="MNI250" s="18"/>
      <c r="MNJ250" s="18"/>
      <c r="MNK250" s="18"/>
      <c r="MNL250" s="18"/>
      <c r="MNM250" s="18"/>
      <c r="MNN250" s="18"/>
      <c r="MNO250" s="18"/>
      <c r="MNP250" s="18"/>
      <c r="MNQ250" s="18"/>
      <c r="MNR250" s="18"/>
      <c r="MNS250" s="18"/>
      <c r="MNT250" s="18"/>
      <c r="MNU250" s="18"/>
      <c r="MNV250" s="18"/>
      <c r="MNW250" s="18"/>
      <c r="MNX250" s="18"/>
      <c r="MNY250" s="18"/>
      <c r="MNZ250" s="18"/>
      <c r="MOA250" s="18"/>
      <c r="MOB250" s="18"/>
      <c r="MOC250" s="18"/>
      <c r="MOD250" s="18"/>
      <c r="MOE250" s="18"/>
      <c r="MOF250" s="18"/>
      <c r="MOG250" s="18"/>
      <c r="MOH250" s="18"/>
      <c r="MOI250" s="18"/>
      <c r="MOJ250" s="18"/>
      <c r="MOK250" s="18"/>
      <c r="MOL250" s="18"/>
      <c r="MOM250" s="18"/>
      <c r="MON250" s="18"/>
      <c r="MOO250" s="18"/>
      <c r="MOP250" s="18"/>
      <c r="MOQ250" s="18"/>
      <c r="MOR250" s="18"/>
      <c r="MOS250" s="18"/>
      <c r="MOT250" s="18"/>
      <c r="MOU250" s="18"/>
      <c r="MOV250" s="18"/>
      <c r="MOW250" s="18"/>
      <c r="MOX250" s="18"/>
      <c r="MOY250" s="18"/>
      <c r="MOZ250" s="18"/>
      <c r="MPA250" s="18"/>
      <c r="MPB250" s="18"/>
      <c r="MPC250" s="18"/>
      <c r="MPD250" s="18"/>
      <c r="MPE250" s="18"/>
      <c r="MPF250" s="18"/>
      <c r="MPG250" s="18"/>
      <c r="MPH250" s="18"/>
      <c r="MPI250" s="18"/>
      <c r="MPJ250" s="18"/>
      <c r="MPK250" s="18"/>
      <c r="MPL250" s="18"/>
      <c r="MPM250" s="18"/>
      <c r="MPN250" s="18"/>
      <c r="MPO250" s="18"/>
      <c r="MPP250" s="18"/>
      <c r="MPQ250" s="18"/>
      <c r="MPR250" s="18"/>
      <c r="MPS250" s="18"/>
      <c r="MPT250" s="18"/>
      <c r="MPU250" s="18"/>
      <c r="MPV250" s="18"/>
      <c r="MPW250" s="18"/>
      <c r="MPX250" s="18"/>
      <c r="MPY250" s="18"/>
      <c r="MPZ250" s="18"/>
      <c r="MQA250" s="18"/>
      <c r="MQB250" s="18"/>
      <c r="MQC250" s="18"/>
      <c r="MQD250" s="18"/>
      <c r="MQE250" s="18"/>
      <c r="MQF250" s="18"/>
      <c r="MQG250" s="18"/>
      <c r="MQH250" s="18"/>
      <c r="MQI250" s="18"/>
      <c r="MQJ250" s="18"/>
      <c r="MQK250" s="18"/>
      <c r="MQL250" s="18"/>
      <c r="MQM250" s="18"/>
      <c r="MQN250" s="18"/>
      <c r="MQO250" s="18"/>
      <c r="MQP250" s="18"/>
      <c r="MQQ250" s="18"/>
      <c r="MQR250" s="18"/>
      <c r="MQS250" s="18"/>
      <c r="MQT250" s="18"/>
      <c r="MQU250" s="18"/>
      <c r="MQV250" s="18"/>
      <c r="MQW250" s="18"/>
      <c r="MQX250" s="18"/>
      <c r="MQY250" s="18"/>
      <c r="MQZ250" s="18"/>
      <c r="MRA250" s="18"/>
      <c r="MRB250" s="18"/>
      <c r="MRC250" s="18"/>
      <c r="MRD250" s="18"/>
      <c r="MRE250" s="18"/>
      <c r="MRF250" s="18"/>
      <c r="MRG250" s="18"/>
      <c r="MRH250" s="18"/>
      <c r="MRI250" s="18"/>
      <c r="MRJ250" s="18"/>
      <c r="MRK250" s="18"/>
      <c r="MRL250" s="18"/>
      <c r="MRM250" s="18"/>
      <c r="MRN250" s="18"/>
      <c r="MRO250" s="18"/>
      <c r="MRP250" s="18"/>
      <c r="MRQ250" s="18"/>
      <c r="MRR250" s="18"/>
      <c r="MRS250" s="18"/>
      <c r="MRT250" s="18"/>
      <c r="MRU250" s="18"/>
      <c r="MRV250" s="18"/>
      <c r="MRW250" s="18"/>
      <c r="MRX250" s="18"/>
      <c r="MRY250" s="18"/>
      <c r="MRZ250" s="18"/>
      <c r="MSA250" s="18"/>
      <c r="MSB250" s="18"/>
      <c r="MSC250" s="18"/>
      <c r="MSD250" s="18"/>
      <c r="MSE250" s="18"/>
      <c r="MSF250" s="18"/>
      <c r="MSG250" s="18"/>
      <c r="MSH250" s="18"/>
      <c r="MSI250" s="18"/>
      <c r="MSJ250" s="18"/>
      <c r="MSK250" s="18"/>
      <c r="MSL250" s="18"/>
      <c r="MSM250" s="18"/>
      <c r="MSN250" s="18"/>
      <c r="MSO250" s="18"/>
      <c r="MSP250" s="18"/>
      <c r="MSQ250" s="18"/>
      <c r="MSR250" s="18"/>
      <c r="MSS250" s="18"/>
      <c r="MST250" s="18"/>
      <c r="MSU250" s="18"/>
      <c r="MSV250" s="18"/>
      <c r="MSW250" s="18"/>
      <c r="MSX250" s="18"/>
      <c r="MSY250" s="18"/>
      <c r="MSZ250" s="18"/>
      <c r="MTA250" s="18"/>
      <c r="MTB250" s="18"/>
      <c r="MTC250" s="18"/>
      <c r="MTD250" s="18"/>
      <c r="MTE250" s="18"/>
      <c r="MTF250" s="18"/>
      <c r="MTG250" s="18"/>
      <c r="MTH250" s="18"/>
      <c r="MTI250" s="18"/>
      <c r="MTJ250" s="18"/>
      <c r="MTK250" s="18"/>
      <c r="MTL250" s="18"/>
      <c r="MTM250" s="18"/>
      <c r="MTN250" s="18"/>
      <c r="MTO250" s="18"/>
      <c r="MTP250" s="18"/>
      <c r="MTQ250" s="18"/>
      <c r="MTR250" s="18"/>
      <c r="MTS250" s="18"/>
      <c r="MTT250" s="18"/>
      <c r="MTU250" s="18"/>
      <c r="MTV250" s="18"/>
      <c r="MTW250" s="18"/>
      <c r="MTX250" s="18"/>
      <c r="MTY250" s="18"/>
      <c r="MTZ250" s="18"/>
      <c r="MUA250" s="18"/>
      <c r="MUB250" s="18"/>
      <c r="MUC250" s="18"/>
      <c r="MUD250" s="18"/>
      <c r="MUE250" s="18"/>
      <c r="MUF250" s="18"/>
      <c r="MUG250" s="18"/>
      <c r="MUH250" s="18"/>
      <c r="MUI250" s="18"/>
      <c r="MUJ250" s="18"/>
      <c r="MUK250" s="18"/>
      <c r="MUL250" s="18"/>
      <c r="MUM250" s="18"/>
      <c r="MUN250" s="18"/>
      <c r="MUO250" s="18"/>
      <c r="MUP250" s="18"/>
      <c r="MUQ250" s="18"/>
      <c r="MUR250" s="18"/>
      <c r="MUS250" s="18"/>
      <c r="MUT250" s="18"/>
      <c r="MUU250" s="18"/>
      <c r="MUV250" s="18"/>
      <c r="MUW250" s="18"/>
      <c r="MUX250" s="18"/>
      <c r="MUY250" s="18"/>
      <c r="MUZ250" s="18"/>
      <c r="MVA250" s="18"/>
      <c r="MVB250" s="18"/>
      <c r="MVC250" s="18"/>
      <c r="MVD250" s="18"/>
      <c r="MVE250" s="18"/>
      <c r="MVF250" s="18"/>
      <c r="MVG250" s="18"/>
      <c r="MVH250" s="18"/>
      <c r="MVI250" s="18"/>
      <c r="MVJ250" s="18"/>
      <c r="MVK250" s="18"/>
      <c r="MVL250" s="18"/>
      <c r="MVM250" s="18"/>
      <c r="MVN250" s="18"/>
      <c r="MVO250" s="18"/>
      <c r="MVP250" s="18"/>
      <c r="MVQ250" s="18"/>
      <c r="MVR250" s="18"/>
      <c r="MVS250" s="18"/>
      <c r="MVT250" s="18"/>
      <c r="MVU250" s="18"/>
      <c r="MVV250" s="18"/>
      <c r="MVW250" s="18"/>
      <c r="MVX250" s="18"/>
      <c r="MVY250" s="18"/>
      <c r="MVZ250" s="18"/>
      <c r="MWA250" s="18"/>
      <c r="MWB250" s="18"/>
      <c r="MWC250" s="18"/>
      <c r="MWD250" s="18"/>
      <c r="MWE250" s="18"/>
      <c r="MWF250" s="18"/>
      <c r="MWG250" s="18"/>
      <c r="MWH250" s="18"/>
      <c r="MWI250" s="18"/>
      <c r="MWJ250" s="18"/>
      <c r="MWK250" s="18"/>
      <c r="MWL250" s="18"/>
      <c r="MWM250" s="18"/>
      <c r="MWN250" s="18"/>
      <c r="MWO250" s="18"/>
      <c r="MWP250" s="18"/>
      <c r="MWQ250" s="18"/>
      <c r="MWR250" s="18"/>
      <c r="MWS250" s="18"/>
      <c r="MWT250" s="18"/>
      <c r="MWU250" s="18"/>
      <c r="MWV250" s="18"/>
      <c r="MWW250" s="18"/>
      <c r="MWX250" s="18"/>
      <c r="MWY250" s="18"/>
      <c r="MWZ250" s="18"/>
      <c r="MXA250" s="18"/>
      <c r="MXB250" s="18"/>
      <c r="MXC250" s="18"/>
      <c r="MXD250" s="18"/>
      <c r="MXE250" s="18"/>
      <c r="MXF250" s="18"/>
      <c r="MXG250" s="18"/>
      <c r="MXH250" s="18"/>
      <c r="MXI250" s="18"/>
      <c r="MXJ250" s="18"/>
      <c r="MXK250" s="18"/>
      <c r="MXL250" s="18"/>
      <c r="MXM250" s="18"/>
      <c r="MXN250" s="18"/>
      <c r="MXO250" s="18"/>
      <c r="MXP250" s="18"/>
      <c r="MXQ250" s="18"/>
      <c r="MXR250" s="18"/>
      <c r="MXS250" s="18"/>
      <c r="MXT250" s="18"/>
      <c r="MXU250" s="18"/>
      <c r="MXV250" s="18"/>
      <c r="MXW250" s="18"/>
      <c r="MXX250" s="18"/>
      <c r="MXY250" s="18"/>
      <c r="MXZ250" s="18"/>
      <c r="MYA250" s="18"/>
      <c r="MYB250" s="18"/>
      <c r="MYC250" s="18"/>
      <c r="MYD250" s="18"/>
      <c r="MYE250" s="18"/>
      <c r="MYF250" s="18"/>
      <c r="MYG250" s="18"/>
      <c r="MYH250" s="18"/>
      <c r="MYI250" s="18"/>
      <c r="MYJ250" s="18"/>
      <c r="MYK250" s="18"/>
      <c r="MYL250" s="18"/>
      <c r="MYM250" s="18"/>
      <c r="MYN250" s="18"/>
      <c r="MYO250" s="18"/>
      <c r="MYP250" s="18"/>
      <c r="MYQ250" s="18"/>
      <c r="MYR250" s="18"/>
      <c r="MYS250" s="18"/>
      <c r="MYT250" s="18"/>
      <c r="MYU250" s="18"/>
      <c r="MYV250" s="18"/>
      <c r="MYW250" s="18"/>
      <c r="MYX250" s="18"/>
      <c r="MYY250" s="18"/>
      <c r="MYZ250" s="18"/>
      <c r="MZA250" s="18"/>
      <c r="MZB250" s="18"/>
      <c r="MZC250" s="18"/>
      <c r="MZD250" s="18"/>
      <c r="MZE250" s="18"/>
      <c r="MZF250" s="18"/>
      <c r="MZG250" s="18"/>
      <c r="MZH250" s="18"/>
      <c r="MZI250" s="18"/>
      <c r="MZJ250" s="18"/>
      <c r="MZK250" s="18"/>
      <c r="MZL250" s="18"/>
      <c r="MZM250" s="18"/>
      <c r="MZN250" s="18"/>
      <c r="MZO250" s="18"/>
      <c r="MZP250" s="18"/>
      <c r="MZQ250" s="18"/>
      <c r="MZR250" s="18"/>
      <c r="MZS250" s="18"/>
      <c r="MZT250" s="18"/>
      <c r="MZU250" s="18"/>
      <c r="MZV250" s="18"/>
      <c r="MZW250" s="18"/>
      <c r="MZX250" s="18"/>
      <c r="MZY250" s="18"/>
      <c r="MZZ250" s="18"/>
      <c r="NAA250" s="18"/>
      <c r="NAB250" s="18"/>
      <c r="NAC250" s="18"/>
      <c r="NAD250" s="18"/>
      <c r="NAE250" s="18"/>
      <c r="NAF250" s="18"/>
      <c r="NAG250" s="18"/>
      <c r="NAH250" s="18"/>
      <c r="NAI250" s="18"/>
      <c r="NAJ250" s="18"/>
      <c r="NAK250" s="18"/>
      <c r="NAL250" s="18"/>
      <c r="NAM250" s="18"/>
      <c r="NAN250" s="18"/>
      <c r="NAO250" s="18"/>
      <c r="NAP250" s="18"/>
      <c r="NAQ250" s="18"/>
      <c r="NAR250" s="18"/>
      <c r="NAS250" s="18"/>
      <c r="NAT250" s="18"/>
      <c r="NAU250" s="18"/>
      <c r="NAV250" s="18"/>
      <c r="NAW250" s="18"/>
      <c r="NAX250" s="18"/>
      <c r="NAY250" s="18"/>
      <c r="NAZ250" s="18"/>
      <c r="NBA250" s="18"/>
      <c r="NBB250" s="18"/>
      <c r="NBC250" s="18"/>
      <c r="NBD250" s="18"/>
      <c r="NBE250" s="18"/>
      <c r="NBF250" s="18"/>
      <c r="NBG250" s="18"/>
      <c r="NBH250" s="18"/>
      <c r="NBI250" s="18"/>
      <c r="NBJ250" s="18"/>
      <c r="NBK250" s="18"/>
      <c r="NBL250" s="18"/>
      <c r="NBM250" s="18"/>
      <c r="NBN250" s="18"/>
      <c r="NBO250" s="18"/>
      <c r="NBP250" s="18"/>
      <c r="NBQ250" s="18"/>
      <c r="NBR250" s="18"/>
      <c r="NBS250" s="18"/>
      <c r="NBT250" s="18"/>
      <c r="NBU250" s="18"/>
      <c r="NBV250" s="18"/>
      <c r="NBW250" s="18"/>
      <c r="NBX250" s="18"/>
      <c r="NBY250" s="18"/>
      <c r="NBZ250" s="18"/>
      <c r="NCA250" s="18"/>
      <c r="NCB250" s="18"/>
      <c r="NCC250" s="18"/>
      <c r="NCD250" s="18"/>
      <c r="NCE250" s="18"/>
      <c r="NCF250" s="18"/>
      <c r="NCG250" s="18"/>
      <c r="NCH250" s="18"/>
      <c r="NCI250" s="18"/>
      <c r="NCJ250" s="18"/>
      <c r="NCK250" s="18"/>
      <c r="NCL250" s="18"/>
      <c r="NCM250" s="18"/>
      <c r="NCN250" s="18"/>
      <c r="NCO250" s="18"/>
      <c r="NCP250" s="18"/>
      <c r="NCQ250" s="18"/>
      <c r="NCR250" s="18"/>
      <c r="NCS250" s="18"/>
      <c r="NCT250" s="18"/>
      <c r="NCU250" s="18"/>
      <c r="NCV250" s="18"/>
      <c r="NCW250" s="18"/>
      <c r="NCX250" s="18"/>
      <c r="NCY250" s="18"/>
      <c r="NCZ250" s="18"/>
      <c r="NDA250" s="18"/>
      <c r="NDB250" s="18"/>
      <c r="NDC250" s="18"/>
      <c r="NDD250" s="18"/>
      <c r="NDE250" s="18"/>
      <c r="NDF250" s="18"/>
      <c r="NDG250" s="18"/>
      <c r="NDH250" s="18"/>
      <c r="NDI250" s="18"/>
      <c r="NDJ250" s="18"/>
      <c r="NDK250" s="18"/>
      <c r="NDL250" s="18"/>
      <c r="NDM250" s="18"/>
      <c r="NDN250" s="18"/>
      <c r="NDO250" s="18"/>
      <c r="NDP250" s="18"/>
      <c r="NDQ250" s="18"/>
      <c r="NDR250" s="18"/>
      <c r="NDS250" s="18"/>
      <c r="NDT250" s="18"/>
      <c r="NDU250" s="18"/>
      <c r="NDV250" s="18"/>
      <c r="NDW250" s="18"/>
      <c r="NDX250" s="18"/>
      <c r="NDY250" s="18"/>
      <c r="NDZ250" s="18"/>
      <c r="NEA250" s="18"/>
      <c r="NEB250" s="18"/>
      <c r="NEC250" s="18"/>
      <c r="NED250" s="18"/>
      <c r="NEE250" s="18"/>
      <c r="NEF250" s="18"/>
      <c r="NEG250" s="18"/>
      <c r="NEH250" s="18"/>
      <c r="NEI250" s="18"/>
      <c r="NEJ250" s="18"/>
      <c r="NEK250" s="18"/>
      <c r="NEL250" s="18"/>
      <c r="NEM250" s="18"/>
      <c r="NEN250" s="18"/>
      <c r="NEO250" s="18"/>
      <c r="NEP250" s="18"/>
      <c r="NEQ250" s="18"/>
      <c r="NER250" s="18"/>
      <c r="NES250" s="18"/>
      <c r="NET250" s="18"/>
      <c r="NEU250" s="18"/>
      <c r="NEV250" s="18"/>
      <c r="NEW250" s="18"/>
      <c r="NEX250" s="18"/>
      <c r="NEY250" s="18"/>
      <c r="NEZ250" s="18"/>
      <c r="NFA250" s="18"/>
      <c r="NFB250" s="18"/>
      <c r="NFC250" s="18"/>
      <c r="NFD250" s="18"/>
      <c r="NFE250" s="18"/>
      <c r="NFF250" s="18"/>
      <c r="NFG250" s="18"/>
      <c r="NFH250" s="18"/>
      <c r="NFI250" s="18"/>
      <c r="NFJ250" s="18"/>
      <c r="NFK250" s="18"/>
      <c r="NFL250" s="18"/>
      <c r="NFM250" s="18"/>
      <c r="NFN250" s="18"/>
      <c r="NFO250" s="18"/>
      <c r="NFP250" s="18"/>
      <c r="NFQ250" s="18"/>
      <c r="NFR250" s="18"/>
      <c r="NFS250" s="18"/>
      <c r="NFT250" s="18"/>
      <c r="NFU250" s="18"/>
      <c r="NFV250" s="18"/>
      <c r="NFW250" s="18"/>
      <c r="NFX250" s="18"/>
      <c r="NFY250" s="18"/>
      <c r="NFZ250" s="18"/>
      <c r="NGA250" s="18"/>
      <c r="NGB250" s="18"/>
      <c r="NGC250" s="18"/>
      <c r="NGD250" s="18"/>
      <c r="NGE250" s="18"/>
      <c r="NGF250" s="18"/>
      <c r="NGG250" s="18"/>
      <c r="NGH250" s="18"/>
      <c r="NGI250" s="18"/>
      <c r="NGJ250" s="18"/>
      <c r="NGK250" s="18"/>
      <c r="NGL250" s="18"/>
      <c r="NGM250" s="18"/>
      <c r="NGN250" s="18"/>
      <c r="NGO250" s="18"/>
      <c r="NGP250" s="18"/>
      <c r="NGQ250" s="18"/>
      <c r="NGR250" s="18"/>
      <c r="NGS250" s="18"/>
      <c r="NGT250" s="18"/>
      <c r="NGU250" s="18"/>
      <c r="NGV250" s="18"/>
      <c r="NGW250" s="18"/>
      <c r="NGX250" s="18"/>
      <c r="NGY250" s="18"/>
      <c r="NGZ250" s="18"/>
      <c r="NHA250" s="18"/>
      <c r="NHB250" s="18"/>
      <c r="NHC250" s="18"/>
      <c r="NHD250" s="18"/>
      <c r="NHE250" s="18"/>
      <c r="NHF250" s="18"/>
      <c r="NHG250" s="18"/>
      <c r="NHH250" s="18"/>
      <c r="NHI250" s="18"/>
      <c r="NHJ250" s="18"/>
      <c r="NHK250" s="18"/>
      <c r="NHL250" s="18"/>
      <c r="NHM250" s="18"/>
      <c r="NHN250" s="18"/>
      <c r="NHO250" s="18"/>
      <c r="NHP250" s="18"/>
      <c r="NHQ250" s="18"/>
      <c r="NHR250" s="18"/>
      <c r="NHS250" s="18"/>
      <c r="NHT250" s="18"/>
      <c r="NHU250" s="18"/>
      <c r="NHV250" s="18"/>
      <c r="NHW250" s="18"/>
      <c r="NHX250" s="18"/>
      <c r="NHY250" s="18"/>
      <c r="NHZ250" s="18"/>
      <c r="NIA250" s="18"/>
      <c r="NIB250" s="18"/>
      <c r="NIC250" s="18"/>
      <c r="NID250" s="18"/>
      <c r="NIE250" s="18"/>
      <c r="NIF250" s="18"/>
      <c r="NIG250" s="18"/>
      <c r="NIH250" s="18"/>
      <c r="NII250" s="18"/>
      <c r="NIJ250" s="18"/>
      <c r="NIK250" s="18"/>
      <c r="NIL250" s="18"/>
      <c r="NIM250" s="18"/>
      <c r="NIN250" s="18"/>
      <c r="NIO250" s="18"/>
      <c r="NIP250" s="18"/>
      <c r="NIQ250" s="18"/>
      <c r="NIR250" s="18"/>
      <c r="NIS250" s="18"/>
      <c r="NIT250" s="18"/>
      <c r="NIU250" s="18"/>
      <c r="NIV250" s="18"/>
      <c r="NIW250" s="18"/>
      <c r="NIX250" s="18"/>
      <c r="NIY250" s="18"/>
      <c r="NIZ250" s="18"/>
      <c r="NJA250" s="18"/>
      <c r="NJB250" s="18"/>
      <c r="NJC250" s="18"/>
      <c r="NJD250" s="18"/>
      <c r="NJE250" s="18"/>
      <c r="NJF250" s="18"/>
      <c r="NJG250" s="18"/>
      <c r="NJH250" s="18"/>
      <c r="NJI250" s="18"/>
      <c r="NJJ250" s="18"/>
      <c r="NJK250" s="18"/>
      <c r="NJL250" s="18"/>
      <c r="NJM250" s="18"/>
      <c r="NJN250" s="18"/>
      <c r="NJO250" s="18"/>
      <c r="NJP250" s="18"/>
      <c r="NJQ250" s="18"/>
      <c r="NJR250" s="18"/>
      <c r="NJS250" s="18"/>
      <c r="NJT250" s="18"/>
      <c r="NJU250" s="18"/>
      <c r="NJV250" s="18"/>
      <c r="NJW250" s="18"/>
      <c r="NJX250" s="18"/>
      <c r="NJY250" s="18"/>
      <c r="NJZ250" s="18"/>
      <c r="NKA250" s="18"/>
      <c r="NKB250" s="18"/>
      <c r="NKC250" s="18"/>
      <c r="NKD250" s="18"/>
      <c r="NKE250" s="18"/>
      <c r="NKF250" s="18"/>
      <c r="NKG250" s="18"/>
      <c r="NKH250" s="18"/>
      <c r="NKI250" s="18"/>
      <c r="NKJ250" s="18"/>
      <c r="NKK250" s="18"/>
      <c r="NKL250" s="18"/>
      <c r="NKM250" s="18"/>
      <c r="NKN250" s="18"/>
      <c r="NKO250" s="18"/>
      <c r="NKP250" s="18"/>
      <c r="NKQ250" s="18"/>
      <c r="NKR250" s="18"/>
      <c r="NKS250" s="18"/>
      <c r="NKT250" s="18"/>
      <c r="NKU250" s="18"/>
      <c r="NKV250" s="18"/>
      <c r="NKW250" s="18"/>
      <c r="NKX250" s="18"/>
      <c r="NKY250" s="18"/>
      <c r="NKZ250" s="18"/>
      <c r="NLA250" s="18"/>
      <c r="NLB250" s="18"/>
      <c r="NLC250" s="18"/>
      <c r="NLD250" s="18"/>
      <c r="NLE250" s="18"/>
      <c r="NLF250" s="18"/>
      <c r="NLG250" s="18"/>
      <c r="NLH250" s="18"/>
      <c r="NLI250" s="18"/>
      <c r="NLJ250" s="18"/>
      <c r="NLK250" s="18"/>
      <c r="NLL250" s="18"/>
      <c r="NLM250" s="18"/>
      <c r="NLN250" s="18"/>
      <c r="NLO250" s="18"/>
      <c r="NLP250" s="18"/>
      <c r="NLQ250" s="18"/>
      <c r="NLR250" s="18"/>
      <c r="NLS250" s="18"/>
      <c r="NLT250" s="18"/>
      <c r="NLU250" s="18"/>
      <c r="NLV250" s="18"/>
      <c r="NLW250" s="18"/>
      <c r="NLX250" s="18"/>
      <c r="NLY250" s="18"/>
      <c r="NLZ250" s="18"/>
      <c r="NMA250" s="18"/>
      <c r="NMB250" s="18"/>
      <c r="NMC250" s="18"/>
      <c r="NMD250" s="18"/>
      <c r="NME250" s="18"/>
      <c r="NMF250" s="18"/>
      <c r="NMG250" s="18"/>
      <c r="NMH250" s="18"/>
      <c r="NMI250" s="18"/>
      <c r="NMJ250" s="18"/>
      <c r="NMK250" s="18"/>
      <c r="NML250" s="18"/>
      <c r="NMM250" s="18"/>
      <c r="NMN250" s="18"/>
      <c r="NMO250" s="18"/>
      <c r="NMP250" s="18"/>
      <c r="NMQ250" s="18"/>
      <c r="NMR250" s="18"/>
      <c r="NMS250" s="18"/>
      <c r="NMT250" s="18"/>
      <c r="NMU250" s="18"/>
      <c r="NMV250" s="18"/>
      <c r="NMW250" s="18"/>
      <c r="NMX250" s="18"/>
      <c r="NMY250" s="18"/>
      <c r="NMZ250" s="18"/>
      <c r="NNA250" s="18"/>
      <c r="NNB250" s="18"/>
      <c r="NNC250" s="18"/>
      <c r="NND250" s="18"/>
      <c r="NNE250" s="18"/>
      <c r="NNF250" s="18"/>
      <c r="NNG250" s="18"/>
      <c r="NNH250" s="18"/>
      <c r="NNI250" s="18"/>
      <c r="NNJ250" s="18"/>
      <c r="NNK250" s="18"/>
      <c r="NNL250" s="18"/>
      <c r="NNM250" s="18"/>
      <c r="NNN250" s="18"/>
      <c r="NNO250" s="18"/>
      <c r="NNP250" s="18"/>
      <c r="NNQ250" s="18"/>
      <c r="NNR250" s="18"/>
      <c r="NNS250" s="18"/>
      <c r="NNT250" s="18"/>
      <c r="NNU250" s="18"/>
      <c r="NNV250" s="18"/>
      <c r="NNW250" s="18"/>
      <c r="NNX250" s="18"/>
      <c r="NNY250" s="18"/>
      <c r="NNZ250" s="18"/>
      <c r="NOA250" s="18"/>
      <c r="NOB250" s="18"/>
      <c r="NOC250" s="18"/>
      <c r="NOD250" s="18"/>
      <c r="NOE250" s="18"/>
      <c r="NOF250" s="18"/>
      <c r="NOG250" s="18"/>
      <c r="NOH250" s="18"/>
      <c r="NOI250" s="18"/>
      <c r="NOJ250" s="18"/>
      <c r="NOK250" s="18"/>
      <c r="NOL250" s="18"/>
      <c r="NOM250" s="18"/>
      <c r="NON250" s="18"/>
      <c r="NOO250" s="18"/>
      <c r="NOP250" s="18"/>
      <c r="NOQ250" s="18"/>
      <c r="NOR250" s="18"/>
      <c r="NOS250" s="18"/>
      <c r="NOT250" s="18"/>
      <c r="NOU250" s="18"/>
      <c r="NOV250" s="18"/>
      <c r="NOW250" s="18"/>
      <c r="NOX250" s="18"/>
      <c r="NOY250" s="18"/>
      <c r="NOZ250" s="18"/>
      <c r="NPA250" s="18"/>
      <c r="NPB250" s="18"/>
      <c r="NPC250" s="18"/>
      <c r="NPD250" s="18"/>
      <c r="NPE250" s="18"/>
      <c r="NPF250" s="18"/>
      <c r="NPG250" s="18"/>
      <c r="NPH250" s="18"/>
      <c r="NPI250" s="18"/>
      <c r="NPJ250" s="18"/>
      <c r="NPK250" s="18"/>
      <c r="NPL250" s="18"/>
      <c r="NPM250" s="18"/>
      <c r="NPN250" s="18"/>
      <c r="NPO250" s="18"/>
      <c r="NPP250" s="18"/>
      <c r="NPQ250" s="18"/>
      <c r="NPR250" s="18"/>
      <c r="NPS250" s="18"/>
      <c r="NPT250" s="18"/>
      <c r="NPU250" s="18"/>
      <c r="NPV250" s="18"/>
      <c r="NPW250" s="18"/>
      <c r="NPX250" s="18"/>
      <c r="NPY250" s="18"/>
      <c r="NPZ250" s="18"/>
      <c r="NQA250" s="18"/>
      <c r="NQB250" s="18"/>
      <c r="NQC250" s="18"/>
      <c r="NQD250" s="18"/>
      <c r="NQE250" s="18"/>
      <c r="NQF250" s="18"/>
      <c r="NQG250" s="18"/>
      <c r="NQH250" s="18"/>
      <c r="NQI250" s="18"/>
      <c r="NQJ250" s="18"/>
      <c r="NQK250" s="18"/>
      <c r="NQL250" s="18"/>
      <c r="NQM250" s="18"/>
      <c r="NQN250" s="18"/>
      <c r="NQO250" s="18"/>
      <c r="NQP250" s="18"/>
      <c r="NQQ250" s="18"/>
      <c r="NQR250" s="18"/>
      <c r="NQS250" s="18"/>
      <c r="NQT250" s="18"/>
      <c r="NQU250" s="18"/>
      <c r="NQV250" s="18"/>
      <c r="NQW250" s="18"/>
      <c r="NQX250" s="18"/>
      <c r="NQY250" s="18"/>
      <c r="NQZ250" s="18"/>
      <c r="NRA250" s="18"/>
      <c r="NRB250" s="18"/>
      <c r="NRC250" s="18"/>
      <c r="NRD250" s="18"/>
      <c r="NRE250" s="18"/>
      <c r="NRF250" s="18"/>
      <c r="NRG250" s="18"/>
      <c r="NRH250" s="18"/>
      <c r="NRI250" s="18"/>
      <c r="NRJ250" s="18"/>
      <c r="NRK250" s="18"/>
      <c r="NRL250" s="18"/>
      <c r="NRM250" s="18"/>
      <c r="NRN250" s="18"/>
      <c r="NRO250" s="18"/>
      <c r="NRP250" s="18"/>
      <c r="NRQ250" s="18"/>
      <c r="NRR250" s="18"/>
      <c r="NRS250" s="18"/>
      <c r="NRT250" s="18"/>
      <c r="NRU250" s="18"/>
      <c r="NRV250" s="18"/>
      <c r="NRW250" s="18"/>
      <c r="NRX250" s="18"/>
      <c r="NRY250" s="18"/>
      <c r="NRZ250" s="18"/>
      <c r="NSA250" s="18"/>
      <c r="NSB250" s="18"/>
      <c r="NSC250" s="18"/>
      <c r="NSD250" s="18"/>
      <c r="NSE250" s="18"/>
      <c r="NSF250" s="18"/>
      <c r="NSG250" s="18"/>
      <c r="NSH250" s="18"/>
      <c r="NSI250" s="18"/>
      <c r="NSJ250" s="18"/>
      <c r="NSK250" s="18"/>
      <c r="NSL250" s="18"/>
      <c r="NSM250" s="18"/>
      <c r="NSN250" s="18"/>
      <c r="NSO250" s="18"/>
      <c r="NSP250" s="18"/>
      <c r="NSQ250" s="18"/>
      <c r="NSR250" s="18"/>
      <c r="NSS250" s="18"/>
      <c r="NST250" s="18"/>
      <c r="NSU250" s="18"/>
      <c r="NSV250" s="18"/>
      <c r="NSW250" s="18"/>
      <c r="NSX250" s="18"/>
      <c r="NSY250" s="18"/>
      <c r="NSZ250" s="18"/>
      <c r="NTA250" s="18"/>
      <c r="NTB250" s="18"/>
      <c r="NTC250" s="18"/>
      <c r="NTD250" s="18"/>
      <c r="NTE250" s="18"/>
      <c r="NTF250" s="18"/>
      <c r="NTG250" s="18"/>
      <c r="NTH250" s="18"/>
      <c r="NTI250" s="18"/>
      <c r="NTJ250" s="18"/>
      <c r="NTK250" s="18"/>
      <c r="NTL250" s="18"/>
      <c r="NTM250" s="18"/>
      <c r="NTN250" s="18"/>
      <c r="NTO250" s="18"/>
      <c r="NTP250" s="18"/>
      <c r="NTQ250" s="18"/>
      <c r="NTR250" s="18"/>
      <c r="NTS250" s="18"/>
      <c r="NTT250" s="18"/>
      <c r="NTU250" s="18"/>
      <c r="NTV250" s="18"/>
      <c r="NTW250" s="18"/>
      <c r="NTX250" s="18"/>
      <c r="NTY250" s="18"/>
      <c r="NTZ250" s="18"/>
      <c r="NUA250" s="18"/>
      <c r="NUB250" s="18"/>
      <c r="NUC250" s="18"/>
      <c r="NUD250" s="18"/>
      <c r="NUE250" s="18"/>
      <c r="NUF250" s="18"/>
      <c r="NUG250" s="18"/>
      <c r="NUH250" s="18"/>
      <c r="NUI250" s="18"/>
      <c r="NUJ250" s="18"/>
      <c r="NUK250" s="18"/>
      <c r="NUL250" s="18"/>
      <c r="NUM250" s="18"/>
      <c r="NUN250" s="18"/>
      <c r="NUO250" s="18"/>
      <c r="NUP250" s="18"/>
      <c r="NUQ250" s="18"/>
      <c r="NUR250" s="18"/>
      <c r="NUS250" s="18"/>
      <c r="NUT250" s="18"/>
      <c r="NUU250" s="18"/>
      <c r="NUV250" s="18"/>
      <c r="NUW250" s="18"/>
      <c r="NUX250" s="18"/>
      <c r="NUY250" s="18"/>
      <c r="NUZ250" s="18"/>
      <c r="NVA250" s="18"/>
      <c r="NVB250" s="18"/>
      <c r="NVC250" s="18"/>
      <c r="NVD250" s="18"/>
      <c r="NVE250" s="18"/>
      <c r="NVF250" s="18"/>
      <c r="NVG250" s="18"/>
      <c r="NVH250" s="18"/>
      <c r="NVI250" s="18"/>
      <c r="NVJ250" s="18"/>
      <c r="NVK250" s="18"/>
      <c r="NVL250" s="18"/>
      <c r="NVM250" s="18"/>
      <c r="NVN250" s="18"/>
      <c r="NVO250" s="18"/>
      <c r="NVP250" s="18"/>
      <c r="NVQ250" s="18"/>
      <c r="NVR250" s="18"/>
      <c r="NVS250" s="18"/>
      <c r="NVT250" s="18"/>
      <c r="NVU250" s="18"/>
      <c r="NVV250" s="18"/>
      <c r="NVW250" s="18"/>
      <c r="NVX250" s="18"/>
      <c r="NVY250" s="18"/>
      <c r="NVZ250" s="18"/>
      <c r="NWA250" s="18"/>
      <c r="NWB250" s="18"/>
      <c r="NWC250" s="18"/>
      <c r="NWD250" s="18"/>
      <c r="NWE250" s="18"/>
      <c r="NWF250" s="18"/>
      <c r="NWG250" s="18"/>
      <c r="NWH250" s="18"/>
      <c r="NWI250" s="18"/>
      <c r="NWJ250" s="18"/>
      <c r="NWK250" s="18"/>
      <c r="NWL250" s="18"/>
      <c r="NWM250" s="18"/>
      <c r="NWN250" s="18"/>
      <c r="NWO250" s="18"/>
      <c r="NWP250" s="18"/>
      <c r="NWQ250" s="18"/>
      <c r="NWR250" s="18"/>
      <c r="NWS250" s="18"/>
      <c r="NWT250" s="18"/>
      <c r="NWU250" s="18"/>
      <c r="NWV250" s="18"/>
      <c r="NWW250" s="18"/>
      <c r="NWX250" s="18"/>
      <c r="NWY250" s="18"/>
      <c r="NWZ250" s="18"/>
      <c r="NXA250" s="18"/>
      <c r="NXB250" s="18"/>
      <c r="NXC250" s="18"/>
      <c r="NXD250" s="18"/>
      <c r="NXE250" s="18"/>
      <c r="NXF250" s="18"/>
      <c r="NXG250" s="18"/>
      <c r="NXH250" s="18"/>
      <c r="NXI250" s="18"/>
      <c r="NXJ250" s="18"/>
      <c r="NXK250" s="18"/>
      <c r="NXL250" s="18"/>
      <c r="NXM250" s="18"/>
      <c r="NXN250" s="18"/>
      <c r="NXO250" s="18"/>
      <c r="NXP250" s="18"/>
      <c r="NXQ250" s="18"/>
      <c r="NXR250" s="18"/>
      <c r="NXS250" s="18"/>
      <c r="NXT250" s="18"/>
      <c r="NXU250" s="18"/>
      <c r="NXV250" s="18"/>
      <c r="NXW250" s="18"/>
      <c r="NXX250" s="18"/>
      <c r="NXY250" s="18"/>
      <c r="NXZ250" s="18"/>
      <c r="NYA250" s="18"/>
      <c r="NYB250" s="18"/>
      <c r="NYC250" s="18"/>
      <c r="NYD250" s="18"/>
      <c r="NYE250" s="18"/>
      <c r="NYF250" s="18"/>
      <c r="NYG250" s="18"/>
      <c r="NYH250" s="18"/>
      <c r="NYI250" s="18"/>
      <c r="NYJ250" s="18"/>
      <c r="NYK250" s="18"/>
      <c r="NYL250" s="18"/>
      <c r="NYM250" s="18"/>
      <c r="NYN250" s="18"/>
      <c r="NYO250" s="18"/>
      <c r="NYP250" s="18"/>
      <c r="NYQ250" s="18"/>
      <c r="NYR250" s="18"/>
      <c r="NYS250" s="18"/>
      <c r="NYT250" s="18"/>
      <c r="NYU250" s="18"/>
      <c r="NYV250" s="18"/>
      <c r="NYW250" s="18"/>
      <c r="NYX250" s="18"/>
      <c r="NYY250" s="18"/>
      <c r="NYZ250" s="18"/>
      <c r="NZA250" s="18"/>
      <c r="NZB250" s="18"/>
      <c r="NZC250" s="18"/>
      <c r="NZD250" s="18"/>
      <c r="NZE250" s="18"/>
      <c r="NZF250" s="18"/>
      <c r="NZG250" s="18"/>
      <c r="NZH250" s="18"/>
      <c r="NZI250" s="18"/>
      <c r="NZJ250" s="18"/>
      <c r="NZK250" s="18"/>
      <c r="NZL250" s="18"/>
      <c r="NZM250" s="18"/>
      <c r="NZN250" s="18"/>
      <c r="NZO250" s="18"/>
      <c r="NZP250" s="18"/>
      <c r="NZQ250" s="18"/>
      <c r="NZR250" s="18"/>
      <c r="NZS250" s="18"/>
      <c r="NZT250" s="18"/>
      <c r="NZU250" s="18"/>
      <c r="NZV250" s="18"/>
      <c r="NZW250" s="18"/>
      <c r="NZX250" s="18"/>
      <c r="NZY250" s="18"/>
      <c r="NZZ250" s="18"/>
      <c r="OAA250" s="18"/>
      <c r="OAB250" s="18"/>
      <c r="OAC250" s="18"/>
      <c r="OAD250" s="18"/>
      <c r="OAE250" s="18"/>
      <c r="OAF250" s="18"/>
      <c r="OAG250" s="18"/>
      <c r="OAH250" s="18"/>
      <c r="OAI250" s="18"/>
      <c r="OAJ250" s="18"/>
      <c r="OAK250" s="18"/>
      <c r="OAL250" s="18"/>
      <c r="OAM250" s="18"/>
      <c r="OAN250" s="18"/>
      <c r="OAO250" s="18"/>
      <c r="OAP250" s="18"/>
      <c r="OAQ250" s="18"/>
      <c r="OAR250" s="18"/>
      <c r="OAS250" s="18"/>
      <c r="OAT250" s="18"/>
      <c r="OAU250" s="18"/>
      <c r="OAV250" s="18"/>
      <c r="OAW250" s="18"/>
      <c r="OAX250" s="18"/>
      <c r="OAY250" s="18"/>
      <c r="OAZ250" s="18"/>
      <c r="OBA250" s="18"/>
      <c r="OBB250" s="18"/>
      <c r="OBC250" s="18"/>
      <c r="OBD250" s="18"/>
      <c r="OBE250" s="18"/>
      <c r="OBF250" s="18"/>
      <c r="OBG250" s="18"/>
      <c r="OBH250" s="18"/>
      <c r="OBI250" s="18"/>
      <c r="OBJ250" s="18"/>
      <c r="OBK250" s="18"/>
      <c r="OBL250" s="18"/>
      <c r="OBM250" s="18"/>
      <c r="OBN250" s="18"/>
      <c r="OBO250" s="18"/>
      <c r="OBP250" s="18"/>
      <c r="OBQ250" s="18"/>
      <c r="OBR250" s="18"/>
      <c r="OBS250" s="18"/>
      <c r="OBT250" s="18"/>
      <c r="OBU250" s="18"/>
      <c r="OBV250" s="18"/>
      <c r="OBW250" s="18"/>
      <c r="OBX250" s="18"/>
      <c r="OBY250" s="18"/>
      <c r="OBZ250" s="18"/>
      <c r="OCA250" s="18"/>
      <c r="OCB250" s="18"/>
      <c r="OCC250" s="18"/>
      <c r="OCD250" s="18"/>
      <c r="OCE250" s="18"/>
      <c r="OCF250" s="18"/>
      <c r="OCG250" s="18"/>
      <c r="OCH250" s="18"/>
      <c r="OCI250" s="18"/>
      <c r="OCJ250" s="18"/>
      <c r="OCK250" s="18"/>
      <c r="OCL250" s="18"/>
      <c r="OCM250" s="18"/>
      <c r="OCN250" s="18"/>
      <c r="OCO250" s="18"/>
      <c r="OCP250" s="18"/>
      <c r="OCQ250" s="18"/>
      <c r="OCR250" s="18"/>
      <c r="OCS250" s="18"/>
      <c r="OCT250" s="18"/>
      <c r="OCU250" s="18"/>
      <c r="OCV250" s="18"/>
      <c r="OCW250" s="18"/>
      <c r="OCX250" s="18"/>
      <c r="OCY250" s="18"/>
      <c r="OCZ250" s="18"/>
      <c r="ODA250" s="18"/>
      <c r="ODB250" s="18"/>
      <c r="ODC250" s="18"/>
      <c r="ODD250" s="18"/>
      <c r="ODE250" s="18"/>
      <c r="ODF250" s="18"/>
      <c r="ODG250" s="18"/>
      <c r="ODH250" s="18"/>
      <c r="ODI250" s="18"/>
      <c r="ODJ250" s="18"/>
      <c r="ODK250" s="18"/>
      <c r="ODL250" s="18"/>
      <c r="ODM250" s="18"/>
      <c r="ODN250" s="18"/>
      <c r="ODO250" s="18"/>
      <c r="ODP250" s="18"/>
      <c r="ODQ250" s="18"/>
      <c r="ODR250" s="18"/>
      <c r="ODS250" s="18"/>
      <c r="ODT250" s="18"/>
      <c r="ODU250" s="18"/>
      <c r="ODV250" s="18"/>
      <c r="ODW250" s="18"/>
      <c r="ODX250" s="18"/>
      <c r="ODY250" s="18"/>
      <c r="ODZ250" s="18"/>
      <c r="OEA250" s="18"/>
      <c r="OEB250" s="18"/>
      <c r="OEC250" s="18"/>
      <c r="OED250" s="18"/>
      <c r="OEE250" s="18"/>
      <c r="OEF250" s="18"/>
      <c r="OEG250" s="18"/>
      <c r="OEH250" s="18"/>
      <c r="OEI250" s="18"/>
      <c r="OEJ250" s="18"/>
      <c r="OEK250" s="18"/>
      <c r="OEL250" s="18"/>
      <c r="OEM250" s="18"/>
      <c r="OEN250" s="18"/>
      <c r="OEO250" s="18"/>
      <c r="OEP250" s="18"/>
      <c r="OEQ250" s="18"/>
      <c r="OER250" s="18"/>
      <c r="OES250" s="18"/>
      <c r="OET250" s="18"/>
      <c r="OEU250" s="18"/>
      <c r="OEV250" s="18"/>
      <c r="OEW250" s="18"/>
      <c r="OEX250" s="18"/>
      <c r="OEY250" s="18"/>
      <c r="OEZ250" s="18"/>
      <c r="OFA250" s="18"/>
      <c r="OFB250" s="18"/>
      <c r="OFC250" s="18"/>
      <c r="OFD250" s="18"/>
      <c r="OFE250" s="18"/>
      <c r="OFF250" s="18"/>
      <c r="OFG250" s="18"/>
      <c r="OFH250" s="18"/>
      <c r="OFI250" s="18"/>
      <c r="OFJ250" s="18"/>
      <c r="OFK250" s="18"/>
      <c r="OFL250" s="18"/>
      <c r="OFM250" s="18"/>
      <c r="OFN250" s="18"/>
      <c r="OFO250" s="18"/>
      <c r="OFP250" s="18"/>
      <c r="OFQ250" s="18"/>
      <c r="OFR250" s="18"/>
      <c r="OFS250" s="18"/>
      <c r="OFT250" s="18"/>
      <c r="OFU250" s="18"/>
      <c r="OFV250" s="18"/>
      <c r="OFW250" s="18"/>
      <c r="OFX250" s="18"/>
      <c r="OFY250" s="18"/>
      <c r="OFZ250" s="18"/>
      <c r="OGA250" s="18"/>
      <c r="OGB250" s="18"/>
      <c r="OGC250" s="18"/>
      <c r="OGD250" s="18"/>
      <c r="OGE250" s="18"/>
      <c r="OGF250" s="18"/>
      <c r="OGG250" s="18"/>
      <c r="OGH250" s="18"/>
      <c r="OGI250" s="18"/>
      <c r="OGJ250" s="18"/>
      <c r="OGK250" s="18"/>
      <c r="OGL250" s="18"/>
      <c r="OGM250" s="18"/>
      <c r="OGN250" s="18"/>
      <c r="OGO250" s="18"/>
      <c r="OGP250" s="18"/>
      <c r="OGQ250" s="18"/>
      <c r="OGR250" s="18"/>
      <c r="OGS250" s="18"/>
      <c r="OGT250" s="18"/>
      <c r="OGU250" s="18"/>
      <c r="OGV250" s="18"/>
      <c r="OGW250" s="18"/>
      <c r="OGX250" s="18"/>
      <c r="OGY250" s="18"/>
      <c r="OGZ250" s="18"/>
      <c r="OHA250" s="18"/>
      <c r="OHB250" s="18"/>
      <c r="OHC250" s="18"/>
      <c r="OHD250" s="18"/>
      <c r="OHE250" s="18"/>
      <c r="OHF250" s="18"/>
      <c r="OHG250" s="18"/>
      <c r="OHH250" s="18"/>
      <c r="OHI250" s="18"/>
      <c r="OHJ250" s="18"/>
      <c r="OHK250" s="18"/>
      <c r="OHL250" s="18"/>
      <c r="OHM250" s="18"/>
      <c r="OHN250" s="18"/>
      <c r="OHO250" s="18"/>
      <c r="OHP250" s="18"/>
      <c r="OHQ250" s="18"/>
      <c r="OHR250" s="18"/>
      <c r="OHS250" s="18"/>
      <c r="OHT250" s="18"/>
      <c r="OHU250" s="18"/>
      <c r="OHV250" s="18"/>
      <c r="OHW250" s="18"/>
      <c r="OHX250" s="18"/>
      <c r="OHY250" s="18"/>
      <c r="OHZ250" s="18"/>
      <c r="OIA250" s="18"/>
      <c r="OIB250" s="18"/>
      <c r="OIC250" s="18"/>
      <c r="OID250" s="18"/>
      <c r="OIE250" s="18"/>
      <c r="OIF250" s="18"/>
      <c r="OIG250" s="18"/>
      <c r="OIH250" s="18"/>
      <c r="OII250" s="18"/>
      <c r="OIJ250" s="18"/>
      <c r="OIK250" s="18"/>
      <c r="OIL250" s="18"/>
      <c r="OIM250" s="18"/>
      <c r="OIN250" s="18"/>
      <c r="OIO250" s="18"/>
      <c r="OIP250" s="18"/>
      <c r="OIQ250" s="18"/>
      <c r="OIR250" s="18"/>
      <c r="OIS250" s="18"/>
      <c r="OIT250" s="18"/>
      <c r="OIU250" s="18"/>
      <c r="OIV250" s="18"/>
      <c r="OIW250" s="18"/>
      <c r="OIX250" s="18"/>
      <c r="OIY250" s="18"/>
      <c r="OIZ250" s="18"/>
      <c r="OJA250" s="18"/>
      <c r="OJB250" s="18"/>
      <c r="OJC250" s="18"/>
      <c r="OJD250" s="18"/>
      <c r="OJE250" s="18"/>
      <c r="OJF250" s="18"/>
      <c r="OJG250" s="18"/>
      <c r="OJH250" s="18"/>
      <c r="OJI250" s="18"/>
      <c r="OJJ250" s="18"/>
      <c r="OJK250" s="18"/>
      <c r="OJL250" s="18"/>
      <c r="OJM250" s="18"/>
      <c r="OJN250" s="18"/>
      <c r="OJO250" s="18"/>
      <c r="OJP250" s="18"/>
      <c r="OJQ250" s="18"/>
      <c r="OJR250" s="18"/>
      <c r="OJS250" s="18"/>
      <c r="OJT250" s="18"/>
      <c r="OJU250" s="18"/>
      <c r="OJV250" s="18"/>
      <c r="OJW250" s="18"/>
      <c r="OJX250" s="18"/>
      <c r="OJY250" s="18"/>
      <c r="OJZ250" s="18"/>
      <c r="OKA250" s="18"/>
      <c r="OKB250" s="18"/>
      <c r="OKC250" s="18"/>
      <c r="OKD250" s="18"/>
      <c r="OKE250" s="18"/>
      <c r="OKF250" s="18"/>
      <c r="OKG250" s="18"/>
      <c r="OKH250" s="18"/>
      <c r="OKI250" s="18"/>
      <c r="OKJ250" s="18"/>
      <c r="OKK250" s="18"/>
      <c r="OKL250" s="18"/>
      <c r="OKM250" s="18"/>
      <c r="OKN250" s="18"/>
      <c r="OKO250" s="18"/>
      <c r="OKP250" s="18"/>
      <c r="OKQ250" s="18"/>
      <c r="OKR250" s="18"/>
      <c r="OKS250" s="18"/>
      <c r="OKT250" s="18"/>
      <c r="OKU250" s="18"/>
      <c r="OKV250" s="18"/>
      <c r="OKW250" s="18"/>
      <c r="OKX250" s="18"/>
      <c r="OKY250" s="18"/>
      <c r="OKZ250" s="18"/>
      <c r="OLA250" s="18"/>
      <c r="OLB250" s="18"/>
      <c r="OLC250" s="18"/>
      <c r="OLD250" s="18"/>
      <c r="OLE250" s="18"/>
      <c r="OLF250" s="18"/>
      <c r="OLG250" s="18"/>
      <c r="OLH250" s="18"/>
      <c r="OLI250" s="18"/>
      <c r="OLJ250" s="18"/>
      <c r="OLK250" s="18"/>
      <c r="OLL250" s="18"/>
      <c r="OLM250" s="18"/>
      <c r="OLN250" s="18"/>
      <c r="OLO250" s="18"/>
      <c r="OLP250" s="18"/>
      <c r="OLQ250" s="18"/>
      <c r="OLR250" s="18"/>
      <c r="OLS250" s="18"/>
      <c r="OLT250" s="18"/>
      <c r="OLU250" s="18"/>
      <c r="OLV250" s="18"/>
      <c r="OLW250" s="18"/>
      <c r="OLX250" s="18"/>
      <c r="OLY250" s="18"/>
      <c r="OLZ250" s="18"/>
      <c r="OMA250" s="18"/>
      <c r="OMB250" s="18"/>
      <c r="OMC250" s="18"/>
      <c r="OMD250" s="18"/>
      <c r="OME250" s="18"/>
      <c r="OMF250" s="18"/>
      <c r="OMG250" s="18"/>
      <c r="OMH250" s="18"/>
      <c r="OMI250" s="18"/>
      <c r="OMJ250" s="18"/>
      <c r="OMK250" s="18"/>
      <c r="OML250" s="18"/>
      <c r="OMM250" s="18"/>
      <c r="OMN250" s="18"/>
      <c r="OMO250" s="18"/>
      <c r="OMP250" s="18"/>
      <c r="OMQ250" s="18"/>
      <c r="OMR250" s="18"/>
      <c r="OMS250" s="18"/>
      <c r="OMT250" s="18"/>
      <c r="OMU250" s="18"/>
      <c r="OMV250" s="18"/>
      <c r="OMW250" s="18"/>
      <c r="OMX250" s="18"/>
      <c r="OMY250" s="18"/>
      <c r="OMZ250" s="18"/>
      <c r="ONA250" s="18"/>
      <c r="ONB250" s="18"/>
      <c r="ONC250" s="18"/>
      <c r="OND250" s="18"/>
      <c r="ONE250" s="18"/>
      <c r="ONF250" s="18"/>
      <c r="ONG250" s="18"/>
      <c r="ONH250" s="18"/>
      <c r="ONI250" s="18"/>
      <c r="ONJ250" s="18"/>
      <c r="ONK250" s="18"/>
      <c r="ONL250" s="18"/>
      <c r="ONM250" s="18"/>
      <c r="ONN250" s="18"/>
      <c r="ONO250" s="18"/>
      <c r="ONP250" s="18"/>
      <c r="ONQ250" s="18"/>
      <c r="ONR250" s="18"/>
      <c r="ONS250" s="18"/>
      <c r="ONT250" s="18"/>
      <c r="ONU250" s="18"/>
      <c r="ONV250" s="18"/>
      <c r="ONW250" s="18"/>
      <c r="ONX250" s="18"/>
      <c r="ONY250" s="18"/>
      <c r="ONZ250" s="18"/>
      <c r="OOA250" s="18"/>
      <c r="OOB250" s="18"/>
      <c r="OOC250" s="18"/>
      <c r="OOD250" s="18"/>
      <c r="OOE250" s="18"/>
      <c r="OOF250" s="18"/>
      <c r="OOG250" s="18"/>
      <c r="OOH250" s="18"/>
      <c r="OOI250" s="18"/>
      <c r="OOJ250" s="18"/>
      <c r="OOK250" s="18"/>
      <c r="OOL250" s="18"/>
      <c r="OOM250" s="18"/>
      <c r="OON250" s="18"/>
      <c r="OOO250" s="18"/>
      <c r="OOP250" s="18"/>
      <c r="OOQ250" s="18"/>
      <c r="OOR250" s="18"/>
      <c r="OOS250" s="18"/>
      <c r="OOT250" s="18"/>
      <c r="OOU250" s="18"/>
      <c r="OOV250" s="18"/>
      <c r="OOW250" s="18"/>
      <c r="OOX250" s="18"/>
      <c r="OOY250" s="18"/>
      <c r="OOZ250" s="18"/>
      <c r="OPA250" s="18"/>
      <c r="OPB250" s="18"/>
      <c r="OPC250" s="18"/>
      <c r="OPD250" s="18"/>
      <c r="OPE250" s="18"/>
      <c r="OPF250" s="18"/>
      <c r="OPG250" s="18"/>
      <c r="OPH250" s="18"/>
      <c r="OPI250" s="18"/>
      <c r="OPJ250" s="18"/>
      <c r="OPK250" s="18"/>
      <c r="OPL250" s="18"/>
      <c r="OPM250" s="18"/>
      <c r="OPN250" s="18"/>
      <c r="OPO250" s="18"/>
      <c r="OPP250" s="18"/>
      <c r="OPQ250" s="18"/>
      <c r="OPR250" s="18"/>
      <c r="OPS250" s="18"/>
      <c r="OPT250" s="18"/>
      <c r="OPU250" s="18"/>
      <c r="OPV250" s="18"/>
      <c r="OPW250" s="18"/>
      <c r="OPX250" s="18"/>
      <c r="OPY250" s="18"/>
      <c r="OPZ250" s="18"/>
      <c r="OQA250" s="18"/>
      <c r="OQB250" s="18"/>
      <c r="OQC250" s="18"/>
      <c r="OQD250" s="18"/>
      <c r="OQE250" s="18"/>
      <c r="OQF250" s="18"/>
      <c r="OQG250" s="18"/>
      <c r="OQH250" s="18"/>
      <c r="OQI250" s="18"/>
      <c r="OQJ250" s="18"/>
      <c r="OQK250" s="18"/>
      <c r="OQL250" s="18"/>
      <c r="OQM250" s="18"/>
      <c r="OQN250" s="18"/>
      <c r="OQO250" s="18"/>
      <c r="OQP250" s="18"/>
      <c r="OQQ250" s="18"/>
      <c r="OQR250" s="18"/>
      <c r="OQS250" s="18"/>
      <c r="OQT250" s="18"/>
      <c r="OQU250" s="18"/>
      <c r="OQV250" s="18"/>
      <c r="OQW250" s="18"/>
      <c r="OQX250" s="18"/>
      <c r="OQY250" s="18"/>
      <c r="OQZ250" s="18"/>
      <c r="ORA250" s="18"/>
      <c r="ORB250" s="18"/>
      <c r="ORC250" s="18"/>
      <c r="ORD250" s="18"/>
      <c r="ORE250" s="18"/>
      <c r="ORF250" s="18"/>
      <c r="ORG250" s="18"/>
      <c r="ORH250" s="18"/>
      <c r="ORI250" s="18"/>
      <c r="ORJ250" s="18"/>
      <c r="ORK250" s="18"/>
      <c r="ORL250" s="18"/>
      <c r="ORM250" s="18"/>
      <c r="ORN250" s="18"/>
      <c r="ORO250" s="18"/>
      <c r="ORP250" s="18"/>
      <c r="ORQ250" s="18"/>
      <c r="ORR250" s="18"/>
      <c r="ORS250" s="18"/>
      <c r="ORT250" s="18"/>
      <c r="ORU250" s="18"/>
      <c r="ORV250" s="18"/>
      <c r="ORW250" s="18"/>
      <c r="ORX250" s="18"/>
      <c r="ORY250" s="18"/>
      <c r="ORZ250" s="18"/>
      <c r="OSA250" s="18"/>
      <c r="OSB250" s="18"/>
      <c r="OSC250" s="18"/>
      <c r="OSD250" s="18"/>
      <c r="OSE250" s="18"/>
      <c r="OSF250" s="18"/>
      <c r="OSG250" s="18"/>
      <c r="OSH250" s="18"/>
      <c r="OSI250" s="18"/>
      <c r="OSJ250" s="18"/>
      <c r="OSK250" s="18"/>
      <c r="OSL250" s="18"/>
      <c r="OSM250" s="18"/>
      <c r="OSN250" s="18"/>
      <c r="OSO250" s="18"/>
      <c r="OSP250" s="18"/>
      <c r="OSQ250" s="18"/>
      <c r="OSR250" s="18"/>
      <c r="OSS250" s="18"/>
      <c r="OST250" s="18"/>
      <c r="OSU250" s="18"/>
      <c r="OSV250" s="18"/>
      <c r="OSW250" s="18"/>
      <c r="OSX250" s="18"/>
      <c r="OSY250" s="18"/>
      <c r="OSZ250" s="18"/>
      <c r="OTA250" s="18"/>
      <c r="OTB250" s="18"/>
      <c r="OTC250" s="18"/>
      <c r="OTD250" s="18"/>
      <c r="OTE250" s="18"/>
      <c r="OTF250" s="18"/>
      <c r="OTG250" s="18"/>
      <c r="OTH250" s="18"/>
      <c r="OTI250" s="18"/>
      <c r="OTJ250" s="18"/>
      <c r="OTK250" s="18"/>
      <c r="OTL250" s="18"/>
      <c r="OTM250" s="18"/>
      <c r="OTN250" s="18"/>
      <c r="OTO250" s="18"/>
      <c r="OTP250" s="18"/>
      <c r="OTQ250" s="18"/>
      <c r="OTR250" s="18"/>
      <c r="OTS250" s="18"/>
      <c r="OTT250" s="18"/>
      <c r="OTU250" s="18"/>
      <c r="OTV250" s="18"/>
      <c r="OTW250" s="18"/>
      <c r="OTX250" s="18"/>
      <c r="OTY250" s="18"/>
      <c r="OTZ250" s="18"/>
      <c r="OUA250" s="18"/>
      <c r="OUB250" s="18"/>
      <c r="OUC250" s="18"/>
      <c r="OUD250" s="18"/>
      <c r="OUE250" s="18"/>
      <c r="OUF250" s="18"/>
      <c r="OUG250" s="18"/>
      <c r="OUH250" s="18"/>
      <c r="OUI250" s="18"/>
      <c r="OUJ250" s="18"/>
      <c r="OUK250" s="18"/>
      <c r="OUL250" s="18"/>
      <c r="OUM250" s="18"/>
      <c r="OUN250" s="18"/>
      <c r="OUO250" s="18"/>
      <c r="OUP250" s="18"/>
      <c r="OUQ250" s="18"/>
      <c r="OUR250" s="18"/>
      <c r="OUS250" s="18"/>
      <c r="OUT250" s="18"/>
      <c r="OUU250" s="18"/>
      <c r="OUV250" s="18"/>
      <c r="OUW250" s="18"/>
      <c r="OUX250" s="18"/>
      <c r="OUY250" s="18"/>
      <c r="OUZ250" s="18"/>
      <c r="OVA250" s="18"/>
      <c r="OVB250" s="18"/>
      <c r="OVC250" s="18"/>
      <c r="OVD250" s="18"/>
      <c r="OVE250" s="18"/>
      <c r="OVF250" s="18"/>
      <c r="OVG250" s="18"/>
      <c r="OVH250" s="18"/>
      <c r="OVI250" s="18"/>
      <c r="OVJ250" s="18"/>
      <c r="OVK250" s="18"/>
      <c r="OVL250" s="18"/>
      <c r="OVM250" s="18"/>
      <c r="OVN250" s="18"/>
      <c r="OVO250" s="18"/>
      <c r="OVP250" s="18"/>
      <c r="OVQ250" s="18"/>
      <c r="OVR250" s="18"/>
      <c r="OVS250" s="18"/>
      <c r="OVT250" s="18"/>
      <c r="OVU250" s="18"/>
      <c r="OVV250" s="18"/>
      <c r="OVW250" s="18"/>
      <c r="OVX250" s="18"/>
      <c r="OVY250" s="18"/>
      <c r="OVZ250" s="18"/>
      <c r="OWA250" s="18"/>
      <c r="OWB250" s="18"/>
      <c r="OWC250" s="18"/>
      <c r="OWD250" s="18"/>
      <c r="OWE250" s="18"/>
      <c r="OWF250" s="18"/>
      <c r="OWG250" s="18"/>
      <c r="OWH250" s="18"/>
      <c r="OWI250" s="18"/>
      <c r="OWJ250" s="18"/>
      <c r="OWK250" s="18"/>
      <c r="OWL250" s="18"/>
      <c r="OWM250" s="18"/>
      <c r="OWN250" s="18"/>
      <c r="OWO250" s="18"/>
      <c r="OWP250" s="18"/>
      <c r="OWQ250" s="18"/>
      <c r="OWR250" s="18"/>
      <c r="OWS250" s="18"/>
      <c r="OWT250" s="18"/>
      <c r="OWU250" s="18"/>
      <c r="OWV250" s="18"/>
      <c r="OWW250" s="18"/>
      <c r="OWX250" s="18"/>
      <c r="OWY250" s="18"/>
      <c r="OWZ250" s="18"/>
      <c r="OXA250" s="18"/>
      <c r="OXB250" s="18"/>
      <c r="OXC250" s="18"/>
      <c r="OXD250" s="18"/>
      <c r="OXE250" s="18"/>
      <c r="OXF250" s="18"/>
      <c r="OXG250" s="18"/>
      <c r="OXH250" s="18"/>
      <c r="OXI250" s="18"/>
      <c r="OXJ250" s="18"/>
      <c r="OXK250" s="18"/>
      <c r="OXL250" s="18"/>
      <c r="OXM250" s="18"/>
      <c r="OXN250" s="18"/>
      <c r="OXO250" s="18"/>
      <c r="OXP250" s="18"/>
      <c r="OXQ250" s="18"/>
      <c r="OXR250" s="18"/>
      <c r="OXS250" s="18"/>
      <c r="OXT250" s="18"/>
      <c r="OXU250" s="18"/>
      <c r="OXV250" s="18"/>
      <c r="OXW250" s="18"/>
      <c r="OXX250" s="18"/>
      <c r="OXY250" s="18"/>
      <c r="OXZ250" s="18"/>
      <c r="OYA250" s="18"/>
      <c r="OYB250" s="18"/>
      <c r="OYC250" s="18"/>
      <c r="OYD250" s="18"/>
      <c r="OYE250" s="18"/>
      <c r="OYF250" s="18"/>
      <c r="OYG250" s="18"/>
      <c r="OYH250" s="18"/>
      <c r="OYI250" s="18"/>
      <c r="OYJ250" s="18"/>
      <c r="OYK250" s="18"/>
      <c r="OYL250" s="18"/>
      <c r="OYM250" s="18"/>
      <c r="OYN250" s="18"/>
      <c r="OYO250" s="18"/>
      <c r="OYP250" s="18"/>
      <c r="OYQ250" s="18"/>
      <c r="OYR250" s="18"/>
      <c r="OYS250" s="18"/>
      <c r="OYT250" s="18"/>
      <c r="OYU250" s="18"/>
      <c r="OYV250" s="18"/>
      <c r="OYW250" s="18"/>
      <c r="OYX250" s="18"/>
      <c r="OYY250" s="18"/>
      <c r="OYZ250" s="18"/>
      <c r="OZA250" s="18"/>
      <c r="OZB250" s="18"/>
      <c r="OZC250" s="18"/>
      <c r="OZD250" s="18"/>
      <c r="OZE250" s="18"/>
      <c r="OZF250" s="18"/>
      <c r="OZG250" s="18"/>
      <c r="OZH250" s="18"/>
      <c r="OZI250" s="18"/>
      <c r="OZJ250" s="18"/>
      <c r="OZK250" s="18"/>
      <c r="OZL250" s="18"/>
      <c r="OZM250" s="18"/>
      <c r="OZN250" s="18"/>
      <c r="OZO250" s="18"/>
      <c r="OZP250" s="18"/>
      <c r="OZQ250" s="18"/>
      <c r="OZR250" s="18"/>
      <c r="OZS250" s="18"/>
      <c r="OZT250" s="18"/>
      <c r="OZU250" s="18"/>
      <c r="OZV250" s="18"/>
      <c r="OZW250" s="18"/>
      <c r="OZX250" s="18"/>
      <c r="OZY250" s="18"/>
      <c r="OZZ250" s="18"/>
      <c r="PAA250" s="18"/>
      <c r="PAB250" s="18"/>
      <c r="PAC250" s="18"/>
      <c r="PAD250" s="18"/>
      <c r="PAE250" s="18"/>
      <c r="PAF250" s="18"/>
      <c r="PAG250" s="18"/>
      <c r="PAH250" s="18"/>
      <c r="PAI250" s="18"/>
      <c r="PAJ250" s="18"/>
      <c r="PAK250" s="18"/>
      <c r="PAL250" s="18"/>
      <c r="PAM250" s="18"/>
      <c r="PAN250" s="18"/>
      <c r="PAO250" s="18"/>
      <c r="PAP250" s="18"/>
      <c r="PAQ250" s="18"/>
      <c r="PAR250" s="18"/>
      <c r="PAS250" s="18"/>
      <c r="PAT250" s="18"/>
      <c r="PAU250" s="18"/>
      <c r="PAV250" s="18"/>
      <c r="PAW250" s="18"/>
      <c r="PAX250" s="18"/>
      <c r="PAY250" s="18"/>
      <c r="PAZ250" s="18"/>
      <c r="PBA250" s="18"/>
      <c r="PBB250" s="18"/>
      <c r="PBC250" s="18"/>
      <c r="PBD250" s="18"/>
      <c r="PBE250" s="18"/>
      <c r="PBF250" s="18"/>
      <c r="PBG250" s="18"/>
      <c r="PBH250" s="18"/>
      <c r="PBI250" s="18"/>
      <c r="PBJ250" s="18"/>
      <c r="PBK250" s="18"/>
      <c r="PBL250" s="18"/>
      <c r="PBM250" s="18"/>
      <c r="PBN250" s="18"/>
      <c r="PBO250" s="18"/>
      <c r="PBP250" s="18"/>
      <c r="PBQ250" s="18"/>
      <c r="PBR250" s="18"/>
      <c r="PBS250" s="18"/>
      <c r="PBT250" s="18"/>
      <c r="PBU250" s="18"/>
      <c r="PBV250" s="18"/>
      <c r="PBW250" s="18"/>
      <c r="PBX250" s="18"/>
      <c r="PBY250" s="18"/>
      <c r="PBZ250" s="18"/>
      <c r="PCA250" s="18"/>
      <c r="PCB250" s="18"/>
      <c r="PCC250" s="18"/>
      <c r="PCD250" s="18"/>
      <c r="PCE250" s="18"/>
      <c r="PCF250" s="18"/>
      <c r="PCG250" s="18"/>
      <c r="PCH250" s="18"/>
      <c r="PCI250" s="18"/>
      <c r="PCJ250" s="18"/>
      <c r="PCK250" s="18"/>
      <c r="PCL250" s="18"/>
      <c r="PCM250" s="18"/>
      <c r="PCN250" s="18"/>
      <c r="PCO250" s="18"/>
      <c r="PCP250" s="18"/>
      <c r="PCQ250" s="18"/>
      <c r="PCR250" s="18"/>
      <c r="PCS250" s="18"/>
      <c r="PCT250" s="18"/>
      <c r="PCU250" s="18"/>
      <c r="PCV250" s="18"/>
      <c r="PCW250" s="18"/>
      <c r="PCX250" s="18"/>
      <c r="PCY250" s="18"/>
      <c r="PCZ250" s="18"/>
      <c r="PDA250" s="18"/>
      <c r="PDB250" s="18"/>
      <c r="PDC250" s="18"/>
      <c r="PDD250" s="18"/>
      <c r="PDE250" s="18"/>
      <c r="PDF250" s="18"/>
      <c r="PDG250" s="18"/>
      <c r="PDH250" s="18"/>
      <c r="PDI250" s="18"/>
      <c r="PDJ250" s="18"/>
      <c r="PDK250" s="18"/>
      <c r="PDL250" s="18"/>
      <c r="PDM250" s="18"/>
      <c r="PDN250" s="18"/>
      <c r="PDO250" s="18"/>
      <c r="PDP250" s="18"/>
      <c r="PDQ250" s="18"/>
      <c r="PDR250" s="18"/>
      <c r="PDS250" s="18"/>
      <c r="PDT250" s="18"/>
      <c r="PDU250" s="18"/>
      <c r="PDV250" s="18"/>
      <c r="PDW250" s="18"/>
      <c r="PDX250" s="18"/>
      <c r="PDY250" s="18"/>
      <c r="PDZ250" s="18"/>
      <c r="PEA250" s="18"/>
      <c r="PEB250" s="18"/>
      <c r="PEC250" s="18"/>
      <c r="PED250" s="18"/>
      <c r="PEE250" s="18"/>
      <c r="PEF250" s="18"/>
      <c r="PEG250" s="18"/>
      <c r="PEH250" s="18"/>
      <c r="PEI250" s="18"/>
      <c r="PEJ250" s="18"/>
      <c r="PEK250" s="18"/>
      <c r="PEL250" s="18"/>
      <c r="PEM250" s="18"/>
      <c r="PEN250" s="18"/>
      <c r="PEO250" s="18"/>
      <c r="PEP250" s="18"/>
      <c r="PEQ250" s="18"/>
      <c r="PER250" s="18"/>
      <c r="PES250" s="18"/>
      <c r="PET250" s="18"/>
      <c r="PEU250" s="18"/>
      <c r="PEV250" s="18"/>
      <c r="PEW250" s="18"/>
      <c r="PEX250" s="18"/>
      <c r="PEY250" s="18"/>
      <c r="PEZ250" s="18"/>
      <c r="PFA250" s="18"/>
      <c r="PFB250" s="18"/>
      <c r="PFC250" s="18"/>
      <c r="PFD250" s="18"/>
      <c r="PFE250" s="18"/>
      <c r="PFF250" s="18"/>
      <c r="PFG250" s="18"/>
      <c r="PFH250" s="18"/>
      <c r="PFI250" s="18"/>
      <c r="PFJ250" s="18"/>
      <c r="PFK250" s="18"/>
      <c r="PFL250" s="18"/>
      <c r="PFM250" s="18"/>
      <c r="PFN250" s="18"/>
      <c r="PFO250" s="18"/>
      <c r="PFP250" s="18"/>
      <c r="PFQ250" s="18"/>
      <c r="PFR250" s="18"/>
      <c r="PFS250" s="18"/>
      <c r="PFT250" s="18"/>
      <c r="PFU250" s="18"/>
      <c r="PFV250" s="18"/>
      <c r="PFW250" s="18"/>
      <c r="PFX250" s="18"/>
      <c r="PFY250" s="18"/>
      <c r="PFZ250" s="18"/>
      <c r="PGA250" s="18"/>
      <c r="PGB250" s="18"/>
      <c r="PGC250" s="18"/>
      <c r="PGD250" s="18"/>
      <c r="PGE250" s="18"/>
      <c r="PGF250" s="18"/>
      <c r="PGG250" s="18"/>
      <c r="PGH250" s="18"/>
      <c r="PGI250" s="18"/>
      <c r="PGJ250" s="18"/>
      <c r="PGK250" s="18"/>
      <c r="PGL250" s="18"/>
      <c r="PGM250" s="18"/>
      <c r="PGN250" s="18"/>
      <c r="PGO250" s="18"/>
      <c r="PGP250" s="18"/>
      <c r="PGQ250" s="18"/>
      <c r="PGR250" s="18"/>
      <c r="PGS250" s="18"/>
      <c r="PGT250" s="18"/>
      <c r="PGU250" s="18"/>
      <c r="PGV250" s="18"/>
      <c r="PGW250" s="18"/>
      <c r="PGX250" s="18"/>
      <c r="PGY250" s="18"/>
      <c r="PGZ250" s="18"/>
      <c r="PHA250" s="18"/>
      <c r="PHB250" s="18"/>
      <c r="PHC250" s="18"/>
      <c r="PHD250" s="18"/>
      <c r="PHE250" s="18"/>
      <c r="PHF250" s="18"/>
      <c r="PHG250" s="18"/>
      <c r="PHH250" s="18"/>
      <c r="PHI250" s="18"/>
      <c r="PHJ250" s="18"/>
      <c r="PHK250" s="18"/>
      <c r="PHL250" s="18"/>
      <c r="PHM250" s="18"/>
      <c r="PHN250" s="18"/>
      <c r="PHO250" s="18"/>
      <c r="PHP250" s="18"/>
      <c r="PHQ250" s="18"/>
      <c r="PHR250" s="18"/>
      <c r="PHS250" s="18"/>
      <c r="PHT250" s="18"/>
      <c r="PHU250" s="18"/>
      <c r="PHV250" s="18"/>
      <c r="PHW250" s="18"/>
      <c r="PHX250" s="18"/>
      <c r="PHY250" s="18"/>
      <c r="PHZ250" s="18"/>
      <c r="PIA250" s="18"/>
      <c r="PIB250" s="18"/>
      <c r="PIC250" s="18"/>
      <c r="PID250" s="18"/>
      <c r="PIE250" s="18"/>
      <c r="PIF250" s="18"/>
      <c r="PIG250" s="18"/>
      <c r="PIH250" s="18"/>
      <c r="PII250" s="18"/>
      <c r="PIJ250" s="18"/>
      <c r="PIK250" s="18"/>
      <c r="PIL250" s="18"/>
      <c r="PIM250" s="18"/>
      <c r="PIN250" s="18"/>
      <c r="PIO250" s="18"/>
      <c r="PIP250" s="18"/>
      <c r="PIQ250" s="18"/>
      <c r="PIR250" s="18"/>
      <c r="PIS250" s="18"/>
      <c r="PIT250" s="18"/>
      <c r="PIU250" s="18"/>
      <c r="PIV250" s="18"/>
      <c r="PIW250" s="18"/>
      <c r="PIX250" s="18"/>
      <c r="PIY250" s="18"/>
      <c r="PIZ250" s="18"/>
      <c r="PJA250" s="18"/>
      <c r="PJB250" s="18"/>
      <c r="PJC250" s="18"/>
      <c r="PJD250" s="18"/>
      <c r="PJE250" s="18"/>
      <c r="PJF250" s="18"/>
      <c r="PJG250" s="18"/>
      <c r="PJH250" s="18"/>
      <c r="PJI250" s="18"/>
      <c r="PJJ250" s="18"/>
      <c r="PJK250" s="18"/>
      <c r="PJL250" s="18"/>
      <c r="PJM250" s="18"/>
      <c r="PJN250" s="18"/>
      <c r="PJO250" s="18"/>
      <c r="PJP250" s="18"/>
      <c r="PJQ250" s="18"/>
      <c r="PJR250" s="18"/>
      <c r="PJS250" s="18"/>
      <c r="PJT250" s="18"/>
      <c r="PJU250" s="18"/>
      <c r="PJV250" s="18"/>
      <c r="PJW250" s="18"/>
      <c r="PJX250" s="18"/>
      <c r="PJY250" s="18"/>
      <c r="PJZ250" s="18"/>
      <c r="PKA250" s="18"/>
      <c r="PKB250" s="18"/>
      <c r="PKC250" s="18"/>
      <c r="PKD250" s="18"/>
      <c r="PKE250" s="18"/>
      <c r="PKF250" s="18"/>
      <c r="PKG250" s="18"/>
      <c r="PKH250" s="18"/>
      <c r="PKI250" s="18"/>
      <c r="PKJ250" s="18"/>
      <c r="PKK250" s="18"/>
      <c r="PKL250" s="18"/>
      <c r="PKM250" s="18"/>
      <c r="PKN250" s="18"/>
      <c r="PKO250" s="18"/>
      <c r="PKP250" s="18"/>
      <c r="PKQ250" s="18"/>
      <c r="PKR250" s="18"/>
      <c r="PKS250" s="18"/>
      <c r="PKT250" s="18"/>
      <c r="PKU250" s="18"/>
      <c r="PKV250" s="18"/>
      <c r="PKW250" s="18"/>
      <c r="PKX250" s="18"/>
      <c r="PKY250" s="18"/>
      <c r="PKZ250" s="18"/>
      <c r="PLA250" s="18"/>
      <c r="PLB250" s="18"/>
      <c r="PLC250" s="18"/>
      <c r="PLD250" s="18"/>
      <c r="PLE250" s="18"/>
      <c r="PLF250" s="18"/>
      <c r="PLG250" s="18"/>
      <c r="PLH250" s="18"/>
      <c r="PLI250" s="18"/>
      <c r="PLJ250" s="18"/>
      <c r="PLK250" s="18"/>
      <c r="PLL250" s="18"/>
      <c r="PLM250" s="18"/>
      <c r="PLN250" s="18"/>
      <c r="PLO250" s="18"/>
      <c r="PLP250" s="18"/>
      <c r="PLQ250" s="18"/>
      <c r="PLR250" s="18"/>
      <c r="PLS250" s="18"/>
      <c r="PLT250" s="18"/>
      <c r="PLU250" s="18"/>
      <c r="PLV250" s="18"/>
      <c r="PLW250" s="18"/>
      <c r="PLX250" s="18"/>
      <c r="PLY250" s="18"/>
      <c r="PLZ250" s="18"/>
      <c r="PMA250" s="18"/>
      <c r="PMB250" s="18"/>
      <c r="PMC250" s="18"/>
      <c r="PMD250" s="18"/>
      <c r="PME250" s="18"/>
      <c r="PMF250" s="18"/>
      <c r="PMG250" s="18"/>
      <c r="PMH250" s="18"/>
      <c r="PMI250" s="18"/>
      <c r="PMJ250" s="18"/>
      <c r="PMK250" s="18"/>
      <c r="PML250" s="18"/>
      <c r="PMM250" s="18"/>
      <c r="PMN250" s="18"/>
      <c r="PMO250" s="18"/>
      <c r="PMP250" s="18"/>
      <c r="PMQ250" s="18"/>
      <c r="PMR250" s="18"/>
      <c r="PMS250" s="18"/>
      <c r="PMT250" s="18"/>
      <c r="PMU250" s="18"/>
      <c r="PMV250" s="18"/>
      <c r="PMW250" s="18"/>
      <c r="PMX250" s="18"/>
      <c r="PMY250" s="18"/>
      <c r="PMZ250" s="18"/>
      <c r="PNA250" s="18"/>
      <c r="PNB250" s="18"/>
      <c r="PNC250" s="18"/>
      <c r="PND250" s="18"/>
      <c r="PNE250" s="18"/>
      <c r="PNF250" s="18"/>
      <c r="PNG250" s="18"/>
      <c r="PNH250" s="18"/>
      <c r="PNI250" s="18"/>
      <c r="PNJ250" s="18"/>
      <c r="PNK250" s="18"/>
      <c r="PNL250" s="18"/>
      <c r="PNM250" s="18"/>
      <c r="PNN250" s="18"/>
      <c r="PNO250" s="18"/>
      <c r="PNP250" s="18"/>
      <c r="PNQ250" s="18"/>
      <c r="PNR250" s="18"/>
      <c r="PNS250" s="18"/>
      <c r="PNT250" s="18"/>
      <c r="PNU250" s="18"/>
      <c r="PNV250" s="18"/>
      <c r="PNW250" s="18"/>
      <c r="PNX250" s="18"/>
      <c r="PNY250" s="18"/>
      <c r="PNZ250" s="18"/>
      <c r="POA250" s="18"/>
      <c r="POB250" s="18"/>
      <c r="POC250" s="18"/>
      <c r="POD250" s="18"/>
      <c r="POE250" s="18"/>
      <c r="POF250" s="18"/>
      <c r="POG250" s="18"/>
      <c r="POH250" s="18"/>
      <c r="POI250" s="18"/>
      <c r="POJ250" s="18"/>
      <c r="POK250" s="18"/>
      <c r="POL250" s="18"/>
      <c r="POM250" s="18"/>
      <c r="PON250" s="18"/>
      <c r="POO250" s="18"/>
      <c r="POP250" s="18"/>
      <c r="POQ250" s="18"/>
      <c r="POR250" s="18"/>
      <c r="POS250" s="18"/>
      <c r="POT250" s="18"/>
      <c r="POU250" s="18"/>
      <c r="POV250" s="18"/>
      <c r="POW250" s="18"/>
      <c r="POX250" s="18"/>
      <c r="POY250" s="18"/>
      <c r="POZ250" s="18"/>
      <c r="PPA250" s="18"/>
      <c r="PPB250" s="18"/>
      <c r="PPC250" s="18"/>
      <c r="PPD250" s="18"/>
      <c r="PPE250" s="18"/>
      <c r="PPF250" s="18"/>
      <c r="PPG250" s="18"/>
      <c r="PPH250" s="18"/>
      <c r="PPI250" s="18"/>
      <c r="PPJ250" s="18"/>
      <c r="PPK250" s="18"/>
      <c r="PPL250" s="18"/>
      <c r="PPM250" s="18"/>
      <c r="PPN250" s="18"/>
      <c r="PPO250" s="18"/>
      <c r="PPP250" s="18"/>
      <c r="PPQ250" s="18"/>
      <c r="PPR250" s="18"/>
      <c r="PPS250" s="18"/>
      <c r="PPT250" s="18"/>
      <c r="PPU250" s="18"/>
      <c r="PPV250" s="18"/>
      <c r="PPW250" s="18"/>
      <c r="PPX250" s="18"/>
      <c r="PPY250" s="18"/>
      <c r="PPZ250" s="18"/>
      <c r="PQA250" s="18"/>
      <c r="PQB250" s="18"/>
      <c r="PQC250" s="18"/>
      <c r="PQD250" s="18"/>
      <c r="PQE250" s="18"/>
      <c r="PQF250" s="18"/>
      <c r="PQG250" s="18"/>
      <c r="PQH250" s="18"/>
      <c r="PQI250" s="18"/>
      <c r="PQJ250" s="18"/>
      <c r="PQK250" s="18"/>
      <c r="PQL250" s="18"/>
      <c r="PQM250" s="18"/>
      <c r="PQN250" s="18"/>
      <c r="PQO250" s="18"/>
      <c r="PQP250" s="18"/>
      <c r="PQQ250" s="18"/>
      <c r="PQR250" s="18"/>
      <c r="PQS250" s="18"/>
      <c r="PQT250" s="18"/>
      <c r="PQU250" s="18"/>
      <c r="PQV250" s="18"/>
      <c r="PQW250" s="18"/>
      <c r="PQX250" s="18"/>
      <c r="PQY250" s="18"/>
      <c r="PQZ250" s="18"/>
      <c r="PRA250" s="18"/>
      <c r="PRB250" s="18"/>
      <c r="PRC250" s="18"/>
      <c r="PRD250" s="18"/>
      <c r="PRE250" s="18"/>
      <c r="PRF250" s="18"/>
      <c r="PRG250" s="18"/>
      <c r="PRH250" s="18"/>
      <c r="PRI250" s="18"/>
      <c r="PRJ250" s="18"/>
      <c r="PRK250" s="18"/>
      <c r="PRL250" s="18"/>
      <c r="PRM250" s="18"/>
      <c r="PRN250" s="18"/>
      <c r="PRO250" s="18"/>
      <c r="PRP250" s="18"/>
      <c r="PRQ250" s="18"/>
      <c r="PRR250" s="18"/>
      <c r="PRS250" s="18"/>
      <c r="PRT250" s="18"/>
      <c r="PRU250" s="18"/>
      <c r="PRV250" s="18"/>
      <c r="PRW250" s="18"/>
      <c r="PRX250" s="18"/>
      <c r="PRY250" s="18"/>
      <c r="PRZ250" s="18"/>
      <c r="PSA250" s="18"/>
      <c r="PSB250" s="18"/>
      <c r="PSC250" s="18"/>
      <c r="PSD250" s="18"/>
      <c r="PSE250" s="18"/>
      <c r="PSF250" s="18"/>
      <c r="PSG250" s="18"/>
      <c r="PSH250" s="18"/>
      <c r="PSI250" s="18"/>
      <c r="PSJ250" s="18"/>
      <c r="PSK250" s="18"/>
      <c r="PSL250" s="18"/>
      <c r="PSM250" s="18"/>
      <c r="PSN250" s="18"/>
      <c r="PSO250" s="18"/>
      <c r="PSP250" s="18"/>
      <c r="PSQ250" s="18"/>
      <c r="PSR250" s="18"/>
      <c r="PSS250" s="18"/>
      <c r="PST250" s="18"/>
      <c r="PSU250" s="18"/>
      <c r="PSV250" s="18"/>
      <c r="PSW250" s="18"/>
      <c r="PSX250" s="18"/>
      <c r="PSY250" s="18"/>
      <c r="PSZ250" s="18"/>
      <c r="PTA250" s="18"/>
      <c r="PTB250" s="18"/>
      <c r="PTC250" s="18"/>
      <c r="PTD250" s="18"/>
      <c r="PTE250" s="18"/>
      <c r="PTF250" s="18"/>
      <c r="PTG250" s="18"/>
      <c r="PTH250" s="18"/>
      <c r="PTI250" s="18"/>
      <c r="PTJ250" s="18"/>
      <c r="PTK250" s="18"/>
      <c r="PTL250" s="18"/>
      <c r="PTM250" s="18"/>
      <c r="PTN250" s="18"/>
      <c r="PTO250" s="18"/>
      <c r="PTP250" s="18"/>
      <c r="PTQ250" s="18"/>
      <c r="PTR250" s="18"/>
      <c r="PTS250" s="18"/>
      <c r="PTT250" s="18"/>
      <c r="PTU250" s="18"/>
      <c r="PTV250" s="18"/>
      <c r="PTW250" s="18"/>
      <c r="PTX250" s="18"/>
      <c r="PTY250" s="18"/>
      <c r="PTZ250" s="18"/>
      <c r="PUA250" s="18"/>
      <c r="PUB250" s="18"/>
      <c r="PUC250" s="18"/>
      <c r="PUD250" s="18"/>
      <c r="PUE250" s="18"/>
      <c r="PUF250" s="18"/>
      <c r="PUG250" s="18"/>
      <c r="PUH250" s="18"/>
      <c r="PUI250" s="18"/>
      <c r="PUJ250" s="18"/>
      <c r="PUK250" s="18"/>
      <c r="PUL250" s="18"/>
      <c r="PUM250" s="18"/>
      <c r="PUN250" s="18"/>
      <c r="PUO250" s="18"/>
      <c r="PUP250" s="18"/>
      <c r="PUQ250" s="18"/>
      <c r="PUR250" s="18"/>
      <c r="PUS250" s="18"/>
      <c r="PUT250" s="18"/>
      <c r="PUU250" s="18"/>
      <c r="PUV250" s="18"/>
      <c r="PUW250" s="18"/>
      <c r="PUX250" s="18"/>
      <c r="PUY250" s="18"/>
      <c r="PUZ250" s="18"/>
      <c r="PVA250" s="18"/>
      <c r="PVB250" s="18"/>
      <c r="PVC250" s="18"/>
      <c r="PVD250" s="18"/>
      <c r="PVE250" s="18"/>
      <c r="PVF250" s="18"/>
      <c r="PVG250" s="18"/>
      <c r="PVH250" s="18"/>
      <c r="PVI250" s="18"/>
      <c r="PVJ250" s="18"/>
      <c r="PVK250" s="18"/>
      <c r="PVL250" s="18"/>
      <c r="PVM250" s="18"/>
      <c r="PVN250" s="18"/>
      <c r="PVO250" s="18"/>
      <c r="PVP250" s="18"/>
      <c r="PVQ250" s="18"/>
      <c r="PVR250" s="18"/>
      <c r="PVS250" s="18"/>
      <c r="PVT250" s="18"/>
      <c r="PVU250" s="18"/>
      <c r="PVV250" s="18"/>
      <c r="PVW250" s="18"/>
      <c r="PVX250" s="18"/>
      <c r="PVY250" s="18"/>
      <c r="PVZ250" s="18"/>
      <c r="PWA250" s="18"/>
      <c r="PWB250" s="18"/>
      <c r="PWC250" s="18"/>
      <c r="PWD250" s="18"/>
      <c r="PWE250" s="18"/>
      <c r="PWF250" s="18"/>
      <c r="PWG250" s="18"/>
      <c r="PWH250" s="18"/>
      <c r="PWI250" s="18"/>
      <c r="PWJ250" s="18"/>
      <c r="PWK250" s="18"/>
      <c r="PWL250" s="18"/>
      <c r="PWM250" s="18"/>
      <c r="PWN250" s="18"/>
      <c r="PWO250" s="18"/>
      <c r="PWP250" s="18"/>
      <c r="PWQ250" s="18"/>
      <c r="PWR250" s="18"/>
      <c r="PWS250" s="18"/>
      <c r="PWT250" s="18"/>
      <c r="PWU250" s="18"/>
      <c r="PWV250" s="18"/>
      <c r="PWW250" s="18"/>
      <c r="PWX250" s="18"/>
      <c r="PWY250" s="18"/>
      <c r="PWZ250" s="18"/>
      <c r="PXA250" s="18"/>
      <c r="PXB250" s="18"/>
      <c r="PXC250" s="18"/>
      <c r="PXD250" s="18"/>
      <c r="PXE250" s="18"/>
      <c r="PXF250" s="18"/>
      <c r="PXG250" s="18"/>
      <c r="PXH250" s="18"/>
      <c r="PXI250" s="18"/>
      <c r="PXJ250" s="18"/>
      <c r="PXK250" s="18"/>
      <c r="PXL250" s="18"/>
      <c r="PXM250" s="18"/>
      <c r="PXN250" s="18"/>
      <c r="PXO250" s="18"/>
      <c r="PXP250" s="18"/>
      <c r="PXQ250" s="18"/>
      <c r="PXR250" s="18"/>
      <c r="PXS250" s="18"/>
      <c r="PXT250" s="18"/>
      <c r="PXU250" s="18"/>
      <c r="PXV250" s="18"/>
      <c r="PXW250" s="18"/>
      <c r="PXX250" s="18"/>
      <c r="PXY250" s="18"/>
      <c r="PXZ250" s="18"/>
      <c r="PYA250" s="18"/>
      <c r="PYB250" s="18"/>
      <c r="PYC250" s="18"/>
      <c r="PYD250" s="18"/>
      <c r="PYE250" s="18"/>
      <c r="PYF250" s="18"/>
      <c r="PYG250" s="18"/>
      <c r="PYH250" s="18"/>
      <c r="PYI250" s="18"/>
      <c r="PYJ250" s="18"/>
      <c r="PYK250" s="18"/>
      <c r="PYL250" s="18"/>
      <c r="PYM250" s="18"/>
      <c r="PYN250" s="18"/>
      <c r="PYO250" s="18"/>
      <c r="PYP250" s="18"/>
      <c r="PYQ250" s="18"/>
      <c r="PYR250" s="18"/>
      <c r="PYS250" s="18"/>
      <c r="PYT250" s="18"/>
      <c r="PYU250" s="18"/>
      <c r="PYV250" s="18"/>
      <c r="PYW250" s="18"/>
      <c r="PYX250" s="18"/>
      <c r="PYY250" s="18"/>
      <c r="PYZ250" s="18"/>
      <c r="PZA250" s="18"/>
      <c r="PZB250" s="18"/>
      <c r="PZC250" s="18"/>
      <c r="PZD250" s="18"/>
      <c r="PZE250" s="18"/>
      <c r="PZF250" s="18"/>
      <c r="PZG250" s="18"/>
      <c r="PZH250" s="18"/>
      <c r="PZI250" s="18"/>
      <c r="PZJ250" s="18"/>
      <c r="PZK250" s="18"/>
      <c r="PZL250" s="18"/>
      <c r="PZM250" s="18"/>
      <c r="PZN250" s="18"/>
      <c r="PZO250" s="18"/>
      <c r="PZP250" s="18"/>
      <c r="PZQ250" s="18"/>
      <c r="PZR250" s="18"/>
      <c r="PZS250" s="18"/>
      <c r="PZT250" s="18"/>
      <c r="PZU250" s="18"/>
      <c r="PZV250" s="18"/>
      <c r="PZW250" s="18"/>
      <c r="PZX250" s="18"/>
      <c r="PZY250" s="18"/>
      <c r="PZZ250" s="18"/>
      <c r="QAA250" s="18"/>
      <c r="QAB250" s="18"/>
      <c r="QAC250" s="18"/>
      <c r="QAD250" s="18"/>
      <c r="QAE250" s="18"/>
      <c r="QAF250" s="18"/>
      <c r="QAG250" s="18"/>
      <c r="QAH250" s="18"/>
      <c r="QAI250" s="18"/>
      <c r="QAJ250" s="18"/>
      <c r="QAK250" s="18"/>
      <c r="QAL250" s="18"/>
      <c r="QAM250" s="18"/>
      <c r="QAN250" s="18"/>
      <c r="QAO250" s="18"/>
      <c r="QAP250" s="18"/>
      <c r="QAQ250" s="18"/>
      <c r="QAR250" s="18"/>
      <c r="QAS250" s="18"/>
      <c r="QAT250" s="18"/>
      <c r="QAU250" s="18"/>
      <c r="QAV250" s="18"/>
      <c r="QAW250" s="18"/>
      <c r="QAX250" s="18"/>
      <c r="QAY250" s="18"/>
      <c r="QAZ250" s="18"/>
      <c r="QBA250" s="18"/>
      <c r="QBB250" s="18"/>
      <c r="QBC250" s="18"/>
      <c r="QBD250" s="18"/>
      <c r="QBE250" s="18"/>
      <c r="QBF250" s="18"/>
      <c r="QBG250" s="18"/>
      <c r="QBH250" s="18"/>
      <c r="QBI250" s="18"/>
      <c r="QBJ250" s="18"/>
      <c r="QBK250" s="18"/>
      <c r="QBL250" s="18"/>
      <c r="QBM250" s="18"/>
      <c r="QBN250" s="18"/>
      <c r="QBO250" s="18"/>
      <c r="QBP250" s="18"/>
      <c r="QBQ250" s="18"/>
      <c r="QBR250" s="18"/>
      <c r="QBS250" s="18"/>
      <c r="QBT250" s="18"/>
      <c r="QBU250" s="18"/>
      <c r="QBV250" s="18"/>
      <c r="QBW250" s="18"/>
      <c r="QBX250" s="18"/>
      <c r="QBY250" s="18"/>
      <c r="QBZ250" s="18"/>
      <c r="QCA250" s="18"/>
      <c r="QCB250" s="18"/>
      <c r="QCC250" s="18"/>
      <c r="QCD250" s="18"/>
      <c r="QCE250" s="18"/>
      <c r="QCF250" s="18"/>
      <c r="QCG250" s="18"/>
      <c r="QCH250" s="18"/>
      <c r="QCI250" s="18"/>
      <c r="QCJ250" s="18"/>
      <c r="QCK250" s="18"/>
      <c r="QCL250" s="18"/>
      <c r="QCM250" s="18"/>
      <c r="QCN250" s="18"/>
      <c r="QCO250" s="18"/>
      <c r="QCP250" s="18"/>
      <c r="QCQ250" s="18"/>
      <c r="QCR250" s="18"/>
      <c r="QCS250" s="18"/>
      <c r="QCT250" s="18"/>
      <c r="QCU250" s="18"/>
      <c r="QCV250" s="18"/>
      <c r="QCW250" s="18"/>
      <c r="QCX250" s="18"/>
      <c r="QCY250" s="18"/>
      <c r="QCZ250" s="18"/>
      <c r="QDA250" s="18"/>
      <c r="QDB250" s="18"/>
      <c r="QDC250" s="18"/>
      <c r="QDD250" s="18"/>
      <c r="QDE250" s="18"/>
      <c r="QDF250" s="18"/>
      <c r="QDG250" s="18"/>
      <c r="QDH250" s="18"/>
      <c r="QDI250" s="18"/>
      <c r="QDJ250" s="18"/>
      <c r="QDK250" s="18"/>
      <c r="QDL250" s="18"/>
      <c r="QDM250" s="18"/>
      <c r="QDN250" s="18"/>
      <c r="QDO250" s="18"/>
      <c r="QDP250" s="18"/>
      <c r="QDQ250" s="18"/>
      <c r="QDR250" s="18"/>
      <c r="QDS250" s="18"/>
      <c r="QDT250" s="18"/>
      <c r="QDU250" s="18"/>
      <c r="QDV250" s="18"/>
      <c r="QDW250" s="18"/>
      <c r="QDX250" s="18"/>
      <c r="QDY250" s="18"/>
      <c r="QDZ250" s="18"/>
      <c r="QEA250" s="18"/>
      <c r="QEB250" s="18"/>
      <c r="QEC250" s="18"/>
      <c r="QED250" s="18"/>
      <c r="QEE250" s="18"/>
      <c r="QEF250" s="18"/>
      <c r="QEG250" s="18"/>
      <c r="QEH250" s="18"/>
      <c r="QEI250" s="18"/>
      <c r="QEJ250" s="18"/>
      <c r="QEK250" s="18"/>
      <c r="QEL250" s="18"/>
      <c r="QEM250" s="18"/>
      <c r="QEN250" s="18"/>
      <c r="QEO250" s="18"/>
      <c r="QEP250" s="18"/>
      <c r="QEQ250" s="18"/>
      <c r="QER250" s="18"/>
      <c r="QES250" s="18"/>
      <c r="QET250" s="18"/>
      <c r="QEU250" s="18"/>
      <c r="QEV250" s="18"/>
      <c r="QEW250" s="18"/>
      <c r="QEX250" s="18"/>
      <c r="QEY250" s="18"/>
      <c r="QEZ250" s="18"/>
      <c r="QFA250" s="18"/>
      <c r="QFB250" s="18"/>
      <c r="QFC250" s="18"/>
      <c r="QFD250" s="18"/>
      <c r="QFE250" s="18"/>
      <c r="QFF250" s="18"/>
      <c r="QFG250" s="18"/>
      <c r="QFH250" s="18"/>
      <c r="QFI250" s="18"/>
      <c r="QFJ250" s="18"/>
      <c r="QFK250" s="18"/>
      <c r="QFL250" s="18"/>
      <c r="QFM250" s="18"/>
      <c r="QFN250" s="18"/>
      <c r="QFO250" s="18"/>
      <c r="QFP250" s="18"/>
      <c r="QFQ250" s="18"/>
      <c r="QFR250" s="18"/>
      <c r="QFS250" s="18"/>
      <c r="QFT250" s="18"/>
      <c r="QFU250" s="18"/>
      <c r="QFV250" s="18"/>
      <c r="QFW250" s="18"/>
      <c r="QFX250" s="18"/>
      <c r="QFY250" s="18"/>
      <c r="QFZ250" s="18"/>
      <c r="QGA250" s="18"/>
      <c r="QGB250" s="18"/>
      <c r="QGC250" s="18"/>
      <c r="QGD250" s="18"/>
      <c r="QGE250" s="18"/>
      <c r="QGF250" s="18"/>
      <c r="QGG250" s="18"/>
      <c r="QGH250" s="18"/>
      <c r="QGI250" s="18"/>
      <c r="QGJ250" s="18"/>
      <c r="QGK250" s="18"/>
      <c r="QGL250" s="18"/>
      <c r="QGM250" s="18"/>
      <c r="QGN250" s="18"/>
      <c r="QGO250" s="18"/>
      <c r="QGP250" s="18"/>
      <c r="QGQ250" s="18"/>
      <c r="QGR250" s="18"/>
      <c r="QGS250" s="18"/>
      <c r="QGT250" s="18"/>
      <c r="QGU250" s="18"/>
      <c r="QGV250" s="18"/>
      <c r="QGW250" s="18"/>
      <c r="QGX250" s="18"/>
      <c r="QGY250" s="18"/>
      <c r="QGZ250" s="18"/>
      <c r="QHA250" s="18"/>
      <c r="QHB250" s="18"/>
      <c r="QHC250" s="18"/>
      <c r="QHD250" s="18"/>
      <c r="QHE250" s="18"/>
      <c r="QHF250" s="18"/>
      <c r="QHG250" s="18"/>
      <c r="QHH250" s="18"/>
      <c r="QHI250" s="18"/>
      <c r="QHJ250" s="18"/>
      <c r="QHK250" s="18"/>
      <c r="QHL250" s="18"/>
      <c r="QHM250" s="18"/>
      <c r="QHN250" s="18"/>
      <c r="QHO250" s="18"/>
      <c r="QHP250" s="18"/>
      <c r="QHQ250" s="18"/>
      <c r="QHR250" s="18"/>
      <c r="QHS250" s="18"/>
      <c r="QHT250" s="18"/>
      <c r="QHU250" s="18"/>
      <c r="QHV250" s="18"/>
      <c r="QHW250" s="18"/>
      <c r="QHX250" s="18"/>
      <c r="QHY250" s="18"/>
      <c r="QHZ250" s="18"/>
      <c r="QIA250" s="18"/>
      <c r="QIB250" s="18"/>
      <c r="QIC250" s="18"/>
      <c r="QID250" s="18"/>
      <c r="QIE250" s="18"/>
      <c r="QIF250" s="18"/>
      <c r="QIG250" s="18"/>
      <c r="QIH250" s="18"/>
      <c r="QII250" s="18"/>
      <c r="QIJ250" s="18"/>
      <c r="QIK250" s="18"/>
      <c r="QIL250" s="18"/>
      <c r="QIM250" s="18"/>
      <c r="QIN250" s="18"/>
      <c r="QIO250" s="18"/>
      <c r="QIP250" s="18"/>
      <c r="QIQ250" s="18"/>
      <c r="QIR250" s="18"/>
      <c r="QIS250" s="18"/>
      <c r="QIT250" s="18"/>
      <c r="QIU250" s="18"/>
      <c r="QIV250" s="18"/>
      <c r="QIW250" s="18"/>
      <c r="QIX250" s="18"/>
      <c r="QIY250" s="18"/>
      <c r="QIZ250" s="18"/>
      <c r="QJA250" s="18"/>
      <c r="QJB250" s="18"/>
      <c r="QJC250" s="18"/>
      <c r="QJD250" s="18"/>
      <c r="QJE250" s="18"/>
      <c r="QJF250" s="18"/>
      <c r="QJG250" s="18"/>
      <c r="QJH250" s="18"/>
      <c r="QJI250" s="18"/>
      <c r="QJJ250" s="18"/>
      <c r="QJK250" s="18"/>
      <c r="QJL250" s="18"/>
      <c r="QJM250" s="18"/>
      <c r="QJN250" s="18"/>
      <c r="QJO250" s="18"/>
      <c r="QJP250" s="18"/>
      <c r="QJQ250" s="18"/>
      <c r="QJR250" s="18"/>
      <c r="QJS250" s="18"/>
      <c r="QJT250" s="18"/>
      <c r="QJU250" s="18"/>
      <c r="QJV250" s="18"/>
      <c r="QJW250" s="18"/>
      <c r="QJX250" s="18"/>
      <c r="QJY250" s="18"/>
      <c r="QJZ250" s="18"/>
      <c r="QKA250" s="18"/>
      <c r="QKB250" s="18"/>
      <c r="QKC250" s="18"/>
      <c r="QKD250" s="18"/>
      <c r="QKE250" s="18"/>
      <c r="QKF250" s="18"/>
      <c r="QKG250" s="18"/>
      <c r="QKH250" s="18"/>
      <c r="QKI250" s="18"/>
      <c r="QKJ250" s="18"/>
      <c r="QKK250" s="18"/>
      <c r="QKL250" s="18"/>
      <c r="QKM250" s="18"/>
      <c r="QKN250" s="18"/>
      <c r="QKO250" s="18"/>
      <c r="QKP250" s="18"/>
      <c r="QKQ250" s="18"/>
      <c r="QKR250" s="18"/>
      <c r="QKS250" s="18"/>
      <c r="QKT250" s="18"/>
      <c r="QKU250" s="18"/>
      <c r="QKV250" s="18"/>
      <c r="QKW250" s="18"/>
      <c r="QKX250" s="18"/>
      <c r="QKY250" s="18"/>
      <c r="QKZ250" s="18"/>
      <c r="QLA250" s="18"/>
      <c r="QLB250" s="18"/>
      <c r="QLC250" s="18"/>
      <c r="QLD250" s="18"/>
      <c r="QLE250" s="18"/>
      <c r="QLF250" s="18"/>
      <c r="QLG250" s="18"/>
      <c r="QLH250" s="18"/>
      <c r="QLI250" s="18"/>
      <c r="QLJ250" s="18"/>
      <c r="QLK250" s="18"/>
      <c r="QLL250" s="18"/>
      <c r="QLM250" s="18"/>
      <c r="QLN250" s="18"/>
      <c r="QLO250" s="18"/>
      <c r="QLP250" s="18"/>
      <c r="QLQ250" s="18"/>
      <c r="QLR250" s="18"/>
      <c r="QLS250" s="18"/>
      <c r="QLT250" s="18"/>
      <c r="QLU250" s="18"/>
      <c r="QLV250" s="18"/>
      <c r="QLW250" s="18"/>
      <c r="QLX250" s="18"/>
      <c r="QLY250" s="18"/>
      <c r="QLZ250" s="18"/>
      <c r="QMA250" s="18"/>
      <c r="QMB250" s="18"/>
      <c r="QMC250" s="18"/>
      <c r="QMD250" s="18"/>
      <c r="QME250" s="18"/>
      <c r="QMF250" s="18"/>
      <c r="QMG250" s="18"/>
      <c r="QMH250" s="18"/>
      <c r="QMI250" s="18"/>
      <c r="QMJ250" s="18"/>
      <c r="QMK250" s="18"/>
      <c r="QML250" s="18"/>
      <c r="QMM250" s="18"/>
      <c r="QMN250" s="18"/>
      <c r="QMO250" s="18"/>
      <c r="QMP250" s="18"/>
      <c r="QMQ250" s="18"/>
      <c r="QMR250" s="18"/>
      <c r="QMS250" s="18"/>
      <c r="QMT250" s="18"/>
      <c r="QMU250" s="18"/>
      <c r="QMV250" s="18"/>
      <c r="QMW250" s="18"/>
      <c r="QMX250" s="18"/>
      <c r="QMY250" s="18"/>
      <c r="QMZ250" s="18"/>
      <c r="QNA250" s="18"/>
      <c r="QNB250" s="18"/>
      <c r="QNC250" s="18"/>
      <c r="QND250" s="18"/>
      <c r="QNE250" s="18"/>
      <c r="QNF250" s="18"/>
      <c r="QNG250" s="18"/>
      <c r="QNH250" s="18"/>
      <c r="QNI250" s="18"/>
      <c r="QNJ250" s="18"/>
      <c r="QNK250" s="18"/>
      <c r="QNL250" s="18"/>
      <c r="QNM250" s="18"/>
      <c r="QNN250" s="18"/>
      <c r="QNO250" s="18"/>
      <c r="QNP250" s="18"/>
      <c r="QNQ250" s="18"/>
      <c r="QNR250" s="18"/>
      <c r="QNS250" s="18"/>
      <c r="QNT250" s="18"/>
      <c r="QNU250" s="18"/>
      <c r="QNV250" s="18"/>
      <c r="QNW250" s="18"/>
      <c r="QNX250" s="18"/>
      <c r="QNY250" s="18"/>
      <c r="QNZ250" s="18"/>
      <c r="QOA250" s="18"/>
      <c r="QOB250" s="18"/>
      <c r="QOC250" s="18"/>
      <c r="QOD250" s="18"/>
      <c r="QOE250" s="18"/>
      <c r="QOF250" s="18"/>
      <c r="QOG250" s="18"/>
      <c r="QOH250" s="18"/>
      <c r="QOI250" s="18"/>
      <c r="QOJ250" s="18"/>
      <c r="QOK250" s="18"/>
      <c r="QOL250" s="18"/>
      <c r="QOM250" s="18"/>
      <c r="QON250" s="18"/>
      <c r="QOO250" s="18"/>
      <c r="QOP250" s="18"/>
      <c r="QOQ250" s="18"/>
      <c r="QOR250" s="18"/>
      <c r="QOS250" s="18"/>
      <c r="QOT250" s="18"/>
      <c r="QOU250" s="18"/>
      <c r="QOV250" s="18"/>
      <c r="QOW250" s="18"/>
      <c r="QOX250" s="18"/>
      <c r="QOY250" s="18"/>
      <c r="QOZ250" s="18"/>
      <c r="QPA250" s="18"/>
      <c r="QPB250" s="18"/>
      <c r="QPC250" s="18"/>
      <c r="QPD250" s="18"/>
      <c r="QPE250" s="18"/>
      <c r="QPF250" s="18"/>
      <c r="QPG250" s="18"/>
      <c r="QPH250" s="18"/>
      <c r="QPI250" s="18"/>
      <c r="QPJ250" s="18"/>
      <c r="QPK250" s="18"/>
      <c r="QPL250" s="18"/>
      <c r="QPM250" s="18"/>
      <c r="QPN250" s="18"/>
      <c r="QPO250" s="18"/>
      <c r="QPP250" s="18"/>
      <c r="QPQ250" s="18"/>
      <c r="QPR250" s="18"/>
      <c r="QPS250" s="18"/>
      <c r="QPT250" s="18"/>
      <c r="QPU250" s="18"/>
      <c r="QPV250" s="18"/>
      <c r="QPW250" s="18"/>
      <c r="QPX250" s="18"/>
      <c r="QPY250" s="18"/>
      <c r="QPZ250" s="18"/>
      <c r="QQA250" s="18"/>
      <c r="QQB250" s="18"/>
      <c r="QQC250" s="18"/>
      <c r="QQD250" s="18"/>
      <c r="QQE250" s="18"/>
      <c r="QQF250" s="18"/>
      <c r="QQG250" s="18"/>
      <c r="QQH250" s="18"/>
      <c r="QQI250" s="18"/>
      <c r="QQJ250" s="18"/>
      <c r="QQK250" s="18"/>
      <c r="QQL250" s="18"/>
      <c r="QQM250" s="18"/>
      <c r="QQN250" s="18"/>
      <c r="QQO250" s="18"/>
      <c r="QQP250" s="18"/>
      <c r="QQQ250" s="18"/>
      <c r="QQR250" s="18"/>
      <c r="QQS250" s="18"/>
      <c r="QQT250" s="18"/>
      <c r="QQU250" s="18"/>
      <c r="QQV250" s="18"/>
      <c r="QQW250" s="18"/>
      <c r="QQX250" s="18"/>
      <c r="QQY250" s="18"/>
      <c r="QQZ250" s="18"/>
      <c r="QRA250" s="18"/>
      <c r="QRB250" s="18"/>
      <c r="QRC250" s="18"/>
      <c r="QRD250" s="18"/>
      <c r="QRE250" s="18"/>
      <c r="QRF250" s="18"/>
      <c r="QRG250" s="18"/>
      <c r="QRH250" s="18"/>
      <c r="QRI250" s="18"/>
      <c r="QRJ250" s="18"/>
      <c r="QRK250" s="18"/>
      <c r="QRL250" s="18"/>
      <c r="QRM250" s="18"/>
      <c r="QRN250" s="18"/>
      <c r="QRO250" s="18"/>
      <c r="QRP250" s="18"/>
      <c r="QRQ250" s="18"/>
      <c r="QRR250" s="18"/>
      <c r="QRS250" s="18"/>
      <c r="QRT250" s="18"/>
      <c r="QRU250" s="18"/>
      <c r="QRV250" s="18"/>
      <c r="QRW250" s="18"/>
      <c r="QRX250" s="18"/>
      <c r="QRY250" s="18"/>
      <c r="QRZ250" s="18"/>
      <c r="QSA250" s="18"/>
      <c r="QSB250" s="18"/>
      <c r="QSC250" s="18"/>
      <c r="QSD250" s="18"/>
      <c r="QSE250" s="18"/>
      <c r="QSF250" s="18"/>
      <c r="QSG250" s="18"/>
      <c r="QSH250" s="18"/>
      <c r="QSI250" s="18"/>
      <c r="QSJ250" s="18"/>
      <c r="QSK250" s="18"/>
      <c r="QSL250" s="18"/>
      <c r="QSM250" s="18"/>
      <c r="QSN250" s="18"/>
      <c r="QSO250" s="18"/>
      <c r="QSP250" s="18"/>
      <c r="QSQ250" s="18"/>
      <c r="QSR250" s="18"/>
      <c r="QSS250" s="18"/>
      <c r="QST250" s="18"/>
      <c r="QSU250" s="18"/>
      <c r="QSV250" s="18"/>
      <c r="QSW250" s="18"/>
      <c r="QSX250" s="18"/>
      <c r="QSY250" s="18"/>
      <c r="QSZ250" s="18"/>
      <c r="QTA250" s="18"/>
      <c r="QTB250" s="18"/>
      <c r="QTC250" s="18"/>
      <c r="QTD250" s="18"/>
      <c r="QTE250" s="18"/>
      <c r="QTF250" s="18"/>
      <c r="QTG250" s="18"/>
      <c r="QTH250" s="18"/>
      <c r="QTI250" s="18"/>
      <c r="QTJ250" s="18"/>
      <c r="QTK250" s="18"/>
      <c r="QTL250" s="18"/>
      <c r="QTM250" s="18"/>
      <c r="QTN250" s="18"/>
      <c r="QTO250" s="18"/>
      <c r="QTP250" s="18"/>
      <c r="QTQ250" s="18"/>
      <c r="QTR250" s="18"/>
      <c r="QTS250" s="18"/>
      <c r="QTT250" s="18"/>
      <c r="QTU250" s="18"/>
      <c r="QTV250" s="18"/>
      <c r="QTW250" s="18"/>
      <c r="QTX250" s="18"/>
      <c r="QTY250" s="18"/>
      <c r="QTZ250" s="18"/>
      <c r="QUA250" s="18"/>
      <c r="QUB250" s="18"/>
      <c r="QUC250" s="18"/>
      <c r="QUD250" s="18"/>
      <c r="QUE250" s="18"/>
      <c r="QUF250" s="18"/>
      <c r="QUG250" s="18"/>
      <c r="QUH250" s="18"/>
      <c r="QUI250" s="18"/>
      <c r="QUJ250" s="18"/>
      <c r="QUK250" s="18"/>
      <c r="QUL250" s="18"/>
      <c r="QUM250" s="18"/>
      <c r="QUN250" s="18"/>
      <c r="QUO250" s="18"/>
      <c r="QUP250" s="18"/>
      <c r="QUQ250" s="18"/>
      <c r="QUR250" s="18"/>
      <c r="QUS250" s="18"/>
      <c r="QUT250" s="18"/>
      <c r="QUU250" s="18"/>
      <c r="QUV250" s="18"/>
      <c r="QUW250" s="18"/>
      <c r="QUX250" s="18"/>
      <c r="QUY250" s="18"/>
      <c r="QUZ250" s="18"/>
      <c r="QVA250" s="18"/>
      <c r="QVB250" s="18"/>
      <c r="QVC250" s="18"/>
      <c r="QVD250" s="18"/>
      <c r="QVE250" s="18"/>
      <c r="QVF250" s="18"/>
      <c r="QVG250" s="18"/>
      <c r="QVH250" s="18"/>
      <c r="QVI250" s="18"/>
      <c r="QVJ250" s="18"/>
      <c r="QVK250" s="18"/>
      <c r="QVL250" s="18"/>
      <c r="QVM250" s="18"/>
      <c r="QVN250" s="18"/>
      <c r="QVO250" s="18"/>
      <c r="QVP250" s="18"/>
      <c r="QVQ250" s="18"/>
      <c r="QVR250" s="18"/>
      <c r="QVS250" s="18"/>
      <c r="QVT250" s="18"/>
      <c r="QVU250" s="18"/>
      <c r="QVV250" s="18"/>
      <c r="QVW250" s="18"/>
      <c r="QVX250" s="18"/>
      <c r="QVY250" s="18"/>
      <c r="QVZ250" s="18"/>
      <c r="QWA250" s="18"/>
      <c r="QWB250" s="18"/>
      <c r="QWC250" s="18"/>
      <c r="QWD250" s="18"/>
      <c r="QWE250" s="18"/>
      <c r="QWF250" s="18"/>
      <c r="QWG250" s="18"/>
      <c r="QWH250" s="18"/>
      <c r="QWI250" s="18"/>
      <c r="QWJ250" s="18"/>
      <c r="QWK250" s="18"/>
      <c r="QWL250" s="18"/>
      <c r="QWM250" s="18"/>
      <c r="QWN250" s="18"/>
      <c r="QWO250" s="18"/>
      <c r="QWP250" s="18"/>
      <c r="QWQ250" s="18"/>
      <c r="QWR250" s="18"/>
      <c r="QWS250" s="18"/>
      <c r="QWT250" s="18"/>
      <c r="QWU250" s="18"/>
      <c r="QWV250" s="18"/>
      <c r="QWW250" s="18"/>
      <c r="QWX250" s="18"/>
      <c r="QWY250" s="18"/>
      <c r="QWZ250" s="18"/>
      <c r="QXA250" s="18"/>
      <c r="QXB250" s="18"/>
      <c r="QXC250" s="18"/>
      <c r="QXD250" s="18"/>
      <c r="QXE250" s="18"/>
      <c r="QXF250" s="18"/>
      <c r="QXG250" s="18"/>
      <c r="QXH250" s="18"/>
      <c r="QXI250" s="18"/>
      <c r="QXJ250" s="18"/>
      <c r="QXK250" s="18"/>
      <c r="QXL250" s="18"/>
      <c r="QXM250" s="18"/>
      <c r="QXN250" s="18"/>
      <c r="QXO250" s="18"/>
      <c r="QXP250" s="18"/>
      <c r="QXQ250" s="18"/>
      <c r="QXR250" s="18"/>
      <c r="QXS250" s="18"/>
      <c r="QXT250" s="18"/>
      <c r="QXU250" s="18"/>
      <c r="QXV250" s="18"/>
      <c r="QXW250" s="18"/>
      <c r="QXX250" s="18"/>
      <c r="QXY250" s="18"/>
      <c r="QXZ250" s="18"/>
      <c r="QYA250" s="18"/>
      <c r="QYB250" s="18"/>
      <c r="QYC250" s="18"/>
      <c r="QYD250" s="18"/>
      <c r="QYE250" s="18"/>
      <c r="QYF250" s="18"/>
      <c r="QYG250" s="18"/>
      <c r="QYH250" s="18"/>
      <c r="QYI250" s="18"/>
      <c r="QYJ250" s="18"/>
      <c r="QYK250" s="18"/>
      <c r="QYL250" s="18"/>
      <c r="QYM250" s="18"/>
      <c r="QYN250" s="18"/>
      <c r="QYO250" s="18"/>
      <c r="QYP250" s="18"/>
      <c r="QYQ250" s="18"/>
      <c r="QYR250" s="18"/>
      <c r="QYS250" s="18"/>
      <c r="QYT250" s="18"/>
      <c r="QYU250" s="18"/>
      <c r="QYV250" s="18"/>
      <c r="QYW250" s="18"/>
      <c r="QYX250" s="18"/>
      <c r="QYY250" s="18"/>
      <c r="QYZ250" s="18"/>
      <c r="QZA250" s="18"/>
      <c r="QZB250" s="18"/>
      <c r="QZC250" s="18"/>
      <c r="QZD250" s="18"/>
      <c r="QZE250" s="18"/>
      <c r="QZF250" s="18"/>
      <c r="QZG250" s="18"/>
      <c r="QZH250" s="18"/>
      <c r="QZI250" s="18"/>
      <c r="QZJ250" s="18"/>
      <c r="QZK250" s="18"/>
      <c r="QZL250" s="18"/>
      <c r="QZM250" s="18"/>
      <c r="QZN250" s="18"/>
      <c r="QZO250" s="18"/>
      <c r="QZP250" s="18"/>
      <c r="QZQ250" s="18"/>
      <c r="QZR250" s="18"/>
      <c r="QZS250" s="18"/>
      <c r="QZT250" s="18"/>
      <c r="QZU250" s="18"/>
      <c r="QZV250" s="18"/>
      <c r="QZW250" s="18"/>
      <c r="QZX250" s="18"/>
      <c r="QZY250" s="18"/>
      <c r="QZZ250" s="18"/>
      <c r="RAA250" s="18"/>
      <c r="RAB250" s="18"/>
      <c r="RAC250" s="18"/>
      <c r="RAD250" s="18"/>
      <c r="RAE250" s="18"/>
      <c r="RAF250" s="18"/>
      <c r="RAG250" s="18"/>
      <c r="RAH250" s="18"/>
      <c r="RAI250" s="18"/>
      <c r="RAJ250" s="18"/>
      <c r="RAK250" s="18"/>
      <c r="RAL250" s="18"/>
      <c r="RAM250" s="18"/>
      <c r="RAN250" s="18"/>
      <c r="RAO250" s="18"/>
      <c r="RAP250" s="18"/>
      <c r="RAQ250" s="18"/>
      <c r="RAR250" s="18"/>
      <c r="RAS250" s="18"/>
      <c r="RAT250" s="18"/>
      <c r="RAU250" s="18"/>
      <c r="RAV250" s="18"/>
      <c r="RAW250" s="18"/>
      <c r="RAX250" s="18"/>
      <c r="RAY250" s="18"/>
      <c r="RAZ250" s="18"/>
      <c r="RBA250" s="18"/>
      <c r="RBB250" s="18"/>
      <c r="RBC250" s="18"/>
      <c r="RBD250" s="18"/>
      <c r="RBE250" s="18"/>
      <c r="RBF250" s="18"/>
      <c r="RBG250" s="18"/>
      <c r="RBH250" s="18"/>
      <c r="RBI250" s="18"/>
      <c r="RBJ250" s="18"/>
      <c r="RBK250" s="18"/>
      <c r="RBL250" s="18"/>
      <c r="RBM250" s="18"/>
      <c r="RBN250" s="18"/>
      <c r="RBO250" s="18"/>
      <c r="RBP250" s="18"/>
      <c r="RBQ250" s="18"/>
      <c r="RBR250" s="18"/>
      <c r="RBS250" s="18"/>
      <c r="RBT250" s="18"/>
      <c r="RBU250" s="18"/>
      <c r="RBV250" s="18"/>
      <c r="RBW250" s="18"/>
      <c r="RBX250" s="18"/>
      <c r="RBY250" s="18"/>
      <c r="RBZ250" s="18"/>
      <c r="RCA250" s="18"/>
      <c r="RCB250" s="18"/>
      <c r="RCC250" s="18"/>
      <c r="RCD250" s="18"/>
      <c r="RCE250" s="18"/>
      <c r="RCF250" s="18"/>
      <c r="RCG250" s="18"/>
      <c r="RCH250" s="18"/>
      <c r="RCI250" s="18"/>
      <c r="RCJ250" s="18"/>
      <c r="RCK250" s="18"/>
      <c r="RCL250" s="18"/>
      <c r="RCM250" s="18"/>
      <c r="RCN250" s="18"/>
      <c r="RCO250" s="18"/>
      <c r="RCP250" s="18"/>
      <c r="RCQ250" s="18"/>
      <c r="RCR250" s="18"/>
      <c r="RCS250" s="18"/>
      <c r="RCT250" s="18"/>
      <c r="RCU250" s="18"/>
      <c r="RCV250" s="18"/>
      <c r="RCW250" s="18"/>
      <c r="RCX250" s="18"/>
      <c r="RCY250" s="18"/>
      <c r="RCZ250" s="18"/>
      <c r="RDA250" s="18"/>
      <c r="RDB250" s="18"/>
      <c r="RDC250" s="18"/>
      <c r="RDD250" s="18"/>
      <c r="RDE250" s="18"/>
      <c r="RDF250" s="18"/>
      <c r="RDG250" s="18"/>
      <c r="RDH250" s="18"/>
      <c r="RDI250" s="18"/>
      <c r="RDJ250" s="18"/>
      <c r="RDK250" s="18"/>
      <c r="RDL250" s="18"/>
      <c r="RDM250" s="18"/>
      <c r="RDN250" s="18"/>
      <c r="RDO250" s="18"/>
      <c r="RDP250" s="18"/>
      <c r="RDQ250" s="18"/>
      <c r="RDR250" s="18"/>
      <c r="RDS250" s="18"/>
      <c r="RDT250" s="18"/>
      <c r="RDU250" s="18"/>
      <c r="RDV250" s="18"/>
      <c r="RDW250" s="18"/>
      <c r="RDX250" s="18"/>
      <c r="RDY250" s="18"/>
      <c r="RDZ250" s="18"/>
      <c r="REA250" s="18"/>
      <c r="REB250" s="18"/>
      <c r="REC250" s="18"/>
      <c r="RED250" s="18"/>
      <c r="REE250" s="18"/>
      <c r="REF250" s="18"/>
      <c r="REG250" s="18"/>
      <c r="REH250" s="18"/>
      <c r="REI250" s="18"/>
      <c r="REJ250" s="18"/>
      <c r="REK250" s="18"/>
      <c r="REL250" s="18"/>
      <c r="REM250" s="18"/>
      <c r="REN250" s="18"/>
      <c r="REO250" s="18"/>
      <c r="REP250" s="18"/>
      <c r="REQ250" s="18"/>
      <c r="RER250" s="18"/>
      <c r="RES250" s="18"/>
      <c r="RET250" s="18"/>
      <c r="REU250" s="18"/>
      <c r="REV250" s="18"/>
      <c r="REW250" s="18"/>
      <c r="REX250" s="18"/>
      <c r="REY250" s="18"/>
      <c r="REZ250" s="18"/>
      <c r="RFA250" s="18"/>
      <c r="RFB250" s="18"/>
      <c r="RFC250" s="18"/>
      <c r="RFD250" s="18"/>
      <c r="RFE250" s="18"/>
      <c r="RFF250" s="18"/>
      <c r="RFG250" s="18"/>
      <c r="RFH250" s="18"/>
      <c r="RFI250" s="18"/>
      <c r="RFJ250" s="18"/>
      <c r="RFK250" s="18"/>
      <c r="RFL250" s="18"/>
      <c r="RFM250" s="18"/>
      <c r="RFN250" s="18"/>
      <c r="RFO250" s="18"/>
      <c r="RFP250" s="18"/>
      <c r="RFQ250" s="18"/>
      <c r="RFR250" s="18"/>
      <c r="RFS250" s="18"/>
      <c r="RFT250" s="18"/>
      <c r="RFU250" s="18"/>
      <c r="RFV250" s="18"/>
      <c r="RFW250" s="18"/>
      <c r="RFX250" s="18"/>
      <c r="RFY250" s="18"/>
      <c r="RFZ250" s="18"/>
      <c r="RGA250" s="18"/>
      <c r="RGB250" s="18"/>
      <c r="RGC250" s="18"/>
      <c r="RGD250" s="18"/>
      <c r="RGE250" s="18"/>
      <c r="RGF250" s="18"/>
      <c r="RGG250" s="18"/>
      <c r="RGH250" s="18"/>
      <c r="RGI250" s="18"/>
      <c r="RGJ250" s="18"/>
      <c r="RGK250" s="18"/>
      <c r="RGL250" s="18"/>
      <c r="RGM250" s="18"/>
      <c r="RGN250" s="18"/>
      <c r="RGO250" s="18"/>
      <c r="RGP250" s="18"/>
      <c r="RGQ250" s="18"/>
      <c r="RGR250" s="18"/>
      <c r="RGS250" s="18"/>
      <c r="RGT250" s="18"/>
      <c r="RGU250" s="18"/>
      <c r="RGV250" s="18"/>
      <c r="RGW250" s="18"/>
      <c r="RGX250" s="18"/>
      <c r="RGY250" s="18"/>
      <c r="RGZ250" s="18"/>
      <c r="RHA250" s="18"/>
      <c r="RHB250" s="18"/>
      <c r="RHC250" s="18"/>
      <c r="RHD250" s="18"/>
      <c r="RHE250" s="18"/>
      <c r="RHF250" s="18"/>
      <c r="RHG250" s="18"/>
      <c r="RHH250" s="18"/>
      <c r="RHI250" s="18"/>
      <c r="RHJ250" s="18"/>
      <c r="RHK250" s="18"/>
      <c r="RHL250" s="18"/>
      <c r="RHM250" s="18"/>
      <c r="RHN250" s="18"/>
      <c r="RHO250" s="18"/>
      <c r="RHP250" s="18"/>
      <c r="RHQ250" s="18"/>
      <c r="RHR250" s="18"/>
      <c r="RHS250" s="18"/>
      <c r="RHT250" s="18"/>
      <c r="RHU250" s="18"/>
      <c r="RHV250" s="18"/>
      <c r="RHW250" s="18"/>
      <c r="RHX250" s="18"/>
      <c r="RHY250" s="18"/>
      <c r="RHZ250" s="18"/>
      <c r="RIA250" s="18"/>
      <c r="RIB250" s="18"/>
      <c r="RIC250" s="18"/>
      <c r="RID250" s="18"/>
      <c r="RIE250" s="18"/>
      <c r="RIF250" s="18"/>
      <c r="RIG250" s="18"/>
      <c r="RIH250" s="18"/>
      <c r="RII250" s="18"/>
      <c r="RIJ250" s="18"/>
      <c r="RIK250" s="18"/>
      <c r="RIL250" s="18"/>
      <c r="RIM250" s="18"/>
      <c r="RIN250" s="18"/>
      <c r="RIO250" s="18"/>
      <c r="RIP250" s="18"/>
      <c r="RIQ250" s="18"/>
      <c r="RIR250" s="18"/>
      <c r="RIS250" s="18"/>
      <c r="RIT250" s="18"/>
      <c r="RIU250" s="18"/>
      <c r="RIV250" s="18"/>
      <c r="RIW250" s="18"/>
      <c r="RIX250" s="18"/>
      <c r="RIY250" s="18"/>
      <c r="RIZ250" s="18"/>
      <c r="RJA250" s="18"/>
      <c r="RJB250" s="18"/>
      <c r="RJC250" s="18"/>
      <c r="RJD250" s="18"/>
      <c r="RJE250" s="18"/>
      <c r="RJF250" s="18"/>
      <c r="RJG250" s="18"/>
      <c r="RJH250" s="18"/>
      <c r="RJI250" s="18"/>
      <c r="RJJ250" s="18"/>
      <c r="RJK250" s="18"/>
      <c r="RJL250" s="18"/>
      <c r="RJM250" s="18"/>
      <c r="RJN250" s="18"/>
      <c r="RJO250" s="18"/>
      <c r="RJP250" s="18"/>
      <c r="RJQ250" s="18"/>
      <c r="RJR250" s="18"/>
      <c r="RJS250" s="18"/>
      <c r="RJT250" s="18"/>
      <c r="RJU250" s="18"/>
      <c r="RJV250" s="18"/>
      <c r="RJW250" s="18"/>
      <c r="RJX250" s="18"/>
      <c r="RJY250" s="18"/>
      <c r="RJZ250" s="18"/>
      <c r="RKA250" s="18"/>
      <c r="RKB250" s="18"/>
      <c r="RKC250" s="18"/>
      <c r="RKD250" s="18"/>
      <c r="RKE250" s="18"/>
      <c r="RKF250" s="18"/>
      <c r="RKG250" s="18"/>
      <c r="RKH250" s="18"/>
      <c r="RKI250" s="18"/>
      <c r="RKJ250" s="18"/>
      <c r="RKK250" s="18"/>
      <c r="RKL250" s="18"/>
      <c r="RKM250" s="18"/>
      <c r="RKN250" s="18"/>
      <c r="RKO250" s="18"/>
      <c r="RKP250" s="18"/>
      <c r="RKQ250" s="18"/>
      <c r="RKR250" s="18"/>
      <c r="RKS250" s="18"/>
      <c r="RKT250" s="18"/>
      <c r="RKU250" s="18"/>
      <c r="RKV250" s="18"/>
      <c r="RKW250" s="18"/>
      <c r="RKX250" s="18"/>
      <c r="RKY250" s="18"/>
      <c r="RKZ250" s="18"/>
      <c r="RLA250" s="18"/>
      <c r="RLB250" s="18"/>
      <c r="RLC250" s="18"/>
      <c r="RLD250" s="18"/>
      <c r="RLE250" s="18"/>
      <c r="RLF250" s="18"/>
      <c r="RLG250" s="18"/>
      <c r="RLH250" s="18"/>
      <c r="RLI250" s="18"/>
      <c r="RLJ250" s="18"/>
      <c r="RLK250" s="18"/>
      <c r="RLL250" s="18"/>
      <c r="RLM250" s="18"/>
      <c r="RLN250" s="18"/>
      <c r="RLO250" s="18"/>
      <c r="RLP250" s="18"/>
      <c r="RLQ250" s="18"/>
      <c r="RLR250" s="18"/>
      <c r="RLS250" s="18"/>
      <c r="RLT250" s="18"/>
      <c r="RLU250" s="18"/>
      <c r="RLV250" s="18"/>
      <c r="RLW250" s="18"/>
      <c r="RLX250" s="18"/>
      <c r="RLY250" s="18"/>
      <c r="RLZ250" s="18"/>
      <c r="RMA250" s="18"/>
      <c r="RMB250" s="18"/>
      <c r="RMC250" s="18"/>
      <c r="RMD250" s="18"/>
      <c r="RME250" s="18"/>
      <c r="RMF250" s="18"/>
      <c r="RMG250" s="18"/>
      <c r="RMH250" s="18"/>
      <c r="RMI250" s="18"/>
      <c r="RMJ250" s="18"/>
      <c r="RMK250" s="18"/>
      <c r="RML250" s="18"/>
      <c r="RMM250" s="18"/>
      <c r="RMN250" s="18"/>
      <c r="RMO250" s="18"/>
      <c r="RMP250" s="18"/>
      <c r="RMQ250" s="18"/>
      <c r="RMR250" s="18"/>
      <c r="RMS250" s="18"/>
      <c r="RMT250" s="18"/>
      <c r="RMU250" s="18"/>
      <c r="RMV250" s="18"/>
      <c r="RMW250" s="18"/>
      <c r="RMX250" s="18"/>
      <c r="RMY250" s="18"/>
      <c r="RMZ250" s="18"/>
      <c r="RNA250" s="18"/>
      <c r="RNB250" s="18"/>
      <c r="RNC250" s="18"/>
      <c r="RND250" s="18"/>
      <c r="RNE250" s="18"/>
      <c r="RNF250" s="18"/>
      <c r="RNG250" s="18"/>
      <c r="RNH250" s="18"/>
      <c r="RNI250" s="18"/>
      <c r="RNJ250" s="18"/>
      <c r="RNK250" s="18"/>
      <c r="RNL250" s="18"/>
      <c r="RNM250" s="18"/>
      <c r="RNN250" s="18"/>
      <c r="RNO250" s="18"/>
      <c r="RNP250" s="18"/>
      <c r="RNQ250" s="18"/>
      <c r="RNR250" s="18"/>
      <c r="RNS250" s="18"/>
      <c r="RNT250" s="18"/>
      <c r="RNU250" s="18"/>
      <c r="RNV250" s="18"/>
      <c r="RNW250" s="18"/>
      <c r="RNX250" s="18"/>
      <c r="RNY250" s="18"/>
      <c r="RNZ250" s="18"/>
      <c r="ROA250" s="18"/>
      <c r="ROB250" s="18"/>
      <c r="ROC250" s="18"/>
      <c r="ROD250" s="18"/>
      <c r="ROE250" s="18"/>
      <c r="ROF250" s="18"/>
      <c r="ROG250" s="18"/>
      <c r="ROH250" s="18"/>
      <c r="ROI250" s="18"/>
      <c r="ROJ250" s="18"/>
      <c r="ROK250" s="18"/>
      <c r="ROL250" s="18"/>
      <c r="ROM250" s="18"/>
      <c r="RON250" s="18"/>
      <c r="ROO250" s="18"/>
      <c r="ROP250" s="18"/>
      <c r="ROQ250" s="18"/>
      <c r="ROR250" s="18"/>
      <c r="ROS250" s="18"/>
      <c r="ROT250" s="18"/>
      <c r="ROU250" s="18"/>
      <c r="ROV250" s="18"/>
      <c r="ROW250" s="18"/>
      <c r="ROX250" s="18"/>
      <c r="ROY250" s="18"/>
      <c r="ROZ250" s="18"/>
      <c r="RPA250" s="18"/>
      <c r="RPB250" s="18"/>
      <c r="RPC250" s="18"/>
      <c r="RPD250" s="18"/>
      <c r="RPE250" s="18"/>
      <c r="RPF250" s="18"/>
      <c r="RPG250" s="18"/>
      <c r="RPH250" s="18"/>
      <c r="RPI250" s="18"/>
      <c r="RPJ250" s="18"/>
      <c r="RPK250" s="18"/>
      <c r="RPL250" s="18"/>
      <c r="RPM250" s="18"/>
      <c r="RPN250" s="18"/>
      <c r="RPO250" s="18"/>
      <c r="RPP250" s="18"/>
      <c r="RPQ250" s="18"/>
      <c r="RPR250" s="18"/>
      <c r="RPS250" s="18"/>
      <c r="RPT250" s="18"/>
      <c r="RPU250" s="18"/>
      <c r="RPV250" s="18"/>
      <c r="RPW250" s="18"/>
      <c r="RPX250" s="18"/>
      <c r="RPY250" s="18"/>
      <c r="RPZ250" s="18"/>
      <c r="RQA250" s="18"/>
      <c r="RQB250" s="18"/>
      <c r="RQC250" s="18"/>
      <c r="RQD250" s="18"/>
      <c r="RQE250" s="18"/>
      <c r="RQF250" s="18"/>
      <c r="RQG250" s="18"/>
      <c r="RQH250" s="18"/>
      <c r="RQI250" s="18"/>
      <c r="RQJ250" s="18"/>
      <c r="RQK250" s="18"/>
      <c r="RQL250" s="18"/>
      <c r="RQM250" s="18"/>
      <c r="RQN250" s="18"/>
      <c r="RQO250" s="18"/>
      <c r="RQP250" s="18"/>
      <c r="RQQ250" s="18"/>
      <c r="RQR250" s="18"/>
      <c r="RQS250" s="18"/>
      <c r="RQT250" s="18"/>
      <c r="RQU250" s="18"/>
      <c r="RQV250" s="18"/>
      <c r="RQW250" s="18"/>
      <c r="RQX250" s="18"/>
      <c r="RQY250" s="18"/>
      <c r="RQZ250" s="18"/>
      <c r="RRA250" s="18"/>
      <c r="RRB250" s="18"/>
      <c r="RRC250" s="18"/>
      <c r="RRD250" s="18"/>
      <c r="RRE250" s="18"/>
      <c r="RRF250" s="18"/>
      <c r="RRG250" s="18"/>
      <c r="RRH250" s="18"/>
      <c r="RRI250" s="18"/>
      <c r="RRJ250" s="18"/>
      <c r="RRK250" s="18"/>
      <c r="RRL250" s="18"/>
      <c r="RRM250" s="18"/>
      <c r="RRN250" s="18"/>
      <c r="RRO250" s="18"/>
      <c r="RRP250" s="18"/>
      <c r="RRQ250" s="18"/>
      <c r="RRR250" s="18"/>
      <c r="RRS250" s="18"/>
      <c r="RRT250" s="18"/>
      <c r="RRU250" s="18"/>
      <c r="RRV250" s="18"/>
      <c r="RRW250" s="18"/>
      <c r="RRX250" s="18"/>
      <c r="RRY250" s="18"/>
      <c r="RRZ250" s="18"/>
      <c r="RSA250" s="18"/>
      <c r="RSB250" s="18"/>
      <c r="RSC250" s="18"/>
      <c r="RSD250" s="18"/>
      <c r="RSE250" s="18"/>
      <c r="RSF250" s="18"/>
      <c r="RSG250" s="18"/>
      <c r="RSH250" s="18"/>
      <c r="RSI250" s="18"/>
      <c r="RSJ250" s="18"/>
      <c r="RSK250" s="18"/>
      <c r="RSL250" s="18"/>
      <c r="RSM250" s="18"/>
      <c r="RSN250" s="18"/>
      <c r="RSO250" s="18"/>
      <c r="RSP250" s="18"/>
      <c r="RSQ250" s="18"/>
      <c r="RSR250" s="18"/>
      <c r="RSS250" s="18"/>
      <c r="RST250" s="18"/>
      <c r="RSU250" s="18"/>
      <c r="RSV250" s="18"/>
      <c r="RSW250" s="18"/>
      <c r="RSX250" s="18"/>
      <c r="RSY250" s="18"/>
      <c r="RSZ250" s="18"/>
      <c r="RTA250" s="18"/>
      <c r="RTB250" s="18"/>
      <c r="RTC250" s="18"/>
      <c r="RTD250" s="18"/>
      <c r="RTE250" s="18"/>
      <c r="RTF250" s="18"/>
      <c r="RTG250" s="18"/>
      <c r="RTH250" s="18"/>
      <c r="RTI250" s="18"/>
      <c r="RTJ250" s="18"/>
      <c r="RTK250" s="18"/>
      <c r="RTL250" s="18"/>
      <c r="RTM250" s="18"/>
      <c r="RTN250" s="18"/>
      <c r="RTO250" s="18"/>
      <c r="RTP250" s="18"/>
      <c r="RTQ250" s="18"/>
      <c r="RTR250" s="18"/>
      <c r="RTS250" s="18"/>
      <c r="RTT250" s="18"/>
      <c r="RTU250" s="18"/>
      <c r="RTV250" s="18"/>
      <c r="RTW250" s="18"/>
      <c r="RTX250" s="18"/>
      <c r="RTY250" s="18"/>
      <c r="RTZ250" s="18"/>
      <c r="RUA250" s="18"/>
      <c r="RUB250" s="18"/>
      <c r="RUC250" s="18"/>
      <c r="RUD250" s="18"/>
      <c r="RUE250" s="18"/>
      <c r="RUF250" s="18"/>
      <c r="RUG250" s="18"/>
      <c r="RUH250" s="18"/>
      <c r="RUI250" s="18"/>
      <c r="RUJ250" s="18"/>
      <c r="RUK250" s="18"/>
      <c r="RUL250" s="18"/>
      <c r="RUM250" s="18"/>
      <c r="RUN250" s="18"/>
      <c r="RUO250" s="18"/>
      <c r="RUP250" s="18"/>
      <c r="RUQ250" s="18"/>
      <c r="RUR250" s="18"/>
      <c r="RUS250" s="18"/>
      <c r="RUT250" s="18"/>
      <c r="RUU250" s="18"/>
      <c r="RUV250" s="18"/>
      <c r="RUW250" s="18"/>
      <c r="RUX250" s="18"/>
      <c r="RUY250" s="18"/>
      <c r="RUZ250" s="18"/>
      <c r="RVA250" s="18"/>
      <c r="RVB250" s="18"/>
      <c r="RVC250" s="18"/>
      <c r="RVD250" s="18"/>
      <c r="RVE250" s="18"/>
      <c r="RVF250" s="18"/>
      <c r="RVG250" s="18"/>
      <c r="RVH250" s="18"/>
      <c r="RVI250" s="18"/>
      <c r="RVJ250" s="18"/>
      <c r="RVK250" s="18"/>
      <c r="RVL250" s="18"/>
      <c r="RVM250" s="18"/>
      <c r="RVN250" s="18"/>
      <c r="RVO250" s="18"/>
      <c r="RVP250" s="18"/>
      <c r="RVQ250" s="18"/>
      <c r="RVR250" s="18"/>
      <c r="RVS250" s="18"/>
      <c r="RVT250" s="18"/>
      <c r="RVU250" s="18"/>
      <c r="RVV250" s="18"/>
      <c r="RVW250" s="18"/>
      <c r="RVX250" s="18"/>
      <c r="RVY250" s="18"/>
      <c r="RVZ250" s="18"/>
      <c r="RWA250" s="18"/>
      <c r="RWB250" s="18"/>
      <c r="RWC250" s="18"/>
      <c r="RWD250" s="18"/>
      <c r="RWE250" s="18"/>
      <c r="RWF250" s="18"/>
      <c r="RWG250" s="18"/>
      <c r="RWH250" s="18"/>
      <c r="RWI250" s="18"/>
      <c r="RWJ250" s="18"/>
      <c r="RWK250" s="18"/>
      <c r="RWL250" s="18"/>
      <c r="RWM250" s="18"/>
      <c r="RWN250" s="18"/>
      <c r="RWO250" s="18"/>
      <c r="RWP250" s="18"/>
      <c r="RWQ250" s="18"/>
      <c r="RWR250" s="18"/>
      <c r="RWS250" s="18"/>
      <c r="RWT250" s="18"/>
      <c r="RWU250" s="18"/>
      <c r="RWV250" s="18"/>
      <c r="RWW250" s="18"/>
      <c r="RWX250" s="18"/>
      <c r="RWY250" s="18"/>
      <c r="RWZ250" s="18"/>
      <c r="RXA250" s="18"/>
      <c r="RXB250" s="18"/>
      <c r="RXC250" s="18"/>
      <c r="RXD250" s="18"/>
      <c r="RXE250" s="18"/>
      <c r="RXF250" s="18"/>
      <c r="RXG250" s="18"/>
      <c r="RXH250" s="18"/>
      <c r="RXI250" s="18"/>
      <c r="RXJ250" s="18"/>
      <c r="RXK250" s="18"/>
      <c r="RXL250" s="18"/>
      <c r="RXM250" s="18"/>
      <c r="RXN250" s="18"/>
      <c r="RXO250" s="18"/>
      <c r="RXP250" s="18"/>
      <c r="RXQ250" s="18"/>
      <c r="RXR250" s="18"/>
      <c r="RXS250" s="18"/>
      <c r="RXT250" s="18"/>
      <c r="RXU250" s="18"/>
      <c r="RXV250" s="18"/>
      <c r="RXW250" s="18"/>
      <c r="RXX250" s="18"/>
      <c r="RXY250" s="18"/>
      <c r="RXZ250" s="18"/>
      <c r="RYA250" s="18"/>
      <c r="RYB250" s="18"/>
      <c r="RYC250" s="18"/>
      <c r="RYD250" s="18"/>
      <c r="RYE250" s="18"/>
      <c r="RYF250" s="18"/>
      <c r="RYG250" s="18"/>
      <c r="RYH250" s="18"/>
      <c r="RYI250" s="18"/>
      <c r="RYJ250" s="18"/>
      <c r="RYK250" s="18"/>
      <c r="RYL250" s="18"/>
      <c r="RYM250" s="18"/>
      <c r="RYN250" s="18"/>
      <c r="RYO250" s="18"/>
      <c r="RYP250" s="18"/>
      <c r="RYQ250" s="18"/>
      <c r="RYR250" s="18"/>
      <c r="RYS250" s="18"/>
      <c r="RYT250" s="18"/>
      <c r="RYU250" s="18"/>
      <c r="RYV250" s="18"/>
      <c r="RYW250" s="18"/>
      <c r="RYX250" s="18"/>
      <c r="RYY250" s="18"/>
      <c r="RYZ250" s="18"/>
      <c r="RZA250" s="18"/>
      <c r="RZB250" s="18"/>
      <c r="RZC250" s="18"/>
      <c r="RZD250" s="18"/>
      <c r="RZE250" s="18"/>
      <c r="RZF250" s="18"/>
      <c r="RZG250" s="18"/>
      <c r="RZH250" s="18"/>
      <c r="RZI250" s="18"/>
      <c r="RZJ250" s="18"/>
      <c r="RZK250" s="18"/>
      <c r="RZL250" s="18"/>
      <c r="RZM250" s="18"/>
      <c r="RZN250" s="18"/>
      <c r="RZO250" s="18"/>
      <c r="RZP250" s="18"/>
      <c r="RZQ250" s="18"/>
      <c r="RZR250" s="18"/>
      <c r="RZS250" s="18"/>
      <c r="RZT250" s="18"/>
      <c r="RZU250" s="18"/>
      <c r="RZV250" s="18"/>
      <c r="RZW250" s="18"/>
      <c r="RZX250" s="18"/>
      <c r="RZY250" s="18"/>
      <c r="RZZ250" s="18"/>
      <c r="SAA250" s="18"/>
      <c r="SAB250" s="18"/>
      <c r="SAC250" s="18"/>
      <c r="SAD250" s="18"/>
      <c r="SAE250" s="18"/>
      <c r="SAF250" s="18"/>
      <c r="SAG250" s="18"/>
      <c r="SAH250" s="18"/>
      <c r="SAI250" s="18"/>
      <c r="SAJ250" s="18"/>
      <c r="SAK250" s="18"/>
      <c r="SAL250" s="18"/>
      <c r="SAM250" s="18"/>
      <c r="SAN250" s="18"/>
      <c r="SAO250" s="18"/>
      <c r="SAP250" s="18"/>
      <c r="SAQ250" s="18"/>
      <c r="SAR250" s="18"/>
      <c r="SAS250" s="18"/>
      <c r="SAT250" s="18"/>
      <c r="SAU250" s="18"/>
      <c r="SAV250" s="18"/>
      <c r="SAW250" s="18"/>
      <c r="SAX250" s="18"/>
      <c r="SAY250" s="18"/>
      <c r="SAZ250" s="18"/>
      <c r="SBA250" s="18"/>
      <c r="SBB250" s="18"/>
      <c r="SBC250" s="18"/>
      <c r="SBD250" s="18"/>
      <c r="SBE250" s="18"/>
      <c r="SBF250" s="18"/>
      <c r="SBG250" s="18"/>
      <c r="SBH250" s="18"/>
      <c r="SBI250" s="18"/>
      <c r="SBJ250" s="18"/>
      <c r="SBK250" s="18"/>
      <c r="SBL250" s="18"/>
      <c r="SBM250" s="18"/>
      <c r="SBN250" s="18"/>
      <c r="SBO250" s="18"/>
      <c r="SBP250" s="18"/>
      <c r="SBQ250" s="18"/>
      <c r="SBR250" s="18"/>
      <c r="SBS250" s="18"/>
      <c r="SBT250" s="18"/>
      <c r="SBU250" s="18"/>
      <c r="SBV250" s="18"/>
      <c r="SBW250" s="18"/>
      <c r="SBX250" s="18"/>
      <c r="SBY250" s="18"/>
      <c r="SBZ250" s="18"/>
      <c r="SCA250" s="18"/>
      <c r="SCB250" s="18"/>
      <c r="SCC250" s="18"/>
      <c r="SCD250" s="18"/>
      <c r="SCE250" s="18"/>
      <c r="SCF250" s="18"/>
      <c r="SCG250" s="18"/>
      <c r="SCH250" s="18"/>
      <c r="SCI250" s="18"/>
      <c r="SCJ250" s="18"/>
      <c r="SCK250" s="18"/>
      <c r="SCL250" s="18"/>
      <c r="SCM250" s="18"/>
      <c r="SCN250" s="18"/>
      <c r="SCO250" s="18"/>
      <c r="SCP250" s="18"/>
      <c r="SCQ250" s="18"/>
      <c r="SCR250" s="18"/>
      <c r="SCS250" s="18"/>
      <c r="SCT250" s="18"/>
      <c r="SCU250" s="18"/>
      <c r="SCV250" s="18"/>
      <c r="SCW250" s="18"/>
      <c r="SCX250" s="18"/>
      <c r="SCY250" s="18"/>
      <c r="SCZ250" s="18"/>
      <c r="SDA250" s="18"/>
      <c r="SDB250" s="18"/>
      <c r="SDC250" s="18"/>
      <c r="SDD250" s="18"/>
      <c r="SDE250" s="18"/>
      <c r="SDF250" s="18"/>
      <c r="SDG250" s="18"/>
      <c r="SDH250" s="18"/>
      <c r="SDI250" s="18"/>
      <c r="SDJ250" s="18"/>
      <c r="SDK250" s="18"/>
      <c r="SDL250" s="18"/>
      <c r="SDM250" s="18"/>
      <c r="SDN250" s="18"/>
      <c r="SDO250" s="18"/>
      <c r="SDP250" s="18"/>
      <c r="SDQ250" s="18"/>
      <c r="SDR250" s="18"/>
      <c r="SDS250" s="18"/>
      <c r="SDT250" s="18"/>
      <c r="SDU250" s="18"/>
      <c r="SDV250" s="18"/>
      <c r="SDW250" s="18"/>
      <c r="SDX250" s="18"/>
      <c r="SDY250" s="18"/>
      <c r="SDZ250" s="18"/>
      <c r="SEA250" s="18"/>
      <c r="SEB250" s="18"/>
      <c r="SEC250" s="18"/>
      <c r="SED250" s="18"/>
      <c r="SEE250" s="18"/>
      <c r="SEF250" s="18"/>
      <c r="SEG250" s="18"/>
      <c r="SEH250" s="18"/>
      <c r="SEI250" s="18"/>
      <c r="SEJ250" s="18"/>
      <c r="SEK250" s="18"/>
      <c r="SEL250" s="18"/>
      <c r="SEM250" s="18"/>
      <c r="SEN250" s="18"/>
      <c r="SEO250" s="18"/>
      <c r="SEP250" s="18"/>
      <c r="SEQ250" s="18"/>
      <c r="SER250" s="18"/>
      <c r="SES250" s="18"/>
      <c r="SET250" s="18"/>
      <c r="SEU250" s="18"/>
      <c r="SEV250" s="18"/>
      <c r="SEW250" s="18"/>
      <c r="SEX250" s="18"/>
      <c r="SEY250" s="18"/>
      <c r="SEZ250" s="18"/>
      <c r="SFA250" s="18"/>
      <c r="SFB250" s="18"/>
      <c r="SFC250" s="18"/>
      <c r="SFD250" s="18"/>
      <c r="SFE250" s="18"/>
      <c r="SFF250" s="18"/>
      <c r="SFG250" s="18"/>
      <c r="SFH250" s="18"/>
      <c r="SFI250" s="18"/>
      <c r="SFJ250" s="18"/>
      <c r="SFK250" s="18"/>
      <c r="SFL250" s="18"/>
      <c r="SFM250" s="18"/>
      <c r="SFN250" s="18"/>
      <c r="SFO250" s="18"/>
      <c r="SFP250" s="18"/>
      <c r="SFQ250" s="18"/>
      <c r="SFR250" s="18"/>
      <c r="SFS250" s="18"/>
      <c r="SFT250" s="18"/>
      <c r="SFU250" s="18"/>
      <c r="SFV250" s="18"/>
      <c r="SFW250" s="18"/>
      <c r="SFX250" s="18"/>
      <c r="SFY250" s="18"/>
      <c r="SFZ250" s="18"/>
      <c r="SGA250" s="18"/>
      <c r="SGB250" s="18"/>
      <c r="SGC250" s="18"/>
      <c r="SGD250" s="18"/>
      <c r="SGE250" s="18"/>
      <c r="SGF250" s="18"/>
      <c r="SGG250" s="18"/>
      <c r="SGH250" s="18"/>
      <c r="SGI250" s="18"/>
      <c r="SGJ250" s="18"/>
      <c r="SGK250" s="18"/>
      <c r="SGL250" s="18"/>
      <c r="SGM250" s="18"/>
      <c r="SGN250" s="18"/>
      <c r="SGO250" s="18"/>
      <c r="SGP250" s="18"/>
      <c r="SGQ250" s="18"/>
      <c r="SGR250" s="18"/>
      <c r="SGS250" s="18"/>
      <c r="SGT250" s="18"/>
      <c r="SGU250" s="18"/>
      <c r="SGV250" s="18"/>
      <c r="SGW250" s="18"/>
      <c r="SGX250" s="18"/>
      <c r="SGY250" s="18"/>
      <c r="SGZ250" s="18"/>
      <c r="SHA250" s="18"/>
      <c r="SHB250" s="18"/>
      <c r="SHC250" s="18"/>
      <c r="SHD250" s="18"/>
      <c r="SHE250" s="18"/>
      <c r="SHF250" s="18"/>
      <c r="SHG250" s="18"/>
      <c r="SHH250" s="18"/>
      <c r="SHI250" s="18"/>
      <c r="SHJ250" s="18"/>
      <c r="SHK250" s="18"/>
      <c r="SHL250" s="18"/>
      <c r="SHM250" s="18"/>
      <c r="SHN250" s="18"/>
      <c r="SHO250" s="18"/>
      <c r="SHP250" s="18"/>
      <c r="SHQ250" s="18"/>
      <c r="SHR250" s="18"/>
      <c r="SHS250" s="18"/>
      <c r="SHT250" s="18"/>
      <c r="SHU250" s="18"/>
      <c r="SHV250" s="18"/>
      <c r="SHW250" s="18"/>
      <c r="SHX250" s="18"/>
      <c r="SHY250" s="18"/>
      <c r="SHZ250" s="18"/>
      <c r="SIA250" s="18"/>
      <c r="SIB250" s="18"/>
      <c r="SIC250" s="18"/>
      <c r="SID250" s="18"/>
      <c r="SIE250" s="18"/>
      <c r="SIF250" s="18"/>
      <c r="SIG250" s="18"/>
      <c r="SIH250" s="18"/>
      <c r="SII250" s="18"/>
      <c r="SIJ250" s="18"/>
      <c r="SIK250" s="18"/>
      <c r="SIL250" s="18"/>
      <c r="SIM250" s="18"/>
      <c r="SIN250" s="18"/>
      <c r="SIO250" s="18"/>
      <c r="SIP250" s="18"/>
      <c r="SIQ250" s="18"/>
      <c r="SIR250" s="18"/>
      <c r="SIS250" s="18"/>
      <c r="SIT250" s="18"/>
      <c r="SIU250" s="18"/>
      <c r="SIV250" s="18"/>
      <c r="SIW250" s="18"/>
      <c r="SIX250" s="18"/>
      <c r="SIY250" s="18"/>
      <c r="SIZ250" s="18"/>
      <c r="SJA250" s="18"/>
      <c r="SJB250" s="18"/>
      <c r="SJC250" s="18"/>
      <c r="SJD250" s="18"/>
      <c r="SJE250" s="18"/>
      <c r="SJF250" s="18"/>
      <c r="SJG250" s="18"/>
      <c r="SJH250" s="18"/>
      <c r="SJI250" s="18"/>
      <c r="SJJ250" s="18"/>
      <c r="SJK250" s="18"/>
      <c r="SJL250" s="18"/>
      <c r="SJM250" s="18"/>
      <c r="SJN250" s="18"/>
      <c r="SJO250" s="18"/>
      <c r="SJP250" s="18"/>
      <c r="SJQ250" s="18"/>
      <c r="SJR250" s="18"/>
      <c r="SJS250" s="18"/>
      <c r="SJT250" s="18"/>
      <c r="SJU250" s="18"/>
      <c r="SJV250" s="18"/>
      <c r="SJW250" s="18"/>
      <c r="SJX250" s="18"/>
      <c r="SJY250" s="18"/>
      <c r="SJZ250" s="18"/>
      <c r="SKA250" s="18"/>
      <c r="SKB250" s="18"/>
      <c r="SKC250" s="18"/>
      <c r="SKD250" s="18"/>
      <c r="SKE250" s="18"/>
      <c r="SKF250" s="18"/>
      <c r="SKG250" s="18"/>
      <c r="SKH250" s="18"/>
      <c r="SKI250" s="18"/>
      <c r="SKJ250" s="18"/>
      <c r="SKK250" s="18"/>
      <c r="SKL250" s="18"/>
      <c r="SKM250" s="18"/>
      <c r="SKN250" s="18"/>
      <c r="SKO250" s="18"/>
      <c r="SKP250" s="18"/>
      <c r="SKQ250" s="18"/>
      <c r="SKR250" s="18"/>
      <c r="SKS250" s="18"/>
      <c r="SKT250" s="18"/>
      <c r="SKU250" s="18"/>
      <c r="SKV250" s="18"/>
      <c r="SKW250" s="18"/>
      <c r="SKX250" s="18"/>
      <c r="SKY250" s="18"/>
      <c r="SKZ250" s="18"/>
      <c r="SLA250" s="18"/>
      <c r="SLB250" s="18"/>
      <c r="SLC250" s="18"/>
      <c r="SLD250" s="18"/>
      <c r="SLE250" s="18"/>
      <c r="SLF250" s="18"/>
      <c r="SLG250" s="18"/>
      <c r="SLH250" s="18"/>
      <c r="SLI250" s="18"/>
      <c r="SLJ250" s="18"/>
      <c r="SLK250" s="18"/>
      <c r="SLL250" s="18"/>
      <c r="SLM250" s="18"/>
      <c r="SLN250" s="18"/>
      <c r="SLO250" s="18"/>
      <c r="SLP250" s="18"/>
      <c r="SLQ250" s="18"/>
      <c r="SLR250" s="18"/>
      <c r="SLS250" s="18"/>
      <c r="SLT250" s="18"/>
      <c r="SLU250" s="18"/>
      <c r="SLV250" s="18"/>
      <c r="SLW250" s="18"/>
      <c r="SLX250" s="18"/>
      <c r="SLY250" s="18"/>
      <c r="SLZ250" s="18"/>
      <c r="SMA250" s="18"/>
      <c r="SMB250" s="18"/>
      <c r="SMC250" s="18"/>
      <c r="SMD250" s="18"/>
      <c r="SME250" s="18"/>
      <c r="SMF250" s="18"/>
      <c r="SMG250" s="18"/>
      <c r="SMH250" s="18"/>
      <c r="SMI250" s="18"/>
      <c r="SMJ250" s="18"/>
      <c r="SMK250" s="18"/>
      <c r="SML250" s="18"/>
      <c r="SMM250" s="18"/>
      <c r="SMN250" s="18"/>
      <c r="SMO250" s="18"/>
      <c r="SMP250" s="18"/>
      <c r="SMQ250" s="18"/>
      <c r="SMR250" s="18"/>
      <c r="SMS250" s="18"/>
      <c r="SMT250" s="18"/>
      <c r="SMU250" s="18"/>
      <c r="SMV250" s="18"/>
      <c r="SMW250" s="18"/>
      <c r="SMX250" s="18"/>
      <c r="SMY250" s="18"/>
      <c r="SMZ250" s="18"/>
      <c r="SNA250" s="18"/>
      <c r="SNB250" s="18"/>
      <c r="SNC250" s="18"/>
      <c r="SND250" s="18"/>
      <c r="SNE250" s="18"/>
      <c r="SNF250" s="18"/>
      <c r="SNG250" s="18"/>
      <c r="SNH250" s="18"/>
      <c r="SNI250" s="18"/>
      <c r="SNJ250" s="18"/>
      <c r="SNK250" s="18"/>
      <c r="SNL250" s="18"/>
      <c r="SNM250" s="18"/>
      <c r="SNN250" s="18"/>
      <c r="SNO250" s="18"/>
      <c r="SNP250" s="18"/>
      <c r="SNQ250" s="18"/>
      <c r="SNR250" s="18"/>
      <c r="SNS250" s="18"/>
      <c r="SNT250" s="18"/>
      <c r="SNU250" s="18"/>
      <c r="SNV250" s="18"/>
      <c r="SNW250" s="18"/>
      <c r="SNX250" s="18"/>
      <c r="SNY250" s="18"/>
      <c r="SNZ250" s="18"/>
      <c r="SOA250" s="18"/>
      <c r="SOB250" s="18"/>
      <c r="SOC250" s="18"/>
      <c r="SOD250" s="18"/>
      <c r="SOE250" s="18"/>
      <c r="SOF250" s="18"/>
      <c r="SOG250" s="18"/>
      <c r="SOH250" s="18"/>
      <c r="SOI250" s="18"/>
      <c r="SOJ250" s="18"/>
      <c r="SOK250" s="18"/>
      <c r="SOL250" s="18"/>
      <c r="SOM250" s="18"/>
      <c r="SON250" s="18"/>
      <c r="SOO250" s="18"/>
      <c r="SOP250" s="18"/>
      <c r="SOQ250" s="18"/>
      <c r="SOR250" s="18"/>
      <c r="SOS250" s="18"/>
      <c r="SOT250" s="18"/>
      <c r="SOU250" s="18"/>
      <c r="SOV250" s="18"/>
      <c r="SOW250" s="18"/>
      <c r="SOX250" s="18"/>
      <c r="SOY250" s="18"/>
      <c r="SOZ250" s="18"/>
      <c r="SPA250" s="18"/>
      <c r="SPB250" s="18"/>
      <c r="SPC250" s="18"/>
      <c r="SPD250" s="18"/>
      <c r="SPE250" s="18"/>
      <c r="SPF250" s="18"/>
      <c r="SPG250" s="18"/>
      <c r="SPH250" s="18"/>
      <c r="SPI250" s="18"/>
      <c r="SPJ250" s="18"/>
      <c r="SPK250" s="18"/>
      <c r="SPL250" s="18"/>
      <c r="SPM250" s="18"/>
      <c r="SPN250" s="18"/>
      <c r="SPO250" s="18"/>
      <c r="SPP250" s="18"/>
      <c r="SPQ250" s="18"/>
      <c r="SPR250" s="18"/>
      <c r="SPS250" s="18"/>
      <c r="SPT250" s="18"/>
      <c r="SPU250" s="18"/>
      <c r="SPV250" s="18"/>
      <c r="SPW250" s="18"/>
      <c r="SPX250" s="18"/>
      <c r="SPY250" s="18"/>
      <c r="SPZ250" s="18"/>
      <c r="SQA250" s="18"/>
      <c r="SQB250" s="18"/>
      <c r="SQC250" s="18"/>
      <c r="SQD250" s="18"/>
      <c r="SQE250" s="18"/>
      <c r="SQF250" s="18"/>
      <c r="SQG250" s="18"/>
      <c r="SQH250" s="18"/>
      <c r="SQI250" s="18"/>
      <c r="SQJ250" s="18"/>
      <c r="SQK250" s="18"/>
      <c r="SQL250" s="18"/>
      <c r="SQM250" s="18"/>
      <c r="SQN250" s="18"/>
      <c r="SQO250" s="18"/>
      <c r="SQP250" s="18"/>
      <c r="SQQ250" s="18"/>
      <c r="SQR250" s="18"/>
      <c r="SQS250" s="18"/>
      <c r="SQT250" s="18"/>
      <c r="SQU250" s="18"/>
      <c r="SQV250" s="18"/>
      <c r="SQW250" s="18"/>
      <c r="SQX250" s="18"/>
      <c r="SQY250" s="18"/>
      <c r="SQZ250" s="18"/>
      <c r="SRA250" s="18"/>
      <c r="SRB250" s="18"/>
      <c r="SRC250" s="18"/>
      <c r="SRD250" s="18"/>
      <c r="SRE250" s="18"/>
      <c r="SRF250" s="18"/>
      <c r="SRG250" s="18"/>
      <c r="SRH250" s="18"/>
      <c r="SRI250" s="18"/>
      <c r="SRJ250" s="18"/>
      <c r="SRK250" s="18"/>
      <c r="SRL250" s="18"/>
      <c r="SRM250" s="18"/>
      <c r="SRN250" s="18"/>
      <c r="SRO250" s="18"/>
      <c r="SRP250" s="18"/>
      <c r="SRQ250" s="18"/>
      <c r="SRR250" s="18"/>
      <c r="SRS250" s="18"/>
      <c r="SRT250" s="18"/>
      <c r="SRU250" s="18"/>
      <c r="SRV250" s="18"/>
      <c r="SRW250" s="18"/>
      <c r="SRX250" s="18"/>
      <c r="SRY250" s="18"/>
      <c r="SRZ250" s="18"/>
      <c r="SSA250" s="18"/>
      <c r="SSB250" s="18"/>
      <c r="SSC250" s="18"/>
      <c r="SSD250" s="18"/>
      <c r="SSE250" s="18"/>
      <c r="SSF250" s="18"/>
      <c r="SSG250" s="18"/>
      <c r="SSH250" s="18"/>
      <c r="SSI250" s="18"/>
      <c r="SSJ250" s="18"/>
      <c r="SSK250" s="18"/>
      <c r="SSL250" s="18"/>
      <c r="SSM250" s="18"/>
      <c r="SSN250" s="18"/>
      <c r="SSO250" s="18"/>
      <c r="SSP250" s="18"/>
      <c r="SSQ250" s="18"/>
      <c r="SSR250" s="18"/>
      <c r="SSS250" s="18"/>
      <c r="SST250" s="18"/>
      <c r="SSU250" s="18"/>
      <c r="SSV250" s="18"/>
      <c r="SSW250" s="18"/>
      <c r="SSX250" s="18"/>
      <c r="SSY250" s="18"/>
      <c r="SSZ250" s="18"/>
      <c r="STA250" s="18"/>
      <c r="STB250" s="18"/>
      <c r="STC250" s="18"/>
      <c r="STD250" s="18"/>
      <c r="STE250" s="18"/>
      <c r="STF250" s="18"/>
      <c r="STG250" s="18"/>
      <c r="STH250" s="18"/>
      <c r="STI250" s="18"/>
      <c r="STJ250" s="18"/>
      <c r="STK250" s="18"/>
      <c r="STL250" s="18"/>
      <c r="STM250" s="18"/>
      <c r="STN250" s="18"/>
      <c r="STO250" s="18"/>
      <c r="STP250" s="18"/>
      <c r="STQ250" s="18"/>
      <c r="STR250" s="18"/>
      <c r="STS250" s="18"/>
      <c r="STT250" s="18"/>
      <c r="STU250" s="18"/>
      <c r="STV250" s="18"/>
      <c r="STW250" s="18"/>
      <c r="STX250" s="18"/>
      <c r="STY250" s="18"/>
      <c r="STZ250" s="18"/>
      <c r="SUA250" s="18"/>
      <c r="SUB250" s="18"/>
      <c r="SUC250" s="18"/>
      <c r="SUD250" s="18"/>
      <c r="SUE250" s="18"/>
      <c r="SUF250" s="18"/>
      <c r="SUG250" s="18"/>
      <c r="SUH250" s="18"/>
      <c r="SUI250" s="18"/>
      <c r="SUJ250" s="18"/>
      <c r="SUK250" s="18"/>
      <c r="SUL250" s="18"/>
      <c r="SUM250" s="18"/>
      <c r="SUN250" s="18"/>
      <c r="SUO250" s="18"/>
      <c r="SUP250" s="18"/>
      <c r="SUQ250" s="18"/>
      <c r="SUR250" s="18"/>
      <c r="SUS250" s="18"/>
      <c r="SUT250" s="18"/>
      <c r="SUU250" s="18"/>
      <c r="SUV250" s="18"/>
      <c r="SUW250" s="18"/>
      <c r="SUX250" s="18"/>
      <c r="SUY250" s="18"/>
      <c r="SUZ250" s="18"/>
      <c r="SVA250" s="18"/>
      <c r="SVB250" s="18"/>
      <c r="SVC250" s="18"/>
      <c r="SVD250" s="18"/>
      <c r="SVE250" s="18"/>
      <c r="SVF250" s="18"/>
      <c r="SVG250" s="18"/>
      <c r="SVH250" s="18"/>
      <c r="SVI250" s="18"/>
      <c r="SVJ250" s="18"/>
      <c r="SVK250" s="18"/>
      <c r="SVL250" s="18"/>
      <c r="SVM250" s="18"/>
      <c r="SVN250" s="18"/>
      <c r="SVO250" s="18"/>
      <c r="SVP250" s="18"/>
      <c r="SVQ250" s="18"/>
      <c r="SVR250" s="18"/>
      <c r="SVS250" s="18"/>
      <c r="SVT250" s="18"/>
      <c r="SVU250" s="18"/>
      <c r="SVV250" s="18"/>
      <c r="SVW250" s="18"/>
      <c r="SVX250" s="18"/>
      <c r="SVY250" s="18"/>
      <c r="SVZ250" s="18"/>
      <c r="SWA250" s="18"/>
      <c r="SWB250" s="18"/>
      <c r="SWC250" s="18"/>
      <c r="SWD250" s="18"/>
      <c r="SWE250" s="18"/>
      <c r="SWF250" s="18"/>
      <c r="SWG250" s="18"/>
      <c r="SWH250" s="18"/>
      <c r="SWI250" s="18"/>
      <c r="SWJ250" s="18"/>
      <c r="SWK250" s="18"/>
      <c r="SWL250" s="18"/>
      <c r="SWM250" s="18"/>
      <c r="SWN250" s="18"/>
      <c r="SWO250" s="18"/>
      <c r="SWP250" s="18"/>
      <c r="SWQ250" s="18"/>
      <c r="SWR250" s="18"/>
      <c r="SWS250" s="18"/>
      <c r="SWT250" s="18"/>
      <c r="SWU250" s="18"/>
      <c r="SWV250" s="18"/>
      <c r="SWW250" s="18"/>
      <c r="SWX250" s="18"/>
      <c r="SWY250" s="18"/>
      <c r="SWZ250" s="18"/>
      <c r="SXA250" s="18"/>
      <c r="SXB250" s="18"/>
      <c r="SXC250" s="18"/>
      <c r="SXD250" s="18"/>
      <c r="SXE250" s="18"/>
      <c r="SXF250" s="18"/>
      <c r="SXG250" s="18"/>
      <c r="SXH250" s="18"/>
      <c r="SXI250" s="18"/>
      <c r="SXJ250" s="18"/>
      <c r="SXK250" s="18"/>
      <c r="SXL250" s="18"/>
      <c r="SXM250" s="18"/>
      <c r="SXN250" s="18"/>
      <c r="SXO250" s="18"/>
      <c r="SXP250" s="18"/>
      <c r="SXQ250" s="18"/>
      <c r="SXR250" s="18"/>
      <c r="SXS250" s="18"/>
      <c r="SXT250" s="18"/>
      <c r="SXU250" s="18"/>
      <c r="SXV250" s="18"/>
      <c r="SXW250" s="18"/>
      <c r="SXX250" s="18"/>
      <c r="SXY250" s="18"/>
      <c r="SXZ250" s="18"/>
      <c r="SYA250" s="18"/>
      <c r="SYB250" s="18"/>
      <c r="SYC250" s="18"/>
      <c r="SYD250" s="18"/>
      <c r="SYE250" s="18"/>
      <c r="SYF250" s="18"/>
      <c r="SYG250" s="18"/>
      <c r="SYH250" s="18"/>
      <c r="SYI250" s="18"/>
      <c r="SYJ250" s="18"/>
      <c r="SYK250" s="18"/>
      <c r="SYL250" s="18"/>
      <c r="SYM250" s="18"/>
      <c r="SYN250" s="18"/>
      <c r="SYO250" s="18"/>
      <c r="SYP250" s="18"/>
      <c r="SYQ250" s="18"/>
      <c r="SYR250" s="18"/>
      <c r="SYS250" s="18"/>
      <c r="SYT250" s="18"/>
      <c r="SYU250" s="18"/>
      <c r="SYV250" s="18"/>
      <c r="SYW250" s="18"/>
      <c r="SYX250" s="18"/>
      <c r="SYY250" s="18"/>
      <c r="SYZ250" s="18"/>
      <c r="SZA250" s="18"/>
      <c r="SZB250" s="18"/>
      <c r="SZC250" s="18"/>
      <c r="SZD250" s="18"/>
      <c r="SZE250" s="18"/>
      <c r="SZF250" s="18"/>
      <c r="SZG250" s="18"/>
      <c r="SZH250" s="18"/>
      <c r="SZI250" s="18"/>
      <c r="SZJ250" s="18"/>
      <c r="SZK250" s="18"/>
      <c r="SZL250" s="18"/>
      <c r="SZM250" s="18"/>
      <c r="SZN250" s="18"/>
      <c r="SZO250" s="18"/>
      <c r="SZP250" s="18"/>
      <c r="SZQ250" s="18"/>
      <c r="SZR250" s="18"/>
      <c r="SZS250" s="18"/>
      <c r="SZT250" s="18"/>
      <c r="SZU250" s="18"/>
      <c r="SZV250" s="18"/>
      <c r="SZW250" s="18"/>
      <c r="SZX250" s="18"/>
      <c r="SZY250" s="18"/>
      <c r="SZZ250" s="18"/>
      <c r="TAA250" s="18"/>
      <c r="TAB250" s="18"/>
      <c r="TAC250" s="18"/>
      <c r="TAD250" s="18"/>
      <c r="TAE250" s="18"/>
      <c r="TAF250" s="18"/>
      <c r="TAG250" s="18"/>
      <c r="TAH250" s="18"/>
      <c r="TAI250" s="18"/>
      <c r="TAJ250" s="18"/>
      <c r="TAK250" s="18"/>
      <c r="TAL250" s="18"/>
      <c r="TAM250" s="18"/>
      <c r="TAN250" s="18"/>
      <c r="TAO250" s="18"/>
      <c r="TAP250" s="18"/>
      <c r="TAQ250" s="18"/>
      <c r="TAR250" s="18"/>
      <c r="TAS250" s="18"/>
      <c r="TAT250" s="18"/>
      <c r="TAU250" s="18"/>
      <c r="TAV250" s="18"/>
      <c r="TAW250" s="18"/>
      <c r="TAX250" s="18"/>
      <c r="TAY250" s="18"/>
      <c r="TAZ250" s="18"/>
      <c r="TBA250" s="18"/>
      <c r="TBB250" s="18"/>
      <c r="TBC250" s="18"/>
      <c r="TBD250" s="18"/>
      <c r="TBE250" s="18"/>
      <c r="TBF250" s="18"/>
      <c r="TBG250" s="18"/>
      <c r="TBH250" s="18"/>
      <c r="TBI250" s="18"/>
      <c r="TBJ250" s="18"/>
      <c r="TBK250" s="18"/>
      <c r="TBL250" s="18"/>
      <c r="TBM250" s="18"/>
      <c r="TBN250" s="18"/>
      <c r="TBO250" s="18"/>
      <c r="TBP250" s="18"/>
      <c r="TBQ250" s="18"/>
      <c r="TBR250" s="18"/>
      <c r="TBS250" s="18"/>
      <c r="TBT250" s="18"/>
      <c r="TBU250" s="18"/>
      <c r="TBV250" s="18"/>
      <c r="TBW250" s="18"/>
      <c r="TBX250" s="18"/>
      <c r="TBY250" s="18"/>
      <c r="TBZ250" s="18"/>
      <c r="TCA250" s="18"/>
      <c r="TCB250" s="18"/>
      <c r="TCC250" s="18"/>
      <c r="TCD250" s="18"/>
      <c r="TCE250" s="18"/>
      <c r="TCF250" s="18"/>
      <c r="TCG250" s="18"/>
      <c r="TCH250" s="18"/>
      <c r="TCI250" s="18"/>
      <c r="TCJ250" s="18"/>
      <c r="TCK250" s="18"/>
      <c r="TCL250" s="18"/>
      <c r="TCM250" s="18"/>
      <c r="TCN250" s="18"/>
      <c r="TCO250" s="18"/>
      <c r="TCP250" s="18"/>
      <c r="TCQ250" s="18"/>
      <c r="TCR250" s="18"/>
      <c r="TCS250" s="18"/>
      <c r="TCT250" s="18"/>
      <c r="TCU250" s="18"/>
      <c r="TCV250" s="18"/>
      <c r="TCW250" s="18"/>
      <c r="TCX250" s="18"/>
      <c r="TCY250" s="18"/>
      <c r="TCZ250" s="18"/>
      <c r="TDA250" s="18"/>
      <c r="TDB250" s="18"/>
      <c r="TDC250" s="18"/>
      <c r="TDD250" s="18"/>
      <c r="TDE250" s="18"/>
      <c r="TDF250" s="18"/>
      <c r="TDG250" s="18"/>
      <c r="TDH250" s="18"/>
      <c r="TDI250" s="18"/>
      <c r="TDJ250" s="18"/>
      <c r="TDK250" s="18"/>
      <c r="TDL250" s="18"/>
      <c r="TDM250" s="18"/>
      <c r="TDN250" s="18"/>
      <c r="TDO250" s="18"/>
      <c r="TDP250" s="18"/>
      <c r="TDQ250" s="18"/>
      <c r="TDR250" s="18"/>
      <c r="TDS250" s="18"/>
      <c r="TDT250" s="18"/>
      <c r="TDU250" s="18"/>
      <c r="TDV250" s="18"/>
      <c r="TDW250" s="18"/>
      <c r="TDX250" s="18"/>
      <c r="TDY250" s="18"/>
      <c r="TDZ250" s="18"/>
      <c r="TEA250" s="18"/>
      <c r="TEB250" s="18"/>
      <c r="TEC250" s="18"/>
      <c r="TED250" s="18"/>
      <c r="TEE250" s="18"/>
      <c r="TEF250" s="18"/>
      <c r="TEG250" s="18"/>
      <c r="TEH250" s="18"/>
      <c r="TEI250" s="18"/>
      <c r="TEJ250" s="18"/>
      <c r="TEK250" s="18"/>
      <c r="TEL250" s="18"/>
      <c r="TEM250" s="18"/>
      <c r="TEN250" s="18"/>
      <c r="TEO250" s="18"/>
      <c r="TEP250" s="18"/>
      <c r="TEQ250" s="18"/>
      <c r="TER250" s="18"/>
      <c r="TES250" s="18"/>
      <c r="TET250" s="18"/>
      <c r="TEU250" s="18"/>
      <c r="TEV250" s="18"/>
      <c r="TEW250" s="18"/>
      <c r="TEX250" s="18"/>
      <c r="TEY250" s="18"/>
      <c r="TEZ250" s="18"/>
      <c r="TFA250" s="18"/>
      <c r="TFB250" s="18"/>
      <c r="TFC250" s="18"/>
      <c r="TFD250" s="18"/>
      <c r="TFE250" s="18"/>
      <c r="TFF250" s="18"/>
      <c r="TFG250" s="18"/>
      <c r="TFH250" s="18"/>
      <c r="TFI250" s="18"/>
      <c r="TFJ250" s="18"/>
      <c r="TFK250" s="18"/>
      <c r="TFL250" s="18"/>
      <c r="TFM250" s="18"/>
      <c r="TFN250" s="18"/>
      <c r="TFO250" s="18"/>
      <c r="TFP250" s="18"/>
      <c r="TFQ250" s="18"/>
      <c r="TFR250" s="18"/>
      <c r="TFS250" s="18"/>
      <c r="TFT250" s="18"/>
      <c r="TFU250" s="18"/>
      <c r="TFV250" s="18"/>
      <c r="TFW250" s="18"/>
      <c r="TFX250" s="18"/>
      <c r="TFY250" s="18"/>
      <c r="TFZ250" s="18"/>
      <c r="TGA250" s="18"/>
      <c r="TGB250" s="18"/>
      <c r="TGC250" s="18"/>
      <c r="TGD250" s="18"/>
      <c r="TGE250" s="18"/>
      <c r="TGF250" s="18"/>
      <c r="TGG250" s="18"/>
      <c r="TGH250" s="18"/>
      <c r="TGI250" s="18"/>
      <c r="TGJ250" s="18"/>
      <c r="TGK250" s="18"/>
      <c r="TGL250" s="18"/>
      <c r="TGM250" s="18"/>
      <c r="TGN250" s="18"/>
      <c r="TGO250" s="18"/>
      <c r="TGP250" s="18"/>
      <c r="TGQ250" s="18"/>
      <c r="TGR250" s="18"/>
      <c r="TGS250" s="18"/>
      <c r="TGT250" s="18"/>
      <c r="TGU250" s="18"/>
      <c r="TGV250" s="18"/>
      <c r="TGW250" s="18"/>
      <c r="TGX250" s="18"/>
      <c r="TGY250" s="18"/>
      <c r="TGZ250" s="18"/>
      <c r="THA250" s="18"/>
      <c r="THB250" s="18"/>
      <c r="THC250" s="18"/>
      <c r="THD250" s="18"/>
      <c r="THE250" s="18"/>
      <c r="THF250" s="18"/>
      <c r="THG250" s="18"/>
      <c r="THH250" s="18"/>
      <c r="THI250" s="18"/>
      <c r="THJ250" s="18"/>
      <c r="THK250" s="18"/>
      <c r="THL250" s="18"/>
      <c r="THM250" s="18"/>
      <c r="THN250" s="18"/>
      <c r="THO250" s="18"/>
      <c r="THP250" s="18"/>
      <c r="THQ250" s="18"/>
      <c r="THR250" s="18"/>
      <c r="THS250" s="18"/>
      <c r="THT250" s="18"/>
      <c r="THU250" s="18"/>
      <c r="THV250" s="18"/>
      <c r="THW250" s="18"/>
      <c r="THX250" s="18"/>
      <c r="THY250" s="18"/>
      <c r="THZ250" s="18"/>
      <c r="TIA250" s="18"/>
      <c r="TIB250" s="18"/>
      <c r="TIC250" s="18"/>
      <c r="TID250" s="18"/>
      <c r="TIE250" s="18"/>
      <c r="TIF250" s="18"/>
      <c r="TIG250" s="18"/>
      <c r="TIH250" s="18"/>
      <c r="TII250" s="18"/>
      <c r="TIJ250" s="18"/>
      <c r="TIK250" s="18"/>
      <c r="TIL250" s="18"/>
      <c r="TIM250" s="18"/>
      <c r="TIN250" s="18"/>
      <c r="TIO250" s="18"/>
      <c r="TIP250" s="18"/>
      <c r="TIQ250" s="18"/>
      <c r="TIR250" s="18"/>
      <c r="TIS250" s="18"/>
      <c r="TIT250" s="18"/>
      <c r="TIU250" s="18"/>
      <c r="TIV250" s="18"/>
      <c r="TIW250" s="18"/>
      <c r="TIX250" s="18"/>
      <c r="TIY250" s="18"/>
      <c r="TIZ250" s="18"/>
      <c r="TJA250" s="18"/>
      <c r="TJB250" s="18"/>
      <c r="TJC250" s="18"/>
      <c r="TJD250" s="18"/>
      <c r="TJE250" s="18"/>
      <c r="TJF250" s="18"/>
      <c r="TJG250" s="18"/>
      <c r="TJH250" s="18"/>
      <c r="TJI250" s="18"/>
      <c r="TJJ250" s="18"/>
      <c r="TJK250" s="18"/>
      <c r="TJL250" s="18"/>
      <c r="TJM250" s="18"/>
      <c r="TJN250" s="18"/>
      <c r="TJO250" s="18"/>
      <c r="TJP250" s="18"/>
      <c r="TJQ250" s="18"/>
      <c r="TJR250" s="18"/>
      <c r="TJS250" s="18"/>
      <c r="TJT250" s="18"/>
      <c r="TJU250" s="18"/>
      <c r="TJV250" s="18"/>
      <c r="TJW250" s="18"/>
      <c r="TJX250" s="18"/>
      <c r="TJY250" s="18"/>
      <c r="TJZ250" s="18"/>
      <c r="TKA250" s="18"/>
      <c r="TKB250" s="18"/>
      <c r="TKC250" s="18"/>
      <c r="TKD250" s="18"/>
      <c r="TKE250" s="18"/>
      <c r="TKF250" s="18"/>
      <c r="TKG250" s="18"/>
      <c r="TKH250" s="18"/>
      <c r="TKI250" s="18"/>
      <c r="TKJ250" s="18"/>
      <c r="TKK250" s="18"/>
      <c r="TKL250" s="18"/>
      <c r="TKM250" s="18"/>
      <c r="TKN250" s="18"/>
      <c r="TKO250" s="18"/>
      <c r="TKP250" s="18"/>
      <c r="TKQ250" s="18"/>
      <c r="TKR250" s="18"/>
      <c r="TKS250" s="18"/>
      <c r="TKT250" s="18"/>
      <c r="TKU250" s="18"/>
      <c r="TKV250" s="18"/>
      <c r="TKW250" s="18"/>
      <c r="TKX250" s="18"/>
      <c r="TKY250" s="18"/>
      <c r="TKZ250" s="18"/>
      <c r="TLA250" s="18"/>
      <c r="TLB250" s="18"/>
      <c r="TLC250" s="18"/>
      <c r="TLD250" s="18"/>
      <c r="TLE250" s="18"/>
      <c r="TLF250" s="18"/>
      <c r="TLG250" s="18"/>
      <c r="TLH250" s="18"/>
      <c r="TLI250" s="18"/>
      <c r="TLJ250" s="18"/>
      <c r="TLK250" s="18"/>
      <c r="TLL250" s="18"/>
      <c r="TLM250" s="18"/>
      <c r="TLN250" s="18"/>
      <c r="TLO250" s="18"/>
      <c r="TLP250" s="18"/>
      <c r="TLQ250" s="18"/>
      <c r="TLR250" s="18"/>
      <c r="TLS250" s="18"/>
      <c r="TLT250" s="18"/>
      <c r="TLU250" s="18"/>
      <c r="TLV250" s="18"/>
      <c r="TLW250" s="18"/>
      <c r="TLX250" s="18"/>
      <c r="TLY250" s="18"/>
      <c r="TLZ250" s="18"/>
      <c r="TMA250" s="18"/>
      <c r="TMB250" s="18"/>
      <c r="TMC250" s="18"/>
      <c r="TMD250" s="18"/>
      <c r="TME250" s="18"/>
      <c r="TMF250" s="18"/>
      <c r="TMG250" s="18"/>
      <c r="TMH250" s="18"/>
      <c r="TMI250" s="18"/>
      <c r="TMJ250" s="18"/>
      <c r="TMK250" s="18"/>
      <c r="TML250" s="18"/>
      <c r="TMM250" s="18"/>
      <c r="TMN250" s="18"/>
      <c r="TMO250" s="18"/>
      <c r="TMP250" s="18"/>
      <c r="TMQ250" s="18"/>
      <c r="TMR250" s="18"/>
      <c r="TMS250" s="18"/>
      <c r="TMT250" s="18"/>
      <c r="TMU250" s="18"/>
      <c r="TMV250" s="18"/>
      <c r="TMW250" s="18"/>
      <c r="TMX250" s="18"/>
      <c r="TMY250" s="18"/>
      <c r="TMZ250" s="18"/>
      <c r="TNA250" s="18"/>
      <c r="TNB250" s="18"/>
      <c r="TNC250" s="18"/>
      <c r="TND250" s="18"/>
      <c r="TNE250" s="18"/>
      <c r="TNF250" s="18"/>
      <c r="TNG250" s="18"/>
      <c r="TNH250" s="18"/>
      <c r="TNI250" s="18"/>
      <c r="TNJ250" s="18"/>
      <c r="TNK250" s="18"/>
      <c r="TNL250" s="18"/>
      <c r="TNM250" s="18"/>
      <c r="TNN250" s="18"/>
      <c r="TNO250" s="18"/>
      <c r="TNP250" s="18"/>
      <c r="TNQ250" s="18"/>
      <c r="TNR250" s="18"/>
      <c r="TNS250" s="18"/>
      <c r="TNT250" s="18"/>
      <c r="TNU250" s="18"/>
      <c r="TNV250" s="18"/>
      <c r="TNW250" s="18"/>
      <c r="TNX250" s="18"/>
      <c r="TNY250" s="18"/>
      <c r="TNZ250" s="18"/>
      <c r="TOA250" s="18"/>
      <c r="TOB250" s="18"/>
      <c r="TOC250" s="18"/>
      <c r="TOD250" s="18"/>
      <c r="TOE250" s="18"/>
      <c r="TOF250" s="18"/>
      <c r="TOG250" s="18"/>
      <c r="TOH250" s="18"/>
      <c r="TOI250" s="18"/>
      <c r="TOJ250" s="18"/>
      <c r="TOK250" s="18"/>
      <c r="TOL250" s="18"/>
      <c r="TOM250" s="18"/>
      <c r="TON250" s="18"/>
      <c r="TOO250" s="18"/>
      <c r="TOP250" s="18"/>
      <c r="TOQ250" s="18"/>
      <c r="TOR250" s="18"/>
      <c r="TOS250" s="18"/>
      <c r="TOT250" s="18"/>
      <c r="TOU250" s="18"/>
      <c r="TOV250" s="18"/>
      <c r="TOW250" s="18"/>
      <c r="TOX250" s="18"/>
      <c r="TOY250" s="18"/>
      <c r="TOZ250" s="18"/>
      <c r="TPA250" s="18"/>
      <c r="TPB250" s="18"/>
      <c r="TPC250" s="18"/>
      <c r="TPD250" s="18"/>
      <c r="TPE250" s="18"/>
      <c r="TPF250" s="18"/>
      <c r="TPG250" s="18"/>
      <c r="TPH250" s="18"/>
      <c r="TPI250" s="18"/>
      <c r="TPJ250" s="18"/>
      <c r="TPK250" s="18"/>
      <c r="TPL250" s="18"/>
      <c r="TPM250" s="18"/>
      <c r="TPN250" s="18"/>
      <c r="TPO250" s="18"/>
      <c r="TPP250" s="18"/>
      <c r="TPQ250" s="18"/>
      <c r="TPR250" s="18"/>
      <c r="TPS250" s="18"/>
      <c r="TPT250" s="18"/>
      <c r="TPU250" s="18"/>
      <c r="TPV250" s="18"/>
      <c r="TPW250" s="18"/>
      <c r="TPX250" s="18"/>
      <c r="TPY250" s="18"/>
      <c r="TPZ250" s="18"/>
      <c r="TQA250" s="18"/>
      <c r="TQB250" s="18"/>
      <c r="TQC250" s="18"/>
      <c r="TQD250" s="18"/>
      <c r="TQE250" s="18"/>
      <c r="TQF250" s="18"/>
      <c r="TQG250" s="18"/>
      <c r="TQH250" s="18"/>
      <c r="TQI250" s="18"/>
      <c r="TQJ250" s="18"/>
      <c r="TQK250" s="18"/>
      <c r="TQL250" s="18"/>
      <c r="TQM250" s="18"/>
      <c r="TQN250" s="18"/>
      <c r="TQO250" s="18"/>
      <c r="TQP250" s="18"/>
      <c r="TQQ250" s="18"/>
      <c r="TQR250" s="18"/>
      <c r="TQS250" s="18"/>
      <c r="TQT250" s="18"/>
      <c r="TQU250" s="18"/>
      <c r="TQV250" s="18"/>
      <c r="TQW250" s="18"/>
      <c r="TQX250" s="18"/>
      <c r="TQY250" s="18"/>
      <c r="TQZ250" s="18"/>
      <c r="TRA250" s="18"/>
      <c r="TRB250" s="18"/>
      <c r="TRC250" s="18"/>
      <c r="TRD250" s="18"/>
      <c r="TRE250" s="18"/>
      <c r="TRF250" s="18"/>
      <c r="TRG250" s="18"/>
      <c r="TRH250" s="18"/>
      <c r="TRI250" s="18"/>
      <c r="TRJ250" s="18"/>
      <c r="TRK250" s="18"/>
      <c r="TRL250" s="18"/>
      <c r="TRM250" s="18"/>
      <c r="TRN250" s="18"/>
      <c r="TRO250" s="18"/>
      <c r="TRP250" s="18"/>
      <c r="TRQ250" s="18"/>
      <c r="TRR250" s="18"/>
      <c r="TRS250" s="18"/>
      <c r="TRT250" s="18"/>
      <c r="TRU250" s="18"/>
      <c r="TRV250" s="18"/>
      <c r="TRW250" s="18"/>
      <c r="TRX250" s="18"/>
      <c r="TRY250" s="18"/>
      <c r="TRZ250" s="18"/>
      <c r="TSA250" s="18"/>
      <c r="TSB250" s="18"/>
      <c r="TSC250" s="18"/>
      <c r="TSD250" s="18"/>
      <c r="TSE250" s="18"/>
      <c r="TSF250" s="18"/>
      <c r="TSG250" s="18"/>
      <c r="TSH250" s="18"/>
      <c r="TSI250" s="18"/>
      <c r="TSJ250" s="18"/>
      <c r="TSK250" s="18"/>
      <c r="TSL250" s="18"/>
      <c r="TSM250" s="18"/>
      <c r="TSN250" s="18"/>
      <c r="TSO250" s="18"/>
      <c r="TSP250" s="18"/>
      <c r="TSQ250" s="18"/>
      <c r="TSR250" s="18"/>
      <c r="TSS250" s="18"/>
      <c r="TST250" s="18"/>
      <c r="TSU250" s="18"/>
      <c r="TSV250" s="18"/>
      <c r="TSW250" s="18"/>
      <c r="TSX250" s="18"/>
      <c r="TSY250" s="18"/>
      <c r="TSZ250" s="18"/>
      <c r="TTA250" s="18"/>
      <c r="TTB250" s="18"/>
      <c r="TTC250" s="18"/>
      <c r="TTD250" s="18"/>
      <c r="TTE250" s="18"/>
      <c r="TTF250" s="18"/>
      <c r="TTG250" s="18"/>
      <c r="TTH250" s="18"/>
      <c r="TTI250" s="18"/>
      <c r="TTJ250" s="18"/>
      <c r="TTK250" s="18"/>
      <c r="TTL250" s="18"/>
      <c r="TTM250" s="18"/>
      <c r="TTN250" s="18"/>
      <c r="TTO250" s="18"/>
      <c r="TTP250" s="18"/>
      <c r="TTQ250" s="18"/>
      <c r="TTR250" s="18"/>
      <c r="TTS250" s="18"/>
      <c r="TTT250" s="18"/>
      <c r="TTU250" s="18"/>
      <c r="TTV250" s="18"/>
      <c r="TTW250" s="18"/>
      <c r="TTX250" s="18"/>
      <c r="TTY250" s="18"/>
      <c r="TTZ250" s="18"/>
      <c r="TUA250" s="18"/>
      <c r="TUB250" s="18"/>
      <c r="TUC250" s="18"/>
      <c r="TUD250" s="18"/>
      <c r="TUE250" s="18"/>
      <c r="TUF250" s="18"/>
      <c r="TUG250" s="18"/>
      <c r="TUH250" s="18"/>
      <c r="TUI250" s="18"/>
      <c r="TUJ250" s="18"/>
      <c r="TUK250" s="18"/>
      <c r="TUL250" s="18"/>
      <c r="TUM250" s="18"/>
      <c r="TUN250" s="18"/>
      <c r="TUO250" s="18"/>
      <c r="TUP250" s="18"/>
      <c r="TUQ250" s="18"/>
      <c r="TUR250" s="18"/>
      <c r="TUS250" s="18"/>
      <c r="TUT250" s="18"/>
      <c r="TUU250" s="18"/>
      <c r="TUV250" s="18"/>
      <c r="TUW250" s="18"/>
      <c r="TUX250" s="18"/>
      <c r="TUY250" s="18"/>
      <c r="TUZ250" s="18"/>
      <c r="TVA250" s="18"/>
      <c r="TVB250" s="18"/>
      <c r="TVC250" s="18"/>
      <c r="TVD250" s="18"/>
      <c r="TVE250" s="18"/>
      <c r="TVF250" s="18"/>
      <c r="TVG250" s="18"/>
      <c r="TVH250" s="18"/>
      <c r="TVI250" s="18"/>
      <c r="TVJ250" s="18"/>
      <c r="TVK250" s="18"/>
      <c r="TVL250" s="18"/>
      <c r="TVM250" s="18"/>
      <c r="TVN250" s="18"/>
      <c r="TVO250" s="18"/>
      <c r="TVP250" s="18"/>
      <c r="TVQ250" s="18"/>
      <c r="TVR250" s="18"/>
      <c r="TVS250" s="18"/>
      <c r="TVT250" s="18"/>
      <c r="TVU250" s="18"/>
      <c r="TVV250" s="18"/>
      <c r="TVW250" s="18"/>
      <c r="TVX250" s="18"/>
      <c r="TVY250" s="18"/>
      <c r="TVZ250" s="18"/>
      <c r="TWA250" s="18"/>
      <c r="TWB250" s="18"/>
      <c r="TWC250" s="18"/>
      <c r="TWD250" s="18"/>
      <c r="TWE250" s="18"/>
      <c r="TWF250" s="18"/>
      <c r="TWG250" s="18"/>
      <c r="TWH250" s="18"/>
      <c r="TWI250" s="18"/>
      <c r="TWJ250" s="18"/>
      <c r="TWK250" s="18"/>
      <c r="TWL250" s="18"/>
      <c r="TWM250" s="18"/>
      <c r="TWN250" s="18"/>
      <c r="TWO250" s="18"/>
      <c r="TWP250" s="18"/>
      <c r="TWQ250" s="18"/>
      <c r="TWR250" s="18"/>
      <c r="TWS250" s="18"/>
      <c r="TWT250" s="18"/>
      <c r="TWU250" s="18"/>
      <c r="TWV250" s="18"/>
      <c r="TWW250" s="18"/>
      <c r="TWX250" s="18"/>
      <c r="TWY250" s="18"/>
      <c r="TWZ250" s="18"/>
      <c r="TXA250" s="18"/>
      <c r="TXB250" s="18"/>
      <c r="TXC250" s="18"/>
      <c r="TXD250" s="18"/>
      <c r="TXE250" s="18"/>
      <c r="TXF250" s="18"/>
      <c r="TXG250" s="18"/>
      <c r="TXH250" s="18"/>
      <c r="TXI250" s="18"/>
      <c r="TXJ250" s="18"/>
      <c r="TXK250" s="18"/>
      <c r="TXL250" s="18"/>
      <c r="TXM250" s="18"/>
      <c r="TXN250" s="18"/>
      <c r="TXO250" s="18"/>
      <c r="TXP250" s="18"/>
      <c r="TXQ250" s="18"/>
      <c r="TXR250" s="18"/>
      <c r="TXS250" s="18"/>
      <c r="TXT250" s="18"/>
      <c r="TXU250" s="18"/>
      <c r="TXV250" s="18"/>
      <c r="TXW250" s="18"/>
      <c r="TXX250" s="18"/>
      <c r="TXY250" s="18"/>
      <c r="TXZ250" s="18"/>
      <c r="TYA250" s="18"/>
      <c r="TYB250" s="18"/>
      <c r="TYC250" s="18"/>
      <c r="TYD250" s="18"/>
      <c r="TYE250" s="18"/>
      <c r="TYF250" s="18"/>
      <c r="TYG250" s="18"/>
      <c r="TYH250" s="18"/>
      <c r="TYI250" s="18"/>
      <c r="TYJ250" s="18"/>
      <c r="TYK250" s="18"/>
      <c r="TYL250" s="18"/>
      <c r="TYM250" s="18"/>
      <c r="TYN250" s="18"/>
      <c r="TYO250" s="18"/>
      <c r="TYP250" s="18"/>
      <c r="TYQ250" s="18"/>
      <c r="TYR250" s="18"/>
      <c r="TYS250" s="18"/>
      <c r="TYT250" s="18"/>
      <c r="TYU250" s="18"/>
      <c r="TYV250" s="18"/>
      <c r="TYW250" s="18"/>
      <c r="TYX250" s="18"/>
      <c r="TYY250" s="18"/>
      <c r="TYZ250" s="18"/>
      <c r="TZA250" s="18"/>
      <c r="TZB250" s="18"/>
      <c r="TZC250" s="18"/>
      <c r="TZD250" s="18"/>
      <c r="TZE250" s="18"/>
      <c r="TZF250" s="18"/>
      <c r="TZG250" s="18"/>
      <c r="TZH250" s="18"/>
      <c r="TZI250" s="18"/>
      <c r="TZJ250" s="18"/>
      <c r="TZK250" s="18"/>
      <c r="TZL250" s="18"/>
      <c r="TZM250" s="18"/>
      <c r="TZN250" s="18"/>
      <c r="TZO250" s="18"/>
      <c r="TZP250" s="18"/>
      <c r="TZQ250" s="18"/>
      <c r="TZR250" s="18"/>
      <c r="TZS250" s="18"/>
      <c r="TZT250" s="18"/>
      <c r="TZU250" s="18"/>
      <c r="TZV250" s="18"/>
      <c r="TZW250" s="18"/>
      <c r="TZX250" s="18"/>
      <c r="TZY250" s="18"/>
      <c r="TZZ250" s="18"/>
      <c r="UAA250" s="18"/>
      <c r="UAB250" s="18"/>
      <c r="UAC250" s="18"/>
      <c r="UAD250" s="18"/>
      <c r="UAE250" s="18"/>
      <c r="UAF250" s="18"/>
      <c r="UAG250" s="18"/>
      <c r="UAH250" s="18"/>
      <c r="UAI250" s="18"/>
      <c r="UAJ250" s="18"/>
      <c r="UAK250" s="18"/>
      <c r="UAL250" s="18"/>
      <c r="UAM250" s="18"/>
      <c r="UAN250" s="18"/>
      <c r="UAO250" s="18"/>
      <c r="UAP250" s="18"/>
      <c r="UAQ250" s="18"/>
      <c r="UAR250" s="18"/>
      <c r="UAS250" s="18"/>
      <c r="UAT250" s="18"/>
      <c r="UAU250" s="18"/>
      <c r="UAV250" s="18"/>
      <c r="UAW250" s="18"/>
      <c r="UAX250" s="18"/>
      <c r="UAY250" s="18"/>
      <c r="UAZ250" s="18"/>
      <c r="UBA250" s="18"/>
      <c r="UBB250" s="18"/>
      <c r="UBC250" s="18"/>
      <c r="UBD250" s="18"/>
      <c r="UBE250" s="18"/>
      <c r="UBF250" s="18"/>
      <c r="UBG250" s="18"/>
      <c r="UBH250" s="18"/>
      <c r="UBI250" s="18"/>
      <c r="UBJ250" s="18"/>
      <c r="UBK250" s="18"/>
      <c r="UBL250" s="18"/>
      <c r="UBM250" s="18"/>
      <c r="UBN250" s="18"/>
      <c r="UBO250" s="18"/>
      <c r="UBP250" s="18"/>
      <c r="UBQ250" s="18"/>
      <c r="UBR250" s="18"/>
      <c r="UBS250" s="18"/>
      <c r="UBT250" s="18"/>
      <c r="UBU250" s="18"/>
      <c r="UBV250" s="18"/>
      <c r="UBW250" s="18"/>
      <c r="UBX250" s="18"/>
      <c r="UBY250" s="18"/>
      <c r="UBZ250" s="18"/>
      <c r="UCA250" s="18"/>
      <c r="UCB250" s="18"/>
      <c r="UCC250" s="18"/>
      <c r="UCD250" s="18"/>
      <c r="UCE250" s="18"/>
      <c r="UCF250" s="18"/>
      <c r="UCG250" s="18"/>
      <c r="UCH250" s="18"/>
      <c r="UCI250" s="18"/>
      <c r="UCJ250" s="18"/>
      <c r="UCK250" s="18"/>
      <c r="UCL250" s="18"/>
      <c r="UCM250" s="18"/>
      <c r="UCN250" s="18"/>
      <c r="UCO250" s="18"/>
      <c r="UCP250" s="18"/>
      <c r="UCQ250" s="18"/>
      <c r="UCR250" s="18"/>
      <c r="UCS250" s="18"/>
      <c r="UCT250" s="18"/>
      <c r="UCU250" s="18"/>
      <c r="UCV250" s="18"/>
      <c r="UCW250" s="18"/>
      <c r="UCX250" s="18"/>
      <c r="UCY250" s="18"/>
      <c r="UCZ250" s="18"/>
      <c r="UDA250" s="18"/>
      <c r="UDB250" s="18"/>
      <c r="UDC250" s="18"/>
      <c r="UDD250" s="18"/>
      <c r="UDE250" s="18"/>
      <c r="UDF250" s="18"/>
      <c r="UDG250" s="18"/>
      <c r="UDH250" s="18"/>
      <c r="UDI250" s="18"/>
      <c r="UDJ250" s="18"/>
      <c r="UDK250" s="18"/>
      <c r="UDL250" s="18"/>
      <c r="UDM250" s="18"/>
      <c r="UDN250" s="18"/>
      <c r="UDO250" s="18"/>
      <c r="UDP250" s="18"/>
      <c r="UDQ250" s="18"/>
      <c r="UDR250" s="18"/>
      <c r="UDS250" s="18"/>
      <c r="UDT250" s="18"/>
      <c r="UDU250" s="18"/>
      <c r="UDV250" s="18"/>
      <c r="UDW250" s="18"/>
      <c r="UDX250" s="18"/>
      <c r="UDY250" s="18"/>
      <c r="UDZ250" s="18"/>
      <c r="UEA250" s="18"/>
      <c r="UEB250" s="18"/>
      <c r="UEC250" s="18"/>
      <c r="UED250" s="18"/>
      <c r="UEE250" s="18"/>
      <c r="UEF250" s="18"/>
      <c r="UEG250" s="18"/>
      <c r="UEH250" s="18"/>
      <c r="UEI250" s="18"/>
      <c r="UEJ250" s="18"/>
      <c r="UEK250" s="18"/>
      <c r="UEL250" s="18"/>
      <c r="UEM250" s="18"/>
      <c r="UEN250" s="18"/>
      <c r="UEO250" s="18"/>
      <c r="UEP250" s="18"/>
      <c r="UEQ250" s="18"/>
      <c r="UER250" s="18"/>
      <c r="UES250" s="18"/>
      <c r="UET250" s="18"/>
      <c r="UEU250" s="18"/>
      <c r="UEV250" s="18"/>
      <c r="UEW250" s="18"/>
      <c r="UEX250" s="18"/>
      <c r="UEY250" s="18"/>
      <c r="UEZ250" s="18"/>
      <c r="UFA250" s="18"/>
      <c r="UFB250" s="18"/>
      <c r="UFC250" s="18"/>
      <c r="UFD250" s="18"/>
      <c r="UFE250" s="18"/>
      <c r="UFF250" s="18"/>
      <c r="UFG250" s="18"/>
      <c r="UFH250" s="18"/>
      <c r="UFI250" s="18"/>
      <c r="UFJ250" s="18"/>
      <c r="UFK250" s="18"/>
      <c r="UFL250" s="18"/>
      <c r="UFM250" s="18"/>
      <c r="UFN250" s="18"/>
      <c r="UFO250" s="18"/>
      <c r="UFP250" s="18"/>
      <c r="UFQ250" s="18"/>
      <c r="UFR250" s="18"/>
      <c r="UFS250" s="18"/>
      <c r="UFT250" s="18"/>
      <c r="UFU250" s="18"/>
      <c r="UFV250" s="18"/>
      <c r="UFW250" s="18"/>
      <c r="UFX250" s="18"/>
      <c r="UFY250" s="18"/>
      <c r="UFZ250" s="18"/>
      <c r="UGA250" s="18"/>
      <c r="UGB250" s="18"/>
      <c r="UGC250" s="18"/>
      <c r="UGD250" s="18"/>
      <c r="UGE250" s="18"/>
      <c r="UGF250" s="18"/>
      <c r="UGG250" s="18"/>
      <c r="UGH250" s="18"/>
      <c r="UGI250" s="18"/>
      <c r="UGJ250" s="18"/>
      <c r="UGK250" s="18"/>
      <c r="UGL250" s="18"/>
      <c r="UGM250" s="18"/>
      <c r="UGN250" s="18"/>
      <c r="UGO250" s="18"/>
      <c r="UGP250" s="18"/>
      <c r="UGQ250" s="18"/>
      <c r="UGR250" s="18"/>
      <c r="UGS250" s="18"/>
      <c r="UGT250" s="18"/>
      <c r="UGU250" s="18"/>
      <c r="UGV250" s="18"/>
      <c r="UGW250" s="18"/>
      <c r="UGX250" s="18"/>
      <c r="UGY250" s="18"/>
      <c r="UGZ250" s="18"/>
      <c r="UHA250" s="18"/>
      <c r="UHB250" s="18"/>
      <c r="UHC250" s="18"/>
      <c r="UHD250" s="18"/>
      <c r="UHE250" s="18"/>
      <c r="UHF250" s="18"/>
      <c r="UHG250" s="18"/>
      <c r="UHH250" s="18"/>
      <c r="UHI250" s="18"/>
      <c r="UHJ250" s="18"/>
      <c r="UHK250" s="18"/>
      <c r="UHL250" s="18"/>
      <c r="UHM250" s="18"/>
      <c r="UHN250" s="18"/>
      <c r="UHO250" s="18"/>
      <c r="UHP250" s="18"/>
      <c r="UHQ250" s="18"/>
      <c r="UHR250" s="18"/>
      <c r="UHS250" s="18"/>
      <c r="UHT250" s="18"/>
      <c r="UHU250" s="18"/>
      <c r="UHV250" s="18"/>
      <c r="UHW250" s="18"/>
      <c r="UHX250" s="18"/>
      <c r="UHY250" s="18"/>
      <c r="UHZ250" s="18"/>
      <c r="UIA250" s="18"/>
      <c r="UIB250" s="18"/>
      <c r="UIC250" s="18"/>
      <c r="UID250" s="18"/>
      <c r="UIE250" s="18"/>
      <c r="UIF250" s="18"/>
      <c r="UIG250" s="18"/>
      <c r="UIH250" s="18"/>
      <c r="UII250" s="18"/>
      <c r="UIJ250" s="18"/>
      <c r="UIK250" s="18"/>
      <c r="UIL250" s="18"/>
      <c r="UIM250" s="18"/>
      <c r="UIN250" s="18"/>
      <c r="UIO250" s="18"/>
      <c r="UIP250" s="18"/>
      <c r="UIQ250" s="18"/>
      <c r="UIR250" s="18"/>
      <c r="UIS250" s="18"/>
      <c r="UIT250" s="18"/>
      <c r="UIU250" s="18"/>
      <c r="UIV250" s="18"/>
      <c r="UIW250" s="18"/>
      <c r="UIX250" s="18"/>
      <c r="UIY250" s="18"/>
      <c r="UIZ250" s="18"/>
      <c r="UJA250" s="18"/>
      <c r="UJB250" s="18"/>
      <c r="UJC250" s="18"/>
      <c r="UJD250" s="18"/>
      <c r="UJE250" s="18"/>
      <c r="UJF250" s="18"/>
      <c r="UJG250" s="18"/>
      <c r="UJH250" s="18"/>
      <c r="UJI250" s="18"/>
      <c r="UJJ250" s="18"/>
      <c r="UJK250" s="18"/>
      <c r="UJL250" s="18"/>
      <c r="UJM250" s="18"/>
      <c r="UJN250" s="18"/>
      <c r="UJO250" s="18"/>
      <c r="UJP250" s="18"/>
      <c r="UJQ250" s="18"/>
      <c r="UJR250" s="18"/>
      <c r="UJS250" s="18"/>
      <c r="UJT250" s="18"/>
      <c r="UJU250" s="18"/>
      <c r="UJV250" s="18"/>
      <c r="UJW250" s="18"/>
      <c r="UJX250" s="18"/>
      <c r="UJY250" s="18"/>
      <c r="UJZ250" s="18"/>
      <c r="UKA250" s="18"/>
      <c r="UKB250" s="18"/>
      <c r="UKC250" s="18"/>
      <c r="UKD250" s="18"/>
      <c r="UKE250" s="18"/>
      <c r="UKF250" s="18"/>
      <c r="UKG250" s="18"/>
      <c r="UKH250" s="18"/>
      <c r="UKI250" s="18"/>
      <c r="UKJ250" s="18"/>
      <c r="UKK250" s="18"/>
      <c r="UKL250" s="18"/>
      <c r="UKM250" s="18"/>
      <c r="UKN250" s="18"/>
      <c r="UKO250" s="18"/>
      <c r="UKP250" s="18"/>
      <c r="UKQ250" s="18"/>
      <c r="UKR250" s="18"/>
      <c r="UKS250" s="18"/>
      <c r="UKT250" s="18"/>
      <c r="UKU250" s="18"/>
      <c r="UKV250" s="18"/>
      <c r="UKW250" s="18"/>
      <c r="UKX250" s="18"/>
      <c r="UKY250" s="18"/>
      <c r="UKZ250" s="18"/>
      <c r="ULA250" s="18"/>
      <c r="ULB250" s="18"/>
      <c r="ULC250" s="18"/>
      <c r="ULD250" s="18"/>
      <c r="ULE250" s="18"/>
      <c r="ULF250" s="18"/>
      <c r="ULG250" s="18"/>
      <c r="ULH250" s="18"/>
      <c r="ULI250" s="18"/>
      <c r="ULJ250" s="18"/>
      <c r="ULK250" s="18"/>
      <c r="ULL250" s="18"/>
      <c r="ULM250" s="18"/>
      <c r="ULN250" s="18"/>
      <c r="ULO250" s="18"/>
      <c r="ULP250" s="18"/>
      <c r="ULQ250" s="18"/>
      <c r="ULR250" s="18"/>
      <c r="ULS250" s="18"/>
      <c r="ULT250" s="18"/>
      <c r="ULU250" s="18"/>
      <c r="ULV250" s="18"/>
      <c r="ULW250" s="18"/>
      <c r="ULX250" s="18"/>
      <c r="ULY250" s="18"/>
      <c r="ULZ250" s="18"/>
      <c r="UMA250" s="18"/>
      <c r="UMB250" s="18"/>
      <c r="UMC250" s="18"/>
      <c r="UMD250" s="18"/>
      <c r="UME250" s="18"/>
      <c r="UMF250" s="18"/>
      <c r="UMG250" s="18"/>
      <c r="UMH250" s="18"/>
      <c r="UMI250" s="18"/>
      <c r="UMJ250" s="18"/>
      <c r="UMK250" s="18"/>
      <c r="UML250" s="18"/>
      <c r="UMM250" s="18"/>
      <c r="UMN250" s="18"/>
      <c r="UMO250" s="18"/>
      <c r="UMP250" s="18"/>
      <c r="UMQ250" s="18"/>
      <c r="UMR250" s="18"/>
      <c r="UMS250" s="18"/>
      <c r="UMT250" s="18"/>
      <c r="UMU250" s="18"/>
      <c r="UMV250" s="18"/>
      <c r="UMW250" s="18"/>
      <c r="UMX250" s="18"/>
      <c r="UMY250" s="18"/>
      <c r="UMZ250" s="18"/>
      <c r="UNA250" s="18"/>
      <c r="UNB250" s="18"/>
      <c r="UNC250" s="18"/>
      <c r="UND250" s="18"/>
      <c r="UNE250" s="18"/>
      <c r="UNF250" s="18"/>
      <c r="UNG250" s="18"/>
      <c r="UNH250" s="18"/>
      <c r="UNI250" s="18"/>
      <c r="UNJ250" s="18"/>
      <c r="UNK250" s="18"/>
      <c r="UNL250" s="18"/>
      <c r="UNM250" s="18"/>
      <c r="UNN250" s="18"/>
      <c r="UNO250" s="18"/>
      <c r="UNP250" s="18"/>
      <c r="UNQ250" s="18"/>
      <c r="UNR250" s="18"/>
      <c r="UNS250" s="18"/>
      <c r="UNT250" s="18"/>
      <c r="UNU250" s="18"/>
      <c r="UNV250" s="18"/>
      <c r="UNW250" s="18"/>
      <c r="UNX250" s="18"/>
      <c r="UNY250" s="18"/>
      <c r="UNZ250" s="18"/>
      <c r="UOA250" s="18"/>
      <c r="UOB250" s="18"/>
      <c r="UOC250" s="18"/>
      <c r="UOD250" s="18"/>
      <c r="UOE250" s="18"/>
      <c r="UOF250" s="18"/>
      <c r="UOG250" s="18"/>
      <c r="UOH250" s="18"/>
      <c r="UOI250" s="18"/>
      <c r="UOJ250" s="18"/>
      <c r="UOK250" s="18"/>
      <c r="UOL250" s="18"/>
      <c r="UOM250" s="18"/>
      <c r="UON250" s="18"/>
      <c r="UOO250" s="18"/>
      <c r="UOP250" s="18"/>
      <c r="UOQ250" s="18"/>
      <c r="UOR250" s="18"/>
      <c r="UOS250" s="18"/>
      <c r="UOT250" s="18"/>
      <c r="UOU250" s="18"/>
      <c r="UOV250" s="18"/>
      <c r="UOW250" s="18"/>
      <c r="UOX250" s="18"/>
      <c r="UOY250" s="18"/>
      <c r="UOZ250" s="18"/>
      <c r="UPA250" s="18"/>
      <c r="UPB250" s="18"/>
      <c r="UPC250" s="18"/>
      <c r="UPD250" s="18"/>
      <c r="UPE250" s="18"/>
      <c r="UPF250" s="18"/>
      <c r="UPG250" s="18"/>
      <c r="UPH250" s="18"/>
      <c r="UPI250" s="18"/>
      <c r="UPJ250" s="18"/>
      <c r="UPK250" s="18"/>
      <c r="UPL250" s="18"/>
      <c r="UPM250" s="18"/>
      <c r="UPN250" s="18"/>
      <c r="UPO250" s="18"/>
      <c r="UPP250" s="18"/>
      <c r="UPQ250" s="18"/>
      <c r="UPR250" s="18"/>
      <c r="UPS250" s="18"/>
      <c r="UPT250" s="18"/>
      <c r="UPU250" s="18"/>
      <c r="UPV250" s="18"/>
      <c r="UPW250" s="18"/>
      <c r="UPX250" s="18"/>
      <c r="UPY250" s="18"/>
      <c r="UPZ250" s="18"/>
      <c r="UQA250" s="18"/>
      <c r="UQB250" s="18"/>
      <c r="UQC250" s="18"/>
      <c r="UQD250" s="18"/>
      <c r="UQE250" s="18"/>
      <c r="UQF250" s="18"/>
      <c r="UQG250" s="18"/>
      <c r="UQH250" s="18"/>
      <c r="UQI250" s="18"/>
      <c r="UQJ250" s="18"/>
      <c r="UQK250" s="18"/>
      <c r="UQL250" s="18"/>
      <c r="UQM250" s="18"/>
      <c r="UQN250" s="18"/>
      <c r="UQO250" s="18"/>
      <c r="UQP250" s="18"/>
      <c r="UQQ250" s="18"/>
      <c r="UQR250" s="18"/>
      <c r="UQS250" s="18"/>
      <c r="UQT250" s="18"/>
      <c r="UQU250" s="18"/>
      <c r="UQV250" s="18"/>
      <c r="UQW250" s="18"/>
      <c r="UQX250" s="18"/>
      <c r="UQY250" s="18"/>
      <c r="UQZ250" s="18"/>
      <c r="URA250" s="18"/>
      <c r="URB250" s="18"/>
      <c r="URC250" s="18"/>
      <c r="URD250" s="18"/>
      <c r="URE250" s="18"/>
      <c r="URF250" s="18"/>
      <c r="URG250" s="18"/>
      <c r="URH250" s="18"/>
      <c r="URI250" s="18"/>
      <c r="URJ250" s="18"/>
      <c r="URK250" s="18"/>
      <c r="URL250" s="18"/>
      <c r="URM250" s="18"/>
      <c r="URN250" s="18"/>
      <c r="URO250" s="18"/>
      <c r="URP250" s="18"/>
      <c r="URQ250" s="18"/>
      <c r="URR250" s="18"/>
      <c r="URS250" s="18"/>
      <c r="URT250" s="18"/>
      <c r="URU250" s="18"/>
      <c r="URV250" s="18"/>
      <c r="URW250" s="18"/>
      <c r="URX250" s="18"/>
      <c r="URY250" s="18"/>
      <c r="URZ250" s="18"/>
      <c r="USA250" s="18"/>
      <c r="USB250" s="18"/>
      <c r="USC250" s="18"/>
      <c r="USD250" s="18"/>
      <c r="USE250" s="18"/>
      <c r="USF250" s="18"/>
      <c r="USG250" s="18"/>
      <c r="USH250" s="18"/>
      <c r="USI250" s="18"/>
      <c r="USJ250" s="18"/>
      <c r="USK250" s="18"/>
      <c r="USL250" s="18"/>
      <c r="USM250" s="18"/>
      <c r="USN250" s="18"/>
      <c r="USO250" s="18"/>
      <c r="USP250" s="18"/>
      <c r="USQ250" s="18"/>
      <c r="USR250" s="18"/>
      <c r="USS250" s="18"/>
      <c r="UST250" s="18"/>
      <c r="USU250" s="18"/>
      <c r="USV250" s="18"/>
      <c r="USW250" s="18"/>
      <c r="USX250" s="18"/>
      <c r="USY250" s="18"/>
      <c r="USZ250" s="18"/>
      <c r="UTA250" s="18"/>
      <c r="UTB250" s="18"/>
      <c r="UTC250" s="18"/>
      <c r="UTD250" s="18"/>
      <c r="UTE250" s="18"/>
      <c r="UTF250" s="18"/>
      <c r="UTG250" s="18"/>
      <c r="UTH250" s="18"/>
      <c r="UTI250" s="18"/>
      <c r="UTJ250" s="18"/>
      <c r="UTK250" s="18"/>
      <c r="UTL250" s="18"/>
      <c r="UTM250" s="18"/>
      <c r="UTN250" s="18"/>
      <c r="UTO250" s="18"/>
      <c r="UTP250" s="18"/>
      <c r="UTQ250" s="18"/>
      <c r="UTR250" s="18"/>
      <c r="UTS250" s="18"/>
      <c r="UTT250" s="18"/>
      <c r="UTU250" s="18"/>
      <c r="UTV250" s="18"/>
      <c r="UTW250" s="18"/>
      <c r="UTX250" s="18"/>
      <c r="UTY250" s="18"/>
      <c r="UTZ250" s="18"/>
      <c r="UUA250" s="18"/>
      <c r="UUB250" s="18"/>
      <c r="UUC250" s="18"/>
      <c r="UUD250" s="18"/>
      <c r="UUE250" s="18"/>
      <c r="UUF250" s="18"/>
      <c r="UUG250" s="18"/>
      <c r="UUH250" s="18"/>
      <c r="UUI250" s="18"/>
      <c r="UUJ250" s="18"/>
      <c r="UUK250" s="18"/>
      <c r="UUL250" s="18"/>
      <c r="UUM250" s="18"/>
      <c r="UUN250" s="18"/>
      <c r="UUO250" s="18"/>
      <c r="UUP250" s="18"/>
      <c r="UUQ250" s="18"/>
      <c r="UUR250" s="18"/>
      <c r="UUS250" s="18"/>
      <c r="UUT250" s="18"/>
      <c r="UUU250" s="18"/>
      <c r="UUV250" s="18"/>
      <c r="UUW250" s="18"/>
      <c r="UUX250" s="18"/>
      <c r="UUY250" s="18"/>
      <c r="UUZ250" s="18"/>
      <c r="UVA250" s="18"/>
      <c r="UVB250" s="18"/>
      <c r="UVC250" s="18"/>
      <c r="UVD250" s="18"/>
      <c r="UVE250" s="18"/>
      <c r="UVF250" s="18"/>
      <c r="UVG250" s="18"/>
      <c r="UVH250" s="18"/>
      <c r="UVI250" s="18"/>
      <c r="UVJ250" s="18"/>
      <c r="UVK250" s="18"/>
      <c r="UVL250" s="18"/>
      <c r="UVM250" s="18"/>
      <c r="UVN250" s="18"/>
      <c r="UVO250" s="18"/>
      <c r="UVP250" s="18"/>
      <c r="UVQ250" s="18"/>
      <c r="UVR250" s="18"/>
      <c r="UVS250" s="18"/>
      <c r="UVT250" s="18"/>
      <c r="UVU250" s="18"/>
      <c r="UVV250" s="18"/>
      <c r="UVW250" s="18"/>
      <c r="UVX250" s="18"/>
      <c r="UVY250" s="18"/>
      <c r="UVZ250" s="18"/>
      <c r="UWA250" s="18"/>
      <c r="UWB250" s="18"/>
      <c r="UWC250" s="18"/>
      <c r="UWD250" s="18"/>
      <c r="UWE250" s="18"/>
      <c r="UWF250" s="18"/>
      <c r="UWG250" s="18"/>
      <c r="UWH250" s="18"/>
      <c r="UWI250" s="18"/>
      <c r="UWJ250" s="18"/>
      <c r="UWK250" s="18"/>
      <c r="UWL250" s="18"/>
      <c r="UWM250" s="18"/>
      <c r="UWN250" s="18"/>
      <c r="UWO250" s="18"/>
      <c r="UWP250" s="18"/>
      <c r="UWQ250" s="18"/>
      <c r="UWR250" s="18"/>
      <c r="UWS250" s="18"/>
      <c r="UWT250" s="18"/>
      <c r="UWU250" s="18"/>
      <c r="UWV250" s="18"/>
      <c r="UWW250" s="18"/>
      <c r="UWX250" s="18"/>
      <c r="UWY250" s="18"/>
      <c r="UWZ250" s="18"/>
      <c r="UXA250" s="18"/>
      <c r="UXB250" s="18"/>
      <c r="UXC250" s="18"/>
      <c r="UXD250" s="18"/>
      <c r="UXE250" s="18"/>
      <c r="UXF250" s="18"/>
      <c r="UXG250" s="18"/>
      <c r="UXH250" s="18"/>
      <c r="UXI250" s="18"/>
      <c r="UXJ250" s="18"/>
      <c r="UXK250" s="18"/>
      <c r="UXL250" s="18"/>
      <c r="UXM250" s="18"/>
      <c r="UXN250" s="18"/>
      <c r="UXO250" s="18"/>
      <c r="UXP250" s="18"/>
      <c r="UXQ250" s="18"/>
      <c r="UXR250" s="18"/>
      <c r="UXS250" s="18"/>
      <c r="UXT250" s="18"/>
      <c r="UXU250" s="18"/>
      <c r="UXV250" s="18"/>
      <c r="UXW250" s="18"/>
      <c r="UXX250" s="18"/>
      <c r="UXY250" s="18"/>
      <c r="UXZ250" s="18"/>
      <c r="UYA250" s="18"/>
      <c r="UYB250" s="18"/>
      <c r="UYC250" s="18"/>
      <c r="UYD250" s="18"/>
      <c r="UYE250" s="18"/>
      <c r="UYF250" s="18"/>
      <c r="UYG250" s="18"/>
      <c r="UYH250" s="18"/>
      <c r="UYI250" s="18"/>
      <c r="UYJ250" s="18"/>
      <c r="UYK250" s="18"/>
      <c r="UYL250" s="18"/>
      <c r="UYM250" s="18"/>
      <c r="UYN250" s="18"/>
      <c r="UYO250" s="18"/>
      <c r="UYP250" s="18"/>
      <c r="UYQ250" s="18"/>
      <c r="UYR250" s="18"/>
      <c r="UYS250" s="18"/>
      <c r="UYT250" s="18"/>
      <c r="UYU250" s="18"/>
      <c r="UYV250" s="18"/>
      <c r="UYW250" s="18"/>
      <c r="UYX250" s="18"/>
      <c r="UYY250" s="18"/>
      <c r="UYZ250" s="18"/>
      <c r="UZA250" s="18"/>
      <c r="UZB250" s="18"/>
      <c r="UZC250" s="18"/>
      <c r="UZD250" s="18"/>
      <c r="UZE250" s="18"/>
      <c r="UZF250" s="18"/>
      <c r="UZG250" s="18"/>
      <c r="UZH250" s="18"/>
      <c r="UZI250" s="18"/>
      <c r="UZJ250" s="18"/>
      <c r="UZK250" s="18"/>
      <c r="UZL250" s="18"/>
      <c r="UZM250" s="18"/>
      <c r="UZN250" s="18"/>
      <c r="UZO250" s="18"/>
      <c r="UZP250" s="18"/>
      <c r="UZQ250" s="18"/>
      <c r="UZR250" s="18"/>
      <c r="UZS250" s="18"/>
      <c r="UZT250" s="18"/>
      <c r="UZU250" s="18"/>
      <c r="UZV250" s="18"/>
      <c r="UZW250" s="18"/>
      <c r="UZX250" s="18"/>
      <c r="UZY250" s="18"/>
      <c r="UZZ250" s="18"/>
      <c r="VAA250" s="18"/>
      <c r="VAB250" s="18"/>
      <c r="VAC250" s="18"/>
      <c r="VAD250" s="18"/>
      <c r="VAE250" s="18"/>
      <c r="VAF250" s="18"/>
      <c r="VAG250" s="18"/>
      <c r="VAH250" s="18"/>
      <c r="VAI250" s="18"/>
      <c r="VAJ250" s="18"/>
      <c r="VAK250" s="18"/>
      <c r="VAL250" s="18"/>
      <c r="VAM250" s="18"/>
      <c r="VAN250" s="18"/>
      <c r="VAO250" s="18"/>
      <c r="VAP250" s="18"/>
      <c r="VAQ250" s="18"/>
      <c r="VAR250" s="18"/>
      <c r="VAS250" s="18"/>
      <c r="VAT250" s="18"/>
      <c r="VAU250" s="18"/>
      <c r="VAV250" s="18"/>
      <c r="VAW250" s="18"/>
      <c r="VAX250" s="18"/>
      <c r="VAY250" s="18"/>
      <c r="VAZ250" s="18"/>
      <c r="VBA250" s="18"/>
      <c r="VBB250" s="18"/>
      <c r="VBC250" s="18"/>
      <c r="VBD250" s="18"/>
      <c r="VBE250" s="18"/>
      <c r="VBF250" s="18"/>
      <c r="VBG250" s="18"/>
      <c r="VBH250" s="18"/>
      <c r="VBI250" s="18"/>
      <c r="VBJ250" s="18"/>
      <c r="VBK250" s="18"/>
      <c r="VBL250" s="18"/>
      <c r="VBM250" s="18"/>
      <c r="VBN250" s="18"/>
      <c r="VBO250" s="18"/>
      <c r="VBP250" s="18"/>
      <c r="VBQ250" s="18"/>
      <c r="VBR250" s="18"/>
      <c r="VBS250" s="18"/>
      <c r="VBT250" s="18"/>
      <c r="VBU250" s="18"/>
      <c r="VBV250" s="18"/>
      <c r="VBW250" s="18"/>
      <c r="VBX250" s="18"/>
      <c r="VBY250" s="18"/>
      <c r="VBZ250" s="18"/>
      <c r="VCA250" s="18"/>
      <c r="VCB250" s="18"/>
      <c r="VCC250" s="18"/>
      <c r="VCD250" s="18"/>
      <c r="VCE250" s="18"/>
      <c r="VCF250" s="18"/>
      <c r="VCG250" s="18"/>
      <c r="VCH250" s="18"/>
      <c r="VCI250" s="18"/>
      <c r="VCJ250" s="18"/>
      <c r="VCK250" s="18"/>
      <c r="VCL250" s="18"/>
      <c r="VCM250" s="18"/>
      <c r="VCN250" s="18"/>
      <c r="VCO250" s="18"/>
      <c r="VCP250" s="18"/>
      <c r="VCQ250" s="18"/>
      <c r="VCR250" s="18"/>
      <c r="VCS250" s="18"/>
      <c r="VCT250" s="18"/>
      <c r="VCU250" s="18"/>
      <c r="VCV250" s="18"/>
      <c r="VCW250" s="18"/>
      <c r="VCX250" s="18"/>
      <c r="VCY250" s="18"/>
      <c r="VCZ250" s="18"/>
      <c r="VDA250" s="18"/>
      <c r="VDB250" s="18"/>
      <c r="VDC250" s="18"/>
      <c r="VDD250" s="18"/>
      <c r="VDE250" s="18"/>
      <c r="VDF250" s="18"/>
      <c r="VDG250" s="18"/>
      <c r="VDH250" s="18"/>
      <c r="VDI250" s="18"/>
      <c r="VDJ250" s="18"/>
      <c r="VDK250" s="18"/>
      <c r="VDL250" s="18"/>
      <c r="VDM250" s="18"/>
      <c r="VDN250" s="18"/>
      <c r="VDO250" s="18"/>
      <c r="VDP250" s="18"/>
      <c r="VDQ250" s="18"/>
      <c r="VDR250" s="18"/>
      <c r="VDS250" s="18"/>
      <c r="VDT250" s="18"/>
      <c r="VDU250" s="18"/>
      <c r="VDV250" s="18"/>
      <c r="VDW250" s="18"/>
      <c r="VDX250" s="18"/>
      <c r="VDY250" s="18"/>
      <c r="VDZ250" s="18"/>
      <c r="VEA250" s="18"/>
      <c r="VEB250" s="18"/>
      <c r="VEC250" s="18"/>
      <c r="VED250" s="18"/>
      <c r="VEE250" s="18"/>
      <c r="VEF250" s="18"/>
      <c r="VEG250" s="18"/>
      <c r="VEH250" s="18"/>
      <c r="VEI250" s="18"/>
      <c r="VEJ250" s="18"/>
      <c r="VEK250" s="18"/>
      <c r="VEL250" s="18"/>
      <c r="VEM250" s="18"/>
      <c r="VEN250" s="18"/>
      <c r="VEO250" s="18"/>
      <c r="VEP250" s="18"/>
      <c r="VEQ250" s="18"/>
      <c r="VER250" s="18"/>
      <c r="VES250" s="18"/>
      <c r="VET250" s="18"/>
      <c r="VEU250" s="18"/>
      <c r="VEV250" s="18"/>
      <c r="VEW250" s="18"/>
      <c r="VEX250" s="18"/>
      <c r="VEY250" s="18"/>
      <c r="VEZ250" s="18"/>
      <c r="VFA250" s="18"/>
      <c r="VFB250" s="18"/>
      <c r="VFC250" s="18"/>
      <c r="VFD250" s="18"/>
      <c r="VFE250" s="18"/>
      <c r="VFF250" s="18"/>
      <c r="VFG250" s="18"/>
      <c r="VFH250" s="18"/>
      <c r="VFI250" s="18"/>
      <c r="VFJ250" s="18"/>
      <c r="VFK250" s="18"/>
      <c r="VFL250" s="18"/>
      <c r="VFM250" s="18"/>
      <c r="VFN250" s="18"/>
      <c r="VFO250" s="18"/>
      <c r="VFP250" s="18"/>
      <c r="VFQ250" s="18"/>
      <c r="VFR250" s="18"/>
      <c r="VFS250" s="18"/>
      <c r="VFT250" s="18"/>
      <c r="VFU250" s="18"/>
      <c r="VFV250" s="18"/>
      <c r="VFW250" s="18"/>
      <c r="VFX250" s="18"/>
      <c r="VFY250" s="18"/>
      <c r="VFZ250" s="18"/>
      <c r="VGA250" s="18"/>
      <c r="VGB250" s="18"/>
      <c r="VGC250" s="18"/>
      <c r="VGD250" s="18"/>
      <c r="VGE250" s="18"/>
      <c r="VGF250" s="18"/>
      <c r="VGG250" s="18"/>
      <c r="VGH250" s="18"/>
      <c r="VGI250" s="18"/>
      <c r="VGJ250" s="18"/>
      <c r="VGK250" s="18"/>
      <c r="VGL250" s="18"/>
      <c r="VGM250" s="18"/>
      <c r="VGN250" s="18"/>
      <c r="VGO250" s="18"/>
      <c r="VGP250" s="18"/>
      <c r="VGQ250" s="18"/>
      <c r="VGR250" s="18"/>
      <c r="VGS250" s="18"/>
      <c r="VGT250" s="18"/>
      <c r="VGU250" s="18"/>
      <c r="VGV250" s="18"/>
      <c r="VGW250" s="18"/>
      <c r="VGX250" s="18"/>
      <c r="VGY250" s="18"/>
      <c r="VGZ250" s="18"/>
      <c r="VHA250" s="18"/>
      <c r="VHB250" s="18"/>
      <c r="VHC250" s="18"/>
      <c r="VHD250" s="18"/>
      <c r="VHE250" s="18"/>
      <c r="VHF250" s="18"/>
      <c r="VHG250" s="18"/>
      <c r="VHH250" s="18"/>
      <c r="VHI250" s="18"/>
      <c r="VHJ250" s="18"/>
      <c r="VHK250" s="18"/>
      <c r="VHL250" s="18"/>
      <c r="VHM250" s="18"/>
      <c r="VHN250" s="18"/>
      <c r="VHO250" s="18"/>
      <c r="VHP250" s="18"/>
      <c r="VHQ250" s="18"/>
      <c r="VHR250" s="18"/>
      <c r="VHS250" s="18"/>
      <c r="VHT250" s="18"/>
      <c r="VHU250" s="18"/>
      <c r="VHV250" s="18"/>
      <c r="VHW250" s="18"/>
      <c r="VHX250" s="18"/>
      <c r="VHY250" s="18"/>
      <c r="VHZ250" s="18"/>
      <c r="VIA250" s="18"/>
      <c r="VIB250" s="18"/>
      <c r="VIC250" s="18"/>
      <c r="VID250" s="18"/>
      <c r="VIE250" s="18"/>
      <c r="VIF250" s="18"/>
      <c r="VIG250" s="18"/>
      <c r="VIH250" s="18"/>
      <c r="VII250" s="18"/>
      <c r="VIJ250" s="18"/>
      <c r="VIK250" s="18"/>
      <c r="VIL250" s="18"/>
      <c r="VIM250" s="18"/>
      <c r="VIN250" s="18"/>
      <c r="VIO250" s="18"/>
      <c r="VIP250" s="18"/>
      <c r="VIQ250" s="18"/>
      <c r="VIR250" s="18"/>
      <c r="VIS250" s="18"/>
      <c r="VIT250" s="18"/>
      <c r="VIU250" s="18"/>
      <c r="VIV250" s="18"/>
      <c r="VIW250" s="18"/>
      <c r="VIX250" s="18"/>
      <c r="VIY250" s="18"/>
      <c r="VIZ250" s="18"/>
      <c r="VJA250" s="18"/>
      <c r="VJB250" s="18"/>
      <c r="VJC250" s="18"/>
      <c r="VJD250" s="18"/>
      <c r="VJE250" s="18"/>
      <c r="VJF250" s="18"/>
      <c r="VJG250" s="18"/>
      <c r="VJH250" s="18"/>
      <c r="VJI250" s="18"/>
      <c r="VJJ250" s="18"/>
      <c r="VJK250" s="18"/>
      <c r="VJL250" s="18"/>
      <c r="VJM250" s="18"/>
      <c r="VJN250" s="18"/>
      <c r="VJO250" s="18"/>
      <c r="VJP250" s="18"/>
      <c r="VJQ250" s="18"/>
      <c r="VJR250" s="18"/>
      <c r="VJS250" s="18"/>
      <c r="VJT250" s="18"/>
      <c r="VJU250" s="18"/>
      <c r="VJV250" s="18"/>
      <c r="VJW250" s="18"/>
      <c r="VJX250" s="18"/>
      <c r="VJY250" s="18"/>
      <c r="VJZ250" s="18"/>
      <c r="VKA250" s="18"/>
      <c r="VKB250" s="18"/>
      <c r="VKC250" s="18"/>
      <c r="VKD250" s="18"/>
      <c r="VKE250" s="18"/>
      <c r="VKF250" s="18"/>
      <c r="VKG250" s="18"/>
      <c r="VKH250" s="18"/>
      <c r="VKI250" s="18"/>
      <c r="VKJ250" s="18"/>
      <c r="VKK250" s="18"/>
      <c r="VKL250" s="18"/>
      <c r="VKM250" s="18"/>
      <c r="VKN250" s="18"/>
      <c r="VKO250" s="18"/>
      <c r="VKP250" s="18"/>
      <c r="VKQ250" s="18"/>
      <c r="VKR250" s="18"/>
      <c r="VKS250" s="18"/>
      <c r="VKT250" s="18"/>
      <c r="VKU250" s="18"/>
      <c r="VKV250" s="18"/>
      <c r="VKW250" s="18"/>
      <c r="VKX250" s="18"/>
      <c r="VKY250" s="18"/>
      <c r="VKZ250" s="18"/>
      <c r="VLA250" s="18"/>
      <c r="VLB250" s="18"/>
      <c r="VLC250" s="18"/>
      <c r="VLD250" s="18"/>
      <c r="VLE250" s="18"/>
      <c r="VLF250" s="18"/>
      <c r="VLG250" s="18"/>
      <c r="VLH250" s="18"/>
      <c r="VLI250" s="18"/>
      <c r="VLJ250" s="18"/>
      <c r="VLK250" s="18"/>
      <c r="VLL250" s="18"/>
      <c r="VLM250" s="18"/>
      <c r="VLN250" s="18"/>
      <c r="VLO250" s="18"/>
      <c r="VLP250" s="18"/>
      <c r="VLQ250" s="18"/>
      <c r="VLR250" s="18"/>
      <c r="VLS250" s="18"/>
      <c r="VLT250" s="18"/>
      <c r="VLU250" s="18"/>
      <c r="VLV250" s="18"/>
      <c r="VLW250" s="18"/>
      <c r="VLX250" s="18"/>
      <c r="VLY250" s="18"/>
      <c r="VLZ250" s="18"/>
      <c r="VMA250" s="18"/>
      <c r="VMB250" s="18"/>
      <c r="VMC250" s="18"/>
      <c r="VMD250" s="18"/>
      <c r="VME250" s="18"/>
      <c r="VMF250" s="18"/>
      <c r="VMG250" s="18"/>
      <c r="VMH250" s="18"/>
      <c r="VMI250" s="18"/>
      <c r="VMJ250" s="18"/>
      <c r="VMK250" s="18"/>
      <c r="VML250" s="18"/>
      <c r="VMM250" s="18"/>
      <c r="VMN250" s="18"/>
      <c r="VMO250" s="18"/>
      <c r="VMP250" s="18"/>
      <c r="VMQ250" s="18"/>
      <c r="VMR250" s="18"/>
      <c r="VMS250" s="18"/>
      <c r="VMT250" s="18"/>
      <c r="VMU250" s="18"/>
      <c r="VMV250" s="18"/>
      <c r="VMW250" s="18"/>
      <c r="VMX250" s="18"/>
      <c r="VMY250" s="18"/>
      <c r="VMZ250" s="18"/>
      <c r="VNA250" s="18"/>
      <c r="VNB250" s="18"/>
      <c r="VNC250" s="18"/>
      <c r="VND250" s="18"/>
      <c r="VNE250" s="18"/>
      <c r="VNF250" s="18"/>
      <c r="VNG250" s="18"/>
      <c r="VNH250" s="18"/>
      <c r="VNI250" s="18"/>
      <c r="VNJ250" s="18"/>
      <c r="VNK250" s="18"/>
      <c r="VNL250" s="18"/>
      <c r="VNM250" s="18"/>
      <c r="VNN250" s="18"/>
      <c r="VNO250" s="18"/>
      <c r="VNP250" s="18"/>
      <c r="VNQ250" s="18"/>
      <c r="VNR250" s="18"/>
      <c r="VNS250" s="18"/>
      <c r="VNT250" s="18"/>
      <c r="VNU250" s="18"/>
      <c r="VNV250" s="18"/>
      <c r="VNW250" s="18"/>
      <c r="VNX250" s="18"/>
      <c r="VNY250" s="18"/>
      <c r="VNZ250" s="18"/>
      <c r="VOA250" s="18"/>
      <c r="VOB250" s="18"/>
      <c r="VOC250" s="18"/>
      <c r="VOD250" s="18"/>
      <c r="VOE250" s="18"/>
      <c r="VOF250" s="18"/>
      <c r="VOG250" s="18"/>
      <c r="VOH250" s="18"/>
      <c r="VOI250" s="18"/>
      <c r="VOJ250" s="18"/>
      <c r="VOK250" s="18"/>
      <c r="VOL250" s="18"/>
      <c r="VOM250" s="18"/>
      <c r="VON250" s="18"/>
      <c r="VOO250" s="18"/>
      <c r="VOP250" s="18"/>
      <c r="VOQ250" s="18"/>
      <c r="VOR250" s="18"/>
      <c r="VOS250" s="18"/>
      <c r="VOT250" s="18"/>
      <c r="VOU250" s="18"/>
      <c r="VOV250" s="18"/>
      <c r="VOW250" s="18"/>
      <c r="VOX250" s="18"/>
      <c r="VOY250" s="18"/>
      <c r="VOZ250" s="18"/>
      <c r="VPA250" s="18"/>
      <c r="VPB250" s="18"/>
      <c r="VPC250" s="18"/>
      <c r="VPD250" s="18"/>
      <c r="VPE250" s="18"/>
      <c r="VPF250" s="18"/>
      <c r="VPG250" s="18"/>
      <c r="VPH250" s="18"/>
      <c r="VPI250" s="18"/>
      <c r="VPJ250" s="18"/>
      <c r="VPK250" s="18"/>
      <c r="VPL250" s="18"/>
      <c r="VPM250" s="18"/>
      <c r="VPN250" s="18"/>
      <c r="VPO250" s="18"/>
      <c r="VPP250" s="18"/>
      <c r="VPQ250" s="18"/>
      <c r="VPR250" s="18"/>
      <c r="VPS250" s="18"/>
      <c r="VPT250" s="18"/>
      <c r="VPU250" s="18"/>
      <c r="VPV250" s="18"/>
      <c r="VPW250" s="18"/>
      <c r="VPX250" s="18"/>
      <c r="VPY250" s="18"/>
      <c r="VPZ250" s="18"/>
      <c r="VQA250" s="18"/>
      <c r="VQB250" s="18"/>
      <c r="VQC250" s="18"/>
      <c r="VQD250" s="18"/>
      <c r="VQE250" s="18"/>
      <c r="VQF250" s="18"/>
      <c r="VQG250" s="18"/>
      <c r="VQH250" s="18"/>
      <c r="VQI250" s="18"/>
      <c r="VQJ250" s="18"/>
      <c r="VQK250" s="18"/>
      <c r="VQL250" s="18"/>
      <c r="VQM250" s="18"/>
      <c r="VQN250" s="18"/>
      <c r="VQO250" s="18"/>
      <c r="VQP250" s="18"/>
      <c r="VQQ250" s="18"/>
      <c r="VQR250" s="18"/>
      <c r="VQS250" s="18"/>
      <c r="VQT250" s="18"/>
      <c r="VQU250" s="18"/>
      <c r="VQV250" s="18"/>
      <c r="VQW250" s="18"/>
      <c r="VQX250" s="18"/>
      <c r="VQY250" s="18"/>
      <c r="VQZ250" s="18"/>
      <c r="VRA250" s="18"/>
      <c r="VRB250" s="18"/>
      <c r="VRC250" s="18"/>
      <c r="VRD250" s="18"/>
      <c r="VRE250" s="18"/>
      <c r="VRF250" s="18"/>
      <c r="VRG250" s="18"/>
      <c r="VRH250" s="18"/>
      <c r="VRI250" s="18"/>
      <c r="VRJ250" s="18"/>
      <c r="VRK250" s="18"/>
      <c r="VRL250" s="18"/>
      <c r="VRM250" s="18"/>
      <c r="VRN250" s="18"/>
      <c r="VRO250" s="18"/>
      <c r="VRP250" s="18"/>
      <c r="VRQ250" s="18"/>
      <c r="VRR250" s="18"/>
      <c r="VRS250" s="18"/>
      <c r="VRT250" s="18"/>
      <c r="VRU250" s="18"/>
      <c r="VRV250" s="18"/>
      <c r="VRW250" s="18"/>
      <c r="VRX250" s="18"/>
      <c r="VRY250" s="18"/>
      <c r="VRZ250" s="18"/>
      <c r="VSA250" s="18"/>
      <c r="VSB250" s="18"/>
      <c r="VSC250" s="18"/>
      <c r="VSD250" s="18"/>
      <c r="VSE250" s="18"/>
      <c r="VSF250" s="18"/>
      <c r="VSG250" s="18"/>
      <c r="VSH250" s="18"/>
      <c r="VSI250" s="18"/>
      <c r="VSJ250" s="18"/>
      <c r="VSK250" s="18"/>
      <c r="VSL250" s="18"/>
      <c r="VSM250" s="18"/>
      <c r="VSN250" s="18"/>
      <c r="VSO250" s="18"/>
      <c r="VSP250" s="18"/>
      <c r="VSQ250" s="18"/>
      <c r="VSR250" s="18"/>
      <c r="VSS250" s="18"/>
      <c r="VST250" s="18"/>
      <c r="VSU250" s="18"/>
      <c r="VSV250" s="18"/>
      <c r="VSW250" s="18"/>
      <c r="VSX250" s="18"/>
      <c r="VSY250" s="18"/>
      <c r="VSZ250" s="18"/>
      <c r="VTA250" s="18"/>
      <c r="VTB250" s="18"/>
      <c r="VTC250" s="18"/>
      <c r="VTD250" s="18"/>
      <c r="VTE250" s="18"/>
      <c r="VTF250" s="18"/>
      <c r="VTG250" s="18"/>
      <c r="VTH250" s="18"/>
      <c r="VTI250" s="18"/>
      <c r="VTJ250" s="18"/>
      <c r="VTK250" s="18"/>
      <c r="VTL250" s="18"/>
      <c r="VTM250" s="18"/>
      <c r="VTN250" s="18"/>
      <c r="VTO250" s="18"/>
      <c r="VTP250" s="18"/>
      <c r="VTQ250" s="18"/>
      <c r="VTR250" s="18"/>
      <c r="VTS250" s="18"/>
      <c r="VTT250" s="18"/>
      <c r="VTU250" s="18"/>
      <c r="VTV250" s="18"/>
      <c r="VTW250" s="18"/>
      <c r="VTX250" s="18"/>
      <c r="VTY250" s="18"/>
      <c r="VTZ250" s="18"/>
      <c r="VUA250" s="18"/>
      <c r="VUB250" s="18"/>
      <c r="VUC250" s="18"/>
      <c r="VUD250" s="18"/>
      <c r="VUE250" s="18"/>
      <c r="VUF250" s="18"/>
      <c r="VUG250" s="18"/>
      <c r="VUH250" s="18"/>
      <c r="VUI250" s="18"/>
      <c r="VUJ250" s="18"/>
      <c r="VUK250" s="18"/>
      <c r="VUL250" s="18"/>
      <c r="VUM250" s="18"/>
      <c r="VUN250" s="18"/>
      <c r="VUO250" s="18"/>
      <c r="VUP250" s="18"/>
      <c r="VUQ250" s="18"/>
      <c r="VUR250" s="18"/>
      <c r="VUS250" s="18"/>
      <c r="VUT250" s="18"/>
      <c r="VUU250" s="18"/>
      <c r="VUV250" s="18"/>
      <c r="VUW250" s="18"/>
      <c r="VUX250" s="18"/>
      <c r="VUY250" s="18"/>
      <c r="VUZ250" s="18"/>
      <c r="VVA250" s="18"/>
      <c r="VVB250" s="18"/>
      <c r="VVC250" s="18"/>
      <c r="VVD250" s="18"/>
      <c r="VVE250" s="18"/>
      <c r="VVF250" s="18"/>
      <c r="VVG250" s="18"/>
      <c r="VVH250" s="18"/>
      <c r="VVI250" s="18"/>
      <c r="VVJ250" s="18"/>
      <c r="VVK250" s="18"/>
      <c r="VVL250" s="18"/>
      <c r="VVM250" s="18"/>
      <c r="VVN250" s="18"/>
      <c r="VVO250" s="18"/>
      <c r="VVP250" s="18"/>
      <c r="VVQ250" s="18"/>
      <c r="VVR250" s="18"/>
      <c r="VVS250" s="18"/>
      <c r="VVT250" s="18"/>
      <c r="VVU250" s="18"/>
      <c r="VVV250" s="18"/>
      <c r="VVW250" s="18"/>
      <c r="VVX250" s="18"/>
      <c r="VVY250" s="18"/>
      <c r="VVZ250" s="18"/>
      <c r="VWA250" s="18"/>
      <c r="VWB250" s="18"/>
      <c r="VWC250" s="18"/>
      <c r="VWD250" s="18"/>
      <c r="VWE250" s="18"/>
      <c r="VWF250" s="18"/>
      <c r="VWG250" s="18"/>
      <c r="VWH250" s="18"/>
      <c r="VWI250" s="18"/>
      <c r="VWJ250" s="18"/>
      <c r="VWK250" s="18"/>
      <c r="VWL250" s="18"/>
      <c r="VWM250" s="18"/>
      <c r="VWN250" s="18"/>
      <c r="VWO250" s="18"/>
      <c r="VWP250" s="18"/>
      <c r="VWQ250" s="18"/>
      <c r="VWR250" s="18"/>
      <c r="VWS250" s="18"/>
      <c r="VWT250" s="18"/>
      <c r="VWU250" s="18"/>
      <c r="VWV250" s="18"/>
      <c r="VWW250" s="18"/>
      <c r="VWX250" s="18"/>
      <c r="VWY250" s="18"/>
      <c r="VWZ250" s="18"/>
      <c r="VXA250" s="18"/>
      <c r="VXB250" s="18"/>
      <c r="VXC250" s="18"/>
      <c r="VXD250" s="18"/>
      <c r="VXE250" s="18"/>
      <c r="VXF250" s="18"/>
      <c r="VXG250" s="18"/>
      <c r="VXH250" s="18"/>
      <c r="VXI250" s="18"/>
      <c r="VXJ250" s="18"/>
      <c r="VXK250" s="18"/>
      <c r="VXL250" s="18"/>
      <c r="VXM250" s="18"/>
      <c r="VXN250" s="18"/>
      <c r="VXO250" s="18"/>
      <c r="VXP250" s="18"/>
      <c r="VXQ250" s="18"/>
      <c r="VXR250" s="18"/>
      <c r="VXS250" s="18"/>
      <c r="VXT250" s="18"/>
      <c r="VXU250" s="18"/>
      <c r="VXV250" s="18"/>
      <c r="VXW250" s="18"/>
      <c r="VXX250" s="18"/>
      <c r="VXY250" s="18"/>
      <c r="VXZ250" s="18"/>
      <c r="VYA250" s="18"/>
      <c r="VYB250" s="18"/>
      <c r="VYC250" s="18"/>
      <c r="VYD250" s="18"/>
      <c r="VYE250" s="18"/>
      <c r="VYF250" s="18"/>
      <c r="VYG250" s="18"/>
      <c r="VYH250" s="18"/>
      <c r="VYI250" s="18"/>
      <c r="VYJ250" s="18"/>
      <c r="VYK250" s="18"/>
      <c r="VYL250" s="18"/>
      <c r="VYM250" s="18"/>
      <c r="VYN250" s="18"/>
      <c r="VYO250" s="18"/>
      <c r="VYP250" s="18"/>
      <c r="VYQ250" s="18"/>
      <c r="VYR250" s="18"/>
      <c r="VYS250" s="18"/>
      <c r="VYT250" s="18"/>
      <c r="VYU250" s="18"/>
      <c r="VYV250" s="18"/>
      <c r="VYW250" s="18"/>
      <c r="VYX250" s="18"/>
      <c r="VYY250" s="18"/>
      <c r="VYZ250" s="18"/>
      <c r="VZA250" s="18"/>
      <c r="VZB250" s="18"/>
      <c r="VZC250" s="18"/>
      <c r="VZD250" s="18"/>
      <c r="VZE250" s="18"/>
      <c r="VZF250" s="18"/>
      <c r="VZG250" s="18"/>
      <c r="VZH250" s="18"/>
      <c r="VZI250" s="18"/>
      <c r="VZJ250" s="18"/>
      <c r="VZK250" s="18"/>
      <c r="VZL250" s="18"/>
      <c r="VZM250" s="18"/>
      <c r="VZN250" s="18"/>
      <c r="VZO250" s="18"/>
      <c r="VZP250" s="18"/>
      <c r="VZQ250" s="18"/>
      <c r="VZR250" s="18"/>
      <c r="VZS250" s="18"/>
      <c r="VZT250" s="18"/>
      <c r="VZU250" s="18"/>
      <c r="VZV250" s="18"/>
      <c r="VZW250" s="18"/>
      <c r="VZX250" s="18"/>
      <c r="VZY250" s="18"/>
      <c r="VZZ250" s="18"/>
      <c r="WAA250" s="18"/>
      <c r="WAB250" s="18"/>
      <c r="WAC250" s="18"/>
      <c r="WAD250" s="18"/>
      <c r="WAE250" s="18"/>
      <c r="WAF250" s="18"/>
      <c r="WAG250" s="18"/>
      <c r="WAH250" s="18"/>
      <c r="WAI250" s="18"/>
      <c r="WAJ250" s="18"/>
      <c r="WAK250" s="18"/>
      <c r="WAL250" s="18"/>
      <c r="WAM250" s="18"/>
      <c r="WAN250" s="18"/>
      <c r="WAO250" s="18"/>
      <c r="WAP250" s="18"/>
      <c r="WAQ250" s="18"/>
      <c r="WAR250" s="18"/>
      <c r="WAS250" s="18"/>
      <c r="WAT250" s="18"/>
      <c r="WAU250" s="18"/>
      <c r="WAV250" s="18"/>
      <c r="WAW250" s="18"/>
      <c r="WAX250" s="18"/>
      <c r="WAY250" s="18"/>
      <c r="WAZ250" s="18"/>
      <c r="WBA250" s="18"/>
      <c r="WBB250" s="18"/>
      <c r="WBC250" s="18"/>
      <c r="WBD250" s="18"/>
      <c r="WBE250" s="18"/>
      <c r="WBF250" s="18"/>
      <c r="WBG250" s="18"/>
      <c r="WBH250" s="18"/>
      <c r="WBI250" s="18"/>
      <c r="WBJ250" s="18"/>
      <c r="WBK250" s="18"/>
      <c r="WBL250" s="18"/>
      <c r="WBM250" s="18"/>
      <c r="WBN250" s="18"/>
      <c r="WBO250" s="18"/>
      <c r="WBP250" s="18"/>
      <c r="WBQ250" s="18"/>
      <c r="WBR250" s="18"/>
      <c r="WBS250" s="18"/>
      <c r="WBT250" s="18"/>
      <c r="WBU250" s="18"/>
      <c r="WBV250" s="18"/>
      <c r="WBW250" s="18"/>
      <c r="WBX250" s="18"/>
      <c r="WBY250" s="18"/>
      <c r="WBZ250" s="18"/>
      <c r="WCA250" s="18"/>
      <c r="WCB250" s="18"/>
      <c r="WCC250" s="18"/>
      <c r="WCD250" s="18"/>
      <c r="WCE250" s="18"/>
      <c r="WCF250" s="18"/>
      <c r="WCG250" s="18"/>
      <c r="WCH250" s="18"/>
      <c r="WCI250" s="18"/>
      <c r="WCJ250" s="18"/>
      <c r="WCK250" s="18"/>
      <c r="WCL250" s="18"/>
      <c r="WCM250" s="18"/>
      <c r="WCN250" s="18"/>
      <c r="WCO250" s="18"/>
      <c r="WCP250" s="18"/>
      <c r="WCQ250" s="18"/>
      <c r="WCR250" s="18"/>
      <c r="WCS250" s="18"/>
      <c r="WCT250" s="18"/>
      <c r="WCU250" s="18"/>
      <c r="WCV250" s="18"/>
      <c r="WCW250" s="18"/>
      <c r="WCX250" s="18"/>
      <c r="WCY250" s="18"/>
      <c r="WCZ250" s="18"/>
      <c r="WDA250" s="18"/>
      <c r="WDB250" s="18"/>
      <c r="WDC250" s="18"/>
      <c r="WDD250" s="18"/>
      <c r="WDE250" s="18"/>
      <c r="WDF250" s="18"/>
      <c r="WDG250" s="18"/>
      <c r="WDH250" s="18"/>
      <c r="WDI250" s="18"/>
      <c r="WDJ250" s="18"/>
      <c r="WDK250" s="18"/>
      <c r="WDL250" s="18"/>
      <c r="WDM250" s="18"/>
      <c r="WDN250" s="18"/>
      <c r="WDO250" s="18"/>
      <c r="WDP250" s="18"/>
      <c r="WDQ250" s="18"/>
      <c r="WDR250" s="18"/>
      <c r="WDS250" s="18"/>
      <c r="WDT250" s="18"/>
      <c r="WDU250" s="18"/>
      <c r="WDV250" s="18"/>
      <c r="WDW250" s="18"/>
      <c r="WDX250" s="18"/>
      <c r="WDY250" s="18"/>
      <c r="WDZ250" s="18"/>
      <c r="WEA250" s="18"/>
      <c r="WEB250" s="18"/>
      <c r="WEC250" s="18"/>
      <c r="WED250" s="18"/>
      <c r="WEE250" s="18"/>
      <c r="WEF250" s="18"/>
      <c r="WEG250" s="18"/>
      <c r="WEH250" s="18"/>
      <c r="WEI250" s="18"/>
      <c r="WEJ250" s="18"/>
      <c r="WEK250" s="18"/>
      <c r="WEL250" s="18"/>
      <c r="WEM250" s="18"/>
      <c r="WEN250" s="18"/>
      <c r="WEO250" s="18"/>
      <c r="WEP250" s="18"/>
      <c r="WEQ250" s="18"/>
      <c r="WER250" s="18"/>
      <c r="WES250" s="18"/>
      <c r="WET250" s="18"/>
      <c r="WEU250" s="18"/>
      <c r="WEV250" s="18"/>
      <c r="WEW250" s="18"/>
      <c r="WEX250" s="18"/>
      <c r="WEY250" s="18"/>
      <c r="WEZ250" s="18"/>
      <c r="WFA250" s="18"/>
      <c r="WFB250" s="18"/>
      <c r="WFC250" s="18"/>
      <c r="WFD250" s="18"/>
      <c r="WFE250" s="18"/>
      <c r="WFF250" s="18"/>
      <c r="WFG250" s="18"/>
      <c r="WFH250" s="18"/>
      <c r="WFI250" s="18"/>
      <c r="WFJ250" s="18"/>
      <c r="WFK250" s="18"/>
      <c r="WFL250" s="18"/>
      <c r="WFM250" s="18"/>
      <c r="WFN250" s="18"/>
      <c r="WFO250" s="18"/>
      <c r="WFP250" s="18"/>
      <c r="WFQ250" s="18"/>
      <c r="WFR250" s="18"/>
      <c r="WFS250" s="18"/>
      <c r="WFT250" s="18"/>
      <c r="WFU250" s="18"/>
      <c r="WFV250" s="18"/>
      <c r="WFW250" s="18"/>
      <c r="WFX250" s="18"/>
      <c r="WFY250" s="18"/>
      <c r="WFZ250" s="18"/>
      <c r="WGA250" s="18"/>
      <c r="WGB250" s="18"/>
      <c r="WGC250" s="18"/>
      <c r="WGD250" s="18"/>
      <c r="WGE250" s="18"/>
      <c r="WGF250" s="18"/>
      <c r="WGG250" s="18"/>
      <c r="WGH250" s="18"/>
      <c r="WGI250" s="18"/>
      <c r="WGJ250" s="18"/>
      <c r="WGK250" s="18"/>
      <c r="WGL250" s="18"/>
      <c r="WGM250" s="18"/>
      <c r="WGN250" s="18"/>
      <c r="WGO250" s="18"/>
      <c r="WGP250" s="18"/>
      <c r="WGQ250" s="18"/>
      <c r="WGR250" s="18"/>
      <c r="WGS250" s="18"/>
      <c r="WGT250" s="18"/>
      <c r="WGU250" s="18"/>
      <c r="WGV250" s="18"/>
      <c r="WGW250" s="18"/>
      <c r="WGX250" s="18"/>
      <c r="WGY250" s="18"/>
      <c r="WGZ250" s="18"/>
      <c r="WHA250" s="18"/>
      <c r="WHB250" s="18"/>
      <c r="WHC250" s="18"/>
      <c r="WHD250" s="18"/>
      <c r="WHE250" s="18"/>
      <c r="WHF250" s="18"/>
      <c r="WHG250" s="18"/>
      <c r="WHH250" s="18"/>
      <c r="WHI250" s="18"/>
      <c r="WHJ250" s="18"/>
      <c r="WHK250" s="18"/>
      <c r="WHL250" s="18"/>
      <c r="WHM250" s="18"/>
      <c r="WHN250" s="18"/>
      <c r="WHO250" s="18"/>
      <c r="WHP250" s="18"/>
      <c r="WHQ250" s="18"/>
      <c r="WHR250" s="18"/>
      <c r="WHS250" s="18"/>
      <c r="WHT250" s="18"/>
      <c r="WHU250" s="18"/>
      <c r="WHV250" s="18"/>
      <c r="WHW250" s="18"/>
      <c r="WHX250" s="18"/>
      <c r="WHY250" s="18"/>
      <c r="WHZ250" s="18"/>
      <c r="WIA250" s="18"/>
      <c r="WIB250" s="18"/>
      <c r="WIC250" s="18"/>
      <c r="WID250" s="18"/>
      <c r="WIE250" s="18"/>
      <c r="WIF250" s="18"/>
      <c r="WIG250" s="18"/>
      <c r="WIH250" s="18"/>
      <c r="WII250" s="18"/>
      <c r="WIJ250" s="18"/>
      <c r="WIK250" s="18"/>
      <c r="WIL250" s="18"/>
      <c r="WIM250" s="18"/>
      <c r="WIN250" s="18"/>
      <c r="WIO250" s="18"/>
      <c r="WIP250" s="18"/>
      <c r="WIQ250" s="18"/>
      <c r="WIR250" s="18"/>
      <c r="WIS250" s="18"/>
      <c r="WIT250" s="18"/>
      <c r="WIU250" s="18"/>
      <c r="WIV250" s="18"/>
      <c r="WIW250" s="18"/>
      <c r="WIX250" s="18"/>
      <c r="WIY250" s="18"/>
      <c r="WIZ250" s="18"/>
      <c r="WJA250" s="18"/>
      <c r="WJB250" s="18"/>
      <c r="WJC250" s="18"/>
      <c r="WJD250" s="18"/>
      <c r="WJE250" s="18"/>
      <c r="WJF250" s="18"/>
      <c r="WJG250" s="18"/>
      <c r="WJH250" s="18"/>
      <c r="WJI250" s="18"/>
      <c r="WJJ250" s="18"/>
      <c r="WJK250" s="18"/>
      <c r="WJL250" s="18"/>
      <c r="WJM250" s="18"/>
      <c r="WJN250" s="18"/>
      <c r="WJO250" s="18"/>
      <c r="WJP250" s="18"/>
      <c r="WJQ250" s="18"/>
      <c r="WJR250" s="18"/>
      <c r="WJS250" s="18"/>
      <c r="WJT250" s="18"/>
      <c r="WJU250" s="18"/>
      <c r="WJV250" s="18"/>
      <c r="WJW250" s="18"/>
      <c r="WJX250" s="18"/>
      <c r="WJY250" s="18"/>
      <c r="WJZ250" s="18"/>
      <c r="WKA250" s="18"/>
      <c r="WKB250" s="18"/>
      <c r="WKC250" s="18"/>
      <c r="WKD250" s="18"/>
      <c r="WKE250" s="18"/>
      <c r="WKF250" s="18"/>
      <c r="WKG250" s="18"/>
      <c r="WKH250" s="18"/>
      <c r="WKI250" s="18"/>
      <c r="WKJ250" s="18"/>
      <c r="WKK250" s="18"/>
      <c r="WKL250" s="18"/>
      <c r="WKM250" s="18"/>
      <c r="WKN250" s="18"/>
      <c r="WKO250" s="18"/>
      <c r="WKP250" s="18"/>
      <c r="WKQ250" s="18"/>
      <c r="WKR250" s="18"/>
      <c r="WKS250" s="18"/>
      <c r="WKT250" s="18"/>
      <c r="WKU250" s="18"/>
      <c r="WKV250" s="18"/>
      <c r="WKW250" s="18"/>
      <c r="WKX250" s="18"/>
      <c r="WKY250" s="18"/>
      <c r="WKZ250" s="18"/>
      <c r="WLA250" s="18"/>
      <c r="WLB250" s="18"/>
      <c r="WLC250" s="18"/>
      <c r="WLD250" s="18"/>
      <c r="WLE250" s="18"/>
      <c r="WLF250" s="18"/>
      <c r="WLG250" s="18"/>
      <c r="WLH250" s="18"/>
      <c r="WLI250" s="18"/>
      <c r="WLJ250" s="18"/>
      <c r="WLK250" s="18"/>
      <c r="WLL250" s="18"/>
      <c r="WLM250" s="18"/>
      <c r="WLN250" s="18"/>
      <c r="WLO250" s="18"/>
      <c r="WLP250" s="18"/>
      <c r="WLQ250" s="18"/>
      <c r="WLR250" s="18"/>
      <c r="WLS250" s="18"/>
      <c r="WLT250" s="18"/>
      <c r="WLU250" s="18"/>
      <c r="WLV250" s="18"/>
      <c r="WLW250" s="18"/>
      <c r="WLX250" s="18"/>
      <c r="WLY250" s="18"/>
      <c r="WLZ250" s="18"/>
      <c r="WMA250" s="18"/>
      <c r="WMB250" s="18"/>
      <c r="WMC250" s="18"/>
      <c r="WMD250" s="18"/>
      <c r="WME250" s="18"/>
      <c r="WMF250" s="18"/>
      <c r="WMG250" s="18"/>
      <c r="WMH250" s="18"/>
      <c r="WMI250" s="18"/>
      <c r="WMJ250" s="18"/>
      <c r="WMK250" s="18"/>
      <c r="WML250" s="18"/>
      <c r="WMM250" s="18"/>
      <c r="WMN250" s="18"/>
      <c r="WMO250" s="18"/>
      <c r="WMP250" s="18"/>
      <c r="WMQ250" s="18"/>
      <c r="WMR250" s="18"/>
      <c r="WMS250" s="18"/>
      <c r="WMT250" s="18"/>
      <c r="WMU250" s="18"/>
      <c r="WMV250" s="18"/>
      <c r="WMW250" s="18"/>
      <c r="WMX250" s="18"/>
      <c r="WMY250" s="18"/>
      <c r="WMZ250" s="18"/>
      <c r="WNA250" s="18"/>
      <c r="WNB250" s="18"/>
      <c r="WNC250" s="18"/>
      <c r="WND250" s="18"/>
      <c r="WNE250" s="18"/>
      <c r="WNF250" s="18"/>
      <c r="WNG250" s="18"/>
      <c r="WNH250" s="18"/>
      <c r="WNI250" s="18"/>
      <c r="WNJ250" s="18"/>
      <c r="WNK250" s="18"/>
      <c r="WNL250" s="18"/>
      <c r="WNM250" s="18"/>
      <c r="WNN250" s="18"/>
      <c r="WNO250" s="18"/>
      <c r="WNP250" s="18"/>
      <c r="WNQ250" s="18"/>
      <c r="WNR250" s="18"/>
      <c r="WNS250" s="18"/>
      <c r="WNT250" s="18"/>
      <c r="WNU250" s="18"/>
      <c r="WNV250" s="18"/>
      <c r="WNW250" s="18"/>
      <c r="WNX250" s="18"/>
      <c r="WNY250" s="18"/>
      <c r="WNZ250" s="18"/>
      <c r="WOA250" s="18"/>
      <c r="WOB250" s="18"/>
      <c r="WOC250" s="18"/>
      <c r="WOD250" s="18"/>
      <c r="WOE250" s="18"/>
      <c r="WOF250" s="18"/>
      <c r="WOG250" s="18"/>
      <c r="WOH250" s="18"/>
      <c r="WOI250" s="18"/>
      <c r="WOJ250" s="18"/>
      <c r="WOK250" s="18"/>
      <c r="WOL250" s="18"/>
      <c r="WOM250" s="18"/>
      <c r="WON250" s="18"/>
      <c r="WOO250" s="18"/>
      <c r="WOP250" s="18"/>
      <c r="WOQ250" s="18"/>
      <c r="WOR250" s="18"/>
      <c r="WOS250" s="18"/>
      <c r="WOT250" s="18"/>
      <c r="WOU250" s="18"/>
      <c r="WOV250" s="18"/>
      <c r="WOW250" s="18"/>
      <c r="WOX250" s="18"/>
      <c r="WOY250" s="18"/>
      <c r="WOZ250" s="18"/>
      <c r="WPA250" s="18"/>
      <c r="WPB250" s="18"/>
      <c r="WPC250" s="18"/>
      <c r="WPD250" s="18"/>
      <c r="WPE250" s="18"/>
      <c r="WPF250" s="18"/>
      <c r="WPG250" s="18"/>
      <c r="WPH250" s="18"/>
      <c r="WPI250" s="18"/>
      <c r="WPJ250" s="18"/>
      <c r="WPK250" s="18"/>
      <c r="WPL250" s="18"/>
      <c r="WPM250" s="18"/>
      <c r="WPN250" s="18"/>
      <c r="WPO250" s="18"/>
      <c r="WPP250" s="18"/>
      <c r="WPQ250" s="18"/>
      <c r="WPR250" s="18"/>
      <c r="WPS250" s="18"/>
      <c r="WPT250" s="18"/>
      <c r="WPU250" s="18"/>
      <c r="WPV250" s="18"/>
      <c r="WPW250" s="18"/>
      <c r="WPX250" s="18"/>
      <c r="WPY250" s="18"/>
      <c r="WPZ250" s="18"/>
      <c r="WQA250" s="18"/>
      <c r="WQB250" s="18"/>
      <c r="WQC250" s="18"/>
      <c r="WQD250" s="18"/>
      <c r="WQE250" s="18"/>
      <c r="WQF250" s="18"/>
      <c r="WQG250" s="18"/>
      <c r="WQH250" s="18"/>
      <c r="WQI250" s="18"/>
      <c r="WQJ250" s="18"/>
      <c r="WQK250" s="18"/>
      <c r="WQL250" s="18"/>
      <c r="WQM250" s="18"/>
      <c r="WQN250" s="18"/>
      <c r="WQO250" s="18"/>
      <c r="WQP250" s="18"/>
      <c r="WQQ250" s="18"/>
      <c r="WQR250" s="18"/>
      <c r="WQS250" s="18"/>
      <c r="WQT250" s="18"/>
      <c r="WQU250" s="18"/>
      <c r="WQV250" s="18"/>
      <c r="WQW250" s="18"/>
      <c r="WQX250" s="18"/>
      <c r="WQY250" s="18"/>
      <c r="WQZ250" s="18"/>
      <c r="WRA250" s="18"/>
      <c r="WRB250" s="18"/>
      <c r="WRC250" s="18"/>
      <c r="WRD250" s="18"/>
      <c r="WRE250" s="18"/>
      <c r="WRF250" s="18"/>
      <c r="WRG250" s="18"/>
      <c r="WRH250" s="18"/>
      <c r="WRI250" s="18"/>
      <c r="WRJ250" s="18"/>
      <c r="WRK250" s="18"/>
      <c r="WRL250" s="18"/>
      <c r="WRM250" s="18"/>
      <c r="WRN250" s="18"/>
      <c r="WRO250" s="18"/>
      <c r="WRP250" s="18"/>
      <c r="WRQ250" s="18"/>
      <c r="WRR250" s="18"/>
      <c r="WRS250" s="18"/>
      <c r="WRT250" s="18"/>
      <c r="WRU250" s="18"/>
      <c r="WRV250" s="18"/>
      <c r="WRW250" s="18"/>
      <c r="WRX250" s="18"/>
      <c r="WRY250" s="18"/>
      <c r="WRZ250" s="18"/>
      <c r="WSA250" s="18"/>
      <c r="WSB250" s="18"/>
      <c r="WSC250" s="18"/>
      <c r="WSD250" s="18"/>
      <c r="WSE250" s="18"/>
      <c r="WSF250" s="18"/>
      <c r="WSG250" s="18"/>
      <c r="WSH250" s="18"/>
      <c r="WSI250" s="18"/>
      <c r="WSJ250" s="18"/>
      <c r="WSK250" s="18"/>
      <c r="WSL250" s="18"/>
      <c r="WSM250" s="18"/>
      <c r="WSN250" s="18"/>
      <c r="WSO250" s="18"/>
      <c r="WSP250" s="18"/>
      <c r="WSQ250" s="18"/>
      <c r="WSR250" s="18"/>
      <c r="WSS250" s="18"/>
      <c r="WST250" s="18"/>
      <c r="WSU250" s="18"/>
      <c r="WSV250" s="18"/>
      <c r="WSW250" s="18"/>
      <c r="WSX250" s="18"/>
      <c r="WSY250" s="18"/>
      <c r="WSZ250" s="18"/>
      <c r="WTA250" s="18"/>
      <c r="WTB250" s="18"/>
      <c r="WTC250" s="18"/>
      <c r="WTD250" s="18"/>
      <c r="WTE250" s="18"/>
      <c r="WTF250" s="18"/>
      <c r="WTG250" s="18"/>
      <c r="WTH250" s="18"/>
      <c r="WTI250" s="18"/>
      <c r="WTJ250" s="18"/>
      <c r="WTK250" s="18"/>
      <c r="WTL250" s="18"/>
      <c r="WTM250" s="18"/>
      <c r="WTN250" s="18"/>
      <c r="WTO250" s="18"/>
      <c r="WTP250" s="18"/>
      <c r="WTQ250" s="18"/>
      <c r="WTR250" s="18"/>
      <c r="WTS250" s="18"/>
      <c r="WTT250" s="18"/>
      <c r="WTU250" s="18"/>
      <c r="WTV250" s="18"/>
      <c r="WTW250" s="18"/>
      <c r="WTX250" s="18"/>
      <c r="WTY250" s="18"/>
      <c r="WTZ250" s="18"/>
      <c r="WUA250" s="18"/>
      <c r="WUB250" s="18"/>
      <c r="WUC250" s="18"/>
      <c r="WUD250" s="18"/>
      <c r="WUE250" s="18"/>
      <c r="WUF250" s="18"/>
      <c r="WUG250" s="18"/>
      <c r="WUH250" s="18"/>
      <c r="WUI250" s="18"/>
      <c r="WUJ250" s="18"/>
      <c r="WUK250" s="18"/>
      <c r="WUL250" s="18"/>
      <c r="WUM250" s="18"/>
      <c r="WUN250" s="18"/>
      <c r="WUO250" s="18"/>
      <c r="WUP250" s="18"/>
      <c r="WUQ250" s="18"/>
      <c r="WUR250" s="18"/>
      <c r="WUS250" s="18"/>
      <c r="WUT250" s="18"/>
      <c r="WUU250" s="18"/>
      <c r="WUV250" s="18"/>
      <c r="WUW250" s="18"/>
      <c r="WUX250" s="18"/>
      <c r="WUY250" s="18"/>
      <c r="WUZ250" s="18"/>
      <c r="WVA250" s="18"/>
      <c r="WVB250" s="18"/>
      <c r="WVC250" s="18"/>
      <c r="WVD250" s="18"/>
      <c r="WVE250" s="18"/>
      <c r="WVF250" s="18"/>
      <c r="WVG250" s="18"/>
      <c r="WVH250" s="18"/>
      <c r="WVI250" s="18"/>
      <c r="WVJ250" s="18"/>
      <c r="WVK250" s="18"/>
      <c r="WVL250" s="18"/>
      <c r="WVM250" s="18"/>
      <c r="WVN250" s="18"/>
      <c r="WVO250" s="18"/>
      <c r="WVP250" s="18"/>
      <c r="WVQ250" s="18"/>
      <c r="WVR250" s="18"/>
      <c r="WVS250" s="18"/>
      <c r="WVT250" s="18"/>
      <c r="WVU250" s="18"/>
      <c r="WVV250" s="18"/>
      <c r="WVW250" s="18"/>
      <c r="WVX250" s="18"/>
      <c r="WVY250" s="18"/>
      <c r="WVZ250" s="18"/>
      <c r="WWA250" s="18"/>
      <c r="WWB250" s="18"/>
      <c r="WWC250" s="18"/>
      <c r="WWD250" s="18"/>
      <c r="WWE250" s="18"/>
      <c r="WWF250" s="18"/>
      <c r="WWG250" s="18"/>
      <c r="WWH250" s="18"/>
      <c r="WWI250" s="18"/>
      <c r="WWJ250" s="18"/>
      <c r="WWK250" s="18"/>
      <c r="WWL250" s="18"/>
      <c r="WWM250" s="18"/>
      <c r="WWN250" s="18"/>
      <c r="WWO250" s="18"/>
      <c r="WWP250" s="18"/>
      <c r="WWQ250" s="18"/>
      <c r="WWR250" s="18"/>
      <c r="WWS250" s="18"/>
      <c r="WWT250" s="18"/>
      <c r="WWU250" s="18"/>
      <c r="WWV250" s="18"/>
      <c r="WWW250" s="18"/>
      <c r="WWX250" s="18"/>
      <c r="WWY250" s="18"/>
      <c r="WWZ250" s="18"/>
      <c r="WXA250" s="18"/>
      <c r="WXB250" s="18"/>
      <c r="WXC250" s="18"/>
      <c r="WXD250" s="18"/>
      <c r="WXE250" s="18"/>
      <c r="WXF250" s="18"/>
      <c r="WXG250" s="18"/>
      <c r="WXH250" s="18"/>
      <c r="WXI250" s="18"/>
      <c r="WXJ250" s="18"/>
      <c r="WXK250" s="18"/>
      <c r="WXL250" s="18"/>
      <c r="WXM250" s="18"/>
      <c r="WXN250" s="18"/>
      <c r="WXO250" s="18"/>
      <c r="WXP250" s="18"/>
      <c r="WXQ250" s="18"/>
      <c r="WXR250" s="18"/>
      <c r="WXS250" s="18"/>
      <c r="WXT250" s="18"/>
      <c r="WXU250" s="18"/>
      <c r="WXV250" s="18"/>
      <c r="WXW250" s="18"/>
      <c r="WXX250" s="18"/>
      <c r="WXY250" s="18"/>
      <c r="WXZ250" s="18"/>
      <c r="WYA250" s="18"/>
      <c r="WYB250" s="18"/>
      <c r="WYC250" s="18"/>
      <c r="WYD250" s="18"/>
      <c r="WYE250" s="18"/>
      <c r="WYF250" s="18"/>
      <c r="WYG250" s="18"/>
      <c r="WYH250" s="18"/>
      <c r="WYI250" s="18"/>
      <c r="WYJ250" s="18"/>
      <c r="WYK250" s="18"/>
      <c r="WYL250" s="18"/>
      <c r="WYM250" s="18"/>
      <c r="WYN250" s="18"/>
      <c r="WYO250" s="18"/>
      <c r="WYP250" s="18"/>
      <c r="WYQ250" s="18"/>
      <c r="WYR250" s="18"/>
      <c r="WYS250" s="18"/>
      <c r="WYT250" s="18"/>
      <c r="WYU250" s="18"/>
      <c r="WYV250" s="18"/>
      <c r="WYW250" s="18"/>
      <c r="WYX250" s="18"/>
      <c r="WYY250" s="18"/>
      <c r="WYZ250" s="18"/>
      <c r="WZA250" s="18"/>
      <c r="WZB250" s="18"/>
      <c r="WZC250" s="18"/>
      <c r="WZD250" s="18"/>
      <c r="WZE250" s="18"/>
      <c r="WZF250" s="18"/>
      <c r="WZG250" s="18"/>
      <c r="WZH250" s="18"/>
      <c r="WZI250" s="18"/>
      <c r="WZJ250" s="18"/>
      <c r="WZK250" s="18"/>
      <c r="WZL250" s="18"/>
      <c r="WZM250" s="18"/>
      <c r="WZN250" s="18"/>
      <c r="WZO250" s="18"/>
      <c r="WZP250" s="18"/>
      <c r="WZQ250" s="18"/>
      <c r="WZR250" s="18"/>
      <c r="WZS250" s="18"/>
      <c r="WZT250" s="18"/>
      <c r="WZU250" s="18"/>
      <c r="WZV250" s="18"/>
      <c r="WZW250" s="18"/>
      <c r="WZX250" s="18"/>
      <c r="WZY250" s="18"/>
      <c r="WZZ250" s="18"/>
      <c r="XAA250" s="18"/>
      <c r="XAB250" s="18"/>
      <c r="XAC250" s="18"/>
      <c r="XAD250" s="18"/>
      <c r="XAE250" s="18"/>
      <c r="XAF250" s="18"/>
      <c r="XAG250" s="18"/>
      <c r="XAH250" s="18"/>
      <c r="XAI250" s="18"/>
      <c r="XAJ250" s="18"/>
      <c r="XAK250" s="18"/>
      <c r="XAL250" s="18"/>
      <c r="XAM250" s="18"/>
      <c r="XAN250" s="18"/>
      <c r="XAO250" s="18"/>
      <c r="XAP250" s="18"/>
      <c r="XAQ250" s="18"/>
      <c r="XAR250" s="18"/>
      <c r="XAS250" s="18"/>
      <c r="XAT250" s="18"/>
      <c r="XAU250" s="18"/>
      <c r="XAV250" s="18"/>
      <c r="XAW250" s="18"/>
      <c r="XAX250" s="18"/>
      <c r="XAY250" s="18"/>
      <c r="XAZ250" s="18"/>
      <c r="XBA250" s="18"/>
      <c r="XBB250" s="18"/>
      <c r="XBC250" s="18"/>
      <c r="XBD250" s="18"/>
      <c r="XBE250" s="18"/>
      <c r="XBF250" s="18"/>
      <c r="XBG250" s="18"/>
      <c r="XBH250" s="18"/>
      <c r="XBI250" s="18"/>
      <c r="XBJ250" s="18"/>
      <c r="XBK250" s="18"/>
      <c r="XBL250" s="18"/>
      <c r="XBM250" s="18"/>
      <c r="XBN250" s="18"/>
      <c r="XBO250" s="18"/>
      <c r="XBP250" s="18"/>
      <c r="XBQ250" s="18"/>
      <c r="XBR250" s="18"/>
      <c r="XBS250" s="18"/>
      <c r="XBT250" s="18"/>
      <c r="XBU250" s="18"/>
      <c r="XBV250" s="18"/>
      <c r="XBW250" s="18"/>
      <c r="XBX250" s="18"/>
      <c r="XBY250" s="18"/>
      <c r="XBZ250" s="18"/>
      <c r="XCA250" s="18"/>
      <c r="XCB250" s="18"/>
      <c r="XCC250" s="18"/>
      <c r="XCD250" s="18"/>
      <c r="XCE250" s="18"/>
      <c r="XCF250" s="18"/>
      <c r="XCG250" s="18"/>
      <c r="XCH250" s="18"/>
      <c r="XCI250" s="18"/>
      <c r="XCJ250" s="18"/>
      <c r="XCK250" s="18"/>
      <c r="XCL250" s="18"/>
      <c r="XCM250" s="18"/>
      <c r="XCN250" s="18"/>
      <c r="XCO250" s="18"/>
      <c r="XCP250" s="18"/>
      <c r="XCQ250" s="18"/>
      <c r="XCR250" s="18"/>
      <c r="XCS250" s="18"/>
      <c r="XCT250" s="18"/>
      <c r="XCU250" s="18"/>
      <c r="XCV250" s="18"/>
      <c r="XCW250" s="18"/>
      <c r="XCX250" s="18"/>
      <c r="XCY250" s="18"/>
      <c r="XCZ250" s="18"/>
      <c r="XDA250" s="18"/>
      <c r="XDB250" s="18"/>
      <c r="XDC250" s="18"/>
      <c r="XDD250" s="18"/>
      <c r="XDE250" s="18"/>
      <c r="XDF250" s="18"/>
      <c r="XDG250" s="18"/>
      <c r="XDH250" s="18"/>
      <c r="XDI250" s="18"/>
      <c r="XDJ250" s="18"/>
      <c r="XDK250" s="18"/>
    </row>
    <row r="251" spans="1:16339" ht="30" customHeight="1">
      <c r="A251" s="153" t="str" cm="1">
        <f t="array" ref="A251">_xlfn._xlws.FILTER(Tabelle25[[Produkt]:[Eure Wünsche]],Tabelle25[Spalte1]=FALSE,"")</f>
        <v/>
      </c>
      <c r="B251" s="105"/>
      <c r="C251" s="104"/>
      <c r="D251" s="104"/>
      <c r="E251" s="217"/>
      <c r="F251" s="104"/>
      <c r="G251" s="104"/>
      <c r="H251" s="104"/>
      <c r="I251" s="177"/>
      <c r="J251" s="153"/>
      <c r="K251" s="153"/>
      <c r="L251" s="104"/>
      <c r="M251" s="220">
        <v>0.5</v>
      </c>
      <c r="N251" s="108">
        <f t="shared" si="40"/>
        <v>1</v>
      </c>
      <c r="O251" s="104">
        <f t="shared" ref="O251" si="41">F251*M251*N251</f>
        <v>0</v>
      </c>
      <c r="P251" s="104"/>
      <c r="Q251" s="177" t="str">
        <f t="shared" ref="Q251" si="42">CONCATENATE(O251," ",G251)</f>
        <v xml:space="preserve">0 </v>
      </c>
      <c r="R251" s="153">
        <f>K$248*M251</f>
        <v>2.5</v>
      </c>
      <c r="S251" s="217">
        <f t="shared" ref="S251" si="43">E251*M251*N251</f>
        <v>0</v>
      </c>
    </row>
    <row r="252" spans="1:16339" ht="30" customHeight="1">
      <c r="A252" s="153"/>
      <c r="B252" s="105"/>
      <c r="C252" s="104"/>
      <c r="D252" s="104"/>
      <c r="E252" s="217"/>
      <c r="F252" s="104"/>
      <c r="G252" s="104"/>
      <c r="H252" s="104"/>
      <c r="I252" s="177"/>
      <c r="J252" s="153"/>
      <c r="K252" s="153"/>
      <c r="L252" s="104"/>
      <c r="M252" s="220">
        <v>0.5</v>
      </c>
      <c r="N252" s="108">
        <f t="shared" si="40"/>
        <v>1</v>
      </c>
      <c r="O252" s="104">
        <f t="shared" ref="O252:O271" si="44">F252*M252*N252</f>
        <v>0</v>
      </c>
      <c r="P252" s="104"/>
      <c r="Q252" s="177" t="str">
        <f t="shared" ref="Q252:Q271" si="45">CONCATENATE(O252," ",G252)</f>
        <v xml:space="preserve">0 </v>
      </c>
      <c r="R252" s="153">
        <f t="shared" ref="R252:R267" si="46">K$248*M252</f>
        <v>2.5</v>
      </c>
      <c r="S252" s="217">
        <f t="shared" ref="S252:S271" si="47">E252*M252*N252</f>
        <v>0</v>
      </c>
    </row>
    <row r="253" spans="1:16339" ht="30" customHeight="1">
      <c r="A253" s="153"/>
      <c r="B253" s="105"/>
      <c r="C253" s="104"/>
      <c r="D253" s="104"/>
      <c r="E253" s="217"/>
      <c r="F253" s="104"/>
      <c r="G253" s="104"/>
      <c r="H253" s="104"/>
      <c r="I253" s="177"/>
      <c r="J253" s="153"/>
      <c r="K253" s="153"/>
      <c r="L253" s="104"/>
      <c r="M253" s="220">
        <v>0.3</v>
      </c>
      <c r="N253" s="108">
        <f t="shared" si="40"/>
        <v>1</v>
      </c>
      <c r="O253" s="104">
        <f t="shared" si="44"/>
        <v>0</v>
      </c>
      <c r="P253" s="104"/>
      <c r="Q253" s="177" t="str">
        <f t="shared" si="45"/>
        <v xml:space="preserve">0 </v>
      </c>
      <c r="R253" s="153">
        <f t="shared" si="46"/>
        <v>1.5</v>
      </c>
      <c r="S253" s="217">
        <f t="shared" si="47"/>
        <v>0</v>
      </c>
    </row>
    <row r="254" spans="1:16339" ht="30" customHeight="1">
      <c r="A254" s="153"/>
      <c r="B254" s="105"/>
      <c r="C254" s="104"/>
      <c r="D254" s="104"/>
      <c r="E254" s="217"/>
      <c r="F254" s="104"/>
      <c r="G254" s="104"/>
      <c r="H254" s="104"/>
      <c r="I254" s="177"/>
      <c r="J254" s="153"/>
      <c r="K254" s="153"/>
      <c r="L254" s="104"/>
      <c r="M254" s="220">
        <v>0.3</v>
      </c>
      <c r="N254" s="108">
        <f t="shared" si="40"/>
        <v>1</v>
      </c>
      <c r="O254" s="104">
        <f t="shared" si="44"/>
        <v>0</v>
      </c>
      <c r="P254" s="104"/>
      <c r="Q254" s="177" t="str">
        <f t="shared" si="45"/>
        <v xml:space="preserve">0 </v>
      </c>
      <c r="R254" s="153">
        <f t="shared" si="46"/>
        <v>1.5</v>
      </c>
      <c r="S254" s="217">
        <f t="shared" si="47"/>
        <v>0</v>
      </c>
    </row>
    <row r="255" spans="1:16339" s="94" customFormat="1" ht="30" hidden="1" customHeight="1">
      <c r="A255" s="104"/>
      <c r="B255" s="105"/>
      <c r="C255" s="104"/>
      <c r="D255" s="104"/>
      <c r="E255" s="106"/>
      <c r="F255" s="104"/>
      <c r="G255" s="104"/>
      <c r="H255" s="104"/>
      <c r="I255" s="104"/>
      <c r="J255" s="104"/>
      <c r="K255" s="104"/>
      <c r="L255" s="104"/>
      <c r="M255" s="107">
        <v>0.5</v>
      </c>
      <c r="N255" s="108">
        <f t="shared" si="40"/>
        <v>1</v>
      </c>
      <c r="O255" s="104">
        <f t="shared" si="44"/>
        <v>0</v>
      </c>
      <c r="P255" s="104"/>
      <c r="Q255" s="109" t="str">
        <f t="shared" si="45"/>
        <v xml:space="preserve">0 </v>
      </c>
      <c r="R255" s="104">
        <f t="shared" si="46"/>
        <v>2.5</v>
      </c>
      <c r="S255" s="106">
        <f t="shared" si="47"/>
        <v>0</v>
      </c>
    </row>
    <row r="256" spans="1:16339" s="94" customFormat="1" ht="30" hidden="1" customHeight="1">
      <c r="A256" s="104"/>
      <c r="B256" s="105"/>
      <c r="C256" s="104"/>
      <c r="D256" s="104"/>
      <c r="E256" s="106"/>
      <c r="F256" s="104"/>
      <c r="G256" s="104"/>
      <c r="H256" s="104"/>
      <c r="I256" s="104"/>
      <c r="J256" s="104"/>
      <c r="K256" s="104"/>
      <c r="L256" s="104"/>
      <c r="M256" s="107">
        <v>0.5</v>
      </c>
      <c r="N256" s="108">
        <f t="shared" si="40"/>
        <v>1</v>
      </c>
      <c r="O256" s="104">
        <f t="shared" si="44"/>
        <v>0</v>
      </c>
      <c r="P256" s="104"/>
      <c r="Q256" s="109" t="str">
        <f t="shared" si="45"/>
        <v xml:space="preserve">0 </v>
      </c>
      <c r="R256" s="104">
        <f t="shared" si="46"/>
        <v>2.5</v>
      </c>
      <c r="S256" s="106">
        <f t="shared" si="47"/>
        <v>0</v>
      </c>
    </row>
    <row r="257" spans="1:19" s="94" customFormat="1" ht="30" hidden="1" customHeight="1">
      <c r="A257" s="104"/>
      <c r="B257" s="105"/>
      <c r="C257" s="104"/>
      <c r="D257" s="104"/>
      <c r="E257" s="106"/>
      <c r="F257" s="104"/>
      <c r="G257" s="104"/>
      <c r="H257" s="104"/>
      <c r="I257" s="104"/>
      <c r="J257" s="104"/>
      <c r="K257" s="104"/>
      <c r="L257" s="104"/>
      <c r="M257" s="107">
        <v>0.5</v>
      </c>
      <c r="N257" s="108">
        <f t="shared" si="40"/>
        <v>1</v>
      </c>
      <c r="O257" s="104">
        <f t="shared" si="44"/>
        <v>0</v>
      </c>
      <c r="P257" s="104"/>
      <c r="Q257" s="109" t="str">
        <f t="shared" si="45"/>
        <v xml:space="preserve">0 </v>
      </c>
      <c r="R257" s="104">
        <f t="shared" si="46"/>
        <v>2.5</v>
      </c>
      <c r="S257" s="106">
        <f t="shared" si="47"/>
        <v>0</v>
      </c>
    </row>
    <row r="258" spans="1:19" s="94" customFormat="1" ht="30" hidden="1" customHeight="1">
      <c r="A258" s="104"/>
      <c r="B258" s="105"/>
      <c r="C258" s="104"/>
      <c r="D258" s="104"/>
      <c r="E258" s="106"/>
      <c r="F258" s="104"/>
      <c r="G258" s="104"/>
      <c r="H258" s="104"/>
      <c r="I258" s="104"/>
      <c r="J258" s="104"/>
      <c r="K258" s="104"/>
      <c r="L258" s="104"/>
      <c r="M258" s="107">
        <v>0.5</v>
      </c>
      <c r="N258" s="108">
        <f t="shared" si="40"/>
        <v>1</v>
      </c>
      <c r="O258" s="104">
        <f t="shared" si="44"/>
        <v>0</v>
      </c>
      <c r="P258" s="104"/>
      <c r="Q258" s="109" t="str">
        <f t="shared" si="45"/>
        <v xml:space="preserve">0 </v>
      </c>
      <c r="R258" s="104">
        <f t="shared" si="46"/>
        <v>2.5</v>
      </c>
      <c r="S258" s="106">
        <f t="shared" si="47"/>
        <v>0</v>
      </c>
    </row>
    <row r="259" spans="1:19" s="94" customFormat="1" ht="30" hidden="1" customHeight="1">
      <c r="A259" s="104"/>
      <c r="B259" s="105"/>
      <c r="C259" s="104"/>
      <c r="D259" s="104"/>
      <c r="E259" s="106"/>
      <c r="F259" s="104"/>
      <c r="G259" s="104"/>
      <c r="H259" s="104"/>
      <c r="I259" s="104"/>
      <c r="J259" s="104"/>
      <c r="K259" s="104"/>
      <c r="L259" s="104"/>
      <c r="M259" s="107">
        <v>0.5</v>
      </c>
      <c r="N259" s="108">
        <f t="shared" si="40"/>
        <v>1</v>
      </c>
      <c r="O259" s="104">
        <f t="shared" si="44"/>
        <v>0</v>
      </c>
      <c r="P259" s="104"/>
      <c r="Q259" s="109" t="str">
        <f t="shared" si="45"/>
        <v xml:space="preserve">0 </v>
      </c>
      <c r="R259" s="104">
        <f t="shared" si="46"/>
        <v>2.5</v>
      </c>
      <c r="S259" s="106">
        <f t="shared" si="47"/>
        <v>0</v>
      </c>
    </row>
    <row r="260" spans="1:19" s="94" customFormat="1" ht="30" hidden="1" customHeight="1">
      <c r="A260" s="104"/>
      <c r="B260" s="105"/>
      <c r="C260" s="104"/>
      <c r="D260" s="104"/>
      <c r="E260" s="106"/>
      <c r="F260" s="104"/>
      <c r="G260" s="104"/>
      <c r="H260" s="104"/>
      <c r="I260" s="104"/>
      <c r="J260" s="104"/>
      <c r="K260" s="104"/>
      <c r="L260" s="104"/>
      <c r="M260" s="107">
        <v>0.5</v>
      </c>
      <c r="N260" s="108">
        <f t="shared" si="40"/>
        <v>1</v>
      </c>
      <c r="O260" s="104">
        <f t="shared" si="44"/>
        <v>0</v>
      </c>
      <c r="P260" s="104"/>
      <c r="Q260" s="109" t="str">
        <f t="shared" si="45"/>
        <v xml:space="preserve">0 </v>
      </c>
      <c r="R260" s="104">
        <f t="shared" si="46"/>
        <v>2.5</v>
      </c>
      <c r="S260" s="106">
        <f t="shared" si="47"/>
        <v>0</v>
      </c>
    </row>
    <row r="261" spans="1:19" s="94" customFormat="1" ht="30" hidden="1" customHeight="1">
      <c r="A261" s="104"/>
      <c r="B261" s="105"/>
      <c r="C261" s="104"/>
      <c r="D261" s="104"/>
      <c r="E261" s="106"/>
      <c r="F261" s="104"/>
      <c r="G261" s="104"/>
      <c r="H261" s="104"/>
      <c r="I261" s="104"/>
      <c r="J261" s="104"/>
      <c r="K261" s="104"/>
      <c r="L261" s="104"/>
      <c r="M261" s="107">
        <v>0.5</v>
      </c>
      <c r="N261" s="108">
        <f t="shared" si="40"/>
        <v>1</v>
      </c>
      <c r="O261" s="104">
        <f t="shared" si="44"/>
        <v>0</v>
      </c>
      <c r="P261" s="104"/>
      <c r="Q261" s="109" t="str">
        <f t="shared" si="45"/>
        <v xml:space="preserve">0 </v>
      </c>
      <c r="R261" s="104">
        <f t="shared" si="46"/>
        <v>2.5</v>
      </c>
      <c r="S261" s="106">
        <f t="shared" si="47"/>
        <v>0</v>
      </c>
    </row>
    <row r="262" spans="1:19" s="94" customFormat="1" ht="30" hidden="1" customHeight="1">
      <c r="A262" s="104"/>
      <c r="B262" s="105"/>
      <c r="C262" s="104"/>
      <c r="D262" s="104"/>
      <c r="E262" s="106"/>
      <c r="F262" s="104"/>
      <c r="G262" s="104"/>
      <c r="H262" s="104"/>
      <c r="I262" s="104"/>
      <c r="J262" s="104"/>
      <c r="K262" s="104"/>
      <c r="L262" s="104"/>
      <c r="M262" s="107">
        <v>0.5</v>
      </c>
      <c r="N262" s="108">
        <f t="shared" si="40"/>
        <v>1</v>
      </c>
      <c r="O262" s="104">
        <f t="shared" si="44"/>
        <v>0</v>
      </c>
      <c r="P262" s="104"/>
      <c r="Q262" s="109" t="str">
        <f t="shared" si="45"/>
        <v xml:space="preserve">0 </v>
      </c>
      <c r="R262" s="104">
        <f t="shared" si="46"/>
        <v>2.5</v>
      </c>
      <c r="S262" s="106">
        <f t="shared" si="47"/>
        <v>0</v>
      </c>
    </row>
    <row r="263" spans="1:19" s="94" customFormat="1" ht="30" hidden="1" customHeight="1">
      <c r="A263" s="104"/>
      <c r="B263" s="105"/>
      <c r="C263" s="104"/>
      <c r="D263" s="104"/>
      <c r="E263" s="106"/>
      <c r="F263" s="104"/>
      <c r="G263" s="104"/>
      <c r="H263" s="104"/>
      <c r="I263" s="104"/>
      <c r="J263" s="104"/>
      <c r="K263" s="104"/>
      <c r="L263" s="104"/>
      <c r="M263" s="107">
        <v>0.5</v>
      </c>
      <c r="N263" s="108">
        <f t="shared" si="40"/>
        <v>1</v>
      </c>
      <c r="O263" s="104">
        <f t="shared" si="44"/>
        <v>0</v>
      </c>
      <c r="P263" s="104"/>
      <c r="Q263" s="109" t="str">
        <f t="shared" si="45"/>
        <v xml:space="preserve">0 </v>
      </c>
      <c r="R263" s="104">
        <f t="shared" si="46"/>
        <v>2.5</v>
      </c>
      <c r="S263" s="106">
        <f t="shared" si="47"/>
        <v>0</v>
      </c>
    </row>
    <row r="264" spans="1:19" s="94" customFormat="1" ht="30" hidden="1" customHeight="1">
      <c r="A264" s="104"/>
      <c r="B264" s="105"/>
      <c r="C264" s="104"/>
      <c r="D264" s="104"/>
      <c r="E264" s="106"/>
      <c r="F264" s="104"/>
      <c r="G264" s="104"/>
      <c r="H264" s="104"/>
      <c r="I264" s="104"/>
      <c r="J264" s="104"/>
      <c r="K264" s="104"/>
      <c r="L264" s="104"/>
      <c r="M264" s="107">
        <v>0.5</v>
      </c>
      <c r="N264" s="108">
        <f t="shared" si="40"/>
        <v>1</v>
      </c>
      <c r="O264" s="104">
        <f t="shared" si="44"/>
        <v>0</v>
      </c>
      <c r="P264" s="104"/>
      <c r="Q264" s="109" t="str">
        <f t="shared" si="45"/>
        <v xml:space="preserve">0 </v>
      </c>
      <c r="R264" s="104">
        <f t="shared" si="46"/>
        <v>2.5</v>
      </c>
      <c r="S264" s="106">
        <f t="shared" si="47"/>
        <v>0</v>
      </c>
    </row>
    <row r="265" spans="1:19" s="94" customFormat="1" ht="30" hidden="1" customHeight="1">
      <c r="A265" s="104"/>
      <c r="B265" s="105"/>
      <c r="C265" s="104"/>
      <c r="D265" s="104"/>
      <c r="E265" s="106"/>
      <c r="F265" s="104"/>
      <c r="G265" s="104"/>
      <c r="H265" s="104"/>
      <c r="I265" s="104"/>
      <c r="J265" s="104"/>
      <c r="K265" s="104"/>
      <c r="L265" s="104"/>
      <c r="M265" s="107">
        <v>0.5</v>
      </c>
      <c r="N265" s="108">
        <f t="shared" si="40"/>
        <v>1</v>
      </c>
      <c r="O265" s="104">
        <f t="shared" si="44"/>
        <v>0</v>
      </c>
      <c r="P265" s="104"/>
      <c r="Q265" s="109" t="str">
        <f t="shared" si="45"/>
        <v xml:space="preserve">0 </v>
      </c>
      <c r="R265" s="104">
        <f t="shared" si="46"/>
        <v>2.5</v>
      </c>
      <c r="S265" s="106">
        <f t="shared" si="47"/>
        <v>0</v>
      </c>
    </row>
    <row r="266" spans="1:19" s="94" customFormat="1" ht="30" hidden="1" customHeight="1">
      <c r="A266" s="104"/>
      <c r="B266" s="105"/>
      <c r="C266" s="104"/>
      <c r="D266" s="104"/>
      <c r="E266" s="106"/>
      <c r="F266" s="104"/>
      <c r="G266" s="104"/>
      <c r="H266" s="104"/>
      <c r="I266" s="104"/>
      <c r="J266" s="104"/>
      <c r="K266" s="104"/>
      <c r="L266" s="104"/>
      <c r="M266" s="107">
        <v>0.5</v>
      </c>
      <c r="N266" s="108">
        <f t="shared" si="40"/>
        <v>1</v>
      </c>
      <c r="O266" s="104">
        <f t="shared" si="44"/>
        <v>0</v>
      </c>
      <c r="P266" s="104"/>
      <c r="Q266" s="109" t="str">
        <f t="shared" si="45"/>
        <v xml:space="preserve">0 </v>
      </c>
      <c r="R266" s="104">
        <f t="shared" si="46"/>
        <v>2.5</v>
      </c>
      <c r="S266" s="106">
        <f t="shared" si="47"/>
        <v>0</v>
      </c>
    </row>
    <row r="267" spans="1:19" s="94" customFormat="1" ht="30" hidden="1" customHeight="1">
      <c r="A267" s="104"/>
      <c r="B267" s="105"/>
      <c r="C267" s="104"/>
      <c r="D267" s="104"/>
      <c r="E267" s="106"/>
      <c r="F267" s="104"/>
      <c r="G267" s="104"/>
      <c r="H267" s="104"/>
      <c r="I267" s="104"/>
      <c r="J267" s="104"/>
      <c r="K267" s="104"/>
      <c r="L267" s="104"/>
      <c r="M267" s="107">
        <v>1</v>
      </c>
      <c r="N267" s="108">
        <f t="shared" si="40"/>
        <v>1</v>
      </c>
      <c r="O267" s="104">
        <f t="shared" si="44"/>
        <v>0</v>
      </c>
      <c r="P267" s="104"/>
      <c r="Q267" s="109" t="str">
        <f t="shared" si="45"/>
        <v xml:space="preserve">0 </v>
      </c>
      <c r="R267" s="104">
        <f t="shared" si="46"/>
        <v>5</v>
      </c>
      <c r="S267" s="106">
        <f t="shared" si="47"/>
        <v>0</v>
      </c>
    </row>
    <row r="268" spans="1:19" s="94" customFormat="1" ht="30" hidden="1" customHeight="1">
      <c r="A268" s="104"/>
      <c r="B268" s="105"/>
      <c r="C268" s="104"/>
      <c r="D268" s="104"/>
      <c r="E268" s="106"/>
      <c r="F268" s="104"/>
      <c r="G268" s="104"/>
      <c r="H268" s="104"/>
      <c r="I268" s="104"/>
      <c r="J268" s="104"/>
      <c r="K268" s="104"/>
      <c r="L268" s="104"/>
      <c r="M268" s="107">
        <v>0.5</v>
      </c>
      <c r="N268" s="108">
        <f t="shared" si="40"/>
        <v>1</v>
      </c>
      <c r="O268" s="104">
        <f t="shared" si="44"/>
        <v>0</v>
      </c>
      <c r="P268" s="104"/>
      <c r="Q268" s="109" t="str">
        <f t="shared" si="45"/>
        <v xml:space="preserve">0 </v>
      </c>
      <c r="R268" s="104">
        <f>'Auswahl Produkte'!$E$4*M268</f>
        <v>0</v>
      </c>
      <c r="S268" s="106">
        <f t="shared" si="47"/>
        <v>0</v>
      </c>
    </row>
    <row r="269" spans="1:19" s="94" customFormat="1" ht="30" hidden="1" customHeight="1">
      <c r="A269" s="104"/>
      <c r="B269" s="105"/>
      <c r="C269" s="104"/>
      <c r="D269" s="104"/>
      <c r="E269" s="106"/>
      <c r="F269" s="104"/>
      <c r="G269" s="104"/>
      <c r="H269" s="104"/>
      <c r="I269" s="104"/>
      <c r="J269" s="104"/>
      <c r="K269" s="104"/>
      <c r="L269" s="104"/>
      <c r="M269" s="107">
        <v>0.5</v>
      </c>
      <c r="N269" s="108">
        <f t="shared" si="40"/>
        <v>1</v>
      </c>
      <c r="O269" s="104">
        <f t="shared" si="44"/>
        <v>0</v>
      </c>
      <c r="P269" s="104"/>
      <c r="Q269" s="109" t="str">
        <f t="shared" si="45"/>
        <v xml:space="preserve">0 </v>
      </c>
      <c r="R269" s="104">
        <f>'Auswahl Produkte'!$E$4*M269</f>
        <v>0</v>
      </c>
      <c r="S269" s="106">
        <f t="shared" si="47"/>
        <v>0</v>
      </c>
    </row>
    <row r="270" spans="1:19" s="94" customFormat="1" ht="30" hidden="1" customHeight="1">
      <c r="A270" s="104"/>
      <c r="B270" s="105"/>
      <c r="C270" s="104"/>
      <c r="D270" s="104"/>
      <c r="E270" s="106"/>
      <c r="F270" s="104"/>
      <c r="G270" s="104"/>
      <c r="H270" s="104"/>
      <c r="I270" s="104"/>
      <c r="J270" s="104"/>
      <c r="K270" s="104"/>
      <c r="L270" s="104"/>
      <c r="M270" s="107">
        <v>0.5</v>
      </c>
      <c r="N270" s="108">
        <f t="shared" si="40"/>
        <v>1</v>
      </c>
      <c r="O270" s="104">
        <f t="shared" si="44"/>
        <v>0</v>
      </c>
      <c r="P270" s="104"/>
      <c r="Q270" s="109" t="str">
        <f t="shared" si="45"/>
        <v xml:space="preserve">0 </v>
      </c>
      <c r="R270" s="104">
        <f>'Auswahl Produkte'!$E$4*M270</f>
        <v>0</v>
      </c>
      <c r="S270" s="106">
        <f t="shared" si="47"/>
        <v>0</v>
      </c>
    </row>
    <row r="271" spans="1:19" s="94" customFormat="1" ht="30" hidden="1" customHeight="1">
      <c r="A271" s="104"/>
      <c r="B271" s="105"/>
      <c r="C271" s="104"/>
      <c r="D271" s="104"/>
      <c r="E271" s="106"/>
      <c r="F271" s="104"/>
      <c r="G271" s="104"/>
      <c r="H271" s="104"/>
      <c r="I271" s="104"/>
      <c r="J271" s="104"/>
      <c r="K271" s="104"/>
      <c r="L271" s="104"/>
      <c r="M271" s="107">
        <v>0.5</v>
      </c>
      <c r="N271" s="108">
        <f t="shared" si="40"/>
        <v>1</v>
      </c>
      <c r="O271" s="104">
        <f t="shared" si="44"/>
        <v>0</v>
      </c>
      <c r="P271" s="104"/>
      <c r="Q271" s="109" t="str">
        <f t="shared" si="45"/>
        <v xml:space="preserve">0 </v>
      </c>
      <c r="R271" s="104">
        <f>'Auswahl Produkte'!$E$4*M271</f>
        <v>0</v>
      </c>
      <c r="S271" s="106">
        <f t="shared" si="47"/>
        <v>0</v>
      </c>
    </row>
    <row r="272" spans="1:19" s="224" customFormat="1" ht="27" customHeight="1">
      <c r="A272" s="208" t="s">
        <v>829</v>
      </c>
      <c r="B272" s="170"/>
      <c r="C272" s="169"/>
      <c r="D272" s="169"/>
      <c r="E272" s="209"/>
      <c r="F272" s="169"/>
      <c r="G272" s="169"/>
      <c r="H272" s="169"/>
      <c r="I272" s="210"/>
      <c r="J272" s="208"/>
      <c r="K272" s="208"/>
      <c r="L272" s="169"/>
      <c r="M272" s="211"/>
      <c r="N272" s="171">
        <f>ROUNDUP(O272,2)</f>
        <v>0</v>
      </c>
      <c r="O272" s="163">
        <f>SUM(O251:O271)</f>
        <v>0</v>
      </c>
      <c r="P272" s="298"/>
      <c r="Q272" s="422" t="str">
        <f>CONCATENATE(N272," Gläschen / Gast")</f>
        <v>0 Gläschen / Gast</v>
      </c>
      <c r="R272" s="423"/>
      <c r="S272" s="209">
        <f>SUM(S251:S271)</f>
        <v>0</v>
      </c>
    </row>
    <row r="273" spans="1:16339" ht="30" customHeight="1">
      <c r="A273" s="424" t="e">
        <f>#REF!</f>
        <v>#REF!</v>
      </c>
      <c r="B273" s="429"/>
      <c r="C273" s="429"/>
      <c r="D273" s="429"/>
      <c r="E273" s="426"/>
      <c r="F273" s="429"/>
      <c r="G273" s="429"/>
      <c r="H273" s="429"/>
      <c r="I273" s="427"/>
      <c r="J273" s="425"/>
      <c r="K273" s="426"/>
      <c r="L273" s="429"/>
      <c r="M273" s="426"/>
      <c r="N273" s="429"/>
      <c r="O273" s="429"/>
      <c r="P273" s="429"/>
      <c r="Q273" s="426"/>
      <c r="R273" s="426"/>
      <c r="S273" s="428"/>
    </row>
    <row r="274" spans="1:16339" s="94" customFormat="1" ht="30" hidden="1" customHeight="1">
      <c r="A274" s="104"/>
      <c r="B274" s="105"/>
      <c r="C274" s="104"/>
      <c r="D274" s="104"/>
      <c r="E274" s="106"/>
      <c r="F274" s="104"/>
      <c r="G274" s="104"/>
      <c r="H274" s="104"/>
      <c r="I274" s="104"/>
      <c r="J274" s="104"/>
      <c r="K274" s="104"/>
      <c r="L274" s="104"/>
      <c r="M274" s="107"/>
      <c r="N274" s="108"/>
      <c r="O274" s="104"/>
      <c r="P274" s="104"/>
      <c r="Q274" s="109"/>
      <c r="R274" s="104"/>
      <c r="S274" s="106"/>
    </row>
    <row r="275" spans="1:16339" s="94" customFormat="1" ht="30" hidden="1" customHeight="1">
      <c r="A275" s="104"/>
      <c r="B275" s="105"/>
      <c r="C275" s="104"/>
      <c r="D275" s="104"/>
      <c r="E275" s="106"/>
      <c r="F275" s="104"/>
      <c r="G275" s="104"/>
      <c r="H275" s="104"/>
      <c r="I275" s="104"/>
      <c r="J275" s="104"/>
      <c r="K275" s="104"/>
      <c r="L275" s="104"/>
      <c r="M275" s="107"/>
      <c r="N275" s="108"/>
      <c r="O275" s="104"/>
      <c r="P275" s="104"/>
      <c r="Q275" s="109"/>
      <c r="R275" s="104"/>
      <c r="S275" s="106"/>
    </row>
    <row r="276" spans="1:16339" s="94" customFormat="1" ht="30" hidden="1" customHeight="1">
      <c r="A276" s="104"/>
      <c r="B276" s="105"/>
      <c r="C276" s="104"/>
      <c r="D276" s="104"/>
      <c r="E276" s="106"/>
      <c r="F276" s="104"/>
      <c r="G276" s="104"/>
      <c r="H276" s="104"/>
      <c r="I276" s="104"/>
      <c r="J276" s="104"/>
      <c r="K276" s="104"/>
      <c r="L276" s="104"/>
      <c r="M276" s="107"/>
      <c r="N276" s="108"/>
      <c r="O276" s="104"/>
      <c r="P276" s="104"/>
      <c r="Q276" s="109"/>
      <c r="R276" s="104"/>
      <c r="S276" s="106"/>
    </row>
    <row r="277" spans="1:16339" s="15" customFormat="1" ht="30" customHeight="1">
      <c r="A277" s="215" t="s">
        <v>763</v>
      </c>
      <c r="B277" s="100" t="s">
        <v>360</v>
      </c>
      <c r="C277" s="99" t="s">
        <v>575</v>
      </c>
      <c r="D277" s="99" t="s">
        <v>576</v>
      </c>
      <c r="E277" s="216" t="s">
        <v>793</v>
      </c>
      <c r="F277" s="101"/>
      <c r="G277" s="102"/>
      <c r="H277" s="99"/>
      <c r="I277" s="218" t="s">
        <v>703</v>
      </c>
      <c r="J277" s="215"/>
      <c r="K277" s="215" t="s">
        <v>759</v>
      </c>
      <c r="L277" s="99"/>
      <c r="M277" s="219" t="s">
        <v>525</v>
      </c>
      <c r="N277" s="103" t="s">
        <v>524</v>
      </c>
      <c r="O277" s="99" t="s">
        <v>751</v>
      </c>
      <c r="P277" s="99"/>
      <c r="Q277" s="215" t="s">
        <v>11</v>
      </c>
      <c r="R277" s="215" t="s">
        <v>839</v>
      </c>
      <c r="S277" s="215" t="s">
        <v>12</v>
      </c>
      <c r="T277" s="221"/>
      <c r="U277" s="18"/>
      <c r="V277" s="222"/>
      <c r="W277" s="18"/>
      <c r="X277" s="18"/>
      <c r="Y277" s="18"/>
      <c r="Z277" s="18"/>
      <c r="AA277" s="18"/>
      <c r="AB277" s="18"/>
      <c r="AC277" s="18"/>
      <c r="AD277" s="18"/>
      <c r="AE277" s="18"/>
      <c r="AF277" s="18"/>
      <c r="AG277" s="18"/>
      <c r="AH277" s="18"/>
      <c r="AI277" s="18"/>
      <c r="AJ277" s="18"/>
      <c r="AK277" s="18"/>
      <c r="AL277" s="18"/>
      <c r="AM277" s="18"/>
      <c r="AN277" s="18"/>
      <c r="AO277" s="18"/>
      <c r="AP277" s="18"/>
      <c r="AQ277" s="18"/>
      <c r="AR277" s="18"/>
      <c r="AS277" s="18"/>
      <c r="AT277" s="18"/>
      <c r="AU277" s="18"/>
      <c r="AV277" s="18"/>
      <c r="AW277" s="18"/>
      <c r="AX277" s="18"/>
      <c r="AY277" s="18"/>
      <c r="AZ277" s="18"/>
      <c r="BA277" s="18"/>
      <c r="BB277" s="18"/>
      <c r="BC277" s="18"/>
      <c r="BD277" s="18"/>
      <c r="BE277" s="18"/>
      <c r="BF277" s="18"/>
      <c r="BG277" s="18"/>
      <c r="BH277" s="18"/>
      <c r="BI277" s="18"/>
      <c r="BJ277" s="18"/>
      <c r="BK277" s="18"/>
      <c r="BL277" s="18"/>
      <c r="BM277" s="18"/>
      <c r="BN277" s="18"/>
      <c r="BO277" s="18"/>
      <c r="BP277" s="18"/>
      <c r="BQ277" s="18"/>
      <c r="BR277" s="18"/>
      <c r="BS277" s="18"/>
      <c r="BT277" s="18"/>
      <c r="BU277" s="18"/>
      <c r="BV277" s="18"/>
      <c r="BW277" s="18"/>
      <c r="BX277" s="18"/>
      <c r="BY277" s="18"/>
      <c r="BZ277" s="18"/>
      <c r="CA277" s="18"/>
      <c r="CB277" s="18"/>
      <c r="CC277" s="18"/>
      <c r="CD277" s="18"/>
      <c r="CE277" s="18"/>
      <c r="CF277" s="18"/>
      <c r="CG277" s="18"/>
      <c r="CH277" s="18"/>
      <c r="CI277" s="18"/>
      <c r="CJ277" s="18"/>
      <c r="CK277" s="18"/>
      <c r="CL277" s="18"/>
      <c r="CM277" s="18"/>
      <c r="CN277" s="18"/>
      <c r="CO277" s="18"/>
      <c r="CP277" s="18"/>
      <c r="CQ277" s="18"/>
      <c r="CR277" s="18"/>
      <c r="CS277" s="18"/>
      <c r="CT277" s="18"/>
      <c r="CU277" s="18"/>
      <c r="CV277" s="18"/>
      <c r="CW277" s="18"/>
      <c r="CX277" s="18"/>
      <c r="CY277" s="18"/>
      <c r="CZ277" s="18"/>
      <c r="DA277" s="18"/>
      <c r="DB277" s="18"/>
      <c r="DC277" s="18"/>
      <c r="DD277" s="18"/>
      <c r="DE277" s="18"/>
      <c r="DF277" s="18"/>
      <c r="DG277" s="18"/>
      <c r="DH277" s="18"/>
      <c r="DI277" s="18"/>
      <c r="DJ277" s="18"/>
      <c r="DK277" s="18"/>
      <c r="DL277" s="18"/>
      <c r="DM277" s="18"/>
      <c r="DN277" s="18"/>
      <c r="DO277" s="18"/>
      <c r="DP277" s="18"/>
      <c r="DQ277" s="18"/>
      <c r="DR277" s="18"/>
      <c r="DS277" s="18"/>
      <c r="DT277" s="18"/>
      <c r="DU277" s="18"/>
      <c r="DV277" s="18"/>
      <c r="DW277" s="18"/>
      <c r="DX277" s="18"/>
      <c r="DY277" s="18"/>
      <c r="DZ277" s="18"/>
      <c r="EA277" s="18"/>
      <c r="EB277" s="18"/>
      <c r="EC277" s="18"/>
      <c r="ED277" s="18"/>
      <c r="EE277" s="18"/>
      <c r="EF277" s="18"/>
      <c r="EG277" s="18"/>
      <c r="EH277" s="18"/>
      <c r="EI277" s="18"/>
      <c r="EJ277" s="18"/>
      <c r="EK277" s="18"/>
      <c r="EL277" s="18"/>
      <c r="EM277" s="18"/>
      <c r="EN277" s="18"/>
      <c r="EO277" s="18"/>
      <c r="EP277" s="18"/>
      <c r="EQ277" s="18"/>
      <c r="ER277" s="18"/>
      <c r="ES277" s="18"/>
      <c r="ET277" s="18"/>
      <c r="EU277" s="18"/>
      <c r="EV277" s="18"/>
      <c r="EW277" s="18"/>
      <c r="EX277" s="18"/>
      <c r="EY277" s="18"/>
      <c r="EZ277" s="18"/>
      <c r="FA277" s="18"/>
      <c r="FB277" s="18"/>
      <c r="FC277" s="18"/>
      <c r="FD277" s="18"/>
      <c r="FE277" s="18"/>
      <c r="FF277" s="18"/>
      <c r="FG277" s="18"/>
      <c r="FH277" s="18"/>
      <c r="FI277" s="18"/>
      <c r="FJ277" s="18"/>
      <c r="FK277" s="18"/>
      <c r="FL277" s="18"/>
      <c r="FM277" s="18"/>
      <c r="FN277" s="18"/>
      <c r="FO277" s="18"/>
      <c r="FP277" s="18"/>
      <c r="FQ277" s="18"/>
      <c r="FR277" s="18"/>
      <c r="FS277" s="18"/>
      <c r="FT277" s="18"/>
      <c r="FU277" s="18"/>
      <c r="FV277" s="18"/>
      <c r="FW277" s="18"/>
      <c r="FX277" s="18"/>
      <c r="FY277" s="18"/>
      <c r="FZ277" s="18"/>
      <c r="GA277" s="18"/>
      <c r="GB277" s="18"/>
      <c r="GC277" s="18"/>
      <c r="GD277" s="18"/>
      <c r="GE277" s="18"/>
      <c r="GF277" s="18"/>
      <c r="GG277" s="18"/>
      <c r="GH277" s="18"/>
      <c r="GI277" s="18"/>
      <c r="GJ277" s="18"/>
      <c r="GK277" s="18"/>
      <c r="GL277" s="18"/>
      <c r="GM277" s="18"/>
      <c r="GN277" s="18"/>
      <c r="GO277" s="18"/>
      <c r="GP277" s="18"/>
      <c r="GQ277" s="18"/>
      <c r="GR277" s="18"/>
      <c r="GS277" s="18"/>
      <c r="GT277" s="18"/>
      <c r="GU277" s="18"/>
      <c r="GV277" s="18"/>
      <c r="GW277" s="18"/>
      <c r="GX277" s="18"/>
      <c r="GY277" s="18"/>
      <c r="GZ277" s="18"/>
      <c r="HA277" s="18"/>
      <c r="HB277" s="18"/>
      <c r="HC277" s="18"/>
      <c r="HD277" s="18"/>
      <c r="HE277" s="18"/>
      <c r="HF277" s="18"/>
      <c r="HG277" s="18"/>
      <c r="HH277" s="18"/>
      <c r="HI277" s="18"/>
      <c r="HJ277" s="18"/>
      <c r="HK277" s="18"/>
      <c r="HL277" s="18"/>
      <c r="HM277" s="18"/>
      <c r="HN277" s="18"/>
      <c r="HO277" s="18"/>
      <c r="HP277" s="18"/>
      <c r="HQ277" s="18"/>
      <c r="HR277" s="18"/>
      <c r="HS277" s="18"/>
      <c r="HT277" s="18"/>
      <c r="HU277" s="18"/>
      <c r="HV277" s="18"/>
      <c r="HW277" s="18"/>
      <c r="HX277" s="18"/>
      <c r="HY277" s="18"/>
      <c r="HZ277" s="18"/>
      <c r="IA277" s="18"/>
      <c r="IB277" s="18"/>
      <c r="IC277" s="18"/>
      <c r="ID277" s="18"/>
      <c r="IE277" s="18"/>
      <c r="IF277" s="18"/>
      <c r="IG277" s="18"/>
      <c r="IH277" s="18"/>
      <c r="II277" s="18"/>
      <c r="IJ277" s="18"/>
      <c r="IK277" s="18"/>
      <c r="IL277" s="18"/>
      <c r="IM277" s="18"/>
      <c r="IN277" s="18"/>
      <c r="IO277" s="18"/>
      <c r="IP277" s="18"/>
      <c r="IQ277" s="18"/>
      <c r="IR277" s="18"/>
      <c r="IS277" s="18"/>
      <c r="IT277" s="18"/>
      <c r="IU277" s="18"/>
      <c r="IV277" s="18"/>
      <c r="IW277" s="18"/>
      <c r="IX277" s="18"/>
      <c r="IY277" s="18"/>
      <c r="IZ277" s="18"/>
      <c r="JA277" s="18"/>
      <c r="JB277" s="18"/>
      <c r="JC277" s="18"/>
      <c r="JD277" s="18"/>
      <c r="JE277" s="18"/>
      <c r="JF277" s="18"/>
      <c r="JG277" s="18"/>
      <c r="JH277" s="18"/>
      <c r="JI277" s="18"/>
      <c r="JJ277" s="18"/>
      <c r="JK277" s="18"/>
      <c r="JL277" s="18"/>
      <c r="JM277" s="18"/>
      <c r="JN277" s="18"/>
      <c r="JO277" s="18"/>
      <c r="JP277" s="18"/>
      <c r="JQ277" s="18"/>
      <c r="JR277" s="18"/>
      <c r="JS277" s="18"/>
      <c r="JT277" s="18"/>
      <c r="JU277" s="18"/>
      <c r="JV277" s="18"/>
      <c r="JW277" s="18"/>
      <c r="JX277" s="18"/>
      <c r="JY277" s="18"/>
      <c r="JZ277" s="18"/>
      <c r="KA277" s="18"/>
      <c r="KB277" s="18"/>
      <c r="KC277" s="18"/>
      <c r="KD277" s="18"/>
      <c r="KE277" s="18"/>
      <c r="KF277" s="18"/>
      <c r="KG277" s="18"/>
      <c r="KH277" s="18"/>
      <c r="KI277" s="18"/>
      <c r="KJ277" s="18"/>
      <c r="KK277" s="18"/>
      <c r="KL277" s="18"/>
      <c r="KM277" s="18"/>
      <c r="KN277" s="18"/>
      <c r="KO277" s="18"/>
      <c r="KP277" s="18"/>
      <c r="KQ277" s="18"/>
      <c r="KR277" s="18"/>
      <c r="KS277" s="18"/>
      <c r="KT277" s="18"/>
      <c r="KU277" s="18"/>
      <c r="KV277" s="18"/>
      <c r="KW277" s="18"/>
      <c r="KX277" s="18"/>
      <c r="KY277" s="18"/>
      <c r="KZ277" s="18"/>
      <c r="LA277" s="18"/>
      <c r="LB277" s="18"/>
      <c r="LC277" s="18"/>
      <c r="LD277" s="18"/>
      <c r="LE277" s="18"/>
      <c r="LF277" s="18"/>
      <c r="LG277" s="18"/>
      <c r="LH277" s="18"/>
      <c r="LI277" s="18"/>
      <c r="LJ277" s="18"/>
      <c r="LK277" s="18"/>
      <c r="LL277" s="18"/>
      <c r="LM277" s="18"/>
      <c r="LN277" s="18"/>
      <c r="LO277" s="18"/>
      <c r="LP277" s="18"/>
      <c r="LQ277" s="18"/>
      <c r="LR277" s="18"/>
      <c r="LS277" s="18"/>
      <c r="LT277" s="18"/>
      <c r="LU277" s="18"/>
      <c r="LV277" s="18"/>
      <c r="LW277" s="18"/>
      <c r="LX277" s="18"/>
      <c r="LY277" s="18"/>
      <c r="LZ277" s="18"/>
      <c r="MA277" s="18"/>
      <c r="MB277" s="18"/>
      <c r="MC277" s="18"/>
      <c r="MD277" s="18"/>
      <c r="ME277" s="18"/>
      <c r="MF277" s="18"/>
      <c r="MG277" s="18"/>
      <c r="MH277" s="18"/>
      <c r="MI277" s="18"/>
      <c r="MJ277" s="18"/>
      <c r="MK277" s="18"/>
      <c r="ML277" s="18"/>
      <c r="MM277" s="18"/>
      <c r="MN277" s="18"/>
      <c r="MO277" s="18"/>
      <c r="MP277" s="18"/>
      <c r="MQ277" s="18"/>
      <c r="MR277" s="18"/>
      <c r="MS277" s="18"/>
      <c r="MT277" s="18"/>
      <c r="MU277" s="18"/>
      <c r="MV277" s="18"/>
      <c r="MW277" s="18"/>
      <c r="MX277" s="18"/>
      <c r="MY277" s="18"/>
      <c r="MZ277" s="18"/>
      <c r="NA277" s="18"/>
      <c r="NB277" s="18"/>
      <c r="NC277" s="18"/>
      <c r="ND277" s="18"/>
      <c r="NE277" s="18"/>
      <c r="NF277" s="18"/>
      <c r="NG277" s="18"/>
      <c r="NH277" s="18"/>
      <c r="NI277" s="18"/>
      <c r="NJ277" s="18"/>
      <c r="NK277" s="18"/>
      <c r="NL277" s="18"/>
      <c r="NM277" s="18"/>
      <c r="NN277" s="18"/>
      <c r="NO277" s="18"/>
      <c r="NP277" s="18"/>
      <c r="NQ277" s="18"/>
      <c r="NR277" s="18"/>
      <c r="NS277" s="18"/>
      <c r="NT277" s="18"/>
      <c r="NU277" s="18"/>
      <c r="NV277" s="18"/>
      <c r="NW277" s="18"/>
      <c r="NX277" s="18"/>
      <c r="NY277" s="18"/>
      <c r="NZ277" s="18"/>
      <c r="OA277" s="18"/>
      <c r="OB277" s="18"/>
      <c r="OC277" s="18"/>
      <c r="OD277" s="18"/>
      <c r="OE277" s="18"/>
      <c r="OF277" s="18"/>
      <c r="OG277" s="18"/>
      <c r="OH277" s="18"/>
      <c r="OI277" s="18"/>
      <c r="OJ277" s="18"/>
      <c r="OK277" s="18"/>
      <c r="OL277" s="18"/>
      <c r="OM277" s="18"/>
      <c r="ON277" s="18"/>
      <c r="OO277" s="18"/>
      <c r="OP277" s="18"/>
      <c r="OQ277" s="18"/>
      <c r="OR277" s="18"/>
      <c r="OS277" s="18"/>
      <c r="OT277" s="18"/>
      <c r="OU277" s="18"/>
      <c r="OV277" s="18"/>
      <c r="OW277" s="18"/>
      <c r="OX277" s="18"/>
      <c r="OY277" s="18"/>
      <c r="OZ277" s="18"/>
      <c r="PA277" s="18"/>
      <c r="PB277" s="18"/>
      <c r="PC277" s="18"/>
      <c r="PD277" s="18"/>
      <c r="PE277" s="18"/>
      <c r="PF277" s="18"/>
      <c r="PG277" s="18"/>
      <c r="PH277" s="18"/>
      <c r="PI277" s="18"/>
      <c r="PJ277" s="18"/>
      <c r="PK277" s="18"/>
      <c r="PL277" s="18"/>
      <c r="PM277" s="18"/>
      <c r="PN277" s="18"/>
      <c r="PO277" s="18"/>
      <c r="PP277" s="18"/>
      <c r="PQ277" s="18"/>
      <c r="PR277" s="18"/>
      <c r="PS277" s="18"/>
      <c r="PT277" s="18"/>
      <c r="PU277" s="18"/>
      <c r="PV277" s="18"/>
      <c r="PW277" s="18"/>
      <c r="PX277" s="18"/>
      <c r="PY277" s="18"/>
      <c r="PZ277" s="18"/>
      <c r="QA277" s="18"/>
      <c r="QB277" s="18"/>
      <c r="QC277" s="18"/>
      <c r="QD277" s="18"/>
      <c r="QE277" s="18"/>
      <c r="QF277" s="18"/>
      <c r="QG277" s="18"/>
      <c r="QH277" s="18"/>
      <c r="QI277" s="18"/>
      <c r="QJ277" s="18"/>
      <c r="QK277" s="18"/>
      <c r="QL277" s="18"/>
      <c r="QM277" s="18"/>
      <c r="QN277" s="18"/>
      <c r="QO277" s="18"/>
      <c r="QP277" s="18"/>
      <c r="QQ277" s="18"/>
      <c r="QR277" s="18"/>
      <c r="QS277" s="18"/>
      <c r="QT277" s="18"/>
      <c r="QU277" s="18"/>
      <c r="QV277" s="18"/>
      <c r="QW277" s="18"/>
      <c r="QX277" s="18"/>
      <c r="QY277" s="18"/>
      <c r="QZ277" s="18"/>
      <c r="RA277" s="18"/>
      <c r="RB277" s="18"/>
      <c r="RC277" s="18"/>
      <c r="RD277" s="18"/>
      <c r="RE277" s="18"/>
      <c r="RF277" s="18"/>
      <c r="RG277" s="18"/>
      <c r="RH277" s="18"/>
      <c r="RI277" s="18"/>
      <c r="RJ277" s="18"/>
      <c r="RK277" s="18"/>
      <c r="RL277" s="18"/>
      <c r="RM277" s="18"/>
      <c r="RN277" s="18"/>
      <c r="RO277" s="18"/>
      <c r="RP277" s="18"/>
      <c r="RQ277" s="18"/>
      <c r="RR277" s="18"/>
      <c r="RS277" s="18"/>
      <c r="RT277" s="18"/>
      <c r="RU277" s="18"/>
      <c r="RV277" s="18"/>
      <c r="RW277" s="18"/>
      <c r="RX277" s="18"/>
      <c r="RY277" s="18"/>
      <c r="RZ277" s="18"/>
      <c r="SA277" s="18"/>
      <c r="SB277" s="18"/>
      <c r="SC277" s="18"/>
      <c r="SD277" s="18"/>
      <c r="SE277" s="18"/>
      <c r="SF277" s="18"/>
      <c r="SG277" s="18"/>
      <c r="SH277" s="18"/>
      <c r="SI277" s="18"/>
      <c r="SJ277" s="18"/>
      <c r="SK277" s="18"/>
      <c r="SL277" s="18"/>
      <c r="SM277" s="18"/>
      <c r="SN277" s="18"/>
      <c r="SO277" s="18"/>
      <c r="SP277" s="18"/>
      <c r="SQ277" s="18"/>
      <c r="SR277" s="18"/>
      <c r="SS277" s="18"/>
      <c r="ST277" s="18"/>
      <c r="SU277" s="18"/>
      <c r="SV277" s="18"/>
      <c r="SW277" s="18"/>
      <c r="SX277" s="18"/>
      <c r="SY277" s="18"/>
      <c r="SZ277" s="18"/>
      <c r="TA277" s="18"/>
      <c r="TB277" s="18"/>
      <c r="TC277" s="18"/>
      <c r="TD277" s="18"/>
      <c r="TE277" s="18"/>
      <c r="TF277" s="18"/>
      <c r="TG277" s="18"/>
      <c r="TH277" s="18"/>
      <c r="TI277" s="18"/>
      <c r="TJ277" s="18"/>
      <c r="TK277" s="18"/>
      <c r="TL277" s="18"/>
      <c r="TM277" s="18"/>
      <c r="TN277" s="18"/>
      <c r="TO277" s="18"/>
      <c r="TP277" s="18"/>
      <c r="TQ277" s="18"/>
      <c r="TR277" s="18"/>
      <c r="TS277" s="18"/>
      <c r="TT277" s="18"/>
      <c r="TU277" s="18"/>
      <c r="TV277" s="18"/>
      <c r="TW277" s="18"/>
      <c r="TX277" s="18"/>
      <c r="TY277" s="18"/>
      <c r="TZ277" s="18"/>
      <c r="UA277" s="18"/>
      <c r="UB277" s="18"/>
      <c r="UC277" s="18"/>
      <c r="UD277" s="18"/>
      <c r="UE277" s="18"/>
      <c r="UF277" s="18"/>
      <c r="UG277" s="18"/>
      <c r="UH277" s="18"/>
      <c r="UI277" s="18"/>
      <c r="UJ277" s="18"/>
      <c r="UK277" s="18"/>
      <c r="UL277" s="18"/>
      <c r="UM277" s="18"/>
      <c r="UN277" s="18"/>
      <c r="UO277" s="18"/>
      <c r="UP277" s="18"/>
      <c r="UQ277" s="18"/>
      <c r="UR277" s="18"/>
      <c r="US277" s="18"/>
      <c r="UT277" s="18"/>
      <c r="UU277" s="18"/>
      <c r="UV277" s="18"/>
      <c r="UW277" s="18"/>
      <c r="UX277" s="18"/>
      <c r="UY277" s="18"/>
      <c r="UZ277" s="18"/>
      <c r="VA277" s="18"/>
      <c r="VB277" s="18"/>
      <c r="VC277" s="18"/>
      <c r="VD277" s="18"/>
      <c r="VE277" s="18"/>
      <c r="VF277" s="18"/>
      <c r="VG277" s="18"/>
      <c r="VH277" s="18"/>
      <c r="VI277" s="18"/>
      <c r="VJ277" s="18"/>
      <c r="VK277" s="18"/>
      <c r="VL277" s="18"/>
      <c r="VM277" s="18"/>
      <c r="VN277" s="18"/>
      <c r="VO277" s="18"/>
      <c r="VP277" s="18"/>
      <c r="VQ277" s="18"/>
      <c r="VR277" s="18"/>
      <c r="VS277" s="18"/>
      <c r="VT277" s="18"/>
      <c r="VU277" s="18"/>
      <c r="VV277" s="18"/>
      <c r="VW277" s="18"/>
      <c r="VX277" s="18"/>
      <c r="VY277" s="18"/>
      <c r="VZ277" s="18"/>
      <c r="WA277" s="18"/>
      <c r="WB277" s="18"/>
      <c r="WC277" s="18"/>
      <c r="WD277" s="18"/>
      <c r="WE277" s="18"/>
      <c r="WF277" s="18"/>
      <c r="WG277" s="18"/>
      <c r="WH277" s="18"/>
      <c r="WI277" s="18"/>
      <c r="WJ277" s="18"/>
      <c r="WK277" s="18"/>
      <c r="WL277" s="18"/>
      <c r="WM277" s="18"/>
      <c r="WN277" s="18"/>
      <c r="WO277" s="18"/>
      <c r="WP277" s="18"/>
      <c r="WQ277" s="18"/>
      <c r="WR277" s="18"/>
      <c r="WS277" s="18"/>
      <c r="WT277" s="18"/>
      <c r="WU277" s="18"/>
      <c r="WV277" s="18"/>
      <c r="WW277" s="18"/>
      <c r="WX277" s="18"/>
      <c r="WY277" s="18"/>
      <c r="WZ277" s="18"/>
      <c r="XA277" s="18"/>
      <c r="XB277" s="18"/>
      <c r="XC277" s="18"/>
      <c r="XD277" s="18"/>
      <c r="XE277" s="18"/>
      <c r="XF277" s="18"/>
      <c r="XG277" s="18"/>
      <c r="XH277" s="18"/>
      <c r="XI277" s="18"/>
      <c r="XJ277" s="18"/>
      <c r="XK277" s="18"/>
      <c r="XL277" s="18"/>
      <c r="XM277" s="18"/>
      <c r="XN277" s="18"/>
      <c r="XO277" s="18"/>
      <c r="XP277" s="18"/>
      <c r="XQ277" s="18"/>
      <c r="XR277" s="18"/>
      <c r="XS277" s="18"/>
      <c r="XT277" s="18"/>
      <c r="XU277" s="18"/>
      <c r="XV277" s="18"/>
      <c r="XW277" s="18"/>
      <c r="XX277" s="18"/>
      <c r="XY277" s="18"/>
      <c r="XZ277" s="18"/>
      <c r="YA277" s="18"/>
      <c r="YB277" s="18"/>
      <c r="YC277" s="18"/>
      <c r="YD277" s="18"/>
      <c r="YE277" s="18"/>
      <c r="YF277" s="18"/>
      <c r="YG277" s="18"/>
      <c r="YH277" s="18"/>
      <c r="YI277" s="18"/>
      <c r="YJ277" s="18"/>
      <c r="YK277" s="18"/>
      <c r="YL277" s="18"/>
      <c r="YM277" s="18"/>
      <c r="YN277" s="18"/>
      <c r="YO277" s="18"/>
      <c r="YP277" s="18"/>
      <c r="YQ277" s="18"/>
      <c r="YR277" s="18"/>
      <c r="YS277" s="18"/>
      <c r="YT277" s="18"/>
      <c r="YU277" s="18"/>
      <c r="YV277" s="18"/>
      <c r="YW277" s="18"/>
      <c r="YX277" s="18"/>
      <c r="YY277" s="18"/>
      <c r="YZ277" s="18"/>
      <c r="ZA277" s="18"/>
      <c r="ZB277" s="18"/>
      <c r="ZC277" s="18"/>
      <c r="ZD277" s="18"/>
      <c r="ZE277" s="18"/>
      <c r="ZF277" s="18"/>
      <c r="ZG277" s="18"/>
      <c r="ZH277" s="18"/>
      <c r="ZI277" s="18"/>
      <c r="ZJ277" s="18"/>
      <c r="ZK277" s="18"/>
      <c r="ZL277" s="18"/>
      <c r="ZM277" s="18"/>
      <c r="ZN277" s="18"/>
      <c r="ZO277" s="18"/>
      <c r="ZP277" s="18"/>
      <c r="ZQ277" s="18"/>
      <c r="ZR277" s="18"/>
      <c r="ZS277" s="18"/>
      <c r="ZT277" s="18"/>
      <c r="ZU277" s="18"/>
      <c r="ZV277" s="18"/>
      <c r="ZW277" s="18"/>
      <c r="ZX277" s="18"/>
      <c r="ZY277" s="18"/>
      <c r="ZZ277" s="18"/>
      <c r="AAA277" s="18"/>
      <c r="AAB277" s="18"/>
      <c r="AAC277" s="18"/>
      <c r="AAD277" s="18"/>
      <c r="AAE277" s="18"/>
      <c r="AAF277" s="18"/>
      <c r="AAG277" s="18"/>
      <c r="AAH277" s="18"/>
      <c r="AAI277" s="18"/>
      <c r="AAJ277" s="18"/>
      <c r="AAK277" s="18"/>
      <c r="AAL277" s="18"/>
      <c r="AAM277" s="18"/>
      <c r="AAN277" s="18"/>
      <c r="AAO277" s="18"/>
      <c r="AAP277" s="18"/>
      <c r="AAQ277" s="18"/>
      <c r="AAR277" s="18"/>
      <c r="AAS277" s="18"/>
      <c r="AAT277" s="18"/>
      <c r="AAU277" s="18"/>
      <c r="AAV277" s="18"/>
      <c r="AAW277" s="18"/>
      <c r="AAX277" s="18"/>
      <c r="AAY277" s="18"/>
      <c r="AAZ277" s="18"/>
      <c r="ABA277" s="18"/>
      <c r="ABB277" s="18"/>
      <c r="ABC277" s="18"/>
      <c r="ABD277" s="18"/>
      <c r="ABE277" s="18"/>
      <c r="ABF277" s="18"/>
      <c r="ABG277" s="18"/>
      <c r="ABH277" s="18"/>
      <c r="ABI277" s="18"/>
      <c r="ABJ277" s="18"/>
      <c r="ABK277" s="18"/>
      <c r="ABL277" s="18"/>
      <c r="ABM277" s="18"/>
      <c r="ABN277" s="18"/>
      <c r="ABO277" s="18"/>
      <c r="ABP277" s="18"/>
      <c r="ABQ277" s="18"/>
      <c r="ABR277" s="18"/>
      <c r="ABS277" s="18"/>
      <c r="ABT277" s="18"/>
      <c r="ABU277" s="18"/>
      <c r="ABV277" s="18"/>
      <c r="ABW277" s="18"/>
      <c r="ABX277" s="18"/>
      <c r="ABY277" s="18"/>
      <c r="ABZ277" s="18"/>
      <c r="ACA277" s="18"/>
      <c r="ACB277" s="18"/>
      <c r="ACC277" s="18"/>
      <c r="ACD277" s="18"/>
      <c r="ACE277" s="18"/>
      <c r="ACF277" s="18"/>
      <c r="ACG277" s="18"/>
      <c r="ACH277" s="18"/>
      <c r="ACI277" s="18"/>
      <c r="ACJ277" s="18"/>
      <c r="ACK277" s="18"/>
      <c r="ACL277" s="18"/>
      <c r="ACM277" s="18"/>
      <c r="ACN277" s="18"/>
      <c r="ACO277" s="18"/>
      <c r="ACP277" s="18"/>
      <c r="ACQ277" s="18"/>
      <c r="ACR277" s="18"/>
      <c r="ACS277" s="18"/>
      <c r="ACT277" s="18"/>
      <c r="ACU277" s="18"/>
      <c r="ACV277" s="18"/>
      <c r="ACW277" s="18"/>
      <c r="ACX277" s="18"/>
      <c r="ACY277" s="18"/>
      <c r="ACZ277" s="18"/>
      <c r="ADA277" s="18"/>
      <c r="ADB277" s="18"/>
      <c r="ADC277" s="18"/>
      <c r="ADD277" s="18"/>
      <c r="ADE277" s="18"/>
      <c r="ADF277" s="18"/>
      <c r="ADG277" s="18"/>
      <c r="ADH277" s="18"/>
      <c r="ADI277" s="18"/>
      <c r="ADJ277" s="18"/>
      <c r="ADK277" s="18"/>
      <c r="ADL277" s="18"/>
      <c r="ADM277" s="18"/>
      <c r="ADN277" s="18"/>
      <c r="ADO277" s="18"/>
      <c r="ADP277" s="18"/>
      <c r="ADQ277" s="18"/>
      <c r="ADR277" s="18"/>
      <c r="ADS277" s="18"/>
      <c r="ADT277" s="18"/>
      <c r="ADU277" s="18"/>
      <c r="ADV277" s="18"/>
      <c r="ADW277" s="18"/>
      <c r="ADX277" s="18"/>
      <c r="ADY277" s="18"/>
      <c r="ADZ277" s="18"/>
      <c r="AEA277" s="18"/>
      <c r="AEB277" s="18"/>
      <c r="AEC277" s="18"/>
      <c r="AED277" s="18"/>
      <c r="AEE277" s="18"/>
      <c r="AEF277" s="18"/>
      <c r="AEG277" s="18"/>
      <c r="AEH277" s="18"/>
      <c r="AEI277" s="18"/>
      <c r="AEJ277" s="18"/>
      <c r="AEK277" s="18"/>
      <c r="AEL277" s="18"/>
      <c r="AEM277" s="18"/>
      <c r="AEN277" s="18"/>
      <c r="AEO277" s="18"/>
      <c r="AEP277" s="18"/>
      <c r="AEQ277" s="18"/>
      <c r="AER277" s="18"/>
      <c r="AES277" s="18"/>
      <c r="AET277" s="18"/>
      <c r="AEU277" s="18"/>
      <c r="AEV277" s="18"/>
      <c r="AEW277" s="18"/>
      <c r="AEX277" s="18"/>
      <c r="AEY277" s="18"/>
      <c r="AEZ277" s="18"/>
      <c r="AFA277" s="18"/>
      <c r="AFB277" s="18"/>
      <c r="AFC277" s="18"/>
      <c r="AFD277" s="18"/>
      <c r="AFE277" s="18"/>
      <c r="AFF277" s="18"/>
      <c r="AFG277" s="18"/>
      <c r="AFH277" s="18"/>
      <c r="AFI277" s="18"/>
      <c r="AFJ277" s="18"/>
      <c r="AFK277" s="18"/>
      <c r="AFL277" s="18"/>
      <c r="AFM277" s="18"/>
      <c r="AFN277" s="18"/>
      <c r="AFO277" s="18"/>
      <c r="AFP277" s="18"/>
      <c r="AFQ277" s="18"/>
      <c r="AFR277" s="18"/>
      <c r="AFS277" s="18"/>
      <c r="AFT277" s="18"/>
      <c r="AFU277" s="18"/>
      <c r="AFV277" s="18"/>
      <c r="AFW277" s="18"/>
      <c r="AFX277" s="18"/>
      <c r="AFY277" s="18"/>
      <c r="AFZ277" s="18"/>
      <c r="AGA277" s="18"/>
      <c r="AGB277" s="18"/>
      <c r="AGC277" s="18"/>
      <c r="AGD277" s="18"/>
      <c r="AGE277" s="18"/>
      <c r="AGF277" s="18"/>
      <c r="AGG277" s="18"/>
      <c r="AGH277" s="18"/>
      <c r="AGI277" s="18"/>
      <c r="AGJ277" s="18"/>
      <c r="AGK277" s="18"/>
      <c r="AGL277" s="18"/>
      <c r="AGM277" s="18"/>
      <c r="AGN277" s="18"/>
      <c r="AGO277" s="18"/>
      <c r="AGP277" s="18"/>
      <c r="AGQ277" s="18"/>
      <c r="AGR277" s="18"/>
      <c r="AGS277" s="18"/>
      <c r="AGT277" s="18"/>
      <c r="AGU277" s="18"/>
      <c r="AGV277" s="18"/>
      <c r="AGW277" s="18"/>
      <c r="AGX277" s="18"/>
      <c r="AGY277" s="18"/>
      <c r="AGZ277" s="18"/>
      <c r="AHA277" s="18"/>
      <c r="AHB277" s="18"/>
      <c r="AHC277" s="18"/>
      <c r="AHD277" s="18"/>
      <c r="AHE277" s="18"/>
      <c r="AHF277" s="18"/>
      <c r="AHG277" s="18"/>
      <c r="AHH277" s="18"/>
      <c r="AHI277" s="18"/>
      <c r="AHJ277" s="18"/>
      <c r="AHK277" s="18"/>
      <c r="AHL277" s="18"/>
      <c r="AHM277" s="18"/>
      <c r="AHN277" s="18"/>
      <c r="AHO277" s="18"/>
      <c r="AHP277" s="18"/>
      <c r="AHQ277" s="18"/>
      <c r="AHR277" s="18"/>
      <c r="AHS277" s="18"/>
      <c r="AHT277" s="18"/>
      <c r="AHU277" s="18"/>
      <c r="AHV277" s="18"/>
      <c r="AHW277" s="18"/>
      <c r="AHX277" s="18"/>
      <c r="AHY277" s="18"/>
      <c r="AHZ277" s="18"/>
      <c r="AIA277" s="18"/>
      <c r="AIB277" s="18"/>
      <c r="AIC277" s="18"/>
      <c r="AID277" s="18"/>
      <c r="AIE277" s="18"/>
      <c r="AIF277" s="18"/>
      <c r="AIG277" s="18"/>
      <c r="AIH277" s="18"/>
      <c r="AII277" s="18"/>
      <c r="AIJ277" s="18"/>
      <c r="AIK277" s="18"/>
      <c r="AIL277" s="18"/>
      <c r="AIM277" s="18"/>
      <c r="AIN277" s="18"/>
      <c r="AIO277" s="18"/>
      <c r="AIP277" s="18"/>
      <c r="AIQ277" s="18"/>
      <c r="AIR277" s="18"/>
      <c r="AIS277" s="18"/>
      <c r="AIT277" s="18"/>
      <c r="AIU277" s="18"/>
      <c r="AIV277" s="18"/>
      <c r="AIW277" s="18"/>
      <c r="AIX277" s="18"/>
      <c r="AIY277" s="18"/>
      <c r="AIZ277" s="18"/>
      <c r="AJA277" s="18"/>
      <c r="AJB277" s="18"/>
      <c r="AJC277" s="18"/>
      <c r="AJD277" s="18"/>
      <c r="AJE277" s="18"/>
      <c r="AJF277" s="18"/>
      <c r="AJG277" s="18"/>
      <c r="AJH277" s="18"/>
      <c r="AJI277" s="18"/>
      <c r="AJJ277" s="18"/>
      <c r="AJK277" s="18"/>
      <c r="AJL277" s="18"/>
      <c r="AJM277" s="18"/>
      <c r="AJN277" s="18"/>
      <c r="AJO277" s="18"/>
      <c r="AJP277" s="18"/>
      <c r="AJQ277" s="18"/>
      <c r="AJR277" s="18"/>
      <c r="AJS277" s="18"/>
      <c r="AJT277" s="18"/>
      <c r="AJU277" s="18"/>
      <c r="AJV277" s="18"/>
      <c r="AJW277" s="18"/>
      <c r="AJX277" s="18"/>
      <c r="AJY277" s="18"/>
      <c r="AJZ277" s="18"/>
      <c r="AKA277" s="18"/>
      <c r="AKB277" s="18"/>
      <c r="AKC277" s="18"/>
      <c r="AKD277" s="18"/>
      <c r="AKE277" s="18"/>
      <c r="AKF277" s="18"/>
      <c r="AKG277" s="18"/>
      <c r="AKH277" s="18"/>
      <c r="AKI277" s="18"/>
      <c r="AKJ277" s="18"/>
      <c r="AKK277" s="18"/>
      <c r="AKL277" s="18"/>
      <c r="AKM277" s="18"/>
      <c r="AKN277" s="18"/>
      <c r="AKO277" s="18"/>
      <c r="AKP277" s="18"/>
      <c r="AKQ277" s="18"/>
      <c r="AKR277" s="18"/>
      <c r="AKS277" s="18"/>
      <c r="AKT277" s="18"/>
      <c r="AKU277" s="18"/>
      <c r="AKV277" s="18"/>
      <c r="AKW277" s="18"/>
      <c r="AKX277" s="18"/>
      <c r="AKY277" s="18"/>
      <c r="AKZ277" s="18"/>
      <c r="ALA277" s="18"/>
      <c r="ALB277" s="18"/>
      <c r="ALC277" s="18"/>
      <c r="ALD277" s="18"/>
      <c r="ALE277" s="18"/>
      <c r="ALF277" s="18"/>
      <c r="ALG277" s="18"/>
      <c r="ALH277" s="18"/>
      <c r="ALI277" s="18"/>
      <c r="ALJ277" s="18"/>
      <c r="ALK277" s="18"/>
      <c r="ALL277" s="18"/>
      <c r="ALM277" s="18"/>
      <c r="ALN277" s="18"/>
      <c r="ALO277" s="18"/>
      <c r="ALP277" s="18"/>
      <c r="ALQ277" s="18"/>
      <c r="ALR277" s="18"/>
      <c r="ALS277" s="18"/>
      <c r="ALT277" s="18"/>
      <c r="ALU277" s="18"/>
      <c r="ALV277" s="18"/>
      <c r="ALW277" s="18"/>
      <c r="ALX277" s="18"/>
      <c r="ALY277" s="18"/>
      <c r="ALZ277" s="18"/>
      <c r="AMA277" s="18"/>
      <c r="AMB277" s="18"/>
      <c r="AMC277" s="18"/>
      <c r="AMD277" s="18"/>
      <c r="AME277" s="18"/>
      <c r="AMF277" s="18"/>
      <c r="AMG277" s="18"/>
      <c r="AMH277" s="18"/>
      <c r="AMI277" s="18"/>
      <c r="AMJ277" s="18"/>
      <c r="AMK277" s="18"/>
      <c r="AML277" s="18"/>
      <c r="AMM277" s="18"/>
      <c r="AMN277" s="18"/>
      <c r="AMO277" s="18"/>
      <c r="AMP277" s="18"/>
      <c r="AMQ277" s="18"/>
      <c r="AMR277" s="18"/>
      <c r="AMS277" s="18"/>
      <c r="AMT277" s="18"/>
      <c r="AMU277" s="18"/>
      <c r="AMV277" s="18"/>
      <c r="AMW277" s="18"/>
      <c r="AMX277" s="18"/>
      <c r="AMY277" s="18"/>
      <c r="AMZ277" s="18"/>
      <c r="ANA277" s="18"/>
      <c r="ANB277" s="18"/>
      <c r="ANC277" s="18"/>
      <c r="AND277" s="18"/>
      <c r="ANE277" s="18"/>
      <c r="ANF277" s="18"/>
      <c r="ANG277" s="18"/>
      <c r="ANH277" s="18"/>
      <c r="ANI277" s="18"/>
      <c r="ANJ277" s="18"/>
      <c r="ANK277" s="18"/>
      <c r="ANL277" s="18"/>
      <c r="ANM277" s="18"/>
      <c r="ANN277" s="18"/>
      <c r="ANO277" s="18"/>
      <c r="ANP277" s="18"/>
      <c r="ANQ277" s="18"/>
      <c r="ANR277" s="18"/>
      <c r="ANS277" s="18"/>
      <c r="ANT277" s="18"/>
      <c r="ANU277" s="18"/>
      <c r="ANV277" s="18"/>
      <c r="ANW277" s="18"/>
      <c r="ANX277" s="18"/>
      <c r="ANY277" s="18"/>
      <c r="ANZ277" s="18"/>
      <c r="AOA277" s="18"/>
      <c r="AOB277" s="18"/>
      <c r="AOC277" s="18"/>
      <c r="AOD277" s="18"/>
      <c r="AOE277" s="18"/>
      <c r="AOF277" s="18"/>
      <c r="AOG277" s="18"/>
      <c r="AOH277" s="18"/>
      <c r="AOI277" s="18"/>
      <c r="AOJ277" s="18"/>
      <c r="AOK277" s="18"/>
      <c r="AOL277" s="18"/>
      <c r="AOM277" s="18"/>
      <c r="AON277" s="18"/>
      <c r="AOO277" s="18"/>
      <c r="AOP277" s="18"/>
      <c r="AOQ277" s="18"/>
      <c r="AOR277" s="18"/>
      <c r="AOS277" s="18"/>
      <c r="AOT277" s="18"/>
      <c r="AOU277" s="18"/>
      <c r="AOV277" s="18"/>
      <c r="AOW277" s="18"/>
      <c r="AOX277" s="18"/>
      <c r="AOY277" s="18"/>
      <c r="AOZ277" s="18"/>
      <c r="APA277" s="18"/>
      <c r="APB277" s="18"/>
      <c r="APC277" s="18"/>
      <c r="APD277" s="18"/>
      <c r="APE277" s="18"/>
      <c r="APF277" s="18"/>
      <c r="APG277" s="18"/>
      <c r="APH277" s="18"/>
      <c r="API277" s="18"/>
      <c r="APJ277" s="18"/>
      <c r="APK277" s="18"/>
      <c r="APL277" s="18"/>
      <c r="APM277" s="18"/>
      <c r="APN277" s="18"/>
      <c r="APO277" s="18"/>
      <c r="APP277" s="18"/>
      <c r="APQ277" s="18"/>
      <c r="APR277" s="18"/>
      <c r="APS277" s="18"/>
      <c r="APT277" s="18"/>
      <c r="APU277" s="18"/>
      <c r="APV277" s="18"/>
      <c r="APW277" s="18"/>
      <c r="APX277" s="18"/>
      <c r="APY277" s="18"/>
      <c r="APZ277" s="18"/>
      <c r="AQA277" s="18"/>
      <c r="AQB277" s="18"/>
      <c r="AQC277" s="18"/>
      <c r="AQD277" s="18"/>
      <c r="AQE277" s="18"/>
      <c r="AQF277" s="18"/>
      <c r="AQG277" s="18"/>
      <c r="AQH277" s="18"/>
      <c r="AQI277" s="18"/>
      <c r="AQJ277" s="18"/>
      <c r="AQK277" s="18"/>
      <c r="AQL277" s="18"/>
      <c r="AQM277" s="18"/>
      <c r="AQN277" s="18"/>
      <c r="AQO277" s="18"/>
      <c r="AQP277" s="18"/>
      <c r="AQQ277" s="18"/>
      <c r="AQR277" s="18"/>
      <c r="AQS277" s="18"/>
      <c r="AQT277" s="18"/>
      <c r="AQU277" s="18"/>
      <c r="AQV277" s="18"/>
      <c r="AQW277" s="18"/>
      <c r="AQX277" s="18"/>
      <c r="AQY277" s="18"/>
      <c r="AQZ277" s="18"/>
      <c r="ARA277" s="18"/>
      <c r="ARB277" s="18"/>
      <c r="ARC277" s="18"/>
      <c r="ARD277" s="18"/>
      <c r="ARE277" s="18"/>
      <c r="ARF277" s="18"/>
      <c r="ARG277" s="18"/>
      <c r="ARH277" s="18"/>
      <c r="ARI277" s="18"/>
      <c r="ARJ277" s="18"/>
      <c r="ARK277" s="18"/>
      <c r="ARL277" s="18"/>
      <c r="ARM277" s="18"/>
      <c r="ARN277" s="18"/>
      <c r="ARO277" s="18"/>
      <c r="ARP277" s="18"/>
      <c r="ARQ277" s="18"/>
      <c r="ARR277" s="18"/>
      <c r="ARS277" s="18"/>
      <c r="ART277" s="18"/>
      <c r="ARU277" s="18"/>
      <c r="ARV277" s="18"/>
      <c r="ARW277" s="18"/>
      <c r="ARX277" s="18"/>
      <c r="ARY277" s="18"/>
      <c r="ARZ277" s="18"/>
      <c r="ASA277" s="18"/>
      <c r="ASB277" s="18"/>
      <c r="ASC277" s="18"/>
      <c r="ASD277" s="18"/>
      <c r="ASE277" s="18"/>
      <c r="ASF277" s="18"/>
      <c r="ASG277" s="18"/>
      <c r="ASH277" s="18"/>
      <c r="ASI277" s="18"/>
      <c r="ASJ277" s="18"/>
      <c r="ASK277" s="18"/>
      <c r="ASL277" s="18"/>
      <c r="ASM277" s="18"/>
      <c r="ASN277" s="18"/>
      <c r="ASO277" s="18"/>
      <c r="ASP277" s="18"/>
      <c r="ASQ277" s="18"/>
      <c r="ASR277" s="18"/>
      <c r="ASS277" s="18"/>
      <c r="AST277" s="18"/>
      <c r="ASU277" s="18"/>
      <c r="ASV277" s="18"/>
      <c r="ASW277" s="18"/>
      <c r="ASX277" s="18"/>
      <c r="ASY277" s="18"/>
      <c r="ASZ277" s="18"/>
      <c r="ATA277" s="18"/>
      <c r="ATB277" s="18"/>
      <c r="ATC277" s="18"/>
      <c r="ATD277" s="18"/>
      <c r="ATE277" s="18"/>
      <c r="ATF277" s="18"/>
      <c r="ATG277" s="18"/>
      <c r="ATH277" s="18"/>
      <c r="ATI277" s="18"/>
      <c r="ATJ277" s="18"/>
      <c r="ATK277" s="18"/>
      <c r="ATL277" s="18"/>
      <c r="ATM277" s="18"/>
      <c r="ATN277" s="18"/>
      <c r="ATO277" s="18"/>
      <c r="ATP277" s="18"/>
      <c r="ATQ277" s="18"/>
      <c r="ATR277" s="18"/>
      <c r="ATS277" s="18"/>
      <c r="ATT277" s="18"/>
      <c r="ATU277" s="18"/>
      <c r="ATV277" s="18"/>
      <c r="ATW277" s="18"/>
      <c r="ATX277" s="18"/>
      <c r="ATY277" s="18"/>
      <c r="ATZ277" s="18"/>
      <c r="AUA277" s="18"/>
      <c r="AUB277" s="18"/>
      <c r="AUC277" s="18"/>
      <c r="AUD277" s="18"/>
      <c r="AUE277" s="18"/>
      <c r="AUF277" s="18"/>
      <c r="AUG277" s="18"/>
      <c r="AUH277" s="18"/>
      <c r="AUI277" s="18"/>
      <c r="AUJ277" s="18"/>
      <c r="AUK277" s="18"/>
      <c r="AUL277" s="18"/>
      <c r="AUM277" s="18"/>
      <c r="AUN277" s="18"/>
      <c r="AUO277" s="18"/>
      <c r="AUP277" s="18"/>
      <c r="AUQ277" s="18"/>
      <c r="AUR277" s="18"/>
      <c r="AUS277" s="18"/>
      <c r="AUT277" s="18"/>
      <c r="AUU277" s="18"/>
      <c r="AUV277" s="18"/>
      <c r="AUW277" s="18"/>
      <c r="AUX277" s="18"/>
      <c r="AUY277" s="18"/>
      <c r="AUZ277" s="18"/>
      <c r="AVA277" s="18"/>
      <c r="AVB277" s="18"/>
      <c r="AVC277" s="18"/>
      <c r="AVD277" s="18"/>
      <c r="AVE277" s="18"/>
      <c r="AVF277" s="18"/>
      <c r="AVG277" s="18"/>
      <c r="AVH277" s="18"/>
      <c r="AVI277" s="18"/>
      <c r="AVJ277" s="18"/>
      <c r="AVK277" s="18"/>
      <c r="AVL277" s="18"/>
      <c r="AVM277" s="18"/>
      <c r="AVN277" s="18"/>
      <c r="AVO277" s="18"/>
      <c r="AVP277" s="18"/>
      <c r="AVQ277" s="18"/>
      <c r="AVR277" s="18"/>
      <c r="AVS277" s="18"/>
      <c r="AVT277" s="18"/>
      <c r="AVU277" s="18"/>
      <c r="AVV277" s="18"/>
      <c r="AVW277" s="18"/>
      <c r="AVX277" s="18"/>
      <c r="AVY277" s="18"/>
      <c r="AVZ277" s="18"/>
      <c r="AWA277" s="18"/>
      <c r="AWB277" s="18"/>
      <c r="AWC277" s="18"/>
      <c r="AWD277" s="18"/>
      <c r="AWE277" s="18"/>
      <c r="AWF277" s="18"/>
      <c r="AWG277" s="18"/>
      <c r="AWH277" s="18"/>
      <c r="AWI277" s="18"/>
      <c r="AWJ277" s="18"/>
      <c r="AWK277" s="18"/>
      <c r="AWL277" s="18"/>
      <c r="AWM277" s="18"/>
      <c r="AWN277" s="18"/>
      <c r="AWO277" s="18"/>
      <c r="AWP277" s="18"/>
      <c r="AWQ277" s="18"/>
      <c r="AWR277" s="18"/>
      <c r="AWS277" s="18"/>
      <c r="AWT277" s="18"/>
      <c r="AWU277" s="18"/>
      <c r="AWV277" s="18"/>
      <c r="AWW277" s="18"/>
      <c r="AWX277" s="18"/>
      <c r="AWY277" s="18"/>
      <c r="AWZ277" s="18"/>
      <c r="AXA277" s="18"/>
      <c r="AXB277" s="18"/>
      <c r="AXC277" s="18"/>
      <c r="AXD277" s="18"/>
      <c r="AXE277" s="18"/>
      <c r="AXF277" s="18"/>
      <c r="AXG277" s="18"/>
      <c r="AXH277" s="18"/>
      <c r="AXI277" s="18"/>
      <c r="AXJ277" s="18"/>
      <c r="AXK277" s="18"/>
      <c r="AXL277" s="18"/>
      <c r="AXM277" s="18"/>
      <c r="AXN277" s="18"/>
      <c r="AXO277" s="18"/>
      <c r="AXP277" s="18"/>
      <c r="AXQ277" s="18"/>
      <c r="AXR277" s="18"/>
      <c r="AXS277" s="18"/>
      <c r="AXT277" s="18"/>
      <c r="AXU277" s="18"/>
      <c r="AXV277" s="18"/>
      <c r="AXW277" s="18"/>
      <c r="AXX277" s="18"/>
      <c r="AXY277" s="18"/>
      <c r="AXZ277" s="18"/>
      <c r="AYA277" s="18"/>
      <c r="AYB277" s="18"/>
      <c r="AYC277" s="18"/>
      <c r="AYD277" s="18"/>
      <c r="AYE277" s="18"/>
      <c r="AYF277" s="18"/>
      <c r="AYG277" s="18"/>
      <c r="AYH277" s="18"/>
      <c r="AYI277" s="18"/>
      <c r="AYJ277" s="18"/>
      <c r="AYK277" s="18"/>
      <c r="AYL277" s="18"/>
      <c r="AYM277" s="18"/>
      <c r="AYN277" s="18"/>
      <c r="AYO277" s="18"/>
      <c r="AYP277" s="18"/>
      <c r="AYQ277" s="18"/>
      <c r="AYR277" s="18"/>
      <c r="AYS277" s="18"/>
      <c r="AYT277" s="18"/>
      <c r="AYU277" s="18"/>
      <c r="AYV277" s="18"/>
      <c r="AYW277" s="18"/>
      <c r="AYX277" s="18"/>
      <c r="AYY277" s="18"/>
      <c r="AYZ277" s="18"/>
      <c r="AZA277" s="18"/>
      <c r="AZB277" s="18"/>
      <c r="AZC277" s="18"/>
      <c r="AZD277" s="18"/>
      <c r="AZE277" s="18"/>
      <c r="AZF277" s="18"/>
      <c r="AZG277" s="18"/>
      <c r="AZH277" s="18"/>
      <c r="AZI277" s="18"/>
      <c r="AZJ277" s="18"/>
      <c r="AZK277" s="18"/>
      <c r="AZL277" s="18"/>
      <c r="AZM277" s="18"/>
      <c r="AZN277" s="18"/>
      <c r="AZO277" s="18"/>
      <c r="AZP277" s="18"/>
      <c r="AZQ277" s="18"/>
      <c r="AZR277" s="18"/>
      <c r="AZS277" s="18"/>
      <c r="AZT277" s="18"/>
      <c r="AZU277" s="18"/>
      <c r="AZV277" s="18"/>
      <c r="AZW277" s="18"/>
      <c r="AZX277" s="18"/>
      <c r="AZY277" s="18"/>
      <c r="AZZ277" s="18"/>
      <c r="BAA277" s="18"/>
      <c r="BAB277" s="18"/>
      <c r="BAC277" s="18"/>
      <c r="BAD277" s="18"/>
      <c r="BAE277" s="18"/>
      <c r="BAF277" s="18"/>
      <c r="BAG277" s="18"/>
      <c r="BAH277" s="18"/>
      <c r="BAI277" s="18"/>
      <c r="BAJ277" s="18"/>
      <c r="BAK277" s="18"/>
      <c r="BAL277" s="18"/>
      <c r="BAM277" s="18"/>
      <c r="BAN277" s="18"/>
      <c r="BAO277" s="18"/>
      <c r="BAP277" s="18"/>
      <c r="BAQ277" s="18"/>
      <c r="BAR277" s="18"/>
      <c r="BAS277" s="18"/>
      <c r="BAT277" s="18"/>
      <c r="BAU277" s="18"/>
      <c r="BAV277" s="18"/>
      <c r="BAW277" s="18"/>
      <c r="BAX277" s="18"/>
      <c r="BAY277" s="18"/>
      <c r="BAZ277" s="18"/>
      <c r="BBA277" s="18"/>
      <c r="BBB277" s="18"/>
      <c r="BBC277" s="18"/>
      <c r="BBD277" s="18"/>
      <c r="BBE277" s="18"/>
      <c r="BBF277" s="18"/>
      <c r="BBG277" s="18"/>
      <c r="BBH277" s="18"/>
      <c r="BBI277" s="18"/>
      <c r="BBJ277" s="18"/>
      <c r="BBK277" s="18"/>
      <c r="BBL277" s="18"/>
      <c r="BBM277" s="18"/>
      <c r="BBN277" s="18"/>
      <c r="BBO277" s="18"/>
      <c r="BBP277" s="18"/>
      <c r="BBQ277" s="18"/>
      <c r="BBR277" s="18"/>
      <c r="BBS277" s="18"/>
      <c r="BBT277" s="18"/>
      <c r="BBU277" s="18"/>
      <c r="BBV277" s="18"/>
      <c r="BBW277" s="18"/>
      <c r="BBX277" s="18"/>
      <c r="BBY277" s="18"/>
      <c r="BBZ277" s="18"/>
      <c r="BCA277" s="18"/>
      <c r="BCB277" s="18"/>
      <c r="BCC277" s="18"/>
      <c r="BCD277" s="18"/>
      <c r="BCE277" s="18"/>
      <c r="BCF277" s="18"/>
      <c r="BCG277" s="18"/>
      <c r="BCH277" s="18"/>
      <c r="BCI277" s="18"/>
      <c r="BCJ277" s="18"/>
      <c r="BCK277" s="18"/>
      <c r="BCL277" s="18"/>
      <c r="BCM277" s="18"/>
      <c r="BCN277" s="18"/>
      <c r="BCO277" s="18"/>
      <c r="BCP277" s="18"/>
      <c r="BCQ277" s="18"/>
      <c r="BCR277" s="18"/>
      <c r="BCS277" s="18"/>
      <c r="BCT277" s="18"/>
      <c r="BCU277" s="18"/>
      <c r="BCV277" s="18"/>
      <c r="BCW277" s="18"/>
      <c r="BCX277" s="18"/>
      <c r="BCY277" s="18"/>
      <c r="BCZ277" s="18"/>
      <c r="BDA277" s="18"/>
      <c r="BDB277" s="18"/>
      <c r="BDC277" s="18"/>
      <c r="BDD277" s="18"/>
      <c r="BDE277" s="18"/>
      <c r="BDF277" s="18"/>
      <c r="BDG277" s="18"/>
      <c r="BDH277" s="18"/>
      <c r="BDI277" s="18"/>
      <c r="BDJ277" s="18"/>
      <c r="BDK277" s="18"/>
      <c r="BDL277" s="18"/>
      <c r="BDM277" s="18"/>
      <c r="BDN277" s="18"/>
      <c r="BDO277" s="18"/>
      <c r="BDP277" s="18"/>
      <c r="BDQ277" s="18"/>
      <c r="BDR277" s="18"/>
      <c r="BDS277" s="18"/>
      <c r="BDT277" s="18"/>
      <c r="BDU277" s="18"/>
      <c r="BDV277" s="18"/>
      <c r="BDW277" s="18"/>
      <c r="BDX277" s="18"/>
      <c r="BDY277" s="18"/>
      <c r="BDZ277" s="18"/>
      <c r="BEA277" s="18"/>
      <c r="BEB277" s="18"/>
      <c r="BEC277" s="18"/>
      <c r="BED277" s="18"/>
      <c r="BEE277" s="18"/>
      <c r="BEF277" s="18"/>
      <c r="BEG277" s="18"/>
      <c r="BEH277" s="18"/>
      <c r="BEI277" s="18"/>
      <c r="BEJ277" s="18"/>
      <c r="BEK277" s="18"/>
      <c r="BEL277" s="18"/>
      <c r="BEM277" s="18"/>
      <c r="BEN277" s="18"/>
      <c r="BEO277" s="18"/>
      <c r="BEP277" s="18"/>
      <c r="BEQ277" s="18"/>
      <c r="BER277" s="18"/>
      <c r="BES277" s="18"/>
      <c r="BET277" s="18"/>
      <c r="BEU277" s="18"/>
      <c r="BEV277" s="18"/>
      <c r="BEW277" s="18"/>
      <c r="BEX277" s="18"/>
      <c r="BEY277" s="18"/>
      <c r="BEZ277" s="18"/>
      <c r="BFA277" s="18"/>
      <c r="BFB277" s="18"/>
      <c r="BFC277" s="18"/>
      <c r="BFD277" s="18"/>
      <c r="BFE277" s="18"/>
      <c r="BFF277" s="18"/>
      <c r="BFG277" s="18"/>
      <c r="BFH277" s="18"/>
      <c r="BFI277" s="18"/>
      <c r="BFJ277" s="18"/>
      <c r="BFK277" s="18"/>
      <c r="BFL277" s="18"/>
      <c r="BFM277" s="18"/>
      <c r="BFN277" s="18"/>
      <c r="BFO277" s="18"/>
      <c r="BFP277" s="18"/>
      <c r="BFQ277" s="18"/>
      <c r="BFR277" s="18"/>
      <c r="BFS277" s="18"/>
      <c r="BFT277" s="18"/>
      <c r="BFU277" s="18"/>
      <c r="BFV277" s="18"/>
      <c r="BFW277" s="18"/>
      <c r="BFX277" s="18"/>
      <c r="BFY277" s="18"/>
      <c r="BFZ277" s="18"/>
      <c r="BGA277" s="18"/>
      <c r="BGB277" s="18"/>
      <c r="BGC277" s="18"/>
      <c r="BGD277" s="18"/>
      <c r="BGE277" s="18"/>
      <c r="BGF277" s="18"/>
      <c r="BGG277" s="18"/>
      <c r="BGH277" s="18"/>
      <c r="BGI277" s="18"/>
      <c r="BGJ277" s="18"/>
      <c r="BGK277" s="18"/>
      <c r="BGL277" s="18"/>
      <c r="BGM277" s="18"/>
      <c r="BGN277" s="18"/>
      <c r="BGO277" s="18"/>
      <c r="BGP277" s="18"/>
      <c r="BGQ277" s="18"/>
      <c r="BGR277" s="18"/>
      <c r="BGS277" s="18"/>
      <c r="BGT277" s="18"/>
      <c r="BGU277" s="18"/>
      <c r="BGV277" s="18"/>
      <c r="BGW277" s="18"/>
      <c r="BGX277" s="18"/>
      <c r="BGY277" s="18"/>
      <c r="BGZ277" s="18"/>
      <c r="BHA277" s="18"/>
      <c r="BHB277" s="18"/>
      <c r="BHC277" s="18"/>
      <c r="BHD277" s="18"/>
      <c r="BHE277" s="18"/>
      <c r="BHF277" s="18"/>
      <c r="BHG277" s="18"/>
      <c r="BHH277" s="18"/>
      <c r="BHI277" s="18"/>
      <c r="BHJ277" s="18"/>
      <c r="BHK277" s="18"/>
      <c r="BHL277" s="18"/>
      <c r="BHM277" s="18"/>
      <c r="BHN277" s="18"/>
      <c r="BHO277" s="18"/>
      <c r="BHP277" s="18"/>
      <c r="BHQ277" s="18"/>
      <c r="BHR277" s="18"/>
      <c r="BHS277" s="18"/>
      <c r="BHT277" s="18"/>
      <c r="BHU277" s="18"/>
      <c r="BHV277" s="18"/>
      <c r="BHW277" s="18"/>
      <c r="BHX277" s="18"/>
      <c r="BHY277" s="18"/>
      <c r="BHZ277" s="18"/>
      <c r="BIA277" s="18"/>
      <c r="BIB277" s="18"/>
      <c r="BIC277" s="18"/>
      <c r="BID277" s="18"/>
      <c r="BIE277" s="18"/>
      <c r="BIF277" s="18"/>
      <c r="BIG277" s="18"/>
      <c r="BIH277" s="18"/>
      <c r="BII277" s="18"/>
      <c r="BIJ277" s="18"/>
      <c r="BIK277" s="18"/>
      <c r="BIL277" s="18"/>
      <c r="BIM277" s="18"/>
      <c r="BIN277" s="18"/>
      <c r="BIO277" s="18"/>
      <c r="BIP277" s="18"/>
      <c r="BIQ277" s="18"/>
      <c r="BIR277" s="18"/>
      <c r="BIS277" s="18"/>
      <c r="BIT277" s="18"/>
      <c r="BIU277" s="18"/>
      <c r="BIV277" s="18"/>
      <c r="BIW277" s="18"/>
      <c r="BIX277" s="18"/>
      <c r="BIY277" s="18"/>
      <c r="BIZ277" s="18"/>
      <c r="BJA277" s="18"/>
      <c r="BJB277" s="18"/>
      <c r="BJC277" s="18"/>
      <c r="BJD277" s="18"/>
      <c r="BJE277" s="18"/>
      <c r="BJF277" s="18"/>
      <c r="BJG277" s="18"/>
      <c r="BJH277" s="18"/>
      <c r="BJI277" s="18"/>
      <c r="BJJ277" s="18"/>
      <c r="BJK277" s="18"/>
      <c r="BJL277" s="18"/>
      <c r="BJM277" s="18"/>
      <c r="BJN277" s="18"/>
      <c r="BJO277" s="18"/>
      <c r="BJP277" s="18"/>
      <c r="BJQ277" s="18"/>
      <c r="BJR277" s="18"/>
      <c r="BJS277" s="18"/>
      <c r="BJT277" s="18"/>
      <c r="BJU277" s="18"/>
      <c r="BJV277" s="18"/>
      <c r="BJW277" s="18"/>
      <c r="BJX277" s="18"/>
      <c r="BJY277" s="18"/>
      <c r="BJZ277" s="18"/>
      <c r="BKA277" s="18"/>
      <c r="BKB277" s="18"/>
      <c r="BKC277" s="18"/>
      <c r="BKD277" s="18"/>
      <c r="BKE277" s="18"/>
      <c r="BKF277" s="18"/>
      <c r="BKG277" s="18"/>
      <c r="BKH277" s="18"/>
      <c r="BKI277" s="18"/>
      <c r="BKJ277" s="18"/>
      <c r="BKK277" s="18"/>
      <c r="BKL277" s="18"/>
      <c r="BKM277" s="18"/>
      <c r="BKN277" s="18"/>
      <c r="BKO277" s="18"/>
      <c r="BKP277" s="18"/>
      <c r="BKQ277" s="18"/>
      <c r="BKR277" s="18"/>
      <c r="BKS277" s="18"/>
      <c r="BKT277" s="18"/>
      <c r="BKU277" s="18"/>
      <c r="BKV277" s="18"/>
      <c r="BKW277" s="18"/>
      <c r="BKX277" s="18"/>
      <c r="BKY277" s="18"/>
      <c r="BKZ277" s="18"/>
      <c r="BLA277" s="18"/>
      <c r="BLB277" s="18"/>
      <c r="BLC277" s="18"/>
      <c r="BLD277" s="18"/>
      <c r="BLE277" s="18"/>
      <c r="BLF277" s="18"/>
      <c r="BLG277" s="18"/>
      <c r="BLH277" s="18"/>
      <c r="BLI277" s="18"/>
      <c r="BLJ277" s="18"/>
      <c r="BLK277" s="18"/>
      <c r="BLL277" s="18"/>
      <c r="BLM277" s="18"/>
      <c r="BLN277" s="18"/>
      <c r="BLO277" s="18"/>
      <c r="BLP277" s="18"/>
      <c r="BLQ277" s="18"/>
      <c r="BLR277" s="18"/>
      <c r="BLS277" s="18"/>
      <c r="BLT277" s="18"/>
      <c r="BLU277" s="18"/>
      <c r="BLV277" s="18"/>
      <c r="BLW277" s="18"/>
      <c r="BLX277" s="18"/>
      <c r="BLY277" s="18"/>
      <c r="BLZ277" s="18"/>
      <c r="BMA277" s="18"/>
      <c r="BMB277" s="18"/>
      <c r="BMC277" s="18"/>
      <c r="BMD277" s="18"/>
      <c r="BME277" s="18"/>
      <c r="BMF277" s="18"/>
      <c r="BMG277" s="18"/>
      <c r="BMH277" s="18"/>
      <c r="BMI277" s="18"/>
      <c r="BMJ277" s="18"/>
      <c r="BMK277" s="18"/>
      <c r="BML277" s="18"/>
      <c r="BMM277" s="18"/>
      <c r="BMN277" s="18"/>
      <c r="BMO277" s="18"/>
      <c r="BMP277" s="18"/>
      <c r="BMQ277" s="18"/>
      <c r="BMR277" s="18"/>
      <c r="BMS277" s="18"/>
      <c r="BMT277" s="18"/>
      <c r="BMU277" s="18"/>
      <c r="BMV277" s="18"/>
      <c r="BMW277" s="18"/>
      <c r="BMX277" s="18"/>
      <c r="BMY277" s="18"/>
      <c r="BMZ277" s="18"/>
      <c r="BNA277" s="18"/>
      <c r="BNB277" s="18"/>
      <c r="BNC277" s="18"/>
      <c r="BND277" s="18"/>
      <c r="BNE277" s="18"/>
      <c r="BNF277" s="18"/>
      <c r="BNG277" s="18"/>
      <c r="BNH277" s="18"/>
      <c r="BNI277" s="18"/>
      <c r="BNJ277" s="18"/>
      <c r="BNK277" s="18"/>
      <c r="BNL277" s="18"/>
      <c r="BNM277" s="18"/>
      <c r="BNN277" s="18"/>
      <c r="BNO277" s="18"/>
      <c r="BNP277" s="18"/>
      <c r="BNQ277" s="18"/>
      <c r="BNR277" s="18"/>
      <c r="BNS277" s="18"/>
      <c r="BNT277" s="18"/>
      <c r="BNU277" s="18"/>
      <c r="BNV277" s="18"/>
      <c r="BNW277" s="18"/>
      <c r="BNX277" s="18"/>
      <c r="BNY277" s="18"/>
      <c r="BNZ277" s="18"/>
      <c r="BOA277" s="18"/>
      <c r="BOB277" s="18"/>
      <c r="BOC277" s="18"/>
      <c r="BOD277" s="18"/>
      <c r="BOE277" s="18"/>
      <c r="BOF277" s="18"/>
      <c r="BOG277" s="18"/>
      <c r="BOH277" s="18"/>
      <c r="BOI277" s="18"/>
      <c r="BOJ277" s="18"/>
      <c r="BOK277" s="18"/>
      <c r="BOL277" s="18"/>
      <c r="BOM277" s="18"/>
      <c r="BON277" s="18"/>
      <c r="BOO277" s="18"/>
      <c r="BOP277" s="18"/>
      <c r="BOQ277" s="18"/>
      <c r="BOR277" s="18"/>
      <c r="BOS277" s="18"/>
      <c r="BOT277" s="18"/>
      <c r="BOU277" s="18"/>
      <c r="BOV277" s="18"/>
      <c r="BOW277" s="18"/>
      <c r="BOX277" s="18"/>
      <c r="BOY277" s="18"/>
      <c r="BOZ277" s="18"/>
      <c r="BPA277" s="18"/>
      <c r="BPB277" s="18"/>
      <c r="BPC277" s="18"/>
      <c r="BPD277" s="18"/>
      <c r="BPE277" s="18"/>
      <c r="BPF277" s="18"/>
      <c r="BPG277" s="18"/>
      <c r="BPH277" s="18"/>
      <c r="BPI277" s="18"/>
      <c r="BPJ277" s="18"/>
      <c r="BPK277" s="18"/>
      <c r="BPL277" s="18"/>
      <c r="BPM277" s="18"/>
      <c r="BPN277" s="18"/>
      <c r="BPO277" s="18"/>
      <c r="BPP277" s="18"/>
      <c r="BPQ277" s="18"/>
      <c r="BPR277" s="18"/>
      <c r="BPS277" s="18"/>
      <c r="BPT277" s="18"/>
      <c r="BPU277" s="18"/>
      <c r="BPV277" s="18"/>
      <c r="BPW277" s="18"/>
      <c r="BPX277" s="18"/>
      <c r="BPY277" s="18"/>
      <c r="BPZ277" s="18"/>
      <c r="BQA277" s="18"/>
      <c r="BQB277" s="18"/>
      <c r="BQC277" s="18"/>
      <c r="BQD277" s="18"/>
      <c r="BQE277" s="18"/>
      <c r="BQF277" s="18"/>
      <c r="BQG277" s="18"/>
      <c r="BQH277" s="18"/>
      <c r="BQI277" s="18"/>
      <c r="BQJ277" s="18"/>
      <c r="BQK277" s="18"/>
      <c r="BQL277" s="18"/>
      <c r="BQM277" s="18"/>
      <c r="BQN277" s="18"/>
      <c r="BQO277" s="18"/>
      <c r="BQP277" s="18"/>
      <c r="BQQ277" s="18"/>
      <c r="BQR277" s="18"/>
      <c r="BQS277" s="18"/>
      <c r="BQT277" s="18"/>
      <c r="BQU277" s="18"/>
      <c r="BQV277" s="18"/>
      <c r="BQW277" s="18"/>
      <c r="BQX277" s="18"/>
      <c r="BQY277" s="18"/>
      <c r="BQZ277" s="18"/>
      <c r="BRA277" s="18"/>
      <c r="BRB277" s="18"/>
      <c r="BRC277" s="18"/>
      <c r="BRD277" s="18"/>
      <c r="BRE277" s="18"/>
      <c r="BRF277" s="18"/>
      <c r="BRG277" s="18"/>
      <c r="BRH277" s="18"/>
      <c r="BRI277" s="18"/>
      <c r="BRJ277" s="18"/>
      <c r="BRK277" s="18"/>
      <c r="BRL277" s="18"/>
      <c r="BRM277" s="18"/>
      <c r="BRN277" s="18"/>
      <c r="BRO277" s="18"/>
      <c r="BRP277" s="18"/>
      <c r="BRQ277" s="18"/>
      <c r="BRR277" s="18"/>
      <c r="BRS277" s="18"/>
      <c r="BRT277" s="18"/>
      <c r="BRU277" s="18"/>
      <c r="BRV277" s="18"/>
      <c r="BRW277" s="18"/>
      <c r="BRX277" s="18"/>
      <c r="BRY277" s="18"/>
      <c r="BRZ277" s="18"/>
      <c r="BSA277" s="18"/>
      <c r="BSB277" s="18"/>
      <c r="BSC277" s="18"/>
      <c r="BSD277" s="18"/>
      <c r="BSE277" s="18"/>
      <c r="BSF277" s="18"/>
      <c r="BSG277" s="18"/>
      <c r="BSH277" s="18"/>
      <c r="BSI277" s="18"/>
      <c r="BSJ277" s="18"/>
      <c r="BSK277" s="18"/>
      <c r="BSL277" s="18"/>
      <c r="BSM277" s="18"/>
      <c r="BSN277" s="18"/>
      <c r="BSO277" s="18"/>
      <c r="BSP277" s="18"/>
      <c r="BSQ277" s="18"/>
      <c r="BSR277" s="18"/>
      <c r="BSS277" s="18"/>
      <c r="BST277" s="18"/>
      <c r="BSU277" s="18"/>
      <c r="BSV277" s="18"/>
      <c r="BSW277" s="18"/>
      <c r="BSX277" s="18"/>
      <c r="BSY277" s="18"/>
      <c r="BSZ277" s="18"/>
      <c r="BTA277" s="18"/>
      <c r="BTB277" s="18"/>
      <c r="BTC277" s="18"/>
      <c r="BTD277" s="18"/>
      <c r="BTE277" s="18"/>
      <c r="BTF277" s="18"/>
      <c r="BTG277" s="18"/>
      <c r="BTH277" s="18"/>
      <c r="BTI277" s="18"/>
      <c r="BTJ277" s="18"/>
      <c r="BTK277" s="18"/>
      <c r="BTL277" s="18"/>
      <c r="BTM277" s="18"/>
      <c r="BTN277" s="18"/>
      <c r="BTO277" s="18"/>
      <c r="BTP277" s="18"/>
      <c r="BTQ277" s="18"/>
      <c r="BTR277" s="18"/>
      <c r="BTS277" s="18"/>
      <c r="BTT277" s="18"/>
      <c r="BTU277" s="18"/>
      <c r="BTV277" s="18"/>
      <c r="BTW277" s="18"/>
      <c r="BTX277" s="18"/>
      <c r="BTY277" s="18"/>
      <c r="BTZ277" s="18"/>
      <c r="BUA277" s="18"/>
      <c r="BUB277" s="18"/>
      <c r="BUC277" s="18"/>
      <c r="BUD277" s="18"/>
      <c r="BUE277" s="18"/>
      <c r="BUF277" s="18"/>
      <c r="BUG277" s="18"/>
      <c r="BUH277" s="18"/>
      <c r="BUI277" s="18"/>
      <c r="BUJ277" s="18"/>
      <c r="BUK277" s="18"/>
      <c r="BUL277" s="18"/>
      <c r="BUM277" s="18"/>
      <c r="BUN277" s="18"/>
      <c r="BUO277" s="18"/>
      <c r="BUP277" s="18"/>
      <c r="BUQ277" s="18"/>
      <c r="BUR277" s="18"/>
      <c r="BUS277" s="18"/>
      <c r="BUT277" s="18"/>
      <c r="BUU277" s="18"/>
      <c r="BUV277" s="18"/>
      <c r="BUW277" s="18"/>
      <c r="BUX277" s="18"/>
      <c r="BUY277" s="18"/>
      <c r="BUZ277" s="18"/>
      <c r="BVA277" s="18"/>
      <c r="BVB277" s="18"/>
      <c r="BVC277" s="18"/>
      <c r="BVD277" s="18"/>
      <c r="BVE277" s="18"/>
      <c r="BVF277" s="18"/>
      <c r="BVG277" s="18"/>
      <c r="BVH277" s="18"/>
      <c r="BVI277" s="18"/>
      <c r="BVJ277" s="18"/>
      <c r="BVK277" s="18"/>
      <c r="BVL277" s="18"/>
      <c r="BVM277" s="18"/>
      <c r="BVN277" s="18"/>
      <c r="BVO277" s="18"/>
      <c r="BVP277" s="18"/>
      <c r="BVQ277" s="18"/>
      <c r="BVR277" s="18"/>
      <c r="BVS277" s="18"/>
      <c r="BVT277" s="18"/>
      <c r="BVU277" s="18"/>
      <c r="BVV277" s="18"/>
      <c r="BVW277" s="18"/>
      <c r="BVX277" s="18"/>
      <c r="BVY277" s="18"/>
      <c r="BVZ277" s="18"/>
      <c r="BWA277" s="18"/>
      <c r="BWB277" s="18"/>
      <c r="BWC277" s="18"/>
      <c r="BWD277" s="18"/>
      <c r="BWE277" s="18"/>
      <c r="BWF277" s="18"/>
      <c r="BWG277" s="18"/>
      <c r="BWH277" s="18"/>
      <c r="BWI277" s="18"/>
      <c r="BWJ277" s="18"/>
      <c r="BWK277" s="18"/>
      <c r="BWL277" s="18"/>
      <c r="BWM277" s="18"/>
      <c r="BWN277" s="18"/>
      <c r="BWO277" s="18"/>
      <c r="BWP277" s="18"/>
      <c r="BWQ277" s="18"/>
      <c r="BWR277" s="18"/>
      <c r="BWS277" s="18"/>
      <c r="BWT277" s="18"/>
      <c r="BWU277" s="18"/>
      <c r="BWV277" s="18"/>
      <c r="BWW277" s="18"/>
      <c r="BWX277" s="18"/>
      <c r="BWY277" s="18"/>
      <c r="BWZ277" s="18"/>
      <c r="BXA277" s="18"/>
      <c r="BXB277" s="18"/>
      <c r="BXC277" s="18"/>
      <c r="BXD277" s="18"/>
      <c r="BXE277" s="18"/>
      <c r="BXF277" s="18"/>
      <c r="BXG277" s="18"/>
      <c r="BXH277" s="18"/>
      <c r="BXI277" s="18"/>
      <c r="BXJ277" s="18"/>
      <c r="BXK277" s="18"/>
      <c r="BXL277" s="18"/>
      <c r="BXM277" s="18"/>
      <c r="BXN277" s="18"/>
      <c r="BXO277" s="18"/>
      <c r="BXP277" s="18"/>
      <c r="BXQ277" s="18"/>
      <c r="BXR277" s="18"/>
      <c r="BXS277" s="18"/>
      <c r="BXT277" s="18"/>
      <c r="BXU277" s="18"/>
      <c r="BXV277" s="18"/>
      <c r="BXW277" s="18"/>
      <c r="BXX277" s="18"/>
      <c r="BXY277" s="18"/>
      <c r="BXZ277" s="18"/>
      <c r="BYA277" s="18"/>
      <c r="BYB277" s="18"/>
      <c r="BYC277" s="18"/>
      <c r="BYD277" s="18"/>
      <c r="BYE277" s="18"/>
      <c r="BYF277" s="18"/>
      <c r="BYG277" s="18"/>
      <c r="BYH277" s="18"/>
      <c r="BYI277" s="18"/>
      <c r="BYJ277" s="18"/>
      <c r="BYK277" s="18"/>
      <c r="BYL277" s="18"/>
      <c r="BYM277" s="18"/>
      <c r="BYN277" s="18"/>
      <c r="BYO277" s="18"/>
      <c r="BYP277" s="18"/>
      <c r="BYQ277" s="18"/>
      <c r="BYR277" s="18"/>
      <c r="BYS277" s="18"/>
      <c r="BYT277" s="18"/>
      <c r="BYU277" s="18"/>
      <c r="BYV277" s="18"/>
      <c r="BYW277" s="18"/>
      <c r="BYX277" s="18"/>
      <c r="BYY277" s="18"/>
      <c r="BYZ277" s="18"/>
      <c r="BZA277" s="18"/>
      <c r="BZB277" s="18"/>
      <c r="BZC277" s="18"/>
      <c r="BZD277" s="18"/>
      <c r="BZE277" s="18"/>
      <c r="BZF277" s="18"/>
      <c r="BZG277" s="18"/>
      <c r="BZH277" s="18"/>
      <c r="BZI277" s="18"/>
      <c r="BZJ277" s="18"/>
      <c r="BZK277" s="18"/>
      <c r="BZL277" s="18"/>
      <c r="BZM277" s="18"/>
      <c r="BZN277" s="18"/>
      <c r="BZO277" s="18"/>
      <c r="BZP277" s="18"/>
      <c r="BZQ277" s="18"/>
      <c r="BZR277" s="18"/>
      <c r="BZS277" s="18"/>
      <c r="BZT277" s="18"/>
      <c r="BZU277" s="18"/>
      <c r="BZV277" s="18"/>
      <c r="BZW277" s="18"/>
      <c r="BZX277" s="18"/>
      <c r="BZY277" s="18"/>
      <c r="BZZ277" s="18"/>
      <c r="CAA277" s="18"/>
      <c r="CAB277" s="18"/>
      <c r="CAC277" s="18"/>
      <c r="CAD277" s="18"/>
      <c r="CAE277" s="18"/>
      <c r="CAF277" s="18"/>
      <c r="CAG277" s="18"/>
      <c r="CAH277" s="18"/>
      <c r="CAI277" s="18"/>
      <c r="CAJ277" s="18"/>
      <c r="CAK277" s="18"/>
      <c r="CAL277" s="18"/>
      <c r="CAM277" s="18"/>
      <c r="CAN277" s="18"/>
      <c r="CAO277" s="18"/>
      <c r="CAP277" s="18"/>
      <c r="CAQ277" s="18"/>
      <c r="CAR277" s="18"/>
      <c r="CAS277" s="18"/>
      <c r="CAT277" s="18"/>
      <c r="CAU277" s="18"/>
      <c r="CAV277" s="18"/>
      <c r="CAW277" s="18"/>
      <c r="CAX277" s="18"/>
      <c r="CAY277" s="18"/>
      <c r="CAZ277" s="18"/>
      <c r="CBA277" s="18"/>
      <c r="CBB277" s="18"/>
      <c r="CBC277" s="18"/>
      <c r="CBD277" s="18"/>
      <c r="CBE277" s="18"/>
      <c r="CBF277" s="18"/>
      <c r="CBG277" s="18"/>
      <c r="CBH277" s="18"/>
      <c r="CBI277" s="18"/>
      <c r="CBJ277" s="18"/>
      <c r="CBK277" s="18"/>
      <c r="CBL277" s="18"/>
      <c r="CBM277" s="18"/>
      <c r="CBN277" s="18"/>
      <c r="CBO277" s="18"/>
      <c r="CBP277" s="18"/>
      <c r="CBQ277" s="18"/>
      <c r="CBR277" s="18"/>
      <c r="CBS277" s="18"/>
      <c r="CBT277" s="18"/>
      <c r="CBU277" s="18"/>
      <c r="CBV277" s="18"/>
      <c r="CBW277" s="18"/>
      <c r="CBX277" s="18"/>
      <c r="CBY277" s="18"/>
      <c r="CBZ277" s="18"/>
      <c r="CCA277" s="18"/>
      <c r="CCB277" s="18"/>
      <c r="CCC277" s="18"/>
      <c r="CCD277" s="18"/>
      <c r="CCE277" s="18"/>
      <c r="CCF277" s="18"/>
      <c r="CCG277" s="18"/>
      <c r="CCH277" s="18"/>
      <c r="CCI277" s="18"/>
      <c r="CCJ277" s="18"/>
      <c r="CCK277" s="18"/>
      <c r="CCL277" s="18"/>
      <c r="CCM277" s="18"/>
      <c r="CCN277" s="18"/>
      <c r="CCO277" s="18"/>
      <c r="CCP277" s="18"/>
      <c r="CCQ277" s="18"/>
      <c r="CCR277" s="18"/>
      <c r="CCS277" s="18"/>
      <c r="CCT277" s="18"/>
      <c r="CCU277" s="18"/>
      <c r="CCV277" s="18"/>
      <c r="CCW277" s="18"/>
      <c r="CCX277" s="18"/>
      <c r="CCY277" s="18"/>
      <c r="CCZ277" s="18"/>
      <c r="CDA277" s="18"/>
      <c r="CDB277" s="18"/>
      <c r="CDC277" s="18"/>
      <c r="CDD277" s="18"/>
      <c r="CDE277" s="18"/>
      <c r="CDF277" s="18"/>
      <c r="CDG277" s="18"/>
      <c r="CDH277" s="18"/>
      <c r="CDI277" s="18"/>
      <c r="CDJ277" s="18"/>
      <c r="CDK277" s="18"/>
      <c r="CDL277" s="18"/>
      <c r="CDM277" s="18"/>
      <c r="CDN277" s="18"/>
      <c r="CDO277" s="18"/>
      <c r="CDP277" s="18"/>
      <c r="CDQ277" s="18"/>
      <c r="CDR277" s="18"/>
      <c r="CDS277" s="18"/>
      <c r="CDT277" s="18"/>
      <c r="CDU277" s="18"/>
      <c r="CDV277" s="18"/>
      <c r="CDW277" s="18"/>
      <c r="CDX277" s="18"/>
      <c r="CDY277" s="18"/>
      <c r="CDZ277" s="18"/>
      <c r="CEA277" s="18"/>
      <c r="CEB277" s="18"/>
      <c r="CEC277" s="18"/>
      <c r="CED277" s="18"/>
      <c r="CEE277" s="18"/>
      <c r="CEF277" s="18"/>
      <c r="CEG277" s="18"/>
      <c r="CEH277" s="18"/>
      <c r="CEI277" s="18"/>
      <c r="CEJ277" s="18"/>
      <c r="CEK277" s="18"/>
      <c r="CEL277" s="18"/>
      <c r="CEM277" s="18"/>
      <c r="CEN277" s="18"/>
      <c r="CEO277" s="18"/>
      <c r="CEP277" s="18"/>
      <c r="CEQ277" s="18"/>
      <c r="CER277" s="18"/>
      <c r="CES277" s="18"/>
      <c r="CET277" s="18"/>
      <c r="CEU277" s="18"/>
      <c r="CEV277" s="18"/>
      <c r="CEW277" s="18"/>
      <c r="CEX277" s="18"/>
      <c r="CEY277" s="18"/>
      <c r="CEZ277" s="18"/>
      <c r="CFA277" s="18"/>
      <c r="CFB277" s="18"/>
      <c r="CFC277" s="18"/>
      <c r="CFD277" s="18"/>
      <c r="CFE277" s="18"/>
      <c r="CFF277" s="18"/>
      <c r="CFG277" s="18"/>
      <c r="CFH277" s="18"/>
      <c r="CFI277" s="18"/>
      <c r="CFJ277" s="18"/>
      <c r="CFK277" s="18"/>
      <c r="CFL277" s="18"/>
      <c r="CFM277" s="18"/>
      <c r="CFN277" s="18"/>
      <c r="CFO277" s="18"/>
      <c r="CFP277" s="18"/>
      <c r="CFQ277" s="18"/>
      <c r="CFR277" s="18"/>
      <c r="CFS277" s="18"/>
      <c r="CFT277" s="18"/>
      <c r="CFU277" s="18"/>
      <c r="CFV277" s="18"/>
      <c r="CFW277" s="18"/>
      <c r="CFX277" s="18"/>
      <c r="CFY277" s="18"/>
      <c r="CFZ277" s="18"/>
      <c r="CGA277" s="18"/>
      <c r="CGB277" s="18"/>
      <c r="CGC277" s="18"/>
      <c r="CGD277" s="18"/>
      <c r="CGE277" s="18"/>
      <c r="CGF277" s="18"/>
      <c r="CGG277" s="18"/>
      <c r="CGH277" s="18"/>
      <c r="CGI277" s="18"/>
      <c r="CGJ277" s="18"/>
      <c r="CGK277" s="18"/>
      <c r="CGL277" s="18"/>
      <c r="CGM277" s="18"/>
      <c r="CGN277" s="18"/>
      <c r="CGO277" s="18"/>
      <c r="CGP277" s="18"/>
      <c r="CGQ277" s="18"/>
      <c r="CGR277" s="18"/>
      <c r="CGS277" s="18"/>
      <c r="CGT277" s="18"/>
      <c r="CGU277" s="18"/>
      <c r="CGV277" s="18"/>
      <c r="CGW277" s="18"/>
      <c r="CGX277" s="18"/>
      <c r="CGY277" s="18"/>
      <c r="CGZ277" s="18"/>
      <c r="CHA277" s="18"/>
      <c r="CHB277" s="18"/>
      <c r="CHC277" s="18"/>
      <c r="CHD277" s="18"/>
      <c r="CHE277" s="18"/>
      <c r="CHF277" s="18"/>
      <c r="CHG277" s="18"/>
      <c r="CHH277" s="18"/>
      <c r="CHI277" s="18"/>
      <c r="CHJ277" s="18"/>
      <c r="CHK277" s="18"/>
      <c r="CHL277" s="18"/>
      <c r="CHM277" s="18"/>
      <c r="CHN277" s="18"/>
      <c r="CHO277" s="18"/>
      <c r="CHP277" s="18"/>
      <c r="CHQ277" s="18"/>
      <c r="CHR277" s="18"/>
      <c r="CHS277" s="18"/>
      <c r="CHT277" s="18"/>
      <c r="CHU277" s="18"/>
      <c r="CHV277" s="18"/>
      <c r="CHW277" s="18"/>
      <c r="CHX277" s="18"/>
      <c r="CHY277" s="18"/>
      <c r="CHZ277" s="18"/>
      <c r="CIA277" s="18"/>
      <c r="CIB277" s="18"/>
      <c r="CIC277" s="18"/>
      <c r="CID277" s="18"/>
      <c r="CIE277" s="18"/>
      <c r="CIF277" s="18"/>
      <c r="CIG277" s="18"/>
      <c r="CIH277" s="18"/>
      <c r="CII277" s="18"/>
      <c r="CIJ277" s="18"/>
      <c r="CIK277" s="18"/>
      <c r="CIL277" s="18"/>
      <c r="CIM277" s="18"/>
      <c r="CIN277" s="18"/>
      <c r="CIO277" s="18"/>
      <c r="CIP277" s="18"/>
      <c r="CIQ277" s="18"/>
      <c r="CIR277" s="18"/>
      <c r="CIS277" s="18"/>
      <c r="CIT277" s="18"/>
      <c r="CIU277" s="18"/>
      <c r="CIV277" s="18"/>
      <c r="CIW277" s="18"/>
      <c r="CIX277" s="18"/>
      <c r="CIY277" s="18"/>
      <c r="CIZ277" s="18"/>
      <c r="CJA277" s="18"/>
      <c r="CJB277" s="18"/>
      <c r="CJC277" s="18"/>
      <c r="CJD277" s="18"/>
      <c r="CJE277" s="18"/>
      <c r="CJF277" s="18"/>
      <c r="CJG277" s="18"/>
      <c r="CJH277" s="18"/>
      <c r="CJI277" s="18"/>
      <c r="CJJ277" s="18"/>
      <c r="CJK277" s="18"/>
      <c r="CJL277" s="18"/>
      <c r="CJM277" s="18"/>
      <c r="CJN277" s="18"/>
      <c r="CJO277" s="18"/>
      <c r="CJP277" s="18"/>
      <c r="CJQ277" s="18"/>
      <c r="CJR277" s="18"/>
      <c r="CJS277" s="18"/>
      <c r="CJT277" s="18"/>
      <c r="CJU277" s="18"/>
      <c r="CJV277" s="18"/>
      <c r="CJW277" s="18"/>
      <c r="CJX277" s="18"/>
      <c r="CJY277" s="18"/>
      <c r="CJZ277" s="18"/>
      <c r="CKA277" s="18"/>
      <c r="CKB277" s="18"/>
      <c r="CKC277" s="18"/>
      <c r="CKD277" s="18"/>
      <c r="CKE277" s="18"/>
      <c r="CKF277" s="18"/>
      <c r="CKG277" s="18"/>
      <c r="CKH277" s="18"/>
      <c r="CKI277" s="18"/>
      <c r="CKJ277" s="18"/>
      <c r="CKK277" s="18"/>
      <c r="CKL277" s="18"/>
      <c r="CKM277" s="18"/>
      <c r="CKN277" s="18"/>
      <c r="CKO277" s="18"/>
      <c r="CKP277" s="18"/>
      <c r="CKQ277" s="18"/>
      <c r="CKR277" s="18"/>
      <c r="CKS277" s="18"/>
      <c r="CKT277" s="18"/>
      <c r="CKU277" s="18"/>
      <c r="CKV277" s="18"/>
      <c r="CKW277" s="18"/>
      <c r="CKX277" s="18"/>
      <c r="CKY277" s="18"/>
      <c r="CKZ277" s="18"/>
      <c r="CLA277" s="18"/>
      <c r="CLB277" s="18"/>
      <c r="CLC277" s="18"/>
      <c r="CLD277" s="18"/>
      <c r="CLE277" s="18"/>
      <c r="CLF277" s="18"/>
      <c r="CLG277" s="18"/>
      <c r="CLH277" s="18"/>
      <c r="CLI277" s="18"/>
      <c r="CLJ277" s="18"/>
      <c r="CLK277" s="18"/>
      <c r="CLL277" s="18"/>
      <c r="CLM277" s="18"/>
      <c r="CLN277" s="18"/>
      <c r="CLO277" s="18"/>
      <c r="CLP277" s="18"/>
      <c r="CLQ277" s="18"/>
      <c r="CLR277" s="18"/>
      <c r="CLS277" s="18"/>
      <c r="CLT277" s="18"/>
      <c r="CLU277" s="18"/>
      <c r="CLV277" s="18"/>
      <c r="CLW277" s="18"/>
      <c r="CLX277" s="18"/>
      <c r="CLY277" s="18"/>
      <c r="CLZ277" s="18"/>
      <c r="CMA277" s="18"/>
      <c r="CMB277" s="18"/>
      <c r="CMC277" s="18"/>
      <c r="CMD277" s="18"/>
      <c r="CME277" s="18"/>
      <c r="CMF277" s="18"/>
      <c r="CMG277" s="18"/>
      <c r="CMH277" s="18"/>
      <c r="CMI277" s="18"/>
      <c r="CMJ277" s="18"/>
      <c r="CMK277" s="18"/>
      <c r="CML277" s="18"/>
      <c r="CMM277" s="18"/>
      <c r="CMN277" s="18"/>
      <c r="CMO277" s="18"/>
      <c r="CMP277" s="18"/>
      <c r="CMQ277" s="18"/>
      <c r="CMR277" s="18"/>
      <c r="CMS277" s="18"/>
      <c r="CMT277" s="18"/>
      <c r="CMU277" s="18"/>
      <c r="CMV277" s="18"/>
      <c r="CMW277" s="18"/>
      <c r="CMX277" s="18"/>
      <c r="CMY277" s="18"/>
      <c r="CMZ277" s="18"/>
      <c r="CNA277" s="18"/>
      <c r="CNB277" s="18"/>
      <c r="CNC277" s="18"/>
      <c r="CND277" s="18"/>
      <c r="CNE277" s="18"/>
      <c r="CNF277" s="18"/>
      <c r="CNG277" s="18"/>
      <c r="CNH277" s="18"/>
      <c r="CNI277" s="18"/>
      <c r="CNJ277" s="18"/>
      <c r="CNK277" s="18"/>
      <c r="CNL277" s="18"/>
      <c r="CNM277" s="18"/>
      <c r="CNN277" s="18"/>
      <c r="CNO277" s="18"/>
      <c r="CNP277" s="18"/>
      <c r="CNQ277" s="18"/>
      <c r="CNR277" s="18"/>
      <c r="CNS277" s="18"/>
      <c r="CNT277" s="18"/>
      <c r="CNU277" s="18"/>
      <c r="CNV277" s="18"/>
      <c r="CNW277" s="18"/>
      <c r="CNX277" s="18"/>
      <c r="CNY277" s="18"/>
      <c r="CNZ277" s="18"/>
      <c r="COA277" s="18"/>
      <c r="COB277" s="18"/>
      <c r="COC277" s="18"/>
      <c r="COD277" s="18"/>
      <c r="COE277" s="18"/>
      <c r="COF277" s="18"/>
      <c r="COG277" s="18"/>
      <c r="COH277" s="18"/>
      <c r="COI277" s="18"/>
      <c r="COJ277" s="18"/>
      <c r="COK277" s="18"/>
      <c r="COL277" s="18"/>
      <c r="COM277" s="18"/>
      <c r="CON277" s="18"/>
      <c r="COO277" s="18"/>
      <c r="COP277" s="18"/>
      <c r="COQ277" s="18"/>
      <c r="COR277" s="18"/>
      <c r="COS277" s="18"/>
      <c r="COT277" s="18"/>
      <c r="COU277" s="18"/>
      <c r="COV277" s="18"/>
      <c r="COW277" s="18"/>
      <c r="COX277" s="18"/>
      <c r="COY277" s="18"/>
      <c r="COZ277" s="18"/>
      <c r="CPA277" s="18"/>
      <c r="CPB277" s="18"/>
      <c r="CPC277" s="18"/>
      <c r="CPD277" s="18"/>
      <c r="CPE277" s="18"/>
      <c r="CPF277" s="18"/>
      <c r="CPG277" s="18"/>
      <c r="CPH277" s="18"/>
      <c r="CPI277" s="18"/>
      <c r="CPJ277" s="18"/>
      <c r="CPK277" s="18"/>
      <c r="CPL277" s="18"/>
      <c r="CPM277" s="18"/>
      <c r="CPN277" s="18"/>
      <c r="CPO277" s="18"/>
      <c r="CPP277" s="18"/>
      <c r="CPQ277" s="18"/>
      <c r="CPR277" s="18"/>
      <c r="CPS277" s="18"/>
      <c r="CPT277" s="18"/>
      <c r="CPU277" s="18"/>
      <c r="CPV277" s="18"/>
      <c r="CPW277" s="18"/>
      <c r="CPX277" s="18"/>
      <c r="CPY277" s="18"/>
      <c r="CPZ277" s="18"/>
      <c r="CQA277" s="18"/>
      <c r="CQB277" s="18"/>
      <c r="CQC277" s="18"/>
      <c r="CQD277" s="18"/>
      <c r="CQE277" s="18"/>
      <c r="CQF277" s="18"/>
      <c r="CQG277" s="18"/>
      <c r="CQH277" s="18"/>
      <c r="CQI277" s="18"/>
      <c r="CQJ277" s="18"/>
      <c r="CQK277" s="18"/>
      <c r="CQL277" s="18"/>
      <c r="CQM277" s="18"/>
      <c r="CQN277" s="18"/>
      <c r="CQO277" s="18"/>
      <c r="CQP277" s="18"/>
      <c r="CQQ277" s="18"/>
      <c r="CQR277" s="18"/>
      <c r="CQS277" s="18"/>
      <c r="CQT277" s="18"/>
      <c r="CQU277" s="18"/>
      <c r="CQV277" s="18"/>
      <c r="CQW277" s="18"/>
      <c r="CQX277" s="18"/>
      <c r="CQY277" s="18"/>
      <c r="CQZ277" s="18"/>
      <c r="CRA277" s="18"/>
      <c r="CRB277" s="18"/>
      <c r="CRC277" s="18"/>
      <c r="CRD277" s="18"/>
      <c r="CRE277" s="18"/>
      <c r="CRF277" s="18"/>
      <c r="CRG277" s="18"/>
      <c r="CRH277" s="18"/>
      <c r="CRI277" s="18"/>
      <c r="CRJ277" s="18"/>
      <c r="CRK277" s="18"/>
      <c r="CRL277" s="18"/>
      <c r="CRM277" s="18"/>
      <c r="CRN277" s="18"/>
      <c r="CRO277" s="18"/>
      <c r="CRP277" s="18"/>
      <c r="CRQ277" s="18"/>
      <c r="CRR277" s="18"/>
      <c r="CRS277" s="18"/>
      <c r="CRT277" s="18"/>
      <c r="CRU277" s="18"/>
      <c r="CRV277" s="18"/>
      <c r="CRW277" s="18"/>
      <c r="CRX277" s="18"/>
      <c r="CRY277" s="18"/>
      <c r="CRZ277" s="18"/>
      <c r="CSA277" s="18"/>
      <c r="CSB277" s="18"/>
      <c r="CSC277" s="18"/>
      <c r="CSD277" s="18"/>
      <c r="CSE277" s="18"/>
      <c r="CSF277" s="18"/>
      <c r="CSG277" s="18"/>
      <c r="CSH277" s="18"/>
      <c r="CSI277" s="18"/>
      <c r="CSJ277" s="18"/>
      <c r="CSK277" s="18"/>
      <c r="CSL277" s="18"/>
      <c r="CSM277" s="18"/>
      <c r="CSN277" s="18"/>
      <c r="CSO277" s="18"/>
      <c r="CSP277" s="18"/>
      <c r="CSQ277" s="18"/>
      <c r="CSR277" s="18"/>
      <c r="CSS277" s="18"/>
      <c r="CST277" s="18"/>
      <c r="CSU277" s="18"/>
      <c r="CSV277" s="18"/>
      <c r="CSW277" s="18"/>
      <c r="CSX277" s="18"/>
      <c r="CSY277" s="18"/>
      <c r="CSZ277" s="18"/>
      <c r="CTA277" s="18"/>
      <c r="CTB277" s="18"/>
      <c r="CTC277" s="18"/>
      <c r="CTD277" s="18"/>
      <c r="CTE277" s="18"/>
      <c r="CTF277" s="18"/>
      <c r="CTG277" s="18"/>
      <c r="CTH277" s="18"/>
      <c r="CTI277" s="18"/>
      <c r="CTJ277" s="18"/>
      <c r="CTK277" s="18"/>
      <c r="CTL277" s="18"/>
      <c r="CTM277" s="18"/>
      <c r="CTN277" s="18"/>
      <c r="CTO277" s="18"/>
      <c r="CTP277" s="18"/>
      <c r="CTQ277" s="18"/>
      <c r="CTR277" s="18"/>
      <c r="CTS277" s="18"/>
      <c r="CTT277" s="18"/>
      <c r="CTU277" s="18"/>
      <c r="CTV277" s="18"/>
      <c r="CTW277" s="18"/>
      <c r="CTX277" s="18"/>
      <c r="CTY277" s="18"/>
      <c r="CTZ277" s="18"/>
      <c r="CUA277" s="18"/>
      <c r="CUB277" s="18"/>
      <c r="CUC277" s="18"/>
      <c r="CUD277" s="18"/>
      <c r="CUE277" s="18"/>
      <c r="CUF277" s="18"/>
      <c r="CUG277" s="18"/>
      <c r="CUH277" s="18"/>
      <c r="CUI277" s="18"/>
      <c r="CUJ277" s="18"/>
      <c r="CUK277" s="18"/>
      <c r="CUL277" s="18"/>
      <c r="CUM277" s="18"/>
      <c r="CUN277" s="18"/>
      <c r="CUO277" s="18"/>
      <c r="CUP277" s="18"/>
      <c r="CUQ277" s="18"/>
      <c r="CUR277" s="18"/>
      <c r="CUS277" s="18"/>
      <c r="CUT277" s="18"/>
      <c r="CUU277" s="18"/>
      <c r="CUV277" s="18"/>
      <c r="CUW277" s="18"/>
      <c r="CUX277" s="18"/>
      <c r="CUY277" s="18"/>
      <c r="CUZ277" s="18"/>
      <c r="CVA277" s="18"/>
      <c r="CVB277" s="18"/>
      <c r="CVC277" s="18"/>
      <c r="CVD277" s="18"/>
      <c r="CVE277" s="18"/>
      <c r="CVF277" s="18"/>
      <c r="CVG277" s="18"/>
      <c r="CVH277" s="18"/>
      <c r="CVI277" s="18"/>
      <c r="CVJ277" s="18"/>
      <c r="CVK277" s="18"/>
      <c r="CVL277" s="18"/>
      <c r="CVM277" s="18"/>
      <c r="CVN277" s="18"/>
      <c r="CVO277" s="18"/>
      <c r="CVP277" s="18"/>
      <c r="CVQ277" s="18"/>
      <c r="CVR277" s="18"/>
      <c r="CVS277" s="18"/>
      <c r="CVT277" s="18"/>
      <c r="CVU277" s="18"/>
      <c r="CVV277" s="18"/>
      <c r="CVW277" s="18"/>
      <c r="CVX277" s="18"/>
      <c r="CVY277" s="18"/>
      <c r="CVZ277" s="18"/>
      <c r="CWA277" s="18"/>
      <c r="CWB277" s="18"/>
      <c r="CWC277" s="18"/>
      <c r="CWD277" s="18"/>
      <c r="CWE277" s="18"/>
      <c r="CWF277" s="18"/>
      <c r="CWG277" s="18"/>
      <c r="CWH277" s="18"/>
      <c r="CWI277" s="18"/>
      <c r="CWJ277" s="18"/>
      <c r="CWK277" s="18"/>
      <c r="CWL277" s="18"/>
      <c r="CWM277" s="18"/>
      <c r="CWN277" s="18"/>
      <c r="CWO277" s="18"/>
      <c r="CWP277" s="18"/>
      <c r="CWQ277" s="18"/>
      <c r="CWR277" s="18"/>
      <c r="CWS277" s="18"/>
      <c r="CWT277" s="18"/>
      <c r="CWU277" s="18"/>
      <c r="CWV277" s="18"/>
      <c r="CWW277" s="18"/>
      <c r="CWX277" s="18"/>
      <c r="CWY277" s="18"/>
      <c r="CWZ277" s="18"/>
      <c r="CXA277" s="18"/>
      <c r="CXB277" s="18"/>
      <c r="CXC277" s="18"/>
      <c r="CXD277" s="18"/>
      <c r="CXE277" s="18"/>
      <c r="CXF277" s="18"/>
      <c r="CXG277" s="18"/>
      <c r="CXH277" s="18"/>
      <c r="CXI277" s="18"/>
      <c r="CXJ277" s="18"/>
      <c r="CXK277" s="18"/>
      <c r="CXL277" s="18"/>
      <c r="CXM277" s="18"/>
      <c r="CXN277" s="18"/>
      <c r="CXO277" s="18"/>
      <c r="CXP277" s="18"/>
      <c r="CXQ277" s="18"/>
      <c r="CXR277" s="18"/>
      <c r="CXS277" s="18"/>
      <c r="CXT277" s="18"/>
      <c r="CXU277" s="18"/>
      <c r="CXV277" s="18"/>
      <c r="CXW277" s="18"/>
      <c r="CXX277" s="18"/>
      <c r="CXY277" s="18"/>
      <c r="CXZ277" s="18"/>
      <c r="CYA277" s="18"/>
      <c r="CYB277" s="18"/>
      <c r="CYC277" s="18"/>
      <c r="CYD277" s="18"/>
      <c r="CYE277" s="18"/>
      <c r="CYF277" s="18"/>
      <c r="CYG277" s="18"/>
      <c r="CYH277" s="18"/>
      <c r="CYI277" s="18"/>
      <c r="CYJ277" s="18"/>
      <c r="CYK277" s="18"/>
      <c r="CYL277" s="18"/>
      <c r="CYM277" s="18"/>
      <c r="CYN277" s="18"/>
      <c r="CYO277" s="18"/>
      <c r="CYP277" s="18"/>
      <c r="CYQ277" s="18"/>
      <c r="CYR277" s="18"/>
      <c r="CYS277" s="18"/>
      <c r="CYT277" s="18"/>
      <c r="CYU277" s="18"/>
      <c r="CYV277" s="18"/>
      <c r="CYW277" s="18"/>
      <c r="CYX277" s="18"/>
      <c r="CYY277" s="18"/>
      <c r="CYZ277" s="18"/>
      <c r="CZA277" s="18"/>
      <c r="CZB277" s="18"/>
      <c r="CZC277" s="18"/>
      <c r="CZD277" s="18"/>
      <c r="CZE277" s="18"/>
      <c r="CZF277" s="18"/>
      <c r="CZG277" s="18"/>
      <c r="CZH277" s="18"/>
      <c r="CZI277" s="18"/>
      <c r="CZJ277" s="18"/>
      <c r="CZK277" s="18"/>
      <c r="CZL277" s="18"/>
      <c r="CZM277" s="18"/>
      <c r="CZN277" s="18"/>
      <c r="CZO277" s="18"/>
      <c r="CZP277" s="18"/>
      <c r="CZQ277" s="18"/>
      <c r="CZR277" s="18"/>
      <c r="CZS277" s="18"/>
      <c r="CZT277" s="18"/>
      <c r="CZU277" s="18"/>
      <c r="CZV277" s="18"/>
      <c r="CZW277" s="18"/>
      <c r="CZX277" s="18"/>
      <c r="CZY277" s="18"/>
      <c r="CZZ277" s="18"/>
      <c r="DAA277" s="18"/>
      <c r="DAB277" s="18"/>
      <c r="DAC277" s="18"/>
      <c r="DAD277" s="18"/>
      <c r="DAE277" s="18"/>
      <c r="DAF277" s="18"/>
      <c r="DAG277" s="18"/>
      <c r="DAH277" s="18"/>
      <c r="DAI277" s="18"/>
      <c r="DAJ277" s="18"/>
      <c r="DAK277" s="18"/>
      <c r="DAL277" s="18"/>
      <c r="DAM277" s="18"/>
      <c r="DAN277" s="18"/>
      <c r="DAO277" s="18"/>
      <c r="DAP277" s="18"/>
      <c r="DAQ277" s="18"/>
      <c r="DAR277" s="18"/>
      <c r="DAS277" s="18"/>
      <c r="DAT277" s="18"/>
      <c r="DAU277" s="18"/>
      <c r="DAV277" s="18"/>
      <c r="DAW277" s="18"/>
      <c r="DAX277" s="18"/>
      <c r="DAY277" s="18"/>
      <c r="DAZ277" s="18"/>
      <c r="DBA277" s="18"/>
      <c r="DBB277" s="18"/>
      <c r="DBC277" s="18"/>
      <c r="DBD277" s="18"/>
      <c r="DBE277" s="18"/>
      <c r="DBF277" s="18"/>
      <c r="DBG277" s="18"/>
      <c r="DBH277" s="18"/>
      <c r="DBI277" s="18"/>
      <c r="DBJ277" s="18"/>
      <c r="DBK277" s="18"/>
      <c r="DBL277" s="18"/>
      <c r="DBM277" s="18"/>
      <c r="DBN277" s="18"/>
      <c r="DBO277" s="18"/>
      <c r="DBP277" s="18"/>
      <c r="DBQ277" s="18"/>
      <c r="DBR277" s="18"/>
      <c r="DBS277" s="18"/>
      <c r="DBT277" s="18"/>
      <c r="DBU277" s="18"/>
      <c r="DBV277" s="18"/>
      <c r="DBW277" s="18"/>
      <c r="DBX277" s="18"/>
      <c r="DBY277" s="18"/>
      <c r="DBZ277" s="18"/>
      <c r="DCA277" s="18"/>
      <c r="DCB277" s="18"/>
      <c r="DCC277" s="18"/>
      <c r="DCD277" s="18"/>
      <c r="DCE277" s="18"/>
      <c r="DCF277" s="18"/>
      <c r="DCG277" s="18"/>
      <c r="DCH277" s="18"/>
      <c r="DCI277" s="18"/>
      <c r="DCJ277" s="18"/>
      <c r="DCK277" s="18"/>
      <c r="DCL277" s="18"/>
      <c r="DCM277" s="18"/>
      <c r="DCN277" s="18"/>
      <c r="DCO277" s="18"/>
      <c r="DCP277" s="18"/>
      <c r="DCQ277" s="18"/>
      <c r="DCR277" s="18"/>
      <c r="DCS277" s="18"/>
      <c r="DCT277" s="18"/>
      <c r="DCU277" s="18"/>
      <c r="DCV277" s="18"/>
      <c r="DCW277" s="18"/>
      <c r="DCX277" s="18"/>
      <c r="DCY277" s="18"/>
      <c r="DCZ277" s="18"/>
      <c r="DDA277" s="18"/>
      <c r="DDB277" s="18"/>
      <c r="DDC277" s="18"/>
      <c r="DDD277" s="18"/>
      <c r="DDE277" s="18"/>
      <c r="DDF277" s="18"/>
      <c r="DDG277" s="18"/>
      <c r="DDH277" s="18"/>
      <c r="DDI277" s="18"/>
      <c r="DDJ277" s="18"/>
      <c r="DDK277" s="18"/>
      <c r="DDL277" s="18"/>
      <c r="DDM277" s="18"/>
      <c r="DDN277" s="18"/>
      <c r="DDO277" s="18"/>
      <c r="DDP277" s="18"/>
      <c r="DDQ277" s="18"/>
      <c r="DDR277" s="18"/>
      <c r="DDS277" s="18"/>
      <c r="DDT277" s="18"/>
      <c r="DDU277" s="18"/>
      <c r="DDV277" s="18"/>
      <c r="DDW277" s="18"/>
      <c r="DDX277" s="18"/>
      <c r="DDY277" s="18"/>
      <c r="DDZ277" s="18"/>
      <c r="DEA277" s="18"/>
      <c r="DEB277" s="18"/>
      <c r="DEC277" s="18"/>
      <c r="DED277" s="18"/>
      <c r="DEE277" s="18"/>
      <c r="DEF277" s="18"/>
      <c r="DEG277" s="18"/>
      <c r="DEH277" s="18"/>
      <c r="DEI277" s="18"/>
      <c r="DEJ277" s="18"/>
      <c r="DEK277" s="18"/>
      <c r="DEL277" s="18"/>
      <c r="DEM277" s="18"/>
      <c r="DEN277" s="18"/>
      <c r="DEO277" s="18"/>
      <c r="DEP277" s="18"/>
      <c r="DEQ277" s="18"/>
      <c r="DER277" s="18"/>
      <c r="DES277" s="18"/>
      <c r="DET277" s="18"/>
      <c r="DEU277" s="18"/>
      <c r="DEV277" s="18"/>
      <c r="DEW277" s="18"/>
      <c r="DEX277" s="18"/>
      <c r="DEY277" s="18"/>
      <c r="DEZ277" s="18"/>
      <c r="DFA277" s="18"/>
      <c r="DFB277" s="18"/>
      <c r="DFC277" s="18"/>
      <c r="DFD277" s="18"/>
      <c r="DFE277" s="18"/>
      <c r="DFF277" s="18"/>
      <c r="DFG277" s="18"/>
      <c r="DFH277" s="18"/>
      <c r="DFI277" s="18"/>
      <c r="DFJ277" s="18"/>
      <c r="DFK277" s="18"/>
      <c r="DFL277" s="18"/>
      <c r="DFM277" s="18"/>
      <c r="DFN277" s="18"/>
      <c r="DFO277" s="18"/>
      <c r="DFP277" s="18"/>
      <c r="DFQ277" s="18"/>
      <c r="DFR277" s="18"/>
      <c r="DFS277" s="18"/>
      <c r="DFT277" s="18"/>
      <c r="DFU277" s="18"/>
      <c r="DFV277" s="18"/>
      <c r="DFW277" s="18"/>
      <c r="DFX277" s="18"/>
      <c r="DFY277" s="18"/>
      <c r="DFZ277" s="18"/>
      <c r="DGA277" s="18"/>
      <c r="DGB277" s="18"/>
      <c r="DGC277" s="18"/>
      <c r="DGD277" s="18"/>
      <c r="DGE277" s="18"/>
      <c r="DGF277" s="18"/>
      <c r="DGG277" s="18"/>
      <c r="DGH277" s="18"/>
      <c r="DGI277" s="18"/>
      <c r="DGJ277" s="18"/>
      <c r="DGK277" s="18"/>
      <c r="DGL277" s="18"/>
      <c r="DGM277" s="18"/>
      <c r="DGN277" s="18"/>
      <c r="DGO277" s="18"/>
      <c r="DGP277" s="18"/>
      <c r="DGQ277" s="18"/>
      <c r="DGR277" s="18"/>
      <c r="DGS277" s="18"/>
      <c r="DGT277" s="18"/>
      <c r="DGU277" s="18"/>
      <c r="DGV277" s="18"/>
      <c r="DGW277" s="18"/>
      <c r="DGX277" s="18"/>
      <c r="DGY277" s="18"/>
      <c r="DGZ277" s="18"/>
      <c r="DHA277" s="18"/>
      <c r="DHB277" s="18"/>
      <c r="DHC277" s="18"/>
      <c r="DHD277" s="18"/>
      <c r="DHE277" s="18"/>
      <c r="DHF277" s="18"/>
      <c r="DHG277" s="18"/>
      <c r="DHH277" s="18"/>
      <c r="DHI277" s="18"/>
      <c r="DHJ277" s="18"/>
      <c r="DHK277" s="18"/>
      <c r="DHL277" s="18"/>
      <c r="DHM277" s="18"/>
      <c r="DHN277" s="18"/>
      <c r="DHO277" s="18"/>
      <c r="DHP277" s="18"/>
      <c r="DHQ277" s="18"/>
      <c r="DHR277" s="18"/>
      <c r="DHS277" s="18"/>
      <c r="DHT277" s="18"/>
      <c r="DHU277" s="18"/>
      <c r="DHV277" s="18"/>
      <c r="DHW277" s="18"/>
      <c r="DHX277" s="18"/>
      <c r="DHY277" s="18"/>
      <c r="DHZ277" s="18"/>
      <c r="DIA277" s="18"/>
      <c r="DIB277" s="18"/>
      <c r="DIC277" s="18"/>
      <c r="DID277" s="18"/>
      <c r="DIE277" s="18"/>
      <c r="DIF277" s="18"/>
      <c r="DIG277" s="18"/>
      <c r="DIH277" s="18"/>
      <c r="DII277" s="18"/>
      <c r="DIJ277" s="18"/>
      <c r="DIK277" s="18"/>
      <c r="DIL277" s="18"/>
      <c r="DIM277" s="18"/>
      <c r="DIN277" s="18"/>
      <c r="DIO277" s="18"/>
      <c r="DIP277" s="18"/>
      <c r="DIQ277" s="18"/>
      <c r="DIR277" s="18"/>
      <c r="DIS277" s="18"/>
      <c r="DIT277" s="18"/>
      <c r="DIU277" s="18"/>
      <c r="DIV277" s="18"/>
      <c r="DIW277" s="18"/>
      <c r="DIX277" s="18"/>
      <c r="DIY277" s="18"/>
      <c r="DIZ277" s="18"/>
      <c r="DJA277" s="18"/>
      <c r="DJB277" s="18"/>
      <c r="DJC277" s="18"/>
      <c r="DJD277" s="18"/>
      <c r="DJE277" s="18"/>
      <c r="DJF277" s="18"/>
      <c r="DJG277" s="18"/>
      <c r="DJH277" s="18"/>
      <c r="DJI277" s="18"/>
      <c r="DJJ277" s="18"/>
      <c r="DJK277" s="18"/>
      <c r="DJL277" s="18"/>
      <c r="DJM277" s="18"/>
      <c r="DJN277" s="18"/>
      <c r="DJO277" s="18"/>
      <c r="DJP277" s="18"/>
      <c r="DJQ277" s="18"/>
      <c r="DJR277" s="18"/>
      <c r="DJS277" s="18"/>
      <c r="DJT277" s="18"/>
      <c r="DJU277" s="18"/>
      <c r="DJV277" s="18"/>
      <c r="DJW277" s="18"/>
      <c r="DJX277" s="18"/>
      <c r="DJY277" s="18"/>
      <c r="DJZ277" s="18"/>
      <c r="DKA277" s="18"/>
      <c r="DKB277" s="18"/>
      <c r="DKC277" s="18"/>
      <c r="DKD277" s="18"/>
      <c r="DKE277" s="18"/>
      <c r="DKF277" s="18"/>
      <c r="DKG277" s="18"/>
      <c r="DKH277" s="18"/>
      <c r="DKI277" s="18"/>
      <c r="DKJ277" s="18"/>
      <c r="DKK277" s="18"/>
      <c r="DKL277" s="18"/>
      <c r="DKM277" s="18"/>
      <c r="DKN277" s="18"/>
      <c r="DKO277" s="18"/>
      <c r="DKP277" s="18"/>
      <c r="DKQ277" s="18"/>
      <c r="DKR277" s="18"/>
      <c r="DKS277" s="18"/>
      <c r="DKT277" s="18"/>
      <c r="DKU277" s="18"/>
      <c r="DKV277" s="18"/>
      <c r="DKW277" s="18"/>
      <c r="DKX277" s="18"/>
      <c r="DKY277" s="18"/>
      <c r="DKZ277" s="18"/>
      <c r="DLA277" s="18"/>
      <c r="DLB277" s="18"/>
      <c r="DLC277" s="18"/>
      <c r="DLD277" s="18"/>
      <c r="DLE277" s="18"/>
      <c r="DLF277" s="18"/>
      <c r="DLG277" s="18"/>
      <c r="DLH277" s="18"/>
      <c r="DLI277" s="18"/>
      <c r="DLJ277" s="18"/>
      <c r="DLK277" s="18"/>
      <c r="DLL277" s="18"/>
      <c r="DLM277" s="18"/>
      <c r="DLN277" s="18"/>
      <c r="DLO277" s="18"/>
      <c r="DLP277" s="18"/>
      <c r="DLQ277" s="18"/>
      <c r="DLR277" s="18"/>
      <c r="DLS277" s="18"/>
      <c r="DLT277" s="18"/>
      <c r="DLU277" s="18"/>
      <c r="DLV277" s="18"/>
      <c r="DLW277" s="18"/>
      <c r="DLX277" s="18"/>
      <c r="DLY277" s="18"/>
      <c r="DLZ277" s="18"/>
      <c r="DMA277" s="18"/>
      <c r="DMB277" s="18"/>
      <c r="DMC277" s="18"/>
      <c r="DMD277" s="18"/>
      <c r="DME277" s="18"/>
      <c r="DMF277" s="18"/>
      <c r="DMG277" s="18"/>
      <c r="DMH277" s="18"/>
      <c r="DMI277" s="18"/>
      <c r="DMJ277" s="18"/>
      <c r="DMK277" s="18"/>
      <c r="DML277" s="18"/>
      <c r="DMM277" s="18"/>
      <c r="DMN277" s="18"/>
      <c r="DMO277" s="18"/>
      <c r="DMP277" s="18"/>
      <c r="DMQ277" s="18"/>
      <c r="DMR277" s="18"/>
      <c r="DMS277" s="18"/>
      <c r="DMT277" s="18"/>
      <c r="DMU277" s="18"/>
      <c r="DMV277" s="18"/>
      <c r="DMW277" s="18"/>
      <c r="DMX277" s="18"/>
      <c r="DMY277" s="18"/>
      <c r="DMZ277" s="18"/>
      <c r="DNA277" s="18"/>
      <c r="DNB277" s="18"/>
      <c r="DNC277" s="18"/>
      <c r="DND277" s="18"/>
      <c r="DNE277" s="18"/>
      <c r="DNF277" s="18"/>
      <c r="DNG277" s="18"/>
      <c r="DNH277" s="18"/>
      <c r="DNI277" s="18"/>
      <c r="DNJ277" s="18"/>
      <c r="DNK277" s="18"/>
      <c r="DNL277" s="18"/>
      <c r="DNM277" s="18"/>
      <c r="DNN277" s="18"/>
      <c r="DNO277" s="18"/>
      <c r="DNP277" s="18"/>
      <c r="DNQ277" s="18"/>
      <c r="DNR277" s="18"/>
      <c r="DNS277" s="18"/>
      <c r="DNT277" s="18"/>
      <c r="DNU277" s="18"/>
      <c r="DNV277" s="18"/>
      <c r="DNW277" s="18"/>
      <c r="DNX277" s="18"/>
      <c r="DNY277" s="18"/>
      <c r="DNZ277" s="18"/>
      <c r="DOA277" s="18"/>
      <c r="DOB277" s="18"/>
      <c r="DOC277" s="18"/>
      <c r="DOD277" s="18"/>
      <c r="DOE277" s="18"/>
      <c r="DOF277" s="18"/>
      <c r="DOG277" s="18"/>
      <c r="DOH277" s="18"/>
      <c r="DOI277" s="18"/>
      <c r="DOJ277" s="18"/>
      <c r="DOK277" s="18"/>
      <c r="DOL277" s="18"/>
      <c r="DOM277" s="18"/>
      <c r="DON277" s="18"/>
      <c r="DOO277" s="18"/>
      <c r="DOP277" s="18"/>
      <c r="DOQ277" s="18"/>
      <c r="DOR277" s="18"/>
      <c r="DOS277" s="18"/>
      <c r="DOT277" s="18"/>
      <c r="DOU277" s="18"/>
      <c r="DOV277" s="18"/>
      <c r="DOW277" s="18"/>
      <c r="DOX277" s="18"/>
      <c r="DOY277" s="18"/>
      <c r="DOZ277" s="18"/>
      <c r="DPA277" s="18"/>
      <c r="DPB277" s="18"/>
      <c r="DPC277" s="18"/>
      <c r="DPD277" s="18"/>
      <c r="DPE277" s="18"/>
      <c r="DPF277" s="18"/>
      <c r="DPG277" s="18"/>
      <c r="DPH277" s="18"/>
      <c r="DPI277" s="18"/>
      <c r="DPJ277" s="18"/>
      <c r="DPK277" s="18"/>
      <c r="DPL277" s="18"/>
      <c r="DPM277" s="18"/>
      <c r="DPN277" s="18"/>
      <c r="DPO277" s="18"/>
      <c r="DPP277" s="18"/>
      <c r="DPQ277" s="18"/>
      <c r="DPR277" s="18"/>
      <c r="DPS277" s="18"/>
      <c r="DPT277" s="18"/>
      <c r="DPU277" s="18"/>
      <c r="DPV277" s="18"/>
      <c r="DPW277" s="18"/>
      <c r="DPX277" s="18"/>
      <c r="DPY277" s="18"/>
      <c r="DPZ277" s="18"/>
      <c r="DQA277" s="18"/>
      <c r="DQB277" s="18"/>
      <c r="DQC277" s="18"/>
      <c r="DQD277" s="18"/>
      <c r="DQE277" s="18"/>
      <c r="DQF277" s="18"/>
      <c r="DQG277" s="18"/>
      <c r="DQH277" s="18"/>
      <c r="DQI277" s="18"/>
      <c r="DQJ277" s="18"/>
      <c r="DQK277" s="18"/>
      <c r="DQL277" s="18"/>
      <c r="DQM277" s="18"/>
      <c r="DQN277" s="18"/>
      <c r="DQO277" s="18"/>
      <c r="DQP277" s="18"/>
      <c r="DQQ277" s="18"/>
      <c r="DQR277" s="18"/>
      <c r="DQS277" s="18"/>
      <c r="DQT277" s="18"/>
      <c r="DQU277" s="18"/>
      <c r="DQV277" s="18"/>
      <c r="DQW277" s="18"/>
      <c r="DQX277" s="18"/>
      <c r="DQY277" s="18"/>
      <c r="DQZ277" s="18"/>
      <c r="DRA277" s="18"/>
      <c r="DRB277" s="18"/>
      <c r="DRC277" s="18"/>
      <c r="DRD277" s="18"/>
      <c r="DRE277" s="18"/>
      <c r="DRF277" s="18"/>
      <c r="DRG277" s="18"/>
      <c r="DRH277" s="18"/>
      <c r="DRI277" s="18"/>
      <c r="DRJ277" s="18"/>
      <c r="DRK277" s="18"/>
      <c r="DRL277" s="18"/>
      <c r="DRM277" s="18"/>
      <c r="DRN277" s="18"/>
      <c r="DRO277" s="18"/>
      <c r="DRP277" s="18"/>
      <c r="DRQ277" s="18"/>
      <c r="DRR277" s="18"/>
      <c r="DRS277" s="18"/>
      <c r="DRT277" s="18"/>
      <c r="DRU277" s="18"/>
      <c r="DRV277" s="18"/>
      <c r="DRW277" s="18"/>
      <c r="DRX277" s="18"/>
      <c r="DRY277" s="18"/>
      <c r="DRZ277" s="18"/>
      <c r="DSA277" s="18"/>
      <c r="DSB277" s="18"/>
      <c r="DSC277" s="18"/>
      <c r="DSD277" s="18"/>
      <c r="DSE277" s="18"/>
      <c r="DSF277" s="18"/>
      <c r="DSG277" s="18"/>
      <c r="DSH277" s="18"/>
      <c r="DSI277" s="18"/>
      <c r="DSJ277" s="18"/>
      <c r="DSK277" s="18"/>
      <c r="DSL277" s="18"/>
      <c r="DSM277" s="18"/>
      <c r="DSN277" s="18"/>
      <c r="DSO277" s="18"/>
      <c r="DSP277" s="18"/>
      <c r="DSQ277" s="18"/>
      <c r="DSR277" s="18"/>
      <c r="DSS277" s="18"/>
      <c r="DST277" s="18"/>
      <c r="DSU277" s="18"/>
      <c r="DSV277" s="18"/>
      <c r="DSW277" s="18"/>
      <c r="DSX277" s="18"/>
      <c r="DSY277" s="18"/>
      <c r="DSZ277" s="18"/>
      <c r="DTA277" s="18"/>
      <c r="DTB277" s="18"/>
      <c r="DTC277" s="18"/>
      <c r="DTD277" s="18"/>
      <c r="DTE277" s="18"/>
      <c r="DTF277" s="18"/>
      <c r="DTG277" s="18"/>
      <c r="DTH277" s="18"/>
      <c r="DTI277" s="18"/>
      <c r="DTJ277" s="18"/>
      <c r="DTK277" s="18"/>
      <c r="DTL277" s="18"/>
      <c r="DTM277" s="18"/>
      <c r="DTN277" s="18"/>
      <c r="DTO277" s="18"/>
      <c r="DTP277" s="18"/>
      <c r="DTQ277" s="18"/>
      <c r="DTR277" s="18"/>
      <c r="DTS277" s="18"/>
      <c r="DTT277" s="18"/>
      <c r="DTU277" s="18"/>
      <c r="DTV277" s="18"/>
      <c r="DTW277" s="18"/>
      <c r="DTX277" s="18"/>
      <c r="DTY277" s="18"/>
      <c r="DTZ277" s="18"/>
      <c r="DUA277" s="18"/>
      <c r="DUB277" s="18"/>
      <c r="DUC277" s="18"/>
      <c r="DUD277" s="18"/>
      <c r="DUE277" s="18"/>
      <c r="DUF277" s="18"/>
      <c r="DUG277" s="18"/>
      <c r="DUH277" s="18"/>
      <c r="DUI277" s="18"/>
      <c r="DUJ277" s="18"/>
      <c r="DUK277" s="18"/>
      <c r="DUL277" s="18"/>
      <c r="DUM277" s="18"/>
      <c r="DUN277" s="18"/>
      <c r="DUO277" s="18"/>
      <c r="DUP277" s="18"/>
      <c r="DUQ277" s="18"/>
      <c r="DUR277" s="18"/>
      <c r="DUS277" s="18"/>
      <c r="DUT277" s="18"/>
      <c r="DUU277" s="18"/>
      <c r="DUV277" s="18"/>
      <c r="DUW277" s="18"/>
      <c r="DUX277" s="18"/>
      <c r="DUY277" s="18"/>
      <c r="DUZ277" s="18"/>
      <c r="DVA277" s="18"/>
      <c r="DVB277" s="18"/>
      <c r="DVC277" s="18"/>
      <c r="DVD277" s="18"/>
      <c r="DVE277" s="18"/>
      <c r="DVF277" s="18"/>
      <c r="DVG277" s="18"/>
      <c r="DVH277" s="18"/>
      <c r="DVI277" s="18"/>
      <c r="DVJ277" s="18"/>
      <c r="DVK277" s="18"/>
      <c r="DVL277" s="18"/>
      <c r="DVM277" s="18"/>
      <c r="DVN277" s="18"/>
      <c r="DVO277" s="18"/>
      <c r="DVP277" s="18"/>
      <c r="DVQ277" s="18"/>
      <c r="DVR277" s="18"/>
      <c r="DVS277" s="18"/>
      <c r="DVT277" s="18"/>
      <c r="DVU277" s="18"/>
      <c r="DVV277" s="18"/>
      <c r="DVW277" s="18"/>
      <c r="DVX277" s="18"/>
      <c r="DVY277" s="18"/>
      <c r="DVZ277" s="18"/>
      <c r="DWA277" s="18"/>
      <c r="DWB277" s="18"/>
      <c r="DWC277" s="18"/>
      <c r="DWD277" s="18"/>
      <c r="DWE277" s="18"/>
      <c r="DWF277" s="18"/>
      <c r="DWG277" s="18"/>
      <c r="DWH277" s="18"/>
      <c r="DWI277" s="18"/>
      <c r="DWJ277" s="18"/>
      <c r="DWK277" s="18"/>
      <c r="DWL277" s="18"/>
      <c r="DWM277" s="18"/>
      <c r="DWN277" s="18"/>
      <c r="DWO277" s="18"/>
      <c r="DWP277" s="18"/>
      <c r="DWQ277" s="18"/>
      <c r="DWR277" s="18"/>
      <c r="DWS277" s="18"/>
      <c r="DWT277" s="18"/>
      <c r="DWU277" s="18"/>
      <c r="DWV277" s="18"/>
      <c r="DWW277" s="18"/>
      <c r="DWX277" s="18"/>
      <c r="DWY277" s="18"/>
      <c r="DWZ277" s="18"/>
      <c r="DXA277" s="18"/>
      <c r="DXB277" s="18"/>
      <c r="DXC277" s="18"/>
      <c r="DXD277" s="18"/>
      <c r="DXE277" s="18"/>
      <c r="DXF277" s="18"/>
      <c r="DXG277" s="18"/>
      <c r="DXH277" s="18"/>
      <c r="DXI277" s="18"/>
      <c r="DXJ277" s="18"/>
      <c r="DXK277" s="18"/>
      <c r="DXL277" s="18"/>
      <c r="DXM277" s="18"/>
      <c r="DXN277" s="18"/>
      <c r="DXO277" s="18"/>
      <c r="DXP277" s="18"/>
      <c r="DXQ277" s="18"/>
      <c r="DXR277" s="18"/>
      <c r="DXS277" s="18"/>
      <c r="DXT277" s="18"/>
      <c r="DXU277" s="18"/>
      <c r="DXV277" s="18"/>
      <c r="DXW277" s="18"/>
      <c r="DXX277" s="18"/>
      <c r="DXY277" s="18"/>
      <c r="DXZ277" s="18"/>
      <c r="DYA277" s="18"/>
      <c r="DYB277" s="18"/>
      <c r="DYC277" s="18"/>
      <c r="DYD277" s="18"/>
      <c r="DYE277" s="18"/>
      <c r="DYF277" s="18"/>
      <c r="DYG277" s="18"/>
      <c r="DYH277" s="18"/>
      <c r="DYI277" s="18"/>
      <c r="DYJ277" s="18"/>
      <c r="DYK277" s="18"/>
      <c r="DYL277" s="18"/>
      <c r="DYM277" s="18"/>
      <c r="DYN277" s="18"/>
      <c r="DYO277" s="18"/>
      <c r="DYP277" s="18"/>
      <c r="DYQ277" s="18"/>
      <c r="DYR277" s="18"/>
      <c r="DYS277" s="18"/>
      <c r="DYT277" s="18"/>
      <c r="DYU277" s="18"/>
      <c r="DYV277" s="18"/>
      <c r="DYW277" s="18"/>
      <c r="DYX277" s="18"/>
      <c r="DYY277" s="18"/>
      <c r="DYZ277" s="18"/>
      <c r="DZA277" s="18"/>
      <c r="DZB277" s="18"/>
      <c r="DZC277" s="18"/>
      <c r="DZD277" s="18"/>
      <c r="DZE277" s="18"/>
      <c r="DZF277" s="18"/>
      <c r="DZG277" s="18"/>
      <c r="DZH277" s="18"/>
      <c r="DZI277" s="18"/>
      <c r="DZJ277" s="18"/>
      <c r="DZK277" s="18"/>
      <c r="DZL277" s="18"/>
      <c r="DZM277" s="18"/>
      <c r="DZN277" s="18"/>
      <c r="DZO277" s="18"/>
      <c r="DZP277" s="18"/>
      <c r="DZQ277" s="18"/>
      <c r="DZR277" s="18"/>
      <c r="DZS277" s="18"/>
      <c r="DZT277" s="18"/>
      <c r="DZU277" s="18"/>
      <c r="DZV277" s="18"/>
      <c r="DZW277" s="18"/>
      <c r="DZX277" s="18"/>
      <c r="DZY277" s="18"/>
      <c r="DZZ277" s="18"/>
      <c r="EAA277" s="18"/>
      <c r="EAB277" s="18"/>
      <c r="EAC277" s="18"/>
      <c r="EAD277" s="18"/>
      <c r="EAE277" s="18"/>
      <c r="EAF277" s="18"/>
      <c r="EAG277" s="18"/>
      <c r="EAH277" s="18"/>
      <c r="EAI277" s="18"/>
      <c r="EAJ277" s="18"/>
      <c r="EAK277" s="18"/>
      <c r="EAL277" s="18"/>
      <c r="EAM277" s="18"/>
      <c r="EAN277" s="18"/>
      <c r="EAO277" s="18"/>
      <c r="EAP277" s="18"/>
      <c r="EAQ277" s="18"/>
      <c r="EAR277" s="18"/>
      <c r="EAS277" s="18"/>
      <c r="EAT277" s="18"/>
      <c r="EAU277" s="18"/>
      <c r="EAV277" s="18"/>
      <c r="EAW277" s="18"/>
      <c r="EAX277" s="18"/>
      <c r="EAY277" s="18"/>
      <c r="EAZ277" s="18"/>
      <c r="EBA277" s="18"/>
      <c r="EBB277" s="18"/>
      <c r="EBC277" s="18"/>
      <c r="EBD277" s="18"/>
      <c r="EBE277" s="18"/>
      <c r="EBF277" s="18"/>
      <c r="EBG277" s="18"/>
      <c r="EBH277" s="18"/>
      <c r="EBI277" s="18"/>
      <c r="EBJ277" s="18"/>
      <c r="EBK277" s="18"/>
      <c r="EBL277" s="18"/>
      <c r="EBM277" s="18"/>
      <c r="EBN277" s="18"/>
      <c r="EBO277" s="18"/>
      <c r="EBP277" s="18"/>
      <c r="EBQ277" s="18"/>
      <c r="EBR277" s="18"/>
      <c r="EBS277" s="18"/>
      <c r="EBT277" s="18"/>
      <c r="EBU277" s="18"/>
      <c r="EBV277" s="18"/>
      <c r="EBW277" s="18"/>
      <c r="EBX277" s="18"/>
      <c r="EBY277" s="18"/>
      <c r="EBZ277" s="18"/>
      <c r="ECA277" s="18"/>
      <c r="ECB277" s="18"/>
      <c r="ECC277" s="18"/>
      <c r="ECD277" s="18"/>
      <c r="ECE277" s="18"/>
      <c r="ECF277" s="18"/>
      <c r="ECG277" s="18"/>
      <c r="ECH277" s="18"/>
      <c r="ECI277" s="18"/>
      <c r="ECJ277" s="18"/>
      <c r="ECK277" s="18"/>
      <c r="ECL277" s="18"/>
      <c r="ECM277" s="18"/>
      <c r="ECN277" s="18"/>
      <c r="ECO277" s="18"/>
      <c r="ECP277" s="18"/>
      <c r="ECQ277" s="18"/>
      <c r="ECR277" s="18"/>
      <c r="ECS277" s="18"/>
      <c r="ECT277" s="18"/>
      <c r="ECU277" s="18"/>
      <c r="ECV277" s="18"/>
      <c r="ECW277" s="18"/>
      <c r="ECX277" s="18"/>
      <c r="ECY277" s="18"/>
      <c r="ECZ277" s="18"/>
      <c r="EDA277" s="18"/>
      <c r="EDB277" s="18"/>
      <c r="EDC277" s="18"/>
      <c r="EDD277" s="18"/>
      <c r="EDE277" s="18"/>
      <c r="EDF277" s="18"/>
      <c r="EDG277" s="18"/>
      <c r="EDH277" s="18"/>
      <c r="EDI277" s="18"/>
      <c r="EDJ277" s="18"/>
      <c r="EDK277" s="18"/>
      <c r="EDL277" s="18"/>
      <c r="EDM277" s="18"/>
      <c r="EDN277" s="18"/>
      <c r="EDO277" s="18"/>
      <c r="EDP277" s="18"/>
      <c r="EDQ277" s="18"/>
      <c r="EDR277" s="18"/>
      <c r="EDS277" s="18"/>
      <c r="EDT277" s="18"/>
      <c r="EDU277" s="18"/>
      <c r="EDV277" s="18"/>
      <c r="EDW277" s="18"/>
      <c r="EDX277" s="18"/>
      <c r="EDY277" s="18"/>
      <c r="EDZ277" s="18"/>
      <c r="EEA277" s="18"/>
      <c r="EEB277" s="18"/>
      <c r="EEC277" s="18"/>
      <c r="EED277" s="18"/>
      <c r="EEE277" s="18"/>
      <c r="EEF277" s="18"/>
      <c r="EEG277" s="18"/>
      <c r="EEH277" s="18"/>
      <c r="EEI277" s="18"/>
      <c r="EEJ277" s="18"/>
      <c r="EEK277" s="18"/>
      <c r="EEL277" s="18"/>
      <c r="EEM277" s="18"/>
      <c r="EEN277" s="18"/>
      <c r="EEO277" s="18"/>
      <c r="EEP277" s="18"/>
      <c r="EEQ277" s="18"/>
      <c r="EER277" s="18"/>
      <c r="EES277" s="18"/>
      <c r="EET277" s="18"/>
      <c r="EEU277" s="18"/>
      <c r="EEV277" s="18"/>
      <c r="EEW277" s="18"/>
      <c r="EEX277" s="18"/>
      <c r="EEY277" s="18"/>
      <c r="EEZ277" s="18"/>
      <c r="EFA277" s="18"/>
      <c r="EFB277" s="18"/>
      <c r="EFC277" s="18"/>
      <c r="EFD277" s="18"/>
      <c r="EFE277" s="18"/>
      <c r="EFF277" s="18"/>
      <c r="EFG277" s="18"/>
      <c r="EFH277" s="18"/>
      <c r="EFI277" s="18"/>
      <c r="EFJ277" s="18"/>
      <c r="EFK277" s="18"/>
      <c r="EFL277" s="18"/>
      <c r="EFM277" s="18"/>
      <c r="EFN277" s="18"/>
      <c r="EFO277" s="18"/>
      <c r="EFP277" s="18"/>
      <c r="EFQ277" s="18"/>
      <c r="EFR277" s="18"/>
      <c r="EFS277" s="18"/>
      <c r="EFT277" s="18"/>
      <c r="EFU277" s="18"/>
      <c r="EFV277" s="18"/>
      <c r="EFW277" s="18"/>
      <c r="EFX277" s="18"/>
      <c r="EFY277" s="18"/>
      <c r="EFZ277" s="18"/>
      <c r="EGA277" s="18"/>
      <c r="EGB277" s="18"/>
      <c r="EGC277" s="18"/>
      <c r="EGD277" s="18"/>
      <c r="EGE277" s="18"/>
      <c r="EGF277" s="18"/>
      <c r="EGG277" s="18"/>
      <c r="EGH277" s="18"/>
      <c r="EGI277" s="18"/>
      <c r="EGJ277" s="18"/>
      <c r="EGK277" s="18"/>
      <c r="EGL277" s="18"/>
      <c r="EGM277" s="18"/>
      <c r="EGN277" s="18"/>
      <c r="EGO277" s="18"/>
      <c r="EGP277" s="18"/>
      <c r="EGQ277" s="18"/>
      <c r="EGR277" s="18"/>
      <c r="EGS277" s="18"/>
      <c r="EGT277" s="18"/>
      <c r="EGU277" s="18"/>
      <c r="EGV277" s="18"/>
      <c r="EGW277" s="18"/>
      <c r="EGX277" s="18"/>
      <c r="EGY277" s="18"/>
      <c r="EGZ277" s="18"/>
      <c r="EHA277" s="18"/>
      <c r="EHB277" s="18"/>
      <c r="EHC277" s="18"/>
      <c r="EHD277" s="18"/>
      <c r="EHE277" s="18"/>
      <c r="EHF277" s="18"/>
      <c r="EHG277" s="18"/>
      <c r="EHH277" s="18"/>
      <c r="EHI277" s="18"/>
      <c r="EHJ277" s="18"/>
      <c r="EHK277" s="18"/>
      <c r="EHL277" s="18"/>
      <c r="EHM277" s="18"/>
      <c r="EHN277" s="18"/>
      <c r="EHO277" s="18"/>
      <c r="EHP277" s="18"/>
      <c r="EHQ277" s="18"/>
      <c r="EHR277" s="18"/>
      <c r="EHS277" s="18"/>
      <c r="EHT277" s="18"/>
      <c r="EHU277" s="18"/>
      <c r="EHV277" s="18"/>
      <c r="EHW277" s="18"/>
      <c r="EHX277" s="18"/>
      <c r="EHY277" s="18"/>
      <c r="EHZ277" s="18"/>
      <c r="EIA277" s="18"/>
      <c r="EIB277" s="18"/>
      <c r="EIC277" s="18"/>
      <c r="EID277" s="18"/>
      <c r="EIE277" s="18"/>
      <c r="EIF277" s="18"/>
      <c r="EIG277" s="18"/>
      <c r="EIH277" s="18"/>
      <c r="EII277" s="18"/>
      <c r="EIJ277" s="18"/>
      <c r="EIK277" s="18"/>
      <c r="EIL277" s="18"/>
      <c r="EIM277" s="18"/>
      <c r="EIN277" s="18"/>
      <c r="EIO277" s="18"/>
      <c r="EIP277" s="18"/>
      <c r="EIQ277" s="18"/>
      <c r="EIR277" s="18"/>
      <c r="EIS277" s="18"/>
      <c r="EIT277" s="18"/>
      <c r="EIU277" s="18"/>
      <c r="EIV277" s="18"/>
      <c r="EIW277" s="18"/>
      <c r="EIX277" s="18"/>
      <c r="EIY277" s="18"/>
      <c r="EIZ277" s="18"/>
      <c r="EJA277" s="18"/>
      <c r="EJB277" s="18"/>
      <c r="EJC277" s="18"/>
      <c r="EJD277" s="18"/>
      <c r="EJE277" s="18"/>
      <c r="EJF277" s="18"/>
      <c r="EJG277" s="18"/>
      <c r="EJH277" s="18"/>
      <c r="EJI277" s="18"/>
      <c r="EJJ277" s="18"/>
      <c r="EJK277" s="18"/>
      <c r="EJL277" s="18"/>
      <c r="EJM277" s="18"/>
      <c r="EJN277" s="18"/>
      <c r="EJO277" s="18"/>
      <c r="EJP277" s="18"/>
      <c r="EJQ277" s="18"/>
      <c r="EJR277" s="18"/>
      <c r="EJS277" s="18"/>
      <c r="EJT277" s="18"/>
      <c r="EJU277" s="18"/>
      <c r="EJV277" s="18"/>
      <c r="EJW277" s="18"/>
      <c r="EJX277" s="18"/>
      <c r="EJY277" s="18"/>
      <c r="EJZ277" s="18"/>
      <c r="EKA277" s="18"/>
      <c r="EKB277" s="18"/>
      <c r="EKC277" s="18"/>
      <c r="EKD277" s="18"/>
      <c r="EKE277" s="18"/>
      <c r="EKF277" s="18"/>
      <c r="EKG277" s="18"/>
      <c r="EKH277" s="18"/>
      <c r="EKI277" s="18"/>
      <c r="EKJ277" s="18"/>
      <c r="EKK277" s="18"/>
      <c r="EKL277" s="18"/>
      <c r="EKM277" s="18"/>
      <c r="EKN277" s="18"/>
      <c r="EKO277" s="18"/>
      <c r="EKP277" s="18"/>
      <c r="EKQ277" s="18"/>
      <c r="EKR277" s="18"/>
      <c r="EKS277" s="18"/>
      <c r="EKT277" s="18"/>
      <c r="EKU277" s="18"/>
      <c r="EKV277" s="18"/>
      <c r="EKW277" s="18"/>
      <c r="EKX277" s="18"/>
      <c r="EKY277" s="18"/>
      <c r="EKZ277" s="18"/>
      <c r="ELA277" s="18"/>
      <c r="ELB277" s="18"/>
      <c r="ELC277" s="18"/>
      <c r="ELD277" s="18"/>
      <c r="ELE277" s="18"/>
      <c r="ELF277" s="18"/>
      <c r="ELG277" s="18"/>
      <c r="ELH277" s="18"/>
      <c r="ELI277" s="18"/>
      <c r="ELJ277" s="18"/>
      <c r="ELK277" s="18"/>
      <c r="ELL277" s="18"/>
      <c r="ELM277" s="18"/>
      <c r="ELN277" s="18"/>
      <c r="ELO277" s="18"/>
      <c r="ELP277" s="18"/>
      <c r="ELQ277" s="18"/>
      <c r="ELR277" s="18"/>
      <c r="ELS277" s="18"/>
      <c r="ELT277" s="18"/>
      <c r="ELU277" s="18"/>
      <c r="ELV277" s="18"/>
      <c r="ELW277" s="18"/>
      <c r="ELX277" s="18"/>
      <c r="ELY277" s="18"/>
      <c r="ELZ277" s="18"/>
      <c r="EMA277" s="18"/>
      <c r="EMB277" s="18"/>
      <c r="EMC277" s="18"/>
      <c r="EMD277" s="18"/>
      <c r="EME277" s="18"/>
      <c r="EMF277" s="18"/>
      <c r="EMG277" s="18"/>
      <c r="EMH277" s="18"/>
      <c r="EMI277" s="18"/>
      <c r="EMJ277" s="18"/>
      <c r="EMK277" s="18"/>
      <c r="EML277" s="18"/>
      <c r="EMM277" s="18"/>
      <c r="EMN277" s="18"/>
      <c r="EMO277" s="18"/>
      <c r="EMP277" s="18"/>
      <c r="EMQ277" s="18"/>
      <c r="EMR277" s="18"/>
      <c r="EMS277" s="18"/>
      <c r="EMT277" s="18"/>
      <c r="EMU277" s="18"/>
      <c r="EMV277" s="18"/>
      <c r="EMW277" s="18"/>
      <c r="EMX277" s="18"/>
      <c r="EMY277" s="18"/>
      <c r="EMZ277" s="18"/>
      <c r="ENA277" s="18"/>
      <c r="ENB277" s="18"/>
      <c r="ENC277" s="18"/>
      <c r="END277" s="18"/>
      <c r="ENE277" s="18"/>
      <c r="ENF277" s="18"/>
      <c r="ENG277" s="18"/>
      <c r="ENH277" s="18"/>
      <c r="ENI277" s="18"/>
      <c r="ENJ277" s="18"/>
      <c r="ENK277" s="18"/>
      <c r="ENL277" s="18"/>
      <c r="ENM277" s="18"/>
      <c r="ENN277" s="18"/>
      <c r="ENO277" s="18"/>
      <c r="ENP277" s="18"/>
      <c r="ENQ277" s="18"/>
      <c r="ENR277" s="18"/>
      <c r="ENS277" s="18"/>
      <c r="ENT277" s="18"/>
      <c r="ENU277" s="18"/>
      <c r="ENV277" s="18"/>
      <c r="ENW277" s="18"/>
      <c r="ENX277" s="18"/>
      <c r="ENY277" s="18"/>
      <c r="ENZ277" s="18"/>
      <c r="EOA277" s="18"/>
      <c r="EOB277" s="18"/>
      <c r="EOC277" s="18"/>
      <c r="EOD277" s="18"/>
      <c r="EOE277" s="18"/>
      <c r="EOF277" s="18"/>
      <c r="EOG277" s="18"/>
      <c r="EOH277" s="18"/>
      <c r="EOI277" s="18"/>
      <c r="EOJ277" s="18"/>
      <c r="EOK277" s="18"/>
      <c r="EOL277" s="18"/>
      <c r="EOM277" s="18"/>
      <c r="EON277" s="18"/>
      <c r="EOO277" s="18"/>
      <c r="EOP277" s="18"/>
      <c r="EOQ277" s="18"/>
      <c r="EOR277" s="18"/>
      <c r="EOS277" s="18"/>
      <c r="EOT277" s="18"/>
      <c r="EOU277" s="18"/>
      <c r="EOV277" s="18"/>
      <c r="EOW277" s="18"/>
      <c r="EOX277" s="18"/>
      <c r="EOY277" s="18"/>
      <c r="EOZ277" s="18"/>
      <c r="EPA277" s="18"/>
      <c r="EPB277" s="18"/>
      <c r="EPC277" s="18"/>
      <c r="EPD277" s="18"/>
      <c r="EPE277" s="18"/>
      <c r="EPF277" s="18"/>
      <c r="EPG277" s="18"/>
      <c r="EPH277" s="18"/>
      <c r="EPI277" s="18"/>
      <c r="EPJ277" s="18"/>
      <c r="EPK277" s="18"/>
      <c r="EPL277" s="18"/>
      <c r="EPM277" s="18"/>
      <c r="EPN277" s="18"/>
      <c r="EPO277" s="18"/>
      <c r="EPP277" s="18"/>
      <c r="EPQ277" s="18"/>
      <c r="EPR277" s="18"/>
      <c r="EPS277" s="18"/>
      <c r="EPT277" s="18"/>
      <c r="EPU277" s="18"/>
      <c r="EPV277" s="18"/>
      <c r="EPW277" s="18"/>
      <c r="EPX277" s="18"/>
      <c r="EPY277" s="18"/>
      <c r="EPZ277" s="18"/>
      <c r="EQA277" s="18"/>
      <c r="EQB277" s="18"/>
      <c r="EQC277" s="18"/>
      <c r="EQD277" s="18"/>
      <c r="EQE277" s="18"/>
      <c r="EQF277" s="18"/>
      <c r="EQG277" s="18"/>
      <c r="EQH277" s="18"/>
      <c r="EQI277" s="18"/>
      <c r="EQJ277" s="18"/>
      <c r="EQK277" s="18"/>
      <c r="EQL277" s="18"/>
      <c r="EQM277" s="18"/>
      <c r="EQN277" s="18"/>
      <c r="EQO277" s="18"/>
      <c r="EQP277" s="18"/>
      <c r="EQQ277" s="18"/>
      <c r="EQR277" s="18"/>
      <c r="EQS277" s="18"/>
      <c r="EQT277" s="18"/>
      <c r="EQU277" s="18"/>
      <c r="EQV277" s="18"/>
      <c r="EQW277" s="18"/>
      <c r="EQX277" s="18"/>
      <c r="EQY277" s="18"/>
      <c r="EQZ277" s="18"/>
      <c r="ERA277" s="18"/>
      <c r="ERB277" s="18"/>
      <c r="ERC277" s="18"/>
      <c r="ERD277" s="18"/>
      <c r="ERE277" s="18"/>
      <c r="ERF277" s="18"/>
      <c r="ERG277" s="18"/>
      <c r="ERH277" s="18"/>
      <c r="ERI277" s="18"/>
      <c r="ERJ277" s="18"/>
      <c r="ERK277" s="18"/>
      <c r="ERL277" s="18"/>
      <c r="ERM277" s="18"/>
      <c r="ERN277" s="18"/>
      <c r="ERO277" s="18"/>
      <c r="ERP277" s="18"/>
      <c r="ERQ277" s="18"/>
      <c r="ERR277" s="18"/>
      <c r="ERS277" s="18"/>
      <c r="ERT277" s="18"/>
      <c r="ERU277" s="18"/>
      <c r="ERV277" s="18"/>
      <c r="ERW277" s="18"/>
      <c r="ERX277" s="18"/>
      <c r="ERY277" s="18"/>
      <c r="ERZ277" s="18"/>
      <c r="ESA277" s="18"/>
      <c r="ESB277" s="18"/>
      <c r="ESC277" s="18"/>
      <c r="ESD277" s="18"/>
      <c r="ESE277" s="18"/>
      <c r="ESF277" s="18"/>
      <c r="ESG277" s="18"/>
      <c r="ESH277" s="18"/>
      <c r="ESI277" s="18"/>
      <c r="ESJ277" s="18"/>
      <c r="ESK277" s="18"/>
      <c r="ESL277" s="18"/>
      <c r="ESM277" s="18"/>
      <c r="ESN277" s="18"/>
      <c r="ESO277" s="18"/>
      <c r="ESP277" s="18"/>
      <c r="ESQ277" s="18"/>
      <c r="ESR277" s="18"/>
      <c r="ESS277" s="18"/>
      <c r="EST277" s="18"/>
      <c r="ESU277" s="18"/>
      <c r="ESV277" s="18"/>
      <c r="ESW277" s="18"/>
      <c r="ESX277" s="18"/>
      <c r="ESY277" s="18"/>
      <c r="ESZ277" s="18"/>
      <c r="ETA277" s="18"/>
      <c r="ETB277" s="18"/>
      <c r="ETC277" s="18"/>
      <c r="ETD277" s="18"/>
      <c r="ETE277" s="18"/>
      <c r="ETF277" s="18"/>
      <c r="ETG277" s="18"/>
      <c r="ETH277" s="18"/>
      <c r="ETI277" s="18"/>
      <c r="ETJ277" s="18"/>
      <c r="ETK277" s="18"/>
      <c r="ETL277" s="18"/>
      <c r="ETM277" s="18"/>
      <c r="ETN277" s="18"/>
      <c r="ETO277" s="18"/>
      <c r="ETP277" s="18"/>
      <c r="ETQ277" s="18"/>
      <c r="ETR277" s="18"/>
      <c r="ETS277" s="18"/>
      <c r="ETT277" s="18"/>
      <c r="ETU277" s="18"/>
      <c r="ETV277" s="18"/>
      <c r="ETW277" s="18"/>
      <c r="ETX277" s="18"/>
      <c r="ETY277" s="18"/>
      <c r="ETZ277" s="18"/>
      <c r="EUA277" s="18"/>
      <c r="EUB277" s="18"/>
      <c r="EUC277" s="18"/>
      <c r="EUD277" s="18"/>
      <c r="EUE277" s="18"/>
      <c r="EUF277" s="18"/>
      <c r="EUG277" s="18"/>
      <c r="EUH277" s="18"/>
      <c r="EUI277" s="18"/>
      <c r="EUJ277" s="18"/>
      <c r="EUK277" s="18"/>
      <c r="EUL277" s="18"/>
      <c r="EUM277" s="18"/>
      <c r="EUN277" s="18"/>
      <c r="EUO277" s="18"/>
      <c r="EUP277" s="18"/>
      <c r="EUQ277" s="18"/>
      <c r="EUR277" s="18"/>
      <c r="EUS277" s="18"/>
      <c r="EUT277" s="18"/>
      <c r="EUU277" s="18"/>
      <c r="EUV277" s="18"/>
      <c r="EUW277" s="18"/>
      <c r="EUX277" s="18"/>
      <c r="EUY277" s="18"/>
      <c r="EUZ277" s="18"/>
      <c r="EVA277" s="18"/>
      <c r="EVB277" s="18"/>
      <c r="EVC277" s="18"/>
      <c r="EVD277" s="18"/>
      <c r="EVE277" s="18"/>
      <c r="EVF277" s="18"/>
      <c r="EVG277" s="18"/>
      <c r="EVH277" s="18"/>
      <c r="EVI277" s="18"/>
      <c r="EVJ277" s="18"/>
      <c r="EVK277" s="18"/>
      <c r="EVL277" s="18"/>
      <c r="EVM277" s="18"/>
      <c r="EVN277" s="18"/>
      <c r="EVO277" s="18"/>
      <c r="EVP277" s="18"/>
      <c r="EVQ277" s="18"/>
      <c r="EVR277" s="18"/>
      <c r="EVS277" s="18"/>
      <c r="EVT277" s="18"/>
      <c r="EVU277" s="18"/>
      <c r="EVV277" s="18"/>
      <c r="EVW277" s="18"/>
      <c r="EVX277" s="18"/>
      <c r="EVY277" s="18"/>
      <c r="EVZ277" s="18"/>
      <c r="EWA277" s="18"/>
      <c r="EWB277" s="18"/>
      <c r="EWC277" s="18"/>
      <c r="EWD277" s="18"/>
      <c r="EWE277" s="18"/>
      <c r="EWF277" s="18"/>
      <c r="EWG277" s="18"/>
      <c r="EWH277" s="18"/>
      <c r="EWI277" s="18"/>
      <c r="EWJ277" s="18"/>
      <c r="EWK277" s="18"/>
      <c r="EWL277" s="18"/>
      <c r="EWM277" s="18"/>
      <c r="EWN277" s="18"/>
      <c r="EWO277" s="18"/>
      <c r="EWP277" s="18"/>
      <c r="EWQ277" s="18"/>
      <c r="EWR277" s="18"/>
      <c r="EWS277" s="18"/>
      <c r="EWT277" s="18"/>
      <c r="EWU277" s="18"/>
      <c r="EWV277" s="18"/>
      <c r="EWW277" s="18"/>
      <c r="EWX277" s="18"/>
      <c r="EWY277" s="18"/>
      <c r="EWZ277" s="18"/>
      <c r="EXA277" s="18"/>
      <c r="EXB277" s="18"/>
      <c r="EXC277" s="18"/>
      <c r="EXD277" s="18"/>
      <c r="EXE277" s="18"/>
      <c r="EXF277" s="18"/>
      <c r="EXG277" s="18"/>
      <c r="EXH277" s="18"/>
      <c r="EXI277" s="18"/>
      <c r="EXJ277" s="18"/>
      <c r="EXK277" s="18"/>
      <c r="EXL277" s="18"/>
      <c r="EXM277" s="18"/>
      <c r="EXN277" s="18"/>
      <c r="EXO277" s="18"/>
      <c r="EXP277" s="18"/>
      <c r="EXQ277" s="18"/>
      <c r="EXR277" s="18"/>
      <c r="EXS277" s="18"/>
      <c r="EXT277" s="18"/>
      <c r="EXU277" s="18"/>
      <c r="EXV277" s="18"/>
      <c r="EXW277" s="18"/>
      <c r="EXX277" s="18"/>
      <c r="EXY277" s="18"/>
      <c r="EXZ277" s="18"/>
      <c r="EYA277" s="18"/>
      <c r="EYB277" s="18"/>
      <c r="EYC277" s="18"/>
      <c r="EYD277" s="18"/>
      <c r="EYE277" s="18"/>
      <c r="EYF277" s="18"/>
      <c r="EYG277" s="18"/>
      <c r="EYH277" s="18"/>
      <c r="EYI277" s="18"/>
      <c r="EYJ277" s="18"/>
      <c r="EYK277" s="18"/>
      <c r="EYL277" s="18"/>
      <c r="EYM277" s="18"/>
      <c r="EYN277" s="18"/>
      <c r="EYO277" s="18"/>
      <c r="EYP277" s="18"/>
      <c r="EYQ277" s="18"/>
      <c r="EYR277" s="18"/>
      <c r="EYS277" s="18"/>
      <c r="EYT277" s="18"/>
      <c r="EYU277" s="18"/>
      <c r="EYV277" s="18"/>
      <c r="EYW277" s="18"/>
      <c r="EYX277" s="18"/>
      <c r="EYY277" s="18"/>
      <c r="EYZ277" s="18"/>
      <c r="EZA277" s="18"/>
      <c r="EZB277" s="18"/>
      <c r="EZC277" s="18"/>
      <c r="EZD277" s="18"/>
      <c r="EZE277" s="18"/>
      <c r="EZF277" s="18"/>
      <c r="EZG277" s="18"/>
      <c r="EZH277" s="18"/>
      <c r="EZI277" s="18"/>
      <c r="EZJ277" s="18"/>
      <c r="EZK277" s="18"/>
      <c r="EZL277" s="18"/>
      <c r="EZM277" s="18"/>
      <c r="EZN277" s="18"/>
      <c r="EZO277" s="18"/>
      <c r="EZP277" s="18"/>
      <c r="EZQ277" s="18"/>
      <c r="EZR277" s="18"/>
      <c r="EZS277" s="18"/>
      <c r="EZT277" s="18"/>
      <c r="EZU277" s="18"/>
      <c r="EZV277" s="18"/>
      <c r="EZW277" s="18"/>
      <c r="EZX277" s="18"/>
      <c r="EZY277" s="18"/>
      <c r="EZZ277" s="18"/>
      <c r="FAA277" s="18"/>
      <c r="FAB277" s="18"/>
      <c r="FAC277" s="18"/>
      <c r="FAD277" s="18"/>
      <c r="FAE277" s="18"/>
      <c r="FAF277" s="18"/>
      <c r="FAG277" s="18"/>
      <c r="FAH277" s="18"/>
      <c r="FAI277" s="18"/>
      <c r="FAJ277" s="18"/>
      <c r="FAK277" s="18"/>
      <c r="FAL277" s="18"/>
      <c r="FAM277" s="18"/>
      <c r="FAN277" s="18"/>
      <c r="FAO277" s="18"/>
      <c r="FAP277" s="18"/>
      <c r="FAQ277" s="18"/>
      <c r="FAR277" s="18"/>
      <c r="FAS277" s="18"/>
      <c r="FAT277" s="18"/>
      <c r="FAU277" s="18"/>
      <c r="FAV277" s="18"/>
      <c r="FAW277" s="18"/>
      <c r="FAX277" s="18"/>
      <c r="FAY277" s="18"/>
      <c r="FAZ277" s="18"/>
      <c r="FBA277" s="18"/>
      <c r="FBB277" s="18"/>
      <c r="FBC277" s="18"/>
      <c r="FBD277" s="18"/>
      <c r="FBE277" s="18"/>
      <c r="FBF277" s="18"/>
      <c r="FBG277" s="18"/>
      <c r="FBH277" s="18"/>
      <c r="FBI277" s="18"/>
      <c r="FBJ277" s="18"/>
      <c r="FBK277" s="18"/>
      <c r="FBL277" s="18"/>
      <c r="FBM277" s="18"/>
      <c r="FBN277" s="18"/>
      <c r="FBO277" s="18"/>
      <c r="FBP277" s="18"/>
      <c r="FBQ277" s="18"/>
      <c r="FBR277" s="18"/>
      <c r="FBS277" s="18"/>
      <c r="FBT277" s="18"/>
      <c r="FBU277" s="18"/>
      <c r="FBV277" s="18"/>
      <c r="FBW277" s="18"/>
      <c r="FBX277" s="18"/>
      <c r="FBY277" s="18"/>
      <c r="FBZ277" s="18"/>
      <c r="FCA277" s="18"/>
      <c r="FCB277" s="18"/>
      <c r="FCC277" s="18"/>
      <c r="FCD277" s="18"/>
      <c r="FCE277" s="18"/>
      <c r="FCF277" s="18"/>
      <c r="FCG277" s="18"/>
      <c r="FCH277" s="18"/>
      <c r="FCI277" s="18"/>
      <c r="FCJ277" s="18"/>
      <c r="FCK277" s="18"/>
      <c r="FCL277" s="18"/>
      <c r="FCM277" s="18"/>
      <c r="FCN277" s="18"/>
      <c r="FCO277" s="18"/>
      <c r="FCP277" s="18"/>
      <c r="FCQ277" s="18"/>
      <c r="FCR277" s="18"/>
      <c r="FCS277" s="18"/>
      <c r="FCT277" s="18"/>
      <c r="FCU277" s="18"/>
      <c r="FCV277" s="18"/>
      <c r="FCW277" s="18"/>
      <c r="FCX277" s="18"/>
      <c r="FCY277" s="18"/>
      <c r="FCZ277" s="18"/>
      <c r="FDA277" s="18"/>
      <c r="FDB277" s="18"/>
      <c r="FDC277" s="18"/>
      <c r="FDD277" s="18"/>
      <c r="FDE277" s="18"/>
      <c r="FDF277" s="18"/>
      <c r="FDG277" s="18"/>
      <c r="FDH277" s="18"/>
      <c r="FDI277" s="18"/>
      <c r="FDJ277" s="18"/>
      <c r="FDK277" s="18"/>
      <c r="FDL277" s="18"/>
      <c r="FDM277" s="18"/>
      <c r="FDN277" s="18"/>
      <c r="FDO277" s="18"/>
      <c r="FDP277" s="18"/>
      <c r="FDQ277" s="18"/>
      <c r="FDR277" s="18"/>
      <c r="FDS277" s="18"/>
      <c r="FDT277" s="18"/>
      <c r="FDU277" s="18"/>
      <c r="FDV277" s="18"/>
      <c r="FDW277" s="18"/>
      <c r="FDX277" s="18"/>
      <c r="FDY277" s="18"/>
      <c r="FDZ277" s="18"/>
      <c r="FEA277" s="18"/>
      <c r="FEB277" s="18"/>
      <c r="FEC277" s="18"/>
      <c r="FED277" s="18"/>
      <c r="FEE277" s="18"/>
      <c r="FEF277" s="18"/>
      <c r="FEG277" s="18"/>
      <c r="FEH277" s="18"/>
      <c r="FEI277" s="18"/>
      <c r="FEJ277" s="18"/>
      <c r="FEK277" s="18"/>
      <c r="FEL277" s="18"/>
      <c r="FEM277" s="18"/>
      <c r="FEN277" s="18"/>
      <c r="FEO277" s="18"/>
      <c r="FEP277" s="18"/>
      <c r="FEQ277" s="18"/>
      <c r="FER277" s="18"/>
      <c r="FES277" s="18"/>
      <c r="FET277" s="18"/>
      <c r="FEU277" s="18"/>
      <c r="FEV277" s="18"/>
      <c r="FEW277" s="18"/>
      <c r="FEX277" s="18"/>
      <c r="FEY277" s="18"/>
      <c r="FEZ277" s="18"/>
      <c r="FFA277" s="18"/>
      <c r="FFB277" s="18"/>
      <c r="FFC277" s="18"/>
      <c r="FFD277" s="18"/>
      <c r="FFE277" s="18"/>
      <c r="FFF277" s="18"/>
      <c r="FFG277" s="18"/>
      <c r="FFH277" s="18"/>
      <c r="FFI277" s="18"/>
      <c r="FFJ277" s="18"/>
      <c r="FFK277" s="18"/>
      <c r="FFL277" s="18"/>
      <c r="FFM277" s="18"/>
      <c r="FFN277" s="18"/>
      <c r="FFO277" s="18"/>
      <c r="FFP277" s="18"/>
      <c r="FFQ277" s="18"/>
      <c r="FFR277" s="18"/>
      <c r="FFS277" s="18"/>
      <c r="FFT277" s="18"/>
      <c r="FFU277" s="18"/>
      <c r="FFV277" s="18"/>
      <c r="FFW277" s="18"/>
      <c r="FFX277" s="18"/>
      <c r="FFY277" s="18"/>
      <c r="FFZ277" s="18"/>
      <c r="FGA277" s="18"/>
      <c r="FGB277" s="18"/>
      <c r="FGC277" s="18"/>
      <c r="FGD277" s="18"/>
      <c r="FGE277" s="18"/>
      <c r="FGF277" s="18"/>
      <c r="FGG277" s="18"/>
      <c r="FGH277" s="18"/>
      <c r="FGI277" s="18"/>
      <c r="FGJ277" s="18"/>
      <c r="FGK277" s="18"/>
      <c r="FGL277" s="18"/>
      <c r="FGM277" s="18"/>
      <c r="FGN277" s="18"/>
      <c r="FGO277" s="18"/>
      <c r="FGP277" s="18"/>
      <c r="FGQ277" s="18"/>
      <c r="FGR277" s="18"/>
      <c r="FGS277" s="18"/>
      <c r="FGT277" s="18"/>
      <c r="FGU277" s="18"/>
      <c r="FGV277" s="18"/>
      <c r="FGW277" s="18"/>
      <c r="FGX277" s="18"/>
      <c r="FGY277" s="18"/>
      <c r="FGZ277" s="18"/>
      <c r="FHA277" s="18"/>
      <c r="FHB277" s="18"/>
      <c r="FHC277" s="18"/>
      <c r="FHD277" s="18"/>
      <c r="FHE277" s="18"/>
      <c r="FHF277" s="18"/>
      <c r="FHG277" s="18"/>
      <c r="FHH277" s="18"/>
      <c r="FHI277" s="18"/>
      <c r="FHJ277" s="18"/>
      <c r="FHK277" s="18"/>
      <c r="FHL277" s="18"/>
      <c r="FHM277" s="18"/>
      <c r="FHN277" s="18"/>
      <c r="FHO277" s="18"/>
      <c r="FHP277" s="18"/>
      <c r="FHQ277" s="18"/>
      <c r="FHR277" s="18"/>
      <c r="FHS277" s="18"/>
      <c r="FHT277" s="18"/>
      <c r="FHU277" s="18"/>
      <c r="FHV277" s="18"/>
      <c r="FHW277" s="18"/>
      <c r="FHX277" s="18"/>
      <c r="FHY277" s="18"/>
      <c r="FHZ277" s="18"/>
      <c r="FIA277" s="18"/>
      <c r="FIB277" s="18"/>
      <c r="FIC277" s="18"/>
      <c r="FID277" s="18"/>
      <c r="FIE277" s="18"/>
      <c r="FIF277" s="18"/>
      <c r="FIG277" s="18"/>
      <c r="FIH277" s="18"/>
      <c r="FII277" s="18"/>
      <c r="FIJ277" s="18"/>
      <c r="FIK277" s="18"/>
      <c r="FIL277" s="18"/>
      <c r="FIM277" s="18"/>
      <c r="FIN277" s="18"/>
      <c r="FIO277" s="18"/>
      <c r="FIP277" s="18"/>
      <c r="FIQ277" s="18"/>
      <c r="FIR277" s="18"/>
      <c r="FIS277" s="18"/>
      <c r="FIT277" s="18"/>
      <c r="FIU277" s="18"/>
      <c r="FIV277" s="18"/>
      <c r="FIW277" s="18"/>
      <c r="FIX277" s="18"/>
      <c r="FIY277" s="18"/>
      <c r="FIZ277" s="18"/>
      <c r="FJA277" s="18"/>
      <c r="FJB277" s="18"/>
      <c r="FJC277" s="18"/>
      <c r="FJD277" s="18"/>
      <c r="FJE277" s="18"/>
      <c r="FJF277" s="18"/>
      <c r="FJG277" s="18"/>
      <c r="FJH277" s="18"/>
      <c r="FJI277" s="18"/>
      <c r="FJJ277" s="18"/>
      <c r="FJK277" s="18"/>
      <c r="FJL277" s="18"/>
      <c r="FJM277" s="18"/>
      <c r="FJN277" s="18"/>
      <c r="FJO277" s="18"/>
      <c r="FJP277" s="18"/>
      <c r="FJQ277" s="18"/>
      <c r="FJR277" s="18"/>
      <c r="FJS277" s="18"/>
      <c r="FJT277" s="18"/>
      <c r="FJU277" s="18"/>
      <c r="FJV277" s="18"/>
      <c r="FJW277" s="18"/>
      <c r="FJX277" s="18"/>
      <c r="FJY277" s="18"/>
      <c r="FJZ277" s="18"/>
      <c r="FKA277" s="18"/>
      <c r="FKB277" s="18"/>
      <c r="FKC277" s="18"/>
      <c r="FKD277" s="18"/>
      <c r="FKE277" s="18"/>
      <c r="FKF277" s="18"/>
      <c r="FKG277" s="18"/>
      <c r="FKH277" s="18"/>
      <c r="FKI277" s="18"/>
      <c r="FKJ277" s="18"/>
      <c r="FKK277" s="18"/>
      <c r="FKL277" s="18"/>
      <c r="FKM277" s="18"/>
      <c r="FKN277" s="18"/>
      <c r="FKO277" s="18"/>
      <c r="FKP277" s="18"/>
      <c r="FKQ277" s="18"/>
      <c r="FKR277" s="18"/>
      <c r="FKS277" s="18"/>
      <c r="FKT277" s="18"/>
      <c r="FKU277" s="18"/>
      <c r="FKV277" s="18"/>
      <c r="FKW277" s="18"/>
      <c r="FKX277" s="18"/>
      <c r="FKY277" s="18"/>
      <c r="FKZ277" s="18"/>
      <c r="FLA277" s="18"/>
      <c r="FLB277" s="18"/>
      <c r="FLC277" s="18"/>
      <c r="FLD277" s="18"/>
      <c r="FLE277" s="18"/>
      <c r="FLF277" s="18"/>
      <c r="FLG277" s="18"/>
      <c r="FLH277" s="18"/>
      <c r="FLI277" s="18"/>
      <c r="FLJ277" s="18"/>
      <c r="FLK277" s="18"/>
      <c r="FLL277" s="18"/>
      <c r="FLM277" s="18"/>
      <c r="FLN277" s="18"/>
      <c r="FLO277" s="18"/>
      <c r="FLP277" s="18"/>
      <c r="FLQ277" s="18"/>
      <c r="FLR277" s="18"/>
      <c r="FLS277" s="18"/>
      <c r="FLT277" s="18"/>
      <c r="FLU277" s="18"/>
      <c r="FLV277" s="18"/>
      <c r="FLW277" s="18"/>
      <c r="FLX277" s="18"/>
      <c r="FLY277" s="18"/>
      <c r="FLZ277" s="18"/>
      <c r="FMA277" s="18"/>
      <c r="FMB277" s="18"/>
      <c r="FMC277" s="18"/>
      <c r="FMD277" s="18"/>
      <c r="FME277" s="18"/>
      <c r="FMF277" s="18"/>
      <c r="FMG277" s="18"/>
      <c r="FMH277" s="18"/>
      <c r="FMI277" s="18"/>
      <c r="FMJ277" s="18"/>
      <c r="FMK277" s="18"/>
      <c r="FML277" s="18"/>
      <c r="FMM277" s="18"/>
      <c r="FMN277" s="18"/>
      <c r="FMO277" s="18"/>
      <c r="FMP277" s="18"/>
      <c r="FMQ277" s="18"/>
      <c r="FMR277" s="18"/>
      <c r="FMS277" s="18"/>
      <c r="FMT277" s="18"/>
      <c r="FMU277" s="18"/>
      <c r="FMV277" s="18"/>
      <c r="FMW277" s="18"/>
      <c r="FMX277" s="18"/>
      <c r="FMY277" s="18"/>
      <c r="FMZ277" s="18"/>
      <c r="FNA277" s="18"/>
      <c r="FNB277" s="18"/>
      <c r="FNC277" s="18"/>
      <c r="FND277" s="18"/>
      <c r="FNE277" s="18"/>
      <c r="FNF277" s="18"/>
      <c r="FNG277" s="18"/>
      <c r="FNH277" s="18"/>
      <c r="FNI277" s="18"/>
      <c r="FNJ277" s="18"/>
      <c r="FNK277" s="18"/>
      <c r="FNL277" s="18"/>
      <c r="FNM277" s="18"/>
      <c r="FNN277" s="18"/>
      <c r="FNO277" s="18"/>
      <c r="FNP277" s="18"/>
      <c r="FNQ277" s="18"/>
      <c r="FNR277" s="18"/>
      <c r="FNS277" s="18"/>
      <c r="FNT277" s="18"/>
      <c r="FNU277" s="18"/>
      <c r="FNV277" s="18"/>
      <c r="FNW277" s="18"/>
      <c r="FNX277" s="18"/>
      <c r="FNY277" s="18"/>
      <c r="FNZ277" s="18"/>
      <c r="FOA277" s="18"/>
      <c r="FOB277" s="18"/>
      <c r="FOC277" s="18"/>
      <c r="FOD277" s="18"/>
      <c r="FOE277" s="18"/>
      <c r="FOF277" s="18"/>
      <c r="FOG277" s="18"/>
      <c r="FOH277" s="18"/>
      <c r="FOI277" s="18"/>
      <c r="FOJ277" s="18"/>
      <c r="FOK277" s="18"/>
      <c r="FOL277" s="18"/>
      <c r="FOM277" s="18"/>
      <c r="FON277" s="18"/>
      <c r="FOO277" s="18"/>
      <c r="FOP277" s="18"/>
      <c r="FOQ277" s="18"/>
      <c r="FOR277" s="18"/>
      <c r="FOS277" s="18"/>
      <c r="FOT277" s="18"/>
      <c r="FOU277" s="18"/>
      <c r="FOV277" s="18"/>
      <c r="FOW277" s="18"/>
      <c r="FOX277" s="18"/>
      <c r="FOY277" s="18"/>
      <c r="FOZ277" s="18"/>
      <c r="FPA277" s="18"/>
      <c r="FPB277" s="18"/>
      <c r="FPC277" s="18"/>
      <c r="FPD277" s="18"/>
      <c r="FPE277" s="18"/>
      <c r="FPF277" s="18"/>
      <c r="FPG277" s="18"/>
      <c r="FPH277" s="18"/>
      <c r="FPI277" s="18"/>
      <c r="FPJ277" s="18"/>
      <c r="FPK277" s="18"/>
      <c r="FPL277" s="18"/>
      <c r="FPM277" s="18"/>
      <c r="FPN277" s="18"/>
      <c r="FPO277" s="18"/>
      <c r="FPP277" s="18"/>
      <c r="FPQ277" s="18"/>
      <c r="FPR277" s="18"/>
      <c r="FPS277" s="18"/>
      <c r="FPT277" s="18"/>
      <c r="FPU277" s="18"/>
      <c r="FPV277" s="18"/>
      <c r="FPW277" s="18"/>
      <c r="FPX277" s="18"/>
      <c r="FPY277" s="18"/>
      <c r="FPZ277" s="18"/>
      <c r="FQA277" s="18"/>
      <c r="FQB277" s="18"/>
      <c r="FQC277" s="18"/>
      <c r="FQD277" s="18"/>
      <c r="FQE277" s="18"/>
      <c r="FQF277" s="18"/>
      <c r="FQG277" s="18"/>
      <c r="FQH277" s="18"/>
      <c r="FQI277" s="18"/>
      <c r="FQJ277" s="18"/>
      <c r="FQK277" s="18"/>
      <c r="FQL277" s="18"/>
      <c r="FQM277" s="18"/>
      <c r="FQN277" s="18"/>
      <c r="FQO277" s="18"/>
      <c r="FQP277" s="18"/>
      <c r="FQQ277" s="18"/>
      <c r="FQR277" s="18"/>
      <c r="FQS277" s="18"/>
      <c r="FQT277" s="18"/>
      <c r="FQU277" s="18"/>
      <c r="FQV277" s="18"/>
      <c r="FQW277" s="18"/>
      <c r="FQX277" s="18"/>
      <c r="FQY277" s="18"/>
      <c r="FQZ277" s="18"/>
      <c r="FRA277" s="18"/>
      <c r="FRB277" s="18"/>
      <c r="FRC277" s="18"/>
      <c r="FRD277" s="18"/>
      <c r="FRE277" s="18"/>
      <c r="FRF277" s="18"/>
      <c r="FRG277" s="18"/>
      <c r="FRH277" s="18"/>
      <c r="FRI277" s="18"/>
      <c r="FRJ277" s="18"/>
      <c r="FRK277" s="18"/>
      <c r="FRL277" s="18"/>
      <c r="FRM277" s="18"/>
      <c r="FRN277" s="18"/>
      <c r="FRO277" s="18"/>
      <c r="FRP277" s="18"/>
      <c r="FRQ277" s="18"/>
      <c r="FRR277" s="18"/>
      <c r="FRS277" s="18"/>
      <c r="FRT277" s="18"/>
      <c r="FRU277" s="18"/>
      <c r="FRV277" s="18"/>
      <c r="FRW277" s="18"/>
      <c r="FRX277" s="18"/>
      <c r="FRY277" s="18"/>
      <c r="FRZ277" s="18"/>
      <c r="FSA277" s="18"/>
      <c r="FSB277" s="18"/>
      <c r="FSC277" s="18"/>
      <c r="FSD277" s="18"/>
      <c r="FSE277" s="18"/>
      <c r="FSF277" s="18"/>
      <c r="FSG277" s="18"/>
      <c r="FSH277" s="18"/>
      <c r="FSI277" s="18"/>
      <c r="FSJ277" s="18"/>
      <c r="FSK277" s="18"/>
      <c r="FSL277" s="18"/>
      <c r="FSM277" s="18"/>
      <c r="FSN277" s="18"/>
      <c r="FSO277" s="18"/>
      <c r="FSP277" s="18"/>
      <c r="FSQ277" s="18"/>
      <c r="FSR277" s="18"/>
      <c r="FSS277" s="18"/>
      <c r="FST277" s="18"/>
      <c r="FSU277" s="18"/>
      <c r="FSV277" s="18"/>
      <c r="FSW277" s="18"/>
      <c r="FSX277" s="18"/>
      <c r="FSY277" s="18"/>
      <c r="FSZ277" s="18"/>
      <c r="FTA277" s="18"/>
      <c r="FTB277" s="18"/>
      <c r="FTC277" s="18"/>
      <c r="FTD277" s="18"/>
      <c r="FTE277" s="18"/>
      <c r="FTF277" s="18"/>
      <c r="FTG277" s="18"/>
      <c r="FTH277" s="18"/>
      <c r="FTI277" s="18"/>
      <c r="FTJ277" s="18"/>
      <c r="FTK277" s="18"/>
      <c r="FTL277" s="18"/>
      <c r="FTM277" s="18"/>
      <c r="FTN277" s="18"/>
      <c r="FTO277" s="18"/>
      <c r="FTP277" s="18"/>
      <c r="FTQ277" s="18"/>
      <c r="FTR277" s="18"/>
      <c r="FTS277" s="18"/>
      <c r="FTT277" s="18"/>
      <c r="FTU277" s="18"/>
      <c r="FTV277" s="18"/>
      <c r="FTW277" s="18"/>
      <c r="FTX277" s="18"/>
      <c r="FTY277" s="18"/>
      <c r="FTZ277" s="18"/>
      <c r="FUA277" s="18"/>
      <c r="FUB277" s="18"/>
      <c r="FUC277" s="18"/>
      <c r="FUD277" s="18"/>
      <c r="FUE277" s="18"/>
      <c r="FUF277" s="18"/>
      <c r="FUG277" s="18"/>
      <c r="FUH277" s="18"/>
      <c r="FUI277" s="18"/>
      <c r="FUJ277" s="18"/>
      <c r="FUK277" s="18"/>
      <c r="FUL277" s="18"/>
      <c r="FUM277" s="18"/>
      <c r="FUN277" s="18"/>
      <c r="FUO277" s="18"/>
      <c r="FUP277" s="18"/>
      <c r="FUQ277" s="18"/>
      <c r="FUR277" s="18"/>
      <c r="FUS277" s="18"/>
      <c r="FUT277" s="18"/>
      <c r="FUU277" s="18"/>
      <c r="FUV277" s="18"/>
      <c r="FUW277" s="18"/>
      <c r="FUX277" s="18"/>
      <c r="FUY277" s="18"/>
      <c r="FUZ277" s="18"/>
      <c r="FVA277" s="18"/>
      <c r="FVB277" s="18"/>
      <c r="FVC277" s="18"/>
      <c r="FVD277" s="18"/>
      <c r="FVE277" s="18"/>
      <c r="FVF277" s="18"/>
      <c r="FVG277" s="18"/>
      <c r="FVH277" s="18"/>
      <c r="FVI277" s="18"/>
      <c r="FVJ277" s="18"/>
      <c r="FVK277" s="18"/>
      <c r="FVL277" s="18"/>
      <c r="FVM277" s="18"/>
      <c r="FVN277" s="18"/>
      <c r="FVO277" s="18"/>
      <c r="FVP277" s="18"/>
      <c r="FVQ277" s="18"/>
      <c r="FVR277" s="18"/>
      <c r="FVS277" s="18"/>
      <c r="FVT277" s="18"/>
      <c r="FVU277" s="18"/>
      <c r="FVV277" s="18"/>
      <c r="FVW277" s="18"/>
      <c r="FVX277" s="18"/>
      <c r="FVY277" s="18"/>
      <c r="FVZ277" s="18"/>
      <c r="FWA277" s="18"/>
      <c r="FWB277" s="18"/>
      <c r="FWC277" s="18"/>
      <c r="FWD277" s="18"/>
      <c r="FWE277" s="18"/>
      <c r="FWF277" s="18"/>
      <c r="FWG277" s="18"/>
      <c r="FWH277" s="18"/>
      <c r="FWI277" s="18"/>
      <c r="FWJ277" s="18"/>
      <c r="FWK277" s="18"/>
      <c r="FWL277" s="18"/>
      <c r="FWM277" s="18"/>
      <c r="FWN277" s="18"/>
      <c r="FWO277" s="18"/>
      <c r="FWP277" s="18"/>
      <c r="FWQ277" s="18"/>
      <c r="FWR277" s="18"/>
      <c r="FWS277" s="18"/>
      <c r="FWT277" s="18"/>
      <c r="FWU277" s="18"/>
      <c r="FWV277" s="18"/>
      <c r="FWW277" s="18"/>
      <c r="FWX277" s="18"/>
      <c r="FWY277" s="18"/>
      <c r="FWZ277" s="18"/>
      <c r="FXA277" s="18"/>
      <c r="FXB277" s="18"/>
      <c r="FXC277" s="18"/>
      <c r="FXD277" s="18"/>
      <c r="FXE277" s="18"/>
      <c r="FXF277" s="18"/>
      <c r="FXG277" s="18"/>
      <c r="FXH277" s="18"/>
      <c r="FXI277" s="18"/>
      <c r="FXJ277" s="18"/>
      <c r="FXK277" s="18"/>
      <c r="FXL277" s="18"/>
      <c r="FXM277" s="18"/>
      <c r="FXN277" s="18"/>
      <c r="FXO277" s="18"/>
      <c r="FXP277" s="18"/>
      <c r="FXQ277" s="18"/>
      <c r="FXR277" s="18"/>
      <c r="FXS277" s="18"/>
      <c r="FXT277" s="18"/>
      <c r="FXU277" s="18"/>
      <c r="FXV277" s="18"/>
      <c r="FXW277" s="18"/>
      <c r="FXX277" s="18"/>
      <c r="FXY277" s="18"/>
      <c r="FXZ277" s="18"/>
      <c r="FYA277" s="18"/>
      <c r="FYB277" s="18"/>
      <c r="FYC277" s="18"/>
      <c r="FYD277" s="18"/>
      <c r="FYE277" s="18"/>
      <c r="FYF277" s="18"/>
      <c r="FYG277" s="18"/>
      <c r="FYH277" s="18"/>
      <c r="FYI277" s="18"/>
      <c r="FYJ277" s="18"/>
      <c r="FYK277" s="18"/>
      <c r="FYL277" s="18"/>
      <c r="FYM277" s="18"/>
      <c r="FYN277" s="18"/>
      <c r="FYO277" s="18"/>
      <c r="FYP277" s="18"/>
      <c r="FYQ277" s="18"/>
      <c r="FYR277" s="18"/>
      <c r="FYS277" s="18"/>
      <c r="FYT277" s="18"/>
      <c r="FYU277" s="18"/>
      <c r="FYV277" s="18"/>
      <c r="FYW277" s="18"/>
      <c r="FYX277" s="18"/>
      <c r="FYY277" s="18"/>
      <c r="FYZ277" s="18"/>
      <c r="FZA277" s="18"/>
      <c r="FZB277" s="18"/>
      <c r="FZC277" s="18"/>
      <c r="FZD277" s="18"/>
      <c r="FZE277" s="18"/>
      <c r="FZF277" s="18"/>
      <c r="FZG277" s="18"/>
      <c r="FZH277" s="18"/>
      <c r="FZI277" s="18"/>
      <c r="FZJ277" s="18"/>
      <c r="FZK277" s="18"/>
      <c r="FZL277" s="18"/>
      <c r="FZM277" s="18"/>
      <c r="FZN277" s="18"/>
      <c r="FZO277" s="18"/>
      <c r="FZP277" s="18"/>
      <c r="FZQ277" s="18"/>
      <c r="FZR277" s="18"/>
      <c r="FZS277" s="18"/>
      <c r="FZT277" s="18"/>
      <c r="FZU277" s="18"/>
      <c r="FZV277" s="18"/>
      <c r="FZW277" s="18"/>
      <c r="FZX277" s="18"/>
      <c r="FZY277" s="18"/>
      <c r="FZZ277" s="18"/>
      <c r="GAA277" s="18"/>
      <c r="GAB277" s="18"/>
      <c r="GAC277" s="18"/>
      <c r="GAD277" s="18"/>
      <c r="GAE277" s="18"/>
      <c r="GAF277" s="18"/>
      <c r="GAG277" s="18"/>
      <c r="GAH277" s="18"/>
      <c r="GAI277" s="18"/>
      <c r="GAJ277" s="18"/>
      <c r="GAK277" s="18"/>
      <c r="GAL277" s="18"/>
      <c r="GAM277" s="18"/>
      <c r="GAN277" s="18"/>
      <c r="GAO277" s="18"/>
      <c r="GAP277" s="18"/>
      <c r="GAQ277" s="18"/>
      <c r="GAR277" s="18"/>
      <c r="GAS277" s="18"/>
      <c r="GAT277" s="18"/>
      <c r="GAU277" s="18"/>
      <c r="GAV277" s="18"/>
      <c r="GAW277" s="18"/>
      <c r="GAX277" s="18"/>
      <c r="GAY277" s="18"/>
      <c r="GAZ277" s="18"/>
      <c r="GBA277" s="18"/>
      <c r="GBB277" s="18"/>
      <c r="GBC277" s="18"/>
      <c r="GBD277" s="18"/>
      <c r="GBE277" s="18"/>
      <c r="GBF277" s="18"/>
      <c r="GBG277" s="18"/>
      <c r="GBH277" s="18"/>
      <c r="GBI277" s="18"/>
      <c r="GBJ277" s="18"/>
      <c r="GBK277" s="18"/>
      <c r="GBL277" s="18"/>
      <c r="GBM277" s="18"/>
      <c r="GBN277" s="18"/>
      <c r="GBO277" s="18"/>
      <c r="GBP277" s="18"/>
      <c r="GBQ277" s="18"/>
      <c r="GBR277" s="18"/>
      <c r="GBS277" s="18"/>
      <c r="GBT277" s="18"/>
      <c r="GBU277" s="18"/>
      <c r="GBV277" s="18"/>
      <c r="GBW277" s="18"/>
      <c r="GBX277" s="18"/>
      <c r="GBY277" s="18"/>
      <c r="GBZ277" s="18"/>
      <c r="GCA277" s="18"/>
      <c r="GCB277" s="18"/>
      <c r="GCC277" s="18"/>
      <c r="GCD277" s="18"/>
      <c r="GCE277" s="18"/>
      <c r="GCF277" s="18"/>
      <c r="GCG277" s="18"/>
      <c r="GCH277" s="18"/>
      <c r="GCI277" s="18"/>
      <c r="GCJ277" s="18"/>
      <c r="GCK277" s="18"/>
      <c r="GCL277" s="18"/>
      <c r="GCM277" s="18"/>
      <c r="GCN277" s="18"/>
      <c r="GCO277" s="18"/>
      <c r="GCP277" s="18"/>
      <c r="GCQ277" s="18"/>
      <c r="GCR277" s="18"/>
      <c r="GCS277" s="18"/>
      <c r="GCT277" s="18"/>
      <c r="GCU277" s="18"/>
      <c r="GCV277" s="18"/>
      <c r="GCW277" s="18"/>
      <c r="GCX277" s="18"/>
      <c r="GCY277" s="18"/>
      <c r="GCZ277" s="18"/>
      <c r="GDA277" s="18"/>
      <c r="GDB277" s="18"/>
      <c r="GDC277" s="18"/>
      <c r="GDD277" s="18"/>
      <c r="GDE277" s="18"/>
      <c r="GDF277" s="18"/>
      <c r="GDG277" s="18"/>
      <c r="GDH277" s="18"/>
      <c r="GDI277" s="18"/>
      <c r="GDJ277" s="18"/>
      <c r="GDK277" s="18"/>
      <c r="GDL277" s="18"/>
      <c r="GDM277" s="18"/>
      <c r="GDN277" s="18"/>
      <c r="GDO277" s="18"/>
      <c r="GDP277" s="18"/>
      <c r="GDQ277" s="18"/>
      <c r="GDR277" s="18"/>
      <c r="GDS277" s="18"/>
      <c r="GDT277" s="18"/>
      <c r="GDU277" s="18"/>
      <c r="GDV277" s="18"/>
      <c r="GDW277" s="18"/>
      <c r="GDX277" s="18"/>
      <c r="GDY277" s="18"/>
      <c r="GDZ277" s="18"/>
      <c r="GEA277" s="18"/>
      <c r="GEB277" s="18"/>
      <c r="GEC277" s="18"/>
      <c r="GED277" s="18"/>
      <c r="GEE277" s="18"/>
      <c r="GEF277" s="18"/>
      <c r="GEG277" s="18"/>
      <c r="GEH277" s="18"/>
      <c r="GEI277" s="18"/>
      <c r="GEJ277" s="18"/>
      <c r="GEK277" s="18"/>
      <c r="GEL277" s="18"/>
      <c r="GEM277" s="18"/>
      <c r="GEN277" s="18"/>
      <c r="GEO277" s="18"/>
      <c r="GEP277" s="18"/>
      <c r="GEQ277" s="18"/>
      <c r="GER277" s="18"/>
      <c r="GES277" s="18"/>
      <c r="GET277" s="18"/>
      <c r="GEU277" s="18"/>
      <c r="GEV277" s="18"/>
      <c r="GEW277" s="18"/>
      <c r="GEX277" s="18"/>
      <c r="GEY277" s="18"/>
      <c r="GEZ277" s="18"/>
      <c r="GFA277" s="18"/>
      <c r="GFB277" s="18"/>
      <c r="GFC277" s="18"/>
      <c r="GFD277" s="18"/>
      <c r="GFE277" s="18"/>
      <c r="GFF277" s="18"/>
      <c r="GFG277" s="18"/>
      <c r="GFH277" s="18"/>
      <c r="GFI277" s="18"/>
      <c r="GFJ277" s="18"/>
      <c r="GFK277" s="18"/>
      <c r="GFL277" s="18"/>
      <c r="GFM277" s="18"/>
      <c r="GFN277" s="18"/>
      <c r="GFO277" s="18"/>
      <c r="GFP277" s="18"/>
      <c r="GFQ277" s="18"/>
      <c r="GFR277" s="18"/>
      <c r="GFS277" s="18"/>
      <c r="GFT277" s="18"/>
      <c r="GFU277" s="18"/>
      <c r="GFV277" s="18"/>
      <c r="GFW277" s="18"/>
      <c r="GFX277" s="18"/>
      <c r="GFY277" s="18"/>
      <c r="GFZ277" s="18"/>
      <c r="GGA277" s="18"/>
      <c r="GGB277" s="18"/>
      <c r="GGC277" s="18"/>
      <c r="GGD277" s="18"/>
      <c r="GGE277" s="18"/>
      <c r="GGF277" s="18"/>
      <c r="GGG277" s="18"/>
      <c r="GGH277" s="18"/>
      <c r="GGI277" s="18"/>
      <c r="GGJ277" s="18"/>
      <c r="GGK277" s="18"/>
      <c r="GGL277" s="18"/>
      <c r="GGM277" s="18"/>
      <c r="GGN277" s="18"/>
      <c r="GGO277" s="18"/>
      <c r="GGP277" s="18"/>
      <c r="GGQ277" s="18"/>
      <c r="GGR277" s="18"/>
      <c r="GGS277" s="18"/>
      <c r="GGT277" s="18"/>
      <c r="GGU277" s="18"/>
      <c r="GGV277" s="18"/>
      <c r="GGW277" s="18"/>
      <c r="GGX277" s="18"/>
      <c r="GGY277" s="18"/>
      <c r="GGZ277" s="18"/>
      <c r="GHA277" s="18"/>
      <c r="GHB277" s="18"/>
      <c r="GHC277" s="18"/>
      <c r="GHD277" s="18"/>
      <c r="GHE277" s="18"/>
      <c r="GHF277" s="18"/>
      <c r="GHG277" s="18"/>
      <c r="GHH277" s="18"/>
      <c r="GHI277" s="18"/>
      <c r="GHJ277" s="18"/>
      <c r="GHK277" s="18"/>
      <c r="GHL277" s="18"/>
      <c r="GHM277" s="18"/>
      <c r="GHN277" s="18"/>
      <c r="GHO277" s="18"/>
      <c r="GHP277" s="18"/>
      <c r="GHQ277" s="18"/>
      <c r="GHR277" s="18"/>
      <c r="GHS277" s="18"/>
      <c r="GHT277" s="18"/>
      <c r="GHU277" s="18"/>
      <c r="GHV277" s="18"/>
      <c r="GHW277" s="18"/>
      <c r="GHX277" s="18"/>
      <c r="GHY277" s="18"/>
      <c r="GHZ277" s="18"/>
      <c r="GIA277" s="18"/>
      <c r="GIB277" s="18"/>
      <c r="GIC277" s="18"/>
      <c r="GID277" s="18"/>
      <c r="GIE277" s="18"/>
      <c r="GIF277" s="18"/>
      <c r="GIG277" s="18"/>
      <c r="GIH277" s="18"/>
      <c r="GII277" s="18"/>
      <c r="GIJ277" s="18"/>
      <c r="GIK277" s="18"/>
      <c r="GIL277" s="18"/>
      <c r="GIM277" s="18"/>
      <c r="GIN277" s="18"/>
      <c r="GIO277" s="18"/>
      <c r="GIP277" s="18"/>
      <c r="GIQ277" s="18"/>
      <c r="GIR277" s="18"/>
      <c r="GIS277" s="18"/>
      <c r="GIT277" s="18"/>
      <c r="GIU277" s="18"/>
      <c r="GIV277" s="18"/>
      <c r="GIW277" s="18"/>
      <c r="GIX277" s="18"/>
      <c r="GIY277" s="18"/>
      <c r="GIZ277" s="18"/>
      <c r="GJA277" s="18"/>
      <c r="GJB277" s="18"/>
      <c r="GJC277" s="18"/>
      <c r="GJD277" s="18"/>
      <c r="GJE277" s="18"/>
      <c r="GJF277" s="18"/>
      <c r="GJG277" s="18"/>
      <c r="GJH277" s="18"/>
      <c r="GJI277" s="18"/>
      <c r="GJJ277" s="18"/>
      <c r="GJK277" s="18"/>
      <c r="GJL277" s="18"/>
      <c r="GJM277" s="18"/>
      <c r="GJN277" s="18"/>
      <c r="GJO277" s="18"/>
      <c r="GJP277" s="18"/>
      <c r="GJQ277" s="18"/>
      <c r="GJR277" s="18"/>
      <c r="GJS277" s="18"/>
      <c r="GJT277" s="18"/>
      <c r="GJU277" s="18"/>
      <c r="GJV277" s="18"/>
      <c r="GJW277" s="18"/>
      <c r="GJX277" s="18"/>
      <c r="GJY277" s="18"/>
      <c r="GJZ277" s="18"/>
      <c r="GKA277" s="18"/>
      <c r="GKB277" s="18"/>
      <c r="GKC277" s="18"/>
      <c r="GKD277" s="18"/>
      <c r="GKE277" s="18"/>
      <c r="GKF277" s="18"/>
      <c r="GKG277" s="18"/>
      <c r="GKH277" s="18"/>
      <c r="GKI277" s="18"/>
      <c r="GKJ277" s="18"/>
      <c r="GKK277" s="18"/>
      <c r="GKL277" s="18"/>
      <c r="GKM277" s="18"/>
      <c r="GKN277" s="18"/>
      <c r="GKO277" s="18"/>
      <c r="GKP277" s="18"/>
      <c r="GKQ277" s="18"/>
      <c r="GKR277" s="18"/>
      <c r="GKS277" s="18"/>
      <c r="GKT277" s="18"/>
      <c r="GKU277" s="18"/>
      <c r="GKV277" s="18"/>
      <c r="GKW277" s="18"/>
      <c r="GKX277" s="18"/>
      <c r="GKY277" s="18"/>
      <c r="GKZ277" s="18"/>
      <c r="GLA277" s="18"/>
      <c r="GLB277" s="18"/>
      <c r="GLC277" s="18"/>
      <c r="GLD277" s="18"/>
      <c r="GLE277" s="18"/>
      <c r="GLF277" s="18"/>
      <c r="GLG277" s="18"/>
      <c r="GLH277" s="18"/>
      <c r="GLI277" s="18"/>
      <c r="GLJ277" s="18"/>
      <c r="GLK277" s="18"/>
      <c r="GLL277" s="18"/>
      <c r="GLM277" s="18"/>
      <c r="GLN277" s="18"/>
      <c r="GLO277" s="18"/>
      <c r="GLP277" s="18"/>
      <c r="GLQ277" s="18"/>
      <c r="GLR277" s="18"/>
      <c r="GLS277" s="18"/>
      <c r="GLT277" s="18"/>
      <c r="GLU277" s="18"/>
      <c r="GLV277" s="18"/>
      <c r="GLW277" s="18"/>
      <c r="GLX277" s="18"/>
      <c r="GLY277" s="18"/>
      <c r="GLZ277" s="18"/>
      <c r="GMA277" s="18"/>
      <c r="GMB277" s="18"/>
      <c r="GMC277" s="18"/>
      <c r="GMD277" s="18"/>
      <c r="GME277" s="18"/>
      <c r="GMF277" s="18"/>
      <c r="GMG277" s="18"/>
      <c r="GMH277" s="18"/>
      <c r="GMI277" s="18"/>
      <c r="GMJ277" s="18"/>
      <c r="GMK277" s="18"/>
      <c r="GML277" s="18"/>
      <c r="GMM277" s="18"/>
      <c r="GMN277" s="18"/>
      <c r="GMO277" s="18"/>
      <c r="GMP277" s="18"/>
      <c r="GMQ277" s="18"/>
      <c r="GMR277" s="18"/>
      <c r="GMS277" s="18"/>
      <c r="GMT277" s="18"/>
      <c r="GMU277" s="18"/>
      <c r="GMV277" s="18"/>
      <c r="GMW277" s="18"/>
      <c r="GMX277" s="18"/>
      <c r="GMY277" s="18"/>
      <c r="GMZ277" s="18"/>
      <c r="GNA277" s="18"/>
      <c r="GNB277" s="18"/>
      <c r="GNC277" s="18"/>
      <c r="GND277" s="18"/>
      <c r="GNE277" s="18"/>
      <c r="GNF277" s="18"/>
      <c r="GNG277" s="18"/>
      <c r="GNH277" s="18"/>
      <c r="GNI277" s="18"/>
      <c r="GNJ277" s="18"/>
      <c r="GNK277" s="18"/>
      <c r="GNL277" s="18"/>
      <c r="GNM277" s="18"/>
      <c r="GNN277" s="18"/>
      <c r="GNO277" s="18"/>
      <c r="GNP277" s="18"/>
      <c r="GNQ277" s="18"/>
      <c r="GNR277" s="18"/>
      <c r="GNS277" s="18"/>
      <c r="GNT277" s="18"/>
      <c r="GNU277" s="18"/>
      <c r="GNV277" s="18"/>
      <c r="GNW277" s="18"/>
      <c r="GNX277" s="18"/>
      <c r="GNY277" s="18"/>
      <c r="GNZ277" s="18"/>
      <c r="GOA277" s="18"/>
      <c r="GOB277" s="18"/>
      <c r="GOC277" s="18"/>
      <c r="GOD277" s="18"/>
      <c r="GOE277" s="18"/>
      <c r="GOF277" s="18"/>
      <c r="GOG277" s="18"/>
      <c r="GOH277" s="18"/>
      <c r="GOI277" s="18"/>
      <c r="GOJ277" s="18"/>
      <c r="GOK277" s="18"/>
      <c r="GOL277" s="18"/>
      <c r="GOM277" s="18"/>
      <c r="GON277" s="18"/>
      <c r="GOO277" s="18"/>
      <c r="GOP277" s="18"/>
      <c r="GOQ277" s="18"/>
      <c r="GOR277" s="18"/>
      <c r="GOS277" s="18"/>
      <c r="GOT277" s="18"/>
      <c r="GOU277" s="18"/>
      <c r="GOV277" s="18"/>
      <c r="GOW277" s="18"/>
      <c r="GOX277" s="18"/>
      <c r="GOY277" s="18"/>
      <c r="GOZ277" s="18"/>
      <c r="GPA277" s="18"/>
      <c r="GPB277" s="18"/>
      <c r="GPC277" s="18"/>
      <c r="GPD277" s="18"/>
      <c r="GPE277" s="18"/>
      <c r="GPF277" s="18"/>
      <c r="GPG277" s="18"/>
      <c r="GPH277" s="18"/>
      <c r="GPI277" s="18"/>
      <c r="GPJ277" s="18"/>
      <c r="GPK277" s="18"/>
      <c r="GPL277" s="18"/>
      <c r="GPM277" s="18"/>
      <c r="GPN277" s="18"/>
      <c r="GPO277" s="18"/>
      <c r="GPP277" s="18"/>
      <c r="GPQ277" s="18"/>
      <c r="GPR277" s="18"/>
      <c r="GPS277" s="18"/>
      <c r="GPT277" s="18"/>
      <c r="GPU277" s="18"/>
      <c r="GPV277" s="18"/>
      <c r="GPW277" s="18"/>
      <c r="GPX277" s="18"/>
      <c r="GPY277" s="18"/>
      <c r="GPZ277" s="18"/>
      <c r="GQA277" s="18"/>
      <c r="GQB277" s="18"/>
      <c r="GQC277" s="18"/>
      <c r="GQD277" s="18"/>
      <c r="GQE277" s="18"/>
      <c r="GQF277" s="18"/>
      <c r="GQG277" s="18"/>
      <c r="GQH277" s="18"/>
      <c r="GQI277" s="18"/>
      <c r="GQJ277" s="18"/>
      <c r="GQK277" s="18"/>
      <c r="GQL277" s="18"/>
      <c r="GQM277" s="18"/>
      <c r="GQN277" s="18"/>
      <c r="GQO277" s="18"/>
      <c r="GQP277" s="18"/>
      <c r="GQQ277" s="18"/>
      <c r="GQR277" s="18"/>
      <c r="GQS277" s="18"/>
      <c r="GQT277" s="18"/>
      <c r="GQU277" s="18"/>
      <c r="GQV277" s="18"/>
      <c r="GQW277" s="18"/>
      <c r="GQX277" s="18"/>
      <c r="GQY277" s="18"/>
      <c r="GQZ277" s="18"/>
      <c r="GRA277" s="18"/>
      <c r="GRB277" s="18"/>
      <c r="GRC277" s="18"/>
      <c r="GRD277" s="18"/>
      <c r="GRE277" s="18"/>
      <c r="GRF277" s="18"/>
      <c r="GRG277" s="18"/>
      <c r="GRH277" s="18"/>
      <c r="GRI277" s="18"/>
      <c r="GRJ277" s="18"/>
      <c r="GRK277" s="18"/>
      <c r="GRL277" s="18"/>
      <c r="GRM277" s="18"/>
      <c r="GRN277" s="18"/>
      <c r="GRO277" s="18"/>
      <c r="GRP277" s="18"/>
      <c r="GRQ277" s="18"/>
      <c r="GRR277" s="18"/>
      <c r="GRS277" s="18"/>
      <c r="GRT277" s="18"/>
      <c r="GRU277" s="18"/>
      <c r="GRV277" s="18"/>
      <c r="GRW277" s="18"/>
      <c r="GRX277" s="18"/>
      <c r="GRY277" s="18"/>
      <c r="GRZ277" s="18"/>
      <c r="GSA277" s="18"/>
      <c r="GSB277" s="18"/>
      <c r="GSC277" s="18"/>
      <c r="GSD277" s="18"/>
      <c r="GSE277" s="18"/>
      <c r="GSF277" s="18"/>
      <c r="GSG277" s="18"/>
      <c r="GSH277" s="18"/>
      <c r="GSI277" s="18"/>
      <c r="GSJ277" s="18"/>
      <c r="GSK277" s="18"/>
      <c r="GSL277" s="18"/>
      <c r="GSM277" s="18"/>
      <c r="GSN277" s="18"/>
      <c r="GSO277" s="18"/>
      <c r="GSP277" s="18"/>
      <c r="GSQ277" s="18"/>
      <c r="GSR277" s="18"/>
      <c r="GSS277" s="18"/>
      <c r="GST277" s="18"/>
      <c r="GSU277" s="18"/>
      <c r="GSV277" s="18"/>
      <c r="GSW277" s="18"/>
      <c r="GSX277" s="18"/>
      <c r="GSY277" s="18"/>
      <c r="GSZ277" s="18"/>
      <c r="GTA277" s="18"/>
      <c r="GTB277" s="18"/>
      <c r="GTC277" s="18"/>
      <c r="GTD277" s="18"/>
      <c r="GTE277" s="18"/>
      <c r="GTF277" s="18"/>
      <c r="GTG277" s="18"/>
      <c r="GTH277" s="18"/>
      <c r="GTI277" s="18"/>
      <c r="GTJ277" s="18"/>
      <c r="GTK277" s="18"/>
      <c r="GTL277" s="18"/>
      <c r="GTM277" s="18"/>
      <c r="GTN277" s="18"/>
      <c r="GTO277" s="18"/>
      <c r="GTP277" s="18"/>
      <c r="GTQ277" s="18"/>
      <c r="GTR277" s="18"/>
      <c r="GTS277" s="18"/>
      <c r="GTT277" s="18"/>
      <c r="GTU277" s="18"/>
      <c r="GTV277" s="18"/>
      <c r="GTW277" s="18"/>
      <c r="GTX277" s="18"/>
      <c r="GTY277" s="18"/>
      <c r="GTZ277" s="18"/>
      <c r="GUA277" s="18"/>
      <c r="GUB277" s="18"/>
      <c r="GUC277" s="18"/>
      <c r="GUD277" s="18"/>
      <c r="GUE277" s="18"/>
      <c r="GUF277" s="18"/>
      <c r="GUG277" s="18"/>
      <c r="GUH277" s="18"/>
      <c r="GUI277" s="18"/>
      <c r="GUJ277" s="18"/>
      <c r="GUK277" s="18"/>
      <c r="GUL277" s="18"/>
      <c r="GUM277" s="18"/>
      <c r="GUN277" s="18"/>
      <c r="GUO277" s="18"/>
      <c r="GUP277" s="18"/>
      <c r="GUQ277" s="18"/>
      <c r="GUR277" s="18"/>
      <c r="GUS277" s="18"/>
      <c r="GUT277" s="18"/>
      <c r="GUU277" s="18"/>
      <c r="GUV277" s="18"/>
      <c r="GUW277" s="18"/>
      <c r="GUX277" s="18"/>
      <c r="GUY277" s="18"/>
      <c r="GUZ277" s="18"/>
      <c r="GVA277" s="18"/>
      <c r="GVB277" s="18"/>
      <c r="GVC277" s="18"/>
      <c r="GVD277" s="18"/>
      <c r="GVE277" s="18"/>
      <c r="GVF277" s="18"/>
      <c r="GVG277" s="18"/>
      <c r="GVH277" s="18"/>
      <c r="GVI277" s="18"/>
      <c r="GVJ277" s="18"/>
      <c r="GVK277" s="18"/>
      <c r="GVL277" s="18"/>
      <c r="GVM277" s="18"/>
      <c r="GVN277" s="18"/>
      <c r="GVO277" s="18"/>
      <c r="GVP277" s="18"/>
      <c r="GVQ277" s="18"/>
      <c r="GVR277" s="18"/>
      <c r="GVS277" s="18"/>
      <c r="GVT277" s="18"/>
      <c r="GVU277" s="18"/>
      <c r="GVV277" s="18"/>
      <c r="GVW277" s="18"/>
      <c r="GVX277" s="18"/>
      <c r="GVY277" s="18"/>
      <c r="GVZ277" s="18"/>
      <c r="GWA277" s="18"/>
      <c r="GWB277" s="18"/>
      <c r="GWC277" s="18"/>
      <c r="GWD277" s="18"/>
      <c r="GWE277" s="18"/>
      <c r="GWF277" s="18"/>
      <c r="GWG277" s="18"/>
      <c r="GWH277" s="18"/>
      <c r="GWI277" s="18"/>
      <c r="GWJ277" s="18"/>
      <c r="GWK277" s="18"/>
      <c r="GWL277" s="18"/>
      <c r="GWM277" s="18"/>
      <c r="GWN277" s="18"/>
      <c r="GWO277" s="18"/>
      <c r="GWP277" s="18"/>
      <c r="GWQ277" s="18"/>
      <c r="GWR277" s="18"/>
      <c r="GWS277" s="18"/>
      <c r="GWT277" s="18"/>
      <c r="GWU277" s="18"/>
      <c r="GWV277" s="18"/>
      <c r="GWW277" s="18"/>
      <c r="GWX277" s="18"/>
      <c r="GWY277" s="18"/>
      <c r="GWZ277" s="18"/>
      <c r="GXA277" s="18"/>
      <c r="GXB277" s="18"/>
      <c r="GXC277" s="18"/>
      <c r="GXD277" s="18"/>
      <c r="GXE277" s="18"/>
      <c r="GXF277" s="18"/>
      <c r="GXG277" s="18"/>
      <c r="GXH277" s="18"/>
      <c r="GXI277" s="18"/>
      <c r="GXJ277" s="18"/>
      <c r="GXK277" s="18"/>
      <c r="GXL277" s="18"/>
      <c r="GXM277" s="18"/>
      <c r="GXN277" s="18"/>
      <c r="GXO277" s="18"/>
      <c r="GXP277" s="18"/>
      <c r="GXQ277" s="18"/>
      <c r="GXR277" s="18"/>
      <c r="GXS277" s="18"/>
      <c r="GXT277" s="18"/>
      <c r="GXU277" s="18"/>
      <c r="GXV277" s="18"/>
      <c r="GXW277" s="18"/>
      <c r="GXX277" s="18"/>
      <c r="GXY277" s="18"/>
      <c r="GXZ277" s="18"/>
      <c r="GYA277" s="18"/>
      <c r="GYB277" s="18"/>
      <c r="GYC277" s="18"/>
      <c r="GYD277" s="18"/>
      <c r="GYE277" s="18"/>
      <c r="GYF277" s="18"/>
      <c r="GYG277" s="18"/>
      <c r="GYH277" s="18"/>
      <c r="GYI277" s="18"/>
      <c r="GYJ277" s="18"/>
      <c r="GYK277" s="18"/>
      <c r="GYL277" s="18"/>
      <c r="GYM277" s="18"/>
      <c r="GYN277" s="18"/>
      <c r="GYO277" s="18"/>
      <c r="GYP277" s="18"/>
      <c r="GYQ277" s="18"/>
      <c r="GYR277" s="18"/>
      <c r="GYS277" s="18"/>
      <c r="GYT277" s="18"/>
      <c r="GYU277" s="18"/>
      <c r="GYV277" s="18"/>
      <c r="GYW277" s="18"/>
      <c r="GYX277" s="18"/>
      <c r="GYY277" s="18"/>
      <c r="GYZ277" s="18"/>
      <c r="GZA277" s="18"/>
      <c r="GZB277" s="18"/>
      <c r="GZC277" s="18"/>
      <c r="GZD277" s="18"/>
      <c r="GZE277" s="18"/>
      <c r="GZF277" s="18"/>
      <c r="GZG277" s="18"/>
      <c r="GZH277" s="18"/>
      <c r="GZI277" s="18"/>
      <c r="GZJ277" s="18"/>
      <c r="GZK277" s="18"/>
      <c r="GZL277" s="18"/>
      <c r="GZM277" s="18"/>
      <c r="GZN277" s="18"/>
      <c r="GZO277" s="18"/>
      <c r="GZP277" s="18"/>
      <c r="GZQ277" s="18"/>
      <c r="GZR277" s="18"/>
      <c r="GZS277" s="18"/>
      <c r="GZT277" s="18"/>
      <c r="GZU277" s="18"/>
      <c r="GZV277" s="18"/>
      <c r="GZW277" s="18"/>
      <c r="GZX277" s="18"/>
      <c r="GZY277" s="18"/>
      <c r="GZZ277" s="18"/>
      <c r="HAA277" s="18"/>
      <c r="HAB277" s="18"/>
      <c r="HAC277" s="18"/>
      <c r="HAD277" s="18"/>
      <c r="HAE277" s="18"/>
      <c r="HAF277" s="18"/>
      <c r="HAG277" s="18"/>
      <c r="HAH277" s="18"/>
      <c r="HAI277" s="18"/>
      <c r="HAJ277" s="18"/>
      <c r="HAK277" s="18"/>
      <c r="HAL277" s="18"/>
      <c r="HAM277" s="18"/>
      <c r="HAN277" s="18"/>
      <c r="HAO277" s="18"/>
      <c r="HAP277" s="18"/>
      <c r="HAQ277" s="18"/>
      <c r="HAR277" s="18"/>
      <c r="HAS277" s="18"/>
      <c r="HAT277" s="18"/>
      <c r="HAU277" s="18"/>
      <c r="HAV277" s="18"/>
      <c r="HAW277" s="18"/>
      <c r="HAX277" s="18"/>
      <c r="HAY277" s="18"/>
      <c r="HAZ277" s="18"/>
      <c r="HBA277" s="18"/>
      <c r="HBB277" s="18"/>
      <c r="HBC277" s="18"/>
      <c r="HBD277" s="18"/>
      <c r="HBE277" s="18"/>
      <c r="HBF277" s="18"/>
      <c r="HBG277" s="18"/>
      <c r="HBH277" s="18"/>
      <c r="HBI277" s="18"/>
      <c r="HBJ277" s="18"/>
      <c r="HBK277" s="18"/>
      <c r="HBL277" s="18"/>
      <c r="HBM277" s="18"/>
      <c r="HBN277" s="18"/>
      <c r="HBO277" s="18"/>
      <c r="HBP277" s="18"/>
      <c r="HBQ277" s="18"/>
      <c r="HBR277" s="18"/>
      <c r="HBS277" s="18"/>
      <c r="HBT277" s="18"/>
      <c r="HBU277" s="18"/>
      <c r="HBV277" s="18"/>
      <c r="HBW277" s="18"/>
      <c r="HBX277" s="18"/>
      <c r="HBY277" s="18"/>
      <c r="HBZ277" s="18"/>
      <c r="HCA277" s="18"/>
      <c r="HCB277" s="18"/>
      <c r="HCC277" s="18"/>
      <c r="HCD277" s="18"/>
      <c r="HCE277" s="18"/>
      <c r="HCF277" s="18"/>
      <c r="HCG277" s="18"/>
      <c r="HCH277" s="18"/>
      <c r="HCI277" s="18"/>
      <c r="HCJ277" s="18"/>
      <c r="HCK277" s="18"/>
      <c r="HCL277" s="18"/>
      <c r="HCM277" s="18"/>
      <c r="HCN277" s="18"/>
      <c r="HCO277" s="18"/>
      <c r="HCP277" s="18"/>
      <c r="HCQ277" s="18"/>
      <c r="HCR277" s="18"/>
      <c r="HCS277" s="18"/>
      <c r="HCT277" s="18"/>
      <c r="HCU277" s="18"/>
      <c r="HCV277" s="18"/>
      <c r="HCW277" s="18"/>
      <c r="HCX277" s="18"/>
      <c r="HCY277" s="18"/>
      <c r="HCZ277" s="18"/>
      <c r="HDA277" s="18"/>
      <c r="HDB277" s="18"/>
      <c r="HDC277" s="18"/>
      <c r="HDD277" s="18"/>
      <c r="HDE277" s="18"/>
      <c r="HDF277" s="18"/>
      <c r="HDG277" s="18"/>
      <c r="HDH277" s="18"/>
      <c r="HDI277" s="18"/>
      <c r="HDJ277" s="18"/>
      <c r="HDK277" s="18"/>
      <c r="HDL277" s="18"/>
      <c r="HDM277" s="18"/>
      <c r="HDN277" s="18"/>
      <c r="HDO277" s="18"/>
      <c r="HDP277" s="18"/>
      <c r="HDQ277" s="18"/>
      <c r="HDR277" s="18"/>
      <c r="HDS277" s="18"/>
      <c r="HDT277" s="18"/>
      <c r="HDU277" s="18"/>
      <c r="HDV277" s="18"/>
      <c r="HDW277" s="18"/>
      <c r="HDX277" s="18"/>
      <c r="HDY277" s="18"/>
      <c r="HDZ277" s="18"/>
      <c r="HEA277" s="18"/>
      <c r="HEB277" s="18"/>
      <c r="HEC277" s="18"/>
      <c r="HED277" s="18"/>
      <c r="HEE277" s="18"/>
      <c r="HEF277" s="18"/>
      <c r="HEG277" s="18"/>
      <c r="HEH277" s="18"/>
      <c r="HEI277" s="18"/>
      <c r="HEJ277" s="18"/>
      <c r="HEK277" s="18"/>
      <c r="HEL277" s="18"/>
      <c r="HEM277" s="18"/>
      <c r="HEN277" s="18"/>
      <c r="HEO277" s="18"/>
      <c r="HEP277" s="18"/>
      <c r="HEQ277" s="18"/>
      <c r="HER277" s="18"/>
      <c r="HES277" s="18"/>
      <c r="HET277" s="18"/>
      <c r="HEU277" s="18"/>
      <c r="HEV277" s="18"/>
      <c r="HEW277" s="18"/>
      <c r="HEX277" s="18"/>
      <c r="HEY277" s="18"/>
      <c r="HEZ277" s="18"/>
      <c r="HFA277" s="18"/>
      <c r="HFB277" s="18"/>
      <c r="HFC277" s="18"/>
      <c r="HFD277" s="18"/>
      <c r="HFE277" s="18"/>
      <c r="HFF277" s="18"/>
      <c r="HFG277" s="18"/>
      <c r="HFH277" s="18"/>
      <c r="HFI277" s="18"/>
      <c r="HFJ277" s="18"/>
      <c r="HFK277" s="18"/>
      <c r="HFL277" s="18"/>
      <c r="HFM277" s="18"/>
      <c r="HFN277" s="18"/>
      <c r="HFO277" s="18"/>
      <c r="HFP277" s="18"/>
      <c r="HFQ277" s="18"/>
      <c r="HFR277" s="18"/>
      <c r="HFS277" s="18"/>
      <c r="HFT277" s="18"/>
      <c r="HFU277" s="18"/>
      <c r="HFV277" s="18"/>
      <c r="HFW277" s="18"/>
      <c r="HFX277" s="18"/>
      <c r="HFY277" s="18"/>
      <c r="HFZ277" s="18"/>
      <c r="HGA277" s="18"/>
      <c r="HGB277" s="18"/>
      <c r="HGC277" s="18"/>
      <c r="HGD277" s="18"/>
      <c r="HGE277" s="18"/>
      <c r="HGF277" s="18"/>
      <c r="HGG277" s="18"/>
      <c r="HGH277" s="18"/>
      <c r="HGI277" s="18"/>
      <c r="HGJ277" s="18"/>
      <c r="HGK277" s="18"/>
      <c r="HGL277" s="18"/>
      <c r="HGM277" s="18"/>
      <c r="HGN277" s="18"/>
      <c r="HGO277" s="18"/>
      <c r="HGP277" s="18"/>
      <c r="HGQ277" s="18"/>
      <c r="HGR277" s="18"/>
      <c r="HGS277" s="18"/>
      <c r="HGT277" s="18"/>
      <c r="HGU277" s="18"/>
      <c r="HGV277" s="18"/>
      <c r="HGW277" s="18"/>
      <c r="HGX277" s="18"/>
      <c r="HGY277" s="18"/>
      <c r="HGZ277" s="18"/>
      <c r="HHA277" s="18"/>
      <c r="HHB277" s="18"/>
      <c r="HHC277" s="18"/>
      <c r="HHD277" s="18"/>
      <c r="HHE277" s="18"/>
      <c r="HHF277" s="18"/>
      <c r="HHG277" s="18"/>
      <c r="HHH277" s="18"/>
      <c r="HHI277" s="18"/>
      <c r="HHJ277" s="18"/>
      <c r="HHK277" s="18"/>
      <c r="HHL277" s="18"/>
      <c r="HHM277" s="18"/>
      <c r="HHN277" s="18"/>
      <c r="HHO277" s="18"/>
      <c r="HHP277" s="18"/>
      <c r="HHQ277" s="18"/>
      <c r="HHR277" s="18"/>
      <c r="HHS277" s="18"/>
      <c r="HHT277" s="18"/>
      <c r="HHU277" s="18"/>
      <c r="HHV277" s="18"/>
      <c r="HHW277" s="18"/>
      <c r="HHX277" s="18"/>
      <c r="HHY277" s="18"/>
      <c r="HHZ277" s="18"/>
      <c r="HIA277" s="18"/>
      <c r="HIB277" s="18"/>
      <c r="HIC277" s="18"/>
      <c r="HID277" s="18"/>
      <c r="HIE277" s="18"/>
      <c r="HIF277" s="18"/>
      <c r="HIG277" s="18"/>
      <c r="HIH277" s="18"/>
      <c r="HII277" s="18"/>
      <c r="HIJ277" s="18"/>
      <c r="HIK277" s="18"/>
      <c r="HIL277" s="18"/>
      <c r="HIM277" s="18"/>
      <c r="HIN277" s="18"/>
      <c r="HIO277" s="18"/>
      <c r="HIP277" s="18"/>
      <c r="HIQ277" s="18"/>
      <c r="HIR277" s="18"/>
      <c r="HIS277" s="18"/>
      <c r="HIT277" s="18"/>
      <c r="HIU277" s="18"/>
      <c r="HIV277" s="18"/>
      <c r="HIW277" s="18"/>
      <c r="HIX277" s="18"/>
      <c r="HIY277" s="18"/>
      <c r="HIZ277" s="18"/>
      <c r="HJA277" s="18"/>
      <c r="HJB277" s="18"/>
      <c r="HJC277" s="18"/>
      <c r="HJD277" s="18"/>
      <c r="HJE277" s="18"/>
      <c r="HJF277" s="18"/>
      <c r="HJG277" s="18"/>
      <c r="HJH277" s="18"/>
      <c r="HJI277" s="18"/>
      <c r="HJJ277" s="18"/>
      <c r="HJK277" s="18"/>
      <c r="HJL277" s="18"/>
      <c r="HJM277" s="18"/>
      <c r="HJN277" s="18"/>
      <c r="HJO277" s="18"/>
      <c r="HJP277" s="18"/>
      <c r="HJQ277" s="18"/>
      <c r="HJR277" s="18"/>
      <c r="HJS277" s="18"/>
      <c r="HJT277" s="18"/>
      <c r="HJU277" s="18"/>
      <c r="HJV277" s="18"/>
      <c r="HJW277" s="18"/>
      <c r="HJX277" s="18"/>
      <c r="HJY277" s="18"/>
      <c r="HJZ277" s="18"/>
      <c r="HKA277" s="18"/>
      <c r="HKB277" s="18"/>
      <c r="HKC277" s="18"/>
      <c r="HKD277" s="18"/>
      <c r="HKE277" s="18"/>
      <c r="HKF277" s="18"/>
      <c r="HKG277" s="18"/>
      <c r="HKH277" s="18"/>
      <c r="HKI277" s="18"/>
      <c r="HKJ277" s="18"/>
      <c r="HKK277" s="18"/>
      <c r="HKL277" s="18"/>
      <c r="HKM277" s="18"/>
      <c r="HKN277" s="18"/>
      <c r="HKO277" s="18"/>
      <c r="HKP277" s="18"/>
      <c r="HKQ277" s="18"/>
      <c r="HKR277" s="18"/>
      <c r="HKS277" s="18"/>
      <c r="HKT277" s="18"/>
      <c r="HKU277" s="18"/>
      <c r="HKV277" s="18"/>
      <c r="HKW277" s="18"/>
      <c r="HKX277" s="18"/>
      <c r="HKY277" s="18"/>
      <c r="HKZ277" s="18"/>
      <c r="HLA277" s="18"/>
      <c r="HLB277" s="18"/>
      <c r="HLC277" s="18"/>
      <c r="HLD277" s="18"/>
      <c r="HLE277" s="18"/>
      <c r="HLF277" s="18"/>
      <c r="HLG277" s="18"/>
      <c r="HLH277" s="18"/>
      <c r="HLI277" s="18"/>
      <c r="HLJ277" s="18"/>
      <c r="HLK277" s="18"/>
      <c r="HLL277" s="18"/>
      <c r="HLM277" s="18"/>
      <c r="HLN277" s="18"/>
      <c r="HLO277" s="18"/>
      <c r="HLP277" s="18"/>
      <c r="HLQ277" s="18"/>
      <c r="HLR277" s="18"/>
      <c r="HLS277" s="18"/>
      <c r="HLT277" s="18"/>
      <c r="HLU277" s="18"/>
      <c r="HLV277" s="18"/>
      <c r="HLW277" s="18"/>
      <c r="HLX277" s="18"/>
      <c r="HLY277" s="18"/>
      <c r="HLZ277" s="18"/>
      <c r="HMA277" s="18"/>
      <c r="HMB277" s="18"/>
      <c r="HMC277" s="18"/>
      <c r="HMD277" s="18"/>
      <c r="HME277" s="18"/>
      <c r="HMF277" s="18"/>
      <c r="HMG277" s="18"/>
      <c r="HMH277" s="18"/>
      <c r="HMI277" s="18"/>
      <c r="HMJ277" s="18"/>
      <c r="HMK277" s="18"/>
      <c r="HML277" s="18"/>
      <c r="HMM277" s="18"/>
      <c r="HMN277" s="18"/>
      <c r="HMO277" s="18"/>
      <c r="HMP277" s="18"/>
      <c r="HMQ277" s="18"/>
      <c r="HMR277" s="18"/>
      <c r="HMS277" s="18"/>
      <c r="HMT277" s="18"/>
      <c r="HMU277" s="18"/>
      <c r="HMV277" s="18"/>
      <c r="HMW277" s="18"/>
      <c r="HMX277" s="18"/>
      <c r="HMY277" s="18"/>
      <c r="HMZ277" s="18"/>
      <c r="HNA277" s="18"/>
      <c r="HNB277" s="18"/>
      <c r="HNC277" s="18"/>
      <c r="HND277" s="18"/>
      <c r="HNE277" s="18"/>
      <c r="HNF277" s="18"/>
      <c r="HNG277" s="18"/>
      <c r="HNH277" s="18"/>
      <c r="HNI277" s="18"/>
      <c r="HNJ277" s="18"/>
      <c r="HNK277" s="18"/>
      <c r="HNL277" s="18"/>
      <c r="HNM277" s="18"/>
      <c r="HNN277" s="18"/>
      <c r="HNO277" s="18"/>
      <c r="HNP277" s="18"/>
      <c r="HNQ277" s="18"/>
      <c r="HNR277" s="18"/>
      <c r="HNS277" s="18"/>
      <c r="HNT277" s="18"/>
      <c r="HNU277" s="18"/>
      <c r="HNV277" s="18"/>
      <c r="HNW277" s="18"/>
      <c r="HNX277" s="18"/>
      <c r="HNY277" s="18"/>
      <c r="HNZ277" s="18"/>
      <c r="HOA277" s="18"/>
      <c r="HOB277" s="18"/>
      <c r="HOC277" s="18"/>
      <c r="HOD277" s="18"/>
      <c r="HOE277" s="18"/>
      <c r="HOF277" s="18"/>
      <c r="HOG277" s="18"/>
      <c r="HOH277" s="18"/>
      <c r="HOI277" s="18"/>
      <c r="HOJ277" s="18"/>
      <c r="HOK277" s="18"/>
      <c r="HOL277" s="18"/>
      <c r="HOM277" s="18"/>
      <c r="HON277" s="18"/>
      <c r="HOO277" s="18"/>
      <c r="HOP277" s="18"/>
      <c r="HOQ277" s="18"/>
      <c r="HOR277" s="18"/>
      <c r="HOS277" s="18"/>
      <c r="HOT277" s="18"/>
      <c r="HOU277" s="18"/>
      <c r="HOV277" s="18"/>
      <c r="HOW277" s="18"/>
      <c r="HOX277" s="18"/>
      <c r="HOY277" s="18"/>
      <c r="HOZ277" s="18"/>
      <c r="HPA277" s="18"/>
      <c r="HPB277" s="18"/>
      <c r="HPC277" s="18"/>
      <c r="HPD277" s="18"/>
      <c r="HPE277" s="18"/>
      <c r="HPF277" s="18"/>
      <c r="HPG277" s="18"/>
      <c r="HPH277" s="18"/>
      <c r="HPI277" s="18"/>
      <c r="HPJ277" s="18"/>
      <c r="HPK277" s="18"/>
      <c r="HPL277" s="18"/>
      <c r="HPM277" s="18"/>
      <c r="HPN277" s="18"/>
      <c r="HPO277" s="18"/>
      <c r="HPP277" s="18"/>
      <c r="HPQ277" s="18"/>
      <c r="HPR277" s="18"/>
      <c r="HPS277" s="18"/>
      <c r="HPT277" s="18"/>
      <c r="HPU277" s="18"/>
      <c r="HPV277" s="18"/>
      <c r="HPW277" s="18"/>
      <c r="HPX277" s="18"/>
      <c r="HPY277" s="18"/>
      <c r="HPZ277" s="18"/>
      <c r="HQA277" s="18"/>
      <c r="HQB277" s="18"/>
      <c r="HQC277" s="18"/>
      <c r="HQD277" s="18"/>
      <c r="HQE277" s="18"/>
      <c r="HQF277" s="18"/>
      <c r="HQG277" s="18"/>
      <c r="HQH277" s="18"/>
      <c r="HQI277" s="18"/>
      <c r="HQJ277" s="18"/>
      <c r="HQK277" s="18"/>
      <c r="HQL277" s="18"/>
      <c r="HQM277" s="18"/>
      <c r="HQN277" s="18"/>
      <c r="HQO277" s="18"/>
      <c r="HQP277" s="18"/>
      <c r="HQQ277" s="18"/>
      <c r="HQR277" s="18"/>
      <c r="HQS277" s="18"/>
      <c r="HQT277" s="18"/>
      <c r="HQU277" s="18"/>
      <c r="HQV277" s="18"/>
      <c r="HQW277" s="18"/>
      <c r="HQX277" s="18"/>
      <c r="HQY277" s="18"/>
      <c r="HQZ277" s="18"/>
      <c r="HRA277" s="18"/>
      <c r="HRB277" s="18"/>
      <c r="HRC277" s="18"/>
      <c r="HRD277" s="18"/>
      <c r="HRE277" s="18"/>
      <c r="HRF277" s="18"/>
      <c r="HRG277" s="18"/>
      <c r="HRH277" s="18"/>
      <c r="HRI277" s="18"/>
      <c r="HRJ277" s="18"/>
      <c r="HRK277" s="18"/>
      <c r="HRL277" s="18"/>
      <c r="HRM277" s="18"/>
      <c r="HRN277" s="18"/>
      <c r="HRO277" s="18"/>
      <c r="HRP277" s="18"/>
      <c r="HRQ277" s="18"/>
      <c r="HRR277" s="18"/>
      <c r="HRS277" s="18"/>
      <c r="HRT277" s="18"/>
      <c r="HRU277" s="18"/>
      <c r="HRV277" s="18"/>
      <c r="HRW277" s="18"/>
      <c r="HRX277" s="18"/>
      <c r="HRY277" s="18"/>
      <c r="HRZ277" s="18"/>
      <c r="HSA277" s="18"/>
      <c r="HSB277" s="18"/>
      <c r="HSC277" s="18"/>
      <c r="HSD277" s="18"/>
      <c r="HSE277" s="18"/>
      <c r="HSF277" s="18"/>
      <c r="HSG277" s="18"/>
      <c r="HSH277" s="18"/>
      <c r="HSI277" s="18"/>
      <c r="HSJ277" s="18"/>
      <c r="HSK277" s="18"/>
      <c r="HSL277" s="18"/>
      <c r="HSM277" s="18"/>
      <c r="HSN277" s="18"/>
      <c r="HSO277" s="18"/>
      <c r="HSP277" s="18"/>
      <c r="HSQ277" s="18"/>
      <c r="HSR277" s="18"/>
      <c r="HSS277" s="18"/>
      <c r="HST277" s="18"/>
      <c r="HSU277" s="18"/>
      <c r="HSV277" s="18"/>
      <c r="HSW277" s="18"/>
      <c r="HSX277" s="18"/>
      <c r="HSY277" s="18"/>
      <c r="HSZ277" s="18"/>
      <c r="HTA277" s="18"/>
      <c r="HTB277" s="18"/>
      <c r="HTC277" s="18"/>
      <c r="HTD277" s="18"/>
      <c r="HTE277" s="18"/>
      <c r="HTF277" s="18"/>
      <c r="HTG277" s="18"/>
      <c r="HTH277" s="18"/>
      <c r="HTI277" s="18"/>
      <c r="HTJ277" s="18"/>
      <c r="HTK277" s="18"/>
      <c r="HTL277" s="18"/>
      <c r="HTM277" s="18"/>
      <c r="HTN277" s="18"/>
      <c r="HTO277" s="18"/>
      <c r="HTP277" s="18"/>
      <c r="HTQ277" s="18"/>
      <c r="HTR277" s="18"/>
      <c r="HTS277" s="18"/>
      <c r="HTT277" s="18"/>
      <c r="HTU277" s="18"/>
      <c r="HTV277" s="18"/>
      <c r="HTW277" s="18"/>
      <c r="HTX277" s="18"/>
      <c r="HTY277" s="18"/>
      <c r="HTZ277" s="18"/>
      <c r="HUA277" s="18"/>
      <c r="HUB277" s="18"/>
      <c r="HUC277" s="18"/>
      <c r="HUD277" s="18"/>
      <c r="HUE277" s="18"/>
      <c r="HUF277" s="18"/>
      <c r="HUG277" s="18"/>
      <c r="HUH277" s="18"/>
      <c r="HUI277" s="18"/>
      <c r="HUJ277" s="18"/>
      <c r="HUK277" s="18"/>
      <c r="HUL277" s="18"/>
      <c r="HUM277" s="18"/>
      <c r="HUN277" s="18"/>
      <c r="HUO277" s="18"/>
      <c r="HUP277" s="18"/>
      <c r="HUQ277" s="18"/>
      <c r="HUR277" s="18"/>
      <c r="HUS277" s="18"/>
      <c r="HUT277" s="18"/>
      <c r="HUU277" s="18"/>
      <c r="HUV277" s="18"/>
      <c r="HUW277" s="18"/>
      <c r="HUX277" s="18"/>
      <c r="HUY277" s="18"/>
      <c r="HUZ277" s="18"/>
      <c r="HVA277" s="18"/>
      <c r="HVB277" s="18"/>
      <c r="HVC277" s="18"/>
      <c r="HVD277" s="18"/>
      <c r="HVE277" s="18"/>
      <c r="HVF277" s="18"/>
      <c r="HVG277" s="18"/>
      <c r="HVH277" s="18"/>
      <c r="HVI277" s="18"/>
      <c r="HVJ277" s="18"/>
      <c r="HVK277" s="18"/>
      <c r="HVL277" s="18"/>
      <c r="HVM277" s="18"/>
      <c r="HVN277" s="18"/>
      <c r="HVO277" s="18"/>
      <c r="HVP277" s="18"/>
      <c r="HVQ277" s="18"/>
      <c r="HVR277" s="18"/>
      <c r="HVS277" s="18"/>
      <c r="HVT277" s="18"/>
      <c r="HVU277" s="18"/>
      <c r="HVV277" s="18"/>
      <c r="HVW277" s="18"/>
      <c r="HVX277" s="18"/>
      <c r="HVY277" s="18"/>
      <c r="HVZ277" s="18"/>
      <c r="HWA277" s="18"/>
      <c r="HWB277" s="18"/>
      <c r="HWC277" s="18"/>
      <c r="HWD277" s="18"/>
      <c r="HWE277" s="18"/>
      <c r="HWF277" s="18"/>
      <c r="HWG277" s="18"/>
      <c r="HWH277" s="18"/>
      <c r="HWI277" s="18"/>
      <c r="HWJ277" s="18"/>
      <c r="HWK277" s="18"/>
      <c r="HWL277" s="18"/>
      <c r="HWM277" s="18"/>
      <c r="HWN277" s="18"/>
      <c r="HWO277" s="18"/>
      <c r="HWP277" s="18"/>
      <c r="HWQ277" s="18"/>
      <c r="HWR277" s="18"/>
      <c r="HWS277" s="18"/>
      <c r="HWT277" s="18"/>
      <c r="HWU277" s="18"/>
      <c r="HWV277" s="18"/>
      <c r="HWW277" s="18"/>
      <c r="HWX277" s="18"/>
      <c r="HWY277" s="18"/>
      <c r="HWZ277" s="18"/>
      <c r="HXA277" s="18"/>
      <c r="HXB277" s="18"/>
      <c r="HXC277" s="18"/>
      <c r="HXD277" s="18"/>
      <c r="HXE277" s="18"/>
      <c r="HXF277" s="18"/>
      <c r="HXG277" s="18"/>
      <c r="HXH277" s="18"/>
      <c r="HXI277" s="18"/>
      <c r="HXJ277" s="18"/>
      <c r="HXK277" s="18"/>
      <c r="HXL277" s="18"/>
      <c r="HXM277" s="18"/>
      <c r="HXN277" s="18"/>
      <c r="HXO277" s="18"/>
      <c r="HXP277" s="18"/>
      <c r="HXQ277" s="18"/>
      <c r="HXR277" s="18"/>
      <c r="HXS277" s="18"/>
      <c r="HXT277" s="18"/>
      <c r="HXU277" s="18"/>
      <c r="HXV277" s="18"/>
      <c r="HXW277" s="18"/>
      <c r="HXX277" s="18"/>
      <c r="HXY277" s="18"/>
      <c r="HXZ277" s="18"/>
      <c r="HYA277" s="18"/>
      <c r="HYB277" s="18"/>
      <c r="HYC277" s="18"/>
      <c r="HYD277" s="18"/>
      <c r="HYE277" s="18"/>
      <c r="HYF277" s="18"/>
      <c r="HYG277" s="18"/>
      <c r="HYH277" s="18"/>
      <c r="HYI277" s="18"/>
      <c r="HYJ277" s="18"/>
      <c r="HYK277" s="18"/>
      <c r="HYL277" s="18"/>
      <c r="HYM277" s="18"/>
      <c r="HYN277" s="18"/>
      <c r="HYO277" s="18"/>
      <c r="HYP277" s="18"/>
      <c r="HYQ277" s="18"/>
      <c r="HYR277" s="18"/>
      <c r="HYS277" s="18"/>
      <c r="HYT277" s="18"/>
      <c r="HYU277" s="18"/>
      <c r="HYV277" s="18"/>
      <c r="HYW277" s="18"/>
      <c r="HYX277" s="18"/>
      <c r="HYY277" s="18"/>
      <c r="HYZ277" s="18"/>
      <c r="HZA277" s="18"/>
      <c r="HZB277" s="18"/>
      <c r="HZC277" s="18"/>
      <c r="HZD277" s="18"/>
      <c r="HZE277" s="18"/>
      <c r="HZF277" s="18"/>
      <c r="HZG277" s="18"/>
      <c r="HZH277" s="18"/>
      <c r="HZI277" s="18"/>
      <c r="HZJ277" s="18"/>
      <c r="HZK277" s="18"/>
      <c r="HZL277" s="18"/>
      <c r="HZM277" s="18"/>
      <c r="HZN277" s="18"/>
      <c r="HZO277" s="18"/>
      <c r="HZP277" s="18"/>
      <c r="HZQ277" s="18"/>
      <c r="HZR277" s="18"/>
      <c r="HZS277" s="18"/>
      <c r="HZT277" s="18"/>
      <c r="HZU277" s="18"/>
      <c r="HZV277" s="18"/>
      <c r="HZW277" s="18"/>
      <c r="HZX277" s="18"/>
      <c r="HZY277" s="18"/>
      <c r="HZZ277" s="18"/>
      <c r="IAA277" s="18"/>
      <c r="IAB277" s="18"/>
      <c r="IAC277" s="18"/>
      <c r="IAD277" s="18"/>
      <c r="IAE277" s="18"/>
      <c r="IAF277" s="18"/>
      <c r="IAG277" s="18"/>
      <c r="IAH277" s="18"/>
      <c r="IAI277" s="18"/>
      <c r="IAJ277" s="18"/>
      <c r="IAK277" s="18"/>
      <c r="IAL277" s="18"/>
      <c r="IAM277" s="18"/>
      <c r="IAN277" s="18"/>
      <c r="IAO277" s="18"/>
      <c r="IAP277" s="18"/>
      <c r="IAQ277" s="18"/>
      <c r="IAR277" s="18"/>
      <c r="IAS277" s="18"/>
      <c r="IAT277" s="18"/>
      <c r="IAU277" s="18"/>
      <c r="IAV277" s="18"/>
      <c r="IAW277" s="18"/>
      <c r="IAX277" s="18"/>
      <c r="IAY277" s="18"/>
      <c r="IAZ277" s="18"/>
      <c r="IBA277" s="18"/>
      <c r="IBB277" s="18"/>
      <c r="IBC277" s="18"/>
      <c r="IBD277" s="18"/>
      <c r="IBE277" s="18"/>
      <c r="IBF277" s="18"/>
      <c r="IBG277" s="18"/>
      <c r="IBH277" s="18"/>
      <c r="IBI277" s="18"/>
      <c r="IBJ277" s="18"/>
      <c r="IBK277" s="18"/>
      <c r="IBL277" s="18"/>
      <c r="IBM277" s="18"/>
      <c r="IBN277" s="18"/>
      <c r="IBO277" s="18"/>
      <c r="IBP277" s="18"/>
      <c r="IBQ277" s="18"/>
      <c r="IBR277" s="18"/>
      <c r="IBS277" s="18"/>
      <c r="IBT277" s="18"/>
      <c r="IBU277" s="18"/>
      <c r="IBV277" s="18"/>
      <c r="IBW277" s="18"/>
      <c r="IBX277" s="18"/>
      <c r="IBY277" s="18"/>
      <c r="IBZ277" s="18"/>
      <c r="ICA277" s="18"/>
      <c r="ICB277" s="18"/>
      <c r="ICC277" s="18"/>
      <c r="ICD277" s="18"/>
      <c r="ICE277" s="18"/>
      <c r="ICF277" s="18"/>
      <c r="ICG277" s="18"/>
      <c r="ICH277" s="18"/>
      <c r="ICI277" s="18"/>
      <c r="ICJ277" s="18"/>
      <c r="ICK277" s="18"/>
      <c r="ICL277" s="18"/>
      <c r="ICM277" s="18"/>
      <c r="ICN277" s="18"/>
      <c r="ICO277" s="18"/>
      <c r="ICP277" s="18"/>
      <c r="ICQ277" s="18"/>
      <c r="ICR277" s="18"/>
      <c r="ICS277" s="18"/>
      <c r="ICT277" s="18"/>
      <c r="ICU277" s="18"/>
      <c r="ICV277" s="18"/>
      <c r="ICW277" s="18"/>
      <c r="ICX277" s="18"/>
      <c r="ICY277" s="18"/>
      <c r="ICZ277" s="18"/>
      <c r="IDA277" s="18"/>
      <c r="IDB277" s="18"/>
      <c r="IDC277" s="18"/>
      <c r="IDD277" s="18"/>
      <c r="IDE277" s="18"/>
      <c r="IDF277" s="18"/>
      <c r="IDG277" s="18"/>
      <c r="IDH277" s="18"/>
      <c r="IDI277" s="18"/>
      <c r="IDJ277" s="18"/>
      <c r="IDK277" s="18"/>
      <c r="IDL277" s="18"/>
      <c r="IDM277" s="18"/>
      <c r="IDN277" s="18"/>
      <c r="IDO277" s="18"/>
      <c r="IDP277" s="18"/>
      <c r="IDQ277" s="18"/>
      <c r="IDR277" s="18"/>
      <c r="IDS277" s="18"/>
      <c r="IDT277" s="18"/>
      <c r="IDU277" s="18"/>
      <c r="IDV277" s="18"/>
      <c r="IDW277" s="18"/>
      <c r="IDX277" s="18"/>
      <c r="IDY277" s="18"/>
      <c r="IDZ277" s="18"/>
      <c r="IEA277" s="18"/>
      <c r="IEB277" s="18"/>
      <c r="IEC277" s="18"/>
      <c r="IED277" s="18"/>
      <c r="IEE277" s="18"/>
      <c r="IEF277" s="18"/>
      <c r="IEG277" s="18"/>
      <c r="IEH277" s="18"/>
      <c r="IEI277" s="18"/>
      <c r="IEJ277" s="18"/>
      <c r="IEK277" s="18"/>
      <c r="IEL277" s="18"/>
      <c r="IEM277" s="18"/>
      <c r="IEN277" s="18"/>
      <c r="IEO277" s="18"/>
      <c r="IEP277" s="18"/>
      <c r="IEQ277" s="18"/>
      <c r="IER277" s="18"/>
      <c r="IES277" s="18"/>
      <c r="IET277" s="18"/>
      <c r="IEU277" s="18"/>
      <c r="IEV277" s="18"/>
      <c r="IEW277" s="18"/>
      <c r="IEX277" s="18"/>
      <c r="IEY277" s="18"/>
      <c r="IEZ277" s="18"/>
      <c r="IFA277" s="18"/>
      <c r="IFB277" s="18"/>
      <c r="IFC277" s="18"/>
      <c r="IFD277" s="18"/>
      <c r="IFE277" s="18"/>
      <c r="IFF277" s="18"/>
      <c r="IFG277" s="18"/>
      <c r="IFH277" s="18"/>
      <c r="IFI277" s="18"/>
      <c r="IFJ277" s="18"/>
      <c r="IFK277" s="18"/>
      <c r="IFL277" s="18"/>
      <c r="IFM277" s="18"/>
      <c r="IFN277" s="18"/>
      <c r="IFO277" s="18"/>
      <c r="IFP277" s="18"/>
      <c r="IFQ277" s="18"/>
      <c r="IFR277" s="18"/>
      <c r="IFS277" s="18"/>
      <c r="IFT277" s="18"/>
      <c r="IFU277" s="18"/>
      <c r="IFV277" s="18"/>
      <c r="IFW277" s="18"/>
      <c r="IFX277" s="18"/>
      <c r="IFY277" s="18"/>
      <c r="IFZ277" s="18"/>
      <c r="IGA277" s="18"/>
      <c r="IGB277" s="18"/>
      <c r="IGC277" s="18"/>
      <c r="IGD277" s="18"/>
      <c r="IGE277" s="18"/>
      <c r="IGF277" s="18"/>
      <c r="IGG277" s="18"/>
      <c r="IGH277" s="18"/>
      <c r="IGI277" s="18"/>
      <c r="IGJ277" s="18"/>
      <c r="IGK277" s="18"/>
      <c r="IGL277" s="18"/>
      <c r="IGM277" s="18"/>
      <c r="IGN277" s="18"/>
      <c r="IGO277" s="18"/>
      <c r="IGP277" s="18"/>
      <c r="IGQ277" s="18"/>
      <c r="IGR277" s="18"/>
      <c r="IGS277" s="18"/>
      <c r="IGT277" s="18"/>
      <c r="IGU277" s="18"/>
      <c r="IGV277" s="18"/>
      <c r="IGW277" s="18"/>
      <c r="IGX277" s="18"/>
      <c r="IGY277" s="18"/>
      <c r="IGZ277" s="18"/>
      <c r="IHA277" s="18"/>
      <c r="IHB277" s="18"/>
      <c r="IHC277" s="18"/>
      <c r="IHD277" s="18"/>
      <c r="IHE277" s="18"/>
      <c r="IHF277" s="18"/>
      <c r="IHG277" s="18"/>
      <c r="IHH277" s="18"/>
      <c r="IHI277" s="18"/>
      <c r="IHJ277" s="18"/>
      <c r="IHK277" s="18"/>
      <c r="IHL277" s="18"/>
      <c r="IHM277" s="18"/>
      <c r="IHN277" s="18"/>
      <c r="IHO277" s="18"/>
      <c r="IHP277" s="18"/>
      <c r="IHQ277" s="18"/>
      <c r="IHR277" s="18"/>
      <c r="IHS277" s="18"/>
      <c r="IHT277" s="18"/>
      <c r="IHU277" s="18"/>
      <c r="IHV277" s="18"/>
      <c r="IHW277" s="18"/>
      <c r="IHX277" s="18"/>
      <c r="IHY277" s="18"/>
      <c r="IHZ277" s="18"/>
      <c r="IIA277" s="18"/>
      <c r="IIB277" s="18"/>
      <c r="IIC277" s="18"/>
      <c r="IID277" s="18"/>
      <c r="IIE277" s="18"/>
      <c r="IIF277" s="18"/>
      <c r="IIG277" s="18"/>
      <c r="IIH277" s="18"/>
      <c r="III277" s="18"/>
      <c r="IIJ277" s="18"/>
      <c r="IIK277" s="18"/>
      <c r="IIL277" s="18"/>
      <c r="IIM277" s="18"/>
      <c r="IIN277" s="18"/>
      <c r="IIO277" s="18"/>
      <c r="IIP277" s="18"/>
      <c r="IIQ277" s="18"/>
      <c r="IIR277" s="18"/>
      <c r="IIS277" s="18"/>
      <c r="IIT277" s="18"/>
      <c r="IIU277" s="18"/>
      <c r="IIV277" s="18"/>
      <c r="IIW277" s="18"/>
      <c r="IIX277" s="18"/>
      <c r="IIY277" s="18"/>
      <c r="IIZ277" s="18"/>
      <c r="IJA277" s="18"/>
      <c r="IJB277" s="18"/>
      <c r="IJC277" s="18"/>
      <c r="IJD277" s="18"/>
      <c r="IJE277" s="18"/>
      <c r="IJF277" s="18"/>
      <c r="IJG277" s="18"/>
      <c r="IJH277" s="18"/>
      <c r="IJI277" s="18"/>
      <c r="IJJ277" s="18"/>
      <c r="IJK277" s="18"/>
      <c r="IJL277" s="18"/>
      <c r="IJM277" s="18"/>
      <c r="IJN277" s="18"/>
      <c r="IJO277" s="18"/>
      <c r="IJP277" s="18"/>
      <c r="IJQ277" s="18"/>
      <c r="IJR277" s="18"/>
      <c r="IJS277" s="18"/>
      <c r="IJT277" s="18"/>
      <c r="IJU277" s="18"/>
      <c r="IJV277" s="18"/>
      <c r="IJW277" s="18"/>
      <c r="IJX277" s="18"/>
      <c r="IJY277" s="18"/>
      <c r="IJZ277" s="18"/>
      <c r="IKA277" s="18"/>
      <c r="IKB277" s="18"/>
      <c r="IKC277" s="18"/>
      <c r="IKD277" s="18"/>
      <c r="IKE277" s="18"/>
      <c r="IKF277" s="18"/>
      <c r="IKG277" s="18"/>
      <c r="IKH277" s="18"/>
      <c r="IKI277" s="18"/>
      <c r="IKJ277" s="18"/>
      <c r="IKK277" s="18"/>
      <c r="IKL277" s="18"/>
      <c r="IKM277" s="18"/>
      <c r="IKN277" s="18"/>
      <c r="IKO277" s="18"/>
      <c r="IKP277" s="18"/>
      <c r="IKQ277" s="18"/>
      <c r="IKR277" s="18"/>
      <c r="IKS277" s="18"/>
      <c r="IKT277" s="18"/>
      <c r="IKU277" s="18"/>
      <c r="IKV277" s="18"/>
      <c r="IKW277" s="18"/>
      <c r="IKX277" s="18"/>
      <c r="IKY277" s="18"/>
      <c r="IKZ277" s="18"/>
      <c r="ILA277" s="18"/>
      <c r="ILB277" s="18"/>
      <c r="ILC277" s="18"/>
      <c r="ILD277" s="18"/>
      <c r="ILE277" s="18"/>
      <c r="ILF277" s="18"/>
      <c r="ILG277" s="18"/>
      <c r="ILH277" s="18"/>
      <c r="ILI277" s="18"/>
      <c r="ILJ277" s="18"/>
      <c r="ILK277" s="18"/>
      <c r="ILL277" s="18"/>
      <c r="ILM277" s="18"/>
      <c r="ILN277" s="18"/>
      <c r="ILO277" s="18"/>
      <c r="ILP277" s="18"/>
      <c r="ILQ277" s="18"/>
      <c r="ILR277" s="18"/>
      <c r="ILS277" s="18"/>
      <c r="ILT277" s="18"/>
      <c r="ILU277" s="18"/>
      <c r="ILV277" s="18"/>
      <c r="ILW277" s="18"/>
      <c r="ILX277" s="18"/>
      <c r="ILY277" s="18"/>
      <c r="ILZ277" s="18"/>
      <c r="IMA277" s="18"/>
      <c r="IMB277" s="18"/>
      <c r="IMC277" s="18"/>
      <c r="IMD277" s="18"/>
      <c r="IME277" s="18"/>
      <c r="IMF277" s="18"/>
      <c r="IMG277" s="18"/>
      <c r="IMH277" s="18"/>
      <c r="IMI277" s="18"/>
      <c r="IMJ277" s="18"/>
      <c r="IMK277" s="18"/>
      <c r="IML277" s="18"/>
      <c r="IMM277" s="18"/>
      <c r="IMN277" s="18"/>
      <c r="IMO277" s="18"/>
      <c r="IMP277" s="18"/>
      <c r="IMQ277" s="18"/>
      <c r="IMR277" s="18"/>
      <c r="IMS277" s="18"/>
      <c r="IMT277" s="18"/>
      <c r="IMU277" s="18"/>
      <c r="IMV277" s="18"/>
      <c r="IMW277" s="18"/>
      <c r="IMX277" s="18"/>
      <c r="IMY277" s="18"/>
      <c r="IMZ277" s="18"/>
      <c r="INA277" s="18"/>
      <c r="INB277" s="18"/>
      <c r="INC277" s="18"/>
      <c r="IND277" s="18"/>
      <c r="INE277" s="18"/>
      <c r="INF277" s="18"/>
      <c r="ING277" s="18"/>
      <c r="INH277" s="18"/>
      <c r="INI277" s="18"/>
      <c r="INJ277" s="18"/>
      <c r="INK277" s="18"/>
      <c r="INL277" s="18"/>
      <c r="INM277" s="18"/>
      <c r="INN277" s="18"/>
      <c r="INO277" s="18"/>
      <c r="INP277" s="18"/>
      <c r="INQ277" s="18"/>
      <c r="INR277" s="18"/>
      <c r="INS277" s="18"/>
      <c r="INT277" s="18"/>
      <c r="INU277" s="18"/>
      <c r="INV277" s="18"/>
      <c r="INW277" s="18"/>
      <c r="INX277" s="18"/>
      <c r="INY277" s="18"/>
      <c r="INZ277" s="18"/>
      <c r="IOA277" s="18"/>
      <c r="IOB277" s="18"/>
      <c r="IOC277" s="18"/>
      <c r="IOD277" s="18"/>
      <c r="IOE277" s="18"/>
      <c r="IOF277" s="18"/>
      <c r="IOG277" s="18"/>
      <c r="IOH277" s="18"/>
      <c r="IOI277" s="18"/>
      <c r="IOJ277" s="18"/>
      <c r="IOK277" s="18"/>
      <c r="IOL277" s="18"/>
      <c r="IOM277" s="18"/>
      <c r="ION277" s="18"/>
      <c r="IOO277" s="18"/>
      <c r="IOP277" s="18"/>
      <c r="IOQ277" s="18"/>
      <c r="IOR277" s="18"/>
      <c r="IOS277" s="18"/>
      <c r="IOT277" s="18"/>
      <c r="IOU277" s="18"/>
      <c r="IOV277" s="18"/>
      <c r="IOW277" s="18"/>
      <c r="IOX277" s="18"/>
      <c r="IOY277" s="18"/>
      <c r="IOZ277" s="18"/>
      <c r="IPA277" s="18"/>
      <c r="IPB277" s="18"/>
      <c r="IPC277" s="18"/>
      <c r="IPD277" s="18"/>
      <c r="IPE277" s="18"/>
      <c r="IPF277" s="18"/>
      <c r="IPG277" s="18"/>
      <c r="IPH277" s="18"/>
      <c r="IPI277" s="18"/>
      <c r="IPJ277" s="18"/>
      <c r="IPK277" s="18"/>
      <c r="IPL277" s="18"/>
      <c r="IPM277" s="18"/>
      <c r="IPN277" s="18"/>
      <c r="IPO277" s="18"/>
      <c r="IPP277" s="18"/>
      <c r="IPQ277" s="18"/>
      <c r="IPR277" s="18"/>
      <c r="IPS277" s="18"/>
      <c r="IPT277" s="18"/>
      <c r="IPU277" s="18"/>
      <c r="IPV277" s="18"/>
      <c r="IPW277" s="18"/>
      <c r="IPX277" s="18"/>
      <c r="IPY277" s="18"/>
      <c r="IPZ277" s="18"/>
      <c r="IQA277" s="18"/>
      <c r="IQB277" s="18"/>
      <c r="IQC277" s="18"/>
      <c r="IQD277" s="18"/>
      <c r="IQE277" s="18"/>
      <c r="IQF277" s="18"/>
      <c r="IQG277" s="18"/>
      <c r="IQH277" s="18"/>
      <c r="IQI277" s="18"/>
      <c r="IQJ277" s="18"/>
      <c r="IQK277" s="18"/>
      <c r="IQL277" s="18"/>
      <c r="IQM277" s="18"/>
      <c r="IQN277" s="18"/>
      <c r="IQO277" s="18"/>
      <c r="IQP277" s="18"/>
      <c r="IQQ277" s="18"/>
      <c r="IQR277" s="18"/>
      <c r="IQS277" s="18"/>
      <c r="IQT277" s="18"/>
      <c r="IQU277" s="18"/>
      <c r="IQV277" s="18"/>
      <c r="IQW277" s="18"/>
      <c r="IQX277" s="18"/>
      <c r="IQY277" s="18"/>
      <c r="IQZ277" s="18"/>
      <c r="IRA277" s="18"/>
      <c r="IRB277" s="18"/>
      <c r="IRC277" s="18"/>
      <c r="IRD277" s="18"/>
      <c r="IRE277" s="18"/>
      <c r="IRF277" s="18"/>
      <c r="IRG277" s="18"/>
      <c r="IRH277" s="18"/>
      <c r="IRI277" s="18"/>
      <c r="IRJ277" s="18"/>
      <c r="IRK277" s="18"/>
      <c r="IRL277" s="18"/>
      <c r="IRM277" s="18"/>
      <c r="IRN277" s="18"/>
      <c r="IRO277" s="18"/>
      <c r="IRP277" s="18"/>
      <c r="IRQ277" s="18"/>
      <c r="IRR277" s="18"/>
      <c r="IRS277" s="18"/>
      <c r="IRT277" s="18"/>
      <c r="IRU277" s="18"/>
      <c r="IRV277" s="18"/>
      <c r="IRW277" s="18"/>
      <c r="IRX277" s="18"/>
      <c r="IRY277" s="18"/>
      <c r="IRZ277" s="18"/>
      <c r="ISA277" s="18"/>
      <c r="ISB277" s="18"/>
      <c r="ISC277" s="18"/>
      <c r="ISD277" s="18"/>
      <c r="ISE277" s="18"/>
      <c r="ISF277" s="18"/>
      <c r="ISG277" s="18"/>
      <c r="ISH277" s="18"/>
      <c r="ISI277" s="18"/>
      <c r="ISJ277" s="18"/>
      <c r="ISK277" s="18"/>
      <c r="ISL277" s="18"/>
      <c r="ISM277" s="18"/>
      <c r="ISN277" s="18"/>
      <c r="ISO277" s="18"/>
      <c r="ISP277" s="18"/>
      <c r="ISQ277" s="18"/>
      <c r="ISR277" s="18"/>
      <c r="ISS277" s="18"/>
      <c r="IST277" s="18"/>
      <c r="ISU277" s="18"/>
      <c r="ISV277" s="18"/>
      <c r="ISW277" s="18"/>
      <c r="ISX277" s="18"/>
      <c r="ISY277" s="18"/>
      <c r="ISZ277" s="18"/>
      <c r="ITA277" s="18"/>
      <c r="ITB277" s="18"/>
      <c r="ITC277" s="18"/>
      <c r="ITD277" s="18"/>
      <c r="ITE277" s="18"/>
      <c r="ITF277" s="18"/>
      <c r="ITG277" s="18"/>
      <c r="ITH277" s="18"/>
      <c r="ITI277" s="18"/>
      <c r="ITJ277" s="18"/>
      <c r="ITK277" s="18"/>
      <c r="ITL277" s="18"/>
      <c r="ITM277" s="18"/>
      <c r="ITN277" s="18"/>
      <c r="ITO277" s="18"/>
      <c r="ITP277" s="18"/>
      <c r="ITQ277" s="18"/>
      <c r="ITR277" s="18"/>
      <c r="ITS277" s="18"/>
      <c r="ITT277" s="18"/>
      <c r="ITU277" s="18"/>
      <c r="ITV277" s="18"/>
      <c r="ITW277" s="18"/>
      <c r="ITX277" s="18"/>
      <c r="ITY277" s="18"/>
      <c r="ITZ277" s="18"/>
      <c r="IUA277" s="18"/>
      <c r="IUB277" s="18"/>
      <c r="IUC277" s="18"/>
      <c r="IUD277" s="18"/>
      <c r="IUE277" s="18"/>
      <c r="IUF277" s="18"/>
      <c r="IUG277" s="18"/>
      <c r="IUH277" s="18"/>
      <c r="IUI277" s="18"/>
      <c r="IUJ277" s="18"/>
      <c r="IUK277" s="18"/>
      <c r="IUL277" s="18"/>
      <c r="IUM277" s="18"/>
      <c r="IUN277" s="18"/>
      <c r="IUO277" s="18"/>
      <c r="IUP277" s="18"/>
      <c r="IUQ277" s="18"/>
      <c r="IUR277" s="18"/>
      <c r="IUS277" s="18"/>
      <c r="IUT277" s="18"/>
      <c r="IUU277" s="18"/>
      <c r="IUV277" s="18"/>
      <c r="IUW277" s="18"/>
      <c r="IUX277" s="18"/>
      <c r="IUY277" s="18"/>
      <c r="IUZ277" s="18"/>
      <c r="IVA277" s="18"/>
      <c r="IVB277" s="18"/>
      <c r="IVC277" s="18"/>
      <c r="IVD277" s="18"/>
      <c r="IVE277" s="18"/>
      <c r="IVF277" s="18"/>
      <c r="IVG277" s="18"/>
      <c r="IVH277" s="18"/>
      <c r="IVI277" s="18"/>
      <c r="IVJ277" s="18"/>
      <c r="IVK277" s="18"/>
      <c r="IVL277" s="18"/>
      <c r="IVM277" s="18"/>
      <c r="IVN277" s="18"/>
      <c r="IVO277" s="18"/>
      <c r="IVP277" s="18"/>
      <c r="IVQ277" s="18"/>
      <c r="IVR277" s="18"/>
      <c r="IVS277" s="18"/>
      <c r="IVT277" s="18"/>
      <c r="IVU277" s="18"/>
      <c r="IVV277" s="18"/>
      <c r="IVW277" s="18"/>
      <c r="IVX277" s="18"/>
      <c r="IVY277" s="18"/>
      <c r="IVZ277" s="18"/>
      <c r="IWA277" s="18"/>
      <c r="IWB277" s="18"/>
      <c r="IWC277" s="18"/>
      <c r="IWD277" s="18"/>
      <c r="IWE277" s="18"/>
      <c r="IWF277" s="18"/>
      <c r="IWG277" s="18"/>
      <c r="IWH277" s="18"/>
      <c r="IWI277" s="18"/>
      <c r="IWJ277" s="18"/>
      <c r="IWK277" s="18"/>
      <c r="IWL277" s="18"/>
      <c r="IWM277" s="18"/>
      <c r="IWN277" s="18"/>
      <c r="IWO277" s="18"/>
      <c r="IWP277" s="18"/>
      <c r="IWQ277" s="18"/>
      <c r="IWR277" s="18"/>
      <c r="IWS277" s="18"/>
      <c r="IWT277" s="18"/>
      <c r="IWU277" s="18"/>
      <c r="IWV277" s="18"/>
      <c r="IWW277" s="18"/>
      <c r="IWX277" s="18"/>
      <c r="IWY277" s="18"/>
      <c r="IWZ277" s="18"/>
      <c r="IXA277" s="18"/>
      <c r="IXB277" s="18"/>
      <c r="IXC277" s="18"/>
      <c r="IXD277" s="18"/>
      <c r="IXE277" s="18"/>
      <c r="IXF277" s="18"/>
      <c r="IXG277" s="18"/>
      <c r="IXH277" s="18"/>
      <c r="IXI277" s="18"/>
      <c r="IXJ277" s="18"/>
      <c r="IXK277" s="18"/>
      <c r="IXL277" s="18"/>
      <c r="IXM277" s="18"/>
      <c r="IXN277" s="18"/>
      <c r="IXO277" s="18"/>
      <c r="IXP277" s="18"/>
      <c r="IXQ277" s="18"/>
      <c r="IXR277" s="18"/>
      <c r="IXS277" s="18"/>
      <c r="IXT277" s="18"/>
      <c r="IXU277" s="18"/>
      <c r="IXV277" s="18"/>
      <c r="IXW277" s="18"/>
      <c r="IXX277" s="18"/>
      <c r="IXY277" s="18"/>
      <c r="IXZ277" s="18"/>
      <c r="IYA277" s="18"/>
      <c r="IYB277" s="18"/>
      <c r="IYC277" s="18"/>
      <c r="IYD277" s="18"/>
      <c r="IYE277" s="18"/>
      <c r="IYF277" s="18"/>
      <c r="IYG277" s="18"/>
      <c r="IYH277" s="18"/>
      <c r="IYI277" s="18"/>
      <c r="IYJ277" s="18"/>
      <c r="IYK277" s="18"/>
      <c r="IYL277" s="18"/>
      <c r="IYM277" s="18"/>
      <c r="IYN277" s="18"/>
      <c r="IYO277" s="18"/>
      <c r="IYP277" s="18"/>
      <c r="IYQ277" s="18"/>
      <c r="IYR277" s="18"/>
      <c r="IYS277" s="18"/>
      <c r="IYT277" s="18"/>
      <c r="IYU277" s="18"/>
      <c r="IYV277" s="18"/>
      <c r="IYW277" s="18"/>
      <c r="IYX277" s="18"/>
      <c r="IYY277" s="18"/>
      <c r="IYZ277" s="18"/>
      <c r="IZA277" s="18"/>
      <c r="IZB277" s="18"/>
      <c r="IZC277" s="18"/>
      <c r="IZD277" s="18"/>
      <c r="IZE277" s="18"/>
      <c r="IZF277" s="18"/>
      <c r="IZG277" s="18"/>
      <c r="IZH277" s="18"/>
      <c r="IZI277" s="18"/>
      <c r="IZJ277" s="18"/>
      <c r="IZK277" s="18"/>
      <c r="IZL277" s="18"/>
      <c r="IZM277" s="18"/>
      <c r="IZN277" s="18"/>
      <c r="IZO277" s="18"/>
      <c r="IZP277" s="18"/>
      <c r="IZQ277" s="18"/>
      <c r="IZR277" s="18"/>
      <c r="IZS277" s="18"/>
      <c r="IZT277" s="18"/>
      <c r="IZU277" s="18"/>
      <c r="IZV277" s="18"/>
      <c r="IZW277" s="18"/>
      <c r="IZX277" s="18"/>
      <c r="IZY277" s="18"/>
      <c r="IZZ277" s="18"/>
      <c r="JAA277" s="18"/>
      <c r="JAB277" s="18"/>
      <c r="JAC277" s="18"/>
      <c r="JAD277" s="18"/>
      <c r="JAE277" s="18"/>
      <c r="JAF277" s="18"/>
      <c r="JAG277" s="18"/>
      <c r="JAH277" s="18"/>
      <c r="JAI277" s="18"/>
      <c r="JAJ277" s="18"/>
      <c r="JAK277" s="18"/>
      <c r="JAL277" s="18"/>
      <c r="JAM277" s="18"/>
      <c r="JAN277" s="18"/>
      <c r="JAO277" s="18"/>
      <c r="JAP277" s="18"/>
      <c r="JAQ277" s="18"/>
      <c r="JAR277" s="18"/>
      <c r="JAS277" s="18"/>
      <c r="JAT277" s="18"/>
      <c r="JAU277" s="18"/>
      <c r="JAV277" s="18"/>
      <c r="JAW277" s="18"/>
      <c r="JAX277" s="18"/>
      <c r="JAY277" s="18"/>
      <c r="JAZ277" s="18"/>
      <c r="JBA277" s="18"/>
      <c r="JBB277" s="18"/>
      <c r="JBC277" s="18"/>
      <c r="JBD277" s="18"/>
      <c r="JBE277" s="18"/>
      <c r="JBF277" s="18"/>
      <c r="JBG277" s="18"/>
      <c r="JBH277" s="18"/>
      <c r="JBI277" s="18"/>
      <c r="JBJ277" s="18"/>
      <c r="JBK277" s="18"/>
      <c r="JBL277" s="18"/>
      <c r="JBM277" s="18"/>
      <c r="JBN277" s="18"/>
      <c r="JBO277" s="18"/>
      <c r="JBP277" s="18"/>
      <c r="JBQ277" s="18"/>
      <c r="JBR277" s="18"/>
      <c r="JBS277" s="18"/>
      <c r="JBT277" s="18"/>
      <c r="JBU277" s="18"/>
      <c r="JBV277" s="18"/>
      <c r="JBW277" s="18"/>
      <c r="JBX277" s="18"/>
      <c r="JBY277" s="18"/>
      <c r="JBZ277" s="18"/>
      <c r="JCA277" s="18"/>
      <c r="JCB277" s="18"/>
      <c r="JCC277" s="18"/>
      <c r="JCD277" s="18"/>
      <c r="JCE277" s="18"/>
      <c r="JCF277" s="18"/>
      <c r="JCG277" s="18"/>
      <c r="JCH277" s="18"/>
      <c r="JCI277" s="18"/>
      <c r="JCJ277" s="18"/>
      <c r="JCK277" s="18"/>
      <c r="JCL277" s="18"/>
      <c r="JCM277" s="18"/>
      <c r="JCN277" s="18"/>
      <c r="JCO277" s="18"/>
      <c r="JCP277" s="18"/>
      <c r="JCQ277" s="18"/>
      <c r="JCR277" s="18"/>
      <c r="JCS277" s="18"/>
      <c r="JCT277" s="18"/>
      <c r="JCU277" s="18"/>
      <c r="JCV277" s="18"/>
      <c r="JCW277" s="18"/>
      <c r="JCX277" s="18"/>
      <c r="JCY277" s="18"/>
      <c r="JCZ277" s="18"/>
      <c r="JDA277" s="18"/>
      <c r="JDB277" s="18"/>
      <c r="JDC277" s="18"/>
      <c r="JDD277" s="18"/>
      <c r="JDE277" s="18"/>
      <c r="JDF277" s="18"/>
      <c r="JDG277" s="18"/>
      <c r="JDH277" s="18"/>
      <c r="JDI277" s="18"/>
      <c r="JDJ277" s="18"/>
      <c r="JDK277" s="18"/>
      <c r="JDL277" s="18"/>
      <c r="JDM277" s="18"/>
      <c r="JDN277" s="18"/>
      <c r="JDO277" s="18"/>
      <c r="JDP277" s="18"/>
      <c r="JDQ277" s="18"/>
      <c r="JDR277" s="18"/>
      <c r="JDS277" s="18"/>
      <c r="JDT277" s="18"/>
      <c r="JDU277" s="18"/>
      <c r="JDV277" s="18"/>
      <c r="JDW277" s="18"/>
      <c r="JDX277" s="18"/>
      <c r="JDY277" s="18"/>
      <c r="JDZ277" s="18"/>
      <c r="JEA277" s="18"/>
      <c r="JEB277" s="18"/>
      <c r="JEC277" s="18"/>
      <c r="JED277" s="18"/>
      <c r="JEE277" s="18"/>
      <c r="JEF277" s="18"/>
      <c r="JEG277" s="18"/>
      <c r="JEH277" s="18"/>
      <c r="JEI277" s="18"/>
      <c r="JEJ277" s="18"/>
      <c r="JEK277" s="18"/>
      <c r="JEL277" s="18"/>
      <c r="JEM277" s="18"/>
      <c r="JEN277" s="18"/>
      <c r="JEO277" s="18"/>
      <c r="JEP277" s="18"/>
      <c r="JEQ277" s="18"/>
      <c r="JER277" s="18"/>
      <c r="JES277" s="18"/>
      <c r="JET277" s="18"/>
      <c r="JEU277" s="18"/>
      <c r="JEV277" s="18"/>
      <c r="JEW277" s="18"/>
      <c r="JEX277" s="18"/>
      <c r="JEY277" s="18"/>
      <c r="JEZ277" s="18"/>
      <c r="JFA277" s="18"/>
      <c r="JFB277" s="18"/>
      <c r="JFC277" s="18"/>
      <c r="JFD277" s="18"/>
      <c r="JFE277" s="18"/>
      <c r="JFF277" s="18"/>
      <c r="JFG277" s="18"/>
      <c r="JFH277" s="18"/>
      <c r="JFI277" s="18"/>
      <c r="JFJ277" s="18"/>
      <c r="JFK277" s="18"/>
      <c r="JFL277" s="18"/>
      <c r="JFM277" s="18"/>
      <c r="JFN277" s="18"/>
      <c r="JFO277" s="18"/>
      <c r="JFP277" s="18"/>
      <c r="JFQ277" s="18"/>
      <c r="JFR277" s="18"/>
      <c r="JFS277" s="18"/>
      <c r="JFT277" s="18"/>
      <c r="JFU277" s="18"/>
      <c r="JFV277" s="18"/>
      <c r="JFW277" s="18"/>
      <c r="JFX277" s="18"/>
      <c r="JFY277" s="18"/>
      <c r="JFZ277" s="18"/>
      <c r="JGA277" s="18"/>
      <c r="JGB277" s="18"/>
      <c r="JGC277" s="18"/>
      <c r="JGD277" s="18"/>
      <c r="JGE277" s="18"/>
      <c r="JGF277" s="18"/>
      <c r="JGG277" s="18"/>
      <c r="JGH277" s="18"/>
      <c r="JGI277" s="18"/>
      <c r="JGJ277" s="18"/>
      <c r="JGK277" s="18"/>
      <c r="JGL277" s="18"/>
      <c r="JGM277" s="18"/>
      <c r="JGN277" s="18"/>
      <c r="JGO277" s="18"/>
      <c r="JGP277" s="18"/>
      <c r="JGQ277" s="18"/>
      <c r="JGR277" s="18"/>
      <c r="JGS277" s="18"/>
      <c r="JGT277" s="18"/>
      <c r="JGU277" s="18"/>
      <c r="JGV277" s="18"/>
      <c r="JGW277" s="18"/>
      <c r="JGX277" s="18"/>
      <c r="JGY277" s="18"/>
      <c r="JGZ277" s="18"/>
      <c r="JHA277" s="18"/>
      <c r="JHB277" s="18"/>
      <c r="JHC277" s="18"/>
      <c r="JHD277" s="18"/>
      <c r="JHE277" s="18"/>
      <c r="JHF277" s="18"/>
      <c r="JHG277" s="18"/>
      <c r="JHH277" s="18"/>
      <c r="JHI277" s="18"/>
      <c r="JHJ277" s="18"/>
      <c r="JHK277" s="18"/>
      <c r="JHL277" s="18"/>
      <c r="JHM277" s="18"/>
      <c r="JHN277" s="18"/>
      <c r="JHO277" s="18"/>
      <c r="JHP277" s="18"/>
      <c r="JHQ277" s="18"/>
      <c r="JHR277" s="18"/>
      <c r="JHS277" s="18"/>
      <c r="JHT277" s="18"/>
      <c r="JHU277" s="18"/>
      <c r="JHV277" s="18"/>
      <c r="JHW277" s="18"/>
      <c r="JHX277" s="18"/>
      <c r="JHY277" s="18"/>
      <c r="JHZ277" s="18"/>
      <c r="JIA277" s="18"/>
      <c r="JIB277" s="18"/>
      <c r="JIC277" s="18"/>
      <c r="JID277" s="18"/>
      <c r="JIE277" s="18"/>
      <c r="JIF277" s="18"/>
      <c r="JIG277" s="18"/>
      <c r="JIH277" s="18"/>
      <c r="JII277" s="18"/>
      <c r="JIJ277" s="18"/>
      <c r="JIK277" s="18"/>
      <c r="JIL277" s="18"/>
      <c r="JIM277" s="18"/>
      <c r="JIN277" s="18"/>
      <c r="JIO277" s="18"/>
      <c r="JIP277" s="18"/>
      <c r="JIQ277" s="18"/>
      <c r="JIR277" s="18"/>
      <c r="JIS277" s="18"/>
      <c r="JIT277" s="18"/>
      <c r="JIU277" s="18"/>
      <c r="JIV277" s="18"/>
      <c r="JIW277" s="18"/>
      <c r="JIX277" s="18"/>
      <c r="JIY277" s="18"/>
      <c r="JIZ277" s="18"/>
      <c r="JJA277" s="18"/>
      <c r="JJB277" s="18"/>
      <c r="JJC277" s="18"/>
      <c r="JJD277" s="18"/>
      <c r="JJE277" s="18"/>
      <c r="JJF277" s="18"/>
      <c r="JJG277" s="18"/>
      <c r="JJH277" s="18"/>
      <c r="JJI277" s="18"/>
      <c r="JJJ277" s="18"/>
      <c r="JJK277" s="18"/>
      <c r="JJL277" s="18"/>
      <c r="JJM277" s="18"/>
      <c r="JJN277" s="18"/>
      <c r="JJO277" s="18"/>
      <c r="JJP277" s="18"/>
      <c r="JJQ277" s="18"/>
      <c r="JJR277" s="18"/>
      <c r="JJS277" s="18"/>
      <c r="JJT277" s="18"/>
      <c r="JJU277" s="18"/>
      <c r="JJV277" s="18"/>
      <c r="JJW277" s="18"/>
      <c r="JJX277" s="18"/>
      <c r="JJY277" s="18"/>
      <c r="JJZ277" s="18"/>
      <c r="JKA277" s="18"/>
      <c r="JKB277" s="18"/>
      <c r="JKC277" s="18"/>
      <c r="JKD277" s="18"/>
      <c r="JKE277" s="18"/>
      <c r="JKF277" s="18"/>
      <c r="JKG277" s="18"/>
      <c r="JKH277" s="18"/>
      <c r="JKI277" s="18"/>
      <c r="JKJ277" s="18"/>
      <c r="JKK277" s="18"/>
      <c r="JKL277" s="18"/>
      <c r="JKM277" s="18"/>
      <c r="JKN277" s="18"/>
      <c r="JKO277" s="18"/>
      <c r="JKP277" s="18"/>
      <c r="JKQ277" s="18"/>
      <c r="JKR277" s="18"/>
      <c r="JKS277" s="18"/>
      <c r="JKT277" s="18"/>
      <c r="JKU277" s="18"/>
      <c r="JKV277" s="18"/>
      <c r="JKW277" s="18"/>
      <c r="JKX277" s="18"/>
      <c r="JKY277" s="18"/>
      <c r="JKZ277" s="18"/>
      <c r="JLA277" s="18"/>
      <c r="JLB277" s="18"/>
      <c r="JLC277" s="18"/>
      <c r="JLD277" s="18"/>
      <c r="JLE277" s="18"/>
      <c r="JLF277" s="18"/>
      <c r="JLG277" s="18"/>
      <c r="JLH277" s="18"/>
      <c r="JLI277" s="18"/>
      <c r="JLJ277" s="18"/>
      <c r="JLK277" s="18"/>
      <c r="JLL277" s="18"/>
      <c r="JLM277" s="18"/>
      <c r="JLN277" s="18"/>
      <c r="JLO277" s="18"/>
      <c r="JLP277" s="18"/>
      <c r="JLQ277" s="18"/>
      <c r="JLR277" s="18"/>
      <c r="JLS277" s="18"/>
      <c r="JLT277" s="18"/>
      <c r="JLU277" s="18"/>
      <c r="JLV277" s="18"/>
      <c r="JLW277" s="18"/>
      <c r="JLX277" s="18"/>
      <c r="JLY277" s="18"/>
      <c r="JLZ277" s="18"/>
      <c r="JMA277" s="18"/>
      <c r="JMB277" s="18"/>
      <c r="JMC277" s="18"/>
      <c r="JMD277" s="18"/>
      <c r="JME277" s="18"/>
      <c r="JMF277" s="18"/>
      <c r="JMG277" s="18"/>
      <c r="JMH277" s="18"/>
      <c r="JMI277" s="18"/>
      <c r="JMJ277" s="18"/>
      <c r="JMK277" s="18"/>
      <c r="JML277" s="18"/>
      <c r="JMM277" s="18"/>
      <c r="JMN277" s="18"/>
      <c r="JMO277" s="18"/>
      <c r="JMP277" s="18"/>
      <c r="JMQ277" s="18"/>
      <c r="JMR277" s="18"/>
      <c r="JMS277" s="18"/>
      <c r="JMT277" s="18"/>
      <c r="JMU277" s="18"/>
      <c r="JMV277" s="18"/>
      <c r="JMW277" s="18"/>
      <c r="JMX277" s="18"/>
      <c r="JMY277" s="18"/>
      <c r="JMZ277" s="18"/>
      <c r="JNA277" s="18"/>
      <c r="JNB277" s="18"/>
      <c r="JNC277" s="18"/>
      <c r="JND277" s="18"/>
      <c r="JNE277" s="18"/>
      <c r="JNF277" s="18"/>
      <c r="JNG277" s="18"/>
      <c r="JNH277" s="18"/>
      <c r="JNI277" s="18"/>
      <c r="JNJ277" s="18"/>
      <c r="JNK277" s="18"/>
      <c r="JNL277" s="18"/>
      <c r="JNM277" s="18"/>
      <c r="JNN277" s="18"/>
      <c r="JNO277" s="18"/>
      <c r="JNP277" s="18"/>
      <c r="JNQ277" s="18"/>
      <c r="JNR277" s="18"/>
      <c r="JNS277" s="18"/>
      <c r="JNT277" s="18"/>
      <c r="JNU277" s="18"/>
      <c r="JNV277" s="18"/>
      <c r="JNW277" s="18"/>
      <c r="JNX277" s="18"/>
      <c r="JNY277" s="18"/>
      <c r="JNZ277" s="18"/>
      <c r="JOA277" s="18"/>
      <c r="JOB277" s="18"/>
      <c r="JOC277" s="18"/>
      <c r="JOD277" s="18"/>
      <c r="JOE277" s="18"/>
      <c r="JOF277" s="18"/>
      <c r="JOG277" s="18"/>
      <c r="JOH277" s="18"/>
      <c r="JOI277" s="18"/>
      <c r="JOJ277" s="18"/>
      <c r="JOK277" s="18"/>
      <c r="JOL277" s="18"/>
      <c r="JOM277" s="18"/>
      <c r="JON277" s="18"/>
      <c r="JOO277" s="18"/>
      <c r="JOP277" s="18"/>
      <c r="JOQ277" s="18"/>
      <c r="JOR277" s="18"/>
      <c r="JOS277" s="18"/>
      <c r="JOT277" s="18"/>
      <c r="JOU277" s="18"/>
      <c r="JOV277" s="18"/>
      <c r="JOW277" s="18"/>
      <c r="JOX277" s="18"/>
      <c r="JOY277" s="18"/>
      <c r="JOZ277" s="18"/>
      <c r="JPA277" s="18"/>
      <c r="JPB277" s="18"/>
      <c r="JPC277" s="18"/>
      <c r="JPD277" s="18"/>
      <c r="JPE277" s="18"/>
      <c r="JPF277" s="18"/>
      <c r="JPG277" s="18"/>
      <c r="JPH277" s="18"/>
      <c r="JPI277" s="18"/>
      <c r="JPJ277" s="18"/>
      <c r="JPK277" s="18"/>
      <c r="JPL277" s="18"/>
      <c r="JPM277" s="18"/>
      <c r="JPN277" s="18"/>
      <c r="JPO277" s="18"/>
      <c r="JPP277" s="18"/>
      <c r="JPQ277" s="18"/>
      <c r="JPR277" s="18"/>
      <c r="JPS277" s="18"/>
      <c r="JPT277" s="18"/>
      <c r="JPU277" s="18"/>
      <c r="JPV277" s="18"/>
      <c r="JPW277" s="18"/>
      <c r="JPX277" s="18"/>
      <c r="JPY277" s="18"/>
      <c r="JPZ277" s="18"/>
      <c r="JQA277" s="18"/>
      <c r="JQB277" s="18"/>
      <c r="JQC277" s="18"/>
      <c r="JQD277" s="18"/>
      <c r="JQE277" s="18"/>
      <c r="JQF277" s="18"/>
      <c r="JQG277" s="18"/>
      <c r="JQH277" s="18"/>
      <c r="JQI277" s="18"/>
      <c r="JQJ277" s="18"/>
      <c r="JQK277" s="18"/>
      <c r="JQL277" s="18"/>
      <c r="JQM277" s="18"/>
      <c r="JQN277" s="18"/>
      <c r="JQO277" s="18"/>
      <c r="JQP277" s="18"/>
      <c r="JQQ277" s="18"/>
      <c r="JQR277" s="18"/>
      <c r="JQS277" s="18"/>
      <c r="JQT277" s="18"/>
      <c r="JQU277" s="18"/>
      <c r="JQV277" s="18"/>
      <c r="JQW277" s="18"/>
      <c r="JQX277" s="18"/>
      <c r="JQY277" s="18"/>
      <c r="JQZ277" s="18"/>
      <c r="JRA277" s="18"/>
      <c r="JRB277" s="18"/>
      <c r="JRC277" s="18"/>
      <c r="JRD277" s="18"/>
      <c r="JRE277" s="18"/>
      <c r="JRF277" s="18"/>
      <c r="JRG277" s="18"/>
      <c r="JRH277" s="18"/>
      <c r="JRI277" s="18"/>
      <c r="JRJ277" s="18"/>
      <c r="JRK277" s="18"/>
      <c r="JRL277" s="18"/>
      <c r="JRM277" s="18"/>
      <c r="JRN277" s="18"/>
      <c r="JRO277" s="18"/>
      <c r="JRP277" s="18"/>
      <c r="JRQ277" s="18"/>
      <c r="JRR277" s="18"/>
      <c r="JRS277" s="18"/>
      <c r="JRT277" s="18"/>
      <c r="JRU277" s="18"/>
      <c r="JRV277" s="18"/>
      <c r="JRW277" s="18"/>
      <c r="JRX277" s="18"/>
      <c r="JRY277" s="18"/>
      <c r="JRZ277" s="18"/>
      <c r="JSA277" s="18"/>
      <c r="JSB277" s="18"/>
      <c r="JSC277" s="18"/>
      <c r="JSD277" s="18"/>
      <c r="JSE277" s="18"/>
      <c r="JSF277" s="18"/>
      <c r="JSG277" s="18"/>
      <c r="JSH277" s="18"/>
      <c r="JSI277" s="18"/>
      <c r="JSJ277" s="18"/>
      <c r="JSK277" s="18"/>
      <c r="JSL277" s="18"/>
      <c r="JSM277" s="18"/>
      <c r="JSN277" s="18"/>
      <c r="JSO277" s="18"/>
      <c r="JSP277" s="18"/>
      <c r="JSQ277" s="18"/>
      <c r="JSR277" s="18"/>
      <c r="JSS277" s="18"/>
      <c r="JST277" s="18"/>
      <c r="JSU277" s="18"/>
      <c r="JSV277" s="18"/>
      <c r="JSW277" s="18"/>
      <c r="JSX277" s="18"/>
      <c r="JSY277" s="18"/>
      <c r="JSZ277" s="18"/>
      <c r="JTA277" s="18"/>
      <c r="JTB277" s="18"/>
      <c r="JTC277" s="18"/>
      <c r="JTD277" s="18"/>
      <c r="JTE277" s="18"/>
      <c r="JTF277" s="18"/>
      <c r="JTG277" s="18"/>
      <c r="JTH277" s="18"/>
      <c r="JTI277" s="18"/>
      <c r="JTJ277" s="18"/>
      <c r="JTK277" s="18"/>
      <c r="JTL277" s="18"/>
      <c r="JTM277" s="18"/>
      <c r="JTN277" s="18"/>
      <c r="JTO277" s="18"/>
      <c r="JTP277" s="18"/>
      <c r="JTQ277" s="18"/>
      <c r="JTR277" s="18"/>
      <c r="JTS277" s="18"/>
      <c r="JTT277" s="18"/>
      <c r="JTU277" s="18"/>
      <c r="JTV277" s="18"/>
      <c r="JTW277" s="18"/>
      <c r="JTX277" s="18"/>
      <c r="JTY277" s="18"/>
      <c r="JTZ277" s="18"/>
      <c r="JUA277" s="18"/>
      <c r="JUB277" s="18"/>
      <c r="JUC277" s="18"/>
      <c r="JUD277" s="18"/>
      <c r="JUE277" s="18"/>
      <c r="JUF277" s="18"/>
      <c r="JUG277" s="18"/>
      <c r="JUH277" s="18"/>
      <c r="JUI277" s="18"/>
      <c r="JUJ277" s="18"/>
      <c r="JUK277" s="18"/>
      <c r="JUL277" s="18"/>
      <c r="JUM277" s="18"/>
      <c r="JUN277" s="18"/>
      <c r="JUO277" s="18"/>
      <c r="JUP277" s="18"/>
      <c r="JUQ277" s="18"/>
      <c r="JUR277" s="18"/>
      <c r="JUS277" s="18"/>
      <c r="JUT277" s="18"/>
      <c r="JUU277" s="18"/>
      <c r="JUV277" s="18"/>
      <c r="JUW277" s="18"/>
      <c r="JUX277" s="18"/>
      <c r="JUY277" s="18"/>
      <c r="JUZ277" s="18"/>
      <c r="JVA277" s="18"/>
      <c r="JVB277" s="18"/>
      <c r="JVC277" s="18"/>
      <c r="JVD277" s="18"/>
      <c r="JVE277" s="18"/>
      <c r="JVF277" s="18"/>
      <c r="JVG277" s="18"/>
      <c r="JVH277" s="18"/>
      <c r="JVI277" s="18"/>
      <c r="JVJ277" s="18"/>
      <c r="JVK277" s="18"/>
      <c r="JVL277" s="18"/>
      <c r="JVM277" s="18"/>
      <c r="JVN277" s="18"/>
      <c r="JVO277" s="18"/>
      <c r="JVP277" s="18"/>
      <c r="JVQ277" s="18"/>
      <c r="JVR277" s="18"/>
      <c r="JVS277" s="18"/>
      <c r="JVT277" s="18"/>
      <c r="JVU277" s="18"/>
      <c r="JVV277" s="18"/>
      <c r="JVW277" s="18"/>
      <c r="JVX277" s="18"/>
      <c r="JVY277" s="18"/>
      <c r="JVZ277" s="18"/>
      <c r="JWA277" s="18"/>
      <c r="JWB277" s="18"/>
      <c r="JWC277" s="18"/>
      <c r="JWD277" s="18"/>
      <c r="JWE277" s="18"/>
      <c r="JWF277" s="18"/>
      <c r="JWG277" s="18"/>
      <c r="JWH277" s="18"/>
      <c r="JWI277" s="18"/>
      <c r="JWJ277" s="18"/>
      <c r="JWK277" s="18"/>
      <c r="JWL277" s="18"/>
      <c r="JWM277" s="18"/>
      <c r="JWN277" s="18"/>
      <c r="JWO277" s="18"/>
      <c r="JWP277" s="18"/>
      <c r="JWQ277" s="18"/>
      <c r="JWR277" s="18"/>
      <c r="JWS277" s="18"/>
      <c r="JWT277" s="18"/>
      <c r="JWU277" s="18"/>
      <c r="JWV277" s="18"/>
      <c r="JWW277" s="18"/>
      <c r="JWX277" s="18"/>
      <c r="JWY277" s="18"/>
      <c r="JWZ277" s="18"/>
      <c r="JXA277" s="18"/>
      <c r="JXB277" s="18"/>
      <c r="JXC277" s="18"/>
      <c r="JXD277" s="18"/>
      <c r="JXE277" s="18"/>
      <c r="JXF277" s="18"/>
      <c r="JXG277" s="18"/>
      <c r="JXH277" s="18"/>
      <c r="JXI277" s="18"/>
      <c r="JXJ277" s="18"/>
      <c r="JXK277" s="18"/>
      <c r="JXL277" s="18"/>
      <c r="JXM277" s="18"/>
      <c r="JXN277" s="18"/>
      <c r="JXO277" s="18"/>
      <c r="JXP277" s="18"/>
      <c r="JXQ277" s="18"/>
      <c r="JXR277" s="18"/>
      <c r="JXS277" s="18"/>
      <c r="JXT277" s="18"/>
      <c r="JXU277" s="18"/>
      <c r="JXV277" s="18"/>
      <c r="JXW277" s="18"/>
      <c r="JXX277" s="18"/>
      <c r="JXY277" s="18"/>
      <c r="JXZ277" s="18"/>
      <c r="JYA277" s="18"/>
      <c r="JYB277" s="18"/>
      <c r="JYC277" s="18"/>
      <c r="JYD277" s="18"/>
      <c r="JYE277" s="18"/>
      <c r="JYF277" s="18"/>
      <c r="JYG277" s="18"/>
      <c r="JYH277" s="18"/>
      <c r="JYI277" s="18"/>
      <c r="JYJ277" s="18"/>
      <c r="JYK277" s="18"/>
      <c r="JYL277" s="18"/>
      <c r="JYM277" s="18"/>
      <c r="JYN277" s="18"/>
      <c r="JYO277" s="18"/>
      <c r="JYP277" s="18"/>
      <c r="JYQ277" s="18"/>
      <c r="JYR277" s="18"/>
      <c r="JYS277" s="18"/>
      <c r="JYT277" s="18"/>
      <c r="JYU277" s="18"/>
      <c r="JYV277" s="18"/>
      <c r="JYW277" s="18"/>
      <c r="JYX277" s="18"/>
      <c r="JYY277" s="18"/>
      <c r="JYZ277" s="18"/>
      <c r="JZA277" s="18"/>
      <c r="JZB277" s="18"/>
      <c r="JZC277" s="18"/>
      <c r="JZD277" s="18"/>
      <c r="JZE277" s="18"/>
      <c r="JZF277" s="18"/>
      <c r="JZG277" s="18"/>
      <c r="JZH277" s="18"/>
      <c r="JZI277" s="18"/>
      <c r="JZJ277" s="18"/>
      <c r="JZK277" s="18"/>
      <c r="JZL277" s="18"/>
      <c r="JZM277" s="18"/>
      <c r="JZN277" s="18"/>
      <c r="JZO277" s="18"/>
      <c r="JZP277" s="18"/>
      <c r="JZQ277" s="18"/>
      <c r="JZR277" s="18"/>
      <c r="JZS277" s="18"/>
      <c r="JZT277" s="18"/>
      <c r="JZU277" s="18"/>
      <c r="JZV277" s="18"/>
      <c r="JZW277" s="18"/>
      <c r="JZX277" s="18"/>
      <c r="JZY277" s="18"/>
      <c r="JZZ277" s="18"/>
      <c r="KAA277" s="18"/>
      <c r="KAB277" s="18"/>
      <c r="KAC277" s="18"/>
      <c r="KAD277" s="18"/>
      <c r="KAE277" s="18"/>
      <c r="KAF277" s="18"/>
      <c r="KAG277" s="18"/>
      <c r="KAH277" s="18"/>
      <c r="KAI277" s="18"/>
      <c r="KAJ277" s="18"/>
      <c r="KAK277" s="18"/>
      <c r="KAL277" s="18"/>
      <c r="KAM277" s="18"/>
      <c r="KAN277" s="18"/>
      <c r="KAO277" s="18"/>
      <c r="KAP277" s="18"/>
      <c r="KAQ277" s="18"/>
      <c r="KAR277" s="18"/>
      <c r="KAS277" s="18"/>
      <c r="KAT277" s="18"/>
      <c r="KAU277" s="18"/>
      <c r="KAV277" s="18"/>
      <c r="KAW277" s="18"/>
      <c r="KAX277" s="18"/>
      <c r="KAY277" s="18"/>
      <c r="KAZ277" s="18"/>
      <c r="KBA277" s="18"/>
      <c r="KBB277" s="18"/>
      <c r="KBC277" s="18"/>
      <c r="KBD277" s="18"/>
      <c r="KBE277" s="18"/>
      <c r="KBF277" s="18"/>
      <c r="KBG277" s="18"/>
      <c r="KBH277" s="18"/>
      <c r="KBI277" s="18"/>
      <c r="KBJ277" s="18"/>
      <c r="KBK277" s="18"/>
      <c r="KBL277" s="18"/>
      <c r="KBM277" s="18"/>
      <c r="KBN277" s="18"/>
      <c r="KBO277" s="18"/>
      <c r="KBP277" s="18"/>
      <c r="KBQ277" s="18"/>
      <c r="KBR277" s="18"/>
      <c r="KBS277" s="18"/>
      <c r="KBT277" s="18"/>
      <c r="KBU277" s="18"/>
      <c r="KBV277" s="18"/>
      <c r="KBW277" s="18"/>
      <c r="KBX277" s="18"/>
      <c r="KBY277" s="18"/>
      <c r="KBZ277" s="18"/>
      <c r="KCA277" s="18"/>
      <c r="KCB277" s="18"/>
      <c r="KCC277" s="18"/>
      <c r="KCD277" s="18"/>
      <c r="KCE277" s="18"/>
      <c r="KCF277" s="18"/>
      <c r="KCG277" s="18"/>
      <c r="KCH277" s="18"/>
      <c r="KCI277" s="18"/>
      <c r="KCJ277" s="18"/>
      <c r="KCK277" s="18"/>
      <c r="KCL277" s="18"/>
      <c r="KCM277" s="18"/>
      <c r="KCN277" s="18"/>
      <c r="KCO277" s="18"/>
      <c r="KCP277" s="18"/>
      <c r="KCQ277" s="18"/>
      <c r="KCR277" s="18"/>
      <c r="KCS277" s="18"/>
      <c r="KCT277" s="18"/>
      <c r="KCU277" s="18"/>
      <c r="KCV277" s="18"/>
      <c r="KCW277" s="18"/>
      <c r="KCX277" s="18"/>
      <c r="KCY277" s="18"/>
      <c r="KCZ277" s="18"/>
      <c r="KDA277" s="18"/>
      <c r="KDB277" s="18"/>
      <c r="KDC277" s="18"/>
      <c r="KDD277" s="18"/>
      <c r="KDE277" s="18"/>
      <c r="KDF277" s="18"/>
      <c r="KDG277" s="18"/>
      <c r="KDH277" s="18"/>
      <c r="KDI277" s="18"/>
      <c r="KDJ277" s="18"/>
      <c r="KDK277" s="18"/>
      <c r="KDL277" s="18"/>
      <c r="KDM277" s="18"/>
      <c r="KDN277" s="18"/>
      <c r="KDO277" s="18"/>
      <c r="KDP277" s="18"/>
      <c r="KDQ277" s="18"/>
      <c r="KDR277" s="18"/>
      <c r="KDS277" s="18"/>
      <c r="KDT277" s="18"/>
      <c r="KDU277" s="18"/>
      <c r="KDV277" s="18"/>
      <c r="KDW277" s="18"/>
      <c r="KDX277" s="18"/>
      <c r="KDY277" s="18"/>
      <c r="KDZ277" s="18"/>
      <c r="KEA277" s="18"/>
      <c r="KEB277" s="18"/>
      <c r="KEC277" s="18"/>
      <c r="KED277" s="18"/>
      <c r="KEE277" s="18"/>
      <c r="KEF277" s="18"/>
      <c r="KEG277" s="18"/>
      <c r="KEH277" s="18"/>
      <c r="KEI277" s="18"/>
      <c r="KEJ277" s="18"/>
      <c r="KEK277" s="18"/>
      <c r="KEL277" s="18"/>
      <c r="KEM277" s="18"/>
      <c r="KEN277" s="18"/>
      <c r="KEO277" s="18"/>
      <c r="KEP277" s="18"/>
      <c r="KEQ277" s="18"/>
      <c r="KER277" s="18"/>
      <c r="KES277" s="18"/>
      <c r="KET277" s="18"/>
      <c r="KEU277" s="18"/>
      <c r="KEV277" s="18"/>
      <c r="KEW277" s="18"/>
      <c r="KEX277" s="18"/>
      <c r="KEY277" s="18"/>
      <c r="KEZ277" s="18"/>
      <c r="KFA277" s="18"/>
      <c r="KFB277" s="18"/>
      <c r="KFC277" s="18"/>
      <c r="KFD277" s="18"/>
      <c r="KFE277" s="18"/>
      <c r="KFF277" s="18"/>
      <c r="KFG277" s="18"/>
      <c r="KFH277" s="18"/>
      <c r="KFI277" s="18"/>
      <c r="KFJ277" s="18"/>
      <c r="KFK277" s="18"/>
      <c r="KFL277" s="18"/>
      <c r="KFM277" s="18"/>
      <c r="KFN277" s="18"/>
      <c r="KFO277" s="18"/>
      <c r="KFP277" s="18"/>
      <c r="KFQ277" s="18"/>
      <c r="KFR277" s="18"/>
      <c r="KFS277" s="18"/>
      <c r="KFT277" s="18"/>
      <c r="KFU277" s="18"/>
      <c r="KFV277" s="18"/>
      <c r="KFW277" s="18"/>
      <c r="KFX277" s="18"/>
      <c r="KFY277" s="18"/>
      <c r="KFZ277" s="18"/>
      <c r="KGA277" s="18"/>
      <c r="KGB277" s="18"/>
      <c r="KGC277" s="18"/>
      <c r="KGD277" s="18"/>
      <c r="KGE277" s="18"/>
      <c r="KGF277" s="18"/>
      <c r="KGG277" s="18"/>
      <c r="KGH277" s="18"/>
      <c r="KGI277" s="18"/>
      <c r="KGJ277" s="18"/>
      <c r="KGK277" s="18"/>
      <c r="KGL277" s="18"/>
      <c r="KGM277" s="18"/>
      <c r="KGN277" s="18"/>
      <c r="KGO277" s="18"/>
      <c r="KGP277" s="18"/>
      <c r="KGQ277" s="18"/>
      <c r="KGR277" s="18"/>
      <c r="KGS277" s="18"/>
      <c r="KGT277" s="18"/>
      <c r="KGU277" s="18"/>
      <c r="KGV277" s="18"/>
      <c r="KGW277" s="18"/>
      <c r="KGX277" s="18"/>
      <c r="KGY277" s="18"/>
      <c r="KGZ277" s="18"/>
      <c r="KHA277" s="18"/>
      <c r="KHB277" s="18"/>
      <c r="KHC277" s="18"/>
      <c r="KHD277" s="18"/>
      <c r="KHE277" s="18"/>
      <c r="KHF277" s="18"/>
      <c r="KHG277" s="18"/>
      <c r="KHH277" s="18"/>
      <c r="KHI277" s="18"/>
      <c r="KHJ277" s="18"/>
      <c r="KHK277" s="18"/>
      <c r="KHL277" s="18"/>
      <c r="KHM277" s="18"/>
      <c r="KHN277" s="18"/>
      <c r="KHO277" s="18"/>
      <c r="KHP277" s="18"/>
      <c r="KHQ277" s="18"/>
      <c r="KHR277" s="18"/>
      <c r="KHS277" s="18"/>
      <c r="KHT277" s="18"/>
      <c r="KHU277" s="18"/>
      <c r="KHV277" s="18"/>
      <c r="KHW277" s="18"/>
      <c r="KHX277" s="18"/>
      <c r="KHY277" s="18"/>
      <c r="KHZ277" s="18"/>
      <c r="KIA277" s="18"/>
      <c r="KIB277" s="18"/>
      <c r="KIC277" s="18"/>
      <c r="KID277" s="18"/>
      <c r="KIE277" s="18"/>
      <c r="KIF277" s="18"/>
      <c r="KIG277" s="18"/>
      <c r="KIH277" s="18"/>
      <c r="KII277" s="18"/>
      <c r="KIJ277" s="18"/>
      <c r="KIK277" s="18"/>
      <c r="KIL277" s="18"/>
      <c r="KIM277" s="18"/>
      <c r="KIN277" s="18"/>
      <c r="KIO277" s="18"/>
      <c r="KIP277" s="18"/>
      <c r="KIQ277" s="18"/>
      <c r="KIR277" s="18"/>
      <c r="KIS277" s="18"/>
      <c r="KIT277" s="18"/>
      <c r="KIU277" s="18"/>
      <c r="KIV277" s="18"/>
      <c r="KIW277" s="18"/>
      <c r="KIX277" s="18"/>
      <c r="KIY277" s="18"/>
      <c r="KIZ277" s="18"/>
      <c r="KJA277" s="18"/>
      <c r="KJB277" s="18"/>
      <c r="KJC277" s="18"/>
      <c r="KJD277" s="18"/>
      <c r="KJE277" s="18"/>
      <c r="KJF277" s="18"/>
      <c r="KJG277" s="18"/>
      <c r="KJH277" s="18"/>
      <c r="KJI277" s="18"/>
      <c r="KJJ277" s="18"/>
      <c r="KJK277" s="18"/>
      <c r="KJL277" s="18"/>
      <c r="KJM277" s="18"/>
      <c r="KJN277" s="18"/>
      <c r="KJO277" s="18"/>
      <c r="KJP277" s="18"/>
      <c r="KJQ277" s="18"/>
      <c r="KJR277" s="18"/>
      <c r="KJS277" s="18"/>
      <c r="KJT277" s="18"/>
      <c r="KJU277" s="18"/>
      <c r="KJV277" s="18"/>
      <c r="KJW277" s="18"/>
      <c r="KJX277" s="18"/>
      <c r="KJY277" s="18"/>
      <c r="KJZ277" s="18"/>
      <c r="KKA277" s="18"/>
      <c r="KKB277" s="18"/>
      <c r="KKC277" s="18"/>
      <c r="KKD277" s="18"/>
      <c r="KKE277" s="18"/>
      <c r="KKF277" s="18"/>
      <c r="KKG277" s="18"/>
      <c r="KKH277" s="18"/>
      <c r="KKI277" s="18"/>
      <c r="KKJ277" s="18"/>
      <c r="KKK277" s="18"/>
      <c r="KKL277" s="18"/>
      <c r="KKM277" s="18"/>
      <c r="KKN277" s="18"/>
      <c r="KKO277" s="18"/>
      <c r="KKP277" s="18"/>
      <c r="KKQ277" s="18"/>
      <c r="KKR277" s="18"/>
      <c r="KKS277" s="18"/>
      <c r="KKT277" s="18"/>
      <c r="KKU277" s="18"/>
      <c r="KKV277" s="18"/>
      <c r="KKW277" s="18"/>
      <c r="KKX277" s="18"/>
      <c r="KKY277" s="18"/>
      <c r="KKZ277" s="18"/>
      <c r="KLA277" s="18"/>
      <c r="KLB277" s="18"/>
      <c r="KLC277" s="18"/>
      <c r="KLD277" s="18"/>
      <c r="KLE277" s="18"/>
      <c r="KLF277" s="18"/>
      <c r="KLG277" s="18"/>
      <c r="KLH277" s="18"/>
      <c r="KLI277" s="18"/>
      <c r="KLJ277" s="18"/>
      <c r="KLK277" s="18"/>
      <c r="KLL277" s="18"/>
      <c r="KLM277" s="18"/>
      <c r="KLN277" s="18"/>
      <c r="KLO277" s="18"/>
      <c r="KLP277" s="18"/>
      <c r="KLQ277" s="18"/>
      <c r="KLR277" s="18"/>
      <c r="KLS277" s="18"/>
      <c r="KLT277" s="18"/>
      <c r="KLU277" s="18"/>
      <c r="KLV277" s="18"/>
      <c r="KLW277" s="18"/>
      <c r="KLX277" s="18"/>
      <c r="KLY277" s="18"/>
      <c r="KLZ277" s="18"/>
      <c r="KMA277" s="18"/>
      <c r="KMB277" s="18"/>
      <c r="KMC277" s="18"/>
      <c r="KMD277" s="18"/>
      <c r="KME277" s="18"/>
      <c r="KMF277" s="18"/>
      <c r="KMG277" s="18"/>
      <c r="KMH277" s="18"/>
      <c r="KMI277" s="18"/>
      <c r="KMJ277" s="18"/>
      <c r="KMK277" s="18"/>
      <c r="KML277" s="18"/>
      <c r="KMM277" s="18"/>
      <c r="KMN277" s="18"/>
      <c r="KMO277" s="18"/>
      <c r="KMP277" s="18"/>
      <c r="KMQ277" s="18"/>
      <c r="KMR277" s="18"/>
      <c r="KMS277" s="18"/>
      <c r="KMT277" s="18"/>
      <c r="KMU277" s="18"/>
      <c r="KMV277" s="18"/>
      <c r="KMW277" s="18"/>
      <c r="KMX277" s="18"/>
      <c r="KMY277" s="18"/>
      <c r="KMZ277" s="18"/>
      <c r="KNA277" s="18"/>
      <c r="KNB277" s="18"/>
      <c r="KNC277" s="18"/>
      <c r="KND277" s="18"/>
      <c r="KNE277" s="18"/>
      <c r="KNF277" s="18"/>
      <c r="KNG277" s="18"/>
      <c r="KNH277" s="18"/>
      <c r="KNI277" s="18"/>
      <c r="KNJ277" s="18"/>
      <c r="KNK277" s="18"/>
      <c r="KNL277" s="18"/>
      <c r="KNM277" s="18"/>
      <c r="KNN277" s="18"/>
      <c r="KNO277" s="18"/>
      <c r="KNP277" s="18"/>
      <c r="KNQ277" s="18"/>
      <c r="KNR277" s="18"/>
      <c r="KNS277" s="18"/>
      <c r="KNT277" s="18"/>
      <c r="KNU277" s="18"/>
      <c r="KNV277" s="18"/>
      <c r="KNW277" s="18"/>
      <c r="KNX277" s="18"/>
      <c r="KNY277" s="18"/>
      <c r="KNZ277" s="18"/>
      <c r="KOA277" s="18"/>
      <c r="KOB277" s="18"/>
      <c r="KOC277" s="18"/>
      <c r="KOD277" s="18"/>
      <c r="KOE277" s="18"/>
      <c r="KOF277" s="18"/>
      <c r="KOG277" s="18"/>
      <c r="KOH277" s="18"/>
      <c r="KOI277" s="18"/>
      <c r="KOJ277" s="18"/>
      <c r="KOK277" s="18"/>
      <c r="KOL277" s="18"/>
      <c r="KOM277" s="18"/>
      <c r="KON277" s="18"/>
      <c r="KOO277" s="18"/>
      <c r="KOP277" s="18"/>
      <c r="KOQ277" s="18"/>
      <c r="KOR277" s="18"/>
      <c r="KOS277" s="18"/>
      <c r="KOT277" s="18"/>
      <c r="KOU277" s="18"/>
      <c r="KOV277" s="18"/>
      <c r="KOW277" s="18"/>
      <c r="KOX277" s="18"/>
      <c r="KOY277" s="18"/>
      <c r="KOZ277" s="18"/>
      <c r="KPA277" s="18"/>
      <c r="KPB277" s="18"/>
      <c r="KPC277" s="18"/>
      <c r="KPD277" s="18"/>
      <c r="KPE277" s="18"/>
      <c r="KPF277" s="18"/>
      <c r="KPG277" s="18"/>
      <c r="KPH277" s="18"/>
      <c r="KPI277" s="18"/>
      <c r="KPJ277" s="18"/>
      <c r="KPK277" s="18"/>
      <c r="KPL277" s="18"/>
      <c r="KPM277" s="18"/>
      <c r="KPN277" s="18"/>
      <c r="KPO277" s="18"/>
      <c r="KPP277" s="18"/>
      <c r="KPQ277" s="18"/>
      <c r="KPR277" s="18"/>
      <c r="KPS277" s="18"/>
      <c r="KPT277" s="18"/>
      <c r="KPU277" s="18"/>
      <c r="KPV277" s="18"/>
      <c r="KPW277" s="18"/>
      <c r="KPX277" s="18"/>
      <c r="KPY277" s="18"/>
      <c r="KPZ277" s="18"/>
      <c r="KQA277" s="18"/>
      <c r="KQB277" s="18"/>
      <c r="KQC277" s="18"/>
      <c r="KQD277" s="18"/>
      <c r="KQE277" s="18"/>
      <c r="KQF277" s="18"/>
      <c r="KQG277" s="18"/>
      <c r="KQH277" s="18"/>
      <c r="KQI277" s="18"/>
      <c r="KQJ277" s="18"/>
      <c r="KQK277" s="18"/>
      <c r="KQL277" s="18"/>
      <c r="KQM277" s="18"/>
      <c r="KQN277" s="18"/>
      <c r="KQO277" s="18"/>
      <c r="KQP277" s="18"/>
      <c r="KQQ277" s="18"/>
      <c r="KQR277" s="18"/>
      <c r="KQS277" s="18"/>
      <c r="KQT277" s="18"/>
      <c r="KQU277" s="18"/>
      <c r="KQV277" s="18"/>
      <c r="KQW277" s="18"/>
      <c r="KQX277" s="18"/>
      <c r="KQY277" s="18"/>
      <c r="KQZ277" s="18"/>
      <c r="KRA277" s="18"/>
      <c r="KRB277" s="18"/>
      <c r="KRC277" s="18"/>
      <c r="KRD277" s="18"/>
      <c r="KRE277" s="18"/>
      <c r="KRF277" s="18"/>
      <c r="KRG277" s="18"/>
      <c r="KRH277" s="18"/>
      <c r="KRI277" s="18"/>
      <c r="KRJ277" s="18"/>
      <c r="KRK277" s="18"/>
      <c r="KRL277" s="18"/>
      <c r="KRM277" s="18"/>
      <c r="KRN277" s="18"/>
      <c r="KRO277" s="18"/>
      <c r="KRP277" s="18"/>
      <c r="KRQ277" s="18"/>
      <c r="KRR277" s="18"/>
      <c r="KRS277" s="18"/>
      <c r="KRT277" s="18"/>
      <c r="KRU277" s="18"/>
      <c r="KRV277" s="18"/>
      <c r="KRW277" s="18"/>
      <c r="KRX277" s="18"/>
      <c r="KRY277" s="18"/>
      <c r="KRZ277" s="18"/>
      <c r="KSA277" s="18"/>
      <c r="KSB277" s="18"/>
      <c r="KSC277" s="18"/>
      <c r="KSD277" s="18"/>
      <c r="KSE277" s="18"/>
      <c r="KSF277" s="18"/>
      <c r="KSG277" s="18"/>
      <c r="KSH277" s="18"/>
      <c r="KSI277" s="18"/>
      <c r="KSJ277" s="18"/>
      <c r="KSK277" s="18"/>
      <c r="KSL277" s="18"/>
      <c r="KSM277" s="18"/>
      <c r="KSN277" s="18"/>
      <c r="KSO277" s="18"/>
      <c r="KSP277" s="18"/>
      <c r="KSQ277" s="18"/>
      <c r="KSR277" s="18"/>
      <c r="KSS277" s="18"/>
      <c r="KST277" s="18"/>
      <c r="KSU277" s="18"/>
      <c r="KSV277" s="18"/>
      <c r="KSW277" s="18"/>
      <c r="KSX277" s="18"/>
      <c r="KSY277" s="18"/>
      <c r="KSZ277" s="18"/>
      <c r="KTA277" s="18"/>
      <c r="KTB277" s="18"/>
      <c r="KTC277" s="18"/>
      <c r="KTD277" s="18"/>
      <c r="KTE277" s="18"/>
      <c r="KTF277" s="18"/>
      <c r="KTG277" s="18"/>
      <c r="KTH277" s="18"/>
      <c r="KTI277" s="18"/>
      <c r="KTJ277" s="18"/>
      <c r="KTK277" s="18"/>
      <c r="KTL277" s="18"/>
      <c r="KTM277" s="18"/>
      <c r="KTN277" s="18"/>
      <c r="KTO277" s="18"/>
      <c r="KTP277" s="18"/>
      <c r="KTQ277" s="18"/>
      <c r="KTR277" s="18"/>
      <c r="KTS277" s="18"/>
      <c r="KTT277" s="18"/>
      <c r="KTU277" s="18"/>
      <c r="KTV277" s="18"/>
      <c r="KTW277" s="18"/>
      <c r="KTX277" s="18"/>
      <c r="KTY277" s="18"/>
      <c r="KTZ277" s="18"/>
      <c r="KUA277" s="18"/>
      <c r="KUB277" s="18"/>
      <c r="KUC277" s="18"/>
      <c r="KUD277" s="18"/>
      <c r="KUE277" s="18"/>
      <c r="KUF277" s="18"/>
      <c r="KUG277" s="18"/>
      <c r="KUH277" s="18"/>
      <c r="KUI277" s="18"/>
      <c r="KUJ277" s="18"/>
      <c r="KUK277" s="18"/>
      <c r="KUL277" s="18"/>
      <c r="KUM277" s="18"/>
      <c r="KUN277" s="18"/>
      <c r="KUO277" s="18"/>
      <c r="KUP277" s="18"/>
      <c r="KUQ277" s="18"/>
      <c r="KUR277" s="18"/>
      <c r="KUS277" s="18"/>
      <c r="KUT277" s="18"/>
      <c r="KUU277" s="18"/>
      <c r="KUV277" s="18"/>
      <c r="KUW277" s="18"/>
      <c r="KUX277" s="18"/>
      <c r="KUY277" s="18"/>
      <c r="KUZ277" s="18"/>
      <c r="KVA277" s="18"/>
      <c r="KVB277" s="18"/>
      <c r="KVC277" s="18"/>
      <c r="KVD277" s="18"/>
      <c r="KVE277" s="18"/>
      <c r="KVF277" s="18"/>
      <c r="KVG277" s="18"/>
      <c r="KVH277" s="18"/>
      <c r="KVI277" s="18"/>
      <c r="KVJ277" s="18"/>
      <c r="KVK277" s="18"/>
      <c r="KVL277" s="18"/>
      <c r="KVM277" s="18"/>
      <c r="KVN277" s="18"/>
      <c r="KVO277" s="18"/>
      <c r="KVP277" s="18"/>
      <c r="KVQ277" s="18"/>
      <c r="KVR277" s="18"/>
      <c r="KVS277" s="18"/>
      <c r="KVT277" s="18"/>
      <c r="KVU277" s="18"/>
      <c r="KVV277" s="18"/>
      <c r="KVW277" s="18"/>
      <c r="KVX277" s="18"/>
      <c r="KVY277" s="18"/>
      <c r="KVZ277" s="18"/>
      <c r="KWA277" s="18"/>
      <c r="KWB277" s="18"/>
      <c r="KWC277" s="18"/>
      <c r="KWD277" s="18"/>
      <c r="KWE277" s="18"/>
      <c r="KWF277" s="18"/>
      <c r="KWG277" s="18"/>
      <c r="KWH277" s="18"/>
      <c r="KWI277" s="18"/>
      <c r="KWJ277" s="18"/>
      <c r="KWK277" s="18"/>
      <c r="KWL277" s="18"/>
      <c r="KWM277" s="18"/>
      <c r="KWN277" s="18"/>
      <c r="KWO277" s="18"/>
      <c r="KWP277" s="18"/>
      <c r="KWQ277" s="18"/>
      <c r="KWR277" s="18"/>
      <c r="KWS277" s="18"/>
      <c r="KWT277" s="18"/>
      <c r="KWU277" s="18"/>
      <c r="KWV277" s="18"/>
      <c r="KWW277" s="18"/>
      <c r="KWX277" s="18"/>
      <c r="KWY277" s="18"/>
      <c r="KWZ277" s="18"/>
      <c r="KXA277" s="18"/>
      <c r="KXB277" s="18"/>
      <c r="KXC277" s="18"/>
      <c r="KXD277" s="18"/>
      <c r="KXE277" s="18"/>
      <c r="KXF277" s="18"/>
      <c r="KXG277" s="18"/>
      <c r="KXH277" s="18"/>
      <c r="KXI277" s="18"/>
      <c r="KXJ277" s="18"/>
      <c r="KXK277" s="18"/>
      <c r="KXL277" s="18"/>
      <c r="KXM277" s="18"/>
      <c r="KXN277" s="18"/>
      <c r="KXO277" s="18"/>
      <c r="KXP277" s="18"/>
      <c r="KXQ277" s="18"/>
      <c r="KXR277" s="18"/>
      <c r="KXS277" s="18"/>
      <c r="KXT277" s="18"/>
      <c r="KXU277" s="18"/>
      <c r="KXV277" s="18"/>
      <c r="KXW277" s="18"/>
      <c r="KXX277" s="18"/>
      <c r="KXY277" s="18"/>
      <c r="KXZ277" s="18"/>
      <c r="KYA277" s="18"/>
      <c r="KYB277" s="18"/>
      <c r="KYC277" s="18"/>
      <c r="KYD277" s="18"/>
      <c r="KYE277" s="18"/>
      <c r="KYF277" s="18"/>
      <c r="KYG277" s="18"/>
      <c r="KYH277" s="18"/>
      <c r="KYI277" s="18"/>
      <c r="KYJ277" s="18"/>
      <c r="KYK277" s="18"/>
      <c r="KYL277" s="18"/>
      <c r="KYM277" s="18"/>
      <c r="KYN277" s="18"/>
      <c r="KYO277" s="18"/>
      <c r="KYP277" s="18"/>
      <c r="KYQ277" s="18"/>
      <c r="KYR277" s="18"/>
      <c r="KYS277" s="18"/>
      <c r="KYT277" s="18"/>
      <c r="KYU277" s="18"/>
      <c r="KYV277" s="18"/>
      <c r="KYW277" s="18"/>
      <c r="KYX277" s="18"/>
      <c r="KYY277" s="18"/>
      <c r="KYZ277" s="18"/>
      <c r="KZA277" s="18"/>
      <c r="KZB277" s="18"/>
      <c r="KZC277" s="18"/>
      <c r="KZD277" s="18"/>
      <c r="KZE277" s="18"/>
      <c r="KZF277" s="18"/>
      <c r="KZG277" s="18"/>
      <c r="KZH277" s="18"/>
      <c r="KZI277" s="18"/>
      <c r="KZJ277" s="18"/>
      <c r="KZK277" s="18"/>
      <c r="KZL277" s="18"/>
      <c r="KZM277" s="18"/>
      <c r="KZN277" s="18"/>
      <c r="KZO277" s="18"/>
      <c r="KZP277" s="18"/>
      <c r="KZQ277" s="18"/>
      <c r="KZR277" s="18"/>
      <c r="KZS277" s="18"/>
      <c r="KZT277" s="18"/>
      <c r="KZU277" s="18"/>
      <c r="KZV277" s="18"/>
      <c r="KZW277" s="18"/>
      <c r="KZX277" s="18"/>
      <c r="KZY277" s="18"/>
      <c r="KZZ277" s="18"/>
      <c r="LAA277" s="18"/>
      <c r="LAB277" s="18"/>
      <c r="LAC277" s="18"/>
      <c r="LAD277" s="18"/>
      <c r="LAE277" s="18"/>
      <c r="LAF277" s="18"/>
      <c r="LAG277" s="18"/>
      <c r="LAH277" s="18"/>
      <c r="LAI277" s="18"/>
      <c r="LAJ277" s="18"/>
      <c r="LAK277" s="18"/>
      <c r="LAL277" s="18"/>
      <c r="LAM277" s="18"/>
      <c r="LAN277" s="18"/>
      <c r="LAO277" s="18"/>
      <c r="LAP277" s="18"/>
      <c r="LAQ277" s="18"/>
      <c r="LAR277" s="18"/>
      <c r="LAS277" s="18"/>
      <c r="LAT277" s="18"/>
      <c r="LAU277" s="18"/>
      <c r="LAV277" s="18"/>
      <c r="LAW277" s="18"/>
      <c r="LAX277" s="18"/>
      <c r="LAY277" s="18"/>
      <c r="LAZ277" s="18"/>
      <c r="LBA277" s="18"/>
      <c r="LBB277" s="18"/>
      <c r="LBC277" s="18"/>
      <c r="LBD277" s="18"/>
      <c r="LBE277" s="18"/>
      <c r="LBF277" s="18"/>
      <c r="LBG277" s="18"/>
      <c r="LBH277" s="18"/>
      <c r="LBI277" s="18"/>
      <c r="LBJ277" s="18"/>
      <c r="LBK277" s="18"/>
      <c r="LBL277" s="18"/>
      <c r="LBM277" s="18"/>
      <c r="LBN277" s="18"/>
      <c r="LBO277" s="18"/>
      <c r="LBP277" s="18"/>
      <c r="LBQ277" s="18"/>
      <c r="LBR277" s="18"/>
      <c r="LBS277" s="18"/>
      <c r="LBT277" s="18"/>
      <c r="LBU277" s="18"/>
      <c r="LBV277" s="18"/>
      <c r="LBW277" s="18"/>
      <c r="LBX277" s="18"/>
      <c r="LBY277" s="18"/>
      <c r="LBZ277" s="18"/>
      <c r="LCA277" s="18"/>
      <c r="LCB277" s="18"/>
      <c r="LCC277" s="18"/>
      <c r="LCD277" s="18"/>
      <c r="LCE277" s="18"/>
      <c r="LCF277" s="18"/>
      <c r="LCG277" s="18"/>
      <c r="LCH277" s="18"/>
      <c r="LCI277" s="18"/>
      <c r="LCJ277" s="18"/>
      <c r="LCK277" s="18"/>
      <c r="LCL277" s="18"/>
      <c r="LCM277" s="18"/>
      <c r="LCN277" s="18"/>
      <c r="LCO277" s="18"/>
      <c r="LCP277" s="18"/>
      <c r="LCQ277" s="18"/>
      <c r="LCR277" s="18"/>
      <c r="LCS277" s="18"/>
      <c r="LCT277" s="18"/>
      <c r="LCU277" s="18"/>
      <c r="LCV277" s="18"/>
      <c r="LCW277" s="18"/>
      <c r="LCX277" s="18"/>
      <c r="LCY277" s="18"/>
      <c r="LCZ277" s="18"/>
      <c r="LDA277" s="18"/>
      <c r="LDB277" s="18"/>
      <c r="LDC277" s="18"/>
      <c r="LDD277" s="18"/>
      <c r="LDE277" s="18"/>
      <c r="LDF277" s="18"/>
      <c r="LDG277" s="18"/>
      <c r="LDH277" s="18"/>
      <c r="LDI277" s="18"/>
      <c r="LDJ277" s="18"/>
      <c r="LDK277" s="18"/>
      <c r="LDL277" s="18"/>
      <c r="LDM277" s="18"/>
      <c r="LDN277" s="18"/>
      <c r="LDO277" s="18"/>
      <c r="LDP277" s="18"/>
      <c r="LDQ277" s="18"/>
      <c r="LDR277" s="18"/>
      <c r="LDS277" s="18"/>
      <c r="LDT277" s="18"/>
      <c r="LDU277" s="18"/>
      <c r="LDV277" s="18"/>
      <c r="LDW277" s="18"/>
      <c r="LDX277" s="18"/>
      <c r="LDY277" s="18"/>
      <c r="LDZ277" s="18"/>
      <c r="LEA277" s="18"/>
      <c r="LEB277" s="18"/>
      <c r="LEC277" s="18"/>
      <c r="LED277" s="18"/>
      <c r="LEE277" s="18"/>
      <c r="LEF277" s="18"/>
      <c r="LEG277" s="18"/>
      <c r="LEH277" s="18"/>
      <c r="LEI277" s="18"/>
      <c r="LEJ277" s="18"/>
      <c r="LEK277" s="18"/>
      <c r="LEL277" s="18"/>
      <c r="LEM277" s="18"/>
      <c r="LEN277" s="18"/>
      <c r="LEO277" s="18"/>
      <c r="LEP277" s="18"/>
      <c r="LEQ277" s="18"/>
      <c r="LER277" s="18"/>
      <c r="LES277" s="18"/>
      <c r="LET277" s="18"/>
      <c r="LEU277" s="18"/>
      <c r="LEV277" s="18"/>
      <c r="LEW277" s="18"/>
      <c r="LEX277" s="18"/>
      <c r="LEY277" s="18"/>
      <c r="LEZ277" s="18"/>
      <c r="LFA277" s="18"/>
      <c r="LFB277" s="18"/>
      <c r="LFC277" s="18"/>
      <c r="LFD277" s="18"/>
      <c r="LFE277" s="18"/>
      <c r="LFF277" s="18"/>
      <c r="LFG277" s="18"/>
      <c r="LFH277" s="18"/>
      <c r="LFI277" s="18"/>
      <c r="LFJ277" s="18"/>
      <c r="LFK277" s="18"/>
      <c r="LFL277" s="18"/>
      <c r="LFM277" s="18"/>
      <c r="LFN277" s="18"/>
      <c r="LFO277" s="18"/>
      <c r="LFP277" s="18"/>
      <c r="LFQ277" s="18"/>
      <c r="LFR277" s="18"/>
      <c r="LFS277" s="18"/>
      <c r="LFT277" s="18"/>
      <c r="LFU277" s="18"/>
      <c r="LFV277" s="18"/>
      <c r="LFW277" s="18"/>
      <c r="LFX277" s="18"/>
      <c r="LFY277" s="18"/>
      <c r="LFZ277" s="18"/>
      <c r="LGA277" s="18"/>
      <c r="LGB277" s="18"/>
      <c r="LGC277" s="18"/>
      <c r="LGD277" s="18"/>
      <c r="LGE277" s="18"/>
      <c r="LGF277" s="18"/>
      <c r="LGG277" s="18"/>
      <c r="LGH277" s="18"/>
      <c r="LGI277" s="18"/>
      <c r="LGJ277" s="18"/>
      <c r="LGK277" s="18"/>
      <c r="LGL277" s="18"/>
      <c r="LGM277" s="18"/>
      <c r="LGN277" s="18"/>
      <c r="LGO277" s="18"/>
      <c r="LGP277" s="18"/>
      <c r="LGQ277" s="18"/>
      <c r="LGR277" s="18"/>
      <c r="LGS277" s="18"/>
      <c r="LGT277" s="18"/>
      <c r="LGU277" s="18"/>
      <c r="LGV277" s="18"/>
      <c r="LGW277" s="18"/>
      <c r="LGX277" s="18"/>
      <c r="LGY277" s="18"/>
      <c r="LGZ277" s="18"/>
      <c r="LHA277" s="18"/>
      <c r="LHB277" s="18"/>
      <c r="LHC277" s="18"/>
      <c r="LHD277" s="18"/>
      <c r="LHE277" s="18"/>
      <c r="LHF277" s="18"/>
      <c r="LHG277" s="18"/>
      <c r="LHH277" s="18"/>
      <c r="LHI277" s="18"/>
      <c r="LHJ277" s="18"/>
      <c r="LHK277" s="18"/>
      <c r="LHL277" s="18"/>
      <c r="LHM277" s="18"/>
      <c r="LHN277" s="18"/>
      <c r="LHO277" s="18"/>
      <c r="LHP277" s="18"/>
      <c r="LHQ277" s="18"/>
      <c r="LHR277" s="18"/>
      <c r="LHS277" s="18"/>
      <c r="LHT277" s="18"/>
      <c r="LHU277" s="18"/>
      <c r="LHV277" s="18"/>
      <c r="LHW277" s="18"/>
      <c r="LHX277" s="18"/>
      <c r="LHY277" s="18"/>
      <c r="LHZ277" s="18"/>
      <c r="LIA277" s="18"/>
      <c r="LIB277" s="18"/>
      <c r="LIC277" s="18"/>
      <c r="LID277" s="18"/>
      <c r="LIE277" s="18"/>
      <c r="LIF277" s="18"/>
      <c r="LIG277" s="18"/>
      <c r="LIH277" s="18"/>
      <c r="LII277" s="18"/>
      <c r="LIJ277" s="18"/>
      <c r="LIK277" s="18"/>
      <c r="LIL277" s="18"/>
      <c r="LIM277" s="18"/>
      <c r="LIN277" s="18"/>
      <c r="LIO277" s="18"/>
      <c r="LIP277" s="18"/>
      <c r="LIQ277" s="18"/>
      <c r="LIR277" s="18"/>
      <c r="LIS277" s="18"/>
      <c r="LIT277" s="18"/>
      <c r="LIU277" s="18"/>
      <c r="LIV277" s="18"/>
      <c r="LIW277" s="18"/>
      <c r="LIX277" s="18"/>
      <c r="LIY277" s="18"/>
      <c r="LIZ277" s="18"/>
      <c r="LJA277" s="18"/>
      <c r="LJB277" s="18"/>
      <c r="LJC277" s="18"/>
      <c r="LJD277" s="18"/>
      <c r="LJE277" s="18"/>
      <c r="LJF277" s="18"/>
      <c r="LJG277" s="18"/>
      <c r="LJH277" s="18"/>
      <c r="LJI277" s="18"/>
      <c r="LJJ277" s="18"/>
      <c r="LJK277" s="18"/>
      <c r="LJL277" s="18"/>
      <c r="LJM277" s="18"/>
      <c r="LJN277" s="18"/>
      <c r="LJO277" s="18"/>
      <c r="LJP277" s="18"/>
      <c r="LJQ277" s="18"/>
      <c r="LJR277" s="18"/>
      <c r="LJS277" s="18"/>
      <c r="LJT277" s="18"/>
      <c r="LJU277" s="18"/>
      <c r="LJV277" s="18"/>
      <c r="LJW277" s="18"/>
      <c r="LJX277" s="18"/>
      <c r="LJY277" s="18"/>
      <c r="LJZ277" s="18"/>
      <c r="LKA277" s="18"/>
      <c r="LKB277" s="18"/>
      <c r="LKC277" s="18"/>
      <c r="LKD277" s="18"/>
      <c r="LKE277" s="18"/>
      <c r="LKF277" s="18"/>
      <c r="LKG277" s="18"/>
      <c r="LKH277" s="18"/>
      <c r="LKI277" s="18"/>
      <c r="LKJ277" s="18"/>
      <c r="LKK277" s="18"/>
      <c r="LKL277" s="18"/>
      <c r="LKM277" s="18"/>
      <c r="LKN277" s="18"/>
      <c r="LKO277" s="18"/>
      <c r="LKP277" s="18"/>
      <c r="LKQ277" s="18"/>
      <c r="LKR277" s="18"/>
      <c r="LKS277" s="18"/>
      <c r="LKT277" s="18"/>
      <c r="LKU277" s="18"/>
      <c r="LKV277" s="18"/>
      <c r="LKW277" s="18"/>
      <c r="LKX277" s="18"/>
      <c r="LKY277" s="18"/>
      <c r="LKZ277" s="18"/>
      <c r="LLA277" s="18"/>
      <c r="LLB277" s="18"/>
      <c r="LLC277" s="18"/>
      <c r="LLD277" s="18"/>
      <c r="LLE277" s="18"/>
      <c r="LLF277" s="18"/>
      <c r="LLG277" s="18"/>
      <c r="LLH277" s="18"/>
      <c r="LLI277" s="18"/>
      <c r="LLJ277" s="18"/>
      <c r="LLK277" s="18"/>
      <c r="LLL277" s="18"/>
      <c r="LLM277" s="18"/>
      <c r="LLN277" s="18"/>
      <c r="LLO277" s="18"/>
      <c r="LLP277" s="18"/>
      <c r="LLQ277" s="18"/>
      <c r="LLR277" s="18"/>
      <c r="LLS277" s="18"/>
      <c r="LLT277" s="18"/>
      <c r="LLU277" s="18"/>
      <c r="LLV277" s="18"/>
      <c r="LLW277" s="18"/>
      <c r="LLX277" s="18"/>
      <c r="LLY277" s="18"/>
      <c r="LLZ277" s="18"/>
      <c r="LMA277" s="18"/>
      <c r="LMB277" s="18"/>
      <c r="LMC277" s="18"/>
      <c r="LMD277" s="18"/>
      <c r="LME277" s="18"/>
      <c r="LMF277" s="18"/>
      <c r="LMG277" s="18"/>
      <c r="LMH277" s="18"/>
      <c r="LMI277" s="18"/>
      <c r="LMJ277" s="18"/>
      <c r="LMK277" s="18"/>
      <c r="LML277" s="18"/>
      <c r="LMM277" s="18"/>
      <c r="LMN277" s="18"/>
      <c r="LMO277" s="18"/>
      <c r="LMP277" s="18"/>
      <c r="LMQ277" s="18"/>
      <c r="LMR277" s="18"/>
      <c r="LMS277" s="18"/>
      <c r="LMT277" s="18"/>
      <c r="LMU277" s="18"/>
      <c r="LMV277" s="18"/>
      <c r="LMW277" s="18"/>
      <c r="LMX277" s="18"/>
      <c r="LMY277" s="18"/>
      <c r="LMZ277" s="18"/>
      <c r="LNA277" s="18"/>
      <c r="LNB277" s="18"/>
      <c r="LNC277" s="18"/>
      <c r="LND277" s="18"/>
      <c r="LNE277" s="18"/>
      <c r="LNF277" s="18"/>
      <c r="LNG277" s="18"/>
      <c r="LNH277" s="18"/>
      <c r="LNI277" s="18"/>
      <c r="LNJ277" s="18"/>
      <c r="LNK277" s="18"/>
      <c r="LNL277" s="18"/>
      <c r="LNM277" s="18"/>
      <c r="LNN277" s="18"/>
      <c r="LNO277" s="18"/>
      <c r="LNP277" s="18"/>
      <c r="LNQ277" s="18"/>
      <c r="LNR277" s="18"/>
      <c r="LNS277" s="18"/>
      <c r="LNT277" s="18"/>
      <c r="LNU277" s="18"/>
      <c r="LNV277" s="18"/>
      <c r="LNW277" s="18"/>
      <c r="LNX277" s="18"/>
      <c r="LNY277" s="18"/>
      <c r="LNZ277" s="18"/>
      <c r="LOA277" s="18"/>
      <c r="LOB277" s="18"/>
      <c r="LOC277" s="18"/>
      <c r="LOD277" s="18"/>
      <c r="LOE277" s="18"/>
      <c r="LOF277" s="18"/>
      <c r="LOG277" s="18"/>
      <c r="LOH277" s="18"/>
      <c r="LOI277" s="18"/>
      <c r="LOJ277" s="18"/>
      <c r="LOK277" s="18"/>
      <c r="LOL277" s="18"/>
      <c r="LOM277" s="18"/>
      <c r="LON277" s="18"/>
      <c r="LOO277" s="18"/>
      <c r="LOP277" s="18"/>
      <c r="LOQ277" s="18"/>
      <c r="LOR277" s="18"/>
      <c r="LOS277" s="18"/>
      <c r="LOT277" s="18"/>
      <c r="LOU277" s="18"/>
      <c r="LOV277" s="18"/>
      <c r="LOW277" s="18"/>
      <c r="LOX277" s="18"/>
      <c r="LOY277" s="18"/>
      <c r="LOZ277" s="18"/>
      <c r="LPA277" s="18"/>
      <c r="LPB277" s="18"/>
      <c r="LPC277" s="18"/>
      <c r="LPD277" s="18"/>
      <c r="LPE277" s="18"/>
      <c r="LPF277" s="18"/>
      <c r="LPG277" s="18"/>
      <c r="LPH277" s="18"/>
      <c r="LPI277" s="18"/>
      <c r="LPJ277" s="18"/>
      <c r="LPK277" s="18"/>
      <c r="LPL277" s="18"/>
      <c r="LPM277" s="18"/>
      <c r="LPN277" s="18"/>
      <c r="LPO277" s="18"/>
      <c r="LPP277" s="18"/>
      <c r="LPQ277" s="18"/>
      <c r="LPR277" s="18"/>
      <c r="LPS277" s="18"/>
      <c r="LPT277" s="18"/>
      <c r="LPU277" s="18"/>
      <c r="LPV277" s="18"/>
      <c r="LPW277" s="18"/>
      <c r="LPX277" s="18"/>
      <c r="LPY277" s="18"/>
      <c r="LPZ277" s="18"/>
      <c r="LQA277" s="18"/>
      <c r="LQB277" s="18"/>
      <c r="LQC277" s="18"/>
      <c r="LQD277" s="18"/>
      <c r="LQE277" s="18"/>
      <c r="LQF277" s="18"/>
      <c r="LQG277" s="18"/>
      <c r="LQH277" s="18"/>
      <c r="LQI277" s="18"/>
      <c r="LQJ277" s="18"/>
      <c r="LQK277" s="18"/>
      <c r="LQL277" s="18"/>
      <c r="LQM277" s="18"/>
      <c r="LQN277" s="18"/>
      <c r="LQO277" s="18"/>
      <c r="LQP277" s="18"/>
      <c r="LQQ277" s="18"/>
      <c r="LQR277" s="18"/>
      <c r="LQS277" s="18"/>
      <c r="LQT277" s="18"/>
      <c r="LQU277" s="18"/>
      <c r="LQV277" s="18"/>
      <c r="LQW277" s="18"/>
      <c r="LQX277" s="18"/>
      <c r="LQY277" s="18"/>
      <c r="LQZ277" s="18"/>
      <c r="LRA277" s="18"/>
      <c r="LRB277" s="18"/>
      <c r="LRC277" s="18"/>
      <c r="LRD277" s="18"/>
      <c r="LRE277" s="18"/>
      <c r="LRF277" s="18"/>
      <c r="LRG277" s="18"/>
      <c r="LRH277" s="18"/>
      <c r="LRI277" s="18"/>
      <c r="LRJ277" s="18"/>
      <c r="LRK277" s="18"/>
      <c r="LRL277" s="18"/>
      <c r="LRM277" s="18"/>
      <c r="LRN277" s="18"/>
      <c r="LRO277" s="18"/>
      <c r="LRP277" s="18"/>
      <c r="LRQ277" s="18"/>
      <c r="LRR277" s="18"/>
      <c r="LRS277" s="18"/>
      <c r="LRT277" s="18"/>
      <c r="LRU277" s="18"/>
      <c r="LRV277" s="18"/>
      <c r="LRW277" s="18"/>
      <c r="LRX277" s="18"/>
      <c r="LRY277" s="18"/>
      <c r="LRZ277" s="18"/>
      <c r="LSA277" s="18"/>
      <c r="LSB277" s="18"/>
      <c r="LSC277" s="18"/>
      <c r="LSD277" s="18"/>
      <c r="LSE277" s="18"/>
      <c r="LSF277" s="18"/>
      <c r="LSG277" s="18"/>
      <c r="LSH277" s="18"/>
      <c r="LSI277" s="18"/>
      <c r="LSJ277" s="18"/>
      <c r="LSK277" s="18"/>
      <c r="LSL277" s="18"/>
      <c r="LSM277" s="18"/>
      <c r="LSN277" s="18"/>
      <c r="LSO277" s="18"/>
      <c r="LSP277" s="18"/>
      <c r="LSQ277" s="18"/>
      <c r="LSR277" s="18"/>
      <c r="LSS277" s="18"/>
      <c r="LST277" s="18"/>
      <c r="LSU277" s="18"/>
      <c r="LSV277" s="18"/>
      <c r="LSW277" s="18"/>
      <c r="LSX277" s="18"/>
      <c r="LSY277" s="18"/>
      <c r="LSZ277" s="18"/>
      <c r="LTA277" s="18"/>
      <c r="LTB277" s="18"/>
      <c r="LTC277" s="18"/>
      <c r="LTD277" s="18"/>
      <c r="LTE277" s="18"/>
      <c r="LTF277" s="18"/>
      <c r="LTG277" s="18"/>
      <c r="LTH277" s="18"/>
      <c r="LTI277" s="18"/>
      <c r="LTJ277" s="18"/>
      <c r="LTK277" s="18"/>
      <c r="LTL277" s="18"/>
      <c r="LTM277" s="18"/>
      <c r="LTN277" s="18"/>
      <c r="LTO277" s="18"/>
      <c r="LTP277" s="18"/>
      <c r="LTQ277" s="18"/>
      <c r="LTR277" s="18"/>
      <c r="LTS277" s="18"/>
      <c r="LTT277" s="18"/>
      <c r="LTU277" s="18"/>
      <c r="LTV277" s="18"/>
      <c r="LTW277" s="18"/>
      <c r="LTX277" s="18"/>
      <c r="LTY277" s="18"/>
      <c r="LTZ277" s="18"/>
      <c r="LUA277" s="18"/>
      <c r="LUB277" s="18"/>
      <c r="LUC277" s="18"/>
      <c r="LUD277" s="18"/>
      <c r="LUE277" s="18"/>
      <c r="LUF277" s="18"/>
      <c r="LUG277" s="18"/>
      <c r="LUH277" s="18"/>
      <c r="LUI277" s="18"/>
      <c r="LUJ277" s="18"/>
      <c r="LUK277" s="18"/>
      <c r="LUL277" s="18"/>
      <c r="LUM277" s="18"/>
      <c r="LUN277" s="18"/>
      <c r="LUO277" s="18"/>
      <c r="LUP277" s="18"/>
      <c r="LUQ277" s="18"/>
      <c r="LUR277" s="18"/>
      <c r="LUS277" s="18"/>
      <c r="LUT277" s="18"/>
      <c r="LUU277" s="18"/>
      <c r="LUV277" s="18"/>
      <c r="LUW277" s="18"/>
      <c r="LUX277" s="18"/>
      <c r="LUY277" s="18"/>
      <c r="LUZ277" s="18"/>
      <c r="LVA277" s="18"/>
      <c r="LVB277" s="18"/>
      <c r="LVC277" s="18"/>
      <c r="LVD277" s="18"/>
      <c r="LVE277" s="18"/>
      <c r="LVF277" s="18"/>
      <c r="LVG277" s="18"/>
      <c r="LVH277" s="18"/>
      <c r="LVI277" s="18"/>
      <c r="LVJ277" s="18"/>
      <c r="LVK277" s="18"/>
      <c r="LVL277" s="18"/>
      <c r="LVM277" s="18"/>
      <c r="LVN277" s="18"/>
      <c r="LVO277" s="18"/>
      <c r="LVP277" s="18"/>
      <c r="LVQ277" s="18"/>
      <c r="LVR277" s="18"/>
      <c r="LVS277" s="18"/>
      <c r="LVT277" s="18"/>
      <c r="LVU277" s="18"/>
      <c r="LVV277" s="18"/>
      <c r="LVW277" s="18"/>
      <c r="LVX277" s="18"/>
      <c r="LVY277" s="18"/>
      <c r="LVZ277" s="18"/>
      <c r="LWA277" s="18"/>
      <c r="LWB277" s="18"/>
      <c r="LWC277" s="18"/>
      <c r="LWD277" s="18"/>
      <c r="LWE277" s="18"/>
      <c r="LWF277" s="18"/>
      <c r="LWG277" s="18"/>
      <c r="LWH277" s="18"/>
      <c r="LWI277" s="18"/>
      <c r="LWJ277" s="18"/>
      <c r="LWK277" s="18"/>
      <c r="LWL277" s="18"/>
      <c r="LWM277" s="18"/>
      <c r="LWN277" s="18"/>
      <c r="LWO277" s="18"/>
      <c r="LWP277" s="18"/>
      <c r="LWQ277" s="18"/>
      <c r="LWR277" s="18"/>
      <c r="LWS277" s="18"/>
      <c r="LWT277" s="18"/>
      <c r="LWU277" s="18"/>
      <c r="LWV277" s="18"/>
      <c r="LWW277" s="18"/>
      <c r="LWX277" s="18"/>
      <c r="LWY277" s="18"/>
      <c r="LWZ277" s="18"/>
      <c r="LXA277" s="18"/>
      <c r="LXB277" s="18"/>
      <c r="LXC277" s="18"/>
      <c r="LXD277" s="18"/>
      <c r="LXE277" s="18"/>
      <c r="LXF277" s="18"/>
      <c r="LXG277" s="18"/>
      <c r="LXH277" s="18"/>
      <c r="LXI277" s="18"/>
      <c r="LXJ277" s="18"/>
      <c r="LXK277" s="18"/>
      <c r="LXL277" s="18"/>
      <c r="LXM277" s="18"/>
      <c r="LXN277" s="18"/>
      <c r="LXO277" s="18"/>
      <c r="LXP277" s="18"/>
      <c r="LXQ277" s="18"/>
      <c r="LXR277" s="18"/>
      <c r="LXS277" s="18"/>
      <c r="LXT277" s="18"/>
      <c r="LXU277" s="18"/>
      <c r="LXV277" s="18"/>
      <c r="LXW277" s="18"/>
      <c r="LXX277" s="18"/>
      <c r="LXY277" s="18"/>
      <c r="LXZ277" s="18"/>
      <c r="LYA277" s="18"/>
      <c r="LYB277" s="18"/>
      <c r="LYC277" s="18"/>
      <c r="LYD277" s="18"/>
      <c r="LYE277" s="18"/>
      <c r="LYF277" s="18"/>
      <c r="LYG277" s="18"/>
      <c r="LYH277" s="18"/>
      <c r="LYI277" s="18"/>
      <c r="LYJ277" s="18"/>
      <c r="LYK277" s="18"/>
      <c r="LYL277" s="18"/>
      <c r="LYM277" s="18"/>
      <c r="LYN277" s="18"/>
      <c r="LYO277" s="18"/>
      <c r="LYP277" s="18"/>
      <c r="LYQ277" s="18"/>
      <c r="LYR277" s="18"/>
      <c r="LYS277" s="18"/>
      <c r="LYT277" s="18"/>
      <c r="LYU277" s="18"/>
      <c r="LYV277" s="18"/>
      <c r="LYW277" s="18"/>
      <c r="LYX277" s="18"/>
      <c r="LYY277" s="18"/>
      <c r="LYZ277" s="18"/>
      <c r="LZA277" s="18"/>
      <c r="LZB277" s="18"/>
      <c r="LZC277" s="18"/>
      <c r="LZD277" s="18"/>
      <c r="LZE277" s="18"/>
      <c r="LZF277" s="18"/>
      <c r="LZG277" s="18"/>
      <c r="LZH277" s="18"/>
      <c r="LZI277" s="18"/>
      <c r="LZJ277" s="18"/>
      <c r="LZK277" s="18"/>
      <c r="LZL277" s="18"/>
      <c r="LZM277" s="18"/>
      <c r="LZN277" s="18"/>
      <c r="LZO277" s="18"/>
      <c r="LZP277" s="18"/>
      <c r="LZQ277" s="18"/>
      <c r="LZR277" s="18"/>
      <c r="LZS277" s="18"/>
      <c r="LZT277" s="18"/>
      <c r="LZU277" s="18"/>
      <c r="LZV277" s="18"/>
      <c r="LZW277" s="18"/>
      <c r="LZX277" s="18"/>
      <c r="LZY277" s="18"/>
      <c r="LZZ277" s="18"/>
      <c r="MAA277" s="18"/>
      <c r="MAB277" s="18"/>
      <c r="MAC277" s="18"/>
      <c r="MAD277" s="18"/>
      <c r="MAE277" s="18"/>
      <c r="MAF277" s="18"/>
      <c r="MAG277" s="18"/>
      <c r="MAH277" s="18"/>
      <c r="MAI277" s="18"/>
      <c r="MAJ277" s="18"/>
      <c r="MAK277" s="18"/>
      <c r="MAL277" s="18"/>
      <c r="MAM277" s="18"/>
      <c r="MAN277" s="18"/>
      <c r="MAO277" s="18"/>
      <c r="MAP277" s="18"/>
      <c r="MAQ277" s="18"/>
      <c r="MAR277" s="18"/>
      <c r="MAS277" s="18"/>
      <c r="MAT277" s="18"/>
      <c r="MAU277" s="18"/>
      <c r="MAV277" s="18"/>
      <c r="MAW277" s="18"/>
      <c r="MAX277" s="18"/>
      <c r="MAY277" s="18"/>
      <c r="MAZ277" s="18"/>
      <c r="MBA277" s="18"/>
      <c r="MBB277" s="18"/>
      <c r="MBC277" s="18"/>
      <c r="MBD277" s="18"/>
      <c r="MBE277" s="18"/>
      <c r="MBF277" s="18"/>
      <c r="MBG277" s="18"/>
      <c r="MBH277" s="18"/>
      <c r="MBI277" s="18"/>
      <c r="MBJ277" s="18"/>
      <c r="MBK277" s="18"/>
      <c r="MBL277" s="18"/>
      <c r="MBM277" s="18"/>
      <c r="MBN277" s="18"/>
      <c r="MBO277" s="18"/>
      <c r="MBP277" s="18"/>
      <c r="MBQ277" s="18"/>
      <c r="MBR277" s="18"/>
      <c r="MBS277" s="18"/>
      <c r="MBT277" s="18"/>
      <c r="MBU277" s="18"/>
      <c r="MBV277" s="18"/>
      <c r="MBW277" s="18"/>
      <c r="MBX277" s="18"/>
      <c r="MBY277" s="18"/>
      <c r="MBZ277" s="18"/>
      <c r="MCA277" s="18"/>
      <c r="MCB277" s="18"/>
      <c r="MCC277" s="18"/>
      <c r="MCD277" s="18"/>
      <c r="MCE277" s="18"/>
      <c r="MCF277" s="18"/>
      <c r="MCG277" s="18"/>
      <c r="MCH277" s="18"/>
      <c r="MCI277" s="18"/>
      <c r="MCJ277" s="18"/>
      <c r="MCK277" s="18"/>
      <c r="MCL277" s="18"/>
      <c r="MCM277" s="18"/>
      <c r="MCN277" s="18"/>
      <c r="MCO277" s="18"/>
      <c r="MCP277" s="18"/>
      <c r="MCQ277" s="18"/>
      <c r="MCR277" s="18"/>
      <c r="MCS277" s="18"/>
      <c r="MCT277" s="18"/>
      <c r="MCU277" s="18"/>
      <c r="MCV277" s="18"/>
      <c r="MCW277" s="18"/>
      <c r="MCX277" s="18"/>
      <c r="MCY277" s="18"/>
      <c r="MCZ277" s="18"/>
      <c r="MDA277" s="18"/>
      <c r="MDB277" s="18"/>
      <c r="MDC277" s="18"/>
      <c r="MDD277" s="18"/>
      <c r="MDE277" s="18"/>
      <c r="MDF277" s="18"/>
      <c r="MDG277" s="18"/>
      <c r="MDH277" s="18"/>
      <c r="MDI277" s="18"/>
      <c r="MDJ277" s="18"/>
      <c r="MDK277" s="18"/>
      <c r="MDL277" s="18"/>
      <c r="MDM277" s="18"/>
      <c r="MDN277" s="18"/>
      <c r="MDO277" s="18"/>
      <c r="MDP277" s="18"/>
      <c r="MDQ277" s="18"/>
      <c r="MDR277" s="18"/>
      <c r="MDS277" s="18"/>
      <c r="MDT277" s="18"/>
      <c r="MDU277" s="18"/>
      <c r="MDV277" s="18"/>
      <c r="MDW277" s="18"/>
      <c r="MDX277" s="18"/>
      <c r="MDY277" s="18"/>
      <c r="MDZ277" s="18"/>
      <c r="MEA277" s="18"/>
      <c r="MEB277" s="18"/>
      <c r="MEC277" s="18"/>
      <c r="MED277" s="18"/>
      <c r="MEE277" s="18"/>
      <c r="MEF277" s="18"/>
      <c r="MEG277" s="18"/>
      <c r="MEH277" s="18"/>
      <c r="MEI277" s="18"/>
      <c r="MEJ277" s="18"/>
      <c r="MEK277" s="18"/>
      <c r="MEL277" s="18"/>
      <c r="MEM277" s="18"/>
      <c r="MEN277" s="18"/>
      <c r="MEO277" s="18"/>
      <c r="MEP277" s="18"/>
      <c r="MEQ277" s="18"/>
      <c r="MER277" s="18"/>
      <c r="MES277" s="18"/>
      <c r="MET277" s="18"/>
      <c r="MEU277" s="18"/>
      <c r="MEV277" s="18"/>
      <c r="MEW277" s="18"/>
      <c r="MEX277" s="18"/>
      <c r="MEY277" s="18"/>
      <c r="MEZ277" s="18"/>
      <c r="MFA277" s="18"/>
      <c r="MFB277" s="18"/>
      <c r="MFC277" s="18"/>
      <c r="MFD277" s="18"/>
      <c r="MFE277" s="18"/>
      <c r="MFF277" s="18"/>
      <c r="MFG277" s="18"/>
      <c r="MFH277" s="18"/>
      <c r="MFI277" s="18"/>
      <c r="MFJ277" s="18"/>
      <c r="MFK277" s="18"/>
      <c r="MFL277" s="18"/>
      <c r="MFM277" s="18"/>
      <c r="MFN277" s="18"/>
      <c r="MFO277" s="18"/>
      <c r="MFP277" s="18"/>
      <c r="MFQ277" s="18"/>
      <c r="MFR277" s="18"/>
      <c r="MFS277" s="18"/>
      <c r="MFT277" s="18"/>
      <c r="MFU277" s="18"/>
      <c r="MFV277" s="18"/>
      <c r="MFW277" s="18"/>
      <c r="MFX277" s="18"/>
      <c r="MFY277" s="18"/>
      <c r="MFZ277" s="18"/>
      <c r="MGA277" s="18"/>
      <c r="MGB277" s="18"/>
      <c r="MGC277" s="18"/>
      <c r="MGD277" s="18"/>
      <c r="MGE277" s="18"/>
      <c r="MGF277" s="18"/>
      <c r="MGG277" s="18"/>
      <c r="MGH277" s="18"/>
      <c r="MGI277" s="18"/>
      <c r="MGJ277" s="18"/>
      <c r="MGK277" s="18"/>
      <c r="MGL277" s="18"/>
      <c r="MGM277" s="18"/>
      <c r="MGN277" s="18"/>
      <c r="MGO277" s="18"/>
      <c r="MGP277" s="18"/>
      <c r="MGQ277" s="18"/>
      <c r="MGR277" s="18"/>
      <c r="MGS277" s="18"/>
      <c r="MGT277" s="18"/>
      <c r="MGU277" s="18"/>
      <c r="MGV277" s="18"/>
      <c r="MGW277" s="18"/>
      <c r="MGX277" s="18"/>
      <c r="MGY277" s="18"/>
      <c r="MGZ277" s="18"/>
      <c r="MHA277" s="18"/>
      <c r="MHB277" s="18"/>
      <c r="MHC277" s="18"/>
      <c r="MHD277" s="18"/>
      <c r="MHE277" s="18"/>
      <c r="MHF277" s="18"/>
      <c r="MHG277" s="18"/>
      <c r="MHH277" s="18"/>
      <c r="MHI277" s="18"/>
      <c r="MHJ277" s="18"/>
      <c r="MHK277" s="18"/>
      <c r="MHL277" s="18"/>
      <c r="MHM277" s="18"/>
      <c r="MHN277" s="18"/>
      <c r="MHO277" s="18"/>
      <c r="MHP277" s="18"/>
      <c r="MHQ277" s="18"/>
      <c r="MHR277" s="18"/>
      <c r="MHS277" s="18"/>
      <c r="MHT277" s="18"/>
      <c r="MHU277" s="18"/>
      <c r="MHV277" s="18"/>
      <c r="MHW277" s="18"/>
      <c r="MHX277" s="18"/>
      <c r="MHY277" s="18"/>
      <c r="MHZ277" s="18"/>
      <c r="MIA277" s="18"/>
      <c r="MIB277" s="18"/>
      <c r="MIC277" s="18"/>
      <c r="MID277" s="18"/>
      <c r="MIE277" s="18"/>
      <c r="MIF277" s="18"/>
      <c r="MIG277" s="18"/>
      <c r="MIH277" s="18"/>
      <c r="MII277" s="18"/>
      <c r="MIJ277" s="18"/>
      <c r="MIK277" s="18"/>
      <c r="MIL277" s="18"/>
      <c r="MIM277" s="18"/>
      <c r="MIN277" s="18"/>
      <c r="MIO277" s="18"/>
      <c r="MIP277" s="18"/>
      <c r="MIQ277" s="18"/>
      <c r="MIR277" s="18"/>
      <c r="MIS277" s="18"/>
      <c r="MIT277" s="18"/>
      <c r="MIU277" s="18"/>
      <c r="MIV277" s="18"/>
      <c r="MIW277" s="18"/>
      <c r="MIX277" s="18"/>
      <c r="MIY277" s="18"/>
      <c r="MIZ277" s="18"/>
      <c r="MJA277" s="18"/>
      <c r="MJB277" s="18"/>
      <c r="MJC277" s="18"/>
      <c r="MJD277" s="18"/>
      <c r="MJE277" s="18"/>
      <c r="MJF277" s="18"/>
      <c r="MJG277" s="18"/>
      <c r="MJH277" s="18"/>
      <c r="MJI277" s="18"/>
      <c r="MJJ277" s="18"/>
      <c r="MJK277" s="18"/>
      <c r="MJL277" s="18"/>
      <c r="MJM277" s="18"/>
      <c r="MJN277" s="18"/>
      <c r="MJO277" s="18"/>
      <c r="MJP277" s="18"/>
      <c r="MJQ277" s="18"/>
      <c r="MJR277" s="18"/>
      <c r="MJS277" s="18"/>
      <c r="MJT277" s="18"/>
      <c r="MJU277" s="18"/>
      <c r="MJV277" s="18"/>
      <c r="MJW277" s="18"/>
      <c r="MJX277" s="18"/>
      <c r="MJY277" s="18"/>
      <c r="MJZ277" s="18"/>
      <c r="MKA277" s="18"/>
      <c r="MKB277" s="18"/>
      <c r="MKC277" s="18"/>
      <c r="MKD277" s="18"/>
      <c r="MKE277" s="18"/>
      <c r="MKF277" s="18"/>
      <c r="MKG277" s="18"/>
      <c r="MKH277" s="18"/>
      <c r="MKI277" s="18"/>
      <c r="MKJ277" s="18"/>
      <c r="MKK277" s="18"/>
      <c r="MKL277" s="18"/>
      <c r="MKM277" s="18"/>
      <c r="MKN277" s="18"/>
      <c r="MKO277" s="18"/>
      <c r="MKP277" s="18"/>
      <c r="MKQ277" s="18"/>
      <c r="MKR277" s="18"/>
      <c r="MKS277" s="18"/>
      <c r="MKT277" s="18"/>
      <c r="MKU277" s="18"/>
      <c r="MKV277" s="18"/>
      <c r="MKW277" s="18"/>
      <c r="MKX277" s="18"/>
      <c r="MKY277" s="18"/>
      <c r="MKZ277" s="18"/>
      <c r="MLA277" s="18"/>
      <c r="MLB277" s="18"/>
      <c r="MLC277" s="18"/>
      <c r="MLD277" s="18"/>
      <c r="MLE277" s="18"/>
      <c r="MLF277" s="18"/>
      <c r="MLG277" s="18"/>
      <c r="MLH277" s="18"/>
      <c r="MLI277" s="18"/>
      <c r="MLJ277" s="18"/>
      <c r="MLK277" s="18"/>
      <c r="MLL277" s="18"/>
      <c r="MLM277" s="18"/>
      <c r="MLN277" s="18"/>
      <c r="MLO277" s="18"/>
      <c r="MLP277" s="18"/>
      <c r="MLQ277" s="18"/>
      <c r="MLR277" s="18"/>
      <c r="MLS277" s="18"/>
      <c r="MLT277" s="18"/>
      <c r="MLU277" s="18"/>
      <c r="MLV277" s="18"/>
      <c r="MLW277" s="18"/>
      <c r="MLX277" s="18"/>
      <c r="MLY277" s="18"/>
      <c r="MLZ277" s="18"/>
      <c r="MMA277" s="18"/>
      <c r="MMB277" s="18"/>
      <c r="MMC277" s="18"/>
      <c r="MMD277" s="18"/>
      <c r="MME277" s="18"/>
      <c r="MMF277" s="18"/>
      <c r="MMG277" s="18"/>
      <c r="MMH277" s="18"/>
      <c r="MMI277" s="18"/>
      <c r="MMJ277" s="18"/>
      <c r="MMK277" s="18"/>
      <c r="MML277" s="18"/>
      <c r="MMM277" s="18"/>
      <c r="MMN277" s="18"/>
      <c r="MMO277" s="18"/>
      <c r="MMP277" s="18"/>
      <c r="MMQ277" s="18"/>
      <c r="MMR277" s="18"/>
      <c r="MMS277" s="18"/>
      <c r="MMT277" s="18"/>
      <c r="MMU277" s="18"/>
      <c r="MMV277" s="18"/>
      <c r="MMW277" s="18"/>
      <c r="MMX277" s="18"/>
      <c r="MMY277" s="18"/>
      <c r="MMZ277" s="18"/>
      <c r="MNA277" s="18"/>
      <c r="MNB277" s="18"/>
      <c r="MNC277" s="18"/>
      <c r="MND277" s="18"/>
      <c r="MNE277" s="18"/>
      <c r="MNF277" s="18"/>
      <c r="MNG277" s="18"/>
      <c r="MNH277" s="18"/>
      <c r="MNI277" s="18"/>
      <c r="MNJ277" s="18"/>
      <c r="MNK277" s="18"/>
      <c r="MNL277" s="18"/>
      <c r="MNM277" s="18"/>
      <c r="MNN277" s="18"/>
      <c r="MNO277" s="18"/>
      <c r="MNP277" s="18"/>
      <c r="MNQ277" s="18"/>
      <c r="MNR277" s="18"/>
      <c r="MNS277" s="18"/>
      <c r="MNT277" s="18"/>
      <c r="MNU277" s="18"/>
      <c r="MNV277" s="18"/>
      <c r="MNW277" s="18"/>
      <c r="MNX277" s="18"/>
      <c r="MNY277" s="18"/>
      <c r="MNZ277" s="18"/>
      <c r="MOA277" s="18"/>
      <c r="MOB277" s="18"/>
      <c r="MOC277" s="18"/>
      <c r="MOD277" s="18"/>
      <c r="MOE277" s="18"/>
      <c r="MOF277" s="18"/>
      <c r="MOG277" s="18"/>
      <c r="MOH277" s="18"/>
      <c r="MOI277" s="18"/>
      <c r="MOJ277" s="18"/>
      <c r="MOK277" s="18"/>
      <c r="MOL277" s="18"/>
      <c r="MOM277" s="18"/>
      <c r="MON277" s="18"/>
      <c r="MOO277" s="18"/>
      <c r="MOP277" s="18"/>
      <c r="MOQ277" s="18"/>
      <c r="MOR277" s="18"/>
      <c r="MOS277" s="18"/>
      <c r="MOT277" s="18"/>
      <c r="MOU277" s="18"/>
      <c r="MOV277" s="18"/>
      <c r="MOW277" s="18"/>
      <c r="MOX277" s="18"/>
      <c r="MOY277" s="18"/>
      <c r="MOZ277" s="18"/>
      <c r="MPA277" s="18"/>
      <c r="MPB277" s="18"/>
      <c r="MPC277" s="18"/>
      <c r="MPD277" s="18"/>
      <c r="MPE277" s="18"/>
      <c r="MPF277" s="18"/>
      <c r="MPG277" s="18"/>
      <c r="MPH277" s="18"/>
      <c r="MPI277" s="18"/>
      <c r="MPJ277" s="18"/>
      <c r="MPK277" s="18"/>
      <c r="MPL277" s="18"/>
      <c r="MPM277" s="18"/>
      <c r="MPN277" s="18"/>
      <c r="MPO277" s="18"/>
      <c r="MPP277" s="18"/>
      <c r="MPQ277" s="18"/>
      <c r="MPR277" s="18"/>
      <c r="MPS277" s="18"/>
      <c r="MPT277" s="18"/>
      <c r="MPU277" s="18"/>
      <c r="MPV277" s="18"/>
      <c r="MPW277" s="18"/>
      <c r="MPX277" s="18"/>
      <c r="MPY277" s="18"/>
      <c r="MPZ277" s="18"/>
      <c r="MQA277" s="18"/>
      <c r="MQB277" s="18"/>
      <c r="MQC277" s="18"/>
      <c r="MQD277" s="18"/>
      <c r="MQE277" s="18"/>
      <c r="MQF277" s="18"/>
      <c r="MQG277" s="18"/>
      <c r="MQH277" s="18"/>
      <c r="MQI277" s="18"/>
      <c r="MQJ277" s="18"/>
      <c r="MQK277" s="18"/>
      <c r="MQL277" s="18"/>
      <c r="MQM277" s="18"/>
      <c r="MQN277" s="18"/>
      <c r="MQO277" s="18"/>
      <c r="MQP277" s="18"/>
      <c r="MQQ277" s="18"/>
      <c r="MQR277" s="18"/>
      <c r="MQS277" s="18"/>
      <c r="MQT277" s="18"/>
      <c r="MQU277" s="18"/>
      <c r="MQV277" s="18"/>
      <c r="MQW277" s="18"/>
      <c r="MQX277" s="18"/>
      <c r="MQY277" s="18"/>
      <c r="MQZ277" s="18"/>
      <c r="MRA277" s="18"/>
      <c r="MRB277" s="18"/>
      <c r="MRC277" s="18"/>
      <c r="MRD277" s="18"/>
      <c r="MRE277" s="18"/>
      <c r="MRF277" s="18"/>
      <c r="MRG277" s="18"/>
      <c r="MRH277" s="18"/>
      <c r="MRI277" s="18"/>
      <c r="MRJ277" s="18"/>
      <c r="MRK277" s="18"/>
      <c r="MRL277" s="18"/>
      <c r="MRM277" s="18"/>
      <c r="MRN277" s="18"/>
      <c r="MRO277" s="18"/>
      <c r="MRP277" s="18"/>
      <c r="MRQ277" s="18"/>
      <c r="MRR277" s="18"/>
      <c r="MRS277" s="18"/>
      <c r="MRT277" s="18"/>
      <c r="MRU277" s="18"/>
      <c r="MRV277" s="18"/>
      <c r="MRW277" s="18"/>
      <c r="MRX277" s="18"/>
      <c r="MRY277" s="18"/>
      <c r="MRZ277" s="18"/>
      <c r="MSA277" s="18"/>
      <c r="MSB277" s="18"/>
      <c r="MSC277" s="18"/>
      <c r="MSD277" s="18"/>
      <c r="MSE277" s="18"/>
      <c r="MSF277" s="18"/>
      <c r="MSG277" s="18"/>
      <c r="MSH277" s="18"/>
      <c r="MSI277" s="18"/>
      <c r="MSJ277" s="18"/>
      <c r="MSK277" s="18"/>
      <c r="MSL277" s="18"/>
      <c r="MSM277" s="18"/>
      <c r="MSN277" s="18"/>
      <c r="MSO277" s="18"/>
      <c r="MSP277" s="18"/>
      <c r="MSQ277" s="18"/>
      <c r="MSR277" s="18"/>
      <c r="MSS277" s="18"/>
      <c r="MST277" s="18"/>
      <c r="MSU277" s="18"/>
      <c r="MSV277" s="18"/>
      <c r="MSW277" s="18"/>
      <c r="MSX277" s="18"/>
      <c r="MSY277" s="18"/>
      <c r="MSZ277" s="18"/>
      <c r="MTA277" s="18"/>
      <c r="MTB277" s="18"/>
      <c r="MTC277" s="18"/>
      <c r="MTD277" s="18"/>
      <c r="MTE277" s="18"/>
      <c r="MTF277" s="18"/>
      <c r="MTG277" s="18"/>
      <c r="MTH277" s="18"/>
      <c r="MTI277" s="18"/>
      <c r="MTJ277" s="18"/>
      <c r="MTK277" s="18"/>
      <c r="MTL277" s="18"/>
      <c r="MTM277" s="18"/>
      <c r="MTN277" s="18"/>
      <c r="MTO277" s="18"/>
      <c r="MTP277" s="18"/>
      <c r="MTQ277" s="18"/>
      <c r="MTR277" s="18"/>
      <c r="MTS277" s="18"/>
      <c r="MTT277" s="18"/>
      <c r="MTU277" s="18"/>
      <c r="MTV277" s="18"/>
      <c r="MTW277" s="18"/>
      <c r="MTX277" s="18"/>
      <c r="MTY277" s="18"/>
      <c r="MTZ277" s="18"/>
      <c r="MUA277" s="18"/>
      <c r="MUB277" s="18"/>
      <c r="MUC277" s="18"/>
      <c r="MUD277" s="18"/>
      <c r="MUE277" s="18"/>
      <c r="MUF277" s="18"/>
      <c r="MUG277" s="18"/>
      <c r="MUH277" s="18"/>
      <c r="MUI277" s="18"/>
      <c r="MUJ277" s="18"/>
      <c r="MUK277" s="18"/>
      <c r="MUL277" s="18"/>
      <c r="MUM277" s="18"/>
      <c r="MUN277" s="18"/>
      <c r="MUO277" s="18"/>
      <c r="MUP277" s="18"/>
      <c r="MUQ277" s="18"/>
      <c r="MUR277" s="18"/>
      <c r="MUS277" s="18"/>
      <c r="MUT277" s="18"/>
      <c r="MUU277" s="18"/>
      <c r="MUV277" s="18"/>
      <c r="MUW277" s="18"/>
      <c r="MUX277" s="18"/>
      <c r="MUY277" s="18"/>
      <c r="MUZ277" s="18"/>
      <c r="MVA277" s="18"/>
      <c r="MVB277" s="18"/>
      <c r="MVC277" s="18"/>
      <c r="MVD277" s="18"/>
      <c r="MVE277" s="18"/>
      <c r="MVF277" s="18"/>
      <c r="MVG277" s="18"/>
      <c r="MVH277" s="18"/>
      <c r="MVI277" s="18"/>
      <c r="MVJ277" s="18"/>
      <c r="MVK277" s="18"/>
      <c r="MVL277" s="18"/>
      <c r="MVM277" s="18"/>
      <c r="MVN277" s="18"/>
      <c r="MVO277" s="18"/>
      <c r="MVP277" s="18"/>
      <c r="MVQ277" s="18"/>
      <c r="MVR277" s="18"/>
      <c r="MVS277" s="18"/>
      <c r="MVT277" s="18"/>
      <c r="MVU277" s="18"/>
      <c r="MVV277" s="18"/>
      <c r="MVW277" s="18"/>
      <c r="MVX277" s="18"/>
      <c r="MVY277" s="18"/>
      <c r="MVZ277" s="18"/>
      <c r="MWA277" s="18"/>
      <c r="MWB277" s="18"/>
      <c r="MWC277" s="18"/>
      <c r="MWD277" s="18"/>
      <c r="MWE277" s="18"/>
      <c r="MWF277" s="18"/>
      <c r="MWG277" s="18"/>
      <c r="MWH277" s="18"/>
      <c r="MWI277" s="18"/>
      <c r="MWJ277" s="18"/>
      <c r="MWK277" s="18"/>
      <c r="MWL277" s="18"/>
      <c r="MWM277" s="18"/>
      <c r="MWN277" s="18"/>
      <c r="MWO277" s="18"/>
      <c r="MWP277" s="18"/>
      <c r="MWQ277" s="18"/>
      <c r="MWR277" s="18"/>
      <c r="MWS277" s="18"/>
      <c r="MWT277" s="18"/>
      <c r="MWU277" s="18"/>
      <c r="MWV277" s="18"/>
      <c r="MWW277" s="18"/>
      <c r="MWX277" s="18"/>
      <c r="MWY277" s="18"/>
      <c r="MWZ277" s="18"/>
      <c r="MXA277" s="18"/>
      <c r="MXB277" s="18"/>
      <c r="MXC277" s="18"/>
      <c r="MXD277" s="18"/>
      <c r="MXE277" s="18"/>
      <c r="MXF277" s="18"/>
      <c r="MXG277" s="18"/>
      <c r="MXH277" s="18"/>
      <c r="MXI277" s="18"/>
      <c r="MXJ277" s="18"/>
      <c r="MXK277" s="18"/>
      <c r="MXL277" s="18"/>
      <c r="MXM277" s="18"/>
      <c r="MXN277" s="18"/>
      <c r="MXO277" s="18"/>
      <c r="MXP277" s="18"/>
      <c r="MXQ277" s="18"/>
      <c r="MXR277" s="18"/>
      <c r="MXS277" s="18"/>
      <c r="MXT277" s="18"/>
      <c r="MXU277" s="18"/>
      <c r="MXV277" s="18"/>
      <c r="MXW277" s="18"/>
      <c r="MXX277" s="18"/>
      <c r="MXY277" s="18"/>
      <c r="MXZ277" s="18"/>
      <c r="MYA277" s="18"/>
      <c r="MYB277" s="18"/>
      <c r="MYC277" s="18"/>
      <c r="MYD277" s="18"/>
      <c r="MYE277" s="18"/>
      <c r="MYF277" s="18"/>
      <c r="MYG277" s="18"/>
      <c r="MYH277" s="18"/>
      <c r="MYI277" s="18"/>
      <c r="MYJ277" s="18"/>
      <c r="MYK277" s="18"/>
      <c r="MYL277" s="18"/>
      <c r="MYM277" s="18"/>
      <c r="MYN277" s="18"/>
      <c r="MYO277" s="18"/>
      <c r="MYP277" s="18"/>
      <c r="MYQ277" s="18"/>
      <c r="MYR277" s="18"/>
      <c r="MYS277" s="18"/>
      <c r="MYT277" s="18"/>
      <c r="MYU277" s="18"/>
      <c r="MYV277" s="18"/>
      <c r="MYW277" s="18"/>
      <c r="MYX277" s="18"/>
      <c r="MYY277" s="18"/>
      <c r="MYZ277" s="18"/>
      <c r="MZA277" s="18"/>
      <c r="MZB277" s="18"/>
      <c r="MZC277" s="18"/>
      <c r="MZD277" s="18"/>
      <c r="MZE277" s="18"/>
      <c r="MZF277" s="18"/>
      <c r="MZG277" s="18"/>
      <c r="MZH277" s="18"/>
      <c r="MZI277" s="18"/>
      <c r="MZJ277" s="18"/>
      <c r="MZK277" s="18"/>
      <c r="MZL277" s="18"/>
      <c r="MZM277" s="18"/>
      <c r="MZN277" s="18"/>
      <c r="MZO277" s="18"/>
      <c r="MZP277" s="18"/>
      <c r="MZQ277" s="18"/>
      <c r="MZR277" s="18"/>
      <c r="MZS277" s="18"/>
      <c r="MZT277" s="18"/>
      <c r="MZU277" s="18"/>
      <c r="MZV277" s="18"/>
      <c r="MZW277" s="18"/>
      <c r="MZX277" s="18"/>
      <c r="MZY277" s="18"/>
      <c r="MZZ277" s="18"/>
      <c r="NAA277" s="18"/>
      <c r="NAB277" s="18"/>
      <c r="NAC277" s="18"/>
      <c r="NAD277" s="18"/>
      <c r="NAE277" s="18"/>
      <c r="NAF277" s="18"/>
      <c r="NAG277" s="18"/>
      <c r="NAH277" s="18"/>
      <c r="NAI277" s="18"/>
      <c r="NAJ277" s="18"/>
      <c r="NAK277" s="18"/>
      <c r="NAL277" s="18"/>
      <c r="NAM277" s="18"/>
      <c r="NAN277" s="18"/>
      <c r="NAO277" s="18"/>
      <c r="NAP277" s="18"/>
      <c r="NAQ277" s="18"/>
      <c r="NAR277" s="18"/>
      <c r="NAS277" s="18"/>
      <c r="NAT277" s="18"/>
      <c r="NAU277" s="18"/>
      <c r="NAV277" s="18"/>
      <c r="NAW277" s="18"/>
      <c r="NAX277" s="18"/>
      <c r="NAY277" s="18"/>
      <c r="NAZ277" s="18"/>
      <c r="NBA277" s="18"/>
      <c r="NBB277" s="18"/>
      <c r="NBC277" s="18"/>
      <c r="NBD277" s="18"/>
      <c r="NBE277" s="18"/>
      <c r="NBF277" s="18"/>
      <c r="NBG277" s="18"/>
      <c r="NBH277" s="18"/>
      <c r="NBI277" s="18"/>
      <c r="NBJ277" s="18"/>
      <c r="NBK277" s="18"/>
      <c r="NBL277" s="18"/>
      <c r="NBM277" s="18"/>
      <c r="NBN277" s="18"/>
      <c r="NBO277" s="18"/>
      <c r="NBP277" s="18"/>
      <c r="NBQ277" s="18"/>
      <c r="NBR277" s="18"/>
      <c r="NBS277" s="18"/>
      <c r="NBT277" s="18"/>
      <c r="NBU277" s="18"/>
      <c r="NBV277" s="18"/>
      <c r="NBW277" s="18"/>
      <c r="NBX277" s="18"/>
      <c r="NBY277" s="18"/>
      <c r="NBZ277" s="18"/>
      <c r="NCA277" s="18"/>
      <c r="NCB277" s="18"/>
      <c r="NCC277" s="18"/>
      <c r="NCD277" s="18"/>
      <c r="NCE277" s="18"/>
      <c r="NCF277" s="18"/>
      <c r="NCG277" s="18"/>
      <c r="NCH277" s="18"/>
      <c r="NCI277" s="18"/>
      <c r="NCJ277" s="18"/>
      <c r="NCK277" s="18"/>
      <c r="NCL277" s="18"/>
      <c r="NCM277" s="18"/>
      <c r="NCN277" s="18"/>
      <c r="NCO277" s="18"/>
      <c r="NCP277" s="18"/>
      <c r="NCQ277" s="18"/>
      <c r="NCR277" s="18"/>
      <c r="NCS277" s="18"/>
      <c r="NCT277" s="18"/>
      <c r="NCU277" s="18"/>
      <c r="NCV277" s="18"/>
      <c r="NCW277" s="18"/>
      <c r="NCX277" s="18"/>
      <c r="NCY277" s="18"/>
      <c r="NCZ277" s="18"/>
      <c r="NDA277" s="18"/>
      <c r="NDB277" s="18"/>
      <c r="NDC277" s="18"/>
      <c r="NDD277" s="18"/>
      <c r="NDE277" s="18"/>
      <c r="NDF277" s="18"/>
      <c r="NDG277" s="18"/>
      <c r="NDH277" s="18"/>
      <c r="NDI277" s="18"/>
      <c r="NDJ277" s="18"/>
      <c r="NDK277" s="18"/>
      <c r="NDL277" s="18"/>
      <c r="NDM277" s="18"/>
      <c r="NDN277" s="18"/>
      <c r="NDO277" s="18"/>
      <c r="NDP277" s="18"/>
      <c r="NDQ277" s="18"/>
      <c r="NDR277" s="18"/>
      <c r="NDS277" s="18"/>
      <c r="NDT277" s="18"/>
      <c r="NDU277" s="18"/>
      <c r="NDV277" s="18"/>
      <c r="NDW277" s="18"/>
      <c r="NDX277" s="18"/>
      <c r="NDY277" s="18"/>
      <c r="NDZ277" s="18"/>
      <c r="NEA277" s="18"/>
      <c r="NEB277" s="18"/>
      <c r="NEC277" s="18"/>
      <c r="NED277" s="18"/>
      <c r="NEE277" s="18"/>
      <c r="NEF277" s="18"/>
      <c r="NEG277" s="18"/>
      <c r="NEH277" s="18"/>
      <c r="NEI277" s="18"/>
      <c r="NEJ277" s="18"/>
      <c r="NEK277" s="18"/>
      <c r="NEL277" s="18"/>
      <c r="NEM277" s="18"/>
      <c r="NEN277" s="18"/>
      <c r="NEO277" s="18"/>
      <c r="NEP277" s="18"/>
      <c r="NEQ277" s="18"/>
      <c r="NER277" s="18"/>
      <c r="NES277" s="18"/>
      <c r="NET277" s="18"/>
      <c r="NEU277" s="18"/>
      <c r="NEV277" s="18"/>
      <c r="NEW277" s="18"/>
      <c r="NEX277" s="18"/>
      <c r="NEY277" s="18"/>
      <c r="NEZ277" s="18"/>
      <c r="NFA277" s="18"/>
      <c r="NFB277" s="18"/>
      <c r="NFC277" s="18"/>
      <c r="NFD277" s="18"/>
      <c r="NFE277" s="18"/>
      <c r="NFF277" s="18"/>
      <c r="NFG277" s="18"/>
      <c r="NFH277" s="18"/>
      <c r="NFI277" s="18"/>
      <c r="NFJ277" s="18"/>
      <c r="NFK277" s="18"/>
      <c r="NFL277" s="18"/>
      <c r="NFM277" s="18"/>
      <c r="NFN277" s="18"/>
      <c r="NFO277" s="18"/>
      <c r="NFP277" s="18"/>
      <c r="NFQ277" s="18"/>
      <c r="NFR277" s="18"/>
      <c r="NFS277" s="18"/>
      <c r="NFT277" s="18"/>
      <c r="NFU277" s="18"/>
      <c r="NFV277" s="18"/>
      <c r="NFW277" s="18"/>
      <c r="NFX277" s="18"/>
      <c r="NFY277" s="18"/>
      <c r="NFZ277" s="18"/>
      <c r="NGA277" s="18"/>
      <c r="NGB277" s="18"/>
      <c r="NGC277" s="18"/>
      <c r="NGD277" s="18"/>
      <c r="NGE277" s="18"/>
      <c r="NGF277" s="18"/>
      <c r="NGG277" s="18"/>
      <c r="NGH277" s="18"/>
      <c r="NGI277" s="18"/>
      <c r="NGJ277" s="18"/>
      <c r="NGK277" s="18"/>
      <c r="NGL277" s="18"/>
      <c r="NGM277" s="18"/>
      <c r="NGN277" s="18"/>
      <c r="NGO277" s="18"/>
      <c r="NGP277" s="18"/>
      <c r="NGQ277" s="18"/>
      <c r="NGR277" s="18"/>
      <c r="NGS277" s="18"/>
      <c r="NGT277" s="18"/>
      <c r="NGU277" s="18"/>
      <c r="NGV277" s="18"/>
      <c r="NGW277" s="18"/>
      <c r="NGX277" s="18"/>
      <c r="NGY277" s="18"/>
      <c r="NGZ277" s="18"/>
      <c r="NHA277" s="18"/>
      <c r="NHB277" s="18"/>
      <c r="NHC277" s="18"/>
      <c r="NHD277" s="18"/>
      <c r="NHE277" s="18"/>
      <c r="NHF277" s="18"/>
      <c r="NHG277" s="18"/>
      <c r="NHH277" s="18"/>
      <c r="NHI277" s="18"/>
      <c r="NHJ277" s="18"/>
      <c r="NHK277" s="18"/>
      <c r="NHL277" s="18"/>
      <c r="NHM277" s="18"/>
      <c r="NHN277" s="18"/>
      <c r="NHO277" s="18"/>
      <c r="NHP277" s="18"/>
      <c r="NHQ277" s="18"/>
      <c r="NHR277" s="18"/>
      <c r="NHS277" s="18"/>
      <c r="NHT277" s="18"/>
      <c r="NHU277" s="18"/>
      <c r="NHV277" s="18"/>
      <c r="NHW277" s="18"/>
      <c r="NHX277" s="18"/>
      <c r="NHY277" s="18"/>
      <c r="NHZ277" s="18"/>
      <c r="NIA277" s="18"/>
      <c r="NIB277" s="18"/>
      <c r="NIC277" s="18"/>
      <c r="NID277" s="18"/>
      <c r="NIE277" s="18"/>
      <c r="NIF277" s="18"/>
      <c r="NIG277" s="18"/>
      <c r="NIH277" s="18"/>
      <c r="NII277" s="18"/>
      <c r="NIJ277" s="18"/>
      <c r="NIK277" s="18"/>
      <c r="NIL277" s="18"/>
      <c r="NIM277" s="18"/>
      <c r="NIN277" s="18"/>
      <c r="NIO277" s="18"/>
      <c r="NIP277" s="18"/>
      <c r="NIQ277" s="18"/>
      <c r="NIR277" s="18"/>
      <c r="NIS277" s="18"/>
      <c r="NIT277" s="18"/>
      <c r="NIU277" s="18"/>
      <c r="NIV277" s="18"/>
      <c r="NIW277" s="18"/>
      <c r="NIX277" s="18"/>
      <c r="NIY277" s="18"/>
      <c r="NIZ277" s="18"/>
      <c r="NJA277" s="18"/>
      <c r="NJB277" s="18"/>
      <c r="NJC277" s="18"/>
      <c r="NJD277" s="18"/>
      <c r="NJE277" s="18"/>
      <c r="NJF277" s="18"/>
      <c r="NJG277" s="18"/>
      <c r="NJH277" s="18"/>
      <c r="NJI277" s="18"/>
      <c r="NJJ277" s="18"/>
      <c r="NJK277" s="18"/>
      <c r="NJL277" s="18"/>
      <c r="NJM277" s="18"/>
      <c r="NJN277" s="18"/>
      <c r="NJO277" s="18"/>
      <c r="NJP277" s="18"/>
      <c r="NJQ277" s="18"/>
      <c r="NJR277" s="18"/>
      <c r="NJS277" s="18"/>
      <c r="NJT277" s="18"/>
      <c r="NJU277" s="18"/>
      <c r="NJV277" s="18"/>
      <c r="NJW277" s="18"/>
      <c r="NJX277" s="18"/>
      <c r="NJY277" s="18"/>
      <c r="NJZ277" s="18"/>
      <c r="NKA277" s="18"/>
      <c r="NKB277" s="18"/>
      <c r="NKC277" s="18"/>
      <c r="NKD277" s="18"/>
      <c r="NKE277" s="18"/>
      <c r="NKF277" s="18"/>
      <c r="NKG277" s="18"/>
      <c r="NKH277" s="18"/>
      <c r="NKI277" s="18"/>
      <c r="NKJ277" s="18"/>
      <c r="NKK277" s="18"/>
      <c r="NKL277" s="18"/>
      <c r="NKM277" s="18"/>
      <c r="NKN277" s="18"/>
      <c r="NKO277" s="18"/>
      <c r="NKP277" s="18"/>
      <c r="NKQ277" s="18"/>
      <c r="NKR277" s="18"/>
      <c r="NKS277" s="18"/>
      <c r="NKT277" s="18"/>
      <c r="NKU277" s="18"/>
      <c r="NKV277" s="18"/>
      <c r="NKW277" s="18"/>
      <c r="NKX277" s="18"/>
      <c r="NKY277" s="18"/>
      <c r="NKZ277" s="18"/>
      <c r="NLA277" s="18"/>
      <c r="NLB277" s="18"/>
      <c r="NLC277" s="18"/>
      <c r="NLD277" s="18"/>
      <c r="NLE277" s="18"/>
      <c r="NLF277" s="18"/>
      <c r="NLG277" s="18"/>
      <c r="NLH277" s="18"/>
      <c r="NLI277" s="18"/>
      <c r="NLJ277" s="18"/>
      <c r="NLK277" s="18"/>
      <c r="NLL277" s="18"/>
      <c r="NLM277" s="18"/>
      <c r="NLN277" s="18"/>
      <c r="NLO277" s="18"/>
      <c r="NLP277" s="18"/>
      <c r="NLQ277" s="18"/>
      <c r="NLR277" s="18"/>
      <c r="NLS277" s="18"/>
      <c r="NLT277" s="18"/>
      <c r="NLU277" s="18"/>
      <c r="NLV277" s="18"/>
      <c r="NLW277" s="18"/>
      <c r="NLX277" s="18"/>
      <c r="NLY277" s="18"/>
      <c r="NLZ277" s="18"/>
      <c r="NMA277" s="18"/>
      <c r="NMB277" s="18"/>
      <c r="NMC277" s="18"/>
      <c r="NMD277" s="18"/>
      <c r="NME277" s="18"/>
      <c r="NMF277" s="18"/>
      <c r="NMG277" s="18"/>
      <c r="NMH277" s="18"/>
      <c r="NMI277" s="18"/>
      <c r="NMJ277" s="18"/>
      <c r="NMK277" s="18"/>
      <c r="NML277" s="18"/>
      <c r="NMM277" s="18"/>
      <c r="NMN277" s="18"/>
      <c r="NMO277" s="18"/>
      <c r="NMP277" s="18"/>
      <c r="NMQ277" s="18"/>
      <c r="NMR277" s="18"/>
      <c r="NMS277" s="18"/>
      <c r="NMT277" s="18"/>
      <c r="NMU277" s="18"/>
      <c r="NMV277" s="18"/>
      <c r="NMW277" s="18"/>
      <c r="NMX277" s="18"/>
      <c r="NMY277" s="18"/>
      <c r="NMZ277" s="18"/>
      <c r="NNA277" s="18"/>
      <c r="NNB277" s="18"/>
      <c r="NNC277" s="18"/>
      <c r="NND277" s="18"/>
      <c r="NNE277" s="18"/>
      <c r="NNF277" s="18"/>
      <c r="NNG277" s="18"/>
      <c r="NNH277" s="18"/>
      <c r="NNI277" s="18"/>
      <c r="NNJ277" s="18"/>
      <c r="NNK277" s="18"/>
      <c r="NNL277" s="18"/>
      <c r="NNM277" s="18"/>
      <c r="NNN277" s="18"/>
      <c r="NNO277" s="18"/>
      <c r="NNP277" s="18"/>
      <c r="NNQ277" s="18"/>
      <c r="NNR277" s="18"/>
      <c r="NNS277" s="18"/>
      <c r="NNT277" s="18"/>
      <c r="NNU277" s="18"/>
      <c r="NNV277" s="18"/>
      <c r="NNW277" s="18"/>
      <c r="NNX277" s="18"/>
      <c r="NNY277" s="18"/>
      <c r="NNZ277" s="18"/>
      <c r="NOA277" s="18"/>
      <c r="NOB277" s="18"/>
      <c r="NOC277" s="18"/>
      <c r="NOD277" s="18"/>
      <c r="NOE277" s="18"/>
      <c r="NOF277" s="18"/>
      <c r="NOG277" s="18"/>
      <c r="NOH277" s="18"/>
      <c r="NOI277" s="18"/>
      <c r="NOJ277" s="18"/>
      <c r="NOK277" s="18"/>
      <c r="NOL277" s="18"/>
      <c r="NOM277" s="18"/>
      <c r="NON277" s="18"/>
      <c r="NOO277" s="18"/>
      <c r="NOP277" s="18"/>
      <c r="NOQ277" s="18"/>
      <c r="NOR277" s="18"/>
      <c r="NOS277" s="18"/>
      <c r="NOT277" s="18"/>
      <c r="NOU277" s="18"/>
      <c r="NOV277" s="18"/>
      <c r="NOW277" s="18"/>
      <c r="NOX277" s="18"/>
      <c r="NOY277" s="18"/>
      <c r="NOZ277" s="18"/>
      <c r="NPA277" s="18"/>
      <c r="NPB277" s="18"/>
      <c r="NPC277" s="18"/>
      <c r="NPD277" s="18"/>
      <c r="NPE277" s="18"/>
      <c r="NPF277" s="18"/>
      <c r="NPG277" s="18"/>
      <c r="NPH277" s="18"/>
      <c r="NPI277" s="18"/>
      <c r="NPJ277" s="18"/>
      <c r="NPK277" s="18"/>
      <c r="NPL277" s="18"/>
      <c r="NPM277" s="18"/>
      <c r="NPN277" s="18"/>
      <c r="NPO277" s="18"/>
      <c r="NPP277" s="18"/>
      <c r="NPQ277" s="18"/>
      <c r="NPR277" s="18"/>
      <c r="NPS277" s="18"/>
      <c r="NPT277" s="18"/>
      <c r="NPU277" s="18"/>
      <c r="NPV277" s="18"/>
      <c r="NPW277" s="18"/>
      <c r="NPX277" s="18"/>
      <c r="NPY277" s="18"/>
      <c r="NPZ277" s="18"/>
      <c r="NQA277" s="18"/>
      <c r="NQB277" s="18"/>
      <c r="NQC277" s="18"/>
      <c r="NQD277" s="18"/>
      <c r="NQE277" s="18"/>
      <c r="NQF277" s="18"/>
      <c r="NQG277" s="18"/>
      <c r="NQH277" s="18"/>
      <c r="NQI277" s="18"/>
      <c r="NQJ277" s="18"/>
      <c r="NQK277" s="18"/>
      <c r="NQL277" s="18"/>
      <c r="NQM277" s="18"/>
      <c r="NQN277" s="18"/>
      <c r="NQO277" s="18"/>
      <c r="NQP277" s="18"/>
      <c r="NQQ277" s="18"/>
      <c r="NQR277" s="18"/>
      <c r="NQS277" s="18"/>
      <c r="NQT277" s="18"/>
      <c r="NQU277" s="18"/>
      <c r="NQV277" s="18"/>
      <c r="NQW277" s="18"/>
      <c r="NQX277" s="18"/>
      <c r="NQY277" s="18"/>
      <c r="NQZ277" s="18"/>
      <c r="NRA277" s="18"/>
      <c r="NRB277" s="18"/>
      <c r="NRC277" s="18"/>
      <c r="NRD277" s="18"/>
      <c r="NRE277" s="18"/>
      <c r="NRF277" s="18"/>
      <c r="NRG277" s="18"/>
      <c r="NRH277" s="18"/>
      <c r="NRI277" s="18"/>
      <c r="NRJ277" s="18"/>
      <c r="NRK277" s="18"/>
      <c r="NRL277" s="18"/>
      <c r="NRM277" s="18"/>
      <c r="NRN277" s="18"/>
      <c r="NRO277" s="18"/>
      <c r="NRP277" s="18"/>
      <c r="NRQ277" s="18"/>
      <c r="NRR277" s="18"/>
      <c r="NRS277" s="18"/>
      <c r="NRT277" s="18"/>
      <c r="NRU277" s="18"/>
      <c r="NRV277" s="18"/>
      <c r="NRW277" s="18"/>
      <c r="NRX277" s="18"/>
      <c r="NRY277" s="18"/>
      <c r="NRZ277" s="18"/>
      <c r="NSA277" s="18"/>
      <c r="NSB277" s="18"/>
      <c r="NSC277" s="18"/>
      <c r="NSD277" s="18"/>
      <c r="NSE277" s="18"/>
      <c r="NSF277" s="18"/>
      <c r="NSG277" s="18"/>
      <c r="NSH277" s="18"/>
      <c r="NSI277" s="18"/>
      <c r="NSJ277" s="18"/>
      <c r="NSK277" s="18"/>
      <c r="NSL277" s="18"/>
      <c r="NSM277" s="18"/>
      <c r="NSN277" s="18"/>
      <c r="NSO277" s="18"/>
      <c r="NSP277" s="18"/>
      <c r="NSQ277" s="18"/>
      <c r="NSR277" s="18"/>
      <c r="NSS277" s="18"/>
      <c r="NST277" s="18"/>
      <c r="NSU277" s="18"/>
      <c r="NSV277" s="18"/>
      <c r="NSW277" s="18"/>
      <c r="NSX277" s="18"/>
      <c r="NSY277" s="18"/>
      <c r="NSZ277" s="18"/>
      <c r="NTA277" s="18"/>
      <c r="NTB277" s="18"/>
      <c r="NTC277" s="18"/>
      <c r="NTD277" s="18"/>
      <c r="NTE277" s="18"/>
      <c r="NTF277" s="18"/>
      <c r="NTG277" s="18"/>
      <c r="NTH277" s="18"/>
      <c r="NTI277" s="18"/>
      <c r="NTJ277" s="18"/>
      <c r="NTK277" s="18"/>
      <c r="NTL277" s="18"/>
      <c r="NTM277" s="18"/>
      <c r="NTN277" s="18"/>
      <c r="NTO277" s="18"/>
      <c r="NTP277" s="18"/>
      <c r="NTQ277" s="18"/>
      <c r="NTR277" s="18"/>
      <c r="NTS277" s="18"/>
      <c r="NTT277" s="18"/>
      <c r="NTU277" s="18"/>
      <c r="NTV277" s="18"/>
      <c r="NTW277" s="18"/>
      <c r="NTX277" s="18"/>
      <c r="NTY277" s="18"/>
      <c r="NTZ277" s="18"/>
      <c r="NUA277" s="18"/>
      <c r="NUB277" s="18"/>
      <c r="NUC277" s="18"/>
      <c r="NUD277" s="18"/>
      <c r="NUE277" s="18"/>
      <c r="NUF277" s="18"/>
      <c r="NUG277" s="18"/>
      <c r="NUH277" s="18"/>
      <c r="NUI277" s="18"/>
      <c r="NUJ277" s="18"/>
      <c r="NUK277" s="18"/>
      <c r="NUL277" s="18"/>
      <c r="NUM277" s="18"/>
      <c r="NUN277" s="18"/>
      <c r="NUO277" s="18"/>
      <c r="NUP277" s="18"/>
      <c r="NUQ277" s="18"/>
      <c r="NUR277" s="18"/>
      <c r="NUS277" s="18"/>
      <c r="NUT277" s="18"/>
      <c r="NUU277" s="18"/>
      <c r="NUV277" s="18"/>
      <c r="NUW277" s="18"/>
      <c r="NUX277" s="18"/>
      <c r="NUY277" s="18"/>
      <c r="NUZ277" s="18"/>
      <c r="NVA277" s="18"/>
      <c r="NVB277" s="18"/>
      <c r="NVC277" s="18"/>
      <c r="NVD277" s="18"/>
      <c r="NVE277" s="18"/>
      <c r="NVF277" s="18"/>
      <c r="NVG277" s="18"/>
      <c r="NVH277" s="18"/>
      <c r="NVI277" s="18"/>
      <c r="NVJ277" s="18"/>
      <c r="NVK277" s="18"/>
      <c r="NVL277" s="18"/>
      <c r="NVM277" s="18"/>
      <c r="NVN277" s="18"/>
      <c r="NVO277" s="18"/>
      <c r="NVP277" s="18"/>
      <c r="NVQ277" s="18"/>
      <c r="NVR277" s="18"/>
      <c r="NVS277" s="18"/>
      <c r="NVT277" s="18"/>
      <c r="NVU277" s="18"/>
      <c r="NVV277" s="18"/>
      <c r="NVW277" s="18"/>
      <c r="NVX277" s="18"/>
      <c r="NVY277" s="18"/>
      <c r="NVZ277" s="18"/>
      <c r="NWA277" s="18"/>
      <c r="NWB277" s="18"/>
      <c r="NWC277" s="18"/>
      <c r="NWD277" s="18"/>
      <c r="NWE277" s="18"/>
      <c r="NWF277" s="18"/>
      <c r="NWG277" s="18"/>
      <c r="NWH277" s="18"/>
      <c r="NWI277" s="18"/>
      <c r="NWJ277" s="18"/>
      <c r="NWK277" s="18"/>
      <c r="NWL277" s="18"/>
      <c r="NWM277" s="18"/>
      <c r="NWN277" s="18"/>
      <c r="NWO277" s="18"/>
      <c r="NWP277" s="18"/>
      <c r="NWQ277" s="18"/>
      <c r="NWR277" s="18"/>
      <c r="NWS277" s="18"/>
      <c r="NWT277" s="18"/>
      <c r="NWU277" s="18"/>
      <c r="NWV277" s="18"/>
      <c r="NWW277" s="18"/>
      <c r="NWX277" s="18"/>
      <c r="NWY277" s="18"/>
      <c r="NWZ277" s="18"/>
      <c r="NXA277" s="18"/>
      <c r="NXB277" s="18"/>
      <c r="NXC277" s="18"/>
      <c r="NXD277" s="18"/>
      <c r="NXE277" s="18"/>
      <c r="NXF277" s="18"/>
      <c r="NXG277" s="18"/>
      <c r="NXH277" s="18"/>
      <c r="NXI277" s="18"/>
      <c r="NXJ277" s="18"/>
      <c r="NXK277" s="18"/>
      <c r="NXL277" s="18"/>
      <c r="NXM277" s="18"/>
      <c r="NXN277" s="18"/>
      <c r="NXO277" s="18"/>
      <c r="NXP277" s="18"/>
      <c r="NXQ277" s="18"/>
      <c r="NXR277" s="18"/>
      <c r="NXS277" s="18"/>
      <c r="NXT277" s="18"/>
      <c r="NXU277" s="18"/>
      <c r="NXV277" s="18"/>
      <c r="NXW277" s="18"/>
      <c r="NXX277" s="18"/>
      <c r="NXY277" s="18"/>
      <c r="NXZ277" s="18"/>
      <c r="NYA277" s="18"/>
      <c r="NYB277" s="18"/>
      <c r="NYC277" s="18"/>
      <c r="NYD277" s="18"/>
      <c r="NYE277" s="18"/>
      <c r="NYF277" s="18"/>
      <c r="NYG277" s="18"/>
      <c r="NYH277" s="18"/>
      <c r="NYI277" s="18"/>
      <c r="NYJ277" s="18"/>
      <c r="NYK277" s="18"/>
      <c r="NYL277" s="18"/>
      <c r="NYM277" s="18"/>
      <c r="NYN277" s="18"/>
      <c r="NYO277" s="18"/>
      <c r="NYP277" s="18"/>
      <c r="NYQ277" s="18"/>
      <c r="NYR277" s="18"/>
      <c r="NYS277" s="18"/>
      <c r="NYT277" s="18"/>
      <c r="NYU277" s="18"/>
      <c r="NYV277" s="18"/>
      <c r="NYW277" s="18"/>
      <c r="NYX277" s="18"/>
      <c r="NYY277" s="18"/>
      <c r="NYZ277" s="18"/>
      <c r="NZA277" s="18"/>
      <c r="NZB277" s="18"/>
      <c r="NZC277" s="18"/>
      <c r="NZD277" s="18"/>
      <c r="NZE277" s="18"/>
      <c r="NZF277" s="18"/>
      <c r="NZG277" s="18"/>
      <c r="NZH277" s="18"/>
      <c r="NZI277" s="18"/>
      <c r="NZJ277" s="18"/>
      <c r="NZK277" s="18"/>
      <c r="NZL277" s="18"/>
      <c r="NZM277" s="18"/>
      <c r="NZN277" s="18"/>
      <c r="NZO277" s="18"/>
      <c r="NZP277" s="18"/>
      <c r="NZQ277" s="18"/>
      <c r="NZR277" s="18"/>
      <c r="NZS277" s="18"/>
      <c r="NZT277" s="18"/>
      <c r="NZU277" s="18"/>
      <c r="NZV277" s="18"/>
      <c r="NZW277" s="18"/>
      <c r="NZX277" s="18"/>
      <c r="NZY277" s="18"/>
      <c r="NZZ277" s="18"/>
      <c r="OAA277" s="18"/>
      <c r="OAB277" s="18"/>
      <c r="OAC277" s="18"/>
      <c r="OAD277" s="18"/>
      <c r="OAE277" s="18"/>
      <c r="OAF277" s="18"/>
      <c r="OAG277" s="18"/>
      <c r="OAH277" s="18"/>
      <c r="OAI277" s="18"/>
      <c r="OAJ277" s="18"/>
      <c r="OAK277" s="18"/>
      <c r="OAL277" s="18"/>
      <c r="OAM277" s="18"/>
      <c r="OAN277" s="18"/>
      <c r="OAO277" s="18"/>
      <c r="OAP277" s="18"/>
      <c r="OAQ277" s="18"/>
      <c r="OAR277" s="18"/>
      <c r="OAS277" s="18"/>
      <c r="OAT277" s="18"/>
      <c r="OAU277" s="18"/>
      <c r="OAV277" s="18"/>
      <c r="OAW277" s="18"/>
      <c r="OAX277" s="18"/>
      <c r="OAY277" s="18"/>
      <c r="OAZ277" s="18"/>
      <c r="OBA277" s="18"/>
      <c r="OBB277" s="18"/>
      <c r="OBC277" s="18"/>
      <c r="OBD277" s="18"/>
      <c r="OBE277" s="18"/>
      <c r="OBF277" s="18"/>
      <c r="OBG277" s="18"/>
      <c r="OBH277" s="18"/>
      <c r="OBI277" s="18"/>
      <c r="OBJ277" s="18"/>
      <c r="OBK277" s="18"/>
      <c r="OBL277" s="18"/>
      <c r="OBM277" s="18"/>
      <c r="OBN277" s="18"/>
      <c r="OBO277" s="18"/>
      <c r="OBP277" s="18"/>
      <c r="OBQ277" s="18"/>
      <c r="OBR277" s="18"/>
      <c r="OBS277" s="18"/>
      <c r="OBT277" s="18"/>
      <c r="OBU277" s="18"/>
      <c r="OBV277" s="18"/>
      <c r="OBW277" s="18"/>
      <c r="OBX277" s="18"/>
      <c r="OBY277" s="18"/>
      <c r="OBZ277" s="18"/>
      <c r="OCA277" s="18"/>
      <c r="OCB277" s="18"/>
      <c r="OCC277" s="18"/>
      <c r="OCD277" s="18"/>
      <c r="OCE277" s="18"/>
      <c r="OCF277" s="18"/>
      <c r="OCG277" s="18"/>
      <c r="OCH277" s="18"/>
      <c r="OCI277" s="18"/>
      <c r="OCJ277" s="18"/>
      <c r="OCK277" s="18"/>
      <c r="OCL277" s="18"/>
      <c r="OCM277" s="18"/>
      <c r="OCN277" s="18"/>
      <c r="OCO277" s="18"/>
      <c r="OCP277" s="18"/>
      <c r="OCQ277" s="18"/>
      <c r="OCR277" s="18"/>
      <c r="OCS277" s="18"/>
      <c r="OCT277" s="18"/>
      <c r="OCU277" s="18"/>
      <c r="OCV277" s="18"/>
      <c r="OCW277" s="18"/>
      <c r="OCX277" s="18"/>
      <c r="OCY277" s="18"/>
      <c r="OCZ277" s="18"/>
      <c r="ODA277" s="18"/>
      <c r="ODB277" s="18"/>
      <c r="ODC277" s="18"/>
      <c r="ODD277" s="18"/>
      <c r="ODE277" s="18"/>
      <c r="ODF277" s="18"/>
      <c r="ODG277" s="18"/>
      <c r="ODH277" s="18"/>
      <c r="ODI277" s="18"/>
      <c r="ODJ277" s="18"/>
      <c r="ODK277" s="18"/>
      <c r="ODL277" s="18"/>
      <c r="ODM277" s="18"/>
      <c r="ODN277" s="18"/>
      <c r="ODO277" s="18"/>
      <c r="ODP277" s="18"/>
      <c r="ODQ277" s="18"/>
      <c r="ODR277" s="18"/>
      <c r="ODS277" s="18"/>
      <c r="ODT277" s="18"/>
      <c r="ODU277" s="18"/>
      <c r="ODV277" s="18"/>
      <c r="ODW277" s="18"/>
      <c r="ODX277" s="18"/>
      <c r="ODY277" s="18"/>
      <c r="ODZ277" s="18"/>
      <c r="OEA277" s="18"/>
      <c r="OEB277" s="18"/>
      <c r="OEC277" s="18"/>
      <c r="OED277" s="18"/>
      <c r="OEE277" s="18"/>
      <c r="OEF277" s="18"/>
      <c r="OEG277" s="18"/>
      <c r="OEH277" s="18"/>
      <c r="OEI277" s="18"/>
      <c r="OEJ277" s="18"/>
      <c r="OEK277" s="18"/>
      <c r="OEL277" s="18"/>
      <c r="OEM277" s="18"/>
      <c r="OEN277" s="18"/>
      <c r="OEO277" s="18"/>
      <c r="OEP277" s="18"/>
      <c r="OEQ277" s="18"/>
      <c r="OER277" s="18"/>
      <c r="OES277" s="18"/>
      <c r="OET277" s="18"/>
      <c r="OEU277" s="18"/>
      <c r="OEV277" s="18"/>
      <c r="OEW277" s="18"/>
      <c r="OEX277" s="18"/>
      <c r="OEY277" s="18"/>
      <c r="OEZ277" s="18"/>
      <c r="OFA277" s="18"/>
      <c r="OFB277" s="18"/>
      <c r="OFC277" s="18"/>
      <c r="OFD277" s="18"/>
      <c r="OFE277" s="18"/>
      <c r="OFF277" s="18"/>
      <c r="OFG277" s="18"/>
      <c r="OFH277" s="18"/>
      <c r="OFI277" s="18"/>
      <c r="OFJ277" s="18"/>
      <c r="OFK277" s="18"/>
      <c r="OFL277" s="18"/>
      <c r="OFM277" s="18"/>
      <c r="OFN277" s="18"/>
      <c r="OFO277" s="18"/>
      <c r="OFP277" s="18"/>
      <c r="OFQ277" s="18"/>
      <c r="OFR277" s="18"/>
      <c r="OFS277" s="18"/>
      <c r="OFT277" s="18"/>
      <c r="OFU277" s="18"/>
      <c r="OFV277" s="18"/>
      <c r="OFW277" s="18"/>
      <c r="OFX277" s="18"/>
      <c r="OFY277" s="18"/>
      <c r="OFZ277" s="18"/>
      <c r="OGA277" s="18"/>
      <c r="OGB277" s="18"/>
      <c r="OGC277" s="18"/>
      <c r="OGD277" s="18"/>
      <c r="OGE277" s="18"/>
      <c r="OGF277" s="18"/>
      <c r="OGG277" s="18"/>
      <c r="OGH277" s="18"/>
      <c r="OGI277" s="18"/>
      <c r="OGJ277" s="18"/>
      <c r="OGK277" s="18"/>
      <c r="OGL277" s="18"/>
      <c r="OGM277" s="18"/>
      <c r="OGN277" s="18"/>
      <c r="OGO277" s="18"/>
      <c r="OGP277" s="18"/>
      <c r="OGQ277" s="18"/>
      <c r="OGR277" s="18"/>
      <c r="OGS277" s="18"/>
      <c r="OGT277" s="18"/>
      <c r="OGU277" s="18"/>
      <c r="OGV277" s="18"/>
      <c r="OGW277" s="18"/>
      <c r="OGX277" s="18"/>
      <c r="OGY277" s="18"/>
      <c r="OGZ277" s="18"/>
      <c r="OHA277" s="18"/>
      <c r="OHB277" s="18"/>
      <c r="OHC277" s="18"/>
      <c r="OHD277" s="18"/>
      <c r="OHE277" s="18"/>
      <c r="OHF277" s="18"/>
      <c r="OHG277" s="18"/>
      <c r="OHH277" s="18"/>
      <c r="OHI277" s="18"/>
      <c r="OHJ277" s="18"/>
      <c r="OHK277" s="18"/>
      <c r="OHL277" s="18"/>
      <c r="OHM277" s="18"/>
      <c r="OHN277" s="18"/>
      <c r="OHO277" s="18"/>
      <c r="OHP277" s="18"/>
      <c r="OHQ277" s="18"/>
      <c r="OHR277" s="18"/>
      <c r="OHS277" s="18"/>
      <c r="OHT277" s="18"/>
      <c r="OHU277" s="18"/>
      <c r="OHV277" s="18"/>
      <c r="OHW277" s="18"/>
      <c r="OHX277" s="18"/>
      <c r="OHY277" s="18"/>
      <c r="OHZ277" s="18"/>
      <c r="OIA277" s="18"/>
      <c r="OIB277" s="18"/>
      <c r="OIC277" s="18"/>
      <c r="OID277" s="18"/>
      <c r="OIE277" s="18"/>
      <c r="OIF277" s="18"/>
      <c r="OIG277" s="18"/>
      <c r="OIH277" s="18"/>
      <c r="OII277" s="18"/>
      <c r="OIJ277" s="18"/>
      <c r="OIK277" s="18"/>
      <c r="OIL277" s="18"/>
      <c r="OIM277" s="18"/>
      <c r="OIN277" s="18"/>
      <c r="OIO277" s="18"/>
      <c r="OIP277" s="18"/>
      <c r="OIQ277" s="18"/>
      <c r="OIR277" s="18"/>
      <c r="OIS277" s="18"/>
      <c r="OIT277" s="18"/>
      <c r="OIU277" s="18"/>
      <c r="OIV277" s="18"/>
      <c r="OIW277" s="18"/>
      <c r="OIX277" s="18"/>
      <c r="OIY277" s="18"/>
      <c r="OIZ277" s="18"/>
      <c r="OJA277" s="18"/>
      <c r="OJB277" s="18"/>
      <c r="OJC277" s="18"/>
      <c r="OJD277" s="18"/>
      <c r="OJE277" s="18"/>
      <c r="OJF277" s="18"/>
      <c r="OJG277" s="18"/>
      <c r="OJH277" s="18"/>
      <c r="OJI277" s="18"/>
      <c r="OJJ277" s="18"/>
      <c r="OJK277" s="18"/>
      <c r="OJL277" s="18"/>
      <c r="OJM277" s="18"/>
      <c r="OJN277" s="18"/>
      <c r="OJO277" s="18"/>
      <c r="OJP277" s="18"/>
      <c r="OJQ277" s="18"/>
      <c r="OJR277" s="18"/>
      <c r="OJS277" s="18"/>
      <c r="OJT277" s="18"/>
      <c r="OJU277" s="18"/>
      <c r="OJV277" s="18"/>
      <c r="OJW277" s="18"/>
      <c r="OJX277" s="18"/>
      <c r="OJY277" s="18"/>
      <c r="OJZ277" s="18"/>
      <c r="OKA277" s="18"/>
      <c r="OKB277" s="18"/>
      <c r="OKC277" s="18"/>
      <c r="OKD277" s="18"/>
      <c r="OKE277" s="18"/>
      <c r="OKF277" s="18"/>
      <c r="OKG277" s="18"/>
      <c r="OKH277" s="18"/>
      <c r="OKI277" s="18"/>
      <c r="OKJ277" s="18"/>
      <c r="OKK277" s="18"/>
      <c r="OKL277" s="18"/>
      <c r="OKM277" s="18"/>
      <c r="OKN277" s="18"/>
      <c r="OKO277" s="18"/>
      <c r="OKP277" s="18"/>
      <c r="OKQ277" s="18"/>
      <c r="OKR277" s="18"/>
      <c r="OKS277" s="18"/>
      <c r="OKT277" s="18"/>
      <c r="OKU277" s="18"/>
      <c r="OKV277" s="18"/>
      <c r="OKW277" s="18"/>
      <c r="OKX277" s="18"/>
      <c r="OKY277" s="18"/>
      <c r="OKZ277" s="18"/>
      <c r="OLA277" s="18"/>
      <c r="OLB277" s="18"/>
      <c r="OLC277" s="18"/>
      <c r="OLD277" s="18"/>
      <c r="OLE277" s="18"/>
      <c r="OLF277" s="18"/>
      <c r="OLG277" s="18"/>
      <c r="OLH277" s="18"/>
      <c r="OLI277" s="18"/>
      <c r="OLJ277" s="18"/>
      <c r="OLK277" s="18"/>
      <c r="OLL277" s="18"/>
      <c r="OLM277" s="18"/>
      <c r="OLN277" s="18"/>
      <c r="OLO277" s="18"/>
      <c r="OLP277" s="18"/>
      <c r="OLQ277" s="18"/>
      <c r="OLR277" s="18"/>
      <c r="OLS277" s="18"/>
      <c r="OLT277" s="18"/>
      <c r="OLU277" s="18"/>
      <c r="OLV277" s="18"/>
      <c r="OLW277" s="18"/>
      <c r="OLX277" s="18"/>
      <c r="OLY277" s="18"/>
      <c r="OLZ277" s="18"/>
      <c r="OMA277" s="18"/>
      <c r="OMB277" s="18"/>
      <c r="OMC277" s="18"/>
      <c r="OMD277" s="18"/>
      <c r="OME277" s="18"/>
      <c r="OMF277" s="18"/>
      <c r="OMG277" s="18"/>
      <c r="OMH277" s="18"/>
      <c r="OMI277" s="18"/>
      <c r="OMJ277" s="18"/>
      <c r="OMK277" s="18"/>
      <c r="OML277" s="18"/>
      <c r="OMM277" s="18"/>
      <c r="OMN277" s="18"/>
      <c r="OMO277" s="18"/>
      <c r="OMP277" s="18"/>
      <c r="OMQ277" s="18"/>
      <c r="OMR277" s="18"/>
      <c r="OMS277" s="18"/>
      <c r="OMT277" s="18"/>
      <c r="OMU277" s="18"/>
      <c r="OMV277" s="18"/>
      <c r="OMW277" s="18"/>
      <c r="OMX277" s="18"/>
      <c r="OMY277" s="18"/>
      <c r="OMZ277" s="18"/>
      <c r="ONA277" s="18"/>
      <c r="ONB277" s="18"/>
      <c r="ONC277" s="18"/>
      <c r="OND277" s="18"/>
      <c r="ONE277" s="18"/>
      <c r="ONF277" s="18"/>
      <c r="ONG277" s="18"/>
      <c r="ONH277" s="18"/>
      <c r="ONI277" s="18"/>
      <c r="ONJ277" s="18"/>
      <c r="ONK277" s="18"/>
      <c r="ONL277" s="18"/>
      <c r="ONM277" s="18"/>
      <c r="ONN277" s="18"/>
      <c r="ONO277" s="18"/>
      <c r="ONP277" s="18"/>
      <c r="ONQ277" s="18"/>
      <c r="ONR277" s="18"/>
      <c r="ONS277" s="18"/>
      <c r="ONT277" s="18"/>
      <c r="ONU277" s="18"/>
      <c r="ONV277" s="18"/>
      <c r="ONW277" s="18"/>
      <c r="ONX277" s="18"/>
      <c r="ONY277" s="18"/>
      <c r="ONZ277" s="18"/>
      <c r="OOA277" s="18"/>
      <c r="OOB277" s="18"/>
      <c r="OOC277" s="18"/>
      <c r="OOD277" s="18"/>
      <c r="OOE277" s="18"/>
      <c r="OOF277" s="18"/>
      <c r="OOG277" s="18"/>
      <c r="OOH277" s="18"/>
      <c r="OOI277" s="18"/>
      <c r="OOJ277" s="18"/>
      <c r="OOK277" s="18"/>
      <c r="OOL277" s="18"/>
      <c r="OOM277" s="18"/>
      <c r="OON277" s="18"/>
      <c r="OOO277" s="18"/>
      <c r="OOP277" s="18"/>
      <c r="OOQ277" s="18"/>
      <c r="OOR277" s="18"/>
      <c r="OOS277" s="18"/>
      <c r="OOT277" s="18"/>
      <c r="OOU277" s="18"/>
      <c r="OOV277" s="18"/>
      <c r="OOW277" s="18"/>
      <c r="OOX277" s="18"/>
      <c r="OOY277" s="18"/>
      <c r="OOZ277" s="18"/>
      <c r="OPA277" s="18"/>
      <c r="OPB277" s="18"/>
      <c r="OPC277" s="18"/>
      <c r="OPD277" s="18"/>
      <c r="OPE277" s="18"/>
      <c r="OPF277" s="18"/>
      <c r="OPG277" s="18"/>
      <c r="OPH277" s="18"/>
      <c r="OPI277" s="18"/>
      <c r="OPJ277" s="18"/>
      <c r="OPK277" s="18"/>
      <c r="OPL277" s="18"/>
      <c r="OPM277" s="18"/>
      <c r="OPN277" s="18"/>
      <c r="OPO277" s="18"/>
      <c r="OPP277" s="18"/>
      <c r="OPQ277" s="18"/>
      <c r="OPR277" s="18"/>
      <c r="OPS277" s="18"/>
      <c r="OPT277" s="18"/>
      <c r="OPU277" s="18"/>
      <c r="OPV277" s="18"/>
      <c r="OPW277" s="18"/>
      <c r="OPX277" s="18"/>
      <c r="OPY277" s="18"/>
      <c r="OPZ277" s="18"/>
      <c r="OQA277" s="18"/>
      <c r="OQB277" s="18"/>
      <c r="OQC277" s="18"/>
      <c r="OQD277" s="18"/>
      <c r="OQE277" s="18"/>
      <c r="OQF277" s="18"/>
      <c r="OQG277" s="18"/>
      <c r="OQH277" s="18"/>
      <c r="OQI277" s="18"/>
      <c r="OQJ277" s="18"/>
      <c r="OQK277" s="18"/>
      <c r="OQL277" s="18"/>
      <c r="OQM277" s="18"/>
      <c r="OQN277" s="18"/>
      <c r="OQO277" s="18"/>
      <c r="OQP277" s="18"/>
      <c r="OQQ277" s="18"/>
      <c r="OQR277" s="18"/>
      <c r="OQS277" s="18"/>
      <c r="OQT277" s="18"/>
      <c r="OQU277" s="18"/>
      <c r="OQV277" s="18"/>
      <c r="OQW277" s="18"/>
      <c r="OQX277" s="18"/>
      <c r="OQY277" s="18"/>
      <c r="OQZ277" s="18"/>
      <c r="ORA277" s="18"/>
      <c r="ORB277" s="18"/>
      <c r="ORC277" s="18"/>
      <c r="ORD277" s="18"/>
      <c r="ORE277" s="18"/>
      <c r="ORF277" s="18"/>
      <c r="ORG277" s="18"/>
      <c r="ORH277" s="18"/>
      <c r="ORI277" s="18"/>
      <c r="ORJ277" s="18"/>
      <c r="ORK277" s="18"/>
      <c r="ORL277" s="18"/>
      <c r="ORM277" s="18"/>
      <c r="ORN277" s="18"/>
      <c r="ORO277" s="18"/>
      <c r="ORP277" s="18"/>
      <c r="ORQ277" s="18"/>
      <c r="ORR277" s="18"/>
      <c r="ORS277" s="18"/>
      <c r="ORT277" s="18"/>
      <c r="ORU277" s="18"/>
      <c r="ORV277" s="18"/>
      <c r="ORW277" s="18"/>
      <c r="ORX277" s="18"/>
      <c r="ORY277" s="18"/>
      <c r="ORZ277" s="18"/>
      <c r="OSA277" s="18"/>
      <c r="OSB277" s="18"/>
      <c r="OSC277" s="18"/>
      <c r="OSD277" s="18"/>
      <c r="OSE277" s="18"/>
      <c r="OSF277" s="18"/>
      <c r="OSG277" s="18"/>
      <c r="OSH277" s="18"/>
      <c r="OSI277" s="18"/>
      <c r="OSJ277" s="18"/>
      <c r="OSK277" s="18"/>
      <c r="OSL277" s="18"/>
      <c r="OSM277" s="18"/>
      <c r="OSN277" s="18"/>
      <c r="OSO277" s="18"/>
      <c r="OSP277" s="18"/>
      <c r="OSQ277" s="18"/>
      <c r="OSR277" s="18"/>
      <c r="OSS277" s="18"/>
      <c r="OST277" s="18"/>
      <c r="OSU277" s="18"/>
      <c r="OSV277" s="18"/>
      <c r="OSW277" s="18"/>
      <c r="OSX277" s="18"/>
      <c r="OSY277" s="18"/>
      <c r="OSZ277" s="18"/>
      <c r="OTA277" s="18"/>
      <c r="OTB277" s="18"/>
      <c r="OTC277" s="18"/>
      <c r="OTD277" s="18"/>
      <c r="OTE277" s="18"/>
      <c r="OTF277" s="18"/>
      <c r="OTG277" s="18"/>
      <c r="OTH277" s="18"/>
      <c r="OTI277" s="18"/>
      <c r="OTJ277" s="18"/>
      <c r="OTK277" s="18"/>
      <c r="OTL277" s="18"/>
      <c r="OTM277" s="18"/>
      <c r="OTN277" s="18"/>
      <c r="OTO277" s="18"/>
      <c r="OTP277" s="18"/>
      <c r="OTQ277" s="18"/>
      <c r="OTR277" s="18"/>
      <c r="OTS277" s="18"/>
      <c r="OTT277" s="18"/>
      <c r="OTU277" s="18"/>
      <c r="OTV277" s="18"/>
      <c r="OTW277" s="18"/>
      <c r="OTX277" s="18"/>
      <c r="OTY277" s="18"/>
      <c r="OTZ277" s="18"/>
      <c r="OUA277" s="18"/>
      <c r="OUB277" s="18"/>
      <c r="OUC277" s="18"/>
      <c r="OUD277" s="18"/>
      <c r="OUE277" s="18"/>
      <c r="OUF277" s="18"/>
      <c r="OUG277" s="18"/>
      <c r="OUH277" s="18"/>
      <c r="OUI277" s="18"/>
      <c r="OUJ277" s="18"/>
      <c r="OUK277" s="18"/>
      <c r="OUL277" s="18"/>
      <c r="OUM277" s="18"/>
      <c r="OUN277" s="18"/>
      <c r="OUO277" s="18"/>
      <c r="OUP277" s="18"/>
      <c r="OUQ277" s="18"/>
      <c r="OUR277" s="18"/>
      <c r="OUS277" s="18"/>
      <c r="OUT277" s="18"/>
      <c r="OUU277" s="18"/>
      <c r="OUV277" s="18"/>
      <c r="OUW277" s="18"/>
      <c r="OUX277" s="18"/>
      <c r="OUY277" s="18"/>
      <c r="OUZ277" s="18"/>
      <c r="OVA277" s="18"/>
      <c r="OVB277" s="18"/>
      <c r="OVC277" s="18"/>
      <c r="OVD277" s="18"/>
      <c r="OVE277" s="18"/>
      <c r="OVF277" s="18"/>
      <c r="OVG277" s="18"/>
      <c r="OVH277" s="18"/>
      <c r="OVI277" s="18"/>
      <c r="OVJ277" s="18"/>
      <c r="OVK277" s="18"/>
      <c r="OVL277" s="18"/>
      <c r="OVM277" s="18"/>
      <c r="OVN277" s="18"/>
      <c r="OVO277" s="18"/>
      <c r="OVP277" s="18"/>
      <c r="OVQ277" s="18"/>
      <c r="OVR277" s="18"/>
      <c r="OVS277" s="18"/>
      <c r="OVT277" s="18"/>
      <c r="OVU277" s="18"/>
      <c r="OVV277" s="18"/>
      <c r="OVW277" s="18"/>
      <c r="OVX277" s="18"/>
      <c r="OVY277" s="18"/>
      <c r="OVZ277" s="18"/>
      <c r="OWA277" s="18"/>
      <c r="OWB277" s="18"/>
      <c r="OWC277" s="18"/>
      <c r="OWD277" s="18"/>
      <c r="OWE277" s="18"/>
      <c r="OWF277" s="18"/>
      <c r="OWG277" s="18"/>
      <c r="OWH277" s="18"/>
      <c r="OWI277" s="18"/>
      <c r="OWJ277" s="18"/>
      <c r="OWK277" s="18"/>
      <c r="OWL277" s="18"/>
      <c r="OWM277" s="18"/>
      <c r="OWN277" s="18"/>
      <c r="OWO277" s="18"/>
      <c r="OWP277" s="18"/>
      <c r="OWQ277" s="18"/>
      <c r="OWR277" s="18"/>
      <c r="OWS277" s="18"/>
      <c r="OWT277" s="18"/>
      <c r="OWU277" s="18"/>
      <c r="OWV277" s="18"/>
      <c r="OWW277" s="18"/>
      <c r="OWX277" s="18"/>
      <c r="OWY277" s="18"/>
      <c r="OWZ277" s="18"/>
      <c r="OXA277" s="18"/>
      <c r="OXB277" s="18"/>
      <c r="OXC277" s="18"/>
      <c r="OXD277" s="18"/>
      <c r="OXE277" s="18"/>
      <c r="OXF277" s="18"/>
      <c r="OXG277" s="18"/>
      <c r="OXH277" s="18"/>
      <c r="OXI277" s="18"/>
      <c r="OXJ277" s="18"/>
      <c r="OXK277" s="18"/>
      <c r="OXL277" s="18"/>
      <c r="OXM277" s="18"/>
      <c r="OXN277" s="18"/>
      <c r="OXO277" s="18"/>
      <c r="OXP277" s="18"/>
      <c r="OXQ277" s="18"/>
      <c r="OXR277" s="18"/>
      <c r="OXS277" s="18"/>
      <c r="OXT277" s="18"/>
      <c r="OXU277" s="18"/>
      <c r="OXV277" s="18"/>
      <c r="OXW277" s="18"/>
      <c r="OXX277" s="18"/>
      <c r="OXY277" s="18"/>
      <c r="OXZ277" s="18"/>
      <c r="OYA277" s="18"/>
      <c r="OYB277" s="18"/>
      <c r="OYC277" s="18"/>
      <c r="OYD277" s="18"/>
      <c r="OYE277" s="18"/>
      <c r="OYF277" s="18"/>
      <c r="OYG277" s="18"/>
      <c r="OYH277" s="18"/>
      <c r="OYI277" s="18"/>
      <c r="OYJ277" s="18"/>
      <c r="OYK277" s="18"/>
      <c r="OYL277" s="18"/>
      <c r="OYM277" s="18"/>
      <c r="OYN277" s="18"/>
      <c r="OYO277" s="18"/>
      <c r="OYP277" s="18"/>
      <c r="OYQ277" s="18"/>
      <c r="OYR277" s="18"/>
      <c r="OYS277" s="18"/>
      <c r="OYT277" s="18"/>
      <c r="OYU277" s="18"/>
      <c r="OYV277" s="18"/>
      <c r="OYW277" s="18"/>
      <c r="OYX277" s="18"/>
      <c r="OYY277" s="18"/>
      <c r="OYZ277" s="18"/>
      <c r="OZA277" s="18"/>
      <c r="OZB277" s="18"/>
      <c r="OZC277" s="18"/>
      <c r="OZD277" s="18"/>
      <c r="OZE277" s="18"/>
      <c r="OZF277" s="18"/>
      <c r="OZG277" s="18"/>
      <c r="OZH277" s="18"/>
      <c r="OZI277" s="18"/>
      <c r="OZJ277" s="18"/>
      <c r="OZK277" s="18"/>
      <c r="OZL277" s="18"/>
      <c r="OZM277" s="18"/>
      <c r="OZN277" s="18"/>
      <c r="OZO277" s="18"/>
      <c r="OZP277" s="18"/>
      <c r="OZQ277" s="18"/>
      <c r="OZR277" s="18"/>
      <c r="OZS277" s="18"/>
      <c r="OZT277" s="18"/>
      <c r="OZU277" s="18"/>
      <c r="OZV277" s="18"/>
      <c r="OZW277" s="18"/>
      <c r="OZX277" s="18"/>
      <c r="OZY277" s="18"/>
      <c r="OZZ277" s="18"/>
      <c r="PAA277" s="18"/>
      <c r="PAB277" s="18"/>
      <c r="PAC277" s="18"/>
      <c r="PAD277" s="18"/>
      <c r="PAE277" s="18"/>
      <c r="PAF277" s="18"/>
      <c r="PAG277" s="18"/>
      <c r="PAH277" s="18"/>
      <c r="PAI277" s="18"/>
      <c r="PAJ277" s="18"/>
      <c r="PAK277" s="18"/>
      <c r="PAL277" s="18"/>
      <c r="PAM277" s="18"/>
      <c r="PAN277" s="18"/>
      <c r="PAO277" s="18"/>
      <c r="PAP277" s="18"/>
      <c r="PAQ277" s="18"/>
      <c r="PAR277" s="18"/>
      <c r="PAS277" s="18"/>
      <c r="PAT277" s="18"/>
      <c r="PAU277" s="18"/>
      <c r="PAV277" s="18"/>
      <c r="PAW277" s="18"/>
      <c r="PAX277" s="18"/>
      <c r="PAY277" s="18"/>
      <c r="PAZ277" s="18"/>
      <c r="PBA277" s="18"/>
      <c r="PBB277" s="18"/>
      <c r="PBC277" s="18"/>
      <c r="PBD277" s="18"/>
      <c r="PBE277" s="18"/>
      <c r="PBF277" s="18"/>
      <c r="PBG277" s="18"/>
      <c r="PBH277" s="18"/>
      <c r="PBI277" s="18"/>
      <c r="PBJ277" s="18"/>
      <c r="PBK277" s="18"/>
      <c r="PBL277" s="18"/>
      <c r="PBM277" s="18"/>
      <c r="PBN277" s="18"/>
      <c r="PBO277" s="18"/>
      <c r="PBP277" s="18"/>
      <c r="PBQ277" s="18"/>
      <c r="PBR277" s="18"/>
      <c r="PBS277" s="18"/>
      <c r="PBT277" s="18"/>
      <c r="PBU277" s="18"/>
      <c r="PBV277" s="18"/>
      <c r="PBW277" s="18"/>
      <c r="PBX277" s="18"/>
      <c r="PBY277" s="18"/>
      <c r="PBZ277" s="18"/>
      <c r="PCA277" s="18"/>
      <c r="PCB277" s="18"/>
      <c r="PCC277" s="18"/>
      <c r="PCD277" s="18"/>
      <c r="PCE277" s="18"/>
      <c r="PCF277" s="18"/>
      <c r="PCG277" s="18"/>
      <c r="PCH277" s="18"/>
      <c r="PCI277" s="18"/>
      <c r="PCJ277" s="18"/>
      <c r="PCK277" s="18"/>
      <c r="PCL277" s="18"/>
      <c r="PCM277" s="18"/>
      <c r="PCN277" s="18"/>
      <c r="PCO277" s="18"/>
      <c r="PCP277" s="18"/>
      <c r="PCQ277" s="18"/>
      <c r="PCR277" s="18"/>
      <c r="PCS277" s="18"/>
      <c r="PCT277" s="18"/>
      <c r="PCU277" s="18"/>
      <c r="PCV277" s="18"/>
      <c r="PCW277" s="18"/>
      <c r="PCX277" s="18"/>
      <c r="PCY277" s="18"/>
      <c r="PCZ277" s="18"/>
      <c r="PDA277" s="18"/>
      <c r="PDB277" s="18"/>
      <c r="PDC277" s="18"/>
      <c r="PDD277" s="18"/>
      <c r="PDE277" s="18"/>
      <c r="PDF277" s="18"/>
      <c r="PDG277" s="18"/>
      <c r="PDH277" s="18"/>
      <c r="PDI277" s="18"/>
      <c r="PDJ277" s="18"/>
      <c r="PDK277" s="18"/>
      <c r="PDL277" s="18"/>
      <c r="PDM277" s="18"/>
      <c r="PDN277" s="18"/>
      <c r="PDO277" s="18"/>
      <c r="PDP277" s="18"/>
      <c r="PDQ277" s="18"/>
      <c r="PDR277" s="18"/>
      <c r="PDS277" s="18"/>
      <c r="PDT277" s="18"/>
      <c r="PDU277" s="18"/>
      <c r="PDV277" s="18"/>
      <c r="PDW277" s="18"/>
      <c r="PDX277" s="18"/>
      <c r="PDY277" s="18"/>
      <c r="PDZ277" s="18"/>
      <c r="PEA277" s="18"/>
      <c r="PEB277" s="18"/>
      <c r="PEC277" s="18"/>
      <c r="PED277" s="18"/>
      <c r="PEE277" s="18"/>
      <c r="PEF277" s="18"/>
      <c r="PEG277" s="18"/>
      <c r="PEH277" s="18"/>
      <c r="PEI277" s="18"/>
      <c r="PEJ277" s="18"/>
      <c r="PEK277" s="18"/>
      <c r="PEL277" s="18"/>
      <c r="PEM277" s="18"/>
      <c r="PEN277" s="18"/>
      <c r="PEO277" s="18"/>
      <c r="PEP277" s="18"/>
      <c r="PEQ277" s="18"/>
      <c r="PER277" s="18"/>
      <c r="PES277" s="18"/>
      <c r="PET277" s="18"/>
      <c r="PEU277" s="18"/>
      <c r="PEV277" s="18"/>
      <c r="PEW277" s="18"/>
      <c r="PEX277" s="18"/>
      <c r="PEY277" s="18"/>
      <c r="PEZ277" s="18"/>
      <c r="PFA277" s="18"/>
      <c r="PFB277" s="18"/>
      <c r="PFC277" s="18"/>
      <c r="PFD277" s="18"/>
      <c r="PFE277" s="18"/>
      <c r="PFF277" s="18"/>
      <c r="PFG277" s="18"/>
      <c r="PFH277" s="18"/>
      <c r="PFI277" s="18"/>
      <c r="PFJ277" s="18"/>
      <c r="PFK277" s="18"/>
      <c r="PFL277" s="18"/>
      <c r="PFM277" s="18"/>
      <c r="PFN277" s="18"/>
      <c r="PFO277" s="18"/>
      <c r="PFP277" s="18"/>
      <c r="PFQ277" s="18"/>
      <c r="PFR277" s="18"/>
      <c r="PFS277" s="18"/>
      <c r="PFT277" s="18"/>
      <c r="PFU277" s="18"/>
      <c r="PFV277" s="18"/>
      <c r="PFW277" s="18"/>
      <c r="PFX277" s="18"/>
      <c r="PFY277" s="18"/>
      <c r="PFZ277" s="18"/>
      <c r="PGA277" s="18"/>
      <c r="PGB277" s="18"/>
      <c r="PGC277" s="18"/>
      <c r="PGD277" s="18"/>
      <c r="PGE277" s="18"/>
      <c r="PGF277" s="18"/>
      <c r="PGG277" s="18"/>
      <c r="PGH277" s="18"/>
      <c r="PGI277" s="18"/>
      <c r="PGJ277" s="18"/>
      <c r="PGK277" s="18"/>
      <c r="PGL277" s="18"/>
      <c r="PGM277" s="18"/>
      <c r="PGN277" s="18"/>
      <c r="PGO277" s="18"/>
      <c r="PGP277" s="18"/>
      <c r="PGQ277" s="18"/>
      <c r="PGR277" s="18"/>
      <c r="PGS277" s="18"/>
      <c r="PGT277" s="18"/>
      <c r="PGU277" s="18"/>
      <c r="PGV277" s="18"/>
      <c r="PGW277" s="18"/>
      <c r="PGX277" s="18"/>
      <c r="PGY277" s="18"/>
      <c r="PGZ277" s="18"/>
      <c r="PHA277" s="18"/>
      <c r="PHB277" s="18"/>
      <c r="PHC277" s="18"/>
      <c r="PHD277" s="18"/>
      <c r="PHE277" s="18"/>
      <c r="PHF277" s="18"/>
      <c r="PHG277" s="18"/>
      <c r="PHH277" s="18"/>
      <c r="PHI277" s="18"/>
      <c r="PHJ277" s="18"/>
      <c r="PHK277" s="18"/>
      <c r="PHL277" s="18"/>
      <c r="PHM277" s="18"/>
      <c r="PHN277" s="18"/>
      <c r="PHO277" s="18"/>
      <c r="PHP277" s="18"/>
      <c r="PHQ277" s="18"/>
      <c r="PHR277" s="18"/>
      <c r="PHS277" s="18"/>
      <c r="PHT277" s="18"/>
      <c r="PHU277" s="18"/>
      <c r="PHV277" s="18"/>
      <c r="PHW277" s="18"/>
      <c r="PHX277" s="18"/>
      <c r="PHY277" s="18"/>
      <c r="PHZ277" s="18"/>
      <c r="PIA277" s="18"/>
      <c r="PIB277" s="18"/>
      <c r="PIC277" s="18"/>
      <c r="PID277" s="18"/>
      <c r="PIE277" s="18"/>
      <c r="PIF277" s="18"/>
      <c r="PIG277" s="18"/>
      <c r="PIH277" s="18"/>
      <c r="PII277" s="18"/>
      <c r="PIJ277" s="18"/>
      <c r="PIK277" s="18"/>
      <c r="PIL277" s="18"/>
      <c r="PIM277" s="18"/>
      <c r="PIN277" s="18"/>
      <c r="PIO277" s="18"/>
      <c r="PIP277" s="18"/>
      <c r="PIQ277" s="18"/>
      <c r="PIR277" s="18"/>
      <c r="PIS277" s="18"/>
      <c r="PIT277" s="18"/>
      <c r="PIU277" s="18"/>
      <c r="PIV277" s="18"/>
      <c r="PIW277" s="18"/>
      <c r="PIX277" s="18"/>
      <c r="PIY277" s="18"/>
      <c r="PIZ277" s="18"/>
      <c r="PJA277" s="18"/>
      <c r="PJB277" s="18"/>
      <c r="PJC277" s="18"/>
      <c r="PJD277" s="18"/>
      <c r="PJE277" s="18"/>
      <c r="PJF277" s="18"/>
      <c r="PJG277" s="18"/>
      <c r="PJH277" s="18"/>
      <c r="PJI277" s="18"/>
      <c r="PJJ277" s="18"/>
      <c r="PJK277" s="18"/>
      <c r="PJL277" s="18"/>
      <c r="PJM277" s="18"/>
      <c r="PJN277" s="18"/>
      <c r="PJO277" s="18"/>
      <c r="PJP277" s="18"/>
      <c r="PJQ277" s="18"/>
      <c r="PJR277" s="18"/>
      <c r="PJS277" s="18"/>
      <c r="PJT277" s="18"/>
      <c r="PJU277" s="18"/>
      <c r="PJV277" s="18"/>
      <c r="PJW277" s="18"/>
      <c r="PJX277" s="18"/>
      <c r="PJY277" s="18"/>
      <c r="PJZ277" s="18"/>
      <c r="PKA277" s="18"/>
      <c r="PKB277" s="18"/>
      <c r="PKC277" s="18"/>
      <c r="PKD277" s="18"/>
      <c r="PKE277" s="18"/>
      <c r="PKF277" s="18"/>
      <c r="PKG277" s="18"/>
      <c r="PKH277" s="18"/>
      <c r="PKI277" s="18"/>
      <c r="PKJ277" s="18"/>
      <c r="PKK277" s="18"/>
      <c r="PKL277" s="18"/>
      <c r="PKM277" s="18"/>
      <c r="PKN277" s="18"/>
      <c r="PKO277" s="18"/>
      <c r="PKP277" s="18"/>
      <c r="PKQ277" s="18"/>
      <c r="PKR277" s="18"/>
      <c r="PKS277" s="18"/>
      <c r="PKT277" s="18"/>
      <c r="PKU277" s="18"/>
      <c r="PKV277" s="18"/>
      <c r="PKW277" s="18"/>
      <c r="PKX277" s="18"/>
      <c r="PKY277" s="18"/>
      <c r="PKZ277" s="18"/>
      <c r="PLA277" s="18"/>
      <c r="PLB277" s="18"/>
      <c r="PLC277" s="18"/>
      <c r="PLD277" s="18"/>
      <c r="PLE277" s="18"/>
      <c r="PLF277" s="18"/>
      <c r="PLG277" s="18"/>
      <c r="PLH277" s="18"/>
      <c r="PLI277" s="18"/>
      <c r="PLJ277" s="18"/>
      <c r="PLK277" s="18"/>
      <c r="PLL277" s="18"/>
      <c r="PLM277" s="18"/>
      <c r="PLN277" s="18"/>
      <c r="PLO277" s="18"/>
      <c r="PLP277" s="18"/>
      <c r="PLQ277" s="18"/>
      <c r="PLR277" s="18"/>
      <c r="PLS277" s="18"/>
      <c r="PLT277" s="18"/>
      <c r="PLU277" s="18"/>
      <c r="PLV277" s="18"/>
      <c r="PLW277" s="18"/>
      <c r="PLX277" s="18"/>
      <c r="PLY277" s="18"/>
      <c r="PLZ277" s="18"/>
      <c r="PMA277" s="18"/>
      <c r="PMB277" s="18"/>
      <c r="PMC277" s="18"/>
      <c r="PMD277" s="18"/>
      <c r="PME277" s="18"/>
      <c r="PMF277" s="18"/>
      <c r="PMG277" s="18"/>
      <c r="PMH277" s="18"/>
      <c r="PMI277" s="18"/>
      <c r="PMJ277" s="18"/>
      <c r="PMK277" s="18"/>
      <c r="PML277" s="18"/>
      <c r="PMM277" s="18"/>
      <c r="PMN277" s="18"/>
      <c r="PMO277" s="18"/>
      <c r="PMP277" s="18"/>
      <c r="PMQ277" s="18"/>
      <c r="PMR277" s="18"/>
      <c r="PMS277" s="18"/>
      <c r="PMT277" s="18"/>
      <c r="PMU277" s="18"/>
      <c r="PMV277" s="18"/>
      <c r="PMW277" s="18"/>
      <c r="PMX277" s="18"/>
      <c r="PMY277" s="18"/>
      <c r="PMZ277" s="18"/>
      <c r="PNA277" s="18"/>
      <c r="PNB277" s="18"/>
      <c r="PNC277" s="18"/>
      <c r="PND277" s="18"/>
      <c r="PNE277" s="18"/>
      <c r="PNF277" s="18"/>
      <c r="PNG277" s="18"/>
      <c r="PNH277" s="18"/>
      <c r="PNI277" s="18"/>
      <c r="PNJ277" s="18"/>
      <c r="PNK277" s="18"/>
      <c r="PNL277" s="18"/>
      <c r="PNM277" s="18"/>
      <c r="PNN277" s="18"/>
      <c r="PNO277" s="18"/>
      <c r="PNP277" s="18"/>
      <c r="PNQ277" s="18"/>
      <c r="PNR277" s="18"/>
      <c r="PNS277" s="18"/>
      <c r="PNT277" s="18"/>
      <c r="PNU277" s="18"/>
      <c r="PNV277" s="18"/>
      <c r="PNW277" s="18"/>
      <c r="PNX277" s="18"/>
      <c r="PNY277" s="18"/>
      <c r="PNZ277" s="18"/>
      <c r="POA277" s="18"/>
      <c r="POB277" s="18"/>
      <c r="POC277" s="18"/>
      <c r="POD277" s="18"/>
      <c r="POE277" s="18"/>
      <c r="POF277" s="18"/>
      <c r="POG277" s="18"/>
      <c r="POH277" s="18"/>
      <c r="POI277" s="18"/>
      <c r="POJ277" s="18"/>
      <c r="POK277" s="18"/>
      <c r="POL277" s="18"/>
      <c r="POM277" s="18"/>
      <c r="PON277" s="18"/>
      <c r="POO277" s="18"/>
      <c r="POP277" s="18"/>
      <c r="POQ277" s="18"/>
      <c r="POR277" s="18"/>
      <c r="POS277" s="18"/>
      <c r="POT277" s="18"/>
      <c r="POU277" s="18"/>
      <c r="POV277" s="18"/>
      <c r="POW277" s="18"/>
      <c r="POX277" s="18"/>
      <c r="POY277" s="18"/>
      <c r="POZ277" s="18"/>
      <c r="PPA277" s="18"/>
      <c r="PPB277" s="18"/>
      <c r="PPC277" s="18"/>
      <c r="PPD277" s="18"/>
      <c r="PPE277" s="18"/>
      <c r="PPF277" s="18"/>
      <c r="PPG277" s="18"/>
      <c r="PPH277" s="18"/>
      <c r="PPI277" s="18"/>
      <c r="PPJ277" s="18"/>
      <c r="PPK277" s="18"/>
      <c r="PPL277" s="18"/>
      <c r="PPM277" s="18"/>
      <c r="PPN277" s="18"/>
      <c r="PPO277" s="18"/>
      <c r="PPP277" s="18"/>
      <c r="PPQ277" s="18"/>
      <c r="PPR277" s="18"/>
      <c r="PPS277" s="18"/>
      <c r="PPT277" s="18"/>
      <c r="PPU277" s="18"/>
      <c r="PPV277" s="18"/>
      <c r="PPW277" s="18"/>
      <c r="PPX277" s="18"/>
      <c r="PPY277" s="18"/>
      <c r="PPZ277" s="18"/>
      <c r="PQA277" s="18"/>
      <c r="PQB277" s="18"/>
      <c r="PQC277" s="18"/>
      <c r="PQD277" s="18"/>
      <c r="PQE277" s="18"/>
      <c r="PQF277" s="18"/>
      <c r="PQG277" s="18"/>
      <c r="PQH277" s="18"/>
      <c r="PQI277" s="18"/>
      <c r="PQJ277" s="18"/>
      <c r="PQK277" s="18"/>
      <c r="PQL277" s="18"/>
      <c r="PQM277" s="18"/>
      <c r="PQN277" s="18"/>
      <c r="PQO277" s="18"/>
      <c r="PQP277" s="18"/>
      <c r="PQQ277" s="18"/>
      <c r="PQR277" s="18"/>
      <c r="PQS277" s="18"/>
      <c r="PQT277" s="18"/>
      <c r="PQU277" s="18"/>
      <c r="PQV277" s="18"/>
      <c r="PQW277" s="18"/>
      <c r="PQX277" s="18"/>
      <c r="PQY277" s="18"/>
      <c r="PQZ277" s="18"/>
      <c r="PRA277" s="18"/>
      <c r="PRB277" s="18"/>
      <c r="PRC277" s="18"/>
      <c r="PRD277" s="18"/>
      <c r="PRE277" s="18"/>
      <c r="PRF277" s="18"/>
      <c r="PRG277" s="18"/>
      <c r="PRH277" s="18"/>
      <c r="PRI277" s="18"/>
      <c r="PRJ277" s="18"/>
      <c r="PRK277" s="18"/>
      <c r="PRL277" s="18"/>
      <c r="PRM277" s="18"/>
      <c r="PRN277" s="18"/>
      <c r="PRO277" s="18"/>
      <c r="PRP277" s="18"/>
      <c r="PRQ277" s="18"/>
      <c r="PRR277" s="18"/>
      <c r="PRS277" s="18"/>
      <c r="PRT277" s="18"/>
      <c r="PRU277" s="18"/>
      <c r="PRV277" s="18"/>
      <c r="PRW277" s="18"/>
      <c r="PRX277" s="18"/>
      <c r="PRY277" s="18"/>
      <c r="PRZ277" s="18"/>
      <c r="PSA277" s="18"/>
      <c r="PSB277" s="18"/>
      <c r="PSC277" s="18"/>
      <c r="PSD277" s="18"/>
      <c r="PSE277" s="18"/>
      <c r="PSF277" s="18"/>
      <c r="PSG277" s="18"/>
      <c r="PSH277" s="18"/>
      <c r="PSI277" s="18"/>
      <c r="PSJ277" s="18"/>
      <c r="PSK277" s="18"/>
      <c r="PSL277" s="18"/>
      <c r="PSM277" s="18"/>
      <c r="PSN277" s="18"/>
      <c r="PSO277" s="18"/>
      <c r="PSP277" s="18"/>
      <c r="PSQ277" s="18"/>
      <c r="PSR277" s="18"/>
      <c r="PSS277" s="18"/>
      <c r="PST277" s="18"/>
      <c r="PSU277" s="18"/>
      <c r="PSV277" s="18"/>
      <c r="PSW277" s="18"/>
      <c r="PSX277" s="18"/>
      <c r="PSY277" s="18"/>
      <c r="PSZ277" s="18"/>
      <c r="PTA277" s="18"/>
      <c r="PTB277" s="18"/>
      <c r="PTC277" s="18"/>
      <c r="PTD277" s="18"/>
      <c r="PTE277" s="18"/>
      <c r="PTF277" s="18"/>
      <c r="PTG277" s="18"/>
      <c r="PTH277" s="18"/>
      <c r="PTI277" s="18"/>
      <c r="PTJ277" s="18"/>
      <c r="PTK277" s="18"/>
      <c r="PTL277" s="18"/>
      <c r="PTM277" s="18"/>
      <c r="PTN277" s="18"/>
      <c r="PTO277" s="18"/>
      <c r="PTP277" s="18"/>
      <c r="PTQ277" s="18"/>
      <c r="PTR277" s="18"/>
      <c r="PTS277" s="18"/>
      <c r="PTT277" s="18"/>
      <c r="PTU277" s="18"/>
      <c r="PTV277" s="18"/>
      <c r="PTW277" s="18"/>
      <c r="PTX277" s="18"/>
      <c r="PTY277" s="18"/>
      <c r="PTZ277" s="18"/>
      <c r="PUA277" s="18"/>
      <c r="PUB277" s="18"/>
      <c r="PUC277" s="18"/>
      <c r="PUD277" s="18"/>
      <c r="PUE277" s="18"/>
      <c r="PUF277" s="18"/>
      <c r="PUG277" s="18"/>
      <c r="PUH277" s="18"/>
      <c r="PUI277" s="18"/>
      <c r="PUJ277" s="18"/>
      <c r="PUK277" s="18"/>
      <c r="PUL277" s="18"/>
      <c r="PUM277" s="18"/>
      <c r="PUN277" s="18"/>
      <c r="PUO277" s="18"/>
      <c r="PUP277" s="18"/>
      <c r="PUQ277" s="18"/>
      <c r="PUR277" s="18"/>
      <c r="PUS277" s="18"/>
      <c r="PUT277" s="18"/>
      <c r="PUU277" s="18"/>
      <c r="PUV277" s="18"/>
      <c r="PUW277" s="18"/>
      <c r="PUX277" s="18"/>
      <c r="PUY277" s="18"/>
      <c r="PUZ277" s="18"/>
      <c r="PVA277" s="18"/>
      <c r="PVB277" s="18"/>
      <c r="PVC277" s="18"/>
      <c r="PVD277" s="18"/>
      <c r="PVE277" s="18"/>
      <c r="PVF277" s="18"/>
      <c r="PVG277" s="18"/>
      <c r="PVH277" s="18"/>
      <c r="PVI277" s="18"/>
      <c r="PVJ277" s="18"/>
      <c r="PVK277" s="18"/>
      <c r="PVL277" s="18"/>
      <c r="PVM277" s="18"/>
      <c r="PVN277" s="18"/>
      <c r="PVO277" s="18"/>
      <c r="PVP277" s="18"/>
      <c r="PVQ277" s="18"/>
      <c r="PVR277" s="18"/>
      <c r="PVS277" s="18"/>
      <c r="PVT277" s="18"/>
      <c r="PVU277" s="18"/>
      <c r="PVV277" s="18"/>
      <c r="PVW277" s="18"/>
      <c r="PVX277" s="18"/>
      <c r="PVY277" s="18"/>
      <c r="PVZ277" s="18"/>
      <c r="PWA277" s="18"/>
      <c r="PWB277" s="18"/>
      <c r="PWC277" s="18"/>
      <c r="PWD277" s="18"/>
      <c r="PWE277" s="18"/>
      <c r="PWF277" s="18"/>
      <c r="PWG277" s="18"/>
      <c r="PWH277" s="18"/>
      <c r="PWI277" s="18"/>
      <c r="PWJ277" s="18"/>
      <c r="PWK277" s="18"/>
      <c r="PWL277" s="18"/>
      <c r="PWM277" s="18"/>
      <c r="PWN277" s="18"/>
      <c r="PWO277" s="18"/>
      <c r="PWP277" s="18"/>
      <c r="PWQ277" s="18"/>
      <c r="PWR277" s="18"/>
      <c r="PWS277" s="18"/>
      <c r="PWT277" s="18"/>
      <c r="PWU277" s="18"/>
      <c r="PWV277" s="18"/>
      <c r="PWW277" s="18"/>
      <c r="PWX277" s="18"/>
      <c r="PWY277" s="18"/>
      <c r="PWZ277" s="18"/>
      <c r="PXA277" s="18"/>
      <c r="PXB277" s="18"/>
      <c r="PXC277" s="18"/>
      <c r="PXD277" s="18"/>
      <c r="PXE277" s="18"/>
      <c r="PXF277" s="18"/>
      <c r="PXG277" s="18"/>
      <c r="PXH277" s="18"/>
      <c r="PXI277" s="18"/>
      <c r="PXJ277" s="18"/>
      <c r="PXK277" s="18"/>
      <c r="PXL277" s="18"/>
      <c r="PXM277" s="18"/>
      <c r="PXN277" s="18"/>
      <c r="PXO277" s="18"/>
      <c r="PXP277" s="18"/>
      <c r="PXQ277" s="18"/>
      <c r="PXR277" s="18"/>
      <c r="PXS277" s="18"/>
      <c r="PXT277" s="18"/>
      <c r="PXU277" s="18"/>
      <c r="PXV277" s="18"/>
      <c r="PXW277" s="18"/>
      <c r="PXX277" s="18"/>
      <c r="PXY277" s="18"/>
      <c r="PXZ277" s="18"/>
      <c r="PYA277" s="18"/>
      <c r="PYB277" s="18"/>
      <c r="PYC277" s="18"/>
      <c r="PYD277" s="18"/>
      <c r="PYE277" s="18"/>
      <c r="PYF277" s="18"/>
      <c r="PYG277" s="18"/>
      <c r="PYH277" s="18"/>
      <c r="PYI277" s="18"/>
      <c r="PYJ277" s="18"/>
      <c r="PYK277" s="18"/>
      <c r="PYL277" s="18"/>
      <c r="PYM277" s="18"/>
      <c r="PYN277" s="18"/>
      <c r="PYO277" s="18"/>
      <c r="PYP277" s="18"/>
      <c r="PYQ277" s="18"/>
      <c r="PYR277" s="18"/>
      <c r="PYS277" s="18"/>
      <c r="PYT277" s="18"/>
      <c r="PYU277" s="18"/>
      <c r="PYV277" s="18"/>
      <c r="PYW277" s="18"/>
      <c r="PYX277" s="18"/>
      <c r="PYY277" s="18"/>
      <c r="PYZ277" s="18"/>
      <c r="PZA277" s="18"/>
      <c r="PZB277" s="18"/>
      <c r="PZC277" s="18"/>
      <c r="PZD277" s="18"/>
      <c r="PZE277" s="18"/>
      <c r="PZF277" s="18"/>
      <c r="PZG277" s="18"/>
      <c r="PZH277" s="18"/>
      <c r="PZI277" s="18"/>
      <c r="PZJ277" s="18"/>
      <c r="PZK277" s="18"/>
      <c r="PZL277" s="18"/>
      <c r="PZM277" s="18"/>
      <c r="PZN277" s="18"/>
      <c r="PZO277" s="18"/>
      <c r="PZP277" s="18"/>
      <c r="PZQ277" s="18"/>
      <c r="PZR277" s="18"/>
      <c r="PZS277" s="18"/>
      <c r="PZT277" s="18"/>
      <c r="PZU277" s="18"/>
      <c r="PZV277" s="18"/>
      <c r="PZW277" s="18"/>
      <c r="PZX277" s="18"/>
      <c r="PZY277" s="18"/>
      <c r="PZZ277" s="18"/>
      <c r="QAA277" s="18"/>
      <c r="QAB277" s="18"/>
      <c r="QAC277" s="18"/>
      <c r="QAD277" s="18"/>
      <c r="QAE277" s="18"/>
      <c r="QAF277" s="18"/>
      <c r="QAG277" s="18"/>
      <c r="QAH277" s="18"/>
      <c r="QAI277" s="18"/>
      <c r="QAJ277" s="18"/>
      <c r="QAK277" s="18"/>
      <c r="QAL277" s="18"/>
      <c r="QAM277" s="18"/>
      <c r="QAN277" s="18"/>
      <c r="QAO277" s="18"/>
      <c r="QAP277" s="18"/>
      <c r="QAQ277" s="18"/>
      <c r="QAR277" s="18"/>
      <c r="QAS277" s="18"/>
      <c r="QAT277" s="18"/>
      <c r="QAU277" s="18"/>
      <c r="QAV277" s="18"/>
      <c r="QAW277" s="18"/>
      <c r="QAX277" s="18"/>
      <c r="QAY277" s="18"/>
      <c r="QAZ277" s="18"/>
      <c r="QBA277" s="18"/>
      <c r="QBB277" s="18"/>
      <c r="QBC277" s="18"/>
      <c r="QBD277" s="18"/>
      <c r="QBE277" s="18"/>
      <c r="QBF277" s="18"/>
      <c r="QBG277" s="18"/>
      <c r="QBH277" s="18"/>
      <c r="QBI277" s="18"/>
      <c r="QBJ277" s="18"/>
      <c r="QBK277" s="18"/>
      <c r="QBL277" s="18"/>
      <c r="QBM277" s="18"/>
      <c r="QBN277" s="18"/>
      <c r="QBO277" s="18"/>
      <c r="QBP277" s="18"/>
      <c r="QBQ277" s="18"/>
      <c r="QBR277" s="18"/>
      <c r="QBS277" s="18"/>
      <c r="QBT277" s="18"/>
      <c r="QBU277" s="18"/>
      <c r="QBV277" s="18"/>
      <c r="QBW277" s="18"/>
      <c r="QBX277" s="18"/>
      <c r="QBY277" s="18"/>
      <c r="QBZ277" s="18"/>
      <c r="QCA277" s="18"/>
      <c r="QCB277" s="18"/>
      <c r="QCC277" s="18"/>
      <c r="QCD277" s="18"/>
      <c r="QCE277" s="18"/>
      <c r="QCF277" s="18"/>
      <c r="QCG277" s="18"/>
      <c r="QCH277" s="18"/>
      <c r="QCI277" s="18"/>
      <c r="QCJ277" s="18"/>
      <c r="QCK277" s="18"/>
      <c r="QCL277" s="18"/>
      <c r="QCM277" s="18"/>
      <c r="QCN277" s="18"/>
      <c r="QCO277" s="18"/>
      <c r="QCP277" s="18"/>
      <c r="QCQ277" s="18"/>
      <c r="QCR277" s="18"/>
      <c r="QCS277" s="18"/>
      <c r="QCT277" s="18"/>
      <c r="QCU277" s="18"/>
      <c r="QCV277" s="18"/>
      <c r="QCW277" s="18"/>
      <c r="QCX277" s="18"/>
      <c r="QCY277" s="18"/>
      <c r="QCZ277" s="18"/>
      <c r="QDA277" s="18"/>
      <c r="QDB277" s="18"/>
      <c r="QDC277" s="18"/>
      <c r="QDD277" s="18"/>
      <c r="QDE277" s="18"/>
      <c r="QDF277" s="18"/>
      <c r="QDG277" s="18"/>
      <c r="QDH277" s="18"/>
      <c r="QDI277" s="18"/>
      <c r="QDJ277" s="18"/>
      <c r="QDK277" s="18"/>
      <c r="QDL277" s="18"/>
      <c r="QDM277" s="18"/>
      <c r="QDN277" s="18"/>
      <c r="QDO277" s="18"/>
      <c r="QDP277" s="18"/>
      <c r="QDQ277" s="18"/>
      <c r="QDR277" s="18"/>
      <c r="QDS277" s="18"/>
      <c r="QDT277" s="18"/>
      <c r="QDU277" s="18"/>
      <c r="QDV277" s="18"/>
      <c r="QDW277" s="18"/>
      <c r="QDX277" s="18"/>
      <c r="QDY277" s="18"/>
      <c r="QDZ277" s="18"/>
      <c r="QEA277" s="18"/>
      <c r="QEB277" s="18"/>
      <c r="QEC277" s="18"/>
      <c r="QED277" s="18"/>
      <c r="QEE277" s="18"/>
      <c r="QEF277" s="18"/>
      <c r="QEG277" s="18"/>
      <c r="QEH277" s="18"/>
      <c r="QEI277" s="18"/>
      <c r="QEJ277" s="18"/>
      <c r="QEK277" s="18"/>
      <c r="QEL277" s="18"/>
      <c r="QEM277" s="18"/>
      <c r="QEN277" s="18"/>
      <c r="QEO277" s="18"/>
      <c r="QEP277" s="18"/>
      <c r="QEQ277" s="18"/>
      <c r="QER277" s="18"/>
      <c r="QES277" s="18"/>
      <c r="QET277" s="18"/>
      <c r="QEU277" s="18"/>
      <c r="QEV277" s="18"/>
      <c r="QEW277" s="18"/>
      <c r="QEX277" s="18"/>
      <c r="QEY277" s="18"/>
      <c r="QEZ277" s="18"/>
      <c r="QFA277" s="18"/>
      <c r="QFB277" s="18"/>
      <c r="QFC277" s="18"/>
      <c r="QFD277" s="18"/>
      <c r="QFE277" s="18"/>
      <c r="QFF277" s="18"/>
      <c r="QFG277" s="18"/>
      <c r="QFH277" s="18"/>
      <c r="QFI277" s="18"/>
      <c r="QFJ277" s="18"/>
      <c r="QFK277" s="18"/>
      <c r="QFL277" s="18"/>
      <c r="QFM277" s="18"/>
      <c r="QFN277" s="18"/>
      <c r="QFO277" s="18"/>
      <c r="QFP277" s="18"/>
      <c r="QFQ277" s="18"/>
      <c r="QFR277" s="18"/>
      <c r="QFS277" s="18"/>
      <c r="QFT277" s="18"/>
      <c r="QFU277" s="18"/>
      <c r="QFV277" s="18"/>
      <c r="QFW277" s="18"/>
      <c r="QFX277" s="18"/>
      <c r="QFY277" s="18"/>
      <c r="QFZ277" s="18"/>
      <c r="QGA277" s="18"/>
      <c r="QGB277" s="18"/>
      <c r="QGC277" s="18"/>
      <c r="QGD277" s="18"/>
      <c r="QGE277" s="18"/>
      <c r="QGF277" s="18"/>
      <c r="QGG277" s="18"/>
      <c r="QGH277" s="18"/>
      <c r="QGI277" s="18"/>
      <c r="QGJ277" s="18"/>
      <c r="QGK277" s="18"/>
      <c r="QGL277" s="18"/>
      <c r="QGM277" s="18"/>
      <c r="QGN277" s="18"/>
      <c r="QGO277" s="18"/>
      <c r="QGP277" s="18"/>
      <c r="QGQ277" s="18"/>
      <c r="QGR277" s="18"/>
      <c r="QGS277" s="18"/>
      <c r="QGT277" s="18"/>
      <c r="QGU277" s="18"/>
      <c r="QGV277" s="18"/>
      <c r="QGW277" s="18"/>
      <c r="QGX277" s="18"/>
      <c r="QGY277" s="18"/>
      <c r="QGZ277" s="18"/>
      <c r="QHA277" s="18"/>
      <c r="QHB277" s="18"/>
      <c r="QHC277" s="18"/>
      <c r="QHD277" s="18"/>
      <c r="QHE277" s="18"/>
      <c r="QHF277" s="18"/>
      <c r="QHG277" s="18"/>
      <c r="QHH277" s="18"/>
      <c r="QHI277" s="18"/>
      <c r="QHJ277" s="18"/>
      <c r="QHK277" s="18"/>
      <c r="QHL277" s="18"/>
      <c r="QHM277" s="18"/>
      <c r="QHN277" s="18"/>
      <c r="QHO277" s="18"/>
      <c r="QHP277" s="18"/>
      <c r="QHQ277" s="18"/>
      <c r="QHR277" s="18"/>
      <c r="QHS277" s="18"/>
      <c r="QHT277" s="18"/>
      <c r="QHU277" s="18"/>
      <c r="QHV277" s="18"/>
      <c r="QHW277" s="18"/>
      <c r="QHX277" s="18"/>
      <c r="QHY277" s="18"/>
      <c r="QHZ277" s="18"/>
      <c r="QIA277" s="18"/>
      <c r="QIB277" s="18"/>
      <c r="QIC277" s="18"/>
      <c r="QID277" s="18"/>
      <c r="QIE277" s="18"/>
      <c r="QIF277" s="18"/>
      <c r="QIG277" s="18"/>
      <c r="QIH277" s="18"/>
      <c r="QII277" s="18"/>
      <c r="QIJ277" s="18"/>
      <c r="QIK277" s="18"/>
      <c r="QIL277" s="18"/>
      <c r="QIM277" s="18"/>
      <c r="QIN277" s="18"/>
      <c r="QIO277" s="18"/>
      <c r="QIP277" s="18"/>
      <c r="QIQ277" s="18"/>
      <c r="QIR277" s="18"/>
      <c r="QIS277" s="18"/>
      <c r="QIT277" s="18"/>
      <c r="QIU277" s="18"/>
      <c r="QIV277" s="18"/>
      <c r="QIW277" s="18"/>
      <c r="QIX277" s="18"/>
      <c r="QIY277" s="18"/>
      <c r="QIZ277" s="18"/>
      <c r="QJA277" s="18"/>
      <c r="QJB277" s="18"/>
      <c r="QJC277" s="18"/>
      <c r="QJD277" s="18"/>
      <c r="QJE277" s="18"/>
      <c r="QJF277" s="18"/>
      <c r="QJG277" s="18"/>
      <c r="QJH277" s="18"/>
      <c r="QJI277" s="18"/>
      <c r="QJJ277" s="18"/>
      <c r="QJK277" s="18"/>
      <c r="QJL277" s="18"/>
      <c r="QJM277" s="18"/>
      <c r="QJN277" s="18"/>
      <c r="QJO277" s="18"/>
      <c r="QJP277" s="18"/>
      <c r="QJQ277" s="18"/>
      <c r="QJR277" s="18"/>
      <c r="QJS277" s="18"/>
      <c r="QJT277" s="18"/>
      <c r="QJU277" s="18"/>
      <c r="QJV277" s="18"/>
      <c r="QJW277" s="18"/>
      <c r="QJX277" s="18"/>
      <c r="QJY277" s="18"/>
      <c r="QJZ277" s="18"/>
      <c r="QKA277" s="18"/>
      <c r="QKB277" s="18"/>
      <c r="QKC277" s="18"/>
      <c r="QKD277" s="18"/>
      <c r="QKE277" s="18"/>
      <c r="QKF277" s="18"/>
      <c r="QKG277" s="18"/>
      <c r="QKH277" s="18"/>
      <c r="QKI277" s="18"/>
      <c r="QKJ277" s="18"/>
      <c r="QKK277" s="18"/>
      <c r="QKL277" s="18"/>
      <c r="QKM277" s="18"/>
      <c r="QKN277" s="18"/>
      <c r="QKO277" s="18"/>
      <c r="QKP277" s="18"/>
      <c r="QKQ277" s="18"/>
      <c r="QKR277" s="18"/>
      <c r="QKS277" s="18"/>
      <c r="QKT277" s="18"/>
      <c r="QKU277" s="18"/>
      <c r="QKV277" s="18"/>
      <c r="QKW277" s="18"/>
      <c r="QKX277" s="18"/>
      <c r="QKY277" s="18"/>
      <c r="QKZ277" s="18"/>
      <c r="QLA277" s="18"/>
      <c r="QLB277" s="18"/>
      <c r="QLC277" s="18"/>
      <c r="QLD277" s="18"/>
      <c r="QLE277" s="18"/>
      <c r="QLF277" s="18"/>
      <c r="QLG277" s="18"/>
      <c r="QLH277" s="18"/>
      <c r="QLI277" s="18"/>
      <c r="QLJ277" s="18"/>
      <c r="QLK277" s="18"/>
      <c r="QLL277" s="18"/>
      <c r="QLM277" s="18"/>
      <c r="QLN277" s="18"/>
      <c r="QLO277" s="18"/>
      <c r="QLP277" s="18"/>
      <c r="QLQ277" s="18"/>
      <c r="QLR277" s="18"/>
      <c r="QLS277" s="18"/>
      <c r="QLT277" s="18"/>
      <c r="QLU277" s="18"/>
      <c r="QLV277" s="18"/>
      <c r="QLW277" s="18"/>
      <c r="QLX277" s="18"/>
      <c r="QLY277" s="18"/>
      <c r="QLZ277" s="18"/>
      <c r="QMA277" s="18"/>
      <c r="QMB277" s="18"/>
      <c r="QMC277" s="18"/>
      <c r="QMD277" s="18"/>
      <c r="QME277" s="18"/>
      <c r="QMF277" s="18"/>
      <c r="QMG277" s="18"/>
      <c r="QMH277" s="18"/>
      <c r="QMI277" s="18"/>
      <c r="QMJ277" s="18"/>
      <c r="QMK277" s="18"/>
      <c r="QML277" s="18"/>
      <c r="QMM277" s="18"/>
      <c r="QMN277" s="18"/>
      <c r="QMO277" s="18"/>
      <c r="QMP277" s="18"/>
      <c r="QMQ277" s="18"/>
      <c r="QMR277" s="18"/>
      <c r="QMS277" s="18"/>
      <c r="QMT277" s="18"/>
      <c r="QMU277" s="18"/>
      <c r="QMV277" s="18"/>
      <c r="QMW277" s="18"/>
      <c r="QMX277" s="18"/>
      <c r="QMY277" s="18"/>
      <c r="QMZ277" s="18"/>
      <c r="QNA277" s="18"/>
      <c r="QNB277" s="18"/>
      <c r="QNC277" s="18"/>
      <c r="QND277" s="18"/>
      <c r="QNE277" s="18"/>
      <c r="QNF277" s="18"/>
      <c r="QNG277" s="18"/>
      <c r="QNH277" s="18"/>
      <c r="QNI277" s="18"/>
      <c r="QNJ277" s="18"/>
      <c r="QNK277" s="18"/>
      <c r="QNL277" s="18"/>
      <c r="QNM277" s="18"/>
      <c r="QNN277" s="18"/>
      <c r="QNO277" s="18"/>
      <c r="QNP277" s="18"/>
      <c r="QNQ277" s="18"/>
      <c r="QNR277" s="18"/>
      <c r="QNS277" s="18"/>
      <c r="QNT277" s="18"/>
      <c r="QNU277" s="18"/>
      <c r="QNV277" s="18"/>
      <c r="QNW277" s="18"/>
      <c r="QNX277" s="18"/>
      <c r="QNY277" s="18"/>
      <c r="QNZ277" s="18"/>
      <c r="QOA277" s="18"/>
      <c r="QOB277" s="18"/>
      <c r="QOC277" s="18"/>
      <c r="QOD277" s="18"/>
      <c r="QOE277" s="18"/>
      <c r="QOF277" s="18"/>
      <c r="QOG277" s="18"/>
      <c r="QOH277" s="18"/>
      <c r="QOI277" s="18"/>
      <c r="QOJ277" s="18"/>
      <c r="QOK277" s="18"/>
      <c r="QOL277" s="18"/>
      <c r="QOM277" s="18"/>
      <c r="QON277" s="18"/>
      <c r="QOO277" s="18"/>
      <c r="QOP277" s="18"/>
      <c r="QOQ277" s="18"/>
      <c r="QOR277" s="18"/>
      <c r="QOS277" s="18"/>
      <c r="QOT277" s="18"/>
      <c r="QOU277" s="18"/>
      <c r="QOV277" s="18"/>
      <c r="QOW277" s="18"/>
      <c r="QOX277" s="18"/>
      <c r="QOY277" s="18"/>
      <c r="QOZ277" s="18"/>
      <c r="QPA277" s="18"/>
      <c r="QPB277" s="18"/>
      <c r="QPC277" s="18"/>
      <c r="QPD277" s="18"/>
      <c r="QPE277" s="18"/>
      <c r="QPF277" s="18"/>
      <c r="QPG277" s="18"/>
      <c r="QPH277" s="18"/>
      <c r="QPI277" s="18"/>
      <c r="QPJ277" s="18"/>
      <c r="QPK277" s="18"/>
      <c r="QPL277" s="18"/>
      <c r="QPM277" s="18"/>
      <c r="QPN277" s="18"/>
      <c r="QPO277" s="18"/>
      <c r="QPP277" s="18"/>
      <c r="QPQ277" s="18"/>
      <c r="QPR277" s="18"/>
      <c r="QPS277" s="18"/>
      <c r="QPT277" s="18"/>
      <c r="QPU277" s="18"/>
      <c r="QPV277" s="18"/>
      <c r="QPW277" s="18"/>
      <c r="QPX277" s="18"/>
      <c r="QPY277" s="18"/>
      <c r="QPZ277" s="18"/>
      <c r="QQA277" s="18"/>
      <c r="QQB277" s="18"/>
      <c r="QQC277" s="18"/>
      <c r="QQD277" s="18"/>
      <c r="QQE277" s="18"/>
      <c r="QQF277" s="18"/>
      <c r="QQG277" s="18"/>
      <c r="QQH277" s="18"/>
      <c r="QQI277" s="18"/>
      <c r="QQJ277" s="18"/>
      <c r="QQK277" s="18"/>
      <c r="QQL277" s="18"/>
      <c r="QQM277" s="18"/>
      <c r="QQN277" s="18"/>
      <c r="QQO277" s="18"/>
      <c r="QQP277" s="18"/>
      <c r="QQQ277" s="18"/>
      <c r="QQR277" s="18"/>
      <c r="QQS277" s="18"/>
      <c r="QQT277" s="18"/>
      <c r="QQU277" s="18"/>
      <c r="QQV277" s="18"/>
      <c r="QQW277" s="18"/>
      <c r="QQX277" s="18"/>
      <c r="QQY277" s="18"/>
      <c r="QQZ277" s="18"/>
      <c r="QRA277" s="18"/>
      <c r="QRB277" s="18"/>
      <c r="QRC277" s="18"/>
      <c r="QRD277" s="18"/>
      <c r="QRE277" s="18"/>
      <c r="QRF277" s="18"/>
      <c r="QRG277" s="18"/>
      <c r="QRH277" s="18"/>
      <c r="QRI277" s="18"/>
      <c r="QRJ277" s="18"/>
      <c r="QRK277" s="18"/>
      <c r="QRL277" s="18"/>
      <c r="QRM277" s="18"/>
      <c r="QRN277" s="18"/>
      <c r="QRO277" s="18"/>
      <c r="QRP277" s="18"/>
      <c r="QRQ277" s="18"/>
      <c r="QRR277" s="18"/>
      <c r="QRS277" s="18"/>
      <c r="QRT277" s="18"/>
      <c r="QRU277" s="18"/>
      <c r="QRV277" s="18"/>
      <c r="QRW277" s="18"/>
      <c r="QRX277" s="18"/>
      <c r="QRY277" s="18"/>
      <c r="QRZ277" s="18"/>
      <c r="QSA277" s="18"/>
      <c r="QSB277" s="18"/>
      <c r="QSC277" s="18"/>
      <c r="QSD277" s="18"/>
      <c r="QSE277" s="18"/>
      <c r="QSF277" s="18"/>
      <c r="QSG277" s="18"/>
      <c r="QSH277" s="18"/>
      <c r="QSI277" s="18"/>
      <c r="QSJ277" s="18"/>
      <c r="QSK277" s="18"/>
      <c r="QSL277" s="18"/>
      <c r="QSM277" s="18"/>
      <c r="QSN277" s="18"/>
      <c r="QSO277" s="18"/>
      <c r="QSP277" s="18"/>
      <c r="QSQ277" s="18"/>
      <c r="QSR277" s="18"/>
      <c r="QSS277" s="18"/>
      <c r="QST277" s="18"/>
      <c r="QSU277" s="18"/>
      <c r="QSV277" s="18"/>
      <c r="QSW277" s="18"/>
      <c r="QSX277" s="18"/>
      <c r="QSY277" s="18"/>
      <c r="QSZ277" s="18"/>
      <c r="QTA277" s="18"/>
      <c r="QTB277" s="18"/>
      <c r="QTC277" s="18"/>
      <c r="QTD277" s="18"/>
      <c r="QTE277" s="18"/>
      <c r="QTF277" s="18"/>
      <c r="QTG277" s="18"/>
      <c r="QTH277" s="18"/>
      <c r="QTI277" s="18"/>
      <c r="QTJ277" s="18"/>
      <c r="QTK277" s="18"/>
      <c r="QTL277" s="18"/>
      <c r="QTM277" s="18"/>
      <c r="QTN277" s="18"/>
      <c r="QTO277" s="18"/>
      <c r="QTP277" s="18"/>
      <c r="QTQ277" s="18"/>
      <c r="QTR277" s="18"/>
      <c r="QTS277" s="18"/>
      <c r="QTT277" s="18"/>
      <c r="QTU277" s="18"/>
      <c r="QTV277" s="18"/>
      <c r="QTW277" s="18"/>
      <c r="QTX277" s="18"/>
      <c r="QTY277" s="18"/>
      <c r="QTZ277" s="18"/>
      <c r="QUA277" s="18"/>
      <c r="QUB277" s="18"/>
      <c r="QUC277" s="18"/>
      <c r="QUD277" s="18"/>
      <c r="QUE277" s="18"/>
      <c r="QUF277" s="18"/>
      <c r="QUG277" s="18"/>
      <c r="QUH277" s="18"/>
      <c r="QUI277" s="18"/>
      <c r="QUJ277" s="18"/>
      <c r="QUK277" s="18"/>
      <c r="QUL277" s="18"/>
      <c r="QUM277" s="18"/>
      <c r="QUN277" s="18"/>
      <c r="QUO277" s="18"/>
      <c r="QUP277" s="18"/>
      <c r="QUQ277" s="18"/>
      <c r="QUR277" s="18"/>
      <c r="QUS277" s="18"/>
      <c r="QUT277" s="18"/>
      <c r="QUU277" s="18"/>
      <c r="QUV277" s="18"/>
      <c r="QUW277" s="18"/>
      <c r="QUX277" s="18"/>
      <c r="QUY277" s="18"/>
      <c r="QUZ277" s="18"/>
      <c r="QVA277" s="18"/>
      <c r="QVB277" s="18"/>
      <c r="QVC277" s="18"/>
      <c r="QVD277" s="18"/>
      <c r="QVE277" s="18"/>
      <c r="QVF277" s="18"/>
      <c r="QVG277" s="18"/>
      <c r="QVH277" s="18"/>
      <c r="QVI277" s="18"/>
      <c r="QVJ277" s="18"/>
      <c r="QVK277" s="18"/>
      <c r="QVL277" s="18"/>
      <c r="QVM277" s="18"/>
      <c r="QVN277" s="18"/>
      <c r="QVO277" s="18"/>
      <c r="QVP277" s="18"/>
      <c r="QVQ277" s="18"/>
      <c r="QVR277" s="18"/>
      <c r="QVS277" s="18"/>
      <c r="QVT277" s="18"/>
      <c r="QVU277" s="18"/>
      <c r="QVV277" s="18"/>
      <c r="QVW277" s="18"/>
      <c r="QVX277" s="18"/>
      <c r="QVY277" s="18"/>
      <c r="QVZ277" s="18"/>
      <c r="QWA277" s="18"/>
      <c r="QWB277" s="18"/>
      <c r="QWC277" s="18"/>
      <c r="QWD277" s="18"/>
      <c r="QWE277" s="18"/>
      <c r="QWF277" s="18"/>
      <c r="QWG277" s="18"/>
      <c r="QWH277" s="18"/>
      <c r="QWI277" s="18"/>
      <c r="QWJ277" s="18"/>
      <c r="QWK277" s="18"/>
      <c r="QWL277" s="18"/>
      <c r="QWM277" s="18"/>
      <c r="QWN277" s="18"/>
      <c r="QWO277" s="18"/>
      <c r="QWP277" s="18"/>
      <c r="QWQ277" s="18"/>
      <c r="QWR277" s="18"/>
      <c r="QWS277" s="18"/>
      <c r="QWT277" s="18"/>
      <c r="QWU277" s="18"/>
      <c r="QWV277" s="18"/>
      <c r="QWW277" s="18"/>
      <c r="QWX277" s="18"/>
      <c r="QWY277" s="18"/>
      <c r="QWZ277" s="18"/>
      <c r="QXA277" s="18"/>
      <c r="QXB277" s="18"/>
      <c r="QXC277" s="18"/>
      <c r="QXD277" s="18"/>
      <c r="QXE277" s="18"/>
      <c r="QXF277" s="18"/>
      <c r="QXG277" s="18"/>
      <c r="QXH277" s="18"/>
      <c r="QXI277" s="18"/>
      <c r="QXJ277" s="18"/>
      <c r="QXK277" s="18"/>
      <c r="QXL277" s="18"/>
      <c r="QXM277" s="18"/>
      <c r="QXN277" s="18"/>
      <c r="QXO277" s="18"/>
      <c r="QXP277" s="18"/>
      <c r="QXQ277" s="18"/>
      <c r="QXR277" s="18"/>
      <c r="QXS277" s="18"/>
      <c r="QXT277" s="18"/>
      <c r="QXU277" s="18"/>
      <c r="QXV277" s="18"/>
      <c r="QXW277" s="18"/>
      <c r="QXX277" s="18"/>
      <c r="QXY277" s="18"/>
      <c r="QXZ277" s="18"/>
      <c r="QYA277" s="18"/>
      <c r="QYB277" s="18"/>
      <c r="QYC277" s="18"/>
      <c r="QYD277" s="18"/>
      <c r="QYE277" s="18"/>
      <c r="QYF277" s="18"/>
      <c r="QYG277" s="18"/>
      <c r="QYH277" s="18"/>
      <c r="QYI277" s="18"/>
      <c r="QYJ277" s="18"/>
      <c r="QYK277" s="18"/>
      <c r="QYL277" s="18"/>
      <c r="QYM277" s="18"/>
      <c r="QYN277" s="18"/>
      <c r="QYO277" s="18"/>
      <c r="QYP277" s="18"/>
      <c r="QYQ277" s="18"/>
      <c r="QYR277" s="18"/>
      <c r="QYS277" s="18"/>
      <c r="QYT277" s="18"/>
      <c r="QYU277" s="18"/>
      <c r="QYV277" s="18"/>
      <c r="QYW277" s="18"/>
      <c r="QYX277" s="18"/>
      <c r="QYY277" s="18"/>
      <c r="QYZ277" s="18"/>
      <c r="QZA277" s="18"/>
      <c r="QZB277" s="18"/>
      <c r="QZC277" s="18"/>
      <c r="QZD277" s="18"/>
      <c r="QZE277" s="18"/>
      <c r="QZF277" s="18"/>
      <c r="QZG277" s="18"/>
      <c r="QZH277" s="18"/>
      <c r="QZI277" s="18"/>
      <c r="QZJ277" s="18"/>
      <c r="QZK277" s="18"/>
      <c r="QZL277" s="18"/>
      <c r="QZM277" s="18"/>
      <c r="QZN277" s="18"/>
      <c r="QZO277" s="18"/>
      <c r="QZP277" s="18"/>
      <c r="QZQ277" s="18"/>
      <c r="QZR277" s="18"/>
      <c r="QZS277" s="18"/>
      <c r="QZT277" s="18"/>
      <c r="QZU277" s="18"/>
      <c r="QZV277" s="18"/>
      <c r="QZW277" s="18"/>
      <c r="QZX277" s="18"/>
      <c r="QZY277" s="18"/>
      <c r="QZZ277" s="18"/>
      <c r="RAA277" s="18"/>
      <c r="RAB277" s="18"/>
      <c r="RAC277" s="18"/>
      <c r="RAD277" s="18"/>
      <c r="RAE277" s="18"/>
      <c r="RAF277" s="18"/>
      <c r="RAG277" s="18"/>
      <c r="RAH277" s="18"/>
      <c r="RAI277" s="18"/>
      <c r="RAJ277" s="18"/>
      <c r="RAK277" s="18"/>
      <c r="RAL277" s="18"/>
      <c r="RAM277" s="18"/>
      <c r="RAN277" s="18"/>
      <c r="RAO277" s="18"/>
      <c r="RAP277" s="18"/>
      <c r="RAQ277" s="18"/>
      <c r="RAR277" s="18"/>
      <c r="RAS277" s="18"/>
      <c r="RAT277" s="18"/>
      <c r="RAU277" s="18"/>
      <c r="RAV277" s="18"/>
      <c r="RAW277" s="18"/>
      <c r="RAX277" s="18"/>
      <c r="RAY277" s="18"/>
      <c r="RAZ277" s="18"/>
      <c r="RBA277" s="18"/>
      <c r="RBB277" s="18"/>
      <c r="RBC277" s="18"/>
      <c r="RBD277" s="18"/>
      <c r="RBE277" s="18"/>
      <c r="RBF277" s="18"/>
      <c r="RBG277" s="18"/>
      <c r="RBH277" s="18"/>
      <c r="RBI277" s="18"/>
      <c r="RBJ277" s="18"/>
      <c r="RBK277" s="18"/>
      <c r="RBL277" s="18"/>
      <c r="RBM277" s="18"/>
      <c r="RBN277" s="18"/>
      <c r="RBO277" s="18"/>
      <c r="RBP277" s="18"/>
      <c r="RBQ277" s="18"/>
      <c r="RBR277" s="18"/>
      <c r="RBS277" s="18"/>
      <c r="RBT277" s="18"/>
      <c r="RBU277" s="18"/>
      <c r="RBV277" s="18"/>
      <c r="RBW277" s="18"/>
      <c r="RBX277" s="18"/>
      <c r="RBY277" s="18"/>
      <c r="RBZ277" s="18"/>
      <c r="RCA277" s="18"/>
      <c r="RCB277" s="18"/>
      <c r="RCC277" s="18"/>
      <c r="RCD277" s="18"/>
      <c r="RCE277" s="18"/>
      <c r="RCF277" s="18"/>
      <c r="RCG277" s="18"/>
      <c r="RCH277" s="18"/>
      <c r="RCI277" s="18"/>
      <c r="RCJ277" s="18"/>
      <c r="RCK277" s="18"/>
      <c r="RCL277" s="18"/>
      <c r="RCM277" s="18"/>
      <c r="RCN277" s="18"/>
      <c r="RCO277" s="18"/>
      <c r="RCP277" s="18"/>
      <c r="RCQ277" s="18"/>
      <c r="RCR277" s="18"/>
      <c r="RCS277" s="18"/>
      <c r="RCT277" s="18"/>
      <c r="RCU277" s="18"/>
      <c r="RCV277" s="18"/>
      <c r="RCW277" s="18"/>
      <c r="RCX277" s="18"/>
      <c r="RCY277" s="18"/>
      <c r="RCZ277" s="18"/>
      <c r="RDA277" s="18"/>
      <c r="RDB277" s="18"/>
      <c r="RDC277" s="18"/>
      <c r="RDD277" s="18"/>
      <c r="RDE277" s="18"/>
      <c r="RDF277" s="18"/>
      <c r="RDG277" s="18"/>
      <c r="RDH277" s="18"/>
      <c r="RDI277" s="18"/>
      <c r="RDJ277" s="18"/>
      <c r="RDK277" s="18"/>
      <c r="RDL277" s="18"/>
      <c r="RDM277" s="18"/>
      <c r="RDN277" s="18"/>
      <c r="RDO277" s="18"/>
      <c r="RDP277" s="18"/>
      <c r="RDQ277" s="18"/>
      <c r="RDR277" s="18"/>
      <c r="RDS277" s="18"/>
      <c r="RDT277" s="18"/>
      <c r="RDU277" s="18"/>
      <c r="RDV277" s="18"/>
      <c r="RDW277" s="18"/>
      <c r="RDX277" s="18"/>
      <c r="RDY277" s="18"/>
      <c r="RDZ277" s="18"/>
      <c r="REA277" s="18"/>
      <c r="REB277" s="18"/>
      <c r="REC277" s="18"/>
      <c r="RED277" s="18"/>
      <c r="REE277" s="18"/>
      <c r="REF277" s="18"/>
      <c r="REG277" s="18"/>
      <c r="REH277" s="18"/>
      <c r="REI277" s="18"/>
      <c r="REJ277" s="18"/>
      <c r="REK277" s="18"/>
      <c r="REL277" s="18"/>
      <c r="REM277" s="18"/>
      <c r="REN277" s="18"/>
      <c r="REO277" s="18"/>
      <c r="REP277" s="18"/>
      <c r="REQ277" s="18"/>
      <c r="RER277" s="18"/>
      <c r="RES277" s="18"/>
      <c r="RET277" s="18"/>
      <c r="REU277" s="18"/>
      <c r="REV277" s="18"/>
      <c r="REW277" s="18"/>
      <c r="REX277" s="18"/>
      <c r="REY277" s="18"/>
      <c r="REZ277" s="18"/>
      <c r="RFA277" s="18"/>
      <c r="RFB277" s="18"/>
      <c r="RFC277" s="18"/>
      <c r="RFD277" s="18"/>
      <c r="RFE277" s="18"/>
      <c r="RFF277" s="18"/>
      <c r="RFG277" s="18"/>
      <c r="RFH277" s="18"/>
      <c r="RFI277" s="18"/>
      <c r="RFJ277" s="18"/>
      <c r="RFK277" s="18"/>
      <c r="RFL277" s="18"/>
      <c r="RFM277" s="18"/>
      <c r="RFN277" s="18"/>
      <c r="RFO277" s="18"/>
      <c r="RFP277" s="18"/>
      <c r="RFQ277" s="18"/>
      <c r="RFR277" s="18"/>
      <c r="RFS277" s="18"/>
      <c r="RFT277" s="18"/>
      <c r="RFU277" s="18"/>
      <c r="RFV277" s="18"/>
      <c r="RFW277" s="18"/>
      <c r="RFX277" s="18"/>
      <c r="RFY277" s="18"/>
      <c r="RFZ277" s="18"/>
      <c r="RGA277" s="18"/>
      <c r="RGB277" s="18"/>
      <c r="RGC277" s="18"/>
      <c r="RGD277" s="18"/>
      <c r="RGE277" s="18"/>
      <c r="RGF277" s="18"/>
      <c r="RGG277" s="18"/>
      <c r="RGH277" s="18"/>
      <c r="RGI277" s="18"/>
      <c r="RGJ277" s="18"/>
      <c r="RGK277" s="18"/>
      <c r="RGL277" s="18"/>
      <c r="RGM277" s="18"/>
      <c r="RGN277" s="18"/>
      <c r="RGO277" s="18"/>
      <c r="RGP277" s="18"/>
      <c r="RGQ277" s="18"/>
      <c r="RGR277" s="18"/>
      <c r="RGS277" s="18"/>
      <c r="RGT277" s="18"/>
      <c r="RGU277" s="18"/>
      <c r="RGV277" s="18"/>
      <c r="RGW277" s="18"/>
      <c r="RGX277" s="18"/>
      <c r="RGY277" s="18"/>
      <c r="RGZ277" s="18"/>
      <c r="RHA277" s="18"/>
      <c r="RHB277" s="18"/>
      <c r="RHC277" s="18"/>
      <c r="RHD277" s="18"/>
      <c r="RHE277" s="18"/>
      <c r="RHF277" s="18"/>
      <c r="RHG277" s="18"/>
      <c r="RHH277" s="18"/>
      <c r="RHI277" s="18"/>
      <c r="RHJ277" s="18"/>
      <c r="RHK277" s="18"/>
      <c r="RHL277" s="18"/>
      <c r="RHM277" s="18"/>
      <c r="RHN277" s="18"/>
      <c r="RHO277" s="18"/>
      <c r="RHP277" s="18"/>
      <c r="RHQ277" s="18"/>
      <c r="RHR277" s="18"/>
      <c r="RHS277" s="18"/>
      <c r="RHT277" s="18"/>
      <c r="RHU277" s="18"/>
      <c r="RHV277" s="18"/>
      <c r="RHW277" s="18"/>
      <c r="RHX277" s="18"/>
      <c r="RHY277" s="18"/>
      <c r="RHZ277" s="18"/>
      <c r="RIA277" s="18"/>
      <c r="RIB277" s="18"/>
      <c r="RIC277" s="18"/>
      <c r="RID277" s="18"/>
      <c r="RIE277" s="18"/>
      <c r="RIF277" s="18"/>
      <c r="RIG277" s="18"/>
      <c r="RIH277" s="18"/>
      <c r="RII277" s="18"/>
      <c r="RIJ277" s="18"/>
      <c r="RIK277" s="18"/>
      <c r="RIL277" s="18"/>
      <c r="RIM277" s="18"/>
      <c r="RIN277" s="18"/>
      <c r="RIO277" s="18"/>
      <c r="RIP277" s="18"/>
      <c r="RIQ277" s="18"/>
      <c r="RIR277" s="18"/>
      <c r="RIS277" s="18"/>
      <c r="RIT277" s="18"/>
      <c r="RIU277" s="18"/>
      <c r="RIV277" s="18"/>
      <c r="RIW277" s="18"/>
      <c r="RIX277" s="18"/>
      <c r="RIY277" s="18"/>
      <c r="RIZ277" s="18"/>
      <c r="RJA277" s="18"/>
      <c r="RJB277" s="18"/>
      <c r="RJC277" s="18"/>
      <c r="RJD277" s="18"/>
      <c r="RJE277" s="18"/>
      <c r="RJF277" s="18"/>
      <c r="RJG277" s="18"/>
      <c r="RJH277" s="18"/>
      <c r="RJI277" s="18"/>
      <c r="RJJ277" s="18"/>
      <c r="RJK277" s="18"/>
      <c r="RJL277" s="18"/>
      <c r="RJM277" s="18"/>
      <c r="RJN277" s="18"/>
      <c r="RJO277" s="18"/>
      <c r="RJP277" s="18"/>
      <c r="RJQ277" s="18"/>
      <c r="RJR277" s="18"/>
      <c r="RJS277" s="18"/>
      <c r="RJT277" s="18"/>
      <c r="RJU277" s="18"/>
      <c r="RJV277" s="18"/>
      <c r="RJW277" s="18"/>
      <c r="RJX277" s="18"/>
      <c r="RJY277" s="18"/>
      <c r="RJZ277" s="18"/>
      <c r="RKA277" s="18"/>
      <c r="RKB277" s="18"/>
      <c r="RKC277" s="18"/>
      <c r="RKD277" s="18"/>
      <c r="RKE277" s="18"/>
      <c r="RKF277" s="18"/>
      <c r="RKG277" s="18"/>
      <c r="RKH277" s="18"/>
      <c r="RKI277" s="18"/>
      <c r="RKJ277" s="18"/>
      <c r="RKK277" s="18"/>
      <c r="RKL277" s="18"/>
      <c r="RKM277" s="18"/>
      <c r="RKN277" s="18"/>
      <c r="RKO277" s="18"/>
      <c r="RKP277" s="18"/>
      <c r="RKQ277" s="18"/>
      <c r="RKR277" s="18"/>
      <c r="RKS277" s="18"/>
      <c r="RKT277" s="18"/>
      <c r="RKU277" s="18"/>
      <c r="RKV277" s="18"/>
      <c r="RKW277" s="18"/>
      <c r="RKX277" s="18"/>
      <c r="RKY277" s="18"/>
      <c r="RKZ277" s="18"/>
      <c r="RLA277" s="18"/>
      <c r="RLB277" s="18"/>
      <c r="RLC277" s="18"/>
      <c r="RLD277" s="18"/>
      <c r="RLE277" s="18"/>
      <c r="RLF277" s="18"/>
      <c r="RLG277" s="18"/>
      <c r="RLH277" s="18"/>
      <c r="RLI277" s="18"/>
      <c r="RLJ277" s="18"/>
      <c r="RLK277" s="18"/>
      <c r="RLL277" s="18"/>
      <c r="RLM277" s="18"/>
      <c r="RLN277" s="18"/>
      <c r="RLO277" s="18"/>
      <c r="RLP277" s="18"/>
      <c r="RLQ277" s="18"/>
      <c r="RLR277" s="18"/>
      <c r="RLS277" s="18"/>
      <c r="RLT277" s="18"/>
      <c r="RLU277" s="18"/>
      <c r="RLV277" s="18"/>
      <c r="RLW277" s="18"/>
      <c r="RLX277" s="18"/>
      <c r="RLY277" s="18"/>
      <c r="RLZ277" s="18"/>
      <c r="RMA277" s="18"/>
      <c r="RMB277" s="18"/>
      <c r="RMC277" s="18"/>
      <c r="RMD277" s="18"/>
      <c r="RME277" s="18"/>
      <c r="RMF277" s="18"/>
      <c r="RMG277" s="18"/>
      <c r="RMH277" s="18"/>
      <c r="RMI277" s="18"/>
      <c r="RMJ277" s="18"/>
      <c r="RMK277" s="18"/>
      <c r="RML277" s="18"/>
      <c r="RMM277" s="18"/>
      <c r="RMN277" s="18"/>
      <c r="RMO277" s="18"/>
      <c r="RMP277" s="18"/>
      <c r="RMQ277" s="18"/>
      <c r="RMR277" s="18"/>
      <c r="RMS277" s="18"/>
      <c r="RMT277" s="18"/>
      <c r="RMU277" s="18"/>
      <c r="RMV277" s="18"/>
      <c r="RMW277" s="18"/>
      <c r="RMX277" s="18"/>
      <c r="RMY277" s="18"/>
      <c r="RMZ277" s="18"/>
      <c r="RNA277" s="18"/>
      <c r="RNB277" s="18"/>
      <c r="RNC277" s="18"/>
      <c r="RND277" s="18"/>
      <c r="RNE277" s="18"/>
      <c r="RNF277" s="18"/>
      <c r="RNG277" s="18"/>
      <c r="RNH277" s="18"/>
      <c r="RNI277" s="18"/>
      <c r="RNJ277" s="18"/>
      <c r="RNK277" s="18"/>
      <c r="RNL277" s="18"/>
      <c r="RNM277" s="18"/>
      <c r="RNN277" s="18"/>
      <c r="RNO277" s="18"/>
      <c r="RNP277" s="18"/>
      <c r="RNQ277" s="18"/>
      <c r="RNR277" s="18"/>
      <c r="RNS277" s="18"/>
      <c r="RNT277" s="18"/>
      <c r="RNU277" s="18"/>
      <c r="RNV277" s="18"/>
      <c r="RNW277" s="18"/>
      <c r="RNX277" s="18"/>
      <c r="RNY277" s="18"/>
      <c r="RNZ277" s="18"/>
      <c r="ROA277" s="18"/>
      <c r="ROB277" s="18"/>
      <c r="ROC277" s="18"/>
      <c r="ROD277" s="18"/>
      <c r="ROE277" s="18"/>
      <c r="ROF277" s="18"/>
      <c r="ROG277" s="18"/>
      <c r="ROH277" s="18"/>
      <c r="ROI277" s="18"/>
      <c r="ROJ277" s="18"/>
      <c r="ROK277" s="18"/>
      <c r="ROL277" s="18"/>
      <c r="ROM277" s="18"/>
      <c r="RON277" s="18"/>
      <c r="ROO277" s="18"/>
      <c r="ROP277" s="18"/>
      <c r="ROQ277" s="18"/>
      <c r="ROR277" s="18"/>
      <c r="ROS277" s="18"/>
      <c r="ROT277" s="18"/>
      <c r="ROU277" s="18"/>
      <c r="ROV277" s="18"/>
      <c r="ROW277" s="18"/>
      <c r="ROX277" s="18"/>
      <c r="ROY277" s="18"/>
      <c r="ROZ277" s="18"/>
      <c r="RPA277" s="18"/>
      <c r="RPB277" s="18"/>
      <c r="RPC277" s="18"/>
      <c r="RPD277" s="18"/>
      <c r="RPE277" s="18"/>
      <c r="RPF277" s="18"/>
      <c r="RPG277" s="18"/>
      <c r="RPH277" s="18"/>
      <c r="RPI277" s="18"/>
      <c r="RPJ277" s="18"/>
      <c r="RPK277" s="18"/>
      <c r="RPL277" s="18"/>
      <c r="RPM277" s="18"/>
      <c r="RPN277" s="18"/>
      <c r="RPO277" s="18"/>
      <c r="RPP277" s="18"/>
      <c r="RPQ277" s="18"/>
      <c r="RPR277" s="18"/>
      <c r="RPS277" s="18"/>
      <c r="RPT277" s="18"/>
      <c r="RPU277" s="18"/>
      <c r="RPV277" s="18"/>
      <c r="RPW277" s="18"/>
      <c r="RPX277" s="18"/>
      <c r="RPY277" s="18"/>
      <c r="RPZ277" s="18"/>
      <c r="RQA277" s="18"/>
      <c r="RQB277" s="18"/>
      <c r="RQC277" s="18"/>
      <c r="RQD277" s="18"/>
      <c r="RQE277" s="18"/>
      <c r="RQF277" s="18"/>
      <c r="RQG277" s="18"/>
      <c r="RQH277" s="18"/>
      <c r="RQI277" s="18"/>
      <c r="RQJ277" s="18"/>
      <c r="RQK277" s="18"/>
      <c r="RQL277" s="18"/>
      <c r="RQM277" s="18"/>
      <c r="RQN277" s="18"/>
      <c r="RQO277" s="18"/>
      <c r="RQP277" s="18"/>
      <c r="RQQ277" s="18"/>
      <c r="RQR277" s="18"/>
      <c r="RQS277" s="18"/>
      <c r="RQT277" s="18"/>
      <c r="RQU277" s="18"/>
      <c r="RQV277" s="18"/>
      <c r="RQW277" s="18"/>
      <c r="RQX277" s="18"/>
      <c r="RQY277" s="18"/>
      <c r="RQZ277" s="18"/>
      <c r="RRA277" s="18"/>
      <c r="RRB277" s="18"/>
      <c r="RRC277" s="18"/>
      <c r="RRD277" s="18"/>
      <c r="RRE277" s="18"/>
      <c r="RRF277" s="18"/>
      <c r="RRG277" s="18"/>
      <c r="RRH277" s="18"/>
      <c r="RRI277" s="18"/>
      <c r="RRJ277" s="18"/>
      <c r="RRK277" s="18"/>
      <c r="RRL277" s="18"/>
      <c r="RRM277" s="18"/>
      <c r="RRN277" s="18"/>
      <c r="RRO277" s="18"/>
      <c r="RRP277" s="18"/>
      <c r="RRQ277" s="18"/>
      <c r="RRR277" s="18"/>
      <c r="RRS277" s="18"/>
      <c r="RRT277" s="18"/>
      <c r="RRU277" s="18"/>
      <c r="RRV277" s="18"/>
      <c r="RRW277" s="18"/>
      <c r="RRX277" s="18"/>
      <c r="RRY277" s="18"/>
      <c r="RRZ277" s="18"/>
      <c r="RSA277" s="18"/>
      <c r="RSB277" s="18"/>
      <c r="RSC277" s="18"/>
      <c r="RSD277" s="18"/>
      <c r="RSE277" s="18"/>
      <c r="RSF277" s="18"/>
      <c r="RSG277" s="18"/>
      <c r="RSH277" s="18"/>
      <c r="RSI277" s="18"/>
      <c r="RSJ277" s="18"/>
      <c r="RSK277" s="18"/>
      <c r="RSL277" s="18"/>
      <c r="RSM277" s="18"/>
      <c r="RSN277" s="18"/>
      <c r="RSO277" s="18"/>
      <c r="RSP277" s="18"/>
      <c r="RSQ277" s="18"/>
      <c r="RSR277" s="18"/>
      <c r="RSS277" s="18"/>
      <c r="RST277" s="18"/>
      <c r="RSU277" s="18"/>
      <c r="RSV277" s="18"/>
      <c r="RSW277" s="18"/>
      <c r="RSX277" s="18"/>
      <c r="RSY277" s="18"/>
      <c r="RSZ277" s="18"/>
      <c r="RTA277" s="18"/>
      <c r="RTB277" s="18"/>
      <c r="RTC277" s="18"/>
      <c r="RTD277" s="18"/>
      <c r="RTE277" s="18"/>
      <c r="RTF277" s="18"/>
      <c r="RTG277" s="18"/>
      <c r="RTH277" s="18"/>
      <c r="RTI277" s="18"/>
      <c r="RTJ277" s="18"/>
      <c r="RTK277" s="18"/>
      <c r="RTL277" s="18"/>
      <c r="RTM277" s="18"/>
      <c r="RTN277" s="18"/>
      <c r="RTO277" s="18"/>
      <c r="RTP277" s="18"/>
      <c r="RTQ277" s="18"/>
      <c r="RTR277" s="18"/>
      <c r="RTS277" s="18"/>
      <c r="RTT277" s="18"/>
      <c r="RTU277" s="18"/>
      <c r="RTV277" s="18"/>
      <c r="RTW277" s="18"/>
      <c r="RTX277" s="18"/>
      <c r="RTY277" s="18"/>
      <c r="RTZ277" s="18"/>
      <c r="RUA277" s="18"/>
      <c r="RUB277" s="18"/>
      <c r="RUC277" s="18"/>
      <c r="RUD277" s="18"/>
      <c r="RUE277" s="18"/>
      <c r="RUF277" s="18"/>
      <c r="RUG277" s="18"/>
      <c r="RUH277" s="18"/>
      <c r="RUI277" s="18"/>
      <c r="RUJ277" s="18"/>
      <c r="RUK277" s="18"/>
      <c r="RUL277" s="18"/>
      <c r="RUM277" s="18"/>
      <c r="RUN277" s="18"/>
      <c r="RUO277" s="18"/>
      <c r="RUP277" s="18"/>
      <c r="RUQ277" s="18"/>
      <c r="RUR277" s="18"/>
      <c r="RUS277" s="18"/>
      <c r="RUT277" s="18"/>
      <c r="RUU277" s="18"/>
      <c r="RUV277" s="18"/>
      <c r="RUW277" s="18"/>
      <c r="RUX277" s="18"/>
      <c r="RUY277" s="18"/>
      <c r="RUZ277" s="18"/>
      <c r="RVA277" s="18"/>
      <c r="RVB277" s="18"/>
      <c r="RVC277" s="18"/>
      <c r="RVD277" s="18"/>
      <c r="RVE277" s="18"/>
      <c r="RVF277" s="18"/>
      <c r="RVG277" s="18"/>
      <c r="RVH277" s="18"/>
      <c r="RVI277" s="18"/>
      <c r="RVJ277" s="18"/>
      <c r="RVK277" s="18"/>
      <c r="RVL277" s="18"/>
      <c r="RVM277" s="18"/>
      <c r="RVN277" s="18"/>
      <c r="RVO277" s="18"/>
      <c r="RVP277" s="18"/>
      <c r="RVQ277" s="18"/>
      <c r="RVR277" s="18"/>
      <c r="RVS277" s="18"/>
      <c r="RVT277" s="18"/>
      <c r="RVU277" s="18"/>
      <c r="RVV277" s="18"/>
      <c r="RVW277" s="18"/>
      <c r="RVX277" s="18"/>
      <c r="RVY277" s="18"/>
      <c r="RVZ277" s="18"/>
      <c r="RWA277" s="18"/>
      <c r="RWB277" s="18"/>
      <c r="RWC277" s="18"/>
      <c r="RWD277" s="18"/>
      <c r="RWE277" s="18"/>
      <c r="RWF277" s="18"/>
      <c r="RWG277" s="18"/>
      <c r="RWH277" s="18"/>
      <c r="RWI277" s="18"/>
      <c r="RWJ277" s="18"/>
      <c r="RWK277" s="18"/>
      <c r="RWL277" s="18"/>
      <c r="RWM277" s="18"/>
      <c r="RWN277" s="18"/>
      <c r="RWO277" s="18"/>
      <c r="RWP277" s="18"/>
      <c r="RWQ277" s="18"/>
      <c r="RWR277" s="18"/>
      <c r="RWS277" s="18"/>
      <c r="RWT277" s="18"/>
      <c r="RWU277" s="18"/>
      <c r="RWV277" s="18"/>
      <c r="RWW277" s="18"/>
      <c r="RWX277" s="18"/>
      <c r="RWY277" s="18"/>
      <c r="RWZ277" s="18"/>
      <c r="RXA277" s="18"/>
      <c r="RXB277" s="18"/>
      <c r="RXC277" s="18"/>
      <c r="RXD277" s="18"/>
      <c r="RXE277" s="18"/>
      <c r="RXF277" s="18"/>
      <c r="RXG277" s="18"/>
      <c r="RXH277" s="18"/>
      <c r="RXI277" s="18"/>
      <c r="RXJ277" s="18"/>
      <c r="RXK277" s="18"/>
      <c r="RXL277" s="18"/>
      <c r="RXM277" s="18"/>
      <c r="RXN277" s="18"/>
      <c r="RXO277" s="18"/>
      <c r="RXP277" s="18"/>
      <c r="RXQ277" s="18"/>
      <c r="RXR277" s="18"/>
      <c r="RXS277" s="18"/>
      <c r="RXT277" s="18"/>
      <c r="RXU277" s="18"/>
      <c r="RXV277" s="18"/>
      <c r="RXW277" s="18"/>
      <c r="RXX277" s="18"/>
      <c r="RXY277" s="18"/>
      <c r="RXZ277" s="18"/>
      <c r="RYA277" s="18"/>
      <c r="RYB277" s="18"/>
      <c r="RYC277" s="18"/>
      <c r="RYD277" s="18"/>
      <c r="RYE277" s="18"/>
      <c r="RYF277" s="18"/>
      <c r="RYG277" s="18"/>
      <c r="RYH277" s="18"/>
      <c r="RYI277" s="18"/>
      <c r="RYJ277" s="18"/>
      <c r="RYK277" s="18"/>
      <c r="RYL277" s="18"/>
      <c r="RYM277" s="18"/>
      <c r="RYN277" s="18"/>
      <c r="RYO277" s="18"/>
      <c r="RYP277" s="18"/>
      <c r="RYQ277" s="18"/>
      <c r="RYR277" s="18"/>
      <c r="RYS277" s="18"/>
      <c r="RYT277" s="18"/>
      <c r="RYU277" s="18"/>
      <c r="RYV277" s="18"/>
      <c r="RYW277" s="18"/>
      <c r="RYX277" s="18"/>
      <c r="RYY277" s="18"/>
      <c r="RYZ277" s="18"/>
      <c r="RZA277" s="18"/>
      <c r="RZB277" s="18"/>
      <c r="RZC277" s="18"/>
      <c r="RZD277" s="18"/>
      <c r="RZE277" s="18"/>
      <c r="RZF277" s="18"/>
      <c r="RZG277" s="18"/>
      <c r="RZH277" s="18"/>
      <c r="RZI277" s="18"/>
      <c r="RZJ277" s="18"/>
      <c r="RZK277" s="18"/>
      <c r="RZL277" s="18"/>
      <c r="RZM277" s="18"/>
      <c r="RZN277" s="18"/>
      <c r="RZO277" s="18"/>
      <c r="RZP277" s="18"/>
      <c r="RZQ277" s="18"/>
      <c r="RZR277" s="18"/>
      <c r="RZS277" s="18"/>
      <c r="RZT277" s="18"/>
      <c r="RZU277" s="18"/>
      <c r="RZV277" s="18"/>
      <c r="RZW277" s="18"/>
      <c r="RZX277" s="18"/>
      <c r="RZY277" s="18"/>
      <c r="RZZ277" s="18"/>
      <c r="SAA277" s="18"/>
      <c r="SAB277" s="18"/>
      <c r="SAC277" s="18"/>
      <c r="SAD277" s="18"/>
      <c r="SAE277" s="18"/>
      <c r="SAF277" s="18"/>
      <c r="SAG277" s="18"/>
      <c r="SAH277" s="18"/>
      <c r="SAI277" s="18"/>
      <c r="SAJ277" s="18"/>
      <c r="SAK277" s="18"/>
      <c r="SAL277" s="18"/>
      <c r="SAM277" s="18"/>
      <c r="SAN277" s="18"/>
      <c r="SAO277" s="18"/>
      <c r="SAP277" s="18"/>
      <c r="SAQ277" s="18"/>
      <c r="SAR277" s="18"/>
      <c r="SAS277" s="18"/>
      <c r="SAT277" s="18"/>
      <c r="SAU277" s="18"/>
      <c r="SAV277" s="18"/>
      <c r="SAW277" s="18"/>
      <c r="SAX277" s="18"/>
      <c r="SAY277" s="18"/>
      <c r="SAZ277" s="18"/>
      <c r="SBA277" s="18"/>
      <c r="SBB277" s="18"/>
      <c r="SBC277" s="18"/>
      <c r="SBD277" s="18"/>
      <c r="SBE277" s="18"/>
      <c r="SBF277" s="18"/>
      <c r="SBG277" s="18"/>
      <c r="SBH277" s="18"/>
      <c r="SBI277" s="18"/>
      <c r="SBJ277" s="18"/>
      <c r="SBK277" s="18"/>
      <c r="SBL277" s="18"/>
      <c r="SBM277" s="18"/>
      <c r="SBN277" s="18"/>
      <c r="SBO277" s="18"/>
      <c r="SBP277" s="18"/>
      <c r="SBQ277" s="18"/>
      <c r="SBR277" s="18"/>
      <c r="SBS277" s="18"/>
      <c r="SBT277" s="18"/>
      <c r="SBU277" s="18"/>
      <c r="SBV277" s="18"/>
      <c r="SBW277" s="18"/>
      <c r="SBX277" s="18"/>
      <c r="SBY277" s="18"/>
      <c r="SBZ277" s="18"/>
      <c r="SCA277" s="18"/>
      <c r="SCB277" s="18"/>
      <c r="SCC277" s="18"/>
      <c r="SCD277" s="18"/>
      <c r="SCE277" s="18"/>
      <c r="SCF277" s="18"/>
      <c r="SCG277" s="18"/>
      <c r="SCH277" s="18"/>
      <c r="SCI277" s="18"/>
      <c r="SCJ277" s="18"/>
      <c r="SCK277" s="18"/>
      <c r="SCL277" s="18"/>
      <c r="SCM277" s="18"/>
      <c r="SCN277" s="18"/>
      <c r="SCO277" s="18"/>
      <c r="SCP277" s="18"/>
      <c r="SCQ277" s="18"/>
      <c r="SCR277" s="18"/>
      <c r="SCS277" s="18"/>
      <c r="SCT277" s="18"/>
      <c r="SCU277" s="18"/>
      <c r="SCV277" s="18"/>
      <c r="SCW277" s="18"/>
      <c r="SCX277" s="18"/>
      <c r="SCY277" s="18"/>
      <c r="SCZ277" s="18"/>
      <c r="SDA277" s="18"/>
      <c r="SDB277" s="18"/>
      <c r="SDC277" s="18"/>
      <c r="SDD277" s="18"/>
      <c r="SDE277" s="18"/>
      <c r="SDF277" s="18"/>
      <c r="SDG277" s="18"/>
      <c r="SDH277" s="18"/>
      <c r="SDI277" s="18"/>
      <c r="SDJ277" s="18"/>
      <c r="SDK277" s="18"/>
      <c r="SDL277" s="18"/>
      <c r="SDM277" s="18"/>
      <c r="SDN277" s="18"/>
      <c r="SDO277" s="18"/>
      <c r="SDP277" s="18"/>
      <c r="SDQ277" s="18"/>
      <c r="SDR277" s="18"/>
      <c r="SDS277" s="18"/>
      <c r="SDT277" s="18"/>
      <c r="SDU277" s="18"/>
      <c r="SDV277" s="18"/>
      <c r="SDW277" s="18"/>
      <c r="SDX277" s="18"/>
      <c r="SDY277" s="18"/>
      <c r="SDZ277" s="18"/>
      <c r="SEA277" s="18"/>
      <c r="SEB277" s="18"/>
      <c r="SEC277" s="18"/>
      <c r="SED277" s="18"/>
      <c r="SEE277" s="18"/>
      <c r="SEF277" s="18"/>
      <c r="SEG277" s="18"/>
      <c r="SEH277" s="18"/>
      <c r="SEI277" s="18"/>
      <c r="SEJ277" s="18"/>
      <c r="SEK277" s="18"/>
      <c r="SEL277" s="18"/>
      <c r="SEM277" s="18"/>
      <c r="SEN277" s="18"/>
      <c r="SEO277" s="18"/>
      <c r="SEP277" s="18"/>
      <c r="SEQ277" s="18"/>
      <c r="SER277" s="18"/>
      <c r="SES277" s="18"/>
      <c r="SET277" s="18"/>
      <c r="SEU277" s="18"/>
      <c r="SEV277" s="18"/>
      <c r="SEW277" s="18"/>
      <c r="SEX277" s="18"/>
      <c r="SEY277" s="18"/>
      <c r="SEZ277" s="18"/>
      <c r="SFA277" s="18"/>
      <c r="SFB277" s="18"/>
      <c r="SFC277" s="18"/>
      <c r="SFD277" s="18"/>
      <c r="SFE277" s="18"/>
      <c r="SFF277" s="18"/>
      <c r="SFG277" s="18"/>
      <c r="SFH277" s="18"/>
      <c r="SFI277" s="18"/>
      <c r="SFJ277" s="18"/>
      <c r="SFK277" s="18"/>
      <c r="SFL277" s="18"/>
      <c r="SFM277" s="18"/>
      <c r="SFN277" s="18"/>
      <c r="SFO277" s="18"/>
      <c r="SFP277" s="18"/>
      <c r="SFQ277" s="18"/>
      <c r="SFR277" s="18"/>
      <c r="SFS277" s="18"/>
      <c r="SFT277" s="18"/>
      <c r="SFU277" s="18"/>
      <c r="SFV277" s="18"/>
      <c r="SFW277" s="18"/>
      <c r="SFX277" s="18"/>
      <c r="SFY277" s="18"/>
      <c r="SFZ277" s="18"/>
      <c r="SGA277" s="18"/>
      <c r="SGB277" s="18"/>
      <c r="SGC277" s="18"/>
      <c r="SGD277" s="18"/>
      <c r="SGE277" s="18"/>
      <c r="SGF277" s="18"/>
      <c r="SGG277" s="18"/>
      <c r="SGH277" s="18"/>
      <c r="SGI277" s="18"/>
      <c r="SGJ277" s="18"/>
      <c r="SGK277" s="18"/>
      <c r="SGL277" s="18"/>
      <c r="SGM277" s="18"/>
      <c r="SGN277" s="18"/>
      <c r="SGO277" s="18"/>
      <c r="SGP277" s="18"/>
      <c r="SGQ277" s="18"/>
      <c r="SGR277" s="18"/>
      <c r="SGS277" s="18"/>
      <c r="SGT277" s="18"/>
      <c r="SGU277" s="18"/>
      <c r="SGV277" s="18"/>
      <c r="SGW277" s="18"/>
      <c r="SGX277" s="18"/>
      <c r="SGY277" s="18"/>
      <c r="SGZ277" s="18"/>
      <c r="SHA277" s="18"/>
      <c r="SHB277" s="18"/>
      <c r="SHC277" s="18"/>
      <c r="SHD277" s="18"/>
      <c r="SHE277" s="18"/>
      <c r="SHF277" s="18"/>
      <c r="SHG277" s="18"/>
      <c r="SHH277" s="18"/>
      <c r="SHI277" s="18"/>
      <c r="SHJ277" s="18"/>
      <c r="SHK277" s="18"/>
      <c r="SHL277" s="18"/>
      <c r="SHM277" s="18"/>
      <c r="SHN277" s="18"/>
      <c r="SHO277" s="18"/>
      <c r="SHP277" s="18"/>
      <c r="SHQ277" s="18"/>
      <c r="SHR277" s="18"/>
      <c r="SHS277" s="18"/>
      <c r="SHT277" s="18"/>
      <c r="SHU277" s="18"/>
      <c r="SHV277" s="18"/>
      <c r="SHW277" s="18"/>
      <c r="SHX277" s="18"/>
      <c r="SHY277" s="18"/>
      <c r="SHZ277" s="18"/>
      <c r="SIA277" s="18"/>
      <c r="SIB277" s="18"/>
      <c r="SIC277" s="18"/>
      <c r="SID277" s="18"/>
      <c r="SIE277" s="18"/>
      <c r="SIF277" s="18"/>
      <c r="SIG277" s="18"/>
      <c r="SIH277" s="18"/>
      <c r="SII277" s="18"/>
      <c r="SIJ277" s="18"/>
      <c r="SIK277" s="18"/>
      <c r="SIL277" s="18"/>
      <c r="SIM277" s="18"/>
      <c r="SIN277" s="18"/>
      <c r="SIO277" s="18"/>
      <c r="SIP277" s="18"/>
      <c r="SIQ277" s="18"/>
      <c r="SIR277" s="18"/>
      <c r="SIS277" s="18"/>
      <c r="SIT277" s="18"/>
      <c r="SIU277" s="18"/>
      <c r="SIV277" s="18"/>
      <c r="SIW277" s="18"/>
      <c r="SIX277" s="18"/>
      <c r="SIY277" s="18"/>
      <c r="SIZ277" s="18"/>
      <c r="SJA277" s="18"/>
      <c r="SJB277" s="18"/>
      <c r="SJC277" s="18"/>
      <c r="SJD277" s="18"/>
      <c r="SJE277" s="18"/>
      <c r="SJF277" s="18"/>
      <c r="SJG277" s="18"/>
      <c r="SJH277" s="18"/>
      <c r="SJI277" s="18"/>
      <c r="SJJ277" s="18"/>
      <c r="SJK277" s="18"/>
      <c r="SJL277" s="18"/>
      <c r="SJM277" s="18"/>
      <c r="SJN277" s="18"/>
      <c r="SJO277" s="18"/>
      <c r="SJP277" s="18"/>
      <c r="SJQ277" s="18"/>
      <c r="SJR277" s="18"/>
      <c r="SJS277" s="18"/>
      <c r="SJT277" s="18"/>
      <c r="SJU277" s="18"/>
      <c r="SJV277" s="18"/>
      <c r="SJW277" s="18"/>
      <c r="SJX277" s="18"/>
      <c r="SJY277" s="18"/>
      <c r="SJZ277" s="18"/>
      <c r="SKA277" s="18"/>
      <c r="SKB277" s="18"/>
      <c r="SKC277" s="18"/>
      <c r="SKD277" s="18"/>
      <c r="SKE277" s="18"/>
      <c r="SKF277" s="18"/>
      <c r="SKG277" s="18"/>
      <c r="SKH277" s="18"/>
      <c r="SKI277" s="18"/>
      <c r="SKJ277" s="18"/>
      <c r="SKK277" s="18"/>
      <c r="SKL277" s="18"/>
      <c r="SKM277" s="18"/>
      <c r="SKN277" s="18"/>
      <c r="SKO277" s="18"/>
      <c r="SKP277" s="18"/>
      <c r="SKQ277" s="18"/>
      <c r="SKR277" s="18"/>
      <c r="SKS277" s="18"/>
      <c r="SKT277" s="18"/>
      <c r="SKU277" s="18"/>
      <c r="SKV277" s="18"/>
      <c r="SKW277" s="18"/>
      <c r="SKX277" s="18"/>
      <c r="SKY277" s="18"/>
      <c r="SKZ277" s="18"/>
      <c r="SLA277" s="18"/>
      <c r="SLB277" s="18"/>
      <c r="SLC277" s="18"/>
      <c r="SLD277" s="18"/>
      <c r="SLE277" s="18"/>
      <c r="SLF277" s="18"/>
      <c r="SLG277" s="18"/>
      <c r="SLH277" s="18"/>
      <c r="SLI277" s="18"/>
      <c r="SLJ277" s="18"/>
      <c r="SLK277" s="18"/>
      <c r="SLL277" s="18"/>
      <c r="SLM277" s="18"/>
      <c r="SLN277" s="18"/>
      <c r="SLO277" s="18"/>
      <c r="SLP277" s="18"/>
      <c r="SLQ277" s="18"/>
      <c r="SLR277" s="18"/>
      <c r="SLS277" s="18"/>
      <c r="SLT277" s="18"/>
      <c r="SLU277" s="18"/>
      <c r="SLV277" s="18"/>
      <c r="SLW277" s="18"/>
      <c r="SLX277" s="18"/>
      <c r="SLY277" s="18"/>
      <c r="SLZ277" s="18"/>
      <c r="SMA277" s="18"/>
      <c r="SMB277" s="18"/>
      <c r="SMC277" s="18"/>
      <c r="SMD277" s="18"/>
      <c r="SME277" s="18"/>
      <c r="SMF277" s="18"/>
      <c r="SMG277" s="18"/>
      <c r="SMH277" s="18"/>
      <c r="SMI277" s="18"/>
      <c r="SMJ277" s="18"/>
      <c r="SMK277" s="18"/>
      <c r="SML277" s="18"/>
      <c r="SMM277" s="18"/>
      <c r="SMN277" s="18"/>
      <c r="SMO277" s="18"/>
      <c r="SMP277" s="18"/>
      <c r="SMQ277" s="18"/>
      <c r="SMR277" s="18"/>
      <c r="SMS277" s="18"/>
      <c r="SMT277" s="18"/>
      <c r="SMU277" s="18"/>
      <c r="SMV277" s="18"/>
      <c r="SMW277" s="18"/>
      <c r="SMX277" s="18"/>
      <c r="SMY277" s="18"/>
      <c r="SMZ277" s="18"/>
      <c r="SNA277" s="18"/>
      <c r="SNB277" s="18"/>
      <c r="SNC277" s="18"/>
      <c r="SND277" s="18"/>
      <c r="SNE277" s="18"/>
      <c r="SNF277" s="18"/>
      <c r="SNG277" s="18"/>
      <c r="SNH277" s="18"/>
      <c r="SNI277" s="18"/>
      <c r="SNJ277" s="18"/>
      <c r="SNK277" s="18"/>
      <c r="SNL277" s="18"/>
      <c r="SNM277" s="18"/>
      <c r="SNN277" s="18"/>
      <c r="SNO277" s="18"/>
      <c r="SNP277" s="18"/>
      <c r="SNQ277" s="18"/>
      <c r="SNR277" s="18"/>
      <c r="SNS277" s="18"/>
      <c r="SNT277" s="18"/>
      <c r="SNU277" s="18"/>
      <c r="SNV277" s="18"/>
      <c r="SNW277" s="18"/>
      <c r="SNX277" s="18"/>
      <c r="SNY277" s="18"/>
      <c r="SNZ277" s="18"/>
      <c r="SOA277" s="18"/>
      <c r="SOB277" s="18"/>
      <c r="SOC277" s="18"/>
      <c r="SOD277" s="18"/>
      <c r="SOE277" s="18"/>
      <c r="SOF277" s="18"/>
      <c r="SOG277" s="18"/>
      <c r="SOH277" s="18"/>
      <c r="SOI277" s="18"/>
      <c r="SOJ277" s="18"/>
      <c r="SOK277" s="18"/>
      <c r="SOL277" s="18"/>
      <c r="SOM277" s="18"/>
      <c r="SON277" s="18"/>
      <c r="SOO277" s="18"/>
      <c r="SOP277" s="18"/>
      <c r="SOQ277" s="18"/>
      <c r="SOR277" s="18"/>
      <c r="SOS277" s="18"/>
      <c r="SOT277" s="18"/>
      <c r="SOU277" s="18"/>
      <c r="SOV277" s="18"/>
      <c r="SOW277" s="18"/>
      <c r="SOX277" s="18"/>
      <c r="SOY277" s="18"/>
      <c r="SOZ277" s="18"/>
      <c r="SPA277" s="18"/>
      <c r="SPB277" s="18"/>
      <c r="SPC277" s="18"/>
      <c r="SPD277" s="18"/>
      <c r="SPE277" s="18"/>
      <c r="SPF277" s="18"/>
      <c r="SPG277" s="18"/>
      <c r="SPH277" s="18"/>
      <c r="SPI277" s="18"/>
      <c r="SPJ277" s="18"/>
      <c r="SPK277" s="18"/>
      <c r="SPL277" s="18"/>
      <c r="SPM277" s="18"/>
      <c r="SPN277" s="18"/>
      <c r="SPO277" s="18"/>
      <c r="SPP277" s="18"/>
      <c r="SPQ277" s="18"/>
      <c r="SPR277" s="18"/>
      <c r="SPS277" s="18"/>
      <c r="SPT277" s="18"/>
      <c r="SPU277" s="18"/>
      <c r="SPV277" s="18"/>
      <c r="SPW277" s="18"/>
      <c r="SPX277" s="18"/>
      <c r="SPY277" s="18"/>
      <c r="SPZ277" s="18"/>
      <c r="SQA277" s="18"/>
      <c r="SQB277" s="18"/>
      <c r="SQC277" s="18"/>
      <c r="SQD277" s="18"/>
      <c r="SQE277" s="18"/>
      <c r="SQF277" s="18"/>
      <c r="SQG277" s="18"/>
      <c r="SQH277" s="18"/>
      <c r="SQI277" s="18"/>
      <c r="SQJ277" s="18"/>
      <c r="SQK277" s="18"/>
      <c r="SQL277" s="18"/>
      <c r="SQM277" s="18"/>
      <c r="SQN277" s="18"/>
      <c r="SQO277" s="18"/>
      <c r="SQP277" s="18"/>
      <c r="SQQ277" s="18"/>
      <c r="SQR277" s="18"/>
      <c r="SQS277" s="18"/>
      <c r="SQT277" s="18"/>
      <c r="SQU277" s="18"/>
      <c r="SQV277" s="18"/>
      <c r="SQW277" s="18"/>
      <c r="SQX277" s="18"/>
      <c r="SQY277" s="18"/>
      <c r="SQZ277" s="18"/>
      <c r="SRA277" s="18"/>
      <c r="SRB277" s="18"/>
      <c r="SRC277" s="18"/>
      <c r="SRD277" s="18"/>
      <c r="SRE277" s="18"/>
      <c r="SRF277" s="18"/>
      <c r="SRG277" s="18"/>
      <c r="SRH277" s="18"/>
      <c r="SRI277" s="18"/>
      <c r="SRJ277" s="18"/>
      <c r="SRK277" s="18"/>
      <c r="SRL277" s="18"/>
      <c r="SRM277" s="18"/>
      <c r="SRN277" s="18"/>
      <c r="SRO277" s="18"/>
      <c r="SRP277" s="18"/>
      <c r="SRQ277" s="18"/>
      <c r="SRR277" s="18"/>
      <c r="SRS277" s="18"/>
      <c r="SRT277" s="18"/>
      <c r="SRU277" s="18"/>
      <c r="SRV277" s="18"/>
      <c r="SRW277" s="18"/>
      <c r="SRX277" s="18"/>
      <c r="SRY277" s="18"/>
      <c r="SRZ277" s="18"/>
      <c r="SSA277" s="18"/>
      <c r="SSB277" s="18"/>
      <c r="SSC277" s="18"/>
      <c r="SSD277" s="18"/>
      <c r="SSE277" s="18"/>
      <c r="SSF277" s="18"/>
      <c r="SSG277" s="18"/>
      <c r="SSH277" s="18"/>
      <c r="SSI277" s="18"/>
      <c r="SSJ277" s="18"/>
      <c r="SSK277" s="18"/>
      <c r="SSL277" s="18"/>
      <c r="SSM277" s="18"/>
      <c r="SSN277" s="18"/>
      <c r="SSO277" s="18"/>
      <c r="SSP277" s="18"/>
      <c r="SSQ277" s="18"/>
      <c r="SSR277" s="18"/>
      <c r="SSS277" s="18"/>
      <c r="SST277" s="18"/>
      <c r="SSU277" s="18"/>
      <c r="SSV277" s="18"/>
      <c r="SSW277" s="18"/>
      <c r="SSX277" s="18"/>
      <c r="SSY277" s="18"/>
      <c r="SSZ277" s="18"/>
      <c r="STA277" s="18"/>
      <c r="STB277" s="18"/>
      <c r="STC277" s="18"/>
      <c r="STD277" s="18"/>
      <c r="STE277" s="18"/>
      <c r="STF277" s="18"/>
      <c r="STG277" s="18"/>
      <c r="STH277" s="18"/>
      <c r="STI277" s="18"/>
      <c r="STJ277" s="18"/>
      <c r="STK277" s="18"/>
      <c r="STL277" s="18"/>
      <c r="STM277" s="18"/>
      <c r="STN277" s="18"/>
      <c r="STO277" s="18"/>
      <c r="STP277" s="18"/>
      <c r="STQ277" s="18"/>
      <c r="STR277" s="18"/>
      <c r="STS277" s="18"/>
      <c r="STT277" s="18"/>
      <c r="STU277" s="18"/>
      <c r="STV277" s="18"/>
      <c r="STW277" s="18"/>
      <c r="STX277" s="18"/>
      <c r="STY277" s="18"/>
      <c r="STZ277" s="18"/>
      <c r="SUA277" s="18"/>
      <c r="SUB277" s="18"/>
      <c r="SUC277" s="18"/>
      <c r="SUD277" s="18"/>
      <c r="SUE277" s="18"/>
      <c r="SUF277" s="18"/>
      <c r="SUG277" s="18"/>
      <c r="SUH277" s="18"/>
      <c r="SUI277" s="18"/>
      <c r="SUJ277" s="18"/>
      <c r="SUK277" s="18"/>
      <c r="SUL277" s="18"/>
      <c r="SUM277" s="18"/>
      <c r="SUN277" s="18"/>
      <c r="SUO277" s="18"/>
      <c r="SUP277" s="18"/>
      <c r="SUQ277" s="18"/>
      <c r="SUR277" s="18"/>
      <c r="SUS277" s="18"/>
      <c r="SUT277" s="18"/>
      <c r="SUU277" s="18"/>
      <c r="SUV277" s="18"/>
      <c r="SUW277" s="18"/>
      <c r="SUX277" s="18"/>
      <c r="SUY277" s="18"/>
      <c r="SUZ277" s="18"/>
      <c r="SVA277" s="18"/>
      <c r="SVB277" s="18"/>
      <c r="SVC277" s="18"/>
      <c r="SVD277" s="18"/>
      <c r="SVE277" s="18"/>
      <c r="SVF277" s="18"/>
      <c r="SVG277" s="18"/>
      <c r="SVH277" s="18"/>
      <c r="SVI277" s="18"/>
      <c r="SVJ277" s="18"/>
      <c r="SVK277" s="18"/>
      <c r="SVL277" s="18"/>
      <c r="SVM277" s="18"/>
      <c r="SVN277" s="18"/>
      <c r="SVO277" s="18"/>
      <c r="SVP277" s="18"/>
      <c r="SVQ277" s="18"/>
      <c r="SVR277" s="18"/>
      <c r="SVS277" s="18"/>
      <c r="SVT277" s="18"/>
      <c r="SVU277" s="18"/>
      <c r="SVV277" s="18"/>
      <c r="SVW277" s="18"/>
      <c r="SVX277" s="18"/>
      <c r="SVY277" s="18"/>
      <c r="SVZ277" s="18"/>
      <c r="SWA277" s="18"/>
      <c r="SWB277" s="18"/>
      <c r="SWC277" s="18"/>
      <c r="SWD277" s="18"/>
      <c r="SWE277" s="18"/>
      <c r="SWF277" s="18"/>
      <c r="SWG277" s="18"/>
      <c r="SWH277" s="18"/>
      <c r="SWI277" s="18"/>
      <c r="SWJ277" s="18"/>
      <c r="SWK277" s="18"/>
      <c r="SWL277" s="18"/>
      <c r="SWM277" s="18"/>
      <c r="SWN277" s="18"/>
      <c r="SWO277" s="18"/>
      <c r="SWP277" s="18"/>
      <c r="SWQ277" s="18"/>
      <c r="SWR277" s="18"/>
      <c r="SWS277" s="18"/>
      <c r="SWT277" s="18"/>
      <c r="SWU277" s="18"/>
      <c r="SWV277" s="18"/>
      <c r="SWW277" s="18"/>
      <c r="SWX277" s="18"/>
      <c r="SWY277" s="18"/>
      <c r="SWZ277" s="18"/>
      <c r="SXA277" s="18"/>
      <c r="SXB277" s="18"/>
      <c r="SXC277" s="18"/>
      <c r="SXD277" s="18"/>
      <c r="SXE277" s="18"/>
      <c r="SXF277" s="18"/>
      <c r="SXG277" s="18"/>
      <c r="SXH277" s="18"/>
      <c r="SXI277" s="18"/>
      <c r="SXJ277" s="18"/>
      <c r="SXK277" s="18"/>
      <c r="SXL277" s="18"/>
      <c r="SXM277" s="18"/>
      <c r="SXN277" s="18"/>
      <c r="SXO277" s="18"/>
      <c r="SXP277" s="18"/>
      <c r="SXQ277" s="18"/>
      <c r="SXR277" s="18"/>
      <c r="SXS277" s="18"/>
      <c r="SXT277" s="18"/>
      <c r="SXU277" s="18"/>
      <c r="SXV277" s="18"/>
      <c r="SXW277" s="18"/>
      <c r="SXX277" s="18"/>
      <c r="SXY277" s="18"/>
      <c r="SXZ277" s="18"/>
      <c r="SYA277" s="18"/>
      <c r="SYB277" s="18"/>
      <c r="SYC277" s="18"/>
      <c r="SYD277" s="18"/>
      <c r="SYE277" s="18"/>
      <c r="SYF277" s="18"/>
      <c r="SYG277" s="18"/>
      <c r="SYH277" s="18"/>
      <c r="SYI277" s="18"/>
      <c r="SYJ277" s="18"/>
      <c r="SYK277" s="18"/>
      <c r="SYL277" s="18"/>
      <c r="SYM277" s="18"/>
      <c r="SYN277" s="18"/>
      <c r="SYO277" s="18"/>
      <c r="SYP277" s="18"/>
      <c r="SYQ277" s="18"/>
      <c r="SYR277" s="18"/>
      <c r="SYS277" s="18"/>
      <c r="SYT277" s="18"/>
      <c r="SYU277" s="18"/>
      <c r="SYV277" s="18"/>
      <c r="SYW277" s="18"/>
      <c r="SYX277" s="18"/>
      <c r="SYY277" s="18"/>
      <c r="SYZ277" s="18"/>
      <c r="SZA277" s="18"/>
      <c r="SZB277" s="18"/>
      <c r="SZC277" s="18"/>
      <c r="SZD277" s="18"/>
      <c r="SZE277" s="18"/>
      <c r="SZF277" s="18"/>
      <c r="SZG277" s="18"/>
      <c r="SZH277" s="18"/>
      <c r="SZI277" s="18"/>
      <c r="SZJ277" s="18"/>
      <c r="SZK277" s="18"/>
      <c r="SZL277" s="18"/>
      <c r="SZM277" s="18"/>
      <c r="SZN277" s="18"/>
      <c r="SZO277" s="18"/>
      <c r="SZP277" s="18"/>
      <c r="SZQ277" s="18"/>
      <c r="SZR277" s="18"/>
      <c r="SZS277" s="18"/>
      <c r="SZT277" s="18"/>
      <c r="SZU277" s="18"/>
      <c r="SZV277" s="18"/>
      <c r="SZW277" s="18"/>
      <c r="SZX277" s="18"/>
      <c r="SZY277" s="18"/>
      <c r="SZZ277" s="18"/>
      <c r="TAA277" s="18"/>
      <c r="TAB277" s="18"/>
      <c r="TAC277" s="18"/>
      <c r="TAD277" s="18"/>
      <c r="TAE277" s="18"/>
      <c r="TAF277" s="18"/>
      <c r="TAG277" s="18"/>
      <c r="TAH277" s="18"/>
      <c r="TAI277" s="18"/>
      <c r="TAJ277" s="18"/>
      <c r="TAK277" s="18"/>
      <c r="TAL277" s="18"/>
      <c r="TAM277" s="18"/>
      <c r="TAN277" s="18"/>
      <c r="TAO277" s="18"/>
      <c r="TAP277" s="18"/>
      <c r="TAQ277" s="18"/>
      <c r="TAR277" s="18"/>
      <c r="TAS277" s="18"/>
      <c r="TAT277" s="18"/>
      <c r="TAU277" s="18"/>
      <c r="TAV277" s="18"/>
      <c r="TAW277" s="18"/>
      <c r="TAX277" s="18"/>
      <c r="TAY277" s="18"/>
      <c r="TAZ277" s="18"/>
      <c r="TBA277" s="18"/>
      <c r="TBB277" s="18"/>
      <c r="TBC277" s="18"/>
      <c r="TBD277" s="18"/>
      <c r="TBE277" s="18"/>
      <c r="TBF277" s="18"/>
      <c r="TBG277" s="18"/>
      <c r="TBH277" s="18"/>
      <c r="TBI277" s="18"/>
      <c r="TBJ277" s="18"/>
      <c r="TBK277" s="18"/>
      <c r="TBL277" s="18"/>
      <c r="TBM277" s="18"/>
      <c r="TBN277" s="18"/>
      <c r="TBO277" s="18"/>
      <c r="TBP277" s="18"/>
      <c r="TBQ277" s="18"/>
      <c r="TBR277" s="18"/>
      <c r="TBS277" s="18"/>
      <c r="TBT277" s="18"/>
      <c r="TBU277" s="18"/>
      <c r="TBV277" s="18"/>
      <c r="TBW277" s="18"/>
      <c r="TBX277" s="18"/>
      <c r="TBY277" s="18"/>
      <c r="TBZ277" s="18"/>
      <c r="TCA277" s="18"/>
      <c r="TCB277" s="18"/>
      <c r="TCC277" s="18"/>
      <c r="TCD277" s="18"/>
      <c r="TCE277" s="18"/>
      <c r="TCF277" s="18"/>
      <c r="TCG277" s="18"/>
      <c r="TCH277" s="18"/>
      <c r="TCI277" s="18"/>
      <c r="TCJ277" s="18"/>
      <c r="TCK277" s="18"/>
      <c r="TCL277" s="18"/>
      <c r="TCM277" s="18"/>
      <c r="TCN277" s="18"/>
      <c r="TCO277" s="18"/>
      <c r="TCP277" s="18"/>
      <c r="TCQ277" s="18"/>
      <c r="TCR277" s="18"/>
      <c r="TCS277" s="18"/>
      <c r="TCT277" s="18"/>
      <c r="TCU277" s="18"/>
      <c r="TCV277" s="18"/>
      <c r="TCW277" s="18"/>
      <c r="TCX277" s="18"/>
      <c r="TCY277" s="18"/>
      <c r="TCZ277" s="18"/>
      <c r="TDA277" s="18"/>
      <c r="TDB277" s="18"/>
      <c r="TDC277" s="18"/>
      <c r="TDD277" s="18"/>
      <c r="TDE277" s="18"/>
      <c r="TDF277" s="18"/>
      <c r="TDG277" s="18"/>
      <c r="TDH277" s="18"/>
      <c r="TDI277" s="18"/>
      <c r="TDJ277" s="18"/>
      <c r="TDK277" s="18"/>
      <c r="TDL277" s="18"/>
      <c r="TDM277" s="18"/>
      <c r="TDN277" s="18"/>
      <c r="TDO277" s="18"/>
      <c r="TDP277" s="18"/>
      <c r="TDQ277" s="18"/>
      <c r="TDR277" s="18"/>
      <c r="TDS277" s="18"/>
      <c r="TDT277" s="18"/>
      <c r="TDU277" s="18"/>
      <c r="TDV277" s="18"/>
      <c r="TDW277" s="18"/>
      <c r="TDX277" s="18"/>
      <c r="TDY277" s="18"/>
      <c r="TDZ277" s="18"/>
      <c r="TEA277" s="18"/>
      <c r="TEB277" s="18"/>
      <c r="TEC277" s="18"/>
      <c r="TED277" s="18"/>
      <c r="TEE277" s="18"/>
      <c r="TEF277" s="18"/>
      <c r="TEG277" s="18"/>
      <c r="TEH277" s="18"/>
      <c r="TEI277" s="18"/>
      <c r="TEJ277" s="18"/>
      <c r="TEK277" s="18"/>
      <c r="TEL277" s="18"/>
      <c r="TEM277" s="18"/>
      <c r="TEN277" s="18"/>
      <c r="TEO277" s="18"/>
      <c r="TEP277" s="18"/>
      <c r="TEQ277" s="18"/>
      <c r="TER277" s="18"/>
      <c r="TES277" s="18"/>
      <c r="TET277" s="18"/>
      <c r="TEU277" s="18"/>
      <c r="TEV277" s="18"/>
      <c r="TEW277" s="18"/>
      <c r="TEX277" s="18"/>
      <c r="TEY277" s="18"/>
      <c r="TEZ277" s="18"/>
      <c r="TFA277" s="18"/>
      <c r="TFB277" s="18"/>
      <c r="TFC277" s="18"/>
      <c r="TFD277" s="18"/>
      <c r="TFE277" s="18"/>
      <c r="TFF277" s="18"/>
      <c r="TFG277" s="18"/>
      <c r="TFH277" s="18"/>
      <c r="TFI277" s="18"/>
      <c r="TFJ277" s="18"/>
      <c r="TFK277" s="18"/>
      <c r="TFL277" s="18"/>
      <c r="TFM277" s="18"/>
      <c r="TFN277" s="18"/>
      <c r="TFO277" s="18"/>
      <c r="TFP277" s="18"/>
      <c r="TFQ277" s="18"/>
      <c r="TFR277" s="18"/>
      <c r="TFS277" s="18"/>
      <c r="TFT277" s="18"/>
      <c r="TFU277" s="18"/>
      <c r="TFV277" s="18"/>
      <c r="TFW277" s="18"/>
      <c r="TFX277" s="18"/>
      <c r="TFY277" s="18"/>
      <c r="TFZ277" s="18"/>
      <c r="TGA277" s="18"/>
      <c r="TGB277" s="18"/>
      <c r="TGC277" s="18"/>
      <c r="TGD277" s="18"/>
      <c r="TGE277" s="18"/>
      <c r="TGF277" s="18"/>
      <c r="TGG277" s="18"/>
      <c r="TGH277" s="18"/>
      <c r="TGI277" s="18"/>
      <c r="TGJ277" s="18"/>
      <c r="TGK277" s="18"/>
      <c r="TGL277" s="18"/>
      <c r="TGM277" s="18"/>
      <c r="TGN277" s="18"/>
      <c r="TGO277" s="18"/>
      <c r="TGP277" s="18"/>
      <c r="TGQ277" s="18"/>
      <c r="TGR277" s="18"/>
      <c r="TGS277" s="18"/>
      <c r="TGT277" s="18"/>
      <c r="TGU277" s="18"/>
      <c r="TGV277" s="18"/>
      <c r="TGW277" s="18"/>
      <c r="TGX277" s="18"/>
      <c r="TGY277" s="18"/>
      <c r="TGZ277" s="18"/>
      <c r="THA277" s="18"/>
      <c r="THB277" s="18"/>
      <c r="THC277" s="18"/>
      <c r="THD277" s="18"/>
      <c r="THE277" s="18"/>
      <c r="THF277" s="18"/>
      <c r="THG277" s="18"/>
      <c r="THH277" s="18"/>
      <c r="THI277" s="18"/>
      <c r="THJ277" s="18"/>
      <c r="THK277" s="18"/>
      <c r="THL277" s="18"/>
      <c r="THM277" s="18"/>
      <c r="THN277" s="18"/>
      <c r="THO277" s="18"/>
      <c r="THP277" s="18"/>
      <c r="THQ277" s="18"/>
      <c r="THR277" s="18"/>
      <c r="THS277" s="18"/>
      <c r="THT277" s="18"/>
      <c r="THU277" s="18"/>
      <c r="THV277" s="18"/>
      <c r="THW277" s="18"/>
      <c r="THX277" s="18"/>
      <c r="THY277" s="18"/>
      <c r="THZ277" s="18"/>
      <c r="TIA277" s="18"/>
      <c r="TIB277" s="18"/>
      <c r="TIC277" s="18"/>
      <c r="TID277" s="18"/>
      <c r="TIE277" s="18"/>
      <c r="TIF277" s="18"/>
      <c r="TIG277" s="18"/>
      <c r="TIH277" s="18"/>
      <c r="TII277" s="18"/>
      <c r="TIJ277" s="18"/>
      <c r="TIK277" s="18"/>
      <c r="TIL277" s="18"/>
      <c r="TIM277" s="18"/>
      <c r="TIN277" s="18"/>
      <c r="TIO277" s="18"/>
      <c r="TIP277" s="18"/>
      <c r="TIQ277" s="18"/>
      <c r="TIR277" s="18"/>
      <c r="TIS277" s="18"/>
      <c r="TIT277" s="18"/>
      <c r="TIU277" s="18"/>
      <c r="TIV277" s="18"/>
      <c r="TIW277" s="18"/>
      <c r="TIX277" s="18"/>
      <c r="TIY277" s="18"/>
      <c r="TIZ277" s="18"/>
      <c r="TJA277" s="18"/>
      <c r="TJB277" s="18"/>
      <c r="TJC277" s="18"/>
      <c r="TJD277" s="18"/>
      <c r="TJE277" s="18"/>
      <c r="TJF277" s="18"/>
      <c r="TJG277" s="18"/>
      <c r="TJH277" s="18"/>
      <c r="TJI277" s="18"/>
      <c r="TJJ277" s="18"/>
      <c r="TJK277" s="18"/>
      <c r="TJL277" s="18"/>
      <c r="TJM277" s="18"/>
      <c r="TJN277" s="18"/>
      <c r="TJO277" s="18"/>
      <c r="TJP277" s="18"/>
      <c r="TJQ277" s="18"/>
      <c r="TJR277" s="18"/>
      <c r="TJS277" s="18"/>
      <c r="TJT277" s="18"/>
      <c r="TJU277" s="18"/>
      <c r="TJV277" s="18"/>
      <c r="TJW277" s="18"/>
      <c r="TJX277" s="18"/>
      <c r="TJY277" s="18"/>
      <c r="TJZ277" s="18"/>
      <c r="TKA277" s="18"/>
      <c r="TKB277" s="18"/>
      <c r="TKC277" s="18"/>
      <c r="TKD277" s="18"/>
      <c r="TKE277" s="18"/>
      <c r="TKF277" s="18"/>
      <c r="TKG277" s="18"/>
      <c r="TKH277" s="18"/>
      <c r="TKI277" s="18"/>
      <c r="TKJ277" s="18"/>
      <c r="TKK277" s="18"/>
      <c r="TKL277" s="18"/>
      <c r="TKM277" s="18"/>
      <c r="TKN277" s="18"/>
      <c r="TKO277" s="18"/>
      <c r="TKP277" s="18"/>
      <c r="TKQ277" s="18"/>
      <c r="TKR277" s="18"/>
      <c r="TKS277" s="18"/>
      <c r="TKT277" s="18"/>
      <c r="TKU277" s="18"/>
      <c r="TKV277" s="18"/>
      <c r="TKW277" s="18"/>
      <c r="TKX277" s="18"/>
      <c r="TKY277" s="18"/>
      <c r="TKZ277" s="18"/>
      <c r="TLA277" s="18"/>
      <c r="TLB277" s="18"/>
      <c r="TLC277" s="18"/>
      <c r="TLD277" s="18"/>
      <c r="TLE277" s="18"/>
      <c r="TLF277" s="18"/>
      <c r="TLG277" s="18"/>
      <c r="TLH277" s="18"/>
      <c r="TLI277" s="18"/>
      <c r="TLJ277" s="18"/>
      <c r="TLK277" s="18"/>
      <c r="TLL277" s="18"/>
      <c r="TLM277" s="18"/>
      <c r="TLN277" s="18"/>
      <c r="TLO277" s="18"/>
      <c r="TLP277" s="18"/>
      <c r="TLQ277" s="18"/>
      <c r="TLR277" s="18"/>
      <c r="TLS277" s="18"/>
      <c r="TLT277" s="18"/>
      <c r="TLU277" s="18"/>
      <c r="TLV277" s="18"/>
      <c r="TLW277" s="18"/>
      <c r="TLX277" s="18"/>
      <c r="TLY277" s="18"/>
      <c r="TLZ277" s="18"/>
      <c r="TMA277" s="18"/>
      <c r="TMB277" s="18"/>
      <c r="TMC277" s="18"/>
      <c r="TMD277" s="18"/>
      <c r="TME277" s="18"/>
      <c r="TMF277" s="18"/>
      <c r="TMG277" s="18"/>
      <c r="TMH277" s="18"/>
      <c r="TMI277" s="18"/>
      <c r="TMJ277" s="18"/>
      <c r="TMK277" s="18"/>
      <c r="TML277" s="18"/>
      <c r="TMM277" s="18"/>
      <c r="TMN277" s="18"/>
      <c r="TMO277" s="18"/>
      <c r="TMP277" s="18"/>
      <c r="TMQ277" s="18"/>
      <c r="TMR277" s="18"/>
      <c r="TMS277" s="18"/>
      <c r="TMT277" s="18"/>
      <c r="TMU277" s="18"/>
      <c r="TMV277" s="18"/>
      <c r="TMW277" s="18"/>
      <c r="TMX277" s="18"/>
      <c r="TMY277" s="18"/>
      <c r="TMZ277" s="18"/>
      <c r="TNA277" s="18"/>
      <c r="TNB277" s="18"/>
      <c r="TNC277" s="18"/>
      <c r="TND277" s="18"/>
      <c r="TNE277" s="18"/>
      <c r="TNF277" s="18"/>
      <c r="TNG277" s="18"/>
      <c r="TNH277" s="18"/>
      <c r="TNI277" s="18"/>
      <c r="TNJ277" s="18"/>
      <c r="TNK277" s="18"/>
      <c r="TNL277" s="18"/>
      <c r="TNM277" s="18"/>
      <c r="TNN277" s="18"/>
      <c r="TNO277" s="18"/>
      <c r="TNP277" s="18"/>
      <c r="TNQ277" s="18"/>
      <c r="TNR277" s="18"/>
      <c r="TNS277" s="18"/>
      <c r="TNT277" s="18"/>
      <c r="TNU277" s="18"/>
      <c r="TNV277" s="18"/>
      <c r="TNW277" s="18"/>
      <c r="TNX277" s="18"/>
      <c r="TNY277" s="18"/>
      <c r="TNZ277" s="18"/>
      <c r="TOA277" s="18"/>
      <c r="TOB277" s="18"/>
      <c r="TOC277" s="18"/>
      <c r="TOD277" s="18"/>
      <c r="TOE277" s="18"/>
      <c r="TOF277" s="18"/>
      <c r="TOG277" s="18"/>
      <c r="TOH277" s="18"/>
      <c r="TOI277" s="18"/>
      <c r="TOJ277" s="18"/>
      <c r="TOK277" s="18"/>
      <c r="TOL277" s="18"/>
      <c r="TOM277" s="18"/>
      <c r="TON277" s="18"/>
      <c r="TOO277" s="18"/>
      <c r="TOP277" s="18"/>
      <c r="TOQ277" s="18"/>
      <c r="TOR277" s="18"/>
      <c r="TOS277" s="18"/>
      <c r="TOT277" s="18"/>
      <c r="TOU277" s="18"/>
      <c r="TOV277" s="18"/>
      <c r="TOW277" s="18"/>
      <c r="TOX277" s="18"/>
      <c r="TOY277" s="18"/>
      <c r="TOZ277" s="18"/>
      <c r="TPA277" s="18"/>
      <c r="TPB277" s="18"/>
      <c r="TPC277" s="18"/>
      <c r="TPD277" s="18"/>
      <c r="TPE277" s="18"/>
      <c r="TPF277" s="18"/>
      <c r="TPG277" s="18"/>
      <c r="TPH277" s="18"/>
      <c r="TPI277" s="18"/>
      <c r="TPJ277" s="18"/>
      <c r="TPK277" s="18"/>
      <c r="TPL277" s="18"/>
      <c r="TPM277" s="18"/>
      <c r="TPN277" s="18"/>
      <c r="TPO277" s="18"/>
      <c r="TPP277" s="18"/>
      <c r="TPQ277" s="18"/>
      <c r="TPR277" s="18"/>
      <c r="TPS277" s="18"/>
      <c r="TPT277" s="18"/>
      <c r="TPU277" s="18"/>
      <c r="TPV277" s="18"/>
      <c r="TPW277" s="18"/>
      <c r="TPX277" s="18"/>
      <c r="TPY277" s="18"/>
      <c r="TPZ277" s="18"/>
      <c r="TQA277" s="18"/>
      <c r="TQB277" s="18"/>
      <c r="TQC277" s="18"/>
      <c r="TQD277" s="18"/>
      <c r="TQE277" s="18"/>
      <c r="TQF277" s="18"/>
      <c r="TQG277" s="18"/>
      <c r="TQH277" s="18"/>
      <c r="TQI277" s="18"/>
      <c r="TQJ277" s="18"/>
      <c r="TQK277" s="18"/>
      <c r="TQL277" s="18"/>
      <c r="TQM277" s="18"/>
      <c r="TQN277" s="18"/>
      <c r="TQO277" s="18"/>
      <c r="TQP277" s="18"/>
      <c r="TQQ277" s="18"/>
      <c r="TQR277" s="18"/>
      <c r="TQS277" s="18"/>
      <c r="TQT277" s="18"/>
      <c r="TQU277" s="18"/>
      <c r="TQV277" s="18"/>
      <c r="TQW277" s="18"/>
      <c r="TQX277" s="18"/>
      <c r="TQY277" s="18"/>
      <c r="TQZ277" s="18"/>
      <c r="TRA277" s="18"/>
      <c r="TRB277" s="18"/>
      <c r="TRC277" s="18"/>
      <c r="TRD277" s="18"/>
      <c r="TRE277" s="18"/>
      <c r="TRF277" s="18"/>
      <c r="TRG277" s="18"/>
      <c r="TRH277" s="18"/>
      <c r="TRI277" s="18"/>
      <c r="TRJ277" s="18"/>
      <c r="TRK277" s="18"/>
      <c r="TRL277" s="18"/>
      <c r="TRM277" s="18"/>
      <c r="TRN277" s="18"/>
      <c r="TRO277" s="18"/>
      <c r="TRP277" s="18"/>
      <c r="TRQ277" s="18"/>
      <c r="TRR277" s="18"/>
      <c r="TRS277" s="18"/>
      <c r="TRT277" s="18"/>
      <c r="TRU277" s="18"/>
      <c r="TRV277" s="18"/>
      <c r="TRW277" s="18"/>
      <c r="TRX277" s="18"/>
      <c r="TRY277" s="18"/>
      <c r="TRZ277" s="18"/>
      <c r="TSA277" s="18"/>
      <c r="TSB277" s="18"/>
      <c r="TSC277" s="18"/>
      <c r="TSD277" s="18"/>
      <c r="TSE277" s="18"/>
      <c r="TSF277" s="18"/>
      <c r="TSG277" s="18"/>
      <c r="TSH277" s="18"/>
      <c r="TSI277" s="18"/>
      <c r="TSJ277" s="18"/>
      <c r="TSK277" s="18"/>
      <c r="TSL277" s="18"/>
      <c r="TSM277" s="18"/>
      <c r="TSN277" s="18"/>
      <c r="TSO277" s="18"/>
      <c r="TSP277" s="18"/>
      <c r="TSQ277" s="18"/>
      <c r="TSR277" s="18"/>
      <c r="TSS277" s="18"/>
      <c r="TST277" s="18"/>
      <c r="TSU277" s="18"/>
      <c r="TSV277" s="18"/>
      <c r="TSW277" s="18"/>
      <c r="TSX277" s="18"/>
      <c r="TSY277" s="18"/>
      <c r="TSZ277" s="18"/>
      <c r="TTA277" s="18"/>
      <c r="TTB277" s="18"/>
      <c r="TTC277" s="18"/>
      <c r="TTD277" s="18"/>
      <c r="TTE277" s="18"/>
      <c r="TTF277" s="18"/>
      <c r="TTG277" s="18"/>
      <c r="TTH277" s="18"/>
      <c r="TTI277" s="18"/>
      <c r="TTJ277" s="18"/>
      <c r="TTK277" s="18"/>
      <c r="TTL277" s="18"/>
      <c r="TTM277" s="18"/>
      <c r="TTN277" s="18"/>
      <c r="TTO277" s="18"/>
      <c r="TTP277" s="18"/>
      <c r="TTQ277" s="18"/>
      <c r="TTR277" s="18"/>
      <c r="TTS277" s="18"/>
      <c r="TTT277" s="18"/>
      <c r="TTU277" s="18"/>
      <c r="TTV277" s="18"/>
      <c r="TTW277" s="18"/>
      <c r="TTX277" s="18"/>
      <c r="TTY277" s="18"/>
      <c r="TTZ277" s="18"/>
      <c r="TUA277" s="18"/>
      <c r="TUB277" s="18"/>
      <c r="TUC277" s="18"/>
      <c r="TUD277" s="18"/>
      <c r="TUE277" s="18"/>
      <c r="TUF277" s="18"/>
      <c r="TUG277" s="18"/>
      <c r="TUH277" s="18"/>
      <c r="TUI277" s="18"/>
      <c r="TUJ277" s="18"/>
      <c r="TUK277" s="18"/>
      <c r="TUL277" s="18"/>
      <c r="TUM277" s="18"/>
      <c r="TUN277" s="18"/>
      <c r="TUO277" s="18"/>
      <c r="TUP277" s="18"/>
      <c r="TUQ277" s="18"/>
      <c r="TUR277" s="18"/>
      <c r="TUS277" s="18"/>
      <c r="TUT277" s="18"/>
      <c r="TUU277" s="18"/>
      <c r="TUV277" s="18"/>
      <c r="TUW277" s="18"/>
      <c r="TUX277" s="18"/>
      <c r="TUY277" s="18"/>
      <c r="TUZ277" s="18"/>
      <c r="TVA277" s="18"/>
      <c r="TVB277" s="18"/>
      <c r="TVC277" s="18"/>
      <c r="TVD277" s="18"/>
      <c r="TVE277" s="18"/>
      <c r="TVF277" s="18"/>
      <c r="TVG277" s="18"/>
      <c r="TVH277" s="18"/>
      <c r="TVI277" s="18"/>
      <c r="TVJ277" s="18"/>
      <c r="TVK277" s="18"/>
      <c r="TVL277" s="18"/>
      <c r="TVM277" s="18"/>
      <c r="TVN277" s="18"/>
      <c r="TVO277" s="18"/>
      <c r="TVP277" s="18"/>
      <c r="TVQ277" s="18"/>
      <c r="TVR277" s="18"/>
      <c r="TVS277" s="18"/>
      <c r="TVT277" s="18"/>
      <c r="TVU277" s="18"/>
      <c r="TVV277" s="18"/>
      <c r="TVW277" s="18"/>
      <c r="TVX277" s="18"/>
      <c r="TVY277" s="18"/>
      <c r="TVZ277" s="18"/>
      <c r="TWA277" s="18"/>
      <c r="TWB277" s="18"/>
      <c r="TWC277" s="18"/>
      <c r="TWD277" s="18"/>
      <c r="TWE277" s="18"/>
      <c r="TWF277" s="18"/>
      <c r="TWG277" s="18"/>
      <c r="TWH277" s="18"/>
      <c r="TWI277" s="18"/>
      <c r="TWJ277" s="18"/>
      <c r="TWK277" s="18"/>
      <c r="TWL277" s="18"/>
      <c r="TWM277" s="18"/>
      <c r="TWN277" s="18"/>
      <c r="TWO277" s="18"/>
      <c r="TWP277" s="18"/>
      <c r="TWQ277" s="18"/>
      <c r="TWR277" s="18"/>
      <c r="TWS277" s="18"/>
      <c r="TWT277" s="18"/>
      <c r="TWU277" s="18"/>
      <c r="TWV277" s="18"/>
      <c r="TWW277" s="18"/>
      <c r="TWX277" s="18"/>
      <c r="TWY277" s="18"/>
      <c r="TWZ277" s="18"/>
      <c r="TXA277" s="18"/>
      <c r="TXB277" s="18"/>
      <c r="TXC277" s="18"/>
      <c r="TXD277" s="18"/>
      <c r="TXE277" s="18"/>
      <c r="TXF277" s="18"/>
      <c r="TXG277" s="18"/>
      <c r="TXH277" s="18"/>
      <c r="TXI277" s="18"/>
      <c r="TXJ277" s="18"/>
      <c r="TXK277" s="18"/>
      <c r="TXL277" s="18"/>
      <c r="TXM277" s="18"/>
      <c r="TXN277" s="18"/>
      <c r="TXO277" s="18"/>
      <c r="TXP277" s="18"/>
      <c r="TXQ277" s="18"/>
      <c r="TXR277" s="18"/>
      <c r="TXS277" s="18"/>
      <c r="TXT277" s="18"/>
      <c r="TXU277" s="18"/>
      <c r="TXV277" s="18"/>
      <c r="TXW277" s="18"/>
      <c r="TXX277" s="18"/>
      <c r="TXY277" s="18"/>
      <c r="TXZ277" s="18"/>
      <c r="TYA277" s="18"/>
      <c r="TYB277" s="18"/>
      <c r="TYC277" s="18"/>
      <c r="TYD277" s="18"/>
      <c r="TYE277" s="18"/>
      <c r="TYF277" s="18"/>
      <c r="TYG277" s="18"/>
      <c r="TYH277" s="18"/>
      <c r="TYI277" s="18"/>
      <c r="TYJ277" s="18"/>
      <c r="TYK277" s="18"/>
      <c r="TYL277" s="18"/>
      <c r="TYM277" s="18"/>
      <c r="TYN277" s="18"/>
      <c r="TYO277" s="18"/>
      <c r="TYP277" s="18"/>
      <c r="TYQ277" s="18"/>
      <c r="TYR277" s="18"/>
      <c r="TYS277" s="18"/>
      <c r="TYT277" s="18"/>
      <c r="TYU277" s="18"/>
      <c r="TYV277" s="18"/>
      <c r="TYW277" s="18"/>
      <c r="TYX277" s="18"/>
      <c r="TYY277" s="18"/>
      <c r="TYZ277" s="18"/>
      <c r="TZA277" s="18"/>
      <c r="TZB277" s="18"/>
      <c r="TZC277" s="18"/>
      <c r="TZD277" s="18"/>
      <c r="TZE277" s="18"/>
      <c r="TZF277" s="18"/>
      <c r="TZG277" s="18"/>
      <c r="TZH277" s="18"/>
      <c r="TZI277" s="18"/>
      <c r="TZJ277" s="18"/>
      <c r="TZK277" s="18"/>
      <c r="TZL277" s="18"/>
      <c r="TZM277" s="18"/>
      <c r="TZN277" s="18"/>
      <c r="TZO277" s="18"/>
      <c r="TZP277" s="18"/>
      <c r="TZQ277" s="18"/>
      <c r="TZR277" s="18"/>
      <c r="TZS277" s="18"/>
      <c r="TZT277" s="18"/>
      <c r="TZU277" s="18"/>
      <c r="TZV277" s="18"/>
      <c r="TZW277" s="18"/>
      <c r="TZX277" s="18"/>
      <c r="TZY277" s="18"/>
      <c r="TZZ277" s="18"/>
      <c r="UAA277" s="18"/>
      <c r="UAB277" s="18"/>
      <c r="UAC277" s="18"/>
      <c r="UAD277" s="18"/>
      <c r="UAE277" s="18"/>
      <c r="UAF277" s="18"/>
      <c r="UAG277" s="18"/>
      <c r="UAH277" s="18"/>
      <c r="UAI277" s="18"/>
      <c r="UAJ277" s="18"/>
      <c r="UAK277" s="18"/>
      <c r="UAL277" s="18"/>
      <c r="UAM277" s="18"/>
      <c r="UAN277" s="18"/>
      <c r="UAO277" s="18"/>
      <c r="UAP277" s="18"/>
      <c r="UAQ277" s="18"/>
      <c r="UAR277" s="18"/>
      <c r="UAS277" s="18"/>
      <c r="UAT277" s="18"/>
      <c r="UAU277" s="18"/>
      <c r="UAV277" s="18"/>
      <c r="UAW277" s="18"/>
      <c r="UAX277" s="18"/>
      <c r="UAY277" s="18"/>
      <c r="UAZ277" s="18"/>
      <c r="UBA277" s="18"/>
      <c r="UBB277" s="18"/>
      <c r="UBC277" s="18"/>
      <c r="UBD277" s="18"/>
      <c r="UBE277" s="18"/>
      <c r="UBF277" s="18"/>
      <c r="UBG277" s="18"/>
      <c r="UBH277" s="18"/>
      <c r="UBI277" s="18"/>
      <c r="UBJ277" s="18"/>
      <c r="UBK277" s="18"/>
      <c r="UBL277" s="18"/>
      <c r="UBM277" s="18"/>
      <c r="UBN277" s="18"/>
      <c r="UBO277" s="18"/>
      <c r="UBP277" s="18"/>
      <c r="UBQ277" s="18"/>
      <c r="UBR277" s="18"/>
      <c r="UBS277" s="18"/>
      <c r="UBT277" s="18"/>
      <c r="UBU277" s="18"/>
      <c r="UBV277" s="18"/>
      <c r="UBW277" s="18"/>
      <c r="UBX277" s="18"/>
      <c r="UBY277" s="18"/>
      <c r="UBZ277" s="18"/>
      <c r="UCA277" s="18"/>
      <c r="UCB277" s="18"/>
      <c r="UCC277" s="18"/>
      <c r="UCD277" s="18"/>
      <c r="UCE277" s="18"/>
      <c r="UCF277" s="18"/>
      <c r="UCG277" s="18"/>
      <c r="UCH277" s="18"/>
      <c r="UCI277" s="18"/>
      <c r="UCJ277" s="18"/>
      <c r="UCK277" s="18"/>
      <c r="UCL277" s="18"/>
      <c r="UCM277" s="18"/>
      <c r="UCN277" s="18"/>
      <c r="UCO277" s="18"/>
      <c r="UCP277" s="18"/>
      <c r="UCQ277" s="18"/>
      <c r="UCR277" s="18"/>
      <c r="UCS277" s="18"/>
      <c r="UCT277" s="18"/>
      <c r="UCU277" s="18"/>
      <c r="UCV277" s="18"/>
      <c r="UCW277" s="18"/>
      <c r="UCX277" s="18"/>
      <c r="UCY277" s="18"/>
      <c r="UCZ277" s="18"/>
      <c r="UDA277" s="18"/>
      <c r="UDB277" s="18"/>
      <c r="UDC277" s="18"/>
      <c r="UDD277" s="18"/>
      <c r="UDE277" s="18"/>
      <c r="UDF277" s="18"/>
      <c r="UDG277" s="18"/>
      <c r="UDH277" s="18"/>
      <c r="UDI277" s="18"/>
      <c r="UDJ277" s="18"/>
      <c r="UDK277" s="18"/>
      <c r="UDL277" s="18"/>
      <c r="UDM277" s="18"/>
      <c r="UDN277" s="18"/>
      <c r="UDO277" s="18"/>
      <c r="UDP277" s="18"/>
      <c r="UDQ277" s="18"/>
      <c r="UDR277" s="18"/>
      <c r="UDS277" s="18"/>
      <c r="UDT277" s="18"/>
      <c r="UDU277" s="18"/>
      <c r="UDV277" s="18"/>
      <c r="UDW277" s="18"/>
      <c r="UDX277" s="18"/>
      <c r="UDY277" s="18"/>
      <c r="UDZ277" s="18"/>
      <c r="UEA277" s="18"/>
      <c r="UEB277" s="18"/>
      <c r="UEC277" s="18"/>
      <c r="UED277" s="18"/>
      <c r="UEE277" s="18"/>
      <c r="UEF277" s="18"/>
      <c r="UEG277" s="18"/>
      <c r="UEH277" s="18"/>
      <c r="UEI277" s="18"/>
      <c r="UEJ277" s="18"/>
      <c r="UEK277" s="18"/>
      <c r="UEL277" s="18"/>
      <c r="UEM277" s="18"/>
      <c r="UEN277" s="18"/>
      <c r="UEO277" s="18"/>
      <c r="UEP277" s="18"/>
      <c r="UEQ277" s="18"/>
      <c r="UER277" s="18"/>
      <c r="UES277" s="18"/>
      <c r="UET277" s="18"/>
      <c r="UEU277" s="18"/>
      <c r="UEV277" s="18"/>
      <c r="UEW277" s="18"/>
      <c r="UEX277" s="18"/>
      <c r="UEY277" s="18"/>
      <c r="UEZ277" s="18"/>
      <c r="UFA277" s="18"/>
      <c r="UFB277" s="18"/>
      <c r="UFC277" s="18"/>
      <c r="UFD277" s="18"/>
      <c r="UFE277" s="18"/>
      <c r="UFF277" s="18"/>
      <c r="UFG277" s="18"/>
      <c r="UFH277" s="18"/>
      <c r="UFI277" s="18"/>
      <c r="UFJ277" s="18"/>
      <c r="UFK277" s="18"/>
      <c r="UFL277" s="18"/>
      <c r="UFM277" s="18"/>
      <c r="UFN277" s="18"/>
      <c r="UFO277" s="18"/>
      <c r="UFP277" s="18"/>
      <c r="UFQ277" s="18"/>
      <c r="UFR277" s="18"/>
      <c r="UFS277" s="18"/>
      <c r="UFT277" s="18"/>
      <c r="UFU277" s="18"/>
      <c r="UFV277" s="18"/>
      <c r="UFW277" s="18"/>
      <c r="UFX277" s="18"/>
      <c r="UFY277" s="18"/>
      <c r="UFZ277" s="18"/>
      <c r="UGA277" s="18"/>
      <c r="UGB277" s="18"/>
      <c r="UGC277" s="18"/>
      <c r="UGD277" s="18"/>
      <c r="UGE277" s="18"/>
      <c r="UGF277" s="18"/>
      <c r="UGG277" s="18"/>
      <c r="UGH277" s="18"/>
      <c r="UGI277" s="18"/>
      <c r="UGJ277" s="18"/>
      <c r="UGK277" s="18"/>
      <c r="UGL277" s="18"/>
      <c r="UGM277" s="18"/>
      <c r="UGN277" s="18"/>
      <c r="UGO277" s="18"/>
      <c r="UGP277" s="18"/>
      <c r="UGQ277" s="18"/>
      <c r="UGR277" s="18"/>
      <c r="UGS277" s="18"/>
      <c r="UGT277" s="18"/>
      <c r="UGU277" s="18"/>
      <c r="UGV277" s="18"/>
      <c r="UGW277" s="18"/>
      <c r="UGX277" s="18"/>
      <c r="UGY277" s="18"/>
      <c r="UGZ277" s="18"/>
      <c r="UHA277" s="18"/>
      <c r="UHB277" s="18"/>
      <c r="UHC277" s="18"/>
      <c r="UHD277" s="18"/>
      <c r="UHE277" s="18"/>
      <c r="UHF277" s="18"/>
      <c r="UHG277" s="18"/>
      <c r="UHH277" s="18"/>
      <c r="UHI277" s="18"/>
      <c r="UHJ277" s="18"/>
      <c r="UHK277" s="18"/>
      <c r="UHL277" s="18"/>
      <c r="UHM277" s="18"/>
      <c r="UHN277" s="18"/>
      <c r="UHO277" s="18"/>
      <c r="UHP277" s="18"/>
      <c r="UHQ277" s="18"/>
      <c r="UHR277" s="18"/>
      <c r="UHS277" s="18"/>
      <c r="UHT277" s="18"/>
      <c r="UHU277" s="18"/>
      <c r="UHV277" s="18"/>
      <c r="UHW277" s="18"/>
      <c r="UHX277" s="18"/>
      <c r="UHY277" s="18"/>
      <c r="UHZ277" s="18"/>
      <c r="UIA277" s="18"/>
      <c r="UIB277" s="18"/>
      <c r="UIC277" s="18"/>
      <c r="UID277" s="18"/>
      <c r="UIE277" s="18"/>
      <c r="UIF277" s="18"/>
      <c r="UIG277" s="18"/>
      <c r="UIH277" s="18"/>
      <c r="UII277" s="18"/>
      <c r="UIJ277" s="18"/>
      <c r="UIK277" s="18"/>
      <c r="UIL277" s="18"/>
      <c r="UIM277" s="18"/>
      <c r="UIN277" s="18"/>
      <c r="UIO277" s="18"/>
      <c r="UIP277" s="18"/>
      <c r="UIQ277" s="18"/>
      <c r="UIR277" s="18"/>
      <c r="UIS277" s="18"/>
      <c r="UIT277" s="18"/>
      <c r="UIU277" s="18"/>
      <c r="UIV277" s="18"/>
      <c r="UIW277" s="18"/>
      <c r="UIX277" s="18"/>
      <c r="UIY277" s="18"/>
      <c r="UIZ277" s="18"/>
      <c r="UJA277" s="18"/>
      <c r="UJB277" s="18"/>
      <c r="UJC277" s="18"/>
      <c r="UJD277" s="18"/>
      <c r="UJE277" s="18"/>
      <c r="UJF277" s="18"/>
      <c r="UJG277" s="18"/>
      <c r="UJH277" s="18"/>
      <c r="UJI277" s="18"/>
      <c r="UJJ277" s="18"/>
      <c r="UJK277" s="18"/>
      <c r="UJL277" s="18"/>
      <c r="UJM277" s="18"/>
      <c r="UJN277" s="18"/>
      <c r="UJO277" s="18"/>
      <c r="UJP277" s="18"/>
      <c r="UJQ277" s="18"/>
      <c r="UJR277" s="18"/>
      <c r="UJS277" s="18"/>
      <c r="UJT277" s="18"/>
      <c r="UJU277" s="18"/>
      <c r="UJV277" s="18"/>
      <c r="UJW277" s="18"/>
      <c r="UJX277" s="18"/>
      <c r="UJY277" s="18"/>
      <c r="UJZ277" s="18"/>
      <c r="UKA277" s="18"/>
      <c r="UKB277" s="18"/>
      <c r="UKC277" s="18"/>
      <c r="UKD277" s="18"/>
      <c r="UKE277" s="18"/>
      <c r="UKF277" s="18"/>
      <c r="UKG277" s="18"/>
      <c r="UKH277" s="18"/>
      <c r="UKI277" s="18"/>
      <c r="UKJ277" s="18"/>
      <c r="UKK277" s="18"/>
      <c r="UKL277" s="18"/>
      <c r="UKM277" s="18"/>
      <c r="UKN277" s="18"/>
      <c r="UKO277" s="18"/>
      <c r="UKP277" s="18"/>
      <c r="UKQ277" s="18"/>
      <c r="UKR277" s="18"/>
      <c r="UKS277" s="18"/>
      <c r="UKT277" s="18"/>
      <c r="UKU277" s="18"/>
      <c r="UKV277" s="18"/>
      <c r="UKW277" s="18"/>
      <c r="UKX277" s="18"/>
      <c r="UKY277" s="18"/>
      <c r="UKZ277" s="18"/>
      <c r="ULA277" s="18"/>
      <c r="ULB277" s="18"/>
      <c r="ULC277" s="18"/>
      <c r="ULD277" s="18"/>
      <c r="ULE277" s="18"/>
      <c r="ULF277" s="18"/>
      <c r="ULG277" s="18"/>
      <c r="ULH277" s="18"/>
      <c r="ULI277" s="18"/>
      <c r="ULJ277" s="18"/>
      <c r="ULK277" s="18"/>
      <c r="ULL277" s="18"/>
      <c r="ULM277" s="18"/>
      <c r="ULN277" s="18"/>
      <c r="ULO277" s="18"/>
      <c r="ULP277" s="18"/>
      <c r="ULQ277" s="18"/>
      <c r="ULR277" s="18"/>
      <c r="ULS277" s="18"/>
      <c r="ULT277" s="18"/>
      <c r="ULU277" s="18"/>
      <c r="ULV277" s="18"/>
      <c r="ULW277" s="18"/>
      <c r="ULX277" s="18"/>
      <c r="ULY277" s="18"/>
      <c r="ULZ277" s="18"/>
      <c r="UMA277" s="18"/>
      <c r="UMB277" s="18"/>
      <c r="UMC277" s="18"/>
      <c r="UMD277" s="18"/>
      <c r="UME277" s="18"/>
      <c r="UMF277" s="18"/>
      <c r="UMG277" s="18"/>
      <c r="UMH277" s="18"/>
      <c r="UMI277" s="18"/>
      <c r="UMJ277" s="18"/>
      <c r="UMK277" s="18"/>
      <c r="UML277" s="18"/>
      <c r="UMM277" s="18"/>
      <c r="UMN277" s="18"/>
      <c r="UMO277" s="18"/>
      <c r="UMP277" s="18"/>
      <c r="UMQ277" s="18"/>
      <c r="UMR277" s="18"/>
      <c r="UMS277" s="18"/>
      <c r="UMT277" s="18"/>
      <c r="UMU277" s="18"/>
      <c r="UMV277" s="18"/>
      <c r="UMW277" s="18"/>
      <c r="UMX277" s="18"/>
      <c r="UMY277" s="18"/>
      <c r="UMZ277" s="18"/>
      <c r="UNA277" s="18"/>
      <c r="UNB277" s="18"/>
      <c r="UNC277" s="18"/>
      <c r="UND277" s="18"/>
      <c r="UNE277" s="18"/>
      <c r="UNF277" s="18"/>
      <c r="UNG277" s="18"/>
      <c r="UNH277" s="18"/>
      <c r="UNI277" s="18"/>
      <c r="UNJ277" s="18"/>
      <c r="UNK277" s="18"/>
      <c r="UNL277" s="18"/>
      <c r="UNM277" s="18"/>
      <c r="UNN277" s="18"/>
      <c r="UNO277" s="18"/>
      <c r="UNP277" s="18"/>
      <c r="UNQ277" s="18"/>
      <c r="UNR277" s="18"/>
      <c r="UNS277" s="18"/>
      <c r="UNT277" s="18"/>
      <c r="UNU277" s="18"/>
      <c r="UNV277" s="18"/>
      <c r="UNW277" s="18"/>
      <c r="UNX277" s="18"/>
      <c r="UNY277" s="18"/>
      <c r="UNZ277" s="18"/>
      <c r="UOA277" s="18"/>
      <c r="UOB277" s="18"/>
      <c r="UOC277" s="18"/>
      <c r="UOD277" s="18"/>
      <c r="UOE277" s="18"/>
      <c r="UOF277" s="18"/>
      <c r="UOG277" s="18"/>
      <c r="UOH277" s="18"/>
      <c r="UOI277" s="18"/>
      <c r="UOJ277" s="18"/>
      <c r="UOK277" s="18"/>
      <c r="UOL277" s="18"/>
      <c r="UOM277" s="18"/>
      <c r="UON277" s="18"/>
      <c r="UOO277" s="18"/>
      <c r="UOP277" s="18"/>
      <c r="UOQ277" s="18"/>
      <c r="UOR277" s="18"/>
      <c r="UOS277" s="18"/>
      <c r="UOT277" s="18"/>
      <c r="UOU277" s="18"/>
      <c r="UOV277" s="18"/>
      <c r="UOW277" s="18"/>
      <c r="UOX277" s="18"/>
      <c r="UOY277" s="18"/>
      <c r="UOZ277" s="18"/>
      <c r="UPA277" s="18"/>
      <c r="UPB277" s="18"/>
      <c r="UPC277" s="18"/>
      <c r="UPD277" s="18"/>
      <c r="UPE277" s="18"/>
      <c r="UPF277" s="18"/>
      <c r="UPG277" s="18"/>
      <c r="UPH277" s="18"/>
      <c r="UPI277" s="18"/>
      <c r="UPJ277" s="18"/>
      <c r="UPK277" s="18"/>
      <c r="UPL277" s="18"/>
      <c r="UPM277" s="18"/>
      <c r="UPN277" s="18"/>
      <c r="UPO277" s="18"/>
      <c r="UPP277" s="18"/>
      <c r="UPQ277" s="18"/>
      <c r="UPR277" s="18"/>
      <c r="UPS277" s="18"/>
      <c r="UPT277" s="18"/>
      <c r="UPU277" s="18"/>
      <c r="UPV277" s="18"/>
      <c r="UPW277" s="18"/>
      <c r="UPX277" s="18"/>
      <c r="UPY277" s="18"/>
      <c r="UPZ277" s="18"/>
      <c r="UQA277" s="18"/>
      <c r="UQB277" s="18"/>
      <c r="UQC277" s="18"/>
      <c r="UQD277" s="18"/>
      <c r="UQE277" s="18"/>
      <c r="UQF277" s="18"/>
      <c r="UQG277" s="18"/>
      <c r="UQH277" s="18"/>
      <c r="UQI277" s="18"/>
      <c r="UQJ277" s="18"/>
      <c r="UQK277" s="18"/>
      <c r="UQL277" s="18"/>
      <c r="UQM277" s="18"/>
      <c r="UQN277" s="18"/>
      <c r="UQO277" s="18"/>
      <c r="UQP277" s="18"/>
      <c r="UQQ277" s="18"/>
      <c r="UQR277" s="18"/>
      <c r="UQS277" s="18"/>
      <c r="UQT277" s="18"/>
      <c r="UQU277" s="18"/>
      <c r="UQV277" s="18"/>
      <c r="UQW277" s="18"/>
      <c r="UQX277" s="18"/>
      <c r="UQY277" s="18"/>
      <c r="UQZ277" s="18"/>
      <c r="URA277" s="18"/>
      <c r="URB277" s="18"/>
      <c r="URC277" s="18"/>
      <c r="URD277" s="18"/>
      <c r="URE277" s="18"/>
      <c r="URF277" s="18"/>
      <c r="URG277" s="18"/>
      <c r="URH277" s="18"/>
      <c r="URI277" s="18"/>
      <c r="URJ277" s="18"/>
      <c r="URK277" s="18"/>
      <c r="URL277" s="18"/>
      <c r="URM277" s="18"/>
      <c r="URN277" s="18"/>
      <c r="URO277" s="18"/>
      <c r="URP277" s="18"/>
      <c r="URQ277" s="18"/>
      <c r="URR277" s="18"/>
      <c r="URS277" s="18"/>
      <c r="URT277" s="18"/>
      <c r="URU277" s="18"/>
      <c r="URV277" s="18"/>
      <c r="URW277" s="18"/>
      <c r="URX277" s="18"/>
      <c r="URY277" s="18"/>
      <c r="URZ277" s="18"/>
      <c r="USA277" s="18"/>
      <c r="USB277" s="18"/>
      <c r="USC277" s="18"/>
      <c r="USD277" s="18"/>
      <c r="USE277" s="18"/>
      <c r="USF277" s="18"/>
      <c r="USG277" s="18"/>
      <c r="USH277" s="18"/>
      <c r="USI277" s="18"/>
      <c r="USJ277" s="18"/>
      <c r="USK277" s="18"/>
      <c r="USL277" s="18"/>
      <c r="USM277" s="18"/>
      <c r="USN277" s="18"/>
      <c r="USO277" s="18"/>
      <c r="USP277" s="18"/>
      <c r="USQ277" s="18"/>
      <c r="USR277" s="18"/>
      <c r="USS277" s="18"/>
      <c r="UST277" s="18"/>
      <c r="USU277" s="18"/>
      <c r="USV277" s="18"/>
      <c r="USW277" s="18"/>
      <c r="USX277" s="18"/>
      <c r="USY277" s="18"/>
      <c r="USZ277" s="18"/>
      <c r="UTA277" s="18"/>
      <c r="UTB277" s="18"/>
      <c r="UTC277" s="18"/>
      <c r="UTD277" s="18"/>
      <c r="UTE277" s="18"/>
      <c r="UTF277" s="18"/>
      <c r="UTG277" s="18"/>
      <c r="UTH277" s="18"/>
      <c r="UTI277" s="18"/>
      <c r="UTJ277" s="18"/>
      <c r="UTK277" s="18"/>
      <c r="UTL277" s="18"/>
      <c r="UTM277" s="18"/>
      <c r="UTN277" s="18"/>
      <c r="UTO277" s="18"/>
      <c r="UTP277" s="18"/>
      <c r="UTQ277" s="18"/>
      <c r="UTR277" s="18"/>
      <c r="UTS277" s="18"/>
      <c r="UTT277" s="18"/>
      <c r="UTU277" s="18"/>
      <c r="UTV277" s="18"/>
      <c r="UTW277" s="18"/>
      <c r="UTX277" s="18"/>
      <c r="UTY277" s="18"/>
      <c r="UTZ277" s="18"/>
      <c r="UUA277" s="18"/>
      <c r="UUB277" s="18"/>
      <c r="UUC277" s="18"/>
      <c r="UUD277" s="18"/>
      <c r="UUE277" s="18"/>
      <c r="UUF277" s="18"/>
      <c r="UUG277" s="18"/>
      <c r="UUH277" s="18"/>
      <c r="UUI277" s="18"/>
      <c r="UUJ277" s="18"/>
      <c r="UUK277" s="18"/>
      <c r="UUL277" s="18"/>
      <c r="UUM277" s="18"/>
      <c r="UUN277" s="18"/>
      <c r="UUO277" s="18"/>
      <c r="UUP277" s="18"/>
      <c r="UUQ277" s="18"/>
      <c r="UUR277" s="18"/>
      <c r="UUS277" s="18"/>
      <c r="UUT277" s="18"/>
      <c r="UUU277" s="18"/>
      <c r="UUV277" s="18"/>
      <c r="UUW277" s="18"/>
      <c r="UUX277" s="18"/>
      <c r="UUY277" s="18"/>
      <c r="UUZ277" s="18"/>
      <c r="UVA277" s="18"/>
      <c r="UVB277" s="18"/>
      <c r="UVC277" s="18"/>
      <c r="UVD277" s="18"/>
      <c r="UVE277" s="18"/>
      <c r="UVF277" s="18"/>
      <c r="UVG277" s="18"/>
      <c r="UVH277" s="18"/>
      <c r="UVI277" s="18"/>
      <c r="UVJ277" s="18"/>
      <c r="UVK277" s="18"/>
      <c r="UVL277" s="18"/>
      <c r="UVM277" s="18"/>
      <c r="UVN277" s="18"/>
      <c r="UVO277" s="18"/>
      <c r="UVP277" s="18"/>
      <c r="UVQ277" s="18"/>
      <c r="UVR277" s="18"/>
      <c r="UVS277" s="18"/>
      <c r="UVT277" s="18"/>
      <c r="UVU277" s="18"/>
      <c r="UVV277" s="18"/>
      <c r="UVW277" s="18"/>
      <c r="UVX277" s="18"/>
      <c r="UVY277" s="18"/>
      <c r="UVZ277" s="18"/>
      <c r="UWA277" s="18"/>
      <c r="UWB277" s="18"/>
      <c r="UWC277" s="18"/>
      <c r="UWD277" s="18"/>
      <c r="UWE277" s="18"/>
      <c r="UWF277" s="18"/>
      <c r="UWG277" s="18"/>
      <c r="UWH277" s="18"/>
      <c r="UWI277" s="18"/>
      <c r="UWJ277" s="18"/>
      <c r="UWK277" s="18"/>
      <c r="UWL277" s="18"/>
      <c r="UWM277" s="18"/>
      <c r="UWN277" s="18"/>
      <c r="UWO277" s="18"/>
      <c r="UWP277" s="18"/>
      <c r="UWQ277" s="18"/>
      <c r="UWR277" s="18"/>
      <c r="UWS277" s="18"/>
      <c r="UWT277" s="18"/>
      <c r="UWU277" s="18"/>
      <c r="UWV277" s="18"/>
      <c r="UWW277" s="18"/>
      <c r="UWX277" s="18"/>
      <c r="UWY277" s="18"/>
      <c r="UWZ277" s="18"/>
      <c r="UXA277" s="18"/>
      <c r="UXB277" s="18"/>
      <c r="UXC277" s="18"/>
      <c r="UXD277" s="18"/>
      <c r="UXE277" s="18"/>
      <c r="UXF277" s="18"/>
      <c r="UXG277" s="18"/>
      <c r="UXH277" s="18"/>
      <c r="UXI277" s="18"/>
      <c r="UXJ277" s="18"/>
      <c r="UXK277" s="18"/>
      <c r="UXL277" s="18"/>
      <c r="UXM277" s="18"/>
      <c r="UXN277" s="18"/>
      <c r="UXO277" s="18"/>
      <c r="UXP277" s="18"/>
      <c r="UXQ277" s="18"/>
      <c r="UXR277" s="18"/>
      <c r="UXS277" s="18"/>
      <c r="UXT277" s="18"/>
      <c r="UXU277" s="18"/>
      <c r="UXV277" s="18"/>
      <c r="UXW277" s="18"/>
      <c r="UXX277" s="18"/>
      <c r="UXY277" s="18"/>
      <c r="UXZ277" s="18"/>
      <c r="UYA277" s="18"/>
      <c r="UYB277" s="18"/>
      <c r="UYC277" s="18"/>
      <c r="UYD277" s="18"/>
      <c r="UYE277" s="18"/>
      <c r="UYF277" s="18"/>
      <c r="UYG277" s="18"/>
      <c r="UYH277" s="18"/>
      <c r="UYI277" s="18"/>
      <c r="UYJ277" s="18"/>
      <c r="UYK277" s="18"/>
      <c r="UYL277" s="18"/>
      <c r="UYM277" s="18"/>
      <c r="UYN277" s="18"/>
      <c r="UYO277" s="18"/>
      <c r="UYP277" s="18"/>
      <c r="UYQ277" s="18"/>
      <c r="UYR277" s="18"/>
      <c r="UYS277" s="18"/>
      <c r="UYT277" s="18"/>
      <c r="UYU277" s="18"/>
      <c r="UYV277" s="18"/>
      <c r="UYW277" s="18"/>
      <c r="UYX277" s="18"/>
      <c r="UYY277" s="18"/>
      <c r="UYZ277" s="18"/>
      <c r="UZA277" s="18"/>
      <c r="UZB277" s="18"/>
      <c r="UZC277" s="18"/>
      <c r="UZD277" s="18"/>
      <c r="UZE277" s="18"/>
      <c r="UZF277" s="18"/>
      <c r="UZG277" s="18"/>
      <c r="UZH277" s="18"/>
      <c r="UZI277" s="18"/>
      <c r="UZJ277" s="18"/>
      <c r="UZK277" s="18"/>
      <c r="UZL277" s="18"/>
      <c r="UZM277" s="18"/>
      <c r="UZN277" s="18"/>
      <c r="UZO277" s="18"/>
      <c r="UZP277" s="18"/>
      <c r="UZQ277" s="18"/>
      <c r="UZR277" s="18"/>
      <c r="UZS277" s="18"/>
      <c r="UZT277" s="18"/>
      <c r="UZU277" s="18"/>
      <c r="UZV277" s="18"/>
      <c r="UZW277" s="18"/>
      <c r="UZX277" s="18"/>
      <c r="UZY277" s="18"/>
      <c r="UZZ277" s="18"/>
      <c r="VAA277" s="18"/>
      <c r="VAB277" s="18"/>
      <c r="VAC277" s="18"/>
      <c r="VAD277" s="18"/>
      <c r="VAE277" s="18"/>
      <c r="VAF277" s="18"/>
      <c r="VAG277" s="18"/>
      <c r="VAH277" s="18"/>
      <c r="VAI277" s="18"/>
      <c r="VAJ277" s="18"/>
      <c r="VAK277" s="18"/>
      <c r="VAL277" s="18"/>
      <c r="VAM277" s="18"/>
      <c r="VAN277" s="18"/>
      <c r="VAO277" s="18"/>
      <c r="VAP277" s="18"/>
      <c r="VAQ277" s="18"/>
      <c r="VAR277" s="18"/>
      <c r="VAS277" s="18"/>
      <c r="VAT277" s="18"/>
      <c r="VAU277" s="18"/>
      <c r="VAV277" s="18"/>
      <c r="VAW277" s="18"/>
      <c r="VAX277" s="18"/>
      <c r="VAY277" s="18"/>
      <c r="VAZ277" s="18"/>
      <c r="VBA277" s="18"/>
      <c r="VBB277" s="18"/>
      <c r="VBC277" s="18"/>
      <c r="VBD277" s="18"/>
      <c r="VBE277" s="18"/>
      <c r="VBF277" s="18"/>
      <c r="VBG277" s="18"/>
      <c r="VBH277" s="18"/>
      <c r="VBI277" s="18"/>
      <c r="VBJ277" s="18"/>
      <c r="VBK277" s="18"/>
      <c r="VBL277" s="18"/>
      <c r="VBM277" s="18"/>
      <c r="VBN277" s="18"/>
      <c r="VBO277" s="18"/>
      <c r="VBP277" s="18"/>
      <c r="VBQ277" s="18"/>
      <c r="VBR277" s="18"/>
      <c r="VBS277" s="18"/>
      <c r="VBT277" s="18"/>
      <c r="VBU277" s="18"/>
      <c r="VBV277" s="18"/>
      <c r="VBW277" s="18"/>
      <c r="VBX277" s="18"/>
      <c r="VBY277" s="18"/>
      <c r="VBZ277" s="18"/>
      <c r="VCA277" s="18"/>
      <c r="VCB277" s="18"/>
      <c r="VCC277" s="18"/>
      <c r="VCD277" s="18"/>
      <c r="VCE277" s="18"/>
      <c r="VCF277" s="18"/>
      <c r="VCG277" s="18"/>
      <c r="VCH277" s="18"/>
      <c r="VCI277" s="18"/>
      <c r="VCJ277" s="18"/>
      <c r="VCK277" s="18"/>
      <c r="VCL277" s="18"/>
      <c r="VCM277" s="18"/>
      <c r="VCN277" s="18"/>
      <c r="VCO277" s="18"/>
      <c r="VCP277" s="18"/>
      <c r="VCQ277" s="18"/>
      <c r="VCR277" s="18"/>
      <c r="VCS277" s="18"/>
      <c r="VCT277" s="18"/>
      <c r="VCU277" s="18"/>
      <c r="VCV277" s="18"/>
      <c r="VCW277" s="18"/>
      <c r="VCX277" s="18"/>
      <c r="VCY277" s="18"/>
      <c r="VCZ277" s="18"/>
      <c r="VDA277" s="18"/>
      <c r="VDB277" s="18"/>
      <c r="VDC277" s="18"/>
      <c r="VDD277" s="18"/>
      <c r="VDE277" s="18"/>
      <c r="VDF277" s="18"/>
      <c r="VDG277" s="18"/>
      <c r="VDH277" s="18"/>
      <c r="VDI277" s="18"/>
      <c r="VDJ277" s="18"/>
      <c r="VDK277" s="18"/>
      <c r="VDL277" s="18"/>
      <c r="VDM277" s="18"/>
      <c r="VDN277" s="18"/>
      <c r="VDO277" s="18"/>
      <c r="VDP277" s="18"/>
      <c r="VDQ277" s="18"/>
      <c r="VDR277" s="18"/>
      <c r="VDS277" s="18"/>
      <c r="VDT277" s="18"/>
      <c r="VDU277" s="18"/>
      <c r="VDV277" s="18"/>
      <c r="VDW277" s="18"/>
      <c r="VDX277" s="18"/>
      <c r="VDY277" s="18"/>
      <c r="VDZ277" s="18"/>
      <c r="VEA277" s="18"/>
      <c r="VEB277" s="18"/>
      <c r="VEC277" s="18"/>
      <c r="VED277" s="18"/>
      <c r="VEE277" s="18"/>
      <c r="VEF277" s="18"/>
      <c r="VEG277" s="18"/>
      <c r="VEH277" s="18"/>
      <c r="VEI277" s="18"/>
      <c r="VEJ277" s="18"/>
      <c r="VEK277" s="18"/>
      <c r="VEL277" s="18"/>
      <c r="VEM277" s="18"/>
      <c r="VEN277" s="18"/>
      <c r="VEO277" s="18"/>
      <c r="VEP277" s="18"/>
      <c r="VEQ277" s="18"/>
      <c r="VER277" s="18"/>
      <c r="VES277" s="18"/>
      <c r="VET277" s="18"/>
      <c r="VEU277" s="18"/>
      <c r="VEV277" s="18"/>
      <c r="VEW277" s="18"/>
      <c r="VEX277" s="18"/>
      <c r="VEY277" s="18"/>
      <c r="VEZ277" s="18"/>
      <c r="VFA277" s="18"/>
      <c r="VFB277" s="18"/>
      <c r="VFC277" s="18"/>
      <c r="VFD277" s="18"/>
      <c r="VFE277" s="18"/>
      <c r="VFF277" s="18"/>
      <c r="VFG277" s="18"/>
      <c r="VFH277" s="18"/>
      <c r="VFI277" s="18"/>
      <c r="VFJ277" s="18"/>
      <c r="VFK277" s="18"/>
      <c r="VFL277" s="18"/>
      <c r="VFM277" s="18"/>
      <c r="VFN277" s="18"/>
      <c r="VFO277" s="18"/>
      <c r="VFP277" s="18"/>
      <c r="VFQ277" s="18"/>
      <c r="VFR277" s="18"/>
      <c r="VFS277" s="18"/>
      <c r="VFT277" s="18"/>
      <c r="VFU277" s="18"/>
      <c r="VFV277" s="18"/>
      <c r="VFW277" s="18"/>
      <c r="VFX277" s="18"/>
      <c r="VFY277" s="18"/>
      <c r="VFZ277" s="18"/>
      <c r="VGA277" s="18"/>
      <c r="VGB277" s="18"/>
      <c r="VGC277" s="18"/>
      <c r="VGD277" s="18"/>
      <c r="VGE277" s="18"/>
      <c r="VGF277" s="18"/>
      <c r="VGG277" s="18"/>
      <c r="VGH277" s="18"/>
      <c r="VGI277" s="18"/>
      <c r="VGJ277" s="18"/>
      <c r="VGK277" s="18"/>
      <c r="VGL277" s="18"/>
      <c r="VGM277" s="18"/>
      <c r="VGN277" s="18"/>
      <c r="VGO277" s="18"/>
      <c r="VGP277" s="18"/>
      <c r="VGQ277" s="18"/>
      <c r="VGR277" s="18"/>
      <c r="VGS277" s="18"/>
      <c r="VGT277" s="18"/>
      <c r="VGU277" s="18"/>
      <c r="VGV277" s="18"/>
      <c r="VGW277" s="18"/>
      <c r="VGX277" s="18"/>
      <c r="VGY277" s="18"/>
      <c r="VGZ277" s="18"/>
      <c r="VHA277" s="18"/>
      <c r="VHB277" s="18"/>
      <c r="VHC277" s="18"/>
      <c r="VHD277" s="18"/>
      <c r="VHE277" s="18"/>
      <c r="VHF277" s="18"/>
      <c r="VHG277" s="18"/>
      <c r="VHH277" s="18"/>
      <c r="VHI277" s="18"/>
      <c r="VHJ277" s="18"/>
      <c r="VHK277" s="18"/>
      <c r="VHL277" s="18"/>
      <c r="VHM277" s="18"/>
      <c r="VHN277" s="18"/>
      <c r="VHO277" s="18"/>
      <c r="VHP277" s="18"/>
      <c r="VHQ277" s="18"/>
      <c r="VHR277" s="18"/>
      <c r="VHS277" s="18"/>
      <c r="VHT277" s="18"/>
      <c r="VHU277" s="18"/>
      <c r="VHV277" s="18"/>
      <c r="VHW277" s="18"/>
      <c r="VHX277" s="18"/>
      <c r="VHY277" s="18"/>
      <c r="VHZ277" s="18"/>
      <c r="VIA277" s="18"/>
      <c r="VIB277" s="18"/>
      <c r="VIC277" s="18"/>
      <c r="VID277" s="18"/>
      <c r="VIE277" s="18"/>
      <c r="VIF277" s="18"/>
      <c r="VIG277" s="18"/>
      <c r="VIH277" s="18"/>
      <c r="VII277" s="18"/>
      <c r="VIJ277" s="18"/>
      <c r="VIK277" s="18"/>
      <c r="VIL277" s="18"/>
      <c r="VIM277" s="18"/>
      <c r="VIN277" s="18"/>
      <c r="VIO277" s="18"/>
      <c r="VIP277" s="18"/>
      <c r="VIQ277" s="18"/>
      <c r="VIR277" s="18"/>
      <c r="VIS277" s="18"/>
      <c r="VIT277" s="18"/>
      <c r="VIU277" s="18"/>
      <c r="VIV277" s="18"/>
      <c r="VIW277" s="18"/>
      <c r="VIX277" s="18"/>
      <c r="VIY277" s="18"/>
      <c r="VIZ277" s="18"/>
      <c r="VJA277" s="18"/>
      <c r="VJB277" s="18"/>
      <c r="VJC277" s="18"/>
      <c r="VJD277" s="18"/>
      <c r="VJE277" s="18"/>
      <c r="VJF277" s="18"/>
      <c r="VJG277" s="18"/>
      <c r="VJH277" s="18"/>
      <c r="VJI277" s="18"/>
      <c r="VJJ277" s="18"/>
      <c r="VJK277" s="18"/>
      <c r="VJL277" s="18"/>
      <c r="VJM277" s="18"/>
      <c r="VJN277" s="18"/>
      <c r="VJO277" s="18"/>
      <c r="VJP277" s="18"/>
      <c r="VJQ277" s="18"/>
      <c r="VJR277" s="18"/>
      <c r="VJS277" s="18"/>
      <c r="VJT277" s="18"/>
      <c r="VJU277" s="18"/>
      <c r="VJV277" s="18"/>
      <c r="VJW277" s="18"/>
      <c r="VJX277" s="18"/>
      <c r="VJY277" s="18"/>
      <c r="VJZ277" s="18"/>
      <c r="VKA277" s="18"/>
      <c r="VKB277" s="18"/>
      <c r="VKC277" s="18"/>
      <c r="VKD277" s="18"/>
      <c r="VKE277" s="18"/>
      <c r="VKF277" s="18"/>
      <c r="VKG277" s="18"/>
      <c r="VKH277" s="18"/>
      <c r="VKI277" s="18"/>
      <c r="VKJ277" s="18"/>
      <c r="VKK277" s="18"/>
      <c r="VKL277" s="18"/>
      <c r="VKM277" s="18"/>
      <c r="VKN277" s="18"/>
      <c r="VKO277" s="18"/>
      <c r="VKP277" s="18"/>
      <c r="VKQ277" s="18"/>
      <c r="VKR277" s="18"/>
      <c r="VKS277" s="18"/>
      <c r="VKT277" s="18"/>
      <c r="VKU277" s="18"/>
      <c r="VKV277" s="18"/>
      <c r="VKW277" s="18"/>
      <c r="VKX277" s="18"/>
      <c r="VKY277" s="18"/>
      <c r="VKZ277" s="18"/>
      <c r="VLA277" s="18"/>
      <c r="VLB277" s="18"/>
      <c r="VLC277" s="18"/>
      <c r="VLD277" s="18"/>
      <c r="VLE277" s="18"/>
      <c r="VLF277" s="18"/>
      <c r="VLG277" s="18"/>
      <c r="VLH277" s="18"/>
      <c r="VLI277" s="18"/>
      <c r="VLJ277" s="18"/>
      <c r="VLK277" s="18"/>
      <c r="VLL277" s="18"/>
      <c r="VLM277" s="18"/>
      <c r="VLN277" s="18"/>
      <c r="VLO277" s="18"/>
      <c r="VLP277" s="18"/>
      <c r="VLQ277" s="18"/>
      <c r="VLR277" s="18"/>
      <c r="VLS277" s="18"/>
      <c r="VLT277" s="18"/>
      <c r="VLU277" s="18"/>
      <c r="VLV277" s="18"/>
      <c r="VLW277" s="18"/>
      <c r="VLX277" s="18"/>
      <c r="VLY277" s="18"/>
      <c r="VLZ277" s="18"/>
      <c r="VMA277" s="18"/>
      <c r="VMB277" s="18"/>
      <c r="VMC277" s="18"/>
      <c r="VMD277" s="18"/>
      <c r="VME277" s="18"/>
      <c r="VMF277" s="18"/>
      <c r="VMG277" s="18"/>
      <c r="VMH277" s="18"/>
      <c r="VMI277" s="18"/>
      <c r="VMJ277" s="18"/>
      <c r="VMK277" s="18"/>
      <c r="VML277" s="18"/>
      <c r="VMM277" s="18"/>
      <c r="VMN277" s="18"/>
      <c r="VMO277" s="18"/>
      <c r="VMP277" s="18"/>
      <c r="VMQ277" s="18"/>
      <c r="VMR277" s="18"/>
      <c r="VMS277" s="18"/>
      <c r="VMT277" s="18"/>
      <c r="VMU277" s="18"/>
      <c r="VMV277" s="18"/>
      <c r="VMW277" s="18"/>
      <c r="VMX277" s="18"/>
      <c r="VMY277" s="18"/>
      <c r="VMZ277" s="18"/>
      <c r="VNA277" s="18"/>
      <c r="VNB277" s="18"/>
      <c r="VNC277" s="18"/>
      <c r="VND277" s="18"/>
      <c r="VNE277" s="18"/>
      <c r="VNF277" s="18"/>
      <c r="VNG277" s="18"/>
      <c r="VNH277" s="18"/>
      <c r="VNI277" s="18"/>
      <c r="VNJ277" s="18"/>
      <c r="VNK277" s="18"/>
      <c r="VNL277" s="18"/>
      <c r="VNM277" s="18"/>
      <c r="VNN277" s="18"/>
      <c r="VNO277" s="18"/>
      <c r="VNP277" s="18"/>
      <c r="VNQ277" s="18"/>
      <c r="VNR277" s="18"/>
      <c r="VNS277" s="18"/>
      <c r="VNT277" s="18"/>
      <c r="VNU277" s="18"/>
      <c r="VNV277" s="18"/>
      <c r="VNW277" s="18"/>
      <c r="VNX277" s="18"/>
      <c r="VNY277" s="18"/>
      <c r="VNZ277" s="18"/>
      <c r="VOA277" s="18"/>
      <c r="VOB277" s="18"/>
      <c r="VOC277" s="18"/>
      <c r="VOD277" s="18"/>
      <c r="VOE277" s="18"/>
      <c r="VOF277" s="18"/>
      <c r="VOG277" s="18"/>
      <c r="VOH277" s="18"/>
      <c r="VOI277" s="18"/>
      <c r="VOJ277" s="18"/>
      <c r="VOK277" s="18"/>
      <c r="VOL277" s="18"/>
      <c r="VOM277" s="18"/>
      <c r="VON277" s="18"/>
      <c r="VOO277" s="18"/>
      <c r="VOP277" s="18"/>
      <c r="VOQ277" s="18"/>
      <c r="VOR277" s="18"/>
      <c r="VOS277" s="18"/>
      <c r="VOT277" s="18"/>
      <c r="VOU277" s="18"/>
      <c r="VOV277" s="18"/>
      <c r="VOW277" s="18"/>
      <c r="VOX277" s="18"/>
      <c r="VOY277" s="18"/>
      <c r="VOZ277" s="18"/>
      <c r="VPA277" s="18"/>
      <c r="VPB277" s="18"/>
      <c r="VPC277" s="18"/>
      <c r="VPD277" s="18"/>
      <c r="VPE277" s="18"/>
      <c r="VPF277" s="18"/>
      <c r="VPG277" s="18"/>
      <c r="VPH277" s="18"/>
      <c r="VPI277" s="18"/>
      <c r="VPJ277" s="18"/>
      <c r="VPK277" s="18"/>
      <c r="VPL277" s="18"/>
      <c r="VPM277" s="18"/>
      <c r="VPN277" s="18"/>
      <c r="VPO277" s="18"/>
      <c r="VPP277" s="18"/>
      <c r="VPQ277" s="18"/>
      <c r="VPR277" s="18"/>
      <c r="VPS277" s="18"/>
      <c r="VPT277" s="18"/>
      <c r="VPU277" s="18"/>
      <c r="VPV277" s="18"/>
      <c r="VPW277" s="18"/>
      <c r="VPX277" s="18"/>
      <c r="VPY277" s="18"/>
      <c r="VPZ277" s="18"/>
      <c r="VQA277" s="18"/>
      <c r="VQB277" s="18"/>
      <c r="VQC277" s="18"/>
      <c r="VQD277" s="18"/>
      <c r="VQE277" s="18"/>
      <c r="VQF277" s="18"/>
      <c r="VQG277" s="18"/>
      <c r="VQH277" s="18"/>
      <c r="VQI277" s="18"/>
      <c r="VQJ277" s="18"/>
      <c r="VQK277" s="18"/>
      <c r="VQL277" s="18"/>
      <c r="VQM277" s="18"/>
      <c r="VQN277" s="18"/>
      <c r="VQO277" s="18"/>
      <c r="VQP277" s="18"/>
      <c r="VQQ277" s="18"/>
      <c r="VQR277" s="18"/>
      <c r="VQS277" s="18"/>
      <c r="VQT277" s="18"/>
      <c r="VQU277" s="18"/>
      <c r="VQV277" s="18"/>
      <c r="VQW277" s="18"/>
      <c r="VQX277" s="18"/>
      <c r="VQY277" s="18"/>
      <c r="VQZ277" s="18"/>
      <c r="VRA277" s="18"/>
      <c r="VRB277" s="18"/>
      <c r="VRC277" s="18"/>
      <c r="VRD277" s="18"/>
      <c r="VRE277" s="18"/>
      <c r="VRF277" s="18"/>
      <c r="VRG277" s="18"/>
      <c r="VRH277" s="18"/>
      <c r="VRI277" s="18"/>
      <c r="VRJ277" s="18"/>
      <c r="VRK277" s="18"/>
      <c r="VRL277" s="18"/>
      <c r="VRM277" s="18"/>
      <c r="VRN277" s="18"/>
      <c r="VRO277" s="18"/>
      <c r="VRP277" s="18"/>
      <c r="VRQ277" s="18"/>
      <c r="VRR277" s="18"/>
      <c r="VRS277" s="18"/>
      <c r="VRT277" s="18"/>
      <c r="VRU277" s="18"/>
      <c r="VRV277" s="18"/>
      <c r="VRW277" s="18"/>
      <c r="VRX277" s="18"/>
      <c r="VRY277" s="18"/>
      <c r="VRZ277" s="18"/>
      <c r="VSA277" s="18"/>
      <c r="VSB277" s="18"/>
      <c r="VSC277" s="18"/>
      <c r="VSD277" s="18"/>
      <c r="VSE277" s="18"/>
      <c r="VSF277" s="18"/>
      <c r="VSG277" s="18"/>
      <c r="VSH277" s="18"/>
      <c r="VSI277" s="18"/>
      <c r="VSJ277" s="18"/>
      <c r="VSK277" s="18"/>
      <c r="VSL277" s="18"/>
      <c r="VSM277" s="18"/>
      <c r="VSN277" s="18"/>
      <c r="VSO277" s="18"/>
      <c r="VSP277" s="18"/>
      <c r="VSQ277" s="18"/>
      <c r="VSR277" s="18"/>
      <c r="VSS277" s="18"/>
      <c r="VST277" s="18"/>
      <c r="VSU277" s="18"/>
      <c r="VSV277" s="18"/>
      <c r="VSW277" s="18"/>
      <c r="VSX277" s="18"/>
      <c r="VSY277" s="18"/>
      <c r="VSZ277" s="18"/>
      <c r="VTA277" s="18"/>
      <c r="VTB277" s="18"/>
      <c r="VTC277" s="18"/>
      <c r="VTD277" s="18"/>
      <c r="VTE277" s="18"/>
      <c r="VTF277" s="18"/>
      <c r="VTG277" s="18"/>
      <c r="VTH277" s="18"/>
      <c r="VTI277" s="18"/>
      <c r="VTJ277" s="18"/>
      <c r="VTK277" s="18"/>
      <c r="VTL277" s="18"/>
      <c r="VTM277" s="18"/>
      <c r="VTN277" s="18"/>
      <c r="VTO277" s="18"/>
      <c r="VTP277" s="18"/>
      <c r="VTQ277" s="18"/>
      <c r="VTR277" s="18"/>
      <c r="VTS277" s="18"/>
      <c r="VTT277" s="18"/>
      <c r="VTU277" s="18"/>
      <c r="VTV277" s="18"/>
      <c r="VTW277" s="18"/>
      <c r="VTX277" s="18"/>
      <c r="VTY277" s="18"/>
      <c r="VTZ277" s="18"/>
      <c r="VUA277" s="18"/>
      <c r="VUB277" s="18"/>
      <c r="VUC277" s="18"/>
      <c r="VUD277" s="18"/>
      <c r="VUE277" s="18"/>
      <c r="VUF277" s="18"/>
      <c r="VUG277" s="18"/>
      <c r="VUH277" s="18"/>
      <c r="VUI277" s="18"/>
      <c r="VUJ277" s="18"/>
      <c r="VUK277" s="18"/>
      <c r="VUL277" s="18"/>
      <c r="VUM277" s="18"/>
      <c r="VUN277" s="18"/>
      <c r="VUO277" s="18"/>
      <c r="VUP277" s="18"/>
      <c r="VUQ277" s="18"/>
      <c r="VUR277" s="18"/>
      <c r="VUS277" s="18"/>
      <c r="VUT277" s="18"/>
      <c r="VUU277" s="18"/>
      <c r="VUV277" s="18"/>
      <c r="VUW277" s="18"/>
      <c r="VUX277" s="18"/>
      <c r="VUY277" s="18"/>
      <c r="VUZ277" s="18"/>
      <c r="VVA277" s="18"/>
      <c r="VVB277" s="18"/>
      <c r="VVC277" s="18"/>
      <c r="VVD277" s="18"/>
      <c r="VVE277" s="18"/>
      <c r="VVF277" s="18"/>
      <c r="VVG277" s="18"/>
      <c r="VVH277" s="18"/>
      <c r="VVI277" s="18"/>
      <c r="VVJ277" s="18"/>
      <c r="VVK277" s="18"/>
      <c r="VVL277" s="18"/>
      <c r="VVM277" s="18"/>
      <c r="VVN277" s="18"/>
      <c r="VVO277" s="18"/>
      <c r="VVP277" s="18"/>
      <c r="VVQ277" s="18"/>
      <c r="VVR277" s="18"/>
      <c r="VVS277" s="18"/>
      <c r="VVT277" s="18"/>
      <c r="VVU277" s="18"/>
      <c r="VVV277" s="18"/>
      <c r="VVW277" s="18"/>
      <c r="VVX277" s="18"/>
      <c r="VVY277" s="18"/>
      <c r="VVZ277" s="18"/>
      <c r="VWA277" s="18"/>
      <c r="VWB277" s="18"/>
      <c r="VWC277" s="18"/>
      <c r="VWD277" s="18"/>
      <c r="VWE277" s="18"/>
      <c r="VWF277" s="18"/>
      <c r="VWG277" s="18"/>
      <c r="VWH277" s="18"/>
      <c r="VWI277" s="18"/>
      <c r="VWJ277" s="18"/>
      <c r="VWK277" s="18"/>
      <c r="VWL277" s="18"/>
      <c r="VWM277" s="18"/>
      <c r="VWN277" s="18"/>
      <c r="VWO277" s="18"/>
      <c r="VWP277" s="18"/>
      <c r="VWQ277" s="18"/>
      <c r="VWR277" s="18"/>
      <c r="VWS277" s="18"/>
      <c r="VWT277" s="18"/>
      <c r="VWU277" s="18"/>
      <c r="VWV277" s="18"/>
      <c r="VWW277" s="18"/>
      <c r="VWX277" s="18"/>
      <c r="VWY277" s="18"/>
      <c r="VWZ277" s="18"/>
      <c r="VXA277" s="18"/>
      <c r="VXB277" s="18"/>
      <c r="VXC277" s="18"/>
      <c r="VXD277" s="18"/>
      <c r="VXE277" s="18"/>
      <c r="VXF277" s="18"/>
      <c r="VXG277" s="18"/>
      <c r="VXH277" s="18"/>
      <c r="VXI277" s="18"/>
      <c r="VXJ277" s="18"/>
      <c r="VXK277" s="18"/>
      <c r="VXL277" s="18"/>
      <c r="VXM277" s="18"/>
      <c r="VXN277" s="18"/>
      <c r="VXO277" s="18"/>
      <c r="VXP277" s="18"/>
      <c r="VXQ277" s="18"/>
      <c r="VXR277" s="18"/>
      <c r="VXS277" s="18"/>
      <c r="VXT277" s="18"/>
      <c r="VXU277" s="18"/>
      <c r="VXV277" s="18"/>
      <c r="VXW277" s="18"/>
      <c r="VXX277" s="18"/>
      <c r="VXY277" s="18"/>
      <c r="VXZ277" s="18"/>
      <c r="VYA277" s="18"/>
      <c r="VYB277" s="18"/>
      <c r="VYC277" s="18"/>
      <c r="VYD277" s="18"/>
      <c r="VYE277" s="18"/>
      <c r="VYF277" s="18"/>
      <c r="VYG277" s="18"/>
      <c r="VYH277" s="18"/>
      <c r="VYI277" s="18"/>
      <c r="VYJ277" s="18"/>
      <c r="VYK277" s="18"/>
      <c r="VYL277" s="18"/>
      <c r="VYM277" s="18"/>
      <c r="VYN277" s="18"/>
      <c r="VYO277" s="18"/>
      <c r="VYP277" s="18"/>
      <c r="VYQ277" s="18"/>
      <c r="VYR277" s="18"/>
      <c r="VYS277" s="18"/>
      <c r="VYT277" s="18"/>
      <c r="VYU277" s="18"/>
      <c r="VYV277" s="18"/>
      <c r="VYW277" s="18"/>
      <c r="VYX277" s="18"/>
      <c r="VYY277" s="18"/>
      <c r="VYZ277" s="18"/>
      <c r="VZA277" s="18"/>
      <c r="VZB277" s="18"/>
      <c r="VZC277" s="18"/>
      <c r="VZD277" s="18"/>
      <c r="VZE277" s="18"/>
      <c r="VZF277" s="18"/>
      <c r="VZG277" s="18"/>
      <c r="VZH277" s="18"/>
      <c r="VZI277" s="18"/>
      <c r="VZJ277" s="18"/>
      <c r="VZK277" s="18"/>
      <c r="VZL277" s="18"/>
      <c r="VZM277" s="18"/>
      <c r="VZN277" s="18"/>
      <c r="VZO277" s="18"/>
      <c r="VZP277" s="18"/>
      <c r="VZQ277" s="18"/>
      <c r="VZR277" s="18"/>
      <c r="VZS277" s="18"/>
      <c r="VZT277" s="18"/>
      <c r="VZU277" s="18"/>
      <c r="VZV277" s="18"/>
      <c r="VZW277" s="18"/>
      <c r="VZX277" s="18"/>
      <c r="VZY277" s="18"/>
      <c r="VZZ277" s="18"/>
      <c r="WAA277" s="18"/>
      <c r="WAB277" s="18"/>
      <c r="WAC277" s="18"/>
      <c r="WAD277" s="18"/>
      <c r="WAE277" s="18"/>
      <c r="WAF277" s="18"/>
      <c r="WAG277" s="18"/>
      <c r="WAH277" s="18"/>
      <c r="WAI277" s="18"/>
      <c r="WAJ277" s="18"/>
      <c r="WAK277" s="18"/>
      <c r="WAL277" s="18"/>
      <c r="WAM277" s="18"/>
      <c r="WAN277" s="18"/>
      <c r="WAO277" s="18"/>
      <c r="WAP277" s="18"/>
      <c r="WAQ277" s="18"/>
      <c r="WAR277" s="18"/>
      <c r="WAS277" s="18"/>
      <c r="WAT277" s="18"/>
      <c r="WAU277" s="18"/>
      <c r="WAV277" s="18"/>
      <c r="WAW277" s="18"/>
      <c r="WAX277" s="18"/>
      <c r="WAY277" s="18"/>
      <c r="WAZ277" s="18"/>
      <c r="WBA277" s="18"/>
      <c r="WBB277" s="18"/>
      <c r="WBC277" s="18"/>
      <c r="WBD277" s="18"/>
      <c r="WBE277" s="18"/>
      <c r="WBF277" s="18"/>
      <c r="WBG277" s="18"/>
      <c r="WBH277" s="18"/>
      <c r="WBI277" s="18"/>
      <c r="WBJ277" s="18"/>
      <c r="WBK277" s="18"/>
      <c r="WBL277" s="18"/>
      <c r="WBM277" s="18"/>
      <c r="WBN277" s="18"/>
      <c r="WBO277" s="18"/>
      <c r="WBP277" s="18"/>
      <c r="WBQ277" s="18"/>
      <c r="WBR277" s="18"/>
      <c r="WBS277" s="18"/>
      <c r="WBT277" s="18"/>
      <c r="WBU277" s="18"/>
      <c r="WBV277" s="18"/>
      <c r="WBW277" s="18"/>
      <c r="WBX277" s="18"/>
      <c r="WBY277" s="18"/>
      <c r="WBZ277" s="18"/>
      <c r="WCA277" s="18"/>
      <c r="WCB277" s="18"/>
      <c r="WCC277" s="18"/>
      <c r="WCD277" s="18"/>
      <c r="WCE277" s="18"/>
      <c r="WCF277" s="18"/>
      <c r="WCG277" s="18"/>
      <c r="WCH277" s="18"/>
      <c r="WCI277" s="18"/>
      <c r="WCJ277" s="18"/>
      <c r="WCK277" s="18"/>
      <c r="WCL277" s="18"/>
      <c r="WCM277" s="18"/>
      <c r="WCN277" s="18"/>
      <c r="WCO277" s="18"/>
      <c r="WCP277" s="18"/>
      <c r="WCQ277" s="18"/>
      <c r="WCR277" s="18"/>
      <c r="WCS277" s="18"/>
      <c r="WCT277" s="18"/>
      <c r="WCU277" s="18"/>
      <c r="WCV277" s="18"/>
      <c r="WCW277" s="18"/>
      <c r="WCX277" s="18"/>
      <c r="WCY277" s="18"/>
      <c r="WCZ277" s="18"/>
      <c r="WDA277" s="18"/>
      <c r="WDB277" s="18"/>
      <c r="WDC277" s="18"/>
      <c r="WDD277" s="18"/>
      <c r="WDE277" s="18"/>
      <c r="WDF277" s="18"/>
      <c r="WDG277" s="18"/>
      <c r="WDH277" s="18"/>
      <c r="WDI277" s="18"/>
      <c r="WDJ277" s="18"/>
      <c r="WDK277" s="18"/>
      <c r="WDL277" s="18"/>
      <c r="WDM277" s="18"/>
      <c r="WDN277" s="18"/>
      <c r="WDO277" s="18"/>
      <c r="WDP277" s="18"/>
      <c r="WDQ277" s="18"/>
      <c r="WDR277" s="18"/>
      <c r="WDS277" s="18"/>
      <c r="WDT277" s="18"/>
      <c r="WDU277" s="18"/>
      <c r="WDV277" s="18"/>
      <c r="WDW277" s="18"/>
      <c r="WDX277" s="18"/>
      <c r="WDY277" s="18"/>
      <c r="WDZ277" s="18"/>
      <c r="WEA277" s="18"/>
      <c r="WEB277" s="18"/>
      <c r="WEC277" s="18"/>
      <c r="WED277" s="18"/>
      <c r="WEE277" s="18"/>
      <c r="WEF277" s="18"/>
      <c r="WEG277" s="18"/>
      <c r="WEH277" s="18"/>
      <c r="WEI277" s="18"/>
      <c r="WEJ277" s="18"/>
      <c r="WEK277" s="18"/>
      <c r="WEL277" s="18"/>
      <c r="WEM277" s="18"/>
      <c r="WEN277" s="18"/>
      <c r="WEO277" s="18"/>
      <c r="WEP277" s="18"/>
      <c r="WEQ277" s="18"/>
      <c r="WER277" s="18"/>
      <c r="WES277" s="18"/>
      <c r="WET277" s="18"/>
      <c r="WEU277" s="18"/>
      <c r="WEV277" s="18"/>
      <c r="WEW277" s="18"/>
      <c r="WEX277" s="18"/>
      <c r="WEY277" s="18"/>
      <c r="WEZ277" s="18"/>
      <c r="WFA277" s="18"/>
      <c r="WFB277" s="18"/>
      <c r="WFC277" s="18"/>
      <c r="WFD277" s="18"/>
      <c r="WFE277" s="18"/>
      <c r="WFF277" s="18"/>
      <c r="WFG277" s="18"/>
      <c r="WFH277" s="18"/>
      <c r="WFI277" s="18"/>
      <c r="WFJ277" s="18"/>
      <c r="WFK277" s="18"/>
      <c r="WFL277" s="18"/>
      <c r="WFM277" s="18"/>
      <c r="WFN277" s="18"/>
      <c r="WFO277" s="18"/>
      <c r="WFP277" s="18"/>
      <c r="WFQ277" s="18"/>
      <c r="WFR277" s="18"/>
      <c r="WFS277" s="18"/>
      <c r="WFT277" s="18"/>
      <c r="WFU277" s="18"/>
      <c r="WFV277" s="18"/>
      <c r="WFW277" s="18"/>
      <c r="WFX277" s="18"/>
      <c r="WFY277" s="18"/>
      <c r="WFZ277" s="18"/>
      <c r="WGA277" s="18"/>
      <c r="WGB277" s="18"/>
      <c r="WGC277" s="18"/>
      <c r="WGD277" s="18"/>
      <c r="WGE277" s="18"/>
      <c r="WGF277" s="18"/>
      <c r="WGG277" s="18"/>
      <c r="WGH277" s="18"/>
      <c r="WGI277" s="18"/>
      <c r="WGJ277" s="18"/>
      <c r="WGK277" s="18"/>
      <c r="WGL277" s="18"/>
      <c r="WGM277" s="18"/>
      <c r="WGN277" s="18"/>
      <c r="WGO277" s="18"/>
      <c r="WGP277" s="18"/>
      <c r="WGQ277" s="18"/>
      <c r="WGR277" s="18"/>
      <c r="WGS277" s="18"/>
      <c r="WGT277" s="18"/>
      <c r="WGU277" s="18"/>
      <c r="WGV277" s="18"/>
      <c r="WGW277" s="18"/>
      <c r="WGX277" s="18"/>
      <c r="WGY277" s="18"/>
      <c r="WGZ277" s="18"/>
      <c r="WHA277" s="18"/>
      <c r="WHB277" s="18"/>
      <c r="WHC277" s="18"/>
      <c r="WHD277" s="18"/>
      <c r="WHE277" s="18"/>
      <c r="WHF277" s="18"/>
      <c r="WHG277" s="18"/>
      <c r="WHH277" s="18"/>
      <c r="WHI277" s="18"/>
      <c r="WHJ277" s="18"/>
      <c r="WHK277" s="18"/>
      <c r="WHL277" s="18"/>
      <c r="WHM277" s="18"/>
      <c r="WHN277" s="18"/>
      <c r="WHO277" s="18"/>
      <c r="WHP277" s="18"/>
      <c r="WHQ277" s="18"/>
      <c r="WHR277" s="18"/>
      <c r="WHS277" s="18"/>
      <c r="WHT277" s="18"/>
      <c r="WHU277" s="18"/>
      <c r="WHV277" s="18"/>
      <c r="WHW277" s="18"/>
      <c r="WHX277" s="18"/>
      <c r="WHY277" s="18"/>
      <c r="WHZ277" s="18"/>
      <c r="WIA277" s="18"/>
      <c r="WIB277" s="18"/>
      <c r="WIC277" s="18"/>
      <c r="WID277" s="18"/>
      <c r="WIE277" s="18"/>
      <c r="WIF277" s="18"/>
      <c r="WIG277" s="18"/>
      <c r="WIH277" s="18"/>
      <c r="WII277" s="18"/>
      <c r="WIJ277" s="18"/>
      <c r="WIK277" s="18"/>
      <c r="WIL277" s="18"/>
      <c r="WIM277" s="18"/>
      <c r="WIN277" s="18"/>
      <c r="WIO277" s="18"/>
      <c r="WIP277" s="18"/>
      <c r="WIQ277" s="18"/>
      <c r="WIR277" s="18"/>
      <c r="WIS277" s="18"/>
      <c r="WIT277" s="18"/>
      <c r="WIU277" s="18"/>
      <c r="WIV277" s="18"/>
      <c r="WIW277" s="18"/>
      <c r="WIX277" s="18"/>
      <c r="WIY277" s="18"/>
      <c r="WIZ277" s="18"/>
      <c r="WJA277" s="18"/>
      <c r="WJB277" s="18"/>
      <c r="WJC277" s="18"/>
      <c r="WJD277" s="18"/>
      <c r="WJE277" s="18"/>
      <c r="WJF277" s="18"/>
      <c r="WJG277" s="18"/>
      <c r="WJH277" s="18"/>
      <c r="WJI277" s="18"/>
      <c r="WJJ277" s="18"/>
      <c r="WJK277" s="18"/>
      <c r="WJL277" s="18"/>
      <c r="WJM277" s="18"/>
      <c r="WJN277" s="18"/>
      <c r="WJO277" s="18"/>
      <c r="WJP277" s="18"/>
      <c r="WJQ277" s="18"/>
      <c r="WJR277" s="18"/>
      <c r="WJS277" s="18"/>
      <c r="WJT277" s="18"/>
      <c r="WJU277" s="18"/>
      <c r="WJV277" s="18"/>
      <c r="WJW277" s="18"/>
      <c r="WJX277" s="18"/>
      <c r="WJY277" s="18"/>
      <c r="WJZ277" s="18"/>
      <c r="WKA277" s="18"/>
      <c r="WKB277" s="18"/>
      <c r="WKC277" s="18"/>
      <c r="WKD277" s="18"/>
      <c r="WKE277" s="18"/>
      <c r="WKF277" s="18"/>
      <c r="WKG277" s="18"/>
      <c r="WKH277" s="18"/>
      <c r="WKI277" s="18"/>
      <c r="WKJ277" s="18"/>
      <c r="WKK277" s="18"/>
      <c r="WKL277" s="18"/>
      <c r="WKM277" s="18"/>
      <c r="WKN277" s="18"/>
      <c r="WKO277" s="18"/>
      <c r="WKP277" s="18"/>
      <c r="WKQ277" s="18"/>
      <c r="WKR277" s="18"/>
      <c r="WKS277" s="18"/>
      <c r="WKT277" s="18"/>
      <c r="WKU277" s="18"/>
      <c r="WKV277" s="18"/>
      <c r="WKW277" s="18"/>
      <c r="WKX277" s="18"/>
      <c r="WKY277" s="18"/>
      <c r="WKZ277" s="18"/>
      <c r="WLA277" s="18"/>
      <c r="WLB277" s="18"/>
      <c r="WLC277" s="18"/>
      <c r="WLD277" s="18"/>
      <c r="WLE277" s="18"/>
      <c r="WLF277" s="18"/>
      <c r="WLG277" s="18"/>
      <c r="WLH277" s="18"/>
      <c r="WLI277" s="18"/>
      <c r="WLJ277" s="18"/>
      <c r="WLK277" s="18"/>
      <c r="WLL277" s="18"/>
      <c r="WLM277" s="18"/>
      <c r="WLN277" s="18"/>
      <c r="WLO277" s="18"/>
      <c r="WLP277" s="18"/>
      <c r="WLQ277" s="18"/>
      <c r="WLR277" s="18"/>
      <c r="WLS277" s="18"/>
      <c r="WLT277" s="18"/>
      <c r="WLU277" s="18"/>
      <c r="WLV277" s="18"/>
      <c r="WLW277" s="18"/>
      <c r="WLX277" s="18"/>
      <c r="WLY277" s="18"/>
      <c r="WLZ277" s="18"/>
      <c r="WMA277" s="18"/>
      <c r="WMB277" s="18"/>
      <c r="WMC277" s="18"/>
      <c r="WMD277" s="18"/>
      <c r="WME277" s="18"/>
      <c r="WMF277" s="18"/>
      <c r="WMG277" s="18"/>
      <c r="WMH277" s="18"/>
      <c r="WMI277" s="18"/>
      <c r="WMJ277" s="18"/>
      <c r="WMK277" s="18"/>
      <c r="WML277" s="18"/>
      <c r="WMM277" s="18"/>
      <c r="WMN277" s="18"/>
      <c r="WMO277" s="18"/>
      <c r="WMP277" s="18"/>
      <c r="WMQ277" s="18"/>
      <c r="WMR277" s="18"/>
      <c r="WMS277" s="18"/>
      <c r="WMT277" s="18"/>
      <c r="WMU277" s="18"/>
      <c r="WMV277" s="18"/>
      <c r="WMW277" s="18"/>
      <c r="WMX277" s="18"/>
      <c r="WMY277" s="18"/>
      <c r="WMZ277" s="18"/>
      <c r="WNA277" s="18"/>
      <c r="WNB277" s="18"/>
      <c r="WNC277" s="18"/>
      <c r="WND277" s="18"/>
      <c r="WNE277" s="18"/>
      <c r="WNF277" s="18"/>
      <c r="WNG277" s="18"/>
      <c r="WNH277" s="18"/>
      <c r="WNI277" s="18"/>
      <c r="WNJ277" s="18"/>
      <c r="WNK277" s="18"/>
      <c r="WNL277" s="18"/>
      <c r="WNM277" s="18"/>
      <c r="WNN277" s="18"/>
      <c r="WNO277" s="18"/>
      <c r="WNP277" s="18"/>
      <c r="WNQ277" s="18"/>
      <c r="WNR277" s="18"/>
      <c r="WNS277" s="18"/>
      <c r="WNT277" s="18"/>
      <c r="WNU277" s="18"/>
      <c r="WNV277" s="18"/>
      <c r="WNW277" s="18"/>
      <c r="WNX277" s="18"/>
      <c r="WNY277" s="18"/>
      <c r="WNZ277" s="18"/>
      <c r="WOA277" s="18"/>
      <c r="WOB277" s="18"/>
      <c r="WOC277" s="18"/>
      <c r="WOD277" s="18"/>
      <c r="WOE277" s="18"/>
      <c r="WOF277" s="18"/>
      <c r="WOG277" s="18"/>
      <c r="WOH277" s="18"/>
      <c r="WOI277" s="18"/>
      <c r="WOJ277" s="18"/>
      <c r="WOK277" s="18"/>
      <c r="WOL277" s="18"/>
      <c r="WOM277" s="18"/>
      <c r="WON277" s="18"/>
      <c r="WOO277" s="18"/>
      <c r="WOP277" s="18"/>
      <c r="WOQ277" s="18"/>
      <c r="WOR277" s="18"/>
      <c r="WOS277" s="18"/>
      <c r="WOT277" s="18"/>
      <c r="WOU277" s="18"/>
      <c r="WOV277" s="18"/>
      <c r="WOW277" s="18"/>
      <c r="WOX277" s="18"/>
      <c r="WOY277" s="18"/>
      <c r="WOZ277" s="18"/>
      <c r="WPA277" s="18"/>
      <c r="WPB277" s="18"/>
      <c r="WPC277" s="18"/>
      <c r="WPD277" s="18"/>
      <c r="WPE277" s="18"/>
      <c r="WPF277" s="18"/>
      <c r="WPG277" s="18"/>
      <c r="WPH277" s="18"/>
      <c r="WPI277" s="18"/>
      <c r="WPJ277" s="18"/>
      <c r="WPK277" s="18"/>
      <c r="WPL277" s="18"/>
      <c r="WPM277" s="18"/>
      <c r="WPN277" s="18"/>
      <c r="WPO277" s="18"/>
      <c r="WPP277" s="18"/>
      <c r="WPQ277" s="18"/>
      <c r="WPR277" s="18"/>
      <c r="WPS277" s="18"/>
      <c r="WPT277" s="18"/>
      <c r="WPU277" s="18"/>
      <c r="WPV277" s="18"/>
      <c r="WPW277" s="18"/>
      <c r="WPX277" s="18"/>
      <c r="WPY277" s="18"/>
      <c r="WPZ277" s="18"/>
      <c r="WQA277" s="18"/>
      <c r="WQB277" s="18"/>
      <c r="WQC277" s="18"/>
      <c r="WQD277" s="18"/>
      <c r="WQE277" s="18"/>
      <c r="WQF277" s="18"/>
      <c r="WQG277" s="18"/>
      <c r="WQH277" s="18"/>
      <c r="WQI277" s="18"/>
      <c r="WQJ277" s="18"/>
      <c r="WQK277" s="18"/>
      <c r="WQL277" s="18"/>
      <c r="WQM277" s="18"/>
      <c r="WQN277" s="18"/>
      <c r="WQO277" s="18"/>
      <c r="WQP277" s="18"/>
      <c r="WQQ277" s="18"/>
      <c r="WQR277" s="18"/>
      <c r="WQS277" s="18"/>
      <c r="WQT277" s="18"/>
      <c r="WQU277" s="18"/>
      <c r="WQV277" s="18"/>
      <c r="WQW277" s="18"/>
      <c r="WQX277" s="18"/>
      <c r="WQY277" s="18"/>
      <c r="WQZ277" s="18"/>
      <c r="WRA277" s="18"/>
      <c r="WRB277" s="18"/>
      <c r="WRC277" s="18"/>
      <c r="WRD277" s="18"/>
      <c r="WRE277" s="18"/>
      <c r="WRF277" s="18"/>
      <c r="WRG277" s="18"/>
      <c r="WRH277" s="18"/>
      <c r="WRI277" s="18"/>
      <c r="WRJ277" s="18"/>
      <c r="WRK277" s="18"/>
      <c r="WRL277" s="18"/>
      <c r="WRM277" s="18"/>
      <c r="WRN277" s="18"/>
      <c r="WRO277" s="18"/>
      <c r="WRP277" s="18"/>
      <c r="WRQ277" s="18"/>
      <c r="WRR277" s="18"/>
      <c r="WRS277" s="18"/>
      <c r="WRT277" s="18"/>
      <c r="WRU277" s="18"/>
      <c r="WRV277" s="18"/>
      <c r="WRW277" s="18"/>
      <c r="WRX277" s="18"/>
      <c r="WRY277" s="18"/>
      <c r="WRZ277" s="18"/>
      <c r="WSA277" s="18"/>
      <c r="WSB277" s="18"/>
      <c r="WSC277" s="18"/>
      <c r="WSD277" s="18"/>
      <c r="WSE277" s="18"/>
      <c r="WSF277" s="18"/>
      <c r="WSG277" s="18"/>
      <c r="WSH277" s="18"/>
      <c r="WSI277" s="18"/>
      <c r="WSJ277" s="18"/>
      <c r="WSK277" s="18"/>
      <c r="WSL277" s="18"/>
      <c r="WSM277" s="18"/>
      <c r="WSN277" s="18"/>
      <c r="WSO277" s="18"/>
      <c r="WSP277" s="18"/>
      <c r="WSQ277" s="18"/>
      <c r="WSR277" s="18"/>
      <c r="WSS277" s="18"/>
      <c r="WST277" s="18"/>
      <c r="WSU277" s="18"/>
      <c r="WSV277" s="18"/>
      <c r="WSW277" s="18"/>
      <c r="WSX277" s="18"/>
      <c r="WSY277" s="18"/>
      <c r="WSZ277" s="18"/>
      <c r="WTA277" s="18"/>
      <c r="WTB277" s="18"/>
      <c r="WTC277" s="18"/>
      <c r="WTD277" s="18"/>
      <c r="WTE277" s="18"/>
      <c r="WTF277" s="18"/>
      <c r="WTG277" s="18"/>
      <c r="WTH277" s="18"/>
      <c r="WTI277" s="18"/>
      <c r="WTJ277" s="18"/>
      <c r="WTK277" s="18"/>
      <c r="WTL277" s="18"/>
      <c r="WTM277" s="18"/>
      <c r="WTN277" s="18"/>
      <c r="WTO277" s="18"/>
      <c r="WTP277" s="18"/>
      <c r="WTQ277" s="18"/>
      <c r="WTR277" s="18"/>
      <c r="WTS277" s="18"/>
      <c r="WTT277" s="18"/>
      <c r="WTU277" s="18"/>
      <c r="WTV277" s="18"/>
      <c r="WTW277" s="18"/>
      <c r="WTX277" s="18"/>
      <c r="WTY277" s="18"/>
      <c r="WTZ277" s="18"/>
      <c r="WUA277" s="18"/>
      <c r="WUB277" s="18"/>
      <c r="WUC277" s="18"/>
      <c r="WUD277" s="18"/>
      <c r="WUE277" s="18"/>
      <c r="WUF277" s="18"/>
      <c r="WUG277" s="18"/>
      <c r="WUH277" s="18"/>
      <c r="WUI277" s="18"/>
      <c r="WUJ277" s="18"/>
      <c r="WUK277" s="18"/>
      <c r="WUL277" s="18"/>
      <c r="WUM277" s="18"/>
      <c r="WUN277" s="18"/>
      <c r="WUO277" s="18"/>
      <c r="WUP277" s="18"/>
      <c r="WUQ277" s="18"/>
      <c r="WUR277" s="18"/>
      <c r="WUS277" s="18"/>
      <c r="WUT277" s="18"/>
      <c r="WUU277" s="18"/>
      <c r="WUV277" s="18"/>
      <c r="WUW277" s="18"/>
      <c r="WUX277" s="18"/>
      <c r="WUY277" s="18"/>
      <c r="WUZ277" s="18"/>
      <c r="WVA277" s="18"/>
      <c r="WVB277" s="18"/>
      <c r="WVC277" s="18"/>
      <c r="WVD277" s="18"/>
      <c r="WVE277" s="18"/>
      <c r="WVF277" s="18"/>
      <c r="WVG277" s="18"/>
      <c r="WVH277" s="18"/>
      <c r="WVI277" s="18"/>
      <c r="WVJ277" s="18"/>
      <c r="WVK277" s="18"/>
      <c r="WVL277" s="18"/>
      <c r="WVM277" s="18"/>
      <c r="WVN277" s="18"/>
      <c r="WVO277" s="18"/>
      <c r="WVP277" s="18"/>
      <c r="WVQ277" s="18"/>
      <c r="WVR277" s="18"/>
      <c r="WVS277" s="18"/>
      <c r="WVT277" s="18"/>
      <c r="WVU277" s="18"/>
      <c r="WVV277" s="18"/>
      <c r="WVW277" s="18"/>
      <c r="WVX277" s="18"/>
      <c r="WVY277" s="18"/>
      <c r="WVZ277" s="18"/>
      <c r="WWA277" s="18"/>
      <c r="WWB277" s="18"/>
      <c r="WWC277" s="18"/>
      <c r="WWD277" s="18"/>
      <c r="WWE277" s="18"/>
      <c r="WWF277" s="18"/>
      <c r="WWG277" s="18"/>
      <c r="WWH277" s="18"/>
      <c r="WWI277" s="18"/>
      <c r="WWJ277" s="18"/>
      <c r="WWK277" s="18"/>
      <c r="WWL277" s="18"/>
      <c r="WWM277" s="18"/>
      <c r="WWN277" s="18"/>
      <c r="WWO277" s="18"/>
      <c r="WWP277" s="18"/>
      <c r="WWQ277" s="18"/>
      <c r="WWR277" s="18"/>
      <c r="WWS277" s="18"/>
      <c r="WWT277" s="18"/>
      <c r="WWU277" s="18"/>
      <c r="WWV277" s="18"/>
      <c r="WWW277" s="18"/>
      <c r="WWX277" s="18"/>
      <c r="WWY277" s="18"/>
      <c r="WWZ277" s="18"/>
      <c r="WXA277" s="18"/>
      <c r="WXB277" s="18"/>
      <c r="WXC277" s="18"/>
      <c r="WXD277" s="18"/>
      <c r="WXE277" s="18"/>
      <c r="WXF277" s="18"/>
      <c r="WXG277" s="18"/>
      <c r="WXH277" s="18"/>
      <c r="WXI277" s="18"/>
      <c r="WXJ277" s="18"/>
      <c r="WXK277" s="18"/>
      <c r="WXL277" s="18"/>
      <c r="WXM277" s="18"/>
      <c r="WXN277" s="18"/>
      <c r="WXO277" s="18"/>
      <c r="WXP277" s="18"/>
      <c r="WXQ277" s="18"/>
      <c r="WXR277" s="18"/>
      <c r="WXS277" s="18"/>
      <c r="WXT277" s="18"/>
      <c r="WXU277" s="18"/>
      <c r="WXV277" s="18"/>
      <c r="WXW277" s="18"/>
      <c r="WXX277" s="18"/>
      <c r="WXY277" s="18"/>
      <c r="WXZ277" s="18"/>
      <c r="WYA277" s="18"/>
      <c r="WYB277" s="18"/>
      <c r="WYC277" s="18"/>
      <c r="WYD277" s="18"/>
      <c r="WYE277" s="18"/>
      <c r="WYF277" s="18"/>
      <c r="WYG277" s="18"/>
      <c r="WYH277" s="18"/>
      <c r="WYI277" s="18"/>
      <c r="WYJ277" s="18"/>
      <c r="WYK277" s="18"/>
      <c r="WYL277" s="18"/>
      <c r="WYM277" s="18"/>
      <c r="WYN277" s="18"/>
      <c r="WYO277" s="18"/>
      <c r="WYP277" s="18"/>
      <c r="WYQ277" s="18"/>
      <c r="WYR277" s="18"/>
      <c r="WYS277" s="18"/>
      <c r="WYT277" s="18"/>
      <c r="WYU277" s="18"/>
      <c r="WYV277" s="18"/>
      <c r="WYW277" s="18"/>
      <c r="WYX277" s="18"/>
      <c r="WYY277" s="18"/>
      <c r="WYZ277" s="18"/>
      <c r="WZA277" s="18"/>
      <c r="WZB277" s="18"/>
      <c r="WZC277" s="18"/>
      <c r="WZD277" s="18"/>
      <c r="WZE277" s="18"/>
      <c r="WZF277" s="18"/>
      <c r="WZG277" s="18"/>
      <c r="WZH277" s="18"/>
      <c r="WZI277" s="18"/>
      <c r="WZJ277" s="18"/>
      <c r="WZK277" s="18"/>
      <c r="WZL277" s="18"/>
      <c r="WZM277" s="18"/>
      <c r="WZN277" s="18"/>
      <c r="WZO277" s="18"/>
      <c r="WZP277" s="18"/>
      <c r="WZQ277" s="18"/>
      <c r="WZR277" s="18"/>
      <c r="WZS277" s="18"/>
      <c r="WZT277" s="18"/>
      <c r="WZU277" s="18"/>
      <c r="WZV277" s="18"/>
      <c r="WZW277" s="18"/>
      <c r="WZX277" s="18"/>
      <c r="WZY277" s="18"/>
      <c r="WZZ277" s="18"/>
      <c r="XAA277" s="18"/>
      <c r="XAB277" s="18"/>
      <c r="XAC277" s="18"/>
      <c r="XAD277" s="18"/>
      <c r="XAE277" s="18"/>
      <c r="XAF277" s="18"/>
      <c r="XAG277" s="18"/>
      <c r="XAH277" s="18"/>
      <c r="XAI277" s="18"/>
      <c r="XAJ277" s="18"/>
      <c r="XAK277" s="18"/>
      <c r="XAL277" s="18"/>
      <c r="XAM277" s="18"/>
      <c r="XAN277" s="18"/>
      <c r="XAO277" s="18"/>
      <c r="XAP277" s="18"/>
      <c r="XAQ277" s="18"/>
      <c r="XAR277" s="18"/>
      <c r="XAS277" s="18"/>
      <c r="XAT277" s="18"/>
      <c r="XAU277" s="18"/>
      <c r="XAV277" s="18"/>
      <c r="XAW277" s="18"/>
      <c r="XAX277" s="18"/>
      <c r="XAY277" s="18"/>
      <c r="XAZ277" s="18"/>
      <c r="XBA277" s="18"/>
      <c r="XBB277" s="18"/>
      <c r="XBC277" s="18"/>
      <c r="XBD277" s="18"/>
      <c r="XBE277" s="18"/>
      <c r="XBF277" s="18"/>
      <c r="XBG277" s="18"/>
      <c r="XBH277" s="18"/>
      <c r="XBI277" s="18"/>
      <c r="XBJ277" s="18"/>
      <c r="XBK277" s="18"/>
      <c r="XBL277" s="18"/>
      <c r="XBM277" s="18"/>
      <c r="XBN277" s="18"/>
      <c r="XBO277" s="18"/>
      <c r="XBP277" s="18"/>
      <c r="XBQ277" s="18"/>
      <c r="XBR277" s="18"/>
      <c r="XBS277" s="18"/>
      <c r="XBT277" s="18"/>
      <c r="XBU277" s="18"/>
      <c r="XBV277" s="18"/>
      <c r="XBW277" s="18"/>
      <c r="XBX277" s="18"/>
      <c r="XBY277" s="18"/>
      <c r="XBZ277" s="18"/>
      <c r="XCA277" s="18"/>
      <c r="XCB277" s="18"/>
      <c r="XCC277" s="18"/>
      <c r="XCD277" s="18"/>
      <c r="XCE277" s="18"/>
      <c r="XCF277" s="18"/>
      <c r="XCG277" s="18"/>
      <c r="XCH277" s="18"/>
      <c r="XCI277" s="18"/>
      <c r="XCJ277" s="18"/>
      <c r="XCK277" s="18"/>
      <c r="XCL277" s="18"/>
      <c r="XCM277" s="18"/>
      <c r="XCN277" s="18"/>
      <c r="XCO277" s="18"/>
      <c r="XCP277" s="18"/>
      <c r="XCQ277" s="18"/>
      <c r="XCR277" s="18"/>
      <c r="XCS277" s="18"/>
      <c r="XCT277" s="18"/>
      <c r="XCU277" s="18"/>
      <c r="XCV277" s="18"/>
      <c r="XCW277" s="18"/>
      <c r="XCX277" s="18"/>
      <c r="XCY277" s="18"/>
      <c r="XCZ277" s="18"/>
      <c r="XDA277" s="18"/>
      <c r="XDB277" s="18"/>
      <c r="XDC277" s="18"/>
      <c r="XDD277" s="18"/>
      <c r="XDE277" s="18"/>
      <c r="XDF277" s="18"/>
      <c r="XDG277" s="18"/>
      <c r="XDH277" s="18"/>
      <c r="XDI277" s="18"/>
      <c r="XDJ277" s="18"/>
      <c r="XDK277" s="18"/>
    </row>
    <row r="278" spans="1:16339" ht="30" customHeight="1">
      <c r="A278" s="153" t="str" cm="1">
        <f t="array" ref="A278">_xlfn._xlws.FILTER(Tabelle26[[Kids-Buffet - ab mindestens 8 Kids!]:[Eure Wünsche]],Tabelle26[Spalte1]=FALSE,"")</f>
        <v/>
      </c>
      <c r="B278" s="105"/>
      <c r="C278" s="104"/>
      <c r="D278" s="104"/>
      <c r="E278" s="217"/>
      <c r="F278" s="104"/>
      <c r="G278" s="104"/>
      <c r="H278" s="104"/>
      <c r="I278" s="177"/>
      <c r="J278" s="153"/>
      <c r="K278" s="153"/>
      <c r="L278" s="104"/>
      <c r="M278" s="220">
        <v>0.3</v>
      </c>
      <c r="N278" s="108">
        <f t="shared" si="40"/>
        <v>1</v>
      </c>
      <c r="O278" s="104">
        <f>F278*M278*N278</f>
        <v>0</v>
      </c>
      <c r="P278" s="104"/>
      <c r="Q278" s="177" t="str">
        <f>CONCATENATE(O278," ",G278)</f>
        <v xml:space="preserve">0 </v>
      </c>
      <c r="R278" s="153">
        <f>'Auswahl Produkte'!$E$5*M278</f>
        <v>0</v>
      </c>
      <c r="S278" s="217">
        <f>E278*M278*N278</f>
        <v>0</v>
      </c>
    </row>
    <row r="279" spans="1:16339" ht="30" customHeight="1">
      <c r="A279" s="153"/>
      <c r="B279" s="105"/>
      <c r="C279" s="104"/>
      <c r="D279" s="104"/>
      <c r="E279" s="217"/>
      <c r="F279" s="104"/>
      <c r="G279" s="104"/>
      <c r="H279" s="104"/>
      <c r="I279" s="177"/>
      <c r="J279" s="153"/>
      <c r="K279" s="153"/>
      <c r="L279" s="104"/>
      <c r="M279" s="220">
        <v>0.5</v>
      </c>
      <c r="N279" s="108">
        <f t="shared" si="40"/>
        <v>1</v>
      </c>
      <c r="O279" s="104">
        <f t="shared" ref="O279:O293" si="48">F279*M279*N279</f>
        <v>0</v>
      </c>
      <c r="P279" s="104"/>
      <c r="Q279" s="177" t="str">
        <f t="shared" ref="Q279:Q293" si="49">CONCATENATE(O279," ",G279)</f>
        <v xml:space="preserve">0 </v>
      </c>
      <c r="R279" s="153">
        <f>'Auswahl Produkte'!$E$5*M279</f>
        <v>0</v>
      </c>
      <c r="S279" s="217">
        <f t="shared" ref="S279:S293" si="50">E279*M279*N279</f>
        <v>0</v>
      </c>
    </row>
    <row r="280" spans="1:16339" ht="30" customHeight="1">
      <c r="A280" s="153"/>
      <c r="B280" s="105"/>
      <c r="C280" s="104"/>
      <c r="D280" s="104"/>
      <c r="E280" s="217"/>
      <c r="F280" s="104"/>
      <c r="G280" s="104"/>
      <c r="H280" s="104"/>
      <c r="I280" s="177"/>
      <c r="J280" s="153"/>
      <c r="K280" s="153"/>
      <c r="L280" s="104"/>
      <c r="M280" s="220">
        <v>0.5</v>
      </c>
      <c r="N280" s="108">
        <f t="shared" si="40"/>
        <v>1</v>
      </c>
      <c r="O280" s="104">
        <f t="shared" si="48"/>
        <v>0</v>
      </c>
      <c r="P280" s="104"/>
      <c r="Q280" s="177" t="str">
        <f t="shared" si="49"/>
        <v xml:space="preserve">0 </v>
      </c>
      <c r="R280" s="153">
        <f>'Auswahl Produkte'!$E$5*M280</f>
        <v>0</v>
      </c>
      <c r="S280" s="217">
        <f t="shared" si="50"/>
        <v>0</v>
      </c>
    </row>
    <row r="281" spans="1:16339" ht="30" customHeight="1">
      <c r="A281" s="153"/>
      <c r="B281" s="105"/>
      <c r="C281" s="104"/>
      <c r="D281" s="104"/>
      <c r="E281" s="217"/>
      <c r="F281" s="104"/>
      <c r="G281" s="104"/>
      <c r="H281" s="104"/>
      <c r="I281" s="177"/>
      <c r="J281" s="153"/>
      <c r="K281" s="153"/>
      <c r="L281" s="104"/>
      <c r="M281" s="220">
        <v>0.4</v>
      </c>
      <c r="N281" s="108">
        <f t="shared" si="40"/>
        <v>1</v>
      </c>
      <c r="O281" s="104">
        <f t="shared" si="48"/>
        <v>0</v>
      </c>
      <c r="P281" s="104"/>
      <c r="Q281" s="177" t="str">
        <f t="shared" si="49"/>
        <v xml:space="preserve">0 </v>
      </c>
      <c r="R281" s="153">
        <f>'Auswahl Produkte'!$E$5*M281</f>
        <v>0</v>
      </c>
      <c r="S281" s="217">
        <f t="shared" si="50"/>
        <v>0</v>
      </c>
    </row>
    <row r="282" spans="1:16339" s="94" customFormat="1" ht="30" hidden="1" customHeight="1">
      <c r="A282" s="104"/>
      <c r="B282" s="105"/>
      <c r="C282" s="104"/>
      <c r="D282" s="104"/>
      <c r="E282" s="106"/>
      <c r="F282" s="104"/>
      <c r="G282" s="104"/>
      <c r="H282" s="104"/>
      <c r="I282" s="104"/>
      <c r="J282" s="104"/>
      <c r="K282" s="104"/>
      <c r="L282" s="104"/>
      <c r="M282" s="107">
        <v>0.5</v>
      </c>
      <c r="N282" s="108">
        <f t="shared" si="40"/>
        <v>1</v>
      </c>
      <c r="O282" s="104">
        <f t="shared" si="48"/>
        <v>0</v>
      </c>
      <c r="P282" s="104"/>
      <c r="Q282" s="109" t="str">
        <f t="shared" si="49"/>
        <v xml:space="preserve">0 </v>
      </c>
      <c r="R282" s="104">
        <f>'Auswahl Produkte'!$E$5*M282</f>
        <v>0</v>
      </c>
      <c r="S282" s="106">
        <f t="shared" si="50"/>
        <v>0</v>
      </c>
    </row>
    <row r="283" spans="1:16339" s="94" customFormat="1" ht="30" hidden="1" customHeight="1">
      <c r="A283" s="104"/>
      <c r="B283" s="105"/>
      <c r="C283" s="104"/>
      <c r="D283" s="104"/>
      <c r="E283" s="106"/>
      <c r="F283" s="104"/>
      <c r="G283" s="104"/>
      <c r="H283" s="104"/>
      <c r="I283" s="104"/>
      <c r="J283" s="104"/>
      <c r="K283" s="104"/>
      <c r="L283" s="104"/>
      <c r="M283" s="107">
        <v>0.5</v>
      </c>
      <c r="N283" s="108">
        <f t="shared" si="40"/>
        <v>1</v>
      </c>
      <c r="O283" s="104">
        <f t="shared" si="48"/>
        <v>0</v>
      </c>
      <c r="P283" s="104"/>
      <c r="Q283" s="109" t="str">
        <f t="shared" si="49"/>
        <v xml:space="preserve">0 </v>
      </c>
      <c r="R283" s="104">
        <f>'Auswahl Produkte'!$E$5*M283</f>
        <v>0</v>
      </c>
      <c r="S283" s="106">
        <f t="shared" si="50"/>
        <v>0</v>
      </c>
    </row>
    <row r="284" spans="1:16339" s="94" customFormat="1" ht="30" hidden="1" customHeight="1">
      <c r="A284" s="104"/>
      <c r="B284" s="105"/>
      <c r="C284" s="104"/>
      <c r="D284" s="104"/>
      <c r="E284" s="106"/>
      <c r="F284" s="104"/>
      <c r="G284" s="104"/>
      <c r="H284" s="104"/>
      <c r="I284" s="104"/>
      <c r="J284" s="104"/>
      <c r="K284" s="104"/>
      <c r="L284" s="104"/>
      <c r="M284" s="107">
        <v>0.5</v>
      </c>
      <c r="N284" s="108">
        <f t="shared" si="40"/>
        <v>1</v>
      </c>
      <c r="O284" s="104">
        <f t="shared" si="48"/>
        <v>0</v>
      </c>
      <c r="P284" s="104"/>
      <c r="Q284" s="109" t="str">
        <f t="shared" si="49"/>
        <v xml:space="preserve">0 </v>
      </c>
      <c r="R284" s="104">
        <f>'Auswahl Produkte'!$E$5*M284</f>
        <v>0</v>
      </c>
      <c r="S284" s="106">
        <f t="shared" si="50"/>
        <v>0</v>
      </c>
    </row>
    <row r="285" spans="1:16339" s="94" customFormat="1" ht="30" hidden="1" customHeight="1">
      <c r="A285" s="104"/>
      <c r="B285" s="105"/>
      <c r="C285" s="104"/>
      <c r="D285" s="104"/>
      <c r="E285" s="106"/>
      <c r="F285" s="104"/>
      <c r="G285" s="104"/>
      <c r="H285" s="104"/>
      <c r="I285" s="104"/>
      <c r="J285" s="104"/>
      <c r="K285" s="104"/>
      <c r="L285" s="104"/>
      <c r="M285" s="107">
        <v>0.5</v>
      </c>
      <c r="N285" s="108">
        <f t="shared" si="40"/>
        <v>1</v>
      </c>
      <c r="O285" s="104">
        <f t="shared" si="48"/>
        <v>0</v>
      </c>
      <c r="P285" s="104"/>
      <c r="Q285" s="109" t="str">
        <f t="shared" si="49"/>
        <v xml:space="preserve">0 </v>
      </c>
      <c r="R285" s="104">
        <f>'Auswahl Produkte'!$E$5*M285</f>
        <v>0</v>
      </c>
      <c r="S285" s="106">
        <f t="shared" si="50"/>
        <v>0</v>
      </c>
    </row>
    <row r="286" spans="1:16339" s="94" customFormat="1" ht="30" hidden="1" customHeight="1">
      <c r="A286" s="104"/>
      <c r="B286" s="105"/>
      <c r="C286" s="104"/>
      <c r="D286" s="104"/>
      <c r="E286" s="106"/>
      <c r="F286" s="104"/>
      <c r="G286" s="104"/>
      <c r="H286" s="104"/>
      <c r="I286" s="104"/>
      <c r="J286" s="104"/>
      <c r="K286" s="104"/>
      <c r="L286" s="104"/>
      <c r="M286" s="107">
        <v>0.5</v>
      </c>
      <c r="N286" s="108">
        <f t="shared" si="40"/>
        <v>1</v>
      </c>
      <c r="O286" s="104">
        <f t="shared" si="48"/>
        <v>0</v>
      </c>
      <c r="P286" s="104"/>
      <c r="Q286" s="109" t="str">
        <f t="shared" si="49"/>
        <v xml:space="preserve">0 </v>
      </c>
      <c r="R286" s="104">
        <f>'Auswahl Produkte'!$E$5*M286</f>
        <v>0</v>
      </c>
      <c r="S286" s="106">
        <f t="shared" si="50"/>
        <v>0</v>
      </c>
    </row>
    <row r="287" spans="1:16339" s="94" customFormat="1" ht="30" hidden="1" customHeight="1">
      <c r="A287" s="104"/>
      <c r="B287" s="105"/>
      <c r="C287" s="104"/>
      <c r="D287" s="104"/>
      <c r="E287" s="106"/>
      <c r="F287" s="104"/>
      <c r="G287" s="104"/>
      <c r="H287" s="104"/>
      <c r="I287" s="104"/>
      <c r="J287" s="104"/>
      <c r="K287" s="104"/>
      <c r="L287" s="104"/>
      <c r="M287" s="107">
        <v>0.5</v>
      </c>
      <c r="N287" s="108">
        <f t="shared" si="40"/>
        <v>1</v>
      </c>
      <c r="O287" s="104">
        <f t="shared" si="48"/>
        <v>0</v>
      </c>
      <c r="P287" s="104"/>
      <c r="Q287" s="109" t="str">
        <f t="shared" si="49"/>
        <v xml:space="preserve">0 </v>
      </c>
      <c r="R287" s="104">
        <f>'Auswahl Produkte'!$E$5*M287</f>
        <v>0</v>
      </c>
      <c r="S287" s="106">
        <f t="shared" si="50"/>
        <v>0</v>
      </c>
    </row>
    <row r="288" spans="1:16339" s="94" customFormat="1" ht="30" hidden="1" customHeight="1">
      <c r="A288" s="104"/>
      <c r="B288" s="105"/>
      <c r="C288" s="104"/>
      <c r="D288" s="104"/>
      <c r="E288" s="106"/>
      <c r="F288" s="104"/>
      <c r="G288" s="104"/>
      <c r="H288" s="104"/>
      <c r="I288" s="104"/>
      <c r="J288" s="104"/>
      <c r="K288" s="104"/>
      <c r="L288" s="104"/>
      <c r="M288" s="107">
        <v>0.5</v>
      </c>
      <c r="N288" s="108">
        <f t="shared" si="40"/>
        <v>1</v>
      </c>
      <c r="O288" s="104">
        <f t="shared" si="48"/>
        <v>0</v>
      </c>
      <c r="P288" s="104"/>
      <c r="Q288" s="109" t="str">
        <f t="shared" si="49"/>
        <v xml:space="preserve">0 </v>
      </c>
      <c r="R288" s="104">
        <f>'Auswahl Produkte'!$E$5*M288</f>
        <v>0</v>
      </c>
      <c r="S288" s="106">
        <f t="shared" si="50"/>
        <v>0</v>
      </c>
    </row>
    <row r="289" spans="1:16339" s="94" customFormat="1" ht="30" hidden="1" customHeight="1">
      <c r="A289" s="104"/>
      <c r="B289" s="105"/>
      <c r="C289" s="104"/>
      <c r="D289" s="104"/>
      <c r="E289" s="106"/>
      <c r="F289" s="104"/>
      <c r="G289" s="104"/>
      <c r="H289" s="104"/>
      <c r="I289" s="104"/>
      <c r="J289" s="104"/>
      <c r="K289" s="104"/>
      <c r="L289" s="104"/>
      <c r="M289" s="107">
        <v>0.5</v>
      </c>
      <c r="N289" s="108">
        <f t="shared" si="40"/>
        <v>1</v>
      </c>
      <c r="O289" s="104">
        <f t="shared" si="48"/>
        <v>0</v>
      </c>
      <c r="P289" s="104"/>
      <c r="Q289" s="109" t="str">
        <f t="shared" si="49"/>
        <v xml:space="preserve">0 </v>
      </c>
      <c r="R289" s="104">
        <f>'Auswahl Produkte'!$E$5*M289</f>
        <v>0</v>
      </c>
      <c r="S289" s="106">
        <f t="shared" si="50"/>
        <v>0</v>
      </c>
    </row>
    <row r="290" spans="1:16339" s="94" customFormat="1" ht="30" hidden="1" customHeight="1">
      <c r="A290" s="104"/>
      <c r="B290" s="105"/>
      <c r="C290" s="104"/>
      <c r="D290" s="104"/>
      <c r="E290" s="106"/>
      <c r="F290" s="104"/>
      <c r="G290" s="104"/>
      <c r="H290" s="104"/>
      <c r="I290" s="104"/>
      <c r="J290" s="104"/>
      <c r="K290" s="104"/>
      <c r="L290" s="104"/>
      <c r="M290" s="107">
        <v>0.5</v>
      </c>
      <c r="N290" s="108">
        <f t="shared" si="40"/>
        <v>1</v>
      </c>
      <c r="O290" s="104">
        <f t="shared" si="48"/>
        <v>0</v>
      </c>
      <c r="P290" s="104"/>
      <c r="Q290" s="109" t="str">
        <f t="shared" si="49"/>
        <v xml:space="preserve">0 </v>
      </c>
      <c r="R290" s="104">
        <f>'Auswahl Produkte'!$E$5*M290</f>
        <v>0</v>
      </c>
      <c r="S290" s="106">
        <f t="shared" si="50"/>
        <v>0</v>
      </c>
    </row>
    <row r="291" spans="1:16339" s="94" customFormat="1" ht="30" hidden="1" customHeight="1">
      <c r="A291" s="104"/>
      <c r="B291" s="105"/>
      <c r="C291" s="104"/>
      <c r="D291" s="104"/>
      <c r="E291" s="106"/>
      <c r="F291" s="104"/>
      <c r="G291" s="104"/>
      <c r="H291" s="104"/>
      <c r="I291" s="104"/>
      <c r="J291" s="104"/>
      <c r="K291" s="104"/>
      <c r="L291" s="104"/>
      <c r="M291" s="107">
        <v>0.5</v>
      </c>
      <c r="N291" s="108">
        <f t="shared" si="40"/>
        <v>1</v>
      </c>
      <c r="O291" s="104">
        <f t="shared" si="48"/>
        <v>0</v>
      </c>
      <c r="P291" s="104"/>
      <c r="Q291" s="109" t="str">
        <f t="shared" si="49"/>
        <v xml:space="preserve">0 </v>
      </c>
      <c r="R291" s="104">
        <f>'Auswahl Produkte'!$E$5*M291</f>
        <v>0</v>
      </c>
      <c r="S291" s="106">
        <f t="shared" si="50"/>
        <v>0</v>
      </c>
    </row>
    <row r="292" spans="1:16339" s="94" customFormat="1" ht="30" hidden="1" customHeight="1">
      <c r="A292" s="104"/>
      <c r="B292" s="105"/>
      <c r="C292" s="104"/>
      <c r="D292" s="104"/>
      <c r="E292" s="106"/>
      <c r="F292" s="104"/>
      <c r="G292" s="104"/>
      <c r="H292" s="104"/>
      <c r="I292" s="104"/>
      <c r="J292" s="104"/>
      <c r="K292" s="104"/>
      <c r="L292" s="104"/>
      <c r="M292" s="107">
        <v>0.5</v>
      </c>
      <c r="N292" s="108">
        <f t="shared" si="40"/>
        <v>1</v>
      </c>
      <c r="O292" s="104">
        <f t="shared" si="48"/>
        <v>0</v>
      </c>
      <c r="P292" s="104"/>
      <c r="Q292" s="109" t="str">
        <f t="shared" si="49"/>
        <v xml:space="preserve">0 </v>
      </c>
      <c r="R292" s="104">
        <f>'Auswahl Produkte'!$E$5*M292</f>
        <v>0</v>
      </c>
      <c r="S292" s="106">
        <f t="shared" si="50"/>
        <v>0</v>
      </c>
    </row>
    <row r="293" spans="1:16339" s="94" customFormat="1" ht="30" hidden="1" customHeight="1">
      <c r="A293" s="104"/>
      <c r="B293" s="105"/>
      <c r="C293" s="104"/>
      <c r="D293" s="104"/>
      <c r="E293" s="106"/>
      <c r="F293" s="104"/>
      <c r="G293" s="104"/>
      <c r="H293" s="104"/>
      <c r="I293" s="104"/>
      <c r="J293" s="104"/>
      <c r="K293" s="104"/>
      <c r="L293" s="104"/>
      <c r="M293" s="107">
        <v>0.5</v>
      </c>
      <c r="N293" s="108">
        <f t="shared" si="40"/>
        <v>1</v>
      </c>
      <c r="O293" s="104">
        <f t="shared" si="48"/>
        <v>0</v>
      </c>
      <c r="P293" s="104"/>
      <c r="Q293" s="109" t="str">
        <f t="shared" si="49"/>
        <v xml:space="preserve">0 </v>
      </c>
      <c r="R293" s="104">
        <f>'Auswahl Produkte'!$E$5*M293</f>
        <v>0</v>
      </c>
      <c r="S293" s="106">
        <f t="shared" si="50"/>
        <v>0</v>
      </c>
    </row>
    <row r="294" spans="1:16339" s="94" customFormat="1" ht="19.5" hidden="1" customHeight="1">
      <c r="A294" s="155"/>
      <c r="B294" s="154"/>
      <c r="C294" s="155"/>
      <c r="D294" s="155"/>
      <c r="E294" s="156"/>
      <c r="F294" s="155"/>
      <c r="G294" s="155"/>
      <c r="H294" s="155"/>
      <c r="I294" s="155"/>
      <c r="J294" s="155"/>
      <c r="K294" s="155"/>
      <c r="L294" s="155"/>
      <c r="M294" s="157"/>
      <c r="N294" s="158"/>
      <c r="O294" s="152">
        <f>SUM(O278:O293)</f>
        <v>0</v>
      </c>
      <c r="P294" s="152"/>
      <c r="Q294" s="159" t="str">
        <f>CONCATENATE(O294," g")</f>
        <v>0 g</v>
      </c>
      <c r="R294" s="155"/>
      <c r="S294" s="156">
        <f>SUM(S278:S293)</f>
        <v>0</v>
      </c>
    </row>
    <row r="295" spans="1:16339" ht="30" customHeight="1">
      <c r="A295" s="424" t="e">
        <f>#REF!</f>
        <v>#REF!</v>
      </c>
      <c r="B295" s="429"/>
      <c r="C295" s="429"/>
      <c r="D295" s="429"/>
      <c r="E295" s="426"/>
      <c r="F295" s="429"/>
      <c r="G295" s="429"/>
      <c r="H295" s="429"/>
      <c r="I295" s="427"/>
      <c r="J295" s="425"/>
      <c r="K295" s="426"/>
      <c r="L295" s="429"/>
      <c r="M295" s="426"/>
      <c r="N295" s="429"/>
      <c r="O295" s="429"/>
      <c r="P295" s="429"/>
      <c r="Q295" s="426"/>
      <c r="R295" s="426"/>
      <c r="S295" s="428"/>
    </row>
    <row r="296" spans="1:16339" s="94" customFormat="1" ht="30" hidden="1" customHeight="1">
      <c r="A296" s="104"/>
      <c r="B296" s="105"/>
      <c r="C296" s="104"/>
      <c r="D296" s="104"/>
      <c r="E296" s="106"/>
      <c r="F296" s="104"/>
      <c r="G296" s="104"/>
      <c r="H296" s="104"/>
      <c r="I296" s="104"/>
      <c r="J296" s="104"/>
      <c r="K296" s="104"/>
      <c r="L296" s="104"/>
      <c r="M296" s="107"/>
      <c r="N296" s="108"/>
      <c r="O296" s="104"/>
      <c r="P296" s="104"/>
      <c r="Q296" s="109"/>
      <c r="R296" s="104"/>
      <c r="S296" s="106"/>
    </row>
    <row r="297" spans="1:16339" s="94" customFormat="1" ht="30" hidden="1" customHeight="1">
      <c r="A297" s="234"/>
      <c r="B297" s="105"/>
      <c r="C297" s="104"/>
      <c r="D297" s="104"/>
      <c r="E297" s="235"/>
      <c r="F297" s="104"/>
      <c r="G297" s="104"/>
      <c r="H297" s="104"/>
      <c r="I297" s="234"/>
      <c r="J297" s="234"/>
      <c r="K297" s="234"/>
      <c r="L297" s="104"/>
      <c r="M297" s="236"/>
      <c r="N297" s="108"/>
      <c r="O297" s="104"/>
      <c r="P297" s="234"/>
      <c r="Q297" s="237"/>
      <c r="R297" s="234"/>
      <c r="S297" s="235"/>
    </row>
    <row r="298" spans="1:16339" s="114" customFormat="1" ht="12.75" customHeight="1">
      <c r="A298" s="114" t="s">
        <v>834</v>
      </c>
      <c r="B298" s="232"/>
      <c r="C298" s="104"/>
      <c r="D298" s="200"/>
      <c r="E298" s="242"/>
      <c r="F298" s="202"/>
      <c r="G298" s="104"/>
      <c r="H298" s="200"/>
      <c r="I298" s="244"/>
      <c r="L298" s="201"/>
      <c r="M298" s="243"/>
      <c r="N298" s="233"/>
      <c r="O298" s="200"/>
      <c r="P298" s="94"/>
      <c r="Q298" s="244"/>
      <c r="S298" s="242"/>
    </row>
    <row r="299" spans="1:16339" ht="30" hidden="1" customHeight="1">
      <c r="A299" s="238" t="s">
        <v>769</v>
      </c>
      <c r="B299" s="167">
        <v>5</v>
      </c>
      <c r="C299" s="167" t="s">
        <v>770</v>
      </c>
      <c r="D299" s="167"/>
      <c r="E299" s="239"/>
      <c r="F299" s="168" t="s">
        <v>770</v>
      </c>
      <c r="G299" s="167"/>
      <c r="H299" s="104"/>
      <c r="I299" s="240"/>
      <c r="J299" s="238"/>
      <c r="K299" s="238">
        <f>'Auswahl Produkte'!$E$4+Mengenkalkulation!B299</f>
        <v>5</v>
      </c>
      <c r="L299" s="167"/>
      <c r="M299" s="238" t="s">
        <v>765</v>
      </c>
      <c r="N299" s="104"/>
      <c r="O299" s="104"/>
      <c r="P299" s="299"/>
      <c r="Q299" s="241"/>
      <c r="R299" s="241"/>
      <c r="S299" s="241"/>
    </row>
    <row r="300" spans="1:16339" s="94" customFormat="1" ht="30" hidden="1" customHeight="1">
      <c r="A300" s="108"/>
      <c r="B300" s="105"/>
      <c r="C300" s="104"/>
      <c r="D300" s="104"/>
      <c r="E300" s="106"/>
      <c r="F300" s="104"/>
      <c r="G300" s="104"/>
      <c r="H300" s="104"/>
      <c r="I300" s="104"/>
      <c r="J300" s="104"/>
      <c r="K300" s="104"/>
      <c r="L300" s="104"/>
      <c r="M300" s="107"/>
      <c r="N300" s="104"/>
      <c r="O300" s="104"/>
      <c r="P300" s="104"/>
      <c r="Q300" s="109"/>
      <c r="R300" s="104"/>
      <c r="S300" s="106"/>
    </row>
    <row r="301" spans="1:16339" s="15" customFormat="1" ht="30" hidden="1" customHeight="1">
      <c r="A301" s="215" t="s">
        <v>790</v>
      </c>
      <c r="B301" s="100" t="s">
        <v>360</v>
      </c>
      <c r="C301" s="99" t="s">
        <v>575</v>
      </c>
      <c r="D301" s="99" t="s">
        <v>576</v>
      </c>
      <c r="E301" s="216" t="s">
        <v>793</v>
      </c>
      <c r="F301" s="101"/>
      <c r="G301" s="102"/>
      <c r="H301" s="99"/>
      <c r="I301" s="218" t="s">
        <v>703</v>
      </c>
      <c r="J301" s="215"/>
      <c r="K301" s="215" t="s">
        <v>759</v>
      </c>
      <c r="L301" s="99" t="s">
        <v>828</v>
      </c>
      <c r="M301" s="219" t="s">
        <v>525</v>
      </c>
      <c r="N301" s="103" t="s">
        <v>524</v>
      </c>
      <c r="O301" s="99" t="s">
        <v>751</v>
      </c>
      <c r="P301" s="99"/>
      <c r="Q301" s="215" t="s">
        <v>11</v>
      </c>
      <c r="R301" s="215" t="s">
        <v>758</v>
      </c>
      <c r="S301" s="215" t="s">
        <v>12</v>
      </c>
      <c r="T301" s="221"/>
      <c r="U301" s="18"/>
      <c r="V301" s="222"/>
      <c r="W301" s="18"/>
      <c r="X301" s="18"/>
      <c r="Y301" s="18"/>
      <c r="Z301" s="18"/>
      <c r="AA301" s="18"/>
      <c r="AB301" s="18"/>
      <c r="AC301" s="18"/>
      <c r="AD301" s="18"/>
      <c r="AE301" s="18"/>
      <c r="AF301" s="18"/>
      <c r="AG301" s="18"/>
      <c r="AH301" s="18"/>
      <c r="AI301" s="18"/>
      <c r="AJ301" s="18"/>
      <c r="AK301" s="18"/>
      <c r="AL301" s="18"/>
      <c r="AM301" s="18"/>
      <c r="AN301" s="18"/>
      <c r="AO301" s="18"/>
      <c r="AP301" s="18"/>
      <c r="AQ301" s="18"/>
      <c r="AR301" s="18"/>
      <c r="AS301" s="18"/>
      <c r="AT301" s="18"/>
      <c r="AU301" s="18"/>
      <c r="AV301" s="18"/>
      <c r="AW301" s="18"/>
      <c r="AX301" s="18"/>
      <c r="AY301" s="18"/>
      <c r="AZ301" s="18"/>
      <c r="BA301" s="18"/>
      <c r="BB301" s="18"/>
      <c r="BC301" s="18"/>
      <c r="BD301" s="18"/>
      <c r="BE301" s="18"/>
      <c r="BF301" s="18"/>
      <c r="BG301" s="18"/>
      <c r="BH301" s="18"/>
      <c r="BI301" s="18"/>
      <c r="BJ301" s="18"/>
      <c r="BK301" s="18"/>
      <c r="BL301" s="18"/>
      <c r="BM301" s="18"/>
      <c r="BN301" s="18"/>
      <c r="BO301" s="18"/>
      <c r="BP301" s="18"/>
      <c r="BQ301" s="18"/>
      <c r="BR301" s="18"/>
      <c r="BS301" s="18"/>
      <c r="BT301" s="18"/>
      <c r="BU301" s="18"/>
      <c r="BV301" s="18"/>
      <c r="BW301" s="18"/>
      <c r="BX301" s="18"/>
      <c r="BY301" s="18"/>
      <c r="BZ301" s="18"/>
      <c r="CA301" s="18"/>
      <c r="CB301" s="18"/>
      <c r="CC301" s="18"/>
      <c r="CD301" s="18"/>
      <c r="CE301" s="18"/>
      <c r="CF301" s="18"/>
      <c r="CG301" s="18"/>
      <c r="CH301" s="18"/>
      <c r="CI301" s="18"/>
      <c r="CJ301" s="18"/>
      <c r="CK301" s="18"/>
      <c r="CL301" s="18"/>
      <c r="CM301" s="18"/>
      <c r="CN301" s="18"/>
      <c r="CO301" s="18"/>
      <c r="CP301" s="18"/>
      <c r="CQ301" s="18"/>
      <c r="CR301" s="18"/>
      <c r="CS301" s="18"/>
      <c r="CT301" s="18"/>
      <c r="CU301" s="18"/>
      <c r="CV301" s="18"/>
      <c r="CW301" s="18"/>
      <c r="CX301" s="18"/>
      <c r="CY301" s="18"/>
      <c r="CZ301" s="18"/>
      <c r="DA301" s="18"/>
      <c r="DB301" s="18"/>
      <c r="DC301" s="18"/>
      <c r="DD301" s="18"/>
      <c r="DE301" s="18"/>
      <c r="DF301" s="18"/>
      <c r="DG301" s="18"/>
      <c r="DH301" s="18"/>
      <c r="DI301" s="18"/>
      <c r="DJ301" s="18"/>
      <c r="DK301" s="18"/>
      <c r="DL301" s="18"/>
      <c r="DM301" s="18"/>
      <c r="DN301" s="18"/>
      <c r="DO301" s="18"/>
      <c r="DP301" s="18"/>
      <c r="DQ301" s="18"/>
      <c r="DR301" s="18"/>
      <c r="DS301" s="18"/>
      <c r="DT301" s="18"/>
      <c r="DU301" s="18"/>
      <c r="DV301" s="18"/>
      <c r="DW301" s="18"/>
      <c r="DX301" s="18"/>
      <c r="DY301" s="18"/>
      <c r="DZ301" s="18"/>
      <c r="EA301" s="18"/>
      <c r="EB301" s="18"/>
      <c r="EC301" s="18"/>
      <c r="ED301" s="18"/>
      <c r="EE301" s="18"/>
      <c r="EF301" s="18"/>
      <c r="EG301" s="18"/>
      <c r="EH301" s="18"/>
      <c r="EI301" s="18"/>
      <c r="EJ301" s="18"/>
      <c r="EK301" s="18"/>
      <c r="EL301" s="18"/>
      <c r="EM301" s="18"/>
      <c r="EN301" s="18"/>
      <c r="EO301" s="18"/>
      <c r="EP301" s="18"/>
      <c r="EQ301" s="18"/>
      <c r="ER301" s="18"/>
      <c r="ES301" s="18"/>
      <c r="ET301" s="18"/>
      <c r="EU301" s="18"/>
      <c r="EV301" s="18"/>
      <c r="EW301" s="18"/>
      <c r="EX301" s="18"/>
      <c r="EY301" s="18"/>
      <c r="EZ301" s="18"/>
      <c r="FA301" s="18"/>
      <c r="FB301" s="18"/>
      <c r="FC301" s="18"/>
      <c r="FD301" s="18"/>
      <c r="FE301" s="18"/>
      <c r="FF301" s="18"/>
      <c r="FG301" s="18"/>
      <c r="FH301" s="18"/>
      <c r="FI301" s="18"/>
      <c r="FJ301" s="18"/>
      <c r="FK301" s="18"/>
      <c r="FL301" s="18"/>
      <c r="FM301" s="18"/>
      <c r="FN301" s="18"/>
      <c r="FO301" s="18"/>
      <c r="FP301" s="18"/>
      <c r="FQ301" s="18"/>
      <c r="FR301" s="18"/>
      <c r="FS301" s="18"/>
      <c r="FT301" s="18"/>
      <c r="FU301" s="18"/>
      <c r="FV301" s="18"/>
      <c r="FW301" s="18"/>
      <c r="FX301" s="18"/>
      <c r="FY301" s="18"/>
      <c r="FZ301" s="18"/>
      <c r="GA301" s="18"/>
      <c r="GB301" s="18"/>
      <c r="GC301" s="18"/>
      <c r="GD301" s="18"/>
      <c r="GE301" s="18"/>
      <c r="GF301" s="18"/>
      <c r="GG301" s="18"/>
      <c r="GH301" s="18"/>
      <c r="GI301" s="18"/>
      <c r="GJ301" s="18"/>
      <c r="GK301" s="18"/>
      <c r="GL301" s="18"/>
      <c r="GM301" s="18"/>
      <c r="GN301" s="18"/>
      <c r="GO301" s="18"/>
      <c r="GP301" s="18"/>
      <c r="GQ301" s="18"/>
      <c r="GR301" s="18"/>
      <c r="GS301" s="18"/>
      <c r="GT301" s="18"/>
      <c r="GU301" s="18"/>
      <c r="GV301" s="18"/>
      <c r="GW301" s="18"/>
      <c r="GX301" s="18"/>
      <c r="GY301" s="18"/>
      <c r="GZ301" s="18"/>
      <c r="HA301" s="18"/>
      <c r="HB301" s="18"/>
      <c r="HC301" s="18"/>
      <c r="HD301" s="18"/>
      <c r="HE301" s="18"/>
      <c r="HF301" s="18"/>
      <c r="HG301" s="18"/>
      <c r="HH301" s="18"/>
      <c r="HI301" s="18"/>
      <c r="HJ301" s="18"/>
      <c r="HK301" s="18"/>
      <c r="HL301" s="18"/>
      <c r="HM301" s="18"/>
      <c r="HN301" s="18"/>
      <c r="HO301" s="18"/>
      <c r="HP301" s="18"/>
      <c r="HQ301" s="18"/>
      <c r="HR301" s="18"/>
      <c r="HS301" s="18"/>
      <c r="HT301" s="18"/>
      <c r="HU301" s="18"/>
      <c r="HV301" s="18"/>
      <c r="HW301" s="18"/>
      <c r="HX301" s="18"/>
      <c r="HY301" s="18"/>
      <c r="HZ301" s="18"/>
      <c r="IA301" s="18"/>
      <c r="IB301" s="18"/>
      <c r="IC301" s="18"/>
      <c r="ID301" s="18"/>
      <c r="IE301" s="18"/>
      <c r="IF301" s="18"/>
      <c r="IG301" s="18"/>
      <c r="IH301" s="18"/>
      <c r="II301" s="18"/>
      <c r="IJ301" s="18"/>
      <c r="IK301" s="18"/>
      <c r="IL301" s="18"/>
      <c r="IM301" s="18"/>
      <c r="IN301" s="18"/>
      <c r="IO301" s="18"/>
      <c r="IP301" s="18"/>
      <c r="IQ301" s="18"/>
      <c r="IR301" s="18"/>
      <c r="IS301" s="18"/>
      <c r="IT301" s="18"/>
      <c r="IU301" s="18"/>
      <c r="IV301" s="18"/>
      <c r="IW301" s="18"/>
      <c r="IX301" s="18"/>
      <c r="IY301" s="18"/>
      <c r="IZ301" s="18"/>
      <c r="JA301" s="18"/>
      <c r="JB301" s="18"/>
      <c r="JC301" s="18"/>
      <c r="JD301" s="18"/>
      <c r="JE301" s="18"/>
      <c r="JF301" s="18"/>
      <c r="JG301" s="18"/>
      <c r="JH301" s="18"/>
      <c r="JI301" s="18"/>
      <c r="JJ301" s="18"/>
      <c r="JK301" s="18"/>
      <c r="JL301" s="18"/>
      <c r="JM301" s="18"/>
      <c r="JN301" s="18"/>
      <c r="JO301" s="18"/>
      <c r="JP301" s="18"/>
      <c r="JQ301" s="18"/>
      <c r="JR301" s="18"/>
      <c r="JS301" s="18"/>
      <c r="JT301" s="18"/>
      <c r="JU301" s="18"/>
      <c r="JV301" s="18"/>
      <c r="JW301" s="18"/>
      <c r="JX301" s="18"/>
      <c r="JY301" s="18"/>
      <c r="JZ301" s="18"/>
      <c r="KA301" s="18"/>
      <c r="KB301" s="18"/>
      <c r="KC301" s="18"/>
      <c r="KD301" s="18"/>
      <c r="KE301" s="18"/>
      <c r="KF301" s="18"/>
      <c r="KG301" s="18"/>
      <c r="KH301" s="18"/>
      <c r="KI301" s="18"/>
      <c r="KJ301" s="18"/>
      <c r="KK301" s="18"/>
      <c r="KL301" s="18"/>
      <c r="KM301" s="18"/>
      <c r="KN301" s="18"/>
      <c r="KO301" s="18"/>
      <c r="KP301" s="18"/>
      <c r="KQ301" s="18"/>
      <c r="KR301" s="18"/>
      <c r="KS301" s="18"/>
      <c r="KT301" s="18"/>
      <c r="KU301" s="18"/>
      <c r="KV301" s="18"/>
      <c r="KW301" s="18"/>
      <c r="KX301" s="18"/>
      <c r="KY301" s="18"/>
      <c r="KZ301" s="18"/>
      <c r="LA301" s="18"/>
      <c r="LB301" s="18"/>
      <c r="LC301" s="18"/>
      <c r="LD301" s="18"/>
      <c r="LE301" s="18"/>
      <c r="LF301" s="18"/>
      <c r="LG301" s="18"/>
      <c r="LH301" s="18"/>
      <c r="LI301" s="18"/>
      <c r="LJ301" s="18"/>
      <c r="LK301" s="18"/>
      <c r="LL301" s="18"/>
      <c r="LM301" s="18"/>
      <c r="LN301" s="18"/>
      <c r="LO301" s="18"/>
      <c r="LP301" s="18"/>
      <c r="LQ301" s="18"/>
      <c r="LR301" s="18"/>
      <c r="LS301" s="18"/>
      <c r="LT301" s="18"/>
      <c r="LU301" s="18"/>
      <c r="LV301" s="18"/>
      <c r="LW301" s="18"/>
      <c r="LX301" s="18"/>
      <c r="LY301" s="18"/>
      <c r="LZ301" s="18"/>
      <c r="MA301" s="18"/>
      <c r="MB301" s="18"/>
      <c r="MC301" s="18"/>
      <c r="MD301" s="18"/>
      <c r="ME301" s="18"/>
      <c r="MF301" s="18"/>
      <c r="MG301" s="18"/>
      <c r="MH301" s="18"/>
      <c r="MI301" s="18"/>
      <c r="MJ301" s="18"/>
      <c r="MK301" s="18"/>
      <c r="ML301" s="18"/>
      <c r="MM301" s="18"/>
      <c r="MN301" s="18"/>
      <c r="MO301" s="18"/>
      <c r="MP301" s="18"/>
      <c r="MQ301" s="18"/>
      <c r="MR301" s="18"/>
      <c r="MS301" s="18"/>
      <c r="MT301" s="18"/>
      <c r="MU301" s="18"/>
      <c r="MV301" s="18"/>
      <c r="MW301" s="18"/>
      <c r="MX301" s="18"/>
      <c r="MY301" s="18"/>
      <c r="MZ301" s="18"/>
      <c r="NA301" s="18"/>
      <c r="NB301" s="18"/>
      <c r="NC301" s="18"/>
      <c r="ND301" s="18"/>
      <c r="NE301" s="18"/>
      <c r="NF301" s="18"/>
      <c r="NG301" s="18"/>
      <c r="NH301" s="18"/>
      <c r="NI301" s="18"/>
      <c r="NJ301" s="18"/>
      <c r="NK301" s="18"/>
      <c r="NL301" s="18"/>
      <c r="NM301" s="18"/>
      <c r="NN301" s="18"/>
      <c r="NO301" s="18"/>
      <c r="NP301" s="18"/>
      <c r="NQ301" s="18"/>
      <c r="NR301" s="18"/>
      <c r="NS301" s="18"/>
      <c r="NT301" s="18"/>
      <c r="NU301" s="18"/>
      <c r="NV301" s="18"/>
      <c r="NW301" s="18"/>
      <c r="NX301" s="18"/>
      <c r="NY301" s="18"/>
      <c r="NZ301" s="18"/>
      <c r="OA301" s="18"/>
      <c r="OB301" s="18"/>
      <c r="OC301" s="18"/>
      <c r="OD301" s="18"/>
      <c r="OE301" s="18"/>
      <c r="OF301" s="18"/>
      <c r="OG301" s="18"/>
      <c r="OH301" s="18"/>
      <c r="OI301" s="18"/>
      <c r="OJ301" s="18"/>
      <c r="OK301" s="18"/>
      <c r="OL301" s="18"/>
      <c r="OM301" s="18"/>
      <c r="ON301" s="18"/>
      <c r="OO301" s="18"/>
      <c r="OP301" s="18"/>
      <c r="OQ301" s="18"/>
      <c r="OR301" s="18"/>
      <c r="OS301" s="18"/>
      <c r="OT301" s="18"/>
      <c r="OU301" s="18"/>
      <c r="OV301" s="18"/>
      <c r="OW301" s="18"/>
      <c r="OX301" s="18"/>
      <c r="OY301" s="18"/>
      <c r="OZ301" s="18"/>
      <c r="PA301" s="18"/>
      <c r="PB301" s="18"/>
      <c r="PC301" s="18"/>
      <c r="PD301" s="18"/>
      <c r="PE301" s="18"/>
      <c r="PF301" s="18"/>
      <c r="PG301" s="18"/>
      <c r="PH301" s="18"/>
      <c r="PI301" s="18"/>
      <c r="PJ301" s="18"/>
      <c r="PK301" s="18"/>
      <c r="PL301" s="18"/>
      <c r="PM301" s="18"/>
      <c r="PN301" s="18"/>
      <c r="PO301" s="18"/>
      <c r="PP301" s="18"/>
      <c r="PQ301" s="18"/>
      <c r="PR301" s="18"/>
      <c r="PS301" s="18"/>
      <c r="PT301" s="18"/>
      <c r="PU301" s="18"/>
      <c r="PV301" s="18"/>
      <c r="PW301" s="18"/>
      <c r="PX301" s="18"/>
      <c r="PY301" s="18"/>
      <c r="PZ301" s="18"/>
      <c r="QA301" s="18"/>
      <c r="QB301" s="18"/>
      <c r="QC301" s="18"/>
      <c r="QD301" s="18"/>
      <c r="QE301" s="18"/>
      <c r="QF301" s="18"/>
      <c r="QG301" s="18"/>
      <c r="QH301" s="18"/>
      <c r="QI301" s="18"/>
      <c r="QJ301" s="18"/>
      <c r="QK301" s="18"/>
      <c r="QL301" s="18"/>
      <c r="QM301" s="18"/>
      <c r="QN301" s="18"/>
      <c r="QO301" s="18"/>
      <c r="QP301" s="18"/>
      <c r="QQ301" s="18"/>
      <c r="QR301" s="18"/>
      <c r="QS301" s="18"/>
      <c r="QT301" s="18"/>
      <c r="QU301" s="18"/>
      <c r="QV301" s="18"/>
      <c r="QW301" s="18"/>
      <c r="QX301" s="18"/>
      <c r="QY301" s="18"/>
      <c r="QZ301" s="18"/>
      <c r="RA301" s="18"/>
      <c r="RB301" s="18"/>
      <c r="RC301" s="18"/>
      <c r="RD301" s="18"/>
      <c r="RE301" s="18"/>
      <c r="RF301" s="18"/>
      <c r="RG301" s="18"/>
      <c r="RH301" s="18"/>
      <c r="RI301" s="18"/>
      <c r="RJ301" s="18"/>
      <c r="RK301" s="18"/>
      <c r="RL301" s="18"/>
      <c r="RM301" s="18"/>
      <c r="RN301" s="18"/>
      <c r="RO301" s="18"/>
      <c r="RP301" s="18"/>
      <c r="RQ301" s="18"/>
      <c r="RR301" s="18"/>
      <c r="RS301" s="18"/>
      <c r="RT301" s="18"/>
      <c r="RU301" s="18"/>
      <c r="RV301" s="18"/>
      <c r="RW301" s="18"/>
      <c r="RX301" s="18"/>
      <c r="RY301" s="18"/>
      <c r="RZ301" s="18"/>
      <c r="SA301" s="18"/>
      <c r="SB301" s="18"/>
      <c r="SC301" s="18"/>
      <c r="SD301" s="18"/>
      <c r="SE301" s="18"/>
      <c r="SF301" s="18"/>
      <c r="SG301" s="18"/>
      <c r="SH301" s="18"/>
      <c r="SI301" s="18"/>
      <c r="SJ301" s="18"/>
      <c r="SK301" s="18"/>
      <c r="SL301" s="18"/>
      <c r="SM301" s="18"/>
      <c r="SN301" s="18"/>
      <c r="SO301" s="18"/>
      <c r="SP301" s="18"/>
      <c r="SQ301" s="18"/>
      <c r="SR301" s="18"/>
      <c r="SS301" s="18"/>
      <c r="ST301" s="18"/>
      <c r="SU301" s="18"/>
      <c r="SV301" s="18"/>
      <c r="SW301" s="18"/>
      <c r="SX301" s="18"/>
      <c r="SY301" s="18"/>
      <c r="SZ301" s="18"/>
      <c r="TA301" s="18"/>
      <c r="TB301" s="18"/>
      <c r="TC301" s="18"/>
      <c r="TD301" s="18"/>
      <c r="TE301" s="18"/>
      <c r="TF301" s="18"/>
      <c r="TG301" s="18"/>
      <c r="TH301" s="18"/>
      <c r="TI301" s="18"/>
      <c r="TJ301" s="18"/>
      <c r="TK301" s="18"/>
      <c r="TL301" s="18"/>
      <c r="TM301" s="18"/>
      <c r="TN301" s="18"/>
      <c r="TO301" s="18"/>
      <c r="TP301" s="18"/>
      <c r="TQ301" s="18"/>
      <c r="TR301" s="18"/>
      <c r="TS301" s="18"/>
      <c r="TT301" s="18"/>
      <c r="TU301" s="18"/>
      <c r="TV301" s="18"/>
      <c r="TW301" s="18"/>
      <c r="TX301" s="18"/>
      <c r="TY301" s="18"/>
      <c r="TZ301" s="18"/>
      <c r="UA301" s="18"/>
      <c r="UB301" s="18"/>
      <c r="UC301" s="18"/>
      <c r="UD301" s="18"/>
      <c r="UE301" s="18"/>
      <c r="UF301" s="18"/>
      <c r="UG301" s="18"/>
      <c r="UH301" s="18"/>
      <c r="UI301" s="18"/>
      <c r="UJ301" s="18"/>
      <c r="UK301" s="18"/>
      <c r="UL301" s="18"/>
      <c r="UM301" s="18"/>
      <c r="UN301" s="18"/>
      <c r="UO301" s="18"/>
      <c r="UP301" s="18"/>
      <c r="UQ301" s="18"/>
      <c r="UR301" s="18"/>
      <c r="US301" s="18"/>
      <c r="UT301" s="18"/>
      <c r="UU301" s="18"/>
      <c r="UV301" s="18"/>
      <c r="UW301" s="18"/>
      <c r="UX301" s="18"/>
      <c r="UY301" s="18"/>
      <c r="UZ301" s="18"/>
      <c r="VA301" s="18"/>
      <c r="VB301" s="18"/>
      <c r="VC301" s="18"/>
      <c r="VD301" s="18"/>
      <c r="VE301" s="18"/>
      <c r="VF301" s="18"/>
      <c r="VG301" s="18"/>
      <c r="VH301" s="18"/>
      <c r="VI301" s="18"/>
      <c r="VJ301" s="18"/>
      <c r="VK301" s="18"/>
      <c r="VL301" s="18"/>
      <c r="VM301" s="18"/>
      <c r="VN301" s="18"/>
      <c r="VO301" s="18"/>
      <c r="VP301" s="18"/>
      <c r="VQ301" s="18"/>
      <c r="VR301" s="18"/>
      <c r="VS301" s="18"/>
      <c r="VT301" s="18"/>
      <c r="VU301" s="18"/>
      <c r="VV301" s="18"/>
      <c r="VW301" s="18"/>
      <c r="VX301" s="18"/>
      <c r="VY301" s="18"/>
      <c r="VZ301" s="18"/>
      <c r="WA301" s="18"/>
      <c r="WB301" s="18"/>
      <c r="WC301" s="18"/>
      <c r="WD301" s="18"/>
      <c r="WE301" s="18"/>
      <c r="WF301" s="18"/>
      <c r="WG301" s="18"/>
      <c r="WH301" s="18"/>
      <c r="WI301" s="18"/>
      <c r="WJ301" s="18"/>
      <c r="WK301" s="18"/>
      <c r="WL301" s="18"/>
      <c r="WM301" s="18"/>
      <c r="WN301" s="18"/>
      <c r="WO301" s="18"/>
      <c r="WP301" s="18"/>
      <c r="WQ301" s="18"/>
      <c r="WR301" s="18"/>
      <c r="WS301" s="18"/>
      <c r="WT301" s="18"/>
      <c r="WU301" s="18"/>
      <c r="WV301" s="18"/>
      <c r="WW301" s="18"/>
      <c r="WX301" s="18"/>
      <c r="WY301" s="18"/>
      <c r="WZ301" s="18"/>
      <c r="XA301" s="18"/>
      <c r="XB301" s="18"/>
      <c r="XC301" s="18"/>
      <c r="XD301" s="18"/>
      <c r="XE301" s="18"/>
      <c r="XF301" s="18"/>
      <c r="XG301" s="18"/>
      <c r="XH301" s="18"/>
      <c r="XI301" s="18"/>
      <c r="XJ301" s="18"/>
      <c r="XK301" s="18"/>
      <c r="XL301" s="18"/>
      <c r="XM301" s="18"/>
      <c r="XN301" s="18"/>
      <c r="XO301" s="18"/>
      <c r="XP301" s="18"/>
      <c r="XQ301" s="18"/>
      <c r="XR301" s="18"/>
      <c r="XS301" s="18"/>
      <c r="XT301" s="18"/>
      <c r="XU301" s="18"/>
      <c r="XV301" s="18"/>
      <c r="XW301" s="18"/>
      <c r="XX301" s="18"/>
      <c r="XY301" s="18"/>
      <c r="XZ301" s="18"/>
      <c r="YA301" s="18"/>
      <c r="YB301" s="18"/>
      <c r="YC301" s="18"/>
      <c r="YD301" s="18"/>
      <c r="YE301" s="18"/>
      <c r="YF301" s="18"/>
      <c r="YG301" s="18"/>
      <c r="YH301" s="18"/>
      <c r="YI301" s="18"/>
      <c r="YJ301" s="18"/>
      <c r="YK301" s="18"/>
      <c r="YL301" s="18"/>
      <c r="YM301" s="18"/>
      <c r="YN301" s="18"/>
      <c r="YO301" s="18"/>
      <c r="YP301" s="18"/>
      <c r="YQ301" s="18"/>
      <c r="YR301" s="18"/>
      <c r="YS301" s="18"/>
      <c r="YT301" s="18"/>
      <c r="YU301" s="18"/>
      <c r="YV301" s="18"/>
      <c r="YW301" s="18"/>
      <c r="YX301" s="18"/>
      <c r="YY301" s="18"/>
      <c r="YZ301" s="18"/>
      <c r="ZA301" s="18"/>
      <c r="ZB301" s="18"/>
      <c r="ZC301" s="18"/>
      <c r="ZD301" s="18"/>
      <c r="ZE301" s="18"/>
      <c r="ZF301" s="18"/>
      <c r="ZG301" s="18"/>
      <c r="ZH301" s="18"/>
      <c r="ZI301" s="18"/>
      <c r="ZJ301" s="18"/>
      <c r="ZK301" s="18"/>
      <c r="ZL301" s="18"/>
      <c r="ZM301" s="18"/>
      <c r="ZN301" s="18"/>
      <c r="ZO301" s="18"/>
      <c r="ZP301" s="18"/>
      <c r="ZQ301" s="18"/>
      <c r="ZR301" s="18"/>
      <c r="ZS301" s="18"/>
      <c r="ZT301" s="18"/>
      <c r="ZU301" s="18"/>
      <c r="ZV301" s="18"/>
      <c r="ZW301" s="18"/>
      <c r="ZX301" s="18"/>
      <c r="ZY301" s="18"/>
      <c r="ZZ301" s="18"/>
      <c r="AAA301" s="18"/>
      <c r="AAB301" s="18"/>
      <c r="AAC301" s="18"/>
      <c r="AAD301" s="18"/>
      <c r="AAE301" s="18"/>
      <c r="AAF301" s="18"/>
      <c r="AAG301" s="18"/>
      <c r="AAH301" s="18"/>
      <c r="AAI301" s="18"/>
      <c r="AAJ301" s="18"/>
      <c r="AAK301" s="18"/>
      <c r="AAL301" s="18"/>
      <c r="AAM301" s="18"/>
      <c r="AAN301" s="18"/>
      <c r="AAO301" s="18"/>
      <c r="AAP301" s="18"/>
      <c r="AAQ301" s="18"/>
      <c r="AAR301" s="18"/>
      <c r="AAS301" s="18"/>
      <c r="AAT301" s="18"/>
      <c r="AAU301" s="18"/>
      <c r="AAV301" s="18"/>
      <c r="AAW301" s="18"/>
      <c r="AAX301" s="18"/>
      <c r="AAY301" s="18"/>
      <c r="AAZ301" s="18"/>
      <c r="ABA301" s="18"/>
      <c r="ABB301" s="18"/>
      <c r="ABC301" s="18"/>
      <c r="ABD301" s="18"/>
      <c r="ABE301" s="18"/>
      <c r="ABF301" s="18"/>
      <c r="ABG301" s="18"/>
      <c r="ABH301" s="18"/>
      <c r="ABI301" s="18"/>
      <c r="ABJ301" s="18"/>
      <c r="ABK301" s="18"/>
      <c r="ABL301" s="18"/>
      <c r="ABM301" s="18"/>
      <c r="ABN301" s="18"/>
      <c r="ABO301" s="18"/>
      <c r="ABP301" s="18"/>
      <c r="ABQ301" s="18"/>
      <c r="ABR301" s="18"/>
      <c r="ABS301" s="18"/>
      <c r="ABT301" s="18"/>
      <c r="ABU301" s="18"/>
      <c r="ABV301" s="18"/>
      <c r="ABW301" s="18"/>
      <c r="ABX301" s="18"/>
      <c r="ABY301" s="18"/>
      <c r="ABZ301" s="18"/>
      <c r="ACA301" s="18"/>
      <c r="ACB301" s="18"/>
      <c r="ACC301" s="18"/>
      <c r="ACD301" s="18"/>
      <c r="ACE301" s="18"/>
      <c r="ACF301" s="18"/>
      <c r="ACG301" s="18"/>
      <c r="ACH301" s="18"/>
      <c r="ACI301" s="18"/>
      <c r="ACJ301" s="18"/>
      <c r="ACK301" s="18"/>
      <c r="ACL301" s="18"/>
      <c r="ACM301" s="18"/>
      <c r="ACN301" s="18"/>
      <c r="ACO301" s="18"/>
      <c r="ACP301" s="18"/>
      <c r="ACQ301" s="18"/>
      <c r="ACR301" s="18"/>
      <c r="ACS301" s="18"/>
      <c r="ACT301" s="18"/>
      <c r="ACU301" s="18"/>
      <c r="ACV301" s="18"/>
      <c r="ACW301" s="18"/>
      <c r="ACX301" s="18"/>
      <c r="ACY301" s="18"/>
      <c r="ACZ301" s="18"/>
      <c r="ADA301" s="18"/>
      <c r="ADB301" s="18"/>
      <c r="ADC301" s="18"/>
      <c r="ADD301" s="18"/>
      <c r="ADE301" s="18"/>
      <c r="ADF301" s="18"/>
      <c r="ADG301" s="18"/>
      <c r="ADH301" s="18"/>
      <c r="ADI301" s="18"/>
      <c r="ADJ301" s="18"/>
      <c r="ADK301" s="18"/>
      <c r="ADL301" s="18"/>
      <c r="ADM301" s="18"/>
      <c r="ADN301" s="18"/>
      <c r="ADO301" s="18"/>
      <c r="ADP301" s="18"/>
      <c r="ADQ301" s="18"/>
      <c r="ADR301" s="18"/>
      <c r="ADS301" s="18"/>
      <c r="ADT301" s="18"/>
      <c r="ADU301" s="18"/>
      <c r="ADV301" s="18"/>
      <c r="ADW301" s="18"/>
      <c r="ADX301" s="18"/>
      <c r="ADY301" s="18"/>
      <c r="ADZ301" s="18"/>
      <c r="AEA301" s="18"/>
      <c r="AEB301" s="18"/>
      <c r="AEC301" s="18"/>
      <c r="AED301" s="18"/>
      <c r="AEE301" s="18"/>
      <c r="AEF301" s="18"/>
      <c r="AEG301" s="18"/>
      <c r="AEH301" s="18"/>
      <c r="AEI301" s="18"/>
      <c r="AEJ301" s="18"/>
      <c r="AEK301" s="18"/>
      <c r="AEL301" s="18"/>
      <c r="AEM301" s="18"/>
      <c r="AEN301" s="18"/>
      <c r="AEO301" s="18"/>
      <c r="AEP301" s="18"/>
      <c r="AEQ301" s="18"/>
      <c r="AER301" s="18"/>
      <c r="AES301" s="18"/>
      <c r="AET301" s="18"/>
      <c r="AEU301" s="18"/>
      <c r="AEV301" s="18"/>
      <c r="AEW301" s="18"/>
      <c r="AEX301" s="18"/>
      <c r="AEY301" s="18"/>
      <c r="AEZ301" s="18"/>
      <c r="AFA301" s="18"/>
      <c r="AFB301" s="18"/>
      <c r="AFC301" s="18"/>
      <c r="AFD301" s="18"/>
      <c r="AFE301" s="18"/>
      <c r="AFF301" s="18"/>
      <c r="AFG301" s="18"/>
      <c r="AFH301" s="18"/>
      <c r="AFI301" s="18"/>
      <c r="AFJ301" s="18"/>
      <c r="AFK301" s="18"/>
      <c r="AFL301" s="18"/>
      <c r="AFM301" s="18"/>
      <c r="AFN301" s="18"/>
      <c r="AFO301" s="18"/>
      <c r="AFP301" s="18"/>
      <c r="AFQ301" s="18"/>
      <c r="AFR301" s="18"/>
      <c r="AFS301" s="18"/>
      <c r="AFT301" s="18"/>
      <c r="AFU301" s="18"/>
      <c r="AFV301" s="18"/>
      <c r="AFW301" s="18"/>
      <c r="AFX301" s="18"/>
      <c r="AFY301" s="18"/>
      <c r="AFZ301" s="18"/>
      <c r="AGA301" s="18"/>
      <c r="AGB301" s="18"/>
      <c r="AGC301" s="18"/>
      <c r="AGD301" s="18"/>
      <c r="AGE301" s="18"/>
      <c r="AGF301" s="18"/>
      <c r="AGG301" s="18"/>
      <c r="AGH301" s="18"/>
      <c r="AGI301" s="18"/>
      <c r="AGJ301" s="18"/>
      <c r="AGK301" s="18"/>
      <c r="AGL301" s="18"/>
      <c r="AGM301" s="18"/>
      <c r="AGN301" s="18"/>
      <c r="AGO301" s="18"/>
      <c r="AGP301" s="18"/>
      <c r="AGQ301" s="18"/>
      <c r="AGR301" s="18"/>
      <c r="AGS301" s="18"/>
      <c r="AGT301" s="18"/>
      <c r="AGU301" s="18"/>
      <c r="AGV301" s="18"/>
      <c r="AGW301" s="18"/>
      <c r="AGX301" s="18"/>
      <c r="AGY301" s="18"/>
      <c r="AGZ301" s="18"/>
      <c r="AHA301" s="18"/>
      <c r="AHB301" s="18"/>
      <c r="AHC301" s="18"/>
      <c r="AHD301" s="18"/>
      <c r="AHE301" s="18"/>
      <c r="AHF301" s="18"/>
      <c r="AHG301" s="18"/>
      <c r="AHH301" s="18"/>
      <c r="AHI301" s="18"/>
      <c r="AHJ301" s="18"/>
      <c r="AHK301" s="18"/>
      <c r="AHL301" s="18"/>
      <c r="AHM301" s="18"/>
      <c r="AHN301" s="18"/>
      <c r="AHO301" s="18"/>
      <c r="AHP301" s="18"/>
      <c r="AHQ301" s="18"/>
      <c r="AHR301" s="18"/>
      <c r="AHS301" s="18"/>
      <c r="AHT301" s="18"/>
      <c r="AHU301" s="18"/>
      <c r="AHV301" s="18"/>
      <c r="AHW301" s="18"/>
      <c r="AHX301" s="18"/>
      <c r="AHY301" s="18"/>
      <c r="AHZ301" s="18"/>
      <c r="AIA301" s="18"/>
      <c r="AIB301" s="18"/>
      <c r="AIC301" s="18"/>
      <c r="AID301" s="18"/>
      <c r="AIE301" s="18"/>
      <c r="AIF301" s="18"/>
      <c r="AIG301" s="18"/>
      <c r="AIH301" s="18"/>
      <c r="AII301" s="18"/>
      <c r="AIJ301" s="18"/>
      <c r="AIK301" s="18"/>
      <c r="AIL301" s="18"/>
      <c r="AIM301" s="18"/>
      <c r="AIN301" s="18"/>
      <c r="AIO301" s="18"/>
      <c r="AIP301" s="18"/>
      <c r="AIQ301" s="18"/>
      <c r="AIR301" s="18"/>
      <c r="AIS301" s="18"/>
      <c r="AIT301" s="18"/>
      <c r="AIU301" s="18"/>
      <c r="AIV301" s="18"/>
      <c r="AIW301" s="18"/>
      <c r="AIX301" s="18"/>
      <c r="AIY301" s="18"/>
      <c r="AIZ301" s="18"/>
      <c r="AJA301" s="18"/>
      <c r="AJB301" s="18"/>
      <c r="AJC301" s="18"/>
      <c r="AJD301" s="18"/>
      <c r="AJE301" s="18"/>
      <c r="AJF301" s="18"/>
      <c r="AJG301" s="18"/>
      <c r="AJH301" s="18"/>
      <c r="AJI301" s="18"/>
      <c r="AJJ301" s="18"/>
      <c r="AJK301" s="18"/>
      <c r="AJL301" s="18"/>
      <c r="AJM301" s="18"/>
      <c r="AJN301" s="18"/>
      <c r="AJO301" s="18"/>
      <c r="AJP301" s="18"/>
      <c r="AJQ301" s="18"/>
      <c r="AJR301" s="18"/>
      <c r="AJS301" s="18"/>
      <c r="AJT301" s="18"/>
      <c r="AJU301" s="18"/>
      <c r="AJV301" s="18"/>
      <c r="AJW301" s="18"/>
      <c r="AJX301" s="18"/>
      <c r="AJY301" s="18"/>
      <c r="AJZ301" s="18"/>
      <c r="AKA301" s="18"/>
      <c r="AKB301" s="18"/>
      <c r="AKC301" s="18"/>
      <c r="AKD301" s="18"/>
      <c r="AKE301" s="18"/>
      <c r="AKF301" s="18"/>
      <c r="AKG301" s="18"/>
      <c r="AKH301" s="18"/>
      <c r="AKI301" s="18"/>
      <c r="AKJ301" s="18"/>
      <c r="AKK301" s="18"/>
      <c r="AKL301" s="18"/>
      <c r="AKM301" s="18"/>
      <c r="AKN301" s="18"/>
      <c r="AKO301" s="18"/>
      <c r="AKP301" s="18"/>
      <c r="AKQ301" s="18"/>
      <c r="AKR301" s="18"/>
      <c r="AKS301" s="18"/>
      <c r="AKT301" s="18"/>
      <c r="AKU301" s="18"/>
      <c r="AKV301" s="18"/>
      <c r="AKW301" s="18"/>
      <c r="AKX301" s="18"/>
      <c r="AKY301" s="18"/>
      <c r="AKZ301" s="18"/>
      <c r="ALA301" s="18"/>
      <c r="ALB301" s="18"/>
      <c r="ALC301" s="18"/>
      <c r="ALD301" s="18"/>
      <c r="ALE301" s="18"/>
      <c r="ALF301" s="18"/>
      <c r="ALG301" s="18"/>
      <c r="ALH301" s="18"/>
      <c r="ALI301" s="18"/>
      <c r="ALJ301" s="18"/>
      <c r="ALK301" s="18"/>
      <c r="ALL301" s="18"/>
      <c r="ALM301" s="18"/>
      <c r="ALN301" s="18"/>
      <c r="ALO301" s="18"/>
      <c r="ALP301" s="18"/>
      <c r="ALQ301" s="18"/>
      <c r="ALR301" s="18"/>
      <c r="ALS301" s="18"/>
      <c r="ALT301" s="18"/>
      <c r="ALU301" s="18"/>
      <c r="ALV301" s="18"/>
      <c r="ALW301" s="18"/>
      <c r="ALX301" s="18"/>
      <c r="ALY301" s="18"/>
      <c r="ALZ301" s="18"/>
      <c r="AMA301" s="18"/>
      <c r="AMB301" s="18"/>
      <c r="AMC301" s="18"/>
      <c r="AMD301" s="18"/>
      <c r="AME301" s="18"/>
      <c r="AMF301" s="18"/>
      <c r="AMG301" s="18"/>
      <c r="AMH301" s="18"/>
      <c r="AMI301" s="18"/>
      <c r="AMJ301" s="18"/>
      <c r="AMK301" s="18"/>
      <c r="AML301" s="18"/>
      <c r="AMM301" s="18"/>
      <c r="AMN301" s="18"/>
      <c r="AMO301" s="18"/>
      <c r="AMP301" s="18"/>
      <c r="AMQ301" s="18"/>
      <c r="AMR301" s="18"/>
      <c r="AMS301" s="18"/>
      <c r="AMT301" s="18"/>
      <c r="AMU301" s="18"/>
      <c r="AMV301" s="18"/>
      <c r="AMW301" s="18"/>
      <c r="AMX301" s="18"/>
      <c r="AMY301" s="18"/>
      <c r="AMZ301" s="18"/>
      <c r="ANA301" s="18"/>
      <c r="ANB301" s="18"/>
      <c r="ANC301" s="18"/>
      <c r="AND301" s="18"/>
      <c r="ANE301" s="18"/>
      <c r="ANF301" s="18"/>
      <c r="ANG301" s="18"/>
      <c r="ANH301" s="18"/>
      <c r="ANI301" s="18"/>
      <c r="ANJ301" s="18"/>
      <c r="ANK301" s="18"/>
      <c r="ANL301" s="18"/>
      <c r="ANM301" s="18"/>
      <c r="ANN301" s="18"/>
      <c r="ANO301" s="18"/>
      <c r="ANP301" s="18"/>
      <c r="ANQ301" s="18"/>
      <c r="ANR301" s="18"/>
      <c r="ANS301" s="18"/>
      <c r="ANT301" s="18"/>
      <c r="ANU301" s="18"/>
      <c r="ANV301" s="18"/>
      <c r="ANW301" s="18"/>
      <c r="ANX301" s="18"/>
      <c r="ANY301" s="18"/>
      <c r="ANZ301" s="18"/>
      <c r="AOA301" s="18"/>
      <c r="AOB301" s="18"/>
      <c r="AOC301" s="18"/>
      <c r="AOD301" s="18"/>
      <c r="AOE301" s="18"/>
      <c r="AOF301" s="18"/>
      <c r="AOG301" s="18"/>
      <c r="AOH301" s="18"/>
      <c r="AOI301" s="18"/>
      <c r="AOJ301" s="18"/>
      <c r="AOK301" s="18"/>
      <c r="AOL301" s="18"/>
      <c r="AOM301" s="18"/>
      <c r="AON301" s="18"/>
      <c r="AOO301" s="18"/>
      <c r="AOP301" s="18"/>
      <c r="AOQ301" s="18"/>
      <c r="AOR301" s="18"/>
      <c r="AOS301" s="18"/>
      <c r="AOT301" s="18"/>
      <c r="AOU301" s="18"/>
      <c r="AOV301" s="18"/>
      <c r="AOW301" s="18"/>
      <c r="AOX301" s="18"/>
      <c r="AOY301" s="18"/>
      <c r="AOZ301" s="18"/>
      <c r="APA301" s="18"/>
      <c r="APB301" s="18"/>
      <c r="APC301" s="18"/>
      <c r="APD301" s="18"/>
      <c r="APE301" s="18"/>
      <c r="APF301" s="18"/>
      <c r="APG301" s="18"/>
      <c r="APH301" s="18"/>
      <c r="API301" s="18"/>
      <c r="APJ301" s="18"/>
      <c r="APK301" s="18"/>
      <c r="APL301" s="18"/>
      <c r="APM301" s="18"/>
      <c r="APN301" s="18"/>
      <c r="APO301" s="18"/>
      <c r="APP301" s="18"/>
      <c r="APQ301" s="18"/>
      <c r="APR301" s="18"/>
      <c r="APS301" s="18"/>
      <c r="APT301" s="18"/>
      <c r="APU301" s="18"/>
      <c r="APV301" s="18"/>
      <c r="APW301" s="18"/>
      <c r="APX301" s="18"/>
      <c r="APY301" s="18"/>
      <c r="APZ301" s="18"/>
      <c r="AQA301" s="18"/>
      <c r="AQB301" s="18"/>
      <c r="AQC301" s="18"/>
      <c r="AQD301" s="18"/>
      <c r="AQE301" s="18"/>
      <c r="AQF301" s="18"/>
      <c r="AQG301" s="18"/>
      <c r="AQH301" s="18"/>
      <c r="AQI301" s="18"/>
      <c r="AQJ301" s="18"/>
      <c r="AQK301" s="18"/>
      <c r="AQL301" s="18"/>
      <c r="AQM301" s="18"/>
      <c r="AQN301" s="18"/>
      <c r="AQO301" s="18"/>
      <c r="AQP301" s="18"/>
      <c r="AQQ301" s="18"/>
      <c r="AQR301" s="18"/>
      <c r="AQS301" s="18"/>
      <c r="AQT301" s="18"/>
      <c r="AQU301" s="18"/>
      <c r="AQV301" s="18"/>
      <c r="AQW301" s="18"/>
      <c r="AQX301" s="18"/>
      <c r="AQY301" s="18"/>
      <c r="AQZ301" s="18"/>
      <c r="ARA301" s="18"/>
      <c r="ARB301" s="18"/>
      <c r="ARC301" s="18"/>
      <c r="ARD301" s="18"/>
      <c r="ARE301" s="18"/>
      <c r="ARF301" s="18"/>
      <c r="ARG301" s="18"/>
      <c r="ARH301" s="18"/>
      <c r="ARI301" s="18"/>
      <c r="ARJ301" s="18"/>
      <c r="ARK301" s="18"/>
      <c r="ARL301" s="18"/>
      <c r="ARM301" s="18"/>
      <c r="ARN301" s="18"/>
      <c r="ARO301" s="18"/>
      <c r="ARP301" s="18"/>
      <c r="ARQ301" s="18"/>
      <c r="ARR301" s="18"/>
      <c r="ARS301" s="18"/>
      <c r="ART301" s="18"/>
      <c r="ARU301" s="18"/>
      <c r="ARV301" s="18"/>
      <c r="ARW301" s="18"/>
      <c r="ARX301" s="18"/>
      <c r="ARY301" s="18"/>
      <c r="ARZ301" s="18"/>
      <c r="ASA301" s="18"/>
      <c r="ASB301" s="18"/>
      <c r="ASC301" s="18"/>
      <c r="ASD301" s="18"/>
      <c r="ASE301" s="18"/>
      <c r="ASF301" s="18"/>
      <c r="ASG301" s="18"/>
      <c r="ASH301" s="18"/>
      <c r="ASI301" s="18"/>
      <c r="ASJ301" s="18"/>
      <c r="ASK301" s="18"/>
      <c r="ASL301" s="18"/>
      <c r="ASM301" s="18"/>
      <c r="ASN301" s="18"/>
      <c r="ASO301" s="18"/>
      <c r="ASP301" s="18"/>
      <c r="ASQ301" s="18"/>
      <c r="ASR301" s="18"/>
      <c r="ASS301" s="18"/>
      <c r="AST301" s="18"/>
      <c r="ASU301" s="18"/>
      <c r="ASV301" s="18"/>
      <c r="ASW301" s="18"/>
      <c r="ASX301" s="18"/>
      <c r="ASY301" s="18"/>
      <c r="ASZ301" s="18"/>
      <c r="ATA301" s="18"/>
      <c r="ATB301" s="18"/>
      <c r="ATC301" s="18"/>
      <c r="ATD301" s="18"/>
      <c r="ATE301" s="18"/>
      <c r="ATF301" s="18"/>
      <c r="ATG301" s="18"/>
      <c r="ATH301" s="18"/>
      <c r="ATI301" s="18"/>
      <c r="ATJ301" s="18"/>
      <c r="ATK301" s="18"/>
      <c r="ATL301" s="18"/>
      <c r="ATM301" s="18"/>
      <c r="ATN301" s="18"/>
      <c r="ATO301" s="18"/>
      <c r="ATP301" s="18"/>
      <c r="ATQ301" s="18"/>
      <c r="ATR301" s="18"/>
      <c r="ATS301" s="18"/>
      <c r="ATT301" s="18"/>
      <c r="ATU301" s="18"/>
      <c r="ATV301" s="18"/>
      <c r="ATW301" s="18"/>
      <c r="ATX301" s="18"/>
      <c r="ATY301" s="18"/>
      <c r="ATZ301" s="18"/>
      <c r="AUA301" s="18"/>
      <c r="AUB301" s="18"/>
      <c r="AUC301" s="18"/>
      <c r="AUD301" s="18"/>
      <c r="AUE301" s="18"/>
      <c r="AUF301" s="18"/>
      <c r="AUG301" s="18"/>
      <c r="AUH301" s="18"/>
      <c r="AUI301" s="18"/>
      <c r="AUJ301" s="18"/>
      <c r="AUK301" s="18"/>
      <c r="AUL301" s="18"/>
      <c r="AUM301" s="18"/>
      <c r="AUN301" s="18"/>
      <c r="AUO301" s="18"/>
      <c r="AUP301" s="18"/>
      <c r="AUQ301" s="18"/>
      <c r="AUR301" s="18"/>
      <c r="AUS301" s="18"/>
      <c r="AUT301" s="18"/>
      <c r="AUU301" s="18"/>
      <c r="AUV301" s="18"/>
      <c r="AUW301" s="18"/>
      <c r="AUX301" s="18"/>
      <c r="AUY301" s="18"/>
      <c r="AUZ301" s="18"/>
      <c r="AVA301" s="18"/>
      <c r="AVB301" s="18"/>
      <c r="AVC301" s="18"/>
      <c r="AVD301" s="18"/>
      <c r="AVE301" s="18"/>
      <c r="AVF301" s="18"/>
      <c r="AVG301" s="18"/>
      <c r="AVH301" s="18"/>
      <c r="AVI301" s="18"/>
      <c r="AVJ301" s="18"/>
      <c r="AVK301" s="18"/>
      <c r="AVL301" s="18"/>
      <c r="AVM301" s="18"/>
      <c r="AVN301" s="18"/>
      <c r="AVO301" s="18"/>
      <c r="AVP301" s="18"/>
      <c r="AVQ301" s="18"/>
      <c r="AVR301" s="18"/>
      <c r="AVS301" s="18"/>
      <c r="AVT301" s="18"/>
      <c r="AVU301" s="18"/>
      <c r="AVV301" s="18"/>
      <c r="AVW301" s="18"/>
      <c r="AVX301" s="18"/>
      <c r="AVY301" s="18"/>
      <c r="AVZ301" s="18"/>
      <c r="AWA301" s="18"/>
      <c r="AWB301" s="18"/>
      <c r="AWC301" s="18"/>
      <c r="AWD301" s="18"/>
      <c r="AWE301" s="18"/>
      <c r="AWF301" s="18"/>
      <c r="AWG301" s="18"/>
      <c r="AWH301" s="18"/>
      <c r="AWI301" s="18"/>
      <c r="AWJ301" s="18"/>
      <c r="AWK301" s="18"/>
      <c r="AWL301" s="18"/>
      <c r="AWM301" s="18"/>
      <c r="AWN301" s="18"/>
      <c r="AWO301" s="18"/>
      <c r="AWP301" s="18"/>
      <c r="AWQ301" s="18"/>
      <c r="AWR301" s="18"/>
      <c r="AWS301" s="18"/>
      <c r="AWT301" s="18"/>
      <c r="AWU301" s="18"/>
      <c r="AWV301" s="18"/>
      <c r="AWW301" s="18"/>
      <c r="AWX301" s="18"/>
      <c r="AWY301" s="18"/>
      <c r="AWZ301" s="18"/>
      <c r="AXA301" s="18"/>
      <c r="AXB301" s="18"/>
      <c r="AXC301" s="18"/>
      <c r="AXD301" s="18"/>
      <c r="AXE301" s="18"/>
      <c r="AXF301" s="18"/>
      <c r="AXG301" s="18"/>
      <c r="AXH301" s="18"/>
      <c r="AXI301" s="18"/>
      <c r="AXJ301" s="18"/>
      <c r="AXK301" s="18"/>
      <c r="AXL301" s="18"/>
      <c r="AXM301" s="18"/>
      <c r="AXN301" s="18"/>
      <c r="AXO301" s="18"/>
      <c r="AXP301" s="18"/>
      <c r="AXQ301" s="18"/>
      <c r="AXR301" s="18"/>
      <c r="AXS301" s="18"/>
      <c r="AXT301" s="18"/>
      <c r="AXU301" s="18"/>
      <c r="AXV301" s="18"/>
      <c r="AXW301" s="18"/>
      <c r="AXX301" s="18"/>
      <c r="AXY301" s="18"/>
      <c r="AXZ301" s="18"/>
      <c r="AYA301" s="18"/>
      <c r="AYB301" s="18"/>
      <c r="AYC301" s="18"/>
      <c r="AYD301" s="18"/>
      <c r="AYE301" s="18"/>
      <c r="AYF301" s="18"/>
      <c r="AYG301" s="18"/>
      <c r="AYH301" s="18"/>
      <c r="AYI301" s="18"/>
      <c r="AYJ301" s="18"/>
      <c r="AYK301" s="18"/>
      <c r="AYL301" s="18"/>
      <c r="AYM301" s="18"/>
      <c r="AYN301" s="18"/>
      <c r="AYO301" s="18"/>
      <c r="AYP301" s="18"/>
      <c r="AYQ301" s="18"/>
      <c r="AYR301" s="18"/>
      <c r="AYS301" s="18"/>
      <c r="AYT301" s="18"/>
      <c r="AYU301" s="18"/>
      <c r="AYV301" s="18"/>
      <c r="AYW301" s="18"/>
      <c r="AYX301" s="18"/>
      <c r="AYY301" s="18"/>
      <c r="AYZ301" s="18"/>
      <c r="AZA301" s="18"/>
      <c r="AZB301" s="18"/>
      <c r="AZC301" s="18"/>
      <c r="AZD301" s="18"/>
      <c r="AZE301" s="18"/>
      <c r="AZF301" s="18"/>
      <c r="AZG301" s="18"/>
      <c r="AZH301" s="18"/>
      <c r="AZI301" s="18"/>
      <c r="AZJ301" s="18"/>
      <c r="AZK301" s="18"/>
      <c r="AZL301" s="18"/>
      <c r="AZM301" s="18"/>
      <c r="AZN301" s="18"/>
      <c r="AZO301" s="18"/>
      <c r="AZP301" s="18"/>
      <c r="AZQ301" s="18"/>
      <c r="AZR301" s="18"/>
      <c r="AZS301" s="18"/>
      <c r="AZT301" s="18"/>
      <c r="AZU301" s="18"/>
      <c r="AZV301" s="18"/>
      <c r="AZW301" s="18"/>
      <c r="AZX301" s="18"/>
      <c r="AZY301" s="18"/>
      <c r="AZZ301" s="18"/>
      <c r="BAA301" s="18"/>
      <c r="BAB301" s="18"/>
      <c r="BAC301" s="18"/>
      <c r="BAD301" s="18"/>
      <c r="BAE301" s="18"/>
      <c r="BAF301" s="18"/>
      <c r="BAG301" s="18"/>
      <c r="BAH301" s="18"/>
      <c r="BAI301" s="18"/>
      <c r="BAJ301" s="18"/>
      <c r="BAK301" s="18"/>
      <c r="BAL301" s="18"/>
      <c r="BAM301" s="18"/>
      <c r="BAN301" s="18"/>
      <c r="BAO301" s="18"/>
      <c r="BAP301" s="18"/>
      <c r="BAQ301" s="18"/>
      <c r="BAR301" s="18"/>
      <c r="BAS301" s="18"/>
      <c r="BAT301" s="18"/>
      <c r="BAU301" s="18"/>
      <c r="BAV301" s="18"/>
      <c r="BAW301" s="18"/>
      <c r="BAX301" s="18"/>
      <c r="BAY301" s="18"/>
      <c r="BAZ301" s="18"/>
      <c r="BBA301" s="18"/>
      <c r="BBB301" s="18"/>
      <c r="BBC301" s="18"/>
      <c r="BBD301" s="18"/>
      <c r="BBE301" s="18"/>
      <c r="BBF301" s="18"/>
      <c r="BBG301" s="18"/>
      <c r="BBH301" s="18"/>
      <c r="BBI301" s="18"/>
      <c r="BBJ301" s="18"/>
      <c r="BBK301" s="18"/>
      <c r="BBL301" s="18"/>
      <c r="BBM301" s="18"/>
      <c r="BBN301" s="18"/>
      <c r="BBO301" s="18"/>
      <c r="BBP301" s="18"/>
      <c r="BBQ301" s="18"/>
      <c r="BBR301" s="18"/>
      <c r="BBS301" s="18"/>
      <c r="BBT301" s="18"/>
      <c r="BBU301" s="18"/>
      <c r="BBV301" s="18"/>
      <c r="BBW301" s="18"/>
      <c r="BBX301" s="18"/>
      <c r="BBY301" s="18"/>
      <c r="BBZ301" s="18"/>
      <c r="BCA301" s="18"/>
      <c r="BCB301" s="18"/>
      <c r="BCC301" s="18"/>
      <c r="BCD301" s="18"/>
      <c r="BCE301" s="18"/>
      <c r="BCF301" s="18"/>
      <c r="BCG301" s="18"/>
      <c r="BCH301" s="18"/>
      <c r="BCI301" s="18"/>
      <c r="BCJ301" s="18"/>
      <c r="BCK301" s="18"/>
      <c r="BCL301" s="18"/>
      <c r="BCM301" s="18"/>
      <c r="BCN301" s="18"/>
      <c r="BCO301" s="18"/>
      <c r="BCP301" s="18"/>
      <c r="BCQ301" s="18"/>
      <c r="BCR301" s="18"/>
      <c r="BCS301" s="18"/>
      <c r="BCT301" s="18"/>
      <c r="BCU301" s="18"/>
      <c r="BCV301" s="18"/>
      <c r="BCW301" s="18"/>
      <c r="BCX301" s="18"/>
      <c r="BCY301" s="18"/>
      <c r="BCZ301" s="18"/>
      <c r="BDA301" s="18"/>
      <c r="BDB301" s="18"/>
      <c r="BDC301" s="18"/>
      <c r="BDD301" s="18"/>
      <c r="BDE301" s="18"/>
      <c r="BDF301" s="18"/>
      <c r="BDG301" s="18"/>
      <c r="BDH301" s="18"/>
      <c r="BDI301" s="18"/>
      <c r="BDJ301" s="18"/>
      <c r="BDK301" s="18"/>
      <c r="BDL301" s="18"/>
      <c r="BDM301" s="18"/>
      <c r="BDN301" s="18"/>
      <c r="BDO301" s="18"/>
      <c r="BDP301" s="18"/>
      <c r="BDQ301" s="18"/>
      <c r="BDR301" s="18"/>
      <c r="BDS301" s="18"/>
      <c r="BDT301" s="18"/>
      <c r="BDU301" s="18"/>
      <c r="BDV301" s="18"/>
      <c r="BDW301" s="18"/>
      <c r="BDX301" s="18"/>
      <c r="BDY301" s="18"/>
      <c r="BDZ301" s="18"/>
      <c r="BEA301" s="18"/>
      <c r="BEB301" s="18"/>
      <c r="BEC301" s="18"/>
      <c r="BED301" s="18"/>
      <c r="BEE301" s="18"/>
      <c r="BEF301" s="18"/>
      <c r="BEG301" s="18"/>
      <c r="BEH301" s="18"/>
      <c r="BEI301" s="18"/>
      <c r="BEJ301" s="18"/>
      <c r="BEK301" s="18"/>
      <c r="BEL301" s="18"/>
      <c r="BEM301" s="18"/>
      <c r="BEN301" s="18"/>
      <c r="BEO301" s="18"/>
      <c r="BEP301" s="18"/>
      <c r="BEQ301" s="18"/>
      <c r="BER301" s="18"/>
      <c r="BES301" s="18"/>
      <c r="BET301" s="18"/>
      <c r="BEU301" s="18"/>
      <c r="BEV301" s="18"/>
      <c r="BEW301" s="18"/>
      <c r="BEX301" s="18"/>
      <c r="BEY301" s="18"/>
      <c r="BEZ301" s="18"/>
      <c r="BFA301" s="18"/>
      <c r="BFB301" s="18"/>
      <c r="BFC301" s="18"/>
      <c r="BFD301" s="18"/>
      <c r="BFE301" s="18"/>
      <c r="BFF301" s="18"/>
      <c r="BFG301" s="18"/>
      <c r="BFH301" s="18"/>
      <c r="BFI301" s="18"/>
      <c r="BFJ301" s="18"/>
      <c r="BFK301" s="18"/>
      <c r="BFL301" s="18"/>
      <c r="BFM301" s="18"/>
      <c r="BFN301" s="18"/>
      <c r="BFO301" s="18"/>
      <c r="BFP301" s="18"/>
      <c r="BFQ301" s="18"/>
      <c r="BFR301" s="18"/>
      <c r="BFS301" s="18"/>
      <c r="BFT301" s="18"/>
      <c r="BFU301" s="18"/>
      <c r="BFV301" s="18"/>
      <c r="BFW301" s="18"/>
      <c r="BFX301" s="18"/>
      <c r="BFY301" s="18"/>
      <c r="BFZ301" s="18"/>
      <c r="BGA301" s="18"/>
      <c r="BGB301" s="18"/>
      <c r="BGC301" s="18"/>
      <c r="BGD301" s="18"/>
      <c r="BGE301" s="18"/>
      <c r="BGF301" s="18"/>
      <c r="BGG301" s="18"/>
      <c r="BGH301" s="18"/>
      <c r="BGI301" s="18"/>
      <c r="BGJ301" s="18"/>
      <c r="BGK301" s="18"/>
      <c r="BGL301" s="18"/>
      <c r="BGM301" s="18"/>
      <c r="BGN301" s="18"/>
      <c r="BGO301" s="18"/>
      <c r="BGP301" s="18"/>
      <c r="BGQ301" s="18"/>
      <c r="BGR301" s="18"/>
      <c r="BGS301" s="18"/>
      <c r="BGT301" s="18"/>
      <c r="BGU301" s="18"/>
      <c r="BGV301" s="18"/>
      <c r="BGW301" s="18"/>
      <c r="BGX301" s="18"/>
      <c r="BGY301" s="18"/>
      <c r="BGZ301" s="18"/>
      <c r="BHA301" s="18"/>
      <c r="BHB301" s="18"/>
      <c r="BHC301" s="18"/>
      <c r="BHD301" s="18"/>
      <c r="BHE301" s="18"/>
      <c r="BHF301" s="18"/>
      <c r="BHG301" s="18"/>
      <c r="BHH301" s="18"/>
      <c r="BHI301" s="18"/>
      <c r="BHJ301" s="18"/>
      <c r="BHK301" s="18"/>
      <c r="BHL301" s="18"/>
      <c r="BHM301" s="18"/>
      <c r="BHN301" s="18"/>
      <c r="BHO301" s="18"/>
      <c r="BHP301" s="18"/>
      <c r="BHQ301" s="18"/>
      <c r="BHR301" s="18"/>
      <c r="BHS301" s="18"/>
      <c r="BHT301" s="18"/>
      <c r="BHU301" s="18"/>
      <c r="BHV301" s="18"/>
      <c r="BHW301" s="18"/>
      <c r="BHX301" s="18"/>
      <c r="BHY301" s="18"/>
      <c r="BHZ301" s="18"/>
      <c r="BIA301" s="18"/>
      <c r="BIB301" s="18"/>
      <c r="BIC301" s="18"/>
      <c r="BID301" s="18"/>
      <c r="BIE301" s="18"/>
      <c r="BIF301" s="18"/>
      <c r="BIG301" s="18"/>
      <c r="BIH301" s="18"/>
      <c r="BII301" s="18"/>
      <c r="BIJ301" s="18"/>
      <c r="BIK301" s="18"/>
      <c r="BIL301" s="18"/>
      <c r="BIM301" s="18"/>
      <c r="BIN301" s="18"/>
      <c r="BIO301" s="18"/>
      <c r="BIP301" s="18"/>
      <c r="BIQ301" s="18"/>
      <c r="BIR301" s="18"/>
      <c r="BIS301" s="18"/>
      <c r="BIT301" s="18"/>
      <c r="BIU301" s="18"/>
      <c r="BIV301" s="18"/>
      <c r="BIW301" s="18"/>
      <c r="BIX301" s="18"/>
      <c r="BIY301" s="18"/>
      <c r="BIZ301" s="18"/>
      <c r="BJA301" s="18"/>
      <c r="BJB301" s="18"/>
      <c r="BJC301" s="18"/>
      <c r="BJD301" s="18"/>
      <c r="BJE301" s="18"/>
      <c r="BJF301" s="18"/>
      <c r="BJG301" s="18"/>
      <c r="BJH301" s="18"/>
      <c r="BJI301" s="18"/>
      <c r="BJJ301" s="18"/>
      <c r="BJK301" s="18"/>
      <c r="BJL301" s="18"/>
      <c r="BJM301" s="18"/>
      <c r="BJN301" s="18"/>
      <c r="BJO301" s="18"/>
      <c r="BJP301" s="18"/>
      <c r="BJQ301" s="18"/>
      <c r="BJR301" s="18"/>
      <c r="BJS301" s="18"/>
      <c r="BJT301" s="18"/>
      <c r="BJU301" s="18"/>
      <c r="BJV301" s="18"/>
      <c r="BJW301" s="18"/>
      <c r="BJX301" s="18"/>
      <c r="BJY301" s="18"/>
      <c r="BJZ301" s="18"/>
      <c r="BKA301" s="18"/>
      <c r="BKB301" s="18"/>
      <c r="BKC301" s="18"/>
      <c r="BKD301" s="18"/>
      <c r="BKE301" s="18"/>
      <c r="BKF301" s="18"/>
      <c r="BKG301" s="18"/>
      <c r="BKH301" s="18"/>
      <c r="BKI301" s="18"/>
      <c r="BKJ301" s="18"/>
      <c r="BKK301" s="18"/>
      <c r="BKL301" s="18"/>
      <c r="BKM301" s="18"/>
      <c r="BKN301" s="18"/>
      <c r="BKO301" s="18"/>
      <c r="BKP301" s="18"/>
      <c r="BKQ301" s="18"/>
      <c r="BKR301" s="18"/>
      <c r="BKS301" s="18"/>
      <c r="BKT301" s="18"/>
      <c r="BKU301" s="18"/>
      <c r="BKV301" s="18"/>
      <c r="BKW301" s="18"/>
      <c r="BKX301" s="18"/>
      <c r="BKY301" s="18"/>
      <c r="BKZ301" s="18"/>
      <c r="BLA301" s="18"/>
      <c r="BLB301" s="18"/>
      <c r="BLC301" s="18"/>
      <c r="BLD301" s="18"/>
      <c r="BLE301" s="18"/>
      <c r="BLF301" s="18"/>
      <c r="BLG301" s="18"/>
      <c r="BLH301" s="18"/>
      <c r="BLI301" s="18"/>
      <c r="BLJ301" s="18"/>
      <c r="BLK301" s="18"/>
      <c r="BLL301" s="18"/>
      <c r="BLM301" s="18"/>
      <c r="BLN301" s="18"/>
      <c r="BLO301" s="18"/>
      <c r="BLP301" s="18"/>
      <c r="BLQ301" s="18"/>
      <c r="BLR301" s="18"/>
      <c r="BLS301" s="18"/>
      <c r="BLT301" s="18"/>
      <c r="BLU301" s="18"/>
      <c r="BLV301" s="18"/>
      <c r="BLW301" s="18"/>
      <c r="BLX301" s="18"/>
      <c r="BLY301" s="18"/>
      <c r="BLZ301" s="18"/>
      <c r="BMA301" s="18"/>
      <c r="BMB301" s="18"/>
      <c r="BMC301" s="18"/>
      <c r="BMD301" s="18"/>
      <c r="BME301" s="18"/>
      <c r="BMF301" s="18"/>
      <c r="BMG301" s="18"/>
      <c r="BMH301" s="18"/>
      <c r="BMI301" s="18"/>
      <c r="BMJ301" s="18"/>
      <c r="BMK301" s="18"/>
      <c r="BML301" s="18"/>
      <c r="BMM301" s="18"/>
      <c r="BMN301" s="18"/>
      <c r="BMO301" s="18"/>
      <c r="BMP301" s="18"/>
      <c r="BMQ301" s="18"/>
      <c r="BMR301" s="18"/>
      <c r="BMS301" s="18"/>
      <c r="BMT301" s="18"/>
      <c r="BMU301" s="18"/>
      <c r="BMV301" s="18"/>
      <c r="BMW301" s="18"/>
      <c r="BMX301" s="18"/>
      <c r="BMY301" s="18"/>
      <c r="BMZ301" s="18"/>
      <c r="BNA301" s="18"/>
      <c r="BNB301" s="18"/>
      <c r="BNC301" s="18"/>
      <c r="BND301" s="18"/>
      <c r="BNE301" s="18"/>
      <c r="BNF301" s="18"/>
      <c r="BNG301" s="18"/>
      <c r="BNH301" s="18"/>
      <c r="BNI301" s="18"/>
      <c r="BNJ301" s="18"/>
      <c r="BNK301" s="18"/>
      <c r="BNL301" s="18"/>
      <c r="BNM301" s="18"/>
      <c r="BNN301" s="18"/>
      <c r="BNO301" s="18"/>
      <c r="BNP301" s="18"/>
      <c r="BNQ301" s="18"/>
      <c r="BNR301" s="18"/>
      <c r="BNS301" s="18"/>
      <c r="BNT301" s="18"/>
      <c r="BNU301" s="18"/>
      <c r="BNV301" s="18"/>
      <c r="BNW301" s="18"/>
      <c r="BNX301" s="18"/>
      <c r="BNY301" s="18"/>
      <c r="BNZ301" s="18"/>
      <c r="BOA301" s="18"/>
      <c r="BOB301" s="18"/>
      <c r="BOC301" s="18"/>
      <c r="BOD301" s="18"/>
      <c r="BOE301" s="18"/>
      <c r="BOF301" s="18"/>
      <c r="BOG301" s="18"/>
      <c r="BOH301" s="18"/>
      <c r="BOI301" s="18"/>
      <c r="BOJ301" s="18"/>
      <c r="BOK301" s="18"/>
      <c r="BOL301" s="18"/>
      <c r="BOM301" s="18"/>
      <c r="BON301" s="18"/>
      <c r="BOO301" s="18"/>
      <c r="BOP301" s="18"/>
      <c r="BOQ301" s="18"/>
      <c r="BOR301" s="18"/>
      <c r="BOS301" s="18"/>
      <c r="BOT301" s="18"/>
      <c r="BOU301" s="18"/>
      <c r="BOV301" s="18"/>
      <c r="BOW301" s="18"/>
      <c r="BOX301" s="18"/>
      <c r="BOY301" s="18"/>
      <c r="BOZ301" s="18"/>
      <c r="BPA301" s="18"/>
      <c r="BPB301" s="18"/>
      <c r="BPC301" s="18"/>
      <c r="BPD301" s="18"/>
      <c r="BPE301" s="18"/>
      <c r="BPF301" s="18"/>
      <c r="BPG301" s="18"/>
      <c r="BPH301" s="18"/>
      <c r="BPI301" s="18"/>
      <c r="BPJ301" s="18"/>
      <c r="BPK301" s="18"/>
      <c r="BPL301" s="18"/>
      <c r="BPM301" s="18"/>
      <c r="BPN301" s="18"/>
      <c r="BPO301" s="18"/>
      <c r="BPP301" s="18"/>
      <c r="BPQ301" s="18"/>
      <c r="BPR301" s="18"/>
      <c r="BPS301" s="18"/>
      <c r="BPT301" s="18"/>
      <c r="BPU301" s="18"/>
      <c r="BPV301" s="18"/>
      <c r="BPW301" s="18"/>
      <c r="BPX301" s="18"/>
      <c r="BPY301" s="18"/>
      <c r="BPZ301" s="18"/>
      <c r="BQA301" s="18"/>
      <c r="BQB301" s="18"/>
      <c r="BQC301" s="18"/>
      <c r="BQD301" s="18"/>
      <c r="BQE301" s="18"/>
      <c r="BQF301" s="18"/>
      <c r="BQG301" s="18"/>
      <c r="BQH301" s="18"/>
      <c r="BQI301" s="18"/>
      <c r="BQJ301" s="18"/>
      <c r="BQK301" s="18"/>
      <c r="BQL301" s="18"/>
      <c r="BQM301" s="18"/>
      <c r="BQN301" s="18"/>
      <c r="BQO301" s="18"/>
      <c r="BQP301" s="18"/>
      <c r="BQQ301" s="18"/>
      <c r="BQR301" s="18"/>
      <c r="BQS301" s="18"/>
      <c r="BQT301" s="18"/>
      <c r="BQU301" s="18"/>
      <c r="BQV301" s="18"/>
      <c r="BQW301" s="18"/>
      <c r="BQX301" s="18"/>
      <c r="BQY301" s="18"/>
      <c r="BQZ301" s="18"/>
      <c r="BRA301" s="18"/>
      <c r="BRB301" s="18"/>
      <c r="BRC301" s="18"/>
      <c r="BRD301" s="18"/>
      <c r="BRE301" s="18"/>
      <c r="BRF301" s="18"/>
      <c r="BRG301" s="18"/>
      <c r="BRH301" s="18"/>
      <c r="BRI301" s="18"/>
      <c r="BRJ301" s="18"/>
      <c r="BRK301" s="18"/>
      <c r="BRL301" s="18"/>
      <c r="BRM301" s="18"/>
      <c r="BRN301" s="18"/>
      <c r="BRO301" s="18"/>
      <c r="BRP301" s="18"/>
      <c r="BRQ301" s="18"/>
      <c r="BRR301" s="18"/>
      <c r="BRS301" s="18"/>
      <c r="BRT301" s="18"/>
      <c r="BRU301" s="18"/>
      <c r="BRV301" s="18"/>
      <c r="BRW301" s="18"/>
      <c r="BRX301" s="18"/>
      <c r="BRY301" s="18"/>
      <c r="BRZ301" s="18"/>
      <c r="BSA301" s="18"/>
      <c r="BSB301" s="18"/>
      <c r="BSC301" s="18"/>
      <c r="BSD301" s="18"/>
      <c r="BSE301" s="18"/>
      <c r="BSF301" s="18"/>
      <c r="BSG301" s="18"/>
      <c r="BSH301" s="18"/>
      <c r="BSI301" s="18"/>
      <c r="BSJ301" s="18"/>
      <c r="BSK301" s="18"/>
      <c r="BSL301" s="18"/>
      <c r="BSM301" s="18"/>
      <c r="BSN301" s="18"/>
      <c r="BSO301" s="18"/>
      <c r="BSP301" s="18"/>
      <c r="BSQ301" s="18"/>
      <c r="BSR301" s="18"/>
      <c r="BSS301" s="18"/>
      <c r="BST301" s="18"/>
      <c r="BSU301" s="18"/>
      <c r="BSV301" s="18"/>
      <c r="BSW301" s="18"/>
      <c r="BSX301" s="18"/>
      <c r="BSY301" s="18"/>
      <c r="BSZ301" s="18"/>
      <c r="BTA301" s="18"/>
      <c r="BTB301" s="18"/>
      <c r="BTC301" s="18"/>
      <c r="BTD301" s="18"/>
      <c r="BTE301" s="18"/>
      <c r="BTF301" s="18"/>
      <c r="BTG301" s="18"/>
      <c r="BTH301" s="18"/>
      <c r="BTI301" s="18"/>
      <c r="BTJ301" s="18"/>
      <c r="BTK301" s="18"/>
      <c r="BTL301" s="18"/>
      <c r="BTM301" s="18"/>
      <c r="BTN301" s="18"/>
      <c r="BTO301" s="18"/>
      <c r="BTP301" s="18"/>
      <c r="BTQ301" s="18"/>
      <c r="BTR301" s="18"/>
      <c r="BTS301" s="18"/>
      <c r="BTT301" s="18"/>
      <c r="BTU301" s="18"/>
      <c r="BTV301" s="18"/>
      <c r="BTW301" s="18"/>
      <c r="BTX301" s="18"/>
      <c r="BTY301" s="18"/>
      <c r="BTZ301" s="18"/>
      <c r="BUA301" s="18"/>
      <c r="BUB301" s="18"/>
      <c r="BUC301" s="18"/>
      <c r="BUD301" s="18"/>
      <c r="BUE301" s="18"/>
      <c r="BUF301" s="18"/>
      <c r="BUG301" s="18"/>
      <c r="BUH301" s="18"/>
      <c r="BUI301" s="18"/>
      <c r="BUJ301" s="18"/>
      <c r="BUK301" s="18"/>
      <c r="BUL301" s="18"/>
      <c r="BUM301" s="18"/>
      <c r="BUN301" s="18"/>
      <c r="BUO301" s="18"/>
      <c r="BUP301" s="18"/>
      <c r="BUQ301" s="18"/>
      <c r="BUR301" s="18"/>
      <c r="BUS301" s="18"/>
      <c r="BUT301" s="18"/>
      <c r="BUU301" s="18"/>
      <c r="BUV301" s="18"/>
      <c r="BUW301" s="18"/>
      <c r="BUX301" s="18"/>
      <c r="BUY301" s="18"/>
      <c r="BUZ301" s="18"/>
      <c r="BVA301" s="18"/>
      <c r="BVB301" s="18"/>
      <c r="BVC301" s="18"/>
      <c r="BVD301" s="18"/>
      <c r="BVE301" s="18"/>
      <c r="BVF301" s="18"/>
      <c r="BVG301" s="18"/>
      <c r="BVH301" s="18"/>
      <c r="BVI301" s="18"/>
      <c r="BVJ301" s="18"/>
      <c r="BVK301" s="18"/>
      <c r="BVL301" s="18"/>
      <c r="BVM301" s="18"/>
      <c r="BVN301" s="18"/>
      <c r="BVO301" s="18"/>
      <c r="BVP301" s="18"/>
      <c r="BVQ301" s="18"/>
      <c r="BVR301" s="18"/>
      <c r="BVS301" s="18"/>
      <c r="BVT301" s="18"/>
      <c r="BVU301" s="18"/>
      <c r="BVV301" s="18"/>
      <c r="BVW301" s="18"/>
      <c r="BVX301" s="18"/>
      <c r="BVY301" s="18"/>
      <c r="BVZ301" s="18"/>
      <c r="BWA301" s="18"/>
      <c r="BWB301" s="18"/>
      <c r="BWC301" s="18"/>
      <c r="BWD301" s="18"/>
      <c r="BWE301" s="18"/>
      <c r="BWF301" s="18"/>
      <c r="BWG301" s="18"/>
      <c r="BWH301" s="18"/>
      <c r="BWI301" s="18"/>
      <c r="BWJ301" s="18"/>
      <c r="BWK301" s="18"/>
      <c r="BWL301" s="18"/>
      <c r="BWM301" s="18"/>
      <c r="BWN301" s="18"/>
      <c r="BWO301" s="18"/>
      <c r="BWP301" s="18"/>
      <c r="BWQ301" s="18"/>
      <c r="BWR301" s="18"/>
      <c r="BWS301" s="18"/>
      <c r="BWT301" s="18"/>
      <c r="BWU301" s="18"/>
      <c r="BWV301" s="18"/>
      <c r="BWW301" s="18"/>
      <c r="BWX301" s="18"/>
      <c r="BWY301" s="18"/>
      <c r="BWZ301" s="18"/>
      <c r="BXA301" s="18"/>
      <c r="BXB301" s="18"/>
      <c r="BXC301" s="18"/>
      <c r="BXD301" s="18"/>
      <c r="BXE301" s="18"/>
      <c r="BXF301" s="18"/>
      <c r="BXG301" s="18"/>
      <c r="BXH301" s="18"/>
      <c r="BXI301" s="18"/>
      <c r="BXJ301" s="18"/>
      <c r="BXK301" s="18"/>
      <c r="BXL301" s="18"/>
      <c r="BXM301" s="18"/>
      <c r="BXN301" s="18"/>
      <c r="BXO301" s="18"/>
      <c r="BXP301" s="18"/>
      <c r="BXQ301" s="18"/>
      <c r="BXR301" s="18"/>
      <c r="BXS301" s="18"/>
      <c r="BXT301" s="18"/>
      <c r="BXU301" s="18"/>
      <c r="BXV301" s="18"/>
      <c r="BXW301" s="18"/>
      <c r="BXX301" s="18"/>
      <c r="BXY301" s="18"/>
      <c r="BXZ301" s="18"/>
      <c r="BYA301" s="18"/>
      <c r="BYB301" s="18"/>
      <c r="BYC301" s="18"/>
      <c r="BYD301" s="18"/>
      <c r="BYE301" s="18"/>
      <c r="BYF301" s="18"/>
      <c r="BYG301" s="18"/>
      <c r="BYH301" s="18"/>
      <c r="BYI301" s="18"/>
      <c r="BYJ301" s="18"/>
      <c r="BYK301" s="18"/>
      <c r="BYL301" s="18"/>
      <c r="BYM301" s="18"/>
      <c r="BYN301" s="18"/>
      <c r="BYO301" s="18"/>
      <c r="BYP301" s="18"/>
      <c r="BYQ301" s="18"/>
      <c r="BYR301" s="18"/>
      <c r="BYS301" s="18"/>
      <c r="BYT301" s="18"/>
      <c r="BYU301" s="18"/>
      <c r="BYV301" s="18"/>
      <c r="BYW301" s="18"/>
      <c r="BYX301" s="18"/>
      <c r="BYY301" s="18"/>
      <c r="BYZ301" s="18"/>
      <c r="BZA301" s="18"/>
      <c r="BZB301" s="18"/>
      <c r="BZC301" s="18"/>
      <c r="BZD301" s="18"/>
      <c r="BZE301" s="18"/>
      <c r="BZF301" s="18"/>
      <c r="BZG301" s="18"/>
      <c r="BZH301" s="18"/>
      <c r="BZI301" s="18"/>
      <c r="BZJ301" s="18"/>
      <c r="BZK301" s="18"/>
      <c r="BZL301" s="18"/>
      <c r="BZM301" s="18"/>
      <c r="BZN301" s="18"/>
      <c r="BZO301" s="18"/>
      <c r="BZP301" s="18"/>
      <c r="BZQ301" s="18"/>
      <c r="BZR301" s="18"/>
      <c r="BZS301" s="18"/>
      <c r="BZT301" s="18"/>
      <c r="BZU301" s="18"/>
      <c r="BZV301" s="18"/>
      <c r="BZW301" s="18"/>
      <c r="BZX301" s="18"/>
      <c r="BZY301" s="18"/>
      <c r="BZZ301" s="18"/>
      <c r="CAA301" s="18"/>
      <c r="CAB301" s="18"/>
      <c r="CAC301" s="18"/>
      <c r="CAD301" s="18"/>
      <c r="CAE301" s="18"/>
      <c r="CAF301" s="18"/>
      <c r="CAG301" s="18"/>
      <c r="CAH301" s="18"/>
      <c r="CAI301" s="18"/>
      <c r="CAJ301" s="18"/>
      <c r="CAK301" s="18"/>
      <c r="CAL301" s="18"/>
      <c r="CAM301" s="18"/>
      <c r="CAN301" s="18"/>
      <c r="CAO301" s="18"/>
      <c r="CAP301" s="18"/>
      <c r="CAQ301" s="18"/>
      <c r="CAR301" s="18"/>
      <c r="CAS301" s="18"/>
      <c r="CAT301" s="18"/>
      <c r="CAU301" s="18"/>
      <c r="CAV301" s="18"/>
      <c r="CAW301" s="18"/>
      <c r="CAX301" s="18"/>
      <c r="CAY301" s="18"/>
      <c r="CAZ301" s="18"/>
      <c r="CBA301" s="18"/>
      <c r="CBB301" s="18"/>
      <c r="CBC301" s="18"/>
      <c r="CBD301" s="18"/>
      <c r="CBE301" s="18"/>
      <c r="CBF301" s="18"/>
      <c r="CBG301" s="18"/>
      <c r="CBH301" s="18"/>
      <c r="CBI301" s="18"/>
      <c r="CBJ301" s="18"/>
      <c r="CBK301" s="18"/>
      <c r="CBL301" s="18"/>
      <c r="CBM301" s="18"/>
      <c r="CBN301" s="18"/>
      <c r="CBO301" s="18"/>
      <c r="CBP301" s="18"/>
      <c r="CBQ301" s="18"/>
      <c r="CBR301" s="18"/>
      <c r="CBS301" s="18"/>
      <c r="CBT301" s="18"/>
      <c r="CBU301" s="18"/>
      <c r="CBV301" s="18"/>
      <c r="CBW301" s="18"/>
      <c r="CBX301" s="18"/>
      <c r="CBY301" s="18"/>
      <c r="CBZ301" s="18"/>
      <c r="CCA301" s="18"/>
      <c r="CCB301" s="18"/>
      <c r="CCC301" s="18"/>
      <c r="CCD301" s="18"/>
      <c r="CCE301" s="18"/>
      <c r="CCF301" s="18"/>
      <c r="CCG301" s="18"/>
      <c r="CCH301" s="18"/>
      <c r="CCI301" s="18"/>
      <c r="CCJ301" s="18"/>
      <c r="CCK301" s="18"/>
      <c r="CCL301" s="18"/>
      <c r="CCM301" s="18"/>
      <c r="CCN301" s="18"/>
      <c r="CCO301" s="18"/>
      <c r="CCP301" s="18"/>
      <c r="CCQ301" s="18"/>
      <c r="CCR301" s="18"/>
      <c r="CCS301" s="18"/>
      <c r="CCT301" s="18"/>
      <c r="CCU301" s="18"/>
      <c r="CCV301" s="18"/>
      <c r="CCW301" s="18"/>
      <c r="CCX301" s="18"/>
      <c r="CCY301" s="18"/>
      <c r="CCZ301" s="18"/>
      <c r="CDA301" s="18"/>
      <c r="CDB301" s="18"/>
      <c r="CDC301" s="18"/>
      <c r="CDD301" s="18"/>
      <c r="CDE301" s="18"/>
      <c r="CDF301" s="18"/>
      <c r="CDG301" s="18"/>
      <c r="CDH301" s="18"/>
      <c r="CDI301" s="18"/>
      <c r="CDJ301" s="18"/>
      <c r="CDK301" s="18"/>
      <c r="CDL301" s="18"/>
      <c r="CDM301" s="18"/>
      <c r="CDN301" s="18"/>
      <c r="CDO301" s="18"/>
      <c r="CDP301" s="18"/>
      <c r="CDQ301" s="18"/>
      <c r="CDR301" s="18"/>
      <c r="CDS301" s="18"/>
      <c r="CDT301" s="18"/>
      <c r="CDU301" s="18"/>
      <c r="CDV301" s="18"/>
      <c r="CDW301" s="18"/>
      <c r="CDX301" s="18"/>
      <c r="CDY301" s="18"/>
      <c r="CDZ301" s="18"/>
      <c r="CEA301" s="18"/>
      <c r="CEB301" s="18"/>
      <c r="CEC301" s="18"/>
      <c r="CED301" s="18"/>
      <c r="CEE301" s="18"/>
      <c r="CEF301" s="18"/>
      <c r="CEG301" s="18"/>
      <c r="CEH301" s="18"/>
      <c r="CEI301" s="18"/>
      <c r="CEJ301" s="18"/>
      <c r="CEK301" s="18"/>
      <c r="CEL301" s="18"/>
      <c r="CEM301" s="18"/>
      <c r="CEN301" s="18"/>
      <c r="CEO301" s="18"/>
      <c r="CEP301" s="18"/>
      <c r="CEQ301" s="18"/>
      <c r="CER301" s="18"/>
      <c r="CES301" s="18"/>
      <c r="CET301" s="18"/>
      <c r="CEU301" s="18"/>
      <c r="CEV301" s="18"/>
      <c r="CEW301" s="18"/>
      <c r="CEX301" s="18"/>
      <c r="CEY301" s="18"/>
      <c r="CEZ301" s="18"/>
      <c r="CFA301" s="18"/>
      <c r="CFB301" s="18"/>
      <c r="CFC301" s="18"/>
      <c r="CFD301" s="18"/>
      <c r="CFE301" s="18"/>
      <c r="CFF301" s="18"/>
      <c r="CFG301" s="18"/>
      <c r="CFH301" s="18"/>
      <c r="CFI301" s="18"/>
      <c r="CFJ301" s="18"/>
      <c r="CFK301" s="18"/>
      <c r="CFL301" s="18"/>
      <c r="CFM301" s="18"/>
      <c r="CFN301" s="18"/>
      <c r="CFO301" s="18"/>
      <c r="CFP301" s="18"/>
      <c r="CFQ301" s="18"/>
      <c r="CFR301" s="18"/>
      <c r="CFS301" s="18"/>
      <c r="CFT301" s="18"/>
      <c r="CFU301" s="18"/>
      <c r="CFV301" s="18"/>
      <c r="CFW301" s="18"/>
      <c r="CFX301" s="18"/>
      <c r="CFY301" s="18"/>
      <c r="CFZ301" s="18"/>
      <c r="CGA301" s="18"/>
      <c r="CGB301" s="18"/>
      <c r="CGC301" s="18"/>
      <c r="CGD301" s="18"/>
      <c r="CGE301" s="18"/>
      <c r="CGF301" s="18"/>
      <c r="CGG301" s="18"/>
      <c r="CGH301" s="18"/>
      <c r="CGI301" s="18"/>
      <c r="CGJ301" s="18"/>
      <c r="CGK301" s="18"/>
      <c r="CGL301" s="18"/>
      <c r="CGM301" s="18"/>
      <c r="CGN301" s="18"/>
      <c r="CGO301" s="18"/>
      <c r="CGP301" s="18"/>
      <c r="CGQ301" s="18"/>
      <c r="CGR301" s="18"/>
      <c r="CGS301" s="18"/>
      <c r="CGT301" s="18"/>
      <c r="CGU301" s="18"/>
      <c r="CGV301" s="18"/>
      <c r="CGW301" s="18"/>
      <c r="CGX301" s="18"/>
      <c r="CGY301" s="18"/>
      <c r="CGZ301" s="18"/>
      <c r="CHA301" s="18"/>
      <c r="CHB301" s="18"/>
      <c r="CHC301" s="18"/>
      <c r="CHD301" s="18"/>
      <c r="CHE301" s="18"/>
      <c r="CHF301" s="18"/>
      <c r="CHG301" s="18"/>
      <c r="CHH301" s="18"/>
      <c r="CHI301" s="18"/>
      <c r="CHJ301" s="18"/>
      <c r="CHK301" s="18"/>
      <c r="CHL301" s="18"/>
      <c r="CHM301" s="18"/>
      <c r="CHN301" s="18"/>
      <c r="CHO301" s="18"/>
      <c r="CHP301" s="18"/>
      <c r="CHQ301" s="18"/>
      <c r="CHR301" s="18"/>
      <c r="CHS301" s="18"/>
      <c r="CHT301" s="18"/>
      <c r="CHU301" s="18"/>
      <c r="CHV301" s="18"/>
      <c r="CHW301" s="18"/>
      <c r="CHX301" s="18"/>
      <c r="CHY301" s="18"/>
      <c r="CHZ301" s="18"/>
      <c r="CIA301" s="18"/>
      <c r="CIB301" s="18"/>
      <c r="CIC301" s="18"/>
      <c r="CID301" s="18"/>
      <c r="CIE301" s="18"/>
      <c r="CIF301" s="18"/>
      <c r="CIG301" s="18"/>
      <c r="CIH301" s="18"/>
      <c r="CII301" s="18"/>
      <c r="CIJ301" s="18"/>
      <c r="CIK301" s="18"/>
      <c r="CIL301" s="18"/>
      <c r="CIM301" s="18"/>
      <c r="CIN301" s="18"/>
      <c r="CIO301" s="18"/>
      <c r="CIP301" s="18"/>
      <c r="CIQ301" s="18"/>
      <c r="CIR301" s="18"/>
      <c r="CIS301" s="18"/>
      <c r="CIT301" s="18"/>
      <c r="CIU301" s="18"/>
      <c r="CIV301" s="18"/>
      <c r="CIW301" s="18"/>
      <c r="CIX301" s="18"/>
      <c r="CIY301" s="18"/>
      <c r="CIZ301" s="18"/>
      <c r="CJA301" s="18"/>
      <c r="CJB301" s="18"/>
      <c r="CJC301" s="18"/>
      <c r="CJD301" s="18"/>
      <c r="CJE301" s="18"/>
      <c r="CJF301" s="18"/>
      <c r="CJG301" s="18"/>
      <c r="CJH301" s="18"/>
      <c r="CJI301" s="18"/>
      <c r="CJJ301" s="18"/>
      <c r="CJK301" s="18"/>
      <c r="CJL301" s="18"/>
      <c r="CJM301" s="18"/>
      <c r="CJN301" s="18"/>
      <c r="CJO301" s="18"/>
      <c r="CJP301" s="18"/>
      <c r="CJQ301" s="18"/>
      <c r="CJR301" s="18"/>
      <c r="CJS301" s="18"/>
      <c r="CJT301" s="18"/>
      <c r="CJU301" s="18"/>
      <c r="CJV301" s="18"/>
      <c r="CJW301" s="18"/>
      <c r="CJX301" s="18"/>
      <c r="CJY301" s="18"/>
      <c r="CJZ301" s="18"/>
      <c r="CKA301" s="18"/>
      <c r="CKB301" s="18"/>
      <c r="CKC301" s="18"/>
      <c r="CKD301" s="18"/>
      <c r="CKE301" s="18"/>
      <c r="CKF301" s="18"/>
      <c r="CKG301" s="18"/>
      <c r="CKH301" s="18"/>
      <c r="CKI301" s="18"/>
      <c r="CKJ301" s="18"/>
      <c r="CKK301" s="18"/>
      <c r="CKL301" s="18"/>
      <c r="CKM301" s="18"/>
      <c r="CKN301" s="18"/>
      <c r="CKO301" s="18"/>
      <c r="CKP301" s="18"/>
      <c r="CKQ301" s="18"/>
      <c r="CKR301" s="18"/>
      <c r="CKS301" s="18"/>
      <c r="CKT301" s="18"/>
      <c r="CKU301" s="18"/>
      <c r="CKV301" s="18"/>
      <c r="CKW301" s="18"/>
      <c r="CKX301" s="18"/>
      <c r="CKY301" s="18"/>
      <c r="CKZ301" s="18"/>
      <c r="CLA301" s="18"/>
      <c r="CLB301" s="18"/>
      <c r="CLC301" s="18"/>
      <c r="CLD301" s="18"/>
      <c r="CLE301" s="18"/>
      <c r="CLF301" s="18"/>
      <c r="CLG301" s="18"/>
      <c r="CLH301" s="18"/>
      <c r="CLI301" s="18"/>
      <c r="CLJ301" s="18"/>
      <c r="CLK301" s="18"/>
      <c r="CLL301" s="18"/>
      <c r="CLM301" s="18"/>
      <c r="CLN301" s="18"/>
      <c r="CLO301" s="18"/>
      <c r="CLP301" s="18"/>
      <c r="CLQ301" s="18"/>
      <c r="CLR301" s="18"/>
      <c r="CLS301" s="18"/>
      <c r="CLT301" s="18"/>
      <c r="CLU301" s="18"/>
      <c r="CLV301" s="18"/>
      <c r="CLW301" s="18"/>
      <c r="CLX301" s="18"/>
      <c r="CLY301" s="18"/>
      <c r="CLZ301" s="18"/>
      <c r="CMA301" s="18"/>
      <c r="CMB301" s="18"/>
      <c r="CMC301" s="18"/>
      <c r="CMD301" s="18"/>
      <c r="CME301" s="18"/>
      <c r="CMF301" s="18"/>
      <c r="CMG301" s="18"/>
      <c r="CMH301" s="18"/>
      <c r="CMI301" s="18"/>
      <c r="CMJ301" s="18"/>
      <c r="CMK301" s="18"/>
      <c r="CML301" s="18"/>
      <c r="CMM301" s="18"/>
      <c r="CMN301" s="18"/>
      <c r="CMO301" s="18"/>
      <c r="CMP301" s="18"/>
      <c r="CMQ301" s="18"/>
      <c r="CMR301" s="18"/>
      <c r="CMS301" s="18"/>
      <c r="CMT301" s="18"/>
      <c r="CMU301" s="18"/>
      <c r="CMV301" s="18"/>
      <c r="CMW301" s="18"/>
      <c r="CMX301" s="18"/>
      <c r="CMY301" s="18"/>
      <c r="CMZ301" s="18"/>
      <c r="CNA301" s="18"/>
      <c r="CNB301" s="18"/>
      <c r="CNC301" s="18"/>
      <c r="CND301" s="18"/>
      <c r="CNE301" s="18"/>
      <c r="CNF301" s="18"/>
      <c r="CNG301" s="18"/>
      <c r="CNH301" s="18"/>
      <c r="CNI301" s="18"/>
      <c r="CNJ301" s="18"/>
      <c r="CNK301" s="18"/>
      <c r="CNL301" s="18"/>
      <c r="CNM301" s="18"/>
      <c r="CNN301" s="18"/>
      <c r="CNO301" s="18"/>
      <c r="CNP301" s="18"/>
      <c r="CNQ301" s="18"/>
      <c r="CNR301" s="18"/>
      <c r="CNS301" s="18"/>
      <c r="CNT301" s="18"/>
      <c r="CNU301" s="18"/>
      <c r="CNV301" s="18"/>
      <c r="CNW301" s="18"/>
      <c r="CNX301" s="18"/>
      <c r="CNY301" s="18"/>
      <c r="CNZ301" s="18"/>
      <c r="COA301" s="18"/>
      <c r="COB301" s="18"/>
      <c r="COC301" s="18"/>
      <c r="COD301" s="18"/>
      <c r="COE301" s="18"/>
      <c r="COF301" s="18"/>
      <c r="COG301" s="18"/>
      <c r="COH301" s="18"/>
      <c r="COI301" s="18"/>
      <c r="COJ301" s="18"/>
      <c r="COK301" s="18"/>
      <c r="COL301" s="18"/>
      <c r="COM301" s="18"/>
      <c r="CON301" s="18"/>
      <c r="COO301" s="18"/>
      <c r="COP301" s="18"/>
      <c r="COQ301" s="18"/>
      <c r="COR301" s="18"/>
      <c r="COS301" s="18"/>
      <c r="COT301" s="18"/>
      <c r="COU301" s="18"/>
      <c r="COV301" s="18"/>
      <c r="COW301" s="18"/>
      <c r="COX301" s="18"/>
      <c r="COY301" s="18"/>
      <c r="COZ301" s="18"/>
      <c r="CPA301" s="18"/>
      <c r="CPB301" s="18"/>
      <c r="CPC301" s="18"/>
      <c r="CPD301" s="18"/>
      <c r="CPE301" s="18"/>
      <c r="CPF301" s="18"/>
      <c r="CPG301" s="18"/>
      <c r="CPH301" s="18"/>
      <c r="CPI301" s="18"/>
      <c r="CPJ301" s="18"/>
      <c r="CPK301" s="18"/>
      <c r="CPL301" s="18"/>
      <c r="CPM301" s="18"/>
      <c r="CPN301" s="18"/>
      <c r="CPO301" s="18"/>
      <c r="CPP301" s="18"/>
      <c r="CPQ301" s="18"/>
      <c r="CPR301" s="18"/>
      <c r="CPS301" s="18"/>
      <c r="CPT301" s="18"/>
      <c r="CPU301" s="18"/>
      <c r="CPV301" s="18"/>
      <c r="CPW301" s="18"/>
      <c r="CPX301" s="18"/>
      <c r="CPY301" s="18"/>
      <c r="CPZ301" s="18"/>
      <c r="CQA301" s="18"/>
      <c r="CQB301" s="18"/>
      <c r="CQC301" s="18"/>
      <c r="CQD301" s="18"/>
      <c r="CQE301" s="18"/>
      <c r="CQF301" s="18"/>
      <c r="CQG301" s="18"/>
      <c r="CQH301" s="18"/>
      <c r="CQI301" s="18"/>
      <c r="CQJ301" s="18"/>
      <c r="CQK301" s="18"/>
      <c r="CQL301" s="18"/>
      <c r="CQM301" s="18"/>
      <c r="CQN301" s="18"/>
      <c r="CQO301" s="18"/>
      <c r="CQP301" s="18"/>
      <c r="CQQ301" s="18"/>
      <c r="CQR301" s="18"/>
      <c r="CQS301" s="18"/>
      <c r="CQT301" s="18"/>
      <c r="CQU301" s="18"/>
      <c r="CQV301" s="18"/>
      <c r="CQW301" s="18"/>
      <c r="CQX301" s="18"/>
      <c r="CQY301" s="18"/>
      <c r="CQZ301" s="18"/>
      <c r="CRA301" s="18"/>
      <c r="CRB301" s="18"/>
      <c r="CRC301" s="18"/>
      <c r="CRD301" s="18"/>
      <c r="CRE301" s="18"/>
      <c r="CRF301" s="18"/>
      <c r="CRG301" s="18"/>
      <c r="CRH301" s="18"/>
      <c r="CRI301" s="18"/>
      <c r="CRJ301" s="18"/>
      <c r="CRK301" s="18"/>
      <c r="CRL301" s="18"/>
      <c r="CRM301" s="18"/>
      <c r="CRN301" s="18"/>
      <c r="CRO301" s="18"/>
      <c r="CRP301" s="18"/>
      <c r="CRQ301" s="18"/>
      <c r="CRR301" s="18"/>
      <c r="CRS301" s="18"/>
      <c r="CRT301" s="18"/>
      <c r="CRU301" s="18"/>
      <c r="CRV301" s="18"/>
      <c r="CRW301" s="18"/>
      <c r="CRX301" s="18"/>
      <c r="CRY301" s="18"/>
      <c r="CRZ301" s="18"/>
      <c r="CSA301" s="18"/>
      <c r="CSB301" s="18"/>
      <c r="CSC301" s="18"/>
      <c r="CSD301" s="18"/>
      <c r="CSE301" s="18"/>
      <c r="CSF301" s="18"/>
      <c r="CSG301" s="18"/>
      <c r="CSH301" s="18"/>
      <c r="CSI301" s="18"/>
      <c r="CSJ301" s="18"/>
      <c r="CSK301" s="18"/>
      <c r="CSL301" s="18"/>
      <c r="CSM301" s="18"/>
      <c r="CSN301" s="18"/>
      <c r="CSO301" s="18"/>
      <c r="CSP301" s="18"/>
      <c r="CSQ301" s="18"/>
      <c r="CSR301" s="18"/>
      <c r="CSS301" s="18"/>
      <c r="CST301" s="18"/>
      <c r="CSU301" s="18"/>
      <c r="CSV301" s="18"/>
      <c r="CSW301" s="18"/>
      <c r="CSX301" s="18"/>
      <c r="CSY301" s="18"/>
      <c r="CSZ301" s="18"/>
      <c r="CTA301" s="18"/>
      <c r="CTB301" s="18"/>
      <c r="CTC301" s="18"/>
      <c r="CTD301" s="18"/>
      <c r="CTE301" s="18"/>
      <c r="CTF301" s="18"/>
      <c r="CTG301" s="18"/>
      <c r="CTH301" s="18"/>
      <c r="CTI301" s="18"/>
      <c r="CTJ301" s="18"/>
      <c r="CTK301" s="18"/>
      <c r="CTL301" s="18"/>
      <c r="CTM301" s="18"/>
      <c r="CTN301" s="18"/>
      <c r="CTO301" s="18"/>
      <c r="CTP301" s="18"/>
      <c r="CTQ301" s="18"/>
      <c r="CTR301" s="18"/>
      <c r="CTS301" s="18"/>
      <c r="CTT301" s="18"/>
      <c r="CTU301" s="18"/>
      <c r="CTV301" s="18"/>
      <c r="CTW301" s="18"/>
      <c r="CTX301" s="18"/>
      <c r="CTY301" s="18"/>
      <c r="CTZ301" s="18"/>
      <c r="CUA301" s="18"/>
      <c r="CUB301" s="18"/>
      <c r="CUC301" s="18"/>
      <c r="CUD301" s="18"/>
      <c r="CUE301" s="18"/>
      <c r="CUF301" s="18"/>
      <c r="CUG301" s="18"/>
      <c r="CUH301" s="18"/>
      <c r="CUI301" s="18"/>
      <c r="CUJ301" s="18"/>
      <c r="CUK301" s="18"/>
      <c r="CUL301" s="18"/>
      <c r="CUM301" s="18"/>
      <c r="CUN301" s="18"/>
      <c r="CUO301" s="18"/>
      <c r="CUP301" s="18"/>
      <c r="CUQ301" s="18"/>
      <c r="CUR301" s="18"/>
      <c r="CUS301" s="18"/>
      <c r="CUT301" s="18"/>
      <c r="CUU301" s="18"/>
      <c r="CUV301" s="18"/>
      <c r="CUW301" s="18"/>
      <c r="CUX301" s="18"/>
      <c r="CUY301" s="18"/>
      <c r="CUZ301" s="18"/>
      <c r="CVA301" s="18"/>
      <c r="CVB301" s="18"/>
      <c r="CVC301" s="18"/>
      <c r="CVD301" s="18"/>
      <c r="CVE301" s="18"/>
      <c r="CVF301" s="18"/>
      <c r="CVG301" s="18"/>
      <c r="CVH301" s="18"/>
      <c r="CVI301" s="18"/>
      <c r="CVJ301" s="18"/>
      <c r="CVK301" s="18"/>
      <c r="CVL301" s="18"/>
      <c r="CVM301" s="18"/>
      <c r="CVN301" s="18"/>
      <c r="CVO301" s="18"/>
      <c r="CVP301" s="18"/>
      <c r="CVQ301" s="18"/>
      <c r="CVR301" s="18"/>
      <c r="CVS301" s="18"/>
      <c r="CVT301" s="18"/>
      <c r="CVU301" s="18"/>
      <c r="CVV301" s="18"/>
      <c r="CVW301" s="18"/>
      <c r="CVX301" s="18"/>
      <c r="CVY301" s="18"/>
      <c r="CVZ301" s="18"/>
      <c r="CWA301" s="18"/>
      <c r="CWB301" s="18"/>
      <c r="CWC301" s="18"/>
      <c r="CWD301" s="18"/>
      <c r="CWE301" s="18"/>
      <c r="CWF301" s="18"/>
      <c r="CWG301" s="18"/>
      <c r="CWH301" s="18"/>
      <c r="CWI301" s="18"/>
      <c r="CWJ301" s="18"/>
      <c r="CWK301" s="18"/>
      <c r="CWL301" s="18"/>
      <c r="CWM301" s="18"/>
      <c r="CWN301" s="18"/>
      <c r="CWO301" s="18"/>
      <c r="CWP301" s="18"/>
      <c r="CWQ301" s="18"/>
      <c r="CWR301" s="18"/>
      <c r="CWS301" s="18"/>
      <c r="CWT301" s="18"/>
      <c r="CWU301" s="18"/>
      <c r="CWV301" s="18"/>
      <c r="CWW301" s="18"/>
      <c r="CWX301" s="18"/>
      <c r="CWY301" s="18"/>
      <c r="CWZ301" s="18"/>
      <c r="CXA301" s="18"/>
      <c r="CXB301" s="18"/>
      <c r="CXC301" s="18"/>
      <c r="CXD301" s="18"/>
      <c r="CXE301" s="18"/>
      <c r="CXF301" s="18"/>
      <c r="CXG301" s="18"/>
      <c r="CXH301" s="18"/>
      <c r="CXI301" s="18"/>
      <c r="CXJ301" s="18"/>
      <c r="CXK301" s="18"/>
      <c r="CXL301" s="18"/>
      <c r="CXM301" s="18"/>
      <c r="CXN301" s="18"/>
      <c r="CXO301" s="18"/>
      <c r="CXP301" s="18"/>
      <c r="CXQ301" s="18"/>
      <c r="CXR301" s="18"/>
      <c r="CXS301" s="18"/>
      <c r="CXT301" s="18"/>
      <c r="CXU301" s="18"/>
      <c r="CXV301" s="18"/>
      <c r="CXW301" s="18"/>
      <c r="CXX301" s="18"/>
      <c r="CXY301" s="18"/>
      <c r="CXZ301" s="18"/>
      <c r="CYA301" s="18"/>
      <c r="CYB301" s="18"/>
      <c r="CYC301" s="18"/>
      <c r="CYD301" s="18"/>
      <c r="CYE301" s="18"/>
      <c r="CYF301" s="18"/>
      <c r="CYG301" s="18"/>
      <c r="CYH301" s="18"/>
      <c r="CYI301" s="18"/>
      <c r="CYJ301" s="18"/>
      <c r="CYK301" s="18"/>
      <c r="CYL301" s="18"/>
      <c r="CYM301" s="18"/>
      <c r="CYN301" s="18"/>
      <c r="CYO301" s="18"/>
      <c r="CYP301" s="18"/>
      <c r="CYQ301" s="18"/>
      <c r="CYR301" s="18"/>
      <c r="CYS301" s="18"/>
      <c r="CYT301" s="18"/>
      <c r="CYU301" s="18"/>
      <c r="CYV301" s="18"/>
      <c r="CYW301" s="18"/>
      <c r="CYX301" s="18"/>
      <c r="CYY301" s="18"/>
      <c r="CYZ301" s="18"/>
      <c r="CZA301" s="18"/>
      <c r="CZB301" s="18"/>
      <c r="CZC301" s="18"/>
      <c r="CZD301" s="18"/>
      <c r="CZE301" s="18"/>
      <c r="CZF301" s="18"/>
      <c r="CZG301" s="18"/>
      <c r="CZH301" s="18"/>
      <c r="CZI301" s="18"/>
      <c r="CZJ301" s="18"/>
      <c r="CZK301" s="18"/>
      <c r="CZL301" s="18"/>
      <c r="CZM301" s="18"/>
      <c r="CZN301" s="18"/>
      <c r="CZO301" s="18"/>
      <c r="CZP301" s="18"/>
      <c r="CZQ301" s="18"/>
      <c r="CZR301" s="18"/>
      <c r="CZS301" s="18"/>
      <c r="CZT301" s="18"/>
      <c r="CZU301" s="18"/>
      <c r="CZV301" s="18"/>
      <c r="CZW301" s="18"/>
      <c r="CZX301" s="18"/>
      <c r="CZY301" s="18"/>
      <c r="CZZ301" s="18"/>
      <c r="DAA301" s="18"/>
      <c r="DAB301" s="18"/>
      <c r="DAC301" s="18"/>
      <c r="DAD301" s="18"/>
      <c r="DAE301" s="18"/>
      <c r="DAF301" s="18"/>
      <c r="DAG301" s="18"/>
      <c r="DAH301" s="18"/>
      <c r="DAI301" s="18"/>
      <c r="DAJ301" s="18"/>
      <c r="DAK301" s="18"/>
      <c r="DAL301" s="18"/>
      <c r="DAM301" s="18"/>
      <c r="DAN301" s="18"/>
      <c r="DAO301" s="18"/>
      <c r="DAP301" s="18"/>
      <c r="DAQ301" s="18"/>
      <c r="DAR301" s="18"/>
      <c r="DAS301" s="18"/>
      <c r="DAT301" s="18"/>
      <c r="DAU301" s="18"/>
      <c r="DAV301" s="18"/>
      <c r="DAW301" s="18"/>
      <c r="DAX301" s="18"/>
      <c r="DAY301" s="18"/>
      <c r="DAZ301" s="18"/>
      <c r="DBA301" s="18"/>
      <c r="DBB301" s="18"/>
      <c r="DBC301" s="18"/>
      <c r="DBD301" s="18"/>
      <c r="DBE301" s="18"/>
      <c r="DBF301" s="18"/>
      <c r="DBG301" s="18"/>
      <c r="DBH301" s="18"/>
      <c r="DBI301" s="18"/>
      <c r="DBJ301" s="18"/>
      <c r="DBK301" s="18"/>
      <c r="DBL301" s="18"/>
      <c r="DBM301" s="18"/>
      <c r="DBN301" s="18"/>
      <c r="DBO301" s="18"/>
      <c r="DBP301" s="18"/>
      <c r="DBQ301" s="18"/>
      <c r="DBR301" s="18"/>
      <c r="DBS301" s="18"/>
      <c r="DBT301" s="18"/>
      <c r="DBU301" s="18"/>
      <c r="DBV301" s="18"/>
      <c r="DBW301" s="18"/>
      <c r="DBX301" s="18"/>
      <c r="DBY301" s="18"/>
      <c r="DBZ301" s="18"/>
      <c r="DCA301" s="18"/>
      <c r="DCB301" s="18"/>
      <c r="DCC301" s="18"/>
      <c r="DCD301" s="18"/>
      <c r="DCE301" s="18"/>
      <c r="DCF301" s="18"/>
      <c r="DCG301" s="18"/>
      <c r="DCH301" s="18"/>
      <c r="DCI301" s="18"/>
      <c r="DCJ301" s="18"/>
      <c r="DCK301" s="18"/>
      <c r="DCL301" s="18"/>
      <c r="DCM301" s="18"/>
      <c r="DCN301" s="18"/>
      <c r="DCO301" s="18"/>
      <c r="DCP301" s="18"/>
      <c r="DCQ301" s="18"/>
      <c r="DCR301" s="18"/>
      <c r="DCS301" s="18"/>
      <c r="DCT301" s="18"/>
      <c r="DCU301" s="18"/>
      <c r="DCV301" s="18"/>
      <c r="DCW301" s="18"/>
      <c r="DCX301" s="18"/>
      <c r="DCY301" s="18"/>
      <c r="DCZ301" s="18"/>
      <c r="DDA301" s="18"/>
      <c r="DDB301" s="18"/>
      <c r="DDC301" s="18"/>
      <c r="DDD301" s="18"/>
      <c r="DDE301" s="18"/>
      <c r="DDF301" s="18"/>
      <c r="DDG301" s="18"/>
      <c r="DDH301" s="18"/>
      <c r="DDI301" s="18"/>
      <c r="DDJ301" s="18"/>
      <c r="DDK301" s="18"/>
      <c r="DDL301" s="18"/>
      <c r="DDM301" s="18"/>
      <c r="DDN301" s="18"/>
      <c r="DDO301" s="18"/>
      <c r="DDP301" s="18"/>
      <c r="DDQ301" s="18"/>
      <c r="DDR301" s="18"/>
      <c r="DDS301" s="18"/>
      <c r="DDT301" s="18"/>
      <c r="DDU301" s="18"/>
      <c r="DDV301" s="18"/>
      <c r="DDW301" s="18"/>
      <c r="DDX301" s="18"/>
      <c r="DDY301" s="18"/>
      <c r="DDZ301" s="18"/>
      <c r="DEA301" s="18"/>
      <c r="DEB301" s="18"/>
      <c r="DEC301" s="18"/>
      <c r="DED301" s="18"/>
      <c r="DEE301" s="18"/>
      <c r="DEF301" s="18"/>
      <c r="DEG301" s="18"/>
      <c r="DEH301" s="18"/>
      <c r="DEI301" s="18"/>
      <c r="DEJ301" s="18"/>
      <c r="DEK301" s="18"/>
      <c r="DEL301" s="18"/>
      <c r="DEM301" s="18"/>
      <c r="DEN301" s="18"/>
      <c r="DEO301" s="18"/>
      <c r="DEP301" s="18"/>
      <c r="DEQ301" s="18"/>
      <c r="DER301" s="18"/>
      <c r="DES301" s="18"/>
      <c r="DET301" s="18"/>
      <c r="DEU301" s="18"/>
      <c r="DEV301" s="18"/>
      <c r="DEW301" s="18"/>
      <c r="DEX301" s="18"/>
      <c r="DEY301" s="18"/>
      <c r="DEZ301" s="18"/>
      <c r="DFA301" s="18"/>
      <c r="DFB301" s="18"/>
      <c r="DFC301" s="18"/>
      <c r="DFD301" s="18"/>
      <c r="DFE301" s="18"/>
      <c r="DFF301" s="18"/>
      <c r="DFG301" s="18"/>
      <c r="DFH301" s="18"/>
      <c r="DFI301" s="18"/>
      <c r="DFJ301" s="18"/>
      <c r="DFK301" s="18"/>
      <c r="DFL301" s="18"/>
      <c r="DFM301" s="18"/>
      <c r="DFN301" s="18"/>
      <c r="DFO301" s="18"/>
      <c r="DFP301" s="18"/>
      <c r="DFQ301" s="18"/>
      <c r="DFR301" s="18"/>
      <c r="DFS301" s="18"/>
      <c r="DFT301" s="18"/>
      <c r="DFU301" s="18"/>
      <c r="DFV301" s="18"/>
      <c r="DFW301" s="18"/>
      <c r="DFX301" s="18"/>
      <c r="DFY301" s="18"/>
      <c r="DFZ301" s="18"/>
      <c r="DGA301" s="18"/>
      <c r="DGB301" s="18"/>
      <c r="DGC301" s="18"/>
      <c r="DGD301" s="18"/>
      <c r="DGE301" s="18"/>
      <c r="DGF301" s="18"/>
      <c r="DGG301" s="18"/>
      <c r="DGH301" s="18"/>
      <c r="DGI301" s="18"/>
      <c r="DGJ301" s="18"/>
      <c r="DGK301" s="18"/>
      <c r="DGL301" s="18"/>
      <c r="DGM301" s="18"/>
      <c r="DGN301" s="18"/>
      <c r="DGO301" s="18"/>
      <c r="DGP301" s="18"/>
      <c r="DGQ301" s="18"/>
      <c r="DGR301" s="18"/>
      <c r="DGS301" s="18"/>
      <c r="DGT301" s="18"/>
      <c r="DGU301" s="18"/>
      <c r="DGV301" s="18"/>
      <c r="DGW301" s="18"/>
      <c r="DGX301" s="18"/>
      <c r="DGY301" s="18"/>
      <c r="DGZ301" s="18"/>
      <c r="DHA301" s="18"/>
      <c r="DHB301" s="18"/>
      <c r="DHC301" s="18"/>
      <c r="DHD301" s="18"/>
      <c r="DHE301" s="18"/>
      <c r="DHF301" s="18"/>
      <c r="DHG301" s="18"/>
      <c r="DHH301" s="18"/>
      <c r="DHI301" s="18"/>
      <c r="DHJ301" s="18"/>
      <c r="DHK301" s="18"/>
      <c r="DHL301" s="18"/>
      <c r="DHM301" s="18"/>
      <c r="DHN301" s="18"/>
      <c r="DHO301" s="18"/>
      <c r="DHP301" s="18"/>
      <c r="DHQ301" s="18"/>
      <c r="DHR301" s="18"/>
      <c r="DHS301" s="18"/>
      <c r="DHT301" s="18"/>
      <c r="DHU301" s="18"/>
      <c r="DHV301" s="18"/>
      <c r="DHW301" s="18"/>
      <c r="DHX301" s="18"/>
      <c r="DHY301" s="18"/>
      <c r="DHZ301" s="18"/>
      <c r="DIA301" s="18"/>
      <c r="DIB301" s="18"/>
      <c r="DIC301" s="18"/>
      <c r="DID301" s="18"/>
      <c r="DIE301" s="18"/>
      <c r="DIF301" s="18"/>
      <c r="DIG301" s="18"/>
      <c r="DIH301" s="18"/>
      <c r="DII301" s="18"/>
      <c r="DIJ301" s="18"/>
      <c r="DIK301" s="18"/>
      <c r="DIL301" s="18"/>
      <c r="DIM301" s="18"/>
      <c r="DIN301" s="18"/>
      <c r="DIO301" s="18"/>
      <c r="DIP301" s="18"/>
      <c r="DIQ301" s="18"/>
      <c r="DIR301" s="18"/>
      <c r="DIS301" s="18"/>
      <c r="DIT301" s="18"/>
      <c r="DIU301" s="18"/>
      <c r="DIV301" s="18"/>
      <c r="DIW301" s="18"/>
      <c r="DIX301" s="18"/>
      <c r="DIY301" s="18"/>
      <c r="DIZ301" s="18"/>
      <c r="DJA301" s="18"/>
      <c r="DJB301" s="18"/>
      <c r="DJC301" s="18"/>
      <c r="DJD301" s="18"/>
      <c r="DJE301" s="18"/>
      <c r="DJF301" s="18"/>
      <c r="DJG301" s="18"/>
      <c r="DJH301" s="18"/>
      <c r="DJI301" s="18"/>
      <c r="DJJ301" s="18"/>
      <c r="DJK301" s="18"/>
      <c r="DJL301" s="18"/>
      <c r="DJM301" s="18"/>
      <c r="DJN301" s="18"/>
      <c r="DJO301" s="18"/>
      <c r="DJP301" s="18"/>
      <c r="DJQ301" s="18"/>
      <c r="DJR301" s="18"/>
      <c r="DJS301" s="18"/>
      <c r="DJT301" s="18"/>
      <c r="DJU301" s="18"/>
      <c r="DJV301" s="18"/>
      <c r="DJW301" s="18"/>
      <c r="DJX301" s="18"/>
      <c r="DJY301" s="18"/>
      <c r="DJZ301" s="18"/>
      <c r="DKA301" s="18"/>
      <c r="DKB301" s="18"/>
      <c r="DKC301" s="18"/>
      <c r="DKD301" s="18"/>
      <c r="DKE301" s="18"/>
      <c r="DKF301" s="18"/>
      <c r="DKG301" s="18"/>
      <c r="DKH301" s="18"/>
      <c r="DKI301" s="18"/>
      <c r="DKJ301" s="18"/>
      <c r="DKK301" s="18"/>
      <c r="DKL301" s="18"/>
      <c r="DKM301" s="18"/>
      <c r="DKN301" s="18"/>
      <c r="DKO301" s="18"/>
      <c r="DKP301" s="18"/>
      <c r="DKQ301" s="18"/>
      <c r="DKR301" s="18"/>
      <c r="DKS301" s="18"/>
      <c r="DKT301" s="18"/>
      <c r="DKU301" s="18"/>
      <c r="DKV301" s="18"/>
      <c r="DKW301" s="18"/>
      <c r="DKX301" s="18"/>
      <c r="DKY301" s="18"/>
      <c r="DKZ301" s="18"/>
      <c r="DLA301" s="18"/>
      <c r="DLB301" s="18"/>
      <c r="DLC301" s="18"/>
      <c r="DLD301" s="18"/>
      <c r="DLE301" s="18"/>
      <c r="DLF301" s="18"/>
      <c r="DLG301" s="18"/>
      <c r="DLH301" s="18"/>
      <c r="DLI301" s="18"/>
      <c r="DLJ301" s="18"/>
      <c r="DLK301" s="18"/>
      <c r="DLL301" s="18"/>
      <c r="DLM301" s="18"/>
      <c r="DLN301" s="18"/>
      <c r="DLO301" s="18"/>
      <c r="DLP301" s="18"/>
      <c r="DLQ301" s="18"/>
      <c r="DLR301" s="18"/>
      <c r="DLS301" s="18"/>
      <c r="DLT301" s="18"/>
      <c r="DLU301" s="18"/>
      <c r="DLV301" s="18"/>
      <c r="DLW301" s="18"/>
      <c r="DLX301" s="18"/>
      <c r="DLY301" s="18"/>
      <c r="DLZ301" s="18"/>
      <c r="DMA301" s="18"/>
      <c r="DMB301" s="18"/>
      <c r="DMC301" s="18"/>
      <c r="DMD301" s="18"/>
      <c r="DME301" s="18"/>
      <c r="DMF301" s="18"/>
      <c r="DMG301" s="18"/>
      <c r="DMH301" s="18"/>
      <c r="DMI301" s="18"/>
      <c r="DMJ301" s="18"/>
      <c r="DMK301" s="18"/>
      <c r="DML301" s="18"/>
      <c r="DMM301" s="18"/>
      <c r="DMN301" s="18"/>
      <c r="DMO301" s="18"/>
      <c r="DMP301" s="18"/>
      <c r="DMQ301" s="18"/>
      <c r="DMR301" s="18"/>
      <c r="DMS301" s="18"/>
      <c r="DMT301" s="18"/>
      <c r="DMU301" s="18"/>
      <c r="DMV301" s="18"/>
      <c r="DMW301" s="18"/>
      <c r="DMX301" s="18"/>
      <c r="DMY301" s="18"/>
      <c r="DMZ301" s="18"/>
      <c r="DNA301" s="18"/>
      <c r="DNB301" s="18"/>
      <c r="DNC301" s="18"/>
      <c r="DND301" s="18"/>
      <c r="DNE301" s="18"/>
      <c r="DNF301" s="18"/>
      <c r="DNG301" s="18"/>
      <c r="DNH301" s="18"/>
      <c r="DNI301" s="18"/>
      <c r="DNJ301" s="18"/>
      <c r="DNK301" s="18"/>
      <c r="DNL301" s="18"/>
      <c r="DNM301" s="18"/>
      <c r="DNN301" s="18"/>
      <c r="DNO301" s="18"/>
      <c r="DNP301" s="18"/>
      <c r="DNQ301" s="18"/>
      <c r="DNR301" s="18"/>
      <c r="DNS301" s="18"/>
      <c r="DNT301" s="18"/>
      <c r="DNU301" s="18"/>
      <c r="DNV301" s="18"/>
      <c r="DNW301" s="18"/>
      <c r="DNX301" s="18"/>
      <c r="DNY301" s="18"/>
      <c r="DNZ301" s="18"/>
      <c r="DOA301" s="18"/>
      <c r="DOB301" s="18"/>
      <c r="DOC301" s="18"/>
      <c r="DOD301" s="18"/>
      <c r="DOE301" s="18"/>
      <c r="DOF301" s="18"/>
      <c r="DOG301" s="18"/>
      <c r="DOH301" s="18"/>
      <c r="DOI301" s="18"/>
      <c r="DOJ301" s="18"/>
      <c r="DOK301" s="18"/>
      <c r="DOL301" s="18"/>
      <c r="DOM301" s="18"/>
      <c r="DON301" s="18"/>
      <c r="DOO301" s="18"/>
      <c r="DOP301" s="18"/>
      <c r="DOQ301" s="18"/>
      <c r="DOR301" s="18"/>
      <c r="DOS301" s="18"/>
      <c r="DOT301" s="18"/>
      <c r="DOU301" s="18"/>
      <c r="DOV301" s="18"/>
      <c r="DOW301" s="18"/>
      <c r="DOX301" s="18"/>
      <c r="DOY301" s="18"/>
      <c r="DOZ301" s="18"/>
      <c r="DPA301" s="18"/>
      <c r="DPB301" s="18"/>
      <c r="DPC301" s="18"/>
      <c r="DPD301" s="18"/>
      <c r="DPE301" s="18"/>
      <c r="DPF301" s="18"/>
      <c r="DPG301" s="18"/>
      <c r="DPH301" s="18"/>
      <c r="DPI301" s="18"/>
      <c r="DPJ301" s="18"/>
      <c r="DPK301" s="18"/>
      <c r="DPL301" s="18"/>
      <c r="DPM301" s="18"/>
      <c r="DPN301" s="18"/>
      <c r="DPO301" s="18"/>
      <c r="DPP301" s="18"/>
      <c r="DPQ301" s="18"/>
      <c r="DPR301" s="18"/>
      <c r="DPS301" s="18"/>
      <c r="DPT301" s="18"/>
      <c r="DPU301" s="18"/>
      <c r="DPV301" s="18"/>
      <c r="DPW301" s="18"/>
      <c r="DPX301" s="18"/>
      <c r="DPY301" s="18"/>
      <c r="DPZ301" s="18"/>
      <c r="DQA301" s="18"/>
      <c r="DQB301" s="18"/>
      <c r="DQC301" s="18"/>
      <c r="DQD301" s="18"/>
      <c r="DQE301" s="18"/>
      <c r="DQF301" s="18"/>
      <c r="DQG301" s="18"/>
      <c r="DQH301" s="18"/>
      <c r="DQI301" s="18"/>
      <c r="DQJ301" s="18"/>
      <c r="DQK301" s="18"/>
      <c r="DQL301" s="18"/>
      <c r="DQM301" s="18"/>
      <c r="DQN301" s="18"/>
      <c r="DQO301" s="18"/>
      <c r="DQP301" s="18"/>
      <c r="DQQ301" s="18"/>
      <c r="DQR301" s="18"/>
      <c r="DQS301" s="18"/>
      <c r="DQT301" s="18"/>
      <c r="DQU301" s="18"/>
      <c r="DQV301" s="18"/>
      <c r="DQW301" s="18"/>
      <c r="DQX301" s="18"/>
      <c r="DQY301" s="18"/>
      <c r="DQZ301" s="18"/>
      <c r="DRA301" s="18"/>
      <c r="DRB301" s="18"/>
      <c r="DRC301" s="18"/>
      <c r="DRD301" s="18"/>
      <c r="DRE301" s="18"/>
      <c r="DRF301" s="18"/>
      <c r="DRG301" s="18"/>
      <c r="DRH301" s="18"/>
      <c r="DRI301" s="18"/>
      <c r="DRJ301" s="18"/>
      <c r="DRK301" s="18"/>
      <c r="DRL301" s="18"/>
      <c r="DRM301" s="18"/>
      <c r="DRN301" s="18"/>
      <c r="DRO301" s="18"/>
      <c r="DRP301" s="18"/>
      <c r="DRQ301" s="18"/>
      <c r="DRR301" s="18"/>
      <c r="DRS301" s="18"/>
      <c r="DRT301" s="18"/>
      <c r="DRU301" s="18"/>
      <c r="DRV301" s="18"/>
      <c r="DRW301" s="18"/>
      <c r="DRX301" s="18"/>
      <c r="DRY301" s="18"/>
      <c r="DRZ301" s="18"/>
      <c r="DSA301" s="18"/>
      <c r="DSB301" s="18"/>
      <c r="DSC301" s="18"/>
      <c r="DSD301" s="18"/>
      <c r="DSE301" s="18"/>
      <c r="DSF301" s="18"/>
      <c r="DSG301" s="18"/>
      <c r="DSH301" s="18"/>
      <c r="DSI301" s="18"/>
      <c r="DSJ301" s="18"/>
      <c r="DSK301" s="18"/>
      <c r="DSL301" s="18"/>
      <c r="DSM301" s="18"/>
      <c r="DSN301" s="18"/>
      <c r="DSO301" s="18"/>
      <c r="DSP301" s="18"/>
      <c r="DSQ301" s="18"/>
      <c r="DSR301" s="18"/>
      <c r="DSS301" s="18"/>
      <c r="DST301" s="18"/>
      <c r="DSU301" s="18"/>
      <c r="DSV301" s="18"/>
      <c r="DSW301" s="18"/>
      <c r="DSX301" s="18"/>
      <c r="DSY301" s="18"/>
      <c r="DSZ301" s="18"/>
      <c r="DTA301" s="18"/>
      <c r="DTB301" s="18"/>
      <c r="DTC301" s="18"/>
      <c r="DTD301" s="18"/>
      <c r="DTE301" s="18"/>
      <c r="DTF301" s="18"/>
      <c r="DTG301" s="18"/>
      <c r="DTH301" s="18"/>
      <c r="DTI301" s="18"/>
      <c r="DTJ301" s="18"/>
      <c r="DTK301" s="18"/>
      <c r="DTL301" s="18"/>
      <c r="DTM301" s="18"/>
      <c r="DTN301" s="18"/>
      <c r="DTO301" s="18"/>
      <c r="DTP301" s="18"/>
      <c r="DTQ301" s="18"/>
      <c r="DTR301" s="18"/>
      <c r="DTS301" s="18"/>
      <c r="DTT301" s="18"/>
      <c r="DTU301" s="18"/>
      <c r="DTV301" s="18"/>
      <c r="DTW301" s="18"/>
      <c r="DTX301" s="18"/>
      <c r="DTY301" s="18"/>
      <c r="DTZ301" s="18"/>
      <c r="DUA301" s="18"/>
      <c r="DUB301" s="18"/>
      <c r="DUC301" s="18"/>
      <c r="DUD301" s="18"/>
      <c r="DUE301" s="18"/>
      <c r="DUF301" s="18"/>
      <c r="DUG301" s="18"/>
      <c r="DUH301" s="18"/>
      <c r="DUI301" s="18"/>
      <c r="DUJ301" s="18"/>
      <c r="DUK301" s="18"/>
      <c r="DUL301" s="18"/>
      <c r="DUM301" s="18"/>
      <c r="DUN301" s="18"/>
      <c r="DUO301" s="18"/>
      <c r="DUP301" s="18"/>
      <c r="DUQ301" s="18"/>
      <c r="DUR301" s="18"/>
      <c r="DUS301" s="18"/>
      <c r="DUT301" s="18"/>
      <c r="DUU301" s="18"/>
      <c r="DUV301" s="18"/>
      <c r="DUW301" s="18"/>
      <c r="DUX301" s="18"/>
      <c r="DUY301" s="18"/>
      <c r="DUZ301" s="18"/>
      <c r="DVA301" s="18"/>
      <c r="DVB301" s="18"/>
      <c r="DVC301" s="18"/>
      <c r="DVD301" s="18"/>
      <c r="DVE301" s="18"/>
      <c r="DVF301" s="18"/>
      <c r="DVG301" s="18"/>
      <c r="DVH301" s="18"/>
      <c r="DVI301" s="18"/>
      <c r="DVJ301" s="18"/>
      <c r="DVK301" s="18"/>
      <c r="DVL301" s="18"/>
      <c r="DVM301" s="18"/>
      <c r="DVN301" s="18"/>
      <c r="DVO301" s="18"/>
      <c r="DVP301" s="18"/>
      <c r="DVQ301" s="18"/>
      <c r="DVR301" s="18"/>
      <c r="DVS301" s="18"/>
      <c r="DVT301" s="18"/>
      <c r="DVU301" s="18"/>
      <c r="DVV301" s="18"/>
      <c r="DVW301" s="18"/>
      <c r="DVX301" s="18"/>
      <c r="DVY301" s="18"/>
      <c r="DVZ301" s="18"/>
      <c r="DWA301" s="18"/>
      <c r="DWB301" s="18"/>
      <c r="DWC301" s="18"/>
      <c r="DWD301" s="18"/>
      <c r="DWE301" s="18"/>
      <c r="DWF301" s="18"/>
      <c r="DWG301" s="18"/>
      <c r="DWH301" s="18"/>
      <c r="DWI301" s="18"/>
      <c r="DWJ301" s="18"/>
      <c r="DWK301" s="18"/>
      <c r="DWL301" s="18"/>
      <c r="DWM301" s="18"/>
      <c r="DWN301" s="18"/>
      <c r="DWO301" s="18"/>
      <c r="DWP301" s="18"/>
      <c r="DWQ301" s="18"/>
      <c r="DWR301" s="18"/>
      <c r="DWS301" s="18"/>
      <c r="DWT301" s="18"/>
      <c r="DWU301" s="18"/>
      <c r="DWV301" s="18"/>
      <c r="DWW301" s="18"/>
      <c r="DWX301" s="18"/>
      <c r="DWY301" s="18"/>
      <c r="DWZ301" s="18"/>
      <c r="DXA301" s="18"/>
      <c r="DXB301" s="18"/>
      <c r="DXC301" s="18"/>
      <c r="DXD301" s="18"/>
      <c r="DXE301" s="18"/>
      <c r="DXF301" s="18"/>
      <c r="DXG301" s="18"/>
      <c r="DXH301" s="18"/>
      <c r="DXI301" s="18"/>
      <c r="DXJ301" s="18"/>
      <c r="DXK301" s="18"/>
      <c r="DXL301" s="18"/>
      <c r="DXM301" s="18"/>
      <c r="DXN301" s="18"/>
      <c r="DXO301" s="18"/>
      <c r="DXP301" s="18"/>
      <c r="DXQ301" s="18"/>
      <c r="DXR301" s="18"/>
      <c r="DXS301" s="18"/>
      <c r="DXT301" s="18"/>
      <c r="DXU301" s="18"/>
      <c r="DXV301" s="18"/>
      <c r="DXW301" s="18"/>
      <c r="DXX301" s="18"/>
      <c r="DXY301" s="18"/>
      <c r="DXZ301" s="18"/>
      <c r="DYA301" s="18"/>
      <c r="DYB301" s="18"/>
      <c r="DYC301" s="18"/>
      <c r="DYD301" s="18"/>
      <c r="DYE301" s="18"/>
      <c r="DYF301" s="18"/>
      <c r="DYG301" s="18"/>
      <c r="DYH301" s="18"/>
      <c r="DYI301" s="18"/>
      <c r="DYJ301" s="18"/>
      <c r="DYK301" s="18"/>
      <c r="DYL301" s="18"/>
      <c r="DYM301" s="18"/>
      <c r="DYN301" s="18"/>
      <c r="DYO301" s="18"/>
      <c r="DYP301" s="18"/>
      <c r="DYQ301" s="18"/>
      <c r="DYR301" s="18"/>
      <c r="DYS301" s="18"/>
      <c r="DYT301" s="18"/>
      <c r="DYU301" s="18"/>
      <c r="DYV301" s="18"/>
      <c r="DYW301" s="18"/>
      <c r="DYX301" s="18"/>
      <c r="DYY301" s="18"/>
      <c r="DYZ301" s="18"/>
      <c r="DZA301" s="18"/>
      <c r="DZB301" s="18"/>
      <c r="DZC301" s="18"/>
      <c r="DZD301" s="18"/>
      <c r="DZE301" s="18"/>
      <c r="DZF301" s="18"/>
      <c r="DZG301" s="18"/>
      <c r="DZH301" s="18"/>
      <c r="DZI301" s="18"/>
      <c r="DZJ301" s="18"/>
      <c r="DZK301" s="18"/>
      <c r="DZL301" s="18"/>
      <c r="DZM301" s="18"/>
      <c r="DZN301" s="18"/>
      <c r="DZO301" s="18"/>
      <c r="DZP301" s="18"/>
      <c r="DZQ301" s="18"/>
      <c r="DZR301" s="18"/>
      <c r="DZS301" s="18"/>
      <c r="DZT301" s="18"/>
      <c r="DZU301" s="18"/>
      <c r="DZV301" s="18"/>
      <c r="DZW301" s="18"/>
      <c r="DZX301" s="18"/>
      <c r="DZY301" s="18"/>
      <c r="DZZ301" s="18"/>
      <c r="EAA301" s="18"/>
      <c r="EAB301" s="18"/>
      <c r="EAC301" s="18"/>
      <c r="EAD301" s="18"/>
      <c r="EAE301" s="18"/>
      <c r="EAF301" s="18"/>
      <c r="EAG301" s="18"/>
      <c r="EAH301" s="18"/>
      <c r="EAI301" s="18"/>
      <c r="EAJ301" s="18"/>
      <c r="EAK301" s="18"/>
      <c r="EAL301" s="18"/>
      <c r="EAM301" s="18"/>
      <c r="EAN301" s="18"/>
      <c r="EAO301" s="18"/>
      <c r="EAP301" s="18"/>
      <c r="EAQ301" s="18"/>
      <c r="EAR301" s="18"/>
      <c r="EAS301" s="18"/>
      <c r="EAT301" s="18"/>
      <c r="EAU301" s="18"/>
      <c r="EAV301" s="18"/>
      <c r="EAW301" s="18"/>
      <c r="EAX301" s="18"/>
      <c r="EAY301" s="18"/>
      <c r="EAZ301" s="18"/>
      <c r="EBA301" s="18"/>
      <c r="EBB301" s="18"/>
      <c r="EBC301" s="18"/>
      <c r="EBD301" s="18"/>
      <c r="EBE301" s="18"/>
      <c r="EBF301" s="18"/>
      <c r="EBG301" s="18"/>
      <c r="EBH301" s="18"/>
      <c r="EBI301" s="18"/>
      <c r="EBJ301" s="18"/>
      <c r="EBK301" s="18"/>
      <c r="EBL301" s="18"/>
      <c r="EBM301" s="18"/>
      <c r="EBN301" s="18"/>
      <c r="EBO301" s="18"/>
      <c r="EBP301" s="18"/>
      <c r="EBQ301" s="18"/>
      <c r="EBR301" s="18"/>
      <c r="EBS301" s="18"/>
      <c r="EBT301" s="18"/>
      <c r="EBU301" s="18"/>
      <c r="EBV301" s="18"/>
      <c r="EBW301" s="18"/>
      <c r="EBX301" s="18"/>
      <c r="EBY301" s="18"/>
      <c r="EBZ301" s="18"/>
      <c r="ECA301" s="18"/>
      <c r="ECB301" s="18"/>
      <c r="ECC301" s="18"/>
      <c r="ECD301" s="18"/>
      <c r="ECE301" s="18"/>
      <c r="ECF301" s="18"/>
      <c r="ECG301" s="18"/>
      <c r="ECH301" s="18"/>
      <c r="ECI301" s="18"/>
      <c r="ECJ301" s="18"/>
      <c r="ECK301" s="18"/>
      <c r="ECL301" s="18"/>
      <c r="ECM301" s="18"/>
      <c r="ECN301" s="18"/>
      <c r="ECO301" s="18"/>
      <c r="ECP301" s="18"/>
      <c r="ECQ301" s="18"/>
      <c r="ECR301" s="18"/>
      <c r="ECS301" s="18"/>
      <c r="ECT301" s="18"/>
      <c r="ECU301" s="18"/>
      <c r="ECV301" s="18"/>
      <c r="ECW301" s="18"/>
      <c r="ECX301" s="18"/>
      <c r="ECY301" s="18"/>
      <c r="ECZ301" s="18"/>
      <c r="EDA301" s="18"/>
      <c r="EDB301" s="18"/>
      <c r="EDC301" s="18"/>
      <c r="EDD301" s="18"/>
      <c r="EDE301" s="18"/>
      <c r="EDF301" s="18"/>
      <c r="EDG301" s="18"/>
      <c r="EDH301" s="18"/>
      <c r="EDI301" s="18"/>
      <c r="EDJ301" s="18"/>
      <c r="EDK301" s="18"/>
      <c r="EDL301" s="18"/>
      <c r="EDM301" s="18"/>
      <c r="EDN301" s="18"/>
      <c r="EDO301" s="18"/>
      <c r="EDP301" s="18"/>
      <c r="EDQ301" s="18"/>
      <c r="EDR301" s="18"/>
      <c r="EDS301" s="18"/>
      <c r="EDT301" s="18"/>
      <c r="EDU301" s="18"/>
      <c r="EDV301" s="18"/>
      <c r="EDW301" s="18"/>
      <c r="EDX301" s="18"/>
      <c r="EDY301" s="18"/>
      <c r="EDZ301" s="18"/>
      <c r="EEA301" s="18"/>
      <c r="EEB301" s="18"/>
      <c r="EEC301" s="18"/>
      <c r="EED301" s="18"/>
      <c r="EEE301" s="18"/>
      <c r="EEF301" s="18"/>
      <c r="EEG301" s="18"/>
      <c r="EEH301" s="18"/>
      <c r="EEI301" s="18"/>
      <c r="EEJ301" s="18"/>
      <c r="EEK301" s="18"/>
      <c r="EEL301" s="18"/>
      <c r="EEM301" s="18"/>
      <c r="EEN301" s="18"/>
      <c r="EEO301" s="18"/>
      <c r="EEP301" s="18"/>
      <c r="EEQ301" s="18"/>
      <c r="EER301" s="18"/>
      <c r="EES301" s="18"/>
      <c r="EET301" s="18"/>
      <c r="EEU301" s="18"/>
      <c r="EEV301" s="18"/>
      <c r="EEW301" s="18"/>
      <c r="EEX301" s="18"/>
      <c r="EEY301" s="18"/>
      <c r="EEZ301" s="18"/>
      <c r="EFA301" s="18"/>
      <c r="EFB301" s="18"/>
      <c r="EFC301" s="18"/>
      <c r="EFD301" s="18"/>
      <c r="EFE301" s="18"/>
      <c r="EFF301" s="18"/>
      <c r="EFG301" s="18"/>
      <c r="EFH301" s="18"/>
      <c r="EFI301" s="18"/>
      <c r="EFJ301" s="18"/>
      <c r="EFK301" s="18"/>
      <c r="EFL301" s="18"/>
      <c r="EFM301" s="18"/>
      <c r="EFN301" s="18"/>
      <c r="EFO301" s="18"/>
      <c r="EFP301" s="18"/>
      <c r="EFQ301" s="18"/>
      <c r="EFR301" s="18"/>
      <c r="EFS301" s="18"/>
      <c r="EFT301" s="18"/>
      <c r="EFU301" s="18"/>
      <c r="EFV301" s="18"/>
      <c r="EFW301" s="18"/>
      <c r="EFX301" s="18"/>
      <c r="EFY301" s="18"/>
      <c r="EFZ301" s="18"/>
      <c r="EGA301" s="18"/>
      <c r="EGB301" s="18"/>
      <c r="EGC301" s="18"/>
      <c r="EGD301" s="18"/>
      <c r="EGE301" s="18"/>
      <c r="EGF301" s="18"/>
      <c r="EGG301" s="18"/>
      <c r="EGH301" s="18"/>
      <c r="EGI301" s="18"/>
      <c r="EGJ301" s="18"/>
      <c r="EGK301" s="18"/>
      <c r="EGL301" s="18"/>
      <c r="EGM301" s="18"/>
      <c r="EGN301" s="18"/>
      <c r="EGO301" s="18"/>
      <c r="EGP301" s="18"/>
      <c r="EGQ301" s="18"/>
      <c r="EGR301" s="18"/>
      <c r="EGS301" s="18"/>
      <c r="EGT301" s="18"/>
      <c r="EGU301" s="18"/>
      <c r="EGV301" s="18"/>
      <c r="EGW301" s="18"/>
      <c r="EGX301" s="18"/>
      <c r="EGY301" s="18"/>
      <c r="EGZ301" s="18"/>
      <c r="EHA301" s="18"/>
      <c r="EHB301" s="18"/>
      <c r="EHC301" s="18"/>
      <c r="EHD301" s="18"/>
      <c r="EHE301" s="18"/>
      <c r="EHF301" s="18"/>
      <c r="EHG301" s="18"/>
      <c r="EHH301" s="18"/>
      <c r="EHI301" s="18"/>
      <c r="EHJ301" s="18"/>
      <c r="EHK301" s="18"/>
      <c r="EHL301" s="18"/>
      <c r="EHM301" s="18"/>
      <c r="EHN301" s="18"/>
      <c r="EHO301" s="18"/>
      <c r="EHP301" s="18"/>
      <c r="EHQ301" s="18"/>
      <c r="EHR301" s="18"/>
      <c r="EHS301" s="18"/>
      <c r="EHT301" s="18"/>
      <c r="EHU301" s="18"/>
      <c r="EHV301" s="18"/>
      <c r="EHW301" s="18"/>
      <c r="EHX301" s="18"/>
      <c r="EHY301" s="18"/>
      <c r="EHZ301" s="18"/>
      <c r="EIA301" s="18"/>
      <c r="EIB301" s="18"/>
      <c r="EIC301" s="18"/>
      <c r="EID301" s="18"/>
      <c r="EIE301" s="18"/>
      <c r="EIF301" s="18"/>
      <c r="EIG301" s="18"/>
      <c r="EIH301" s="18"/>
      <c r="EII301" s="18"/>
      <c r="EIJ301" s="18"/>
      <c r="EIK301" s="18"/>
      <c r="EIL301" s="18"/>
      <c r="EIM301" s="18"/>
      <c r="EIN301" s="18"/>
      <c r="EIO301" s="18"/>
      <c r="EIP301" s="18"/>
      <c r="EIQ301" s="18"/>
      <c r="EIR301" s="18"/>
      <c r="EIS301" s="18"/>
      <c r="EIT301" s="18"/>
      <c r="EIU301" s="18"/>
      <c r="EIV301" s="18"/>
      <c r="EIW301" s="18"/>
      <c r="EIX301" s="18"/>
      <c r="EIY301" s="18"/>
      <c r="EIZ301" s="18"/>
      <c r="EJA301" s="18"/>
      <c r="EJB301" s="18"/>
      <c r="EJC301" s="18"/>
      <c r="EJD301" s="18"/>
      <c r="EJE301" s="18"/>
      <c r="EJF301" s="18"/>
      <c r="EJG301" s="18"/>
      <c r="EJH301" s="18"/>
      <c r="EJI301" s="18"/>
      <c r="EJJ301" s="18"/>
      <c r="EJK301" s="18"/>
      <c r="EJL301" s="18"/>
      <c r="EJM301" s="18"/>
      <c r="EJN301" s="18"/>
      <c r="EJO301" s="18"/>
      <c r="EJP301" s="18"/>
      <c r="EJQ301" s="18"/>
      <c r="EJR301" s="18"/>
      <c r="EJS301" s="18"/>
      <c r="EJT301" s="18"/>
      <c r="EJU301" s="18"/>
      <c r="EJV301" s="18"/>
      <c r="EJW301" s="18"/>
      <c r="EJX301" s="18"/>
      <c r="EJY301" s="18"/>
      <c r="EJZ301" s="18"/>
      <c r="EKA301" s="18"/>
      <c r="EKB301" s="18"/>
      <c r="EKC301" s="18"/>
      <c r="EKD301" s="18"/>
      <c r="EKE301" s="18"/>
      <c r="EKF301" s="18"/>
      <c r="EKG301" s="18"/>
      <c r="EKH301" s="18"/>
      <c r="EKI301" s="18"/>
      <c r="EKJ301" s="18"/>
      <c r="EKK301" s="18"/>
      <c r="EKL301" s="18"/>
      <c r="EKM301" s="18"/>
      <c r="EKN301" s="18"/>
      <c r="EKO301" s="18"/>
      <c r="EKP301" s="18"/>
      <c r="EKQ301" s="18"/>
      <c r="EKR301" s="18"/>
      <c r="EKS301" s="18"/>
      <c r="EKT301" s="18"/>
      <c r="EKU301" s="18"/>
      <c r="EKV301" s="18"/>
      <c r="EKW301" s="18"/>
      <c r="EKX301" s="18"/>
      <c r="EKY301" s="18"/>
      <c r="EKZ301" s="18"/>
      <c r="ELA301" s="18"/>
      <c r="ELB301" s="18"/>
      <c r="ELC301" s="18"/>
      <c r="ELD301" s="18"/>
      <c r="ELE301" s="18"/>
      <c r="ELF301" s="18"/>
      <c r="ELG301" s="18"/>
      <c r="ELH301" s="18"/>
      <c r="ELI301" s="18"/>
      <c r="ELJ301" s="18"/>
      <c r="ELK301" s="18"/>
      <c r="ELL301" s="18"/>
      <c r="ELM301" s="18"/>
      <c r="ELN301" s="18"/>
      <c r="ELO301" s="18"/>
      <c r="ELP301" s="18"/>
      <c r="ELQ301" s="18"/>
      <c r="ELR301" s="18"/>
      <c r="ELS301" s="18"/>
      <c r="ELT301" s="18"/>
      <c r="ELU301" s="18"/>
      <c r="ELV301" s="18"/>
      <c r="ELW301" s="18"/>
      <c r="ELX301" s="18"/>
      <c r="ELY301" s="18"/>
      <c r="ELZ301" s="18"/>
      <c r="EMA301" s="18"/>
      <c r="EMB301" s="18"/>
      <c r="EMC301" s="18"/>
      <c r="EMD301" s="18"/>
      <c r="EME301" s="18"/>
      <c r="EMF301" s="18"/>
      <c r="EMG301" s="18"/>
      <c r="EMH301" s="18"/>
      <c r="EMI301" s="18"/>
      <c r="EMJ301" s="18"/>
      <c r="EMK301" s="18"/>
      <c r="EML301" s="18"/>
      <c r="EMM301" s="18"/>
      <c r="EMN301" s="18"/>
      <c r="EMO301" s="18"/>
      <c r="EMP301" s="18"/>
      <c r="EMQ301" s="18"/>
      <c r="EMR301" s="18"/>
      <c r="EMS301" s="18"/>
      <c r="EMT301" s="18"/>
      <c r="EMU301" s="18"/>
      <c r="EMV301" s="18"/>
      <c r="EMW301" s="18"/>
      <c r="EMX301" s="18"/>
      <c r="EMY301" s="18"/>
      <c r="EMZ301" s="18"/>
      <c r="ENA301" s="18"/>
      <c r="ENB301" s="18"/>
      <c r="ENC301" s="18"/>
      <c r="END301" s="18"/>
      <c r="ENE301" s="18"/>
      <c r="ENF301" s="18"/>
      <c r="ENG301" s="18"/>
      <c r="ENH301" s="18"/>
      <c r="ENI301" s="18"/>
      <c r="ENJ301" s="18"/>
      <c r="ENK301" s="18"/>
      <c r="ENL301" s="18"/>
      <c r="ENM301" s="18"/>
      <c r="ENN301" s="18"/>
      <c r="ENO301" s="18"/>
      <c r="ENP301" s="18"/>
      <c r="ENQ301" s="18"/>
      <c r="ENR301" s="18"/>
      <c r="ENS301" s="18"/>
      <c r="ENT301" s="18"/>
      <c r="ENU301" s="18"/>
      <c r="ENV301" s="18"/>
      <c r="ENW301" s="18"/>
      <c r="ENX301" s="18"/>
      <c r="ENY301" s="18"/>
      <c r="ENZ301" s="18"/>
      <c r="EOA301" s="18"/>
      <c r="EOB301" s="18"/>
      <c r="EOC301" s="18"/>
      <c r="EOD301" s="18"/>
      <c r="EOE301" s="18"/>
      <c r="EOF301" s="18"/>
      <c r="EOG301" s="18"/>
      <c r="EOH301" s="18"/>
      <c r="EOI301" s="18"/>
      <c r="EOJ301" s="18"/>
      <c r="EOK301" s="18"/>
      <c r="EOL301" s="18"/>
      <c r="EOM301" s="18"/>
      <c r="EON301" s="18"/>
      <c r="EOO301" s="18"/>
      <c r="EOP301" s="18"/>
      <c r="EOQ301" s="18"/>
      <c r="EOR301" s="18"/>
      <c r="EOS301" s="18"/>
      <c r="EOT301" s="18"/>
      <c r="EOU301" s="18"/>
      <c r="EOV301" s="18"/>
      <c r="EOW301" s="18"/>
      <c r="EOX301" s="18"/>
      <c r="EOY301" s="18"/>
      <c r="EOZ301" s="18"/>
      <c r="EPA301" s="18"/>
      <c r="EPB301" s="18"/>
      <c r="EPC301" s="18"/>
      <c r="EPD301" s="18"/>
      <c r="EPE301" s="18"/>
      <c r="EPF301" s="18"/>
      <c r="EPG301" s="18"/>
      <c r="EPH301" s="18"/>
      <c r="EPI301" s="18"/>
      <c r="EPJ301" s="18"/>
      <c r="EPK301" s="18"/>
      <c r="EPL301" s="18"/>
      <c r="EPM301" s="18"/>
      <c r="EPN301" s="18"/>
      <c r="EPO301" s="18"/>
      <c r="EPP301" s="18"/>
      <c r="EPQ301" s="18"/>
      <c r="EPR301" s="18"/>
      <c r="EPS301" s="18"/>
      <c r="EPT301" s="18"/>
      <c r="EPU301" s="18"/>
      <c r="EPV301" s="18"/>
      <c r="EPW301" s="18"/>
      <c r="EPX301" s="18"/>
      <c r="EPY301" s="18"/>
      <c r="EPZ301" s="18"/>
      <c r="EQA301" s="18"/>
      <c r="EQB301" s="18"/>
      <c r="EQC301" s="18"/>
      <c r="EQD301" s="18"/>
      <c r="EQE301" s="18"/>
      <c r="EQF301" s="18"/>
      <c r="EQG301" s="18"/>
      <c r="EQH301" s="18"/>
      <c r="EQI301" s="18"/>
      <c r="EQJ301" s="18"/>
      <c r="EQK301" s="18"/>
      <c r="EQL301" s="18"/>
      <c r="EQM301" s="18"/>
      <c r="EQN301" s="18"/>
      <c r="EQO301" s="18"/>
      <c r="EQP301" s="18"/>
      <c r="EQQ301" s="18"/>
      <c r="EQR301" s="18"/>
      <c r="EQS301" s="18"/>
      <c r="EQT301" s="18"/>
      <c r="EQU301" s="18"/>
      <c r="EQV301" s="18"/>
      <c r="EQW301" s="18"/>
      <c r="EQX301" s="18"/>
      <c r="EQY301" s="18"/>
      <c r="EQZ301" s="18"/>
      <c r="ERA301" s="18"/>
      <c r="ERB301" s="18"/>
      <c r="ERC301" s="18"/>
      <c r="ERD301" s="18"/>
      <c r="ERE301" s="18"/>
      <c r="ERF301" s="18"/>
      <c r="ERG301" s="18"/>
      <c r="ERH301" s="18"/>
      <c r="ERI301" s="18"/>
      <c r="ERJ301" s="18"/>
      <c r="ERK301" s="18"/>
      <c r="ERL301" s="18"/>
      <c r="ERM301" s="18"/>
      <c r="ERN301" s="18"/>
      <c r="ERO301" s="18"/>
      <c r="ERP301" s="18"/>
      <c r="ERQ301" s="18"/>
      <c r="ERR301" s="18"/>
      <c r="ERS301" s="18"/>
      <c r="ERT301" s="18"/>
      <c r="ERU301" s="18"/>
      <c r="ERV301" s="18"/>
      <c r="ERW301" s="18"/>
      <c r="ERX301" s="18"/>
      <c r="ERY301" s="18"/>
      <c r="ERZ301" s="18"/>
      <c r="ESA301" s="18"/>
      <c r="ESB301" s="18"/>
      <c r="ESC301" s="18"/>
      <c r="ESD301" s="18"/>
      <c r="ESE301" s="18"/>
      <c r="ESF301" s="18"/>
      <c r="ESG301" s="18"/>
      <c r="ESH301" s="18"/>
      <c r="ESI301" s="18"/>
      <c r="ESJ301" s="18"/>
      <c r="ESK301" s="18"/>
      <c r="ESL301" s="18"/>
      <c r="ESM301" s="18"/>
      <c r="ESN301" s="18"/>
      <c r="ESO301" s="18"/>
      <c r="ESP301" s="18"/>
      <c r="ESQ301" s="18"/>
      <c r="ESR301" s="18"/>
      <c r="ESS301" s="18"/>
      <c r="EST301" s="18"/>
      <c r="ESU301" s="18"/>
      <c r="ESV301" s="18"/>
      <c r="ESW301" s="18"/>
      <c r="ESX301" s="18"/>
      <c r="ESY301" s="18"/>
      <c r="ESZ301" s="18"/>
      <c r="ETA301" s="18"/>
      <c r="ETB301" s="18"/>
      <c r="ETC301" s="18"/>
      <c r="ETD301" s="18"/>
      <c r="ETE301" s="18"/>
      <c r="ETF301" s="18"/>
      <c r="ETG301" s="18"/>
      <c r="ETH301" s="18"/>
      <c r="ETI301" s="18"/>
      <c r="ETJ301" s="18"/>
      <c r="ETK301" s="18"/>
      <c r="ETL301" s="18"/>
      <c r="ETM301" s="18"/>
      <c r="ETN301" s="18"/>
      <c r="ETO301" s="18"/>
      <c r="ETP301" s="18"/>
      <c r="ETQ301" s="18"/>
      <c r="ETR301" s="18"/>
      <c r="ETS301" s="18"/>
      <c r="ETT301" s="18"/>
      <c r="ETU301" s="18"/>
      <c r="ETV301" s="18"/>
      <c r="ETW301" s="18"/>
      <c r="ETX301" s="18"/>
      <c r="ETY301" s="18"/>
      <c r="ETZ301" s="18"/>
      <c r="EUA301" s="18"/>
      <c r="EUB301" s="18"/>
      <c r="EUC301" s="18"/>
      <c r="EUD301" s="18"/>
      <c r="EUE301" s="18"/>
      <c r="EUF301" s="18"/>
      <c r="EUG301" s="18"/>
      <c r="EUH301" s="18"/>
      <c r="EUI301" s="18"/>
      <c r="EUJ301" s="18"/>
      <c r="EUK301" s="18"/>
      <c r="EUL301" s="18"/>
      <c r="EUM301" s="18"/>
      <c r="EUN301" s="18"/>
      <c r="EUO301" s="18"/>
      <c r="EUP301" s="18"/>
      <c r="EUQ301" s="18"/>
      <c r="EUR301" s="18"/>
      <c r="EUS301" s="18"/>
      <c r="EUT301" s="18"/>
      <c r="EUU301" s="18"/>
      <c r="EUV301" s="18"/>
      <c r="EUW301" s="18"/>
      <c r="EUX301" s="18"/>
      <c r="EUY301" s="18"/>
      <c r="EUZ301" s="18"/>
      <c r="EVA301" s="18"/>
      <c r="EVB301" s="18"/>
      <c r="EVC301" s="18"/>
      <c r="EVD301" s="18"/>
      <c r="EVE301" s="18"/>
      <c r="EVF301" s="18"/>
      <c r="EVG301" s="18"/>
      <c r="EVH301" s="18"/>
      <c r="EVI301" s="18"/>
      <c r="EVJ301" s="18"/>
      <c r="EVK301" s="18"/>
      <c r="EVL301" s="18"/>
      <c r="EVM301" s="18"/>
      <c r="EVN301" s="18"/>
      <c r="EVO301" s="18"/>
      <c r="EVP301" s="18"/>
      <c r="EVQ301" s="18"/>
      <c r="EVR301" s="18"/>
      <c r="EVS301" s="18"/>
      <c r="EVT301" s="18"/>
      <c r="EVU301" s="18"/>
      <c r="EVV301" s="18"/>
      <c r="EVW301" s="18"/>
      <c r="EVX301" s="18"/>
      <c r="EVY301" s="18"/>
      <c r="EVZ301" s="18"/>
      <c r="EWA301" s="18"/>
      <c r="EWB301" s="18"/>
      <c r="EWC301" s="18"/>
      <c r="EWD301" s="18"/>
      <c r="EWE301" s="18"/>
      <c r="EWF301" s="18"/>
      <c r="EWG301" s="18"/>
      <c r="EWH301" s="18"/>
      <c r="EWI301" s="18"/>
      <c r="EWJ301" s="18"/>
      <c r="EWK301" s="18"/>
      <c r="EWL301" s="18"/>
      <c r="EWM301" s="18"/>
      <c r="EWN301" s="18"/>
      <c r="EWO301" s="18"/>
      <c r="EWP301" s="18"/>
      <c r="EWQ301" s="18"/>
      <c r="EWR301" s="18"/>
      <c r="EWS301" s="18"/>
      <c r="EWT301" s="18"/>
      <c r="EWU301" s="18"/>
      <c r="EWV301" s="18"/>
      <c r="EWW301" s="18"/>
      <c r="EWX301" s="18"/>
      <c r="EWY301" s="18"/>
      <c r="EWZ301" s="18"/>
      <c r="EXA301" s="18"/>
      <c r="EXB301" s="18"/>
      <c r="EXC301" s="18"/>
      <c r="EXD301" s="18"/>
      <c r="EXE301" s="18"/>
      <c r="EXF301" s="18"/>
      <c r="EXG301" s="18"/>
      <c r="EXH301" s="18"/>
      <c r="EXI301" s="18"/>
      <c r="EXJ301" s="18"/>
      <c r="EXK301" s="18"/>
      <c r="EXL301" s="18"/>
      <c r="EXM301" s="18"/>
      <c r="EXN301" s="18"/>
      <c r="EXO301" s="18"/>
      <c r="EXP301" s="18"/>
      <c r="EXQ301" s="18"/>
      <c r="EXR301" s="18"/>
      <c r="EXS301" s="18"/>
      <c r="EXT301" s="18"/>
      <c r="EXU301" s="18"/>
      <c r="EXV301" s="18"/>
      <c r="EXW301" s="18"/>
      <c r="EXX301" s="18"/>
      <c r="EXY301" s="18"/>
      <c r="EXZ301" s="18"/>
      <c r="EYA301" s="18"/>
      <c r="EYB301" s="18"/>
      <c r="EYC301" s="18"/>
      <c r="EYD301" s="18"/>
      <c r="EYE301" s="18"/>
      <c r="EYF301" s="18"/>
      <c r="EYG301" s="18"/>
      <c r="EYH301" s="18"/>
      <c r="EYI301" s="18"/>
      <c r="EYJ301" s="18"/>
      <c r="EYK301" s="18"/>
      <c r="EYL301" s="18"/>
      <c r="EYM301" s="18"/>
      <c r="EYN301" s="18"/>
      <c r="EYO301" s="18"/>
      <c r="EYP301" s="18"/>
      <c r="EYQ301" s="18"/>
      <c r="EYR301" s="18"/>
      <c r="EYS301" s="18"/>
      <c r="EYT301" s="18"/>
      <c r="EYU301" s="18"/>
      <c r="EYV301" s="18"/>
      <c r="EYW301" s="18"/>
      <c r="EYX301" s="18"/>
      <c r="EYY301" s="18"/>
      <c r="EYZ301" s="18"/>
      <c r="EZA301" s="18"/>
      <c r="EZB301" s="18"/>
      <c r="EZC301" s="18"/>
      <c r="EZD301" s="18"/>
      <c r="EZE301" s="18"/>
      <c r="EZF301" s="18"/>
      <c r="EZG301" s="18"/>
      <c r="EZH301" s="18"/>
      <c r="EZI301" s="18"/>
      <c r="EZJ301" s="18"/>
      <c r="EZK301" s="18"/>
      <c r="EZL301" s="18"/>
      <c r="EZM301" s="18"/>
      <c r="EZN301" s="18"/>
      <c r="EZO301" s="18"/>
      <c r="EZP301" s="18"/>
      <c r="EZQ301" s="18"/>
      <c r="EZR301" s="18"/>
      <c r="EZS301" s="18"/>
      <c r="EZT301" s="18"/>
      <c r="EZU301" s="18"/>
      <c r="EZV301" s="18"/>
      <c r="EZW301" s="18"/>
      <c r="EZX301" s="18"/>
      <c r="EZY301" s="18"/>
      <c r="EZZ301" s="18"/>
      <c r="FAA301" s="18"/>
      <c r="FAB301" s="18"/>
      <c r="FAC301" s="18"/>
      <c r="FAD301" s="18"/>
      <c r="FAE301" s="18"/>
      <c r="FAF301" s="18"/>
      <c r="FAG301" s="18"/>
      <c r="FAH301" s="18"/>
      <c r="FAI301" s="18"/>
      <c r="FAJ301" s="18"/>
      <c r="FAK301" s="18"/>
      <c r="FAL301" s="18"/>
      <c r="FAM301" s="18"/>
      <c r="FAN301" s="18"/>
      <c r="FAO301" s="18"/>
      <c r="FAP301" s="18"/>
      <c r="FAQ301" s="18"/>
      <c r="FAR301" s="18"/>
      <c r="FAS301" s="18"/>
      <c r="FAT301" s="18"/>
      <c r="FAU301" s="18"/>
      <c r="FAV301" s="18"/>
      <c r="FAW301" s="18"/>
      <c r="FAX301" s="18"/>
      <c r="FAY301" s="18"/>
      <c r="FAZ301" s="18"/>
      <c r="FBA301" s="18"/>
      <c r="FBB301" s="18"/>
      <c r="FBC301" s="18"/>
      <c r="FBD301" s="18"/>
      <c r="FBE301" s="18"/>
      <c r="FBF301" s="18"/>
      <c r="FBG301" s="18"/>
      <c r="FBH301" s="18"/>
      <c r="FBI301" s="18"/>
      <c r="FBJ301" s="18"/>
      <c r="FBK301" s="18"/>
      <c r="FBL301" s="18"/>
      <c r="FBM301" s="18"/>
      <c r="FBN301" s="18"/>
      <c r="FBO301" s="18"/>
      <c r="FBP301" s="18"/>
      <c r="FBQ301" s="18"/>
      <c r="FBR301" s="18"/>
      <c r="FBS301" s="18"/>
      <c r="FBT301" s="18"/>
      <c r="FBU301" s="18"/>
      <c r="FBV301" s="18"/>
      <c r="FBW301" s="18"/>
      <c r="FBX301" s="18"/>
      <c r="FBY301" s="18"/>
      <c r="FBZ301" s="18"/>
      <c r="FCA301" s="18"/>
      <c r="FCB301" s="18"/>
      <c r="FCC301" s="18"/>
      <c r="FCD301" s="18"/>
      <c r="FCE301" s="18"/>
      <c r="FCF301" s="18"/>
      <c r="FCG301" s="18"/>
      <c r="FCH301" s="18"/>
      <c r="FCI301" s="18"/>
      <c r="FCJ301" s="18"/>
      <c r="FCK301" s="18"/>
      <c r="FCL301" s="18"/>
      <c r="FCM301" s="18"/>
      <c r="FCN301" s="18"/>
      <c r="FCO301" s="18"/>
      <c r="FCP301" s="18"/>
      <c r="FCQ301" s="18"/>
      <c r="FCR301" s="18"/>
      <c r="FCS301" s="18"/>
      <c r="FCT301" s="18"/>
      <c r="FCU301" s="18"/>
      <c r="FCV301" s="18"/>
      <c r="FCW301" s="18"/>
      <c r="FCX301" s="18"/>
      <c r="FCY301" s="18"/>
      <c r="FCZ301" s="18"/>
      <c r="FDA301" s="18"/>
      <c r="FDB301" s="18"/>
      <c r="FDC301" s="18"/>
      <c r="FDD301" s="18"/>
      <c r="FDE301" s="18"/>
      <c r="FDF301" s="18"/>
      <c r="FDG301" s="18"/>
      <c r="FDH301" s="18"/>
      <c r="FDI301" s="18"/>
      <c r="FDJ301" s="18"/>
      <c r="FDK301" s="18"/>
      <c r="FDL301" s="18"/>
      <c r="FDM301" s="18"/>
      <c r="FDN301" s="18"/>
      <c r="FDO301" s="18"/>
      <c r="FDP301" s="18"/>
      <c r="FDQ301" s="18"/>
      <c r="FDR301" s="18"/>
      <c r="FDS301" s="18"/>
      <c r="FDT301" s="18"/>
      <c r="FDU301" s="18"/>
      <c r="FDV301" s="18"/>
      <c r="FDW301" s="18"/>
      <c r="FDX301" s="18"/>
      <c r="FDY301" s="18"/>
      <c r="FDZ301" s="18"/>
      <c r="FEA301" s="18"/>
      <c r="FEB301" s="18"/>
      <c r="FEC301" s="18"/>
      <c r="FED301" s="18"/>
      <c r="FEE301" s="18"/>
      <c r="FEF301" s="18"/>
      <c r="FEG301" s="18"/>
      <c r="FEH301" s="18"/>
      <c r="FEI301" s="18"/>
      <c r="FEJ301" s="18"/>
      <c r="FEK301" s="18"/>
      <c r="FEL301" s="18"/>
      <c r="FEM301" s="18"/>
      <c r="FEN301" s="18"/>
      <c r="FEO301" s="18"/>
      <c r="FEP301" s="18"/>
      <c r="FEQ301" s="18"/>
      <c r="FER301" s="18"/>
      <c r="FES301" s="18"/>
      <c r="FET301" s="18"/>
      <c r="FEU301" s="18"/>
      <c r="FEV301" s="18"/>
      <c r="FEW301" s="18"/>
      <c r="FEX301" s="18"/>
      <c r="FEY301" s="18"/>
      <c r="FEZ301" s="18"/>
      <c r="FFA301" s="18"/>
      <c r="FFB301" s="18"/>
      <c r="FFC301" s="18"/>
      <c r="FFD301" s="18"/>
      <c r="FFE301" s="18"/>
      <c r="FFF301" s="18"/>
      <c r="FFG301" s="18"/>
      <c r="FFH301" s="18"/>
      <c r="FFI301" s="18"/>
      <c r="FFJ301" s="18"/>
      <c r="FFK301" s="18"/>
      <c r="FFL301" s="18"/>
      <c r="FFM301" s="18"/>
      <c r="FFN301" s="18"/>
      <c r="FFO301" s="18"/>
      <c r="FFP301" s="18"/>
      <c r="FFQ301" s="18"/>
      <c r="FFR301" s="18"/>
      <c r="FFS301" s="18"/>
      <c r="FFT301" s="18"/>
      <c r="FFU301" s="18"/>
      <c r="FFV301" s="18"/>
      <c r="FFW301" s="18"/>
      <c r="FFX301" s="18"/>
      <c r="FFY301" s="18"/>
      <c r="FFZ301" s="18"/>
      <c r="FGA301" s="18"/>
      <c r="FGB301" s="18"/>
      <c r="FGC301" s="18"/>
      <c r="FGD301" s="18"/>
      <c r="FGE301" s="18"/>
      <c r="FGF301" s="18"/>
      <c r="FGG301" s="18"/>
      <c r="FGH301" s="18"/>
      <c r="FGI301" s="18"/>
      <c r="FGJ301" s="18"/>
      <c r="FGK301" s="18"/>
      <c r="FGL301" s="18"/>
      <c r="FGM301" s="18"/>
      <c r="FGN301" s="18"/>
      <c r="FGO301" s="18"/>
      <c r="FGP301" s="18"/>
      <c r="FGQ301" s="18"/>
      <c r="FGR301" s="18"/>
      <c r="FGS301" s="18"/>
      <c r="FGT301" s="18"/>
      <c r="FGU301" s="18"/>
      <c r="FGV301" s="18"/>
      <c r="FGW301" s="18"/>
      <c r="FGX301" s="18"/>
      <c r="FGY301" s="18"/>
      <c r="FGZ301" s="18"/>
      <c r="FHA301" s="18"/>
      <c r="FHB301" s="18"/>
      <c r="FHC301" s="18"/>
      <c r="FHD301" s="18"/>
      <c r="FHE301" s="18"/>
      <c r="FHF301" s="18"/>
      <c r="FHG301" s="18"/>
      <c r="FHH301" s="18"/>
      <c r="FHI301" s="18"/>
      <c r="FHJ301" s="18"/>
      <c r="FHK301" s="18"/>
      <c r="FHL301" s="18"/>
      <c r="FHM301" s="18"/>
      <c r="FHN301" s="18"/>
      <c r="FHO301" s="18"/>
      <c r="FHP301" s="18"/>
      <c r="FHQ301" s="18"/>
      <c r="FHR301" s="18"/>
      <c r="FHS301" s="18"/>
      <c r="FHT301" s="18"/>
      <c r="FHU301" s="18"/>
      <c r="FHV301" s="18"/>
      <c r="FHW301" s="18"/>
      <c r="FHX301" s="18"/>
      <c r="FHY301" s="18"/>
      <c r="FHZ301" s="18"/>
      <c r="FIA301" s="18"/>
      <c r="FIB301" s="18"/>
      <c r="FIC301" s="18"/>
      <c r="FID301" s="18"/>
      <c r="FIE301" s="18"/>
      <c r="FIF301" s="18"/>
      <c r="FIG301" s="18"/>
      <c r="FIH301" s="18"/>
      <c r="FII301" s="18"/>
      <c r="FIJ301" s="18"/>
      <c r="FIK301" s="18"/>
      <c r="FIL301" s="18"/>
      <c r="FIM301" s="18"/>
      <c r="FIN301" s="18"/>
      <c r="FIO301" s="18"/>
      <c r="FIP301" s="18"/>
      <c r="FIQ301" s="18"/>
      <c r="FIR301" s="18"/>
      <c r="FIS301" s="18"/>
      <c r="FIT301" s="18"/>
      <c r="FIU301" s="18"/>
      <c r="FIV301" s="18"/>
      <c r="FIW301" s="18"/>
      <c r="FIX301" s="18"/>
      <c r="FIY301" s="18"/>
      <c r="FIZ301" s="18"/>
      <c r="FJA301" s="18"/>
      <c r="FJB301" s="18"/>
      <c r="FJC301" s="18"/>
      <c r="FJD301" s="18"/>
      <c r="FJE301" s="18"/>
      <c r="FJF301" s="18"/>
      <c r="FJG301" s="18"/>
      <c r="FJH301" s="18"/>
      <c r="FJI301" s="18"/>
      <c r="FJJ301" s="18"/>
      <c r="FJK301" s="18"/>
      <c r="FJL301" s="18"/>
      <c r="FJM301" s="18"/>
      <c r="FJN301" s="18"/>
      <c r="FJO301" s="18"/>
      <c r="FJP301" s="18"/>
      <c r="FJQ301" s="18"/>
      <c r="FJR301" s="18"/>
      <c r="FJS301" s="18"/>
      <c r="FJT301" s="18"/>
      <c r="FJU301" s="18"/>
      <c r="FJV301" s="18"/>
      <c r="FJW301" s="18"/>
      <c r="FJX301" s="18"/>
      <c r="FJY301" s="18"/>
      <c r="FJZ301" s="18"/>
      <c r="FKA301" s="18"/>
      <c r="FKB301" s="18"/>
      <c r="FKC301" s="18"/>
      <c r="FKD301" s="18"/>
      <c r="FKE301" s="18"/>
      <c r="FKF301" s="18"/>
      <c r="FKG301" s="18"/>
      <c r="FKH301" s="18"/>
      <c r="FKI301" s="18"/>
      <c r="FKJ301" s="18"/>
      <c r="FKK301" s="18"/>
      <c r="FKL301" s="18"/>
      <c r="FKM301" s="18"/>
      <c r="FKN301" s="18"/>
      <c r="FKO301" s="18"/>
      <c r="FKP301" s="18"/>
      <c r="FKQ301" s="18"/>
      <c r="FKR301" s="18"/>
      <c r="FKS301" s="18"/>
      <c r="FKT301" s="18"/>
      <c r="FKU301" s="18"/>
      <c r="FKV301" s="18"/>
      <c r="FKW301" s="18"/>
      <c r="FKX301" s="18"/>
      <c r="FKY301" s="18"/>
      <c r="FKZ301" s="18"/>
      <c r="FLA301" s="18"/>
      <c r="FLB301" s="18"/>
      <c r="FLC301" s="18"/>
      <c r="FLD301" s="18"/>
      <c r="FLE301" s="18"/>
      <c r="FLF301" s="18"/>
      <c r="FLG301" s="18"/>
      <c r="FLH301" s="18"/>
      <c r="FLI301" s="18"/>
      <c r="FLJ301" s="18"/>
      <c r="FLK301" s="18"/>
      <c r="FLL301" s="18"/>
      <c r="FLM301" s="18"/>
      <c r="FLN301" s="18"/>
      <c r="FLO301" s="18"/>
      <c r="FLP301" s="18"/>
      <c r="FLQ301" s="18"/>
      <c r="FLR301" s="18"/>
      <c r="FLS301" s="18"/>
      <c r="FLT301" s="18"/>
      <c r="FLU301" s="18"/>
      <c r="FLV301" s="18"/>
      <c r="FLW301" s="18"/>
      <c r="FLX301" s="18"/>
      <c r="FLY301" s="18"/>
      <c r="FLZ301" s="18"/>
      <c r="FMA301" s="18"/>
      <c r="FMB301" s="18"/>
      <c r="FMC301" s="18"/>
      <c r="FMD301" s="18"/>
      <c r="FME301" s="18"/>
      <c r="FMF301" s="18"/>
      <c r="FMG301" s="18"/>
      <c r="FMH301" s="18"/>
      <c r="FMI301" s="18"/>
      <c r="FMJ301" s="18"/>
      <c r="FMK301" s="18"/>
      <c r="FML301" s="18"/>
      <c r="FMM301" s="18"/>
      <c r="FMN301" s="18"/>
      <c r="FMO301" s="18"/>
      <c r="FMP301" s="18"/>
      <c r="FMQ301" s="18"/>
      <c r="FMR301" s="18"/>
      <c r="FMS301" s="18"/>
      <c r="FMT301" s="18"/>
      <c r="FMU301" s="18"/>
      <c r="FMV301" s="18"/>
      <c r="FMW301" s="18"/>
      <c r="FMX301" s="18"/>
      <c r="FMY301" s="18"/>
      <c r="FMZ301" s="18"/>
      <c r="FNA301" s="18"/>
      <c r="FNB301" s="18"/>
      <c r="FNC301" s="18"/>
      <c r="FND301" s="18"/>
      <c r="FNE301" s="18"/>
      <c r="FNF301" s="18"/>
      <c r="FNG301" s="18"/>
      <c r="FNH301" s="18"/>
      <c r="FNI301" s="18"/>
      <c r="FNJ301" s="18"/>
      <c r="FNK301" s="18"/>
      <c r="FNL301" s="18"/>
      <c r="FNM301" s="18"/>
      <c r="FNN301" s="18"/>
      <c r="FNO301" s="18"/>
      <c r="FNP301" s="18"/>
      <c r="FNQ301" s="18"/>
      <c r="FNR301" s="18"/>
      <c r="FNS301" s="18"/>
      <c r="FNT301" s="18"/>
      <c r="FNU301" s="18"/>
      <c r="FNV301" s="18"/>
      <c r="FNW301" s="18"/>
      <c r="FNX301" s="18"/>
      <c r="FNY301" s="18"/>
      <c r="FNZ301" s="18"/>
      <c r="FOA301" s="18"/>
      <c r="FOB301" s="18"/>
      <c r="FOC301" s="18"/>
      <c r="FOD301" s="18"/>
      <c r="FOE301" s="18"/>
      <c r="FOF301" s="18"/>
      <c r="FOG301" s="18"/>
      <c r="FOH301" s="18"/>
      <c r="FOI301" s="18"/>
      <c r="FOJ301" s="18"/>
      <c r="FOK301" s="18"/>
      <c r="FOL301" s="18"/>
      <c r="FOM301" s="18"/>
      <c r="FON301" s="18"/>
      <c r="FOO301" s="18"/>
      <c r="FOP301" s="18"/>
      <c r="FOQ301" s="18"/>
      <c r="FOR301" s="18"/>
      <c r="FOS301" s="18"/>
      <c r="FOT301" s="18"/>
      <c r="FOU301" s="18"/>
      <c r="FOV301" s="18"/>
      <c r="FOW301" s="18"/>
      <c r="FOX301" s="18"/>
      <c r="FOY301" s="18"/>
      <c r="FOZ301" s="18"/>
      <c r="FPA301" s="18"/>
      <c r="FPB301" s="18"/>
      <c r="FPC301" s="18"/>
      <c r="FPD301" s="18"/>
      <c r="FPE301" s="18"/>
      <c r="FPF301" s="18"/>
      <c r="FPG301" s="18"/>
      <c r="FPH301" s="18"/>
      <c r="FPI301" s="18"/>
      <c r="FPJ301" s="18"/>
      <c r="FPK301" s="18"/>
      <c r="FPL301" s="18"/>
      <c r="FPM301" s="18"/>
      <c r="FPN301" s="18"/>
      <c r="FPO301" s="18"/>
      <c r="FPP301" s="18"/>
      <c r="FPQ301" s="18"/>
      <c r="FPR301" s="18"/>
      <c r="FPS301" s="18"/>
      <c r="FPT301" s="18"/>
      <c r="FPU301" s="18"/>
      <c r="FPV301" s="18"/>
      <c r="FPW301" s="18"/>
      <c r="FPX301" s="18"/>
      <c r="FPY301" s="18"/>
      <c r="FPZ301" s="18"/>
      <c r="FQA301" s="18"/>
      <c r="FQB301" s="18"/>
      <c r="FQC301" s="18"/>
      <c r="FQD301" s="18"/>
      <c r="FQE301" s="18"/>
      <c r="FQF301" s="18"/>
      <c r="FQG301" s="18"/>
      <c r="FQH301" s="18"/>
      <c r="FQI301" s="18"/>
      <c r="FQJ301" s="18"/>
      <c r="FQK301" s="18"/>
      <c r="FQL301" s="18"/>
      <c r="FQM301" s="18"/>
      <c r="FQN301" s="18"/>
      <c r="FQO301" s="18"/>
      <c r="FQP301" s="18"/>
      <c r="FQQ301" s="18"/>
      <c r="FQR301" s="18"/>
      <c r="FQS301" s="18"/>
      <c r="FQT301" s="18"/>
      <c r="FQU301" s="18"/>
      <c r="FQV301" s="18"/>
      <c r="FQW301" s="18"/>
      <c r="FQX301" s="18"/>
      <c r="FQY301" s="18"/>
      <c r="FQZ301" s="18"/>
      <c r="FRA301" s="18"/>
      <c r="FRB301" s="18"/>
      <c r="FRC301" s="18"/>
      <c r="FRD301" s="18"/>
      <c r="FRE301" s="18"/>
      <c r="FRF301" s="18"/>
      <c r="FRG301" s="18"/>
      <c r="FRH301" s="18"/>
      <c r="FRI301" s="18"/>
      <c r="FRJ301" s="18"/>
      <c r="FRK301" s="18"/>
      <c r="FRL301" s="18"/>
      <c r="FRM301" s="18"/>
      <c r="FRN301" s="18"/>
      <c r="FRO301" s="18"/>
      <c r="FRP301" s="18"/>
      <c r="FRQ301" s="18"/>
      <c r="FRR301" s="18"/>
      <c r="FRS301" s="18"/>
      <c r="FRT301" s="18"/>
      <c r="FRU301" s="18"/>
      <c r="FRV301" s="18"/>
      <c r="FRW301" s="18"/>
      <c r="FRX301" s="18"/>
      <c r="FRY301" s="18"/>
      <c r="FRZ301" s="18"/>
      <c r="FSA301" s="18"/>
      <c r="FSB301" s="18"/>
      <c r="FSC301" s="18"/>
      <c r="FSD301" s="18"/>
      <c r="FSE301" s="18"/>
      <c r="FSF301" s="18"/>
      <c r="FSG301" s="18"/>
      <c r="FSH301" s="18"/>
      <c r="FSI301" s="18"/>
      <c r="FSJ301" s="18"/>
      <c r="FSK301" s="18"/>
      <c r="FSL301" s="18"/>
      <c r="FSM301" s="18"/>
      <c r="FSN301" s="18"/>
      <c r="FSO301" s="18"/>
      <c r="FSP301" s="18"/>
      <c r="FSQ301" s="18"/>
      <c r="FSR301" s="18"/>
      <c r="FSS301" s="18"/>
      <c r="FST301" s="18"/>
      <c r="FSU301" s="18"/>
      <c r="FSV301" s="18"/>
      <c r="FSW301" s="18"/>
      <c r="FSX301" s="18"/>
      <c r="FSY301" s="18"/>
      <c r="FSZ301" s="18"/>
      <c r="FTA301" s="18"/>
      <c r="FTB301" s="18"/>
      <c r="FTC301" s="18"/>
      <c r="FTD301" s="18"/>
      <c r="FTE301" s="18"/>
      <c r="FTF301" s="18"/>
      <c r="FTG301" s="18"/>
      <c r="FTH301" s="18"/>
      <c r="FTI301" s="18"/>
      <c r="FTJ301" s="18"/>
      <c r="FTK301" s="18"/>
      <c r="FTL301" s="18"/>
      <c r="FTM301" s="18"/>
      <c r="FTN301" s="18"/>
      <c r="FTO301" s="18"/>
      <c r="FTP301" s="18"/>
      <c r="FTQ301" s="18"/>
      <c r="FTR301" s="18"/>
      <c r="FTS301" s="18"/>
      <c r="FTT301" s="18"/>
      <c r="FTU301" s="18"/>
      <c r="FTV301" s="18"/>
      <c r="FTW301" s="18"/>
      <c r="FTX301" s="18"/>
      <c r="FTY301" s="18"/>
      <c r="FTZ301" s="18"/>
      <c r="FUA301" s="18"/>
      <c r="FUB301" s="18"/>
      <c r="FUC301" s="18"/>
      <c r="FUD301" s="18"/>
      <c r="FUE301" s="18"/>
      <c r="FUF301" s="18"/>
      <c r="FUG301" s="18"/>
      <c r="FUH301" s="18"/>
      <c r="FUI301" s="18"/>
      <c r="FUJ301" s="18"/>
      <c r="FUK301" s="18"/>
      <c r="FUL301" s="18"/>
      <c r="FUM301" s="18"/>
      <c r="FUN301" s="18"/>
      <c r="FUO301" s="18"/>
      <c r="FUP301" s="18"/>
      <c r="FUQ301" s="18"/>
      <c r="FUR301" s="18"/>
      <c r="FUS301" s="18"/>
      <c r="FUT301" s="18"/>
      <c r="FUU301" s="18"/>
      <c r="FUV301" s="18"/>
      <c r="FUW301" s="18"/>
      <c r="FUX301" s="18"/>
      <c r="FUY301" s="18"/>
      <c r="FUZ301" s="18"/>
      <c r="FVA301" s="18"/>
      <c r="FVB301" s="18"/>
      <c r="FVC301" s="18"/>
      <c r="FVD301" s="18"/>
      <c r="FVE301" s="18"/>
      <c r="FVF301" s="18"/>
      <c r="FVG301" s="18"/>
      <c r="FVH301" s="18"/>
      <c r="FVI301" s="18"/>
      <c r="FVJ301" s="18"/>
      <c r="FVK301" s="18"/>
      <c r="FVL301" s="18"/>
      <c r="FVM301" s="18"/>
      <c r="FVN301" s="18"/>
      <c r="FVO301" s="18"/>
      <c r="FVP301" s="18"/>
      <c r="FVQ301" s="18"/>
      <c r="FVR301" s="18"/>
      <c r="FVS301" s="18"/>
      <c r="FVT301" s="18"/>
      <c r="FVU301" s="18"/>
      <c r="FVV301" s="18"/>
      <c r="FVW301" s="18"/>
      <c r="FVX301" s="18"/>
      <c r="FVY301" s="18"/>
      <c r="FVZ301" s="18"/>
      <c r="FWA301" s="18"/>
      <c r="FWB301" s="18"/>
      <c r="FWC301" s="18"/>
      <c r="FWD301" s="18"/>
      <c r="FWE301" s="18"/>
      <c r="FWF301" s="18"/>
      <c r="FWG301" s="18"/>
      <c r="FWH301" s="18"/>
      <c r="FWI301" s="18"/>
      <c r="FWJ301" s="18"/>
      <c r="FWK301" s="18"/>
      <c r="FWL301" s="18"/>
      <c r="FWM301" s="18"/>
      <c r="FWN301" s="18"/>
      <c r="FWO301" s="18"/>
      <c r="FWP301" s="18"/>
      <c r="FWQ301" s="18"/>
      <c r="FWR301" s="18"/>
      <c r="FWS301" s="18"/>
      <c r="FWT301" s="18"/>
      <c r="FWU301" s="18"/>
      <c r="FWV301" s="18"/>
      <c r="FWW301" s="18"/>
      <c r="FWX301" s="18"/>
      <c r="FWY301" s="18"/>
      <c r="FWZ301" s="18"/>
      <c r="FXA301" s="18"/>
      <c r="FXB301" s="18"/>
      <c r="FXC301" s="18"/>
      <c r="FXD301" s="18"/>
      <c r="FXE301" s="18"/>
      <c r="FXF301" s="18"/>
      <c r="FXG301" s="18"/>
      <c r="FXH301" s="18"/>
      <c r="FXI301" s="18"/>
      <c r="FXJ301" s="18"/>
      <c r="FXK301" s="18"/>
      <c r="FXL301" s="18"/>
      <c r="FXM301" s="18"/>
      <c r="FXN301" s="18"/>
      <c r="FXO301" s="18"/>
      <c r="FXP301" s="18"/>
      <c r="FXQ301" s="18"/>
      <c r="FXR301" s="18"/>
      <c r="FXS301" s="18"/>
      <c r="FXT301" s="18"/>
      <c r="FXU301" s="18"/>
      <c r="FXV301" s="18"/>
      <c r="FXW301" s="18"/>
      <c r="FXX301" s="18"/>
      <c r="FXY301" s="18"/>
      <c r="FXZ301" s="18"/>
      <c r="FYA301" s="18"/>
      <c r="FYB301" s="18"/>
      <c r="FYC301" s="18"/>
      <c r="FYD301" s="18"/>
      <c r="FYE301" s="18"/>
      <c r="FYF301" s="18"/>
      <c r="FYG301" s="18"/>
      <c r="FYH301" s="18"/>
      <c r="FYI301" s="18"/>
      <c r="FYJ301" s="18"/>
      <c r="FYK301" s="18"/>
      <c r="FYL301" s="18"/>
      <c r="FYM301" s="18"/>
      <c r="FYN301" s="18"/>
      <c r="FYO301" s="18"/>
      <c r="FYP301" s="18"/>
      <c r="FYQ301" s="18"/>
      <c r="FYR301" s="18"/>
      <c r="FYS301" s="18"/>
      <c r="FYT301" s="18"/>
      <c r="FYU301" s="18"/>
      <c r="FYV301" s="18"/>
      <c r="FYW301" s="18"/>
      <c r="FYX301" s="18"/>
      <c r="FYY301" s="18"/>
      <c r="FYZ301" s="18"/>
      <c r="FZA301" s="18"/>
      <c r="FZB301" s="18"/>
      <c r="FZC301" s="18"/>
      <c r="FZD301" s="18"/>
      <c r="FZE301" s="18"/>
      <c r="FZF301" s="18"/>
      <c r="FZG301" s="18"/>
      <c r="FZH301" s="18"/>
      <c r="FZI301" s="18"/>
      <c r="FZJ301" s="18"/>
      <c r="FZK301" s="18"/>
      <c r="FZL301" s="18"/>
      <c r="FZM301" s="18"/>
      <c r="FZN301" s="18"/>
      <c r="FZO301" s="18"/>
      <c r="FZP301" s="18"/>
      <c r="FZQ301" s="18"/>
      <c r="FZR301" s="18"/>
      <c r="FZS301" s="18"/>
      <c r="FZT301" s="18"/>
      <c r="FZU301" s="18"/>
      <c r="FZV301" s="18"/>
      <c r="FZW301" s="18"/>
      <c r="FZX301" s="18"/>
      <c r="FZY301" s="18"/>
      <c r="FZZ301" s="18"/>
      <c r="GAA301" s="18"/>
      <c r="GAB301" s="18"/>
      <c r="GAC301" s="18"/>
      <c r="GAD301" s="18"/>
      <c r="GAE301" s="18"/>
      <c r="GAF301" s="18"/>
      <c r="GAG301" s="18"/>
      <c r="GAH301" s="18"/>
      <c r="GAI301" s="18"/>
      <c r="GAJ301" s="18"/>
      <c r="GAK301" s="18"/>
      <c r="GAL301" s="18"/>
      <c r="GAM301" s="18"/>
      <c r="GAN301" s="18"/>
      <c r="GAO301" s="18"/>
      <c r="GAP301" s="18"/>
      <c r="GAQ301" s="18"/>
      <c r="GAR301" s="18"/>
      <c r="GAS301" s="18"/>
      <c r="GAT301" s="18"/>
      <c r="GAU301" s="18"/>
      <c r="GAV301" s="18"/>
      <c r="GAW301" s="18"/>
      <c r="GAX301" s="18"/>
      <c r="GAY301" s="18"/>
      <c r="GAZ301" s="18"/>
      <c r="GBA301" s="18"/>
      <c r="GBB301" s="18"/>
      <c r="GBC301" s="18"/>
      <c r="GBD301" s="18"/>
      <c r="GBE301" s="18"/>
      <c r="GBF301" s="18"/>
      <c r="GBG301" s="18"/>
      <c r="GBH301" s="18"/>
      <c r="GBI301" s="18"/>
      <c r="GBJ301" s="18"/>
      <c r="GBK301" s="18"/>
      <c r="GBL301" s="18"/>
      <c r="GBM301" s="18"/>
      <c r="GBN301" s="18"/>
      <c r="GBO301" s="18"/>
      <c r="GBP301" s="18"/>
      <c r="GBQ301" s="18"/>
      <c r="GBR301" s="18"/>
      <c r="GBS301" s="18"/>
      <c r="GBT301" s="18"/>
      <c r="GBU301" s="18"/>
      <c r="GBV301" s="18"/>
      <c r="GBW301" s="18"/>
      <c r="GBX301" s="18"/>
      <c r="GBY301" s="18"/>
      <c r="GBZ301" s="18"/>
      <c r="GCA301" s="18"/>
      <c r="GCB301" s="18"/>
      <c r="GCC301" s="18"/>
      <c r="GCD301" s="18"/>
      <c r="GCE301" s="18"/>
      <c r="GCF301" s="18"/>
      <c r="GCG301" s="18"/>
      <c r="GCH301" s="18"/>
      <c r="GCI301" s="18"/>
      <c r="GCJ301" s="18"/>
      <c r="GCK301" s="18"/>
      <c r="GCL301" s="18"/>
      <c r="GCM301" s="18"/>
      <c r="GCN301" s="18"/>
      <c r="GCO301" s="18"/>
      <c r="GCP301" s="18"/>
      <c r="GCQ301" s="18"/>
      <c r="GCR301" s="18"/>
      <c r="GCS301" s="18"/>
      <c r="GCT301" s="18"/>
      <c r="GCU301" s="18"/>
      <c r="GCV301" s="18"/>
      <c r="GCW301" s="18"/>
      <c r="GCX301" s="18"/>
      <c r="GCY301" s="18"/>
      <c r="GCZ301" s="18"/>
      <c r="GDA301" s="18"/>
      <c r="GDB301" s="18"/>
      <c r="GDC301" s="18"/>
      <c r="GDD301" s="18"/>
      <c r="GDE301" s="18"/>
      <c r="GDF301" s="18"/>
      <c r="GDG301" s="18"/>
      <c r="GDH301" s="18"/>
      <c r="GDI301" s="18"/>
      <c r="GDJ301" s="18"/>
      <c r="GDK301" s="18"/>
      <c r="GDL301" s="18"/>
      <c r="GDM301" s="18"/>
      <c r="GDN301" s="18"/>
      <c r="GDO301" s="18"/>
      <c r="GDP301" s="18"/>
      <c r="GDQ301" s="18"/>
      <c r="GDR301" s="18"/>
      <c r="GDS301" s="18"/>
      <c r="GDT301" s="18"/>
      <c r="GDU301" s="18"/>
      <c r="GDV301" s="18"/>
      <c r="GDW301" s="18"/>
      <c r="GDX301" s="18"/>
      <c r="GDY301" s="18"/>
      <c r="GDZ301" s="18"/>
      <c r="GEA301" s="18"/>
      <c r="GEB301" s="18"/>
      <c r="GEC301" s="18"/>
      <c r="GED301" s="18"/>
      <c r="GEE301" s="18"/>
      <c r="GEF301" s="18"/>
      <c r="GEG301" s="18"/>
      <c r="GEH301" s="18"/>
      <c r="GEI301" s="18"/>
      <c r="GEJ301" s="18"/>
      <c r="GEK301" s="18"/>
      <c r="GEL301" s="18"/>
      <c r="GEM301" s="18"/>
      <c r="GEN301" s="18"/>
      <c r="GEO301" s="18"/>
      <c r="GEP301" s="18"/>
      <c r="GEQ301" s="18"/>
      <c r="GER301" s="18"/>
      <c r="GES301" s="18"/>
      <c r="GET301" s="18"/>
      <c r="GEU301" s="18"/>
      <c r="GEV301" s="18"/>
      <c r="GEW301" s="18"/>
      <c r="GEX301" s="18"/>
      <c r="GEY301" s="18"/>
      <c r="GEZ301" s="18"/>
      <c r="GFA301" s="18"/>
      <c r="GFB301" s="18"/>
      <c r="GFC301" s="18"/>
      <c r="GFD301" s="18"/>
      <c r="GFE301" s="18"/>
      <c r="GFF301" s="18"/>
      <c r="GFG301" s="18"/>
      <c r="GFH301" s="18"/>
      <c r="GFI301" s="18"/>
      <c r="GFJ301" s="18"/>
      <c r="GFK301" s="18"/>
      <c r="GFL301" s="18"/>
      <c r="GFM301" s="18"/>
      <c r="GFN301" s="18"/>
      <c r="GFO301" s="18"/>
      <c r="GFP301" s="18"/>
      <c r="GFQ301" s="18"/>
      <c r="GFR301" s="18"/>
      <c r="GFS301" s="18"/>
      <c r="GFT301" s="18"/>
      <c r="GFU301" s="18"/>
      <c r="GFV301" s="18"/>
      <c r="GFW301" s="18"/>
      <c r="GFX301" s="18"/>
      <c r="GFY301" s="18"/>
      <c r="GFZ301" s="18"/>
      <c r="GGA301" s="18"/>
      <c r="GGB301" s="18"/>
      <c r="GGC301" s="18"/>
      <c r="GGD301" s="18"/>
      <c r="GGE301" s="18"/>
      <c r="GGF301" s="18"/>
      <c r="GGG301" s="18"/>
      <c r="GGH301" s="18"/>
      <c r="GGI301" s="18"/>
      <c r="GGJ301" s="18"/>
      <c r="GGK301" s="18"/>
      <c r="GGL301" s="18"/>
      <c r="GGM301" s="18"/>
      <c r="GGN301" s="18"/>
      <c r="GGO301" s="18"/>
      <c r="GGP301" s="18"/>
      <c r="GGQ301" s="18"/>
      <c r="GGR301" s="18"/>
      <c r="GGS301" s="18"/>
      <c r="GGT301" s="18"/>
      <c r="GGU301" s="18"/>
      <c r="GGV301" s="18"/>
      <c r="GGW301" s="18"/>
      <c r="GGX301" s="18"/>
      <c r="GGY301" s="18"/>
      <c r="GGZ301" s="18"/>
      <c r="GHA301" s="18"/>
      <c r="GHB301" s="18"/>
      <c r="GHC301" s="18"/>
      <c r="GHD301" s="18"/>
      <c r="GHE301" s="18"/>
      <c r="GHF301" s="18"/>
      <c r="GHG301" s="18"/>
      <c r="GHH301" s="18"/>
      <c r="GHI301" s="18"/>
      <c r="GHJ301" s="18"/>
      <c r="GHK301" s="18"/>
      <c r="GHL301" s="18"/>
      <c r="GHM301" s="18"/>
      <c r="GHN301" s="18"/>
      <c r="GHO301" s="18"/>
      <c r="GHP301" s="18"/>
      <c r="GHQ301" s="18"/>
      <c r="GHR301" s="18"/>
      <c r="GHS301" s="18"/>
      <c r="GHT301" s="18"/>
      <c r="GHU301" s="18"/>
      <c r="GHV301" s="18"/>
      <c r="GHW301" s="18"/>
      <c r="GHX301" s="18"/>
      <c r="GHY301" s="18"/>
      <c r="GHZ301" s="18"/>
      <c r="GIA301" s="18"/>
      <c r="GIB301" s="18"/>
      <c r="GIC301" s="18"/>
      <c r="GID301" s="18"/>
      <c r="GIE301" s="18"/>
      <c r="GIF301" s="18"/>
      <c r="GIG301" s="18"/>
      <c r="GIH301" s="18"/>
      <c r="GII301" s="18"/>
      <c r="GIJ301" s="18"/>
      <c r="GIK301" s="18"/>
      <c r="GIL301" s="18"/>
      <c r="GIM301" s="18"/>
      <c r="GIN301" s="18"/>
      <c r="GIO301" s="18"/>
      <c r="GIP301" s="18"/>
      <c r="GIQ301" s="18"/>
      <c r="GIR301" s="18"/>
      <c r="GIS301" s="18"/>
      <c r="GIT301" s="18"/>
      <c r="GIU301" s="18"/>
      <c r="GIV301" s="18"/>
      <c r="GIW301" s="18"/>
      <c r="GIX301" s="18"/>
      <c r="GIY301" s="18"/>
      <c r="GIZ301" s="18"/>
      <c r="GJA301" s="18"/>
      <c r="GJB301" s="18"/>
      <c r="GJC301" s="18"/>
      <c r="GJD301" s="18"/>
      <c r="GJE301" s="18"/>
      <c r="GJF301" s="18"/>
      <c r="GJG301" s="18"/>
      <c r="GJH301" s="18"/>
      <c r="GJI301" s="18"/>
      <c r="GJJ301" s="18"/>
      <c r="GJK301" s="18"/>
      <c r="GJL301" s="18"/>
      <c r="GJM301" s="18"/>
      <c r="GJN301" s="18"/>
      <c r="GJO301" s="18"/>
      <c r="GJP301" s="18"/>
      <c r="GJQ301" s="18"/>
      <c r="GJR301" s="18"/>
      <c r="GJS301" s="18"/>
      <c r="GJT301" s="18"/>
      <c r="GJU301" s="18"/>
      <c r="GJV301" s="18"/>
      <c r="GJW301" s="18"/>
      <c r="GJX301" s="18"/>
      <c r="GJY301" s="18"/>
      <c r="GJZ301" s="18"/>
      <c r="GKA301" s="18"/>
      <c r="GKB301" s="18"/>
      <c r="GKC301" s="18"/>
      <c r="GKD301" s="18"/>
      <c r="GKE301" s="18"/>
      <c r="GKF301" s="18"/>
      <c r="GKG301" s="18"/>
      <c r="GKH301" s="18"/>
      <c r="GKI301" s="18"/>
      <c r="GKJ301" s="18"/>
      <c r="GKK301" s="18"/>
      <c r="GKL301" s="18"/>
      <c r="GKM301" s="18"/>
      <c r="GKN301" s="18"/>
      <c r="GKO301" s="18"/>
      <c r="GKP301" s="18"/>
      <c r="GKQ301" s="18"/>
      <c r="GKR301" s="18"/>
      <c r="GKS301" s="18"/>
      <c r="GKT301" s="18"/>
      <c r="GKU301" s="18"/>
      <c r="GKV301" s="18"/>
      <c r="GKW301" s="18"/>
      <c r="GKX301" s="18"/>
      <c r="GKY301" s="18"/>
      <c r="GKZ301" s="18"/>
      <c r="GLA301" s="18"/>
      <c r="GLB301" s="18"/>
      <c r="GLC301" s="18"/>
      <c r="GLD301" s="18"/>
      <c r="GLE301" s="18"/>
      <c r="GLF301" s="18"/>
      <c r="GLG301" s="18"/>
      <c r="GLH301" s="18"/>
      <c r="GLI301" s="18"/>
      <c r="GLJ301" s="18"/>
      <c r="GLK301" s="18"/>
      <c r="GLL301" s="18"/>
      <c r="GLM301" s="18"/>
      <c r="GLN301" s="18"/>
      <c r="GLO301" s="18"/>
      <c r="GLP301" s="18"/>
      <c r="GLQ301" s="18"/>
      <c r="GLR301" s="18"/>
      <c r="GLS301" s="18"/>
      <c r="GLT301" s="18"/>
      <c r="GLU301" s="18"/>
      <c r="GLV301" s="18"/>
      <c r="GLW301" s="18"/>
      <c r="GLX301" s="18"/>
      <c r="GLY301" s="18"/>
      <c r="GLZ301" s="18"/>
      <c r="GMA301" s="18"/>
      <c r="GMB301" s="18"/>
      <c r="GMC301" s="18"/>
      <c r="GMD301" s="18"/>
      <c r="GME301" s="18"/>
      <c r="GMF301" s="18"/>
      <c r="GMG301" s="18"/>
      <c r="GMH301" s="18"/>
      <c r="GMI301" s="18"/>
      <c r="GMJ301" s="18"/>
      <c r="GMK301" s="18"/>
      <c r="GML301" s="18"/>
      <c r="GMM301" s="18"/>
      <c r="GMN301" s="18"/>
      <c r="GMO301" s="18"/>
      <c r="GMP301" s="18"/>
      <c r="GMQ301" s="18"/>
      <c r="GMR301" s="18"/>
      <c r="GMS301" s="18"/>
      <c r="GMT301" s="18"/>
      <c r="GMU301" s="18"/>
      <c r="GMV301" s="18"/>
      <c r="GMW301" s="18"/>
      <c r="GMX301" s="18"/>
      <c r="GMY301" s="18"/>
      <c r="GMZ301" s="18"/>
      <c r="GNA301" s="18"/>
      <c r="GNB301" s="18"/>
      <c r="GNC301" s="18"/>
      <c r="GND301" s="18"/>
      <c r="GNE301" s="18"/>
      <c r="GNF301" s="18"/>
      <c r="GNG301" s="18"/>
      <c r="GNH301" s="18"/>
      <c r="GNI301" s="18"/>
      <c r="GNJ301" s="18"/>
      <c r="GNK301" s="18"/>
      <c r="GNL301" s="18"/>
      <c r="GNM301" s="18"/>
      <c r="GNN301" s="18"/>
      <c r="GNO301" s="18"/>
      <c r="GNP301" s="18"/>
      <c r="GNQ301" s="18"/>
      <c r="GNR301" s="18"/>
      <c r="GNS301" s="18"/>
      <c r="GNT301" s="18"/>
      <c r="GNU301" s="18"/>
      <c r="GNV301" s="18"/>
      <c r="GNW301" s="18"/>
      <c r="GNX301" s="18"/>
      <c r="GNY301" s="18"/>
      <c r="GNZ301" s="18"/>
      <c r="GOA301" s="18"/>
      <c r="GOB301" s="18"/>
      <c r="GOC301" s="18"/>
      <c r="GOD301" s="18"/>
      <c r="GOE301" s="18"/>
      <c r="GOF301" s="18"/>
      <c r="GOG301" s="18"/>
      <c r="GOH301" s="18"/>
      <c r="GOI301" s="18"/>
      <c r="GOJ301" s="18"/>
      <c r="GOK301" s="18"/>
      <c r="GOL301" s="18"/>
      <c r="GOM301" s="18"/>
      <c r="GON301" s="18"/>
      <c r="GOO301" s="18"/>
      <c r="GOP301" s="18"/>
      <c r="GOQ301" s="18"/>
      <c r="GOR301" s="18"/>
      <c r="GOS301" s="18"/>
      <c r="GOT301" s="18"/>
      <c r="GOU301" s="18"/>
      <c r="GOV301" s="18"/>
      <c r="GOW301" s="18"/>
      <c r="GOX301" s="18"/>
      <c r="GOY301" s="18"/>
      <c r="GOZ301" s="18"/>
      <c r="GPA301" s="18"/>
      <c r="GPB301" s="18"/>
      <c r="GPC301" s="18"/>
      <c r="GPD301" s="18"/>
      <c r="GPE301" s="18"/>
      <c r="GPF301" s="18"/>
      <c r="GPG301" s="18"/>
      <c r="GPH301" s="18"/>
      <c r="GPI301" s="18"/>
      <c r="GPJ301" s="18"/>
      <c r="GPK301" s="18"/>
      <c r="GPL301" s="18"/>
      <c r="GPM301" s="18"/>
      <c r="GPN301" s="18"/>
      <c r="GPO301" s="18"/>
      <c r="GPP301" s="18"/>
      <c r="GPQ301" s="18"/>
      <c r="GPR301" s="18"/>
      <c r="GPS301" s="18"/>
      <c r="GPT301" s="18"/>
      <c r="GPU301" s="18"/>
      <c r="GPV301" s="18"/>
      <c r="GPW301" s="18"/>
      <c r="GPX301" s="18"/>
      <c r="GPY301" s="18"/>
      <c r="GPZ301" s="18"/>
      <c r="GQA301" s="18"/>
      <c r="GQB301" s="18"/>
      <c r="GQC301" s="18"/>
      <c r="GQD301" s="18"/>
      <c r="GQE301" s="18"/>
      <c r="GQF301" s="18"/>
      <c r="GQG301" s="18"/>
      <c r="GQH301" s="18"/>
      <c r="GQI301" s="18"/>
      <c r="GQJ301" s="18"/>
      <c r="GQK301" s="18"/>
      <c r="GQL301" s="18"/>
      <c r="GQM301" s="18"/>
      <c r="GQN301" s="18"/>
      <c r="GQO301" s="18"/>
      <c r="GQP301" s="18"/>
      <c r="GQQ301" s="18"/>
      <c r="GQR301" s="18"/>
      <c r="GQS301" s="18"/>
      <c r="GQT301" s="18"/>
      <c r="GQU301" s="18"/>
      <c r="GQV301" s="18"/>
      <c r="GQW301" s="18"/>
      <c r="GQX301" s="18"/>
      <c r="GQY301" s="18"/>
      <c r="GQZ301" s="18"/>
      <c r="GRA301" s="18"/>
      <c r="GRB301" s="18"/>
      <c r="GRC301" s="18"/>
      <c r="GRD301" s="18"/>
      <c r="GRE301" s="18"/>
      <c r="GRF301" s="18"/>
      <c r="GRG301" s="18"/>
      <c r="GRH301" s="18"/>
      <c r="GRI301" s="18"/>
      <c r="GRJ301" s="18"/>
      <c r="GRK301" s="18"/>
      <c r="GRL301" s="18"/>
      <c r="GRM301" s="18"/>
      <c r="GRN301" s="18"/>
      <c r="GRO301" s="18"/>
      <c r="GRP301" s="18"/>
      <c r="GRQ301" s="18"/>
      <c r="GRR301" s="18"/>
      <c r="GRS301" s="18"/>
      <c r="GRT301" s="18"/>
      <c r="GRU301" s="18"/>
      <c r="GRV301" s="18"/>
      <c r="GRW301" s="18"/>
      <c r="GRX301" s="18"/>
      <c r="GRY301" s="18"/>
      <c r="GRZ301" s="18"/>
      <c r="GSA301" s="18"/>
      <c r="GSB301" s="18"/>
      <c r="GSC301" s="18"/>
      <c r="GSD301" s="18"/>
      <c r="GSE301" s="18"/>
      <c r="GSF301" s="18"/>
      <c r="GSG301" s="18"/>
      <c r="GSH301" s="18"/>
      <c r="GSI301" s="18"/>
      <c r="GSJ301" s="18"/>
      <c r="GSK301" s="18"/>
      <c r="GSL301" s="18"/>
      <c r="GSM301" s="18"/>
      <c r="GSN301" s="18"/>
      <c r="GSO301" s="18"/>
      <c r="GSP301" s="18"/>
      <c r="GSQ301" s="18"/>
      <c r="GSR301" s="18"/>
      <c r="GSS301" s="18"/>
      <c r="GST301" s="18"/>
      <c r="GSU301" s="18"/>
      <c r="GSV301" s="18"/>
      <c r="GSW301" s="18"/>
      <c r="GSX301" s="18"/>
      <c r="GSY301" s="18"/>
      <c r="GSZ301" s="18"/>
      <c r="GTA301" s="18"/>
      <c r="GTB301" s="18"/>
      <c r="GTC301" s="18"/>
      <c r="GTD301" s="18"/>
      <c r="GTE301" s="18"/>
      <c r="GTF301" s="18"/>
      <c r="GTG301" s="18"/>
      <c r="GTH301" s="18"/>
      <c r="GTI301" s="18"/>
      <c r="GTJ301" s="18"/>
      <c r="GTK301" s="18"/>
      <c r="GTL301" s="18"/>
      <c r="GTM301" s="18"/>
      <c r="GTN301" s="18"/>
      <c r="GTO301" s="18"/>
      <c r="GTP301" s="18"/>
      <c r="GTQ301" s="18"/>
      <c r="GTR301" s="18"/>
      <c r="GTS301" s="18"/>
      <c r="GTT301" s="18"/>
      <c r="GTU301" s="18"/>
      <c r="GTV301" s="18"/>
      <c r="GTW301" s="18"/>
      <c r="GTX301" s="18"/>
      <c r="GTY301" s="18"/>
      <c r="GTZ301" s="18"/>
      <c r="GUA301" s="18"/>
      <c r="GUB301" s="18"/>
      <c r="GUC301" s="18"/>
      <c r="GUD301" s="18"/>
      <c r="GUE301" s="18"/>
      <c r="GUF301" s="18"/>
      <c r="GUG301" s="18"/>
      <c r="GUH301" s="18"/>
      <c r="GUI301" s="18"/>
      <c r="GUJ301" s="18"/>
      <c r="GUK301" s="18"/>
      <c r="GUL301" s="18"/>
      <c r="GUM301" s="18"/>
      <c r="GUN301" s="18"/>
      <c r="GUO301" s="18"/>
      <c r="GUP301" s="18"/>
      <c r="GUQ301" s="18"/>
      <c r="GUR301" s="18"/>
      <c r="GUS301" s="18"/>
      <c r="GUT301" s="18"/>
      <c r="GUU301" s="18"/>
      <c r="GUV301" s="18"/>
      <c r="GUW301" s="18"/>
      <c r="GUX301" s="18"/>
      <c r="GUY301" s="18"/>
      <c r="GUZ301" s="18"/>
      <c r="GVA301" s="18"/>
      <c r="GVB301" s="18"/>
      <c r="GVC301" s="18"/>
      <c r="GVD301" s="18"/>
      <c r="GVE301" s="18"/>
      <c r="GVF301" s="18"/>
      <c r="GVG301" s="18"/>
      <c r="GVH301" s="18"/>
      <c r="GVI301" s="18"/>
      <c r="GVJ301" s="18"/>
      <c r="GVK301" s="18"/>
      <c r="GVL301" s="18"/>
      <c r="GVM301" s="18"/>
      <c r="GVN301" s="18"/>
      <c r="GVO301" s="18"/>
      <c r="GVP301" s="18"/>
      <c r="GVQ301" s="18"/>
      <c r="GVR301" s="18"/>
      <c r="GVS301" s="18"/>
      <c r="GVT301" s="18"/>
      <c r="GVU301" s="18"/>
      <c r="GVV301" s="18"/>
      <c r="GVW301" s="18"/>
      <c r="GVX301" s="18"/>
      <c r="GVY301" s="18"/>
      <c r="GVZ301" s="18"/>
      <c r="GWA301" s="18"/>
      <c r="GWB301" s="18"/>
      <c r="GWC301" s="18"/>
      <c r="GWD301" s="18"/>
      <c r="GWE301" s="18"/>
      <c r="GWF301" s="18"/>
      <c r="GWG301" s="18"/>
      <c r="GWH301" s="18"/>
      <c r="GWI301" s="18"/>
      <c r="GWJ301" s="18"/>
      <c r="GWK301" s="18"/>
      <c r="GWL301" s="18"/>
      <c r="GWM301" s="18"/>
      <c r="GWN301" s="18"/>
      <c r="GWO301" s="18"/>
      <c r="GWP301" s="18"/>
      <c r="GWQ301" s="18"/>
      <c r="GWR301" s="18"/>
      <c r="GWS301" s="18"/>
      <c r="GWT301" s="18"/>
      <c r="GWU301" s="18"/>
      <c r="GWV301" s="18"/>
      <c r="GWW301" s="18"/>
      <c r="GWX301" s="18"/>
      <c r="GWY301" s="18"/>
      <c r="GWZ301" s="18"/>
      <c r="GXA301" s="18"/>
      <c r="GXB301" s="18"/>
      <c r="GXC301" s="18"/>
      <c r="GXD301" s="18"/>
      <c r="GXE301" s="18"/>
      <c r="GXF301" s="18"/>
      <c r="GXG301" s="18"/>
      <c r="GXH301" s="18"/>
      <c r="GXI301" s="18"/>
      <c r="GXJ301" s="18"/>
      <c r="GXK301" s="18"/>
      <c r="GXL301" s="18"/>
      <c r="GXM301" s="18"/>
      <c r="GXN301" s="18"/>
      <c r="GXO301" s="18"/>
      <c r="GXP301" s="18"/>
      <c r="GXQ301" s="18"/>
      <c r="GXR301" s="18"/>
      <c r="GXS301" s="18"/>
      <c r="GXT301" s="18"/>
      <c r="GXU301" s="18"/>
      <c r="GXV301" s="18"/>
      <c r="GXW301" s="18"/>
      <c r="GXX301" s="18"/>
      <c r="GXY301" s="18"/>
      <c r="GXZ301" s="18"/>
      <c r="GYA301" s="18"/>
      <c r="GYB301" s="18"/>
      <c r="GYC301" s="18"/>
      <c r="GYD301" s="18"/>
      <c r="GYE301" s="18"/>
      <c r="GYF301" s="18"/>
      <c r="GYG301" s="18"/>
      <c r="GYH301" s="18"/>
      <c r="GYI301" s="18"/>
      <c r="GYJ301" s="18"/>
      <c r="GYK301" s="18"/>
      <c r="GYL301" s="18"/>
      <c r="GYM301" s="18"/>
      <c r="GYN301" s="18"/>
      <c r="GYO301" s="18"/>
      <c r="GYP301" s="18"/>
      <c r="GYQ301" s="18"/>
      <c r="GYR301" s="18"/>
      <c r="GYS301" s="18"/>
      <c r="GYT301" s="18"/>
      <c r="GYU301" s="18"/>
      <c r="GYV301" s="18"/>
      <c r="GYW301" s="18"/>
      <c r="GYX301" s="18"/>
      <c r="GYY301" s="18"/>
      <c r="GYZ301" s="18"/>
      <c r="GZA301" s="18"/>
      <c r="GZB301" s="18"/>
      <c r="GZC301" s="18"/>
      <c r="GZD301" s="18"/>
      <c r="GZE301" s="18"/>
      <c r="GZF301" s="18"/>
      <c r="GZG301" s="18"/>
      <c r="GZH301" s="18"/>
      <c r="GZI301" s="18"/>
      <c r="GZJ301" s="18"/>
      <c r="GZK301" s="18"/>
      <c r="GZL301" s="18"/>
      <c r="GZM301" s="18"/>
      <c r="GZN301" s="18"/>
      <c r="GZO301" s="18"/>
      <c r="GZP301" s="18"/>
      <c r="GZQ301" s="18"/>
      <c r="GZR301" s="18"/>
      <c r="GZS301" s="18"/>
      <c r="GZT301" s="18"/>
      <c r="GZU301" s="18"/>
      <c r="GZV301" s="18"/>
      <c r="GZW301" s="18"/>
      <c r="GZX301" s="18"/>
      <c r="GZY301" s="18"/>
      <c r="GZZ301" s="18"/>
      <c r="HAA301" s="18"/>
      <c r="HAB301" s="18"/>
      <c r="HAC301" s="18"/>
      <c r="HAD301" s="18"/>
      <c r="HAE301" s="18"/>
      <c r="HAF301" s="18"/>
      <c r="HAG301" s="18"/>
      <c r="HAH301" s="18"/>
      <c r="HAI301" s="18"/>
      <c r="HAJ301" s="18"/>
      <c r="HAK301" s="18"/>
      <c r="HAL301" s="18"/>
      <c r="HAM301" s="18"/>
      <c r="HAN301" s="18"/>
      <c r="HAO301" s="18"/>
      <c r="HAP301" s="18"/>
      <c r="HAQ301" s="18"/>
      <c r="HAR301" s="18"/>
      <c r="HAS301" s="18"/>
      <c r="HAT301" s="18"/>
      <c r="HAU301" s="18"/>
      <c r="HAV301" s="18"/>
      <c r="HAW301" s="18"/>
      <c r="HAX301" s="18"/>
      <c r="HAY301" s="18"/>
      <c r="HAZ301" s="18"/>
      <c r="HBA301" s="18"/>
      <c r="HBB301" s="18"/>
      <c r="HBC301" s="18"/>
      <c r="HBD301" s="18"/>
      <c r="HBE301" s="18"/>
      <c r="HBF301" s="18"/>
      <c r="HBG301" s="18"/>
      <c r="HBH301" s="18"/>
      <c r="HBI301" s="18"/>
      <c r="HBJ301" s="18"/>
      <c r="HBK301" s="18"/>
      <c r="HBL301" s="18"/>
      <c r="HBM301" s="18"/>
      <c r="HBN301" s="18"/>
      <c r="HBO301" s="18"/>
      <c r="HBP301" s="18"/>
      <c r="HBQ301" s="18"/>
      <c r="HBR301" s="18"/>
      <c r="HBS301" s="18"/>
      <c r="HBT301" s="18"/>
      <c r="HBU301" s="18"/>
      <c r="HBV301" s="18"/>
      <c r="HBW301" s="18"/>
      <c r="HBX301" s="18"/>
      <c r="HBY301" s="18"/>
      <c r="HBZ301" s="18"/>
      <c r="HCA301" s="18"/>
      <c r="HCB301" s="18"/>
      <c r="HCC301" s="18"/>
      <c r="HCD301" s="18"/>
      <c r="HCE301" s="18"/>
      <c r="HCF301" s="18"/>
      <c r="HCG301" s="18"/>
      <c r="HCH301" s="18"/>
      <c r="HCI301" s="18"/>
      <c r="HCJ301" s="18"/>
      <c r="HCK301" s="18"/>
      <c r="HCL301" s="18"/>
      <c r="HCM301" s="18"/>
      <c r="HCN301" s="18"/>
      <c r="HCO301" s="18"/>
      <c r="HCP301" s="18"/>
      <c r="HCQ301" s="18"/>
      <c r="HCR301" s="18"/>
      <c r="HCS301" s="18"/>
      <c r="HCT301" s="18"/>
      <c r="HCU301" s="18"/>
      <c r="HCV301" s="18"/>
      <c r="HCW301" s="18"/>
      <c r="HCX301" s="18"/>
      <c r="HCY301" s="18"/>
      <c r="HCZ301" s="18"/>
      <c r="HDA301" s="18"/>
      <c r="HDB301" s="18"/>
      <c r="HDC301" s="18"/>
      <c r="HDD301" s="18"/>
      <c r="HDE301" s="18"/>
      <c r="HDF301" s="18"/>
      <c r="HDG301" s="18"/>
      <c r="HDH301" s="18"/>
      <c r="HDI301" s="18"/>
      <c r="HDJ301" s="18"/>
      <c r="HDK301" s="18"/>
      <c r="HDL301" s="18"/>
      <c r="HDM301" s="18"/>
      <c r="HDN301" s="18"/>
      <c r="HDO301" s="18"/>
      <c r="HDP301" s="18"/>
      <c r="HDQ301" s="18"/>
      <c r="HDR301" s="18"/>
      <c r="HDS301" s="18"/>
      <c r="HDT301" s="18"/>
      <c r="HDU301" s="18"/>
      <c r="HDV301" s="18"/>
      <c r="HDW301" s="18"/>
      <c r="HDX301" s="18"/>
      <c r="HDY301" s="18"/>
      <c r="HDZ301" s="18"/>
      <c r="HEA301" s="18"/>
      <c r="HEB301" s="18"/>
      <c r="HEC301" s="18"/>
      <c r="HED301" s="18"/>
      <c r="HEE301" s="18"/>
      <c r="HEF301" s="18"/>
      <c r="HEG301" s="18"/>
      <c r="HEH301" s="18"/>
      <c r="HEI301" s="18"/>
      <c r="HEJ301" s="18"/>
      <c r="HEK301" s="18"/>
      <c r="HEL301" s="18"/>
      <c r="HEM301" s="18"/>
      <c r="HEN301" s="18"/>
      <c r="HEO301" s="18"/>
      <c r="HEP301" s="18"/>
      <c r="HEQ301" s="18"/>
      <c r="HER301" s="18"/>
      <c r="HES301" s="18"/>
      <c r="HET301" s="18"/>
      <c r="HEU301" s="18"/>
      <c r="HEV301" s="18"/>
      <c r="HEW301" s="18"/>
      <c r="HEX301" s="18"/>
      <c r="HEY301" s="18"/>
      <c r="HEZ301" s="18"/>
      <c r="HFA301" s="18"/>
      <c r="HFB301" s="18"/>
      <c r="HFC301" s="18"/>
      <c r="HFD301" s="18"/>
      <c r="HFE301" s="18"/>
      <c r="HFF301" s="18"/>
      <c r="HFG301" s="18"/>
      <c r="HFH301" s="18"/>
      <c r="HFI301" s="18"/>
      <c r="HFJ301" s="18"/>
      <c r="HFK301" s="18"/>
      <c r="HFL301" s="18"/>
      <c r="HFM301" s="18"/>
      <c r="HFN301" s="18"/>
      <c r="HFO301" s="18"/>
      <c r="HFP301" s="18"/>
      <c r="HFQ301" s="18"/>
      <c r="HFR301" s="18"/>
      <c r="HFS301" s="18"/>
      <c r="HFT301" s="18"/>
      <c r="HFU301" s="18"/>
      <c r="HFV301" s="18"/>
      <c r="HFW301" s="18"/>
      <c r="HFX301" s="18"/>
      <c r="HFY301" s="18"/>
      <c r="HFZ301" s="18"/>
      <c r="HGA301" s="18"/>
      <c r="HGB301" s="18"/>
      <c r="HGC301" s="18"/>
      <c r="HGD301" s="18"/>
      <c r="HGE301" s="18"/>
      <c r="HGF301" s="18"/>
      <c r="HGG301" s="18"/>
      <c r="HGH301" s="18"/>
      <c r="HGI301" s="18"/>
      <c r="HGJ301" s="18"/>
      <c r="HGK301" s="18"/>
      <c r="HGL301" s="18"/>
      <c r="HGM301" s="18"/>
      <c r="HGN301" s="18"/>
      <c r="HGO301" s="18"/>
      <c r="HGP301" s="18"/>
      <c r="HGQ301" s="18"/>
      <c r="HGR301" s="18"/>
      <c r="HGS301" s="18"/>
      <c r="HGT301" s="18"/>
      <c r="HGU301" s="18"/>
      <c r="HGV301" s="18"/>
      <c r="HGW301" s="18"/>
      <c r="HGX301" s="18"/>
      <c r="HGY301" s="18"/>
      <c r="HGZ301" s="18"/>
      <c r="HHA301" s="18"/>
      <c r="HHB301" s="18"/>
      <c r="HHC301" s="18"/>
      <c r="HHD301" s="18"/>
      <c r="HHE301" s="18"/>
      <c r="HHF301" s="18"/>
      <c r="HHG301" s="18"/>
      <c r="HHH301" s="18"/>
      <c r="HHI301" s="18"/>
      <c r="HHJ301" s="18"/>
      <c r="HHK301" s="18"/>
      <c r="HHL301" s="18"/>
      <c r="HHM301" s="18"/>
      <c r="HHN301" s="18"/>
      <c r="HHO301" s="18"/>
      <c r="HHP301" s="18"/>
      <c r="HHQ301" s="18"/>
      <c r="HHR301" s="18"/>
      <c r="HHS301" s="18"/>
      <c r="HHT301" s="18"/>
      <c r="HHU301" s="18"/>
      <c r="HHV301" s="18"/>
      <c r="HHW301" s="18"/>
      <c r="HHX301" s="18"/>
      <c r="HHY301" s="18"/>
      <c r="HHZ301" s="18"/>
      <c r="HIA301" s="18"/>
      <c r="HIB301" s="18"/>
      <c r="HIC301" s="18"/>
      <c r="HID301" s="18"/>
      <c r="HIE301" s="18"/>
      <c r="HIF301" s="18"/>
      <c r="HIG301" s="18"/>
      <c r="HIH301" s="18"/>
      <c r="HII301" s="18"/>
      <c r="HIJ301" s="18"/>
      <c r="HIK301" s="18"/>
      <c r="HIL301" s="18"/>
      <c r="HIM301" s="18"/>
      <c r="HIN301" s="18"/>
      <c r="HIO301" s="18"/>
      <c r="HIP301" s="18"/>
      <c r="HIQ301" s="18"/>
      <c r="HIR301" s="18"/>
      <c r="HIS301" s="18"/>
      <c r="HIT301" s="18"/>
      <c r="HIU301" s="18"/>
      <c r="HIV301" s="18"/>
      <c r="HIW301" s="18"/>
      <c r="HIX301" s="18"/>
      <c r="HIY301" s="18"/>
      <c r="HIZ301" s="18"/>
      <c r="HJA301" s="18"/>
      <c r="HJB301" s="18"/>
      <c r="HJC301" s="18"/>
      <c r="HJD301" s="18"/>
      <c r="HJE301" s="18"/>
      <c r="HJF301" s="18"/>
      <c r="HJG301" s="18"/>
      <c r="HJH301" s="18"/>
      <c r="HJI301" s="18"/>
      <c r="HJJ301" s="18"/>
      <c r="HJK301" s="18"/>
      <c r="HJL301" s="18"/>
      <c r="HJM301" s="18"/>
      <c r="HJN301" s="18"/>
      <c r="HJO301" s="18"/>
      <c r="HJP301" s="18"/>
      <c r="HJQ301" s="18"/>
      <c r="HJR301" s="18"/>
      <c r="HJS301" s="18"/>
      <c r="HJT301" s="18"/>
      <c r="HJU301" s="18"/>
      <c r="HJV301" s="18"/>
      <c r="HJW301" s="18"/>
      <c r="HJX301" s="18"/>
      <c r="HJY301" s="18"/>
      <c r="HJZ301" s="18"/>
      <c r="HKA301" s="18"/>
      <c r="HKB301" s="18"/>
      <c r="HKC301" s="18"/>
      <c r="HKD301" s="18"/>
      <c r="HKE301" s="18"/>
      <c r="HKF301" s="18"/>
      <c r="HKG301" s="18"/>
      <c r="HKH301" s="18"/>
      <c r="HKI301" s="18"/>
      <c r="HKJ301" s="18"/>
      <c r="HKK301" s="18"/>
      <c r="HKL301" s="18"/>
      <c r="HKM301" s="18"/>
      <c r="HKN301" s="18"/>
      <c r="HKO301" s="18"/>
      <c r="HKP301" s="18"/>
      <c r="HKQ301" s="18"/>
      <c r="HKR301" s="18"/>
      <c r="HKS301" s="18"/>
      <c r="HKT301" s="18"/>
      <c r="HKU301" s="18"/>
      <c r="HKV301" s="18"/>
      <c r="HKW301" s="18"/>
      <c r="HKX301" s="18"/>
      <c r="HKY301" s="18"/>
      <c r="HKZ301" s="18"/>
      <c r="HLA301" s="18"/>
      <c r="HLB301" s="18"/>
      <c r="HLC301" s="18"/>
      <c r="HLD301" s="18"/>
      <c r="HLE301" s="18"/>
      <c r="HLF301" s="18"/>
      <c r="HLG301" s="18"/>
      <c r="HLH301" s="18"/>
      <c r="HLI301" s="18"/>
      <c r="HLJ301" s="18"/>
      <c r="HLK301" s="18"/>
      <c r="HLL301" s="18"/>
      <c r="HLM301" s="18"/>
      <c r="HLN301" s="18"/>
      <c r="HLO301" s="18"/>
      <c r="HLP301" s="18"/>
      <c r="HLQ301" s="18"/>
      <c r="HLR301" s="18"/>
      <c r="HLS301" s="18"/>
      <c r="HLT301" s="18"/>
      <c r="HLU301" s="18"/>
      <c r="HLV301" s="18"/>
      <c r="HLW301" s="18"/>
      <c r="HLX301" s="18"/>
      <c r="HLY301" s="18"/>
      <c r="HLZ301" s="18"/>
      <c r="HMA301" s="18"/>
      <c r="HMB301" s="18"/>
      <c r="HMC301" s="18"/>
      <c r="HMD301" s="18"/>
      <c r="HME301" s="18"/>
      <c r="HMF301" s="18"/>
      <c r="HMG301" s="18"/>
      <c r="HMH301" s="18"/>
      <c r="HMI301" s="18"/>
      <c r="HMJ301" s="18"/>
      <c r="HMK301" s="18"/>
      <c r="HML301" s="18"/>
      <c r="HMM301" s="18"/>
      <c r="HMN301" s="18"/>
      <c r="HMO301" s="18"/>
      <c r="HMP301" s="18"/>
      <c r="HMQ301" s="18"/>
      <c r="HMR301" s="18"/>
      <c r="HMS301" s="18"/>
      <c r="HMT301" s="18"/>
      <c r="HMU301" s="18"/>
      <c r="HMV301" s="18"/>
      <c r="HMW301" s="18"/>
      <c r="HMX301" s="18"/>
      <c r="HMY301" s="18"/>
      <c r="HMZ301" s="18"/>
      <c r="HNA301" s="18"/>
      <c r="HNB301" s="18"/>
      <c r="HNC301" s="18"/>
      <c r="HND301" s="18"/>
      <c r="HNE301" s="18"/>
      <c r="HNF301" s="18"/>
      <c r="HNG301" s="18"/>
      <c r="HNH301" s="18"/>
      <c r="HNI301" s="18"/>
      <c r="HNJ301" s="18"/>
      <c r="HNK301" s="18"/>
      <c r="HNL301" s="18"/>
      <c r="HNM301" s="18"/>
      <c r="HNN301" s="18"/>
      <c r="HNO301" s="18"/>
      <c r="HNP301" s="18"/>
      <c r="HNQ301" s="18"/>
      <c r="HNR301" s="18"/>
      <c r="HNS301" s="18"/>
      <c r="HNT301" s="18"/>
      <c r="HNU301" s="18"/>
      <c r="HNV301" s="18"/>
      <c r="HNW301" s="18"/>
      <c r="HNX301" s="18"/>
      <c r="HNY301" s="18"/>
      <c r="HNZ301" s="18"/>
      <c r="HOA301" s="18"/>
      <c r="HOB301" s="18"/>
      <c r="HOC301" s="18"/>
      <c r="HOD301" s="18"/>
      <c r="HOE301" s="18"/>
      <c r="HOF301" s="18"/>
      <c r="HOG301" s="18"/>
      <c r="HOH301" s="18"/>
      <c r="HOI301" s="18"/>
      <c r="HOJ301" s="18"/>
      <c r="HOK301" s="18"/>
      <c r="HOL301" s="18"/>
      <c r="HOM301" s="18"/>
      <c r="HON301" s="18"/>
      <c r="HOO301" s="18"/>
      <c r="HOP301" s="18"/>
      <c r="HOQ301" s="18"/>
      <c r="HOR301" s="18"/>
      <c r="HOS301" s="18"/>
      <c r="HOT301" s="18"/>
      <c r="HOU301" s="18"/>
      <c r="HOV301" s="18"/>
      <c r="HOW301" s="18"/>
      <c r="HOX301" s="18"/>
      <c r="HOY301" s="18"/>
      <c r="HOZ301" s="18"/>
      <c r="HPA301" s="18"/>
      <c r="HPB301" s="18"/>
      <c r="HPC301" s="18"/>
      <c r="HPD301" s="18"/>
      <c r="HPE301" s="18"/>
      <c r="HPF301" s="18"/>
      <c r="HPG301" s="18"/>
      <c r="HPH301" s="18"/>
      <c r="HPI301" s="18"/>
      <c r="HPJ301" s="18"/>
      <c r="HPK301" s="18"/>
      <c r="HPL301" s="18"/>
      <c r="HPM301" s="18"/>
      <c r="HPN301" s="18"/>
      <c r="HPO301" s="18"/>
      <c r="HPP301" s="18"/>
      <c r="HPQ301" s="18"/>
      <c r="HPR301" s="18"/>
      <c r="HPS301" s="18"/>
      <c r="HPT301" s="18"/>
      <c r="HPU301" s="18"/>
      <c r="HPV301" s="18"/>
      <c r="HPW301" s="18"/>
      <c r="HPX301" s="18"/>
      <c r="HPY301" s="18"/>
      <c r="HPZ301" s="18"/>
      <c r="HQA301" s="18"/>
      <c r="HQB301" s="18"/>
      <c r="HQC301" s="18"/>
      <c r="HQD301" s="18"/>
      <c r="HQE301" s="18"/>
      <c r="HQF301" s="18"/>
      <c r="HQG301" s="18"/>
      <c r="HQH301" s="18"/>
      <c r="HQI301" s="18"/>
      <c r="HQJ301" s="18"/>
      <c r="HQK301" s="18"/>
      <c r="HQL301" s="18"/>
      <c r="HQM301" s="18"/>
      <c r="HQN301" s="18"/>
      <c r="HQO301" s="18"/>
      <c r="HQP301" s="18"/>
      <c r="HQQ301" s="18"/>
      <c r="HQR301" s="18"/>
      <c r="HQS301" s="18"/>
      <c r="HQT301" s="18"/>
      <c r="HQU301" s="18"/>
      <c r="HQV301" s="18"/>
      <c r="HQW301" s="18"/>
      <c r="HQX301" s="18"/>
      <c r="HQY301" s="18"/>
      <c r="HQZ301" s="18"/>
      <c r="HRA301" s="18"/>
      <c r="HRB301" s="18"/>
      <c r="HRC301" s="18"/>
      <c r="HRD301" s="18"/>
      <c r="HRE301" s="18"/>
      <c r="HRF301" s="18"/>
      <c r="HRG301" s="18"/>
      <c r="HRH301" s="18"/>
      <c r="HRI301" s="18"/>
      <c r="HRJ301" s="18"/>
      <c r="HRK301" s="18"/>
      <c r="HRL301" s="18"/>
      <c r="HRM301" s="18"/>
      <c r="HRN301" s="18"/>
      <c r="HRO301" s="18"/>
      <c r="HRP301" s="18"/>
      <c r="HRQ301" s="18"/>
      <c r="HRR301" s="18"/>
      <c r="HRS301" s="18"/>
      <c r="HRT301" s="18"/>
      <c r="HRU301" s="18"/>
      <c r="HRV301" s="18"/>
      <c r="HRW301" s="18"/>
      <c r="HRX301" s="18"/>
      <c r="HRY301" s="18"/>
      <c r="HRZ301" s="18"/>
      <c r="HSA301" s="18"/>
      <c r="HSB301" s="18"/>
      <c r="HSC301" s="18"/>
      <c r="HSD301" s="18"/>
      <c r="HSE301" s="18"/>
      <c r="HSF301" s="18"/>
      <c r="HSG301" s="18"/>
      <c r="HSH301" s="18"/>
      <c r="HSI301" s="18"/>
      <c r="HSJ301" s="18"/>
      <c r="HSK301" s="18"/>
      <c r="HSL301" s="18"/>
      <c r="HSM301" s="18"/>
      <c r="HSN301" s="18"/>
      <c r="HSO301" s="18"/>
      <c r="HSP301" s="18"/>
      <c r="HSQ301" s="18"/>
      <c r="HSR301" s="18"/>
      <c r="HSS301" s="18"/>
      <c r="HST301" s="18"/>
      <c r="HSU301" s="18"/>
      <c r="HSV301" s="18"/>
      <c r="HSW301" s="18"/>
      <c r="HSX301" s="18"/>
      <c r="HSY301" s="18"/>
      <c r="HSZ301" s="18"/>
      <c r="HTA301" s="18"/>
      <c r="HTB301" s="18"/>
      <c r="HTC301" s="18"/>
      <c r="HTD301" s="18"/>
      <c r="HTE301" s="18"/>
      <c r="HTF301" s="18"/>
      <c r="HTG301" s="18"/>
      <c r="HTH301" s="18"/>
      <c r="HTI301" s="18"/>
      <c r="HTJ301" s="18"/>
      <c r="HTK301" s="18"/>
      <c r="HTL301" s="18"/>
      <c r="HTM301" s="18"/>
      <c r="HTN301" s="18"/>
      <c r="HTO301" s="18"/>
      <c r="HTP301" s="18"/>
      <c r="HTQ301" s="18"/>
      <c r="HTR301" s="18"/>
      <c r="HTS301" s="18"/>
      <c r="HTT301" s="18"/>
      <c r="HTU301" s="18"/>
      <c r="HTV301" s="18"/>
      <c r="HTW301" s="18"/>
      <c r="HTX301" s="18"/>
      <c r="HTY301" s="18"/>
      <c r="HTZ301" s="18"/>
      <c r="HUA301" s="18"/>
      <c r="HUB301" s="18"/>
      <c r="HUC301" s="18"/>
      <c r="HUD301" s="18"/>
      <c r="HUE301" s="18"/>
      <c r="HUF301" s="18"/>
      <c r="HUG301" s="18"/>
      <c r="HUH301" s="18"/>
      <c r="HUI301" s="18"/>
      <c r="HUJ301" s="18"/>
      <c r="HUK301" s="18"/>
      <c r="HUL301" s="18"/>
      <c r="HUM301" s="18"/>
      <c r="HUN301" s="18"/>
      <c r="HUO301" s="18"/>
      <c r="HUP301" s="18"/>
      <c r="HUQ301" s="18"/>
      <c r="HUR301" s="18"/>
      <c r="HUS301" s="18"/>
      <c r="HUT301" s="18"/>
      <c r="HUU301" s="18"/>
      <c r="HUV301" s="18"/>
      <c r="HUW301" s="18"/>
      <c r="HUX301" s="18"/>
      <c r="HUY301" s="18"/>
      <c r="HUZ301" s="18"/>
      <c r="HVA301" s="18"/>
      <c r="HVB301" s="18"/>
      <c r="HVC301" s="18"/>
      <c r="HVD301" s="18"/>
      <c r="HVE301" s="18"/>
      <c r="HVF301" s="18"/>
      <c r="HVG301" s="18"/>
      <c r="HVH301" s="18"/>
      <c r="HVI301" s="18"/>
      <c r="HVJ301" s="18"/>
      <c r="HVK301" s="18"/>
      <c r="HVL301" s="18"/>
      <c r="HVM301" s="18"/>
      <c r="HVN301" s="18"/>
      <c r="HVO301" s="18"/>
      <c r="HVP301" s="18"/>
      <c r="HVQ301" s="18"/>
      <c r="HVR301" s="18"/>
      <c r="HVS301" s="18"/>
      <c r="HVT301" s="18"/>
      <c r="HVU301" s="18"/>
      <c r="HVV301" s="18"/>
      <c r="HVW301" s="18"/>
      <c r="HVX301" s="18"/>
      <c r="HVY301" s="18"/>
      <c r="HVZ301" s="18"/>
      <c r="HWA301" s="18"/>
      <c r="HWB301" s="18"/>
      <c r="HWC301" s="18"/>
      <c r="HWD301" s="18"/>
      <c r="HWE301" s="18"/>
      <c r="HWF301" s="18"/>
      <c r="HWG301" s="18"/>
      <c r="HWH301" s="18"/>
      <c r="HWI301" s="18"/>
      <c r="HWJ301" s="18"/>
      <c r="HWK301" s="18"/>
      <c r="HWL301" s="18"/>
      <c r="HWM301" s="18"/>
      <c r="HWN301" s="18"/>
      <c r="HWO301" s="18"/>
      <c r="HWP301" s="18"/>
      <c r="HWQ301" s="18"/>
      <c r="HWR301" s="18"/>
      <c r="HWS301" s="18"/>
      <c r="HWT301" s="18"/>
      <c r="HWU301" s="18"/>
      <c r="HWV301" s="18"/>
      <c r="HWW301" s="18"/>
      <c r="HWX301" s="18"/>
      <c r="HWY301" s="18"/>
      <c r="HWZ301" s="18"/>
      <c r="HXA301" s="18"/>
      <c r="HXB301" s="18"/>
      <c r="HXC301" s="18"/>
      <c r="HXD301" s="18"/>
      <c r="HXE301" s="18"/>
      <c r="HXF301" s="18"/>
      <c r="HXG301" s="18"/>
      <c r="HXH301" s="18"/>
      <c r="HXI301" s="18"/>
      <c r="HXJ301" s="18"/>
      <c r="HXK301" s="18"/>
      <c r="HXL301" s="18"/>
      <c r="HXM301" s="18"/>
      <c r="HXN301" s="18"/>
      <c r="HXO301" s="18"/>
      <c r="HXP301" s="18"/>
      <c r="HXQ301" s="18"/>
      <c r="HXR301" s="18"/>
      <c r="HXS301" s="18"/>
      <c r="HXT301" s="18"/>
      <c r="HXU301" s="18"/>
      <c r="HXV301" s="18"/>
      <c r="HXW301" s="18"/>
      <c r="HXX301" s="18"/>
      <c r="HXY301" s="18"/>
      <c r="HXZ301" s="18"/>
      <c r="HYA301" s="18"/>
      <c r="HYB301" s="18"/>
      <c r="HYC301" s="18"/>
      <c r="HYD301" s="18"/>
      <c r="HYE301" s="18"/>
      <c r="HYF301" s="18"/>
      <c r="HYG301" s="18"/>
      <c r="HYH301" s="18"/>
      <c r="HYI301" s="18"/>
      <c r="HYJ301" s="18"/>
      <c r="HYK301" s="18"/>
      <c r="HYL301" s="18"/>
      <c r="HYM301" s="18"/>
      <c r="HYN301" s="18"/>
      <c r="HYO301" s="18"/>
      <c r="HYP301" s="18"/>
      <c r="HYQ301" s="18"/>
      <c r="HYR301" s="18"/>
      <c r="HYS301" s="18"/>
      <c r="HYT301" s="18"/>
      <c r="HYU301" s="18"/>
      <c r="HYV301" s="18"/>
      <c r="HYW301" s="18"/>
      <c r="HYX301" s="18"/>
      <c r="HYY301" s="18"/>
      <c r="HYZ301" s="18"/>
      <c r="HZA301" s="18"/>
      <c r="HZB301" s="18"/>
      <c r="HZC301" s="18"/>
      <c r="HZD301" s="18"/>
      <c r="HZE301" s="18"/>
      <c r="HZF301" s="18"/>
      <c r="HZG301" s="18"/>
      <c r="HZH301" s="18"/>
      <c r="HZI301" s="18"/>
      <c r="HZJ301" s="18"/>
      <c r="HZK301" s="18"/>
      <c r="HZL301" s="18"/>
      <c r="HZM301" s="18"/>
      <c r="HZN301" s="18"/>
      <c r="HZO301" s="18"/>
      <c r="HZP301" s="18"/>
      <c r="HZQ301" s="18"/>
      <c r="HZR301" s="18"/>
      <c r="HZS301" s="18"/>
      <c r="HZT301" s="18"/>
      <c r="HZU301" s="18"/>
      <c r="HZV301" s="18"/>
      <c r="HZW301" s="18"/>
      <c r="HZX301" s="18"/>
      <c r="HZY301" s="18"/>
      <c r="HZZ301" s="18"/>
      <c r="IAA301" s="18"/>
      <c r="IAB301" s="18"/>
      <c r="IAC301" s="18"/>
      <c r="IAD301" s="18"/>
      <c r="IAE301" s="18"/>
      <c r="IAF301" s="18"/>
      <c r="IAG301" s="18"/>
      <c r="IAH301" s="18"/>
      <c r="IAI301" s="18"/>
      <c r="IAJ301" s="18"/>
      <c r="IAK301" s="18"/>
      <c r="IAL301" s="18"/>
      <c r="IAM301" s="18"/>
      <c r="IAN301" s="18"/>
      <c r="IAO301" s="18"/>
      <c r="IAP301" s="18"/>
      <c r="IAQ301" s="18"/>
      <c r="IAR301" s="18"/>
      <c r="IAS301" s="18"/>
      <c r="IAT301" s="18"/>
      <c r="IAU301" s="18"/>
      <c r="IAV301" s="18"/>
      <c r="IAW301" s="18"/>
      <c r="IAX301" s="18"/>
      <c r="IAY301" s="18"/>
      <c r="IAZ301" s="18"/>
      <c r="IBA301" s="18"/>
      <c r="IBB301" s="18"/>
      <c r="IBC301" s="18"/>
      <c r="IBD301" s="18"/>
      <c r="IBE301" s="18"/>
      <c r="IBF301" s="18"/>
      <c r="IBG301" s="18"/>
      <c r="IBH301" s="18"/>
      <c r="IBI301" s="18"/>
      <c r="IBJ301" s="18"/>
      <c r="IBK301" s="18"/>
      <c r="IBL301" s="18"/>
      <c r="IBM301" s="18"/>
      <c r="IBN301" s="18"/>
      <c r="IBO301" s="18"/>
      <c r="IBP301" s="18"/>
      <c r="IBQ301" s="18"/>
      <c r="IBR301" s="18"/>
      <c r="IBS301" s="18"/>
      <c r="IBT301" s="18"/>
      <c r="IBU301" s="18"/>
      <c r="IBV301" s="18"/>
      <c r="IBW301" s="18"/>
      <c r="IBX301" s="18"/>
      <c r="IBY301" s="18"/>
      <c r="IBZ301" s="18"/>
      <c r="ICA301" s="18"/>
      <c r="ICB301" s="18"/>
      <c r="ICC301" s="18"/>
      <c r="ICD301" s="18"/>
      <c r="ICE301" s="18"/>
      <c r="ICF301" s="18"/>
      <c r="ICG301" s="18"/>
      <c r="ICH301" s="18"/>
      <c r="ICI301" s="18"/>
      <c r="ICJ301" s="18"/>
      <c r="ICK301" s="18"/>
      <c r="ICL301" s="18"/>
      <c r="ICM301" s="18"/>
      <c r="ICN301" s="18"/>
      <c r="ICO301" s="18"/>
      <c r="ICP301" s="18"/>
      <c r="ICQ301" s="18"/>
      <c r="ICR301" s="18"/>
      <c r="ICS301" s="18"/>
      <c r="ICT301" s="18"/>
      <c r="ICU301" s="18"/>
      <c r="ICV301" s="18"/>
      <c r="ICW301" s="18"/>
      <c r="ICX301" s="18"/>
      <c r="ICY301" s="18"/>
      <c r="ICZ301" s="18"/>
      <c r="IDA301" s="18"/>
      <c r="IDB301" s="18"/>
      <c r="IDC301" s="18"/>
      <c r="IDD301" s="18"/>
      <c r="IDE301" s="18"/>
      <c r="IDF301" s="18"/>
      <c r="IDG301" s="18"/>
      <c r="IDH301" s="18"/>
      <c r="IDI301" s="18"/>
      <c r="IDJ301" s="18"/>
      <c r="IDK301" s="18"/>
      <c r="IDL301" s="18"/>
      <c r="IDM301" s="18"/>
      <c r="IDN301" s="18"/>
      <c r="IDO301" s="18"/>
      <c r="IDP301" s="18"/>
      <c r="IDQ301" s="18"/>
      <c r="IDR301" s="18"/>
      <c r="IDS301" s="18"/>
      <c r="IDT301" s="18"/>
      <c r="IDU301" s="18"/>
      <c r="IDV301" s="18"/>
      <c r="IDW301" s="18"/>
      <c r="IDX301" s="18"/>
      <c r="IDY301" s="18"/>
      <c r="IDZ301" s="18"/>
      <c r="IEA301" s="18"/>
      <c r="IEB301" s="18"/>
      <c r="IEC301" s="18"/>
      <c r="IED301" s="18"/>
      <c r="IEE301" s="18"/>
      <c r="IEF301" s="18"/>
      <c r="IEG301" s="18"/>
      <c r="IEH301" s="18"/>
      <c r="IEI301" s="18"/>
      <c r="IEJ301" s="18"/>
      <c r="IEK301" s="18"/>
      <c r="IEL301" s="18"/>
      <c r="IEM301" s="18"/>
      <c r="IEN301" s="18"/>
      <c r="IEO301" s="18"/>
      <c r="IEP301" s="18"/>
      <c r="IEQ301" s="18"/>
      <c r="IER301" s="18"/>
      <c r="IES301" s="18"/>
      <c r="IET301" s="18"/>
      <c r="IEU301" s="18"/>
      <c r="IEV301" s="18"/>
      <c r="IEW301" s="18"/>
      <c r="IEX301" s="18"/>
      <c r="IEY301" s="18"/>
      <c r="IEZ301" s="18"/>
      <c r="IFA301" s="18"/>
      <c r="IFB301" s="18"/>
      <c r="IFC301" s="18"/>
      <c r="IFD301" s="18"/>
      <c r="IFE301" s="18"/>
      <c r="IFF301" s="18"/>
      <c r="IFG301" s="18"/>
      <c r="IFH301" s="18"/>
      <c r="IFI301" s="18"/>
      <c r="IFJ301" s="18"/>
      <c r="IFK301" s="18"/>
      <c r="IFL301" s="18"/>
      <c r="IFM301" s="18"/>
      <c r="IFN301" s="18"/>
      <c r="IFO301" s="18"/>
      <c r="IFP301" s="18"/>
      <c r="IFQ301" s="18"/>
      <c r="IFR301" s="18"/>
      <c r="IFS301" s="18"/>
      <c r="IFT301" s="18"/>
      <c r="IFU301" s="18"/>
      <c r="IFV301" s="18"/>
      <c r="IFW301" s="18"/>
      <c r="IFX301" s="18"/>
      <c r="IFY301" s="18"/>
      <c r="IFZ301" s="18"/>
      <c r="IGA301" s="18"/>
      <c r="IGB301" s="18"/>
      <c r="IGC301" s="18"/>
      <c r="IGD301" s="18"/>
      <c r="IGE301" s="18"/>
      <c r="IGF301" s="18"/>
      <c r="IGG301" s="18"/>
      <c r="IGH301" s="18"/>
      <c r="IGI301" s="18"/>
      <c r="IGJ301" s="18"/>
      <c r="IGK301" s="18"/>
      <c r="IGL301" s="18"/>
      <c r="IGM301" s="18"/>
      <c r="IGN301" s="18"/>
      <c r="IGO301" s="18"/>
      <c r="IGP301" s="18"/>
      <c r="IGQ301" s="18"/>
      <c r="IGR301" s="18"/>
      <c r="IGS301" s="18"/>
      <c r="IGT301" s="18"/>
      <c r="IGU301" s="18"/>
      <c r="IGV301" s="18"/>
      <c r="IGW301" s="18"/>
      <c r="IGX301" s="18"/>
      <c r="IGY301" s="18"/>
      <c r="IGZ301" s="18"/>
      <c r="IHA301" s="18"/>
      <c r="IHB301" s="18"/>
      <c r="IHC301" s="18"/>
      <c r="IHD301" s="18"/>
      <c r="IHE301" s="18"/>
      <c r="IHF301" s="18"/>
      <c r="IHG301" s="18"/>
      <c r="IHH301" s="18"/>
      <c r="IHI301" s="18"/>
      <c r="IHJ301" s="18"/>
      <c r="IHK301" s="18"/>
      <c r="IHL301" s="18"/>
      <c r="IHM301" s="18"/>
      <c r="IHN301" s="18"/>
      <c r="IHO301" s="18"/>
      <c r="IHP301" s="18"/>
      <c r="IHQ301" s="18"/>
      <c r="IHR301" s="18"/>
      <c r="IHS301" s="18"/>
      <c r="IHT301" s="18"/>
      <c r="IHU301" s="18"/>
      <c r="IHV301" s="18"/>
      <c r="IHW301" s="18"/>
      <c r="IHX301" s="18"/>
      <c r="IHY301" s="18"/>
      <c r="IHZ301" s="18"/>
      <c r="IIA301" s="18"/>
      <c r="IIB301" s="18"/>
      <c r="IIC301" s="18"/>
      <c r="IID301" s="18"/>
      <c r="IIE301" s="18"/>
      <c r="IIF301" s="18"/>
      <c r="IIG301" s="18"/>
      <c r="IIH301" s="18"/>
      <c r="III301" s="18"/>
      <c r="IIJ301" s="18"/>
      <c r="IIK301" s="18"/>
      <c r="IIL301" s="18"/>
      <c r="IIM301" s="18"/>
      <c r="IIN301" s="18"/>
      <c r="IIO301" s="18"/>
      <c r="IIP301" s="18"/>
      <c r="IIQ301" s="18"/>
      <c r="IIR301" s="18"/>
      <c r="IIS301" s="18"/>
      <c r="IIT301" s="18"/>
      <c r="IIU301" s="18"/>
      <c r="IIV301" s="18"/>
      <c r="IIW301" s="18"/>
      <c r="IIX301" s="18"/>
      <c r="IIY301" s="18"/>
      <c r="IIZ301" s="18"/>
      <c r="IJA301" s="18"/>
      <c r="IJB301" s="18"/>
      <c r="IJC301" s="18"/>
      <c r="IJD301" s="18"/>
      <c r="IJE301" s="18"/>
      <c r="IJF301" s="18"/>
      <c r="IJG301" s="18"/>
      <c r="IJH301" s="18"/>
      <c r="IJI301" s="18"/>
      <c r="IJJ301" s="18"/>
      <c r="IJK301" s="18"/>
      <c r="IJL301" s="18"/>
      <c r="IJM301" s="18"/>
      <c r="IJN301" s="18"/>
      <c r="IJO301" s="18"/>
      <c r="IJP301" s="18"/>
      <c r="IJQ301" s="18"/>
      <c r="IJR301" s="18"/>
      <c r="IJS301" s="18"/>
      <c r="IJT301" s="18"/>
      <c r="IJU301" s="18"/>
      <c r="IJV301" s="18"/>
      <c r="IJW301" s="18"/>
      <c r="IJX301" s="18"/>
      <c r="IJY301" s="18"/>
      <c r="IJZ301" s="18"/>
      <c r="IKA301" s="18"/>
      <c r="IKB301" s="18"/>
      <c r="IKC301" s="18"/>
      <c r="IKD301" s="18"/>
      <c r="IKE301" s="18"/>
      <c r="IKF301" s="18"/>
      <c r="IKG301" s="18"/>
      <c r="IKH301" s="18"/>
      <c r="IKI301" s="18"/>
      <c r="IKJ301" s="18"/>
      <c r="IKK301" s="18"/>
      <c r="IKL301" s="18"/>
      <c r="IKM301" s="18"/>
      <c r="IKN301" s="18"/>
      <c r="IKO301" s="18"/>
      <c r="IKP301" s="18"/>
      <c r="IKQ301" s="18"/>
      <c r="IKR301" s="18"/>
      <c r="IKS301" s="18"/>
      <c r="IKT301" s="18"/>
      <c r="IKU301" s="18"/>
      <c r="IKV301" s="18"/>
      <c r="IKW301" s="18"/>
      <c r="IKX301" s="18"/>
      <c r="IKY301" s="18"/>
      <c r="IKZ301" s="18"/>
      <c r="ILA301" s="18"/>
      <c r="ILB301" s="18"/>
      <c r="ILC301" s="18"/>
      <c r="ILD301" s="18"/>
      <c r="ILE301" s="18"/>
      <c r="ILF301" s="18"/>
      <c r="ILG301" s="18"/>
      <c r="ILH301" s="18"/>
      <c r="ILI301" s="18"/>
      <c r="ILJ301" s="18"/>
      <c r="ILK301" s="18"/>
      <c r="ILL301" s="18"/>
      <c r="ILM301" s="18"/>
      <c r="ILN301" s="18"/>
      <c r="ILO301" s="18"/>
      <c r="ILP301" s="18"/>
      <c r="ILQ301" s="18"/>
      <c r="ILR301" s="18"/>
      <c r="ILS301" s="18"/>
      <c r="ILT301" s="18"/>
      <c r="ILU301" s="18"/>
      <c r="ILV301" s="18"/>
      <c r="ILW301" s="18"/>
      <c r="ILX301" s="18"/>
      <c r="ILY301" s="18"/>
      <c r="ILZ301" s="18"/>
      <c r="IMA301" s="18"/>
      <c r="IMB301" s="18"/>
      <c r="IMC301" s="18"/>
      <c r="IMD301" s="18"/>
      <c r="IME301" s="18"/>
      <c r="IMF301" s="18"/>
      <c r="IMG301" s="18"/>
      <c r="IMH301" s="18"/>
      <c r="IMI301" s="18"/>
      <c r="IMJ301" s="18"/>
      <c r="IMK301" s="18"/>
      <c r="IML301" s="18"/>
      <c r="IMM301" s="18"/>
      <c r="IMN301" s="18"/>
      <c r="IMO301" s="18"/>
      <c r="IMP301" s="18"/>
      <c r="IMQ301" s="18"/>
      <c r="IMR301" s="18"/>
      <c r="IMS301" s="18"/>
      <c r="IMT301" s="18"/>
      <c r="IMU301" s="18"/>
      <c r="IMV301" s="18"/>
      <c r="IMW301" s="18"/>
      <c r="IMX301" s="18"/>
      <c r="IMY301" s="18"/>
      <c r="IMZ301" s="18"/>
      <c r="INA301" s="18"/>
      <c r="INB301" s="18"/>
      <c r="INC301" s="18"/>
      <c r="IND301" s="18"/>
      <c r="INE301" s="18"/>
      <c r="INF301" s="18"/>
      <c r="ING301" s="18"/>
      <c r="INH301" s="18"/>
      <c r="INI301" s="18"/>
      <c r="INJ301" s="18"/>
      <c r="INK301" s="18"/>
      <c r="INL301" s="18"/>
      <c r="INM301" s="18"/>
      <c r="INN301" s="18"/>
      <c r="INO301" s="18"/>
      <c r="INP301" s="18"/>
      <c r="INQ301" s="18"/>
      <c r="INR301" s="18"/>
      <c r="INS301" s="18"/>
      <c r="INT301" s="18"/>
      <c r="INU301" s="18"/>
      <c r="INV301" s="18"/>
      <c r="INW301" s="18"/>
      <c r="INX301" s="18"/>
      <c r="INY301" s="18"/>
      <c r="INZ301" s="18"/>
      <c r="IOA301" s="18"/>
      <c r="IOB301" s="18"/>
      <c r="IOC301" s="18"/>
      <c r="IOD301" s="18"/>
      <c r="IOE301" s="18"/>
      <c r="IOF301" s="18"/>
      <c r="IOG301" s="18"/>
      <c r="IOH301" s="18"/>
      <c r="IOI301" s="18"/>
      <c r="IOJ301" s="18"/>
      <c r="IOK301" s="18"/>
      <c r="IOL301" s="18"/>
      <c r="IOM301" s="18"/>
      <c r="ION301" s="18"/>
      <c r="IOO301" s="18"/>
      <c r="IOP301" s="18"/>
      <c r="IOQ301" s="18"/>
      <c r="IOR301" s="18"/>
      <c r="IOS301" s="18"/>
      <c r="IOT301" s="18"/>
      <c r="IOU301" s="18"/>
      <c r="IOV301" s="18"/>
      <c r="IOW301" s="18"/>
      <c r="IOX301" s="18"/>
      <c r="IOY301" s="18"/>
      <c r="IOZ301" s="18"/>
      <c r="IPA301" s="18"/>
      <c r="IPB301" s="18"/>
      <c r="IPC301" s="18"/>
      <c r="IPD301" s="18"/>
      <c r="IPE301" s="18"/>
      <c r="IPF301" s="18"/>
      <c r="IPG301" s="18"/>
      <c r="IPH301" s="18"/>
      <c r="IPI301" s="18"/>
      <c r="IPJ301" s="18"/>
      <c r="IPK301" s="18"/>
      <c r="IPL301" s="18"/>
      <c r="IPM301" s="18"/>
      <c r="IPN301" s="18"/>
      <c r="IPO301" s="18"/>
      <c r="IPP301" s="18"/>
      <c r="IPQ301" s="18"/>
      <c r="IPR301" s="18"/>
      <c r="IPS301" s="18"/>
      <c r="IPT301" s="18"/>
      <c r="IPU301" s="18"/>
      <c r="IPV301" s="18"/>
      <c r="IPW301" s="18"/>
      <c r="IPX301" s="18"/>
      <c r="IPY301" s="18"/>
      <c r="IPZ301" s="18"/>
      <c r="IQA301" s="18"/>
      <c r="IQB301" s="18"/>
      <c r="IQC301" s="18"/>
      <c r="IQD301" s="18"/>
      <c r="IQE301" s="18"/>
      <c r="IQF301" s="18"/>
      <c r="IQG301" s="18"/>
      <c r="IQH301" s="18"/>
      <c r="IQI301" s="18"/>
      <c r="IQJ301" s="18"/>
      <c r="IQK301" s="18"/>
      <c r="IQL301" s="18"/>
      <c r="IQM301" s="18"/>
      <c r="IQN301" s="18"/>
      <c r="IQO301" s="18"/>
      <c r="IQP301" s="18"/>
      <c r="IQQ301" s="18"/>
      <c r="IQR301" s="18"/>
      <c r="IQS301" s="18"/>
      <c r="IQT301" s="18"/>
      <c r="IQU301" s="18"/>
      <c r="IQV301" s="18"/>
      <c r="IQW301" s="18"/>
      <c r="IQX301" s="18"/>
      <c r="IQY301" s="18"/>
      <c r="IQZ301" s="18"/>
      <c r="IRA301" s="18"/>
      <c r="IRB301" s="18"/>
      <c r="IRC301" s="18"/>
      <c r="IRD301" s="18"/>
      <c r="IRE301" s="18"/>
      <c r="IRF301" s="18"/>
      <c r="IRG301" s="18"/>
      <c r="IRH301" s="18"/>
      <c r="IRI301" s="18"/>
      <c r="IRJ301" s="18"/>
      <c r="IRK301" s="18"/>
      <c r="IRL301" s="18"/>
      <c r="IRM301" s="18"/>
      <c r="IRN301" s="18"/>
      <c r="IRO301" s="18"/>
      <c r="IRP301" s="18"/>
      <c r="IRQ301" s="18"/>
      <c r="IRR301" s="18"/>
      <c r="IRS301" s="18"/>
      <c r="IRT301" s="18"/>
      <c r="IRU301" s="18"/>
      <c r="IRV301" s="18"/>
      <c r="IRW301" s="18"/>
      <c r="IRX301" s="18"/>
      <c r="IRY301" s="18"/>
      <c r="IRZ301" s="18"/>
      <c r="ISA301" s="18"/>
      <c r="ISB301" s="18"/>
      <c r="ISC301" s="18"/>
      <c r="ISD301" s="18"/>
      <c r="ISE301" s="18"/>
      <c r="ISF301" s="18"/>
      <c r="ISG301" s="18"/>
      <c r="ISH301" s="18"/>
      <c r="ISI301" s="18"/>
      <c r="ISJ301" s="18"/>
      <c r="ISK301" s="18"/>
      <c r="ISL301" s="18"/>
      <c r="ISM301" s="18"/>
      <c r="ISN301" s="18"/>
      <c r="ISO301" s="18"/>
      <c r="ISP301" s="18"/>
      <c r="ISQ301" s="18"/>
      <c r="ISR301" s="18"/>
      <c r="ISS301" s="18"/>
      <c r="IST301" s="18"/>
      <c r="ISU301" s="18"/>
      <c r="ISV301" s="18"/>
      <c r="ISW301" s="18"/>
      <c r="ISX301" s="18"/>
      <c r="ISY301" s="18"/>
      <c r="ISZ301" s="18"/>
      <c r="ITA301" s="18"/>
      <c r="ITB301" s="18"/>
      <c r="ITC301" s="18"/>
      <c r="ITD301" s="18"/>
      <c r="ITE301" s="18"/>
      <c r="ITF301" s="18"/>
      <c r="ITG301" s="18"/>
      <c r="ITH301" s="18"/>
      <c r="ITI301" s="18"/>
      <c r="ITJ301" s="18"/>
      <c r="ITK301" s="18"/>
      <c r="ITL301" s="18"/>
      <c r="ITM301" s="18"/>
      <c r="ITN301" s="18"/>
      <c r="ITO301" s="18"/>
      <c r="ITP301" s="18"/>
      <c r="ITQ301" s="18"/>
      <c r="ITR301" s="18"/>
      <c r="ITS301" s="18"/>
      <c r="ITT301" s="18"/>
      <c r="ITU301" s="18"/>
      <c r="ITV301" s="18"/>
      <c r="ITW301" s="18"/>
      <c r="ITX301" s="18"/>
      <c r="ITY301" s="18"/>
      <c r="ITZ301" s="18"/>
      <c r="IUA301" s="18"/>
      <c r="IUB301" s="18"/>
      <c r="IUC301" s="18"/>
      <c r="IUD301" s="18"/>
      <c r="IUE301" s="18"/>
      <c r="IUF301" s="18"/>
      <c r="IUG301" s="18"/>
      <c r="IUH301" s="18"/>
      <c r="IUI301" s="18"/>
      <c r="IUJ301" s="18"/>
      <c r="IUK301" s="18"/>
      <c r="IUL301" s="18"/>
      <c r="IUM301" s="18"/>
      <c r="IUN301" s="18"/>
      <c r="IUO301" s="18"/>
      <c r="IUP301" s="18"/>
      <c r="IUQ301" s="18"/>
      <c r="IUR301" s="18"/>
      <c r="IUS301" s="18"/>
      <c r="IUT301" s="18"/>
      <c r="IUU301" s="18"/>
      <c r="IUV301" s="18"/>
      <c r="IUW301" s="18"/>
      <c r="IUX301" s="18"/>
      <c r="IUY301" s="18"/>
      <c r="IUZ301" s="18"/>
      <c r="IVA301" s="18"/>
      <c r="IVB301" s="18"/>
      <c r="IVC301" s="18"/>
      <c r="IVD301" s="18"/>
      <c r="IVE301" s="18"/>
      <c r="IVF301" s="18"/>
      <c r="IVG301" s="18"/>
      <c r="IVH301" s="18"/>
      <c r="IVI301" s="18"/>
      <c r="IVJ301" s="18"/>
      <c r="IVK301" s="18"/>
      <c r="IVL301" s="18"/>
      <c r="IVM301" s="18"/>
      <c r="IVN301" s="18"/>
      <c r="IVO301" s="18"/>
      <c r="IVP301" s="18"/>
      <c r="IVQ301" s="18"/>
      <c r="IVR301" s="18"/>
      <c r="IVS301" s="18"/>
      <c r="IVT301" s="18"/>
      <c r="IVU301" s="18"/>
      <c r="IVV301" s="18"/>
      <c r="IVW301" s="18"/>
      <c r="IVX301" s="18"/>
      <c r="IVY301" s="18"/>
      <c r="IVZ301" s="18"/>
      <c r="IWA301" s="18"/>
      <c r="IWB301" s="18"/>
      <c r="IWC301" s="18"/>
      <c r="IWD301" s="18"/>
      <c r="IWE301" s="18"/>
      <c r="IWF301" s="18"/>
      <c r="IWG301" s="18"/>
      <c r="IWH301" s="18"/>
      <c r="IWI301" s="18"/>
      <c r="IWJ301" s="18"/>
      <c r="IWK301" s="18"/>
      <c r="IWL301" s="18"/>
      <c r="IWM301" s="18"/>
      <c r="IWN301" s="18"/>
      <c r="IWO301" s="18"/>
      <c r="IWP301" s="18"/>
      <c r="IWQ301" s="18"/>
      <c r="IWR301" s="18"/>
      <c r="IWS301" s="18"/>
      <c r="IWT301" s="18"/>
      <c r="IWU301" s="18"/>
      <c r="IWV301" s="18"/>
      <c r="IWW301" s="18"/>
      <c r="IWX301" s="18"/>
      <c r="IWY301" s="18"/>
      <c r="IWZ301" s="18"/>
      <c r="IXA301" s="18"/>
      <c r="IXB301" s="18"/>
      <c r="IXC301" s="18"/>
      <c r="IXD301" s="18"/>
      <c r="IXE301" s="18"/>
      <c r="IXF301" s="18"/>
      <c r="IXG301" s="18"/>
      <c r="IXH301" s="18"/>
      <c r="IXI301" s="18"/>
      <c r="IXJ301" s="18"/>
      <c r="IXK301" s="18"/>
      <c r="IXL301" s="18"/>
      <c r="IXM301" s="18"/>
      <c r="IXN301" s="18"/>
      <c r="IXO301" s="18"/>
      <c r="IXP301" s="18"/>
      <c r="IXQ301" s="18"/>
      <c r="IXR301" s="18"/>
      <c r="IXS301" s="18"/>
      <c r="IXT301" s="18"/>
      <c r="IXU301" s="18"/>
      <c r="IXV301" s="18"/>
      <c r="IXW301" s="18"/>
      <c r="IXX301" s="18"/>
      <c r="IXY301" s="18"/>
      <c r="IXZ301" s="18"/>
      <c r="IYA301" s="18"/>
      <c r="IYB301" s="18"/>
      <c r="IYC301" s="18"/>
      <c r="IYD301" s="18"/>
      <c r="IYE301" s="18"/>
      <c r="IYF301" s="18"/>
      <c r="IYG301" s="18"/>
      <c r="IYH301" s="18"/>
      <c r="IYI301" s="18"/>
      <c r="IYJ301" s="18"/>
      <c r="IYK301" s="18"/>
      <c r="IYL301" s="18"/>
      <c r="IYM301" s="18"/>
      <c r="IYN301" s="18"/>
      <c r="IYO301" s="18"/>
      <c r="IYP301" s="18"/>
      <c r="IYQ301" s="18"/>
      <c r="IYR301" s="18"/>
      <c r="IYS301" s="18"/>
      <c r="IYT301" s="18"/>
      <c r="IYU301" s="18"/>
      <c r="IYV301" s="18"/>
      <c r="IYW301" s="18"/>
      <c r="IYX301" s="18"/>
      <c r="IYY301" s="18"/>
      <c r="IYZ301" s="18"/>
      <c r="IZA301" s="18"/>
      <c r="IZB301" s="18"/>
      <c r="IZC301" s="18"/>
      <c r="IZD301" s="18"/>
      <c r="IZE301" s="18"/>
      <c r="IZF301" s="18"/>
      <c r="IZG301" s="18"/>
      <c r="IZH301" s="18"/>
      <c r="IZI301" s="18"/>
      <c r="IZJ301" s="18"/>
      <c r="IZK301" s="18"/>
      <c r="IZL301" s="18"/>
      <c r="IZM301" s="18"/>
      <c r="IZN301" s="18"/>
      <c r="IZO301" s="18"/>
      <c r="IZP301" s="18"/>
      <c r="IZQ301" s="18"/>
      <c r="IZR301" s="18"/>
      <c r="IZS301" s="18"/>
      <c r="IZT301" s="18"/>
      <c r="IZU301" s="18"/>
      <c r="IZV301" s="18"/>
      <c r="IZW301" s="18"/>
      <c r="IZX301" s="18"/>
      <c r="IZY301" s="18"/>
      <c r="IZZ301" s="18"/>
      <c r="JAA301" s="18"/>
      <c r="JAB301" s="18"/>
      <c r="JAC301" s="18"/>
      <c r="JAD301" s="18"/>
      <c r="JAE301" s="18"/>
      <c r="JAF301" s="18"/>
      <c r="JAG301" s="18"/>
      <c r="JAH301" s="18"/>
      <c r="JAI301" s="18"/>
      <c r="JAJ301" s="18"/>
      <c r="JAK301" s="18"/>
      <c r="JAL301" s="18"/>
      <c r="JAM301" s="18"/>
      <c r="JAN301" s="18"/>
      <c r="JAO301" s="18"/>
      <c r="JAP301" s="18"/>
      <c r="JAQ301" s="18"/>
      <c r="JAR301" s="18"/>
      <c r="JAS301" s="18"/>
      <c r="JAT301" s="18"/>
      <c r="JAU301" s="18"/>
      <c r="JAV301" s="18"/>
      <c r="JAW301" s="18"/>
      <c r="JAX301" s="18"/>
      <c r="JAY301" s="18"/>
      <c r="JAZ301" s="18"/>
      <c r="JBA301" s="18"/>
      <c r="JBB301" s="18"/>
      <c r="JBC301" s="18"/>
      <c r="JBD301" s="18"/>
      <c r="JBE301" s="18"/>
      <c r="JBF301" s="18"/>
      <c r="JBG301" s="18"/>
      <c r="JBH301" s="18"/>
      <c r="JBI301" s="18"/>
      <c r="JBJ301" s="18"/>
      <c r="JBK301" s="18"/>
      <c r="JBL301" s="18"/>
      <c r="JBM301" s="18"/>
      <c r="JBN301" s="18"/>
      <c r="JBO301" s="18"/>
      <c r="JBP301" s="18"/>
      <c r="JBQ301" s="18"/>
      <c r="JBR301" s="18"/>
      <c r="JBS301" s="18"/>
      <c r="JBT301" s="18"/>
      <c r="JBU301" s="18"/>
      <c r="JBV301" s="18"/>
      <c r="JBW301" s="18"/>
      <c r="JBX301" s="18"/>
      <c r="JBY301" s="18"/>
      <c r="JBZ301" s="18"/>
      <c r="JCA301" s="18"/>
      <c r="JCB301" s="18"/>
      <c r="JCC301" s="18"/>
      <c r="JCD301" s="18"/>
      <c r="JCE301" s="18"/>
      <c r="JCF301" s="18"/>
      <c r="JCG301" s="18"/>
      <c r="JCH301" s="18"/>
      <c r="JCI301" s="18"/>
      <c r="JCJ301" s="18"/>
      <c r="JCK301" s="18"/>
      <c r="JCL301" s="18"/>
      <c r="JCM301" s="18"/>
      <c r="JCN301" s="18"/>
      <c r="JCO301" s="18"/>
      <c r="JCP301" s="18"/>
      <c r="JCQ301" s="18"/>
      <c r="JCR301" s="18"/>
      <c r="JCS301" s="18"/>
      <c r="JCT301" s="18"/>
      <c r="JCU301" s="18"/>
      <c r="JCV301" s="18"/>
      <c r="JCW301" s="18"/>
      <c r="JCX301" s="18"/>
      <c r="JCY301" s="18"/>
      <c r="JCZ301" s="18"/>
      <c r="JDA301" s="18"/>
      <c r="JDB301" s="18"/>
      <c r="JDC301" s="18"/>
      <c r="JDD301" s="18"/>
      <c r="JDE301" s="18"/>
      <c r="JDF301" s="18"/>
      <c r="JDG301" s="18"/>
      <c r="JDH301" s="18"/>
      <c r="JDI301" s="18"/>
      <c r="JDJ301" s="18"/>
      <c r="JDK301" s="18"/>
      <c r="JDL301" s="18"/>
      <c r="JDM301" s="18"/>
      <c r="JDN301" s="18"/>
      <c r="JDO301" s="18"/>
      <c r="JDP301" s="18"/>
      <c r="JDQ301" s="18"/>
      <c r="JDR301" s="18"/>
      <c r="JDS301" s="18"/>
      <c r="JDT301" s="18"/>
      <c r="JDU301" s="18"/>
      <c r="JDV301" s="18"/>
      <c r="JDW301" s="18"/>
      <c r="JDX301" s="18"/>
      <c r="JDY301" s="18"/>
      <c r="JDZ301" s="18"/>
      <c r="JEA301" s="18"/>
      <c r="JEB301" s="18"/>
      <c r="JEC301" s="18"/>
      <c r="JED301" s="18"/>
      <c r="JEE301" s="18"/>
      <c r="JEF301" s="18"/>
      <c r="JEG301" s="18"/>
      <c r="JEH301" s="18"/>
      <c r="JEI301" s="18"/>
      <c r="JEJ301" s="18"/>
      <c r="JEK301" s="18"/>
      <c r="JEL301" s="18"/>
      <c r="JEM301" s="18"/>
      <c r="JEN301" s="18"/>
      <c r="JEO301" s="18"/>
      <c r="JEP301" s="18"/>
      <c r="JEQ301" s="18"/>
      <c r="JER301" s="18"/>
      <c r="JES301" s="18"/>
      <c r="JET301" s="18"/>
      <c r="JEU301" s="18"/>
      <c r="JEV301" s="18"/>
      <c r="JEW301" s="18"/>
      <c r="JEX301" s="18"/>
      <c r="JEY301" s="18"/>
      <c r="JEZ301" s="18"/>
      <c r="JFA301" s="18"/>
      <c r="JFB301" s="18"/>
      <c r="JFC301" s="18"/>
      <c r="JFD301" s="18"/>
      <c r="JFE301" s="18"/>
      <c r="JFF301" s="18"/>
      <c r="JFG301" s="18"/>
      <c r="JFH301" s="18"/>
      <c r="JFI301" s="18"/>
      <c r="JFJ301" s="18"/>
      <c r="JFK301" s="18"/>
      <c r="JFL301" s="18"/>
      <c r="JFM301" s="18"/>
      <c r="JFN301" s="18"/>
      <c r="JFO301" s="18"/>
      <c r="JFP301" s="18"/>
      <c r="JFQ301" s="18"/>
      <c r="JFR301" s="18"/>
      <c r="JFS301" s="18"/>
      <c r="JFT301" s="18"/>
      <c r="JFU301" s="18"/>
      <c r="JFV301" s="18"/>
      <c r="JFW301" s="18"/>
      <c r="JFX301" s="18"/>
      <c r="JFY301" s="18"/>
      <c r="JFZ301" s="18"/>
      <c r="JGA301" s="18"/>
      <c r="JGB301" s="18"/>
      <c r="JGC301" s="18"/>
      <c r="JGD301" s="18"/>
      <c r="JGE301" s="18"/>
      <c r="JGF301" s="18"/>
      <c r="JGG301" s="18"/>
      <c r="JGH301" s="18"/>
      <c r="JGI301" s="18"/>
      <c r="JGJ301" s="18"/>
      <c r="JGK301" s="18"/>
      <c r="JGL301" s="18"/>
      <c r="JGM301" s="18"/>
      <c r="JGN301" s="18"/>
      <c r="JGO301" s="18"/>
      <c r="JGP301" s="18"/>
      <c r="JGQ301" s="18"/>
      <c r="JGR301" s="18"/>
      <c r="JGS301" s="18"/>
      <c r="JGT301" s="18"/>
      <c r="JGU301" s="18"/>
      <c r="JGV301" s="18"/>
      <c r="JGW301" s="18"/>
      <c r="JGX301" s="18"/>
      <c r="JGY301" s="18"/>
      <c r="JGZ301" s="18"/>
      <c r="JHA301" s="18"/>
      <c r="JHB301" s="18"/>
      <c r="JHC301" s="18"/>
      <c r="JHD301" s="18"/>
      <c r="JHE301" s="18"/>
      <c r="JHF301" s="18"/>
      <c r="JHG301" s="18"/>
      <c r="JHH301" s="18"/>
      <c r="JHI301" s="18"/>
      <c r="JHJ301" s="18"/>
      <c r="JHK301" s="18"/>
      <c r="JHL301" s="18"/>
      <c r="JHM301" s="18"/>
      <c r="JHN301" s="18"/>
      <c r="JHO301" s="18"/>
      <c r="JHP301" s="18"/>
      <c r="JHQ301" s="18"/>
      <c r="JHR301" s="18"/>
      <c r="JHS301" s="18"/>
      <c r="JHT301" s="18"/>
      <c r="JHU301" s="18"/>
      <c r="JHV301" s="18"/>
      <c r="JHW301" s="18"/>
      <c r="JHX301" s="18"/>
      <c r="JHY301" s="18"/>
      <c r="JHZ301" s="18"/>
      <c r="JIA301" s="18"/>
      <c r="JIB301" s="18"/>
      <c r="JIC301" s="18"/>
      <c r="JID301" s="18"/>
      <c r="JIE301" s="18"/>
      <c r="JIF301" s="18"/>
      <c r="JIG301" s="18"/>
      <c r="JIH301" s="18"/>
      <c r="JII301" s="18"/>
      <c r="JIJ301" s="18"/>
      <c r="JIK301" s="18"/>
      <c r="JIL301" s="18"/>
      <c r="JIM301" s="18"/>
      <c r="JIN301" s="18"/>
      <c r="JIO301" s="18"/>
      <c r="JIP301" s="18"/>
      <c r="JIQ301" s="18"/>
      <c r="JIR301" s="18"/>
      <c r="JIS301" s="18"/>
      <c r="JIT301" s="18"/>
      <c r="JIU301" s="18"/>
      <c r="JIV301" s="18"/>
      <c r="JIW301" s="18"/>
      <c r="JIX301" s="18"/>
      <c r="JIY301" s="18"/>
      <c r="JIZ301" s="18"/>
      <c r="JJA301" s="18"/>
      <c r="JJB301" s="18"/>
      <c r="JJC301" s="18"/>
      <c r="JJD301" s="18"/>
      <c r="JJE301" s="18"/>
      <c r="JJF301" s="18"/>
      <c r="JJG301" s="18"/>
      <c r="JJH301" s="18"/>
      <c r="JJI301" s="18"/>
      <c r="JJJ301" s="18"/>
      <c r="JJK301" s="18"/>
      <c r="JJL301" s="18"/>
      <c r="JJM301" s="18"/>
      <c r="JJN301" s="18"/>
      <c r="JJO301" s="18"/>
      <c r="JJP301" s="18"/>
      <c r="JJQ301" s="18"/>
      <c r="JJR301" s="18"/>
      <c r="JJS301" s="18"/>
      <c r="JJT301" s="18"/>
      <c r="JJU301" s="18"/>
      <c r="JJV301" s="18"/>
      <c r="JJW301" s="18"/>
      <c r="JJX301" s="18"/>
      <c r="JJY301" s="18"/>
      <c r="JJZ301" s="18"/>
      <c r="JKA301" s="18"/>
      <c r="JKB301" s="18"/>
      <c r="JKC301" s="18"/>
      <c r="JKD301" s="18"/>
      <c r="JKE301" s="18"/>
      <c r="JKF301" s="18"/>
      <c r="JKG301" s="18"/>
      <c r="JKH301" s="18"/>
      <c r="JKI301" s="18"/>
      <c r="JKJ301" s="18"/>
      <c r="JKK301" s="18"/>
      <c r="JKL301" s="18"/>
      <c r="JKM301" s="18"/>
      <c r="JKN301" s="18"/>
      <c r="JKO301" s="18"/>
      <c r="JKP301" s="18"/>
      <c r="JKQ301" s="18"/>
      <c r="JKR301" s="18"/>
      <c r="JKS301" s="18"/>
      <c r="JKT301" s="18"/>
      <c r="JKU301" s="18"/>
      <c r="JKV301" s="18"/>
      <c r="JKW301" s="18"/>
      <c r="JKX301" s="18"/>
      <c r="JKY301" s="18"/>
      <c r="JKZ301" s="18"/>
      <c r="JLA301" s="18"/>
      <c r="JLB301" s="18"/>
      <c r="JLC301" s="18"/>
      <c r="JLD301" s="18"/>
      <c r="JLE301" s="18"/>
      <c r="JLF301" s="18"/>
      <c r="JLG301" s="18"/>
      <c r="JLH301" s="18"/>
      <c r="JLI301" s="18"/>
      <c r="JLJ301" s="18"/>
      <c r="JLK301" s="18"/>
      <c r="JLL301" s="18"/>
      <c r="JLM301" s="18"/>
      <c r="JLN301" s="18"/>
      <c r="JLO301" s="18"/>
      <c r="JLP301" s="18"/>
      <c r="JLQ301" s="18"/>
      <c r="JLR301" s="18"/>
      <c r="JLS301" s="18"/>
      <c r="JLT301" s="18"/>
      <c r="JLU301" s="18"/>
      <c r="JLV301" s="18"/>
      <c r="JLW301" s="18"/>
      <c r="JLX301" s="18"/>
      <c r="JLY301" s="18"/>
      <c r="JLZ301" s="18"/>
      <c r="JMA301" s="18"/>
      <c r="JMB301" s="18"/>
      <c r="JMC301" s="18"/>
      <c r="JMD301" s="18"/>
      <c r="JME301" s="18"/>
      <c r="JMF301" s="18"/>
      <c r="JMG301" s="18"/>
      <c r="JMH301" s="18"/>
      <c r="JMI301" s="18"/>
      <c r="JMJ301" s="18"/>
      <c r="JMK301" s="18"/>
      <c r="JML301" s="18"/>
      <c r="JMM301" s="18"/>
      <c r="JMN301" s="18"/>
      <c r="JMO301" s="18"/>
      <c r="JMP301" s="18"/>
      <c r="JMQ301" s="18"/>
      <c r="JMR301" s="18"/>
      <c r="JMS301" s="18"/>
      <c r="JMT301" s="18"/>
      <c r="JMU301" s="18"/>
      <c r="JMV301" s="18"/>
      <c r="JMW301" s="18"/>
      <c r="JMX301" s="18"/>
      <c r="JMY301" s="18"/>
      <c r="JMZ301" s="18"/>
      <c r="JNA301" s="18"/>
      <c r="JNB301" s="18"/>
      <c r="JNC301" s="18"/>
      <c r="JND301" s="18"/>
      <c r="JNE301" s="18"/>
      <c r="JNF301" s="18"/>
      <c r="JNG301" s="18"/>
      <c r="JNH301" s="18"/>
      <c r="JNI301" s="18"/>
      <c r="JNJ301" s="18"/>
      <c r="JNK301" s="18"/>
      <c r="JNL301" s="18"/>
      <c r="JNM301" s="18"/>
      <c r="JNN301" s="18"/>
      <c r="JNO301" s="18"/>
      <c r="JNP301" s="18"/>
      <c r="JNQ301" s="18"/>
      <c r="JNR301" s="18"/>
      <c r="JNS301" s="18"/>
      <c r="JNT301" s="18"/>
      <c r="JNU301" s="18"/>
      <c r="JNV301" s="18"/>
      <c r="JNW301" s="18"/>
      <c r="JNX301" s="18"/>
      <c r="JNY301" s="18"/>
      <c r="JNZ301" s="18"/>
      <c r="JOA301" s="18"/>
      <c r="JOB301" s="18"/>
      <c r="JOC301" s="18"/>
      <c r="JOD301" s="18"/>
      <c r="JOE301" s="18"/>
      <c r="JOF301" s="18"/>
      <c r="JOG301" s="18"/>
      <c r="JOH301" s="18"/>
      <c r="JOI301" s="18"/>
      <c r="JOJ301" s="18"/>
      <c r="JOK301" s="18"/>
      <c r="JOL301" s="18"/>
      <c r="JOM301" s="18"/>
      <c r="JON301" s="18"/>
      <c r="JOO301" s="18"/>
      <c r="JOP301" s="18"/>
      <c r="JOQ301" s="18"/>
      <c r="JOR301" s="18"/>
      <c r="JOS301" s="18"/>
      <c r="JOT301" s="18"/>
      <c r="JOU301" s="18"/>
      <c r="JOV301" s="18"/>
      <c r="JOW301" s="18"/>
      <c r="JOX301" s="18"/>
      <c r="JOY301" s="18"/>
      <c r="JOZ301" s="18"/>
      <c r="JPA301" s="18"/>
      <c r="JPB301" s="18"/>
      <c r="JPC301" s="18"/>
      <c r="JPD301" s="18"/>
      <c r="JPE301" s="18"/>
      <c r="JPF301" s="18"/>
      <c r="JPG301" s="18"/>
      <c r="JPH301" s="18"/>
      <c r="JPI301" s="18"/>
      <c r="JPJ301" s="18"/>
      <c r="JPK301" s="18"/>
      <c r="JPL301" s="18"/>
      <c r="JPM301" s="18"/>
      <c r="JPN301" s="18"/>
      <c r="JPO301" s="18"/>
      <c r="JPP301" s="18"/>
      <c r="JPQ301" s="18"/>
      <c r="JPR301" s="18"/>
      <c r="JPS301" s="18"/>
      <c r="JPT301" s="18"/>
      <c r="JPU301" s="18"/>
      <c r="JPV301" s="18"/>
      <c r="JPW301" s="18"/>
      <c r="JPX301" s="18"/>
      <c r="JPY301" s="18"/>
      <c r="JPZ301" s="18"/>
      <c r="JQA301" s="18"/>
      <c r="JQB301" s="18"/>
      <c r="JQC301" s="18"/>
      <c r="JQD301" s="18"/>
      <c r="JQE301" s="18"/>
      <c r="JQF301" s="18"/>
      <c r="JQG301" s="18"/>
      <c r="JQH301" s="18"/>
      <c r="JQI301" s="18"/>
      <c r="JQJ301" s="18"/>
      <c r="JQK301" s="18"/>
      <c r="JQL301" s="18"/>
      <c r="JQM301" s="18"/>
      <c r="JQN301" s="18"/>
      <c r="JQO301" s="18"/>
      <c r="JQP301" s="18"/>
      <c r="JQQ301" s="18"/>
      <c r="JQR301" s="18"/>
      <c r="JQS301" s="18"/>
      <c r="JQT301" s="18"/>
      <c r="JQU301" s="18"/>
      <c r="JQV301" s="18"/>
      <c r="JQW301" s="18"/>
      <c r="JQX301" s="18"/>
      <c r="JQY301" s="18"/>
      <c r="JQZ301" s="18"/>
      <c r="JRA301" s="18"/>
      <c r="JRB301" s="18"/>
      <c r="JRC301" s="18"/>
      <c r="JRD301" s="18"/>
      <c r="JRE301" s="18"/>
      <c r="JRF301" s="18"/>
      <c r="JRG301" s="18"/>
      <c r="JRH301" s="18"/>
      <c r="JRI301" s="18"/>
      <c r="JRJ301" s="18"/>
      <c r="JRK301" s="18"/>
      <c r="JRL301" s="18"/>
      <c r="JRM301" s="18"/>
      <c r="JRN301" s="18"/>
      <c r="JRO301" s="18"/>
      <c r="JRP301" s="18"/>
      <c r="JRQ301" s="18"/>
      <c r="JRR301" s="18"/>
      <c r="JRS301" s="18"/>
      <c r="JRT301" s="18"/>
      <c r="JRU301" s="18"/>
      <c r="JRV301" s="18"/>
      <c r="JRW301" s="18"/>
      <c r="JRX301" s="18"/>
      <c r="JRY301" s="18"/>
      <c r="JRZ301" s="18"/>
      <c r="JSA301" s="18"/>
      <c r="JSB301" s="18"/>
      <c r="JSC301" s="18"/>
      <c r="JSD301" s="18"/>
      <c r="JSE301" s="18"/>
      <c r="JSF301" s="18"/>
      <c r="JSG301" s="18"/>
      <c r="JSH301" s="18"/>
      <c r="JSI301" s="18"/>
      <c r="JSJ301" s="18"/>
      <c r="JSK301" s="18"/>
      <c r="JSL301" s="18"/>
      <c r="JSM301" s="18"/>
      <c r="JSN301" s="18"/>
      <c r="JSO301" s="18"/>
      <c r="JSP301" s="18"/>
      <c r="JSQ301" s="18"/>
      <c r="JSR301" s="18"/>
      <c r="JSS301" s="18"/>
      <c r="JST301" s="18"/>
      <c r="JSU301" s="18"/>
      <c r="JSV301" s="18"/>
      <c r="JSW301" s="18"/>
      <c r="JSX301" s="18"/>
      <c r="JSY301" s="18"/>
      <c r="JSZ301" s="18"/>
      <c r="JTA301" s="18"/>
      <c r="JTB301" s="18"/>
      <c r="JTC301" s="18"/>
      <c r="JTD301" s="18"/>
      <c r="JTE301" s="18"/>
      <c r="JTF301" s="18"/>
      <c r="JTG301" s="18"/>
      <c r="JTH301" s="18"/>
      <c r="JTI301" s="18"/>
      <c r="JTJ301" s="18"/>
      <c r="JTK301" s="18"/>
      <c r="JTL301" s="18"/>
      <c r="JTM301" s="18"/>
      <c r="JTN301" s="18"/>
      <c r="JTO301" s="18"/>
      <c r="JTP301" s="18"/>
      <c r="JTQ301" s="18"/>
      <c r="JTR301" s="18"/>
      <c r="JTS301" s="18"/>
      <c r="JTT301" s="18"/>
      <c r="JTU301" s="18"/>
      <c r="JTV301" s="18"/>
      <c r="JTW301" s="18"/>
      <c r="JTX301" s="18"/>
      <c r="JTY301" s="18"/>
      <c r="JTZ301" s="18"/>
      <c r="JUA301" s="18"/>
      <c r="JUB301" s="18"/>
      <c r="JUC301" s="18"/>
      <c r="JUD301" s="18"/>
      <c r="JUE301" s="18"/>
      <c r="JUF301" s="18"/>
      <c r="JUG301" s="18"/>
      <c r="JUH301" s="18"/>
      <c r="JUI301" s="18"/>
      <c r="JUJ301" s="18"/>
      <c r="JUK301" s="18"/>
      <c r="JUL301" s="18"/>
      <c r="JUM301" s="18"/>
      <c r="JUN301" s="18"/>
      <c r="JUO301" s="18"/>
      <c r="JUP301" s="18"/>
      <c r="JUQ301" s="18"/>
      <c r="JUR301" s="18"/>
      <c r="JUS301" s="18"/>
      <c r="JUT301" s="18"/>
      <c r="JUU301" s="18"/>
      <c r="JUV301" s="18"/>
      <c r="JUW301" s="18"/>
      <c r="JUX301" s="18"/>
      <c r="JUY301" s="18"/>
      <c r="JUZ301" s="18"/>
      <c r="JVA301" s="18"/>
      <c r="JVB301" s="18"/>
      <c r="JVC301" s="18"/>
      <c r="JVD301" s="18"/>
      <c r="JVE301" s="18"/>
      <c r="JVF301" s="18"/>
      <c r="JVG301" s="18"/>
      <c r="JVH301" s="18"/>
      <c r="JVI301" s="18"/>
      <c r="JVJ301" s="18"/>
      <c r="JVK301" s="18"/>
      <c r="JVL301" s="18"/>
      <c r="JVM301" s="18"/>
      <c r="JVN301" s="18"/>
      <c r="JVO301" s="18"/>
      <c r="JVP301" s="18"/>
      <c r="JVQ301" s="18"/>
      <c r="JVR301" s="18"/>
      <c r="JVS301" s="18"/>
      <c r="JVT301" s="18"/>
      <c r="JVU301" s="18"/>
      <c r="JVV301" s="18"/>
      <c r="JVW301" s="18"/>
      <c r="JVX301" s="18"/>
      <c r="JVY301" s="18"/>
      <c r="JVZ301" s="18"/>
      <c r="JWA301" s="18"/>
      <c r="JWB301" s="18"/>
      <c r="JWC301" s="18"/>
      <c r="JWD301" s="18"/>
      <c r="JWE301" s="18"/>
      <c r="JWF301" s="18"/>
      <c r="JWG301" s="18"/>
      <c r="JWH301" s="18"/>
      <c r="JWI301" s="18"/>
      <c r="JWJ301" s="18"/>
      <c r="JWK301" s="18"/>
      <c r="JWL301" s="18"/>
      <c r="JWM301" s="18"/>
      <c r="JWN301" s="18"/>
      <c r="JWO301" s="18"/>
      <c r="JWP301" s="18"/>
      <c r="JWQ301" s="18"/>
      <c r="JWR301" s="18"/>
      <c r="JWS301" s="18"/>
      <c r="JWT301" s="18"/>
      <c r="JWU301" s="18"/>
      <c r="JWV301" s="18"/>
      <c r="JWW301" s="18"/>
      <c r="JWX301" s="18"/>
      <c r="JWY301" s="18"/>
      <c r="JWZ301" s="18"/>
      <c r="JXA301" s="18"/>
      <c r="JXB301" s="18"/>
      <c r="JXC301" s="18"/>
      <c r="JXD301" s="18"/>
      <c r="JXE301" s="18"/>
      <c r="JXF301" s="18"/>
      <c r="JXG301" s="18"/>
      <c r="JXH301" s="18"/>
      <c r="JXI301" s="18"/>
      <c r="JXJ301" s="18"/>
      <c r="JXK301" s="18"/>
      <c r="JXL301" s="18"/>
      <c r="JXM301" s="18"/>
      <c r="JXN301" s="18"/>
      <c r="JXO301" s="18"/>
      <c r="JXP301" s="18"/>
      <c r="JXQ301" s="18"/>
      <c r="JXR301" s="18"/>
      <c r="JXS301" s="18"/>
      <c r="JXT301" s="18"/>
      <c r="JXU301" s="18"/>
      <c r="JXV301" s="18"/>
      <c r="JXW301" s="18"/>
      <c r="JXX301" s="18"/>
      <c r="JXY301" s="18"/>
      <c r="JXZ301" s="18"/>
      <c r="JYA301" s="18"/>
      <c r="JYB301" s="18"/>
      <c r="JYC301" s="18"/>
      <c r="JYD301" s="18"/>
      <c r="JYE301" s="18"/>
      <c r="JYF301" s="18"/>
      <c r="JYG301" s="18"/>
      <c r="JYH301" s="18"/>
      <c r="JYI301" s="18"/>
      <c r="JYJ301" s="18"/>
      <c r="JYK301" s="18"/>
      <c r="JYL301" s="18"/>
      <c r="JYM301" s="18"/>
      <c r="JYN301" s="18"/>
      <c r="JYO301" s="18"/>
      <c r="JYP301" s="18"/>
      <c r="JYQ301" s="18"/>
      <c r="JYR301" s="18"/>
      <c r="JYS301" s="18"/>
      <c r="JYT301" s="18"/>
      <c r="JYU301" s="18"/>
      <c r="JYV301" s="18"/>
      <c r="JYW301" s="18"/>
      <c r="JYX301" s="18"/>
      <c r="JYY301" s="18"/>
      <c r="JYZ301" s="18"/>
      <c r="JZA301" s="18"/>
      <c r="JZB301" s="18"/>
      <c r="JZC301" s="18"/>
      <c r="JZD301" s="18"/>
      <c r="JZE301" s="18"/>
      <c r="JZF301" s="18"/>
      <c r="JZG301" s="18"/>
      <c r="JZH301" s="18"/>
      <c r="JZI301" s="18"/>
      <c r="JZJ301" s="18"/>
      <c r="JZK301" s="18"/>
      <c r="JZL301" s="18"/>
      <c r="JZM301" s="18"/>
      <c r="JZN301" s="18"/>
      <c r="JZO301" s="18"/>
      <c r="JZP301" s="18"/>
      <c r="JZQ301" s="18"/>
      <c r="JZR301" s="18"/>
      <c r="JZS301" s="18"/>
      <c r="JZT301" s="18"/>
      <c r="JZU301" s="18"/>
      <c r="JZV301" s="18"/>
      <c r="JZW301" s="18"/>
      <c r="JZX301" s="18"/>
      <c r="JZY301" s="18"/>
      <c r="JZZ301" s="18"/>
      <c r="KAA301" s="18"/>
      <c r="KAB301" s="18"/>
      <c r="KAC301" s="18"/>
      <c r="KAD301" s="18"/>
      <c r="KAE301" s="18"/>
      <c r="KAF301" s="18"/>
      <c r="KAG301" s="18"/>
      <c r="KAH301" s="18"/>
      <c r="KAI301" s="18"/>
      <c r="KAJ301" s="18"/>
      <c r="KAK301" s="18"/>
      <c r="KAL301" s="18"/>
      <c r="KAM301" s="18"/>
      <c r="KAN301" s="18"/>
      <c r="KAO301" s="18"/>
      <c r="KAP301" s="18"/>
      <c r="KAQ301" s="18"/>
      <c r="KAR301" s="18"/>
      <c r="KAS301" s="18"/>
      <c r="KAT301" s="18"/>
      <c r="KAU301" s="18"/>
      <c r="KAV301" s="18"/>
      <c r="KAW301" s="18"/>
      <c r="KAX301" s="18"/>
      <c r="KAY301" s="18"/>
      <c r="KAZ301" s="18"/>
      <c r="KBA301" s="18"/>
      <c r="KBB301" s="18"/>
      <c r="KBC301" s="18"/>
      <c r="KBD301" s="18"/>
      <c r="KBE301" s="18"/>
      <c r="KBF301" s="18"/>
      <c r="KBG301" s="18"/>
      <c r="KBH301" s="18"/>
      <c r="KBI301" s="18"/>
      <c r="KBJ301" s="18"/>
      <c r="KBK301" s="18"/>
      <c r="KBL301" s="18"/>
      <c r="KBM301" s="18"/>
      <c r="KBN301" s="18"/>
      <c r="KBO301" s="18"/>
      <c r="KBP301" s="18"/>
      <c r="KBQ301" s="18"/>
      <c r="KBR301" s="18"/>
      <c r="KBS301" s="18"/>
      <c r="KBT301" s="18"/>
      <c r="KBU301" s="18"/>
      <c r="KBV301" s="18"/>
      <c r="KBW301" s="18"/>
      <c r="KBX301" s="18"/>
      <c r="KBY301" s="18"/>
      <c r="KBZ301" s="18"/>
      <c r="KCA301" s="18"/>
      <c r="KCB301" s="18"/>
      <c r="KCC301" s="18"/>
      <c r="KCD301" s="18"/>
      <c r="KCE301" s="18"/>
      <c r="KCF301" s="18"/>
      <c r="KCG301" s="18"/>
      <c r="KCH301" s="18"/>
      <c r="KCI301" s="18"/>
      <c r="KCJ301" s="18"/>
      <c r="KCK301" s="18"/>
      <c r="KCL301" s="18"/>
      <c r="KCM301" s="18"/>
      <c r="KCN301" s="18"/>
      <c r="KCO301" s="18"/>
      <c r="KCP301" s="18"/>
      <c r="KCQ301" s="18"/>
      <c r="KCR301" s="18"/>
      <c r="KCS301" s="18"/>
      <c r="KCT301" s="18"/>
      <c r="KCU301" s="18"/>
      <c r="KCV301" s="18"/>
      <c r="KCW301" s="18"/>
      <c r="KCX301" s="18"/>
      <c r="KCY301" s="18"/>
      <c r="KCZ301" s="18"/>
      <c r="KDA301" s="18"/>
      <c r="KDB301" s="18"/>
      <c r="KDC301" s="18"/>
      <c r="KDD301" s="18"/>
      <c r="KDE301" s="18"/>
      <c r="KDF301" s="18"/>
      <c r="KDG301" s="18"/>
      <c r="KDH301" s="18"/>
      <c r="KDI301" s="18"/>
      <c r="KDJ301" s="18"/>
      <c r="KDK301" s="18"/>
      <c r="KDL301" s="18"/>
      <c r="KDM301" s="18"/>
      <c r="KDN301" s="18"/>
      <c r="KDO301" s="18"/>
      <c r="KDP301" s="18"/>
      <c r="KDQ301" s="18"/>
      <c r="KDR301" s="18"/>
      <c r="KDS301" s="18"/>
      <c r="KDT301" s="18"/>
      <c r="KDU301" s="18"/>
      <c r="KDV301" s="18"/>
      <c r="KDW301" s="18"/>
      <c r="KDX301" s="18"/>
      <c r="KDY301" s="18"/>
      <c r="KDZ301" s="18"/>
      <c r="KEA301" s="18"/>
      <c r="KEB301" s="18"/>
      <c r="KEC301" s="18"/>
      <c r="KED301" s="18"/>
      <c r="KEE301" s="18"/>
      <c r="KEF301" s="18"/>
      <c r="KEG301" s="18"/>
      <c r="KEH301" s="18"/>
      <c r="KEI301" s="18"/>
      <c r="KEJ301" s="18"/>
      <c r="KEK301" s="18"/>
      <c r="KEL301" s="18"/>
      <c r="KEM301" s="18"/>
      <c r="KEN301" s="18"/>
      <c r="KEO301" s="18"/>
      <c r="KEP301" s="18"/>
      <c r="KEQ301" s="18"/>
      <c r="KER301" s="18"/>
      <c r="KES301" s="18"/>
      <c r="KET301" s="18"/>
      <c r="KEU301" s="18"/>
      <c r="KEV301" s="18"/>
      <c r="KEW301" s="18"/>
      <c r="KEX301" s="18"/>
      <c r="KEY301" s="18"/>
      <c r="KEZ301" s="18"/>
      <c r="KFA301" s="18"/>
      <c r="KFB301" s="18"/>
      <c r="KFC301" s="18"/>
      <c r="KFD301" s="18"/>
      <c r="KFE301" s="18"/>
      <c r="KFF301" s="18"/>
      <c r="KFG301" s="18"/>
      <c r="KFH301" s="18"/>
      <c r="KFI301" s="18"/>
      <c r="KFJ301" s="18"/>
      <c r="KFK301" s="18"/>
      <c r="KFL301" s="18"/>
      <c r="KFM301" s="18"/>
      <c r="KFN301" s="18"/>
      <c r="KFO301" s="18"/>
      <c r="KFP301" s="18"/>
      <c r="KFQ301" s="18"/>
      <c r="KFR301" s="18"/>
      <c r="KFS301" s="18"/>
      <c r="KFT301" s="18"/>
      <c r="KFU301" s="18"/>
      <c r="KFV301" s="18"/>
      <c r="KFW301" s="18"/>
      <c r="KFX301" s="18"/>
      <c r="KFY301" s="18"/>
      <c r="KFZ301" s="18"/>
      <c r="KGA301" s="18"/>
      <c r="KGB301" s="18"/>
      <c r="KGC301" s="18"/>
      <c r="KGD301" s="18"/>
      <c r="KGE301" s="18"/>
      <c r="KGF301" s="18"/>
      <c r="KGG301" s="18"/>
      <c r="KGH301" s="18"/>
      <c r="KGI301" s="18"/>
      <c r="KGJ301" s="18"/>
      <c r="KGK301" s="18"/>
      <c r="KGL301" s="18"/>
      <c r="KGM301" s="18"/>
      <c r="KGN301" s="18"/>
      <c r="KGO301" s="18"/>
      <c r="KGP301" s="18"/>
      <c r="KGQ301" s="18"/>
      <c r="KGR301" s="18"/>
      <c r="KGS301" s="18"/>
      <c r="KGT301" s="18"/>
      <c r="KGU301" s="18"/>
      <c r="KGV301" s="18"/>
      <c r="KGW301" s="18"/>
      <c r="KGX301" s="18"/>
      <c r="KGY301" s="18"/>
      <c r="KGZ301" s="18"/>
      <c r="KHA301" s="18"/>
      <c r="KHB301" s="18"/>
      <c r="KHC301" s="18"/>
      <c r="KHD301" s="18"/>
      <c r="KHE301" s="18"/>
      <c r="KHF301" s="18"/>
      <c r="KHG301" s="18"/>
      <c r="KHH301" s="18"/>
      <c r="KHI301" s="18"/>
      <c r="KHJ301" s="18"/>
      <c r="KHK301" s="18"/>
      <c r="KHL301" s="18"/>
      <c r="KHM301" s="18"/>
      <c r="KHN301" s="18"/>
      <c r="KHO301" s="18"/>
      <c r="KHP301" s="18"/>
      <c r="KHQ301" s="18"/>
      <c r="KHR301" s="18"/>
      <c r="KHS301" s="18"/>
      <c r="KHT301" s="18"/>
      <c r="KHU301" s="18"/>
      <c r="KHV301" s="18"/>
      <c r="KHW301" s="18"/>
      <c r="KHX301" s="18"/>
      <c r="KHY301" s="18"/>
      <c r="KHZ301" s="18"/>
      <c r="KIA301" s="18"/>
      <c r="KIB301" s="18"/>
      <c r="KIC301" s="18"/>
      <c r="KID301" s="18"/>
      <c r="KIE301" s="18"/>
      <c r="KIF301" s="18"/>
      <c r="KIG301" s="18"/>
      <c r="KIH301" s="18"/>
      <c r="KII301" s="18"/>
      <c r="KIJ301" s="18"/>
      <c r="KIK301" s="18"/>
      <c r="KIL301" s="18"/>
      <c r="KIM301" s="18"/>
      <c r="KIN301" s="18"/>
      <c r="KIO301" s="18"/>
      <c r="KIP301" s="18"/>
      <c r="KIQ301" s="18"/>
      <c r="KIR301" s="18"/>
      <c r="KIS301" s="18"/>
      <c r="KIT301" s="18"/>
      <c r="KIU301" s="18"/>
      <c r="KIV301" s="18"/>
      <c r="KIW301" s="18"/>
      <c r="KIX301" s="18"/>
      <c r="KIY301" s="18"/>
      <c r="KIZ301" s="18"/>
      <c r="KJA301" s="18"/>
      <c r="KJB301" s="18"/>
      <c r="KJC301" s="18"/>
      <c r="KJD301" s="18"/>
      <c r="KJE301" s="18"/>
      <c r="KJF301" s="18"/>
      <c r="KJG301" s="18"/>
      <c r="KJH301" s="18"/>
      <c r="KJI301" s="18"/>
      <c r="KJJ301" s="18"/>
      <c r="KJK301" s="18"/>
      <c r="KJL301" s="18"/>
      <c r="KJM301" s="18"/>
      <c r="KJN301" s="18"/>
      <c r="KJO301" s="18"/>
      <c r="KJP301" s="18"/>
      <c r="KJQ301" s="18"/>
      <c r="KJR301" s="18"/>
      <c r="KJS301" s="18"/>
      <c r="KJT301" s="18"/>
      <c r="KJU301" s="18"/>
      <c r="KJV301" s="18"/>
      <c r="KJW301" s="18"/>
      <c r="KJX301" s="18"/>
      <c r="KJY301" s="18"/>
      <c r="KJZ301" s="18"/>
      <c r="KKA301" s="18"/>
      <c r="KKB301" s="18"/>
      <c r="KKC301" s="18"/>
      <c r="KKD301" s="18"/>
      <c r="KKE301" s="18"/>
      <c r="KKF301" s="18"/>
      <c r="KKG301" s="18"/>
      <c r="KKH301" s="18"/>
      <c r="KKI301" s="18"/>
      <c r="KKJ301" s="18"/>
      <c r="KKK301" s="18"/>
      <c r="KKL301" s="18"/>
      <c r="KKM301" s="18"/>
      <c r="KKN301" s="18"/>
      <c r="KKO301" s="18"/>
      <c r="KKP301" s="18"/>
      <c r="KKQ301" s="18"/>
      <c r="KKR301" s="18"/>
      <c r="KKS301" s="18"/>
      <c r="KKT301" s="18"/>
      <c r="KKU301" s="18"/>
      <c r="KKV301" s="18"/>
      <c r="KKW301" s="18"/>
      <c r="KKX301" s="18"/>
      <c r="KKY301" s="18"/>
      <c r="KKZ301" s="18"/>
      <c r="KLA301" s="18"/>
      <c r="KLB301" s="18"/>
      <c r="KLC301" s="18"/>
      <c r="KLD301" s="18"/>
      <c r="KLE301" s="18"/>
      <c r="KLF301" s="18"/>
      <c r="KLG301" s="18"/>
      <c r="KLH301" s="18"/>
      <c r="KLI301" s="18"/>
      <c r="KLJ301" s="18"/>
      <c r="KLK301" s="18"/>
      <c r="KLL301" s="18"/>
      <c r="KLM301" s="18"/>
      <c r="KLN301" s="18"/>
      <c r="KLO301" s="18"/>
      <c r="KLP301" s="18"/>
      <c r="KLQ301" s="18"/>
      <c r="KLR301" s="18"/>
      <c r="KLS301" s="18"/>
      <c r="KLT301" s="18"/>
      <c r="KLU301" s="18"/>
      <c r="KLV301" s="18"/>
      <c r="KLW301" s="18"/>
      <c r="KLX301" s="18"/>
      <c r="KLY301" s="18"/>
      <c r="KLZ301" s="18"/>
      <c r="KMA301" s="18"/>
      <c r="KMB301" s="18"/>
      <c r="KMC301" s="18"/>
      <c r="KMD301" s="18"/>
      <c r="KME301" s="18"/>
      <c r="KMF301" s="18"/>
      <c r="KMG301" s="18"/>
      <c r="KMH301" s="18"/>
      <c r="KMI301" s="18"/>
      <c r="KMJ301" s="18"/>
      <c r="KMK301" s="18"/>
      <c r="KML301" s="18"/>
      <c r="KMM301" s="18"/>
      <c r="KMN301" s="18"/>
      <c r="KMO301" s="18"/>
      <c r="KMP301" s="18"/>
      <c r="KMQ301" s="18"/>
      <c r="KMR301" s="18"/>
      <c r="KMS301" s="18"/>
      <c r="KMT301" s="18"/>
      <c r="KMU301" s="18"/>
      <c r="KMV301" s="18"/>
      <c r="KMW301" s="18"/>
      <c r="KMX301" s="18"/>
      <c r="KMY301" s="18"/>
      <c r="KMZ301" s="18"/>
      <c r="KNA301" s="18"/>
      <c r="KNB301" s="18"/>
      <c r="KNC301" s="18"/>
      <c r="KND301" s="18"/>
      <c r="KNE301" s="18"/>
      <c r="KNF301" s="18"/>
      <c r="KNG301" s="18"/>
      <c r="KNH301" s="18"/>
      <c r="KNI301" s="18"/>
      <c r="KNJ301" s="18"/>
      <c r="KNK301" s="18"/>
      <c r="KNL301" s="18"/>
      <c r="KNM301" s="18"/>
      <c r="KNN301" s="18"/>
      <c r="KNO301" s="18"/>
      <c r="KNP301" s="18"/>
      <c r="KNQ301" s="18"/>
      <c r="KNR301" s="18"/>
      <c r="KNS301" s="18"/>
      <c r="KNT301" s="18"/>
      <c r="KNU301" s="18"/>
      <c r="KNV301" s="18"/>
      <c r="KNW301" s="18"/>
      <c r="KNX301" s="18"/>
      <c r="KNY301" s="18"/>
      <c r="KNZ301" s="18"/>
      <c r="KOA301" s="18"/>
      <c r="KOB301" s="18"/>
      <c r="KOC301" s="18"/>
      <c r="KOD301" s="18"/>
      <c r="KOE301" s="18"/>
      <c r="KOF301" s="18"/>
      <c r="KOG301" s="18"/>
      <c r="KOH301" s="18"/>
      <c r="KOI301" s="18"/>
      <c r="KOJ301" s="18"/>
      <c r="KOK301" s="18"/>
      <c r="KOL301" s="18"/>
      <c r="KOM301" s="18"/>
      <c r="KON301" s="18"/>
      <c r="KOO301" s="18"/>
      <c r="KOP301" s="18"/>
      <c r="KOQ301" s="18"/>
      <c r="KOR301" s="18"/>
      <c r="KOS301" s="18"/>
      <c r="KOT301" s="18"/>
      <c r="KOU301" s="18"/>
      <c r="KOV301" s="18"/>
      <c r="KOW301" s="18"/>
      <c r="KOX301" s="18"/>
      <c r="KOY301" s="18"/>
      <c r="KOZ301" s="18"/>
      <c r="KPA301" s="18"/>
      <c r="KPB301" s="18"/>
      <c r="KPC301" s="18"/>
      <c r="KPD301" s="18"/>
      <c r="KPE301" s="18"/>
      <c r="KPF301" s="18"/>
      <c r="KPG301" s="18"/>
      <c r="KPH301" s="18"/>
      <c r="KPI301" s="18"/>
      <c r="KPJ301" s="18"/>
      <c r="KPK301" s="18"/>
      <c r="KPL301" s="18"/>
      <c r="KPM301" s="18"/>
      <c r="KPN301" s="18"/>
      <c r="KPO301" s="18"/>
      <c r="KPP301" s="18"/>
      <c r="KPQ301" s="18"/>
      <c r="KPR301" s="18"/>
      <c r="KPS301" s="18"/>
      <c r="KPT301" s="18"/>
      <c r="KPU301" s="18"/>
      <c r="KPV301" s="18"/>
      <c r="KPW301" s="18"/>
      <c r="KPX301" s="18"/>
      <c r="KPY301" s="18"/>
      <c r="KPZ301" s="18"/>
      <c r="KQA301" s="18"/>
      <c r="KQB301" s="18"/>
      <c r="KQC301" s="18"/>
      <c r="KQD301" s="18"/>
      <c r="KQE301" s="18"/>
      <c r="KQF301" s="18"/>
      <c r="KQG301" s="18"/>
      <c r="KQH301" s="18"/>
      <c r="KQI301" s="18"/>
      <c r="KQJ301" s="18"/>
      <c r="KQK301" s="18"/>
      <c r="KQL301" s="18"/>
      <c r="KQM301" s="18"/>
      <c r="KQN301" s="18"/>
      <c r="KQO301" s="18"/>
      <c r="KQP301" s="18"/>
      <c r="KQQ301" s="18"/>
      <c r="KQR301" s="18"/>
      <c r="KQS301" s="18"/>
      <c r="KQT301" s="18"/>
      <c r="KQU301" s="18"/>
      <c r="KQV301" s="18"/>
      <c r="KQW301" s="18"/>
      <c r="KQX301" s="18"/>
      <c r="KQY301" s="18"/>
      <c r="KQZ301" s="18"/>
      <c r="KRA301" s="18"/>
      <c r="KRB301" s="18"/>
      <c r="KRC301" s="18"/>
      <c r="KRD301" s="18"/>
      <c r="KRE301" s="18"/>
      <c r="KRF301" s="18"/>
      <c r="KRG301" s="18"/>
      <c r="KRH301" s="18"/>
      <c r="KRI301" s="18"/>
      <c r="KRJ301" s="18"/>
      <c r="KRK301" s="18"/>
      <c r="KRL301" s="18"/>
      <c r="KRM301" s="18"/>
      <c r="KRN301" s="18"/>
      <c r="KRO301" s="18"/>
      <c r="KRP301" s="18"/>
      <c r="KRQ301" s="18"/>
      <c r="KRR301" s="18"/>
      <c r="KRS301" s="18"/>
      <c r="KRT301" s="18"/>
      <c r="KRU301" s="18"/>
      <c r="KRV301" s="18"/>
      <c r="KRW301" s="18"/>
      <c r="KRX301" s="18"/>
      <c r="KRY301" s="18"/>
      <c r="KRZ301" s="18"/>
      <c r="KSA301" s="18"/>
      <c r="KSB301" s="18"/>
      <c r="KSC301" s="18"/>
      <c r="KSD301" s="18"/>
      <c r="KSE301" s="18"/>
      <c r="KSF301" s="18"/>
      <c r="KSG301" s="18"/>
      <c r="KSH301" s="18"/>
      <c r="KSI301" s="18"/>
      <c r="KSJ301" s="18"/>
      <c r="KSK301" s="18"/>
      <c r="KSL301" s="18"/>
      <c r="KSM301" s="18"/>
      <c r="KSN301" s="18"/>
      <c r="KSO301" s="18"/>
      <c r="KSP301" s="18"/>
      <c r="KSQ301" s="18"/>
      <c r="KSR301" s="18"/>
      <c r="KSS301" s="18"/>
      <c r="KST301" s="18"/>
      <c r="KSU301" s="18"/>
      <c r="KSV301" s="18"/>
      <c r="KSW301" s="18"/>
      <c r="KSX301" s="18"/>
      <c r="KSY301" s="18"/>
      <c r="KSZ301" s="18"/>
      <c r="KTA301" s="18"/>
      <c r="KTB301" s="18"/>
      <c r="KTC301" s="18"/>
      <c r="KTD301" s="18"/>
      <c r="KTE301" s="18"/>
      <c r="KTF301" s="18"/>
      <c r="KTG301" s="18"/>
      <c r="KTH301" s="18"/>
      <c r="KTI301" s="18"/>
      <c r="KTJ301" s="18"/>
      <c r="KTK301" s="18"/>
      <c r="KTL301" s="18"/>
      <c r="KTM301" s="18"/>
      <c r="KTN301" s="18"/>
      <c r="KTO301" s="18"/>
      <c r="KTP301" s="18"/>
      <c r="KTQ301" s="18"/>
      <c r="KTR301" s="18"/>
      <c r="KTS301" s="18"/>
      <c r="KTT301" s="18"/>
      <c r="KTU301" s="18"/>
      <c r="KTV301" s="18"/>
      <c r="KTW301" s="18"/>
      <c r="KTX301" s="18"/>
      <c r="KTY301" s="18"/>
      <c r="KTZ301" s="18"/>
      <c r="KUA301" s="18"/>
      <c r="KUB301" s="18"/>
      <c r="KUC301" s="18"/>
      <c r="KUD301" s="18"/>
      <c r="KUE301" s="18"/>
      <c r="KUF301" s="18"/>
      <c r="KUG301" s="18"/>
      <c r="KUH301" s="18"/>
      <c r="KUI301" s="18"/>
      <c r="KUJ301" s="18"/>
      <c r="KUK301" s="18"/>
      <c r="KUL301" s="18"/>
      <c r="KUM301" s="18"/>
      <c r="KUN301" s="18"/>
      <c r="KUO301" s="18"/>
      <c r="KUP301" s="18"/>
      <c r="KUQ301" s="18"/>
      <c r="KUR301" s="18"/>
      <c r="KUS301" s="18"/>
      <c r="KUT301" s="18"/>
      <c r="KUU301" s="18"/>
      <c r="KUV301" s="18"/>
      <c r="KUW301" s="18"/>
      <c r="KUX301" s="18"/>
      <c r="KUY301" s="18"/>
      <c r="KUZ301" s="18"/>
      <c r="KVA301" s="18"/>
      <c r="KVB301" s="18"/>
      <c r="KVC301" s="18"/>
      <c r="KVD301" s="18"/>
      <c r="KVE301" s="18"/>
      <c r="KVF301" s="18"/>
      <c r="KVG301" s="18"/>
      <c r="KVH301" s="18"/>
      <c r="KVI301" s="18"/>
      <c r="KVJ301" s="18"/>
      <c r="KVK301" s="18"/>
      <c r="KVL301" s="18"/>
      <c r="KVM301" s="18"/>
      <c r="KVN301" s="18"/>
      <c r="KVO301" s="18"/>
      <c r="KVP301" s="18"/>
      <c r="KVQ301" s="18"/>
      <c r="KVR301" s="18"/>
      <c r="KVS301" s="18"/>
      <c r="KVT301" s="18"/>
      <c r="KVU301" s="18"/>
      <c r="KVV301" s="18"/>
      <c r="KVW301" s="18"/>
      <c r="KVX301" s="18"/>
      <c r="KVY301" s="18"/>
      <c r="KVZ301" s="18"/>
      <c r="KWA301" s="18"/>
      <c r="KWB301" s="18"/>
      <c r="KWC301" s="18"/>
      <c r="KWD301" s="18"/>
      <c r="KWE301" s="18"/>
      <c r="KWF301" s="18"/>
      <c r="KWG301" s="18"/>
      <c r="KWH301" s="18"/>
      <c r="KWI301" s="18"/>
      <c r="KWJ301" s="18"/>
      <c r="KWK301" s="18"/>
      <c r="KWL301" s="18"/>
      <c r="KWM301" s="18"/>
      <c r="KWN301" s="18"/>
      <c r="KWO301" s="18"/>
      <c r="KWP301" s="18"/>
      <c r="KWQ301" s="18"/>
      <c r="KWR301" s="18"/>
      <c r="KWS301" s="18"/>
      <c r="KWT301" s="18"/>
      <c r="KWU301" s="18"/>
      <c r="KWV301" s="18"/>
      <c r="KWW301" s="18"/>
      <c r="KWX301" s="18"/>
      <c r="KWY301" s="18"/>
      <c r="KWZ301" s="18"/>
      <c r="KXA301" s="18"/>
      <c r="KXB301" s="18"/>
      <c r="KXC301" s="18"/>
      <c r="KXD301" s="18"/>
      <c r="KXE301" s="18"/>
      <c r="KXF301" s="18"/>
      <c r="KXG301" s="18"/>
      <c r="KXH301" s="18"/>
      <c r="KXI301" s="18"/>
      <c r="KXJ301" s="18"/>
      <c r="KXK301" s="18"/>
      <c r="KXL301" s="18"/>
      <c r="KXM301" s="18"/>
      <c r="KXN301" s="18"/>
      <c r="KXO301" s="18"/>
      <c r="KXP301" s="18"/>
      <c r="KXQ301" s="18"/>
      <c r="KXR301" s="18"/>
      <c r="KXS301" s="18"/>
      <c r="KXT301" s="18"/>
      <c r="KXU301" s="18"/>
      <c r="KXV301" s="18"/>
      <c r="KXW301" s="18"/>
      <c r="KXX301" s="18"/>
      <c r="KXY301" s="18"/>
      <c r="KXZ301" s="18"/>
      <c r="KYA301" s="18"/>
      <c r="KYB301" s="18"/>
      <c r="KYC301" s="18"/>
      <c r="KYD301" s="18"/>
      <c r="KYE301" s="18"/>
      <c r="KYF301" s="18"/>
      <c r="KYG301" s="18"/>
      <c r="KYH301" s="18"/>
      <c r="KYI301" s="18"/>
      <c r="KYJ301" s="18"/>
      <c r="KYK301" s="18"/>
      <c r="KYL301" s="18"/>
      <c r="KYM301" s="18"/>
      <c r="KYN301" s="18"/>
      <c r="KYO301" s="18"/>
      <c r="KYP301" s="18"/>
      <c r="KYQ301" s="18"/>
      <c r="KYR301" s="18"/>
      <c r="KYS301" s="18"/>
      <c r="KYT301" s="18"/>
      <c r="KYU301" s="18"/>
      <c r="KYV301" s="18"/>
      <c r="KYW301" s="18"/>
      <c r="KYX301" s="18"/>
      <c r="KYY301" s="18"/>
      <c r="KYZ301" s="18"/>
      <c r="KZA301" s="18"/>
      <c r="KZB301" s="18"/>
      <c r="KZC301" s="18"/>
      <c r="KZD301" s="18"/>
      <c r="KZE301" s="18"/>
      <c r="KZF301" s="18"/>
      <c r="KZG301" s="18"/>
      <c r="KZH301" s="18"/>
      <c r="KZI301" s="18"/>
      <c r="KZJ301" s="18"/>
      <c r="KZK301" s="18"/>
      <c r="KZL301" s="18"/>
      <c r="KZM301" s="18"/>
      <c r="KZN301" s="18"/>
      <c r="KZO301" s="18"/>
      <c r="KZP301" s="18"/>
      <c r="KZQ301" s="18"/>
      <c r="KZR301" s="18"/>
      <c r="KZS301" s="18"/>
      <c r="KZT301" s="18"/>
      <c r="KZU301" s="18"/>
      <c r="KZV301" s="18"/>
      <c r="KZW301" s="18"/>
      <c r="KZX301" s="18"/>
      <c r="KZY301" s="18"/>
      <c r="KZZ301" s="18"/>
      <c r="LAA301" s="18"/>
      <c r="LAB301" s="18"/>
      <c r="LAC301" s="18"/>
      <c r="LAD301" s="18"/>
      <c r="LAE301" s="18"/>
      <c r="LAF301" s="18"/>
      <c r="LAG301" s="18"/>
      <c r="LAH301" s="18"/>
      <c r="LAI301" s="18"/>
      <c r="LAJ301" s="18"/>
      <c r="LAK301" s="18"/>
      <c r="LAL301" s="18"/>
      <c r="LAM301" s="18"/>
      <c r="LAN301" s="18"/>
      <c r="LAO301" s="18"/>
      <c r="LAP301" s="18"/>
      <c r="LAQ301" s="18"/>
      <c r="LAR301" s="18"/>
      <c r="LAS301" s="18"/>
      <c r="LAT301" s="18"/>
      <c r="LAU301" s="18"/>
      <c r="LAV301" s="18"/>
      <c r="LAW301" s="18"/>
      <c r="LAX301" s="18"/>
      <c r="LAY301" s="18"/>
      <c r="LAZ301" s="18"/>
      <c r="LBA301" s="18"/>
      <c r="LBB301" s="18"/>
      <c r="LBC301" s="18"/>
      <c r="LBD301" s="18"/>
      <c r="LBE301" s="18"/>
      <c r="LBF301" s="18"/>
      <c r="LBG301" s="18"/>
      <c r="LBH301" s="18"/>
      <c r="LBI301" s="18"/>
      <c r="LBJ301" s="18"/>
      <c r="LBK301" s="18"/>
      <c r="LBL301" s="18"/>
      <c r="LBM301" s="18"/>
      <c r="LBN301" s="18"/>
      <c r="LBO301" s="18"/>
      <c r="LBP301" s="18"/>
      <c r="LBQ301" s="18"/>
      <c r="LBR301" s="18"/>
      <c r="LBS301" s="18"/>
      <c r="LBT301" s="18"/>
      <c r="LBU301" s="18"/>
      <c r="LBV301" s="18"/>
      <c r="LBW301" s="18"/>
      <c r="LBX301" s="18"/>
      <c r="LBY301" s="18"/>
      <c r="LBZ301" s="18"/>
      <c r="LCA301" s="18"/>
      <c r="LCB301" s="18"/>
      <c r="LCC301" s="18"/>
      <c r="LCD301" s="18"/>
      <c r="LCE301" s="18"/>
      <c r="LCF301" s="18"/>
      <c r="LCG301" s="18"/>
      <c r="LCH301" s="18"/>
      <c r="LCI301" s="18"/>
      <c r="LCJ301" s="18"/>
      <c r="LCK301" s="18"/>
      <c r="LCL301" s="18"/>
      <c r="LCM301" s="18"/>
      <c r="LCN301" s="18"/>
      <c r="LCO301" s="18"/>
      <c r="LCP301" s="18"/>
      <c r="LCQ301" s="18"/>
      <c r="LCR301" s="18"/>
      <c r="LCS301" s="18"/>
      <c r="LCT301" s="18"/>
      <c r="LCU301" s="18"/>
      <c r="LCV301" s="18"/>
      <c r="LCW301" s="18"/>
      <c r="LCX301" s="18"/>
      <c r="LCY301" s="18"/>
      <c r="LCZ301" s="18"/>
      <c r="LDA301" s="18"/>
      <c r="LDB301" s="18"/>
      <c r="LDC301" s="18"/>
      <c r="LDD301" s="18"/>
      <c r="LDE301" s="18"/>
      <c r="LDF301" s="18"/>
      <c r="LDG301" s="18"/>
      <c r="LDH301" s="18"/>
      <c r="LDI301" s="18"/>
      <c r="LDJ301" s="18"/>
      <c r="LDK301" s="18"/>
      <c r="LDL301" s="18"/>
      <c r="LDM301" s="18"/>
      <c r="LDN301" s="18"/>
      <c r="LDO301" s="18"/>
      <c r="LDP301" s="18"/>
      <c r="LDQ301" s="18"/>
      <c r="LDR301" s="18"/>
      <c r="LDS301" s="18"/>
      <c r="LDT301" s="18"/>
      <c r="LDU301" s="18"/>
      <c r="LDV301" s="18"/>
      <c r="LDW301" s="18"/>
      <c r="LDX301" s="18"/>
      <c r="LDY301" s="18"/>
      <c r="LDZ301" s="18"/>
      <c r="LEA301" s="18"/>
      <c r="LEB301" s="18"/>
      <c r="LEC301" s="18"/>
      <c r="LED301" s="18"/>
      <c r="LEE301" s="18"/>
      <c r="LEF301" s="18"/>
      <c r="LEG301" s="18"/>
      <c r="LEH301" s="18"/>
      <c r="LEI301" s="18"/>
      <c r="LEJ301" s="18"/>
      <c r="LEK301" s="18"/>
      <c r="LEL301" s="18"/>
      <c r="LEM301" s="18"/>
      <c r="LEN301" s="18"/>
      <c r="LEO301" s="18"/>
      <c r="LEP301" s="18"/>
      <c r="LEQ301" s="18"/>
      <c r="LER301" s="18"/>
      <c r="LES301" s="18"/>
      <c r="LET301" s="18"/>
      <c r="LEU301" s="18"/>
      <c r="LEV301" s="18"/>
      <c r="LEW301" s="18"/>
      <c r="LEX301" s="18"/>
      <c r="LEY301" s="18"/>
      <c r="LEZ301" s="18"/>
      <c r="LFA301" s="18"/>
      <c r="LFB301" s="18"/>
      <c r="LFC301" s="18"/>
      <c r="LFD301" s="18"/>
      <c r="LFE301" s="18"/>
      <c r="LFF301" s="18"/>
      <c r="LFG301" s="18"/>
      <c r="LFH301" s="18"/>
      <c r="LFI301" s="18"/>
      <c r="LFJ301" s="18"/>
      <c r="LFK301" s="18"/>
      <c r="LFL301" s="18"/>
      <c r="LFM301" s="18"/>
      <c r="LFN301" s="18"/>
      <c r="LFO301" s="18"/>
      <c r="LFP301" s="18"/>
      <c r="LFQ301" s="18"/>
      <c r="LFR301" s="18"/>
      <c r="LFS301" s="18"/>
      <c r="LFT301" s="18"/>
      <c r="LFU301" s="18"/>
      <c r="LFV301" s="18"/>
      <c r="LFW301" s="18"/>
      <c r="LFX301" s="18"/>
      <c r="LFY301" s="18"/>
      <c r="LFZ301" s="18"/>
      <c r="LGA301" s="18"/>
      <c r="LGB301" s="18"/>
      <c r="LGC301" s="18"/>
      <c r="LGD301" s="18"/>
      <c r="LGE301" s="18"/>
      <c r="LGF301" s="18"/>
      <c r="LGG301" s="18"/>
      <c r="LGH301" s="18"/>
      <c r="LGI301" s="18"/>
      <c r="LGJ301" s="18"/>
      <c r="LGK301" s="18"/>
      <c r="LGL301" s="18"/>
      <c r="LGM301" s="18"/>
      <c r="LGN301" s="18"/>
      <c r="LGO301" s="18"/>
      <c r="LGP301" s="18"/>
      <c r="LGQ301" s="18"/>
      <c r="LGR301" s="18"/>
      <c r="LGS301" s="18"/>
      <c r="LGT301" s="18"/>
      <c r="LGU301" s="18"/>
      <c r="LGV301" s="18"/>
      <c r="LGW301" s="18"/>
      <c r="LGX301" s="18"/>
      <c r="LGY301" s="18"/>
      <c r="LGZ301" s="18"/>
      <c r="LHA301" s="18"/>
      <c r="LHB301" s="18"/>
      <c r="LHC301" s="18"/>
      <c r="LHD301" s="18"/>
      <c r="LHE301" s="18"/>
      <c r="LHF301" s="18"/>
      <c r="LHG301" s="18"/>
      <c r="LHH301" s="18"/>
      <c r="LHI301" s="18"/>
      <c r="LHJ301" s="18"/>
      <c r="LHK301" s="18"/>
      <c r="LHL301" s="18"/>
      <c r="LHM301" s="18"/>
      <c r="LHN301" s="18"/>
      <c r="LHO301" s="18"/>
      <c r="LHP301" s="18"/>
      <c r="LHQ301" s="18"/>
      <c r="LHR301" s="18"/>
      <c r="LHS301" s="18"/>
      <c r="LHT301" s="18"/>
      <c r="LHU301" s="18"/>
      <c r="LHV301" s="18"/>
      <c r="LHW301" s="18"/>
      <c r="LHX301" s="18"/>
      <c r="LHY301" s="18"/>
      <c r="LHZ301" s="18"/>
      <c r="LIA301" s="18"/>
      <c r="LIB301" s="18"/>
      <c r="LIC301" s="18"/>
      <c r="LID301" s="18"/>
      <c r="LIE301" s="18"/>
      <c r="LIF301" s="18"/>
      <c r="LIG301" s="18"/>
      <c r="LIH301" s="18"/>
      <c r="LII301" s="18"/>
      <c r="LIJ301" s="18"/>
      <c r="LIK301" s="18"/>
      <c r="LIL301" s="18"/>
      <c r="LIM301" s="18"/>
      <c r="LIN301" s="18"/>
      <c r="LIO301" s="18"/>
      <c r="LIP301" s="18"/>
      <c r="LIQ301" s="18"/>
      <c r="LIR301" s="18"/>
      <c r="LIS301" s="18"/>
      <c r="LIT301" s="18"/>
      <c r="LIU301" s="18"/>
      <c r="LIV301" s="18"/>
      <c r="LIW301" s="18"/>
      <c r="LIX301" s="18"/>
      <c r="LIY301" s="18"/>
      <c r="LIZ301" s="18"/>
      <c r="LJA301" s="18"/>
      <c r="LJB301" s="18"/>
      <c r="LJC301" s="18"/>
      <c r="LJD301" s="18"/>
      <c r="LJE301" s="18"/>
      <c r="LJF301" s="18"/>
      <c r="LJG301" s="18"/>
      <c r="LJH301" s="18"/>
      <c r="LJI301" s="18"/>
      <c r="LJJ301" s="18"/>
      <c r="LJK301" s="18"/>
      <c r="LJL301" s="18"/>
      <c r="LJM301" s="18"/>
      <c r="LJN301" s="18"/>
      <c r="LJO301" s="18"/>
      <c r="LJP301" s="18"/>
      <c r="LJQ301" s="18"/>
      <c r="LJR301" s="18"/>
      <c r="LJS301" s="18"/>
      <c r="LJT301" s="18"/>
      <c r="LJU301" s="18"/>
      <c r="LJV301" s="18"/>
      <c r="LJW301" s="18"/>
      <c r="LJX301" s="18"/>
      <c r="LJY301" s="18"/>
      <c r="LJZ301" s="18"/>
      <c r="LKA301" s="18"/>
      <c r="LKB301" s="18"/>
      <c r="LKC301" s="18"/>
      <c r="LKD301" s="18"/>
      <c r="LKE301" s="18"/>
      <c r="LKF301" s="18"/>
      <c r="LKG301" s="18"/>
      <c r="LKH301" s="18"/>
      <c r="LKI301" s="18"/>
      <c r="LKJ301" s="18"/>
      <c r="LKK301" s="18"/>
      <c r="LKL301" s="18"/>
      <c r="LKM301" s="18"/>
      <c r="LKN301" s="18"/>
      <c r="LKO301" s="18"/>
      <c r="LKP301" s="18"/>
      <c r="LKQ301" s="18"/>
      <c r="LKR301" s="18"/>
      <c r="LKS301" s="18"/>
      <c r="LKT301" s="18"/>
      <c r="LKU301" s="18"/>
      <c r="LKV301" s="18"/>
      <c r="LKW301" s="18"/>
      <c r="LKX301" s="18"/>
      <c r="LKY301" s="18"/>
      <c r="LKZ301" s="18"/>
      <c r="LLA301" s="18"/>
      <c r="LLB301" s="18"/>
      <c r="LLC301" s="18"/>
      <c r="LLD301" s="18"/>
      <c r="LLE301" s="18"/>
      <c r="LLF301" s="18"/>
      <c r="LLG301" s="18"/>
      <c r="LLH301" s="18"/>
      <c r="LLI301" s="18"/>
      <c r="LLJ301" s="18"/>
      <c r="LLK301" s="18"/>
      <c r="LLL301" s="18"/>
      <c r="LLM301" s="18"/>
      <c r="LLN301" s="18"/>
      <c r="LLO301" s="18"/>
      <c r="LLP301" s="18"/>
      <c r="LLQ301" s="18"/>
      <c r="LLR301" s="18"/>
      <c r="LLS301" s="18"/>
      <c r="LLT301" s="18"/>
      <c r="LLU301" s="18"/>
      <c r="LLV301" s="18"/>
      <c r="LLW301" s="18"/>
      <c r="LLX301" s="18"/>
      <c r="LLY301" s="18"/>
      <c r="LLZ301" s="18"/>
      <c r="LMA301" s="18"/>
      <c r="LMB301" s="18"/>
      <c r="LMC301" s="18"/>
      <c r="LMD301" s="18"/>
      <c r="LME301" s="18"/>
      <c r="LMF301" s="18"/>
      <c r="LMG301" s="18"/>
      <c r="LMH301" s="18"/>
      <c r="LMI301" s="18"/>
      <c r="LMJ301" s="18"/>
      <c r="LMK301" s="18"/>
      <c r="LML301" s="18"/>
      <c r="LMM301" s="18"/>
      <c r="LMN301" s="18"/>
      <c r="LMO301" s="18"/>
      <c r="LMP301" s="18"/>
      <c r="LMQ301" s="18"/>
      <c r="LMR301" s="18"/>
      <c r="LMS301" s="18"/>
      <c r="LMT301" s="18"/>
      <c r="LMU301" s="18"/>
      <c r="LMV301" s="18"/>
      <c r="LMW301" s="18"/>
      <c r="LMX301" s="18"/>
      <c r="LMY301" s="18"/>
      <c r="LMZ301" s="18"/>
      <c r="LNA301" s="18"/>
      <c r="LNB301" s="18"/>
      <c r="LNC301" s="18"/>
      <c r="LND301" s="18"/>
      <c r="LNE301" s="18"/>
      <c r="LNF301" s="18"/>
      <c r="LNG301" s="18"/>
      <c r="LNH301" s="18"/>
      <c r="LNI301" s="18"/>
      <c r="LNJ301" s="18"/>
      <c r="LNK301" s="18"/>
      <c r="LNL301" s="18"/>
      <c r="LNM301" s="18"/>
      <c r="LNN301" s="18"/>
      <c r="LNO301" s="18"/>
      <c r="LNP301" s="18"/>
      <c r="LNQ301" s="18"/>
      <c r="LNR301" s="18"/>
      <c r="LNS301" s="18"/>
      <c r="LNT301" s="18"/>
      <c r="LNU301" s="18"/>
      <c r="LNV301" s="18"/>
      <c r="LNW301" s="18"/>
      <c r="LNX301" s="18"/>
      <c r="LNY301" s="18"/>
      <c r="LNZ301" s="18"/>
      <c r="LOA301" s="18"/>
      <c r="LOB301" s="18"/>
      <c r="LOC301" s="18"/>
      <c r="LOD301" s="18"/>
      <c r="LOE301" s="18"/>
      <c r="LOF301" s="18"/>
      <c r="LOG301" s="18"/>
      <c r="LOH301" s="18"/>
      <c r="LOI301" s="18"/>
      <c r="LOJ301" s="18"/>
      <c r="LOK301" s="18"/>
      <c r="LOL301" s="18"/>
      <c r="LOM301" s="18"/>
      <c r="LON301" s="18"/>
      <c r="LOO301" s="18"/>
      <c r="LOP301" s="18"/>
      <c r="LOQ301" s="18"/>
      <c r="LOR301" s="18"/>
      <c r="LOS301" s="18"/>
      <c r="LOT301" s="18"/>
      <c r="LOU301" s="18"/>
      <c r="LOV301" s="18"/>
      <c r="LOW301" s="18"/>
      <c r="LOX301" s="18"/>
      <c r="LOY301" s="18"/>
      <c r="LOZ301" s="18"/>
      <c r="LPA301" s="18"/>
      <c r="LPB301" s="18"/>
      <c r="LPC301" s="18"/>
      <c r="LPD301" s="18"/>
      <c r="LPE301" s="18"/>
      <c r="LPF301" s="18"/>
      <c r="LPG301" s="18"/>
      <c r="LPH301" s="18"/>
      <c r="LPI301" s="18"/>
      <c r="LPJ301" s="18"/>
      <c r="LPK301" s="18"/>
      <c r="LPL301" s="18"/>
      <c r="LPM301" s="18"/>
      <c r="LPN301" s="18"/>
      <c r="LPO301" s="18"/>
      <c r="LPP301" s="18"/>
      <c r="LPQ301" s="18"/>
      <c r="LPR301" s="18"/>
      <c r="LPS301" s="18"/>
      <c r="LPT301" s="18"/>
      <c r="LPU301" s="18"/>
      <c r="LPV301" s="18"/>
      <c r="LPW301" s="18"/>
      <c r="LPX301" s="18"/>
      <c r="LPY301" s="18"/>
      <c r="LPZ301" s="18"/>
      <c r="LQA301" s="18"/>
      <c r="LQB301" s="18"/>
      <c r="LQC301" s="18"/>
      <c r="LQD301" s="18"/>
      <c r="LQE301" s="18"/>
      <c r="LQF301" s="18"/>
      <c r="LQG301" s="18"/>
      <c r="LQH301" s="18"/>
      <c r="LQI301" s="18"/>
      <c r="LQJ301" s="18"/>
      <c r="LQK301" s="18"/>
      <c r="LQL301" s="18"/>
      <c r="LQM301" s="18"/>
      <c r="LQN301" s="18"/>
      <c r="LQO301" s="18"/>
      <c r="LQP301" s="18"/>
      <c r="LQQ301" s="18"/>
      <c r="LQR301" s="18"/>
      <c r="LQS301" s="18"/>
      <c r="LQT301" s="18"/>
      <c r="LQU301" s="18"/>
      <c r="LQV301" s="18"/>
      <c r="LQW301" s="18"/>
      <c r="LQX301" s="18"/>
      <c r="LQY301" s="18"/>
      <c r="LQZ301" s="18"/>
      <c r="LRA301" s="18"/>
      <c r="LRB301" s="18"/>
      <c r="LRC301" s="18"/>
      <c r="LRD301" s="18"/>
      <c r="LRE301" s="18"/>
      <c r="LRF301" s="18"/>
      <c r="LRG301" s="18"/>
      <c r="LRH301" s="18"/>
      <c r="LRI301" s="18"/>
      <c r="LRJ301" s="18"/>
      <c r="LRK301" s="18"/>
      <c r="LRL301" s="18"/>
      <c r="LRM301" s="18"/>
      <c r="LRN301" s="18"/>
      <c r="LRO301" s="18"/>
      <c r="LRP301" s="18"/>
      <c r="LRQ301" s="18"/>
      <c r="LRR301" s="18"/>
      <c r="LRS301" s="18"/>
      <c r="LRT301" s="18"/>
      <c r="LRU301" s="18"/>
      <c r="LRV301" s="18"/>
      <c r="LRW301" s="18"/>
      <c r="LRX301" s="18"/>
      <c r="LRY301" s="18"/>
      <c r="LRZ301" s="18"/>
      <c r="LSA301" s="18"/>
      <c r="LSB301" s="18"/>
      <c r="LSC301" s="18"/>
      <c r="LSD301" s="18"/>
      <c r="LSE301" s="18"/>
      <c r="LSF301" s="18"/>
      <c r="LSG301" s="18"/>
      <c r="LSH301" s="18"/>
      <c r="LSI301" s="18"/>
      <c r="LSJ301" s="18"/>
      <c r="LSK301" s="18"/>
      <c r="LSL301" s="18"/>
      <c r="LSM301" s="18"/>
      <c r="LSN301" s="18"/>
      <c r="LSO301" s="18"/>
      <c r="LSP301" s="18"/>
      <c r="LSQ301" s="18"/>
      <c r="LSR301" s="18"/>
      <c r="LSS301" s="18"/>
      <c r="LST301" s="18"/>
      <c r="LSU301" s="18"/>
      <c r="LSV301" s="18"/>
      <c r="LSW301" s="18"/>
      <c r="LSX301" s="18"/>
      <c r="LSY301" s="18"/>
      <c r="LSZ301" s="18"/>
      <c r="LTA301" s="18"/>
      <c r="LTB301" s="18"/>
      <c r="LTC301" s="18"/>
      <c r="LTD301" s="18"/>
      <c r="LTE301" s="18"/>
      <c r="LTF301" s="18"/>
      <c r="LTG301" s="18"/>
      <c r="LTH301" s="18"/>
      <c r="LTI301" s="18"/>
      <c r="LTJ301" s="18"/>
      <c r="LTK301" s="18"/>
      <c r="LTL301" s="18"/>
      <c r="LTM301" s="18"/>
      <c r="LTN301" s="18"/>
      <c r="LTO301" s="18"/>
      <c r="LTP301" s="18"/>
      <c r="LTQ301" s="18"/>
      <c r="LTR301" s="18"/>
      <c r="LTS301" s="18"/>
      <c r="LTT301" s="18"/>
      <c r="LTU301" s="18"/>
      <c r="LTV301" s="18"/>
      <c r="LTW301" s="18"/>
      <c r="LTX301" s="18"/>
      <c r="LTY301" s="18"/>
      <c r="LTZ301" s="18"/>
      <c r="LUA301" s="18"/>
      <c r="LUB301" s="18"/>
      <c r="LUC301" s="18"/>
      <c r="LUD301" s="18"/>
      <c r="LUE301" s="18"/>
      <c r="LUF301" s="18"/>
      <c r="LUG301" s="18"/>
      <c r="LUH301" s="18"/>
      <c r="LUI301" s="18"/>
      <c r="LUJ301" s="18"/>
      <c r="LUK301" s="18"/>
      <c r="LUL301" s="18"/>
      <c r="LUM301" s="18"/>
      <c r="LUN301" s="18"/>
      <c r="LUO301" s="18"/>
      <c r="LUP301" s="18"/>
      <c r="LUQ301" s="18"/>
      <c r="LUR301" s="18"/>
      <c r="LUS301" s="18"/>
      <c r="LUT301" s="18"/>
      <c r="LUU301" s="18"/>
      <c r="LUV301" s="18"/>
      <c r="LUW301" s="18"/>
      <c r="LUX301" s="18"/>
      <c r="LUY301" s="18"/>
      <c r="LUZ301" s="18"/>
      <c r="LVA301" s="18"/>
      <c r="LVB301" s="18"/>
      <c r="LVC301" s="18"/>
      <c r="LVD301" s="18"/>
      <c r="LVE301" s="18"/>
      <c r="LVF301" s="18"/>
      <c r="LVG301" s="18"/>
      <c r="LVH301" s="18"/>
      <c r="LVI301" s="18"/>
      <c r="LVJ301" s="18"/>
      <c r="LVK301" s="18"/>
      <c r="LVL301" s="18"/>
      <c r="LVM301" s="18"/>
      <c r="LVN301" s="18"/>
      <c r="LVO301" s="18"/>
      <c r="LVP301" s="18"/>
      <c r="LVQ301" s="18"/>
      <c r="LVR301" s="18"/>
      <c r="LVS301" s="18"/>
      <c r="LVT301" s="18"/>
      <c r="LVU301" s="18"/>
      <c r="LVV301" s="18"/>
      <c r="LVW301" s="18"/>
      <c r="LVX301" s="18"/>
      <c r="LVY301" s="18"/>
      <c r="LVZ301" s="18"/>
      <c r="LWA301" s="18"/>
      <c r="LWB301" s="18"/>
      <c r="LWC301" s="18"/>
      <c r="LWD301" s="18"/>
      <c r="LWE301" s="18"/>
      <c r="LWF301" s="18"/>
      <c r="LWG301" s="18"/>
      <c r="LWH301" s="18"/>
      <c r="LWI301" s="18"/>
      <c r="LWJ301" s="18"/>
      <c r="LWK301" s="18"/>
      <c r="LWL301" s="18"/>
      <c r="LWM301" s="18"/>
      <c r="LWN301" s="18"/>
      <c r="LWO301" s="18"/>
      <c r="LWP301" s="18"/>
      <c r="LWQ301" s="18"/>
      <c r="LWR301" s="18"/>
      <c r="LWS301" s="18"/>
      <c r="LWT301" s="18"/>
      <c r="LWU301" s="18"/>
      <c r="LWV301" s="18"/>
      <c r="LWW301" s="18"/>
      <c r="LWX301" s="18"/>
      <c r="LWY301" s="18"/>
      <c r="LWZ301" s="18"/>
      <c r="LXA301" s="18"/>
      <c r="LXB301" s="18"/>
      <c r="LXC301" s="18"/>
      <c r="LXD301" s="18"/>
      <c r="LXE301" s="18"/>
      <c r="LXF301" s="18"/>
      <c r="LXG301" s="18"/>
      <c r="LXH301" s="18"/>
      <c r="LXI301" s="18"/>
      <c r="LXJ301" s="18"/>
      <c r="LXK301" s="18"/>
      <c r="LXL301" s="18"/>
      <c r="LXM301" s="18"/>
      <c r="LXN301" s="18"/>
      <c r="LXO301" s="18"/>
      <c r="LXP301" s="18"/>
      <c r="LXQ301" s="18"/>
      <c r="LXR301" s="18"/>
      <c r="LXS301" s="18"/>
      <c r="LXT301" s="18"/>
      <c r="LXU301" s="18"/>
      <c r="LXV301" s="18"/>
      <c r="LXW301" s="18"/>
      <c r="LXX301" s="18"/>
      <c r="LXY301" s="18"/>
      <c r="LXZ301" s="18"/>
      <c r="LYA301" s="18"/>
      <c r="LYB301" s="18"/>
      <c r="LYC301" s="18"/>
      <c r="LYD301" s="18"/>
      <c r="LYE301" s="18"/>
      <c r="LYF301" s="18"/>
      <c r="LYG301" s="18"/>
      <c r="LYH301" s="18"/>
      <c r="LYI301" s="18"/>
      <c r="LYJ301" s="18"/>
      <c r="LYK301" s="18"/>
      <c r="LYL301" s="18"/>
      <c r="LYM301" s="18"/>
      <c r="LYN301" s="18"/>
      <c r="LYO301" s="18"/>
      <c r="LYP301" s="18"/>
      <c r="LYQ301" s="18"/>
      <c r="LYR301" s="18"/>
      <c r="LYS301" s="18"/>
      <c r="LYT301" s="18"/>
      <c r="LYU301" s="18"/>
      <c r="LYV301" s="18"/>
      <c r="LYW301" s="18"/>
      <c r="LYX301" s="18"/>
      <c r="LYY301" s="18"/>
      <c r="LYZ301" s="18"/>
      <c r="LZA301" s="18"/>
      <c r="LZB301" s="18"/>
      <c r="LZC301" s="18"/>
      <c r="LZD301" s="18"/>
      <c r="LZE301" s="18"/>
      <c r="LZF301" s="18"/>
      <c r="LZG301" s="18"/>
      <c r="LZH301" s="18"/>
      <c r="LZI301" s="18"/>
      <c r="LZJ301" s="18"/>
      <c r="LZK301" s="18"/>
      <c r="LZL301" s="18"/>
      <c r="LZM301" s="18"/>
      <c r="LZN301" s="18"/>
      <c r="LZO301" s="18"/>
      <c r="LZP301" s="18"/>
      <c r="LZQ301" s="18"/>
      <c r="LZR301" s="18"/>
      <c r="LZS301" s="18"/>
      <c r="LZT301" s="18"/>
      <c r="LZU301" s="18"/>
      <c r="LZV301" s="18"/>
      <c r="LZW301" s="18"/>
      <c r="LZX301" s="18"/>
      <c r="LZY301" s="18"/>
      <c r="LZZ301" s="18"/>
      <c r="MAA301" s="18"/>
      <c r="MAB301" s="18"/>
      <c r="MAC301" s="18"/>
      <c r="MAD301" s="18"/>
      <c r="MAE301" s="18"/>
      <c r="MAF301" s="18"/>
      <c r="MAG301" s="18"/>
      <c r="MAH301" s="18"/>
      <c r="MAI301" s="18"/>
      <c r="MAJ301" s="18"/>
      <c r="MAK301" s="18"/>
      <c r="MAL301" s="18"/>
      <c r="MAM301" s="18"/>
      <c r="MAN301" s="18"/>
      <c r="MAO301" s="18"/>
      <c r="MAP301" s="18"/>
      <c r="MAQ301" s="18"/>
      <c r="MAR301" s="18"/>
      <c r="MAS301" s="18"/>
      <c r="MAT301" s="18"/>
      <c r="MAU301" s="18"/>
      <c r="MAV301" s="18"/>
      <c r="MAW301" s="18"/>
      <c r="MAX301" s="18"/>
      <c r="MAY301" s="18"/>
      <c r="MAZ301" s="18"/>
      <c r="MBA301" s="18"/>
      <c r="MBB301" s="18"/>
      <c r="MBC301" s="18"/>
      <c r="MBD301" s="18"/>
      <c r="MBE301" s="18"/>
      <c r="MBF301" s="18"/>
      <c r="MBG301" s="18"/>
      <c r="MBH301" s="18"/>
      <c r="MBI301" s="18"/>
      <c r="MBJ301" s="18"/>
      <c r="MBK301" s="18"/>
      <c r="MBL301" s="18"/>
      <c r="MBM301" s="18"/>
      <c r="MBN301" s="18"/>
      <c r="MBO301" s="18"/>
      <c r="MBP301" s="18"/>
      <c r="MBQ301" s="18"/>
      <c r="MBR301" s="18"/>
      <c r="MBS301" s="18"/>
      <c r="MBT301" s="18"/>
      <c r="MBU301" s="18"/>
      <c r="MBV301" s="18"/>
      <c r="MBW301" s="18"/>
      <c r="MBX301" s="18"/>
      <c r="MBY301" s="18"/>
      <c r="MBZ301" s="18"/>
      <c r="MCA301" s="18"/>
      <c r="MCB301" s="18"/>
      <c r="MCC301" s="18"/>
      <c r="MCD301" s="18"/>
      <c r="MCE301" s="18"/>
      <c r="MCF301" s="18"/>
      <c r="MCG301" s="18"/>
      <c r="MCH301" s="18"/>
      <c r="MCI301" s="18"/>
      <c r="MCJ301" s="18"/>
      <c r="MCK301" s="18"/>
      <c r="MCL301" s="18"/>
      <c r="MCM301" s="18"/>
      <c r="MCN301" s="18"/>
      <c r="MCO301" s="18"/>
      <c r="MCP301" s="18"/>
      <c r="MCQ301" s="18"/>
      <c r="MCR301" s="18"/>
      <c r="MCS301" s="18"/>
      <c r="MCT301" s="18"/>
      <c r="MCU301" s="18"/>
      <c r="MCV301" s="18"/>
      <c r="MCW301" s="18"/>
      <c r="MCX301" s="18"/>
      <c r="MCY301" s="18"/>
      <c r="MCZ301" s="18"/>
      <c r="MDA301" s="18"/>
      <c r="MDB301" s="18"/>
      <c r="MDC301" s="18"/>
      <c r="MDD301" s="18"/>
      <c r="MDE301" s="18"/>
      <c r="MDF301" s="18"/>
      <c r="MDG301" s="18"/>
      <c r="MDH301" s="18"/>
      <c r="MDI301" s="18"/>
      <c r="MDJ301" s="18"/>
      <c r="MDK301" s="18"/>
      <c r="MDL301" s="18"/>
      <c r="MDM301" s="18"/>
      <c r="MDN301" s="18"/>
      <c r="MDO301" s="18"/>
      <c r="MDP301" s="18"/>
      <c r="MDQ301" s="18"/>
      <c r="MDR301" s="18"/>
      <c r="MDS301" s="18"/>
      <c r="MDT301" s="18"/>
      <c r="MDU301" s="18"/>
      <c r="MDV301" s="18"/>
      <c r="MDW301" s="18"/>
      <c r="MDX301" s="18"/>
      <c r="MDY301" s="18"/>
      <c r="MDZ301" s="18"/>
      <c r="MEA301" s="18"/>
      <c r="MEB301" s="18"/>
      <c r="MEC301" s="18"/>
      <c r="MED301" s="18"/>
      <c r="MEE301" s="18"/>
      <c r="MEF301" s="18"/>
      <c r="MEG301" s="18"/>
      <c r="MEH301" s="18"/>
      <c r="MEI301" s="18"/>
      <c r="MEJ301" s="18"/>
      <c r="MEK301" s="18"/>
      <c r="MEL301" s="18"/>
      <c r="MEM301" s="18"/>
      <c r="MEN301" s="18"/>
      <c r="MEO301" s="18"/>
      <c r="MEP301" s="18"/>
      <c r="MEQ301" s="18"/>
      <c r="MER301" s="18"/>
      <c r="MES301" s="18"/>
      <c r="MET301" s="18"/>
      <c r="MEU301" s="18"/>
      <c r="MEV301" s="18"/>
      <c r="MEW301" s="18"/>
      <c r="MEX301" s="18"/>
      <c r="MEY301" s="18"/>
      <c r="MEZ301" s="18"/>
      <c r="MFA301" s="18"/>
      <c r="MFB301" s="18"/>
      <c r="MFC301" s="18"/>
      <c r="MFD301" s="18"/>
      <c r="MFE301" s="18"/>
      <c r="MFF301" s="18"/>
      <c r="MFG301" s="18"/>
      <c r="MFH301" s="18"/>
      <c r="MFI301" s="18"/>
      <c r="MFJ301" s="18"/>
      <c r="MFK301" s="18"/>
      <c r="MFL301" s="18"/>
      <c r="MFM301" s="18"/>
      <c r="MFN301" s="18"/>
      <c r="MFO301" s="18"/>
      <c r="MFP301" s="18"/>
      <c r="MFQ301" s="18"/>
      <c r="MFR301" s="18"/>
      <c r="MFS301" s="18"/>
      <c r="MFT301" s="18"/>
      <c r="MFU301" s="18"/>
      <c r="MFV301" s="18"/>
      <c r="MFW301" s="18"/>
      <c r="MFX301" s="18"/>
      <c r="MFY301" s="18"/>
      <c r="MFZ301" s="18"/>
      <c r="MGA301" s="18"/>
      <c r="MGB301" s="18"/>
      <c r="MGC301" s="18"/>
      <c r="MGD301" s="18"/>
      <c r="MGE301" s="18"/>
      <c r="MGF301" s="18"/>
      <c r="MGG301" s="18"/>
      <c r="MGH301" s="18"/>
      <c r="MGI301" s="18"/>
      <c r="MGJ301" s="18"/>
      <c r="MGK301" s="18"/>
      <c r="MGL301" s="18"/>
      <c r="MGM301" s="18"/>
      <c r="MGN301" s="18"/>
      <c r="MGO301" s="18"/>
      <c r="MGP301" s="18"/>
      <c r="MGQ301" s="18"/>
      <c r="MGR301" s="18"/>
      <c r="MGS301" s="18"/>
      <c r="MGT301" s="18"/>
      <c r="MGU301" s="18"/>
      <c r="MGV301" s="18"/>
      <c r="MGW301" s="18"/>
      <c r="MGX301" s="18"/>
      <c r="MGY301" s="18"/>
      <c r="MGZ301" s="18"/>
      <c r="MHA301" s="18"/>
      <c r="MHB301" s="18"/>
      <c r="MHC301" s="18"/>
      <c r="MHD301" s="18"/>
      <c r="MHE301" s="18"/>
      <c r="MHF301" s="18"/>
      <c r="MHG301" s="18"/>
      <c r="MHH301" s="18"/>
      <c r="MHI301" s="18"/>
      <c r="MHJ301" s="18"/>
      <c r="MHK301" s="18"/>
      <c r="MHL301" s="18"/>
      <c r="MHM301" s="18"/>
      <c r="MHN301" s="18"/>
      <c r="MHO301" s="18"/>
      <c r="MHP301" s="18"/>
      <c r="MHQ301" s="18"/>
      <c r="MHR301" s="18"/>
      <c r="MHS301" s="18"/>
      <c r="MHT301" s="18"/>
      <c r="MHU301" s="18"/>
      <c r="MHV301" s="18"/>
      <c r="MHW301" s="18"/>
      <c r="MHX301" s="18"/>
      <c r="MHY301" s="18"/>
      <c r="MHZ301" s="18"/>
      <c r="MIA301" s="18"/>
      <c r="MIB301" s="18"/>
      <c r="MIC301" s="18"/>
      <c r="MID301" s="18"/>
      <c r="MIE301" s="18"/>
      <c r="MIF301" s="18"/>
      <c r="MIG301" s="18"/>
      <c r="MIH301" s="18"/>
      <c r="MII301" s="18"/>
      <c r="MIJ301" s="18"/>
      <c r="MIK301" s="18"/>
      <c r="MIL301" s="18"/>
      <c r="MIM301" s="18"/>
      <c r="MIN301" s="18"/>
      <c r="MIO301" s="18"/>
      <c r="MIP301" s="18"/>
      <c r="MIQ301" s="18"/>
      <c r="MIR301" s="18"/>
      <c r="MIS301" s="18"/>
      <c r="MIT301" s="18"/>
      <c r="MIU301" s="18"/>
      <c r="MIV301" s="18"/>
      <c r="MIW301" s="18"/>
      <c r="MIX301" s="18"/>
      <c r="MIY301" s="18"/>
      <c r="MIZ301" s="18"/>
      <c r="MJA301" s="18"/>
      <c r="MJB301" s="18"/>
      <c r="MJC301" s="18"/>
      <c r="MJD301" s="18"/>
      <c r="MJE301" s="18"/>
      <c r="MJF301" s="18"/>
      <c r="MJG301" s="18"/>
      <c r="MJH301" s="18"/>
      <c r="MJI301" s="18"/>
      <c r="MJJ301" s="18"/>
      <c r="MJK301" s="18"/>
      <c r="MJL301" s="18"/>
      <c r="MJM301" s="18"/>
      <c r="MJN301" s="18"/>
      <c r="MJO301" s="18"/>
      <c r="MJP301" s="18"/>
      <c r="MJQ301" s="18"/>
      <c r="MJR301" s="18"/>
      <c r="MJS301" s="18"/>
      <c r="MJT301" s="18"/>
      <c r="MJU301" s="18"/>
      <c r="MJV301" s="18"/>
      <c r="MJW301" s="18"/>
      <c r="MJX301" s="18"/>
      <c r="MJY301" s="18"/>
      <c r="MJZ301" s="18"/>
      <c r="MKA301" s="18"/>
      <c r="MKB301" s="18"/>
      <c r="MKC301" s="18"/>
      <c r="MKD301" s="18"/>
      <c r="MKE301" s="18"/>
      <c r="MKF301" s="18"/>
      <c r="MKG301" s="18"/>
      <c r="MKH301" s="18"/>
      <c r="MKI301" s="18"/>
      <c r="MKJ301" s="18"/>
      <c r="MKK301" s="18"/>
      <c r="MKL301" s="18"/>
      <c r="MKM301" s="18"/>
      <c r="MKN301" s="18"/>
      <c r="MKO301" s="18"/>
      <c r="MKP301" s="18"/>
      <c r="MKQ301" s="18"/>
      <c r="MKR301" s="18"/>
      <c r="MKS301" s="18"/>
      <c r="MKT301" s="18"/>
      <c r="MKU301" s="18"/>
      <c r="MKV301" s="18"/>
      <c r="MKW301" s="18"/>
      <c r="MKX301" s="18"/>
      <c r="MKY301" s="18"/>
      <c r="MKZ301" s="18"/>
      <c r="MLA301" s="18"/>
      <c r="MLB301" s="18"/>
      <c r="MLC301" s="18"/>
      <c r="MLD301" s="18"/>
      <c r="MLE301" s="18"/>
      <c r="MLF301" s="18"/>
      <c r="MLG301" s="18"/>
      <c r="MLH301" s="18"/>
      <c r="MLI301" s="18"/>
      <c r="MLJ301" s="18"/>
      <c r="MLK301" s="18"/>
      <c r="MLL301" s="18"/>
      <c r="MLM301" s="18"/>
      <c r="MLN301" s="18"/>
      <c r="MLO301" s="18"/>
      <c r="MLP301" s="18"/>
      <c r="MLQ301" s="18"/>
      <c r="MLR301" s="18"/>
      <c r="MLS301" s="18"/>
      <c r="MLT301" s="18"/>
      <c r="MLU301" s="18"/>
      <c r="MLV301" s="18"/>
      <c r="MLW301" s="18"/>
      <c r="MLX301" s="18"/>
      <c r="MLY301" s="18"/>
      <c r="MLZ301" s="18"/>
      <c r="MMA301" s="18"/>
      <c r="MMB301" s="18"/>
      <c r="MMC301" s="18"/>
      <c r="MMD301" s="18"/>
      <c r="MME301" s="18"/>
      <c r="MMF301" s="18"/>
      <c r="MMG301" s="18"/>
      <c r="MMH301" s="18"/>
      <c r="MMI301" s="18"/>
      <c r="MMJ301" s="18"/>
      <c r="MMK301" s="18"/>
      <c r="MML301" s="18"/>
      <c r="MMM301" s="18"/>
      <c r="MMN301" s="18"/>
      <c r="MMO301" s="18"/>
      <c r="MMP301" s="18"/>
      <c r="MMQ301" s="18"/>
      <c r="MMR301" s="18"/>
      <c r="MMS301" s="18"/>
      <c r="MMT301" s="18"/>
      <c r="MMU301" s="18"/>
      <c r="MMV301" s="18"/>
      <c r="MMW301" s="18"/>
      <c r="MMX301" s="18"/>
      <c r="MMY301" s="18"/>
      <c r="MMZ301" s="18"/>
      <c r="MNA301" s="18"/>
      <c r="MNB301" s="18"/>
      <c r="MNC301" s="18"/>
      <c r="MND301" s="18"/>
      <c r="MNE301" s="18"/>
      <c r="MNF301" s="18"/>
      <c r="MNG301" s="18"/>
      <c r="MNH301" s="18"/>
      <c r="MNI301" s="18"/>
      <c r="MNJ301" s="18"/>
      <c r="MNK301" s="18"/>
      <c r="MNL301" s="18"/>
      <c r="MNM301" s="18"/>
      <c r="MNN301" s="18"/>
      <c r="MNO301" s="18"/>
      <c r="MNP301" s="18"/>
      <c r="MNQ301" s="18"/>
      <c r="MNR301" s="18"/>
      <c r="MNS301" s="18"/>
      <c r="MNT301" s="18"/>
      <c r="MNU301" s="18"/>
      <c r="MNV301" s="18"/>
      <c r="MNW301" s="18"/>
      <c r="MNX301" s="18"/>
      <c r="MNY301" s="18"/>
      <c r="MNZ301" s="18"/>
      <c r="MOA301" s="18"/>
      <c r="MOB301" s="18"/>
      <c r="MOC301" s="18"/>
      <c r="MOD301" s="18"/>
      <c r="MOE301" s="18"/>
      <c r="MOF301" s="18"/>
      <c r="MOG301" s="18"/>
      <c r="MOH301" s="18"/>
      <c r="MOI301" s="18"/>
      <c r="MOJ301" s="18"/>
      <c r="MOK301" s="18"/>
      <c r="MOL301" s="18"/>
      <c r="MOM301" s="18"/>
      <c r="MON301" s="18"/>
      <c r="MOO301" s="18"/>
      <c r="MOP301" s="18"/>
      <c r="MOQ301" s="18"/>
      <c r="MOR301" s="18"/>
      <c r="MOS301" s="18"/>
      <c r="MOT301" s="18"/>
      <c r="MOU301" s="18"/>
      <c r="MOV301" s="18"/>
      <c r="MOW301" s="18"/>
      <c r="MOX301" s="18"/>
      <c r="MOY301" s="18"/>
      <c r="MOZ301" s="18"/>
      <c r="MPA301" s="18"/>
      <c r="MPB301" s="18"/>
      <c r="MPC301" s="18"/>
      <c r="MPD301" s="18"/>
      <c r="MPE301" s="18"/>
      <c r="MPF301" s="18"/>
      <c r="MPG301" s="18"/>
      <c r="MPH301" s="18"/>
      <c r="MPI301" s="18"/>
      <c r="MPJ301" s="18"/>
      <c r="MPK301" s="18"/>
      <c r="MPL301" s="18"/>
      <c r="MPM301" s="18"/>
      <c r="MPN301" s="18"/>
      <c r="MPO301" s="18"/>
      <c r="MPP301" s="18"/>
      <c r="MPQ301" s="18"/>
      <c r="MPR301" s="18"/>
      <c r="MPS301" s="18"/>
      <c r="MPT301" s="18"/>
      <c r="MPU301" s="18"/>
      <c r="MPV301" s="18"/>
      <c r="MPW301" s="18"/>
      <c r="MPX301" s="18"/>
      <c r="MPY301" s="18"/>
      <c r="MPZ301" s="18"/>
      <c r="MQA301" s="18"/>
      <c r="MQB301" s="18"/>
      <c r="MQC301" s="18"/>
      <c r="MQD301" s="18"/>
      <c r="MQE301" s="18"/>
      <c r="MQF301" s="18"/>
      <c r="MQG301" s="18"/>
      <c r="MQH301" s="18"/>
      <c r="MQI301" s="18"/>
      <c r="MQJ301" s="18"/>
      <c r="MQK301" s="18"/>
      <c r="MQL301" s="18"/>
      <c r="MQM301" s="18"/>
      <c r="MQN301" s="18"/>
      <c r="MQO301" s="18"/>
      <c r="MQP301" s="18"/>
      <c r="MQQ301" s="18"/>
      <c r="MQR301" s="18"/>
      <c r="MQS301" s="18"/>
      <c r="MQT301" s="18"/>
      <c r="MQU301" s="18"/>
      <c r="MQV301" s="18"/>
      <c r="MQW301" s="18"/>
      <c r="MQX301" s="18"/>
      <c r="MQY301" s="18"/>
      <c r="MQZ301" s="18"/>
      <c r="MRA301" s="18"/>
      <c r="MRB301" s="18"/>
      <c r="MRC301" s="18"/>
      <c r="MRD301" s="18"/>
      <c r="MRE301" s="18"/>
      <c r="MRF301" s="18"/>
      <c r="MRG301" s="18"/>
      <c r="MRH301" s="18"/>
      <c r="MRI301" s="18"/>
      <c r="MRJ301" s="18"/>
      <c r="MRK301" s="18"/>
      <c r="MRL301" s="18"/>
      <c r="MRM301" s="18"/>
      <c r="MRN301" s="18"/>
      <c r="MRO301" s="18"/>
      <c r="MRP301" s="18"/>
      <c r="MRQ301" s="18"/>
      <c r="MRR301" s="18"/>
      <c r="MRS301" s="18"/>
      <c r="MRT301" s="18"/>
      <c r="MRU301" s="18"/>
      <c r="MRV301" s="18"/>
      <c r="MRW301" s="18"/>
      <c r="MRX301" s="18"/>
      <c r="MRY301" s="18"/>
      <c r="MRZ301" s="18"/>
      <c r="MSA301" s="18"/>
      <c r="MSB301" s="18"/>
      <c r="MSC301" s="18"/>
      <c r="MSD301" s="18"/>
      <c r="MSE301" s="18"/>
      <c r="MSF301" s="18"/>
      <c r="MSG301" s="18"/>
      <c r="MSH301" s="18"/>
      <c r="MSI301" s="18"/>
      <c r="MSJ301" s="18"/>
      <c r="MSK301" s="18"/>
      <c r="MSL301" s="18"/>
      <c r="MSM301" s="18"/>
      <c r="MSN301" s="18"/>
      <c r="MSO301" s="18"/>
      <c r="MSP301" s="18"/>
      <c r="MSQ301" s="18"/>
      <c r="MSR301" s="18"/>
      <c r="MSS301" s="18"/>
      <c r="MST301" s="18"/>
      <c r="MSU301" s="18"/>
      <c r="MSV301" s="18"/>
      <c r="MSW301" s="18"/>
      <c r="MSX301" s="18"/>
      <c r="MSY301" s="18"/>
      <c r="MSZ301" s="18"/>
      <c r="MTA301" s="18"/>
      <c r="MTB301" s="18"/>
      <c r="MTC301" s="18"/>
      <c r="MTD301" s="18"/>
      <c r="MTE301" s="18"/>
      <c r="MTF301" s="18"/>
      <c r="MTG301" s="18"/>
      <c r="MTH301" s="18"/>
      <c r="MTI301" s="18"/>
      <c r="MTJ301" s="18"/>
      <c r="MTK301" s="18"/>
      <c r="MTL301" s="18"/>
      <c r="MTM301" s="18"/>
      <c r="MTN301" s="18"/>
      <c r="MTO301" s="18"/>
      <c r="MTP301" s="18"/>
      <c r="MTQ301" s="18"/>
      <c r="MTR301" s="18"/>
      <c r="MTS301" s="18"/>
      <c r="MTT301" s="18"/>
      <c r="MTU301" s="18"/>
      <c r="MTV301" s="18"/>
      <c r="MTW301" s="18"/>
      <c r="MTX301" s="18"/>
      <c r="MTY301" s="18"/>
      <c r="MTZ301" s="18"/>
      <c r="MUA301" s="18"/>
      <c r="MUB301" s="18"/>
      <c r="MUC301" s="18"/>
      <c r="MUD301" s="18"/>
      <c r="MUE301" s="18"/>
      <c r="MUF301" s="18"/>
      <c r="MUG301" s="18"/>
      <c r="MUH301" s="18"/>
      <c r="MUI301" s="18"/>
      <c r="MUJ301" s="18"/>
      <c r="MUK301" s="18"/>
      <c r="MUL301" s="18"/>
      <c r="MUM301" s="18"/>
      <c r="MUN301" s="18"/>
      <c r="MUO301" s="18"/>
      <c r="MUP301" s="18"/>
      <c r="MUQ301" s="18"/>
      <c r="MUR301" s="18"/>
      <c r="MUS301" s="18"/>
      <c r="MUT301" s="18"/>
      <c r="MUU301" s="18"/>
      <c r="MUV301" s="18"/>
      <c r="MUW301" s="18"/>
      <c r="MUX301" s="18"/>
      <c r="MUY301" s="18"/>
      <c r="MUZ301" s="18"/>
      <c r="MVA301" s="18"/>
      <c r="MVB301" s="18"/>
      <c r="MVC301" s="18"/>
      <c r="MVD301" s="18"/>
      <c r="MVE301" s="18"/>
      <c r="MVF301" s="18"/>
      <c r="MVG301" s="18"/>
      <c r="MVH301" s="18"/>
      <c r="MVI301" s="18"/>
      <c r="MVJ301" s="18"/>
      <c r="MVK301" s="18"/>
      <c r="MVL301" s="18"/>
      <c r="MVM301" s="18"/>
      <c r="MVN301" s="18"/>
      <c r="MVO301" s="18"/>
      <c r="MVP301" s="18"/>
      <c r="MVQ301" s="18"/>
      <c r="MVR301" s="18"/>
      <c r="MVS301" s="18"/>
      <c r="MVT301" s="18"/>
      <c r="MVU301" s="18"/>
      <c r="MVV301" s="18"/>
      <c r="MVW301" s="18"/>
      <c r="MVX301" s="18"/>
      <c r="MVY301" s="18"/>
      <c r="MVZ301" s="18"/>
      <c r="MWA301" s="18"/>
      <c r="MWB301" s="18"/>
      <c r="MWC301" s="18"/>
      <c r="MWD301" s="18"/>
      <c r="MWE301" s="18"/>
      <c r="MWF301" s="18"/>
      <c r="MWG301" s="18"/>
      <c r="MWH301" s="18"/>
      <c r="MWI301" s="18"/>
      <c r="MWJ301" s="18"/>
      <c r="MWK301" s="18"/>
      <c r="MWL301" s="18"/>
      <c r="MWM301" s="18"/>
      <c r="MWN301" s="18"/>
      <c r="MWO301" s="18"/>
      <c r="MWP301" s="18"/>
      <c r="MWQ301" s="18"/>
      <c r="MWR301" s="18"/>
      <c r="MWS301" s="18"/>
      <c r="MWT301" s="18"/>
      <c r="MWU301" s="18"/>
      <c r="MWV301" s="18"/>
      <c r="MWW301" s="18"/>
      <c r="MWX301" s="18"/>
      <c r="MWY301" s="18"/>
      <c r="MWZ301" s="18"/>
      <c r="MXA301" s="18"/>
      <c r="MXB301" s="18"/>
      <c r="MXC301" s="18"/>
      <c r="MXD301" s="18"/>
      <c r="MXE301" s="18"/>
      <c r="MXF301" s="18"/>
      <c r="MXG301" s="18"/>
      <c r="MXH301" s="18"/>
      <c r="MXI301" s="18"/>
      <c r="MXJ301" s="18"/>
      <c r="MXK301" s="18"/>
      <c r="MXL301" s="18"/>
      <c r="MXM301" s="18"/>
      <c r="MXN301" s="18"/>
      <c r="MXO301" s="18"/>
      <c r="MXP301" s="18"/>
      <c r="MXQ301" s="18"/>
      <c r="MXR301" s="18"/>
      <c r="MXS301" s="18"/>
      <c r="MXT301" s="18"/>
      <c r="MXU301" s="18"/>
      <c r="MXV301" s="18"/>
      <c r="MXW301" s="18"/>
      <c r="MXX301" s="18"/>
      <c r="MXY301" s="18"/>
      <c r="MXZ301" s="18"/>
      <c r="MYA301" s="18"/>
      <c r="MYB301" s="18"/>
      <c r="MYC301" s="18"/>
      <c r="MYD301" s="18"/>
      <c r="MYE301" s="18"/>
      <c r="MYF301" s="18"/>
      <c r="MYG301" s="18"/>
      <c r="MYH301" s="18"/>
      <c r="MYI301" s="18"/>
      <c r="MYJ301" s="18"/>
      <c r="MYK301" s="18"/>
      <c r="MYL301" s="18"/>
      <c r="MYM301" s="18"/>
      <c r="MYN301" s="18"/>
      <c r="MYO301" s="18"/>
      <c r="MYP301" s="18"/>
      <c r="MYQ301" s="18"/>
      <c r="MYR301" s="18"/>
      <c r="MYS301" s="18"/>
      <c r="MYT301" s="18"/>
      <c r="MYU301" s="18"/>
      <c r="MYV301" s="18"/>
      <c r="MYW301" s="18"/>
      <c r="MYX301" s="18"/>
      <c r="MYY301" s="18"/>
      <c r="MYZ301" s="18"/>
      <c r="MZA301" s="18"/>
      <c r="MZB301" s="18"/>
      <c r="MZC301" s="18"/>
      <c r="MZD301" s="18"/>
      <c r="MZE301" s="18"/>
      <c r="MZF301" s="18"/>
      <c r="MZG301" s="18"/>
      <c r="MZH301" s="18"/>
      <c r="MZI301" s="18"/>
      <c r="MZJ301" s="18"/>
      <c r="MZK301" s="18"/>
      <c r="MZL301" s="18"/>
      <c r="MZM301" s="18"/>
      <c r="MZN301" s="18"/>
      <c r="MZO301" s="18"/>
      <c r="MZP301" s="18"/>
      <c r="MZQ301" s="18"/>
      <c r="MZR301" s="18"/>
      <c r="MZS301" s="18"/>
      <c r="MZT301" s="18"/>
      <c r="MZU301" s="18"/>
      <c r="MZV301" s="18"/>
      <c r="MZW301" s="18"/>
      <c r="MZX301" s="18"/>
      <c r="MZY301" s="18"/>
      <c r="MZZ301" s="18"/>
      <c r="NAA301" s="18"/>
      <c r="NAB301" s="18"/>
      <c r="NAC301" s="18"/>
      <c r="NAD301" s="18"/>
      <c r="NAE301" s="18"/>
      <c r="NAF301" s="18"/>
      <c r="NAG301" s="18"/>
      <c r="NAH301" s="18"/>
      <c r="NAI301" s="18"/>
      <c r="NAJ301" s="18"/>
      <c r="NAK301" s="18"/>
      <c r="NAL301" s="18"/>
      <c r="NAM301" s="18"/>
      <c r="NAN301" s="18"/>
      <c r="NAO301" s="18"/>
      <c r="NAP301" s="18"/>
      <c r="NAQ301" s="18"/>
      <c r="NAR301" s="18"/>
      <c r="NAS301" s="18"/>
      <c r="NAT301" s="18"/>
      <c r="NAU301" s="18"/>
      <c r="NAV301" s="18"/>
      <c r="NAW301" s="18"/>
      <c r="NAX301" s="18"/>
      <c r="NAY301" s="18"/>
      <c r="NAZ301" s="18"/>
      <c r="NBA301" s="18"/>
      <c r="NBB301" s="18"/>
      <c r="NBC301" s="18"/>
      <c r="NBD301" s="18"/>
      <c r="NBE301" s="18"/>
      <c r="NBF301" s="18"/>
      <c r="NBG301" s="18"/>
      <c r="NBH301" s="18"/>
      <c r="NBI301" s="18"/>
      <c r="NBJ301" s="18"/>
      <c r="NBK301" s="18"/>
      <c r="NBL301" s="18"/>
      <c r="NBM301" s="18"/>
      <c r="NBN301" s="18"/>
      <c r="NBO301" s="18"/>
      <c r="NBP301" s="18"/>
      <c r="NBQ301" s="18"/>
      <c r="NBR301" s="18"/>
      <c r="NBS301" s="18"/>
      <c r="NBT301" s="18"/>
      <c r="NBU301" s="18"/>
      <c r="NBV301" s="18"/>
      <c r="NBW301" s="18"/>
      <c r="NBX301" s="18"/>
      <c r="NBY301" s="18"/>
      <c r="NBZ301" s="18"/>
      <c r="NCA301" s="18"/>
      <c r="NCB301" s="18"/>
      <c r="NCC301" s="18"/>
      <c r="NCD301" s="18"/>
      <c r="NCE301" s="18"/>
      <c r="NCF301" s="18"/>
      <c r="NCG301" s="18"/>
      <c r="NCH301" s="18"/>
      <c r="NCI301" s="18"/>
      <c r="NCJ301" s="18"/>
      <c r="NCK301" s="18"/>
      <c r="NCL301" s="18"/>
      <c r="NCM301" s="18"/>
      <c r="NCN301" s="18"/>
      <c r="NCO301" s="18"/>
      <c r="NCP301" s="18"/>
      <c r="NCQ301" s="18"/>
      <c r="NCR301" s="18"/>
      <c r="NCS301" s="18"/>
      <c r="NCT301" s="18"/>
      <c r="NCU301" s="18"/>
      <c r="NCV301" s="18"/>
      <c r="NCW301" s="18"/>
      <c r="NCX301" s="18"/>
      <c r="NCY301" s="18"/>
      <c r="NCZ301" s="18"/>
      <c r="NDA301" s="18"/>
      <c r="NDB301" s="18"/>
      <c r="NDC301" s="18"/>
      <c r="NDD301" s="18"/>
      <c r="NDE301" s="18"/>
      <c r="NDF301" s="18"/>
      <c r="NDG301" s="18"/>
      <c r="NDH301" s="18"/>
      <c r="NDI301" s="18"/>
      <c r="NDJ301" s="18"/>
      <c r="NDK301" s="18"/>
      <c r="NDL301" s="18"/>
      <c r="NDM301" s="18"/>
      <c r="NDN301" s="18"/>
      <c r="NDO301" s="18"/>
      <c r="NDP301" s="18"/>
      <c r="NDQ301" s="18"/>
      <c r="NDR301" s="18"/>
      <c r="NDS301" s="18"/>
      <c r="NDT301" s="18"/>
      <c r="NDU301" s="18"/>
      <c r="NDV301" s="18"/>
      <c r="NDW301" s="18"/>
      <c r="NDX301" s="18"/>
      <c r="NDY301" s="18"/>
      <c r="NDZ301" s="18"/>
      <c r="NEA301" s="18"/>
      <c r="NEB301" s="18"/>
      <c r="NEC301" s="18"/>
      <c r="NED301" s="18"/>
      <c r="NEE301" s="18"/>
      <c r="NEF301" s="18"/>
      <c r="NEG301" s="18"/>
      <c r="NEH301" s="18"/>
      <c r="NEI301" s="18"/>
      <c r="NEJ301" s="18"/>
      <c r="NEK301" s="18"/>
      <c r="NEL301" s="18"/>
      <c r="NEM301" s="18"/>
      <c r="NEN301" s="18"/>
      <c r="NEO301" s="18"/>
      <c r="NEP301" s="18"/>
      <c r="NEQ301" s="18"/>
      <c r="NER301" s="18"/>
      <c r="NES301" s="18"/>
      <c r="NET301" s="18"/>
      <c r="NEU301" s="18"/>
      <c r="NEV301" s="18"/>
      <c r="NEW301" s="18"/>
      <c r="NEX301" s="18"/>
      <c r="NEY301" s="18"/>
      <c r="NEZ301" s="18"/>
      <c r="NFA301" s="18"/>
      <c r="NFB301" s="18"/>
      <c r="NFC301" s="18"/>
      <c r="NFD301" s="18"/>
      <c r="NFE301" s="18"/>
      <c r="NFF301" s="18"/>
      <c r="NFG301" s="18"/>
      <c r="NFH301" s="18"/>
      <c r="NFI301" s="18"/>
      <c r="NFJ301" s="18"/>
      <c r="NFK301" s="18"/>
      <c r="NFL301" s="18"/>
      <c r="NFM301" s="18"/>
      <c r="NFN301" s="18"/>
      <c r="NFO301" s="18"/>
      <c r="NFP301" s="18"/>
      <c r="NFQ301" s="18"/>
      <c r="NFR301" s="18"/>
      <c r="NFS301" s="18"/>
      <c r="NFT301" s="18"/>
      <c r="NFU301" s="18"/>
      <c r="NFV301" s="18"/>
      <c r="NFW301" s="18"/>
      <c r="NFX301" s="18"/>
      <c r="NFY301" s="18"/>
      <c r="NFZ301" s="18"/>
      <c r="NGA301" s="18"/>
      <c r="NGB301" s="18"/>
      <c r="NGC301" s="18"/>
      <c r="NGD301" s="18"/>
      <c r="NGE301" s="18"/>
      <c r="NGF301" s="18"/>
      <c r="NGG301" s="18"/>
      <c r="NGH301" s="18"/>
      <c r="NGI301" s="18"/>
      <c r="NGJ301" s="18"/>
      <c r="NGK301" s="18"/>
      <c r="NGL301" s="18"/>
      <c r="NGM301" s="18"/>
      <c r="NGN301" s="18"/>
      <c r="NGO301" s="18"/>
      <c r="NGP301" s="18"/>
      <c r="NGQ301" s="18"/>
      <c r="NGR301" s="18"/>
      <c r="NGS301" s="18"/>
      <c r="NGT301" s="18"/>
      <c r="NGU301" s="18"/>
      <c r="NGV301" s="18"/>
      <c r="NGW301" s="18"/>
      <c r="NGX301" s="18"/>
      <c r="NGY301" s="18"/>
      <c r="NGZ301" s="18"/>
      <c r="NHA301" s="18"/>
      <c r="NHB301" s="18"/>
      <c r="NHC301" s="18"/>
      <c r="NHD301" s="18"/>
      <c r="NHE301" s="18"/>
      <c r="NHF301" s="18"/>
      <c r="NHG301" s="18"/>
      <c r="NHH301" s="18"/>
      <c r="NHI301" s="18"/>
      <c r="NHJ301" s="18"/>
      <c r="NHK301" s="18"/>
      <c r="NHL301" s="18"/>
      <c r="NHM301" s="18"/>
      <c r="NHN301" s="18"/>
      <c r="NHO301" s="18"/>
      <c r="NHP301" s="18"/>
      <c r="NHQ301" s="18"/>
      <c r="NHR301" s="18"/>
      <c r="NHS301" s="18"/>
      <c r="NHT301" s="18"/>
      <c r="NHU301" s="18"/>
      <c r="NHV301" s="18"/>
      <c r="NHW301" s="18"/>
      <c r="NHX301" s="18"/>
      <c r="NHY301" s="18"/>
      <c r="NHZ301" s="18"/>
      <c r="NIA301" s="18"/>
      <c r="NIB301" s="18"/>
      <c r="NIC301" s="18"/>
      <c r="NID301" s="18"/>
      <c r="NIE301" s="18"/>
      <c r="NIF301" s="18"/>
      <c r="NIG301" s="18"/>
      <c r="NIH301" s="18"/>
      <c r="NII301" s="18"/>
      <c r="NIJ301" s="18"/>
      <c r="NIK301" s="18"/>
      <c r="NIL301" s="18"/>
      <c r="NIM301" s="18"/>
      <c r="NIN301" s="18"/>
      <c r="NIO301" s="18"/>
      <c r="NIP301" s="18"/>
      <c r="NIQ301" s="18"/>
      <c r="NIR301" s="18"/>
      <c r="NIS301" s="18"/>
      <c r="NIT301" s="18"/>
      <c r="NIU301" s="18"/>
      <c r="NIV301" s="18"/>
      <c r="NIW301" s="18"/>
      <c r="NIX301" s="18"/>
      <c r="NIY301" s="18"/>
      <c r="NIZ301" s="18"/>
      <c r="NJA301" s="18"/>
      <c r="NJB301" s="18"/>
      <c r="NJC301" s="18"/>
      <c r="NJD301" s="18"/>
      <c r="NJE301" s="18"/>
      <c r="NJF301" s="18"/>
      <c r="NJG301" s="18"/>
      <c r="NJH301" s="18"/>
      <c r="NJI301" s="18"/>
      <c r="NJJ301" s="18"/>
      <c r="NJK301" s="18"/>
      <c r="NJL301" s="18"/>
      <c r="NJM301" s="18"/>
      <c r="NJN301" s="18"/>
      <c r="NJO301" s="18"/>
      <c r="NJP301" s="18"/>
      <c r="NJQ301" s="18"/>
      <c r="NJR301" s="18"/>
      <c r="NJS301" s="18"/>
      <c r="NJT301" s="18"/>
      <c r="NJU301" s="18"/>
      <c r="NJV301" s="18"/>
      <c r="NJW301" s="18"/>
      <c r="NJX301" s="18"/>
      <c r="NJY301" s="18"/>
      <c r="NJZ301" s="18"/>
      <c r="NKA301" s="18"/>
      <c r="NKB301" s="18"/>
      <c r="NKC301" s="18"/>
      <c r="NKD301" s="18"/>
      <c r="NKE301" s="18"/>
      <c r="NKF301" s="18"/>
      <c r="NKG301" s="18"/>
      <c r="NKH301" s="18"/>
      <c r="NKI301" s="18"/>
      <c r="NKJ301" s="18"/>
      <c r="NKK301" s="18"/>
      <c r="NKL301" s="18"/>
      <c r="NKM301" s="18"/>
      <c r="NKN301" s="18"/>
      <c r="NKO301" s="18"/>
      <c r="NKP301" s="18"/>
      <c r="NKQ301" s="18"/>
      <c r="NKR301" s="18"/>
      <c r="NKS301" s="18"/>
      <c r="NKT301" s="18"/>
      <c r="NKU301" s="18"/>
      <c r="NKV301" s="18"/>
      <c r="NKW301" s="18"/>
      <c r="NKX301" s="18"/>
      <c r="NKY301" s="18"/>
      <c r="NKZ301" s="18"/>
      <c r="NLA301" s="18"/>
      <c r="NLB301" s="18"/>
      <c r="NLC301" s="18"/>
      <c r="NLD301" s="18"/>
      <c r="NLE301" s="18"/>
      <c r="NLF301" s="18"/>
      <c r="NLG301" s="18"/>
      <c r="NLH301" s="18"/>
      <c r="NLI301" s="18"/>
      <c r="NLJ301" s="18"/>
      <c r="NLK301" s="18"/>
      <c r="NLL301" s="18"/>
      <c r="NLM301" s="18"/>
      <c r="NLN301" s="18"/>
      <c r="NLO301" s="18"/>
      <c r="NLP301" s="18"/>
      <c r="NLQ301" s="18"/>
      <c r="NLR301" s="18"/>
      <c r="NLS301" s="18"/>
      <c r="NLT301" s="18"/>
      <c r="NLU301" s="18"/>
      <c r="NLV301" s="18"/>
      <c r="NLW301" s="18"/>
      <c r="NLX301" s="18"/>
      <c r="NLY301" s="18"/>
      <c r="NLZ301" s="18"/>
      <c r="NMA301" s="18"/>
      <c r="NMB301" s="18"/>
      <c r="NMC301" s="18"/>
      <c r="NMD301" s="18"/>
      <c r="NME301" s="18"/>
      <c r="NMF301" s="18"/>
      <c r="NMG301" s="18"/>
      <c r="NMH301" s="18"/>
      <c r="NMI301" s="18"/>
      <c r="NMJ301" s="18"/>
      <c r="NMK301" s="18"/>
      <c r="NML301" s="18"/>
      <c r="NMM301" s="18"/>
      <c r="NMN301" s="18"/>
      <c r="NMO301" s="18"/>
      <c r="NMP301" s="18"/>
      <c r="NMQ301" s="18"/>
      <c r="NMR301" s="18"/>
      <c r="NMS301" s="18"/>
      <c r="NMT301" s="18"/>
      <c r="NMU301" s="18"/>
      <c r="NMV301" s="18"/>
      <c r="NMW301" s="18"/>
      <c r="NMX301" s="18"/>
      <c r="NMY301" s="18"/>
      <c r="NMZ301" s="18"/>
      <c r="NNA301" s="18"/>
      <c r="NNB301" s="18"/>
      <c r="NNC301" s="18"/>
      <c r="NND301" s="18"/>
      <c r="NNE301" s="18"/>
      <c r="NNF301" s="18"/>
      <c r="NNG301" s="18"/>
      <c r="NNH301" s="18"/>
      <c r="NNI301" s="18"/>
      <c r="NNJ301" s="18"/>
      <c r="NNK301" s="18"/>
      <c r="NNL301" s="18"/>
      <c r="NNM301" s="18"/>
      <c r="NNN301" s="18"/>
      <c r="NNO301" s="18"/>
      <c r="NNP301" s="18"/>
      <c r="NNQ301" s="18"/>
      <c r="NNR301" s="18"/>
      <c r="NNS301" s="18"/>
      <c r="NNT301" s="18"/>
      <c r="NNU301" s="18"/>
      <c r="NNV301" s="18"/>
      <c r="NNW301" s="18"/>
      <c r="NNX301" s="18"/>
      <c r="NNY301" s="18"/>
      <c r="NNZ301" s="18"/>
      <c r="NOA301" s="18"/>
      <c r="NOB301" s="18"/>
      <c r="NOC301" s="18"/>
      <c r="NOD301" s="18"/>
      <c r="NOE301" s="18"/>
      <c r="NOF301" s="18"/>
      <c r="NOG301" s="18"/>
      <c r="NOH301" s="18"/>
      <c r="NOI301" s="18"/>
      <c r="NOJ301" s="18"/>
      <c r="NOK301" s="18"/>
      <c r="NOL301" s="18"/>
      <c r="NOM301" s="18"/>
      <c r="NON301" s="18"/>
      <c r="NOO301" s="18"/>
      <c r="NOP301" s="18"/>
      <c r="NOQ301" s="18"/>
      <c r="NOR301" s="18"/>
      <c r="NOS301" s="18"/>
      <c r="NOT301" s="18"/>
      <c r="NOU301" s="18"/>
      <c r="NOV301" s="18"/>
      <c r="NOW301" s="18"/>
      <c r="NOX301" s="18"/>
      <c r="NOY301" s="18"/>
      <c r="NOZ301" s="18"/>
      <c r="NPA301" s="18"/>
      <c r="NPB301" s="18"/>
      <c r="NPC301" s="18"/>
      <c r="NPD301" s="18"/>
      <c r="NPE301" s="18"/>
      <c r="NPF301" s="18"/>
      <c r="NPG301" s="18"/>
      <c r="NPH301" s="18"/>
      <c r="NPI301" s="18"/>
      <c r="NPJ301" s="18"/>
      <c r="NPK301" s="18"/>
      <c r="NPL301" s="18"/>
      <c r="NPM301" s="18"/>
      <c r="NPN301" s="18"/>
      <c r="NPO301" s="18"/>
      <c r="NPP301" s="18"/>
      <c r="NPQ301" s="18"/>
      <c r="NPR301" s="18"/>
      <c r="NPS301" s="18"/>
      <c r="NPT301" s="18"/>
      <c r="NPU301" s="18"/>
      <c r="NPV301" s="18"/>
      <c r="NPW301" s="18"/>
      <c r="NPX301" s="18"/>
      <c r="NPY301" s="18"/>
      <c r="NPZ301" s="18"/>
      <c r="NQA301" s="18"/>
      <c r="NQB301" s="18"/>
      <c r="NQC301" s="18"/>
      <c r="NQD301" s="18"/>
      <c r="NQE301" s="18"/>
      <c r="NQF301" s="18"/>
      <c r="NQG301" s="18"/>
      <c r="NQH301" s="18"/>
      <c r="NQI301" s="18"/>
      <c r="NQJ301" s="18"/>
      <c r="NQK301" s="18"/>
      <c r="NQL301" s="18"/>
      <c r="NQM301" s="18"/>
      <c r="NQN301" s="18"/>
      <c r="NQO301" s="18"/>
      <c r="NQP301" s="18"/>
      <c r="NQQ301" s="18"/>
      <c r="NQR301" s="18"/>
      <c r="NQS301" s="18"/>
      <c r="NQT301" s="18"/>
      <c r="NQU301" s="18"/>
      <c r="NQV301" s="18"/>
      <c r="NQW301" s="18"/>
      <c r="NQX301" s="18"/>
      <c r="NQY301" s="18"/>
      <c r="NQZ301" s="18"/>
      <c r="NRA301" s="18"/>
      <c r="NRB301" s="18"/>
      <c r="NRC301" s="18"/>
      <c r="NRD301" s="18"/>
      <c r="NRE301" s="18"/>
      <c r="NRF301" s="18"/>
      <c r="NRG301" s="18"/>
      <c r="NRH301" s="18"/>
      <c r="NRI301" s="18"/>
      <c r="NRJ301" s="18"/>
      <c r="NRK301" s="18"/>
      <c r="NRL301" s="18"/>
      <c r="NRM301" s="18"/>
      <c r="NRN301" s="18"/>
      <c r="NRO301" s="18"/>
      <c r="NRP301" s="18"/>
      <c r="NRQ301" s="18"/>
      <c r="NRR301" s="18"/>
      <c r="NRS301" s="18"/>
      <c r="NRT301" s="18"/>
      <c r="NRU301" s="18"/>
      <c r="NRV301" s="18"/>
      <c r="NRW301" s="18"/>
      <c r="NRX301" s="18"/>
      <c r="NRY301" s="18"/>
      <c r="NRZ301" s="18"/>
      <c r="NSA301" s="18"/>
      <c r="NSB301" s="18"/>
      <c r="NSC301" s="18"/>
      <c r="NSD301" s="18"/>
      <c r="NSE301" s="18"/>
      <c r="NSF301" s="18"/>
      <c r="NSG301" s="18"/>
      <c r="NSH301" s="18"/>
      <c r="NSI301" s="18"/>
      <c r="NSJ301" s="18"/>
      <c r="NSK301" s="18"/>
      <c r="NSL301" s="18"/>
      <c r="NSM301" s="18"/>
      <c r="NSN301" s="18"/>
      <c r="NSO301" s="18"/>
      <c r="NSP301" s="18"/>
      <c r="NSQ301" s="18"/>
      <c r="NSR301" s="18"/>
      <c r="NSS301" s="18"/>
      <c r="NST301" s="18"/>
      <c r="NSU301" s="18"/>
      <c r="NSV301" s="18"/>
      <c r="NSW301" s="18"/>
      <c r="NSX301" s="18"/>
      <c r="NSY301" s="18"/>
      <c r="NSZ301" s="18"/>
      <c r="NTA301" s="18"/>
      <c r="NTB301" s="18"/>
      <c r="NTC301" s="18"/>
      <c r="NTD301" s="18"/>
      <c r="NTE301" s="18"/>
      <c r="NTF301" s="18"/>
      <c r="NTG301" s="18"/>
      <c r="NTH301" s="18"/>
      <c r="NTI301" s="18"/>
      <c r="NTJ301" s="18"/>
      <c r="NTK301" s="18"/>
      <c r="NTL301" s="18"/>
      <c r="NTM301" s="18"/>
      <c r="NTN301" s="18"/>
      <c r="NTO301" s="18"/>
      <c r="NTP301" s="18"/>
      <c r="NTQ301" s="18"/>
      <c r="NTR301" s="18"/>
      <c r="NTS301" s="18"/>
      <c r="NTT301" s="18"/>
      <c r="NTU301" s="18"/>
      <c r="NTV301" s="18"/>
      <c r="NTW301" s="18"/>
      <c r="NTX301" s="18"/>
      <c r="NTY301" s="18"/>
      <c r="NTZ301" s="18"/>
      <c r="NUA301" s="18"/>
      <c r="NUB301" s="18"/>
      <c r="NUC301" s="18"/>
      <c r="NUD301" s="18"/>
      <c r="NUE301" s="18"/>
      <c r="NUF301" s="18"/>
      <c r="NUG301" s="18"/>
      <c r="NUH301" s="18"/>
      <c r="NUI301" s="18"/>
      <c r="NUJ301" s="18"/>
      <c r="NUK301" s="18"/>
      <c r="NUL301" s="18"/>
      <c r="NUM301" s="18"/>
      <c r="NUN301" s="18"/>
      <c r="NUO301" s="18"/>
      <c r="NUP301" s="18"/>
      <c r="NUQ301" s="18"/>
      <c r="NUR301" s="18"/>
      <c r="NUS301" s="18"/>
      <c r="NUT301" s="18"/>
      <c r="NUU301" s="18"/>
      <c r="NUV301" s="18"/>
      <c r="NUW301" s="18"/>
      <c r="NUX301" s="18"/>
      <c r="NUY301" s="18"/>
      <c r="NUZ301" s="18"/>
      <c r="NVA301" s="18"/>
      <c r="NVB301" s="18"/>
      <c r="NVC301" s="18"/>
      <c r="NVD301" s="18"/>
      <c r="NVE301" s="18"/>
      <c r="NVF301" s="18"/>
      <c r="NVG301" s="18"/>
      <c r="NVH301" s="18"/>
      <c r="NVI301" s="18"/>
      <c r="NVJ301" s="18"/>
      <c r="NVK301" s="18"/>
      <c r="NVL301" s="18"/>
      <c r="NVM301" s="18"/>
      <c r="NVN301" s="18"/>
      <c r="NVO301" s="18"/>
      <c r="NVP301" s="18"/>
      <c r="NVQ301" s="18"/>
      <c r="NVR301" s="18"/>
      <c r="NVS301" s="18"/>
      <c r="NVT301" s="18"/>
      <c r="NVU301" s="18"/>
      <c r="NVV301" s="18"/>
      <c r="NVW301" s="18"/>
      <c r="NVX301" s="18"/>
      <c r="NVY301" s="18"/>
      <c r="NVZ301" s="18"/>
      <c r="NWA301" s="18"/>
      <c r="NWB301" s="18"/>
      <c r="NWC301" s="18"/>
      <c r="NWD301" s="18"/>
      <c r="NWE301" s="18"/>
      <c r="NWF301" s="18"/>
      <c r="NWG301" s="18"/>
      <c r="NWH301" s="18"/>
      <c r="NWI301" s="18"/>
      <c r="NWJ301" s="18"/>
      <c r="NWK301" s="18"/>
      <c r="NWL301" s="18"/>
      <c r="NWM301" s="18"/>
      <c r="NWN301" s="18"/>
      <c r="NWO301" s="18"/>
      <c r="NWP301" s="18"/>
      <c r="NWQ301" s="18"/>
      <c r="NWR301" s="18"/>
      <c r="NWS301" s="18"/>
      <c r="NWT301" s="18"/>
      <c r="NWU301" s="18"/>
      <c r="NWV301" s="18"/>
      <c r="NWW301" s="18"/>
      <c r="NWX301" s="18"/>
      <c r="NWY301" s="18"/>
      <c r="NWZ301" s="18"/>
      <c r="NXA301" s="18"/>
      <c r="NXB301" s="18"/>
      <c r="NXC301" s="18"/>
      <c r="NXD301" s="18"/>
      <c r="NXE301" s="18"/>
      <c r="NXF301" s="18"/>
      <c r="NXG301" s="18"/>
      <c r="NXH301" s="18"/>
      <c r="NXI301" s="18"/>
      <c r="NXJ301" s="18"/>
      <c r="NXK301" s="18"/>
      <c r="NXL301" s="18"/>
      <c r="NXM301" s="18"/>
      <c r="NXN301" s="18"/>
      <c r="NXO301" s="18"/>
      <c r="NXP301" s="18"/>
      <c r="NXQ301" s="18"/>
      <c r="NXR301" s="18"/>
      <c r="NXS301" s="18"/>
      <c r="NXT301" s="18"/>
      <c r="NXU301" s="18"/>
      <c r="NXV301" s="18"/>
      <c r="NXW301" s="18"/>
      <c r="NXX301" s="18"/>
      <c r="NXY301" s="18"/>
      <c r="NXZ301" s="18"/>
      <c r="NYA301" s="18"/>
      <c r="NYB301" s="18"/>
      <c r="NYC301" s="18"/>
      <c r="NYD301" s="18"/>
      <c r="NYE301" s="18"/>
      <c r="NYF301" s="18"/>
      <c r="NYG301" s="18"/>
      <c r="NYH301" s="18"/>
      <c r="NYI301" s="18"/>
      <c r="NYJ301" s="18"/>
      <c r="NYK301" s="18"/>
      <c r="NYL301" s="18"/>
      <c r="NYM301" s="18"/>
      <c r="NYN301" s="18"/>
      <c r="NYO301" s="18"/>
      <c r="NYP301" s="18"/>
      <c r="NYQ301" s="18"/>
      <c r="NYR301" s="18"/>
      <c r="NYS301" s="18"/>
      <c r="NYT301" s="18"/>
      <c r="NYU301" s="18"/>
      <c r="NYV301" s="18"/>
      <c r="NYW301" s="18"/>
      <c r="NYX301" s="18"/>
      <c r="NYY301" s="18"/>
      <c r="NYZ301" s="18"/>
      <c r="NZA301" s="18"/>
      <c r="NZB301" s="18"/>
      <c r="NZC301" s="18"/>
      <c r="NZD301" s="18"/>
      <c r="NZE301" s="18"/>
      <c r="NZF301" s="18"/>
      <c r="NZG301" s="18"/>
      <c r="NZH301" s="18"/>
      <c r="NZI301" s="18"/>
      <c r="NZJ301" s="18"/>
      <c r="NZK301" s="18"/>
      <c r="NZL301" s="18"/>
      <c r="NZM301" s="18"/>
      <c r="NZN301" s="18"/>
      <c r="NZO301" s="18"/>
      <c r="NZP301" s="18"/>
      <c r="NZQ301" s="18"/>
      <c r="NZR301" s="18"/>
      <c r="NZS301" s="18"/>
      <c r="NZT301" s="18"/>
      <c r="NZU301" s="18"/>
      <c r="NZV301" s="18"/>
      <c r="NZW301" s="18"/>
      <c r="NZX301" s="18"/>
      <c r="NZY301" s="18"/>
      <c r="NZZ301" s="18"/>
      <c r="OAA301" s="18"/>
      <c r="OAB301" s="18"/>
      <c r="OAC301" s="18"/>
      <c r="OAD301" s="18"/>
      <c r="OAE301" s="18"/>
      <c r="OAF301" s="18"/>
      <c r="OAG301" s="18"/>
      <c r="OAH301" s="18"/>
      <c r="OAI301" s="18"/>
      <c r="OAJ301" s="18"/>
      <c r="OAK301" s="18"/>
      <c r="OAL301" s="18"/>
      <c r="OAM301" s="18"/>
      <c r="OAN301" s="18"/>
      <c r="OAO301" s="18"/>
      <c r="OAP301" s="18"/>
      <c r="OAQ301" s="18"/>
      <c r="OAR301" s="18"/>
      <c r="OAS301" s="18"/>
      <c r="OAT301" s="18"/>
      <c r="OAU301" s="18"/>
      <c r="OAV301" s="18"/>
      <c r="OAW301" s="18"/>
      <c r="OAX301" s="18"/>
      <c r="OAY301" s="18"/>
      <c r="OAZ301" s="18"/>
      <c r="OBA301" s="18"/>
      <c r="OBB301" s="18"/>
      <c r="OBC301" s="18"/>
      <c r="OBD301" s="18"/>
      <c r="OBE301" s="18"/>
      <c r="OBF301" s="18"/>
      <c r="OBG301" s="18"/>
      <c r="OBH301" s="18"/>
      <c r="OBI301" s="18"/>
      <c r="OBJ301" s="18"/>
      <c r="OBK301" s="18"/>
      <c r="OBL301" s="18"/>
      <c r="OBM301" s="18"/>
      <c r="OBN301" s="18"/>
      <c r="OBO301" s="18"/>
      <c r="OBP301" s="18"/>
      <c r="OBQ301" s="18"/>
      <c r="OBR301" s="18"/>
      <c r="OBS301" s="18"/>
      <c r="OBT301" s="18"/>
      <c r="OBU301" s="18"/>
      <c r="OBV301" s="18"/>
      <c r="OBW301" s="18"/>
      <c r="OBX301" s="18"/>
      <c r="OBY301" s="18"/>
      <c r="OBZ301" s="18"/>
      <c r="OCA301" s="18"/>
      <c r="OCB301" s="18"/>
      <c r="OCC301" s="18"/>
      <c r="OCD301" s="18"/>
      <c r="OCE301" s="18"/>
      <c r="OCF301" s="18"/>
      <c r="OCG301" s="18"/>
      <c r="OCH301" s="18"/>
      <c r="OCI301" s="18"/>
      <c r="OCJ301" s="18"/>
      <c r="OCK301" s="18"/>
      <c r="OCL301" s="18"/>
      <c r="OCM301" s="18"/>
      <c r="OCN301" s="18"/>
      <c r="OCO301" s="18"/>
      <c r="OCP301" s="18"/>
      <c r="OCQ301" s="18"/>
      <c r="OCR301" s="18"/>
      <c r="OCS301" s="18"/>
      <c r="OCT301" s="18"/>
      <c r="OCU301" s="18"/>
      <c r="OCV301" s="18"/>
      <c r="OCW301" s="18"/>
      <c r="OCX301" s="18"/>
      <c r="OCY301" s="18"/>
      <c r="OCZ301" s="18"/>
      <c r="ODA301" s="18"/>
      <c r="ODB301" s="18"/>
      <c r="ODC301" s="18"/>
      <c r="ODD301" s="18"/>
      <c r="ODE301" s="18"/>
      <c r="ODF301" s="18"/>
      <c r="ODG301" s="18"/>
      <c r="ODH301" s="18"/>
      <c r="ODI301" s="18"/>
      <c r="ODJ301" s="18"/>
      <c r="ODK301" s="18"/>
      <c r="ODL301" s="18"/>
      <c r="ODM301" s="18"/>
      <c r="ODN301" s="18"/>
      <c r="ODO301" s="18"/>
      <c r="ODP301" s="18"/>
      <c r="ODQ301" s="18"/>
      <c r="ODR301" s="18"/>
      <c r="ODS301" s="18"/>
      <c r="ODT301" s="18"/>
      <c r="ODU301" s="18"/>
      <c r="ODV301" s="18"/>
      <c r="ODW301" s="18"/>
      <c r="ODX301" s="18"/>
      <c r="ODY301" s="18"/>
      <c r="ODZ301" s="18"/>
      <c r="OEA301" s="18"/>
      <c r="OEB301" s="18"/>
      <c r="OEC301" s="18"/>
      <c r="OED301" s="18"/>
      <c r="OEE301" s="18"/>
      <c r="OEF301" s="18"/>
      <c r="OEG301" s="18"/>
      <c r="OEH301" s="18"/>
      <c r="OEI301" s="18"/>
      <c r="OEJ301" s="18"/>
      <c r="OEK301" s="18"/>
      <c r="OEL301" s="18"/>
      <c r="OEM301" s="18"/>
      <c r="OEN301" s="18"/>
      <c r="OEO301" s="18"/>
      <c r="OEP301" s="18"/>
      <c r="OEQ301" s="18"/>
      <c r="OER301" s="18"/>
      <c r="OES301" s="18"/>
      <c r="OET301" s="18"/>
      <c r="OEU301" s="18"/>
      <c r="OEV301" s="18"/>
      <c r="OEW301" s="18"/>
      <c r="OEX301" s="18"/>
      <c r="OEY301" s="18"/>
      <c r="OEZ301" s="18"/>
      <c r="OFA301" s="18"/>
      <c r="OFB301" s="18"/>
      <c r="OFC301" s="18"/>
      <c r="OFD301" s="18"/>
      <c r="OFE301" s="18"/>
      <c r="OFF301" s="18"/>
      <c r="OFG301" s="18"/>
      <c r="OFH301" s="18"/>
      <c r="OFI301" s="18"/>
      <c r="OFJ301" s="18"/>
      <c r="OFK301" s="18"/>
      <c r="OFL301" s="18"/>
      <c r="OFM301" s="18"/>
      <c r="OFN301" s="18"/>
      <c r="OFO301" s="18"/>
      <c r="OFP301" s="18"/>
      <c r="OFQ301" s="18"/>
      <c r="OFR301" s="18"/>
      <c r="OFS301" s="18"/>
      <c r="OFT301" s="18"/>
      <c r="OFU301" s="18"/>
      <c r="OFV301" s="18"/>
      <c r="OFW301" s="18"/>
      <c r="OFX301" s="18"/>
      <c r="OFY301" s="18"/>
      <c r="OFZ301" s="18"/>
      <c r="OGA301" s="18"/>
      <c r="OGB301" s="18"/>
      <c r="OGC301" s="18"/>
      <c r="OGD301" s="18"/>
      <c r="OGE301" s="18"/>
      <c r="OGF301" s="18"/>
      <c r="OGG301" s="18"/>
      <c r="OGH301" s="18"/>
      <c r="OGI301" s="18"/>
      <c r="OGJ301" s="18"/>
      <c r="OGK301" s="18"/>
      <c r="OGL301" s="18"/>
      <c r="OGM301" s="18"/>
      <c r="OGN301" s="18"/>
      <c r="OGO301" s="18"/>
      <c r="OGP301" s="18"/>
      <c r="OGQ301" s="18"/>
      <c r="OGR301" s="18"/>
      <c r="OGS301" s="18"/>
      <c r="OGT301" s="18"/>
      <c r="OGU301" s="18"/>
      <c r="OGV301" s="18"/>
      <c r="OGW301" s="18"/>
      <c r="OGX301" s="18"/>
      <c r="OGY301" s="18"/>
      <c r="OGZ301" s="18"/>
      <c r="OHA301" s="18"/>
      <c r="OHB301" s="18"/>
      <c r="OHC301" s="18"/>
      <c r="OHD301" s="18"/>
      <c r="OHE301" s="18"/>
      <c r="OHF301" s="18"/>
      <c r="OHG301" s="18"/>
      <c r="OHH301" s="18"/>
      <c r="OHI301" s="18"/>
      <c r="OHJ301" s="18"/>
      <c r="OHK301" s="18"/>
      <c r="OHL301" s="18"/>
      <c r="OHM301" s="18"/>
      <c r="OHN301" s="18"/>
      <c r="OHO301" s="18"/>
      <c r="OHP301" s="18"/>
      <c r="OHQ301" s="18"/>
      <c r="OHR301" s="18"/>
      <c r="OHS301" s="18"/>
      <c r="OHT301" s="18"/>
      <c r="OHU301" s="18"/>
      <c r="OHV301" s="18"/>
      <c r="OHW301" s="18"/>
      <c r="OHX301" s="18"/>
      <c r="OHY301" s="18"/>
      <c r="OHZ301" s="18"/>
      <c r="OIA301" s="18"/>
      <c r="OIB301" s="18"/>
      <c r="OIC301" s="18"/>
      <c r="OID301" s="18"/>
      <c r="OIE301" s="18"/>
      <c r="OIF301" s="18"/>
      <c r="OIG301" s="18"/>
      <c r="OIH301" s="18"/>
      <c r="OII301" s="18"/>
      <c r="OIJ301" s="18"/>
      <c r="OIK301" s="18"/>
      <c r="OIL301" s="18"/>
      <c r="OIM301" s="18"/>
      <c r="OIN301" s="18"/>
      <c r="OIO301" s="18"/>
      <c r="OIP301" s="18"/>
      <c r="OIQ301" s="18"/>
      <c r="OIR301" s="18"/>
      <c r="OIS301" s="18"/>
      <c r="OIT301" s="18"/>
      <c r="OIU301" s="18"/>
      <c r="OIV301" s="18"/>
      <c r="OIW301" s="18"/>
      <c r="OIX301" s="18"/>
      <c r="OIY301" s="18"/>
      <c r="OIZ301" s="18"/>
      <c r="OJA301" s="18"/>
      <c r="OJB301" s="18"/>
      <c r="OJC301" s="18"/>
      <c r="OJD301" s="18"/>
      <c r="OJE301" s="18"/>
      <c r="OJF301" s="18"/>
      <c r="OJG301" s="18"/>
      <c r="OJH301" s="18"/>
      <c r="OJI301" s="18"/>
      <c r="OJJ301" s="18"/>
      <c r="OJK301" s="18"/>
      <c r="OJL301" s="18"/>
      <c r="OJM301" s="18"/>
      <c r="OJN301" s="18"/>
      <c r="OJO301" s="18"/>
      <c r="OJP301" s="18"/>
      <c r="OJQ301" s="18"/>
      <c r="OJR301" s="18"/>
      <c r="OJS301" s="18"/>
      <c r="OJT301" s="18"/>
      <c r="OJU301" s="18"/>
      <c r="OJV301" s="18"/>
      <c r="OJW301" s="18"/>
      <c r="OJX301" s="18"/>
      <c r="OJY301" s="18"/>
      <c r="OJZ301" s="18"/>
      <c r="OKA301" s="18"/>
      <c r="OKB301" s="18"/>
      <c r="OKC301" s="18"/>
      <c r="OKD301" s="18"/>
      <c r="OKE301" s="18"/>
      <c r="OKF301" s="18"/>
      <c r="OKG301" s="18"/>
      <c r="OKH301" s="18"/>
      <c r="OKI301" s="18"/>
      <c r="OKJ301" s="18"/>
      <c r="OKK301" s="18"/>
      <c r="OKL301" s="18"/>
      <c r="OKM301" s="18"/>
      <c r="OKN301" s="18"/>
      <c r="OKO301" s="18"/>
      <c r="OKP301" s="18"/>
      <c r="OKQ301" s="18"/>
      <c r="OKR301" s="18"/>
      <c r="OKS301" s="18"/>
      <c r="OKT301" s="18"/>
      <c r="OKU301" s="18"/>
      <c r="OKV301" s="18"/>
      <c r="OKW301" s="18"/>
      <c r="OKX301" s="18"/>
      <c r="OKY301" s="18"/>
      <c r="OKZ301" s="18"/>
      <c r="OLA301" s="18"/>
      <c r="OLB301" s="18"/>
      <c r="OLC301" s="18"/>
      <c r="OLD301" s="18"/>
      <c r="OLE301" s="18"/>
      <c r="OLF301" s="18"/>
      <c r="OLG301" s="18"/>
      <c r="OLH301" s="18"/>
      <c r="OLI301" s="18"/>
      <c r="OLJ301" s="18"/>
      <c r="OLK301" s="18"/>
      <c r="OLL301" s="18"/>
      <c r="OLM301" s="18"/>
      <c r="OLN301" s="18"/>
      <c r="OLO301" s="18"/>
      <c r="OLP301" s="18"/>
      <c r="OLQ301" s="18"/>
      <c r="OLR301" s="18"/>
      <c r="OLS301" s="18"/>
      <c r="OLT301" s="18"/>
      <c r="OLU301" s="18"/>
      <c r="OLV301" s="18"/>
      <c r="OLW301" s="18"/>
      <c r="OLX301" s="18"/>
      <c r="OLY301" s="18"/>
      <c r="OLZ301" s="18"/>
      <c r="OMA301" s="18"/>
      <c r="OMB301" s="18"/>
      <c r="OMC301" s="18"/>
      <c r="OMD301" s="18"/>
      <c r="OME301" s="18"/>
      <c r="OMF301" s="18"/>
      <c r="OMG301" s="18"/>
      <c r="OMH301" s="18"/>
      <c r="OMI301" s="18"/>
      <c r="OMJ301" s="18"/>
      <c r="OMK301" s="18"/>
      <c r="OML301" s="18"/>
      <c r="OMM301" s="18"/>
      <c r="OMN301" s="18"/>
      <c r="OMO301" s="18"/>
      <c r="OMP301" s="18"/>
      <c r="OMQ301" s="18"/>
      <c r="OMR301" s="18"/>
      <c r="OMS301" s="18"/>
      <c r="OMT301" s="18"/>
      <c r="OMU301" s="18"/>
      <c r="OMV301" s="18"/>
      <c r="OMW301" s="18"/>
      <c r="OMX301" s="18"/>
      <c r="OMY301" s="18"/>
      <c r="OMZ301" s="18"/>
      <c r="ONA301" s="18"/>
      <c r="ONB301" s="18"/>
      <c r="ONC301" s="18"/>
      <c r="OND301" s="18"/>
      <c r="ONE301" s="18"/>
      <c r="ONF301" s="18"/>
      <c r="ONG301" s="18"/>
      <c r="ONH301" s="18"/>
      <c r="ONI301" s="18"/>
      <c r="ONJ301" s="18"/>
      <c r="ONK301" s="18"/>
      <c r="ONL301" s="18"/>
      <c r="ONM301" s="18"/>
      <c r="ONN301" s="18"/>
      <c r="ONO301" s="18"/>
      <c r="ONP301" s="18"/>
      <c r="ONQ301" s="18"/>
      <c r="ONR301" s="18"/>
      <c r="ONS301" s="18"/>
      <c r="ONT301" s="18"/>
      <c r="ONU301" s="18"/>
      <c r="ONV301" s="18"/>
      <c r="ONW301" s="18"/>
      <c r="ONX301" s="18"/>
      <c r="ONY301" s="18"/>
      <c r="ONZ301" s="18"/>
      <c r="OOA301" s="18"/>
      <c r="OOB301" s="18"/>
      <c r="OOC301" s="18"/>
      <c r="OOD301" s="18"/>
      <c r="OOE301" s="18"/>
      <c r="OOF301" s="18"/>
      <c r="OOG301" s="18"/>
      <c r="OOH301" s="18"/>
      <c r="OOI301" s="18"/>
      <c r="OOJ301" s="18"/>
      <c r="OOK301" s="18"/>
      <c r="OOL301" s="18"/>
      <c r="OOM301" s="18"/>
      <c r="OON301" s="18"/>
      <c r="OOO301" s="18"/>
      <c r="OOP301" s="18"/>
      <c r="OOQ301" s="18"/>
      <c r="OOR301" s="18"/>
      <c r="OOS301" s="18"/>
      <c r="OOT301" s="18"/>
      <c r="OOU301" s="18"/>
      <c r="OOV301" s="18"/>
      <c r="OOW301" s="18"/>
      <c r="OOX301" s="18"/>
      <c r="OOY301" s="18"/>
      <c r="OOZ301" s="18"/>
      <c r="OPA301" s="18"/>
      <c r="OPB301" s="18"/>
      <c r="OPC301" s="18"/>
      <c r="OPD301" s="18"/>
      <c r="OPE301" s="18"/>
      <c r="OPF301" s="18"/>
      <c r="OPG301" s="18"/>
      <c r="OPH301" s="18"/>
      <c r="OPI301" s="18"/>
      <c r="OPJ301" s="18"/>
      <c r="OPK301" s="18"/>
      <c r="OPL301" s="18"/>
      <c r="OPM301" s="18"/>
      <c r="OPN301" s="18"/>
      <c r="OPO301" s="18"/>
      <c r="OPP301" s="18"/>
      <c r="OPQ301" s="18"/>
      <c r="OPR301" s="18"/>
      <c r="OPS301" s="18"/>
      <c r="OPT301" s="18"/>
      <c r="OPU301" s="18"/>
      <c r="OPV301" s="18"/>
      <c r="OPW301" s="18"/>
      <c r="OPX301" s="18"/>
      <c r="OPY301" s="18"/>
      <c r="OPZ301" s="18"/>
      <c r="OQA301" s="18"/>
      <c r="OQB301" s="18"/>
      <c r="OQC301" s="18"/>
      <c r="OQD301" s="18"/>
      <c r="OQE301" s="18"/>
      <c r="OQF301" s="18"/>
      <c r="OQG301" s="18"/>
      <c r="OQH301" s="18"/>
      <c r="OQI301" s="18"/>
      <c r="OQJ301" s="18"/>
      <c r="OQK301" s="18"/>
      <c r="OQL301" s="18"/>
      <c r="OQM301" s="18"/>
      <c r="OQN301" s="18"/>
      <c r="OQO301" s="18"/>
      <c r="OQP301" s="18"/>
      <c r="OQQ301" s="18"/>
      <c r="OQR301" s="18"/>
      <c r="OQS301" s="18"/>
      <c r="OQT301" s="18"/>
      <c r="OQU301" s="18"/>
      <c r="OQV301" s="18"/>
      <c r="OQW301" s="18"/>
      <c r="OQX301" s="18"/>
      <c r="OQY301" s="18"/>
      <c r="OQZ301" s="18"/>
      <c r="ORA301" s="18"/>
      <c r="ORB301" s="18"/>
      <c r="ORC301" s="18"/>
      <c r="ORD301" s="18"/>
      <c r="ORE301" s="18"/>
      <c r="ORF301" s="18"/>
      <c r="ORG301" s="18"/>
      <c r="ORH301" s="18"/>
      <c r="ORI301" s="18"/>
      <c r="ORJ301" s="18"/>
      <c r="ORK301" s="18"/>
      <c r="ORL301" s="18"/>
      <c r="ORM301" s="18"/>
      <c r="ORN301" s="18"/>
      <c r="ORO301" s="18"/>
      <c r="ORP301" s="18"/>
      <c r="ORQ301" s="18"/>
      <c r="ORR301" s="18"/>
      <c r="ORS301" s="18"/>
      <c r="ORT301" s="18"/>
      <c r="ORU301" s="18"/>
      <c r="ORV301" s="18"/>
      <c r="ORW301" s="18"/>
      <c r="ORX301" s="18"/>
      <c r="ORY301" s="18"/>
      <c r="ORZ301" s="18"/>
      <c r="OSA301" s="18"/>
      <c r="OSB301" s="18"/>
      <c r="OSC301" s="18"/>
      <c r="OSD301" s="18"/>
      <c r="OSE301" s="18"/>
      <c r="OSF301" s="18"/>
      <c r="OSG301" s="18"/>
      <c r="OSH301" s="18"/>
      <c r="OSI301" s="18"/>
      <c r="OSJ301" s="18"/>
      <c r="OSK301" s="18"/>
      <c r="OSL301" s="18"/>
      <c r="OSM301" s="18"/>
      <c r="OSN301" s="18"/>
      <c r="OSO301" s="18"/>
      <c r="OSP301" s="18"/>
      <c r="OSQ301" s="18"/>
      <c r="OSR301" s="18"/>
      <c r="OSS301" s="18"/>
      <c r="OST301" s="18"/>
      <c r="OSU301" s="18"/>
      <c r="OSV301" s="18"/>
      <c r="OSW301" s="18"/>
      <c r="OSX301" s="18"/>
      <c r="OSY301" s="18"/>
      <c r="OSZ301" s="18"/>
      <c r="OTA301" s="18"/>
      <c r="OTB301" s="18"/>
      <c r="OTC301" s="18"/>
      <c r="OTD301" s="18"/>
      <c r="OTE301" s="18"/>
      <c r="OTF301" s="18"/>
      <c r="OTG301" s="18"/>
      <c r="OTH301" s="18"/>
      <c r="OTI301" s="18"/>
      <c r="OTJ301" s="18"/>
      <c r="OTK301" s="18"/>
      <c r="OTL301" s="18"/>
      <c r="OTM301" s="18"/>
      <c r="OTN301" s="18"/>
      <c r="OTO301" s="18"/>
      <c r="OTP301" s="18"/>
      <c r="OTQ301" s="18"/>
      <c r="OTR301" s="18"/>
      <c r="OTS301" s="18"/>
      <c r="OTT301" s="18"/>
      <c r="OTU301" s="18"/>
      <c r="OTV301" s="18"/>
      <c r="OTW301" s="18"/>
      <c r="OTX301" s="18"/>
      <c r="OTY301" s="18"/>
      <c r="OTZ301" s="18"/>
      <c r="OUA301" s="18"/>
      <c r="OUB301" s="18"/>
      <c r="OUC301" s="18"/>
      <c r="OUD301" s="18"/>
      <c r="OUE301" s="18"/>
      <c r="OUF301" s="18"/>
      <c r="OUG301" s="18"/>
      <c r="OUH301" s="18"/>
      <c r="OUI301" s="18"/>
      <c r="OUJ301" s="18"/>
      <c r="OUK301" s="18"/>
      <c r="OUL301" s="18"/>
      <c r="OUM301" s="18"/>
      <c r="OUN301" s="18"/>
      <c r="OUO301" s="18"/>
      <c r="OUP301" s="18"/>
      <c r="OUQ301" s="18"/>
      <c r="OUR301" s="18"/>
      <c r="OUS301" s="18"/>
      <c r="OUT301" s="18"/>
      <c r="OUU301" s="18"/>
      <c r="OUV301" s="18"/>
      <c r="OUW301" s="18"/>
      <c r="OUX301" s="18"/>
      <c r="OUY301" s="18"/>
      <c r="OUZ301" s="18"/>
      <c r="OVA301" s="18"/>
      <c r="OVB301" s="18"/>
      <c r="OVC301" s="18"/>
      <c r="OVD301" s="18"/>
      <c r="OVE301" s="18"/>
      <c r="OVF301" s="18"/>
      <c r="OVG301" s="18"/>
      <c r="OVH301" s="18"/>
      <c r="OVI301" s="18"/>
      <c r="OVJ301" s="18"/>
      <c r="OVK301" s="18"/>
      <c r="OVL301" s="18"/>
      <c r="OVM301" s="18"/>
      <c r="OVN301" s="18"/>
      <c r="OVO301" s="18"/>
      <c r="OVP301" s="18"/>
      <c r="OVQ301" s="18"/>
      <c r="OVR301" s="18"/>
      <c r="OVS301" s="18"/>
      <c r="OVT301" s="18"/>
      <c r="OVU301" s="18"/>
      <c r="OVV301" s="18"/>
      <c r="OVW301" s="18"/>
      <c r="OVX301" s="18"/>
      <c r="OVY301" s="18"/>
      <c r="OVZ301" s="18"/>
      <c r="OWA301" s="18"/>
      <c r="OWB301" s="18"/>
      <c r="OWC301" s="18"/>
      <c r="OWD301" s="18"/>
      <c r="OWE301" s="18"/>
      <c r="OWF301" s="18"/>
      <c r="OWG301" s="18"/>
      <c r="OWH301" s="18"/>
      <c r="OWI301" s="18"/>
      <c r="OWJ301" s="18"/>
      <c r="OWK301" s="18"/>
      <c r="OWL301" s="18"/>
      <c r="OWM301" s="18"/>
      <c r="OWN301" s="18"/>
      <c r="OWO301" s="18"/>
      <c r="OWP301" s="18"/>
      <c r="OWQ301" s="18"/>
      <c r="OWR301" s="18"/>
      <c r="OWS301" s="18"/>
      <c r="OWT301" s="18"/>
      <c r="OWU301" s="18"/>
      <c r="OWV301" s="18"/>
      <c r="OWW301" s="18"/>
      <c r="OWX301" s="18"/>
      <c r="OWY301" s="18"/>
      <c r="OWZ301" s="18"/>
      <c r="OXA301" s="18"/>
      <c r="OXB301" s="18"/>
      <c r="OXC301" s="18"/>
      <c r="OXD301" s="18"/>
      <c r="OXE301" s="18"/>
      <c r="OXF301" s="18"/>
      <c r="OXG301" s="18"/>
      <c r="OXH301" s="18"/>
      <c r="OXI301" s="18"/>
      <c r="OXJ301" s="18"/>
      <c r="OXK301" s="18"/>
      <c r="OXL301" s="18"/>
      <c r="OXM301" s="18"/>
      <c r="OXN301" s="18"/>
      <c r="OXO301" s="18"/>
      <c r="OXP301" s="18"/>
      <c r="OXQ301" s="18"/>
      <c r="OXR301" s="18"/>
      <c r="OXS301" s="18"/>
      <c r="OXT301" s="18"/>
      <c r="OXU301" s="18"/>
      <c r="OXV301" s="18"/>
      <c r="OXW301" s="18"/>
      <c r="OXX301" s="18"/>
      <c r="OXY301" s="18"/>
      <c r="OXZ301" s="18"/>
      <c r="OYA301" s="18"/>
      <c r="OYB301" s="18"/>
      <c r="OYC301" s="18"/>
      <c r="OYD301" s="18"/>
      <c r="OYE301" s="18"/>
      <c r="OYF301" s="18"/>
      <c r="OYG301" s="18"/>
      <c r="OYH301" s="18"/>
      <c r="OYI301" s="18"/>
      <c r="OYJ301" s="18"/>
      <c r="OYK301" s="18"/>
      <c r="OYL301" s="18"/>
      <c r="OYM301" s="18"/>
      <c r="OYN301" s="18"/>
      <c r="OYO301" s="18"/>
      <c r="OYP301" s="18"/>
      <c r="OYQ301" s="18"/>
      <c r="OYR301" s="18"/>
      <c r="OYS301" s="18"/>
      <c r="OYT301" s="18"/>
      <c r="OYU301" s="18"/>
      <c r="OYV301" s="18"/>
      <c r="OYW301" s="18"/>
      <c r="OYX301" s="18"/>
      <c r="OYY301" s="18"/>
      <c r="OYZ301" s="18"/>
      <c r="OZA301" s="18"/>
      <c r="OZB301" s="18"/>
      <c r="OZC301" s="18"/>
      <c r="OZD301" s="18"/>
      <c r="OZE301" s="18"/>
      <c r="OZF301" s="18"/>
      <c r="OZG301" s="18"/>
      <c r="OZH301" s="18"/>
      <c r="OZI301" s="18"/>
      <c r="OZJ301" s="18"/>
      <c r="OZK301" s="18"/>
      <c r="OZL301" s="18"/>
      <c r="OZM301" s="18"/>
      <c r="OZN301" s="18"/>
      <c r="OZO301" s="18"/>
      <c r="OZP301" s="18"/>
      <c r="OZQ301" s="18"/>
      <c r="OZR301" s="18"/>
      <c r="OZS301" s="18"/>
      <c r="OZT301" s="18"/>
      <c r="OZU301" s="18"/>
      <c r="OZV301" s="18"/>
      <c r="OZW301" s="18"/>
      <c r="OZX301" s="18"/>
      <c r="OZY301" s="18"/>
      <c r="OZZ301" s="18"/>
      <c r="PAA301" s="18"/>
      <c r="PAB301" s="18"/>
      <c r="PAC301" s="18"/>
      <c r="PAD301" s="18"/>
      <c r="PAE301" s="18"/>
      <c r="PAF301" s="18"/>
      <c r="PAG301" s="18"/>
      <c r="PAH301" s="18"/>
      <c r="PAI301" s="18"/>
      <c r="PAJ301" s="18"/>
      <c r="PAK301" s="18"/>
      <c r="PAL301" s="18"/>
      <c r="PAM301" s="18"/>
      <c r="PAN301" s="18"/>
      <c r="PAO301" s="18"/>
      <c r="PAP301" s="18"/>
      <c r="PAQ301" s="18"/>
      <c r="PAR301" s="18"/>
      <c r="PAS301" s="18"/>
      <c r="PAT301" s="18"/>
      <c r="PAU301" s="18"/>
      <c r="PAV301" s="18"/>
      <c r="PAW301" s="18"/>
      <c r="PAX301" s="18"/>
      <c r="PAY301" s="18"/>
      <c r="PAZ301" s="18"/>
      <c r="PBA301" s="18"/>
      <c r="PBB301" s="18"/>
      <c r="PBC301" s="18"/>
      <c r="PBD301" s="18"/>
      <c r="PBE301" s="18"/>
      <c r="PBF301" s="18"/>
      <c r="PBG301" s="18"/>
      <c r="PBH301" s="18"/>
      <c r="PBI301" s="18"/>
      <c r="PBJ301" s="18"/>
      <c r="PBK301" s="18"/>
      <c r="PBL301" s="18"/>
      <c r="PBM301" s="18"/>
      <c r="PBN301" s="18"/>
      <c r="PBO301" s="18"/>
      <c r="PBP301" s="18"/>
      <c r="PBQ301" s="18"/>
      <c r="PBR301" s="18"/>
      <c r="PBS301" s="18"/>
      <c r="PBT301" s="18"/>
      <c r="PBU301" s="18"/>
      <c r="PBV301" s="18"/>
      <c r="PBW301" s="18"/>
      <c r="PBX301" s="18"/>
      <c r="PBY301" s="18"/>
      <c r="PBZ301" s="18"/>
      <c r="PCA301" s="18"/>
      <c r="PCB301" s="18"/>
      <c r="PCC301" s="18"/>
      <c r="PCD301" s="18"/>
      <c r="PCE301" s="18"/>
      <c r="PCF301" s="18"/>
      <c r="PCG301" s="18"/>
      <c r="PCH301" s="18"/>
      <c r="PCI301" s="18"/>
      <c r="PCJ301" s="18"/>
      <c r="PCK301" s="18"/>
      <c r="PCL301" s="18"/>
      <c r="PCM301" s="18"/>
      <c r="PCN301" s="18"/>
      <c r="PCO301" s="18"/>
      <c r="PCP301" s="18"/>
      <c r="PCQ301" s="18"/>
      <c r="PCR301" s="18"/>
      <c r="PCS301" s="18"/>
      <c r="PCT301" s="18"/>
      <c r="PCU301" s="18"/>
      <c r="PCV301" s="18"/>
      <c r="PCW301" s="18"/>
      <c r="PCX301" s="18"/>
      <c r="PCY301" s="18"/>
      <c r="PCZ301" s="18"/>
      <c r="PDA301" s="18"/>
      <c r="PDB301" s="18"/>
      <c r="PDC301" s="18"/>
      <c r="PDD301" s="18"/>
      <c r="PDE301" s="18"/>
      <c r="PDF301" s="18"/>
      <c r="PDG301" s="18"/>
      <c r="PDH301" s="18"/>
      <c r="PDI301" s="18"/>
      <c r="PDJ301" s="18"/>
      <c r="PDK301" s="18"/>
      <c r="PDL301" s="18"/>
      <c r="PDM301" s="18"/>
      <c r="PDN301" s="18"/>
      <c r="PDO301" s="18"/>
      <c r="PDP301" s="18"/>
      <c r="PDQ301" s="18"/>
      <c r="PDR301" s="18"/>
      <c r="PDS301" s="18"/>
      <c r="PDT301" s="18"/>
      <c r="PDU301" s="18"/>
      <c r="PDV301" s="18"/>
      <c r="PDW301" s="18"/>
      <c r="PDX301" s="18"/>
      <c r="PDY301" s="18"/>
      <c r="PDZ301" s="18"/>
      <c r="PEA301" s="18"/>
      <c r="PEB301" s="18"/>
      <c r="PEC301" s="18"/>
      <c r="PED301" s="18"/>
      <c r="PEE301" s="18"/>
      <c r="PEF301" s="18"/>
      <c r="PEG301" s="18"/>
      <c r="PEH301" s="18"/>
      <c r="PEI301" s="18"/>
      <c r="PEJ301" s="18"/>
      <c r="PEK301" s="18"/>
      <c r="PEL301" s="18"/>
      <c r="PEM301" s="18"/>
      <c r="PEN301" s="18"/>
      <c r="PEO301" s="18"/>
      <c r="PEP301" s="18"/>
      <c r="PEQ301" s="18"/>
      <c r="PER301" s="18"/>
      <c r="PES301" s="18"/>
      <c r="PET301" s="18"/>
      <c r="PEU301" s="18"/>
      <c r="PEV301" s="18"/>
      <c r="PEW301" s="18"/>
      <c r="PEX301" s="18"/>
      <c r="PEY301" s="18"/>
      <c r="PEZ301" s="18"/>
      <c r="PFA301" s="18"/>
      <c r="PFB301" s="18"/>
      <c r="PFC301" s="18"/>
      <c r="PFD301" s="18"/>
      <c r="PFE301" s="18"/>
      <c r="PFF301" s="18"/>
      <c r="PFG301" s="18"/>
      <c r="PFH301" s="18"/>
      <c r="PFI301" s="18"/>
      <c r="PFJ301" s="18"/>
      <c r="PFK301" s="18"/>
      <c r="PFL301" s="18"/>
      <c r="PFM301" s="18"/>
      <c r="PFN301" s="18"/>
      <c r="PFO301" s="18"/>
      <c r="PFP301" s="18"/>
      <c r="PFQ301" s="18"/>
      <c r="PFR301" s="18"/>
      <c r="PFS301" s="18"/>
      <c r="PFT301" s="18"/>
      <c r="PFU301" s="18"/>
      <c r="PFV301" s="18"/>
      <c r="PFW301" s="18"/>
      <c r="PFX301" s="18"/>
      <c r="PFY301" s="18"/>
      <c r="PFZ301" s="18"/>
      <c r="PGA301" s="18"/>
      <c r="PGB301" s="18"/>
      <c r="PGC301" s="18"/>
      <c r="PGD301" s="18"/>
      <c r="PGE301" s="18"/>
      <c r="PGF301" s="18"/>
      <c r="PGG301" s="18"/>
      <c r="PGH301" s="18"/>
      <c r="PGI301" s="18"/>
      <c r="PGJ301" s="18"/>
      <c r="PGK301" s="18"/>
      <c r="PGL301" s="18"/>
      <c r="PGM301" s="18"/>
      <c r="PGN301" s="18"/>
      <c r="PGO301" s="18"/>
      <c r="PGP301" s="18"/>
      <c r="PGQ301" s="18"/>
      <c r="PGR301" s="18"/>
      <c r="PGS301" s="18"/>
      <c r="PGT301" s="18"/>
      <c r="PGU301" s="18"/>
      <c r="PGV301" s="18"/>
      <c r="PGW301" s="18"/>
      <c r="PGX301" s="18"/>
      <c r="PGY301" s="18"/>
      <c r="PGZ301" s="18"/>
      <c r="PHA301" s="18"/>
      <c r="PHB301" s="18"/>
      <c r="PHC301" s="18"/>
      <c r="PHD301" s="18"/>
      <c r="PHE301" s="18"/>
      <c r="PHF301" s="18"/>
      <c r="PHG301" s="18"/>
      <c r="PHH301" s="18"/>
      <c r="PHI301" s="18"/>
      <c r="PHJ301" s="18"/>
      <c r="PHK301" s="18"/>
      <c r="PHL301" s="18"/>
      <c r="PHM301" s="18"/>
      <c r="PHN301" s="18"/>
      <c r="PHO301" s="18"/>
      <c r="PHP301" s="18"/>
      <c r="PHQ301" s="18"/>
      <c r="PHR301" s="18"/>
      <c r="PHS301" s="18"/>
      <c r="PHT301" s="18"/>
      <c r="PHU301" s="18"/>
      <c r="PHV301" s="18"/>
      <c r="PHW301" s="18"/>
      <c r="PHX301" s="18"/>
      <c r="PHY301" s="18"/>
      <c r="PHZ301" s="18"/>
      <c r="PIA301" s="18"/>
      <c r="PIB301" s="18"/>
      <c r="PIC301" s="18"/>
      <c r="PID301" s="18"/>
      <c r="PIE301" s="18"/>
      <c r="PIF301" s="18"/>
      <c r="PIG301" s="18"/>
      <c r="PIH301" s="18"/>
      <c r="PII301" s="18"/>
      <c r="PIJ301" s="18"/>
      <c r="PIK301" s="18"/>
      <c r="PIL301" s="18"/>
      <c r="PIM301" s="18"/>
      <c r="PIN301" s="18"/>
      <c r="PIO301" s="18"/>
      <c r="PIP301" s="18"/>
      <c r="PIQ301" s="18"/>
      <c r="PIR301" s="18"/>
      <c r="PIS301" s="18"/>
      <c r="PIT301" s="18"/>
      <c r="PIU301" s="18"/>
      <c r="PIV301" s="18"/>
      <c r="PIW301" s="18"/>
      <c r="PIX301" s="18"/>
      <c r="PIY301" s="18"/>
      <c r="PIZ301" s="18"/>
      <c r="PJA301" s="18"/>
      <c r="PJB301" s="18"/>
      <c r="PJC301" s="18"/>
      <c r="PJD301" s="18"/>
      <c r="PJE301" s="18"/>
      <c r="PJF301" s="18"/>
      <c r="PJG301" s="18"/>
      <c r="PJH301" s="18"/>
      <c r="PJI301" s="18"/>
      <c r="PJJ301" s="18"/>
      <c r="PJK301" s="18"/>
      <c r="PJL301" s="18"/>
      <c r="PJM301" s="18"/>
      <c r="PJN301" s="18"/>
      <c r="PJO301" s="18"/>
      <c r="PJP301" s="18"/>
      <c r="PJQ301" s="18"/>
      <c r="PJR301" s="18"/>
      <c r="PJS301" s="18"/>
      <c r="PJT301" s="18"/>
      <c r="PJU301" s="18"/>
      <c r="PJV301" s="18"/>
      <c r="PJW301" s="18"/>
      <c r="PJX301" s="18"/>
      <c r="PJY301" s="18"/>
      <c r="PJZ301" s="18"/>
      <c r="PKA301" s="18"/>
      <c r="PKB301" s="18"/>
      <c r="PKC301" s="18"/>
      <c r="PKD301" s="18"/>
      <c r="PKE301" s="18"/>
      <c r="PKF301" s="18"/>
      <c r="PKG301" s="18"/>
      <c r="PKH301" s="18"/>
      <c r="PKI301" s="18"/>
      <c r="PKJ301" s="18"/>
      <c r="PKK301" s="18"/>
      <c r="PKL301" s="18"/>
      <c r="PKM301" s="18"/>
      <c r="PKN301" s="18"/>
      <c r="PKO301" s="18"/>
      <c r="PKP301" s="18"/>
      <c r="PKQ301" s="18"/>
      <c r="PKR301" s="18"/>
      <c r="PKS301" s="18"/>
      <c r="PKT301" s="18"/>
      <c r="PKU301" s="18"/>
      <c r="PKV301" s="18"/>
      <c r="PKW301" s="18"/>
      <c r="PKX301" s="18"/>
      <c r="PKY301" s="18"/>
      <c r="PKZ301" s="18"/>
      <c r="PLA301" s="18"/>
      <c r="PLB301" s="18"/>
      <c r="PLC301" s="18"/>
      <c r="PLD301" s="18"/>
      <c r="PLE301" s="18"/>
      <c r="PLF301" s="18"/>
      <c r="PLG301" s="18"/>
      <c r="PLH301" s="18"/>
      <c r="PLI301" s="18"/>
      <c r="PLJ301" s="18"/>
      <c r="PLK301" s="18"/>
      <c r="PLL301" s="18"/>
      <c r="PLM301" s="18"/>
      <c r="PLN301" s="18"/>
      <c r="PLO301" s="18"/>
      <c r="PLP301" s="18"/>
      <c r="PLQ301" s="18"/>
      <c r="PLR301" s="18"/>
      <c r="PLS301" s="18"/>
      <c r="PLT301" s="18"/>
      <c r="PLU301" s="18"/>
      <c r="PLV301" s="18"/>
      <c r="PLW301" s="18"/>
      <c r="PLX301" s="18"/>
      <c r="PLY301" s="18"/>
      <c r="PLZ301" s="18"/>
      <c r="PMA301" s="18"/>
      <c r="PMB301" s="18"/>
      <c r="PMC301" s="18"/>
      <c r="PMD301" s="18"/>
      <c r="PME301" s="18"/>
      <c r="PMF301" s="18"/>
      <c r="PMG301" s="18"/>
      <c r="PMH301" s="18"/>
      <c r="PMI301" s="18"/>
      <c r="PMJ301" s="18"/>
      <c r="PMK301" s="18"/>
      <c r="PML301" s="18"/>
      <c r="PMM301" s="18"/>
      <c r="PMN301" s="18"/>
      <c r="PMO301" s="18"/>
      <c r="PMP301" s="18"/>
      <c r="PMQ301" s="18"/>
      <c r="PMR301" s="18"/>
      <c r="PMS301" s="18"/>
      <c r="PMT301" s="18"/>
      <c r="PMU301" s="18"/>
      <c r="PMV301" s="18"/>
      <c r="PMW301" s="18"/>
      <c r="PMX301" s="18"/>
      <c r="PMY301" s="18"/>
      <c r="PMZ301" s="18"/>
      <c r="PNA301" s="18"/>
      <c r="PNB301" s="18"/>
      <c r="PNC301" s="18"/>
      <c r="PND301" s="18"/>
      <c r="PNE301" s="18"/>
      <c r="PNF301" s="18"/>
      <c r="PNG301" s="18"/>
      <c r="PNH301" s="18"/>
      <c r="PNI301" s="18"/>
      <c r="PNJ301" s="18"/>
      <c r="PNK301" s="18"/>
      <c r="PNL301" s="18"/>
      <c r="PNM301" s="18"/>
      <c r="PNN301" s="18"/>
      <c r="PNO301" s="18"/>
      <c r="PNP301" s="18"/>
      <c r="PNQ301" s="18"/>
      <c r="PNR301" s="18"/>
      <c r="PNS301" s="18"/>
      <c r="PNT301" s="18"/>
      <c r="PNU301" s="18"/>
      <c r="PNV301" s="18"/>
      <c r="PNW301" s="18"/>
      <c r="PNX301" s="18"/>
      <c r="PNY301" s="18"/>
      <c r="PNZ301" s="18"/>
      <c r="POA301" s="18"/>
      <c r="POB301" s="18"/>
      <c r="POC301" s="18"/>
      <c r="POD301" s="18"/>
      <c r="POE301" s="18"/>
      <c r="POF301" s="18"/>
      <c r="POG301" s="18"/>
      <c r="POH301" s="18"/>
      <c r="POI301" s="18"/>
      <c r="POJ301" s="18"/>
      <c r="POK301" s="18"/>
      <c r="POL301" s="18"/>
      <c r="POM301" s="18"/>
      <c r="PON301" s="18"/>
      <c r="POO301" s="18"/>
      <c r="POP301" s="18"/>
      <c r="POQ301" s="18"/>
      <c r="POR301" s="18"/>
      <c r="POS301" s="18"/>
      <c r="POT301" s="18"/>
      <c r="POU301" s="18"/>
      <c r="POV301" s="18"/>
      <c r="POW301" s="18"/>
      <c r="POX301" s="18"/>
      <c r="POY301" s="18"/>
      <c r="POZ301" s="18"/>
      <c r="PPA301" s="18"/>
      <c r="PPB301" s="18"/>
      <c r="PPC301" s="18"/>
      <c r="PPD301" s="18"/>
      <c r="PPE301" s="18"/>
      <c r="PPF301" s="18"/>
      <c r="PPG301" s="18"/>
      <c r="PPH301" s="18"/>
      <c r="PPI301" s="18"/>
      <c r="PPJ301" s="18"/>
      <c r="PPK301" s="18"/>
      <c r="PPL301" s="18"/>
      <c r="PPM301" s="18"/>
      <c r="PPN301" s="18"/>
      <c r="PPO301" s="18"/>
      <c r="PPP301" s="18"/>
      <c r="PPQ301" s="18"/>
      <c r="PPR301" s="18"/>
      <c r="PPS301" s="18"/>
      <c r="PPT301" s="18"/>
      <c r="PPU301" s="18"/>
      <c r="PPV301" s="18"/>
      <c r="PPW301" s="18"/>
      <c r="PPX301" s="18"/>
      <c r="PPY301" s="18"/>
      <c r="PPZ301" s="18"/>
      <c r="PQA301" s="18"/>
      <c r="PQB301" s="18"/>
      <c r="PQC301" s="18"/>
      <c r="PQD301" s="18"/>
      <c r="PQE301" s="18"/>
      <c r="PQF301" s="18"/>
      <c r="PQG301" s="18"/>
      <c r="PQH301" s="18"/>
      <c r="PQI301" s="18"/>
      <c r="PQJ301" s="18"/>
      <c r="PQK301" s="18"/>
      <c r="PQL301" s="18"/>
      <c r="PQM301" s="18"/>
      <c r="PQN301" s="18"/>
      <c r="PQO301" s="18"/>
      <c r="PQP301" s="18"/>
      <c r="PQQ301" s="18"/>
      <c r="PQR301" s="18"/>
      <c r="PQS301" s="18"/>
      <c r="PQT301" s="18"/>
      <c r="PQU301" s="18"/>
      <c r="PQV301" s="18"/>
      <c r="PQW301" s="18"/>
      <c r="PQX301" s="18"/>
      <c r="PQY301" s="18"/>
      <c r="PQZ301" s="18"/>
      <c r="PRA301" s="18"/>
      <c r="PRB301" s="18"/>
      <c r="PRC301" s="18"/>
      <c r="PRD301" s="18"/>
      <c r="PRE301" s="18"/>
      <c r="PRF301" s="18"/>
      <c r="PRG301" s="18"/>
      <c r="PRH301" s="18"/>
      <c r="PRI301" s="18"/>
      <c r="PRJ301" s="18"/>
      <c r="PRK301" s="18"/>
      <c r="PRL301" s="18"/>
      <c r="PRM301" s="18"/>
      <c r="PRN301" s="18"/>
      <c r="PRO301" s="18"/>
      <c r="PRP301" s="18"/>
      <c r="PRQ301" s="18"/>
      <c r="PRR301" s="18"/>
      <c r="PRS301" s="18"/>
      <c r="PRT301" s="18"/>
      <c r="PRU301" s="18"/>
      <c r="PRV301" s="18"/>
      <c r="PRW301" s="18"/>
      <c r="PRX301" s="18"/>
      <c r="PRY301" s="18"/>
      <c r="PRZ301" s="18"/>
      <c r="PSA301" s="18"/>
      <c r="PSB301" s="18"/>
      <c r="PSC301" s="18"/>
      <c r="PSD301" s="18"/>
      <c r="PSE301" s="18"/>
      <c r="PSF301" s="18"/>
      <c r="PSG301" s="18"/>
      <c r="PSH301" s="18"/>
      <c r="PSI301" s="18"/>
      <c r="PSJ301" s="18"/>
      <c r="PSK301" s="18"/>
      <c r="PSL301" s="18"/>
      <c r="PSM301" s="18"/>
      <c r="PSN301" s="18"/>
      <c r="PSO301" s="18"/>
      <c r="PSP301" s="18"/>
      <c r="PSQ301" s="18"/>
      <c r="PSR301" s="18"/>
      <c r="PSS301" s="18"/>
      <c r="PST301" s="18"/>
      <c r="PSU301" s="18"/>
      <c r="PSV301" s="18"/>
      <c r="PSW301" s="18"/>
      <c r="PSX301" s="18"/>
      <c r="PSY301" s="18"/>
      <c r="PSZ301" s="18"/>
      <c r="PTA301" s="18"/>
      <c r="PTB301" s="18"/>
      <c r="PTC301" s="18"/>
      <c r="PTD301" s="18"/>
      <c r="PTE301" s="18"/>
      <c r="PTF301" s="18"/>
      <c r="PTG301" s="18"/>
      <c r="PTH301" s="18"/>
      <c r="PTI301" s="18"/>
      <c r="PTJ301" s="18"/>
      <c r="PTK301" s="18"/>
      <c r="PTL301" s="18"/>
      <c r="PTM301" s="18"/>
      <c r="PTN301" s="18"/>
      <c r="PTO301" s="18"/>
      <c r="PTP301" s="18"/>
      <c r="PTQ301" s="18"/>
      <c r="PTR301" s="18"/>
      <c r="PTS301" s="18"/>
      <c r="PTT301" s="18"/>
      <c r="PTU301" s="18"/>
      <c r="PTV301" s="18"/>
      <c r="PTW301" s="18"/>
      <c r="PTX301" s="18"/>
      <c r="PTY301" s="18"/>
      <c r="PTZ301" s="18"/>
      <c r="PUA301" s="18"/>
      <c r="PUB301" s="18"/>
      <c r="PUC301" s="18"/>
      <c r="PUD301" s="18"/>
      <c r="PUE301" s="18"/>
      <c r="PUF301" s="18"/>
      <c r="PUG301" s="18"/>
      <c r="PUH301" s="18"/>
      <c r="PUI301" s="18"/>
      <c r="PUJ301" s="18"/>
      <c r="PUK301" s="18"/>
      <c r="PUL301" s="18"/>
      <c r="PUM301" s="18"/>
      <c r="PUN301" s="18"/>
      <c r="PUO301" s="18"/>
      <c r="PUP301" s="18"/>
      <c r="PUQ301" s="18"/>
      <c r="PUR301" s="18"/>
      <c r="PUS301" s="18"/>
      <c r="PUT301" s="18"/>
      <c r="PUU301" s="18"/>
      <c r="PUV301" s="18"/>
      <c r="PUW301" s="18"/>
      <c r="PUX301" s="18"/>
      <c r="PUY301" s="18"/>
      <c r="PUZ301" s="18"/>
      <c r="PVA301" s="18"/>
      <c r="PVB301" s="18"/>
      <c r="PVC301" s="18"/>
      <c r="PVD301" s="18"/>
      <c r="PVE301" s="18"/>
      <c r="PVF301" s="18"/>
      <c r="PVG301" s="18"/>
      <c r="PVH301" s="18"/>
      <c r="PVI301" s="18"/>
      <c r="PVJ301" s="18"/>
      <c r="PVK301" s="18"/>
      <c r="PVL301" s="18"/>
      <c r="PVM301" s="18"/>
      <c r="PVN301" s="18"/>
      <c r="PVO301" s="18"/>
      <c r="PVP301" s="18"/>
      <c r="PVQ301" s="18"/>
      <c r="PVR301" s="18"/>
      <c r="PVS301" s="18"/>
      <c r="PVT301" s="18"/>
      <c r="PVU301" s="18"/>
      <c r="PVV301" s="18"/>
      <c r="PVW301" s="18"/>
      <c r="PVX301" s="18"/>
      <c r="PVY301" s="18"/>
      <c r="PVZ301" s="18"/>
      <c r="PWA301" s="18"/>
      <c r="PWB301" s="18"/>
      <c r="PWC301" s="18"/>
      <c r="PWD301" s="18"/>
      <c r="PWE301" s="18"/>
      <c r="PWF301" s="18"/>
      <c r="PWG301" s="18"/>
      <c r="PWH301" s="18"/>
      <c r="PWI301" s="18"/>
      <c r="PWJ301" s="18"/>
      <c r="PWK301" s="18"/>
      <c r="PWL301" s="18"/>
      <c r="PWM301" s="18"/>
      <c r="PWN301" s="18"/>
      <c r="PWO301" s="18"/>
      <c r="PWP301" s="18"/>
      <c r="PWQ301" s="18"/>
      <c r="PWR301" s="18"/>
      <c r="PWS301" s="18"/>
      <c r="PWT301" s="18"/>
      <c r="PWU301" s="18"/>
      <c r="PWV301" s="18"/>
      <c r="PWW301" s="18"/>
      <c r="PWX301" s="18"/>
      <c r="PWY301" s="18"/>
      <c r="PWZ301" s="18"/>
      <c r="PXA301" s="18"/>
      <c r="PXB301" s="18"/>
      <c r="PXC301" s="18"/>
      <c r="PXD301" s="18"/>
      <c r="PXE301" s="18"/>
      <c r="PXF301" s="18"/>
      <c r="PXG301" s="18"/>
      <c r="PXH301" s="18"/>
      <c r="PXI301" s="18"/>
      <c r="PXJ301" s="18"/>
      <c r="PXK301" s="18"/>
      <c r="PXL301" s="18"/>
      <c r="PXM301" s="18"/>
      <c r="PXN301" s="18"/>
      <c r="PXO301" s="18"/>
      <c r="PXP301" s="18"/>
      <c r="PXQ301" s="18"/>
      <c r="PXR301" s="18"/>
      <c r="PXS301" s="18"/>
      <c r="PXT301" s="18"/>
      <c r="PXU301" s="18"/>
      <c r="PXV301" s="18"/>
      <c r="PXW301" s="18"/>
      <c r="PXX301" s="18"/>
      <c r="PXY301" s="18"/>
      <c r="PXZ301" s="18"/>
      <c r="PYA301" s="18"/>
      <c r="PYB301" s="18"/>
      <c r="PYC301" s="18"/>
      <c r="PYD301" s="18"/>
      <c r="PYE301" s="18"/>
      <c r="PYF301" s="18"/>
      <c r="PYG301" s="18"/>
      <c r="PYH301" s="18"/>
      <c r="PYI301" s="18"/>
      <c r="PYJ301" s="18"/>
      <c r="PYK301" s="18"/>
      <c r="PYL301" s="18"/>
      <c r="PYM301" s="18"/>
      <c r="PYN301" s="18"/>
      <c r="PYO301" s="18"/>
      <c r="PYP301" s="18"/>
      <c r="PYQ301" s="18"/>
      <c r="PYR301" s="18"/>
      <c r="PYS301" s="18"/>
      <c r="PYT301" s="18"/>
      <c r="PYU301" s="18"/>
      <c r="PYV301" s="18"/>
      <c r="PYW301" s="18"/>
      <c r="PYX301" s="18"/>
      <c r="PYY301" s="18"/>
      <c r="PYZ301" s="18"/>
      <c r="PZA301" s="18"/>
      <c r="PZB301" s="18"/>
      <c r="PZC301" s="18"/>
      <c r="PZD301" s="18"/>
      <c r="PZE301" s="18"/>
      <c r="PZF301" s="18"/>
      <c r="PZG301" s="18"/>
      <c r="PZH301" s="18"/>
      <c r="PZI301" s="18"/>
      <c r="PZJ301" s="18"/>
      <c r="PZK301" s="18"/>
      <c r="PZL301" s="18"/>
      <c r="PZM301" s="18"/>
      <c r="PZN301" s="18"/>
      <c r="PZO301" s="18"/>
      <c r="PZP301" s="18"/>
      <c r="PZQ301" s="18"/>
      <c r="PZR301" s="18"/>
      <c r="PZS301" s="18"/>
      <c r="PZT301" s="18"/>
      <c r="PZU301" s="18"/>
      <c r="PZV301" s="18"/>
      <c r="PZW301" s="18"/>
      <c r="PZX301" s="18"/>
      <c r="PZY301" s="18"/>
      <c r="PZZ301" s="18"/>
      <c r="QAA301" s="18"/>
      <c r="QAB301" s="18"/>
      <c r="QAC301" s="18"/>
      <c r="QAD301" s="18"/>
      <c r="QAE301" s="18"/>
      <c r="QAF301" s="18"/>
      <c r="QAG301" s="18"/>
      <c r="QAH301" s="18"/>
      <c r="QAI301" s="18"/>
      <c r="QAJ301" s="18"/>
      <c r="QAK301" s="18"/>
      <c r="QAL301" s="18"/>
      <c r="QAM301" s="18"/>
      <c r="QAN301" s="18"/>
      <c r="QAO301" s="18"/>
      <c r="QAP301" s="18"/>
      <c r="QAQ301" s="18"/>
      <c r="QAR301" s="18"/>
      <c r="QAS301" s="18"/>
      <c r="QAT301" s="18"/>
      <c r="QAU301" s="18"/>
      <c r="QAV301" s="18"/>
      <c r="QAW301" s="18"/>
      <c r="QAX301" s="18"/>
      <c r="QAY301" s="18"/>
      <c r="QAZ301" s="18"/>
      <c r="QBA301" s="18"/>
      <c r="QBB301" s="18"/>
      <c r="QBC301" s="18"/>
      <c r="QBD301" s="18"/>
      <c r="QBE301" s="18"/>
      <c r="QBF301" s="18"/>
      <c r="QBG301" s="18"/>
      <c r="QBH301" s="18"/>
      <c r="QBI301" s="18"/>
      <c r="QBJ301" s="18"/>
      <c r="QBK301" s="18"/>
      <c r="QBL301" s="18"/>
      <c r="QBM301" s="18"/>
      <c r="QBN301" s="18"/>
      <c r="QBO301" s="18"/>
      <c r="QBP301" s="18"/>
      <c r="QBQ301" s="18"/>
      <c r="QBR301" s="18"/>
      <c r="QBS301" s="18"/>
      <c r="QBT301" s="18"/>
      <c r="QBU301" s="18"/>
      <c r="QBV301" s="18"/>
      <c r="QBW301" s="18"/>
      <c r="QBX301" s="18"/>
      <c r="QBY301" s="18"/>
      <c r="QBZ301" s="18"/>
      <c r="QCA301" s="18"/>
      <c r="QCB301" s="18"/>
      <c r="QCC301" s="18"/>
      <c r="QCD301" s="18"/>
      <c r="QCE301" s="18"/>
      <c r="QCF301" s="18"/>
      <c r="QCG301" s="18"/>
      <c r="QCH301" s="18"/>
      <c r="QCI301" s="18"/>
      <c r="QCJ301" s="18"/>
      <c r="QCK301" s="18"/>
      <c r="QCL301" s="18"/>
      <c r="QCM301" s="18"/>
      <c r="QCN301" s="18"/>
      <c r="QCO301" s="18"/>
      <c r="QCP301" s="18"/>
      <c r="QCQ301" s="18"/>
      <c r="QCR301" s="18"/>
      <c r="QCS301" s="18"/>
      <c r="QCT301" s="18"/>
      <c r="QCU301" s="18"/>
      <c r="QCV301" s="18"/>
      <c r="QCW301" s="18"/>
      <c r="QCX301" s="18"/>
      <c r="QCY301" s="18"/>
      <c r="QCZ301" s="18"/>
      <c r="QDA301" s="18"/>
      <c r="QDB301" s="18"/>
      <c r="QDC301" s="18"/>
      <c r="QDD301" s="18"/>
      <c r="QDE301" s="18"/>
      <c r="QDF301" s="18"/>
      <c r="QDG301" s="18"/>
      <c r="QDH301" s="18"/>
      <c r="QDI301" s="18"/>
      <c r="QDJ301" s="18"/>
      <c r="QDK301" s="18"/>
      <c r="QDL301" s="18"/>
      <c r="QDM301" s="18"/>
      <c r="QDN301" s="18"/>
      <c r="QDO301" s="18"/>
      <c r="QDP301" s="18"/>
      <c r="QDQ301" s="18"/>
      <c r="QDR301" s="18"/>
      <c r="QDS301" s="18"/>
      <c r="QDT301" s="18"/>
      <c r="QDU301" s="18"/>
      <c r="QDV301" s="18"/>
      <c r="QDW301" s="18"/>
      <c r="QDX301" s="18"/>
      <c r="QDY301" s="18"/>
      <c r="QDZ301" s="18"/>
      <c r="QEA301" s="18"/>
      <c r="QEB301" s="18"/>
      <c r="QEC301" s="18"/>
      <c r="QED301" s="18"/>
      <c r="QEE301" s="18"/>
      <c r="QEF301" s="18"/>
      <c r="QEG301" s="18"/>
      <c r="QEH301" s="18"/>
      <c r="QEI301" s="18"/>
      <c r="QEJ301" s="18"/>
      <c r="QEK301" s="18"/>
      <c r="QEL301" s="18"/>
      <c r="QEM301" s="18"/>
      <c r="QEN301" s="18"/>
      <c r="QEO301" s="18"/>
      <c r="QEP301" s="18"/>
      <c r="QEQ301" s="18"/>
      <c r="QER301" s="18"/>
      <c r="QES301" s="18"/>
      <c r="QET301" s="18"/>
      <c r="QEU301" s="18"/>
      <c r="QEV301" s="18"/>
      <c r="QEW301" s="18"/>
      <c r="QEX301" s="18"/>
      <c r="QEY301" s="18"/>
      <c r="QEZ301" s="18"/>
      <c r="QFA301" s="18"/>
      <c r="QFB301" s="18"/>
      <c r="QFC301" s="18"/>
      <c r="QFD301" s="18"/>
      <c r="QFE301" s="18"/>
      <c r="QFF301" s="18"/>
      <c r="QFG301" s="18"/>
      <c r="QFH301" s="18"/>
      <c r="QFI301" s="18"/>
      <c r="QFJ301" s="18"/>
      <c r="QFK301" s="18"/>
      <c r="QFL301" s="18"/>
      <c r="QFM301" s="18"/>
      <c r="QFN301" s="18"/>
      <c r="QFO301" s="18"/>
      <c r="QFP301" s="18"/>
      <c r="QFQ301" s="18"/>
      <c r="QFR301" s="18"/>
      <c r="QFS301" s="18"/>
      <c r="QFT301" s="18"/>
      <c r="QFU301" s="18"/>
      <c r="QFV301" s="18"/>
      <c r="QFW301" s="18"/>
      <c r="QFX301" s="18"/>
      <c r="QFY301" s="18"/>
      <c r="QFZ301" s="18"/>
      <c r="QGA301" s="18"/>
      <c r="QGB301" s="18"/>
      <c r="QGC301" s="18"/>
      <c r="QGD301" s="18"/>
      <c r="QGE301" s="18"/>
      <c r="QGF301" s="18"/>
      <c r="QGG301" s="18"/>
      <c r="QGH301" s="18"/>
      <c r="QGI301" s="18"/>
      <c r="QGJ301" s="18"/>
      <c r="QGK301" s="18"/>
      <c r="QGL301" s="18"/>
      <c r="QGM301" s="18"/>
      <c r="QGN301" s="18"/>
      <c r="QGO301" s="18"/>
      <c r="QGP301" s="18"/>
      <c r="QGQ301" s="18"/>
      <c r="QGR301" s="18"/>
      <c r="QGS301" s="18"/>
      <c r="QGT301" s="18"/>
      <c r="QGU301" s="18"/>
      <c r="QGV301" s="18"/>
      <c r="QGW301" s="18"/>
      <c r="QGX301" s="18"/>
      <c r="QGY301" s="18"/>
      <c r="QGZ301" s="18"/>
      <c r="QHA301" s="18"/>
      <c r="QHB301" s="18"/>
      <c r="QHC301" s="18"/>
      <c r="QHD301" s="18"/>
      <c r="QHE301" s="18"/>
      <c r="QHF301" s="18"/>
      <c r="QHG301" s="18"/>
      <c r="QHH301" s="18"/>
      <c r="QHI301" s="18"/>
      <c r="QHJ301" s="18"/>
      <c r="QHK301" s="18"/>
      <c r="QHL301" s="18"/>
      <c r="QHM301" s="18"/>
      <c r="QHN301" s="18"/>
      <c r="QHO301" s="18"/>
      <c r="QHP301" s="18"/>
      <c r="QHQ301" s="18"/>
      <c r="QHR301" s="18"/>
      <c r="QHS301" s="18"/>
      <c r="QHT301" s="18"/>
      <c r="QHU301" s="18"/>
      <c r="QHV301" s="18"/>
      <c r="QHW301" s="18"/>
      <c r="QHX301" s="18"/>
      <c r="QHY301" s="18"/>
      <c r="QHZ301" s="18"/>
      <c r="QIA301" s="18"/>
      <c r="QIB301" s="18"/>
      <c r="QIC301" s="18"/>
      <c r="QID301" s="18"/>
      <c r="QIE301" s="18"/>
      <c r="QIF301" s="18"/>
      <c r="QIG301" s="18"/>
      <c r="QIH301" s="18"/>
      <c r="QII301" s="18"/>
      <c r="QIJ301" s="18"/>
      <c r="QIK301" s="18"/>
      <c r="QIL301" s="18"/>
      <c r="QIM301" s="18"/>
      <c r="QIN301" s="18"/>
      <c r="QIO301" s="18"/>
      <c r="QIP301" s="18"/>
      <c r="QIQ301" s="18"/>
      <c r="QIR301" s="18"/>
      <c r="QIS301" s="18"/>
      <c r="QIT301" s="18"/>
      <c r="QIU301" s="18"/>
      <c r="QIV301" s="18"/>
      <c r="QIW301" s="18"/>
      <c r="QIX301" s="18"/>
      <c r="QIY301" s="18"/>
      <c r="QIZ301" s="18"/>
      <c r="QJA301" s="18"/>
      <c r="QJB301" s="18"/>
      <c r="QJC301" s="18"/>
      <c r="QJD301" s="18"/>
      <c r="QJE301" s="18"/>
      <c r="QJF301" s="18"/>
      <c r="QJG301" s="18"/>
      <c r="QJH301" s="18"/>
      <c r="QJI301" s="18"/>
      <c r="QJJ301" s="18"/>
      <c r="QJK301" s="18"/>
      <c r="QJL301" s="18"/>
      <c r="QJM301" s="18"/>
      <c r="QJN301" s="18"/>
      <c r="QJO301" s="18"/>
      <c r="QJP301" s="18"/>
      <c r="QJQ301" s="18"/>
      <c r="QJR301" s="18"/>
      <c r="QJS301" s="18"/>
      <c r="QJT301" s="18"/>
      <c r="QJU301" s="18"/>
      <c r="QJV301" s="18"/>
      <c r="QJW301" s="18"/>
      <c r="QJX301" s="18"/>
      <c r="QJY301" s="18"/>
      <c r="QJZ301" s="18"/>
      <c r="QKA301" s="18"/>
      <c r="QKB301" s="18"/>
      <c r="QKC301" s="18"/>
      <c r="QKD301" s="18"/>
      <c r="QKE301" s="18"/>
      <c r="QKF301" s="18"/>
      <c r="QKG301" s="18"/>
      <c r="QKH301" s="18"/>
      <c r="QKI301" s="18"/>
      <c r="QKJ301" s="18"/>
      <c r="QKK301" s="18"/>
      <c r="QKL301" s="18"/>
      <c r="QKM301" s="18"/>
      <c r="QKN301" s="18"/>
      <c r="QKO301" s="18"/>
      <c r="QKP301" s="18"/>
      <c r="QKQ301" s="18"/>
      <c r="QKR301" s="18"/>
      <c r="QKS301" s="18"/>
      <c r="QKT301" s="18"/>
      <c r="QKU301" s="18"/>
      <c r="QKV301" s="18"/>
      <c r="QKW301" s="18"/>
      <c r="QKX301" s="18"/>
      <c r="QKY301" s="18"/>
      <c r="QKZ301" s="18"/>
      <c r="QLA301" s="18"/>
      <c r="QLB301" s="18"/>
      <c r="QLC301" s="18"/>
      <c r="QLD301" s="18"/>
      <c r="QLE301" s="18"/>
      <c r="QLF301" s="18"/>
      <c r="QLG301" s="18"/>
      <c r="QLH301" s="18"/>
      <c r="QLI301" s="18"/>
      <c r="QLJ301" s="18"/>
      <c r="QLK301" s="18"/>
      <c r="QLL301" s="18"/>
      <c r="QLM301" s="18"/>
      <c r="QLN301" s="18"/>
      <c r="QLO301" s="18"/>
      <c r="QLP301" s="18"/>
      <c r="QLQ301" s="18"/>
      <c r="QLR301" s="18"/>
      <c r="QLS301" s="18"/>
      <c r="QLT301" s="18"/>
      <c r="QLU301" s="18"/>
      <c r="QLV301" s="18"/>
      <c r="QLW301" s="18"/>
      <c r="QLX301" s="18"/>
      <c r="QLY301" s="18"/>
      <c r="QLZ301" s="18"/>
      <c r="QMA301" s="18"/>
      <c r="QMB301" s="18"/>
      <c r="QMC301" s="18"/>
      <c r="QMD301" s="18"/>
      <c r="QME301" s="18"/>
      <c r="QMF301" s="18"/>
      <c r="QMG301" s="18"/>
      <c r="QMH301" s="18"/>
      <c r="QMI301" s="18"/>
      <c r="QMJ301" s="18"/>
      <c r="QMK301" s="18"/>
      <c r="QML301" s="18"/>
      <c r="QMM301" s="18"/>
      <c r="QMN301" s="18"/>
      <c r="QMO301" s="18"/>
      <c r="QMP301" s="18"/>
      <c r="QMQ301" s="18"/>
      <c r="QMR301" s="18"/>
      <c r="QMS301" s="18"/>
      <c r="QMT301" s="18"/>
      <c r="QMU301" s="18"/>
      <c r="QMV301" s="18"/>
      <c r="QMW301" s="18"/>
      <c r="QMX301" s="18"/>
      <c r="QMY301" s="18"/>
      <c r="QMZ301" s="18"/>
      <c r="QNA301" s="18"/>
      <c r="QNB301" s="18"/>
      <c r="QNC301" s="18"/>
      <c r="QND301" s="18"/>
      <c r="QNE301" s="18"/>
      <c r="QNF301" s="18"/>
      <c r="QNG301" s="18"/>
      <c r="QNH301" s="18"/>
      <c r="QNI301" s="18"/>
      <c r="QNJ301" s="18"/>
      <c r="QNK301" s="18"/>
      <c r="QNL301" s="18"/>
      <c r="QNM301" s="18"/>
      <c r="QNN301" s="18"/>
      <c r="QNO301" s="18"/>
      <c r="QNP301" s="18"/>
      <c r="QNQ301" s="18"/>
      <c r="QNR301" s="18"/>
      <c r="QNS301" s="18"/>
      <c r="QNT301" s="18"/>
      <c r="QNU301" s="18"/>
      <c r="QNV301" s="18"/>
      <c r="QNW301" s="18"/>
      <c r="QNX301" s="18"/>
      <c r="QNY301" s="18"/>
      <c r="QNZ301" s="18"/>
      <c r="QOA301" s="18"/>
      <c r="QOB301" s="18"/>
      <c r="QOC301" s="18"/>
      <c r="QOD301" s="18"/>
      <c r="QOE301" s="18"/>
      <c r="QOF301" s="18"/>
      <c r="QOG301" s="18"/>
      <c r="QOH301" s="18"/>
      <c r="QOI301" s="18"/>
      <c r="QOJ301" s="18"/>
      <c r="QOK301" s="18"/>
      <c r="QOL301" s="18"/>
      <c r="QOM301" s="18"/>
      <c r="QON301" s="18"/>
      <c r="QOO301" s="18"/>
      <c r="QOP301" s="18"/>
      <c r="QOQ301" s="18"/>
      <c r="QOR301" s="18"/>
      <c r="QOS301" s="18"/>
      <c r="QOT301" s="18"/>
      <c r="QOU301" s="18"/>
      <c r="QOV301" s="18"/>
      <c r="QOW301" s="18"/>
      <c r="QOX301" s="18"/>
      <c r="QOY301" s="18"/>
      <c r="QOZ301" s="18"/>
      <c r="QPA301" s="18"/>
      <c r="QPB301" s="18"/>
      <c r="QPC301" s="18"/>
      <c r="QPD301" s="18"/>
      <c r="QPE301" s="18"/>
      <c r="QPF301" s="18"/>
      <c r="QPG301" s="18"/>
      <c r="QPH301" s="18"/>
      <c r="QPI301" s="18"/>
      <c r="QPJ301" s="18"/>
      <c r="QPK301" s="18"/>
      <c r="QPL301" s="18"/>
      <c r="QPM301" s="18"/>
      <c r="QPN301" s="18"/>
      <c r="QPO301" s="18"/>
      <c r="QPP301" s="18"/>
      <c r="QPQ301" s="18"/>
      <c r="QPR301" s="18"/>
      <c r="QPS301" s="18"/>
      <c r="QPT301" s="18"/>
      <c r="QPU301" s="18"/>
      <c r="QPV301" s="18"/>
      <c r="QPW301" s="18"/>
      <c r="QPX301" s="18"/>
      <c r="QPY301" s="18"/>
      <c r="QPZ301" s="18"/>
      <c r="QQA301" s="18"/>
      <c r="QQB301" s="18"/>
      <c r="QQC301" s="18"/>
      <c r="QQD301" s="18"/>
      <c r="QQE301" s="18"/>
      <c r="QQF301" s="18"/>
      <c r="QQG301" s="18"/>
      <c r="QQH301" s="18"/>
      <c r="QQI301" s="18"/>
      <c r="QQJ301" s="18"/>
      <c r="QQK301" s="18"/>
      <c r="QQL301" s="18"/>
      <c r="QQM301" s="18"/>
      <c r="QQN301" s="18"/>
      <c r="QQO301" s="18"/>
      <c r="QQP301" s="18"/>
      <c r="QQQ301" s="18"/>
      <c r="QQR301" s="18"/>
      <c r="QQS301" s="18"/>
      <c r="QQT301" s="18"/>
      <c r="QQU301" s="18"/>
      <c r="QQV301" s="18"/>
      <c r="QQW301" s="18"/>
      <c r="QQX301" s="18"/>
      <c r="QQY301" s="18"/>
      <c r="QQZ301" s="18"/>
      <c r="QRA301" s="18"/>
      <c r="QRB301" s="18"/>
      <c r="QRC301" s="18"/>
      <c r="QRD301" s="18"/>
      <c r="QRE301" s="18"/>
      <c r="QRF301" s="18"/>
      <c r="QRG301" s="18"/>
      <c r="QRH301" s="18"/>
      <c r="QRI301" s="18"/>
      <c r="QRJ301" s="18"/>
      <c r="QRK301" s="18"/>
      <c r="QRL301" s="18"/>
      <c r="QRM301" s="18"/>
      <c r="QRN301" s="18"/>
      <c r="QRO301" s="18"/>
      <c r="QRP301" s="18"/>
      <c r="QRQ301" s="18"/>
      <c r="QRR301" s="18"/>
      <c r="QRS301" s="18"/>
      <c r="QRT301" s="18"/>
      <c r="QRU301" s="18"/>
      <c r="QRV301" s="18"/>
      <c r="QRW301" s="18"/>
      <c r="QRX301" s="18"/>
      <c r="QRY301" s="18"/>
      <c r="QRZ301" s="18"/>
      <c r="QSA301" s="18"/>
      <c r="QSB301" s="18"/>
      <c r="QSC301" s="18"/>
      <c r="QSD301" s="18"/>
      <c r="QSE301" s="18"/>
      <c r="QSF301" s="18"/>
      <c r="QSG301" s="18"/>
      <c r="QSH301" s="18"/>
      <c r="QSI301" s="18"/>
      <c r="QSJ301" s="18"/>
      <c r="QSK301" s="18"/>
      <c r="QSL301" s="18"/>
      <c r="QSM301" s="18"/>
      <c r="QSN301" s="18"/>
      <c r="QSO301" s="18"/>
      <c r="QSP301" s="18"/>
      <c r="QSQ301" s="18"/>
      <c r="QSR301" s="18"/>
      <c r="QSS301" s="18"/>
      <c r="QST301" s="18"/>
      <c r="QSU301" s="18"/>
      <c r="QSV301" s="18"/>
      <c r="QSW301" s="18"/>
      <c r="QSX301" s="18"/>
      <c r="QSY301" s="18"/>
      <c r="QSZ301" s="18"/>
      <c r="QTA301" s="18"/>
      <c r="QTB301" s="18"/>
      <c r="QTC301" s="18"/>
      <c r="QTD301" s="18"/>
      <c r="QTE301" s="18"/>
      <c r="QTF301" s="18"/>
      <c r="QTG301" s="18"/>
      <c r="QTH301" s="18"/>
      <c r="QTI301" s="18"/>
      <c r="QTJ301" s="18"/>
      <c r="QTK301" s="18"/>
      <c r="QTL301" s="18"/>
      <c r="QTM301" s="18"/>
      <c r="QTN301" s="18"/>
      <c r="QTO301" s="18"/>
      <c r="QTP301" s="18"/>
      <c r="QTQ301" s="18"/>
      <c r="QTR301" s="18"/>
      <c r="QTS301" s="18"/>
      <c r="QTT301" s="18"/>
      <c r="QTU301" s="18"/>
      <c r="QTV301" s="18"/>
      <c r="QTW301" s="18"/>
      <c r="QTX301" s="18"/>
      <c r="QTY301" s="18"/>
      <c r="QTZ301" s="18"/>
      <c r="QUA301" s="18"/>
      <c r="QUB301" s="18"/>
      <c r="QUC301" s="18"/>
      <c r="QUD301" s="18"/>
      <c r="QUE301" s="18"/>
      <c r="QUF301" s="18"/>
      <c r="QUG301" s="18"/>
      <c r="QUH301" s="18"/>
      <c r="QUI301" s="18"/>
      <c r="QUJ301" s="18"/>
      <c r="QUK301" s="18"/>
      <c r="QUL301" s="18"/>
      <c r="QUM301" s="18"/>
      <c r="QUN301" s="18"/>
      <c r="QUO301" s="18"/>
      <c r="QUP301" s="18"/>
      <c r="QUQ301" s="18"/>
      <c r="QUR301" s="18"/>
      <c r="QUS301" s="18"/>
      <c r="QUT301" s="18"/>
      <c r="QUU301" s="18"/>
      <c r="QUV301" s="18"/>
      <c r="QUW301" s="18"/>
      <c r="QUX301" s="18"/>
      <c r="QUY301" s="18"/>
      <c r="QUZ301" s="18"/>
      <c r="QVA301" s="18"/>
      <c r="QVB301" s="18"/>
      <c r="QVC301" s="18"/>
      <c r="QVD301" s="18"/>
      <c r="QVE301" s="18"/>
      <c r="QVF301" s="18"/>
      <c r="QVG301" s="18"/>
      <c r="QVH301" s="18"/>
      <c r="QVI301" s="18"/>
      <c r="QVJ301" s="18"/>
      <c r="QVK301" s="18"/>
      <c r="QVL301" s="18"/>
      <c r="QVM301" s="18"/>
      <c r="QVN301" s="18"/>
      <c r="QVO301" s="18"/>
      <c r="QVP301" s="18"/>
      <c r="QVQ301" s="18"/>
      <c r="QVR301" s="18"/>
      <c r="QVS301" s="18"/>
      <c r="QVT301" s="18"/>
      <c r="QVU301" s="18"/>
      <c r="QVV301" s="18"/>
      <c r="QVW301" s="18"/>
      <c r="QVX301" s="18"/>
      <c r="QVY301" s="18"/>
      <c r="QVZ301" s="18"/>
      <c r="QWA301" s="18"/>
      <c r="QWB301" s="18"/>
      <c r="QWC301" s="18"/>
      <c r="QWD301" s="18"/>
      <c r="QWE301" s="18"/>
      <c r="QWF301" s="18"/>
      <c r="QWG301" s="18"/>
      <c r="QWH301" s="18"/>
      <c r="QWI301" s="18"/>
      <c r="QWJ301" s="18"/>
      <c r="QWK301" s="18"/>
      <c r="QWL301" s="18"/>
      <c r="QWM301" s="18"/>
      <c r="QWN301" s="18"/>
      <c r="QWO301" s="18"/>
      <c r="QWP301" s="18"/>
      <c r="QWQ301" s="18"/>
      <c r="QWR301" s="18"/>
      <c r="QWS301" s="18"/>
      <c r="QWT301" s="18"/>
      <c r="QWU301" s="18"/>
      <c r="QWV301" s="18"/>
      <c r="QWW301" s="18"/>
      <c r="QWX301" s="18"/>
      <c r="QWY301" s="18"/>
      <c r="QWZ301" s="18"/>
      <c r="QXA301" s="18"/>
      <c r="QXB301" s="18"/>
      <c r="QXC301" s="18"/>
      <c r="QXD301" s="18"/>
      <c r="QXE301" s="18"/>
      <c r="QXF301" s="18"/>
      <c r="QXG301" s="18"/>
      <c r="QXH301" s="18"/>
      <c r="QXI301" s="18"/>
      <c r="QXJ301" s="18"/>
      <c r="QXK301" s="18"/>
      <c r="QXL301" s="18"/>
      <c r="QXM301" s="18"/>
      <c r="QXN301" s="18"/>
      <c r="QXO301" s="18"/>
      <c r="QXP301" s="18"/>
      <c r="QXQ301" s="18"/>
      <c r="QXR301" s="18"/>
      <c r="QXS301" s="18"/>
      <c r="QXT301" s="18"/>
      <c r="QXU301" s="18"/>
      <c r="QXV301" s="18"/>
      <c r="QXW301" s="18"/>
      <c r="QXX301" s="18"/>
      <c r="QXY301" s="18"/>
      <c r="QXZ301" s="18"/>
      <c r="QYA301" s="18"/>
      <c r="QYB301" s="18"/>
      <c r="QYC301" s="18"/>
      <c r="QYD301" s="18"/>
      <c r="QYE301" s="18"/>
      <c r="QYF301" s="18"/>
      <c r="QYG301" s="18"/>
      <c r="QYH301" s="18"/>
      <c r="QYI301" s="18"/>
      <c r="QYJ301" s="18"/>
      <c r="QYK301" s="18"/>
      <c r="QYL301" s="18"/>
      <c r="QYM301" s="18"/>
      <c r="QYN301" s="18"/>
      <c r="QYO301" s="18"/>
      <c r="QYP301" s="18"/>
      <c r="QYQ301" s="18"/>
      <c r="QYR301" s="18"/>
      <c r="QYS301" s="18"/>
      <c r="QYT301" s="18"/>
      <c r="QYU301" s="18"/>
      <c r="QYV301" s="18"/>
      <c r="QYW301" s="18"/>
      <c r="QYX301" s="18"/>
      <c r="QYY301" s="18"/>
      <c r="QYZ301" s="18"/>
      <c r="QZA301" s="18"/>
      <c r="QZB301" s="18"/>
      <c r="QZC301" s="18"/>
      <c r="QZD301" s="18"/>
      <c r="QZE301" s="18"/>
      <c r="QZF301" s="18"/>
      <c r="QZG301" s="18"/>
      <c r="QZH301" s="18"/>
      <c r="QZI301" s="18"/>
      <c r="QZJ301" s="18"/>
      <c r="QZK301" s="18"/>
      <c r="QZL301" s="18"/>
      <c r="QZM301" s="18"/>
      <c r="QZN301" s="18"/>
      <c r="QZO301" s="18"/>
      <c r="QZP301" s="18"/>
      <c r="QZQ301" s="18"/>
      <c r="QZR301" s="18"/>
      <c r="QZS301" s="18"/>
      <c r="QZT301" s="18"/>
      <c r="QZU301" s="18"/>
      <c r="QZV301" s="18"/>
      <c r="QZW301" s="18"/>
      <c r="QZX301" s="18"/>
      <c r="QZY301" s="18"/>
      <c r="QZZ301" s="18"/>
      <c r="RAA301" s="18"/>
      <c r="RAB301" s="18"/>
      <c r="RAC301" s="18"/>
      <c r="RAD301" s="18"/>
      <c r="RAE301" s="18"/>
      <c r="RAF301" s="18"/>
      <c r="RAG301" s="18"/>
      <c r="RAH301" s="18"/>
      <c r="RAI301" s="18"/>
      <c r="RAJ301" s="18"/>
      <c r="RAK301" s="18"/>
      <c r="RAL301" s="18"/>
      <c r="RAM301" s="18"/>
      <c r="RAN301" s="18"/>
      <c r="RAO301" s="18"/>
      <c r="RAP301" s="18"/>
      <c r="RAQ301" s="18"/>
      <c r="RAR301" s="18"/>
      <c r="RAS301" s="18"/>
      <c r="RAT301" s="18"/>
      <c r="RAU301" s="18"/>
      <c r="RAV301" s="18"/>
      <c r="RAW301" s="18"/>
      <c r="RAX301" s="18"/>
      <c r="RAY301" s="18"/>
      <c r="RAZ301" s="18"/>
      <c r="RBA301" s="18"/>
      <c r="RBB301" s="18"/>
      <c r="RBC301" s="18"/>
      <c r="RBD301" s="18"/>
      <c r="RBE301" s="18"/>
      <c r="RBF301" s="18"/>
      <c r="RBG301" s="18"/>
      <c r="RBH301" s="18"/>
      <c r="RBI301" s="18"/>
      <c r="RBJ301" s="18"/>
      <c r="RBK301" s="18"/>
      <c r="RBL301" s="18"/>
      <c r="RBM301" s="18"/>
      <c r="RBN301" s="18"/>
      <c r="RBO301" s="18"/>
      <c r="RBP301" s="18"/>
      <c r="RBQ301" s="18"/>
      <c r="RBR301" s="18"/>
      <c r="RBS301" s="18"/>
      <c r="RBT301" s="18"/>
      <c r="RBU301" s="18"/>
      <c r="RBV301" s="18"/>
      <c r="RBW301" s="18"/>
      <c r="RBX301" s="18"/>
      <c r="RBY301" s="18"/>
      <c r="RBZ301" s="18"/>
      <c r="RCA301" s="18"/>
      <c r="RCB301" s="18"/>
      <c r="RCC301" s="18"/>
      <c r="RCD301" s="18"/>
      <c r="RCE301" s="18"/>
      <c r="RCF301" s="18"/>
      <c r="RCG301" s="18"/>
      <c r="RCH301" s="18"/>
      <c r="RCI301" s="18"/>
      <c r="RCJ301" s="18"/>
      <c r="RCK301" s="18"/>
      <c r="RCL301" s="18"/>
      <c r="RCM301" s="18"/>
      <c r="RCN301" s="18"/>
      <c r="RCO301" s="18"/>
      <c r="RCP301" s="18"/>
      <c r="RCQ301" s="18"/>
      <c r="RCR301" s="18"/>
      <c r="RCS301" s="18"/>
      <c r="RCT301" s="18"/>
      <c r="RCU301" s="18"/>
      <c r="RCV301" s="18"/>
      <c r="RCW301" s="18"/>
      <c r="RCX301" s="18"/>
      <c r="RCY301" s="18"/>
      <c r="RCZ301" s="18"/>
      <c r="RDA301" s="18"/>
      <c r="RDB301" s="18"/>
      <c r="RDC301" s="18"/>
      <c r="RDD301" s="18"/>
      <c r="RDE301" s="18"/>
      <c r="RDF301" s="18"/>
      <c r="RDG301" s="18"/>
      <c r="RDH301" s="18"/>
      <c r="RDI301" s="18"/>
      <c r="RDJ301" s="18"/>
      <c r="RDK301" s="18"/>
      <c r="RDL301" s="18"/>
      <c r="RDM301" s="18"/>
      <c r="RDN301" s="18"/>
      <c r="RDO301" s="18"/>
      <c r="RDP301" s="18"/>
      <c r="RDQ301" s="18"/>
      <c r="RDR301" s="18"/>
      <c r="RDS301" s="18"/>
      <c r="RDT301" s="18"/>
      <c r="RDU301" s="18"/>
      <c r="RDV301" s="18"/>
      <c r="RDW301" s="18"/>
      <c r="RDX301" s="18"/>
      <c r="RDY301" s="18"/>
      <c r="RDZ301" s="18"/>
      <c r="REA301" s="18"/>
      <c r="REB301" s="18"/>
      <c r="REC301" s="18"/>
      <c r="RED301" s="18"/>
      <c r="REE301" s="18"/>
      <c r="REF301" s="18"/>
      <c r="REG301" s="18"/>
      <c r="REH301" s="18"/>
      <c r="REI301" s="18"/>
      <c r="REJ301" s="18"/>
      <c r="REK301" s="18"/>
      <c r="REL301" s="18"/>
      <c r="REM301" s="18"/>
      <c r="REN301" s="18"/>
      <c r="REO301" s="18"/>
      <c r="REP301" s="18"/>
      <c r="REQ301" s="18"/>
      <c r="RER301" s="18"/>
      <c r="RES301" s="18"/>
      <c r="RET301" s="18"/>
      <c r="REU301" s="18"/>
      <c r="REV301" s="18"/>
      <c r="REW301" s="18"/>
      <c r="REX301" s="18"/>
      <c r="REY301" s="18"/>
      <c r="REZ301" s="18"/>
      <c r="RFA301" s="18"/>
      <c r="RFB301" s="18"/>
      <c r="RFC301" s="18"/>
      <c r="RFD301" s="18"/>
      <c r="RFE301" s="18"/>
      <c r="RFF301" s="18"/>
      <c r="RFG301" s="18"/>
      <c r="RFH301" s="18"/>
      <c r="RFI301" s="18"/>
      <c r="RFJ301" s="18"/>
      <c r="RFK301" s="18"/>
      <c r="RFL301" s="18"/>
      <c r="RFM301" s="18"/>
      <c r="RFN301" s="18"/>
      <c r="RFO301" s="18"/>
      <c r="RFP301" s="18"/>
      <c r="RFQ301" s="18"/>
      <c r="RFR301" s="18"/>
      <c r="RFS301" s="18"/>
      <c r="RFT301" s="18"/>
      <c r="RFU301" s="18"/>
      <c r="RFV301" s="18"/>
      <c r="RFW301" s="18"/>
      <c r="RFX301" s="18"/>
      <c r="RFY301" s="18"/>
      <c r="RFZ301" s="18"/>
      <c r="RGA301" s="18"/>
      <c r="RGB301" s="18"/>
      <c r="RGC301" s="18"/>
      <c r="RGD301" s="18"/>
      <c r="RGE301" s="18"/>
      <c r="RGF301" s="18"/>
      <c r="RGG301" s="18"/>
      <c r="RGH301" s="18"/>
      <c r="RGI301" s="18"/>
      <c r="RGJ301" s="18"/>
      <c r="RGK301" s="18"/>
      <c r="RGL301" s="18"/>
      <c r="RGM301" s="18"/>
      <c r="RGN301" s="18"/>
      <c r="RGO301" s="18"/>
      <c r="RGP301" s="18"/>
      <c r="RGQ301" s="18"/>
      <c r="RGR301" s="18"/>
      <c r="RGS301" s="18"/>
      <c r="RGT301" s="18"/>
      <c r="RGU301" s="18"/>
      <c r="RGV301" s="18"/>
      <c r="RGW301" s="18"/>
      <c r="RGX301" s="18"/>
      <c r="RGY301" s="18"/>
      <c r="RGZ301" s="18"/>
      <c r="RHA301" s="18"/>
      <c r="RHB301" s="18"/>
      <c r="RHC301" s="18"/>
      <c r="RHD301" s="18"/>
      <c r="RHE301" s="18"/>
      <c r="RHF301" s="18"/>
      <c r="RHG301" s="18"/>
      <c r="RHH301" s="18"/>
      <c r="RHI301" s="18"/>
      <c r="RHJ301" s="18"/>
      <c r="RHK301" s="18"/>
      <c r="RHL301" s="18"/>
      <c r="RHM301" s="18"/>
      <c r="RHN301" s="18"/>
      <c r="RHO301" s="18"/>
      <c r="RHP301" s="18"/>
      <c r="RHQ301" s="18"/>
      <c r="RHR301" s="18"/>
      <c r="RHS301" s="18"/>
      <c r="RHT301" s="18"/>
      <c r="RHU301" s="18"/>
      <c r="RHV301" s="18"/>
      <c r="RHW301" s="18"/>
      <c r="RHX301" s="18"/>
      <c r="RHY301" s="18"/>
      <c r="RHZ301" s="18"/>
      <c r="RIA301" s="18"/>
      <c r="RIB301" s="18"/>
      <c r="RIC301" s="18"/>
      <c r="RID301" s="18"/>
      <c r="RIE301" s="18"/>
      <c r="RIF301" s="18"/>
      <c r="RIG301" s="18"/>
      <c r="RIH301" s="18"/>
      <c r="RII301" s="18"/>
      <c r="RIJ301" s="18"/>
      <c r="RIK301" s="18"/>
      <c r="RIL301" s="18"/>
      <c r="RIM301" s="18"/>
      <c r="RIN301" s="18"/>
      <c r="RIO301" s="18"/>
      <c r="RIP301" s="18"/>
      <c r="RIQ301" s="18"/>
      <c r="RIR301" s="18"/>
      <c r="RIS301" s="18"/>
      <c r="RIT301" s="18"/>
      <c r="RIU301" s="18"/>
      <c r="RIV301" s="18"/>
      <c r="RIW301" s="18"/>
      <c r="RIX301" s="18"/>
      <c r="RIY301" s="18"/>
      <c r="RIZ301" s="18"/>
      <c r="RJA301" s="18"/>
      <c r="RJB301" s="18"/>
      <c r="RJC301" s="18"/>
      <c r="RJD301" s="18"/>
      <c r="RJE301" s="18"/>
      <c r="RJF301" s="18"/>
      <c r="RJG301" s="18"/>
      <c r="RJH301" s="18"/>
      <c r="RJI301" s="18"/>
      <c r="RJJ301" s="18"/>
      <c r="RJK301" s="18"/>
      <c r="RJL301" s="18"/>
      <c r="RJM301" s="18"/>
      <c r="RJN301" s="18"/>
      <c r="RJO301" s="18"/>
      <c r="RJP301" s="18"/>
      <c r="RJQ301" s="18"/>
      <c r="RJR301" s="18"/>
      <c r="RJS301" s="18"/>
      <c r="RJT301" s="18"/>
      <c r="RJU301" s="18"/>
      <c r="RJV301" s="18"/>
      <c r="RJW301" s="18"/>
      <c r="RJX301" s="18"/>
      <c r="RJY301" s="18"/>
      <c r="RJZ301" s="18"/>
      <c r="RKA301" s="18"/>
      <c r="RKB301" s="18"/>
      <c r="RKC301" s="18"/>
      <c r="RKD301" s="18"/>
      <c r="RKE301" s="18"/>
      <c r="RKF301" s="18"/>
      <c r="RKG301" s="18"/>
      <c r="RKH301" s="18"/>
      <c r="RKI301" s="18"/>
      <c r="RKJ301" s="18"/>
      <c r="RKK301" s="18"/>
      <c r="RKL301" s="18"/>
      <c r="RKM301" s="18"/>
      <c r="RKN301" s="18"/>
      <c r="RKO301" s="18"/>
      <c r="RKP301" s="18"/>
      <c r="RKQ301" s="18"/>
      <c r="RKR301" s="18"/>
      <c r="RKS301" s="18"/>
      <c r="RKT301" s="18"/>
      <c r="RKU301" s="18"/>
      <c r="RKV301" s="18"/>
      <c r="RKW301" s="18"/>
      <c r="RKX301" s="18"/>
      <c r="RKY301" s="18"/>
      <c r="RKZ301" s="18"/>
      <c r="RLA301" s="18"/>
      <c r="RLB301" s="18"/>
      <c r="RLC301" s="18"/>
      <c r="RLD301" s="18"/>
      <c r="RLE301" s="18"/>
      <c r="RLF301" s="18"/>
      <c r="RLG301" s="18"/>
      <c r="RLH301" s="18"/>
      <c r="RLI301" s="18"/>
      <c r="RLJ301" s="18"/>
      <c r="RLK301" s="18"/>
      <c r="RLL301" s="18"/>
      <c r="RLM301" s="18"/>
      <c r="RLN301" s="18"/>
      <c r="RLO301" s="18"/>
      <c r="RLP301" s="18"/>
      <c r="RLQ301" s="18"/>
      <c r="RLR301" s="18"/>
      <c r="RLS301" s="18"/>
      <c r="RLT301" s="18"/>
      <c r="RLU301" s="18"/>
      <c r="RLV301" s="18"/>
      <c r="RLW301" s="18"/>
      <c r="RLX301" s="18"/>
      <c r="RLY301" s="18"/>
      <c r="RLZ301" s="18"/>
      <c r="RMA301" s="18"/>
      <c r="RMB301" s="18"/>
      <c r="RMC301" s="18"/>
      <c r="RMD301" s="18"/>
      <c r="RME301" s="18"/>
      <c r="RMF301" s="18"/>
      <c r="RMG301" s="18"/>
      <c r="RMH301" s="18"/>
      <c r="RMI301" s="18"/>
      <c r="RMJ301" s="18"/>
      <c r="RMK301" s="18"/>
      <c r="RML301" s="18"/>
      <c r="RMM301" s="18"/>
      <c r="RMN301" s="18"/>
      <c r="RMO301" s="18"/>
      <c r="RMP301" s="18"/>
      <c r="RMQ301" s="18"/>
      <c r="RMR301" s="18"/>
      <c r="RMS301" s="18"/>
      <c r="RMT301" s="18"/>
      <c r="RMU301" s="18"/>
      <c r="RMV301" s="18"/>
      <c r="RMW301" s="18"/>
      <c r="RMX301" s="18"/>
      <c r="RMY301" s="18"/>
      <c r="RMZ301" s="18"/>
      <c r="RNA301" s="18"/>
      <c r="RNB301" s="18"/>
      <c r="RNC301" s="18"/>
      <c r="RND301" s="18"/>
      <c r="RNE301" s="18"/>
      <c r="RNF301" s="18"/>
      <c r="RNG301" s="18"/>
      <c r="RNH301" s="18"/>
      <c r="RNI301" s="18"/>
      <c r="RNJ301" s="18"/>
      <c r="RNK301" s="18"/>
      <c r="RNL301" s="18"/>
      <c r="RNM301" s="18"/>
      <c r="RNN301" s="18"/>
      <c r="RNO301" s="18"/>
      <c r="RNP301" s="18"/>
      <c r="RNQ301" s="18"/>
      <c r="RNR301" s="18"/>
      <c r="RNS301" s="18"/>
      <c r="RNT301" s="18"/>
      <c r="RNU301" s="18"/>
      <c r="RNV301" s="18"/>
      <c r="RNW301" s="18"/>
      <c r="RNX301" s="18"/>
      <c r="RNY301" s="18"/>
      <c r="RNZ301" s="18"/>
      <c r="ROA301" s="18"/>
      <c r="ROB301" s="18"/>
      <c r="ROC301" s="18"/>
      <c r="ROD301" s="18"/>
      <c r="ROE301" s="18"/>
      <c r="ROF301" s="18"/>
      <c r="ROG301" s="18"/>
      <c r="ROH301" s="18"/>
      <c r="ROI301" s="18"/>
      <c r="ROJ301" s="18"/>
      <c r="ROK301" s="18"/>
      <c r="ROL301" s="18"/>
      <c r="ROM301" s="18"/>
      <c r="RON301" s="18"/>
      <c r="ROO301" s="18"/>
      <c r="ROP301" s="18"/>
      <c r="ROQ301" s="18"/>
      <c r="ROR301" s="18"/>
      <c r="ROS301" s="18"/>
      <c r="ROT301" s="18"/>
      <c r="ROU301" s="18"/>
      <c r="ROV301" s="18"/>
      <c r="ROW301" s="18"/>
      <c r="ROX301" s="18"/>
      <c r="ROY301" s="18"/>
      <c r="ROZ301" s="18"/>
      <c r="RPA301" s="18"/>
      <c r="RPB301" s="18"/>
      <c r="RPC301" s="18"/>
      <c r="RPD301" s="18"/>
      <c r="RPE301" s="18"/>
      <c r="RPF301" s="18"/>
      <c r="RPG301" s="18"/>
      <c r="RPH301" s="18"/>
      <c r="RPI301" s="18"/>
      <c r="RPJ301" s="18"/>
      <c r="RPK301" s="18"/>
      <c r="RPL301" s="18"/>
      <c r="RPM301" s="18"/>
      <c r="RPN301" s="18"/>
      <c r="RPO301" s="18"/>
      <c r="RPP301" s="18"/>
      <c r="RPQ301" s="18"/>
      <c r="RPR301" s="18"/>
      <c r="RPS301" s="18"/>
      <c r="RPT301" s="18"/>
      <c r="RPU301" s="18"/>
      <c r="RPV301" s="18"/>
      <c r="RPW301" s="18"/>
      <c r="RPX301" s="18"/>
      <c r="RPY301" s="18"/>
      <c r="RPZ301" s="18"/>
      <c r="RQA301" s="18"/>
      <c r="RQB301" s="18"/>
      <c r="RQC301" s="18"/>
      <c r="RQD301" s="18"/>
      <c r="RQE301" s="18"/>
      <c r="RQF301" s="18"/>
      <c r="RQG301" s="18"/>
      <c r="RQH301" s="18"/>
      <c r="RQI301" s="18"/>
      <c r="RQJ301" s="18"/>
      <c r="RQK301" s="18"/>
      <c r="RQL301" s="18"/>
      <c r="RQM301" s="18"/>
      <c r="RQN301" s="18"/>
      <c r="RQO301" s="18"/>
      <c r="RQP301" s="18"/>
      <c r="RQQ301" s="18"/>
      <c r="RQR301" s="18"/>
      <c r="RQS301" s="18"/>
      <c r="RQT301" s="18"/>
      <c r="RQU301" s="18"/>
      <c r="RQV301" s="18"/>
      <c r="RQW301" s="18"/>
      <c r="RQX301" s="18"/>
      <c r="RQY301" s="18"/>
      <c r="RQZ301" s="18"/>
      <c r="RRA301" s="18"/>
      <c r="RRB301" s="18"/>
      <c r="RRC301" s="18"/>
      <c r="RRD301" s="18"/>
      <c r="RRE301" s="18"/>
      <c r="RRF301" s="18"/>
      <c r="RRG301" s="18"/>
      <c r="RRH301" s="18"/>
      <c r="RRI301" s="18"/>
      <c r="RRJ301" s="18"/>
      <c r="RRK301" s="18"/>
      <c r="RRL301" s="18"/>
      <c r="RRM301" s="18"/>
      <c r="RRN301" s="18"/>
      <c r="RRO301" s="18"/>
      <c r="RRP301" s="18"/>
      <c r="RRQ301" s="18"/>
      <c r="RRR301" s="18"/>
      <c r="RRS301" s="18"/>
      <c r="RRT301" s="18"/>
      <c r="RRU301" s="18"/>
      <c r="RRV301" s="18"/>
      <c r="RRW301" s="18"/>
      <c r="RRX301" s="18"/>
      <c r="RRY301" s="18"/>
      <c r="RRZ301" s="18"/>
      <c r="RSA301" s="18"/>
      <c r="RSB301" s="18"/>
      <c r="RSC301" s="18"/>
      <c r="RSD301" s="18"/>
      <c r="RSE301" s="18"/>
      <c r="RSF301" s="18"/>
      <c r="RSG301" s="18"/>
      <c r="RSH301" s="18"/>
      <c r="RSI301" s="18"/>
      <c r="RSJ301" s="18"/>
      <c r="RSK301" s="18"/>
      <c r="RSL301" s="18"/>
      <c r="RSM301" s="18"/>
      <c r="RSN301" s="18"/>
      <c r="RSO301" s="18"/>
      <c r="RSP301" s="18"/>
      <c r="RSQ301" s="18"/>
      <c r="RSR301" s="18"/>
      <c r="RSS301" s="18"/>
      <c r="RST301" s="18"/>
      <c r="RSU301" s="18"/>
      <c r="RSV301" s="18"/>
      <c r="RSW301" s="18"/>
      <c r="RSX301" s="18"/>
      <c r="RSY301" s="18"/>
      <c r="RSZ301" s="18"/>
      <c r="RTA301" s="18"/>
      <c r="RTB301" s="18"/>
      <c r="RTC301" s="18"/>
      <c r="RTD301" s="18"/>
      <c r="RTE301" s="18"/>
      <c r="RTF301" s="18"/>
      <c r="RTG301" s="18"/>
      <c r="RTH301" s="18"/>
      <c r="RTI301" s="18"/>
      <c r="RTJ301" s="18"/>
      <c r="RTK301" s="18"/>
      <c r="RTL301" s="18"/>
      <c r="RTM301" s="18"/>
      <c r="RTN301" s="18"/>
      <c r="RTO301" s="18"/>
      <c r="RTP301" s="18"/>
      <c r="RTQ301" s="18"/>
      <c r="RTR301" s="18"/>
      <c r="RTS301" s="18"/>
      <c r="RTT301" s="18"/>
      <c r="RTU301" s="18"/>
      <c r="RTV301" s="18"/>
      <c r="RTW301" s="18"/>
      <c r="RTX301" s="18"/>
      <c r="RTY301" s="18"/>
      <c r="RTZ301" s="18"/>
      <c r="RUA301" s="18"/>
      <c r="RUB301" s="18"/>
      <c r="RUC301" s="18"/>
      <c r="RUD301" s="18"/>
      <c r="RUE301" s="18"/>
      <c r="RUF301" s="18"/>
      <c r="RUG301" s="18"/>
      <c r="RUH301" s="18"/>
      <c r="RUI301" s="18"/>
      <c r="RUJ301" s="18"/>
      <c r="RUK301" s="18"/>
      <c r="RUL301" s="18"/>
      <c r="RUM301" s="18"/>
      <c r="RUN301" s="18"/>
      <c r="RUO301" s="18"/>
      <c r="RUP301" s="18"/>
      <c r="RUQ301" s="18"/>
      <c r="RUR301" s="18"/>
      <c r="RUS301" s="18"/>
      <c r="RUT301" s="18"/>
      <c r="RUU301" s="18"/>
      <c r="RUV301" s="18"/>
      <c r="RUW301" s="18"/>
      <c r="RUX301" s="18"/>
      <c r="RUY301" s="18"/>
      <c r="RUZ301" s="18"/>
      <c r="RVA301" s="18"/>
      <c r="RVB301" s="18"/>
      <c r="RVC301" s="18"/>
      <c r="RVD301" s="18"/>
      <c r="RVE301" s="18"/>
      <c r="RVF301" s="18"/>
      <c r="RVG301" s="18"/>
      <c r="RVH301" s="18"/>
      <c r="RVI301" s="18"/>
      <c r="RVJ301" s="18"/>
      <c r="RVK301" s="18"/>
      <c r="RVL301" s="18"/>
      <c r="RVM301" s="18"/>
      <c r="RVN301" s="18"/>
      <c r="RVO301" s="18"/>
      <c r="RVP301" s="18"/>
      <c r="RVQ301" s="18"/>
      <c r="RVR301" s="18"/>
      <c r="RVS301" s="18"/>
      <c r="RVT301" s="18"/>
      <c r="RVU301" s="18"/>
      <c r="RVV301" s="18"/>
      <c r="RVW301" s="18"/>
      <c r="RVX301" s="18"/>
      <c r="RVY301" s="18"/>
      <c r="RVZ301" s="18"/>
      <c r="RWA301" s="18"/>
      <c r="RWB301" s="18"/>
      <c r="RWC301" s="18"/>
      <c r="RWD301" s="18"/>
      <c r="RWE301" s="18"/>
      <c r="RWF301" s="18"/>
      <c r="RWG301" s="18"/>
      <c r="RWH301" s="18"/>
      <c r="RWI301" s="18"/>
      <c r="RWJ301" s="18"/>
      <c r="RWK301" s="18"/>
      <c r="RWL301" s="18"/>
      <c r="RWM301" s="18"/>
      <c r="RWN301" s="18"/>
      <c r="RWO301" s="18"/>
      <c r="RWP301" s="18"/>
      <c r="RWQ301" s="18"/>
      <c r="RWR301" s="18"/>
      <c r="RWS301" s="18"/>
      <c r="RWT301" s="18"/>
      <c r="RWU301" s="18"/>
      <c r="RWV301" s="18"/>
      <c r="RWW301" s="18"/>
      <c r="RWX301" s="18"/>
      <c r="RWY301" s="18"/>
      <c r="RWZ301" s="18"/>
      <c r="RXA301" s="18"/>
      <c r="RXB301" s="18"/>
      <c r="RXC301" s="18"/>
      <c r="RXD301" s="18"/>
      <c r="RXE301" s="18"/>
      <c r="RXF301" s="18"/>
      <c r="RXG301" s="18"/>
      <c r="RXH301" s="18"/>
      <c r="RXI301" s="18"/>
      <c r="RXJ301" s="18"/>
      <c r="RXK301" s="18"/>
      <c r="RXL301" s="18"/>
      <c r="RXM301" s="18"/>
      <c r="RXN301" s="18"/>
      <c r="RXO301" s="18"/>
      <c r="RXP301" s="18"/>
      <c r="RXQ301" s="18"/>
      <c r="RXR301" s="18"/>
      <c r="RXS301" s="18"/>
      <c r="RXT301" s="18"/>
      <c r="RXU301" s="18"/>
      <c r="RXV301" s="18"/>
      <c r="RXW301" s="18"/>
      <c r="RXX301" s="18"/>
      <c r="RXY301" s="18"/>
      <c r="RXZ301" s="18"/>
      <c r="RYA301" s="18"/>
      <c r="RYB301" s="18"/>
      <c r="RYC301" s="18"/>
      <c r="RYD301" s="18"/>
      <c r="RYE301" s="18"/>
      <c r="RYF301" s="18"/>
      <c r="RYG301" s="18"/>
      <c r="RYH301" s="18"/>
      <c r="RYI301" s="18"/>
      <c r="RYJ301" s="18"/>
      <c r="RYK301" s="18"/>
      <c r="RYL301" s="18"/>
      <c r="RYM301" s="18"/>
      <c r="RYN301" s="18"/>
      <c r="RYO301" s="18"/>
      <c r="RYP301" s="18"/>
      <c r="RYQ301" s="18"/>
      <c r="RYR301" s="18"/>
      <c r="RYS301" s="18"/>
      <c r="RYT301" s="18"/>
      <c r="RYU301" s="18"/>
      <c r="RYV301" s="18"/>
      <c r="RYW301" s="18"/>
      <c r="RYX301" s="18"/>
      <c r="RYY301" s="18"/>
      <c r="RYZ301" s="18"/>
      <c r="RZA301" s="18"/>
      <c r="RZB301" s="18"/>
      <c r="RZC301" s="18"/>
      <c r="RZD301" s="18"/>
      <c r="RZE301" s="18"/>
      <c r="RZF301" s="18"/>
      <c r="RZG301" s="18"/>
      <c r="RZH301" s="18"/>
      <c r="RZI301" s="18"/>
      <c r="RZJ301" s="18"/>
      <c r="RZK301" s="18"/>
      <c r="RZL301" s="18"/>
      <c r="RZM301" s="18"/>
      <c r="RZN301" s="18"/>
      <c r="RZO301" s="18"/>
      <c r="RZP301" s="18"/>
      <c r="RZQ301" s="18"/>
      <c r="RZR301" s="18"/>
      <c r="RZS301" s="18"/>
      <c r="RZT301" s="18"/>
      <c r="RZU301" s="18"/>
      <c r="RZV301" s="18"/>
      <c r="RZW301" s="18"/>
      <c r="RZX301" s="18"/>
      <c r="RZY301" s="18"/>
      <c r="RZZ301" s="18"/>
      <c r="SAA301" s="18"/>
      <c r="SAB301" s="18"/>
      <c r="SAC301" s="18"/>
      <c r="SAD301" s="18"/>
      <c r="SAE301" s="18"/>
      <c r="SAF301" s="18"/>
      <c r="SAG301" s="18"/>
      <c r="SAH301" s="18"/>
      <c r="SAI301" s="18"/>
      <c r="SAJ301" s="18"/>
      <c r="SAK301" s="18"/>
      <c r="SAL301" s="18"/>
      <c r="SAM301" s="18"/>
      <c r="SAN301" s="18"/>
      <c r="SAO301" s="18"/>
      <c r="SAP301" s="18"/>
      <c r="SAQ301" s="18"/>
      <c r="SAR301" s="18"/>
      <c r="SAS301" s="18"/>
      <c r="SAT301" s="18"/>
      <c r="SAU301" s="18"/>
      <c r="SAV301" s="18"/>
      <c r="SAW301" s="18"/>
      <c r="SAX301" s="18"/>
      <c r="SAY301" s="18"/>
      <c r="SAZ301" s="18"/>
      <c r="SBA301" s="18"/>
      <c r="SBB301" s="18"/>
      <c r="SBC301" s="18"/>
      <c r="SBD301" s="18"/>
      <c r="SBE301" s="18"/>
      <c r="SBF301" s="18"/>
      <c r="SBG301" s="18"/>
      <c r="SBH301" s="18"/>
      <c r="SBI301" s="18"/>
      <c r="SBJ301" s="18"/>
      <c r="SBK301" s="18"/>
      <c r="SBL301" s="18"/>
      <c r="SBM301" s="18"/>
      <c r="SBN301" s="18"/>
      <c r="SBO301" s="18"/>
      <c r="SBP301" s="18"/>
      <c r="SBQ301" s="18"/>
      <c r="SBR301" s="18"/>
      <c r="SBS301" s="18"/>
      <c r="SBT301" s="18"/>
      <c r="SBU301" s="18"/>
      <c r="SBV301" s="18"/>
      <c r="SBW301" s="18"/>
      <c r="SBX301" s="18"/>
      <c r="SBY301" s="18"/>
      <c r="SBZ301" s="18"/>
      <c r="SCA301" s="18"/>
      <c r="SCB301" s="18"/>
      <c r="SCC301" s="18"/>
      <c r="SCD301" s="18"/>
      <c r="SCE301" s="18"/>
      <c r="SCF301" s="18"/>
      <c r="SCG301" s="18"/>
      <c r="SCH301" s="18"/>
      <c r="SCI301" s="18"/>
      <c r="SCJ301" s="18"/>
      <c r="SCK301" s="18"/>
      <c r="SCL301" s="18"/>
      <c r="SCM301" s="18"/>
      <c r="SCN301" s="18"/>
      <c r="SCO301" s="18"/>
      <c r="SCP301" s="18"/>
      <c r="SCQ301" s="18"/>
      <c r="SCR301" s="18"/>
      <c r="SCS301" s="18"/>
      <c r="SCT301" s="18"/>
      <c r="SCU301" s="18"/>
      <c r="SCV301" s="18"/>
      <c r="SCW301" s="18"/>
      <c r="SCX301" s="18"/>
      <c r="SCY301" s="18"/>
      <c r="SCZ301" s="18"/>
      <c r="SDA301" s="18"/>
      <c r="SDB301" s="18"/>
      <c r="SDC301" s="18"/>
      <c r="SDD301" s="18"/>
      <c r="SDE301" s="18"/>
      <c r="SDF301" s="18"/>
      <c r="SDG301" s="18"/>
      <c r="SDH301" s="18"/>
      <c r="SDI301" s="18"/>
      <c r="SDJ301" s="18"/>
      <c r="SDK301" s="18"/>
      <c r="SDL301" s="18"/>
      <c r="SDM301" s="18"/>
      <c r="SDN301" s="18"/>
      <c r="SDO301" s="18"/>
      <c r="SDP301" s="18"/>
      <c r="SDQ301" s="18"/>
      <c r="SDR301" s="18"/>
      <c r="SDS301" s="18"/>
      <c r="SDT301" s="18"/>
      <c r="SDU301" s="18"/>
      <c r="SDV301" s="18"/>
      <c r="SDW301" s="18"/>
      <c r="SDX301" s="18"/>
      <c r="SDY301" s="18"/>
      <c r="SDZ301" s="18"/>
      <c r="SEA301" s="18"/>
      <c r="SEB301" s="18"/>
      <c r="SEC301" s="18"/>
      <c r="SED301" s="18"/>
      <c r="SEE301" s="18"/>
      <c r="SEF301" s="18"/>
      <c r="SEG301" s="18"/>
      <c r="SEH301" s="18"/>
      <c r="SEI301" s="18"/>
      <c r="SEJ301" s="18"/>
      <c r="SEK301" s="18"/>
      <c r="SEL301" s="18"/>
      <c r="SEM301" s="18"/>
      <c r="SEN301" s="18"/>
      <c r="SEO301" s="18"/>
      <c r="SEP301" s="18"/>
      <c r="SEQ301" s="18"/>
      <c r="SER301" s="18"/>
      <c r="SES301" s="18"/>
      <c r="SET301" s="18"/>
      <c r="SEU301" s="18"/>
      <c r="SEV301" s="18"/>
      <c r="SEW301" s="18"/>
      <c r="SEX301" s="18"/>
      <c r="SEY301" s="18"/>
      <c r="SEZ301" s="18"/>
      <c r="SFA301" s="18"/>
      <c r="SFB301" s="18"/>
      <c r="SFC301" s="18"/>
      <c r="SFD301" s="18"/>
      <c r="SFE301" s="18"/>
      <c r="SFF301" s="18"/>
      <c r="SFG301" s="18"/>
      <c r="SFH301" s="18"/>
      <c r="SFI301" s="18"/>
      <c r="SFJ301" s="18"/>
      <c r="SFK301" s="18"/>
      <c r="SFL301" s="18"/>
      <c r="SFM301" s="18"/>
      <c r="SFN301" s="18"/>
      <c r="SFO301" s="18"/>
      <c r="SFP301" s="18"/>
      <c r="SFQ301" s="18"/>
      <c r="SFR301" s="18"/>
      <c r="SFS301" s="18"/>
      <c r="SFT301" s="18"/>
      <c r="SFU301" s="18"/>
      <c r="SFV301" s="18"/>
      <c r="SFW301" s="18"/>
      <c r="SFX301" s="18"/>
      <c r="SFY301" s="18"/>
      <c r="SFZ301" s="18"/>
      <c r="SGA301" s="18"/>
      <c r="SGB301" s="18"/>
      <c r="SGC301" s="18"/>
      <c r="SGD301" s="18"/>
      <c r="SGE301" s="18"/>
      <c r="SGF301" s="18"/>
      <c r="SGG301" s="18"/>
      <c r="SGH301" s="18"/>
      <c r="SGI301" s="18"/>
      <c r="SGJ301" s="18"/>
      <c r="SGK301" s="18"/>
      <c r="SGL301" s="18"/>
      <c r="SGM301" s="18"/>
      <c r="SGN301" s="18"/>
      <c r="SGO301" s="18"/>
      <c r="SGP301" s="18"/>
      <c r="SGQ301" s="18"/>
      <c r="SGR301" s="18"/>
      <c r="SGS301" s="18"/>
      <c r="SGT301" s="18"/>
      <c r="SGU301" s="18"/>
      <c r="SGV301" s="18"/>
      <c r="SGW301" s="18"/>
      <c r="SGX301" s="18"/>
      <c r="SGY301" s="18"/>
      <c r="SGZ301" s="18"/>
      <c r="SHA301" s="18"/>
      <c r="SHB301" s="18"/>
      <c r="SHC301" s="18"/>
      <c r="SHD301" s="18"/>
      <c r="SHE301" s="18"/>
      <c r="SHF301" s="18"/>
      <c r="SHG301" s="18"/>
      <c r="SHH301" s="18"/>
      <c r="SHI301" s="18"/>
      <c r="SHJ301" s="18"/>
      <c r="SHK301" s="18"/>
      <c r="SHL301" s="18"/>
      <c r="SHM301" s="18"/>
      <c r="SHN301" s="18"/>
      <c r="SHO301" s="18"/>
      <c r="SHP301" s="18"/>
      <c r="SHQ301" s="18"/>
      <c r="SHR301" s="18"/>
      <c r="SHS301" s="18"/>
      <c r="SHT301" s="18"/>
      <c r="SHU301" s="18"/>
      <c r="SHV301" s="18"/>
      <c r="SHW301" s="18"/>
      <c r="SHX301" s="18"/>
      <c r="SHY301" s="18"/>
      <c r="SHZ301" s="18"/>
      <c r="SIA301" s="18"/>
      <c r="SIB301" s="18"/>
      <c r="SIC301" s="18"/>
      <c r="SID301" s="18"/>
      <c r="SIE301" s="18"/>
      <c r="SIF301" s="18"/>
      <c r="SIG301" s="18"/>
      <c r="SIH301" s="18"/>
      <c r="SII301" s="18"/>
      <c r="SIJ301" s="18"/>
      <c r="SIK301" s="18"/>
      <c r="SIL301" s="18"/>
      <c r="SIM301" s="18"/>
      <c r="SIN301" s="18"/>
      <c r="SIO301" s="18"/>
      <c r="SIP301" s="18"/>
      <c r="SIQ301" s="18"/>
      <c r="SIR301" s="18"/>
      <c r="SIS301" s="18"/>
      <c r="SIT301" s="18"/>
      <c r="SIU301" s="18"/>
      <c r="SIV301" s="18"/>
      <c r="SIW301" s="18"/>
      <c r="SIX301" s="18"/>
      <c r="SIY301" s="18"/>
      <c r="SIZ301" s="18"/>
      <c r="SJA301" s="18"/>
      <c r="SJB301" s="18"/>
      <c r="SJC301" s="18"/>
      <c r="SJD301" s="18"/>
      <c r="SJE301" s="18"/>
      <c r="SJF301" s="18"/>
      <c r="SJG301" s="18"/>
      <c r="SJH301" s="18"/>
      <c r="SJI301" s="18"/>
      <c r="SJJ301" s="18"/>
      <c r="SJK301" s="18"/>
      <c r="SJL301" s="18"/>
      <c r="SJM301" s="18"/>
      <c r="SJN301" s="18"/>
      <c r="SJO301" s="18"/>
      <c r="SJP301" s="18"/>
      <c r="SJQ301" s="18"/>
      <c r="SJR301" s="18"/>
      <c r="SJS301" s="18"/>
      <c r="SJT301" s="18"/>
      <c r="SJU301" s="18"/>
      <c r="SJV301" s="18"/>
      <c r="SJW301" s="18"/>
      <c r="SJX301" s="18"/>
      <c r="SJY301" s="18"/>
      <c r="SJZ301" s="18"/>
      <c r="SKA301" s="18"/>
      <c r="SKB301" s="18"/>
      <c r="SKC301" s="18"/>
      <c r="SKD301" s="18"/>
      <c r="SKE301" s="18"/>
      <c r="SKF301" s="18"/>
      <c r="SKG301" s="18"/>
      <c r="SKH301" s="18"/>
      <c r="SKI301" s="18"/>
      <c r="SKJ301" s="18"/>
      <c r="SKK301" s="18"/>
      <c r="SKL301" s="18"/>
      <c r="SKM301" s="18"/>
      <c r="SKN301" s="18"/>
      <c r="SKO301" s="18"/>
      <c r="SKP301" s="18"/>
      <c r="SKQ301" s="18"/>
      <c r="SKR301" s="18"/>
      <c r="SKS301" s="18"/>
      <c r="SKT301" s="18"/>
      <c r="SKU301" s="18"/>
      <c r="SKV301" s="18"/>
      <c r="SKW301" s="18"/>
      <c r="SKX301" s="18"/>
      <c r="SKY301" s="18"/>
      <c r="SKZ301" s="18"/>
      <c r="SLA301" s="18"/>
      <c r="SLB301" s="18"/>
      <c r="SLC301" s="18"/>
      <c r="SLD301" s="18"/>
      <c r="SLE301" s="18"/>
      <c r="SLF301" s="18"/>
      <c r="SLG301" s="18"/>
      <c r="SLH301" s="18"/>
      <c r="SLI301" s="18"/>
      <c r="SLJ301" s="18"/>
      <c r="SLK301" s="18"/>
      <c r="SLL301" s="18"/>
      <c r="SLM301" s="18"/>
      <c r="SLN301" s="18"/>
      <c r="SLO301" s="18"/>
      <c r="SLP301" s="18"/>
      <c r="SLQ301" s="18"/>
      <c r="SLR301" s="18"/>
      <c r="SLS301" s="18"/>
      <c r="SLT301" s="18"/>
      <c r="SLU301" s="18"/>
      <c r="SLV301" s="18"/>
      <c r="SLW301" s="18"/>
      <c r="SLX301" s="18"/>
      <c r="SLY301" s="18"/>
      <c r="SLZ301" s="18"/>
      <c r="SMA301" s="18"/>
      <c r="SMB301" s="18"/>
      <c r="SMC301" s="18"/>
      <c r="SMD301" s="18"/>
      <c r="SME301" s="18"/>
      <c r="SMF301" s="18"/>
      <c r="SMG301" s="18"/>
      <c r="SMH301" s="18"/>
      <c r="SMI301" s="18"/>
      <c r="SMJ301" s="18"/>
      <c r="SMK301" s="18"/>
      <c r="SML301" s="18"/>
      <c r="SMM301" s="18"/>
      <c r="SMN301" s="18"/>
      <c r="SMO301" s="18"/>
      <c r="SMP301" s="18"/>
      <c r="SMQ301" s="18"/>
      <c r="SMR301" s="18"/>
      <c r="SMS301" s="18"/>
      <c r="SMT301" s="18"/>
      <c r="SMU301" s="18"/>
      <c r="SMV301" s="18"/>
      <c r="SMW301" s="18"/>
      <c r="SMX301" s="18"/>
      <c r="SMY301" s="18"/>
      <c r="SMZ301" s="18"/>
      <c r="SNA301" s="18"/>
      <c r="SNB301" s="18"/>
      <c r="SNC301" s="18"/>
      <c r="SND301" s="18"/>
      <c r="SNE301" s="18"/>
      <c r="SNF301" s="18"/>
      <c r="SNG301" s="18"/>
      <c r="SNH301" s="18"/>
      <c r="SNI301" s="18"/>
      <c r="SNJ301" s="18"/>
      <c r="SNK301" s="18"/>
      <c r="SNL301" s="18"/>
      <c r="SNM301" s="18"/>
      <c r="SNN301" s="18"/>
      <c r="SNO301" s="18"/>
      <c r="SNP301" s="18"/>
      <c r="SNQ301" s="18"/>
      <c r="SNR301" s="18"/>
      <c r="SNS301" s="18"/>
      <c r="SNT301" s="18"/>
      <c r="SNU301" s="18"/>
      <c r="SNV301" s="18"/>
      <c r="SNW301" s="18"/>
      <c r="SNX301" s="18"/>
      <c r="SNY301" s="18"/>
      <c r="SNZ301" s="18"/>
      <c r="SOA301" s="18"/>
      <c r="SOB301" s="18"/>
      <c r="SOC301" s="18"/>
      <c r="SOD301" s="18"/>
      <c r="SOE301" s="18"/>
      <c r="SOF301" s="18"/>
      <c r="SOG301" s="18"/>
      <c r="SOH301" s="18"/>
      <c r="SOI301" s="18"/>
      <c r="SOJ301" s="18"/>
      <c r="SOK301" s="18"/>
      <c r="SOL301" s="18"/>
      <c r="SOM301" s="18"/>
      <c r="SON301" s="18"/>
      <c r="SOO301" s="18"/>
      <c r="SOP301" s="18"/>
      <c r="SOQ301" s="18"/>
      <c r="SOR301" s="18"/>
      <c r="SOS301" s="18"/>
      <c r="SOT301" s="18"/>
      <c r="SOU301" s="18"/>
      <c r="SOV301" s="18"/>
      <c r="SOW301" s="18"/>
      <c r="SOX301" s="18"/>
      <c r="SOY301" s="18"/>
      <c r="SOZ301" s="18"/>
      <c r="SPA301" s="18"/>
      <c r="SPB301" s="18"/>
      <c r="SPC301" s="18"/>
      <c r="SPD301" s="18"/>
      <c r="SPE301" s="18"/>
      <c r="SPF301" s="18"/>
      <c r="SPG301" s="18"/>
      <c r="SPH301" s="18"/>
      <c r="SPI301" s="18"/>
      <c r="SPJ301" s="18"/>
      <c r="SPK301" s="18"/>
      <c r="SPL301" s="18"/>
      <c r="SPM301" s="18"/>
      <c r="SPN301" s="18"/>
      <c r="SPO301" s="18"/>
      <c r="SPP301" s="18"/>
      <c r="SPQ301" s="18"/>
      <c r="SPR301" s="18"/>
      <c r="SPS301" s="18"/>
      <c r="SPT301" s="18"/>
      <c r="SPU301" s="18"/>
      <c r="SPV301" s="18"/>
      <c r="SPW301" s="18"/>
      <c r="SPX301" s="18"/>
      <c r="SPY301" s="18"/>
      <c r="SPZ301" s="18"/>
      <c r="SQA301" s="18"/>
      <c r="SQB301" s="18"/>
      <c r="SQC301" s="18"/>
      <c r="SQD301" s="18"/>
      <c r="SQE301" s="18"/>
      <c r="SQF301" s="18"/>
      <c r="SQG301" s="18"/>
      <c r="SQH301" s="18"/>
      <c r="SQI301" s="18"/>
      <c r="SQJ301" s="18"/>
      <c r="SQK301" s="18"/>
      <c r="SQL301" s="18"/>
      <c r="SQM301" s="18"/>
      <c r="SQN301" s="18"/>
      <c r="SQO301" s="18"/>
      <c r="SQP301" s="18"/>
      <c r="SQQ301" s="18"/>
      <c r="SQR301" s="18"/>
      <c r="SQS301" s="18"/>
      <c r="SQT301" s="18"/>
      <c r="SQU301" s="18"/>
      <c r="SQV301" s="18"/>
      <c r="SQW301" s="18"/>
      <c r="SQX301" s="18"/>
      <c r="SQY301" s="18"/>
      <c r="SQZ301" s="18"/>
      <c r="SRA301" s="18"/>
      <c r="SRB301" s="18"/>
      <c r="SRC301" s="18"/>
      <c r="SRD301" s="18"/>
      <c r="SRE301" s="18"/>
      <c r="SRF301" s="18"/>
      <c r="SRG301" s="18"/>
      <c r="SRH301" s="18"/>
      <c r="SRI301" s="18"/>
      <c r="SRJ301" s="18"/>
      <c r="SRK301" s="18"/>
      <c r="SRL301" s="18"/>
      <c r="SRM301" s="18"/>
      <c r="SRN301" s="18"/>
      <c r="SRO301" s="18"/>
      <c r="SRP301" s="18"/>
      <c r="SRQ301" s="18"/>
      <c r="SRR301" s="18"/>
      <c r="SRS301" s="18"/>
      <c r="SRT301" s="18"/>
      <c r="SRU301" s="18"/>
      <c r="SRV301" s="18"/>
      <c r="SRW301" s="18"/>
      <c r="SRX301" s="18"/>
      <c r="SRY301" s="18"/>
      <c r="SRZ301" s="18"/>
      <c r="SSA301" s="18"/>
      <c r="SSB301" s="18"/>
      <c r="SSC301" s="18"/>
      <c r="SSD301" s="18"/>
      <c r="SSE301" s="18"/>
      <c r="SSF301" s="18"/>
      <c r="SSG301" s="18"/>
      <c r="SSH301" s="18"/>
      <c r="SSI301" s="18"/>
      <c r="SSJ301" s="18"/>
      <c r="SSK301" s="18"/>
      <c r="SSL301" s="18"/>
      <c r="SSM301" s="18"/>
      <c r="SSN301" s="18"/>
      <c r="SSO301" s="18"/>
      <c r="SSP301" s="18"/>
      <c r="SSQ301" s="18"/>
      <c r="SSR301" s="18"/>
      <c r="SSS301" s="18"/>
      <c r="SST301" s="18"/>
      <c r="SSU301" s="18"/>
      <c r="SSV301" s="18"/>
      <c r="SSW301" s="18"/>
      <c r="SSX301" s="18"/>
      <c r="SSY301" s="18"/>
      <c r="SSZ301" s="18"/>
      <c r="STA301" s="18"/>
      <c r="STB301" s="18"/>
      <c r="STC301" s="18"/>
      <c r="STD301" s="18"/>
      <c r="STE301" s="18"/>
      <c r="STF301" s="18"/>
      <c r="STG301" s="18"/>
      <c r="STH301" s="18"/>
      <c r="STI301" s="18"/>
      <c r="STJ301" s="18"/>
      <c r="STK301" s="18"/>
      <c r="STL301" s="18"/>
      <c r="STM301" s="18"/>
      <c r="STN301" s="18"/>
      <c r="STO301" s="18"/>
      <c r="STP301" s="18"/>
      <c r="STQ301" s="18"/>
      <c r="STR301" s="18"/>
      <c r="STS301" s="18"/>
      <c r="STT301" s="18"/>
      <c r="STU301" s="18"/>
      <c r="STV301" s="18"/>
      <c r="STW301" s="18"/>
      <c r="STX301" s="18"/>
      <c r="STY301" s="18"/>
      <c r="STZ301" s="18"/>
      <c r="SUA301" s="18"/>
      <c r="SUB301" s="18"/>
      <c r="SUC301" s="18"/>
      <c r="SUD301" s="18"/>
      <c r="SUE301" s="18"/>
      <c r="SUF301" s="18"/>
      <c r="SUG301" s="18"/>
      <c r="SUH301" s="18"/>
      <c r="SUI301" s="18"/>
      <c r="SUJ301" s="18"/>
      <c r="SUK301" s="18"/>
      <c r="SUL301" s="18"/>
      <c r="SUM301" s="18"/>
      <c r="SUN301" s="18"/>
      <c r="SUO301" s="18"/>
      <c r="SUP301" s="18"/>
      <c r="SUQ301" s="18"/>
      <c r="SUR301" s="18"/>
      <c r="SUS301" s="18"/>
      <c r="SUT301" s="18"/>
      <c r="SUU301" s="18"/>
      <c r="SUV301" s="18"/>
      <c r="SUW301" s="18"/>
      <c r="SUX301" s="18"/>
      <c r="SUY301" s="18"/>
      <c r="SUZ301" s="18"/>
      <c r="SVA301" s="18"/>
      <c r="SVB301" s="18"/>
      <c r="SVC301" s="18"/>
      <c r="SVD301" s="18"/>
      <c r="SVE301" s="18"/>
      <c r="SVF301" s="18"/>
      <c r="SVG301" s="18"/>
      <c r="SVH301" s="18"/>
      <c r="SVI301" s="18"/>
      <c r="SVJ301" s="18"/>
      <c r="SVK301" s="18"/>
      <c r="SVL301" s="18"/>
      <c r="SVM301" s="18"/>
      <c r="SVN301" s="18"/>
      <c r="SVO301" s="18"/>
      <c r="SVP301" s="18"/>
      <c r="SVQ301" s="18"/>
      <c r="SVR301" s="18"/>
      <c r="SVS301" s="18"/>
      <c r="SVT301" s="18"/>
      <c r="SVU301" s="18"/>
      <c r="SVV301" s="18"/>
      <c r="SVW301" s="18"/>
      <c r="SVX301" s="18"/>
      <c r="SVY301" s="18"/>
      <c r="SVZ301" s="18"/>
      <c r="SWA301" s="18"/>
      <c r="SWB301" s="18"/>
      <c r="SWC301" s="18"/>
      <c r="SWD301" s="18"/>
      <c r="SWE301" s="18"/>
      <c r="SWF301" s="18"/>
      <c r="SWG301" s="18"/>
      <c r="SWH301" s="18"/>
      <c r="SWI301" s="18"/>
      <c r="SWJ301" s="18"/>
      <c r="SWK301" s="18"/>
      <c r="SWL301" s="18"/>
      <c r="SWM301" s="18"/>
      <c r="SWN301" s="18"/>
      <c r="SWO301" s="18"/>
      <c r="SWP301" s="18"/>
      <c r="SWQ301" s="18"/>
      <c r="SWR301" s="18"/>
      <c r="SWS301" s="18"/>
      <c r="SWT301" s="18"/>
      <c r="SWU301" s="18"/>
      <c r="SWV301" s="18"/>
      <c r="SWW301" s="18"/>
      <c r="SWX301" s="18"/>
      <c r="SWY301" s="18"/>
      <c r="SWZ301" s="18"/>
      <c r="SXA301" s="18"/>
      <c r="SXB301" s="18"/>
      <c r="SXC301" s="18"/>
      <c r="SXD301" s="18"/>
      <c r="SXE301" s="18"/>
      <c r="SXF301" s="18"/>
      <c r="SXG301" s="18"/>
      <c r="SXH301" s="18"/>
      <c r="SXI301" s="18"/>
      <c r="SXJ301" s="18"/>
      <c r="SXK301" s="18"/>
      <c r="SXL301" s="18"/>
      <c r="SXM301" s="18"/>
      <c r="SXN301" s="18"/>
      <c r="SXO301" s="18"/>
      <c r="SXP301" s="18"/>
      <c r="SXQ301" s="18"/>
      <c r="SXR301" s="18"/>
      <c r="SXS301" s="18"/>
      <c r="SXT301" s="18"/>
      <c r="SXU301" s="18"/>
      <c r="SXV301" s="18"/>
      <c r="SXW301" s="18"/>
      <c r="SXX301" s="18"/>
      <c r="SXY301" s="18"/>
      <c r="SXZ301" s="18"/>
      <c r="SYA301" s="18"/>
      <c r="SYB301" s="18"/>
      <c r="SYC301" s="18"/>
      <c r="SYD301" s="18"/>
      <c r="SYE301" s="18"/>
      <c r="SYF301" s="18"/>
      <c r="SYG301" s="18"/>
      <c r="SYH301" s="18"/>
      <c r="SYI301" s="18"/>
      <c r="SYJ301" s="18"/>
      <c r="SYK301" s="18"/>
      <c r="SYL301" s="18"/>
      <c r="SYM301" s="18"/>
      <c r="SYN301" s="18"/>
      <c r="SYO301" s="18"/>
      <c r="SYP301" s="18"/>
      <c r="SYQ301" s="18"/>
      <c r="SYR301" s="18"/>
      <c r="SYS301" s="18"/>
      <c r="SYT301" s="18"/>
      <c r="SYU301" s="18"/>
      <c r="SYV301" s="18"/>
      <c r="SYW301" s="18"/>
      <c r="SYX301" s="18"/>
      <c r="SYY301" s="18"/>
      <c r="SYZ301" s="18"/>
      <c r="SZA301" s="18"/>
      <c r="SZB301" s="18"/>
      <c r="SZC301" s="18"/>
      <c r="SZD301" s="18"/>
      <c r="SZE301" s="18"/>
      <c r="SZF301" s="18"/>
      <c r="SZG301" s="18"/>
      <c r="SZH301" s="18"/>
      <c r="SZI301" s="18"/>
      <c r="SZJ301" s="18"/>
      <c r="SZK301" s="18"/>
      <c r="SZL301" s="18"/>
      <c r="SZM301" s="18"/>
      <c r="SZN301" s="18"/>
      <c r="SZO301" s="18"/>
      <c r="SZP301" s="18"/>
      <c r="SZQ301" s="18"/>
      <c r="SZR301" s="18"/>
      <c r="SZS301" s="18"/>
      <c r="SZT301" s="18"/>
      <c r="SZU301" s="18"/>
      <c r="SZV301" s="18"/>
      <c r="SZW301" s="18"/>
      <c r="SZX301" s="18"/>
      <c r="SZY301" s="18"/>
      <c r="SZZ301" s="18"/>
      <c r="TAA301" s="18"/>
      <c r="TAB301" s="18"/>
      <c r="TAC301" s="18"/>
      <c r="TAD301" s="18"/>
      <c r="TAE301" s="18"/>
      <c r="TAF301" s="18"/>
      <c r="TAG301" s="18"/>
      <c r="TAH301" s="18"/>
      <c r="TAI301" s="18"/>
      <c r="TAJ301" s="18"/>
      <c r="TAK301" s="18"/>
      <c r="TAL301" s="18"/>
      <c r="TAM301" s="18"/>
      <c r="TAN301" s="18"/>
      <c r="TAO301" s="18"/>
      <c r="TAP301" s="18"/>
      <c r="TAQ301" s="18"/>
      <c r="TAR301" s="18"/>
      <c r="TAS301" s="18"/>
      <c r="TAT301" s="18"/>
      <c r="TAU301" s="18"/>
      <c r="TAV301" s="18"/>
      <c r="TAW301" s="18"/>
      <c r="TAX301" s="18"/>
      <c r="TAY301" s="18"/>
      <c r="TAZ301" s="18"/>
      <c r="TBA301" s="18"/>
      <c r="TBB301" s="18"/>
      <c r="TBC301" s="18"/>
      <c r="TBD301" s="18"/>
      <c r="TBE301" s="18"/>
      <c r="TBF301" s="18"/>
      <c r="TBG301" s="18"/>
      <c r="TBH301" s="18"/>
      <c r="TBI301" s="18"/>
      <c r="TBJ301" s="18"/>
      <c r="TBK301" s="18"/>
      <c r="TBL301" s="18"/>
      <c r="TBM301" s="18"/>
      <c r="TBN301" s="18"/>
      <c r="TBO301" s="18"/>
      <c r="TBP301" s="18"/>
      <c r="TBQ301" s="18"/>
      <c r="TBR301" s="18"/>
      <c r="TBS301" s="18"/>
      <c r="TBT301" s="18"/>
      <c r="TBU301" s="18"/>
      <c r="TBV301" s="18"/>
      <c r="TBW301" s="18"/>
      <c r="TBX301" s="18"/>
      <c r="TBY301" s="18"/>
      <c r="TBZ301" s="18"/>
      <c r="TCA301" s="18"/>
      <c r="TCB301" s="18"/>
      <c r="TCC301" s="18"/>
      <c r="TCD301" s="18"/>
      <c r="TCE301" s="18"/>
      <c r="TCF301" s="18"/>
      <c r="TCG301" s="18"/>
      <c r="TCH301" s="18"/>
      <c r="TCI301" s="18"/>
      <c r="TCJ301" s="18"/>
      <c r="TCK301" s="18"/>
      <c r="TCL301" s="18"/>
      <c r="TCM301" s="18"/>
      <c r="TCN301" s="18"/>
      <c r="TCO301" s="18"/>
      <c r="TCP301" s="18"/>
      <c r="TCQ301" s="18"/>
      <c r="TCR301" s="18"/>
      <c r="TCS301" s="18"/>
      <c r="TCT301" s="18"/>
      <c r="TCU301" s="18"/>
      <c r="TCV301" s="18"/>
      <c r="TCW301" s="18"/>
      <c r="TCX301" s="18"/>
      <c r="TCY301" s="18"/>
      <c r="TCZ301" s="18"/>
      <c r="TDA301" s="18"/>
      <c r="TDB301" s="18"/>
      <c r="TDC301" s="18"/>
      <c r="TDD301" s="18"/>
      <c r="TDE301" s="18"/>
      <c r="TDF301" s="18"/>
      <c r="TDG301" s="18"/>
      <c r="TDH301" s="18"/>
      <c r="TDI301" s="18"/>
      <c r="TDJ301" s="18"/>
      <c r="TDK301" s="18"/>
      <c r="TDL301" s="18"/>
      <c r="TDM301" s="18"/>
      <c r="TDN301" s="18"/>
      <c r="TDO301" s="18"/>
      <c r="TDP301" s="18"/>
      <c r="TDQ301" s="18"/>
      <c r="TDR301" s="18"/>
      <c r="TDS301" s="18"/>
      <c r="TDT301" s="18"/>
      <c r="TDU301" s="18"/>
      <c r="TDV301" s="18"/>
      <c r="TDW301" s="18"/>
      <c r="TDX301" s="18"/>
      <c r="TDY301" s="18"/>
      <c r="TDZ301" s="18"/>
      <c r="TEA301" s="18"/>
      <c r="TEB301" s="18"/>
      <c r="TEC301" s="18"/>
      <c r="TED301" s="18"/>
      <c r="TEE301" s="18"/>
      <c r="TEF301" s="18"/>
      <c r="TEG301" s="18"/>
      <c r="TEH301" s="18"/>
      <c r="TEI301" s="18"/>
      <c r="TEJ301" s="18"/>
      <c r="TEK301" s="18"/>
      <c r="TEL301" s="18"/>
      <c r="TEM301" s="18"/>
      <c r="TEN301" s="18"/>
      <c r="TEO301" s="18"/>
      <c r="TEP301" s="18"/>
      <c r="TEQ301" s="18"/>
      <c r="TER301" s="18"/>
      <c r="TES301" s="18"/>
      <c r="TET301" s="18"/>
      <c r="TEU301" s="18"/>
      <c r="TEV301" s="18"/>
      <c r="TEW301" s="18"/>
      <c r="TEX301" s="18"/>
      <c r="TEY301" s="18"/>
      <c r="TEZ301" s="18"/>
      <c r="TFA301" s="18"/>
      <c r="TFB301" s="18"/>
      <c r="TFC301" s="18"/>
      <c r="TFD301" s="18"/>
      <c r="TFE301" s="18"/>
      <c r="TFF301" s="18"/>
      <c r="TFG301" s="18"/>
      <c r="TFH301" s="18"/>
      <c r="TFI301" s="18"/>
      <c r="TFJ301" s="18"/>
      <c r="TFK301" s="18"/>
      <c r="TFL301" s="18"/>
      <c r="TFM301" s="18"/>
      <c r="TFN301" s="18"/>
      <c r="TFO301" s="18"/>
      <c r="TFP301" s="18"/>
      <c r="TFQ301" s="18"/>
      <c r="TFR301" s="18"/>
      <c r="TFS301" s="18"/>
      <c r="TFT301" s="18"/>
      <c r="TFU301" s="18"/>
      <c r="TFV301" s="18"/>
      <c r="TFW301" s="18"/>
      <c r="TFX301" s="18"/>
      <c r="TFY301" s="18"/>
      <c r="TFZ301" s="18"/>
      <c r="TGA301" s="18"/>
      <c r="TGB301" s="18"/>
      <c r="TGC301" s="18"/>
      <c r="TGD301" s="18"/>
      <c r="TGE301" s="18"/>
      <c r="TGF301" s="18"/>
      <c r="TGG301" s="18"/>
      <c r="TGH301" s="18"/>
      <c r="TGI301" s="18"/>
      <c r="TGJ301" s="18"/>
      <c r="TGK301" s="18"/>
      <c r="TGL301" s="18"/>
      <c r="TGM301" s="18"/>
      <c r="TGN301" s="18"/>
      <c r="TGO301" s="18"/>
      <c r="TGP301" s="18"/>
      <c r="TGQ301" s="18"/>
      <c r="TGR301" s="18"/>
      <c r="TGS301" s="18"/>
      <c r="TGT301" s="18"/>
      <c r="TGU301" s="18"/>
      <c r="TGV301" s="18"/>
      <c r="TGW301" s="18"/>
      <c r="TGX301" s="18"/>
      <c r="TGY301" s="18"/>
      <c r="TGZ301" s="18"/>
      <c r="THA301" s="18"/>
      <c r="THB301" s="18"/>
      <c r="THC301" s="18"/>
      <c r="THD301" s="18"/>
      <c r="THE301" s="18"/>
      <c r="THF301" s="18"/>
      <c r="THG301" s="18"/>
      <c r="THH301" s="18"/>
      <c r="THI301" s="18"/>
      <c r="THJ301" s="18"/>
      <c r="THK301" s="18"/>
      <c r="THL301" s="18"/>
      <c r="THM301" s="18"/>
      <c r="THN301" s="18"/>
      <c r="THO301" s="18"/>
      <c r="THP301" s="18"/>
      <c r="THQ301" s="18"/>
      <c r="THR301" s="18"/>
      <c r="THS301" s="18"/>
      <c r="THT301" s="18"/>
      <c r="THU301" s="18"/>
      <c r="THV301" s="18"/>
      <c r="THW301" s="18"/>
      <c r="THX301" s="18"/>
      <c r="THY301" s="18"/>
      <c r="THZ301" s="18"/>
      <c r="TIA301" s="18"/>
      <c r="TIB301" s="18"/>
      <c r="TIC301" s="18"/>
      <c r="TID301" s="18"/>
      <c r="TIE301" s="18"/>
      <c r="TIF301" s="18"/>
      <c r="TIG301" s="18"/>
      <c r="TIH301" s="18"/>
      <c r="TII301" s="18"/>
      <c r="TIJ301" s="18"/>
      <c r="TIK301" s="18"/>
      <c r="TIL301" s="18"/>
      <c r="TIM301" s="18"/>
      <c r="TIN301" s="18"/>
      <c r="TIO301" s="18"/>
      <c r="TIP301" s="18"/>
      <c r="TIQ301" s="18"/>
      <c r="TIR301" s="18"/>
      <c r="TIS301" s="18"/>
      <c r="TIT301" s="18"/>
      <c r="TIU301" s="18"/>
      <c r="TIV301" s="18"/>
      <c r="TIW301" s="18"/>
      <c r="TIX301" s="18"/>
      <c r="TIY301" s="18"/>
      <c r="TIZ301" s="18"/>
      <c r="TJA301" s="18"/>
      <c r="TJB301" s="18"/>
      <c r="TJC301" s="18"/>
      <c r="TJD301" s="18"/>
      <c r="TJE301" s="18"/>
      <c r="TJF301" s="18"/>
      <c r="TJG301" s="18"/>
      <c r="TJH301" s="18"/>
      <c r="TJI301" s="18"/>
      <c r="TJJ301" s="18"/>
      <c r="TJK301" s="18"/>
      <c r="TJL301" s="18"/>
      <c r="TJM301" s="18"/>
      <c r="TJN301" s="18"/>
      <c r="TJO301" s="18"/>
      <c r="TJP301" s="18"/>
      <c r="TJQ301" s="18"/>
      <c r="TJR301" s="18"/>
      <c r="TJS301" s="18"/>
      <c r="TJT301" s="18"/>
      <c r="TJU301" s="18"/>
      <c r="TJV301" s="18"/>
      <c r="TJW301" s="18"/>
      <c r="TJX301" s="18"/>
      <c r="TJY301" s="18"/>
      <c r="TJZ301" s="18"/>
      <c r="TKA301" s="18"/>
      <c r="TKB301" s="18"/>
      <c r="TKC301" s="18"/>
      <c r="TKD301" s="18"/>
      <c r="TKE301" s="18"/>
      <c r="TKF301" s="18"/>
      <c r="TKG301" s="18"/>
      <c r="TKH301" s="18"/>
      <c r="TKI301" s="18"/>
      <c r="TKJ301" s="18"/>
      <c r="TKK301" s="18"/>
      <c r="TKL301" s="18"/>
      <c r="TKM301" s="18"/>
      <c r="TKN301" s="18"/>
      <c r="TKO301" s="18"/>
      <c r="TKP301" s="18"/>
      <c r="TKQ301" s="18"/>
      <c r="TKR301" s="18"/>
      <c r="TKS301" s="18"/>
      <c r="TKT301" s="18"/>
      <c r="TKU301" s="18"/>
      <c r="TKV301" s="18"/>
      <c r="TKW301" s="18"/>
      <c r="TKX301" s="18"/>
      <c r="TKY301" s="18"/>
      <c r="TKZ301" s="18"/>
      <c r="TLA301" s="18"/>
      <c r="TLB301" s="18"/>
      <c r="TLC301" s="18"/>
      <c r="TLD301" s="18"/>
      <c r="TLE301" s="18"/>
      <c r="TLF301" s="18"/>
      <c r="TLG301" s="18"/>
      <c r="TLH301" s="18"/>
      <c r="TLI301" s="18"/>
      <c r="TLJ301" s="18"/>
      <c r="TLK301" s="18"/>
      <c r="TLL301" s="18"/>
      <c r="TLM301" s="18"/>
      <c r="TLN301" s="18"/>
      <c r="TLO301" s="18"/>
      <c r="TLP301" s="18"/>
      <c r="TLQ301" s="18"/>
      <c r="TLR301" s="18"/>
      <c r="TLS301" s="18"/>
      <c r="TLT301" s="18"/>
      <c r="TLU301" s="18"/>
      <c r="TLV301" s="18"/>
      <c r="TLW301" s="18"/>
      <c r="TLX301" s="18"/>
      <c r="TLY301" s="18"/>
      <c r="TLZ301" s="18"/>
      <c r="TMA301" s="18"/>
      <c r="TMB301" s="18"/>
      <c r="TMC301" s="18"/>
      <c r="TMD301" s="18"/>
      <c r="TME301" s="18"/>
      <c r="TMF301" s="18"/>
      <c r="TMG301" s="18"/>
      <c r="TMH301" s="18"/>
      <c r="TMI301" s="18"/>
      <c r="TMJ301" s="18"/>
      <c r="TMK301" s="18"/>
      <c r="TML301" s="18"/>
      <c r="TMM301" s="18"/>
      <c r="TMN301" s="18"/>
      <c r="TMO301" s="18"/>
      <c r="TMP301" s="18"/>
      <c r="TMQ301" s="18"/>
      <c r="TMR301" s="18"/>
      <c r="TMS301" s="18"/>
      <c r="TMT301" s="18"/>
      <c r="TMU301" s="18"/>
      <c r="TMV301" s="18"/>
      <c r="TMW301" s="18"/>
      <c r="TMX301" s="18"/>
      <c r="TMY301" s="18"/>
      <c r="TMZ301" s="18"/>
      <c r="TNA301" s="18"/>
      <c r="TNB301" s="18"/>
      <c r="TNC301" s="18"/>
      <c r="TND301" s="18"/>
      <c r="TNE301" s="18"/>
      <c r="TNF301" s="18"/>
      <c r="TNG301" s="18"/>
      <c r="TNH301" s="18"/>
      <c r="TNI301" s="18"/>
      <c r="TNJ301" s="18"/>
      <c r="TNK301" s="18"/>
      <c r="TNL301" s="18"/>
      <c r="TNM301" s="18"/>
      <c r="TNN301" s="18"/>
      <c r="TNO301" s="18"/>
      <c r="TNP301" s="18"/>
      <c r="TNQ301" s="18"/>
      <c r="TNR301" s="18"/>
      <c r="TNS301" s="18"/>
      <c r="TNT301" s="18"/>
      <c r="TNU301" s="18"/>
      <c r="TNV301" s="18"/>
      <c r="TNW301" s="18"/>
      <c r="TNX301" s="18"/>
      <c r="TNY301" s="18"/>
      <c r="TNZ301" s="18"/>
      <c r="TOA301" s="18"/>
      <c r="TOB301" s="18"/>
      <c r="TOC301" s="18"/>
      <c r="TOD301" s="18"/>
      <c r="TOE301" s="18"/>
      <c r="TOF301" s="18"/>
      <c r="TOG301" s="18"/>
      <c r="TOH301" s="18"/>
      <c r="TOI301" s="18"/>
      <c r="TOJ301" s="18"/>
      <c r="TOK301" s="18"/>
      <c r="TOL301" s="18"/>
      <c r="TOM301" s="18"/>
      <c r="TON301" s="18"/>
      <c r="TOO301" s="18"/>
      <c r="TOP301" s="18"/>
      <c r="TOQ301" s="18"/>
      <c r="TOR301" s="18"/>
      <c r="TOS301" s="18"/>
      <c r="TOT301" s="18"/>
      <c r="TOU301" s="18"/>
      <c r="TOV301" s="18"/>
      <c r="TOW301" s="18"/>
      <c r="TOX301" s="18"/>
      <c r="TOY301" s="18"/>
      <c r="TOZ301" s="18"/>
      <c r="TPA301" s="18"/>
      <c r="TPB301" s="18"/>
      <c r="TPC301" s="18"/>
      <c r="TPD301" s="18"/>
      <c r="TPE301" s="18"/>
      <c r="TPF301" s="18"/>
      <c r="TPG301" s="18"/>
      <c r="TPH301" s="18"/>
      <c r="TPI301" s="18"/>
      <c r="TPJ301" s="18"/>
      <c r="TPK301" s="18"/>
      <c r="TPL301" s="18"/>
      <c r="TPM301" s="18"/>
      <c r="TPN301" s="18"/>
      <c r="TPO301" s="18"/>
      <c r="TPP301" s="18"/>
      <c r="TPQ301" s="18"/>
      <c r="TPR301" s="18"/>
      <c r="TPS301" s="18"/>
      <c r="TPT301" s="18"/>
      <c r="TPU301" s="18"/>
      <c r="TPV301" s="18"/>
      <c r="TPW301" s="18"/>
      <c r="TPX301" s="18"/>
      <c r="TPY301" s="18"/>
      <c r="TPZ301" s="18"/>
      <c r="TQA301" s="18"/>
      <c r="TQB301" s="18"/>
      <c r="TQC301" s="18"/>
      <c r="TQD301" s="18"/>
      <c r="TQE301" s="18"/>
      <c r="TQF301" s="18"/>
      <c r="TQG301" s="18"/>
      <c r="TQH301" s="18"/>
      <c r="TQI301" s="18"/>
      <c r="TQJ301" s="18"/>
      <c r="TQK301" s="18"/>
      <c r="TQL301" s="18"/>
      <c r="TQM301" s="18"/>
      <c r="TQN301" s="18"/>
      <c r="TQO301" s="18"/>
      <c r="TQP301" s="18"/>
      <c r="TQQ301" s="18"/>
      <c r="TQR301" s="18"/>
      <c r="TQS301" s="18"/>
      <c r="TQT301" s="18"/>
      <c r="TQU301" s="18"/>
      <c r="TQV301" s="18"/>
      <c r="TQW301" s="18"/>
      <c r="TQX301" s="18"/>
      <c r="TQY301" s="18"/>
      <c r="TQZ301" s="18"/>
      <c r="TRA301" s="18"/>
      <c r="TRB301" s="18"/>
      <c r="TRC301" s="18"/>
      <c r="TRD301" s="18"/>
      <c r="TRE301" s="18"/>
      <c r="TRF301" s="18"/>
      <c r="TRG301" s="18"/>
      <c r="TRH301" s="18"/>
      <c r="TRI301" s="18"/>
      <c r="TRJ301" s="18"/>
      <c r="TRK301" s="18"/>
      <c r="TRL301" s="18"/>
      <c r="TRM301" s="18"/>
      <c r="TRN301" s="18"/>
      <c r="TRO301" s="18"/>
      <c r="TRP301" s="18"/>
      <c r="TRQ301" s="18"/>
      <c r="TRR301" s="18"/>
      <c r="TRS301" s="18"/>
      <c r="TRT301" s="18"/>
      <c r="TRU301" s="18"/>
      <c r="TRV301" s="18"/>
      <c r="TRW301" s="18"/>
      <c r="TRX301" s="18"/>
      <c r="TRY301" s="18"/>
      <c r="TRZ301" s="18"/>
      <c r="TSA301" s="18"/>
      <c r="TSB301" s="18"/>
      <c r="TSC301" s="18"/>
      <c r="TSD301" s="18"/>
      <c r="TSE301" s="18"/>
      <c r="TSF301" s="18"/>
      <c r="TSG301" s="18"/>
      <c r="TSH301" s="18"/>
      <c r="TSI301" s="18"/>
      <c r="TSJ301" s="18"/>
      <c r="TSK301" s="18"/>
      <c r="TSL301" s="18"/>
      <c r="TSM301" s="18"/>
      <c r="TSN301" s="18"/>
      <c r="TSO301" s="18"/>
      <c r="TSP301" s="18"/>
      <c r="TSQ301" s="18"/>
      <c r="TSR301" s="18"/>
      <c r="TSS301" s="18"/>
      <c r="TST301" s="18"/>
      <c r="TSU301" s="18"/>
      <c r="TSV301" s="18"/>
      <c r="TSW301" s="18"/>
      <c r="TSX301" s="18"/>
      <c r="TSY301" s="18"/>
      <c r="TSZ301" s="18"/>
      <c r="TTA301" s="18"/>
      <c r="TTB301" s="18"/>
      <c r="TTC301" s="18"/>
      <c r="TTD301" s="18"/>
      <c r="TTE301" s="18"/>
      <c r="TTF301" s="18"/>
      <c r="TTG301" s="18"/>
      <c r="TTH301" s="18"/>
      <c r="TTI301" s="18"/>
      <c r="TTJ301" s="18"/>
      <c r="TTK301" s="18"/>
      <c r="TTL301" s="18"/>
      <c r="TTM301" s="18"/>
      <c r="TTN301" s="18"/>
      <c r="TTO301" s="18"/>
      <c r="TTP301" s="18"/>
      <c r="TTQ301" s="18"/>
      <c r="TTR301" s="18"/>
      <c r="TTS301" s="18"/>
      <c r="TTT301" s="18"/>
      <c r="TTU301" s="18"/>
      <c r="TTV301" s="18"/>
      <c r="TTW301" s="18"/>
      <c r="TTX301" s="18"/>
      <c r="TTY301" s="18"/>
      <c r="TTZ301" s="18"/>
      <c r="TUA301" s="18"/>
      <c r="TUB301" s="18"/>
      <c r="TUC301" s="18"/>
      <c r="TUD301" s="18"/>
      <c r="TUE301" s="18"/>
      <c r="TUF301" s="18"/>
      <c r="TUG301" s="18"/>
      <c r="TUH301" s="18"/>
      <c r="TUI301" s="18"/>
      <c r="TUJ301" s="18"/>
      <c r="TUK301" s="18"/>
      <c r="TUL301" s="18"/>
      <c r="TUM301" s="18"/>
      <c r="TUN301" s="18"/>
      <c r="TUO301" s="18"/>
      <c r="TUP301" s="18"/>
      <c r="TUQ301" s="18"/>
      <c r="TUR301" s="18"/>
      <c r="TUS301" s="18"/>
      <c r="TUT301" s="18"/>
      <c r="TUU301" s="18"/>
      <c r="TUV301" s="18"/>
      <c r="TUW301" s="18"/>
      <c r="TUX301" s="18"/>
      <c r="TUY301" s="18"/>
      <c r="TUZ301" s="18"/>
      <c r="TVA301" s="18"/>
      <c r="TVB301" s="18"/>
      <c r="TVC301" s="18"/>
      <c r="TVD301" s="18"/>
      <c r="TVE301" s="18"/>
      <c r="TVF301" s="18"/>
      <c r="TVG301" s="18"/>
      <c r="TVH301" s="18"/>
      <c r="TVI301" s="18"/>
      <c r="TVJ301" s="18"/>
      <c r="TVK301" s="18"/>
      <c r="TVL301" s="18"/>
      <c r="TVM301" s="18"/>
      <c r="TVN301" s="18"/>
      <c r="TVO301" s="18"/>
      <c r="TVP301" s="18"/>
      <c r="TVQ301" s="18"/>
      <c r="TVR301" s="18"/>
      <c r="TVS301" s="18"/>
      <c r="TVT301" s="18"/>
      <c r="TVU301" s="18"/>
      <c r="TVV301" s="18"/>
      <c r="TVW301" s="18"/>
      <c r="TVX301" s="18"/>
      <c r="TVY301" s="18"/>
      <c r="TVZ301" s="18"/>
      <c r="TWA301" s="18"/>
      <c r="TWB301" s="18"/>
      <c r="TWC301" s="18"/>
      <c r="TWD301" s="18"/>
      <c r="TWE301" s="18"/>
      <c r="TWF301" s="18"/>
      <c r="TWG301" s="18"/>
      <c r="TWH301" s="18"/>
      <c r="TWI301" s="18"/>
      <c r="TWJ301" s="18"/>
      <c r="TWK301" s="18"/>
      <c r="TWL301" s="18"/>
      <c r="TWM301" s="18"/>
      <c r="TWN301" s="18"/>
      <c r="TWO301" s="18"/>
      <c r="TWP301" s="18"/>
      <c r="TWQ301" s="18"/>
      <c r="TWR301" s="18"/>
      <c r="TWS301" s="18"/>
      <c r="TWT301" s="18"/>
      <c r="TWU301" s="18"/>
      <c r="TWV301" s="18"/>
      <c r="TWW301" s="18"/>
      <c r="TWX301" s="18"/>
      <c r="TWY301" s="18"/>
      <c r="TWZ301" s="18"/>
      <c r="TXA301" s="18"/>
      <c r="TXB301" s="18"/>
      <c r="TXC301" s="18"/>
      <c r="TXD301" s="18"/>
      <c r="TXE301" s="18"/>
      <c r="TXF301" s="18"/>
      <c r="TXG301" s="18"/>
      <c r="TXH301" s="18"/>
      <c r="TXI301" s="18"/>
      <c r="TXJ301" s="18"/>
      <c r="TXK301" s="18"/>
      <c r="TXL301" s="18"/>
      <c r="TXM301" s="18"/>
      <c r="TXN301" s="18"/>
      <c r="TXO301" s="18"/>
      <c r="TXP301" s="18"/>
      <c r="TXQ301" s="18"/>
      <c r="TXR301" s="18"/>
      <c r="TXS301" s="18"/>
      <c r="TXT301" s="18"/>
      <c r="TXU301" s="18"/>
      <c r="TXV301" s="18"/>
      <c r="TXW301" s="18"/>
      <c r="TXX301" s="18"/>
      <c r="TXY301" s="18"/>
      <c r="TXZ301" s="18"/>
      <c r="TYA301" s="18"/>
      <c r="TYB301" s="18"/>
      <c r="TYC301" s="18"/>
      <c r="TYD301" s="18"/>
      <c r="TYE301" s="18"/>
      <c r="TYF301" s="18"/>
      <c r="TYG301" s="18"/>
      <c r="TYH301" s="18"/>
      <c r="TYI301" s="18"/>
      <c r="TYJ301" s="18"/>
      <c r="TYK301" s="18"/>
      <c r="TYL301" s="18"/>
      <c r="TYM301" s="18"/>
      <c r="TYN301" s="18"/>
      <c r="TYO301" s="18"/>
      <c r="TYP301" s="18"/>
      <c r="TYQ301" s="18"/>
      <c r="TYR301" s="18"/>
      <c r="TYS301" s="18"/>
      <c r="TYT301" s="18"/>
      <c r="TYU301" s="18"/>
      <c r="TYV301" s="18"/>
      <c r="TYW301" s="18"/>
      <c r="TYX301" s="18"/>
      <c r="TYY301" s="18"/>
      <c r="TYZ301" s="18"/>
      <c r="TZA301" s="18"/>
      <c r="TZB301" s="18"/>
      <c r="TZC301" s="18"/>
      <c r="TZD301" s="18"/>
      <c r="TZE301" s="18"/>
      <c r="TZF301" s="18"/>
      <c r="TZG301" s="18"/>
      <c r="TZH301" s="18"/>
      <c r="TZI301" s="18"/>
      <c r="TZJ301" s="18"/>
      <c r="TZK301" s="18"/>
      <c r="TZL301" s="18"/>
      <c r="TZM301" s="18"/>
      <c r="TZN301" s="18"/>
      <c r="TZO301" s="18"/>
      <c r="TZP301" s="18"/>
      <c r="TZQ301" s="18"/>
      <c r="TZR301" s="18"/>
      <c r="TZS301" s="18"/>
      <c r="TZT301" s="18"/>
      <c r="TZU301" s="18"/>
      <c r="TZV301" s="18"/>
      <c r="TZW301" s="18"/>
      <c r="TZX301" s="18"/>
      <c r="TZY301" s="18"/>
      <c r="TZZ301" s="18"/>
      <c r="UAA301" s="18"/>
      <c r="UAB301" s="18"/>
      <c r="UAC301" s="18"/>
      <c r="UAD301" s="18"/>
      <c r="UAE301" s="18"/>
      <c r="UAF301" s="18"/>
      <c r="UAG301" s="18"/>
      <c r="UAH301" s="18"/>
      <c r="UAI301" s="18"/>
      <c r="UAJ301" s="18"/>
      <c r="UAK301" s="18"/>
      <c r="UAL301" s="18"/>
      <c r="UAM301" s="18"/>
      <c r="UAN301" s="18"/>
      <c r="UAO301" s="18"/>
      <c r="UAP301" s="18"/>
      <c r="UAQ301" s="18"/>
      <c r="UAR301" s="18"/>
      <c r="UAS301" s="18"/>
      <c r="UAT301" s="18"/>
      <c r="UAU301" s="18"/>
      <c r="UAV301" s="18"/>
      <c r="UAW301" s="18"/>
      <c r="UAX301" s="18"/>
      <c r="UAY301" s="18"/>
      <c r="UAZ301" s="18"/>
      <c r="UBA301" s="18"/>
      <c r="UBB301" s="18"/>
      <c r="UBC301" s="18"/>
      <c r="UBD301" s="18"/>
      <c r="UBE301" s="18"/>
      <c r="UBF301" s="18"/>
      <c r="UBG301" s="18"/>
      <c r="UBH301" s="18"/>
      <c r="UBI301" s="18"/>
      <c r="UBJ301" s="18"/>
      <c r="UBK301" s="18"/>
      <c r="UBL301" s="18"/>
      <c r="UBM301" s="18"/>
      <c r="UBN301" s="18"/>
      <c r="UBO301" s="18"/>
      <c r="UBP301" s="18"/>
      <c r="UBQ301" s="18"/>
      <c r="UBR301" s="18"/>
      <c r="UBS301" s="18"/>
      <c r="UBT301" s="18"/>
      <c r="UBU301" s="18"/>
      <c r="UBV301" s="18"/>
      <c r="UBW301" s="18"/>
      <c r="UBX301" s="18"/>
      <c r="UBY301" s="18"/>
      <c r="UBZ301" s="18"/>
      <c r="UCA301" s="18"/>
      <c r="UCB301" s="18"/>
      <c r="UCC301" s="18"/>
      <c r="UCD301" s="18"/>
      <c r="UCE301" s="18"/>
      <c r="UCF301" s="18"/>
      <c r="UCG301" s="18"/>
      <c r="UCH301" s="18"/>
      <c r="UCI301" s="18"/>
      <c r="UCJ301" s="18"/>
      <c r="UCK301" s="18"/>
      <c r="UCL301" s="18"/>
      <c r="UCM301" s="18"/>
      <c r="UCN301" s="18"/>
      <c r="UCO301" s="18"/>
      <c r="UCP301" s="18"/>
      <c r="UCQ301" s="18"/>
      <c r="UCR301" s="18"/>
      <c r="UCS301" s="18"/>
      <c r="UCT301" s="18"/>
      <c r="UCU301" s="18"/>
      <c r="UCV301" s="18"/>
      <c r="UCW301" s="18"/>
      <c r="UCX301" s="18"/>
      <c r="UCY301" s="18"/>
      <c r="UCZ301" s="18"/>
      <c r="UDA301" s="18"/>
      <c r="UDB301" s="18"/>
      <c r="UDC301" s="18"/>
      <c r="UDD301" s="18"/>
      <c r="UDE301" s="18"/>
      <c r="UDF301" s="18"/>
      <c r="UDG301" s="18"/>
      <c r="UDH301" s="18"/>
      <c r="UDI301" s="18"/>
      <c r="UDJ301" s="18"/>
      <c r="UDK301" s="18"/>
      <c r="UDL301" s="18"/>
      <c r="UDM301" s="18"/>
      <c r="UDN301" s="18"/>
      <c r="UDO301" s="18"/>
      <c r="UDP301" s="18"/>
      <c r="UDQ301" s="18"/>
      <c r="UDR301" s="18"/>
      <c r="UDS301" s="18"/>
      <c r="UDT301" s="18"/>
      <c r="UDU301" s="18"/>
      <c r="UDV301" s="18"/>
      <c r="UDW301" s="18"/>
      <c r="UDX301" s="18"/>
      <c r="UDY301" s="18"/>
      <c r="UDZ301" s="18"/>
      <c r="UEA301" s="18"/>
      <c r="UEB301" s="18"/>
      <c r="UEC301" s="18"/>
      <c r="UED301" s="18"/>
      <c r="UEE301" s="18"/>
      <c r="UEF301" s="18"/>
      <c r="UEG301" s="18"/>
      <c r="UEH301" s="18"/>
      <c r="UEI301" s="18"/>
      <c r="UEJ301" s="18"/>
      <c r="UEK301" s="18"/>
      <c r="UEL301" s="18"/>
      <c r="UEM301" s="18"/>
      <c r="UEN301" s="18"/>
      <c r="UEO301" s="18"/>
      <c r="UEP301" s="18"/>
      <c r="UEQ301" s="18"/>
      <c r="UER301" s="18"/>
      <c r="UES301" s="18"/>
      <c r="UET301" s="18"/>
      <c r="UEU301" s="18"/>
      <c r="UEV301" s="18"/>
      <c r="UEW301" s="18"/>
      <c r="UEX301" s="18"/>
      <c r="UEY301" s="18"/>
      <c r="UEZ301" s="18"/>
      <c r="UFA301" s="18"/>
      <c r="UFB301" s="18"/>
      <c r="UFC301" s="18"/>
      <c r="UFD301" s="18"/>
      <c r="UFE301" s="18"/>
      <c r="UFF301" s="18"/>
      <c r="UFG301" s="18"/>
      <c r="UFH301" s="18"/>
      <c r="UFI301" s="18"/>
      <c r="UFJ301" s="18"/>
      <c r="UFK301" s="18"/>
      <c r="UFL301" s="18"/>
      <c r="UFM301" s="18"/>
      <c r="UFN301" s="18"/>
      <c r="UFO301" s="18"/>
      <c r="UFP301" s="18"/>
      <c r="UFQ301" s="18"/>
      <c r="UFR301" s="18"/>
      <c r="UFS301" s="18"/>
      <c r="UFT301" s="18"/>
      <c r="UFU301" s="18"/>
      <c r="UFV301" s="18"/>
      <c r="UFW301" s="18"/>
      <c r="UFX301" s="18"/>
      <c r="UFY301" s="18"/>
      <c r="UFZ301" s="18"/>
      <c r="UGA301" s="18"/>
      <c r="UGB301" s="18"/>
      <c r="UGC301" s="18"/>
      <c r="UGD301" s="18"/>
      <c r="UGE301" s="18"/>
      <c r="UGF301" s="18"/>
      <c r="UGG301" s="18"/>
      <c r="UGH301" s="18"/>
      <c r="UGI301" s="18"/>
      <c r="UGJ301" s="18"/>
      <c r="UGK301" s="18"/>
      <c r="UGL301" s="18"/>
      <c r="UGM301" s="18"/>
      <c r="UGN301" s="18"/>
      <c r="UGO301" s="18"/>
      <c r="UGP301" s="18"/>
      <c r="UGQ301" s="18"/>
      <c r="UGR301" s="18"/>
      <c r="UGS301" s="18"/>
      <c r="UGT301" s="18"/>
      <c r="UGU301" s="18"/>
      <c r="UGV301" s="18"/>
      <c r="UGW301" s="18"/>
      <c r="UGX301" s="18"/>
      <c r="UGY301" s="18"/>
      <c r="UGZ301" s="18"/>
      <c r="UHA301" s="18"/>
      <c r="UHB301" s="18"/>
      <c r="UHC301" s="18"/>
      <c r="UHD301" s="18"/>
      <c r="UHE301" s="18"/>
      <c r="UHF301" s="18"/>
      <c r="UHG301" s="18"/>
      <c r="UHH301" s="18"/>
      <c r="UHI301" s="18"/>
      <c r="UHJ301" s="18"/>
      <c r="UHK301" s="18"/>
      <c r="UHL301" s="18"/>
      <c r="UHM301" s="18"/>
      <c r="UHN301" s="18"/>
      <c r="UHO301" s="18"/>
      <c r="UHP301" s="18"/>
      <c r="UHQ301" s="18"/>
      <c r="UHR301" s="18"/>
      <c r="UHS301" s="18"/>
      <c r="UHT301" s="18"/>
      <c r="UHU301" s="18"/>
      <c r="UHV301" s="18"/>
      <c r="UHW301" s="18"/>
      <c r="UHX301" s="18"/>
      <c r="UHY301" s="18"/>
      <c r="UHZ301" s="18"/>
      <c r="UIA301" s="18"/>
      <c r="UIB301" s="18"/>
      <c r="UIC301" s="18"/>
      <c r="UID301" s="18"/>
      <c r="UIE301" s="18"/>
      <c r="UIF301" s="18"/>
      <c r="UIG301" s="18"/>
      <c r="UIH301" s="18"/>
      <c r="UII301" s="18"/>
      <c r="UIJ301" s="18"/>
      <c r="UIK301" s="18"/>
      <c r="UIL301" s="18"/>
      <c r="UIM301" s="18"/>
      <c r="UIN301" s="18"/>
      <c r="UIO301" s="18"/>
      <c r="UIP301" s="18"/>
      <c r="UIQ301" s="18"/>
      <c r="UIR301" s="18"/>
      <c r="UIS301" s="18"/>
      <c r="UIT301" s="18"/>
      <c r="UIU301" s="18"/>
      <c r="UIV301" s="18"/>
      <c r="UIW301" s="18"/>
      <c r="UIX301" s="18"/>
      <c r="UIY301" s="18"/>
      <c r="UIZ301" s="18"/>
      <c r="UJA301" s="18"/>
      <c r="UJB301" s="18"/>
      <c r="UJC301" s="18"/>
      <c r="UJD301" s="18"/>
      <c r="UJE301" s="18"/>
      <c r="UJF301" s="18"/>
      <c r="UJG301" s="18"/>
      <c r="UJH301" s="18"/>
      <c r="UJI301" s="18"/>
      <c r="UJJ301" s="18"/>
      <c r="UJK301" s="18"/>
      <c r="UJL301" s="18"/>
      <c r="UJM301" s="18"/>
      <c r="UJN301" s="18"/>
      <c r="UJO301" s="18"/>
      <c r="UJP301" s="18"/>
      <c r="UJQ301" s="18"/>
      <c r="UJR301" s="18"/>
      <c r="UJS301" s="18"/>
      <c r="UJT301" s="18"/>
      <c r="UJU301" s="18"/>
      <c r="UJV301" s="18"/>
      <c r="UJW301" s="18"/>
      <c r="UJX301" s="18"/>
      <c r="UJY301" s="18"/>
      <c r="UJZ301" s="18"/>
      <c r="UKA301" s="18"/>
      <c r="UKB301" s="18"/>
      <c r="UKC301" s="18"/>
      <c r="UKD301" s="18"/>
      <c r="UKE301" s="18"/>
      <c r="UKF301" s="18"/>
      <c r="UKG301" s="18"/>
      <c r="UKH301" s="18"/>
      <c r="UKI301" s="18"/>
      <c r="UKJ301" s="18"/>
      <c r="UKK301" s="18"/>
      <c r="UKL301" s="18"/>
      <c r="UKM301" s="18"/>
      <c r="UKN301" s="18"/>
      <c r="UKO301" s="18"/>
      <c r="UKP301" s="18"/>
      <c r="UKQ301" s="18"/>
      <c r="UKR301" s="18"/>
      <c r="UKS301" s="18"/>
      <c r="UKT301" s="18"/>
      <c r="UKU301" s="18"/>
      <c r="UKV301" s="18"/>
      <c r="UKW301" s="18"/>
      <c r="UKX301" s="18"/>
      <c r="UKY301" s="18"/>
      <c r="UKZ301" s="18"/>
      <c r="ULA301" s="18"/>
      <c r="ULB301" s="18"/>
      <c r="ULC301" s="18"/>
      <c r="ULD301" s="18"/>
      <c r="ULE301" s="18"/>
      <c r="ULF301" s="18"/>
      <c r="ULG301" s="18"/>
      <c r="ULH301" s="18"/>
      <c r="ULI301" s="18"/>
      <c r="ULJ301" s="18"/>
      <c r="ULK301" s="18"/>
      <c r="ULL301" s="18"/>
      <c r="ULM301" s="18"/>
      <c r="ULN301" s="18"/>
      <c r="ULO301" s="18"/>
      <c r="ULP301" s="18"/>
      <c r="ULQ301" s="18"/>
      <c r="ULR301" s="18"/>
      <c r="ULS301" s="18"/>
      <c r="ULT301" s="18"/>
      <c r="ULU301" s="18"/>
      <c r="ULV301" s="18"/>
      <c r="ULW301" s="18"/>
      <c r="ULX301" s="18"/>
      <c r="ULY301" s="18"/>
      <c r="ULZ301" s="18"/>
      <c r="UMA301" s="18"/>
      <c r="UMB301" s="18"/>
      <c r="UMC301" s="18"/>
      <c r="UMD301" s="18"/>
      <c r="UME301" s="18"/>
      <c r="UMF301" s="18"/>
      <c r="UMG301" s="18"/>
      <c r="UMH301" s="18"/>
      <c r="UMI301" s="18"/>
      <c r="UMJ301" s="18"/>
      <c r="UMK301" s="18"/>
      <c r="UML301" s="18"/>
      <c r="UMM301" s="18"/>
      <c r="UMN301" s="18"/>
      <c r="UMO301" s="18"/>
      <c r="UMP301" s="18"/>
      <c r="UMQ301" s="18"/>
      <c r="UMR301" s="18"/>
      <c r="UMS301" s="18"/>
      <c r="UMT301" s="18"/>
      <c r="UMU301" s="18"/>
      <c r="UMV301" s="18"/>
      <c r="UMW301" s="18"/>
      <c r="UMX301" s="18"/>
      <c r="UMY301" s="18"/>
      <c r="UMZ301" s="18"/>
      <c r="UNA301" s="18"/>
      <c r="UNB301" s="18"/>
      <c r="UNC301" s="18"/>
      <c r="UND301" s="18"/>
      <c r="UNE301" s="18"/>
      <c r="UNF301" s="18"/>
      <c r="UNG301" s="18"/>
      <c r="UNH301" s="18"/>
      <c r="UNI301" s="18"/>
      <c r="UNJ301" s="18"/>
      <c r="UNK301" s="18"/>
      <c r="UNL301" s="18"/>
      <c r="UNM301" s="18"/>
      <c r="UNN301" s="18"/>
      <c r="UNO301" s="18"/>
      <c r="UNP301" s="18"/>
      <c r="UNQ301" s="18"/>
      <c r="UNR301" s="18"/>
      <c r="UNS301" s="18"/>
      <c r="UNT301" s="18"/>
      <c r="UNU301" s="18"/>
      <c r="UNV301" s="18"/>
      <c r="UNW301" s="18"/>
      <c r="UNX301" s="18"/>
      <c r="UNY301" s="18"/>
      <c r="UNZ301" s="18"/>
      <c r="UOA301" s="18"/>
      <c r="UOB301" s="18"/>
      <c r="UOC301" s="18"/>
      <c r="UOD301" s="18"/>
      <c r="UOE301" s="18"/>
      <c r="UOF301" s="18"/>
      <c r="UOG301" s="18"/>
      <c r="UOH301" s="18"/>
      <c r="UOI301" s="18"/>
      <c r="UOJ301" s="18"/>
      <c r="UOK301" s="18"/>
      <c r="UOL301" s="18"/>
      <c r="UOM301" s="18"/>
      <c r="UON301" s="18"/>
      <c r="UOO301" s="18"/>
      <c r="UOP301" s="18"/>
      <c r="UOQ301" s="18"/>
      <c r="UOR301" s="18"/>
      <c r="UOS301" s="18"/>
      <c r="UOT301" s="18"/>
      <c r="UOU301" s="18"/>
      <c r="UOV301" s="18"/>
      <c r="UOW301" s="18"/>
      <c r="UOX301" s="18"/>
      <c r="UOY301" s="18"/>
      <c r="UOZ301" s="18"/>
      <c r="UPA301" s="18"/>
      <c r="UPB301" s="18"/>
      <c r="UPC301" s="18"/>
      <c r="UPD301" s="18"/>
      <c r="UPE301" s="18"/>
      <c r="UPF301" s="18"/>
      <c r="UPG301" s="18"/>
      <c r="UPH301" s="18"/>
      <c r="UPI301" s="18"/>
      <c r="UPJ301" s="18"/>
      <c r="UPK301" s="18"/>
      <c r="UPL301" s="18"/>
      <c r="UPM301" s="18"/>
      <c r="UPN301" s="18"/>
      <c r="UPO301" s="18"/>
      <c r="UPP301" s="18"/>
      <c r="UPQ301" s="18"/>
      <c r="UPR301" s="18"/>
      <c r="UPS301" s="18"/>
      <c r="UPT301" s="18"/>
      <c r="UPU301" s="18"/>
      <c r="UPV301" s="18"/>
      <c r="UPW301" s="18"/>
      <c r="UPX301" s="18"/>
      <c r="UPY301" s="18"/>
      <c r="UPZ301" s="18"/>
      <c r="UQA301" s="18"/>
      <c r="UQB301" s="18"/>
      <c r="UQC301" s="18"/>
      <c r="UQD301" s="18"/>
      <c r="UQE301" s="18"/>
      <c r="UQF301" s="18"/>
      <c r="UQG301" s="18"/>
      <c r="UQH301" s="18"/>
      <c r="UQI301" s="18"/>
      <c r="UQJ301" s="18"/>
      <c r="UQK301" s="18"/>
      <c r="UQL301" s="18"/>
      <c r="UQM301" s="18"/>
      <c r="UQN301" s="18"/>
      <c r="UQO301" s="18"/>
      <c r="UQP301" s="18"/>
      <c r="UQQ301" s="18"/>
      <c r="UQR301" s="18"/>
      <c r="UQS301" s="18"/>
      <c r="UQT301" s="18"/>
      <c r="UQU301" s="18"/>
      <c r="UQV301" s="18"/>
      <c r="UQW301" s="18"/>
      <c r="UQX301" s="18"/>
      <c r="UQY301" s="18"/>
      <c r="UQZ301" s="18"/>
      <c r="URA301" s="18"/>
      <c r="URB301" s="18"/>
      <c r="URC301" s="18"/>
      <c r="URD301" s="18"/>
      <c r="URE301" s="18"/>
      <c r="URF301" s="18"/>
      <c r="URG301" s="18"/>
      <c r="URH301" s="18"/>
      <c r="URI301" s="18"/>
      <c r="URJ301" s="18"/>
      <c r="URK301" s="18"/>
      <c r="URL301" s="18"/>
      <c r="URM301" s="18"/>
      <c r="URN301" s="18"/>
      <c r="URO301" s="18"/>
      <c r="URP301" s="18"/>
      <c r="URQ301" s="18"/>
      <c r="URR301" s="18"/>
      <c r="URS301" s="18"/>
      <c r="URT301" s="18"/>
      <c r="URU301" s="18"/>
      <c r="URV301" s="18"/>
      <c r="URW301" s="18"/>
      <c r="URX301" s="18"/>
      <c r="URY301" s="18"/>
      <c r="URZ301" s="18"/>
      <c r="USA301" s="18"/>
      <c r="USB301" s="18"/>
      <c r="USC301" s="18"/>
      <c r="USD301" s="18"/>
      <c r="USE301" s="18"/>
      <c r="USF301" s="18"/>
      <c r="USG301" s="18"/>
      <c r="USH301" s="18"/>
      <c r="USI301" s="18"/>
      <c r="USJ301" s="18"/>
      <c r="USK301" s="18"/>
      <c r="USL301" s="18"/>
      <c r="USM301" s="18"/>
      <c r="USN301" s="18"/>
      <c r="USO301" s="18"/>
      <c r="USP301" s="18"/>
      <c r="USQ301" s="18"/>
      <c r="USR301" s="18"/>
      <c r="USS301" s="18"/>
      <c r="UST301" s="18"/>
      <c r="USU301" s="18"/>
      <c r="USV301" s="18"/>
      <c r="USW301" s="18"/>
      <c r="USX301" s="18"/>
      <c r="USY301" s="18"/>
      <c r="USZ301" s="18"/>
      <c r="UTA301" s="18"/>
      <c r="UTB301" s="18"/>
      <c r="UTC301" s="18"/>
      <c r="UTD301" s="18"/>
      <c r="UTE301" s="18"/>
      <c r="UTF301" s="18"/>
      <c r="UTG301" s="18"/>
      <c r="UTH301" s="18"/>
      <c r="UTI301" s="18"/>
      <c r="UTJ301" s="18"/>
      <c r="UTK301" s="18"/>
      <c r="UTL301" s="18"/>
      <c r="UTM301" s="18"/>
      <c r="UTN301" s="18"/>
      <c r="UTO301" s="18"/>
      <c r="UTP301" s="18"/>
      <c r="UTQ301" s="18"/>
      <c r="UTR301" s="18"/>
      <c r="UTS301" s="18"/>
      <c r="UTT301" s="18"/>
      <c r="UTU301" s="18"/>
      <c r="UTV301" s="18"/>
      <c r="UTW301" s="18"/>
      <c r="UTX301" s="18"/>
      <c r="UTY301" s="18"/>
      <c r="UTZ301" s="18"/>
      <c r="UUA301" s="18"/>
      <c r="UUB301" s="18"/>
      <c r="UUC301" s="18"/>
      <c r="UUD301" s="18"/>
      <c r="UUE301" s="18"/>
      <c r="UUF301" s="18"/>
      <c r="UUG301" s="18"/>
      <c r="UUH301" s="18"/>
      <c r="UUI301" s="18"/>
      <c r="UUJ301" s="18"/>
      <c r="UUK301" s="18"/>
      <c r="UUL301" s="18"/>
      <c r="UUM301" s="18"/>
      <c r="UUN301" s="18"/>
      <c r="UUO301" s="18"/>
      <c r="UUP301" s="18"/>
      <c r="UUQ301" s="18"/>
      <c r="UUR301" s="18"/>
      <c r="UUS301" s="18"/>
      <c r="UUT301" s="18"/>
      <c r="UUU301" s="18"/>
      <c r="UUV301" s="18"/>
      <c r="UUW301" s="18"/>
      <c r="UUX301" s="18"/>
      <c r="UUY301" s="18"/>
      <c r="UUZ301" s="18"/>
      <c r="UVA301" s="18"/>
      <c r="UVB301" s="18"/>
      <c r="UVC301" s="18"/>
      <c r="UVD301" s="18"/>
      <c r="UVE301" s="18"/>
      <c r="UVF301" s="18"/>
      <c r="UVG301" s="18"/>
      <c r="UVH301" s="18"/>
      <c r="UVI301" s="18"/>
      <c r="UVJ301" s="18"/>
      <c r="UVK301" s="18"/>
      <c r="UVL301" s="18"/>
      <c r="UVM301" s="18"/>
      <c r="UVN301" s="18"/>
      <c r="UVO301" s="18"/>
      <c r="UVP301" s="18"/>
      <c r="UVQ301" s="18"/>
      <c r="UVR301" s="18"/>
      <c r="UVS301" s="18"/>
      <c r="UVT301" s="18"/>
      <c r="UVU301" s="18"/>
      <c r="UVV301" s="18"/>
      <c r="UVW301" s="18"/>
      <c r="UVX301" s="18"/>
      <c r="UVY301" s="18"/>
      <c r="UVZ301" s="18"/>
      <c r="UWA301" s="18"/>
      <c r="UWB301" s="18"/>
      <c r="UWC301" s="18"/>
      <c r="UWD301" s="18"/>
      <c r="UWE301" s="18"/>
      <c r="UWF301" s="18"/>
      <c r="UWG301" s="18"/>
      <c r="UWH301" s="18"/>
      <c r="UWI301" s="18"/>
      <c r="UWJ301" s="18"/>
      <c r="UWK301" s="18"/>
      <c r="UWL301" s="18"/>
      <c r="UWM301" s="18"/>
      <c r="UWN301" s="18"/>
      <c r="UWO301" s="18"/>
      <c r="UWP301" s="18"/>
      <c r="UWQ301" s="18"/>
      <c r="UWR301" s="18"/>
      <c r="UWS301" s="18"/>
      <c r="UWT301" s="18"/>
      <c r="UWU301" s="18"/>
      <c r="UWV301" s="18"/>
      <c r="UWW301" s="18"/>
      <c r="UWX301" s="18"/>
      <c r="UWY301" s="18"/>
      <c r="UWZ301" s="18"/>
      <c r="UXA301" s="18"/>
      <c r="UXB301" s="18"/>
      <c r="UXC301" s="18"/>
      <c r="UXD301" s="18"/>
      <c r="UXE301" s="18"/>
      <c r="UXF301" s="18"/>
      <c r="UXG301" s="18"/>
      <c r="UXH301" s="18"/>
      <c r="UXI301" s="18"/>
      <c r="UXJ301" s="18"/>
      <c r="UXK301" s="18"/>
      <c r="UXL301" s="18"/>
      <c r="UXM301" s="18"/>
      <c r="UXN301" s="18"/>
      <c r="UXO301" s="18"/>
      <c r="UXP301" s="18"/>
      <c r="UXQ301" s="18"/>
      <c r="UXR301" s="18"/>
      <c r="UXS301" s="18"/>
      <c r="UXT301" s="18"/>
      <c r="UXU301" s="18"/>
      <c r="UXV301" s="18"/>
      <c r="UXW301" s="18"/>
      <c r="UXX301" s="18"/>
      <c r="UXY301" s="18"/>
      <c r="UXZ301" s="18"/>
      <c r="UYA301" s="18"/>
      <c r="UYB301" s="18"/>
      <c r="UYC301" s="18"/>
      <c r="UYD301" s="18"/>
      <c r="UYE301" s="18"/>
      <c r="UYF301" s="18"/>
      <c r="UYG301" s="18"/>
      <c r="UYH301" s="18"/>
      <c r="UYI301" s="18"/>
      <c r="UYJ301" s="18"/>
      <c r="UYK301" s="18"/>
      <c r="UYL301" s="18"/>
      <c r="UYM301" s="18"/>
      <c r="UYN301" s="18"/>
      <c r="UYO301" s="18"/>
      <c r="UYP301" s="18"/>
      <c r="UYQ301" s="18"/>
      <c r="UYR301" s="18"/>
      <c r="UYS301" s="18"/>
      <c r="UYT301" s="18"/>
      <c r="UYU301" s="18"/>
      <c r="UYV301" s="18"/>
      <c r="UYW301" s="18"/>
      <c r="UYX301" s="18"/>
      <c r="UYY301" s="18"/>
      <c r="UYZ301" s="18"/>
      <c r="UZA301" s="18"/>
      <c r="UZB301" s="18"/>
      <c r="UZC301" s="18"/>
      <c r="UZD301" s="18"/>
      <c r="UZE301" s="18"/>
      <c r="UZF301" s="18"/>
      <c r="UZG301" s="18"/>
      <c r="UZH301" s="18"/>
      <c r="UZI301" s="18"/>
      <c r="UZJ301" s="18"/>
      <c r="UZK301" s="18"/>
      <c r="UZL301" s="18"/>
      <c r="UZM301" s="18"/>
      <c r="UZN301" s="18"/>
      <c r="UZO301" s="18"/>
      <c r="UZP301" s="18"/>
      <c r="UZQ301" s="18"/>
      <c r="UZR301" s="18"/>
      <c r="UZS301" s="18"/>
      <c r="UZT301" s="18"/>
      <c r="UZU301" s="18"/>
      <c r="UZV301" s="18"/>
      <c r="UZW301" s="18"/>
      <c r="UZX301" s="18"/>
      <c r="UZY301" s="18"/>
      <c r="UZZ301" s="18"/>
      <c r="VAA301" s="18"/>
      <c r="VAB301" s="18"/>
      <c r="VAC301" s="18"/>
      <c r="VAD301" s="18"/>
      <c r="VAE301" s="18"/>
      <c r="VAF301" s="18"/>
      <c r="VAG301" s="18"/>
      <c r="VAH301" s="18"/>
      <c r="VAI301" s="18"/>
      <c r="VAJ301" s="18"/>
      <c r="VAK301" s="18"/>
      <c r="VAL301" s="18"/>
      <c r="VAM301" s="18"/>
      <c r="VAN301" s="18"/>
      <c r="VAO301" s="18"/>
      <c r="VAP301" s="18"/>
      <c r="VAQ301" s="18"/>
      <c r="VAR301" s="18"/>
      <c r="VAS301" s="18"/>
      <c r="VAT301" s="18"/>
      <c r="VAU301" s="18"/>
      <c r="VAV301" s="18"/>
      <c r="VAW301" s="18"/>
      <c r="VAX301" s="18"/>
      <c r="VAY301" s="18"/>
      <c r="VAZ301" s="18"/>
      <c r="VBA301" s="18"/>
      <c r="VBB301" s="18"/>
      <c r="VBC301" s="18"/>
      <c r="VBD301" s="18"/>
      <c r="VBE301" s="18"/>
      <c r="VBF301" s="18"/>
      <c r="VBG301" s="18"/>
      <c r="VBH301" s="18"/>
      <c r="VBI301" s="18"/>
      <c r="VBJ301" s="18"/>
      <c r="VBK301" s="18"/>
      <c r="VBL301" s="18"/>
      <c r="VBM301" s="18"/>
      <c r="VBN301" s="18"/>
      <c r="VBO301" s="18"/>
      <c r="VBP301" s="18"/>
      <c r="VBQ301" s="18"/>
      <c r="VBR301" s="18"/>
      <c r="VBS301" s="18"/>
      <c r="VBT301" s="18"/>
      <c r="VBU301" s="18"/>
      <c r="VBV301" s="18"/>
      <c r="VBW301" s="18"/>
      <c r="VBX301" s="18"/>
      <c r="VBY301" s="18"/>
      <c r="VBZ301" s="18"/>
      <c r="VCA301" s="18"/>
      <c r="VCB301" s="18"/>
      <c r="VCC301" s="18"/>
      <c r="VCD301" s="18"/>
      <c r="VCE301" s="18"/>
      <c r="VCF301" s="18"/>
      <c r="VCG301" s="18"/>
      <c r="VCH301" s="18"/>
      <c r="VCI301" s="18"/>
      <c r="VCJ301" s="18"/>
      <c r="VCK301" s="18"/>
      <c r="VCL301" s="18"/>
      <c r="VCM301" s="18"/>
      <c r="VCN301" s="18"/>
      <c r="VCO301" s="18"/>
      <c r="VCP301" s="18"/>
      <c r="VCQ301" s="18"/>
      <c r="VCR301" s="18"/>
      <c r="VCS301" s="18"/>
      <c r="VCT301" s="18"/>
      <c r="VCU301" s="18"/>
      <c r="VCV301" s="18"/>
      <c r="VCW301" s="18"/>
      <c r="VCX301" s="18"/>
      <c r="VCY301" s="18"/>
      <c r="VCZ301" s="18"/>
      <c r="VDA301" s="18"/>
      <c r="VDB301" s="18"/>
      <c r="VDC301" s="18"/>
      <c r="VDD301" s="18"/>
      <c r="VDE301" s="18"/>
      <c r="VDF301" s="18"/>
      <c r="VDG301" s="18"/>
      <c r="VDH301" s="18"/>
      <c r="VDI301" s="18"/>
      <c r="VDJ301" s="18"/>
      <c r="VDK301" s="18"/>
      <c r="VDL301" s="18"/>
      <c r="VDM301" s="18"/>
      <c r="VDN301" s="18"/>
      <c r="VDO301" s="18"/>
      <c r="VDP301" s="18"/>
      <c r="VDQ301" s="18"/>
      <c r="VDR301" s="18"/>
      <c r="VDS301" s="18"/>
      <c r="VDT301" s="18"/>
      <c r="VDU301" s="18"/>
      <c r="VDV301" s="18"/>
      <c r="VDW301" s="18"/>
      <c r="VDX301" s="18"/>
      <c r="VDY301" s="18"/>
      <c r="VDZ301" s="18"/>
      <c r="VEA301" s="18"/>
      <c r="VEB301" s="18"/>
      <c r="VEC301" s="18"/>
      <c r="VED301" s="18"/>
      <c r="VEE301" s="18"/>
      <c r="VEF301" s="18"/>
      <c r="VEG301" s="18"/>
      <c r="VEH301" s="18"/>
      <c r="VEI301" s="18"/>
      <c r="VEJ301" s="18"/>
      <c r="VEK301" s="18"/>
      <c r="VEL301" s="18"/>
      <c r="VEM301" s="18"/>
      <c r="VEN301" s="18"/>
      <c r="VEO301" s="18"/>
      <c r="VEP301" s="18"/>
      <c r="VEQ301" s="18"/>
      <c r="VER301" s="18"/>
      <c r="VES301" s="18"/>
      <c r="VET301" s="18"/>
      <c r="VEU301" s="18"/>
      <c r="VEV301" s="18"/>
      <c r="VEW301" s="18"/>
      <c r="VEX301" s="18"/>
      <c r="VEY301" s="18"/>
      <c r="VEZ301" s="18"/>
      <c r="VFA301" s="18"/>
      <c r="VFB301" s="18"/>
      <c r="VFC301" s="18"/>
      <c r="VFD301" s="18"/>
      <c r="VFE301" s="18"/>
      <c r="VFF301" s="18"/>
      <c r="VFG301" s="18"/>
      <c r="VFH301" s="18"/>
      <c r="VFI301" s="18"/>
      <c r="VFJ301" s="18"/>
      <c r="VFK301" s="18"/>
      <c r="VFL301" s="18"/>
      <c r="VFM301" s="18"/>
      <c r="VFN301" s="18"/>
      <c r="VFO301" s="18"/>
      <c r="VFP301" s="18"/>
      <c r="VFQ301" s="18"/>
      <c r="VFR301" s="18"/>
      <c r="VFS301" s="18"/>
      <c r="VFT301" s="18"/>
      <c r="VFU301" s="18"/>
      <c r="VFV301" s="18"/>
      <c r="VFW301" s="18"/>
      <c r="VFX301" s="18"/>
      <c r="VFY301" s="18"/>
      <c r="VFZ301" s="18"/>
      <c r="VGA301" s="18"/>
      <c r="VGB301" s="18"/>
      <c r="VGC301" s="18"/>
      <c r="VGD301" s="18"/>
      <c r="VGE301" s="18"/>
      <c r="VGF301" s="18"/>
      <c r="VGG301" s="18"/>
      <c r="VGH301" s="18"/>
      <c r="VGI301" s="18"/>
      <c r="VGJ301" s="18"/>
      <c r="VGK301" s="18"/>
      <c r="VGL301" s="18"/>
      <c r="VGM301" s="18"/>
      <c r="VGN301" s="18"/>
      <c r="VGO301" s="18"/>
      <c r="VGP301" s="18"/>
      <c r="VGQ301" s="18"/>
      <c r="VGR301" s="18"/>
      <c r="VGS301" s="18"/>
      <c r="VGT301" s="18"/>
      <c r="VGU301" s="18"/>
      <c r="VGV301" s="18"/>
      <c r="VGW301" s="18"/>
      <c r="VGX301" s="18"/>
      <c r="VGY301" s="18"/>
      <c r="VGZ301" s="18"/>
      <c r="VHA301" s="18"/>
      <c r="VHB301" s="18"/>
      <c r="VHC301" s="18"/>
      <c r="VHD301" s="18"/>
      <c r="VHE301" s="18"/>
      <c r="VHF301" s="18"/>
      <c r="VHG301" s="18"/>
      <c r="VHH301" s="18"/>
      <c r="VHI301" s="18"/>
      <c r="VHJ301" s="18"/>
      <c r="VHK301" s="18"/>
      <c r="VHL301" s="18"/>
      <c r="VHM301" s="18"/>
      <c r="VHN301" s="18"/>
      <c r="VHO301" s="18"/>
      <c r="VHP301" s="18"/>
      <c r="VHQ301" s="18"/>
      <c r="VHR301" s="18"/>
      <c r="VHS301" s="18"/>
      <c r="VHT301" s="18"/>
      <c r="VHU301" s="18"/>
      <c r="VHV301" s="18"/>
      <c r="VHW301" s="18"/>
      <c r="VHX301" s="18"/>
      <c r="VHY301" s="18"/>
      <c r="VHZ301" s="18"/>
      <c r="VIA301" s="18"/>
      <c r="VIB301" s="18"/>
      <c r="VIC301" s="18"/>
      <c r="VID301" s="18"/>
      <c r="VIE301" s="18"/>
      <c r="VIF301" s="18"/>
      <c r="VIG301" s="18"/>
      <c r="VIH301" s="18"/>
      <c r="VII301" s="18"/>
      <c r="VIJ301" s="18"/>
      <c r="VIK301" s="18"/>
      <c r="VIL301" s="18"/>
      <c r="VIM301" s="18"/>
      <c r="VIN301" s="18"/>
      <c r="VIO301" s="18"/>
      <c r="VIP301" s="18"/>
      <c r="VIQ301" s="18"/>
      <c r="VIR301" s="18"/>
      <c r="VIS301" s="18"/>
      <c r="VIT301" s="18"/>
      <c r="VIU301" s="18"/>
      <c r="VIV301" s="18"/>
      <c r="VIW301" s="18"/>
      <c r="VIX301" s="18"/>
      <c r="VIY301" s="18"/>
      <c r="VIZ301" s="18"/>
      <c r="VJA301" s="18"/>
      <c r="VJB301" s="18"/>
      <c r="VJC301" s="18"/>
      <c r="VJD301" s="18"/>
      <c r="VJE301" s="18"/>
      <c r="VJF301" s="18"/>
      <c r="VJG301" s="18"/>
      <c r="VJH301" s="18"/>
      <c r="VJI301" s="18"/>
      <c r="VJJ301" s="18"/>
      <c r="VJK301" s="18"/>
      <c r="VJL301" s="18"/>
      <c r="VJM301" s="18"/>
      <c r="VJN301" s="18"/>
      <c r="VJO301" s="18"/>
      <c r="VJP301" s="18"/>
      <c r="VJQ301" s="18"/>
      <c r="VJR301" s="18"/>
      <c r="VJS301" s="18"/>
      <c r="VJT301" s="18"/>
      <c r="VJU301" s="18"/>
      <c r="VJV301" s="18"/>
      <c r="VJW301" s="18"/>
      <c r="VJX301" s="18"/>
      <c r="VJY301" s="18"/>
      <c r="VJZ301" s="18"/>
      <c r="VKA301" s="18"/>
      <c r="VKB301" s="18"/>
      <c r="VKC301" s="18"/>
      <c r="VKD301" s="18"/>
      <c r="VKE301" s="18"/>
      <c r="VKF301" s="18"/>
      <c r="VKG301" s="18"/>
      <c r="VKH301" s="18"/>
      <c r="VKI301" s="18"/>
      <c r="VKJ301" s="18"/>
      <c r="VKK301" s="18"/>
      <c r="VKL301" s="18"/>
      <c r="VKM301" s="18"/>
      <c r="VKN301" s="18"/>
      <c r="VKO301" s="18"/>
      <c r="VKP301" s="18"/>
      <c r="VKQ301" s="18"/>
      <c r="VKR301" s="18"/>
      <c r="VKS301" s="18"/>
      <c r="VKT301" s="18"/>
      <c r="VKU301" s="18"/>
      <c r="VKV301" s="18"/>
      <c r="VKW301" s="18"/>
      <c r="VKX301" s="18"/>
      <c r="VKY301" s="18"/>
      <c r="VKZ301" s="18"/>
      <c r="VLA301" s="18"/>
      <c r="VLB301" s="18"/>
      <c r="VLC301" s="18"/>
      <c r="VLD301" s="18"/>
      <c r="VLE301" s="18"/>
      <c r="VLF301" s="18"/>
      <c r="VLG301" s="18"/>
      <c r="VLH301" s="18"/>
      <c r="VLI301" s="18"/>
      <c r="VLJ301" s="18"/>
      <c r="VLK301" s="18"/>
      <c r="VLL301" s="18"/>
      <c r="VLM301" s="18"/>
      <c r="VLN301" s="18"/>
      <c r="VLO301" s="18"/>
      <c r="VLP301" s="18"/>
      <c r="VLQ301" s="18"/>
      <c r="VLR301" s="18"/>
      <c r="VLS301" s="18"/>
      <c r="VLT301" s="18"/>
      <c r="VLU301" s="18"/>
      <c r="VLV301" s="18"/>
      <c r="VLW301" s="18"/>
      <c r="VLX301" s="18"/>
      <c r="VLY301" s="18"/>
      <c r="VLZ301" s="18"/>
      <c r="VMA301" s="18"/>
      <c r="VMB301" s="18"/>
      <c r="VMC301" s="18"/>
      <c r="VMD301" s="18"/>
      <c r="VME301" s="18"/>
      <c r="VMF301" s="18"/>
      <c r="VMG301" s="18"/>
      <c r="VMH301" s="18"/>
      <c r="VMI301" s="18"/>
      <c r="VMJ301" s="18"/>
      <c r="VMK301" s="18"/>
      <c r="VML301" s="18"/>
      <c r="VMM301" s="18"/>
      <c r="VMN301" s="18"/>
      <c r="VMO301" s="18"/>
      <c r="VMP301" s="18"/>
      <c r="VMQ301" s="18"/>
      <c r="VMR301" s="18"/>
      <c r="VMS301" s="18"/>
      <c r="VMT301" s="18"/>
      <c r="VMU301" s="18"/>
      <c r="VMV301" s="18"/>
      <c r="VMW301" s="18"/>
      <c r="VMX301" s="18"/>
      <c r="VMY301" s="18"/>
      <c r="VMZ301" s="18"/>
      <c r="VNA301" s="18"/>
      <c r="VNB301" s="18"/>
      <c r="VNC301" s="18"/>
      <c r="VND301" s="18"/>
      <c r="VNE301" s="18"/>
      <c r="VNF301" s="18"/>
      <c r="VNG301" s="18"/>
      <c r="VNH301" s="18"/>
      <c r="VNI301" s="18"/>
      <c r="VNJ301" s="18"/>
      <c r="VNK301" s="18"/>
      <c r="VNL301" s="18"/>
      <c r="VNM301" s="18"/>
      <c r="VNN301" s="18"/>
      <c r="VNO301" s="18"/>
      <c r="VNP301" s="18"/>
      <c r="VNQ301" s="18"/>
      <c r="VNR301" s="18"/>
      <c r="VNS301" s="18"/>
      <c r="VNT301" s="18"/>
      <c r="VNU301" s="18"/>
      <c r="VNV301" s="18"/>
      <c r="VNW301" s="18"/>
      <c r="VNX301" s="18"/>
      <c r="VNY301" s="18"/>
      <c r="VNZ301" s="18"/>
      <c r="VOA301" s="18"/>
      <c r="VOB301" s="18"/>
      <c r="VOC301" s="18"/>
      <c r="VOD301" s="18"/>
      <c r="VOE301" s="18"/>
      <c r="VOF301" s="18"/>
      <c r="VOG301" s="18"/>
      <c r="VOH301" s="18"/>
      <c r="VOI301" s="18"/>
      <c r="VOJ301" s="18"/>
      <c r="VOK301" s="18"/>
      <c r="VOL301" s="18"/>
      <c r="VOM301" s="18"/>
      <c r="VON301" s="18"/>
      <c r="VOO301" s="18"/>
      <c r="VOP301" s="18"/>
      <c r="VOQ301" s="18"/>
      <c r="VOR301" s="18"/>
      <c r="VOS301" s="18"/>
      <c r="VOT301" s="18"/>
      <c r="VOU301" s="18"/>
      <c r="VOV301" s="18"/>
      <c r="VOW301" s="18"/>
      <c r="VOX301" s="18"/>
      <c r="VOY301" s="18"/>
      <c r="VOZ301" s="18"/>
      <c r="VPA301" s="18"/>
      <c r="VPB301" s="18"/>
      <c r="VPC301" s="18"/>
      <c r="VPD301" s="18"/>
      <c r="VPE301" s="18"/>
      <c r="VPF301" s="18"/>
      <c r="VPG301" s="18"/>
      <c r="VPH301" s="18"/>
      <c r="VPI301" s="18"/>
      <c r="VPJ301" s="18"/>
      <c r="VPK301" s="18"/>
      <c r="VPL301" s="18"/>
      <c r="VPM301" s="18"/>
      <c r="VPN301" s="18"/>
      <c r="VPO301" s="18"/>
      <c r="VPP301" s="18"/>
      <c r="VPQ301" s="18"/>
      <c r="VPR301" s="18"/>
      <c r="VPS301" s="18"/>
      <c r="VPT301" s="18"/>
      <c r="VPU301" s="18"/>
      <c r="VPV301" s="18"/>
      <c r="VPW301" s="18"/>
      <c r="VPX301" s="18"/>
      <c r="VPY301" s="18"/>
      <c r="VPZ301" s="18"/>
      <c r="VQA301" s="18"/>
      <c r="VQB301" s="18"/>
      <c r="VQC301" s="18"/>
      <c r="VQD301" s="18"/>
      <c r="VQE301" s="18"/>
      <c r="VQF301" s="18"/>
      <c r="VQG301" s="18"/>
      <c r="VQH301" s="18"/>
      <c r="VQI301" s="18"/>
      <c r="VQJ301" s="18"/>
      <c r="VQK301" s="18"/>
      <c r="VQL301" s="18"/>
      <c r="VQM301" s="18"/>
      <c r="VQN301" s="18"/>
      <c r="VQO301" s="18"/>
      <c r="VQP301" s="18"/>
      <c r="VQQ301" s="18"/>
      <c r="VQR301" s="18"/>
      <c r="VQS301" s="18"/>
      <c r="VQT301" s="18"/>
      <c r="VQU301" s="18"/>
      <c r="VQV301" s="18"/>
      <c r="VQW301" s="18"/>
      <c r="VQX301" s="18"/>
      <c r="VQY301" s="18"/>
      <c r="VQZ301" s="18"/>
      <c r="VRA301" s="18"/>
      <c r="VRB301" s="18"/>
      <c r="VRC301" s="18"/>
      <c r="VRD301" s="18"/>
      <c r="VRE301" s="18"/>
      <c r="VRF301" s="18"/>
      <c r="VRG301" s="18"/>
      <c r="VRH301" s="18"/>
      <c r="VRI301" s="18"/>
      <c r="VRJ301" s="18"/>
      <c r="VRK301" s="18"/>
      <c r="VRL301" s="18"/>
      <c r="VRM301" s="18"/>
      <c r="VRN301" s="18"/>
      <c r="VRO301" s="18"/>
      <c r="VRP301" s="18"/>
      <c r="VRQ301" s="18"/>
      <c r="VRR301" s="18"/>
      <c r="VRS301" s="18"/>
      <c r="VRT301" s="18"/>
      <c r="VRU301" s="18"/>
      <c r="VRV301" s="18"/>
      <c r="VRW301" s="18"/>
      <c r="VRX301" s="18"/>
      <c r="VRY301" s="18"/>
      <c r="VRZ301" s="18"/>
      <c r="VSA301" s="18"/>
      <c r="VSB301" s="18"/>
      <c r="VSC301" s="18"/>
      <c r="VSD301" s="18"/>
      <c r="VSE301" s="18"/>
      <c r="VSF301" s="18"/>
      <c r="VSG301" s="18"/>
      <c r="VSH301" s="18"/>
      <c r="VSI301" s="18"/>
      <c r="VSJ301" s="18"/>
      <c r="VSK301" s="18"/>
      <c r="VSL301" s="18"/>
      <c r="VSM301" s="18"/>
      <c r="VSN301" s="18"/>
      <c r="VSO301" s="18"/>
      <c r="VSP301" s="18"/>
      <c r="VSQ301" s="18"/>
      <c r="VSR301" s="18"/>
      <c r="VSS301" s="18"/>
      <c r="VST301" s="18"/>
      <c r="VSU301" s="18"/>
      <c r="VSV301" s="18"/>
      <c r="VSW301" s="18"/>
      <c r="VSX301" s="18"/>
      <c r="VSY301" s="18"/>
      <c r="VSZ301" s="18"/>
      <c r="VTA301" s="18"/>
      <c r="VTB301" s="18"/>
      <c r="VTC301" s="18"/>
      <c r="VTD301" s="18"/>
      <c r="VTE301" s="18"/>
      <c r="VTF301" s="18"/>
      <c r="VTG301" s="18"/>
      <c r="VTH301" s="18"/>
      <c r="VTI301" s="18"/>
      <c r="VTJ301" s="18"/>
      <c r="VTK301" s="18"/>
      <c r="VTL301" s="18"/>
      <c r="VTM301" s="18"/>
      <c r="VTN301" s="18"/>
      <c r="VTO301" s="18"/>
      <c r="VTP301" s="18"/>
      <c r="VTQ301" s="18"/>
      <c r="VTR301" s="18"/>
      <c r="VTS301" s="18"/>
      <c r="VTT301" s="18"/>
      <c r="VTU301" s="18"/>
      <c r="VTV301" s="18"/>
      <c r="VTW301" s="18"/>
      <c r="VTX301" s="18"/>
      <c r="VTY301" s="18"/>
      <c r="VTZ301" s="18"/>
      <c r="VUA301" s="18"/>
      <c r="VUB301" s="18"/>
      <c r="VUC301" s="18"/>
      <c r="VUD301" s="18"/>
      <c r="VUE301" s="18"/>
      <c r="VUF301" s="18"/>
      <c r="VUG301" s="18"/>
      <c r="VUH301" s="18"/>
      <c r="VUI301" s="18"/>
      <c r="VUJ301" s="18"/>
      <c r="VUK301" s="18"/>
      <c r="VUL301" s="18"/>
      <c r="VUM301" s="18"/>
      <c r="VUN301" s="18"/>
      <c r="VUO301" s="18"/>
      <c r="VUP301" s="18"/>
      <c r="VUQ301" s="18"/>
      <c r="VUR301" s="18"/>
      <c r="VUS301" s="18"/>
      <c r="VUT301" s="18"/>
      <c r="VUU301" s="18"/>
      <c r="VUV301" s="18"/>
      <c r="VUW301" s="18"/>
      <c r="VUX301" s="18"/>
      <c r="VUY301" s="18"/>
      <c r="VUZ301" s="18"/>
      <c r="VVA301" s="18"/>
      <c r="VVB301" s="18"/>
      <c r="VVC301" s="18"/>
      <c r="VVD301" s="18"/>
      <c r="VVE301" s="18"/>
      <c r="VVF301" s="18"/>
      <c r="VVG301" s="18"/>
      <c r="VVH301" s="18"/>
      <c r="VVI301" s="18"/>
      <c r="VVJ301" s="18"/>
      <c r="VVK301" s="18"/>
      <c r="VVL301" s="18"/>
      <c r="VVM301" s="18"/>
      <c r="VVN301" s="18"/>
      <c r="VVO301" s="18"/>
      <c r="VVP301" s="18"/>
      <c r="VVQ301" s="18"/>
      <c r="VVR301" s="18"/>
      <c r="VVS301" s="18"/>
      <c r="VVT301" s="18"/>
      <c r="VVU301" s="18"/>
      <c r="VVV301" s="18"/>
      <c r="VVW301" s="18"/>
      <c r="VVX301" s="18"/>
      <c r="VVY301" s="18"/>
      <c r="VVZ301" s="18"/>
      <c r="VWA301" s="18"/>
      <c r="VWB301" s="18"/>
      <c r="VWC301" s="18"/>
      <c r="VWD301" s="18"/>
      <c r="VWE301" s="18"/>
      <c r="VWF301" s="18"/>
      <c r="VWG301" s="18"/>
      <c r="VWH301" s="18"/>
      <c r="VWI301" s="18"/>
      <c r="VWJ301" s="18"/>
      <c r="VWK301" s="18"/>
      <c r="VWL301" s="18"/>
      <c r="VWM301" s="18"/>
      <c r="VWN301" s="18"/>
      <c r="VWO301" s="18"/>
      <c r="VWP301" s="18"/>
      <c r="VWQ301" s="18"/>
      <c r="VWR301" s="18"/>
      <c r="VWS301" s="18"/>
      <c r="VWT301" s="18"/>
      <c r="VWU301" s="18"/>
      <c r="VWV301" s="18"/>
      <c r="VWW301" s="18"/>
      <c r="VWX301" s="18"/>
      <c r="VWY301" s="18"/>
      <c r="VWZ301" s="18"/>
      <c r="VXA301" s="18"/>
      <c r="VXB301" s="18"/>
      <c r="VXC301" s="18"/>
      <c r="VXD301" s="18"/>
      <c r="VXE301" s="18"/>
      <c r="VXF301" s="18"/>
      <c r="VXG301" s="18"/>
      <c r="VXH301" s="18"/>
      <c r="VXI301" s="18"/>
      <c r="VXJ301" s="18"/>
      <c r="VXK301" s="18"/>
      <c r="VXL301" s="18"/>
      <c r="VXM301" s="18"/>
      <c r="VXN301" s="18"/>
      <c r="VXO301" s="18"/>
      <c r="VXP301" s="18"/>
      <c r="VXQ301" s="18"/>
      <c r="VXR301" s="18"/>
      <c r="VXS301" s="18"/>
      <c r="VXT301" s="18"/>
      <c r="VXU301" s="18"/>
      <c r="VXV301" s="18"/>
      <c r="VXW301" s="18"/>
      <c r="VXX301" s="18"/>
      <c r="VXY301" s="18"/>
      <c r="VXZ301" s="18"/>
      <c r="VYA301" s="18"/>
      <c r="VYB301" s="18"/>
      <c r="VYC301" s="18"/>
      <c r="VYD301" s="18"/>
      <c r="VYE301" s="18"/>
      <c r="VYF301" s="18"/>
      <c r="VYG301" s="18"/>
      <c r="VYH301" s="18"/>
      <c r="VYI301" s="18"/>
      <c r="VYJ301" s="18"/>
      <c r="VYK301" s="18"/>
      <c r="VYL301" s="18"/>
      <c r="VYM301" s="18"/>
      <c r="VYN301" s="18"/>
      <c r="VYO301" s="18"/>
      <c r="VYP301" s="18"/>
      <c r="VYQ301" s="18"/>
      <c r="VYR301" s="18"/>
      <c r="VYS301" s="18"/>
      <c r="VYT301" s="18"/>
      <c r="VYU301" s="18"/>
      <c r="VYV301" s="18"/>
      <c r="VYW301" s="18"/>
      <c r="VYX301" s="18"/>
      <c r="VYY301" s="18"/>
      <c r="VYZ301" s="18"/>
      <c r="VZA301" s="18"/>
      <c r="VZB301" s="18"/>
      <c r="VZC301" s="18"/>
      <c r="VZD301" s="18"/>
      <c r="VZE301" s="18"/>
      <c r="VZF301" s="18"/>
      <c r="VZG301" s="18"/>
      <c r="VZH301" s="18"/>
      <c r="VZI301" s="18"/>
      <c r="VZJ301" s="18"/>
      <c r="VZK301" s="18"/>
      <c r="VZL301" s="18"/>
      <c r="VZM301" s="18"/>
      <c r="VZN301" s="18"/>
      <c r="VZO301" s="18"/>
      <c r="VZP301" s="18"/>
      <c r="VZQ301" s="18"/>
      <c r="VZR301" s="18"/>
      <c r="VZS301" s="18"/>
      <c r="VZT301" s="18"/>
      <c r="VZU301" s="18"/>
      <c r="VZV301" s="18"/>
      <c r="VZW301" s="18"/>
      <c r="VZX301" s="18"/>
      <c r="VZY301" s="18"/>
      <c r="VZZ301" s="18"/>
      <c r="WAA301" s="18"/>
      <c r="WAB301" s="18"/>
      <c r="WAC301" s="18"/>
      <c r="WAD301" s="18"/>
      <c r="WAE301" s="18"/>
      <c r="WAF301" s="18"/>
      <c r="WAG301" s="18"/>
      <c r="WAH301" s="18"/>
      <c r="WAI301" s="18"/>
      <c r="WAJ301" s="18"/>
      <c r="WAK301" s="18"/>
      <c r="WAL301" s="18"/>
      <c r="WAM301" s="18"/>
      <c r="WAN301" s="18"/>
      <c r="WAO301" s="18"/>
      <c r="WAP301" s="18"/>
      <c r="WAQ301" s="18"/>
      <c r="WAR301" s="18"/>
      <c r="WAS301" s="18"/>
      <c r="WAT301" s="18"/>
      <c r="WAU301" s="18"/>
      <c r="WAV301" s="18"/>
      <c r="WAW301" s="18"/>
      <c r="WAX301" s="18"/>
      <c r="WAY301" s="18"/>
      <c r="WAZ301" s="18"/>
      <c r="WBA301" s="18"/>
      <c r="WBB301" s="18"/>
      <c r="WBC301" s="18"/>
      <c r="WBD301" s="18"/>
      <c r="WBE301" s="18"/>
      <c r="WBF301" s="18"/>
      <c r="WBG301" s="18"/>
      <c r="WBH301" s="18"/>
      <c r="WBI301" s="18"/>
      <c r="WBJ301" s="18"/>
      <c r="WBK301" s="18"/>
      <c r="WBL301" s="18"/>
      <c r="WBM301" s="18"/>
      <c r="WBN301" s="18"/>
      <c r="WBO301" s="18"/>
      <c r="WBP301" s="18"/>
      <c r="WBQ301" s="18"/>
      <c r="WBR301" s="18"/>
      <c r="WBS301" s="18"/>
      <c r="WBT301" s="18"/>
      <c r="WBU301" s="18"/>
      <c r="WBV301" s="18"/>
      <c r="WBW301" s="18"/>
      <c r="WBX301" s="18"/>
      <c r="WBY301" s="18"/>
      <c r="WBZ301" s="18"/>
      <c r="WCA301" s="18"/>
      <c r="WCB301" s="18"/>
      <c r="WCC301" s="18"/>
      <c r="WCD301" s="18"/>
      <c r="WCE301" s="18"/>
      <c r="WCF301" s="18"/>
      <c r="WCG301" s="18"/>
      <c r="WCH301" s="18"/>
      <c r="WCI301" s="18"/>
      <c r="WCJ301" s="18"/>
      <c r="WCK301" s="18"/>
      <c r="WCL301" s="18"/>
      <c r="WCM301" s="18"/>
      <c r="WCN301" s="18"/>
      <c r="WCO301" s="18"/>
      <c r="WCP301" s="18"/>
      <c r="WCQ301" s="18"/>
      <c r="WCR301" s="18"/>
      <c r="WCS301" s="18"/>
      <c r="WCT301" s="18"/>
      <c r="WCU301" s="18"/>
      <c r="WCV301" s="18"/>
      <c r="WCW301" s="18"/>
      <c r="WCX301" s="18"/>
      <c r="WCY301" s="18"/>
      <c r="WCZ301" s="18"/>
      <c r="WDA301" s="18"/>
      <c r="WDB301" s="18"/>
      <c r="WDC301" s="18"/>
      <c r="WDD301" s="18"/>
      <c r="WDE301" s="18"/>
      <c r="WDF301" s="18"/>
      <c r="WDG301" s="18"/>
      <c r="WDH301" s="18"/>
      <c r="WDI301" s="18"/>
      <c r="WDJ301" s="18"/>
      <c r="WDK301" s="18"/>
      <c r="WDL301" s="18"/>
      <c r="WDM301" s="18"/>
      <c r="WDN301" s="18"/>
      <c r="WDO301" s="18"/>
      <c r="WDP301" s="18"/>
      <c r="WDQ301" s="18"/>
      <c r="WDR301" s="18"/>
      <c r="WDS301" s="18"/>
      <c r="WDT301" s="18"/>
      <c r="WDU301" s="18"/>
      <c r="WDV301" s="18"/>
      <c r="WDW301" s="18"/>
      <c r="WDX301" s="18"/>
      <c r="WDY301" s="18"/>
      <c r="WDZ301" s="18"/>
      <c r="WEA301" s="18"/>
      <c r="WEB301" s="18"/>
      <c r="WEC301" s="18"/>
      <c r="WED301" s="18"/>
      <c r="WEE301" s="18"/>
      <c r="WEF301" s="18"/>
      <c r="WEG301" s="18"/>
      <c r="WEH301" s="18"/>
      <c r="WEI301" s="18"/>
      <c r="WEJ301" s="18"/>
      <c r="WEK301" s="18"/>
      <c r="WEL301" s="18"/>
      <c r="WEM301" s="18"/>
      <c r="WEN301" s="18"/>
      <c r="WEO301" s="18"/>
      <c r="WEP301" s="18"/>
      <c r="WEQ301" s="18"/>
      <c r="WER301" s="18"/>
      <c r="WES301" s="18"/>
      <c r="WET301" s="18"/>
      <c r="WEU301" s="18"/>
      <c r="WEV301" s="18"/>
      <c r="WEW301" s="18"/>
      <c r="WEX301" s="18"/>
      <c r="WEY301" s="18"/>
      <c r="WEZ301" s="18"/>
      <c r="WFA301" s="18"/>
      <c r="WFB301" s="18"/>
      <c r="WFC301" s="18"/>
      <c r="WFD301" s="18"/>
      <c r="WFE301" s="18"/>
      <c r="WFF301" s="18"/>
      <c r="WFG301" s="18"/>
      <c r="WFH301" s="18"/>
      <c r="WFI301" s="18"/>
      <c r="WFJ301" s="18"/>
      <c r="WFK301" s="18"/>
      <c r="WFL301" s="18"/>
      <c r="WFM301" s="18"/>
      <c r="WFN301" s="18"/>
      <c r="WFO301" s="18"/>
      <c r="WFP301" s="18"/>
      <c r="WFQ301" s="18"/>
      <c r="WFR301" s="18"/>
      <c r="WFS301" s="18"/>
      <c r="WFT301" s="18"/>
      <c r="WFU301" s="18"/>
      <c r="WFV301" s="18"/>
      <c r="WFW301" s="18"/>
      <c r="WFX301" s="18"/>
      <c r="WFY301" s="18"/>
      <c r="WFZ301" s="18"/>
      <c r="WGA301" s="18"/>
      <c r="WGB301" s="18"/>
      <c r="WGC301" s="18"/>
      <c r="WGD301" s="18"/>
      <c r="WGE301" s="18"/>
      <c r="WGF301" s="18"/>
      <c r="WGG301" s="18"/>
      <c r="WGH301" s="18"/>
      <c r="WGI301" s="18"/>
      <c r="WGJ301" s="18"/>
      <c r="WGK301" s="18"/>
      <c r="WGL301" s="18"/>
      <c r="WGM301" s="18"/>
      <c r="WGN301" s="18"/>
      <c r="WGO301" s="18"/>
      <c r="WGP301" s="18"/>
      <c r="WGQ301" s="18"/>
      <c r="WGR301" s="18"/>
      <c r="WGS301" s="18"/>
      <c r="WGT301" s="18"/>
      <c r="WGU301" s="18"/>
      <c r="WGV301" s="18"/>
      <c r="WGW301" s="18"/>
      <c r="WGX301" s="18"/>
      <c r="WGY301" s="18"/>
      <c r="WGZ301" s="18"/>
      <c r="WHA301" s="18"/>
      <c r="WHB301" s="18"/>
      <c r="WHC301" s="18"/>
      <c r="WHD301" s="18"/>
      <c r="WHE301" s="18"/>
      <c r="WHF301" s="18"/>
      <c r="WHG301" s="18"/>
      <c r="WHH301" s="18"/>
      <c r="WHI301" s="18"/>
      <c r="WHJ301" s="18"/>
      <c r="WHK301" s="18"/>
      <c r="WHL301" s="18"/>
      <c r="WHM301" s="18"/>
      <c r="WHN301" s="18"/>
      <c r="WHO301" s="18"/>
      <c r="WHP301" s="18"/>
      <c r="WHQ301" s="18"/>
      <c r="WHR301" s="18"/>
      <c r="WHS301" s="18"/>
      <c r="WHT301" s="18"/>
      <c r="WHU301" s="18"/>
      <c r="WHV301" s="18"/>
      <c r="WHW301" s="18"/>
      <c r="WHX301" s="18"/>
      <c r="WHY301" s="18"/>
      <c r="WHZ301" s="18"/>
      <c r="WIA301" s="18"/>
      <c r="WIB301" s="18"/>
      <c r="WIC301" s="18"/>
      <c r="WID301" s="18"/>
      <c r="WIE301" s="18"/>
      <c r="WIF301" s="18"/>
      <c r="WIG301" s="18"/>
      <c r="WIH301" s="18"/>
      <c r="WII301" s="18"/>
      <c r="WIJ301" s="18"/>
      <c r="WIK301" s="18"/>
      <c r="WIL301" s="18"/>
      <c r="WIM301" s="18"/>
      <c r="WIN301" s="18"/>
      <c r="WIO301" s="18"/>
      <c r="WIP301" s="18"/>
      <c r="WIQ301" s="18"/>
      <c r="WIR301" s="18"/>
      <c r="WIS301" s="18"/>
      <c r="WIT301" s="18"/>
      <c r="WIU301" s="18"/>
      <c r="WIV301" s="18"/>
      <c r="WIW301" s="18"/>
      <c r="WIX301" s="18"/>
      <c r="WIY301" s="18"/>
      <c r="WIZ301" s="18"/>
      <c r="WJA301" s="18"/>
      <c r="WJB301" s="18"/>
      <c r="WJC301" s="18"/>
      <c r="WJD301" s="18"/>
      <c r="WJE301" s="18"/>
      <c r="WJF301" s="18"/>
      <c r="WJG301" s="18"/>
      <c r="WJH301" s="18"/>
      <c r="WJI301" s="18"/>
      <c r="WJJ301" s="18"/>
      <c r="WJK301" s="18"/>
      <c r="WJL301" s="18"/>
      <c r="WJM301" s="18"/>
      <c r="WJN301" s="18"/>
      <c r="WJO301" s="18"/>
      <c r="WJP301" s="18"/>
      <c r="WJQ301" s="18"/>
      <c r="WJR301" s="18"/>
      <c r="WJS301" s="18"/>
      <c r="WJT301" s="18"/>
      <c r="WJU301" s="18"/>
      <c r="WJV301" s="18"/>
      <c r="WJW301" s="18"/>
      <c r="WJX301" s="18"/>
      <c r="WJY301" s="18"/>
      <c r="WJZ301" s="18"/>
      <c r="WKA301" s="18"/>
      <c r="WKB301" s="18"/>
      <c r="WKC301" s="18"/>
      <c r="WKD301" s="18"/>
      <c r="WKE301" s="18"/>
      <c r="WKF301" s="18"/>
      <c r="WKG301" s="18"/>
      <c r="WKH301" s="18"/>
      <c r="WKI301" s="18"/>
      <c r="WKJ301" s="18"/>
      <c r="WKK301" s="18"/>
      <c r="WKL301" s="18"/>
      <c r="WKM301" s="18"/>
      <c r="WKN301" s="18"/>
      <c r="WKO301" s="18"/>
      <c r="WKP301" s="18"/>
      <c r="WKQ301" s="18"/>
      <c r="WKR301" s="18"/>
      <c r="WKS301" s="18"/>
      <c r="WKT301" s="18"/>
      <c r="WKU301" s="18"/>
      <c r="WKV301" s="18"/>
      <c r="WKW301" s="18"/>
      <c r="WKX301" s="18"/>
      <c r="WKY301" s="18"/>
      <c r="WKZ301" s="18"/>
      <c r="WLA301" s="18"/>
      <c r="WLB301" s="18"/>
      <c r="WLC301" s="18"/>
      <c r="WLD301" s="18"/>
      <c r="WLE301" s="18"/>
      <c r="WLF301" s="18"/>
      <c r="WLG301" s="18"/>
      <c r="WLH301" s="18"/>
      <c r="WLI301" s="18"/>
      <c r="WLJ301" s="18"/>
      <c r="WLK301" s="18"/>
      <c r="WLL301" s="18"/>
      <c r="WLM301" s="18"/>
      <c r="WLN301" s="18"/>
      <c r="WLO301" s="18"/>
      <c r="WLP301" s="18"/>
      <c r="WLQ301" s="18"/>
      <c r="WLR301" s="18"/>
      <c r="WLS301" s="18"/>
      <c r="WLT301" s="18"/>
      <c r="WLU301" s="18"/>
      <c r="WLV301" s="18"/>
      <c r="WLW301" s="18"/>
      <c r="WLX301" s="18"/>
      <c r="WLY301" s="18"/>
      <c r="WLZ301" s="18"/>
      <c r="WMA301" s="18"/>
      <c r="WMB301" s="18"/>
      <c r="WMC301" s="18"/>
      <c r="WMD301" s="18"/>
      <c r="WME301" s="18"/>
      <c r="WMF301" s="18"/>
      <c r="WMG301" s="18"/>
      <c r="WMH301" s="18"/>
      <c r="WMI301" s="18"/>
      <c r="WMJ301" s="18"/>
      <c r="WMK301" s="18"/>
      <c r="WML301" s="18"/>
      <c r="WMM301" s="18"/>
      <c r="WMN301" s="18"/>
      <c r="WMO301" s="18"/>
      <c r="WMP301" s="18"/>
      <c r="WMQ301" s="18"/>
      <c r="WMR301" s="18"/>
      <c r="WMS301" s="18"/>
      <c r="WMT301" s="18"/>
      <c r="WMU301" s="18"/>
      <c r="WMV301" s="18"/>
      <c r="WMW301" s="18"/>
      <c r="WMX301" s="18"/>
      <c r="WMY301" s="18"/>
      <c r="WMZ301" s="18"/>
      <c r="WNA301" s="18"/>
      <c r="WNB301" s="18"/>
      <c r="WNC301" s="18"/>
      <c r="WND301" s="18"/>
      <c r="WNE301" s="18"/>
      <c r="WNF301" s="18"/>
      <c r="WNG301" s="18"/>
      <c r="WNH301" s="18"/>
      <c r="WNI301" s="18"/>
      <c r="WNJ301" s="18"/>
      <c r="WNK301" s="18"/>
      <c r="WNL301" s="18"/>
      <c r="WNM301" s="18"/>
      <c r="WNN301" s="18"/>
      <c r="WNO301" s="18"/>
      <c r="WNP301" s="18"/>
      <c r="WNQ301" s="18"/>
      <c r="WNR301" s="18"/>
      <c r="WNS301" s="18"/>
      <c r="WNT301" s="18"/>
      <c r="WNU301" s="18"/>
      <c r="WNV301" s="18"/>
      <c r="WNW301" s="18"/>
      <c r="WNX301" s="18"/>
      <c r="WNY301" s="18"/>
      <c r="WNZ301" s="18"/>
      <c r="WOA301" s="18"/>
      <c r="WOB301" s="18"/>
      <c r="WOC301" s="18"/>
      <c r="WOD301" s="18"/>
      <c r="WOE301" s="18"/>
      <c r="WOF301" s="18"/>
      <c r="WOG301" s="18"/>
      <c r="WOH301" s="18"/>
      <c r="WOI301" s="18"/>
      <c r="WOJ301" s="18"/>
      <c r="WOK301" s="18"/>
      <c r="WOL301" s="18"/>
      <c r="WOM301" s="18"/>
      <c r="WON301" s="18"/>
      <c r="WOO301" s="18"/>
      <c r="WOP301" s="18"/>
      <c r="WOQ301" s="18"/>
      <c r="WOR301" s="18"/>
      <c r="WOS301" s="18"/>
      <c r="WOT301" s="18"/>
      <c r="WOU301" s="18"/>
      <c r="WOV301" s="18"/>
      <c r="WOW301" s="18"/>
      <c r="WOX301" s="18"/>
      <c r="WOY301" s="18"/>
      <c r="WOZ301" s="18"/>
      <c r="WPA301" s="18"/>
      <c r="WPB301" s="18"/>
      <c r="WPC301" s="18"/>
      <c r="WPD301" s="18"/>
      <c r="WPE301" s="18"/>
      <c r="WPF301" s="18"/>
      <c r="WPG301" s="18"/>
      <c r="WPH301" s="18"/>
      <c r="WPI301" s="18"/>
      <c r="WPJ301" s="18"/>
      <c r="WPK301" s="18"/>
      <c r="WPL301" s="18"/>
      <c r="WPM301" s="18"/>
      <c r="WPN301" s="18"/>
      <c r="WPO301" s="18"/>
      <c r="WPP301" s="18"/>
      <c r="WPQ301" s="18"/>
      <c r="WPR301" s="18"/>
      <c r="WPS301" s="18"/>
      <c r="WPT301" s="18"/>
      <c r="WPU301" s="18"/>
      <c r="WPV301" s="18"/>
      <c r="WPW301" s="18"/>
      <c r="WPX301" s="18"/>
      <c r="WPY301" s="18"/>
      <c r="WPZ301" s="18"/>
      <c r="WQA301" s="18"/>
      <c r="WQB301" s="18"/>
      <c r="WQC301" s="18"/>
      <c r="WQD301" s="18"/>
      <c r="WQE301" s="18"/>
      <c r="WQF301" s="18"/>
      <c r="WQG301" s="18"/>
      <c r="WQH301" s="18"/>
      <c r="WQI301" s="18"/>
      <c r="WQJ301" s="18"/>
      <c r="WQK301" s="18"/>
      <c r="WQL301" s="18"/>
      <c r="WQM301" s="18"/>
      <c r="WQN301" s="18"/>
      <c r="WQO301" s="18"/>
      <c r="WQP301" s="18"/>
      <c r="WQQ301" s="18"/>
      <c r="WQR301" s="18"/>
      <c r="WQS301" s="18"/>
      <c r="WQT301" s="18"/>
      <c r="WQU301" s="18"/>
      <c r="WQV301" s="18"/>
      <c r="WQW301" s="18"/>
      <c r="WQX301" s="18"/>
      <c r="WQY301" s="18"/>
      <c r="WQZ301" s="18"/>
      <c r="WRA301" s="18"/>
      <c r="WRB301" s="18"/>
      <c r="WRC301" s="18"/>
      <c r="WRD301" s="18"/>
      <c r="WRE301" s="18"/>
      <c r="WRF301" s="18"/>
      <c r="WRG301" s="18"/>
      <c r="WRH301" s="18"/>
      <c r="WRI301" s="18"/>
      <c r="WRJ301" s="18"/>
      <c r="WRK301" s="18"/>
      <c r="WRL301" s="18"/>
      <c r="WRM301" s="18"/>
      <c r="WRN301" s="18"/>
      <c r="WRO301" s="18"/>
      <c r="WRP301" s="18"/>
      <c r="WRQ301" s="18"/>
      <c r="WRR301" s="18"/>
      <c r="WRS301" s="18"/>
      <c r="WRT301" s="18"/>
      <c r="WRU301" s="18"/>
      <c r="WRV301" s="18"/>
      <c r="WRW301" s="18"/>
      <c r="WRX301" s="18"/>
      <c r="WRY301" s="18"/>
      <c r="WRZ301" s="18"/>
      <c r="WSA301" s="18"/>
      <c r="WSB301" s="18"/>
      <c r="WSC301" s="18"/>
      <c r="WSD301" s="18"/>
      <c r="WSE301" s="18"/>
      <c r="WSF301" s="18"/>
      <c r="WSG301" s="18"/>
      <c r="WSH301" s="18"/>
      <c r="WSI301" s="18"/>
      <c r="WSJ301" s="18"/>
      <c r="WSK301" s="18"/>
      <c r="WSL301" s="18"/>
      <c r="WSM301" s="18"/>
      <c r="WSN301" s="18"/>
      <c r="WSO301" s="18"/>
      <c r="WSP301" s="18"/>
      <c r="WSQ301" s="18"/>
      <c r="WSR301" s="18"/>
      <c r="WSS301" s="18"/>
      <c r="WST301" s="18"/>
      <c r="WSU301" s="18"/>
      <c r="WSV301" s="18"/>
      <c r="WSW301" s="18"/>
      <c r="WSX301" s="18"/>
      <c r="WSY301" s="18"/>
      <c r="WSZ301" s="18"/>
      <c r="WTA301" s="18"/>
      <c r="WTB301" s="18"/>
      <c r="WTC301" s="18"/>
      <c r="WTD301" s="18"/>
      <c r="WTE301" s="18"/>
      <c r="WTF301" s="18"/>
      <c r="WTG301" s="18"/>
      <c r="WTH301" s="18"/>
      <c r="WTI301" s="18"/>
      <c r="WTJ301" s="18"/>
      <c r="WTK301" s="18"/>
      <c r="WTL301" s="18"/>
      <c r="WTM301" s="18"/>
      <c r="WTN301" s="18"/>
      <c r="WTO301" s="18"/>
      <c r="WTP301" s="18"/>
      <c r="WTQ301" s="18"/>
      <c r="WTR301" s="18"/>
      <c r="WTS301" s="18"/>
      <c r="WTT301" s="18"/>
      <c r="WTU301" s="18"/>
      <c r="WTV301" s="18"/>
      <c r="WTW301" s="18"/>
      <c r="WTX301" s="18"/>
      <c r="WTY301" s="18"/>
      <c r="WTZ301" s="18"/>
      <c r="WUA301" s="18"/>
      <c r="WUB301" s="18"/>
      <c r="WUC301" s="18"/>
      <c r="WUD301" s="18"/>
      <c r="WUE301" s="18"/>
      <c r="WUF301" s="18"/>
      <c r="WUG301" s="18"/>
      <c r="WUH301" s="18"/>
      <c r="WUI301" s="18"/>
      <c r="WUJ301" s="18"/>
      <c r="WUK301" s="18"/>
      <c r="WUL301" s="18"/>
      <c r="WUM301" s="18"/>
      <c r="WUN301" s="18"/>
      <c r="WUO301" s="18"/>
      <c r="WUP301" s="18"/>
      <c r="WUQ301" s="18"/>
      <c r="WUR301" s="18"/>
      <c r="WUS301" s="18"/>
      <c r="WUT301" s="18"/>
      <c r="WUU301" s="18"/>
      <c r="WUV301" s="18"/>
      <c r="WUW301" s="18"/>
      <c r="WUX301" s="18"/>
      <c r="WUY301" s="18"/>
      <c r="WUZ301" s="18"/>
      <c r="WVA301" s="18"/>
      <c r="WVB301" s="18"/>
      <c r="WVC301" s="18"/>
      <c r="WVD301" s="18"/>
      <c r="WVE301" s="18"/>
      <c r="WVF301" s="18"/>
      <c r="WVG301" s="18"/>
      <c r="WVH301" s="18"/>
      <c r="WVI301" s="18"/>
      <c r="WVJ301" s="18"/>
      <c r="WVK301" s="18"/>
      <c r="WVL301" s="18"/>
      <c r="WVM301" s="18"/>
      <c r="WVN301" s="18"/>
      <c r="WVO301" s="18"/>
      <c r="WVP301" s="18"/>
      <c r="WVQ301" s="18"/>
      <c r="WVR301" s="18"/>
      <c r="WVS301" s="18"/>
      <c r="WVT301" s="18"/>
      <c r="WVU301" s="18"/>
      <c r="WVV301" s="18"/>
      <c r="WVW301" s="18"/>
      <c r="WVX301" s="18"/>
      <c r="WVY301" s="18"/>
      <c r="WVZ301" s="18"/>
      <c r="WWA301" s="18"/>
      <c r="WWB301" s="18"/>
      <c r="WWC301" s="18"/>
      <c r="WWD301" s="18"/>
      <c r="WWE301" s="18"/>
      <c r="WWF301" s="18"/>
      <c r="WWG301" s="18"/>
      <c r="WWH301" s="18"/>
      <c r="WWI301" s="18"/>
      <c r="WWJ301" s="18"/>
      <c r="WWK301" s="18"/>
      <c r="WWL301" s="18"/>
      <c r="WWM301" s="18"/>
      <c r="WWN301" s="18"/>
      <c r="WWO301" s="18"/>
      <c r="WWP301" s="18"/>
      <c r="WWQ301" s="18"/>
      <c r="WWR301" s="18"/>
      <c r="WWS301" s="18"/>
      <c r="WWT301" s="18"/>
      <c r="WWU301" s="18"/>
      <c r="WWV301" s="18"/>
      <c r="WWW301" s="18"/>
      <c r="WWX301" s="18"/>
      <c r="WWY301" s="18"/>
      <c r="WWZ301" s="18"/>
      <c r="WXA301" s="18"/>
      <c r="WXB301" s="18"/>
      <c r="WXC301" s="18"/>
      <c r="WXD301" s="18"/>
      <c r="WXE301" s="18"/>
      <c r="WXF301" s="18"/>
      <c r="WXG301" s="18"/>
      <c r="WXH301" s="18"/>
      <c r="WXI301" s="18"/>
      <c r="WXJ301" s="18"/>
      <c r="WXK301" s="18"/>
      <c r="WXL301" s="18"/>
      <c r="WXM301" s="18"/>
      <c r="WXN301" s="18"/>
      <c r="WXO301" s="18"/>
      <c r="WXP301" s="18"/>
      <c r="WXQ301" s="18"/>
      <c r="WXR301" s="18"/>
      <c r="WXS301" s="18"/>
      <c r="WXT301" s="18"/>
      <c r="WXU301" s="18"/>
      <c r="WXV301" s="18"/>
      <c r="WXW301" s="18"/>
      <c r="WXX301" s="18"/>
      <c r="WXY301" s="18"/>
      <c r="WXZ301" s="18"/>
      <c r="WYA301" s="18"/>
      <c r="WYB301" s="18"/>
      <c r="WYC301" s="18"/>
      <c r="WYD301" s="18"/>
      <c r="WYE301" s="18"/>
      <c r="WYF301" s="18"/>
      <c r="WYG301" s="18"/>
      <c r="WYH301" s="18"/>
      <c r="WYI301" s="18"/>
      <c r="WYJ301" s="18"/>
      <c r="WYK301" s="18"/>
      <c r="WYL301" s="18"/>
      <c r="WYM301" s="18"/>
      <c r="WYN301" s="18"/>
      <c r="WYO301" s="18"/>
      <c r="WYP301" s="18"/>
      <c r="WYQ301" s="18"/>
      <c r="WYR301" s="18"/>
      <c r="WYS301" s="18"/>
      <c r="WYT301" s="18"/>
      <c r="WYU301" s="18"/>
      <c r="WYV301" s="18"/>
      <c r="WYW301" s="18"/>
      <c r="WYX301" s="18"/>
      <c r="WYY301" s="18"/>
      <c r="WYZ301" s="18"/>
      <c r="WZA301" s="18"/>
      <c r="WZB301" s="18"/>
      <c r="WZC301" s="18"/>
      <c r="WZD301" s="18"/>
      <c r="WZE301" s="18"/>
      <c r="WZF301" s="18"/>
      <c r="WZG301" s="18"/>
      <c r="WZH301" s="18"/>
      <c r="WZI301" s="18"/>
      <c r="WZJ301" s="18"/>
      <c r="WZK301" s="18"/>
      <c r="WZL301" s="18"/>
      <c r="WZM301" s="18"/>
      <c r="WZN301" s="18"/>
      <c r="WZO301" s="18"/>
      <c r="WZP301" s="18"/>
      <c r="WZQ301" s="18"/>
      <c r="WZR301" s="18"/>
      <c r="WZS301" s="18"/>
      <c r="WZT301" s="18"/>
      <c r="WZU301" s="18"/>
      <c r="WZV301" s="18"/>
      <c r="WZW301" s="18"/>
      <c r="WZX301" s="18"/>
      <c r="WZY301" s="18"/>
      <c r="WZZ301" s="18"/>
      <c r="XAA301" s="18"/>
      <c r="XAB301" s="18"/>
      <c r="XAC301" s="18"/>
      <c r="XAD301" s="18"/>
      <c r="XAE301" s="18"/>
      <c r="XAF301" s="18"/>
      <c r="XAG301" s="18"/>
      <c r="XAH301" s="18"/>
      <c r="XAI301" s="18"/>
      <c r="XAJ301" s="18"/>
      <c r="XAK301" s="18"/>
      <c r="XAL301" s="18"/>
      <c r="XAM301" s="18"/>
      <c r="XAN301" s="18"/>
      <c r="XAO301" s="18"/>
      <c r="XAP301" s="18"/>
      <c r="XAQ301" s="18"/>
      <c r="XAR301" s="18"/>
      <c r="XAS301" s="18"/>
      <c r="XAT301" s="18"/>
      <c r="XAU301" s="18"/>
      <c r="XAV301" s="18"/>
      <c r="XAW301" s="18"/>
      <c r="XAX301" s="18"/>
      <c r="XAY301" s="18"/>
      <c r="XAZ301" s="18"/>
      <c r="XBA301" s="18"/>
      <c r="XBB301" s="18"/>
      <c r="XBC301" s="18"/>
      <c r="XBD301" s="18"/>
      <c r="XBE301" s="18"/>
      <c r="XBF301" s="18"/>
      <c r="XBG301" s="18"/>
      <c r="XBH301" s="18"/>
      <c r="XBI301" s="18"/>
      <c r="XBJ301" s="18"/>
      <c r="XBK301" s="18"/>
      <c r="XBL301" s="18"/>
      <c r="XBM301" s="18"/>
      <c r="XBN301" s="18"/>
      <c r="XBO301" s="18"/>
      <c r="XBP301" s="18"/>
      <c r="XBQ301" s="18"/>
      <c r="XBR301" s="18"/>
      <c r="XBS301" s="18"/>
      <c r="XBT301" s="18"/>
      <c r="XBU301" s="18"/>
      <c r="XBV301" s="18"/>
      <c r="XBW301" s="18"/>
      <c r="XBX301" s="18"/>
      <c r="XBY301" s="18"/>
      <c r="XBZ301" s="18"/>
      <c r="XCA301" s="18"/>
      <c r="XCB301" s="18"/>
      <c r="XCC301" s="18"/>
      <c r="XCD301" s="18"/>
      <c r="XCE301" s="18"/>
      <c r="XCF301" s="18"/>
      <c r="XCG301" s="18"/>
      <c r="XCH301" s="18"/>
      <c r="XCI301" s="18"/>
      <c r="XCJ301" s="18"/>
      <c r="XCK301" s="18"/>
      <c r="XCL301" s="18"/>
      <c r="XCM301" s="18"/>
      <c r="XCN301" s="18"/>
      <c r="XCO301" s="18"/>
      <c r="XCP301" s="18"/>
      <c r="XCQ301" s="18"/>
      <c r="XCR301" s="18"/>
      <c r="XCS301" s="18"/>
      <c r="XCT301" s="18"/>
      <c r="XCU301" s="18"/>
      <c r="XCV301" s="18"/>
      <c r="XCW301" s="18"/>
      <c r="XCX301" s="18"/>
      <c r="XCY301" s="18"/>
      <c r="XCZ301" s="18"/>
      <c r="XDA301" s="18"/>
      <c r="XDB301" s="18"/>
      <c r="XDC301" s="18"/>
      <c r="XDD301" s="18"/>
      <c r="XDE301" s="18"/>
      <c r="XDF301" s="18"/>
      <c r="XDG301" s="18"/>
      <c r="XDH301" s="18"/>
      <c r="XDI301" s="18"/>
      <c r="XDJ301" s="18"/>
      <c r="XDK301" s="18"/>
    </row>
    <row r="302" spans="1:16339" s="94" customFormat="1" ht="30" hidden="1" customHeight="1">
      <c r="A302" s="104" t="str" cm="1">
        <f t="array" ref="A302">_xlfn._xlws.FILTER(Tabelle27[[Produkt]:[Mengen g]],Tabelle27[Spalte1]=FALSE,"")</f>
        <v/>
      </c>
      <c r="B302" s="105"/>
      <c r="C302" s="104"/>
      <c r="D302" s="104"/>
      <c r="E302" s="106"/>
      <c r="F302" s="104"/>
      <c r="G302" s="104"/>
      <c r="H302" s="104"/>
      <c r="I302" s="104"/>
      <c r="J302" s="104"/>
      <c r="K302" s="104"/>
      <c r="L302" s="104"/>
      <c r="M302" s="107">
        <v>1</v>
      </c>
      <c r="N302" s="108">
        <f>IF(M302=0,0,1)</f>
        <v>1</v>
      </c>
      <c r="O302" s="104">
        <f>L302*M302</f>
        <v>0</v>
      </c>
      <c r="P302" s="104"/>
      <c r="Q302" s="109" t="str">
        <f>CONCATENATE(O302," ",G302)</f>
        <v xml:space="preserve">0 </v>
      </c>
      <c r="R302" s="104">
        <f t="shared" ref="R302:R342" si="51">K$299*M302</f>
        <v>5</v>
      </c>
      <c r="S302" s="106">
        <f>E302*M302*N302</f>
        <v>0</v>
      </c>
    </row>
    <row r="303" spans="1:16339" s="94" customFormat="1" ht="30" hidden="1" customHeight="1">
      <c r="A303" s="104"/>
      <c r="B303" s="105"/>
      <c r="C303" s="104"/>
      <c r="D303" s="104"/>
      <c r="E303" s="106"/>
      <c r="F303" s="104"/>
      <c r="G303" s="104"/>
      <c r="H303" s="104"/>
      <c r="I303" s="104"/>
      <c r="J303" s="104"/>
      <c r="K303" s="104"/>
      <c r="L303" s="104"/>
      <c r="M303" s="107">
        <v>1</v>
      </c>
      <c r="N303" s="108">
        <f t="shared" ref="N303:N342" si="52">IF(M303=0,0,1)</f>
        <v>1</v>
      </c>
      <c r="O303" s="104">
        <f t="shared" ref="O303:O342" si="53">L303*M303</f>
        <v>0</v>
      </c>
      <c r="P303" s="104"/>
      <c r="Q303" s="109" t="str">
        <f t="shared" ref="Q303:Q342" si="54">CONCATENATE(O303," ",G303)</f>
        <v xml:space="preserve">0 </v>
      </c>
      <c r="R303" s="104">
        <f t="shared" si="51"/>
        <v>5</v>
      </c>
      <c r="S303" s="106">
        <f t="shared" ref="S303:S342" si="55">E303*M303*N303</f>
        <v>0</v>
      </c>
    </row>
    <row r="304" spans="1:16339" s="94" customFormat="1" ht="30" hidden="1" customHeight="1">
      <c r="A304" s="104"/>
      <c r="B304" s="105"/>
      <c r="C304" s="104"/>
      <c r="D304" s="104"/>
      <c r="E304" s="106"/>
      <c r="F304" s="104"/>
      <c r="G304" s="104"/>
      <c r="H304" s="104"/>
      <c r="I304" s="104"/>
      <c r="J304" s="104"/>
      <c r="K304" s="104"/>
      <c r="L304" s="104"/>
      <c r="M304" s="107">
        <v>1</v>
      </c>
      <c r="N304" s="108">
        <f t="shared" si="52"/>
        <v>1</v>
      </c>
      <c r="O304" s="104">
        <f t="shared" si="53"/>
        <v>0</v>
      </c>
      <c r="P304" s="104"/>
      <c r="Q304" s="109" t="str">
        <f t="shared" si="54"/>
        <v xml:space="preserve">0 </v>
      </c>
      <c r="R304" s="104">
        <f t="shared" si="51"/>
        <v>5</v>
      </c>
      <c r="S304" s="106">
        <f t="shared" si="55"/>
        <v>0</v>
      </c>
    </row>
    <row r="305" spans="1:19" s="94" customFormat="1" ht="30" hidden="1" customHeight="1">
      <c r="A305" s="104"/>
      <c r="B305" s="105"/>
      <c r="C305" s="104"/>
      <c r="D305" s="104"/>
      <c r="E305" s="106"/>
      <c r="F305" s="104"/>
      <c r="G305" s="104"/>
      <c r="H305" s="104"/>
      <c r="I305" s="104"/>
      <c r="J305" s="104"/>
      <c r="K305" s="104"/>
      <c r="L305" s="104"/>
      <c r="M305" s="107">
        <v>1</v>
      </c>
      <c r="N305" s="108">
        <f t="shared" si="52"/>
        <v>1</v>
      </c>
      <c r="O305" s="104">
        <f t="shared" si="53"/>
        <v>0</v>
      </c>
      <c r="P305" s="104"/>
      <c r="Q305" s="109" t="str">
        <f t="shared" si="54"/>
        <v xml:space="preserve">0 </v>
      </c>
      <c r="R305" s="104">
        <f t="shared" si="51"/>
        <v>5</v>
      </c>
      <c r="S305" s="106">
        <f t="shared" si="55"/>
        <v>0</v>
      </c>
    </row>
    <row r="306" spans="1:19" s="94" customFormat="1" ht="30" hidden="1" customHeight="1">
      <c r="A306" s="104"/>
      <c r="B306" s="105"/>
      <c r="C306" s="104"/>
      <c r="D306" s="104"/>
      <c r="E306" s="106"/>
      <c r="F306" s="104"/>
      <c r="G306" s="104"/>
      <c r="H306" s="104"/>
      <c r="I306" s="104"/>
      <c r="J306" s="104"/>
      <c r="K306" s="104"/>
      <c r="L306" s="104"/>
      <c r="M306" s="107">
        <v>1</v>
      </c>
      <c r="N306" s="108">
        <f t="shared" si="52"/>
        <v>1</v>
      </c>
      <c r="O306" s="104">
        <f t="shared" si="53"/>
        <v>0</v>
      </c>
      <c r="P306" s="104"/>
      <c r="Q306" s="109" t="str">
        <f t="shared" si="54"/>
        <v xml:space="preserve">0 </v>
      </c>
      <c r="R306" s="104">
        <f t="shared" si="51"/>
        <v>5</v>
      </c>
      <c r="S306" s="106">
        <f t="shared" si="55"/>
        <v>0</v>
      </c>
    </row>
    <row r="307" spans="1:19" s="94" customFormat="1" ht="30" hidden="1" customHeight="1">
      <c r="A307" s="104"/>
      <c r="B307" s="105"/>
      <c r="C307" s="104"/>
      <c r="D307" s="104"/>
      <c r="E307" s="106"/>
      <c r="F307" s="104"/>
      <c r="G307" s="104"/>
      <c r="H307" s="104"/>
      <c r="I307" s="104"/>
      <c r="J307" s="104"/>
      <c r="K307" s="104"/>
      <c r="L307" s="104"/>
      <c r="M307" s="107">
        <v>1</v>
      </c>
      <c r="N307" s="108">
        <f t="shared" si="52"/>
        <v>1</v>
      </c>
      <c r="O307" s="104">
        <f t="shared" si="53"/>
        <v>0</v>
      </c>
      <c r="P307" s="104"/>
      <c r="Q307" s="109" t="str">
        <f t="shared" si="54"/>
        <v xml:space="preserve">0 </v>
      </c>
      <c r="R307" s="104">
        <f t="shared" si="51"/>
        <v>5</v>
      </c>
      <c r="S307" s="106">
        <f t="shared" si="55"/>
        <v>0</v>
      </c>
    </row>
    <row r="308" spans="1:19" s="94" customFormat="1" ht="30" hidden="1" customHeight="1">
      <c r="A308" s="104"/>
      <c r="B308" s="105"/>
      <c r="C308" s="104"/>
      <c r="D308" s="104"/>
      <c r="E308" s="106"/>
      <c r="F308" s="104"/>
      <c r="G308" s="104"/>
      <c r="H308" s="104"/>
      <c r="I308" s="104"/>
      <c r="J308" s="104"/>
      <c r="K308" s="104"/>
      <c r="L308" s="104"/>
      <c r="M308" s="107">
        <v>1</v>
      </c>
      <c r="N308" s="108">
        <f t="shared" si="52"/>
        <v>1</v>
      </c>
      <c r="O308" s="104">
        <f t="shared" si="53"/>
        <v>0</v>
      </c>
      <c r="P308" s="104"/>
      <c r="Q308" s="109" t="str">
        <f t="shared" si="54"/>
        <v xml:space="preserve">0 </v>
      </c>
      <c r="R308" s="104">
        <f t="shared" si="51"/>
        <v>5</v>
      </c>
      <c r="S308" s="106">
        <f t="shared" si="55"/>
        <v>0</v>
      </c>
    </row>
    <row r="309" spans="1:19" s="94" customFormat="1" ht="30" hidden="1" customHeight="1">
      <c r="A309" s="104"/>
      <c r="B309" s="105"/>
      <c r="C309" s="104"/>
      <c r="D309" s="104"/>
      <c r="E309" s="106"/>
      <c r="F309" s="104"/>
      <c r="G309" s="104"/>
      <c r="H309" s="104"/>
      <c r="I309" s="104"/>
      <c r="J309" s="104"/>
      <c r="K309" s="104"/>
      <c r="L309" s="104"/>
      <c r="M309" s="107">
        <v>1</v>
      </c>
      <c r="N309" s="108">
        <f t="shared" si="52"/>
        <v>1</v>
      </c>
      <c r="O309" s="104">
        <f t="shared" si="53"/>
        <v>0</v>
      </c>
      <c r="P309" s="104"/>
      <c r="Q309" s="109" t="str">
        <f t="shared" si="54"/>
        <v xml:space="preserve">0 </v>
      </c>
      <c r="R309" s="104">
        <f t="shared" si="51"/>
        <v>5</v>
      </c>
      <c r="S309" s="106">
        <f t="shared" si="55"/>
        <v>0</v>
      </c>
    </row>
    <row r="310" spans="1:19" s="94" customFormat="1" ht="30" hidden="1" customHeight="1">
      <c r="A310" s="104"/>
      <c r="B310" s="105"/>
      <c r="C310" s="104"/>
      <c r="D310" s="104"/>
      <c r="E310" s="106"/>
      <c r="F310" s="104"/>
      <c r="G310" s="104"/>
      <c r="H310" s="104"/>
      <c r="I310" s="104"/>
      <c r="J310" s="104"/>
      <c r="K310" s="104"/>
      <c r="L310" s="104"/>
      <c r="M310" s="107">
        <v>1</v>
      </c>
      <c r="N310" s="108">
        <f t="shared" si="52"/>
        <v>1</v>
      </c>
      <c r="O310" s="104">
        <f t="shared" si="53"/>
        <v>0</v>
      </c>
      <c r="P310" s="104"/>
      <c r="Q310" s="109" t="str">
        <f t="shared" si="54"/>
        <v xml:space="preserve">0 </v>
      </c>
      <c r="R310" s="104">
        <f t="shared" si="51"/>
        <v>5</v>
      </c>
      <c r="S310" s="106">
        <f t="shared" si="55"/>
        <v>0</v>
      </c>
    </row>
    <row r="311" spans="1:19" s="94" customFormat="1" ht="30" hidden="1" customHeight="1">
      <c r="A311" s="104"/>
      <c r="B311" s="105"/>
      <c r="C311" s="104"/>
      <c r="D311" s="104"/>
      <c r="E311" s="106"/>
      <c r="F311" s="104"/>
      <c r="G311" s="104"/>
      <c r="H311" s="104"/>
      <c r="I311" s="104"/>
      <c r="J311" s="104"/>
      <c r="K311" s="104"/>
      <c r="L311" s="104"/>
      <c r="M311" s="107">
        <v>1</v>
      </c>
      <c r="N311" s="108">
        <f t="shared" si="52"/>
        <v>1</v>
      </c>
      <c r="O311" s="104">
        <f t="shared" si="53"/>
        <v>0</v>
      </c>
      <c r="P311" s="104"/>
      <c r="Q311" s="109" t="str">
        <f t="shared" si="54"/>
        <v xml:space="preserve">0 </v>
      </c>
      <c r="R311" s="104">
        <f t="shared" si="51"/>
        <v>5</v>
      </c>
      <c r="S311" s="106">
        <f t="shared" si="55"/>
        <v>0</v>
      </c>
    </row>
    <row r="312" spans="1:19" s="94" customFormat="1" ht="30" hidden="1" customHeight="1">
      <c r="A312" s="104"/>
      <c r="B312" s="105"/>
      <c r="C312" s="104"/>
      <c r="D312" s="104"/>
      <c r="E312" s="106"/>
      <c r="F312" s="104"/>
      <c r="G312" s="104"/>
      <c r="H312" s="104"/>
      <c r="I312" s="104"/>
      <c r="J312" s="104"/>
      <c r="K312" s="104"/>
      <c r="L312" s="104"/>
      <c r="M312" s="107">
        <v>1</v>
      </c>
      <c r="N312" s="108">
        <f t="shared" si="52"/>
        <v>1</v>
      </c>
      <c r="O312" s="104">
        <f t="shared" si="53"/>
        <v>0</v>
      </c>
      <c r="P312" s="104"/>
      <c r="Q312" s="109" t="str">
        <f t="shared" si="54"/>
        <v xml:space="preserve">0 </v>
      </c>
      <c r="R312" s="104">
        <f t="shared" si="51"/>
        <v>5</v>
      </c>
      <c r="S312" s="106">
        <f t="shared" si="55"/>
        <v>0</v>
      </c>
    </row>
    <row r="313" spans="1:19" s="94" customFormat="1" ht="30" hidden="1" customHeight="1">
      <c r="A313" s="104"/>
      <c r="B313" s="105"/>
      <c r="C313" s="104"/>
      <c r="D313" s="104"/>
      <c r="E313" s="106"/>
      <c r="F313" s="104"/>
      <c r="G313" s="104"/>
      <c r="H313" s="104"/>
      <c r="I313" s="104"/>
      <c r="J313" s="104"/>
      <c r="K313" s="104"/>
      <c r="L313" s="104"/>
      <c r="M313" s="107">
        <v>1</v>
      </c>
      <c r="N313" s="108">
        <f t="shared" si="52"/>
        <v>1</v>
      </c>
      <c r="O313" s="104">
        <f t="shared" si="53"/>
        <v>0</v>
      </c>
      <c r="P313" s="104"/>
      <c r="Q313" s="109" t="str">
        <f t="shared" si="54"/>
        <v xml:space="preserve">0 </v>
      </c>
      <c r="R313" s="104">
        <f t="shared" si="51"/>
        <v>5</v>
      </c>
      <c r="S313" s="106">
        <f t="shared" si="55"/>
        <v>0</v>
      </c>
    </row>
    <row r="314" spans="1:19" s="94" customFormat="1" ht="30" hidden="1" customHeight="1">
      <c r="A314" s="104"/>
      <c r="B314" s="105"/>
      <c r="C314" s="104"/>
      <c r="D314" s="104"/>
      <c r="E314" s="106"/>
      <c r="F314" s="104"/>
      <c r="G314" s="104"/>
      <c r="H314" s="104"/>
      <c r="I314" s="104"/>
      <c r="J314" s="104"/>
      <c r="K314" s="104"/>
      <c r="L314" s="104"/>
      <c r="M314" s="107">
        <v>1</v>
      </c>
      <c r="N314" s="108">
        <f t="shared" si="52"/>
        <v>1</v>
      </c>
      <c r="O314" s="104">
        <f t="shared" si="53"/>
        <v>0</v>
      </c>
      <c r="P314" s="104"/>
      <c r="Q314" s="109" t="str">
        <f t="shared" si="54"/>
        <v xml:space="preserve">0 </v>
      </c>
      <c r="R314" s="104">
        <f t="shared" si="51"/>
        <v>5</v>
      </c>
      <c r="S314" s="106">
        <f t="shared" si="55"/>
        <v>0</v>
      </c>
    </row>
    <row r="315" spans="1:19" s="94" customFormat="1" ht="30" hidden="1" customHeight="1">
      <c r="A315" s="104"/>
      <c r="B315" s="105"/>
      <c r="C315" s="104"/>
      <c r="D315" s="104"/>
      <c r="E315" s="106"/>
      <c r="F315" s="104"/>
      <c r="G315" s="104"/>
      <c r="H315" s="104"/>
      <c r="I315" s="104"/>
      <c r="J315" s="104"/>
      <c r="K315" s="104"/>
      <c r="L315" s="104"/>
      <c r="M315" s="107">
        <v>1</v>
      </c>
      <c r="N315" s="108">
        <f t="shared" si="52"/>
        <v>1</v>
      </c>
      <c r="O315" s="104">
        <f t="shared" si="53"/>
        <v>0</v>
      </c>
      <c r="P315" s="104"/>
      <c r="Q315" s="109" t="str">
        <f t="shared" si="54"/>
        <v xml:space="preserve">0 </v>
      </c>
      <c r="R315" s="104">
        <f t="shared" si="51"/>
        <v>5</v>
      </c>
      <c r="S315" s="106">
        <f t="shared" si="55"/>
        <v>0</v>
      </c>
    </row>
    <row r="316" spans="1:19" s="94" customFormat="1" ht="30" hidden="1" customHeight="1">
      <c r="A316" s="104"/>
      <c r="B316" s="105"/>
      <c r="C316" s="104"/>
      <c r="D316" s="104"/>
      <c r="E316" s="106"/>
      <c r="F316" s="104"/>
      <c r="G316" s="104"/>
      <c r="H316" s="104"/>
      <c r="I316" s="104"/>
      <c r="J316" s="104"/>
      <c r="K316" s="104"/>
      <c r="L316" s="104"/>
      <c r="M316" s="107">
        <v>1</v>
      </c>
      <c r="N316" s="108">
        <f t="shared" si="52"/>
        <v>1</v>
      </c>
      <c r="O316" s="104">
        <f t="shared" si="53"/>
        <v>0</v>
      </c>
      <c r="P316" s="104"/>
      <c r="Q316" s="109" t="str">
        <f t="shared" si="54"/>
        <v xml:space="preserve">0 </v>
      </c>
      <c r="R316" s="104">
        <f t="shared" si="51"/>
        <v>5</v>
      </c>
      <c r="S316" s="106">
        <f t="shared" si="55"/>
        <v>0</v>
      </c>
    </row>
    <row r="317" spans="1:19" s="94" customFormat="1" ht="30" hidden="1" customHeight="1">
      <c r="A317" s="104"/>
      <c r="B317" s="105"/>
      <c r="C317" s="104"/>
      <c r="D317" s="104"/>
      <c r="E317" s="106"/>
      <c r="F317" s="104"/>
      <c r="G317" s="104"/>
      <c r="H317" s="104"/>
      <c r="I317" s="104"/>
      <c r="J317" s="104"/>
      <c r="K317" s="104"/>
      <c r="L317" s="104"/>
      <c r="M317" s="107">
        <v>1</v>
      </c>
      <c r="N317" s="108">
        <f t="shared" si="52"/>
        <v>1</v>
      </c>
      <c r="O317" s="104">
        <f t="shared" si="53"/>
        <v>0</v>
      </c>
      <c r="P317" s="104"/>
      <c r="Q317" s="109" t="str">
        <f t="shared" si="54"/>
        <v xml:space="preserve">0 </v>
      </c>
      <c r="R317" s="104">
        <f t="shared" si="51"/>
        <v>5</v>
      </c>
      <c r="S317" s="106">
        <f t="shared" si="55"/>
        <v>0</v>
      </c>
    </row>
    <row r="318" spans="1:19" s="94" customFormat="1" ht="30" hidden="1" customHeight="1">
      <c r="A318" s="104"/>
      <c r="B318" s="105"/>
      <c r="C318" s="104"/>
      <c r="D318" s="104"/>
      <c r="E318" s="106"/>
      <c r="F318" s="104"/>
      <c r="G318" s="104"/>
      <c r="H318" s="104"/>
      <c r="I318" s="104"/>
      <c r="J318" s="104"/>
      <c r="K318" s="104"/>
      <c r="L318" s="104"/>
      <c r="M318" s="107">
        <v>1</v>
      </c>
      <c r="N318" s="108">
        <f t="shared" si="52"/>
        <v>1</v>
      </c>
      <c r="O318" s="104">
        <f t="shared" si="53"/>
        <v>0</v>
      </c>
      <c r="P318" s="104"/>
      <c r="Q318" s="109" t="str">
        <f t="shared" si="54"/>
        <v xml:space="preserve">0 </v>
      </c>
      <c r="R318" s="104">
        <f t="shared" si="51"/>
        <v>5</v>
      </c>
      <c r="S318" s="106">
        <f t="shared" si="55"/>
        <v>0</v>
      </c>
    </row>
    <row r="319" spans="1:19" s="94" customFormat="1" ht="30" hidden="1" customHeight="1">
      <c r="A319" s="104"/>
      <c r="B319" s="105"/>
      <c r="C319" s="104"/>
      <c r="D319" s="104"/>
      <c r="E319" s="106"/>
      <c r="F319" s="104"/>
      <c r="G319" s="104"/>
      <c r="H319" s="104"/>
      <c r="I319" s="104"/>
      <c r="J319" s="104"/>
      <c r="K319" s="104"/>
      <c r="L319" s="104"/>
      <c r="M319" s="107">
        <v>1</v>
      </c>
      <c r="N319" s="108">
        <f t="shared" si="52"/>
        <v>1</v>
      </c>
      <c r="O319" s="104">
        <f t="shared" si="53"/>
        <v>0</v>
      </c>
      <c r="P319" s="104"/>
      <c r="Q319" s="109" t="str">
        <f t="shared" si="54"/>
        <v xml:space="preserve">0 </v>
      </c>
      <c r="R319" s="104">
        <f t="shared" si="51"/>
        <v>5</v>
      </c>
      <c r="S319" s="106">
        <f t="shared" si="55"/>
        <v>0</v>
      </c>
    </row>
    <row r="320" spans="1:19" s="94" customFormat="1" ht="30" hidden="1" customHeight="1">
      <c r="A320" s="104"/>
      <c r="B320" s="105"/>
      <c r="C320" s="104"/>
      <c r="D320" s="104"/>
      <c r="E320" s="106"/>
      <c r="F320" s="104"/>
      <c r="G320" s="104"/>
      <c r="H320" s="104"/>
      <c r="I320" s="104"/>
      <c r="J320" s="104"/>
      <c r="K320" s="104"/>
      <c r="L320" s="104"/>
      <c r="M320" s="107">
        <v>1</v>
      </c>
      <c r="N320" s="108">
        <f t="shared" si="52"/>
        <v>1</v>
      </c>
      <c r="O320" s="104">
        <f t="shared" si="53"/>
        <v>0</v>
      </c>
      <c r="P320" s="104"/>
      <c r="Q320" s="109" t="str">
        <f t="shared" si="54"/>
        <v xml:space="preserve">0 </v>
      </c>
      <c r="R320" s="104">
        <f t="shared" si="51"/>
        <v>5</v>
      </c>
      <c r="S320" s="106">
        <f t="shared" si="55"/>
        <v>0</v>
      </c>
    </row>
    <row r="321" spans="1:19" s="94" customFormat="1" ht="30" hidden="1" customHeight="1">
      <c r="A321" s="104"/>
      <c r="B321" s="105"/>
      <c r="C321" s="104"/>
      <c r="D321" s="104"/>
      <c r="E321" s="106"/>
      <c r="F321" s="104"/>
      <c r="G321" s="104"/>
      <c r="H321" s="104"/>
      <c r="I321" s="104"/>
      <c r="J321" s="104"/>
      <c r="K321" s="104"/>
      <c r="L321" s="104"/>
      <c r="M321" s="107">
        <v>1</v>
      </c>
      <c r="N321" s="108">
        <f t="shared" si="52"/>
        <v>1</v>
      </c>
      <c r="O321" s="104">
        <f t="shared" si="53"/>
        <v>0</v>
      </c>
      <c r="P321" s="104"/>
      <c r="Q321" s="109" t="str">
        <f t="shared" si="54"/>
        <v xml:space="preserve">0 </v>
      </c>
      <c r="R321" s="104">
        <f t="shared" si="51"/>
        <v>5</v>
      </c>
      <c r="S321" s="106">
        <f t="shared" si="55"/>
        <v>0</v>
      </c>
    </row>
    <row r="322" spans="1:19" s="94" customFormat="1" ht="30" hidden="1" customHeight="1">
      <c r="A322" s="104"/>
      <c r="B322" s="105"/>
      <c r="C322" s="104"/>
      <c r="D322" s="104"/>
      <c r="E322" s="106"/>
      <c r="F322" s="104"/>
      <c r="G322" s="104"/>
      <c r="H322" s="104"/>
      <c r="I322" s="104"/>
      <c r="J322" s="104"/>
      <c r="K322" s="104"/>
      <c r="L322" s="104"/>
      <c r="M322" s="107">
        <v>1</v>
      </c>
      <c r="N322" s="108">
        <f t="shared" si="52"/>
        <v>1</v>
      </c>
      <c r="O322" s="104">
        <f t="shared" si="53"/>
        <v>0</v>
      </c>
      <c r="P322" s="104"/>
      <c r="Q322" s="109" t="str">
        <f t="shared" si="54"/>
        <v xml:space="preserve">0 </v>
      </c>
      <c r="R322" s="104">
        <f t="shared" si="51"/>
        <v>5</v>
      </c>
      <c r="S322" s="106">
        <f t="shared" si="55"/>
        <v>0</v>
      </c>
    </row>
    <row r="323" spans="1:19" s="94" customFormat="1" ht="30" hidden="1" customHeight="1">
      <c r="A323" s="104"/>
      <c r="B323" s="105"/>
      <c r="C323" s="104"/>
      <c r="D323" s="104"/>
      <c r="E323" s="106"/>
      <c r="F323" s="104"/>
      <c r="G323" s="104"/>
      <c r="H323" s="104"/>
      <c r="I323" s="104"/>
      <c r="J323" s="104"/>
      <c r="K323" s="104"/>
      <c r="L323" s="104"/>
      <c r="M323" s="107">
        <v>1</v>
      </c>
      <c r="N323" s="108">
        <f t="shared" si="52"/>
        <v>1</v>
      </c>
      <c r="O323" s="104">
        <f t="shared" si="53"/>
        <v>0</v>
      </c>
      <c r="P323" s="104"/>
      <c r="Q323" s="109" t="str">
        <f t="shared" si="54"/>
        <v xml:space="preserve">0 </v>
      </c>
      <c r="R323" s="104">
        <f t="shared" si="51"/>
        <v>5</v>
      </c>
      <c r="S323" s="106">
        <f t="shared" si="55"/>
        <v>0</v>
      </c>
    </row>
    <row r="324" spans="1:19" s="94" customFormat="1" ht="30" hidden="1" customHeight="1">
      <c r="A324" s="104"/>
      <c r="B324" s="105"/>
      <c r="C324" s="104"/>
      <c r="D324" s="104"/>
      <c r="E324" s="106"/>
      <c r="F324" s="104"/>
      <c r="G324" s="104"/>
      <c r="H324" s="104"/>
      <c r="I324" s="104"/>
      <c r="J324" s="104"/>
      <c r="K324" s="104"/>
      <c r="L324" s="104"/>
      <c r="M324" s="107">
        <v>1</v>
      </c>
      <c r="N324" s="108">
        <f t="shared" si="52"/>
        <v>1</v>
      </c>
      <c r="O324" s="104">
        <f t="shared" si="53"/>
        <v>0</v>
      </c>
      <c r="P324" s="104"/>
      <c r="Q324" s="109" t="str">
        <f t="shared" si="54"/>
        <v xml:space="preserve">0 </v>
      </c>
      <c r="R324" s="104">
        <f t="shared" si="51"/>
        <v>5</v>
      </c>
      <c r="S324" s="106">
        <f t="shared" si="55"/>
        <v>0</v>
      </c>
    </row>
    <row r="325" spans="1:19" s="94" customFormat="1" ht="30" hidden="1" customHeight="1">
      <c r="A325" s="104"/>
      <c r="B325" s="105"/>
      <c r="C325" s="104"/>
      <c r="D325" s="104"/>
      <c r="E325" s="106"/>
      <c r="F325" s="104"/>
      <c r="G325" s="104"/>
      <c r="H325" s="104"/>
      <c r="I325" s="104"/>
      <c r="J325" s="104"/>
      <c r="K325" s="104"/>
      <c r="L325" s="104"/>
      <c r="M325" s="107">
        <v>1</v>
      </c>
      <c r="N325" s="108">
        <f t="shared" si="52"/>
        <v>1</v>
      </c>
      <c r="O325" s="104">
        <f t="shared" si="53"/>
        <v>0</v>
      </c>
      <c r="P325" s="104"/>
      <c r="Q325" s="109" t="str">
        <f t="shared" si="54"/>
        <v xml:space="preserve">0 </v>
      </c>
      <c r="R325" s="104">
        <f t="shared" si="51"/>
        <v>5</v>
      </c>
      <c r="S325" s="106">
        <f t="shared" si="55"/>
        <v>0</v>
      </c>
    </row>
    <row r="326" spans="1:19" s="94" customFormat="1" ht="30" hidden="1" customHeight="1">
      <c r="A326" s="104"/>
      <c r="B326" s="105"/>
      <c r="C326" s="104"/>
      <c r="D326" s="104"/>
      <c r="E326" s="106"/>
      <c r="F326" s="104"/>
      <c r="G326" s="104"/>
      <c r="H326" s="104"/>
      <c r="I326" s="104"/>
      <c r="J326" s="104"/>
      <c r="K326" s="104"/>
      <c r="L326" s="104"/>
      <c r="M326" s="107">
        <v>1</v>
      </c>
      <c r="N326" s="108">
        <f t="shared" si="52"/>
        <v>1</v>
      </c>
      <c r="O326" s="104">
        <f t="shared" si="53"/>
        <v>0</v>
      </c>
      <c r="P326" s="104"/>
      <c r="Q326" s="109" t="str">
        <f t="shared" si="54"/>
        <v xml:space="preserve">0 </v>
      </c>
      <c r="R326" s="104">
        <f t="shared" si="51"/>
        <v>5</v>
      </c>
      <c r="S326" s="106">
        <f t="shared" si="55"/>
        <v>0</v>
      </c>
    </row>
    <row r="327" spans="1:19" s="94" customFormat="1" ht="30" hidden="1" customHeight="1">
      <c r="A327" s="104"/>
      <c r="B327" s="105"/>
      <c r="C327" s="104"/>
      <c r="D327" s="104"/>
      <c r="E327" s="106"/>
      <c r="F327" s="104"/>
      <c r="G327" s="104"/>
      <c r="H327" s="104"/>
      <c r="I327" s="104"/>
      <c r="J327" s="104"/>
      <c r="K327" s="104"/>
      <c r="L327" s="104"/>
      <c r="M327" s="107">
        <v>1</v>
      </c>
      <c r="N327" s="108">
        <f t="shared" si="52"/>
        <v>1</v>
      </c>
      <c r="O327" s="104">
        <f t="shared" si="53"/>
        <v>0</v>
      </c>
      <c r="P327" s="104"/>
      <c r="Q327" s="109" t="str">
        <f t="shared" si="54"/>
        <v xml:space="preserve">0 </v>
      </c>
      <c r="R327" s="104">
        <f t="shared" si="51"/>
        <v>5</v>
      </c>
      <c r="S327" s="106">
        <f t="shared" si="55"/>
        <v>0</v>
      </c>
    </row>
    <row r="328" spans="1:19" s="94" customFormat="1" ht="30" hidden="1" customHeight="1">
      <c r="A328" s="104"/>
      <c r="B328" s="105"/>
      <c r="C328" s="104"/>
      <c r="D328" s="104"/>
      <c r="E328" s="106"/>
      <c r="F328" s="104"/>
      <c r="G328" s="104"/>
      <c r="H328" s="104"/>
      <c r="I328" s="104"/>
      <c r="J328" s="104"/>
      <c r="K328" s="104"/>
      <c r="L328" s="104"/>
      <c r="M328" s="107">
        <v>1</v>
      </c>
      <c r="N328" s="108">
        <f t="shared" si="52"/>
        <v>1</v>
      </c>
      <c r="O328" s="104">
        <f t="shared" si="53"/>
        <v>0</v>
      </c>
      <c r="P328" s="104"/>
      <c r="Q328" s="109" t="str">
        <f t="shared" si="54"/>
        <v xml:space="preserve">0 </v>
      </c>
      <c r="R328" s="104">
        <f t="shared" si="51"/>
        <v>5</v>
      </c>
      <c r="S328" s="106">
        <f t="shared" si="55"/>
        <v>0</v>
      </c>
    </row>
    <row r="329" spans="1:19" s="94" customFormat="1" ht="30" hidden="1" customHeight="1">
      <c r="A329" s="104"/>
      <c r="B329" s="105"/>
      <c r="C329" s="104"/>
      <c r="D329" s="104"/>
      <c r="E329" s="106"/>
      <c r="F329" s="104"/>
      <c r="G329" s="104"/>
      <c r="H329" s="104"/>
      <c r="I329" s="104"/>
      <c r="J329" s="104"/>
      <c r="K329" s="104"/>
      <c r="L329" s="104"/>
      <c r="M329" s="107">
        <v>1</v>
      </c>
      <c r="N329" s="108">
        <f t="shared" si="52"/>
        <v>1</v>
      </c>
      <c r="O329" s="104">
        <f t="shared" si="53"/>
        <v>0</v>
      </c>
      <c r="P329" s="104"/>
      <c r="Q329" s="109" t="str">
        <f t="shared" si="54"/>
        <v xml:space="preserve">0 </v>
      </c>
      <c r="R329" s="104">
        <f t="shared" si="51"/>
        <v>5</v>
      </c>
      <c r="S329" s="106">
        <f t="shared" si="55"/>
        <v>0</v>
      </c>
    </row>
    <row r="330" spans="1:19" s="94" customFormat="1" ht="30" hidden="1" customHeight="1">
      <c r="A330" s="104"/>
      <c r="B330" s="105"/>
      <c r="C330" s="104"/>
      <c r="D330" s="104"/>
      <c r="E330" s="106"/>
      <c r="F330" s="104"/>
      <c r="G330" s="104"/>
      <c r="H330" s="104"/>
      <c r="I330" s="104"/>
      <c r="J330" s="104"/>
      <c r="K330" s="104"/>
      <c r="L330" s="104"/>
      <c r="M330" s="107">
        <v>1</v>
      </c>
      <c r="N330" s="108">
        <f t="shared" si="52"/>
        <v>1</v>
      </c>
      <c r="O330" s="104">
        <f t="shared" si="53"/>
        <v>0</v>
      </c>
      <c r="P330" s="104"/>
      <c r="Q330" s="109" t="str">
        <f t="shared" si="54"/>
        <v xml:space="preserve">0 </v>
      </c>
      <c r="R330" s="104">
        <f t="shared" si="51"/>
        <v>5</v>
      </c>
      <c r="S330" s="106">
        <f t="shared" si="55"/>
        <v>0</v>
      </c>
    </row>
    <row r="331" spans="1:19" s="94" customFormat="1" ht="30" hidden="1" customHeight="1">
      <c r="A331" s="104"/>
      <c r="B331" s="105"/>
      <c r="C331" s="104"/>
      <c r="D331" s="104"/>
      <c r="E331" s="106"/>
      <c r="F331" s="104"/>
      <c r="G331" s="104"/>
      <c r="H331" s="104"/>
      <c r="I331" s="104"/>
      <c r="J331" s="104"/>
      <c r="K331" s="104"/>
      <c r="L331" s="104"/>
      <c r="M331" s="107">
        <v>1</v>
      </c>
      <c r="N331" s="108">
        <f t="shared" si="52"/>
        <v>1</v>
      </c>
      <c r="O331" s="104">
        <f t="shared" si="53"/>
        <v>0</v>
      </c>
      <c r="P331" s="104"/>
      <c r="Q331" s="109" t="str">
        <f t="shared" si="54"/>
        <v xml:space="preserve">0 </v>
      </c>
      <c r="R331" s="104">
        <f t="shared" si="51"/>
        <v>5</v>
      </c>
      <c r="S331" s="106">
        <f t="shared" si="55"/>
        <v>0</v>
      </c>
    </row>
    <row r="332" spans="1:19" s="94" customFormat="1" ht="30" hidden="1" customHeight="1">
      <c r="A332" s="104"/>
      <c r="B332" s="105"/>
      <c r="C332" s="104"/>
      <c r="D332" s="104"/>
      <c r="E332" s="106"/>
      <c r="F332" s="104"/>
      <c r="G332" s="104"/>
      <c r="H332" s="104"/>
      <c r="I332" s="104"/>
      <c r="J332" s="104"/>
      <c r="K332" s="104"/>
      <c r="L332" s="104"/>
      <c r="M332" s="107">
        <v>1</v>
      </c>
      <c r="N332" s="108">
        <f t="shared" si="52"/>
        <v>1</v>
      </c>
      <c r="O332" s="104">
        <f t="shared" si="53"/>
        <v>0</v>
      </c>
      <c r="P332" s="104"/>
      <c r="Q332" s="109" t="str">
        <f t="shared" si="54"/>
        <v xml:space="preserve">0 </v>
      </c>
      <c r="R332" s="104">
        <f t="shared" si="51"/>
        <v>5</v>
      </c>
      <c r="S332" s="106">
        <f t="shared" si="55"/>
        <v>0</v>
      </c>
    </row>
    <row r="333" spans="1:19" s="94" customFormat="1" ht="30" hidden="1" customHeight="1">
      <c r="A333" s="104"/>
      <c r="B333" s="105"/>
      <c r="C333" s="104"/>
      <c r="D333" s="104"/>
      <c r="E333" s="106"/>
      <c r="F333" s="104"/>
      <c r="G333" s="104"/>
      <c r="H333" s="104"/>
      <c r="I333" s="104"/>
      <c r="J333" s="104"/>
      <c r="K333" s="104"/>
      <c r="L333" s="104"/>
      <c r="M333" s="107">
        <v>1</v>
      </c>
      <c r="N333" s="108">
        <f t="shared" si="52"/>
        <v>1</v>
      </c>
      <c r="O333" s="104">
        <f t="shared" si="53"/>
        <v>0</v>
      </c>
      <c r="P333" s="104"/>
      <c r="Q333" s="109" t="str">
        <f t="shared" si="54"/>
        <v xml:space="preserve">0 </v>
      </c>
      <c r="R333" s="104">
        <f t="shared" si="51"/>
        <v>5</v>
      </c>
      <c r="S333" s="106">
        <f t="shared" si="55"/>
        <v>0</v>
      </c>
    </row>
    <row r="334" spans="1:19" s="94" customFormat="1" ht="30" hidden="1" customHeight="1">
      <c r="A334" s="104"/>
      <c r="B334" s="105"/>
      <c r="C334" s="104"/>
      <c r="D334" s="104"/>
      <c r="E334" s="106"/>
      <c r="F334" s="104"/>
      <c r="G334" s="104"/>
      <c r="H334" s="104"/>
      <c r="I334" s="104"/>
      <c r="J334" s="104"/>
      <c r="K334" s="104"/>
      <c r="L334" s="104"/>
      <c r="M334" s="107">
        <v>1</v>
      </c>
      <c r="N334" s="108">
        <f t="shared" si="52"/>
        <v>1</v>
      </c>
      <c r="O334" s="104">
        <f t="shared" si="53"/>
        <v>0</v>
      </c>
      <c r="P334" s="104"/>
      <c r="Q334" s="109" t="str">
        <f t="shared" si="54"/>
        <v xml:space="preserve">0 </v>
      </c>
      <c r="R334" s="104">
        <f t="shared" si="51"/>
        <v>5</v>
      </c>
      <c r="S334" s="106">
        <f t="shared" si="55"/>
        <v>0</v>
      </c>
    </row>
    <row r="335" spans="1:19" s="94" customFormat="1" ht="30" hidden="1" customHeight="1">
      <c r="A335" s="104"/>
      <c r="B335" s="105"/>
      <c r="C335" s="104"/>
      <c r="D335" s="104"/>
      <c r="E335" s="106"/>
      <c r="F335" s="104"/>
      <c r="G335" s="104"/>
      <c r="H335" s="104"/>
      <c r="I335" s="104"/>
      <c r="J335" s="104"/>
      <c r="K335" s="104"/>
      <c r="L335" s="104"/>
      <c r="M335" s="107">
        <v>1</v>
      </c>
      <c r="N335" s="108">
        <f t="shared" si="52"/>
        <v>1</v>
      </c>
      <c r="O335" s="104">
        <f t="shared" si="53"/>
        <v>0</v>
      </c>
      <c r="P335" s="104"/>
      <c r="Q335" s="109" t="str">
        <f t="shared" si="54"/>
        <v xml:space="preserve">0 </v>
      </c>
      <c r="R335" s="104">
        <f t="shared" si="51"/>
        <v>5</v>
      </c>
      <c r="S335" s="106">
        <f t="shared" si="55"/>
        <v>0</v>
      </c>
    </row>
    <row r="336" spans="1:19" s="94" customFormat="1" ht="30" hidden="1" customHeight="1">
      <c r="A336" s="104"/>
      <c r="B336" s="105"/>
      <c r="C336" s="104"/>
      <c r="D336" s="104"/>
      <c r="E336" s="106"/>
      <c r="F336" s="104"/>
      <c r="G336" s="104"/>
      <c r="H336" s="104"/>
      <c r="I336" s="104"/>
      <c r="J336" s="104"/>
      <c r="K336" s="104"/>
      <c r="L336" s="104"/>
      <c r="M336" s="107">
        <v>1</v>
      </c>
      <c r="N336" s="108">
        <f t="shared" si="52"/>
        <v>1</v>
      </c>
      <c r="O336" s="104">
        <f t="shared" si="53"/>
        <v>0</v>
      </c>
      <c r="P336" s="104"/>
      <c r="Q336" s="109" t="str">
        <f t="shared" si="54"/>
        <v xml:space="preserve">0 </v>
      </c>
      <c r="R336" s="104">
        <f t="shared" si="51"/>
        <v>5</v>
      </c>
      <c r="S336" s="106">
        <f t="shared" si="55"/>
        <v>0</v>
      </c>
    </row>
    <row r="337" spans="1:16339" s="94" customFormat="1" ht="30" hidden="1" customHeight="1">
      <c r="A337" s="104"/>
      <c r="B337" s="105"/>
      <c r="C337" s="104"/>
      <c r="D337" s="104"/>
      <c r="E337" s="106"/>
      <c r="F337" s="104"/>
      <c r="G337" s="104"/>
      <c r="H337" s="104"/>
      <c r="I337" s="104"/>
      <c r="J337" s="104"/>
      <c r="K337" s="104"/>
      <c r="L337" s="104"/>
      <c r="M337" s="107">
        <v>1</v>
      </c>
      <c r="N337" s="108">
        <f t="shared" si="52"/>
        <v>1</v>
      </c>
      <c r="O337" s="104">
        <f t="shared" si="53"/>
        <v>0</v>
      </c>
      <c r="P337" s="104"/>
      <c r="Q337" s="109" t="str">
        <f t="shared" si="54"/>
        <v xml:space="preserve">0 </v>
      </c>
      <c r="R337" s="104">
        <f t="shared" si="51"/>
        <v>5</v>
      </c>
      <c r="S337" s="106">
        <f t="shared" si="55"/>
        <v>0</v>
      </c>
    </row>
    <row r="338" spans="1:16339" s="94" customFormat="1" ht="30" hidden="1" customHeight="1">
      <c r="A338" s="104"/>
      <c r="B338" s="105"/>
      <c r="C338" s="104"/>
      <c r="D338" s="104"/>
      <c r="E338" s="106"/>
      <c r="F338" s="104"/>
      <c r="G338" s="104"/>
      <c r="H338" s="104"/>
      <c r="I338" s="104"/>
      <c r="J338" s="104"/>
      <c r="K338" s="104"/>
      <c r="L338" s="104"/>
      <c r="M338" s="107">
        <v>1</v>
      </c>
      <c r="N338" s="108">
        <f t="shared" si="52"/>
        <v>1</v>
      </c>
      <c r="O338" s="104">
        <f t="shared" si="53"/>
        <v>0</v>
      </c>
      <c r="P338" s="104"/>
      <c r="Q338" s="109" t="str">
        <f t="shared" si="54"/>
        <v xml:space="preserve">0 </v>
      </c>
      <c r="R338" s="104">
        <f t="shared" si="51"/>
        <v>5</v>
      </c>
      <c r="S338" s="106">
        <f t="shared" si="55"/>
        <v>0</v>
      </c>
    </row>
    <row r="339" spans="1:16339" s="94" customFormat="1" ht="30" hidden="1" customHeight="1">
      <c r="A339" s="104"/>
      <c r="B339" s="105"/>
      <c r="C339" s="104"/>
      <c r="D339" s="104"/>
      <c r="E339" s="106"/>
      <c r="F339" s="104"/>
      <c r="G339" s="104"/>
      <c r="H339" s="104"/>
      <c r="I339" s="104"/>
      <c r="J339" s="104"/>
      <c r="K339" s="104"/>
      <c r="L339" s="104"/>
      <c r="M339" s="107">
        <v>1</v>
      </c>
      <c r="N339" s="108">
        <f t="shared" si="52"/>
        <v>1</v>
      </c>
      <c r="O339" s="104">
        <f t="shared" si="53"/>
        <v>0</v>
      </c>
      <c r="P339" s="104"/>
      <c r="Q339" s="109" t="str">
        <f t="shared" si="54"/>
        <v xml:space="preserve">0 </v>
      </c>
      <c r="R339" s="104">
        <f t="shared" si="51"/>
        <v>5</v>
      </c>
      <c r="S339" s="106">
        <f t="shared" si="55"/>
        <v>0</v>
      </c>
    </row>
    <row r="340" spans="1:16339" s="94" customFormat="1" ht="30" hidden="1" customHeight="1">
      <c r="A340" s="104"/>
      <c r="B340" s="105"/>
      <c r="C340" s="104"/>
      <c r="D340" s="104"/>
      <c r="E340" s="106"/>
      <c r="F340" s="104"/>
      <c r="G340" s="104"/>
      <c r="H340" s="104"/>
      <c r="I340" s="104"/>
      <c r="J340" s="104"/>
      <c r="K340" s="104"/>
      <c r="L340" s="104"/>
      <c r="M340" s="107">
        <v>1</v>
      </c>
      <c r="N340" s="108">
        <f t="shared" si="52"/>
        <v>1</v>
      </c>
      <c r="O340" s="104">
        <f t="shared" si="53"/>
        <v>0</v>
      </c>
      <c r="P340" s="104"/>
      <c r="Q340" s="109" t="str">
        <f t="shared" si="54"/>
        <v xml:space="preserve">0 </v>
      </c>
      <c r="R340" s="104">
        <f t="shared" si="51"/>
        <v>5</v>
      </c>
      <c r="S340" s="106">
        <f t="shared" si="55"/>
        <v>0</v>
      </c>
    </row>
    <row r="341" spans="1:16339" s="94" customFormat="1" ht="30" hidden="1" customHeight="1">
      <c r="A341" s="104"/>
      <c r="B341" s="105"/>
      <c r="C341" s="104"/>
      <c r="D341" s="104"/>
      <c r="E341" s="106"/>
      <c r="F341" s="104"/>
      <c r="G341" s="104"/>
      <c r="H341" s="104"/>
      <c r="I341" s="104"/>
      <c r="J341" s="104"/>
      <c r="K341" s="104"/>
      <c r="L341" s="104"/>
      <c r="M341" s="107">
        <v>1</v>
      </c>
      <c r="N341" s="108">
        <f t="shared" si="52"/>
        <v>1</v>
      </c>
      <c r="O341" s="104">
        <f t="shared" si="53"/>
        <v>0</v>
      </c>
      <c r="P341" s="104"/>
      <c r="Q341" s="109" t="str">
        <f t="shared" si="54"/>
        <v xml:space="preserve">0 </v>
      </c>
      <c r="R341" s="104">
        <f t="shared" si="51"/>
        <v>5</v>
      </c>
      <c r="S341" s="106">
        <f t="shared" si="55"/>
        <v>0</v>
      </c>
    </row>
    <row r="342" spans="1:16339" s="94" customFormat="1" ht="30" hidden="1" customHeight="1">
      <c r="A342" s="104"/>
      <c r="B342" s="105"/>
      <c r="C342" s="104"/>
      <c r="D342" s="104"/>
      <c r="E342" s="106"/>
      <c r="F342" s="104"/>
      <c r="G342" s="104"/>
      <c r="H342" s="104"/>
      <c r="I342" s="104"/>
      <c r="J342" s="104"/>
      <c r="K342" s="104"/>
      <c r="L342" s="104"/>
      <c r="M342" s="107">
        <v>1</v>
      </c>
      <c r="N342" s="108">
        <f t="shared" si="52"/>
        <v>1</v>
      </c>
      <c r="O342" s="104">
        <f t="shared" si="53"/>
        <v>0</v>
      </c>
      <c r="P342" s="104"/>
      <c r="Q342" s="109" t="str">
        <f t="shared" si="54"/>
        <v xml:space="preserve">0 </v>
      </c>
      <c r="R342" s="104">
        <f t="shared" si="51"/>
        <v>5</v>
      </c>
      <c r="S342" s="106">
        <f t="shared" si="55"/>
        <v>0</v>
      </c>
    </row>
    <row r="343" spans="1:16339" s="94" customFormat="1" ht="30" hidden="1" customHeight="1">
      <c r="A343" s="155"/>
      <c r="B343" s="154"/>
      <c r="C343" s="155"/>
      <c r="D343" s="155"/>
      <c r="E343" s="156"/>
      <c r="F343" s="155"/>
      <c r="G343" s="155"/>
      <c r="H343" s="155"/>
      <c r="I343" s="155"/>
      <c r="J343" s="155"/>
      <c r="K343" s="155"/>
      <c r="L343" s="155"/>
      <c r="M343" s="157"/>
      <c r="N343" s="158"/>
      <c r="O343" s="155">
        <f>SUM(O302:O342)</f>
        <v>0</v>
      </c>
      <c r="P343" s="155"/>
      <c r="Q343" s="159" t="str">
        <f>CONCATENATE(O343,"g")</f>
        <v>0g</v>
      </c>
      <c r="R343" s="155"/>
      <c r="S343" s="156">
        <f>SUM(S302:S342)</f>
        <v>0</v>
      </c>
    </row>
    <row r="344" spans="1:16339" ht="30" hidden="1" customHeight="1">
      <c r="A344" s="424" t="e">
        <f>#REF!</f>
        <v>#REF!</v>
      </c>
      <c r="B344" s="425"/>
      <c r="C344" s="425"/>
      <c r="D344" s="425"/>
      <c r="E344" s="426"/>
      <c r="F344" s="425"/>
      <c r="G344" s="425"/>
      <c r="H344" s="425"/>
      <c r="I344" s="427"/>
      <c r="J344" s="425"/>
      <c r="K344" s="426"/>
      <c r="L344" s="425"/>
      <c r="M344" s="426"/>
      <c r="N344" s="425"/>
      <c r="O344" s="425"/>
      <c r="P344" s="425"/>
      <c r="Q344" s="426"/>
      <c r="R344" s="426"/>
      <c r="S344" s="428"/>
    </row>
    <row r="345" spans="1:16339" s="94" customFormat="1" ht="30" hidden="1" customHeight="1">
      <c r="A345" s="104"/>
      <c r="B345" s="105"/>
      <c r="C345" s="104"/>
      <c r="D345" s="104"/>
      <c r="E345" s="106"/>
      <c r="F345" s="104"/>
      <c r="G345" s="104"/>
      <c r="H345" s="104"/>
      <c r="I345" s="104"/>
      <c r="J345" s="104"/>
      <c r="K345" s="104"/>
      <c r="L345" s="104"/>
      <c r="M345" s="107"/>
      <c r="N345" s="108"/>
      <c r="O345" s="104"/>
      <c r="P345" s="104"/>
      <c r="Q345" s="109"/>
      <c r="R345" s="104"/>
      <c r="S345" s="106"/>
    </row>
    <row r="346" spans="1:16339" s="94" customFormat="1" ht="30" hidden="1" customHeight="1">
      <c r="A346" s="104"/>
      <c r="B346" s="105"/>
      <c r="C346" s="104"/>
      <c r="D346" s="104"/>
      <c r="E346" s="106"/>
      <c r="F346" s="104"/>
      <c r="G346" s="104"/>
      <c r="H346" s="104"/>
      <c r="I346" s="104"/>
      <c r="J346" s="104"/>
      <c r="K346" s="104"/>
      <c r="L346" s="104"/>
      <c r="M346" s="107"/>
      <c r="N346" s="108"/>
      <c r="O346" s="104"/>
      <c r="P346" s="104"/>
      <c r="Q346" s="109"/>
      <c r="R346" s="104"/>
      <c r="S346" s="106"/>
    </row>
    <row r="347" spans="1:16339" s="15" customFormat="1" ht="30" hidden="1" customHeight="1">
      <c r="A347" s="215" t="s">
        <v>764</v>
      </c>
      <c r="B347" s="100" t="s">
        <v>360</v>
      </c>
      <c r="C347" s="99" t="s">
        <v>575</v>
      </c>
      <c r="D347" s="99" t="s">
        <v>576</v>
      </c>
      <c r="E347" s="216" t="s">
        <v>793</v>
      </c>
      <c r="F347" s="101"/>
      <c r="G347" s="102"/>
      <c r="H347" s="99"/>
      <c r="I347" s="218" t="s">
        <v>703</v>
      </c>
      <c r="J347" s="215"/>
      <c r="K347" s="215" t="s">
        <v>759</v>
      </c>
      <c r="L347" s="99"/>
      <c r="M347" s="219" t="s">
        <v>525</v>
      </c>
      <c r="N347" s="103" t="s">
        <v>524</v>
      </c>
      <c r="O347" s="99" t="s">
        <v>751</v>
      </c>
      <c r="P347" s="99"/>
      <c r="Q347" s="215" t="s">
        <v>11</v>
      </c>
      <c r="R347" s="215" t="s">
        <v>758</v>
      </c>
      <c r="S347" s="215" t="s">
        <v>12</v>
      </c>
      <c r="T347" s="221"/>
      <c r="U347" s="18"/>
      <c r="V347" s="222"/>
      <c r="W347" s="18"/>
      <c r="X347" s="18"/>
      <c r="Y347" s="18"/>
      <c r="Z347" s="18"/>
      <c r="AA347" s="18"/>
      <c r="AB347" s="18"/>
      <c r="AC347" s="18"/>
      <c r="AD347" s="18"/>
      <c r="AE347" s="18"/>
      <c r="AF347" s="18"/>
      <c r="AG347" s="18"/>
      <c r="AH347" s="18"/>
      <c r="AI347" s="18"/>
      <c r="AJ347" s="18"/>
      <c r="AK347" s="18"/>
      <c r="AL347" s="18"/>
      <c r="AM347" s="18"/>
      <c r="AN347" s="18"/>
      <c r="AO347" s="18"/>
      <c r="AP347" s="18"/>
      <c r="AQ347" s="18"/>
      <c r="AR347" s="18"/>
      <c r="AS347" s="18"/>
      <c r="AT347" s="18"/>
      <c r="AU347" s="18"/>
      <c r="AV347" s="18"/>
      <c r="AW347" s="18"/>
      <c r="AX347" s="18"/>
      <c r="AY347" s="18"/>
      <c r="AZ347" s="18"/>
      <c r="BA347" s="18"/>
      <c r="BB347" s="18"/>
      <c r="BC347" s="18"/>
      <c r="BD347" s="18"/>
      <c r="BE347" s="18"/>
      <c r="BF347" s="18"/>
      <c r="BG347" s="18"/>
      <c r="BH347" s="18"/>
      <c r="BI347" s="18"/>
      <c r="BJ347" s="18"/>
      <c r="BK347" s="18"/>
      <c r="BL347" s="18"/>
      <c r="BM347" s="18"/>
      <c r="BN347" s="18"/>
      <c r="BO347" s="18"/>
      <c r="BP347" s="18"/>
      <c r="BQ347" s="18"/>
      <c r="BR347" s="18"/>
      <c r="BS347" s="18"/>
      <c r="BT347" s="18"/>
      <c r="BU347" s="18"/>
      <c r="BV347" s="18"/>
      <c r="BW347" s="18"/>
      <c r="BX347" s="18"/>
      <c r="BY347" s="18"/>
      <c r="BZ347" s="18"/>
      <c r="CA347" s="18"/>
      <c r="CB347" s="18"/>
      <c r="CC347" s="18"/>
      <c r="CD347" s="18"/>
      <c r="CE347" s="18"/>
      <c r="CF347" s="18"/>
      <c r="CG347" s="18"/>
      <c r="CH347" s="18"/>
      <c r="CI347" s="18"/>
      <c r="CJ347" s="18"/>
      <c r="CK347" s="18"/>
      <c r="CL347" s="18"/>
      <c r="CM347" s="18"/>
      <c r="CN347" s="18"/>
      <c r="CO347" s="18"/>
      <c r="CP347" s="18"/>
      <c r="CQ347" s="18"/>
      <c r="CR347" s="18"/>
      <c r="CS347" s="18"/>
      <c r="CT347" s="18"/>
      <c r="CU347" s="18"/>
      <c r="CV347" s="18"/>
      <c r="CW347" s="18"/>
      <c r="CX347" s="18"/>
      <c r="CY347" s="18"/>
      <c r="CZ347" s="18"/>
      <c r="DA347" s="18"/>
      <c r="DB347" s="18"/>
      <c r="DC347" s="18"/>
      <c r="DD347" s="18"/>
      <c r="DE347" s="18"/>
      <c r="DF347" s="18"/>
      <c r="DG347" s="18"/>
      <c r="DH347" s="18"/>
      <c r="DI347" s="18"/>
      <c r="DJ347" s="18"/>
      <c r="DK347" s="18"/>
      <c r="DL347" s="18"/>
      <c r="DM347" s="18"/>
      <c r="DN347" s="18"/>
      <c r="DO347" s="18"/>
      <c r="DP347" s="18"/>
      <c r="DQ347" s="18"/>
      <c r="DR347" s="18"/>
      <c r="DS347" s="18"/>
      <c r="DT347" s="18"/>
      <c r="DU347" s="18"/>
      <c r="DV347" s="18"/>
      <c r="DW347" s="18"/>
      <c r="DX347" s="18"/>
      <c r="DY347" s="18"/>
      <c r="DZ347" s="18"/>
      <c r="EA347" s="18"/>
      <c r="EB347" s="18"/>
      <c r="EC347" s="18"/>
      <c r="ED347" s="18"/>
      <c r="EE347" s="18"/>
      <c r="EF347" s="18"/>
      <c r="EG347" s="18"/>
      <c r="EH347" s="18"/>
      <c r="EI347" s="18"/>
      <c r="EJ347" s="18"/>
      <c r="EK347" s="18"/>
      <c r="EL347" s="18"/>
      <c r="EM347" s="18"/>
      <c r="EN347" s="18"/>
      <c r="EO347" s="18"/>
      <c r="EP347" s="18"/>
      <c r="EQ347" s="18"/>
      <c r="ER347" s="18"/>
      <c r="ES347" s="18"/>
      <c r="ET347" s="18"/>
      <c r="EU347" s="18"/>
      <c r="EV347" s="18"/>
      <c r="EW347" s="18"/>
      <c r="EX347" s="18"/>
      <c r="EY347" s="18"/>
      <c r="EZ347" s="18"/>
      <c r="FA347" s="18"/>
      <c r="FB347" s="18"/>
      <c r="FC347" s="18"/>
      <c r="FD347" s="18"/>
      <c r="FE347" s="18"/>
      <c r="FF347" s="18"/>
      <c r="FG347" s="18"/>
      <c r="FH347" s="18"/>
      <c r="FI347" s="18"/>
      <c r="FJ347" s="18"/>
      <c r="FK347" s="18"/>
      <c r="FL347" s="18"/>
      <c r="FM347" s="18"/>
      <c r="FN347" s="18"/>
      <c r="FO347" s="18"/>
      <c r="FP347" s="18"/>
      <c r="FQ347" s="18"/>
      <c r="FR347" s="18"/>
      <c r="FS347" s="18"/>
      <c r="FT347" s="18"/>
      <c r="FU347" s="18"/>
      <c r="FV347" s="18"/>
      <c r="FW347" s="18"/>
      <c r="FX347" s="18"/>
      <c r="FY347" s="18"/>
      <c r="FZ347" s="18"/>
      <c r="GA347" s="18"/>
      <c r="GB347" s="18"/>
      <c r="GC347" s="18"/>
      <c r="GD347" s="18"/>
      <c r="GE347" s="18"/>
      <c r="GF347" s="18"/>
      <c r="GG347" s="18"/>
      <c r="GH347" s="18"/>
      <c r="GI347" s="18"/>
      <c r="GJ347" s="18"/>
      <c r="GK347" s="18"/>
      <c r="GL347" s="18"/>
      <c r="GM347" s="18"/>
      <c r="GN347" s="18"/>
      <c r="GO347" s="18"/>
      <c r="GP347" s="18"/>
      <c r="GQ347" s="18"/>
      <c r="GR347" s="18"/>
      <c r="GS347" s="18"/>
      <c r="GT347" s="18"/>
      <c r="GU347" s="18"/>
      <c r="GV347" s="18"/>
      <c r="GW347" s="18"/>
      <c r="GX347" s="18"/>
      <c r="GY347" s="18"/>
      <c r="GZ347" s="18"/>
      <c r="HA347" s="18"/>
      <c r="HB347" s="18"/>
      <c r="HC347" s="18"/>
      <c r="HD347" s="18"/>
      <c r="HE347" s="18"/>
      <c r="HF347" s="18"/>
      <c r="HG347" s="18"/>
      <c r="HH347" s="18"/>
      <c r="HI347" s="18"/>
      <c r="HJ347" s="18"/>
      <c r="HK347" s="18"/>
      <c r="HL347" s="18"/>
      <c r="HM347" s="18"/>
      <c r="HN347" s="18"/>
      <c r="HO347" s="18"/>
      <c r="HP347" s="18"/>
      <c r="HQ347" s="18"/>
      <c r="HR347" s="18"/>
      <c r="HS347" s="18"/>
      <c r="HT347" s="18"/>
      <c r="HU347" s="18"/>
      <c r="HV347" s="18"/>
      <c r="HW347" s="18"/>
      <c r="HX347" s="18"/>
      <c r="HY347" s="18"/>
      <c r="HZ347" s="18"/>
      <c r="IA347" s="18"/>
      <c r="IB347" s="18"/>
      <c r="IC347" s="18"/>
      <c r="ID347" s="18"/>
      <c r="IE347" s="18"/>
      <c r="IF347" s="18"/>
      <c r="IG347" s="18"/>
      <c r="IH347" s="18"/>
      <c r="II347" s="18"/>
      <c r="IJ347" s="18"/>
      <c r="IK347" s="18"/>
      <c r="IL347" s="18"/>
      <c r="IM347" s="18"/>
      <c r="IN347" s="18"/>
      <c r="IO347" s="18"/>
      <c r="IP347" s="18"/>
      <c r="IQ347" s="18"/>
      <c r="IR347" s="18"/>
      <c r="IS347" s="18"/>
      <c r="IT347" s="18"/>
      <c r="IU347" s="18"/>
      <c r="IV347" s="18"/>
      <c r="IW347" s="18"/>
      <c r="IX347" s="18"/>
      <c r="IY347" s="18"/>
      <c r="IZ347" s="18"/>
      <c r="JA347" s="18"/>
      <c r="JB347" s="18"/>
      <c r="JC347" s="18"/>
      <c r="JD347" s="18"/>
      <c r="JE347" s="18"/>
      <c r="JF347" s="18"/>
      <c r="JG347" s="18"/>
      <c r="JH347" s="18"/>
      <c r="JI347" s="18"/>
      <c r="JJ347" s="18"/>
      <c r="JK347" s="18"/>
      <c r="JL347" s="18"/>
      <c r="JM347" s="18"/>
      <c r="JN347" s="18"/>
      <c r="JO347" s="18"/>
      <c r="JP347" s="18"/>
      <c r="JQ347" s="18"/>
      <c r="JR347" s="18"/>
      <c r="JS347" s="18"/>
      <c r="JT347" s="18"/>
      <c r="JU347" s="18"/>
      <c r="JV347" s="18"/>
      <c r="JW347" s="18"/>
      <c r="JX347" s="18"/>
      <c r="JY347" s="18"/>
      <c r="JZ347" s="18"/>
      <c r="KA347" s="18"/>
      <c r="KB347" s="18"/>
      <c r="KC347" s="18"/>
      <c r="KD347" s="18"/>
      <c r="KE347" s="18"/>
      <c r="KF347" s="18"/>
      <c r="KG347" s="18"/>
      <c r="KH347" s="18"/>
      <c r="KI347" s="18"/>
      <c r="KJ347" s="18"/>
      <c r="KK347" s="18"/>
      <c r="KL347" s="18"/>
      <c r="KM347" s="18"/>
      <c r="KN347" s="18"/>
      <c r="KO347" s="18"/>
      <c r="KP347" s="18"/>
      <c r="KQ347" s="18"/>
      <c r="KR347" s="18"/>
      <c r="KS347" s="18"/>
      <c r="KT347" s="18"/>
      <c r="KU347" s="18"/>
      <c r="KV347" s="18"/>
      <c r="KW347" s="18"/>
      <c r="KX347" s="18"/>
      <c r="KY347" s="18"/>
      <c r="KZ347" s="18"/>
      <c r="LA347" s="18"/>
      <c r="LB347" s="18"/>
      <c r="LC347" s="18"/>
      <c r="LD347" s="18"/>
      <c r="LE347" s="18"/>
      <c r="LF347" s="18"/>
      <c r="LG347" s="18"/>
      <c r="LH347" s="18"/>
      <c r="LI347" s="18"/>
      <c r="LJ347" s="18"/>
      <c r="LK347" s="18"/>
      <c r="LL347" s="18"/>
      <c r="LM347" s="18"/>
      <c r="LN347" s="18"/>
      <c r="LO347" s="18"/>
      <c r="LP347" s="18"/>
      <c r="LQ347" s="18"/>
      <c r="LR347" s="18"/>
      <c r="LS347" s="18"/>
      <c r="LT347" s="18"/>
      <c r="LU347" s="18"/>
      <c r="LV347" s="18"/>
      <c r="LW347" s="18"/>
      <c r="LX347" s="18"/>
      <c r="LY347" s="18"/>
      <c r="LZ347" s="18"/>
      <c r="MA347" s="18"/>
      <c r="MB347" s="18"/>
      <c r="MC347" s="18"/>
      <c r="MD347" s="18"/>
      <c r="ME347" s="18"/>
      <c r="MF347" s="18"/>
      <c r="MG347" s="18"/>
      <c r="MH347" s="18"/>
      <c r="MI347" s="18"/>
      <c r="MJ347" s="18"/>
      <c r="MK347" s="18"/>
      <c r="ML347" s="18"/>
      <c r="MM347" s="18"/>
      <c r="MN347" s="18"/>
      <c r="MO347" s="18"/>
      <c r="MP347" s="18"/>
      <c r="MQ347" s="18"/>
      <c r="MR347" s="18"/>
      <c r="MS347" s="18"/>
      <c r="MT347" s="18"/>
      <c r="MU347" s="18"/>
      <c r="MV347" s="18"/>
      <c r="MW347" s="18"/>
      <c r="MX347" s="18"/>
      <c r="MY347" s="18"/>
      <c r="MZ347" s="18"/>
      <c r="NA347" s="18"/>
      <c r="NB347" s="18"/>
      <c r="NC347" s="18"/>
      <c r="ND347" s="18"/>
      <c r="NE347" s="18"/>
      <c r="NF347" s="18"/>
      <c r="NG347" s="18"/>
      <c r="NH347" s="18"/>
      <c r="NI347" s="18"/>
      <c r="NJ347" s="18"/>
      <c r="NK347" s="18"/>
      <c r="NL347" s="18"/>
      <c r="NM347" s="18"/>
      <c r="NN347" s="18"/>
      <c r="NO347" s="18"/>
      <c r="NP347" s="18"/>
      <c r="NQ347" s="18"/>
      <c r="NR347" s="18"/>
      <c r="NS347" s="18"/>
      <c r="NT347" s="18"/>
      <c r="NU347" s="18"/>
      <c r="NV347" s="18"/>
      <c r="NW347" s="18"/>
      <c r="NX347" s="18"/>
      <c r="NY347" s="18"/>
      <c r="NZ347" s="18"/>
      <c r="OA347" s="18"/>
      <c r="OB347" s="18"/>
      <c r="OC347" s="18"/>
      <c r="OD347" s="18"/>
      <c r="OE347" s="18"/>
      <c r="OF347" s="18"/>
      <c r="OG347" s="18"/>
      <c r="OH347" s="18"/>
      <c r="OI347" s="18"/>
      <c r="OJ347" s="18"/>
      <c r="OK347" s="18"/>
      <c r="OL347" s="18"/>
      <c r="OM347" s="18"/>
      <c r="ON347" s="18"/>
      <c r="OO347" s="18"/>
      <c r="OP347" s="18"/>
      <c r="OQ347" s="18"/>
      <c r="OR347" s="18"/>
      <c r="OS347" s="18"/>
      <c r="OT347" s="18"/>
      <c r="OU347" s="18"/>
      <c r="OV347" s="18"/>
      <c r="OW347" s="18"/>
      <c r="OX347" s="18"/>
      <c r="OY347" s="18"/>
      <c r="OZ347" s="18"/>
      <c r="PA347" s="18"/>
      <c r="PB347" s="18"/>
      <c r="PC347" s="18"/>
      <c r="PD347" s="18"/>
      <c r="PE347" s="18"/>
      <c r="PF347" s="18"/>
      <c r="PG347" s="18"/>
      <c r="PH347" s="18"/>
      <c r="PI347" s="18"/>
      <c r="PJ347" s="18"/>
      <c r="PK347" s="18"/>
      <c r="PL347" s="18"/>
      <c r="PM347" s="18"/>
      <c r="PN347" s="18"/>
      <c r="PO347" s="18"/>
      <c r="PP347" s="18"/>
      <c r="PQ347" s="18"/>
      <c r="PR347" s="18"/>
      <c r="PS347" s="18"/>
      <c r="PT347" s="18"/>
      <c r="PU347" s="18"/>
      <c r="PV347" s="18"/>
      <c r="PW347" s="18"/>
      <c r="PX347" s="18"/>
      <c r="PY347" s="18"/>
      <c r="PZ347" s="18"/>
      <c r="QA347" s="18"/>
      <c r="QB347" s="18"/>
      <c r="QC347" s="18"/>
      <c r="QD347" s="18"/>
      <c r="QE347" s="18"/>
      <c r="QF347" s="18"/>
      <c r="QG347" s="18"/>
      <c r="QH347" s="18"/>
      <c r="QI347" s="18"/>
      <c r="QJ347" s="18"/>
      <c r="QK347" s="18"/>
      <c r="QL347" s="18"/>
      <c r="QM347" s="18"/>
      <c r="QN347" s="18"/>
      <c r="QO347" s="18"/>
      <c r="QP347" s="18"/>
      <c r="QQ347" s="18"/>
      <c r="QR347" s="18"/>
      <c r="QS347" s="18"/>
      <c r="QT347" s="18"/>
      <c r="QU347" s="18"/>
      <c r="QV347" s="18"/>
      <c r="QW347" s="18"/>
      <c r="QX347" s="18"/>
      <c r="QY347" s="18"/>
      <c r="QZ347" s="18"/>
      <c r="RA347" s="18"/>
      <c r="RB347" s="18"/>
      <c r="RC347" s="18"/>
      <c r="RD347" s="18"/>
      <c r="RE347" s="18"/>
      <c r="RF347" s="18"/>
      <c r="RG347" s="18"/>
      <c r="RH347" s="18"/>
      <c r="RI347" s="18"/>
      <c r="RJ347" s="18"/>
      <c r="RK347" s="18"/>
      <c r="RL347" s="18"/>
      <c r="RM347" s="18"/>
      <c r="RN347" s="18"/>
      <c r="RO347" s="18"/>
      <c r="RP347" s="18"/>
      <c r="RQ347" s="18"/>
      <c r="RR347" s="18"/>
      <c r="RS347" s="18"/>
      <c r="RT347" s="18"/>
      <c r="RU347" s="18"/>
      <c r="RV347" s="18"/>
      <c r="RW347" s="18"/>
      <c r="RX347" s="18"/>
      <c r="RY347" s="18"/>
      <c r="RZ347" s="18"/>
      <c r="SA347" s="18"/>
      <c r="SB347" s="18"/>
      <c r="SC347" s="18"/>
      <c r="SD347" s="18"/>
      <c r="SE347" s="18"/>
      <c r="SF347" s="18"/>
      <c r="SG347" s="18"/>
      <c r="SH347" s="18"/>
      <c r="SI347" s="18"/>
      <c r="SJ347" s="18"/>
      <c r="SK347" s="18"/>
      <c r="SL347" s="18"/>
      <c r="SM347" s="18"/>
      <c r="SN347" s="18"/>
      <c r="SO347" s="18"/>
      <c r="SP347" s="18"/>
      <c r="SQ347" s="18"/>
      <c r="SR347" s="18"/>
      <c r="SS347" s="18"/>
      <c r="ST347" s="18"/>
      <c r="SU347" s="18"/>
      <c r="SV347" s="18"/>
      <c r="SW347" s="18"/>
      <c r="SX347" s="18"/>
      <c r="SY347" s="18"/>
      <c r="SZ347" s="18"/>
      <c r="TA347" s="18"/>
      <c r="TB347" s="18"/>
      <c r="TC347" s="18"/>
      <c r="TD347" s="18"/>
      <c r="TE347" s="18"/>
      <c r="TF347" s="18"/>
      <c r="TG347" s="18"/>
      <c r="TH347" s="18"/>
      <c r="TI347" s="18"/>
      <c r="TJ347" s="18"/>
      <c r="TK347" s="18"/>
      <c r="TL347" s="18"/>
      <c r="TM347" s="18"/>
      <c r="TN347" s="18"/>
      <c r="TO347" s="18"/>
      <c r="TP347" s="18"/>
      <c r="TQ347" s="18"/>
      <c r="TR347" s="18"/>
      <c r="TS347" s="18"/>
      <c r="TT347" s="18"/>
      <c r="TU347" s="18"/>
      <c r="TV347" s="18"/>
      <c r="TW347" s="18"/>
      <c r="TX347" s="18"/>
      <c r="TY347" s="18"/>
      <c r="TZ347" s="18"/>
      <c r="UA347" s="18"/>
      <c r="UB347" s="18"/>
      <c r="UC347" s="18"/>
      <c r="UD347" s="18"/>
      <c r="UE347" s="18"/>
      <c r="UF347" s="18"/>
      <c r="UG347" s="18"/>
      <c r="UH347" s="18"/>
      <c r="UI347" s="18"/>
      <c r="UJ347" s="18"/>
      <c r="UK347" s="18"/>
      <c r="UL347" s="18"/>
      <c r="UM347" s="18"/>
      <c r="UN347" s="18"/>
      <c r="UO347" s="18"/>
      <c r="UP347" s="18"/>
      <c r="UQ347" s="18"/>
      <c r="UR347" s="18"/>
      <c r="US347" s="18"/>
      <c r="UT347" s="18"/>
      <c r="UU347" s="18"/>
      <c r="UV347" s="18"/>
      <c r="UW347" s="18"/>
      <c r="UX347" s="18"/>
      <c r="UY347" s="18"/>
      <c r="UZ347" s="18"/>
      <c r="VA347" s="18"/>
      <c r="VB347" s="18"/>
      <c r="VC347" s="18"/>
      <c r="VD347" s="18"/>
      <c r="VE347" s="18"/>
      <c r="VF347" s="18"/>
      <c r="VG347" s="18"/>
      <c r="VH347" s="18"/>
      <c r="VI347" s="18"/>
      <c r="VJ347" s="18"/>
      <c r="VK347" s="18"/>
      <c r="VL347" s="18"/>
      <c r="VM347" s="18"/>
      <c r="VN347" s="18"/>
      <c r="VO347" s="18"/>
      <c r="VP347" s="18"/>
      <c r="VQ347" s="18"/>
      <c r="VR347" s="18"/>
      <c r="VS347" s="18"/>
      <c r="VT347" s="18"/>
      <c r="VU347" s="18"/>
      <c r="VV347" s="18"/>
      <c r="VW347" s="18"/>
      <c r="VX347" s="18"/>
      <c r="VY347" s="18"/>
      <c r="VZ347" s="18"/>
      <c r="WA347" s="18"/>
      <c r="WB347" s="18"/>
      <c r="WC347" s="18"/>
      <c r="WD347" s="18"/>
      <c r="WE347" s="18"/>
      <c r="WF347" s="18"/>
      <c r="WG347" s="18"/>
      <c r="WH347" s="18"/>
      <c r="WI347" s="18"/>
      <c r="WJ347" s="18"/>
      <c r="WK347" s="18"/>
      <c r="WL347" s="18"/>
      <c r="WM347" s="18"/>
      <c r="WN347" s="18"/>
      <c r="WO347" s="18"/>
      <c r="WP347" s="18"/>
      <c r="WQ347" s="18"/>
      <c r="WR347" s="18"/>
      <c r="WS347" s="18"/>
      <c r="WT347" s="18"/>
      <c r="WU347" s="18"/>
      <c r="WV347" s="18"/>
      <c r="WW347" s="18"/>
      <c r="WX347" s="18"/>
      <c r="WY347" s="18"/>
      <c r="WZ347" s="18"/>
      <c r="XA347" s="18"/>
      <c r="XB347" s="18"/>
      <c r="XC347" s="18"/>
      <c r="XD347" s="18"/>
      <c r="XE347" s="18"/>
      <c r="XF347" s="18"/>
      <c r="XG347" s="18"/>
      <c r="XH347" s="18"/>
      <c r="XI347" s="18"/>
      <c r="XJ347" s="18"/>
      <c r="XK347" s="18"/>
      <c r="XL347" s="18"/>
      <c r="XM347" s="18"/>
      <c r="XN347" s="18"/>
      <c r="XO347" s="18"/>
      <c r="XP347" s="18"/>
      <c r="XQ347" s="18"/>
      <c r="XR347" s="18"/>
      <c r="XS347" s="18"/>
      <c r="XT347" s="18"/>
      <c r="XU347" s="18"/>
      <c r="XV347" s="18"/>
      <c r="XW347" s="18"/>
      <c r="XX347" s="18"/>
      <c r="XY347" s="18"/>
      <c r="XZ347" s="18"/>
      <c r="YA347" s="18"/>
      <c r="YB347" s="18"/>
      <c r="YC347" s="18"/>
      <c r="YD347" s="18"/>
      <c r="YE347" s="18"/>
      <c r="YF347" s="18"/>
      <c r="YG347" s="18"/>
      <c r="YH347" s="18"/>
      <c r="YI347" s="18"/>
      <c r="YJ347" s="18"/>
      <c r="YK347" s="18"/>
      <c r="YL347" s="18"/>
      <c r="YM347" s="18"/>
      <c r="YN347" s="18"/>
      <c r="YO347" s="18"/>
      <c r="YP347" s="18"/>
      <c r="YQ347" s="18"/>
      <c r="YR347" s="18"/>
      <c r="YS347" s="18"/>
      <c r="YT347" s="18"/>
      <c r="YU347" s="18"/>
      <c r="YV347" s="18"/>
      <c r="YW347" s="18"/>
      <c r="YX347" s="18"/>
      <c r="YY347" s="18"/>
      <c r="YZ347" s="18"/>
      <c r="ZA347" s="18"/>
      <c r="ZB347" s="18"/>
      <c r="ZC347" s="18"/>
      <c r="ZD347" s="18"/>
      <c r="ZE347" s="18"/>
      <c r="ZF347" s="18"/>
      <c r="ZG347" s="18"/>
      <c r="ZH347" s="18"/>
      <c r="ZI347" s="18"/>
      <c r="ZJ347" s="18"/>
      <c r="ZK347" s="18"/>
      <c r="ZL347" s="18"/>
      <c r="ZM347" s="18"/>
      <c r="ZN347" s="18"/>
      <c r="ZO347" s="18"/>
      <c r="ZP347" s="18"/>
      <c r="ZQ347" s="18"/>
      <c r="ZR347" s="18"/>
      <c r="ZS347" s="18"/>
      <c r="ZT347" s="18"/>
      <c r="ZU347" s="18"/>
      <c r="ZV347" s="18"/>
      <c r="ZW347" s="18"/>
      <c r="ZX347" s="18"/>
      <c r="ZY347" s="18"/>
      <c r="ZZ347" s="18"/>
      <c r="AAA347" s="18"/>
      <c r="AAB347" s="18"/>
      <c r="AAC347" s="18"/>
      <c r="AAD347" s="18"/>
      <c r="AAE347" s="18"/>
      <c r="AAF347" s="18"/>
      <c r="AAG347" s="18"/>
      <c r="AAH347" s="18"/>
      <c r="AAI347" s="18"/>
      <c r="AAJ347" s="18"/>
      <c r="AAK347" s="18"/>
      <c r="AAL347" s="18"/>
      <c r="AAM347" s="18"/>
      <c r="AAN347" s="18"/>
      <c r="AAO347" s="18"/>
      <c r="AAP347" s="18"/>
      <c r="AAQ347" s="18"/>
      <c r="AAR347" s="18"/>
      <c r="AAS347" s="18"/>
      <c r="AAT347" s="18"/>
      <c r="AAU347" s="18"/>
      <c r="AAV347" s="18"/>
      <c r="AAW347" s="18"/>
      <c r="AAX347" s="18"/>
      <c r="AAY347" s="18"/>
      <c r="AAZ347" s="18"/>
      <c r="ABA347" s="18"/>
      <c r="ABB347" s="18"/>
      <c r="ABC347" s="18"/>
      <c r="ABD347" s="18"/>
      <c r="ABE347" s="18"/>
      <c r="ABF347" s="18"/>
      <c r="ABG347" s="18"/>
      <c r="ABH347" s="18"/>
      <c r="ABI347" s="18"/>
      <c r="ABJ347" s="18"/>
      <c r="ABK347" s="18"/>
      <c r="ABL347" s="18"/>
      <c r="ABM347" s="18"/>
      <c r="ABN347" s="18"/>
      <c r="ABO347" s="18"/>
      <c r="ABP347" s="18"/>
      <c r="ABQ347" s="18"/>
      <c r="ABR347" s="18"/>
      <c r="ABS347" s="18"/>
      <c r="ABT347" s="18"/>
      <c r="ABU347" s="18"/>
      <c r="ABV347" s="18"/>
      <c r="ABW347" s="18"/>
      <c r="ABX347" s="18"/>
      <c r="ABY347" s="18"/>
      <c r="ABZ347" s="18"/>
      <c r="ACA347" s="18"/>
      <c r="ACB347" s="18"/>
      <c r="ACC347" s="18"/>
      <c r="ACD347" s="18"/>
      <c r="ACE347" s="18"/>
      <c r="ACF347" s="18"/>
      <c r="ACG347" s="18"/>
      <c r="ACH347" s="18"/>
      <c r="ACI347" s="18"/>
      <c r="ACJ347" s="18"/>
      <c r="ACK347" s="18"/>
      <c r="ACL347" s="18"/>
      <c r="ACM347" s="18"/>
      <c r="ACN347" s="18"/>
      <c r="ACO347" s="18"/>
      <c r="ACP347" s="18"/>
      <c r="ACQ347" s="18"/>
      <c r="ACR347" s="18"/>
      <c r="ACS347" s="18"/>
      <c r="ACT347" s="18"/>
      <c r="ACU347" s="18"/>
      <c r="ACV347" s="18"/>
      <c r="ACW347" s="18"/>
      <c r="ACX347" s="18"/>
      <c r="ACY347" s="18"/>
      <c r="ACZ347" s="18"/>
      <c r="ADA347" s="18"/>
      <c r="ADB347" s="18"/>
      <c r="ADC347" s="18"/>
      <c r="ADD347" s="18"/>
      <c r="ADE347" s="18"/>
      <c r="ADF347" s="18"/>
      <c r="ADG347" s="18"/>
      <c r="ADH347" s="18"/>
      <c r="ADI347" s="18"/>
      <c r="ADJ347" s="18"/>
      <c r="ADK347" s="18"/>
      <c r="ADL347" s="18"/>
      <c r="ADM347" s="18"/>
      <c r="ADN347" s="18"/>
      <c r="ADO347" s="18"/>
      <c r="ADP347" s="18"/>
      <c r="ADQ347" s="18"/>
      <c r="ADR347" s="18"/>
      <c r="ADS347" s="18"/>
      <c r="ADT347" s="18"/>
      <c r="ADU347" s="18"/>
      <c r="ADV347" s="18"/>
      <c r="ADW347" s="18"/>
      <c r="ADX347" s="18"/>
      <c r="ADY347" s="18"/>
      <c r="ADZ347" s="18"/>
      <c r="AEA347" s="18"/>
      <c r="AEB347" s="18"/>
      <c r="AEC347" s="18"/>
      <c r="AED347" s="18"/>
      <c r="AEE347" s="18"/>
      <c r="AEF347" s="18"/>
      <c r="AEG347" s="18"/>
      <c r="AEH347" s="18"/>
      <c r="AEI347" s="18"/>
      <c r="AEJ347" s="18"/>
      <c r="AEK347" s="18"/>
      <c r="AEL347" s="18"/>
      <c r="AEM347" s="18"/>
      <c r="AEN347" s="18"/>
      <c r="AEO347" s="18"/>
      <c r="AEP347" s="18"/>
      <c r="AEQ347" s="18"/>
      <c r="AER347" s="18"/>
      <c r="AES347" s="18"/>
      <c r="AET347" s="18"/>
      <c r="AEU347" s="18"/>
      <c r="AEV347" s="18"/>
      <c r="AEW347" s="18"/>
      <c r="AEX347" s="18"/>
      <c r="AEY347" s="18"/>
      <c r="AEZ347" s="18"/>
      <c r="AFA347" s="18"/>
      <c r="AFB347" s="18"/>
      <c r="AFC347" s="18"/>
      <c r="AFD347" s="18"/>
      <c r="AFE347" s="18"/>
      <c r="AFF347" s="18"/>
      <c r="AFG347" s="18"/>
      <c r="AFH347" s="18"/>
      <c r="AFI347" s="18"/>
      <c r="AFJ347" s="18"/>
      <c r="AFK347" s="18"/>
      <c r="AFL347" s="18"/>
      <c r="AFM347" s="18"/>
      <c r="AFN347" s="18"/>
      <c r="AFO347" s="18"/>
      <c r="AFP347" s="18"/>
      <c r="AFQ347" s="18"/>
      <c r="AFR347" s="18"/>
      <c r="AFS347" s="18"/>
      <c r="AFT347" s="18"/>
      <c r="AFU347" s="18"/>
      <c r="AFV347" s="18"/>
      <c r="AFW347" s="18"/>
      <c r="AFX347" s="18"/>
      <c r="AFY347" s="18"/>
      <c r="AFZ347" s="18"/>
      <c r="AGA347" s="18"/>
      <c r="AGB347" s="18"/>
      <c r="AGC347" s="18"/>
      <c r="AGD347" s="18"/>
      <c r="AGE347" s="18"/>
      <c r="AGF347" s="18"/>
      <c r="AGG347" s="18"/>
      <c r="AGH347" s="18"/>
      <c r="AGI347" s="18"/>
      <c r="AGJ347" s="18"/>
      <c r="AGK347" s="18"/>
      <c r="AGL347" s="18"/>
      <c r="AGM347" s="18"/>
      <c r="AGN347" s="18"/>
      <c r="AGO347" s="18"/>
      <c r="AGP347" s="18"/>
      <c r="AGQ347" s="18"/>
      <c r="AGR347" s="18"/>
      <c r="AGS347" s="18"/>
      <c r="AGT347" s="18"/>
      <c r="AGU347" s="18"/>
      <c r="AGV347" s="18"/>
      <c r="AGW347" s="18"/>
      <c r="AGX347" s="18"/>
      <c r="AGY347" s="18"/>
      <c r="AGZ347" s="18"/>
      <c r="AHA347" s="18"/>
      <c r="AHB347" s="18"/>
      <c r="AHC347" s="18"/>
      <c r="AHD347" s="18"/>
      <c r="AHE347" s="18"/>
      <c r="AHF347" s="18"/>
      <c r="AHG347" s="18"/>
      <c r="AHH347" s="18"/>
      <c r="AHI347" s="18"/>
      <c r="AHJ347" s="18"/>
      <c r="AHK347" s="18"/>
      <c r="AHL347" s="18"/>
      <c r="AHM347" s="18"/>
      <c r="AHN347" s="18"/>
      <c r="AHO347" s="18"/>
      <c r="AHP347" s="18"/>
      <c r="AHQ347" s="18"/>
      <c r="AHR347" s="18"/>
      <c r="AHS347" s="18"/>
      <c r="AHT347" s="18"/>
      <c r="AHU347" s="18"/>
      <c r="AHV347" s="18"/>
      <c r="AHW347" s="18"/>
      <c r="AHX347" s="18"/>
      <c r="AHY347" s="18"/>
      <c r="AHZ347" s="18"/>
      <c r="AIA347" s="18"/>
      <c r="AIB347" s="18"/>
      <c r="AIC347" s="18"/>
      <c r="AID347" s="18"/>
      <c r="AIE347" s="18"/>
      <c r="AIF347" s="18"/>
      <c r="AIG347" s="18"/>
      <c r="AIH347" s="18"/>
      <c r="AII347" s="18"/>
      <c r="AIJ347" s="18"/>
      <c r="AIK347" s="18"/>
      <c r="AIL347" s="18"/>
      <c r="AIM347" s="18"/>
      <c r="AIN347" s="18"/>
      <c r="AIO347" s="18"/>
      <c r="AIP347" s="18"/>
      <c r="AIQ347" s="18"/>
      <c r="AIR347" s="18"/>
      <c r="AIS347" s="18"/>
      <c r="AIT347" s="18"/>
      <c r="AIU347" s="18"/>
      <c r="AIV347" s="18"/>
      <c r="AIW347" s="18"/>
      <c r="AIX347" s="18"/>
      <c r="AIY347" s="18"/>
      <c r="AIZ347" s="18"/>
      <c r="AJA347" s="18"/>
      <c r="AJB347" s="18"/>
      <c r="AJC347" s="18"/>
      <c r="AJD347" s="18"/>
      <c r="AJE347" s="18"/>
      <c r="AJF347" s="18"/>
      <c r="AJG347" s="18"/>
      <c r="AJH347" s="18"/>
      <c r="AJI347" s="18"/>
      <c r="AJJ347" s="18"/>
      <c r="AJK347" s="18"/>
      <c r="AJL347" s="18"/>
      <c r="AJM347" s="18"/>
      <c r="AJN347" s="18"/>
      <c r="AJO347" s="18"/>
      <c r="AJP347" s="18"/>
      <c r="AJQ347" s="18"/>
      <c r="AJR347" s="18"/>
      <c r="AJS347" s="18"/>
      <c r="AJT347" s="18"/>
      <c r="AJU347" s="18"/>
      <c r="AJV347" s="18"/>
      <c r="AJW347" s="18"/>
      <c r="AJX347" s="18"/>
      <c r="AJY347" s="18"/>
      <c r="AJZ347" s="18"/>
      <c r="AKA347" s="18"/>
      <c r="AKB347" s="18"/>
      <c r="AKC347" s="18"/>
      <c r="AKD347" s="18"/>
      <c r="AKE347" s="18"/>
      <c r="AKF347" s="18"/>
      <c r="AKG347" s="18"/>
      <c r="AKH347" s="18"/>
      <c r="AKI347" s="18"/>
      <c r="AKJ347" s="18"/>
      <c r="AKK347" s="18"/>
      <c r="AKL347" s="18"/>
      <c r="AKM347" s="18"/>
      <c r="AKN347" s="18"/>
      <c r="AKO347" s="18"/>
      <c r="AKP347" s="18"/>
      <c r="AKQ347" s="18"/>
      <c r="AKR347" s="18"/>
      <c r="AKS347" s="18"/>
      <c r="AKT347" s="18"/>
      <c r="AKU347" s="18"/>
      <c r="AKV347" s="18"/>
      <c r="AKW347" s="18"/>
      <c r="AKX347" s="18"/>
      <c r="AKY347" s="18"/>
      <c r="AKZ347" s="18"/>
      <c r="ALA347" s="18"/>
      <c r="ALB347" s="18"/>
      <c r="ALC347" s="18"/>
      <c r="ALD347" s="18"/>
      <c r="ALE347" s="18"/>
      <c r="ALF347" s="18"/>
      <c r="ALG347" s="18"/>
      <c r="ALH347" s="18"/>
      <c r="ALI347" s="18"/>
      <c r="ALJ347" s="18"/>
      <c r="ALK347" s="18"/>
      <c r="ALL347" s="18"/>
      <c r="ALM347" s="18"/>
      <c r="ALN347" s="18"/>
      <c r="ALO347" s="18"/>
      <c r="ALP347" s="18"/>
      <c r="ALQ347" s="18"/>
      <c r="ALR347" s="18"/>
      <c r="ALS347" s="18"/>
      <c r="ALT347" s="18"/>
      <c r="ALU347" s="18"/>
      <c r="ALV347" s="18"/>
      <c r="ALW347" s="18"/>
      <c r="ALX347" s="18"/>
      <c r="ALY347" s="18"/>
      <c r="ALZ347" s="18"/>
      <c r="AMA347" s="18"/>
      <c r="AMB347" s="18"/>
      <c r="AMC347" s="18"/>
      <c r="AMD347" s="18"/>
      <c r="AME347" s="18"/>
      <c r="AMF347" s="18"/>
      <c r="AMG347" s="18"/>
      <c r="AMH347" s="18"/>
      <c r="AMI347" s="18"/>
      <c r="AMJ347" s="18"/>
      <c r="AMK347" s="18"/>
      <c r="AML347" s="18"/>
      <c r="AMM347" s="18"/>
      <c r="AMN347" s="18"/>
      <c r="AMO347" s="18"/>
      <c r="AMP347" s="18"/>
      <c r="AMQ347" s="18"/>
      <c r="AMR347" s="18"/>
      <c r="AMS347" s="18"/>
      <c r="AMT347" s="18"/>
      <c r="AMU347" s="18"/>
      <c r="AMV347" s="18"/>
      <c r="AMW347" s="18"/>
      <c r="AMX347" s="18"/>
      <c r="AMY347" s="18"/>
      <c r="AMZ347" s="18"/>
      <c r="ANA347" s="18"/>
      <c r="ANB347" s="18"/>
      <c r="ANC347" s="18"/>
      <c r="AND347" s="18"/>
      <c r="ANE347" s="18"/>
      <c r="ANF347" s="18"/>
      <c r="ANG347" s="18"/>
      <c r="ANH347" s="18"/>
      <c r="ANI347" s="18"/>
      <c r="ANJ347" s="18"/>
      <c r="ANK347" s="18"/>
      <c r="ANL347" s="18"/>
      <c r="ANM347" s="18"/>
      <c r="ANN347" s="18"/>
      <c r="ANO347" s="18"/>
      <c r="ANP347" s="18"/>
      <c r="ANQ347" s="18"/>
      <c r="ANR347" s="18"/>
      <c r="ANS347" s="18"/>
      <c r="ANT347" s="18"/>
      <c r="ANU347" s="18"/>
      <c r="ANV347" s="18"/>
      <c r="ANW347" s="18"/>
      <c r="ANX347" s="18"/>
      <c r="ANY347" s="18"/>
      <c r="ANZ347" s="18"/>
      <c r="AOA347" s="18"/>
      <c r="AOB347" s="18"/>
      <c r="AOC347" s="18"/>
      <c r="AOD347" s="18"/>
      <c r="AOE347" s="18"/>
      <c r="AOF347" s="18"/>
      <c r="AOG347" s="18"/>
      <c r="AOH347" s="18"/>
      <c r="AOI347" s="18"/>
      <c r="AOJ347" s="18"/>
      <c r="AOK347" s="18"/>
      <c r="AOL347" s="18"/>
      <c r="AOM347" s="18"/>
      <c r="AON347" s="18"/>
      <c r="AOO347" s="18"/>
      <c r="AOP347" s="18"/>
      <c r="AOQ347" s="18"/>
      <c r="AOR347" s="18"/>
      <c r="AOS347" s="18"/>
      <c r="AOT347" s="18"/>
      <c r="AOU347" s="18"/>
      <c r="AOV347" s="18"/>
      <c r="AOW347" s="18"/>
      <c r="AOX347" s="18"/>
      <c r="AOY347" s="18"/>
      <c r="AOZ347" s="18"/>
      <c r="APA347" s="18"/>
      <c r="APB347" s="18"/>
      <c r="APC347" s="18"/>
      <c r="APD347" s="18"/>
      <c r="APE347" s="18"/>
      <c r="APF347" s="18"/>
      <c r="APG347" s="18"/>
      <c r="APH347" s="18"/>
      <c r="API347" s="18"/>
      <c r="APJ347" s="18"/>
      <c r="APK347" s="18"/>
      <c r="APL347" s="18"/>
      <c r="APM347" s="18"/>
      <c r="APN347" s="18"/>
      <c r="APO347" s="18"/>
      <c r="APP347" s="18"/>
      <c r="APQ347" s="18"/>
      <c r="APR347" s="18"/>
      <c r="APS347" s="18"/>
      <c r="APT347" s="18"/>
      <c r="APU347" s="18"/>
      <c r="APV347" s="18"/>
      <c r="APW347" s="18"/>
      <c r="APX347" s="18"/>
      <c r="APY347" s="18"/>
      <c r="APZ347" s="18"/>
      <c r="AQA347" s="18"/>
      <c r="AQB347" s="18"/>
      <c r="AQC347" s="18"/>
      <c r="AQD347" s="18"/>
      <c r="AQE347" s="18"/>
      <c r="AQF347" s="18"/>
      <c r="AQG347" s="18"/>
      <c r="AQH347" s="18"/>
      <c r="AQI347" s="18"/>
      <c r="AQJ347" s="18"/>
      <c r="AQK347" s="18"/>
      <c r="AQL347" s="18"/>
      <c r="AQM347" s="18"/>
      <c r="AQN347" s="18"/>
      <c r="AQO347" s="18"/>
      <c r="AQP347" s="18"/>
      <c r="AQQ347" s="18"/>
      <c r="AQR347" s="18"/>
      <c r="AQS347" s="18"/>
      <c r="AQT347" s="18"/>
      <c r="AQU347" s="18"/>
      <c r="AQV347" s="18"/>
      <c r="AQW347" s="18"/>
      <c r="AQX347" s="18"/>
      <c r="AQY347" s="18"/>
      <c r="AQZ347" s="18"/>
      <c r="ARA347" s="18"/>
      <c r="ARB347" s="18"/>
      <c r="ARC347" s="18"/>
      <c r="ARD347" s="18"/>
      <c r="ARE347" s="18"/>
      <c r="ARF347" s="18"/>
      <c r="ARG347" s="18"/>
      <c r="ARH347" s="18"/>
      <c r="ARI347" s="18"/>
      <c r="ARJ347" s="18"/>
      <c r="ARK347" s="18"/>
      <c r="ARL347" s="18"/>
      <c r="ARM347" s="18"/>
      <c r="ARN347" s="18"/>
      <c r="ARO347" s="18"/>
      <c r="ARP347" s="18"/>
      <c r="ARQ347" s="18"/>
      <c r="ARR347" s="18"/>
      <c r="ARS347" s="18"/>
      <c r="ART347" s="18"/>
      <c r="ARU347" s="18"/>
      <c r="ARV347" s="18"/>
      <c r="ARW347" s="18"/>
      <c r="ARX347" s="18"/>
      <c r="ARY347" s="18"/>
      <c r="ARZ347" s="18"/>
      <c r="ASA347" s="18"/>
      <c r="ASB347" s="18"/>
      <c r="ASC347" s="18"/>
      <c r="ASD347" s="18"/>
      <c r="ASE347" s="18"/>
      <c r="ASF347" s="18"/>
      <c r="ASG347" s="18"/>
      <c r="ASH347" s="18"/>
      <c r="ASI347" s="18"/>
      <c r="ASJ347" s="18"/>
      <c r="ASK347" s="18"/>
      <c r="ASL347" s="18"/>
      <c r="ASM347" s="18"/>
      <c r="ASN347" s="18"/>
      <c r="ASO347" s="18"/>
      <c r="ASP347" s="18"/>
      <c r="ASQ347" s="18"/>
      <c r="ASR347" s="18"/>
      <c r="ASS347" s="18"/>
      <c r="AST347" s="18"/>
      <c r="ASU347" s="18"/>
      <c r="ASV347" s="18"/>
      <c r="ASW347" s="18"/>
      <c r="ASX347" s="18"/>
      <c r="ASY347" s="18"/>
      <c r="ASZ347" s="18"/>
      <c r="ATA347" s="18"/>
      <c r="ATB347" s="18"/>
      <c r="ATC347" s="18"/>
      <c r="ATD347" s="18"/>
      <c r="ATE347" s="18"/>
      <c r="ATF347" s="18"/>
      <c r="ATG347" s="18"/>
      <c r="ATH347" s="18"/>
      <c r="ATI347" s="18"/>
      <c r="ATJ347" s="18"/>
      <c r="ATK347" s="18"/>
      <c r="ATL347" s="18"/>
      <c r="ATM347" s="18"/>
      <c r="ATN347" s="18"/>
      <c r="ATO347" s="18"/>
      <c r="ATP347" s="18"/>
      <c r="ATQ347" s="18"/>
      <c r="ATR347" s="18"/>
      <c r="ATS347" s="18"/>
      <c r="ATT347" s="18"/>
      <c r="ATU347" s="18"/>
      <c r="ATV347" s="18"/>
      <c r="ATW347" s="18"/>
      <c r="ATX347" s="18"/>
      <c r="ATY347" s="18"/>
      <c r="ATZ347" s="18"/>
      <c r="AUA347" s="18"/>
      <c r="AUB347" s="18"/>
      <c r="AUC347" s="18"/>
      <c r="AUD347" s="18"/>
      <c r="AUE347" s="18"/>
      <c r="AUF347" s="18"/>
      <c r="AUG347" s="18"/>
      <c r="AUH347" s="18"/>
      <c r="AUI347" s="18"/>
      <c r="AUJ347" s="18"/>
      <c r="AUK347" s="18"/>
      <c r="AUL347" s="18"/>
      <c r="AUM347" s="18"/>
      <c r="AUN347" s="18"/>
      <c r="AUO347" s="18"/>
      <c r="AUP347" s="18"/>
      <c r="AUQ347" s="18"/>
      <c r="AUR347" s="18"/>
      <c r="AUS347" s="18"/>
      <c r="AUT347" s="18"/>
      <c r="AUU347" s="18"/>
      <c r="AUV347" s="18"/>
      <c r="AUW347" s="18"/>
      <c r="AUX347" s="18"/>
      <c r="AUY347" s="18"/>
      <c r="AUZ347" s="18"/>
      <c r="AVA347" s="18"/>
      <c r="AVB347" s="18"/>
      <c r="AVC347" s="18"/>
      <c r="AVD347" s="18"/>
      <c r="AVE347" s="18"/>
      <c r="AVF347" s="18"/>
      <c r="AVG347" s="18"/>
      <c r="AVH347" s="18"/>
      <c r="AVI347" s="18"/>
      <c r="AVJ347" s="18"/>
      <c r="AVK347" s="18"/>
      <c r="AVL347" s="18"/>
      <c r="AVM347" s="18"/>
      <c r="AVN347" s="18"/>
      <c r="AVO347" s="18"/>
      <c r="AVP347" s="18"/>
      <c r="AVQ347" s="18"/>
      <c r="AVR347" s="18"/>
      <c r="AVS347" s="18"/>
      <c r="AVT347" s="18"/>
      <c r="AVU347" s="18"/>
      <c r="AVV347" s="18"/>
      <c r="AVW347" s="18"/>
      <c r="AVX347" s="18"/>
      <c r="AVY347" s="18"/>
      <c r="AVZ347" s="18"/>
      <c r="AWA347" s="18"/>
      <c r="AWB347" s="18"/>
      <c r="AWC347" s="18"/>
      <c r="AWD347" s="18"/>
      <c r="AWE347" s="18"/>
      <c r="AWF347" s="18"/>
      <c r="AWG347" s="18"/>
      <c r="AWH347" s="18"/>
      <c r="AWI347" s="18"/>
      <c r="AWJ347" s="18"/>
      <c r="AWK347" s="18"/>
      <c r="AWL347" s="18"/>
      <c r="AWM347" s="18"/>
      <c r="AWN347" s="18"/>
      <c r="AWO347" s="18"/>
      <c r="AWP347" s="18"/>
      <c r="AWQ347" s="18"/>
      <c r="AWR347" s="18"/>
      <c r="AWS347" s="18"/>
      <c r="AWT347" s="18"/>
      <c r="AWU347" s="18"/>
      <c r="AWV347" s="18"/>
      <c r="AWW347" s="18"/>
      <c r="AWX347" s="18"/>
      <c r="AWY347" s="18"/>
      <c r="AWZ347" s="18"/>
      <c r="AXA347" s="18"/>
      <c r="AXB347" s="18"/>
      <c r="AXC347" s="18"/>
      <c r="AXD347" s="18"/>
      <c r="AXE347" s="18"/>
      <c r="AXF347" s="18"/>
      <c r="AXG347" s="18"/>
      <c r="AXH347" s="18"/>
      <c r="AXI347" s="18"/>
      <c r="AXJ347" s="18"/>
      <c r="AXK347" s="18"/>
      <c r="AXL347" s="18"/>
      <c r="AXM347" s="18"/>
      <c r="AXN347" s="18"/>
      <c r="AXO347" s="18"/>
      <c r="AXP347" s="18"/>
      <c r="AXQ347" s="18"/>
      <c r="AXR347" s="18"/>
      <c r="AXS347" s="18"/>
      <c r="AXT347" s="18"/>
      <c r="AXU347" s="18"/>
      <c r="AXV347" s="18"/>
      <c r="AXW347" s="18"/>
      <c r="AXX347" s="18"/>
      <c r="AXY347" s="18"/>
      <c r="AXZ347" s="18"/>
      <c r="AYA347" s="18"/>
      <c r="AYB347" s="18"/>
      <c r="AYC347" s="18"/>
      <c r="AYD347" s="18"/>
      <c r="AYE347" s="18"/>
      <c r="AYF347" s="18"/>
      <c r="AYG347" s="18"/>
      <c r="AYH347" s="18"/>
      <c r="AYI347" s="18"/>
      <c r="AYJ347" s="18"/>
      <c r="AYK347" s="18"/>
      <c r="AYL347" s="18"/>
      <c r="AYM347" s="18"/>
      <c r="AYN347" s="18"/>
      <c r="AYO347" s="18"/>
      <c r="AYP347" s="18"/>
      <c r="AYQ347" s="18"/>
      <c r="AYR347" s="18"/>
      <c r="AYS347" s="18"/>
      <c r="AYT347" s="18"/>
      <c r="AYU347" s="18"/>
      <c r="AYV347" s="18"/>
      <c r="AYW347" s="18"/>
      <c r="AYX347" s="18"/>
      <c r="AYY347" s="18"/>
      <c r="AYZ347" s="18"/>
      <c r="AZA347" s="18"/>
      <c r="AZB347" s="18"/>
      <c r="AZC347" s="18"/>
      <c r="AZD347" s="18"/>
      <c r="AZE347" s="18"/>
      <c r="AZF347" s="18"/>
      <c r="AZG347" s="18"/>
      <c r="AZH347" s="18"/>
      <c r="AZI347" s="18"/>
      <c r="AZJ347" s="18"/>
      <c r="AZK347" s="18"/>
      <c r="AZL347" s="18"/>
      <c r="AZM347" s="18"/>
      <c r="AZN347" s="18"/>
      <c r="AZO347" s="18"/>
      <c r="AZP347" s="18"/>
      <c r="AZQ347" s="18"/>
      <c r="AZR347" s="18"/>
      <c r="AZS347" s="18"/>
      <c r="AZT347" s="18"/>
      <c r="AZU347" s="18"/>
      <c r="AZV347" s="18"/>
      <c r="AZW347" s="18"/>
      <c r="AZX347" s="18"/>
      <c r="AZY347" s="18"/>
      <c r="AZZ347" s="18"/>
      <c r="BAA347" s="18"/>
      <c r="BAB347" s="18"/>
      <c r="BAC347" s="18"/>
      <c r="BAD347" s="18"/>
      <c r="BAE347" s="18"/>
      <c r="BAF347" s="18"/>
      <c r="BAG347" s="18"/>
      <c r="BAH347" s="18"/>
      <c r="BAI347" s="18"/>
      <c r="BAJ347" s="18"/>
      <c r="BAK347" s="18"/>
      <c r="BAL347" s="18"/>
      <c r="BAM347" s="18"/>
      <c r="BAN347" s="18"/>
      <c r="BAO347" s="18"/>
      <c r="BAP347" s="18"/>
      <c r="BAQ347" s="18"/>
      <c r="BAR347" s="18"/>
      <c r="BAS347" s="18"/>
      <c r="BAT347" s="18"/>
      <c r="BAU347" s="18"/>
      <c r="BAV347" s="18"/>
      <c r="BAW347" s="18"/>
      <c r="BAX347" s="18"/>
      <c r="BAY347" s="18"/>
      <c r="BAZ347" s="18"/>
      <c r="BBA347" s="18"/>
      <c r="BBB347" s="18"/>
      <c r="BBC347" s="18"/>
      <c r="BBD347" s="18"/>
      <c r="BBE347" s="18"/>
      <c r="BBF347" s="18"/>
      <c r="BBG347" s="18"/>
      <c r="BBH347" s="18"/>
      <c r="BBI347" s="18"/>
      <c r="BBJ347" s="18"/>
      <c r="BBK347" s="18"/>
      <c r="BBL347" s="18"/>
      <c r="BBM347" s="18"/>
      <c r="BBN347" s="18"/>
      <c r="BBO347" s="18"/>
      <c r="BBP347" s="18"/>
      <c r="BBQ347" s="18"/>
      <c r="BBR347" s="18"/>
      <c r="BBS347" s="18"/>
      <c r="BBT347" s="18"/>
      <c r="BBU347" s="18"/>
      <c r="BBV347" s="18"/>
      <c r="BBW347" s="18"/>
      <c r="BBX347" s="18"/>
      <c r="BBY347" s="18"/>
      <c r="BBZ347" s="18"/>
      <c r="BCA347" s="18"/>
      <c r="BCB347" s="18"/>
      <c r="BCC347" s="18"/>
      <c r="BCD347" s="18"/>
      <c r="BCE347" s="18"/>
      <c r="BCF347" s="18"/>
      <c r="BCG347" s="18"/>
      <c r="BCH347" s="18"/>
      <c r="BCI347" s="18"/>
      <c r="BCJ347" s="18"/>
      <c r="BCK347" s="18"/>
      <c r="BCL347" s="18"/>
      <c r="BCM347" s="18"/>
      <c r="BCN347" s="18"/>
      <c r="BCO347" s="18"/>
      <c r="BCP347" s="18"/>
      <c r="BCQ347" s="18"/>
      <c r="BCR347" s="18"/>
      <c r="BCS347" s="18"/>
      <c r="BCT347" s="18"/>
      <c r="BCU347" s="18"/>
      <c r="BCV347" s="18"/>
      <c r="BCW347" s="18"/>
      <c r="BCX347" s="18"/>
      <c r="BCY347" s="18"/>
      <c r="BCZ347" s="18"/>
      <c r="BDA347" s="18"/>
      <c r="BDB347" s="18"/>
      <c r="BDC347" s="18"/>
      <c r="BDD347" s="18"/>
      <c r="BDE347" s="18"/>
      <c r="BDF347" s="18"/>
      <c r="BDG347" s="18"/>
      <c r="BDH347" s="18"/>
      <c r="BDI347" s="18"/>
      <c r="BDJ347" s="18"/>
      <c r="BDK347" s="18"/>
      <c r="BDL347" s="18"/>
      <c r="BDM347" s="18"/>
      <c r="BDN347" s="18"/>
      <c r="BDO347" s="18"/>
      <c r="BDP347" s="18"/>
      <c r="BDQ347" s="18"/>
      <c r="BDR347" s="18"/>
      <c r="BDS347" s="18"/>
      <c r="BDT347" s="18"/>
      <c r="BDU347" s="18"/>
      <c r="BDV347" s="18"/>
      <c r="BDW347" s="18"/>
      <c r="BDX347" s="18"/>
      <c r="BDY347" s="18"/>
      <c r="BDZ347" s="18"/>
      <c r="BEA347" s="18"/>
      <c r="BEB347" s="18"/>
      <c r="BEC347" s="18"/>
      <c r="BED347" s="18"/>
      <c r="BEE347" s="18"/>
      <c r="BEF347" s="18"/>
      <c r="BEG347" s="18"/>
      <c r="BEH347" s="18"/>
      <c r="BEI347" s="18"/>
      <c r="BEJ347" s="18"/>
      <c r="BEK347" s="18"/>
      <c r="BEL347" s="18"/>
      <c r="BEM347" s="18"/>
      <c r="BEN347" s="18"/>
      <c r="BEO347" s="18"/>
      <c r="BEP347" s="18"/>
      <c r="BEQ347" s="18"/>
      <c r="BER347" s="18"/>
      <c r="BES347" s="18"/>
      <c r="BET347" s="18"/>
      <c r="BEU347" s="18"/>
      <c r="BEV347" s="18"/>
      <c r="BEW347" s="18"/>
      <c r="BEX347" s="18"/>
      <c r="BEY347" s="18"/>
      <c r="BEZ347" s="18"/>
      <c r="BFA347" s="18"/>
      <c r="BFB347" s="18"/>
      <c r="BFC347" s="18"/>
      <c r="BFD347" s="18"/>
      <c r="BFE347" s="18"/>
      <c r="BFF347" s="18"/>
      <c r="BFG347" s="18"/>
      <c r="BFH347" s="18"/>
      <c r="BFI347" s="18"/>
      <c r="BFJ347" s="18"/>
      <c r="BFK347" s="18"/>
      <c r="BFL347" s="18"/>
      <c r="BFM347" s="18"/>
      <c r="BFN347" s="18"/>
      <c r="BFO347" s="18"/>
      <c r="BFP347" s="18"/>
      <c r="BFQ347" s="18"/>
      <c r="BFR347" s="18"/>
      <c r="BFS347" s="18"/>
      <c r="BFT347" s="18"/>
      <c r="BFU347" s="18"/>
      <c r="BFV347" s="18"/>
      <c r="BFW347" s="18"/>
      <c r="BFX347" s="18"/>
      <c r="BFY347" s="18"/>
      <c r="BFZ347" s="18"/>
      <c r="BGA347" s="18"/>
      <c r="BGB347" s="18"/>
      <c r="BGC347" s="18"/>
      <c r="BGD347" s="18"/>
      <c r="BGE347" s="18"/>
      <c r="BGF347" s="18"/>
      <c r="BGG347" s="18"/>
      <c r="BGH347" s="18"/>
      <c r="BGI347" s="18"/>
      <c r="BGJ347" s="18"/>
      <c r="BGK347" s="18"/>
      <c r="BGL347" s="18"/>
      <c r="BGM347" s="18"/>
      <c r="BGN347" s="18"/>
      <c r="BGO347" s="18"/>
      <c r="BGP347" s="18"/>
      <c r="BGQ347" s="18"/>
      <c r="BGR347" s="18"/>
      <c r="BGS347" s="18"/>
      <c r="BGT347" s="18"/>
      <c r="BGU347" s="18"/>
      <c r="BGV347" s="18"/>
      <c r="BGW347" s="18"/>
      <c r="BGX347" s="18"/>
      <c r="BGY347" s="18"/>
      <c r="BGZ347" s="18"/>
      <c r="BHA347" s="18"/>
      <c r="BHB347" s="18"/>
      <c r="BHC347" s="18"/>
      <c r="BHD347" s="18"/>
      <c r="BHE347" s="18"/>
      <c r="BHF347" s="18"/>
      <c r="BHG347" s="18"/>
      <c r="BHH347" s="18"/>
      <c r="BHI347" s="18"/>
      <c r="BHJ347" s="18"/>
      <c r="BHK347" s="18"/>
      <c r="BHL347" s="18"/>
      <c r="BHM347" s="18"/>
      <c r="BHN347" s="18"/>
      <c r="BHO347" s="18"/>
      <c r="BHP347" s="18"/>
      <c r="BHQ347" s="18"/>
      <c r="BHR347" s="18"/>
      <c r="BHS347" s="18"/>
      <c r="BHT347" s="18"/>
      <c r="BHU347" s="18"/>
      <c r="BHV347" s="18"/>
      <c r="BHW347" s="18"/>
      <c r="BHX347" s="18"/>
      <c r="BHY347" s="18"/>
      <c r="BHZ347" s="18"/>
      <c r="BIA347" s="18"/>
      <c r="BIB347" s="18"/>
      <c r="BIC347" s="18"/>
      <c r="BID347" s="18"/>
      <c r="BIE347" s="18"/>
      <c r="BIF347" s="18"/>
      <c r="BIG347" s="18"/>
      <c r="BIH347" s="18"/>
      <c r="BII347" s="18"/>
      <c r="BIJ347" s="18"/>
      <c r="BIK347" s="18"/>
      <c r="BIL347" s="18"/>
      <c r="BIM347" s="18"/>
      <c r="BIN347" s="18"/>
      <c r="BIO347" s="18"/>
      <c r="BIP347" s="18"/>
      <c r="BIQ347" s="18"/>
      <c r="BIR347" s="18"/>
      <c r="BIS347" s="18"/>
      <c r="BIT347" s="18"/>
      <c r="BIU347" s="18"/>
      <c r="BIV347" s="18"/>
      <c r="BIW347" s="18"/>
      <c r="BIX347" s="18"/>
      <c r="BIY347" s="18"/>
      <c r="BIZ347" s="18"/>
      <c r="BJA347" s="18"/>
      <c r="BJB347" s="18"/>
      <c r="BJC347" s="18"/>
      <c r="BJD347" s="18"/>
      <c r="BJE347" s="18"/>
      <c r="BJF347" s="18"/>
      <c r="BJG347" s="18"/>
      <c r="BJH347" s="18"/>
      <c r="BJI347" s="18"/>
      <c r="BJJ347" s="18"/>
      <c r="BJK347" s="18"/>
      <c r="BJL347" s="18"/>
      <c r="BJM347" s="18"/>
      <c r="BJN347" s="18"/>
      <c r="BJO347" s="18"/>
      <c r="BJP347" s="18"/>
      <c r="BJQ347" s="18"/>
      <c r="BJR347" s="18"/>
      <c r="BJS347" s="18"/>
      <c r="BJT347" s="18"/>
      <c r="BJU347" s="18"/>
      <c r="BJV347" s="18"/>
      <c r="BJW347" s="18"/>
      <c r="BJX347" s="18"/>
      <c r="BJY347" s="18"/>
      <c r="BJZ347" s="18"/>
      <c r="BKA347" s="18"/>
      <c r="BKB347" s="18"/>
      <c r="BKC347" s="18"/>
      <c r="BKD347" s="18"/>
      <c r="BKE347" s="18"/>
      <c r="BKF347" s="18"/>
      <c r="BKG347" s="18"/>
      <c r="BKH347" s="18"/>
      <c r="BKI347" s="18"/>
      <c r="BKJ347" s="18"/>
      <c r="BKK347" s="18"/>
      <c r="BKL347" s="18"/>
      <c r="BKM347" s="18"/>
      <c r="BKN347" s="18"/>
      <c r="BKO347" s="18"/>
      <c r="BKP347" s="18"/>
      <c r="BKQ347" s="18"/>
      <c r="BKR347" s="18"/>
      <c r="BKS347" s="18"/>
      <c r="BKT347" s="18"/>
      <c r="BKU347" s="18"/>
      <c r="BKV347" s="18"/>
      <c r="BKW347" s="18"/>
      <c r="BKX347" s="18"/>
      <c r="BKY347" s="18"/>
      <c r="BKZ347" s="18"/>
      <c r="BLA347" s="18"/>
      <c r="BLB347" s="18"/>
      <c r="BLC347" s="18"/>
      <c r="BLD347" s="18"/>
      <c r="BLE347" s="18"/>
      <c r="BLF347" s="18"/>
      <c r="BLG347" s="18"/>
      <c r="BLH347" s="18"/>
      <c r="BLI347" s="18"/>
      <c r="BLJ347" s="18"/>
      <c r="BLK347" s="18"/>
      <c r="BLL347" s="18"/>
      <c r="BLM347" s="18"/>
      <c r="BLN347" s="18"/>
      <c r="BLO347" s="18"/>
      <c r="BLP347" s="18"/>
      <c r="BLQ347" s="18"/>
      <c r="BLR347" s="18"/>
      <c r="BLS347" s="18"/>
      <c r="BLT347" s="18"/>
      <c r="BLU347" s="18"/>
      <c r="BLV347" s="18"/>
      <c r="BLW347" s="18"/>
      <c r="BLX347" s="18"/>
      <c r="BLY347" s="18"/>
      <c r="BLZ347" s="18"/>
      <c r="BMA347" s="18"/>
      <c r="BMB347" s="18"/>
      <c r="BMC347" s="18"/>
      <c r="BMD347" s="18"/>
      <c r="BME347" s="18"/>
      <c r="BMF347" s="18"/>
      <c r="BMG347" s="18"/>
      <c r="BMH347" s="18"/>
      <c r="BMI347" s="18"/>
      <c r="BMJ347" s="18"/>
      <c r="BMK347" s="18"/>
      <c r="BML347" s="18"/>
      <c r="BMM347" s="18"/>
      <c r="BMN347" s="18"/>
      <c r="BMO347" s="18"/>
      <c r="BMP347" s="18"/>
      <c r="BMQ347" s="18"/>
      <c r="BMR347" s="18"/>
      <c r="BMS347" s="18"/>
      <c r="BMT347" s="18"/>
      <c r="BMU347" s="18"/>
      <c r="BMV347" s="18"/>
      <c r="BMW347" s="18"/>
      <c r="BMX347" s="18"/>
      <c r="BMY347" s="18"/>
      <c r="BMZ347" s="18"/>
      <c r="BNA347" s="18"/>
      <c r="BNB347" s="18"/>
      <c r="BNC347" s="18"/>
      <c r="BND347" s="18"/>
      <c r="BNE347" s="18"/>
      <c r="BNF347" s="18"/>
      <c r="BNG347" s="18"/>
      <c r="BNH347" s="18"/>
      <c r="BNI347" s="18"/>
      <c r="BNJ347" s="18"/>
      <c r="BNK347" s="18"/>
      <c r="BNL347" s="18"/>
      <c r="BNM347" s="18"/>
      <c r="BNN347" s="18"/>
      <c r="BNO347" s="18"/>
      <c r="BNP347" s="18"/>
      <c r="BNQ347" s="18"/>
      <c r="BNR347" s="18"/>
      <c r="BNS347" s="18"/>
      <c r="BNT347" s="18"/>
      <c r="BNU347" s="18"/>
      <c r="BNV347" s="18"/>
      <c r="BNW347" s="18"/>
      <c r="BNX347" s="18"/>
      <c r="BNY347" s="18"/>
      <c r="BNZ347" s="18"/>
      <c r="BOA347" s="18"/>
      <c r="BOB347" s="18"/>
      <c r="BOC347" s="18"/>
      <c r="BOD347" s="18"/>
      <c r="BOE347" s="18"/>
      <c r="BOF347" s="18"/>
      <c r="BOG347" s="18"/>
      <c r="BOH347" s="18"/>
      <c r="BOI347" s="18"/>
      <c r="BOJ347" s="18"/>
      <c r="BOK347" s="18"/>
      <c r="BOL347" s="18"/>
      <c r="BOM347" s="18"/>
      <c r="BON347" s="18"/>
      <c r="BOO347" s="18"/>
      <c r="BOP347" s="18"/>
      <c r="BOQ347" s="18"/>
      <c r="BOR347" s="18"/>
      <c r="BOS347" s="18"/>
      <c r="BOT347" s="18"/>
      <c r="BOU347" s="18"/>
      <c r="BOV347" s="18"/>
      <c r="BOW347" s="18"/>
      <c r="BOX347" s="18"/>
      <c r="BOY347" s="18"/>
      <c r="BOZ347" s="18"/>
      <c r="BPA347" s="18"/>
      <c r="BPB347" s="18"/>
      <c r="BPC347" s="18"/>
      <c r="BPD347" s="18"/>
      <c r="BPE347" s="18"/>
      <c r="BPF347" s="18"/>
      <c r="BPG347" s="18"/>
      <c r="BPH347" s="18"/>
      <c r="BPI347" s="18"/>
      <c r="BPJ347" s="18"/>
      <c r="BPK347" s="18"/>
      <c r="BPL347" s="18"/>
      <c r="BPM347" s="18"/>
      <c r="BPN347" s="18"/>
      <c r="BPO347" s="18"/>
      <c r="BPP347" s="18"/>
      <c r="BPQ347" s="18"/>
      <c r="BPR347" s="18"/>
      <c r="BPS347" s="18"/>
      <c r="BPT347" s="18"/>
      <c r="BPU347" s="18"/>
      <c r="BPV347" s="18"/>
      <c r="BPW347" s="18"/>
      <c r="BPX347" s="18"/>
      <c r="BPY347" s="18"/>
      <c r="BPZ347" s="18"/>
      <c r="BQA347" s="18"/>
      <c r="BQB347" s="18"/>
      <c r="BQC347" s="18"/>
      <c r="BQD347" s="18"/>
      <c r="BQE347" s="18"/>
      <c r="BQF347" s="18"/>
      <c r="BQG347" s="18"/>
      <c r="BQH347" s="18"/>
      <c r="BQI347" s="18"/>
      <c r="BQJ347" s="18"/>
      <c r="BQK347" s="18"/>
      <c r="BQL347" s="18"/>
      <c r="BQM347" s="18"/>
      <c r="BQN347" s="18"/>
      <c r="BQO347" s="18"/>
      <c r="BQP347" s="18"/>
      <c r="BQQ347" s="18"/>
      <c r="BQR347" s="18"/>
      <c r="BQS347" s="18"/>
      <c r="BQT347" s="18"/>
      <c r="BQU347" s="18"/>
      <c r="BQV347" s="18"/>
      <c r="BQW347" s="18"/>
      <c r="BQX347" s="18"/>
      <c r="BQY347" s="18"/>
      <c r="BQZ347" s="18"/>
      <c r="BRA347" s="18"/>
      <c r="BRB347" s="18"/>
      <c r="BRC347" s="18"/>
      <c r="BRD347" s="18"/>
      <c r="BRE347" s="18"/>
      <c r="BRF347" s="18"/>
      <c r="BRG347" s="18"/>
      <c r="BRH347" s="18"/>
      <c r="BRI347" s="18"/>
      <c r="BRJ347" s="18"/>
      <c r="BRK347" s="18"/>
      <c r="BRL347" s="18"/>
      <c r="BRM347" s="18"/>
      <c r="BRN347" s="18"/>
      <c r="BRO347" s="18"/>
      <c r="BRP347" s="18"/>
      <c r="BRQ347" s="18"/>
      <c r="BRR347" s="18"/>
      <c r="BRS347" s="18"/>
      <c r="BRT347" s="18"/>
      <c r="BRU347" s="18"/>
      <c r="BRV347" s="18"/>
      <c r="BRW347" s="18"/>
      <c r="BRX347" s="18"/>
      <c r="BRY347" s="18"/>
      <c r="BRZ347" s="18"/>
      <c r="BSA347" s="18"/>
      <c r="BSB347" s="18"/>
      <c r="BSC347" s="18"/>
      <c r="BSD347" s="18"/>
      <c r="BSE347" s="18"/>
      <c r="BSF347" s="18"/>
      <c r="BSG347" s="18"/>
      <c r="BSH347" s="18"/>
      <c r="BSI347" s="18"/>
      <c r="BSJ347" s="18"/>
      <c r="BSK347" s="18"/>
      <c r="BSL347" s="18"/>
      <c r="BSM347" s="18"/>
      <c r="BSN347" s="18"/>
      <c r="BSO347" s="18"/>
      <c r="BSP347" s="18"/>
      <c r="BSQ347" s="18"/>
      <c r="BSR347" s="18"/>
      <c r="BSS347" s="18"/>
      <c r="BST347" s="18"/>
      <c r="BSU347" s="18"/>
      <c r="BSV347" s="18"/>
      <c r="BSW347" s="18"/>
      <c r="BSX347" s="18"/>
      <c r="BSY347" s="18"/>
      <c r="BSZ347" s="18"/>
      <c r="BTA347" s="18"/>
      <c r="BTB347" s="18"/>
      <c r="BTC347" s="18"/>
      <c r="BTD347" s="18"/>
      <c r="BTE347" s="18"/>
      <c r="BTF347" s="18"/>
      <c r="BTG347" s="18"/>
      <c r="BTH347" s="18"/>
      <c r="BTI347" s="18"/>
      <c r="BTJ347" s="18"/>
      <c r="BTK347" s="18"/>
      <c r="BTL347" s="18"/>
      <c r="BTM347" s="18"/>
      <c r="BTN347" s="18"/>
      <c r="BTO347" s="18"/>
      <c r="BTP347" s="18"/>
      <c r="BTQ347" s="18"/>
      <c r="BTR347" s="18"/>
      <c r="BTS347" s="18"/>
      <c r="BTT347" s="18"/>
      <c r="BTU347" s="18"/>
      <c r="BTV347" s="18"/>
      <c r="BTW347" s="18"/>
      <c r="BTX347" s="18"/>
      <c r="BTY347" s="18"/>
      <c r="BTZ347" s="18"/>
      <c r="BUA347" s="18"/>
      <c r="BUB347" s="18"/>
      <c r="BUC347" s="18"/>
      <c r="BUD347" s="18"/>
      <c r="BUE347" s="18"/>
      <c r="BUF347" s="18"/>
      <c r="BUG347" s="18"/>
      <c r="BUH347" s="18"/>
      <c r="BUI347" s="18"/>
      <c r="BUJ347" s="18"/>
      <c r="BUK347" s="18"/>
      <c r="BUL347" s="18"/>
      <c r="BUM347" s="18"/>
      <c r="BUN347" s="18"/>
      <c r="BUO347" s="18"/>
      <c r="BUP347" s="18"/>
      <c r="BUQ347" s="18"/>
      <c r="BUR347" s="18"/>
      <c r="BUS347" s="18"/>
      <c r="BUT347" s="18"/>
      <c r="BUU347" s="18"/>
      <c r="BUV347" s="18"/>
      <c r="BUW347" s="18"/>
      <c r="BUX347" s="18"/>
      <c r="BUY347" s="18"/>
      <c r="BUZ347" s="18"/>
      <c r="BVA347" s="18"/>
      <c r="BVB347" s="18"/>
      <c r="BVC347" s="18"/>
      <c r="BVD347" s="18"/>
      <c r="BVE347" s="18"/>
      <c r="BVF347" s="18"/>
      <c r="BVG347" s="18"/>
      <c r="BVH347" s="18"/>
      <c r="BVI347" s="18"/>
      <c r="BVJ347" s="18"/>
      <c r="BVK347" s="18"/>
      <c r="BVL347" s="18"/>
      <c r="BVM347" s="18"/>
      <c r="BVN347" s="18"/>
      <c r="BVO347" s="18"/>
      <c r="BVP347" s="18"/>
      <c r="BVQ347" s="18"/>
      <c r="BVR347" s="18"/>
      <c r="BVS347" s="18"/>
      <c r="BVT347" s="18"/>
      <c r="BVU347" s="18"/>
      <c r="BVV347" s="18"/>
      <c r="BVW347" s="18"/>
      <c r="BVX347" s="18"/>
      <c r="BVY347" s="18"/>
      <c r="BVZ347" s="18"/>
      <c r="BWA347" s="18"/>
      <c r="BWB347" s="18"/>
      <c r="BWC347" s="18"/>
      <c r="BWD347" s="18"/>
      <c r="BWE347" s="18"/>
      <c r="BWF347" s="18"/>
      <c r="BWG347" s="18"/>
      <c r="BWH347" s="18"/>
      <c r="BWI347" s="18"/>
      <c r="BWJ347" s="18"/>
      <c r="BWK347" s="18"/>
      <c r="BWL347" s="18"/>
      <c r="BWM347" s="18"/>
      <c r="BWN347" s="18"/>
      <c r="BWO347" s="18"/>
      <c r="BWP347" s="18"/>
      <c r="BWQ347" s="18"/>
      <c r="BWR347" s="18"/>
      <c r="BWS347" s="18"/>
      <c r="BWT347" s="18"/>
      <c r="BWU347" s="18"/>
      <c r="BWV347" s="18"/>
      <c r="BWW347" s="18"/>
      <c r="BWX347" s="18"/>
      <c r="BWY347" s="18"/>
      <c r="BWZ347" s="18"/>
      <c r="BXA347" s="18"/>
      <c r="BXB347" s="18"/>
      <c r="BXC347" s="18"/>
      <c r="BXD347" s="18"/>
      <c r="BXE347" s="18"/>
      <c r="BXF347" s="18"/>
      <c r="BXG347" s="18"/>
      <c r="BXH347" s="18"/>
      <c r="BXI347" s="18"/>
      <c r="BXJ347" s="18"/>
      <c r="BXK347" s="18"/>
      <c r="BXL347" s="18"/>
      <c r="BXM347" s="18"/>
      <c r="BXN347" s="18"/>
      <c r="BXO347" s="18"/>
      <c r="BXP347" s="18"/>
      <c r="BXQ347" s="18"/>
      <c r="BXR347" s="18"/>
      <c r="BXS347" s="18"/>
      <c r="BXT347" s="18"/>
      <c r="BXU347" s="18"/>
      <c r="BXV347" s="18"/>
      <c r="BXW347" s="18"/>
      <c r="BXX347" s="18"/>
      <c r="BXY347" s="18"/>
      <c r="BXZ347" s="18"/>
      <c r="BYA347" s="18"/>
      <c r="BYB347" s="18"/>
      <c r="BYC347" s="18"/>
      <c r="BYD347" s="18"/>
      <c r="BYE347" s="18"/>
      <c r="BYF347" s="18"/>
      <c r="BYG347" s="18"/>
      <c r="BYH347" s="18"/>
      <c r="BYI347" s="18"/>
      <c r="BYJ347" s="18"/>
      <c r="BYK347" s="18"/>
      <c r="BYL347" s="18"/>
      <c r="BYM347" s="18"/>
      <c r="BYN347" s="18"/>
      <c r="BYO347" s="18"/>
      <c r="BYP347" s="18"/>
      <c r="BYQ347" s="18"/>
      <c r="BYR347" s="18"/>
      <c r="BYS347" s="18"/>
      <c r="BYT347" s="18"/>
      <c r="BYU347" s="18"/>
      <c r="BYV347" s="18"/>
      <c r="BYW347" s="18"/>
      <c r="BYX347" s="18"/>
      <c r="BYY347" s="18"/>
      <c r="BYZ347" s="18"/>
      <c r="BZA347" s="18"/>
      <c r="BZB347" s="18"/>
      <c r="BZC347" s="18"/>
      <c r="BZD347" s="18"/>
      <c r="BZE347" s="18"/>
      <c r="BZF347" s="18"/>
      <c r="BZG347" s="18"/>
      <c r="BZH347" s="18"/>
      <c r="BZI347" s="18"/>
      <c r="BZJ347" s="18"/>
      <c r="BZK347" s="18"/>
      <c r="BZL347" s="18"/>
      <c r="BZM347" s="18"/>
      <c r="BZN347" s="18"/>
      <c r="BZO347" s="18"/>
      <c r="BZP347" s="18"/>
      <c r="BZQ347" s="18"/>
      <c r="BZR347" s="18"/>
      <c r="BZS347" s="18"/>
      <c r="BZT347" s="18"/>
      <c r="BZU347" s="18"/>
      <c r="BZV347" s="18"/>
      <c r="BZW347" s="18"/>
      <c r="BZX347" s="18"/>
      <c r="BZY347" s="18"/>
      <c r="BZZ347" s="18"/>
      <c r="CAA347" s="18"/>
      <c r="CAB347" s="18"/>
      <c r="CAC347" s="18"/>
      <c r="CAD347" s="18"/>
      <c r="CAE347" s="18"/>
      <c r="CAF347" s="18"/>
      <c r="CAG347" s="18"/>
      <c r="CAH347" s="18"/>
      <c r="CAI347" s="18"/>
      <c r="CAJ347" s="18"/>
      <c r="CAK347" s="18"/>
      <c r="CAL347" s="18"/>
      <c r="CAM347" s="18"/>
      <c r="CAN347" s="18"/>
      <c r="CAO347" s="18"/>
      <c r="CAP347" s="18"/>
      <c r="CAQ347" s="18"/>
      <c r="CAR347" s="18"/>
      <c r="CAS347" s="18"/>
      <c r="CAT347" s="18"/>
      <c r="CAU347" s="18"/>
      <c r="CAV347" s="18"/>
      <c r="CAW347" s="18"/>
      <c r="CAX347" s="18"/>
      <c r="CAY347" s="18"/>
      <c r="CAZ347" s="18"/>
      <c r="CBA347" s="18"/>
      <c r="CBB347" s="18"/>
      <c r="CBC347" s="18"/>
      <c r="CBD347" s="18"/>
      <c r="CBE347" s="18"/>
      <c r="CBF347" s="18"/>
      <c r="CBG347" s="18"/>
      <c r="CBH347" s="18"/>
      <c r="CBI347" s="18"/>
      <c r="CBJ347" s="18"/>
      <c r="CBK347" s="18"/>
      <c r="CBL347" s="18"/>
      <c r="CBM347" s="18"/>
      <c r="CBN347" s="18"/>
      <c r="CBO347" s="18"/>
      <c r="CBP347" s="18"/>
      <c r="CBQ347" s="18"/>
      <c r="CBR347" s="18"/>
      <c r="CBS347" s="18"/>
      <c r="CBT347" s="18"/>
      <c r="CBU347" s="18"/>
      <c r="CBV347" s="18"/>
      <c r="CBW347" s="18"/>
      <c r="CBX347" s="18"/>
      <c r="CBY347" s="18"/>
      <c r="CBZ347" s="18"/>
      <c r="CCA347" s="18"/>
      <c r="CCB347" s="18"/>
      <c r="CCC347" s="18"/>
      <c r="CCD347" s="18"/>
      <c r="CCE347" s="18"/>
      <c r="CCF347" s="18"/>
      <c r="CCG347" s="18"/>
      <c r="CCH347" s="18"/>
      <c r="CCI347" s="18"/>
      <c r="CCJ347" s="18"/>
      <c r="CCK347" s="18"/>
      <c r="CCL347" s="18"/>
      <c r="CCM347" s="18"/>
      <c r="CCN347" s="18"/>
      <c r="CCO347" s="18"/>
      <c r="CCP347" s="18"/>
      <c r="CCQ347" s="18"/>
      <c r="CCR347" s="18"/>
      <c r="CCS347" s="18"/>
      <c r="CCT347" s="18"/>
      <c r="CCU347" s="18"/>
      <c r="CCV347" s="18"/>
      <c r="CCW347" s="18"/>
      <c r="CCX347" s="18"/>
      <c r="CCY347" s="18"/>
      <c r="CCZ347" s="18"/>
      <c r="CDA347" s="18"/>
      <c r="CDB347" s="18"/>
      <c r="CDC347" s="18"/>
      <c r="CDD347" s="18"/>
      <c r="CDE347" s="18"/>
      <c r="CDF347" s="18"/>
      <c r="CDG347" s="18"/>
      <c r="CDH347" s="18"/>
      <c r="CDI347" s="18"/>
      <c r="CDJ347" s="18"/>
      <c r="CDK347" s="18"/>
      <c r="CDL347" s="18"/>
      <c r="CDM347" s="18"/>
      <c r="CDN347" s="18"/>
      <c r="CDO347" s="18"/>
      <c r="CDP347" s="18"/>
      <c r="CDQ347" s="18"/>
      <c r="CDR347" s="18"/>
      <c r="CDS347" s="18"/>
      <c r="CDT347" s="18"/>
      <c r="CDU347" s="18"/>
      <c r="CDV347" s="18"/>
      <c r="CDW347" s="18"/>
      <c r="CDX347" s="18"/>
      <c r="CDY347" s="18"/>
      <c r="CDZ347" s="18"/>
      <c r="CEA347" s="18"/>
      <c r="CEB347" s="18"/>
      <c r="CEC347" s="18"/>
      <c r="CED347" s="18"/>
      <c r="CEE347" s="18"/>
      <c r="CEF347" s="18"/>
      <c r="CEG347" s="18"/>
      <c r="CEH347" s="18"/>
      <c r="CEI347" s="18"/>
      <c r="CEJ347" s="18"/>
      <c r="CEK347" s="18"/>
      <c r="CEL347" s="18"/>
      <c r="CEM347" s="18"/>
      <c r="CEN347" s="18"/>
      <c r="CEO347" s="18"/>
      <c r="CEP347" s="18"/>
      <c r="CEQ347" s="18"/>
      <c r="CER347" s="18"/>
      <c r="CES347" s="18"/>
      <c r="CET347" s="18"/>
      <c r="CEU347" s="18"/>
      <c r="CEV347" s="18"/>
      <c r="CEW347" s="18"/>
      <c r="CEX347" s="18"/>
      <c r="CEY347" s="18"/>
      <c r="CEZ347" s="18"/>
      <c r="CFA347" s="18"/>
      <c r="CFB347" s="18"/>
      <c r="CFC347" s="18"/>
      <c r="CFD347" s="18"/>
      <c r="CFE347" s="18"/>
      <c r="CFF347" s="18"/>
      <c r="CFG347" s="18"/>
      <c r="CFH347" s="18"/>
      <c r="CFI347" s="18"/>
      <c r="CFJ347" s="18"/>
      <c r="CFK347" s="18"/>
      <c r="CFL347" s="18"/>
      <c r="CFM347" s="18"/>
      <c r="CFN347" s="18"/>
      <c r="CFO347" s="18"/>
      <c r="CFP347" s="18"/>
      <c r="CFQ347" s="18"/>
      <c r="CFR347" s="18"/>
      <c r="CFS347" s="18"/>
      <c r="CFT347" s="18"/>
      <c r="CFU347" s="18"/>
      <c r="CFV347" s="18"/>
      <c r="CFW347" s="18"/>
      <c r="CFX347" s="18"/>
      <c r="CFY347" s="18"/>
      <c r="CFZ347" s="18"/>
      <c r="CGA347" s="18"/>
      <c r="CGB347" s="18"/>
      <c r="CGC347" s="18"/>
      <c r="CGD347" s="18"/>
      <c r="CGE347" s="18"/>
      <c r="CGF347" s="18"/>
      <c r="CGG347" s="18"/>
      <c r="CGH347" s="18"/>
      <c r="CGI347" s="18"/>
      <c r="CGJ347" s="18"/>
      <c r="CGK347" s="18"/>
      <c r="CGL347" s="18"/>
      <c r="CGM347" s="18"/>
      <c r="CGN347" s="18"/>
      <c r="CGO347" s="18"/>
      <c r="CGP347" s="18"/>
      <c r="CGQ347" s="18"/>
      <c r="CGR347" s="18"/>
      <c r="CGS347" s="18"/>
      <c r="CGT347" s="18"/>
      <c r="CGU347" s="18"/>
      <c r="CGV347" s="18"/>
      <c r="CGW347" s="18"/>
      <c r="CGX347" s="18"/>
      <c r="CGY347" s="18"/>
      <c r="CGZ347" s="18"/>
      <c r="CHA347" s="18"/>
      <c r="CHB347" s="18"/>
      <c r="CHC347" s="18"/>
      <c r="CHD347" s="18"/>
      <c r="CHE347" s="18"/>
      <c r="CHF347" s="18"/>
      <c r="CHG347" s="18"/>
      <c r="CHH347" s="18"/>
      <c r="CHI347" s="18"/>
      <c r="CHJ347" s="18"/>
      <c r="CHK347" s="18"/>
      <c r="CHL347" s="18"/>
      <c r="CHM347" s="18"/>
      <c r="CHN347" s="18"/>
      <c r="CHO347" s="18"/>
      <c r="CHP347" s="18"/>
      <c r="CHQ347" s="18"/>
      <c r="CHR347" s="18"/>
      <c r="CHS347" s="18"/>
      <c r="CHT347" s="18"/>
      <c r="CHU347" s="18"/>
      <c r="CHV347" s="18"/>
      <c r="CHW347" s="18"/>
      <c r="CHX347" s="18"/>
      <c r="CHY347" s="18"/>
      <c r="CHZ347" s="18"/>
      <c r="CIA347" s="18"/>
      <c r="CIB347" s="18"/>
      <c r="CIC347" s="18"/>
      <c r="CID347" s="18"/>
      <c r="CIE347" s="18"/>
      <c r="CIF347" s="18"/>
      <c r="CIG347" s="18"/>
      <c r="CIH347" s="18"/>
      <c r="CII347" s="18"/>
      <c r="CIJ347" s="18"/>
      <c r="CIK347" s="18"/>
      <c r="CIL347" s="18"/>
      <c r="CIM347" s="18"/>
      <c r="CIN347" s="18"/>
      <c r="CIO347" s="18"/>
      <c r="CIP347" s="18"/>
      <c r="CIQ347" s="18"/>
      <c r="CIR347" s="18"/>
      <c r="CIS347" s="18"/>
      <c r="CIT347" s="18"/>
      <c r="CIU347" s="18"/>
      <c r="CIV347" s="18"/>
      <c r="CIW347" s="18"/>
      <c r="CIX347" s="18"/>
      <c r="CIY347" s="18"/>
      <c r="CIZ347" s="18"/>
      <c r="CJA347" s="18"/>
      <c r="CJB347" s="18"/>
      <c r="CJC347" s="18"/>
      <c r="CJD347" s="18"/>
      <c r="CJE347" s="18"/>
      <c r="CJF347" s="18"/>
      <c r="CJG347" s="18"/>
      <c r="CJH347" s="18"/>
      <c r="CJI347" s="18"/>
      <c r="CJJ347" s="18"/>
      <c r="CJK347" s="18"/>
      <c r="CJL347" s="18"/>
      <c r="CJM347" s="18"/>
      <c r="CJN347" s="18"/>
      <c r="CJO347" s="18"/>
      <c r="CJP347" s="18"/>
      <c r="CJQ347" s="18"/>
      <c r="CJR347" s="18"/>
      <c r="CJS347" s="18"/>
      <c r="CJT347" s="18"/>
      <c r="CJU347" s="18"/>
      <c r="CJV347" s="18"/>
      <c r="CJW347" s="18"/>
      <c r="CJX347" s="18"/>
      <c r="CJY347" s="18"/>
      <c r="CJZ347" s="18"/>
      <c r="CKA347" s="18"/>
      <c r="CKB347" s="18"/>
      <c r="CKC347" s="18"/>
      <c r="CKD347" s="18"/>
      <c r="CKE347" s="18"/>
      <c r="CKF347" s="18"/>
      <c r="CKG347" s="18"/>
      <c r="CKH347" s="18"/>
      <c r="CKI347" s="18"/>
      <c r="CKJ347" s="18"/>
      <c r="CKK347" s="18"/>
      <c r="CKL347" s="18"/>
      <c r="CKM347" s="18"/>
      <c r="CKN347" s="18"/>
      <c r="CKO347" s="18"/>
      <c r="CKP347" s="18"/>
      <c r="CKQ347" s="18"/>
      <c r="CKR347" s="18"/>
      <c r="CKS347" s="18"/>
      <c r="CKT347" s="18"/>
      <c r="CKU347" s="18"/>
      <c r="CKV347" s="18"/>
      <c r="CKW347" s="18"/>
      <c r="CKX347" s="18"/>
      <c r="CKY347" s="18"/>
      <c r="CKZ347" s="18"/>
      <c r="CLA347" s="18"/>
      <c r="CLB347" s="18"/>
      <c r="CLC347" s="18"/>
      <c r="CLD347" s="18"/>
      <c r="CLE347" s="18"/>
      <c r="CLF347" s="18"/>
      <c r="CLG347" s="18"/>
      <c r="CLH347" s="18"/>
      <c r="CLI347" s="18"/>
      <c r="CLJ347" s="18"/>
      <c r="CLK347" s="18"/>
      <c r="CLL347" s="18"/>
      <c r="CLM347" s="18"/>
      <c r="CLN347" s="18"/>
      <c r="CLO347" s="18"/>
      <c r="CLP347" s="18"/>
      <c r="CLQ347" s="18"/>
      <c r="CLR347" s="18"/>
      <c r="CLS347" s="18"/>
      <c r="CLT347" s="18"/>
      <c r="CLU347" s="18"/>
      <c r="CLV347" s="18"/>
      <c r="CLW347" s="18"/>
      <c r="CLX347" s="18"/>
      <c r="CLY347" s="18"/>
      <c r="CLZ347" s="18"/>
      <c r="CMA347" s="18"/>
      <c r="CMB347" s="18"/>
      <c r="CMC347" s="18"/>
      <c r="CMD347" s="18"/>
      <c r="CME347" s="18"/>
      <c r="CMF347" s="18"/>
      <c r="CMG347" s="18"/>
      <c r="CMH347" s="18"/>
      <c r="CMI347" s="18"/>
      <c r="CMJ347" s="18"/>
      <c r="CMK347" s="18"/>
      <c r="CML347" s="18"/>
      <c r="CMM347" s="18"/>
      <c r="CMN347" s="18"/>
      <c r="CMO347" s="18"/>
      <c r="CMP347" s="18"/>
      <c r="CMQ347" s="18"/>
      <c r="CMR347" s="18"/>
      <c r="CMS347" s="18"/>
      <c r="CMT347" s="18"/>
      <c r="CMU347" s="18"/>
      <c r="CMV347" s="18"/>
      <c r="CMW347" s="18"/>
      <c r="CMX347" s="18"/>
      <c r="CMY347" s="18"/>
      <c r="CMZ347" s="18"/>
      <c r="CNA347" s="18"/>
      <c r="CNB347" s="18"/>
      <c r="CNC347" s="18"/>
      <c r="CND347" s="18"/>
      <c r="CNE347" s="18"/>
      <c r="CNF347" s="18"/>
      <c r="CNG347" s="18"/>
      <c r="CNH347" s="18"/>
      <c r="CNI347" s="18"/>
      <c r="CNJ347" s="18"/>
      <c r="CNK347" s="18"/>
      <c r="CNL347" s="18"/>
      <c r="CNM347" s="18"/>
      <c r="CNN347" s="18"/>
      <c r="CNO347" s="18"/>
      <c r="CNP347" s="18"/>
      <c r="CNQ347" s="18"/>
      <c r="CNR347" s="18"/>
      <c r="CNS347" s="18"/>
      <c r="CNT347" s="18"/>
      <c r="CNU347" s="18"/>
      <c r="CNV347" s="18"/>
      <c r="CNW347" s="18"/>
      <c r="CNX347" s="18"/>
      <c r="CNY347" s="18"/>
      <c r="CNZ347" s="18"/>
      <c r="COA347" s="18"/>
      <c r="COB347" s="18"/>
      <c r="COC347" s="18"/>
      <c r="COD347" s="18"/>
      <c r="COE347" s="18"/>
      <c r="COF347" s="18"/>
      <c r="COG347" s="18"/>
      <c r="COH347" s="18"/>
      <c r="COI347" s="18"/>
      <c r="COJ347" s="18"/>
      <c r="COK347" s="18"/>
      <c r="COL347" s="18"/>
      <c r="COM347" s="18"/>
      <c r="CON347" s="18"/>
      <c r="COO347" s="18"/>
      <c r="COP347" s="18"/>
      <c r="COQ347" s="18"/>
      <c r="COR347" s="18"/>
      <c r="COS347" s="18"/>
      <c r="COT347" s="18"/>
      <c r="COU347" s="18"/>
      <c r="COV347" s="18"/>
      <c r="COW347" s="18"/>
      <c r="COX347" s="18"/>
      <c r="COY347" s="18"/>
      <c r="COZ347" s="18"/>
      <c r="CPA347" s="18"/>
      <c r="CPB347" s="18"/>
      <c r="CPC347" s="18"/>
      <c r="CPD347" s="18"/>
      <c r="CPE347" s="18"/>
      <c r="CPF347" s="18"/>
      <c r="CPG347" s="18"/>
      <c r="CPH347" s="18"/>
      <c r="CPI347" s="18"/>
      <c r="CPJ347" s="18"/>
      <c r="CPK347" s="18"/>
      <c r="CPL347" s="18"/>
      <c r="CPM347" s="18"/>
      <c r="CPN347" s="18"/>
      <c r="CPO347" s="18"/>
      <c r="CPP347" s="18"/>
      <c r="CPQ347" s="18"/>
      <c r="CPR347" s="18"/>
      <c r="CPS347" s="18"/>
      <c r="CPT347" s="18"/>
      <c r="CPU347" s="18"/>
      <c r="CPV347" s="18"/>
      <c r="CPW347" s="18"/>
      <c r="CPX347" s="18"/>
      <c r="CPY347" s="18"/>
      <c r="CPZ347" s="18"/>
      <c r="CQA347" s="18"/>
      <c r="CQB347" s="18"/>
      <c r="CQC347" s="18"/>
      <c r="CQD347" s="18"/>
      <c r="CQE347" s="18"/>
      <c r="CQF347" s="18"/>
      <c r="CQG347" s="18"/>
      <c r="CQH347" s="18"/>
      <c r="CQI347" s="18"/>
      <c r="CQJ347" s="18"/>
      <c r="CQK347" s="18"/>
      <c r="CQL347" s="18"/>
      <c r="CQM347" s="18"/>
      <c r="CQN347" s="18"/>
      <c r="CQO347" s="18"/>
      <c r="CQP347" s="18"/>
      <c r="CQQ347" s="18"/>
      <c r="CQR347" s="18"/>
      <c r="CQS347" s="18"/>
      <c r="CQT347" s="18"/>
      <c r="CQU347" s="18"/>
      <c r="CQV347" s="18"/>
      <c r="CQW347" s="18"/>
      <c r="CQX347" s="18"/>
      <c r="CQY347" s="18"/>
      <c r="CQZ347" s="18"/>
      <c r="CRA347" s="18"/>
      <c r="CRB347" s="18"/>
      <c r="CRC347" s="18"/>
      <c r="CRD347" s="18"/>
      <c r="CRE347" s="18"/>
      <c r="CRF347" s="18"/>
      <c r="CRG347" s="18"/>
      <c r="CRH347" s="18"/>
      <c r="CRI347" s="18"/>
      <c r="CRJ347" s="18"/>
      <c r="CRK347" s="18"/>
      <c r="CRL347" s="18"/>
      <c r="CRM347" s="18"/>
      <c r="CRN347" s="18"/>
      <c r="CRO347" s="18"/>
      <c r="CRP347" s="18"/>
      <c r="CRQ347" s="18"/>
      <c r="CRR347" s="18"/>
      <c r="CRS347" s="18"/>
      <c r="CRT347" s="18"/>
      <c r="CRU347" s="18"/>
      <c r="CRV347" s="18"/>
      <c r="CRW347" s="18"/>
      <c r="CRX347" s="18"/>
      <c r="CRY347" s="18"/>
      <c r="CRZ347" s="18"/>
      <c r="CSA347" s="18"/>
      <c r="CSB347" s="18"/>
      <c r="CSC347" s="18"/>
      <c r="CSD347" s="18"/>
      <c r="CSE347" s="18"/>
      <c r="CSF347" s="18"/>
      <c r="CSG347" s="18"/>
      <c r="CSH347" s="18"/>
      <c r="CSI347" s="18"/>
      <c r="CSJ347" s="18"/>
      <c r="CSK347" s="18"/>
      <c r="CSL347" s="18"/>
      <c r="CSM347" s="18"/>
      <c r="CSN347" s="18"/>
      <c r="CSO347" s="18"/>
      <c r="CSP347" s="18"/>
      <c r="CSQ347" s="18"/>
      <c r="CSR347" s="18"/>
      <c r="CSS347" s="18"/>
      <c r="CST347" s="18"/>
      <c r="CSU347" s="18"/>
      <c r="CSV347" s="18"/>
      <c r="CSW347" s="18"/>
      <c r="CSX347" s="18"/>
      <c r="CSY347" s="18"/>
      <c r="CSZ347" s="18"/>
      <c r="CTA347" s="18"/>
      <c r="CTB347" s="18"/>
      <c r="CTC347" s="18"/>
      <c r="CTD347" s="18"/>
      <c r="CTE347" s="18"/>
      <c r="CTF347" s="18"/>
      <c r="CTG347" s="18"/>
      <c r="CTH347" s="18"/>
      <c r="CTI347" s="18"/>
      <c r="CTJ347" s="18"/>
      <c r="CTK347" s="18"/>
      <c r="CTL347" s="18"/>
      <c r="CTM347" s="18"/>
      <c r="CTN347" s="18"/>
      <c r="CTO347" s="18"/>
      <c r="CTP347" s="18"/>
      <c r="CTQ347" s="18"/>
      <c r="CTR347" s="18"/>
      <c r="CTS347" s="18"/>
      <c r="CTT347" s="18"/>
      <c r="CTU347" s="18"/>
      <c r="CTV347" s="18"/>
      <c r="CTW347" s="18"/>
      <c r="CTX347" s="18"/>
      <c r="CTY347" s="18"/>
      <c r="CTZ347" s="18"/>
      <c r="CUA347" s="18"/>
      <c r="CUB347" s="18"/>
      <c r="CUC347" s="18"/>
      <c r="CUD347" s="18"/>
      <c r="CUE347" s="18"/>
      <c r="CUF347" s="18"/>
      <c r="CUG347" s="18"/>
      <c r="CUH347" s="18"/>
      <c r="CUI347" s="18"/>
      <c r="CUJ347" s="18"/>
      <c r="CUK347" s="18"/>
      <c r="CUL347" s="18"/>
      <c r="CUM347" s="18"/>
      <c r="CUN347" s="18"/>
      <c r="CUO347" s="18"/>
      <c r="CUP347" s="18"/>
      <c r="CUQ347" s="18"/>
      <c r="CUR347" s="18"/>
      <c r="CUS347" s="18"/>
      <c r="CUT347" s="18"/>
      <c r="CUU347" s="18"/>
      <c r="CUV347" s="18"/>
      <c r="CUW347" s="18"/>
      <c r="CUX347" s="18"/>
      <c r="CUY347" s="18"/>
      <c r="CUZ347" s="18"/>
      <c r="CVA347" s="18"/>
      <c r="CVB347" s="18"/>
      <c r="CVC347" s="18"/>
      <c r="CVD347" s="18"/>
      <c r="CVE347" s="18"/>
      <c r="CVF347" s="18"/>
      <c r="CVG347" s="18"/>
      <c r="CVH347" s="18"/>
      <c r="CVI347" s="18"/>
      <c r="CVJ347" s="18"/>
      <c r="CVK347" s="18"/>
      <c r="CVL347" s="18"/>
      <c r="CVM347" s="18"/>
      <c r="CVN347" s="18"/>
      <c r="CVO347" s="18"/>
      <c r="CVP347" s="18"/>
      <c r="CVQ347" s="18"/>
      <c r="CVR347" s="18"/>
      <c r="CVS347" s="18"/>
      <c r="CVT347" s="18"/>
      <c r="CVU347" s="18"/>
      <c r="CVV347" s="18"/>
      <c r="CVW347" s="18"/>
      <c r="CVX347" s="18"/>
      <c r="CVY347" s="18"/>
      <c r="CVZ347" s="18"/>
      <c r="CWA347" s="18"/>
      <c r="CWB347" s="18"/>
      <c r="CWC347" s="18"/>
      <c r="CWD347" s="18"/>
      <c r="CWE347" s="18"/>
      <c r="CWF347" s="18"/>
      <c r="CWG347" s="18"/>
      <c r="CWH347" s="18"/>
      <c r="CWI347" s="18"/>
      <c r="CWJ347" s="18"/>
      <c r="CWK347" s="18"/>
      <c r="CWL347" s="18"/>
      <c r="CWM347" s="18"/>
      <c r="CWN347" s="18"/>
      <c r="CWO347" s="18"/>
      <c r="CWP347" s="18"/>
      <c r="CWQ347" s="18"/>
      <c r="CWR347" s="18"/>
      <c r="CWS347" s="18"/>
      <c r="CWT347" s="18"/>
      <c r="CWU347" s="18"/>
      <c r="CWV347" s="18"/>
      <c r="CWW347" s="18"/>
      <c r="CWX347" s="18"/>
      <c r="CWY347" s="18"/>
      <c r="CWZ347" s="18"/>
      <c r="CXA347" s="18"/>
      <c r="CXB347" s="18"/>
      <c r="CXC347" s="18"/>
      <c r="CXD347" s="18"/>
      <c r="CXE347" s="18"/>
      <c r="CXF347" s="18"/>
      <c r="CXG347" s="18"/>
      <c r="CXH347" s="18"/>
      <c r="CXI347" s="18"/>
      <c r="CXJ347" s="18"/>
      <c r="CXK347" s="18"/>
      <c r="CXL347" s="18"/>
      <c r="CXM347" s="18"/>
      <c r="CXN347" s="18"/>
      <c r="CXO347" s="18"/>
      <c r="CXP347" s="18"/>
      <c r="CXQ347" s="18"/>
      <c r="CXR347" s="18"/>
      <c r="CXS347" s="18"/>
      <c r="CXT347" s="18"/>
      <c r="CXU347" s="18"/>
      <c r="CXV347" s="18"/>
      <c r="CXW347" s="18"/>
      <c r="CXX347" s="18"/>
      <c r="CXY347" s="18"/>
      <c r="CXZ347" s="18"/>
      <c r="CYA347" s="18"/>
      <c r="CYB347" s="18"/>
      <c r="CYC347" s="18"/>
      <c r="CYD347" s="18"/>
      <c r="CYE347" s="18"/>
      <c r="CYF347" s="18"/>
      <c r="CYG347" s="18"/>
      <c r="CYH347" s="18"/>
      <c r="CYI347" s="18"/>
      <c r="CYJ347" s="18"/>
      <c r="CYK347" s="18"/>
      <c r="CYL347" s="18"/>
      <c r="CYM347" s="18"/>
      <c r="CYN347" s="18"/>
      <c r="CYO347" s="18"/>
      <c r="CYP347" s="18"/>
      <c r="CYQ347" s="18"/>
      <c r="CYR347" s="18"/>
      <c r="CYS347" s="18"/>
      <c r="CYT347" s="18"/>
      <c r="CYU347" s="18"/>
      <c r="CYV347" s="18"/>
      <c r="CYW347" s="18"/>
      <c r="CYX347" s="18"/>
      <c r="CYY347" s="18"/>
      <c r="CYZ347" s="18"/>
      <c r="CZA347" s="18"/>
      <c r="CZB347" s="18"/>
      <c r="CZC347" s="18"/>
      <c r="CZD347" s="18"/>
      <c r="CZE347" s="18"/>
      <c r="CZF347" s="18"/>
      <c r="CZG347" s="18"/>
      <c r="CZH347" s="18"/>
      <c r="CZI347" s="18"/>
      <c r="CZJ347" s="18"/>
      <c r="CZK347" s="18"/>
      <c r="CZL347" s="18"/>
      <c r="CZM347" s="18"/>
      <c r="CZN347" s="18"/>
      <c r="CZO347" s="18"/>
      <c r="CZP347" s="18"/>
      <c r="CZQ347" s="18"/>
      <c r="CZR347" s="18"/>
      <c r="CZS347" s="18"/>
      <c r="CZT347" s="18"/>
      <c r="CZU347" s="18"/>
      <c r="CZV347" s="18"/>
      <c r="CZW347" s="18"/>
      <c r="CZX347" s="18"/>
      <c r="CZY347" s="18"/>
      <c r="CZZ347" s="18"/>
      <c r="DAA347" s="18"/>
      <c r="DAB347" s="18"/>
      <c r="DAC347" s="18"/>
      <c r="DAD347" s="18"/>
      <c r="DAE347" s="18"/>
      <c r="DAF347" s="18"/>
      <c r="DAG347" s="18"/>
      <c r="DAH347" s="18"/>
      <c r="DAI347" s="18"/>
      <c r="DAJ347" s="18"/>
      <c r="DAK347" s="18"/>
      <c r="DAL347" s="18"/>
      <c r="DAM347" s="18"/>
      <c r="DAN347" s="18"/>
      <c r="DAO347" s="18"/>
      <c r="DAP347" s="18"/>
      <c r="DAQ347" s="18"/>
      <c r="DAR347" s="18"/>
      <c r="DAS347" s="18"/>
      <c r="DAT347" s="18"/>
      <c r="DAU347" s="18"/>
      <c r="DAV347" s="18"/>
      <c r="DAW347" s="18"/>
      <c r="DAX347" s="18"/>
      <c r="DAY347" s="18"/>
      <c r="DAZ347" s="18"/>
      <c r="DBA347" s="18"/>
      <c r="DBB347" s="18"/>
      <c r="DBC347" s="18"/>
      <c r="DBD347" s="18"/>
      <c r="DBE347" s="18"/>
      <c r="DBF347" s="18"/>
      <c r="DBG347" s="18"/>
      <c r="DBH347" s="18"/>
      <c r="DBI347" s="18"/>
      <c r="DBJ347" s="18"/>
      <c r="DBK347" s="18"/>
      <c r="DBL347" s="18"/>
      <c r="DBM347" s="18"/>
      <c r="DBN347" s="18"/>
      <c r="DBO347" s="18"/>
      <c r="DBP347" s="18"/>
      <c r="DBQ347" s="18"/>
      <c r="DBR347" s="18"/>
      <c r="DBS347" s="18"/>
      <c r="DBT347" s="18"/>
      <c r="DBU347" s="18"/>
      <c r="DBV347" s="18"/>
      <c r="DBW347" s="18"/>
      <c r="DBX347" s="18"/>
      <c r="DBY347" s="18"/>
      <c r="DBZ347" s="18"/>
      <c r="DCA347" s="18"/>
      <c r="DCB347" s="18"/>
      <c r="DCC347" s="18"/>
      <c r="DCD347" s="18"/>
      <c r="DCE347" s="18"/>
      <c r="DCF347" s="18"/>
      <c r="DCG347" s="18"/>
      <c r="DCH347" s="18"/>
      <c r="DCI347" s="18"/>
      <c r="DCJ347" s="18"/>
      <c r="DCK347" s="18"/>
      <c r="DCL347" s="18"/>
      <c r="DCM347" s="18"/>
      <c r="DCN347" s="18"/>
      <c r="DCO347" s="18"/>
      <c r="DCP347" s="18"/>
      <c r="DCQ347" s="18"/>
      <c r="DCR347" s="18"/>
      <c r="DCS347" s="18"/>
      <c r="DCT347" s="18"/>
      <c r="DCU347" s="18"/>
      <c r="DCV347" s="18"/>
      <c r="DCW347" s="18"/>
      <c r="DCX347" s="18"/>
      <c r="DCY347" s="18"/>
      <c r="DCZ347" s="18"/>
      <c r="DDA347" s="18"/>
      <c r="DDB347" s="18"/>
      <c r="DDC347" s="18"/>
      <c r="DDD347" s="18"/>
      <c r="DDE347" s="18"/>
      <c r="DDF347" s="18"/>
      <c r="DDG347" s="18"/>
      <c r="DDH347" s="18"/>
      <c r="DDI347" s="18"/>
      <c r="DDJ347" s="18"/>
      <c r="DDK347" s="18"/>
      <c r="DDL347" s="18"/>
      <c r="DDM347" s="18"/>
      <c r="DDN347" s="18"/>
      <c r="DDO347" s="18"/>
      <c r="DDP347" s="18"/>
      <c r="DDQ347" s="18"/>
      <c r="DDR347" s="18"/>
      <c r="DDS347" s="18"/>
      <c r="DDT347" s="18"/>
      <c r="DDU347" s="18"/>
      <c r="DDV347" s="18"/>
      <c r="DDW347" s="18"/>
      <c r="DDX347" s="18"/>
      <c r="DDY347" s="18"/>
      <c r="DDZ347" s="18"/>
      <c r="DEA347" s="18"/>
      <c r="DEB347" s="18"/>
      <c r="DEC347" s="18"/>
      <c r="DED347" s="18"/>
      <c r="DEE347" s="18"/>
      <c r="DEF347" s="18"/>
      <c r="DEG347" s="18"/>
      <c r="DEH347" s="18"/>
      <c r="DEI347" s="18"/>
      <c r="DEJ347" s="18"/>
      <c r="DEK347" s="18"/>
      <c r="DEL347" s="18"/>
      <c r="DEM347" s="18"/>
      <c r="DEN347" s="18"/>
      <c r="DEO347" s="18"/>
      <c r="DEP347" s="18"/>
      <c r="DEQ347" s="18"/>
      <c r="DER347" s="18"/>
      <c r="DES347" s="18"/>
      <c r="DET347" s="18"/>
      <c r="DEU347" s="18"/>
      <c r="DEV347" s="18"/>
      <c r="DEW347" s="18"/>
      <c r="DEX347" s="18"/>
      <c r="DEY347" s="18"/>
      <c r="DEZ347" s="18"/>
      <c r="DFA347" s="18"/>
      <c r="DFB347" s="18"/>
      <c r="DFC347" s="18"/>
      <c r="DFD347" s="18"/>
      <c r="DFE347" s="18"/>
      <c r="DFF347" s="18"/>
      <c r="DFG347" s="18"/>
      <c r="DFH347" s="18"/>
      <c r="DFI347" s="18"/>
      <c r="DFJ347" s="18"/>
      <c r="DFK347" s="18"/>
      <c r="DFL347" s="18"/>
      <c r="DFM347" s="18"/>
      <c r="DFN347" s="18"/>
      <c r="DFO347" s="18"/>
      <c r="DFP347" s="18"/>
      <c r="DFQ347" s="18"/>
      <c r="DFR347" s="18"/>
      <c r="DFS347" s="18"/>
      <c r="DFT347" s="18"/>
      <c r="DFU347" s="18"/>
      <c r="DFV347" s="18"/>
      <c r="DFW347" s="18"/>
      <c r="DFX347" s="18"/>
      <c r="DFY347" s="18"/>
      <c r="DFZ347" s="18"/>
      <c r="DGA347" s="18"/>
      <c r="DGB347" s="18"/>
      <c r="DGC347" s="18"/>
      <c r="DGD347" s="18"/>
      <c r="DGE347" s="18"/>
      <c r="DGF347" s="18"/>
      <c r="DGG347" s="18"/>
      <c r="DGH347" s="18"/>
      <c r="DGI347" s="18"/>
      <c r="DGJ347" s="18"/>
      <c r="DGK347" s="18"/>
      <c r="DGL347" s="18"/>
      <c r="DGM347" s="18"/>
      <c r="DGN347" s="18"/>
      <c r="DGO347" s="18"/>
      <c r="DGP347" s="18"/>
      <c r="DGQ347" s="18"/>
      <c r="DGR347" s="18"/>
      <c r="DGS347" s="18"/>
      <c r="DGT347" s="18"/>
      <c r="DGU347" s="18"/>
      <c r="DGV347" s="18"/>
      <c r="DGW347" s="18"/>
      <c r="DGX347" s="18"/>
      <c r="DGY347" s="18"/>
      <c r="DGZ347" s="18"/>
      <c r="DHA347" s="18"/>
      <c r="DHB347" s="18"/>
      <c r="DHC347" s="18"/>
      <c r="DHD347" s="18"/>
      <c r="DHE347" s="18"/>
      <c r="DHF347" s="18"/>
      <c r="DHG347" s="18"/>
      <c r="DHH347" s="18"/>
      <c r="DHI347" s="18"/>
      <c r="DHJ347" s="18"/>
      <c r="DHK347" s="18"/>
      <c r="DHL347" s="18"/>
      <c r="DHM347" s="18"/>
      <c r="DHN347" s="18"/>
      <c r="DHO347" s="18"/>
      <c r="DHP347" s="18"/>
      <c r="DHQ347" s="18"/>
      <c r="DHR347" s="18"/>
      <c r="DHS347" s="18"/>
      <c r="DHT347" s="18"/>
      <c r="DHU347" s="18"/>
      <c r="DHV347" s="18"/>
      <c r="DHW347" s="18"/>
      <c r="DHX347" s="18"/>
      <c r="DHY347" s="18"/>
      <c r="DHZ347" s="18"/>
      <c r="DIA347" s="18"/>
      <c r="DIB347" s="18"/>
      <c r="DIC347" s="18"/>
      <c r="DID347" s="18"/>
      <c r="DIE347" s="18"/>
      <c r="DIF347" s="18"/>
      <c r="DIG347" s="18"/>
      <c r="DIH347" s="18"/>
      <c r="DII347" s="18"/>
      <c r="DIJ347" s="18"/>
      <c r="DIK347" s="18"/>
      <c r="DIL347" s="18"/>
      <c r="DIM347" s="18"/>
      <c r="DIN347" s="18"/>
      <c r="DIO347" s="18"/>
      <c r="DIP347" s="18"/>
      <c r="DIQ347" s="18"/>
      <c r="DIR347" s="18"/>
      <c r="DIS347" s="18"/>
      <c r="DIT347" s="18"/>
      <c r="DIU347" s="18"/>
      <c r="DIV347" s="18"/>
      <c r="DIW347" s="18"/>
      <c r="DIX347" s="18"/>
      <c r="DIY347" s="18"/>
      <c r="DIZ347" s="18"/>
      <c r="DJA347" s="18"/>
      <c r="DJB347" s="18"/>
      <c r="DJC347" s="18"/>
      <c r="DJD347" s="18"/>
      <c r="DJE347" s="18"/>
      <c r="DJF347" s="18"/>
      <c r="DJG347" s="18"/>
      <c r="DJH347" s="18"/>
      <c r="DJI347" s="18"/>
      <c r="DJJ347" s="18"/>
      <c r="DJK347" s="18"/>
      <c r="DJL347" s="18"/>
      <c r="DJM347" s="18"/>
      <c r="DJN347" s="18"/>
      <c r="DJO347" s="18"/>
      <c r="DJP347" s="18"/>
      <c r="DJQ347" s="18"/>
      <c r="DJR347" s="18"/>
      <c r="DJS347" s="18"/>
      <c r="DJT347" s="18"/>
      <c r="DJU347" s="18"/>
      <c r="DJV347" s="18"/>
      <c r="DJW347" s="18"/>
      <c r="DJX347" s="18"/>
      <c r="DJY347" s="18"/>
      <c r="DJZ347" s="18"/>
      <c r="DKA347" s="18"/>
      <c r="DKB347" s="18"/>
      <c r="DKC347" s="18"/>
      <c r="DKD347" s="18"/>
      <c r="DKE347" s="18"/>
      <c r="DKF347" s="18"/>
      <c r="DKG347" s="18"/>
      <c r="DKH347" s="18"/>
      <c r="DKI347" s="18"/>
      <c r="DKJ347" s="18"/>
      <c r="DKK347" s="18"/>
      <c r="DKL347" s="18"/>
      <c r="DKM347" s="18"/>
      <c r="DKN347" s="18"/>
      <c r="DKO347" s="18"/>
      <c r="DKP347" s="18"/>
      <c r="DKQ347" s="18"/>
      <c r="DKR347" s="18"/>
      <c r="DKS347" s="18"/>
      <c r="DKT347" s="18"/>
      <c r="DKU347" s="18"/>
      <c r="DKV347" s="18"/>
      <c r="DKW347" s="18"/>
      <c r="DKX347" s="18"/>
      <c r="DKY347" s="18"/>
      <c r="DKZ347" s="18"/>
      <c r="DLA347" s="18"/>
      <c r="DLB347" s="18"/>
      <c r="DLC347" s="18"/>
      <c r="DLD347" s="18"/>
      <c r="DLE347" s="18"/>
      <c r="DLF347" s="18"/>
      <c r="DLG347" s="18"/>
      <c r="DLH347" s="18"/>
      <c r="DLI347" s="18"/>
      <c r="DLJ347" s="18"/>
      <c r="DLK347" s="18"/>
      <c r="DLL347" s="18"/>
      <c r="DLM347" s="18"/>
      <c r="DLN347" s="18"/>
      <c r="DLO347" s="18"/>
      <c r="DLP347" s="18"/>
      <c r="DLQ347" s="18"/>
      <c r="DLR347" s="18"/>
      <c r="DLS347" s="18"/>
      <c r="DLT347" s="18"/>
      <c r="DLU347" s="18"/>
      <c r="DLV347" s="18"/>
      <c r="DLW347" s="18"/>
      <c r="DLX347" s="18"/>
      <c r="DLY347" s="18"/>
      <c r="DLZ347" s="18"/>
      <c r="DMA347" s="18"/>
      <c r="DMB347" s="18"/>
      <c r="DMC347" s="18"/>
      <c r="DMD347" s="18"/>
      <c r="DME347" s="18"/>
      <c r="DMF347" s="18"/>
      <c r="DMG347" s="18"/>
      <c r="DMH347" s="18"/>
      <c r="DMI347" s="18"/>
      <c r="DMJ347" s="18"/>
      <c r="DMK347" s="18"/>
      <c r="DML347" s="18"/>
      <c r="DMM347" s="18"/>
      <c r="DMN347" s="18"/>
      <c r="DMO347" s="18"/>
      <c r="DMP347" s="18"/>
      <c r="DMQ347" s="18"/>
      <c r="DMR347" s="18"/>
      <c r="DMS347" s="18"/>
      <c r="DMT347" s="18"/>
      <c r="DMU347" s="18"/>
      <c r="DMV347" s="18"/>
      <c r="DMW347" s="18"/>
      <c r="DMX347" s="18"/>
      <c r="DMY347" s="18"/>
      <c r="DMZ347" s="18"/>
      <c r="DNA347" s="18"/>
      <c r="DNB347" s="18"/>
      <c r="DNC347" s="18"/>
      <c r="DND347" s="18"/>
      <c r="DNE347" s="18"/>
      <c r="DNF347" s="18"/>
      <c r="DNG347" s="18"/>
      <c r="DNH347" s="18"/>
      <c r="DNI347" s="18"/>
      <c r="DNJ347" s="18"/>
      <c r="DNK347" s="18"/>
      <c r="DNL347" s="18"/>
      <c r="DNM347" s="18"/>
      <c r="DNN347" s="18"/>
      <c r="DNO347" s="18"/>
      <c r="DNP347" s="18"/>
      <c r="DNQ347" s="18"/>
      <c r="DNR347" s="18"/>
      <c r="DNS347" s="18"/>
      <c r="DNT347" s="18"/>
      <c r="DNU347" s="18"/>
      <c r="DNV347" s="18"/>
      <c r="DNW347" s="18"/>
      <c r="DNX347" s="18"/>
      <c r="DNY347" s="18"/>
      <c r="DNZ347" s="18"/>
      <c r="DOA347" s="18"/>
      <c r="DOB347" s="18"/>
      <c r="DOC347" s="18"/>
      <c r="DOD347" s="18"/>
      <c r="DOE347" s="18"/>
      <c r="DOF347" s="18"/>
      <c r="DOG347" s="18"/>
      <c r="DOH347" s="18"/>
      <c r="DOI347" s="18"/>
      <c r="DOJ347" s="18"/>
      <c r="DOK347" s="18"/>
      <c r="DOL347" s="18"/>
      <c r="DOM347" s="18"/>
      <c r="DON347" s="18"/>
      <c r="DOO347" s="18"/>
      <c r="DOP347" s="18"/>
      <c r="DOQ347" s="18"/>
      <c r="DOR347" s="18"/>
      <c r="DOS347" s="18"/>
      <c r="DOT347" s="18"/>
      <c r="DOU347" s="18"/>
      <c r="DOV347" s="18"/>
      <c r="DOW347" s="18"/>
      <c r="DOX347" s="18"/>
      <c r="DOY347" s="18"/>
      <c r="DOZ347" s="18"/>
      <c r="DPA347" s="18"/>
      <c r="DPB347" s="18"/>
      <c r="DPC347" s="18"/>
      <c r="DPD347" s="18"/>
      <c r="DPE347" s="18"/>
      <c r="DPF347" s="18"/>
      <c r="DPG347" s="18"/>
      <c r="DPH347" s="18"/>
      <c r="DPI347" s="18"/>
      <c r="DPJ347" s="18"/>
      <c r="DPK347" s="18"/>
      <c r="DPL347" s="18"/>
      <c r="DPM347" s="18"/>
      <c r="DPN347" s="18"/>
      <c r="DPO347" s="18"/>
      <c r="DPP347" s="18"/>
      <c r="DPQ347" s="18"/>
      <c r="DPR347" s="18"/>
      <c r="DPS347" s="18"/>
      <c r="DPT347" s="18"/>
      <c r="DPU347" s="18"/>
      <c r="DPV347" s="18"/>
      <c r="DPW347" s="18"/>
      <c r="DPX347" s="18"/>
      <c r="DPY347" s="18"/>
      <c r="DPZ347" s="18"/>
      <c r="DQA347" s="18"/>
      <c r="DQB347" s="18"/>
      <c r="DQC347" s="18"/>
      <c r="DQD347" s="18"/>
      <c r="DQE347" s="18"/>
      <c r="DQF347" s="18"/>
      <c r="DQG347" s="18"/>
      <c r="DQH347" s="18"/>
      <c r="DQI347" s="18"/>
      <c r="DQJ347" s="18"/>
      <c r="DQK347" s="18"/>
      <c r="DQL347" s="18"/>
      <c r="DQM347" s="18"/>
      <c r="DQN347" s="18"/>
      <c r="DQO347" s="18"/>
      <c r="DQP347" s="18"/>
      <c r="DQQ347" s="18"/>
      <c r="DQR347" s="18"/>
      <c r="DQS347" s="18"/>
      <c r="DQT347" s="18"/>
      <c r="DQU347" s="18"/>
      <c r="DQV347" s="18"/>
      <c r="DQW347" s="18"/>
      <c r="DQX347" s="18"/>
      <c r="DQY347" s="18"/>
      <c r="DQZ347" s="18"/>
      <c r="DRA347" s="18"/>
      <c r="DRB347" s="18"/>
      <c r="DRC347" s="18"/>
      <c r="DRD347" s="18"/>
      <c r="DRE347" s="18"/>
      <c r="DRF347" s="18"/>
      <c r="DRG347" s="18"/>
      <c r="DRH347" s="18"/>
      <c r="DRI347" s="18"/>
      <c r="DRJ347" s="18"/>
      <c r="DRK347" s="18"/>
      <c r="DRL347" s="18"/>
      <c r="DRM347" s="18"/>
      <c r="DRN347" s="18"/>
      <c r="DRO347" s="18"/>
      <c r="DRP347" s="18"/>
      <c r="DRQ347" s="18"/>
      <c r="DRR347" s="18"/>
      <c r="DRS347" s="18"/>
      <c r="DRT347" s="18"/>
      <c r="DRU347" s="18"/>
      <c r="DRV347" s="18"/>
      <c r="DRW347" s="18"/>
      <c r="DRX347" s="18"/>
      <c r="DRY347" s="18"/>
      <c r="DRZ347" s="18"/>
      <c r="DSA347" s="18"/>
      <c r="DSB347" s="18"/>
      <c r="DSC347" s="18"/>
      <c r="DSD347" s="18"/>
      <c r="DSE347" s="18"/>
      <c r="DSF347" s="18"/>
      <c r="DSG347" s="18"/>
      <c r="DSH347" s="18"/>
      <c r="DSI347" s="18"/>
      <c r="DSJ347" s="18"/>
      <c r="DSK347" s="18"/>
      <c r="DSL347" s="18"/>
      <c r="DSM347" s="18"/>
      <c r="DSN347" s="18"/>
      <c r="DSO347" s="18"/>
      <c r="DSP347" s="18"/>
      <c r="DSQ347" s="18"/>
      <c r="DSR347" s="18"/>
      <c r="DSS347" s="18"/>
      <c r="DST347" s="18"/>
      <c r="DSU347" s="18"/>
      <c r="DSV347" s="18"/>
      <c r="DSW347" s="18"/>
      <c r="DSX347" s="18"/>
      <c r="DSY347" s="18"/>
      <c r="DSZ347" s="18"/>
      <c r="DTA347" s="18"/>
      <c r="DTB347" s="18"/>
      <c r="DTC347" s="18"/>
      <c r="DTD347" s="18"/>
      <c r="DTE347" s="18"/>
      <c r="DTF347" s="18"/>
      <c r="DTG347" s="18"/>
      <c r="DTH347" s="18"/>
      <c r="DTI347" s="18"/>
      <c r="DTJ347" s="18"/>
      <c r="DTK347" s="18"/>
      <c r="DTL347" s="18"/>
      <c r="DTM347" s="18"/>
      <c r="DTN347" s="18"/>
      <c r="DTO347" s="18"/>
      <c r="DTP347" s="18"/>
      <c r="DTQ347" s="18"/>
      <c r="DTR347" s="18"/>
      <c r="DTS347" s="18"/>
      <c r="DTT347" s="18"/>
      <c r="DTU347" s="18"/>
      <c r="DTV347" s="18"/>
      <c r="DTW347" s="18"/>
      <c r="DTX347" s="18"/>
      <c r="DTY347" s="18"/>
      <c r="DTZ347" s="18"/>
      <c r="DUA347" s="18"/>
      <c r="DUB347" s="18"/>
      <c r="DUC347" s="18"/>
      <c r="DUD347" s="18"/>
      <c r="DUE347" s="18"/>
      <c r="DUF347" s="18"/>
      <c r="DUG347" s="18"/>
      <c r="DUH347" s="18"/>
      <c r="DUI347" s="18"/>
      <c r="DUJ347" s="18"/>
      <c r="DUK347" s="18"/>
      <c r="DUL347" s="18"/>
      <c r="DUM347" s="18"/>
      <c r="DUN347" s="18"/>
      <c r="DUO347" s="18"/>
      <c r="DUP347" s="18"/>
      <c r="DUQ347" s="18"/>
      <c r="DUR347" s="18"/>
      <c r="DUS347" s="18"/>
      <c r="DUT347" s="18"/>
      <c r="DUU347" s="18"/>
      <c r="DUV347" s="18"/>
      <c r="DUW347" s="18"/>
      <c r="DUX347" s="18"/>
      <c r="DUY347" s="18"/>
      <c r="DUZ347" s="18"/>
      <c r="DVA347" s="18"/>
      <c r="DVB347" s="18"/>
      <c r="DVC347" s="18"/>
      <c r="DVD347" s="18"/>
      <c r="DVE347" s="18"/>
      <c r="DVF347" s="18"/>
      <c r="DVG347" s="18"/>
      <c r="DVH347" s="18"/>
      <c r="DVI347" s="18"/>
      <c r="DVJ347" s="18"/>
      <c r="DVK347" s="18"/>
      <c r="DVL347" s="18"/>
      <c r="DVM347" s="18"/>
      <c r="DVN347" s="18"/>
      <c r="DVO347" s="18"/>
      <c r="DVP347" s="18"/>
      <c r="DVQ347" s="18"/>
      <c r="DVR347" s="18"/>
      <c r="DVS347" s="18"/>
      <c r="DVT347" s="18"/>
      <c r="DVU347" s="18"/>
      <c r="DVV347" s="18"/>
      <c r="DVW347" s="18"/>
      <c r="DVX347" s="18"/>
      <c r="DVY347" s="18"/>
      <c r="DVZ347" s="18"/>
      <c r="DWA347" s="18"/>
      <c r="DWB347" s="18"/>
      <c r="DWC347" s="18"/>
      <c r="DWD347" s="18"/>
      <c r="DWE347" s="18"/>
      <c r="DWF347" s="18"/>
      <c r="DWG347" s="18"/>
      <c r="DWH347" s="18"/>
      <c r="DWI347" s="18"/>
      <c r="DWJ347" s="18"/>
      <c r="DWK347" s="18"/>
      <c r="DWL347" s="18"/>
      <c r="DWM347" s="18"/>
      <c r="DWN347" s="18"/>
      <c r="DWO347" s="18"/>
      <c r="DWP347" s="18"/>
      <c r="DWQ347" s="18"/>
      <c r="DWR347" s="18"/>
      <c r="DWS347" s="18"/>
      <c r="DWT347" s="18"/>
      <c r="DWU347" s="18"/>
      <c r="DWV347" s="18"/>
      <c r="DWW347" s="18"/>
      <c r="DWX347" s="18"/>
      <c r="DWY347" s="18"/>
      <c r="DWZ347" s="18"/>
      <c r="DXA347" s="18"/>
      <c r="DXB347" s="18"/>
      <c r="DXC347" s="18"/>
      <c r="DXD347" s="18"/>
      <c r="DXE347" s="18"/>
      <c r="DXF347" s="18"/>
      <c r="DXG347" s="18"/>
      <c r="DXH347" s="18"/>
      <c r="DXI347" s="18"/>
      <c r="DXJ347" s="18"/>
      <c r="DXK347" s="18"/>
      <c r="DXL347" s="18"/>
      <c r="DXM347" s="18"/>
      <c r="DXN347" s="18"/>
      <c r="DXO347" s="18"/>
      <c r="DXP347" s="18"/>
      <c r="DXQ347" s="18"/>
      <c r="DXR347" s="18"/>
      <c r="DXS347" s="18"/>
      <c r="DXT347" s="18"/>
      <c r="DXU347" s="18"/>
      <c r="DXV347" s="18"/>
      <c r="DXW347" s="18"/>
      <c r="DXX347" s="18"/>
      <c r="DXY347" s="18"/>
      <c r="DXZ347" s="18"/>
      <c r="DYA347" s="18"/>
      <c r="DYB347" s="18"/>
      <c r="DYC347" s="18"/>
      <c r="DYD347" s="18"/>
      <c r="DYE347" s="18"/>
      <c r="DYF347" s="18"/>
      <c r="DYG347" s="18"/>
      <c r="DYH347" s="18"/>
      <c r="DYI347" s="18"/>
      <c r="DYJ347" s="18"/>
      <c r="DYK347" s="18"/>
      <c r="DYL347" s="18"/>
      <c r="DYM347" s="18"/>
      <c r="DYN347" s="18"/>
      <c r="DYO347" s="18"/>
      <c r="DYP347" s="18"/>
      <c r="DYQ347" s="18"/>
      <c r="DYR347" s="18"/>
      <c r="DYS347" s="18"/>
      <c r="DYT347" s="18"/>
      <c r="DYU347" s="18"/>
      <c r="DYV347" s="18"/>
      <c r="DYW347" s="18"/>
      <c r="DYX347" s="18"/>
      <c r="DYY347" s="18"/>
      <c r="DYZ347" s="18"/>
      <c r="DZA347" s="18"/>
      <c r="DZB347" s="18"/>
      <c r="DZC347" s="18"/>
      <c r="DZD347" s="18"/>
      <c r="DZE347" s="18"/>
      <c r="DZF347" s="18"/>
      <c r="DZG347" s="18"/>
      <c r="DZH347" s="18"/>
      <c r="DZI347" s="18"/>
      <c r="DZJ347" s="18"/>
      <c r="DZK347" s="18"/>
      <c r="DZL347" s="18"/>
      <c r="DZM347" s="18"/>
      <c r="DZN347" s="18"/>
      <c r="DZO347" s="18"/>
      <c r="DZP347" s="18"/>
      <c r="DZQ347" s="18"/>
      <c r="DZR347" s="18"/>
      <c r="DZS347" s="18"/>
      <c r="DZT347" s="18"/>
      <c r="DZU347" s="18"/>
      <c r="DZV347" s="18"/>
      <c r="DZW347" s="18"/>
      <c r="DZX347" s="18"/>
      <c r="DZY347" s="18"/>
      <c r="DZZ347" s="18"/>
      <c r="EAA347" s="18"/>
      <c r="EAB347" s="18"/>
      <c r="EAC347" s="18"/>
      <c r="EAD347" s="18"/>
      <c r="EAE347" s="18"/>
      <c r="EAF347" s="18"/>
      <c r="EAG347" s="18"/>
      <c r="EAH347" s="18"/>
      <c r="EAI347" s="18"/>
      <c r="EAJ347" s="18"/>
      <c r="EAK347" s="18"/>
      <c r="EAL347" s="18"/>
      <c r="EAM347" s="18"/>
      <c r="EAN347" s="18"/>
      <c r="EAO347" s="18"/>
      <c r="EAP347" s="18"/>
      <c r="EAQ347" s="18"/>
      <c r="EAR347" s="18"/>
      <c r="EAS347" s="18"/>
      <c r="EAT347" s="18"/>
      <c r="EAU347" s="18"/>
      <c r="EAV347" s="18"/>
      <c r="EAW347" s="18"/>
      <c r="EAX347" s="18"/>
      <c r="EAY347" s="18"/>
      <c r="EAZ347" s="18"/>
      <c r="EBA347" s="18"/>
      <c r="EBB347" s="18"/>
      <c r="EBC347" s="18"/>
      <c r="EBD347" s="18"/>
      <c r="EBE347" s="18"/>
      <c r="EBF347" s="18"/>
      <c r="EBG347" s="18"/>
      <c r="EBH347" s="18"/>
      <c r="EBI347" s="18"/>
      <c r="EBJ347" s="18"/>
      <c r="EBK347" s="18"/>
      <c r="EBL347" s="18"/>
      <c r="EBM347" s="18"/>
      <c r="EBN347" s="18"/>
      <c r="EBO347" s="18"/>
      <c r="EBP347" s="18"/>
      <c r="EBQ347" s="18"/>
      <c r="EBR347" s="18"/>
      <c r="EBS347" s="18"/>
      <c r="EBT347" s="18"/>
      <c r="EBU347" s="18"/>
      <c r="EBV347" s="18"/>
      <c r="EBW347" s="18"/>
      <c r="EBX347" s="18"/>
      <c r="EBY347" s="18"/>
      <c r="EBZ347" s="18"/>
      <c r="ECA347" s="18"/>
      <c r="ECB347" s="18"/>
      <c r="ECC347" s="18"/>
      <c r="ECD347" s="18"/>
      <c r="ECE347" s="18"/>
      <c r="ECF347" s="18"/>
      <c r="ECG347" s="18"/>
      <c r="ECH347" s="18"/>
      <c r="ECI347" s="18"/>
      <c r="ECJ347" s="18"/>
      <c r="ECK347" s="18"/>
      <c r="ECL347" s="18"/>
      <c r="ECM347" s="18"/>
      <c r="ECN347" s="18"/>
      <c r="ECO347" s="18"/>
      <c r="ECP347" s="18"/>
      <c r="ECQ347" s="18"/>
      <c r="ECR347" s="18"/>
      <c r="ECS347" s="18"/>
      <c r="ECT347" s="18"/>
      <c r="ECU347" s="18"/>
      <c r="ECV347" s="18"/>
      <c r="ECW347" s="18"/>
      <c r="ECX347" s="18"/>
      <c r="ECY347" s="18"/>
      <c r="ECZ347" s="18"/>
      <c r="EDA347" s="18"/>
      <c r="EDB347" s="18"/>
      <c r="EDC347" s="18"/>
      <c r="EDD347" s="18"/>
      <c r="EDE347" s="18"/>
      <c r="EDF347" s="18"/>
      <c r="EDG347" s="18"/>
      <c r="EDH347" s="18"/>
      <c r="EDI347" s="18"/>
      <c r="EDJ347" s="18"/>
      <c r="EDK347" s="18"/>
      <c r="EDL347" s="18"/>
      <c r="EDM347" s="18"/>
      <c r="EDN347" s="18"/>
      <c r="EDO347" s="18"/>
      <c r="EDP347" s="18"/>
      <c r="EDQ347" s="18"/>
      <c r="EDR347" s="18"/>
      <c r="EDS347" s="18"/>
      <c r="EDT347" s="18"/>
      <c r="EDU347" s="18"/>
      <c r="EDV347" s="18"/>
      <c r="EDW347" s="18"/>
      <c r="EDX347" s="18"/>
      <c r="EDY347" s="18"/>
      <c r="EDZ347" s="18"/>
      <c r="EEA347" s="18"/>
      <c r="EEB347" s="18"/>
      <c r="EEC347" s="18"/>
      <c r="EED347" s="18"/>
      <c r="EEE347" s="18"/>
      <c r="EEF347" s="18"/>
      <c r="EEG347" s="18"/>
      <c r="EEH347" s="18"/>
      <c r="EEI347" s="18"/>
      <c r="EEJ347" s="18"/>
      <c r="EEK347" s="18"/>
      <c r="EEL347" s="18"/>
      <c r="EEM347" s="18"/>
      <c r="EEN347" s="18"/>
      <c r="EEO347" s="18"/>
      <c r="EEP347" s="18"/>
      <c r="EEQ347" s="18"/>
      <c r="EER347" s="18"/>
      <c r="EES347" s="18"/>
      <c r="EET347" s="18"/>
      <c r="EEU347" s="18"/>
      <c r="EEV347" s="18"/>
      <c r="EEW347" s="18"/>
      <c r="EEX347" s="18"/>
      <c r="EEY347" s="18"/>
      <c r="EEZ347" s="18"/>
      <c r="EFA347" s="18"/>
      <c r="EFB347" s="18"/>
      <c r="EFC347" s="18"/>
      <c r="EFD347" s="18"/>
      <c r="EFE347" s="18"/>
      <c r="EFF347" s="18"/>
      <c r="EFG347" s="18"/>
      <c r="EFH347" s="18"/>
      <c r="EFI347" s="18"/>
      <c r="EFJ347" s="18"/>
      <c r="EFK347" s="18"/>
      <c r="EFL347" s="18"/>
      <c r="EFM347" s="18"/>
      <c r="EFN347" s="18"/>
      <c r="EFO347" s="18"/>
      <c r="EFP347" s="18"/>
      <c r="EFQ347" s="18"/>
      <c r="EFR347" s="18"/>
      <c r="EFS347" s="18"/>
      <c r="EFT347" s="18"/>
      <c r="EFU347" s="18"/>
      <c r="EFV347" s="18"/>
      <c r="EFW347" s="18"/>
      <c r="EFX347" s="18"/>
      <c r="EFY347" s="18"/>
      <c r="EFZ347" s="18"/>
      <c r="EGA347" s="18"/>
      <c r="EGB347" s="18"/>
      <c r="EGC347" s="18"/>
      <c r="EGD347" s="18"/>
      <c r="EGE347" s="18"/>
      <c r="EGF347" s="18"/>
      <c r="EGG347" s="18"/>
      <c r="EGH347" s="18"/>
      <c r="EGI347" s="18"/>
      <c r="EGJ347" s="18"/>
      <c r="EGK347" s="18"/>
      <c r="EGL347" s="18"/>
      <c r="EGM347" s="18"/>
      <c r="EGN347" s="18"/>
      <c r="EGO347" s="18"/>
      <c r="EGP347" s="18"/>
      <c r="EGQ347" s="18"/>
      <c r="EGR347" s="18"/>
      <c r="EGS347" s="18"/>
      <c r="EGT347" s="18"/>
      <c r="EGU347" s="18"/>
      <c r="EGV347" s="18"/>
      <c r="EGW347" s="18"/>
      <c r="EGX347" s="18"/>
      <c r="EGY347" s="18"/>
      <c r="EGZ347" s="18"/>
      <c r="EHA347" s="18"/>
      <c r="EHB347" s="18"/>
      <c r="EHC347" s="18"/>
      <c r="EHD347" s="18"/>
      <c r="EHE347" s="18"/>
      <c r="EHF347" s="18"/>
      <c r="EHG347" s="18"/>
      <c r="EHH347" s="18"/>
      <c r="EHI347" s="18"/>
      <c r="EHJ347" s="18"/>
      <c r="EHK347" s="18"/>
      <c r="EHL347" s="18"/>
      <c r="EHM347" s="18"/>
      <c r="EHN347" s="18"/>
      <c r="EHO347" s="18"/>
      <c r="EHP347" s="18"/>
      <c r="EHQ347" s="18"/>
      <c r="EHR347" s="18"/>
      <c r="EHS347" s="18"/>
      <c r="EHT347" s="18"/>
      <c r="EHU347" s="18"/>
      <c r="EHV347" s="18"/>
      <c r="EHW347" s="18"/>
      <c r="EHX347" s="18"/>
      <c r="EHY347" s="18"/>
      <c r="EHZ347" s="18"/>
      <c r="EIA347" s="18"/>
      <c r="EIB347" s="18"/>
      <c r="EIC347" s="18"/>
      <c r="EID347" s="18"/>
      <c r="EIE347" s="18"/>
      <c r="EIF347" s="18"/>
      <c r="EIG347" s="18"/>
      <c r="EIH347" s="18"/>
      <c r="EII347" s="18"/>
      <c r="EIJ347" s="18"/>
      <c r="EIK347" s="18"/>
      <c r="EIL347" s="18"/>
      <c r="EIM347" s="18"/>
      <c r="EIN347" s="18"/>
      <c r="EIO347" s="18"/>
      <c r="EIP347" s="18"/>
      <c r="EIQ347" s="18"/>
      <c r="EIR347" s="18"/>
      <c r="EIS347" s="18"/>
      <c r="EIT347" s="18"/>
      <c r="EIU347" s="18"/>
      <c r="EIV347" s="18"/>
      <c r="EIW347" s="18"/>
      <c r="EIX347" s="18"/>
      <c r="EIY347" s="18"/>
      <c r="EIZ347" s="18"/>
      <c r="EJA347" s="18"/>
      <c r="EJB347" s="18"/>
      <c r="EJC347" s="18"/>
      <c r="EJD347" s="18"/>
      <c r="EJE347" s="18"/>
      <c r="EJF347" s="18"/>
      <c r="EJG347" s="18"/>
      <c r="EJH347" s="18"/>
      <c r="EJI347" s="18"/>
      <c r="EJJ347" s="18"/>
      <c r="EJK347" s="18"/>
      <c r="EJL347" s="18"/>
      <c r="EJM347" s="18"/>
      <c r="EJN347" s="18"/>
      <c r="EJO347" s="18"/>
      <c r="EJP347" s="18"/>
      <c r="EJQ347" s="18"/>
      <c r="EJR347" s="18"/>
      <c r="EJS347" s="18"/>
      <c r="EJT347" s="18"/>
      <c r="EJU347" s="18"/>
      <c r="EJV347" s="18"/>
      <c r="EJW347" s="18"/>
      <c r="EJX347" s="18"/>
      <c r="EJY347" s="18"/>
      <c r="EJZ347" s="18"/>
      <c r="EKA347" s="18"/>
      <c r="EKB347" s="18"/>
      <c r="EKC347" s="18"/>
      <c r="EKD347" s="18"/>
      <c r="EKE347" s="18"/>
      <c r="EKF347" s="18"/>
      <c r="EKG347" s="18"/>
      <c r="EKH347" s="18"/>
      <c r="EKI347" s="18"/>
      <c r="EKJ347" s="18"/>
      <c r="EKK347" s="18"/>
      <c r="EKL347" s="18"/>
      <c r="EKM347" s="18"/>
      <c r="EKN347" s="18"/>
      <c r="EKO347" s="18"/>
      <c r="EKP347" s="18"/>
      <c r="EKQ347" s="18"/>
      <c r="EKR347" s="18"/>
      <c r="EKS347" s="18"/>
      <c r="EKT347" s="18"/>
      <c r="EKU347" s="18"/>
      <c r="EKV347" s="18"/>
      <c r="EKW347" s="18"/>
      <c r="EKX347" s="18"/>
      <c r="EKY347" s="18"/>
      <c r="EKZ347" s="18"/>
      <c r="ELA347" s="18"/>
      <c r="ELB347" s="18"/>
      <c r="ELC347" s="18"/>
      <c r="ELD347" s="18"/>
      <c r="ELE347" s="18"/>
      <c r="ELF347" s="18"/>
      <c r="ELG347" s="18"/>
      <c r="ELH347" s="18"/>
      <c r="ELI347" s="18"/>
      <c r="ELJ347" s="18"/>
      <c r="ELK347" s="18"/>
      <c r="ELL347" s="18"/>
      <c r="ELM347" s="18"/>
      <c r="ELN347" s="18"/>
      <c r="ELO347" s="18"/>
      <c r="ELP347" s="18"/>
      <c r="ELQ347" s="18"/>
      <c r="ELR347" s="18"/>
      <c r="ELS347" s="18"/>
      <c r="ELT347" s="18"/>
      <c r="ELU347" s="18"/>
      <c r="ELV347" s="18"/>
      <c r="ELW347" s="18"/>
      <c r="ELX347" s="18"/>
      <c r="ELY347" s="18"/>
      <c r="ELZ347" s="18"/>
      <c r="EMA347" s="18"/>
      <c r="EMB347" s="18"/>
      <c r="EMC347" s="18"/>
      <c r="EMD347" s="18"/>
      <c r="EME347" s="18"/>
      <c r="EMF347" s="18"/>
      <c r="EMG347" s="18"/>
      <c r="EMH347" s="18"/>
      <c r="EMI347" s="18"/>
      <c r="EMJ347" s="18"/>
      <c r="EMK347" s="18"/>
      <c r="EML347" s="18"/>
      <c r="EMM347" s="18"/>
      <c r="EMN347" s="18"/>
      <c r="EMO347" s="18"/>
      <c r="EMP347" s="18"/>
      <c r="EMQ347" s="18"/>
      <c r="EMR347" s="18"/>
      <c r="EMS347" s="18"/>
      <c r="EMT347" s="18"/>
      <c r="EMU347" s="18"/>
      <c r="EMV347" s="18"/>
      <c r="EMW347" s="18"/>
      <c r="EMX347" s="18"/>
      <c r="EMY347" s="18"/>
      <c r="EMZ347" s="18"/>
      <c r="ENA347" s="18"/>
      <c r="ENB347" s="18"/>
      <c r="ENC347" s="18"/>
      <c r="END347" s="18"/>
      <c r="ENE347" s="18"/>
      <c r="ENF347" s="18"/>
      <c r="ENG347" s="18"/>
      <c r="ENH347" s="18"/>
      <c r="ENI347" s="18"/>
      <c r="ENJ347" s="18"/>
      <c r="ENK347" s="18"/>
      <c r="ENL347" s="18"/>
      <c r="ENM347" s="18"/>
      <c r="ENN347" s="18"/>
      <c r="ENO347" s="18"/>
      <c r="ENP347" s="18"/>
      <c r="ENQ347" s="18"/>
      <c r="ENR347" s="18"/>
      <c r="ENS347" s="18"/>
      <c r="ENT347" s="18"/>
      <c r="ENU347" s="18"/>
      <c r="ENV347" s="18"/>
      <c r="ENW347" s="18"/>
      <c r="ENX347" s="18"/>
      <c r="ENY347" s="18"/>
      <c r="ENZ347" s="18"/>
      <c r="EOA347" s="18"/>
      <c r="EOB347" s="18"/>
      <c r="EOC347" s="18"/>
      <c r="EOD347" s="18"/>
      <c r="EOE347" s="18"/>
      <c r="EOF347" s="18"/>
      <c r="EOG347" s="18"/>
      <c r="EOH347" s="18"/>
      <c r="EOI347" s="18"/>
      <c r="EOJ347" s="18"/>
      <c r="EOK347" s="18"/>
      <c r="EOL347" s="18"/>
      <c r="EOM347" s="18"/>
      <c r="EON347" s="18"/>
      <c r="EOO347" s="18"/>
      <c r="EOP347" s="18"/>
      <c r="EOQ347" s="18"/>
      <c r="EOR347" s="18"/>
      <c r="EOS347" s="18"/>
      <c r="EOT347" s="18"/>
      <c r="EOU347" s="18"/>
      <c r="EOV347" s="18"/>
      <c r="EOW347" s="18"/>
      <c r="EOX347" s="18"/>
      <c r="EOY347" s="18"/>
      <c r="EOZ347" s="18"/>
      <c r="EPA347" s="18"/>
      <c r="EPB347" s="18"/>
      <c r="EPC347" s="18"/>
      <c r="EPD347" s="18"/>
      <c r="EPE347" s="18"/>
      <c r="EPF347" s="18"/>
      <c r="EPG347" s="18"/>
      <c r="EPH347" s="18"/>
      <c r="EPI347" s="18"/>
      <c r="EPJ347" s="18"/>
      <c r="EPK347" s="18"/>
      <c r="EPL347" s="18"/>
      <c r="EPM347" s="18"/>
      <c r="EPN347" s="18"/>
      <c r="EPO347" s="18"/>
      <c r="EPP347" s="18"/>
      <c r="EPQ347" s="18"/>
      <c r="EPR347" s="18"/>
      <c r="EPS347" s="18"/>
      <c r="EPT347" s="18"/>
      <c r="EPU347" s="18"/>
      <c r="EPV347" s="18"/>
      <c r="EPW347" s="18"/>
      <c r="EPX347" s="18"/>
      <c r="EPY347" s="18"/>
      <c r="EPZ347" s="18"/>
      <c r="EQA347" s="18"/>
      <c r="EQB347" s="18"/>
      <c r="EQC347" s="18"/>
      <c r="EQD347" s="18"/>
      <c r="EQE347" s="18"/>
      <c r="EQF347" s="18"/>
      <c r="EQG347" s="18"/>
      <c r="EQH347" s="18"/>
      <c r="EQI347" s="18"/>
      <c r="EQJ347" s="18"/>
      <c r="EQK347" s="18"/>
      <c r="EQL347" s="18"/>
      <c r="EQM347" s="18"/>
      <c r="EQN347" s="18"/>
      <c r="EQO347" s="18"/>
      <c r="EQP347" s="18"/>
      <c r="EQQ347" s="18"/>
      <c r="EQR347" s="18"/>
      <c r="EQS347" s="18"/>
      <c r="EQT347" s="18"/>
      <c r="EQU347" s="18"/>
      <c r="EQV347" s="18"/>
      <c r="EQW347" s="18"/>
      <c r="EQX347" s="18"/>
      <c r="EQY347" s="18"/>
      <c r="EQZ347" s="18"/>
      <c r="ERA347" s="18"/>
      <c r="ERB347" s="18"/>
      <c r="ERC347" s="18"/>
      <c r="ERD347" s="18"/>
      <c r="ERE347" s="18"/>
      <c r="ERF347" s="18"/>
      <c r="ERG347" s="18"/>
      <c r="ERH347" s="18"/>
      <c r="ERI347" s="18"/>
      <c r="ERJ347" s="18"/>
      <c r="ERK347" s="18"/>
      <c r="ERL347" s="18"/>
      <c r="ERM347" s="18"/>
      <c r="ERN347" s="18"/>
      <c r="ERO347" s="18"/>
      <c r="ERP347" s="18"/>
      <c r="ERQ347" s="18"/>
      <c r="ERR347" s="18"/>
      <c r="ERS347" s="18"/>
      <c r="ERT347" s="18"/>
      <c r="ERU347" s="18"/>
      <c r="ERV347" s="18"/>
      <c r="ERW347" s="18"/>
      <c r="ERX347" s="18"/>
      <c r="ERY347" s="18"/>
      <c r="ERZ347" s="18"/>
      <c r="ESA347" s="18"/>
      <c r="ESB347" s="18"/>
      <c r="ESC347" s="18"/>
      <c r="ESD347" s="18"/>
      <c r="ESE347" s="18"/>
      <c r="ESF347" s="18"/>
      <c r="ESG347" s="18"/>
      <c r="ESH347" s="18"/>
      <c r="ESI347" s="18"/>
      <c r="ESJ347" s="18"/>
      <c r="ESK347" s="18"/>
      <c r="ESL347" s="18"/>
      <c r="ESM347" s="18"/>
      <c r="ESN347" s="18"/>
      <c r="ESO347" s="18"/>
      <c r="ESP347" s="18"/>
      <c r="ESQ347" s="18"/>
      <c r="ESR347" s="18"/>
      <c r="ESS347" s="18"/>
      <c r="EST347" s="18"/>
      <c r="ESU347" s="18"/>
      <c r="ESV347" s="18"/>
      <c r="ESW347" s="18"/>
      <c r="ESX347" s="18"/>
      <c r="ESY347" s="18"/>
      <c r="ESZ347" s="18"/>
      <c r="ETA347" s="18"/>
      <c r="ETB347" s="18"/>
      <c r="ETC347" s="18"/>
      <c r="ETD347" s="18"/>
      <c r="ETE347" s="18"/>
      <c r="ETF347" s="18"/>
      <c r="ETG347" s="18"/>
      <c r="ETH347" s="18"/>
      <c r="ETI347" s="18"/>
      <c r="ETJ347" s="18"/>
      <c r="ETK347" s="18"/>
      <c r="ETL347" s="18"/>
      <c r="ETM347" s="18"/>
      <c r="ETN347" s="18"/>
      <c r="ETO347" s="18"/>
      <c r="ETP347" s="18"/>
      <c r="ETQ347" s="18"/>
      <c r="ETR347" s="18"/>
      <c r="ETS347" s="18"/>
      <c r="ETT347" s="18"/>
      <c r="ETU347" s="18"/>
      <c r="ETV347" s="18"/>
      <c r="ETW347" s="18"/>
      <c r="ETX347" s="18"/>
      <c r="ETY347" s="18"/>
      <c r="ETZ347" s="18"/>
      <c r="EUA347" s="18"/>
      <c r="EUB347" s="18"/>
      <c r="EUC347" s="18"/>
      <c r="EUD347" s="18"/>
      <c r="EUE347" s="18"/>
      <c r="EUF347" s="18"/>
      <c r="EUG347" s="18"/>
      <c r="EUH347" s="18"/>
      <c r="EUI347" s="18"/>
      <c r="EUJ347" s="18"/>
      <c r="EUK347" s="18"/>
      <c r="EUL347" s="18"/>
      <c r="EUM347" s="18"/>
      <c r="EUN347" s="18"/>
      <c r="EUO347" s="18"/>
      <c r="EUP347" s="18"/>
      <c r="EUQ347" s="18"/>
      <c r="EUR347" s="18"/>
      <c r="EUS347" s="18"/>
      <c r="EUT347" s="18"/>
      <c r="EUU347" s="18"/>
      <c r="EUV347" s="18"/>
      <c r="EUW347" s="18"/>
      <c r="EUX347" s="18"/>
      <c r="EUY347" s="18"/>
      <c r="EUZ347" s="18"/>
      <c r="EVA347" s="18"/>
      <c r="EVB347" s="18"/>
      <c r="EVC347" s="18"/>
      <c r="EVD347" s="18"/>
      <c r="EVE347" s="18"/>
      <c r="EVF347" s="18"/>
      <c r="EVG347" s="18"/>
      <c r="EVH347" s="18"/>
      <c r="EVI347" s="18"/>
      <c r="EVJ347" s="18"/>
      <c r="EVK347" s="18"/>
      <c r="EVL347" s="18"/>
      <c r="EVM347" s="18"/>
      <c r="EVN347" s="18"/>
      <c r="EVO347" s="18"/>
      <c r="EVP347" s="18"/>
      <c r="EVQ347" s="18"/>
      <c r="EVR347" s="18"/>
      <c r="EVS347" s="18"/>
      <c r="EVT347" s="18"/>
      <c r="EVU347" s="18"/>
      <c r="EVV347" s="18"/>
      <c r="EVW347" s="18"/>
      <c r="EVX347" s="18"/>
      <c r="EVY347" s="18"/>
      <c r="EVZ347" s="18"/>
      <c r="EWA347" s="18"/>
      <c r="EWB347" s="18"/>
      <c r="EWC347" s="18"/>
      <c r="EWD347" s="18"/>
      <c r="EWE347" s="18"/>
      <c r="EWF347" s="18"/>
      <c r="EWG347" s="18"/>
      <c r="EWH347" s="18"/>
      <c r="EWI347" s="18"/>
      <c r="EWJ347" s="18"/>
      <c r="EWK347" s="18"/>
      <c r="EWL347" s="18"/>
      <c r="EWM347" s="18"/>
      <c r="EWN347" s="18"/>
      <c r="EWO347" s="18"/>
      <c r="EWP347" s="18"/>
      <c r="EWQ347" s="18"/>
      <c r="EWR347" s="18"/>
      <c r="EWS347" s="18"/>
      <c r="EWT347" s="18"/>
      <c r="EWU347" s="18"/>
      <c r="EWV347" s="18"/>
      <c r="EWW347" s="18"/>
      <c r="EWX347" s="18"/>
      <c r="EWY347" s="18"/>
      <c r="EWZ347" s="18"/>
      <c r="EXA347" s="18"/>
      <c r="EXB347" s="18"/>
      <c r="EXC347" s="18"/>
      <c r="EXD347" s="18"/>
      <c r="EXE347" s="18"/>
      <c r="EXF347" s="18"/>
      <c r="EXG347" s="18"/>
      <c r="EXH347" s="18"/>
      <c r="EXI347" s="18"/>
      <c r="EXJ347" s="18"/>
      <c r="EXK347" s="18"/>
      <c r="EXL347" s="18"/>
      <c r="EXM347" s="18"/>
      <c r="EXN347" s="18"/>
      <c r="EXO347" s="18"/>
      <c r="EXP347" s="18"/>
      <c r="EXQ347" s="18"/>
      <c r="EXR347" s="18"/>
      <c r="EXS347" s="18"/>
      <c r="EXT347" s="18"/>
      <c r="EXU347" s="18"/>
      <c r="EXV347" s="18"/>
      <c r="EXW347" s="18"/>
      <c r="EXX347" s="18"/>
      <c r="EXY347" s="18"/>
      <c r="EXZ347" s="18"/>
      <c r="EYA347" s="18"/>
      <c r="EYB347" s="18"/>
      <c r="EYC347" s="18"/>
      <c r="EYD347" s="18"/>
      <c r="EYE347" s="18"/>
      <c r="EYF347" s="18"/>
      <c r="EYG347" s="18"/>
      <c r="EYH347" s="18"/>
      <c r="EYI347" s="18"/>
      <c r="EYJ347" s="18"/>
      <c r="EYK347" s="18"/>
      <c r="EYL347" s="18"/>
      <c r="EYM347" s="18"/>
      <c r="EYN347" s="18"/>
      <c r="EYO347" s="18"/>
      <c r="EYP347" s="18"/>
      <c r="EYQ347" s="18"/>
      <c r="EYR347" s="18"/>
      <c r="EYS347" s="18"/>
      <c r="EYT347" s="18"/>
      <c r="EYU347" s="18"/>
      <c r="EYV347" s="18"/>
      <c r="EYW347" s="18"/>
      <c r="EYX347" s="18"/>
      <c r="EYY347" s="18"/>
      <c r="EYZ347" s="18"/>
      <c r="EZA347" s="18"/>
      <c r="EZB347" s="18"/>
      <c r="EZC347" s="18"/>
      <c r="EZD347" s="18"/>
      <c r="EZE347" s="18"/>
      <c r="EZF347" s="18"/>
      <c r="EZG347" s="18"/>
      <c r="EZH347" s="18"/>
      <c r="EZI347" s="18"/>
      <c r="EZJ347" s="18"/>
      <c r="EZK347" s="18"/>
      <c r="EZL347" s="18"/>
      <c r="EZM347" s="18"/>
      <c r="EZN347" s="18"/>
      <c r="EZO347" s="18"/>
      <c r="EZP347" s="18"/>
      <c r="EZQ347" s="18"/>
      <c r="EZR347" s="18"/>
      <c r="EZS347" s="18"/>
      <c r="EZT347" s="18"/>
      <c r="EZU347" s="18"/>
      <c r="EZV347" s="18"/>
      <c r="EZW347" s="18"/>
      <c r="EZX347" s="18"/>
      <c r="EZY347" s="18"/>
      <c r="EZZ347" s="18"/>
      <c r="FAA347" s="18"/>
      <c r="FAB347" s="18"/>
      <c r="FAC347" s="18"/>
      <c r="FAD347" s="18"/>
      <c r="FAE347" s="18"/>
      <c r="FAF347" s="18"/>
      <c r="FAG347" s="18"/>
      <c r="FAH347" s="18"/>
      <c r="FAI347" s="18"/>
      <c r="FAJ347" s="18"/>
      <c r="FAK347" s="18"/>
      <c r="FAL347" s="18"/>
      <c r="FAM347" s="18"/>
      <c r="FAN347" s="18"/>
      <c r="FAO347" s="18"/>
      <c r="FAP347" s="18"/>
      <c r="FAQ347" s="18"/>
      <c r="FAR347" s="18"/>
      <c r="FAS347" s="18"/>
      <c r="FAT347" s="18"/>
      <c r="FAU347" s="18"/>
      <c r="FAV347" s="18"/>
      <c r="FAW347" s="18"/>
      <c r="FAX347" s="18"/>
      <c r="FAY347" s="18"/>
      <c r="FAZ347" s="18"/>
      <c r="FBA347" s="18"/>
      <c r="FBB347" s="18"/>
      <c r="FBC347" s="18"/>
      <c r="FBD347" s="18"/>
      <c r="FBE347" s="18"/>
      <c r="FBF347" s="18"/>
      <c r="FBG347" s="18"/>
      <c r="FBH347" s="18"/>
      <c r="FBI347" s="18"/>
      <c r="FBJ347" s="18"/>
      <c r="FBK347" s="18"/>
      <c r="FBL347" s="18"/>
      <c r="FBM347" s="18"/>
      <c r="FBN347" s="18"/>
      <c r="FBO347" s="18"/>
      <c r="FBP347" s="18"/>
      <c r="FBQ347" s="18"/>
      <c r="FBR347" s="18"/>
      <c r="FBS347" s="18"/>
      <c r="FBT347" s="18"/>
      <c r="FBU347" s="18"/>
      <c r="FBV347" s="18"/>
      <c r="FBW347" s="18"/>
      <c r="FBX347" s="18"/>
      <c r="FBY347" s="18"/>
      <c r="FBZ347" s="18"/>
      <c r="FCA347" s="18"/>
      <c r="FCB347" s="18"/>
      <c r="FCC347" s="18"/>
      <c r="FCD347" s="18"/>
      <c r="FCE347" s="18"/>
      <c r="FCF347" s="18"/>
      <c r="FCG347" s="18"/>
      <c r="FCH347" s="18"/>
      <c r="FCI347" s="18"/>
      <c r="FCJ347" s="18"/>
      <c r="FCK347" s="18"/>
      <c r="FCL347" s="18"/>
      <c r="FCM347" s="18"/>
      <c r="FCN347" s="18"/>
      <c r="FCO347" s="18"/>
      <c r="FCP347" s="18"/>
      <c r="FCQ347" s="18"/>
      <c r="FCR347" s="18"/>
      <c r="FCS347" s="18"/>
      <c r="FCT347" s="18"/>
      <c r="FCU347" s="18"/>
      <c r="FCV347" s="18"/>
      <c r="FCW347" s="18"/>
      <c r="FCX347" s="18"/>
      <c r="FCY347" s="18"/>
      <c r="FCZ347" s="18"/>
      <c r="FDA347" s="18"/>
      <c r="FDB347" s="18"/>
      <c r="FDC347" s="18"/>
      <c r="FDD347" s="18"/>
      <c r="FDE347" s="18"/>
      <c r="FDF347" s="18"/>
      <c r="FDG347" s="18"/>
      <c r="FDH347" s="18"/>
      <c r="FDI347" s="18"/>
      <c r="FDJ347" s="18"/>
      <c r="FDK347" s="18"/>
      <c r="FDL347" s="18"/>
      <c r="FDM347" s="18"/>
      <c r="FDN347" s="18"/>
      <c r="FDO347" s="18"/>
      <c r="FDP347" s="18"/>
      <c r="FDQ347" s="18"/>
      <c r="FDR347" s="18"/>
      <c r="FDS347" s="18"/>
      <c r="FDT347" s="18"/>
      <c r="FDU347" s="18"/>
      <c r="FDV347" s="18"/>
      <c r="FDW347" s="18"/>
      <c r="FDX347" s="18"/>
      <c r="FDY347" s="18"/>
      <c r="FDZ347" s="18"/>
      <c r="FEA347" s="18"/>
      <c r="FEB347" s="18"/>
      <c r="FEC347" s="18"/>
      <c r="FED347" s="18"/>
      <c r="FEE347" s="18"/>
      <c r="FEF347" s="18"/>
      <c r="FEG347" s="18"/>
      <c r="FEH347" s="18"/>
      <c r="FEI347" s="18"/>
      <c r="FEJ347" s="18"/>
      <c r="FEK347" s="18"/>
      <c r="FEL347" s="18"/>
      <c r="FEM347" s="18"/>
      <c r="FEN347" s="18"/>
      <c r="FEO347" s="18"/>
      <c r="FEP347" s="18"/>
      <c r="FEQ347" s="18"/>
      <c r="FER347" s="18"/>
      <c r="FES347" s="18"/>
      <c r="FET347" s="18"/>
      <c r="FEU347" s="18"/>
      <c r="FEV347" s="18"/>
      <c r="FEW347" s="18"/>
      <c r="FEX347" s="18"/>
      <c r="FEY347" s="18"/>
      <c r="FEZ347" s="18"/>
      <c r="FFA347" s="18"/>
      <c r="FFB347" s="18"/>
      <c r="FFC347" s="18"/>
      <c r="FFD347" s="18"/>
      <c r="FFE347" s="18"/>
      <c r="FFF347" s="18"/>
      <c r="FFG347" s="18"/>
      <c r="FFH347" s="18"/>
      <c r="FFI347" s="18"/>
      <c r="FFJ347" s="18"/>
      <c r="FFK347" s="18"/>
      <c r="FFL347" s="18"/>
      <c r="FFM347" s="18"/>
      <c r="FFN347" s="18"/>
      <c r="FFO347" s="18"/>
      <c r="FFP347" s="18"/>
      <c r="FFQ347" s="18"/>
      <c r="FFR347" s="18"/>
      <c r="FFS347" s="18"/>
      <c r="FFT347" s="18"/>
      <c r="FFU347" s="18"/>
      <c r="FFV347" s="18"/>
      <c r="FFW347" s="18"/>
      <c r="FFX347" s="18"/>
      <c r="FFY347" s="18"/>
      <c r="FFZ347" s="18"/>
      <c r="FGA347" s="18"/>
      <c r="FGB347" s="18"/>
      <c r="FGC347" s="18"/>
      <c r="FGD347" s="18"/>
      <c r="FGE347" s="18"/>
      <c r="FGF347" s="18"/>
      <c r="FGG347" s="18"/>
      <c r="FGH347" s="18"/>
      <c r="FGI347" s="18"/>
      <c r="FGJ347" s="18"/>
      <c r="FGK347" s="18"/>
      <c r="FGL347" s="18"/>
      <c r="FGM347" s="18"/>
      <c r="FGN347" s="18"/>
      <c r="FGO347" s="18"/>
      <c r="FGP347" s="18"/>
      <c r="FGQ347" s="18"/>
      <c r="FGR347" s="18"/>
      <c r="FGS347" s="18"/>
      <c r="FGT347" s="18"/>
      <c r="FGU347" s="18"/>
      <c r="FGV347" s="18"/>
      <c r="FGW347" s="18"/>
      <c r="FGX347" s="18"/>
      <c r="FGY347" s="18"/>
      <c r="FGZ347" s="18"/>
      <c r="FHA347" s="18"/>
      <c r="FHB347" s="18"/>
      <c r="FHC347" s="18"/>
      <c r="FHD347" s="18"/>
      <c r="FHE347" s="18"/>
      <c r="FHF347" s="18"/>
      <c r="FHG347" s="18"/>
      <c r="FHH347" s="18"/>
      <c r="FHI347" s="18"/>
      <c r="FHJ347" s="18"/>
      <c r="FHK347" s="18"/>
      <c r="FHL347" s="18"/>
      <c r="FHM347" s="18"/>
      <c r="FHN347" s="18"/>
      <c r="FHO347" s="18"/>
      <c r="FHP347" s="18"/>
      <c r="FHQ347" s="18"/>
      <c r="FHR347" s="18"/>
      <c r="FHS347" s="18"/>
      <c r="FHT347" s="18"/>
      <c r="FHU347" s="18"/>
      <c r="FHV347" s="18"/>
      <c r="FHW347" s="18"/>
      <c r="FHX347" s="18"/>
      <c r="FHY347" s="18"/>
      <c r="FHZ347" s="18"/>
      <c r="FIA347" s="18"/>
      <c r="FIB347" s="18"/>
      <c r="FIC347" s="18"/>
      <c r="FID347" s="18"/>
      <c r="FIE347" s="18"/>
      <c r="FIF347" s="18"/>
      <c r="FIG347" s="18"/>
      <c r="FIH347" s="18"/>
      <c r="FII347" s="18"/>
      <c r="FIJ347" s="18"/>
      <c r="FIK347" s="18"/>
      <c r="FIL347" s="18"/>
      <c r="FIM347" s="18"/>
      <c r="FIN347" s="18"/>
      <c r="FIO347" s="18"/>
      <c r="FIP347" s="18"/>
      <c r="FIQ347" s="18"/>
      <c r="FIR347" s="18"/>
      <c r="FIS347" s="18"/>
      <c r="FIT347" s="18"/>
      <c r="FIU347" s="18"/>
      <c r="FIV347" s="18"/>
      <c r="FIW347" s="18"/>
      <c r="FIX347" s="18"/>
      <c r="FIY347" s="18"/>
      <c r="FIZ347" s="18"/>
      <c r="FJA347" s="18"/>
      <c r="FJB347" s="18"/>
      <c r="FJC347" s="18"/>
      <c r="FJD347" s="18"/>
      <c r="FJE347" s="18"/>
      <c r="FJF347" s="18"/>
      <c r="FJG347" s="18"/>
      <c r="FJH347" s="18"/>
      <c r="FJI347" s="18"/>
      <c r="FJJ347" s="18"/>
      <c r="FJK347" s="18"/>
      <c r="FJL347" s="18"/>
      <c r="FJM347" s="18"/>
      <c r="FJN347" s="18"/>
      <c r="FJO347" s="18"/>
      <c r="FJP347" s="18"/>
      <c r="FJQ347" s="18"/>
      <c r="FJR347" s="18"/>
      <c r="FJS347" s="18"/>
      <c r="FJT347" s="18"/>
      <c r="FJU347" s="18"/>
      <c r="FJV347" s="18"/>
      <c r="FJW347" s="18"/>
      <c r="FJX347" s="18"/>
      <c r="FJY347" s="18"/>
      <c r="FJZ347" s="18"/>
      <c r="FKA347" s="18"/>
      <c r="FKB347" s="18"/>
      <c r="FKC347" s="18"/>
      <c r="FKD347" s="18"/>
      <c r="FKE347" s="18"/>
      <c r="FKF347" s="18"/>
      <c r="FKG347" s="18"/>
      <c r="FKH347" s="18"/>
      <c r="FKI347" s="18"/>
      <c r="FKJ347" s="18"/>
      <c r="FKK347" s="18"/>
      <c r="FKL347" s="18"/>
      <c r="FKM347" s="18"/>
      <c r="FKN347" s="18"/>
      <c r="FKO347" s="18"/>
      <c r="FKP347" s="18"/>
      <c r="FKQ347" s="18"/>
      <c r="FKR347" s="18"/>
      <c r="FKS347" s="18"/>
      <c r="FKT347" s="18"/>
      <c r="FKU347" s="18"/>
      <c r="FKV347" s="18"/>
      <c r="FKW347" s="18"/>
      <c r="FKX347" s="18"/>
      <c r="FKY347" s="18"/>
      <c r="FKZ347" s="18"/>
      <c r="FLA347" s="18"/>
      <c r="FLB347" s="18"/>
      <c r="FLC347" s="18"/>
      <c r="FLD347" s="18"/>
      <c r="FLE347" s="18"/>
      <c r="FLF347" s="18"/>
      <c r="FLG347" s="18"/>
      <c r="FLH347" s="18"/>
      <c r="FLI347" s="18"/>
      <c r="FLJ347" s="18"/>
      <c r="FLK347" s="18"/>
      <c r="FLL347" s="18"/>
      <c r="FLM347" s="18"/>
      <c r="FLN347" s="18"/>
      <c r="FLO347" s="18"/>
      <c r="FLP347" s="18"/>
      <c r="FLQ347" s="18"/>
      <c r="FLR347" s="18"/>
      <c r="FLS347" s="18"/>
      <c r="FLT347" s="18"/>
      <c r="FLU347" s="18"/>
      <c r="FLV347" s="18"/>
      <c r="FLW347" s="18"/>
      <c r="FLX347" s="18"/>
      <c r="FLY347" s="18"/>
      <c r="FLZ347" s="18"/>
      <c r="FMA347" s="18"/>
      <c r="FMB347" s="18"/>
      <c r="FMC347" s="18"/>
      <c r="FMD347" s="18"/>
      <c r="FME347" s="18"/>
      <c r="FMF347" s="18"/>
      <c r="FMG347" s="18"/>
      <c r="FMH347" s="18"/>
      <c r="FMI347" s="18"/>
      <c r="FMJ347" s="18"/>
      <c r="FMK347" s="18"/>
      <c r="FML347" s="18"/>
      <c r="FMM347" s="18"/>
      <c r="FMN347" s="18"/>
      <c r="FMO347" s="18"/>
      <c r="FMP347" s="18"/>
      <c r="FMQ347" s="18"/>
      <c r="FMR347" s="18"/>
      <c r="FMS347" s="18"/>
      <c r="FMT347" s="18"/>
      <c r="FMU347" s="18"/>
      <c r="FMV347" s="18"/>
      <c r="FMW347" s="18"/>
      <c r="FMX347" s="18"/>
      <c r="FMY347" s="18"/>
      <c r="FMZ347" s="18"/>
      <c r="FNA347" s="18"/>
      <c r="FNB347" s="18"/>
      <c r="FNC347" s="18"/>
      <c r="FND347" s="18"/>
      <c r="FNE347" s="18"/>
      <c r="FNF347" s="18"/>
      <c r="FNG347" s="18"/>
      <c r="FNH347" s="18"/>
      <c r="FNI347" s="18"/>
      <c r="FNJ347" s="18"/>
      <c r="FNK347" s="18"/>
      <c r="FNL347" s="18"/>
      <c r="FNM347" s="18"/>
      <c r="FNN347" s="18"/>
      <c r="FNO347" s="18"/>
      <c r="FNP347" s="18"/>
      <c r="FNQ347" s="18"/>
      <c r="FNR347" s="18"/>
      <c r="FNS347" s="18"/>
      <c r="FNT347" s="18"/>
      <c r="FNU347" s="18"/>
      <c r="FNV347" s="18"/>
      <c r="FNW347" s="18"/>
      <c r="FNX347" s="18"/>
      <c r="FNY347" s="18"/>
      <c r="FNZ347" s="18"/>
      <c r="FOA347" s="18"/>
      <c r="FOB347" s="18"/>
      <c r="FOC347" s="18"/>
      <c r="FOD347" s="18"/>
      <c r="FOE347" s="18"/>
      <c r="FOF347" s="18"/>
      <c r="FOG347" s="18"/>
      <c r="FOH347" s="18"/>
      <c r="FOI347" s="18"/>
      <c r="FOJ347" s="18"/>
      <c r="FOK347" s="18"/>
      <c r="FOL347" s="18"/>
      <c r="FOM347" s="18"/>
      <c r="FON347" s="18"/>
      <c r="FOO347" s="18"/>
      <c r="FOP347" s="18"/>
      <c r="FOQ347" s="18"/>
      <c r="FOR347" s="18"/>
      <c r="FOS347" s="18"/>
      <c r="FOT347" s="18"/>
      <c r="FOU347" s="18"/>
      <c r="FOV347" s="18"/>
      <c r="FOW347" s="18"/>
      <c r="FOX347" s="18"/>
      <c r="FOY347" s="18"/>
      <c r="FOZ347" s="18"/>
      <c r="FPA347" s="18"/>
      <c r="FPB347" s="18"/>
      <c r="FPC347" s="18"/>
      <c r="FPD347" s="18"/>
      <c r="FPE347" s="18"/>
      <c r="FPF347" s="18"/>
      <c r="FPG347" s="18"/>
      <c r="FPH347" s="18"/>
      <c r="FPI347" s="18"/>
      <c r="FPJ347" s="18"/>
      <c r="FPK347" s="18"/>
      <c r="FPL347" s="18"/>
      <c r="FPM347" s="18"/>
      <c r="FPN347" s="18"/>
      <c r="FPO347" s="18"/>
      <c r="FPP347" s="18"/>
      <c r="FPQ347" s="18"/>
      <c r="FPR347" s="18"/>
      <c r="FPS347" s="18"/>
      <c r="FPT347" s="18"/>
      <c r="FPU347" s="18"/>
      <c r="FPV347" s="18"/>
      <c r="FPW347" s="18"/>
      <c r="FPX347" s="18"/>
      <c r="FPY347" s="18"/>
      <c r="FPZ347" s="18"/>
      <c r="FQA347" s="18"/>
      <c r="FQB347" s="18"/>
      <c r="FQC347" s="18"/>
      <c r="FQD347" s="18"/>
      <c r="FQE347" s="18"/>
      <c r="FQF347" s="18"/>
      <c r="FQG347" s="18"/>
      <c r="FQH347" s="18"/>
      <c r="FQI347" s="18"/>
      <c r="FQJ347" s="18"/>
      <c r="FQK347" s="18"/>
      <c r="FQL347" s="18"/>
      <c r="FQM347" s="18"/>
      <c r="FQN347" s="18"/>
      <c r="FQO347" s="18"/>
      <c r="FQP347" s="18"/>
      <c r="FQQ347" s="18"/>
      <c r="FQR347" s="18"/>
      <c r="FQS347" s="18"/>
      <c r="FQT347" s="18"/>
      <c r="FQU347" s="18"/>
      <c r="FQV347" s="18"/>
      <c r="FQW347" s="18"/>
      <c r="FQX347" s="18"/>
      <c r="FQY347" s="18"/>
      <c r="FQZ347" s="18"/>
      <c r="FRA347" s="18"/>
      <c r="FRB347" s="18"/>
      <c r="FRC347" s="18"/>
      <c r="FRD347" s="18"/>
      <c r="FRE347" s="18"/>
      <c r="FRF347" s="18"/>
      <c r="FRG347" s="18"/>
      <c r="FRH347" s="18"/>
      <c r="FRI347" s="18"/>
      <c r="FRJ347" s="18"/>
      <c r="FRK347" s="18"/>
      <c r="FRL347" s="18"/>
      <c r="FRM347" s="18"/>
      <c r="FRN347" s="18"/>
      <c r="FRO347" s="18"/>
      <c r="FRP347" s="18"/>
      <c r="FRQ347" s="18"/>
      <c r="FRR347" s="18"/>
      <c r="FRS347" s="18"/>
      <c r="FRT347" s="18"/>
      <c r="FRU347" s="18"/>
      <c r="FRV347" s="18"/>
      <c r="FRW347" s="18"/>
      <c r="FRX347" s="18"/>
      <c r="FRY347" s="18"/>
      <c r="FRZ347" s="18"/>
      <c r="FSA347" s="18"/>
      <c r="FSB347" s="18"/>
      <c r="FSC347" s="18"/>
      <c r="FSD347" s="18"/>
      <c r="FSE347" s="18"/>
      <c r="FSF347" s="18"/>
      <c r="FSG347" s="18"/>
      <c r="FSH347" s="18"/>
      <c r="FSI347" s="18"/>
      <c r="FSJ347" s="18"/>
      <c r="FSK347" s="18"/>
      <c r="FSL347" s="18"/>
      <c r="FSM347" s="18"/>
      <c r="FSN347" s="18"/>
      <c r="FSO347" s="18"/>
      <c r="FSP347" s="18"/>
      <c r="FSQ347" s="18"/>
      <c r="FSR347" s="18"/>
      <c r="FSS347" s="18"/>
      <c r="FST347" s="18"/>
      <c r="FSU347" s="18"/>
      <c r="FSV347" s="18"/>
      <c r="FSW347" s="18"/>
      <c r="FSX347" s="18"/>
      <c r="FSY347" s="18"/>
      <c r="FSZ347" s="18"/>
      <c r="FTA347" s="18"/>
      <c r="FTB347" s="18"/>
      <c r="FTC347" s="18"/>
      <c r="FTD347" s="18"/>
      <c r="FTE347" s="18"/>
      <c r="FTF347" s="18"/>
      <c r="FTG347" s="18"/>
      <c r="FTH347" s="18"/>
      <c r="FTI347" s="18"/>
      <c r="FTJ347" s="18"/>
      <c r="FTK347" s="18"/>
      <c r="FTL347" s="18"/>
      <c r="FTM347" s="18"/>
      <c r="FTN347" s="18"/>
      <c r="FTO347" s="18"/>
      <c r="FTP347" s="18"/>
      <c r="FTQ347" s="18"/>
      <c r="FTR347" s="18"/>
      <c r="FTS347" s="18"/>
      <c r="FTT347" s="18"/>
      <c r="FTU347" s="18"/>
      <c r="FTV347" s="18"/>
      <c r="FTW347" s="18"/>
      <c r="FTX347" s="18"/>
      <c r="FTY347" s="18"/>
      <c r="FTZ347" s="18"/>
      <c r="FUA347" s="18"/>
      <c r="FUB347" s="18"/>
      <c r="FUC347" s="18"/>
      <c r="FUD347" s="18"/>
      <c r="FUE347" s="18"/>
      <c r="FUF347" s="18"/>
      <c r="FUG347" s="18"/>
      <c r="FUH347" s="18"/>
      <c r="FUI347" s="18"/>
      <c r="FUJ347" s="18"/>
      <c r="FUK347" s="18"/>
      <c r="FUL347" s="18"/>
      <c r="FUM347" s="18"/>
      <c r="FUN347" s="18"/>
      <c r="FUO347" s="18"/>
      <c r="FUP347" s="18"/>
      <c r="FUQ347" s="18"/>
      <c r="FUR347" s="18"/>
      <c r="FUS347" s="18"/>
      <c r="FUT347" s="18"/>
      <c r="FUU347" s="18"/>
      <c r="FUV347" s="18"/>
      <c r="FUW347" s="18"/>
      <c r="FUX347" s="18"/>
      <c r="FUY347" s="18"/>
      <c r="FUZ347" s="18"/>
      <c r="FVA347" s="18"/>
      <c r="FVB347" s="18"/>
      <c r="FVC347" s="18"/>
      <c r="FVD347" s="18"/>
      <c r="FVE347" s="18"/>
      <c r="FVF347" s="18"/>
      <c r="FVG347" s="18"/>
      <c r="FVH347" s="18"/>
      <c r="FVI347" s="18"/>
      <c r="FVJ347" s="18"/>
      <c r="FVK347" s="18"/>
      <c r="FVL347" s="18"/>
      <c r="FVM347" s="18"/>
      <c r="FVN347" s="18"/>
      <c r="FVO347" s="18"/>
      <c r="FVP347" s="18"/>
      <c r="FVQ347" s="18"/>
      <c r="FVR347" s="18"/>
      <c r="FVS347" s="18"/>
      <c r="FVT347" s="18"/>
      <c r="FVU347" s="18"/>
      <c r="FVV347" s="18"/>
      <c r="FVW347" s="18"/>
      <c r="FVX347" s="18"/>
      <c r="FVY347" s="18"/>
      <c r="FVZ347" s="18"/>
      <c r="FWA347" s="18"/>
      <c r="FWB347" s="18"/>
      <c r="FWC347" s="18"/>
      <c r="FWD347" s="18"/>
      <c r="FWE347" s="18"/>
      <c r="FWF347" s="18"/>
      <c r="FWG347" s="18"/>
      <c r="FWH347" s="18"/>
      <c r="FWI347" s="18"/>
      <c r="FWJ347" s="18"/>
      <c r="FWK347" s="18"/>
      <c r="FWL347" s="18"/>
      <c r="FWM347" s="18"/>
      <c r="FWN347" s="18"/>
      <c r="FWO347" s="18"/>
      <c r="FWP347" s="18"/>
      <c r="FWQ347" s="18"/>
      <c r="FWR347" s="18"/>
      <c r="FWS347" s="18"/>
      <c r="FWT347" s="18"/>
      <c r="FWU347" s="18"/>
      <c r="FWV347" s="18"/>
      <c r="FWW347" s="18"/>
      <c r="FWX347" s="18"/>
      <c r="FWY347" s="18"/>
      <c r="FWZ347" s="18"/>
      <c r="FXA347" s="18"/>
      <c r="FXB347" s="18"/>
      <c r="FXC347" s="18"/>
      <c r="FXD347" s="18"/>
      <c r="FXE347" s="18"/>
      <c r="FXF347" s="18"/>
      <c r="FXG347" s="18"/>
      <c r="FXH347" s="18"/>
      <c r="FXI347" s="18"/>
      <c r="FXJ347" s="18"/>
      <c r="FXK347" s="18"/>
      <c r="FXL347" s="18"/>
      <c r="FXM347" s="18"/>
      <c r="FXN347" s="18"/>
      <c r="FXO347" s="18"/>
      <c r="FXP347" s="18"/>
      <c r="FXQ347" s="18"/>
      <c r="FXR347" s="18"/>
      <c r="FXS347" s="18"/>
      <c r="FXT347" s="18"/>
      <c r="FXU347" s="18"/>
      <c r="FXV347" s="18"/>
      <c r="FXW347" s="18"/>
      <c r="FXX347" s="18"/>
      <c r="FXY347" s="18"/>
      <c r="FXZ347" s="18"/>
      <c r="FYA347" s="18"/>
      <c r="FYB347" s="18"/>
      <c r="FYC347" s="18"/>
      <c r="FYD347" s="18"/>
      <c r="FYE347" s="18"/>
      <c r="FYF347" s="18"/>
      <c r="FYG347" s="18"/>
      <c r="FYH347" s="18"/>
      <c r="FYI347" s="18"/>
      <c r="FYJ347" s="18"/>
      <c r="FYK347" s="18"/>
      <c r="FYL347" s="18"/>
      <c r="FYM347" s="18"/>
      <c r="FYN347" s="18"/>
      <c r="FYO347" s="18"/>
      <c r="FYP347" s="18"/>
      <c r="FYQ347" s="18"/>
      <c r="FYR347" s="18"/>
      <c r="FYS347" s="18"/>
      <c r="FYT347" s="18"/>
      <c r="FYU347" s="18"/>
      <c r="FYV347" s="18"/>
      <c r="FYW347" s="18"/>
      <c r="FYX347" s="18"/>
      <c r="FYY347" s="18"/>
      <c r="FYZ347" s="18"/>
      <c r="FZA347" s="18"/>
      <c r="FZB347" s="18"/>
      <c r="FZC347" s="18"/>
      <c r="FZD347" s="18"/>
      <c r="FZE347" s="18"/>
      <c r="FZF347" s="18"/>
      <c r="FZG347" s="18"/>
      <c r="FZH347" s="18"/>
      <c r="FZI347" s="18"/>
      <c r="FZJ347" s="18"/>
      <c r="FZK347" s="18"/>
      <c r="FZL347" s="18"/>
      <c r="FZM347" s="18"/>
      <c r="FZN347" s="18"/>
      <c r="FZO347" s="18"/>
      <c r="FZP347" s="18"/>
      <c r="FZQ347" s="18"/>
      <c r="FZR347" s="18"/>
      <c r="FZS347" s="18"/>
      <c r="FZT347" s="18"/>
      <c r="FZU347" s="18"/>
      <c r="FZV347" s="18"/>
      <c r="FZW347" s="18"/>
      <c r="FZX347" s="18"/>
      <c r="FZY347" s="18"/>
      <c r="FZZ347" s="18"/>
      <c r="GAA347" s="18"/>
      <c r="GAB347" s="18"/>
      <c r="GAC347" s="18"/>
      <c r="GAD347" s="18"/>
      <c r="GAE347" s="18"/>
      <c r="GAF347" s="18"/>
      <c r="GAG347" s="18"/>
      <c r="GAH347" s="18"/>
      <c r="GAI347" s="18"/>
      <c r="GAJ347" s="18"/>
      <c r="GAK347" s="18"/>
      <c r="GAL347" s="18"/>
      <c r="GAM347" s="18"/>
      <c r="GAN347" s="18"/>
      <c r="GAO347" s="18"/>
      <c r="GAP347" s="18"/>
      <c r="GAQ347" s="18"/>
      <c r="GAR347" s="18"/>
      <c r="GAS347" s="18"/>
      <c r="GAT347" s="18"/>
      <c r="GAU347" s="18"/>
      <c r="GAV347" s="18"/>
      <c r="GAW347" s="18"/>
      <c r="GAX347" s="18"/>
      <c r="GAY347" s="18"/>
      <c r="GAZ347" s="18"/>
      <c r="GBA347" s="18"/>
      <c r="GBB347" s="18"/>
      <c r="GBC347" s="18"/>
      <c r="GBD347" s="18"/>
      <c r="GBE347" s="18"/>
      <c r="GBF347" s="18"/>
      <c r="GBG347" s="18"/>
      <c r="GBH347" s="18"/>
      <c r="GBI347" s="18"/>
      <c r="GBJ347" s="18"/>
      <c r="GBK347" s="18"/>
      <c r="GBL347" s="18"/>
      <c r="GBM347" s="18"/>
      <c r="GBN347" s="18"/>
      <c r="GBO347" s="18"/>
      <c r="GBP347" s="18"/>
      <c r="GBQ347" s="18"/>
      <c r="GBR347" s="18"/>
      <c r="GBS347" s="18"/>
      <c r="GBT347" s="18"/>
      <c r="GBU347" s="18"/>
      <c r="GBV347" s="18"/>
      <c r="GBW347" s="18"/>
      <c r="GBX347" s="18"/>
      <c r="GBY347" s="18"/>
      <c r="GBZ347" s="18"/>
      <c r="GCA347" s="18"/>
      <c r="GCB347" s="18"/>
      <c r="GCC347" s="18"/>
      <c r="GCD347" s="18"/>
      <c r="GCE347" s="18"/>
      <c r="GCF347" s="18"/>
      <c r="GCG347" s="18"/>
      <c r="GCH347" s="18"/>
      <c r="GCI347" s="18"/>
      <c r="GCJ347" s="18"/>
      <c r="GCK347" s="18"/>
      <c r="GCL347" s="18"/>
      <c r="GCM347" s="18"/>
      <c r="GCN347" s="18"/>
      <c r="GCO347" s="18"/>
      <c r="GCP347" s="18"/>
      <c r="GCQ347" s="18"/>
      <c r="GCR347" s="18"/>
      <c r="GCS347" s="18"/>
      <c r="GCT347" s="18"/>
      <c r="GCU347" s="18"/>
      <c r="GCV347" s="18"/>
      <c r="GCW347" s="18"/>
      <c r="GCX347" s="18"/>
      <c r="GCY347" s="18"/>
      <c r="GCZ347" s="18"/>
      <c r="GDA347" s="18"/>
      <c r="GDB347" s="18"/>
      <c r="GDC347" s="18"/>
      <c r="GDD347" s="18"/>
      <c r="GDE347" s="18"/>
      <c r="GDF347" s="18"/>
      <c r="GDG347" s="18"/>
      <c r="GDH347" s="18"/>
      <c r="GDI347" s="18"/>
      <c r="GDJ347" s="18"/>
      <c r="GDK347" s="18"/>
      <c r="GDL347" s="18"/>
      <c r="GDM347" s="18"/>
      <c r="GDN347" s="18"/>
      <c r="GDO347" s="18"/>
      <c r="GDP347" s="18"/>
      <c r="GDQ347" s="18"/>
      <c r="GDR347" s="18"/>
      <c r="GDS347" s="18"/>
      <c r="GDT347" s="18"/>
      <c r="GDU347" s="18"/>
      <c r="GDV347" s="18"/>
      <c r="GDW347" s="18"/>
      <c r="GDX347" s="18"/>
      <c r="GDY347" s="18"/>
      <c r="GDZ347" s="18"/>
      <c r="GEA347" s="18"/>
      <c r="GEB347" s="18"/>
      <c r="GEC347" s="18"/>
      <c r="GED347" s="18"/>
      <c r="GEE347" s="18"/>
      <c r="GEF347" s="18"/>
      <c r="GEG347" s="18"/>
      <c r="GEH347" s="18"/>
      <c r="GEI347" s="18"/>
      <c r="GEJ347" s="18"/>
      <c r="GEK347" s="18"/>
      <c r="GEL347" s="18"/>
      <c r="GEM347" s="18"/>
      <c r="GEN347" s="18"/>
      <c r="GEO347" s="18"/>
      <c r="GEP347" s="18"/>
      <c r="GEQ347" s="18"/>
      <c r="GER347" s="18"/>
      <c r="GES347" s="18"/>
      <c r="GET347" s="18"/>
      <c r="GEU347" s="18"/>
      <c r="GEV347" s="18"/>
      <c r="GEW347" s="18"/>
      <c r="GEX347" s="18"/>
      <c r="GEY347" s="18"/>
      <c r="GEZ347" s="18"/>
      <c r="GFA347" s="18"/>
      <c r="GFB347" s="18"/>
      <c r="GFC347" s="18"/>
      <c r="GFD347" s="18"/>
      <c r="GFE347" s="18"/>
      <c r="GFF347" s="18"/>
      <c r="GFG347" s="18"/>
      <c r="GFH347" s="18"/>
      <c r="GFI347" s="18"/>
      <c r="GFJ347" s="18"/>
      <c r="GFK347" s="18"/>
      <c r="GFL347" s="18"/>
      <c r="GFM347" s="18"/>
      <c r="GFN347" s="18"/>
      <c r="GFO347" s="18"/>
      <c r="GFP347" s="18"/>
      <c r="GFQ347" s="18"/>
      <c r="GFR347" s="18"/>
      <c r="GFS347" s="18"/>
      <c r="GFT347" s="18"/>
      <c r="GFU347" s="18"/>
      <c r="GFV347" s="18"/>
      <c r="GFW347" s="18"/>
      <c r="GFX347" s="18"/>
      <c r="GFY347" s="18"/>
      <c r="GFZ347" s="18"/>
      <c r="GGA347" s="18"/>
      <c r="GGB347" s="18"/>
      <c r="GGC347" s="18"/>
      <c r="GGD347" s="18"/>
      <c r="GGE347" s="18"/>
      <c r="GGF347" s="18"/>
      <c r="GGG347" s="18"/>
      <c r="GGH347" s="18"/>
      <c r="GGI347" s="18"/>
      <c r="GGJ347" s="18"/>
      <c r="GGK347" s="18"/>
      <c r="GGL347" s="18"/>
      <c r="GGM347" s="18"/>
      <c r="GGN347" s="18"/>
      <c r="GGO347" s="18"/>
      <c r="GGP347" s="18"/>
      <c r="GGQ347" s="18"/>
      <c r="GGR347" s="18"/>
      <c r="GGS347" s="18"/>
      <c r="GGT347" s="18"/>
      <c r="GGU347" s="18"/>
      <c r="GGV347" s="18"/>
      <c r="GGW347" s="18"/>
      <c r="GGX347" s="18"/>
      <c r="GGY347" s="18"/>
      <c r="GGZ347" s="18"/>
      <c r="GHA347" s="18"/>
      <c r="GHB347" s="18"/>
      <c r="GHC347" s="18"/>
      <c r="GHD347" s="18"/>
      <c r="GHE347" s="18"/>
      <c r="GHF347" s="18"/>
      <c r="GHG347" s="18"/>
      <c r="GHH347" s="18"/>
      <c r="GHI347" s="18"/>
      <c r="GHJ347" s="18"/>
      <c r="GHK347" s="18"/>
      <c r="GHL347" s="18"/>
      <c r="GHM347" s="18"/>
      <c r="GHN347" s="18"/>
      <c r="GHO347" s="18"/>
      <c r="GHP347" s="18"/>
      <c r="GHQ347" s="18"/>
      <c r="GHR347" s="18"/>
      <c r="GHS347" s="18"/>
      <c r="GHT347" s="18"/>
      <c r="GHU347" s="18"/>
      <c r="GHV347" s="18"/>
      <c r="GHW347" s="18"/>
      <c r="GHX347" s="18"/>
      <c r="GHY347" s="18"/>
      <c r="GHZ347" s="18"/>
      <c r="GIA347" s="18"/>
      <c r="GIB347" s="18"/>
      <c r="GIC347" s="18"/>
      <c r="GID347" s="18"/>
      <c r="GIE347" s="18"/>
      <c r="GIF347" s="18"/>
      <c r="GIG347" s="18"/>
      <c r="GIH347" s="18"/>
      <c r="GII347" s="18"/>
      <c r="GIJ347" s="18"/>
      <c r="GIK347" s="18"/>
      <c r="GIL347" s="18"/>
      <c r="GIM347" s="18"/>
      <c r="GIN347" s="18"/>
      <c r="GIO347" s="18"/>
      <c r="GIP347" s="18"/>
      <c r="GIQ347" s="18"/>
      <c r="GIR347" s="18"/>
      <c r="GIS347" s="18"/>
      <c r="GIT347" s="18"/>
      <c r="GIU347" s="18"/>
      <c r="GIV347" s="18"/>
      <c r="GIW347" s="18"/>
      <c r="GIX347" s="18"/>
      <c r="GIY347" s="18"/>
      <c r="GIZ347" s="18"/>
      <c r="GJA347" s="18"/>
      <c r="GJB347" s="18"/>
      <c r="GJC347" s="18"/>
      <c r="GJD347" s="18"/>
      <c r="GJE347" s="18"/>
      <c r="GJF347" s="18"/>
      <c r="GJG347" s="18"/>
      <c r="GJH347" s="18"/>
      <c r="GJI347" s="18"/>
      <c r="GJJ347" s="18"/>
      <c r="GJK347" s="18"/>
      <c r="GJL347" s="18"/>
      <c r="GJM347" s="18"/>
      <c r="GJN347" s="18"/>
      <c r="GJO347" s="18"/>
      <c r="GJP347" s="18"/>
      <c r="GJQ347" s="18"/>
      <c r="GJR347" s="18"/>
      <c r="GJS347" s="18"/>
      <c r="GJT347" s="18"/>
      <c r="GJU347" s="18"/>
      <c r="GJV347" s="18"/>
      <c r="GJW347" s="18"/>
      <c r="GJX347" s="18"/>
      <c r="GJY347" s="18"/>
      <c r="GJZ347" s="18"/>
      <c r="GKA347" s="18"/>
      <c r="GKB347" s="18"/>
      <c r="GKC347" s="18"/>
      <c r="GKD347" s="18"/>
      <c r="GKE347" s="18"/>
      <c r="GKF347" s="18"/>
      <c r="GKG347" s="18"/>
      <c r="GKH347" s="18"/>
      <c r="GKI347" s="18"/>
      <c r="GKJ347" s="18"/>
      <c r="GKK347" s="18"/>
      <c r="GKL347" s="18"/>
      <c r="GKM347" s="18"/>
      <c r="GKN347" s="18"/>
      <c r="GKO347" s="18"/>
      <c r="GKP347" s="18"/>
      <c r="GKQ347" s="18"/>
      <c r="GKR347" s="18"/>
      <c r="GKS347" s="18"/>
      <c r="GKT347" s="18"/>
      <c r="GKU347" s="18"/>
      <c r="GKV347" s="18"/>
      <c r="GKW347" s="18"/>
      <c r="GKX347" s="18"/>
      <c r="GKY347" s="18"/>
      <c r="GKZ347" s="18"/>
      <c r="GLA347" s="18"/>
      <c r="GLB347" s="18"/>
      <c r="GLC347" s="18"/>
      <c r="GLD347" s="18"/>
      <c r="GLE347" s="18"/>
      <c r="GLF347" s="18"/>
      <c r="GLG347" s="18"/>
      <c r="GLH347" s="18"/>
      <c r="GLI347" s="18"/>
      <c r="GLJ347" s="18"/>
      <c r="GLK347" s="18"/>
      <c r="GLL347" s="18"/>
      <c r="GLM347" s="18"/>
      <c r="GLN347" s="18"/>
      <c r="GLO347" s="18"/>
      <c r="GLP347" s="18"/>
      <c r="GLQ347" s="18"/>
      <c r="GLR347" s="18"/>
      <c r="GLS347" s="18"/>
      <c r="GLT347" s="18"/>
      <c r="GLU347" s="18"/>
      <c r="GLV347" s="18"/>
      <c r="GLW347" s="18"/>
      <c r="GLX347" s="18"/>
      <c r="GLY347" s="18"/>
      <c r="GLZ347" s="18"/>
      <c r="GMA347" s="18"/>
      <c r="GMB347" s="18"/>
      <c r="GMC347" s="18"/>
      <c r="GMD347" s="18"/>
      <c r="GME347" s="18"/>
      <c r="GMF347" s="18"/>
      <c r="GMG347" s="18"/>
      <c r="GMH347" s="18"/>
      <c r="GMI347" s="18"/>
      <c r="GMJ347" s="18"/>
      <c r="GMK347" s="18"/>
      <c r="GML347" s="18"/>
      <c r="GMM347" s="18"/>
      <c r="GMN347" s="18"/>
      <c r="GMO347" s="18"/>
      <c r="GMP347" s="18"/>
      <c r="GMQ347" s="18"/>
      <c r="GMR347" s="18"/>
      <c r="GMS347" s="18"/>
      <c r="GMT347" s="18"/>
      <c r="GMU347" s="18"/>
      <c r="GMV347" s="18"/>
      <c r="GMW347" s="18"/>
      <c r="GMX347" s="18"/>
      <c r="GMY347" s="18"/>
      <c r="GMZ347" s="18"/>
      <c r="GNA347" s="18"/>
      <c r="GNB347" s="18"/>
      <c r="GNC347" s="18"/>
      <c r="GND347" s="18"/>
      <c r="GNE347" s="18"/>
      <c r="GNF347" s="18"/>
      <c r="GNG347" s="18"/>
      <c r="GNH347" s="18"/>
      <c r="GNI347" s="18"/>
      <c r="GNJ347" s="18"/>
      <c r="GNK347" s="18"/>
      <c r="GNL347" s="18"/>
      <c r="GNM347" s="18"/>
      <c r="GNN347" s="18"/>
      <c r="GNO347" s="18"/>
      <c r="GNP347" s="18"/>
      <c r="GNQ347" s="18"/>
      <c r="GNR347" s="18"/>
      <c r="GNS347" s="18"/>
      <c r="GNT347" s="18"/>
      <c r="GNU347" s="18"/>
      <c r="GNV347" s="18"/>
      <c r="GNW347" s="18"/>
      <c r="GNX347" s="18"/>
      <c r="GNY347" s="18"/>
      <c r="GNZ347" s="18"/>
      <c r="GOA347" s="18"/>
      <c r="GOB347" s="18"/>
      <c r="GOC347" s="18"/>
      <c r="GOD347" s="18"/>
      <c r="GOE347" s="18"/>
      <c r="GOF347" s="18"/>
      <c r="GOG347" s="18"/>
      <c r="GOH347" s="18"/>
      <c r="GOI347" s="18"/>
      <c r="GOJ347" s="18"/>
      <c r="GOK347" s="18"/>
      <c r="GOL347" s="18"/>
      <c r="GOM347" s="18"/>
      <c r="GON347" s="18"/>
      <c r="GOO347" s="18"/>
      <c r="GOP347" s="18"/>
      <c r="GOQ347" s="18"/>
      <c r="GOR347" s="18"/>
      <c r="GOS347" s="18"/>
      <c r="GOT347" s="18"/>
      <c r="GOU347" s="18"/>
      <c r="GOV347" s="18"/>
      <c r="GOW347" s="18"/>
      <c r="GOX347" s="18"/>
      <c r="GOY347" s="18"/>
      <c r="GOZ347" s="18"/>
      <c r="GPA347" s="18"/>
      <c r="GPB347" s="18"/>
      <c r="GPC347" s="18"/>
      <c r="GPD347" s="18"/>
      <c r="GPE347" s="18"/>
      <c r="GPF347" s="18"/>
      <c r="GPG347" s="18"/>
      <c r="GPH347" s="18"/>
      <c r="GPI347" s="18"/>
      <c r="GPJ347" s="18"/>
      <c r="GPK347" s="18"/>
      <c r="GPL347" s="18"/>
      <c r="GPM347" s="18"/>
      <c r="GPN347" s="18"/>
      <c r="GPO347" s="18"/>
      <c r="GPP347" s="18"/>
      <c r="GPQ347" s="18"/>
      <c r="GPR347" s="18"/>
      <c r="GPS347" s="18"/>
      <c r="GPT347" s="18"/>
      <c r="GPU347" s="18"/>
      <c r="GPV347" s="18"/>
      <c r="GPW347" s="18"/>
      <c r="GPX347" s="18"/>
      <c r="GPY347" s="18"/>
      <c r="GPZ347" s="18"/>
      <c r="GQA347" s="18"/>
      <c r="GQB347" s="18"/>
      <c r="GQC347" s="18"/>
      <c r="GQD347" s="18"/>
      <c r="GQE347" s="18"/>
      <c r="GQF347" s="18"/>
      <c r="GQG347" s="18"/>
      <c r="GQH347" s="18"/>
      <c r="GQI347" s="18"/>
      <c r="GQJ347" s="18"/>
      <c r="GQK347" s="18"/>
      <c r="GQL347" s="18"/>
      <c r="GQM347" s="18"/>
      <c r="GQN347" s="18"/>
      <c r="GQO347" s="18"/>
      <c r="GQP347" s="18"/>
      <c r="GQQ347" s="18"/>
      <c r="GQR347" s="18"/>
      <c r="GQS347" s="18"/>
      <c r="GQT347" s="18"/>
      <c r="GQU347" s="18"/>
      <c r="GQV347" s="18"/>
      <c r="GQW347" s="18"/>
      <c r="GQX347" s="18"/>
      <c r="GQY347" s="18"/>
      <c r="GQZ347" s="18"/>
      <c r="GRA347" s="18"/>
      <c r="GRB347" s="18"/>
      <c r="GRC347" s="18"/>
      <c r="GRD347" s="18"/>
      <c r="GRE347" s="18"/>
      <c r="GRF347" s="18"/>
      <c r="GRG347" s="18"/>
      <c r="GRH347" s="18"/>
      <c r="GRI347" s="18"/>
      <c r="GRJ347" s="18"/>
      <c r="GRK347" s="18"/>
      <c r="GRL347" s="18"/>
      <c r="GRM347" s="18"/>
      <c r="GRN347" s="18"/>
      <c r="GRO347" s="18"/>
      <c r="GRP347" s="18"/>
      <c r="GRQ347" s="18"/>
      <c r="GRR347" s="18"/>
      <c r="GRS347" s="18"/>
      <c r="GRT347" s="18"/>
      <c r="GRU347" s="18"/>
      <c r="GRV347" s="18"/>
      <c r="GRW347" s="18"/>
      <c r="GRX347" s="18"/>
      <c r="GRY347" s="18"/>
      <c r="GRZ347" s="18"/>
      <c r="GSA347" s="18"/>
      <c r="GSB347" s="18"/>
      <c r="GSC347" s="18"/>
      <c r="GSD347" s="18"/>
      <c r="GSE347" s="18"/>
      <c r="GSF347" s="18"/>
      <c r="GSG347" s="18"/>
      <c r="GSH347" s="18"/>
      <c r="GSI347" s="18"/>
      <c r="GSJ347" s="18"/>
      <c r="GSK347" s="18"/>
      <c r="GSL347" s="18"/>
      <c r="GSM347" s="18"/>
      <c r="GSN347" s="18"/>
      <c r="GSO347" s="18"/>
      <c r="GSP347" s="18"/>
      <c r="GSQ347" s="18"/>
      <c r="GSR347" s="18"/>
      <c r="GSS347" s="18"/>
      <c r="GST347" s="18"/>
      <c r="GSU347" s="18"/>
      <c r="GSV347" s="18"/>
      <c r="GSW347" s="18"/>
      <c r="GSX347" s="18"/>
      <c r="GSY347" s="18"/>
      <c r="GSZ347" s="18"/>
      <c r="GTA347" s="18"/>
      <c r="GTB347" s="18"/>
      <c r="GTC347" s="18"/>
      <c r="GTD347" s="18"/>
      <c r="GTE347" s="18"/>
      <c r="GTF347" s="18"/>
      <c r="GTG347" s="18"/>
      <c r="GTH347" s="18"/>
      <c r="GTI347" s="18"/>
      <c r="GTJ347" s="18"/>
      <c r="GTK347" s="18"/>
      <c r="GTL347" s="18"/>
      <c r="GTM347" s="18"/>
      <c r="GTN347" s="18"/>
      <c r="GTO347" s="18"/>
      <c r="GTP347" s="18"/>
      <c r="GTQ347" s="18"/>
      <c r="GTR347" s="18"/>
      <c r="GTS347" s="18"/>
      <c r="GTT347" s="18"/>
      <c r="GTU347" s="18"/>
      <c r="GTV347" s="18"/>
      <c r="GTW347" s="18"/>
      <c r="GTX347" s="18"/>
      <c r="GTY347" s="18"/>
      <c r="GTZ347" s="18"/>
      <c r="GUA347" s="18"/>
      <c r="GUB347" s="18"/>
      <c r="GUC347" s="18"/>
      <c r="GUD347" s="18"/>
      <c r="GUE347" s="18"/>
      <c r="GUF347" s="18"/>
      <c r="GUG347" s="18"/>
      <c r="GUH347" s="18"/>
      <c r="GUI347" s="18"/>
      <c r="GUJ347" s="18"/>
      <c r="GUK347" s="18"/>
      <c r="GUL347" s="18"/>
      <c r="GUM347" s="18"/>
      <c r="GUN347" s="18"/>
      <c r="GUO347" s="18"/>
      <c r="GUP347" s="18"/>
      <c r="GUQ347" s="18"/>
      <c r="GUR347" s="18"/>
      <c r="GUS347" s="18"/>
      <c r="GUT347" s="18"/>
      <c r="GUU347" s="18"/>
      <c r="GUV347" s="18"/>
      <c r="GUW347" s="18"/>
      <c r="GUX347" s="18"/>
      <c r="GUY347" s="18"/>
      <c r="GUZ347" s="18"/>
      <c r="GVA347" s="18"/>
      <c r="GVB347" s="18"/>
      <c r="GVC347" s="18"/>
      <c r="GVD347" s="18"/>
      <c r="GVE347" s="18"/>
      <c r="GVF347" s="18"/>
      <c r="GVG347" s="18"/>
      <c r="GVH347" s="18"/>
      <c r="GVI347" s="18"/>
      <c r="GVJ347" s="18"/>
      <c r="GVK347" s="18"/>
      <c r="GVL347" s="18"/>
      <c r="GVM347" s="18"/>
      <c r="GVN347" s="18"/>
      <c r="GVO347" s="18"/>
      <c r="GVP347" s="18"/>
      <c r="GVQ347" s="18"/>
      <c r="GVR347" s="18"/>
      <c r="GVS347" s="18"/>
      <c r="GVT347" s="18"/>
      <c r="GVU347" s="18"/>
      <c r="GVV347" s="18"/>
      <c r="GVW347" s="18"/>
      <c r="GVX347" s="18"/>
      <c r="GVY347" s="18"/>
      <c r="GVZ347" s="18"/>
      <c r="GWA347" s="18"/>
      <c r="GWB347" s="18"/>
      <c r="GWC347" s="18"/>
      <c r="GWD347" s="18"/>
      <c r="GWE347" s="18"/>
      <c r="GWF347" s="18"/>
      <c r="GWG347" s="18"/>
      <c r="GWH347" s="18"/>
      <c r="GWI347" s="18"/>
      <c r="GWJ347" s="18"/>
      <c r="GWK347" s="18"/>
      <c r="GWL347" s="18"/>
      <c r="GWM347" s="18"/>
      <c r="GWN347" s="18"/>
      <c r="GWO347" s="18"/>
      <c r="GWP347" s="18"/>
      <c r="GWQ347" s="18"/>
      <c r="GWR347" s="18"/>
      <c r="GWS347" s="18"/>
      <c r="GWT347" s="18"/>
      <c r="GWU347" s="18"/>
      <c r="GWV347" s="18"/>
      <c r="GWW347" s="18"/>
      <c r="GWX347" s="18"/>
      <c r="GWY347" s="18"/>
      <c r="GWZ347" s="18"/>
      <c r="GXA347" s="18"/>
      <c r="GXB347" s="18"/>
      <c r="GXC347" s="18"/>
      <c r="GXD347" s="18"/>
      <c r="GXE347" s="18"/>
      <c r="GXF347" s="18"/>
      <c r="GXG347" s="18"/>
      <c r="GXH347" s="18"/>
      <c r="GXI347" s="18"/>
      <c r="GXJ347" s="18"/>
      <c r="GXK347" s="18"/>
      <c r="GXL347" s="18"/>
      <c r="GXM347" s="18"/>
      <c r="GXN347" s="18"/>
      <c r="GXO347" s="18"/>
      <c r="GXP347" s="18"/>
      <c r="GXQ347" s="18"/>
      <c r="GXR347" s="18"/>
      <c r="GXS347" s="18"/>
      <c r="GXT347" s="18"/>
      <c r="GXU347" s="18"/>
      <c r="GXV347" s="18"/>
      <c r="GXW347" s="18"/>
      <c r="GXX347" s="18"/>
      <c r="GXY347" s="18"/>
      <c r="GXZ347" s="18"/>
      <c r="GYA347" s="18"/>
      <c r="GYB347" s="18"/>
      <c r="GYC347" s="18"/>
      <c r="GYD347" s="18"/>
      <c r="GYE347" s="18"/>
      <c r="GYF347" s="18"/>
      <c r="GYG347" s="18"/>
      <c r="GYH347" s="18"/>
      <c r="GYI347" s="18"/>
      <c r="GYJ347" s="18"/>
      <c r="GYK347" s="18"/>
      <c r="GYL347" s="18"/>
      <c r="GYM347" s="18"/>
      <c r="GYN347" s="18"/>
      <c r="GYO347" s="18"/>
      <c r="GYP347" s="18"/>
      <c r="GYQ347" s="18"/>
      <c r="GYR347" s="18"/>
      <c r="GYS347" s="18"/>
      <c r="GYT347" s="18"/>
      <c r="GYU347" s="18"/>
      <c r="GYV347" s="18"/>
      <c r="GYW347" s="18"/>
      <c r="GYX347" s="18"/>
      <c r="GYY347" s="18"/>
      <c r="GYZ347" s="18"/>
      <c r="GZA347" s="18"/>
      <c r="GZB347" s="18"/>
      <c r="GZC347" s="18"/>
      <c r="GZD347" s="18"/>
      <c r="GZE347" s="18"/>
      <c r="GZF347" s="18"/>
      <c r="GZG347" s="18"/>
      <c r="GZH347" s="18"/>
      <c r="GZI347" s="18"/>
      <c r="GZJ347" s="18"/>
      <c r="GZK347" s="18"/>
      <c r="GZL347" s="18"/>
      <c r="GZM347" s="18"/>
      <c r="GZN347" s="18"/>
      <c r="GZO347" s="18"/>
      <c r="GZP347" s="18"/>
      <c r="GZQ347" s="18"/>
      <c r="GZR347" s="18"/>
      <c r="GZS347" s="18"/>
      <c r="GZT347" s="18"/>
      <c r="GZU347" s="18"/>
      <c r="GZV347" s="18"/>
      <c r="GZW347" s="18"/>
      <c r="GZX347" s="18"/>
      <c r="GZY347" s="18"/>
      <c r="GZZ347" s="18"/>
      <c r="HAA347" s="18"/>
      <c r="HAB347" s="18"/>
      <c r="HAC347" s="18"/>
      <c r="HAD347" s="18"/>
      <c r="HAE347" s="18"/>
      <c r="HAF347" s="18"/>
      <c r="HAG347" s="18"/>
      <c r="HAH347" s="18"/>
      <c r="HAI347" s="18"/>
      <c r="HAJ347" s="18"/>
      <c r="HAK347" s="18"/>
      <c r="HAL347" s="18"/>
      <c r="HAM347" s="18"/>
      <c r="HAN347" s="18"/>
      <c r="HAO347" s="18"/>
      <c r="HAP347" s="18"/>
      <c r="HAQ347" s="18"/>
      <c r="HAR347" s="18"/>
      <c r="HAS347" s="18"/>
      <c r="HAT347" s="18"/>
      <c r="HAU347" s="18"/>
      <c r="HAV347" s="18"/>
      <c r="HAW347" s="18"/>
      <c r="HAX347" s="18"/>
      <c r="HAY347" s="18"/>
      <c r="HAZ347" s="18"/>
      <c r="HBA347" s="18"/>
      <c r="HBB347" s="18"/>
      <c r="HBC347" s="18"/>
      <c r="HBD347" s="18"/>
      <c r="HBE347" s="18"/>
      <c r="HBF347" s="18"/>
      <c r="HBG347" s="18"/>
      <c r="HBH347" s="18"/>
      <c r="HBI347" s="18"/>
      <c r="HBJ347" s="18"/>
      <c r="HBK347" s="18"/>
      <c r="HBL347" s="18"/>
      <c r="HBM347" s="18"/>
      <c r="HBN347" s="18"/>
      <c r="HBO347" s="18"/>
      <c r="HBP347" s="18"/>
      <c r="HBQ347" s="18"/>
      <c r="HBR347" s="18"/>
      <c r="HBS347" s="18"/>
      <c r="HBT347" s="18"/>
      <c r="HBU347" s="18"/>
      <c r="HBV347" s="18"/>
      <c r="HBW347" s="18"/>
      <c r="HBX347" s="18"/>
      <c r="HBY347" s="18"/>
      <c r="HBZ347" s="18"/>
      <c r="HCA347" s="18"/>
      <c r="HCB347" s="18"/>
      <c r="HCC347" s="18"/>
      <c r="HCD347" s="18"/>
      <c r="HCE347" s="18"/>
      <c r="HCF347" s="18"/>
      <c r="HCG347" s="18"/>
      <c r="HCH347" s="18"/>
      <c r="HCI347" s="18"/>
      <c r="HCJ347" s="18"/>
      <c r="HCK347" s="18"/>
      <c r="HCL347" s="18"/>
      <c r="HCM347" s="18"/>
      <c r="HCN347" s="18"/>
      <c r="HCO347" s="18"/>
      <c r="HCP347" s="18"/>
      <c r="HCQ347" s="18"/>
      <c r="HCR347" s="18"/>
      <c r="HCS347" s="18"/>
      <c r="HCT347" s="18"/>
      <c r="HCU347" s="18"/>
      <c r="HCV347" s="18"/>
      <c r="HCW347" s="18"/>
      <c r="HCX347" s="18"/>
      <c r="HCY347" s="18"/>
      <c r="HCZ347" s="18"/>
      <c r="HDA347" s="18"/>
      <c r="HDB347" s="18"/>
      <c r="HDC347" s="18"/>
      <c r="HDD347" s="18"/>
      <c r="HDE347" s="18"/>
      <c r="HDF347" s="18"/>
      <c r="HDG347" s="18"/>
      <c r="HDH347" s="18"/>
      <c r="HDI347" s="18"/>
      <c r="HDJ347" s="18"/>
      <c r="HDK347" s="18"/>
      <c r="HDL347" s="18"/>
      <c r="HDM347" s="18"/>
      <c r="HDN347" s="18"/>
      <c r="HDO347" s="18"/>
      <c r="HDP347" s="18"/>
      <c r="HDQ347" s="18"/>
      <c r="HDR347" s="18"/>
      <c r="HDS347" s="18"/>
      <c r="HDT347" s="18"/>
      <c r="HDU347" s="18"/>
      <c r="HDV347" s="18"/>
      <c r="HDW347" s="18"/>
      <c r="HDX347" s="18"/>
      <c r="HDY347" s="18"/>
      <c r="HDZ347" s="18"/>
      <c r="HEA347" s="18"/>
      <c r="HEB347" s="18"/>
      <c r="HEC347" s="18"/>
      <c r="HED347" s="18"/>
      <c r="HEE347" s="18"/>
      <c r="HEF347" s="18"/>
      <c r="HEG347" s="18"/>
      <c r="HEH347" s="18"/>
      <c r="HEI347" s="18"/>
      <c r="HEJ347" s="18"/>
      <c r="HEK347" s="18"/>
      <c r="HEL347" s="18"/>
      <c r="HEM347" s="18"/>
      <c r="HEN347" s="18"/>
      <c r="HEO347" s="18"/>
      <c r="HEP347" s="18"/>
      <c r="HEQ347" s="18"/>
      <c r="HER347" s="18"/>
      <c r="HES347" s="18"/>
      <c r="HET347" s="18"/>
      <c r="HEU347" s="18"/>
      <c r="HEV347" s="18"/>
      <c r="HEW347" s="18"/>
      <c r="HEX347" s="18"/>
      <c r="HEY347" s="18"/>
      <c r="HEZ347" s="18"/>
      <c r="HFA347" s="18"/>
      <c r="HFB347" s="18"/>
      <c r="HFC347" s="18"/>
      <c r="HFD347" s="18"/>
      <c r="HFE347" s="18"/>
      <c r="HFF347" s="18"/>
      <c r="HFG347" s="18"/>
      <c r="HFH347" s="18"/>
      <c r="HFI347" s="18"/>
      <c r="HFJ347" s="18"/>
      <c r="HFK347" s="18"/>
      <c r="HFL347" s="18"/>
      <c r="HFM347" s="18"/>
      <c r="HFN347" s="18"/>
      <c r="HFO347" s="18"/>
      <c r="HFP347" s="18"/>
      <c r="HFQ347" s="18"/>
      <c r="HFR347" s="18"/>
      <c r="HFS347" s="18"/>
      <c r="HFT347" s="18"/>
      <c r="HFU347" s="18"/>
      <c r="HFV347" s="18"/>
      <c r="HFW347" s="18"/>
      <c r="HFX347" s="18"/>
      <c r="HFY347" s="18"/>
      <c r="HFZ347" s="18"/>
      <c r="HGA347" s="18"/>
      <c r="HGB347" s="18"/>
      <c r="HGC347" s="18"/>
      <c r="HGD347" s="18"/>
      <c r="HGE347" s="18"/>
      <c r="HGF347" s="18"/>
      <c r="HGG347" s="18"/>
      <c r="HGH347" s="18"/>
      <c r="HGI347" s="18"/>
      <c r="HGJ347" s="18"/>
      <c r="HGK347" s="18"/>
      <c r="HGL347" s="18"/>
      <c r="HGM347" s="18"/>
      <c r="HGN347" s="18"/>
      <c r="HGO347" s="18"/>
      <c r="HGP347" s="18"/>
      <c r="HGQ347" s="18"/>
      <c r="HGR347" s="18"/>
      <c r="HGS347" s="18"/>
      <c r="HGT347" s="18"/>
      <c r="HGU347" s="18"/>
      <c r="HGV347" s="18"/>
      <c r="HGW347" s="18"/>
      <c r="HGX347" s="18"/>
      <c r="HGY347" s="18"/>
      <c r="HGZ347" s="18"/>
      <c r="HHA347" s="18"/>
      <c r="HHB347" s="18"/>
      <c r="HHC347" s="18"/>
      <c r="HHD347" s="18"/>
      <c r="HHE347" s="18"/>
      <c r="HHF347" s="18"/>
      <c r="HHG347" s="18"/>
      <c r="HHH347" s="18"/>
      <c r="HHI347" s="18"/>
      <c r="HHJ347" s="18"/>
      <c r="HHK347" s="18"/>
      <c r="HHL347" s="18"/>
      <c r="HHM347" s="18"/>
      <c r="HHN347" s="18"/>
      <c r="HHO347" s="18"/>
      <c r="HHP347" s="18"/>
      <c r="HHQ347" s="18"/>
      <c r="HHR347" s="18"/>
      <c r="HHS347" s="18"/>
      <c r="HHT347" s="18"/>
      <c r="HHU347" s="18"/>
      <c r="HHV347" s="18"/>
      <c r="HHW347" s="18"/>
      <c r="HHX347" s="18"/>
      <c r="HHY347" s="18"/>
      <c r="HHZ347" s="18"/>
      <c r="HIA347" s="18"/>
      <c r="HIB347" s="18"/>
      <c r="HIC347" s="18"/>
      <c r="HID347" s="18"/>
      <c r="HIE347" s="18"/>
      <c r="HIF347" s="18"/>
      <c r="HIG347" s="18"/>
      <c r="HIH347" s="18"/>
      <c r="HII347" s="18"/>
      <c r="HIJ347" s="18"/>
      <c r="HIK347" s="18"/>
      <c r="HIL347" s="18"/>
      <c r="HIM347" s="18"/>
      <c r="HIN347" s="18"/>
      <c r="HIO347" s="18"/>
      <c r="HIP347" s="18"/>
      <c r="HIQ347" s="18"/>
      <c r="HIR347" s="18"/>
      <c r="HIS347" s="18"/>
      <c r="HIT347" s="18"/>
      <c r="HIU347" s="18"/>
      <c r="HIV347" s="18"/>
      <c r="HIW347" s="18"/>
      <c r="HIX347" s="18"/>
      <c r="HIY347" s="18"/>
      <c r="HIZ347" s="18"/>
      <c r="HJA347" s="18"/>
      <c r="HJB347" s="18"/>
      <c r="HJC347" s="18"/>
      <c r="HJD347" s="18"/>
      <c r="HJE347" s="18"/>
      <c r="HJF347" s="18"/>
      <c r="HJG347" s="18"/>
      <c r="HJH347" s="18"/>
      <c r="HJI347" s="18"/>
      <c r="HJJ347" s="18"/>
      <c r="HJK347" s="18"/>
      <c r="HJL347" s="18"/>
      <c r="HJM347" s="18"/>
      <c r="HJN347" s="18"/>
      <c r="HJO347" s="18"/>
      <c r="HJP347" s="18"/>
      <c r="HJQ347" s="18"/>
      <c r="HJR347" s="18"/>
      <c r="HJS347" s="18"/>
      <c r="HJT347" s="18"/>
      <c r="HJU347" s="18"/>
      <c r="HJV347" s="18"/>
      <c r="HJW347" s="18"/>
      <c r="HJX347" s="18"/>
      <c r="HJY347" s="18"/>
      <c r="HJZ347" s="18"/>
      <c r="HKA347" s="18"/>
      <c r="HKB347" s="18"/>
      <c r="HKC347" s="18"/>
      <c r="HKD347" s="18"/>
      <c r="HKE347" s="18"/>
      <c r="HKF347" s="18"/>
      <c r="HKG347" s="18"/>
      <c r="HKH347" s="18"/>
      <c r="HKI347" s="18"/>
      <c r="HKJ347" s="18"/>
      <c r="HKK347" s="18"/>
      <c r="HKL347" s="18"/>
      <c r="HKM347" s="18"/>
      <c r="HKN347" s="18"/>
      <c r="HKO347" s="18"/>
      <c r="HKP347" s="18"/>
      <c r="HKQ347" s="18"/>
      <c r="HKR347" s="18"/>
      <c r="HKS347" s="18"/>
      <c r="HKT347" s="18"/>
      <c r="HKU347" s="18"/>
      <c r="HKV347" s="18"/>
      <c r="HKW347" s="18"/>
      <c r="HKX347" s="18"/>
      <c r="HKY347" s="18"/>
      <c r="HKZ347" s="18"/>
      <c r="HLA347" s="18"/>
      <c r="HLB347" s="18"/>
      <c r="HLC347" s="18"/>
      <c r="HLD347" s="18"/>
      <c r="HLE347" s="18"/>
      <c r="HLF347" s="18"/>
      <c r="HLG347" s="18"/>
      <c r="HLH347" s="18"/>
      <c r="HLI347" s="18"/>
      <c r="HLJ347" s="18"/>
      <c r="HLK347" s="18"/>
      <c r="HLL347" s="18"/>
      <c r="HLM347" s="18"/>
      <c r="HLN347" s="18"/>
      <c r="HLO347" s="18"/>
      <c r="HLP347" s="18"/>
      <c r="HLQ347" s="18"/>
      <c r="HLR347" s="18"/>
      <c r="HLS347" s="18"/>
      <c r="HLT347" s="18"/>
      <c r="HLU347" s="18"/>
      <c r="HLV347" s="18"/>
      <c r="HLW347" s="18"/>
      <c r="HLX347" s="18"/>
      <c r="HLY347" s="18"/>
      <c r="HLZ347" s="18"/>
      <c r="HMA347" s="18"/>
      <c r="HMB347" s="18"/>
      <c r="HMC347" s="18"/>
      <c r="HMD347" s="18"/>
      <c r="HME347" s="18"/>
      <c r="HMF347" s="18"/>
      <c r="HMG347" s="18"/>
      <c r="HMH347" s="18"/>
      <c r="HMI347" s="18"/>
      <c r="HMJ347" s="18"/>
      <c r="HMK347" s="18"/>
      <c r="HML347" s="18"/>
      <c r="HMM347" s="18"/>
      <c r="HMN347" s="18"/>
      <c r="HMO347" s="18"/>
      <c r="HMP347" s="18"/>
      <c r="HMQ347" s="18"/>
      <c r="HMR347" s="18"/>
      <c r="HMS347" s="18"/>
      <c r="HMT347" s="18"/>
      <c r="HMU347" s="18"/>
      <c r="HMV347" s="18"/>
      <c r="HMW347" s="18"/>
      <c r="HMX347" s="18"/>
      <c r="HMY347" s="18"/>
      <c r="HMZ347" s="18"/>
      <c r="HNA347" s="18"/>
      <c r="HNB347" s="18"/>
      <c r="HNC347" s="18"/>
      <c r="HND347" s="18"/>
      <c r="HNE347" s="18"/>
      <c r="HNF347" s="18"/>
      <c r="HNG347" s="18"/>
      <c r="HNH347" s="18"/>
      <c r="HNI347" s="18"/>
      <c r="HNJ347" s="18"/>
      <c r="HNK347" s="18"/>
      <c r="HNL347" s="18"/>
      <c r="HNM347" s="18"/>
      <c r="HNN347" s="18"/>
      <c r="HNO347" s="18"/>
      <c r="HNP347" s="18"/>
      <c r="HNQ347" s="18"/>
      <c r="HNR347" s="18"/>
      <c r="HNS347" s="18"/>
      <c r="HNT347" s="18"/>
      <c r="HNU347" s="18"/>
      <c r="HNV347" s="18"/>
      <c r="HNW347" s="18"/>
      <c r="HNX347" s="18"/>
      <c r="HNY347" s="18"/>
      <c r="HNZ347" s="18"/>
      <c r="HOA347" s="18"/>
      <c r="HOB347" s="18"/>
      <c r="HOC347" s="18"/>
      <c r="HOD347" s="18"/>
      <c r="HOE347" s="18"/>
      <c r="HOF347" s="18"/>
      <c r="HOG347" s="18"/>
      <c r="HOH347" s="18"/>
      <c r="HOI347" s="18"/>
      <c r="HOJ347" s="18"/>
      <c r="HOK347" s="18"/>
      <c r="HOL347" s="18"/>
      <c r="HOM347" s="18"/>
      <c r="HON347" s="18"/>
      <c r="HOO347" s="18"/>
      <c r="HOP347" s="18"/>
      <c r="HOQ347" s="18"/>
      <c r="HOR347" s="18"/>
      <c r="HOS347" s="18"/>
      <c r="HOT347" s="18"/>
      <c r="HOU347" s="18"/>
      <c r="HOV347" s="18"/>
      <c r="HOW347" s="18"/>
      <c r="HOX347" s="18"/>
      <c r="HOY347" s="18"/>
      <c r="HOZ347" s="18"/>
      <c r="HPA347" s="18"/>
      <c r="HPB347" s="18"/>
      <c r="HPC347" s="18"/>
      <c r="HPD347" s="18"/>
      <c r="HPE347" s="18"/>
      <c r="HPF347" s="18"/>
      <c r="HPG347" s="18"/>
      <c r="HPH347" s="18"/>
      <c r="HPI347" s="18"/>
      <c r="HPJ347" s="18"/>
      <c r="HPK347" s="18"/>
      <c r="HPL347" s="18"/>
      <c r="HPM347" s="18"/>
      <c r="HPN347" s="18"/>
      <c r="HPO347" s="18"/>
      <c r="HPP347" s="18"/>
      <c r="HPQ347" s="18"/>
      <c r="HPR347" s="18"/>
      <c r="HPS347" s="18"/>
      <c r="HPT347" s="18"/>
      <c r="HPU347" s="18"/>
      <c r="HPV347" s="18"/>
      <c r="HPW347" s="18"/>
      <c r="HPX347" s="18"/>
      <c r="HPY347" s="18"/>
      <c r="HPZ347" s="18"/>
      <c r="HQA347" s="18"/>
      <c r="HQB347" s="18"/>
      <c r="HQC347" s="18"/>
      <c r="HQD347" s="18"/>
      <c r="HQE347" s="18"/>
      <c r="HQF347" s="18"/>
      <c r="HQG347" s="18"/>
      <c r="HQH347" s="18"/>
      <c r="HQI347" s="18"/>
      <c r="HQJ347" s="18"/>
      <c r="HQK347" s="18"/>
      <c r="HQL347" s="18"/>
      <c r="HQM347" s="18"/>
      <c r="HQN347" s="18"/>
      <c r="HQO347" s="18"/>
      <c r="HQP347" s="18"/>
      <c r="HQQ347" s="18"/>
      <c r="HQR347" s="18"/>
      <c r="HQS347" s="18"/>
      <c r="HQT347" s="18"/>
      <c r="HQU347" s="18"/>
      <c r="HQV347" s="18"/>
      <c r="HQW347" s="18"/>
      <c r="HQX347" s="18"/>
      <c r="HQY347" s="18"/>
      <c r="HQZ347" s="18"/>
      <c r="HRA347" s="18"/>
      <c r="HRB347" s="18"/>
      <c r="HRC347" s="18"/>
      <c r="HRD347" s="18"/>
      <c r="HRE347" s="18"/>
      <c r="HRF347" s="18"/>
      <c r="HRG347" s="18"/>
      <c r="HRH347" s="18"/>
      <c r="HRI347" s="18"/>
      <c r="HRJ347" s="18"/>
      <c r="HRK347" s="18"/>
      <c r="HRL347" s="18"/>
      <c r="HRM347" s="18"/>
      <c r="HRN347" s="18"/>
      <c r="HRO347" s="18"/>
      <c r="HRP347" s="18"/>
      <c r="HRQ347" s="18"/>
      <c r="HRR347" s="18"/>
      <c r="HRS347" s="18"/>
      <c r="HRT347" s="18"/>
      <c r="HRU347" s="18"/>
      <c r="HRV347" s="18"/>
      <c r="HRW347" s="18"/>
      <c r="HRX347" s="18"/>
      <c r="HRY347" s="18"/>
      <c r="HRZ347" s="18"/>
      <c r="HSA347" s="18"/>
      <c r="HSB347" s="18"/>
      <c r="HSC347" s="18"/>
      <c r="HSD347" s="18"/>
      <c r="HSE347" s="18"/>
      <c r="HSF347" s="18"/>
      <c r="HSG347" s="18"/>
      <c r="HSH347" s="18"/>
      <c r="HSI347" s="18"/>
      <c r="HSJ347" s="18"/>
      <c r="HSK347" s="18"/>
      <c r="HSL347" s="18"/>
      <c r="HSM347" s="18"/>
      <c r="HSN347" s="18"/>
      <c r="HSO347" s="18"/>
      <c r="HSP347" s="18"/>
      <c r="HSQ347" s="18"/>
      <c r="HSR347" s="18"/>
      <c r="HSS347" s="18"/>
      <c r="HST347" s="18"/>
      <c r="HSU347" s="18"/>
      <c r="HSV347" s="18"/>
      <c r="HSW347" s="18"/>
      <c r="HSX347" s="18"/>
      <c r="HSY347" s="18"/>
      <c r="HSZ347" s="18"/>
      <c r="HTA347" s="18"/>
      <c r="HTB347" s="18"/>
      <c r="HTC347" s="18"/>
      <c r="HTD347" s="18"/>
      <c r="HTE347" s="18"/>
      <c r="HTF347" s="18"/>
      <c r="HTG347" s="18"/>
      <c r="HTH347" s="18"/>
      <c r="HTI347" s="18"/>
      <c r="HTJ347" s="18"/>
      <c r="HTK347" s="18"/>
      <c r="HTL347" s="18"/>
      <c r="HTM347" s="18"/>
      <c r="HTN347" s="18"/>
      <c r="HTO347" s="18"/>
      <c r="HTP347" s="18"/>
      <c r="HTQ347" s="18"/>
      <c r="HTR347" s="18"/>
      <c r="HTS347" s="18"/>
      <c r="HTT347" s="18"/>
      <c r="HTU347" s="18"/>
      <c r="HTV347" s="18"/>
      <c r="HTW347" s="18"/>
      <c r="HTX347" s="18"/>
      <c r="HTY347" s="18"/>
      <c r="HTZ347" s="18"/>
      <c r="HUA347" s="18"/>
      <c r="HUB347" s="18"/>
      <c r="HUC347" s="18"/>
      <c r="HUD347" s="18"/>
      <c r="HUE347" s="18"/>
      <c r="HUF347" s="18"/>
      <c r="HUG347" s="18"/>
      <c r="HUH347" s="18"/>
      <c r="HUI347" s="18"/>
      <c r="HUJ347" s="18"/>
      <c r="HUK347" s="18"/>
      <c r="HUL347" s="18"/>
      <c r="HUM347" s="18"/>
      <c r="HUN347" s="18"/>
      <c r="HUO347" s="18"/>
      <c r="HUP347" s="18"/>
      <c r="HUQ347" s="18"/>
      <c r="HUR347" s="18"/>
      <c r="HUS347" s="18"/>
      <c r="HUT347" s="18"/>
      <c r="HUU347" s="18"/>
      <c r="HUV347" s="18"/>
      <c r="HUW347" s="18"/>
      <c r="HUX347" s="18"/>
      <c r="HUY347" s="18"/>
      <c r="HUZ347" s="18"/>
      <c r="HVA347" s="18"/>
      <c r="HVB347" s="18"/>
      <c r="HVC347" s="18"/>
      <c r="HVD347" s="18"/>
      <c r="HVE347" s="18"/>
      <c r="HVF347" s="18"/>
      <c r="HVG347" s="18"/>
      <c r="HVH347" s="18"/>
      <c r="HVI347" s="18"/>
      <c r="HVJ347" s="18"/>
      <c r="HVK347" s="18"/>
      <c r="HVL347" s="18"/>
      <c r="HVM347" s="18"/>
      <c r="HVN347" s="18"/>
      <c r="HVO347" s="18"/>
      <c r="HVP347" s="18"/>
      <c r="HVQ347" s="18"/>
      <c r="HVR347" s="18"/>
      <c r="HVS347" s="18"/>
      <c r="HVT347" s="18"/>
      <c r="HVU347" s="18"/>
      <c r="HVV347" s="18"/>
      <c r="HVW347" s="18"/>
      <c r="HVX347" s="18"/>
      <c r="HVY347" s="18"/>
      <c r="HVZ347" s="18"/>
      <c r="HWA347" s="18"/>
      <c r="HWB347" s="18"/>
      <c r="HWC347" s="18"/>
      <c r="HWD347" s="18"/>
      <c r="HWE347" s="18"/>
      <c r="HWF347" s="18"/>
      <c r="HWG347" s="18"/>
      <c r="HWH347" s="18"/>
      <c r="HWI347" s="18"/>
      <c r="HWJ347" s="18"/>
      <c r="HWK347" s="18"/>
      <c r="HWL347" s="18"/>
      <c r="HWM347" s="18"/>
      <c r="HWN347" s="18"/>
      <c r="HWO347" s="18"/>
      <c r="HWP347" s="18"/>
      <c r="HWQ347" s="18"/>
      <c r="HWR347" s="18"/>
      <c r="HWS347" s="18"/>
      <c r="HWT347" s="18"/>
      <c r="HWU347" s="18"/>
      <c r="HWV347" s="18"/>
      <c r="HWW347" s="18"/>
      <c r="HWX347" s="18"/>
      <c r="HWY347" s="18"/>
      <c r="HWZ347" s="18"/>
      <c r="HXA347" s="18"/>
      <c r="HXB347" s="18"/>
      <c r="HXC347" s="18"/>
      <c r="HXD347" s="18"/>
      <c r="HXE347" s="18"/>
      <c r="HXF347" s="18"/>
      <c r="HXG347" s="18"/>
      <c r="HXH347" s="18"/>
      <c r="HXI347" s="18"/>
      <c r="HXJ347" s="18"/>
      <c r="HXK347" s="18"/>
      <c r="HXL347" s="18"/>
      <c r="HXM347" s="18"/>
      <c r="HXN347" s="18"/>
      <c r="HXO347" s="18"/>
      <c r="HXP347" s="18"/>
      <c r="HXQ347" s="18"/>
      <c r="HXR347" s="18"/>
      <c r="HXS347" s="18"/>
      <c r="HXT347" s="18"/>
      <c r="HXU347" s="18"/>
      <c r="HXV347" s="18"/>
      <c r="HXW347" s="18"/>
      <c r="HXX347" s="18"/>
      <c r="HXY347" s="18"/>
      <c r="HXZ347" s="18"/>
      <c r="HYA347" s="18"/>
      <c r="HYB347" s="18"/>
      <c r="HYC347" s="18"/>
      <c r="HYD347" s="18"/>
      <c r="HYE347" s="18"/>
      <c r="HYF347" s="18"/>
      <c r="HYG347" s="18"/>
      <c r="HYH347" s="18"/>
      <c r="HYI347" s="18"/>
      <c r="HYJ347" s="18"/>
      <c r="HYK347" s="18"/>
      <c r="HYL347" s="18"/>
      <c r="HYM347" s="18"/>
      <c r="HYN347" s="18"/>
      <c r="HYO347" s="18"/>
      <c r="HYP347" s="18"/>
      <c r="HYQ347" s="18"/>
      <c r="HYR347" s="18"/>
      <c r="HYS347" s="18"/>
      <c r="HYT347" s="18"/>
      <c r="HYU347" s="18"/>
      <c r="HYV347" s="18"/>
      <c r="HYW347" s="18"/>
      <c r="HYX347" s="18"/>
      <c r="HYY347" s="18"/>
      <c r="HYZ347" s="18"/>
      <c r="HZA347" s="18"/>
      <c r="HZB347" s="18"/>
      <c r="HZC347" s="18"/>
      <c r="HZD347" s="18"/>
      <c r="HZE347" s="18"/>
      <c r="HZF347" s="18"/>
      <c r="HZG347" s="18"/>
      <c r="HZH347" s="18"/>
      <c r="HZI347" s="18"/>
      <c r="HZJ347" s="18"/>
      <c r="HZK347" s="18"/>
      <c r="HZL347" s="18"/>
      <c r="HZM347" s="18"/>
      <c r="HZN347" s="18"/>
      <c r="HZO347" s="18"/>
      <c r="HZP347" s="18"/>
      <c r="HZQ347" s="18"/>
      <c r="HZR347" s="18"/>
      <c r="HZS347" s="18"/>
      <c r="HZT347" s="18"/>
      <c r="HZU347" s="18"/>
      <c r="HZV347" s="18"/>
      <c r="HZW347" s="18"/>
      <c r="HZX347" s="18"/>
      <c r="HZY347" s="18"/>
      <c r="HZZ347" s="18"/>
      <c r="IAA347" s="18"/>
      <c r="IAB347" s="18"/>
      <c r="IAC347" s="18"/>
      <c r="IAD347" s="18"/>
      <c r="IAE347" s="18"/>
      <c r="IAF347" s="18"/>
      <c r="IAG347" s="18"/>
      <c r="IAH347" s="18"/>
      <c r="IAI347" s="18"/>
      <c r="IAJ347" s="18"/>
      <c r="IAK347" s="18"/>
      <c r="IAL347" s="18"/>
      <c r="IAM347" s="18"/>
      <c r="IAN347" s="18"/>
      <c r="IAO347" s="18"/>
      <c r="IAP347" s="18"/>
      <c r="IAQ347" s="18"/>
      <c r="IAR347" s="18"/>
      <c r="IAS347" s="18"/>
      <c r="IAT347" s="18"/>
      <c r="IAU347" s="18"/>
      <c r="IAV347" s="18"/>
      <c r="IAW347" s="18"/>
      <c r="IAX347" s="18"/>
      <c r="IAY347" s="18"/>
      <c r="IAZ347" s="18"/>
      <c r="IBA347" s="18"/>
      <c r="IBB347" s="18"/>
      <c r="IBC347" s="18"/>
      <c r="IBD347" s="18"/>
      <c r="IBE347" s="18"/>
      <c r="IBF347" s="18"/>
      <c r="IBG347" s="18"/>
      <c r="IBH347" s="18"/>
      <c r="IBI347" s="18"/>
      <c r="IBJ347" s="18"/>
      <c r="IBK347" s="18"/>
      <c r="IBL347" s="18"/>
      <c r="IBM347" s="18"/>
      <c r="IBN347" s="18"/>
      <c r="IBO347" s="18"/>
      <c r="IBP347" s="18"/>
      <c r="IBQ347" s="18"/>
      <c r="IBR347" s="18"/>
      <c r="IBS347" s="18"/>
      <c r="IBT347" s="18"/>
      <c r="IBU347" s="18"/>
      <c r="IBV347" s="18"/>
      <c r="IBW347" s="18"/>
      <c r="IBX347" s="18"/>
      <c r="IBY347" s="18"/>
      <c r="IBZ347" s="18"/>
      <c r="ICA347" s="18"/>
      <c r="ICB347" s="18"/>
      <c r="ICC347" s="18"/>
      <c r="ICD347" s="18"/>
      <c r="ICE347" s="18"/>
      <c r="ICF347" s="18"/>
      <c r="ICG347" s="18"/>
      <c r="ICH347" s="18"/>
      <c r="ICI347" s="18"/>
      <c r="ICJ347" s="18"/>
      <c r="ICK347" s="18"/>
      <c r="ICL347" s="18"/>
      <c r="ICM347" s="18"/>
      <c r="ICN347" s="18"/>
      <c r="ICO347" s="18"/>
      <c r="ICP347" s="18"/>
      <c r="ICQ347" s="18"/>
      <c r="ICR347" s="18"/>
      <c r="ICS347" s="18"/>
      <c r="ICT347" s="18"/>
      <c r="ICU347" s="18"/>
      <c r="ICV347" s="18"/>
      <c r="ICW347" s="18"/>
      <c r="ICX347" s="18"/>
      <c r="ICY347" s="18"/>
      <c r="ICZ347" s="18"/>
      <c r="IDA347" s="18"/>
      <c r="IDB347" s="18"/>
      <c r="IDC347" s="18"/>
      <c r="IDD347" s="18"/>
      <c r="IDE347" s="18"/>
      <c r="IDF347" s="18"/>
      <c r="IDG347" s="18"/>
      <c r="IDH347" s="18"/>
      <c r="IDI347" s="18"/>
      <c r="IDJ347" s="18"/>
      <c r="IDK347" s="18"/>
      <c r="IDL347" s="18"/>
      <c r="IDM347" s="18"/>
      <c r="IDN347" s="18"/>
      <c r="IDO347" s="18"/>
      <c r="IDP347" s="18"/>
      <c r="IDQ347" s="18"/>
      <c r="IDR347" s="18"/>
      <c r="IDS347" s="18"/>
      <c r="IDT347" s="18"/>
      <c r="IDU347" s="18"/>
      <c r="IDV347" s="18"/>
      <c r="IDW347" s="18"/>
      <c r="IDX347" s="18"/>
      <c r="IDY347" s="18"/>
      <c r="IDZ347" s="18"/>
      <c r="IEA347" s="18"/>
      <c r="IEB347" s="18"/>
      <c r="IEC347" s="18"/>
      <c r="IED347" s="18"/>
      <c r="IEE347" s="18"/>
      <c r="IEF347" s="18"/>
      <c r="IEG347" s="18"/>
      <c r="IEH347" s="18"/>
      <c r="IEI347" s="18"/>
      <c r="IEJ347" s="18"/>
      <c r="IEK347" s="18"/>
      <c r="IEL347" s="18"/>
      <c r="IEM347" s="18"/>
      <c r="IEN347" s="18"/>
      <c r="IEO347" s="18"/>
      <c r="IEP347" s="18"/>
      <c r="IEQ347" s="18"/>
      <c r="IER347" s="18"/>
      <c r="IES347" s="18"/>
      <c r="IET347" s="18"/>
      <c r="IEU347" s="18"/>
      <c r="IEV347" s="18"/>
      <c r="IEW347" s="18"/>
      <c r="IEX347" s="18"/>
      <c r="IEY347" s="18"/>
      <c r="IEZ347" s="18"/>
      <c r="IFA347" s="18"/>
      <c r="IFB347" s="18"/>
      <c r="IFC347" s="18"/>
      <c r="IFD347" s="18"/>
      <c r="IFE347" s="18"/>
      <c r="IFF347" s="18"/>
      <c r="IFG347" s="18"/>
      <c r="IFH347" s="18"/>
      <c r="IFI347" s="18"/>
      <c r="IFJ347" s="18"/>
      <c r="IFK347" s="18"/>
      <c r="IFL347" s="18"/>
      <c r="IFM347" s="18"/>
      <c r="IFN347" s="18"/>
      <c r="IFO347" s="18"/>
      <c r="IFP347" s="18"/>
      <c r="IFQ347" s="18"/>
      <c r="IFR347" s="18"/>
      <c r="IFS347" s="18"/>
      <c r="IFT347" s="18"/>
      <c r="IFU347" s="18"/>
      <c r="IFV347" s="18"/>
      <c r="IFW347" s="18"/>
      <c r="IFX347" s="18"/>
      <c r="IFY347" s="18"/>
      <c r="IFZ347" s="18"/>
      <c r="IGA347" s="18"/>
      <c r="IGB347" s="18"/>
      <c r="IGC347" s="18"/>
      <c r="IGD347" s="18"/>
      <c r="IGE347" s="18"/>
      <c r="IGF347" s="18"/>
      <c r="IGG347" s="18"/>
      <c r="IGH347" s="18"/>
      <c r="IGI347" s="18"/>
      <c r="IGJ347" s="18"/>
      <c r="IGK347" s="18"/>
      <c r="IGL347" s="18"/>
      <c r="IGM347" s="18"/>
      <c r="IGN347" s="18"/>
      <c r="IGO347" s="18"/>
      <c r="IGP347" s="18"/>
      <c r="IGQ347" s="18"/>
      <c r="IGR347" s="18"/>
      <c r="IGS347" s="18"/>
      <c r="IGT347" s="18"/>
      <c r="IGU347" s="18"/>
      <c r="IGV347" s="18"/>
      <c r="IGW347" s="18"/>
      <c r="IGX347" s="18"/>
      <c r="IGY347" s="18"/>
      <c r="IGZ347" s="18"/>
      <c r="IHA347" s="18"/>
      <c r="IHB347" s="18"/>
      <c r="IHC347" s="18"/>
      <c r="IHD347" s="18"/>
      <c r="IHE347" s="18"/>
      <c r="IHF347" s="18"/>
      <c r="IHG347" s="18"/>
      <c r="IHH347" s="18"/>
      <c r="IHI347" s="18"/>
      <c r="IHJ347" s="18"/>
      <c r="IHK347" s="18"/>
      <c r="IHL347" s="18"/>
      <c r="IHM347" s="18"/>
      <c r="IHN347" s="18"/>
      <c r="IHO347" s="18"/>
      <c r="IHP347" s="18"/>
      <c r="IHQ347" s="18"/>
      <c r="IHR347" s="18"/>
      <c r="IHS347" s="18"/>
      <c r="IHT347" s="18"/>
      <c r="IHU347" s="18"/>
      <c r="IHV347" s="18"/>
      <c r="IHW347" s="18"/>
      <c r="IHX347" s="18"/>
      <c r="IHY347" s="18"/>
      <c r="IHZ347" s="18"/>
      <c r="IIA347" s="18"/>
      <c r="IIB347" s="18"/>
      <c r="IIC347" s="18"/>
      <c r="IID347" s="18"/>
      <c r="IIE347" s="18"/>
      <c r="IIF347" s="18"/>
      <c r="IIG347" s="18"/>
      <c r="IIH347" s="18"/>
      <c r="III347" s="18"/>
      <c r="IIJ347" s="18"/>
      <c r="IIK347" s="18"/>
      <c r="IIL347" s="18"/>
      <c r="IIM347" s="18"/>
      <c r="IIN347" s="18"/>
      <c r="IIO347" s="18"/>
      <c r="IIP347" s="18"/>
      <c r="IIQ347" s="18"/>
      <c r="IIR347" s="18"/>
      <c r="IIS347" s="18"/>
      <c r="IIT347" s="18"/>
      <c r="IIU347" s="18"/>
      <c r="IIV347" s="18"/>
      <c r="IIW347" s="18"/>
      <c r="IIX347" s="18"/>
      <c r="IIY347" s="18"/>
      <c r="IIZ347" s="18"/>
      <c r="IJA347" s="18"/>
      <c r="IJB347" s="18"/>
      <c r="IJC347" s="18"/>
      <c r="IJD347" s="18"/>
      <c r="IJE347" s="18"/>
      <c r="IJF347" s="18"/>
      <c r="IJG347" s="18"/>
      <c r="IJH347" s="18"/>
      <c r="IJI347" s="18"/>
      <c r="IJJ347" s="18"/>
      <c r="IJK347" s="18"/>
      <c r="IJL347" s="18"/>
      <c r="IJM347" s="18"/>
      <c r="IJN347" s="18"/>
      <c r="IJO347" s="18"/>
      <c r="IJP347" s="18"/>
      <c r="IJQ347" s="18"/>
      <c r="IJR347" s="18"/>
      <c r="IJS347" s="18"/>
      <c r="IJT347" s="18"/>
      <c r="IJU347" s="18"/>
      <c r="IJV347" s="18"/>
      <c r="IJW347" s="18"/>
      <c r="IJX347" s="18"/>
      <c r="IJY347" s="18"/>
      <c r="IJZ347" s="18"/>
      <c r="IKA347" s="18"/>
      <c r="IKB347" s="18"/>
      <c r="IKC347" s="18"/>
      <c r="IKD347" s="18"/>
      <c r="IKE347" s="18"/>
      <c r="IKF347" s="18"/>
      <c r="IKG347" s="18"/>
      <c r="IKH347" s="18"/>
      <c r="IKI347" s="18"/>
      <c r="IKJ347" s="18"/>
      <c r="IKK347" s="18"/>
      <c r="IKL347" s="18"/>
      <c r="IKM347" s="18"/>
      <c r="IKN347" s="18"/>
      <c r="IKO347" s="18"/>
      <c r="IKP347" s="18"/>
      <c r="IKQ347" s="18"/>
      <c r="IKR347" s="18"/>
      <c r="IKS347" s="18"/>
      <c r="IKT347" s="18"/>
      <c r="IKU347" s="18"/>
      <c r="IKV347" s="18"/>
      <c r="IKW347" s="18"/>
      <c r="IKX347" s="18"/>
      <c r="IKY347" s="18"/>
      <c r="IKZ347" s="18"/>
      <c r="ILA347" s="18"/>
      <c r="ILB347" s="18"/>
      <c r="ILC347" s="18"/>
      <c r="ILD347" s="18"/>
      <c r="ILE347" s="18"/>
      <c r="ILF347" s="18"/>
      <c r="ILG347" s="18"/>
      <c r="ILH347" s="18"/>
      <c r="ILI347" s="18"/>
      <c r="ILJ347" s="18"/>
      <c r="ILK347" s="18"/>
      <c r="ILL347" s="18"/>
      <c r="ILM347" s="18"/>
      <c r="ILN347" s="18"/>
      <c r="ILO347" s="18"/>
      <c r="ILP347" s="18"/>
      <c r="ILQ347" s="18"/>
      <c r="ILR347" s="18"/>
      <c r="ILS347" s="18"/>
      <c r="ILT347" s="18"/>
      <c r="ILU347" s="18"/>
      <c r="ILV347" s="18"/>
      <c r="ILW347" s="18"/>
      <c r="ILX347" s="18"/>
      <c r="ILY347" s="18"/>
      <c r="ILZ347" s="18"/>
      <c r="IMA347" s="18"/>
      <c r="IMB347" s="18"/>
      <c r="IMC347" s="18"/>
      <c r="IMD347" s="18"/>
      <c r="IME347" s="18"/>
      <c r="IMF347" s="18"/>
      <c r="IMG347" s="18"/>
      <c r="IMH347" s="18"/>
      <c r="IMI347" s="18"/>
      <c r="IMJ347" s="18"/>
      <c r="IMK347" s="18"/>
      <c r="IML347" s="18"/>
      <c r="IMM347" s="18"/>
      <c r="IMN347" s="18"/>
      <c r="IMO347" s="18"/>
      <c r="IMP347" s="18"/>
      <c r="IMQ347" s="18"/>
      <c r="IMR347" s="18"/>
      <c r="IMS347" s="18"/>
      <c r="IMT347" s="18"/>
      <c r="IMU347" s="18"/>
      <c r="IMV347" s="18"/>
      <c r="IMW347" s="18"/>
      <c r="IMX347" s="18"/>
      <c r="IMY347" s="18"/>
      <c r="IMZ347" s="18"/>
      <c r="INA347" s="18"/>
      <c r="INB347" s="18"/>
      <c r="INC347" s="18"/>
      <c r="IND347" s="18"/>
      <c r="INE347" s="18"/>
      <c r="INF347" s="18"/>
      <c r="ING347" s="18"/>
      <c r="INH347" s="18"/>
      <c r="INI347" s="18"/>
      <c r="INJ347" s="18"/>
      <c r="INK347" s="18"/>
      <c r="INL347" s="18"/>
      <c r="INM347" s="18"/>
      <c r="INN347" s="18"/>
      <c r="INO347" s="18"/>
      <c r="INP347" s="18"/>
      <c r="INQ347" s="18"/>
      <c r="INR347" s="18"/>
      <c r="INS347" s="18"/>
      <c r="INT347" s="18"/>
      <c r="INU347" s="18"/>
      <c r="INV347" s="18"/>
      <c r="INW347" s="18"/>
      <c r="INX347" s="18"/>
      <c r="INY347" s="18"/>
      <c r="INZ347" s="18"/>
      <c r="IOA347" s="18"/>
      <c r="IOB347" s="18"/>
      <c r="IOC347" s="18"/>
      <c r="IOD347" s="18"/>
      <c r="IOE347" s="18"/>
      <c r="IOF347" s="18"/>
      <c r="IOG347" s="18"/>
      <c r="IOH347" s="18"/>
      <c r="IOI347" s="18"/>
      <c r="IOJ347" s="18"/>
      <c r="IOK347" s="18"/>
      <c r="IOL347" s="18"/>
      <c r="IOM347" s="18"/>
      <c r="ION347" s="18"/>
      <c r="IOO347" s="18"/>
      <c r="IOP347" s="18"/>
      <c r="IOQ347" s="18"/>
      <c r="IOR347" s="18"/>
      <c r="IOS347" s="18"/>
      <c r="IOT347" s="18"/>
      <c r="IOU347" s="18"/>
      <c r="IOV347" s="18"/>
      <c r="IOW347" s="18"/>
      <c r="IOX347" s="18"/>
      <c r="IOY347" s="18"/>
      <c r="IOZ347" s="18"/>
      <c r="IPA347" s="18"/>
      <c r="IPB347" s="18"/>
      <c r="IPC347" s="18"/>
      <c r="IPD347" s="18"/>
      <c r="IPE347" s="18"/>
      <c r="IPF347" s="18"/>
      <c r="IPG347" s="18"/>
      <c r="IPH347" s="18"/>
      <c r="IPI347" s="18"/>
      <c r="IPJ347" s="18"/>
      <c r="IPK347" s="18"/>
      <c r="IPL347" s="18"/>
      <c r="IPM347" s="18"/>
      <c r="IPN347" s="18"/>
      <c r="IPO347" s="18"/>
      <c r="IPP347" s="18"/>
      <c r="IPQ347" s="18"/>
      <c r="IPR347" s="18"/>
      <c r="IPS347" s="18"/>
      <c r="IPT347" s="18"/>
      <c r="IPU347" s="18"/>
      <c r="IPV347" s="18"/>
      <c r="IPW347" s="18"/>
      <c r="IPX347" s="18"/>
      <c r="IPY347" s="18"/>
      <c r="IPZ347" s="18"/>
      <c r="IQA347" s="18"/>
      <c r="IQB347" s="18"/>
      <c r="IQC347" s="18"/>
      <c r="IQD347" s="18"/>
      <c r="IQE347" s="18"/>
      <c r="IQF347" s="18"/>
      <c r="IQG347" s="18"/>
      <c r="IQH347" s="18"/>
      <c r="IQI347" s="18"/>
      <c r="IQJ347" s="18"/>
      <c r="IQK347" s="18"/>
      <c r="IQL347" s="18"/>
      <c r="IQM347" s="18"/>
      <c r="IQN347" s="18"/>
      <c r="IQO347" s="18"/>
      <c r="IQP347" s="18"/>
      <c r="IQQ347" s="18"/>
      <c r="IQR347" s="18"/>
      <c r="IQS347" s="18"/>
      <c r="IQT347" s="18"/>
      <c r="IQU347" s="18"/>
      <c r="IQV347" s="18"/>
      <c r="IQW347" s="18"/>
      <c r="IQX347" s="18"/>
      <c r="IQY347" s="18"/>
      <c r="IQZ347" s="18"/>
      <c r="IRA347" s="18"/>
      <c r="IRB347" s="18"/>
      <c r="IRC347" s="18"/>
      <c r="IRD347" s="18"/>
      <c r="IRE347" s="18"/>
      <c r="IRF347" s="18"/>
      <c r="IRG347" s="18"/>
      <c r="IRH347" s="18"/>
      <c r="IRI347" s="18"/>
      <c r="IRJ347" s="18"/>
      <c r="IRK347" s="18"/>
      <c r="IRL347" s="18"/>
      <c r="IRM347" s="18"/>
      <c r="IRN347" s="18"/>
      <c r="IRO347" s="18"/>
      <c r="IRP347" s="18"/>
      <c r="IRQ347" s="18"/>
      <c r="IRR347" s="18"/>
      <c r="IRS347" s="18"/>
      <c r="IRT347" s="18"/>
      <c r="IRU347" s="18"/>
      <c r="IRV347" s="18"/>
      <c r="IRW347" s="18"/>
      <c r="IRX347" s="18"/>
      <c r="IRY347" s="18"/>
      <c r="IRZ347" s="18"/>
      <c r="ISA347" s="18"/>
      <c r="ISB347" s="18"/>
      <c r="ISC347" s="18"/>
      <c r="ISD347" s="18"/>
      <c r="ISE347" s="18"/>
      <c r="ISF347" s="18"/>
      <c r="ISG347" s="18"/>
      <c r="ISH347" s="18"/>
      <c r="ISI347" s="18"/>
      <c r="ISJ347" s="18"/>
      <c r="ISK347" s="18"/>
      <c r="ISL347" s="18"/>
      <c r="ISM347" s="18"/>
      <c r="ISN347" s="18"/>
      <c r="ISO347" s="18"/>
      <c r="ISP347" s="18"/>
      <c r="ISQ347" s="18"/>
      <c r="ISR347" s="18"/>
      <c r="ISS347" s="18"/>
      <c r="IST347" s="18"/>
      <c r="ISU347" s="18"/>
      <c r="ISV347" s="18"/>
      <c r="ISW347" s="18"/>
      <c r="ISX347" s="18"/>
      <c r="ISY347" s="18"/>
      <c r="ISZ347" s="18"/>
      <c r="ITA347" s="18"/>
      <c r="ITB347" s="18"/>
      <c r="ITC347" s="18"/>
      <c r="ITD347" s="18"/>
      <c r="ITE347" s="18"/>
      <c r="ITF347" s="18"/>
      <c r="ITG347" s="18"/>
      <c r="ITH347" s="18"/>
      <c r="ITI347" s="18"/>
      <c r="ITJ347" s="18"/>
      <c r="ITK347" s="18"/>
      <c r="ITL347" s="18"/>
      <c r="ITM347" s="18"/>
      <c r="ITN347" s="18"/>
      <c r="ITO347" s="18"/>
      <c r="ITP347" s="18"/>
      <c r="ITQ347" s="18"/>
      <c r="ITR347" s="18"/>
      <c r="ITS347" s="18"/>
      <c r="ITT347" s="18"/>
      <c r="ITU347" s="18"/>
      <c r="ITV347" s="18"/>
      <c r="ITW347" s="18"/>
      <c r="ITX347" s="18"/>
      <c r="ITY347" s="18"/>
      <c r="ITZ347" s="18"/>
      <c r="IUA347" s="18"/>
      <c r="IUB347" s="18"/>
      <c r="IUC347" s="18"/>
      <c r="IUD347" s="18"/>
      <c r="IUE347" s="18"/>
      <c r="IUF347" s="18"/>
      <c r="IUG347" s="18"/>
      <c r="IUH347" s="18"/>
      <c r="IUI347" s="18"/>
      <c r="IUJ347" s="18"/>
      <c r="IUK347" s="18"/>
      <c r="IUL347" s="18"/>
      <c r="IUM347" s="18"/>
      <c r="IUN347" s="18"/>
      <c r="IUO347" s="18"/>
      <c r="IUP347" s="18"/>
      <c r="IUQ347" s="18"/>
      <c r="IUR347" s="18"/>
      <c r="IUS347" s="18"/>
      <c r="IUT347" s="18"/>
      <c r="IUU347" s="18"/>
      <c r="IUV347" s="18"/>
      <c r="IUW347" s="18"/>
      <c r="IUX347" s="18"/>
      <c r="IUY347" s="18"/>
      <c r="IUZ347" s="18"/>
      <c r="IVA347" s="18"/>
      <c r="IVB347" s="18"/>
      <c r="IVC347" s="18"/>
      <c r="IVD347" s="18"/>
      <c r="IVE347" s="18"/>
      <c r="IVF347" s="18"/>
      <c r="IVG347" s="18"/>
      <c r="IVH347" s="18"/>
      <c r="IVI347" s="18"/>
      <c r="IVJ347" s="18"/>
      <c r="IVK347" s="18"/>
      <c r="IVL347" s="18"/>
      <c r="IVM347" s="18"/>
      <c r="IVN347" s="18"/>
      <c r="IVO347" s="18"/>
      <c r="IVP347" s="18"/>
      <c r="IVQ347" s="18"/>
      <c r="IVR347" s="18"/>
      <c r="IVS347" s="18"/>
      <c r="IVT347" s="18"/>
      <c r="IVU347" s="18"/>
      <c r="IVV347" s="18"/>
      <c r="IVW347" s="18"/>
      <c r="IVX347" s="18"/>
      <c r="IVY347" s="18"/>
      <c r="IVZ347" s="18"/>
      <c r="IWA347" s="18"/>
      <c r="IWB347" s="18"/>
      <c r="IWC347" s="18"/>
      <c r="IWD347" s="18"/>
      <c r="IWE347" s="18"/>
      <c r="IWF347" s="18"/>
      <c r="IWG347" s="18"/>
      <c r="IWH347" s="18"/>
      <c r="IWI347" s="18"/>
      <c r="IWJ347" s="18"/>
      <c r="IWK347" s="18"/>
      <c r="IWL347" s="18"/>
      <c r="IWM347" s="18"/>
      <c r="IWN347" s="18"/>
      <c r="IWO347" s="18"/>
      <c r="IWP347" s="18"/>
      <c r="IWQ347" s="18"/>
      <c r="IWR347" s="18"/>
      <c r="IWS347" s="18"/>
      <c r="IWT347" s="18"/>
      <c r="IWU347" s="18"/>
      <c r="IWV347" s="18"/>
      <c r="IWW347" s="18"/>
      <c r="IWX347" s="18"/>
      <c r="IWY347" s="18"/>
      <c r="IWZ347" s="18"/>
      <c r="IXA347" s="18"/>
      <c r="IXB347" s="18"/>
      <c r="IXC347" s="18"/>
      <c r="IXD347" s="18"/>
      <c r="IXE347" s="18"/>
      <c r="IXF347" s="18"/>
      <c r="IXG347" s="18"/>
      <c r="IXH347" s="18"/>
      <c r="IXI347" s="18"/>
      <c r="IXJ347" s="18"/>
      <c r="IXK347" s="18"/>
      <c r="IXL347" s="18"/>
      <c r="IXM347" s="18"/>
      <c r="IXN347" s="18"/>
      <c r="IXO347" s="18"/>
      <c r="IXP347" s="18"/>
      <c r="IXQ347" s="18"/>
      <c r="IXR347" s="18"/>
      <c r="IXS347" s="18"/>
      <c r="IXT347" s="18"/>
      <c r="IXU347" s="18"/>
      <c r="IXV347" s="18"/>
      <c r="IXW347" s="18"/>
      <c r="IXX347" s="18"/>
      <c r="IXY347" s="18"/>
      <c r="IXZ347" s="18"/>
      <c r="IYA347" s="18"/>
      <c r="IYB347" s="18"/>
      <c r="IYC347" s="18"/>
      <c r="IYD347" s="18"/>
      <c r="IYE347" s="18"/>
      <c r="IYF347" s="18"/>
      <c r="IYG347" s="18"/>
      <c r="IYH347" s="18"/>
      <c r="IYI347" s="18"/>
      <c r="IYJ347" s="18"/>
      <c r="IYK347" s="18"/>
      <c r="IYL347" s="18"/>
      <c r="IYM347" s="18"/>
      <c r="IYN347" s="18"/>
      <c r="IYO347" s="18"/>
      <c r="IYP347" s="18"/>
      <c r="IYQ347" s="18"/>
      <c r="IYR347" s="18"/>
      <c r="IYS347" s="18"/>
      <c r="IYT347" s="18"/>
      <c r="IYU347" s="18"/>
      <c r="IYV347" s="18"/>
      <c r="IYW347" s="18"/>
      <c r="IYX347" s="18"/>
      <c r="IYY347" s="18"/>
      <c r="IYZ347" s="18"/>
      <c r="IZA347" s="18"/>
      <c r="IZB347" s="18"/>
      <c r="IZC347" s="18"/>
      <c r="IZD347" s="18"/>
      <c r="IZE347" s="18"/>
      <c r="IZF347" s="18"/>
      <c r="IZG347" s="18"/>
      <c r="IZH347" s="18"/>
      <c r="IZI347" s="18"/>
      <c r="IZJ347" s="18"/>
      <c r="IZK347" s="18"/>
      <c r="IZL347" s="18"/>
      <c r="IZM347" s="18"/>
      <c r="IZN347" s="18"/>
      <c r="IZO347" s="18"/>
      <c r="IZP347" s="18"/>
      <c r="IZQ347" s="18"/>
      <c r="IZR347" s="18"/>
      <c r="IZS347" s="18"/>
      <c r="IZT347" s="18"/>
      <c r="IZU347" s="18"/>
      <c r="IZV347" s="18"/>
      <c r="IZW347" s="18"/>
      <c r="IZX347" s="18"/>
      <c r="IZY347" s="18"/>
      <c r="IZZ347" s="18"/>
      <c r="JAA347" s="18"/>
      <c r="JAB347" s="18"/>
      <c r="JAC347" s="18"/>
      <c r="JAD347" s="18"/>
      <c r="JAE347" s="18"/>
      <c r="JAF347" s="18"/>
      <c r="JAG347" s="18"/>
      <c r="JAH347" s="18"/>
      <c r="JAI347" s="18"/>
      <c r="JAJ347" s="18"/>
      <c r="JAK347" s="18"/>
      <c r="JAL347" s="18"/>
      <c r="JAM347" s="18"/>
      <c r="JAN347" s="18"/>
      <c r="JAO347" s="18"/>
      <c r="JAP347" s="18"/>
      <c r="JAQ347" s="18"/>
      <c r="JAR347" s="18"/>
      <c r="JAS347" s="18"/>
      <c r="JAT347" s="18"/>
      <c r="JAU347" s="18"/>
      <c r="JAV347" s="18"/>
      <c r="JAW347" s="18"/>
      <c r="JAX347" s="18"/>
      <c r="JAY347" s="18"/>
      <c r="JAZ347" s="18"/>
      <c r="JBA347" s="18"/>
      <c r="JBB347" s="18"/>
      <c r="JBC347" s="18"/>
      <c r="JBD347" s="18"/>
      <c r="JBE347" s="18"/>
      <c r="JBF347" s="18"/>
      <c r="JBG347" s="18"/>
      <c r="JBH347" s="18"/>
      <c r="JBI347" s="18"/>
      <c r="JBJ347" s="18"/>
      <c r="JBK347" s="18"/>
      <c r="JBL347" s="18"/>
      <c r="JBM347" s="18"/>
      <c r="JBN347" s="18"/>
      <c r="JBO347" s="18"/>
      <c r="JBP347" s="18"/>
      <c r="JBQ347" s="18"/>
      <c r="JBR347" s="18"/>
      <c r="JBS347" s="18"/>
      <c r="JBT347" s="18"/>
      <c r="JBU347" s="18"/>
      <c r="JBV347" s="18"/>
      <c r="JBW347" s="18"/>
      <c r="JBX347" s="18"/>
      <c r="JBY347" s="18"/>
      <c r="JBZ347" s="18"/>
      <c r="JCA347" s="18"/>
      <c r="JCB347" s="18"/>
      <c r="JCC347" s="18"/>
      <c r="JCD347" s="18"/>
      <c r="JCE347" s="18"/>
      <c r="JCF347" s="18"/>
      <c r="JCG347" s="18"/>
      <c r="JCH347" s="18"/>
      <c r="JCI347" s="18"/>
      <c r="JCJ347" s="18"/>
      <c r="JCK347" s="18"/>
      <c r="JCL347" s="18"/>
      <c r="JCM347" s="18"/>
      <c r="JCN347" s="18"/>
      <c r="JCO347" s="18"/>
      <c r="JCP347" s="18"/>
      <c r="JCQ347" s="18"/>
      <c r="JCR347" s="18"/>
      <c r="JCS347" s="18"/>
      <c r="JCT347" s="18"/>
      <c r="JCU347" s="18"/>
      <c r="JCV347" s="18"/>
      <c r="JCW347" s="18"/>
      <c r="JCX347" s="18"/>
      <c r="JCY347" s="18"/>
      <c r="JCZ347" s="18"/>
      <c r="JDA347" s="18"/>
      <c r="JDB347" s="18"/>
      <c r="JDC347" s="18"/>
      <c r="JDD347" s="18"/>
      <c r="JDE347" s="18"/>
      <c r="JDF347" s="18"/>
      <c r="JDG347" s="18"/>
      <c r="JDH347" s="18"/>
      <c r="JDI347" s="18"/>
      <c r="JDJ347" s="18"/>
      <c r="JDK347" s="18"/>
      <c r="JDL347" s="18"/>
      <c r="JDM347" s="18"/>
      <c r="JDN347" s="18"/>
      <c r="JDO347" s="18"/>
      <c r="JDP347" s="18"/>
      <c r="JDQ347" s="18"/>
      <c r="JDR347" s="18"/>
      <c r="JDS347" s="18"/>
      <c r="JDT347" s="18"/>
      <c r="JDU347" s="18"/>
      <c r="JDV347" s="18"/>
      <c r="JDW347" s="18"/>
      <c r="JDX347" s="18"/>
      <c r="JDY347" s="18"/>
      <c r="JDZ347" s="18"/>
      <c r="JEA347" s="18"/>
      <c r="JEB347" s="18"/>
      <c r="JEC347" s="18"/>
      <c r="JED347" s="18"/>
      <c r="JEE347" s="18"/>
      <c r="JEF347" s="18"/>
      <c r="JEG347" s="18"/>
      <c r="JEH347" s="18"/>
      <c r="JEI347" s="18"/>
      <c r="JEJ347" s="18"/>
      <c r="JEK347" s="18"/>
      <c r="JEL347" s="18"/>
      <c r="JEM347" s="18"/>
      <c r="JEN347" s="18"/>
      <c r="JEO347" s="18"/>
      <c r="JEP347" s="18"/>
      <c r="JEQ347" s="18"/>
      <c r="JER347" s="18"/>
      <c r="JES347" s="18"/>
      <c r="JET347" s="18"/>
      <c r="JEU347" s="18"/>
      <c r="JEV347" s="18"/>
      <c r="JEW347" s="18"/>
      <c r="JEX347" s="18"/>
      <c r="JEY347" s="18"/>
      <c r="JEZ347" s="18"/>
      <c r="JFA347" s="18"/>
      <c r="JFB347" s="18"/>
      <c r="JFC347" s="18"/>
      <c r="JFD347" s="18"/>
      <c r="JFE347" s="18"/>
      <c r="JFF347" s="18"/>
      <c r="JFG347" s="18"/>
      <c r="JFH347" s="18"/>
      <c r="JFI347" s="18"/>
      <c r="JFJ347" s="18"/>
      <c r="JFK347" s="18"/>
      <c r="JFL347" s="18"/>
      <c r="JFM347" s="18"/>
      <c r="JFN347" s="18"/>
      <c r="JFO347" s="18"/>
      <c r="JFP347" s="18"/>
      <c r="JFQ347" s="18"/>
      <c r="JFR347" s="18"/>
      <c r="JFS347" s="18"/>
      <c r="JFT347" s="18"/>
      <c r="JFU347" s="18"/>
      <c r="JFV347" s="18"/>
      <c r="JFW347" s="18"/>
      <c r="JFX347" s="18"/>
      <c r="JFY347" s="18"/>
      <c r="JFZ347" s="18"/>
      <c r="JGA347" s="18"/>
      <c r="JGB347" s="18"/>
      <c r="JGC347" s="18"/>
      <c r="JGD347" s="18"/>
      <c r="JGE347" s="18"/>
      <c r="JGF347" s="18"/>
      <c r="JGG347" s="18"/>
      <c r="JGH347" s="18"/>
      <c r="JGI347" s="18"/>
      <c r="JGJ347" s="18"/>
      <c r="JGK347" s="18"/>
      <c r="JGL347" s="18"/>
      <c r="JGM347" s="18"/>
      <c r="JGN347" s="18"/>
      <c r="JGO347" s="18"/>
      <c r="JGP347" s="18"/>
      <c r="JGQ347" s="18"/>
      <c r="JGR347" s="18"/>
      <c r="JGS347" s="18"/>
      <c r="JGT347" s="18"/>
      <c r="JGU347" s="18"/>
      <c r="JGV347" s="18"/>
      <c r="JGW347" s="18"/>
      <c r="JGX347" s="18"/>
      <c r="JGY347" s="18"/>
      <c r="JGZ347" s="18"/>
      <c r="JHA347" s="18"/>
      <c r="JHB347" s="18"/>
      <c r="JHC347" s="18"/>
      <c r="JHD347" s="18"/>
      <c r="JHE347" s="18"/>
      <c r="JHF347" s="18"/>
      <c r="JHG347" s="18"/>
      <c r="JHH347" s="18"/>
      <c r="JHI347" s="18"/>
      <c r="JHJ347" s="18"/>
      <c r="JHK347" s="18"/>
      <c r="JHL347" s="18"/>
      <c r="JHM347" s="18"/>
      <c r="JHN347" s="18"/>
      <c r="JHO347" s="18"/>
      <c r="JHP347" s="18"/>
      <c r="JHQ347" s="18"/>
      <c r="JHR347" s="18"/>
      <c r="JHS347" s="18"/>
      <c r="JHT347" s="18"/>
      <c r="JHU347" s="18"/>
      <c r="JHV347" s="18"/>
      <c r="JHW347" s="18"/>
      <c r="JHX347" s="18"/>
      <c r="JHY347" s="18"/>
      <c r="JHZ347" s="18"/>
      <c r="JIA347" s="18"/>
      <c r="JIB347" s="18"/>
      <c r="JIC347" s="18"/>
      <c r="JID347" s="18"/>
      <c r="JIE347" s="18"/>
      <c r="JIF347" s="18"/>
      <c r="JIG347" s="18"/>
      <c r="JIH347" s="18"/>
      <c r="JII347" s="18"/>
      <c r="JIJ347" s="18"/>
      <c r="JIK347" s="18"/>
      <c r="JIL347" s="18"/>
      <c r="JIM347" s="18"/>
      <c r="JIN347" s="18"/>
      <c r="JIO347" s="18"/>
      <c r="JIP347" s="18"/>
      <c r="JIQ347" s="18"/>
      <c r="JIR347" s="18"/>
      <c r="JIS347" s="18"/>
      <c r="JIT347" s="18"/>
      <c r="JIU347" s="18"/>
      <c r="JIV347" s="18"/>
      <c r="JIW347" s="18"/>
      <c r="JIX347" s="18"/>
      <c r="JIY347" s="18"/>
      <c r="JIZ347" s="18"/>
      <c r="JJA347" s="18"/>
      <c r="JJB347" s="18"/>
      <c r="JJC347" s="18"/>
      <c r="JJD347" s="18"/>
      <c r="JJE347" s="18"/>
      <c r="JJF347" s="18"/>
      <c r="JJG347" s="18"/>
      <c r="JJH347" s="18"/>
      <c r="JJI347" s="18"/>
      <c r="JJJ347" s="18"/>
      <c r="JJK347" s="18"/>
      <c r="JJL347" s="18"/>
      <c r="JJM347" s="18"/>
      <c r="JJN347" s="18"/>
      <c r="JJO347" s="18"/>
      <c r="JJP347" s="18"/>
      <c r="JJQ347" s="18"/>
      <c r="JJR347" s="18"/>
      <c r="JJS347" s="18"/>
      <c r="JJT347" s="18"/>
      <c r="JJU347" s="18"/>
      <c r="JJV347" s="18"/>
      <c r="JJW347" s="18"/>
      <c r="JJX347" s="18"/>
      <c r="JJY347" s="18"/>
      <c r="JJZ347" s="18"/>
      <c r="JKA347" s="18"/>
      <c r="JKB347" s="18"/>
      <c r="JKC347" s="18"/>
      <c r="JKD347" s="18"/>
      <c r="JKE347" s="18"/>
      <c r="JKF347" s="18"/>
      <c r="JKG347" s="18"/>
      <c r="JKH347" s="18"/>
      <c r="JKI347" s="18"/>
      <c r="JKJ347" s="18"/>
      <c r="JKK347" s="18"/>
      <c r="JKL347" s="18"/>
      <c r="JKM347" s="18"/>
      <c r="JKN347" s="18"/>
      <c r="JKO347" s="18"/>
      <c r="JKP347" s="18"/>
      <c r="JKQ347" s="18"/>
      <c r="JKR347" s="18"/>
      <c r="JKS347" s="18"/>
      <c r="JKT347" s="18"/>
      <c r="JKU347" s="18"/>
      <c r="JKV347" s="18"/>
      <c r="JKW347" s="18"/>
      <c r="JKX347" s="18"/>
      <c r="JKY347" s="18"/>
      <c r="JKZ347" s="18"/>
      <c r="JLA347" s="18"/>
      <c r="JLB347" s="18"/>
      <c r="JLC347" s="18"/>
      <c r="JLD347" s="18"/>
      <c r="JLE347" s="18"/>
      <c r="JLF347" s="18"/>
      <c r="JLG347" s="18"/>
      <c r="JLH347" s="18"/>
      <c r="JLI347" s="18"/>
      <c r="JLJ347" s="18"/>
      <c r="JLK347" s="18"/>
      <c r="JLL347" s="18"/>
      <c r="JLM347" s="18"/>
      <c r="JLN347" s="18"/>
      <c r="JLO347" s="18"/>
      <c r="JLP347" s="18"/>
      <c r="JLQ347" s="18"/>
      <c r="JLR347" s="18"/>
      <c r="JLS347" s="18"/>
      <c r="JLT347" s="18"/>
      <c r="JLU347" s="18"/>
      <c r="JLV347" s="18"/>
      <c r="JLW347" s="18"/>
      <c r="JLX347" s="18"/>
      <c r="JLY347" s="18"/>
      <c r="JLZ347" s="18"/>
      <c r="JMA347" s="18"/>
      <c r="JMB347" s="18"/>
      <c r="JMC347" s="18"/>
      <c r="JMD347" s="18"/>
      <c r="JME347" s="18"/>
      <c r="JMF347" s="18"/>
      <c r="JMG347" s="18"/>
      <c r="JMH347" s="18"/>
      <c r="JMI347" s="18"/>
      <c r="JMJ347" s="18"/>
      <c r="JMK347" s="18"/>
      <c r="JML347" s="18"/>
      <c r="JMM347" s="18"/>
      <c r="JMN347" s="18"/>
      <c r="JMO347" s="18"/>
      <c r="JMP347" s="18"/>
      <c r="JMQ347" s="18"/>
      <c r="JMR347" s="18"/>
      <c r="JMS347" s="18"/>
      <c r="JMT347" s="18"/>
      <c r="JMU347" s="18"/>
      <c r="JMV347" s="18"/>
      <c r="JMW347" s="18"/>
      <c r="JMX347" s="18"/>
      <c r="JMY347" s="18"/>
      <c r="JMZ347" s="18"/>
      <c r="JNA347" s="18"/>
      <c r="JNB347" s="18"/>
      <c r="JNC347" s="18"/>
      <c r="JND347" s="18"/>
      <c r="JNE347" s="18"/>
      <c r="JNF347" s="18"/>
      <c r="JNG347" s="18"/>
      <c r="JNH347" s="18"/>
      <c r="JNI347" s="18"/>
      <c r="JNJ347" s="18"/>
      <c r="JNK347" s="18"/>
      <c r="JNL347" s="18"/>
      <c r="JNM347" s="18"/>
      <c r="JNN347" s="18"/>
      <c r="JNO347" s="18"/>
      <c r="JNP347" s="18"/>
      <c r="JNQ347" s="18"/>
      <c r="JNR347" s="18"/>
      <c r="JNS347" s="18"/>
      <c r="JNT347" s="18"/>
      <c r="JNU347" s="18"/>
      <c r="JNV347" s="18"/>
      <c r="JNW347" s="18"/>
      <c r="JNX347" s="18"/>
      <c r="JNY347" s="18"/>
      <c r="JNZ347" s="18"/>
      <c r="JOA347" s="18"/>
      <c r="JOB347" s="18"/>
      <c r="JOC347" s="18"/>
      <c r="JOD347" s="18"/>
      <c r="JOE347" s="18"/>
      <c r="JOF347" s="18"/>
      <c r="JOG347" s="18"/>
      <c r="JOH347" s="18"/>
      <c r="JOI347" s="18"/>
      <c r="JOJ347" s="18"/>
      <c r="JOK347" s="18"/>
      <c r="JOL347" s="18"/>
      <c r="JOM347" s="18"/>
      <c r="JON347" s="18"/>
      <c r="JOO347" s="18"/>
      <c r="JOP347" s="18"/>
      <c r="JOQ347" s="18"/>
      <c r="JOR347" s="18"/>
      <c r="JOS347" s="18"/>
      <c r="JOT347" s="18"/>
      <c r="JOU347" s="18"/>
      <c r="JOV347" s="18"/>
      <c r="JOW347" s="18"/>
      <c r="JOX347" s="18"/>
      <c r="JOY347" s="18"/>
      <c r="JOZ347" s="18"/>
      <c r="JPA347" s="18"/>
      <c r="JPB347" s="18"/>
      <c r="JPC347" s="18"/>
      <c r="JPD347" s="18"/>
      <c r="JPE347" s="18"/>
      <c r="JPF347" s="18"/>
      <c r="JPG347" s="18"/>
      <c r="JPH347" s="18"/>
      <c r="JPI347" s="18"/>
      <c r="JPJ347" s="18"/>
      <c r="JPK347" s="18"/>
      <c r="JPL347" s="18"/>
      <c r="JPM347" s="18"/>
      <c r="JPN347" s="18"/>
      <c r="JPO347" s="18"/>
      <c r="JPP347" s="18"/>
      <c r="JPQ347" s="18"/>
      <c r="JPR347" s="18"/>
      <c r="JPS347" s="18"/>
      <c r="JPT347" s="18"/>
      <c r="JPU347" s="18"/>
      <c r="JPV347" s="18"/>
      <c r="JPW347" s="18"/>
      <c r="JPX347" s="18"/>
      <c r="JPY347" s="18"/>
      <c r="JPZ347" s="18"/>
      <c r="JQA347" s="18"/>
      <c r="JQB347" s="18"/>
      <c r="JQC347" s="18"/>
      <c r="JQD347" s="18"/>
      <c r="JQE347" s="18"/>
      <c r="JQF347" s="18"/>
      <c r="JQG347" s="18"/>
      <c r="JQH347" s="18"/>
      <c r="JQI347" s="18"/>
      <c r="JQJ347" s="18"/>
      <c r="JQK347" s="18"/>
      <c r="JQL347" s="18"/>
      <c r="JQM347" s="18"/>
      <c r="JQN347" s="18"/>
      <c r="JQO347" s="18"/>
      <c r="JQP347" s="18"/>
      <c r="JQQ347" s="18"/>
      <c r="JQR347" s="18"/>
      <c r="JQS347" s="18"/>
      <c r="JQT347" s="18"/>
      <c r="JQU347" s="18"/>
      <c r="JQV347" s="18"/>
      <c r="JQW347" s="18"/>
      <c r="JQX347" s="18"/>
      <c r="JQY347" s="18"/>
      <c r="JQZ347" s="18"/>
      <c r="JRA347" s="18"/>
      <c r="JRB347" s="18"/>
      <c r="JRC347" s="18"/>
      <c r="JRD347" s="18"/>
      <c r="JRE347" s="18"/>
      <c r="JRF347" s="18"/>
      <c r="JRG347" s="18"/>
      <c r="JRH347" s="18"/>
      <c r="JRI347" s="18"/>
      <c r="JRJ347" s="18"/>
      <c r="JRK347" s="18"/>
      <c r="JRL347" s="18"/>
      <c r="JRM347" s="18"/>
      <c r="JRN347" s="18"/>
      <c r="JRO347" s="18"/>
      <c r="JRP347" s="18"/>
      <c r="JRQ347" s="18"/>
      <c r="JRR347" s="18"/>
      <c r="JRS347" s="18"/>
      <c r="JRT347" s="18"/>
      <c r="JRU347" s="18"/>
      <c r="JRV347" s="18"/>
      <c r="JRW347" s="18"/>
      <c r="JRX347" s="18"/>
      <c r="JRY347" s="18"/>
      <c r="JRZ347" s="18"/>
      <c r="JSA347" s="18"/>
      <c r="JSB347" s="18"/>
      <c r="JSC347" s="18"/>
      <c r="JSD347" s="18"/>
      <c r="JSE347" s="18"/>
      <c r="JSF347" s="18"/>
      <c r="JSG347" s="18"/>
      <c r="JSH347" s="18"/>
      <c r="JSI347" s="18"/>
      <c r="JSJ347" s="18"/>
      <c r="JSK347" s="18"/>
      <c r="JSL347" s="18"/>
      <c r="JSM347" s="18"/>
      <c r="JSN347" s="18"/>
      <c r="JSO347" s="18"/>
      <c r="JSP347" s="18"/>
      <c r="JSQ347" s="18"/>
      <c r="JSR347" s="18"/>
      <c r="JSS347" s="18"/>
      <c r="JST347" s="18"/>
      <c r="JSU347" s="18"/>
      <c r="JSV347" s="18"/>
      <c r="JSW347" s="18"/>
      <c r="JSX347" s="18"/>
      <c r="JSY347" s="18"/>
      <c r="JSZ347" s="18"/>
      <c r="JTA347" s="18"/>
      <c r="JTB347" s="18"/>
      <c r="JTC347" s="18"/>
      <c r="JTD347" s="18"/>
      <c r="JTE347" s="18"/>
      <c r="JTF347" s="18"/>
      <c r="JTG347" s="18"/>
      <c r="JTH347" s="18"/>
      <c r="JTI347" s="18"/>
      <c r="JTJ347" s="18"/>
      <c r="JTK347" s="18"/>
      <c r="JTL347" s="18"/>
      <c r="JTM347" s="18"/>
      <c r="JTN347" s="18"/>
      <c r="JTO347" s="18"/>
      <c r="JTP347" s="18"/>
      <c r="JTQ347" s="18"/>
      <c r="JTR347" s="18"/>
      <c r="JTS347" s="18"/>
      <c r="JTT347" s="18"/>
      <c r="JTU347" s="18"/>
      <c r="JTV347" s="18"/>
      <c r="JTW347" s="18"/>
      <c r="JTX347" s="18"/>
      <c r="JTY347" s="18"/>
      <c r="JTZ347" s="18"/>
      <c r="JUA347" s="18"/>
      <c r="JUB347" s="18"/>
      <c r="JUC347" s="18"/>
      <c r="JUD347" s="18"/>
      <c r="JUE347" s="18"/>
      <c r="JUF347" s="18"/>
      <c r="JUG347" s="18"/>
      <c r="JUH347" s="18"/>
      <c r="JUI347" s="18"/>
      <c r="JUJ347" s="18"/>
      <c r="JUK347" s="18"/>
      <c r="JUL347" s="18"/>
      <c r="JUM347" s="18"/>
      <c r="JUN347" s="18"/>
      <c r="JUO347" s="18"/>
      <c r="JUP347" s="18"/>
      <c r="JUQ347" s="18"/>
      <c r="JUR347" s="18"/>
      <c r="JUS347" s="18"/>
      <c r="JUT347" s="18"/>
      <c r="JUU347" s="18"/>
      <c r="JUV347" s="18"/>
      <c r="JUW347" s="18"/>
      <c r="JUX347" s="18"/>
      <c r="JUY347" s="18"/>
      <c r="JUZ347" s="18"/>
      <c r="JVA347" s="18"/>
      <c r="JVB347" s="18"/>
      <c r="JVC347" s="18"/>
      <c r="JVD347" s="18"/>
      <c r="JVE347" s="18"/>
      <c r="JVF347" s="18"/>
      <c r="JVG347" s="18"/>
      <c r="JVH347" s="18"/>
      <c r="JVI347" s="18"/>
      <c r="JVJ347" s="18"/>
      <c r="JVK347" s="18"/>
      <c r="JVL347" s="18"/>
      <c r="JVM347" s="18"/>
      <c r="JVN347" s="18"/>
      <c r="JVO347" s="18"/>
      <c r="JVP347" s="18"/>
      <c r="JVQ347" s="18"/>
      <c r="JVR347" s="18"/>
      <c r="JVS347" s="18"/>
      <c r="JVT347" s="18"/>
      <c r="JVU347" s="18"/>
      <c r="JVV347" s="18"/>
      <c r="JVW347" s="18"/>
      <c r="JVX347" s="18"/>
      <c r="JVY347" s="18"/>
      <c r="JVZ347" s="18"/>
      <c r="JWA347" s="18"/>
      <c r="JWB347" s="18"/>
      <c r="JWC347" s="18"/>
      <c r="JWD347" s="18"/>
      <c r="JWE347" s="18"/>
      <c r="JWF347" s="18"/>
      <c r="JWG347" s="18"/>
      <c r="JWH347" s="18"/>
      <c r="JWI347" s="18"/>
      <c r="JWJ347" s="18"/>
      <c r="JWK347" s="18"/>
      <c r="JWL347" s="18"/>
      <c r="JWM347" s="18"/>
      <c r="JWN347" s="18"/>
      <c r="JWO347" s="18"/>
      <c r="JWP347" s="18"/>
      <c r="JWQ347" s="18"/>
      <c r="JWR347" s="18"/>
      <c r="JWS347" s="18"/>
      <c r="JWT347" s="18"/>
      <c r="JWU347" s="18"/>
      <c r="JWV347" s="18"/>
      <c r="JWW347" s="18"/>
      <c r="JWX347" s="18"/>
      <c r="JWY347" s="18"/>
      <c r="JWZ347" s="18"/>
      <c r="JXA347" s="18"/>
      <c r="JXB347" s="18"/>
      <c r="JXC347" s="18"/>
      <c r="JXD347" s="18"/>
      <c r="JXE347" s="18"/>
      <c r="JXF347" s="18"/>
      <c r="JXG347" s="18"/>
      <c r="JXH347" s="18"/>
      <c r="JXI347" s="18"/>
      <c r="JXJ347" s="18"/>
      <c r="JXK347" s="18"/>
      <c r="JXL347" s="18"/>
      <c r="JXM347" s="18"/>
      <c r="JXN347" s="18"/>
      <c r="JXO347" s="18"/>
      <c r="JXP347" s="18"/>
      <c r="JXQ347" s="18"/>
      <c r="JXR347" s="18"/>
      <c r="JXS347" s="18"/>
      <c r="JXT347" s="18"/>
      <c r="JXU347" s="18"/>
      <c r="JXV347" s="18"/>
      <c r="JXW347" s="18"/>
      <c r="JXX347" s="18"/>
      <c r="JXY347" s="18"/>
      <c r="JXZ347" s="18"/>
      <c r="JYA347" s="18"/>
      <c r="JYB347" s="18"/>
      <c r="JYC347" s="18"/>
      <c r="JYD347" s="18"/>
      <c r="JYE347" s="18"/>
      <c r="JYF347" s="18"/>
      <c r="JYG347" s="18"/>
      <c r="JYH347" s="18"/>
      <c r="JYI347" s="18"/>
      <c r="JYJ347" s="18"/>
      <c r="JYK347" s="18"/>
      <c r="JYL347" s="18"/>
      <c r="JYM347" s="18"/>
      <c r="JYN347" s="18"/>
      <c r="JYO347" s="18"/>
      <c r="JYP347" s="18"/>
      <c r="JYQ347" s="18"/>
      <c r="JYR347" s="18"/>
      <c r="JYS347" s="18"/>
      <c r="JYT347" s="18"/>
      <c r="JYU347" s="18"/>
      <c r="JYV347" s="18"/>
      <c r="JYW347" s="18"/>
      <c r="JYX347" s="18"/>
      <c r="JYY347" s="18"/>
      <c r="JYZ347" s="18"/>
      <c r="JZA347" s="18"/>
      <c r="JZB347" s="18"/>
      <c r="JZC347" s="18"/>
      <c r="JZD347" s="18"/>
      <c r="JZE347" s="18"/>
      <c r="JZF347" s="18"/>
      <c r="JZG347" s="18"/>
      <c r="JZH347" s="18"/>
      <c r="JZI347" s="18"/>
      <c r="JZJ347" s="18"/>
      <c r="JZK347" s="18"/>
      <c r="JZL347" s="18"/>
      <c r="JZM347" s="18"/>
      <c r="JZN347" s="18"/>
      <c r="JZO347" s="18"/>
      <c r="JZP347" s="18"/>
      <c r="JZQ347" s="18"/>
      <c r="JZR347" s="18"/>
      <c r="JZS347" s="18"/>
      <c r="JZT347" s="18"/>
      <c r="JZU347" s="18"/>
      <c r="JZV347" s="18"/>
      <c r="JZW347" s="18"/>
      <c r="JZX347" s="18"/>
      <c r="JZY347" s="18"/>
      <c r="JZZ347" s="18"/>
      <c r="KAA347" s="18"/>
      <c r="KAB347" s="18"/>
      <c r="KAC347" s="18"/>
      <c r="KAD347" s="18"/>
      <c r="KAE347" s="18"/>
      <c r="KAF347" s="18"/>
      <c r="KAG347" s="18"/>
      <c r="KAH347" s="18"/>
      <c r="KAI347" s="18"/>
      <c r="KAJ347" s="18"/>
      <c r="KAK347" s="18"/>
      <c r="KAL347" s="18"/>
      <c r="KAM347" s="18"/>
      <c r="KAN347" s="18"/>
      <c r="KAO347" s="18"/>
      <c r="KAP347" s="18"/>
      <c r="KAQ347" s="18"/>
      <c r="KAR347" s="18"/>
      <c r="KAS347" s="18"/>
      <c r="KAT347" s="18"/>
      <c r="KAU347" s="18"/>
      <c r="KAV347" s="18"/>
      <c r="KAW347" s="18"/>
      <c r="KAX347" s="18"/>
      <c r="KAY347" s="18"/>
      <c r="KAZ347" s="18"/>
      <c r="KBA347" s="18"/>
      <c r="KBB347" s="18"/>
      <c r="KBC347" s="18"/>
      <c r="KBD347" s="18"/>
      <c r="KBE347" s="18"/>
      <c r="KBF347" s="18"/>
      <c r="KBG347" s="18"/>
      <c r="KBH347" s="18"/>
      <c r="KBI347" s="18"/>
      <c r="KBJ347" s="18"/>
      <c r="KBK347" s="18"/>
      <c r="KBL347" s="18"/>
      <c r="KBM347" s="18"/>
      <c r="KBN347" s="18"/>
      <c r="KBO347" s="18"/>
      <c r="KBP347" s="18"/>
      <c r="KBQ347" s="18"/>
      <c r="KBR347" s="18"/>
      <c r="KBS347" s="18"/>
      <c r="KBT347" s="18"/>
      <c r="KBU347" s="18"/>
      <c r="KBV347" s="18"/>
      <c r="KBW347" s="18"/>
      <c r="KBX347" s="18"/>
      <c r="KBY347" s="18"/>
      <c r="KBZ347" s="18"/>
      <c r="KCA347" s="18"/>
      <c r="KCB347" s="18"/>
      <c r="KCC347" s="18"/>
      <c r="KCD347" s="18"/>
      <c r="KCE347" s="18"/>
      <c r="KCF347" s="18"/>
      <c r="KCG347" s="18"/>
      <c r="KCH347" s="18"/>
      <c r="KCI347" s="18"/>
      <c r="KCJ347" s="18"/>
      <c r="KCK347" s="18"/>
      <c r="KCL347" s="18"/>
      <c r="KCM347" s="18"/>
      <c r="KCN347" s="18"/>
      <c r="KCO347" s="18"/>
      <c r="KCP347" s="18"/>
      <c r="KCQ347" s="18"/>
      <c r="KCR347" s="18"/>
      <c r="KCS347" s="18"/>
      <c r="KCT347" s="18"/>
      <c r="KCU347" s="18"/>
      <c r="KCV347" s="18"/>
      <c r="KCW347" s="18"/>
      <c r="KCX347" s="18"/>
      <c r="KCY347" s="18"/>
      <c r="KCZ347" s="18"/>
      <c r="KDA347" s="18"/>
      <c r="KDB347" s="18"/>
      <c r="KDC347" s="18"/>
      <c r="KDD347" s="18"/>
      <c r="KDE347" s="18"/>
      <c r="KDF347" s="18"/>
      <c r="KDG347" s="18"/>
      <c r="KDH347" s="18"/>
      <c r="KDI347" s="18"/>
      <c r="KDJ347" s="18"/>
      <c r="KDK347" s="18"/>
      <c r="KDL347" s="18"/>
      <c r="KDM347" s="18"/>
      <c r="KDN347" s="18"/>
      <c r="KDO347" s="18"/>
      <c r="KDP347" s="18"/>
      <c r="KDQ347" s="18"/>
      <c r="KDR347" s="18"/>
      <c r="KDS347" s="18"/>
      <c r="KDT347" s="18"/>
      <c r="KDU347" s="18"/>
      <c r="KDV347" s="18"/>
      <c r="KDW347" s="18"/>
      <c r="KDX347" s="18"/>
      <c r="KDY347" s="18"/>
      <c r="KDZ347" s="18"/>
      <c r="KEA347" s="18"/>
      <c r="KEB347" s="18"/>
      <c r="KEC347" s="18"/>
      <c r="KED347" s="18"/>
      <c r="KEE347" s="18"/>
      <c r="KEF347" s="18"/>
      <c r="KEG347" s="18"/>
      <c r="KEH347" s="18"/>
      <c r="KEI347" s="18"/>
      <c r="KEJ347" s="18"/>
      <c r="KEK347" s="18"/>
      <c r="KEL347" s="18"/>
      <c r="KEM347" s="18"/>
      <c r="KEN347" s="18"/>
      <c r="KEO347" s="18"/>
      <c r="KEP347" s="18"/>
      <c r="KEQ347" s="18"/>
      <c r="KER347" s="18"/>
      <c r="KES347" s="18"/>
      <c r="KET347" s="18"/>
      <c r="KEU347" s="18"/>
      <c r="KEV347" s="18"/>
      <c r="KEW347" s="18"/>
      <c r="KEX347" s="18"/>
      <c r="KEY347" s="18"/>
      <c r="KEZ347" s="18"/>
      <c r="KFA347" s="18"/>
      <c r="KFB347" s="18"/>
      <c r="KFC347" s="18"/>
      <c r="KFD347" s="18"/>
      <c r="KFE347" s="18"/>
      <c r="KFF347" s="18"/>
      <c r="KFG347" s="18"/>
      <c r="KFH347" s="18"/>
      <c r="KFI347" s="18"/>
      <c r="KFJ347" s="18"/>
      <c r="KFK347" s="18"/>
      <c r="KFL347" s="18"/>
      <c r="KFM347" s="18"/>
      <c r="KFN347" s="18"/>
      <c r="KFO347" s="18"/>
      <c r="KFP347" s="18"/>
      <c r="KFQ347" s="18"/>
      <c r="KFR347" s="18"/>
      <c r="KFS347" s="18"/>
      <c r="KFT347" s="18"/>
      <c r="KFU347" s="18"/>
      <c r="KFV347" s="18"/>
      <c r="KFW347" s="18"/>
      <c r="KFX347" s="18"/>
      <c r="KFY347" s="18"/>
      <c r="KFZ347" s="18"/>
      <c r="KGA347" s="18"/>
      <c r="KGB347" s="18"/>
      <c r="KGC347" s="18"/>
      <c r="KGD347" s="18"/>
      <c r="KGE347" s="18"/>
      <c r="KGF347" s="18"/>
      <c r="KGG347" s="18"/>
      <c r="KGH347" s="18"/>
      <c r="KGI347" s="18"/>
      <c r="KGJ347" s="18"/>
      <c r="KGK347" s="18"/>
      <c r="KGL347" s="18"/>
      <c r="KGM347" s="18"/>
      <c r="KGN347" s="18"/>
      <c r="KGO347" s="18"/>
      <c r="KGP347" s="18"/>
      <c r="KGQ347" s="18"/>
      <c r="KGR347" s="18"/>
      <c r="KGS347" s="18"/>
      <c r="KGT347" s="18"/>
      <c r="KGU347" s="18"/>
      <c r="KGV347" s="18"/>
      <c r="KGW347" s="18"/>
      <c r="KGX347" s="18"/>
      <c r="KGY347" s="18"/>
      <c r="KGZ347" s="18"/>
      <c r="KHA347" s="18"/>
      <c r="KHB347" s="18"/>
      <c r="KHC347" s="18"/>
      <c r="KHD347" s="18"/>
      <c r="KHE347" s="18"/>
      <c r="KHF347" s="18"/>
      <c r="KHG347" s="18"/>
      <c r="KHH347" s="18"/>
      <c r="KHI347" s="18"/>
      <c r="KHJ347" s="18"/>
      <c r="KHK347" s="18"/>
      <c r="KHL347" s="18"/>
      <c r="KHM347" s="18"/>
      <c r="KHN347" s="18"/>
      <c r="KHO347" s="18"/>
      <c r="KHP347" s="18"/>
      <c r="KHQ347" s="18"/>
      <c r="KHR347" s="18"/>
      <c r="KHS347" s="18"/>
      <c r="KHT347" s="18"/>
      <c r="KHU347" s="18"/>
      <c r="KHV347" s="18"/>
      <c r="KHW347" s="18"/>
      <c r="KHX347" s="18"/>
      <c r="KHY347" s="18"/>
      <c r="KHZ347" s="18"/>
      <c r="KIA347" s="18"/>
      <c r="KIB347" s="18"/>
      <c r="KIC347" s="18"/>
      <c r="KID347" s="18"/>
      <c r="KIE347" s="18"/>
      <c r="KIF347" s="18"/>
      <c r="KIG347" s="18"/>
      <c r="KIH347" s="18"/>
      <c r="KII347" s="18"/>
      <c r="KIJ347" s="18"/>
      <c r="KIK347" s="18"/>
      <c r="KIL347" s="18"/>
      <c r="KIM347" s="18"/>
      <c r="KIN347" s="18"/>
      <c r="KIO347" s="18"/>
      <c r="KIP347" s="18"/>
      <c r="KIQ347" s="18"/>
      <c r="KIR347" s="18"/>
      <c r="KIS347" s="18"/>
      <c r="KIT347" s="18"/>
      <c r="KIU347" s="18"/>
      <c r="KIV347" s="18"/>
      <c r="KIW347" s="18"/>
      <c r="KIX347" s="18"/>
      <c r="KIY347" s="18"/>
      <c r="KIZ347" s="18"/>
      <c r="KJA347" s="18"/>
      <c r="KJB347" s="18"/>
      <c r="KJC347" s="18"/>
      <c r="KJD347" s="18"/>
      <c r="KJE347" s="18"/>
      <c r="KJF347" s="18"/>
      <c r="KJG347" s="18"/>
      <c r="KJH347" s="18"/>
      <c r="KJI347" s="18"/>
      <c r="KJJ347" s="18"/>
      <c r="KJK347" s="18"/>
      <c r="KJL347" s="18"/>
      <c r="KJM347" s="18"/>
      <c r="KJN347" s="18"/>
      <c r="KJO347" s="18"/>
      <c r="KJP347" s="18"/>
      <c r="KJQ347" s="18"/>
      <c r="KJR347" s="18"/>
      <c r="KJS347" s="18"/>
      <c r="KJT347" s="18"/>
      <c r="KJU347" s="18"/>
      <c r="KJV347" s="18"/>
      <c r="KJW347" s="18"/>
      <c r="KJX347" s="18"/>
      <c r="KJY347" s="18"/>
      <c r="KJZ347" s="18"/>
      <c r="KKA347" s="18"/>
      <c r="KKB347" s="18"/>
      <c r="KKC347" s="18"/>
      <c r="KKD347" s="18"/>
      <c r="KKE347" s="18"/>
      <c r="KKF347" s="18"/>
      <c r="KKG347" s="18"/>
      <c r="KKH347" s="18"/>
      <c r="KKI347" s="18"/>
      <c r="KKJ347" s="18"/>
      <c r="KKK347" s="18"/>
      <c r="KKL347" s="18"/>
      <c r="KKM347" s="18"/>
      <c r="KKN347" s="18"/>
      <c r="KKO347" s="18"/>
      <c r="KKP347" s="18"/>
      <c r="KKQ347" s="18"/>
      <c r="KKR347" s="18"/>
      <c r="KKS347" s="18"/>
      <c r="KKT347" s="18"/>
      <c r="KKU347" s="18"/>
      <c r="KKV347" s="18"/>
      <c r="KKW347" s="18"/>
      <c r="KKX347" s="18"/>
      <c r="KKY347" s="18"/>
      <c r="KKZ347" s="18"/>
      <c r="KLA347" s="18"/>
      <c r="KLB347" s="18"/>
      <c r="KLC347" s="18"/>
      <c r="KLD347" s="18"/>
      <c r="KLE347" s="18"/>
      <c r="KLF347" s="18"/>
      <c r="KLG347" s="18"/>
      <c r="KLH347" s="18"/>
      <c r="KLI347" s="18"/>
      <c r="KLJ347" s="18"/>
      <c r="KLK347" s="18"/>
      <c r="KLL347" s="18"/>
      <c r="KLM347" s="18"/>
      <c r="KLN347" s="18"/>
      <c r="KLO347" s="18"/>
      <c r="KLP347" s="18"/>
      <c r="KLQ347" s="18"/>
      <c r="KLR347" s="18"/>
      <c r="KLS347" s="18"/>
      <c r="KLT347" s="18"/>
      <c r="KLU347" s="18"/>
      <c r="KLV347" s="18"/>
      <c r="KLW347" s="18"/>
      <c r="KLX347" s="18"/>
      <c r="KLY347" s="18"/>
      <c r="KLZ347" s="18"/>
      <c r="KMA347" s="18"/>
      <c r="KMB347" s="18"/>
      <c r="KMC347" s="18"/>
      <c r="KMD347" s="18"/>
      <c r="KME347" s="18"/>
      <c r="KMF347" s="18"/>
      <c r="KMG347" s="18"/>
      <c r="KMH347" s="18"/>
      <c r="KMI347" s="18"/>
      <c r="KMJ347" s="18"/>
      <c r="KMK347" s="18"/>
      <c r="KML347" s="18"/>
      <c r="KMM347" s="18"/>
      <c r="KMN347" s="18"/>
      <c r="KMO347" s="18"/>
      <c r="KMP347" s="18"/>
      <c r="KMQ347" s="18"/>
      <c r="KMR347" s="18"/>
      <c r="KMS347" s="18"/>
      <c r="KMT347" s="18"/>
      <c r="KMU347" s="18"/>
      <c r="KMV347" s="18"/>
      <c r="KMW347" s="18"/>
      <c r="KMX347" s="18"/>
      <c r="KMY347" s="18"/>
      <c r="KMZ347" s="18"/>
      <c r="KNA347" s="18"/>
      <c r="KNB347" s="18"/>
      <c r="KNC347" s="18"/>
      <c r="KND347" s="18"/>
      <c r="KNE347" s="18"/>
      <c r="KNF347" s="18"/>
      <c r="KNG347" s="18"/>
      <c r="KNH347" s="18"/>
      <c r="KNI347" s="18"/>
      <c r="KNJ347" s="18"/>
      <c r="KNK347" s="18"/>
      <c r="KNL347" s="18"/>
      <c r="KNM347" s="18"/>
      <c r="KNN347" s="18"/>
      <c r="KNO347" s="18"/>
      <c r="KNP347" s="18"/>
      <c r="KNQ347" s="18"/>
      <c r="KNR347" s="18"/>
      <c r="KNS347" s="18"/>
      <c r="KNT347" s="18"/>
      <c r="KNU347" s="18"/>
      <c r="KNV347" s="18"/>
      <c r="KNW347" s="18"/>
      <c r="KNX347" s="18"/>
      <c r="KNY347" s="18"/>
      <c r="KNZ347" s="18"/>
      <c r="KOA347" s="18"/>
      <c r="KOB347" s="18"/>
      <c r="KOC347" s="18"/>
      <c r="KOD347" s="18"/>
      <c r="KOE347" s="18"/>
      <c r="KOF347" s="18"/>
      <c r="KOG347" s="18"/>
      <c r="KOH347" s="18"/>
      <c r="KOI347" s="18"/>
      <c r="KOJ347" s="18"/>
      <c r="KOK347" s="18"/>
      <c r="KOL347" s="18"/>
      <c r="KOM347" s="18"/>
      <c r="KON347" s="18"/>
      <c r="KOO347" s="18"/>
      <c r="KOP347" s="18"/>
      <c r="KOQ347" s="18"/>
      <c r="KOR347" s="18"/>
      <c r="KOS347" s="18"/>
      <c r="KOT347" s="18"/>
      <c r="KOU347" s="18"/>
      <c r="KOV347" s="18"/>
      <c r="KOW347" s="18"/>
      <c r="KOX347" s="18"/>
      <c r="KOY347" s="18"/>
      <c r="KOZ347" s="18"/>
      <c r="KPA347" s="18"/>
      <c r="KPB347" s="18"/>
      <c r="KPC347" s="18"/>
      <c r="KPD347" s="18"/>
      <c r="KPE347" s="18"/>
      <c r="KPF347" s="18"/>
      <c r="KPG347" s="18"/>
      <c r="KPH347" s="18"/>
      <c r="KPI347" s="18"/>
      <c r="KPJ347" s="18"/>
      <c r="KPK347" s="18"/>
      <c r="KPL347" s="18"/>
      <c r="KPM347" s="18"/>
      <c r="KPN347" s="18"/>
      <c r="KPO347" s="18"/>
      <c r="KPP347" s="18"/>
      <c r="KPQ347" s="18"/>
      <c r="KPR347" s="18"/>
      <c r="KPS347" s="18"/>
      <c r="KPT347" s="18"/>
      <c r="KPU347" s="18"/>
      <c r="KPV347" s="18"/>
      <c r="KPW347" s="18"/>
      <c r="KPX347" s="18"/>
      <c r="KPY347" s="18"/>
      <c r="KPZ347" s="18"/>
      <c r="KQA347" s="18"/>
      <c r="KQB347" s="18"/>
      <c r="KQC347" s="18"/>
      <c r="KQD347" s="18"/>
      <c r="KQE347" s="18"/>
      <c r="KQF347" s="18"/>
      <c r="KQG347" s="18"/>
      <c r="KQH347" s="18"/>
      <c r="KQI347" s="18"/>
      <c r="KQJ347" s="18"/>
      <c r="KQK347" s="18"/>
      <c r="KQL347" s="18"/>
      <c r="KQM347" s="18"/>
      <c r="KQN347" s="18"/>
      <c r="KQO347" s="18"/>
      <c r="KQP347" s="18"/>
      <c r="KQQ347" s="18"/>
      <c r="KQR347" s="18"/>
      <c r="KQS347" s="18"/>
      <c r="KQT347" s="18"/>
      <c r="KQU347" s="18"/>
      <c r="KQV347" s="18"/>
      <c r="KQW347" s="18"/>
      <c r="KQX347" s="18"/>
      <c r="KQY347" s="18"/>
      <c r="KQZ347" s="18"/>
      <c r="KRA347" s="18"/>
      <c r="KRB347" s="18"/>
      <c r="KRC347" s="18"/>
      <c r="KRD347" s="18"/>
      <c r="KRE347" s="18"/>
      <c r="KRF347" s="18"/>
      <c r="KRG347" s="18"/>
      <c r="KRH347" s="18"/>
      <c r="KRI347" s="18"/>
      <c r="KRJ347" s="18"/>
      <c r="KRK347" s="18"/>
      <c r="KRL347" s="18"/>
      <c r="KRM347" s="18"/>
      <c r="KRN347" s="18"/>
      <c r="KRO347" s="18"/>
      <c r="KRP347" s="18"/>
      <c r="KRQ347" s="18"/>
      <c r="KRR347" s="18"/>
      <c r="KRS347" s="18"/>
      <c r="KRT347" s="18"/>
      <c r="KRU347" s="18"/>
      <c r="KRV347" s="18"/>
      <c r="KRW347" s="18"/>
      <c r="KRX347" s="18"/>
      <c r="KRY347" s="18"/>
      <c r="KRZ347" s="18"/>
      <c r="KSA347" s="18"/>
      <c r="KSB347" s="18"/>
      <c r="KSC347" s="18"/>
      <c r="KSD347" s="18"/>
      <c r="KSE347" s="18"/>
      <c r="KSF347" s="18"/>
      <c r="KSG347" s="18"/>
      <c r="KSH347" s="18"/>
      <c r="KSI347" s="18"/>
      <c r="KSJ347" s="18"/>
      <c r="KSK347" s="18"/>
      <c r="KSL347" s="18"/>
      <c r="KSM347" s="18"/>
      <c r="KSN347" s="18"/>
      <c r="KSO347" s="18"/>
      <c r="KSP347" s="18"/>
      <c r="KSQ347" s="18"/>
      <c r="KSR347" s="18"/>
      <c r="KSS347" s="18"/>
      <c r="KST347" s="18"/>
      <c r="KSU347" s="18"/>
      <c r="KSV347" s="18"/>
      <c r="KSW347" s="18"/>
      <c r="KSX347" s="18"/>
      <c r="KSY347" s="18"/>
      <c r="KSZ347" s="18"/>
      <c r="KTA347" s="18"/>
      <c r="KTB347" s="18"/>
      <c r="KTC347" s="18"/>
      <c r="KTD347" s="18"/>
      <c r="KTE347" s="18"/>
      <c r="KTF347" s="18"/>
      <c r="KTG347" s="18"/>
      <c r="KTH347" s="18"/>
      <c r="KTI347" s="18"/>
      <c r="KTJ347" s="18"/>
      <c r="KTK347" s="18"/>
      <c r="KTL347" s="18"/>
      <c r="KTM347" s="18"/>
      <c r="KTN347" s="18"/>
      <c r="KTO347" s="18"/>
      <c r="KTP347" s="18"/>
      <c r="KTQ347" s="18"/>
      <c r="KTR347" s="18"/>
      <c r="KTS347" s="18"/>
      <c r="KTT347" s="18"/>
      <c r="KTU347" s="18"/>
      <c r="KTV347" s="18"/>
      <c r="KTW347" s="18"/>
      <c r="KTX347" s="18"/>
      <c r="KTY347" s="18"/>
      <c r="KTZ347" s="18"/>
      <c r="KUA347" s="18"/>
      <c r="KUB347" s="18"/>
      <c r="KUC347" s="18"/>
      <c r="KUD347" s="18"/>
      <c r="KUE347" s="18"/>
      <c r="KUF347" s="18"/>
      <c r="KUG347" s="18"/>
      <c r="KUH347" s="18"/>
      <c r="KUI347" s="18"/>
      <c r="KUJ347" s="18"/>
      <c r="KUK347" s="18"/>
      <c r="KUL347" s="18"/>
      <c r="KUM347" s="18"/>
      <c r="KUN347" s="18"/>
      <c r="KUO347" s="18"/>
      <c r="KUP347" s="18"/>
      <c r="KUQ347" s="18"/>
      <c r="KUR347" s="18"/>
      <c r="KUS347" s="18"/>
      <c r="KUT347" s="18"/>
      <c r="KUU347" s="18"/>
      <c r="KUV347" s="18"/>
      <c r="KUW347" s="18"/>
      <c r="KUX347" s="18"/>
      <c r="KUY347" s="18"/>
      <c r="KUZ347" s="18"/>
      <c r="KVA347" s="18"/>
      <c r="KVB347" s="18"/>
      <c r="KVC347" s="18"/>
      <c r="KVD347" s="18"/>
      <c r="KVE347" s="18"/>
      <c r="KVF347" s="18"/>
      <c r="KVG347" s="18"/>
      <c r="KVH347" s="18"/>
      <c r="KVI347" s="18"/>
      <c r="KVJ347" s="18"/>
      <c r="KVK347" s="18"/>
      <c r="KVL347" s="18"/>
      <c r="KVM347" s="18"/>
      <c r="KVN347" s="18"/>
      <c r="KVO347" s="18"/>
      <c r="KVP347" s="18"/>
      <c r="KVQ347" s="18"/>
      <c r="KVR347" s="18"/>
      <c r="KVS347" s="18"/>
      <c r="KVT347" s="18"/>
      <c r="KVU347" s="18"/>
      <c r="KVV347" s="18"/>
      <c r="KVW347" s="18"/>
      <c r="KVX347" s="18"/>
      <c r="KVY347" s="18"/>
      <c r="KVZ347" s="18"/>
      <c r="KWA347" s="18"/>
      <c r="KWB347" s="18"/>
      <c r="KWC347" s="18"/>
      <c r="KWD347" s="18"/>
      <c r="KWE347" s="18"/>
      <c r="KWF347" s="18"/>
      <c r="KWG347" s="18"/>
      <c r="KWH347" s="18"/>
      <c r="KWI347" s="18"/>
      <c r="KWJ347" s="18"/>
      <c r="KWK347" s="18"/>
      <c r="KWL347" s="18"/>
      <c r="KWM347" s="18"/>
      <c r="KWN347" s="18"/>
      <c r="KWO347" s="18"/>
      <c r="KWP347" s="18"/>
      <c r="KWQ347" s="18"/>
      <c r="KWR347" s="18"/>
      <c r="KWS347" s="18"/>
      <c r="KWT347" s="18"/>
      <c r="KWU347" s="18"/>
      <c r="KWV347" s="18"/>
      <c r="KWW347" s="18"/>
      <c r="KWX347" s="18"/>
      <c r="KWY347" s="18"/>
      <c r="KWZ347" s="18"/>
      <c r="KXA347" s="18"/>
      <c r="KXB347" s="18"/>
      <c r="KXC347" s="18"/>
      <c r="KXD347" s="18"/>
      <c r="KXE347" s="18"/>
      <c r="KXF347" s="18"/>
      <c r="KXG347" s="18"/>
      <c r="KXH347" s="18"/>
      <c r="KXI347" s="18"/>
      <c r="KXJ347" s="18"/>
      <c r="KXK347" s="18"/>
      <c r="KXL347" s="18"/>
      <c r="KXM347" s="18"/>
      <c r="KXN347" s="18"/>
      <c r="KXO347" s="18"/>
      <c r="KXP347" s="18"/>
      <c r="KXQ347" s="18"/>
      <c r="KXR347" s="18"/>
      <c r="KXS347" s="18"/>
      <c r="KXT347" s="18"/>
      <c r="KXU347" s="18"/>
      <c r="KXV347" s="18"/>
      <c r="KXW347" s="18"/>
      <c r="KXX347" s="18"/>
      <c r="KXY347" s="18"/>
      <c r="KXZ347" s="18"/>
      <c r="KYA347" s="18"/>
      <c r="KYB347" s="18"/>
      <c r="KYC347" s="18"/>
      <c r="KYD347" s="18"/>
      <c r="KYE347" s="18"/>
      <c r="KYF347" s="18"/>
      <c r="KYG347" s="18"/>
      <c r="KYH347" s="18"/>
      <c r="KYI347" s="18"/>
      <c r="KYJ347" s="18"/>
      <c r="KYK347" s="18"/>
      <c r="KYL347" s="18"/>
      <c r="KYM347" s="18"/>
      <c r="KYN347" s="18"/>
      <c r="KYO347" s="18"/>
      <c r="KYP347" s="18"/>
      <c r="KYQ347" s="18"/>
      <c r="KYR347" s="18"/>
      <c r="KYS347" s="18"/>
      <c r="KYT347" s="18"/>
      <c r="KYU347" s="18"/>
      <c r="KYV347" s="18"/>
      <c r="KYW347" s="18"/>
      <c r="KYX347" s="18"/>
      <c r="KYY347" s="18"/>
      <c r="KYZ347" s="18"/>
      <c r="KZA347" s="18"/>
      <c r="KZB347" s="18"/>
      <c r="KZC347" s="18"/>
      <c r="KZD347" s="18"/>
      <c r="KZE347" s="18"/>
      <c r="KZF347" s="18"/>
      <c r="KZG347" s="18"/>
      <c r="KZH347" s="18"/>
      <c r="KZI347" s="18"/>
      <c r="KZJ347" s="18"/>
      <c r="KZK347" s="18"/>
      <c r="KZL347" s="18"/>
      <c r="KZM347" s="18"/>
      <c r="KZN347" s="18"/>
      <c r="KZO347" s="18"/>
      <c r="KZP347" s="18"/>
      <c r="KZQ347" s="18"/>
      <c r="KZR347" s="18"/>
      <c r="KZS347" s="18"/>
      <c r="KZT347" s="18"/>
      <c r="KZU347" s="18"/>
      <c r="KZV347" s="18"/>
      <c r="KZW347" s="18"/>
      <c r="KZX347" s="18"/>
      <c r="KZY347" s="18"/>
      <c r="KZZ347" s="18"/>
      <c r="LAA347" s="18"/>
      <c r="LAB347" s="18"/>
      <c r="LAC347" s="18"/>
      <c r="LAD347" s="18"/>
      <c r="LAE347" s="18"/>
      <c r="LAF347" s="18"/>
      <c r="LAG347" s="18"/>
      <c r="LAH347" s="18"/>
      <c r="LAI347" s="18"/>
      <c r="LAJ347" s="18"/>
      <c r="LAK347" s="18"/>
      <c r="LAL347" s="18"/>
      <c r="LAM347" s="18"/>
      <c r="LAN347" s="18"/>
      <c r="LAO347" s="18"/>
      <c r="LAP347" s="18"/>
      <c r="LAQ347" s="18"/>
      <c r="LAR347" s="18"/>
      <c r="LAS347" s="18"/>
      <c r="LAT347" s="18"/>
      <c r="LAU347" s="18"/>
      <c r="LAV347" s="18"/>
      <c r="LAW347" s="18"/>
      <c r="LAX347" s="18"/>
      <c r="LAY347" s="18"/>
      <c r="LAZ347" s="18"/>
      <c r="LBA347" s="18"/>
      <c r="LBB347" s="18"/>
      <c r="LBC347" s="18"/>
      <c r="LBD347" s="18"/>
      <c r="LBE347" s="18"/>
      <c r="LBF347" s="18"/>
      <c r="LBG347" s="18"/>
      <c r="LBH347" s="18"/>
      <c r="LBI347" s="18"/>
      <c r="LBJ347" s="18"/>
      <c r="LBK347" s="18"/>
      <c r="LBL347" s="18"/>
      <c r="LBM347" s="18"/>
      <c r="LBN347" s="18"/>
      <c r="LBO347" s="18"/>
      <c r="LBP347" s="18"/>
      <c r="LBQ347" s="18"/>
      <c r="LBR347" s="18"/>
      <c r="LBS347" s="18"/>
      <c r="LBT347" s="18"/>
      <c r="LBU347" s="18"/>
      <c r="LBV347" s="18"/>
      <c r="LBW347" s="18"/>
      <c r="LBX347" s="18"/>
      <c r="LBY347" s="18"/>
      <c r="LBZ347" s="18"/>
      <c r="LCA347" s="18"/>
      <c r="LCB347" s="18"/>
      <c r="LCC347" s="18"/>
      <c r="LCD347" s="18"/>
      <c r="LCE347" s="18"/>
      <c r="LCF347" s="18"/>
      <c r="LCG347" s="18"/>
      <c r="LCH347" s="18"/>
      <c r="LCI347" s="18"/>
      <c r="LCJ347" s="18"/>
      <c r="LCK347" s="18"/>
      <c r="LCL347" s="18"/>
      <c r="LCM347" s="18"/>
      <c r="LCN347" s="18"/>
      <c r="LCO347" s="18"/>
      <c r="LCP347" s="18"/>
      <c r="LCQ347" s="18"/>
      <c r="LCR347" s="18"/>
      <c r="LCS347" s="18"/>
      <c r="LCT347" s="18"/>
      <c r="LCU347" s="18"/>
      <c r="LCV347" s="18"/>
      <c r="LCW347" s="18"/>
      <c r="LCX347" s="18"/>
      <c r="LCY347" s="18"/>
      <c r="LCZ347" s="18"/>
      <c r="LDA347" s="18"/>
      <c r="LDB347" s="18"/>
      <c r="LDC347" s="18"/>
      <c r="LDD347" s="18"/>
      <c r="LDE347" s="18"/>
      <c r="LDF347" s="18"/>
      <c r="LDG347" s="18"/>
      <c r="LDH347" s="18"/>
      <c r="LDI347" s="18"/>
      <c r="LDJ347" s="18"/>
      <c r="LDK347" s="18"/>
      <c r="LDL347" s="18"/>
      <c r="LDM347" s="18"/>
      <c r="LDN347" s="18"/>
      <c r="LDO347" s="18"/>
      <c r="LDP347" s="18"/>
      <c r="LDQ347" s="18"/>
      <c r="LDR347" s="18"/>
      <c r="LDS347" s="18"/>
      <c r="LDT347" s="18"/>
      <c r="LDU347" s="18"/>
      <c r="LDV347" s="18"/>
      <c r="LDW347" s="18"/>
      <c r="LDX347" s="18"/>
      <c r="LDY347" s="18"/>
      <c r="LDZ347" s="18"/>
      <c r="LEA347" s="18"/>
      <c r="LEB347" s="18"/>
      <c r="LEC347" s="18"/>
      <c r="LED347" s="18"/>
      <c r="LEE347" s="18"/>
      <c r="LEF347" s="18"/>
      <c r="LEG347" s="18"/>
      <c r="LEH347" s="18"/>
      <c r="LEI347" s="18"/>
      <c r="LEJ347" s="18"/>
      <c r="LEK347" s="18"/>
      <c r="LEL347" s="18"/>
      <c r="LEM347" s="18"/>
      <c r="LEN347" s="18"/>
      <c r="LEO347" s="18"/>
      <c r="LEP347" s="18"/>
      <c r="LEQ347" s="18"/>
      <c r="LER347" s="18"/>
      <c r="LES347" s="18"/>
      <c r="LET347" s="18"/>
      <c r="LEU347" s="18"/>
      <c r="LEV347" s="18"/>
      <c r="LEW347" s="18"/>
      <c r="LEX347" s="18"/>
      <c r="LEY347" s="18"/>
      <c r="LEZ347" s="18"/>
      <c r="LFA347" s="18"/>
      <c r="LFB347" s="18"/>
      <c r="LFC347" s="18"/>
      <c r="LFD347" s="18"/>
      <c r="LFE347" s="18"/>
      <c r="LFF347" s="18"/>
      <c r="LFG347" s="18"/>
      <c r="LFH347" s="18"/>
      <c r="LFI347" s="18"/>
      <c r="LFJ347" s="18"/>
      <c r="LFK347" s="18"/>
      <c r="LFL347" s="18"/>
      <c r="LFM347" s="18"/>
      <c r="LFN347" s="18"/>
      <c r="LFO347" s="18"/>
      <c r="LFP347" s="18"/>
      <c r="LFQ347" s="18"/>
      <c r="LFR347" s="18"/>
      <c r="LFS347" s="18"/>
      <c r="LFT347" s="18"/>
      <c r="LFU347" s="18"/>
      <c r="LFV347" s="18"/>
      <c r="LFW347" s="18"/>
      <c r="LFX347" s="18"/>
      <c r="LFY347" s="18"/>
      <c r="LFZ347" s="18"/>
      <c r="LGA347" s="18"/>
      <c r="LGB347" s="18"/>
      <c r="LGC347" s="18"/>
      <c r="LGD347" s="18"/>
      <c r="LGE347" s="18"/>
      <c r="LGF347" s="18"/>
      <c r="LGG347" s="18"/>
      <c r="LGH347" s="18"/>
      <c r="LGI347" s="18"/>
      <c r="LGJ347" s="18"/>
      <c r="LGK347" s="18"/>
      <c r="LGL347" s="18"/>
      <c r="LGM347" s="18"/>
      <c r="LGN347" s="18"/>
      <c r="LGO347" s="18"/>
      <c r="LGP347" s="18"/>
      <c r="LGQ347" s="18"/>
      <c r="LGR347" s="18"/>
      <c r="LGS347" s="18"/>
      <c r="LGT347" s="18"/>
      <c r="LGU347" s="18"/>
      <c r="LGV347" s="18"/>
      <c r="LGW347" s="18"/>
      <c r="LGX347" s="18"/>
      <c r="LGY347" s="18"/>
      <c r="LGZ347" s="18"/>
      <c r="LHA347" s="18"/>
      <c r="LHB347" s="18"/>
      <c r="LHC347" s="18"/>
      <c r="LHD347" s="18"/>
      <c r="LHE347" s="18"/>
      <c r="LHF347" s="18"/>
      <c r="LHG347" s="18"/>
      <c r="LHH347" s="18"/>
      <c r="LHI347" s="18"/>
      <c r="LHJ347" s="18"/>
      <c r="LHK347" s="18"/>
      <c r="LHL347" s="18"/>
      <c r="LHM347" s="18"/>
      <c r="LHN347" s="18"/>
      <c r="LHO347" s="18"/>
      <c r="LHP347" s="18"/>
      <c r="LHQ347" s="18"/>
      <c r="LHR347" s="18"/>
      <c r="LHS347" s="18"/>
      <c r="LHT347" s="18"/>
      <c r="LHU347" s="18"/>
      <c r="LHV347" s="18"/>
      <c r="LHW347" s="18"/>
      <c r="LHX347" s="18"/>
      <c r="LHY347" s="18"/>
      <c r="LHZ347" s="18"/>
      <c r="LIA347" s="18"/>
      <c r="LIB347" s="18"/>
      <c r="LIC347" s="18"/>
      <c r="LID347" s="18"/>
      <c r="LIE347" s="18"/>
      <c r="LIF347" s="18"/>
      <c r="LIG347" s="18"/>
      <c r="LIH347" s="18"/>
      <c r="LII347" s="18"/>
      <c r="LIJ347" s="18"/>
      <c r="LIK347" s="18"/>
      <c r="LIL347" s="18"/>
      <c r="LIM347" s="18"/>
      <c r="LIN347" s="18"/>
      <c r="LIO347" s="18"/>
      <c r="LIP347" s="18"/>
      <c r="LIQ347" s="18"/>
      <c r="LIR347" s="18"/>
      <c r="LIS347" s="18"/>
      <c r="LIT347" s="18"/>
      <c r="LIU347" s="18"/>
      <c r="LIV347" s="18"/>
      <c r="LIW347" s="18"/>
      <c r="LIX347" s="18"/>
      <c r="LIY347" s="18"/>
      <c r="LIZ347" s="18"/>
      <c r="LJA347" s="18"/>
      <c r="LJB347" s="18"/>
      <c r="LJC347" s="18"/>
      <c r="LJD347" s="18"/>
      <c r="LJE347" s="18"/>
      <c r="LJF347" s="18"/>
      <c r="LJG347" s="18"/>
      <c r="LJH347" s="18"/>
      <c r="LJI347" s="18"/>
      <c r="LJJ347" s="18"/>
      <c r="LJK347" s="18"/>
      <c r="LJL347" s="18"/>
      <c r="LJM347" s="18"/>
      <c r="LJN347" s="18"/>
      <c r="LJO347" s="18"/>
      <c r="LJP347" s="18"/>
      <c r="LJQ347" s="18"/>
      <c r="LJR347" s="18"/>
      <c r="LJS347" s="18"/>
      <c r="LJT347" s="18"/>
      <c r="LJU347" s="18"/>
      <c r="LJV347" s="18"/>
      <c r="LJW347" s="18"/>
      <c r="LJX347" s="18"/>
      <c r="LJY347" s="18"/>
      <c r="LJZ347" s="18"/>
      <c r="LKA347" s="18"/>
      <c r="LKB347" s="18"/>
      <c r="LKC347" s="18"/>
      <c r="LKD347" s="18"/>
      <c r="LKE347" s="18"/>
      <c r="LKF347" s="18"/>
      <c r="LKG347" s="18"/>
      <c r="LKH347" s="18"/>
      <c r="LKI347" s="18"/>
      <c r="LKJ347" s="18"/>
      <c r="LKK347" s="18"/>
      <c r="LKL347" s="18"/>
      <c r="LKM347" s="18"/>
      <c r="LKN347" s="18"/>
      <c r="LKO347" s="18"/>
      <c r="LKP347" s="18"/>
      <c r="LKQ347" s="18"/>
      <c r="LKR347" s="18"/>
      <c r="LKS347" s="18"/>
      <c r="LKT347" s="18"/>
      <c r="LKU347" s="18"/>
      <c r="LKV347" s="18"/>
      <c r="LKW347" s="18"/>
      <c r="LKX347" s="18"/>
      <c r="LKY347" s="18"/>
      <c r="LKZ347" s="18"/>
      <c r="LLA347" s="18"/>
      <c r="LLB347" s="18"/>
      <c r="LLC347" s="18"/>
      <c r="LLD347" s="18"/>
      <c r="LLE347" s="18"/>
      <c r="LLF347" s="18"/>
      <c r="LLG347" s="18"/>
      <c r="LLH347" s="18"/>
      <c r="LLI347" s="18"/>
      <c r="LLJ347" s="18"/>
      <c r="LLK347" s="18"/>
      <c r="LLL347" s="18"/>
      <c r="LLM347" s="18"/>
      <c r="LLN347" s="18"/>
      <c r="LLO347" s="18"/>
      <c r="LLP347" s="18"/>
      <c r="LLQ347" s="18"/>
      <c r="LLR347" s="18"/>
      <c r="LLS347" s="18"/>
      <c r="LLT347" s="18"/>
      <c r="LLU347" s="18"/>
      <c r="LLV347" s="18"/>
      <c r="LLW347" s="18"/>
      <c r="LLX347" s="18"/>
      <c r="LLY347" s="18"/>
      <c r="LLZ347" s="18"/>
      <c r="LMA347" s="18"/>
      <c r="LMB347" s="18"/>
      <c r="LMC347" s="18"/>
      <c r="LMD347" s="18"/>
      <c r="LME347" s="18"/>
      <c r="LMF347" s="18"/>
      <c r="LMG347" s="18"/>
      <c r="LMH347" s="18"/>
      <c r="LMI347" s="18"/>
      <c r="LMJ347" s="18"/>
      <c r="LMK347" s="18"/>
      <c r="LML347" s="18"/>
      <c r="LMM347" s="18"/>
      <c r="LMN347" s="18"/>
      <c r="LMO347" s="18"/>
      <c r="LMP347" s="18"/>
      <c r="LMQ347" s="18"/>
      <c r="LMR347" s="18"/>
      <c r="LMS347" s="18"/>
      <c r="LMT347" s="18"/>
      <c r="LMU347" s="18"/>
      <c r="LMV347" s="18"/>
      <c r="LMW347" s="18"/>
      <c r="LMX347" s="18"/>
      <c r="LMY347" s="18"/>
      <c r="LMZ347" s="18"/>
      <c r="LNA347" s="18"/>
      <c r="LNB347" s="18"/>
      <c r="LNC347" s="18"/>
      <c r="LND347" s="18"/>
      <c r="LNE347" s="18"/>
      <c r="LNF347" s="18"/>
      <c r="LNG347" s="18"/>
      <c r="LNH347" s="18"/>
      <c r="LNI347" s="18"/>
      <c r="LNJ347" s="18"/>
      <c r="LNK347" s="18"/>
      <c r="LNL347" s="18"/>
      <c r="LNM347" s="18"/>
      <c r="LNN347" s="18"/>
      <c r="LNO347" s="18"/>
      <c r="LNP347" s="18"/>
      <c r="LNQ347" s="18"/>
      <c r="LNR347" s="18"/>
      <c r="LNS347" s="18"/>
      <c r="LNT347" s="18"/>
      <c r="LNU347" s="18"/>
      <c r="LNV347" s="18"/>
      <c r="LNW347" s="18"/>
      <c r="LNX347" s="18"/>
      <c r="LNY347" s="18"/>
      <c r="LNZ347" s="18"/>
      <c r="LOA347" s="18"/>
      <c r="LOB347" s="18"/>
      <c r="LOC347" s="18"/>
      <c r="LOD347" s="18"/>
      <c r="LOE347" s="18"/>
      <c r="LOF347" s="18"/>
      <c r="LOG347" s="18"/>
      <c r="LOH347" s="18"/>
      <c r="LOI347" s="18"/>
      <c r="LOJ347" s="18"/>
      <c r="LOK347" s="18"/>
      <c r="LOL347" s="18"/>
      <c r="LOM347" s="18"/>
      <c r="LON347" s="18"/>
      <c r="LOO347" s="18"/>
      <c r="LOP347" s="18"/>
      <c r="LOQ347" s="18"/>
      <c r="LOR347" s="18"/>
      <c r="LOS347" s="18"/>
      <c r="LOT347" s="18"/>
      <c r="LOU347" s="18"/>
      <c r="LOV347" s="18"/>
      <c r="LOW347" s="18"/>
      <c r="LOX347" s="18"/>
      <c r="LOY347" s="18"/>
      <c r="LOZ347" s="18"/>
      <c r="LPA347" s="18"/>
      <c r="LPB347" s="18"/>
      <c r="LPC347" s="18"/>
      <c r="LPD347" s="18"/>
      <c r="LPE347" s="18"/>
      <c r="LPF347" s="18"/>
      <c r="LPG347" s="18"/>
      <c r="LPH347" s="18"/>
      <c r="LPI347" s="18"/>
      <c r="LPJ347" s="18"/>
      <c r="LPK347" s="18"/>
      <c r="LPL347" s="18"/>
      <c r="LPM347" s="18"/>
      <c r="LPN347" s="18"/>
      <c r="LPO347" s="18"/>
      <c r="LPP347" s="18"/>
      <c r="LPQ347" s="18"/>
      <c r="LPR347" s="18"/>
      <c r="LPS347" s="18"/>
      <c r="LPT347" s="18"/>
      <c r="LPU347" s="18"/>
      <c r="LPV347" s="18"/>
      <c r="LPW347" s="18"/>
      <c r="LPX347" s="18"/>
      <c r="LPY347" s="18"/>
      <c r="LPZ347" s="18"/>
      <c r="LQA347" s="18"/>
      <c r="LQB347" s="18"/>
      <c r="LQC347" s="18"/>
      <c r="LQD347" s="18"/>
      <c r="LQE347" s="18"/>
      <c r="LQF347" s="18"/>
      <c r="LQG347" s="18"/>
      <c r="LQH347" s="18"/>
      <c r="LQI347" s="18"/>
      <c r="LQJ347" s="18"/>
      <c r="LQK347" s="18"/>
      <c r="LQL347" s="18"/>
      <c r="LQM347" s="18"/>
      <c r="LQN347" s="18"/>
      <c r="LQO347" s="18"/>
      <c r="LQP347" s="18"/>
      <c r="LQQ347" s="18"/>
      <c r="LQR347" s="18"/>
      <c r="LQS347" s="18"/>
      <c r="LQT347" s="18"/>
      <c r="LQU347" s="18"/>
      <c r="LQV347" s="18"/>
      <c r="LQW347" s="18"/>
      <c r="LQX347" s="18"/>
      <c r="LQY347" s="18"/>
      <c r="LQZ347" s="18"/>
      <c r="LRA347" s="18"/>
      <c r="LRB347" s="18"/>
      <c r="LRC347" s="18"/>
      <c r="LRD347" s="18"/>
      <c r="LRE347" s="18"/>
      <c r="LRF347" s="18"/>
      <c r="LRG347" s="18"/>
      <c r="LRH347" s="18"/>
      <c r="LRI347" s="18"/>
      <c r="LRJ347" s="18"/>
      <c r="LRK347" s="18"/>
      <c r="LRL347" s="18"/>
      <c r="LRM347" s="18"/>
      <c r="LRN347" s="18"/>
      <c r="LRO347" s="18"/>
      <c r="LRP347" s="18"/>
      <c r="LRQ347" s="18"/>
      <c r="LRR347" s="18"/>
      <c r="LRS347" s="18"/>
      <c r="LRT347" s="18"/>
      <c r="LRU347" s="18"/>
      <c r="LRV347" s="18"/>
      <c r="LRW347" s="18"/>
      <c r="LRX347" s="18"/>
      <c r="LRY347" s="18"/>
      <c r="LRZ347" s="18"/>
      <c r="LSA347" s="18"/>
      <c r="LSB347" s="18"/>
      <c r="LSC347" s="18"/>
      <c r="LSD347" s="18"/>
      <c r="LSE347" s="18"/>
      <c r="LSF347" s="18"/>
      <c r="LSG347" s="18"/>
      <c r="LSH347" s="18"/>
      <c r="LSI347" s="18"/>
      <c r="LSJ347" s="18"/>
      <c r="LSK347" s="18"/>
      <c r="LSL347" s="18"/>
      <c r="LSM347" s="18"/>
      <c r="LSN347" s="18"/>
      <c r="LSO347" s="18"/>
      <c r="LSP347" s="18"/>
      <c r="LSQ347" s="18"/>
      <c r="LSR347" s="18"/>
      <c r="LSS347" s="18"/>
      <c r="LST347" s="18"/>
      <c r="LSU347" s="18"/>
      <c r="LSV347" s="18"/>
      <c r="LSW347" s="18"/>
      <c r="LSX347" s="18"/>
      <c r="LSY347" s="18"/>
      <c r="LSZ347" s="18"/>
      <c r="LTA347" s="18"/>
      <c r="LTB347" s="18"/>
      <c r="LTC347" s="18"/>
      <c r="LTD347" s="18"/>
      <c r="LTE347" s="18"/>
      <c r="LTF347" s="18"/>
      <c r="LTG347" s="18"/>
      <c r="LTH347" s="18"/>
      <c r="LTI347" s="18"/>
      <c r="LTJ347" s="18"/>
      <c r="LTK347" s="18"/>
      <c r="LTL347" s="18"/>
      <c r="LTM347" s="18"/>
      <c r="LTN347" s="18"/>
      <c r="LTO347" s="18"/>
      <c r="LTP347" s="18"/>
      <c r="LTQ347" s="18"/>
      <c r="LTR347" s="18"/>
      <c r="LTS347" s="18"/>
      <c r="LTT347" s="18"/>
      <c r="LTU347" s="18"/>
      <c r="LTV347" s="18"/>
      <c r="LTW347" s="18"/>
      <c r="LTX347" s="18"/>
      <c r="LTY347" s="18"/>
      <c r="LTZ347" s="18"/>
      <c r="LUA347" s="18"/>
      <c r="LUB347" s="18"/>
      <c r="LUC347" s="18"/>
      <c r="LUD347" s="18"/>
      <c r="LUE347" s="18"/>
      <c r="LUF347" s="18"/>
      <c r="LUG347" s="18"/>
      <c r="LUH347" s="18"/>
      <c r="LUI347" s="18"/>
      <c r="LUJ347" s="18"/>
      <c r="LUK347" s="18"/>
      <c r="LUL347" s="18"/>
      <c r="LUM347" s="18"/>
      <c r="LUN347" s="18"/>
      <c r="LUO347" s="18"/>
      <c r="LUP347" s="18"/>
      <c r="LUQ347" s="18"/>
      <c r="LUR347" s="18"/>
      <c r="LUS347" s="18"/>
      <c r="LUT347" s="18"/>
      <c r="LUU347" s="18"/>
      <c r="LUV347" s="18"/>
      <c r="LUW347" s="18"/>
      <c r="LUX347" s="18"/>
      <c r="LUY347" s="18"/>
      <c r="LUZ347" s="18"/>
      <c r="LVA347" s="18"/>
      <c r="LVB347" s="18"/>
      <c r="LVC347" s="18"/>
      <c r="LVD347" s="18"/>
      <c r="LVE347" s="18"/>
      <c r="LVF347" s="18"/>
      <c r="LVG347" s="18"/>
      <c r="LVH347" s="18"/>
      <c r="LVI347" s="18"/>
      <c r="LVJ347" s="18"/>
      <c r="LVK347" s="18"/>
      <c r="LVL347" s="18"/>
      <c r="LVM347" s="18"/>
      <c r="LVN347" s="18"/>
      <c r="LVO347" s="18"/>
      <c r="LVP347" s="18"/>
      <c r="LVQ347" s="18"/>
      <c r="LVR347" s="18"/>
      <c r="LVS347" s="18"/>
      <c r="LVT347" s="18"/>
      <c r="LVU347" s="18"/>
      <c r="LVV347" s="18"/>
      <c r="LVW347" s="18"/>
      <c r="LVX347" s="18"/>
      <c r="LVY347" s="18"/>
      <c r="LVZ347" s="18"/>
      <c r="LWA347" s="18"/>
      <c r="LWB347" s="18"/>
      <c r="LWC347" s="18"/>
      <c r="LWD347" s="18"/>
      <c r="LWE347" s="18"/>
      <c r="LWF347" s="18"/>
      <c r="LWG347" s="18"/>
      <c r="LWH347" s="18"/>
      <c r="LWI347" s="18"/>
      <c r="LWJ347" s="18"/>
      <c r="LWK347" s="18"/>
      <c r="LWL347" s="18"/>
      <c r="LWM347" s="18"/>
      <c r="LWN347" s="18"/>
      <c r="LWO347" s="18"/>
      <c r="LWP347" s="18"/>
      <c r="LWQ347" s="18"/>
      <c r="LWR347" s="18"/>
      <c r="LWS347" s="18"/>
      <c r="LWT347" s="18"/>
      <c r="LWU347" s="18"/>
      <c r="LWV347" s="18"/>
      <c r="LWW347" s="18"/>
      <c r="LWX347" s="18"/>
      <c r="LWY347" s="18"/>
      <c r="LWZ347" s="18"/>
      <c r="LXA347" s="18"/>
      <c r="LXB347" s="18"/>
      <c r="LXC347" s="18"/>
      <c r="LXD347" s="18"/>
      <c r="LXE347" s="18"/>
      <c r="LXF347" s="18"/>
      <c r="LXG347" s="18"/>
      <c r="LXH347" s="18"/>
      <c r="LXI347" s="18"/>
      <c r="LXJ347" s="18"/>
      <c r="LXK347" s="18"/>
      <c r="LXL347" s="18"/>
      <c r="LXM347" s="18"/>
      <c r="LXN347" s="18"/>
      <c r="LXO347" s="18"/>
      <c r="LXP347" s="18"/>
      <c r="LXQ347" s="18"/>
      <c r="LXR347" s="18"/>
      <c r="LXS347" s="18"/>
      <c r="LXT347" s="18"/>
      <c r="LXU347" s="18"/>
      <c r="LXV347" s="18"/>
      <c r="LXW347" s="18"/>
      <c r="LXX347" s="18"/>
      <c r="LXY347" s="18"/>
      <c r="LXZ347" s="18"/>
      <c r="LYA347" s="18"/>
      <c r="LYB347" s="18"/>
      <c r="LYC347" s="18"/>
      <c r="LYD347" s="18"/>
      <c r="LYE347" s="18"/>
      <c r="LYF347" s="18"/>
      <c r="LYG347" s="18"/>
      <c r="LYH347" s="18"/>
      <c r="LYI347" s="18"/>
      <c r="LYJ347" s="18"/>
      <c r="LYK347" s="18"/>
      <c r="LYL347" s="18"/>
      <c r="LYM347" s="18"/>
      <c r="LYN347" s="18"/>
      <c r="LYO347" s="18"/>
      <c r="LYP347" s="18"/>
      <c r="LYQ347" s="18"/>
      <c r="LYR347" s="18"/>
      <c r="LYS347" s="18"/>
      <c r="LYT347" s="18"/>
      <c r="LYU347" s="18"/>
      <c r="LYV347" s="18"/>
      <c r="LYW347" s="18"/>
      <c r="LYX347" s="18"/>
      <c r="LYY347" s="18"/>
      <c r="LYZ347" s="18"/>
      <c r="LZA347" s="18"/>
      <c r="LZB347" s="18"/>
      <c r="LZC347" s="18"/>
      <c r="LZD347" s="18"/>
      <c r="LZE347" s="18"/>
      <c r="LZF347" s="18"/>
      <c r="LZG347" s="18"/>
      <c r="LZH347" s="18"/>
      <c r="LZI347" s="18"/>
      <c r="LZJ347" s="18"/>
      <c r="LZK347" s="18"/>
      <c r="LZL347" s="18"/>
      <c r="LZM347" s="18"/>
      <c r="LZN347" s="18"/>
      <c r="LZO347" s="18"/>
      <c r="LZP347" s="18"/>
      <c r="LZQ347" s="18"/>
      <c r="LZR347" s="18"/>
      <c r="LZS347" s="18"/>
      <c r="LZT347" s="18"/>
      <c r="LZU347" s="18"/>
      <c r="LZV347" s="18"/>
      <c r="LZW347" s="18"/>
      <c r="LZX347" s="18"/>
      <c r="LZY347" s="18"/>
      <c r="LZZ347" s="18"/>
      <c r="MAA347" s="18"/>
      <c r="MAB347" s="18"/>
      <c r="MAC347" s="18"/>
      <c r="MAD347" s="18"/>
      <c r="MAE347" s="18"/>
      <c r="MAF347" s="18"/>
      <c r="MAG347" s="18"/>
      <c r="MAH347" s="18"/>
      <c r="MAI347" s="18"/>
      <c r="MAJ347" s="18"/>
      <c r="MAK347" s="18"/>
      <c r="MAL347" s="18"/>
      <c r="MAM347" s="18"/>
      <c r="MAN347" s="18"/>
      <c r="MAO347" s="18"/>
      <c r="MAP347" s="18"/>
      <c r="MAQ347" s="18"/>
      <c r="MAR347" s="18"/>
      <c r="MAS347" s="18"/>
      <c r="MAT347" s="18"/>
      <c r="MAU347" s="18"/>
      <c r="MAV347" s="18"/>
      <c r="MAW347" s="18"/>
      <c r="MAX347" s="18"/>
      <c r="MAY347" s="18"/>
      <c r="MAZ347" s="18"/>
      <c r="MBA347" s="18"/>
      <c r="MBB347" s="18"/>
      <c r="MBC347" s="18"/>
      <c r="MBD347" s="18"/>
      <c r="MBE347" s="18"/>
      <c r="MBF347" s="18"/>
      <c r="MBG347" s="18"/>
      <c r="MBH347" s="18"/>
      <c r="MBI347" s="18"/>
      <c r="MBJ347" s="18"/>
      <c r="MBK347" s="18"/>
      <c r="MBL347" s="18"/>
      <c r="MBM347" s="18"/>
      <c r="MBN347" s="18"/>
      <c r="MBO347" s="18"/>
      <c r="MBP347" s="18"/>
      <c r="MBQ347" s="18"/>
      <c r="MBR347" s="18"/>
      <c r="MBS347" s="18"/>
      <c r="MBT347" s="18"/>
      <c r="MBU347" s="18"/>
      <c r="MBV347" s="18"/>
      <c r="MBW347" s="18"/>
      <c r="MBX347" s="18"/>
      <c r="MBY347" s="18"/>
      <c r="MBZ347" s="18"/>
      <c r="MCA347" s="18"/>
      <c r="MCB347" s="18"/>
      <c r="MCC347" s="18"/>
      <c r="MCD347" s="18"/>
      <c r="MCE347" s="18"/>
      <c r="MCF347" s="18"/>
      <c r="MCG347" s="18"/>
      <c r="MCH347" s="18"/>
      <c r="MCI347" s="18"/>
      <c r="MCJ347" s="18"/>
      <c r="MCK347" s="18"/>
      <c r="MCL347" s="18"/>
      <c r="MCM347" s="18"/>
      <c r="MCN347" s="18"/>
      <c r="MCO347" s="18"/>
      <c r="MCP347" s="18"/>
      <c r="MCQ347" s="18"/>
      <c r="MCR347" s="18"/>
      <c r="MCS347" s="18"/>
      <c r="MCT347" s="18"/>
      <c r="MCU347" s="18"/>
      <c r="MCV347" s="18"/>
      <c r="MCW347" s="18"/>
      <c r="MCX347" s="18"/>
      <c r="MCY347" s="18"/>
      <c r="MCZ347" s="18"/>
      <c r="MDA347" s="18"/>
      <c r="MDB347" s="18"/>
      <c r="MDC347" s="18"/>
      <c r="MDD347" s="18"/>
      <c r="MDE347" s="18"/>
      <c r="MDF347" s="18"/>
      <c r="MDG347" s="18"/>
      <c r="MDH347" s="18"/>
      <c r="MDI347" s="18"/>
      <c r="MDJ347" s="18"/>
      <c r="MDK347" s="18"/>
      <c r="MDL347" s="18"/>
      <c r="MDM347" s="18"/>
      <c r="MDN347" s="18"/>
      <c r="MDO347" s="18"/>
      <c r="MDP347" s="18"/>
      <c r="MDQ347" s="18"/>
      <c r="MDR347" s="18"/>
      <c r="MDS347" s="18"/>
      <c r="MDT347" s="18"/>
      <c r="MDU347" s="18"/>
      <c r="MDV347" s="18"/>
      <c r="MDW347" s="18"/>
      <c r="MDX347" s="18"/>
      <c r="MDY347" s="18"/>
      <c r="MDZ347" s="18"/>
      <c r="MEA347" s="18"/>
      <c r="MEB347" s="18"/>
      <c r="MEC347" s="18"/>
      <c r="MED347" s="18"/>
      <c r="MEE347" s="18"/>
      <c r="MEF347" s="18"/>
      <c r="MEG347" s="18"/>
      <c r="MEH347" s="18"/>
      <c r="MEI347" s="18"/>
      <c r="MEJ347" s="18"/>
      <c r="MEK347" s="18"/>
      <c r="MEL347" s="18"/>
      <c r="MEM347" s="18"/>
      <c r="MEN347" s="18"/>
      <c r="MEO347" s="18"/>
      <c r="MEP347" s="18"/>
      <c r="MEQ347" s="18"/>
      <c r="MER347" s="18"/>
      <c r="MES347" s="18"/>
      <c r="MET347" s="18"/>
      <c r="MEU347" s="18"/>
      <c r="MEV347" s="18"/>
      <c r="MEW347" s="18"/>
      <c r="MEX347" s="18"/>
      <c r="MEY347" s="18"/>
      <c r="MEZ347" s="18"/>
      <c r="MFA347" s="18"/>
      <c r="MFB347" s="18"/>
      <c r="MFC347" s="18"/>
      <c r="MFD347" s="18"/>
      <c r="MFE347" s="18"/>
      <c r="MFF347" s="18"/>
      <c r="MFG347" s="18"/>
      <c r="MFH347" s="18"/>
      <c r="MFI347" s="18"/>
      <c r="MFJ347" s="18"/>
      <c r="MFK347" s="18"/>
      <c r="MFL347" s="18"/>
      <c r="MFM347" s="18"/>
      <c r="MFN347" s="18"/>
      <c r="MFO347" s="18"/>
      <c r="MFP347" s="18"/>
      <c r="MFQ347" s="18"/>
      <c r="MFR347" s="18"/>
      <c r="MFS347" s="18"/>
      <c r="MFT347" s="18"/>
      <c r="MFU347" s="18"/>
      <c r="MFV347" s="18"/>
      <c r="MFW347" s="18"/>
      <c r="MFX347" s="18"/>
      <c r="MFY347" s="18"/>
      <c r="MFZ347" s="18"/>
      <c r="MGA347" s="18"/>
      <c r="MGB347" s="18"/>
      <c r="MGC347" s="18"/>
      <c r="MGD347" s="18"/>
      <c r="MGE347" s="18"/>
      <c r="MGF347" s="18"/>
      <c r="MGG347" s="18"/>
      <c r="MGH347" s="18"/>
      <c r="MGI347" s="18"/>
      <c r="MGJ347" s="18"/>
      <c r="MGK347" s="18"/>
      <c r="MGL347" s="18"/>
      <c r="MGM347" s="18"/>
      <c r="MGN347" s="18"/>
      <c r="MGO347" s="18"/>
      <c r="MGP347" s="18"/>
      <c r="MGQ347" s="18"/>
      <c r="MGR347" s="18"/>
      <c r="MGS347" s="18"/>
      <c r="MGT347" s="18"/>
      <c r="MGU347" s="18"/>
      <c r="MGV347" s="18"/>
      <c r="MGW347" s="18"/>
      <c r="MGX347" s="18"/>
      <c r="MGY347" s="18"/>
      <c r="MGZ347" s="18"/>
      <c r="MHA347" s="18"/>
      <c r="MHB347" s="18"/>
      <c r="MHC347" s="18"/>
      <c r="MHD347" s="18"/>
      <c r="MHE347" s="18"/>
      <c r="MHF347" s="18"/>
      <c r="MHG347" s="18"/>
      <c r="MHH347" s="18"/>
      <c r="MHI347" s="18"/>
      <c r="MHJ347" s="18"/>
      <c r="MHK347" s="18"/>
      <c r="MHL347" s="18"/>
      <c r="MHM347" s="18"/>
      <c r="MHN347" s="18"/>
      <c r="MHO347" s="18"/>
      <c r="MHP347" s="18"/>
      <c r="MHQ347" s="18"/>
      <c r="MHR347" s="18"/>
      <c r="MHS347" s="18"/>
      <c r="MHT347" s="18"/>
      <c r="MHU347" s="18"/>
      <c r="MHV347" s="18"/>
      <c r="MHW347" s="18"/>
      <c r="MHX347" s="18"/>
      <c r="MHY347" s="18"/>
      <c r="MHZ347" s="18"/>
      <c r="MIA347" s="18"/>
      <c r="MIB347" s="18"/>
      <c r="MIC347" s="18"/>
      <c r="MID347" s="18"/>
      <c r="MIE347" s="18"/>
      <c r="MIF347" s="18"/>
      <c r="MIG347" s="18"/>
      <c r="MIH347" s="18"/>
      <c r="MII347" s="18"/>
      <c r="MIJ347" s="18"/>
      <c r="MIK347" s="18"/>
      <c r="MIL347" s="18"/>
      <c r="MIM347" s="18"/>
      <c r="MIN347" s="18"/>
      <c r="MIO347" s="18"/>
      <c r="MIP347" s="18"/>
      <c r="MIQ347" s="18"/>
      <c r="MIR347" s="18"/>
      <c r="MIS347" s="18"/>
      <c r="MIT347" s="18"/>
      <c r="MIU347" s="18"/>
      <c r="MIV347" s="18"/>
      <c r="MIW347" s="18"/>
      <c r="MIX347" s="18"/>
      <c r="MIY347" s="18"/>
      <c r="MIZ347" s="18"/>
      <c r="MJA347" s="18"/>
      <c r="MJB347" s="18"/>
      <c r="MJC347" s="18"/>
      <c r="MJD347" s="18"/>
      <c r="MJE347" s="18"/>
      <c r="MJF347" s="18"/>
      <c r="MJG347" s="18"/>
      <c r="MJH347" s="18"/>
      <c r="MJI347" s="18"/>
      <c r="MJJ347" s="18"/>
      <c r="MJK347" s="18"/>
      <c r="MJL347" s="18"/>
      <c r="MJM347" s="18"/>
      <c r="MJN347" s="18"/>
      <c r="MJO347" s="18"/>
      <c r="MJP347" s="18"/>
      <c r="MJQ347" s="18"/>
      <c r="MJR347" s="18"/>
      <c r="MJS347" s="18"/>
      <c r="MJT347" s="18"/>
      <c r="MJU347" s="18"/>
      <c r="MJV347" s="18"/>
      <c r="MJW347" s="18"/>
      <c r="MJX347" s="18"/>
      <c r="MJY347" s="18"/>
      <c r="MJZ347" s="18"/>
      <c r="MKA347" s="18"/>
      <c r="MKB347" s="18"/>
      <c r="MKC347" s="18"/>
      <c r="MKD347" s="18"/>
      <c r="MKE347" s="18"/>
      <c r="MKF347" s="18"/>
      <c r="MKG347" s="18"/>
      <c r="MKH347" s="18"/>
      <c r="MKI347" s="18"/>
      <c r="MKJ347" s="18"/>
      <c r="MKK347" s="18"/>
      <c r="MKL347" s="18"/>
      <c r="MKM347" s="18"/>
      <c r="MKN347" s="18"/>
      <c r="MKO347" s="18"/>
      <c r="MKP347" s="18"/>
      <c r="MKQ347" s="18"/>
      <c r="MKR347" s="18"/>
      <c r="MKS347" s="18"/>
      <c r="MKT347" s="18"/>
      <c r="MKU347" s="18"/>
      <c r="MKV347" s="18"/>
      <c r="MKW347" s="18"/>
      <c r="MKX347" s="18"/>
      <c r="MKY347" s="18"/>
      <c r="MKZ347" s="18"/>
      <c r="MLA347" s="18"/>
      <c r="MLB347" s="18"/>
      <c r="MLC347" s="18"/>
      <c r="MLD347" s="18"/>
      <c r="MLE347" s="18"/>
      <c r="MLF347" s="18"/>
      <c r="MLG347" s="18"/>
      <c r="MLH347" s="18"/>
      <c r="MLI347" s="18"/>
      <c r="MLJ347" s="18"/>
      <c r="MLK347" s="18"/>
      <c r="MLL347" s="18"/>
      <c r="MLM347" s="18"/>
      <c r="MLN347" s="18"/>
      <c r="MLO347" s="18"/>
      <c r="MLP347" s="18"/>
      <c r="MLQ347" s="18"/>
      <c r="MLR347" s="18"/>
      <c r="MLS347" s="18"/>
      <c r="MLT347" s="18"/>
      <c r="MLU347" s="18"/>
      <c r="MLV347" s="18"/>
      <c r="MLW347" s="18"/>
      <c r="MLX347" s="18"/>
      <c r="MLY347" s="18"/>
      <c r="MLZ347" s="18"/>
      <c r="MMA347" s="18"/>
      <c r="MMB347" s="18"/>
      <c r="MMC347" s="18"/>
      <c r="MMD347" s="18"/>
      <c r="MME347" s="18"/>
      <c r="MMF347" s="18"/>
      <c r="MMG347" s="18"/>
      <c r="MMH347" s="18"/>
      <c r="MMI347" s="18"/>
      <c r="MMJ347" s="18"/>
      <c r="MMK347" s="18"/>
      <c r="MML347" s="18"/>
      <c r="MMM347" s="18"/>
      <c r="MMN347" s="18"/>
      <c r="MMO347" s="18"/>
      <c r="MMP347" s="18"/>
      <c r="MMQ347" s="18"/>
      <c r="MMR347" s="18"/>
      <c r="MMS347" s="18"/>
      <c r="MMT347" s="18"/>
      <c r="MMU347" s="18"/>
      <c r="MMV347" s="18"/>
      <c r="MMW347" s="18"/>
      <c r="MMX347" s="18"/>
      <c r="MMY347" s="18"/>
      <c r="MMZ347" s="18"/>
      <c r="MNA347" s="18"/>
      <c r="MNB347" s="18"/>
      <c r="MNC347" s="18"/>
      <c r="MND347" s="18"/>
      <c r="MNE347" s="18"/>
      <c r="MNF347" s="18"/>
      <c r="MNG347" s="18"/>
      <c r="MNH347" s="18"/>
      <c r="MNI347" s="18"/>
      <c r="MNJ347" s="18"/>
      <c r="MNK347" s="18"/>
      <c r="MNL347" s="18"/>
      <c r="MNM347" s="18"/>
      <c r="MNN347" s="18"/>
      <c r="MNO347" s="18"/>
      <c r="MNP347" s="18"/>
      <c r="MNQ347" s="18"/>
      <c r="MNR347" s="18"/>
      <c r="MNS347" s="18"/>
      <c r="MNT347" s="18"/>
      <c r="MNU347" s="18"/>
      <c r="MNV347" s="18"/>
      <c r="MNW347" s="18"/>
      <c r="MNX347" s="18"/>
      <c r="MNY347" s="18"/>
      <c r="MNZ347" s="18"/>
      <c r="MOA347" s="18"/>
      <c r="MOB347" s="18"/>
      <c r="MOC347" s="18"/>
      <c r="MOD347" s="18"/>
      <c r="MOE347" s="18"/>
      <c r="MOF347" s="18"/>
      <c r="MOG347" s="18"/>
      <c r="MOH347" s="18"/>
      <c r="MOI347" s="18"/>
      <c r="MOJ347" s="18"/>
      <c r="MOK347" s="18"/>
      <c r="MOL347" s="18"/>
      <c r="MOM347" s="18"/>
      <c r="MON347" s="18"/>
      <c r="MOO347" s="18"/>
      <c r="MOP347" s="18"/>
      <c r="MOQ347" s="18"/>
      <c r="MOR347" s="18"/>
      <c r="MOS347" s="18"/>
      <c r="MOT347" s="18"/>
      <c r="MOU347" s="18"/>
      <c r="MOV347" s="18"/>
      <c r="MOW347" s="18"/>
      <c r="MOX347" s="18"/>
      <c r="MOY347" s="18"/>
      <c r="MOZ347" s="18"/>
      <c r="MPA347" s="18"/>
      <c r="MPB347" s="18"/>
      <c r="MPC347" s="18"/>
      <c r="MPD347" s="18"/>
      <c r="MPE347" s="18"/>
      <c r="MPF347" s="18"/>
      <c r="MPG347" s="18"/>
      <c r="MPH347" s="18"/>
      <c r="MPI347" s="18"/>
      <c r="MPJ347" s="18"/>
      <c r="MPK347" s="18"/>
      <c r="MPL347" s="18"/>
      <c r="MPM347" s="18"/>
      <c r="MPN347" s="18"/>
      <c r="MPO347" s="18"/>
      <c r="MPP347" s="18"/>
      <c r="MPQ347" s="18"/>
      <c r="MPR347" s="18"/>
      <c r="MPS347" s="18"/>
      <c r="MPT347" s="18"/>
      <c r="MPU347" s="18"/>
      <c r="MPV347" s="18"/>
      <c r="MPW347" s="18"/>
      <c r="MPX347" s="18"/>
      <c r="MPY347" s="18"/>
      <c r="MPZ347" s="18"/>
      <c r="MQA347" s="18"/>
      <c r="MQB347" s="18"/>
      <c r="MQC347" s="18"/>
      <c r="MQD347" s="18"/>
      <c r="MQE347" s="18"/>
      <c r="MQF347" s="18"/>
      <c r="MQG347" s="18"/>
      <c r="MQH347" s="18"/>
      <c r="MQI347" s="18"/>
      <c r="MQJ347" s="18"/>
      <c r="MQK347" s="18"/>
      <c r="MQL347" s="18"/>
      <c r="MQM347" s="18"/>
      <c r="MQN347" s="18"/>
      <c r="MQO347" s="18"/>
      <c r="MQP347" s="18"/>
      <c r="MQQ347" s="18"/>
      <c r="MQR347" s="18"/>
      <c r="MQS347" s="18"/>
      <c r="MQT347" s="18"/>
      <c r="MQU347" s="18"/>
      <c r="MQV347" s="18"/>
      <c r="MQW347" s="18"/>
      <c r="MQX347" s="18"/>
      <c r="MQY347" s="18"/>
      <c r="MQZ347" s="18"/>
      <c r="MRA347" s="18"/>
      <c r="MRB347" s="18"/>
      <c r="MRC347" s="18"/>
      <c r="MRD347" s="18"/>
      <c r="MRE347" s="18"/>
      <c r="MRF347" s="18"/>
      <c r="MRG347" s="18"/>
      <c r="MRH347" s="18"/>
      <c r="MRI347" s="18"/>
      <c r="MRJ347" s="18"/>
      <c r="MRK347" s="18"/>
      <c r="MRL347" s="18"/>
      <c r="MRM347" s="18"/>
      <c r="MRN347" s="18"/>
      <c r="MRO347" s="18"/>
      <c r="MRP347" s="18"/>
      <c r="MRQ347" s="18"/>
      <c r="MRR347" s="18"/>
      <c r="MRS347" s="18"/>
      <c r="MRT347" s="18"/>
      <c r="MRU347" s="18"/>
      <c r="MRV347" s="18"/>
      <c r="MRW347" s="18"/>
      <c r="MRX347" s="18"/>
      <c r="MRY347" s="18"/>
      <c r="MRZ347" s="18"/>
      <c r="MSA347" s="18"/>
      <c r="MSB347" s="18"/>
      <c r="MSC347" s="18"/>
      <c r="MSD347" s="18"/>
      <c r="MSE347" s="18"/>
      <c r="MSF347" s="18"/>
      <c r="MSG347" s="18"/>
      <c r="MSH347" s="18"/>
      <c r="MSI347" s="18"/>
      <c r="MSJ347" s="18"/>
      <c r="MSK347" s="18"/>
      <c r="MSL347" s="18"/>
      <c r="MSM347" s="18"/>
      <c r="MSN347" s="18"/>
      <c r="MSO347" s="18"/>
      <c r="MSP347" s="18"/>
      <c r="MSQ347" s="18"/>
      <c r="MSR347" s="18"/>
      <c r="MSS347" s="18"/>
      <c r="MST347" s="18"/>
      <c r="MSU347" s="18"/>
      <c r="MSV347" s="18"/>
      <c r="MSW347" s="18"/>
      <c r="MSX347" s="18"/>
      <c r="MSY347" s="18"/>
      <c r="MSZ347" s="18"/>
      <c r="MTA347" s="18"/>
      <c r="MTB347" s="18"/>
      <c r="MTC347" s="18"/>
      <c r="MTD347" s="18"/>
      <c r="MTE347" s="18"/>
      <c r="MTF347" s="18"/>
      <c r="MTG347" s="18"/>
      <c r="MTH347" s="18"/>
      <c r="MTI347" s="18"/>
      <c r="MTJ347" s="18"/>
      <c r="MTK347" s="18"/>
      <c r="MTL347" s="18"/>
      <c r="MTM347" s="18"/>
      <c r="MTN347" s="18"/>
      <c r="MTO347" s="18"/>
      <c r="MTP347" s="18"/>
      <c r="MTQ347" s="18"/>
      <c r="MTR347" s="18"/>
      <c r="MTS347" s="18"/>
      <c r="MTT347" s="18"/>
      <c r="MTU347" s="18"/>
      <c r="MTV347" s="18"/>
      <c r="MTW347" s="18"/>
      <c r="MTX347" s="18"/>
      <c r="MTY347" s="18"/>
      <c r="MTZ347" s="18"/>
      <c r="MUA347" s="18"/>
      <c r="MUB347" s="18"/>
      <c r="MUC347" s="18"/>
      <c r="MUD347" s="18"/>
      <c r="MUE347" s="18"/>
      <c r="MUF347" s="18"/>
      <c r="MUG347" s="18"/>
      <c r="MUH347" s="18"/>
      <c r="MUI347" s="18"/>
      <c r="MUJ347" s="18"/>
      <c r="MUK347" s="18"/>
      <c r="MUL347" s="18"/>
      <c r="MUM347" s="18"/>
      <c r="MUN347" s="18"/>
      <c r="MUO347" s="18"/>
      <c r="MUP347" s="18"/>
      <c r="MUQ347" s="18"/>
      <c r="MUR347" s="18"/>
      <c r="MUS347" s="18"/>
      <c r="MUT347" s="18"/>
      <c r="MUU347" s="18"/>
      <c r="MUV347" s="18"/>
      <c r="MUW347" s="18"/>
      <c r="MUX347" s="18"/>
      <c r="MUY347" s="18"/>
      <c r="MUZ347" s="18"/>
      <c r="MVA347" s="18"/>
      <c r="MVB347" s="18"/>
      <c r="MVC347" s="18"/>
      <c r="MVD347" s="18"/>
      <c r="MVE347" s="18"/>
      <c r="MVF347" s="18"/>
      <c r="MVG347" s="18"/>
      <c r="MVH347" s="18"/>
      <c r="MVI347" s="18"/>
      <c r="MVJ347" s="18"/>
      <c r="MVK347" s="18"/>
      <c r="MVL347" s="18"/>
      <c r="MVM347" s="18"/>
      <c r="MVN347" s="18"/>
      <c r="MVO347" s="18"/>
      <c r="MVP347" s="18"/>
      <c r="MVQ347" s="18"/>
      <c r="MVR347" s="18"/>
      <c r="MVS347" s="18"/>
      <c r="MVT347" s="18"/>
      <c r="MVU347" s="18"/>
      <c r="MVV347" s="18"/>
      <c r="MVW347" s="18"/>
      <c r="MVX347" s="18"/>
      <c r="MVY347" s="18"/>
      <c r="MVZ347" s="18"/>
      <c r="MWA347" s="18"/>
      <c r="MWB347" s="18"/>
      <c r="MWC347" s="18"/>
      <c r="MWD347" s="18"/>
      <c r="MWE347" s="18"/>
      <c r="MWF347" s="18"/>
      <c r="MWG347" s="18"/>
      <c r="MWH347" s="18"/>
      <c r="MWI347" s="18"/>
      <c r="MWJ347" s="18"/>
      <c r="MWK347" s="18"/>
      <c r="MWL347" s="18"/>
      <c r="MWM347" s="18"/>
      <c r="MWN347" s="18"/>
      <c r="MWO347" s="18"/>
      <c r="MWP347" s="18"/>
      <c r="MWQ347" s="18"/>
      <c r="MWR347" s="18"/>
      <c r="MWS347" s="18"/>
      <c r="MWT347" s="18"/>
      <c r="MWU347" s="18"/>
      <c r="MWV347" s="18"/>
      <c r="MWW347" s="18"/>
      <c r="MWX347" s="18"/>
      <c r="MWY347" s="18"/>
      <c r="MWZ347" s="18"/>
      <c r="MXA347" s="18"/>
      <c r="MXB347" s="18"/>
      <c r="MXC347" s="18"/>
      <c r="MXD347" s="18"/>
      <c r="MXE347" s="18"/>
      <c r="MXF347" s="18"/>
      <c r="MXG347" s="18"/>
      <c r="MXH347" s="18"/>
      <c r="MXI347" s="18"/>
      <c r="MXJ347" s="18"/>
      <c r="MXK347" s="18"/>
      <c r="MXL347" s="18"/>
      <c r="MXM347" s="18"/>
      <c r="MXN347" s="18"/>
      <c r="MXO347" s="18"/>
      <c r="MXP347" s="18"/>
      <c r="MXQ347" s="18"/>
      <c r="MXR347" s="18"/>
      <c r="MXS347" s="18"/>
      <c r="MXT347" s="18"/>
      <c r="MXU347" s="18"/>
      <c r="MXV347" s="18"/>
      <c r="MXW347" s="18"/>
      <c r="MXX347" s="18"/>
      <c r="MXY347" s="18"/>
      <c r="MXZ347" s="18"/>
      <c r="MYA347" s="18"/>
      <c r="MYB347" s="18"/>
      <c r="MYC347" s="18"/>
      <c r="MYD347" s="18"/>
      <c r="MYE347" s="18"/>
      <c r="MYF347" s="18"/>
      <c r="MYG347" s="18"/>
      <c r="MYH347" s="18"/>
      <c r="MYI347" s="18"/>
      <c r="MYJ347" s="18"/>
      <c r="MYK347" s="18"/>
      <c r="MYL347" s="18"/>
      <c r="MYM347" s="18"/>
      <c r="MYN347" s="18"/>
      <c r="MYO347" s="18"/>
      <c r="MYP347" s="18"/>
      <c r="MYQ347" s="18"/>
      <c r="MYR347" s="18"/>
      <c r="MYS347" s="18"/>
      <c r="MYT347" s="18"/>
      <c r="MYU347" s="18"/>
      <c r="MYV347" s="18"/>
      <c r="MYW347" s="18"/>
      <c r="MYX347" s="18"/>
      <c r="MYY347" s="18"/>
      <c r="MYZ347" s="18"/>
      <c r="MZA347" s="18"/>
      <c r="MZB347" s="18"/>
      <c r="MZC347" s="18"/>
      <c r="MZD347" s="18"/>
      <c r="MZE347" s="18"/>
      <c r="MZF347" s="18"/>
      <c r="MZG347" s="18"/>
      <c r="MZH347" s="18"/>
      <c r="MZI347" s="18"/>
      <c r="MZJ347" s="18"/>
      <c r="MZK347" s="18"/>
      <c r="MZL347" s="18"/>
      <c r="MZM347" s="18"/>
      <c r="MZN347" s="18"/>
      <c r="MZO347" s="18"/>
      <c r="MZP347" s="18"/>
      <c r="MZQ347" s="18"/>
      <c r="MZR347" s="18"/>
      <c r="MZS347" s="18"/>
      <c r="MZT347" s="18"/>
      <c r="MZU347" s="18"/>
      <c r="MZV347" s="18"/>
      <c r="MZW347" s="18"/>
      <c r="MZX347" s="18"/>
      <c r="MZY347" s="18"/>
      <c r="MZZ347" s="18"/>
      <c r="NAA347" s="18"/>
      <c r="NAB347" s="18"/>
      <c r="NAC347" s="18"/>
      <c r="NAD347" s="18"/>
      <c r="NAE347" s="18"/>
      <c r="NAF347" s="18"/>
      <c r="NAG347" s="18"/>
      <c r="NAH347" s="18"/>
      <c r="NAI347" s="18"/>
      <c r="NAJ347" s="18"/>
      <c r="NAK347" s="18"/>
      <c r="NAL347" s="18"/>
      <c r="NAM347" s="18"/>
      <c r="NAN347" s="18"/>
      <c r="NAO347" s="18"/>
      <c r="NAP347" s="18"/>
      <c r="NAQ347" s="18"/>
      <c r="NAR347" s="18"/>
      <c r="NAS347" s="18"/>
      <c r="NAT347" s="18"/>
      <c r="NAU347" s="18"/>
      <c r="NAV347" s="18"/>
      <c r="NAW347" s="18"/>
      <c r="NAX347" s="18"/>
      <c r="NAY347" s="18"/>
      <c r="NAZ347" s="18"/>
      <c r="NBA347" s="18"/>
      <c r="NBB347" s="18"/>
      <c r="NBC347" s="18"/>
      <c r="NBD347" s="18"/>
      <c r="NBE347" s="18"/>
      <c r="NBF347" s="18"/>
      <c r="NBG347" s="18"/>
      <c r="NBH347" s="18"/>
      <c r="NBI347" s="18"/>
      <c r="NBJ347" s="18"/>
      <c r="NBK347" s="18"/>
      <c r="NBL347" s="18"/>
      <c r="NBM347" s="18"/>
      <c r="NBN347" s="18"/>
      <c r="NBO347" s="18"/>
      <c r="NBP347" s="18"/>
      <c r="NBQ347" s="18"/>
      <c r="NBR347" s="18"/>
      <c r="NBS347" s="18"/>
      <c r="NBT347" s="18"/>
      <c r="NBU347" s="18"/>
      <c r="NBV347" s="18"/>
      <c r="NBW347" s="18"/>
      <c r="NBX347" s="18"/>
      <c r="NBY347" s="18"/>
      <c r="NBZ347" s="18"/>
      <c r="NCA347" s="18"/>
      <c r="NCB347" s="18"/>
      <c r="NCC347" s="18"/>
      <c r="NCD347" s="18"/>
      <c r="NCE347" s="18"/>
      <c r="NCF347" s="18"/>
      <c r="NCG347" s="18"/>
      <c r="NCH347" s="18"/>
      <c r="NCI347" s="18"/>
      <c r="NCJ347" s="18"/>
      <c r="NCK347" s="18"/>
      <c r="NCL347" s="18"/>
      <c r="NCM347" s="18"/>
      <c r="NCN347" s="18"/>
      <c r="NCO347" s="18"/>
      <c r="NCP347" s="18"/>
      <c r="NCQ347" s="18"/>
      <c r="NCR347" s="18"/>
      <c r="NCS347" s="18"/>
      <c r="NCT347" s="18"/>
      <c r="NCU347" s="18"/>
      <c r="NCV347" s="18"/>
      <c r="NCW347" s="18"/>
      <c r="NCX347" s="18"/>
      <c r="NCY347" s="18"/>
      <c r="NCZ347" s="18"/>
      <c r="NDA347" s="18"/>
      <c r="NDB347" s="18"/>
      <c r="NDC347" s="18"/>
      <c r="NDD347" s="18"/>
      <c r="NDE347" s="18"/>
      <c r="NDF347" s="18"/>
      <c r="NDG347" s="18"/>
      <c r="NDH347" s="18"/>
      <c r="NDI347" s="18"/>
      <c r="NDJ347" s="18"/>
      <c r="NDK347" s="18"/>
      <c r="NDL347" s="18"/>
      <c r="NDM347" s="18"/>
      <c r="NDN347" s="18"/>
      <c r="NDO347" s="18"/>
      <c r="NDP347" s="18"/>
      <c r="NDQ347" s="18"/>
      <c r="NDR347" s="18"/>
      <c r="NDS347" s="18"/>
      <c r="NDT347" s="18"/>
      <c r="NDU347" s="18"/>
      <c r="NDV347" s="18"/>
      <c r="NDW347" s="18"/>
      <c r="NDX347" s="18"/>
      <c r="NDY347" s="18"/>
      <c r="NDZ347" s="18"/>
      <c r="NEA347" s="18"/>
      <c r="NEB347" s="18"/>
      <c r="NEC347" s="18"/>
      <c r="NED347" s="18"/>
      <c r="NEE347" s="18"/>
      <c r="NEF347" s="18"/>
      <c r="NEG347" s="18"/>
      <c r="NEH347" s="18"/>
      <c r="NEI347" s="18"/>
      <c r="NEJ347" s="18"/>
      <c r="NEK347" s="18"/>
      <c r="NEL347" s="18"/>
      <c r="NEM347" s="18"/>
      <c r="NEN347" s="18"/>
      <c r="NEO347" s="18"/>
      <c r="NEP347" s="18"/>
      <c r="NEQ347" s="18"/>
      <c r="NER347" s="18"/>
      <c r="NES347" s="18"/>
      <c r="NET347" s="18"/>
      <c r="NEU347" s="18"/>
      <c r="NEV347" s="18"/>
      <c r="NEW347" s="18"/>
      <c r="NEX347" s="18"/>
      <c r="NEY347" s="18"/>
      <c r="NEZ347" s="18"/>
      <c r="NFA347" s="18"/>
      <c r="NFB347" s="18"/>
      <c r="NFC347" s="18"/>
      <c r="NFD347" s="18"/>
      <c r="NFE347" s="18"/>
      <c r="NFF347" s="18"/>
      <c r="NFG347" s="18"/>
      <c r="NFH347" s="18"/>
      <c r="NFI347" s="18"/>
      <c r="NFJ347" s="18"/>
      <c r="NFK347" s="18"/>
      <c r="NFL347" s="18"/>
      <c r="NFM347" s="18"/>
      <c r="NFN347" s="18"/>
      <c r="NFO347" s="18"/>
      <c r="NFP347" s="18"/>
      <c r="NFQ347" s="18"/>
      <c r="NFR347" s="18"/>
      <c r="NFS347" s="18"/>
      <c r="NFT347" s="18"/>
      <c r="NFU347" s="18"/>
      <c r="NFV347" s="18"/>
      <c r="NFW347" s="18"/>
      <c r="NFX347" s="18"/>
      <c r="NFY347" s="18"/>
      <c r="NFZ347" s="18"/>
      <c r="NGA347" s="18"/>
      <c r="NGB347" s="18"/>
      <c r="NGC347" s="18"/>
      <c r="NGD347" s="18"/>
      <c r="NGE347" s="18"/>
      <c r="NGF347" s="18"/>
      <c r="NGG347" s="18"/>
      <c r="NGH347" s="18"/>
      <c r="NGI347" s="18"/>
      <c r="NGJ347" s="18"/>
      <c r="NGK347" s="18"/>
      <c r="NGL347" s="18"/>
      <c r="NGM347" s="18"/>
      <c r="NGN347" s="18"/>
      <c r="NGO347" s="18"/>
      <c r="NGP347" s="18"/>
      <c r="NGQ347" s="18"/>
      <c r="NGR347" s="18"/>
      <c r="NGS347" s="18"/>
      <c r="NGT347" s="18"/>
      <c r="NGU347" s="18"/>
      <c r="NGV347" s="18"/>
      <c r="NGW347" s="18"/>
      <c r="NGX347" s="18"/>
      <c r="NGY347" s="18"/>
      <c r="NGZ347" s="18"/>
      <c r="NHA347" s="18"/>
      <c r="NHB347" s="18"/>
      <c r="NHC347" s="18"/>
      <c r="NHD347" s="18"/>
      <c r="NHE347" s="18"/>
      <c r="NHF347" s="18"/>
      <c r="NHG347" s="18"/>
      <c r="NHH347" s="18"/>
      <c r="NHI347" s="18"/>
      <c r="NHJ347" s="18"/>
      <c r="NHK347" s="18"/>
      <c r="NHL347" s="18"/>
      <c r="NHM347" s="18"/>
      <c r="NHN347" s="18"/>
      <c r="NHO347" s="18"/>
      <c r="NHP347" s="18"/>
      <c r="NHQ347" s="18"/>
      <c r="NHR347" s="18"/>
      <c r="NHS347" s="18"/>
      <c r="NHT347" s="18"/>
      <c r="NHU347" s="18"/>
      <c r="NHV347" s="18"/>
      <c r="NHW347" s="18"/>
      <c r="NHX347" s="18"/>
      <c r="NHY347" s="18"/>
      <c r="NHZ347" s="18"/>
      <c r="NIA347" s="18"/>
      <c r="NIB347" s="18"/>
      <c r="NIC347" s="18"/>
      <c r="NID347" s="18"/>
      <c r="NIE347" s="18"/>
      <c r="NIF347" s="18"/>
      <c r="NIG347" s="18"/>
      <c r="NIH347" s="18"/>
      <c r="NII347" s="18"/>
      <c r="NIJ347" s="18"/>
      <c r="NIK347" s="18"/>
      <c r="NIL347" s="18"/>
      <c r="NIM347" s="18"/>
      <c r="NIN347" s="18"/>
      <c r="NIO347" s="18"/>
      <c r="NIP347" s="18"/>
      <c r="NIQ347" s="18"/>
      <c r="NIR347" s="18"/>
      <c r="NIS347" s="18"/>
      <c r="NIT347" s="18"/>
      <c r="NIU347" s="18"/>
      <c r="NIV347" s="18"/>
      <c r="NIW347" s="18"/>
      <c r="NIX347" s="18"/>
      <c r="NIY347" s="18"/>
      <c r="NIZ347" s="18"/>
      <c r="NJA347" s="18"/>
      <c r="NJB347" s="18"/>
      <c r="NJC347" s="18"/>
      <c r="NJD347" s="18"/>
      <c r="NJE347" s="18"/>
      <c r="NJF347" s="18"/>
      <c r="NJG347" s="18"/>
      <c r="NJH347" s="18"/>
      <c r="NJI347" s="18"/>
      <c r="NJJ347" s="18"/>
      <c r="NJK347" s="18"/>
      <c r="NJL347" s="18"/>
      <c r="NJM347" s="18"/>
      <c r="NJN347" s="18"/>
      <c r="NJO347" s="18"/>
      <c r="NJP347" s="18"/>
      <c r="NJQ347" s="18"/>
      <c r="NJR347" s="18"/>
      <c r="NJS347" s="18"/>
      <c r="NJT347" s="18"/>
      <c r="NJU347" s="18"/>
      <c r="NJV347" s="18"/>
      <c r="NJW347" s="18"/>
      <c r="NJX347" s="18"/>
      <c r="NJY347" s="18"/>
      <c r="NJZ347" s="18"/>
      <c r="NKA347" s="18"/>
      <c r="NKB347" s="18"/>
      <c r="NKC347" s="18"/>
      <c r="NKD347" s="18"/>
      <c r="NKE347" s="18"/>
      <c r="NKF347" s="18"/>
      <c r="NKG347" s="18"/>
      <c r="NKH347" s="18"/>
      <c r="NKI347" s="18"/>
      <c r="NKJ347" s="18"/>
      <c r="NKK347" s="18"/>
      <c r="NKL347" s="18"/>
      <c r="NKM347" s="18"/>
      <c r="NKN347" s="18"/>
      <c r="NKO347" s="18"/>
      <c r="NKP347" s="18"/>
      <c r="NKQ347" s="18"/>
      <c r="NKR347" s="18"/>
      <c r="NKS347" s="18"/>
      <c r="NKT347" s="18"/>
      <c r="NKU347" s="18"/>
      <c r="NKV347" s="18"/>
      <c r="NKW347" s="18"/>
      <c r="NKX347" s="18"/>
      <c r="NKY347" s="18"/>
      <c r="NKZ347" s="18"/>
      <c r="NLA347" s="18"/>
      <c r="NLB347" s="18"/>
      <c r="NLC347" s="18"/>
      <c r="NLD347" s="18"/>
      <c r="NLE347" s="18"/>
      <c r="NLF347" s="18"/>
      <c r="NLG347" s="18"/>
      <c r="NLH347" s="18"/>
      <c r="NLI347" s="18"/>
      <c r="NLJ347" s="18"/>
      <c r="NLK347" s="18"/>
      <c r="NLL347" s="18"/>
      <c r="NLM347" s="18"/>
      <c r="NLN347" s="18"/>
      <c r="NLO347" s="18"/>
      <c r="NLP347" s="18"/>
      <c r="NLQ347" s="18"/>
      <c r="NLR347" s="18"/>
      <c r="NLS347" s="18"/>
      <c r="NLT347" s="18"/>
      <c r="NLU347" s="18"/>
      <c r="NLV347" s="18"/>
      <c r="NLW347" s="18"/>
      <c r="NLX347" s="18"/>
      <c r="NLY347" s="18"/>
      <c r="NLZ347" s="18"/>
      <c r="NMA347" s="18"/>
      <c r="NMB347" s="18"/>
      <c r="NMC347" s="18"/>
      <c r="NMD347" s="18"/>
      <c r="NME347" s="18"/>
      <c r="NMF347" s="18"/>
      <c r="NMG347" s="18"/>
      <c r="NMH347" s="18"/>
      <c r="NMI347" s="18"/>
      <c r="NMJ347" s="18"/>
      <c r="NMK347" s="18"/>
      <c r="NML347" s="18"/>
      <c r="NMM347" s="18"/>
      <c r="NMN347" s="18"/>
      <c r="NMO347" s="18"/>
      <c r="NMP347" s="18"/>
      <c r="NMQ347" s="18"/>
      <c r="NMR347" s="18"/>
      <c r="NMS347" s="18"/>
      <c r="NMT347" s="18"/>
      <c r="NMU347" s="18"/>
      <c r="NMV347" s="18"/>
      <c r="NMW347" s="18"/>
      <c r="NMX347" s="18"/>
      <c r="NMY347" s="18"/>
      <c r="NMZ347" s="18"/>
      <c r="NNA347" s="18"/>
      <c r="NNB347" s="18"/>
      <c r="NNC347" s="18"/>
      <c r="NND347" s="18"/>
      <c r="NNE347" s="18"/>
      <c r="NNF347" s="18"/>
      <c r="NNG347" s="18"/>
      <c r="NNH347" s="18"/>
      <c r="NNI347" s="18"/>
      <c r="NNJ347" s="18"/>
      <c r="NNK347" s="18"/>
      <c r="NNL347" s="18"/>
      <c r="NNM347" s="18"/>
      <c r="NNN347" s="18"/>
      <c r="NNO347" s="18"/>
      <c r="NNP347" s="18"/>
      <c r="NNQ347" s="18"/>
      <c r="NNR347" s="18"/>
      <c r="NNS347" s="18"/>
      <c r="NNT347" s="18"/>
      <c r="NNU347" s="18"/>
      <c r="NNV347" s="18"/>
      <c r="NNW347" s="18"/>
      <c r="NNX347" s="18"/>
      <c r="NNY347" s="18"/>
      <c r="NNZ347" s="18"/>
      <c r="NOA347" s="18"/>
      <c r="NOB347" s="18"/>
      <c r="NOC347" s="18"/>
      <c r="NOD347" s="18"/>
      <c r="NOE347" s="18"/>
      <c r="NOF347" s="18"/>
      <c r="NOG347" s="18"/>
      <c r="NOH347" s="18"/>
      <c r="NOI347" s="18"/>
      <c r="NOJ347" s="18"/>
      <c r="NOK347" s="18"/>
      <c r="NOL347" s="18"/>
      <c r="NOM347" s="18"/>
      <c r="NON347" s="18"/>
      <c r="NOO347" s="18"/>
      <c r="NOP347" s="18"/>
      <c r="NOQ347" s="18"/>
      <c r="NOR347" s="18"/>
      <c r="NOS347" s="18"/>
      <c r="NOT347" s="18"/>
      <c r="NOU347" s="18"/>
      <c r="NOV347" s="18"/>
      <c r="NOW347" s="18"/>
      <c r="NOX347" s="18"/>
      <c r="NOY347" s="18"/>
      <c r="NOZ347" s="18"/>
      <c r="NPA347" s="18"/>
      <c r="NPB347" s="18"/>
      <c r="NPC347" s="18"/>
      <c r="NPD347" s="18"/>
      <c r="NPE347" s="18"/>
      <c r="NPF347" s="18"/>
      <c r="NPG347" s="18"/>
      <c r="NPH347" s="18"/>
      <c r="NPI347" s="18"/>
      <c r="NPJ347" s="18"/>
      <c r="NPK347" s="18"/>
      <c r="NPL347" s="18"/>
      <c r="NPM347" s="18"/>
      <c r="NPN347" s="18"/>
      <c r="NPO347" s="18"/>
      <c r="NPP347" s="18"/>
      <c r="NPQ347" s="18"/>
      <c r="NPR347" s="18"/>
      <c r="NPS347" s="18"/>
      <c r="NPT347" s="18"/>
      <c r="NPU347" s="18"/>
      <c r="NPV347" s="18"/>
      <c r="NPW347" s="18"/>
      <c r="NPX347" s="18"/>
      <c r="NPY347" s="18"/>
      <c r="NPZ347" s="18"/>
      <c r="NQA347" s="18"/>
      <c r="NQB347" s="18"/>
      <c r="NQC347" s="18"/>
      <c r="NQD347" s="18"/>
      <c r="NQE347" s="18"/>
      <c r="NQF347" s="18"/>
      <c r="NQG347" s="18"/>
      <c r="NQH347" s="18"/>
      <c r="NQI347" s="18"/>
      <c r="NQJ347" s="18"/>
      <c r="NQK347" s="18"/>
      <c r="NQL347" s="18"/>
      <c r="NQM347" s="18"/>
      <c r="NQN347" s="18"/>
      <c r="NQO347" s="18"/>
      <c r="NQP347" s="18"/>
      <c r="NQQ347" s="18"/>
      <c r="NQR347" s="18"/>
      <c r="NQS347" s="18"/>
      <c r="NQT347" s="18"/>
      <c r="NQU347" s="18"/>
      <c r="NQV347" s="18"/>
      <c r="NQW347" s="18"/>
      <c r="NQX347" s="18"/>
      <c r="NQY347" s="18"/>
      <c r="NQZ347" s="18"/>
      <c r="NRA347" s="18"/>
      <c r="NRB347" s="18"/>
      <c r="NRC347" s="18"/>
      <c r="NRD347" s="18"/>
      <c r="NRE347" s="18"/>
      <c r="NRF347" s="18"/>
      <c r="NRG347" s="18"/>
      <c r="NRH347" s="18"/>
      <c r="NRI347" s="18"/>
      <c r="NRJ347" s="18"/>
      <c r="NRK347" s="18"/>
      <c r="NRL347" s="18"/>
      <c r="NRM347" s="18"/>
      <c r="NRN347" s="18"/>
      <c r="NRO347" s="18"/>
      <c r="NRP347" s="18"/>
      <c r="NRQ347" s="18"/>
      <c r="NRR347" s="18"/>
      <c r="NRS347" s="18"/>
      <c r="NRT347" s="18"/>
      <c r="NRU347" s="18"/>
      <c r="NRV347" s="18"/>
      <c r="NRW347" s="18"/>
      <c r="NRX347" s="18"/>
      <c r="NRY347" s="18"/>
      <c r="NRZ347" s="18"/>
      <c r="NSA347" s="18"/>
      <c r="NSB347" s="18"/>
      <c r="NSC347" s="18"/>
      <c r="NSD347" s="18"/>
      <c r="NSE347" s="18"/>
      <c r="NSF347" s="18"/>
      <c r="NSG347" s="18"/>
      <c r="NSH347" s="18"/>
      <c r="NSI347" s="18"/>
      <c r="NSJ347" s="18"/>
      <c r="NSK347" s="18"/>
      <c r="NSL347" s="18"/>
      <c r="NSM347" s="18"/>
      <c r="NSN347" s="18"/>
      <c r="NSO347" s="18"/>
      <c r="NSP347" s="18"/>
      <c r="NSQ347" s="18"/>
      <c r="NSR347" s="18"/>
      <c r="NSS347" s="18"/>
      <c r="NST347" s="18"/>
      <c r="NSU347" s="18"/>
      <c r="NSV347" s="18"/>
      <c r="NSW347" s="18"/>
      <c r="NSX347" s="18"/>
      <c r="NSY347" s="18"/>
      <c r="NSZ347" s="18"/>
      <c r="NTA347" s="18"/>
      <c r="NTB347" s="18"/>
      <c r="NTC347" s="18"/>
      <c r="NTD347" s="18"/>
      <c r="NTE347" s="18"/>
      <c r="NTF347" s="18"/>
      <c r="NTG347" s="18"/>
      <c r="NTH347" s="18"/>
      <c r="NTI347" s="18"/>
      <c r="NTJ347" s="18"/>
      <c r="NTK347" s="18"/>
      <c r="NTL347" s="18"/>
      <c r="NTM347" s="18"/>
      <c r="NTN347" s="18"/>
      <c r="NTO347" s="18"/>
      <c r="NTP347" s="18"/>
      <c r="NTQ347" s="18"/>
      <c r="NTR347" s="18"/>
      <c r="NTS347" s="18"/>
      <c r="NTT347" s="18"/>
      <c r="NTU347" s="18"/>
      <c r="NTV347" s="18"/>
      <c r="NTW347" s="18"/>
      <c r="NTX347" s="18"/>
      <c r="NTY347" s="18"/>
      <c r="NTZ347" s="18"/>
      <c r="NUA347" s="18"/>
      <c r="NUB347" s="18"/>
      <c r="NUC347" s="18"/>
      <c r="NUD347" s="18"/>
      <c r="NUE347" s="18"/>
      <c r="NUF347" s="18"/>
      <c r="NUG347" s="18"/>
      <c r="NUH347" s="18"/>
      <c r="NUI347" s="18"/>
      <c r="NUJ347" s="18"/>
      <c r="NUK347" s="18"/>
      <c r="NUL347" s="18"/>
      <c r="NUM347" s="18"/>
      <c r="NUN347" s="18"/>
      <c r="NUO347" s="18"/>
      <c r="NUP347" s="18"/>
      <c r="NUQ347" s="18"/>
      <c r="NUR347" s="18"/>
      <c r="NUS347" s="18"/>
      <c r="NUT347" s="18"/>
      <c r="NUU347" s="18"/>
      <c r="NUV347" s="18"/>
      <c r="NUW347" s="18"/>
      <c r="NUX347" s="18"/>
      <c r="NUY347" s="18"/>
      <c r="NUZ347" s="18"/>
      <c r="NVA347" s="18"/>
      <c r="NVB347" s="18"/>
      <c r="NVC347" s="18"/>
      <c r="NVD347" s="18"/>
      <c r="NVE347" s="18"/>
      <c r="NVF347" s="18"/>
      <c r="NVG347" s="18"/>
      <c r="NVH347" s="18"/>
      <c r="NVI347" s="18"/>
      <c r="NVJ347" s="18"/>
      <c r="NVK347" s="18"/>
      <c r="NVL347" s="18"/>
      <c r="NVM347" s="18"/>
      <c r="NVN347" s="18"/>
      <c r="NVO347" s="18"/>
      <c r="NVP347" s="18"/>
      <c r="NVQ347" s="18"/>
      <c r="NVR347" s="18"/>
      <c r="NVS347" s="18"/>
      <c r="NVT347" s="18"/>
      <c r="NVU347" s="18"/>
      <c r="NVV347" s="18"/>
      <c r="NVW347" s="18"/>
      <c r="NVX347" s="18"/>
      <c r="NVY347" s="18"/>
      <c r="NVZ347" s="18"/>
      <c r="NWA347" s="18"/>
      <c r="NWB347" s="18"/>
      <c r="NWC347" s="18"/>
      <c r="NWD347" s="18"/>
      <c r="NWE347" s="18"/>
      <c r="NWF347" s="18"/>
      <c r="NWG347" s="18"/>
      <c r="NWH347" s="18"/>
      <c r="NWI347" s="18"/>
      <c r="NWJ347" s="18"/>
      <c r="NWK347" s="18"/>
      <c r="NWL347" s="18"/>
      <c r="NWM347" s="18"/>
      <c r="NWN347" s="18"/>
      <c r="NWO347" s="18"/>
      <c r="NWP347" s="18"/>
      <c r="NWQ347" s="18"/>
      <c r="NWR347" s="18"/>
      <c r="NWS347" s="18"/>
      <c r="NWT347" s="18"/>
      <c r="NWU347" s="18"/>
      <c r="NWV347" s="18"/>
      <c r="NWW347" s="18"/>
      <c r="NWX347" s="18"/>
      <c r="NWY347" s="18"/>
      <c r="NWZ347" s="18"/>
      <c r="NXA347" s="18"/>
      <c r="NXB347" s="18"/>
      <c r="NXC347" s="18"/>
      <c r="NXD347" s="18"/>
      <c r="NXE347" s="18"/>
      <c r="NXF347" s="18"/>
      <c r="NXG347" s="18"/>
      <c r="NXH347" s="18"/>
      <c r="NXI347" s="18"/>
      <c r="NXJ347" s="18"/>
      <c r="NXK347" s="18"/>
      <c r="NXL347" s="18"/>
      <c r="NXM347" s="18"/>
      <c r="NXN347" s="18"/>
      <c r="NXO347" s="18"/>
      <c r="NXP347" s="18"/>
      <c r="NXQ347" s="18"/>
      <c r="NXR347" s="18"/>
      <c r="NXS347" s="18"/>
      <c r="NXT347" s="18"/>
      <c r="NXU347" s="18"/>
      <c r="NXV347" s="18"/>
      <c r="NXW347" s="18"/>
      <c r="NXX347" s="18"/>
      <c r="NXY347" s="18"/>
      <c r="NXZ347" s="18"/>
      <c r="NYA347" s="18"/>
      <c r="NYB347" s="18"/>
      <c r="NYC347" s="18"/>
      <c r="NYD347" s="18"/>
      <c r="NYE347" s="18"/>
      <c r="NYF347" s="18"/>
      <c r="NYG347" s="18"/>
      <c r="NYH347" s="18"/>
      <c r="NYI347" s="18"/>
      <c r="NYJ347" s="18"/>
      <c r="NYK347" s="18"/>
      <c r="NYL347" s="18"/>
      <c r="NYM347" s="18"/>
      <c r="NYN347" s="18"/>
      <c r="NYO347" s="18"/>
      <c r="NYP347" s="18"/>
      <c r="NYQ347" s="18"/>
      <c r="NYR347" s="18"/>
      <c r="NYS347" s="18"/>
      <c r="NYT347" s="18"/>
      <c r="NYU347" s="18"/>
      <c r="NYV347" s="18"/>
      <c r="NYW347" s="18"/>
      <c r="NYX347" s="18"/>
      <c r="NYY347" s="18"/>
      <c r="NYZ347" s="18"/>
      <c r="NZA347" s="18"/>
      <c r="NZB347" s="18"/>
      <c r="NZC347" s="18"/>
      <c r="NZD347" s="18"/>
      <c r="NZE347" s="18"/>
      <c r="NZF347" s="18"/>
      <c r="NZG347" s="18"/>
      <c r="NZH347" s="18"/>
      <c r="NZI347" s="18"/>
      <c r="NZJ347" s="18"/>
      <c r="NZK347" s="18"/>
      <c r="NZL347" s="18"/>
      <c r="NZM347" s="18"/>
      <c r="NZN347" s="18"/>
      <c r="NZO347" s="18"/>
      <c r="NZP347" s="18"/>
      <c r="NZQ347" s="18"/>
      <c r="NZR347" s="18"/>
      <c r="NZS347" s="18"/>
      <c r="NZT347" s="18"/>
      <c r="NZU347" s="18"/>
      <c r="NZV347" s="18"/>
      <c r="NZW347" s="18"/>
      <c r="NZX347" s="18"/>
      <c r="NZY347" s="18"/>
      <c r="NZZ347" s="18"/>
      <c r="OAA347" s="18"/>
      <c r="OAB347" s="18"/>
      <c r="OAC347" s="18"/>
      <c r="OAD347" s="18"/>
      <c r="OAE347" s="18"/>
      <c r="OAF347" s="18"/>
      <c r="OAG347" s="18"/>
      <c r="OAH347" s="18"/>
      <c r="OAI347" s="18"/>
      <c r="OAJ347" s="18"/>
      <c r="OAK347" s="18"/>
      <c r="OAL347" s="18"/>
      <c r="OAM347" s="18"/>
      <c r="OAN347" s="18"/>
      <c r="OAO347" s="18"/>
      <c r="OAP347" s="18"/>
      <c r="OAQ347" s="18"/>
      <c r="OAR347" s="18"/>
      <c r="OAS347" s="18"/>
      <c r="OAT347" s="18"/>
      <c r="OAU347" s="18"/>
      <c r="OAV347" s="18"/>
      <c r="OAW347" s="18"/>
      <c r="OAX347" s="18"/>
      <c r="OAY347" s="18"/>
      <c r="OAZ347" s="18"/>
      <c r="OBA347" s="18"/>
      <c r="OBB347" s="18"/>
      <c r="OBC347" s="18"/>
      <c r="OBD347" s="18"/>
      <c r="OBE347" s="18"/>
      <c r="OBF347" s="18"/>
      <c r="OBG347" s="18"/>
      <c r="OBH347" s="18"/>
      <c r="OBI347" s="18"/>
      <c r="OBJ347" s="18"/>
      <c r="OBK347" s="18"/>
      <c r="OBL347" s="18"/>
      <c r="OBM347" s="18"/>
      <c r="OBN347" s="18"/>
      <c r="OBO347" s="18"/>
      <c r="OBP347" s="18"/>
      <c r="OBQ347" s="18"/>
      <c r="OBR347" s="18"/>
      <c r="OBS347" s="18"/>
      <c r="OBT347" s="18"/>
      <c r="OBU347" s="18"/>
      <c r="OBV347" s="18"/>
      <c r="OBW347" s="18"/>
      <c r="OBX347" s="18"/>
      <c r="OBY347" s="18"/>
      <c r="OBZ347" s="18"/>
      <c r="OCA347" s="18"/>
      <c r="OCB347" s="18"/>
      <c r="OCC347" s="18"/>
      <c r="OCD347" s="18"/>
      <c r="OCE347" s="18"/>
      <c r="OCF347" s="18"/>
      <c r="OCG347" s="18"/>
      <c r="OCH347" s="18"/>
      <c r="OCI347" s="18"/>
      <c r="OCJ347" s="18"/>
      <c r="OCK347" s="18"/>
      <c r="OCL347" s="18"/>
      <c r="OCM347" s="18"/>
      <c r="OCN347" s="18"/>
      <c r="OCO347" s="18"/>
      <c r="OCP347" s="18"/>
      <c r="OCQ347" s="18"/>
      <c r="OCR347" s="18"/>
      <c r="OCS347" s="18"/>
      <c r="OCT347" s="18"/>
      <c r="OCU347" s="18"/>
      <c r="OCV347" s="18"/>
      <c r="OCW347" s="18"/>
      <c r="OCX347" s="18"/>
      <c r="OCY347" s="18"/>
      <c r="OCZ347" s="18"/>
      <c r="ODA347" s="18"/>
      <c r="ODB347" s="18"/>
      <c r="ODC347" s="18"/>
      <c r="ODD347" s="18"/>
      <c r="ODE347" s="18"/>
      <c r="ODF347" s="18"/>
      <c r="ODG347" s="18"/>
      <c r="ODH347" s="18"/>
      <c r="ODI347" s="18"/>
      <c r="ODJ347" s="18"/>
      <c r="ODK347" s="18"/>
      <c r="ODL347" s="18"/>
      <c r="ODM347" s="18"/>
      <c r="ODN347" s="18"/>
      <c r="ODO347" s="18"/>
      <c r="ODP347" s="18"/>
      <c r="ODQ347" s="18"/>
      <c r="ODR347" s="18"/>
      <c r="ODS347" s="18"/>
      <c r="ODT347" s="18"/>
      <c r="ODU347" s="18"/>
      <c r="ODV347" s="18"/>
      <c r="ODW347" s="18"/>
      <c r="ODX347" s="18"/>
      <c r="ODY347" s="18"/>
      <c r="ODZ347" s="18"/>
      <c r="OEA347" s="18"/>
      <c r="OEB347" s="18"/>
      <c r="OEC347" s="18"/>
      <c r="OED347" s="18"/>
      <c r="OEE347" s="18"/>
      <c r="OEF347" s="18"/>
      <c r="OEG347" s="18"/>
      <c r="OEH347" s="18"/>
      <c r="OEI347" s="18"/>
      <c r="OEJ347" s="18"/>
      <c r="OEK347" s="18"/>
      <c r="OEL347" s="18"/>
      <c r="OEM347" s="18"/>
      <c r="OEN347" s="18"/>
      <c r="OEO347" s="18"/>
      <c r="OEP347" s="18"/>
      <c r="OEQ347" s="18"/>
      <c r="OER347" s="18"/>
      <c r="OES347" s="18"/>
      <c r="OET347" s="18"/>
      <c r="OEU347" s="18"/>
      <c r="OEV347" s="18"/>
      <c r="OEW347" s="18"/>
      <c r="OEX347" s="18"/>
      <c r="OEY347" s="18"/>
      <c r="OEZ347" s="18"/>
      <c r="OFA347" s="18"/>
      <c r="OFB347" s="18"/>
      <c r="OFC347" s="18"/>
      <c r="OFD347" s="18"/>
      <c r="OFE347" s="18"/>
      <c r="OFF347" s="18"/>
      <c r="OFG347" s="18"/>
      <c r="OFH347" s="18"/>
      <c r="OFI347" s="18"/>
      <c r="OFJ347" s="18"/>
      <c r="OFK347" s="18"/>
      <c r="OFL347" s="18"/>
      <c r="OFM347" s="18"/>
      <c r="OFN347" s="18"/>
      <c r="OFO347" s="18"/>
      <c r="OFP347" s="18"/>
      <c r="OFQ347" s="18"/>
      <c r="OFR347" s="18"/>
      <c r="OFS347" s="18"/>
      <c r="OFT347" s="18"/>
      <c r="OFU347" s="18"/>
      <c r="OFV347" s="18"/>
      <c r="OFW347" s="18"/>
      <c r="OFX347" s="18"/>
      <c r="OFY347" s="18"/>
      <c r="OFZ347" s="18"/>
      <c r="OGA347" s="18"/>
      <c r="OGB347" s="18"/>
      <c r="OGC347" s="18"/>
      <c r="OGD347" s="18"/>
      <c r="OGE347" s="18"/>
      <c r="OGF347" s="18"/>
      <c r="OGG347" s="18"/>
      <c r="OGH347" s="18"/>
      <c r="OGI347" s="18"/>
      <c r="OGJ347" s="18"/>
      <c r="OGK347" s="18"/>
      <c r="OGL347" s="18"/>
      <c r="OGM347" s="18"/>
      <c r="OGN347" s="18"/>
      <c r="OGO347" s="18"/>
      <c r="OGP347" s="18"/>
      <c r="OGQ347" s="18"/>
      <c r="OGR347" s="18"/>
      <c r="OGS347" s="18"/>
      <c r="OGT347" s="18"/>
      <c r="OGU347" s="18"/>
      <c r="OGV347" s="18"/>
      <c r="OGW347" s="18"/>
      <c r="OGX347" s="18"/>
      <c r="OGY347" s="18"/>
      <c r="OGZ347" s="18"/>
      <c r="OHA347" s="18"/>
      <c r="OHB347" s="18"/>
      <c r="OHC347" s="18"/>
      <c r="OHD347" s="18"/>
      <c r="OHE347" s="18"/>
      <c r="OHF347" s="18"/>
      <c r="OHG347" s="18"/>
      <c r="OHH347" s="18"/>
      <c r="OHI347" s="18"/>
      <c r="OHJ347" s="18"/>
      <c r="OHK347" s="18"/>
      <c r="OHL347" s="18"/>
      <c r="OHM347" s="18"/>
      <c r="OHN347" s="18"/>
      <c r="OHO347" s="18"/>
      <c r="OHP347" s="18"/>
      <c r="OHQ347" s="18"/>
      <c r="OHR347" s="18"/>
      <c r="OHS347" s="18"/>
      <c r="OHT347" s="18"/>
      <c r="OHU347" s="18"/>
      <c r="OHV347" s="18"/>
      <c r="OHW347" s="18"/>
      <c r="OHX347" s="18"/>
      <c r="OHY347" s="18"/>
      <c r="OHZ347" s="18"/>
      <c r="OIA347" s="18"/>
      <c r="OIB347" s="18"/>
      <c r="OIC347" s="18"/>
      <c r="OID347" s="18"/>
      <c r="OIE347" s="18"/>
      <c r="OIF347" s="18"/>
      <c r="OIG347" s="18"/>
      <c r="OIH347" s="18"/>
      <c r="OII347" s="18"/>
      <c r="OIJ347" s="18"/>
      <c r="OIK347" s="18"/>
      <c r="OIL347" s="18"/>
      <c r="OIM347" s="18"/>
      <c r="OIN347" s="18"/>
      <c r="OIO347" s="18"/>
      <c r="OIP347" s="18"/>
      <c r="OIQ347" s="18"/>
      <c r="OIR347" s="18"/>
      <c r="OIS347" s="18"/>
      <c r="OIT347" s="18"/>
      <c r="OIU347" s="18"/>
      <c r="OIV347" s="18"/>
      <c r="OIW347" s="18"/>
      <c r="OIX347" s="18"/>
      <c r="OIY347" s="18"/>
      <c r="OIZ347" s="18"/>
      <c r="OJA347" s="18"/>
      <c r="OJB347" s="18"/>
      <c r="OJC347" s="18"/>
      <c r="OJD347" s="18"/>
      <c r="OJE347" s="18"/>
      <c r="OJF347" s="18"/>
      <c r="OJG347" s="18"/>
      <c r="OJH347" s="18"/>
      <c r="OJI347" s="18"/>
      <c r="OJJ347" s="18"/>
      <c r="OJK347" s="18"/>
      <c r="OJL347" s="18"/>
      <c r="OJM347" s="18"/>
      <c r="OJN347" s="18"/>
      <c r="OJO347" s="18"/>
      <c r="OJP347" s="18"/>
      <c r="OJQ347" s="18"/>
      <c r="OJR347" s="18"/>
      <c r="OJS347" s="18"/>
      <c r="OJT347" s="18"/>
      <c r="OJU347" s="18"/>
      <c r="OJV347" s="18"/>
      <c r="OJW347" s="18"/>
      <c r="OJX347" s="18"/>
      <c r="OJY347" s="18"/>
      <c r="OJZ347" s="18"/>
      <c r="OKA347" s="18"/>
      <c r="OKB347" s="18"/>
      <c r="OKC347" s="18"/>
      <c r="OKD347" s="18"/>
      <c r="OKE347" s="18"/>
      <c r="OKF347" s="18"/>
      <c r="OKG347" s="18"/>
      <c r="OKH347" s="18"/>
      <c r="OKI347" s="18"/>
      <c r="OKJ347" s="18"/>
      <c r="OKK347" s="18"/>
      <c r="OKL347" s="18"/>
      <c r="OKM347" s="18"/>
      <c r="OKN347" s="18"/>
      <c r="OKO347" s="18"/>
      <c r="OKP347" s="18"/>
      <c r="OKQ347" s="18"/>
      <c r="OKR347" s="18"/>
      <c r="OKS347" s="18"/>
      <c r="OKT347" s="18"/>
      <c r="OKU347" s="18"/>
      <c r="OKV347" s="18"/>
      <c r="OKW347" s="18"/>
      <c r="OKX347" s="18"/>
      <c r="OKY347" s="18"/>
      <c r="OKZ347" s="18"/>
      <c r="OLA347" s="18"/>
      <c r="OLB347" s="18"/>
      <c r="OLC347" s="18"/>
      <c r="OLD347" s="18"/>
      <c r="OLE347" s="18"/>
      <c r="OLF347" s="18"/>
      <c r="OLG347" s="18"/>
      <c r="OLH347" s="18"/>
      <c r="OLI347" s="18"/>
      <c r="OLJ347" s="18"/>
      <c r="OLK347" s="18"/>
      <c r="OLL347" s="18"/>
      <c r="OLM347" s="18"/>
      <c r="OLN347" s="18"/>
      <c r="OLO347" s="18"/>
      <c r="OLP347" s="18"/>
      <c r="OLQ347" s="18"/>
      <c r="OLR347" s="18"/>
      <c r="OLS347" s="18"/>
      <c r="OLT347" s="18"/>
      <c r="OLU347" s="18"/>
      <c r="OLV347" s="18"/>
      <c r="OLW347" s="18"/>
      <c r="OLX347" s="18"/>
      <c r="OLY347" s="18"/>
      <c r="OLZ347" s="18"/>
      <c r="OMA347" s="18"/>
      <c r="OMB347" s="18"/>
      <c r="OMC347" s="18"/>
      <c r="OMD347" s="18"/>
      <c r="OME347" s="18"/>
      <c r="OMF347" s="18"/>
      <c r="OMG347" s="18"/>
      <c r="OMH347" s="18"/>
      <c r="OMI347" s="18"/>
      <c r="OMJ347" s="18"/>
      <c r="OMK347" s="18"/>
      <c r="OML347" s="18"/>
      <c r="OMM347" s="18"/>
      <c r="OMN347" s="18"/>
      <c r="OMO347" s="18"/>
      <c r="OMP347" s="18"/>
      <c r="OMQ347" s="18"/>
      <c r="OMR347" s="18"/>
      <c r="OMS347" s="18"/>
      <c r="OMT347" s="18"/>
      <c r="OMU347" s="18"/>
      <c r="OMV347" s="18"/>
      <c r="OMW347" s="18"/>
      <c r="OMX347" s="18"/>
      <c r="OMY347" s="18"/>
      <c r="OMZ347" s="18"/>
      <c r="ONA347" s="18"/>
      <c r="ONB347" s="18"/>
      <c r="ONC347" s="18"/>
      <c r="OND347" s="18"/>
      <c r="ONE347" s="18"/>
      <c r="ONF347" s="18"/>
      <c r="ONG347" s="18"/>
      <c r="ONH347" s="18"/>
      <c r="ONI347" s="18"/>
      <c r="ONJ347" s="18"/>
      <c r="ONK347" s="18"/>
      <c r="ONL347" s="18"/>
      <c r="ONM347" s="18"/>
      <c r="ONN347" s="18"/>
      <c r="ONO347" s="18"/>
      <c r="ONP347" s="18"/>
      <c r="ONQ347" s="18"/>
      <c r="ONR347" s="18"/>
      <c r="ONS347" s="18"/>
      <c r="ONT347" s="18"/>
      <c r="ONU347" s="18"/>
      <c r="ONV347" s="18"/>
      <c r="ONW347" s="18"/>
      <c r="ONX347" s="18"/>
      <c r="ONY347" s="18"/>
      <c r="ONZ347" s="18"/>
      <c r="OOA347" s="18"/>
      <c r="OOB347" s="18"/>
      <c r="OOC347" s="18"/>
      <c r="OOD347" s="18"/>
      <c r="OOE347" s="18"/>
      <c r="OOF347" s="18"/>
      <c r="OOG347" s="18"/>
      <c r="OOH347" s="18"/>
      <c r="OOI347" s="18"/>
      <c r="OOJ347" s="18"/>
      <c r="OOK347" s="18"/>
      <c r="OOL347" s="18"/>
      <c r="OOM347" s="18"/>
      <c r="OON347" s="18"/>
      <c r="OOO347" s="18"/>
      <c r="OOP347" s="18"/>
      <c r="OOQ347" s="18"/>
      <c r="OOR347" s="18"/>
      <c r="OOS347" s="18"/>
      <c r="OOT347" s="18"/>
      <c r="OOU347" s="18"/>
      <c r="OOV347" s="18"/>
      <c r="OOW347" s="18"/>
      <c r="OOX347" s="18"/>
      <c r="OOY347" s="18"/>
      <c r="OOZ347" s="18"/>
      <c r="OPA347" s="18"/>
      <c r="OPB347" s="18"/>
      <c r="OPC347" s="18"/>
      <c r="OPD347" s="18"/>
      <c r="OPE347" s="18"/>
      <c r="OPF347" s="18"/>
      <c r="OPG347" s="18"/>
      <c r="OPH347" s="18"/>
      <c r="OPI347" s="18"/>
      <c r="OPJ347" s="18"/>
      <c r="OPK347" s="18"/>
      <c r="OPL347" s="18"/>
      <c r="OPM347" s="18"/>
      <c r="OPN347" s="18"/>
      <c r="OPO347" s="18"/>
      <c r="OPP347" s="18"/>
      <c r="OPQ347" s="18"/>
      <c r="OPR347" s="18"/>
      <c r="OPS347" s="18"/>
      <c r="OPT347" s="18"/>
      <c r="OPU347" s="18"/>
      <c r="OPV347" s="18"/>
      <c r="OPW347" s="18"/>
      <c r="OPX347" s="18"/>
      <c r="OPY347" s="18"/>
      <c r="OPZ347" s="18"/>
      <c r="OQA347" s="18"/>
      <c r="OQB347" s="18"/>
      <c r="OQC347" s="18"/>
      <c r="OQD347" s="18"/>
      <c r="OQE347" s="18"/>
      <c r="OQF347" s="18"/>
      <c r="OQG347" s="18"/>
      <c r="OQH347" s="18"/>
      <c r="OQI347" s="18"/>
      <c r="OQJ347" s="18"/>
      <c r="OQK347" s="18"/>
      <c r="OQL347" s="18"/>
      <c r="OQM347" s="18"/>
      <c r="OQN347" s="18"/>
      <c r="OQO347" s="18"/>
      <c r="OQP347" s="18"/>
      <c r="OQQ347" s="18"/>
      <c r="OQR347" s="18"/>
      <c r="OQS347" s="18"/>
      <c r="OQT347" s="18"/>
      <c r="OQU347" s="18"/>
      <c r="OQV347" s="18"/>
      <c r="OQW347" s="18"/>
      <c r="OQX347" s="18"/>
      <c r="OQY347" s="18"/>
      <c r="OQZ347" s="18"/>
      <c r="ORA347" s="18"/>
      <c r="ORB347" s="18"/>
      <c r="ORC347" s="18"/>
      <c r="ORD347" s="18"/>
      <c r="ORE347" s="18"/>
      <c r="ORF347" s="18"/>
      <c r="ORG347" s="18"/>
      <c r="ORH347" s="18"/>
      <c r="ORI347" s="18"/>
      <c r="ORJ347" s="18"/>
      <c r="ORK347" s="18"/>
      <c r="ORL347" s="18"/>
      <c r="ORM347" s="18"/>
      <c r="ORN347" s="18"/>
      <c r="ORO347" s="18"/>
      <c r="ORP347" s="18"/>
      <c r="ORQ347" s="18"/>
      <c r="ORR347" s="18"/>
      <c r="ORS347" s="18"/>
      <c r="ORT347" s="18"/>
      <c r="ORU347" s="18"/>
      <c r="ORV347" s="18"/>
      <c r="ORW347" s="18"/>
      <c r="ORX347" s="18"/>
      <c r="ORY347" s="18"/>
      <c r="ORZ347" s="18"/>
      <c r="OSA347" s="18"/>
      <c r="OSB347" s="18"/>
      <c r="OSC347" s="18"/>
      <c r="OSD347" s="18"/>
      <c r="OSE347" s="18"/>
      <c r="OSF347" s="18"/>
      <c r="OSG347" s="18"/>
      <c r="OSH347" s="18"/>
      <c r="OSI347" s="18"/>
      <c r="OSJ347" s="18"/>
      <c r="OSK347" s="18"/>
      <c r="OSL347" s="18"/>
      <c r="OSM347" s="18"/>
      <c r="OSN347" s="18"/>
      <c r="OSO347" s="18"/>
      <c r="OSP347" s="18"/>
      <c r="OSQ347" s="18"/>
      <c r="OSR347" s="18"/>
      <c r="OSS347" s="18"/>
      <c r="OST347" s="18"/>
      <c r="OSU347" s="18"/>
      <c r="OSV347" s="18"/>
      <c r="OSW347" s="18"/>
      <c r="OSX347" s="18"/>
      <c r="OSY347" s="18"/>
      <c r="OSZ347" s="18"/>
      <c r="OTA347" s="18"/>
      <c r="OTB347" s="18"/>
      <c r="OTC347" s="18"/>
      <c r="OTD347" s="18"/>
      <c r="OTE347" s="18"/>
      <c r="OTF347" s="18"/>
      <c r="OTG347" s="18"/>
      <c r="OTH347" s="18"/>
      <c r="OTI347" s="18"/>
      <c r="OTJ347" s="18"/>
      <c r="OTK347" s="18"/>
      <c r="OTL347" s="18"/>
      <c r="OTM347" s="18"/>
      <c r="OTN347" s="18"/>
      <c r="OTO347" s="18"/>
      <c r="OTP347" s="18"/>
      <c r="OTQ347" s="18"/>
      <c r="OTR347" s="18"/>
      <c r="OTS347" s="18"/>
      <c r="OTT347" s="18"/>
      <c r="OTU347" s="18"/>
      <c r="OTV347" s="18"/>
      <c r="OTW347" s="18"/>
      <c r="OTX347" s="18"/>
      <c r="OTY347" s="18"/>
      <c r="OTZ347" s="18"/>
      <c r="OUA347" s="18"/>
      <c r="OUB347" s="18"/>
      <c r="OUC347" s="18"/>
      <c r="OUD347" s="18"/>
      <c r="OUE347" s="18"/>
      <c r="OUF347" s="18"/>
      <c r="OUG347" s="18"/>
      <c r="OUH347" s="18"/>
      <c r="OUI347" s="18"/>
      <c r="OUJ347" s="18"/>
      <c r="OUK347" s="18"/>
      <c r="OUL347" s="18"/>
      <c r="OUM347" s="18"/>
      <c r="OUN347" s="18"/>
      <c r="OUO347" s="18"/>
      <c r="OUP347" s="18"/>
      <c r="OUQ347" s="18"/>
      <c r="OUR347" s="18"/>
      <c r="OUS347" s="18"/>
      <c r="OUT347" s="18"/>
      <c r="OUU347" s="18"/>
      <c r="OUV347" s="18"/>
      <c r="OUW347" s="18"/>
      <c r="OUX347" s="18"/>
      <c r="OUY347" s="18"/>
      <c r="OUZ347" s="18"/>
      <c r="OVA347" s="18"/>
      <c r="OVB347" s="18"/>
      <c r="OVC347" s="18"/>
      <c r="OVD347" s="18"/>
      <c r="OVE347" s="18"/>
      <c r="OVF347" s="18"/>
      <c r="OVG347" s="18"/>
      <c r="OVH347" s="18"/>
      <c r="OVI347" s="18"/>
      <c r="OVJ347" s="18"/>
      <c r="OVK347" s="18"/>
      <c r="OVL347" s="18"/>
      <c r="OVM347" s="18"/>
      <c r="OVN347" s="18"/>
      <c r="OVO347" s="18"/>
      <c r="OVP347" s="18"/>
      <c r="OVQ347" s="18"/>
      <c r="OVR347" s="18"/>
      <c r="OVS347" s="18"/>
      <c r="OVT347" s="18"/>
      <c r="OVU347" s="18"/>
      <c r="OVV347" s="18"/>
      <c r="OVW347" s="18"/>
      <c r="OVX347" s="18"/>
      <c r="OVY347" s="18"/>
      <c r="OVZ347" s="18"/>
      <c r="OWA347" s="18"/>
      <c r="OWB347" s="18"/>
      <c r="OWC347" s="18"/>
      <c r="OWD347" s="18"/>
      <c r="OWE347" s="18"/>
      <c r="OWF347" s="18"/>
      <c r="OWG347" s="18"/>
      <c r="OWH347" s="18"/>
      <c r="OWI347" s="18"/>
      <c r="OWJ347" s="18"/>
      <c r="OWK347" s="18"/>
      <c r="OWL347" s="18"/>
      <c r="OWM347" s="18"/>
      <c r="OWN347" s="18"/>
      <c r="OWO347" s="18"/>
      <c r="OWP347" s="18"/>
      <c r="OWQ347" s="18"/>
      <c r="OWR347" s="18"/>
      <c r="OWS347" s="18"/>
      <c r="OWT347" s="18"/>
      <c r="OWU347" s="18"/>
      <c r="OWV347" s="18"/>
      <c r="OWW347" s="18"/>
      <c r="OWX347" s="18"/>
      <c r="OWY347" s="18"/>
      <c r="OWZ347" s="18"/>
      <c r="OXA347" s="18"/>
      <c r="OXB347" s="18"/>
      <c r="OXC347" s="18"/>
      <c r="OXD347" s="18"/>
      <c r="OXE347" s="18"/>
      <c r="OXF347" s="18"/>
      <c r="OXG347" s="18"/>
      <c r="OXH347" s="18"/>
      <c r="OXI347" s="18"/>
      <c r="OXJ347" s="18"/>
      <c r="OXK347" s="18"/>
      <c r="OXL347" s="18"/>
      <c r="OXM347" s="18"/>
      <c r="OXN347" s="18"/>
      <c r="OXO347" s="18"/>
      <c r="OXP347" s="18"/>
      <c r="OXQ347" s="18"/>
      <c r="OXR347" s="18"/>
      <c r="OXS347" s="18"/>
      <c r="OXT347" s="18"/>
      <c r="OXU347" s="18"/>
      <c r="OXV347" s="18"/>
      <c r="OXW347" s="18"/>
      <c r="OXX347" s="18"/>
      <c r="OXY347" s="18"/>
      <c r="OXZ347" s="18"/>
      <c r="OYA347" s="18"/>
      <c r="OYB347" s="18"/>
      <c r="OYC347" s="18"/>
      <c r="OYD347" s="18"/>
      <c r="OYE347" s="18"/>
      <c r="OYF347" s="18"/>
      <c r="OYG347" s="18"/>
      <c r="OYH347" s="18"/>
      <c r="OYI347" s="18"/>
      <c r="OYJ347" s="18"/>
      <c r="OYK347" s="18"/>
      <c r="OYL347" s="18"/>
      <c r="OYM347" s="18"/>
      <c r="OYN347" s="18"/>
      <c r="OYO347" s="18"/>
      <c r="OYP347" s="18"/>
      <c r="OYQ347" s="18"/>
      <c r="OYR347" s="18"/>
      <c r="OYS347" s="18"/>
      <c r="OYT347" s="18"/>
      <c r="OYU347" s="18"/>
      <c r="OYV347" s="18"/>
      <c r="OYW347" s="18"/>
      <c r="OYX347" s="18"/>
      <c r="OYY347" s="18"/>
      <c r="OYZ347" s="18"/>
      <c r="OZA347" s="18"/>
      <c r="OZB347" s="18"/>
      <c r="OZC347" s="18"/>
      <c r="OZD347" s="18"/>
      <c r="OZE347" s="18"/>
      <c r="OZF347" s="18"/>
      <c r="OZG347" s="18"/>
      <c r="OZH347" s="18"/>
      <c r="OZI347" s="18"/>
      <c r="OZJ347" s="18"/>
      <c r="OZK347" s="18"/>
      <c r="OZL347" s="18"/>
      <c r="OZM347" s="18"/>
      <c r="OZN347" s="18"/>
      <c r="OZO347" s="18"/>
      <c r="OZP347" s="18"/>
      <c r="OZQ347" s="18"/>
      <c r="OZR347" s="18"/>
      <c r="OZS347" s="18"/>
      <c r="OZT347" s="18"/>
      <c r="OZU347" s="18"/>
      <c r="OZV347" s="18"/>
      <c r="OZW347" s="18"/>
      <c r="OZX347" s="18"/>
      <c r="OZY347" s="18"/>
      <c r="OZZ347" s="18"/>
      <c r="PAA347" s="18"/>
      <c r="PAB347" s="18"/>
      <c r="PAC347" s="18"/>
      <c r="PAD347" s="18"/>
      <c r="PAE347" s="18"/>
      <c r="PAF347" s="18"/>
      <c r="PAG347" s="18"/>
      <c r="PAH347" s="18"/>
      <c r="PAI347" s="18"/>
      <c r="PAJ347" s="18"/>
      <c r="PAK347" s="18"/>
      <c r="PAL347" s="18"/>
      <c r="PAM347" s="18"/>
      <c r="PAN347" s="18"/>
      <c r="PAO347" s="18"/>
      <c r="PAP347" s="18"/>
      <c r="PAQ347" s="18"/>
      <c r="PAR347" s="18"/>
      <c r="PAS347" s="18"/>
      <c r="PAT347" s="18"/>
      <c r="PAU347" s="18"/>
      <c r="PAV347" s="18"/>
      <c r="PAW347" s="18"/>
      <c r="PAX347" s="18"/>
      <c r="PAY347" s="18"/>
      <c r="PAZ347" s="18"/>
      <c r="PBA347" s="18"/>
      <c r="PBB347" s="18"/>
      <c r="PBC347" s="18"/>
      <c r="PBD347" s="18"/>
      <c r="PBE347" s="18"/>
      <c r="PBF347" s="18"/>
      <c r="PBG347" s="18"/>
      <c r="PBH347" s="18"/>
      <c r="PBI347" s="18"/>
      <c r="PBJ347" s="18"/>
      <c r="PBK347" s="18"/>
      <c r="PBL347" s="18"/>
      <c r="PBM347" s="18"/>
      <c r="PBN347" s="18"/>
      <c r="PBO347" s="18"/>
      <c r="PBP347" s="18"/>
      <c r="PBQ347" s="18"/>
      <c r="PBR347" s="18"/>
      <c r="PBS347" s="18"/>
      <c r="PBT347" s="18"/>
      <c r="PBU347" s="18"/>
      <c r="PBV347" s="18"/>
      <c r="PBW347" s="18"/>
      <c r="PBX347" s="18"/>
      <c r="PBY347" s="18"/>
      <c r="PBZ347" s="18"/>
      <c r="PCA347" s="18"/>
      <c r="PCB347" s="18"/>
      <c r="PCC347" s="18"/>
      <c r="PCD347" s="18"/>
      <c r="PCE347" s="18"/>
      <c r="PCF347" s="18"/>
      <c r="PCG347" s="18"/>
      <c r="PCH347" s="18"/>
      <c r="PCI347" s="18"/>
      <c r="PCJ347" s="18"/>
      <c r="PCK347" s="18"/>
      <c r="PCL347" s="18"/>
      <c r="PCM347" s="18"/>
      <c r="PCN347" s="18"/>
      <c r="PCO347" s="18"/>
      <c r="PCP347" s="18"/>
      <c r="PCQ347" s="18"/>
      <c r="PCR347" s="18"/>
      <c r="PCS347" s="18"/>
      <c r="PCT347" s="18"/>
      <c r="PCU347" s="18"/>
      <c r="PCV347" s="18"/>
      <c r="PCW347" s="18"/>
      <c r="PCX347" s="18"/>
      <c r="PCY347" s="18"/>
      <c r="PCZ347" s="18"/>
      <c r="PDA347" s="18"/>
      <c r="PDB347" s="18"/>
      <c r="PDC347" s="18"/>
      <c r="PDD347" s="18"/>
      <c r="PDE347" s="18"/>
      <c r="PDF347" s="18"/>
      <c r="PDG347" s="18"/>
      <c r="PDH347" s="18"/>
      <c r="PDI347" s="18"/>
      <c r="PDJ347" s="18"/>
      <c r="PDK347" s="18"/>
      <c r="PDL347" s="18"/>
      <c r="PDM347" s="18"/>
      <c r="PDN347" s="18"/>
      <c r="PDO347" s="18"/>
      <c r="PDP347" s="18"/>
      <c r="PDQ347" s="18"/>
      <c r="PDR347" s="18"/>
      <c r="PDS347" s="18"/>
      <c r="PDT347" s="18"/>
      <c r="PDU347" s="18"/>
      <c r="PDV347" s="18"/>
      <c r="PDW347" s="18"/>
      <c r="PDX347" s="18"/>
      <c r="PDY347" s="18"/>
      <c r="PDZ347" s="18"/>
      <c r="PEA347" s="18"/>
      <c r="PEB347" s="18"/>
      <c r="PEC347" s="18"/>
      <c r="PED347" s="18"/>
      <c r="PEE347" s="18"/>
      <c r="PEF347" s="18"/>
      <c r="PEG347" s="18"/>
      <c r="PEH347" s="18"/>
      <c r="PEI347" s="18"/>
      <c r="PEJ347" s="18"/>
      <c r="PEK347" s="18"/>
      <c r="PEL347" s="18"/>
      <c r="PEM347" s="18"/>
      <c r="PEN347" s="18"/>
      <c r="PEO347" s="18"/>
      <c r="PEP347" s="18"/>
      <c r="PEQ347" s="18"/>
      <c r="PER347" s="18"/>
      <c r="PES347" s="18"/>
      <c r="PET347" s="18"/>
      <c r="PEU347" s="18"/>
      <c r="PEV347" s="18"/>
      <c r="PEW347" s="18"/>
      <c r="PEX347" s="18"/>
      <c r="PEY347" s="18"/>
      <c r="PEZ347" s="18"/>
      <c r="PFA347" s="18"/>
      <c r="PFB347" s="18"/>
      <c r="PFC347" s="18"/>
      <c r="PFD347" s="18"/>
      <c r="PFE347" s="18"/>
      <c r="PFF347" s="18"/>
      <c r="PFG347" s="18"/>
      <c r="PFH347" s="18"/>
      <c r="PFI347" s="18"/>
      <c r="PFJ347" s="18"/>
      <c r="PFK347" s="18"/>
      <c r="PFL347" s="18"/>
      <c r="PFM347" s="18"/>
      <c r="PFN347" s="18"/>
      <c r="PFO347" s="18"/>
      <c r="PFP347" s="18"/>
      <c r="PFQ347" s="18"/>
      <c r="PFR347" s="18"/>
      <c r="PFS347" s="18"/>
      <c r="PFT347" s="18"/>
      <c r="PFU347" s="18"/>
      <c r="PFV347" s="18"/>
      <c r="PFW347" s="18"/>
      <c r="PFX347" s="18"/>
      <c r="PFY347" s="18"/>
      <c r="PFZ347" s="18"/>
      <c r="PGA347" s="18"/>
      <c r="PGB347" s="18"/>
      <c r="PGC347" s="18"/>
      <c r="PGD347" s="18"/>
      <c r="PGE347" s="18"/>
      <c r="PGF347" s="18"/>
      <c r="PGG347" s="18"/>
      <c r="PGH347" s="18"/>
      <c r="PGI347" s="18"/>
      <c r="PGJ347" s="18"/>
      <c r="PGK347" s="18"/>
      <c r="PGL347" s="18"/>
      <c r="PGM347" s="18"/>
      <c r="PGN347" s="18"/>
      <c r="PGO347" s="18"/>
      <c r="PGP347" s="18"/>
      <c r="PGQ347" s="18"/>
      <c r="PGR347" s="18"/>
      <c r="PGS347" s="18"/>
      <c r="PGT347" s="18"/>
      <c r="PGU347" s="18"/>
      <c r="PGV347" s="18"/>
      <c r="PGW347" s="18"/>
      <c r="PGX347" s="18"/>
      <c r="PGY347" s="18"/>
      <c r="PGZ347" s="18"/>
      <c r="PHA347" s="18"/>
      <c r="PHB347" s="18"/>
      <c r="PHC347" s="18"/>
      <c r="PHD347" s="18"/>
      <c r="PHE347" s="18"/>
      <c r="PHF347" s="18"/>
      <c r="PHG347" s="18"/>
      <c r="PHH347" s="18"/>
      <c r="PHI347" s="18"/>
      <c r="PHJ347" s="18"/>
      <c r="PHK347" s="18"/>
      <c r="PHL347" s="18"/>
      <c r="PHM347" s="18"/>
      <c r="PHN347" s="18"/>
      <c r="PHO347" s="18"/>
      <c r="PHP347" s="18"/>
      <c r="PHQ347" s="18"/>
      <c r="PHR347" s="18"/>
      <c r="PHS347" s="18"/>
      <c r="PHT347" s="18"/>
      <c r="PHU347" s="18"/>
      <c r="PHV347" s="18"/>
      <c r="PHW347" s="18"/>
      <c r="PHX347" s="18"/>
      <c r="PHY347" s="18"/>
      <c r="PHZ347" s="18"/>
      <c r="PIA347" s="18"/>
      <c r="PIB347" s="18"/>
      <c r="PIC347" s="18"/>
      <c r="PID347" s="18"/>
      <c r="PIE347" s="18"/>
      <c r="PIF347" s="18"/>
      <c r="PIG347" s="18"/>
      <c r="PIH347" s="18"/>
      <c r="PII347" s="18"/>
      <c r="PIJ347" s="18"/>
      <c r="PIK347" s="18"/>
      <c r="PIL347" s="18"/>
      <c r="PIM347" s="18"/>
      <c r="PIN347" s="18"/>
      <c r="PIO347" s="18"/>
      <c r="PIP347" s="18"/>
      <c r="PIQ347" s="18"/>
      <c r="PIR347" s="18"/>
      <c r="PIS347" s="18"/>
      <c r="PIT347" s="18"/>
      <c r="PIU347" s="18"/>
      <c r="PIV347" s="18"/>
      <c r="PIW347" s="18"/>
      <c r="PIX347" s="18"/>
      <c r="PIY347" s="18"/>
      <c r="PIZ347" s="18"/>
      <c r="PJA347" s="18"/>
      <c r="PJB347" s="18"/>
      <c r="PJC347" s="18"/>
      <c r="PJD347" s="18"/>
      <c r="PJE347" s="18"/>
      <c r="PJF347" s="18"/>
      <c r="PJG347" s="18"/>
      <c r="PJH347" s="18"/>
      <c r="PJI347" s="18"/>
      <c r="PJJ347" s="18"/>
      <c r="PJK347" s="18"/>
      <c r="PJL347" s="18"/>
      <c r="PJM347" s="18"/>
      <c r="PJN347" s="18"/>
      <c r="PJO347" s="18"/>
      <c r="PJP347" s="18"/>
      <c r="PJQ347" s="18"/>
      <c r="PJR347" s="18"/>
      <c r="PJS347" s="18"/>
      <c r="PJT347" s="18"/>
      <c r="PJU347" s="18"/>
      <c r="PJV347" s="18"/>
      <c r="PJW347" s="18"/>
      <c r="PJX347" s="18"/>
      <c r="PJY347" s="18"/>
      <c r="PJZ347" s="18"/>
      <c r="PKA347" s="18"/>
      <c r="PKB347" s="18"/>
      <c r="PKC347" s="18"/>
      <c r="PKD347" s="18"/>
      <c r="PKE347" s="18"/>
      <c r="PKF347" s="18"/>
      <c r="PKG347" s="18"/>
      <c r="PKH347" s="18"/>
      <c r="PKI347" s="18"/>
      <c r="PKJ347" s="18"/>
      <c r="PKK347" s="18"/>
      <c r="PKL347" s="18"/>
      <c r="PKM347" s="18"/>
      <c r="PKN347" s="18"/>
      <c r="PKO347" s="18"/>
      <c r="PKP347" s="18"/>
      <c r="PKQ347" s="18"/>
      <c r="PKR347" s="18"/>
      <c r="PKS347" s="18"/>
      <c r="PKT347" s="18"/>
      <c r="PKU347" s="18"/>
      <c r="PKV347" s="18"/>
      <c r="PKW347" s="18"/>
      <c r="PKX347" s="18"/>
      <c r="PKY347" s="18"/>
      <c r="PKZ347" s="18"/>
      <c r="PLA347" s="18"/>
      <c r="PLB347" s="18"/>
      <c r="PLC347" s="18"/>
      <c r="PLD347" s="18"/>
      <c r="PLE347" s="18"/>
      <c r="PLF347" s="18"/>
      <c r="PLG347" s="18"/>
      <c r="PLH347" s="18"/>
      <c r="PLI347" s="18"/>
      <c r="PLJ347" s="18"/>
      <c r="PLK347" s="18"/>
      <c r="PLL347" s="18"/>
      <c r="PLM347" s="18"/>
      <c r="PLN347" s="18"/>
      <c r="PLO347" s="18"/>
      <c r="PLP347" s="18"/>
      <c r="PLQ347" s="18"/>
      <c r="PLR347" s="18"/>
      <c r="PLS347" s="18"/>
      <c r="PLT347" s="18"/>
      <c r="PLU347" s="18"/>
      <c r="PLV347" s="18"/>
      <c r="PLW347" s="18"/>
      <c r="PLX347" s="18"/>
      <c r="PLY347" s="18"/>
      <c r="PLZ347" s="18"/>
      <c r="PMA347" s="18"/>
      <c r="PMB347" s="18"/>
      <c r="PMC347" s="18"/>
      <c r="PMD347" s="18"/>
      <c r="PME347" s="18"/>
      <c r="PMF347" s="18"/>
      <c r="PMG347" s="18"/>
      <c r="PMH347" s="18"/>
      <c r="PMI347" s="18"/>
      <c r="PMJ347" s="18"/>
      <c r="PMK347" s="18"/>
      <c r="PML347" s="18"/>
      <c r="PMM347" s="18"/>
      <c r="PMN347" s="18"/>
      <c r="PMO347" s="18"/>
      <c r="PMP347" s="18"/>
      <c r="PMQ347" s="18"/>
      <c r="PMR347" s="18"/>
      <c r="PMS347" s="18"/>
      <c r="PMT347" s="18"/>
      <c r="PMU347" s="18"/>
      <c r="PMV347" s="18"/>
      <c r="PMW347" s="18"/>
      <c r="PMX347" s="18"/>
      <c r="PMY347" s="18"/>
      <c r="PMZ347" s="18"/>
      <c r="PNA347" s="18"/>
      <c r="PNB347" s="18"/>
      <c r="PNC347" s="18"/>
      <c r="PND347" s="18"/>
      <c r="PNE347" s="18"/>
      <c r="PNF347" s="18"/>
      <c r="PNG347" s="18"/>
      <c r="PNH347" s="18"/>
      <c r="PNI347" s="18"/>
      <c r="PNJ347" s="18"/>
      <c r="PNK347" s="18"/>
      <c r="PNL347" s="18"/>
      <c r="PNM347" s="18"/>
      <c r="PNN347" s="18"/>
      <c r="PNO347" s="18"/>
      <c r="PNP347" s="18"/>
      <c r="PNQ347" s="18"/>
      <c r="PNR347" s="18"/>
      <c r="PNS347" s="18"/>
      <c r="PNT347" s="18"/>
      <c r="PNU347" s="18"/>
      <c r="PNV347" s="18"/>
      <c r="PNW347" s="18"/>
      <c r="PNX347" s="18"/>
      <c r="PNY347" s="18"/>
      <c r="PNZ347" s="18"/>
      <c r="POA347" s="18"/>
      <c r="POB347" s="18"/>
      <c r="POC347" s="18"/>
      <c r="POD347" s="18"/>
      <c r="POE347" s="18"/>
      <c r="POF347" s="18"/>
      <c r="POG347" s="18"/>
      <c r="POH347" s="18"/>
      <c r="POI347" s="18"/>
      <c r="POJ347" s="18"/>
      <c r="POK347" s="18"/>
      <c r="POL347" s="18"/>
      <c r="POM347" s="18"/>
      <c r="PON347" s="18"/>
      <c r="POO347" s="18"/>
      <c r="POP347" s="18"/>
      <c r="POQ347" s="18"/>
      <c r="POR347" s="18"/>
      <c r="POS347" s="18"/>
      <c r="POT347" s="18"/>
      <c r="POU347" s="18"/>
      <c r="POV347" s="18"/>
      <c r="POW347" s="18"/>
      <c r="POX347" s="18"/>
      <c r="POY347" s="18"/>
      <c r="POZ347" s="18"/>
      <c r="PPA347" s="18"/>
      <c r="PPB347" s="18"/>
      <c r="PPC347" s="18"/>
      <c r="PPD347" s="18"/>
      <c r="PPE347" s="18"/>
      <c r="PPF347" s="18"/>
      <c r="PPG347" s="18"/>
      <c r="PPH347" s="18"/>
      <c r="PPI347" s="18"/>
      <c r="PPJ347" s="18"/>
      <c r="PPK347" s="18"/>
      <c r="PPL347" s="18"/>
      <c r="PPM347" s="18"/>
      <c r="PPN347" s="18"/>
      <c r="PPO347" s="18"/>
      <c r="PPP347" s="18"/>
      <c r="PPQ347" s="18"/>
      <c r="PPR347" s="18"/>
      <c r="PPS347" s="18"/>
      <c r="PPT347" s="18"/>
      <c r="PPU347" s="18"/>
      <c r="PPV347" s="18"/>
      <c r="PPW347" s="18"/>
      <c r="PPX347" s="18"/>
      <c r="PPY347" s="18"/>
      <c r="PPZ347" s="18"/>
      <c r="PQA347" s="18"/>
      <c r="PQB347" s="18"/>
      <c r="PQC347" s="18"/>
      <c r="PQD347" s="18"/>
      <c r="PQE347" s="18"/>
      <c r="PQF347" s="18"/>
      <c r="PQG347" s="18"/>
      <c r="PQH347" s="18"/>
      <c r="PQI347" s="18"/>
      <c r="PQJ347" s="18"/>
      <c r="PQK347" s="18"/>
      <c r="PQL347" s="18"/>
      <c r="PQM347" s="18"/>
      <c r="PQN347" s="18"/>
      <c r="PQO347" s="18"/>
      <c r="PQP347" s="18"/>
      <c r="PQQ347" s="18"/>
      <c r="PQR347" s="18"/>
      <c r="PQS347" s="18"/>
      <c r="PQT347" s="18"/>
      <c r="PQU347" s="18"/>
      <c r="PQV347" s="18"/>
      <c r="PQW347" s="18"/>
      <c r="PQX347" s="18"/>
      <c r="PQY347" s="18"/>
      <c r="PQZ347" s="18"/>
      <c r="PRA347" s="18"/>
      <c r="PRB347" s="18"/>
      <c r="PRC347" s="18"/>
      <c r="PRD347" s="18"/>
      <c r="PRE347" s="18"/>
      <c r="PRF347" s="18"/>
      <c r="PRG347" s="18"/>
      <c r="PRH347" s="18"/>
      <c r="PRI347" s="18"/>
      <c r="PRJ347" s="18"/>
      <c r="PRK347" s="18"/>
      <c r="PRL347" s="18"/>
      <c r="PRM347" s="18"/>
      <c r="PRN347" s="18"/>
      <c r="PRO347" s="18"/>
      <c r="PRP347" s="18"/>
      <c r="PRQ347" s="18"/>
      <c r="PRR347" s="18"/>
      <c r="PRS347" s="18"/>
      <c r="PRT347" s="18"/>
      <c r="PRU347" s="18"/>
      <c r="PRV347" s="18"/>
      <c r="PRW347" s="18"/>
      <c r="PRX347" s="18"/>
      <c r="PRY347" s="18"/>
      <c r="PRZ347" s="18"/>
      <c r="PSA347" s="18"/>
      <c r="PSB347" s="18"/>
      <c r="PSC347" s="18"/>
      <c r="PSD347" s="18"/>
      <c r="PSE347" s="18"/>
      <c r="PSF347" s="18"/>
      <c r="PSG347" s="18"/>
      <c r="PSH347" s="18"/>
      <c r="PSI347" s="18"/>
      <c r="PSJ347" s="18"/>
      <c r="PSK347" s="18"/>
      <c r="PSL347" s="18"/>
      <c r="PSM347" s="18"/>
      <c r="PSN347" s="18"/>
      <c r="PSO347" s="18"/>
      <c r="PSP347" s="18"/>
      <c r="PSQ347" s="18"/>
      <c r="PSR347" s="18"/>
      <c r="PSS347" s="18"/>
      <c r="PST347" s="18"/>
      <c r="PSU347" s="18"/>
      <c r="PSV347" s="18"/>
      <c r="PSW347" s="18"/>
      <c r="PSX347" s="18"/>
      <c r="PSY347" s="18"/>
      <c r="PSZ347" s="18"/>
      <c r="PTA347" s="18"/>
      <c r="PTB347" s="18"/>
      <c r="PTC347" s="18"/>
      <c r="PTD347" s="18"/>
      <c r="PTE347" s="18"/>
      <c r="PTF347" s="18"/>
      <c r="PTG347" s="18"/>
      <c r="PTH347" s="18"/>
      <c r="PTI347" s="18"/>
      <c r="PTJ347" s="18"/>
      <c r="PTK347" s="18"/>
      <c r="PTL347" s="18"/>
      <c r="PTM347" s="18"/>
      <c r="PTN347" s="18"/>
      <c r="PTO347" s="18"/>
      <c r="PTP347" s="18"/>
      <c r="PTQ347" s="18"/>
      <c r="PTR347" s="18"/>
      <c r="PTS347" s="18"/>
      <c r="PTT347" s="18"/>
      <c r="PTU347" s="18"/>
      <c r="PTV347" s="18"/>
      <c r="PTW347" s="18"/>
      <c r="PTX347" s="18"/>
      <c r="PTY347" s="18"/>
      <c r="PTZ347" s="18"/>
      <c r="PUA347" s="18"/>
      <c r="PUB347" s="18"/>
      <c r="PUC347" s="18"/>
      <c r="PUD347" s="18"/>
      <c r="PUE347" s="18"/>
      <c r="PUF347" s="18"/>
      <c r="PUG347" s="18"/>
      <c r="PUH347" s="18"/>
      <c r="PUI347" s="18"/>
      <c r="PUJ347" s="18"/>
      <c r="PUK347" s="18"/>
      <c r="PUL347" s="18"/>
      <c r="PUM347" s="18"/>
      <c r="PUN347" s="18"/>
      <c r="PUO347" s="18"/>
      <c r="PUP347" s="18"/>
      <c r="PUQ347" s="18"/>
      <c r="PUR347" s="18"/>
      <c r="PUS347" s="18"/>
      <c r="PUT347" s="18"/>
      <c r="PUU347" s="18"/>
      <c r="PUV347" s="18"/>
      <c r="PUW347" s="18"/>
      <c r="PUX347" s="18"/>
      <c r="PUY347" s="18"/>
      <c r="PUZ347" s="18"/>
      <c r="PVA347" s="18"/>
      <c r="PVB347" s="18"/>
      <c r="PVC347" s="18"/>
      <c r="PVD347" s="18"/>
      <c r="PVE347" s="18"/>
      <c r="PVF347" s="18"/>
      <c r="PVG347" s="18"/>
      <c r="PVH347" s="18"/>
      <c r="PVI347" s="18"/>
      <c r="PVJ347" s="18"/>
      <c r="PVK347" s="18"/>
      <c r="PVL347" s="18"/>
      <c r="PVM347" s="18"/>
      <c r="PVN347" s="18"/>
      <c r="PVO347" s="18"/>
      <c r="PVP347" s="18"/>
      <c r="PVQ347" s="18"/>
      <c r="PVR347" s="18"/>
      <c r="PVS347" s="18"/>
      <c r="PVT347" s="18"/>
      <c r="PVU347" s="18"/>
      <c r="PVV347" s="18"/>
      <c r="PVW347" s="18"/>
      <c r="PVX347" s="18"/>
      <c r="PVY347" s="18"/>
      <c r="PVZ347" s="18"/>
      <c r="PWA347" s="18"/>
      <c r="PWB347" s="18"/>
      <c r="PWC347" s="18"/>
      <c r="PWD347" s="18"/>
      <c r="PWE347" s="18"/>
      <c r="PWF347" s="18"/>
      <c r="PWG347" s="18"/>
      <c r="PWH347" s="18"/>
      <c r="PWI347" s="18"/>
      <c r="PWJ347" s="18"/>
      <c r="PWK347" s="18"/>
      <c r="PWL347" s="18"/>
      <c r="PWM347" s="18"/>
      <c r="PWN347" s="18"/>
      <c r="PWO347" s="18"/>
      <c r="PWP347" s="18"/>
      <c r="PWQ347" s="18"/>
      <c r="PWR347" s="18"/>
      <c r="PWS347" s="18"/>
      <c r="PWT347" s="18"/>
      <c r="PWU347" s="18"/>
      <c r="PWV347" s="18"/>
      <c r="PWW347" s="18"/>
      <c r="PWX347" s="18"/>
      <c r="PWY347" s="18"/>
      <c r="PWZ347" s="18"/>
      <c r="PXA347" s="18"/>
      <c r="PXB347" s="18"/>
      <c r="PXC347" s="18"/>
      <c r="PXD347" s="18"/>
      <c r="PXE347" s="18"/>
      <c r="PXF347" s="18"/>
      <c r="PXG347" s="18"/>
      <c r="PXH347" s="18"/>
      <c r="PXI347" s="18"/>
      <c r="PXJ347" s="18"/>
      <c r="PXK347" s="18"/>
      <c r="PXL347" s="18"/>
      <c r="PXM347" s="18"/>
      <c r="PXN347" s="18"/>
      <c r="PXO347" s="18"/>
      <c r="PXP347" s="18"/>
      <c r="PXQ347" s="18"/>
      <c r="PXR347" s="18"/>
      <c r="PXS347" s="18"/>
      <c r="PXT347" s="18"/>
      <c r="PXU347" s="18"/>
      <c r="PXV347" s="18"/>
      <c r="PXW347" s="18"/>
      <c r="PXX347" s="18"/>
      <c r="PXY347" s="18"/>
      <c r="PXZ347" s="18"/>
      <c r="PYA347" s="18"/>
      <c r="PYB347" s="18"/>
      <c r="PYC347" s="18"/>
      <c r="PYD347" s="18"/>
      <c r="PYE347" s="18"/>
      <c r="PYF347" s="18"/>
      <c r="PYG347" s="18"/>
      <c r="PYH347" s="18"/>
      <c r="PYI347" s="18"/>
      <c r="PYJ347" s="18"/>
      <c r="PYK347" s="18"/>
      <c r="PYL347" s="18"/>
      <c r="PYM347" s="18"/>
      <c r="PYN347" s="18"/>
      <c r="PYO347" s="18"/>
      <c r="PYP347" s="18"/>
      <c r="PYQ347" s="18"/>
      <c r="PYR347" s="18"/>
      <c r="PYS347" s="18"/>
      <c r="PYT347" s="18"/>
      <c r="PYU347" s="18"/>
      <c r="PYV347" s="18"/>
      <c r="PYW347" s="18"/>
      <c r="PYX347" s="18"/>
      <c r="PYY347" s="18"/>
      <c r="PYZ347" s="18"/>
      <c r="PZA347" s="18"/>
      <c r="PZB347" s="18"/>
      <c r="PZC347" s="18"/>
      <c r="PZD347" s="18"/>
      <c r="PZE347" s="18"/>
      <c r="PZF347" s="18"/>
      <c r="PZG347" s="18"/>
      <c r="PZH347" s="18"/>
      <c r="PZI347" s="18"/>
      <c r="PZJ347" s="18"/>
      <c r="PZK347" s="18"/>
      <c r="PZL347" s="18"/>
      <c r="PZM347" s="18"/>
      <c r="PZN347" s="18"/>
      <c r="PZO347" s="18"/>
      <c r="PZP347" s="18"/>
      <c r="PZQ347" s="18"/>
      <c r="PZR347" s="18"/>
      <c r="PZS347" s="18"/>
      <c r="PZT347" s="18"/>
      <c r="PZU347" s="18"/>
      <c r="PZV347" s="18"/>
      <c r="PZW347" s="18"/>
      <c r="PZX347" s="18"/>
      <c r="PZY347" s="18"/>
      <c r="PZZ347" s="18"/>
      <c r="QAA347" s="18"/>
      <c r="QAB347" s="18"/>
      <c r="QAC347" s="18"/>
      <c r="QAD347" s="18"/>
      <c r="QAE347" s="18"/>
      <c r="QAF347" s="18"/>
      <c r="QAG347" s="18"/>
      <c r="QAH347" s="18"/>
      <c r="QAI347" s="18"/>
      <c r="QAJ347" s="18"/>
      <c r="QAK347" s="18"/>
      <c r="QAL347" s="18"/>
      <c r="QAM347" s="18"/>
      <c r="QAN347" s="18"/>
      <c r="QAO347" s="18"/>
      <c r="QAP347" s="18"/>
      <c r="QAQ347" s="18"/>
      <c r="QAR347" s="18"/>
      <c r="QAS347" s="18"/>
      <c r="QAT347" s="18"/>
      <c r="QAU347" s="18"/>
      <c r="QAV347" s="18"/>
      <c r="QAW347" s="18"/>
      <c r="QAX347" s="18"/>
      <c r="QAY347" s="18"/>
      <c r="QAZ347" s="18"/>
      <c r="QBA347" s="18"/>
      <c r="QBB347" s="18"/>
      <c r="QBC347" s="18"/>
      <c r="QBD347" s="18"/>
      <c r="QBE347" s="18"/>
      <c r="QBF347" s="18"/>
      <c r="QBG347" s="18"/>
      <c r="QBH347" s="18"/>
      <c r="QBI347" s="18"/>
      <c r="QBJ347" s="18"/>
      <c r="QBK347" s="18"/>
      <c r="QBL347" s="18"/>
      <c r="QBM347" s="18"/>
      <c r="QBN347" s="18"/>
      <c r="QBO347" s="18"/>
      <c r="QBP347" s="18"/>
      <c r="QBQ347" s="18"/>
      <c r="QBR347" s="18"/>
      <c r="QBS347" s="18"/>
      <c r="QBT347" s="18"/>
      <c r="QBU347" s="18"/>
      <c r="QBV347" s="18"/>
      <c r="QBW347" s="18"/>
      <c r="QBX347" s="18"/>
      <c r="QBY347" s="18"/>
      <c r="QBZ347" s="18"/>
      <c r="QCA347" s="18"/>
      <c r="QCB347" s="18"/>
      <c r="QCC347" s="18"/>
      <c r="QCD347" s="18"/>
      <c r="QCE347" s="18"/>
      <c r="QCF347" s="18"/>
      <c r="QCG347" s="18"/>
      <c r="QCH347" s="18"/>
      <c r="QCI347" s="18"/>
      <c r="QCJ347" s="18"/>
      <c r="QCK347" s="18"/>
      <c r="QCL347" s="18"/>
      <c r="QCM347" s="18"/>
      <c r="QCN347" s="18"/>
      <c r="QCO347" s="18"/>
      <c r="QCP347" s="18"/>
      <c r="QCQ347" s="18"/>
      <c r="QCR347" s="18"/>
      <c r="QCS347" s="18"/>
      <c r="QCT347" s="18"/>
      <c r="QCU347" s="18"/>
      <c r="QCV347" s="18"/>
      <c r="QCW347" s="18"/>
      <c r="QCX347" s="18"/>
      <c r="QCY347" s="18"/>
      <c r="QCZ347" s="18"/>
      <c r="QDA347" s="18"/>
      <c r="QDB347" s="18"/>
      <c r="QDC347" s="18"/>
      <c r="QDD347" s="18"/>
      <c r="QDE347" s="18"/>
      <c r="QDF347" s="18"/>
      <c r="QDG347" s="18"/>
      <c r="QDH347" s="18"/>
      <c r="QDI347" s="18"/>
      <c r="QDJ347" s="18"/>
      <c r="QDK347" s="18"/>
      <c r="QDL347" s="18"/>
      <c r="QDM347" s="18"/>
      <c r="QDN347" s="18"/>
      <c r="QDO347" s="18"/>
      <c r="QDP347" s="18"/>
      <c r="QDQ347" s="18"/>
      <c r="QDR347" s="18"/>
      <c r="QDS347" s="18"/>
      <c r="QDT347" s="18"/>
      <c r="QDU347" s="18"/>
      <c r="QDV347" s="18"/>
      <c r="QDW347" s="18"/>
      <c r="QDX347" s="18"/>
      <c r="QDY347" s="18"/>
      <c r="QDZ347" s="18"/>
      <c r="QEA347" s="18"/>
      <c r="QEB347" s="18"/>
      <c r="QEC347" s="18"/>
      <c r="QED347" s="18"/>
      <c r="QEE347" s="18"/>
      <c r="QEF347" s="18"/>
      <c r="QEG347" s="18"/>
      <c r="QEH347" s="18"/>
      <c r="QEI347" s="18"/>
      <c r="QEJ347" s="18"/>
      <c r="QEK347" s="18"/>
      <c r="QEL347" s="18"/>
      <c r="QEM347" s="18"/>
      <c r="QEN347" s="18"/>
      <c r="QEO347" s="18"/>
      <c r="QEP347" s="18"/>
      <c r="QEQ347" s="18"/>
      <c r="QER347" s="18"/>
      <c r="QES347" s="18"/>
      <c r="QET347" s="18"/>
      <c r="QEU347" s="18"/>
      <c r="QEV347" s="18"/>
      <c r="QEW347" s="18"/>
      <c r="QEX347" s="18"/>
      <c r="QEY347" s="18"/>
      <c r="QEZ347" s="18"/>
      <c r="QFA347" s="18"/>
      <c r="QFB347" s="18"/>
      <c r="QFC347" s="18"/>
      <c r="QFD347" s="18"/>
      <c r="QFE347" s="18"/>
      <c r="QFF347" s="18"/>
      <c r="QFG347" s="18"/>
      <c r="QFH347" s="18"/>
      <c r="QFI347" s="18"/>
      <c r="QFJ347" s="18"/>
      <c r="QFK347" s="18"/>
      <c r="QFL347" s="18"/>
      <c r="QFM347" s="18"/>
      <c r="QFN347" s="18"/>
      <c r="QFO347" s="18"/>
      <c r="QFP347" s="18"/>
      <c r="QFQ347" s="18"/>
      <c r="QFR347" s="18"/>
      <c r="QFS347" s="18"/>
      <c r="QFT347" s="18"/>
      <c r="QFU347" s="18"/>
      <c r="QFV347" s="18"/>
      <c r="QFW347" s="18"/>
      <c r="QFX347" s="18"/>
      <c r="QFY347" s="18"/>
      <c r="QFZ347" s="18"/>
      <c r="QGA347" s="18"/>
      <c r="QGB347" s="18"/>
      <c r="QGC347" s="18"/>
      <c r="QGD347" s="18"/>
      <c r="QGE347" s="18"/>
      <c r="QGF347" s="18"/>
      <c r="QGG347" s="18"/>
      <c r="QGH347" s="18"/>
      <c r="QGI347" s="18"/>
      <c r="QGJ347" s="18"/>
      <c r="QGK347" s="18"/>
      <c r="QGL347" s="18"/>
      <c r="QGM347" s="18"/>
      <c r="QGN347" s="18"/>
      <c r="QGO347" s="18"/>
      <c r="QGP347" s="18"/>
      <c r="QGQ347" s="18"/>
      <c r="QGR347" s="18"/>
      <c r="QGS347" s="18"/>
      <c r="QGT347" s="18"/>
      <c r="QGU347" s="18"/>
      <c r="QGV347" s="18"/>
      <c r="QGW347" s="18"/>
      <c r="QGX347" s="18"/>
      <c r="QGY347" s="18"/>
      <c r="QGZ347" s="18"/>
      <c r="QHA347" s="18"/>
      <c r="QHB347" s="18"/>
      <c r="QHC347" s="18"/>
      <c r="QHD347" s="18"/>
      <c r="QHE347" s="18"/>
      <c r="QHF347" s="18"/>
      <c r="QHG347" s="18"/>
      <c r="QHH347" s="18"/>
      <c r="QHI347" s="18"/>
      <c r="QHJ347" s="18"/>
      <c r="QHK347" s="18"/>
      <c r="QHL347" s="18"/>
      <c r="QHM347" s="18"/>
      <c r="QHN347" s="18"/>
      <c r="QHO347" s="18"/>
      <c r="QHP347" s="18"/>
      <c r="QHQ347" s="18"/>
      <c r="QHR347" s="18"/>
      <c r="QHS347" s="18"/>
      <c r="QHT347" s="18"/>
      <c r="QHU347" s="18"/>
      <c r="QHV347" s="18"/>
      <c r="QHW347" s="18"/>
      <c r="QHX347" s="18"/>
      <c r="QHY347" s="18"/>
      <c r="QHZ347" s="18"/>
      <c r="QIA347" s="18"/>
      <c r="QIB347" s="18"/>
      <c r="QIC347" s="18"/>
      <c r="QID347" s="18"/>
      <c r="QIE347" s="18"/>
      <c r="QIF347" s="18"/>
      <c r="QIG347" s="18"/>
      <c r="QIH347" s="18"/>
      <c r="QII347" s="18"/>
      <c r="QIJ347" s="18"/>
      <c r="QIK347" s="18"/>
      <c r="QIL347" s="18"/>
      <c r="QIM347" s="18"/>
      <c r="QIN347" s="18"/>
      <c r="QIO347" s="18"/>
      <c r="QIP347" s="18"/>
      <c r="QIQ347" s="18"/>
      <c r="QIR347" s="18"/>
      <c r="QIS347" s="18"/>
      <c r="QIT347" s="18"/>
      <c r="QIU347" s="18"/>
      <c r="QIV347" s="18"/>
      <c r="QIW347" s="18"/>
      <c r="QIX347" s="18"/>
      <c r="QIY347" s="18"/>
      <c r="QIZ347" s="18"/>
      <c r="QJA347" s="18"/>
      <c r="QJB347" s="18"/>
      <c r="QJC347" s="18"/>
      <c r="QJD347" s="18"/>
      <c r="QJE347" s="18"/>
      <c r="QJF347" s="18"/>
      <c r="QJG347" s="18"/>
      <c r="QJH347" s="18"/>
      <c r="QJI347" s="18"/>
      <c r="QJJ347" s="18"/>
      <c r="QJK347" s="18"/>
      <c r="QJL347" s="18"/>
      <c r="QJM347" s="18"/>
      <c r="QJN347" s="18"/>
      <c r="QJO347" s="18"/>
      <c r="QJP347" s="18"/>
      <c r="QJQ347" s="18"/>
      <c r="QJR347" s="18"/>
      <c r="QJS347" s="18"/>
      <c r="QJT347" s="18"/>
      <c r="QJU347" s="18"/>
      <c r="QJV347" s="18"/>
      <c r="QJW347" s="18"/>
      <c r="QJX347" s="18"/>
      <c r="QJY347" s="18"/>
      <c r="QJZ347" s="18"/>
      <c r="QKA347" s="18"/>
      <c r="QKB347" s="18"/>
      <c r="QKC347" s="18"/>
      <c r="QKD347" s="18"/>
      <c r="QKE347" s="18"/>
      <c r="QKF347" s="18"/>
      <c r="QKG347" s="18"/>
      <c r="QKH347" s="18"/>
      <c r="QKI347" s="18"/>
      <c r="QKJ347" s="18"/>
      <c r="QKK347" s="18"/>
      <c r="QKL347" s="18"/>
      <c r="QKM347" s="18"/>
      <c r="QKN347" s="18"/>
      <c r="QKO347" s="18"/>
      <c r="QKP347" s="18"/>
      <c r="QKQ347" s="18"/>
      <c r="QKR347" s="18"/>
      <c r="QKS347" s="18"/>
      <c r="QKT347" s="18"/>
      <c r="QKU347" s="18"/>
      <c r="QKV347" s="18"/>
      <c r="QKW347" s="18"/>
      <c r="QKX347" s="18"/>
      <c r="QKY347" s="18"/>
      <c r="QKZ347" s="18"/>
      <c r="QLA347" s="18"/>
      <c r="QLB347" s="18"/>
      <c r="QLC347" s="18"/>
      <c r="QLD347" s="18"/>
      <c r="QLE347" s="18"/>
      <c r="QLF347" s="18"/>
      <c r="QLG347" s="18"/>
      <c r="QLH347" s="18"/>
      <c r="QLI347" s="18"/>
      <c r="QLJ347" s="18"/>
      <c r="QLK347" s="18"/>
      <c r="QLL347" s="18"/>
      <c r="QLM347" s="18"/>
      <c r="QLN347" s="18"/>
      <c r="QLO347" s="18"/>
      <c r="QLP347" s="18"/>
      <c r="QLQ347" s="18"/>
      <c r="QLR347" s="18"/>
      <c r="QLS347" s="18"/>
      <c r="QLT347" s="18"/>
      <c r="QLU347" s="18"/>
      <c r="QLV347" s="18"/>
      <c r="QLW347" s="18"/>
      <c r="QLX347" s="18"/>
      <c r="QLY347" s="18"/>
      <c r="QLZ347" s="18"/>
      <c r="QMA347" s="18"/>
      <c r="QMB347" s="18"/>
      <c r="QMC347" s="18"/>
      <c r="QMD347" s="18"/>
      <c r="QME347" s="18"/>
      <c r="QMF347" s="18"/>
      <c r="QMG347" s="18"/>
      <c r="QMH347" s="18"/>
      <c r="QMI347" s="18"/>
      <c r="QMJ347" s="18"/>
      <c r="QMK347" s="18"/>
      <c r="QML347" s="18"/>
      <c r="QMM347" s="18"/>
      <c r="QMN347" s="18"/>
      <c r="QMO347" s="18"/>
      <c r="QMP347" s="18"/>
      <c r="QMQ347" s="18"/>
      <c r="QMR347" s="18"/>
      <c r="QMS347" s="18"/>
      <c r="QMT347" s="18"/>
      <c r="QMU347" s="18"/>
      <c r="QMV347" s="18"/>
      <c r="QMW347" s="18"/>
      <c r="QMX347" s="18"/>
      <c r="QMY347" s="18"/>
      <c r="QMZ347" s="18"/>
      <c r="QNA347" s="18"/>
      <c r="QNB347" s="18"/>
      <c r="QNC347" s="18"/>
      <c r="QND347" s="18"/>
      <c r="QNE347" s="18"/>
      <c r="QNF347" s="18"/>
      <c r="QNG347" s="18"/>
      <c r="QNH347" s="18"/>
      <c r="QNI347" s="18"/>
      <c r="QNJ347" s="18"/>
      <c r="QNK347" s="18"/>
      <c r="QNL347" s="18"/>
      <c r="QNM347" s="18"/>
      <c r="QNN347" s="18"/>
      <c r="QNO347" s="18"/>
      <c r="QNP347" s="18"/>
      <c r="QNQ347" s="18"/>
      <c r="QNR347" s="18"/>
      <c r="QNS347" s="18"/>
      <c r="QNT347" s="18"/>
      <c r="QNU347" s="18"/>
      <c r="QNV347" s="18"/>
      <c r="QNW347" s="18"/>
      <c r="QNX347" s="18"/>
      <c r="QNY347" s="18"/>
      <c r="QNZ347" s="18"/>
      <c r="QOA347" s="18"/>
      <c r="QOB347" s="18"/>
      <c r="QOC347" s="18"/>
      <c r="QOD347" s="18"/>
      <c r="QOE347" s="18"/>
      <c r="QOF347" s="18"/>
      <c r="QOG347" s="18"/>
      <c r="QOH347" s="18"/>
      <c r="QOI347" s="18"/>
      <c r="QOJ347" s="18"/>
      <c r="QOK347" s="18"/>
      <c r="QOL347" s="18"/>
      <c r="QOM347" s="18"/>
      <c r="QON347" s="18"/>
      <c r="QOO347" s="18"/>
      <c r="QOP347" s="18"/>
      <c r="QOQ347" s="18"/>
      <c r="QOR347" s="18"/>
      <c r="QOS347" s="18"/>
      <c r="QOT347" s="18"/>
      <c r="QOU347" s="18"/>
      <c r="QOV347" s="18"/>
      <c r="QOW347" s="18"/>
      <c r="QOX347" s="18"/>
      <c r="QOY347" s="18"/>
      <c r="QOZ347" s="18"/>
      <c r="QPA347" s="18"/>
      <c r="QPB347" s="18"/>
      <c r="QPC347" s="18"/>
      <c r="QPD347" s="18"/>
      <c r="QPE347" s="18"/>
      <c r="QPF347" s="18"/>
      <c r="QPG347" s="18"/>
      <c r="QPH347" s="18"/>
      <c r="QPI347" s="18"/>
      <c r="QPJ347" s="18"/>
      <c r="QPK347" s="18"/>
      <c r="QPL347" s="18"/>
      <c r="QPM347" s="18"/>
      <c r="QPN347" s="18"/>
      <c r="QPO347" s="18"/>
      <c r="QPP347" s="18"/>
      <c r="QPQ347" s="18"/>
      <c r="QPR347" s="18"/>
      <c r="QPS347" s="18"/>
      <c r="QPT347" s="18"/>
      <c r="QPU347" s="18"/>
      <c r="QPV347" s="18"/>
      <c r="QPW347" s="18"/>
      <c r="QPX347" s="18"/>
      <c r="QPY347" s="18"/>
      <c r="QPZ347" s="18"/>
      <c r="QQA347" s="18"/>
      <c r="QQB347" s="18"/>
      <c r="QQC347" s="18"/>
      <c r="QQD347" s="18"/>
      <c r="QQE347" s="18"/>
      <c r="QQF347" s="18"/>
      <c r="QQG347" s="18"/>
      <c r="QQH347" s="18"/>
      <c r="QQI347" s="18"/>
      <c r="QQJ347" s="18"/>
      <c r="QQK347" s="18"/>
      <c r="QQL347" s="18"/>
      <c r="QQM347" s="18"/>
      <c r="QQN347" s="18"/>
      <c r="QQO347" s="18"/>
      <c r="QQP347" s="18"/>
      <c r="QQQ347" s="18"/>
      <c r="QQR347" s="18"/>
      <c r="QQS347" s="18"/>
      <c r="QQT347" s="18"/>
      <c r="QQU347" s="18"/>
      <c r="QQV347" s="18"/>
      <c r="QQW347" s="18"/>
      <c r="QQX347" s="18"/>
      <c r="QQY347" s="18"/>
      <c r="QQZ347" s="18"/>
      <c r="QRA347" s="18"/>
      <c r="QRB347" s="18"/>
      <c r="QRC347" s="18"/>
      <c r="QRD347" s="18"/>
      <c r="QRE347" s="18"/>
      <c r="QRF347" s="18"/>
      <c r="QRG347" s="18"/>
      <c r="QRH347" s="18"/>
      <c r="QRI347" s="18"/>
      <c r="QRJ347" s="18"/>
      <c r="QRK347" s="18"/>
      <c r="QRL347" s="18"/>
      <c r="QRM347" s="18"/>
      <c r="QRN347" s="18"/>
      <c r="QRO347" s="18"/>
      <c r="QRP347" s="18"/>
      <c r="QRQ347" s="18"/>
      <c r="QRR347" s="18"/>
      <c r="QRS347" s="18"/>
      <c r="QRT347" s="18"/>
      <c r="QRU347" s="18"/>
      <c r="QRV347" s="18"/>
      <c r="QRW347" s="18"/>
      <c r="QRX347" s="18"/>
      <c r="QRY347" s="18"/>
      <c r="QRZ347" s="18"/>
      <c r="QSA347" s="18"/>
      <c r="QSB347" s="18"/>
      <c r="QSC347" s="18"/>
      <c r="QSD347" s="18"/>
      <c r="QSE347" s="18"/>
      <c r="QSF347" s="18"/>
      <c r="QSG347" s="18"/>
      <c r="QSH347" s="18"/>
      <c r="QSI347" s="18"/>
      <c r="QSJ347" s="18"/>
      <c r="QSK347" s="18"/>
      <c r="QSL347" s="18"/>
      <c r="QSM347" s="18"/>
      <c r="QSN347" s="18"/>
      <c r="QSO347" s="18"/>
      <c r="QSP347" s="18"/>
      <c r="QSQ347" s="18"/>
      <c r="QSR347" s="18"/>
      <c r="QSS347" s="18"/>
      <c r="QST347" s="18"/>
      <c r="QSU347" s="18"/>
      <c r="QSV347" s="18"/>
      <c r="QSW347" s="18"/>
      <c r="QSX347" s="18"/>
      <c r="QSY347" s="18"/>
      <c r="QSZ347" s="18"/>
      <c r="QTA347" s="18"/>
      <c r="QTB347" s="18"/>
      <c r="QTC347" s="18"/>
      <c r="QTD347" s="18"/>
      <c r="QTE347" s="18"/>
      <c r="QTF347" s="18"/>
      <c r="QTG347" s="18"/>
      <c r="QTH347" s="18"/>
      <c r="QTI347" s="18"/>
      <c r="QTJ347" s="18"/>
      <c r="QTK347" s="18"/>
      <c r="QTL347" s="18"/>
      <c r="QTM347" s="18"/>
      <c r="QTN347" s="18"/>
      <c r="QTO347" s="18"/>
      <c r="QTP347" s="18"/>
      <c r="QTQ347" s="18"/>
      <c r="QTR347" s="18"/>
      <c r="QTS347" s="18"/>
      <c r="QTT347" s="18"/>
      <c r="QTU347" s="18"/>
      <c r="QTV347" s="18"/>
      <c r="QTW347" s="18"/>
      <c r="QTX347" s="18"/>
      <c r="QTY347" s="18"/>
      <c r="QTZ347" s="18"/>
      <c r="QUA347" s="18"/>
      <c r="QUB347" s="18"/>
      <c r="QUC347" s="18"/>
      <c r="QUD347" s="18"/>
      <c r="QUE347" s="18"/>
      <c r="QUF347" s="18"/>
      <c r="QUG347" s="18"/>
      <c r="QUH347" s="18"/>
      <c r="QUI347" s="18"/>
      <c r="QUJ347" s="18"/>
      <c r="QUK347" s="18"/>
      <c r="QUL347" s="18"/>
      <c r="QUM347" s="18"/>
      <c r="QUN347" s="18"/>
      <c r="QUO347" s="18"/>
      <c r="QUP347" s="18"/>
      <c r="QUQ347" s="18"/>
      <c r="QUR347" s="18"/>
      <c r="QUS347" s="18"/>
      <c r="QUT347" s="18"/>
      <c r="QUU347" s="18"/>
      <c r="QUV347" s="18"/>
      <c r="QUW347" s="18"/>
      <c r="QUX347" s="18"/>
      <c r="QUY347" s="18"/>
      <c r="QUZ347" s="18"/>
      <c r="QVA347" s="18"/>
      <c r="QVB347" s="18"/>
      <c r="QVC347" s="18"/>
      <c r="QVD347" s="18"/>
      <c r="QVE347" s="18"/>
      <c r="QVF347" s="18"/>
      <c r="QVG347" s="18"/>
      <c r="QVH347" s="18"/>
      <c r="QVI347" s="18"/>
      <c r="QVJ347" s="18"/>
      <c r="QVK347" s="18"/>
      <c r="QVL347" s="18"/>
      <c r="QVM347" s="18"/>
      <c r="QVN347" s="18"/>
      <c r="QVO347" s="18"/>
      <c r="QVP347" s="18"/>
      <c r="QVQ347" s="18"/>
      <c r="QVR347" s="18"/>
      <c r="QVS347" s="18"/>
      <c r="QVT347" s="18"/>
      <c r="QVU347" s="18"/>
      <c r="QVV347" s="18"/>
      <c r="QVW347" s="18"/>
      <c r="QVX347" s="18"/>
      <c r="QVY347" s="18"/>
      <c r="QVZ347" s="18"/>
      <c r="QWA347" s="18"/>
      <c r="QWB347" s="18"/>
      <c r="QWC347" s="18"/>
      <c r="QWD347" s="18"/>
      <c r="QWE347" s="18"/>
      <c r="QWF347" s="18"/>
      <c r="QWG347" s="18"/>
      <c r="QWH347" s="18"/>
      <c r="QWI347" s="18"/>
      <c r="QWJ347" s="18"/>
      <c r="QWK347" s="18"/>
      <c r="QWL347" s="18"/>
      <c r="QWM347" s="18"/>
      <c r="QWN347" s="18"/>
      <c r="QWO347" s="18"/>
      <c r="QWP347" s="18"/>
      <c r="QWQ347" s="18"/>
      <c r="QWR347" s="18"/>
      <c r="QWS347" s="18"/>
      <c r="QWT347" s="18"/>
      <c r="QWU347" s="18"/>
      <c r="QWV347" s="18"/>
      <c r="QWW347" s="18"/>
      <c r="QWX347" s="18"/>
      <c r="QWY347" s="18"/>
      <c r="QWZ347" s="18"/>
      <c r="QXA347" s="18"/>
      <c r="QXB347" s="18"/>
      <c r="QXC347" s="18"/>
      <c r="QXD347" s="18"/>
      <c r="QXE347" s="18"/>
      <c r="QXF347" s="18"/>
      <c r="QXG347" s="18"/>
      <c r="QXH347" s="18"/>
      <c r="QXI347" s="18"/>
      <c r="QXJ347" s="18"/>
      <c r="QXK347" s="18"/>
      <c r="QXL347" s="18"/>
      <c r="QXM347" s="18"/>
      <c r="QXN347" s="18"/>
      <c r="QXO347" s="18"/>
      <c r="QXP347" s="18"/>
      <c r="QXQ347" s="18"/>
      <c r="QXR347" s="18"/>
      <c r="QXS347" s="18"/>
      <c r="QXT347" s="18"/>
      <c r="QXU347" s="18"/>
      <c r="QXV347" s="18"/>
      <c r="QXW347" s="18"/>
      <c r="QXX347" s="18"/>
      <c r="QXY347" s="18"/>
      <c r="QXZ347" s="18"/>
      <c r="QYA347" s="18"/>
      <c r="QYB347" s="18"/>
      <c r="QYC347" s="18"/>
      <c r="QYD347" s="18"/>
      <c r="QYE347" s="18"/>
      <c r="QYF347" s="18"/>
      <c r="QYG347" s="18"/>
      <c r="QYH347" s="18"/>
      <c r="QYI347" s="18"/>
      <c r="QYJ347" s="18"/>
      <c r="QYK347" s="18"/>
      <c r="QYL347" s="18"/>
      <c r="QYM347" s="18"/>
      <c r="QYN347" s="18"/>
      <c r="QYO347" s="18"/>
      <c r="QYP347" s="18"/>
      <c r="QYQ347" s="18"/>
      <c r="QYR347" s="18"/>
      <c r="QYS347" s="18"/>
      <c r="QYT347" s="18"/>
      <c r="QYU347" s="18"/>
      <c r="QYV347" s="18"/>
      <c r="QYW347" s="18"/>
      <c r="QYX347" s="18"/>
      <c r="QYY347" s="18"/>
      <c r="QYZ347" s="18"/>
      <c r="QZA347" s="18"/>
      <c r="QZB347" s="18"/>
      <c r="QZC347" s="18"/>
      <c r="QZD347" s="18"/>
      <c r="QZE347" s="18"/>
      <c r="QZF347" s="18"/>
      <c r="QZG347" s="18"/>
      <c r="QZH347" s="18"/>
      <c r="QZI347" s="18"/>
      <c r="QZJ347" s="18"/>
      <c r="QZK347" s="18"/>
      <c r="QZL347" s="18"/>
      <c r="QZM347" s="18"/>
      <c r="QZN347" s="18"/>
      <c r="QZO347" s="18"/>
      <c r="QZP347" s="18"/>
      <c r="QZQ347" s="18"/>
      <c r="QZR347" s="18"/>
      <c r="QZS347" s="18"/>
      <c r="QZT347" s="18"/>
      <c r="QZU347" s="18"/>
      <c r="QZV347" s="18"/>
      <c r="QZW347" s="18"/>
      <c r="QZX347" s="18"/>
      <c r="QZY347" s="18"/>
      <c r="QZZ347" s="18"/>
      <c r="RAA347" s="18"/>
      <c r="RAB347" s="18"/>
      <c r="RAC347" s="18"/>
      <c r="RAD347" s="18"/>
      <c r="RAE347" s="18"/>
      <c r="RAF347" s="18"/>
      <c r="RAG347" s="18"/>
      <c r="RAH347" s="18"/>
      <c r="RAI347" s="18"/>
      <c r="RAJ347" s="18"/>
      <c r="RAK347" s="18"/>
      <c r="RAL347" s="18"/>
      <c r="RAM347" s="18"/>
      <c r="RAN347" s="18"/>
      <c r="RAO347" s="18"/>
      <c r="RAP347" s="18"/>
      <c r="RAQ347" s="18"/>
      <c r="RAR347" s="18"/>
      <c r="RAS347" s="18"/>
      <c r="RAT347" s="18"/>
      <c r="RAU347" s="18"/>
      <c r="RAV347" s="18"/>
      <c r="RAW347" s="18"/>
      <c r="RAX347" s="18"/>
      <c r="RAY347" s="18"/>
      <c r="RAZ347" s="18"/>
      <c r="RBA347" s="18"/>
      <c r="RBB347" s="18"/>
      <c r="RBC347" s="18"/>
      <c r="RBD347" s="18"/>
      <c r="RBE347" s="18"/>
      <c r="RBF347" s="18"/>
      <c r="RBG347" s="18"/>
      <c r="RBH347" s="18"/>
      <c r="RBI347" s="18"/>
      <c r="RBJ347" s="18"/>
      <c r="RBK347" s="18"/>
      <c r="RBL347" s="18"/>
      <c r="RBM347" s="18"/>
      <c r="RBN347" s="18"/>
      <c r="RBO347" s="18"/>
      <c r="RBP347" s="18"/>
      <c r="RBQ347" s="18"/>
      <c r="RBR347" s="18"/>
      <c r="RBS347" s="18"/>
      <c r="RBT347" s="18"/>
      <c r="RBU347" s="18"/>
      <c r="RBV347" s="18"/>
      <c r="RBW347" s="18"/>
      <c r="RBX347" s="18"/>
      <c r="RBY347" s="18"/>
      <c r="RBZ347" s="18"/>
      <c r="RCA347" s="18"/>
      <c r="RCB347" s="18"/>
      <c r="RCC347" s="18"/>
      <c r="RCD347" s="18"/>
      <c r="RCE347" s="18"/>
      <c r="RCF347" s="18"/>
      <c r="RCG347" s="18"/>
      <c r="RCH347" s="18"/>
      <c r="RCI347" s="18"/>
      <c r="RCJ347" s="18"/>
      <c r="RCK347" s="18"/>
      <c r="RCL347" s="18"/>
      <c r="RCM347" s="18"/>
      <c r="RCN347" s="18"/>
      <c r="RCO347" s="18"/>
      <c r="RCP347" s="18"/>
      <c r="RCQ347" s="18"/>
      <c r="RCR347" s="18"/>
      <c r="RCS347" s="18"/>
      <c r="RCT347" s="18"/>
      <c r="RCU347" s="18"/>
      <c r="RCV347" s="18"/>
      <c r="RCW347" s="18"/>
      <c r="RCX347" s="18"/>
      <c r="RCY347" s="18"/>
      <c r="RCZ347" s="18"/>
      <c r="RDA347" s="18"/>
      <c r="RDB347" s="18"/>
      <c r="RDC347" s="18"/>
      <c r="RDD347" s="18"/>
      <c r="RDE347" s="18"/>
      <c r="RDF347" s="18"/>
      <c r="RDG347" s="18"/>
      <c r="RDH347" s="18"/>
      <c r="RDI347" s="18"/>
      <c r="RDJ347" s="18"/>
      <c r="RDK347" s="18"/>
      <c r="RDL347" s="18"/>
      <c r="RDM347" s="18"/>
      <c r="RDN347" s="18"/>
      <c r="RDO347" s="18"/>
      <c r="RDP347" s="18"/>
      <c r="RDQ347" s="18"/>
      <c r="RDR347" s="18"/>
      <c r="RDS347" s="18"/>
      <c r="RDT347" s="18"/>
      <c r="RDU347" s="18"/>
      <c r="RDV347" s="18"/>
      <c r="RDW347" s="18"/>
      <c r="RDX347" s="18"/>
      <c r="RDY347" s="18"/>
      <c r="RDZ347" s="18"/>
      <c r="REA347" s="18"/>
      <c r="REB347" s="18"/>
      <c r="REC347" s="18"/>
      <c r="RED347" s="18"/>
      <c r="REE347" s="18"/>
      <c r="REF347" s="18"/>
      <c r="REG347" s="18"/>
      <c r="REH347" s="18"/>
      <c r="REI347" s="18"/>
      <c r="REJ347" s="18"/>
      <c r="REK347" s="18"/>
      <c r="REL347" s="18"/>
      <c r="REM347" s="18"/>
      <c r="REN347" s="18"/>
      <c r="REO347" s="18"/>
      <c r="REP347" s="18"/>
      <c r="REQ347" s="18"/>
      <c r="RER347" s="18"/>
      <c r="RES347" s="18"/>
      <c r="RET347" s="18"/>
      <c r="REU347" s="18"/>
      <c r="REV347" s="18"/>
      <c r="REW347" s="18"/>
      <c r="REX347" s="18"/>
      <c r="REY347" s="18"/>
      <c r="REZ347" s="18"/>
      <c r="RFA347" s="18"/>
      <c r="RFB347" s="18"/>
      <c r="RFC347" s="18"/>
      <c r="RFD347" s="18"/>
      <c r="RFE347" s="18"/>
      <c r="RFF347" s="18"/>
      <c r="RFG347" s="18"/>
      <c r="RFH347" s="18"/>
      <c r="RFI347" s="18"/>
      <c r="RFJ347" s="18"/>
      <c r="RFK347" s="18"/>
      <c r="RFL347" s="18"/>
      <c r="RFM347" s="18"/>
      <c r="RFN347" s="18"/>
      <c r="RFO347" s="18"/>
      <c r="RFP347" s="18"/>
      <c r="RFQ347" s="18"/>
      <c r="RFR347" s="18"/>
      <c r="RFS347" s="18"/>
      <c r="RFT347" s="18"/>
      <c r="RFU347" s="18"/>
      <c r="RFV347" s="18"/>
      <c r="RFW347" s="18"/>
      <c r="RFX347" s="18"/>
      <c r="RFY347" s="18"/>
      <c r="RFZ347" s="18"/>
      <c r="RGA347" s="18"/>
      <c r="RGB347" s="18"/>
      <c r="RGC347" s="18"/>
      <c r="RGD347" s="18"/>
      <c r="RGE347" s="18"/>
      <c r="RGF347" s="18"/>
      <c r="RGG347" s="18"/>
      <c r="RGH347" s="18"/>
      <c r="RGI347" s="18"/>
      <c r="RGJ347" s="18"/>
      <c r="RGK347" s="18"/>
      <c r="RGL347" s="18"/>
      <c r="RGM347" s="18"/>
      <c r="RGN347" s="18"/>
      <c r="RGO347" s="18"/>
      <c r="RGP347" s="18"/>
      <c r="RGQ347" s="18"/>
      <c r="RGR347" s="18"/>
      <c r="RGS347" s="18"/>
      <c r="RGT347" s="18"/>
      <c r="RGU347" s="18"/>
      <c r="RGV347" s="18"/>
      <c r="RGW347" s="18"/>
      <c r="RGX347" s="18"/>
      <c r="RGY347" s="18"/>
      <c r="RGZ347" s="18"/>
      <c r="RHA347" s="18"/>
      <c r="RHB347" s="18"/>
      <c r="RHC347" s="18"/>
      <c r="RHD347" s="18"/>
      <c r="RHE347" s="18"/>
      <c r="RHF347" s="18"/>
      <c r="RHG347" s="18"/>
      <c r="RHH347" s="18"/>
      <c r="RHI347" s="18"/>
      <c r="RHJ347" s="18"/>
      <c r="RHK347" s="18"/>
      <c r="RHL347" s="18"/>
      <c r="RHM347" s="18"/>
      <c r="RHN347" s="18"/>
      <c r="RHO347" s="18"/>
      <c r="RHP347" s="18"/>
      <c r="RHQ347" s="18"/>
      <c r="RHR347" s="18"/>
      <c r="RHS347" s="18"/>
      <c r="RHT347" s="18"/>
      <c r="RHU347" s="18"/>
      <c r="RHV347" s="18"/>
      <c r="RHW347" s="18"/>
      <c r="RHX347" s="18"/>
      <c r="RHY347" s="18"/>
      <c r="RHZ347" s="18"/>
      <c r="RIA347" s="18"/>
      <c r="RIB347" s="18"/>
      <c r="RIC347" s="18"/>
      <c r="RID347" s="18"/>
      <c r="RIE347" s="18"/>
      <c r="RIF347" s="18"/>
      <c r="RIG347" s="18"/>
      <c r="RIH347" s="18"/>
      <c r="RII347" s="18"/>
      <c r="RIJ347" s="18"/>
      <c r="RIK347" s="18"/>
      <c r="RIL347" s="18"/>
      <c r="RIM347" s="18"/>
      <c r="RIN347" s="18"/>
      <c r="RIO347" s="18"/>
      <c r="RIP347" s="18"/>
      <c r="RIQ347" s="18"/>
      <c r="RIR347" s="18"/>
      <c r="RIS347" s="18"/>
      <c r="RIT347" s="18"/>
      <c r="RIU347" s="18"/>
      <c r="RIV347" s="18"/>
      <c r="RIW347" s="18"/>
      <c r="RIX347" s="18"/>
      <c r="RIY347" s="18"/>
      <c r="RIZ347" s="18"/>
      <c r="RJA347" s="18"/>
      <c r="RJB347" s="18"/>
      <c r="RJC347" s="18"/>
      <c r="RJD347" s="18"/>
      <c r="RJE347" s="18"/>
      <c r="RJF347" s="18"/>
      <c r="RJG347" s="18"/>
      <c r="RJH347" s="18"/>
      <c r="RJI347" s="18"/>
      <c r="RJJ347" s="18"/>
      <c r="RJK347" s="18"/>
      <c r="RJL347" s="18"/>
      <c r="RJM347" s="18"/>
      <c r="RJN347" s="18"/>
      <c r="RJO347" s="18"/>
      <c r="RJP347" s="18"/>
      <c r="RJQ347" s="18"/>
      <c r="RJR347" s="18"/>
      <c r="RJS347" s="18"/>
      <c r="RJT347" s="18"/>
      <c r="RJU347" s="18"/>
      <c r="RJV347" s="18"/>
      <c r="RJW347" s="18"/>
      <c r="RJX347" s="18"/>
      <c r="RJY347" s="18"/>
      <c r="RJZ347" s="18"/>
      <c r="RKA347" s="18"/>
      <c r="RKB347" s="18"/>
      <c r="RKC347" s="18"/>
      <c r="RKD347" s="18"/>
      <c r="RKE347" s="18"/>
      <c r="RKF347" s="18"/>
      <c r="RKG347" s="18"/>
      <c r="RKH347" s="18"/>
      <c r="RKI347" s="18"/>
      <c r="RKJ347" s="18"/>
      <c r="RKK347" s="18"/>
      <c r="RKL347" s="18"/>
      <c r="RKM347" s="18"/>
      <c r="RKN347" s="18"/>
      <c r="RKO347" s="18"/>
      <c r="RKP347" s="18"/>
      <c r="RKQ347" s="18"/>
      <c r="RKR347" s="18"/>
      <c r="RKS347" s="18"/>
      <c r="RKT347" s="18"/>
      <c r="RKU347" s="18"/>
      <c r="RKV347" s="18"/>
      <c r="RKW347" s="18"/>
      <c r="RKX347" s="18"/>
      <c r="RKY347" s="18"/>
      <c r="RKZ347" s="18"/>
      <c r="RLA347" s="18"/>
      <c r="RLB347" s="18"/>
      <c r="RLC347" s="18"/>
      <c r="RLD347" s="18"/>
      <c r="RLE347" s="18"/>
      <c r="RLF347" s="18"/>
      <c r="RLG347" s="18"/>
      <c r="RLH347" s="18"/>
      <c r="RLI347" s="18"/>
      <c r="RLJ347" s="18"/>
      <c r="RLK347" s="18"/>
      <c r="RLL347" s="18"/>
      <c r="RLM347" s="18"/>
      <c r="RLN347" s="18"/>
      <c r="RLO347" s="18"/>
      <c r="RLP347" s="18"/>
      <c r="RLQ347" s="18"/>
      <c r="RLR347" s="18"/>
      <c r="RLS347" s="18"/>
      <c r="RLT347" s="18"/>
      <c r="RLU347" s="18"/>
      <c r="RLV347" s="18"/>
      <c r="RLW347" s="18"/>
      <c r="RLX347" s="18"/>
      <c r="RLY347" s="18"/>
      <c r="RLZ347" s="18"/>
      <c r="RMA347" s="18"/>
      <c r="RMB347" s="18"/>
      <c r="RMC347" s="18"/>
      <c r="RMD347" s="18"/>
      <c r="RME347" s="18"/>
      <c r="RMF347" s="18"/>
      <c r="RMG347" s="18"/>
      <c r="RMH347" s="18"/>
      <c r="RMI347" s="18"/>
      <c r="RMJ347" s="18"/>
      <c r="RMK347" s="18"/>
      <c r="RML347" s="18"/>
      <c r="RMM347" s="18"/>
      <c r="RMN347" s="18"/>
      <c r="RMO347" s="18"/>
      <c r="RMP347" s="18"/>
      <c r="RMQ347" s="18"/>
      <c r="RMR347" s="18"/>
      <c r="RMS347" s="18"/>
      <c r="RMT347" s="18"/>
      <c r="RMU347" s="18"/>
      <c r="RMV347" s="18"/>
      <c r="RMW347" s="18"/>
      <c r="RMX347" s="18"/>
      <c r="RMY347" s="18"/>
      <c r="RMZ347" s="18"/>
      <c r="RNA347" s="18"/>
      <c r="RNB347" s="18"/>
      <c r="RNC347" s="18"/>
      <c r="RND347" s="18"/>
      <c r="RNE347" s="18"/>
      <c r="RNF347" s="18"/>
      <c r="RNG347" s="18"/>
      <c r="RNH347" s="18"/>
      <c r="RNI347" s="18"/>
      <c r="RNJ347" s="18"/>
      <c r="RNK347" s="18"/>
      <c r="RNL347" s="18"/>
      <c r="RNM347" s="18"/>
      <c r="RNN347" s="18"/>
      <c r="RNO347" s="18"/>
      <c r="RNP347" s="18"/>
      <c r="RNQ347" s="18"/>
      <c r="RNR347" s="18"/>
      <c r="RNS347" s="18"/>
      <c r="RNT347" s="18"/>
      <c r="RNU347" s="18"/>
      <c r="RNV347" s="18"/>
      <c r="RNW347" s="18"/>
      <c r="RNX347" s="18"/>
      <c r="RNY347" s="18"/>
      <c r="RNZ347" s="18"/>
      <c r="ROA347" s="18"/>
      <c r="ROB347" s="18"/>
      <c r="ROC347" s="18"/>
      <c r="ROD347" s="18"/>
      <c r="ROE347" s="18"/>
      <c r="ROF347" s="18"/>
      <c r="ROG347" s="18"/>
      <c r="ROH347" s="18"/>
      <c r="ROI347" s="18"/>
      <c r="ROJ347" s="18"/>
      <c r="ROK347" s="18"/>
      <c r="ROL347" s="18"/>
      <c r="ROM347" s="18"/>
      <c r="RON347" s="18"/>
      <c r="ROO347" s="18"/>
      <c r="ROP347" s="18"/>
      <c r="ROQ347" s="18"/>
      <c r="ROR347" s="18"/>
      <c r="ROS347" s="18"/>
      <c r="ROT347" s="18"/>
      <c r="ROU347" s="18"/>
      <c r="ROV347" s="18"/>
      <c r="ROW347" s="18"/>
      <c r="ROX347" s="18"/>
      <c r="ROY347" s="18"/>
      <c r="ROZ347" s="18"/>
      <c r="RPA347" s="18"/>
      <c r="RPB347" s="18"/>
      <c r="RPC347" s="18"/>
      <c r="RPD347" s="18"/>
      <c r="RPE347" s="18"/>
      <c r="RPF347" s="18"/>
      <c r="RPG347" s="18"/>
      <c r="RPH347" s="18"/>
      <c r="RPI347" s="18"/>
      <c r="RPJ347" s="18"/>
      <c r="RPK347" s="18"/>
      <c r="RPL347" s="18"/>
      <c r="RPM347" s="18"/>
      <c r="RPN347" s="18"/>
      <c r="RPO347" s="18"/>
      <c r="RPP347" s="18"/>
      <c r="RPQ347" s="18"/>
      <c r="RPR347" s="18"/>
      <c r="RPS347" s="18"/>
      <c r="RPT347" s="18"/>
      <c r="RPU347" s="18"/>
      <c r="RPV347" s="18"/>
      <c r="RPW347" s="18"/>
      <c r="RPX347" s="18"/>
      <c r="RPY347" s="18"/>
      <c r="RPZ347" s="18"/>
      <c r="RQA347" s="18"/>
      <c r="RQB347" s="18"/>
      <c r="RQC347" s="18"/>
      <c r="RQD347" s="18"/>
      <c r="RQE347" s="18"/>
      <c r="RQF347" s="18"/>
      <c r="RQG347" s="18"/>
      <c r="RQH347" s="18"/>
      <c r="RQI347" s="18"/>
      <c r="RQJ347" s="18"/>
      <c r="RQK347" s="18"/>
      <c r="RQL347" s="18"/>
      <c r="RQM347" s="18"/>
      <c r="RQN347" s="18"/>
      <c r="RQO347" s="18"/>
      <c r="RQP347" s="18"/>
      <c r="RQQ347" s="18"/>
      <c r="RQR347" s="18"/>
      <c r="RQS347" s="18"/>
      <c r="RQT347" s="18"/>
      <c r="RQU347" s="18"/>
      <c r="RQV347" s="18"/>
      <c r="RQW347" s="18"/>
      <c r="RQX347" s="18"/>
      <c r="RQY347" s="18"/>
      <c r="RQZ347" s="18"/>
      <c r="RRA347" s="18"/>
      <c r="RRB347" s="18"/>
      <c r="RRC347" s="18"/>
      <c r="RRD347" s="18"/>
      <c r="RRE347" s="18"/>
      <c r="RRF347" s="18"/>
      <c r="RRG347" s="18"/>
      <c r="RRH347" s="18"/>
      <c r="RRI347" s="18"/>
      <c r="RRJ347" s="18"/>
      <c r="RRK347" s="18"/>
      <c r="RRL347" s="18"/>
      <c r="RRM347" s="18"/>
      <c r="RRN347" s="18"/>
      <c r="RRO347" s="18"/>
      <c r="RRP347" s="18"/>
      <c r="RRQ347" s="18"/>
      <c r="RRR347" s="18"/>
      <c r="RRS347" s="18"/>
      <c r="RRT347" s="18"/>
      <c r="RRU347" s="18"/>
      <c r="RRV347" s="18"/>
      <c r="RRW347" s="18"/>
      <c r="RRX347" s="18"/>
      <c r="RRY347" s="18"/>
      <c r="RRZ347" s="18"/>
      <c r="RSA347" s="18"/>
      <c r="RSB347" s="18"/>
      <c r="RSC347" s="18"/>
      <c r="RSD347" s="18"/>
      <c r="RSE347" s="18"/>
      <c r="RSF347" s="18"/>
      <c r="RSG347" s="18"/>
      <c r="RSH347" s="18"/>
      <c r="RSI347" s="18"/>
      <c r="RSJ347" s="18"/>
      <c r="RSK347" s="18"/>
      <c r="RSL347" s="18"/>
      <c r="RSM347" s="18"/>
      <c r="RSN347" s="18"/>
      <c r="RSO347" s="18"/>
      <c r="RSP347" s="18"/>
      <c r="RSQ347" s="18"/>
      <c r="RSR347" s="18"/>
      <c r="RSS347" s="18"/>
      <c r="RST347" s="18"/>
      <c r="RSU347" s="18"/>
      <c r="RSV347" s="18"/>
      <c r="RSW347" s="18"/>
      <c r="RSX347" s="18"/>
      <c r="RSY347" s="18"/>
      <c r="RSZ347" s="18"/>
      <c r="RTA347" s="18"/>
      <c r="RTB347" s="18"/>
      <c r="RTC347" s="18"/>
      <c r="RTD347" s="18"/>
      <c r="RTE347" s="18"/>
      <c r="RTF347" s="18"/>
      <c r="RTG347" s="18"/>
      <c r="RTH347" s="18"/>
      <c r="RTI347" s="18"/>
      <c r="RTJ347" s="18"/>
      <c r="RTK347" s="18"/>
      <c r="RTL347" s="18"/>
      <c r="RTM347" s="18"/>
      <c r="RTN347" s="18"/>
      <c r="RTO347" s="18"/>
      <c r="RTP347" s="18"/>
      <c r="RTQ347" s="18"/>
      <c r="RTR347" s="18"/>
      <c r="RTS347" s="18"/>
      <c r="RTT347" s="18"/>
      <c r="RTU347" s="18"/>
      <c r="RTV347" s="18"/>
      <c r="RTW347" s="18"/>
      <c r="RTX347" s="18"/>
      <c r="RTY347" s="18"/>
      <c r="RTZ347" s="18"/>
      <c r="RUA347" s="18"/>
      <c r="RUB347" s="18"/>
      <c r="RUC347" s="18"/>
      <c r="RUD347" s="18"/>
      <c r="RUE347" s="18"/>
      <c r="RUF347" s="18"/>
      <c r="RUG347" s="18"/>
      <c r="RUH347" s="18"/>
      <c r="RUI347" s="18"/>
      <c r="RUJ347" s="18"/>
      <c r="RUK347" s="18"/>
      <c r="RUL347" s="18"/>
      <c r="RUM347" s="18"/>
      <c r="RUN347" s="18"/>
      <c r="RUO347" s="18"/>
      <c r="RUP347" s="18"/>
      <c r="RUQ347" s="18"/>
      <c r="RUR347" s="18"/>
      <c r="RUS347" s="18"/>
      <c r="RUT347" s="18"/>
      <c r="RUU347" s="18"/>
      <c r="RUV347" s="18"/>
      <c r="RUW347" s="18"/>
      <c r="RUX347" s="18"/>
      <c r="RUY347" s="18"/>
      <c r="RUZ347" s="18"/>
      <c r="RVA347" s="18"/>
      <c r="RVB347" s="18"/>
      <c r="RVC347" s="18"/>
      <c r="RVD347" s="18"/>
      <c r="RVE347" s="18"/>
      <c r="RVF347" s="18"/>
      <c r="RVG347" s="18"/>
      <c r="RVH347" s="18"/>
      <c r="RVI347" s="18"/>
      <c r="RVJ347" s="18"/>
      <c r="RVK347" s="18"/>
      <c r="RVL347" s="18"/>
      <c r="RVM347" s="18"/>
      <c r="RVN347" s="18"/>
      <c r="RVO347" s="18"/>
      <c r="RVP347" s="18"/>
      <c r="RVQ347" s="18"/>
      <c r="RVR347" s="18"/>
      <c r="RVS347" s="18"/>
      <c r="RVT347" s="18"/>
      <c r="RVU347" s="18"/>
      <c r="RVV347" s="18"/>
      <c r="RVW347" s="18"/>
      <c r="RVX347" s="18"/>
      <c r="RVY347" s="18"/>
      <c r="RVZ347" s="18"/>
      <c r="RWA347" s="18"/>
      <c r="RWB347" s="18"/>
      <c r="RWC347" s="18"/>
      <c r="RWD347" s="18"/>
      <c r="RWE347" s="18"/>
      <c r="RWF347" s="18"/>
      <c r="RWG347" s="18"/>
      <c r="RWH347" s="18"/>
      <c r="RWI347" s="18"/>
      <c r="RWJ347" s="18"/>
      <c r="RWK347" s="18"/>
      <c r="RWL347" s="18"/>
      <c r="RWM347" s="18"/>
      <c r="RWN347" s="18"/>
      <c r="RWO347" s="18"/>
      <c r="RWP347" s="18"/>
      <c r="RWQ347" s="18"/>
      <c r="RWR347" s="18"/>
      <c r="RWS347" s="18"/>
      <c r="RWT347" s="18"/>
      <c r="RWU347" s="18"/>
      <c r="RWV347" s="18"/>
      <c r="RWW347" s="18"/>
      <c r="RWX347" s="18"/>
      <c r="RWY347" s="18"/>
      <c r="RWZ347" s="18"/>
      <c r="RXA347" s="18"/>
      <c r="RXB347" s="18"/>
      <c r="RXC347" s="18"/>
      <c r="RXD347" s="18"/>
      <c r="RXE347" s="18"/>
      <c r="RXF347" s="18"/>
      <c r="RXG347" s="18"/>
      <c r="RXH347" s="18"/>
      <c r="RXI347" s="18"/>
      <c r="RXJ347" s="18"/>
      <c r="RXK347" s="18"/>
      <c r="RXL347" s="18"/>
      <c r="RXM347" s="18"/>
      <c r="RXN347" s="18"/>
      <c r="RXO347" s="18"/>
      <c r="RXP347" s="18"/>
      <c r="RXQ347" s="18"/>
      <c r="RXR347" s="18"/>
      <c r="RXS347" s="18"/>
      <c r="RXT347" s="18"/>
      <c r="RXU347" s="18"/>
      <c r="RXV347" s="18"/>
      <c r="RXW347" s="18"/>
      <c r="RXX347" s="18"/>
      <c r="RXY347" s="18"/>
      <c r="RXZ347" s="18"/>
      <c r="RYA347" s="18"/>
      <c r="RYB347" s="18"/>
      <c r="RYC347" s="18"/>
      <c r="RYD347" s="18"/>
      <c r="RYE347" s="18"/>
      <c r="RYF347" s="18"/>
      <c r="RYG347" s="18"/>
      <c r="RYH347" s="18"/>
      <c r="RYI347" s="18"/>
      <c r="RYJ347" s="18"/>
      <c r="RYK347" s="18"/>
      <c r="RYL347" s="18"/>
      <c r="RYM347" s="18"/>
      <c r="RYN347" s="18"/>
      <c r="RYO347" s="18"/>
      <c r="RYP347" s="18"/>
      <c r="RYQ347" s="18"/>
      <c r="RYR347" s="18"/>
      <c r="RYS347" s="18"/>
      <c r="RYT347" s="18"/>
      <c r="RYU347" s="18"/>
      <c r="RYV347" s="18"/>
      <c r="RYW347" s="18"/>
      <c r="RYX347" s="18"/>
      <c r="RYY347" s="18"/>
      <c r="RYZ347" s="18"/>
      <c r="RZA347" s="18"/>
      <c r="RZB347" s="18"/>
      <c r="RZC347" s="18"/>
      <c r="RZD347" s="18"/>
      <c r="RZE347" s="18"/>
      <c r="RZF347" s="18"/>
      <c r="RZG347" s="18"/>
      <c r="RZH347" s="18"/>
      <c r="RZI347" s="18"/>
      <c r="RZJ347" s="18"/>
      <c r="RZK347" s="18"/>
      <c r="RZL347" s="18"/>
      <c r="RZM347" s="18"/>
      <c r="RZN347" s="18"/>
      <c r="RZO347" s="18"/>
      <c r="RZP347" s="18"/>
      <c r="RZQ347" s="18"/>
      <c r="RZR347" s="18"/>
      <c r="RZS347" s="18"/>
      <c r="RZT347" s="18"/>
      <c r="RZU347" s="18"/>
      <c r="RZV347" s="18"/>
      <c r="RZW347" s="18"/>
      <c r="RZX347" s="18"/>
      <c r="RZY347" s="18"/>
      <c r="RZZ347" s="18"/>
      <c r="SAA347" s="18"/>
      <c r="SAB347" s="18"/>
      <c r="SAC347" s="18"/>
      <c r="SAD347" s="18"/>
      <c r="SAE347" s="18"/>
      <c r="SAF347" s="18"/>
      <c r="SAG347" s="18"/>
      <c r="SAH347" s="18"/>
      <c r="SAI347" s="18"/>
      <c r="SAJ347" s="18"/>
      <c r="SAK347" s="18"/>
      <c r="SAL347" s="18"/>
      <c r="SAM347" s="18"/>
      <c r="SAN347" s="18"/>
      <c r="SAO347" s="18"/>
      <c r="SAP347" s="18"/>
      <c r="SAQ347" s="18"/>
      <c r="SAR347" s="18"/>
      <c r="SAS347" s="18"/>
      <c r="SAT347" s="18"/>
      <c r="SAU347" s="18"/>
      <c r="SAV347" s="18"/>
      <c r="SAW347" s="18"/>
      <c r="SAX347" s="18"/>
      <c r="SAY347" s="18"/>
      <c r="SAZ347" s="18"/>
      <c r="SBA347" s="18"/>
      <c r="SBB347" s="18"/>
      <c r="SBC347" s="18"/>
      <c r="SBD347" s="18"/>
      <c r="SBE347" s="18"/>
      <c r="SBF347" s="18"/>
      <c r="SBG347" s="18"/>
      <c r="SBH347" s="18"/>
      <c r="SBI347" s="18"/>
      <c r="SBJ347" s="18"/>
      <c r="SBK347" s="18"/>
      <c r="SBL347" s="18"/>
      <c r="SBM347" s="18"/>
      <c r="SBN347" s="18"/>
      <c r="SBO347" s="18"/>
      <c r="SBP347" s="18"/>
      <c r="SBQ347" s="18"/>
      <c r="SBR347" s="18"/>
      <c r="SBS347" s="18"/>
      <c r="SBT347" s="18"/>
      <c r="SBU347" s="18"/>
      <c r="SBV347" s="18"/>
      <c r="SBW347" s="18"/>
      <c r="SBX347" s="18"/>
      <c r="SBY347" s="18"/>
      <c r="SBZ347" s="18"/>
      <c r="SCA347" s="18"/>
      <c r="SCB347" s="18"/>
      <c r="SCC347" s="18"/>
      <c r="SCD347" s="18"/>
      <c r="SCE347" s="18"/>
      <c r="SCF347" s="18"/>
      <c r="SCG347" s="18"/>
      <c r="SCH347" s="18"/>
      <c r="SCI347" s="18"/>
      <c r="SCJ347" s="18"/>
      <c r="SCK347" s="18"/>
      <c r="SCL347" s="18"/>
      <c r="SCM347" s="18"/>
      <c r="SCN347" s="18"/>
      <c r="SCO347" s="18"/>
      <c r="SCP347" s="18"/>
      <c r="SCQ347" s="18"/>
      <c r="SCR347" s="18"/>
      <c r="SCS347" s="18"/>
      <c r="SCT347" s="18"/>
      <c r="SCU347" s="18"/>
      <c r="SCV347" s="18"/>
      <c r="SCW347" s="18"/>
      <c r="SCX347" s="18"/>
      <c r="SCY347" s="18"/>
      <c r="SCZ347" s="18"/>
      <c r="SDA347" s="18"/>
      <c r="SDB347" s="18"/>
      <c r="SDC347" s="18"/>
      <c r="SDD347" s="18"/>
      <c r="SDE347" s="18"/>
      <c r="SDF347" s="18"/>
      <c r="SDG347" s="18"/>
      <c r="SDH347" s="18"/>
      <c r="SDI347" s="18"/>
      <c r="SDJ347" s="18"/>
      <c r="SDK347" s="18"/>
      <c r="SDL347" s="18"/>
      <c r="SDM347" s="18"/>
      <c r="SDN347" s="18"/>
      <c r="SDO347" s="18"/>
      <c r="SDP347" s="18"/>
      <c r="SDQ347" s="18"/>
      <c r="SDR347" s="18"/>
      <c r="SDS347" s="18"/>
      <c r="SDT347" s="18"/>
      <c r="SDU347" s="18"/>
      <c r="SDV347" s="18"/>
      <c r="SDW347" s="18"/>
      <c r="SDX347" s="18"/>
      <c r="SDY347" s="18"/>
      <c r="SDZ347" s="18"/>
      <c r="SEA347" s="18"/>
      <c r="SEB347" s="18"/>
      <c r="SEC347" s="18"/>
      <c r="SED347" s="18"/>
      <c r="SEE347" s="18"/>
      <c r="SEF347" s="18"/>
      <c r="SEG347" s="18"/>
      <c r="SEH347" s="18"/>
      <c r="SEI347" s="18"/>
      <c r="SEJ347" s="18"/>
      <c r="SEK347" s="18"/>
      <c r="SEL347" s="18"/>
      <c r="SEM347" s="18"/>
      <c r="SEN347" s="18"/>
      <c r="SEO347" s="18"/>
      <c r="SEP347" s="18"/>
      <c r="SEQ347" s="18"/>
      <c r="SER347" s="18"/>
      <c r="SES347" s="18"/>
      <c r="SET347" s="18"/>
      <c r="SEU347" s="18"/>
      <c r="SEV347" s="18"/>
      <c r="SEW347" s="18"/>
      <c r="SEX347" s="18"/>
      <c r="SEY347" s="18"/>
      <c r="SEZ347" s="18"/>
      <c r="SFA347" s="18"/>
      <c r="SFB347" s="18"/>
      <c r="SFC347" s="18"/>
      <c r="SFD347" s="18"/>
      <c r="SFE347" s="18"/>
      <c r="SFF347" s="18"/>
      <c r="SFG347" s="18"/>
      <c r="SFH347" s="18"/>
      <c r="SFI347" s="18"/>
      <c r="SFJ347" s="18"/>
      <c r="SFK347" s="18"/>
      <c r="SFL347" s="18"/>
      <c r="SFM347" s="18"/>
      <c r="SFN347" s="18"/>
      <c r="SFO347" s="18"/>
      <c r="SFP347" s="18"/>
      <c r="SFQ347" s="18"/>
      <c r="SFR347" s="18"/>
      <c r="SFS347" s="18"/>
      <c r="SFT347" s="18"/>
      <c r="SFU347" s="18"/>
      <c r="SFV347" s="18"/>
      <c r="SFW347" s="18"/>
      <c r="SFX347" s="18"/>
      <c r="SFY347" s="18"/>
      <c r="SFZ347" s="18"/>
      <c r="SGA347" s="18"/>
      <c r="SGB347" s="18"/>
      <c r="SGC347" s="18"/>
      <c r="SGD347" s="18"/>
      <c r="SGE347" s="18"/>
      <c r="SGF347" s="18"/>
      <c r="SGG347" s="18"/>
      <c r="SGH347" s="18"/>
      <c r="SGI347" s="18"/>
      <c r="SGJ347" s="18"/>
      <c r="SGK347" s="18"/>
      <c r="SGL347" s="18"/>
      <c r="SGM347" s="18"/>
      <c r="SGN347" s="18"/>
      <c r="SGO347" s="18"/>
      <c r="SGP347" s="18"/>
      <c r="SGQ347" s="18"/>
      <c r="SGR347" s="18"/>
      <c r="SGS347" s="18"/>
      <c r="SGT347" s="18"/>
      <c r="SGU347" s="18"/>
      <c r="SGV347" s="18"/>
      <c r="SGW347" s="18"/>
      <c r="SGX347" s="18"/>
      <c r="SGY347" s="18"/>
      <c r="SGZ347" s="18"/>
      <c r="SHA347" s="18"/>
      <c r="SHB347" s="18"/>
      <c r="SHC347" s="18"/>
      <c r="SHD347" s="18"/>
      <c r="SHE347" s="18"/>
      <c r="SHF347" s="18"/>
      <c r="SHG347" s="18"/>
      <c r="SHH347" s="18"/>
      <c r="SHI347" s="18"/>
      <c r="SHJ347" s="18"/>
      <c r="SHK347" s="18"/>
      <c r="SHL347" s="18"/>
      <c r="SHM347" s="18"/>
      <c r="SHN347" s="18"/>
      <c r="SHO347" s="18"/>
      <c r="SHP347" s="18"/>
      <c r="SHQ347" s="18"/>
      <c r="SHR347" s="18"/>
      <c r="SHS347" s="18"/>
      <c r="SHT347" s="18"/>
      <c r="SHU347" s="18"/>
      <c r="SHV347" s="18"/>
      <c r="SHW347" s="18"/>
      <c r="SHX347" s="18"/>
      <c r="SHY347" s="18"/>
      <c r="SHZ347" s="18"/>
      <c r="SIA347" s="18"/>
      <c r="SIB347" s="18"/>
      <c r="SIC347" s="18"/>
      <c r="SID347" s="18"/>
      <c r="SIE347" s="18"/>
      <c r="SIF347" s="18"/>
      <c r="SIG347" s="18"/>
      <c r="SIH347" s="18"/>
      <c r="SII347" s="18"/>
      <c r="SIJ347" s="18"/>
      <c r="SIK347" s="18"/>
      <c r="SIL347" s="18"/>
      <c r="SIM347" s="18"/>
      <c r="SIN347" s="18"/>
      <c r="SIO347" s="18"/>
      <c r="SIP347" s="18"/>
      <c r="SIQ347" s="18"/>
      <c r="SIR347" s="18"/>
      <c r="SIS347" s="18"/>
      <c r="SIT347" s="18"/>
      <c r="SIU347" s="18"/>
      <c r="SIV347" s="18"/>
      <c r="SIW347" s="18"/>
      <c r="SIX347" s="18"/>
      <c r="SIY347" s="18"/>
      <c r="SIZ347" s="18"/>
      <c r="SJA347" s="18"/>
      <c r="SJB347" s="18"/>
      <c r="SJC347" s="18"/>
      <c r="SJD347" s="18"/>
      <c r="SJE347" s="18"/>
      <c r="SJF347" s="18"/>
      <c r="SJG347" s="18"/>
      <c r="SJH347" s="18"/>
      <c r="SJI347" s="18"/>
      <c r="SJJ347" s="18"/>
      <c r="SJK347" s="18"/>
      <c r="SJL347" s="18"/>
      <c r="SJM347" s="18"/>
      <c r="SJN347" s="18"/>
      <c r="SJO347" s="18"/>
      <c r="SJP347" s="18"/>
      <c r="SJQ347" s="18"/>
      <c r="SJR347" s="18"/>
      <c r="SJS347" s="18"/>
      <c r="SJT347" s="18"/>
      <c r="SJU347" s="18"/>
      <c r="SJV347" s="18"/>
      <c r="SJW347" s="18"/>
      <c r="SJX347" s="18"/>
      <c r="SJY347" s="18"/>
      <c r="SJZ347" s="18"/>
      <c r="SKA347" s="18"/>
      <c r="SKB347" s="18"/>
      <c r="SKC347" s="18"/>
      <c r="SKD347" s="18"/>
      <c r="SKE347" s="18"/>
      <c r="SKF347" s="18"/>
      <c r="SKG347" s="18"/>
      <c r="SKH347" s="18"/>
      <c r="SKI347" s="18"/>
      <c r="SKJ347" s="18"/>
      <c r="SKK347" s="18"/>
      <c r="SKL347" s="18"/>
      <c r="SKM347" s="18"/>
      <c r="SKN347" s="18"/>
      <c r="SKO347" s="18"/>
      <c r="SKP347" s="18"/>
      <c r="SKQ347" s="18"/>
      <c r="SKR347" s="18"/>
      <c r="SKS347" s="18"/>
      <c r="SKT347" s="18"/>
      <c r="SKU347" s="18"/>
      <c r="SKV347" s="18"/>
      <c r="SKW347" s="18"/>
      <c r="SKX347" s="18"/>
      <c r="SKY347" s="18"/>
      <c r="SKZ347" s="18"/>
      <c r="SLA347" s="18"/>
      <c r="SLB347" s="18"/>
      <c r="SLC347" s="18"/>
      <c r="SLD347" s="18"/>
      <c r="SLE347" s="18"/>
      <c r="SLF347" s="18"/>
      <c r="SLG347" s="18"/>
      <c r="SLH347" s="18"/>
      <c r="SLI347" s="18"/>
      <c r="SLJ347" s="18"/>
      <c r="SLK347" s="18"/>
      <c r="SLL347" s="18"/>
      <c r="SLM347" s="18"/>
      <c r="SLN347" s="18"/>
      <c r="SLO347" s="18"/>
      <c r="SLP347" s="18"/>
      <c r="SLQ347" s="18"/>
      <c r="SLR347" s="18"/>
      <c r="SLS347" s="18"/>
      <c r="SLT347" s="18"/>
      <c r="SLU347" s="18"/>
      <c r="SLV347" s="18"/>
      <c r="SLW347" s="18"/>
      <c r="SLX347" s="18"/>
      <c r="SLY347" s="18"/>
      <c r="SLZ347" s="18"/>
      <c r="SMA347" s="18"/>
      <c r="SMB347" s="18"/>
      <c r="SMC347" s="18"/>
      <c r="SMD347" s="18"/>
      <c r="SME347" s="18"/>
      <c r="SMF347" s="18"/>
      <c r="SMG347" s="18"/>
      <c r="SMH347" s="18"/>
      <c r="SMI347" s="18"/>
      <c r="SMJ347" s="18"/>
      <c r="SMK347" s="18"/>
      <c r="SML347" s="18"/>
      <c r="SMM347" s="18"/>
      <c r="SMN347" s="18"/>
      <c r="SMO347" s="18"/>
      <c r="SMP347" s="18"/>
      <c r="SMQ347" s="18"/>
      <c r="SMR347" s="18"/>
      <c r="SMS347" s="18"/>
      <c r="SMT347" s="18"/>
      <c r="SMU347" s="18"/>
      <c r="SMV347" s="18"/>
      <c r="SMW347" s="18"/>
      <c r="SMX347" s="18"/>
      <c r="SMY347" s="18"/>
      <c r="SMZ347" s="18"/>
      <c r="SNA347" s="18"/>
      <c r="SNB347" s="18"/>
      <c r="SNC347" s="18"/>
      <c r="SND347" s="18"/>
      <c r="SNE347" s="18"/>
      <c r="SNF347" s="18"/>
      <c r="SNG347" s="18"/>
      <c r="SNH347" s="18"/>
      <c r="SNI347" s="18"/>
      <c r="SNJ347" s="18"/>
      <c r="SNK347" s="18"/>
      <c r="SNL347" s="18"/>
      <c r="SNM347" s="18"/>
      <c r="SNN347" s="18"/>
      <c r="SNO347" s="18"/>
      <c r="SNP347" s="18"/>
      <c r="SNQ347" s="18"/>
      <c r="SNR347" s="18"/>
      <c r="SNS347" s="18"/>
      <c r="SNT347" s="18"/>
      <c r="SNU347" s="18"/>
      <c r="SNV347" s="18"/>
      <c r="SNW347" s="18"/>
      <c r="SNX347" s="18"/>
      <c r="SNY347" s="18"/>
      <c r="SNZ347" s="18"/>
      <c r="SOA347" s="18"/>
      <c r="SOB347" s="18"/>
      <c r="SOC347" s="18"/>
      <c r="SOD347" s="18"/>
      <c r="SOE347" s="18"/>
      <c r="SOF347" s="18"/>
      <c r="SOG347" s="18"/>
      <c r="SOH347" s="18"/>
      <c r="SOI347" s="18"/>
      <c r="SOJ347" s="18"/>
      <c r="SOK347" s="18"/>
      <c r="SOL347" s="18"/>
      <c r="SOM347" s="18"/>
      <c r="SON347" s="18"/>
      <c r="SOO347" s="18"/>
      <c r="SOP347" s="18"/>
      <c r="SOQ347" s="18"/>
      <c r="SOR347" s="18"/>
      <c r="SOS347" s="18"/>
      <c r="SOT347" s="18"/>
      <c r="SOU347" s="18"/>
      <c r="SOV347" s="18"/>
      <c r="SOW347" s="18"/>
      <c r="SOX347" s="18"/>
      <c r="SOY347" s="18"/>
      <c r="SOZ347" s="18"/>
      <c r="SPA347" s="18"/>
      <c r="SPB347" s="18"/>
      <c r="SPC347" s="18"/>
      <c r="SPD347" s="18"/>
      <c r="SPE347" s="18"/>
      <c r="SPF347" s="18"/>
      <c r="SPG347" s="18"/>
      <c r="SPH347" s="18"/>
      <c r="SPI347" s="18"/>
      <c r="SPJ347" s="18"/>
      <c r="SPK347" s="18"/>
      <c r="SPL347" s="18"/>
      <c r="SPM347" s="18"/>
      <c r="SPN347" s="18"/>
      <c r="SPO347" s="18"/>
      <c r="SPP347" s="18"/>
      <c r="SPQ347" s="18"/>
      <c r="SPR347" s="18"/>
      <c r="SPS347" s="18"/>
      <c r="SPT347" s="18"/>
      <c r="SPU347" s="18"/>
      <c r="SPV347" s="18"/>
      <c r="SPW347" s="18"/>
      <c r="SPX347" s="18"/>
      <c r="SPY347" s="18"/>
      <c r="SPZ347" s="18"/>
      <c r="SQA347" s="18"/>
      <c r="SQB347" s="18"/>
      <c r="SQC347" s="18"/>
      <c r="SQD347" s="18"/>
      <c r="SQE347" s="18"/>
      <c r="SQF347" s="18"/>
      <c r="SQG347" s="18"/>
      <c r="SQH347" s="18"/>
      <c r="SQI347" s="18"/>
      <c r="SQJ347" s="18"/>
      <c r="SQK347" s="18"/>
      <c r="SQL347" s="18"/>
      <c r="SQM347" s="18"/>
      <c r="SQN347" s="18"/>
      <c r="SQO347" s="18"/>
      <c r="SQP347" s="18"/>
      <c r="SQQ347" s="18"/>
      <c r="SQR347" s="18"/>
      <c r="SQS347" s="18"/>
      <c r="SQT347" s="18"/>
      <c r="SQU347" s="18"/>
      <c r="SQV347" s="18"/>
      <c r="SQW347" s="18"/>
      <c r="SQX347" s="18"/>
      <c r="SQY347" s="18"/>
      <c r="SQZ347" s="18"/>
      <c r="SRA347" s="18"/>
      <c r="SRB347" s="18"/>
      <c r="SRC347" s="18"/>
      <c r="SRD347" s="18"/>
      <c r="SRE347" s="18"/>
      <c r="SRF347" s="18"/>
      <c r="SRG347" s="18"/>
      <c r="SRH347" s="18"/>
      <c r="SRI347" s="18"/>
      <c r="SRJ347" s="18"/>
      <c r="SRK347" s="18"/>
      <c r="SRL347" s="18"/>
      <c r="SRM347" s="18"/>
      <c r="SRN347" s="18"/>
      <c r="SRO347" s="18"/>
      <c r="SRP347" s="18"/>
      <c r="SRQ347" s="18"/>
      <c r="SRR347" s="18"/>
      <c r="SRS347" s="18"/>
      <c r="SRT347" s="18"/>
      <c r="SRU347" s="18"/>
      <c r="SRV347" s="18"/>
      <c r="SRW347" s="18"/>
      <c r="SRX347" s="18"/>
      <c r="SRY347" s="18"/>
      <c r="SRZ347" s="18"/>
      <c r="SSA347" s="18"/>
      <c r="SSB347" s="18"/>
      <c r="SSC347" s="18"/>
      <c r="SSD347" s="18"/>
      <c r="SSE347" s="18"/>
      <c r="SSF347" s="18"/>
      <c r="SSG347" s="18"/>
      <c r="SSH347" s="18"/>
      <c r="SSI347" s="18"/>
      <c r="SSJ347" s="18"/>
      <c r="SSK347" s="18"/>
      <c r="SSL347" s="18"/>
      <c r="SSM347" s="18"/>
      <c r="SSN347" s="18"/>
      <c r="SSO347" s="18"/>
      <c r="SSP347" s="18"/>
      <c r="SSQ347" s="18"/>
      <c r="SSR347" s="18"/>
      <c r="SSS347" s="18"/>
      <c r="SST347" s="18"/>
      <c r="SSU347" s="18"/>
      <c r="SSV347" s="18"/>
      <c r="SSW347" s="18"/>
      <c r="SSX347" s="18"/>
      <c r="SSY347" s="18"/>
      <c r="SSZ347" s="18"/>
      <c r="STA347" s="18"/>
      <c r="STB347" s="18"/>
      <c r="STC347" s="18"/>
      <c r="STD347" s="18"/>
      <c r="STE347" s="18"/>
      <c r="STF347" s="18"/>
      <c r="STG347" s="18"/>
      <c r="STH347" s="18"/>
      <c r="STI347" s="18"/>
      <c r="STJ347" s="18"/>
      <c r="STK347" s="18"/>
      <c r="STL347" s="18"/>
      <c r="STM347" s="18"/>
      <c r="STN347" s="18"/>
      <c r="STO347" s="18"/>
      <c r="STP347" s="18"/>
      <c r="STQ347" s="18"/>
      <c r="STR347" s="18"/>
      <c r="STS347" s="18"/>
      <c r="STT347" s="18"/>
      <c r="STU347" s="18"/>
      <c r="STV347" s="18"/>
      <c r="STW347" s="18"/>
      <c r="STX347" s="18"/>
      <c r="STY347" s="18"/>
      <c r="STZ347" s="18"/>
      <c r="SUA347" s="18"/>
      <c r="SUB347" s="18"/>
      <c r="SUC347" s="18"/>
      <c r="SUD347" s="18"/>
      <c r="SUE347" s="18"/>
      <c r="SUF347" s="18"/>
      <c r="SUG347" s="18"/>
      <c r="SUH347" s="18"/>
      <c r="SUI347" s="18"/>
      <c r="SUJ347" s="18"/>
      <c r="SUK347" s="18"/>
      <c r="SUL347" s="18"/>
      <c r="SUM347" s="18"/>
      <c r="SUN347" s="18"/>
      <c r="SUO347" s="18"/>
      <c r="SUP347" s="18"/>
      <c r="SUQ347" s="18"/>
      <c r="SUR347" s="18"/>
      <c r="SUS347" s="18"/>
      <c r="SUT347" s="18"/>
      <c r="SUU347" s="18"/>
      <c r="SUV347" s="18"/>
      <c r="SUW347" s="18"/>
      <c r="SUX347" s="18"/>
      <c r="SUY347" s="18"/>
      <c r="SUZ347" s="18"/>
      <c r="SVA347" s="18"/>
      <c r="SVB347" s="18"/>
      <c r="SVC347" s="18"/>
      <c r="SVD347" s="18"/>
      <c r="SVE347" s="18"/>
      <c r="SVF347" s="18"/>
      <c r="SVG347" s="18"/>
      <c r="SVH347" s="18"/>
      <c r="SVI347" s="18"/>
      <c r="SVJ347" s="18"/>
      <c r="SVK347" s="18"/>
      <c r="SVL347" s="18"/>
      <c r="SVM347" s="18"/>
      <c r="SVN347" s="18"/>
      <c r="SVO347" s="18"/>
      <c r="SVP347" s="18"/>
      <c r="SVQ347" s="18"/>
      <c r="SVR347" s="18"/>
      <c r="SVS347" s="18"/>
      <c r="SVT347" s="18"/>
      <c r="SVU347" s="18"/>
      <c r="SVV347" s="18"/>
      <c r="SVW347" s="18"/>
      <c r="SVX347" s="18"/>
      <c r="SVY347" s="18"/>
      <c r="SVZ347" s="18"/>
      <c r="SWA347" s="18"/>
      <c r="SWB347" s="18"/>
      <c r="SWC347" s="18"/>
      <c r="SWD347" s="18"/>
      <c r="SWE347" s="18"/>
      <c r="SWF347" s="18"/>
      <c r="SWG347" s="18"/>
      <c r="SWH347" s="18"/>
      <c r="SWI347" s="18"/>
      <c r="SWJ347" s="18"/>
      <c r="SWK347" s="18"/>
      <c r="SWL347" s="18"/>
      <c r="SWM347" s="18"/>
      <c r="SWN347" s="18"/>
      <c r="SWO347" s="18"/>
      <c r="SWP347" s="18"/>
      <c r="SWQ347" s="18"/>
      <c r="SWR347" s="18"/>
      <c r="SWS347" s="18"/>
      <c r="SWT347" s="18"/>
      <c r="SWU347" s="18"/>
      <c r="SWV347" s="18"/>
      <c r="SWW347" s="18"/>
      <c r="SWX347" s="18"/>
      <c r="SWY347" s="18"/>
      <c r="SWZ347" s="18"/>
      <c r="SXA347" s="18"/>
      <c r="SXB347" s="18"/>
      <c r="SXC347" s="18"/>
      <c r="SXD347" s="18"/>
      <c r="SXE347" s="18"/>
      <c r="SXF347" s="18"/>
      <c r="SXG347" s="18"/>
      <c r="SXH347" s="18"/>
      <c r="SXI347" s="18"/>
      <c r="SXJ347" s="18"/>
      <c r="SXK347" s="18"/>
      <c r="SXL347" s="18"/>
      <c r="SXM347" s="18"/>
      <c r="SXN347" s="18"/>
      <c r="SXO347" s="18"/>
      <c r="SXP347" s="18"/>
      <c r="SXQ347" s="18"/>
      <c r="SXR347" s="18"/>
      <c r="SXS347" s="18"/>
      <c r="SXT347" s="18"/>
      <c r="SXU347" s="18"/>
      <c r="SXV347" s="18"/>
      <c r="SXW347" s="18"/>
      <c r="SXX347" s="18"/>
      <c r="SXY347" s="18"/>
      <c r="SXZ347" s="18"/>
      <c r="SYA347" s="18"/>
      <c r="SYB347" s="18"/>
      <c r="SYC347" s="18"/>
      <c r="SYD347" s="18"/>
      <c r="SYE347" s="18"/>
      <c r="SYF347" s="18"/>
      <c r="SYG347" s="18"/>
      <c r="SYH347" s="18"/>
      <c r="SYI347" s="18"/>
      <c r="SYJ347" s="18"/>
      <c r="SYK347" s="18"/>
      <c r="SYL347" s="18"/>
      <c r="SYM347" s="18"/>
      <c r="SYN347" s="18"/>
      <c r="SYO347" s="18"/>
      <c r="SYP347" s="18"/>
      <c r="SYQ347" s="18"/>
      <c r="SYR347" s="18"/>
      <c r="SYS347" s="18"/>
      <c r="SYT347" s="18"/>
      <c r="SYU347" s="18"/>
      <c r="SYV347" s="18"/>
      <c r="SYW347" s="18"/>
      <c r="SYX347" s="18"/>
      <c r="SYY347" s="18"/>
      <c r="SYZ347" s="18"/>
      <c r="SZA347" s="18"/>
      <c r="SZB347" s="18"/>
      <c r="SZC347" s="18"/>
      <c r="SZD347" s="18"/>
      <c r="SZE347" s="18"/>
      <c r="SZF347" s="18"/>
      <c r="SZG347" s="18"/>
      <c r="SZH347" s="18"/>
      <c r="SZI347" s="18"/>
      <c r="SZJ347" s="18"/>
      <c r="SZK347" s="18"/>
      <c r="SZL347" s="18"/>
      <c r="SZM347" s="18"/>
      <c r="SZN347" s="18"/>
      <c r="SZO347" s="18"/>
      <c r="SZP347" s="18"/>
      <c r="SZQ347" s="18"/>
      <c r="SZR347" s="18"/>
      <c r="SZS347" s="18"/>
      <c r="SZT347" s="18"/>
      <c r="SZU347" s="18"/>
      <c r="SZV347" s="18"/>
      <c r="SZW347" s="18"/>
      <c r="SZX347" s="18"/>
      <c r="SZY347" s="18"/>
      <c r="SZZ347" s="18"/>
      <c r="TAA347" s="18"/>
      <c r="TAB347" s="18"/>
      <c r="TAC347" s="18"/>
      <c r="TAD347" s="18"/>
      <c r="TAE347" s="18"/>
      <c r="TAF347" s="18"/>
      <c r="TAG347" s="18"/>
      <c r="TAH347" s="18"/>
      <c r="TAI347" s="18"/>
      <c r="TAJ347" s="18"/>
      <c r="TAK347" s="18"/>
      <c r="TAL347" s="18"/>
      <c r="TAM347" s="18"/>
      <c r="TAN347" s="18"/>
      <c r="TAO347" s="18"/>
      <c r="TAP347" s="18"/>
      <c r="TAQ347" s="18"/>
      <c r="TAR347" s="18"/>
      <c r="TAS347" s="18"/>
      <c r="TAT347" s="18"/>
      <c r="TAU347" s="18"/>
      <c r="TAV347" s="18"/>
      <c r="TAW347" s="18"/>
      <c r="TAX347" s="18"/>
      <c r="TAY347" s="18"/>
      <c r="TAZ347" s="18"/>
      <c r="TBA347" s="18"/>
      <c r="TBB347" s="18"/>
      <c r="TBC347" s="18"/>
      <c r="TBD347" s="18"/>
      <c r="TBE347" s="18"/>
      <c r="TBF347" s="18"/>
      <c r="TBG347" s="18"/>
      <c r="TBH347" s="18"/>
      <c r="TBI347" s="18"/>
      <c r="TBJ347" s="18"/>
      <c r="TBK347" s="18"/>
      <c r="TBL347" s="18"/>
      <c r="TBM347" s="18"/>
      <c r="TBN347" s="18"/>
      <c r="TBO347" s="18"/>
      <c r="TBP347" s="18"/>
      <c r="TBQ347" s="18"/>
      <c r="TBR347" s="18"/>
      <c r="TBS347" s="18"/>
      <c r="TBT347" s="18"/>
      <c r="TBU347" s="18"/>
      <c r="TBV347" s="18"/>
      <c r="TBW347" s="18"/>
      <c r="TBX347" s="18"/>
      <c r="TBY347" s="18"/>
      <c r="TBZ347" s="18"/>
      <c r="TCA347" s="18"/>
      <c r="TCB347" s="18"/>
      <c r="TCC347" s="18"/>
      <c r="TCD347" s="18"/>
      <c r="TCE347" s="18"/>
      <c r="TCF347" s="18"/>
      <c r="TCG347" s="18"/>
      <c r="TCH347" s="18"/>
      <c r="TCI347" s="18"/>
      <c r="TCJ347" s="18"/>
      <c r="TCK347" s="18"/>
      <c r="TCL347" s="18"/>
      <c r="TCM347" s="18"/>
      <c r="TCN347" s="18"/>
      <c r="TCO347" s="18"/>
      <c r="TCP347" s="18"/>
      <c r="TCQ347" s="18"/>
      <c r="TCR347" s="18"/>
      <c r="TCS347" s="18"/>
      <c r="TCT347" s="18"/>
      <c r="TCU347" s="18"/>
      <c r="TCV347" s="18"/>
      <c r="TCW347" s="18"/>
      <c r="TCX347" s="18"/>
      <c r="TCY347" s="18"/>
      <c r="TCZ347" s="18"/>
      <c r="TDA347" s="18"/>
      <c r="TDB347" s="18"/>
      <c r="TDC347" s="18"/>
      <c r="TDD347" s="18"/>
      <c r="TDE347" s="18"/>
      <c r="TDF347" s="18"/>
      <c r="TDG347" s="18"/>
      <c r="TDH347" s="18"/>
      <c r="TDI347" s="18"/>
      <c r="TDJ347" s="18"/>
      <c r="TDK347" s="18"/>
      <c r="TDL347" s="18"/>
      <c r="TDM347" s="18"/>
      <c r="TDN347" s="18"/>
      <c r="TDO347" s="18"/>
      <c r="TDP347" s="18"/>
      <c r="TDQ347" s="18"/>
      <c r="TDR347" s="18"/>
      <c r="TDS347" s="18"/>
      <c r="TDT347" s="18"/>
      <c r="TDU347" s="18"/>
      <c r="TDV347" s="18"/>
      <c r="TDW347" s="18"/>
      <c r="TDX347" s="18"/>
      <c r="TDY347" s="18"/>
      <c r="TDZ347" s="18"/>
      <c r="TEA347" s="18"/>
      <c r="TEB347" s="18"/>
      <c r="TEC347" s="18"/>
      <c r="TED347" s="18"/>
      <c r="TEE347" s="18"/>
      <c r="TEF347" s="18"/>
      <c r="TEG347" s="18"/>
      <c r="TEH347" s="18"/>
      <c r="TEI347" s="18"/>
      <c r="TEJ347" s="18"/>
      <c r="TEK347" s="18"/>
      <c r="TEL347" s="18"/>
      <c r="TEM347" s="18"/>
      <c r="TEN347" s="18"/>
      <c r="TEO347" s="18"/>
      <c r="TEP347" s="18"/>
      <c r="TEQ347" s="18"/>
      <c r="TER347" s="18"/>
      <c r="TES347" s="18"/>
      <c r="TET347" s="18"/>
      <c r="TEU347" s="18"/>
      <c r="TEV347" s="18"/>
      <c r="TEW347" s="18"/>
      <c r="TEX347" s="18"/>
      <c r="TEY347" s="18"/>
      <c r="TEZ347" s="18"/>
      <c r="TFA347" s="18"/>
      <c r="TFB347" s="18"/>
      <c r="TFC347" s="18"/>
      <c r="TFD347" s="18"/>
      <c r="TFE347" s="18"/>
      <c r="TFF347" s="18"/>
      <c r="TFG347" s="18"/>
      <c r="TFH347" s="18"/>
      <c r="TFI347" s="18"/>
      <c r="TFJ347" s="18"/>
      <c r="TFK347" s="18"/>
      <c r="TFL347" s="18"/>
      <c r="TFM347" s="18"/>
      <c r="TFN347" s="18"/>
      <c r="TFO347" s="18"/>
      <c r="TFP347" s="18"/>
      <c r="TFQ347" s="18"/>
      <c r="TFR347" s="18"/>
      <c r="TFS347" s="18"/>
      <c r="TFT347" s="18"/>
      <c r="TFU347" s="18"/>
      <c r="TFV347" s="18"/>
      <c r="TFW347" s="18"/>
      <c r="TFX347" s="18"/>
      <c r="TFY347" s="18"/>
      <c r="TFZ347" s="18"/>
      <c r="TGA347" s="18"/>
      <c r="TGB347" s="18"/>
      <c r="TGC347" s="18"/>
      <c r="TGD347" s="18"/>
      <c r="TGE347" s="18"/>
      <c r="TGF347" s="18"/>
      <c r="TGG347" s="18"/>
      <c r="TGH347" s="18"/>
      <c r="TGI347" s="18"/>
      <c r="TGJ347" s="18"/>
      <c r="TGK347" s="18"/>
      <c r="TGL347" s="18"/>
      <c r="TGM347" s="18"/>
      <c r="TGN347" s="18"/>
      <c r="TGO347" s="18"/>
      <c r="TGP347" s="18"/>
      <c r="TGQ347" s="18"/>
      <c r="TGR347" s="18"/>
      <c r="TGS347" s="18"/>
      <c r="TGT347" s="18"/>
      <c r="TGU347" s="18"/>
      <c r="TGV347" s="18"/>
      <c r="TGW347" s="18"/>
      <c r="TGX347" s="18"/>
      <c r="TGY347" s="18"/>
      <c r="TGZ347" s="18"/>
      <c r="THA347" s="18"/>
      <c r="THB347" s="18"/>
      <c r="THC347" s="18"/>
      <c r="THD347" s="18"/>
      <c r="THE347" s="18"/>
      <c r="THF347" s="18"/>
      <c r="THG347" s="18"/>
      <c r="THH347" s="18"/>
      <c r="THI347" s="18"/>
      <c r="THJ347" s="18"/>
      <c r="THK347" s="18"/>
      <c r="THL347" s="18"/>
      <c r="THM347" s="18"/>
      <c r="THN347" s="18"/>
      <c r="THO347" s="18"/>
      <c r="THP347" s="18"/>
      <c r="THQ347" s="18"/>
      <c r="THR347" s="18"/>
      <c r="THS347" s="18"/>
      <c r="THT347" s="18"/>
      <c r="THU347" s="18"/>
      <c r="THV347" s="18"/>
      <c r="THW347" s="18"/>
      <c r="THX347" s="18"/>
      <c r="THY347" s="18"/>
      <c r="THZ347" s="18"/>
      <c r="TIA347" s="18"/>
      <c r="TIB347" s="18"/>
      <c r="TIC347" s="18"/>
      <c r="TID347" s="18"/>
      <c r="TIE347" s="18"/>
      <c r="TIF347" s="18"/>
      <c r="TIG347" s="18"/>
      <c r="TIH347" s="18"/>
      <c r="TII347" s="18"/>
      <c r="TIJ347" s="18"/>
      <c r="TIK347" s="18"/>
      <c r="TIL347" s="18"/>
      <c r="TIM347" s="18"/>
      <c r="TIN347" s="18"/>
      <c r="TIO347" s="18"/>
      <c r="TIP347" s="18"/>
      <c r="TIQ347" s="18"/>
      <c r="TIR347" s="18"/>
      <c r="TIS347" s="18"/>
      <c r="TIT347" s="18"/>
      <c r="TIU347" s="18"/>
      <c r="TIV347" s="18"/>
      <c r="TIW347" s="18"/>
      <c r="TIX347" s="18"/>
      <c r="TIY347" s="18"/>
      <c r="TIZ347" s="18"/>
      <c r="TJA347" s="18"/>
      <c r="TJB347" s="18"/>
      <c r="TJC347" s="18"/>
      <c r="TJD347" s="18"/>
      <c r="TJE347" s="18"/>
      <c r="TJF347" s="18"/>
      <c r="TJG347" s="18"/>
      <c r="TJH347" s="18"/>
      <c r="TJI347" s="18"/>
      <c r="TJJ347" s="18"/>
      <c r="TJK347" s="18"/>
      <c r="TJL347" s="18"/>
      <c r="TJM347" s="18"/>
      <c r="TJN347" s="18"/>
      <c r="TJO347" s="18"/>
      <c r="TJP347" s="18"/>
      <c r="TJQ347" s="18"/>
      <c r="TJR347" s="18"/>
      <c r="TJS347" s="18"/>
      <c r="TJT347" s="18"/>
      <c r="TJU347" s="18"/>
      <c r="TJV347" s="18"/>
      <c r="TJW347" s="18"/>
      <c r="TJX347" s="18"/>
      <c r="TJY347" s="18"/>
      <c r="TJZ347" s="18"/>
      <c r="TKA347" s="18"/>
      <c r="TKB347" s="18"/>
      <c r="TKC347" s="18"/>
      <c r="TKD347" s="18"/>
      <c r="TKE347" s="18"/>
      <c r="TKF347" s="18"/>
      <c r="TKG347" s="18"/>
      <c r="TKH347" s="18"/>
      <c r="TKI347" s="18"/>
      <c r="TKJ347" s="18"/>
      <c r="TKK347" s="18"/>
      <c r="TKL347" s="18"/>
      <c r="TKM347" s="18"/>
      <c r="TKN347" s="18"/>
      <c r="TKO347" s="18"/>
      <c r="TKP347" s="18"/>
      <c r="TKQ347" s="18"/>
      <c r="TKR347" s="18"/>
      <c r="TKS347" s="18"/>
      <c r="TKT347" s="18"/>
      <c r="TKU347" s="18"/>
      <c r="TKV347" s="18"/>
      <c r="TKW347" s="18"/>
      <c r="TKX347" s="18"/>
      <c r="TKY347" s="18"/>
      <c r="TKZ347" s="18"/>
      <c r="TLA347" s="18"/>
      <c r="TLB347" s="18"/>
      <c r="TLC347" s="18"/>
      <c r="TLD347" s="18"/>
      <c r="TLE347" s="18"/>
      <c r="TLF347" s="18"/>
      <c r="TLG347" s="18"/>
      <c r="TLH347" s="18"/>
      <c r="TLI347" s="18"/>
      <c r="TLJ347" s="18"/>
      <c r="TLK347" s="18"/>
      <c r="TLL347" s="18"/>
      <c r="TLM347" s="18"/>
      <c r="TLN347" s="18"/>
      <c r="TLO347" s="18"/>
      <c r="TLP347" s="18"/>
      <c r="TLQ347" s="18"/>
      <c r="TLR347" s="18"/>
      <c r="TLS347" s="18"/>
      <c r="TLT347" s="18"/>
      <c r="TLU347" s="18"/>
      <c r="TLV347" s="18"/>
      <c r="TLW347" s="18"/>
      <c r="TLX347" s="18"/>
      <c r="TLY347" s="18"/>
      <c r="TLZ347" s="18"/>
      <c r="TMA347" s="18"/>
      <c r="TMB347" s="18"/>
      <c r="TMC347" s="18"/>
      <c r="TMD347" s="18"/>
      <c r="TME347" s="18"/>
      <c r="TMF347" s="18"/>
      <c r="TMG347" s="18"/>
      <c r="TMH347" s="18"/>
      <c r="TMI347" s="18"/>
      <c r="TMJ347" s="18"/>
      <c r="TMK347" s="18"/>
      <c r="TML347" s="18"/>
      <c r="TMM347" s="18"/>
      <c r="TMN347" s="18"/>
      <c r="TMO347" s="18"/>
      <c r="TMP347" s="18"/>
      <c r="TMQ347" s="18"/>
      <c r="TMR347" s="18"/>
      <c r="TMS347" s="18"/>
      <c r="TMT347" s="18"/>
      <c r="TMU347" s="18"/>
      <c r="TMV347" s="18"/>
      <c r="TMW347" s="18"/>
      <c r="TMX347" s="18"/>
      <c r="TMY347" s="18"/>
      <c r="TMZ347" s="18"/>
      <c r="TNA347" s="18"/>
      <c r="TNB347" s="18"/>
      <c r="TNC347" s="18"/>
      <c r="TND347" s="18"/>
      <c r="TNE347" s="18"/>
      <c r="TNF347" s="18"/>
      <c r="TNG347" s="18"/>
      <c r="TNH347" s="18"/>
      <c r="TNI347" s="18"/>
      <c r="TNJ347" s="18"/>
      <c r="TNK347" s="18"/>
      <c r="TNL347" s="18"/>
      <c r="TNM347" s="18"/>
      <c r="TNN347" s="18"/>
      <c r="TNO347" s="18"/>
      <c r="TNP347" s="18"/>
      <c r="TNQ347" s="18"/>
      <c r="TNR347" s="18"/>
      <c r="TNS347" s="18"/>
      <c r="TNT347" s="18"/>
      <c r="TNU347" s="18"/>
      <c r="TNV347" s="18"/>
      <c r="TNW347" s="18"/>
      <c r="TNX347" s="18"/>
      <c r="TNY347" s="18"/>
      <c r="TNZ347" s="18"/>
      <c r="TOA347" s="18"/>
      <c r="TOB347" s="18"/>
      <c r="TOC347" s="18"/>
      <c r="TOD347" s="18"/>
      <c r="TOE347" s="18"/>
      <c r="TOF347" s="18"/>
      <c r="TOG347" s="18"/>
      <c r="TOH347" s="18"/>
      <c r="TOI347" s="18"/>
      <c r="TOJ347" s="18"/>
      <c r="TOK347" s="18"/>
      <c r="TOL347" s="18"/>
      <c r="TOM347" s="18"/>
      <c r="TON347" s="18"/>
      <c r="TOO347" s="18"/>
      <c r="TOP347" s="18"/>
      <c r="TOQ347" s="18"/>
      <c r="TOR347" s="18"/>
      <c r="TOS347" s="18"/>
      <c r="TOT347" s="18"/>
      <c r="TOU347" s="18"/>
      <c r="TOV347" s="18"/>
      <c r="TOW347" s="18"/>
      <c r="TOX347" s="18"/>
      <c r="TOY347" s="18"/>
      <c r="TOZ347" s="18"/>
      <c r="TPA347" s="18"/>
      <c r="TPB347" s="18"/>
      <c r="TPC347" s="18"/>
      <c r="TPD347" s="18"/>
      <c r="TPE347" s="18"/>
      <c r="TPF347" s="18"/>
      <c r="TPG347" s="18"/>
      <c r="TPH347" s="18"/>
      <c r="TPI347" s="18"/>
      <c r="TPJ347" s="18"/>
      <c r="TPK347" s="18"/>
      <c r="TPL347" s="18"/>
      <c r="TPM347" s="18"/>
      <c r="TPN347" s="18"/>
      <c r="TPO347" s="18"/>
      <c r="TPP347" s="18"/>
      <c r="TPQ347" s="18"/>
      <c r="TPR347" s="18"/>
      <c r="TPS347" s="18"/>
      <c r="TPT347" s="18"/>
      <c r="TPU347" s="18"/>
      <c r="TPV347" s="18"/>
      <c r="TPW347" s="18"/>
      <c r="TPX347" s="18"/>
      <c r="TPY347" s="18"/>
      <c r="TPZ347" s="18"/>
      <c r="TQA347" s="18"/>
      <c r="TQB347" s="18"/>
      <c r="TQC347" s="18"/>
      <c r="TQD347" s="18"/>
      <c r="TQE347" s="18"/>
      <c r="TQF347" s="18"/>
      <c r="TQG347" s="18"/>
      <c r="TQH347" s="18"/>
      <c r="TQI347" s="18"/>
      <c r="TQJ347" s="18"/>
      <c r="TQK347" s="18"/>
      <c r="TQL347" s="18"/>
      <c r="TQM347" s="18"/>
      <c r="TQN347" s="18"/>
      <c r="TQO347" s="18"/>
      <c r="TQP347" s="18"/>
      <c r="TQQ347" s="18"/>
      <c r="TQR347" s="18"/>
      <c r="TQS347" s="18"/>
      <c r="TQT347" s="18"/>
      <c r="TQU347" s="18"/>
      <c r="TQV347" s="18"/>
      <c r="TQW347" s="18"/>
      <c r="TQX347" s="18"/>
      <c r="TQY347" s="18"/>
      <c r="TQZ347" s="18"/>
      <c r="TRA347" s="18"/>
      <c r="TRB347" s="18"/>
      <c r="TRC347" s="18"/>
      <c r="TRD347" s="18"/>
      <c r="TRE347" s="18"/>
      <c r="TRF347" s="18"/>
      <c r="TRG347" s="18"/>
      <c r="TRH347" s="18"/>
      <c r="TRI347" s="18"/>
      <c r="TRJ347" s="18"/>
      <c r="TRK347" s="18"/>
      <c r="TRL347" s="18"/>
      <c r="TRM347" s="18"/>
      <c r="TRN347" s="18"/>
      <c r="TRO347" s="18"/>
      <c r="TRP347" s="18"/>
      <c r="TRQ347" s="18"/>
      <c r="TRR347" s="18"/>
      <c r="TRS347" s="18"/>
      <c r="TRT347" s="18"/>
      <c r="TRU347" s="18"/>
      <c r="TRV347" s="18"/>
      <c r="TRW347" s="18"/>
      <c r="TRX347" s="18"/>
      <c r="TRY347" s="18"/>
      <c r="TRZ347" s="18"/>
      <c r="TSA347" s="18"/>
      <c r="TSB347" s="18"/>
      <c r="TSC347" s="18"/>
      <c r="TSD347" s="18"/>
      <c r="TSE347" s="18"/>
      <c r="TSF347" s="18"/>
      <c r="TSG347" s="18"/>
      <c r="TSH347" s="18"/>
      <c r="TSI347" s="18"/>
      <c r="TSJ347" s="18"/>
      <c r="TSK347" s="18"/>
      <c r="TSL347" s="18"/>
      <c r="TSM347" s="18"/>
      <c r="TSN347" s="18"/>
      <c r="TSO347" s="18"/>
      <c r="TSP347" s="18"/>
      <c r="TSQ347" s="18"/>
      <c r="TSR347" s="18"/>
      <c r="TSS347" s="18"/>
      <c r="TST347" s="18"/>
      <c r="TSU347" s="18"/>
      <c r="TSV347" s="18"/>
      <c r="TSW347" s="18"/>
      <c r="TSX347" s="18"/>
      <c r="TSY347" s="18"/>
      <c r="TSZ347" s="18"/>
      <c r="TTA347" s="18"/>
      <c r="TTB347" s="18"/>
      <c r="TTC347" s="18"/>
      <c r="TTD347" s="18"/>
      <c r="TTE347" s="18"/>
      <c r="TTF347" s="18"/>
      <c r="TTG347" s="18"/>
      <c r="TTH347" s="18"/>
      <c r="TTI347" s="18"/>
      <c r="TTJ347" s="18"/>
      <c r="TTK347" s="18"/>
      <c r="TTL347" s="18"/>
      <c r="TTM347" s="18"/>
      <c r="TTN347" s="18"/>
      <c r="TTO347" s="18"/>
      <c r="TTP347" s="18"/>
      <c r="TTQ347" s="18"/>
      <c r="TTR347" s="18"/>
      <c r="TTS347" s="18"/>
      <c r="TTT347" s="18"/>
      <c r="TTU347" s="18"/>
      <c r="TTV347" s="18"/>
      <c r="TTW347" s="18"/>
      <c r="TTX347" s="18"/>
      <c r="TTY347" s="18"/>
      <c r="TTZ347" s="18"/>
      <c r="TUA347" s="18"/>
      <c r="TUB347" s="18"/>
      <c r="TUC347" s="18"/>
      <c r="TUD347" s="18"/>
      <c r="TUE347" s="18"/>
      <c r="TUF347" s="18"/>
      <c r="TUG347" s="18"/>
      <c r="TUH347" s="18"/>
      <c r="TUI347" s="18"/>
      <c r="TUJ347" s="18"/>
      <c r="TUK347" s="18"/>
      <c r="TUL347" s="18"/>
      <c r="TUM347" s="18"/>
      <c r="TUN347" s="18"/>
      <c r="TUO347" s="18"/>
      <c r="TUP347" s="18"/>
      <c r="TUQ347" s="18"/>
      <c r="TUR347" s="18"/>
      <c r="TUS347" s="18"/>
      <c r="TUT347" s="18"/>
      <c r="TUU347" s="18"/>
      <c r="TUV347" s="18"/>
      <c r="TUW347" s="18"/>
      <c r="TUX347" s="18"/>
      <c r="TUY347" s="18"/>
      <c r="TUZ347" s="18"/>
      <c r="TVA347" s="18"/>
      <c r="TVB347" s="18"/>
      <c r="TVC347" s="18"/>
      <c r="TVD347" s="18"/>
      <c r="TVE347" s="18"/>
      <c r="TVF347" s="18"/>
      <c r="TVG347" s="18"/>
      <c r="TVH347" s="18"/>
      <c r="TVI347" s="18"/>
      <c r="TVJ347" s="18"/>
      <c r="TVK347" s="18"/>
      <c r="TVL347" s="18"/>
      <c r="TVM347" s="18"/>
      <c r="TVN347" s="18"/>
      <c r="TVO347" s="18"/>
      <c r="TVP347" s="18"/>
      <c r="TVQ347" s="18"/>
      <c r="TVR347" s="18"/>
      <c r="TVS347" s="18"/>
      <c r="TVT347" s="18"/>
      <c r="TVU347" s="18"/>
      <c r="TVV347" s="18"/>
      <c r="TVW347" s="18"/>
      <c r="TVX347" s="18"/>
      <c r="TVY347" s="18"/>
      <c r="TVZ347" s="18"/>
      <c r="TWA347" s="18"/>
      <c r="TWB347" s="18"/>
      <c r="TWC347" s="18"/>
      <c r="TWD347" s="18"/>
      <c r="TWE347" s="18"/>
      <c r="TWF347" s="18"/>
      <c r="TWG347" s="18"/>
      <c r="TWH347" s="18"/>
      <c r="TWI347" s="18"/>
      <c r="TWJ347" s="18"/>
      <c r="TWK347" s="18"/>
      <c r="TWL347" s="18"/>
      <c r="TWM347" s="18"/>
      <c r="TWN347" s="18"/>
      <c r="TWO347" s="18"/>
      <c r="TWP347" s="18"/>
      <c r="TWQ347" s="18"/>
      <c r="TWR347" s="18"/>
      <c r="TWS347" s="18"/>
      <c r="TWT347" s="18"/>
      <c r="TWU347" s="18"/>
      <c r="TWV347" s="18"/>
      <c r="TWW347" s="18"/>
      <c r="TWX347" s="18"/>
      <c r="TWY347" s="18"/>
      <c r="TWZ347" s="18"/>
      <c r="TXA347" s="18"/>
      <c r="TXB347" s="18"/>
      <c r="TXC347" s="18"/>
      <c r="TXD347" s="18"/>
      <c r="TXE347" s="18"/>
      <c r="TXF347" s="18"/>
      <c r="TXG347" s="18"/>
      <c r="TXH347" s="18"/>
      <c r="TXI347" s="18"/>
      <c r="TXJ347" s="18"/>
      <c r="TXK347" s="18"/>
      <c r="TXL347" s="18"/>
      <c r="TXM347" s="18"/>
      <c r="TXN347" s="18"/>
      <c r="TXO347" s="18"/>
      <c r="TXP347" s="18"/>
      <c r="TXQ347" s="18"/>
      <c r="TXR347" s="18"/>
      <c r="TXS347" s="18"/>
      <c r="TXT347" s="18"/>
      <c r="TXU347" s="18"/>
      <c r="TXV347" s="18"/>
      <c r="TXW347" s="18"/>
      <c r="TXX347" s="18"/>
      <c r="TXY347" s="18"/>
      <c r="TXZ347" s="18"/>
      <c r="TYA347" s="18"/>
      <c r="TYB347" s="18"/>
      <c r="TYC347" s="18"/>
      <c r="TYD347" s="18"/>
      <c r="TYE347" s="18"/>
      <c r="TYF347" s="18"/>
      <c r="TYG347" s="18"/>
      <c r="TYH347" s="18"/>
      <c r="TYI347" s="18"/>
      <c r="TYJ347" s="18"/>
      <c r="TYK347" s="18"/>
      <c r="TYL347" s="18"/>
      <c r="TYM347" s="18"/>
      <c r="TYN347" s="18"/>
      <c r="TYO347" s="18"/>
      <c r="TYP347" s="18"/>
      <c r="TYQ347" s="18"/>
      <c r="TYR347" s="18"/>
      <c r="TYS347" s="18"/>
      <c r="TYT347" s="18"/>
      <c r="TYU347" s="18"/>
      <c r="TYV347" s="18"/>
      <c r="TYW347" s="18"/>
      <c r="TYX347" s="18"/>
      <c r="TYY347" s="18"/>
      <c r="TYZ347" s="18"/>
      <c r="TZA347" s="18"/>
      <c r="TZB347" s="18"/>
      <c r="TZC347" s="18"/>
      <c r="TZD347" s="18"/>
      <c r="TZE347" s="18"/>
      <c r="TZF347" s="18"/>
      <c r="TZG347" s="18"/>
      <c r="TZH347" s="18"/>
      <c r="TZI347" s="18"/>
      <c r="TZJ347" s="18"/>
      <c r="TZK347" s="18"/>
      <c r="TZL347" s="18"/>
      <c r="TZM347" s="18"/>
      <c r="TZN347" s="18"/>
      <c r="TZO347" s="18"/>
      <c r="TZP347" s="18"/>
      <c r="TZQ347" s="18"/>
      <c r="TZR347" s="18"/>
      <c r="TZS347" s="18"/>
      <c r="TZT347" s="18"/>
      <c r="TZU347" s="18"/>
      <c r="TZV347" s="18"/>
      <c r="TZW347" s="18"/>
      <c r="TZX347" s="18"/>
      <c r="TZY347" s="18"/>
      <c r="TZZ347" s="18"/>
      <c r="UAA347" s="18"/>
      <c r="UAB347" s="18"/>
      <c r="UAC347" s="18"/>
      <c r="UAD347" s="18"/>
      <c r="UAE347" s="18"/>
      <c r="UAF347" s="18"/>
      <c r="UAG347" s="18"/>
      <c r="UAH347" s="18"/>
      <c r="UAI347" s="18"/>
      <c r="UAJ347" s="18"/>
      <c r="UAK347" s="18"/>
      <c r="UAL347" s="18"/>
      <c r="UAM347" s="18"/>
      <c r="UAN347" s="18"/>
      <c r="UAO347" s="18"/>
      <c r="UAP347" s="18"/>
      <c r="UAQ347" s="18"/>
      <c r="UAR347" s="18"/>
      <c r="UAS347" s="18"/>
      <c r="UAT347" s="18"/>
      <c r="UAU347" s="18"/>
      <c r="UAV347" s="18"/>
      <c r="UAW347" s="18"/>
      <c r="UAX347" s="18"/>
      <c r="UAY347" s="18"/>
      <c r="UAZ347" s="18"/>
      <c r="UBA347" s="18"/>
      <c r="UBB347" s="18"/>
      <c r="UBC347" s="18"/>
      <c r="UBD347" s="18"/>
      <c r="UBE347" s="18"/>
      <c r="UBF347" s="18"/>
      <c r="UBG347" s="18"/>
      <c r="UBH347" s="18"/>
      <c r="UBI347" s="18"/>
      <c r="UBJ347" s="18"/>
      <c r="UBK347" s="18"/>
      <c r="UBL347" s="18"/>
      <c r="UBM347" s="18"/>
      <c r="UBN347" s="18"/>
      <c r="UBO347" s="18"/>
      <c r="UBP347" s="18"/>
      <c r="UBQ347" s="18"/>
      <c r="UBR347" s="18"/>
      <c r="UBS347" s="18"/>
      <c r="UBT347" s="18"/>
      <c r="UBU347" s="18"/>
      <c r="UBV347" s="18"/>
      <c r="UBW347" s="18"/>
      <c r="UBX347" s="18"/>
      <c r="UBY347" s="18"/>
      <c r="UBZ347" s="18"/>
      <c r="UCA347" s="18"/>
      <c r="UCB347" s="18"/>
      <c r="UCC347" s="18"/>
      <c r="UCD347" s="18"/>
      <c r="UCE347" s="18"/>
      <c r="UCF347" s="18"/>
      <c r="UCG347" s="18"/>
      <c r="UCH347" s="18"/>
      <c r="UCI347" s="18"/>
      <c r="UCJ347" s="18"/>
      <c r="UCK347" s="18"/>
      <c r="UCL347" s="18"/>
      <c r="UCM347" s="18"/>
      <c r="UCN347" s="18"/>
      <c r="UCO347" s="18"/>
      <c r="UCP347" s="18"/>
      <c r="UCQ347" s="18"/>
      <c r="UCR347" s="18"/>
      <c r="UCS347" s="18"/>
      <c r="UCT347" s="18"/>
      <c r="UCU347" s="18"/>
      <c r="UCV347" s="18"/>
      <c r="UCW347" s="18"/>
      <c r="UCX347" s="18"/>
      <c r="UCY347" s="18"/>
      <c r="UCZ347" s="18"/>
      <c r="UDA347" s="18"/>
      <c r="UDB347" s="18"/>
      <c r="UDC347" s="18"/>
      <c r="UDD347" s="18"/>
      <c r="UDE347" s="18"/>
      <c r="UDF347" s="18"/>
      <c r="UDG347" s="18"/>
      <c r="UDH347" s="18"/>
      <c r="UDI347" s="18"/>
      <c r="UDJ347" s="18"/>
      <c r="UDK347" s="18"/>
      <c r="UDL347" s="18"/>
      <c r="UDM347" s="18"/>
      <c r="UDN347" s="18"/>
      <c r="UDO347" s="18"/>
      <c r="UDP347" s="18"/>
      <c r="UDQ347" s="18"/>
      <c r="UDR347" s="18"/>
      <c r="UDS347" s="18"/>
      <c r="UDT347" s="18"/>
      <c r="UDU347" s="18"/>
      <c r="UDV347" s="18"/>
      <c r="UDW347" s="18"/>
      <c r="UDX347" s="18"/>
      <c r="UDY347" s="18"/>
      <c r="UDZ347" s="18"/>
      <c r="UEA347" s="18"/>
      <c r="UEB347" s="18"/>
      <c r="UEC347" s="18"/>
      <c r="UED347" s="18"/>
      <c r="UEE347" s="18"/>
      <c r="UEF347" s="18"/>
      <c r="UEG347" s="18"/>
      <c r="UEH347" s="18"/>
      <c r="UEI347" s="18"/>
      <c r="UEJ347" s="18"/>
      <c r="UEK347" s="18"/>
      <c r="UEL347" s="18"/>
      <c r="UEM347" s="18"/>
      <c r="UEN347" s="18"/>
      <c r="UEO347" s="18"/>
      <c r="UEP347" s="18"/>
      <c r="UEQ347" s="18"/>
      <c r="UER347" s="18"/>
      <c r="UES347" s="18"/>
      <c r="UET347" s="18"/>
      <c r="UEU347" s="18"/>
      <c r="UEV347" s="18"/>
      <c r="UEW347" s="18"/>
      <c r="UEX347" s="18"/>
      <c r="UEY347" s="18"/>
      <c r="UEZ347" s="18"/>
      <c r="UFA347" s="18"/>
      <c r="UFB347" s="18"/>
      <c r="UFC347" s="18"/>
      <c r="UFD347" s="18"/>
      <c r="UFE347" s="18"/>
      <c r="UFF347" s="18"/>
      <c r="UFG347" s="18"/>
      <c r="UFH347" s="18"/>
      <c r="UFI347" s="18"/>
      <c r="UFJ347" s="18"/>
      <c r="UFK347" s="18"/>
      <c r="UFL347" s="18"/>
      <c r="UFM347" s="18"/>
      <c r="UFN347" s="18"/>
      <c r="UFO347" s="18"/>
      <c r="UFP347" s="18"/>
      <c r="UFQ347" s="18"/>
      <c r="UFR347" s="18"/>
      <c r="UFS347" s="18"/>
      <c r="UFT347" s="18"/>
      <c r="UFU347" s="18"/>
      <c r="UFV347" s="18"/>
      <c r="UFW347" s="18"/>
      <c r="UFX347" s="18"/>
      <c r="UFY347" s="18"/>
      <c r="UFZ347" s="18"/>
      <c r="UGA347" s="18"/>
      <c r="UGB347" s="18"/>
      <c r="UGC347" s="18"/>
      <c r="UGD347" s="18"/>
      <c r="UGE347" s="18"/>
      <c r="UGF347" s="18"/>
      <c r="UGG347" s="18"/>
      <c r="UGH347" s="18"/>
      <c r="UGI347" s="18"/>
      <c r="UGJ347" s="18"/>
      <c r="UGK347" s="18"/>
      <c r="UGL347" s="18"/>
      <c r="UGM347" s="18"/>
      <c r="UGN347" s="18"/>
      <c r="UGO347" s="18"/>
      <c r="UGP347" s="18"/>
      <c r="UGQ347" s="18"/>
      <c r="UGR347" s="18"/>
      <c r="UGS347" s="18"/>
      <c r="UGT347" s="18"/>
      <c r="UGU347" s="18"/>
      <c r="UGV347" s="18"/>
      <c r="UGW347" s="18"/>
      <c r="UGX347" s="18"/>
      <c r="UGY347" s="18"/>
      <c r="UGZ347" s="18"/>
      <c r="UHA347" s="18"/>
      <c r="UHB347" s="18"/>
      <c r="UHC347" s="18"/>
      <c r="UHD347" s="18"/>
      <c r="UHE347" s="18"/>
      <c r="UHF347" s="18"/>
      <c r="UHG347" s="18"/>
      <c r="UHH347" s="18"/>
      <c r="UHI347" s="18"/>
      <c r="UHJ347" s="18"/>
      <c r="UHK347" s="18"/>
      <c r="UHL347" s="18"/>
      <c r="UHM347" s="18"/>
      <c r="UHN347" s="18"/>
      <c r="UHO347" s="18"/>
      <c r="UHP347" s="18"/>
      <c r="UHQ347" s="18"/>
      <c r="UHR347" s="18"/>
      <c r="UHS347" s="18"/>
      <c r="UHT347" s="18"/>
      <c r="UHU347" s="18"/>
      <c r="UHV347" s="18"/>
      <c r="UHW347" s="18"/>
      <c r="UHX347" s="18"/>
      <c r="UHY347" s="18"/>
      <c r="UHZ347" s="18"/>
      <c r="UIA347" s="18"/>
      <c r="UIB347" s="18"/>
      <c r="UIC347" s="18"/>
      <c r="UID347" s="18"/>
      <c r="UIE347" s="18"/>
      <c r="UIF347" s="18"/>
      <c r="UIG347" s="18"/>
      <c r="UIH347" s="18"/>
      <c r="UII347" s="18"/>
      <c r="UIJ347" s="18"/>
      <c r="UIK347" s="18"/>
      <c r="UIL347" s="18"/>
      <c r="UIM347" s="18"/>
      <c r="UIN347" s="18"/>
      <c r="UIO347" s="18"/>
      <c r="UIP347" s="18"/>
      <c r="UIQ347" s="18"/>
      <c r="UIR347" s="18"/>
      <c r="UIS347" s="18"/>
      <c r="UIT347" s="18"/>
      <c r="UIU347" s="18"/>
      <c r="UIV347" s="18"/>
      <c r="UIW347" s="18"/>
      <c r="UIX347" s="18"/>
      <c r="UIY347" s="18"/>
      <c r="UIZ347" s="18"/>
      <c r="UJA347" s="18"/>
      <c r="UJB347" s="18"/>
      <c r="UJC347" s="18"/>
      <c r="UJD347" s="18"/>
      <c r="UJE347" s="18"/>
      <c r="UJF347" s="18"/>
      <c r="UJG347" s="18"/>
      <c r="UJH347" s="18"/>
      <c r="UJI347" s="18"/>
      <c r="UJJ347" s="18"/>
      <c r="UJK347" s="18"/>
      <c r="UJL347" s="18"/>
      <c r="UJM347" s="18"/>
      <c r="UJN347" s="18"/>
      <c r="UJO347" s="18"/>
      <c r="UJP347" s="18"/>
      <c r="UJQ347" s="18"/>
      <c r="UJR347" s="18"/>
      <c r="UJS347" s="18"/>
      <c r="UJT347" s="18"/>
      <c r="UJU347" s="18"/>
      <c r="UJV347" s="18"/>
      <c r="UJW347" s="18"/>
      <c r="UJX347" s="18"/>
      <c r="UJY347" s="18"/>
      <c r="UJZ347" s="18"/>
      <c r="UKA347" s="18"/>
      <c r="UKB347" s="18"/>
      <c r="UKC347" s="18"/>
      <c r="UKD347" s="18"/>
      <c r="UKE347" s="18"/>
      <c r="UKF347" s="18"/>
      <c r="UKG347" s="18"/>
      <c r="UKH347" s="18"/>
      <c r="UKI347" s="18"/>
      <c r="UKJ347" s="18"/>
      <c r="UKK347" s="18"/>
      <c r="UKL347" s="18"/>
      <c r="UKM347" s="18"/>
      <c r="UKN347" s="18"/>
      <c r="UKO347" s="18"/>
      <c r="UKP347" s="18"/>
      <c r="UKQ347" s="18"/>
      <c r="UKR347" s="18"/>
      <c r="UKS347" s="18"/>
      <c r="UKT347" s="18"/>
      <c r="UKU347" s="18"/>
      <c r="UKV347" s="18"/>
      <c r="UKW347" s="18"/>
      <c r="UKX347" s="18"/>
      <c r="UKY347" s="18"/>
      <c r="UKZ347" s="18"/>
      <c r="ULA347" s="18"/>
      <c r="ULB347" s="18"/>
      <c r="ULC347" s="18"/>
      <c r="ULD347" s="18"/>
      <c r="ULE347" s="18"/>
      <c r="ULF347" s="18"/>
      <c r="ULG347" s="18"/>
      <c r="ULH347" s="18"/>
      <c r="ULI347" s="18"/>
      <c r="ULJ347" s="18"/>
      <c r="ULK347" s="18"/>
      <c r="ULL347" s="18"/>
      <c r="ULM347" s="18"/>
      <c r="ULN347" s="18"/>
      <c r="ULO347" s="18"/>
      <c r="ULP347" s="18"/>
      <c r="ULQ347" s="18"/>
      <c r="ULR347" s="18"/>
      <c r="ULS347" s="18"/>
      <c r="ULT347" s="18"/>
      <c r="ULU347" s="18"/>
      <c r="ULV347" s="18"/>
      <c r="ULW347" s="18"/>
      <c r="ULX347" s="18"/>
      <c r="ULY347" s="18"/>
      <c r="ULZ347" s="18"/>
      <c r="UMA347" s="18"/>
      <c r="UMB347" s="18"/>
      <c r="UMC347" s="18"/>
      <c r="UMD347" s="18"/>
      <c r="UME347" s="18"/>
      <c r="UMF347" s="18"/>
      <c r="UMG347" s="18"/>
      <c r="UMH347" s="18"/>
      <c r="UMI347" s="18"/>
      <c r="UMJ347" s="18"/>
      <c r="UMK347" s="18"/>
      <c r="UML347" s="18"/>
      <c r="UMM347" s="18"/>
      <c r="UMN347" s="18"/>
      <c r="UMO347" s="18"/>
      <c r="UMP347" s="18"/>
      <c r="UMQ347" s="18"/>
      <c r="UMR347" s="18"/>
      <c r="UMS347" s="18"/>
      <c r="UMT347" s="18"/>
      <c r="UMU347" s="18"/>
      <c r="UMV347" s="18"/>
      <c r="UMW347" s="18"/>
      <c r="UMX347" s="18"/>
      <c r="UMY347" s="18"/>
      <c r="UMZ347" s="18"/>
      <c r="UNA347" s="18"/>
      <c r="UNB347" s="18"/>
      <c r="UNC347" s="18"/>
      <c r="UND347" s="18"/>
      <c r="UNE347" s="18"/>
      <c r="UNF347" s="18"/>
      <c r="UNG347" s="18"/>
      <c r="UNH347" s="18"/>
      <c r="UNI347" s="18"/>
      <c r="UNJ347" s="18"/>
      <c r="UNK347" s="18"/>
      <c r="UNL347" s="18"/>
      <c r="UNM347" s="18"/>
      <c r="UNN347" s="18"/>
      <c r="UNO347" s="18"/>
      <c r="UNP347" s="18"/>
      <c r="UNQ347" s="18"/>
      <c r="UNR347" s="18"/>
      <c r="UNS347" s="18"/>
      <c r="UNT347" s="18"/>
      <c r="UNU347" s="18"/>
      <c r="UNV347" s="18"/>
      <c r="UNW347" s="18"/>
      <c r="UNX347" s="18"/>
      <c r="UNY347" s="18"/>
      <c r="UNZ347" s="18"/>
      <c r="UOA347" s="18"/>
      <c r="UOB347" s="18"/>
      <c r="UOC347" s="18"/>
      <c r="UOD347" s="18"/>
      <c r="UOE347" s="18"/>
      <c r="UOF347" s="18"/>
      <c r="UOG347" s="18"/>
      <c r="UOH347" s="18"/>
      <c r="UOI347" s="18"/>
      <c r="UOJ347" s="18"/>
      <c r="UOK347" s="18"/>
      <c r="UOL347" s="18"/>
      <c r="UOM347" s="18"/>
      <c r="UON347" s="18"/>
      <c r="UOO347" s="18"/>
      <c r="UOP347" s="18"/>
      <c r="UOQ347" s="18"/>
      <c r="UOR347" s="18"/>
      <c r="UOS347" s="18"/>
      <c r="UOT347" s="18"/>
      <c r="UOU347" s="18"/>
      <c r="UOV347" s="18"/>
      <c r="UOW347" s="18"/>
      <c r="UOX347" s="18"/>
      <c r="UOY347" s="18"/>
      <c r="UOZ347" s="18"/>
      <c r="UPA347" s="18"/>
      <c r="UPB347" s="18"/>
      <c r="UPC347" s="18"/>
      <c r="UPD347" s="18"/>
      <c r="UPE347" s="18"/>
      <c r="UPF347" s="18"/>
      <c r="UPG347" s="18"/>
      <c r="UPH347" s="18"/>
      <c r="UPI347" s="18"/>
      <c r="UPJ347" s="18"/>
      <c r="UPK347" s="18"/>
      <c r="UPL347" s="18"/>
      <c r="UPM347" s="18"/>
      <c r="UPN347" s="18"/>
      <c r="UPO347" s="18"/>
      <c r="UPP347" s="18"/>
      <c r="UPQ347" s="18"/>
      <c r="UPR347" s="18"/>
      <c r="UPS347" s="18"/>
      <c r="UPT347" s="18"/>
      <c r="UPU347" s="18"/>
      <c r="UPV347" s="18"/>
      <c r="UPW347" s="18"/>
      <c r="UPX347" s="18"/>
      <c r="UPY347" s="18"/>
      <c r="UPZ347" s="18"/>
      <c r="UQA347" s="18"/>
      <c r="UQB347" s="18"/>
      <c r="UQC347" s="18"/>
      <c r="UQD347" s="18"/>
      <c r="UQE347" s="18"/>
      <c r="UQF347" s="18"/>
      <c r="UQG347" s="18"/>
      <c r="UQH347" s="18"/>
      <c r="UQI347" s="18"/>
      <c r="UQJ347" s="18"/>
      <c r="UQK347" s="18"/>
      <c r="UQL347" s="18"/>
      <c r="UQM347" s="18"/>
      <c r="UQN347" s="18"/>
      <c r="UQO347" s="18"/>
      <c r="UQP347" s="18"/>
      <c r="UQQ347" s="18"/>
      <c r="UQR347" s="18"/>
      <c r="UQS347" s="18"/>
      <c r="UQT347" s="18"/>
      <c r="UQU347" s="18"/>
      <c r="UQV347" s="18"/>
      <c r="UQW347" s="18"/>
      <c r="UQX347" s="18"/>
      <c r="UQY347" s="18"/>
      <c r="UQZ347" s="18"/>
      <c r="URA347" s="18"/>
      <c r="URB347" s="18"/>
      <c r="URC347" s="18"/>
      <c r="URD347" s="18"/>
      <c r="URE347" s="18"/>
      <c r="URF347" s="18"/>
      <c r="URG347" s="18"/>
      <c r="URH347" s="18"/>
      <c r="URI347" s="18"/>
      <c r="URJ347" s="18"/>
      <c r="URK347" s="18"/>
      <c r="URL347" s="18"/>
      <c r="URM347" s="18"/>
      <c r="URN347" s="18"/>
      <c r="URO347" s="18"/>
      <c r="URP347" s="18"/>
      <c r="URQ347" s="18"/>
      <c r="URR347" s="18"/>
      <c r="URS347" s="18"/>
      <c r="URT347" s="18"/>
      <c r="URU347" s="18"/>
      <c r="URV347" s="18"/>
      <c r="URW347" s="18"/>
      <c r="URX347" s="18"/>
      <c r="URY347" s="18"/>
      <c r="URZ347" s="18"/>
      <c r="USA347" s="18"/>
      <c r="USB347" s="18"/>
      <c r="USC347" s="18"/>
      <c r="USD347" s="18"/>
      <c r="USE347" s="18"/>
      <c r="USF347" s="18"/>
      <c r="USG347" s="18"/>
      <c r="USH347" s="18"/>
      <c r="USI347" s="18"/>
      <c r="USJ347" s="18"/>
      <c r="USK347" s="18"/>
      <c r="USL347" s="18"/>
      <c r="USM347" s="18"/>
      <c r="USN347" s="18"/>
      <c r="USO347" s="18"/>
      <c r="USP347" s="18"/>
      <c r="USQ347" s="18"/>
      <c r="USR347" s="18"/>
      <c r="USS347" s="18"/>
      <c r="UST347" s="18"/>
      <c r="USU347" s="18"/>
      <c r="USV347" s="18"/>
      <c r="USW347" s="18"/>
      <c r="USX347" s="18"/>
      <c r="USY347" s="18"/>
      <c r="USZ347" s="18"/>
      <c r="UTA347" s="18"/>
      <c r="UTB347" s="18"/>
      <c r="UTC347" s="18"/>
      <c r="UTD347" s="18"/>
      <c r="UTE347" s="18"/>
      <c r="UTF347" s="18"/>
      <c r="UTG347" s="18"/>
      <c r="UTH347" s="18"/>
      <c r="UTI347" s="18"/>
      <c r="UTJ347" s="18"/>
      <c r="UTK347" s="18"/>
      <c r="UTL347" s="18"/>
      <c r="UTM347" s="18"/>
      <c r="UTN347" s="18"/>
      <c r="UTO347" s="18"/>
      <c r="UTP347" s="18"/>
      <c r="UTQ347" s="18"/>
      <c r="UTR347" s="18"/>
      <c r="UTS347" s="18"/>
      <c r="UTT347" s="18"/>
      <c r="UTU347" s="18"/>
      <c r="UTV347" s="18"/>
      <c r="UTW347" s="18"/>
      <c r="UTX347" s="18"/>
      <c r="UTY347" s="18"/>
      <c r="UTZ347" s="18"/>
      <c r="UUA347" s="18"/>
      <c r="UUB347" s="18"/>
      <c r="UUC347" s="18"/>
      <c r="UUD347" s="18"/>
      <c r="UUE347" s="18"/>
      <c r="UUF347" s="18"/>
      <c r="UUG347" s="18"/>
      <c r="UUH347" s="18"/>
      <c r="UUI347" s="18"/>
      <c r="UUJ347" s="18"/>
      <c r="UUK347" s="18"/>
      <c r="UUL347" s="18"/>
      <c r="UUM347" s="18"/>
      <c r="UUN347" s="18"/>
      <c r="UUO347" s="18"/>
      <c r="UUP347" s="18"/>
      <c r="UUQ347" s="18"/>
      <c r="UUR347" s="18"/>
      <c r="UUS347" s="18"/>
      <c r="UUT347" s="18"/>
      <c r="UUU347" s="18"/>
      <c r="UUV347" s="18"/>
      <c r="UUW347" s="18"/>
      <c r="UUX347" s="18"/>
      <c r="UUY347" s="18"/>
      <c r="UUZ347" s="18"/>
      <c r="UVA347" s="18"/>
      <c r="UVB347" s="18"/>
      <c r="UVC347" s="18"/>
      <c r="UVD347" s="18"/>
      <c r="UVE347" s="18"/>
      <c r="UVF347" s="18"/>
      <c r="UVG347" s="18"/>
      <c r="UVH347" s="18"/>
      <c r="UVI347" s="18"/>
      <c r="UVJ347" s="18"/>
      <c r="UVK347" s="18"/>
      <c r="UVL347" s="18"/>
      <c r="UVM347" s="18"/>
      <c r="UVN347" s="18"/>
      <c r="UVO347" s="18"/>
      <c r="UVP347" s="18"/>
      <c r="UVQ347" s="18"/>
      <c r="UVR347" s="18"/>
      <c r="UVS347" s="18"/>
      <c r="UVT347" s="18"/>
      <c r="UVU347" s="18"/>
      <c r="UVV347" s="18"/>
      <c r="UVW347" s="18"/>
      <c r="UVX347" s="18"/>
      <c r="UVY347" s="18"/>
      <c r="UVZ347" s="18"/>
      <c r="UWA347" s="18"/>
      <c r="UWB347" s="18"/>
      <c r="UWC347" s="18"/>
      <c r="UWD347" s="18"/>
      <c r="UWE347" s="18"/>
      <c r="UWF347" s="18"/>
      <c r="UWG347" s="18"/>
      <c r="UWH347" s="18"/>
      <c r="UWI347" s="18"/>
      <c r="UWJ347" s="18"/>
      <c r="UWK347" s="18"/>
      <c r="UWL347" s="18"/>
      <c r="UWM347" s="18"/>
      <c r="UWN347" s="18"/>
      <c r="UWO347" s="18"/>
      <c r="UWP347" s="18"/>
      <c r="UWQ347" s="18"/>
      <c r="UWR347" s="18"/>
      <c r="UWS347" s="18"/>
      <c r="UWT347" s="18"/>
      <c r="UWU347" s="18"/>
      <c r="UWV347" s="18"/>
      <c r="UWW347" s="18"/>
      <c r="UWX347" s="18"/>
      <c r="UWY347" s="18"/>
      <c r="UWZ347" s="18"/>
      <c r="UXA347" s="18"/>
      <c r="UXB347" s="18"/>
      <c r="UXC347" s="18"/>
      <c r="UXD347" s="18"/>
      <c r="UXE347" s="18"/>
      <c r="UXF347" s="18"/>
      <c r="UXG347" s="18"/>
      <c r="UXH347" s="18"/>
      <c r="UXI347" s="18"/>
      <c r="UXJ347" s="18"/>
      <c r="UXK347" s="18"/>
      <c r="UXL347" s="18"/>
      <c r="UXM347" s="18"/>
      <c r="UXN347" s="18"/>
      <c r="UXO347" s="18"/>
      <c r="UXP347" s="18"/>
      <c r="UXQ347" s="18"/>
      <c r="UXR347" s="18"/>
      <c r="UXS347" s="18"/>
      <c r="UXT347" s="18"/>
      <c r="UXU347" s="18"/>
      <c r="UXV347" s="18"/>
      <c r="UXW347" s="18"/>
      <c r="UXX347" s="18"/>
      <c r="UXY347" s="18"/>
      <c r="UXZ347" s="18"/>
      <c r="UYA347" s="18"/>
      <c r="UYB347" s="18"/>
      <c r="UYC347" s="18"/>
      <c r="UYD347" s="18"/>
      <c r="UYE347" s="18"/>
      <c r="UYF347" s="18"/>
      <c r="UYG347" s="18"/>
      <c r="UYH347" s="18"/>
      <c r="UYI347" s="18"/>
      <c r="UYJ347" s="18"/>
      <c r="UYK347" s="18"/>
      <c r="UYL347" s="18"/>
      <c r="UYM347" s="18"/>
      <c r="UYN347" s="18"/>
      <c r="UYO347" s="18"/>
      <c r="UYP347" s="18"/>
      <c r="UYQ347" s="18"/>
      <c r="UYR347" s="18"/>
      <c r="UYS347" s="18"/>
      <c r="UYT347" s="18"/>
      <c r="UYU347" s="18"/>
      <c r="UYV347" s="18"/>
      <c r="UYW347" s="18"/>
      <c r="UYX347" s="18"/>
      <c r="UYY347" s="18"/>
      <c r="UYZ347" s="18"/>
      <c r="UZA347" s="18"/>
      <c r="UZB347" s="18"/>
      <c r="UZC347" s="18"/>
      <c r="UZD347" s="18"/>
      <c r="UZE347" s="18"/>
      <c r="UZF347" s="18"/>
      <c r="UZG347" s="18"/>
      <c r="UZH347" s="18"/>
      <c r="UZI347" s="18"/>
      <c r="UZJ347" s="18"/>
      <c r="UZK347" s="18"/>
      <c r="UZL347" s="18"/>
      <c r="UZM347" s="18"/>
      <c r="UZN347" s="18"/>
      <c r="UZO347" s="18"/>
      <c r="UZP347" s="18"/>
      <c r="UZQ347" s="18"/>
      <c r="UZR347" s="18"/>
      <c r="UZS347" s="18"/>
      <c r="UZT347" s="18"/>
      <c r="UZU347" s="18"/>
      <c r="UZV347" s="18"/>
      <c r="UZW347" s="18"/>
      <c r="UZX347" s="18"/>
      <c r="UZY347" s="18"/>
      <c r="UZZ347" s="18"/>
      <c r="VAA347" s="18"/>
      <c r="VAB347" s="18"/>
      <c r="VAC347" s="18"/>
      <c r="VAD347" s="18"/>
      <c r="VAE347" s="18"/>
      <c r="VAF347" s="18"/>
      <c r="VAG347" s="18"/>
      <c r="VAH347" s="18"/>
      <c r="VAI347" s="18"/>
      <c r="VAJ347" s="18"/>
      <c r="VAK347" s="18"/>
      <c r="VAL347" s="18"/>
      <c r="VAM347" s="18"/>
      <c r="VAN347" s="18"/>
      <c r="VAO347" s="18"/>
      <c r="VAP347" s="18"/>
      <c r="VAQ347" s="18"/>
      <c r="VAR347" s="18"/>
      <c r="VAS347" s="18"/>
      <c r="VAT347" s="18"/>
      <c r="VAU347" s="18"/>
      <c r="VAV347" s="18"/>
      <c r="VAW347" s="18"/>
      <c r="VAX347" s="18"/>
      <c r="VAY347" s="18"/>
      <c r="VAZ347" s="18"/>
      <c r="VBA347" s="18"/>
      <c r="VBB347" s="18"/>
      <c r="VBC347" s="18"/>
      <c r="VBD347" s="18"/>
      <c r="VBE347" s="18"/>
      <c r="VBF347" s="18"/>
      <c r="VBG347" s="18"/>
      <c r="VBH347" s="18"/>
      <c r="VBI347" s="18"/>
      <c r="VBJ347" s="18"/>
      <c r="VBK347" s="18"/>
      <c r="VBL347" s="18"/>
      <c r="VBM347" s="18"/>
      <c r="VBN347" s="18"/>
      <c r="VBO347" s="18"/>
      <c r="VBP347" s="18"/>
      <c r="VBQ347" s="18"/>
      <c r="VBR347" s="18"/>
      <c r="VBS347" s="18"/>
      <c r="VBT347" s="18"/>
      <c r="VBU347" s="18"/>
      <c r="VBV347" s="18"/>
      <c r="VBW347" s="18"/>
      <c r="VBX347" s="18"/>
      <c r="VBY347" s="18"/>
      <c r="VBZ347" s="18"/>
      <c r="VCA347" s="18"/>
      <c r="VCB347" s="18"/>
      <c r="VCC347" s="18"/>
      <c r="VCD347" s="18"/>
      <c r="VCE347" s="18"/>
      <c r="VCF347" s="18"/>
      <c r="VCG347" s="18"/>
      <c r="VCH347" s="18"/>
      <c r="VCI347" s="18"/>
      <c r="VCJ347" s="18"/>
      <c r="VCK347" s="18"/>
      <c r="VCL347" s="18"/>
      <c r="VCM347" s="18"/>
      <c r="VCN347" s="18"/>
      <c r="VCO347" s="18"/>
      <c r="VCP347" s="18"/>
      <c r="VCQ347" s="18"/>
      <c r="VCR347" s="18"/>
      <c r="VCS347" s="18"/>
      <c r="VCT347" s="18"/>
      <c r="VCU347" s="18"/>
      <c r="VCV347" s="18"/>
      <c r="VCW347" s="18"/>
      <c r="VCX347" s="18"/>
      <c r="VCY347" s="18"/>
      <c r="VCZ347" s="18"/>
      <c r="VDA347" s="18"/>
      <c r="VDB347" s="18"/>
      <c r="VDC347" s="18"/>
      <c r="VDD347" s="18"/>
      <c r="VDE347" s="18"/>
      <c r="VDF347" s="18"/>
      <c r="VDG347" s="18"/>
      <c r="VDH347" s="18"/>
      <c r="VDI347" s="18"/>
      <c r="VDJ347" s="18"/>
      <c r="VDK347" s="18"/>
      <c r="VDL347" s="18"/>
      <c r="VDM347" s="18"/>
      <c r="VDN347" s="18"/>
      <c r="VDO347" s="18"/>
      <c r="VDP347" s="18"/>
      <c r="VDQ347" s="18"/>
      <c r="VDR347" s="18"/>
      <c r="VDS347" s="18"/>
      <c r="VDT347" s="18"/>
      <c r="VDU347" s="18"/>
      <c r="VDV347" s="18"/>
      <c r="VDW347" s="18"/>
      <c r="VDX347" s="18"/>
      <c r="VDY347" s="18"/>
      <c r="VDZ347" s="18"/>
      <c r="VEA347" s="18"/>
      <c r="VEB347" s="18"/>
      <c r="VEC347" s="18"/>
      <c r="VED347" s="18"/>
      <c r="VEE347" s="18"/>
      <c r="VEF347" s="18"/>
      <c r="VEG347" s="18"/>
      <c r="VEH347" s="18"/>
      <c r="VEI347" s="18"/>
      <c r="VEJ347" s="18"/>
      <c r="VEK347" s="18"/>
      <c r="VEL347" s="18"/>
      <c r="VEM347" s="18"/>
      <c r="VEN347" s="18"/>
      <c r="VEO347" s="18"/>
      <c r="VEP347" s="18"/>
      <c r="VEQ347" s="18"/>
      <c r="VER347" s="18"/>
      <c r="VES347" s="18"/>
      <c r="VET347" s="18"/>
      <c r="VEU347" s="18"/>
      <c r="VEV347" s="18"/>
      <c r="VEW347" s="18"/>
      <c r="VEX347" s="18"/>
      <c r="VEY347" s="18"/>
      <c r="VEZ347" s="18"/>
      <c r="VFA347" s="18"/>
      <c r="VFB347" s="18"/>
      <c r="VFC347" s="18"/>
      <c r="VFD347" s="18"/>
      <c r="VFE347" s="18"/>
      <c r="VFF347" s="18"/>
      <c r="VFG347" s="18"/>
      <c r="VFH347" s="18"/>
      <c r="VFI347" s="18"/>
      <c r="VFJ347" s="18"/>
      <c r="VFK347" s="18"/>
      <c r="VFL347" s="18"/>
      <c r="VFM347" s="18"/>
      <c r="VFN347" s="18"/>
      <c r="VFO347" s="18"/>
      <c r="VFP347" s="18"/>
      <c r="VFQ347" s="18"/>
      <c r="VFR347" s="18"/>
      <c r="VFS347" s="18"/>
      <c r="VFT347" s="18"/>
      <c r="VFU347" s="18"/>
      <c r="VFV347" s="18"/>
      <c r="VFW347" s="18"/>
      <c r="VFX347" s="18"/>
      <c r="VFY347" s="18"/>
      <c r="VFZ347" s="18"/>
      <c r="VGA347" s="18"/>
      <c r="VGB347" s="18"/>
      <c r="VGC347" s="18"/>
      <c r="VGD347" s="18"/>
      <c r="VGE347" s="18"/>
      <c r="VGF347" s="18"/>
      <c r="VGG347" s="18"/>
      <c r="VGH347" s="18"/>
      <c r="VGI347" s="18"/>
      <c r="VGJ347" s="18"/>
      <c r="VGK347" s="18"/>
      <c r="VGL347" s="18"/>
      <c r="VGM347" s="18"/>
      <c r="VGN347" s="18"/>
      <c r="VGO347" s="18"/>
      <c r="VGP347" s="18"/>
      <c r="VGQ347" s="18"/>
      <c r="VGR347" s="18"/>
      <c r="VGS347" s="18"/>
      <c r="VGT347" s="18"/>
      <c r="VGU347" s="18"/>
      <c r="VGV347" s="18"/>
      <c r="VGW347" s="18"/>
      <c r="VGX347" s="18"/>
      <c r="VGY347" s="18"/>
      <c r="VGZ347" s="18"/>
      <c r="VHA347" s="18"/>
      <c r="VHB347" s="18"/>
      <c r="VHC347" s="18"/>
      <c r="VHD347" s="18"/>
      <c r="VHE347" s="18"/>
      <c r="VHF347" s="18"/>
      <c r="VHG347" s="18"/>
      <c r="VHH347" s="18"/>
      <c r="VHI347" s="18"/>
      <c r="VHJ347" s="18"/>
      <c r="VHK347" s="18"/>
      <c r="VHL347" s="18"/>
      <c r="VHM347" s="18"/>
      <c r="VHN347" s="18"/>
      <c r="VHO347" s="18"/>
      <c r="VHP347" s="18"/>
      <c r="VHQ347" s="18"/>
      <c r="VHR347" s="18"/>
      <c r="VHS347" s="18"/>
      <c r="VHT347" s="18"/>
      <c r="VHU347" s="18"/>
      <c r="VHV347" s="18"/>
      <c r="VHW347" s="18"/>
      <c r="VHX347" s="18"/>
      <c r="VHY347" s="18"/>
      <c r="VHZ347" s="18"/>
      <c r="VIA347" s="18"/>
      <c r="VIB347" s="18"/>
      <c r="VIC347" s="18"/>
      <c r="VID347" s="18"/>
      <c r="VIE347" s="18"/>
      <c r="VIF347" s="18"/>
      <c r="VIG347" s="18"/>
      <c r="VIH347" s="18"/>
      <c r="VII347" s="18"/>
      <c r="VIJ347" s="18"/>
      <c r="VIK347" s="18"/>
      <c r="VIL347" s="18"/>
      <c r="VIM347" s="18"/>
      <c r="VIN347" s="18"/>
      <c r="VIO347" s="18"/>
      <c r="VIP347" s="18"/>
      <c r="VIQ347" s="18"/>
      <c r="VIR347" s="18"/>
      <c r="VIS347" s="18"/>
      <c r="VIT347" s="18"/>
      <c r="VIU347" s="18"/>
      <c r="VIV347" s="18"/>
      <c r="VIW347" s="18"/>
      <c r="VIX347" s="18"/>
      <c r="VIY347" s="18"/>
      <c r="VIZ347" s="18"/>
      <c r="VJA347" s="18"/>
      <c r="VJB347" s="18"/>
      <c r="VJC347" s="18"/>
      <c r="VJD347" s="18"/>
      <c r="VJE347" s="18"/>
      <c r="VJF347" s="18"/>
      <c r="VJG347" s="18"/>
      <c r="VJH347" s="18"/>
      <c r="VJI347" s="18"/>
      <c r="VJJ347" s="18"/>
      <c r="VJK347" s="18"/>
      <c r="VJL347" s="18"/>
      <c r="VJM347" s="18"/>
      <c r="VJN347" s="18"/>
      <c r="VJO347" s="18"/>
      <c r="VJP347" s="18"/>
      <c r="VJQ347" s="18"/>
      <c r="VJR347" s="18"/>
      <c r="VJS347" s="18"/>
      <c r="VJT347" s="18"/>
      <c r="VJU347" s="18"/>
      <c r="VJV347" s="18"/>
      <c r="VJW347" s="18"/>
      <c r="VJX347" s="18"/>
      <c r="VJY347" s="18"/>
      <c r="VJZ347" s="18"/>
      <c r="VKA347" s="18"/>
      <c r="VKB347" s="18"/>
      <c r="VKC347" s="18"/>
      <c r="VKD347" s="18"/>
      <c r="VKE347" s="18"/>
      <c r="VKF347" s="18"/>
      <c r="VKG347" s="18"/>
      <c r="VKH347" s="18"/>
      <c r="VKI347" s="18"/>
      <c r="VKJ347" s="18"/>
      <c r="VKK347" s="18"/>
      <c r="VKL347" s="18"/>
      <c r="VKM347" s="18"/>
      <c r="VKN347" s="18"/>
      <c r="VKO347" s="18"/>
      <c r="VKP347" s="18"/>
      <c r="VKQ347" s="18"/>
      <c r="VKR347" s="18"/>
      <c r="VKS347" s="18"/>
      <c r="VKT347" s="18"/>
      <c r="VKU347" s="18"/>
      <c r="VKV347" s="18"/>
      <c r="VKW347" s="18"/>
      <c r="VKX347" s="18"/>
      <c r="VKY347" s="18"/>
      <c r="VKZ347" s="18"/>
      <c r="VLA347" s="18"/>
      <c r="VLB347" s="18"/>
      <c r="VLC347" s="18"/>
      <c r="VLD347" s="18"/>
      <c r="VLE347" s="18"/>
      <c r="VLF347" s="18"/>
      <c r="VLG347" s="18"/>
      <c r="VLH347" s="18"/>
      <c r="VLI347" s="18"/>
      <c r="VLJ347" s="18"/>
      <c r="VLK347" s="18"/>
      <c r="VLL347" s="18"/>
      <c r="VLM347" s="18"/>
      <c r="VLN347" s="18"/>
      <c r="VLO347" s="18"/>
      <c r="VLP347" s="18"/>
      <c r="VLQ347" s="18"/>
      <c r="VLR347" s="18"/>
      <c r="VLS347" s="18"/>
      <c r="VLT347" s="18"/>
      <c r="VLU347" s="18"/>
      <c r="VLV347" s="18"/>
      <c r="VLW347" s="18"/>
      <c r="VLX347" s="18"/>
      <c r="VLY347" s="18"/>
      <c r="VLZ347" s="18"/>
      <c r="VMA347" s="18"/>
      <c r="VMB347" s="18"/>
      <c r="VMC347" s="18"/>
      <c r="VMD347" s="18"/>
      <c r="VME347" s="18"/>
      <c r="VMF347" s="18"/>
      <c r="VMG347" s="18"/>
      <c r="VMH347" s="18"/>
      <c r="VMI347" s="18"/>
      <c r="VMJ347" s="18"/>
      <c r="VMK347" s="18"/>
      <c r="VML347" s="18"/>
      <c r="VMM347" s="18"/>
      <c r="VMN347" s="18"/>
      <c r="VMO347" s="18"/>
      <c r="VMP347" s="18"/>
      <c r="VMQ347" s="18"/>
      <c r="VMR347" s="18"/>
      <c r="VMS347" s="18"/>
      <c r="VMT347" s="18"/>
      <c r="VMU347" s="18"/>
      <c r="VMV347" s="18"/>
      <c r="VMW347" s="18"/>
      <c r="VMX347" s="18"/>
      <c r="VMY347" s="18"/>
      <c r="VMZ347" s="18"/>
      <c r="VNA347" s="18"/>
      <c r="VNB347" s="18"/>
      <c r="VNC347" s="18"/>
      <c r="VND347" s="18"/>
      <c r="VNE347" s="18"/>
      <c r="VNF347" s="18"/>
      <c r="VNG347" s="18"/>
      <c r="VNH347" s="18"/>
      <c r="VNI347" s="18"/>
      <c r="VNJ347" s="18"/>
      <c r="VNK347" s="18"/>
      <c r="VNL347" s="18"/>
      <c r="VNM347" s="18"/>
      <c r="VNN347" s="18"/>
      <c r="VNO347" s="18"/>
      <c r="VNP347" s="18"/>
      <c r="VNQ347" s="18"/>
      <c r="VNR347" s="18"/>
      <c r="VNS347" s="18"/>
      <c r="VNT347" s="18"/>
      <c r="VNU347" s="18"/>
      <c r="VNV347" s="18"/>
      <c r="VNW347" s="18"/>
      <c r="VNX347" s="18"/>
      <c r="VNY347" s="18"/>
      <c r="VNZ347" s="18"/>
      <c r="VOA347" s="18"/>
      <c r="VOB347" s="18"/>
      <c r="VOC347" s="18"/>
      <c r="VOD347" s="18"/>
      <c r="VOE347" s="18"/>
      <c r="VOF347" s="18"/>
      <c r="VOG347" s="18"/>
      <c r="VOH347" s="18"/>
      <c r="VOI347" s="18"/>
      <c r="VOJ347" s="18"/>
      <c r="VOK347" s="18"/>
      <c r="VOL347" s="18"/>
      <c r="VOM347" s="18"/>
      <c r="VON347" s="18"/>
      <c r="VOO347" s="18"/>
      <c r="VOP347" s="18"/>
      <c r="VOQ347" s="18"/>
      <c r="VOR347" s="18"/>
      <c r="VOS347" s="18"/>
      <c r="VOT347" s="18"/>
      <c r="VOU347" s="18"/>
      <c r="VOV347" s="18"/>
      <c r="VOW347" s="18"/>
      <c r="VOX347" s="18"/>
      <c r="VOY347" s="18"/>
      <c r="VOZ347" s="18"/>
      <c r="VPA347" s="18"/>
      <c r="VPB347" s="18"/>
      <c r="VPC347" s="18"/>
      <c r="VPD347" s="18"/>
      <c r="VPE347" s="18"/>
      <c r="VPF347" s="18"/>
      <c r="VPG347" s="18"/>
      <c r="VPH347" s="18"/>
      <c r="VPI347" s="18"/>
      <c r="VPJ347" s="18"/>
      <c r="VPK347" s="18"/>
      <c r="VPL347" s="18"/>
      <c r="VPM347" s="18"/>
      <c r="VPN347" s="18"/>
      <c r="VPO347" s="18"/>
      <c r="VPP347" s="18"/>
      <c r="VPQ347" s="18"/>
      <c r="VPR347" s="18"/>
      <c r="VPS347" s="18"/>
      <c r="VPT347" s="18"/>
      <c r="VPU347" s="18"/>
      <c r="VPV347" s="18"/>
      <c r="VPW347" s="18"/>
      <c r="VPX347" s="18"/>
      <c r="VPY347" s="18"/>
      <c r="VPZ347" s="18"/>
      <c r="VQA347" s="18"/>
      <c r="VQB347" s="18"/>
      <c r="VQC347" s="18"/>
      <c r="VQD347" s="18"/>
      <c r="VQE347" s="18"/>
      <c r="VQF347" s="18"/>
      <c r="VQG347" s="18"/>
      <c r="VQH347" s="18"/>
      <c r="VQI347" s="18"/>
      <c r="VQJ347" s="18"/>
      <c r="VQK347" s="18"/>
      <c r="VQL347" s="18"/>
      <c r="VQM347" s="18"/>
      <c r="VQN347" s="18"/>
      <c r="VQO347" s="18"/>
      <c r="VQP347" s="18"/>
      <c r="VQQ347" s="18"/>
      <c r="VQR347" s="18"/>
      <c r="VQS347" s="18"/>
      <c r="VQT347" s="18"/>
      <c r="VQU347" s="18"/>
      <c r="VQV347" s="18"/>
      <c r="VQW347" s="18"/>
      <c r="VQX347" s="18"/>
      <c r="VQY347" s="18"/>
      <c r="VQZ347" s="18"/>
      <c r="VRA347" s="18"/>
      <c r="VRB347" s="18"/>
      <c r="VRC347" s="18"/>
      <c r="VRD347" s="18"/>
      <c r="VRE347" s="18"/>
      <c r="VRF347" s="18"/>
      <c r="VRG347" s="18"/>
      <c r="VRH347" s="18"/>
      <c r="VRI347" s="18"/>
      <c r="VRJ347" s="18"/>
      <c r="VRK347" s="18"/>
      <c r="VRL347" s="18"/>
      <c r="VRM347" s="18"/>
      <c r="VRN347" s="18"/>
      <c r="VRO347" s="18"/>
      <c r="VRP347" s="18"/>
      <c r="VRQ347" s="18"/>
      <c r="VRR347" s="18"/>
      <c r="VRS347" s="18"/>
      <c r="VRT347" s="18"/>
      <c r="VRU347" s="18"/>
      <c r="VRV347" s="18"/>
      <c r="VRW347" s="18"/>
      <c r="VRX347" s="18"/>
      <c r="VRY347" s="18"/>
      <c r="VRZ347" s="18"/>
      <c r="VSA347" s="18"/>
      <c r="VSB347" s="18"/>
      <c r="VSC347" s="18"/>
      <c r="VSD347" s="18"/>
      <c r="VSE347" s="18"/>
      <c r="VSF347" s="18"/>
      <c r="VSG347" s="18"/>
      <c r="VSH347" s="18"/>
      <c r="VSI347" s="18"/>
      <c r="VSJ347" s="18"/>
      <c r="VSK347" s="18"/>
      <c r="VSL347" s="18"/>
      <c r="VSM347" s="18"/>
      <c r="VSN347" s="18"/>
      <c r="VSO347" s="18"/>
      <c r="VSP347" s="18"/>
      <c r="VSQ347" s="18"/>
      <c r="VSR347" s="18"/>
      <c r="VSS347" s="18"/>
      <c r="VST347" s="18"/>
      <c r="VSU347" s="18"/>
      <c r="VSV347" s="18"/>
      <c r="VSW347" s="18"/>
      <c r="VSX347" s="18"/>
      <c r="VSY347" s="18"/>
      <c r="VSZ347" s="18"/>
      <c r="VTA347" s="18"/>
      <c r="VTB347" s="18"/>
      <c r="VTC347" s="18"/>
      <c r="VTD347" s="18"/>
      <c r="VTE347" s="18"/>
      <c r="VTF347" s="18"/>
      <c r="VTG347" s="18"/>
      <c r="VTH347" s="18"/>
      <c r="VTI347" s="18"/>
      <c r="VTJ347" s="18"/>
      <c r="VTK347" s="18"/>
      <c r="VTL347" s="18"/>
      <c r="VTM347" s="18"/>
      <c r="VTN347" s="18"/>
      <c r="VTO347" s="18"/>
      <c r="VTP347" s="18"/>
      <c r="VTQ347" s="18"/>
      <c r="VTR347" s="18"/>
      <c r="VTS347" s="18"/>
      <c r="VTT347" s="18"/>
      <c r="VTU347" s="18"/>
      <c r="VTV347" s="18"/>
      <c r="VTW347" s="18"/>
      <c r="VTX347" s="18"/>
      <c r="VTY347" s="18"/>
      <c r="VTZ347" s="18"/>
      <c r="VUA347" s="18"/>
      <c r="VUB347" s="18"/>
      <c r="VUC347" s="18"/>
      <c r="VUD347" s="18"/>
      <c r="VUE347" s="18"/>
      <c r="VUF347" s="18"/>
      <c r="VUG347" s="18"/>
      <c r="VUH347" s="18"/>
      <c r="VUI347" s="18"/>
      <c r="VUJ347" s="18"/>
      <c r="VUK347" s="18"/>
      <c r="VUL347" s="18"/>
      <c r="VUM347" s="18"/>
      <c r="VUN347" s="18"/>
      <c r="VUO347" s="18"/>
      <c r="VUP347" s="18"/>
      <c r="VUQ347" s="18"/>
      <c r="VUR347" s="18"/>
      <c r="VUS347" s="18"/>
      <c r="VUT347" s="18"/>
      <c r="VUU347" s="18"/>
      <c r="VUV347" s="18"/>
      <c r="VUW347" s="18"/>
      <c r="VUX347" s="18"/>
      <c r="VUY347" s="18"/>
      <c r="VUZ347" s="18"/>
      <c r="VVA347" s="18"/>
      <c r="VVB347" s="18"/>
      <c r="VVC347" s="18"/>
      <c r="VVD347" s="18"/>
      <c r="VVE347" s="18"/>
      <c r="VVF347" s="18"/>
      <c r="VVG347" s="18"/>
      <c r="VVH347" s="18"/>
      <c r="VVI347" s="18"/>
      <c r="VVJ347" s="18"/>
      <c r="VVK347" s="18"/>
      <c r="VVL347" s="18"/>
      <c r="VVM347" s="18"/>
      <c r="VVN347" s="18"/>
      <c r="VVO347" s="18"/>
      <c r="VVP347" s="18"/>
      <c r="VVQ347" s="18"/>
      <c r="VVR347" s="18"/>
      <c r="VVS347" s="18"/>
      <c r="VVT347" s="18"/>
      <c r="VVU347" s="18"/>
      <c r="VVV347" s="18"/>
      <c r="VVW347" s="18"/>
      <c r="VVX347" s="18"/>
      <c r="VVY347" s="18"/>
      <c r="VVZ347" s="18"/>
      <c r="VWA347" s="18"/>
      <c r="VWB347" s="18"/>
      <c r="VWC347" s="18"/>
      <c r="VWD347" s="18"/>
      <c r="VWE347" s="18"/>
      <c r="VWF347" s="18"/>
      <c r="VWG347" s="18"/>
      <c r="VWH347" s="18"/>
      <c r="VWI347" s="18"/>
      <c r="VWJ347" s="18"/>
      <c r="VWK347" s="18"/>
      <c r="VWL347" s="18"/>
      <c r="VWM347" s="18"/>
      <c r="VWN347" s="18"/>
      <c r="VWO347" s="18"/>
      <c r="VWP347" s="18"/>
      <c r="VWQ347" s="18"/>
      <c r="VWR347" s="18"/>
      <c r="VWS347" s="18"/>
      <c r="VWT347" s="18"/>
      <c r="VWU347" s="18"/>
      <c r="VWV347" s="18"/>
      <c r="VWW347" s="18"/>
      <c r="VWX347" s="18"/>
      <c r="VWY347" s="18"/>
      <c r="VWZ347" s="18"/>
      <c r="VXA347" s="18"/>
      <c r="VXB347" s="18"/>
      <c r="VXC347" s="18"/>
      <c r="VXD347" s="18"/>
      <c r="VXE347" s="18"/>
      <c r="VXF347" s="18"/>
      <c r="VXG347" s="18"/>
      <c r="VXH347" s="18"/>
      <c r="VXI347" s="18"/>
      <c r="VXJ347" s="18"/>
      <c r="VXK347" s="18"/>
      <c r="VXL347" s="18"/>
      <c r="VXM347" s="18"/>
      <c r="VXN347" s="18"/>
      <c r="VXO347" s="18"/>
      <c r="VXP347" s="18"/>
      <c r="VXQ347" s="18"/>
      <c r="VXR347" s="18"/>
      <c r="VXS347" s="18"/>
      <c r="VXT347" s="18"/>
      <c r="VXU347" s="18"/>
      <c r="VXV347" s="18"/>
      <c r="VXW347" s="18"/>
      <c r="VXX347" s="18"/>
      <c r="VXY347" s="18"/>
      <c r="VXZ347" s="18"/>
      <c r="VYA347" s="18"/>
      <c r="VYB347" s="18"/>
      <c r="VYC347" s="18"/>
      <c r="VYD347" s="18"/>
      <c r="VYE347" s="18"/>
      <c r="VYF347" s="18"/>
      <c r="VYG347" s="18"/>
      <c r="VYH347" s="18"/>
      <c r="VYI347" s="18"/>
      <c r="VYJ347" s="18"/>
      <c r="VYK347" s="18"/>
      <c r="VYL347" s="18"/>
      <c r="VYM347" s="18"/>
      <c r="VYN347" s="18"/>
      <c r="VYO347" s="18"/>
      <c r="VYP347" s="18"/>
      <c r="VYQ347" s="18"/>
      <c r="VYR347" s="18"/>
      <c r="VYS347" s="18"/>
      <c r="VYT347" s="18"/>
      <c r="VYU347" s="18"/>
      <c r="VYV347" s="18"/>
      <c r="VYW347" s="18"/>
      <c r="VYX347" s="18"/>
      <c r="VYY347" s="18"/>
      <c r="VYZ347" s="18"/>
      <c r="VZA347" s="18"/>
      <c r="VZB347" s="18"/>
      <c r="VZC347" s="18"/>
      <c r="VZD347" s="18"/>
      <c r="VZE347" s="18"/>
      <c r="VZF347" s="18"/>
      <c r="VZG347" s="18"/>
      <c r="VZH347" s="18"/>
      <c r="VZI347" s="18"/>
      <c r="VZJ347" s="18"/>
      <c r="VZK347" s="18"/>
      <c r="VZL347" s="18"/>
      <c r="VZM347" s="18"/>
      <c r="VZN347" s="18"/>
      <c r="VZO347" s="18"/>
      <c r="VZP347" s="18"/>
      <c r="VZQ347" s="18"/>
      <c r="VZR347" s="18"/>
      <c r="VZS347" s="18"/>
      <c r="VZT347" s="18"/>
      <c r="VZU347" s="18"/>
      <c r="VZV347" s="18"/>
      <c r="VZW347" s="18"/>
      <c r="VZX347" s="18"/>
      <c r="VZY347" s="18"/>
      <c r="VZZ347" s="18"/>
      <c r="WAA347" s="18"/>
      <c r="WAB347" s="18"/>
      <c r="WAC347" s="18"/>
      <c r="WAD347" s="18"/>
      <c r="WAE347" s="18"/>
      <c r="WAF347" s="18"/>
      <c r="WAG347" s="18"/>
      <c r="WAH347" s="18"/>
      <c r="WAI347" s="18"/>
      <c r="WAJ347" s="18"/>
      <c r="WAK347" s="18"/>
      <c r="WAL347" s="18"/>
      <c r="WAM347" s="18"/>
      <c r="WAN347" s="18"/>
      <c r="WAO347" s="18"/>
      <c r="WAP347" s="18"/>
      <c r="WAQ347" s="18"/>
      <c r="WAR347" s="18"/>
      <c r="WAS347" s="18"/>
      <c r="WAT347" s="18"/>
      <c r="WAU347" s="18"/>
      <c r="WAV347" s="18"/>
      <c r="WAW347" s="18"/>
      <c r="WAX347" s="18"/>
      <c r="WAY347" s="18"/>
      <c r="WAZ347" s="18"/>
      <c r="WBA347" s="18"/>
      <c r="WBB347" s="18"/>
      <c r="WBC347" s="18"/>
      <c r="WBD347" s="18"/>
      <c r="WBE347" s="18"/>
      <c r="WBF347" s="18"/>
      <c r="WBG347" s="18"/>
      <c r="WBH347" s="18"/>
      <c r="WBI347" s="18"/>
      <c r="WBJ347" s="18"/>
      <c r="WBK347" s="18"/>
      <c r="WBL347" s="18"/>
      <c r="WBM347" s="18"/>
      <c r="WBN347" s="18"/>
      <c r="WBO347" s="18"/>
      <c r="WBP347" s="18"/>
      <c r="WBQ347" s="18"/>
      <c r="WBR347" s="18"/>
      <c r="WBS347" s="18"/>
      <c r="WBT347" s="18"/>
      <c r="WBU347" s="18"/>
      <c r="WBV347" s="18"/>
      <c r="WBW347" s="18"/>
      <c r="WBX347" s="18"/>
      <c r="WBY347" s="18"/>
      <c r="WBZ347" s="18"/>
      <c r="WCA347" s="18"/>
      <c r="WCB347" s="18"/>
      <c r="WCC347" s="18"/>
      <c r="WCD347" s="18"/>
      <c r="WCE347" s="18"/>
      <c r="WCF347" s="18"/>
      <c r="WCG347" s="18"/>
      <c r="WCH347" s="18"/>
      <c r="WCI347" s="18"/>
      <c r="WCJ347" s="18"/>
      <c r="WCK347" s="18"/>
      <c r="WCL347" s="18"/>
      <c r="WCM347" s="18"/>
      <c r="WCN347" s="18"/>
      <c r="WCO347" s="18"/>
      <c r="WCP347" s="18"/>
      <c r="WCQ347" s="18"/>
      <c r="WCR347" s="18"/>
      <c r="WCS347" s="18"/>
      <c r="WCT347" s="18"/>
      <c r="WCU347" s="18"/>
      <c r="WCV347" s="18"/>
      <c r="WCW347" s="18"/>
      <c r="WCX347" s="18"/>
      <c r="WCY347" s="18"/>
      <c r="WCZ347" s="18"/>
      <c r="WDA347" s="18"/>
      <c r="WDB347" s="18"/>
      <c r="WDC347" s="18"/>
      <c r="WDD347" s="18"/>
      <c r="WDE347" s="18"/>
      <c r="WDF347" s="18"/>
      <c r="WDG347" s="18"/>
      <c r="WDH347" s="18"/>
      <c r="WDI347" s="18"/>
      <c r="WDJ347" s="18"/>
      <c r="WDK347" s="18"/>
      <c r="WDL347" s="18"/>
      <c r="WDM347" s="18"/>
      <c r="WDN347" s="18"/>
      <c r="WDO347" s="18"/>
      <c r="WDP347" s="18"/>
      <c r="WDQ347" s="18"/>
      <c r="WDR347" s="18"/>
      <c r="WDS347" s="18"/>
      <c r="WDT347" s="18"/>
      <c r="WDU347" s="18"/>
      <c r="WDV347" s="18"/>
      <c r="WDW347" s="18"/>
      <c r="WDX347" s="18"/>
      <c r="WDY347" s="18"/>
      <c r="WDZ347" s="18"/>
      <c r="WEA347" s="18"/>
      <c r="WEB347" s="18"/>
      <c r="WEC347" s="18"/>
      <c r="WED347" s="18"/>
      <c r="WEE347" s="18"/>
      <c r="WEF347" s="18"/>
      <c r="WEG347" s="18"/>
      <c r="WEH347" s="18"/>
      <c r="WEI347" s="18"/>
      <c r="WEJ347" s="18"/>
      <c r="WEK347" s="18"/>
      <c r="WEL347" s="18"/>
      <c r="WEM347" s="18"/>
      <c r="WEN347" s="18"/>
      <c r="WEO347" s="18"/>
      <c r="WEP347" s="18"/>
      <c r="WEQ347" s="18"/>
      <c r="WER347" s="18"/>
      <c r="WES347" s="18"/>
      <c r="WET347" s="18"/>
      <c r="WEU347" s="18"/>
      <c r="WEV347" s="18"/>
      <c r="WEW347" s="18"/>
      <c r="WEX347" s="18"/>
      <c r="WEY347" s="18"/>
      <c r="WEZ347" s="18"/>
      <c r="WFA347" s="18"/>
      <c r="WFB347" s="18"/>
      <c r="WFC347" s="18"/>
      <c r="WFD347" s="18"/>
      <c r="WFE347" s="18"/>
      <c r="WFF347" s="18"/>
      <c r="WFG347" s="18"/>
      <c r="WFH347" s="18"/>
      <c r="WFI347" s="18"/>
      <c r="WFJ347" s="18"/>
      <c r="WFK347" s="18"/>
      <c r="WFL347" s="18"/>
      <c r="WFM347" s="18"/>
      <c r="WFN347" s="18"/>
      <c r="WFO347" s="18"/>
      <c r="WFP347" s="18"/>
      <c r="WFQ347" s="18"/>
      <c r="WFR347" s="18"/>
      <c r="WFS347" s="18"/>
      <c r="WFT347" s="18"/>
      <c r="WFU347" s="18"/>
      <c r="WFV347" s="18"/>
      <c r="WFW347" s="18"/>
      <c r="WFX347" s="18"/>
      <c r="WFY347" s="18"/>
      <c r="WFZ347" s="18"/>
      <c r="WGA347" s="18"/>
      <c r="WGB347" s="18"/>
      <c r="WGC347" s="18"/>
      <c r="WGD347" s="18"/>
      <c r="WGE347" s="18"/>
      <c r="WGF347" s="18"/>
      <c r="WGG347" s="18"/>
      <c r="WGH347" s="18"/>
      <c r="WGI347" s="18"/>
      <c r="WGJ347" s="18"/>
      <c r="WGK347" s="18"/>
      <c r="WGL347" s="18"/>
      <c r="WGM347" s="18"/>
      <c r="WGN347" s="18"/>
      <c r="WGO347" s="18"/>
      <c r="WGP347" s="18"/>
      <c r="WGQ347" s="18"/>
      <c r="WGR347" s="18"/>
      <c r="WGS347" s="18"/>
      <c r="WGT347" s="18"/>
      <c r="WGU347" s="18"/>
      <c r="WGV347" s="18"/>
      <c r="WGW347" s="18"/>
      <c r="WGX347" s="18"/>
      <c r="WGY347" s="18"/>
      <c r="WGZ347" s="18"/>
      <c r="WHA347" s="18"/>
      <c r="WHB347" s="18"/>
      <c r="WHC347" s="18"/>
      <c r="WHD347" s="18"/>
      <c r="WHE347" s="18"/>
      <c r="WHF347" s="18"/>
      <c r="WHG347" s="18"/>
      <c r="WHH347" s="18"/>
      <c r="WHI347" s="18"/>
      <c r="WHJ347" s="18"/>
      <c r="WHK347" s="18"/>
      <c r="WHL347" s="18"/>
      <c r="WHM347" s="18"/>
      <c r="WHN347" s="18"/>
      <c r="WHO347" s="18"/>
      <c r="WHP347" s="18"/>
      <c r="WHQ347" s="18"/>
      <c r="WHR347" s="18"/>
      <c r="WHS347" s="18"/>
      <c r="WHT347" s="18"/>
      <c r="WHU347" s="18"/>
      <c r="WHV347" s="18"/>
      <c r="WHW347" s="18"/>
      <c r="WHX347" s="18"/>
      <c r="WHY347" s="18"/>
      <c r="WHZ347" s="18"/>
      <c r="WIA347" s="18"/>
      <c r="WIB347" s="18"/>
      <c r="WIC347" s="18"/>
      <c r="WID347" s="18"/>
      <c r="WIE347" s="18"/>
      <c r="WIF347" s="18"/>
      <c r="WIG347" s="18"/>
      <c r="WIH347" s="18"/>
      <c r="WII347" s="18"/>
      <c r="WIJ347" s="18"/>
      <c r="WIK347" s="18"/>
      <c r="WIL347" s="18"/>
      <c r="WIM347" s="18"/>
      <c r="WIN347" s="18"/>
      <c r="WIO347" s="18"/>
      <c r="WIP347" s="18"/>
      <c r="WIQ347" s="18"/>
      <c r="WIR347" s="18"/>
      <c r="WIS347" s="18"/>
      <c r="WIT347" s="18"/>
      <c r="WIU347" s="18"/>
      <c r="WIV347" s="18"/>
      <c r="WIW347" s="18"/>
      <c r="WIX347" s="18"/>
      <c r="WIY347" s="18"/>
      <c r="WIZ347" s="18"/>
      <c r="WJA347" s="18"/>
      <c r="WJB347" s="18"/>
      <c r="WJC347" s="18"/>
      <c r="WJD347" s="18"/>
      <c r="WJE347" s="18"/>
      <c r="WJF347" s="18"/>
      <c r="WJG347" s="18"/>
      <c r="WJH347" s="18"/>
      <c r="WJI347" s="18"/>
      <c r="WJJ347" s="18"/>
      <c r="WJK347" s="18"/>
      <c r="WJL347" s="18"/>
      <c r="WJM347" s="18"/>
      <c r="WJN347" s="18"/>
      <c r="WJO347" s="18"/>
      <c r="WJP347" s="18"/>
      <c r="WJQ347" s="18"/>
      <c r="WJR347" s="18"/>
      <c r="WJS347" s="18"/>
      <c r="WJT347" s="18"/>
      <c r="WJU347" s="18"/>
      <c r="WJV347" s="18"/>
      <c r="WJW347" s="18"/>
      <c r="WJX347" s="18"/>
      <c r="WJY347" s="18"/>
      <c r="WJZ347" s="18"/>
      <c r="WKA347" s="18"/>
      <c r="WKB347" s="18"/>
      <c r="WKC347" s="18"/>
      <c r="WKD347" s="18"/>
      <c r="WKE347" s="18"/>
      <c r="WKF347" s="18"/>
      <c r="WKG347" s="18"/>
      <c r="WKH347" s="18"/>
      <c r="WKI347" s="18"/>
      <c r="WKJ347" s="18"/>
      <c r="WKK347" s="18"/>
      <c r="WKL347" s="18"/>
      <c r="WKM347" s="18"/>
      <c r="WKN347" s="18"/>
      <c r="WKO347" s="18"/>
      <c r="WKP347" s="18"/>
      <c r="WKQ347" s="18"/>
      <c r="WKR347" s="18"/>
      <c r="WKS347" s="18"/>
      <c r="WKT347" s="18"/>
      <c r="WKU347" s="18"/>
      <c r="WKV347" s="18"/>
      <c r="WKW347" s="18"/>
      <c r="WKX347" s="18"/>
      <c r="WKY347" s="18"/>
      <c r="WKZ347" s="18"/>
      <c r="WLA347" s="18"/>
      <c r="WLB347" s="18"/>
      <c r="WLC347" s="18"/>
      <c r="WLD347" s="18"/>
      <c r="WLE347" s="18"/>
      <c r="WLF347" s="18"/>
      <c r="WLG347" s="18"/>
      <c r="WLH347" s="18"/>
      <c r="WLI347" s="18"/>
      <c r="WLJ347" s="18"/>
      <c r="WLK347" s="18"/>
      <c r="WLL347" s="18"/>
      <c r="WLM347" s="18"/>
      <c r="WLN347" s="18"/>
      <c r="WLO347" s="18"/>
      <c r="WLP347" s="18"/>
      <c r="WLQ347" s="18"/>
      <c r="WLR347" s="18"/>
      <c r="WLS347" s="18"/>
      <c r="WLT347" s="18"/>
      <c r="WLU347" s="18"/>
      <c r="WLV347" s="18"/>
      <c r="WLW347" s="18"/>
      <c r="WLX347" s="18"/>
      <c r="WLY347" s="18"/>
      <c r="WLZ347" s="18"/>
      <c r="WMA347" s="18"/>
      <c r="WMB347" s="18"/>
      <c r="WMC347" s="18"/>
      <c r="WMD347" s="18"/>
      <c r="WME347" s="18"/>
      <c r="WMF347" s="18"/>
      <c r="WMG347" s="18"/>
      <c r="WMH347" s="18"/>
      <c r="WMI347" s="18"/>
      <c r="WMJ347" s="18"/>
      <c r="WMK347" s="18"/>
      <c r="WML347" s="18"/>
      <c r="WMM347" s="18"/>
      <c r="WMN347" s="18"/>
      <c r="WMO347" s="18"/>
      <c r="WMP347" s="18"/>
      <c r="WMQ347" s="18"/>
      <c r="WMR347" s="18"/>
      <c r="WMS347" s="18"/>
      <c r="WMT347" s="18"/>
      <c r="WMU347" s="18"/>
      <c r="WMV347" s="18"/>
      <c r="WMW347" s="18"/>
      <c r="WMX347" s="18"/>
      <c r="WMY347" s="18"/>
      <c r="WMZ347" s="18"/>
      <c r="WNA347" s="18"/>
      <c r="WNB347" s="18"/>
      <c r="WNC347" s="18"/>
      <c r="WND347" s="18"/>
      <c r="WNE347" s="18"/>
      <c r="WNF347" s="18"/>
      <c r="WNG347" s="18"/>
      <c r="WNH347" s="18"/>
      <c r="WNI347" s="18"/>
      <c r="WNJ347" s="18"/>
      <c r="WNK347" s="18"/>
      <c r="WNL347" s="18"/>
      <c r="WNM347" s="18"/>
      <c r="WNN347" s="18"/>
      <c r="WNO347" s="18"/>
      <c r="WNP347" s="18"/>
      <c r="WNQ347" s="18"/>
      <c r="WNR347" s="18"/>
      <c r="WNS347" s="18"/>
      <c r="WNT347" s="18"/>
      <c r="WNU347" s="18"/>
      <c r="WNV347" s="18"/>
      <c r="WNW347" s="18"/>
      <c r="WNX347" s="18"/>
      <c r="WNY347" s="18"/>
      <c r="WNZ347" s="18"/>
      <c r="WOA347" s="18"/>
      <c r="WOB347" s="18"/>
      <c r="WOC347" s="18"/>
      <c r="WOD347" s="18"/>
      <c r="WOE347" s="18"/>
      <c r="WOF347" s="18"/>
      <c r="WOG347" s="18"/>
      <c r="WOH347" s="18"/>
      <c r="WOI347" s="18"/>
      <c r="WOJ347" s="18"/>
      <c r="WOK347" s="18"/>
      <c r="WOL347" s="18"/>
      <c r="WOM347" s="18"/>
      <c r="WON347" s="18"/>
      <c r="WOO347" s="18"/>
      <c r="WOP347" s="18"/>
      <c r="WOQ347" s="18"/>
      <c r="WOR347" s="18"/>
      <c r="WOS347" s="18"/>
      <c r="WOT347" s="18"/>
      <c r="WOU347" s="18"/>
      <c r="WOV347" s="18"/>
      <c r="WOW347" s="18"/>
      <c r="WOX347" s="18"/>
      <c r="WOY347" s="18"/>
      <c r="WOZ347" s="18"/>
      <c r="WPA347" s="18"/>
      <c r="WPB347" s="18"/>
      <c r="WPC347" s="18"/>
      <c r="WPD347" s="18"/>
      <c r="WPE347" s="18"/>
      <c r="WPF347" s="18"/>
      <c r="WPG347" s="18"/>
      <c r="WPH347" s="18"/>
      <c r="WPI347" s="18"/>
      <c r="WPJ347" s="18"/>
      <c r="WPK347" s="18"/>
      <c r="WPL347" s="18"/>
      <c r="WPM347" s="18"/>
      <c r="WPN347" s="18"/>
      <c r="WPO347" s="18"/>
      <c r="WPP347" s="18"/>
      <c r="WPQ347" s="18"/>
      <c r="WPR347" s="18"/>
      <c r="WPS347" s="18"/>
      <c r="WPT347" s="18"/>
      <c r="WPU347" s="18"/>
      <c r="WPV347" s="18"/>
      <c r="WPW347" s="18"/>
      <c r="WPX347" s="18"/>
      <c r="WPY347" s="18"/>
      <c r="WPZ347" s="18"/>
      <c r="WQA347" s="18"/>
      <c r="WQB347" s="18"/>
      <c r="WQC347" s="18"/>
      <c r="WQD347" s="18"/>
      <c r="WQE347" s="18"/>
      <c r="WQF347" s="18"/>
      <c r="WQG347" s="18"/>
      <c r="WQH347" s="18"/>
      <c r="WQI347" s="18"/>
      <c r="WQJ347" s="18"/>
      <c r="WQK347" s="18"/>
      <c r="WQL347" s="18"/>
      <c r="WQM347" s="18"/>
      <c r="WQN347" s="18"/>
      <c r="WQO347" s="18"/>
      <c r="WQP347" s="18"/>
      <c r="WQQ347" s="18"/>
      <c r="WQR347" s="18"/>
      <c r="WQS347" s="18"/>
      <c r="WQT347" s="18"/>
      <c r="WQU347" s="18"/>
      <c r="WQV347" s="18"/>
      <c r="WQW347" s="18"/>
      <c r="WQX347" s="18"/>
      <c r="WQY347" s="18"/>
      <c r="WQZ347" s="18"/>
      <c r="WRA347" s="18"/>
      <c r="WRB347" s="18"/>
      <c r="WRC347" s="18"/>
      <c r="WRD347" s="18"/>
      <c r="WRE347" s="18"/>
      <c r="WRF347" s="18"/>
      <c r="WRG347" s="18"/>
      <c r="WRH347" s="18"/>
      <c r="WRI347" s="18"/>
      <c r="WRJ347" s="18"/>
      <c r="WRK347" s="18"/>
      <c r="WRL347" s="18"/>
      <c r="WRM347" s="18"/>
      <c r="WRN347" s="18"/>
      <c r="WRO347" s="18"/>
      <c r="WRP347" s="18"/>
      <c r="WRQ347" s="18"/>
      <c r="WRR347" s="18"/>
      <c r="WRS347" s="18"/>
      <c r="WRT347" s="18"/>
      <c r="WRU347" s="18"/>
      <c r="WRV347" s="18"/>
      <c r="WRW347" s="18"/>
      <c r="WRX347" s="18"/>
      <c r="WRY347" s="18"/>
      <c r="WRZ347" s="18"/>
      <c r="WSA347" s="18"/>
      <c r="WSB347" s="18"/>
      <c r="WSC347" s="18"/>
      <c r="WSD347" s="18"/>
      <c r="WSE347" s="18"/>
      <c r="WSF347" s="18"/>
      <c r="WSG347" s="18"/>
      <c r="WSH347" s="18"/>
      <c r="WSI347" s="18"/>
      <c r="WSJ347" s="18"/>
      <c r="WSK347" s="18"/>
      <c r="WSL347" s="18"/>
      <c r="WSM347" s="18"/>
      <c r="WSN347" s="18"/>
      <c r="WSO347" s="18"/>
      <c r="WSP347" s="18"/>
      <c r="WSQ347" s="18"/>
      <c r="WSR347" s="18"/>
      <c r="WSS347" s="18"/>
      <c r="WST347" s="18"/>
      <c r="WSU347" s="18"/>
      <c r="WSV347" s="18"/>
      <c r="WSW347" s="18"/>
      <c r="WSX347" s="18"/>
      <c r="WSY347" s="18"/>
      <c r="WSZ347" s="18"/>
      <c r="WTA347" s="18"/>
      <c r="WTB347" s="18"/>
      <c r="WTC347" s="18"/>
      <c r="WTD347" s="18"/>
      <c r="WTE347" s="18"/>
      <c r="WTF347" s="18"/>
      <c r="WTG347" s="18"/>
      <c r="WTH347" s="18"/>
      <c r="WTI347" s="18"/>
      <c r="WTJ347" s="18"/>
      <c r="WTK347" s="18"/>
      <c r="WTL347" s="18"/>
      <c r="WTM347" s="18"/>
      <c r="WTN347" s="18"/>
      <c r="WTO347" s="18"/>
      <c r="WTP347" s="18"/>
      <c r="WTQ347" s="18"/>
      <c r="WTR347" s="18"/>
      <c r="WTS347" s="18"/>
      <c r="WTT347" s="18"/>
      <c r="WTU347" s="18"/>
      <c r="WTV347" s="18"/>
      <c r="WTW347" s="18"/>
      <c r="WTX347" s="18"/>
      <c r="WTY347" s="18"/>
      <c r="WTZ347" s="18"/>
      <c r="WUA347" s="18"/>
      <c r="WUB347" s="18"/>
      <c r="WUC347" s="18"/>
      <c r="WUD347" s="18"/>
      <c r="WUE347" s="18"/>
      <c r="WUF347" s="18"/>
      <c r="WUG347" s="18"/>
      <c r="WUH347" s="18"/>
      <c r="WUI347" s="18"/>
      <c r="WUJ347" s="18"/>
      <c r="WUK347" s="18"/>
      <c r="WUL347" s="18"/>
      <c r="WUM347" s="18"/>
      <c r="WUN347" s="18"/>
      <c r="WUO347" s="18"/>
      <c r="WUP347" s="18"/>
      <c r="WUQ347" s="18"/>
      <c r="WUR347" s="18"/>
      <c r="WUS347" s="18"/>
      <c r="WUT347" s="18"/>
      <c r="WUU347" s="18"/>
      <c r="WUV347" s="18"/>
      <c r="WUW347" s="18"/>
      <c r="WUX347" s="18"/>
      <c r="WUY347" s="18"/>
      <c r="WUZ347" s="18"/>
      <c r="WVA347" s="18"/>
      <c r="WVB347" s="18"/>
      <c r="WVC347" s="18"/>
      <c r="WVD347" s="18"/>
      <c r="WVE347" s="18"/>
      <c r="WVF347" s="18"/>
      <c r="WVG347" s="18"/>
      <c r="WVH347" s="18"/>
      <c r="WVI347" s="18"/>
      <c r="WVJ347" s="18"/>
      <c r="WVK347" s="18"/>
      <c r="WVL347" s="18"/>
      <c r="WVM347" s="18"/>
      <c r="WVN347" s="18"/>
      <c r="WVO347" s="18"/>
      <c r="WVP347" s="18"/>
      <c r="WVQ347" s="18"/>
      <c r="WVR347" s="18"/>
      <c r="WVS347" s="18"/>
      <c r="WVT347" s="18"/>
      <c r="WVU347" s="18"/>
      <c r="WVV347" s="18"/>
      <c r="WVW347" s="18"/>
      <c r="WVX347" s="18"/>
      <c r="WVY347" s="18"/>
      <c r="WVZ347" s="18"/>
      <c r="WWA347" s="18"/>
      <c r="WWB347" s="18"/>
      <c r="WWC347" s="18"/>
      <c r="WWD347" s="18"/>
      <c r="WWE347" s="18"/>
      <c r="WWF347" s="18"/>
      <c r="WWG347" s="18"/>
      <c r="WWH347" s="18"/>
      <c r="WWI347" s="18"/>
      <c r="WWJ347" s="18"/>
      <c r="WWK347" s="18"/>
      <c r="WWL347" s="18"/>
      <c r="WWM347" s="18"/>
      <c r="WWN347" s="18"/>
      <c r="WWO347" s="18"/>
      <c r="WWP347" s="18"/>
      <c r="WWQ347" s="18"/>
      <c r="WWR347" s="18"/>
      <c r="WWS347" s="18"/>
      <c r="WWT347" s="18"/>
      <c r="WWU347" s="18"/>
      <c r="WWV347" s="18"/>
      <c r="WWW347" s="18"/>
      <c r="WWX347" s="18"/>
      <c r="WWY347" s="18"/>
      <c r="WWZ347" s="18"/>
      <c r="WXA347" s="18"/>
      <c r="WXB347" s="18"/>
      <c r="WXC347" s="18"/>
      <c r="WXD347" s="18"/>
      <c r="WXE347" s="18"/>
      <c r="WXF347" s="18"/>
      <c r="WXG347" s="18"/>
      <c r="WXH347" s="18"/>
      <c r="WXI347" s="18"/>
      <c r="WXJ347" s="18"/>
      <c r="WXK347" s="18"/>
      <c r="WXL347" s="18"/>
      <c r="WXM347" s="18"/>
      <c r="WXN347" s="18"/>
      <c r="WXO347" s="18"/>
      <c r="WXP347" s="18"/>
      <c r="WXQ347" s="18"/>
      <c r="WXR347" s="18"/>
      <c r="WXS347" s="18"/>
      <c r="WXT347" s="18"/>
      <c r="WXU347" s="18"/>
      <c r="WXV347" s="18"/>
      <c r="WXW347" s="18"/>
      <c r="WXX347" s="18"/>
      <c r="WXY347" s="18"/>
      <c r="WXZ347" s="18"/>
      <c r="WYA347" s="18"/>
      <c r="WYB347" s="18"/>
      <c r="WYC347" s="18"/>
      <c r="WYD347" s="18"/>
      <c r="WYE347" s="18"/>
      <c r="WYF347" s="18"/>
      <c r="WYG347" s="18"/>
      <c r="WYH347" s="18"/>
      <c r="WYI347" s="18"/>
      <c r="WYJ347" s="18"/>
      <c r="WYK347" s="18"/>
      <c r="WYL347" s="18"/>
      <c r="WYM347" s="18"/>
      <c r="WYN347" s="18"/>
      <c r="WYO347" s="18"/>
      <c r="WYP347" s="18"/>
      <c r="WYQ347" s="18"/>
      <c r="WYR347" s="18"/>
      <c r="WYS347" s="18"/>
      <c r="WYT347" s="18"/>
      <c r="WYU347" s="18"/>
      <c r="WYV347" s="18"/>
      <c r="WYW347" s="18"/>
      <c r="WYX347" s="18"/>
      <c r="WYY347" s="18"/>
      <c r="WYZ347" s="18"/>
      <c r="WZA347" s="18"/>
      <c r="WZB347" s="18"/>
      <c r="WZC347" s="18"/>
      <c r="WZD347" s="18"/>
      <c r="WZE347" s="18"/>
      <c r="WZF347" s="18"/>
      <c r="WZG347" s="18"/>
      <c r="WZH347" s="18"/>
      <c r="WZI347" s="18"/>
      <c r="WZJ347" s="18"/>
      <c r="WZK347" s="18"/>
      <c r="WZL347" s="18"/>
      <c r="WZM347" s="18"/>
      <c r="WZN347" s="18"/>
      <c r="WZO347" s="18"/>
      <c r="WZP347" s="18"/>
      <c r="WZQ347" s="18"/>
      <c r="WZR347" s="18"/>
      <c r="WZS347" s="18"/>
      <c r="WZT347" s="18"/>
      <c r="WZU347" s="18"/>
      <c r="WZV347" s="18"/>
      <c r="WZW347" s="18"/>
      <c r="WZX347" s="18"/>
      <c r="WZY347" s="18"/>
      <c r="WZZ347" s="18"/>
      <c r="XAA347" s="18"/>
      <c r="XAB347" s="18"/>
      <c r="XAC347" s="18"/>
      <c r="XAD347" s="18"/>
      <c r="XAE347" s="18"/>
      <c r="XAF347" s="18"/>
      <c r="XAG347" s="18"/>
      <c r="XAH347" s="18"/>
      <c r="XAI347" s="18"/>
      <c r="XAJ347" s="18"/>
      <c r="XAK347" s="18"/>
      <c r="XAL347" s="18"/>
      <c r="XAM347" s="18"/>
      <c r="XAN347" s="18"/>
      <c r="XAO347" s="18"/>
      <c r="XAP347" s="18"/>
      <c r="XAQ347" s="18"/>
      <c r="XAR347" s="18"/>
      <c r="XAS347" s="18"/>
      <c r="XAT347" s="18"/>
      <c r="XAU347" s="18"/>
      <c r="XAV347" s="18"/>
      <c r="XAW347" s="18"/>
      <c r="XAX347" s="18"/>
      <c r="XAY347" s="18"/>
      <c r="XAZ347" s="18"/>
      <c r="XBA347" s="18"/>
      <c r="XBB347" s="18"/>
      <c r="XBC347" s="18"/>
      <c r="XBD347" s="18"/>
      <c r="XBE347" s="18"/>
      <c r="XBF347" s="18"/>
      <c r="XBG347" s="18"/>
      <c r="XBH347" s="18"/>
      <c r="XBI347" s="18"/>
      <c r="XBJ347" s="18"/>
      <c r="XBK347" s="18"/>
      <c r="XBL347" s="18"/>
      <c r="XBM347" s="18"/>
      <c r="XBN347" s="18"/>
      <c r="XBO347" s="18"/>
      <c r="XBP347" s="18"/>
      <c r="XBQ347" s="18"/>
      <c r="XBR347" s="18"/>
      <c r="XBS347" s="18"/>
      <c r="XBT347" s="18"/>
      <c r="XBU347" s="18"/>
      <c r="XBV347" s="18"/>
      <c r="XBW347" s="18"/>
      <c r="XBX347" s="18"/>
      <c r="XBY347" s="18"/>
      <c r="XBZ347" s="18"/>
      <c r="XCA347" s="18"/>
      <c r="XCB347" s="18"/>
      <c r="XCC347" s="18"/>
      <c r="XCD347" s="18"/>
      <c r="XCE347" s="18"/>
      <c r="XCF347" s="18"/>
      <c r="XCG347" s="18"/>
      <c r="XCH347" s="18"/>
      <c r="XCI347" s="18"/>
      <c r="XCJ347" s="18"/>
      <c r="XCK347" s="18"/>
      <c r="XCL347" s="18"/>
      <c r="XCM347" s="18"/>
      <c r="XCN347" s="18"/>
      <c r="XCO347" s="18"/>
      <c r="XCP347" s="18"/>
      <c r="XCQ347" s="18"/>
      <c r="XCR347" s="18"/>
      <c r="XCS347" s="18"/>
      <c r="XCT347" s="18"/>
      <c r="XCU347" s="18"/>
      <c r="XCV347" s="18"/>
      <c r="XCW347" s="18"/>
      <c r="XCX347" s="18"/>
      <c r="XCY347" s="18"/>
      <c r="XCZ347" s="18"/>
      <c r="XDA347" s="18"/>
      <c r="XDB347" s="18"/>
      <c r="XDC347" s="18"/>
      <c r="XDD347" s="18"/>
      <c r="XDE347" s="18"/>
      <c r="XDF347" s="18"/>
      <c r="XDG347" s="18"/>
      <c r="XDH347" s="18"/>
      <c r="XDI347" s="18"/>
      <c r="XDJ347" s="18"/>
      <c r="XDK347" s="18"/>
    </row>
    <row r="348" spans="1:16339" s="94" customFormat="1" ht="30" hidden="1" customHeight="1">
      <c r="A348" s="104" t="str" cm="1">
        <f t="array" ref="A348">_xlfn._xlws.FILTER('Auswahl Produkte'!$D$341:$M$361,'Auswahl Produkte'!$K$341:$K$361=FALSE,"")</f>
        <v/>
      </c>
      <c r="B348" s="105"/>
      <c r="C348" s="104"/>
      <c r="D348" s="104"/>
      <c r="E348" s="106"/>
      <c r="F348" s="104"/>
      <c r="G348" s="104"/>
      <c r="H348" s="104"/>
      <c r="I348" s="104"/>
      <c r="J348" s="104"/>
      <c r="K348" s="104"/>
      <c r="L348" s="104"/>
      <c r="M348" s="107">
        <v>0.5</v>
      </c>
      <c r="N348" s="108">
        <f t="shared" ref="N348:N368" si="56">IF(M348=0,0,1)</f>
        <v>1</v>
      </c>
      <c r="O348" s="104">
        <f>F348*M348*N348</f>
        <v>0</v>
      </c>
      <c r="P348" s="104"/>
      <c r="Q348" s="109" t="str">
        <f>CONCATENATE(O348," ",G348)</f>
        <v xml:space="preserve">0 </v>
      </c>
      <c r="R348" s="104">
        <f t="shared" ref="R348:R368" si="57">$M$3*M348</f>
        <v>2.5</v>
      </c>
      <c r="S348" s="106">
        <f>E348*M348*N348</f>
        <v>0</v>
      </c>
    </row>
    <row r="349" spans="1:16339" s="94" customFormat="1" ht="30" hidden="1" customHeight="1">
      <c r="A349" s="104"/>
      <c r="B349" s="105"/>
      <c r="C349" s="104"/>
      <c r="D349" s="104"/>
      <c r="E349" s="106"/>
      <c r="F349" s="104"/>
      <c r="G349" s="104"/>
      <c r="H349" s="104"/>
      <c r="I349" s="104"/>
      <c r="J349" s="104"/>
      <c r="K349" s="104"/>
      <c r="L349" s="104"/>
      <c r="M349" s="107">
        <v>0.5</v>
      </c>
      <c r="N349" s="108">
        <f t="shared" si="56"/>
        <v>1</v>
      </c>
      <c r="O349" s="104">
        <f t="shared" ref="O349:O368" si="58">F349*M349*N349</f>
        <v>0</v>
      </c>
      <c r="P349" s="104"/>
      <c r="Q349" s="109" t="str">
        <f t="shared" ref="Q349:Q368" si="59">CONCATENATE(O349," ",G349)</f>
        <v xml:space="preserve">0 </v>
      </c>
      <c r="R349" s="104">
        <f t="shared" si="57"/>
        <v>2.5</v>
      </c>
      <c r="S349" s="106">
        <f t="shared" ref="S349:S368" si="60">E349*M349*N349</f>
        <v>0</v>
      </c>
    </row>
    <row r="350" spans="1:16339" s="94" customFormat="1" ht="30" hidden="1" customHeight="1">
      <c r="A350" s="104"/>
      <c r="B350" s="105"/>
      <c r="C350" s="104"/>
      <c r="D350" s="104"/>
      <c r="E350" s="106"/>
      <c r="F350" s="104"/>
      <c r="G350" s="104"/>
      <c r="H350" s="104"/>
      <c r="I350" s="104"/>
      <c r="J350" s="104"/>
      <c r="K350" s="104"/>
      <c r="L350" s="104"/>
      <c r="M350" s="107">
        <v>0.5</v>
      </c>
      <c r="N350" s="108">
        <f t="shared" si="56"/>
        <v>1</v>
      </c>
      <c r="O350" s="104">
        <f t="shared" si="58"/>
        <v>0</v>
      </c>
      <c r="P350" s="104"/>
      <c r="Q350" s="109" t="str">
        <f t="shared" si="59"/>
        <v xml:space="preserve">0 </v>
      </c>
      <c r="R350" s="104">
        <f t="shared" si="57"/>
        <v>2.5</v>
      </c>
      <c r="S350" s="106">
        <f t="shared" si="60"/>
        <v>0</v>
      </c>
    </row>
    <row r="351" spans="1:16339" s="94" customFormat="1" ht="30" hidden="1" customHeight="1">
      <c r="A351" s="104"/>
      <c r="B351" s="105"/>
      <c r="C351" s="104"/>
      <c r="D351" s="104"/>
      <c r="E351" s="106"/>
      <c r="F351" s="104"/>
      <c r="G351" s="104"/>
      <c r="H351" s="104"/>
      <c r="I351" s="104"/>
      <c r="J351" s="104"/>
      <c r="K351" s="104"/>
      <c r="L351" s="104"/>
      <c r="M351" s="107">
        <v>0.5</v>
      </c>
      <c r="N351" s="108">
        <f t="shared" si="56"/>
        <v>1</v>
      </c>
      <c r="O351" s="104">
        <f t="shared" si="58"/>
        <v>0</v>
      </c>
      <c r="P351" s="104"/>
      <c r="Q351" s="109" t="str">
        <f t="shared" si="59"/>
        <v xml:space="preserve">0 </v>
      </c>
      <c r="R351" s="104">
        <f t="shared" si="57"/>
        <v>2.5</v>
      </c>
      <c r="S351" s="106">
        <f t="shared" si="60"/>
        <v>0</v>
      </c>
    </row>
    <row r="352" spans="1:16339" s="94" customFormat="1" ht="30" hidden="1" customHeight="1">
      <c r="A352" s="104"/>
      <c r="B352" s="105"/>
      <c r="C352" s="104"/>
      <c r="D352" s="104"/>
      <c r="E352" s="106"/>
      <c r="F352" s="104"/>
      <c r="G352" s="104"/>
      <c r="H352" s="104"/>
      <c r="I352" s="104"/>
      <c r="J352" s="104"/>
      <c r="K352" s="104"/>
      <c r="L352" s="104"/>
      <c r="M352" s="107">
        <v>0.5</v>
      </c>
      <c r="N352" s="108">
        <f t="shared" si="56"/>
        <v>1</v>
      </c>
      <c r="O352" s="104">
        <f t="shared" si="58"/>
        <v>0</v>
      </c>
      <c r="P352" s="104"/>
      <c r="Q352" s="109" t="str">
        <f t="shared" si="59"/>
        <v xml:space="preserve">0 </v>
      </c>
      <c r="R352" s="104">
        <f t="shared" si="57"/>
        <v>2.5</v>
      </c>
      <c r="S352" s="106">
        <f t="shared" si="60"/>
        <v>0</v>
      </c>
    </row>
    <row r="353" spans="1:19" s="94" customFormat="1" ht="30" hidden="1" customHeight="1">
      <c r="A353" s="104"/>
      <c r="B353" s="105"/>
      <c r="C353" s="104"/>
      <c r="D353" s="104"/>
      <c r="E353" s="106"/>
      <c r="F353" s="104"/>
      <c r="G353" s="104"/>
      <c r="H353" s="104"/>
      <c r="I353" s="104"/>
      <c r="J353" s="104"/>
      <c r="K353" s="104"/>
      <c r="L353" s="104"/>
      <c r="M353" s="107">
        <v>0.5</v>
      </c>
      <c r="N353" s="108">
        <f t="shared" si="56"/>
        <v>1</v>
      </c>
      <c r="O353" s="104">
        <f t="shared" si="58"/>
        <v>0</v>
      </c>
      <c r="P353" s="104"/>
      <c r="Q353" s="109" t="str">
        <f t="shared" si="59"/>
        <v xml:space="preserve">0 </v>
      </c>
      <c r="R353" s="104">
        <f t="shared" si="57"/>
        <v>2.5</v>
      </c>
      <c r="S353" s="106">
        <f t="shared" si="60"/>
        <v>0</v>
      </c>
    </row>
    <row r="354" spans="1:19" s="94" customFormat="1" ht="30" hidden="1" customHeight="1">
      <c r="A354" s="104"/>
      <c r="B354" s="105"/>
      <c r="C354" s="104"/>
      <c r="D354" s="104"/>
      <c r="E354" s="106"/>
      <c r="F354" s="104"/>
      <c r="G354" s="104"/>
      <c r="H354" s="104"/>
      <c r="I354" s="104"/>
      <c r="J354" s="104"/>
      <c r="K354" s="104"/>
      <c r="L354" s="104"/>
      <c r="M354" s="107">
        <v>0.5</v>
      </c>
      <c r="N354" s="108">
        <f t="shared" si="56"/>
        <v>1</v>
      </c>
      <c r="O354" s="104">
        <f t="shared" si="58"/>
        <v>0</v>
      </c>
      <c r="P354" s="104"/>
      <c r="Q354" s="109" t="str">
        <f t="shared" si="59"/>
        <v xml:space="preserve">0 </v>
      </c>
      <c r="R354" s="104">
        <f t="shared" si="57"/>
        <v>2.5</v>
      </c>
      <c r="S354" s="106">
        <f t="shared" si="60"/>
        <v>0</v>
      </c>
    </row>
    <row r="355" spans="1:19" s="94" customFormat="1" ht="30" hidden="1" customHeight="1">
      <c r="A355" s="104"/>
      <c r="B355" s="105"/>
      <c r="C355" s="104"/>
      <c r="D355" s="104"/>
      <c r="E355" s="106"/>
      <c r="F355" s="104"/>
      <c r="G355" s="104"/>
      <c r="H355" s="104"/>
      <c r="I355" s="104"/>
      <c r="J355" s="104"/>
      <c r="K355" s="104"/>
      <c r="L355" s="104"/>
      <c r="M355" s="107">
        <v>0.5</v>
      </c>
      <c r="N355" s="108">
        <f t="shared" si="56"/>
        <v>1</v>
      </c>
      <c r="O355" s="104">
        <f t="shared" si="58"/>
        <v>0</v>
      </c>
      <c r="P355" s="104"/>
      <c r="Q355" s="109" t="str">
        <f t="shared" si="59"/>
        <v xml:space="preserve">0 </v>
      </c>
      <c r="R355" s="104">
        <f t="shared" si="57"/>
        <v>2.5</v>
      </c>
      <c r="S355" s="106">
        <f t="shared" si="60"/>
        <v>0</v>
      </c>
    </row>
    <row r="356" spans="1:19" s="94" customFormat="1" ht="30" hidden="1" customHeight="1">
      <c r="A356" s="104"/>
      <c r="B356" s="105"/>
      <c r="C356" s="104"/>
      <c r="D356" s="104"/>
      <c r="E356" s="106"/>
      <c r="F356" s="104"/>
      <c r="G356" s="104"/>
      <c r="H356" s="104"/>
      <c r="I356" s="104"/>
      <c r="J356" s="104"/>
      <c r="K356" s="104"/>
      <c r="L356" s="104"/>
      <c r="M356" s="107">
        <v>0.5</v>
      </c>
      <c r="N356" s="108">
        <f t="shared" si="56"/>
        <v>1</v>
      </c>
      <c r="O356" s="104">
        <f t="shared" si="58"/>
        <v>0</v>
      </c>
      <c r="P356" s="104"/>
      <c r="Q356" s="109" t="str">
        <f t="shared" si="59"/>
        <v xml:space="preserve">0 </v>
      </c>
      <c r="R356" s="104">
        <f t="shared" si="57"/>
        <v>2.5</v>
      </c>
      <c r="S356" s="106">
        <f t="shared" si="60"/>
        <v>0</v>
      </c>
    </row>
    <row r="357" spans="1:19" s="94" customFormat="1" ht="30" hidden="1" customHeight="1">
      <c r="A357" s="104"/>
      <c r="B357" s="105"/>
      <c r="C357" s="104"/>
      <c r="D357" s="104"/>
      <c r="E357" s="106"/>
      <c r="F357" s="104"/>
      <c r="G357" s="104"/>
      <c r="H357" s="104"/>
      <c r="I357" s="104"/>
      <c r="J357" s="104"/>
      <c r="K357" s="104"/>
      <c r="L357" s="104"/>
      <c r="M357" s="107">
        <v>0.5</v>
      </c>
      <c r="N357" s="108">
        <f t="shared" si="56"/>
        <v>1</v>
      </c>
      <c r="O357" s="104">
        <f t="shared" si="58"/>
        <v>0</v>
      </c>
      <c r="P357" s="104"/>
      <c r="Q357" s="109" t="str">
        <f t="shared" si="59"/>
        <v xml:space="preserve">0 </v>
      </c>
      <c r="R357" s="104">
        <f t="shared" si="57"/>
        <v>2.5</v>
      </c>
      <c r="S357" s="106">
        <f t="shared" si="60"/>
        <v>0</v>
      </c>
    </row>
    <row r="358" spans="1:19" s="94" customFormat="1" ht="30" hidden="1" customHeight="1">
      <c r="A358" s="104"/>
      <c r="B358" s="105"/>
      <c r="C358" s="104"/>
      <c r="D358" s="104"/>
      <c r="E358" s="106"/>
      <c r="F358" s="104"/>
      <c r="G358" s="104"/>
      <c r="H358" s="104"/>
      <c r="I358" s="104"/>
      <c r="J358" s="104"/>
      <c r="K358" s="104"/>
      <c r="L358" s="104"/>
      <c r="M358" s="107">
        <v>0.5</v>
      </c>
      <c r="N358" s="108">
        <f t="shared" si="56"/>
        <v>1</v>
      </c>
      <c r="O358" s="104">
        <f t="shared" si="58"/>
        <v>0</v>
      </c>
      <c r="P358" s="104"/>
      <c r="Q358" s="109" t="str">
        <f t="shared" si="59"/>
        <v xml:space="preserve">0 </v>
      </c>
      <c r="R358" s="104">
        <f t="shared" si="57"/>
        <v>2.5</v>
      </c>
      <c r="S358" s="106">
        <f t="shared" si="60"/>
        <v>0</v>
      </c>
    </row>
    <row r="359" spans="1:19" s="94" customFormat="1" ht="30" hidden="1" customHeight="1">
      <c r="A359" s="104"/>
      <c r="B359" s="105"/>
      <c r="C359" s="104"/>
      <c r="D359" s="104"/>
      <c r="E359" s="106"/>
      <c r="F359" s="104"/>
      <c r="G359" s="104"/>
      <c r="H359" s="104"/>
      <c r="I359" s="104"/>
      <c r="J359" s="104"/>
      <c r="K359" s="104"/>
      <c r="L359" s="104"/>
      <c r="M359" s="107">
        <v>0.5</v>
      </c>
      <c r="N359" s="108">
        <f t="shared" si="56"/>
        <v>1</v>
      </c>
      <c r="O359" s="104">
        <f t="shared" si="58"/>
        <v>0</v>
      </c>
      <c r="P359" s="104"/>
      <c r="Q359" s="109" t="str">
        <f t="shared" si="59"/>
        <v xml:space="preserve">0 </v>
      </c>
      <c r="R359" s="104">
        <f t="shared" si="57"/>
        <v>2.5</v>
      </c>
      <c r="S359" s="106">
        <f t="shared" si="60"/>
        <v>0</v>
      </c>
    </row>
    <row r="360" spans="1:19" s="94" customFormat="1" ht="30" hidden="1" customHeight="1">
      <c r="A360" s="104"/>
      <c r="B360" s="105"/>
      <c r="C360" s="104"/>
      <c r="D360" s="104"/>
      <c r="E360" s="106"/>
      <c r="F360" s="104"/>
      <c r="G360" s="104"/>
      <c r="H360" s="104"/>
      <c r="I360" s="104"/>
      <c r="J360" s="104"/>
      <c r="K360" s="104"/>
      <c r="L360" s="104"/>
      <c r="M360" s="107">
        <v>0.5</v>
      </c>
      <c r="N360" s="108">
        <f t="shared" si="56"/>
        <v>1</v>
      </c>
      <c r="O360" s="104">
        <f t="shared" si="58"/>
        <v>0</v>
      </c>
      <c r="P360" s="104"/>
      <c r="Q360" s="109" t="str">
        <f t="shared" si="59"/>
        <v xml:space="preserve">0 </v>
      </c>
      <c r="R360" s="104">
        <f t="shared" si="57"/>
        <v>2.5</v>
      </c>
      <c r="S360" s="106">
        <f t="shared" si="60"/>
        <v>0</v>
      </c>
    </row>
    <row r="361" spans="1:19" s="94" customFormat="1" ht="30" hidden="1" customHeight="1">
      <c r="A361" s="104"/>
      <c r="B361" s="105"/>
      <c r="C361" s="104"/>
      <c r="D361" s="104"/>
      <c r="E361" s="106"/>
      <c r="F361" s="104"/>
      <c r="G361" s="104"/>
      <c r="H361" s="104"/>
      <c r="I361" s="104"/>
      <c r="J361" s="104"/>
      <c r="K361" s="104"/>
      <c r="L361" s="104"/>
      <c r="M361" s="107">
        <v>0.5</v>
      </c>
      <c r="N361" s="108">
        <f t="shared" si="56"/>
        <v>1</v>
      </c>
      <c r="O361" s="104">
        <f t="shared" si="58"/>
        <v>0</v>
      </c>
      <c r="P361" s="104"/>
      <c r="Q361" s="109" t="str">
        <f t="shared" si="59"/>
        <v xml:space="preserve">0 </v>
      </c>
      <c r="R361" s="104">
        <f t="shared" si="57"/>
        <v>2.5</v>
      </c>
      <c r="S361" s="106">
        <f t="shared" si="60"/>
        <v>0</v>
      </c>
    </row>
    <row r="362" spans="1:19" s="94" customFormat="1" ht="30" hidden="1" customHeight="1">
      <c r="A362" s="104"/>
      <c r="B362" s="105"/>
      <c r="C362" s="104"/>
      <c r="D362" s="104"/>
      <c r="E362" s="106"/>
      <c r="F362" s="104"/>
      <c r="G362" s="104"/>
      <c r="H362" s="104"/>
      <c r="I362" s="104"/>
      <c r="J362" s="104"/>
      <c r="K362" s="104"/>
      <c r="L362" s="104"/>
      <c r="M362" s="107">
        <v>0.5</v>
      </c>
      <c r="N362" s="108">
        <f t="shared" si="56"/>
        <v>1</v>
      </c>
      <c r="O362" s="104">
        <f t="shared" si="58"/>
        <v>0</v>
      </c>
      <c r="P362" s="104"/>
      <c r="Q362" s="109" t="str">
        <f t="shared" si="59"/>
        <v xml:space="preserve">0 </v>
      </c>
      <c r="R362" s="104">
        <f t="shared" si="57"/>
        <v>2.5</v>
      </c>
      <c r="S362" s="106">
        <f t="shared" si="60"/>
        <v>0</v>
      </c>
    </row>
    <row r="363" spans="1:19" s="94" customFormat="1" ht="30" hidden="1" customHeight="1">
      <c r="A363" s="104"/>
      <c r="B363" s="105"/>
      <c r="C363" s="104"/>
      <c r="D363" s="104"/>
      <c r="E363" s="106"/>
      <c r="F363" s="104"/>
      <c r="G363" s="104"/>
      <c r="H363" s="104"/>
      <c r="I363" s="104"/>
      <c r="J363" s="104"/>
      <c r="K363" s="104"/>
      <c r="L363" s="104"/>
      <c r="M363" s="107">
        <v>0.5</v>
      </c>
      <c r="N363" s="108">
        <f t="shared" si="56"/>
        <v>1</v>
      </c>
      <c r="O363" s="104">
        <f t="shared" si="58"/>
        <v>0</v>
      </c>
      <c r="P363" s="104"/>
      <c r="Q363" s="109" t="str">
        <f t="shared" si="59"/>
        <v xml:space="preserve">0 </v>
      </c>
      <c r="R363" s="104">
        <f t="shared" si="57"/>
        <v>2.5</v>
      </c>
      <c r="S363" s="106">
        <f t="shared" si="60"/>
        <v>0</v>
      </c>
    </row>
    <row r="364" spans="1:19" s="94" customFormat="1" ht="30" hidden="1" customHeight="1">
      <c r="A364" s="104"/>
      <c r="B364" s="105"/>
      <c r="C364" s="104"/>
      <c r="D364" s="104"/>
      <c r="E364" s="106"/>
      <c r="F364" s="104"/>
      <c r="G364" s="104"/>
      <c r="H364" s="104"/>
      <c r="I364" s="104"/>
      <c r="J364" s="104"/>
      <c r="K364" s="104"/>
      <c r="L364" s="104"/>
      <c r="M364" s="107">
        <v>0.5</v>
      </c>
      <c r="N364" s="108">
        <f t="shared" si="56"/>
        <v>1</v>
      </c>
      <c r="O364" s="104">
        <f t="shared" si="58"/>
        <v>0</v>
      </c>
      <c r="P364" s="104"/>
      <c r="Q364" s="109" t="str">
        <f t="shared" si="59"/>
        <v xml:space="preserve">0 </v>
      </c>
      <c r="R364" s="104">
        <f t="shared" si="57"/>
        <v>2.5</v>
      </c>
      <c r="S364" s="106">
        <f t="shared" si="60"/>
        <v>0</v>
      </c>
    </row>
    <row r="365" spans="1:19" s="94" customFormat="1" ht="30" hidden="1" customHeight="1">
      <c r="A365" s="104"/>
      <c r="B365" s="105"/>
      <c r="C365" s="104"/>
      <c r="D365" s="104"/>
      <c r="E365" s="106"/>
      <c r="F365" s="104"/>
      <c r="G365" s="104"/>
      <c r="H365" s="104"/>
      <c r="I365" s="104"/>
      <c r="J365" s="104"/>
      <c r="K365" s="104"/>
      <c r="L365" s="104"/>
      <c r="M365" s="107">
        <v>0.5</v>
      </c>
      <c r="N365" s="108">
        <f t="shared" si="56"/>
        <v>1</v>
      </c>
      <c r="O365" s="104">
        <f t="shared" si="58"/>
        <v>0</v>
      </c>
      <c r="P365" s="104"/>
      <c r="Q365" s="109" t="str">
        <f t="shared" si="59"/>
        <v xml:space="preserve">0 </v>
      </c>
      <c r="R365" s="104">
        <f t="shared" si="57"/>
        <v>2.5</v>
      </c>
      <c r="S365" s="106">
        <f t="shared" si="60"/>
        <v>0</v>
      </c>
    </row>
    <row r="366" spans="1:19" s="94" customFormat="1" ht="30" hidden="1" customHeight="1">
      <c r="A366" s="104"/>
      <c r="B366" s="105"/>
      <c r="C366" s="104"/>
      <c r="D366" s="104"/>
      <c r="E366" s="106"/>
      <c r="F366" s="104"/>
      <c r="G366" s="104"/>
      <c r="H366" s="104"/>
      <c r="I366" s="104"/>
      <c r="J366" s="104"/>
      <c r="K366" s="104"/>
      <c r="L366" s="104"/>
      <c r="M366" s="107">
        <v>0.5</v>
      </c>
      <c r="N366" s="108">
        <f t="shared" si="56"/>
        <v>1</v>
      </c>
      <c r="O366" s="104">
        <f t="shared" si="58"/>
        <v>0</v>
      </c>
      <c r="P366" s="104"/>
      <c r="Q366" s="109" t="str">
        <f t="shared" si="59"/>
        <v xml:space="preserve">0 </v>
      </c>
      <c r="R366" s="104">
        <f t="shared" si="57"/>
        <v>2.5</v>
      </c>
      <c r="S366" s="106">
        <f t="shared" si="60"/>
        <v>0</v>
      </c>
    </row>
    <row r="367" spans="1:19" s="94" customFormat="1" ht="30" hidden="1" customHeight="1">
      <c r="A367" s="104"/>
      <c r="B367" s="105"/>
      <c r="C367" s="104"/>
      <c r="D367" s="104"/>
      <c r="E367" s="106"/>
      <c r="F367" s="104"/>
      <c r="G367" s="104"/>
      <c r="H367" s="104"/>
      <c r="I367" s="104"/>
      <c r="J367" s="104"/>
      <c r="K367" s="104"/>
      <c r="L367" s="104"/>
      <c r="M367" s="107">
        <v>0.5</v>
      </c>
      <c r="N367" s="108">
        <f t="shared" si="56"/>
        <v>1</v>
      </c>
      <c r="O367" s="104">
        <f t="shared" si="58"/>
        <v>0</v>
      </c>
      <c r="P367" s="104"/>
      <c r="Q367" s="109" t="str">
        <f t="shared" si="59"/>
        <v xml:space="preserve">0 </v>
      </c>
      <c r="R367" s="104">
        <f t="shared" si="57"/>
        <v>2.5</v>
      </c>
      <c r="S367" s="106">
        <f t="shared" si="60"/>
        <v>0</v>
      </c>
    </row>
    <row r="368" spans="1:19" s="94" customFormat="1" ht="30" hidden="1" customHeight="1">
      <c r="A368" s="104"/>
      <c r="B368" s="105"/>
      <c r="C368" s="104"/>
      <c r="D368" s="104"/>
      <c r="E368" s="106"/>
      <c r="F368" s="104"/>
      <c r="G368" s="104"/>
      <c r="H368" s="104"/>
      <c r="I368" s="104"/>
      <c r="J368" s="104"/>
      <c r="K368" s="104"/>
      <c r="L368" s="104"/>
      <c r="M368" s="107">
        <v>0.5</v>
      </c>
      <c r="N368" s="108">
        <f t="shared" si="56"/>
        <v>1</v>
      </c>
      <c r="O368" s="104">
        <f t="shared" si="58"/>
        <v>0</v>
      </c>
      <c r="P368" s="104"/>
      <c r="Q368" s="109" t="str">
        <f t="shared" si="59"/>
        <v xml:space="preserve">0 </v>
      </c>
      <c r="R368" s="104">
        <f t="shared" si="57"/>
        <v>2.5</v>
      </c>
      <c r="S368" s="106">
        <f t="shared" si="60"/>
        <v>0</v>
      </c>
    </row>
    <row r="369" spans="1:19" s="94" customFormat="1" ht="30" hidden="1" customHeight="1">
      <c r="A369" s="143"/>
      <c r="B369" s="144"/>
      <c r="C369" s="143"/>
      <c r="D369" s="143"/>
      <c r="E369" s="145"/>
      <c r="F369" s="143"/>
      <c r="G369" s="143"/>
      <c r="H369" s="143"/>
      <c r="I369" s="143"/>
      <c r="J369" s="143"/>
      <c r="K369" s="143"/>
      <c r="L369" s="143"/>
      <c r="M369" s="146"/>
      <c r="N369" s="147"/>
      <c r="O369" s="110">
        <f>SUM(O348:O368)</f>
        <v>0</v>
      </c>
      <c r="P369" s="110"/>
      <c r="Q369" s="148" t="str">
        <f>CONCATENATE(O369," g")</f>
        <v>0 g</v>
      </c>
      <c r="R369" s="143"/>
      <c r="S369" s="145">
        <f>SUM(S348:S368)</f>
        <v>0</v>
      </c>
    </row>
    <row r="370" spans="1:19" ht="30" hidden="1" customHeight="1">
      <c r="A370" s="142" t="e">
        <f>#REF!</f>
        <v>#REF!</v>
      </c>
      <c r="B370" s="142"/>
      <c r="C370" s="142"/>
      <c r="D370" s="142"/>
      <c r="E370" s="142"/>
      <c r="F370" s="142"/>
      <c r="G370" s="142"/>
      <c r="H370" s="142"/>
      <c r="I370" s="178"/>
      <c r="J370" s="142"/>
      <c r="K370" s="142"/>
      <c r="L370" s="142"/>
      <c r="M370" s="142"/>
      <c r="N370" s="142"/>
      <c r="O370" s="142"/>
      <c r="P370" s="142"/>
      <c r="Q370" s="142"/>
      <c r="R370" s="142"/>
      <c r="S370" s="142"/>
    </row>
    <row r="371" spans="1:19" s="94" customFormat="1" ht="30" hidden="1" customHeight="1">
      <c r="B371" s="95"/>
      <c r="E371" s="96"/>
    </row>
    <row r="372" spans="1:19" s="94" customFormat="1" ht="30" hidden="1" customHeight="1">
      <c r="B372" s="95"/>
      <c r="E372" s="96"/>
    </row>
    <row r="373" spans="1:19" s="94" customFormat="1" ht="30" hidden="1" customHeight="1">
      <c r="B373" s="95"/>
      <c r="E373" s="96"/>
    </row>
    <row r="374" spans="1:19" s="94" customFormat="1" ht="30" hidden="1" customHeight="1">
      <c r="B374" s="95"/>
      <c r="E374" s="96"/>
    </row>
    <row r="375" spans="1:19" s="94" customFormat="1" ht="30" customHeight="1">
      <c r="A375" s="114" t="s">
        <v>834</v>
      </c>
      <c r="B375" s="95"/>
      <c r="E375" s="96"/>
    </row>
    <row r="376" spans="1:19" s="14" customFormat="1" ht="30" customHeight="1">
      <c r="A376" s="246" t="s">
        <v>807</v>
      </c>
      <c r="B376" s="98"/>
      <c r="C376" s="113" t="s">
        <v>5</v>
      </c>
      <c r="D376" s="97"/>
      <c r="E376" s="246" t="s">
        <v>5</v>
      </c>
      <c r="F376" s="97"/>
      <c r="G376" s="97"/>
      <c r="H376" s="97"/>
      <c r="I376" s="248" t="s">
        <v>809</v>
      </c>
      <c r="J376" s="246" t="s">
        <v>808</v>
      </c>
      <c r="K376" s="227" t="s">
        <v>5</v>
      </c>
      <c r="L376" s="114"/>
      <c r="N376" s="94"/>
      <c r="O376" s="94"/>
      <c r="P376" s="94"/>
      <c r="R376" s="203"/>
    </row>
    <row r="377" spans="1:19" s="14" customFormat="1" ht="30" customHeight="1">
      <c r="A377" s="14" t="s">
        <v>4</v>
      </c>
      <c r="B377" s="95"/>
      <c r="C377" s="94" t="str">
        <f>CONCATENATE(ROUNDUP(K377,2)," ml")</f>
        <v>0 ml</v>
      </c>
      <c r="D377" s="94"/>
      <c r="E377" s="247" t="str">
        <f>Q23</f>
        <v>0 ml</v>
      </c>
      <c r="F377" s="94"/>
      <c r="G377" s="94"/>
      <c r="H377" s="94"/>
      <c r="I377" s="249">
        <f>S23</f>
        <v>0</v>
      </c>
      <c r="J377" s="14">
        <f>'Auswahl Produkte'!T42</f>
        <v>0</v>
      </c>
      <c r="K377" s="227">
        <f>ROUNDUP(O23,2)</f>
        <v>0</v>
      </c>
      <c r="L377" s="114"/>
      <c r="N377" s="94"/>
      <c r="O377" s="94"/>
      <c r="P377" s="94"/>
      <c r="R377" s="203"/>
    </row>
    <row r="378" spans="1:19" s="14" customFormat="1" ht="30" customHeight="1">
      <c r="A378" s="14" t="s">
        <v>805</v>
      </c>
      <c r="B378" s="95"/>
      <c r="C378" s="94" t="str">
        <f>CONCATENATE(ROUNDUP(K378,2)," g")</f>
        <v>0 g</v>
      </c>
      <c r="D378" s="94"/>
      <c r="E378" s="247" t="str">
        <f>Q71</f>
        <v>0 g</v>
      </c>
      <c r="F378" s="94"/>
      <c r="G378" s="94"/>
      <c r="H378" s="94"/>
      <c r="I378" s="249">
        <f>S71</f>
        <v>0</v>
      </c>
      <c r="J378" s="14">
        <f>'Auswahl Produkte'!U88</f>
        <v>0</v>
      </c>
      <c r="K378" s="227">
        <f>ROUNDUP(O71,2)</f>
        <v>0</v>
      </c>
      <c r="L378" s="114"/>
      <c r="N378" s="94"/>
      <c r="O378" s="94"/>
      <c r="P378" s="94"/>
      <c r="R378" s="203"/>
    </row>
    <row r="379" spans="1:19" s="14" customFormat="1" ht="30" customHeight="1">
      <c r="A379" s="14" t="s">
        <v>761</v>
      </c>
      <c r="B379" s="95"/>
      <c r="C379" s="94" t="str">
        <f t="shared" ref="C379:C389" si="61">CONCATENATE(ROUNDUP(K379,2)," g")</f>
        <v>0 g</v>
      </c>
      <c r="D379" s="94"/>
      <c r="E379" s="247" t="str">
        <f>Q90</f>
        <v>0 g</v>
      </c>
      <c r="F379" s="94"/>
      <c r="G379" s="94"/>
      <c r="H379" s="94"/>
      <c r="I379" s="249">
        <f>S90</f>
        <v>0</v>
      </c>
      <c r="J379" s="14">
        <f>'Auswahl Produkte'!U105</f>
        <v>0</v>
      </c>
      <c r="K379" s="227">
        <f>ROUNDUP(O90,2)</f>
        <v>0</v>
      </c>
      <c r="L379" s="114"/>
      <c r="N379" s="94"/>
      <c r="O379" s="94"/>
      <c r="P379" s="94"/>
      <c r="R379" s="203"/>
    </row>
    <row r="380" spans="1:19" s="14" customFormat="1" ht="30" customHeight="1">
      <c r="A380" s="246" t="s">
        <v>579</v>
      </c>
      <c r="B380" s="98"/>
      <c r="C380" s="97"/>
      <c r="D380" s="97"/>
      <c r="E380" s="248" t="str">
        <f>CONCATENATE(K380," g")</f>
        <v>0 g</v>
      </c>
      <c r="F380" s="97"/>
      <c r="G380" s="97"/>
      <c r="H380" s="97"/>
      <c r="I380" s="255">
        <f>SUM(I377:I379)</f>
        <v>0</v>
      </c>
      <c r="J380" s="246">
        <f>SUM(J377:J379)</f>
        <v>0</v>
      </c>
      <c r="K380" s="227">
        <f>SUM(K377:K379)</f>
        <v>0</v>
      </c>
      <c r="L380" s="114"/>
      <c r="N380" s="94"/>
      <c r="O380" s="94"/>
      <c r="P380" s="94"/>
      <c r="R380" s="203"/>
    </row>
    <row r="381" spans="1:19" s="14" customFormat="1" ht="30" customHeight="1">
      <c r="A381" s="14" t="s">
        <v>7</v>
      </c>
      <c r="B381" s="95"/>
      <c r="C381" s="94" t="e">
        <f t="shared" si="61"/>
        <v>#DIV/0!</v>
      </c>
      <c r="D381" s="94"/>
      <c r="E381" s="247" t="e">
        <f>Q114</f>
        <v>#DIV/0!</v>
      </c>
      <c r="F381" s="94"/>
      <c r="G381" s="94"/>
      <c r="H381" s="94"/>
      <c r="I381" s="249" t="e">
        <f>S114</f>
        <v>#DIV/0!</v>
      </c>
      <c r="J381" s="14">
        <f>'Auswahl Produkte'!T129</f>
        <v>0</v>
      </c>
      <c r="K381" s="227" t="e">
        <f>ROUNDUP(O114,2)</f>
        <v>#DIV/0!</v>
      </c>
      <c r="L381" s="114"/>
      <c r="N381" s="94"/>
      <c r="O381" s="94"/>
      <c r="P381" s="94"/>
      <c r="R381" s="203"/>
    </row>
    <row r="382" spans="1:19" s="14" customFormat="1" ht="30" customHeight="1">
      <c r="A382" s="14" t="s">
        <v>556</v>
      </c>
      <c r="B382" s="95"/>
      <c r="C382" s="94" t="e">
        <f t="shared" si="61"/>
        <v>#DIV/0!</v>
      </c>
      <c r="D382" s="94"/>
      <c r="E382" s="247" t="e">
        <f>Q133</f>
        <v>#DIV/0!</v>
      </c>
      <c r="F382" s="94"/>
      <c r="G382" s="94"/>
      <c r="H382" s="94"/>
      <c r="I382" s="249" t="e">
        <f>S133</f>
        <v>#DIV/0!</v>
      </c>
      <c r="J382" s="14">
        <f>'Auswahl Produkte'!U145</f>
        <v>0</v>
      </c>
      <c r="K382" s="227" t="e">
        <f>ROUNDUP(O133,2)</f>
        <v>#DIV/0!</v>
      </c>
      <c r="L382" s="114"/>
      <c r="N382" s="94"/>
      <c r="O382" s="94"/>
      <c r="P382" s="94"/>
      <c r="R382" s="203"/>
    </row>
    <row r="383" spans="1:19" s="14" customFormat="1" ht="30" customHeight="1">
      <c r="A383" s="14" t="s">
        <v>8</v>
      </c>
      <c r="B383" s="95"/>
      <c r="C383" s="94" t="e">
        <f t="shared" si="61"/>
        <v>#DIV/0!</v>
      </c>
      <c r="D383" s="94"/>
      <c r="E383" s="247" t="e">
        <f>Q153</f>
        <v>#DIV/0!</v>
      </c>
      <c r="F383" s="94"/>
      <c r="G383" s="94"/>
      <c r="H383" s="94"/>
      <c r="I383" s="249" t="e">
        <f>S153</f>
        <v>#DIV/0!</v>
      </c>
      <c r="J383" s="14">
        <f>'Auswahl Produkte'!U163</f>
        <v>0</v>
      </c>
      <c r="K383" s="227" t="e">
        <f>ROUNDUP(O153,2)</f>
        <v>#DIV/0!</v>
      </c>
      <c r="L383" s="114"/>
      <c r="N383" s="94"/>
      <c r="O383" s="94"/>
      <c r="P383" s="94"/>
      <c r="R383" s="203"/>
    </row>
    <row r="384" spans="1:19" s="14" customFormat="1" ht="30" customHeight="1">
      <c r="A384" s="246" t="s">
        <v>840</v>
      </c>
      <c r="B384" s="98"/>
      <c r="C384" s="97"/>
      <c r="D384" s="97"/>
      <c r="E384" s="248" t="e">
        <f>CONCATENATE(K384," g")</f>
        <v>#DIV/0!</v>
      </c>
      <c r="F384" s="97"/>
      <c r="G384" s="97"/>
      <c r="H384" s="97"/>
      <c r="I384" s="255" t="e">
        <f>SUM(I381:I383)</f>
        <v>#DIV/0!</v>
      </c>
      <c r="J384" s="248">
        <f t="shared" ref="J384:K384" si="62">SUM(J381:J383)</f>
        <v>0</v>
      </c>
      <c r="K384" s="229" t="e">
        <f t="shared" si="62"/>
        <v>#DIV/0!</v>
      </c>
      <c r="L384" s="114"/>
      <c r="N384" s="94"/>
      <c r="O384" s="94"/>
      <c r="P384" s="94"/>
      <c r="R384" s="203"/>
    </row>
    <row r="385" spans="1:18" s="14" customFormat="1" ht="30" customHeight="1">
      <c r="A385" s="14" t="s">
        <v>806</v>
      </c>
      <c r="B385" s="95"/>
      <c r="C385" s="94" t="str">
        <f t="shared" si="61"/>
        <v>0 g</v>
      </c>
      <c r="D385" s="94"/>
      <c r="E385" s="247" t="str">
        <f>Q196</f>
        <v>0 g</v>
      </c>
      <c r="F385" s="94"/>
      <c r="G385" s="94"/>
      <c r="H385" s="94"/>
      <c r="I385" s="249">
        <f>S196</f>
        <v>0</v>
      </c>
      <c r="J385" s="14">
        <f>'Auswahl Produkte'!U203</f>
        <v>0</v>
      </c>
      <c r="K385" s="227">
        <f>ROUNDUP(O196,2)</f>
        <v>0</v>
      </c>
      <c r="L385" s="114"/>
      <c r="N385" s="94"/>
      <c r="O385" s="94"/>
      <c r="P385" s="94"/>
      <c r="R385" s="203"/>
    </row>
    <row r="386" spans="1:18" s="14" customFormat="1" ht="30" customHeight="1">
      <c r="A386" s="14" t="s">
        <v>9</v>
      </c>
      <c r="B386" s="95"/>
      <c r="C386" s="94" t="str">
        <f t="shared" si="61"/>
        <v>0 g</v>
      </c>
      <c r="D386" s="94"/>
      <c r="E386" s="247" t="str">
        <f>Q219</f>
        <v>0 g</v>
      </c>
      <c r="F386" s="94"/>
      <c r="G386" s="94"/>
      <c r="H386" s="94"/>
      <c r="I386" s="249">
        <f>S219</f>
        <v>0</v>
      </c>
      <c r="J386" s="14">
        <f>'Auswahl Produkte'!U225</f>
        <v>0</v>
      </c>
      <c r="K386" s="227">
        <f>ROUNDUP(O219,2)</f>
        <v>0</v>
      </c>
      <c r="L386" s="114"/>
      <c r="N386" s="94"/>
      <c r="O386" s="94"/>
      <c r="P386" s="94"/>
      <c r="R386" s="203"/>
    </row>
    <row r="387" spans="1:18" s="14" customFormat="1" ht="30" customHeight="1">
      <c r="A387" s="14" t="s">
        <v>10</v>
      </c>
      <c r="B387" s="95"/>
      <c r="C387" s="94" t="str">
        <f t="shared" si="61"/>
        <v>0 g</v>
      </c>
      <c r="D387" s="94"/>
      <c r="E387" s="247" t="str">
        <f>Q240</f>
        <v>0 g</v>
      </c>
      <c r="F387" s="94"/>
      <c r="G387" s="94"/>
      <c r="H387" s="94"/>
      <c r="I387" s="249">
        <f>S240</f>
        <v>0</v>
      </c>
      <c r="J387" s="14">
        <f>'Auswahl Produkte'!U244</f>
        <v>0</v>
      </c>
      <c r="K387" s="227">
        <f>ROUNDUP(O240,2)</f>
        <v>0</v>
      </c>
      <c r="L387" s="114"/>
      <c r="N387" s="94"/>
      <c r="O387" s="94"/>
      <c r="P387" s="94"/>
      <c r="R387" s="203"/>
    </row>
    <row r="388" spans="1:18" s="14" customFormat="1" ht="30" customHeight="1">
      <c r="A388" s="246" t="s">
        <v>841</v>
      </c>
      <c r="B388" s="98"/>
      <c r="C388" s="97"/>
      <c r="D388" s="97"/>
      <c r="E388" s="248" t="str">
        <f>CONCATENATE(K388," g")</f>
        <v>0 g</v>
      </c>
      <c r="F388" s="97"/>
      <c r="G388" s="97"/>
      <c r="H388" s="97"/>
      <c r="I388" s="255">
        <f>SUM(I385:I387)</f>
        <v>0</v>
      </c>
      <c r="J388" s="248">
        <f t="shared" ref="J388" si="63">SUM(J385:J387)</f>
        <v>0</v>
      </c>
      <c r="K388" s="229">
        <f>SUM(K385:K387)</f>
        <v>0</v>
      </c>
      <c r="L388" s="114"/>
      <c r="N388" s="94"/>
      <c r="O388" s="94"/>
      <c r="P388" s="94"/>
      <c r="R388" s="203"/>
    </row>
    <row r="389" spans="1:18" s="14" customFormat="1" ht="30" customHeight="1">
      <c r="A389" s="14" t="s">
        <v>578</v>
      </c>
      <c r="B389" s="95"/>
      <c r="C389" s="94" t="str">
        <f t="shared" si="61"/>
        <v>0 g</v>
      </c>
      <c r="D389" s="94"/>
      <c r="E389" s="250" t="str">
        <f>Q272</f>
        <v>0 Gläschen / Gast</v>
      </c>
      <c r="F389" s="94"/>
      <c r="G389" s="94"/>
      <c r="H389" s="94"/>
      <c r="I389" s="249">
        <f>S272</f>
        <v>0</v>
      </c>
      <c r="J389" s="14">
        <f>'Auswahl Produkte'!U269</f>
        <v>0</v>
      </c>
      <c r="K389" s="227">
        <f>ROUNDUP(O272*100,2)</f>
        <v>0</v>
      </c>
      <c r="L389" s="114"/>
      <c r="N389" s="94"/>
      <c r="O389" s="94"/>
      <c r="P389" s="94"/>
      <c r="R389" s="203"/>
    </row>
    <row r="390" spans="1:18" s="14" customFormat="1" ht="30" customHeight="1">
      <c r="A390" s="251" t="s">
        <v>810</v>
      </c>
      <c r="B390" s="252"/>
      <c r="C390" s="253" t="e">
        <f>CONCATENATE(ROUNDUP(K390,2)," g")</f>
        <v>#DIV/0!</v>
      </c>
      <c r="D390" s="253"/>
      <c r="E390" s="251" t="e">
        <f>CONCATENATE(K390," g")</f>
        <v>#DIV/0!</v>
      </c>
      <c r="F390" s="253"/>
      <c r="G390" s="253"/>
      <c r="H390" s="253"/>
      <c r="I390" s="254" t="e">
        <f>I389+I388+I384+I380</f>
        <v>#DIV/0!</v>
      </c>
      <c r="J390" s="251">
        <f>SUM(J377:J389)</f>
        <v>0</v>
      </c>
      <c r="K390" s="227" t="e">
        <f>K388+K384+K380+K389</f>
        <v>#DIV/0!</v>
      </c>
      <c r="L390" s="114"/>
      <c r="N390" s="94"/>
      <c r="O390" s="94"/>
      <c r="P390" s="94"/>
      <c r="R390" s="203"/>
    </row>
    <row r="391" spans="1:18" s="94" customFormat="1" ht="30" hidden="1" customHeight="1">
      <c r="B391" s="95"/>
      <c r="E391" s="96"/>
    </row>
    <row r="392" spans="1:18" s="227" customFormat="1" ht="30" customHeight="1">
      <c r="A392" s="227" t="s">
        <v>807</v>
      </c>
      <c r="B392" s="115"/>
      <c r="C392" s="114" t="s">
        <v>811</v>
      </c>
      <c r="D392" s="114"/>
      <c r="E392" s="228" t="s">
        <v>12</v>
      </c>
      <c r="F392" s="114"/>
      <c r="G392" s="114"/>
      <c r="H392" s="114"/>
      <c r="I392" s="229"/>
      <c r="L392" s="114"/>
      <c r="N392" s="114"/>
      <c r="O392" s="114"/>
      <c r="P392" s="114"/>
    </row>
    <row r="393" spans="1:18" s="227" customFormat="1" ht="30" customHeight="1">
      <c r="A393" s="227" t="s">
        <v>4</v>
      </c>
      <c r="B393" s="115"/>
      <c r="C393" s="114">
        <f>K377</f>
        <v>0</v>
      </c>
      <c r="D393" s="114"/>
      <c r="E393" s="228">
        <f>I377</f>
        <v>0</v>
      </c>
      <c r="F393" s="114"/>
      <c r="G393" s="114"/>
      <c r="H393" s="114"/>
      <c r="I393" s="229"/>
      <c r="L393" s="114"/>
      <c r="N393" s="114"/>
      <c r="O393" s="114"/>
      <c r="P393" s="114"/>
    </row>
    <row r="394" spans="1:18" s="227" customFormat="1" ht="30" customHeight="1">
      <c r="A394" s="227" t="s">
        <v>805</v>
      </c>
      <c r="B394" s="115"/>
      <c r="C394" s="114">
        <f>K378</f>
        <v>0</v>
      </c>
      <c r="D394" s="114"/>
      <c r="E394" s="228">
        <f>I378</f>
        <v>0</v>
      </c>
      <c r="F394" s="114"/>
      <c r="G394" s="114"/>
      <c r="H394" s="114"/>
      <c r="I394" s="229"/>
      <c r="L394" s="114"/>
      <c r="N394" s="114"/>
      <c r="O394" s="114"/>
      <c r="P394" s="114"/>
    </row>
    <row r="395" spans="1:18" s="227" customFormat="1" ht="30" customHeight="1">
      <c r="A395" s="227" t="s">
        <v>761</v>
      </c>
      <c r="B395" s="115"/>
      <c r="C395" s="114">
        <f>K379</f>
        <v>0</v>
      </c>
      <c r="D395" s="114"/>
      <c r="E395" s="228">
        <f>I379</f>
        <v>0</v>
      </c>
      <c r="F395" s="114"/>
      <c r="G395" s="114"/>
      <c r="H395" s="114"/>
      <c r="I395" s="229"/>
      <c r="L395" s="114"/>
      <c r="N395" s="114"/>
      <c r="O395" s="114"/>
      <c r="P395" s="114"/>
    </row>
    <row r="396" spans="1:18" s="227" customFormat="1" ht="30" customHeight="1">
      <c r="A396" s="227" t="s">
        <v>7</v>
      </c>
      <c r="B396" s="115"/>
      <c r="C396" s="114" t="e">
        <f>K381</f>
        <v>#DIV/0!</v>
      </c>
      <c r="D396" s="114"/>
      <c r="E396" s="228" t="e">
        <f>I381</f>
        <v>#DIV/0!</v>
      </c>
      <c r="F396" s="114"/>
      <c r="G396" s="114"/>
      <c r="H396" s="114"/>
      <c r="I396" s="229"/>
      <c r="L396" s="114"/>
      <c r="N396" s="114"/>
      <c r="O396" s="114"/>
      <c r="P396" s="114"/>
    </row>
    <row r="397" spans="1:18" s="227" customFormat="1" ht="30" customHeight="1">
      <c r="A397" s="227" t="s">
        <v>556</v>
      </c>
      <c r="B397" s="115"/>
      <c r="C397" s="114" t="e">
        <f>K382</f>
        <v>#DIV/0!</v>
      </c>
      <c r="D397" s="114"/>
      <c r="E397" s="228" t="e">
        <f>I382</f>
        <v>#DIV/0!</v>
      </c>
      <c r="F397" s="114"/>
      <c r="G397" s="114"/>
      <c r="H397" s="114"/>
      <c r="I397" s="229"/>
      <c r="L397" s="114"/>
      <c r="N397" s="114"/>
      <c r="O397" s="114"/>
      <c r="P397" s="114"/>
    </row>
    <row r="398" spans="1:18" s="227" customFormat="1" ht="30" customHeight="1">
      <c r="A398" s="227" t="s">
        <v>8</v>
      </c>
      <c r="B398" s="115"/>
      <c r="C398" s="114" t="e">
        <f>K383</f>
        <v>#DIV/0!</v>
      </c>
      <c r="D398" s="114"/>
      <c r="E398" s="228" t="e">
        <f>I383</f>
        <v>#DIV/0!</v>
      </c>
      <c r="F398" s="114"/>
      <c r="G398" s="114"/>
      <c r="H398" s="114"/>
      <c r="I398" s="229"/>
      <c r="L398" s="114"/>
      <c r="N398" s="114"/>
      <c r="O398" s="114"/>
      <c r="P398" s="114"/>
    </row>
    <row r="399" spans="1:18" s="227" customFormat="1" ht="30" customHeight="1">
      <c r="A399" s="227" t="s">
        <v>806</v>
      </c>
      <c r="B399" s="115"/>
      <c r="C399" s="114">
        <f>K385</f>
        <v>0</v>
      </c>
      <c r="D399" s="114"/>
      <c r="E399" s="228">
        <f>I385</f>
        <v>0</v>
      </c>
      <c r="F399" s="114"/>
      <c r="G399" s="114"/>
      <c r="H399" s="114"/>
      <c r="I399" s="229"/>
      <c r="L399" s="114"/>
      <c r="N399" s="114"/>
      <c r="O399" s="114"/>
      <c r="P399" s="114"/>
    </row>
    <row r="400" spans="1:18" s="227" customFormat="1" ht="30" customHeight="1">
      <c r="A400" s="227" t="s">
        <v>9</v>
      </c>
      <c r="B400" s="115"/>
      <c r="C400" s="114">
        <f>K386</f>
        <v>0</v>
      </c>
      <c r="D400" s="114"/>
      <c r="E400" s="228">
        <f>I386</f>
        <v>0</v>
      </c>
      <c r="F400" s="114"/>
      <c r="G400" s="114"/>
      <c r="H400" s="114"/>
      <c r="I400" s="229"/>
      <c r="L400" s="114"/>
      <c r="N400" s="114"/>
      <c r="O400" s="114"/>
      <c r="P400" s="114"/>
    </row>
    <row r="401" spans="1:16" s="227" customFormat="1" ht="30" customHeight="1">
      <c r="A401" s="227" t="s">
        <v>10</v>
      </c>
      <c r="B401" s="115"/>
      <c r="C401" s="114">
        <f>K387</f>
        <v>0</v>
      </c>
      <c r="D401" s="114"/>
      <c r="E401" s="228">
        <f>I387</f>
        <v>0</v>
      </c>
      <c r="F401" s="114"/>
      <c r="G401" s="114"/>
      <c r="H401" s="114"/>
      <c r="I401" s="229"/>
      <c r="L401" s="114"/>
      <c r="N401" s="114"/>
      <c r="O401" s="114"/>
      <c r="P401" s="114"/>
    </row>
    <row r="402" spans="1:16" s="227" customFormat="1" ht="30" customHeight="1">
      <c r="A402" s="227" t="s">
        <v>578</v>
      </c>
      <c r="B402" s="115"/>
      <c r="C402" s="114">
        <f t="shared" ref="C402:C403" si="64">K389</f>
        <v>0</v>
      </c>
      <c r="D402" s="114"/>
      <c r="E402" s="228">
        <f t="shared" ref="E402:E403" si="65">I389</f>
        <v>0</v>
      </c>
      <c r="F402" s="114"/>
      <c r="G402" s="114"/>
      <c r="H402" s="114"/>
      <c r="I402" s="229"/>
      <c r="L402" s="114"/>
      <c r="N402" s="114"/>
      <c r="O402" s="114"/>
      <c r="P402" s="114"/>
    </row>
    <row r="403" spans="1:16" s="227" customFormat="1" ht="30" customHeight="1">
      <c r="A403" s="227" t="s">
        <v>810</v>
      </c>
      <c r="B403" s="115"/>
      <c r="C403" s="114" t="e">
        <f t="shared" si="64"/>
        <v>#DIV/0!</v>
      </c>
      <c r="D403" s="114"/>
      <c r="E403" s="228" t="e">
        <f t="shared" si="65"/>
        <v>#DIV/0!</v>
      </c>
      <c r="F403" s="114"/>
      <c r="G403" s="114"/>
      <c r="H403" s="114"/>
      <c r="I403" s="229"/>
      <c r="L403" s="114"/>
      <c r="N403" s="114"/>
      <c r="O403" s="114"/>
      <c r="P403" s="114"/>
    </row>
  </sheetData>
  <autoFilter ref="A2:A403" xr:uid="{3E98C642-8AA3-48E5-B967-3195700C0576}">
    <filterColumn colId="0">
      <customFilters>
        <customFilter operator="notEqual" val=" "/>
      </customFilters>
    </filterColumn>
  </autoFilter>
  <mergeCells count="13">
    <mergeCell ref="A3:J3"/>
    <mergeCell ref="R3:S3"/>
    <mergeCell ref="A1:S1"/>
    <mergeCell ref="Q272:R272"/>
    <mergeCell ref="A344:S344"/>
    <mergeCell ref="A295:S295"/>
    <mergeCell ref="A273:S273"/>
    <mergeCell ref="A244:S244"/>
    <mergeCell ref="A24:S24"/>
    <mergeCell ref="A72:S72"/>
    <mergeCell ref="A91:S91"/>
    <mergeCell ref="A157:S157"/>
    <mergeCell ref="A197:S197"/>
  </mergeCells>
  <pageMargins left="0.7" right="0.7" top="0.78740157499999996" bottom="0.78740157499999996" header="0.3" footer="0.3"/>
  <pageSetup paperSize="9" orientation="portrait" horizontalDpi="0" verticalDpi="0"/>
  <drawing r:id="rId1"/>
  <extLst>
    <ext xmlns:x14="http://schemas.microsoft.com/office/spreadsheetml/2009/9/main" uri="{78C0D931-6437-407d-A8EE-F0AAD7539E65}">
      <x14:conditionalFormattings>
        <x14:conditionalFormatting xmlns:xm="http://schemas.microsoft.com/office/excel/2006/main">
          <x14:cfRule type="containsText" priority="37" operator="containsText" id="{77A299A9-7F73-4E6E-9700-8FA613F8861D}">
            <xm:f>NOT(ISERROR(SEARCH(#REF!,A24)))</xm:f>
            <xm:f>#REF!</xm:f>
            <x14:dxf>
              <fill>
                <patternFill>
                  <bgColor rgb="FFFFC7CE"/>
                </patternFill>
              </fill>
            </x14:dxf>
          </x14:cfRule>
          <x14:cfRule type="containsText" priority="38" operator="containsText" id="{30C107B1-B281-4F9F-B9A7-ED3B9D4C0B65}">
            <xm:f>NOT(ISERROR(SEARCH(#REF!,A24)))</xm:f>
            <xm:f>#REF!</xm:f>
            <x14:dxf>
              <font>
                <color rgb="FF006100"/>
              </font>
              <fill>
                <patternFill>
                  <bgColor rgb="FFC6EFCE"/>
                </patternFill>
              </fill>
            </x14:dxf>
          </x14:cfRule>
          <x14:cfRule type="containsText" priority="39" operator="containsText" id="{DA82D4F9-6630-4755-826B-B24B8232A9D8}">
            <xm:f>NOT(ISERROR(SEARCH(#REF!,A24)))</xm:f>
            <xm:f>#REF!</xm:f>
            <x14:dxf>
              <font>
                <color rgb="FF9C0006"/>
              </font>
              <fill>
                <patternFill>
                  <bgColor rgb="FFFFC7CE"/>
                </patternFill>
              </fill>
            </x14:dxf>
          </x14:cfRule>
          <xm:sqref>A24</xm:sqref>
        </x14:conditionalFormatting>
        <x14:conditionalFormatting xmlns:xm="http://schemas.microsoft.com/office/excel/2006/main">
          <x14:cfRule type="containsText" priority="1" operator="containsText" id="{E0DCE429-F12A-4792-AA25-02CF83D3457F}">
            <xm:f>NOT(ISERROR(SEARCH(#REF!,A72)))</xm:f>
            <xm:f>#REF!</xm:f>
            <x14:dxf>
              <font>
                <color rgb="FF006100"/>
              </font>
              <fill>
                <patternFill>
                  <bgColor rgb="FFC6EFCE"/>
                </patternFill>
              </fill>
            </x14:dxf>
          </x14:cfRule>
          <x14:cfRule type="containsText" priority="35" operator="containsText" id="{658BB82A-2323-492C-AFC1-E92A5B24E000}">
            <xm:f>NOT(ISERROR(SEARCH(#REF!,A72)))</xm:f>
            <xm:f>#REF!</xm:f>
            <x14:dxf>
              <font>
                <color rgb="FF9C0006"/>
              </font>
              <fill>
                <patternFill>
                  <bgColor rgb="FFFFC7CE"/>
                </patternFill>
              </fill>
            </x14:dxf>
          </x14:cfRule>
          <x14:cfRule type="containsText" priority="36" operator="containsText" id="{261D2143-AFDE-4EF7-BCE3-1ED73019B5C6}">
            <xm:f>NOT(ISERROR(SEARCH(#REF!,A72)))</xm:f>
            <xm:f>#REF!</xm:f>
            <x14:dxf>
              <font>
                <color rgb="FF9C0006"/>
              </font>
              <fill>
                <patternFill>
                  <bgColor rgb="FFFFC7CE"/>
                </patternFill>
              </fill>
            </x14:dxf>
          </x14:cfRule>
          <xm:sqref>A72</xm:sqref>
        </x14:conditionalFormatting>
        <x14:conditionalFormatting xmlns:xm="http://schemas.microsoft.com/office/excel/2006/main">
          <x14:cfRule type="containsText" priority="31" operator="containsText" id="{AEE98998-1B65-4FC1-9E5D-D8DE90FE096D}">
            <xm:f>NOT(ISERROR(SEARCH(#REF!,A91)))</xm:f>
            <xm:f>#REF!</xm:f>
            <x14:dxf>
              <font>
                <color rgb="FF9C0006"/>
              </font>
              <fill>
                <patternFill>
                  <bgColor rgb="FFFFC7CE"/>
                </patternFill>
              </fill>
            </x14:dxf>
          </x14:cfRule>
          <x14:cfRule type="containsText" priority="32" operator="containsText" id="{DF797732-D552-4180-AC65-C19FB8D09452}">
            <xm:f>NOT(ISERROR(SEARCH(#REF!,A91)))</xm:f>
            <xm:f>#REF!</xm:f>
            <x14:dxf>
              <font>
                <color rgb="FF006100"/>
              </font>
              <fill>
                <patternFill>
                  <bgColor rgb="FFC6EFCE"/>
                </patternFill>
              </fill>
            </x14:dxf>
          </x14:cfRule>
          <x14:cfRule type="containsText" priority="33" operator="containsText" id="{157C0E9A-CA2D-4AB0-A24C-400F77603A42}">
            <xm:f>NOT(ISERROR(SEARCH(#REF!,A91)))</xm:f>
            <xm:f>#REF!</xm:f>
            <x14:dxf>
              <font>
                <color rgb="FF9C5700"/>
              </font>
              <fill>
                <patternFill>
                  <bgColor rgb="FFFFEB9C"/>
                </patternFill>
              </fill>
            </x14:dxf>
          </x14:cfRule>
          <x14:cfRule type="containsText" priority="34" operator="containsText" id="{63A1752C-6176-48F2-9BA4-6A0E36ED7133}">
            <xm:f>NOT(ISERROR(SEARCH(#REF!,A91)))</xm:f>
            <xm:f>#REF!</xm:f>
            <x14:dxf>
              <font>
                <color rgb="FF9C0006"/>
              </font>
              <fill>
                <patternFill>
                  <bgColor rgb="FFFFC7CE"/>
                </patternFill>
              </fill>
            </x14:dxf>
          </x14:cfRule>
          <xm:sqref>A91</xm:sqref>
        </x14:conditionalFormatting>
        <x14:conditionalFormatting xmlns:xm="http://schemas.microsoft.com/office/excel/2006/main">
          <x14:cfRule type="containsText" priority="27" operator="containsText" id="{C0AD9E2D-5186-488A-853E-95860712E257}">
            <xm:f>NOT(ISERROR(SEARCH(#REF!,A157)))</xm:f>
            <xm:f>#REF!</xm:f>
            <x14:dxf>
              <font>
                <color rgb="FF9C0006"/>
              </font>
              <fill>
                <patternFill>
                  <bgColor rgb="FFFFC7CE"/>
                </patternFill>
              </fill>
            </x14:dxf>
          </x14:cfRule>
          <x14:cfRule type="containsText" priority="28" operator="containsText" id="{06B4928F-3A2C-4FB2-96F5-EF6EA365E28F}">
            <xm:f>NOT(ISERROR(SEARCH(#REF!,A157)))</xm:f>
            <xm:f>#REF!</xm:f>
            <x14:dxf>
              <font>
                <color rgb="FF006100"/>
              </font>
              <fill>
                <patternFill>
                  <bgColor rgb="FFC6EFCE"/>
                </patternFill>
              </fill>
            </x14:dxf>
          </x14:cfRule>
          <x14:cfRule type="containsText" priority="29" operator="containsText" id="{2B983D36-B69E-463A-9B21-6BE4A36E258F}">
            <xm:f>NOT(ISERROR(SEARCH(#REF!,A157)))</xm:f>
            <xm:f>#REF!</xm:f>
            <x14:dxf>
              <font>
                <color rgb="FF9C0006"/>
              </font>
              <fill>
                <patternFill>
                  <bgColor rgb="FFFFC7CE"/>
                </patternFill>
              </fill>
            </x14:dxf>
          </x14:cfRule>
          <x14:cfRule type="containsText" priority="30" operator="containsText" id="{DA86C98C-FD62-4DE5-AB5B-92B5886E7C60}">
            <xm:f>NOT(ISERROR(SEARCH(#REF!,A157)))</xm:f>
            <xm:f>#REF!</xm:f>
            <x14:dxf>
              <font>
                <color rgb="FF9C5700"/>
              </font>
              <fill>
                <patternFill>
                  <bgColor rgb="FFFFEB9C"/>
                </patternFill>
              </fill>
            </x14:dxf>
          </x14:cfRule>
          <xm:sqref>A157</xm:sqref>
        </x14:conditionalFormatting>
        <x14:conditionalFormatting xmlns:xm="http://schemas.microsoft.com/office/excel/2006/main">
          <x14:cfRule type="containsText" priority="24" operator="containsText" id="{63342677-271B-413D-B6DA-7F9F14700079}">
            <xm:f>NOT(ISERROR(SEARCH(#REF!,A197)))</xm:f>
            <xm:f>#REF!</xm:f>
            <x14:dxf>
              <font>
                <color rgb="FF9C0006"/>
              </font>
              <fill>
                <patternFill>
                  <bgColor rgb="FFFFC7CE"/>
                </patternFill>
              </fill>
            </x14:dxf>
          </x14:cfRule>
          <x14:cfRule type="containsText" priority="25" operator="containsText" id="{556EE55B-FE6E-4C60-819A-DE8F5AA64295}">
            <xm:f>NOT(ISERROR(SEARCH(#REF!,A197)))</xm:f>
            <xm:f>#REF!</xm:f>
            <x14:dxf>
              <font>
                <color rgb="FF006100"/>
              </font>
              <fill>
                <patternFill>
                  <bgColor rgb="FFC6EFCE"/>
                </patternFill>
              </fill>
            </x14:dxf>
          </x14:cfRule>
          <x14:cfRule type="containsText" priority="26" operator="containsText" id="{CA70C32C-DD3B-4064-97F2-7B3BEC46D329}">
            <xm:f>NOT(ISERROR(SEARCH(#REF!,A197)))</xm:f>
            <xm:f>#REF!</xm:f>
            <x14:dxf>
              <font>
                <color rgb="FF9C5700"/>
              </font>
              <fill>
                <patternFill>
                  <bgColor rgb="FFFFEB9C"/>
                </patternFill>
              </fill>
            </x14:dxf>
          </x14:cfRule>
          <xm:sqref>A197</xm:sqref>
        </x14:conditionalFormatting>
        <x14:conditionalFormatting xmlns:xm="http://schemas.microsoft.com/office/excel/2006/main">
          <x14:cfRule type="containsText" priority="20" operator="containsText" id="{B4DB593E-03D8-403F-8C4E-26A3BF9D3356}">
            <xm:f>NOT(ISERROR(SEARCH(#REF!,A244)))</xm:f>
            <xm:f>#REF!</xm:f>
            <x14:dxf>
              <font>
                <color rgb="FF9C0006"/>
              </font>
              <fill>
                <patternFill>
                  <bgColor rgb="FFFFC7CE"/>
                </patternFill>
              </fill>
            </x14:dxf>
          </x14:cfRule>
          <x14:cfRule type="containsText" priority="21" operator="containsText" id="{951F210A-664F-4C30-8678-4CD355DAF425}">
            <xm:f>NOT(ISERROR(SEARCH(#REF!,A244)))</xm:f>
            <xm:f>#REF!</xm:f>
            <x14:dxf>
              <font>
                <color rgb="FF006100"/>
              </font>
              <fill>
                <patternFill>
                  <bgColor rgb="FFC6EFCE"/>
                </patternFill>
              </fill>
            </x14:dxf>
          </x14:cfRule>
          <x14:cfRule type="containsText" priority="22" operator="containsText" id="{C5991B05-E646-4FBA-B1EE-3A6789F35312}">
            <xm:f>NOT(ISERROR(SEARCH(#REF!,A244)))</xm:f>
            <xm:f>#REF!</xm:f>
            <x14:dxf>
              <font>
                <color rgb="FF9C5700"/>
              </font>
              <fill>
                <patternFill>
                  <bgColor rgb="FFFFEB9C"/>
                </patternFill>
              </fill>
            </x14:dxf>
          </x14:cfRule>
          <x14:cfRule type="containsText" priority="23" operator="containsText" id="{4A83E1EE-5849-4E01-9AE6-A699C64CB417}">
            <xm:f>NOT(ISERROR(SEARCH(#REF!,A244)))</xm:f>
            <xm:f>#REF!</xm:f>
            <x14:dxf>
              <font>
                <color rgb="FF9C0006"/>
              </font>
              <fill>
                <patternFill>
                  <bgColor rgb="FFFFC7CE"/>
                </patternFill>
              </fill>
            </x14:dxf>
          </x14:cfRule>
          <xm:sqref>A244</xm:sqref>
        </x14:conditionalFormatting>
        <x14:conditionalFormatting xmlns:xm="http://schemas.microsoft.com/office/excel/2006/main">
          <x14:cfRule type="containsText" priority="16" operator="containsText" id="{0249AFF4-E1D7-4B04-82B8-255B9673DD49}">
            <xm:f>NOT(ISERROR(SEARCH(#REF!,A273)))</xm:f>
            <xm:f>#REF!</xm:f>
            <x14:dxf>
              <font>
                <color rgb="FF006100"/>
              </font>
              <fill>
                <patternFill>
                  <bgColor rgb="FFC6EFCE"/>
                </patternFill>
              </fill>
            </x14:dxf>
          </x14:cfRule>
          <x14:cfRule type="containsText" priority="17" operator="containsText" id="{C0B5F30E-FA39-480A-B187-54F9CB61BDD2}">
            <xm:f>NOT(ISERROR(SEARCH(#REF!,A273)))</xm:f>
            <xm:f>#REF!</xm:f>
            <x14:dxf>
              <font>
                <color rgb="FF9C0006"/>
              </font>
              <fill>
                <patternFill>
                  <bgColor rgb="FFFFC7CE"/>
                </patternFill>
              </fill>
            </x14:dxf>
          </x14:cfRule>
          <x14:cfRule type="containsText" priority="18" operator="containsText" id="{8CB87823-C289-479D-9FC4-0CA92E55E5CF}">
            <xm:f>NOT(ISERROR(SEARCH(#REF!,A273)))</xm:f>
            <xm:f>#REF!</xm:f>
            <x14:dxf>
              <font>
                <color rgb="FF9C5700"/>
              </font>
              <fill>
                <patternFill>
                  <bgColor rgb="FFFFEB9C"/>
                </patternFill>
              </fill>
            </x14:dxf>
          </x14:cfRule>
          <x14:cfRule type="containsText" priority="19" operator="containsText" id="{3C7C5E43-CE76-4F44-911E-75B04C6FCDAD}">
            <xm:f>NOT(ISERROR(SEARCH(#REF!,A273)))</xm:f>
            <xm:f>#REF!</xm:f>
            <x14:dxf>
              <font>
                <color rgb="FF9C0006"/>
              </font>
              <fill>
                <patternFill>
                  <bgColor rgb="FFFFC7CE"/>
                </patternFill>
              </fill>
            </x14:dxf>
          </x14:cfRule>
          <xm:sqref>A273</xm:sqref>
        </x14:conditionalFormatting>
        <x14:conditionalFormatting xmlns:xm="http://schemas.microsoft.com/office/excel/2006/main">
          <x14:cfRule type="containsText" priority="2" operator="containsText" id="{46DCF0B2-BEFF-4FFF-A752-2BD648A84B15}">
            <xm:f>NOT(ISERROR(SEARCH(#REF!,A295)))</xm:f>
            <xm:f>#REF!</xm:f>
            <x14:dxf>
              <font>
                <color rgb="FF9C0006"/>
              </font>
              <fill>
                <patternFill>
                  <bgColor rgb="FFFFC7CE"/>
                </patternFill>
              </fill>
            </x14:dxf>
          </x14:cfRule>
          <x14:cfRule type="containsText" priority="3" operator="containsText" id="{13A1F0EC-0C66-4F0B-9C50-E1BC5AFD6082}">
            <xm:f>NOT(ISERROR(SEARCH(#REF!,A295)))</xm:f>
            <xm:f>#REF!</xm:f>
            <x14:dxf>
              <font>
                <color rgb="FF006100"/>
              </font>
              <fill>
                <patternFill>
                  <bgColor rgb="FFC6EFCE"/>
                </patternFill>
              </fill>
            </x14:dxf>
          </x14:cfRule>
          <x14:cfRule type="containsText" priority="4" operator="containsText" id="{27A981B0-6947-4AB5-AE8D-FCEA1D076E3E}">
            <xm:f>NOT(ISERROR(SEARCH(#REF!,A295)))</xm:f>
            <xm:f>#REF!</xm:f>
            <x14:dxf>
              <font>
                <color rgb="FF9C5700"/>
              </font>
              <fill>
                <patternFill>
                  <bgColor rgb="FFFFEB9C"/>
                </patternFill>
              </fill>
            </x14:dxf>
          </x14:cfRule>
          <x14:cfRule type="containsText" priority="5" operator="containsText" id="{1B766056-94E4-4196-BCC9-7642D6252DDE}">
            <xm:f>NOT(ISERROR(SEARCH(#REF!,A295)))</xm:f>
            <xm:f>#REF!</xm:f>
            <x14:dxf>
              <font>
                <color rgb="FF9C5700"/>
              </font>
              <fill>
                <patternFill>
                  <bgColor rgb="FFFFEB9C"/>
                </patternFill>
              </fill>
            </x14:dxf>
          </x14:cfRule>
          <x14:cfRule type="containsText" priority="12" operator="containsText" id="{46125466-588E-4017-9487-349496A7C040}">
            <xm:f>NOT(ISERROR(SEARCH(#REF!,A295)))</xm:f>
            <xm:f>#REF!</xm:f>
            <x14:dxf>
              <font>
                <color rgb="FF006100"/>
              </font>
              <fill>
                <patternFill>
                  <bgColor rgb="FFC6EFCE"/>
                </patternFill>
              </fill>
            </x14:dxf>
          </x14:cfRule>
          <x14:cfRule type="containsText" priority="13" operator="containsText" id="{E4E70EE9-A4AA-4067-89B1-E7562E59211D}">
            <xm:f>NOT(ISERROR(SEARCH(#REF!,A295)))</xm:f>
            <xm:f>#REF!</xm:f>
            <x14:dxf>
              <font>
                <color rgb="FF9C5700"/>
              </font>
              <fill>
                <patternFill>
                  <bgColor rgb="FFFFEB9C"/>
                </patternFill>
              </fill>
            </x14:dxf>
          </x14:cfRule>
          <x14:cfRule type="containsText" priority="14" operator="containsText" id="{AF30BA6D-BFF1-4267-B7D5-8FC4CDAE40EF}">
            <xm:f>NOT(ISERROR(SEARCH(#REF!,A295)))</xm:f>
            <xm:f>#REF!</xm:f>
            <x14:dxf>
              <font>
                <color rgb="FF9C5700"/>
              </font>
              <fill>
                <patternFill>
                  <bgColor rgb="FFFFEB9C"/>
                </patternFill>
              </fill>
            </x14:dxf>
          </x14:cfRule>
          <x14:cfRule type="containsText" priority="15" operator="containsText" id="{15E57D22-5A27-42B2-B57B-9DBCDC415BC6}">
            <xm:f>NOT(ISERROR(SEARCH(#REF!,A295)))</xm:f>
            <xm:f>#REF!</xm:f>
            <x14:dxf>
              <font>
                <color rgb="FF9C0006"/>
              </font>
              <fill>
                <patternFill>
                  <bgColor rgb="FFFFC7CE"/>
                </patternFill>
              </fill>
            </x14:dxf>
          </x14:cfRule>
          <xm:sqref>A295</xm:sqref>
        </x14:conditionalFormatting>
        <x14:conditionalFormatting xmlns:xm="http://schemas.microsoft.com/office/excel/2006/main">
          <x14:cfRule type="containsText" priority="9" operator="containsText" id="{C384CB63-A4FE-4BA8-AFC5-E7D8D0F75DCF}">
            <xm:f>NOT(ISERROR(SEARCH(#REF!,A344)))</xm:f>
            <xm:f>#REF!</xm:f>
            <x14:dxf>
              <font>
                <color rgb="FF006100"/>
              </font>
              <fill>
                <patternFill>
                  <bgColor rgb="FFC6EFCE"/>
                </patternFill>
              </fill>
            </x14:dxf>
          </x14:cfRule>
          <x14:cfRule type="containsText" priority="10" operator="containsText" id="{44E75F01-9384-4DB7-967D-C00C5F6852E7}">
            <xm:f>NOT(ISERROR(SEARCH(#REF!,A344)))</xm:f>
            <xm:f>#REF!</xm:f>
            <x14:dxf>
              <font>
                <color rgb="FF006100"/>
              </font>
              <fill>
                <patternFill>
                  <bgColor rgb="FFC6EFCE"/>
                </patternFill>
              </fill>
            </x14:dxf>
          </x14:cfRule>
          <x14:cfRule type="containsText" priority="11" operator="containsText" id="{50D7E5CB-5A7D-4A96-998E-BDB90A1DEE35}">
            <xm:f>NOT(ISERROR(SEARCH(#REF!,A344)))</xm:f>
            <xm:f>#REF!</xm:f>
            <x14:dxf>
              <fill>
                <patternFill>
                  <bgColor rgb="FFFFC7CE"/>
                </patternFill>
              </fill>
            </x14:dxf>
          </x14:cfRule>
          <xm:sqref>A344</xm:sqref>
        </x14:conditionalFormatting>
        <x14:conditionalFormatting xmlns:xm="http://schemas.microsoft.com/office/excel/2006/main">
          <x14:cfRule type="containsText" priority="6" operator="containsText" id="{B0C5555A-B8BE-4C75-A81D-BD6210A1FB08}">
            <xm:f>NOT(ISERROR(SEARCH(#REF!,A370)))</xm:f>
            <xm:f>#REF!</xm:f>
            <x14:dxf>
              <font>
                <color rgb="FF9C0006"/>
              </font>
              <fill>
                <patternFill>
                  <bgColor rgb="FFFFC7CE"/>
                </patternFill>
              </fill>
            </x14:dxf>
          </x14:cfRule>
          <x14:cfRule type="containsText" priority="7" operator="containsText" id="{FE27FD7C-7930-431B-8932-5018CD4051A8}">
            <xm:f>NOT(ISERROR(SEARCH(#REF!,A370)))</xm:f>
            <xm:f>#REF!</xm:f>
            <x14:dxf>
              <font>
                <color rgb="FF006100"/>
              </font>
              <fill>
                <patternFill>
                  <bgColor rgb="FFC6EFCE"/>
                </patternFill>
              </fill>
            </x14:dxf>
          </x14:cfRule>
          <x14:cfRule type="containsText" priority="8" operator="containsText" id="{F0889612-FE15-4ED0-AC29-19A99A50C9D7}">
            <xm:f>NOT(ISERROR(SEARCH(#REF!,A370)))</xm:f>
            <xm:f>#REF!</xm:f>
            <x14:dxf>
              <font>
                <color rgb="FF9C5700"/>
              </font>
              <fill>
                <patternFill>
                  <bgColor rgb="FFFFEB9C"/>
                </patternFill>
              </fill>
            </x14:dxf>
          </x14:cfRule>
          <xm:sqref>A370</xm:sqref>
        </x14:conditionalFormatting>
      </x14:conditionalFormattings>
    </ext>
    <ext xmlns:x14="http://schemas.microsoft.com/office/spreadsheetml/2009/9/main" uri="{CCE6A557-97BC-4b89-ADB6-D9C93CAAB3DF}">
      <x14:dataValidations xmlns:xm="http://schemas.microsoft.com/office/excel/2006/main" disablePrompts="1" count="2">
        <x14:dataValidation type="list" allowBlank="1" showInputMessage="1" showErrorMessage="1" xr:uid="{20A7F67D-E8D9-4B0D-996E-9859EBA7C149}">
          <x14:formula1>
            <xm:f>#REF!</xm:f>
          </x14:formula1>
          <xm:sqref>M225:M242 M348:M369 M133 M114 M25 M153:M155 M251:M272 M160:M196 M302:M342 M202:M219 M73:M75 M278:M294 M6:M23 M92:M93 M77:M90 M27:M71</xm:sqref>
        </x14:dataValidation>
        <x14:dataValidation type="list" allowBlank="1" showInputMessage="1" showErrorMessage="1" xr:uid="{B4974266-843B-4742-A751-E385E5A7A682}">
          <x14:formula1>
            <xm:f>#REF!</xm:f>
          </x14:formula1>
          <xm:sqref>M139:M152 M120:M132 M95:M113</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F435EA-926A-4D83-9A19-CE95AB845BE1}">
  <sheetPr filterMode="1"/>
  <dimension ref="A1:XDM336"/>
  <sheetViews>
    <sheetView showZeros="0" topLeftCell="A69" workbookViewId="0">
      <selection activeCell="AA245" sqref="AA245"/>
    </sheetView>
  </sheetViews>
  <sheetFormatPr baseColWidth="10" defaultColWidth="11.5" defaultRowHeight="25" customHeight="1"/>
  <cols>
    <col min="1" max="1" width="46.83203125" style="20" customWidth="1"/>
    <col min="2" max="4" width="11.5" style="19" hidden="1" customWidth="1"/>
    <col min="5" max="5" width="12" style="116" customWidth="1"/>
    <col min="6" max="6" width="13.33203125" style="117" hidden="1" customWidth="1"/>
    <col min="7" max="8" width="11.5" style="19" hidden="1" customWidth="1"/>
    <col min="9" max="9" width="15.5" style="175" hidden="1" customWidth="1"/>
    <col min="10" max="10" width="11.5" style="20" hidden="1" customWidth="1"/>
    <col min="11" max="11" width="11.5" style="21" hidden="1" customWidth="1"/>
    <col min="12" max="12" width="13.1640625" style="22" hidden="1" customWidth="1"/>
    <col min="13" max="13" width="11.5" style="23" hidden="1" customWidth="1"/>
    <col min="14" max="14" width="11.5" style="19" hidden="1" customWidth="1"/>
    <col min="15" max="16" width="9" style="19" hidden="1" customWidth="1"/>
    <col min="17" max="17" width="14.5" style="117" customWidth="1"/>
    <col min="18" max="18" width="0" style="19" hidden="1" customWidth="1"/>
    <col min="19" max="19" width="12.83203125" style="173" bestFit="1" customWidth="1"/>
    <col min="20" max="21" width="18.33203125" style="83" hidden="1" customWidth="1"/>
    <col min="22" max="22" width="18.33203125" style="19" hidden="1" customWidth="1"/>
    <col min="23" max="23" width="14" style="19" hidden="1" customWidth="1"/>
    <col min="24" max="24" width="11.5" style="19"/>
    <col min="25" max="26" width="11.5" style="19" hidden="1" customWidth="1"/>
    <col min="27" max="27" width="11.5" style="19" customWidth="1"/>
    <col min="28" max="16384" width="11.5" style="19"/>
  </cols>
  <sheetData>
    <row r="1" spans="1:16341" ht="25" customHeight="1">
      <c r="A1" s="307" t="str">
        <f>Küche!D1</f>
        <v>Buffet von   - Samstag, d. 00.01.00</v>
      </c>
      <c r="B1" s="262"/>
      <c r="C1" s="262"/>
      <c r="D1" s="262"/>
      <c r="E1" s="307"/>
      <c r="F1" s="262"/>
      <c r="G1" s="262"/>
      <c r="H1" s="262"/>
      <c r="I1" s="301"/>
      <c r="J1" s="262"/>
      <c r="K1" s="262"/>
      <c r="L1" s="262"/>
      <c r="M1" s="262"/>
      <c r="N1" s="262"/>
      <c r="O1" s="262"/>
      <c r="P1" s="262"/>
      <c r="Q1" s="307"/>
      <c r="R1" s="301"/>
      <c r="S1" s="307"/>
    </row>
    <row r="2" spans="1:16341" ht="25" customHeight="1">
      <c r="A2" s="306" t="str">
        <f>CONCATENATE(Küche!D2,"; ",Küche!D3)</f>
        <v>Erwachsenenportionen: 0, Kinderportionen:0; Allergien, Unverträglichkeiten:</v>
      </c>
      <c r="B2" s="174"/>
      <c r="C2" s="174"/>
      <c r="D2" s="174"/>
      <c r="E2" s="306"/>
      <c r="F2" s="174"/>
      <c r="G2" s="174"/>
      <c r="H2" s="174"/>
      <c r="I2" s="305"/>
      <c r="J2" s="174"/>
      <c r="K2" s="174"/>
      <c r="L2" s="174"/>
      <c r="M2" s="174"/>
      <c r="N2" s="174"/>
      <c r="O2" s="174"/>
      <c r="P2" s="174"/>
      <c r="Q2" s="306"/>
      <c r="R2" s="305"/>
      <c r="S2" s="306"/>
    </row>
    <row r="3" spans="1:16341" ht="25" customHeight="1">
      <c r="A3" s="275" t="s">
        <v>835</v>
      </c>
    </row>
    <row r="4" spans="1:16341" s="14" customFormat="1" ht="27.75" customHeight="1">
      <c r="A4" s="282" t="s">
        <v>4</v>
      </c>
      <c r="B4" s="85" t="s">
        <v>573</v>
      </c>
      <c r="C4" s="86" t="s">
        <v>575</v>
      </c>
      <c r="D4" s="86" t="s">
        <v>794</v>
      </c>
      <c r="E4" s="283" t="s">
        <v>793</v>
      </c>
      <c r="F4" s="118" t="s">
        <v>703</v>
      </c>
      <c r="G4" s="87" t="s">
        <v>760</v>
      </c>
      <c r="H4" s="86" t="s">
        <v>759</v>
      </c>
      <c r="I4" s="284" t="s">
        <v>830</v>
      </c>
      <c r="J4" s="89" t="s">
        <v>524</v>
      </c>
      <c r="K4" s="86" t="s">
        <v>759</v>
      </c>
      <c r="L4" s="86" t="s">
        <v>820</v>
      </c>
      <c r="M4" s="86"/>
      <c r="N4" s="86" t="s">
        <v>813</v>
      </c>
      <c r="O4" s="86" t="s">
        <v>767</v>
      </c>
      <c r="P4" s="86"/>
      <c r="Q4" s="285" t="s">
        <v>844</v>
      </c>
      <c r="R4" s="286" t="s">
        <v>821</v>
      </c>
      <c r="S4" s="287" t="s">
        <v>12</v>
      </c>
      <c r="T4" s="91" t="s">
        <v>815</v>
      </c>
      <c r="U4" s="91"/>
      <c r="V4" s="87"/>
      <c r="W4" s="86" t="s">
        <v>766</v>
      </c>
      <c r="X4" s="288"/>
      <c r="Y4" s="18"/>
      <c r="Z4" s="18"/>
      <c r="AA4" s="288"/>
      <c r="AB4" s="288"/>
      <c r="AC4" s="288"/>
      <c r="AD4" s="288"/>
      <c r="AE4" s="288"/>
      <c r="AF4" s="288"/>
      <c r="AG4" s="288"/>
      <c r="AH4" s="288"/>
      <c r="AI4" s="288"/>
      <c r="AJ4" s="288"/>
      <c r="AK4" s="288"/>
      <c r="AL4" s="288"/>
      <c r="AM4" s="288"/>
      <c r="AN4" s="288"/>
      <c r="AO4" s="288"/>
      <c r="AP4" s="288"/>
      <c r="AQ4" s="288"/>
      <c r="AR4" s="288"/>
      <c r="AS4" s="288"/>
      <c r="AT4" s="288"/>
      <c r="AU4" s="288"/>
      <c r="AV4" s="288"/>
      <c r="AW4" s="288"/>
      <c r="AX4" s="288"/>
      <c r="AY4" s="288"/>
      <c r="AZ4" s="288"/>
      <c r="BA4" s="288"/>
      <c r="BB4" s="288"/>
      <c r="BC4" s="288"/>
      <c r="BD4" s="288"/>
      <c r="BE4" s="288"/>
      <c r="BF4" s="288"/>
      <c r="BG4" s="288"/>
      <c r="BH4" s="288"/>
      <c r="BI4" s="288"/>
      <c r="BJ4" s="288"/>
      <c r="BK4" s="288"/>
      <c r="BL4" s="288"/>
      <c r="BM4" s="288"/>
      <c r="BN4" s="288"/>
      <c r="BO4" s="288"/>
      <c r="BP4" s="288"/>
      <c r="BQ4" s="288"/>
      <c r="BR4" s="288"/>
      <c r="BS4" s="288"/>
      <c r="BT4" s="288"/>
      <c r="BU4" s="288"/>
      <c r="BV4" s="288"/>
      <c r="BW4" s="288"/>
      <c r="BX4" s="288"/>
      <c r="BY4" s="288"/>
      <c r="BZ4" s="288"/>
      <c r="CA4" s="288"/>
      <c r="CB4" s="288"/>
      <c r="CC4" s="288"/>
      <c r="CD4" s="288"/>
      <c r="CE4" s="288"/>
      <c r="CF4" s="288"/>
      <c r="CG4" s="288"/>
      <c r="CH4" s="288"/>
      <c r="CI4" s="288"/>
      <c r="CJ4" s="288"/>
      <c r="CK4" s="288"/>
      <c r="CL4" s="288"/>
      <c r="CM4" s="288"/>
      <c r="CN4" s="288"/>
      <c r="CO4" s="288"/>
      <c r="CP4" s="288"/>
      <c r="CQ4" s="288"/>
      <c r="CR4" s="288"/>
      <c r="CS4" s="288"/>
      <c r="CT4" s="288"/>
      <c r="CU4" s="288"/>
      <c r="CV4" s="288"/>
      <c r="CW4" s="288"/>
      <c r="CX4" s="288"/>
      <c r="CY4" s="288"/>
      <c r="CZ4" s="288"/>
      <c r="DA4" s="288"/>
      <c r="DB4" s="288"/>
      <c r="DC4" s="288"/>
      <c r="DD4" s="288"/>
      <c r="DE4" s="288"/>
      <c r="DF4" s="288"/>
      <c r="DG4" s="288"/>
      <c r="DH4" s="288"/>
      <c r="DI4" s="288"/>
      <c r="DJ4" s="288"/>
      <c r="DK4" s="288"/>
      <c r="DL4" s="288"/>
      <c r="DM4" s="288"/>
      <c r="DN4" s="288"/>
      <c r="DO4" s="288"/>
      <c r="DP4" s="288"/>
      <c r="DQ4" s="288"/>
      <c r="DR4" s="288"/>
      <c r="DS4" s="288"/>
      <c r="DT4" s="288"/>
      <c r="DU4" s="288"/>
      <c r="DV4" s="288"/>
      <c r="DW4" s="288"/>
      <c r="DX4" s="288"/>
      <c r="DY4" s="288"/>
      <c r="DZ4" s="288"/>
      <c r="EA4" s="288"/>
      <c r="EB4" s="288"/>
      <c r="EC4" s="288"/>
      <c r="ED4" s="288"/>
      <c r="EE4" s="288"/>
      <c r="EF4" s="288"/>
      <c r="EG4" s="288"/>
      <c r="EH4" s="288"/>
      <c r="EI4" s="288"/>
      <c r="EJ4" s="288"/>
      <c r="EK4" s="288"/>
      <c r="EL4" s="288"/>
      <c r="EM4" s="288"/>
      <c r="EN4" s="288"/>
      <c r="EO4" s="288"/>
      <c r="EP4" s="288"/>
      <c r="EQ4" s="288"/>
      <c r="ER4" s="288"/>
      <c r="ES4" s="288"/>
      <c r="ET4" s="288"/>
      <c r="EU4" s="288"/>
      <c r="EV4" s="288"/>
      <c r="EW4" s="288"/>
      <c r="EX4" s="288"/>
      <c r="EY4" s="288"/>
      <c r="EZ4" s="288"/>
      <c r="FA4" s="288"/>
      <c r="FB4" s="288"/>
      <c r="FC4" s="288"/>
      <c r="FD4" s="288"/>
      <c r="FE4" s="288"/>
      <c r="FF4" s="288"/>
      <c r="FG4" s="288"/>
      <c r="FH4" s="288"/>
      <c r="FI4" s="288"/>
      <c r="FJ4" s="288"/>
      <c r="FK4" s="288"/>
      <c r="FL4" s="288"/>
      <c r="FM4" s="288"/>
      <c r="FN4" s="288"/>
      <c r="FO4" s="288"/>
      <c r="FP4" s="288"/>
      <c r="FQ4" s="288"/>
      <c r="FR4" s="288"/>
      <c r="FS4" s="288"/>
      <c r="FT4" s="288"/>
      <c r="FU4" s="288"/>
      <c r="FV4" s="288"/>
      <c r="FW4" s="288"/>
      <c r="FX4" s="288"/>
      <c r="FY4" s="288"/>
      <c r="FZ4" s="288"/>
      <c r="GA4" s="288"/>
      <c r="GB4" s="288"/>
      <c r="GC4" s="288"/>
      <c r="GD4" s="288"/>
      <c r="GE4" s="288"/>
      <c r="GF4" s="288"/>
      <c r="GG4" s="288"/>
      <c r="GH4" s="288"/>
      <c r="GI4" s="288"/>
      <c r="GJ4" s="288"/>
      <c r="GK4" s="288"/>
      <c r="GL4" s="288"/>
      <c r="GM4" s="288"/>
      <c r="GN4" s="288"/>
      <c r="GO4" s="288"/>
      <c r="GP4" s="288"/>
      <c r="GQ4" s="288"/>
      <c r="GR4" s="288"/>
      <c r="GS4" s="288"/>
      <c r="GT4" s="288"/>
      <c r="GU4" s="288"/>
      <c r="GV4" s="288"/>
      <c r="GW4" s="288"/>
      <c r="GX4" s="288"/>
      <c r="GY4" s="288"/>
      <c r="GZ4" s="288"/>
      <c r="HA4" s="288"/>
      <c r="HB4" s="288"/>
      <c r="HC4" s="288"/>
      <c r="HD4" s="288"/>
      <c r="HE4" s="288"/>
      <c r="HF4" s="288"/>
      <c r="HG4" s="288"/>
      <c r="HH4" s="288"/>
      <c r="HI4" s="288"/>
      <c r="HJ4" s="288"/>
      <c r="HK4" s="288"/>
      <c r="HL4" s="288"/>
      <c r="HM4" s="288"/>
      <c r="HN4" s="288"/>
      <c r="HO4" s="288"/>
      <c r="HP4" s="288"/>
      <c r="HQ4" s="288"/>
      <c r="HR4" s="288"/>
      <c r="HS4" s="288"/>
      <c r="HT4" s="288"/>
      <c r="HU4" s="288"/>
      <c r="HV4" s="288"/>
      <c r="HW4" s="288"/>
      <c r="HX4" s="288"/>
      <c r="HY4" s="288"/>
      <c r="HZ4" s="288"/>
      <c r="IA4" s="288"/>
      <c r="IB4" s="288"/>
      <c r="IC4" s="288"/>
      <c r="ID4" s="288"/>
      <c r="IE4" s="288"/>
      <c r="IF4" s="288"/>
      <c r="IG4" s="288"/>
      <c r="IH4" s="288"/>
      <c r="II4" s="288"/>
      <c r="IJ4" s="288"/>
      <c r="IK4" s="288"/>
      <c r="IL4" s="288"/>
      <c r="IM4" s="288"/>
      <c r="IN4" s="288"/>
      <c r="IO4" s="288"/>
      <c r="IP4" s="288"/>
      <c r="IQ4" s="288"/>
      <c r="IR4" s="288"/>
      <c r="IS4" s="288"/>
      <c r="IT4" s="288"/>
      <c r="IU4" s="288"/>
      <c r="IV4" s="288"/>
      <c r="IW4" s="288"/>
      <c r="IX4" s="288"/>
      <c r="IY4" s="288"/>
      <c r="IZ4" s="288"/>
      <c r="JA4" s="288"/>
      <c r="JB4" s="288"/>
      <c r="JC4" s="288"/>
      <c r="JD4" s="288"/>
      <c r="JE4" s="288"/>
      <c r="JF4" s="288"/>
      <c r="JG4" s="288"/>
      <c r="JH4" s="288"/>
      <c r="JI4" s="288"/>
      <c r="JJ4" s="288"/>
      <c r="JK4" s="288"/>
      <c r="JL4" s="288"/>
      <c r="JM4" s="288"/>
      <c r="JN4" s="288"/>
      <c r="JO4" s="288"/>
      <c r="JP4" s="288"/>
      <c r="JQ4" s="288"/>
      <c r="JR4" s="288"/>
      <c r="JS4" s="288"/>
      <c r="JT4" s="288"/>
      <c r="JU4" s="288"/>
      <c r="JV4" s="288"/>
      <c r="JW4" s="288"/>
      <c r="JX4" s="288"/>
      <c r="JY4" s="288"/>
      <c r="JZ4" s="288"/>
      <c r="KA4" s="288"/>
      <c r="KB4" s="288"/>
      <c r="KC4" s="288"/>
      <c r="KD4" s="288"/>
      <c r="KE4" s="288"/>
      <c r="KF4" s="288"/>
      <c r="KG4" s="288"/>
      <c r="KH4" s="288"/>
      <c r="KI4" s="288"/>
      <c r="KJ4" s="288"/>
      <c r="KK4" s="288"/>
      <c r="KL4" s="288"/>
      <c r="KM4" s="288"/>
      <c r="KN4" s="288"/>
      <c r="KO4" s="288"/>
      <c r="KP4" s="288"/>
      <c r="KQ4" s="288"/>
      <c r="KR4" s="288"/>
      <c r="KS4" s="288"/>
      <c r="KT4" s="288"/>
      <c r="KU4" s="288"/>
      <c r="KV4" s="288"/>
      <c r="KW4" s="288"/>
      <c r="KX4" s="288"/>
      <c r="KY4" s="288"/>
      <c r="KZ4" s="288"/>
      <c r="LA4" s="288"/>
      <c r="LB4" s="288"/>
      <c r="LC4" s="288"/>
      <c r="LD4" s="288"/>
      <c r="LE4" s="288"/>
      <c r="LF4" s="288"/>
      <c r="LG4" s="288"/>
      <c r="LH4" s="288"/>
      <c r="LI4" s="288"/>
      <c r="LJ4" s="288"/>
      <c r="LK4" s="288"/>
      <c r="LL4" s="288"/>
      <c r="LM4" s="288"/>
      <c r="LN4" s="288"/>
      <c r="LO4" s="288"/>
      <c r="LP4" s="288"/>
      <c r="LQ4" s="288"/>
      <c r="LR4" s="288"/>
      <c r="LS4" s="288"/>
      <c r="LT4" s="288"/>
      <c r="LU4" s="288"/>
      <c r="LV4" s="288"/>
      <c r="LW4" s="288"/>
      <c r="LX4" s="288"/>
      <c r="LY4" s="288"/>
      <c r="LZ4" s="288"/>
      <c r="MA4" s="288"/>
      <c r="MB4" s="288"/>
      <c r="MC4" s="288"/>
      <c r="MD4" s="288"/>
      <c r="ME4" s="288"/>
      <c r="MF4" s="288"/>
      <c r="MG4" s="288"/>
      <c r="MH4" s="288"/>
      <c r="MI4" s="288"/>
      <c r="MJ4" s="288"/>
      <c r="MK4" s="288"/>
      <c r="ML4" s="288"/>
      <c r="MM4" s="288"/>
      <c r="MN4" s="288"/>
      <c r="MO4" s="288"/>
      <c r="MP4" s="288"/>
      <c r="MQ4" s="288"/>
      <c r="MR4" s="288"/>
      <c r="MS4" s="288"/>
      <c r="MT4" s="288"/>
      <c r="MU4" s="288"/>
      <c r="MV4" s="288"/>
      <c r="MW4" s="288"/>
      <c r="MX4" s="288"/>
      <c r="MY4" s="288"/>
      <c r="MZ4" s="288"/>
      <c r="NA4" s="288"/>
      <c r="NB4" s="288"/>
      <c r="NC4" s="288"/>
      <c r="ND4" s="288"/>
      <c r="NE4" s="288"/>
      <c r="NF4" s="288"/>
      <c r="NG4" s="288"/>
      <c r="NH4" s="288"/>
      <c r="NI4" s="288"/>
      <c r="NJ4" s="288"/>
      <c r="NK4" s="288"/>
      <c r="NL4" s="288"/>
      <c r="NM4" s="288"/>
      <c r="NN4" s="288"/>
      <c r="NO4" s="288"/>
      <c r="NP4" s="288"/>
      <c r="NQ4" s="288"/>
      <c r="NR4" s="288"/>
      <c r="NS4" s="288"/>
      <c r="NT4" s="288"/>
      <c r="NU4" s="288"/>
      <c r="NV4" s="288"/>
      <c r="NW4" s="288"/>
      <c r="NX4" s="288"/>
      <c r="NY4" s="288"/>
      <c r="NZ4" s="288"/>
      <c r="OA4" s="288"/>
      <c r="OB4" s="288"/>
      <c r="OC4" s="288"/>
      <c r="OD4" s="288"/>
      <c r="OE4" s="288"/>
      <c r="OF4" s="288"/>
      <c r="OG4" s="288"/>
      <c r="OH4" s="288"/>
      <c r="OI4" s="288"/>
      <c r="OJ4" s="288"/>
      <c r="OK4" s="288"/>
      <c r="OL4" s="288"/>
      <c r="OM4" s="288"/>
      <c r="ON4" s="288"/>
      <c r="OO4" s="288"/>
      <c r="OP4" s="288"/>
      <c r="OQ4" s="288"/>
      <c r="OR4" s="288"/>
      <c r="OS4" s="288"/>
      <c r="OT4" s="288"/>
      <c r="OU4" s="288"/>
      <c r="OV4" s="288"/>
      <c r="OW4" s="288"/>
      <c r="OX4" s="288"/>
      <c r="OY4" s="288"/>
      <c r="OZ4" s="288"/>
      <c r="PA4" s="288"/>
      <c r="PB4" s="288"/>
      <c r="PC4" s="288"/>
      <c r="PD4" s="288"/>
      <c r="PE4" s="288"/>
      <c r="PF4" s="288"/>
      <c r="PG4" s="288"/>
      <c r="PH4" s="288"/>
      <c r="PI4" s="288"/>
      <c r="PJ4" s="288"/>
      <c r="PK4" s="288"/>
      <c r="PL4" s="288"/>
      <c r="PM4" s="288"/>
      <c r="PN4" s="288"/>
      <c r="PO4" s="288"/>
      <c r="PP4" s="288"/>
      <c r="PQ4" s="288"/>
      <c r="PR4" s="288"/>
      <c r="PS4" s="288"/>
      <c r="PT4" s="288"/>
      <c r="PU4" s="288"/>
      <c r="PV4" s="288"/>
      <c r="PW4" s="288"/>
      <c r="PX4" s="288"/>
      <c r="PY4" s="288"/>
      <c r="PZ4" s="288"/>
      <c r="QA4" s="288"/>
      <c r="QB4" s="288"/>
      <c r="QC4" s="288"/>
      <c r="QD4" s="288"/>
      <c r="QE4" s="288"/>
      <c r="QF4" s="288"/>
      <c r="QG4" s="288"/>
      <c r="QH4" s="288"/>
      <c r="QI4" s="288"/>
      <c r="QJ4" s="288"/>
      <c r="QK4" s="288"/>
      <c r="QL4" s="288"/>
      <c r="QM4" s="288"/>
      <c r="QN4" s="288"/>
      <c r="QO4" s="288"/>
      <c r="QP4" s="288"/>
      <c r="QQ4" s="288"/>
      <c r="QR4" s="288"/>
      <c r="QS4" s="288"/>
      <c r="QT4" s="288"/>
      <c r="QU4" s="288"/>
      <c r="QV4" s="288"/>
      <c r="QW4" s="288"/>
      <c r="QX4" s="288"/>
      <c r="QY4" s="288"/>
      <c r="QZ4" s="288"/>
      <c r="RA4" s="288"/>
      <c r="RB4" s="288"/>
      <c r="RC4" s="288"/>
      <c r="RD4" s="288"/>
      <c r="RE4" s="288"/>
      <c r="RF4" s="288"/>
      <c r="RG4" s="288"/>
      <c r="RH4" s="288"/>
      <c r="RI4" s="288"/>
      <c r="RJ4" s="288"/>
      <c r="RK4" s="288"/>
      <c r="RL4" s="288"/>
      <c r="RM4" s="288"/>
      <c r="RN4" s="288"/>
      <c r="RO4" s="288"/>
      <c r="RP4" s="288"/>
      <c r="RQ4" s="288"/>
      <c r="RR4" s="288"/>
      <c r="RS4" s="288"/>
      <c r="RT4" s="288"/>
      <c r="RU4" s="288"/>
      <c r="RV4" s="288"/>
      <c r="RW4" s="288"/>
      <c r="RX4" s="288"/>
      <c r="RY4" s="288"/>
      <c r="RZ4" s="288"/>
      <c r="SA4" s="288"/>
      <c r="SB4" s="288"/>
      <c r="SC4" s="288"/>
      <c r="SD4" s="288"/>
      <c r="SE4" s="288"/>
      <c r="SF4" s="288"/>
      <c r="SG4" s="288"/>
      <c r="SH4" s="288"/>
      <c r="SI4" s="288"/>
      <c r="SJ4" s="288"/>
      <c r="SK4" s="288"/>
      <c r="SL4" s="288"/>
      <c r="SM4" s="288"/>
      <c r="SN4" s="288"/>
      <c r="SO4" s="288"/>
      <c r="SP4" s="288"/>
      <c r="SQ4" s="288"/>
      <c r="SR4" s="288"/>
      <c r="SS4" s="288"/>
      <c r="ST4" s="288"/>
      <c r="SU4" s="288"/>
      <c r="SV4" s="288"/>
      <c r="SW4" s="288"/>
      <c r="SX4" s="288"/>
      <c r="SY4" s="288"/>
      <c r="SZ4" s="288"/>
      <c r="TA4" s="288"/>
      <c r="TB4" s="288"/>
      <c r="TC4" s="288"/>
      <c r="TD4" s="288"/>
      <c r="TE4" s="288"/>
      <c r="TF4" s="288"/>
      <c r="TG4" s="288"/>
      <c r="TH4" s="288"/>
      <c r="TI4" s="288"/>
      <c r="TJ4" s="288"/>
      <c r="TK4" s="288"/>
      <c r="TL4" s="288"/>
      <c r="TM4" s="288"/>
      <c r="TN4" s="288"/>
      <c r="TO4" s="288"/>
      <c r="TP4" s="288"/>
      <c r="TQ4" s="288"/>
      <c r="TR4" s="288"/>
      <c r="TS4" s="288"/>
      <c r="TT4" s="288"/>
      <c r="TU4" s="288"/>
      <c r="TV4" s="288"/>
      <c r="TW4" s="288"/>
      <c r="TX4" s="288"/>
      <c r="TY4" s="288"/>
      <c r="TZ4" s="288"/>
      <c r="UA4" s="288"/>
      <c r="UB4" s="288"/>
      <c r="UC4" s="288"/>
      <c r="UD4" s="288"/>
      <c r="UE4" s="288"/>
      <c r="UF4" s="288"/>
      <c r="UG4" s="288"/>
      <c r="UH4" s="288"/>
      <c r="UI4" s="288"/>
      <c r="UJ4" s="288"/>
      <c r="UK4" s="288"/>
      <c r="UL4" s="288"/>
      <c r="UM4" s="288"/>
      <c r="UN4" s="288"/>
      <c r="UO4" s="288"/>
      <c r="UP4" s="288"/>
      <c r="UQ4" s="288"/>
      <c r="UR4" s="288"/>
      <c r="US4" s="288"/>
      <c r="UT4" s="288"/>
      <c r="UU4" s="288"/>
      <c r="UV4" s="288"/>
      <c r="UW4" s="288"/>
      <c r="UX4" s="288"/>
      <c r="UY4" s="288"/>
      <c r="UZ4" s="288"/>
      <c r="VA4" s="288"/>
      <c r="VB4" s="288"/>
      <c r="VC4" s="288"/>
      <c r="VD4" s="288"/>
      <c r="VE4" s="288"/>
      <c r="VF4" s="288"/>
      <c r="VG4" s="288"/>
      <c r="VH4" s="288"/>
      <c r="VI4" s="288"/>
      <c r="VJ4" s="288"/>
      <c r="VK4" s="288"/>
      <c r="VL4" s="288"/>
      <c r="VM4" s="288"/>
      <c r="VN4" s="288"/>
      <c r="VO4" s="288"/>
      <c r="VP4" s="288"/>
      <c r="VQ4" s="288"/>
      <c r="VR4" s="288"/>
      <c r="VS4" s="288"/>
      <c r="VT4" s="288"/>
      <c r="VU4" s="288"/>
      <c r="VV4" s="288"/>
      <c r="VW4" s="288"/>
      <c r="VX4" s="288"/>
      <c r="VY4" s="288"/>
      <c r="VZ4" s="288"/>
      <c r="WA4" s="288"/>
      <c r="WB4" s="288"/>
      <c r="WC4" s="288"/>
      <c r="WD4" s="288"/>
      <c r="WE4" s="288"/>
      <c r="WF4" s="288"/>
      <c r="WG4" s="288"/>
      <c r="WH4" s="288"/>
      <c r="WI4" s="288"/>
      <c r="WJ4" s="288"/>
      <c r="WK4" s="288"/>
      <c r="WL4" s="288"/>
      <c r="WM4" s="288"/>
      <c r="WN4" s="288"/>
      <c r="WO4" s="288"/>
      <c r="WP4" s="288"/>
      <c r="WQ4" s="288"/>
      <c r="WR4" s="288"/>
      <c r="WS4" s="288"/>
      <c r="WT4" s="288"/>
      <c r="WU4" s="288"/>
      <c r="WV4" s="288"/>
      <c r="WW4" s="288"/>
      <c r="WX4" s="288"/>
      <c r="WY4" s="288"/>
      <c r="WZ4" s="288"/>
      <c r="XA4" s="288"/>
      <c r="XB4" s="288"/>
      <c r="XC4" s="288"/>
      <c r="XD4" s="288"/>
      <c r="XE4" s="288"/>
      <c r="XF4" s="288"/>
      <c r="XG4" s="288"/>
      <c r="XH4" s="288"/>
      <c r="XI4" s="288"/>
      <c r="XJ4" s="288"/>
      <c r="XK4" s="288"/>
      <c r="XL4" s="288"/>
      <c r="XM4" s="288"/>
      <c r="XN4" s="288"/>
      <c r="XO4" s="288"/>
      <c r="XP4" s="288"/>
      <c r="XQ4" s="288"/>
      <c r="XR4" s="288"/>
      <c r="XS4" s="288"/>
      <c r="XT4" s="288"/>
      <c r="XU4" s="288"/>
      <c r="XV4" s="288"/>
      <c r="XW4" s="288"/>
      <c r="XX4" s="288"/>
      <c r="XY4" s="288"/>
      <c r="XZ4" s="288"/>
      <c r="YA4" s="288"/>
      <c r="YB4" s="288"/>
      <c r="YC4" s="288"/>
      <c r="YD4" s="288"/>
      <c r="YE4" s="288"/>
      <c r="YF4" s="288"/>
      <c r="YG4" s="288"/>
      <c r="YH4" s="288"/>
      <c r="YI4" s="288"/>
      <c r="YJ4" s="288"/>
      <c r="YK4" s="288"/>
      <c r="YL4" s="288"/>
      <c r="YM4" s="288"/>
      <c r="YN4" s="288"/>
      <c r="YO4" s="288"/>
      <c r="YP4" s="288"/>
      <c r="YQ4" s="288"/>
      <c r="YR4" s="288"/>
      <c r="YS4" s="288"/>
      <c r="YT4" s="288"/>
      <c r="YU4" s="288"/>
      <c r="YV4" s="288"/>
      <c r="YW4" s="288"/>
      <c r="YX4" s="288"/>
      <c r="YY4" s="288"/>
      <c r="YZ4" s="288"/>
      <c r="ZA4" s="288"/>
      <c r="ZB4" s="288"/>
      <c r="ZC4" s="288"/>
      <c r="ZD4" s="288"/>
      <c r="ZE4" s="288"/>
      <c r="ZF4" s="288"/>
      <c r="ZG4" s="288"/>
      <c r="ZH4" s="288"/>
      <c r="ZI4" s="288"/>
      <c r="ZJ4" s="288"/>
      <c r="ZK4" s="288"/>
      <c r="ZL4" s="288"/>
      <c r="ZM4" s="288"/>
      <c r="ZN4" s="288"/>
      <c r="ZO4" s="288"/>
      <c r="ZP4" s="288"/>
      <c r="ZQ4" s="288"/>
      <c r="ZR4" s="288"/>
      <c r="ZS4" s="288"/>
      <c r="ZT4" s="288"/>
      <c r="ZU4" s="288"/>
      <c r="ZV4" s="288"/>
      <c r="ZW4" s="288"/>
      <c r="ZX4" s="288"/>
      <c r="ZY4" s="288"/>
      <c r="ZZ4" s="288"/>
      <c r="AAA4" s="288"/>
      <c r="AAB4" s="288"/>
      <c r="AAC4" s="288"/>
      <c r="AAD4" s="288"/>
      <c r="AAE4" s="288"/>
      <c r="AAF4" s="288"/>
      <c r="AAG4" s="288"/>
      <c r="AAH4" s="288"/>
      <c r="AAI4" s="288"/>
      <c r="AAJ4" s="288"/>
      <c r="AAK4" s="288"/>
      <c r="AAL4" s="288"/>
      <c r="AAM4" s="288"/>
      <c r="AAN4" s="288"/>
      <c r="AAO4" s="288"/>
      <c r="AAP4" s="288"/>
      <c r="AAQ4" s="288"/>
      <c r="AAR4" s="288"/>
      <c r="AAS4" s="288"/>
      <c r="AAT4" s="288"/>
      <c r="AAU4" s="288"/>
      <c r="AAV4" s="288"/>
      <c r="AAW4" s="288"/>
      <c r="AAX4" s="288"/>
      <c r="AAY4" s="288"/>
      <c r="AAZ4" s="288"/>
      <c r="ABA4" s="288"/>
      <c r="ABB4" s="288"/>
      <c r="ABC4" s="288"/>
      <c r="ABD4" s="288"/>
      <c r="ABE4" s="288"/>
      <c r="ABF4" s="288"/>
      <c r="ABG4" s="288"/>
      <c r="ABH4" s="288"/>
      <c r="ABI4" s="288"/>
      <c r="ABJ4" s="288"/>
      <c r="ABK4" s="288"/>
      <c r="ABL4" s="288"/>
      <c r="ABM4" s="288"/>
      <c r="ABN4" s="288"/>
      <c r="ABO4" s="288"/>
      <c r="ABP4" s="288"/>
      <c r="ABQ4" s="288"/>
      <c r="ABR4" s="288"/>
      <c r="ABS4" s="288"/>
      <c r="ABT4" s="288"/>
      <c r="ABU4" s="288"/>
      <c r="ABV4" s="288"/>
      <c r="ABW4" s="288"/>
      <c r="ABX4" s="288"/>
      <c r="ABY4" s="288"/>
      <c r="ABZ4" s="288"/>
      <c r="ACA4" s="288"/>
      <c r="ACB4" s="288"/>
      <c r="ACC4" s="288"/>
      <c r="ACD4" s="288"/>
      <c r="ACE4" s="288"/>
      <c r="ACF4" s="288"/>
      <c r="ACG4" s="288"/>
      <c r="ACH4" s="288"/>
      <c r="ACI4" s="288"/>
      <c r="ACJ4" s="288"/>
      <c r="ACK4" s="288"/>
      <c r="ACL4" s="288"/>
      <c r="ACM4" s="288"/>
      <c r="ACN4" s="288"/>
      <c r="ACO4" s="288"/>
      <c r="ACP4" s="288"/>
      <c r="ACQ4" s="288"/>
      <c r="ACR4" s="288"/>
      <c r="ACS4" s="288"/>
      <c r="ACT4" s="288"/>
      <c r="ACU4" s="288"/>
      <c r="ACV4" s="288"/>
      <c r="ACW4" s="288"/>
      <c r="ACX4" s="288"/>
      <c r="ACY4" s="288"/>
      <c r="ACZ4" s="288"/>
      <c r="ADA4" s="288"/>
      <c r="ADB4" s="288"/>
      <c r="ADC4" s="288"/>
      <c r="ADD4" s="288"/>
      <c r="ADE4" s="288"/>
      <c r="ADF4" s="288"/>
      <c r="ADG4" s="288"/>
      <c r="ADH4" s="288"/>
      <c r="ADI4" s="288"/>
      <c r="ADJ4" s="288"/>
      <c r="ADK4" s="288"/>
      <c r="ADL4" s="288"/>
      <c r="ADM4" s="288"/>
      <c r="ADN4" s="288"/>
      <c r="ADO4" s="288"/>
      <c r="ADP4" s="288"/>
      <c r="ADQ4" s="288"/>
      <c r="ADR4" s="288"/>
      <c r="ADS4" s="288"/>
      <c r="ADT4" s="288"/>
      <c r="ADU4" s="288"/>
      <c r="ADV4" s="288"/>
      <c r="ADW4" s="288"/>
      <c r="ADX4" s="288"/>
      <c r="ADY4" s="288"/>
      <c r="ADZ4" s="288"/>
      <c r="AEA4" s="288"/>
      <c r="AEB4" s="288"/>
      <c r="AEC4" s="288"/>
      <c r="AED4" s="288"/>
      <c r="AEE4" s="288"/>
      <c r="AEF4" s="288"/>
      <c r="AEG4" s="288"/>
      <c r="AEH4" s="288"/>
      <c r="AEI4" s="288"/>
      <c r="AEJ4" s="288"/>
      <c r="AEK4" s="288"/>
      <c r="AEL4" s="288"/>
      <c r="AEM4" s="288"/>
      <c r="AEN4" s="288"/>
      <c r="AEO4" s="288"/>
      <c r="AEP4" s="288"/>
      <c r="AEQ4" s="288"/>
      <c r="AER4" s="288"/>
      <c r="AES4" s="288"/>
      <c r="AET4" s="288"/>
      <c r="AEU4" s="288"/>
      <c r="AEV4" s="288"/>
      <c r="AEW4" s="288"/>
      <c r="AEX4" s="288"/>
      <c r="AEY4" s="288"/>
      <c r="AEZ4" s="288"/>
      <c r="AFA4" s="288"/>
      <c r="AFB4" s="288"/>
      <c r="AFC4" s="288"/>
      <c r="AFD4" s="288"/>
      <c r="AFE4" s="288"/>
      <c r="AFF4" s="288"/>
      <c r="AFG4" s="288"/>
      <c r="AFH4" s="288"/>
      <c r="AFI4" s="288"/>
      <c r="AFJ4" s="288"/>
      <c r="AFK4" s="288"/>
      <c r="AFL4" s="288"/>
      <c r="AFM4" s="288"/>
      <c r="AFN4" s="288"/>
      <c r="AFO4" s="288"/>
      <c r="AFP4" s="288"/>
      <c r="AFQ4" s="288"/>
      <c r="AFR4" s="288"/>
      <c r="AFS4" s="288"/>
      <c r="AFT4" s="288"/>
      <c r="AFU4" s="288"/>
      <c r="AFV4" s="288"/>
      <c r="AFW4" s="288"/>
      <c r="AFX4" s="288"/>
      <c r="AFY4" s="288"/>
      <c r="AFZ4" s="288"/>
      <c r="AGA4" s="288"/>
      <c r="AGB4" s="288"/>
      <c r="AGC4" s="288"/>
      <c r="AGD4" s="288"/>
      <c r="AGE4" s="288"/>
      <c r="AGF4" s="288"/>
      <c r="AGG4" s="288"/>
      <c r="AGH4" s="288"/>
      <c r="AGI4" s="288"/>
      <c r="AGJ4" s="288"/>
      <c r="AGK4" s="288"/>
      <c r="AGL4" s="288"/>
      <c r="AGM4" s="288"/>
      <c r="AGN4" s="288"/>
      <c r="AGO4" s="288"/>
      <c r="AGP4" s="288"/>
      <c r="AGQ4" s="288"/>
      <c r="AGR4" s="288"/>
      <c r="AGS4" s="288"/>
      <c r="AGT4" s="288"/>
      <c r="AGU4" s="288"/>
      <c r="AGV4" s="288"/>
      <c r="AGW4" s="288"/>
      <c r="AGX4" s="288"/>
      <c r="AGY4" s="288"/>
      <c r="AGZ4" s="288"/>
      <c r="AHA4" s="288"/>
      <c r="AHB4" s="288"/>
      <c r="AHC4" s="288"/>
      <c r="AHD4" s="288"/>
      <c r="AHE4" s="288"/>
      <c r="AHF4" s="288"/>
      <c r="AHG4" s="288"/>
      <c r="AHH4" s="288"/>
      <c r="AHI4" s="288"/>
      <c r="AHJ4" s="288"/>
      <c r="AHK4" s="288"/>
      <c r="AHL4" s="288"/>
      <c r="AHM4" s="288"/>
      <c r="AHN4" s="288"/>
      <c r="AHO4" s="288"/>
      <c r="AHP4" s="288"/>
      <c r="AHQ4" s="288"/>
      <c r="AHR4" s="288"/>
      <c r="AHS4" s="288"/>
      <c r="AHT4" s="288"/>
      <c r="AHU4" s="288"/>
      <c r="AHV4" s="288"/>
      <c r="AHW4" s="288"/>
      <c r="AHX4" s="288"/>
      <c r="AHY4" s="288"/>
      <c r="AHZ4" s="288"/>
      <c r="AIA4" s="288"/>
      <c r="AIB4" s="288"/>
      <c r="AIC4" s="288"/>
      <c r="AID4" s="288"/>
      <c r="AIE4" s="288"/>
      <c r="AIF4" s="288"/>
      <c r="AIG4" s="288"/>
      <c r="AIH4" s="288"/>
      <c r="AII4" s="288"/>
      <c r="AIJ4" s="288"/>
      <c r="AIK4" s="288"/>
      <c r="AIL4" s="288"/>
      <c r="AIM4" s="288"/>
      <c r="AIN4" s="288"/>
      <c r="AIO4" s="288"/>
      <c r="AIP4" s="288"/>
      <c r="AIQ4" s="288"/>
      <c r="AIR4" s="288"/>
      <c r="AIS4" s="288"/>
      <c r="AIT4" s="288"/>
      <c r="AIU4" s="288"/>
      <c r="AIV4" s="288"/>
      <c r="AIW4" s="288"/>
      <c r="AIX4" s="288"/>
      <c r="AIY4" s="288"/>
      <c r="AIZ4" s="288"/>
      <c r="AJA4" s="288"/>
      <c r="AJB4" s="288"/>
      <c r="AJC4" s="288"/>
      <c r="AJD4" s="288"/>
      <c r="AJE4" s="288"/>
      <c r="AJF4" s="288"/>
      <c r="AJG4" s="288"/>
      <c r="AJH4" s="288"/>
      <c r="AJI4" s="288"/>
      <c r="AJJ4" s="288"/>
      <c r="AJK4" s="288"/>
      <c r="AJL4" s="288"/>
      <c r="AJM4" s="288"/>
      <c r="AJN4" s="288"/>
      <c r="AJO4" s="288"/>
      <c r="AJP4" s="288"/>
      <c r="AJQ4" s="288"/>
      <c r="AJR4" s="288"/>
      <c r="AJS4" s="288"/>
      <c r="AJT4" s="288"/>
      <c r="AJU4" s="288"/>
      <c r="AJV4" s="288"/>
      <c r="AJW4" s="288"/>
      <c r="AJX4" s="288"/>
      <c r="AJY4" s="288"/>
      <c r="AJZ4" s="288"/>
      <c r="AKA4" s="288"/>
      <c r="AKB4" s="288"/>
      <c r="AKC4" s="288"/>
      <c r="AKD4" s="288"/>
      <c r="AKE4" s="288"/>
      <c r="AKF4" s="288"/>
      <c r="AKG4" s="288"/>
      <c r="AKH4" s="288"/>
      <c r="AKI4" s="288"/>
      <c r="AKJ4" s="288"/>
      <c r="AKK4" s="288"/>
      <c r="AKL4" s="288"/>
      <c r="AKM4" s="288"/>
      <c r="AKN4" s="288"/>
      <c r="AKO4" s="288"/>
      <c r="AKP4" s="288"/>
      <c r="AKQ4" s="288"/>
      <c r="AKR4" s="288"/>
      <c r="AKS4" s="288"/>
      <c r="AKT4" s="288"/>
      <c r="AKU4" s="288"/>
      <c r="AKV4" s="288"/>
      <c r="AKW4" s="288"/>
      <c r="AKX4" s="288"/>
      <c r="AKY4" s="288"/>
      <c r="AKZ4" s="288"/>
      <c r="ALA4" s="288"/>
      <c r="ALB4" s="288"/>
      <c r="ALC4" s="288"/>
      <c r="ALD4" s="288"/>
      <c r="ALE4" s="288"/>
      <c r="ALF4" s="288"/>
      <c r="ALG4" s="288"/>
      <c r="ALH4" s="288"/>
      <c r="ALI4" s="288"/>
      <c r="ALJ4" s="288"/>
      <c r="ALK4" s="288"/>
      <c r="ALL4" s="288"/>
      <c r="ALM4" s="288"/>
      <c r="ALN4" s="288"/>
      <c r="ALO4" s="288"/>
      <c r="ALP4" s="288"/>
      <c r="ALQ4" s="288"/>
      <c r="ALR4" s="288"/>
      <c r="ALS4" s="288"/>
      <c r="ALT4" s="288"/>
      <c r="ALU4" s="288"/>
      <c r="ALV4" s="288"/>
      <c r="ALW4" s="288"/>
      <c r="ALX4" s="288"/>
      <c r="ALY4" s="288"/>
      <c r="ALZ4" s="288"/>
      <c r="AMA4" s="288"/>
      <c r="AMB4" s="288"/>
      <c r="AMC4" s="288"/>
      <c r="AMD4" s="288"/>
      <c r="AME4" s="288"/>
      <c r="AMF4" s="288"/>
      <c r="AMG4" s="288"/>
      <c r="AMH4" s="288"/>
      <c r="AMI4" s="288"/>
      <c r="AMJ4" s="288"/>
      <c r="AMK4" s="288"/>
      <c r="AML4" s="288"/>
      <c r="AMM4" s="288"/>
      <c r="AMN4" s="288"/>
      <c r="AMO4" s="288"/>
      <c r="AMP4" s="288"/>
      <c r="AMQ4" s="288"/>
      <c r="AMR4" s="288"/>
      <c r="AMS4" s="288"/>
      <c r="AMT4" s="288"/>
      <c r="AMU4" s="288"/>
      <c r="AMV4" s="288"/>
      <c r="AMW4" s="288"/>
      <c r="AMX4" s="288"/>
      <c r="AMY4" s="288"/>
      <c r="AMZ4" s="288"/>
      <c r="ANA4" s="288"/>
      <c r="ANB4" s="288"/>
      <c r="ANC4" s="288"/>
      <c r="AND4" s="288"/>
      <c r="ANE4" s="288"/>
      <c r="ANF4" s="288"/>
      <c r="ANG4" s="288"/>
      <c r="ANH4" s="288"/>
      <c r="ANI4" s="288"/>
      <c r="ANJ4" s="288"/>
      <c r="ANK4" s="288"/>
      <c r="ANL4" s="288"/>
      <c r="ANM4" s="288"/>
      <c r="ANN4" s="288"/>
      <c r="ANO4" s="288"/>
      <c r="ANP4" s="288"/>
      <c r="ANQ4" s="288"/>
      <c r="ANR4" s="288"/>
      <c r="ANS4" s="288"/>
      <c r="ANT4" s="288"/>
      <c r="ANU4" s="288"/>
      <c r="ANV4" s="288"/>
      <c r="ANW4" s="288"/>
      <c r="ANX4" s="288"/>
      <c r="ANY4" s="288"/>
      <c r="ANZ4" s="288"/>
      <c r="AOA4" s="288"/>
      <c r="AOB4" s="288"/>
      <c r="AOC4" s="288"/>
      <c r="AOD4" s="288"/>
      <c r="AOE4" s="288"/>
      <c r="AOF4" s="288"/>
      <c r="AOG4" s="288"/>
      <c r="AOH4" s="288"/>
      <c r="AOI4" s="288"/>
      <c r="AOJ4" s="288"/>
      <c r="AOK4" s="288"/>
      <c r="AOL4" s="288"/>
      <c r="AOM4" s="288"/>
      <c r="AON4" s="288"/>
      <c r="AOO4" s="288"/>
      <c r="AOP4" s="288"/>
      <c r="AOQ4" s="288"/>
      <c r="AOR4" s="288"/>
      <c r="AOS4" s="288"/>
      <c r="AOT4" s="288"/>
      <c r="AOU4" s="288"/>
      <c r="AOV4" s="288"/>
      <c r="AOW4" s="288"/>
      <c r="AOX4" s="288"/>
      <c r="AOY4" s="288"/>
      <c r="AOZ4" s="288"/>
      <c r="APA4" s="288"/>
      <c r="APB4" s="288"/>
      <c r="APC4" s="288"/>
      <c r="APD4" s="288"/>
      <c r="APE4" s="288"/>
      <c r="APF4" s="288"/>
      <c r="APG4" s="288"/>
      <c r="APH4" s="288"/>
      <c r="API4" s="288"/>
      <c r="APJ4" s="288"/>
      <c r="APK4" s="288"/>
      <c r="APL4" s="288"/>
      <c r="APM4" s="288"/>
      <c r="APN4" s="288"/>
      <c r="APO4" s="288"/>
      <c r="APP4" s="288"/>
      <c r="APQ4" s="288"/>
      <c r="APR4" s="288"/>
      <c r="APS4" s="288"/>
      <c r="APT4" s="288"/>
      <c r="APU4" s="288"/>
      <c r="APV4" s="288"/>
      <c r="APW4" s="288"/>
      <c r="APX4" s="288"/>
      <c r="APY4" s="288"/>
      <c r="APZ4" s="288"/>
      <c r="AQA4" s="288"/>
      <c r="AQB4" s="288"/>
      <c r="AQC4" s="288"/>
      <c r="AQD4" s="288"/>
      <c r="AQE4" s="288"/>
      <c r="AQF4" s="288"/>
      <c r="AQG4" s="288"/>
      <c r="AQH4" s="288"/>
      <c r="AQI4" s="288"/>
      <c r="AQJ4" s="288"/>
      <c r="AQK4" s="288"/>
      <c r="AQL4" s="288"/>
      <c r="AQM4" s="288"/>
      <c r="AQN4" s="288"/>
      <c r="AQO4" s="288"/>
      <c r="AQP4" s="288"/>
      <c r="AQQ4" s="288"/>
      <c r="AQR4" s="288"/>
      <c r="AQS4" s="288"/>
      <c r="AQT4" s="288"/>
      <c r="AQU4" s="288"/>
      <c r="AQV4" s="288"/>
      <c r="AQW4" s="288"/>
      <c r="AQX4" s="288"/>
      <c r="AQY4" s="288"/>
      <c r="AQZ4" s="288"/>
      <c r="ARA4" s="288"/>
      <c r="ARB4" s="288"/>
      <c r="ARC4" s="288"/>
      <c r="ARD4" s="288"/>
      <c r="ARE4" s="288"/>
      <c r="ARF4" s="288"/>
      <c r="ARG4" s="288"/>
      <c r="ARH4" s="288"/>
      <c r="ARI4" s="288"/>
      <c r="ARJ4" s="288"/>
      <c r="ARK4" s="288"/>
      <c r="ARL4" s="288"/>
      <c r="ARM4" s="288"/>
      <c r="ARN4" s="288"/>
      <c r="ARO4" s="288"/>
      <c r="ARP4" s="288"/>
      <c r="ARQ4" s="288"/>
      <c r="ARR4" s="288"/>
      <c r="ARS4" s="288"/>
      <c r="ART4" s="288"/>
      <c r="ARU4" s="288"/>
      <c r="ARV4" s="288"/>
      <c r="ARW4" s="288"/>
      <c r="ARX4" s="288"/>
      <c r="ARY4" s="288"/>
      <c r="ARZ4" s="288"/>
      <c r="ASA4" s="288"/>
      <c r="ASB4" s="288"/>
      <c r="ASC4" s="288"/>
      <c r="ASD4" s="288"/>
      <c r="ASE4" s="288"/>
      <c r="ASF4" s="288"/>
      <c r="ASG4" s="288"/>
      <c r="ASH4" s="288"/>
      <c r="ASI4" s="288"/>
      <c r="ASJ4" s="288"/>
      <c r="ASK4" s="288"/>
      <c r="ASL4" s="288"/>
      <c r="ASM4" s="288"/>
      <c r="ASN4" s="288"/>
      <c r="ASO4" s="288"/>
      <c r="ASP4" s="288"/>
      <c r="ASQ4" s="288"/>
      <c r="ASR4" s="288"/>
      <c r="ASS4" s="288"/>
      <c r="AST4" s="288"/>
      <c r="ASU4" s="288"/>
      <c r="ASV4" s="288"/>
      <c r="ASW4" s="288"/>
      <c r="ASX4" s="288"/>
      <c r="ASY4" s="288"/>
      <c r="ASZ4" s="288"/>
      <c r="ATA4" s="288"/>
      <c r="ATB4" s="288"/>
      <c r="ATC4" s="288"/>
      <c r="ATD4" s="288"/>
      <c r="ATE4" s="288"/>
      <c r="ATF4" s="288"/>
      <c r="ATG4" s="288"/>
      <c r="ATH4" s="288"/>
      <c r="ATI4" s="288"/>
      <c r="ATJ4" s="288"/>
      <c r="ATK4" s="288"/>
      <c r="ATL4" s="288"/>
      <c r="ATM4" s="288"/>
      <c r="ATN4" s="288"/>
      <c r="ATO4" s="288"/>
      <c r="ATP4" s="288"/>
      <c r="ATQ4" s="288"/>
      <c r="ATR4" s="288"/>
      <c r="ATS4" s="288"/>
      <c r="ATT4" s="288"/>
      <c r="ATU4" s="288"/>
      <c r="ATV4" s="288"/>
      <c r="ATW4" s="288"/>
      <c r="ATX4" s="288"/>
      <c r="ATY4" s="288"/>
      <c r="ATZ4" s="288"/>
      <c r="AUA4" s="288"/>
      <c r="AUB4" s="288"/>
      <c r="AUC4" s="288"/>
      <c r="AUD4" s="288"/>
      <c r="AUE4" s="288"/>
      <c r="AUF4" s="288"/>
      <c r="AUG4" s="288"/>
      <c r="AUH4" s="288"/>
      <c r="AUI4" s="288"/>
      <c r="AUJ4" s="288"/>
      <c r="AUK4" s="288"/>
      <c r="AUL4" s="288"/>
      <c r="AUM4" s="288"/>
      <c r="AUN4" s="288"/>
      <c r="AUO4" s="288"/>
      <c r="AUP4" s="288"/>
      <c r="AUQ4" s="288"/>
      <c r="AUR4" s="288"/>
      <c r="AUS4" s="288"/>
      <c r="AUT4" s="288"/>
      <c r="AUU4" s="288"/>
      <c r="AUV4" s="288"/>
      <c r="AUW4" s="288"/>
      <c r="AUX4" s="288"/>
      <c r="AUY4" s="288"/>
      <c r="AUZ4" s="288"/>
      <c r="AVA4" s="288"/>
      <c r="AVB4" s="288"/>
      <c r="AVC4" s="288"/>
      <c r="AVD4" s="288"/>
      <c r="AVE4" s="288"/>
      <c r="AVF4" s="288"/>
      <c r="AVG4" s="288"/>
      <c r="AVH4" s="288"/>
      <c r="AVI4" s="288"/>
      <c r="AVJ4" s="288"/>
      <c r="AVK4" s="288"/>
      <c r="AVL4" s="288"/>
      <c r="AVM4" s="288"/>
      <c r="AVN4" s="288"/>
      <c r="AVO4" s="288"/>
      <c r="AVP4" s="288"/>
      <c r="AVQ4" s="288"/>
      <c r="AVR4" s="288"/>
      <c r="AVS4" s="288"/>
      <c r="AVT4" s="288"/>
      <c r="AVU4" s="288"/>
      <c r="AVV4" s="288"/>
      <c r="AVW4" s="288"/>
      <c r="AVX4" s="288"/>
      <c r="AVY4" s="288"/>
      <c r="AVZ4" s="288"/>
      <c r="AWA4" s="288"/>
      <c r="AWB4" s="288"/>
      <c r="AWC4" s="288"/>
      <c r="AWD4" s="288"/>
      <c r="AWE4" s="288"/>
      <c r="AWF4" s="288"/>
      <c r="AWG4" s="288"/>
      <c r="AWH4" s="288"/>
      <c r="AWI4" s="288"/>
      <c r="AWJ4" s="288"/>
      <c r="AWK4" s="288"/>
      <c r="AWL4" s="288"/>
      <c r="AWM4" s="288"/>
      <c r="AWN4" s="288"/>
      <c r="AWO4" s="288"/>
      <c r="AWP4" s="288"/>
      <c r="AWQ4" s="288"/>
      <c r="AWR4" s="288"/>
      <c r="AWS4" s="288"/>
      <c r="AWT4" s="288"/>
      <c r="AWU4" s="288"/>
      <c r="AWV4" s="288"/>
      <c r="AWW4" s="288"/>
      <c r="AWX4" s="288"/>
      <c r="AWY4" s="288"/>
      <c r="AWZ4" s="288"/>
      <c r="AXA4" s="288"/>
      <c r="AXB4" s="288"/>
      <c r="AXC4" s="288"/>
      <c r="AXD4" s="288"/>
      <c r="AXE4" s="288"/>
      <c r="AXF4" s="288"/>
      <c r="AXG4" s="288"/>
      <c r="AXH4" s="288"/>
      <c r="AXI4" s="288"/>
      <c r="AXJ4" s="288"/>
      <c r="AXK4" s="288"/>
      <c r="AXL4" s="288"/>
      <c r="AXM4" s="288"/>
      <c r="AXN4" s="288"/>
      <c r="AXO4" s="288"/>
      <c r="AXP4" s="288"/>
      <c r="AXQ4" s="288"/>
      <c r="AXR4" s="288"/>
      <c r="AXS4" s="288"/>
      <c r="AXT4" s="288"/>
      <c r="AXU4" s="288"/>
      <c r="AXV4" s="288"/>
      <c r="AXW4" s="288"/>
      <c r="AXX4" s="288"/>
      <c r="AXY4" s="288"/>
      <c r="AXZ4" s="288"/>
      <c r="AYA4" s="288"/>
      <c r="AYB4" s="288"/>
      <c r="AYC4" s="288"/>
      <c r="AYD4" s="288"/>
      <c r="AYE4" s="288"/>
      <c r="AYF4" s="288"/>
      <c r="AYG4" s="288"/>
      <c r="AYH4" s="288"/>
      <c r="AYI4" s="288"/>
      <c r="AYJ4" s="288"/>
      <c r="AYK4" s="288"/>
      <c r="AYL4" s="288"/>
      <c r="AYM4" s="288"/>
      <c r="AYN4" s="288"/>
      <c r="AYO4" s="288"/>
      <c r="AYP4" s="288"/>
      <c r="AYQ4" s="288"/>
      <c r="AYR4" s="288"/>
      <c r="AYS4" s="288"/>
      <c r="AYT4" s="288"/>
      <c r="AYU4" s="288"/>
      <c r="AYV4" s="288"/>
      <c r="AYW4" s="288"/>
      <c r="AYX4" s="288"/>
      <c r="AYY4" s="288"/>
      <c r="AYZ4" s="288"/>
      <c r="AZA4" s="288"/>
      <c r="AZB4" s="288"/>
      <c r="AZC4" s="288"/>
      <c r="AZD4" s="288"/>
      <c r="AZE4" s="288"/>
      <c r="AZF4" s="288"/>
      <c r="AZG4" s="288"/>
      <c r="AZH4" s="288"/>
      <c r="AZI4" s="288"/>
      <c r="AZJ4" s="288"/>
      <c r="AZK4" s="288"/>
      <c r="AZL4" s="288"/>
      <c r="AZM4" s="288"/>
      <c r="AZN4" s="288"/>
      <c r="AZO4" s="288"/>
      <c r="AZP4" s="288"/>
      <c r="AZQ4" s="288"/>
      <c r="AZR4" s="288"/>
      <c r="AZS4" s="288"/>
      <c r="AZT4" s="288"/>
      <c r="AZU4" s="288"/>
      <c r="AZV4" s="288"/>
      <c r="AZW4" s="288"/>
      <c r="AZX4" s="288"/>
      <c r="AZY4" s="288"/>
      <c r="AZZ4" s="288"/>
      <c r="BAA4" s="288"/>
      <c r="BAB4" s="288"/>
      <c r="BAC4" s="288"/>
      <c r="BAD4" s="288"/>
      <c r="BAE4" s="288"/>
      <c r="BAF4" s="288"/>
      <c r="BAG4" s="288"/>
      <c r="BAH4" s="288"/>
      <c r="BAI4" s="288"/>
      <c r="BAJ4" s="288"/>
      <c r="BAK4" s="288"/>
      <c r="BAL4" s="288"/>
      <c r="BAM4" s="288"/>
      <c r="BAN4" s="288"/>
      <c r="BAO4" s="288"/>
      <c r="BAP4" s="288"/>
      <c r="BAQ4" s="288"/>
      <c r="BAR4" s="288"/>
      <c r="BAS4" s="288"/>
      <c r="BAT4" s="288"/>
      <c r="BAU4" s="288"/>
      <c r="BAV4" s="288"/>
      <c r="BAW4" s="288"/>
      <c r="BAX4" s="288"/>
      <c r="BAY4" s="288"/>
      <c r="BAZ4" s="288"/>
      <c r="BBA4" s="288"/>
      <c r="BBB4" s="288"/>
      <c r="BBC4" s="288"/>
      <c r="BBD4" s="288"/>
      <c r="BBE4" s="288"/>
      <c r="BBF4" s="288"/>
      <c r="BBG4" s="288"/>
      <c r="BBH4" s="288"/>
      <c r="BBI4" s="288"/>
      <c r="BBJ4" s="288"/>
      <c r="BBK4" s="288"/>
      <c r="BBL4" s="288"/>
      <c r="BBM4" s="288"/>
      <c r="BBN4" s="288"/>
      <c r="BBO4" s="288"/>
      <c r="BBP4" s="288"/>
      <c r="BBQ4" s="288"/>
      <c r="BBR4" s="288"/>
      <c r="BBS4" s="288"/>
      <c r="BBT4" s="288"/>
      <c r="BBU4" s="288"/>
      <c r="BBV4" s="288"/>
      <c r="BBW4" s="288"/>
      <c r="BBX4" s="288"/>
      <c r="BBY4" s="288"/>
      <c r="BBZ4" s="288"/>
      <c r="BCA4" s="288"/>
      <c r="BCB4" s="288"/>
      <c r="BCC4" s="288"/>
      <c r="BCD4" s="288"/>
      <c r="BCE4" s="288"/>
      <c r="BCF4" s="288"/>
      <c r="BCG4" s="288"/>
      <c r="BCH4" s="288"/>
      <c r="BCI4" s="288"/>
      <c r="BCJ4" s="288"/>
      <c r="BCK4" s="288"/>
      <c r="BCL4" s="288"/>
      <c r="BCM4" s="288"/>
      <c r="BCN4" s="288"/>
      <c r="BCO4" s="288"/>
      <c r="BCP4" s="288"/>
      <c r="BCQ4" s="288"/>
      <c r="BCR4" s="288"/>
      <c r="BCS4" s="288"/>
      <c r="BCT4" s="288"/>
      <c r="BCU4" s="288"/>
      <c r="BCV4" s="288"/>
      <c r="BCW4" s="288"/>
      <c r="BCX4" s="288"/>
      <c r="BCY4" s="288"/>
      <c r="BCZ4" s="288"/>
      <c r="BDA4" s="288"/>
      <c r="BDB4" s="288"/>
      <c r="BDC4" s="288"/>
      <c r="BDD4" s="288"/>
      <c r="BDE4" s="288"/>
      <c r="BDF4" s="288"/>
      <c r="BDG4" s="288"/>
      <c r="BDH4" s="288"/>
      <c r="BDI4" s="288"/>
      <c r="BDJ4" s="288"/>
      <c r="BDK4" s="288"/>
      <c r="BDL4" s="288"/>
      <c r="BDM4" s="288"/>
      <c r="BDN4" s="288"/>
      <c r="BDO4" s="288"/>
      <c r="BDP4" s="288"/>
      <c r="BDQ4" s="288"/>
      <c r="BDR4" s="288"/>
      <c r="BDS4" s="288"/>
      <c r="BDT4" s="288"/>
      <c r="BDU4" s="288"/>
      <c r="BDV4" s="288"/>
      <c r="BDW4" s="288"/>
      <c r="BDX4" s="288"/>
      <c r="BDY4" s="288"/>
      <c r="BDZ4" s="288"/>
      <c r="BEA4" s="288"/>
      <c r="BEB4" s="288"/>
      <c r="BEC4" s="288"/>
      <c r="BED4" s="288"/>
      <c r="BEE4" s="288"/>
      <c r="BEF4" s="288"/>
      <c r="BEG4" s="288"/>
      <c r="BEH4" s="288"/>
      <c r="BEI4" s="288"/>
      <c r="BEJ4" s="288"/>
      <c r="BEK4" s="288"/>
      <c r="BEL4" s="288"/>
      <c r="BEM4" s="288"/>
      <c r="BEN4" s="288"/>
      <c r="BEO4" s="288"/>
      <c r="BEP4" s="288"/>
      <c r="BEQ4" s="288"/>
      <c r="BER4" s="288"/>
      <c r="BES4" s="288"/>
      <c r="BET4" s="288"/>
      <c r="BEU4" s="288"/>
      <c r="BEV4" s="288"/>
      <c r="BEW4" s="288"/>
      <c r="BEX4" s="288"/>
      <c r="BEY4" s="288"/>
      <c r="BEZ4" s="288"/>
      <c r="BFA4" s="288"/>
      <c r="BFB4" s="288"/>
      <c r="BFC4" s="288"/>
      <c r="BFD4" s="288"/>
      <c r="BFE4" s="288"/>
      <c r="BFF4" s="288"/>
      <c r="BFG4" s="288"/>
      <c r="BFH4" s="288"/>
      <c r="BFI4" s="288"/>
      <c r="BFJ4" s="288"/>
      <c r="BFK4" s="288"/>
      <c r="BFL4" s="288"/>
      <c r="BFM4" s="288"/>
      <c r="BFN4" s="288"/>
      <c r="BFO4" s="288"/>
      <c r="BFP4" s="288"/>
      <c r="BFQ4" s="288"/>
      <c r="BFR4" s="288"/>
      <c r="BFS4" s="288"/>
      <c r="BFT4" s="288"/>
      <c r="BFU4" s="288"/>
      <c r="BFV4" s="288"/>
      <c r="BFW4" s="288"/>
      <c r="BFX4" s="288"/>
      <c r="BFY4" s="288"/>
      <c r="BFZ4" s="288"/>
      <c r="BGA4" s="288"/>
      <c r="BGB4" s="288"/>
      <c r="BGC4" s="288"/>
      <c r="BGD4" s="288"/>
      <c r="BGE4" s="288"/>
      <c r="BGF4" s="288"/>
      <c r="BGG4" s="288"/>
      <c r="BGH4" s="288"/>
      <c r="BGI4" s="288"/>
      <c r="BGJ4" s="288"/>
      <c r="BGK4" s="288"/>
      <c r="BGL4" s="288"/>
      <c r="BGM4" s="288"/>
      <c r="BGN4" s="288"/>
      <c r="BGO4" s="288"/>
      <c r="BGP4" s="288"/>
      <c r="BGQ4" s="288"/>
      <c r="BGR4" s="288"/>
      <c r="BGS4" s="288"/>
      <c r="BGT4" s="288"/>
      <c r="BGU4" s="288"/>
      <c r="BGV4" s="288"/>
      <c r="BGW4" s="288"/>
      <c r="BGX4" s="288"/>
      <c r="BGY4" s="288"/>
      <c r="BGZ4" s="288"/>
      <c r="BHA4" s="288"/>
      <c r="BHB4" s="288"/>
      <c r="BHC4" s="288"/>
      <c r="BHD4" s="288"/>
      <c r="BHE4" s="288"/>
      <c r="BHF4" s="288"/>
      <c r="BHG4" s="288"/>
      <c r="BHH4" s="288"/>
      <c r="BHI4" s="288"/>
      <c r="BHJ4" s="288"/>
      <c r="BHK4" s="288"/>
      <c r="BHL4" s="288"/>
      <c r="BHM4" s="288"/>
      <c r="BHN4" s="288"/>
      <c r="BHO4" s="288"/>
      <c r="BHP4" s="288"/>
      <c r="BHQ4" s="288"/>
      <c r="BHR4" s="288"/>
      <c r="BHS4" s="288"/>
      <c r="BHT4" s="288"/>
      <c r="BHU4" s="288"/>
      <c r="BHV4" s="288"/>
      <c r="BHW4" s="288"/>
      <c r="BHX4" s="288"/>
      <c r="BHY4" s="288"/>
      <c r="BHZ4" s="288"/>
      <c r="BIA4" s="288"/>
      <c r="BIB4" s="288"/>
      <c r="BIC4" s="288"/>
      <c r="BID4" s="288"/>
      <c r="BIE4" s="288"/>
      <c r="BIF4" s="288"/>
      <c r="BIG4" s="288"/>
      <c r="BIH4" s="288"/>
      <c r="BII4" s="288"/>
      <c r="BIJ4" s="288"/>
      <c r="BIK4" s="288"/>
      <c r="BIL4" s="288"/>
      <c r="BIM4" s="288"/>
      <c r="BIN4" s="288"/>
      <c r="BIO4" s="288"/>
      <c r="BIP4" s="288"/>
      <c r="BIQ4" s="288"/>
      <c r="BIR4" s="288"/>
      <c r="BIS4" s="288"/>
      <c r="BIT4" s="288"/>
      <c r="BIU4" s="288"/>
      <c r="BIV4" s="288"/>
      <c r="BIW4" s="288"/>
      <c r="BIX4" s="288"/>
      <c r="BIY4" s="288"/>
      <c r="BIZ4" s="288"/>
      <c r="BJA4" s="288"/>
      <c r="BJB4" s="288"/>
      <c r="BJC4" s="288"/>
      <c r="BJD4" s="288"/>
      <c r="BJE4" s="288"/>
      <c r="BJF4" s="288"/>
      <c r="BJG4" s="288"/>
      <c r="BJH4" s="288"/>
      <c r="BJI4" s="288"/>
      <c r="BJJ4" s="288"/>
      <c r="BJK4" s="288"/>
      <c r="BJL4" s="288"/>
      <c r="BJM4" s="288"/>
      <c r="BJN4" s="288"/>
      <c r="BJO4" s="288"/>
      <c r="BJP4" s="288"/>
      <c r="BJQ4" s="288"/>
      <c r="BJR4" s="288"/>
      <c r="BJS4" s="288"/>
      <c r="BJT4" s="288"/>
      <c r="BJU4" s="288"/>
      <c r="BJV4" s="288"/>
      <c r="BJW4" s="288"/>
      <c r="BJX4" s="288"/>
      <c r="BJY4" s="288"/>
      <c r="BJZ4" s="288"/>
      <c r="BKA4" s="288"/>
      <c r="BKB4" s="288"/>
      <c r="BKC4" s="288"/>
      <c r="BKD4" s="288"/>
      <c r="BKE4" s="288"/>
      <c r="BKF4" s="288"/>
      <c r="BKG4" s="288"/>
      <c r="BKH4" s="288"/>
      <c r="BKI4" s="288"/>
      <c r="BKJ4" s="288"/>
      <c r="BKK4" s="288"/>
      <c r="BKL4" s="288"/>
      <c r="BKM4" s="288"/>
      <c r="BKN4" s="288"/>
      <c r="BKO4" s="288"/>
      <c r="BKP4" s="288"/>
      <c r="BKQ4" s="288"/>
      <c r="BKR4" s="288"/>
      <c r="BKS4" s="288"/>
      <c r="BKT4" s="288"/>
      <c r="BKU4" s="288"/>
      <c r="BKV4" s="288"/>
      <c r="BKW4" s="288"/>
      <c r="BKX4" s="288"/>
      <c r="BKY4" s="288"/>
      <c r="BKZ4" s="288"/>
      <c r="BLA4" s="288"/>
      <c r="BLB4" s="288"/>
      <c r="BLC4" s="288"/>
      <c r="BLD4" s="288"/>
      <c r="BLE4" s="288"/>
      <c r="BLF4" s="288"/>
      <c r="BLG4" s="288"/>
      <c r="BLH4" s="288"/>
      <c r="BLI4" s="288"/>
      <c r="BLJ4" s="288"/>
      <c r="BLK4" s="288"/>
      <c r="BLL4" s="288"/>
      <c r="BLM4" s="288"/>
      <c r="BLN4" s="288"/>
      <c r="BLO4" s="288"/>
      <c r="BLP4" s="288"/>
      <c r="BLQ4" s="288"/>
      <c r="BLR4" s="288"/>
      <c r="BLS4" s="288"/>
      <c r="BLT4" s="288"/>
      <c r="BLU4" s="288"/>
      <c r="BLV4" s="288"/>
      <c r="BLW4" s="288"/>
      <c r="BLX4" s="288"/>
      <c r="BLY4" s="288"/>
      <c r="BLZ4" s="288"/>
      <c r="BMA4" s="288"/>
      <c r="BMB4" s="288"/>
      <c r="BMC4" s="288"/>
      <c r="BMD4" s="288"/>
      <c r="BME4" s="288"/>
      <c r="BMF4" s="288"/>
      <c r="BMG4" s="288"/>
      <c r="BMH4" s="288"/>
      <c r="BMI4" s="288"/>
      <c r="BMJ4" s="288"/>
      <c r="BMK4" s="288"/>
      <c r="BML4" s="288"/>
      <c r="BMM4" s="288"/>
      <c r="BMN4" s="288"/>
      <c r="BMO4" s="288"/>
      <c r="BMP4" s="288"/>
      <c r="BMQ4" s="288"/>
      <c r="BMR4" s="288"/>
      <c r="BMS4" s="288"/>
      <c r="BMT4" s="288"/>
      <c r="BMU4" s="288"/>
      <c r="BMV4" s="288"/>
      <c r="BMW4" s="288"/>
      <c r="BMX4" s="288"/>
      <c r="BMY4" s="288"/>
      <c r="BMZ4" s="288"/>
      <c r="BNA4" s="288"/>
      <c r="BNB4" s="288"/>
      <c r="BNC4" s="288"/>
      <c r="BND4" s="288"/>
      <c r="BNE4" s="288"/>
      <c r="BNF4" s="288"/>
      <c r="BNG4" s="288"/>
      <c r="BNH4" s="288"/>
      <c r="BNI4" s="288"/>
      <c r="BNJ4" s="288"/>
      <c r="BNK4" s="288"/>
      <c r="BNL4" s="288"/>
      <c r="BNM4" s="288"/>
      <c r="BNN4" s="288"/>
      <c r="BNO4" s="288"/>
      <c r="BNP4" s="288"/>
      <c r="BNQ4" s="288"/>
      <c r="BNR4" s="288"/>
      <c r="BNS4" s="288"/>
      <c r="BNT4" s="288"/>
      <c r="BNU4" s="288"/>
      <c r="BNV4" s="288"/>
      <c r="BNW4" s="288"/>
      <c r="BNX4" s="288"/>
      <c r="BNY4" s="288"/>
      <c r="BNZ4" s="288"/>
      <c r="BOA4" s="288"/>
      <c r="BOB4" s="288"/>
      <c r="BOC4" s="288"/>
      <c r="BOD4" s="288"/>
      <c r="BOE4" s="288"/>
      <c r="BOF4" s="288"/>
      <c r="BOG4" s="288"/>
      <c r="BOH4" s="288"/>
      <c r="BOI4" s="288"/>
      <c r="BOJ4" s="288"/>
      <c r="BOK4" s="288"/>
      <c r="BOL4" s="288"/>
      <c r="BOM4" s="288"/>
      <c r="BON4" s="288"/>
      <c r="BOO4" s="288"/>
      <c r="BOP4" s="288"/>
      <c r="BOQ4" s="288"/>
      <c r="BOR4" s="288"/>
      <c r="BOS4" s="288"/>
      <c r="BOT4" s="288"/>
      <c r="BOU4" s="288"/>
      <c r="BOV4" s="288"/>
      <c r="BOW4" s="288"/>
      <c r="BOX4" s="288"/>
      <c r="BOY4" s="288"/>
      <c r="BOZ4" s="288"/>
      <c r="BPA4" s="288"/>
      <c r="BPB4" s="288"/>
      <c r="BPC4" s="288"/>
      <c r="BPD4" s="288"/>
      <c r="BPE4" s="288"/>
      <c r="BPF4" s="288"/>
      <c r="BPG4" s="288"/>
      <c r="BPH4" s="288"/>
      <c r="BPI4" s="288"/>
      <c r="BPJ4" s="288"/>
      <c r="BPK4" s="288"/>
      <c r="BPL4" s="288"/>
      <c r="BPM4" s="288"/>
      <c r="BPN4" s="288"/>
      <c r="BPO4" s="288"/>
      <c r="BPP4" s="288"/>
      <c r="BPQ4" s="288"/>
      <c r="BPR4" s="288"/>
      <c r="BPS4" s="288"/>
      <c r="BPT4" s="288"/>
      <c r="BPU4" s="288"/>
      <c r="BPV4" s="288"/>
      <c r="BPW4" s="288"/>
      <c r="BPX4" s="288"/>
      <c r="BPY4" s="288"/>
      <c r="BPZ4" s="288"/>
      <c r="BQA4" s="288"/>
      <c r="BQB4" s="288"/>
      <c r="BQC4" s="288"/>
      <c r="BQD4" s="288"/>
      <c r="BQE4" s="288"/>
      <c r="BQF4" s="288"/>
      <c r="BQG4" s="288"/>
      <c r="BQH4" s="288"/>
      <c r="BQI4" s="288"/>
      <c r="BQJ4" s="288"/>
      <c r="BQK4" s="288"/>
      <c r="BQL4" s="288"/>
      <c r="BQM4" s="288"/>
      <c r="BQN4" s="288"/>
      <c r="BQO4" s="288"/>
      <c r="BQP4" s="288"/>
      <c r="BQQ4" s="288"/>
      <c r="BQR4" s="288"/>
      <c r="BQS4" s="288"/>
      <c r="BQT4" s="288"/>
      <c r="BQU4" s="288"/>
      <c r="BQV4" s="288"/>
      <c r="BQW4" s="288"/>
      <c r="BQX4" s="288"/>
      <c r="BQY4" s="288"/>
      <c r="BQZ4" s="288"/>
      <c r="BRA4" s="288"/>
      <c r="BRB4" s="288"/>
      <c r="BRC4" s="288"/>
      <c r="BRD4" s="288"/>
      <c r="BRE4" s="288"/>
      <c r="BRF4" s="288"/>
      <c r="BRG4" s="288"/>
      <c r="BRH4" s="288"/>
      <c r="BRI4" s="288"/>
      <c r="BRJ4" s="288"/>
      <c r="BRK4" s="288"/>
      <c r="BRL4" s="288"/>
      <c r="BRM4" s="288"/>
      <c r="BRN4" s="288"/>
      <c r="BRO4" s="288"/>
      <c r="BRP4" s="288"/>
      <c r="BRQ4" s="288"/>
      <c r="BRR4" s="288"/>
      <c r="BRS4" s="288"/>
      <c r="BRT4" s="288"/>
      <c r="BRU4" s="288"/>
      <c r="BRV4" s="288"/>
      <c r="BRW4" s="288"/>
      <c r="BRX4" s="288"/>
      <c r="BRY4" s="288"/>
      <c r="BRZ4" s="288"/>
      <c r="BSA4" s="288"/>
      <c r="BSB4" s="288"/>
      <c r="BSC4" s="288"/>
      <c r="BSD4" s="288"/>
      <c r="BSE4" s="288"/>
      <c r="BSF4" s="288"/>
      <c r="BSG4" s="288"/>
      <c r="BSH4" s="288"/>
      <c r="BSI4" s="288"/>
      <c r="BSJ4" s="288"/>
      <c r="BSK4" s="288"/>
      <c r="BSL4" s="288"/>
      <c r="BSM4" s="288"/>
      <c r="BSN4" s="288"/>
      <c r="BSO4" s="288"/>
      <c r="BSP4" s="288"/>
      <c r="BSQ4" s="288"/>
      <c r="BSR4" s="288"/>
      <c r="BSS4" s="288"/>
      <c r="BST4" s="288"/>
      <c r="BSU4" s="288"/>
      <c r="BSV4" s="288"/>
      <c r="BSW4" s="288"/>
      <c r="BSX4" s="288"/>
      <c r="BSY4" s="288"/>
      <c r="BSZ4" s="288"/>
      <c r="BTA4" s="288"/>
      <c r="BTB4" s="288"/>
      <c r="BTC4" s="288"/>
      <c r="BTD4" s="288"/>
      <c r="BTE4" s="288"/>
      <c r="BTF4" s="288"/>
      <c r="BTG4" s="288"/>
      <c r="BTH4" s="288"/>
      <c r="BTI4" s="288"/>
      <c r="BTJ4" s="288"/>
      <c r="BTK4" s="288"/>
      <c r="BTL4" s="288"/>
      <c r="BTM4" s="288"/>
      <c r="BTN4" s="288"/>
      <c r="BTO4" s="288"/>
      <c r="BTP4" s="288"/>
      <c r="BTQ4" s="288"/>
      <c r="BTR4" s="288"/>
      <c r="BTS4" s="288"/>
      <c r="BTT4" s="288"/>
      <c r="BTU4" s="288"/>
      <c r="BTV4" s="288"/>
      <c r="BTW4" s="288"/>
      <c r="BTX4" s="288"/>
      <c r="BTY4" s="288"/>
      <c r="BTZ4" s="288"/>
      <c r="BUA4" s="288"/>
      <c r="BUB4" s="288"/>
      <c r="BUC4" s="288"/>
      <c r="BUD4" s="288"/>
      <c r="BUE4" s="288"/>
      <c r="BUF4" s="288"/>
      <c r="BUG4" s="288"/>
      <c r="BUH4" s="288"/>
      <c r="BUI4" s="288"/>
      <c r="BUJ4" s="288"/>
      <c r="BUK4" s="288"/>
      <c r="BUL4" s="288"/>
      <c r="BUM4" s="288"/>
      <c r="BUN4" s="288"/>
      <c r="BUO4" s="288"/>
      <c r="BUP4" s="288"/>
      <c r="BUQ4" s="288"/>
      <c r="BUR4" s="288"/>
      <c r="BUS4" s="288"/>
      <c r="BUT4" s="288"/>
      <c r="BUU4" s="288"/>
      <c r="BUV4" s="288"/>
      <c r="BUW4" s="288"/>
      <c r="BUX4" s="288"/>
      <c r="BUY4" s="288"/>
      <c r="BUZ4" s="288"/>
      <c r="BVA4" s="288"/>
      <c r="BVB4" s="288"/>
      <c r="BVC4" s="288"/>
      <c r="BVD4" s="288"/>
      <c r="BVE4" s="288"/>
      <c r="BVF4" s="288"/>
      <c r="BVG4" s="288"/>
      <c r="BVH4" s="288"/>
      <c r="BVI4" s="288"/>
      <c r="BVJ4" s="288"/>
      <c r="BVK4" s="288"/>
      <c r="BVL4" s="288"/>
      <c r="BVM4" s="288"/>
      <c r="BVN4" s="288"/>
      <c r="BVO4" s="288"/>
      <c r="BVP4" s="288"/>
      <c r="BVQ4" s="288"/>
      <c r="BVR4" s="288"/>
      <c r="BVS4" s="288"/>
      <c r="BVT4" s="288"/>
      <c r="BVU4" s="288"/>
      <c r="BVV4" s="288"/>
      <c r="BVW4" s="288"/>
      <c r="BVX4" s="288"/>
      <c r="BVY4" s="288"/>
      <c r="BVZ4" s="288"/>
      <c r="BWA4" s="288"/>
      <c r="BWB4" s="288"/>
      <c r="BWC4" s="288"/>
      <c r="BWD4" s="288"/>
      <c r="BWE4" s="288"/>
      <c r="BWF4" s="288"/>
      <c r="BWG4" s="288"/>
      <c r="BWH4" s="288"/>
      <c r="BWI4" s="288"/>
      <c r="BWJ4" s="288"/>
      <c r="BWK4" s="288"/>
      <c r="BWL4" s="288"/>
      <c r="BWM4" s="288"/>
      <c r="BWN4" s="288"/>
      <c r="BWO4" s="288"/>
      <c r="BWP4" s="288"/>
      <c r="BWQ4" s="288"/>
      <c r="BWR4" s="288"/>
      <c r="BWS4" s="288"/>
      <c r="BWT4" s="288"/>
      <c r="BWU4" s="288"/>
      <c r="BWV4" s="288"/>
      <c r="BWW4" s="288"/>
      <c r="BWX4" s="288"/>
      <c r="BWY4" s="288"/>
      <c r="BWZ4" s="288"/>
      <c r="BXA4" s="288"/>
      <c r="BXB4" s="288"/>
      <c r="BXC4" s="288"/>
      <c r="BXD4" s="288"/>
      <c r="BXE4" s="288"/>
      <c r="BXF4" s="288"/>
      <c r="BXG4" s="288"/>
      <c r="BXH4" s="288"/>
      <c r="BXI4" s="288"/>
      <c r="BXJ4" s="288"/>
      <c r="BXK4" s="288"/>
      <c r="BXL4" s="288"/>
      <c r="BXM4" s="288"/>
      <c r="BXN4" s="288"/>
      <c r="BXO4" s="288"/>
      <c r="BXP4" s="288"/>
      <c r="BXQ4" s="288"/>
      <c r="BXR4" s="288"/>
      <c r="BXS4" s="288"/>
      <c r="BXT4" s="288"/>
      <c r="BXU4" s="288"/>
      <c r="BXV4" s="288"/>
      <c r="BXW4" s="288"/>
      <c r="BXX4" s="288"/>
      <c r="BXY4" s="288"/>
      <c r="BXZ4" s="288"/>
      <c r="BYA4" s="288"/>
      <c r="BYB4" s="288"/>
      <c r="BYC4" s="288"/>
      <c r="BYD4" s="288"/>
      <c r="BYE4" s="288"/>
      <c r="BYF4" s="288"/>
      <c r="BYG4" s="288"/>
      <c r="BYH4" s="288"/>
      <c r="BYI4" s="288"/>
      <c r="BYJ4" s="288"/>
      <c r="BYK4" s="288"/>
      <c r="BYL4" s="288"/>
      <c r="BYM4" s="288"/>
      <c r="BYN4" s="288"/>
      <c r="BYO4" s="288"/>
      <c r="BYP4" s="288"/>
      <c r="BYQ4" s="288"/>
      <c r="BYR4" s="288"/>
      <c r="BYS4" s="288"/>
      <c r="BYT4" s="288"/>
      <c r="BYU4" s="288"/>
      <c r="BYV4" s="288"/>
      <c r="BYW4" s="288"/>
      <c r="BYX4" s="288"/>
      <c r="BYY4" s="288"/>
      <c r="BYZ4" s="288"/>
      <c r="BZA4" s="288"/>
      <c r="BZB4" s="288"/>
      <c r="BZC4" s="288"/>
      <c r="BZD4" s="288"/>
      <c r="BZE4" s="288"/>
      <c r="BZF4" s="288"/>
      <c r="BZG4" s="288"/>
      <c r="BZH4" s="288"/>
      <c r="BZI4" s="288"/>
      <c r="BZJ4" s="288"/>
      <c r="BZK4" s="288"/>
      <c r="BZL4" s="288"/>
      <c r="BZM4" s="288"/>
      <c r="BZN4" s="288"/>
      <c r="BZO4" s="288"/>
      <c r="BZP4" s="288"/>
      <c r="BZQ4" s="288"/>
      <c r="BZR4" s="288"/>
      <c r="BZS4" s="288"/>
      <c r="BZT4" s="288"/>
      <c r="BZU4" s="288"/>
      <c r="BZV4" s="288"/>
      <c r="BZW4" s="288"/>
      <c r="BZX4" s="288"/>
      <c r="BZY4" s="288"/>
      <c r="BZZ4" s="288"/>
      <c r="CAA4" s="288"/>
      <c r="CAB4" s="288"/>
      <c r="CAC4" s="288"/>
      <c r="CAD4" s="288"/>
      <c r="CAE4" s="288"/>
      <c r="CAF4" s="288"/>
      <c r="CAG4" s="288"/>
      <c r="CAH4" s="288"/>
      <c r="CAI4" s="288"/>
      <c r="CAJ4" s="288"/>
      <c r="CAK4" s="288"/>
      <c r="CAL4" s="288"/>
      <c r="CAM4" s="288"/>
      <c r="CAN4" s="288"/>
      <c r="CAO4" s="288"/>
      <c r="CAP4" s="288"/>
      <c r="CAQ4" s="288"/>
      <c r="CAR4" s="288"/>
      <c r="CAS4" s="288"/>
      <c r="CAT4" s="288"/>
      <c r="CAU4" s="288"/>
      <c r="CAV4" s="288"/>
      <c r="CAW4" s="288"/>
      <c r="CAX4" s="288"/>
      <c r="CAY4" s="288"/>
      <c r="CAZ4" s="288"/>
      <c r="CBA4" s="288"/>
      <c r="CBB4" s="288"/>
      <c r="CBC4" s="288"/>
      <c r="CBD4" s="288"/>
      <c r="CBE4" s="288"/>
      <c r="CBF4" s="288"/>
      <c r="CBG4" s="288"/>
      <c r="CBH4" s="288"/>
      <c r="CBI4" s="288"/>
      <c r="CBJ4" s="288"/>
      <c r="CBK4" s="288"/>
      <c r="CBL4" s="288"/>
      <c r="CBM4" s="288"/>
      <c r="CBN4" s="288"/>
      <c r="CBO4" s="288"/>
      <c r="CBP4" s="288"/>
      <c r="CBQ4" s="288"/>
      <c r="CBR4" s="288"/>
      <c r="CBS4" s="288"/>
      <c r="CBT4" s="288"/>
      <c r="CBU4" s="288"/>
      <c r="CBV4" s="288"/>
      <c r="CBW4" s="288"/>
      <c r="CBX4" s="288"/>
      <c r="CBY4" s="288"/>
      <c r="CBZ4" s="288"/>
      <c r="CCA4" s="288"/>
      <c r="CCB4" s="288"/>
      <c r="CCC4" s="288"/>
      <c r="CCD4" s="288"/>
      <c r="CCE4" s="288"/>
      <c r="CCF4" s="288"/>
      <c r="CCG4" s="288"/>
      <c r="CCH4" s="288"/>
      <c r="CCI4" s="288"/>
      <c r="CCJ4" s="288"/>
      <c r="CCK4" s="288"/>
      <c r="CCL4" s="288"/>
      <c r="CCM4" s="288"/>
      <c r="CCN4" s="288"/>
      <c r="CCO4" s="288"/>
      <c r="CCP4" s="288"/>
      <c r="CCQ4" s="288"/>
      <c r="CCR4" s="288"/>
      <c r="CCS4" s="288"/>
      <c r="CCT4" s="288"/>
      <c r="CCU4" s="288"/>
      <c r="CCV4" s="288"/>
      <c r="CCW4" s="288"/>
      <c r="CCX4" s="288"/>
      <c r="CCY4" s="288"/>
      <c r="CCZ4" s="288"/>
      <c r="CDA4" s="288"/>
      <c r="CDB4" s="288"/>
      <c r="CDC4" s="288"/>
      <c r="CDD4" s="288"/>
      <c r="CDE4" s="288"/>
      <c r="CDF4" s="288"/>
      <c r="CDG4" s="288"/>
      <c r="CDH4" s="288"/>
      <c r="CDI4" s="288"/>
      <c r="CDJ4" s="288"/>
      <c r="CDK4" s="288"/>
      <c r="CDL4" s="288"/>
      <c r="CDM4" s="288"/>
      <c r="CDN4" s="288"/>
      <c r="CDO4" s="288"/>
      <c r="CDP4" s="288"/>
      <c r="CDQ4" s="288"/>
      <c r="CDR4" s="288"/>
      <c r="CDS4" s="288"/>
      <c r="CDT4" s="288"/>
      <c r="CDU4" s="288"/>
      <c r="CDV4" s="288"/>
      <c r="CDW4" s="288"/>
      <c r="CDX4" s="288"/>
      <c r="CDY4" s="288"/>
      <c r="CDZ4" s="288"/>
      <c r="CEA4" s="288"/>
      <c r="CEB4" s="288"/>
      <c r="CEC4" s="288"/>
      <c r="CED4" s="288"/>
      <c r="CEE4" s="288"/>
      <c r="CEF4" s="288"/>
      <c r="CEG4" s="288"/>
      <c r="CEH4" s="288"/>
      <c r="CEI4" s="288"/>
      <c r="CEJ4" s="288"/>
      <c r="CEK4" s="288"/>
      <c r="CEL4" s="288"/>
      <c r="CEM4" s="288"/>
      <c r="CEN4" s="288"/>
      <c r="CEO4" s="288"/>
      <c r="CEP4" s="288"/>
      <c r="CEQ4" s="288"/>
      <c r="CER4" s="288"/>
      <c r="CES4" s="288"/>
      <c r="CET4" s="288"/>
      <c r="CEU4" s="288"/>
      <c r="CEV4" s="288"/>
      <c r="CEW4" s="288"/>
      <c r="CEX4" s="288"/>
      <c r="CEY4" s="288"/>
      <c r="CEZ4" s="288"/>
      <c r="CFA4" s="288"/>
      <c r="CFB4" s="288"/>
      <c r="CFC4" s="288"/>
      <c r="CFD4" s="288"/>
      <c r="CFE4" s="288"/>
      <c r="CFF4" s="288"/>
      <c r="CFG4" s="288"/>
      <c r="CFH4" s="288"/>
      <c r="CFI4" s="288"/>
      <c r="CFJ4" s="288"/>
      <c r="CFK4" s="288"/>
      <c r="CFL4" s="288"/>
      <c r="CFM4" s="288"/>
      <c r="CFN4" s="288"/>
      <c r="CFO4" s="288"/>
      <c r="CFP4" s="288"/>
      <c r="CFQ4" s="288"/>
      <c r="CFR4" s="288"/>
      <c r="CFS4" s="288"/>
      <c r="CFT4" s="288"/>
      <c r="CFU4" s="288"/>
      <c r="CFV4" s="288"/>
      <c r="CFW4" s="288"/>
      <c r="CFX4" s="288"/>
      <c r="CFY4" s="288"/>
      <c r="CFZ4" s="288"/>
      <c r="CGA4" s="288"/>
      <c r="CGB4" s="288"/>
      <c r="CGC4" s="288"/>
      <c r="CGD4" s="288"/>
      <c r="CGE4" s="288"/>
      <c r="CGF4" s="288"/>
      <c r="CGG4" s="288"/>
      <c r="CGH4" s="288"/>
      <c r="CGI4" s="288"/>
      <c r="CGJ4" s="288"/>
      <c r="CGK4" s="288"/>
      <c r="CGL4" s="288"/>
      <c r="CGM4" s="288"/>
      <c r="CGN4" s="288"/>
      <c r="CGO4" s="288"/>
      <c r="CGP4" s="288"/>
      <c r="CGQ4" s="288"/>
      <c r="CGR4" s="288"/>
      <c r="CGS4" s="288"/>
      <c r="CGT4" s="288"/>
      <c r="CGU4" s="288"/>
      <c r="CGV4" s="288"/>
      <c r="CGW4" s="288"/>
      <c r="CGX4" s="288"/>
      <c r="CGY4" s="288"/>
      <c r="CGZ4" s="288"/>
      <c r="CHA4" s="288"/>
      <c r="CHB4" s="288"/>
      <c r="CHC4" s="288"/>
      <c r="CHD4" s="288"/>
      <c r="CHE4" s="288"/>
      <c r="CHF4" s="288"/>
      <c r="CHG4" s="288"/>
      <c r="CHH4" s="288"/>
      <c r="CHI4" s="288"/>
      <c r="CHJ4" s="288"/>
      <c r="CHK4" s="288"/>
      <c r="CHL4" s="288"/>
      <c r="CHM4" s="288"/>
      <c r="CHN4" s="288"/>
      <c r="CHO4" s="288"/>
      <c r="CHP4" s="288"/>
      <c r="CHQ4" s="288"/>
      <c r="CHR4" s="288"/>
      <c r="CHS4" s="288"/>
      <c r="CHT4" s="288"/>
      <c r="CHU4" s="288"/>
      <c r="CHV4" s="288"/>
      <c r="CHW4" s="288"/>
      <c r="CHX4" s="288"/>
      <c r="CHY4" s="288"/>
      <c r="CHZ4" s="288"/>
      <c r="CIA4" s="288"/>
      <c r="CIB4" s="288"/>
      <c r="CIC4" s="288"/>
      <c r="CID4" s="288"/>
      <c r="CIE4" s="288"/>
      <c r="CIF4" s="288"/>
      <c r="CIG4" s="288"/>
      <c r="CIH4" s="288"/>
      <c r="CII4" s="288"/>
      <c r="CIJ4" s="288"/>
      <c r="CIK4" s="288"/>
      <c r="CIL4" s="288"/>
      <c r="CIM4" s="288"/>
      <c r="CIN4" s="288"/>
      <c r="CIO4" s="288"/>
      <c r="CIP4" s="288"/>
      <c r="CIQ4" s="288"/>
      <c r="CIR4" s="288"/>
      <c r="CIS4" s="288"/>
      <c r="CIT4" s="288"/>
      <c r="CIU4" s="288"/>
      <c r="CIV4" s="288"/>
      <c r="CIW4" s="288"/>
      <c r="CIX4" s="288"/>
      <c r="CIY4" s="288"/>
      <c r="CIZ4" s="288"/>
      <c r="CJA4" s="288"/>
      <c r="CJB4" s="288"/>
      <c r="CJC4" s="288"/>
      <c r="CJD4" s="288"/>
      <c r="CJE4" s="288"/>
      <c r="CJF4" s="288"/>
      <c r="CJG4" s="288"/>
      <c r="CJH4" s="288"/>
      <c r="CJI4" s="288"/>
      <c r="CJJ4" s="288"/>
      <c r="CJK4" s="288"/>
      <c r="CJL4" s="288"/>
      <c r="CJM4" s="288"/>
      <c r="CJN4" s="288"/>
      <c r="CJO4" s="288"/>
      <c r="CJP4" s="288"/>
      <c r="CJQ4" s="288"/>
      <c r="CJR4" s="288"/>
      <c r="CJS4" s="288"/>
      <c r="CJT4" s="288"/>
      <c r="CJU4" s="288"/>
      <c r="CJV4" s="288"/>
      <c r="CJW4" s="288"/>
      <c r="CJX4" s="288"/>
      <c r="CJY4" s="288"/>
      <c r="CJZ4" s="288"/>
      <c r="CKA4" s="288"/>
      <c r="CKB4" s="288"/>
      <c r="CKC4" s="288"/>
      <c r="CKD4" s="288"/>
      <c r="CKE4" s="288"/>
      <c r="CKF4" s="288"/>
      <c r="CKG4" s="288"/>
      <c r="CKH4" s="288"/>
      <c r="CKI4" s="288"/>
      <c r="CKJ4" s="288"/>
      <c r="CKK4" s="288"/>
      <c r="CKL4" s="288"/>
      <c r="CKM4" s="288"/>
      <c r="CKN4" s="288"/>
      <c r="CKO4" s="288"/>
      <c r="CKP4" s="288"/>
      <c r="CKQ4" s="288"/>
      <c r="CKR4" s="288"/>
      <c r="CKS4" s="288"/>
      <c r="CKT4" s="288"/>
      <c r="CKU4" s="288"/>
      <c r="CKV4" s="288"/>
      <c r="CKW4" s="288"/>
      <c r="CKX4" s="288"/>
      <c r="CKY4" s="288"/>
      <c r="CKZ4" s="288"/>
      <c r="CLA4" s="288"/>
      <c r="CLB4" s="288"/>
      <c r="CLC4" s="288"/>
      <c r="CLD4" s="288"/>
      <c r="CLE4" s="288"/>
      <c r="CLF4" s="288"/>
      <c r="CLG4" s="288"/>
      <c r="CLH4" s="288"/>
      <c r="CLI4" s="288"/>
      <c r="CLJ4" s="288"/>
      <c r="CLK4" s="288"/>
      <c r="CLL4" s="288"/>
      <c r="CLM4" s="288"/>
      <c r="CLN4" s="288"/>
      <c r="CLO4" s="288"/>
      <c r="CLP4" s="288"/>
      <c r="CLQ4" s="288"/>
      <c r="CLR4" s="288"/>
      <c r="CLS4" s="288"/>
      <c r="CLT4" s="288"/>
      <c r="CLU4" s="288"/>
      <c r="CLV4" s="288"/>
      <c r="CLW4" s="288"/>
      <c r="CLX4" s="288"/>
      <c r="CLY4" s="288"/>
      <c r="CLZ4" s="288"/>
      <c r="CMA4" s="288"/>
      <c r="CMB4" s="288"/>
      <c r="CMC4" s="288"/>
      <c r="CMD4" s="288"/>
      <c r="CME4" s="288"/>
      <c r="CMF4" s="288"/>
      <c r="CMG4" s="288"/>
      <c r="CMH4" s="288"/>
      <c r="CMI4" s="288"/>
      <c r="CMJ4" s="288"/>
      <c r="CMK4" s="288"/>
      <c r="CML4" s="288"/>
      <c r="CMM4" s="288"/>
      <c r="CMN4" s="288"/>
      <c r="CMO4" s="288"/>
      <c r="CMP4" s="288"/>
      <c r="CMQ4" s="288"/>
      <c r="CMR4" s="288"/>
      <c r="CMS4" s="288"/>
      <c r="CMT4" s="288"/>
      <c r="CMU4" s="288"/>
      <c r="CMV4" s="288"/>
      <c r="CMW4" s="288"/>
      <c r="CMX4" s="288"/>
      <c r="CMY4" s="288"/>
      <c r="CMZ4" s="288"/>
      <c r="CNA4" s="288"/>
      <c r="CNB4" s="288"/>
      <c r="CNC4" s="288"/>
      <c r="CND4" s="288"/>
      <c r="CNE4" s="288"/>
      <c r="CNF4" s="288"/>
      <c r="CNG4" s="288"/>
      <c r="CNH4" s="288"/>
      <c r="CNI4" s="288"/>
      <c r="CNJ4" s="288"/>
      <c r="CNK4" s="288"/>
      <c r="CNL4" s="288"/>
      <c r="CNM4" s="288"/>
      <c r="CNN4" s="288"/>
      <c r="CNO4" s="288"/>
      <c r="CNP4" s="288"/>
      <c r="CNQ4" s="288"/>
      <c r="CNR4" s="288"/>
      <c r="CNS4" s="288"/>
      <c r="CNT4" s="288"/>
      <c r="CNU4" s="288"/>
      <c r="CNV4" s="288"/>
      <c r="CNW4" s="288"/>
      <c r="CNX4" s="288"/>
      <c r="CNY4" s="288"/>
      <c r="CNZ4" s="288"/>
      <c r="COA4" s="288"/>
      <c r="COB4" s="288"/>
      <c r="COC4" s="288"/>
      <c r="COD4" s="288"/>
      <c r="COE4" s="288"/>
      <c r="COF4" s="288"/>
      <c r="COG4" s="288"/>
      <c r="COH4" s="288"/>
      <c r="COI4" s="288"/>
      <c r="COJ4" s="288"/>
      <c r="COK4" s="288"/>
      <c r="COL4" s="288"/>
      <c r="COM4" s="288"/>
      <c r="CON4" s="288"/>
      <c r="COO4" s="288"/>
      <c r="COP4" s="288"/>
      <c r="COQ4" s="288"/>
      <c r="COR4" s="288"/>
      <c r="COS4" s="288"/>
      <c r="COT4" s="288"/>
      <c r="COU4" s="288"/>
      <c r="COV4" s="288"/>
      <c r="COW4" s="288"/>
      <c r="COX4" s="288"/>
      <c r="COY4" s="288"/>
      <c r="COZ4" s="288"/>
      <c r="CPA4" s="288"/>
      <c r="CPB4" s="288"/>
      <c r="CPC4" s="288"/>
      <c r="CPD4" s="288"/>
      <c r="CPE4" s="288"/>
      <c r="CPF4" s="288"/>
      <c r="CPG4" s="288"/>
      <c r="CPH4" s="288"/>
      <c r="CPI4" s="288"/>
      <c r="CPJ4" s="288"/>
      <c r="CPK4" s="288"/>
      <c r="CPL4" s="288"/>
      <c r="CPM4" s="288"/>
      <c r="CPN4" s="288"/>
      <c r="CPO4" s="288"/>
      <c r="CPP4" s="288"/>
      <c r="CPQ4" s="288"/>
      <c r="CPR4" s="288"/>
      <c r="CPS4" s="288"/>
      <c r="CPT4" s="288"/>
      <c r="CPU4" s="288"/>
      <c r="CPV4" s="288"/>
      <c r="CPW4" s="288"/>
      <c r="CPX4" s="288"/>
      <c r="CPY4" s="288"/>
      <c r="CPZ4" s="288"/>
      <c r="CQA4" s="288"/>
      <c r="CQB4" s="288"/>
      <c r="CQC4" s="288"/>
      <c r="CQD4" s="288"/>
      <c r="CQE4" s="288"/>
      <c r="CQF4" s="288"/>
      <c r="CQG4" s="288"/>
      <c r="CQH4" s="288"/>
      <c r="CQI4" s="288"/>
      <c r="CQJ4" s="288"/>
      <c r="CQK4" s="288"/>
      <c r="CQL4" s="288"/>
      <c r="CQM4" s="288"/>
      <c r="CQN4" s="288"/>
      <c r="CQO4" s="288"/>
      <c r="CQP4" s="288"/>
      <c r="CQQ4" s="288"/>
      <c r="CQR4" s="288"/>
      <c r="CQS4" s="288"/>
      <c r="CQT4" s="288"/>
      <c r="CQU4" s="288"/>
      <c r="CQV4" s="288"/>
      <c r="CQW4" s="288"/>
      <c r="CQX4" s="288"/>
      <c r="CQY4" s="288"/>
      <c r="CQZ4" s="288"/>
      <c r="CRA4" s="288"/>
      <c r="CRB4" s="288"/>
      <c r="CRC4" s="288"/>
      <c r="CRD4" s="288"/>
      <c r="CRE4" s="288"/>
      <c r="CRF4" s="288"/>
      <c r="CRG4" s="288"/>
      <c r="CRH4" s="288"/>
      <c r="CRI4" s="288"/>
      <c r="CRJ4" s="288"/>
      <c r="CRK4" s="288"/>
      <c r="CRL4" s="288"/>
      <c r="CRM4" s="288"/>
      <c r="CRN4" s="288"/>
      <c r="CRO4" s="288"/>
      <c r="CRP4" s="288"/>
      <c r="CRQ4" s="288"/>
      <c r="CRR4" s="288"/>
      <c r="CRS4" s="288"/>
      <c r="CRT4" s="288"/>
      <c r="CRU4" s="288"/>
      <c r="CRV4" s="288"/>
      <c r="CRW4" s="288"/>
      <c r="CRX4" s="288"/>
      <c r="CRY4" s="288"/>
      <c r="CRZ4" s="288"/>
      <c r="CSA4" s="288"/>
      <c r="CSB4" s="288"/>
      <c r="CSC4" s="288"/>
      <c r="CSD4" s="288"/>
      <c r="CSE4" s="288"/>
      <c r="CSF4" s="288"/>
      <c r="CSG4" s="288"/>
      <c r="CSH4" s="288"/>
      <c r="CSI4" s="288"/>
      <c r="CSJ4" s="288"/>
      <c r="CSK4" s="288"/>
      <c r="CSL4" s="288"/>
      <c r="CSM4" s="288"/>
      <c r="CSN4" s="288"/>
      <c r="CSO4" s="288"/>
      <c r="CSP4" s="288"/>
      <c r="CSQ4" s="288"/>
      <c r="CSR4" s="288"/>
      <c r="CSS4" s="288"/>
      <c r="CST4" s="288"/>
      <c r="CSU4" s="288"/>
      <c r="CSV4" s="288"/>
      <c r="CSW4" s="288"/>
      <c r="CSX4" s="288"/>
      <c r="CSY4" s="288"/>
      <c r="CSZ4" s="288"/>
      <c r="CTA4" s="288"/>
      <c r="CTB4" s="288"/>
      <c r="CTC4" s="288"/>
      <c r="CTD4" s="288"/>
      <c r="CTE4" s="288"/>
      <c r="CTF4" s="288"/>
      <c r="CTG4" s="288"/>
      <c r="CTH4" s="288"/>
      <c r="CTI4" s="288"/>
      <c r="CTJ4" s="288"/>
      <c r="CTK4" s="288"/>
      <c r="CTL4" s="288"/>
      <c r="CTM4" s="288"/>
      <c r="CTN4" s="288"/>
      <c r="CTO4" s="288"/>
      <c r="CTP4" s="288"/>
      <c r="CTQ4" s="288"/>
      <c r="CTR4" s="288"/>
      <c r="CTS4" s="288"/>
      <c r="CTT4" s="288"/>
      <c r="CTU4" s="288"/>
      <c r="CTV4" s="288"/>
      <c r="CTW4" s="288"/>
      <c r="CTX4" s="288"/>
      <c r="CTY4" s="288"/>
      <c r="CTZ4" s="288"/>
      <c r="CUA4" s="288"/>
      <c r="CUB4" s="288"/>
      <c r="CUC4" s="288"/>
      <c r="CUD4" s="288"/>
      <c r="CUE4" s="288"/>
      <c r="CUF4" s="288"/>
      <c r="CUG4" s="288"/>
      <c r="CUH4" s="288"/>
      <c r="CUI4" s="288"/>
      <c r="CUJ4" s="288"/>
      <c r="CUK4" s="288"/>
      <c r="CUL4" s="288"/>
      <c r="CUM4" s="288"/>
      <c r="CUN4" s="288"/>
      <c r="CUO4" s="288"/>
      <c r="CUP4" s="288"/>
      <c r="CUQ4" s="288"/>
      <c r="CUR4" s="288"/>
      <c r="CUS4" s="288"/>
      <c r="CUT4" s="288"/>
      <c r="CUU4" s="288"/>
      <c r="CUV4" s="288"/>
      <c r="CUW4" s="288"/>
      <c r="CUX4" s="288"/>
      <c r="CUY4" s="288"/>
      <c r="CUZ4" s="288"/>
      <c r="CVA4" s="288"/>
      <c r="CVB4" s="288"/>
      <c r="CVC4" s="288"/>
      <c r="CVD4" s="288"/>
      <c r="CVE4" s="288"/>
      <c r="CVF4" s="288"/>
      <c r="CVG4" s="288"/>
      <c r="CVH4" s="288"/>
      <c r="CVI4" s="288"/>
      <c r="CVJ4" s="288"/>
      <c r="CVK4" s="288"/>
      <c r="CVL4" s="288"/>
      <c r="CVM4" s="288"/>
      <c r="CVN4" s="288"/>
      <c r="CVO4" s="288"/>
      <c r="CVP4" s="288"/>
      <c r="CVQ4" s="288"/>
      <c r="CVR4" s="288"/>
      <c r="CVS4" s="288"/>
      <c r="CVT4" s="288"/>
      <c r="CVU4" s="288"/>
      <c r="CVV4" s="288"/>
      <c r="CVW4" s="288"/>
      <c r="CVX4" s="288"/>
      <c r="CVY4" s="288"/>
      <c r="CVZ4" s="288"/>
      <c r="CWA4" s="288"/>
      <c r="CWB4" s="288"/>
      <c r="CWC4" s="288"/>
      <c r="CWD4" s="288"/>
      <c r="CWE4" s="288"/>
      <c r="CWF4" s="288"/>
      <c r="CWG4" s="288"/>
      <c r="CWH4" s="288"/>
      <c r="CWI4" s="288"/>
      <c r="CWJ4" s="288"/>
      <c r="CWK4" s="288"/>
      <c r="CWL4" s="288"/>
      <c r="CWM4" s="288"/>
      <c r="CWN4" s="288"/>
      <c r="CWO4" s="288"/>
      <c r="CWP4" s="288"/>
      <c r="CWQ4" s="288"/>
      <c r="CWR4" s="288"/>
      <c r="CWS4" s="288"/>
      <c r="CWT4" s="288"/>
      <c r="CWU4" s="288"/>
      <c r="CWV4" s="288"/>
      <c r="CWW4" s="288"/>
      <c r="CWX4" s="288"/>
      <c r="CWY4" s="288"/>
      <c r="CWZ4" s="288"/>
      <c r="CXA4" s="288"/>
      <c r="CXB4" s="288"/>
      <c r="CXC4" s="288"/>
      <c r="CXD4" s="288"/>
      <c r="CXE4" s="288"/>
      <c r="CXF4" s="288"/>
      <c r="CXG4" s="288"/>
      <c r="CXH4" s="288"/>
      <c r="CXI4" s="288"/>
      <c r="CXJ4" s="288"/>
      <c r="CXK4" s="288"/>
      <c r="CXL4" s="288"/>
      <c r="CXM4" s="288"/>
      <c r="CXN4" s="288"/>
      <c r="CXO4" s="288"/>
      <c r="CXP4" s="288"/>
      <c r="CXQ4" s="288"/>
      <c r="CXR4" s="288"/>
      <c r="CXS4" s="288"/>
      <c r="CXT4" s="288"/>
      <c r="CXU4" s="288"/>
      <c r="CXV4" s="288"/>
      <c r="CXW4" s="288"/>
      <c r="CXX4" s="288"/>
      <c r="CXY4" s="288"/>
      <c r="CXZ4" s="288"/>
      <c r="CYA4" s="288"/>
      <c r="CYB4" s="288"/>
      <c r="CYC4" s="288"/>
      <c r="CYD4" s="288"/>
      <c r="CYE4" s="288"/>
      <c r="CYF4" s="288"/>
      <c r="CYG4" s="288"/>
      <c r="CYH4" s="288"/>
      <c r="CYI4" s="288"/>
      <c r="CYJ4" s="288"/>
      <c r="CYK4" s="288"/>
      <c r="CYL4" s="288"/>
      <c r="CYM4" s="288"/>
      <c r="CYN4" s="288"/>
      <c r="CYO4" s="288"/>
      <c r="CYP4" s="288"/>
      <c r="CYQ4" s="288"/>
      <c r="CYR4" s="288"/>
      <c r="CYS4" s="288"/>
      <c r="CYT4" s="288"/>
      <c r="CYU4" s="288"/>
      <c r="CYV4" s="288"/>
      <c r="CYW4" s="288"/>
      <c r="CYX4" s="288"/>
      <c r="CYY4" s="288"/>
      <c r="CYZ4" s="288"/>
      <c r="CZA4" s="288"/>
      <c r="CZB4" s="288"/>
      <c r="CZC4" s="288"/>
      <c r="CZD4" s="288"/>
      <c r="CZE4" s="288"/>
      <c r="CZF4" s="288"/>
      <c r="CZG4" s="288"/>
      <c r="CZH4" s="288"/>
      <c r="CZI4" s="288"/>
      <c r="CZJ4" s="288"/>
      <c r="CZK4" s="288"/>
      <c r="CZL4" s="288"/>
      <c r="CZM4" s="288"/>
      <c r="CZN4" s="288"/>
      <c r="CZO4" s="288"/>
      <c r="CZP4" s="288"/>
      <c r="CZQ4" s="288"/>
      <c r="CZR4" s="288"/>
      <c r="CZS4" s="288"/>
      <c r="CZT4" s="288"/>
      <c r="CZU4" s="288"/>
      <c r="CZV4" s="288"/>
      <c r="CZW4" s="288"/>
      <c r="CZX4" s="288"/>
      <c r="CZY4" s="288"/>
      <c r="CZZ4" s="288"/>
      <c r="DAA4" s="288"/>
      <c r="DAB4" s="288"/>
      <c r="DAC4" s="288"/>
      <c r="DAD4" s="288"/>
      <c r="DAE4" s="288"/>
      <c r="DAF4" s="288"/>
      <c r="DAG4" s="288"/>
      <c r="DAH4" s="288"/>
      <c r="DAI4" s="288"/>
      <c r="DAJ4" s="288"/>
      <c r="DAK4" s="288"/>
      <c r="DAL4" s="288"/>
      <c r="DAM4" s="288"/>
      <c r="DAN4" s="288"/>
      <c r="DAO4" s="288"/>
      <c r="DAP4" s="288"/>
      <c r="DAQ4" s="288"/>
      <c r="DAR4" s="288"/>
      <c r="DAS4" s="288"/>
      <c r="DAT4" s="288"/>
      <c r="DAU4" s="288"/>
      <c r="DAV4" s="288"/>
      <c r="DAW4" s="288"/>
      <c r="DAX4" s="288"/>
      <c r="DAY4" s="288"/>
      <c r="DAZ4" s="288"/>
      <c r="DBA4" s="288"/>
      <c r="DBB4" s="288"/>
      <c r="DBC4" s="288"/>
      <c r="DBD4" s="288"/>
      <c r="DBE4" s="288"/>
      <c r="DBF4" s="288"/>
      <c r="DBG4" s="288"/>
      <c r="DBH4" s="288"/>
      <c r="DBI4" s="288"/>
      <c r="DBJ4" s="288"/>
      <c r="DBK4" s="288"/>
      <c r="DBL4" s="288"/>
      <c r="DBM4" s="288"/>
      <c r="DBN4" s="288"/>
      <c r="DBO4" s="288"/>
      <c r="DBP4" s="288"/>
      <c r="DBQ4" s="288"/>
      <c r="DBR4" s="288"/>
      <c r="DBS4" s="288"/>
      <c r="DBT4" s="288"/>
      <c r="DBU4" s="288"/>
      <c r="DBV4" s="288"/>
      <c r="DBW4" s="288"/>
      <c r="DBX4" s="288"/>
      <c r="DBY4" s="288"/>
      <c r="DBZ4" s="288"/>
      <c r="DCA4" s="288"/>
      <c r="DCB4" s="288"/>
      <c r="DCC4" s="288"/>
      <c r="DCD4" s="288"/>
      <c r="DCE4" s="288"/>
      <c r="DCF4" s="288"/>
      <c r="DCG4" s="288"/>
      <c r="DCH4" s="288"/>
      <c r="DCI4" s="288"/>
      <c r="DCJ4" s="288"/>
      <c r="DCK4" s="288"/>
      <c r="DCL4" s="288"/>
      <c r="DCM4" s="288"/>
      <c r="DCN4" s="288"/>
      <c r="DCO4" s="288"/>
      <c r="DCP4" s="288"/>
      <c r="DCQ4" s="288"/>
      <c r="DCR4" s="288"/>
      <c r="DCS4" s="288"/>
      <c r="DCT4" s="288"/>
      <c r="DCU4" s="288"/>
      <c r="DCV4" s="288"/>
      <c r="DCW4" s="288"/>
      <c r="DCX4" s="288"/>
      <c r="DCY4" s="288"/>
      <c r="DCZ4" s="288"/>
      <c r="DDA4" s="288"/>
      <c r="DDB4" s="288"/>
      <c r="DDC4" s="288"/>
      <c r="DDD4" s="288"/>
      <c r="DDE4" s="288"/>
      <c r="DDF4" s="288"/>
      <c r="DDG4" s="288"/>
      <c r="DDH4" s="288"/>
      <c r="DDI4" s="288"/>
      <c r="DDJ4" s="288"/>
      <c r="DDK4" s="288"/>
      <c r="DDL4" s="288"/>
      <c r="DDM4" s="288"/>
      <c r="DDN4" s="288"/>
      <c r="DDO4" s="288"/>
      <c r="DDP4" s="288"/>
      <c r="DDQ4" s="288"/>
      <c r="DDR4" s="288"/>
      <c r="DDS4" s="288"/>
      <c r="DDT4" s="288"/>
      <c r="DDU4" s="288"/>
      <c r="DDV4" s="288"/>
      <c r="DDW4" s="288"/>
      <c r="DDX4" s="288"/>
      <c r="DDY4" s="288"/>
      <c r="DDZ4" s="288"/>
      <c r="DEA4" s="288"/>
      <c r="DEB4" s="288"/>
      <c r="DEC4" s="288"/>
      <c r="DED4" s="288"/>
      <c r="DEE4" s="288"/>
      <c r="DEF4" s="288"/>
      <c r="DEG4" s="288"/>
      <c r="DEH4" s="288"/>
      <c r="DEI4" s="288"/>
      <c r="DEJ4" s="288"/>
      <c r="DEK4" s="288"/>
      <c r="DEL4" s="288"/>
      <c r="DEM4" s="288"/>
      <c r="DEN4" s="288"/>
      <c r="DEO4" s="288"/>
      <c r="DEP4" s="288"/>
      <c r="DEQ4" s="288"/>
      <c r="DER4" s="288"/>
      <c r="DES4" s="288"/>
      <c r="DET4" s="288"/>
      <c r="DEU4" s="288"/>
      <c r="DEV4" s="288"/>
      <c r="DEW4" s="288"/>
      <c r="DEX4" s="288"/>
      <c r="DEY4" s="288"/>
      <c r="DEZ4" s="288"/>
      <c r="DFA4" s="288"/>
      <c r="DFB4" s="288"/>
      <c r="DFC4" s="288"/>
      <c r="DFD4" s="288"/>
      <c r="DFE4" s="288"/>
      <c r="DFF4" s="288"/>
      <c r="DFG4" s="288"/>
      <c r="DFH4" s="288"/>
      <c r="DFI4" s="288"/>
      <c r="DFJ4" s="288"/>
      <c r="DFK4" s="288"/>
      <c r="DFL4" s="288"/>
      <c r="DFM4" s="288"/>
      <c r="DFN4" s="288"/>
      <c r="DFO4" s="288"/>
      <c r="DFP4" s="288"/>
      <c r="DFQ4" s="288"/>
      <c r="DFR4" s="288"/>
      <c r="DFS4" s="288"/>
      <c r="DFT4" s="288"/>
      <c r="DFU4" s="288"/>
      <c r="DFV4" s="288"/>
      <c r="DFW4" s="288"/>
      <c r="DFX4" s="288"/>
      <c r="DFY4" s="288"/>
      <c r="DFZ4" s="288"/>
      <c r="DGA4" s="288"/>
      <c r="DGB4" s="288"/>
      <c r="DGC4" s="288"/>
      <c r="DGD4" s="288"/>
      <c r="DGE4" s="288"/>
      <c r="DGF4" s="288"/>
      <c r="DGG4" s="288"/>
      <c r="DGH4" s="288"/>
      <c r="DGI4" s="288"/>
      <c r="DGJ4" s="288"/>
      <c r="DGK4" s="288"/>
      <c r="DGL4" s="288"/>
      <c r="DGM4" s="288"/>
      <c r="DGN4" s="288"/>
      <c r="DGO4" s="288"/>
      <c r="DGP4" s="288"/>
      <c r="DGQ4" s="288"/>
      <c r="DGR4" s="288"/>
      <c r="DGS4" s="288"/>
      <c r="DGT4" s="288"/>
      <c r="DGU4" s="288"/>
      <c r="DGV4" s="288"/>
      <c r="DGW4" s="288"/>
      <c r="DGX4" s="288"/>
      <c r="DGY4" s="288"/>
      <c r="DGZ4" s="288"/>
      <c r="DHA4" s="288"/>
      <c r="DHB4" s="288"/>
      <c r="DHC4" s="288"/>
      <c r="DHD4" s="288"/>
      <c r="DHE4" s="288"/>
      <c r="DHF4" s="288"/>
      <c r="DHG4" s="288"/>
      <c r="DHH4" s="288"/>
      <c r="DHI4" s="288"/>
      <c r="DHJ4" s="288"/>
      <c r="DHK4" s="288"/>
      <c r="DHL4" s="288"/>
      <c r="DHM4" s="288"/>
      <c r="DHN4" s="288"/>
      <c r="DHO4" s="288"/>
      <c r="DHP4" s="288"/>
      <c r="DHQ4" s="288"/>
      <c r="DHR4" s="288"/>
      <c r="DHS4" s="288"/>
      <c r="DHT4" s="288"/>
      <c r="DHU4" s="288"/>
      <c r="DHV4" s="288"/>
      <c r="DHW4" s="288"/>
      <c r="DHX4" s="288"/>
      <c r="DHY4" s="288"/>
      <c r="DHZ4" s="288"/>
      <c r="DIA4" s="288"/>
      <c r="DIB4" s="288"/>
      <c r="DIC4" s="288"/>
      <c r="DID4" s="288"/>
      <c r="DIE4" s="288"/>
      <c r="DIF4" s="288"/>
      <c r="DIG4" s="288"/>
      <c r="DIH4" s="288"/>
      <c r="DII4" s="288"/>
      <c r="DIJ4" s="288"/>
      <c r="DIK4" s="288"/>
      <c r="DIL4" s="288"/>
      <c r="DIM4" s="288"/>
      <c r="DIN4" s="288"/>
      <c r="DIO4" s="288"/>
      <c r="DIP4" s="288"/>
      <c r="DIQ4" s="288"/>
      <c r="DIR4" s="288"/>
      <c r="DIS4" s="288"/>
      <c r="DIT4" s="288"/>
      <c r="DIU4" s="288"/>
      <c r="DIV4" s="288"/>
      <c r="DIW4" s="288"/>
      <c r="DIX4" s="288"/>
      <c r="DIY4" s="288"/>
      <c r="DIZ4" s="288"/>
      <c r="DJA4" s="288"/>
      <c r="DJB4" s="288"/>
      <c r="DJC4" s="288"/>
      <c r="DJD4" s="288"/>
      <c r="DJE4" s="288"/>
      <c r="DJF4" s="288"/>
      <c r="DJG4" s="288"/>
      <c r="DJH4" s="288"/>
      <c r="DJI4" s="288"/>
      <c r="DJJ4" s="288"/>
      <c r="DJK4" s="288"/>
      <c r="DJL4" s="288"/>
      <c r="DJM4" s="288"/>
      <c r="DJN4" s="288"/>
      <c r="DJO4" s="288"/>
      <c r="DJP4" s="288"/>
      <c r="DJQ4" s="288"/>
      <c r="DJR4" s="288"/>
      <c r="DJS4" s="288"/>
      <c r="DJT4" s="288"/>
      <c r="DJU4" s="288"/>
      <c r="DJV4" s="288"/>
      <c r="DJW4" s="288"/>
      <c r="DJX4" s="288"/>
      <c r="DJY4" s="288"/>
      <c r="DJZ4" s="288"/>
      <c r="DKA4" s="288"/>
      <c r="DKB4" s="288"/>
      <c r="DKC4" s="288"/>
      <c r="DKD4" s="288"/>
      <c r="DKE4" s="288"/>
      <c r="DKF4" s="288"/>
      <c r="DKG4" s="288"/>
      <c r="DKH4" s="288"/>
      <c r="DKI4" s="288"/>
      <c r="DKJ4" s="288"/>
      <c r="DKK4" s="288"/>
      <c r="DKL4" s="288"/>
      <c r="DKM4" s="288"/>
      <c r="DKN4" s="288"/>
      <c r="DKO4" s="288"/>
      <c r="DKP4" s="288"/>
      <c r="DKQ4" s="288"/>
      <c r="DKR4" s="288"/>
      <c r="DKS4" s="288"/>
      <c r="DKT4" s="288"/>
      <c r="DKU4" s="288"/>
      <c r="DKV4" s="288"/>
      <c r="DKW4" s="288"/>
      <c r="DKX4" s="288"/>
      <c r="DKY4" s="288"/>
      <c r="DKZ4" s="288"/>
      <c r="DLA4" s="288"/>
      <c r="DLB4" s="288"/>
      <c r="DLC4" s="288"/>
      <c r="DLD4" s="288"/>
      <c r="DLE4" s="288"/>
      <c r="DLF4" s="288"/>
      <c r="DLG4" s="288"/>
      <c r="DLH4" s="288"/>
      <c r="DLI4" s="288"/>
      <c r="DLJ4" s="288"/>
      <c r="DLK4" s="288"/>
      <c r="DLL4" s="288"/>
      <c r="DLM4" s="288"/>
      <c r="DLN4" s="288"/>
      <c r="DLO4" s="288"/>
      <c r="DLP4" s="288"/>
      <c r="DLQ4" s="288"/>
      <c r="DLR4" s="288"/>
      <c r="DLS4" s="288"/>
      <c r="DLT4" s="288"/>
      <c r="DLU4" s="288"/>
      <c r="DLV4" s="288"/>
      <c r="DLW4" s="288"/>
      <c r="DLX4" s="288"/>
      <c r="DLY4" s="288"/>
      <c r="DLZ4" s="288"/>
      <c r="DMA4" s="288"/>
      <c r="DMB4" s="288"/>
      <c r="DMC4" s="288"/>
      <c r="DMD4" s="288"/>
      <c r="DME4" s="288"/>
      <c r="DMF4" s="288"/>
      <c r="DMG4" s="288"/>
      <c r="DMH4" s="288"/>
      <c r="DMI4" s="288"/>
      <c r="DMJ4" s="288"/>
      <c r="DMK4" s="288"/>
      <c r="DML4" s="288"/>
      <c r="DMM4" s="288"/>
      <c r="DMN4" s="288"/>
      <c r="DMO4" s="288"/>
      <c r="DMP4" s="288"/>
      <c r="DMQ4" s="288"/>
      <c r="DMR4" s="288"/>
      <c r="DMS4" s="288"/>
      <c r="DMT4" s="288"/>
      <c r="DMU4" s="288"/>
      <c r="DMV4" s="288"/>
      <c r="DMW4" s="288"/>
      <c r="DMX4" s="288"/>
      <c r="DMY4" s="288"/>
      <c r="DMZ4" s="288"/>
      <c r="DNA4" s="288"/>
      <c r="DNB4" s="288"/>
      <c r="DNC4" s="288"/>
      <c r="DND4" s="288"/>
      <c r="DNE4" s="288"/>
      <c r="DNF4" s="288"/>
      <c r="DNG4" s="288"/>
      <c r="DNH4" s="288"/>
      <c r="DNI4" s="288"/>
      <c r="DNJ4" s="288"/>
      <c r="DNK4" s="288"/>
      <c r="DNL4" s="288"/>
      <c r="DNM4" s="288"/>
      <c r="DNN4" s="288"/>
      <c r="DNO4" s="288"/>
      <c r="DNP4" s="288"/>
      <c r="DNQ4" s="288"/>
      <c r="DNR4" s="288"/>
      <c r="DNS4" s="288"/>
      <c r="DNT4" s="288"/>
      <c r="DNU4" s="288"/>
      <c r="DNV4" s="288"/>
      <c r="DNW4" s="288"/>
      <c r="DNX4" s="288"/>
      <c r="DNY4" s="288"/>
      <c r="DNZ4" s="288"/>
      <c r="DOA4" s="288"/>
      <c r="DOB4" s="288"/>
      <c r="DOC4" s="288"/>
      <c r="DOD4" s="288"/>
      <c r="DOE4" s="288"/>
      <c r="DOF4" s="288"/>
      <c r="DOG4" s="288"/>
      <c r="DOH4" s="288"/>
      <c r="DOI4" s="288"/>
      <c r="DOJ4" s="288"/>
      <c r="DOK4" s="288"/>
      <c r="DOL4" s="288"/>
      <c r="DOM4" s="288"/>
      <c r="DON4" s="288"/>
      <c r="DOO4" s="288"/>
      <c r="DOP4" s="288"/>
      <c r="DOQ4" s="288"/>
      <c r="DOR4" s="288"/>
      <c r="DOS4" s="288"/>
      <c r="DOT4" s="288"/>
      <c r="DOU4" s="288"/>
      <c r="DOV4" s="288"/>
      <c r="DOW4" s="288"/>
      <c r="DOX4" s="288"/>
      <c r="DOY4" s="288"/>
      <c r="DOZ4" s="288"/>
      <c r="DPA4" s="288"/>
      <c r="DPB4" s="288"/>
      <c r="DPC4" s="288"/>
      <c r="DPD4" s="288"/>
      <c r="DPE4" s="288"/>
      <c r="DPF4" s="288"/>
      <c r="DPG4" s="288"/>
      <c r="DPH4" s="288"/>
      <c r="DPI4" s="288"/>
      <c r="DPJ4" s="288"/>
      <c r="DPK4" s="288"/>
      <c r="DPL4" s="288"/>
      <c r="DPM4" s="288"/>
      <c r="DPN4" s="288"/>
      <c r="DPO4" s="288"/>
      <c r="DPP4" s="288"/>
      <c r="DPQ4" s="288"/>
      <c r="DPR4" s="288"/>
      <c r="DPS4" s="288"/>
      <c r="DPT4" s="288"/>
      <c r="DPU4" s="288"/>
      <c r="DPV4" s="288"/>
      <c r="DPW4" s="288"/>
      <c r="DPX4" s="288"/>
      <c r="DPY4" s="288"/>
      <c r="DPZ4" s="288"/>
      <c r="DQA4" s="288"/>
      <c r="DQB4" s="288"/>
      <c r="DQC4" s="288"/>
      <c r="DQD4" s="288"/>
      <c r="DQE4" s="288"/>
      <c r="DQF4" s="288"/>
      <c r="DQG4" s="288"/>
      <c r="DQH4" s="288"/>
      <c r="DQI4" s="288"/>
      <c r="DQJ4" s="288"/>
      <c r="DQK4" s="288"/>
      <c r="DQL4" s="288"/>
      <c r="DQM4" s="288"/>
      <c r="DQN4" s="288"/>
      <c r="DQO4" s="288"/>
      <c r="DQP4" s="288"/>
      <c r="DQQ4" s="288"/>
      <c r="DQR4" s="288"/>
      <c r="DQS4" s="288"/>
      <c r="DQT4" s="288"/>
      <c r="DQU4" s="288"/>
      <c r="DQV4" s="288"/>
      <c r="DQW4" s="288"/>
      <c r="DQX4" s="288"/>
      <c r="DQY4" s="288"/>
      <c r="DQZ4" s="288"/>
      <c r="DRA4" s="288"/>
      <c r="DRB4" s="288"/>
      <c r="DRC4" s="288"/>
      <c r="DRD4" s="288"/>
      <c r="DRE4" s="288"/>
      <c r="DRF4" s="288"/>
      <c r="DRG4" s="288"/>
      <c r="DRH4" s="288"/>
      <c r="DRI4" s="288"/>
      <c r="DRJ4" s="288"/>
      <c r="DRK4" s="288"/>
      <c r="DRL4" s="288"/>
      <c r="DRM4" s="288"/>
      <c r="DRN4" s="288"/>
      <c r="DRO4" s="288"/>
      <c r="DRP4" s="288"/>
      <c r="DRQ4" s="288"/>
      <c r="DRR4" s="288"/>
      <c r="DRS4" s="288"/>
      <c r="DRT4" s="288"/>
      <c r="DRU4" s="288"/>
      <c r="DRV4" s="288"/>
      <c r="DRW4" s="288"/>
      <c r="DRX4" s="288"/>
      <c r="DRY4" s="288"/>
      <c r="DRZ4" s="288"/>
      <c r="DSA4" s="288"/>
      <c r="DSB4" s="288"/>
      <c r="DSC4" s="288"/>
      <c r="DSD4" s="288"/>
      <c r="DSE4" s="288"/>
      <c r="DSF4" s="288"/>
      <c r="DSG4" s="288"/>
      <c r="DSH4" s="288"/>
      <c r="DSI4" s="288"/>
      <c r="DSJ4" s="288"/>
      <c r="DSK4" s="288"/>
      <c r="DSL4" s="288"/>
      <c r="DSM4" s="288"/>
      <c r="DSN4" s="288"/>
      <c r="DSO4" s="288"/>
      <c r="DSP4" s="288"/>
      <c r="DSQ4" s="288"/>
      <c r="DSR4" s="288"/>
      <c r="DSS4" s="288"/>
      <c r="DST4" s="288"/>
      <c r="DSU4" s="288"/>
      <c r="DSV4" s="288"/>
      <c r="DSW4" s="288"/>
      <c r="DSX4" s="288"/>
      <c r="DSY4" s="288"/>
      <c r="DSZ4" s="288"/>
      <c r="DTA4" s="288"/>
      <c r="DTB4" s="288"/>
      <c r="DTC4" s="288"/>
      <c r="DTD4" s="288"/>
      <c r="DTE4" s="288"/>
      <c r="DTF4" s="288"/>
      <c r="DTG4" s="288"/>
      <c r="DTH4" s="288"/>
      <c r="DTI4" s="288"/>
      <c r="DTJ4" s="288"/>
      <c r="DTK4" s="288"/>
      <c r="DTL4" s="288"/>
      <c r="DTM4" s="288"/>
      <c r="DTN4" s="288"/>
      <c r="DTO4" s="288"/>
      <c r="DTP4" s="288"/>
      <c r="DTQ4" s="288"/>
      <c r="DTR4" s="288"/>
      <c r="DTS4" s="288"/>
      <c r="DTT4" s="288"/>
      <c r="DTU4" s="288"/>
      <c r="DTV4" s="288"/>
      <c r="DTW4" s="288"/>
      <c r="DTX4" s="288"/>
      <c r="DTY4" s="288"/>
      <c r="DTZ4" s="288"/>
      <c r="DUA4" s="288"/>
      <c r="DUB4" s="288"/>
      <c r="DUC4" s="288"/>
      <c r="DUD4" s="288"/>
      <c r="DUE4" s="288"/>
      <c r="DUF4" s="288"/>
      <c r="DUG4" s="288"/>
      <c r="DUH4" s="288"/>
      <c r="DUI4" s="288"/>
      <c r="DUJ4" s="288"/>
      <c r="DUK4" s="288"/>
      <c r="DUL4" s="288"/>
      <c r="DUM4" s="288"/>
      <c r="DUN4" s="288"/>
      <c r="DUO4" s="288"/>
      <c r="DUP4" s="288"/>
      <c r="DUQ4" s="288"/>
      <c r="DUR4" s="288"/>
      <c r="DUS4" s="288"/>
      <c r="DUT4" s="288"/>
      <c r="DUU4" s="288"/>
      <c r="DUV4" s="288"/>
      <c r="DUW4" s="288"/>
      <c r="DUX4" s="288"/>
      <c r="DUY4" s="288"/>
      <c r="DUZ4" s="288"/>
      <c r="DVA4" s="288"/>
      <c r="DVB4" s="288"/>
      <c r="DVC4" s="288"/>
      <c r="DVD4" s="288"/>
      <c r="DVE4" s="288"/>
      <c r="DVF4" s="288"/>
      <c r="DVG4" s="288"/>
      <c r="DVH4" s="288"/>
      <c r="DVI4" s="288"/>
      <c r="DVJ4" s="288"/>
      <c r="DVK4" s="288"/>
      <c r="DVL4" s="288"/>
      <c r="DVM4" s="288"/>
      <c r="DVN4" s="288"/>
      <c r="DVO4" s="288"/>
      <c r="DVP4" s="288"/>
      <c r="DVQ4" s="288"/>
      <c r="DVR4" s="288"/>
      <c r="DVS4" s="288"/>
      <c r="DVT4" s="288"/>
      <c r="DVU4" s="288"/>
      <c r="DVV4" s="288"/>
      <c r="DVW4" s="288"/>
      <c r="DVX4" s="288"/>
      <c r="DVY4" s="288"/>
      <c r="DVZ4" s="288"/>
      <c r="DWA4" s="288"/>
      <c r="DWB4" s="288"/>
      <c r="DWC4" s="288"/>
      <c r="DWD4" s="288"/>
      <c r="DWE4" s="288"/>
      <c r="DWF4" s="288"/>
      <c r="DWG4" s="288"/>
      <c r="DWH4" s="288"/>
      <c r="DWI4" s="288"/>
      <c r="DWJ4" s="288"/>
      <c r="DWK4" s="288"/>
      <c r="DWL4" s="288"/>
      <c r="DWM4" s="288"/>
      <c r="DWN4" s="288"/>
      <c r="DWO4" s="288"/>
      <c r="DWP4" s="288"/>
      <c r="DWQ4" s="288"/>
      <c r="DWR4" s="288"/>
      <c r="DWS4" s="288"/>
      <c r="DWT4" s="288"/>
      <c r="DWU4" s="288"/>
      <c r="DWV4" s="288"/>
      <c r="DWW4" s="288"/>
      <c r="DWX4" s="288"/>
      <c r="DWY4" s="288"/>
      <c r="DWZ4" s="288"/>
      <c r="DXA4" s="288"/>
      <c r="DXB4" s="288"/>
      <c r="DXC4" s="288"/>
      <c r="DXD4" s="288"/>
      <c r="DXE4" s="288"/>
      <c r="DXF4" s="288"/>
      <c r="DXG4" s="288"/>
      <c r="DXH4" s="288"/>
      <c r="DXI4" s="288"/>
      <c r="DXJ4" s="288"/>
      <c r="DXK4" s="288"/>
      <c r="DXL4" s="288"/>
      <c r="DXM4" s="288"/>
      <c r="DXN4" s="288"/>
      <c r="DXO4" s="288"/>
      <c r="DXP4" s="288"/>
      <c r="DXQ4" s="288"/>
      <c r="DXR4" s="288"/>
      <c r="DXS4" s="288"/>
      <c r="DXT4" s="288"/>
      <c r="DXU4" s="288"/>
      <c r="DXV4" s="288"/>
      <c r="DXW4" s="288"/>
      <c r="DXX4" s="288"/>
      <c r="DXY4" s="288"/>
      <c r="DXZ4" s="288"/>
      <c r="DYA4" s="288"/>
      <c r="DYB4" s="288"/>
      <c r="DYC4" s="288"/>
      <c r="DYD4" s="288"/>
      <c r="DYE4" s="288"/>
      <c r="DYF4" s="288"/>
      <c r="DYG4" s="288"/>
      <c r="DYH4" s="288"/>
      <c r="DYI4" s="288"/>
      <c r="DYJ4" s="288"/>
      <c r="DYK4" s="288"/>
      <c r="DYL4" s="288"/>
      <c r="DYM4" s="288"/>
      <c r="DYN4" s="288"/>
      <c r="DYO4" s="288"/>
      <c r="DYP4" s="288"/>
      <c r="DYQ4" s="288"/>
      <c r="DYR4" s="288"/>
      <c r="DYS4" s="288"/>
      <c r="DYT4" s="288"/>
      <c r="DYU4" s="288"/>
      <c r="DYV4" s="288"/>
      <c r="DYW4" s="288"/>
      <c r="DYX4" s="288"/>
      <c r="DYY4" s="288"/>
      <c r="DYZ4" s="288"/>
      <c r="DZA4" s="288"/>
      <c r="DZB4" s="288"/>
      <c r="DZC4" s="288"/>
      <c r="DZD4" s="288"/>
      <c r="DZE4" s="288"/>
      <c r="DZF4" s="288"/>
      <c r="DZG4" s="288"/>
      <c r="DZH4" s="288"/>
      <c r="DZI4" s="288"/>
      <c r="DZJ4" s="288"/>
      <c r="DZK4" s="288"/>
      <c r="DZL4" s="288"/>
      <c r="DZM4" s="288"/>
      <c r="DZN4" s="288"/>
      <c r="DZO4" s="288"/>
      <c r="DZP4" s="288"/>
      <c r="DZQ4" s="288"/>
      <c r="DZR4" s="288"/>
      <c r="DZS4" s="288"/>
      <c r="DZT4" s="288"/>
      <c r="DZU4" s="288"/>
      <c r="DZV4" s="288"/>
      <c r="DZW4" s="288"/>
      <c r="DZX4" s="288"/>
      <c r="DZY4" s="288"/>
      <c r="DZZ4" s="288"/>
      <c r="EAA4" s="288"/>
      <c r="EAB4" s="288"/>
      <c r="EAC4" s="288"/>
      <c r="EAD4" s="288"/>
      <c r="EAE4" s="288"/>
      <c r="EAF4" s="288"/>
      <c r="EAG4" s="288"/>
      <c r="EAH4" s="288"/>
      <c r="EAI4" s="288"/>
      <c r="EAJ4" s="288"/>
      <c r="EAK4" s="288"/>
      <c r="EAL4" s="288"/>
      <c r="EAM4" s="288"/>
      <c r="EAN4" s="288"/>
      <c r="EAO4" s="288"/>
      <c r="EAP4" s="288"/>
      <c r="EAQ4" s="288"/>
      <c r="EAR4" s="288"/>
      <c r="EAS4" s="288"/>
      <c r="EAT4" s="288"/>
      <c r="EAU4" s="288"/>
      <c r="EAV4" s="288"/>
      <c r="EAW4" s="288"/>
      <c r="EAX4" s="288"/>
      <c r="EAY4" s="288"/>
      <c r="EAZ4" s="288"/>
      <c r="EBA4" s="288"/>
      <c r="EBB4" s="288"/>
      <c r="EBC4" s="288"/>
      <c r="EBD4" s="288"/>
      <c r="EBE4" s="288"/>
      <c r="EBF4" s="288"/>
      <c r="EBG4" s="288"/>
      <c r="EBH4" s="288"/>
      <c r="EBI4" s="288"/>
      <c r="EBJ4" s="288"/>
      <c r="EBK4" s="288"/>
      <c r="EBL4" s="288"/>
      <c r="EBM4" s="288"/>
      <c r="EBN4" s="288"/>
      <c r="EBO4" s="288"/>
      <c r="EBP4" s="288"/>
      <c r="EBQ4" s="288"/>
      <c r="EBR4" s="288"/>
      <c r="EBS4" s="288"/>
      <c r="EBT4" s="288"/>
      <c r="EBU4" s="288"/>
      <c r="EBV4" s="288"/>
      <c r="EBW4" s="288"/>
      <c r="EBX4" s="288"/>
      <c r="EBY4" s="288"/>
      <c r="EBZ4" s="288"/>
      <c r="ECA4" s="288"/>
      <c r="ECB4" s="288"/>
      <c r="ECC4" s="288"/>
      <c r="ECD4" s="288"/>
      <c r="ECE4" s="288"/>
      <c r="ECF4" s="288"/>
      <c r="ECG4" s="288"/>
      <c r="ECH4" s="288"/>
      <c r="ECI4" s="288"/>
      <c r="ECJ4" s="288"/>
      <c r="ECK4" s="288"/>
      <c r="ECL4" s="288"/>
      <c r="ECM4" s="288"/>
      <c r="ECN4" s="288"/>
      <c r="ECO4" s="288"/>
      <c r="ECP4" s="288"/>
      <c r="ECQ4" s="288"/>
      <c r="ECR4" s="288"/>
      <c r="ECS4" s="288"/>
      <c r="ECT4" s="288"/>
      <c r="ECU4" s="288"/>
      <c r="ECV4" s="288"/>
      <c r="ECW4" s="288"/>
      <c r="ECX4" s="288"/>
      <c r="ECY4" s="288"/>
      <c r="ECZ4" s="288"/>
      <c r="EDA4" s="288"/>
      <c r="EDB4" s="288"/>
      <c r="EDC4" s="288"/>
      <c r="EDD4" s="288"/>
      <c r="EDE4" s="288"/>
      <c r="EDF4" s="288"/>
      <c r="EDG4" s="288"/>
      <c r="EDH4" s="288"/>
      <c r="EDI4" s="288"/>
      <c r="EDJ4" s="288"/>
      <c r="EDK4" s="288"/>
      <c r="EDL4" s="288"/>
      <c r="EDM4" s="288"/>
      <c r="EDN4" s="288"/>
      <c r="EDO4" s="288"/>
      <c r="EDP4" s="288"/>
      <c r="EDQ4" s="288"/>
      <c r="EDR4" s="288"/>
      <c r="EDS4" s="288"/>
      <c r="EDT4" s="288"/>
      <c r="EDU4" s="288"/>
      <c r="EDV4" s="288"/>
      <c r="EDW4" s="288"/>
      <c r="EDX4" s="288"/>
      <c r="EDY4" s="288"/>
      <c r="EDZ4" s="288"/>
      <c r="EEA4" s="288"/>
      <c r="EEB4" s="288"/>
      <c r="EEC4" s="288"/>
      <c r="EED4" s="288"/>
      <c r="EEE4" s="288"/>
      <c r="EEF4" s="288"/>
      <c r="EEG4" s="288"/>
      <c r="EEH4" s="288"/>
      <c r="EEI4" s="288"/>
      <c r="EEJ4" s="288"/>
      <c r="EEK4" s="288"/>
      <c r="EEL4" s="288"/>
      <c r="EEM4" s="288"/>
      <c r="EEN4" s="288"/>
      <c r="EEO4" s="288"/>
      <c r="EEP4" s="288"/>
      <c r="EEQ4" s="288"/>
      <c r="EER4" s="288"/>
      <c r="EES4" s="288"/>
      <c r="EET4" s="288"/>
      <c r="EEU4" s="288"/>
      <c r="EEV4" s="288"/>
      <c r="EEW4" s="288"/>
      <c r="EEX4" s="288"/>
      <c r="EEY4" s="288"/>
      <c r="EEZ4" s="288"/>
      <c r="EFA4" s="288"/>
      <c r="EFB4" s="288"/>
      <c r="EFC4" s="288"/>
      <c r="EFD4" s="288"/>
      <c r="EFE4" s="288"/>
      <c r="EFF4" s="288"/>
      <c r="EFG4" s="288"/>
      <c r="EFH4" s="288"/>
      <c r="EFI4" s="288"/>
      <c r="EFJ4" s="288"/>
      <c r="EFK4" s="288"/>
      <c r="EFL4" s="288"/>
      <c r="EFM4" s="288"/>
      <c r="EFN4" s="288"/>
      <c r="EFO4" s="288"/>
      <c r="EFP4" s="288"/>
      <c r="EFQ4" s="288"/>
      <c r="EFR4" s="288"/>
      <c r="EFS4" s="288"/>
      <c r="EFT4" s="288"/>
      <c r="EFU4" s="288"/>
      <c r="EFV4" s="288"/>
      <c r="EFW4" s="288"/>
      <c r="EFX4" s="288"/>
      <c r="EFY4" s="288"/>
      <c r="EFZ4" s="288"/>
      <c r="EGA4" s="288"/>
      <c r="EGB4" s="288"/>
      <c r="EGC4" s="288"/>
      <c r="EGD4" s="288"/>
      <c r="EGE4" s="288"/>
      <c r="EGF4" s="288"/>
      <c r="EGG4" s="288"/>
      <c r="EGH4" s="288"/>
      <c r="EGI4" s="288"/>
      <c r="EGJ4" s="288"/>
      <c r="EGK4" s="288"/>
      <c r="EGL4" s="288"/>
      <c r="EGM4" s="288"/>
      <c r="EGN4" s="288"/>
      <c r="EGO4" s="288"/>
      <c r="EGP4" s="288"/>
      <c r="EGQ4" s="288"/>
      <c r="EGR4" s="288"/>
      <c r="EGS4" s="288"/>
      <c r="EGT4" s="288"/>
      <c r="EGU4" s="288"/>
      <c r="EGV4" s="288"/>
      <c r="EGW4" s="288"/>
      <c r="EGX4" s="288"/>
      <c r="EGY4" s="288"/>
      <c r="EGZ4" s="288"/>
      <c r="EHA4" s="288"/>
      <c r="EHB4" s="288"/>
      <c r="EHC4" s="288"/>
      <c r="EHD4" s="288"/>
      <c r="EHE4" s="288"/>
      <c r="EHF4" s="288"/>
      <c r="EHG4" s="288"/>
      <c r="EHH4" s="288"/>
      <c r="EHI4" s="288"/>
      <c r="EHJ4" s="288"/>
      <c r="EHK4" s="288"/>
      <c r="EHL4" s="288"/>
      <c r="EHM4" s="288"/>
      <c r="EHN4" s="288"/>
      <c r="EHO4" s="288"/>
      <c r="EHP4" s="288"/>
      <c r="EHQ4" s="288"/>
      <c r="EHR4" s="288"/>
      <c r="EHS4" s="288"/>
      <c r="EHT4" s="288"/>
      <c r="EHU4" s="288"/>
      <c r="EHV4" s="288"/>
      <c r="EHW4" s="288"/>
      <c r="EHX4" s="288"/>
      <c r="EHY4" s="288"/>
      <c r="EHZ4" s="288"/>
      <c r="EIA4" s="288"/>
      <c r="EIB4" s="288"/>
      <c r="EIC4" s="288"/>
      <c r="EID4" s="288"/>
      <c r="EIE4" s="288"/>
      <c r="EIF4" s="288"/>
      <c r="EIG4" s="288"/>
      <c r="EIH4" s="288"/>
      <c r="EII4" s="288"/>
      <c r="EIJ4" s="288"/>
      <c r="EIK4" s="288"/>
      <c r="EIL4" s="288"/>
      <c r="EIM4" s="288"/>
      <c r="EIN4" s="288"/>
      <c r="EIO4" s="288"/>
      <c r="EIP4" s="288"/>
      <c r="EIQ4" s="288"/>
      <c r="EIR4" s="288"/>
      <c r="EIS4" s="288"/>
      <c r="EIT4" s="288"/>
      <c r="EIU4" s="288"/>
      <c r="EIV4" s="288"/>
      <c r="EIW4" s="288"/>
      <c r="EIX4" s="288"/>
      <c r="EIY4" s="288"/>
      <c r="EIZ4" s="288"/>
      <c r="EJA4" s="288"/>
      <c r="EJB4" s="288"/>
      <c r="EJC4" s="288"/>
      <c r="EJD4" s="288"/>
      <c r="EJE4" s="288"/>
      <c r="EJF4" s="288"/>
      <c r="EJG4" s="288"/>
      <c r="EJH4" s="288"/>
      <c r="EJI4" s="288"/>
      <c r="EJJ4" s="288"/>
      <c r="EJK4" s="288"/>
      <c r="EJL4" s="288"/>
      <c r="EJM4" s="288"/>
      <c r="EJN4" s="288"/>
      <c r="EJO4" s="288"/>
      <c r="EJP4" s="288"/>
      <c r="EJQ4" s="288"/>
      <c r="EJR4" s="288"/>
      <c r="EJS4" s="288"/>
      <c r="EJT4" s="288"/>
      <c r="EJU4" s="288"/>
      <c r="EJV4" s="288"/>
      <c r="EJW4" s="288"/>
      <c r="EJX4" s="288"/>
      <c r="EJY4" s="288"/>
      <c r="EJZ4" s="288"/>
      <c r="EKA4" s="288"/>
      <c r="EKB4" s="288"/>
      <c r="EKC4" s="288"/>
      <c r="EKD4" s="288"/>
      <c r="EKE4" s="288"/>
      <c r="EKF4" s="288"/>
      <c r="EKG4" s="288"/>
      <c r="EKH4" s="288"/>
      <c r="EKI4" s="288"/>
      <c r="EKJ4" s="288"/>
      <c r="EKK4" s="288"/>
      <c r="EKL4" s="288"/>
      <c r="EKM4" s="288"/>
      <c r="EKN4" s="288"/>
      <c r="EKO4" s="288"/>
      <c r="EKP4" s="288"/>
      <c r="EKQ4" s="288"/>
      <c r="EKR4" s="288"/>
      <c r="EKS4" s="288"/>
      <c r="EKT4" s="288"/>
      <c r="EKU4" s="288"/>
      <c r="EKV4" s="288"/>
      <c r="EKW4" s="288"/>
      <c r="EKX4" s="288"/>
      <c r="EKY4" s="288"/>
      <c r="EKZ4" s="288"/>
      <c r="ELA4" s="288"/>
      <c r="ELB4" s="288"/>
      <c r="ELC4" s="288"/>
      <c r="ELD4" s="288"/>
      <c r="ELE4" s="288"/>
      <c r="ELF4" s="288"/>
      <c r="ELG4" s="288"/>
      <c r="ELH4" s="288"/>
      <c r="ELI4" s="288"/>
      <c r="ELJ4" s="288"/>
      <c r="ELK4" s="288"/>
      <c r="ELL4" s="288"/>
      <c r="ELM4" s="288"/>
      <c r="ELN4" s="288"/>
      <c r="ELO4" s="288"/>
      <c r="ELP4" s="288"/>
      <c r="ELQ4" s="288"/>
      <c r="ELR4" s="288"/>
      <c r="ELS4" s="288"/>
      <c r="ELT4" s="288"/>
      <c r="ELU4" s="288"/>
      <c r="ELV4" s="288"/>
      <c r="ELW4" s="288"/>
      <c r="ELX4" s="288"/>
      <c r="ELY4" s="288"/>
      <c r="ELZ4" s="288"/>
      <c r="EMA4" s="288"/>
      <c r="EMB4" s="288"/>
      <c r="EMC4" s="288"/>
      <c r="EMD4" s="288"/>
      <c r="EME4" s="288"/>
      <c r="EMF4" s="288"/>
      <c r="EMG4" s="288"/>
      <c r="EMH4" s="288"/>
      <c r="EMI4" s="288"/>
      <c r="EMJ4" s="288"/>
      <c r="EMK4" s="288"/>
      <c r="EML4" s="288"/>
      <c r="EMM4" s="288"/>
      <c r="EMN4" s="288"/>
      <c r="EMO4" s="288"/>
      <c r="EMP4" s="288"/>
      <c r="EMQ4" s="288"/>
      <c r="EMR4" s="288"/>
      <c r="EMS4" s="288"/>
      <c r="EMT4" s="288"/>
      <c r="EMU4" s="288"/>
      <c r="EMV4" s="288"/>
      <c r="EMW4" s="288"/>
      <c r="EMX4" s="288"/>
      <c r="EMY4" s="288"/>
      <c r="EMZ4" s="288"/>
      <c r="ENA4" s="288"/>
      <c r="ENB4" s="288"/>
      <c r="ENC4" s="288"/>
      <c r="END4" s="288"/>
      <c r="ENE4" s="288"/>
      <c r="ENF4" s="288"/>
      <c r="ENG4" s="288"/>
      <c r="ENH4" s="288"/>
      <c r="ENI4" s="288"/>
      <c r="ENJ4" s="288"/>
      <c r="ENK4" s="288"/>
      <c r="ENL4" s="288"/>
      <c r="ENM4" s="288"/>
      <c r="ENN4" s="288"/>
      <c r="ENO4" s="288"/>
      <c r="ENP4" s="288"/>
      <c r="ENQ4" s="288"/>
      <c r="ENR4" s="288"/>
      <c r="ENS4" s="288"/>
      <c r="ENT4" s="288"/>
      <c r="ENU4" s="288"/>
      <c r="ENV4" s="288"/>
      <c r="ENW4" s="288"/>
      <c r="ENX4" s="288"/>
      <c r="ENY4" s="288"/>
      <c r="ENZ4" s="288"/>
      <c r="EOA4" s="288"/>
      <c r="EOB4" s="288"/>
      <c r="EOC4" s="288"/>
      <c r="EOD4" s="288"/>
      <c r="EOE4" s="288"/>
      <c r="EOF4" s="288"/>
      <c r="EOG4" s="288"/>
      <c r="EOH4" s="288"/>
      <c r="EOI4" s="288"/>
      <c r="EOJ4" s="288"/>
      <c r="EOK4" s="288"/>
      <c r="EOL4" s="288"/>
      <c r="EOM4" s="288"/>
      <c r="EON4" s="288"/>
      <c r="EOO4" s="288"/>
      <c r="EOP4" s="288"/>
      <c r="EOQ4" s="288"/>
      <c r="EOR4" s="288"/>
      <c r="EOS4" s="288"/>
      <c r="EOT4" s="288"/>
      <c r="EOU4" s="288"/>
      <c r="EOV4" s="288"/>
      <c r="EOW4" s="288"/>
      <c r="EOX4" s="288"/>
      <c r="EOY4" s="288"/>
      <c r="EOZ4" s="288"/>
      <c r="EPA4" s="288"/>
      <c r="EPB4" s="288"/>
      <c r="EPC4" s="288"/>
      <c r="EPD4" s="288"/>
      <c r="EPE4" s="288"/>
      <c r="EPF4" s="288"/>
      <c r="EPG4" s="288"/>
      <c r="EPH4" s="288"/>
      <c r="EPI4" s="288"/>
      <c r="EPJ4" s="288"/>
      <c r="EPK4" s="288"/>
      <c r="EPL4" s="288"/>
      <c r="EPM4" s="288"/>
      <c r="EPN4" s="288"/>
      <c r="EPO4" s="288"/>
      <c r="EPP4" s="288"/>
      <c r="EPQ4" s="288"/>
      <c r="EPR4" s="288"/>
      <c r="EPS4" s="288"/>
      <c r="EPT4" s="288"/>
      <c r="EPU4" s="288"/>
      <c r="EPV4" s="288"/>
      <c r="EPW4" s="288"/>
      <c r="EPX4" s="288"/>
      <c r="EPY4" s="288"/>
      <c r="EPZ4" s="288"/>
      <c r="EQA4" s="288"/>
      <c r="EQB4" s="288"/>
      <c r="EQC4" s="288"/>
      <c r="EQD4" s="288"/>
      <c r="EQE4" s="288"/>
      <c r="EQF4" s="288"/>
      <c r="EQG4" s="288"/>
      <c r="EQH4" s="288"/>
      <c r="EQI4" s="288"/>
      <c r="EQJ4" s="288"/>
      <c r="EQK4" s="288"/>
      <c r="EQL4" s="288"/>
      <c r="EQM4" s="288"/>
      <c r="EQN4" s="288"/>
      <c r="EQO4" s="288"/>
      <c r="EQP4" s="288"/>
      <c r="EQQ4" s="288"/>
      <c r="EQR4" s="288"/>
      <c r="EQS4" s="288"/>
      <c r="EQT4" s="288"/>
      <c r="EQU4" s="288"/>
      <c r="EQV4" s="288"/>
      <c r="EQW4" s="288"/>
      <c r="EQX4" s="288"/>
      <c r="EQY4" s="288"/>
      <c r="EQZ4" s="288"/>
      <c r="ERA4" s="288"/>
      <c r="ERB4" s="288"/>
      <c r="ERC4" s="288"/>
      <c r="ERD4" s="288"/>
      <c r="ERE4" s="288"/>
      <c r="ERF4" s="288"/>
      <c r="ERG4" s="288"/>
      <c r="ERH4" s="288"/>
      <c r="ERI4" s="288"/>
      <c r="ERJ4" s="288"/>
      <c r="ERK4" s="288"/>
      <c r="ERL4" s="288"/>
      <c r="ERM4" s="288"/>
      <c r="ERN4" s="288"/>
      <c r="ERO4" s="288"/>
      <c r="ERP4" s="288"/>
      <c r="ERQ4" s="288"/>
      <c r="ERR4" s="288"/>
      <c r="ERS4" s="288"/>
      <c r="ERT4" s="288"/>
      <c r="ERU4" s="288"/>
      <c r="ERV4" s="288"/>
      <c r="ERW4" s="288"/>
      <c r="ERX4" s="288"/>
      <c r="ERY4" s="288"/>
      <c r="ERZ4" s="288"/>
      <c r="ESA4" s="288"/>
      <c r="ESB4" s="288"/>
      <c r="ESC4" s="288"/>
      <c r="ESD4" s="288"/>
      <c r="ESE4" s="288"/>
      <c r="ESF4" s="288"/>
      <c r="ESG4" s="288"/>
      <c r="ESH4" s="288"/>
      <c r="ESI4" s="288"/>
      <c r="ESJ4" s="288"/>
      <c r="ESK4" s="288"/>
      <c r="ESL4" s="288"/>
      <c r="ESM4" s="288"/>
      <c r="ESN4" s="288"/>
      <c r="ESO4" s="288"/>
      <c r="ESP4" s="288"/>
      <c r="ESQ4" s="288"/>
      <c r="ESR4" s="288"/>
      <c r="ESS4" s="288"/>
      <c r="EST4" s="288"/>
      <c r="ESU4" s="288"/>
      <c r="ESV4" s="288"/>
      <c r="ESW4" s="288"/>
      <c r="ESX4" s="288"/>
      <c r="ESY4" s="288"/>
      <c r="ESZ4" s="288"/>
      <c r="ETA4" s="288"/>
      <c r="ETB4" s="288"/>
      <c r="ETC4" s="288"/>
      <c r="ETD4" s="288"/>
      <c r="ETE4" s="288"/>
      <c r="ETF4" s="288"/>
      <c r="ETG4" s="288"/>
      <c r="ETH4" s="288"/>
      <c r="ETI4" s="288"/>
      <c r="ETJ4" s="288"/>
      <c r="ETK4" s="288"/>
      <c r="ETL4" s="288"/>
      <c r="ETM4" s="288"/>
      <c r="ETN4" s="288"/>
      <c r="ETO4" s="288"/>
      <c r="ETP4" s="288"/>
      <c r="ETQ4" s="288"/>
      <c r="ETR4" s="288"/>
      <c r="ETS4" s="288"/>
      <c r="ETT4" s="288"/>
      <c r="ETU4" s="288"/>
      <c r="ETV4" s="288"/>
      <c r="ETW4" s="288"/>
      <c r="ETX4" s="288"/>
      <c r="ETY4" s="288"/>
      <c r="ETZ4" s="288"/>
      <c r="EUA4" s="288"/>
      <c r="EUB4" s="288"/>
      <c r="EUC4" s="288"/>
      <c r="EUD4" s="288"/>
      <c r="EUE4" s="288"/>
      <c r="EUF4" s="288"/>
      <c r="EUG4" s="288"/>
      <c r="EUH4" s="288"/>
      <c r="EUI4" s="288"/>
      <c r="EUJ4" s="288"/>
      <c r="EUK4" s="288"/>
      <c r="EUL4" s="288"/>
      <c r="EUM4" s="288"/>
      <c r="EUN4" s="288"/>
      <c r="EUO4" s="288"/>
      <c r="EUP4" s="288"/>
      <c r="EUQ4" s="288"/>
      <c r="EUR4" s="288"/>
      <c r="EUS4" s="288"/>
      <c r="EUT4" s="288"/>
      <c r="EUU4" s="288"/>
      <c r="EUV4" s="288"/>
      <c r="EUW4" s="288"/>
      <c r="EUX4" s="288"/>
      <c r="EUY4" s="288"/>
      <c r="EUZ4" s="288"/>
      <c r="EVA4" s="288"/>
      <c r="EVB4" s="288"/>
      <c r="EVC4" s="288"/>
      <c r="EVD4" s="288"/>
      <c r="EVE4" s="288"/>
      <c r="EVF4" s="288"/>
      <c r="EVG4" s="288"/>
      <c r="EVH4" s="288"/>
      <c r="EVI4" s="288"/>
      <c r="EVJ4" s="288"/>
      <c r="EVK4" s="288"/>
      <c r="EVL4" s="288"/>
      <c r="EVM4" s="288"/>
      <c r="EVN4" s="288"/>
      <c r="EVO4" s="288"/>
      <c r="EVP4" s="288"/>
      <c r="EVQ4" s="288"/>
      <c r="EVR4" s="288"/>
      <c r="EVS4" s="288"/>
      <c r="EVT4" s="288"/>
      <c r="EVU4" s="288"/>
      <c r="EVV4" s="288"/>
      <c r="EVW4" s="288"/>
      <c r="EVX4" s="288"/>
      <c r="EVY4" s="288"/>
      <c r="EVZ4" s="288"/>
      <c r="EWA4" s="288"/>
      <c r="EWB4" s="288"/>
      <c r="EWC4" s="288"/>
      <c r="EWD4" s="288"/>
      <c r="EWE4" s="288"/>
      <c r="EWF4" s="288"/>
      <c r="EWG4" s="288"/>
      <c r="EWH4" s="288"/>
      <c r="EWI4" s="288"/>
      <c r="EWJ4" s="288"/>
      <c r="EWK4" s="288"/>
      <c r="EWL4" s="288"/>
      <c r="EWM4" s="288"/>
      <c r="EWN4" s="288"/>
      <c r="EWO4" s="288"/>
      <c r="EWP4" s="288"/>
      <c r="EWQ4" s="288"/>
      <c r="EWR4" s="288"/>
      <c r="EWS4" s="288"/>
      <c r="EWT4" s="288"/>
      <c r="EWU4" s="288"/>
      <c r="EWV4" s="288"/>
      <c r="EWW4" s="288"/>
      <c r="EWX4" s="288"/>
      <c r="EWY4" s="288"/>
      <c r="EWZ4" s="288"/>
      <c r="EXA4" s="288"/>
      <c r="EXB4" s="288"/>
      <c r="EXC4" s="288"/>
      <c r="EXD4" s="288"/>
      <c r="EXE4" s="288"/>
      <c r="EXF4" s="288"/>
      <c r="EXG4" s="288"/>
      <c r="EXH4" s="288"/>
      <c r="EXI4" s="288"/>
      <c r="EXJ4" s="288"/>
      <c r="EXK4" s="288"/>
      <c r="EXL4" s="288"/>
      <c r="EXM4" s="288"/>
      <c r="EXN4" s="288"/>
      <c r="EXO4" s="288"/>
      <c r="EXP4" s="288"/>
      <c r="EXQ4" s="288"/>
      <c r="EXR4" s="288"/>
      <c r="EXS4" s="288"/>
      <c r="EXT4" s="288"/>
      <c r="EXU4" s="288"/>
      <c r="EXV4" s="288"/>
      <c r="EXW4" s="288"/>
      <c r="EXX4" s="288"/>
      <c r="EXY4" s="288"/>
      <c r="EXZ4" s="288"/>
      <c r="EYA4" s="288"/>
      <c r="EYB4" s="288"/>
      <c r="EYC4" s="288"/>
      <c r="EYD4" s="288"/>
      <c r="EYE4" s="288"/>
      <c r="EYF4" s="288"/>
      <c r="EYG4" s="288"/>
      <c r="EYH4" s="288"/>
      <c r="EYI4" s="288"/>
      <c r="EYJ4" s="288"/>
      <c r="EYK4" s="288"/>
      <c r="EYL4" s="288"/>
      <c r="EYM4" s="288"/>
      <c r="EYN4" s="288"/>
      <c r="EYO4" s="288"/>
      <c r="EYP4" s="288"/>
      <c r="EYQ4" s="288"/>
      <c r="EYR4" s="288"/>
      <c r="EYS4" s="288"/>
      <c r="EYT4" s="288"/>
      <c r="EYU4" s="288"/>
      <c r="EYV4" s="288"/>
      <c r="EYW4" s="288"/>
      <c r="EYX4" s="288"/>
      <c r="EYY4" s="288"/>
      <c r="EYZ4" s="288"/>
      <c r="EZA4" s="288"/>
      <c r="EZB4" s="288"/>
      <c r="EZC4" s="288"/>
      <c r="EZD4" s="288"/>
      <c r="EZE4" s="288"/>
      <c r="EZF4" s="288"/>
      <c r="EZG4" s="288"/>
      <c r="EZH4" s="288"/>
      <c r="EZI4" s="288"/>
      <c r="EZJ4" s="288"/>
      <c r="EZK4" s="288"/>
      <c r="EZL4" s="288"/>
      <c r="EZM4" s="288"/>
      <c r="EZN4" s="288"/>
      <c r="EZO4" s="288"/>
      <c r="EZP4" s="288"/>
      <c r="EZQ4" s="288"/>
      <c r="EZR4" s="288"/>
      <c r="EZS4" s="288"/>
      <c r="EZT4" s="288"/>
      <c r="EZU4" s="288"/>
      <c r="EZV4" s="288"/>
      <c r="EZW4" s="288"/>
      <c r="EZX4" s="288"/>
      <c r="EZY4" s="288"/>
      <c r="EZZ4" s="288"/>
      <c r="FAA4" s="288"/>
      <c r="FAB4" s="288"/>
      <c r="FAC4" s="288"/>
      <c r="FAD4" s="288"/>
      <c r="FAE4" s="288"/>
      <c r="FAF4" s="288"/>
      <c r="FAG4" s="288"/>
      <c r="FAH4" s="288"/>
      <c r="FAI4" s="288"/>
      <c r="FAJ4" s="288"/>
      <c r="FAK4" s="288"/>
      <c r="FAL4" s="288"/>
      <c r="FAM4" s="288"/>
      <c r="FAN4" s="288"/>
      <c r="FAO4" s="288"/>
      <c r="FAP4" s="288"/>
      <c r="FAQ4" s="288"/>
      <c r="FAR4" s="288"/>
      <c r="FAS4" s="288"/>
      <c r="FAT4" s="288"/>
      <c r="FAU4" s="288"/>
      <c r="FAV4" s="288"/>
      <c r="FAW4" s="288"/>
      <c r="FAX4" s="288"/>
      <c r="FAY4" s="288"/>
      <c r="FAZ4" s="288"/>
      <c r="FBA4" s="288"/>
      <c r="FBB4" s="288"/>
      <c r="FBC4" s="288"/>
      <c r="FBD4" s="288"/>
      <c r="FBE4" s="288"/>
      <c r="FBF4" s="288"/>
      <c r="FBG4" s="288"/>
      <c r="FBH4" s="288"/>
      <c r="FBI4" s="288"/>
      <c r="FBJ4" s="288"/>
      <c r="FBK4" s="288"/>
      <c r="FBL4" s="288"/>
      <c r="FBM4" s="288"/>
      <c r="FBN4" s="288"/>
      <c r="FBO4" s="288"/>
      <c r="FBP4" s="288"/>
      <c r="FBQ4" s="288"/>
      <c r="FBR4" s="288"/>
      <c r="FBS4" s="288"/>
      <c r="FBT4" s="288"/>
      <c r="FBU4" s="288"/>
      <c r="FBV4" s="288"/>
      <c r="FBW4" s="288"/>
      <c r="FBX4" s="288"/>
      <c r="FBY4" s="288"/>
      <c r="FBZ4" s="288"/>
      <c r="FCA4" s="288"/>
      <c r="FCB4" s="288"/>
      <c r="FCC4" s="288"/>
      <c r="FCD4" s="288"/>
      <c r="FCE4" s="288"/>
      <c r="FCF4" s="288"/>
      <c r="FCG4" s="288"/>
      <c r="FCH4" s="288"/>
      <c r="FCI4" s="288"/>
      <c r="FCJ4" s="288"/>
      <c r="FCK4" s="288"/>
      <c r="FCL4" s="288"/>
      <c r="FCM4" s="288"/>
      <c r="FCN4" s="288"/>
      <c r="FCO4" s="288"/>
      <c r="FCP4" s="288"/>
      <c r="FCQ4" s="288"/>
      <c r="FCR4" s="288"/>
      <c r="FCS4" s="288"/>
      <c r="FCT4" s="288"/>
      <c r="FCU4" s="288"/>
      <c r="FCV4" s="288"/>
      <c r="FCW4" s="288"/>
      <c r="FCX4" s="288"/>
      <c r="FCY4" s="288"/>
      <c r="FCZ4" s="288"/>
      <c r="FDA4" s="288"/>
      <c r="FDB4" s="288"/>
      <c r="FDC4" s="288"/>
      <c r="FDD4" s="288"/>
      <c r="FDE4" s="288"/>
      <c r="FDF4" s="288"/>
      <c r="FDG4" s="288"/>
      <c r="FDH4" s="288"/>
      <c r="FDI4" s="288"/>
      <c r="FDJ4" s="288"/>
      <c r="FDK4" s="288"/>
      <c r="FDL4" s="288"/>
      <c r="FDM4" s="288"/>
      <c r="FDN4" s="288"/>
      <c r="FDO4" s="288"/>
      <c r="FDP4" s="288"/>
      <c r="FDQ4" s="288"/>
      <c r="FDR4" s="288"/>
      <c r="FDS4" s="288"/>
      <c r="FDT4" s="288"/>
      <c r="FDU4" s="288"/>
      <c r="FDV4" s="288"/>
      <c r="FDW4" s="288"/>
      <c r="FDX4" s="288"/>
      <c r="FDY4" s="288"/>
      <c r="FDZ4" s="288"/>
      <c r="FEA4" s="288"/>
      <c r="FEB4" s="288"/>
      <c r="FEC4" s="288"/>
      <c r="FED4" s="288"/>
      <c r="FEE4" s="288"/>
      <c r="FEF4" s="288"/>
      <c r="FEG4" s="288"/>
      <c r="FEH4" s="288"/>
      <c r="FEI4" s="288"/>
      <c r="FEJ4" s="288"/>
      <c r="FEK4" s="288"/>
      <c r="FEL4" s="288"/>
      <c r="FEM4" s="288"/>
      <c r="FEN4" s="288"/>
      <c r="FEO4" s="288"/>
      <c r="FEP4" s="288"/>
      <c r="FEQ4" s="288"/>
      <c r="FER4" s="288"/>
      <c r="FES4" s="288"/>
      <c r="FET4" s="288"/>
      <c r="FEU4" s="288"/>
      <c r="FEV4" s="288"/>
      <c r="FEW4" s="288"/>
      <c r="FEX4" s="288"/>
      <c r="FEY4" s="288"/>
      <c r="FEZ4" s="288"/>
      <c r="FFA4" s="288"/>
      <c r="FFB4" s="288"/>
      <c r="FFC4" s="288"/>
      <c r="FFD4" s="288"/>
      <c r="FFE4" s="288"/>
      <c r="FFF4" s="288"/>
      <c r="FFG4" s="288"/>
      <c r="FFH4" s="288"/>
      <c r="FFI4" s="288"/>
      <c r="FFJ4" s="288"/>
      <c r="FFK4" s="288"/>
      <c r="FFL4" s="288"/>
      <c r="FFM4" s="288"/>
      <c r="FFN4" s="288"/>
      <c r="FFO4" s="288"/>
      <c r="FFP4" s="288"/>
      <c r="FFQ4" s="288"/>
      <c r="FFR4" s="288"/>
      <c r="FFS4" s="288"/>
      <c r="FFT4" s="288"/>
      <c r="FFU4" s="288"/>
      <c r="FFV4" s="288"/>
      <c r="FFW4" s="288"/>
      <c r="FFX4" s="288"/>
      <c r="FFY4" s="288"/>
      <c r="FFZ4" s="288"/>
      <c r="FGA4" s="288"/>
      <c r="FGB4" s="288"/>
      <c r="FGC4" s="288"/>
      <c r="FGD4" s="288"/>
      <c r="FGE4" s="288"/>
      <c r="FGF4" s="288"/>
      <c r="FGG4" s="288"/>
      <c r="FGH4" s="288"/>
      <c r="FGI4" s="288"/>
      <c r="FGJ4" s="288"/>
      <c r="FGK4" s="288"/>
      <c r="FGL4" s="288"/>
      <c r="FGM4" s="288"/>
      <c r="FGN4" s="288"/>
      <c r="FGO4" s="288"/>
      <c r="FGP4" s="288"/>
      <c r="FGQ4" s="288"/>
      <c r="FGR4" s="288"/>
      <c r="FGS4" s="288"/>
      <c r="FGT4" s="288"/>
      <c r="FGU4" s="288"/>
      <c r="FGV4" s="288"/>
      <c r="FGW4" s="288"/>
      <c r="FGX4" s="288"/>
      <c r="FGY4" s="288"/>
      <c r="FGZ4" s="288"/>
      <c r="FHA4" s="288"/>
      <c r="FHB4" s="288"/>
      <c r="FHC4" s="288"/>
      <c r="FHD4" s="288"/>
      <c r="FHE4" s="288"/>
      <c r="FHF4" s="288"/>
      <c r="FHG4" s="288"/>
      <c r="FHH4" s="288"/>
      <c r="FHI4" s="288"/>
      <c r="FHJ4" s="288"/>
      <c r="FHK4" s="288"/>
      <c r="FHL4" s="288"/>
      <c r="FHM4" s="288"/>
      <c r="FHN4" s="288"/>
      <c r="FHO4" s="288"/>
      <c r="FHP4" s="288"/>
      <c r="FHQ4" s="288"/>
      <c r="FHR4" s="288"/>
      <c r="FHS4" s="288"/>
      <c r="FHT4" s="288"/>
      <c r="FHU4" s="288"/>
      <c r="FHV4" s="288"/>
      <c r="FHW4" s="288"/>
      <c r="FHX4" s="288"/>
      <c r="FHY4" s="288"/>
      <c r="FHZ4" s="288"/>
      <c r="FIA4" s="288"/>
      <c r="FIB4" s="288"/>
      <c r="FIC4" s="288"/>
      <c r="FID4" s="288"/>
      <c r="FIE4" s="288"/>
      <c r="FIF4" s="288"/>
      <c r="FIG4" s="288"/>
      <c r="FIH4" s="288"/>
      <c r="FII4" s="288"/>
      <c r="FIJ4" s="288"/>
      <c r="FIK4" s="288"/>
      <c r="FIL4" s="288"/>
      <c r="FIM4" s="288"/>
      <c r="FIN4" s="288"/>
      <c r="FIO4" s="288"/>
      <c r="FIP4" s="288"/>
      <c r="FIQ4" s="288"/>
      <c r="FIR4" s="288"/>
      <c r="FIS4" s="288"/>
      <c r="FIT4" s="288"/>
      <c r="FIU4" s="288"/>
      <c r="FIV4" s="288"/>
      <c r="FIW4" s="288"/>
      <c r="FIX4" s="288"/>
      <c r="FIY4" s="288"/>
      <c r="FIZ4" s="288"/>
      <c r="FJA4" s="288"/>
      <c r="FJB4" s="288"/>
      <c r="FJC4" s="288"/>
      <c r="FJD4" s="288"/>
      <c r="FJE4" s="288"/>
      <c r="FJF4" s="288"/>
      <c r="FJG4" s="288"/>
      <c r="FJH4" s="288"/>
      <c r="FJI4" s="288"/>
      <c r="FJJ4" s="288"/>
      <c r="FJK4" s="288"/>
      <c r="FJL4" s="288"/>
      <c r="FJM4" s="288"/>
      <c r="FJN4" s="288"/>
      <c r="FJO4" s="288"/>
      <c r="FJP4" s="288"/>
      <c r="FJQ4" s="288"/>
      <c r="FJR4" s="288"/>
      <c r="FJS4" s="288"/>
      <c r="FJT4" s="288"/>
      <c r="FJU4" s="288"/>
      <c r="FJV4" s="288"/>
      <c r="FJW4" s="288"/>
      <c r="FJX4" s="288"/>
      <c r="FJY4" s="288"/>
      <c r="FJZ4" s="288"/>
      <c r="FKA4" s="288"/>
      <c r="FKB4" s="288"/>
      <c r="FKC4" s="288"/>
      <c r="FKD4" s="288"/>
      <c r="FKE4" s="288"/>
      <c r="FKF4" s="288"/>
      <c r="FKG4" s="288"/>
      <c r="FKH4" s="288"/>
      <c r="FKI4" s="288"/>
      <c r="FKJ4" s="288"/>
      <c r="FKK4" s="288"/>
      <c r="FKL4" s="288"/>
      <c r="FKM4" s="288"/>
      <c r="FKN4" s="288"/>
      <c r="FKO4" s="288"/>
      <c r="FKP4" s="288"/>
      <c r="FKQ4" s="288"/>
      <c r="FKR4" s="288"/>
      <c r="FKS4" s="288"/>
      <c r="FKT4" s="288"/>
      <c r="FKU4" s="288"/>
      <c r="FKV4" s="288"/>
      <c r="FKW4" s="288"/>
      <c r="FKX4" s="288"/>
      <c r="FKY4" s="288"/>
      <c r="FKZ4" s="288"/>
      <c r="FLA4" s="288"/>
      <c r="FLB4" s="288"/>
      <c r="FLC4" s="288"/>
      <c r="FLD4" s="288"/>
      <c r="FLE4" s="288"/>
      <c r="FLF4" s="288"/>
      <c r="FLG4" s="288"/>
      <c r="FLH4" s="288"/>
      <c r="FLI4" s="288"/>
      <c r="FLJ4" s="288"/>
      <c r="FLK4" s="288"/>
      <c r="FLL4" s="288"/>
      <c r="FLM4" s="288"/>
      <c r="FLN4" s="288"/>
      <c r="FLO4" s="288"/>
      <c r="FLP4" s="288"/>
      <c r="FLQ4" s="288"/>
      <c r="FLR4" s="288"/>
      <c r="FLS4" s="288"/>
      <c r="FLT4" s="288"/>
      <c r="FLU4" s="288"/>
      <c r="FLV4" s="288"/>
      <c r="FLW4" s="288"/>
      <c r="FLX4" s="288"/>
      <c r="FLY4" s="288"/>
      <c r="FLZ4" s="288"/>
      <c r="FMA4" s="288"/>
      <c r="FMB4" s="288"/>
      <c r="FMC4" s="288"/>
      <c r="FMD4" s="288"/>
      <c r="FME4" s="288"/>
      <c r="FMF4" s="288"/>
      <c r="FMG4" s="288"/>
      <c r="FMH4" s="288"/>
      <c r="FMI4" s="288"/>
      <c r="FMJ4" s="288"/>
      <c r="FMK4" s="288"/>
      <c r="FML4" s="288"/>
      <c r="FMM4" s="288"/>
      <c r="FMN4" s="288"/>
      <c r="FMO4" s="288"/>
      <c r="FMP4" s="288"/>
      <c r="FMQ4" s="288"/>
      <c r="FMR4" s="288"/>
      <c r="FMS4" s="288"/>
      <c r="FMT4" s="288"/>
      <c r="FMU4" s="288"/>
      <c r="FMV4" s="288"/>
      <c r="FMW4" s="288"/>
      <c r="FMX4" s="288"/>
      <c r="FMY4" s="288"/>
      <c r="FMZ4" s="288"/>
      <c r="FNA4" s="288"/>
      <c r="FNB4" s="288"/>
      <c r="FNC4" s="288"/>
      <c r="FND4" s="288"/>
      <c r="FNE4" s="288"/>
      <c r="FNF4" s="288"/>
      <c r="FNG4" s="288"/>
      <c r="FNH4" s="288"/>
      <c r="FNI4" s="288"/>
      <c r="FNJ4" s="288"/>
      <c r="FNK4" s="288"/>
      <c r="FNL4" s="288"/>
      <c r="FNM4" s="288"/>
      <c r="FNN4" s="288"/>
      <c r="FNO4" s="288"/>
      <c r="FNP4" s="288"/>
      <c r="FNQ4" s="288"/>
      <c r="FNR4" s="288"/>
      <c r="FNS4" s="288"/>
      <c r="FNT4" s="288"/>
      <c r="FNU4" s="288"/>
      <c r="FNV4" s="288"/>
      <c r="FNW4" s="288"/>
      <c r="FNX4" s="288"/>
      <c r="FNY4" s="288"/>
      <c r="FNZ4" s="288"/>
      <c r="FOA4" s="288"/>
      <c r="FOB4" s="288"/>
      <c r="FOC4" s="288"/>
      <c r="FOD4" s="288"/>
      <c r="FOE4" s="288"/>
      <c r="FOF4" s="288"/>
      <c r="FOG4" s="288"/>
      <c r="FOH4" s="288"/>
      <c r="FOI4" s="288"/>
      <c r="FOJ4" s="288"/>
      <c r="FOK4" s="288"/>
      <c r="FOL4" s="288"/>
      <c r="FOM4" s="288"/>
      <c r="FON4" s="288"/>
      <c r="FOO4" s="288"/>
      <c r="FOP4" s="288"/>
      <c r="FOQ4" s="288"/>
      <c r="FOR4" s="288"/>
      <c r="FOS4" s="288"/>
      <c r="FOT4" s="288"/>
      <c r="FOU4" s="288"/>
      <c r="FOV4" s="288"/>
      <c r="FOW4" s="288"/>
      <c r="FOX4" s="288"/>
      <c r="FOY4" s="288"/>
      <c r="FOZ4" s="288"/>
      <c r="FPA4" s="288"/>
      <c r="FPB4" s="288"/>
      <c r="FPC4" s="288"/>
      <c r="FPD4" s="288"/>
      <c r="FPE4" s="288"/>
      <c r="FPF4" s="288"/>
      <c r="FPG4" s="288"/>
      <c r="FPH4" s="288"/>
      <c r="FPI4" s="288"/>
      <c r="FPJ4" s="288"/>
      <c r="FPK4" s="288"/>
      <c r="FPL4" s="288"/>
      <c r="FPM4" s="288"/>
      <c r="FPN4" s="288"/>
      <c r="FPO4" s="288"/>
      <c r="FPP4" s="288"/>
      <c r="FPQ4" s="288"/>
      <c r="FPR4" s="288"/>
      <c r="FPS4" s="288"/>
      <c r="FPT4" s="288"/>
      <c r="FPU4" s="288"/>
      <c r="FPV4" s="288"/>
      <c r="FPW4" s="288"/>
      <c r="FPX4" s="288"/>
      <c r="FPY4" s="288"/>
      <c r="FPZ4" s="288"/>
      <c r="FQA4" s="288"/>
      <c r="FQB4" s="288"/>
      <c r="FQC4" s="288"/>
      <c r="FQD4" s="288"/>
      <c r="FQE4" s="288"/>
      <c r="FQF4" s="288"/>
      <c r="FQG4" s="288"/>
      <c r="FQH4" s="288"/>
      <c r="FQI4" s="288"/>
      <c r="FQJ4" s="288"/>
      <c r="FQK4" s="288"/>
      <c r="FQL4" s="288"/>
      <c r="FQM4" s="288"/>
      <c r="FQN4" s="288"/>
      <c r="FQO4" s="288"/>
      <c r="FQP4" s="288"/>
      <c r="FQQ4" s="288"/>
      <c r="FQR4" s="288"/>
      <c r="FQS4" s="288"/>
      <c r="FQT4" s="288"/>
      <c r="FQU4" s="288"/>
      <c r="FQV4" s="288"/>
      <c r="FQW4" s="288"/>
      <c r="FQX4" s="288"/>
      <c r="FQY4" s="288"/>
      <c r="FQZ4" s="288"/>
      <c r="FRA4" s="288"/>
      <c r="FRB4" s="288"/>
      <c r="FRC4" s="288"/>
      <c r="FRD4" s="288"/>
      <c r="FRE4" s="288"/>
      <c r="FRF4" s="288"/>
      <c r="FRG4" s="288"/>
      <c r="FRH4" s="288"/>
      <c r="FRI4" s="288"/>
      <c r="FRJ4" s="288"/>
      <c r="FRK4" s="288"/>
      <c r="FRL4" s="288"/>
      <c r="FRM4" s="288"/>
      <c r="FRN4" s="288"/>
      <c r="FRO4" s="288"/>
      <c r="FRP4" s="288"/>
      <c r="FRQ4" s="288"/>
      <c r="FRR4" s="288"/>
      <c r="FRS4" s="288"/>
      <c r="FRT4" s="288"/>
      <c r="FRU4" s="288"/>
      <c r="FRV4" s="288"/>
      <c r="FRW4" s="288"/>
      <c r="FRX4" s="288"/>
      <c r="FRY4" s="288"/>
      <c r="FRZ4" s="288"/>
      <c r="FSA4" s="288"/>
      <c r="FSB4" s="288"/>
      <c r="FSC4" s="288"/>
      <c r="FSD4" s="288"/>
      <c r="FSE4" s="288"/>
      <c r="FSF4" s="288"/>
      <c r="FSG4" s="288"/>
      <c r="FSH4" s="288"/>
      <c r="FSI4" s="288"/>
      <c r="FSJ4" s="288"/>
      <c r="FSK4" s="288"/>
      <c r="FSL4" s="288"/>
      <c r="FSM4" s="288"/>
      <c r="FSN4" s="288"/>
      <c r="FSO4" s="288"/>
      <c r="FSP4" s="288"/>
      <c r="FSQ4" s="288"/>
      <c r="FSR4" s="288"/>
      <c r="FSS4" s="288"/>
      <c r="FST4" s="288"/>
      <c r="FSU4" s="288"/>
      <c r="FSV4" s="288"/>
      <c r="FSW4" s="288"/>
      <c r="FSX4" s="288"/>
      <c r="FSY4" s="288"/>
      <c r="FSZ4" s="288"/>
      <c r="FTA4" s="288"/>
      <c r="FTB4" s="288"/>
      <c r="FTC4" s="288"/>
      <c r="FTD4" s="288"/>
      <c r="FTE4" s="288"/>
      <c r="FTF4" s="288"/>
      <c r="FTG4" s="288"/>
      <c r="FTH4" s="288"/>
      <c r="FTI4" s="288"/>
      <c r="FTJ4" s="288"/>
      <c r="FTK4" s="288"/>
      <c r="FTL4" s="288"/>
      <c r="FTM4" s="288"/>
      <c r="FTN4" s="288"/>
      <c r="FTO4" s="288"/>
      <c r="FTP4" s="288"/>
      <c r="FTQ4" s="288"/>
      <c r="FTR4" s="288"/>
      <c r="FTS4" s="288"/>
      <c r="FTT4" s="288"/>
      <c r="FTU4" s="288"/>
      <c r="FTV4" s="288"/>
      <c r="FTW4" s="288"/>
      <c r="FTX4" s="288"/>
      <c r="FTY4" s="288"/>
      <c r="FTZ4" s="288"/>
      <c r="FUA4" s="288"/>
      <c r="FUB4" s="288"/>
      <c r="FUC4" s="288"/>
      <c r="FUD4" s="288"/>
      <c r="FUE4" s="288"/>
      <c r="FUF4" s="288"/>
      <c r="FUG4" s="288"/>
      <c r="FUH4" s="288"/>
      <c r="FUI4" s="288"/>
      <c r="FUJ4" s="288"/>
      <c r="FUK4" s="288"/>
      <c r="FUL4" s="288"/>
      <c r="FUM4" s="288"/>
      <c r="FUN4" s="288"/>
      <c r="FUO4" s="288"/>
      <c r="FUP4" s="288"/>
      <c r="FUQ4" s="288"/>
      <c r="FUR4" s="288"/>
      <c r="FUS4" s="288"/>
      <c r="FUT4" s="288"/>
      <c r="FUU4" s="288"/>
      <c r="FUV4" s="288"/>
      <c r="FUW4" s="288"/>
      <c r="FUX4" s="288"/>
      <c r="FUY4" s="288"/>
      <c r="FUZ4" s="288"/>
      <c r="FVA4" s="288"/>
      <c r="FVB4" s="288"/>
      <c r="FVC4" s="288"/>
      <c r="FVD4" s="288"/>
      <c r="FVE4" s="288"/>
      <c r="FVF4" s="288"/>
      <c r="FVG4" s="288"/>
      <c r="FVH4" s="288"/>
      <c r="FVI4" s="288"/>
      <c r="FVJ4" s="288"/>
      <c r="FVK4" s="288"/>
      <c r="FVL4" s="288"/>
      <c r="FVM4" s="288"/>
      <c r="FVN4" s="288"/>
      <c r="FVO4" s="288"/>
      <c r="FVP4" s="288"/>
      <c r="FVQ4" s="288"/>
      <c r="FVR4" s="288"/>
      <c r="FVS4" s="288"/>
      <c r="FVT4" s="288"/>
      <c r="FVU4" s="288"/>
      <c r="FVV4" s="288"/>
      <c r="FVW4" s="288"/>
      <c r="FVX4" s="288"/>
      <c r="FVY4" s="288"/>
      <c r="FVZ4" s="288"/>
      <c r="FWA4" s="288"/>
      <c r="FWB4" s="288"/>
      <c r="FWC4" s="288"/>
      <c r="FWD4" s="288"/>
      <c r="FWE4" s="288"/>
      <c r="FWF4" s="288"/>
      <c r="FWG4" s="288"/>
      <c r="FWH4" s="288"/>
      <c r="FWI4" s="288"/>
      <c r="FWJ4" s="288"/>
      <c r="FWK4" s="288"/>
      <c r="FWL4" s="288"/>
      <c r="FWM4" s="288"/>
      <c r="FWN4" s="288"/>
      <c r="FWO4" s="288"/>
      <c r="FWP4" s="288"/>
      <c r="FWQ4" s="288"/>
      <c r="FWR4" s="288"/>
      <c r="FWS4" s="288"/>
      <c r="FWT4" s="288"/>
      <c r="FWU4" s="288"/>
      <c r="FWV4" s="288"/>
      <c r="FWW4" s="288"/>
      <c r="FWX4" s="288"/>
      <c r="FWY4" s="288"/>
      <c r="FWZ4" s="288"/>
      <c r="FXA4" s="288"/>
      <c r="FXB4" s="288"/>
      <c r="FXC4" s="288"/>
      <c r="FXD4" s="288"/>
      <c r="FXE4" s="288"/>
      <c r="FXF4" s="288"/>
      <c r="FXG4" s="288"/>
      <c r="FXH4" s="288"/>
      <c r="FXI4" s="288"/>
      <c r="FXJ4" s="288"/>
      <c r="FXK4" s="288"/>
      <c r="FXL4" s="288"/>
      <c r="FXM4" s="288"/>
      <c r="FXN4" s="288"/>
      <c r="FXO4" s="288"/>
      <c r="FXP4" s="288"/>
      <c r="FXQ4" s="288"/>
      <c r="FXR4" s="288"/>
      <c r="FXS4" s="288"/>
      <c r="FXT4" s="288"/>
      <c r="FXU4" s="288"/>
      <c r="FXV4" s="288"/>
      <c r="FXW4" s="288"/>
      <c r="FXX4" s="288"/>
      <c r="FXY4" s="288"/>
      <c r="FXZ4" s="288"/>
      <c r="FYA4" s="288"/>
      <c r="FYB4" s="288"/>
      <c r="FYC4" s="288"/>
      <c r="FYD4" s="288"/>
      <c r="FYE4" s="288"/>
      <c r="FYF4" s="288"/>
      <c r="FYG4" s="288"/>
      <c r="FYH4" s="288"/>
      <c r="FYI4" s="288"/>
      <c r="FYJ4" s="288"/>
      <c r="FYK4" s="288"/>
      <c r="FYL4" s="288"/>
      <c r="FYM4" s="288"/>
      <c r="FYN4" s="288"/>
      <c r="FYO4" s="288"/>
      <c r="FYP4" s="288"/>
      <c r="FYQ4" s="288"/>
      <c r="FYR4" s="288"/>
      <c r="FYS4" s="288"/>
      <c r="FYT4" s="288"/>
      <c r="FYU4" s="288"/>
      <c r="FYV4" s="288"/>
      <c r="FYW4" s="288"/>
      <c r="FYX4" s="288"/>
      <c r="FYY4" s="288"/>
      <c r="FYZ4" s="288"/>
      <c r="FZA4" s="288"/>
      <c r="FZB4" s="288"/>
      <c r="FZC4" s="288"/>
      <c r="FZD4" s="288"/>
      <c r="FZE4" s="288"/>
      <c r="FZF4" s="288"/>
      <c r="FZG4" s="288"/>
      <c r="FZH4" s="288"/>
      <c r="FZI4" s="288"/>
      <c r="FZJ4" s="288"/>
      <c r="FZK4" s="288"/>
      <c r="FZL4" s="288"/>
      <c r="FZM4" s="288"/>
      <c r="FZN4" s="288"/>
      <c r="FZO4" s="288"/>
      <c r="FZP4" s="288"/>
      <c r="FZQ4" s="288"/>
      <c r="FZR4" s="288"/>
      <c r="FZS4" s="288"/>
      <c r="FZT4" s="288"/>
      <c r="FZU4" s="288"/>
      <c r="FZV4" s="288"/>
      <c r="FZW4" s="288"/>
      <c r="FZX4" s="288"/>
      <c r="FZY4" s="288"/>
      <c r="FZZ4" s="288"/>
      <c r="GAA4" s="288"/>
      <c r="GAB4" s="288"/>
      <c r="GAC4" s="288"/>
      <c r="GAD4" s="288"/>
      <c r="GAE4" s="288"/>
      <c r="GAF4" s="288"/>
      <c r="GAG4" s="288"/>
      <c r="GAH4" s="288"/>
      <c r="GAI4" s="288"/>
      <c r="GAJ4" s="288"/>
      <c r="GAK4" s="288"/>
      <c r="GAL4" s="288"/>
      <c r="GAM4" s="288"/>
      <c r="GAN4" s="288"/>
      <c r="GAO4" s="288"/>
      <c r="GAP4" s="288"/>
      <c r="GAQ4" s="288"/>
      <c r="GAR4" s="288"/>
      <c r="GAS4" s="288"/>
      <c r="GAT4" s="288"/>
      <c r="GAU4" s="288"/>
      <c r="GAV4" s="288"/>
      <c r="GAW4" s="288"/>
      <c r="GAX4" s="288"/>
      <c r="GAY4" s="288"/>
      <c r="GAZ4" s="288"/>
      <c r="GBA4" s="288"/>
      <c r="GBB4" s="288"/>
      <c r="GBC4" s="288"/>
      <c r="GBD4" s="288"/>
      <c r="GBE4" s="288"/>
      <c r="GBF4" s="288"/>
      <c r="GBG4" s="288"/>
      <c r="GBH4" s="288"/>
      <c r="GBI4" s="288"/>
      <c r="GBJ4" s="288"/>
      <c r="GBK4" s="288"/>
      <c r="GBL4" s="288"/>
      <c r="GBM4" s="288"/>
      <c r="GBN4" s="288"/>
      <c r="GBO4" s="288"/>
      <c r="GBP4" s="288"/>
      <c r="GBQ4" s="288"/>
      <c r="GBR4" s="288"/>
      <c r="GBS4" s="288"/>
      <c r="GBT4" s="288"/>
      <c r="GBU4" s="288"/>
      <c r="GBV4" s="288"/>
      <c r="GBW4" s="288"/>
      <c r="GBX4" s="288"/>
      <c r="GBY4" s="288"/>
      <c r="GBZ4" s="288"/>
      <c r="GCA4" s="288"/>
      <c r="GCB4" s="288"/>
      <c r="GCC4" s="288"/>
      <c r="GCD4" s="288"/>
      <c r="GCE4" s="288"/>
      <c r="GCF4" s="288"/>
      <c r="GCG4" s="288"/>
      <c r="GCH4" s="288"/>
      <c r="GCI4" s="288"/>
      <c r="GCJ4" s="288"/>
      <c r="GCK4" s="288"/>
      <c r="GCL4" s="288"/>
      <c r="GCM4" s="288"/>
      <c r="GCN4" s="288"/>
      <c r="GCO4" s="288"/>
      <c r="GCP4" s="288"/>
      <c r="GCQ4" s="288"/>
      <c r="GCR4" s="288"/>
      <c r="GCS4" s="288"/>
      <c r="GCT4" s="288"/>
      <c r="GCU4" s="288"/>
      <c r="GCV4" s="288"/>
      <c r="GCW4" s="288"/>
      <c r="GCX4" s="288"/>
      <c r="GCY4" s="288"/>
      <c r="GCZ4" s="288"/>
      <c r="GDA4" s="288"/>
      <c r="GDB4" s="288"/>
      <c r="GDC4" s="288"/>
      <c r="GDD4" s="288"/>
      <c r="GDE4" s="288"/>
      <c r="GDF4" s="288"/>
      <c r="GDG4" s="288"/>
      <c r="GDH4" s="288"/>
      <c r="GDI4" s="288"/>
      <c r="GDJ4" s="288"/>
      <c r="GDK4" s="288"/>
      <c r="GDL4" s="288"/>
      <c r="GDM4" s="288"/>
      <c r="GDN4" s="288"/>
      <c r="GDO4" s="288"/>
      <c r="GDP4" s="288"/>
      <c r="GDQ4" s="288"/>
      <c r="GDR4" s="288"/>
      <c r="GDS4" s="288"/>
      <c r="GDT4" s="288"/>
      <c r="GDU4" s="288"/>
      <c r="GDV4" s="288"/>
      <c r="GDW4" s="288"/>
      <c r="GDX4" s="288"/>
      <c r="GDY4" s="288"/>
      <c r="GDZ4" s="288"/>
      <c r="GEA4" s="288"/>
      <c r="GEB4" s="288"/>
      <c r="GEC4" s="288"/>
      <c r="GED4" s="288"/>
      <c r="GEE4" s="288"/>
      <c r="GEF4" s="288"/>
      <c r="GEG4" s="288"/>
      <c r="GEH4" s="288"/>
      <c r="GEI4" s="288"/>
      <c r="GEJ4" s="288"/>
      <c r="GEK4" s="288"/>
      <c r="GEL4" s="288"/>
      <c r="GEM4" s="288"/>
      <c r="GEN4" s="288"/>
      <c r="GEO4" s="288"/>
      <c r="GEP4" s="288"/>
      <c r="GEQ4" s="288"/>
      <c r="GER4" s="288"/>
      <c r="GES4" s="288"/>
      <c r="GET4" s="288"/>
      <c r="GEU4" s="288"/>
      <c r="GEV4" s="288"/>
      <c r="GEW4" s="288"/>
      <c r="GEX4" s="288"/>
      <c r="GEY4" s="288"/>
      <c r="GEZ4" s="288"/>
      <c r="GFA4" s="288"/>
      <c r="GFB4" s="288"/>
      <c r="GFC4" s="288"/>
      <c r="GFD4" s="288"/>
      <c r="GFE4" s="288"/>
      <c r="GFF4" s="288"/>
      <c r="GFG4" s="288"/>
      <c r="GFH4" s="288"/>
      <c r="GFI4" s="288"/>
      <c r="GFJ4" s="288"/>
      <c r="GFK4" s="288"/>
      <c r="GFL4" s="288"/>
      <c r="GFM4" s="288"/>
      <c r="GFN4" s="288"/>
      <c r="GFO4" s="288"/>
      <c r="GFP4" s="288"/>
      <c r="GFQ4" s="288"/>
      <c r="GFR4" s="288"/>
      <c r="GFS4" s="288"/>
      <c r="GFT4" s="288"/>
      <c r="GFU4" s="288"/>
      <c r="GFV4" s="288"/>
      <c r="GFW4" s="288"/>
      <c r="GFX4" s="288"/>
      <c r="GFY4" s="288"/>
      <c r="GFZ4" s="288"/>
      <c r="GGA4" s="288"/>
      <c r="GGB4" s="288"/>
      <c r="GGC4" s="288"/>
      <c r="GGD4" s="288"/>
      <c r="GGE4" s="288"/>
      <c r="GGF4" s="288"/>
      <c r="GGG4" s="288"/>
      <c r="GGH4" s="288"/>
      <c r="GGI4" s="288"/>
      <c r="GGJ4" s="288"/>
      <c r="GGK4" s="288"/>
      <c r="GGL4" s="288"/>
      <c r="GGM4" s="288"/>
      <c r="GGN4" s="288"/>
      <c r="GGO4" s="288"/>
      <c r="GGP4" s="288"/>
      <c r="GGQ4" s="288"/>
      <c r="GGR4" s="288"/>
      <c r="GGS4" s="288"/>
      <c r="GGT4" s="288"/>
      <c r="GGU4" s="288"/>
      <c r="GGV4" s="288"/>
      <c r="GGW4" s="288"/>
      <c r="GGX4" s="288"/>
      <c r="GGY4" s="288"/>
      <c r="GGZ4" s="288"/>
      <c r="GHA4" s="288"/>
      <c r="GHB4" s="288"/>
      <c r="GHC4" s="288"/>
      <c r="GHD4" s="288"/>
      <c r="GHE4" s="288"/>
      <c r="GHF4" s="288"/>
      <c r="GHG4" s="288"/>
      <c r="GHH4" s="288"/>
      <c r="GHI4" s="288"/>
      <c r="GHJ4" s="288"/>
      <c r="GHK4" s="288"/>
      <c r="GHL4" s="288"/>
      <c r="GHM4" s="288"/>
      <c r="GHN4" s="288"/>
      <c r="GHO4" s="288"/>
      <c r="GHP4" s="288"/>
      <c r="GHQ4" s="288"/>
      <c r="GHR4" s="288"/>
      <c r="GHS4" s="288"/>
      <c r="GHT4" s="288"/>
      <c r="GHU4" s="288"/>
      <c r="GHV4" s="288"/>
      <c r="GHW4" s="288"/>
      <c r="GHX4" s="288"/>
      <c r="GHY4" s="288"/>
      <c r="GHZ4" s="288"/>
      <c r="GIA4" s="288"/>
      <c r="GIB4" s="288"/>
      <c r="GIC4" s="288"/>
      <c r="GID4" s="288"/>
      <c r="GIE4" s="288"/>
      <c r="GIF4" s="288"/>
      <c r="GIG4" s="288"/>
      <c r="GIH4" s="288"/>
      <c r="GII4" s="288"/>
      <c r="GIJ4" s="288"/>
      <c r="GIK4" s="288"/>
      <c r="GIL4" s="288"/>
      <c r="GIM4" s="288"/>
      <c r="GIN4" s="288"/>
      <c r="GIO4" s="288"/>
      <c r="GIP4" s="288"/>
      <c r="GIQ4" s="288"/>
      <c r="GIR4" s="288"/>
      <c r="GIS4" s="288"/>
      <c r="GIT4" s="288"/>
      <c r="GIU4" s="288"/>
      <c r="GIV4" s="288"/>
      <c r="GIW4" s="288"/>
      <c r="GIX4" s="288"/>
      <c r="GIY4" s="288"/>
      <c r="GIZ4" s="288"/>
      <c r="GJA4" s="288"/>
      <c r="GJB4" s="288"/>
      <c r="GJC4" s="288"/>
      <c r="GJD4" s="288"/>
      <c r="GJE4" s="288"/>
      <c r="GJF4" s="288"/>
      <c r="GJG4" s="288"/>
      <c r="GJH4" s="288"/>
      <c r="GJI4" s="288"/>
      <c r="GJJ4" s="288"/>
      <c r="GJK4" s="288"/>
      <c r="GJL4" s="288"/>
      <c r="GJM4" s="288"/>
      <c r="GJN4" s="288"/>
      <c r="GJO4" s="288"/>
      <c r="GJP4" s="288"/>
      <c r="GJQ4" s="288"/>
      <c r="GJR4" s="288"/>
      <c r="GJS4" s="288"/>
      <c r="GJT4" s="288"/>
      <c r="GJU4" s="288"/>
      <c r="GJV4" s="288"/>
      <c r="GJW4" s="288"/>
      <c r="GJX4" s="288"/>
      <c r="GJY4" s="288"/>
      <c r="GJZ4" s="288"/>
      <c r="GKA4" s="288"/>
      <c r="GKB4" s="288"/>
      <c r="GKC4" s="288"/>
      <c r="GKD4" s="288"/>
      <c r="GKE4" s="288"/>
      <c r="GKF4" s="288"/>
      <c r="GKG4" s="288"/>
      <c r="GKH4" s="288"/>
      <c r="GKI4" s="288"/>
      <c r="GKJ4" s="288"/>
      <c r="GKK4" s="288"/>
      <c r="GKL4" s="288"/>
      <c r="GKM4" s="288"/>
      <c r="GKN4" s="288"/>
      <c r="GKO4" s="288"/>
      <c r="GKP4" s="288"/>
      <c r="GKQ4" s="288"/>
      <c r="GKR4" s="288"/>
      <c r="GKS4" s="288"/>
      <c r="GKT4" s="288"/>
      <c r="GKU4" s="288"/>
      <c r="GKV4" s="288"/>
      <c r="GKW4" s="288"/>
      <c r="GKX4" s="288"/>
      <c r="GKY4" s="288"/>
      <c r="GKZ4" s="288"/>
      <c r="GLA4" s="288"/>
      <c r="GLB4" s="288"/>
      <c r="GLC4" s="288"/>
      <c r="GLD4" s="288"/>
      <c r="GLE4" s="288"/>
      <c r="GLF4" s="288"/>
      <c r="GLG4" s="288"/>
      <c r="GLH4" s="288"/>
      <c r="GLI4" s="288"/>
      <c r="GLJ4" s="288"/>
      <c r="GLK4" s="288"/>
      <c r="GLL4" s="288"/>
      <c r="GLM4" s="288"/>
      <c r="GLN4" s="288"/>
      <c r="GLO4" s="288"/>
      <c r="GLP4" s="288"/>
      <c r="GLQ4" s="288"/>
      <c r="GLR4" s="288"/>
      <c r="GLS4" s="288"/>
      <c r="GLT4" s="288"/>
      <c r="GLU4" s="288"/>
      <c r="GLV4" s="288"/>
      <c r="GLW4" s="288"/>
      <c r="GLX4" s="288"/>
      <c r="GLY4" s="288"/>
      <c r="GLZ4" s="288"/>
      <c r="GMA4" s="288"/>
      <c r="GMB4" s="288"/>
      <c r="GMC4" s="288"/>
      <c r="GMD4" s="288"/>
      <c r="GME4" s="288"/>
      <c r="GMF4" s="288"/>
      <c r="GMG4" s="288"/>
      <c r="GMH4" s="288"/>
      <c r="GMI4" s="288"/>
      <c r="GMJ4" s="288"/>
      <c r="GMK4" s="288"/>
      <c r="GML4" s="288"/>
      <c r="GMM4" s="288"/>
      <c r="GMN4" s="288"/>
      <c r="GMO4" s="288"/>
      <c r="GMP4" s="288"/>
      <c r="GMQ4" s="288"/>
      <c r="GMR4" s="288"/>
      <c r="GMS4" s="288"/>
      <c r="GMT4" s="288"/>
      <c r="GMU4" s="288"/>
      <c r="GMV4" s="288"/>
      <c r="GMW4" s="288"/>
      <c r="GMX4" s="288"/>
      <c r="GMY4" s="288"/>
      <c r="GMZ4" s="288"/>
      <c r="GNA4" s="288"/>
      <c r="GNB4" s="288"/>
      <c r="GNC4" s="288"/>
      <c r="GND4" s="288"/>
      <c r="GNE4" s="288"/>
      <c r="GNF4" s="288"/>
      <c r="GNG4" s="288"/>
      <c r="GNH4" s="288"/>
      <c r="GNI4" s="288"/>
      <c r="GNJ4" s="288"/>
      <c r="GNK4" s="288"/>
      <c r="GNL4" s="288"/>
      <c r="GNM4" s="288"/>
      <c r="GNN4" s="288"/>
      <c r="GNO4" s="288"/>
      <c r="GNP4" s="288"/>
      <c r="GNQ4" s="288"/>
      <c r="GNR4" s="288"/>
      <c r="GNS4" s="288"/>
      <c r="GNT4" s="288"/>
      <c r="GNU4" s="288"/>
      <c r="GNV4" s="288"/>
      <c r="GNW4" s="288"/>
      <c r="GNX4" s="288"/>
      <c r="GNY4" s="288"/>
      <c r="GNZ4" s="288"/>
      <c r="GOA4" s="288"/>
      <c r="GOB4" s="288"/>
      <c r="GOC4" s="288"/>
      <c r="GOD4" s="288"/>
      <c r="GOE4" s="288"/>
      <c r="GOF4" s="288"/>
      <c r="GOG4" s="288"/>
      <c r="GOH4" s="288"/>
      <c r="GOI4" s="288"/>
      <c r="GOJ4" s="288"/>
      <c r="GOK4" s="288"/>
      <c r="GOL4" s="288"/>
      <c r="GOM4" s="288"/>
      <c r="GON4" s="288"/>
      <c r="GOO4" s="288"/>
      <c r="GOP4" s="288"/>
      <c r="GOQ4" s="288"/>
      <c r="GOR4" s="288"/>
      <c r="GOS4" s="288"/>
      <c r="GOT4" s="288"/>
      <c r="GOU4" s="288"/>
      <c r="GOV4" s="288"/>
      <c r="GOW4" s="288"/>
      <c r="GOX4" s="288"/>
      <c r="GOY4" s="288"/>
      <c r="GOZ4" s="288"/>
      <c r="GPA4" s="288"/>
      <c r="GPB4" s="288"/>
      <c r="GPC4" s="288"/>
      <c r="GPD4" s="288"/>
      <c r="GPE4" s="288"/>
      <c r="GPF4" s="288"/>
      <c r="GPG4" s="288"/>
      <c r="GPH4" s="288"/>
      <c r="GPI4" s="288"/>
      <c r="GPJ4" s="288"/>
      <c r="GPK4" s="288"/>
      <c r="GPL4" s="288"/>
      <c r="GPM4" s="288"/>
      <c r="GPN4" s="288"/>
      <c r="GPO4" s="288"/>
      <c r="GPP4" s="288"/>
      <c r="GPQ4" s="288"/>
      <c r="GPR4" s="288"/>
      <c r="GPS4" s="288"/>
      <c r="GPT4" s="288"/>
      <c r="GPU4" s="288"/>
      <c r="GPV4" s="288"/>
      <c r="GPW4" s="288"/>
      <c r="GPX4" s="288"/>
      <c r="GPY4" s="288"/>
      <c r="GPZ4" s="288"/>
      <c r="GQA4" s="288"/>
      <c r="GQB4" s="288"/>
      <c r="GQC4" s="288"/>
      <c r="GQD4" s="288"/>
      <c r="GQE4" s="288"/>
      <c r="GQF4" s="288"/>
      <c r="GQG4" s="288"/>
      <c r="GQH4" s="288"/>
      <c r="GQI4" s="288"/>
      <c r="GQJ4" s="288"/>
      <c r="GQK4" s="288"/>
      <c r="GQL4" s="288"/>
      <c r="GQM4" s="288"/>
      <c r="GQN4" s="288"/>
      <c r="GQO4" s="288"/>
      <c r="GQP4" s="288"/>
      <c r="GQQ4" s="288"/>
      <c r="GQR4" s="288"/>
      <c r="GQS4" s="288"/>
      <c r="GQT4" s="288"/>
      <c r="GQU4" s="288"/>
      <c r="GQV4" s="288"/>
      <c r="GQW4" s="288"/>
      <c r="GQX4" s="288"/>
      <c r="GQY4" s="288"/>
      <c r="GQZ4" s="288"/>
      <c r="GRA4" s="288"/>
      <c r="GRB4" s="288"/>
      <c r="GRC4" s="288"/>
      <c r="GRD4" s="288"/>
      <c r="GRE4" s="288"/>
      <c r="GRF4" s="288"/>
      <c r="GRG4" s="288"/>
      <c r="GRH4" s="288"/>
      <c r="GRI4" s="288"/>
      <c r="GRJ4" s="288"/>
      <c r="GRK4" s="288"/>
      <c r="GRL4" s="288"/>
      <c r="GRM4" s="288"/>
      <c r="GRN4" s="288"/>
      <c r="GRO4" s="288"/>
      <c r="GRP4" s="288"/>
      <c r="GRQ4" s="288"/>
      <c r="GRR4" s="288"/>
      <c r="GRS4" s="288"/>
      <c r="GRT4" s="288"/>
      <c r="GRU4" s="288"/>
      <c r="GRV4" s="288"/>
      <c r="GRW4" s="288"/>
      <c r="GRX4" s="288"/>
      <c r="GRY4" s="288"/>
      <c r="GRZ4" s="288"/>
      <c r="GSA4" s="288"/>
      <c r="GSB4" s="288"/>
      <c r="GSC4" s="288"/>
      <c r="GSD4" s="288"/>
      <c r="GSE4" s="288"/>
      <c r="GSF4" s="288"/>
      <c r="GSG4" s="288"/>
      <c r="GSH4" s="288"/>
      <c r="GSI4" s="288"/>
      <c r="GSJ4" s="288"/>
      <c r="GSK4" s="288"/>
      <c r="GSL4" s="288"/>
      <c r="GSM4" s="288"/>
      <c r="GSN4" s="288"/>
      <c r="GSO4" s="288"/>
      <c r="GSP4" s="288"/>
      <c r="GSQ4" s="288"/>
      <c r="GSR4" s="288"/>
      <c r="GSS4" s="288"/>
      <c r="GST4" s="288"/>
      <c r="GSU4" s="288"/>
      <c r="GSV4" s="288"/>
      <c r="GSW4" s="288"/>
      <c r="GSX4" s="288"/>
      <c r="GSY4" s="288"/>
      <c r="GSZ4" s="288"/>
      <c r="GTA4" s="288"/>
      <c r="GTB4" s="288"/>
      <c r="GTC4" s="288"/>
      <c r="GTD4" s="288"/>
      <c r="GTE4" s="288"/>
      <c r="GTF4" s="288"/>
      <c r="GTG4" s="288"/>
      <c r="GTH4" s="288"/>
      <c r="GTI4" s="288"/>
      <c r="GTJ4" s="288"/>
      <c r="GTK4" s="288"/>
      <c r="GTL4" s="288"/>
      <c r="GTM4" s="288"/>
      <c r="GTN4" s="288"/>
      <c r="GTO4" s="288"/>
      <c r="GTP4" s="288"/>
      <c r="GTQ4" s="288"/>
      <c r="GTR4" s="288"/>
      <c r="GTS4" s="288"/>
      <c r="GTT4" s="288"/>
      <c r="GTU4" s="288"/>
      <c r="GTV4" s="288"/>
      <c r="GTW4" s="288"/>
      <c r="GTX4" s="288"/>
      <c r="GTY4" s="288"/>
      <c r="GTZ4" s="288"/>
      <c r="GUA4" s="288"/>
      <c r="GUB4" s="288"/>
      <c r="GUC4" s="288"/>
      <c r="GUD4" s="288"/>
      <c r="GUE4" s="288"/>
      <c r="GUF4" s="288"/>
      <c r="GUG4" s="288"/>
      <c r="GUH4" s="288"/>
      <c r="GUI4" s="288"/>
      <c r="GUJ4" s="288"/>
      <c r="GUK4" s="288"/>
      <c r="GUL4" s="288"/>
      <c r="GUM4" s="288"/>
      <c r="GUN4" s="288"/>
      <c r="GUO4" s="288"/>
      <c r="GUP4" s="288"/>
      <c r="GUQ4" s="288"/>
      <c r="GUR4" s="288"/>
      <c r="GUS4" s="288"/>
      <c r="GUT4" s="288"/>
      <c r="GUU4" s="288"/>
      <c r="GUV4" s="288"/>
      <c r="GUW4" s="288"/>
      <c r="GUX4" s="288"/>
      <c r="GUY4" s="288"/>
      <c r="GUZ4" s="288"/>
      <c r="GVA4" s="288"/>
      <c r="GVB4" s="288"/>
      <c r="GVC4" s="288"/>
      <c r="GVD4" s="288"/>
      <c r="GVE4" s="288"/>
      <c r="GVF4" s="288"/>
      <c r="GVG4" s="288"/>
      <c r="GVH4" s="288"/>
      <c r="GVI4" s="288"/>
      <c r="GVJ4" s="288"/>
      <c r="GVK4" s="288"/>
      <c r="GVL4" s="288"/>
      <c r="GVM4" s="288"/>
      <c r="GVN4" s="288"/>
      <c r="GVO4" s="288"/>
      <c r="GVP4" s="288"/>
      <c r="GVQ4" s="288"/>
      <c r="GVR4" s="288"/>
      <c r="GVS4" s="288"/>
      <c r="GVT4" s="288"/>
      <c r="GVU4" s="288"/>
      <c r="GVV4" s="288"/>
      <c r="GVW4" s="288"/>
      <c r="GVX4" s="288"/>
      <c r="GVY4" s="288"/>
      <c r="GVZ4" s="288"/>
      <c r="GWA4" s="288"/>
      <c r="GWB4" s="288"/>
      <c r="GWC4" s="288"/>
      <c r="GWD4" s="288"/>
      <c r="GWE4" s="288"/>
      <c r="GWF4" s="288"/>
      <c r="GWG4" s="288"/>
      <c r="GWH4" s="288"/>
      <c r="GWI4" s="288"/>
      <c r="GWJ4" s="288"/>
      <c r="GWK4" s="288"/>
      <c r="GWL4" s="288"/>
      <c r="GWM4" s="288"/>
      <c r="GWN4" s="288"/>
      <c r="GWO4" s="288"/>
      <c r="GWP4" s="288"/>
      <c r="GWQ4" s="288"/>
      <c r="GWR4" s="288"/>
      <c r="GWS4" s="288"/>
      <c r="GWT4" s="288"/>
      <c r="GWU4" s="288"/>
      <c r="GWV4" s="288"/>
      <c r="GWW4" s="288"/>
      <c r="GWX4" s="288"/>
      <c r="GWY4" s="288"/>
      <c r="GWZ4" s="288"/>
      <c r="GXA4" s="288"/>
      <c r="GXB4" s="288"/>
      <c r="GXC4" s="288"/>
      <c r="GXD4" s="288"/>
      <c r="GXE4" s="288"/>
      <c r="GXF4" s="288"/>
      <c r="GXG4" s="288"/>
      <c r="GXH4" s="288"/>
      <c r="GXI4" s="288"/>
      <c r="GXJ4" s="288"/>
      <c r="GXK4" s="288"/>
      <c r="GXL4" s="288"/>
      <c r="GXM4" s="288"/>
      <c r="GXN4" s="288"/>
      <c r="GXO4" s="288"/>
      <c r="GXP4" s="288"/>
      <c r="GXQ4" s="288"/>
      <c r="GXR4" s="288"/>
      <c r="GXS4" s="288"/>
      <c r="GXT4" s="288"/>
      <c r="GXU4" s="288"/>
      <c r="GXV4" s="288"/>
      <c r="GXW4" s="288"/>
      <c r="GXX4" s="288"/>
      <c r="GXY4" s="288"/>
      <c r="GXZ4" s="288"/>
      <c r="GYA4" s="288"/>
      <c r="GYB4" s="288"/>
      <c r="GYC4" s="288"/>
      <c r="GYD4" s="288"/>
      <c r="GYE4" s="288"/>
      <c r="GYF4" s="288"/>
      <c r="GYG4" s="288"/>
      <c r="GYH4" s="288"/>
      <c r="GYI4" s="288"/>
      <c r="GYJ4" s="288"/>
      <c r="GYK4" s="288"/>
      <c r="GYL4" s="288"/>
      <c r="GYM4" s="288"/>
      <c r="GYN4" s="288"/>
      <c r="GYO4" s="288"/>
      <c r="GYP4" s="288"/>
      <c r="GYQ4" s="288"/>
      <c r="GYR4" s="288"/>
      <c r="GYS4" s="288"/>
      <c r="GYT4" s="288"/>
      <c r="GYU4" s="288"/>
      <c r="GYV4" s="288"/>
      <c r="GYW4" s="288"/>
      <c r="GYX4" s="288"/>
      <c r="GYY4" s="288"/>
      <c r="GYZ4" s="288"/>
      <c r="GZA4" s="288"/>
      <c r="GZB4" s="288"/>
      <c r="GZC4" s="288"/>
      <c r="GZD4" s="288"/>
      <c r="GZE4" s="288"/>
      <c r="GZF4" s="288"/>
      <c r="GZG4" s="288"/>
      <c r="GZH4" s="288"/>
      <c r="GZI4" s="288"/>
      <c r="GZJ4" s="288"/>
      <c r="GZK4" s="288"/>
      <c r="GZL4" s="288"/>
      <c r="GZM4" s="288"/>
      <c r="GZN4" s="288"/>
      <c r="GZO4" s="288"/>
      <c r="GZP4" s="288"/>
      <c r="GZQ4" s="288"/>
      <c r="GZR4" s="288"/>
      <c r="GZS4" s="288"/>
      <c r="GZT4" s="288"/>
      <c r="GZU4" s="288"/>
      <c r="GZV4" s="288"/>
      <c r="GZW4" s="288"/>
      <c r="GZX4" s="288"/>
      <c r="GZY4" s="288"/>
      <c r="GZZ4" s="288"/>
      <c r="HAA4" s="288"/>
      <c r="HAB4" s="288"/>
      <c r="HAC4" s="288"/>
      <c r="HAD4" s="288"/>
      <c r="HAE4" s="288"/>
      <c r="HAF4" s="288"/>
      <c r="HAG4" s="288"/>
      <c r="HAH4" s="288"/>
      <c r="HAI4" s="288"/>
      <c r="HAJ4" s="288"/>
      <c r="HAK4" s="288"/>
      <c r="HAL4" s="288"/>
      <c r="HAM4" s="288"/>
      <c r="HAN4" s="288"/>
      <c r="HAO4" s="288"/>
      <c r="HAP4" s="288"/>
      <c r="HAQ4" s="288"/>
      <c r="HAR4" s="288"/>
      <c r="HAS4" s="288"/>
      <c r="HAT4" s="288"/>
      <c r="HAU4" s="288"/>
      <c r="HAV4" s="288"/>
      <c r="HAW4" s="288"/>
      <c r="HAX4" s="288"/>
      <c r="HAY4" s="288"/>
      <c r="HAZ4" s="288"/>
      <c r="HBA4" s="288"/>
      <c r="HBB4" s="288"/>
      <c r="HBC4" s="288"/>
      <c r="HBD4" s="288"/>
      <c r="HBE4" s="288"/>
      <c r="HBF4" s="288"/>
      <c r="HBG4" s="288"/>
      <c r="HBH4" s="288"/>
      <c r="HBI4" s="288"/>
      <c r="HBJ4" s="288"/>
      <c r="HBK4" s="288"/>
      <c r="HBL4" s="288"/>
      <c r="HBM4" s="288"/>
      <c r="HBN4" s="288"/>
      <c r="HBO4" s="288"/>
      <c r="HBP4" s="288"/>
      <c r="HBQ4" s="288"/>
      <c r="HBR4" s="288"/>
      <c r="HBS4" s="288"/>
      <c r="HBT4" s="288"/>
      <c r="HBU4" s="288"/>
      <c r="HBV4" s="288"/>
      <c r="HBW4" s="288"/>
      <c r="HBX4" s="288"/>
      <c r="HBY4" s="288"/>
      <c r="HBZ4" s="288"/>
      <c r="HCA4" s="288"/>
      <c r="HCB4" s="288"/>
      <c r="HCC4" s="288"/>
      <c r="HCD4" s="288"/>
      <c r="HCE4" s="288"/>
      <c r="HCF4" s="288"/>
      <c r="HCG4" s="288"/>
      <c r="HCH4" s="288"/>
      <c r="HCI4" s="288"/>
      <c r="HCJ4" s="288"/>
      <c r="HCK4" s="288"/>
      <c r="HCL4" s="288"/>
      <c r="HCM4" s="288"/>
      <c r="HCN4" s="288"/>
      <c r="HCO4" s="288"/>
      <c r="HCP4" s="288"/>
      <c r="HCQ4" s="288"/>
      <c r="HCR4" s="288"/>
      <c r="HCS4" s="288"/>
      <c r="HCT4" s="288"/>
      <c r="HCU4" s="288"/>
      <c r="HCV4" s="288"/>
      <c r="HCW4" s="288"/>
      <c r="HCX4" s="288"/>
      <c r="HCY4" s="288"/>
      <c r="HCZ4" s="288"/>
      <c r="HDA4" s="288"/>
      <c r="HDB4" s="288"/>
      <c r="HDC4" s="288"/>
      <c r="HDD4" s="288"/>
      <c r="HDE4" s="288"/>
      <c r="HDF4" s="288"/>
      <c r="HDG4" s="288"/>
      <c r="HDH4" s="288"/>
      <c r="HDI4" s="288"/>
      <c r="HDJ4" s="288"/>
      <c r="HDK4" s="288"/>
      <c r="HDL4" s="288"/>
      <c r="HDM4" s="288"/>
      <c r="HDN4" s="288"/>
      <c r="HDO4" s="288"/>
      <c r="HDP4" s="288"/>
      <c r="HDQ4" s="288"/>
      <c r="HDR4" s="288"/>
      <c r="HDS4" s="288"/>
      <c r="HDT4" s="288"/>
      <c r="HDU4" s="288"/>
      <c r="HDV4" s="288"/>
      <c r="HDW4" s="288"/>
      <c r="HDX4" s="288"/>
      <c r="HDY4" s="288"/>
      <c r="HDZ4" s="288"/>
      <c r="HEA4" s="288"/>
      <c r="HEB4" s="288"/>
      <c r="HEC4" s="288"/>
      <c r="HED4" s="288"/>
      <c r="HEE4" s="288"/>
      <c r="HEF4" s="288"/>
      <c r="HEG4" s="288"/>
      <c r="HEH4" s="288"/>
      <c r="HEI4" s="288"/>
      <c r="HEJ4" s="288"/>
      <c r="HEK4" s="288"/>
      <c r="HEL4" s="288"/>
      <c r="HEM4" s="288"/>
      <c r="HEN4" s="288"/>
      <c r="HEO4" s="288"/>
      <c r="HEP4" s="288"/>
      <c r="HEQ4" s="288"/>
      <c r="HER4" s="288"/>
      <c r="HES4" s="288"/>
      <c r="HET4" s="288"/>
      <c r="HEU4" s="288"/>
      <c r="HEV4" s="288"/>
      <c r="HEW4" s="288"/>
      <c r="HEX4" s="288"/>
      <c r="HEY4" s="288"/>
      <c r="HEZ4" s="288"/>
      <c r="HFA4" s="288"/>
      <c r="HFB4" s="288"/>
      <c r="HFC4" s="288"/>
      <c r="HFD4" s="288"/>
      <c r="HFE4" s="288"/>
      <c r="HFF4" s="288"/>
      <c r="HFG4" s="288"/>
      <c r="HFH4" s="288"/>
      <c r="HFI4" s="288"/>
      <c r="HFJ4" s="288"/>
      <c r="HFK4" s="288"/>
      <c r="HFL4" s="288"/>
      <c r="HFM4" s="288"/>
      <c r="HFN4" s="288"/>
      <c r="HFO4" s="288"/>
      <c r="HFP4" s="288"/>
      <c r="HFQ4" s="288"/>
      <c r="HFR4" s="288"/>
      <c r="HFS4" s="288"/>
      <c r="HFT4" s="288"/>
      <c r="HFU4" s="288"/>
      <c r="HFV4" s="288"/>
      <c r="HFW4" s="288"/>
      <c r="HFX4" s="288"/>
      <c r="HFY4" s="288"/>
      <c r="HFZ4" s="288"/>
      <c r="HGA4" s="288"/>
      <c r="HGB4" s="288"/>
      <c r="HGC4" s="288"/>
      <c r="HGD4" s="288"/>
      <c r="HGE4" s="288"/>
      <c r="HGF4" s="288"/>
      <c r="HGG4" s="288"/>
      <c r="HGH4" s="288"/>
      <c r="HGI4" s="288"/>
      <c r="HGJ4" s="288"/>
      <c r="HGK4" s="288"/>
      <c r="HGL4" s="288"/>
      <c r="HGM4" s="288"/>
      <c r="HGN4" s="288"/>
      <c r="HGO4" s="288"/>
      <c r="HGP4" s="288"/>
      <c r="HGQ4" s="288"/>
      <c r="HGR4" s="288"/>
      <c r="HGS4" s="288"/>
      <c r="HGT4" s="288"/>
      <c r="HGU4" s="288"/>
      <c r="HGV4" s="288"/>
      <c r="HGW4" s="288"/>
      <c r="HGX4" s="288"/>
      <c r="HGY4" s="288"/>
      <c r="HGZ4" s="288"/>
      <c r="HHA4" s="288"/>
      <c r="HHB4" s="288"/>
      <c r="HHC4" s="288"/>
      <c r="HHD4" s="288"/>
      <c r="HHE4" s="288"/>
      <c r="HHF4" s="288"/>
      <c r="HHG4" s="288"/>
      <c r="HHH4" s="288"/>
      <c r="HHI4" s="288"/>
      <c r="HHJ4" s="288"/>
      <c r="HHK4" s="288"/>
      <c r="HHL4" s="288"/>
      <c r="HHM4" s="288"/>
      <c r="HHN4" s="288"/>
      <c r="HHO4" s="288"/>
      <c r="HHP4" s="288"/>
      <c r="HHQ4" s="288"/>
      <c r="HHR4" s="288"/>
      <c r="HHS4" s="288"/>
      <c r="HHT4" s="288"/>
      <c r="HHU4" s="288"/>
      <c r="HHV4" s="288"/>
      <c r="HHW4" s="288"/>
      <c r="HHX4" s="288"/>
      <c r="HHY4" s="288"/>
      <c r="HHZ4" s="288"/>
      <c r="HIA4" s="288"/>
      <c r="HIB4" s="288"/>
      <c r="HIC4" s="288"/>
      <c r="HID4" s="288"/>
      <c r="HIE4" s="288"/>
      <c r="HIF4" s="288"/>
      <c r="HIG4" s="288"/>
      <c r="HIH4" s="288"/>
      <c r="HII4" s="288"/>
      <c r="HIJ4" s="288"/>
      <c r="HIK4" s="288"/>
      <c r="HIL4" s="288"/>
      <c r="HIM4" s="288"/>
      <c r="HIN4" s="288"/>
      <c r="HIO4" s="288"/>
      <c r="HIP4" s="288"/>
      <c r="HIQ4" s="288"/>
      <c r="HIR4" s="288"/>
      <c r="HIS4" s="288"/>
      <c r="HIT4" s="288"/>
      <c r="HIU4" s="288"/>
      <c r="HIV4" s="288"/>
      <c r="HIW4" s="288"/>
      <c r="HIX4" s="288"/>
      <c r="HIY4" s="288"/>
      <c r="HIZ4" s="288"/>
      <c r="HJA4" s="288"/>
      <c r="HJB4" s="288"/>
      <c r="HJC4" s="288"/>
      <c r="HJD4" s="288"/>
      <c r="HJE4" s="288"/>
      <c r="HJF4" s="288"/>
      <c r="HJG4" s="288"/>
      <c r="HJH4" s="288"/>
      <c r="HJI4" s="288"/>
      <c r="HJJ4" s="288"/>
      <c r="HJK4" s="288"/>
      <c r="HJL4" s="288"/>
      <c r="HJM4" s="288"/>
      <c r="HJN4" s="288"/>
      <c r="HJO4" s="288"/>
      <c r="HJP4" s="288"/>
      <c r="HJQ4" s="288"/>
      <c r="HJR4" s="288"/>
      <c r="HJS4" s="288"/>
      <c r="HJT4" s="288"/>
      <c r="HJU4" s="288"/>
      <c r="HJV4" s="288"/>
      <c r="HJW4" s="288"/>
      <c r="HJX4" s="288"/>
      <c r="HJY4" s="288"/>
      <c r="HJZ4" s="288"/>
      <c r="HKA4" s="288"/>
      <c r="HKB4" s="288"/>
      <c r="HKC4" s="288"/>
      <c r="HKD4" s="288"/>
      <c r="HKE4" s="288"/>
      <c r="HKF4" s="288"/>
      <c r="HKG4" s="288"/>
      <c r="HKH4" s="288"/>
      <c r="HKI4" s="288"/>
      <c r="HKJ4" s="288"/>
      <c r="HKK4" s="288"/>
      <c r="HKL4" s="288"/>
      <c r="HKM4" s="288"/>
      <c r="HKN4" s="288"/>
      <c r="HKO4" s="288"/>
      <c r="HKP4" s="288"/>
      <c r="HKQ4" s="288"/>
      <c r="HKR4" s="288"/>
      <c r="HKS4" s="288"/>
      <c r="HKT4" s="288"/>
      <c r="HKU4" s="288"/>
      <c r="HKV4" s="288"/>
      <c r="HKW4" s="288"/>
      <c r="HKX4" s="288"/>
      <c r="HKY4" s="288"/>
      <c r="HKZ4" s="288"/>
      <c r="HLA4" s="288"/>
      <c r="HLB4" s="288"/>
      <c r="HLC4" s="288"/>
      <c r="HLD4" s="288"/>
      <c r="HLE4" s="288"/>
      <c r="HLF4" s="288"/>
      <c r="HLG4" s="288"/>
      <c r="HLH4" s="288"/>
      <c r="HLI4" s="288"/>
      <c r="HLJ4" s="288"/>
      <c r="HLK4" s="288"/>
      <c r="HLL4" s="288"/>
      <c r="HLM4" s="288"/>
      <c r="HLN4" s="288"/>
      <c r="HLO4" s="288"/>
      <c r="HLP4" s="288"/>
      <c r="HLQ4" s="288"/>
      <c r="HLR4" s="288"/>
      <c r="HLS4" s="288"/>
      <c r="HLT4" s="288"/>
      <c r="HLU4" s="288"/>
      <c r="HLV4" s="288"/>
      <c r="HLW4" s="288"/>
      <c r="HLX4" s="288"/>
      <c r="HLY4" s="288"/>
      <c r="HLZ4" s="288"/>
      <c r="HMA4" s="288"/>
      <c r="HMB4" s="288"/>
      <c r="HMC4" s="288"/>
      <c r="HMD4" s="288"/>
      <c r="HME4" s="288"/>
      <c r="HMF4" s="288"/>
      <c r="HMG4" s="288"/>
      <c r="HMH4" s="288"/>
      <c r="HMI4" s="288"/>
      <c r="HMJ4" s="288"/>
      <c r="HMK4" s="288"/>
      <c r="HML4" s="288"/>
      <c r="HMM4" s="288"/>
      <c r="HMN4" s="288"/>
      <c r="HMO4" s="288"/>
      <c r="HMP4" s="288"/>
      <c r="HMQ4" s="288"/>
      <c r="HMR4" s="288"/>
      <c r="HMS4" s="288"/>
      <c r="HMT4" s="288"/>
      <c r="HMU4" s="288"/>
      <c r="HMV4" s="288"/>
      <c r="HMW4" s="288"/>
      <c r="HMX4" s="288"/>
      <c r="HMY4" s="288"/>
      <c r="HMZ4" s="288"/>
      <c r="HNA4" s="288"/>
      <c r="HNB4" s="288"/>
      <c r="HNC4" s="288"/>
      <c r="HND4" s="288"/>
      <c r="HNE4" s="288"/>
      <c r="HNF4" s="288"/>
      <c r="HNG4" s="288"/>
      <c r="HNH4" s="288"/>
      <c r="HNI4" s="288"/>
      <c r="HNJ4" s="288"/>
      <c r="HNK4" s="288"/>
      <c r="HNL4" s="288"/>
      <c r="HNM4" s="288"/>
      <c r="HNN4" s="288"/>
      <c r="HNO4" s="288"/>
      <c r="HNP4" s="288"/>
      <c r="HNQ4" s="288"/>
      <c r="HNR4" s="288"/>
      <c r="HNS4" s="288"/>
      <c r="HNT4" s="288"/>
      <c r="HNU4" s="288"/>
      <c r="HNV4" s="288"/>
      <c r="HNW4" s="288"/>
      <c r="HNX4" s="288"/>
      <c r="HNY4" s="288"/>
      <c r="HNZ4" s="288"/>
      <c r="HOA4" s="288"/>
      <c r="HOB4" s="288"/>
      <c r="HOC4" s="288"/>
      <c r="HOD4" s="288"/>
      <c r="HOE4" s="288"/>
      <c r="HOF4" s="288"/>
      <c r="HOG4" s="288"/>
      <c r="HOH4" s="288"/>
      <c r="HOI4" s="288"/>
      <c r="HOJ4" s="288"/>
      <c r="HOK4" s="288"/>
      <c r="HOL4" s="288"/>
      <c r="HOM4" s="288"/>
      <c r="HON4" s="288"/>
      <c r="HOO4" s="288"/>
      <c r="HOP4" s="288"/>
      <c r="HOQ4" s="288"/>
      <c r="HOR4" s="288"/>
      <c r="HOS4" s="288"/>
      <c r="HOT4" s="288"/>
      <c r="HOU4" s="288"/>
      <c r="HOV4" s="288"/>
      <c r="HOW4" s="288"/>
      <c r="HOX4" s="288"/>
      <c r="HOY4" s="288"/>
      <c r="HOZ4" s="288"/>
      <c r="HPA4" s="288"/>
      <c r="HPB4" s="288"/>
      <c r="HPC4" s="288"/>
      <c r="HPD4" s="288"/>
      <c r="HPE4" s="288"/>
      <c r="HPF4" s="288"/>
      <c r="HPG4" s="288"/>
      <c r="HPH4" s="288"/>
      <c r="HPI4" s="288"/>
      <c r="HPJ4" s="288"/>
      <c r="HPK4" s="288"/>
      <c r="HPL4" s="288"/>
      <c r="HPM4" s="288"/>
      <c r="HPN4" s="288"/>
      <c r="HPO4" s="288"/>
      <c r="HPP4" s="288"/>
      <c r="HPQ4" s="288"/>
      <c r="HPR4" s="288"/>
      <c r="HPS4" s="288"/>
      <c r="HPT4" s="288"/>
      <c r="HPU4" s="288"/>
      <c r="HPV4" s="288"/>
      <c r="HPW4" s="288"/>
      <c r="HPX4" s="288"/>
      <c r="HPY4" s="288"/>
      <c r="HPZ4" s="288"/>
      <c r="HQA4" s="288"/>
      <c r="HQB4" s="288"/>
      <c r="HQC4" s="288"/>
      <c r="HQD4" s="288"/>
      <c r="HQE4" s="288"/>
      <c r="HQF4" s="288"/>
      <c r="HQG4" s="288"/>
      <c r="HQH4" s="288"/>
      <c r="HQI4" s="288"/>
      <c r="HQJ4" s="288"/>
      <c r="HQK4" s="288"/>
      <c r="HQL4" s="288"/>
      <c r="HQM4" s="288"/>
      <c r="HQN4" s="288"/>
      <c r="HQO4" s="288"/>
      <c r="HQP4" s="288"/>
      <c r="HQQ4" s="288"/>
      <c r="HQR4" s="288"/>
      <c r="HQS4" s="288"/>
      <c r="HQT4" s="288"/>
      <c r="HQU4" s="288"/>
      <c r="HQV4" s="288"/>
      <c r="HQW4" s="288"/>
      <c r="HQX4" s="288"/>
      <c r="HQY4" s="288"/>
      <c r="HQZ4" s="288"/>
      <c r="HRA4" s="288"/>
      <c r="HRB4" s="288"/>
      <c r="HRC4" s="288"/>
      <c r="HRD4" s="288"/>
      <c r="HRE4" s="288"/>
      <c r="HRF4" s="288"/>
      <c r="HRG4" s="288"/>
      <c r="HRH4" s="288"/>
      <c r="HRI4" s="288"/>
      <c r="HRJ4" s="288"/>
      <c r="HRK4" s="288"/>
      <c r="HRL4" s="288"/>
      <c r="HRM4" s="288"/>
      <c r="HRN4" s="288"/>
      <c r="HRO4" s="288"/>
      <c r="HRP4" s="288"/>
      <c r="HRQ4" s="288"/>
      <c r="HRR4" s="288"/>
      <c r="HRS4" s="288"/>
      <c r="HRT4" s="288"/>
      <c r="HRU4" s="288"/>
      <c r="HRV4" s="288"/>
      <c r="HRW4" s="288"/>
      <c r="HRX4" s="288"/>
      <c r="HRY4" s="288"/>
      <c r="HRZ4" s="288"/>
      <c r="HSA4" s="288"/>
      <c r="HSB4" s="288"/>
      <c r="HSC4" s="288"/>
      <c r="HSD4" s="288"/>
      <c r="HSE4" s="288"/>
      <c r="HSF4" s="288"/>
      <c r="HSG4" s="288"/>
      <c r="HSH4" s="288"/>
      <c r="HSI4" s="288"/>
      <c r="HSJ4" s="288"/>
      <c r="HSK4" s="288"/>
      <c r="HSL4" s="288"/>
      <c r="HSM4" s="288"/>
      <c r="HSN4" s="288"/>
      <c r="HSO4" s="288"/>
      <c r="HSP4" s="288"/>
      <c r="HSQ4" s="288"/>
      <c r="HSR4" s="288"/>
      <c r="HSS4" s="288"/>
      <c r="HST4" s="288"/>
      <c r="HSU4" s="288"/>
      <c r="HSV4" s="288"/>
      <c r="HSW4" s="288"/>
      <c r="HSX4" s="288"/>
      <c r="HSY4" s="288"/>
      <c r="HSZ4" s="288"/>
      <c r="HTA4" s="288"/>
      <c r="HTB4" s="288"/>
      <c r="HTC4" s="288"/>
      <c r="HTD4" s="288"/>
      <c r="HTE4" s="288"/>
      <c r="HTF4" s="288"/>
      <c r="HTG4" s="288"/>
      <c r="HTH4" s="288"/>
      <c r="HTI4" s="288"/>
      <c r="HTJ4" s="288"/>
      <c r="HTK4" s="288"/>
      <c r="HTL4" s="288"/>
      <c r="HTM4" s="288"/>
      <c r="HTN4" s="288"/>
      <c r="HTO4" s="288"/>
      <c r="HTP4" s="288"/>
      <c r="HTQ4" s="288"/>
      <c r="HTR4" s="288"/>
      <c r="HTS4" s="288"/>
      <c r="HTT4" s="288"/>
      <c r="HTU4" s="288"/>
      <c r="HTV4" s="288"/>
      <c r="HTW4" s="288"/>
      <c r="HTX4" s="288"/>
      <c r="HTY4" s="288"/>
      <c r="HTZ4" s="288"/>
      <c r="HUA4" s="288"/>
      <c r="HUB4" s="288"/>
      <c r="HUC4" s="288"/>
      <c r="HUD4" s="288"/>
      <c r="HUE4" s="288"/>
      <c r="HUF4" s="288"/>
      <c r="HUG4" s="288"/>
      <c r="HUH4" s="288"/>
      <c r="HUI4" s="288"/>
      <c r="HUJ4" s="288"/>
      <c r="HUK4" s="288"/>
      <c r="HUL4" s="288"/>
      <c r="HUM4" s="288"/>
      <c r="HUN4" s="288"/>
      <c r="HUO4" s="288"/>
      <c r="HUP4" s="288"/>
      <c r="HUQ4" s="288"/>
      <c r="HUR4" s="288"/>
      <c r="HUS4" s="288"/>
      <c r="HUT4" s="288"/>
      <c r="HUU4" s="288"/>
      <c r="HUV4" s="288"/>
      <c r="HUW4" s="288"/>
      <c r="HUX4" s="288"/>
      <c r="HUY4" s="288"/>
      <c r="HUZ4" s="288"/>
      <c r="HVA4" s="288"/>
      <c r="HVB4" s="288"/>
      <c r="HVC4" s="288"/>
      <c r="HVD4" s="288"/>
      <c r="HVE4" s="288"/>
      <c r="HVF4" s="288"/>
      <c r="HVG4" s="288"/>
      <c r="HVH4" s="288"/>
      <c r="HVI4" s="288"/>
      <c r="HVJ4" s="288"/>
      <c r="HVK4" s="288"/>
      <c r="HVL4" s="288"/>
      <c r="HVM4" s="288"/>
      <c r="HVN4" s="288"/>
      <c r="HVO4" s="288"/>
      <c r="HVP4" s="288"/>
      <c r="HVQ4" s="288"/>
      <c r="HVR4" s="288"/>
      <c r="HVS4" s="288"/>
      <c r="HVT4" s="288"/>
      <c r="HVU4" s="288"/>
      <c r="HVV4" s="288"/>
      <c r="HVW4" s="288"/>
      <c r="HVX4" s="288"/>
      <c r="HVY4" s="288"/>
      <c r="HVZ4" s="288"/>
      <c r="HWA4" s="288"/>
      <c r="HWB4" s="288"/>
      <c r="HWC4" s="288"/>
      <c r="HWD4" s="288"/>
      <c r="HWE4" s="288"/>
      <c r="HWF4" s="288"/>
      <c r="HWG4" s="288"/>
      <c r="HWH4" s="288"/>
      <c r="HWI4" s="288"/>
      <c r="HWJ4" s="288"/>
      <c r="HWK4" s="288"/>
      <c r="HWL4" s="288"/>
      <c r="HWM4" s="288"/>
      <c r="HWN4" s="288"/>
      <c r="HWO4" s="288"/>
      <c r="HWP4" s="288"/>
      <c r="HWQ4" s="288"/>
      <c r="HWR4" s="288"/>
      <c r="HWS4" s="288"/>
      <c r="HWT4" s="288"/>
      <c r="HWU4" s="288"/>
      <c r="HWV4" s="288"/>
      <c r="HWW4" s="288"/>
      <c r="HWX4" s="288"/>
      <c r="HWY4" s="288"/>
      <c r="HWZ4" s="288"/>
      <c r="HXA4" s="288"/>
      <c r="HXB4" s="288"/>
      <c r="HXC4" s="288"/>
      <c r="HXD4" s="288"/>
      <c r="HXE4" s="288"/>
      <c r="HXF4" s="288"/>
      <c r="HXG4" s="288"/>
      <c r="HXH4" s="288"/>
      <c r="HXI4" s="288"/>
      <c r="HXJ4" s="288"/>
      <c r="HXK4" s="288"/>
      <c r="HXL4" s="288"/>
      <c r="HXM4" s="288"/>
      <c r="HXN4" s="288"/>
      <c r="HXO4" s="288"/>
      <c r="HXP4" s="288"/>
      <c r="HXQ4" s="288"/>
      <c r="HXR4" s="288"/>
      <c r="HXS4" s="288"/>
      <c r="HXT4" s="288"/>
      <c r="HXU4" s="288"/>
      <c r="HXV4" s="288"/>
      <c r="HXW4" s="288"/>
      <c r="HXX4" s="288"/>
      <c r="HXY4" s="288"/>
      <c r="HXZ4" s="288"/>
      <c r="HYA4" s="288"/>
      <c r="HYB4" s="288"/>
      <c r="HYC4" s="288"/>
      <c r="HYD4" s="288"/>
      <c r="HYE4" s="288"/>
      <c r="HYF4" s="288"/>
      <c r="HYG4" s="288"/>
      <c r="HYH4" s="288"/>
      <c r="HYI4" s="288"/>
      <c r="HYJ4" s="288"/>
      <c r="HYK4" s="288"/>
      <c r="HYL4" s="288"/>
      <c r="HYM4" s="288"/>
      <c r="HYN4" s="288"/>
      <c r="HYO4" s="288"/>
      <c r="HYP4" s="288"/>
      <c r="HYQ4" s="288"/>
      <c r="HYR4" s="288"/>
      <c r="HYS4" s="288"/>
      <c r="HYT4" s="288"/>
      <c r="HYU4" s="288"/>
      <c r="HYV4" s="288"/>
      <c r="HYW4" s="288"/>
      <c r="HYX4" s="288"/>
      <c r="HYY4" s="288"/>
      <c r="HYZ4" s="288"/>
      <c r="HZA4" s="288"/>
      <c r="HZB4" s="288"/>
      <c r="HZC4" s="288"/>
      <c r="HZD4" s="288"/>
      <c r="HZE4" s="288"/>
      <c r="HZF4" s="288"/>
      <c r="HZG4" s="288"/>
      <c r="HZH4" s="288"/>
      <c r="HZI4" s="288"/>
      <c r="HZJ4" s="288"/>
      <c r="HZK4" s="288"/>
      <c r="HZL4" s="288"/>
      <c r="HZM4" s="288"/>
      <c r="HZN4" s="288"/>
      <c r="HZO4" s="288"/>
      <c r="HZP4" s="288"/>
      <c r="HZQ4" s="288"/>
      <c r="HZR4" s="288"/>
      <c r="HZS4" s="288"/>
      <c r="HZT4" s="288"/>
      <c r="HZU4" s="288"/>
      <c r="HZV4" s="288"/>
      <c r="HZW4" s="288"/>
      <c r="HZX4" s="288"/>
      <c r="HZY4" s="288"/>
      <c r="HZZ4" s="288"/>
      <c r="IAA4" s="288"/>
      <c r="IAB4" s="288"/>
      <c r="IAC4" s="288"/>
      <c r="IAD4" s="288"/>
      <c r="IAE4" s="288"/>
      <c r="IAF4" s="288"/>
      <c r="IAG4" s="288"/>
      <c r="IAH4" s="288"/>
      <c r="IAI4" s="288"/>
      <c r="IAJ4" s="288"/>
      <c r="IAK4" s="288"/>
      <c r="IAL4" s="288"/>
      <c r="IAM4" s="288"/>
      <c r="IAN4" s="288"/>
      <c r="IAO4" s="288"/>
      <c r="IAP4" s="288"/>
      <c r="IAQ4" s="288"/>
      <c r="IAR4" s="288"/>
      <c r="IAS4" s="288"/>
      <c r="IAT4" s="288"/>
      <c r="IAU4" s="288"/>
      <c r="IAV4" s="288"/>
      <c r="IAW4" s="288"/>
      <c r="IAX4" s="288"/>
      <c r="IAY4" s="288"/>
      <c r="IAZ4" s="288"/>
      <c r="IBA4" s="288"/>
      <c r="IBB4" s="288"/>
      <c r="IBC4" s="288"/>
      <c r="IBD4" s="288"/>
      <c r="IBE4" s="288"/>
      <c r="IBF4" s="288"/>
      <c r="IBG4" s="288"/>
      <c r="IBH4" s="288"/>
      <c r="IBI4" s="288"/>
      <c r="IBJ4" s="288"/>
      <c r="IBK4" s="288"/>
      <c r="IBL4" s="288"/>
      <c r="IBM4" s="288"/>
      <c r="IBN4" s="288"/>
      <c r="IBO4" s="288"/>
      <c r="IBP4" s="288"/>
      <c r="IBQ4" s="288"/>
      <c r="IBR4" s="288"/>
      <c r="IBS4" s="288"/>
      <c r="IBT4" s="288"/>
      <c r="IBU4" s="288"/>
      <c r="IBV4" s="288"/>
      <c r="IBW4" s="288"/>
      <c r="IBX4" s="288"/>
      <c r="IBY4" s="288"/>
      <c r="IBZ4" s="288"/>
      <c r="ICA4" s="288"/>
      <c r="ICB4" s="288"/>
      <c r="ICC4" s="288"/>
      <c r="ICD4" s="288"/>
      <c r="ICE4" s="288"/>
      <c r="ICF4" s="288"/>
      <c r="ICG4" s="288"/>
      <c r="ICH4" s="288"/>
      <c r="ICI4" s="288"/>
      <c r="ICJ4" s="288"/>
      <c r="ICK4" s="288"/>
      <c r="ICL4" s="288"/>
      <c r="ICM4" s="288"/>
      <c r="ICN4" s="288"/>
      <c r="ICO4" s="288"/>
      <c r="ICP4" s="288"/>
      <c r="ICQ4" s="288"/>
      <c r="ICR4" s="288"/>
      <c r="ICS4" s="288"/>
      <c r="ICT4" s="288"/>
      <c r="ICU4" s="288"/>
      <c r="ICV4" s="288"/>
      <c r="ICW4" s="288"/>
      <c r="ICX4" s="288"/>
      <c r="ICY4" s="288"/>
      <c r="ICZ4" s="288"/>
      <c r="IDA4" s="288"/>
      <c r="IDB4" s="288"/>
      <c r="IDC4" s="288"/>
      <c r="IDD4" s="288"/>
      <c r="IDE4" s="288"/>
      <c r="IDF4" s="288"/>
      <c r="IDG4" s="288"/>
      <c r="IDH4" s="288"/>
      <c r="IDI4" s="288"/>
      <c r="IDJ4" s="288"/>
      <c r="IDK4" s="288"/>
      <c r="IDL4" s="288"/>
      <c r="IDM4" s="288"/>
      <c r="IDN4" s="288"/>
      <c r="IDO4" s="288"/>
      <c r="IDP4" s="288"/>
      <c r="IDQ4" s="288"/>
      <c r="IDR4" s="288"/>
      <c r="IDS4" s="288"/>
      <c r="IDT4" s="288"/>
      <c r="IDU4" s="288"/>
      <c r="IDV4" s="288"/>
      <c r="IDW4" s="288"/>
      <c r="IDX4" s="288"/>
      <c r="IDY4" s="288"/>
      <c r="IDZ4" s="288"/>
      <c r="IEA4" s="288"/>
      <c r="IEB4" s="288"/>
      <c r="IEC4" s="288"/>
      <c r="IED4" s="288"/>
      <c r="IEE4" s="288"/>
      <c r="IEF4" s="288"/>
      <c r="IEG4" s="288"/>
      <c r="IEH4" s="288"/>
      <c r="IEI4" s="288"/>
      <c r="IEJ4" s="288"/>
      <c r="IEK4" s="288"/>
      <c r="IEL4" s="288"/>
      <c r="IEM4" s="288"/>
      <c r="IEN4" s="288"/>
      <c r="IEO4" s="288"/>
      <c r="IEP4" s="288"/>
      <c r="IEQ4" s="288"/>
      <c r="IER4" s="288"/>
      <c r="IES4" s="288"/>
      <c r="IET4" s="288"/>
      <c r="IEU4" s="288"/>
      <c r="IEV4" s="288"/>
      <c r="IEW4" s="288"/>
      <c r="IEX4" s="288"/>
      <c r="IEY4" s="288"/>
      <c r="IEZ4" s="288"/>
      <c r="IFA4" s="288"/>
      <c r="IFB4" s="288"/>
      <c r="IFC4" s="288"/>
      <c r="IFD4" s="288"/>
      <c r="IFE4" s="288"/>
      <c r="IFF4" s="288"/>
      <c r="IFG4" s="288"/>
      <c r="IFH4" s="288"/>
      <c r="IFI4" s="288"/>
      <c r="IFJ4" s="288"/>
      <c r="IFK4" s="288"/>
      <c r="IFL4" s="288"/>
      <c r="IFM4" s="288"/>
      <c r="IFN4" s="288"/>
      <c r="IFO4" s="288"/>
      <c r="IFP4" s="288"/>
      <c r="IFQ4" s="288"/>
      <c r="IFR4" s="288"/>
      <c r="IFS4" s="288"/>
      <c r="IFT4" s="288"/>
      <c r="IFU4" s="288"/>
      <c r="IFV4" s="288"/>
      <c r="IFW4" s="288"/>
      <c r="IFX4" s="288"/>
      <c r="IFY4" s="288"/>
      <c r="IFZ4" s="288"/>
      <c r="IGA4" s="288"/>
      <c r="IGB4" s="288"/>
      <c r="IGC4" s="288"/>
      <c r="IGD4" s="288"/>
      <c r="IGE4" s="288"/>
      <c r="IGF4" s="288"/>
      <c r="IGG4" s="288"/>
      <c r="IGH4" s="288"/>
      <c r="IGI4" s="288"/>
      <c r="IGJ4" s="288"/>
      <c r="IGK4" s="288"/>
      <c r="IGL4" s="288"/>
      <c r="IGM4" s="288"/>
      <c r="IGN4" s="288"/>
      <c r="IGO4" s="288"/>
      <c r="IGP4" s="288"/>
      <c r="IGQ4" s="288"/>
      <c r="IGR4" s="288"/>
      <c r="IGS4" s="288"/>
      <c r="IGT4" s="288"/>
      <c r="IGU4" s="288"/>
      <c r="IGV4" s="288"/>
      <c r="IGW4" s="288"/>
      <c r="IGX4" s="288"/>
      <c r="IGY4" s="288"/>
      <c r="IGZ4" s="288"/>
      <c r="IHA4" s="288"/>
      <c r="IHB4" s="288"/>
      <c r="IHC4" s="288"/>
      <c r="IHD4" s="288"/>
      <c r="IHE4" s="288"/>
      <c r="IHF4" s="288"/>
      <c r="IHG4" s="288"/>
      <c r="IHH4" s="288"/>
      <c r="IHI4" s="288"/>
      <c r="IHJ4" s="288"/>
      <c r="IHK4" s="288"/>
      <c r="IHL4" s="288"/>
      <c r="IHM4" s="288"/>
      <c r="IHN4" s="288"/>
      <c r="IHO4" s="288"/>
      <c r="IHP4" s="288"/>
      <c r="IHQ4" s="288"/>
      <c r="IHR4" s="288"/>
      <c r="IHS4" s="288"/>
      <c r="IHT4" s="288"/>
      <c r="IHU4" s="288"/>
      <c r="IHV4" s="288"/>
      <c r="IHW4" s="288"/>
      <c r="IHX4" s="288"/>
      <c r="IHY4" s="288"/>
      <c r="IHZ4" s="288"/>
      <c r="IIA4" s="288"/>
      <c r="IIB4" s="288"/>
      <c r="IIC4" s="288"/>
      <c r="IID4" s="288"/>
      <c r="IIE4" s="288"/>
      <c r="IIF4" s="288"/>
      <c r="IIG4" s="288"/>
      <c r="IIH4" s="288"/>
      <c r="III4" s="288"/>
      <c r="IIJ4" s="288"/>
      <c r="IIK4" s="288"/>
      <c r="IIL4" s="288"/>
      <c r="IIM4" s="288"/>
      <c r="IIN4" s="288"/>
      <c r="IIO4" s="288"/>
      <c r="IIP4" s="288"/>
      <c r="IIQ4" s="288"/>
      <c r="IIR4" s="288"/>
      <c r="IIS4" s="288"/>
      <c r="IIT4" s="288"/>
      <c r="IIU4" s="288"/>
      <c r="IIV4" s="288"/>
      <c r="IIW4" s="288"/>
      <c r="IIX4" s="288"/>
      <c r="IIY4" s="288"/>
      <c r="IIZ4" s="288"/>
      <c r="IJA4" s="288"/>
      <c r="IJB4" s="288"/>
      <c r="IJC4" s="288"/>
      <c r="IJD4" s="288"/>
      <c r="IJE4" s="288"/>
      <c r="IJF4" s="288"/>
      <c r="IJG4" s="288"/>
      <c r="IJH4" s="288"/>
      <c r="IJI4" s="288"/>
      <c r="IJJ4" s="288"/>
      <c r="IJK4" s="288"/>
      <c r="IJL4" s="288"/>
      <c r="IJM4" s="288"/>
      <c r="IJN4" s="288"/>
      <c r="IJO4" s="288"/>
      <c r="IJP4" s="288"/>
      <c r="IJQ4" s="288"/>
      <c r="IJR4" s="288"/>
      <c r="IJS4" s="288"/>
      <c r="IJT4" s="288"/>
      <c r="IJU4" s="288"/>
      <c r="IJV4" s="288"/>
      <c r="IJW4" s="288"/>
      <c r="IJX4" s="288"/>
      <c r="IJY4" s="288"/>
      <c r="IJZ4" s="288"/>
      <c r="IKA4" s="288"/>
      <c r="IKB4" s="288"/>
      <c r="IKC4" s="288"/>
      <c r="IKD4" s="288"/>
      <c r="IKE4" s="288"/>
      <c r="IKF4" s="288"/>
      <c r="IKG4" s="288"/>
      <c r="IKH4" s="288"/>
      <c r="IKI4" s="288"/>
      <c r="IKJ4" s="288"/>
      <c r="IKK4" s="288"/>
      <c r="IKL4" s="288"/>
      <c r="IKM4" s="288"/>
      <c r="IKN4" s="288"/>
      <c r="IKO4" s="288"/>
      <c r="IKP4" s="288"/>
      <c r="IKQ4" s="288"/>
      <c r="IKR4" s="288"/>
      <c r="IKS4" s="288"/>
      <c r="IKT4" s="288"/>
      <c r="IKU4" s="288"/>
      <c r="IKV4" s="288"/>
      <c r="IKW4" s="288"/>
      <c r="IKX4" s="288"/>
      <c r="IKY4" s="288"/>
      <c r="IKZ4" s="288"/>
      <c r="ILA4" s="288"/>
      <c r="ILB4" s="288"/>
      <c r="ILC4" s="288"/>
      <c r="ILD4" s="288"/>
      <c r="ILE4" s="288"/>
      <c r="ILF4" s="288"/>
      <c r="ILG4" s="288"/>
      <c r="ILH4" s="288"/>
      <c r="ILI4" s="288"/>
      <c r="ILJ4" s="288"/>
      <c r="ILK4" s="288"/>
      <c r="ILL4" s="288"/>
      <c r="ILM4" s="288"/>
      <c r="ILN4" s="288"/>
      <c r="ILO4" s="288"/>
      <c r="ILP4" s="288"/>
      <c r="ILQ4" s="288"/>
      <c r="ILR4" s="288"/>
      <c r="ILS4" s="288"/>
      <c r="ILT4" s="288"/>
      <c r="ILU4" s="288"/>
      <c r="ILV4" s="288"/>
      <c r="ILW4" s="288"/>
      <c r="ILX4" s="288"/>
      <c r="ILY4" s="288"/>
      <c r="ILZ4" s="288"/>
      <c r="IMA4" s="288"/>
      <c r="IMB4" s="288"/>
      <c r="IMC4" s="288"/>
      <c r="IMD4" s="288"/>
      <c r="IME4" s="288"/>
      <c r="IMF4" s="288"/>
      <c r="IMG4" s="288"/>
      <c r="IMH4" s="288"/>
      <c r="IMI4" s="288"/>
      <c r="IMJ4" s="288"/>
      <c r="IMK4" s="288"/>
      <c r="IML4" s="288"/>
      <c r="IMM4" s="288"/>
      <c r="IMN4" s="288"/>
      <c r="IMO4" s="288"/>
      <c r="IMP4" s="288"/>
      <c r="IMQ4" s="288"/>
      <c r="IMR4" s="288"/>
      <c r="IMS4" s="288"/>
      <c r="IMT4" s="288"/>
      <c r="IMU4" s="288"/>
      <c r="IMV4" s="288"/>
      <c r="IMW4" s="288"/>
      <c r="IMX4" s="288"/>
      <c r="IMY4" s="288"/>
      <c r="IMZ4" s="288"/>
      <c r="INA4" s="288"/>
      <c r="INB4" s="288"/>
      <c r="INC4" s="288"/>
      <c r="IND4" s="288"/>
      <c r="INE4" s="288"/>
      <c r="INF4" s="288"/>
      <c r="ING4" s="288"/>
      <c r="INH4" s="288"/>
      <c r="INI4" s="288"/>
      <c r="INJ4" s="288"/>
      <c r="INK4" s="288"/>
      <c r="INL4" s="288"/>
      <c r="INM4" s="288"/>
      <c r="INN4" s="288"/>
      <c r="INO4" s="288"/>
      <c r="INP4" s="288"/>
      <c r="INQ4" s="288"/>
      <c r="INR4" s="288"/>
      <c r="INS4" s="288"/>
      <c r="INT4" s="288"/>
      <c r="INU4" s="288"/>
      <c r="INV4" s="288"/>
      <c r="INW4" s="288"/>
      <c r="INX4" s="288"/>
      <c r="INY4" s="288"/>
      <c r="INZ4" s="288"/>
      <c r="IOA4" s="288"/>
      <c r="IOB4" s="288"/>
      <c r="IOC4" s="288"/>
      <c r="IOD4" s="288"/>
      <c r="IOE4" s="288"/>
      <c r="IOF4" s="288"/>
      <c r="IOG4" s="288"/>
      <c r="IOH4" s="288"/>
      <c r="IOI4" s="288"/>
      <c r="IOJ4" s="288"/>
      <c r="IOK4" s="288"/>
      <c r="IOL4" s="288"/>
      <c r="IOM4" s="288"/>
      <c r="ION4" s="288"/>
      <c r="IOO4" s="288"/>
      <c r="IOP4" s="288"/>
      <c r="IOQ4" s="288"/>
      <c r="IOR4" s="288"/>
      <c r="IOS4" s="288"/>
      <c r="IOT4" s="288"/>
      <c r="IOU4" s="288"/>
      <c r="IOV4" s="288"/>
      <c r="IOW4" s="288"/>
      <c r="IOX4" s="288"/>
      <c r="IOY4" s="288"/>
      <c r="IOZ4" s="288"/>
      <c r="IPA4" s="288"/>
      <c r="IPB4" s="288"/>
      <c r="IPC4" s="288"/>
      <c r="IPD4" s="288"/>
      <c r="IPE4" s="288"/>
      <c r="IPF4" s="288"/>
      <c r="IPG4" s="288"/>
      <c r="IPH4" s="288"/>
      <c r="IPI4" s="288"/>
      <c r="IPJ4" s="288"/>
      <c r="IPK4" s="288"/>
      <c r="IPL4" s="288"/>
      <c r="IPM4" s="288"/>
      <c r="IPN4" s="288"/>
      <c r="IPO4" s="288"/>
      <c r="IPP4" s="288"/>
      <c r="IPQ4" s="288"/>
      <c r="IPR4" s="288"/>
      <c r="IPS4" s="288"/>
      <c r="IPT4" s="288"/>
      <c r="IPU4" s="288"/>
      <c r="IPV4" s="288"/>
      <c r="IPW4" s="288"/>
      <c r="IPX4" s="288"/>
      <c r="IPY4" s="288"/>
      <c r="IPZ4" s="288"/>
      <c r="IQA4" s="288"/>
      <c r="IQB4" s="288"/>
      <c r="IQC4" s="288"/>
      <c r="IQD4" s="288"/>
      <c r="IQE4" s="288"/>
      <c r="IQF4" s="288"/>
      <c r="IQG4" s="288"/>
      <c r="IQH4" s="288"/>
      <c r="IQI4" s="288"/>
      <c r="IQJ4" s="288"/>
      <c r="IQK4" s="288"/>
      <c r="IQL4" s="288"/>
      <c r="IQM4" s="288"/>
      <c r="IQN4" s="288"/>
      <c r="IQO4" s="288"/>
      <c r="IQP4" s="288"/>
      <c r="IQQ4" s="288"/>
      <c r="IQR4" s="288"/>
      <c r="IQS4" s="288"/>
      <c r="IQT4" s="288"/>
      <c r="IQU4" s="288"/>
      <c r="IQV4" s="288"/>
      <c r="IQW4" s="288"/>
      <c r="IQX4" s="288"/>
      <c r="IQY4" s="288"/>
      <c r="IQZ4" s="288"/>
      <c r="IRA4" s="288"/>
      <c r="IRB4" s="288"/>
      <c r="IRC4" s="288"/>
      <c r="IRD4" s="288"/>
      <c r="IRE4" s="288"/>
      <c r="IRF4" s="288"/>
      <c r="IRG4" s="288"/>
      <c r="IRH4" s="288"/>
      <c r="IRI4" s="288"/>
      <c r="IRJ4" s="288"/>
      <c r="IRK4" s="288"/>
      <c r="IRL4" s="288"/>
      <c r="IRM4" s="288"/>
      <c r="IRN4" s="288"/>
      <c r="IRO4" s="288"/>
      <c r="IRP4" s="288"/>
      <c r="IRQ4" s="288"/>
      <c r="IRR4" s="288"/>
      <c r="IRS4" s="288"/>
      <c r="IRT4" s="288"/>
      <c r="IRU4" s="288"/>
      <c r="IRV4" s="288"/>
      <c r="IRW4" s="288"/>
      <c r="IRX4" s="288"/>
      <c r="IRY4" s="288"/>
      <c r="IRZ4" s="288"/>
      <c r="ISA4" s="288"/>
      <c r="ISB4" s="288"/>
      <c r="ISC4" s="288"/>
      <c r="ISD4" s="288"/>
      <c r="ISE4" s="288"/>
      <c r="ISF4" s="288"/>
      <c r="ISG4" s="288"/>
      <c r="ISH4" s="288"/>
      <c r="ISI4" s="288"/>
      <c r="ISJ4" s="288"/>
      <c r="ISK4" s="288"/>
      <c r="ISL4" s="288"/>
      <c r="ISM4" s="288"/>
      <c r="ISN4" s="288"/>
      <c r="ISO4" s="288"/>
      <c r="ISP4" s="288"/>
      <c r="ISQ4" s="288"/>
      <c r="ISR4" s="288"/>
      <c r="ISS4" s="288"/>
      <c r="IST4" s="288"/>
      <c r="ISU4" s="288"/>
      <c r="ISV4" s="288"/>
      <c r="ISW4" s="288"/>
      <c r="ISX4" s="288"/>
      <c r="ISY4" s="288"/>
      <c r="ISZ4" s="288"/>
      <c r="ITA4" s="288"/>
      <c r="ITB4" s="288"/>
      <c r="ITC4" s="288"/>
      <c r="ITD4" s="288"/>
      <c r="ITE4" s="288"/>
      <c r="ITF4" s="288"/>
      <c r="ITG4" s="288"/>
      <c r="ITH4" s="288"/>
      <c r="ITI4" s="288"/>
      <c r="ITJ4" s="288"/>
      <c r="ITK4" s="288"/>
      <c r="ITL4" s="288"/>
      <c r="ITM4" s="288"/>
      <c r="ITN4" s="288"/>
      <c r="ITO4" s="288"/>
      <c r="ITP4" s="288"/>
      <c r="ITQ4" s="288"/>
      <c r="ITR4" s="288"/>
      <c r="ITS4" s="288"/>
      <c r="ITT4" s="288"/>
      <c r="ITU4" s="288"/>
      <c r="ITV4" s="288"/>
      <c r="ITW4" s="288"/>
      <c r="ITX4" s="288"/>
      <c r="ITY4" s="288"/>
      <c r="ITZ4" s="288"/>
      <c r="IUA4" s="288"/>
      <c r="IUB4" s="288"/>
      <c r="IUC4" s="288"/>
      <c r="IUD4" s="288"/>
      <c r="IUE4" s="288"/>
      <c r="IUF4" s="288"/>
      <c r="IUG4" s="288"/>
      <c r="IUH4" s="288"/>
      <c r="IUI4" s="288"/>
      <c r="IUJ4" s="288"/>
      <c r="IUK4" s="288"/>
      <c r="IUL4" s="288"/>
      <c r="IUM4" s="288"/>
      <c r="IUN4" s="288"/>
      <c r="IUO4" s="288"/>
      <c r="IUP4" s="288"/>
      <c r="IUQ4" s="288"/>
      <c r="IUR4" s="288"/>
      <c r="IUS4" s="288"/>
      <c r="IUT4" s="288"/>
      <c r="IUU4" s="288"/>
      <c r="IUV4" s="288"/>
      <c r="IUW4" s="288"/>
      <c r="IUX4" s="288"/>
      <c r="IUY4" s="288"/>
      <c r="IUZ4" s="288"/>
      <c r="IVA4" s="288"/>
      <c r="IVB4" s="288"/>
      <c r="IVC4" s="288"/>
      <c r="IVD4" s="288"/>
      <c r="IVE4" s="288"/>
      <c r="IVF4" s="288"/>
      <c r="IVG4" s="288"/>
      <c r="IVH4" s="288"/>
      <c r="IVI4" s="288"/>
      <c r="IVJ4" s="288"/>
      <c r="IVK4" s="288"/>
      <c r="IVL4" s="288"/>
      <c r="IVM4" s="288"/>
      <c r="IVN4" s="288"/>
      <c r="IVO4" s="288"/>
      <c r="IVP4" s="288"/>
      <c r="IVQ4" s="288"/>
      <c r="IVR4" s="288"/>
      <c r="IVS4" s="288"/>
      <c r="IVT4" s="288"/>
      <c r="IVU4" s="288"/>
      <c r="IVV4" s="288"/>
      <c r="IVW4" s="288"/>
      <c r="IVX4" s="288"/>
      <c r="IVY4" s="288"/>
      <c r="IVZ4" s="288"/>
      <c r="IWA4" s="288"/>
      <c r="IWB4" s="288"/>
      <c r="IWC4" s="288"/>
      <c r="IWD4" s="288"/>
      <c r="IWE4" s="288"/>
      <c r="IWF4" s="288"/>
      <c r="IWG4" s="288"/>
      <c r="IWH4" s="288"/>
      <c r="IWI4" s="288"/>
      <c r="IWJ4" s="288"/>
      <c r="IWK4" s="288"/>
      <c r="IWL4" s="288"/>
      <c r="IWM4" s="288"/>
      <c r="IWN4" s="288"/>
      <c r="IWO4" s="288"/>
      <c r="IWP4" s="288"/>
      <c r="IWQ4" s="288"/>
      <c r="IWR4" s="288"/>
      <c r="IWS4" s="288"/>
      <c r="IWT4" s="288"/>
      <c r="IWU4" s="288"/>
      <c r="IWV4" s="288"/>
      <c r="IWW4" s="288"/>
      <c r="IWX4" s="288"/>
      <c r="IWY4" s="288"/>
      <c r="IWZ4" s="288"/>
      <c r="IXA4" s="288"/>
      <c r="IXB4" s="288"/>
      <c r="IXC4" s="288"/>
      <c r="IXD4" s="288"/>
      <c r="IXE4" s="288"/>
      <c r="IXF4" s="288"/>
      <c r="IXG4" s="288"/>
      <c r="IXH4" s="288"/>
      <c r="IXI4" s="288"/>
      <c r="IXJ4" s="288"/>
      <c r="IXK4" s="288"/>
      <c r="IXL4" s="288"/>
      <c r="IXM4" s="288"/>
      <c r="IXN4" s="288"/>
      <c r="IXO4" s="288"/>
      <c r="IXP4" s="288"/>
      <c r="IXQ4" s="288"/>
      <c r="IXR4" s="288"/>
      <c r="IXS4" s="288"/>
      <c r="IXT4" s="288"/>
      <c r="IXU4" s="288"/>
      <c r="IXV4" s="288"/>
      <c r="IXW4" s="288"/>
      <c r="IXX4" s="288"/>
      <c r="IXY4" s="288"/>
      <c r="IXZ4" s="288"/>
      <c r="IYA4" s="288"/>
      <c r="IYB4" s="288"/>
      <c r="IYC4" s="288"/>
      <c r="IYD4" s="288"/>
      <c r="IYE4" s="288"/>
      <c r="IYF4" s="288"/>
      <c r="IYG4" s="288"/>
      <c r="IYH4" s="288"/>
      <c r="IYI4" s="288"/>
      <c r="IYJ4" s="288"/>
      <c r="IYK4" s="288"/>
      <c r="IYL4" s="288"/>
      <c r="IYM4" s="288"/>
      <c r="IYN4" s="288"/>
      <c r="IYO4" s="288"/>
      <c r="IYP4" s="288"/>
      <c r="IYQ4" s="288"/>
      <c r="IYR4" s="288"/>
      <c r="IYS4" s="288"/>
      <c r="IYT4" s="288"/>
      <c r="IYU4" s="288"/>
      <c r="IYV4" s="288"/>
      <c r="IYW4" s="288"/>
      <c r="IYX4" s="288"/>
      <c r="IYY4" s="288"/>
      <c r="IYZ4" s="288"/>
      <c r="IZA4" s="288"/>
      <c r="IZB4" s="288"/>
      <c r="IZC4" s="288"/>
      <c r="IZD4" s="288"/>
      <c r="IZE4" s="288"/>
      <c r="IZF4" s="288"/>
      <c r="IZG4" s="288"/>
      <c r="IZH4" s="288"/>
      <c r="IZI4" s="288"/>
      <c r="IZJ4" s="288"/>
      <c r="IZK4" s="288"/>
      <c r="IZL4" s="288"/>
      <c r="IZM4" s="288"/>
      <c r="IZN4" s="288"/>
      <c r="IZO4" s="288"/>
      <c r="IZP4" s="288"/>
      <c r="IZQ4" s="288"/>
      <c r="IZR4" s="288"/>
      <c r="IZS4" s="288"/>
      <c r="IZT4" s="288"/>
      <c r="IZU4" s="288"/>
      <c r="IZV4" s="288"/>
      <c r="IZW4" s="288"/>
      <c r="IZX4" s="288"/>
      <c r="IZY4" s="288"/>
      <c r="IZZ4" s="288"/>
      <c r="JAA4" s="288"/>
      <c r="JAB4" s="288"/>
      <c r="JAC4" s="288"/>
      <c r="JAD4" s="288"/>
      <c r="JAE4" s="288"/>
      <c r="JAF4" s="288"/>
      <c r="JAG4" s="288"/>
      <c r="JAH4" s="288"/>
      <c r="JAI4" s="288"/>
      <c r="JAJ4" s="288"/>
      <c r="JAK4" s="288"/>
      <c r="JAL4" s="288"/>
      <c r="JAM4" s="288"/>
      <c r="JAN4" s="288"/>
      <c r="JAO4" s="288"/>
      <c r="JAP4" s="288"/>
      <c r="JAQ4" s="288"/>
      <c r="JAR4" s="288"/>
      <c r="JAS4" s="288"/>
      <c r="JAT4" s="288"/>
      <c r="JAU4" s="288"/>
      <c r="JAV4" s="288"/>
      <c r="JAW4" s="288"/>
      <c r="JAX4" s="288"/>
      <c r="JAY4" s="288"/>
      <c r="JAZ4" s="288"/>
      <c r="JBA4" s="288"/>
      <c r="JBB4" s="288"/>
      <c r="JBC4" s="288"/>
      <c r="JBD4" s="288"/>
      <c r="JBE4" s="288"/>
      <c r="JBF4" s="288"/>
      <c r="JBG4" s="288"/>
      <c r="JBH4" s="288"/>
      <c r="JBI4" s="288"/>
      <c r="JBJ4" s="288"/>
      <c r="JBK4" s="288"/>
      <c r="JBL4" s="288"/>
      <c r="JBM4" s="288"/>
      <c r="JBN4" s="288"/>
      <c r="JBO4" s="288"/>
      <c r="JBP4" s="288"/>
      <c r="JBQ4" s="288"/>
      <c r="JBR4" s="288"/>
      <c r="JBS4" s="288"/>
      <c r="JBT4" s="288"/>
      <c r="JBU4" s="288"/>
      <c r="JBV4" s="288"/>
      <c r="JBW4" s="288"/>
      <c r="JBX4" s="288"/>
      <c r="JBY4" s="288"/>
      <c r="JBZ4" s="288"/>
      <c r="JCA4" s="288"/>
      <c r="JCB4" s="288"/>
      <c r="JCC4" s="288"/>
      <c r="JCD4" s="288"/>
      <c r="JCE4" s="288"/>
      <c r="JCF4" s="288"/>
      <c r="JCG4" s="288"/>
      <c r="JCH4" s="288"/>
      <c r="JCI4" s="288"/>
      <c r="JCJ4" s="288"/>
      <c r="JCK4" s="288"/>
      <c r="JCL4" s="288"/>
      <c r="JCM4" s="288"/>
      <c r="JCN4" s="288"/>
      <c r="JCO4" s="288"/>
      <c r="JCP4" s="288"/>
      <c r="JCQ4" s="288"/>
      <c r="JCR4" s="288"/>
      <c r="JCS4" s="288"/>
      <c r="JCT4" s="288"/>
      <c r="JCU4" s="288"/>
      <c r="JCV4" s="288"/>
      <c r="JCW4" s="288"/>
      <c r="JCX4" s="288"/>
      <c r="JCY4" s="288"/>
      <c r="JCZ4" s="288"/>
      <c r="JDA4" s="288"/>
      <c r="JDB4" s="288"/>
      <c r="JDC4" s="288"/>
      <c r="JDD4" s="288"/>
      <c r="JDE4" s="288"/>
      <c r="JDF4" s="288"/>
      <c r="JDG4" s="288"/>
      <c r="JDH4" s="288"/>
      <c r="JDI4" s="288"/>
      <c r="JDJ4" s="288"/>
      <c r="JDK4" s="288"/>
      <c r="JDL4" s="288"/>
      <c r="JDM4" s="288"/>
      <c r="JDN4" s="288"/>
      <c r="JDO4" s="288"/>
      <c r="JDP4" s="288"/>
      <c r="JDQ4" s="288"/>
      <c r="JDR4" s="288"/>
      <c r="JDS4" s="288"/>
      <c r="JDT4" s="288"/>
      <c r="JDU4" s="288"/>
      <c r="JDV4" s="288"/>
      <c r="JDW4" s="288"/>
      <c r="JDX4" s="288"/>
      <c r="JDY4" s="288"/>
      <c r="JDZ4" s="288"/>
      <c r="JEA4" s="288"/>
      <c r="JEB4" s="288"/>
      <c r="JEC4" s="288"/>
      <c r="JED4" s="288"/>
      <c r="JEE4" s="288"/>
      <c r="JEF4" s="288"/>
      <c r="JEG4" s="288"/>
      <c r="JEH4" s="288"/>
      <c r="JEI4" s="288"/>
      <c r="JEJ4" s="288"/>
      <c r="JEK4" s="288"/>
      <c r="JEL4" s="288"/>
      <c r="JEM4" s="288"/>
      <c r="JEN4" s="288"/>
      <c r="JEO4" s="288"/>
      <c r="JEP4" s="288"/>
      <c r="JEQ4" s="288"/>
      <c r="JER4" s="288"/>
      <c r="JES4" s="288"/>
      <c r="JET4" s="288"/>
      <c r="JEU4" s="288"/>
      <c r="JEV4" s="288"/>
      <c r="JEW4" s="288"/>
      <c r="JEX4" s="288"/>
      <c r="JEY4" s="288"/>
      <c r="JEZ4" s="288"/>
      <c r="JFA4" s="288"/>
      <c r="JFB4" s="288"/>
      <c r="JFC4" s="288"/>
      <c r="JFD4" s="288"/>
      <c r="JFE4" s="288"/>
      <c r="JFF4" s="288"/>
      <c r="JFG4" s="288"/>
      <c r="JFH4" s="288"/>
      <c r="JFI4" s="288"/>
      <c r="JFJ4" s="288"/>
      <c r="JFK4" s="288"/>
      <c r="JFL4" s="288"/>
      <c r="JFM4" s="288"/>
      <c r="JFN4" s="288"/>
      <c r="JFO4" s="288"/>
      <c r="JFP4" s="288"/>
      <c r="JFQ4" s="288"/>
      <c r="JFR4" s="288"/>
      <c r="JFS4" s="288"/>
      <c r="JFT4" s="288"/>
      <c r="JFU4" s="288"/>
      <c r="JFV4" s="288"/>
      <c r="JFW4" s="288"/>
      <c r="JFX4" s="288"/>
      <c r="JFY4" s="288"/>
      <c r="JFZ4" s="288"/>
      <c r="JGA4" s="288"/>
      <c r="JGB4" s="288"/>
      <c r="JGC4" s="288"/>
      <c r="JGD4" s="288"/>
      <c r="JGE4" s="288"/>
      <c r="JGF4" s="288"/>
      <c r="JGG4" s="288"/>
      <c r="JGH4" s="288"/>
      <c r="JGI4" s="288"/>
      <c r="JGJ4" s="288"/>
      <c r="JGK4" s="288"/>
      <c r="JGL4" s="288"/>
      <c r="JGM4" s="288"/>
      <c r="JGN4" s="288"/>
      <c r="JGO4" s="288"/>
      <c r="JGP4" s="288"/>
      <c r="JGQ4" s="288"/>
      <c r="JGR4" s="288"/>
      <c r="JGS4" s="288"/>
      <c r="JGT4" s="288"/>
      <c r="JGU4" s="288"/>
      <c r="JGV4" s="288"/>
      <c r="JGW4" s="288"/>
      <c r="JGX4" s="288"/>
      <c r="JGY4" s="288"/>
      <c r="JGZ4" s="288"/>
      <c r="JHA4" s="288"/>
      <c r="JHB4" s="288"/>
      <c r="JHC4" s="288"/>
      <c r="JHD4" s="288"/>
      <c r="JHE4" s="288"/>
      <c r="JHF4" s="288"/>
      <c r="JHG4" s="288"/>
      <c r="JHH4" s="288"/>
      <c r="JHI4" s="288"/>
      <c r="JHJ4" s="288"/>
      <c r="JHK4" s="288"/>
      <c r="JHL4" s="288"/>
      <c r="JHM4" s="288"/>
      <c r="JHN4" s="288"/>
      <c r="JHO4" s="288"/>
      <c r="JHP4" s="288"/>
      <c r="JHQ4" s="288"/>
      <c r="JHR4" s="288"/>
      <c r="JHS4" s="288"/>
      <c r="JHT4" s="288"/>
      <c r="JHU4" s="288"/>
      <c r="JHV4" s="288"/>
      <c r="JHW4" s="288"/>
      <c r="JHX4" s="288"/>
      <c r="JHY4" s="288"/>
      <c r="JHZ4" s="288"/>
      <c r="JIA4" s="288"/>
      <c r="JIB4" s="288"/>
      <c r="JIC4" s="288"/>
      <c r="JID4" s="288"/>
      <c r="JIE4" s="288"/>
      <c r="JIF4" s="288"/>
      <c r="JIG4" s="288"/>
      <c r="JIH4" s="288"/>
      <c r="JII4" s="288"/>
      <c r="JIJ4" s="288"/>
      <c r="JIK4" s="288"/>
      <c r="JIL4" s="288"/>
      <c r="JIM4" s="288"/>
      <c r="JIN4" s="288"/>
      <c r="JIO4" s="288"/>
      <c r="JIP4" s="288"/>
      <c r="JIQ4" s="288"/>
      <c r="JIR4" s="288"/>
      <c r="JIS4" s="288"/>
      <c r="JIT4" s="288"/>
      <c r="JIU4" s="288"/>
      <c r="JIV4" s="288"/>
      <c r="JIW4" s="288"/>
      <c r="JIX4" s="288"/>
      <c r="JIY4" s="288"/>
      <c r="JIZ4" s="288"/>
      <c r="JJA4" s="288"/>
      <c r="JJB4" s="288"/>
      <c r="JJC4" s="288"/>
      <c r="JJD4" s="288"/>
      <c r="JJE4" s="288"/>
      <c r="JJF4" s="288"/>
      <c r="JJG4" s="288"/>
      <c r="JJH4" s="288"/>
      <c r="JJI4" s="288"/>
      <c r="JJJ4" s="288"/>
      <c r="JJK4" s="288"/>
      <c r="JJL4" s="288"/>
      <c r="JJM4" s="288"/>
      <c r="JJN4" s="288"/>
      <c r="JJO4" s="288"/>
      <c r="JJP4" s="288"/>
      <c r="JJQ4" s="288"/>
      <c r="JJR4" s="288"/>
      <c r="JJS4" s="288"/>
      <c r="JJT4" s="288"/>
      <c r="JJU4" s="288"/>
      <c r="JJV4" s="288"/>
      <c r="JJW4" s="288"/>
      <c r="JJX4" s="288"/>
      <c r="JJY4" s="288"/>
      <c r="JJZ4" s="288"/>
      <c r="JKA4" s="288"/>
      <c r="JKB4" s="288"/>
      <c r="JKC4" s="288"/>
      <c r="JKD4" s="288"/>
      <c r="JKE4" s="288"/>
      <c r="JKF4" s="288"/>
      <c r="JKG4" s="288"/>
      <c r="JKH4" s="288"/>
      <c r="JKI4" s="288"/>
      <c r="JKJ4" s="288"/>
      <c r="JKK4" s="288"/>
      <c r="JKL4" s="288"/>
      <c r="JKM4" s="288"/>
      <c r="JKN4" s="288"/>
      <c r="JKO4" s="288"/>
      <c r="JKP4" s="288"/>
      <c r="JKQ4" s="288"/>
      <c r="JKR4" s="288"/>
      <c r="JKS4" s="288"/>
      <c r="JKT4" s="288"/>
      <c r="JKU4" s="288"/>
      <c r="JKV4" s="288"/>
      <c r="JKW4" s="288"/>
      <c r="JKX4" s="288"/>
      <c r="JKY4" s="288"/>
      <c r="JKZ4" s="288"/>
      <c r="JLA4" s="288"/>
      <c r="JLB4" s="288"/>
      <c r="JLC4" s="288"/>
      <c r="JLD4" s="288"/>
      <c r="JLE4" s="288"/>
      <c r="JLF4" s="288"/>
      <c r="JLG4" s="288"/>
      <c r="JLH4" s="288"/>
      <c r="JLI4" s="288"/>
      <c r="JLJ4" s="288"/>
      <c r="JLK4" s="288"/>
      <c r="JLL4" s="288"/>
      <c r="JLM4" s="288"/>
      <c r="JLN4" s="288"/>
      <c r="JLO4" s="288"/>
      <c r="JLP4" s="288"/>
      <c r="JLQ4" s="288"/>
      <c r="JLR4" s="288"/>
      <c r="JLS4" s="288"/>
      <c r="JLT4" s="288"/>
      <c r="JLU4" s="288"/>
      <c r="JLV4" s="288"/>
      <c r="JLW4" s="288"/>
      <c r="JLX4" s="288"/>
      <c r="JLY4" s="288"/>
      <c r="JLZ4" s="288"/>
      <c r="JMA4" s="288"/>
      <c r="JMB4" s="288"/>
      <c r="JMC4" s="288"/>
      <c r="JMD4" s="288"/>
      <c r="JME4" s="288"/>
      <c r="JMF4" s="288"/>
      <c r="JMG4" s="288"/>
      <c r="JMH4" s="288"/>
      <c r="JMI4" s="288"/>
      <c r="JMJ4" s="288"/>
      <c r="JMK4" s="288"/>
      <c r="JML4" s="288"/>
      <c r="JMM4" s="288"/>
      <c r="JMN4" s="288"/>
      <c r="JMO4" s="288"/>
      <c r="JMP4" s="288"/>
      <c r="JMQ4" s="288"/>
      <c r="JMR4" s="288"/>
      <c r="JMS4" s="288"/>
      <c r="JMT4" s="288"/>
      <c r="JMU4" s="288"/>
      <c r="JMV4" s="288"/>
      <c r="JMW4" s="288"/>
      <c r="JMX4" s="288"/>
      <c r="JMY4" s="288"/>
      <c r="JMZ4" s="288"/>
      <c r="JNA4" s="288"/>
      <c r="JNB4" s="288"/>
      <c r="JNC4" s="288"/>
      <c r="JND4" s="288"/>
      <c r="JNE4" s="288"/>
      <c r="JNF4" s="288"/>
      <c r="JNG4" s="288"/>
      <c r="JNH4" s="288"/>
      <c r="JNI4" s="288"/>
      <c r="JNJ4" s="288"/>
      <c r="JNK4" s="288"/>
      <c r="JNL4" s="288"/>
      <c r="JNM4" s="288"/>
      <c r="JNN4" s="288"/>
      <c r="JNO4" s="288"/>
      <c r="JNP4" s="288"/>
      <c r="JNQ4" s="288"/>
      <c r="JNR4" s="288"/>
      <c r="JNS4" s="288"/>
      <c r="JNT4" s="288"/>
      <c r="JNU4" s="288"/>
      <c r="JNV4" s="288"/>
      <c r="JNW4" s="288"/>
      <c r="JNX4" s="288"/>
      <c r="JNY4" s="288"/>
      <c r="JNZ4" s="288"/>
      <c r="JOA4" s="288"/>
      <c r="JOB4" s="288"/>
      <c r="JOC4" s="288"/>
      <c r="JOD4" s="288"/>
      <c r="JOE4" s="288"/>
      <c r="JOF4" s="288"/>
      <c r="JOG4" s="288"/>
      <c r="JOH4" s="288"/>
      <c r="JOI4" s="288"/>
      <c r="JOJ4" s="288"/>
      <c r="JOK4" s="288"/>
      <c r="JOL4" s="288"/>
      <c r="JOM4" s="288"/>
      <c r="JON4" s="288"/>
      <c r="JOO4" s="288"/>
      <c r="JOP4" s="288"/>
      <c r="JOQ4" s="288"/>
      <c r="JOR4" s="288"/>
      <c r="JOS4" s="288"/>
      <c r="JOT4" s="288"/>
      <c r="JOU4" s="288"/>
      <c r="JOV4" s="288"/>
      <c r="JOW4" s="288"/>
      <c r="JOX4" s="288"/>
      <c r="JOY4" s="288"/>
      <c r="JOZ4" s="288"/>
      <c r="JPA4" s="288"/>
      <c r="JPB4" s="288"/>
      <c r="JPC4" s="288"/>
      <c r="JPD4" s="288"/>
      <c r="JPE4" s="288"/>
      <c r="JPF4" s="288"/>
      <c r="JPG4" s="288"/>
      <c r="JPH4" s="288"/>
      <c r="JPI4" s="288"/>
      <c r="JPJ4" s="288"/>
      <c r="JPK4" s="288"/>
      <c r="JPL4" s="288"/>
      <c r="JPM4" s="288"/>
      <c r="JPN4" s="288"/>
      <c r="JPO4" s="288"/>
      <c r="JPP4" s="288"/>
      <c r="JPQ4" s="288"/>
      <c r="JPR4" s="288"/>
      <c r="JPS4" s="288"/>
      <c r="JPT4" s="288"/>
      <c r="JPU4" s="288"/>
      <c r="JPV4" s="288"/>
      <c r="JPW4" s="288"/>
      <c r="JPX4" s="288"/>
      <c r="JPY4" s="288"/>
      <c r="JPZ4" s="288"/>
      <c r="JQA4" s="288"/>
      <c r="JQB4" s="288"/>
      <c r="JQC4" s="288"/>
      <c r="JQD4" s="288"/>
      <c r="JQE4" s="288"/>
      <c r="JQF4" s="288"/>
      <c r="JQG4" s="288"/>
      <c r="JQH4" s="288"/>
      <c r="JQI4" s="288"/>
      <c r="JQJ4" s="288"/>
      <c r="JQK4" s="288"/>
      <c r="JQL4" s="288"/>
      <c r="JQM4" s="288"/>
      <c r="JQN4" s="288"/>
      <c r="JQO4" s="288"/>
      <c r="JQP4" s="288"/>
      <c r="JQQ4" s="288"/>
      <c r="JQR4" s="288"/>
      <c r="JQS4" s="288"/>
      <c r="JQT4" s="288"/>
      <c r="JQU4" s="288"/>
      <c r="JQV4" s="288"/>
      <c r="JQW4" s="288"/>
      <c r="JQX4" s="288"/>
      <c r="JQY4" s="288"/>
      <c r="JQZ4" s="288"/>
      <c r="JRA4" s="288"/>
      <c r="JRB4" s="288"/>
      <c r="JRC4" s="288"/>
      <c r="JRD4" s="288"/>
      <c r="JRE4" s="288"/>
      <c r="JRF4" s="288"/>
      <c r="JRG4" s="288"/>
      <c r="JRH4" s="288"/>
      <c r="JRI4" s="288"/>
      <c r="JRJ4" s="288"/>
      <c r="JRK4" s="288"/>
      <c r="JRL4" s="288"/>
      <c r="JRM4" s="288"/>
      <c r="JRN4" s="288"/>
      <c r="JRO4" s="288"/>
      <c r="JRP4" s="288"/>
      <c r="JRQ4" s="288"/>
      <c r="JRR4" s="288"/>
      <c r="JRS4" s="288"/>
      <c r="JRT4" s="288"/>
      <c r="JRU4" s="288"/>
      <c r="JRV4" s="288"/>
      <c r="JRW4" s="288"/>
      <c r="JRX4" s="288"/>
      <c r="JRY4" s="288"/>
      <c r="JRZ4" s="288"/>
      <c r="JSA4" s="288"/>
      <c r="JSB4" s="288"/>
      <c r="JSC4" s="288"/>
      <c r="JSD4" s="288"/>
      <c r="JSE4" s="288"/>
      <c r="JSF4" s="288"/>
      <c r="JSG4" s="288"/>
      <c r="JSH4" s="288"/>
      <c r="JSI4" s="288"/>
      <c r="JSJ4" s="288"/>
      <c r="JSK4" s="288"/>
      <c r="JSL4" s="288"/>
      <c r="JSM4" s="288"/>
      <c r="JSN4" s="288"/>
      <c r="JSO4" s="288"/>
      <c r="JSP4" s="288"/>
      <c r="JSQ4" s="288"/>
      <c r="JSR4" s="288"/>
      <c r="JSS4" s="288"/>
      <c r="JST4" s="288"/>
      <c r="JSU4" s="288"/>
      <c r="JSV4" s="288"/>
      <c r="JSW4" s="288"/>
      <c r="JSX4" s="288"/>
      <c r="JSY4" s="288"/>
      <c r="JSZ4" s="288"/>
      <c r="JTA4" s="288"/>
      <c r="JTB4" s="288"/>
      <c r="JTC4" s="288"/>
      <c r="JTD4" s="288"/>
      <c r="JTE4" s="288"/>
      <c r="JTF4" s="288"/>
      <c r="JTG4" s="288"/>
      <c r="JTH4" s="288"/>
      <c r="JTI4" s="288"/>
      <c r="JTJ4" s="288"/>
      <c r="JTK4" s="288"/>
      <c r="JTL4" s="288"/>
      <c r="JTM4" s="288"/>
      <c r="JTN4" s="288"/>
      <c r="JTO4" s="288"/>
      <c r="JTP4" s="288"/>
      <c r="JTQ4" s="288"/>
      <c r="JTR4" s="288"/>
      <c r="JTS4" s="288"/>
      <c r="JTT4" s="288"/>
      <c r="JTU4" s="288"/>
      <c r="JTV4" s="288"/>
      <c r="JTW4" s="288"/>
      <c r="JTX4" s="288"/>
      <c r="JTY4" s="288"/>
      <c r="JTZ4" s="288"/>
      <c r="JUA4" s="288"/>
      <c r="JUB4" s="288"/>
      <c r="JUC4" s="288"/>
      <c r="JUD4" s="288"/>
      <c r="JUE4" s="288"/>
      <c r="JUF4" s="288"/>
      <c r="JUG4" s="288"/>
      <c r="JUH4" s="288"/>
      <c r="JUI4" s="288"/>
      <c r="JUJ4" s="288"/>
      <c r="JUK4" s="288"/>
      <c r="JUL4" s="288"/>
      <c r="JUM4" s="288"/>
      <c r="JUN4" s="288"/>
      <c r="JUO4" s="288"/>
      <c r="JUP4" s="288"/>
      <c r="JUQ4" s="288"/>
      <c r="JUR4" s="288"/>
      <c r="JUS4" s="288"/>
      <c r="JUT4" s="288"/>
      <c r="JUU4" s="288"/>
      <c r="JUV4" s="288"/>
      <c r="JUW4" s="288"/>
      <c r="JUX4" s="288"/>
      <c r="JUY4" s="288"/>
      <c r="JUZ4" s="288"/>
      <c r="JVA4" s="288"/>
      <c r="JVB4" s="288"/>
      <c r="JVC4" s="288"/>
      <c r="JVD4" s="288"/>
      <c r="JVE4" s="288"/>
      <c r="JVF4" s="288"/>
      <c r="JVG4" s="288"/>
      <c r="JVH4" s="288"/>
      <c r="JVI4" s="288"/>
      <c r="JVJ4" s="288"/>
      <c r="JVK4" s="288"/>
      <c r="JVL4" s="288"/>
      <c r="JVM4" s="288"/>
      <c r="JVN4" s="288"/>
      <c r="JVO4" s="288"/>
      <c r="JVP4" s="288"/>
      <c r="JVQ4" s="288"/>
      <c r="JVR4" s="288"/>
      <c r="JVS4" s="288"/>
      <c r="JVT4" s="288"/>
      <c r="JVU4" s="288"/>
      <c r="JVV4" s="288"/>
      <c r="JVW4" s="288"/>
      <c r="JVX4" s="288"/>
      <c r="JVY4" s="288"/>
      <c r="JVZ4" s="288"/>
      <c r="JWA4" s="288"/>
      <c r="JWB4" s="288"/>
      <c r="JWC4" s="288"/>
      <c r="JWD4" s="288"/>
      <c r="JWE4" s="288"/>
      <c r="JWF4" s="288"/>
      <c r="JWG4" s="288"/>
      <c r="JWH4" s="288"/>
      <c r="JWI4" s="288"/>
      <c r="JWJ4" s="288"/>
      <c r="JWK4" s="288"/>
      <c r="JWL4" s="288"/>
      <c r="JWM4" s="288"/>
      <c r="JWN4" s="288"/>
      <c r="JWO4" s="288"/>
      <c r="JWP4" s="288"/>
      <c r="JWQ4" s="288"/>
      <c r="JWR4" s="288"/>
      <c r="JWS4" s="288"/>
      <c r="JWT4" s="288"/>
      <c r="JWU4" s="288"/>
      <c r="JWV4" s="288"/>
      <c r="JWW4" s="288"/>
      <c r="JWX4" s="288"/>
      <c r="JWY4" s="288"/>
      <c r="JWZ4" s="288"/>
      <c r="JXA4" s="288"/>
      <c r="JXB4" s="288"/>
      <c r="JXC4" s="288"/>
      <c r="JXD4" s="288"/>
      <c r="JXE4" s="288"/>
      <c r="JXF4" s="288"/>
      <c r="JXG4" s="288"/>
      <c r="JXH4" s="288"/>
      <c r="JXI4" s="288"/>
      <c r="JXJ4" s="288"/>
      <c r="JXK4" s="288"/>
      <c r="JXL4" s="288"/>
      <c r="JXM4" s="288"/>
      <c r="JXN4" s="288"/>
      <c r="JXO4" s="288"/>
      <c r="JXP4" s="288"/>
      <c r="JXQ4" s="288"/>
      <c r="JXR4" s="288"/>
      <c r="JXS4" s="288"/>
      <c r="JXT4" s="288"/>
      <c r="JXU4" s="288"/>
      <c r="JXV4" s="288"/>
      <c r="JXW4" s="288"/>
      <c r="JXX4" s="288"/>
      <c r="JXY4" s="288"/>
      <c r="JXZ4" s="288"/>
      <c r="JYA4" s="288"/>
      <c r="JYB4" s="288"/>
      <c r="JYC4" s="288"/>
      <c r="JYD4" s="288"/>
      <c r="JYE4" s="288"/>
      <c r="JYF4" s="288"/>
      <c r="JYG4" s="288"/>
      <c r="JYH4" s="288"/>
      <c r="JYI4" s="288"/>
      <c r="JYJ4" s="288"/>
      <c r="JYK4" s="288"/>
      <c r="JYL4" s="288"/>
      <c r="JYM4" s="288"/>
      <c r="JYN4" s="288"/>
      <c r="JYO4" s="288"/>
      <c r="JYP4" s="288"/>
      <c r="JYQ4" s="288"/>
      <c r="JYR4" s="288"/>
      <c r="JYS4" s="288"/>
      <c r="JYT4" s="288"/>
      <c r="JYU4" s="288"/>
      <c r="JYV4" s="288"/>
      <c r="JYW4" s="288"/>
      <c r="JYX4" s="288"/>
      <c r="JYY4" s="288"/>
      <c r="JYZ4" s="288"/>
      <c r="JZA4" s="288"/>
      <c r="JZB4" s="288"/>
      <c r="JZC4" s="288"/>
      <c r="JZD4" s="288"/>
      <c r="JZE4" s="288"/>
      <c r="JZF4" s="288"/>
      <c r="JZG4" s="288"/>
      <c r="JZH4" s="288"/>
      <c r="JZI4" s="288"/>
      <c r="JZJ4" s="288"/>
      <c r="JZK4" s="288"/>
      <c r="JZL4" s="288"/>
      <c r="JZM4" s="288"/>
      <c r="JZN4" s="288"/>
      <c r="JZO4" s="288"/>
      <c r="JZP4" s="288"/>
      <c r="JZQ4" s="288"/>
      <c r="JZR4" s="288"/>
      <c r="JZS4" s="288"/>
      <c r="JZT4" s="288"/>
      <c r="JZU4" s="288"/>
      <c r="JZV4" s="288"/>
      <c r="JZW4" s="288"/>
      <c r="JZX4" s="288"/>
      <c r="JZY4" s="288"/>
      <c r="JZZ4" s="288"/>
      <c r="KAA4" s="288"/>
      <c r="KAB4" s="288"/>
      <c r="KAC4" s="288"/>
      <c r="KAD4" s="288"/>
      <c r="KAE4" s="288"/>
      <c r="KAF4" s="288"/>
      <c r="KAG4" s="288"/>
      <c r="KAH4" s="288"/>
      <c r="KAI4" s="288"/>
      <c r="KAJ4" s="288"/>
      <c r="KAK4" s="288"/>
      <c r="KAL4" s="288"/>
      <c r="KAM4" s="288"/>
      <c r="KAN4" s="288"/>
      <c r="KAO4" s="288"/>
      <c r="KAP4" s="288"/>
      <c r="KAQ4" s="288"/>
      <c r="KAR4" s="288"/>
      <c r="KAS4" s="288"/>
      <c r="KAT4" s="288"/>
      <c r="KAU4" s="288"/>
      <c r="KAV4" s="288"/>
      <c r="KAW4" s="288"/>
      <c r="KAX4" s="288"/>
      <c r="KAY4" s="288"/>
      <c r="KAZ4" s="288"/>
      <c r="KBA4" s="288"/>
      <c r="KBB4" s="288"/>
      <c r="KBC4" s="288"/>
      <c r="KBD4" s="288"/>
      <c r="KBE4" s="288"/>
      <c r="KBF4" s="288"/>
      <c r="KBG4" s="288"/>
      <c r="KBH4" s="288"/>
      <c r="KBI4" s="288"/>
      <c r="KBJ4" s="288"/>
      <c r="KBK4" s="288"/>
      <c r="KBL4" s="288"/>
      <c r="KBM4" s="288"/>
      <c r="KBN4" s="288"/>
      <c r="KBO4" s="288"/>
      <c r="KBP4" s="288"/>
      <c r="KBQ4" s="288"/>
      <c r="KBR4" s="288"/>
      <c r="KBS4" s="288"/>
      <c r="KBT4" s="288"/>
      <c r="KBU4" s="288"/>
      <c r="KBV4" s="288"/>
      <c r="KBW4" s="288"/>
      <c r="KBX4" s="288"/>
      <c r="KBY4" s="288"/>
      <c r="KBZ4" s="288"/>
      <c r="KCA4" s="288"/>
      <c r="KCB4" s="288"/>
      <c r="KCC4" s="288"/>
      <c r="KCD4" s="288"/>
      <c r="KCE4" s="288"/>
      <c r="KCF4" s="288"/>
      <c r="KCG4" s="288"/>
      <c r="KCH4" s="288"/>
      <c r="KCI4" s="288"/>
      <c r="KCJ4" s="288"/>
      <c r="KCK4" s="288"/>
      <c r="KCL4" s="288"/>
      <c r="KCM4" s="288"/>
      <c r="KCN4" s="288"/>
      <c r="KCO4" s="288"/>
      <c r="KCP4" s="288"/>
      <c r="KCQ4" s="288"/>
      <c r="KCR4" s="288"/>
      <c r="KCS4" s="288"/>
      <c r="KCT4" s="288"/>
      <c r="KCU4" s="288"/>
      <c r="KCV4" s="288"/>
      <c r="KCW4" s="288"/>
      <c r="KCX4" s="288"/>
      <c r="KCY4" s="288"/>
      <c r="KCZ4" s="288"/>
      <c r="KDA4" s="288"/>
      <c r="KDB4" s="288"/>
      <c r="KDC4" s="288"/>
      <c r="KDD4" s="288"/>
      <c r="KDE4" s="288"/>
      <c r="KDF4" s="288"/>
      <c r="KDG4" s="288"/>
      <c r="KDH4" s="288"/>
      <c r="KDI4" s="288"/>
      <c r="KDJ4" s="288"/>
      <c r="KDK4" s="288"/>
      <c r="KDL4" s="288"/>
      <c r="KDM4" s="288"/>
      <c r="KDN4" s="288"/>
      <c r="KDO4" s="288"/>
      <c r="KDP4" s="288"/>
      <c r="KDQ4" s="288"/>
      <c r="KDR4" s="288"/>
      <c r="KDS4" s="288"/>
      <c r="KDT4" s="288"/>
      <c r="KDU4" s="288"/>
      <c r="KDV4" s="288"/>
      <c r="KDW4" s="288"/>
      <c r="KDX4" s="288"/>
      <c r="KDY4" s="288"/>
      <c r="KDZ4" s="288"/>
      <c r="KEA4" s="288"/>
      <c r="KEB4" s="288"/>
      <c r="KEC4" s="288"/>
      <c r="KED4" s="288"/>
      <c r="KEE4" s="288"/>
      <c r="KEF4" s="288"/>
      <c r="KEG4" s="288"/>
      <c r="KEH4" s="288"/>
      <c r="KEI4" s="288"/>
      <c r="KEJ4" s="288"/>
      <c r="KEK4" s="288"/>
      <c r="KEL4" s="288"/>
      <c r="KEM4" s="288"/>
      <c r="KEN4" s="288"/>
      <c r="KEO4" s="288"/>
      <c r="KEP4" s="288"/>
      <c r="KEQ4" s="288"/>
      <c r="KER4" s="288"/>
      <c r="KES4" s="288"/>
      <c r="KET4" s="288"/>
      <c r="KEU4" s="288"/>
      <c r="KEV4" s="288"/>
      <c r="KEW4" s="288"/>
      <c r="KEX4" s="288"/>
      <c r="KEY4" s="288"/>
      <c r="KEZ4" s="288"/>
      <c r="KFA4" s="288"/>
      <c r="KFB4" s="288"/>
      <c r="KFC4" s="288"/>
      <c r="KFD4" s="288"/>
      <c r="KFE4" s="288"/>
      <c r="KFF4" s="288"/>
      <c r="KFG4" s="288"/>
      <c r="KFH4" s="288"/>
      <c r="KFI4" s="288"/>
      <c r="KFJ4" s="288"/>
      <c r="KFK4" s="288"/>
      <c r="KFL4" s="288"/>
      <c r="KFM4" s="288"/>
      <c r="KFN4" s="288"/>
      <c r="KFO4" s="288"/>
      <c r="KFP4" s="288"/>
      <c r="KFQ4" s="288"/>
      <c r="KFR4" s="288"/>
      <c r="KFS4" s="288"/>
      <c r="KFT4" s="288"/>
      <c r="KFU4" s="288"/>
      <c r="KFV4" s="288"/>
      <c r="KFW4" s="288"/>
      <c r="KFX4" s="288"/>
      <c r="KFY4" s="288"/>
      <c r="KFZ4" s="288"/>
      <c r="KGA4" s="288"/>
      <c r="KGB4" s="288"/>
      <c r="KGC4" s="288"/>
      <c r="KGD4" s="288"/>
      <c r="KGE4" s="288"/>
      <c r="KGF4" s="288"/>
      <c r="KGG4" s="288"/>
      <c r="KGH4" s="288"/>
      <c r="KGI4" s="288"/>
      <c r="KGJ4" s="288"/>
      <c r="KGK4" s="288"/>
      <c r="KGL4" s="288"/>
      <c r="KGM4" s="288"/>
      <c r="KGN4" s="288"/>
      <c r="KGO4" s="288"/>
      <c r="KGP4" s="288"/>
      <c r="KGQ4" s="288"/>
      <c r="KGR4" s="288"/>
      <c r="KGS4" s="288"/>
      <c r="KGT4" s="288"/>
      <c r="KGU4" s="288"/>
      <c r="KGV4" s="288"/>
      <c r="KGW4" s="288"/>
      <c r="KGX4" s="288"/>
      <c r="KGY4" s="288"/>
      <c r="KGZ4" s="288"/>
      <c r="KHA4" s="288"/>
      <c r="KHB4" s="288"/>
      <c r="KHC4" s="288"/>
      <c r="KHD4" s="288"/>
      <c r="KHE4" s="288"/>
      <c r="KHF4" s="288"/>
      <c r="KHG4" s="288"/>
      <c r="KHH4" s="288"/>
      <c r="KHI4" s="288"/>
      <c r="KHJ4" s="288"/>
      <c r="KHK4" s="288"/>
      <c r="KHL4" s="288"/>
      <c r="KHM4" s="288"/>
      <c r="KHN4" s="288"/>
      <c r="KHO4" s="288"/>
      <c r="KHP4" s="288"/>
      <c r="KHQ4" s="288"/>
      <c r="KHR4" s="288"/>
      <c r="KHS4" s="288"/>
      <c r="KHT4" s="288"/>
      <c r="KHU4" s="288"/>
      <c r="KHV4" s="288"/>
      <c r="KHW4" s="288"/>
      <c r="KHX4" s="288"/>
      <c r="KHY4" s="288"/>
      <c r="KHZ4" s="288"/>
      <c r="KIA4" s="288"/>
      <c r="KIB4" s="288"/>
      <c r="KIC4" s="288"/>
      <c r="KID4" s="288"/>
      <c r="KIE4" s="288"/>
      <c r="KIF4" s="288"/>
      <c r="KIG4" s="288"/>
      <c r="KIH4" s="288"/>
      <c r="KII4" s="288"/>
      <c r="KIJ4" s="288"/>
      <c r="KIK4" s="288"/>
      <c r="KIL4" s="288"/>
      <c r="KIM4" s="288"/>
      <c r="KIN4" s="288"/>
      <c r="KIO4" s="288"/>
      <c r="KIP4" s="288"/>
      <c r="KIQ4" s="288"/>
      <c r="KIR4" s="288"/>
      <c r="KIS4" s="288"/>
      <c r="KIT4" s="288"/>
      <c r="KIU4" s="288"/>
      <c r="KIV4" s="288"/>
      <c r="KIW4" s="288"/>
      <c r="KIX4" s="288"/>
      <c r="KIY4" s="288"/>
      <c r="KIZ4" s="288"/>
      <c r="KJA4" s="288"/>
      <c r="KJB4" s="288"/>
      <c r="KJC4" s="288"/>
      <c r="KJD4" s="288"/>
      <c r="KJE4" s="288"/>
      <c r="KJF4" s="288"/>
      <c r="KJG4" s="288"/>
      <c r="KJH4" s="288"/>
      <c r="KJI4" s="288"/>
      <c r="KJJ4" s="288"/>
      <c r="KJK4" s="288"/>
      <c r="KJL4" s="288"/>
      <c r="KJM4" s="288"/>
      <c r="KJN4" s="288"/>
      <c r="KJO4" s="288"/>
      <c r="KJP4" s="288"/>
      <c r="KJQ4" s="288"/>
      <c r="KJR4" s="288"/>
      <c r="KJS4" s="288"/>
      <c r="KJT4" s="288"/>
      <c r="KJU4" s="288"/>
      <c r="KJV4" s="288"/>
      <c r="KJW4" s="288"/>
      <c r="KJX4" s="288"/>
      <c r="KJY4" s="288"/>
      <c r="KJZ4" s="288"/>
      <c r="KKA4" s="288"/>
      <c r="KKB4" s="288"/>
      <c r="KKC4" s="288"/>
      <c r="KKD4" s="288"/>
      <c r="KKE4" s="288"/>
      <c r="KKF4" s="288"/>
      <c r="KKG4" s="288"/>
      <c r="KKH4" s="288"/>
      <c r="KKI4" s="288"/>
      <c r="KKJ4" s="288"/>
      <c r="KKK4" s="288"/>
      <c r="KKL4" s="288"/>
      <c r="KKM4" s="288"/>
      <c r="KKN4" s="288"/>
      <c r="KKO4" s="288"/>
      <c r="KKP4" s="288"/>
      <c r="KKQ4" s="288"/>
      <c r="KKR4" s="288"/>
      <c r="KKS4" s="288"/>
      <c r="KKT4" s="288"/>
      <c r="KKU4" s="288"/>
      <c r="KKV4" s="288"/>
      <c r="KKW4" s="288"/>
      <c r="KKX4" s="288"/>
      <c r="KKY4" s="288"/>
      <c r="KKZ4" s="288"/>
      <c r="KLA4" s="288"/>
      <c r="KLB4" s="288"/>
      <c r="KLC4" s="288"/>
      <c r="KLD4" s="288"/>
      <c r="KLE4" s="288"/>
      <c r="KLF4" s="288"/>
      <c r="KLG4" s="288"/>
      <c r="KLH4" s="288"/>
      <c r="KLI4" s="288"/>
      <c r="KLJ4" s="288"/>
      <c r="KLK4" s="288"/>
      <c r="KLL4" s="288"/>
      <c r="KLM4" s="288"/>
      <c r="KLN4" s="288"/>
      <c r="KLO4" s="288"/>
      <c r="KLP4" s="288"/>
      <c r="KLQ4" s="288"/>
      <c r="KLR4" s="288"/>
      <c r="KLS4" s="288"/>
      <c r="KLT4" s="288"/>
      <c r="KLU4" s="288"/>
      <c r="KLV4" s="288"/>
      <c r="KLW4" s="288"/>
      <c r="KLX4" s="288"/>
      <c r="KLY4" s="288"/>
      <c r="KLZ4" s="288"/>
      <c r="KMA4" s="288"/>
      <c r="KMB4" s="288"/>
      <c r="KMC4" s="288"/>
      <c r="KMD4" s="288"/>
      <c r="KME4" s="288"/>
      <c r="KMF4" s="288"/>
      <c r="KMG4" s="288"/>
      <c r="KMH4" s="288"/>
      <c r="KMI4" s="288"/>
      <c r="KMJ4" s="288"/>
      <c r="KMK4" s="288"/>
      <c r="KML4" s="288"/>
      <c r="KMM4" s="288"/>
      <c r="KMN4" s="288"/>
      <c r="KMO4" s="288"/>
      <c r="KMP4" s="288"/>
      <c r="KMQ4" s="288"/>
      <c r="KMR4" s="288"/>
      <c r="KMS4" s="288"/>
      <c r="KMT4" s="288"/>
      <c r="KMU4" s="288"/>
      <c r="KMV4" s="288"/>
      <c r="KMW4" s="288"/>
      <c r="KMX4" s="288"/>
      <c r="KMY4" s="288"/>
      <c r="KMZ4" s="288"/>
      <c r="KNA4" s="288"/>
      <c r="KNB4" s="288"/>
      <c r="KNC4" s="288"/>
      <c r="KND4" s="288"/>
      <c r="KNE4" s="288"/>
      <c r="KNF4" s="288"/>
      <c r="KNG4" s="288"/>
      <c r="KNH4" s="288"/>
      <c r="KNI4" s="288"/>
      <c r="KNJ4" s="288"/>
      <c r="KNK4" s="288"/>
      <c r="KNL4" s="288"/>
      <c r="KNM4" s="288"/>
      <c r="KNN4" s="288"/>
      <c r="KNO4" s="288"/>
      <c r="KNP4" s="288"/>
      <c r="KNQ4" s="288"/>
      <c r="KNR4" s="288"/>
      <c r="KNS4" s="288"/>
      <c r="KNT4" s="288"/>
      <c r="KNU4" s="288"/>
      <c r="KNV4" s="288"/>
      <c r="KNW4" s="288"/>
      <c r="KNX4" s="288"/>
      <c r="KNY4" s="288"/>
      <c r="KNZ4" s="288"/>
      <c r="KOA4" s="288"/>
      <c r="KOB4" s="288"/>
      <c r="KOC4" s="288"/>
      <c r="KOD4" s="288"/>
      <c r="KOE4" s="288"/>
      <c r="KOF4" s="288"/>
      <c r="KOG4" s="288"/>
      <c r="KOH4" s="288"/>
      <c r="KOI4" s="288"/>
      <c r="KOJ4" s="288"/>
      <c r="KOK4" s="288"/>
      <c r="KOL4" s="288"/>
      <c r="KOM4" s="288"/>
      <c r="KON4" s="288"/>
      <c r="KOO4" s="288"/>
      <c r="KOP4" s="288"/>
      <c r="KOQ4" s="288"/>
      <c r="KOR4" s="288"/>
      <c r="KOS4" s="288"/>
      <c r="KOT4" s="288"/>
      <c r="KOU4" s="288"/>
      <c r="KOV4" s="288"/>
      <c r="KOW4" s="288"/>
      <c r="KOX4" s="288"/>
      <c r="KOY4" s="288"/>
      <c r="KOZ4" s="288"/>
      <c r="KPA4" s="288"/>
      <c r="KPB4" s="288"/>
      <c r="KPC4" s="288"/>
      <c r="KPD4" s="288"/>
      <c r="KPE4" s="288"/>
      <c r="KPF4" s="288"/>
      <c r="KPG4" s="288"/>
      <c r="KPH4" s="288"/>
      <c r="KPI4" s="288"/>
      <c r="KPJ4" s="288"/>
      <c r="KPK4" s="288"/>
      <c r="KPL4" s="288"/>
      <c r="KPM4" s="288"/>
      <c r="KPN4" s="288"/>
      <c r="KPO4" s="288"/>
      <c r="KPP4" s="288"/>
      <c r="KPQ4" s="288"/>
      <c r="KPR4" s="288"/>
      <c r="KPS4" s="288"/>
      <c r="KPT4" s="288"/>
      <c r="KPU4" s="288"/>
      <c r="KPV4" s="288"/>
      <c r="KPW4" s="288"/>
      <c r="KPX4" s="288"/>
      <c r="KPY4" s="288"/>
      <c r="KPZ4" s="288"/>
      <c r="KQA4" s="288"/>
      <c r="KQB4" s="288"/>
      <c r="KQC4" s="288"/>
      <c r="KQD4" s="288"/>
      <c r="KQE4" s="288"/>
      <c r="KQF4" s="288"/>
      <c r="KQG4" s="288"/>
      <c r="KQH4" s="288"/>
      <c r="KQI4" s="288"/>
      <c r="KQJ4" s="288"/>
      <c r="KQK4" s="288"/>
      <c r="KQL4" s="288"/>
      <c r="KQM4" s="288"/>
      <c r="KQN4" s="288"/>
      <c r="KQO4" s="288"/>
      <c r="KQP4" s="288"/>
      <c r="KQQ4" s="288"/>
      <c r="KQR4" s="288"/>
      <c r="KQS4" s="288"/>
      <c r="KQT4" s="288"/>
      <c r="KQU4" s="288"/>
      <c r="KQV4" s="288"/>
      <c r="KQW4" s="288"/>
      <c r="KQX4" s="288"/>
      <c r="KQY4" s="288"/>
      <c r="KQZ4" s="288"/>
      <c r="KRA4" s="288"/>
      <c r="KRB4" s="288"/>
      <c r="KRC4" s="288"/>
      <c r="KRD4" s="288"/>
      <c r="KRE4" s="288"/>
      <c r="KRF4" s="288"/>
      <c r="KRG4" s="288"/>
      <c r="KRH4" s="288"/>
      <c r="KRI4" s="288"/>
      <c r="KRJ4" s="288"/>
      <c r="KRK4" s="288"/>
      <c r="KRL4" s="288"/>
      <c r="KRM4" s="288"/>
      <c r="KRN4" s="288"/>
      <c r="KRO4" s="288"/>
      <c r="KRP4" s="288"/>
      <c r="KRQ4" s="288"/>
      <c r="KRR4" s="288"/>
      <c r="KRS4" s="288"/>
      <c r="KRT4" s="288"/>
      <c r="KRU4" s="288"/>
      <c r="KRV4" s="288"/>
      <c r="KRW4" s="288"/>
      <c r="KRX4" s="288"/>
      <c r="KRY4" s="288"/>
      <c r="KRZ4" s="288"/>
      <c r="KSA4" s="288"/>
      <c r="KSB4" s="288"/>
      <c r="KSC4" s="288"/>
      <c r="KSD4" s="288"/>
      <c r="KSE4" s="288"/>
      <c r="KSF4" s="288"/>
      <c r="KSG4" s="288"/>
      <c r="KSH4" s="288"/>
      <c r="KSI4" s="288"/>
      <c r="KSJ4" s="288"/>
      <c r="KSK4" s="288"/>
      <c r="KSL4" s="288"/>
      <c r="KSM4" s="288"/>
      <c r="KSN4" s="288"/>
      <c r="KSO4" s="288"/>
      <c r="KSP4" s="288"/>
      <c r="KSQ4" s="288"/>
      <c r="KSR4" s="288"/>
      <c r="KSS4" s="288"/>
      <c r="KST4" s="288"/>
      <c r="KSU4" s="288"/>
      <c r="KSV4" s="288"/>
      <c r="KSW4" s="288"/>
      <c r="KSX4" s="288"/>
      <c r="KSY4" s="288"/>
      <c r="KSZ4" s="288"/>
      <c r="KTA4" s="288"/>
      <c r="KTB4" s="288"/>
      <c r="KTC4" s="288"/>
      <c r="KTD4" s="288"/>
      <c r="KTE4" s="288"/>
      <c r="KTF4" s="288"/>
      <c r="KTG4" s="288"/>
      <c r="KTH4" s="288"/>
      <c r="KTI4" s="288"/>
      <c r="KTJ4" s="288"/>
      <c r="KTK4" s="288"/>
      <c r="KTL4" s="288"/>
      <c r="KTM4" s="288"/>
      <c r="KTN4" s="288"/>
      <c r="KTO4" s="288"/>
      <c r="KTP4" s="288"/>
      <c r="KTQ4" s="288"/>
      <c r="KTR4" s="288"/>
      <c r="KTS4" s="288"/>
      <c r="KTT4" s="288"/>
      <c r="KTU4" s="288"/>
      <c r="KTV4" s="288"/>
      <c r="KTW4" s="288"/>
      <c r="KTX4" s="288"/>
      <c r="KTY4" s="288"/>
      <c r="KTZ4" s="288"/>
      <c r="KUA4" s="288"/>
      <c r="KUB4" s="288"/>
      <c r="KUC4" s="288"/>
      <c r="KUD4" s="288"/>
      <c r="KUE4" s="288"/>
      <c r="KUF4" s="288"/>
      <c r="KUG4" s="288"/>
      <c r="KUH4" s="288"/>
      <c r="KUI4" s="288"/>
      <c r="KUJ4" s="288"/>
      <c r="KUK4" s="288"/>
      <c r="KUL4" s="288"/>
      <c r="KUM4" s="288"/>
      <c r="KUN4" s="288"/>
      <c r="KUO4" s="288"/>
      <c r="KUP4" s="288"/>
      <c r="KUQ4" s="288"/>
      <c r="KUR4" s="288"/>
      <c r="KUS4" s="288"/>
      <c r="KUT4" s="288"/>
      <c r="KUU4" s="288"/>
      <c r="KUV4" s="288"/>
      <c r="KUW4" s="288"/>
      <c r="KUX4" s="288"/>
      <c r="KUY4" s="288"/>
      <c r="KUZ4" s="288"/>
      <c r="KVA4" s="288"/>
      <c r="KVB4" s="288"/>
      <c r="KVC4" s="288"/>
      <c r="KVD4" s="288"/>
      <c r="KVE4" s="288"/>
      <c r="KVF4" s="288"/>
      <c r="KVG4" s="288"/>
      <c r="KVH4" s="288"/>
      <c r="KVI4" s="288"/>
      <c r="KVJ4" s="288"/>
      <c r="KVK4" s="288"/>
      <c r="KVL4" s="288"/>
      <c r="KVM4" s="288"/>
      <c r="KVN4" s="288"/>
      <c r="KVO4" s="288"/>
      <c r="KVP4" s="288"/>
      <c r="KVQ4" s="288"/>
      <c r="KVR4" s="288"/>
      <c r="KVS4" s="288"/>
      <c r="KVT4" s="288"/>
      <c r="KVU4" s="288"/>
      <c r="KVV4" s="288"/>
      <c r="KVW4" s="288"/>
      <c r="KVX4" s="288"/>
      <c r="KVY4" s="288"/>
      <c r="KVZ4" s="288"/>
      <c r="KWA4" s="288"/>
      <c r="KWB4" s="288"/>
      <c r="KWC4" s="288"/>
      <c r="KWD4" s="288"/>
      <c r="KWE4" s="288"/>
      <c r="KWF4" s="288"/>
      <c r="KWG4" s="288"/>
      <c r="KWH4" s="288"/>
      <c r="KWI4" s="288"/>
      <c r="KWJ4" s="288"/>
      <c r="KWK4" s="288"/>
      <c r="KWL4" s="288"/>
      <c r="KWM4" s="288"/>
      <c r="KWN4" s="288"/>
      <c r="KWO4" s="288"/>
      <c r="KWP4" s="288"/>
      <c r="KWQ4" s="288"/>
      <c r="KWR4" s="288"/>
      <c r="KWS4" s="288"/>
      <c r="KWT4" s="288"/>
      <c r="KWU4" s="288"/>
      <c r="KWV4" s="288"/>
      <c r="KWW4" s="288"/>
      <c r="KWX4" s="288"/>
      <c r="KWY4" s="288"/>
      <c r="KWZ4" s="288"/>
      <c r="KXA4" s="288"/>
      <c r="KXB4" s="288"/>
      <c r="KXC4" s="288"/>
      <c r="KXD4" s="288"/>
      <c r="KXE4" s="288"/>
      <c r="KXF4" s="288"/>
      <c r="KXG4" s="288"/>
      <c r="KXH4" s="288"/>
      <c r="KXI4" s="288"/>
      <c r="KXJ4" s="288"/>
      <c r="KXK4" s="288"/>
      <c r="KXL4" s="288"/>
      <c r="KXM4" s="288"/>
      <c r="KXN4" s="288"/>
      <c r="KXO4" s="288"/>
      <c r="KXP4" s="288"/>
      <c r="KXQ4" s="288"/>
      <c r="KXR4" s="288"/>
      <c r="KXS4" s="288"/>
      <c r="KXT4" s="288"/>
      <c r="KXU4" s="288"/>
      <c r="KXV4" s="288"/>
      <c r="KXW4" s="288"/>
      <c r="KXX4" s="288"/>
      <c r="KXY4" s="288"/>
      <c r="KXZ4" s="288"/>
      <c r="KYA4" s="288"/>
      <c r="KYB4" s="288"/>
      <c r="KYC4" s="288"/>
      <c r="KYD4" s="288"/>
      <c r="KYE4" s="288"/>
      <c r="KYF4" s="288"/>
      <c r="KYG4" s="288"/>
      <c r="KYH4" s="288"/>
      <c r="KYI4" s="288"/>
      <c r="KYJ4" s="288"/>
      <c r="KYK4" s="288"/>
      <c r="KYL4" s="288"/>
      <c r="KYM4" s="288"/>
      <c r="KYN4" s="288"/>
      <c r="KYO4" s="288"/>
      <c r="KYP4" s="288"/>
      <c r="KYQ4" s="288"/>
      <c r="KYR4" s="288"/>
      <c r="KYS4" s="288"/>
      <c r="KYT4" s="288"/>
      <c r="KYU4" s="288"/>
      <c r="KYV4" s="288"/>
      <c r="KYW4" s="288"/>
      <c r="KYX4" s="288"/>
      <c r="KYY4" s="288"/>
      <c r="KYZ4" s="288"/>
      <c r="KZA4" s="288"/>
      <c r="KZB4" s="288"/>
      <c r="KZC4" s="288"/>
      <c r="KZD4" s="288"/>
      <c r="KZE4" s="288"/>
      <c r="KZF4" s="288"/>
      <c r="KZG4" s="288"/>
      <c r="KZH4" s="288"/>
      <c r="KZI4" s="288"/>
      <c r="KZJ4" s="288"/>
      <c r="KZK4" s="288"/>
      <c r="KZL4" s="288"/>
      <c r="KZM4" s="288"/>
      <c r="KZN4" s="288"/>
      <c r="KZO4" s="288"/>
      <c r="KZP4" s="288"/>
      <c r="KZQ4" s="288"/>
      <c r="KZR4" s="288"/>
      <c r="KZS4" s="288"/>
      <c r="KZT4" s="288"/>
      <c r="KZU4" s="288"/>
      <c r="KZV4" s="288"/>
      <c r="KZW4" s="288"/>
      <c r="KZX4" s="288"/>
      <c r="KZY4" s="288"/>
      <c r="KZZ4" s="288"/>
      <c r="LAA4" s="288"/>
      <c r="LAB4" s="288"/>
      <c r="LAC4" s="288"/>
      <c r="LAD4" s="288"/>
      <c r="LAE4" s="288"/>
      <c r="LAF4" s="288"/>
      <c r="LAG4" s="288"/>
      <c r="LAH4" s="288"/>
      <c r="LAI4" s="288"/>
      <c r="LAJ4" s="288"/>
      <c r="LAK4" s="288"/>
      <c r="LAL4" s="288"/>
      <c r="LAM4" s="288"/>
      <c r="LAN4" s="288"/>
      <c r="LAO4" s="288"/>
      <c r="LAP4" s="288"/>
      <c r="LAQ4" s="288"/>
      <c r="LAR4" s="288"/>
      <c r="LAS4" s="288"/>
      <c r="LAT4" s="288"/>
      <c r="LAU4" s="288"/>
      <c r="LAV4" s="288"/>
      <c r="LAW4" s="288"/>
      <c r="LAX4" s="288"/>
      <c r="LAY4" s="288"/>
      <c r="LAZ4" s="288"/>
      <c r="LBA4" s="288"/>
      <c r="LBB4" s="288"/>
      <c r="LBC4" s="288"/>
      <c r="LBD4" s="288"/>
      <c r="LBE4" s="288"/>
      <c r="LBF4" s="288"/>
      <c r="LBG4" s="288"/>
      <c r="LBH4" s="288"/>
      <c r="LBI4" s="288"/>
      <c r="LBJ4" s="288"/>
      <c r="LBK4" s="288"/>
      <c r="LBL4" s="288"/>
      <c r="LBM4" s="288"/>
      <c r="LBN4" s="288"/>
      <c r="LBO4" s="288"/>
      <c r="LBP4" s="288"/>
      <c r="LBQ4" s="288"/>
      <c r="LBR4" s="288"/>
      <c r="LBS4" s="288"/>
      <c r="LBT4" s="288"/>
      <c r="LBU4" s="288"/>
      <c r="LBV4" s="288"/>
      <c r="LBW4" s="288"/>
      <c r="LBX4" s="288"/>
      <c r="LBY4" s="288"/>
      <c r="LBZ4" s="288"/>
      <c r="LCA4" s="288"/>
      <c r="LCB4" s="288"/>
      <c r="LCC4" s="288"/>
      <c r="LCD4" s="288"/>
      <c r="LCE4" s="288"/>
      <c r="LCF4" s="288"/>
      <c r="LCG4" s="288"/>
      <c r="LCH4" s="288"/>
      <c r="LCI4" s="288"/>
      <c r="LCJ4" s="288"/>
      <c r="LCK4" s="288"/>
      <c r="LCL4" s="288"/>
      <c r="LCM4" s="288"/>
      <c r="LCN4" s="288"/>
      <c r="LCO4" s="288"/>
      <c r="LCP4" s="288"/>
      <c r="LCQ4" s="288"/>
      <c r="LCR4" s="288"/>
      <c r="LCS4" s="288"/>
      <c r="LCT4" s="288"/>
      <c r="LCU4" s="288"/>
      <c r="LCV4" s="288"/>
      <c r="LCW4" s="288"/>
      <c r="LCX4" s="288"/>
      <c r="LCY4" s="288"/>
      <c r="LCZ4" s="288"/>
      <c r="LDA4" s="288"/>
      <c r="LDB4" s="288"/>
      <c r="LDC4" s="288"/>
      <c r="LDD4" s="288"/>
      <c r="LDE4" s="288"/>
      <c r="LDF4" s="288"/>
      <c r="LDG4" s="288"/>
      <c r="LDH4" s="288"/>
      <c r="LDI4" s="288"/>
      <c r="LDJ4" s="288"/>
      <c r="LDK4" s="288"/>
      <c r="LDL4" s="288"/>
      <c r="LDM4" s="288"/>
      <c r="LDN4" s="288"/>
      <c r="LDO4" s="288"/>
      <c r="LDP4" s="288"/>
      <c r="LDQ4" s="288"/>
      <c r="LDR4" s="288"/>
      <c r="LDS4" s="288"/>
      <c r="LDT4" s="288"/>
      <c r="LDU4" s="288"/>
      <c r="LDV4" s="288"/>
      <c r="LDW4" s="288"/>
      <c r="LDX4" s="288"/>
      <c r="LDY4" s="288"/>
      <c r="LDZ4" s="288"/>
      <c r="LEA4" s="288"/>
      <c r="LEB4" s="288"/>
      <c r="LEC4" s="288"/>
      <c r="LED4" s="288"/>
      <c r="LEE4" s="288"/>
      <c r="LEF4" s="288"/>
      <c r="LEG4" s="288"/>
      <c r="LEH4" s="288"/>
      <c r="LEI4" s="288"/>
      <c r="LEJ4" s="288"/>
      <c r="LEK4" s="288"/>
      <c r="LEL4" s="288"/>
      <c r="LEM4" s="288"/>
      <c r="LEN4" s="288"/>
      <c r="LEO4" s="288"/>
      <c r="LEP4" s="288"/>
      <c r="LEQ4" s="288"/>
      <c r="LER4" s="288"/>
      <c r="LES4" s="288"/>
      <c r="LET4" s="288"/>
      <c r="LEU4" s="288"/>
      <c r="LEV4" s="288"/>
      <c r="LEW4" s="288"/>
      <c r="LEX4" s="288"/>
      <c r="LEY4" s="288"/>
      <c r="LEZ4" s="288"/>
      <c r="LFA4" s="288"/>
      <c r="LFB4" s="288"/>
      <c r="LFC4" s="288"/>
      <c r="LFD4" s="288"/>
      <c r="LFE4" s="288"/>
      <c r="LFF4" s="288"/>
      <c r="LFG4" s="288"/>
      <c r="LFH4" s="288"/>
      <c r="LFI4" s="288"/>
      <c r="LFJ4" s="288"/>
      <c r="LFK4" s="288"/>
      <c r="LFL4" s="288"/>
      <c r="LFM4" s="288"/>
      <c r="LFN4" s="288"/>
      <c r="LFO4" s="288"/>
      <c r="LFP4" s="288"/>
      <c r="LFQ4" s="288"/>
      <c r="LFR4" s="288"/>
      <c r="LFS4" s="288"/>
      <c r="LFT4" s="288"/>
      <c r="LFU4" s="288"/>
      <c r="LFV4" s="288"/>
      <c r="LFW4" s="288"/>
      <c r="LFX4" s="288"/>
      <c r="LFY4" s="288"/>
      <c r="LFZ4" s="288"/>
      <c r="LGA4" s="288"/>
      <c r="LGB4" s="288"/>
      <c r="LGC4" s="288"/>
      <c r="LGD4" s="288"/>
      <c r="LGE4" s="288"/>
      <c r="LGF4" s="288"/>
      <c r="LGG4" s="288"/>
      <c r="LGH4" s="288"/>
      <c r="LGI4" s="288"/>
      <c r="LGJ4" s="288"/>
      <c r="LGK4" s="288"/>
      <c r="LGL4" s="288"/>
      <c r="LGM4" s="288"/>
      <c r="LGN4" s="288"/>
      <c r="LGO4" s="288"/>
      <c r="LGP4" s="288"/>
      <c r="LGQ4" s="288"/>
      <c r="LGR4" s="288"/>
      <c r="LGS4" s="288"/>
      <c r="LGT4" s="288"/>
      <c r="LGU4" s="288"/>
      <c r="LGV4" s="288"/>
      <c r="LGW4" s="288"/>
      <c r="LGX4" s="288"/>
      <c r="LGY4" s="288"/>
      <c r="LGZ4" s="288"/>
      <c r="LHA4" s="288"/>
      <c r="LHB4" s="288"/>
      <c r="LHC4" s="288"/>
      <c r="LHD4" s="288"/>
      <c r="LHE4" s="288"/>
      <c r="LHF4" s="288"/>
      <c r="LHG4" s="288"/>
      <c r="LHH4" s="288"/>
      <c r="LHI4" s="288"/>
      <c r="LHJ4" s="288"/>
      <c r="LHK4" s="288"/>
      <c r="LHL4" s="288"/>
      <c r="LHM4" s="288"/>
      <c r="LHN4" s="288"/>
      <c r="LHO4" s="288"/>
      <c r="LHP4" s="288"/>
      <c r="LHQ4" s="288"/>
      <c r="LHR4" s="288"/>
      <c r="LHS4" s="288"/>
      <c r="LHT4" s="288"/>
      <c r="LHU4" s="288"/>
      <c r="LHV4" s="288"/>
      <c r="LHW4" s="288"/>
      <c r="LHX4" s="288"/>
      <c r="LHY4" s="288"/>
      <c r="LHZ4" s="288"/>
      <c r="LIA4" s="288"/>
      <c r="LIB4" s="288"/>
      <c r="LIC4" s="288"/>
      <c r="LID4" s="288"/>
      <c r="LIE4" s="288"/>
      <c r="LIF4" s="288"/>
      <c r="LIG4" s="288"/>
      <c r="LIH4" s="288"/>
      <c r="LII4" s="288"/>
      <c r="LIJ4" s="288"/>
      <c r="LIK4" s="288"/>
      <c r="LIL4" s="288"/>
      <c r="LIM4" s="288"/>
      <c r="LIN4" s="288"/>
      <c r="LIO4" s="288"/>
      <c r="LIP4" s="288"/>
      <c r="LIQ4" s="288"/>
      <c r="LIR4" s="288"/>
      <c r="LIS4" s="288"/>
      <c r="LIT4" s="288"/>
      <c r="LIU4" s="288"/>
      <c r="LIV4" s="288"/>
      <c r="LIW4" s="288"/>
      <c r="LIX4" s="288"/>
      <c r="LIY4" s="288"/>
      <c r="LIZ4" s="288"/>
      <c r="LJA4" s="288"/>
      <c r="LJB4" s="288"/>
      <c r="LJC4" s="288"/>
      <c r="LJD4" s="288"/>
      <c r="LJE4" s="288"/>
      <c r="LJF4" s="288"/>
      <c r="LJG4" s="288"/>
      <c r="LJH4" s="288"/>
      <c r="LJI4" s="288"/>
      <c r="LJJ4" s="288"/>
      <c r="LJK4" s="288"/>
      <c r="LJL4" s="288"/>
      <c r="LJM4" s="288"/>
      <c r="LJN4" s="288"/>
      <c r="LJO4" s="288"/>
      <c r="LJP4" s="288"/>
      <c r="LJQ4" s="288"/>
      <c r="LJR4" s="288"/>
      <c r="LJS4" s="288"/>
      <c r="LJT4" s="288"/>
      <c r="LJU4" s="288"/>
      <c r="LJV4" s="288"/>
      <c r="LJW4" s="288"/>
      <c r="LJX4" s="288"/>
      <c r="LJY4" s="288"/>
      <c r="LJZ4" s="288"/>
      <c r="LKA4" s="288"/>
      <c r="LKB4" s="288"/>
      <c r="LKC4" s="288"/>
      <c r="LKD4" s="288"/>
      <c r="LKE4" s="288"/>
      <c r="LKF4" s="288"/>
      <c r="LKG4" s="288"/>
      <c r="LKH4" s="288"/>
      <c r="LKI4" s="288"/>
      <c r="LKJ4" s="288"/>
      <c r="LKK4" s="288"/>
      <c r="LKL4" s="288"/>
      <c r="LKM4" s="288"/>
      <c r="LKN4" s="288"/>
      <c r="LKO4" s="288"/>
      <c r="LKP4" s="288"/>
      <c r="LKQ4" s="288"/>
      <c r="LKR4" s="288"/>
      <c r="LKS4" s="288"/>
      <c r="LKT4" s="288"/>
      <c r="LKU4" s="288"/>
      <c r="LKV4" s="288"/>
      <c r="LKW4" s="288"/>
      <c r="LKX4" s="288"/>
      <c r="LKY4" s="288"/>
      <c r="LKZ4" s="288"/>
      <c r="LLA4" s="288"/>
      <c r="LLB4" s="288"/>
      <c r="LLC4" s="288"/>
      <c r="LLD4" s="288"/>
      <c r="LLE4" s="288"/>
      <c r="LLF4" s="288"/>
      <c r="LLG4" s="288"/>
      <c r="LLH4" s="288"/>
      <c r="LLI4" s="288"/>
      <c r="LLJ4" s="288"/>
      <c r="LLK4" s="288"/>
      <c r="LLL4" s="288"/>
      <c r="LLM4" s="288"/>
      <c r="LLN4" s="288"/>
      <c r="LLO4" s="288"/>
      <c r="LLP4" s="288"/>
      <c r="LLQ4" s="288"/>
      <c r="LLR4" s="288"/>
      <c r="LLS4" s="288"/>
      <c r="LLT4" s="288"/>
      <c r="LLU4" s="288"/>
      <c r="LLV4" s="288"/>
      <c r="LLW4" s="288"/>
      <c r="LLX4" s="288"/>
      <c r="LLY4" s="288"/>
      <c r="LLZ4" s="288"/>
      <c r="LMA4" s="288"/>
      <c r="LMB4" s="288"/>
      <c r="LMC4" s="288"/>
      <c r="LMD4" s="288"/>
      <c r="LME4" s="288"/>
      <c r="LMF4" s="288"/>
      <c r="LMG4" s="288"/>
      <c r="LMH4" s="288"/>
      <c r="LMI4" s="288"/>
      <c r="LMJ4" s="288"/>
      <c r="LMK4" s="288"/>
      <c r="LML4" s="288"/>
      <c r="LMM4" s="288"/>
      <c r="LMN4" s="288"/>
      <c r="LMO4" s="288"/>
      <c r="LMP4" s="288"/>
      <c r="LMQ4" s="288"/>
      <c r="LMR4" s="288"/>
      <c r="LMS4" s="288"/>
      <c r="LMT4" s="288"/>
      <c r="LMU4" s="288"/>
      <c r="LMV4" s="288"/>
      <c r="LMW4" s="288"/>
      <c r="LMX4" s="288"/>
      <c r="LMY4" s="288"/>
      <c r="LMZ4" s="288"/>
      <c r="LNA4" s="288"/>
      <c r="LNB4" s="288"/>
      <c r="LNC4" s="288"/>
      <c r="LND4" s="288"/>
      <c r="LNE4" s="288"/>
      <c r="LNF4" s="288"/>
      <c r="LNG4" s="288"/>
      <c r="LNH4" s="288"/>
      <c r="LNI4" s="288"/>
      <c r="LNJ4" s="288"/>
      <c r="LNK4" s="288"/>
      <c r="LNL4" s="288"/>
      <c r="LNM4" s="288"/>
      <c r="LNN4" s="288"/>
      <c r="LNO4" s="288"/>
      <c r="LNP4" s="288"/>
      <c r="LNQ4" s="288"/>
      <c r="LNR4" s="288"/>
      <c r="LNS4" s="288"/>
      <c r="LNT4" s="288"/>
      <c r="LNU4" s="288"/>
      <c r="LNV4" s="288"/>
      <c r="LNW4" s="288"/>
      <c r="LNX4" s="288"/>
      <c r="LNY4" s="288"/>
      <c r="LNZ4" s="288"/>
      <c r="LOA4" s="288"/>
      <c r="LOB4" s="288"/>
      <c r="LOC4" s="288"/>
      <c r="LOD4" s="288"/>
      <c r="LOE4" s="288"/>
      <c r="LOF4" s="288"/>
      <c r="LOG4" s="288"/>
      <c r="LOH4" s="288"/>
      <c r="LOI4" s="288"/>
      <c r="LOJ4" s="288"/>
      <c r="LOK4" s="288"/>
      <c r="LOL4" s="288"/>
      <c r="LOM4" s="288"/>
      <c r="LON4" s="288"/>
      <c r="LOO4" s="288"/>
      <c r="LOP4" s="288"/>
      <c r="LOQ4" s="288"/>
      <c r="LOR4" s="288"/>
      <c r="LOS4" s="288"/>
      <c r="LOT4" s="288"/>
      <c r="LOU4" s="288"/>
      <c r="LOV4" s="288"/>
      <c r="LOW4" s="288"/>
      <c r="LOX4" s="288"/>
      <c r="LOY4" s="288"/>
      <c r="LOZ4" s="288"/>
      <c r="LPA4" s="288"/>
      <c r="LPB4" s="288"/>
      <c r="LPC4" s="288"/>
      <c r="LPD4" s="288"/>
      <c r="LPE4" s="288"/>
      <c r="LPF4" s="288"/>
      <c r="LPG4" s="288"/>
      <c r="LPH4" s="288"/>
      <c r="LPI4" s="288"/>
      <c r="LPJ4" s="288"/>
      <c r="LPK4" s="288"/>
      <c r="LPL4" s="288"/>
      <c r="LPM4" s="288"/>
      <c r="LPN4" s="288"/>
      <c r="LPO4" s="288"/>
      <c r="LPP4" s="288"/>
      <c r="LPQ4" s="288"/>
      <c r="LPR4" s="288"/>
      <c r="LPS4" s="288"/>
      <c r="LPT4" s="288"/>
      <c r="LPU4" s="288"/>
      <c r="LPV4" s="288"/>
      <c r="LPW4" s="288"/>
      <c r="LPX4" s="288"/>
      <c r="LPY4" s="288"/>
      <c r="LPZ4" s="288"/>
      <c r="LQA4" s="288"/>
      <c r="LQB4" s="288"/>
      <c r="LQC4" s="288"/>
      <c r="LQD4" s="288"/>
      <c r="LQE4" s="288"/>
      <c r="LQF4" s="288"/>
      <c r="LQG4" s="288"/>
      <c r="LQH4" s="288"/>
      <c r="LQI4" s="288"/>
      <c r="LQJ4" s="288"/>
      <c r="LQK4" s="288"/>
      <c r="LQL4" s="288"/>
      <c r="LQM4" s="288"/>
      <c r="LQN4" s="288"/>
      <c r="LQO4" s="288"/>
      <c r="LQP4" s="288"/>
      <c r="LQQ4" s="288"/>
      <c r="LQR4" s="288"/>
      <c r="LQS4" s="288"/>
      <c r="LQT4" s="288"/>
      <c r="LQU4" s="288"/>
      <c r="LQV4" s="288"/>
      <c r="LQW4" s="288"/>
      <c r="LQX4" s="288"/>
      <c r="LQY4" s="288"/>
      <c r="LQZ4" s="288"/>
      <c r="LRA4" s="288"/>
      <c r="LRB4" s="288"/>
      <c r="LRC4" s="288"/>
      <c r="LRD4" s="288"/>
      <c r="LRE4" s="288"/>
      <c r="LRF4" s="288"/>
      <c r="LRG4" s="288"/>
      <c r="LRH4" s="288"/>
      <c r="LRI4" s="288"/>
      <c r="LRJ4" s="288"/>
      <c r="LRK4" s="288"/>
      <c r="LRL4" s="288"/>
      <c r="LRM4" s="288"/>
      <c r="LRN4" s="288"/>
      <c r="LRO4" s="288"/>
      <c r="LRP4" s="288"/>
      <c r="LRQ4" s="288"/>
      <c r="LRR4" s="288"/>
      <c r="LRS4" s="288"/>
      <c r="LRT4" s="288"/>
      <c r="LRU4" s="288"/>
      <c r="LRV4" s="288"/>
      <c r="LRW4" s="288"/>
      <c r="LRX4" s="288"/>
      <c r="LRY4" s="288"/>
      <c r="LRZ4" s="288"/>
      <c r="LSA4" s="288"/>
      <c r="LSB4" s="288"/>
      <c r="LSC4" s="288"/>
      <c r="LSD4" s="288"/>
      <c r="LSE4" s="288"/>
      <c r="LSF4" s="288"/>
      <c r="LSG4" s="288"/>
      <c r="LSH4" s="288"/>
      <c r="LSI4" s="288"/>
      <c r="LSJ4" s="288"/>
      <c r="LSK4" s="288"/>
      <c r="LSL4" s="288"/>
      <c r="LSM4" s="288"/>
      <c r="LSN4" s="288"/>
      <c r="LSO4" s="288"/>
      <c r="LSP4" s="288"/>
      <c r="LSQ4" s="288"/>
      <c r="LSR4" s="288"/>
      <c r="LSS4" s="288"/>
      <c r="LST4" s="288"/>
      <c r="LSU4" s="288"/>
      <c r="LSV4" s="288"/>
      <c r="LSW4" s="288"/>
      <c r="LSX4" s="288"/>
      <c r="LSY4" s="288"/>
      <c r="LSZ4" s="288"/>
      <c r="LTA4" s="288"/>
      <c r="LTB4" s="288"/>
      <c r="LTC4" s="288"/>
      <c r="LTD4" s="288"/>
      <c r="LTE4" s="288"/>
      <c r="LTF4" s="288"/>
      <c r="LTG4" s="288"/>
      <c r="LTH4" s="288"/>
      <c r="LTI4" s="288"/>
      <c r="LTJ4" s="288"/>
      <c r="LTK4" s="288"/>
      <c r="LTL4" s="288"/>
      <c r="LTM4" s="288"/>
      <c r="LTN4" s="288"/>
      <c r="LTO4" s="288"/>
      <c r="LTP4" s="288"/>
      <c r="LTQ4" s="288"/>
      <c r="LTR4" s="288"/>
      <c r="LTS4" s="288"/>
      <c r="LTT4" s="288"/>
      <c r="LTU4" s="288"/>
      <c r="LTV4" s="288"/>
      <c r="LTW4" s="288"/>
      <c r="LTX4" s="288"/>
      <c r="LTY4" s="288"/>
      <c r="LTZ4" s="288"/>
      <c r="LUA4" s="288"/>
      <c r="LUB4" s="288"/>
      <c r="LUC4" s="288"/>
      <c r="LUD4" s="288"/>
      <c r="LUE4" s="288"/>
      <c r="LUF4" s="288"/>
      <c r="LUG4" s="288"/>
      <c r="LUH4" s="288"/>
      <c r="LUI4" s="288"/>
      <c r="LUJ4" s="288"/>
      <c r="LUK4" s="288"/>
      <c r="LUL4" s="288"/>
      <c r="LUM4" s="288"/>
      <c r="LUN4" s="288"/>
      <c r="LUO4" s="288"/>
      <c r="LUP4" s="288"/>
      <c r="LUQ4" s="288"/>
      <c r="LUR4" s="288"/>
      <c r="LUS4" s="288"/>
      <c r="LUT4" s="288"/>
      <c r="LUU4" s="288"/>
      <c r="LUV4" s="288"/>
      <c r="LUW4" s="288"/>
      <c r="LUX4" s="288"/>
      <c r="LUY4" s="288"/>
      <c r="LUZ4" s="288"/>
      <c r="LVA4" s="288"/>
      <c r="LVB4" s="288"/>
      <c r="LVC4" s="288"/>
      <c r="LVD4" s="288"/>
      <c r="LVE4" s="288"/>
      <c r="LVF4" s="288"/>
      <c r="LVG4" s="288"/>
      <c r="LVH4" s="288"/>
      <c r="LVI4" s="288"/>
      <c r="LVJ4" s="288"/>
      <c r="LVK4" s="288"/>
      <c r="LVL4" s="288"/>
      <c r="LVM4" s="288"/>
      <c r="LVN4" s="288"/>
      <c r="LVO4" s="288"/>
      <c r="LVP4" s="288"/>
      <c r="LVQ4" s="288"/>
      <c r="LVR4" s="288"/>
      <c r="LVS4" s="288"/>
      <c r="LVT4" s="288"/>
      <c r="LVU4" s="288"/>
      <c r="LVV4" s="288"/>
      <c r="LVW4" s="288"/>
      <c r="LVX4" s="288"/>
      <c r="LVY4" s="288"/>
      <c r="LVZ4" s="288"/>
      <c r="LWA4" s="288"/>
      <c r="LWB4" s="288"/>
      <c r="LWC4" s="288"/>
      <c r="LWD4" s="288"/>
      <c r="LWE4" s="288"/>
      <c r="LWF4" s="288"/>
      <c r="LWG4" s="288"/>
      <c r="LWH4" s="288"/>
      <c r="LWI4" s="288"/>
      <c r="LWJ4" s="288"/>
      <c r="LWK4" s="288"/>
      <c r="LWL4" s="288"/>
      <c r="LWM4" s="288"/>
      <c r="LWN4" s="288"/>
      <c r="LWO4" s="288"/>
      <c r="LWP4" s="288"/>
      <c r="LWQ4" s="288"/>
      <c r="LWR4" s="288"/>
      <c r="LWS4" s="288"/>
      <c r="LWT4" s="288"/>
      <c r="LWU4" s="288"/>
      <c r="LWV4" s="288"/>
      <c r="LWW4" s="288"/>
      <c r="LWX4" s="288"/>
      <c r="LWY4" s="288"/>
      <c r="LWZ4" s="288"/>
      <c r="LXA4" s="288"/>
      <c r="LXB4" s="288"/>
      <c r="LXC4" s="288"/>
      <c r="LXD4" s="288"/>
      <c r="LXE4" s="288"/>
      <c r="LXF4" s="288"/>
      <c r="LXG4" s="288"/>
      <c r="LXH4" s="288"/>
      <c r="LXI4" s="288"/>
      <c r="LXJ4" s="288"/>
      <c r="LXK4" s="288"/>
      <c r="LXL4" s="288"/>
      <c r="LXM4" s="288"/>
      <c r="LXN4" s="288"/>
      <c r="LXO4" s="288"/>
      <c r="LXP4" s="288"/>
      <c r="LXQ4" s="288"/>
      <c r="LXR4" s="288"/>
      <c r="LXS4" s="288"/>
      <c r="LXT4" s="288"/>
      <c r="LXU4" s="288"/>
      <c r="LXV4" s="288"/>
      <c r="LXW4" s="288"/>
      <c r="LXX4" s="288"/>
      <c r="LXY4" s="288"/>
      <c r="LXZ4" s="288"/>
      <c r="LYA4" s="288"/>
      <c r="LYB4" s="288"/>
      <c r="LYC4" s="288"/>
      <c r="LYD4" s="288"/>
      <c r="LYE4" s="288"/>
      <c r="LYF4" s="288"/>
      <c r="LYG4" s="288"/>
      <c r="LYH4" s="288"/>
      <c r="LYI4" s="288"/>
      <c r="LYJ4" s="288"/>
      <c r="LYK4" s="288"/>
      <c r="LYL4" s="288"/>
      <c r="LYM4" s="288"/>
      <c r="LYN4" s="288"/>
      <c r="LYO4" s="288"/>
      <c r="LYP4" s="288"/>
      <c r="LYQ4" s="288"/>
      <c r="LYR4" s="288"/>
      <c r="LYS4" s="288"/>
      <c r="LYT4" s="288"/>
      <c r="LYU4" s="288"/>
      <c r="LYV4" s="288"/>
      <c r="LYW4" s="288"/>
      <c r="LYX4" s="288"/>
      <c r="LYY4" s="288"/>
      <c r="LYZ4" s="288"/>
      <c r="LZA4" s="288"/>
      <c r="LZB4" s="288"/>
      <c r="LZC4" s="288"/>
      <c r="LZD4" s="288"/>
      <c r="LZE4" s="288"/>
      <c r="LZF4" s="288"/>
      <c r="LZG4" s="288"/>
      <c r="LZH4" s="288"/>
      <c r="LZI4" s="288"/>
      <c r="LZJ4" s="288"/>
      <c r="LZK4" s="288"/>
      <c r="LZL4" s="288"/>
      <c r="LZM4" s="288"/>
      <c r="LZN4" s="288"/>
      <c r="LZO4" s="288"/>
      <c r="LZP4" s="288"/>
      <c r="LZQ4" s="288"/>
      <c r="LZR4" s="288"/>
      <c r="LZS4" s="288"/>
      <c r="LZT4" s="288"/>
      <c r="LZU4" s="288"/>
      <c r="LZV4" s="288"/>
      <c r="LZW4" s="288"/>
      <c r="LZX4" s="288"/>
      <c r="LZY4" s="288"/>
      <c r="LZZ4" s="288"/>
      <c r="MAA4" s="288"/>
      <c r="MAB4" s="288"/>
      <c r="MAC4" s="288"/>
      <c r="MAD4" s="288"/>
      <c r="MAE4" s="288"/>
      <c r="MAF4" s="288"/>
      <c r="MAG4" s="288"/>
      <c r="MAH4" s="288"/>
      <c r="MAI4" s="288"/>
      <c r="MAJ4" s="288"/>
      <c r="MAK4" s="288"/>
      <c r="MAL4" s="288"/>
      <c r="MAM4" s="288"/>
      <c r="MAN4" s="288"/>
      <c r="MAO4" s="288"/>
      <c r="MAP4" s="288"/>
      <c r="MAQ4" s="288"/>
      <c r="MAR4" s="288"/>
      <c r="MAS4" s="288"/>
      <c r="MAT4" s="288"/>
      <c r="MAU4" s="288"/>
      <c r="MAV4" s="288"/>
      <c r="MAW4" s="288"/>
      <c r="MAX4" s="288"/>
      <c r="MAY4" s="288"/>
      <c r="MAZ4" s="288"/>
      <c r="MBA4" s="288"/>
      <c r="MBB4" s="288"/>
      <c r="MBC4" s="288"/>
      <c r="MBD4" s="288"/>
      <c r="MBE4" s="288"/>
      <c r="MBF4" s="288"/>
      <c r="MBG4" s="288"/>
      <c r="MBH4" s="288"/>
      <c r="MBI4" s="288"/>
      <c r="MBJ4" s="288"/>
      <c r="MBK4" s="288"/>
      <c r="MBL4" s="288"/>
      <c r="MBM4" s="288"/>
      <c r="MBN4" s="288"/>
      <c r="MBO4" s="288"/>
      <c r="MBP4" s="288"/>
      <c r="MBQ4" s="288"/>
      <c r="MBR4" s="288"/>
      <c r="MBS4" s="288"/>
      <c r="MBT4" s="288"/>
      <c r="MBU4" s="288"/>
      <c r="MBV4" s="288"/>
      <c r="MBW4" s="288"/>
      <c r="MBX4" s="288"/>
      <c r="MBY4" s="288"/>
      <c r="MBZ4" s="288"/>
      <c r="MCA4" s="288"/>
      <c r="MCB4" s="288"/>
      <c r="MCC4" s="288"/>
      <c r="MCD4" s="288"/>
      <c r="MCE4" s="288"/>
      <c r="MCF4" s="288"/>
      <c r="MCG4" s="288"/>
      <c r="MCH4" s="288"/>
      <c r="MCI4" s="288"/>
      <c r="MCJ4" s="288"/>
      <c r="MCK4" s="288"/>
      <c r="MCL4" s="288"/>
      <c r="MCM4" s="288"/>
      <c r="MCN4" s="288"/>
      <c r="MCO4" s="288"/>
      <c r="MCP4" s="288"/>
      <c r="MCQ4" s="288"/>
      <c r="MCR4" s="288"/>
      <c r="MCS4" s="288"/>
      <c r="MCT4" s="288"/>
      <c r="MCU4" s="288"/>
      <c r="MCV4" s="288"/>
      <c r="MCW4" s="288"/>
      <c r="MCX4" s="288"/>
      <c r="MCY4" s="288"/>
      <c r="MCZ4" s="288"/>
      <c r="MDA4" s="288"/>
      <c r="MDB4" s="288"/>
      <c r="MDC4" s="288"/>
      <c r="MDD4" s="288"/>
      <c r="MDE4" s="288"/>
      <c r="MDF4" s="288"/>
      <c r="MDG4" s="288"/>
      <c r="MDH4" s="288"/>
      <c r="MDI4" s="288"/>
      <c r="MDJ4" s="288"/>
      <c r="MDK4" s="288"/>
      <c r="MDL4" s="288"/>
      <c r="MDM4" s="288"/>
      <c r="MDN4" s="288"/>
      <c r="MDO4" s="288"/>
      <c r="MDP4" s="288"/>
      <c r="MDQ4" s="288"/>
      <c r="MDR4" s="288"/>
      <c r="MDS4" s="288"/>
      <c r="MDT4" s="288"/>
      <c r="MDU4" s="288"/>
      <c r="MDV4" s="288"/>
      <c r="MDW4" s="288"/>
      <c r="MDX4" s="288"/>
      <c r="MDY4" s="288"/>
      <c r="MDZ4" s="288"/>
      <c r="MEA4" s="288"/>
      <c r="MEB4" s="288"/>
      <c r="MEC4" s="288"/>
      <c r="MED4" s="288"/>
      <c r="MEE4" s="288"/>
      <c r="MEF4" s="288"/>
      <c r="MEG4" s="288"/>
      <c r="MEH4" s="288"/>
      <c r="MEI4" s="288"/>
      <c r="MEJ4" s="288"/>
      <c r="MEK4" s="288"/>
      <c r="MEL4" s="288"/>
      <c r="MEM4" s="288"/>
      <c r="MEN4" s="288"/>
      <c r="MEO4" s="288"/>
      <c r="MEP4" s="288"/>
      <c r="MEQ4" s="288"/>
      <c r="MER4" s="288"/>
      <c r="MES4" s="288"/>
      <c r="MET4" s="288"/>
      <c r="MEU4" s="288"/>
      <c r="MEV4" s="288"/>
      <c r="MEW4" s="288"/>
      <c r="MEX4" s="288"/>
      <c r="MEY4" s="288"/>
      <c r="MEZ4" s="288"/>
      <c r="MFA4" s="288"/>
      <c r="MFB4" s="288"/>
      <c r="MFC4" s="288"/>
      <c r="MFD4" s="288"/>
      <c r="MFE4" s="288"/>
      <c r="MFF4" s="288"/>
      <c r="MFG4" s="288"/>
      <c r="MFH4" s="288"/>
      <c r="MFI4" s="288"/>
      <c r="MFJ4" s="288"/>
      <c r="MFK4" s="288"/>
      <c r="MFL4" s="288"/>
      <c r="MFM4" s="288"/>
      <c r="MFN4" s="288"/>
      <c r="MFO4" s="288"/>
      <c r="MFP4" s="288"/>
      <c r="MFQ4" s="288"/>
      <c r="MFR4" s="288"/>
      <c r="MFS4" s="288"/>
      <c r="MFT4" s="288"/>
      <c r="MFU4" s="288"/>
      <c r="MFV4" s="288"/>
      <c r="MFW4" s="288"/>
      <c r="MFX4" s="288"/>
      <c r="MFY4" s="288"/>
      <c r="MFZ4" s="288"/>
      <c r="MGA4" s="288"/>
      <c r="MGB4" s="288"/>
      <c r="MGC4" s="288"/>
      <c r="MGD4" s="288"/>
      <c r="MGE4" s="288"/>
      <c r="MGF4" s="288"/>
      <c r="MGG4" s="288"/>
      <c r="MGH4" s="288"/>
      <c r="MGI4" s="288"/>
      <c r="MGJ4" s="288"/>
      <c r="MGK4" s="288"/>
      <c r="MGL4" s="288"/>
      <c r="MGM4" s="288"/>
      <c r="MGN4" s="288"/>
      <c r="MGO4" s="288"/>
      <c r="MGP4" s="288"/>
      <c r="MGQ4" s="288"/>
      <c r="MGR4" s="288"/>
      <c r="MGS4" s="288"/>
      <c r="MGT4" s="288"/>
      <c r="MGU4" s="288"/>
      <c r="MGV4" s="288"/>
      <c r="MGW4" s="288"/>
      <c r="MGX4" s="288"/>
      <c r="MGY4" s="288"/>
      <c r="MGZ4" s="288"/>
      <c r="MHA4" s="288"/>
      <c r="MHB4" s="288"/>
      <c r="MHC4" s="288"/>
      <c r="MHD4" s="288"/>
      <c r="MHE4" s="288"/>
      <c r="MHF4" s="288"/>
      <c r="MHG4" s="288"/>
      <c r="MHH4" s="288"/>
      <c r="MHI4" s="288"/>
      <c r="MHJ4" s="288"/>
      <c r="MHK4" s="288"/>
      <c r="MHL4" s="288"/>
      <c r="MHM4" s="288"/>
      <c r="MHN4" s="288"/>
      <c r="MHO4" s="288"/>
      <c r="MHP4" s="288"/>
      <c r="MHQ4" s="288"/>
      <c r="MHR4" s="288"/>
      <c r="MHS4" s="288"/>
      <c r="MHT4" s="288"/>
      <c r="MHU4" s="288"/>
      <c r="MHV4" s="288"/>
      <c r="MHW4" s="288"/>
      <c r="MHX4" s="288"/>
      <c r="MHY4" s="288"/>
      <c r="MHZ4" s="288"/>
      <c r="MIA4" s="288"/>
      <c r="MIB4" s="288"/>
      <c r="MIC4" s="288"/>
      <c r="MID4" s="288"/>
      <c r="MIE4" s="288"/>
      <c r="MIF4" s="288"/>
      <c r="MIG4" s="288"/>
      <c r="MIH4" s="288"/>
      <c r="MII4" s="288"/>
      <c r="MIJ4" s="288"/>
      <c r="MIK4" s="288"/>
      <c r="MIL4" s="288"/>
      <c r="MIM4" s="288"/>
      <c r="MIN4" s="288"/>
      <c r="MIO4" s="288"/>
      <c r="MIP4" s="288"/>
      <c r="MIQ4" s="288"/>
      <c r="MIR4" s="288"/>
      <c r="MIS4" s="288"/>
      <c r="MIT4" s="288"/>
      <c r="MIU4" s="288"/>
      <c r="MIV4" s="288"/>
      <c r="MIW4" s="288"/>
      <c r="MIX4" s="288"/>
      <c r="MIY4" s="288"/>
      <c r="MIZ4" s="288"/>
      <c r="MJA4" s="288"/>
      <c r="MJB4" s="288"/>
      <c r="MJC4" s="288"/>
      <c r="MJD4" s="288"/>
      <c r="MJE4" s="288"/>
      <c r="MJF4" s="288"/>
      <c r="MJG4" s="288"/>
      <c r="MJH4" s="288"/>
      <c r="MJI4" s="288"/>
      <c r="MJJ4" s="288"/>
      <c r="MJK4" s="288"/>
      <c r="MJL4" s="288"/>
      <c r="MJM4" s="288"/>
      <c r="MJN4" s="288"/>
      <c r="MJO4" s="288"/>
      <c r="MJP4" s="288"/>
      <c r="MJQ4" s="288"/>
      <c r="MJR4" s="288"/>
      <c r="MJS4" s="288"/>
      <c r="MJT4" s="288"/>
      <c r="MJU4" s="288"/>
      <c r="MJV4" s="288"/>
      <c r="MJW4" s="288"/>
      <c r="MJX4" s="288"/>
      <c r="MJY4" s="288"/>
      <c r="MJZ4" s="288"/>
      <c r="MKA4" s="288"/>
      <c r="MKB4" s="288"/>
      <c r="MKC4" s="288"/>
      <c r="MKD4" s="288"/>
      <c r="MKE4" s="288"/>
      <c r="MKF4" s="288"/>
      <c r="MKG4" s="288"/>
      <c r="MKH4" s="288"/>
      <c r="MKI4" s="288"/>
      <c r="MKJ4" s="288"/>
      <c r="MKK4" s="288"/>
      <c r="MKL4" s="288"/>
      <c r="MKM4" s="288"/>
      <c r="MKN4" s="288"/>
      <c r="MKO4" s="288"/>
      <c r="MKP4" s="288"/>
      <c r="MKQ4" s="288"/>
      <c r="MKR4" s="288"/>
      <c r="MKS4" s="288"/>
      <c r="MKT4" s="288"/>
      <c r="MKU4" s="288"/>
      <c r="MKV4" s="288"/>
      <c r="MKW4" s="288"/>
      <c r="MKX4" s="288"/>
      <c r="MKY4" s="288"/>
      <c r="MKZ4" s="288"/>
      <c r="MLA4" s="288"/>
      <c r="MLB4" s="288"/>
      <c r="MLC4" s="288"/>
      <c r="MLD4" s="288"/>
      <c r="MLE4" s="288"/>
      <c r="MLF4" s="288"/>
      <c r="MLG4" s="288"/>
      <c r="MLH4" s="288"/>
      <c r="MLI4" s="288"/>
      <c r="MLJ4" s="288"/>
      <c r="MLK4" s="288"/>
      <c r="MLL4" s="288"/>
      <c r="MLM4" s="288"/>
      <c r="MLN4" s="288"/>
      <c r="MLO4" s="288"/>
      <c r="MLP4" s="288"/>
      <c r="MLQ4" s="288"/>
      <c r="MLR4" s="288"/>
      <c r="MLS4" s="288"/>
      <c r="MLT4" s="288"/>
      <c r="MLU4" s="288"/>
      <c r="MLV4" s="288"/>
      <c r="MLW4" s="288"/>
      <c r="MLX4" s="288"/>
      <c r="MLY4" s="288"/>
      <c r="MLZ4" s="288"/>
      <c r="MMA4" s="288"/>
      <c r="MMB4" s="288"/>
      <c r="MMC4" s="288"/>
      <c r="MMD4" s="288"/>
      <c r="MME4" s="288"/>
      <c r="MMF4" s="288"/>
      <c r="MMG4" s="288"/>
      <c r="MMH4" s="288"/>
      <c r="MMI4" s="288"/>
      <c r="MMJ4" s="288"/>
      <c r="MMK4" s="288"/>
      <c r="MML4" s="288"/>
      <c r="MMM4" s="288"/>
      <c r="MMN4" s="288"/>
      <c r="MMO4" s="288"/>
      <c r="MMP4" s="288"/>
      <c r="MMQ4" s="288"/>
      <c r="MMR4" s="288"/>
      <c r="MMS4" s="288"/>
      <c r="MMT4" s="288"/>
      <c r="MMU4" s="288"/>
      <c r="MMV4" s="288"/>
      <c r="MMW4" s="288"/>
      <c r="MMX4" s="288"/>
      <c r="MMY4" s="288"/>
      <c r="MMZ4" s="288"/>
      <c r="MNA4" s="288"/>
      <c r="MNB4" s="288"/>
      <c r="MNC4" s="288"/>
      <c r="MND4" s="288"/>
      <c r="MNE4" s="288"/>
      <c r="MNF4" s="288"/>
      <c r="MNG4" s="288"/>
      <c r="MNH4" s="288"/>
      <c r="MNI4" s="288"/>
      <c r="MNJ4" s="288"/>
      <c r="MNK4" s="288"/>
      <c r="MNL4" s="288"/>
      <c r="MNM4" s="288"/>
      <c r="MNN4" s="288"/>
      <c r="MNO4" s="288"/>
      <c r="MNP4" s="288"/>
      <c r="MNQ4" s="288"/>
      <c r="MNR4" s="288"/>
      <c r="MNS4" s="288"/>
      <c r="MNT4" s="288"/>
      <c r="MNU4" s="288"/>
      <c r="MNV4" s="288"/>
      <c r="MNW4" s="288"/>
      <c r="MNX4" s="288"/>
      <c r="MNY4" s="288"/>
      <c r="MNZ4" s="288"/>
      <c r="MOA4" s="288"/>
      <c r="MOB4" s="288"/>
      <c r="MOC4" s="288"/>
      <c r="MOD4" s="288"/>
      <c r="MOE4" s="288"/>
      <c r="MOF4" s="288"/>
      <c r="MOG4" s="288"/>
      <c r="MOH4" s="288"/>
      <c r="MOI4" s="288"/>
      <c r="MOJ4" s="288"/>
      <c r="MOK4" s="288"/>
      <c r="MOL4" s="288"/>
      <c r="MOM4" s="288"/>
      <c r="MON4" s="288"/>
      <c r="MOO4" s="288"/>
      <c r="MOP4" s="288"/>
      <c r="MOQ4" s="288"/>
      <c r="MOR4" s="288"/>
      <c r="MOS4" s="288"/>
      <c r="MOT4" s="288"/>
      <c r="MOU4" s="288"/>
      <c r="MOV4" s="288"/>
      <c r="MOW4" s="288"/>
      <c r="MOX4" s="288"/>
      <c r="MOY4" s="288"/>
      <c r="MOZ4" s="288"/>
      <c r="MPA4" s="288"/>
      <c r="MPB4" s="288"/>
      <c r="MPC4" s="288"/>
      <c r="MPD4" s="288"/>
      <c r="MPE4" s="288"/>
      <c r="MPF4" s="288"/>
      <c r="MPG4" s="288"/>
      <c r="MPH4" s="288"/>
      <c r="MPI4" s="288"/>
      <c r="MPJ4" s="288"/>
      <c r="MPK4" s="288"/>
      <c r="MPL4" s="288"/>
      <c r="MPM4" s="288"/>
      <c r="MPN4" s="288"/>
      <c r="MPO4" s="288"/>
      <c r="MPP4" s="288"/>
      <c r="MPQ4" s="288"/>
      <c r="MPR4" s="288"/>
      <c r="MPS4" s="288"/>
      <c r="MPT4" s="288"/>
      <c r="MPU4" s="288"/>
      <c r="MPV4" s="288"/>
      <c r="MPW4" s="288"/>
      <c r="MPX4" s="288"/>
      <c r="MPY4" s="288"/>
      <c r="MPZ4" s="288"/>
      <c r="MQA4" s="288"/>
      <c r="MQB4" s="288"/>
      <c r="MQC4" s="288"/>
      <c r="MQD4" s="288"/>
      <c r="MQE4" s="288"/>
      <c r="MQF4" s="288"/>
      <c r="MQG4" s="288"/>
      <c r="MQH4" s="288"/>
      <c r="MQI4" s="288"/>
      <c r="MQJ4" s="288"/>
      <c r="MQK4" s="288"/>
      <c r="MQL4" s="288"/>
      <c r="MQM4" s="288"/>
      <c r="MQN4" s="288"/>
      <c r="MQO4" s="288"/>
      <c r="MQP4" s="288"/>
      <c r="MQQ4" s="288"/>
      <c r="MQR4" s="288"/>
      <c r="MQS4" s="288"/>
      <c r="MQT4" s="288"/>
      <c r="MQU4" s="288"/>
      <c r="MQV4" s="288"/>
      <c r="MQW4" s="288"/>
      <c r="MQX4" s="288"/>
      <c r="MQY4" s="288"/>
      <c r="MQZ4" s="288"/>
      <c r="MRA4" s="288"/>
      <c r="MRB4" s="288"/>
      <c r="MRC4" s="288"/>
      <c r="MRD4" s="288"/>
      <c r="MRE4" s="288"/>
      <c r="MRF4" s="288"/>
      <c r="MRG4" s="288"/>
      <c r="MRH4" s="288"/>
      <c r="MRI4" s="288"/>
      <c r="MRJ4" s="288"/>
      <c r="MRK4" s="288"/>
      <c r="MRL4" s="288"/>
      <c r="MRM4" s="288"/>
      <c r="MRN4" s="288"/>
      <c r="MRO4" s="288"/>
      <c r="MRP4" s="288"/>
      <c r="MRQ4" s="288"/>
      <c r="MRR4" s="288"/>
      <c r="MRS4" s="288"/>
      <c r="MRT4" s="288"/>
      <c r="MRU4" s="288"/>
      <c r="MRV4" s="288"/>
      <c r="MRW4" s="288"/>
      <c r="MRX4" s="288"/>
      <c r="MRY4" s="288"/>
      <c r="MRZ4" s="288"/>
      <c r="MSA4" s="288"/>
      <c r="MSB4" s="288"/>
      <c r="MSC4" s="288"/>
      <c r="MSD4" s="288"/>
      <c r="MSE4" s="288"/>
      <c r="MSF4" s="288"/>
      <c r="MSG4" s="288"/>
      <c r="MSH4" s="288"/>
      <c r="MSI4" s="288"/>
      <c r="MSJ4" s="288"/>
      <c r="MSK4" s="288"/>
      <c r="MSL4" s="288"/>
      <c r="MSM4" s="288"/>
      <c r="MSN4" s="288"/>
      <c r="MSO4" s="288"/>
      <c r="MSP4" s="288"/>
      <c r="MSQ4" s="288"/>
      <c r="MSR4" s="288"/>
      <c r="MSS4" s="288"/>
      <c r="MST4" s="288"/>
      <c r="MSU4" s="288"/>
      <c r="MSV4" s="288"/>
      <c r="MSW4" s="288"/>
      <c r="MSX4" s="288"/>
      <c r="MSY4" s="288"/>
      <c r="MSZ4" s="288"/>
      <c r="MTA4" s="288"/>
      <c r="MTB4" s="288"/>
      <c r="MTC4" s="288"/>
      <c r="MTD4" s="288"/>
      <c r="MTE4" s="288"/>
      <c r="MTF4" s="288"/>
      <c r="MTG4" s="288"/>
      <c r="MTH4" s="288"/>
      <c r="MTI4" s="288"/>
      <c r="MTJ4" s="288"/>
      <c r="MTK4" s="288"/>
      <c r="MTL4" s="288"/>
      <c r="MTM4" s="288"/>
      <c r="MTN4" s="288"/>
      <c r="MTO4" s="288"/>
      <c r="MTP4" s="288"/>
      <c r="MTQ4" s="288"/>
      <c r="MTR4" s="288"/>
      <c r="MTS4" s="288"/>
      <c r="MTT4" s="288"/>
      <c r="MTU4" s="288"/>
      <c r="MTV4" s="288"/>
      <c r="MTW4" s="288"/>
      <c r="MTX4" s="288"/>
      <c r="MTY4" s="288"/>
      <c r="MTZ4" s="288"/>
      <c r="MUA4" s="288"/>
      <c r="MUB4" s="288"/>
      <c r="MUC4" s="288"/>
      <c r="MUD4" s="288"/>
      <c r="MUE4" s="288"/>
      <c r="MUF4" s="288"/>
      <c r="MUG4" s="288"/>
      <c r="MUH4" s="288"/>
      <c r="MUI4" s="288"/>
      <c r="MUJ4" s="288"/>
      <c r="MUK4" s="288"/>
      <c r="MUL4" s="288"/>
      <c r="MUM4" s="288"/>
      <c r="MUN4" s="288"/>
      <c r="MUO4" s="288"/>
      <c r="MUP4" s="288"/>
      <c r="MUQ4" s="288"/>
      <c r="MUR4" s="288"/>
      <c r="MUS4" s="288"/>
      <c r="MUT4" s="288"/>
      <c r="MUU4" s="288"/>
      <c r="MUV4" s="288"/>
      <c r="MUW4" s="288"/>
      <c r="MUX4" s="288"/>
      <c r="MUY4" s="288"/>
      <c r="MUZ4" s="288"/>
      <c r="MVA4" s="288"/>
      <c r="MVB4" s="288"/>
      <c r="MVC4" s="288"/>
      <c r="MVD4" s="288"/>
      <c r="MVE4" s="288"/>
      <c r="MVF4" s="288"/>
      <c r="MVG4" s="288"/>
      <c r="MVH4" s="288"/>
      <c r="MVI4" s="288"/>
      <c r="MVJ4" s="288"/>
      <c r="MVK4" s="288"/>
      <c r="MVL4" s="288"/>
      <c r="MVM4" s="288"/>
      <c r="MVN4" s="288"/>
      <c r="MVO4" s="288"/>
      <c r="MVP4" s="288"/>
      <c r="MVQ4" s="288"/>
      <c r="MVR4" s="288"/>
      <c r="MVS4" s="288"/>
      <c r="MVT4" s="288"/>
      <c r="MVU4" s="288"/>
      <c r="MVV4" s="288"/>
      <c r="MVW4" s="288"/>
      <c r="MVX4" s="288"/>
      <c r="MVY4" s="288"/>
      <c r="MVZ4" s="288"/>
      <c r="MWA4" s="288"/>
      <c r="MWB4" s="288"/>
      <c r="MWC4" s="288"/>
      <c r="MWD4" s="288"/>
      <c r="MWE4" s="288"/>
      <c r="MWF4" s="288"/>
      <c r="MWG4" s="288"/>
      <c r="MWH4" s="288"/>
      <c r="MWI4" s="288"/>
      <c r="MWJ4" s="288"/>
      <c r="MWK4" s="288"/>
      <c r="MWL4" s="288"/>
      <c r="MWM4" s="288"/>
      <c r="MWN4" s="288"/>
      <c r="MWO4" s="288"/>
      <c r="MWP4" s="288"/>
      <c r="MWQ4" s="288"/>
      <c r="MWR4" s="288"/>
      <c r="MWS4" s="288"/>
      <c r="MWT4" s="288"/>
      <c r="MWU4" s="288"/>
      <c r="MWV4" s="288"/>
      <c r="MWW4" s="288"/>
      <c r="MWX4" s="288"/>
      <c r="MWY4" s="288"/>
      <c r="MWZ4" s="288"/>
      <c r="MXA4" s="288"/>
      <c r="MXB4" s="288"/>
      <c r="MXC4" s="288"/>
      <c r="MXD4" s="288"/>
      <c r="MXE4" s="288"/>
      <c r="MXF4" s="288"/>
      <c r="MXG4" s="288"/>
      <c r="MXH4" s="288"/>
      <c r="MXI4" s="288"/>
      <c r="MXJ4" s="288"/>
      <c r="MXK4" s="288"/>
      <c r="MXL4" s="288"/>
      <c r="MXM4" s="288"/>
      <c r="MXN4" s="288"/>
      <c r="MXO4" s="288"/>
      <c r="MXP4" s="288"/>
      <c r="MXQ4" s="288"/>
      <c r="MXR4" s="288"/>
      <c r="MXS4" s="288"/>
      <c r="MXT4" s="288"/>
      <c r="MXU4" s="288"/>
      <c r="MXV4" s="288"/>
      <c r="MXW4" s="288"/>
      <c r="MXX4" s="288"/>
      <c r="MXY4" s="288"/>
      <c r="MXZ4" s="288"/>
      <c r="MYA4" s="288"/>
      <c r="MYB4" s="288"/>
      <c r="MYC4" s="288"/>
      <c r="MYD4" s="288"/>
      <c r="MYE4" s="288"/>
      <c r="MYF4" s="288"/>
      <c r="MYG4" s="288"/>
      <c r="MYH4" s="288"/>
      <c r="MYI4" s="288"/>
      <c r="MYJ4" s="288"/>
      <c r="MYK4" s="288"/>
      <c r="MYL4" s="288"/>
      <c r="MYM4" s="288"/>
      <c r="MYN4" s="288"/>
      <c r="MYO4" s="288"/>
      <c r="MYP4" s="288"/>
      <c r="MYQ4" s="288"/>
      <c r="MYR4" s="288"/>
      <c r="MYS4" s="288"/>
      <c r="MYT4" s="288"/>
      <c r="MYU4" s="288"/>
      <c r="MYV4" s="288"/>
      <c r="MYW4" s="288"/>
      <c r="MYX4" s="288"/>
      <c r="MYY4" s="288"/>
      <c r="MYZ4" s="288"/>
      <c r="MZA4" s="288"/>
      <c r="MZB4" s="288"/>
      <c r="MZC4" s="288"/>
      <c r="MZD4" s="288"/>
      <c r="MZE4" s="288"/>
      <c r="MZF4" s="288"/>
      <c r="MZG4" s="288"/>
      <c r="MZH4" s="288"/>
      <c r="MZI4" s="288"/>
      <c r="MZJ4" s="288"/>
      <c r="MZK4" s="288"/>
      <c r="MZL4" s="288"/>
      <c r="MZM4" s="288"/>
      <c r="MZN4" s="288"/>
      <c r="MZO4" s="288"/>
      <c r="MZP4" s="288"/>
      <c r="MZQ4" s="288"/>
      <c r="MZR4" s="288"/>
      <c r="MZS4" s="288"/>
      <c r="MZT4" s="288"/>
      <c r="MZU4" s="288"/>
      <c r="MZV4" s="288"/>
      <c r="MZW4" s="288"/>
      <c r="MZX4" s="288"/>
      <c r="MZY4" s="288"/>
      <c r="MZZ4" s="288"/>
      <c r="NAA4" s="288"/>
      <c r="NAB4" s="288"/>
      <c r="NAC4" s="288"/>
      <c r="NAD4" s="288"/>
      <c r="NAE4" s="288"/>
      <c r="NAF4" s="288"/>
      <c r="NAG4" s="288"/>
      <c r="NAH4" s="288"/>
      <c r="NAI4" s="288"/>
      <c r="NAJ4" s="288"/>
      <c r="NAK4" s="288"/>
      <c r="NAL4" s="288"/>
      <c r="NAM4" s="288"/>
      <c r="NAN4" s="288"/>
      <c r="NAO4" s="288"/>
      <c r="NAP4" s="288"/>
      <c r="NAQ4" s="288"/>
      <c r="NAR4" s="288"/>
      <c r="NAS4" s="288"/>
      <c r="NAT4" s="288"/>
      <c r="NAU4" s="288"/>
      <c r="NAV4" s="288"/>
      <c r="NAW4" s="288"/>
      <c r="NAX4" s="288"/>
      <c r="NAY4" s="288"/>
      <c r="NAZ4" s="288"/>
      <c r="NBA4" s="288"/>
      <c r="NBB4" s="288"/>
      <c r="NBC4" s="288"/>
      <c r="NBD4" s="288"/>
      <c r="NBE4" s="288"/>
      <c r="NBF4" s="288"/>
      <c r="NBG4" s="288"/>
      <c r="NBH4" s="288"/>
      <c r="NBI4" s="288"/>
      <c r="NBJ4" s="288"/>
      <c r="NBK4" s="288"/>
      <c r="NBL4" s="288"/>
      <c r="NBM4" s="288"/>
      <c r="NBN4" s="288"/>
      <c r="NBO4" s="288"/>
      <c r="NBP4" s="288"/>
      <c r="NBQ4" s="288"/>
      <c r="NBR4" s="288"/>
      <c r="NBS4" s="288"/>
      <c r="NBT4" s="288"/>
      <c r="NBU4" s="288"/>
      <c r="NBV4" s="288"/>
      <c r="NBW4" s="288"/>
      <c r="NBX4" s="288"/>
      <c r="NBY4" s="288"/>
      <c r="NBZ4" s="288"/>
      <c r="NCA4" s="288"/>
      <c r="NCB4" s="288"/>
      <c r="NCC4" s="288"/>
      <c r="NCD4" s="288"/>
      <c r="NCE4" s="288"/>
      <c r="NCF4" s="288"/>
      <c r="NCG4" s="288"/>
      <c r="NCH4" s="288"/>
      <c r="NCI4" s="288"/>
      <c r="NCJ4" s="288"/>
      <c r="NCK4" s="288"/>
      <c r="NCL4" s="288"/>
      <c r="NCM4" s="288"/>
      <c r="NCN4" s="288"/>
      <c r="NCO4" s="288"/>
      <c r="NCP4" s="288"/>
      <c r="NCQ4" s="288"/>
      <c r="NCR4" s="288"/>
      <c r="NCS4" s="288"/>
      <c r="NCT4" s="288"/>
      <c r="NCU4" s="288"/>
      <c r="NCV4" s="288"/>
      <c r="NCW4" s="288"/>
      <c r="NCX4" s="288"/>
      <c r="NCY4" s="288"/>
      <c r="NCZ4" s="288"/>
      <c r="NDA4" s="288"/>
      <c r="NDB4" s="288"/>
      <c r="NDC4" s="288"/>
      <c r="NDD4" s="288"/>
      <c r="NDE4" s="288"/>
      <c r="NDF4" s="288"/>
      <c r="NDG4" s="288"/>
      <c r="NDH4" s="288"/>
      <c r="NDI4" s="288"/>
      <c r="NDJ4" s="288"/>
      <c r="NDK4" s="288"/>
      <c r="NDL4" s="288"/>
      <c r="NDM4" s="288"/>
      <c r="NDN4" s="288"/>
      <c r="NDO4" s="288"/>
      <c r="NDP4" s="288"/>
      <c r="NDQ4" s="288"/>
      <c r="NDR4" s="288"/>
      <c r="NDS4" s="288"/>
      <c r="NDT4" s="288"/>
      <c r="NDU4" s="288"/>
      <c r="NDV4" s="288"/>
      <c r="NDW4" s="288"/>
      <c r="NDX4" s="288"/>
      <c r="NDY4" s="288"/>
      <c r="NDZ4" s="288"/>
      <c r="NEA4" s="288"/>
      <c r="NEB4" s="288"/>
      <c r="NEC4" s="288"/>
      <c r="NED4" s="288"/>
      <c r="NEE4" s="288"/>
      <c r="NEF4" s="288"/>
      <c r="NEG4" s="288"/>
      <c r="NEH4" s="288"/>
      <c r="NEI4" s="288"/>
      <c r="NEJ4" s="288"/>
      <c r="NEK4" s="288"/>
      <c r="NEL4" s="288"/>
      <c r="NEM4" s="288"/>
      <c r="NEN4" s="288"/>
      <c r="NEO4" s="288"/>
      <c r="NEP4" s="288"/>
      <c r="NEQ4" s="288"/>
      <c r="NER4" s="288"/>
      <c r="NES4" s="288"/>
      <c r="NET4" s="288"/>
      <c r="NEU4" s="288"/>
      <c r="NEV4" s="288"/>
      <c r="NEW4" s="288"/>
      <c r="NEX4" s="288"/>
      <c r="NEY4" s="288"/>
      <c r="NEZ4" s="288"/>
      <c r="NFA4" s="288"/>
      <c r="NFB4" s="288"/>
      <c r="NFC4" s="288"/>
      <c r="NFD4" s="288"/>
      <c r="NFE4" s="288"/>
      <c r="NFF4" s="288"/>
      <c r="NFG4" s="288"/>
      <c r="NFH4" s="288"/>
      <c r="NFI4" s="288"/>
      <c r="NFJ4" s="288"/>
      <c r="NFK4" s="288"/>
      <c r="NFL4" s="288"/>
      <c r="NFM4" s="288"/>
      <c r="NFN4" s="288"/>
      <c r="NFO4" s="288"/>
      <c r="NFP4" s="288"/>
      <c r="NFQ4" s="288"/>
      <c r="NFR4" s="288"/>
      <c r="NFS4" s="288"/>
      <c r="NFT4" s="288"/>
      <c r="NFU4" s="288"/>
      <c r="NFV4" s="288"/>
      <c r="NFW4" s="288"/>
      <c r="NFX4" s="288"/>
      <c r="NFY4" s="288"/>
      <c r="NFZ4" s="288"/>
      <c r="NGA4" s="288"/>
      <c r="NGB4" s="288"/>
      <c r="NGC4" s="288"/>
      <c r="NGD4" s="288"/>
      <c r="NGE4" s="288"/>
      <c r="NGF4" s="288"/>
      <c r="NGG4" s="288"/>
      <c r="NGH4" s="288"/>
      <c r="NGI4" s="288"/>
      <c r="NGJ4" s="288"/>
      <c r="NGK4" s="288"/>
      <c r="NGL4" s="288"/>
      <c r="NGM4" s="288"/>
      <c r="NGN4" s="288"/>
      <c r="NGO4" s="288"/>
      <c r="NGP4" s="288"/>
      <c r="NGQ4" s="288"/>
      <c r="NGR4" s="288"/>
      <c r="NGS4" s="288"/>
      <c r="NGT4" s="288"/>
      <c r="NGU4" s="288"/>
      <c r="NGV4" s="288"/>
      <c r="NGW4" s="288"/>
      <c r="NGX4" s="288"/>
      <c r="NGY4" s="288"/>
      <c r="NGZ4" s="288"/>
      <c r="NHA4" s="288"/>
      <c r="NHB4" s="288"/>
      <c r="NHC4" s="288"/>
      <c r="NHD4" s="288"/>
      <c r="NHE4" s="288"/>
      <c r="NHF4" s="288"/>
      <c r="NHG4" s="288"/>
      <c r="NHH4" s="288"/>
      <c r="NHI4" s="288"/>
      <c r="NHJ4" s="288"/>
      <c r="NHK4" s="288"/>
      <c r="NHL4" s="288"/>
      <c r="NHM4" s="288"/>
      <c r="NHN4" s="288"/>
      <c r="NHO4" s="288"/>
      <c r="NHP4" s="288"/>
      <c r="NHQ4" s="288"/>
      <c r="NHR4" s="288"/>
      <c r="NHS4" s="288"/>
      <c r="NHT4" s="288"/>
      <c r="NHU4" s="288"/>
      <c r="NHV4" s="288"/>
      <c r="NHW4" s="288"/>
      <c r="NHX4" s="288"/>
      <c r="NHY4" s="288"/>
      <c r="NHZ4" s="288"/>
      <c r="NIA4" s="288"/>
      <c r="NIB4" s="288"/>
      <c r="NIC4" s="288"/>
      <c r="NID4" s="288"/>
      <c r="NIE4" s="288"/>
      <c r="NIF4" s="288"/>
      <c r="NIG4" s="288"/>
      <c r="NIH4" s="288"/>
      <c r="NII4" s="288"/>
      <c r="NIJ4" s="288"/>
      <c r="NIK4" s="288"/>
      <c r="NIL4" s="288"/>
      <c r="NIM4" s="288"/>
      <c r="NIN4" s="288"/>
      <c r="NIO4" s="288"/>
      <c r="NIP4" s="288"/>
      <c r="NIQ4" s="288"/>
      <c r="NIR4" s="288"/>
      <c r="NIS4" s="288"/>
      <c r="NIT4" s="288"/>
      <c r="NIU4" s="288"/>
      <c r="NIV4" s="288"/>
      <c r="NIW4" s="288"/>
      <c r="NIX4" s="288"/>
      <c r="NIY4" s="288"/>
      <c r="NIZ4" s="288"/>
      <c r="NJA4" s="288"/>
      <c r="NJB4" s="288"/>
      <c r="NJC4" s="288"/>
      <c r="NJD4" s="288"/>
      <c r="NJE4" s="288"/>
      <c r="NJF4" s="288"/>
      <c r="NJG4" s="288"/>
      <c r="NJH4" s="288"/>
      <c r="NJI4" s="288"/>
      <c r="NJJ4" s="288"/>
      <c r="NJK4" s="288"/>
      <c r="NJL4" s="288"/>
      <c r="NJM4" s="288"/>
      <c r="NJN4" s="288"/>
      <c r="NJO4" s="288"/>
      <c r="NJP4" s="288"/>
      <c r="NJQ4" s="288"/>
      <c r="NJR4" s="288"/>
      <c r="NJS4" s="288"/>
      <c r="NJT4" s="288"/>
      <c r="NJU4" s="288"/>
      <c r="NJV4" s="288"/>
      <c r="NJW4" s="288"/>
      <c r="NJX4" s="288"/>
      <c r="NJY4" s="288"/>
      <c r="NJZ4" s="288"/>
      <c r="NKA4" s="288"/>
      <c r="NKB4" s="288"/>
      <c r="NKC4" s="288"/>
      <c r="NKD4" s="288"/>
      <c r="NKE4" s="288"/>
      <c r="NKF4" s="288"/>
      <c r="NKG4" s="288"/>
      <c r="NKH4" s="288"/>
      <c r="NKI4" s="288"/>
      <c r="NKJ4" s="288"/>
      <c r="NKK4" s="288"/>
      <c r="NKL4" s="288"/>
      <c r="NKM4" s="288"/>
      <c r="NKN4" s="288"/>
      <c r="NKO4" s="288"/>
      <c r="NKP4" s="288"/>
      <c r="NKQ4" s="288"/>
      <c r="NKR4" s="288"/>
      <c r="NKS4" s="288"/>
      <c r="NKT4" s="288"/>
      <c r="NKU4" s="288"/>
      <c r="NKV4" s="288"/>
      <c r="NKW4" s="288"/>
      <c r="NKX4" s="288"/>
      <c r="NKY4" s="288"/>
      <c r="NKZ4" s="288"/>
      <c r="NLA4" s="288"/>
      <c r="NLB4" s="288"/>
      <c r="NLC4" s="288"/>
      <c r="NLD4" s="288"/>
      <c r="NLE4" s="288"/>
      <c r="NLF4" s="288"/>
      <c r="NLG4" s="288"/>
      <c r="NLH4" s="288"/>
      <c r="NLI4" s="288"/>
      <c r="NLJ4" s="288"/>
      <c r="NLK4" s="288"/>
      <c r="NLL4" s="288"/>
      <c r="NLM4" s="288"/>
      <c r="NLN4" s="288"/>
      <c r="NLO4" s="288"/>
      <c r="NLP4" s="288"/>
      <c r="NLQ4" s="288"/>
      <c r="NLR4" s="288"/>
      <c r="NLS4" s="288"/>
      <c r="NLT4" s="288"/>
      <c r="NLU4" s="288"/>
      <c r="NLV4" s="288"/>
      <c r="NLW4" s="288"/>
      <c r="NLX4" s="288"/>
      <c r="NLY4" s="288"/>
      <c r="NLZ4" s="288"/>
      <c r="NMA4" s="288"/>
      <c r="NMB4" s="288"/>
      <c r="NMC4" s="288"/>
      <c r="NMD4" s="288"/>
      <c r="NME4" s="288"/>
      <c r="NMF4" s="288"/>
      <c r="NMG4" s="288"/>
      <c r="NMH4" s="288"/>
      <c r="NMI4" s="288"/>
      <c r="NMJ4" s="288"/>
      <c r="NMK4" s="288"/>
      <c r="NML4" s="288"/>
      <c r="NMM4" s="288"/>
      <c r="NMN4" s="288"/>
      <c r="NMO4" s="288"/>
      <c r="NMP4" s="288"/>
      <c r="NMQ4" s="288"/>
      <c r="NMR4" s="288"/>
      <c r="NMS4" s="288"/>
      <c r="NMT4" s="288"/>
      <c r="NMU4" s="288"/>
      <c r="NMV4" s="288"/>
      <c r="NMW4" s="288"/>
      <c r="NMX4" s="288"/>
      <c r="NMY4" s="288"/>
      <c r="NMZ4" s="288"/>
      <c r="NNA4" s="288"/>
      <c r="NNB4" s="288"/>
      <c r="NNC4" s="288"/>
      <c r="NND4" s="288"/>
      <c r="NNE4" s="288"/>
      <c r="NNF4" s="288"/>
      <c r="NNG4" s="288"/>
      <c r="NNH4" s="288"/>
      <c r="NNI4" s="288"/>
      <c r="NNJ4" s="288"/>
      <c r="NNK4" s="288"/>
      <c r="NNL4" s="288"/>
      <c r="NNM4" s="288"/>
      <c r="NNN4" s="288"/>
      <c r="NNO4" s="288"/>
      <c r="NNP4" s="288"/>
      <c r="NNQ4" s="288"/>
      <c r="NNR4" s="288"/>
      <c r="NNS4" s="288"/>
      <c r="NNT4" s="288"/>
      <c r="NNU4" s="288"/>
      <c r="NNV4" s="288"/>
      <c r="NNW4" s="288"/>
      <c r="NNX4" s="288"/>
      <c r="NNY4" s="288"/>
      <c r="NNZ4" s="288"/>
      <c r="NOA4" s="288"/>
      <c r="NOB4" s="288"/>
      <c r="NOC4" s="288"/>
      <c r="NOD4" s="288"/>
      <c r="NOE4" s="288"/>
      <c r="NOF4" s="288"/>
      <c r="NOG4" s="288"/>
      <c r="NOH4" s="288"/>
      <c r="NOI4" s="288"/>
      <c r="NOJ4" s="288"/>
      <c r="NOK4" s="288"/>
      <c r="NOL4" s="288"/>
      <c r="NOM4" s="288"/>
      <c r="NON4" s="288"/>
      <c r="NOO4" s="288"/>
      <c r="NOP4" s="288"/>
      <c r="NOQ4" s="288"/>
      <c r="NOR4" s="288"/>
      <c r="NOS4" s="288"/>
      <c r="NOT4" s="288"/>
      <c r="NOU4" s="288"/>
      <c r="NOV4" s="288"/>
      <c r="NOW4" s="288"/>
      <c r="NOX4" s="288"/>
      <c r="NOY4" s="288"/>
      <c r="NOZ4" s="288"/>
      <c r="NPA4" s="288"/>
      <c r="NPB4" s="288"/>
      <c r="NPC4" s="288"/>
      <c r="NPD4" s="288"/>
      <c r="NPE4" s="288"/>
      <c r="NPF4" s="288"/>
      <c r="NPG4" s="288"/>
      <c r="NPH4" s="288"/>
      <c r="NPI4" s="288"/>
      <c r="NPJ4" s="288"/>
      <c r="NPK4" s="288"/>
      <c r="NPL4" s="288"/>
      <c r="NPM4" s="288"/>
      <c r="NPN4" s="288"/>
      <c r="NPO4" s="288"/>
      <c r="NPP4" s="288"/>
      <c r="NPQ4" s="288"/>
      <c r="NPR4" s="288"/>
      <c r="NPS4" s="288"/>
      <c r="NPT4" s="288"/>
      <c r="NPU4" s="288"/>
      <c r="NPV4" s="288"/>
      <c r="NPW4" s="288"/>
      <c r="NPX4" s="288"/>
      <c r="NPY4" s="288"/>
      <c r="NPZ4" s="288"/>
      <c r="NQA4" s="288"/>
      <c r="NQB4" s="288"/>
      <c r="NQC4" s="288"/>
      <c r="NQD4" s="288"/>
      <c r="NQE4" s="288"/>
      <c r="NQF4" s="288"/>
      <c r="NQG4" s="288"/>
      <c r="NQH4" s="288"/>
      <c r="NQI4" s="288"/>
      <c r="NQJ4" s="288"/>
      <c r="NQK4" s="288"/>
      <c r="NQL4" s="288"/>
      <c r="NQM4" s="288"/>
      <c r="NQN4" s="288"/>
      <c r="NQO4" s="288"/>
      <c r="NQP4" s="288"/>
      <c r="NQQ4" s="288"/>
      <c r="NQR4" s="288"/>
      <c r="NQS4" s="288"/>
      <c r="NQT4" s="288"/>
      <c r="NQU4" s="288"/>
      <c r="NQV4" s="288"/>
      <c r="NQW4" s="288"/>
      <c r="NQX4" s="288"/>
      <c r="NQY4" s="288"/>
      <c r="NQZ4" s="288"/>
      <c r="NRA4" s="288"/>
      <c r="NRB4" s="288"/>
      <c r="NRC4" s="288"/>
      <c r="NRD4" s="288"/>
      <c r="NRE4" s="288"/>
      <c r="NRF4" s="288"/>
      <c r="NRG4" s="288"/>
      <c r="NRH4" s="288"/>
      <c r="NRI4" s="288"/>
      <c r="NRJ4" s="288"/>
      <c r="NRK4" s="288"/>
      <c r="NRL4" s="288"/>
      <c r="NRM4" s="288"/>
      <c r="NRN4" s="288"/>
      <c r="NRO4" s="288"/>
      <c r="NRP4" s="288"/>
      <c r="NRQ4" s="288"/>
      <c r="NRR4" s="288"/>
      <c r="NRS4" s="288"/>
      <c r="NRT4" s="288"/>
      <c r="NRU4" s="288"/>
      <c r="NRV4" s="288"/>
      <c r="NRW4" s="288"/>
      <c r="NRX4" s="288"/>
      <c r="NRY4" s="288"/>
      <c r="NRZ4" s="288"/>
      <c r="NSA4" s="288"/>
      <c r="NSB4" s="288"/>
      <c r="NSC4" s="288"/>
      <c r="NSD4" s="288"/>
      <c r="NSE4" s="288"/>
      <c r="NSF4" s="288"/>
      <c r="NSG4" s="288"/>
      <c r="NSH4" s="288"/>
      <c r="NSI4" s="288"/>
      <c r="NSJ4" s="288"/>
      <c r="NSK4" s="288"/>
      <c r="NSL4" s="288"/>
      <c r="NSM4" s="288"/>
      <c r="NSN4" s="288"/>
      <c r="NSO4" s="288"/>
      <c r="NSP4" s="288"/>
      <c r="NSQ4" s="288"/>
      <c r="NSR4" s="288"/>
      <c r="NSS4" s="288"/>
      <c r="NST4" s="288"/>
      <c r="NSU4" s="288"/>
      <c r="NSV4" s="288"/>
      <c r="NSW4" s="288"/>
      <c r="NSX4" s="288"/>
      <c r="NSY4" s="288"/>
      <c r="NSZ4" s="288"/>
      <c r="NTA4" s="288"/>
      <c r="NTB4" s="288"/>
      <c r="NTC4" s="288"/>
      <c r="NTD4" s="288"/>
      <c r="NTE4" s="288"/>
      <c r="NTF4" s="288"/>
      <c r="NTG4" s="288"/>
      <c r="NTH4" s="288"/>
      <c r="NTI4" s="288"/>
      <c r="NTJ4" s="288"/>
      <c r="NTK4" s="288"/>
      <c r="NTL4" s="288"/>
      <c r="NTM4" s="288"/>
      <c r="NTN4" s="288"/>
      <c r="NTO4" s="288"/>
      <c r="NTP4" s="288"/>
      <c r="NTQ4" s="288"/>
      <c r="NTR4" s="288"/>
      <c r="NTS4" s="288"/>
      <c r="NTT4" s="288"/>
      <c r="NTU4" s="288"/>
      <c r="NTV4" s="288"/>
      <c r="NTW4" s="288"/>
      <c r="NTX4" s="288"/>
      <c r="NTY4" s="288"/>
      <c r="NTZ4" s="288"/>
      <c r="NUA4" s="288"/>
      <c r="NUB4" s="288"/>
      <c r="NUC4" s="288"/>
      <c r="NUD4" s="288"/>
      <c r="NUE4" s="288"/>
      <c r="NUF4" s="288"/>
      <c r="NUG4" s="288"/>
      <c r="NUH4" s="288"/>
      <c r="NUI4" s="288"/>
      <c r="NUJ4" s="288"/>
      <c r="NUK4" s="288"/>
      <c r="NUL4" s="288"/>
      <c r="NUM4" s="288"/>
      <c r="NUN4" s="288"/>
      <c r="NUO4" s="288"/>
      <c r="NUP4" s="288"/>
      <c r="NUQ4" s="288"/>
      <c r="NUR4" s="288"/>
      <c r="NUS4" s="288"/>
      <c r="NUT4" s="288"/>
      <c r="NUU4" s="288"/>
      <c r="NUV4" s="288"/>
      <c r="NUW4" s="288"/>
      <c r="NUX4" s="288"/>
      <c r="NUY4" s="288"/>
      <c r="NUZ4" s="288"/>
      <c r="NVA4" s="288"/>
      <c r="NVB4" s="288"/>
      <c r="NVC4" s="288"/>
      <c r="NVD4" s="288"/>
      <c r="NVE4" s="288"/>
      <c r="NVF4" s="288"/>
      <c r="NVG4" s="288"/>
      <c r="NVH4" s="288"/>
      <c r="NVI4" s="288"/>
      <c r="NVJ4" s="288"/>
      <c r="NVK4" s="288"/>
      <c r="NVL4" s="288"/>
      <c r="NVM4" s="288"/>
      <c r="NVN4" s="288"/>
      <c r="NVO4" s="288"/>
      <c r="NVP4" s="288"/>
      <c r="NVQ4" s="288"/>
      <c r="NVR4" s="288"/>
      <c r="NVS4" s="288"/>
      <c r="NVT4" s="288"/>
      <c r="NVU4" s="288"/>
      <c r="NVV4" s="288"/>
      <c r="NVW4" s="288"/>
      <c r="NVX4" s="288"/>
      <c r="NVY4" s="288"/>
      <c r="NVZ4" s="288"/>
      <c r="NWA4" s="288"/>
      <c r="NWB4" s="288"/>
      <c r="NWC4" s="288"/>
      <c r="NWD4" s="288"/>
      <c r="NWE4" s="288"/>
      <c r="NWF4" s="288"/>
      <c r="NWG4" s="288"/>
      <c r="NWH4" s="288"/>
      <c r="NWI4" s="288"/>
      <c r="NWJ4" s="288"/>
      <c r="NWK4" s="288"/>
      <c r="NWL4" s="288"/>
      <c r="NWM4" s="288"/>
      <c r="NWN4" s="288"/>
      <c r="NWO4" s="288"/>
      <c r="NWP4" s="288"/>
      <c r="NWQ4" s="288"/>
      <c r="NWR4" s="288"/>
      <c r="NWS4" s="288"/>
      <c r="NWT4" s="288"/>
      <c r="NWU4" s="288"/>
      <c r="NWV4" s="288"/>
      <c r="NWW4" s="288"/>
      <c r="NWX4" s="288"/>
      <c r="NWY4" s="288"/>
      <c r="NWZ4" s="288"/>
      <c r="NXA4" s="288"/>
      <c r="NXB4" s="288"/>
      <c r="NXC4" s="288"/>
      <c r="NXD4" s="288"/>
      <c r="NXE4" s="288"/>
      <c r="NXF4" s="288"/>
      <c r="NXG4" s="288"/>
      <c r="NXH4" s="288"/>
      <c r="NXI4" s="288"/>
      <c r="NXJ4" s="288"/>
      <c r="NXK4" s="288"/>
      <c r="NXL4" s="288"/>
      <c r="NXM4" s="288"/>
      <c r="NXN4" s="288"/>
      <c r="NXO4" s="288"/>
      <c r="NXP4" s="288"/>
      <c r="NXQ4" s="288"/>
      <c r="NXR4" s="288"/>
      <c r="NXS4" s="288"/>
      <c r="NXT4" s="288"/>
      <c r="NXU4" s="288"/>
      <c r="NXV4" s="288"/>
      <c r="NXW4" s="288"/>
      <c r="NXX4" s="288"/>
      <c r="NXY4" s="288"/>
      <c r="NXZ4" s="288"/>
      <c r="NYA4" s="288"/>
      <c r="NYB4" s="288"/>
      <c r="NYC4" s="288"/>
      <c r="NYD4" s="288"/>
      <c r="NYE4" s="288"/>
      <c r="NYF4" s="288"/>
      <c r="NYG4" s="288"/>
      <c r="NYH4" s="288"/>
      <c r="NYI4" s="288"/>
      <c r="NYJ4" s="288"/>
      <c r="NYK4" s="288"/>
      <c r="NYL4" s="288"/>
      <c r="NYM4" s="288"/>
      <c r="NYN4" s="288"/>
      <c r="NYO4" s="288"/>
      <c r="NYP4" s="288"/>
      <c r="NYQ4" s="288"/>
      <c r="NYR4" s="288"/>
      <c r="NYS4" s="288"/>
      <c r="NYT4" s="288"/>
      <c r="NYU4" s="288"/>
      <c r="NYV4" s="288"/>
      <c r="NYW4" s="288"/>
      <c r="NYX4" s="288"/>
      <c r="NYY4" s="288"/>
      <c r="NYZ4" s="288"/>
      <c r="NZA4" s="288"/>
      <c r="NZB4" s="288"/>
      <c r="NZC4" s="288"/>
      <c r="NZD4" s="288"/>
      <c r="NZE4" s="288"/>
      <c r="NZF4" s="288"/>
      <c r="NZG4" s="288"/>
      <c r="NZH4" s="288"/>
      <c r="NZI4" s="288"/>
      <c r="NZJ4" s="288"/>
      <c r="NZK4" s="288"/>
      <c r="NZL4" s="288"/>
      <c r="NZM4" s="288"/>
      <c r="NZN4" s="288"/>
      <c r="NZO4" s="288"/>
      <c r="NZP4" s="288"/>
      <c r="NZQ4" s="288"/>
      <c r="NZR4" s="288"/>
      <c r="NZS4" s="288"/>
      <c r="NZT4" s="288"/>
      <c r="NZU4" s="288"/>
      <c r="NZV4" s="288"/>
      <c r="NZW4" s="288"/>
      <c r="NZX4" s="288"/>
      <c r="NZY4" s="288"/>
      <c r="NZZ4" s="288"/>
      <c r="OAA4" s="288"/>
      <c r="OAB4" s="288"/>
      <c r="OAC4" s="288"/>
      <c r="OAD4" s="288"/>
      <c r="OAE4" s="288"/>
      <c r="OAF4" s="288"/>
      <c r="OAG4" s="288"/>
      <c r="OAH4" s="288"/>
      <c r="OAI4" s="288"/>
      <c r="OAJ4" s="288"/>
      <c r="OAK4" s="288"/>
      <c r="OAL4" s="288"/>
      <c r="OAM4" s="288"/>
      <c r="OAN4" s="288"/>
      <c r="OAO4" s="288"/>
      <c r="OAP4" s="288"/>
      <c r="OAQ4" s="288"/>
      <c r="OAR4" s="288"/>
      <c r="OAS4" s="288"/>
      <c r="OAT4" s="288"/>
      <c r="OAU4" s="288"/>
      <c r="OAV4" s="288"/>
      <c r="OAW4" s="288"/>
      <c r="OAX4" s="288"/>
      <c r="OAY4" s="288"/>
      <c r="OAZ4" s="288"/>
      <c r="OBA4" s="288"/>
      <c r="OBB4" s="288"/>
      <c r="OBC4" s="288"/>
      <c r="OBD4" s="288"/>
      <c r="OBE4" s="288"/>
      <c r="OBF4" s="288"/>
      <c r="OBG4" s="288"/>
      <c r="OBH4" s="288"/>
      <c r="OBI4" s="288"/>
      <c r="OBJ4" s="288"/>
      <c r="OBK4" s="288"/>
      <c r="OBL4" s="288"/>
      <c r="OBM4" s="288"/>
      <c r="OBN4" s="288"/>
      <c r="OBO4" s="288"/>
      <c r="OBP4" s="288"/>
      <c r="OBQ4" s="288"/>
      <c r="OBR4" s="288"/>
      <c r="OBS4" s="288"/>
      <c r="OBT4" s="288"/>
      <c r="OBU4" s="288"/>
      <c r="OBV4" s="288"/>
      <c r="OBW4" s="288"/>
      <c r="OBX4" s="288"/>
      <c r="OBY4" s="288"/>
      <c r="OBZ4" s="288"/>
      <c r="OCA4" s="288"/>
      <c r="OCB4" s="288"/>
      <c r="OCC4" s="288"/>
      <c r="OCD4" s="288"/>
      <c r="OCE4" s="288"/>
      <c r="OCF4" s="288"/>
      <c r="OCG4" s="288"/>
      <c r="OCH4" s="288"/>
      <c r="OCI4" s="288"/>
      <c r="OCJ4" s="288"/>
      <c r="OCK4" s="288"/>
      <c r="OCL4" s="288"/>
      <c r="OCM4" s="288"/>
      <c r="OCN4" s="288"/>
      <c r="OCO4" s="288"/>
      <c r="OCP4" s="288"/>
      <c r="OCQ4" s="288"/>
      <c r="OCR4" s="288"/>
      <c r="OCS4" s="288"/>
      <c r="OCT4" s="288"/>
      <c r="OCU4" s="288"/>
      <c r="OCV4" s="288"/>
      <c r="OCW4" s="288"/>
      <c r="OCX4" s="288"/>
      <c r="OCY4" s="288"/>
      <c r="OCZ4" s="288"/>
      <c r="ODA4" s="288"/>
      <c r="ODB4" s="288"/>
      <c r="ODC4" s="288"/>
      <c r="ODD4" s="288"/>
      <c r="ODE4" s="288"/>
      <c r="ODF4" s="288"/>
      <c r="ODG4" s="288"/>
      <c r="ODH4" s="288"/>
      <c r="ODI4" s="288"/>
      <c r="ODJ4" s="288"/>
      <c r="ODK4" s="288"/>
      <c r="ODL4" s="288"/>
      <c r="ODM4" s="288"/>
      <c r="ODN4" s="288"/>
      <c r="ODO4" s="288"/>
      <c r="ODP4" s="288"/>
      <c r="ODQ4" s="288"/>
      <c r="ODR4" s="288"/>
      <c r="ODS4" s="288"/>
      <c r="ODT4" s="288"/>
      <c r="ODU4" s="288"/>
      <c r="ODV4" s="288"/>
      <c r="ODW4" s="288"/>
      <c r="ODX4" s="288"/>
      <c r="ODY4" s="288"/>
      <c r="ODZ4" s="288"/>
      <c r="OEA4" s="288"/>
      <c r="OEB4" s="288"/>
      <c r="OEC4" s="288"/>
      <c r="OED4" s="288"/>
      <c r="OEE4" s="288"/>
      <c r="OEF4" s="288"/>
      <c r="OEG4" s="288"/>
      <c r="OEH4" s="288"/>
      <c r="OEI4" s="288"/>
      <c r="OEJ4" s="288"/>
      <c r="OEK4" s="288"/>
      <c r="OEL4" s="288"/>
      <c r="OEM4" s="288"/>
      <c r="OEN4" s="288"/>
      <c r="OEO4" s="288"/>
      <c r="OEP4" s="288"/>
      <c r="OEQ4" s="288"/>
      <c r="OER4" s="288"/>
      <c r="OES4" s="288"/>
      <c r="OET4" s="288"/>
      <c r="OEU4" s="288"/>
      <c r="OEV4" s="288"/>
      <c r="OEW4" s="288"/>
      <c r="OEX4" s="288"/>
      <c r="OEY4" s="288"/>
      <c r="OEZ4" s="288"/>
      <c r="OFA4" s="288"/>
      <c r="OFB4" s="288"/>
      <c r="OFC4" s="288"/>
      <c r="OFD4" s="288"/>
      <c r="OFE4" s="288"/>
      <c r="OFF4" s="288"/>
      <c r="OFG4" s="288"/>
      <c r="OFH4" s="288"/>
      <c r="OFI4" s="288"/>
      <c r="OFJ4" s="288"/>
      <c r="OFK4" s="288"/>
      <c r="OFL4" s="288"/>
      <c r="OFM4" s="288"/>
      <c r="OFN4" s="288"/>
      <c r="OFO4" s="288"/>
      <c r="OFP4" s="288"/>
      <c r="OFQ4" s="288"/>
      <c r="OFR4" s="288"/>
      <c r="OFS4" s="288"/>
      <c r="OFT4" s="288"/>
      <c r="OFU4" s="288"/>
      <c r="OFV4" s="288"/>
      <c r="OFW4" s="288"/>
      <c r="OFX4" s="288"/>
      <c r="OFY4" s="288"/>
      <c r="OFZ4" s="288"/>
      <c r="OGA4" s="288"/>
      <c r="OGB4" s="288"/>
      <c r="OGC4" s="288"/>
      <c r="OGD4" s="288"/>
      <c r="OGE4" s="288"/>
      <c r="OGF4" s="288"/>
      <c r="OGG4" s="288"/>
      <c r="OGH4" s="288"/>
      <c r="OGI4" s="288"/>
      <c r="OGJ4" s="288"/>
      <c r="OGK4" s="288"/>
      <c r="OGL4" s="288"/>
      <c r="OGM4" s="288"/>
      <c r="OGN4" s="288"/>
      <c r="OGO4" s="288"/>
      <c r="OGP4" s="288"/>
      <c r="OGQ4" s="288"/>
      <c r="OGR4" s="288"/>
      <c r="OGS4" s="288"/>
      <c r="OGT4" s="288"/>
      <c r="OGU4" s="288"/>
      <c r="OGV4" s="288"/>
      <c r="OGW4" s="288"/>
      <c r="OGX4" s="288"/>
      <c r="OGY4" s="288"/>
      <c r="OGZ4" s="288"/>
      <c r="OHA4" s="288"/>
      <c r="OHB4" s="288"/>
      <c r="OHC4" s="288"/>
      <c r="OHD4" s="288"/>
      <c r="OHE4" s="288"/>
      <c r="OHF4" s="288"/>
      <c r="OHG4" s="288"/>
      <c r="OHH4" s="288"/>
      <c r="OHI4" s="288"/>
      <c r="OHJ4" s="288"/>
      <c r="OHK4" s="288"/>
      <c r="OHL4" s="288"/>
      <c r="OHM4" s="288"/>
      <c r="OHN4" s="288"/>
      <c r="OHO4" s="288"/>
      <c r="OHP4" s="288"/>
      <c r="OHQ4" s="288"/>
      <c r="OHR4" s="288"/>
      <c r="OHS4" s="288"/>
      <c r="OHT4" s="288"/>
      <c r="OHU4" s="288"/>
      <c r="OHV4" s="288"/>
      <c r="OHW4" s="288"/>
      <c r="OHX4" s="288"/>
      <c r="OHY4" s="288"/>
      <c r="OHZ4" s="288"/>
      <c r="OIA4" s="288"/>
      <c r="OIB4" s="288"/>
      <c r="OIC4" s="288"/>
      <c r="OID4" s="288"/>
      <c r="OIE4" s="288"/>
      <c r="OIF4" s="288"/>
      <c r="OIG4" s="288"/>
      <c r="OIH4" s="288"/>
      <c r="OII4" s="288"/>
      <c r="OIJ4" s="288"/>
      <c r="OIK4" s="288"/>
      <c r="OIL4" s="288"/>
      <c r="OIM4" s="288"/>
      <c r="OIN4" s="288"/>
      <c r="OIO4" s="288"/>
      <c r="OIP4" s="288"/>
      <c r="OIQ4" s="288"/>
      <c r="OIR4" s="288"/>
      <c r="OIS4" s="288"/>
      <c r="OIT4" s="288"/>
      <c r="OIU4" s="288"/>
      <c r="OIV4" s="288"/>
      <c r="OIW4" s="288"/>
      <c r="OIX4" s="288"/>
      <c r="OIY4" s="288"/>
      <c r="OIZ4" s="288"/>
      <c r="OJA4" s="288"/>
      <c r="OJB4" s="288"/>
      <c r="OJC4" s="288"/>
      <c r="OJD4" s="288"/>
      <c r="OJE4" s="288"/>
      <c r="OJF4" s="288"/>
      <c r="OJG4" s="288"/>
      <c r="OJH4" s="288"/>
      <c r="OJI4" s="288"/>
      <c r="OJJ4" s="288"/>
      <c r="OJK4" s="288"/>
      <c r="OJL4" s="288"/>
      <c r="OJM4" s="288"/>
      <c r="OJN4" s="288"/>
      <c r="OJO4" s="288"/>
      <c r="OJP4" s="288"/>
      <c r="OJQ4" s="288"/>
      <c r="OJR4" s="288"/>
      <c r="OJS4" s="288"/>
      <c r="OJT4" s="288"/>
      <c r="OJU4" s="288"/>
      <c r="OJV4" s="288"/>
      <c r="OJW4" s="288"/>
      <c r="OJX4" s="288"/>
      <c r="OJY4" s="288"/>
      <c r="OJZ4" s="288"/>
      <c r="OKA4" s="288"/>
      <c r="OKB4" s="288"/>
      <c r="OKC4" s="288"/>
      <c r="OKD4" s="288"/>
      <c r="OKE4" s="288"/>
      <c r="OKF4" s="288"/>
      <c r="OKG4" s="288"/>
      <c r="OKH4" s="288"/>
      <c r="OKI4" s="288"/>
      <c r="OKJ4" s="288"/>
      <c r="OKK4" s="288"/>
      <c r="OKL4" s="288"/>
      <c r="OKM4" s="288"/>
      <c r="OKN4" s="288"/>
      <c r="OKO4" s="288"/>
      <c r="OKP4" s="288"/>
      <c r="OKQ4" s="288"/>
      <c r="OKR4" s="288"/>
      <c r="OKS4" s="288"/>
      <c r="OKT4" s="288"/>
      <c r="OKU4" s="288"/>
      <c r="OKV4" s="288"/>
      <c r="OKW4" s="288"/>
      <c r="OKX4" s="288"/>
      <c r="OKY4" s="288"/>
      <c r="OKZ4" s="288"/>
      <c r="OLA4" s="288"/>
      <c r="OLB4" s="288"/>
      <c r="OLC4" s="288"/>
      <c r="OLD4" s="288"/>
      <c r="OLE4" s="288"/>
      <c r="OLF4" s="288"/>
      <c r="OLG4" s="288"/>
      <c r="OLH4" s="288"/>
      <c r="OLI4" s="288"/>
      <c r="OLJ4" s="288"/>
      <c r="OLK4" s="288"/>
      <c r="OLL4" s="288"/>
      <c r="OLM4" s="288"/>
      <c r="OLN4" s="288"/>
      <c r="OLO4" s="288"/>
      <c r="OLP4" s="288"/>
      <c r="OLQ4" s="288"/>
      <c r="OLR4" s="288"/>
      <c r="OLS4" s="288"/>
      <c r="OLT4" s="288"/>
      <c r="OLU4" s="288"/>
      <c r="OLV4" s="288"/>
      <c r="OLW4" s="288"/>
      <c r="OLX4" s="288"/>
      <c r="OLY4" s="288"/>
      <c r="OLZ4" s="288"/>
      <c r="OMA4" s="288"/>
      <c r="OMB4" s="288"/>
      <c r="OMC4" s="288"/>
      <c r="OMD4" s="288"/>
      <c r="OME4" s="288"/>
      <c r="OMF4" s="288"/>
      <c r="OMG4" s="288"/>
      <c r="OMH4" s="288"/>
      <c r="OMI4" s="288"/>
      <c r="OMJ4" s="288"/>
      <c r="OMK4" s="288"/>
      <c r="OML4" s="288"/>
      <c r="OMM4" s="288"/>
      <c r="OMN4" s="288"/>
      <c r="OMO4" s="288"/>
      <c r="OMP4" s="288"/>
      <c r="OMQ4" s="288"/>
      <c r="OMR4" s="288"/>
      <c r="OMS4" s="288"/>
      <c r="OMT4" s="288"/>
      <c r="OMU4" s="288"/>
      <c r="OMV4" s="288"/>
      <c r="OMW4" s="288"/>
      <c r="OMX4" s="288"/>
      <c r="OMY4" s="288"/>
      <c r="OMZ4" s="288"/>
      <c r="ONA4" s="288"/>
      <c r="ONB4" s="288"/>
      <c r="ONC4" s="288"/>
      <c r="OND4" s="288"/>
      <c r="ONE4" s="288"/>
      <c r="ONF4" s="288"/>
      <c r="ONG4" s="288"/>
      <c r="ONH4" s="288"/>
      <c r="ONI4" s="288"/>
      <c r="ONJ4" s="288"/>
      <c r="ONK4" s="288"/>
      <c r="ONL4" s="288"/>
      <c r="ONM4" s="288"/>
      <c r="ONN4" s="288"/>
      <c r="ONO4" s="288"/>
      <c r="ONP4" s="288"/>
      <c r="ONQ4" s="288"/>
      <c r="ONR4" s="288"/>
      <c r="ONS4" s="288"/>
      <c r="ONT4" s="288"/>
      <c r="ONU4" s="288"/>
      <c r="ONV4" s="288"/>
      <c r="ONW4" s="288"/>
      <c r="ONX4" s="288"/>
      <c r="ONY4" s="288"/>
      <c r="ONZ4" s="288"/>
      <c r="OOA4" s="288"/>
      <c r="OOB4" s="288"/>
      <c r="OOC4" s="288"/>
      <c r="OOD4" s="288"/>
      <c r="OOE4" s="288"/>
      <c r="OOF4" s="288"/>
      <c r="OOG4" s="288"/>
      <c r="OOH4" s="288"/>
      <c r="OOI4" s="288"/>
      <c r="OOJ4" s="288"/>
      <c r="OOK4" s="288"/>
      <c r="OOL4" s="288"/>
      <c r="OOM4" s="288"/>
      <c r="OON4" s="288"/>
      <c r="OOO4" s="288"/>
      <c r="OOP4" s="288"/>
      <c r="OOQ4" s="288"/>
      <c r="OOR4" s="288"/>
      <c r="OOS4" s="288"/>
      <c r="OOT4" s="288"/>
      <c r="OOU4" s="288"/>
      <c r="OOV4" s="288"/>
      <c r="OOW4" s="288"/>
      <c r="OOX4" s="288"/>
      <c r="OOY4" s="288"/>
      <c r="OOZ4" s="288"/>
      <c r="OPA4" s="288"/>
      <c r="OPB4" s="288"/>
      <c r="OPC4" s="288"/>
      <c r="OPD4" s="288"/>
      <c r="OPE4" s="288"/>
      <c r="OPF4" s="288"/>
      <c r="OPG4" s="288"/>
      <c r="OPH4" s="288"/>
      <c r="OPI4" s="288"/>
      <c r="OPJ4" s="288"/>
      <c r="OPK4" s="288"/>
      <c r="OPL4" s="288"/>
      <c r="OPM4" s="288"/>
      <c r="OPN4" s="288"/>
      <c r="OPO4" s="288"/>
      <c r="OPP4" s="288"/>
      <c r="OPQ4" s="288"/>
      <c r="OPR4" s="288"/>
      <c r="OPS4" s="288"/>
      <c r="OPT4" s="288"/>
      <c r="OPU4" s="288"/>
      <c r="OPV4" s="288"/>
      <c r="OPW4" s="288"/>
      <c r="OPX4" s="288"/>
      <c r="OPY4" s="288"/>
      <c r="OPZ4" s="288"/>
      <c r="OQA4" s="288"/>
      <c r="OQB4" s="288"/>
      <c r="OQC4" s="288"/>
      <c r="OQD4" s="288"/>
      <c r="OQE4" s="288"/>
      <c r="OQF4" s="288"/>
      <c r="OQG4" s="288"/>
      <c r="OQH4" s="288"/>
      <c r="OQI4" s="288"/>
      <c r="OQJ4" s="288"/>
      <c r="OQK4" s="288"/>
      <c r="OQL4" s="288"/>
      <c r="OQM4" s="288"/>
      <c r="OQN4" s="288"/>
      <c r="OQO4" s="288"/>
      <c r="OQP4" s="288"/>
      <c r="OQQ4" s="288"/>
      <c r="OQR4" s="288"/>
      <c r="OQS4" s="288"/>
      <c r="OQT4" s="288"/>
      <c r="OQU4" s="288"/>
      <c r="OQV4" s="288"/>
      <c r="OQW4" s="288"/>
      <c r="OQX4" s="288"/>
      <c r="OQY4" s="288"/>
      <c r="OQZ4" s="288"/>
      <c r="ORA4" s="288"/>
      <c r="ORB4" s="288"/>
      <c r="ORC4" s="288"/>
      <c r="ORD4" s="288"/>
      <c r="ORE4" s="288"/>
      <c r="ORF4" s="288"/>
      <c r="ORG4" s="288"/>
      <c r="ORH4" s="288"/>
      <c r="ORI4" s="288"/>
      <c r="ORJ4" s="288"/>
      <c r="ORK4" s="288"/>
      <c r="ORL4" s="288"/>
      <c r="ORM4" s="288"/>
      <c r="ORN4" s="288"/>
      <c r="ORO4" s="288"/>
      <c r="ORP4" s="288"/>
      <c r="ORQ4" s="288"/>
      <c r="ORR4" s="288"/>
      <c r="ORS4" s="288"/>
      <c r="ORT4" s="288"/>
      <c r="ORU4" s="288"/>
      <c r="ORV4" s="288"/>
      <c r="ORW4" s="288"/>
      <c r="ORX4" s="288"/>
      <c r="ORY4" s="288"/>
      <c r="ORZ4" s="288"/>
      <c r="OSA4" s="288"/>
      <c r="OSB4" s="288"/>
      <c r="OSC4" s="288"/>
      <c r="OSD4" s="288"/>
      <c r="OSE4" s="288"/>
      <c r="OSF4" s="288"/>
      <c r="OSG4" s="288"/>
      <c r="OSH4" s="288"/>
      <c r="OSI4" s="288"/>
      <c r="OSJ4" s="288"/>
      <c r="OSK4" s="288"/>
      <c r="OSL4" s="288"/>
      <c r="OSM4" s="288"/>
      <c r="OSN4" s="288"/>
      <c r="OSO4" s="288"/>
      <c r="OSP4" s="288"/>
      <c r="OSQ4" s="288"/>
      <c r="OSR4" s="288"/>
      <c r="OSS4" s="288"/>
      <c r="OST4" s="288"/>
      <c r="OSU4" s="288"/>
      <c r="OSV4" s="288"/>
      <c r="OSW4" s="288"/>
      <c r="OSX4" s="288"/>
      <c r="OSY4" s="288"/>
      <c r="OSZ4" s="288"/>
      <c r="OTA4" s="288"/>
      <c r="OTB4" s="288"/>
      <c r="OTC4" s="288"/>
      <c r="OTD4" s="288"/>
      <c r="OTE4" s="288"/>
      <c r="OTF4" s="288"/>
      <c r="OTG4" s="288"/>
      <c r="OTH4" s="288"/>
      <c r="OTI4" s="288"/>
      <c r="OTJ4" s="288"/>
      <c r="OTK4" s="288"/>
      <c r="OTL4" s="288"/>
      <c r="OTM4" s="288"/>
      <c r="OTN4" s="288"/>
      <c r="OTO4" s="288"/>
      <c r="OTP4" s="288"/>
      <c r="OTQ4" s="288"/>
      <c r="OTR4" s="288"/>
      <c r="OTS4" s="288"/>
      <c r="OTT4" s="288"/>
      <c r="OTU4" s="288"/>
      <c r="OTV4" s="288"/>
      <c r="OTW4" s="288"/>
      <c r="OTX4" s="288"/>
      <c r="OTY4" s="288"/>
      <c r="OTZ4" s="288"/>
      <c r="OUA4" s="288"/>
      <c r="OUB4" s="288"/>
      <c r="OUC4" s="288"/>
      <c r="OUD4" s="288"/>
      <c r="OUE4" s="288"/>
      <c r="OUF4" s="288"/>
      <c r="OUG4" s="288"/>
      <c r="OUH4" s="288"/>
      <c r="OUI4" s="288"/>
      <c r="OUJ4" s="288"/>
      <c r="OUK4" s="288"/>
      <c r="OUL4" s="288"/>
      <c r="OUM4" s="288"/>
      <c r="OUN4" s="288"/>
      <c r="OUO4" s="288"/>
      <c r="OUP4" s="288"/>
      <c r="OUQ4" s="288"/>
      <c r="OUR4" s="288"/>
      <c r="OUS4" s="288"/>
      <c r="OUT4" s="288"/>
      <c r="OUU4" s="288"/>
      <c r="OUV4" s="288"/>
      <c r="OUW4" s="288"/>
      <c r="OUX4" s="288"/>
      <c r="OUY4" s="288"/>
      <c r="OUZ4" s="288"/>
      <c r="OVA4" s="288"/>
      <c r="OVB4" s="288"/>
      <c r="OVC4" s="288"/>
      <c r="OVD4" s="288"/>
      <c r="OVE4" s="288"/>
      <c r="OVF4" s="288"/>
      <c r="OVG4" s="288"/>
      <c r="OVH4" s="288"/>
      <c r="OVI4" s="288"/>
      <c r="OVJ4" s="288"/>
      <c r="OVK4" s="288"/>
      <c r="OVL4" s="288"/>
      <c r="OVM4" s="288"/>
      <c r="OVN4" s="288"/>
      <c r="OVO4" s="288"/>
      <c r="OVP4" s="288"/>
      <c r="OVQ4" s="288"/>
      <c r="OVR4" s="288"/>
      <c r="OVS4" s="288"/>
      <c r="OVT4" s="288"/>
      <c r="OVU4" s="288"/>
      <c r="OVV4" s="288"/>
      <c r="OVW4" s="288"/>
      <c r="OVX4" s="288"/>
      <c r="OVY4" s="288"/>
      <c r="OVZ4" s="288"/>
      <c r="OWA4" s="288"/>
      <c r="OWB4" s="288"/>
      <c r="OWC4" s="288"/>
      <c r="OWD4" s="288"/>
      <c r="OWE4" s="288"/>
      <c r="OWF4" s="288"/>
      <c r="OWG4" s="288"/>
      <c r="OWH4" s="288"/>
      <c r="OWI4" s="288"/>
      <c r="OWJ4" s="288"/>
      <c r="OWK4" s="288"/>
      <c r="OWL4" s="288"/>
      <c r="OWM4" s="288"/>
      <c r="OWN4" s="288"/>
      <c r="OWO4" s="288"/>
      <c r="OWP4" s="288"/>
      <c r="OWQ4" s="288"/>
      <c r="OWR4" s="288"/>
      <c r="OWS4" s="288"/>
      <c r="OWT4" s="288"/>
      <c r="OWU4" s="288"/>
      <c r="OWV4" s="288"/>
      <c r="OWW4" s="288"/>
      <c r="OWX4" s="288"/>
      <c r="OWY4" s="288"/>
      <c r="OWZ4" s="288"/>
      <c r="OXA4" s="288"/>
      <c r="OXB4" s="288"/>
      <c r="OXC4" s="288"/>
      <c r="OXD4" s="288"/>
      <c r="OXE4" s="288"/>
      <c r="OXF4" s="288"/>
      <c r="OXG4" s="288"/>
      <c r="OXH4" s="288"/>
      <c r="OXI4" s="288"/>
      <c r="OXJ4" s="288"/>
      <c r="OXK4" s="288"/>
      <c r="OXL4" s="288"/>
      <c r="OXM4" s="288"/>
      <c r="OXN4" s="288"/>
      <c r="OXO4" s="288"/>
      <c r="OXP4" s="288"/>
      <c r="OXQ4" s="288"/>
      <c r="OXR4" s="288"/>
      <c r="OXS4" s="288"/>
      <c r="OXT4" s="288"/>
      <c r="OXU4" s="288"/>
      <c r="OXV4" s="288"/>
      <c r="OXW4" s="288"/>
      <c r="OXX4" s="288"/>
      <c r="OXY4" s="288"/>
      <c r="OXZ4" s="288"/>
      <c r="OYA4" s="288"/>
      <c r="OYB4" s="288"/>
      <c r="OYC4" s="288"/>
      <c r="OYD4" s="288"/>
      <c r="OYE4" s="288"/>
      <c r="OYF4" s="288"/>
      <c r="OYG4" s="288"/>
      <c r="OYH4" s="288"/>
      <c r="OYI4" s="288"/>
      <c r="OYJ4" s="288"/>
      <c r="OYK4" s="288"/>
      <c r="OYL4" s="288"/>
      <c r="OYM4" s="288"/>
      <c r="OYN4" s="288"/>
      <c r="OYO4" s="288"/>
      <c r="OYP4" s="288"/>
      <c r="OYQ4" s="288"/>
      <c r="OYR4" s="288"/>
      <c r="OYS4" s="288"/>
      <c r="OYT4" s="288"/>
      <c r="OYU4" s="288"/>
      <c r="OYV4" s="288"/>
      <c r="OYW4" s="288"/>
      <c r="OYX4" s="288"/>
      <c r="OYY4" s="288"/>
      <c r="OYZ4" s="288"/>
      <c r="OZA4" s="288"/>
      <c r="OZB4" s="288"/>
      <c r="OZC4" s="288"/>
      <c r="OZD4" s="288"/>
      <c r="OZE4" s="288"/>
      <c r="OZF4" s="288"/>
      <c r="OZG4" s="288"/>
      <c r="OZH4" s="288"/>
      <c r="OZI4" s="288"/>
      <c r="OZJ4" s="288"/>
      <c r="OZK4" s="288"/>
      <c r="OZL4" s="288"/>
      <c r="OZM4" s="288"/>
      <c r="OZN4" s="288"/>
      <c r="OZO4" s="288"/>
      <c r="OZP4" s="288"/>
      <c r="OZQ4" s="288"/>
      <c r="OZR4" s="288"/>
      <c r="OZS4" s="288"/>
      <c r="OZT4" s="288"/>
      <c r="OZU4" s="288"/>
      <c r="OZV4" s="288"/>
      <c r="OZW4" s="288"/>
      <c r="OZX4" s="288"/>
      <c r="OZY4" s="288"/>
      <c r="OZZ4" s="288"/>
      <c r="PAA4" s="288"/>
      <c r="PAB4" s="288"/>
      <c r="PAC4" s="288"/>
      <c r="PAD4" s="288"/>
      <c r="PAE4" s="288"/>
      <c r="PAF4" s="288"/>
      <c r="PAG4" s="288"/>
      <c r="PAH4" s="288"/>
      <c r="PAI4" s="288"/>
      <c r="PAJ4" s="288"/>
      <c r="PAK4" s="288"/>
      <c r="PAL4" s="288"/>
      <c r="PAM4" s="288"/>
      <c r="PAN4" s="288"/>
      <c r="PAO4" s="288"/>
      <c r="PAP4" s="288"/>
      <c r="PAQ4" s="288"/>
      <c r="PAR4" s="288"/>
      <c r="PAS4" s="288"/>
      <c r="PAT4" s="288"/>
      <c r="PAU4" s="288"/>
      <c r="PAV4" s="288"/>
      <c r="PAW4" s="288"/>
      <c r="PAX4" s="288"/>
      <c r="PAY4" s="288"/>
      <c r="PAZ4" s="288"/>
      <c r="PBA4" s="288"/>
      <c r="PBB4" s="288"/>
      <c r="PBC4" s="288"/>
      <c r="PBD4" s="288"/>
      <c r="PBE4" s="288"/>
      <c r="PBF4" s="288"/>
      <c r="PBG4" s="288"/>
      <c r="PBH4" s="288"/>
      <c r="PBI4" s="288"/>
      <c r="PBJ4" s="288"/>
      <c r="PBK4" s="288"/>
      <c r="PBL4" s="288"/>
      <c r="PBM4" s="288"/>
      <c r="PBN4" s="288"/>
      <c r="PBO4" s="288"/>
      <c r="PBP4" s="288"/>
      <c r="PBQ4" s="288"/>
      <c r="PBR4" s="288"/>
      <c r="PBS4" s="288"/>
      <c r="PBT4" s="288"/>
      <c r="PBU4" s="288"/>
      <c r="PBV4" s="288"/>
      <c r="PBW4" s="288"/>
      <c r="PBX4" s="288"/>
      <c r="PBY4" s="288"/>
      <c r="PBZ4" s="288"/>
      <c r="PCA4" s="288"/>
      <c r="PCB4" s="288"/>
      <c r="PCC4" s="288"/>
      <c r="PCD4" s="288"/>
      <c r="PCE4" s="288"/>
      <c r="PCF4" s="288"/>
      <c r="PCG4" s="288"/>
      <c r="PCH4" s="288"/>
      <c r="PCI4" s="288"/>
      <c r="PCJ4" s="288"/>
      <c r="PCK4" s="288"/>
      <c r="PCL4" s="288"/>
      <c r="PCM4" s="288"/>
      <c r="PCN4" s="288"/>
      <c r="PCO4" s="288"/>
      <c r="PCP4" s="288"/>
      <c r="PCQ4" s="288"/>
      <c r="PCR4" s="288"/>
      <c r="PCS4" s="288"/>
      <c r="PCT4" s="288"/>
      <c r="PCU4" s="288"/>
      <c r="PCV4" s="288"/>
      <c r="PCW4" s="288"/>
      <c r="PCX4" s="288"/>
      <c r="PCY4" s="288"/>
      <c r="PCZ4" s="288"/>
      <c r="PDA4" s="288"/>
      <c r="PDB4" s="288"/>
      <c r="PDC4" s="288"/>
      <c r="PDD4" s="288"/>
      <c r="PDE4" s="288"/>
      <c r="PDF4" s="288"/>
      <c r="PDG4" s="288"/>
      <c r="PDH4" s="288"/>
      <c r="PDI4" s="288"/>
      <c r="PDJ4" s="288"/>
      <c r="PDK4" s="288"/>
      <c r="PDL4" s="288"/>
      <c r="PDM4" s="288"/>
      <c r="PDN4" s="288"/>
      <c r="PDO4" s="288"/>
      <c r="PDP4" s="288"/>
      <c r="PDQ4" s="288"/>
      <c r="PDR4" s="288"/>
      <c r="PDS4" s="288"/>
      <c r="PDT4" s="288"/>
      <c r="PDU4" s="288"/>
      <c r="PDV4" s="288"/>
      <c r="PDW4" s="288"/>
      <c r="PDX4" s="288"/>
      <c r="PDY4" s="288"/>
      <c r="PDZ4" s="288"/>
      <c r="PEA4" s="288"/>
      <c r="PEB4" s="288"/>
      <c r="PEC4" s="288"/>
      <c r="PED4" s="288"/>
      <c r="PEE4" s="288"/>
      <c r="PEF4" s="288"/>
      <c r="PEG4" s="288"/>
      <c r="PEH4" s="288"/>
      <c r="PEI4" s="288"/>
      <c r="PEJ4" s="288"/>
      <c r="PEK4" s="288"/>
      <c r="PEL4" s="288"/>
      <c r="PEM4" s="288"/>
      <c r="PEN4" s="288"/>
      <c r="PEO4" s="288"/>
      <c r="PEP4" s="288"/>
      <c r="PEQ4" s="288"/>
      <c r="PER4" s="288"/>
      <c r="PES4" s="288"/>
      <c r="PET4" s="288"/>
      <c r="PEU4" s="288"/>
      <c r="PEV4" s="288"/>
      <c r="PEW4" s="288"/>
      <c r="PEX4" s="288"/>
      <c r="PEY4" s="288"/>
      <c r="PEZ4" s="288"/>
      <c r="PFA4" s="288"/>
      <c r="PFB4" s="288"/>
      <c r="PFC4" s="288"/>
      <c r="PFD4" s="288"/>
      <c r="PFE4" s="288"/>
      <c r="PFF4" s="288"/>
      <c r="PFG4" s="288"/>
      <c r="PFH4" s="288"/>
      <c r="PFI4" s="288"/>
      <c r="PFJ4" s="288"/>
      <c r="PFK4" s="288"/>
      <c r="PFL4" s="288"/>
      <c r="PFM4" s="288"/>
      <c r="PFN4" s="288"/>
      <c r="PFO4" s="288"/>
      <c r="PFP4" s="288"/>
      <c r="PFQ4" s="288"/>
      <c r="PFR4" s="288"/>
      <c r="PFS4" s="288"/>
      <c r="PFT4" s="288"/>
      <c r="PFU4" s="288"/>
      <c r="PFV4" s="288"/>
      <c r="PFW4" s="288"/>
      <c r="PFX4" s="288"/>
      <c r="PFY4" s="288"/>
      <c r="PFZ4" s="288"/>
      <c r="PGA4" s="288"/>
      <c r="PGB4" s="288"/>
      <c r="PGC4" s="288"/>
      <c r="PGD4" s="288"/>
      <c r="PGE4" s="288"/>
      <c r="PGF4" s="288"/>
      <c r="PGG4" s="288"/>
      <c r="PGH4" s="288"/>
      <c r="PGI4" s="288"/>
      <c r="PGJ4" s="288"/>
      <c r="PGK4" s="288"/>
      <c r="PGL4" s="288"/>
      <c r="PGM4" s="288"/>
      <c r="PGN4" s="288"/>
      <c r="PGO4" s="288"/>
      <c r="PGP4" s="288"/>
      <c r="PGQ4" s="288"/>
      <c r="PGR4" s="288"/>
      <c r="PGS4" s="288"/>
      <c r="PGT4" s="288"/>
      <c r="PGU4" s="288"/>
      <c r="PGV4" s="288"/>
      <c r="PGW4" s="288"/>
      <c r="PGX4" s="288"/>
      <c r="PGY4" s="288"/>
      <c r="PGZ4" s="288"/>
      <c r="PHA4" s="288"/>
      <c r="PHB4" s="288"/>
      <c r="PHC4" s="288"/>
      <c r="PHD4" s="288"/>
      <c r="PHE4" s="288"/>
      <c r="PHF4" s="288"/>
      <c r="PHG4" s="288"/>
      <c r="PHH4" s="288"/>
      <c r="PHI4" s="288"/>
      <c r="PHJ4" s="288"/>
      <c r="PHK4" s="288"/>
      <c r="PHL4" s="288"/>
      <c r="PHM4" s="288"/>
      <c r="PHN4" s="288"/>
      <c r="PHO4" s="288"/>
      <c r="PHP4" s="288"/>
      <c r="PHQ4" s="288"/>
      <c r="PHR4" s="288"/>
      <c r="PHS4" s="288"/>
      <c r="PHT4" s="288"/>
      <c r="PHU4" s="288"/>
      <c r="PHV4" s="288"/>
      <c r="PHW4" s="288"/>
      <c r="PHX4" s="288"/>
      <c r="PHY4" s="288"/>
      <c r="PHZ4" s="288"/>
      <c r="PIA4" s="288"/>
      <c r="PIB4" s="288"/>
      <c r="PIC4" s="288"/>
      <c r="PID4" s="288"/>
      <c r="PIE4" s="288"/>
      <c r="PIF4" s="288"/>
      <c r="PIG4" s="288"/>
      <c r="PIH4" s="288"/>
      <c r="PII4" s="288"/>
      <c r="PIJ4" s="288"/>
      <c r="PIK4" s="288"/>
      <c r="PIL4" s="288"/>
      <c r="PIM4" s="288"/>
      <c r="PIN4" s="288"/>
      <c r="PIO4" s="288"/>
      <c r="PIP4" s="288"/>
      <c r="PIQ4" s="288"/>
      <c r="PIR4" s="288"/>
      <c r="PIS4" s="288"/>
      <c r="PIT4" s="288"/>
      <c r="PIU4" s="288"/>
      <c r="PIV4" s="288"/>
      <c r="PIW4" s="288"/>
      <c r="PIX4" s="288"/>
      <c r="PIY4" s="288"/>
      <c r="PIZ4" s="288"/>
      <c r="PJA4" s="288"/>
      <c r="PJB4" s="288"/>
      <c r="PJC4" s="288"/>
      <c r="PJD4" s="288"/>
      <c r="PJE4" s="288"/>
      <c r="PJF4" s="288"/>
      <c r="PJG4" s="288"/>
      <c r="PJH4" s="288"/>
      <c r="PJI4" s="288"/>
      <c r="PJJ4" s="288"/>
      <c r="PJK4" s="288"/>
      <c r="PJL4" s="288"/>
      <c r="PJM4" s="288"/>
      <c r="PJN4" s="288"/>
      <c r="PJO4" s="288"/>
      <c r="PJP4" s="288"/>
      <c r="PJQ4" s="288"/>
      <c r="PJR4" s="288"/>
      <c r="PJS4" s="288"/>
      <c r="PJT4" s="288"/>
      <c r="PJU4" s="288"/>
      <c r="PJV4" s="288"/>
      <c r="PJW4" s="288"/>
      <c r="PJX4" s="288"/>
      <c r="PJY4" s="288"/>
      <c r="PJZ4" s="288"/>
      <c r="PKA4" s="288"/>
      <c r="PKB4" s="288"/>
      <c r="PKC4" s="288"/>
      <c r="PKD4" s="288"/>
      <c r="PKE4" s="288"/>
      <c r="PKF4" s="288"/>
      <c r="PKG4" s="288"/>
      <c r="PKH4" s="288"/>
      <c r="PKI4" s="288"/>
      <c r="PKJ4" s="288"/>
      <c r="PKK4" s="288"/>
      <c r="PKL4" s="288"/>
      <c r="PKM4" s="288"/>
      <c r="PKN4" s="288"/>
      <c r="PKO4" s="288"/>
      <c r="PKP4" s="288"/>
      <c r="PKQ4" s="288"/>
      <c r="PKR4" s="288"/>
      <c r="PKS4" s="288"/>
      <c r="PKT4" s="288"/>
      <c r="PKU4" s="288"/>
      <c r="PKV4" s="288"/>
      <c r="PKW4" s="288"/>
      <c r="PKX4" s="288"/>
      <c r="PKY4" s="288"/>
      <c r="PKZ4" s="288"/>
      <c r="PLA4" s="288"/>
      <c r="PLB4" s="288"/>
      <c r="PLC4" s="288"/>
      <c r="PLD4" s="288"/>
      <c r="PLE4" s="288"/>
      <c r="PLF4" s="288"/>
      <c r="PLG4" s="288"/>
      <c r="PLH4" s="288"/>
      <c r="PLI4" s="288"/>
      <c r="PLJ4" s="288"/>
      <c r="PLK4" s="288"/>
      <c r="PLL4" s="288"/>
      <c r="PLM4" s="288"/>
      <c r="PLN4" s="288"/>
      <c r="PLO4" s="288"/>
      <c r="PLP4" s="288"/>
      <c r="PLQ4" s="288"/>
      <c r="PLR4" s="288"/>
      <c r="PLS4" s="288"/>
      <c r="PLT4" s="288"/>
      <c r="PLU4" s="288"/>
      <c r="PLV4" s="288"/>
      <c r="PLW4" s="288"/>
      <c r="PLX4" s="288"/>
      <c r="PLY4" s="288"/>
      <c r="PLZ4" s="288"/>
      <c r="PMA4" s="288"/>
      <c r="PMB4" s="288"/>
      <c r="PMC4" s="288"/>
      <c r="PMD4" s="288"/>
      <c r="PME4" s="288"/>
      <c r="PMF4" s="288"/>
      <c r="PMG4" s="288"/>
      <c r="PMH4" s="288"/>
      <c r="PMI4" s="288"/>
      <c r="PMJ4" s="288"/>
      <c r="PMK4" s="288"/>
      <c r="PML4" s="288"/>
      <c r="PMM4" s="288"/>
      <c r="PMN4" s="288"/>
      <c r="PMO4" s="288"/>
      <c r="PMP4" s="288"/>
      <c r="PMQ4" s="288"/>
      <c r="PMR4" s="288"/>
      <c r="PMS4" s="288"/>
      <c r="PMT4" s="288"/>
      <c r="PMU4" s="288"/>
      <c r="PMV4" s="288"/>
      <c r="PMW4" s="288"/>
      <c r="PMX4" s="288"/>
      <c r="PMY4" s="288"/>
      <c r="PMZ4" s="288"/>
      <c r="PNA4" s="288"/>
      <c r="PNB4" s="288"/>
      <c r="PNC4" s="288"/>
      <c r="PND4" s="288"/>
      <c r="PNE4" s="288"/>
      <c r="PNF4" s="288"/>
      <c r="PNG4" s="288"/>
      <c r="PNH4" s="288"/>
      <c r="PNI4" s="288"/>
      <c r="PNJ4" s="288"/>
      <c r="PNK4" s="288"/>
      <c r="PNL4" s="288"/>
      <c r="PNM4" s="288"/>
      <c r="PNN4" s="288"/>
      <c r="PNO4" s="288"/>
      <c r="PNP4" s="288"/>
      <c r="PNQ4" s="288"/>
      <c r="PNR4" s="288"/>
      <c r="PNS4" s="288"/>
      <c r="PNT4" s="288"/>
      <c r="PNU4" s="288"/>
      <c r="PNV4" s="288"/>
      <c r="PNW4" s="288"/>
      <c r="PNX4" s="288"/>
      <c r="PNY4" s="288"/>
      <c r="PNZ4" s="288"/>
      <c r="POA4" s="288"/>
      <c r="POB4" s="288"/>
      <c r="POC4" s="288"/>
      <c r="POD4" s="288"/>
      <c r="POE4" s="288"/>
      <c r="POF4" s="288"/>
      <c r="POG4" s="288"/>
      <c r="POH4" s="288"/>
      <c r="POI4" s="288"/>
      <c r="POJ4" s="288"/>
      <c r="POK4" s="288"/>
      <c r="POL4" s="288"/>
      <c r="POM4" s="288"/>
      <c r="PON4" s="288"/>
      <c r="POO4" s="288"/>
      <c r="POP4" s="288"/>
      <c r="POQ4" s="288"/>
      <c r="POR4" s="288"/>
      <c r="POS4" s="288"/>
      <c r="POT4" s="288"/>
      <c r="POU4" s="288"/>
      <c r="POV4" s="288"/>
      <c r="POW4" s="288"/>
      <c r="POX4" s="288"/>
      <c r="POY4" s="288"/>
      <c r="POZ4" s="288"/>
      <c r="PPA4" s="288"/>
      <c r="PPB4" s="288"/>
      <c r="PPC4" s="288"/>
      <c r="PPD4" s="288"/>
      <c r="PPE4" s="288"/>
      <c r="PPF4" s="288"/>
      <c r="PPG4" s="288"/>
      <c r="PPH4" s="288"/>
      <c r="PPI4" s="288"/>
      <c r="PPJ4" s="288"/>
      <c r="PPK4" s="288"/>
      <c r="PPL4" s="288"/>
      <c r="PPM4" s="288"/>
      <c r="PPN4" s="288"/>
      <c r="PPO4" s="288"/>
      <c r="PPP4" s="288"/>
      <c r="PPQ4" s="288"/>
      <c r="PPR4" s="288"/>
      <c r="PPS4" s="288"/>
      <c r="PPT4" s="288"/>
      <c r="PPU4" s="288"/>
      <c r="PPV4" s="288"/>
      <c r="PPW4" s="288"/>
      <c r="PPX4" s="288"/>
      <c r="PPY4" s="288"/>
      <c r="PPZ4" s="288"/>
      <c r="PQA4" s="288"/>
      <c r="PQB4" s="288"/>
      <c r="PQC4" s="288"/>
      <c r="PQD4" s="288"/>
      <c r="PQE4" s="288"/>
      <c r="PQF4" s="288"/>
      <c r="PQG4" s="288"/>
      <c r="PQH4" s="288"/>
      <c r="PQI4" s="288"/>
      <c r="PQJ4" s="288"/>
      <c r="PQK4" s="288"/>
      <c r="PQL4" s="288"/>
      <c r="PQM4" s="288"/>
      <c r="PQN4" s="288"/>
      <c r="PQO4" s="288"/>
      <c r="PQP4" s="288"/>
      <c r="PQQ4" s="288"/>
      <c r="PQR4" s="288"/>
      <c r="PQS4" s="288"/>
      <c r="PQT4" s="288"/>
      <c r="PQU4" s="288"/>
      <c r="PQV4" s="288"/>
      <c r="PQW4" s="288"/>
      <c r="PQX4" s="288"/>
      <c r="PQY4" s="288"/>
      <c r="PQZ4" s="288"/>
      <c r="PRA4" s="288"/>
      <c r="PRB4" s="288"/>
      <c r="PRC4" s="288"/>
      <c r="PRD4" s="288"/>
      <c r="PRE4" s="288"/>
      <c r="PRF4" s="288"/>
      <c r="PRG4" s="288"/>
      <c r="PRH4" s="288"/>
      <c r="PRI4" s="288"/>
      <c r="PRJ4" s="288"/>
      <c r="PRK4" s="288"/>
      <c r="PRL4" s="288"/>
      <c r="PRM4" s="288"/>
      <c r="PRN4" s="288"/>
      <c r="PRO4" s="288"/>
      <c r="PRP4" s="288"/>
      <c r="PRQ4" s="288"/>
      <c r="PRR4" s="288"/>
      <c r="PRS4" s="288"/>
      <c r="PRT4" s="288"/>
      <c r="PRU4" s="288"/>
      <c r="PRV4" s="288"/>
      <c r="PRW4" s="288"/>
      <c r="PRX4" s="288"/>
      <c r="PRY4" s="288"/>
      <c r="PRZ4" s="288"/>
      <c r="PSA4" s="288"/>
      <c r="PSB4" s="288"/>
      <c r="PSC4" s="288"/>
      <c r="PSD4" s="288"/>
      <c r="PSE4" s="288"/>
      <c r="PSF4" s="288"/>
      <c r="PSG4" s="288"/>
      <c r="PSH4" s="288"/>
      <c r="PSI4" s="288"/>
      <c r="PSJ4" s="288"/>
      <c r="PSK4" s="288"/>
      <c r="PSL4" s="288"/>
      <c r="PSM4" s="288"/>
      <c r="PSN4" s="288"/>
      <c r="PSO4" s="288"/>
      <c r="PSP4" s="288"/>
      <c r="PSQ4" s="288"/>
      <c r="PSR4" s="288"/>
      <c r="PSS4" s="288"/>
      <c r="PST4" s="288"/>
      <c r="PSU4" s="288"/>
      <c r="PSV4" s="288"/>
      <c r="PSW4" s="288"/>
      <c r="PSX4" s="288"/>
      <c r="PSY4" s="288"/>
      <c r="PSZ4" s="288"/>
      <c r="PTA4" s="288"/>
      <c r="PTB4" s="288"/>
      <c r="PTC4" s="288"/>
      <c r="PTD4" s="288"/>
      <c r="PTE4" s="288"/>
      <c r="PTF4" s="288"/>
      <c r="PTG4" s="288"/>
      <c r="PTH4" s="288"/>
      <c r="PTI4" s="288"/>
      <c r="PTJ4" s="288"/>
      <c r="PTK4" s="288"/>
      <c r="PTL4" s="288"/>
      <c r="PTM4" s="288"/>
      <c r="PTN4" s="288"/>
      <c r="PTO4" s="288"/>
      <c r="PTP4" s="288"/>
      <c r="PTQ4" s="288"/>
      <c r="PTR4" s="288"/>
      <c r="PTS4" s="288"/>
      <c r="PTT4" s="288"/>
      <c r="PTU4" s="288"/>
      <c r="PTV4" s="288"/>
      <c r="PTW4" s="288"/>
      <c r="PTX4" s="288"/>
      <c r="PTY4" s="288"/>
      <c r="PTZ4" s="288"/>
      <c r="PUA4" s="288"/>
      <c r="PUB4" s="288"/>
      <c r="PUC4" s="288"/>
      <c r="PUD4" s="288"/>
      <c r="PUE4" s="288"/>
      <c r="PUF4" s="288"/>
      <c r="PUG4" s="288"/>
      <c r="PUH4" s="288"/>
      <c r="PUI4" s="288"/>
      <c r="PUJ4" s="288"/>
      <c r="PUK4" s="288"/>
      <c r="PUL4" s="288"/>
      <c r="PUM4" s="288"/>
      <c r="PUN4" s="288"/>
      <c r="PUO4" s="288"/>
      <c r="PUP4" s="288"/>
      <c r="PUQ4" s="288"/>
      <c r="PUR4" s="288"/>
      <c r="PUS4" s="288"/>
      <c r="PUT4" s="288"/>
      <c r="PUU4" s="288"/>
      <c r="PUV4" s="288"/>
      <c r="PUW4" s="288"/>
      <c r="PUX4" s="288"/>
      <c r="PUY4" s="288"/>
      <c r="PUZ4" s="288"/>
      <c r="PVA4" s="288"/>
      <c r="PVB4" s="288"/>
      <c r="PVC4" s="288"/>
      <c r="PVD4" s="288"/>
      <c r="PVE4" s="288"/>
      <c r="PVF4" s="288"/>
      <c r="PVG4" s="288"/>
      <c r="PVH4" s="288"/>
      <c r="PVI4" s="288"/>
      <c r="PVJ4" s="288"/>
      <c r="PVK4" s="288"/>
      <c r="PVL4" s="288"/>
      <c r="PVM4" s="288"/>
      <c r="PVN4" s="288"/>
      <c r="PVO4" s="288"/>
      <c r="PVP4" s="288"/>
      <c r="PVQ4" s="288"/>
      <c r="PVR4" s="288"/>
      <c r="PVS4" s="288"/>
      <c r="PVT4" s="288"/>
      <c r="PVU4" s="288"/>
      <c r="PVV4" s="288"/>
      <c r="PVW4" s="288"/>
      <c r="PVX4" s="288"/>
      <c r="PVY4" s="288"/>
      <c r="PVZ4" s="288"/>
      <c r="PWA4" s="288"/>
      <c r="PWB4" s="288"/>
      <c r="PWC4" s="288"/>
      <c r="PWD4" s="288"/>
      <c r="PWE4" s="288"/>
      <c r="PWF4" s="288"/>
      <c r="PWG4" s="288"/>
      <c r="PWH4" s="288"/>
      <c r="PWI4" s="288"/>
      <c r="PWJ4" s="288"/>
      <c r="PWK4" s="288"/>
      <c r="PWL4" s="288"/>
      <c r="PWM4" s="288"/>
      <c r="PWN4" s="288"/>
      <c r="PWO4" s="288"/>
      <c r="PWP4" s="288"/>
      <c r="PWQ4" s="288"/>
      <c r="PWR4" s="288"/>
      <c r="PWS4" s="288"/>
      <c r="PWT4" s="288"/>
      <c r="PWU4" s="288"/>
      <c r="PWV4" s="288"/>
      <c r="PWW4" s="288"/>
      <c r="PWX4" s="288"/>
      <c r="PWY4" s="288"/>
      <c r="PWZ4" s="288"/>
      <c r="PXA4" s="288"/>
      <c r="PXB4" s="288"/>
      <c r="PXC4" s="288"/>
      <c r="PXD4" s="288"/>
      <c r="PXE4" s="288"/>
      <c r="PXF4" s="288"/>
      <c r="PXG4" s="288"/>
      <c r="PXH4" s="288"/>
      <c r="PXI4" s="288"/>
      <c r="PXJ4" s="288"/>
      <c r="PXK4" s="288"/>
      <c r="PXL4" s="288"/>
      <c r="PXM4" s="288"/>
      <c r="PXN4" s="288"/>
      <c r="PXO4" s="288"/>
      <c r="PXP4" s="288"/>
      <c r="PXQ4" s="288"/>
      <c r="PXR4" s="288"/>
      <c r="PXS4" s="288"/>
      <c r="PXT4" s="288"/>
      <c r="PXU4" s="288"/>
      <c r="PXV4" s="288"/>
      <c r="PXW4" s="288"/>
      <c r="PXX4" s="288"/>
      <c r="PXY4" s="288"/>
      <c r="PXZ4" s="288"/>
      <c r="PYA4" s="288"/>
      <c r="PYB4" s="288"/>
      <c r="PYC4" s="288"/>
      <c r="PYD4" s="288"/>
      <c r="PYE4" s="288"/>
      <c r="PYF4" s="288"/>
      <c r="PYG4" s="288"/>
      <c r="PYH4" s="288"/>
      <c r="PYI4" s="288"/>
      <c r="PYJ4" s="288"/>
      <c r="PYK4" s="288"/>
      <c r="PYL4" s="288"/>
      <c r="PYM4" s="288"/>
      <c r="PYN4" s="288"/>
      <c r="PYO4" s="288"/>
      <c r="PYP4" s="288"/>
      <c r="PYQ4" s="288"/>
      <c r="PYR4" s="288"/>
      <c r="PYS4" s="288"/>
      <c r="PYT4" s="288"/>
      <c r="PYU4" s="288"/>
      <c r="PYV4" s="288"/>
      <c r="PYW4" s="288"/>
      <c r="PYX4" s="288"/>
      <c r="PYY4" s="288"/>
      <c r="PYZ4" s="288"/>
      <c r="PZA4" s="288"/>
      <c r="PZB4" s="288"/>
      <c r="PZC4" s="288"/>
      <c r="PZD4" s="288"/>
      <c r="PZE4" s="288"/>
      <c r="PZF4" s="288"/>
      <c r="PZG4" s="288"/>
      <c r="PZH4" s="288"/>
      <c r="PZI4" s="288"/>
      <c r="PZJ4" s="288"/>
      <c r="PZK4" s="288"/>
      <c r="PZL4" s="288"/>
      <c r="PZM4" s="288"/>
      <c r="PZN4" s="288"/>
      <c r="PZO4" s="288"/>
      <c r="PZP4" s="288"/>
      <c r="PZQ4" s="288"/>
      <c r="PZR4" s="288"/>
      <c r="PZS4" s="288"/>
      <c r="PZT4" s="288"/>
      <c r="PZU4" s="288"/>
      <c r="PZV4" s="288"/>
      <c r="PZW4" s="288"/>
      <c r="PZX4" s="288"/>
      <c r="PZY4" s="288"/>
      <c r="PZZ4" s="288"/>
      <c r="QAA4" s="288"/>
      <c r="QAB4" s="288"/>
      <c r="QAC4" s="288"/>
      <c r="QAD4" s="288"/>
      <c r="QAE4" s="288"/>
      <c r="QAF4" s="288"/>
      <c r="QAG4" s="288"/>
      <c r="QAH4" s="288"/>
      <c r="QAI4" s="288"/>
      <c r="QAJ4" s="288"/>
      <c r="QAK4" s="288"/>
      <c r="QAL4" s="288"/>
      <c r="QAM4" s="288"/>
      <c r="QAN4" s="288"/>
      <c r="QAO4" s="288"/>
      <c r="QAP4" s="288"/>
      <c r="QAQ4" s="288"/>
      <c r="QAR4" s="288"/>
      <c r="QAS4" s="288"/>
      <c r="QAT4" s="288"/>
      <c r="QAU4" s="288"/>
      <c r="QAV4" s="288"/>
      <c r="QAW4" s="288"/>
      <c r="QAX4" s="288"/>
      <c r="QAY4" s="288"/>
      <c r="QAZ4" s="288"/>
      <c r="QBA4" s="288"/>
      <c r="QBB4" s="288"/>
      <c r="QBC4" s="288"/>
      <c r="QBD4" s="288"/>
      <c r="QBE4" s="288"/>
      <c r="QBF4" s="288"/>
      <c r="QBG4" s="288"/>
      <c r="QBH4" s="288"/>
      <c r="QBI4" s="288"/>
      <c r="QBJ4" s="288"/>
      <c r="QBK4" s="288"/>
      <c r="QBL4" s="288"/>
      <c r="QBM4" s="288"/>
      <c r="QBN4" s="288"/>
      <c r="QBO4" s="288"/>
      <c r="QBP4" s="288"/>
      <c r="QBQ4" s="288"/>
      <c r="QBR4" s="288"/>
      <c r="QBS4" s="288"/>
      <c r="QBT4" s="288"/>
      <c r="QBU4" s="288"/>
      <c r="QBV4" s="288"/>
      <c r="QBW4" s="288"/>
      <c r="QBX4" s="288"/>
      <c r="QBY4" s="288"/>
      <c r="QBZ4" s="288"/>
      <c r="QCA4" s="288"/>
      <c r="QCB4" s="288"/>
      <c r="QCC4" s="288"/>
      <c r="QCD4" s="288"/>
      <c r="QCE4" s="288"/>
      <c r="QCF4" s="288"/>
      <c r="QCG4" s="288"/>
      <c r="QCH4" s="288"/>
      <c r="QCI4" s="288"/>
      <c r="QCJ4" s="288"/>
      <c r="QCK4" s="288"/>
      <c r="QCL4" s="288"/>
      <c r="QCM4" s="288"/>
      <c r="QCN4" s="288"/>
      <c r="QCO4" s="288"/>
      <c r="QCP4" s="288"/>
      <c r="QCQ4" s="288"/>
      <c r="QCR4" s="288"/>
      <c r="QCS4" s="288"/>
      <c r="QCT4" s="288"/>
      <c r="QCU4" s="288"/>
      <c r="QCV4" s="288"/>
      <c r="QCW4" s="288"/>
      <c r="QCX4" s="288"/>
      <c r="QCY4" s="288"/>
      <c r="QCZ4" s="288"/>
      <c r="QDA4" s="288"/>
      <c r="QDB4" s="288"/>
      <c r="QDC4" s="288"/>
      <c r="QDD4" s="288"/>
      <c r="QDE4" s="288"/>
      <c r="QDF4" s="288"/>
      <c r="QDG4" s="288"/>
      <c r="QDH4" s="288"/>
      <c r="QDI4" s="288"/>
      <c r="QDJ4" s="288"/>
      <c r="QDK4" s="288"/>
      <c r="QDL4" s="288"/>
      <c r="QDM4" s="288"/>
      <c r="QDN4" s="288"/>
      <c r="QDO4" s="288"/>
      <c r="QDP4" s="288"/>
      <c r="QDQ4" s="288"/>
      <c r="QDR4" s="288"/>
      <c r="QDS4" s="288"/>
      <c r="QDT4" s="288"/>
      <c r="QDU4" s="288"/>
      <c r="QDV4" s="288"/>
      <c r="QDW4" s="288"/>
      <c r="QDX4" s="288"/>
      <c r="QDY4" s="288"/>
      <c r="QDZ4" s="288"/>
      <c r="QEA4" s="288"/>
      <c r="QEB4" s="288"/>
      <c r="QEC4" s="288"/>
      <c r="QED4" s="288"/>
      <c r="QEE4" s="288"/>
      <c r="QEF4" s="288"/>
      <c r="QEG4" s="288"/>
      <c r="QEH4" s="288"/>
      <c r="QEI4" s="288"/>
      <c r="QEJ4" s="288"/>
      <c r="QEK4" s="288"/>
      <c r="QEL4" s="288"/>
      <c r="QEM4" s="288"/>
      <c r="QEN4" s="288"/>
      <c r="QEO4" s="288"/>
      <c r="QEP4" s="288"/>
      <c r="QEQ4" s="288"/>
      <c r="QER4" s="288"/>
      <c r="QES4" s="288"/>
      <c r="QET4" s="288"/>
      <c r="QEU4" s="288"/>
      <c r="QEV4" s="288"/>
      <c r="QEW4" s="288"/>
      <c r="QEX4" s="288"/>
      <c r="QEY4" s="288"/>
      <c r="QEZ4" s="288"/>
      <c r="QFA4" s="288"/>
      <c r="QFB4" s="288"/>
      <c r="QFC4" s="288"/>
      <c r="QFD4" s="288"/>
      <c r="QFE4" s="288"/>
      <c r="QFF4" s="288"/>
      <c r="QFG4" s="288"/>
      <c r="QFH4" s="288"/>
      <c r="QFI4" s="288"/>
      <c r="QFJ4" s="288"/>
      <c r="QFK4" s="288"/>
      <c r="QFL4" s="288"/>
      <c r="QFM4" s="288"/>
      <c r="QFN4" s="288"/>
      <c r="QFO4" s="288"/>
      <c r="QFP4" s="288"/>
      <c r="QFQ4" s="288"/>
      <c r="QFR4" s="288"/>
      <c r="QFS4" s="288"/>
      <c r="QFT4" s="288"/>
      <c r="QFU4" s="288"/>
      <c r="QFV4" s="288"/>
      <c r="QFW4" s="288"/>
      <c r="QFX4" s="288"/>
      <c r="QFY4" s="288"/>
      <c r="QFZ4" s="288"/>
      <c r="QGA4" s="288"/>
      <c r="QGB4" s="288"/>
      <c r="QGC4" s="288"/>
      <c r="QGD4" s="288"/>
      <c r="QGE4" s="288"/>
      <c r="QGF4" s="288"/>
      <c r="QGG4" s="288"/>
      <c r="QGH4" s="288"/>
      <c r="QGI4" s="288"/>
      <c r="QGJ4" s="288"/>
      <c r="QGK4" s="288"/>
      <c r="QGL4" s="288"/>
      <c r="QGM4" s="288"/>
      <c r="QGN4" s="288"/>
      <c r="QGO4" s="288"/>
      <c r="QGP4" s="288"/>
      <c r="QGQ4" s="288"/>
      <c r="QGR4" s="288"/>
      <c r="QGS4" s="288"/>
      <c r="QGT4" s="288"/>
      <c r="QGU4" s="288"/>
      <c r="QGV4" s="288"/>
      <c r="QGW4" s="288"/>
      <c r="QGX4" s="288"/>
      <c r="QGY4" s="288"/>
      <c r="QGZ4" s="288"/>
      <c r="QHA4" s="288"/>
      <c r="QHB4" s="288"/>
      <c r="QHC4" s="288"/>
      <c r="QHD4" s="288"/>
      <c r="QHE4" s="288"/>
      <c r="QHF4" s="288"/>
      <c r="QHG4" s="288"/>
      <c r="QHH4" s="288"/>
      <c r="QHI4" s="288"/>
      <c r="QHJ4" s="288"/>
      <c r="QHK4" s="288"/>
      <c r="QHL4" s="288"/>
      <c r="QHM4" s="288"/>
      <c r="QHN4" s="288"/>
      <c r="QHO4" s="288"/>
      <c r="QHP4" s="288"/>
      <c r="QHQ4" s="288"/>
      <c r="QHR4" s="288"/>
      <c r="QHS4" s="288"/>
      <c r="QHT4" s="288"/>
      <c r="QHU4" s="288"/>
      <c r="QHV4" s="288"/>
      <c r="QHW4" s="288"/>
      <c r="QHX4" s="288"/>
      <c r="QHY4" s="288"/>
      <c r="QHZ4" s="288"/>
      <c r="QIA4" s="288"/>
      <c r="QIB4" s="288"/>
      <c r="QIC4" s="288"/>
      <c r="QID4" s="288"/>
      <c r="QIE4" s="288"/>
      <c r="QIF4" s="288"/>
      <c r="QIG4" s="288"/>
      <c r="QIH4" s="288"/>
      <c r="QII4" s="288"/>
      <c r="QIJ4" s="288"/>
      <c r="QIK4" s="288"/>
      <c r="QIL4" s="288"/>
      <c r="QIM4" s="288"/>
      <c r="QIN4" s="288"/>
      <c r="QIO4" s="288"/>
      <c r="QIP4" s="288"/>
      <c r="QIQ4" s="288"/>
      <c r="QIR4" s="288"/>
      <c r="QIS4" s="288"/>
      <c r="QIT4" s="288"/>
      <c r="QIU4" s="288"/>
      <c r="QIV4" s="288"/>
      <c r="QIW4" s="288"/>
      <c r="QIX4" s="288"/>
      <c r="QIY4" s="288"/>
      <c r="QIZ4" s="288"/>
      <c r="QJA4" s="288"/>
      <c r="QJB4" s="288"/>
      <c r="QJC4" s="288"/>
      <c r="QJD4" s="288"/>
      <c r="QJE4" s="288"/>
      <c r="QJF4" s="288"/>
      <c r="QJG4" s="288"/>
      <c r="QJH4" s="288"/>
      <c r="QJI4" s="288"/>
      <c r="QJJ4" s="288"/>
      <c r="QJK4" s="288"/>
      <c r="QJL4" s="288"/>
      <c r="QJM4" s="288"/>
      <c r="QJN4" s="288"/>
      <c r="QJO4" s="288"/>
      <c r="QJP4" s="288"/>
      <c r="QJQ4" s="288"/>
      <c r="QJR4" s="288"/>
      <c r="QJS4" s="288"/>
      <c r="QJT4" s="288"/>
      <c r="QJU4" s="288"/>
      <c r="QJV4" s="288"/>
      <c r="QJW4" s="288"/>
      <c r="QJX4" s="288"/>
      <c r="QJY4" s="288"/>
      <c r="QJZ4" s="288"/>
      <c r="QKA4" s="288"/>
      <c r="QKB4" s="288"/>
      <c r="QKC4" s="288"/>
      <c r="QKD4" s="288"/>
      <c r="QKE4" s="288"/>
      <c r="QKF4" s="288"/>
      <c r="QKG4" s="288"/>
      <c r="QKH4" s="288"/>
      <c r="QKI4" s="288"/>
      <c r="QKJ4" s="288"/>
      <c r="QKK4" s="288"/>
      <c r="QKL4" s="288"/>
      <c r="QKM4" s="288"/>
      <c r="QKN4" s="288"/>
      <c r="QKO4" s="288"/>
      <c r="QKP4" s="288"/>
      <c r="QKQ4" s="288"/>
      <c r="QKR4" s="288"/>
      <c r="QKS4" s="288"/>
      <c r="QKT4" s="288"/>
      <c r="QKU4" s="288"/>
      <c r="QKV4" s="288"/>
      <c r="QKW4" s="288"/>
      <c r="QKX4" s="288"/>
      <c r="QKY4" s="288"/>
      <c r="QKZ4" s="288"/>
      <c r="QLA4" s="288"/>
      <c r="QLB4" s="288"/>
      <c r="QLC4" s="288"/>
      <c r="QLD4" s="288"/>
      <c r="QLE4" s="288"/>
      <c r="QLF4" s="288"/>
      <c r="QLG4" s="288"/>
      <c r="QLH4" s="288"/>
      <c r="QLI4" s="288"/>
      <c r="QLJ4" s="288"/>
      <c r="QLK4" s="288"/>
      <c r="QLL4" s="288"/>
      <c r="QLM4" s="288"/>
      <c r="QLN4" s="288"/>
      <c r="QLO4" s="288"/>
      <c r="QLP4" s="288"/>
      <c r="QLQ4" s="288"/>
      <c r="QLR4" s="288"/>
      <c r="QLS4" s="288"/>
      <c r="QLT4" s="288"/>
      <c r="QLU4" s="288"/>
      <c r="QLV4" s="288"/>
      <c r="QLW4" s="288"/>
      <c r="QLX4" s="288"/>
      <c r="QLY4" s="288"/>
      <c r="QLZ4" s="288"/>
      <c r="QMA4" s="288"/>
      <c r="QMB4" s="288"/>
      <c r="QMC4" s="288"/>
      <c r="QMD4" s="288"/>
      <c r="QME4" s="288"/>
      <c r="QMF4" s="288"/>
      <c r="QMG4" s="288"/>
      <c r="QMH4" s="288"/>
      <c r="QMI4" s="288"/>
      <c r="QMJ4" s="288"/>
      <c r="QMK4" s="288"/>
      <c r="QML4" s="288"/>
      <c r="QMM4" s="288"/>
      <c r="QMN4" s="288"/>
      <c r="QMO4" s="288"/>
      <c r="QMP4" s="288"/>
      <c r="QMQ4" s="288"/>
      <c r="QMR4" s="288"/>
      <c r="QMS4" s="288"/>
      <c r="QMT4" s="288"/>
      <c r="QMU4" s="288"/>
      <c r="QMV4" s="288"/>
      <c r="QMW4" s="288"/>
      <c r="QMX4" s="288"/>
      <c r="QMY4" s="288"/>
      <c r="QMZ4" s="288"/>
      <c r="QNA4" s="288"/>
      <c r="QNB4" s="288"/>
      <c r="QNC4" s="288"/>
      <c r="QND4" s="288"/>
      <c r="QNE4" s="288"/>
      <c r="QNF4" s="288"/>
      <c r="QNG4" s="288"/>
      <c r="QNH4" s="288"/>
      <c r="QNI4" s="288"/>
      <c r="QNJ4" s="288"/>
      <c r="QNK4" s="288"/>
      <c r="QNL4" s="288"/>
      <c r="QNM4" s="288"/>
      <c r="QNN4" s="288"/>
      <c r="QNO4" s="288"/>
      <c r="QNP4" s="288"/>
      <c r="QNQ4" s="288"/>
      <c r="QNR4" s="288"/>
      <c r="QNS4" s="288"/>
      <c r="QNT4" s="288"/>
      <c r="QNU4" s="288"/>
      <c r="QNV4" s="288"/>
      <c r="QNW4" s="288"/>
      <c r="QNX4" s="288"/>
      <c r="QNY4" s="288"/>
      <c r="QNZ4" s="288"/>
      <c r="QOA4" s="288"/>
      <c r="QOB4" s="288"/>
      <c r="QOC4" s="288"/>
      <c r="QOD4" s="288"/>
      <c r="QOE4" s="288"/>
      <c r="QOF4" s="288"/>
      <c r="QOG4" s="288"/>
      <c r="QOH4" s="288"/>
      <c r="QOI4" s="288"/>
      <c r="QOJ4" s="288"/>
      <c r="QOK4" s="288"/>
      <c r="QOL4" s="288"/>
      <c r="QOM4" s="288"/>
      <c r="QON4" s="288"/>
      <c r="QOO4" s="288"/>
      <c r="QOP4" s="288"/>
      <c r="QOQ4" s="288"/>
      <c r="QOR4" s="288"/>
      <c r="QOS4" s="288"/>
      <c r="QOT4" s="288"/>
      <c r="QOU4" s="288"/>
      <c r="QOV4" s="288"/>
      <c r="QOW4" s="288"/>
      <c r="QOX4" s="288"/>
      <c r="QOY4" s="288"/>
      <c r="QOZ4" s="288"/>
      <c r="QPA4" s="288"/>
      <c r="QPB4" s="288"/>
      <c r="QPC4" s="288"/>
      <c r="QPD4" s="288"/>
      <c r="QPE4" s="288"/>
      <c r="QPF4" s="288"/>
      <c r="QPG4" s="288"/>
      <c r="QPH4" s="288"/>
      <c r="QPI4" s="288"/>
      <c r="QPJ4" s="288"/>
      <c r="QPK4" s="288"/>
      <c r="QPL4" s="288"/>
      <c r="QPM4" s="288"/>
      <c r="QPN4" s="288"/>
      <c r="QPO4" s="288"/>
      <c r="QPP4" s="288"/>
      <c r="QPQ4" s="288"/>
      <c r="QPR4" s="288"/>
      <c r="QPS4" s="288"/>
      <c r="QPT4" s="288"/>
      <c r="QPU4" s="288"/>
      <c r="QPV4" s="288"/>
      <c r="QPW4" s="288"/>
      <c r="QPX4" s="288"/>
      <c r="QPY4" s="288"/>
      <c r="QPZ4" s="288"/>
      <c r="QQA4" s="288"/>
      <c r="QQB4" s="288"/>
      <c r="QQC4" s="288"/>
      <c r="QQD4" s="288"/>
      <c r="QQE4" s="288"/>
      <c r="QQF4" s="288"/>
      <c r="QQG4" s="288"/>
      <c r="QQH4" s="288"/>
      <c r="QQI4" s="288"/>
      <c r="QQJ4" s="288"/>
      <c r="QQK4" s="288"/>
      <c r="QQL4" s="288"/>
      <c r="QQM4" s="288"/>
      <c r="QQN4" s="288"/>
      <c r="QQO4" s="288"/>
      <c r="QQP4" s="288"/>
      <c r="QQQ4" s="288"/>
      <c r="QQR4" s="288"/>
      <c r="QQS4" s="288"/>
      <c r="QQT4" s="288"/>
      <c r="QQU4" s="288"/>
      <c r="QQV4" s="288"/>
      <c r="QQW4" s="288"/>
      <c r="QQX4" s="288"/>
      <c r="QQY4" s="288"/>
      <c r="QQZ4" s="288"/>
      <c r="QRA4" s="288"/>
      <c r="QRB4" s="288"/>
      <c r="QRC4" s="288"/>
      <c r="QRD4" s="288"/>
      <c r="QRE4" s="288"/>
      <c r="QRF4" s="288"/>
      <c r="QRG4" s="288"/>
      <c r="QRH4" s="288"/>
      <c r="QRI4" s="288"/>
      <c r="QRJ4" s="288"/>
      <c r="QRK4" s="288"/>
      <c r="QRL4" s="288"/>
      <c r="QRM4" s="288"/>
      <c r="QRN4" s="288"/>
      <c r="QRO4" s="288"/>
      <c r="QRP4" s="288"/>
      <c r="QRQ4" s="288"/>
      <c r="QRR4" s="288"/>
      <c r="QRS4" s="288"/>
      <c r="QRT4" s="288"/>
      <c r="QRU4" s="288"/>
      <c r="QRV4" s="288"/>
      <c r="QRW4" s="288"/>
      <c r="QRX4" s="288"/>
      <c r="QRY4" s="288"/>
      <c r="QRZ4" s="288"/>
      <c r="QSA4" s="288"/>
      <c r="QSB4" s="288"/>
      <c r="QSC4" s="288"/>
      <c r="QSD4" s="288"/>
      <c r="QSE4" s="288"/>
      <c r="QSF4" s="288"/>
      <c r="QSG4" s="288"/>
      <c r="QSH4" s="288"/>
      <c r="QSI4" s="288"/>
      <c r="QSJ4" s="288"/>
      <c r="QSK4" s="288"/>
      <c r="QSL4" s="288"/>
      <c r="QSM4" s="288"/>
      <c r="QSN4" s="288"/>
      <c r="QSO4" s="288"/>
      <c r="QSP4" s="288"/>
      <c r="QSQ4" s="288"/>
      <c r="QSR4" s="288"/>
      <c r="QSS4" s="288"/>
      <c r="QST4" s="288"/>
      <c r="QSU4" s="288"/>
      <c r="QSV4" s="288"/>
      <c r="QSW4" s="288"/>
      <c r="QSX4" s="288"/>
      <c r="QSY4" s="288"/>
      <c r="QSZ4" s="288"/>
      <c r="QTA4" s="288"/>
      <c r="QTB4" s="288"/>
      <c r="QTC4" s="288"/>
      <c r="QTD4" s="288"/>
      <c r="QTE4" s="288"/>
      <c r="QTF4" s="288"/>
      <c r="QTG4" s="288"/>
      <c r="QTH4" s="288"/>
      <c r="QTI4" s="288"/>
      <c r="QTJ4" s="288"/>
      <c r="QTK4" s="288"/>
      <c r="QTL4" s="288"/>
      <c r="QTM4" s="288"/>
      <c r="QTN4" s="288"/>
      <c r="QTO4" s="288"/>
      <c r="QTP4" s="288"/>
      <c r="QTQ4" s="288"/>
      <c r="QTR4" s="288"/>
      <c r="QTS4" s="288"/>
      <c r="QTT4" s="288"/>
      <c r="QTU4" s="288"/>
      <c r="QTV4" s="288"/>
      <c r="QTW4" s="288"/>
      <c r="QTX4" s="288"/>
      <c r="QTY4" s="288"/>
      <c r="QTZ4" s="288"/>
      <c r="QUA4" s="288"/>
      <c r="QUB4" s="288"/>
      <c r="QUC4" s="288"/>
      <c r="QUD4" s="288"/>
      <c r="QUE4" s="288"/>
      <c r="QUF4" s="288"/>
      <c r="QUG4" s="288"/>
      <c r="QUH4" s="288"/>
      <c r="QUI4" s="288"/>
      <c r="QUJ4" s="288"/>
      <c r="QUK4" s="288"/>
      <c r="QUL4" s="288"/>
      <c r="QUM4" s="288"/>
      <c r="QUN4" s="288"/>
      <c r="QUO4" s="288"/>
      <c r="QUP4" s="288"/>
      <c r="QUQ4" s="288"/>
      <c r="QUR4" s="288"/>
      <c r="QUS4" s="288"/>
      <c r="QUT4" s="288"/>
      <c r="QUU4" s="288"/>
      <c r="QUV4" s="288"/>
      <c r="QUW4" s="288"/>
      <c r="QUX4" s="288"/>
      <c r="QUY4" s="288"/>
      <c r="QUZ4" s="288"/>
      <c r="QVA4" s="288"/>
      <c r="QVB4" s="288"/>
      <c r="QVC4" s="288"/>
      <c r="QVD4" s="288"/>
      <c r="QVE4" s="288"/>
      <c r="QVF4" s="288"/>
      <c r="QVG4" s="288"/>
      <c r="QVH4" s="288"/>
      <c r="QVI4" s="288"/>
      <c r="QVJ4" s="288"/>
      <c r="QVK4" s="288"/>
      <c r="QVL4" s="288"/>
      <c r="QVM4" s="288"/>
      <c r="QVN4" s="288"/>
      <c r="QVO4" s="288"/>
      <c r="QVP4" s="288"/>
      <c r="QVQ4" s="288"/>
      <c r="QVR4" s="288"/>
      <c r="QVS4" s="288"/>
      <c r="QVT4" s="288"/>
      <c r="QVU4" s="288"/>
      <c r="QVV4" s="288"/>
      <c r="QVW4" s="288"/>
      <c r="QVX4" s="288"/>
      <c r="QVY4" s="288"/>
      <c r="QVZ4" s="288"/>
      <c r="QWA4" s="288"/>
      <c r="QWB4" s="288"/>
      <c r="QWC4" s="288"/>
      <c r="QWD4" s="288"/>
      <c r="QWE4" s="288"/>
      <c r="QWF4" s="288"/>
      <c r="QWG4" s="288"/>
      <c r="QWH4" s="288"/>
      <c r="QWI4" s="288"/>
      <c r="QWJ4" s="288"/>
      <c r="QWK4" s="288"/>
      <c r="QWL4" s="288"/>
      <c r="QWM4" s="288"/>
      <c r="QWN4" s="288"/>
      <c r="QWO4" s="288"/>
      <c r="QWP4" s="288"/>
      <c r="QWQ4" s="288"/>
      <c r="QWR4" s="288"/>
      <c r="QWS4" s="288"/>
      <c r="QWT4" s="288"/>
      <c r="QWU4" s="288"/>
      <c r="QWV4" s="288"/>
      <c r="QWW4" s="288"/>
      <c r="QWX4" s="288"/>
      <c r="QWY4" s="288"/>
      <c r="QWZ4" s="288"/>
      <c r="QXA4" s="288"/>
      <c r="QXB4" s="288"/>
      <c r="QXC4" s="288"/>
      <c r="QXD4" s="288"/>
      <c r="QXE4" s="288"/>
      <c r="QXF4" s="288"/>
      <c r="QXG4" s="288"/>
      <c r="QXH4" s="288"/>
      <c r="QXI4" s="288"/>
      <c r="QXJ4" s="288"/>
      <c r="QXK4" s="288"/>
      <c r="QXL4" s="288"/>
      <c r="QXM4" s="288"/>
      <c r="QXN4" s="288"/>
      <c r="QXO4" s="288"/>
      <c r="QXP4" s="288"/>
      <c r="QXQ4" s="288"/>
      <c r="QXR4" s="288"/>
      <c r="QXS4" s="288"/>
      <c r="QXT4" s="288"/>
      <c r="QXU4" s="288"/>
      <c r="QXV4" s="288"/>
      <c r="QXW4" s="288"/>
      <c r="QXX4" s="288"/>
      <c r="QXY4" s="288"/>
      <c r="QXZ4" s="288"/>
      <c r="QYA4" s="288"/>
      <c r="QYB4" s="288"/>
      <c r="QYC4" s="288"/>
      <c r="QYD4" s="288"/>
      <c r="QYE4" s="288"/>
      <c r="QYF4" s="288"/>
      <c r="QYG4" s="288"/>
      <c r="QYH4" s="288"/>
      <c r="QYI4" s="288"/>
      <c r="QYJ4" s="288"/>
      <c r="QYK4" s="288"/>
      <c r="QYL4" s="288"/>
      <c r="QYM4" s="288"/>
      <c r="QYN4" s="288"/>
      <c r="QYO4" s="288"/>
      <c r="QYP4" s="288"/>
      <c r="QYQ4" s="288"/>
      <c r="QYR4" s="288"/>
      <c r="QYS4" s="288"/>
      <c r="QYT4" s="288"/>
      <c r="QYU4" s="288"/>
      <c r="QYV4" s="288"/>
      <c r="QYW4" s="288"/>
      <c r="QYX4" s="288"/>
      <c r="QYY4" s="288"/>
      <c r="QYZ4" s="288"/>
      <c r="QZA4" s="288"/>
      <c r="QZB4" s="288"/>
      <c r="QZC4" s="288"/>
      <c r="QZD4" s="288"/>
      <c r="QZE4" s="288"/>
      <c r="QZF4" s="288"/>
      <c r="QZG4" s="288"/>
      <c r="QZH4" s="288"/>
      <c r="QZI4" s="288"/>
      <c r="QZJ4" s="288"/>
      <c r="QZK4" s="288"/>
      <c r="QZL4" s="288"/>
      <c r="QZM4" s="288"/>
      <c r="QZN4" s="288"/>
      <c r="QZO4" s="288"/>
      <c r="QZP4" s="288"/>
      <c r="QZQ4" s="288"/>
      <c r="QZR4" s="288"/>
      <c r="QZS4" s="288"/>
      <c r="QZT4" s="288"/>
      <c r="QZU4" s="288"/>
      <c r="QZV4" s="288"/>
      <c r="QZW4" s="288"/>
      <c r="QZX4" s="288"/>
      <c r="QZY4" s="288"/>
      <c r="QZZ4" s="288"/>
      <c r="RAA4" s="288"/>
      <c r="RAB4" s="288"/>
      <c r="RAC4" s="288"/>
      <c r="RAD4" s="288"/>
      <c r="RAE4" s="288"/>
      <c r="RAF4" s="288"/>
      <c r="RAG4" s="288"/>
      <c r="RAH4" s="288"/>
      <c r="RAI4" s="288"/>
      <c r="RAJ4" s="288"/>
      <c r="RAK4" s="288"/>
      <c r="RAL4" s="288"/>
      <c r="RAM4" s="288"/>
      <c r="RAN4" s="288"/>
      <c r="RAO4" s="288"/>
      <c r="RAP4" s="288"/>
      <c r="RAQ4" s="288"/>
      <c r="RAR4" s="288"/>
      <c r="RAS4" s="288"/>
      <c r="RAT4" s="288"/>
      <c r="RAU4" s="288"/>
      <c r="RAV4" s="288"/>
      <c r="RAW4" s="288"/>
      <c r="RAX4" s="288"/>
      <c r="RAY4" s="288"/>
      <c r="RAZ4" s="288"/>
      <c r="RBA4" s="288"/>
      <c r="RBB4" s="288"/>
      <c r="RBC4" s="288"/>
      <c r="RBD4" s="288"/>
      <c r="RBE4" s="288"/>
      <c r="RBF4" s="288"/>
      <c r="RBG4" s="288"/>
      <c r="RBH4" s="288"/>
      <c r="RBI4" s="288"/>
      <c r="RBJ4" s="288"/>
      <c r="RBK4" s="288"/>
      <c r="RBL4" s="288"/>
      <c r="RBM4" s="288"/>
      <c r="RBN4" s="288"/>
      <c r="RBO4" s="288"/>
      <c r="RBP4" s="288"/>
      <c r="RBQ4" s="288"/>
      <c r="RBR4" s="288"/>
      <c r="RBS4" s="288"/>
      <c r="RBT4" s="288"/>
      <c r="RBU4" s="288"/>
      <c r="RBV4" s="288"/>
      <c r="RBW4" s="288"/>
      <c r="RBX4" s="288"/>
      <c r="RBY4" s="288"/>
      <c r="RBZ4" s="288"/>
      <c r="RCA4" s="288"/>
      <c r="RCB4" s="288"/>
      <c r="RCC4" s="288"/>
      <c r="RCD4" s="288"/>
      <c r="RCE4" s="288"/>
      <c r="RCF4" s="288"/>
      <c r="RCG4" s="288"/>
      <c r="RCH4" s="288"/>
      <c r="RCI4" s="288"/>
      <c r="RCJ4" s="288"/>
      <c r="RCK4" s="288"/>
      <c r="RCL4" s="288"/>
      <c r="RCM4" s="288"/>
      <c r="RCN4" s="288"/>
      <c r="RCO4" s="288"/>
      <c r="RCP4" s="288"/>
      <c r="RCQ4" s="288"/>
      <c r="RCR4" s="288"/>
      <c r="RCS4" s="288"/>
      <c r="RCT4" s="288"/>
      <c r="RCU4" s="288"/>
      <c r="RCV4" s="288"/>
      <c r="RCW4" s="288"/>
      <c r="RCX4" s="288"/>
      <c r="RCY4" s="288"/>
      <c r="RCZ4" s="288"/>
      <c r="RDA4" s="288"/>
      <c r="RDB4" s="288"/>
      <c r="RDC4" s="288"/>
      <c r="RDD4" s="288"/>
      <c r="RDE4" s="288"/>
      <c r="RDF4" s="288"/>
      <c r="RDG4" s="288"/>
      <c r="RDH4" s="288"/>
      <c r="RDI4" s="288"/>
      <c r="RDJ4" s="288"/>
      <c r="RDK4" s="288"/>
      <c r="RDL4" s="288"/>
      <c r="RDM4" s="288"/>
      <c r="RDN4" s="288"/>
      <c r="RDO4" s="288"/>
      <c r="RDP4" s="288"/>
      <c r="RDQ4" s="288"/>
      <c r="RDR4" s="288"/>
      <c r="RDS4" s="288"/>
      <c r="RDT4" s="288"/>
      <c r="RDU4" s="288"/>
      <c r="RDV4" s="288"/>
      <c r="RDW4" s="288"/>
      <c r="RDX4" s="288"/>
      <c r="RDY4" s="288"/>
      <c r="RDZ4" s="288"/>
      <c r="REA4" s="288"/>
      <c r="REB4" s="288"/>
      <c r="REC4" s="288"/>
      <c r="RED4" s="288"/>
      <c r="REE4" s="288"/>
      <c r="REF4" s="288"/>
      <c r="REG4" s="288"/>
      <c r="REH4" s="288"/>
      <c r="REI4" s="288"/>
      <c r="REJ4" s="288"/>
      <c r="REK4" s="288"/>
      <c r="REL4" s="288"/>
      <c r="REM4" s="288"/>
      <c r="REN4" s="288"/>
      <c r="REO4" s="288"/>
      <c r="REP4" s="288"/>
      <c r="REQ4" s="288"/>
      <c r="RER4" s="288"/>
      <c r="RES4" s="288"/>
      <c r="RET4" s="288"/>
      <c r="REU4" s="288"/>
      <c r="REV4" s="288"/>
      <c r="REW4" s="288"/>
      <c r="REX4" s="288"/>
      <c r="REY4" s="288"/>
      <c r="REZ4" s="288"/>
      <c r="RFA4" s="288"/>
      <c r="RFB4" s="288"/>
      <c r="RFC4" s="288"/>
      <c r="RFD4" s="288"/>
      <c r="RFE4" s="288"/>
      <c r="RFF4" s="288"/>
      <c r="RFG4" s="288"/>
      <c r="RFH4" s="288"/>
      <c r="RFI4" s="288"/>
      <c r="RFJ4" s="288"/>
      <c r="RFK4" s="288"/>
      <c r="RFL4" s="288"/>
      <c r="RFM4" s="288"/>
      <c r="RFN4" s="288"/>
      <c r="RFO4" s="288"/>
      <c r="RFP4" s="288"/>
      <c r="RFQ4" s="288"/>
      <c r="RFR4" s="288"/>
      <c r="RFS4" s="288"/>
      <c r="RFT4" s="288"/>
      <c r="RFU4" s="288"/>
      <c r="RFV4" s="288"/>
      <c r="RFW4" s="288"/>
      <c r="RFX4" s="288"/>
      <c r="RFY4" s="288"/>
      <c r="RFZ4" s="288"/>
      <c r="RGA4" s="288"/>
      <c r="RGB4" s="288"/>
      <c r="RGC4" s="288"/>
      <c r="RGD4" s="288"/>
      <c r="RGE4" s="288"/>
      <c r="RGF4" s="288"/>
      <c r="RGG4" s="288"/>
      <c r="RGH4" s="288"/>
      <c r="RGI4" s="288"/>
      <c r="RGJ4" s="288"/>
      <c r="RGK4" s="288"/>
      <c r="RGL4" s="288"/>
      <c r="RGM4" s="288"/>
      <c r="RGN4" s="288"/>
      <c r="RGO4" s="288"/>
      <c r="RGP4" s="288"/>
      <c r="RGQ4" s="288"/>
      <c r="RGR4" s="288"/>
      <c r="RGS4" s="288"/>
      <c r="RGT4" s="288"/>
      <c r="RGU4" s="288"/>
      <c r="RGV4" s="288"/>
      <c r="RGW4" s="288"/>
      <c r="RGX4" s="288"/>
      <c r="RGY4" s="288"/>
      <c r="RGZ4" s="288"/>
      <c r="RHA4" s="288"/>
      <c r="RHB4" s="288"/>
      <c r="RHC4" s="288"/>
      <c r="RHD4" s="288"/>
      <c r="RHE4" s="288"/>
      <c r="RHF4" s="288"/>
      <c r="RHG4" s="288"/>
      <c r="RHH4" s="288"/>
      <c r="RHI4" s="288"/>
      <c r="RHJ4" s="288"/>
      <c r="RHK4" s="288"/>
      <c r="RHL4" s="288"/>
      <c r="RHM4" s="288"/>
      <c r="RHN4" s="288"/>
      <c r="RHO4" s="288"/>
      <c r="RHP4" s="288"/>
      <c r="RHQ4" s="288"/>
      <c r="RHR4" s="288"/>
      <c r="RHS4" s="288"/>
      <c r="RHT4" s="288"/>
      <c r="RHU4" s="288"/>
      <c r="RHV4" s="288"/>
      <c r="RHW4" s="288"/>
      <c r="RHX4" s="288"/>
      <c r="RHY4" s="288"/>
      <c r="RHZ4" s="288"/>
      <c r="RIA4" s="288"/>
      <c r="RIB4" s="288"/>
      <c r="RIC4" s="288"/>
      <c r="RID4" s="288"/>
      <c r="RIE4" s="288"/>
      <c r="RIF4" s="288"/>
      <c r="RIG4" s="288"/>
      <c r="RIH4" s="288"/>
      <c r="RII4" s="288"/>
      <c r="RIJ4" s="288"/>
      <c r="RIK4" s="288"/>
      <c r="RIL4" s="288"/>
      <c r="RIM4" s="288"/>
      <c r="RIN4" s="288"/>
      <c r="RIO4" s="288"/>
      <c r="RIP4" s="288"/>
      <c r="RIQ4" s="288"/>
      <c r="RIR4" s="288"/>
      <c r="RIS4" s="288"/>
      <c r="RIT4" s="288"/>
      <c r="RIU4" s="288"/>
      <c r="RIV4" s="288"/>
      <c r="RIW4" s="288"/>
      <c r="RIX4" s="288"/>
      <c r="RIY4" s="288"/>
      <c r="RIZ4" s="288"/>
      <c r="RJA4" s="288"/>
      <c r="RJB4" s="288"/>
      <c r="RJC4" s="288"/>
      <c r="RJD4" s="288"/>
      <c r="RJE4" s="288"/>
      <c r="RJF4" s="288"/>
      <c r="RJG4" s="288"/>
      <c r="RJH4" s="288"/>
      <c r="RJI4" s="288"/>
      <c r="RJJ4" s="288"/>
      <c r="RJK4" s="288"/>
      <c r="RJL4" s="288"/>
      <c r="RJM4" s="288"/>
      <c r="RJN4" s="288"/>
      <c r="RJO4" s="288"/>
      <c r="RJP4" s="288"/>
      <c r="RJQ4" s="288"/>
      <c r="RJR4" s="288"/>
      <c r="RJS4" s="288"/>
      <c r="RJT4" s="288"/>
      <c r="RJU4" s="288"/>
      <c r="RJV4" s="288"/>
      <c r="RJW4" s="288"/>
      <c r="RJX4" s="288"/>
      <c r="RJY4" s="288"/>
      <c r="RJZ4" s="288"/>
      <c r="RKA4" s="288"/>
      <c r="RKB4" s="288"/>
      <c r="RKC4" s="288"/>
      <c r="RKD4" s="288"/>
      <c r="RKE4" s="288"/>
      <c r="RKF4" s="288"/>
      <c r="RKG4" s="288"/>
      <c r="RKH4" s="288"/>
      <c r="RKI4" s="288"/>
      <c r="RKJ4" s="288"/>
      <c r="RKK4" s="288"/>
      <c r="RKL4" s="288"/>
      <c r="RKM4" s="288"/>
      <c r="RKN4" s="288"/>
      <c r="RKO4" s="288"/>
      <c r="RKP4" s="288"/>
      <c r="RKQ4" s="288"/>
      <c r="RKR4" s="288"/>
      <c r="RKS4" s="288"/>
      <c r="RKT4" s="288"/>
      <c r="RKU4" s="288"/>
      <c r="RKV4" s="288"/>
      <c r="RKW4" s="288"/>
      <c r="RKX4" s="288"/>
      <c r="RKY4" s="288"/>
      <c r="RKZ4" s="288"/>
      <c r="RLA4" s="288"/>
      <c r="RLB4" s="288"/>
      <c r="RLC4" s="288"/>
      <c r="RLD4" s="288"/>
      <c r="RLE4" s="288"/>
      <c r="RLF4" s="288"/>
      <c r="RLG4" s="288"/>
      <c r="RLH4" s="288"/>
      <c r="RLI4" s="288"/>
      <c r="RLJ4" s="288"/>
      <c r="RLK4" s="288"/>
      <c r="RLL4" s="288"/>
      <c r="RLM4" s="288"/>
      <c r="RLN4" s="288"/>
      <c r="RLO4" s="288"/>
      <c r="RLP4" s="288"/>
      <c r="RLQ4" s="288"/>
      <c r="RLR4" s="288"/>
      <c r="RLS4" s="288"/>
      <c r="RLT4" s="288"/>
      <c r="RLU4" s="288"/>
      <c r="RLV4" s="288"/>
      <c r="RLW4" s="288"/>
      <c r="RLX4" s="288"/>
      <c r="RLY4" s="288"/>
      <c r="RLZ4" s="288"/>
      <c r="RMA4" s="288"/>
      <c r="RMB4" s="288"/>
      <c r="RMC4" s="288"/>
      <c r="RMD4" s="288"/>
      <c r="RME4" s="288"/>
      <c r="RMF4" s="288"/>
      <c r="RMG4" s="288"/>
      <c r="RMH4" s="288"/>
      <c r="RMI4" s="288"/>
      <c r="RMJ4" s="288"/>
      <c r="RMK4" s="288"/>
      <c r="RML4" s="288"/>
      <c r="RMM4" s="288"/>
      <c r="RMN4" s="288"/>
      <c r="RMO4" s="288"/>
      <c r="RMP4" s="288"/>
      <c r="RMQ4" s="288"/>
      <c r="RMR4" s="288"/>
      <c r="RMS4" s="288"/>
      <c r="RMT4" s="288"/>
      <c r="RMU4" s="288"/>
      <c r="RMV4" s="288"/>
      <c r="RMW4" s="288"/>
      <c r="RMX4" s="288"/>
      <c r="RMY4" s="288"/>
      <c r="RMZ4" s="288"/>
      <c r="RNA4" s="288"/>
      <c r="RNB4" s="288"/>
      <c r="RNC4" s="288"/>
      <c r="RND4" s="288"/>
      <c r="RNE4" s="288"/>
      <c r="RNF4" s="288"/>
      <c r="RNG4" s="288"/>
      <c r="RNH4" s="288"/>
      <c r="RNI4" s="288"/>
      <c r="RNJ4" s="288"/>
      <c r="RNK4" s="288"/>
      <c r="RNL4" s="288"/>
      <c r="RNM4" s="288"/>
      <c r="RNN4" s="288"/>
      <c r="RNO4" s="288"/>
      <c r="RNP4" s="288"/>
      <c r="RNQ4" s="288"/>
      <c r="RNR4" s="288"/>
      <c r="RNS4" s="288"/>
      <c r="RNT4" s="288"/>
      <c r="RNU4" s="288"/>
      <c r="RNV4" s="288"/>
      <c r="RNW4" s="288"/>
      <c r="RNX4" s="288"/>
      <c r="RNY4" s="288"/>
      <c r="RNZ4" s="288"/>
      <c r="ROA4" s="288"/>
      <c r="ROB4" s="288"/>
      <c r="ROC4" s="288"/>
      <c r="ROD4" s="288"/>
      <c r="ROE4" s="288"/>
      <c r="ROF4" s="288"/>
      <c r="ROG4" s="288"/>
      <c r="ROH4" s="288"/>
      <c r="ROI4" s="288"/>
      <c r="ROJ4" s="288"/>
      <c r="ROK4" s="288"/>
      <c r="ROL4" s="288"/>
      <c r="ROM4" s="288"/>
      <c r="RON4" s="288"/>
      <c r="ROO4" s="288"/>
      <c r="ROP4" s="288"/>
      <c r="ROQ4" s="288"/>
      <c r="ROR4" s="288"/>
      <c r="ROS4" s="288"/>
      <c r="ROT4" s="288"/>
      <c r="ROU4" s="288"/>
      <c r="ROV4" s="288"/>
      <c r="ROW4" s="288"/>
      <c r="ROX4" s="288"/>
      <c r="ROY4" s="288"/>
      <c r="ROZ4" s="288"/>
      <c r="RPA4" s="288"/>
      <c r="RPB4" s="288"/>
      <c r="RPC4" s="288"/>
      <c r="RPD4" s="288"/>
      <c r="RPE4" s="288"/>
      <c r="RPF4" s="288"/>
      <c r="RPG4" s="288"/>
      <c r="RPH4" s="288"/>
      <c r="RPI4" s="288"/>
      <c r="RPJ4" s="288"/>
      <c r="RPK4" s="288"/>
      <c r="RPL4" s="288"/>
      <c r="RPM4" s="288"/>
      <c r="RPN4" s="288"/>
      <c r="RPO4" s="288"/>
      <c r="RPP4" s="288"/>
      <c r="RPQ4" s="288"/>
      <c r="RPR4" s="288"/>
      <c r="RPS4" s="288"/>
      <c r="RPT4" s="288"/>
      <c r="RPU4" s="288"/>
      <c r="RPV4" s="288"/>
      <c r="RPW4" s="288"/>
      <c r="RPX4" s="288"/>
      <c r="RPY4" s="288"/>
      <c r="RPZ4" s="288"/>
      <c r="RQA4" s="288"/>
      <c r="RQB4" s="288"/>
      <c r="RQC4" s="288"/>
      <c r="RQD4" s="288"/>
      <c r="RQE4" s="288"/>
      <c r="RQF4" s="288"/>
      <c r="RQG4" s="288"/>
      <c r="RQH4" s="288"/>
      <c r="RQI4" s="288"/>
      <c r="RQJ4" s="288"/>
      <c r="RQK4" s="288"/>
      <c r="RQL4" s="288"/>
      <c r="RQM4" s="288"/>
      <c r="RQN4" s="288"/>
      <c r="RQO4" s="288"/>
      <c r="RQP4" s="288"/>
      <c r="RQQ4" s="288"/>
      <c r="RQR4" s="288"/>
      <c r="RQS4" s="288"/>
      <c r="RQT4" s="288"/>
      <c r="RQU4" s="288"/>
      <c r="RQV4" s="288"/>
      <c r="RQW4" s="288"/>
      <c r="RQX4" s="288"/>
      <c r="RQY4" s="288"/>
      <c r="RQZ4" s="288"/>
      <c r="RRA4" s="288"/>
      <c r="RRB4" s="288"/>
      <c r="RRC4" s="288"/>
      <c r="RRD4" s="288"/>
      <c r="RRE4" s="288"/>
      <c r="RRF4" s="288"/>
      <c r="RRG4" s="288"/>
      <c r="RRH4" s="288"/>
      <c r="RRI4" s="288"/>
      <c r="RRJ4" s="288"/>
      <c r="RRK4" s="288"/>
      <c r="RRL4" s="288"/>
      <c r="RRM4" s="288"/>
      <c r="RRN4" s="288"/>
      <c r="RRO4" s="288"/>
      <c r="RRP4" s="288"/>
      <c r="RRQ4" s="288"/>
      <c r="RRR4" s="288"/>
      <c r="RRS4" s="288"/>
      <c r="RRT4" s="288"/>
      <c r="RRU4" s="288"/>
      <c r="RRV4" s="288"/>
      <c r="RRW4" s="288"/>
      <c r="RRX4" s="288"/>
      <c r="RRY4" s="288"/>
      <c r="RRZ4" s="288"/>
      <c r="RSA4" s="288"/>
      <c r="RSB4" s="288"/>
      <c r="RSC4" s="288"/>
      <c r="RSD4" s="288"/>
      <c r="RSE4" s="288"/>
      <c r="RSF4" s="288"/>
      <c r="RSG4" s="288"/>
      <c r="RSH4" s="288"/>
      <c r="RSI4" s="288"/>
      <c r="RSJ4" s="288"/>
      <c r="RSK4" s="288"/>
      <c r="RSL4" s="288"/>
      <c r="RSM4" s="288"/>
      <c r="RSN4" s="288"/>
      <c r="RSO4" s="288"/>
      <c r="RSP4" s="288"/>
      <c r="RSQ4" s="288"/>
      <c r="RSR4" s="288"/>
      <c r="RSS4" s="288"/>
      <c r="RST4" s="288"/>
      <c r="RSU4" s="288"/>
      <c r="RSV4" s="288"/>
      <c r="RSW4" s="288"/>
      <c r="RSX4" s="288"/>
      <c r="RSY4" s="288"/>
      <c r="RSZ4" s="288"/>
      <c r="RTA4" s="288"/>
      <c r="RTB4" s="288"/>
      <c r="RTC4" s="288"/>
      <c r="RTD4" s="288"/>
      <c r="RTE4" s="288"/>
      <c r="RTF4" s="288"/>
      <c r="RTG4" s="288"/>
      <c r="RTH4" s="288"/>
      <c r="RTI4" s="288"/>
      <c r="RTJ4" s="288"/>
      <c r="RTK4" s="288"/>
      <c r="RTL4" s="288"/>
      <c r="RTM4" s="288"/>
      <c r="RTN4" s="288"/>
      <c r="RTO4" s="288"/>
      <c r="RTP4" s="288"/>
      <c r="RTQ4" s="288"/>
      <c r="RTR4" s="288"/>
      <c r="RTS4" s="288"/>
      <c r="RTT4" s="288"/>
      <c r="RTU4" s="288"/>
      <c r="RTV4" s="288"/>
      <c r="RTW4" s="288"/>
      <c r="RTX4" s="288"/>
      <c r="RTY4" s="288"/>
      <c r="RTZ4" s="288"/>
      <c r="RUA4" s="288"/>
      <c r="RUB4" s="288"/>
      <c r="RUC4" s="288"/>
      <c r="RUD4" s="288"/>
      <c r="RUE4" s="288"/>
      <c r="RUF4" s="288"/>
      <c r="RUG4" s="288"/>
      <c r="RUH4" s="288"/>
      <c r="RUI4" s="288"/>
      <c r="RUJ4" s="288"/>
      <c r="RUK4" s="288"/>
      <c r="RUL4" s="288"/>
      <c r="RUM4" s="288"/>
      <c r="RUN4" s="288"/>
      <c r="RUO4" s="288"/>
      <c r="RUP4" s="288"/>
      <c r="RUQ4" s="288"/>
      <c r="RUR4" s="288"/>
      <c r="RUS4" s="288"/>
      <c r="RUT4" s="288"/>
      <c r="RUU4" s="288"/>
      <c r="RUV4" s="288"/>
      <c r="RUW4" s="288"/>
      <c r="RUX4" s="288"/>
      <c r="RUY4" s="288"/>
      <c r="RUZ4" s="288"/>
      <c r="RVA4" s="288"/>
      <c r="RVB4" s="288"/>
      <c r="RVC4" s="288"/>
      <c r="RVD4" s="288"/>
      <c r="RVE4" s="288"/>
      <c r="RVF4" s="288"/>
      <c r="RVG4" s="288"/>
      <c r="RVH4" s="288"/>
      <c r="RVI4" s="288"/>
      <c r="RVJ4" s="288"/>
      <c r="RVK4" s="288"/>
      <c r="RVL4" s="288"/>
      <c r="RVM4" s="288"/>
      <c r="RVN4" s="288"/>
      <c r="RVO4" s="288"/>
      <c r="RVP4" s="288"/>
      <c r="RVQ4" s="288"/>
      <c r="RVR4" s="288"/>
      <c r="RVS4" s="288"/>
      <c r="RVT4" s="288"/>
      <c r="RVU4" s="288"/>
      <c r="RVV4" s="288"/>
      <c r="RVW4" s="288"/>
      <c r="RVX4" s="288"/>
      <c r="RVY4" s="288"/>
      <c r="RVZ4" s="288"/>
      <c r="RWA4" s="288"/>
      <c r="RWB4" s="288"/>
      <c r="RWC4" s="288"/>
      <c r="RWD4" s="288"/>
      <c r="RWE4" s="288"/>
      <c r="RWF4" s="288"/>
      <c r="RWG4" s="288"/>
      <c r="RWH4" s="288"/>
      <c r="RWI4" s="288"/>
      <c r="RWJ4" s="288"/>
      <c r="RWK4" s="288"/>
      <c r="RWL4" s="288"/>
      <c r="RWM4" s="288"/>
      <c r="RWN4" s="288"/>
      <c r="RWO4" s="288"/>
      <c r="RWP4" s="288"/>
      <c r="RWQ4" s="288"/>
      <c r="RWR4" s="288"/>
      <c r="RWS4" s="288"/>
      <c r="RWT4" s="288"/>
      <c r="RWU4" s="288"/>
      <c r="RWV4" s="288"/>
      <c r="RWW4" s="288"/>
      <c r="RWX4" s="288"/>
      <c r="RWY4" s="288"/>
      <c r="RWZ4" s="288"/>
      <c r="RXA4" s="288"/>
      <c r="RXB4" s="288"/>
      <c r="RXC4" s="288"/>
      <c r="RXD4" s="288"/>
      <c r="RXE4" s="288"/>
      <c r="RXF4" s="288"/>
      <c r="RXG4" s="288"/>
      <c r="RXH4" s="288"/>
      <c r="RXI4" s="288"/>
      <c r="RXJ4" s="288"/>
      <c r="RXK4" s="288"/>
      <c r="RXL4" s="288"/>
      <c r="RXM4" s="288"/>
      <c r="RXN4" s="288"/>
      <c r="RXO4" s="288"/>
      <c r="RXP4" s="288"/>
      <c r="RXQ4" s="288"/>
      <c r="RXR4" s="288"/>
      <c r="RXS4" s="288"/>
      <c r="RXT4" s="288"/>
      <c r="RXU4" s="288"/>
      <c r="RXV4" s="288"/>
      <c r="RXW4" s="288"/>
      <c r="RXX4" s="288"/>
      <c r="RXY4" s="288"/>
      <c r="RXZ4" s="288"/>
      <c r="RYA4" s="288"/>
      <c r="RYB4" s="288"/>
      <c r="RYC4" s="288"/>
      <c r="RYD4" s="288"/>
      <c r="RYE4" s="288"/>
      <c r="RYF4" s="288"/>
      <c r="RYG4" s="288"/>
      <c r="RYH4" s="288"/>
      <c r="RYI4" s="288"/>
      <c r="RYJ4" s="288"/>
      <c r="RYK4" s="288"/>
      <c r="RYL4" s="288"/>
      <c r="RYM4" s="288"/>
      <c r="RYN4" s="288"/>
      <c r="RYO4" s="288"/>
      <c r="RYP4" s="288"/>
      <c r="RYQ4" s="288"/>
      <c r="RYR4" s="288"/>
      <c r="RYS4" s="288"/>
      <c r="RYT4" s="288"/>
      <c r="RYU4" s="288"/>
      <c r="RYV4" s="288"/>
      <c r="RYW4" s="288"/>
      <c r="RYX4" s="288"/>
      <c r="RYY4" s="288"/>
      <c r="RYZ4" s="288"/>
      <c r="RZA4" s="288"/>
      <c r="RZB4" s="288"/>
      <c r="RZC4" s="288"/>
      <c r="RZD4" s="288"/>
      <c r="RZE4" s="288"/>
      <c r="RZF4" s="288"/>
      <c r="RZG4" s="288"/>
      <c r="RZH4" s="288"/>
      <c r="RZI4" s="288"/>
      <c r="RZJ4" s="288"/>
      <c r="RZK4" s="288"/>
      <c r="RZL4" s="288"/>
      <c r="RZM4" s="288"/>
      <c r="RZN4" s="288"/>
      <c r="RZO4" s="288"/>
      <c r="RZP4" s="288"/>
      <c r="RZQ4" s="288"/>
      <c r="RZR4" s="288"/>
      <c r="RZS4" s="288"/>
      <c r="RZT4" s="288"/>
      <c r="RZU4" s="288"/>
      <c r="RZV4" s="288"/>
      <c r="RZW4" s="288"/>
      <c r="RZX4" s="288"/>
      <c r="RZY4" s="288"/>
      <c r="RZZ4" s="288"/>
      <c r="SAA4" s="288"/>
      <c r="SAB4" s="288"/>
      <c r="SAC4" s="288"/>
      <c r="SAD4" s="288"/>
      <c r="SAE4" s="288"/>
      <c r="SAF4" s="288"/>
      <c r="SAG4" s="288"/>
      <c r="SAH4" s="288"/>
      <c r="SAI4" s="288"/>
      <c r="SAJ4" s="288"/>
      <c r="SAK4" s="288"/>
      <c r="SAL4" s="288"/>
      <c r="SAM4" s="288"/>
      <c r="SAN4" s="288"/>
      <c r="SAO4" s="288"/>
      <c r="SAP4" s="288"/>
      <c r="SAQ4" s="288"/>
      <c r="SAR4" s="288"/>
      <c r="SAS4" s="288"/>
      <c r="SAT4" s="288"/>
      <c r="SAU4" s="288"/>
      <c r="SAV4" s="288"/>
      <c r="SAW4" s="288"/>
      <c r="SAX4" s="288"/>
      <c r="SAY4" s="288"/>
      <c r="SAZ4" s="288"/>
      <c r="SBA4" s="288"/>
      <c r="SBB4" s="288"/>
      <c r="SBC4" s="288"/>
      <c r="SBD4" s="288"/>
      <c r="SBE4" s="288"/>
      <c r="SBF4" s="288"/>
      <c r="SBG4" s="288"/>
      <c r="SBH4" s="288"/>
      <c r="SBI4" s="288"/>
      <c r="SBJ4" s="288"/>
      <c r="SBK4" s="288"/>
      <c r="SBL4" s="288"/>
      <c r="SBM4" s="288"/>
      <c r="SBN4" s="288"/>
      <c r="SBO4" s="288"/>
      <c r="SBP4" s="288"/>
      <c r="SBQ4" s="288"/>
      <c r="SBR4" s="288"/>
      <c r="SBS4" s="288"/>
      <c r="SBT4" s="288"/>
      <c r="SBU4" s="288"/>
      <c r="SBV4" s="288"/>
      <c r="SBW4" s="288"/>
      <c r="SBX4" s="288"/>
      <c r="SBY4" s="288"/>
      <c r="SBZ4" s="288"/>
      <c r="SCA4" s="288"/>
      <c r="SCB4" s="288"/>
      <c r="SCC4" s="288"/>
      <c r="SCD4" s="288"/>
      <c r="SCE4" s="288"/>
      <c r="SCF4" s="288"/>
      <c r="SCG4" s="288"/>
      <c r="SCH4" s="288"/>
      <c r="SCI4" s="288"/>
      <c r="SCJ4" s="288"/>
      <c r="SCK4" s="288"/>
      <c r="SCL4" s="288"/>
      <c r="SCM4" s="288"/>
      <c r="SCN4" s="288"/>
      <c r="SCO4" s="288"/>
      <c r="SCP4" s="288"/>
      <c r="SCQ4" s="288"/>
      <c r="SCR4" s="288"/>
      <c r="SCS4" s="288"/>
      <c r="SCT4" s="288"/>
      <c r="SCU4" s="288"/>
      <c r="SCV4" s="288"/>
      <c r="SCW4" s="288"/>
      <c r="SCX4" s="288"/>
      <c r="SCY4" s="288"/>
      <c r="SCZ4" s="288"/>
      <c r="SDA4" s="288"/>
      <c r="SDB4" s="288"/>
      <c r="SDC4" s="288"/>
      <c r="SDD4" s="288"/>
      <c r="SDE4" s="288"/>
      <c r="SDF4" s="288"/>
      <c r="SDG4" s="288"/>
      <c r="SDH4" s="288"/>
      <c r="SDI4" s="288"/>
      <c r="SDJ4" s="288"/>
      <c r="SDK4" s="288"/>
      <c r="SDL4" s="288"/>
      <c r="SDM4" s="288"/>
      <c r="SDN4" s="288"/>
      <c r="SDO4" s="288"/>
      <c r="SDP4" s="288"/>
      <c r="SDQ4" s="288"/>
      <c r="SDR4" s="288"/>
      <c r="SDS4" s="288"/>
      <c r="SDT4" s="288"/>
      <c r="SDU4" s="288"/>
      <c r="SDV4" s="288"/>
      <c r="SDW4" s="288"/>
      <c r="SDX4" s="288"/>
      <c r="SDY4" s="288"/>
      <c r="SDZ4" s="288"/>
      <c r="SEA4" s="288"/>
      <c r="SEB4" s="288"/>
      <c r="SEC4" s="288"/>
      <c r="SED4" s="288"/>
      <c r="SEE4" s="288"/>
      <c r="SEF4" s="288"/>
      <c r="SEG4" s="288"/>
      <c r="SEH4" s="288"/>
      <c r="SEI4" s="288"/>
      <c r="SEJ4" s="288"/>
      <c r="SEK4" s="288"/>
      <c r="SEL4" s="288"/>
      <c r="SEM4" s="288"/>
      <c r="SEN4" s="288"/>
      <c r="SEO4" s="288"/>
      <c r="SEP4" s="288"/>
      <c r="SEQ4" s="288"/>
      <c r="SER4" s="288"/>
      <c r="SES4" s="288"/>
      <c r="SET4" s="288"/>
      <c r="SEU4" s="288"/>
      <c r="SEV4" s="288"/>
      <c r="SEW4" s="288"/>
      <c r="SEX4" s="288"/>
      <c r="SEY4" s="288"/>
      <c r="SEZ4" s="288"/>
      <c r="SFA4" s="288"/>
      <c r="SFB4" s="288"/>
      <c r="SFC4" s="288"/>
      <c r="SFD4" s="288"/>
      <c r="SFE4" s="288"/>
      <c r="SFF4" s="288"/>
      <c r="SFG4" s="288"/>
      <c r="SFH4" s="288"/>
      <c r="SFI4" s="288"/>
      <c r="SFJ4" s="288"/>
      <c r="SFK4" s="288"/>
      <c r="SFL4" s="288"/>
      <c r="SFM4" s="288"/>
      <c r="SFN4" s="288"/>
      <c r="SFO4" s="288"/>
      <c r="SFP4" s="288"/>
      <c r="SFQ4" s="288"/>
      <c r="SFR4" s="288"/>
      <c r="SFS4" s="288"/>
      <c r="SFT4" s="288"/>
      <c r="SFU4" s="288"/>
      <c r="SFV4" s="288"/>
      <c r="SFW4" s="288"/>
      <c r="SFX4" s="288"/>
      <c r="SFY4" s="288"/>
      <c r="SFZ4" s="288"/>
      <c r="SGA4" s="288"/>
      <c r="SGB4" s="288"/>
      <c r="SGC4" s="288"/>
      <c r="SGD4" s="288"/>
      <c r="SGE4" s="288"/>
      <c r="SGF4" s="288"/>
      <c r="SGG4" s="288"/>
      <c r="SGH4" s="288"/>
      <c r="SGI4" s="288"/>
      <c r="SGJ4" s="288"/>
      <c r="SGK4" s="288"/>
      <c r="SGL4" s="288"/>
      <c r="SGM4" s="288"/>
      <c r="SGN4" s="288"/>
      <c r="SGO4" s="288"/>
      <c r="SGP4" s="288"/>
      <c r="SGQ4" s="288"/>
      <c r="SGR4" s="288"/>
      <c r="SGS4" s="288"/>
      <c r="SGT4" s="288"/>
      <c r="SGU4" s="288"/>
      <c r="SGV4" s="288"/>
      <c r="SGW4" s="288"/>
      <c r="SGX4" s="288"/>
      <c r="SGY4" s="288"/>
      <c r="SGZ4" s="288"/>
      <c r="SHA4" s="288"/>
      <c r="SHB4" s="288"/>
      <c r="SHC4" s="288"/>
      <c r="SHD4" s="288"/>
      <c r="SHE4" s="288"/>
      <c r="SHF4" s="288"/>
      <c r="SHG4" s="288"/>
      <c r="SHH4" s="288"/>
      <c r="SHI4" s="288"/>
      <c r="SHJ4" s="288"/>
      <c r="SHK4" s="288"/>
      <c r="SHL4" s="288"/>
      <c r="SHM4" s="288"/>
      <c r="SHN4" s="288"/>
      <c r="SHO4" s="288"/>
      <c r="SHP4" s="288"/>
      <c r="SHQ4" s="288"/>
      <c r="SHR4" s="288"/>
      <c r="SHS4" s="288"/>
      <c r="SHT4" s="288"/>
      <c r="SHU4" s="288"/>
      <c r="SHV4" s="288"/>
      <c r="SHW4" s="288"/>
      <c r="SHX4" s="288"/>
      <c r="SHY4" s="288"/>
      <c r="SHZ4" s="288"/>
      <c r="SIA4" s="288"/>
      <c r="SIB4" s="288"/>
      <c r="SIC4" s="288"/>
      <c r="SID4" s="288"/>
      <c r="SIE4" s="288"/>
      <c r="SIF4" s="288"/>
      <c r="SIG4" s="288"/>
      <c r="SIH4" s="288"/>
      <c r="SII4" s="288"/>
      <c r="SIJ4" s="288"/>
      <c r="SIK4" s="288"/>
      <c r="SIL4" s="288"/>
      <c r="SIM4" s="288"/>
      <c r="SIN4" s="288"/>
      <c r="SIO4" s="288"/>
      <c r="SIP4" s="288"/>
      <c r="SIQ4" s="288"/>
      <c r="SIR4" s="288"/>
      <c r="SIS4" s="288"/>
      <c r="SIT4" s="288"/>
      <c r="SIU4" s="288"/>
      <c r="SIV4" s="288"/>
      <c r="SIW4" s="288"/>
      <c r="SIX4" s="288"/>
      <c r="SIY4" s="288"/>
      <c r="SIZ4" s="288"/>
      <c r="SJA4" s="288"/>
      <c r="SJB4" s="288"/>
      <c r="SJC4" s="288"/>
      <c r="SJD4" s="288"/>
      <c r="SJE4" s="288"/>
      <c r="SJF4" s="288"/>
      <c r="SJG4" s="288"/>
      <c r="SJH4" s="288"/>
      <c r="SJI4" s="288"/>
      <c r="SJJ4" s="288"/>
      <c r="SJK4" s="288"/>
      <c r="SJL4" s="288"/>
      <c r="SJM4" s="288"/>
      <c r="SJN4" s="288"/>
      <c r="SJO4" s="288"/>
      <c r="SJP4" s="288"/>
      <c r="SJQ4" s="288"/>
      <c r="SJR4" s="288"/>
      <c r="SJS4" s="288"/>
      <c r="SJT4" s="288"/>
      <c r="SJU4" s="288"/>
      <c r="SJV4" s="288"/>
      <c r="SJW4" s="288"/>
      <c r="SJX4" s="288"/>
      <c r="SJY4" s="288"/>
      <c r="SJZ4" s="288"/>
      <c r="SKA4" s="288"/>
      <c r="SKB4" s="288"/>
      <c r="SKC4" s="288"/>
      <c r="SKD4" s="288"/>
      <c r="SKE4" s="288"/>
      <c r="SKF4" s="288"/>
      <c r="SKG4" s="288"/>
      <c r="SKH4" s="288"/>
      <c r="SKI4" s="288"/>
      <c r="SKJ4" s="288"/>
      <c r="SKK4" s="288"/>
      <c r="SKL4" s="288"/>
      <c r="SKM4" s="288"/>
      <c r="SKN4" s="288"/>
      <c r="SKO4" s="288"/>
      <c r="SKP4" s="288"/>
      <c r="SKQ4" s="288"/>
      <c r="SKR4" s="288"/>
      <c r="SKS4" s="288"/>
      <c r="SKT4" s="288"/>
      <c r="SKU4" s="288"/>
      <c r="SKV4" s="288"/>
      <c r="SKW4" s="288"/>
      <c r="SKX4" s="288"/>
      <c r="SKY4" s="288"/>
      <c r="SKZ4" s="288"/>
      <c r="SLA4" s="288"/>
      <c r="SLB4" s="288"/>
      <c r="SLC4" s="288"/>
      <c r="SLD4" s="288"/>
      <c r="SLE4" s="288"/>
      <c r="SLF4" s="288"/>
      <c r="SLG4" s="288"/>
      <c r="SLH4" s="288"/>
      <c r="SLI4" s="288"/>
      <c r="SLJ4" s="288"/>
      <c r="SLK4" s="288"/>
      <c r="SLL4" s="288"/>
      <c r="SLM4" s="288"/>
      <c r="SLN4" s="288"/>
      <c r="SLO4" s="288"/>
      <c r="SLP4" s="288"/>
      <c r="SLQ4" s="288"/>
      <c r="SLR4" s="288"/>
      <c r="SLS4" s="288"/>
      <c r="SLT4" s="288"/>
      <c r="SLU4" s="288"/>
      <c r="SLV4" s="288"/>
      <c r="SLW4" s="288"/>
      <c r="SLX4" s="288"/>
      <c r="SLY4" s="288"/>
      <c r="SLZ4" s="288"/>
      <c r="SMA4" s="288"/>
      <c r="SMB4" s="288"/>
      <c r="SMC4" s="288"/>
      <c r="SMD4" s="288"/>
      <c r="SME4" s="288"/>
      <c r="SMF4" s="288"/>
      <c r="SMG4" s="288"/>
      <c r="SMH4" s="288"/>
      <c r="SMI4" s="288"/>
      <c r="SMJ4" s="288"/>
      <c r="SMK4" s="288"/>
      <c r="SML4" s="288"/>
      <c r="SMM4" s="288"/>
      <c r="SMN4" s="288"/>
      <c r="SMO4" s="288"/>
      <c r="SMP4" s="288"/>
      <c r="SMQ4" s="288"/>
      <c r="SMR4" s="288"/>
      <c r="SMS4" s="288"/>
      <c r="SMT4" s="288"/>
      <c r="SMU4" s="288"/>
      <c r="SMV4" s="288"/>
      <c r="SMW4" s="288"/>
      <c r="SMX4" s="288"/>
      <c r="SMY4" s="288"/>
      <c r="SMZ4" s="288"/>
      <c r="SNA4" s="288"/>
      <c r="SNB4" s="288"/>
      <c r="SNC4" s="288"/>
      <c r="SND4" s="288"/>
      <c r="SNE4" s="288"/>
      <c r="SNF4" s="288"/>
      <c r="SNG4" s="288"/>
      <c r="SNH4" s="288"/>
      <c r="SNI4" s="288"/>
      <c r="SNJ4" s="288"/>
      <c r="SNK4" s="288"/>
      <c r="SNL4" s="288"/>
      <c r="SNM4" s="288"/>
      <c r="SNN4" s="288"/>
      <c r="SNO4" s="288"/>
      <c r="SNP4" s="288"/>
      <c r="SNQ4" s="288"/>
      <c r="SNR4" s="288"/>
      <c r="SNS4" s="288"/>
      <c r="SNT4" s="288"/>
      <c r="SNU4" s="288"/>
      <c r="SNV4" s="288"/>
      <c r="SNW4" s="288"/>
      <c r="SNX4" s="288"/>
      <c r="SNY4" s="288"/>
      <c r="SNZ4" s="288"/>
      <c r="SOA4" s="288"/>
      <c r="SOB4" s="288"/>
      <c r="SOC4" s="288"/>
      <c r="SOD4" s="288"/>
      <c r="SOE4" s="288"/>
      <c r="SOF4" s="288"/>
      <c r="SOG4" s="288"/>
      <c r="SOH4" s="288"/>
      <c r="SOI4" s="288"/>
      <c r="SOJ4" s="288"/>
      <c r="SOK4" s="288"/>
      <c r="SOL4" s="288"/>
      <c r="SOM4" s="288"/>
      <c r="SON4" s="288"/>
      <c r="SOO4" s="288"/>
      <c r="SOP4" s="288"/>
      <c r="SOQ4" s="288"/>
      <c r="SOR4" s="288"/>
      <c r="SOS4" s="288"/>
      <c r="SOT4" s="288"/>
      <c r="SOU4" s="288"/>
      <c r="SOV4" s="288"/>
      <c r="SOW4" s="288"/>
      <c r="SOX4" s="288"/>
      <c r="SOY4" s="288"/>
      <c r="SOZ4" s="288"/>
      <c r="SPA4" s="288"/>
      <c r="SPB4" s="288"/>
      <c r="SPC4" s="288"/>
      <c r="SPD4" s="288"/>
      <c r="SPE4" s="288"/>
      <c r="SPF4" s="288"/>
      <c r="SPG4" s="288"/>
      <c r="SPH4" s="288"/>
      <c r="SPI4" s="288"/>
      <c r="SPJ4" s="288"/>
      <c r="SPK4" s="288"/>
      <c r="SPL4" s="288"/>
      <c r="SPM4" s="288"/>
      <c r="SPN4" s="288"/>
      <c r="SPO4" s="288"/>
      <c r="SPP4" s="288"/>
      <c r="SPQ4" s="288"/>
      <c r="SPR4" s="288"/>
      <c r="SPS4" s="288"/>
      <c r="SPT4" s="288"/>
      <c r="SPU4" s="288"/>
      <c r="SPV4" s="288"/>
      <c r="SPW4" s="288"/>
      <c r="SPX4" s="288"/>
      <c r="SPY4" s="288"/>
      <c r="SPZ4" s="288"/>
      <c r="SQA4" s="288"/>
      <c r="SQB4" s="288"/>
      <c r="SQC4" s="288"/>
      <c r="SQD4" s="288"/>
      <c r="SQE4" s="288"/>
      <c r="SQF4" s="288"/>
      <c r="SQG4" s="288"/>
      <c r="SQH4" s="288"/>
      <c r="SQI4" s="288"/>
      <c r="SQJ4" s="288"/>
      <c r="SQK4" s="288"/>
      <c r="SQL4" s="288"/>
      <c r="SQM4" s="288"/>
      <c r="SQN4" s="288"/>
      <c r="SQO4" s="288"/>
      <c r="SQP4" s="288"/>
      <c r="SQQ4" s="288"/>
      <c r="SQR4" s="288"/>
      <c r="SQS4" s="288"/>
      <c r="SQT4" s="288"/>
      <c r="SQU4" s="288"/>
      <c r="SQV4" s="288"/>
      <c r="SQW4" s="288"/>
      <c r="SQX4" s="288"/>
      <c r="SQY4" s="288"/>
      <c r="SQZ4" s="288"/>
      <c r="SRA4" s="288"/>
      <c r="SRB4" s="288"/>
      <c r="SRC4" s="288"/>
      <c r="SRD4" s="288"/>
      <c r="SRE4" s="288"/>
      <c r="SRF4" s="288"/>
      <c r="SRG4" s="288"/>
      <c r="SRH4" s="288"/>
      <c r="SRI4" s="288"/>
      <c r="SRJ4" s="288"/>
      <c r="SRK4" s="288"/>
      <c r="SRL4" s="288"/>
      <c r="SRM4" s="288"/>
      <c r="SRN4" s="288"/>
      <c r="SRO4" s="288"/>
      <c r="SRP4" s="288"/>
      <c r="SRQ4" s="288"/>
      <c r="SRR4" s="288"/>
      <c r="SRS4" s="288"/>
      <c r="SRT4" s="288"/>
      <c r="SRU4" s="288"/>
      <c r="SRV4" s="288"/>
      <c r="SRW4" s="288"/>
      <c r="SRX4" s="288"/>
      <c r="SRY4" s="288"/>
      <c r="SRZ4" s="288"/>
      <c r="SSA4" s="288"/>
      <c r="SSB4" s="288"/>
      <c r="SSC4" s="288"/>
      <c r="SSD4" s="288"/>
      <c r="SSE4" s="288"/>
      <c r="SSF4" s="288"/>
      <c r="SSG4" s="288"/>
      <c r="SSH4" s="288"/>
      <c r="SSI4" s="288"/>
      <c r="SSJ4" s="288"/>
      <c r="SSK4" s="288"/>
      <c r="SSL4" s="288"/>
      <c r="SSM4" s="288"/>
      <c r="SSN4" s="288"/>
      <c r="SSO4" s="288"/>
      <c r="SSP4" s="288"/>
      <c r="SSQ4" s="288"/>
      <c r="SSR4" s="288"/>
      <c r="SSS4" s="288"/>
      <c r="SST4" s="288"/>
      <c r="SSU4" s="288"/>
      <c r="SSV4" s="288"/>
      <c r="SSW4" s="288"/>
      <c r="SSX4" s="288"/>
      <c r="SSY4" s="288"/>
      <c r="SSZ4" s="288"/>
      <c r="STA4" s="288"/>
      <c r="STB4" s="288"/>
      <c r="STC4" s="288"/>
      <c r="STD4" s="288"/>
      <c r="STE4" s="288"/>
      <c r="STF4" s="288"/>
      <c r="STG4" s="288"/>
      <c r="STH4" s="288"/>
      <c r="STI4" s="288"/>
      <c r="STJ4" s="288"/>
      <c r="STK4" s="288"/>
      <c r="STL4" s="288"/>
      <c r="STM4" s="288"/>
      <c r="STN4" s="288"/>
      <c r="STO4" s="288"/>
      <c r="STP4" s="288"/>
      <c r="STQ4" s="288"/>
      <c r="STR4" s="288"/>
      <c r="STS4" s="288"/>
      <c r="STT4" s="288"/>
      <c r="STU4" s="288"/>
      <c r="STV4" s="288"/>
      <c r="STW4" s="288"/>
      <c r="STX4" s="288"/>
      <c r="STY4" s="288"/>
      <c r="STZ4" s="288"/>
      <c r="SUA4" s="288"/>
      <c r="SUB4" s="288"/>
      <c r="SUC4" s="288"/>
      <c r="SUD4" s="288"/>
      <c r="SUE4" s="288"/>
      <c r="SUF4" s="288"/>
      <c r="SUG4" s="288"/>
      <c r="SUH4" s="288"/>
      <c r="SUI4" s="288"/>
      <c r="SUJ4" s="288"/>
      <c r="SUK4" s="288"/>
      <c r="SUL4" s="288"/>
      <c r="SUM4" s="288"/>
      <c r="SUN4" s="288"/>
      <c r="SUO4" s="288"/>
      <c r="SUP4" s="288"/>
      <c r="SUQ4" s="288"/>
      <c r="SUR4" s="288"/>
      <c r="SUS4" s="288"/>
      <c r="SUT4" s="288"/>
      <c r="SUU4" s="288"/>
      <c r="SUV4" s="288"/>
      <c r="SUW4" s="288"/>
      <c r="SUX4" s="288"/>
      <c r="SUY4" s="288"/>
      <c r="SUZ4" s="288"/>
      <c r="SVA4" s="288"/>
      <c r="SVB4" s="288"/>
      <c r="SVC4" s="288"/>
      <c r="SVD4" s="288"/>
      <c r="SVE4" s="288"/>
      <c r="SVF4" s="288"/>
      <c r="SVG4" s="288"/>
      <c r="SVH4" s="288"/>
      <c r="SVI4" s="288"/>
      <c r="SVJ4" s="288"/>
      <c r="SVK4" s="288"/>
      <c r="SVL4" s="288"/>
      <c r="SVM4" s="288"/>
      <c r="SVN4" s="288"/>
      <c r="SVO4" s="288"/>
      <c r="SVP4" s="288"/>
      <c r="SVQ4" s="288"/>
      <c r="SVR4" s="288"/>
      <c r="SVS4" s="288"/>
      <c r="SVT4" s="288"/>
      <c r="SVU4" s="288"/>
      <c r="SVV4" s="288"/>
      <c r="SVW4" s="288"/>
      <c r="SVX4" s="288"/>
      <c r="SVY4" s="288"/>
      <c r="SVZ4" s="288"/>
      <c r="SWA4" s="288"/>
      <c r="SWB4" s="288"/>
      <c r="SWC4" s="288"/>
      <c r="SWD4" s="288"/>
      <c r="SWE4" s="288"/>
      <c r="SWF4" s="288"/>
      <c r="SWG4" s="288"/>
      <c r="SWH4" s="288"/>
      <c r="SWI4" s="288"/>
      <c r="SWJ4" s="288"/>
      <c r="SWK4" s="288"/>
      <c r="SWL4" s="288"/>
      <c r="SWM4" s="288"/>
      <c r="SWN4" s="288"/>
      <c r="SWO4" s="288"/>
      <c r="SWP4" s="288"/>
      <c r="SWQ4" s="288"/>
      <c r="SWR4" s="288"/>
      <c r="SWS4" s="288"/>
      <c r="SWT4" s="288"/>
      <c r="SWU4" s="288"/>
      <c r="SWV4" s="288"/>
      <c r="SWW4" s="288"/>
      <c r="SWX4" s="288"/>
      <c r="SWY4" s="288"/>
      <c r="SWZ4" s="288"/>
      <c r="SXA4" s="288"/>
      <c r="SXB4" s="288"/>
      <c r="SXC4" s="288"/>
      <c r="SXD4" s="288"/>
      <c r="SXE4" s="288"/>
      <c r="SXF4" s="288"/>
      <c r="SXG4" s="288"/>
      <c r="SXH4" s="288"/>
      <c r="SXI4" s="288"/>
      <c r="SXJ4" s="288"/>
      <c r="SXK4" s="288"/>
      <c r="SXL4" s="288"/>
      <c r="SXM4" s="288"/>
      <c r="SXN4" s="288"/>
      <c r="SXO4" s="288"/>
      <c r="SXP4" s="288"/>
      <c r="SXQ4" s="288"/>
      <c r="SXR4" s="288"/>
      <c r="SXS4" s="288"/>
      <c r="SXT4" s="288"/>
      <c r="SXU4" s="288"/>
      <c r="SXV4" s="288"/>
      <c r="SXW4" s="288"/>
      <c r="SXX4" s="288"/>
      <c r="SXY4" s="288"/>
      <c r="SXZ4" s="288"/>
      <c r="SYA4" s="288"/>
      <c r="SYB4" s="288"/>
      <c r="SYC4" s="288"/>
      <c r="SYD4" s="288"/>
      <c r="SYE4" s="288"/>
      <c r="SYF4" s="288"/>
      <c r="SYG4" s="288"/>
      <c r="SYH4" s="288"/>
      <c r="SYI4" s="288"/>
      <c r="SYJ4" s="288"/>
      <c r="SYK4" s="288"/>
      <c r="SYL4" s="288"/>
      <c r="SYM4" s="288"/>
      <c r="SYN4" s="288"/>
      <c r="SYO4" s="288"/>
      <c r="SYP4" s="288"/>
      <c r="SYQ4" s="288"/>
      <c r="SYR4" s="288"/>
      <c r="SYS4" s="288"/>
      <c r="SYT4" s="288"/>
      <c r="SYU4" s="288"/>
      <c r="SYV4" s="288"/>
      <c r="SYW4" s="288"/>
      <c r="SYX4" s="288"/>
      <c r="SYY4" s="288"/>
      <c r="SYZ4" s="288"/>
      <c r="SZA4" s="288"/>
      <c r="SZB4" s="288"/>
      <c r="SZC4" s="288"/>
      <c r="SZD4" s="288"/>
      <c r="SZE4" s="288"/>
      <c r="SZF4" s="288"/>
      <c r="SZG4" s="288"/>
      <c r="SZH4" s="288"/>
      <c r="SZI4" s="288"/>
      <c r="SZJ4" s="288"/>
      <c r="SZK4" s="288"/>
      <c r="SZL4" s="288"/>
      <c r="SZM4" s="288"/>
      <c r="SZN4" s="288"/>
      <c r="SZO4" s="288"/>
      <c r="SZP4" s="288"/>
      <c r="SZQ4" s="288"/>
      <c r="SZR4" s="288"/>
      <c r="SZS4" s="288"/>
      <c r="SZT4" s="288"/>
      <c r="SZU4" s="288"/>
      <c r="SZV4" s="288"/>
      <c r="SZW4" s="288"/>
      <c r="SZX4" s="288"/>
      <c r="SZY4" s="288"/>
      <c r="SZZ4" s="288"/>
      <c r="TAA4" s="288"/>
      <c r="TAB4" s="288"/>
      <c r="TAC4" s="288"/>
      <c r="TAD4" s="288"/>
      <c r="TAE4" s="288"/>
      <c r="TAF4" s="288"/>
      <c r="TAG4" s="288"/>
      <c r="TAH4" s="288"/>
      <c r="TAI4" s="288"/>
      <c r="TAJ4" s="288"/>
      <c r="TAK4" s="288"/>
      <c r="TAL4" s="288"/>
      <c r="TAM4" s="288"/>
      <c r="TAN4" s="288"/>
      <c r="TAO4" s="288"/>
      <c r="TAP4" s="288"/>
      <c r="TAQ4" s="288"/>
      <c r="TAR4" s="288"/>
      <c r="TAS4" s="288"/>
      <c r="TAT4" s="288"/>
      <c r="TAU4" s="288"/>
      <c r="TAV4" s="288"/>
      <c r="TAW4" s="288"/>
      <c r="TAX4" s="288"/>
      <c r="TAY4" s="288"/>
      <c r="TAZ4" s="288"/>
      <c r="TBA4" s="288"/>
      <c r="TBB4" s="288"/>
      <c r="TBC4" s="288"/>
      <c r="TBD4" s="288"/>
      <c r="TBE4" s="288"/>
      <c r="TBF4" s="288"/>
      <c r="TBG4" s="288"/>
      <c r="TBH4" s="288"/>
      <c r="TBI4" s="288"/>
      <c r="TBJ4" s="288"/>
      <c r="TBK4" s="288"/>
      <c r="TBL4" s="288"/>
      <c r="TBM4" s="288"/>
      <c r="TBN4" s="288"/>
      <c r="TBO4" s="288"/>
      <c r="TBP4" s="288"/>
      <c r="TBQ4" s="288"/>
      <c r="TBR4" s="288"/>
      <c r="TBS4" s="288"/>
      <c r="TBT4" s="288"/>
      <c r="TBU4" s="288"/>
      <c r="TBV4" s="288"/>
      <c r="TBW4" s="288"/>
      <c r="TBX4" s="288"/>
      <c r="TBY4" s="288"/>
      <c r="TBZ4" s="288"/>
      <c r="TCA4" s="288"/>
      <c r="TCB4" s="288"/>
      <c r="TCC4" s="288"/>
      <c r="TCD4" s="288"/>
      <c r="TCE4" s="288"/>
      <c r="TCF4" s="288"/>
      <c r="TCG4" s="288"/>
      <c r="TCH4" s="288"/>
      <c r="TCI4" s="288"/>
      <c r="TCJ4" s="288"/>
      <c r="TCK4" s="288"/>
      <c r="TCL4" s="288"/>
      <c r="TCM4" s="288"/>
      <c r="TCN4" s="288"/>
      <c r="TCO4" s="288"/>
      <c r="TCP4" s="288"/>
      <c r="TCQ4" s="288"/>
      <c r="TCR4" s="288"/>
      <c r="TCS4" s="288"/>
      <c r="TCT4" s="288"/>
      <c r="TCU4" s="288"/>
      <c r="TCV4" s="288"/>
      <c r="TCW4" s="288"/>
      <c r="TCX4" s="288"/>
      <c r="TCY4" s="288"/>
      <c r="TCZ4" s="288"/>
      <c r="TDA4" s="288"/>
      <c r="TDB4" s="288"/>
      <c r="TDC4" s="288"/>
      <c r="TDD4" s="288"/>
      <c r="TDE4" s="288"/>
      <c r="TDF4" s="288"/>
      <c r="TDG4" s="288"/>
      <c r="TDH4" s="288"/>
      <c r="TDI4" s="288"/>
      <c r="TDJ4" s="288"/>
      <c r="TDK4" s="288"/>
      <c r="TDL4" s="288"/>
      <c r="TDM4" s="288"/>
      <c r="TDN4" s="288"/>
      <c r="TDO4" s="288"/>
      <c r="TDP4" s="288"/>
      <c r="TDQ4" s="288"/>
      <c r="TDR4" s="288"/>
      <c r="TDS4" s="288"/>
      <c r="TDT4" s="288"/>
      <c r="TDU4" s="288"/>
      <c r="TDV4" s="288"/>
      <c r="TDW4" s="288"/>
      <c r="TDX4" s="288"/>
      <c r="TDY4" s="288"/>
      <c r="TDZ4" s="288"/>
      <c r="TEA4" s="288"/>
      <c r="TEB4" s="288"/>
      <c r="TEC4" s="288"/>
      <c r="TED4" s="288"/>
      <c r="TEE4" s="288"/>
      <c r="TEF4" s="288"/>
      <c r="TEG4" s="288"/>
      <c r="TEH4" s="288"/>
      <c r="TEI4" s="288"/>
      <c r="TEJ4" s="288"/>
      <c r="TEK4" s="288"/>
      <c r="TEL4" s="288"/>
      <c r="TEM4" s="288"/>
      <c r="TEN4" s="288"/>
      <c r="TEO4" s="288"/>
      <c r="TEP4" s="288"/>
      <c r="TEQ4" s="288"/>
      <c r="TER4" s="288"/>
      <c r="TES4" s="288"/>
      <c r="TET4" s="288"/>
      <c r="TEU4" s="288"/>
      <c r="TEV4" s="288"/>
      <c r="TEW4" s="288"/>
      <c r="TEX4" s="288"/>
      <c r="TEY4" s="288"/>
      <c r="TEZ4" s="288"/>
      <c r="TFA4" s="288"/>
      <c r="TFB4" s="288"/>
      <c r="TFC4" s="288"/>
      <c r="TFD4" s="288"/>
      <c r="TFE4" s="288"/>
      <c r="TFF4" s="288"/>
      <c r="TFG4" s="288"/>
      <c r="TFH4" s="288"/>
      <c r="TFI4" s="288"/>
      <c r="TFJ4" s="288"/>
      <c r="TFK4" s="288"/>
      <c r="TFL4" s="288"/>
      <c r="TFM4" s="288"/>
      <c r="TFN4" s="288"/>
      <c r="TFO4" s="288"/>
      <c r="TFP4" s="288"/>
      <c r="TFQ4" s="288"/>
      <c r="TFR4" s="288"/>
      <c r="TFS4" s="288"/>
      <c r="TFT4" s="288"/>
      <c r="TFU4" s="288"/>
      <c r="TFV4" s="288"/>
      <c r="TFW4" s="288"/>
      <c r="TFX4" s="288"/>
      <c r="TFY4" s="288"/>
      <c r="TFZ4" s="288"/>
      <c r="TGA4" s="288"/>
      <c r="TGB4" s="288"/>
      <c r="TGC4" s="288"/>
      <c r="TGD4" s="288"/>
      <c r="TGE4" s="288"/>
      <c r="TGF4" s="288"/>
      <c r="TGG4" s="288"/>
      <c r="TGH4" s="288"/>
      <c r="TGI4" s="288"/>
      <c r="TGJ4" s="288"/>
      <c r="TGK4" s="288"/>
      <c r="TGL4" s="288"/>
      <c r="TGM4" s="288"/>
      <c r="TGN4" s="288"/>
      <c r="TGO4" s="288"/>
      <c r="TGP4" s="288"/>
      <c r="TGQ4" s="288"/>
      <c r="TGR4" s="288"/>
      <c r="TGS4" s="288"/>
      <c r="TGT4" s="288"/>
      <c r="TGU4" s="288"/>
      <c r="TGV4" s="288"/>
      <c r="TGW4" s="288"/>
      <c r="TGX4" s="288"/>
      <c r="TGY4" s="288"/>
      <c r="TGZ4" s="288"/>
      <c r="THA4" s="288"/>
      <c r="THB4" s="288"/>
      <c r="THC4" s="288"/>
      <c r="THD4" s="288"/>
      <c r="THE4" s="288"/>
      <c r="THF4" s="288"/>
      <c r="THG4" s="288"/>
      <c r="THH4" s="288"/>
      <c r="THI4" s="288"/>
      <c r="THJ4" s="288"/>
      <c r="THK4" s="288"/>
      <c r="THL4" s="288"/>
      <c r="THM4" s="288"/>
      <c r="THN4" s="288"/>
      <c r="THO4" s="288"/>
      <c r="THP4" s="288"/>
      <c r="THQ4" s="288"/>
      <c r="THR4" s="288"/>
      <c r="THS4" s="288"/>
      <c r="THT4" s="288"/>
      <c r="THU4" s="288"/>
      <c r="THV4" s="288"/>
      <c r="THW4" s="288"/>
      <c r="THX4" s="288"/>
      <c r="THY4" s="288"/>
      <c r="THZ4" s="288"/>
      <c r="TIA4" s="288"/>
      <c r="TIB4" s="288"/>
      <c r="TIC4" s="288"/>
      <c r="TID4" s="288"/>
      <c r="TIE4" s="288"/>
      <c r="TIF4" s="288"/>
      <c r="TIG4" s="288"/>
      <c r="TIH4" s="288"/>
      <c r="TII4" s="288"/>
      <c r="TIJ4" s="288"/>
      <c r="TIK4" s="288"/>
      <c r="TIL4" s="288"/>
      <c r="TIM4" s="288"/>
      <c r="TIN4" s="288"/>
      <c r="TIO4" s="288"/>
      <c r="TIP4" s="288"/>
      <c r="TIQ4" s="288"/>
      <c r="TIR4" s="288"/>
      <c r="TIS4" s="288"/>
      <c r="TIT4" s="288"/>
      <c r="TIU4" s="288"/>
      <c r="TIV4" s="288"/>
      <c r="TIW4" s="288"/>
      <c r="TIX4" s="288"/>
      <c r="TIY4" s="288"/>
      <c r="TIZ4" s="288"/>
      <c r="TJA4" s="288"/>
      <c r="TJB4" s="288"/>
      <c r="TJC4" s="288"/>
      <c r="TJD4" s="288"/>
      <c r="TJE4" s="288"/>
      <c r="TJF4" s="288"/>
      <c r="TJG4" s="288"/>
      <c r="TJH4" s="288"/>
      <c r="TJI4" s="288"/>
      <c r="TJJ4" s="288"/>
      <c r="TJK4" s="288"/>
      <c r="TJL4" s="288"/>
      <c r="TJM4" s="288"/>
      <c r="TJN4" s="288"/>
      <c r="TJO4" s="288"/>
      <c r="TJP4" s="288"/>
      <c r="TJQ4" s="288"/>
      <c r="TJR4" s="288"/>
      <c r="TJS4" s="288"/>
      <c r="TJT4" s="288"/>
      <c r="TJU4" s="288"/>
      <c r="TJV4" s="288"/>
      <c r="TJW4" s="288"/>
      <c r="TJX4" s="288"/>
      <c r="TJY4" s="288"/>
      <c r="TJZ4" s="288"/>
      <c r="TKA4" s="288"/>
      <c r="TKB4" s="288"/>
      <c r="TKC4" s="288"/>
      <c r="TKD4" s="288"/>
      <c r="TKE4" s="288"/>
      <c r="TKF4" s="288"/>
      <c r="TKG4" s="288"/>
      <c r="TKH4" s="288"/>
      <c r="TKI4" s="288"/>
      <c r="TKJ4" s="288"/>
      <c r="TKK4" s="288"/>
      <c r="TKL4" s="288"/>
      <c r="TKM4" s="288"/>
      <c r="TKN4" s="288"/>
      <c r="TKO4" s="288"/>
      <c r="TKP4" s="288"/>
      <c r="TKQ4" s="288"/>
      <c r="TKR4" s="288"/>
      <c r="TKS4" s="288"/>
      <c r="TKT4" s="288"/>
      <c r="TKU4" s="288"/>
      <c r="TKV4" s="288"/>
      <c r="TKW4" s="288"/>
      <c r="TKX4" s="288"/>
      <c r="TKY4" s="288"/>
      <c r="TKZ4" s="288"/>
      <c r="TLA4" s="288"/>
      <c r="TLB4" s="288"/>
      <c r="TLC4" s="288"/>
      <c r="TLD4" s="288"/>
      <c r="TLE4" s="288"/>
      <c r="TLF4" s="288"/>
      <c r="TLG4" s="288"/>
      <c r="TLH4" s="288"/>
      <c r="TLI4" s="288"/>
      <c r="TLJ4" s="288"/>
      <c r="TLK4" s="288"/>
      <c r="TLL4" s="288"/>
      <c r="TLM4" s="288"/>
      <c r="TLN4" s="288"/>
      <c r="TLO4" s="288"/>
      <c r="TLP4" s="288"/>
      <c r="TLQ4" s="288"/>
      <c r="TLR4" s="288"/>
      <c r="TLS4" s="288"/>
      <c r="TLT4" s="288"/>
      <c r="TLU4" s="288"/>
      <c r="TLV4" s="288"/>
      <c r="TLW4" s="288"/>
      <c r="TLX4" s="288"/>
      <c r="TLY4" s="288"/>
      <c r="TLZ4" s="288"/>
      <c r="TMA4" s="288"/>
      <c r="TMB4" s="288"/>
      <c r="TMC4" s="288"/>
      <c r="TMD4" s="288"/>
      <c r="TME4" s="288"/>
      <c r="TMF4" s="288"/>
      <c r="TMG4" s="288"/>
      <c r="TMH4" s="288"/>
      <c r="TMI4" s="288"/>
      <c r="TMJ4" s="288"/>
      <c r="TMK4" s="288"/>
      <c r="TML4" s="288"/>
      <c r="TMM4" s="288"/>
      <c r="TMN4" s="288"/>
      <c r="TMO4" s="288"/>
      <c r="TMP4" s="288"/>
      <c r="TMQ4" s="288"/>
      <c r="TMR4" s="288"/>
      <c r="TMS4" s="288"/>
      <c r="TMT4" s="288"/>
      <c r="TMU4" s="288"/>
      <c r="TMV4" s="288"/>
      <c r="TMW4" s="288"/>
      <c r="TMX4" s="288"/>
      <c r="TMY4" s="288"/>
      <c r="TMZ4" s="288"/>
      <c r="TNA4" s="288"/>
      <c r="TNB4" s="288"/>
      <c r="TNC4" s="288"/>
      <c r="TND4" s="288"/>
      <c r="TNE4" s="288"/>
      <c r="TNF4" s="288"/>
      <c r="TNG4" s="288"/>
      <c r="TNH4" s="288"/>
      <c r="TNI4" s="288"/>
      <c r="TNJ4" s="288"/>
      <c r="TNK4" s="288"/>
      <c r="TNL4" s="288"/>
      <c r="TNM4" s="288"/>
      <c r="TNN4" s="288"/>
      <c r="TNO4" s="288"/>
      <c r="TNP4" s="288"/>
      <c r="TNQ4" s="288"/>
      <c r="TNR4" s="288"/>
      <c r="TNS4" s="288"/>
      <c r="TNT4" s="288"/>
      <c r="TNU4" s="288"/>
      <c r="TNV4" s="288"/>
      <c r="TNW4" s="288"/>
      <c r="TNX4" s="288"/>
      <c r="TNY4" s="288"/>
      <c r="TNZ4" s="288"/>
      <c r="TOA4" s="288"/>
      <c r="TOB4" s="288"/>
      <c r="TOC4" s="288"/>
      <c r="TOD4" s="288"/>
      <c r="TOE4" s="288"/>
      <c r="TOF4" s="288"/>
      <c r="TOG4" s="288"/>
      <c r="TOH4" s="288"/>
      <c r="TOI4" s="288"/>
      <c r="TOJ4" s="288"/>
      <c r="TOK4" s="288"/>
      <c r="TOL4" s="288"/>
      <c r="TOM4" s="288"/>
      <c r="TON4" s="288"/>
      <c r="TOO4" s="288"/>
      <c r="TOP4" s="288"/>
      <c r="TOQ4" s="288"/>
      <c r="TOR4" s="288"/>
      <c r="TOS4" s="288"/>
      <c r="TOT4" s="288"/>
      <c r="TOU4" s="288"/>
      <c r="TOV4" s="288"/>
      <c r="TOW4" s="288"/>
      <c r="TOX4" s="288"/>
      <c r="TOY4" s="288"/>
      <c r="TOZ4" s="288"/>
      <c r="TPA4" s="288"/>
      <c r="TPB4" s="288"/>
      <c r="TPC4" s="288"/>
      <c r="TPD4" s="288"/>
      <c r="TPE4" s="288"/>
      <c r="TPF4" s="288"/>
      <c r="TPG4" s="288"/>
      <c r="TPH4" s="288"/>
      <c r="TPI4" s="288"/>
      <c r="TPJ4" s="288"/>
      <c r="TPK4" s="288"/>
      <c r="TPL4" s="288"/>
      <c r="TPM4" s="288"/>
      <c r="TPN4" s="288"/>
      <c r="TPO4" s="288"/>
      <c r="TPP4" s="288"/>
      <c r="TPQ4" s="288"/>
      <c r="TPR4" s="288"/>
      <c r="TPS4" s="288"/>
      <c r="TPT4" s="288"/>
      <c r="TPU4" s="288"/>
      <c r="TPV4" s="288"/>
      <c r="TPW4" s="288"/>
      <c r="TPX4" s="288"/>
      <c r="TPY4" s="288"/>
      <c r="TPZ4" s="288"/>
      <c r="TQA4" s="288"/>
      <c r="TQB4" s="288"/>
      <c r="TQC4" s="288"/>
      <c r="TQD4" s="288"/>
      <c r="TQE4" s="288"/>
      <c r="TQF4" s="288"/>
      <c r="TQG4" s="288"/>
      <c r="TQH4" s="288"/>
      <c r="TQI4" s="288"/>
      <c r="TQJ4" s="288"/>
      <c r="TQK4" s="288"/>
      <c r="TQL4" s="288"/>
      <c r="TQM4" s="288"/>
      <c r="TQN4" s="288"/>
      <c r="TQO4" s="288"/>
      <c r="TQP4" s="288"/>
      <c r="TQQ4" s="288"/>
      <c r="TQR4" s="288"/>
      <c r="TQS4" s="288"/>
      <c r="TQT4" s="288"/>
      <c r="TQU4" s="288"/>
      <c r="TQV4" s="288"/>
      <c r="TQW4" s="288"/>
      <c r="TQX4" s="288"/>
      <c r="TQY4" s="288"/>
      <c r="TQZ4" s="288"/>
      <c r="TRA4" s="288"/>
      <c r="TRB4" s="288"/>
      <c r="TRC4" s="288"/>
      <c r="TRD4" s="288"/>
      <c r="TRE4" s="288"/>
      <c r="TRF4" s="288"/>
      <c r="TRG4" s="288"/>
      <c r="TRH4" s="288"/>
      <c r="TRI4" s="288"/>
      <c r="TRJ4" s="288"/>
      <c r="TRK4" s="288"/>
      <c r="TRL4" s="288"/>
      <c r="TRM4" s="288"/>
      <c r="TRN4" s="288"/>
      <c r="TRO4" s="288"/>
      <c r="TRP4" s="288"/>
      <c r="TRQ4" s="288"/>
      <c r="TRR4" s="288"/>
      <c r="TRS4" s="288"/>
      <c r="TRT4" s="288"/>
      <c r="TRU4" s="288"/>
      <c r="TRV4" s="288"/>
      <c r="TRW4" s="288"/>
      <c r="TRX4" s="288"/>
      <c r="TRY4" s="288"/>
      <c r="TRZ4" s="288"/>
      <c r="TSA4" s="288"/>
      <c r="TSB4" s="288"/>
      <c r="TSC4" s="288"/>
      <c r="TSD4" s="288"/>
      <c r="TSE4" s="288"/>
      <c r="TSF4" s="288"/>
      <c r="TSG4" s="288"/>
      <c r="TSH4" s="288"/>
      <c r="TSI4" s="288"/>
      <c r="TSJ4" s="288"/>
      <c r="TSK4" s="288"/>
      <c r="TSL4" s="288"/>
      <c r="TSM4" s="288"/>
      <c r="TSN4" s="288"/>
      <c r="TSO4" s="288"/>
      <c r="TSP4" s="288"/>
      <c r="TSQ4" s="288"/>
      <c r="TSR4" s="288"/>
      <c r="TSS4" s="288"/>
      <c r="TST4" s="288"/>
      <c r="TSU4" s="288"/>
      <c r="TSV4" s="288"/>
      <c r="TSW4" s="288"/>
      <c r="TSX4" s="288"/>
      <c r="TSY4" s="288"/>
      <c r="TSZ4" s="288"/>
      <c r="TTA4" s="288"/>
      <c r="TTB4" s="288"/>
      <c r="TTC4" s="288"/>
      <c r="TTD4" s="288"/>
      <c r="TTE4" s="288"/>
      <c r="TTF4" s="288"/>
      <c r="TTG4" s="288"/>
      <c r="TTH4" s="288"/>
      <c r="TTI4" s="288"/>
      <c r="TTJ4" s="288"/>
      <c r="TTK4" s="288"/>
      <c r="TTL4" s="288"/>
      <c r="TTM4" s="288"/>
      <c r="TTN4" s="288"/>
      <c r="TTO4" s="288"/>
      <c r="TTP4" s="288"/>
      <c r="TTQ4" s="288"/>
      <c r="TTR4" s="288"/>
      <c r="TTS4" s="288"/>
      <c r="TTT4" s="288"/>
      <c r="TTU4" s="288"/>
      <c r="TTV4" s="288"/>
      <c r="TTW4" s="288"/>
      <c r="TTX4" s="288"/>
      <c r="TTY4" s="288"/>
      <c r="TTZ4" s="288"/>
      <c r="TUA4" s="288"/>
      <c r="TUB4" s="288"/>
      <c r="TUC4" s="288"/>
      <c r="TUD4" s="288"/>
      <c r="TUE4" s="288"/>
      <c r="TUF4" s="288"/>
      <c r="TUG4" s="288"/>
      <c r="TUH4" s="288"/>
      <c r="TUI4" s="288"/>
      <c r="TUJ4" s="288"/>
      <c r="TUK4" s="288"/>
      <c r="TUL4" s="288"/>
      <c r="TUM4" s="288"/>
      <c r="TUN4" s="288"/>
      <c r="TUO4" s="288"/>
      <c r="TUP4" s="288"/>
      <c r="TUQ4" s="288"/>
      <c r="TUR4" s="288"/>
      <c r="TUS4" s="288"/>
      <c r="TUT4" s="288"/>
      <c r="TUU4" s="288"/>
      <c r="TUV4" s="288"/>
      <c r="TUW4" s="288"/>
      <c r="TUX4" s="288"/>
      <c r="TUY4" s="288"/>
      <c r="TUZ4" s="288"/>
      <c r="TVA4" s="288"/>
      <c r="TVB4" s="288"/>
      <c r="TVC4" s="288"/>
      <c r="TVD4" s="288"/>
      <c r="TVE4" s="288"/>
      <c r="TVF4" s="288"/>
      <c r="TVG4" s="288"/>
      <c r="TVH4" s="288"/>
      <c r="TVI4" s="288"/>
      <c r="TVJ4" s="288"/>
      <c r="TVK4" s="288"/>
      <c r="TVL4" s="288"/>
      <c r="TVM4" s="288"/>
      <c r="TVN4" s="288"/>
      <c r="TVO4" s="288"/>
      <c r="TVP4" s="288"/>
      <c r="TVQ4" s="288"/>
      <c r="TVR4" s="288"/>
      <c r="TVS4" s="288"/>
      <c r="TVT4" s="288"/>
      <c r="TVU4" s="288"/>
      <c r="TVV4" s="288"/>
      <c r="TVW4" s="288"/>
      <c r="TVX4" s="288"/>
      <c r="TVY4" s="288"/>
      <c r="TVZ4" s="288"/>
      <c r="TWA4" s="288"/>
      <c r="TWB4" s="288"/>
      <c r="TWC4" s="288"/>
      <c r="TWD4" s="288"/>
      <c r="TWE4" s="288"/>
      <c r="TWF4" s="288"/>
      <c r="TWG4" s="288"/>
      <c r="TWH4" s="288"/>
      <c r="TWI4" s="288"/>
      <c r="TWJ4" s="288"/>
      <c r="TWK4" s="288"/>
      <c r="TWL4" s="288"/>
      <c r="TWM4" s="288"/>
      <c r="TWN4" s="288"/>
      <c r="TWO4" s="288"/>
      <c r="TWP4" s="288"/>
      <c r="TWQ4" s="288"/>
      <c r="TWR4" s="288"/>
      <c r="TWS4" s="288"/>
      <c r="TWT4" s="288"/>
      <c r="TWU4" s="288"/>
      <c r="TWV4" s="288"/>
      <c r="TWW4" s="288"/>
      <c r="TWX4" s="288"/>
      <c r="TWY4" s="288"/>
      <c r="TWZ4" s="288"/>
      <c r="TXA4" s="288"/>
      <c r="TXB4" s="288"/>
      <c r="TXC4" s="288"/>
      <c r="TXD4" s="288"/>
      <c r="TXE4" s="288"/>
      <c r="TXF4" s="288"/>
      <c r="TXG4" s="288"/>
      <c r="TXH4" s="288"/>
      <c r="TXI4" s="288"/>
      <c r="TXJ4" s="288"/>
      <c r="TXK4" s="288"/>
      <c r="TXL4" s="288"/>
      <c r="TXM4" s="288"/>
      <c r="TXN4" s="288"/>
      <c r="TXO4" s="288"/>
      <c r="TXP4" s="288"/>
      <c r="TXQ4" s="288"/>
      <c r="TXR4" s="288"/>
      <c r="TXS4" s="288"/>
      <c r="TXT4" s="288"/>
      <c r="TXU4" s="288"/>
      <c r="TXV4" s="288"/>
      <c r="TXW4" s="288"/>
      <c r="TXX4" s="288"/>
      <c r="TXY4" s="288"/>
      <c r="TXZ4" s="288"/>
      <c r="TYA4" s="288"/>
      <c r="TYB4" s="288"/>
      <c r="TYC4" s="288"/>
      <c r="TYD4" s="288"/>
      <c r="TYE4" s="288"/>
      <c r="TYF4" s="288"/>
      <c r="TYG4" s="288"/>
      <c r="TYH4" s="288"/>
      <c r="TYI4" s="288"/>
      <c r="TYJ4" s="288"/>
      <c r="TYK4" s="288"/>
      <c r="TYL4" s="288"/>
      <c r="TYM4" s="288"/>
      <c r="TYN4" s="288"/>
      <c r="TYO4" s="288"/>
      <c r="TYP4" s="288"/>
      <c r="TYQ4" s="288"/>
      <c r="TYR4" s="288"/>
      <c r="TYS4" s="288"/>
      <c r="TYT4" s="288"/>
      <c r="TYU4" s="288"/>
      <c r="TYV4" s="288"/>
      <c r="TYW4" s="288"/>
      <c r="TYX4" s="288"/>
      <c r="TYY4" s="288"/>
      <c r="TYZ4" s="288"/>
      <c r="TZA4" s="288"/>
      <c r="TZB4" s="288"/>
      <c r="TZC4" s="288"/>
      <c r="TZD4" s="288"/>
      <c r="TZE4" s="288"/>
      <c r="TZF4" s="288"/>
      <c r="TZG4" s="288"/>
      <c r="TZH4" s="288"/>
      <c r="TZI4" s="288"/>
      <c r="TZJ4" s="288"/>
      <c r="TZK4" s="288"/>
      <c r="TZL4" s="288"/>
      <c r="TZM4" s="288"/>
      <c r="TZN4" s="288"/>
      <c r="TZO4" s="288"/>
      <c r="TZP4" s="288"/>
      <c r="TZQ4" s="288"/>
      <c r="TZR4" s="288"/>
      <c r="TZS4" s="288"/>
      <c r="TZT4" s="288"/>
      <c r="TZU4" s="288"/>
      <c r="TZV4" s="288"/>
      <c r="TZW4" s="288"/>
      <c r="TZX4" s="288"/>
      <c r="TZY4" s="288"/>
      <c r="TZZ4" s="288"/>
      <c r="UAA4" s="288"/>
      <c r="UAB4" s="288"/>
      <c r="UAC4" s="288"/>
      <c r="UAD4" s="288"/>
      <c r="UAE4" s="288"/>
      <c r="UAF4" s="288"/>
      <c r="UAG4" s="288"/>
      <c r="UAH4" s="288"/>
      <c r="UAI4" s="288"/>
      <c r="UAJ4" s="288"/>
      <c r="UAK4" s="288"/>
      <c r="UAL4" s="288"/>
      <c r="UAM4" s="288"/>
      <c r="UAN4" s="288"/>
      <c r="UAO4" s="288"/>
      <c r="UAP4" s="288"/>
      <c r="UAQ4" s="288"/>
      <c r="UAR4" s="288"/>
      <c r="UAS4" s="288"/>
      <c r="UAT4" s="288"/>
      <c r="UAU4" s="288"/>
      <c r="UAV4" s="288"/>
      <c r="UAW4" s="288"/>
      <c r="UAX4" s="288"/>
      <c r="UAY4" s="288"/>
      <c r="UAZ4" s="288"/>
      <c r="UBA4" s="288"/>
      <c r="UBB4" s="288"/>
      <c r="UBC4" s="288"/>
      <c r="UBD4" s="288"/>
      <c r="UBE4" s="288"/>
      <c r="UBF4" s="288"/>
      <c r="UBG4" s="288"/>
      <c r="UBH4" s="288"/>
      <c r="UBI4" s="288"/>
      <c r="UBJ4" s="288"/>
      <c r="UBK4" s="288"/>
      <c r="UBL4" s="288"/>
      <c r="UBM4" s="288"/>
      <c r="UBN4" s="288"/>
      <c r="UBO4" s="288"/>
      <c r="UBP4" s="288"/>
      <c r="UBQ4" s="288"/>
      <c r="UBR4" s="288"/>
      <c r="UBS4" s="288"/>
      <c r="UBT4" s="288"/>
      <c r="UBU4" s="288"/>
      <c r="UBV4" s="288"/>
      <c r="UBW4" s="288"/>
      <c r="UBX4" s="288"/>
      <c r="UBY4" s="288"/>
      <c r="UBZ4" s="288"/>
      <c r="UCA4" s="288"/>
      <c r="UCB4" s="288"/>
      <c r="UCC4" s="288"/>
      <c r="UCD4" s="288"/>
      <c r="UCE4" s="288"/>
      <c r="UCF4" s="288"/>
      <c r="UCG4" s="288"/>
      <c r="UCH4" s="288"/>
      <c r="UCI4" s="288"/>
      <c r="UCJ4" s="288"/>
      <c r="UCK4" s="288"/>
      <c r="UCL4" s="288"/>
      <c r="UCM4" s="288"/>
      <c r="UCN4" s="288"/>
      <c r="UCO4" s="288"/>
      <c r="UCP4" s="288"/>
      <c r="UCQ4" s="288"/>
      <c r="UCR4" s="288"/>
      <c r="UCS4" s="288"/>
      <c r="UCT4" s="288"/>
      <c r="UCU4" s="288"/>
      <c r="UCV4" s="288"/>
      <c r="UCW4" s="288"/>
      <c r="UCX4" s="288"/>
      <c r="UCY4" s="288"/>
      <c r="UCZ4" s="288"/>
      <c r="UDA4" s="288"/>
      <c r="UDB4" s="288"/>
      <c r="UDC4" s="288"/>
      <c r="UDD4" s="288"/>
      <c r="UDE4" s="288"/>
      <c r="UDF4" s="288"/>
      <c r="UDG4" s="288"/>
      <c r="UDH4" s="288"/>
      <c r="UDI4" s="288"/>
      <c r="UDJ4" s="288"/>
      <c r="UDK4" s="288"/>
      <c r="UDL4" s="288"/>
      <c r="UDM4" s="288"/>
      <c r="UDN4" s="288"/>
      <c r="UDO4" s="288"/>
      <c r="UDP4" s="288"/>
      <c r="UDQ4" s="288"/>
      <c r="UDR4" s="288"/>
      <c r="UDS4" s="288"/>
      <c r="UDT4" s="288"/>
      <c r="UDU4" s="288"/>
      <c r="UDV4" s="288"/>
      <c r="UDW4" s="288"/>
      <c r="UDX4" s="288"/>
      <c r="UDY4" s="288"/>
      <c r="UDZ4" s="288"/>
      <c r="UEA4" s="288"/>
      <c r="UEB4" s="288"/>
      <c r="UEC4" s="288"/>
      <c r="UED4" s="288"/>
      <c r="UEE4" s="288"/>
      <c r="UEF4" s="288"/>
      <c r="UEG4" s="288"/>
      <c r="UEH4" s="288"/>
      <c r="UEI4" s="288"/>
      <c r="UEJ4" s="288"/>
      <c r="UEK4" s="288"/>
      <c r="UEL4" s="288"/>
      <c r="UEM4" s="288"/>
      <c r="UEN4" s="288"/>
      <c r="UEO4" s="288"/>
      <c r="UEP4" s="288"/>
      <c r="UEQ4" s="288"/>
      <c r="UER4" s="288"/>
      <c r="UES4" s="288"/>
      <c r="UET4" s="288"/>
      <c r="UEU4" s="288"/>
      <c r="UEV4" s="288"/>
      <c r="UEW4" s="288"/>
      <c r="UEX4" s="288"/>
      <c r="UEY4" s="288"/>
      <c r="UEZ4" s="288"/>
      <c r="UFA4" s="288"/>
      <c r="UFB4" s="288"/>
      <c r="UFC4" s="288"/>
      <c r="UFD4" s="288"/>
      <c r="UFE4" s="288"/>
      <c r="UFF4" s="288"/>
      <c r="UFG4" s="288"/>
      <c r="UFH4" s="288"/>
      <c r="UFI4" s="288"/>
      <c r="UFJ4" s="288"/>
      <c r="UFK4" s="288"/>
      <c r="UFL4" s="288"/>
      <c r="UFM4" s="288"/>
      <c r="UFN4" s="288"/>
      <c r="UFO4" s="288"/>
      <c r="UFP4" s="288"/>
      <c r="UFQ4" s="288"/>
      <c r="UFR4" s="288"/>
      <c r="UFS4" s="288"/>
      <c r="UFT4" s="288"/>
      <c r="UFU4" s="288"/>
      <c r="UFV4" s="288"/>
      <c r="UFW4" s="288"/>
      <c r="UFX4" s="288"/>
      <c r="UFY4" s="288"/>
      <c r="UFZ4" s="288"/>
      <c r="UGA4" s="288"/>
      <c r="UGB4" s="288"/>
      <c r="UGC4" s="288"/>
      <c r="UGD4" s="288"/>
      <c r="UGE4" s="288"/>
      <c r="UGF4" s="288"/>
      <c r="UGG4" s="288"/>
      <c r="UGH4" s="288"/>
      <c r="UGI4" s="288"/>
      <c r="UGJ4" s="288"/>
      <c r="UGK4" s="288"/>
      <c r="UGL4" s="288"/>
      <c r="UGM4" s="288"/>
      <c r="UGN4" s="288"/>
      <c r="UGO4" s="288"/>
      <c r="UGP4" s="288"/>
      <c r="UGQ4" s="288"/>
      <c r="UGR4" s="288"/>
      <c r="UGS4" s="288"/>
      <c r="UGT4" s="288"/>
      <c r="UGU4" s="288"/>
      <c r="UGV4" s="288"/>
      <c r="UGW4" s="288"/>
      <c r="UGX4" s="288"/>
      <c r="UGY4" s="288"/>
      <c r="UGZ4" s="288"/>
      <c r="UHA4" s="288"/>
      <c r="UHB4" s="288"/>
      <c r="UHC4" s="288"/>
      <c r="UHD4" s="288"/>
      <c r="UHE4" s="288"/>
      <c r="UHF4" s="288"/>
      <c r="UHG4" s="288"/>
      <c r="UHH4" s="288"/>
      <c r="UHI4" s="288"/>
      <c r="UHJ4" s="288"/>
      <c r="UHK4" s="288"/>
      <c r="UHL4" s="288"/>
      <c r="UHM4" s="288"/>
      <c r="UHN4" s="288"/>
      <c r="UHO4" s="288"/>
      <c r="UHP4" s="288"/>
      <c r="UHQ4" s="288"/>
      <c r="UHR4" s="288"/>
      <c r="UHS4" s="288"/>
      <c r="UHT4" s="288"/>
      <c r="UHU4" s="288"/>
      <c r="UHV4" s="288"/>
      <c r="UHW4" s="288"/>
      <c r="UHX4" s="288"/>
      <c r="UHY4" s="288"/>
      <c r="UHZ4" s="288"/>
      <c r="UIA4" s="288"/>
      <c r="UIB4" s="288"/>
      <c r="UIC4" s="288"/>
      <c r="UID4" s="288"/>
      <c r="UIE4" s="288"/>
      <c r="UIF4" s="288"/>
      <c r="UIG4" s="288"/>
      <c r="UIH4" s="288"/>
      <c r="UII4" s="288"/>
      <c r="UIJ4" s="288"/>
      <c r="UIK4" s="288"/>
      <c r="UIL4" s="288"/>
      <c r="UIM4" s="288"/>
      <c r="UIN4" s="288"/>
      <c r="UIO4" s="288"/>
      <c r="UIP4" s="288"/>
      <c r="UIQ4" s="288"/>
      <c r="UIR4" s="288"/>
      <c r="UIS4" s="288"/>
      <c r="UIT4" s="288"/>
      <c r="UIU4" s="288"/>
      <c r="UIV4" s="288"/>
      <c r="UIW4" s="288"/>
      <c r="UIX4" s="288"/>
      <c r="UIY4" s="288"/>
      <c r="UIZ4" s="288"/>
      <c r="UJA4" s="288"/>
      <c r="UJB4" s="288"/>
      <c r="UJC4" s="288"/>
      <c r="UJD4" s="288"/>
      <c r="UJE4" s="288"/>
      <c r="UJF4" s="288"/>
      <c r="UJG4" s="288"/>
      <c r="UJH4" s="288"/>
      <c r="UJI4" s="288"/>
      <c r="UJJ4" s="288"/>
      <c r="UJK4" s="288"/>
      <c r="UJL4" s="288"/>
      <c r="UJM4" s="288"/>
      <c r="UJN4" s="288"/>
      <c r="UJO4" s="288"/>
      <c r="UJP4" s="288"/>
      <c r="UJQ4" s="288"/>
      <c r="UJR4" s="288"/>
      <c r="UJS4" s="288"/>
      <c r="UJT4" s="288"/>
      <c r="UJU4" s="288"/>
      <c r="UJV4" s="288"/>
      <c r="UJW4" s="288"/>
      <c r="UJX4" s="288"/>
      <c r="UJY4" s="288"/>
      <c r="UJZ4" s="288"/>
      <c r="UKA4" s="288"/>
      <c r="UKB4" s="288"/>
      <c r="UKC4" s="288"/>
      <c r="UKD4" s="288"/>
      <c r="UKE4" s="288"/>
      <c r="UKF4" s="288"/>
      <c r="UKG4" s="288"/>
      <c r="UKH4" s="288"/>
      <c r="UKI4" s="288"/>
      <c r="UKJ4" s="288"/>
      <c r="UKK4" s="288"/>
      <c r="UKL4" s="288"/>
      <c r="UKM4" s="288"/>
      <c r="UKN4" s="288"/>
      <c r="UKO4" s="288"/>
      <c r="UKP4" s="288"/>
      <c r="UKQ4" s="288"/>
      <c r="UKR4" s="288"/>
      <c r="UKS4" s="288"/>
      <c r="UKT4" s="288"/>
      <c r="UKU4" s="288"/>
      <c r="UKV4" s="288"/>
      <c r="UKW4" s="288"/>
      <c r="UKX4" s="288"/>
      <c r="UKY4" s="288"/>
      <c r="UKZ4" s="288"/>
      <c r="ULA4" s="288"/>
      <c r="ULB4" s="288"/>
      <c r="ULC4" s="288"/>
      <c r="ULD4" s="288"/>
      <c r="ULE4" s="288"/>
      <c r="ULF4" s="288"/>
      <c r="ULG4" s="288"/>
      <c r="ULH4" s="288"/>
      <c r="ULI4" s="288"/>
      <c r="ULJ4" s="288"/>
      <c r="ULK4" s="288"/>
      <c r="ULL4" s="288"/>
      <c r="ULM4" s="288"/>
      <c r="ULN4" s="288"/>
      <c r="ULO4" s="288"/>
      <c r="ULP4" s="288"/>
      <c r="ULQ4" s="288"/>
      <c r="ULR4" s="288"/>
      <c r="ULS4" s="288"/>
      <c r="ULT4" s="288"/>
      <c r="ULU4" s="288"/>
      <c r="ULV4" s="288"/>
      <c r="ULW4" s="288"/>
      <c r="ULX4" s="288"/>
      <c r="ULY4" s="288"/>
      <c r="ULZ4" s="288"/>
      <c r="UMA4" s="288"/>
      <c r="UMB4" s="288"/>
      <c r="UMC4" s="288"/>
      <c r="UMD4" s="288"/>
      <c r="UME4" s="288"/>
      <c r="UMF4" s="288"/>
      <c r="UMG4" s="288"/>
      <c r="UMH4" s="288"/>
      <c r="UMI4" s="288"/>
      <c r="UMJ4" s="288"/>
      <c r="UMK4" s="288"/>
      <c r="UML4" s="288"/>
      <c r="UMM4" s="288"/>
      <c r="UMN4" s="288"/>
      <c r="UMO4" s="288"/>
      <c r="UMP4" s="288"/>
      <c r="UMQ4" s="288"/>
      <c r="UMR4" s="288"/>
      <c r="UMS4" s="288"/>
      <c r="UMT4" s="288"/>
      <c r="UMU4" s="288"/>
      <c r="UMV4" s="288"/>
      <c r="UMW4" s="288"/>
      <c r="UMX4" s="288"/>
      <c r="UMY4" s="288"/>
      <c r="UMZ4" s="288"/>
      <c r="UNA4" s="288"/>
      <c r="UNB4" s="288"/>
      <c r="UNC4" s="288"/>
      <c r="UND4" s="288"/>
      <c r="UNE4" s="288"/>
      <c r="UNF4" s="288"/>
      <c r="UNG4" s="288"/>
      <c r="UNH4" s="288"/>
      <c r="UNI4" s="288"/>
      <c r="UNJ4" s="288"/>
      <c r="UNK4" s="288"/>
      <c r="UNL4" s="288"/>
      <c r="UNM4" s="288"/>
      <c r="UNN4" s="288"/>
      <c r="UNO4" s="288"/>
      <c r="UNP4" s="288"/>
      <c r="UNQ4" s="288"/>
      <c r="UNR4" s="288"/>
      <c r="UNS4" s="288"/>
      <c r="UNT4" s="288"/>
      <c r="UNU4" s="288"/>
      <c r="UNV4" s="288"/>
      <c r="UNW4" s="288"/>
      <c r="UNX4" s="288"/>
      <c r="UNY4" s="288"/>
      <c r="UNZ4" s="288"/>
      <c r="UOA4" s="288"/>
      <c r="UOB4" s="288"/>
      <c r="UOC4" s="288"/>
      <c r="UOD4" s="288"/>
      <c r="UOE4" s="288"/>
      <c r="UOF4" s="288"/>
      <c r="UOG4" s="288"/>
      <c r="UOH4" s="288"/>
      <c r="UOI4" s="288"/>
      <c r="UOJ4" s="288"/>
      <c r="UOK4" s="288"/>
      <c r="UOL4" s="288"/>
      <c r="UOM4" s="288"/>
      <c r="UON4" s="288"/>
      <c r="UOO4" s="288"/>
      <c r="UOP4" s="288"/>
      <c r="UOQ4" s="288"/>
      <c r="UOR4" s="288"/>
      <c r="UOS4" s="288"/>
      <c r="UOT4" s="288"/>
      <c r="UOU4" s="288"/>
      <c r="UOV4" s="288"/>
      <c r="UOW4" s="288"/>
      <c r="UOX4" s="288"/>
      <c r="UOY4" s="288"/>
      <c r="UOZ4" s="288"/>
      <c r="UPA4" s="288"/>
      <c r="UPB4" s="288"/>
      <c r="UPC4" s="288"/>
      <c r="UPD4" s="288"/>
      <c r="UPE4" s="288"/>
      <c r="UPF4" s="288"/>
      <c r="UPG4" s="288"/>
      <c r="UPH4" s="288"/>
      <c r="UPI4" s="288"/>
      <c r="UPJ4" s="288"/>
      <c r="UPK4" s="288"/>
      <c r="UPL4" s="288"/>
      <c r="UPM4" s="288"/>
      <c r="UPN4" s="288"/>
      <c r="UPO4" s="288"/>
      <c r="UPP4" s="288"/>
      <c r="UPQ4" s="288"/>
      <c r="UPR4" s="288"/>
      <c r="UPS4" s="288"/>
      <c r="UPT4" s="288"/>
      <c r="UPU4" s="288"/>
      <c r="UPV4" s="288"/>
      <c r="UPW4" s="288"/>
      <c r="UPX4" s="288"/>
      <c r="UPY4" s="288"/>
      <c r="UPZ4" s="288"/>
      <c r="UQA4" s="288"/>
      <c r="UQB4" s="288"/>
      <c r="UQC4" s="288"/>
      <c r="UQD4" s="288"/>
      <c r="UQE4" s="288"/>
      <c r="UQF4" s="288"/>
      <c r="UQG4" s="288"/>
      <c r="UQH4" s="288"/>
      <c r="UQI4" s="288"/>
      <c r="UQJ4" s="288"/>
      <c r="UQK4" s="288"/>
      <c r="UQL4" s="288"/>
      <c r="UQM4" s="288"/>
      <c r="UQN4" s="288"/>
      <c r="UQO4" s="288"/>
      <c r="UQP4" s="288"/>
      <c r="UQQ4" s="288"/>
      <c r="UQR4" s="288"/>
      <c r="UQS4" s="288"/>
      <c r="UQT4" s="288"/>
      <c r="UQU4" s="288"/>
      <c r="UQV4" s="288"/>
      <c r="UQW4" s="288"/>
      <c r="UQX4" s="288"/>
      <c r="UQY4" s="288"/>
      <c r="UQZ4" s="288"/>
      <c r="URA4" s="288"/>
      <c r="URB4" s="288"/>
      <c r="URC4" s="288"/>
      <c r="URD4" s="288"/>
      <c r="URE4" s="288"/>
      <c r="URF4" s="288"/>
      <c r="URG4" s="288"/>
      <c r="URH4" s="288"/>
      <c r="URI4" s="288"/>
      <c r="URJ4" s="288"/>
      <c r="URK4" s="288"/>
      <c r="URL4" s="288"/>
      <c r="URM4" s="288"/>
      <c r="URN4" s="288"/>
      <c r="URO4" s="288"/>
      <c r="URP4" s="288"/>
      <c r="URQ4" s="288"/>
      <c r="URR4" s="288"/>
      <c r="URS4" s="288"/>
      <c r="URT4" s="288"/>
      <c r="URU4" s="288"/>
      <c r="URV4" s="288"/>
      <c r="URW4" s="288"/>
      <c r="URX4" s="288"/>
      <c r="URY4" s="288"/>
      <c r="URZ4" s="288"/>
      <c r="USA4" s="288"/>
      <c r="USB4" s="288"/>
      <c r="USC4" s="288"/>
      <c r="USD4" s="288"/>
      <c r="USE4" s="288"/>
      <c r="USF4" s="288"/>
      <c r="USG4" s="288"/>
      <c r="USH4" s="288"/>
      <c r="USI4" s="288"/>
      <c r="USJ4" s="288"/>
      <c r="USK4" s="288"/>
      <c r="USL4" s="288"/>
      <c r="USM4" s="288"/>
      <c r="USN4" s="288"/>
      <c r="USO4" s="288"/>
      <c r="USP4" s="288"/>
      <c r="USQ4" s="288"/>
      <c r="USR4" s="288"/>
      <c r="USS4" s="288"/>
      <c r="UST4" s="288"/>
      <c r="USU4" s="288"/>
      <c r="USV4" s="288"/>
      <c r="USW4" s="288"/>
      <c r="USX4" s="288"/>
      <c r="USY4" s="288"/>
      <c r="USZ4" s="288"/>
      <c r="UTA4" s="288"/>
      <c r="UTB4" s="288"/>
      <c r="UTC4" s="288"/>
      <c r="UTD4" s="288"/>
      <c r="UTE4" s="288"/>
      <c r="UTF4" s="288"/>
      <c r="UTG4" s="288"/>
      <c r="UTH4" s="288"/>
      <c r="UTI4" s="288"/>
      <c r="UTJ4" s="288"/>
      <c r="UTK4" s="288"/>
      <c r="UTL4" s="288"/>
      <c r="UTM4" s="288"/>
      <c r="UTN4" s="288"/>
      <c r="UTO4" s="288"/>
      <c r="UTP4" s="288"/>
      <c r="UTQ4" s="288"/>
      <c r="UTR4" s="288"/>
      <c r="UTS4" s="288"/>
      <c r="UTT4" s="288"/>
      <c r="UTU4" s="288"/>
      <c r="UTV4" s="288"/>
      <c r="UTW4" s="288"/>
      <c r="UTX4" s="288"/>
      <c r="UTY4" s="288"/>
      <c r="UTZ4" s="288"/>
      <c r="UUA4" s="288"/>
      <c r="UUB4" s="288"/>
      <c r="UUC4" s="288"/>
      <c r="UUD4" s="288"/>
      <c r="UUE4" s="288"/>
      <c r="UUF4" s="288"/>
      <c r="UUG4" s="288"/>
      <c r="UUH4" s="288"/>
      <c r="UUI4" s="288"/>
      <c r="UUJ4" s="288"/>
      <c r="UUK4" s="288"/>
      <c r="UUL4" s="288"/>
      <c r="UUM4" s="288"/>
      <c r="UUN4" s="288"/>
      <c r="UUO4" s="288"/>
      <c r="UUP4" s="288"/>
      <c r="UUQ4" s="288"/>
      <c r="UUR4" s="288"/>
      <c r="UUS4" s="288"/>
      <c r="UUT4" s="288"/>
      <c r="UUU4" s="288"/>
      <c r="UUV4" s="288"/>
      <c r="UUW4" s="288"/>
      <c r="UUX4" s="288"/>
      <c r="UUY4" s="288"/>
      <c r="UUZ4" s="288"/>
      <c r="UVA4" s="288"/>
      <c r="UVB4" s="288"/>
      <c r="UVC4" s="288"/>
      <c r="UVD4" s="288"/>
      <c r="UVE4" s="288"/>
      <c r="UVF4" s="288"/>
      <c r="UVG4" s="288"/>
      <c r="UVH4" s="288"/>
      <c r="UVI4" s="288"/>
      <c r="UVJ4" s="288"/>
      <c r="UVK4" s="288"/>
      <c r="UVL4" s="288"/>
      <c r="UVM4" s="288"/>
      <c r="UVN4" s="288"/>
      <c r="UVO4" s="288"/>
      <c r="UVP4" s="288"/>
      <c r="UVQ4" s="288"/>
      <c r="UVR4" s="288"/>
      <c r="UVS4" s="288"/>
      <c r="UVT4" s="288"/>
      <c r="UVU4" s="288"/>
      <c r="UVV4" s="288"/>
      <c r="UVW4" s="288"/>
      <c r="UVX4" s="288"/>
      <c r="UVY4" s="288"/>
      <c r="UVZ4" s="288"/>
      <c r="UWA4" s="288"/>
      <c r="UWB4" s="288"/>
      <c r="UWC4" s="288"/>
      <c r="UWD4" s="288"/>
      <c r="UWE4" s="288"/>
      <c r="UWF4" s="288"/>
      <c r="UWG4" s="288"/>
      <c r="UWH4" s="288"/>
      <c r="UWI4" s="288"/>
      <c r="UWJ4" s="288"/>
      <c r="UWK4" s="288"/>
      <c r="UWL4" s="288"/>
      <c r="UWM4" s="288"/>
      <c r="UWN4" s="288"/>
      <c r="UWO4" s="288"/>
      <c r="UWP4" s="288"/>
      <c r="UWQ4" s="288"/>
      <c r="UWR4" s="288"/>
      <c r="UWS4" s="288"/>
      <c r="UWT4" s="288"/>
      <c r="UWU4" s="288"/>
      <c r="UWV4" s="288"/>
      <c r="UWW4" s="288"/>
      <c r="UWX4" s="288"/>
      <c r="UWY4" s="288"/>
      <c r="UWZ4" s="288"/>
      <c r="UXA4" s="288"/>
      <c r="UXB4" s="288"/>
      <c r="UXC4" s="288"/>
      <c r="UXD4" s="288"/>
      <c r="UXE4" s="288"/>
      <c r="UXF4" s="288"/>
      <c r="UXG4" s="288"/>
      <c r="UXH4" s="288"/>
      <c r="UXI4" s="288"/>
      <c r="UXJ4" s="288"/>
      <c r="UXK4" s="288"/>
      <c r="UXL4" s="288"/>
      <c r="UXM4" s="288"/>
      <c r="UXN4" s="288"/>
      <c r="UXO4" s="288"/>
      <c r="UXP4" s="288"/>
      <c r="UXQ4" s="288"/>
      <c r="UXR4" s="288"/>
      <c r="UXS4" s="288"/>
      <c r="UXT4" s="288"/>
      <c r="UXU4" s="288"/>
      <c r="UXV4" s="288"/>
      <c r="UXW4" s="288"/>
      <c r="UXX4" s="288"/>
      <c r="UXY4" s="288"/>
      <c r="UXZ4" s="288"/>
      <c r="UYA4" s="288"/>
      <c r="UYB4" s="288"/>
      <c r="UYC4" s="288"/>
      <c r="UYD4" s="288"/>
      <c r="UYE4" s="288"/>
      <c r="UYF4" s="288"/>
      <c r="UYG4" s="288"/>
      <c r="UYH4" s="288"/>
      <c r="UYI4" s="288"/>
      <c r="UYJ4" s="288"/>
      <c r="UYK4" s="288"/>
      <c r="UYL4" s="288"/>
      <c r="UYM4" s="288"/>
      <c r="UYN4" s="288"/>
      <c r="UYO4" s="288"/>
      <c r="UYP4" s="288"/>
      <c r="UYQ4" s="288"/>
      <c r="UYR4" s="288"/>
      <c r="UYS4" s="288"/>
      <c r="UYT4" s="288"/>
      <c r="UYU4" s="288"/>
      <c r="UYV4" s="288"/>
      <c r="UYW4" s="288"/>
      <c r="UYX4" s="288"/>
      <c r="UYY4" s="288"/>
      <c r="UYZ4" s="288"/>
      <c r="UZA4" s="288"/>
      <c r="UZB4" s="288"/>
      <c r="UZC4" s="288"/>
      <c r="UZD4" s="288"/>
      <c r="UZE4" s="288"/>
      <c r="UZF4" s="288"/>
      <c r="UZG4" s="288"/>
      <c r="UZH4" s="288"/>
      <c r="UZI4" s="288"/>
      <c r="UZJ4" s="288"/>
      <c r="UZK4" s="288"/>
      <c r="UZL4" s="288"/>
      <c r="UZM4" s="288"/>
      <c r="UZN4" s="288"/>
      <c r="UZO4" s="288"/>
      <c r="UZP4" s="288"/>
      <c r="UZQ4" s="288"/>
      <c r="UZR4" s="288"/>
      <c r="UZS4" s="288"/>
      <c r="UZT4" s="288"/>
      <c r="UZU4" s="288"/>
      <c r="UZV4" s="288"/>
      <c r="UZW4" s="288"/>
      <c r="UZX4" s="288"/>
      <c r="UZY4" s="288"/>
      <c r="UZZ4" s="288"/>
      <c r="VAA4" s="288"/>
      <c r="VAB4" s="288"/>
      <c r="VAC4" s="288"/>
      <c r="VAD4" s="288"/>
      <c r="VAE4" s="288"/>
      <c r="VAF4" s="288"/>
      <c r="VAG4" s="288"/>
      <c r="VAH4" s="288"/>
      <c r="VAI4" s="288"/>
      <c r="VAJ4" s="288"/>
      <c r="VAK4" s="288"/>
      <c r="VAL4" s="288"/>
      <c r="VAM4" s="288"/>
      <c r="VAN4" s="288"/>
      <c r="VAO4" s="288"/>
      <c r="VAP4" s="288"/>
      <c r="VAQ4" s="288"/>
      <c r="VAR4" s="288"/>
      <c r="VAS4" s="288"/>
      <c r="VAT4" s="288"/>
      <c r="VAU4" s="288"/>
      <c r="VAV4" s="288"/>
      <c r="VAW4" s="288"/>
      <c r="VAX4" s="288"/>
      <c r="VAY4" s="288"/>
      <c r="VAZ4" s="288"/>
      <c r="VBA4" s="288"/>
      <c r="VBB4" s="288"/>
      <c r="VBC4" s="288"/>
      <c r="VBD4" s="288"/>
      <c r="VBE4" s="288"/>
      <c r="VBF4" s="288"/>
      <c r="VBG4" s="288"/>
      <c r="VBH4" s="288"/>
      <c r="VBI4" s="288"/>
      <c r="VBJ4" s="288"/>
      <c r="VBK4" s="288"/>
      <c r="VBL4" s="288"/>
      <c r="VBM4" s="288"/>
      <c r="VBN4" s="288"/>
      <c r="VBO4" s="288"/>
      <c r="VBP4" s="288"/>
      <c r="VBQ4" s="288"/>
      <c r="VBR4" s="288"/>
      <c r="VBS4" s="288"/>
      <c r="VBT4" s="288"/>
      <c r="VBU4" s="288"/>
      <c r="VBV4" s="288"/>
      <c r="VBW4" s="288"/>
      <c r="VBX4" s="288"/>
      <c r="VBY4" s="288"/>
      <c r="VBZ4" s="288"/>
      <c r="VCA4" s="288"/>
      <c r="VCB4" s="288"/>
      <c r="VCC4" s="288"/>
      <c r="VCD4" s="288"/>
      <c r="VCE4" s="288"/>
      <c r="VCF4" s="288"/>
      <c r="VCG4" s="288"/>
      <c r="VCH4" s="288"/>
      <c r="VCI4" s="288"/>
      <c r="VCJ4" s="288"/>
      <c r="VCK4" s="288"/>
      <c r="VCL4" s="288"/>
      <c r="VCM4" s="288"/>
      <c r="VCN4" s="288"/>
      <c r="VCO4" s="288"/>
      <c r="VCP4" s="288"/>
      <c r="VCQ4" s="288"/>
      <c r="VCR4" s="288"/>
      <c r="VCS4" s="288"/>
      <c r="VCT4" s="288"/>
      <c r="VCU4" s="288"/>
      <c r="VCV4" s="288"/>
      <c r="VCW4" s="288"/>
      <c r="VCX4" s="288"/>
      <c r="VCY4" s="288"/>
      <c r="VCZ4" s="288"/>
      <c r="VDA4" s="288"/>
      <c r="VDB4" s="288"/>
      <c r="VDC4" s="288"/>
      <c r="VDD4" s="288"/>
      <c r="VDE4" s="288"/>
      <c r="VDF4" s="288"/>
      <c r="VDG4" s="288"/>
      <c r="VDH4" s="288"/>
      <c r="VDI4" s="288"/>
      <c r="VDJ4" s="288"/>
      <c r="VDK4" s="288"/>
      <c r="VDL4" s="288"/>
      <c r="VDM4" s="288"/>
      <c r="VDN4" s="288"/>
      <c r="VDO4" s="288"/>
      <c r="VDP4" s="288"/>
      <c r="VDQ4" s="288"/>
      <c r="VDR4" s="288"/>
      <c r="VDS4" s="288"/>
      <c r="VDT4" s="288"/>
      <c r="VDU4" s="288"/>
      <c r="VDV4" s="288"/>
      <c r="VDW4" s="288"/>
      <c r="VDX4" s="288"/>
      <c r="VDY4" s="288"/>
      <c r="VDZ4" s="288"/>
      <c r="VEA4" s="288"/>
      <c r="VEB4" s="288"/>
      <c r="VEC4" s="288"/>
      <c r="VED4" s="288"/>
      <c r="VEE4" s="288"/>
      <c r="VEF4" s="288"/>
      <c r="VEG4" s="288"/>
      <c r="VEH4" s="288"/>
      <c r="VEI4" s="288"/>
      <c r="VEJ4" s="288"/>
      <c r="VEK4" s="288"/>
      <c r="VEL4" s="288"/>
      <c r="VEM4" s="288"/>
      <c r="VEN4" s="288"/>
      <c r="VEO4" s="288"/>
      <c r="VEP4" s="288"/>
      <c r="VEQ4" s="288"/>
      <c r="VER4" s="288"/>
      <c r="VES4" s="288"/>
      <c r="VET4" s="288"/>
      <c r="VEU4" s="288"/>
      <c r="VEV4" s="288"/>
      <c r="VEW4" s="288"/>
      <c r="VEX4" s="288"/>
      <c r="VEY4" s="288"/>
      <c r="VEZ4" s="288"/>
      <c r="VFA4" s="288"/>
      <c r="VFB4" s="288"/>
      <c r="VFC4" s="288"/>
      <c r="VFD4" s="288"/>
      <c r="VFE4" s="288"/>
      <c r="VFF4" s="288"/>
      <c r="VFG4" s="288"/>
      <c r="VFH4" s="288"/>
      <c r="VFI4" s="288"/>
      <c r="VFJ4" s="288"/>
      <c r="VFK4" s="288"/>
      <c r="VFL4" s="288"/>
      <c r="VFM4" s="288"/>
      <c r="VFN4" s="288"/>
      <c r="VFO4" s="288"/>
      <c r="VFP4" s="288"/>
      <c r="VFQ4" s="288"/>
      <c r="VFR4" s="288"/>
      <c r="VFS4" s="288"/>
      <c r="VFT4" s="288"/>
      <c r="VFU4" s="288"/>
      <c r="VFV4" s="288"/>
      <c r="VFW4" s="288"/>
      <c r="VFX4" s="288"/>
      <c r="VFY4" s="288"/>
      <c r="VFZ4" s="288"/>
      <c r="VGA4" s="288"/>
      <c r="VGB4" s="288"/>
      <c r="VGC4" s="288"/>
      <c r="VGD4" s="288"/>
      <c r="VGE4" s="288"/>
      <c r="VGF4" s="288"/>
      <c r="VGG4" s="288"/>
      <c r="VGH4" s="288"/>
      <c r="VGI4" s="288"/>
      <c r="VGJ4" s="288"/>
      <c r="VGK4" s="288"/>
      <c r="VGL4" s="288"/>
      <c r="VGM4" s="288"/>
      <c r="VGN4" s="288"/>
      <c r="VGO4" s="288"/>
      <c r="VGP4" s="288"/>
      <c r="VGQ4" s="288"/>
      <c r="VGR4" s="288"/>
      <c r="VGS4" s="288"/>
      <c r="VGT4" s="288"/>
      <c r="VGU4" s="288"/>
      <c r="VGV4" s="288"/>
      <c r="VGW4" s="288"/>
      <c r="VGX4" s="288"/>
      <c r="VGY4" s="288"/>
      <c r="VGZ4" s="288"/>
      <c r="VHA4" s="288"/>
      <c r="VHB4" s="288"/>
      <c r="VHC4" s="288"/>
      <c r="VHD4" s="288"/>
      <c r="VHE4" s="288"/>
      <c r="VHF4" s="288"/>
      <c r="VHG4" s="288"/>
      <c r="VHH4" s="288"/>
      <c r="VHI4" s="288"/>
      <c r="VHJ4" s="288"/>
      <c r="VHK4" s="288"/>
      <c r="VHL4" s="288"/>
      <c r="VHM4" s="288"/>
      <c r="VHN4" s="288"/>
      <c r="VHO4" s="288"/>
      <c r="VHP4" s="288"/>
      <c r="VHQ4" s="288"/>
      <c r="VHR4" s="288"/>
      <c r="VHS4" s="288"/>
      <c r="VHT4" s="288"/>
      <c r="VHU4" s="288"/>
      <c r="VHV4" s="288"/>
      <c r="VHW4" s="288"/>
      <c r="VHX4" s="288"/>
      <c r="VHY4" s="288"/>
      <c r="VHZ4" s="288"/>
      <c r="VIA4" s="288"/>
      <c r="VIB4" s="288"/>
      <c r="VIC4" s="288"/>
      <c r="VID4" s="288"/>
      <c r="VIE4" s="288"/>
      <c r="VIF4" s="288"/>
      <c r="VIG4" s="288"/>
      <c r="VIH4" s="288"/>
      <c r="VII4" s="288"/>
      <c r="VIJ4" s="288"/>
      <c r="VIK4" s="288"/>
      <c r="VIL4" s="288"/>
      <c r="VIM4" s="288"/>
      <c r="VIN4" s="288"/>
      <c r="VIO4" s="288"/>
      <c r="VIP4" s="288"/>
      <c r="VIQ4" s="288"/>
      <c r="VIR4" s="288"/>
      <c r="VIS4" s="288"/>
      <c r="VIT4" s="288"/>
      <c r="VIU4" s="288"/>
      <c r="VIV4" s="288"/>
      <c r="VIW4" s="288"/>
      <c r="VIX4" s="288"/>
      <c r="VIY4" s="288"/>
      <c r="VIZ4" s="288"/>
      <c r="VJA4" s="288"/>
      <c r="VJB4" s="288"/>
      <c r="VJC4" s="288"/>
      <c r="VJD4" s="288"/>
      <c r="VJE4" s="288"/>
      <c r="VJF4" s="288"/>
      <c r="VJG4" s="288"/>
      <c r="VJH4" s="288"/>
      <c r="VJI4" s="288"/>
      <c r="VJJ4" s="288"/>
      <c r="VJK4" s="288"/>
      <c r="VJL4" s="288"/>
      <c r="VJM4" s="288"/>
      <c r="VJN4" s="288"/>
      <c r="VJO4" s="288"/>
      <c r="VJP4" s="288"/>
      <c r="VJQ4" s="288"/>
      <c r="VJR4" s="288"/>
      <c r="VJS4" s="288"/>
      <c r="VJT4" s="288"/>
      <c r="VJU4" s="288"/>
      <c r="VJV4" s="288"/>
      <c r="VJW4" s="288"/>
      <c r="VJX4" s="288"/>
      <c r="VJY4" s="288"/>
      <c r="VJZ4" s="288"/>
      <c r="VKA4" s="288"/>
      <c r="VKB4" s="288"/>
      <c r="VKC4" s="288"/>
      <c r="VKD4" s="288"/>
      <c r="VKE4" s="288"/>
      <c r="VKF4" s="288"/>
      <c r="VKG4" s="288"/>
      <c r="VKH4" s="288"/>
      <c r="VKI4" s="288"/>
      <c r="VKJ4" s="288"/>
      <c r="VKK4" s="288"/>
      <c r="VKL4" s="288"/>
      <c r="VKM4" s="288"/>
      <c r="VKN4" s="288"/>
      <c r="VKO4" s="288"/>
      <c r="VKP4" s="288"/>
      <c r="VKQ4" s="288"/>
      <c r="VKR4" s="288"/>
      <c r="VKS4" s="288"/>
      <c r="VKT4" s="288"/>
      <c r="VKU4" s="288"/>
      <c r="VKV4" s="288"/>
      <c r="VKW4" s="288"/>
      <c r="VKX4" s="288"/>
      <c r="VKY4" s="288"/>
      <c r="VKZ4" s="288"/>
      <c r="VLA4" s="288"/>
      <c r="VLB4" s="288"/>
      <c r="VLC4" s="288"/>
      <c r="VLD4" s="288"/>
      <c r="VLE4" s="288"/>
      <c r="VLF4" s="288"/>
      <c r="VLG4" s="288"/>
      <c r="VLH4" s="288"/>
      <c r="VLI4" s="288"/>
      <c r="VLJ4" s="288"/>
      <c r="VLK4" s="288"/>
      <c r="VLL4" s="288"/>
      <c r="VLM4" s="288"/>
      <c r="VLN4" s="288"/>
      <c r="VLO4" s="288"/>
      <c r="VLP4" s="288"/>
      <c r="VLQ4" s="288"/>
      <c r="VLR4" s="288"/>
      <c r="VLS4" s="288"/>
      <c r="VLT4" s="288"/>
      <c r="VLU4" s="288"/>
      <c r="VLV4" s="288"/>
      <c r="VLW4" s="288"/>
      <c r="VLX4" s="288"/>
      <c r="VLY4" s="288"/>
      <c r="VLZ4" s="288"/>
      <c r="VMA4" s="288"/>
      <c r="VMB4" s="288"/>
      <c r="VMC4" s="288"/>
      <c r="VMD4" s="288"/>
      <c r="VME4" s="288"/>
      <c r="VMF4" s="288"/>
      <c r="VMG4" s="288"/>
      <c r="VMH4" s="288"/>
      <c r="VMI4" s="288"/>
      <c r="VMJ4" s="288"/>
      <c r="VMK4" s="288"/>
      <c r="VML4" s="288"/>
      <c r="VMM4" s="288"/>
      <c r="VMN4" s="288"/>
      <c r="VMO4" s="288"/>
      <c r="VMP4" s="288"/>
      <c r="VMQ4" s="288"/>
      <c r="VMR4" s="288"/>
      <c r="VMS4" s="288"/>
      <c r="VMT4" s="288"/>
      <c r="VMU4" s="288"/>
      <c r="VMV4" s="288"/>
      <c r="VMW4" s="288"/>
      <c r="VMX4" s="288"/>
      <c r="VMY4" s="288"/>
      <c r="VMZ4" s="288"/>
      <c r="VNA4" s="288"/>
      <c r="VNB4" s="288"/>
      <c r="VNC4" s="288"/>
      <c r="VND4" s="288"/>
      <c r="VNE4" s="288"/>
      <c r="VNF4" s="288"/>
      <c r="VNG4" s="288"/>
      <c r="VNH4" s="288"/>
      <c r="VNI4" s="288"/>
      <c r="VNJ4" s="288"/>
      <c r="VNK4" s="288"/>
      <c r="VNL4" s="288"/>
      <c r="VNM4" s="288"/>
      <c r="VNN4" s="288"/>
      <c r="VNO4" s="288"/>
      <c r="VNP4" s="288"/>
      <c r="VNQ4" s="288"/>
      <c r="VNR4" s="288"/>
      <c r="VNS4" s="288"/>
      <c r="VNT4" s="288"/>
      <c r="VNU4" s="288"/>
      <c r="VNV4" s="288"/>
      <c r="VNW4" s="288"/>
      <c r="VNX4" s="288"/>
      <c r="VNY4" s="288"/>
      <c r="VNZ4" s="288"/>
      <c r="VOA4" s="288"/>
      <c r="VOB4" s="288"/>
      <c r="VOC4" s="288"/>
      <c r="VOD4" s="288"/>
      <c r="VOE4" s="288"/>
      <c r="VOF4" s="288"/>
      <c r="VOG4" s="288"/>
      <c r="VOH4" s="288"/>
      <c r="VOI4" s="288"/>
      <c r="VOJ4" s="288"/>
      <c r="VOK4" s="288"/>
      <c r="VOL4" s="288"/>
      <c r="VOM4" s="288"/>
      <c r="VON4" s="288"/>
      <c r="VOO4" s="288"/>
      <c r="VOP4" s="288"/>
      <c r="VOQ4" s="288"/>
      <c r="VOR4" s="288"/>
      <c r="VOS4" s="288"/>
      <c r="VOT4" s="288"/>
      <c r="VOU4" s="288"/>
      <c r="VOV4" s="288"/>
      <c r="VOW4" s="288"/>
      <c r="VOX4" s="288"/>
      <c r="VOY4" s="288"/>
      <c r="VOZ4" s="288"/>
      <c r="VPA4" s="288"/>
      <c r="VPB4" s="288"/>
      <c r="VPC4" s="288"/>
      <c r="VPD4" s="288"/>
      <c r="VPE4" s="288"/>
      <c r="VPF4" s="288"/>
      <c r="VPG4" s="288"/>
      <c r="VPH4" s="288"/>
      <c r="VPI4" s="288"/>
      <c r="VPJ4" s="288"/>
      <c r="VPK4" s="288"/>
      <c r="VPL4" s="288"/>
      <c r="VPM4" s="288"/>
      <c r="VPN4" s="288"/>
      <c r="VPO4" s="288"/>
      <c r="VPP4" s="288"/>
      <c r="VPQ4" s="288"/>
      <c r="VPR4" s="288"/>
      <c r="VPS4" s="288"/>
      <c r="VPT4" s="288"/>
      <c r="VPU4" s="288"/>
      <c r="VPV4" s="288"/>
      <c r="VPW4" s="288"/>
      <c r="VPX4" s="288"/>
      <c r="VPY4" s="288"/>
      <c r="VPZ4" s="288"/>
      <c r="VQA4" s="288"/>
      <c r="VQB4" s="288"/>
      <c r="VQC4" s="288"/>
      <c r="VQD4" s="288"/>
      <c r="VQE4" s="288"/>
      <c r="VQF4" s="288"/>
      <c r="VQG4" s="288"/>
      <c r="VQH4" s="288"/>
      <c r="VQI4" s="288"/>
      <c r="VQJ4" s="288"/>
      <c r="VQK4" s="288"/>
      <c r="VQL4" s="288"/>
      <c r="VQM4" s="288"/>
      <c r="VQN4" s="288"/>
      <c r="VQO4" s="288"/>
      <c r="VQP4" s="288"/>
      <c r="VQQ4" s="288"/>
      <c r="VQR4" s="288"/>
      <c r="VQS4" s="288"/>
      <c r="VQT4" s="288"/>
      <c r="VQU4" s="288"/>
      <c r="VQV4" s="288"/>
      <c r="VQW4" s="288"/>
      <c r="VQX4" s="288"/>
      <c r="VQY4" s="288"/>
      <c r="VQZ4" s="288"/>
      <c r="VRA4" s="288"/>
      <c r="VRB4" s="288"/>
      <c r="VRC4" s="288"/>
      <c r="VRD4" s="288"/>
      <c r="VRE4" s="288"/>
      <c r="VRF4" s="288"/>
      <c r="VRG4" s="288"/>
      <c r="VRH4" s="288"/>
      <c r="VRI4" s="288"/>
      <c r="VRJ4" s="288"/>
      <c r="VRK4" s="288"/>
      <c r="VRL4" s="288"/>
      <c r="VRM4" s="288"/>
      <c r="VRN4" s="288"/>
      <c r="VRO4" s="288"/>
      <c r="VRP4" s="288"/>
      <c r="VRQ4" s="288"/>
      <c r="VRR4" s="288"/>
      <c r="VRS4" s="288"/>
      <c r="VRT4" s="288"/>
      <c r="VRU4" s="288"/>
      <c r="VRV4" s="288"/>
      <c r="VRW4" s="288"/>
      <c r="VRX4" s="288"/>
      <c r="VRY4" s="288"/>
      <c r="VRZ4" s="288"/>
      <c r="VSA4" s="288"/>
      <c r="VSB4" s="288"/>
      <c r="VSC4" s="288"/>
      <c r="VSD4" s="288"/>
      <c r="VSE4" s="288"/>
      <c r="VSF4" s="288"/>
      <c r="VSG4" s="288"/>
      <c r="VSH4" s="288"/>
      <c r="VSI4" s="288"/>
      <c r="VSJ4" s="288"/>
      <c r="VSK4" s="288"/>
      <c r="VSL4" s="288"/>
      <c r="VSM4" s="288"/>
      <c r="VSN4" s="288"/>
      <c r="VSO4" s="288"/>
      <c r="VSP4" s="288"/>
      <c r="VSQ4" s="288"/>
      <c r="VSR4" s="288"/>
      <c r="VSS4" s="288"/>
      <c r="VST4" s="288"/>
      <c r="VSU4" s="288"/>
      <c r="VSV4" s="288"/>
      <c r="VSW4" s="288"/>
      <c r="VSX4" s="288"/>
      <c r="VSY4" s="288"/>
      <c r="VSZ4" s="288"/>
      <c r="VTA4" s="288"/>
      <c r="VTB4" s="288"/>
      <c r="VTC4" s="288"/>
      <c r="VTD4" s="288"/>
      <c r="VTE4" s="288"/>
      <c r="VTF4" s="288"/>
      <c r="VTG4" s="288"/>
      <c r="VTH4" s="288"/>
      <c r="VTI4" s="288"/>
      <c r="VTJ4" s="288"/>
      <c r="VTK4" s="288"/>
      <c r="VTL4" s="288"/>
      <c r="VTM4" s="288"/>
      <c r="VTN4" s="288"/>
      <c r="VTO4" s="288"/>
      <c r="VTP4" s="288"/>
      <c r="VTQ4" s="288"/>
      <c r="VTR4" s="288"/>
      <c r="VTS4" s="288"/>
      <c r="VTT4" s="288"/>
      <c r="VTU4" s="288"/>
      <c r="VTV4" s="288"/>
      <c r="VTW4" s="288"/>
      <c r="VTX4" s="288"/>
      <c r="VTY4" s="288"/>
      <c r="VTZ4" s="288"/>
      <c r="VUA4" s="288"/>
      <c r="VUB4" s="288"/>
      <c r="VUC4" s="288"/>
      <c r="VUD4" s="288"/>
      <c r="VUE4" s="288"/>
      <c r="VUF4" s="288"/>
      <c r="VUG4" s="288"/>
      <c r="VUH4" s="288"/>
      <c r="VUI4" s="288"/>
      <c r="VUJ4" s="288"/>
      <c r="VUK4" s="288"/>
      <c r="VUL4" s="288"/>
      <c r="VUM4" s="288"/>
      <c r="VUN4" s="288"/>
      <c r="VUO4" s="288"/>
      <c r="VUP4" s="288"/>
      <c r="VUQ4" s="288"/>
      <c r="VUR4" s="288"/>
      <c r="VUS4" s="288"/>
      <c r="VUT4" s="288"/>
      <c r="VUU4" s="288"/>
      <c r="VUV4" s="288"/>
      <c r="VUW4" s="288"/>
      <c r="VUX4" s="288"/>
      <c r="VUY4" s="288"/>
      <c r="VUZ4" s="288"/>
      <c r="VVA4" s="288"/>
      <c r="VVB4" s="288"/>
      <c r="VVC4" s="288"/>
      <c r="VVD4" s="288"/>
      <c r="VVE4" s="288"/>
      <c r="VVF4" s="288"/>
      <c r="VVG4" s="288"/>
      <c r="VVH4" s="288"/>
      <c r="VVI4" s="288"/>
      <c r="VVJ4" s="288"/>
      <c r="VVK4" s="288"/>
      <c r="VVL4" s="288"/>
      <c r="VVM4" s="288"/>
      <c r="VVN4" s="288"/>
      <c r="VVO4" s="288"/>
      <c r="VVP4" s="288"/>
      <c r="VVQ4" s="288"/>
      <c r="VVR4" s="288"/>
      <c r="VVS4" s="288"/>
      <c r="VVT4" s="288"/>
      <c r="VVU4" s="288"/>
      <c r="VVV4" s="288"/>
      <c r="VVW4" s="288"/>
      <c r="VVX4" s="288"/>
      <c r="VVY4" s="288"/>
      <c r="VVZ4" s="288"/>
      <c r="VWA4" s="288"/>
      <c r="VWB4" s="288"/>
      <c r="VWC4" s="288"/>
      <c r="VWD4" s="288"/>
      <c r="VWE4" s="288"/>
      <c r="VWF4" s="288"/>
      <c r="VWG4" s="288"/>
      <c r="VWH4" s="288"/>
      <c r="VWI4" s="288"/>
      <c r="VWJ4" s="288"/>
      <c r="VWK4" s="288"/>
      <c r="VWL4" s="288"/>
      <c r="VWM4" s="288"/>
      <c r="VWN4" s="288"/>
      <c r="VWO4" s="288"/>
      <c r="VWP4" s="288"/>
      <c r="VWQ4" s="288"/>
      <c r="VWR4" s="288"/>
      <c r="VWS4" s="288"/>
      <c r="VWT4" s="288"/>
      <c r="VWU4" s="288"/>
      <c r="VWV4" s="288"/>
      <c r="VWW4" s="288"/>
      <c r="VWX4" s="288"/>
      <c r="VWY4" s="288"/>
      <c r="VWZ4" s="288"/>
      <c r="VXA4" s="288"/>
      <c r="VXB4" s="288"/>
      <c r="VXC4" s="288"/>
      <c r="VXD4" s="288"/>
      <c r="VXE4" s="288"/>
      <c r="VXF4" s="288"/>
      <c r="VXG4" s="288"/>
      <c r="VXH4" s="288"/>
      <c r="VXI4" s="288"/>
      <c r="VXJ4" s="288"/>
      <c r="VXK4" s="288"/>
      <c r="VXL4" s="288"/>
      <c r="VXM4" s="288"/>
      <c r="VXN4" s="288"/>
      <c r="VXO4" s="288"/>
      <c r="VXP4" s="288"/>
      <c r="VXQ4" s="288"/>
      <c r="VXR4" s="288"/>
      <c r="VXS4" s="288"/>
      <c r="VXT4" s="288"/>
      <c r="VXU4" s="288"/>
      <c r="VXV4" s="288"/>
      <c r="VXW4" s="288"/>
      <c r="VXX4" s="288"/>
      <c r="VXY4" s="288"/>
      <c r="VXZ4" s="288"/>
      <c r="VYA4" s="288"/>
      <c r="VYB4" s="288"/>
      <c r="VYC4" s="288"/>
      <c r="VYD4" s="288"/>
      <c r="VYE4" s="288"/>
      <c r="VYF4" s="288"/>
      <c r="VYG4" s="288"/>
      <c r="VYH4" s="288"/>
      <c r="VYI4" s="288"/>
      <c r="VYJ4" s="288"/>
      <c r="VYK4" s="288"/>
      <c r="VYL4" s="288"/>
      <c r="VYM4" s="288"/>
      <c r="VYN4" s="288"/>
      <c r="VYO4" s="288"/>
      <c r="VYP4" s="288"/>
      <c r="VYQ4" s="288"/>
      <c r="VYR4" s="288"/>
      <c r="VYS4" s="288"/>
      <c r="VYT4" s="288"/>
      <c r="VYU4" s="288"/>
      <c r="VYV4" s="288"/>
      <c r="VYW4" s="288"/>
      <c r="VYX4" s="288"/>
      <c r="VYY4" s="288"/>
      <c r="VYZ4" s="288"/>
      <c r="VZA4" s="288"/>
      <c r="VZB4" s="288"/>
      <c r="VZC4" s="288"/>
      <c r="VZD4" s="288"/>
      <c r="VZE4" s="288"/>
      <c r="VZF4" s="288"/>
      <c r="VZG4" s="288"/>
      <c r="VZH4" s="288"/>
      <c r="VZI4" s="288"/>
      <c r="VZJ4" s="288"/>
      <c r="VZK4" s="288"/>
      <c r="VZL4" s="288"/>
      <c r="VZM4" s="288"/>
      <c r="VZN4" s="288"/>
      <c r="VZO4" s="288"/>
      <c r="VZP4" s="288"/>
      <c r="VZQ4" s="288"/>
      <c r="VZR4" s="288"/>
      <c r="VZS4" s="288"/>
      <c r="VZT4" s="288"/>
      <c r="VZU4" s="288"/>
      <c r="VZV4" s="288"/>
      <c r="VZW4" s="288"/>
      <c r="VZX4" s="288"/>
      <c r="VZY4" s="288"/>
      <c r="VZZ4" s="288"/>
      <c r="WAA4" s="288"/>
      <c r="WAB4" s="288"/>
      <c r="WAC4" s="288"/>
      <c r="WAD4" s="288"/>
      <c r="WAE4" s="288"/>
      <c r="WAF4" s="288"/>
      <c r="WAG4" s="288"/>
      <c r="WAH4" s="288"/>
      <c r="WAI4" s="288"/>
      <c r="WAJ4" s="288"/>
      <c r="WAK4" s="288"/>
      <c r="WAL4" s="288"/>
      <c r="WAM4" s="288"/>
      <c r="WAN4" s="288"/>
      <c r="WAO4" s="288"/>
      <c r="WAP4" s="288"/>
      <c r="WAQ4" s="288"/>
      <c r="WAR4" s="288"/>
      <c r="WAS4" s="288"/>
      <c r="WAT4" s="288"/>
      <c r="WAU4" s="288"/>
      <c r="WAV4" s="288"/>
      <c r="WAW4" s="288"/>
      <c r="WAX4" s="288"/>
      <c r="WAY4" s="288"/>
      <c r="WAZ4" s="288"/>
      <c r="WBA4" s="288"/>
      <c r="WBB4" s="288"/>
      <c r="WBC4" s="288"/>
      <c r="WBD4" s="288"/>
      <c r="WBE4" s="288"/>
      <c r="WBF4" s="288"/>
      <c r="WBG4" s="288"/>
      <c r="WBH4" s="288"/>
      <c r="WBI4" s="288"/>
      <c r="WBJ4" s="288"/>
      <c r="WBK4" s="288"/>
      <c r="WBL4" s="288"/>
      <c r="WBM4" s="288"/>
      <c r="WBN4" s="288"/>
      <c r="WBO4" s="288"/>
      <c r="WBP4" s="288"/>
      <c r="WBQ4" s="288"/>
      <c r="WBR4" s="288"/>
      <c r="WBS4" s="288"/>
      <c r="WBT4" s="288"/>
      <c r="WBU4" s="288"/>
      <c r="WBV4" s="288"/>
      <c r="WBW4" s="288"/>
      <c r="WBX4" s="288"/>
      <c r="WBY4" s="288"/>
      <c r="WBZ4" s="288"/>
      <c r="WCA4" s="288"/>
      <c r="WCB4" s="288"/>
      <c r="WCC4" s="288"/>
      <c r="WCD4" s="288"/>
      <c r="WCE4" s="288"/>
      <c r="WCF4" s="288"/>
      <c r="WCG4" s="288"/>
      <c r="WCH4" s="288"/>
      <c r="WCI4" s="288"/>
      <c r="WCJ4" s="288"/>
      <c r="WCK4" s="288"/>
      <c r="WCL4" s="288"/>
      <c r="WCM4" s="288"/>
      <c r="WCN4" s="288"/>
      <c r="WCO4" s="288"/>
      <c r="WCP4" s="288"/>
      <c r="WCQ4" s="288"/>
      <c r="WCR4" s="288"/>
      <c r="WCS4" s="288"/>
      <c r="WCT4" s="288"/>
      <c r="WCU4" s="288"/>
      <c r="WCV4" s="288"/>
      <c r="WCW4" s="288"/>
      <c r="WCX4" s="288"/>
      <c r="WCY4" s="288"/>
      <c r="WCZ4" s="288"/>
      <c r="WDA4" s="288"/>
      <c r="WDB4" s="288"/>
      <c r="WDC4" s="288"/>
      <c r="WDD4" s="288"/>
      <c r="WDE4" s="288"/>
      <c r="WDF4" s="288"/>
      <c r="WDG4" s="288"/>
      <c r="WDH4" s="288"/>
      <c r="WDI4" s="288"/>
      <c r="WDJ4" s="288"/>
      <c r="WDK4" s="288"/>
      <c r="WDL4" s="288"/>
      <c r="WDM4" s="288"/>
      <c r="WDN4" s="288"/>
      <c r="WDO4" s="288"/>
      <c r="WDP4" s="288"/>
      <c r="WDQ4" s="288"/>
      <c r="WDR4" s="288"/>
      <c r="WDS4" s="288"/>
      <c r="WDT4" s="288"/>
      <c r="WDU4" s="288"/>
      <c r="WDV4" s="288"/>
      <c r="WDW4" s="288"/>
      <c r="WDX4" s="288"/>
      <c r="WDY4" s="288"/>
      <c r="WDZ4" s="288"/>
      <c r="WEA4" s="288"/>
      <c r="WEB4" s="288"/>
      <c r="WEC4" s="288"/>
      <c r="WED4" s="288"/>
      <c r="WEE4" s="288"/>
      <c r="WEF4" s="288"/>
      <c r="WEG4" s="288"/>
      <c r="WEH4" s="288"/>
      <c r="WEI4" s="288"/>
      <c r="WEJ4" s="288"/>
      <c r="WEK4" s="288"/>
      <c r="WEL4" s="288"/>
      <c r="WEM4" s="288"/>
      <c r="WEN4" s="288"/>
      <c r="WEO4" s="288"/>
      <c r="WEP4" s="288"/>
      <c r="WEQ4" s="288"/>
      <c r="WER4" s="288"/>
      <c r="WES4" s="288"/>
      <c r="WET4" s="288"/>
      <c r="WEU4" s="288"/>
      <c r="WEV4" s="288"/>
      <c r="WEW4" s="288"/>
      <c r="WEX4" s="288"/>
      <c r="WEY4" s="288"/>
      <c r="WEZ4" s="288"/>
      <c r="WFA4" s="288"/>
      <c r="WFB4" s="288"/>
      <c r="WFC4" s="288"/>
      <c r="WFD4" s="288"/>
      <c r="WFE4" s="288"/>
      <c r="WFF4" s="288"/>
      <c r="WFG4" s="288"/>
      <c r="WFH4" s="288"/>
      <c r="WFI4" s="288"/>
      <c r="WFJ4" s="288"/>
      <c r="WFK4" s="288"/>
      <c r="WFL4" s="288"/>
      <c r="WFM4" s="288"/>
      <c r="WFN4" s="288"/>
      <c r="WFO4" s="288"/>
      <c r="WFP4" s="288"/>
      <c r="WFQ4" s="288"/>
      <c r="WFR4" s="288"/>
      <c r="WFS4" s="288"/>
      <c r="WFT4" s="288"/>
      <c r="WFU4" s="288"/>
      <c r="WFV4" s="288"/>
      <c r="WFW4" s="288"/>
      <c r="WFX4" s="288"/>
      <c r="WFY4" s="288"/>
      <c r="WFZ4" s="288"/>
      <c r="WGA4" s="288"/>
      <c r="WGB4" s="288"/>
      <c r="WGC4" s="288"/>
      <c r="WGD4" s="288"/>
      <c r="WGE4" s="288"/>
      <c r="WGF4" s="288"/>
      <c r="WGG4" s="288"/>
      <c r="WGH4" s="288"/>
      <c r="WGI4" s="288"/>
      <c r="WGJ4" s="288"/>
      <c r="WGK4" s="288"/>
      <c r="WGL4" s="288"/>
      <c r="WGM4" s="288"/>
      <c r="WGN4" s="288"/>
      <c r="WGO4" s="288"/>
      <c r="WGP4" s="288"/>
      <c r="WGQ4" s="288"/>
      <c r="WGR4" s="288"/>
      <c r="WGS4" s="288"/>
      <c r="WGT4" s="288"/>
      <c r="WGU4" s="288"/>
      <c r="WGV4" s="288"/>
      <c r="WGW4" s="288"/>
      <c r="WGX4" s="288"/>
      <c r="WGY4" s="288"/>
      <c r="WGZ4" s="288"/>
      <c r="WHA4" s="288"/>
      <c r="WHB4" s="288"/>
      <c r="WHC4" s="288"/>
      <c r="WHD4" s="288"/>
      <c r="WHE4" s="288"/>
      <c r="WHF4" s="288"/>
      <c r="WHG4" s="288"/>
      <c r="WHH4" s="288"/>
      <c r="WHI4" s="288"/>
      <c r="WHJ4" s="288"/>
      <c r="WHK4" s="288"/>
      <c r="WHL4" s="288"/>
      <c r="WHM4" s="288"/>
      <c r="WHN4" s="288"/>
      <c r="WHO4" s="288"/>
      <c r="WHP4" s="288"/>
      <c r="WHQ4" s="288"/>
      <c r="WHR4" s="288"/>
      <c r="WHS4" s="288"/>
      <c r="WHT4" s="288"/>
      <c r="WHU4" s="288"/>
      <c r="WHV4" s="288"/>
      <c r="WHW4" s="288"/>
      <c r="WHX4" s="288"/>
      <c r="WHY4" s="288"/>
      <c r="WHZ4" s="288"/>
      <c r="WIA4" s="288"/>
      <c r="WIB4" s="288"/>
      <c r="WIC4" s="288"/>
      <c r="WID4" s="288"/>
      <c r="WIE4" s="288"/>
      <c r="WIF4" s="288"/>
      <c r="WIG4" s="288"/>
      <c r="WIH4" s="288"/>
      <c r="WII4" s="288"/>
      <c r="WIJ4" s="288"/>
      <c r="WIK4" s="288"/>
      <c r="WIL4" s="288"/>
      <c r="WIM4" s="288"/>
      <c r="WIN4" s="288"/>
      <c r="WIO4" s="288"/>
      <c r="WIP4" s="288"/>
      <c r="WIQ4" s="288"/>
      <c r="WIR4" s="288"/>
      <c r="WIS4" s="288"/>
      <c r="WIT4" s="288"/>
      <c r="WIU4" s="288"/>
      <c r="WIV4" s="288"/>
      <c r="WIW4" s="288"/>
      <c r="WIX4" s="288"/>
      <c r="WIY4" s="288"/>
      <c r="WIZ4" s="288"/>
      <c r="WJA4" s="288"/>
      <c r="WJB4" s="288"/>
      <c r="WJC4" s="288"/>
      <c r="WJD4" s="288"/>
      <c r="WJE4" s="288"/>
      <c r="WJF4" s="288"/>
      <c r="WJG4" s="288"/>
      <c r="WJH4" s="288"/>
      <c r="WJI4" s="288"/>
      <c r="WJJ4" s="288"/>
      <c r="WJK4" s="288"/>
      <c r="WJL4" s="288"/>
      <c r="WJM4" s="288"/>
      <c r="WJN4" s="288"/>
      <c r="WJO4" s="288"/>
      <c r="WJP4" s="288"/>
      <c r="WJQ4" s="288"/>
      <c r="WJR4" s="288"/>
      <c r="WJS4" s="288"/>
      <c r="WJT4" s="288"/>
      <c r="WJU4" s="288"/>
      <c r="WJV4" s="288"/>
      <c r="WJW4" s="288"/>
      <c r="WJX4" s="288"/>
      <c r="WJY4" s="288"/>
      <c r="WJZ4" s="288"/>
      <c r="WKA4" s="288"/>
      <c r="WKB4" s="288"/>
      <c r="WKC4" s="288"/>
      <c r="WKD4" s="288"/>
      <c r="WKE4" s="288"/>
      <c r="WKF4" s="288"/>
      <c r="WKG4" s="288"/>
      <c r="WKH4" s="288"/>
      <c r="WKI4" s="288"/>
      <c r="WKJ4" s="288"/>
      <c r="WKK4" s="288"/>
      <c r="WKL4" s="288"/>
      <c r="WKM4" s="288"/>
      <c r="WKN4" s="288"/>
      <c r="WKO4" s="288"/>
      <c r="WKP4" s="288"/>
      <c r="WKQ4" s="288"/>
      <c r="WKR4" s="288"/>
      <c r="WKS4" s="288"/>
      <c r="WKT4" s="288"/>
      <c r="WKU4" s="288"/>
      <c r="WKV4" s="288"/>
      <c r="WKW4" s="288"/>
      <c r="WKX4" s="288"/>
      <c r="WKY4" s="288"/>
      <c r="WKZ4" s="288"/>
      <c r="WLA4" s="288"/>
      <c r="WLB4" s="288"/>
      <c r="WLC4" s="288"/>
      <c r="WLD4" s="288"/>
      <c r="WLE4" s="288"/>
      <c r="WLF4" s="288"/>
      <c r="WLG4" s="288"/>
      <c r="WLH4" s="288"/>
      <c r="WLI4" s="288"/>
      <c r="WLJ4" s="288"/>
      <c r="WLK4" s="288"/>
      <c r="WLL4" s="288"/>
      <c r="WLM4" s="288"/>
      <c r="WLN4" s="288"/>
      <c r="WLO4" s="288"/>
      <c r="WLP4" s="288"/>
      <c r="WLQ4" s="288"/>
      <c r="WLR4" s="288"/>
      <c r="WLS4" s="288"/>
      <c r="WLT4" s="288"/>
      <c r="WLU4" s="288"/>
      <c r="WLV4" s="288"/>
      <c r="WLW4" s="288"/>
      <c r="WLX4" s="288"/>
      <c r="WLY4" s="288"/>
      <c r="WLZ4" s="288"/>
      <c r="WMA4" s="288"/>
      <c r="WMB4" s="288"/>
      <c r="WMC4" s="288"/>
      <c r="WMD4" s="288"/>
      <c r="WME4" s="288"/>
      <c r="WMF4" s="288"/>
      <c r="WMG4" s="288"/>
      <c r="WMH4" s="288"/>
      <c r="WMI4" s="288"/>
      <c r="WMJ4" s="288"/>
      <c r="WMK4" s="288"/>
      <c r="WML4" s="288"/>
      <c r="WMM4" s="288"/>
      <c r="WMN4" s="288"/>
      <c r="WMO4" s="288"/>
      <c r="WMP4" s="288"/>
      <c r="WMQ4" s="288"/>
      <c r="WMR4" s="288"/>
      <c r="WMS4" s="288"/>
      <c r="WMT4" s="288"/>
      <c r="WMU4" s="288"/>
      <c r="WMV4" s="288"/>
      <c r="WMW4" s="288"/>
      <c r="WMX4" s="288"/>
      <c r="WMY4" s="288"/>
      <c r="WMZ4" s="288"/>
      <c r="WNA4" s="288"/>
      <c r="WNB4" s="288"/>
      <c r="WNC4" s="288"/>
      <c r="WND4" s="288"/>
      <c r="WNE4" s="288"/>
      <c r="WNF4" s="288"/>
      <c r="WNG4" s="288"/>
      <c r="WNH4" s="288"/>
      <c r="WNI4" s="288"/>
      <c r="WNJ4" s="288"/>
      <c r="WNK4" s="288"/>
      <c r="WNL4" s="288"/>
      <c r="WNM4" s="288"/>
      <c r="WNN4" s="288"/>
      <c r="WNO4" s="288"/>
      <c r="WNP4" s="288"/>
      <c r="WNQ4" s="288"/>
      <c r="WNR4" s="288"/>
      <c r="WNS4" s="288"/>
      <c r="WNT4" s="288"/>
      <c r="WNU4" s="288"/>
      <c r="WNV4" s="288"/>
      <c r="WNW4" s="288"/>
      <c r="WNX4" s="288"/>
      <c r="WNY4" s="288"/>
      <c r="WNZ4" s="288"/>
      <c r="WOA4" s="288"/>
      <c r="WOB4" s="288"/>
      <c r="WOC4" s="288"/>
      <c r="WOD4" s="288"/>
      <c r="WOE4" s="288"/>
      <c r="WOF4" s="288"/>
      <c r="WOG4" s="288"/>
      <c r="WOH4" s="288"/>
      <c r="WOI4" s="288"/>
      <c r="WOJ4" s="288"/>
      <c r="WOK4" s="288"/>
      <c r="WOL4" s="288"/>
      <c r="WOM4" s="288"/>
      <c r="WON4" s="288"/>
      <c r="WOO4" s="288"/>
      <c r="WOP4" s="288"/>
      <c r="WOQ4" s="288"/>
      <c r="WOR4" s="288"/>
      <c r="WOS4" s="288"/>
      <c r="WOT4" s="288"/>
      <c r="WOU4" s="288"/>
      <c r="WOV4" s="288"/>
      <c r="WOW4" s="288"/>
      <c r="WOX4" s="288"/>
      <c r="WOY4" s="288"/>
      <c r="WOZ4" s="288"/>
      <c r="WPA4" s="288"/>
      <c r="WPB4" s="288"/>
      <c r="WPC4" s="288"/>
      <c r="WPD4" s="288"/>
      <c r="WPE4" s="288"/>
      <c r="WPF4" s="288"/>
      <c r="WPG4" s="288"/>
      <c r="WPH4" s="288"/>
      <c r="WPI4" s="288"/>
      <c r="WPJ4" s="288"/>
      <c r="WPK4" s="288"/>
      <c r="WPL4" s="288"/>
      <c r="WPM4" s="288"/>
      <c r="WPN4" s="288"/>
      <c r="WPO4" s="288"/>
      <c r="WPP4" s="288"/>
      <c r="WPQ4" s="288"/>
      <c r="WPR4" s="288"/>
      <c r="WPS4" s="288"/>
      <c r="WPT4" s="288"/>
      <c r="WPU4" s="288"/>
      <c r="WPV4" s="288"/>
      <c r="WPW4" s="288"/>
      <c r="WPX4" s="288"/>
      <c r="WPY4" s="288"/>
      <c r="WPZ4" s="288"/>
      <c r="WQA4" s="288"/>
      <c r="WQB4" s="288"/>
      <c r="WQC4" s="288"/>
      <c r="WQD4" s="288"/>
      <c r="WQE4" s="288"/>
      <c r="WQF4" s="288"/>
      <c r="WQG4" s="288"/>
      <c r="WQH4" s="288"/>
      <c r="WQI4" s="288"/>
      <c r="WQJ4" s="288"/>
      <c r="WQK4" s="288"/>
      <c r="WQL4" s="288"/>
      <c r="WQM4" s="288"/>
      <c r="WQN4" s="288"/>
      <c r="WQO4" s="288"/>
      <c r="WQP4" s="288"/>
      <c r="WQQ4" s="288"/>
      <c r="WQR4" s="288"/>
      <c r="WQS4" s="288"/>
      <c r="WQT4" s="288"/>
      <c r="WQU4" s="288"/>
      <c r="WQV4" s="288"/>
      <c r="WQW4" s="288"/>
      <c r="WQX4" s="288"/>
      <c r="WQY4" s="288"/>
      <c r="WQZ4" s="288"/>
      <c r="WRA4" s="288"/>
      <c r="WRB4" s="288"/>
      <c r="WRC4" s="288"/>
      <c r="WRD4" s="288"/>
      <c r="WRE4" s="288"/>
      <c r="WRF4" s="288"/>
      <c r="WRG4" s="288"/>
      <c r="WRH4" s="288"/>
      <c r="WRI4" s="288"/>
      <c r="WRJ4" s="288"/>
      <c r="WRK4" s="288"/>
      <c r="WRL4" s="288"/>
      <c r="WRM4" s="288"/>
      <c r="WRN4" s="288"/>
      <c r="WRO4" s="288"/>
      <c r="WRP4" s="288"/>
      <c r="WRQ4" s="288"/>
      <c r="WRR4" s="288"/>
      <c r="WRS4" s="288"/>
      <c r="WRT4" s="288"/>
      <c r="WRU4" s="288"/>
      <c r="WRV4" s="288"/>
      <c r="WRW4" s="288"/>
      <c r="WRX4" s="288"/>
      <c r="WRY4" s="288"/>
      <c r="WRZ4" s="288"/>
      <c r="WSA4" s="288"/>
      <c r="WSB4" s="288"/>
      <c r="WSC4" s="288"/>
      <c r="WSD4" s="288"/>
      <c r="WSE4" s="288"/>
      <c r="WSF4" s="288"/>
      <c r="WSG4" s="288"/>
      <c r="WSH4" s="288"/>
      <c r="WSI4" s="288"/>
      <c r="WSJ4" s="288"/>
      <c r="WSK4" s="288"/>
      <c r="WSL4" s="288"/>
      <c r="WSM4" s="288"/>
      <c r="WSN4" s="288"/>
      <c r="WSO4" s="288"/>
      <c r="WSP4" s="288"/>
      <c r="WSQ4" s="288"/>
      <c r="WSR4" s="288"/>
      <c r="WSS4" s="288"/>
      <c r="WST4" s="288"/>
      <c r="WSU4" s="288"/>
      <c r="WSV4" s="288"/>
      <c r="WSW4" s="288"/>
      <c r="WSX4" s="288"/>
      <c r="WSY4" s="288"/>
      <c r="WSZ4" s="288"/>
      <c r="WTA4" s="288"/>
      <c r="WTB4" s="288"/>
      <c r="WTC4" s="288"/>
      <c r="WTD4" s="288"/>
      <c r="WTE4" s="288"/>
      <c r="WTF4" s="288"/>
      <c r="WTG4" s="288"/>
      <c r="WTH4" s="288"/>
      <c r="WTI4" s="288"/>
      <c r="WTJ4" s="288"/>
      <c r="WTK4" s="288"/>
      <c r="WTL4" s="288"/>
      <c r="WTM4" s="288"/>
      <c r="WTN4" s="288"/>
      <c r="WTO4" s="288"/>
      <c r="WTP4" s="288"/>
      <c r="WTQ4" s="288"/>
      <c r="WTR4" s="288"/>
      <c r="WTS4" s="288"/>
      <c r="WTT4" s="288"/>
      <c r="WTU4" s="288"/>
      <c r="WTV4" s="288"/>
      <c r="WTW4" s="288"/>
      <c r="WTX4" s="288"/>
      <c r="WTY4" s="288"/>
      <c r="WTZ4" s="288"/>
      <c r="WUA4" s="288"/>
      <c r="WUB4" s="288"/>
      <c r="WUC4" s="288"/>
      <c r="WUD4" s="288"/>
      <c r="WUE4" s="288"/>
      <c r="WUF4" s="288"/>
      <c r="WUG4" s="288"/>
      <c r="WUH4" s="288"/>
      <c r="WUI4" s="288"/>
      <c r="WUJ4" s="288"/>
      <c r="WUK4" s="288"/>
      <c r="WUL4" s="288"/>
      <c r="WUM4" s="288"/>
      <c r="WUN4" s="288"/>
      <c r="WUO4" s="288"/>
      <c r="WUP4" s="288"/>
      <c r="WUQ4" s="288"/>
      <c r="WUR4" s="288"/>
      <c r="WUS4" s="288"/>
      <c r="WUT4" s="288"/>
      <c r="WUU4" s="288"/>
      <c r="WUV4" s="288"/>
      <c r="WUW4" s="288"/>
      <c r="WUX4" s="288"/>
      <c r="WUY4" s="288"/>
      <c r="WUZ4" s="288"/>
      <c r="WVA4" s="288"/>
      <c r="WVB4" s="288"/>
      <c r="WVC4" s="288"/>
      <c r="WVD4" s="288"/>
      <c r="WVE4" s="288"/>
      <c r="WVF4" s="288"/>
      <c r="WVG4" s="288"/>
      <c r="WVH4" s="288"/>
      <c r="WVI4" s="288"/>
      <c r="WVJ4" s="288"/>
      <c r="WVK4" s="288"/>
      <c r="WVL4" s="288"/>
      <c r="WVM4" s="288"/>
      <c r="WVN4" s="288"/>
      <c r="WVO4" s="288"/>
      <c r="WVP4" s="288"/>
      <c r="WVQ4" s="288"/>
      <c r="WVR4" s="288"/>
      <c r="WVS4" s="288"/>
      <c r="WVT4" s="288"/>
      <c r="WVU4" s="288"/>
      <c r="WVV4" s="288"/>
      <c r="WVW4" s="288"/>
      <c r="WVX4" s="288"/>
      <c r="WVY4" s="288"/>
      <c r="WVZ4" s="288"/>
      <c r="WWA4" s="288"/>
      <c r="WWB4" s="288"/>
      <c r="WWC4" s="288"/>
      <c r="WWD4" s="288"/>
      <c r="WWE4" s="288"/>
      <c r="WWF4" s="288"/>
      <c r="WWG4" s="288"/>
      <c r="WWH4" s="288"/>
      <c r="WWI4" s="288"/>
      <c r="WWJ4" s="288"/>
      <c r="WWK4" s="288"/>
      <c r="WWL4" s="288"/>
      <c r="WWM4" s="288"/>
      <c r="WWN4" s="288"/>
      <c r="WWO4" s="288"/>
      <c r="WWP4" s="288"/>
      <c r="WWQ4" s="288"/>
      <c r="WWR4" s="288"/>
      <c r="WWS4" s="288"/>
      <c r="WWT4" s="288"/>
      <c r="WWU4" s="288"/>
      <c r="WWV4" s="288"/>
      <c r="WWW4" s="288"/>
      <c r="WWX4" s="288"/>
      <c r="WWY4" s="288"/>
      <c r="WWZ4" s="288"/>
      <c r="WXA4" s="288"/>
      <c r="WXB4" s="288"/>
      <c r="WXC4" s="288"/>
      <c r="WXD4" s="288"/>
      <c r="WXE4" s="288"/>
      <c r="WXF4" s="288"/>
      <c r="WXG4" s="288"/>
      <c r="WXH4" s="288"/>
      <c r="WXI4" s="288"/>
      <c r="WXJ4" s="288"/>
      <c r="WXK4" s="288"/>
      <c r="WXL4" s="288"/>
      <c r="WXM4" s="288"/>
      <c r="WXN4" s="288"/>
      <c r="WXO4" s="288"/>
      <c r="WXP4" s="288"/>
      <c r="WXQ4" s="288"/>
      <c r="WXR4" s="288"/>
      <c r="WXS4" s="288"/>
      <c r="WXT4" s="288"/>
      <c r="WXU4" s="288"/>
      <c r="WXV4" s="288"/>
      <c r="WXW4" s="288"/>
      <c r="WXX4" s="288"/>
      <c r="WXY4" s="288"/>
      <c r="WXZ4" s="288"/>
      <c r="WYA4" s="288"/>
      <c r="WYB4" s="288"/>
      <c r="WYC4" s="288"/>
      <c r="WYD4" s="288"/>
      <c r="WYE4" s="288"/>
      <c r="WYF4" s="288"/>
      <c r="WYG4" s="288"/>
      <c r="WYH4" s="288"/>
      <c r="WYI4" s="288"/>
      <c r="WYJ4" s="288"/>
      <c r="WYK4" s="288"/>
      <c r="WYL4" s="288"/>
      <c r="WYM4" s="288"/>
      <c r="WYN4" s="288"/>
      <c r="WYO4" s="288"/>
      <c r="WYP4" s="288"/>
      <c r="WYQ4" s="288"/>
      <c r="WYR4" s="288"/>
      <c r="WYS4" s="288"/>
      <c r="WYT4" s="288"/>
      <c r="WYU4" s="288"/>
      <c r="WYV4" s="288"/>
      <c r="WYW4" s="288"/>
      <c r="WYX4" s="288"/>
      <c r="WYY4" s="288"/>
      <c r="WYZ4" s="288"/>
      <c r="WZA4" s="288"/>
      <c r="WZB4" s="288"/>
      <c r="WZC4" s="288"/>
      <c r="WZD4" s="288"/>
      <c r="WZE4" s="288"/>
      <c r="WZF4" s="288"/>
      <c r="WZG4" s="288"/>
      <c r="WZH4" s="288"/>
      <c r="WZI4" s="288"/>
      <c r="WZJ4" s="288"/>
      <c r="WZK4" s="288"/>
      <c r="WZL4" s="288"/>
      <c r="WZM4" s="288"/>
      <c r="WZN4" s="288"/>
      <c r="WZO4" s="288"/>
      <c r="WZP4" s="288"/>
      <c r="WZQ4" s="288"/>
      <c r="WZR4" s="288"/>
      <c r="WZS4" s="288"/>
      <c r="WZT4" s="288"/>
      <c r="WZU4" s="288"/>
      <c r="WZV4" s="288"/>
      <c r="WZW4" s="288"/>
      <c r="WZX4" s="288"/>
      <c r="WZY4" s="288"/>
      <c r="WZZ4" s="288"/>
      <c r="XAA4" s="288"/>
      <c r="XAB4" s="288"/>
      <c r="XAC4" s="288"/>
      <c r="XAD4" s="288"/>
      <c r="XAE4" s="288"/>
      <c r="XAF4" s="288"/>
      <c r="XAG4" s="288"/>
      <c r="XAH4" s="288"/>
      <c r="XAI4" s="288"/>
      <c r="XAJ4" s="288"/>
      <c r="XAK4" s="288"/>
      <c r="XAL4" s="288"/>
      <c r="XAM4" s="288"/>
      <c r="XAN4" s="288"/>
      <c r="XAO4" s="288"/>
      <c r="XAP4" s="288"/>
      <c r="XAQ4" s="288"/>
      <c r="XAR4" s="288"/>
      <c r="XAS4" s="288"/>
      <c r="XAT4" s="288"/>
      <c r="XAU4" s="288"/>
      <c r="XAV4" s="288"/>
      <c r="XAW4" s="288"/>
      <c r="XAX4" s="288"/>
      <c r="XAY4" s="288"/>
      <c r="XAZ4" s="288"/>
      <c r="XBA4" s="288"/>
      <c r="XBB4" s="288"/>
      <c r="XBC4" s="288"/>
      <c r="XBD4" s="288"/>
      <c r="XBE4" s="288"/>
      <c r="XBF4" s="288"/>
      <c r="XBG4" s="288"/>
      <c r="XBH4" s="288"/>
      <c r="XBI4" s="288"/>
      <c r="XBJ4" s="288"/>
      <c r="XBK4" s="288"/>
      <c r="XBL4" s="288"/>
      <c r="XBM4" s="288"/>
      <c r="XBN4" s="288"/>
      <c r="XBO4" s="288"/>
      <c r="XBP4" s="288"/>
      <c r="XBQ4" s="288"/>
      <c r="XBR4" s="288"/>
      <c r="XBS4" s="288"/>
      <c r="XBT4" s="288"/>
      <c r="XBU4" s="288"/>
      <c r="XBV4" s="288"/>
      <c r="XBW4" s="288"/>
      <c r="XBX4" s="288"/>
      <c r="XBY4" s="288"/>
      <c r="XBZ4" s="288"/>
      <c r="XCA4" s="288"/>
      <c r="XCB4" s="288"/>
      <c r="XCC4" s="288"/>
      <c r="XCD4" s="288"/>
      <c r="XCE4" s="288"/>
      <c r="XCF4" s="288"/>
      <c r="XCG4" s="288"/>
      <c r="XCH4" s="288"/>
      <c r="XCI4" s="288"/>
      <c r="XCJ4" s="288"/>
      <c r="XCK4" s="288"/>
      <c r="XCL4" s="288"/>
      <c r="XCM4" s="288"/>
      <c r="XCN4" s="288"/>
      <c r="XCO4" s="288"/>
      <c r="XCP4" s="288"/>
      <c r="XCQ4" s="288"/>
      <c r="XCR4" s="288"/>
      <c r="XCS4" s="288"/>
      <c r="XCT4" s="288"/>
      <c r="XCU4" s="288"/>
      <c r="XCV4" s="288"/>
      <c r="XCW4" s="288"/>
      <c r="XCX4" s="288"/>
      <c r="XCY4" s="288"/>
      <c r="XCZ4" s="288"/>
      <c r="XDA4" s="288"/>
      <c r="XDB4" s="288"/>
      <c r="XDC4" s="288"/>
      <c r="XDD4" s="288"/>
      <c r="XDE4" s="288"/>
      <c r="XDF4" s="288"/>
      <c r="XDG4" s="288"/>
      <c r="XDH4" s="288"/>
      <c r="XDI4" s="288"/>
      <c r="XDJ4" s="288"/>
      <c r="XDK4" s="288"/>
      <c r="XDL4" s="288"/>
      <c r="XDM4" s="288"/>
    </row>
    <row r="5" spans="1:16341" ht="25" customHeight="1">
      <c r="A5" s="20" t="str" cm="1">
        <f t="array" ref="A5:S21">_xlfn._xlws.FILTER(Mengenkalkulation!A6:S22,Mengenkalkulation!N6:N22=1,"")</f>
        <v/>
      </c>
      <c r="B5" s="19">
        <v>0</v>
      </c>
      <c r="C5" s="19">
        <v>0</v>
      </c>
      <c r="D5" s="19">
        <v>0</v>
      </c>
      <c r="E5" s="116">
        <v>0</v>
      </c>
      <c r="F5" s="117">
        <v>0</v>
      </c>
      <c r="G5" s="19">
        <v>0</v>
      </c>
      <c r="H5" s="19">
        <v>0</v>
      </c>
      <c r="I5" s="175">
        <v>0</v>
      </c>
      <c r="J5" s="20">
        <v>0</v>
      </c>
      <c r="K5" s="21">
        <v>0</v>
      </c>
      <c r="L5" s="22">
        <v>0</v>
      </c>
      <c r="M5" s="23">
        <v>0.4</v>
      </c>
      <c r="N5" s="19">
        <v>1</v>
      </c>
      <c r="O5" s="19">
        <v>0</v>
      </c>
      <c r="P5" s="19">
        <v>0</v>
      </c>
      <c r="Q5" s="117" t="str">
        <v xml:space="preserve">0 </v>
      </c>
      <c r="R5" s="19">
        <v>2</v>
      </c>
      <c r="S5" s="173">
        <v>0</v>
      </c>
      <c r="T5" s="83">
        <f>R5*F5/1000</f>
        <v>0</v>
      </c>
      <c r="W5" s="19" t="str">
        <f t="shared" ref="W5:W21" si="0">CONCATENATE(T5," ","l")</f>
        <v>0 l</v>
      </c>
    </row>
    <row r="6" spans="1:16341" ht="14.25" hidden="1" customHeight="1">
      <c r="A6" s="20">
        <v>0</v>
      </c>
      <c r="B6" s="19">
        <v>0</v>
      </c>
      <c r="C6" s="19">
        <v>0</v>
      </c>
      <c r="D6" s="19">
        <v>0</v>
      </c>
      <c r="E6" s="116">
        <v>0</v>
      </c>
      <c r="F6" s="117">
        <v>0</v>
      </c>
      <c r="G6" s="19">
        <v>0</v>
      </c>
      <c r="H6" s="19">
        <v>0</v>
      </c>
      <c r="I6" s="22">
        <v>0</v>
      </c>
      <c r="J6" s="20">
        <v>0</v>
      </c>
      <c r="K6" s="21">
        <v>0</v>
      </c>
      <c r="L6" s="22">
        <v>0</v>
      </c>
      <c r="M6" s="23">
        <v>1</v>
      </c>
      <c r="N6" s="19">
        <v>1</v>
      </c>
      <c r="O6" s="19">
        <v>0</v>
      </c>
      <c r="P6" s="19">
        <v>0</v>
      </c>
      <c r="Q6" s="19" t="str">
        <v xml:space="preserve">0 </v>
      </c>
      <c r="R6" s="19">
        <v>5</v>
      </c>
      <c r="S6" s="119">
        <v>0</v>
      </c>
      <c r="T6" s="83">
        <f t="shared" ref="T6:T21" si="1">R6*F6/1000</f>
        <v>0</v>
      </c>
      <c r="W6" s="19" t="str">
        <f t="shared" si="0"/>
        <v>0 l</v>
      </c>
    </row>
    <row r="7" spans="1:16341" ht="14.25" hidden="1" customHeight="1">
      <c r="A7" s="20">
        <v>0</v>
      </c>
      <c r="B7" s="19">
        <v>0</v>
      </c>
      <c r="C7" s="19">
        <v>0</v>
      </c>
      <c r="D7" s="19">
        <v>0</v>
      </c>
      <c r="E7" s="116">
        <v>0</v>
      </c>
      <c r="F7" s="117">
        <v>0</v>
      </c>
      <c r="G7" s="19">
        <v>0</v>
      </c>
      <c r="H7" s="19">
        <v>0</v>
      </c>
      <c r="I7" s="22">
        <v>0</v>
      </c>
      <c r="J7" s="20">
        <v>0</v>
      </c>
      <c r="K7" s="21">
        <v>0</v>
      </c>
      <c r="L7" s="22">
        <v>0</v>
      </c>
      <c r="M7" s="23">
        <v>0.5</v>
      </c>
      <c r="N7" s="19">
        <v>1</v>
      </c>
      <c r="O7" s="19">
        <v>0</v>
      </c>
      <c r="P7" s="19">
        <v>0</v>
      </c>
      <c r="Q7" s="19" t="str">
        <v xml:space="preserve">0 </v>
      </c>
      <c r="R7" s="19">
        <v>2.5</v>
      </c>
      <c r="S7" s="119">
        <v>0</v>
      </c>
      <c r="T7" s="83">
        <f t="shared" si="1"/>
        <v>0</v>
      </c>
      <c r="W7" s="19" t="str">
        <f t="shared" si="0"/>
        <v>0 l</v>
      </c>
    </row>
    <row r="8" spans="1:16341" ht="14.25" hidden="1" customHeight="1">
      <c r="A8" s="20">
        <v>0</v>
      </c>
      <c r="B8" s="19">
        <v>0</v>
      </c>
      <c r="C8" s="19">
        <v>0</v>
      </c>
      <c r="D8" s="19">
        <v>0</v>
      </c>
      <c r="E8" s="116">
        <v>0</v>
      </c>
      <c r="F8" s="117">
        <v>0</v>
      </c>
      <c r="G8" s="19">
        <v>0</v>
      </c>
      <c r="H8" s="19">
        <v>0</v>
      </c>
      <c r="I8" s="22">
        <v>0</v>
      </c>
      <c r="J8" s="20">
        <v>0</v>
      </c>
      <c r="K8" s="21">
        <v>0</v>
      </c>
      <c r="L8" s="22">
        <v>0</v>
      </c>
      <c r="M8" s="23">
        <v>0.5</v>
      </c>
      <c r="N8" s="19">
        <v>1</v>
      </c>
      <c r="O8" s="19">
        <v>0</v>
      </c>
      <c r="P8" s="19">
        <v>0</v>
      </c>
      <c r="Q8" s="19" t="str">
        <v xml:space="preserve">0 </v>
      </c>
      <c r="R8" s="19">
        <v>2.5</v>
      </c>
      <c r="S8" s="119">
        <v>0</v>
      </c>
      <c r="T8" s="83">
        <f t="shared" si="1"/>
        <v>0</v>
      </c>
      <c r="W8" s="19" t="str">
        <f t="shared" si="0"/>
        <v>0 l</v>
      </c>
    </row>
    <row r="9" spans="1:16341" ht="14.25" hidden="1" customHeight="1">
      <c r="A9" s="20">
        <v>0</v>
      </c>
      <c r="B9" s="19">
        <v>0</v>
      </c>
      <c r="C9" s="19">
        <v>0</v>
      </c>
      <c r="D9" s="19">
        <v>0</v>
      </c>
      <c r="E9" s="116">
        <v>0</v>
      </c>
      <c r="F9" s="117">
        <v>0</v>
      </c>
      <c r="G9" s="19">
        <v>0</v>
      </c>
      <c r="H9" s="19">
        <v>0</v>
      </c>
      <c r="I9" s="22">
        <v>0</v>
      </c>
      <c r="J9" s="20">
        <v>0</v>
      </c>
      <c r="K9" s="21">
        <v>0</v>
      </c>
      <c r="L9" s="22">
        <v>0</v>
      </c>
      <c r="M9" s="23">
        <v>0.5</v>
      </c>
      <c r="N9" s="19">
        <v>1</v>
      </c>
      <c r="O9" s="19">
        <v>0</v>
      </c>
      <c r="P9" s="19">
        <v>0</v>
      </c>
      <c r="Q9" s="19" t="str">
        <v xml:space="preserve">0 </v>
      </c>
      <c r="R9" s="19">
        <v>2.5</v>
      </c>
      <c r="S9" s="119">
        <v>0</v>
      </c>
      <c r="T9" s="83">
        <f t="shared" si="1"/>
        <v>0</v>
      </c>
      <c r="W9" s="19" t="str">
        <f t="shared" si="0"/>
        <v>0 l</v>
      </c>
    </row>
    <row r="10" spans="1:16341" ht="14.25" hidden="1" customHeight="1">
      <c r="A10" s="20">
        <v>0</v>
      </c>
      <c r="B10" s="19">
        <v>0</v>
      </c>
      <c r="C10" s="19">
        <v>0</v>
      </c>
      <c r="D10" s="19">
        <v>0</v>
      </c>
      <c r="E10" s="116">
        <v>0</v>
      </c>
      <c r="F10" s="117">
        <v>0</v>
      </c>
      <c r="G10" s="19">
        <v>0</v>
      </c>
      <c r="H10" s="19">
        <v>0</v>
      </c>
      <c r="I10" s="22">
        <v>0</v>
      </c>
      <c r="J10" s="20">
        <v>0</v>
      </c>
      <c r="K10" s="21">
        <v>0</v>
      </c>
      <c r="L10" s="22">
        <v>0</v>
      </c>
      <c r="M10" s="23">
        <v>0.5</v>
      </c>
      <c r="N10" s="19">
        <v>1</v>
      </c>
      <c r="O10" s="19">
        <v>0</v>
      </c>
      <c r="P10" s="19">
        <v>0</v>
      </c>
      <c r="Q10" s="19" t="str">
        <v xml:space="preserve">0 </v>
      </c>
      <c r="R10" s="19">
        <v>2.5</v>
      </c>
      <c r="S10" s="119">
        <v>0</v>
      </c>
      <c r="T10" s="83">
        <f t="shared" si="1"/>
        <v>0</v>
      </c>
      <c r="W10" s="19" t="str">
        <f t="shared" si="0"/>
        <v>0 l</v>
      </c>
    </row>
    <row r="11" spans="1:16341" ht="14.25" hidden="1" customHeight="1">
      <c r="A11" s="20">
        <v>0</v>
      </c>
      <c r="B11" s="19">
        <v>0</v>
      </c>
      <c r="C11" s="19">
        <v>0</v>
      </c>
      <c r="D11" s="19">
        <v>0</v>
      </c>
      <c r="E11" s="116">
        <v>0</v>
      </c>
      <c r="F11" s="117">
        <v>0</v>
      </c>
      <c r="G11" s="19">
        <v>0</v>
      </c>
      <c r="H11" s="19">
        <v>0</v>
      </c>
      <c r="I11" s="22">
        <v>0</v>
      </c>
      <c r="J11" s="20">
        <v>0</v>
      </c>
      <c r="K11" s="21">
        <v>0</v>
      </c>
      <c r="L11" s="22">
        <v>0</v>
      </c>
      <c r="M11" s="23">
        <v>0.5</v>
      </c>
      <c r="N11" s="19">
        <v>1</v>
      </c>
      <c r="O11" s="19">
        <v>0</v>
      </c>
      <c r="P11" s="19">
        <v>0</v>
      </c>
      <c r="Q11" s="19" t="str">
        <v xml:space="preserve">0 </v>
      </c>
      <c r="R11" s="19">
        <v>2.5</v>
      </c>
      <c r="S11" s="119">
        <v>0</v>
      </c>
      <c r="T11" s="83">
        <f t="shared" si="1"/>
        <v>0</v>
      </c>
      <c r="W11" s="19" t="str">
        <f t="shared" si="0"/>
        <v>0 l</v>
      </c>
      <c r="Z11" s="92" t="s">
        <v>3</v>
      </c>
    </row>
    <row r="12" spans="1:16341" ht="14.25" hidden="1" customHeight="1">
      <c r="A12" s="20">
        <v>0</v>
      </c>
      <c r="B12" s="19">
        <v>0</v>
      </c>
      <c r="C12" s="19">
        <v>0</v>
      </c>
      <c r="D12" s="19">
        <v>0</v>
      </c>
      <c r="E12" s="116">
        <v>0</v>
      </c>
      <c r="F12" s="117">
        <v>0</v>
      </c>
      <c r="G12" s="19">
        <v>0</v>
      </c>
      <c r="H12" s="19">
        <v>0</v>
      </c>
      <c r="I12" s="22">
        <v>0</v>
      </c>
      <c r="J12" s="20">
        <v>0</v>
      </c>
      <c r="K12" s="21">
        <v>0</v>
      </c>
      <c r="L12" s="22">
        <v>0</v>
      </c>
      <c r="M12" s="23">
        <v>0.5</v>
      </c>
      <c r="N12" s="19">
        <v>1</v>
      </c>
      <c r="O12" s="19">
        <v>0</v>
      </c>
      <c r="P12" s="19">
        <v>0</v>
      </c>
      <c r="Q12" s="19" t="str">
        <v xml:space="preserve">0 </v>
      </c>
      <c r="R12" s="19">
        <v>2.5</v>
      </c>
      <c r="S12" s="119">
        <v>0</v>
      </c>
      <c r="T12" s="83">
        <f t="shared" si="1"/>
        <v>0</v>
      </c>
      <c r="W12" s="19" t="str">
        <f t="shared" si="0"/>
        <v>0 l</v>
      </c>
    </row>
    <row r="13" spans="1:16341" ht="14.25" hidden="1" customHeight="1">
      <c r="A13" s="20">
        <v>0</v>
      </c>
      <c r="B13" s="19">
        <v>0</v>
      </c>
      <c r="C13" s="19">
        <v>0</v>
      </c>
      <c r="D13" s="19">
        <v>0</v>
      </c>
      <c r="E13" s="116">
        <v>0</v>
      </c>
      <c r="F13" s="117">
        <v>0</v>
      </c>
      <c r="G13" s="19">
        <v>0</v>
      </c>
      <c r="H13" s="19">
        <v>0</v>
      </c>
      <c r="I13" s="22">
        <v>0</v>
      </c>
      <c r="J13" s="20">
        <v>0</v>
      </c>
      <c r="K13" s="21">
        <v>0</v>
      </c>
      <c r="L13" s="22">
        <v>0</v>
      </c>
      <c r="M13" s="23">
        <v>0.5</v>
      </c>
      <c r="N13" s="19">
        <v>1</v>
      </c>
      <c r="O13" s="19">
        <v>0</v>
      </c>
      <c r="P13" s="19">
        <v>0</v>
      </c>
      <c r="Q13" s="19" t="str">
        <v xml:space="preserve">0 </v>
      </c>
      <c r="R13" s="19">
        <v>2.5</v>
      </c>
      <c r="S13" s="119">
        <v>0</v>
      </c>
      <c r="T13" s="83">
        <f t="shared" si="1"/>
        <v>0</v>
      </c>
      <c r="W13" s="19" t="str">
        <f t="shared" si="0"/>
        <v>0 l</v>
      </c>
    </row>
    <row r="14" spans="1:16341" ht="14.25" hidden="1" customHeight="1">
      <c r="A14" s="20">
        <v>0</v>
      </c>
      <c r="B14" s="19">
        <v>0</v>
      </c>
      <c r="C14" s="19">
        <v>0</v>
      </c>
      <c r="D14" s="19">
        <v>0</v>
      </c>
      <c r="E14" s="116">
        <v>0</v>
      </c>
      <c r="F14" s="117">
        <v>0</v>
      </c>
      <c r="G14" s="19">
        <v>0</v>
      </c>
      <c r="H14" s="19">
        <v>0</v>
      </c>
      <c r="I14" s="22">
        <v>0</v>
      </c>
      <c r="J14" s="20">
        <v>0</v>
      </c>
      <c r="K14" s="21">
        <v>0</v>
      </c>
      <c r="L14" s="22">
        <v>0</v>
      </c>
      <c r="M14" s="23">
        <v>0.5</v>
      </c>
      <c r="N14" s="19">
        <v>1</v>
      </c>
      <c r="O14" s="19">
        <v>0</v>
      </c>
      <c r="P14" s="19">
        <v>0</v>
      </c>
      <c r="Q14" s="19" t="str">
        <v xml:space="preserve">0 </v>
      </c>
      <c r="R14" s="19">
        <v>2.5</v>
      </c>
      <c r="S14" s="119">
        <v>0</v>
      </c>
      <c r="T14" s="83">
        <f t="shared" si="1"/>
        <v>0</v>
      </c>
      <c r="W14" s="19" t="str">
        <f t="shared" si="0"/>
        <v>0 l</v>
      </c>
    </row>
    <row r="15" spans="1:16341" ht="14.25" hidden="1" customHeight="1">
      <c r="A15" s="20">
        <v>0</v>
      </c>
      <c r="B15" s="19">
        <v>0</v>
      </c>
      <c r="C15" s="19">
        <v>0</v>
      </c>
      <c r="D15" s="19">
        <v>0</v>
      </c>
      <c r="E15" s="116">
        <v>0</v>
      </c>
      <c r="F15" s="117">
        <v>0</v>
      </c>
      <c r="G15" s="19">
        <v>0</v>
      </c>
      <c r="H15" s="19">
        <v>0</v>
      </c>
      <c r="I15" s="22">
        <v>0</v>
      </c>
      <c r="J15" s="20">
        <v>0</v>
      </c>
      <c r="K15" s="21">
        <v>0</v>
      </c>
      <c r="L15" s="22">
        <v>0</v>
      </c>
      <c r="M15" s="23">
        <v>0.5</v>
      </c>
      <c r="N15" s="19">
        <v>1</v>
      </c>
      <c r="O15" s="19">
        <v>0</v>
      </c>
      <c r="P15" s="19">
        <v>0</v>
      </c>
      <c r="Q15" s="19" t="str">
        <v xml:space="preserve">0 </v>
      </c>
      <c r="R15" s="19">
        <v>2.5</v>
      </c>
      <c r="S15" s="119">
        <v>0</v>
      </c>
      <c r="T15" s="83">
        <f t="shared" si="1"/>
        <v>0</v>
      </c>
      <c r="W15" s="19" t="str">
        <f t="shared" si="0"/>
        <v>0 l</v>
      </c>
    </row>
    <row r="16" spans="1:16341" ht="14.25" hidden="1" customHeight="1">
      <c r="A16" s="20">
        <v>0</v>
      </c>
      <c r="B16" s="19">
        <v>0</v>
      </c>
      <c r="C16" s="19">
        <v>0</v>
      </c>
      <c r="D16" s="19">
        <v>0</v>
      </c>
      <c r="E16" s="116">
        <v>0</v>
      </c>
      <c r="F16" s="117">
        <v>0</v>
      </c>
      <c r="G16" s="19">
        <v>0</v>
      </c>
      <c r="H16" s="19">
        <v>0</v>
      </c>
      <c r="I16" s="22">
        <v>0</v>
      </c>
      <c r="J16" s="20">
        <v>0</v>
      </c>
      <c r="K16" s="21">
        <v>0</v>
      </c>
      <c r="L16" s="22">
        <v>0</v>
      </c>
      <c r="M16" s="23">
        <v>0.5</v>
      </c>
      <c r="N16" s="19">
        <v>1</v>
      </c>
      <c r="O16" s="19">
        <v>0</v>
      </c>
      <c r="P16" s="19">
        <v>0</v>
      </c>
      <c r="Q16" s="19" t="str">
        <v xml:space="preserve">0 </v>
      </c>
      <c r="R16" s="19">
        <v>2.5</v>
      </c>
      <c r="S16" s="119">
        <v>0</v>
      </c>
      <c r="T16" s="83">
        <f t="shared" si="1"/>
        <v>0</v>
      </c>
      <c r="W16" s="19" t="str">
        <f t="shared" si="0"/>
        <v>0 l</v>
      </c>
    </row>
    <row r="17" spans="1:16341" ht="14.25" hidden="1" customHeight="1">
      <c r="A17" s="20">
        <v>0</v>
      </c>
      <c r="B17" s="19">
        <v>0</v>
      </c>
      <c r="C17" s="19">
        <v>0</v>
      </c>
      <c r="D17" s="19">
        <v>0</v>
      </c>
      <c r="E17" s="116">
        <v>0</v>
      </c>
      <c r="F17" s="117">
        <v>0</v>
      </c>
      <c r="G17" s="19">
        <v>0</v>
      </c>
      <c r="H17" s="19">
        <v>0</v>
      </c>
      <c r="I17" s="22">
        <v>0</v>
      </c>
      <c r="J17" s="20">
        <v>0</v>
      </c>
      <c r="K17" s="21">
        <v>0</v>
      </c>
      <c r="L17" s="22">
        <v>0</v>
      </c>
      <c r="M17" s="23">
        <v>0.5</v>
      </c>
      <c r="N17" s="19">
        <v>1</v>
      </c>
      <c r="O17" s="19">
        <v>0</v>
      </c>
      <c r="P17" s="19">
        <v>0</v>
      </c>
      <c r="Q17" s="19" t="str">
        <v xml:space="preserve">0 </v>
      </c>
      <c r="R17" s="19">
        <v>2.5</v>
      </c>
      <c r="S17" s="119">
        <v>0</v>
      </c>
      <c r="T17" s="83">
        <f t="shared" si="1"/>
        <v>0</v>
      </c>
      <c r="W17" s="19" t="str">
        <f t="shared" si="0"/>
        <v>0 l</v>
      </c>
    </row>
    <row r="18" spans="1:16341" ht="14.25" hidden="1" customHeight="1">
      <c r="A18" s="20">
        <v>0</v>
      </c>
      <c r="B18" s="19">
        <v>0</v>
      </c>
      <c r="C18" s="19">
        <v>0</v>
      </c>
      <c r="D18" s="19">
        <v>0</v>
      </c>
      <c r="E18" s="116">
        <v>0</v>
      </c>
      <c r="F18" s="117">
        <v>0</v>
      </c>
      <c r="G18" s="19">
        <v>0</v>
      </c>
      <c r="H18" s="19">
        <v>0</v>
      </c>
      <c r="I18" s="22">
        <v>0</v>
      </c>
      <c r="J18" s="20">
        <v>0</v>
      </c>
      <c r="K18" s="21">
        <v>0</v>
      </c>
      <c r="L18" s="22">
        <v>0</v>
      </c>
      <c r="M18" s="23">
        <v>0.5</v>
      </c>
      <c r="N18" s="19">
        <v>1</v>
      </c>
      <c r="O18" s="19">
        <v>0</v>
      </c>
      <c r="P18" s="19">
        <v>0</v>
      </c>
      <c r="Q18" s="19" t="str">
        <v xml:space="preserve">0 </v>
      </c>
      <c r="R18" s="19">
        <v>2.5</v>
      </c>
      <c r="S18" s="119">
        <v>0</v>
      </c>
      <c r="T18" s="83">
        <f t="shared" si="1"/>
        <v>0</v>
      </c>
      <c r="W18" s="19" t="str">
        <f t="shared" si="0"/>
        <v>0 l</v>
      </c>
    </row>
    <row r="19" spans="1:16341" ht="14.25" hidden="1" customHeight="1">
      <c r="A19" s="20">
        <v>0</v>
      </c>
      <c r="B19" s="19">
        <v>0</v>
      </c>
      <c r="C19" s="19">
        <v>0</v>
      </c>
      <c r="D19" s="19">
        <v>0</v>
      </c>
      <c r="E19" s="116">
        <v>0</v>
      </c>
      <c r="F19" s="117">
        <v>0</v>
      </c>
      <c r="G19" s="19">
        <v>0</v>
      </c>
      <c r="H19" s="19">
        <v>0</v>
      </c>
      <c r="I19" s="22">
        <v>0</v>
      </c>
      <c r="J19" s="20">
        <v>0</v>
      </c>
      <c r="K19" s="21">
        <v>0</v>
      </c>
      <c r="L19" s="22">
        <v>0</v>
      </c>
      <c r="M19" s="23">
        <v>0.5</v>
      </c>
      <c r="N19" s="19">
        <v>1</v>
      </c>
      <c r="O19" s="19">
        <v>0</v>
      </c>
      <c r="P19" s="19">
        <v>0</v>
      </c>
      <c r="Q19" s="19" t="str">
        <v xml:space="preserve">0 </v>
      </c>
      <c r="R19" s="19">
        <v>2.5</v>
      </c>
      <c r="S19" s="119">
        <v>0</v>
      </c>
      <c r="T19" s="83">
        <f t="shared" si="1"/>
        <v>0</v>
      </c>
      <c r="W19" s="19" t="str">
        <f t="shared" si="0"/>
        <v>0 l</v>
      </c>
    </row>
    <row r="20" spans="1:16341" ht="14.25" hidden="1" customHeight="1">
      <c r="A20" s="20">
        <v>0</v>
      </c>
      <c r="B20" s="19">
        <v>0</v>
      </c>
      <c r="C20" s="19">
        <v>0</v>
      </c>
      <c r="D20" s="19">
        <v>0</v>
      </c>
      <c r="E20" s="116">
        <v>0</v>
      </c>
      <c r="F20" s="117">
        <v>0</v>
      </c>
      <c r="G20" s="19">
        <v>0</v>
      </c>
      <c r="H20" s="19">
        <v>0</v>
      </c>
      <c r="I20" s="22">
        <v>0</v>
      </c>
      <c r="J20" s="20">
        <v>0</v>
      </c>
      <c r="K20" s="21">
        <v>0</v>
      </c>
      <c r="L20" s="22">
        <v>0</v>
      </c>
      <c r="M20" s="23">
        <v>0.5</v>
      </c>
      <c r="N20" s="19">
        <v>1</v>
      </c>
      <c r="O20" s="19">
        <v>0</v>
      </c>
      <c r="P20" s="19">
        <v>0</v>
      </c>
      <c r="Q20" s="19" t="str">
        <v xml:space="preserve">0 </v>
      </c>
      <c r="R20" s="19">
        <v>2.5</v>
      </c>
      <c r="S20" s="119">
        <v>0</v>
      </c>
      <c r="T20" s="83">
        <f t="shared" si="1"/>
        <v>0</v>
      </c>
      <c r="W20" s="19" t="str">
        <f t="shared" si="0"/>
        <v>0 l</v>
      </c>
    </row>
    <row r="21" spans="1:16341" ht="14.25" hidden="1" customHeight="1">
      <c r="A21" s="20">
        <v>0</v>
      </c>
      <c r="B21" s="19">
        <v>0</v>
      </c>
      <c r="C21" s="19">
        <v>0</v>
      </c>
      <c r="D21" s="19">
        <v>0</v>
      </c>
      <c r="E21" s="116">
        <v>0</v>
      </c>
      <c r="F21" s="117">
        <v>0</v>
      </c>
      <c r="G21" s="19">
        <v>0</v>
      </c>
      <c r="H21" s="19">
        <v>0</v>
      </c>
      <c r="I21" s="22">
        <v>0</v>
      </c>
      <c r="J21" s="20">
        <v>0</v>
      </c>
      <c r="K21" s="21">
        <v>0</v>
      </c>
      <c r="L21" s="22">
        <v>0</v>
      </c>
      <c r="M21" s="23">
        <v>0.5</v>
      </c>
      <c r="N21" s="19">
        <v>1</v>
      </c>
      <c r="O21" s="19">
        <v>0</v>
      </c>
      <c r="P21" s="19">
        <v>0</v>
      </c>
      <c r="Q21" s="19" t="str">
        <v xml:space="preserve">0 </v>
      </c>
      <c r="R21" s="19">
        <v>2.5</v>
      </c>
      <c r="S21" s="119">
        <v>0</v>
      </c>
      <c r="T21" s="83">
        <f t="shared" si="1"/>
        <v>0</v>
      </c>
      <c r="W21" s="19" t="str">
        <f t="shared" si="0"/>
        <v>0 l</v>
      </c>
    </row>
    <row r="22" spans="1:16341" s="266" customFormat="1" ht="25" customHeight="1">
      <c r="A22" s="267" t="s">
        <v>822</v>
      </c>
      <c r="B22" s="7"/>
      <c r="C22" s="7"/>
      <c r="D22" s="7"/>
      <c r="E22" s="268"/>
      <c r="F22" s="137"/>
      <c r="G22" s="7"/>
      <c r="H22" s="7"/>
      <c r="I22" s="269"/>
      <c r="J22" s="8"/>
      <c r="K22" s="139"/>
      <c r="L22" s="138"/>
      <c r="M22" s="140"/>
      <c r="N22" s="7"/>
      <c r="O22" s="7"/>
      <c r="P22" s="7"/>
      <c r="Q22" s="270" t="str">
        <f>Mengenkalkulation!Q23</f>
        <v>0 ml</v>
      </c>
      <c r="R22" s="271"/>
      <c r="S22" s="273">
        <f>Mengenkalkulation!S23</f>
        <v>0</v>
      </c>
      <c r="T22" s="83"/>
      <c r="U22" s="83"/>
      <c r="V22" s="19"/>
      <c r="W22" s="19"/>
      <c r="Y22" s="19"/>
      <c r="Z22" s="19"/>
    </row>
    <row r="23" spans="1:16341" ht="14.25" hidden="1" customHeight="1">
      <c r="I23" s="22"/>
      <c r="Q23" s="19"/>
      <c r="S23" s="119"/>
    </row>
    <row r="24" spans="1:16341" s="14" customFormat="1" ht="27.75" customHeight="1">
      <c r="A24" s="282" t="s">
        <v>805</v>
      </c>
      <c r="B24" s="85" t="s">
        <v>573</v>
      </c>
      <c r="C24" s="86" t="s">
        <v>575</v>
      </c>
      <c r="D24" s="86" t="s">
        <v>794</v>
      </c>
      <c r="E24" s="283" t="s">
        <v>793</v>
      </c>
      <c r="F24" s="118" t="s">
        <v>703</v>
      </c>
      <c r="G24" s="87" t="s">
        <v>760</v>
      </c>
      <c r="H24" s="86" t="s">
        <v>759</v>
      </c>
      <c r="I24" s="284" t="s">
        <v>830</v>
      </c>
      <c r="J24" s="89" t="s">
        <v>524</v>
      </c>
      <c r="K24" s="86" t="s">
        <v>759</v>
      </c>
      <c r="L24" s="86" t="s">
        <v>5</v>
      </c>
      <c r="M24" s="86"/>
      <c r="N24" s="86" t="s">
        <v>813</v>
      </c>
      <c r="O24" s="86" t="s">
        <v>767</v>
      </c>
      <c r="P24" s="86"/>
      <c r="Q24" s="285" t="s">
        <v>811</v>
      </c>
      <c r="R24" s="286" t="s">
        <v>821</v>
      </c>
      <c r="S24" s="287" t="s">
        <v>12</v>
      </c>
      <c r="T24" s="91" t="s">
        <v>815</v>
      </c>
      <c r="U24" s="91"/>
      <c r="V24" s="87"/>
      <c r="W24" s="86" t="s">
        <v>766</v>
      </c>
      <c r="X24" s="288"/>
      <c r="Y24" s="18"/>
      <c r="Z24" s="18"/>
      <c r="AA24" s="288"/>
      <c r="AB24" s="288"/>
      <c r="AC24" s="288"/>
      <c r="AD24" s="288"/>
      <c r="AE24" s="288"/>
      <c r="AF24" s="288"/>
      <c r="AG24" s="288"/>
      <c r="AH24" s="288"/>
      <c r="AI24" s="288"/>
      <c r="AJ24" s="288"/>
      <c r="AK24" s="288"/>
      <c r="AL24" s="288"/>
      <c r="AM24" s="288"/>
      <c r="AN24" s="288"/>
      <c r="AO24" s="288"/>
      <c r="AP24" s="288"/>
      <c r="AQ24" s="288"/>
      <c r="AR24" s="288"/>
      <c r="AS24" s="288"/>
      <c r="AT24" s="288"/>
      <c r="AU24" s="288"/>
      <c r="AV24" s="288"/>
      <c r="AW24" s="288"/>
      <c r="AX24" s="288"/>
      <c r="AY24" s="288"/>
      <c r="AZ24" s="288"/>
      <c r="BA24" s="288"/>
      <c r="BB24" s="288"/>
      <c r="BC24" s="288"/>
      <c r="BD24" s="288"/>
      <c r="BE24" s="288"/>
      <c r="BF24" s="288"/>
      <c r="BG24" s="288"/>
      <c r="BH24" s="288"/>
      <c r="BI24" s="288"/>
      <c r="BJ24" s="288"/>
      <c r="BK24" s="288"/>
      <c r="BL24" s="288"/>
      <c r="BM24" s="288"/>
      <c r="BN24" s="288"/>
      <c r="BO24" s="288"/>
      <c r="BP24" s="288"/>
      <c r="BQ24" s="288"/>
      <c r="BR24" s="288"/>
      <c r="BS24" s="288"/>
      <c r="BT24" s="288"/>
      <c r="BU24" s="288"/>
      <c r="BV24" s="288"/>
      <c r="BW24" s="288"/>
      <c r="BX24" s="288"/>
      <c r="BY24" s="288"/>
      <c r="BZ24" s="288"/>
      <c r="CA24" s="288"/>
      <c r="CB24" s="288"/>
      <c r="CC24" s="288"/>
      <c r="CD24" s="288"/>
      <c r="CE24" s="288"/>
      <c r="CF24" s="288"/>
      <c r="CG24" s="288"/>
      <c r="CH24" s="288"/>
      <c r="CI24" s="288"/>
      <c r="CJ24" s="288"/>
      <c r="CK24" s="288"/>
      <c r="CL24" s="288"/>
      <c r="CM24" s="288"/>
      <c r="CN24" s="288"/>
      <c r="CO24" s="288"/>
      <c r="CP24" s="288"/>
      <c r="CQ24" s="288"/>
      <c r="CR24" s="288"/>
      <c r="CS24" s="288"/>
      <c r="CT24" s="288"/>
      <c r="CU24" s="288"/>
      <c r="CV24" s="288"/>
      <c r="CW24" s="288"/>
      <c r="CX24" s="288"/>
      <c r="CY24" s="288"/>
      <c r="CZ24" s="288"/>
      <c r="DA24" s="288"/>
      <c r="DB24" s="288"/>
      <c r="DC24" s="288"/>
      <c r="DD24" s="288"/>
      <c r="DE24" s="288"/>
      <c r="DF24" s="288"/>
      <c r="DG24" s="288"/>
      <c r="DH24" s="288"/>
      <c r="DI24" s="288"/>
      <c r="DJ24" s="288"/>
      <c r="DK24" s="288"/>
      <c r="DL24" s="288"/>
      <c r="DM24" s="288"/>
      <c r="DN24" s="288"/>
      <c r="DO24" s="288"/>
      <c r="DP24" s="288"/>
      <c r="DQ24" s="288"/>
      <c r="DR24" s="288"/>
      <c r="DS24" s="288"/>
      <c r="DT24" s="288"/>
      <c r="DU24" s="288"/>
      <c r="DV24" s="288"/>
      <c r="DW24" s="288"/>
      <c r="DX24" s="288"/>
      <c r="DY24" s="288"/>
      <c r="DZ24" s="288"/>
      <c r="EA24" s="288"/>
      <c r="EB24" s="288"/>
      <c r="EC24" s="288"/>
      <c r="ED24" s="288"/>
      <c r="EE24" s="288"/>
      <c r="EF24" s="288"/>
      <c r="EG24" s="288"/>
      <c r="EH24" s="288"/>
      <c r="EI24" s="288"/>
      <c r="EJ24" s="288"/>
      <c r="EK24" s="288"/>
      <c r="EL24" s="288"/>
      <c r="EM24" s="288"/>
      <c r="EN24" s="288"/>
      <c r="EO24" s="288"/>
      <c r="EP24" s="288"/>
      <c r="EQ24" s="288"/>
      <c r="ER24" s="288"/>
      <c r="ES24" s="288"/>
      <c r="ET24" s="288"/>
      <c r="EU24" s="288"/>
      <c r="EV24" s="288"/>
      <c r="EW24" s="288"/>
      <c r="EX24" s="288"/>
      <c r="EY24" s="288"/>
      <c r="EZ24" s="288"/>
      <c r="FA24" s="288"/>
      <c r="FB24" s="288"/>
      <c r="FC24" s="288"/>
      <c r="FD24" s="288"/>
      <c r="FE24" s="288"/>
      <c r="FF24" s="288"/>
      <c r="FG24" s="288"/>
      <c r="FH24" s="288"/>
      <c r="FI24" s="288"/>
      <c r="FJ24" s="288"/>
      <c r="FK24" s="288"/>
      <c r="FL24" s="288"/>
      <c r="FM24" s="288"/>
      <c r="FN24" s="288"/>
      <c r="FO24" s="288"/>
      <c r="FP24" s="288"/>
      <c r="FQ24" s="288"/>
      <c r="FR24" s="288"/>
      <c r="FS24" s="288"/>
      <c r="FT24" s="288"/>
      <c r="FU24" s="288"/>
      <c r="FV24" s="288"/>
      <c r="FW24" s="288"/>
      <c r="FX24" s="288"/>
      <c r="FY24" s="288"/>
      <c r="FZ24" s="288"/>
      <c r="GA24" s="288"/>
      <c r="GB24" s="288"/>
      <c r="GC24" s="288"/>
      <c r="GD24" s="288"/>
      <c r="GE24" s="288"/>
      <c r="GF24" s="288"/>
      <c r="GG24" s="288"/>
      <c r="GH24" s="288"/>
      <c r="GI24" s="288"/>
      <c r="GJ24" s="288"/>
      <c r="GK24" s="288"/>
      <c r="GL24" s="288"/>
      <c r="GM24" s="288"/>
      <c r="GN24" s="288"/>
      <c r="GO24" s="288"/>
      <c r="GP24" s="288"/>
      <c r="GQ24" s="288"/>
      <c r="GR24" s="288"/>
      <c r="GS24" s="288"/>
      <c r="GT24" s="288"/>
      <c r="GU24" s="288"/>
      <c r="GV24" s="288"/>
      <c r="GW24" s="288"/>
      <c r="GX24" s="288"/>
      <c r="GY24" s="288"/>
      <c r="GZ24" s="288"/>
      <c r="HA24" s="288"/>
      <c r="HB24" s="288"/>
      <c r="HC24" s="288"/>
      <c r="HD24" s="288"/>
      <c r="HE24" s="288"/>
      <c r="HF24" s="288"/>
      <c r="HG24" s="288"/>
      <c r="HH24" s="288"/>
      <c r="HI24" s="288"/>
      <c r="HJ24" s="288"/>
      <c r="HK24" s="288"/>
      <c r="HL24" s="288"/>
      <c r="HM24" s="288"/>
      <c r="HN24" s="288"/>
      <c r="HO24" s="288"/>
      <c r="HP24" s="288"/>
      <c r="HQ24" s="288"/>
      <c r="HR24" s="288"/>
      <c r="HS24" s="288"/>
      <c r="HT24" s="288"/>
      <c r="HU24" s="288"/>
      <c r="HV24" s="288"/>
      <c r="HW24" s="288"/>
      <c r="HX24" s="288"/>
      <c r="HY24" s="288"/>
      <c r="HZ24" s="288"/>
      <c r="IA24" s="288"/>
      <c r="IB24" s="288"/>
      <c r="IC24" s="288"/>
      <c r="ID24" s="288"/>
      <c r="IE24" s="288"/>
      <c r="IF24" s="288"/>
      <c r="IG24" s="288"/>
      <c r="IH24" s="288"/>
      <c r="II24" s="288"/>
      <c r="IJ24" s="288"/>
      <c r="IK24" s="288"/>
      <c r="IL24" s="288"/>
      <c r="IM24" s="288"/>
      <c r="IN24" s="288"/>
      <c r="IO24" s="288"/>
      <c r="IP24" s="288"/>
      <c r="IQ24" s="288"/>
      <c r="IR24" s="288"/>
      <c r="IS24" s="288"/>
      <c r="IT24" s="288"/>
      <c r="IU24" s="288"/>
      <c r="IV24" s="288"/>
      <c r="IW24" s="288"/>
      <c r="IX24" s="288"/>
      <c r="IY24" s="288"/>
      <c r="IZ24" s="288"/>
      <c r="JA24" s="288"/>
      <c r="JB24" s="288"/>
      <c r="JC24" s="288"/>
      <c r="JD24" s="288"/>
      <c r="JE24" s="288"/>
      <c r="JF24" s="288"/>
      <c r="JG24" s="288"/>
      <c r="JH24" s="288"/>
      <c r="JI24" s="288"/>
      <c r="JJ24" s="288"/>
      <c r="JK24" s="288"/>
      <c r="JL24" s="288"/>
      <c r="JM24" s="288"/>
      <c r="JN24" s="288"/>
      <c r="JO24" s="288"/>
      <c r="JP24" s="288"/>
      <c r="JQ24" s="288"/>
      <c r="JR24" s="288"/>
      <c r="JS24" s="288"/>
      <c r="JT24" s="288"/>
      <c r="JU24" s="288"/>
      <c r="JV24" s="288"/>
      <c r="JW24" s="288"/>
      <c r="JX24" s="288"/>
      <c r="JY24" s="288"/>
      <c r="JZ24" s="288"/>
      <c r="KA24" s="288"/>
      <c r="KB24" s="288"/>
      <c r="KC24" s="288"/>
      <c r="KD24" s="288"/>
      <c r="KE24" s="288"/>
      <c r="KF24" s="288"/>
      <c r="KG24" s="288"/>
      <c r="KH24" s="288"/>
      <c r="KI24" s="288"/>
      <c r="KJ24" s="288"/>
      <c r="KK24" s="288"/>
      <c r="KL24" s="288"/>
      <c r="KM24" s="288"/>
      <c r="KN24" s="288"/>
      <c r="KO24" s="288"/>
      <c r="KP24" s="288"/>
      <c r="KQ24" s="288"/>
      <c r="KR24" s="288"/>
      <c r="KS24" s="288"/>
      <c r="KT24" s="288"/>
      <c r="KU24" s="288"/>
      <c r="KV24" s="288"/>
      <c r="KW24" s="288"/>
      <c r="KX24" s="288"/>
      <c r="KY24" s="288"/>
      <c r="KZ24" s="288"/>
      <c r="LA24" s="288"/>
      <c r="LB24" s="288"/>
      <c r="LC24" s="288"/>
      <c r="LD24" s="288"/>
      <c r="LE24" s="288"/>
      <c r="LF24" s="288"/>
      <c r="LG24" s="288"/>
      <c r="LH24" s="288"/>
      <c r="LI24" s="288"/>
      <c r="LJ24" s="288"/>
      <c r="LK24" s="288"/>
      <c r="LL24" s="288"/>
      <c r="LM24" s="288"/>
      <c r="LN24" s="288"/>
      <c r="LO24" s="288"/>
      <c r="LP24" s="288"/>
      <c r="LQ24" s="288"/>
      <c r="LR24" s="288"/>
      <c r="LS24" s="288"/>
      <c r="LT24" s="288"/>
      <c r="LU24" s="288"/>
      <c r="LV24" s="288"/>
      <c r="LW24" s="288"/>
      <c r="LX24" s="288"/>
      <c r="LY24" s="288"/>
      <c r="LZ24" s="288"/>
      <c r="MA24" s="288"/>
      <c r="MB24" s="288"/>
      <c r="MC24" s="288"/>
      <c r="MD24" s="288"/>
      <c r="ME24" s="288"/>
      <c r="MF24" s="288"/>
      <c r="MG24" s="288"/>
      <c r="MH24" s="288"/>
      <c r="MI24" s="288"/>
      <c r="MJ24" s="288"/>
      <c r="MK24" s="288"/>
      <c r="ML24" s="288"/>
      <c r="MM24" s="288"/>
      <c r="MN24" s="288"/>
      <c r="MO24" s="288"/>
      <c r="MP24" s="288"/>
      <c r="MQ24" s="288"/>
      <c r="MR24" s="288"/>
      <c r="MS24" s="288"/>
      <c r="MT24" s="288"/>
      <c r="MU24" s="288"/>
      <c r="MV24" s="288"/>
      <c r="MW24" s="288"/>
      <c r="MX24" s="288"/>
      <c r="MY24" s="288"/>
      <c r="MZ24" s="288"/>
      <c r="NA24" s="288"/>
      <c r="NB24" s="288"/>
      <c r="NC24" s="288"/>
      <c r="ND24" s="288"/>
      <c r="NE24" s="288"/>
      <c r="NF24" s="288"/>
      <c r="NG24" s="288"/>
      <c r="NH24" s="288"/>
      <c r="NI24" s="288"/>
      <c r="NJ24" s="288"/>
      <c r="NK24" s="288"/>
      <c r="NL24" s="288"/>
      <c r="NM24" s="288"/>
      <c r="NN24" s="288"/>
      <c r="NO24" s="288"/>
      <c r="NP24" s="288"/>
      <c r="NQ24" s="288"/>
      <c r="NR24" s="288"/>
      <c r="NS24" s="288"/>
      <c r="NT24" s="288"/>
      <c r="NU24" s="288"/>
      <c r="NV24" s="288"/>
      <c r="NW24" s="288"/>
      <c r="NX24" s="288"/>
      <c r="NY24" s="288"/>
      <c r="NZ24" s="288"/>
      <c r="OA24" s="288"/>
      <c r="OB24" s="288"/>
      <c r="OC24" s="288"/>
      <c r="OD24" s="288"/>
      <c r="OE24" s="288"/>
      <c r="OF24" s="288"/>
      <c r="OG24" s="288"/>
      <c r="OH24" s="288"/>
      <c r="OI24" s="288"/>
      <c r="OJ24" s="288"/>
      <c r="OK24" s="288"/>
      <c r="OL24" s="288"/>
      <c r="OM24" s="288"/>
      <c r="ON24" s="288"/>
      <c r="OO24" s="288"/>
      <c r="OP24" s="288"/>
      <c r="OQ24" s="288"/>
      <c r="OR24" s="288"/>
      <c r="OS24" s="288"/>
      <c r="OT24" s="288"/>
      <c r="OU24" s="288"/>
      <c r="OV24" s="288"/>
      <c r="OW24" s="288"/>
      <c r="OX24" s="288"/>
      <c r="OY24" s="288"/>
      <c r="OZ24" s="288"/>
      <c r="PA24" s="288"/>
      <c r="PB24" s="288"/>
      <c r="PC24" s="288"/>
      <c r="PD24" s="288"/>
      <c r="PE24" s="288"/>
      <c r="PF24" s="288"/>
      <c r="PG24" s="288"/>
      <c r="PH24" s="288"/>
      <c r="PI24" s="288"/>
      <c r="PJ24" s="288"/>
      <c r="PK24" s="288"/>
      <c r="PL24" s="288"/>
      <c r="PM24" s="288"/>
      <c r="PN24" s="288"/>
      <c r="PO24" s="288"/>
      <c r="PP24" s="288"/>
      <c r="PQ24" s="288"/>
      <c r="PR24" s="288"/>
      <c r="PS24" s="288"/>
      <c r="PT24" s="288"/>
      <c r="PU24" s="288"/>
      <c r="PV24" s="288"/>
      <c r="PW24" s="288"/>
      <c r="PX24" s="288"/>
      <c r="PY24" s="288"/>
      <c r="PZ24" s="288"/>
      <c r="QA24" s="288"/>
      <c r="QB24" s="288"/>
      <c r="QC24" s="288"/>
      <c r="QD24" s="288"/>
      <c r="QE24" s="288"/>
      <c r="QF24" s="288"/>
      <c r="QG24" s="288"/>
      <c r="QH24" s="288"/>
      <c r="QI24" s="288"/>
      <c r="QJ24" s="288"/>
      <c r="QK24" s="288"/>
      <c r="QL24" s="288"/>
      <c r="QM24" s="288"/>
      <c r="QN24" s="288"/>
      <c r="QO24" s="288"/>
      <c r="QP24" s="288"/>
      <c r="QQ24" s="288"/>
      <c r="QR24" s="288"/>
      <c r="QS24" s="288"/>
      <c r="QT24" s="288"/>
      <c r="QU24" s="288"/>
      <c r="QV24" s="288"/>
      <c r="QW24" s="288"/>
      <c r="QX24" s="288"/>
      <c r="QY24" s="288"/>
      <c r="QZ24" s="288"/>
      <c r="RA24" s="288"/>
      <c r="RB24" s="288"/>
      <c r="RC24" s="288"/>
      <c r="RD24" s="288"/>
      <c r="RE24" s="288"/>
      <c r="RF24" s="288"/>
      <c r="RG24" s="288"/>
      <c r="RH24" s="288"/>
      <c r="RI24" s="288"/>
      <c r="RJ24" s="288"/>
      <c r="RK24" s="288"/>
      <c r="RL24" s="288"/>
      <c r="RM24" s="288"/>
      <c r="RN24" s="288"/>
      <c r="RO24" s="288"/>
      <c r="RP24" s="288"/>
      <c r="RQ24" s="288"/>
      <c r="RR24" s="288"/>
      <c r="RS24" s="288"/>
      <c r="RT24" s="288"/>
      <c r="RU24" s="288"/>
      <c r="RV24" s="288"/>
      <c r="RW24" s="288"/>
      <c r="RX24" s="288"/>
      <c r="RY24" s="288"/>
      <c r="RZ24" s="288"/>
      <c r="SA24" s="288"/>
      <c r="SB24" s="288"/>
      <c r="SC24" s="288"/>
      <c r="SD24" s="288"/>
      <c r="SE24" s="288"/>
      <c r="SF24" s="288"/>
      <c r="SG24" s="288"/>
      <c r="SH24" s="288"/>
      <c r="SI24" s="288"/>
      <c r="SJ24" s="288"/>
      <c r="SK24" s="288"/>
      <c r="SL24" s="288"/>
      <c r="SM24" s="288"/>
      <c r="SN24" s="288"/>
      <c r="SO24" s="288"/>
      <c r="SP24" s="288"/>
      <c r="SQ24" s="288"/>
      <c r="SR24" s="288"/>
      <c r="SS24" s="288"/>
      <c r="ST24" s="288"/>
      <c r="SU24" s="288"/>
      <c r="SV24" s="288"/>
      <c r="SW24" s="288"/>
      <c r="SX24" s="288"/>
      <c r="SY24" s="288"/>
      <c r="SZ24" s="288"/>
      <c r="TA24" s="288"/>
      <c r="TB24" s="288"/>
      <c r="TC24" s="288"/>
      <c r="TD24" s="288"/>
      <c r="TE24" s="288"/>
      <c r="TF24" s="288"/>
      <c r="TG24" s="288"/>
      <c r="TH24" s="288"/>
      <c r="TI24" s="288"/>
      <c r="TJ24" s="288"/>
      <c r="TK24" s="288"/>
      <c r="TL24" s="288"/>
      <c r="TM24" s="288"/>
      <c r="TN24" s="288"/>
      <c r="TO24" s="288"/>
      <c r="TP24" s="288"/>
      <c r="TQ24" s="288"/>
      <c r="TR24" s="288"/>
      <c r="TS24" s="288"/>
      <c r="TT24" s="288"/>
      <c r="TU24" s="288"/>
      <c r="TV24" s="288"/>
      <c r="TW24" s="288"/>
      <c r="TX24" s="288"/>
      <c r="TY24" s="288"/>
      <c r="TZ24" s="288"/>
      <c r="UA24" s="288"/>
      <c r="UB24" s="288"/>
      <c r="UC24" s="288"/>
      <c r="UD24" s="288"/>
      <c r="UE24" s="288"/>
      <c r="UF24" s="288"/>
      <c r="UG24" s="288"/>
      <c r="UH24" s="288"/>
      <c r="UI24" s="288"/>
      <c r="UJ24" s="288"/>
      <c r="UK24" s="288"/>
      <c r="UL24" s="288"/>
      <c r="UM24" s="288"/>
      <c r="UN24" s="288"/>
      <c r="UO24" s="288"/>
      <c r="UP24" s="288"/>
      <c r="UQ24" s="288"/>
      <c r="UR24" s="288"/>
      <c r="US24" s="288"/>
      <c r="UT24" s="288"/>
      <c r="UU24" s="288"/>
      <c r="UV24" s="288"/>
      <c r="UW24" s="288"/>
      <c r="UX24" s="288"/>
      <c r="UY24" s="288"/>
      <c r="UZ24" s="288"/>
      <c r="VA24" s="288"/>
      <c r="VB24" s="288"/>
      <c r="VC24" s="288"/>
      <c r="VD24" s="288"/>
      <c r="VE24" s="288"/>
      <c r="VF24" s="288"/>
      <c r="VG24" s="288"/>
      <c r="VH24" s="288"/>
      <c r="VI24" s="288"/>
      <c r="VJ24" s="288"/>
      <c r="VK24" s="288"/>
      <c r="VL24" s="288"/>
      <c r="VM24" s="288"/>
      <c r="VN24" s="288"/>
      <c r="VO24" s="288"/>
      <c r="VP24" s="288"/>
      <c r="VQ24" s="288"/>
      <c r="VR24" s="288"/>
      <c r="VS24" s="288"/>
      <c r="VT24" s="288"/>
      <c r="VU24" s="288"/>
      <c r="VV24" s="288"/>
      <c r="VW24" s="288"/>
      <c r="VX24" s="288"/>
      <c r="VY24" s="288"/>
      <c r="VZ24" s="288"/>
      <c r="WA24" s="288"/>
      <c r="WB24" s="288"/>
      <c r="WC24" s="288"/>
      <c r="WD24" s="288"/>
      <c r="WE24" s="288"/>
      <c r="WF24" s="288"/>
      <c r="WG24" s="288"/>
      <c r="WH24" s="288"/>
      <c r="WI24" s="288"/>
      <c r="WJ24" s="288"/>
      <c r="WK24" s="288"/>
      <c r="WL24" s="288"/>
      <c r="WM24" s="288"/>
      <c r="WN24" s="288"/>
      <c r="WO24" s="288"/>
      <c r="WP24" s="288"/>
      <c r="WQ24" s="288"/>
      <c r="WR24" s="288"/>
      <c r="WS24" s="288"/>
      <c r="WT24" s="288"/>
      <c r="WU24" s="288"/>
      <c r="WV24" s="288"/>
      <c r="WW24" s="288"/>
      <c r="WX24" s="288"/>
      <c r="WY24" s="288"/>
      <c r="WZ24" s="288"/>
      <c r="XA24" s="288"/>
      <c r="XB24" s="288"/>
      <c r="XC24" s="288"/>
      <c r="XD24" s="288"/>
      <c r="XE24" s="288"/>
      <c r="XF24" s="288"/>
      <c r="XG24" s="288"/>
      <c r="XH24" s="288"/>
      <c r="XI24" s="288"/>
      <c r="XJ24" s="288"/>
      <c r="XK24" s="288"/>
      <c r="XL24" s="288"/>
      <c r="XM24" s="288"/>
      <c r="XN24" s="288"/>
      <c r="XO24" s="288"/>
      <c r="XP24" s="288"/>
      <c r="XQ24" s="288"/>
      <c r="XR24" s="288"/>
      <c r="XS24" s="288"/>
      <c r="XT24" s="288"/>
      <c r="XU24" s="288"/>
      <c r="XV24" s="288"/>
      <c r="XW24" s="288"/>
      <c r="XX24" s="288"/>
      <c r="XY24" s="288"/>
      <c r="XZ24" s="288"/>
      <c r="YA24" s="288"/>
      <c r="YB24" s="288"/>
      <c r="YC24" s="288"/>
      <c r="YD24" s="288"/>
      <c r="YE24" s="288"/>
      <c r="YF24" s="288"/>
      <c r="YG24" s="288"/>
      <c r="YH24" s="288"/>
      <c r="YI24" s="288"/>
      <c r="YJ24" s="288"/>
      <c r="YK24" s="288"/>
      <c r="YL24" s="288"/>
      <c r="YM24" s="288"/>
      <c r="YN24" s="288"/>
      <c r="YO24" s="288"/>
      <c r="YP24" s="288"/>
      <c r="YQ24" s="288"/>
      <c r="YR24" s="288"/>
      <c r="YS24" s="288"/>
      <c r="YT24" s="288"/>
      <c r="YU24" s="288"/>
      <c r="YV24" s="288"/>
      <c r="YW24" s="288"/>
      <c r="YX24" s="288"/>
      <c r="YY24" s="288"/>
      <c r="YZ24" s="288"/>
      <c r="ZA24" s="288"/>
      <c r="ZB24" s="288"/>
      <c r="ZC24" s="288"/>
      <c r="ZD24" s="288"/>
      <c r="ZE24" s="288"/>
      <c r="ZF24" s="288"/>
      <c r="ZG24" s="288"/>
      <c r="ZH24" s="288"/>
      <c r="ZI24" s="288"/>
      <c r="ZJ24" s="288"/>
      <c r="ZK24" s="288"/>
      <c r="ZL24" s="288"/>
      <c r="ZM24" s="288"/>
      <c r="ZN24" s="288"/>
      <c r="ZO24" s="288"/>
      <c r="ZP24" s="288"/>
      <c r="ZQ24" s="288"/>
      <c r="ZR24" s="288"/>
      <c r="ZS24" s="288"/>
      <c r="ZT24" s="288"/>
      <c r="ZU24" s="288"/>
      <c r="ZV24" s="288"/>
      <c r="ZW24" s="288"/>
      <c r="ZX24" s="288"/>
      <c r="ZY24" s="288"/>
      <c r="ZZ24" s="288"/>
      <c r="AAA24" s="288"/>
      <c r="AAB24" s="288"/>
      <c r="AAC24" s="288"/>
      <c r="AAD24" s="288"/>
      <c r="AAE24" s="288"/>
      <c r="AAF24" s="288"/>
      <c r="AAG24" s="288"/>
      <c r="AAH24" s="288"/>
      <c r="AAI24" s="288"/>
      <c r="AAJ24" s="288"/>
      <c r="AAK24" s="288"/>
      <c r="AAL24" s="288"/>
      <c r="AAM24" s="288"/>
      <c r="AAN24" s="288"/>
      <c r="AAO24" s="288"/>
      <c r="AAP24" s="288"/>
      <c r="AAQ24" s="288"/>
      <c r="AAR24" s="288"/>
      <c r="AAS24" s="288"/>
      <c r="AAT24" s="288"/>
      <c r="AAU24" s="288"/>
      <c r="AAV24" s="288"/>
      <c r="AAW24" s="288"/>
      <c r="AAX24" s="288"/>
      <c r="AAY24" s="288"/>
      <c r="AAZ24" s="288"/>
      <c r="ABA24" s="288"/>
      <c r="ABB24" s="288"/>
      <c r="ABC24" s="288"/>
      <c r="ABD24" s="288"/>
      <c r="ABE24" s="288"/>
      <c r="ABF24" s="288"/>
      <c r="ABG24" s="288"/>
      <c r="ABH24" s="288"/>
      <c r="ABI24" s="288"/>
      <c r="ABJ24" s="288"/>
      <c r="ABK24" s="288"/>
      <c r="ABL24" s="288"/>
      <c r="ABM24" s="288"/>
      <c r="ABN24" s="288"/>
      <c r="ABO24" s="288"/>
      <c r="ABP24" s="288"/>
      <c r="ABQ24" s="288"/>
      <c r="ABR24" s="288"/>
      <c r="ABS24" s="288"/>
      <c r="ABT24" s="288"/>
      <c r="ABU24" s="288"/>
      <c r="ABV24" s="288"/>
      <c r="ABW24" s="288"/>
      <c r="ABX24" s="288"/>
      <c r="ABY24" s="288"/>
      <c r="ABZ24" s="288"/>
      <c r="ACA24" s="288"/>
      <c r="ACB24" s="288"/>
      <c r="ACC24" s="288"/>
      <c r="ACD24" s="288"/>
      <c r="ACE24" s="288"/>
      <c r="ACF24" s="288"/>
      <c r="ACG24" s="288"/>
      <c r="ACH24" s="288"/>
      <c r="ACI24" s="288"/>
      <c r="ACJ24" s="288"/>
      <c r="ACK24" s="288"/>
      <c r="ACL24" s="288"/>
      <c r="ACM24" s="288"/>
      <c r="ACN24" s="288"/>
      <c r="ACO24" s="288"/>
      <c r="ACP24" s="288"/>
      <c r="ACQ24" s="288"/>
      <c r="ACR24" s="288"/>
      <c r="ACS24" s="288"/>
      <c r="ACT24" s="288"/>
      <c r="ACU24" s="288"/>
      <c r="ACV24" s="288"/>
      <c r="ACW24" s="288"/>
      <c r="ACX24" s="288"/>
      <c r="ACY24" s="288"/>
      <c r="ACZ24" s="288"/>
      <c r="ADA24" s="288"/>
      <c r="ADB24" s="288"/>
      <c r="ADC24" s="288"/>
      <c r="ADD24" s="288"/>
      <c r="ADE24" s="288"/>
      <c r="ADF24" s="288"/>
      <c r="ADG24" s="288"/>
      <c r="ADH24" s="288"/>
      <c r="ADI24" s="288"/>
      <c r="ADJ24" s="288"/>
      <c r="ADK24" s="288"/>
      <c r="ADL24" s="288"/>
      <c r="ADM24" s="288"/>
      <c r="ADN24" s="288"/>
      <c r="ADO24" s="288"/>
      <c r="ADP24" s="288"/>
      <c r="ADQ24" s="288"/>
      <c r="ADR24" s="288"/>
      <c r="ADS24" s="288"/>
      <c r="ADT24" s="288"/>
      <c r="ADU24" s="288"/>
      <c r="ADV24" s="288"/>
      <c r="ADW24" s="288"/>
      <c r="ADX24" s="288"/>
      <c r="ADY24" s="288"/>
      <c r="ADZ24" s="288"/>
      <c r="AEA24" s="288"/>
      <c r="AEB24" s="288"/>
      <c r="AEC24" s="288"/>
      <c r="AED24" s="288"/>
      <c r="AEE24" s="288"/>
      <c r="AEF24" s="288"/>
      <c r="AEG24" s="288"/>
      <c r="AEH24" s="288"/>
      <c r="AEI24" s="288"/>
      <c r="AEJ24" s="288"/>
      <c r="AEK24" s="288"/>
      <c r="AEL24" s="288"/>
      <c r="AEM24" s="288"/>
      <c r="AEN24" s="288"/>
      <c r="AEO24" s="288"/>
      <c r="AEP24" s="288"/>
      <c r="AEQ24" s="288"/>
      <c r="AER24" s="288"/>
      <c r="AES24" s="288"/>
      <c r="AET24" s="288"/>
      <c r="AEU24" s="288"/>
      <c r="AEV24" s="288"/>
      <c r="AEW24" s="288"/>
      <c r="AEX24" s="288"/>
      <c r="AEY24" s="288"/>
      <c r="AEZ24" s="288"/>
      <c r="AFA24" s="288"/>
      <c r="AFB24" s="288"/>
      <c r="AFC24" s="288"/>
      <c r="AFD24" s="288"/>
      <c r="AFE24" s="288"/>
      <c r="AFF24" s="288"/>
      <c r="AFG24" s="288"/>
      <c r="AFH24" s="288"/>
      <c r="AFI24" s="288"/>
      <c r="AFJ24" s="288"/>
      <c r="AFK24" s="288"/>
      <c r="AFL24" s="288"/>
      <c r="AFM24" s="288"/>
      <c r="AFN24" s="288"/>
      <c r="AFO24" s="288"/>
      <c r="AFP24" s="288"/>
      <c r="AFQ24" s="288"/>
      <c r="AFR24" s="288"/>
      <c r="AFS24" s="288"/>
      <c r="AFT24" s="288"/>
      <c r="AFU24" s="288"/>
      <c r="AFV24" s="288"/>
      <c r="AFW24" s="288"/>
      <c r="AFX24" s="288"/>
      <c r="AFY24" s="288"/>
      <c r="AFZ24" s="288"/>
      <c r="AGA24" s="288"/>
      <c r="AGB24" s="288"/>
      <c r="AGC24" s="288"/>
      <c r="AGD24" s="288"/>
      <c r="AGE24" s="288"/>
      <c r="AGF24" s="288"/>
      <c r="AGG24" s="288"/>
      <c r="AGH24" s="288"/>
      <c r="AGI24" s="288"/>
      <c r="AGJ24" s="288"/>
      <c r="AGK24" s="288"/>
      <c r="AGL24" s="288"/>
      <c r="AGM24" s="288"/>
      <c r="AGN24" s="288"/>
      <c r="AGO24" s="288"/>
      <c r="AGP24" s="288"/>
      <c r="AGQ24" s="288"/>
      <c r="AGR24" s="288"/>
      <c r="AGS24" s="288"/>
      <c r="AGT24" s="288"/>
      <c r="AGU24" s="288"/>
      <c r="AGV24" s="288"/>
      <c r="AGW24" s="288"/>
      <c r="AGX24" s="288"/>
      <c r="AGY24" s="288"/>
      <c r="AGZ24" s="288"/>
      <c r="AHA24" s="288"/>
      <c r="AHB24" s="288"/>
      <c r="AHC24" s="288"/>
      <c r="AHD24" s="288"/>
      <c r="AHE24" s="288"/>
      <c r="AHF24" s="288"/>
      <c r="AHG24" s="288"/>
      <c r="AHH24" s="288"/>
      <c r="AHI24" s="288"/>
      <c r="AHJ24" s="288"/>
      <c r="AHK24" s="288"/>
      <c r="AHL24" s="288"/>
      <c r="AHM24" s="288"/>
      <c r="AHN24" s="288"/>
      <c r="AHO24" s="288"/>
      <c r="AHP24" s="288"/>
      <c r="AHQ24" s="288"/>
      <c r="AHR24" s="288"/>
      <c r="AHS24" s="288"/>
      <c r="AHT24" s="288"/>
      <c r="AHU24" s="288"/>
      <c r="AHV24" s="288"/>
      <c r="AHW24" s="288"/>
      <c r="AHX24" s="288"/>
      <c r="AHY24" s="288"/>
      <c r="AHZ24" s="288"/>
      <c r="AIA24" s="288"/>
      <c r="AIB24" s="288"/>
      <c r="AIC24" s="288"/>
      <c r="AID24" s="288"/>
      <c r="AIE24" s="288"/>
      <c r="AIF24" s="288"/>
      <c r="AIG24" s="288"/>
      <c r="AIH24" s="288"/>
      <c r="AII24" s="288"/>
      <c r="AIJ24" s="288"/>
      <c r="AIK24" s="288"/>
      <c r="AIL24" s="288"/>
      <c r="AIM24" s="288"/>
      <c r="AIN24" s="288"/>
      <c r="AIO24" s="288"/>
      <c r="AIP24" s="288"/>
      <c r="AIQ24" s="288"/>
      <c r="AIR24" s="288"/>
      <c r="AIS24" s="288"/>
      <c r="AIT24" s="288"/>
      <c r="AIU24" s="288"/>
      <c r="AIV24" s="288"/>
      <c r="AIW24" s="288"/>
      <c r="AIX24" s="288"/>
      <c r="AIY24" s="288"/>
      <c r="AIZ24" s="288"/>
      <c r="AJA24" s="288"/>
      <c r="AJB24" s="288"/>
      <c r="AJC24" s="288"/>
      <c r="AJD24" s="288"/>
      <c r="AJE24" s="288"/>
      <c r="AJF24" s="288"/>
      <c r="AJG24" s="288"/>
      <c r="AJH24" s="288"/>
      <c r="AJI24" s="288"/>
      <c r="AJJ24" s="288"/>
      <c r="AJK24" s="288"/>
      <c r="AJL24" s="288"/>
      <c r="AJM24" s="288"/>
      <c r="AJN24" s="288"/>
      <c r="AJO24" s="288"/>
      <c r="AJP24" s="288"/>
      <c r="AJQ24" s="288"/>
      <c r="AJR24" s="288"/>
      <c r="AJS24" s="288"/>
      <c r="AJT24" s="288"/>
      <c r="AJU24" s="288"/>
      <c r="AJV24" s="288"/>
      <c r="AJW24" s="288"/>
      <c r="AJX24" s="288"/>
      <c r="AJY24" s="288"/>
      <c r="AJZ24" s="288"/>
      <c r="AKA24" s="288"/>
      <c r="AKB24" s="288"/>
      <c r="AKC24" s="288"/>
      <c r="AKD24" s="288"/>
      <c r="AKE24" s="288"/>
      <c r="AKF24" s="288"/>
      <c r="AKG24" s="288"/>
      <c r="AKH24" s="288"/>
      <c r="AKI24" s="288"/>
      <c r="AKJ24" s="288"/>
      <c r="AKK24" s="288"/>
      <c r="AKL24" s="288"/>
      <c r="AKM24" s="288"/>
      <c r="AKN24" s="288"/>
      <c r="AKO24" s="288"/>
      <c r="AKP24" s="288"/>
      <c r="AKQ24" s="288"/>
      <c r="AKR24" s="288"/>
      <c r="AKS24" s="288"/>
      <c r="AKT24" s="288"/>
      <c r="AKU24" s="288"/>
      <c r="AKV24" s="288"/>
      <c r="AKW24" s="288"/>
      <c r="AKX24" s="288"/>
      <c r="AKY24" s="288"/>
      <c r="AKZ24" s="288"/>
      <c r="ALA24" s="288"/>
      <c r="ALB24" s="288"/>
      <c r="ALC24" s="288"/>
      <c r="ALD24" s="288"/>
      <c r="ALE24" s="288"/>
      <c r="ALF24" s="288"/>
      <c r="ALG24" s="288"/>
      <c r="ALH24" s="288"/>
      <c r="ALI24" s="288"/>
      <c r="ALJ24" s="288"/>
      <c r="ALK24" s="288"/>
      <c r="ALL24" s="288"/>
      <c r="ALM24" s="288"/>
      <c r="ALN24" s="288"/>
      <c r="ALO24" s="288"/>
      <c r="ALP24" s="288"/>
      <c r="ALQ24" s="288"/>
      <c r="ALR24" s="288"/>
      <c r="ALS24" s="288"/>
      <c r="ALT24" s="288"/>
      <c r="ALU24" s="288"/>
      <c r="ALV24" s="288"/>
      <c r="ALW24" s="288"/>
      <c r="ALX24" s="288"/>
      <c r="ALY24" s="288"/>
      <c r="ALZ24" s="288"/>
      <c r="AMA24" s="288"/>
      <c r="AMB24" s="288"/>
      <c r="AMC24" s="288"/>
      <c r="AMD24" s="288"/>
      <c r="AME24" s="288"/>
      <c r="AMF24" s="288"/>
      <c r="AMG24" s="288"/>
      <c r="AMH24" s="288"/>
      <c r="AMI24" s="288"/>
      <c r="AMJ24" s="288"/>
      <c r="AMK24" s="288"/>
      <c r="AML24" s="288"/>
      <c r="AMM24" s="288"/>
      <c r="AMN24" s="288"/>
      <c r="AMO24" s="288"/>
      <c r="AMP24" s="288"/>
      <c r="AMQ24" s="288"/>
      <c r="AMR24" s="288"/>
      <c r="AMS24" s="288"/>
      <c r="AMT24" s="288"/>
      <c r="AMU24" s="288"/>
      <c r="AMV24" s="288"/>
      <c r="AMW24" s="288"/>
      <c r="AMX24" s="288"/>
      <c r="AMY24" s="288"/>
      <c r="AMZ24" s="288"/>
      <c r="ANA24" s="288"/>
      <c r="ANB24" s="288"/>
      <c r="ANC24" s="288"/>
      <c r="AND24" s="288"/>
      <c r="ANE24" s="288"/>
      <c r="ANF24" s="288"/>
      <c r="ANG24" s="288"/>
      <c r="ANH24" s="288"/>
      <c r="ANI24" s="288"/>
      <c r="ANJ24" s="288"/>
      <c r="ANK24" s="288"/>
      <c r="ANL24" s="288"/>
      <c r="ANM24" s="288"/>
      <c r="ANN24" s="288"/>
      <c r="ANO24" s="288"/>
      <c r="ANP24" s="288"/>
      <c r="ANQ24" s="288"/>
      <c r="ANR24" s="288"/>
      <c r="ANS24" s="288"/>
      <c r="ANT24" s="288"/>
      <c r="ANU24" s="288"/>
      <c r="ANV24" s="288"/>
      <c r="ANW24" s="288"/>
      <c r="ANX24" s="288"/>
      <c r="ANY24" s="288"/>
      <c r="ANZ24" s="288"/>
      <c r="AOA24" s="288"/>
      <c r="AOB24" s="288"/>
      <c r="AOC24" s="288"/>
      <c r="AOD24" s="288"/>
      <c r="AOE24" s="288"/>
      <c r="AOF24" s="288"/>
      <c r="AOG24" s="288"/>
      <c r="AOH24" s="288"/>
      <c r="AOI24" s="288"/>
      <c r="AOJ24" s="288"/>
      <c r="AOK24" s="288"/>
      <c r="AOL24" s="288"/>
      <c r="AOM24" s="288"/>
      <c r="AON24" s="288"/>
      <c r="AOO24" s="288"/>
      <c r="AOP24" s="288"/>
      <c r="AOQ24" s="288"/>
      <c r="AOR24" s="288"/>
      <c r="AOS24" s="288"/>
      <c r="AOT24" s="288"/>
      <c r="AOU24" s="288"/>
      <c r="AOV24" s="288"/>
      <c r="AOW24" s="288"/>
      <c r="AOX24" s="288"/>
      <c r="AOY24" s="288"/>
      <c r="AOZ24" s="288"/>
      <c r="APA24" s="288"/>
      <c r="APB24" s="288"/>
      <c r="APC24" s="288"/>
      <c r="APD24" s="288"/>
      <c r="APE24" s="288"/>
      <c r="APF24" s="288"/>
      <c r="APG24" s="288"/>
      <c r="APH24" s="288"/>
      <c r="API24" s="288"/>
      <c r="APJ24" s="288"/>
      <c r="APK24" s="288"/>
      <c r="APL24" s="288"/>
      <c r="APM24" s="288"/>
      <c r="APN24" s="288"/>
      <c r="APO24" s="288"/>
      <c r="APP24" s="288"/>
      <c r="APQ24" s="288"/>
      <c r="APR24" s="288"/>
      <c r="APS24" s="288"/>
      <c r="APT24" s="288"/>
      <c r="APU24" s="288"/>
      <c r="APV24" s="288"/>
      <c r="APW24" s="288"/>
      <c r="APX24" s="288"/>
      <c r="APY24" s="288"/>
      <c r="APZ24" s="288"/>
      <c r="AQA24" s="288"/>
      <c r="AQB24" s="288"/>
      <c r="AQC24" s="288"/>
      <c r="AQD24" s="288"/>
      <c r="AQE24" s="288"/>
      <c r="AQF24" s="288"/>
      <c r="AQG24" s="288"/>
      <c r="AQH24" s="288"/>
      <c r="AQI24" s="288"/>
      <c r="AQJ24" s="288"/>
      <c r="AQK24" s="288"/>
      <c r="AQL24" s="288"/>
      <c r="AQM24" s="288"/>
      <c r="AQN24" s="288"/>
      <c r="AQO24" s="288"/>
      <c r="AQP24" s="288"/>
      <c r="AQQ24" s="288"/>
      <c r="AQR24" s="288"/>
      <c r="AQS24" s="288"/>
      <c r="AQT24" s="288"/>
      <c r="AQU24" s="288"/>
      <c r="AQV24" s="288"/>
      <c r="AQW24" s="288"/>
      <c r="AQX24" s="288"/>
      <c r="AQY24" s="288"/>
      <c r="AQZ24" s="288"/>
      <c r="ARA24" s="288"/>
      <c r="ARB24" s="288"/>
      <c r="ARC24" s="288"/>
      <c r="ARD24" s="288"/>
      <c r="ARE24" s="288"/>
      <c r="ARF24" s="288"/>
      <c r="ARG24" s="288"/>
      <c r="ARH24" s="288"/>
      <c r="ARI24" s="288"/>
      <c r="ARJ24" s="288"/>
      <c r="ARK24" s="288"/>
      <c r="ARL24" s="288"/>
      <c r="ARM24" s="288"/>
      <c r="ARN24" s="288"/>
      <c r="ARO24" s="288"/>
      <c r="ARP24" s="288"/>
      <c r="ARQ24" s="288"/>
      <c r="ARR24" s="288"/>
      <c r="ARS24" s="288"/>
      <c r="ART24" s="288"/>
      <c r="ARU24" s="288"/>
      <c r="ARV24" s="288"/>
      <c r="ARW24" s="288"/>
      <c r="ARX24" s="288"/>
      <c r="ARY24" s="288"/>
      <c r="ARZ24" s="288"/>
      <c r="ASA24" s="288"/>
      <c r="ASB24" s="288"/>
      <c r="ASC24" s="288"/>
      <c r="ASD24" s="288"/>
      <c r="ASE24" s="288"/>
      <c r="ASF24" s="288"/>
      <c r="ASG24" s="288"/>
      <c r="ASH24" s="288"/>
      <c r="ASI24" s="288"/>
      <c r="ASJ24" s="288"/>
      <c r="ASK24" s="288"/>
      <c r="ASL24" s="288"/>
      <c r="ASM24" s="288"/>
      <c r="ASN24" s="288"/>
      <c r="ASO24" s="288"/>
      <c r="ASP24" s="288"/>
      <c r="ASQ24" s="288"/>
      <c r="ASR24" s="288"/>
      <c r="ASS24" s="288"/>
      <c r="AST24" s="288"/>
      <c r="ASU24" s="288"/>
      <c r="ASV24" s="288"/>
      <c r="ASW24" s="288"/>
      <c r="ASX24" s="288"/>
      <c r="ASY24" s="288"/>
      <c r="ASZ24" s="288"/>
      <c r="ATA24" s="288"/>
      <c r="ATB24" s="288"/>
      <c r="ATC24" s="288"/>
      <c r="ATD24" s="288"/>
      <c r="ATE24" s="288"/>
      <c r="ATF24" s="288"/>
      <c r="ATG24" s="288"/>
      <c r="ATH24" s="288"/>
      <c r="ATI24" s="288"/>
      <c r="ATJ24" s="288"/>
      <c r="ATK24" s="288"/>
      <c r="ATL24" s="288"/>
      <c r="ATM24" s="288"/>
      <c r="ATN24" s="288"/>
      <c r="ATO24" s="288"/>
      <c r="ATP24" s="288"/>
      <c r="ATQ24" s="288"/>
      <c r="ATR24" s="288"/>
      <c r="ATS24" s="288"/>
      <c r="ATT24" s="288"/>
      <c r="ATU24" s="288"/>
      <c r="ATV24" s="288"/>
      <c r="ATW24" s="288"/>
      <c r="ATX24" s="288"/>
      <c r="ATY24" s="288"/>
      <c r="ATZ24" s="288"/>
      <c r="AUA24" s="288"/>
      <c r="AUB24" s="288"/>
      <c r="AUC24" s="288"/>
      <c r="AUD24" s="288"/>
      <c r="AUE24" s="288"/>
      <c r="AUF24" s="288"/>
      <c r="AUG24" s="288"/>
      <c r="AUH24" s="288"/>
      <c r="AUI24" s="288"/>
      <c r="AUJ24" s="288"/>
      <c r="AUK24" s="288"/>
      <c r="AUL24" s="288"/>
      <c r="AUM24" s="288"/>
      <c r="AUN24" s="288"/>
      <c r="AUO24" s="288"/>
      <c r="AUP24" s="288"/>
      <c r="AUQ24" s="288"/>
      <c r="AUR24" s="288"/>
      <c r="AUS24" s="288"/>
      <c r="AUT24" s="288"/>
      <c r="AUU24" s="288"/>
      <c r="AUV24" s="288"/>
      <c r="AUW24" s="288"/>
      <c r="AUX24" s="288"/>
      <c r="AUY24" s="288"/>
      <c r="AUZ24" s="288"/>
      <c r="AVA24" s="288"/>
      <c r="AVB24" s="288"/>
      <c r="AVC24" s="288"/>
      <c r="AVD24" s="288"/>
      <c r="AVE24" s="288"/>
      <c r="AVF24" s="288"/>
      <c r="AVG24" s="288"/>
      <c r="AVH24" s="288"/>
      <c r="AVI24" s="288"/>
      <c r="AVJ24" s="288"/>
      <c r="AVK24" s="288"/>
      <c r="AVL24" s="288"/>
      <c r="AVM24" s="288"/>
      <c r="AVN24" s="288"/>
      <c r="AVO24" s="288"/>
      <c r="AVP24" s="288"/>
      <c r="AVQ24" s="288"/>
      <c r="AVR24" s="288"/>
      <c r="AVS24" s="288"/>
      <c r="AVT24" s="288"/>
      <c r="AVU24" s="288"/>
      <c r="AVV24" s="288"/>
      <c r="AVW24" s="288"/>
      <c r="AVX24" s="288"/>
      <c r="AVY24" s="288"/>
      <c r="AVZ24" s="288"/>
      <c r="AWA24" s="288"/>
      <c r="AWB24" s="288"/>
      <c r="AWC24" s="288"/>
      <c r="AWD24" s="288"/>
      <c r="AWE24" s="288"/>
      <c r="AWF24" s="288"/>
      <c r="AWG24" s="288"/>
      <c r="AWH24" s="288"/>
      <c r="AWI24" s="288"/>
      <c r="AWJ24" s="288"/>
      <c r="AWK24" s="288"/>
      <c r="AWL24" s="288"/>
      <c r="AWM24" s="288"/>
      <c r="AWN24" s="288"/>
      <c r="AWO24" s="288"/>
      <c r="AWP24" s="288"/>
      <c r="AWQ24" s="288"/>
      <c r="AWR24" s="288"/>
      <c r="AWS24" s="288"/>
      <c r="AWT24" s="288"/>
      <c r="AWU24" s="288"/>
      <c r="AWV24" s="288"/>
      <c r="AWW24" s="288"/>
      <c r="AWX24" s="288"/>
      <c r="AWY24" s="288"/>
      <c r="AWZ24" s="288"/>
      <c r="AXA24" s="288"/>
      <c r="AXB24" s="288"/>
      <c r="AXC24" s="288"/>
      <c r="AXD24" s="288"/>
      <c r="AXE24" s="288"/>
      <c r="AXF24" s="288"/>
      <c r="AXG24" s="288"/>
      <c r="AXH24" s="288"/>
      <c r="AXI24" s="288"/>
      <c r="AXJ24" s="288"/>
      <c r="AXK24" s="288"/>
      <c r="AXL24" s="288"/>
      <c r="AXM24" s="288"/>
      <c r="AXN24" s="288"/>
      <c r="AXO24" s="288"/>
      <c r="AXP24" s="288"/>
      <c r="AXQ24" s="288"/>
      <c r="AXR24" s="288"/>
      <c r="AXS24" s="288"/>
      <c r="AXT24" s="288"/>
      <c r="AXU24" s="288"/>
      <c r="AXV24" s="288"/>
      <c r="AXW24" s="288"/>
      <c r="AXX24" s="288"/>
      <c r="AXY24" s="288"/>
      <c r="AXZ24" s="288"/>
      <c r="AYA24" s="288"/>
      <c r="AYB24" s="288"/>
      <c r="AYC24" s="288"/>
      <c r="AYD24" s="288"/>
      <c r="AYE24" s="288"/>
      <c r="AYF24" s="288"/>
      <c r="AYG24" s="288"/>
      <c r="AYH24" s="288"/>
      <c r="AYI24" s="288"/>
      <c r="AYJ24" s="288"/>
      <c r="AYK24" s="288"/>
      <c r="AYL24" s="288"/>
      <c r="AYM24" s="288"/>
      <c r="AYN24" s="288"/>
      <c r="AYO24" s="288"/>
      <c r="AYP24" s="288"/>
      <c r="AYQ24" s="288"/>
      <c r="AYR24" s="288"/>
      <c r="AYS24" s="288"/>
      <c r="AYT24" s="288"/>
      <c r="AYU24" s="288"/>
      <c r="AYV24" s="288"/>
      <c r="AYW24" s="288"/>
      <c r="AYX24" s="288"/>
      <c r="AYY24" s="288"/>
      <c r="AYZ24" s="288"/>
      <c r="AZA24" s="288"/>
      <c r="AZB24" s="288"/>
      <c r="AZC24" s="288"/>
      <c r="AZD24" s="288"/>
      <c r="AZE24" s="288"/>
      <c r="AZF24" s="288"/>
      <c r="AZG24" s="288"/>
      <c r="AZH24" s="288"/>
      <c r="AZI24" s="288"/>
      <c r="AZJ24" s="288"/>
      <c r="AZK24" s="288"/>
      <c r="AZL24" s="288"/>
      <c r="AZM24" s="288"/>
      <c r="AZN24" s="288"/>
      <c r="AZO24" s="288"/>
      <c r="AZP24" s="288"/>
      <c r="AZQ24" s="288"/>
      <c r="AZR24" s="288"/>
      <c r="AZS24" s="288"/>
      <c r="AZT24" s="288"/>
      <c r="AZU24" s="288"/>
      <c r="AZV24" s="288"/>
      <c r="AZW24" s="288"/>
      <c r="AZX24" s="288"/>
      <c r="AZY24" s="288"/>
      <c r="AZZ24" s="288"/>
      <c r="BAA24" s="288"/>
      <c r="BAB24" s="288"/>
      <c r="BAC24" s="288"/>
      <c r="BAD24" s="288"/>
      <c r="BAE24" s="288"/>
      <c r="BAF24" s="288"/>
      <c r="BAG24" s="288"/>
      <c r="BAH24" s="288"/>
      <c r="BAI24" s="288"/>
      <c r="BAJ24" s="288"/>
      <c r="BAK24" s="288"/>
      <c r="BAL24" s="288"/>
      <c r="BAM24" s="288"/>
      <c r="BAN24" s="288"/>
      <c r="BAO24" s="288"/>
      <c r="BAP24" s="288"/>
      <c r="BAQ24" s="288"/>
      <c r="BAR24" s="288"/>
      <c r="BAS24" s="288"/>
      <c r="BAT24" s="288"/>
      <c r="BAU24" s="288"/>
      <c r="BAV24" s="288"/>
      <c r="BAW24" s="288"/>
      <c r="BAX24" s="288"/>
      <c r="BAY24" s="288"/>
      <c r="BAZ24" s="288"/>
      <c r="BBA24" s="288"/>
      <c r="BBB24" s="288"/>
      <c r="BBC24" s="288"/>
      <c r="BBD24" s="288"/>
      <c r="BBE24" s="288"/>
      <c r="BBF24" s="288"/>
      <c r="BBG24" s="288"/>
      <c r="BBH24" s="288"/>
      <c r="BBI24" s="288"/>
      <c r="BBJ24" s="288"/>
      <c r="BBK24" s="288"/>
      <c r="BBL24" s="288"/>
      <c r="BBM24" s="288"/>
      <c r="BBN24" s="288"/>
      <c r="BBO24" s="288"/>
      <c r="BBP24" s="288"/>
      <c r="BBQ24" s="288"/>
      <c r="BBR24" s="288"/>
      <c r="BBS24" s="288"/>
      <c r="BBT24" s="288"/>
      <c r="BBU24" s="288"/>
      <c r="BBV24" s="288"/>
      <c r="BBW24" s="288"/>
      <c r="BBX24" s="288"/>
      <c r="BBY24" s="288"/>
      <c r="BBZ24" s="288"/>
      <c r="BCA24" s="288"/>
      <c r="BCB24" s="288"/>
      <c r="BCC24" s="288"/>
      <c r="BCD24" s="288"/>
      <c r="BCE24" s="288"/>
      <c r="BCF24" s="288"/>
      <c r="BCG24" s="288"/>
      <c r="BCH24" s="288"/>
      <c r="BCI24" s="288"/>
      <c r="BCJ24" s="288"/>
      <c r="BCK24" s="288"/>
      <c r="BCL24" s="288"/>
      <c r="BCM24" s="288"/>
      <c r="BCN24" s="288"/>
      <c r="BCO24" s="288"/>
      <c r="BCP24" s="288"/>
      <c r="BCQ24" s="288"/>
      <c r="BCR24" s="288"/>
      <c r="BCS24" s="288"/>
      <c r="BCT24" s="288"/>
      <c r="BCU24" s="288"/>
      <c r="BCV24" s="288"/>
      <c r="BCW24" s="288"/>
      <c r="BCX24" s="288"/>
      <c r="BCY24" s="288"/>
      <c r="BCZ24" s="288"/>
      <c r="BDA24" s="288"/>
      <c r="BDB24" s="288"/>
      <c r="BDC24" s="288"/>
      <c r="BDD24" s="288"/>
      <c r="BDE24" s="288"/>
      <c r="BDF24" s="288"/>
      <c r="BDG24" s="288"/>
      <c r="BDH24" s="288"/>
      <c r="BDI24" s="288"/>
      <c r="BDJ24" s="288"/>
      <c r="BDK24" s="288"/>
      <c r="BDL24" s="288"/>
      <c r="BDM24" s="288"/>
      <c r="BDN24" s="288"/>
      <c r="BDO24" s="288"/>
      <c r="BDP24" s="288"/>
      <c r="BDQ24" s="288"/>
      <c r="BDR24" s="288"/>
      <c r="BDS24" s="288"/>
      <c r="BDT24" s="288"/>
      <c r="BDU24" s="288"/>
      <c r="BDV24" s="288"/>
      <c r="BDW24" s="288"/>
      <c r="BDX24" s="288"/>
      <c r="BDY24" s="288"/>
      <c r="BDZ24" s="288"/>
      <c r="BEA24" s="288"/>
      <c r="BEB24" s="288"/>
      <c r="BEC24" s="288"/>
      <c r="BED24" s="288"/>
      <c r="BEE24" s="288"/>
      <c r="BEF24" s="288"/>
      <c r="BEG24" s="288"/>
      <c r="BEH24" s="288"/>
      <c r="BEI24" s="288"/>
      <c r="BEJ24" s="288"/>
      <c r="BEK24" s="288"/>
      <c r="BEL24" s="288"/>
      <c r="BEM24" s="288"/>
      <c r="BEN24" s="288"/>
      <c r="BEO24" s="288"/>
      <c r="BEP24" s="288"/>
      <c r="BEQ24" s="288"/>
      <c r="BER24" s="288"/>
      <c r="BES24" s="288"/>
      <c r="BET24" s="288"/>
      <c r="BEU24" s="288"/>
      <c r="BEV24" s="288"/>
      <c r="BEW24" s="288"/>
      <c r="BEX24" s="288"/>
      <c r="BEY24" s="288"/>
      <c r="BEZ24" s="288"/>
      <c r="BFA24" s="288"/>
      <c r="BFB24" s="288"/>
      <c r="BFC24" s="288"/>
      <c r="BFD24" s="288"/>
      <c r="BFE24" s="288"/>
      <c r="BFF24" s="288"/>
      <c r="BFG24" s="288"/>
      <c r="BFH24" s="288"/>
      <c r="BFI24" s="288"/>
      <c r="BFJ24" s="288"/>
      <c r="BFK24" s="288"/>
      <c r="BFL24" s="288"/>
      <c r="BFM24" s="288"/>
      <c r="BFN24" s="288"/>
      <c r="BFO24" s="288"/>
      <c r="BFP24" s="288"/>
      <c r="BFQ24" s="288"/>
      <c r="BFR24" s="288"/>
      <c r="BFS24" s="288"/>
      <c r="BFT24" s="288"/>
      <c r="BFU24" s="288"/>
      <c r="BFV24" s="288"/>
      <c r="BFW24" s="288"/>
      <c r="BFX24" s="288"/>
      <c r="BFY24" s="288"/>
      <c r="BFZ24" s="288"/>
      <c r="BGA24" s="288"/>
      <c r="BGB24" s="288"/>
      <c r="BGC24" s="288"/>
      <c r="BGD24" s="288"/>
      <c r="BGE24" s="288"/>
      <c r="BGF24" s="288"/>
      <c r="BGG24" s="288"/>
      <c r="BGH24" s="288"/>
      <c r="BGI24" s="288"/>
      <c r="BGJ24" s="288"/>
      <c r="BGK24" s="288"/>
      <c r="BGL24" s="288"/>
      <c r="BGM24" s="288"/>
      <c r="BGN24" s="288"/>
      <c r="BGO24" s="288"/>
      <c r="BGP24" s="288"/>
      <c r="BGQ24" s="288"/>
      <c r="BGR24" s="288"/>
      <c r="BGS24" s="288"/>
      <c r="BGT24" s="288"/>
      <c r="BGU24" s="288"/>
      <c r="BGV24" s="288"/>
      <c r="BGW24" s="288"/>
      <c r="BGX24" s="288"/>
      <c r="BGY24" s="288"/>
      <c r="BGZ24" s="288"/>
      <c r="BHA24" s="288"/>
      <c r="BHB24" s="288"/>
      <c r="BHC24" s="288"/>
      <c r="BHD24" s="288"/>
      <c r="BHE24" s="288"/>
      <c r="BHF24" s="288"/>
      <c r="BHG24" s="288"/>
      <c r="BHH24" s="288"/>
      <c r="BHI24" s="288"/>
      <c r="BHJ24" s="288"/>
      <c r="BHK24" s="288"/>
      <c r="BHL24" s="288"/>
      <c r="BHM24" s="288"/>
      <c r="BHN24" s="288"/>
      <c r="BHO24" s="288"/>
      <c r="BHP24" s="288"/>
      <c r="BHQ24" s="288"/>
      <c r="BHR24" s="288"/>
      <c r="BHS24" s="288"/>
      <c r="BHT24" s="288"/>
      <c r="BHU24" s="288"/>
      <c r="BHV24" s="288"/>
      <c r="BHW24" s="288"/>
      <c r="BHX24" s="288"/>
      <c r="BHY24" s="288"/>
      <c r="BHZ24" s="288"/>
      <c r="BIA24" s="288"/>
      <c r="BIB24" s="288"/>
      <c r="BIC24" s="288"/>
      <c r="BID24" s="288"/>
      <c r="BIE24" s="288"/>
      <c r="BIF24" s="288"/>
      <c r="BIG24" s="288"/>
      <c r="BIH24" s="288"/>
      <c r="BII24" s="288"/>
      <c r="BIJ24" s="288"/>
      <c r="BIK24" s="288"/>
      <c r="BIL24" s="288"/>
      <c r="BIM24" s="288"/>
      <c r="BIN24" s="288"/>
      <c r="BIO24" s="288"/>
      <c r="BIP24" s="288"/>
      <c r="BIQ24" s="288"/>
      <c r="BIR24" s="288"/>
      <c r="BIS24" s="288"/>
      <c r="BIT24" s="288"/>
      <c r="BIU24" s="288"/>
      <c r="BIV24" s="288"/>
      <c r="BIW24" s="288"/>
      <c r="BIX24" s="288"/>
      <c r="BIY24" s="288"/>
      <c r="BIZ24" s="288"/>
      <c r="BJA24" s="288"/>
      <c r="BJB24" s="288"/>
      <c r="BJC24" s="288"/>
      <c r="BJD24" s="288"/>
      <c r="BJE24" s="288"/>
      <c r="BJF24" s="288"/>
      <c r="BJG24" s="288"/>
      <c r="BJH24" s="288"/>
      <c r="BJI24" s="288"/>
      <c r="BJJ24" s="288"/>
      <c r="BJK24" s="288"/>
      <c r="BJL24" s="288"/>
      <c r="BJM24" s="288"/>
      <c r="BJN24" s="288"/>
      <c r="BJO24" s="288"/>
      <c r="BJP24" s="288"/>
      <c r="BJQ24" s="288"/>
      <c r="BJR24" s="288"/>
      <c r="BJS24" s="288"/>
      <c r="BJT24" s="288"/>
      <c r="BJU24" s="288"/>
      <c r="BJV24" s="288"/>
      <c r="BJW24" s="288"/>
      <c r="BJX24" s="288"/>
      <c r="BJY24" s="288"/>
      <c r="BJZ24" s="288"/>
      <c r="BKA24" s="288"/>
      <c r="BKB24" s="288"/>
      <c r="BKC24" s="288"/>
      <c r="BKD24" s="288"/>
      <c r="BKE24" s="288"/>
      <c r="BKF24" s="288"/>
      <c r="BKG24" s="288"/>
      <c r="BKH24" s="288"/>
      <c r="BKI24" s="288"/>
      <c r="BKJ24" s="288"/>
      <c r="BKK24" s="288"/>
      <c r="BKL24" s="288"/>
      <c r="BKM24" s="288"/>
      <c r="BKN24" s="288"/>
      <c r="BKO24" s="288"/>
      <c r="BKP24" s="288"/>
      <c r="BKQ24" s="288"/>
      <c r="BKR24" s="288"/>
      <c r="BKS24" s="288"/>
      <c r="BKT24" s="288"/>
      <c r="BKU24" s="288"/>
      <c r="BKV24" s="288"/>
      <c r="BKW24" s="288"/>
      <c r="BKX24" s="288"/>
      <c r="BKY24" s="288"/>
      <c r="BKZ24" s="288"/>
      <c r="BLA24" s="288"/>
      <c r="BLB24" s="288"/>
      <c r="BLC24" s="288"/>
      <c r="BLD24" s="288"/>
      <c r="BLE24" s="288"/>
      <c r="BLF24" s="288"/>
      <c r="BLG24" s="288"/>
      <c r="BLH24" s="288"/>
      <c r="BLI24" s="288"/>
      <c r="BLJ24" s="288"/>
      <c r="BLK24" s="288"/>
      <c r="BLL24" s="288"/>
      <c r="BLM24" s="288"/>
      <c r="BLN24" s="288"/>
      <c r="BLO24" s="288"/>
      <c r="BLP24" s="288"/>
      <c r="BLQ24" s="288"/>
      <c r="BLR24" s="288"/>
      <c r="BLS24" s="288"/>
      <c r="BLT24" s="288"/>
      <c r="BLU24" s="288"/>
      <c r="BLV24" s="288"/>
      <c r="BLW24" s="288"/>
      <c r="BLX24" s="288"/>
      <c r="BLY24" s="288"/>
      <c r="BLZ24" s="288"/>
      <c r="BMA24" s="288"/>
      <c r="BMB24" s="288"/>
      <c r="BMC24" s="288"/>
      <c r="BMD24" s="288"/>
      <c r="BME24" s="288"/>
      <c r="BMF24" s="288"/>
      <c r="BMG24" s="288"/>
      <c r="BMH24" s="288"/>
      <c r="BMI24" s="288"/>
      <c r="BMJ24" s="288"/>
      <c r="BMK24" s="288"/>
      <c r="BML24" s="288"/>
      <c r="BMM24" s="288"/>
      <c r="BMN24" s="288"/>
      <c r="BMO24" s="288"/>
      <c r="BMP24" s="288"/>
      <c r="BMQ24" s="288"/>
      <c r="BMR24" s="288"/>
      <c r="BMS24" s="288"/>
      <c r="BMT24" s="288"/>
      <c r="BMU24" s="288"/>
      <c r="BMV24" s="288"/>
      <c r="BMW24" s="288"/>
      <c r="BMX24" s="288"/>
      <c r="BMY24" s="288"/>
      <c r="BMZ24" s="288"/>
      <c r="BNA24" s="288"/>
      <c r="BNB24" s="288"/>
      <c r="BNC24" s="288"/>
      <c r="BND24" s="288"/>
      <c r="BNE24" s="288"/>
      <c r="BNF24" s="288"/>
      <c r="BNG24" s="288"/>
      <c r="BNH24" s="288"/>
      <c r="BNI24" s="288"/>
      <c r="BNJ24" s="288"/>
      <c r="BNK24" s="288"/>
      <c r="BNL24" s="288"/>
      <c r="BNM24" s="288"/>
      <c r="BNN24" s="288"/>
      <c r="BNO24" s="288"/>
      <c r="BNP24" s="288"/>
      <c r="BNQ24" s="288"/>
      <c r="BNR24" s="288"/>
      <c r="BNS24" s="288"/>
      <c r="BNT24" s="288"/>
      <c r="BNU24" s="288"/>
      <c r="BNV24" s="288"/>
      <c r="BNW24" s="288"/>
      <c r="BNX24" s="288"/>
      <c r="BNY24" s="288"/>
      <c r="BNZ24" s="288"/>
      <c r="BOA24" s="288"/>
      <c r="BOB24" s="288"/>
      <c r="BOC24" s="288"/>
      <c r="BOD24" s="288"/>
      <c r="BOE24" s="288"/>
      <c r="BOF24" s="288"/>
      <c r="BOG24" s="288"/>
      <c r="BOH24" s="288"/>
      <c r="BOI24" s="288"/>
      <c r="BOJ24" s="288"/>
      <c r="BOK24" s="288"/>
      <c r="BOL24" s="288"/>
      <c r="BOM24" s="288"/>
      <c r="BON24" s="288"/>
      <c r="BOO24" s="288"/>
      <c r="BOP24" s="288"/>
      <c r="BOQ24" s="288"/>
      <c r="BOR24" s="288"/>
      <c r="BOS24" s="288"/>
      <c r="BOT24" s="288"/>
      <c r="BOU24" s="288"/>
      <c r="BOV24" s="288"/>
      <c r="BOW24" s="288"/>
      <c r="BOX24" s="288"/>
      <c r="BOY24" s="288"/>
      <c r="BOZ24" s="288"/>
      <c r="BPA24" s="288"/>
      <c r="BPB24" s="288"/>
      <c r="BPC24" s="288"/>
      <c r="BPD24" s="288"/>
      <c r="BPE24" s="288"/>
      <c r="BPF24" s="288"/>
      <c r="BPG24" s="288"/>
      <c r="BPH24" s="288"/>
      <c r="BPI24" s="288"/>
      <c r="BPJ24" s="288"/>
      <c r="BPK24" s="288"/>
      <c r="BPL24" s="288"/>
      <c r="BPM24" s="288"/>
      <c r="BPN24" s="288"/>
      <c r="BPO24" s="288"/>
      <c r="BPP24" s="288"/>
      <c r="BPQ24" s="288"/>
      <c r="BPR24" s="288"/>
      <c r="BPS24" s="288"/>
      <c r="BPT24" s="288"/>
      <c r="BPU24" s="288"/>
      <c r="BPV24" s="288"/>
      <c r="BPW24" s="288"/>
      <c r="BPX24" s="288"/>
      <c r="BPY24" s="288"/>
      <c r="BPZ24" s="288"/>
      <c r="BQA24" s="288"/>
      <c r="BQB24" s="288"/>
      <c r="BQC24" s="288"/>
      <c r="BQD24" s="288"/>
      <c r="BQE24" s="288"/>
      <c r="BQF24" s="288"/>
      <c r="BQG24" s="288"/>
      <c r="BQH24" s="288"/>
      <c r="BQI24" s="288"/>
      <c r="BQJ24" s="288"/>
      <c r="BQK24" s="288"/>
      <c r="BQL24" s="288"/>
      <c r="BQM24" s="288"/>
      <c r="BQN24" s="288"/>
      <c r="BQO24" s="288"/>
      <c r="BQP24" s="288"/>
      <c r="BQQ24" s="288"/>
      <c r="BQR24" s="288"/>
      <c r="BQS24" s="288"/>
      <c r="BQT24" s="288"/>
      <c r="BQU24" s="288"/>
      <c r="BQV24" s="288"/>
      <c r="BQW24" s="288"/>
      <c r="BQX24" s="288"/>
      <c r="BQY24" s="288"/>
      <c r="BQZ24" s="288"/>
      <c r="BRA24" s="288"/>
      <c r="BRB24" s="288"/>
      <c r="BRC24" s="288"/>
      <c r="BRD24" s="288"/>
      <c r="BRE24" s="288"/>
      <c r="BRF24" s="288"/>
      <c r="BRG24" s="288"/>
      <c r="BRH24" s="288"/>
      <c r="BRI24" s="288"/>
      <c r="BRJ24" s="288"/>
      <c r="BRK24" s="288"/>
      <c r="BRL24" s="288"/>
      <c r="BRM24" s="288"/>
      <c r="BRN24" s="288"/>
      <c r="BRO24" s="288"/>
      <c r="BRP24" s="288"/>
      <c r="BRQ24" s="288"/>
      <c r="BRR24" s="288"/>
      <c r="BRS24" s="288"/>
      <c r="BRT24" s="288"/>
      <c r="BRU24" s="288"/>
      <c r="BRV24" s="288"/>
      <c r="BRW24" s="288"/>
      <c r="BRX24" s="288"/>
      <c r="BRY24" s="288"/>
      <c r="BRZ24" s="288"/>
      <c r="BSA24" s="288"/>
      <c r="BSB24" s="288"/>
      <c r="BSC24" s="288"/>
      <c r="BSD24" s="288"/>
      <c r="BSE24" s="288"/>
      <c r="BSF24" s="288"/>
      <c r="BSG24" s="288"/>
      <c r="BSH24" s="288"/>
      <c r="BSI24" s="288"/>
      <c r="BSJ24" s="288"/>
      <c r="BSK24" s="288"/>
      <c r="BSL24" s="288"/>
      <c r="BSM24" s="288"/>
      <c r="BSN24" s="288"/>
      <c r="BSO24" s="288"/>
      <c r="BSP24" s="288"/>
      <c r="BSQ24" s="288"/>
      <c r="BSR24" s="288"/>
      <c r="BSS24" s="288"/>
      <c r="BST24" s="288"/>
      <c r="BSU24" s="288"/>
      <c r="BSV24" s="288"/>
      <c r="BSW24" s="288"/>
      <c r="BSX24" s="288"/>
      <c r="BSY24" s="288"/>
      <c r="BSZ24" s="288"/>
      <c r="BTA24" s="288"/>
      <c r="BTB24" s="288"/>
      <c r="BTC24" s="288"/>
      <c r="BTD24" s="288"/>
      <c r="BTE24" s="288"/>
      <c r="BTF24" s="288"/>
      <c r="BTG24" s="288"/>
      <c r="BTH24" s="288"/>
      <c r="BTI24" s="288"/>
      <c r="BTJ24" s="288"/>
      <c r="BTK24" s="288"/>
      <c r="BTL24" s="288"/>
      <c r="BTM24" s="288"/>
      <c r="BTN24" s="288"/>
      <c r="BTO24" s="288"/>
      <c r="BTP24" s="288"/>
      <c r="BTQ24" s="288"/>
      <c r="BTR24" s="288"/>
      <c r="BTS24" s="288"/>
      <c r="BTT24" s="288"/>
      <c r="BTU24" s="288"/>
      <c r="BTV24" s="288"/>
      <c r="BTW24" s="288"/>
      <c r="BTX24" s="288"/>
      <c r="BTY24" s="288"/>
      <c r="BTZ24" s="288"/>
      <c r="BUA24" s="288"/>
      <c r="BUB24" s="288"/>
      <c r="BUC24" s="288"/>
      <c r="BUD24" s="288"/>
      <c r="BUE24" s="288"/>
      <c r="BUF24" s="288"/>
      <c r="BUG24" s="288"/>
      <c r="BUH24" s="288"/>
      <c r="BUI24" s="288"/>
      <c r="BUJ24" s="288"/>
      <c r="BUK24" s="288"/>
      <c r="BUL24" s="288"/>
      <c r="BUM24" s="288"/>
      <c r="BUN24" s="288"/>
      <c r="BUO24" s="288"/>
      <c r="BUP24" s="288"/>
      <c r="BUQ24" s="288"/>
      <c r="BUR24" s="288"/>
      <c r="BUS24" s="288"/>
      <c r="BUT24" s="288"/>
      <c r="BUU24" s="288"/>
      <c r="BUV24" s="288"/>
      <c r="BUW24" s="288"/>
      <c r="BUX24" s="288"/>
      <c r="BUY24" s="288"/>
      <c r="BUZ24" s="288"/>
      <c r="BVA24" s="288"/>
      <c r="BVB24" s="288"/>
      <c r="BVC24" s="288"/>
      <c r="BVD24" s="288"/>
      <c r="BVE24" s="288"/>
      <c r="BVF24" s="288"/>
      <c r="BVG24" s="288"/>
      <c r="BVH24" s="288"/>
      <c r="BVI24" s="288"/>
      <c r="BVJ24" s="288"/>
      <c r="BVK24" s="288"/>
      <c r="BVL24" s="288"/>
      <c r="BVM24" s="288"/>
      <c r="BVN24" s="288"/>
      <c r="BVO24" s="288"/>
      <c r="BVP24" s="288"/>
      <c r="BVQ24" s="288"/>
      <c r="BVR24" s="288"/>
      <c r="BVS24" s="288"/>
      <c r="BVT24" s="288"/>
      <c r="BVU24" s="288"/>
      <c r="BVV24" s="288"/>
      <c r="BVW24" s="288"/>
      <c r="BVX24" s="288"/>
      <c r="BVY24" s="288"/>
      <c r="BVZ24" s="288"/>
      <c r="BWA24" s="288"/>
      <c r="BWB24" s="288"/>
      <c r="BWC24" s="288"/>
      <c r="BWD24" s="288"/>
      <c r="BWE24" s="288"/>
      <c r="BWF24" s="288"/>
      <c r="BWG24" s="288"/>
      <c r="BWH24" s="288"/>
      <c r="BWI24" s="288"/>
      <c r="BWJ24" s="288"/>
      <c r="BWK24" s="288"/>
      <c r="BWL24" s="288"/>
      <c r="BWM24" s="288"/>
      <c r="BWN24" s="288"/>
      <c r="BWO24" s="288"/>
      <c r="BWP24" s="288"/>
      <c r="BWQ24" s="288"/>
      <c r="BWR24" s="288"/>
      <c r="BWS24" s="288"/>
      <c r="BWT24" s="288"/>
      <c r="BWU24" s="288"/>
      <c r="BWV24" s="288"/>
      <c r="BWW24" s="288"/>
      <c r="BWX24" s="288"/>
      <c r="BWY24" s="288"/>
      <c r="BWZ24" s="288"/>
      <c r="BXA24" s="288"/>
      <c r="BXB24" s="288"/>
      <c r="BXC24" s="288"/>
      <c r="BXD24" s="288"/>
      <c r="BXE24" s="288"/>
      <c r="BXF24" s="288"/>
      <c r="BXG24" s="288"/>
      <c r="BXH24" s="288"/>
      <c r="BXI24" s="288"/>
      <c r="BXJ24" s="288"/>
      <c r="BXK24" s="288"/>
      <c r="BXL24" s="288"/>
      <c r="BXM24" s="288"/>
      <c r="BXN24" s="288"/>
      <c r="BXO24" s="288"/>
      <c r="BXP24" s="288"/>
      <c r="BXQ24" s="288"/>
      <c r="BXR24" s="288"/>
      <c r="BXS24" s="288"/>
      <c r="BXT24" s="288"/>
      <c r="BXU24" s="288"/>
      <c r="BXV24" s="288"/>
      <c r="BXW24" s="288"/>
      <c r="BXX24" s="288"/>
      <c r="BXY24" s="288"/>
      <c r="BXZ24" s="288"/>
      <c r="BYA24" s="288"/>
      <c r="BYB24" s="288"/>
      <c r="BYC24" s="288"/>
      <c r="BYD24" s="288"/>
      <c r="BYE24" s="288"/>
      <c r="BYF24" s="288"/>
      <c r="BYG24" s="288"/>
      <c r="BYH24" s="288"/>
      <c r="BYI24" s="288"/>
      <c r="BYJ24" s="288"/>
      <c r="BYK24" s="288"/>
      <c r="BYL24" s="288"/>
      <c r="BYM24" s="288"/>
      <c r="BYN24" s="288"/>
      <c r="BYO24" s="288"/>
      <c r="BYP24" s="288"/>
      <c r="BYQ24" s="288"/>
      <c r="BYR24" s="288"/>
      <c r="BYS24" s="288"/>
      <c r="BYT24" s="288"/>
      <c r="BYU24" s="288"/>
      <c r="BYV24" s="288"/>
      <c r="BYW24" s="288"/>
      <c r="BYX24" s="288"/>
      <c r="BYY24" s="288"/>
      <c r="BYZ24" s="288"/>
      <c r="BZA24" s="288"/>
      <c r="BZB24" s="288"/>
      <c r="BZC24" s="288"/>
      <c r="BZD24" s="288"/>
      <c r="BZE24" s="288"/>
      <c r="BZF24" s="288"/>
      <c r="BZG24" s="288"/>
      <c r="BZH24" s="288"/>
      <c r="BZI24" s="288"/>
      <c r="BZJ24" s="288"/>
      <c r="BZK24" s="288"/>
      <c r="BZL24" s="288"/>
      <c r="BZM24" s="288"/>
      <c r="BZN24" s="288"/>
      <c r="BZO24" s="288"/>
      <c r="BZP24" s="288"/>
      <c r="BZQ24" s="288"/>
      <c r="BZR24" s="288"/>
      <c r="BZS24" s="288"/>
      <c r="BZT24" s="288"/>
      <c r="BZU24" s="288"/>
      <c r="BZV24" s="288"/>
      <c r="BZW24" s="288"/>
      <c r="BZX24" s="288"/>
      <c r="BZY24" s="288"/>
      <c r="BZZ24" s="288"/>
      <c r="CAA24" s="288"/>
      <c r="CAB24" s="288"/>
      <c r="CAC24" s="288"/>
      <c r="CAD24" s="288"/>
      <c r="CAE24" s="288"/>
      <c r="CAF24" s="288"/>
      <c r="CAG24" s="288"/>
      <c r="CAH24" s="288"/>
      <c r="CAI24" s="288"/>
      <c r="CAJ24" s="288"/>
      <c r="CAK24" s="288"/>
      <c r="CAL24" s="288"/>
      <c r="CAM24" s="288"/>
      <c r="CAN24" s="288"/>
      <c r="CAO24" s="288"/>
      <c r="CAP24" s="288"/>
      <c r="CAQ24" s="288"/>
      <c r="CAR24" s="288"/>
      <c r="CAS24" s="288"/>
      <c r="CAT24" s="288"/>
      <c r="CAU24" s="288"/>
      <c r="CAV24" s="288"/>
      <c r="CAW24" s="288"/>
      <c r="CAX24" s="288"/>
      <c r="CAY24" s="288"/>
      <c r="CAZ24" s="288"/>
      <c r="CBA24" s="288"/>
      <c r="CBB24" s="288"/>
      <c r="CBC24" s="288"/>
      <c r="CBD24" s="288"/>
      <c r="CBE24" s="288"/>
      <c r="CBF24" s="288"/>
      <c r="CBG24" s="288"/>
      <c r="CBH24" s="288"/>
      <c r="CBI24" s="288"/>
      <c r="CBJ24" s="288"/>
      <c r="CBK24" s="288"/>
      <c r="CBL24" s="288"/>
      <c r="CBM24" s="288"/>
      <c r="CBN24" s="288"/>
      <c r="CBO24" s="288"/>
      <c r="CBP24" s="288"/>
      <c r="CBQ24" s="288"/>
      <c r="CBR24" s="288"/>
      <c r="CBS24" s="288"/>
      <c r="CBT24" s="288"/>
      <c r="CBU24" s="288"/>
      <c r="CBV24" s="288"/>
      <c r="CBW24" s="288"/>
      <c r="CBX24" s="288"/>
      <c r="CBY24" s="288"/>
      <c r="CBZ24" s="288"/>
      <c r="CCA24" s="288"/>
      <c r="CCB24" s="288"/>
      <c r="CCC24" s="288"/>
      <c r="CCD24" s="288"/>
      <c r="CCE24" s="288"/>
      <c r="CCF24" s="288"/>
      <c r="CCG24" s="288"/>
      <c r="CCH24" s="288"/>
      <c r="CCI24" s="288"/>
      <c r="CCJ24" s="288"/>
      <c r="CCK24" s="288"/>
      <c r="CCL24" s="288"/>
      <c r="CCM24" s="288"/>
      <c r="CCN24" s="288"/>
      <c r="CCO24" s="288"/>
      <c r="CCP24" s="288"/>
      <c r="CCQ24" s="288"/>
      <c r="CCR24" s="288"/>
      <c r="CCS24" s="288"/>
      <c r="CCT24" s="288"/>
      <c r="CCU24" s="288"/>
      <c r="CCV24" s="288"/>
      <c r="CCW24" s="288"/>
      <c r="CCX24" s="288"/>
      <c r="CCY24" s="288"/>
      <c r="CCZ24" s="288"/>
      <c r="CDA24" s="288"/>
      <c r="CDB24" s="288"/>
      <c r="CDC24" s="288"/>
      <c r="CDD24" s="288"/>
      <c r="CDE24" s="288"/>
      <c r="CDF24" s="288"/>
      <c r="CDG24" s="288"/>
      <c r="CDH24" s="288"/>
      <c r="CDI24" s="288"/>
      <c r="CDJ24" s="288"/>
      <c r="CDK24" s="288"/>
      <c r="CDL24" s="288"/>
      <c r="CDM24" s="288"/>
      <c r="CDN24" s="288"/>
      <c r="CDO24" s="288"/>
      <c r="CDP24" s="288"/>
      <c r="CDQ24" s="288"/>
      <c r="CDR24" s="288"/>
      <c r="CDS24" s="288"/>
      <c r="CDT24" s="288"/>
      <c r="CDU24" s="288"/>
      <c r="CDV24" s="288"/>
      <c r="CDW24" s="288"/>
      <c r="CDX24" s="288"/>
      <c r="CDY24" s="288"/>
      <c r="CDZ24" s="288"/>
      <c r="CEA24" s="288"/>
      <c r="CEB24" s="288"/>
      <c r="CEC24" s="288"/>
      <c r="CED24" s="288"/>
      <c r="CEE24" s="288"/>
      <c r="CEF24" s="288"/>
      <c r="CEG24" s="288"/>
      <c r="CEH24" s="288"/>
      <c r="CEI24" s="288"/>
      <c r="CEJ24" s="288"/>
      <c r="CEK24" s="288"/>
      <c r="CEL24" s="288"/>
      <c r="CEM24" s="288"/>
      <c r="CEN24" s="288"/>
      <c r="CEO24" s="288"/>
      <c r="CEP24" s="288"/>
      <c r="CEQ24" s="288"/>
      <c r="CER24" s="288"/>
      <c r="CES24" s="288"/>
      <c r="CET24" s="288"/>
      <c r="CEU24" s="288"/>
      <c r="CEV24" s="288"/>
      <c r="CEW24" s="288"/>
      <c r="CEX24" s="288"/>
      <c r="CEY24" s="288"/>
      <c r="CEZ24" s="288"/>
      <c r="CFA24" s="288"/>
      <c r="CFB24" s="288"/>
      <c r="CFC24" s="288"/>
      <c r="CFD24" s="288"/>
      <c r="CFE24" s="288"/>
      <c r="CFF24" s="288"/>
      <c r="CFG24" s="288"/>
      <c r="CFH24" s="288"/>
      <c r="CFI24" s="288"/>
      <c r="CFJ24" s="288"/>
      <c r="CFK24" s="288"/>
      <c r="CFL24" s="288"/>
      <c r="CFM24" s="288"/>
      <c r="CFN24" s="288"/>
      <c r="CFO24" s="288"/>
      <c r="CFP24" s="288"/>
      <c r="CFQ24" s="288"/>
      <c r="CFR24" s="288"/>
      <c r="CFS24" s="288"/>
      <c r="CFT24" s="288"/>
      <c r="CFU24" s="288"/>
      <c r="CFV24" s="288"/>
      <c r="CFW24" s="288"/>
      <c r="CFX24" s="288"/>
      <c r="CFY24" s="288"/>
      <c r="CFZ24" s="288"/>
      <c r="CGA24" s="288"/>
      <c r="CGB24" s="288"/>
      <c r="CGC24" s="288"/>
      <c r="CGD24" s="288"/>
      <c r="CGE24" s="288"/>
      <c r="CGF24" s="288"/>
      <c r="CGG24" s="288"/>
      <c r="CGH24" s="288"/>
      <c r="CGI24" s="288"/>
      <c r="CGJ24" s="288"/>
      <c r="CGK24" s="288"/>
      <c r="CGL24" s="288"/>
      <c r="CGM24" s="288"/>
      <c r="CGN24" s="288"/>
      <c r="CGO24" s="288"/>
      <c r="CGP24" s="288"/>
      <c r="CGQ24" s="288"/>
      <c r="CGR24" s="288"/>
      <c r="CGS24" s="288"/>
      <c r="CGT24" s="288"/>
      <c r="CGU24" s="288"/>
      <c r="CGV24" s="288"/>
      <c r="CGW24" s="288"/>
      <c r="CGX24" s="288"/>
      <c r="CGY24" s="288"/>
      <c r="CGZ24" s="288"/>
      <c r="CHA24" s="288"/>
      <c r="CHB24" s="288"/>
      <c r="CHC24" s="288"/>
      <c r="CHD24" s="288"/>
      <c r="CHE24" s="288"/>
      <c r="CHF24" s="288"/>
      <c r="CHG24" s="288"/>
      <c r="CHH24" s="288"/>
      <c r="CHI24" s="288"/>
      <c r="CHJ24" s="288"/>
      <c r="CHK24" s="288"/>
      <c r="CHL24" s="288"/>
      <c r="CHM24" s="288"/>
      <c r="CHN24" s="288"/>
      <c r="CHO24" s="288"/>
      <c r="CHP24" s="288"/>
      <c r="CHQ24" s="288"/>
      <c r="CHR24" s="288"/>
      <c r="CHS24" s="288"/>
      <c r="CHT24" s="288"/>
      <c r="CHU24" s="288"/>
      <c r="CHV24" s="288"/>
      <c r="CHW24" s="288"/>
      <c r="CHX24" s="288"/>
      <c r="CHY24" s="288"/>
      <c r="CHZ24" s="288"/>
      <c r="CIA24" s="288"/>
      <c r="CIB24" s="288"/>
      <c r="CIC24" s="288"/>
      <c r="CID24" s="288"/>
      <c r="CIE24" s="288"/>
      <c r="CIF24" s="288"/>
      <c r="CIG24" s="288"/>
      <c r="CIH24" s="288"/>
      <c r="CII24" s="288"/>
      <c r="CIJ24" s="288"/>
      <c r="CIK24" s="288"/>
      <c r="CIL24" s="288"/>
      <c r="CIM24" s="288"/>
      <c r="CIN24" s="288"/>
      <c r="CIO24" s="288"/>
      <c r="CIP24" s="288"/>
      <c r="CIQ24" s="288"/>
      <c r="CIR24" s="288"/>
      <c r="CIS24" s="288"/>
      <c r="CIT24" s="288"/>
      <c r="CIU24" s="288"/>
      <c r="CIV24" s="288"/>
      <c r="CIW24" s="288"/>
      <c r="CIX24" s="288"/>
      <c r="CIY24" s="288"/>
      <c r="CIZ24" s="288"/>
      <c r="CJA24" s="288"/>
      <c r="CJB24" s="288"/>
      <c r="CJC24" s="288"/>
      <c r="CJD24" s="288"/>
      <c r="CJE24" s="288"/>
      <c r="CJF24" s="288"/>
      <c r="CJG24" s="288"/>
      <c r="CJH24" s="288"/>
      <c r="CJI24" s="288"/>
      <c r="CJJ24" s="288"/>
      <c r="CJK24" s="288"/>
      <c r="CJL24" s="288"/>
      <c r="CJM24" s="288"/>
      <c r="CJN24" s="288"/>
      <c r="CJO24" s="288"/>
      <c r="CJP24" s="288"/>
      <c r="CJQ24" s="288"/>
      <c r="CJR24" s="288"/>
      <c r="CJS24" s="288"/>
      <c r="CJT24" s="288"/>
      <c r="CJU24" s="288"/>
      <c r="CJV24" s="288"/>
      <c r="CJW24" s="288"/>
      <c r="CJX24" s="288"/>
      <c r="CJY24" s="288"/>
      <c r="CJZ24" s="288"/>
      <c r="CKA24" s="288"/>
      <c r="CKB24" s="288"/>
      <c r="CKC24" s="288"/>
      <c r="CKD24" s="288"/>
      <c r="CKE24" s="288"/>
      <c r="CKF24" s="288"/>
      <c r="CKG24" s="288"/>
      <c r="CKH24" s="288"/>
      <c r="CKI24" s="288"/>
      <c r="CKJ24" s="288"/>
      <c r="CKK24" s="288"/>
      <c r="CKL24" s="288"/>
      <c r="CKM24" s="288"/>
      <c r="CKN24" s="288"/>
      <c r="CKO24" s="288"/>
      <c r="CKP24" s="288"/>
      <c r="CKQ24" s="288"/>
      <c r="CKR24" s="288"/>
      <c r="CKS24" s="288"/>
      <c r="CKT24" s="288"/>
      <c r="CKU24" s="288"/>
      <c r="CKV24" s="288"/>
      <c r="CKW24" s="288"/>
      <c r="CKX24" s="288"/>
      <c r="CKY24" s="288"/>
      <c r="CKZ24" s="288"/>
      <c r="CLA24" s="288"/>
      <c r="CLB24" s="288"/>
      <c r="CLC24" s="288"/>
      <c r="CLD24" s="288"/>
      <c r="CLE24" s="288"/>
      <c r="CLF24" s="288"/>
      <c r="CLG24" s="288"/>
      <c r="CLH24" s="288"/>
      <c r="CLI24" s="288"/>
      <c r="CLJ24" s="288"/>
      <c r="CLK24" s="288"/>
      <c r="CLL24" s="288"/>
      <c r="CLM24" s="288"/>
      <c r="CLN24" s="288"/>
      <c r="CLO24" s="288"/>
      <c r="CLP24" s="288"/>
      <c r="CLQ24" s="288"/>
      <c r="CLR24" s="288"/>
      <c r="CLS24" s="288"/>
      <c r="CLT24" s="288"/>
      <c r="CLU24" s="288"/>
      <c r="CLV24" s="288"/>
      <c r="CLW24" s="288"/>
      <c r="CLX24" s="288"/>
      <c r="CLY24" s="288"/>
      <c r="CLZ24" s="288"/>
      <c r="CMA24" s="288"/>
      <c r="CMB24" s="288"/>
      <c r="CMC24" s="288"/>
      <c r="CMD24" s="288"/>
      <c r="CME24" s="288"/>
      <c r="CMF24" s="288"/>
      <c r="CMG24" s="288"/>
      <c r="CMH24" s="288"/>
      <c r="CMI24" s="288"/>
      <c r="CMJ24" s="288"/>
      <c r="CMK24" s="288"/>
      <c r="CML24" s="288"/>
      <c r="CMM24" s="288"/>
      <c r="CMN24" s="288"/>
      <c r="CMO24" s="288"/>
      <c r="CMP24" s="288"/>
      <c r="CMQ24" s="288"/>
      <c r="CMR24" s="288"/>
      <c r="CMS24" s="288"/>
      <c r="CMT24" s="288"/>
      <c r="CMU24" s="288"/>
      <c r="CMV24" s="288"/>
      <c r="CMW24" s="288"/>
      <c r="CMX24" s="288"/>
      <c r="CMY24" s="288"/>
      <c r="CMZ24" s="288"/>
      <c r="CNA24" s="288"/>
      <c r="CNB24" s="288"/>
      <c r="CNC24" s="288"/>
      <c r="CND24" s="288"/>
      <c r="CNE24" s="288"/>
      <c r="CNF24" s="288"/>
      <c r="CNG24" s="288"/>
      <c r="CNH24" s="288"/>
      <c r="CNI24" s="288"/>
      <c r="CNJ24" s="288"/>
      <c r="CNK24" s="288"/>
      <c r="CNL24" s="288"/>
      <c r="CNM24" s="288"/>
      <c r="CNN24" s="288"/>
      <c r="CNO24" s="288"/>
      <c r="CNP24" s="288"/>
      <c r="CNQ24" s="288"/>
      <c r="CNR24" s="288"/>
      <c r="CNS24" s="288"/>
      <c r="CNT24" s="288"/>
      <c r="CNU24" s="288"/>
      <c r="CNV24" s="288"/>
      <c r="CNW24" s="288"/>
      <c r="CNX24" s="288"/>
      <c r="CNY24" s="288"/>
      <c r="CNZ24" s="288"/>
      <c r="COA24" s="288"/>
      <c r="COB24" s="288"/>
      <c r="COC24" s="288"/>
      <c r="COD24" s="288"/>
      <c r="COE24" s="288"/>
      <c r="COF24" s="288"/>
      <c r="COG24" s="288"/>
      <c r="COH24" s="288"/>
      <c r="COI24" s="288"/>
      <c r="COJ24" s="288"/>
      <c r="COK24" s="288"/>
      <c r="COL24" s="288"/>
      <c r="COM24" s="288"/>
      <c r="CON24" s="288"/>
      <c r="COO24" s="288"/>
      <c r="COP24" s="288"/>
      <c r="COQ24" s="288"/>
      <c r="COR24" s="288"/>
      <c r="COS24" s="288"/>
      <c r="COT24" s="288"/>
      <c r="COU24" s="288"/>
      <c r="COV24" s="288"/>
      <c r="COW24" s="288"/>
      <c r="COX24" s="288"/>
      <c r="COY24" s="288"/>
      <c r="COZ24" s="288"/>
      <c r="CPA24" s="288"/>
      <c r="CPB24" s="288"/>
      <c r="CPC24" s="288"/>
      <c r="CPD24" s="288"/>
      <c r="CPE24" s="288"/>
      <c r="CPF24" s="288"/>
      <c r="CPG24" s="288"/>
      <c r="CPH24" s="288"/>
      <c r="CPI24" s="288"/>
      <c r="CPJ24" s="288"/>
      <c r="CPK24" s="288"/>
      <c r="CPL24" s="288"/>
      <c r="CPM24" s="288"/>
      <c r="CPN24" s="288"/>
      <c r="CPO24" s="288"/>
      <c r="CPP24" s="288"/>
      <c r="CPQ24" s="288"/>
      <c r="CPR24" s="288"/>
      <c r="CPS24" s="288"/>
      <c r="CPT24" s="288"/>
      <c r="CPU24" s="288"/>
      <c r="CPV24" s="288"/>
      <c r="CPW24" s="288"/>
      <c r="CPX24" s="288"/>
      <c r="CPY24" s="288"/>
      <c r="CPZ24" s="288"/>
      <c r="CQA24" s="288"/>
      <c r="CQB24" s="288"/>
      <c r="CQC24" s="288"/>
      <c r="CQD24" s="288"/>
      <c r="CQE24" s="288"/>
      <c r="CQF24" s="288"/>
      <c r="CQG24" s="288"/>
      <c r="CQH24" s="288"/>
      <c r="CQI24" s="288"/>
      <c r="CQJ24" s="288"/>
      <c r="CQK24" s="288"/>
      <c r="CQL24" s="288"/>
      <c r="CQM24" s="288"/>
      <c r="CQN24" s="288"/>
      <c r="CQO24" s="288"/>
      <c r="CQP24" s="288"/>
      <c r="CQQ24" s="288"/>
      <c r="CQR24" s="288"/>
      <c r="CQS24" s="288"/>
      <c r="CQT24" s="288"/>
      <c r="CQU24" s="288"/>
      <c r="CQV24" s="288"/>
      <c r="CQW24" s="288"/>
      <c r="CQX24" s="288"/>
      <c r="CQY24" s="288"/>
      <c r="CQZ24" s="288"/>
      <c r="CRA24" s="288"/>
      <c r="CRB24" s="288"/>
      <c r="CRC24" s="288"/>
      <c r="CRD24" s="288"/>
      <c r="CRE24" s="288"/>
      <c r="CRF24" s="288"/>
      <c r="CRG24" s="288"/>
      <c r="CRH24" s="288"/>
      <c r="CRI24" s="288"/>
      <c r="CRJ24" s="288"/>
      <c r="CRK24" s="288"/>
      <c r="CRL24" s="288"/>
      <c r="CRM24" s="288"/>
      <c r="CRN24" s="288"/>
      <c r="CRO24" s="288"/>
      <c r="CRP24" s="288"/>
      <c r="CRQ24" s="288"/>
      <c r="CRR24" s="288"/>
      <c r="CRS24" s="288"/>
      <c r="CRT24" s="288"/>
      <c r="CRU24" s="288"/>
      <c r="CRV24" s="288"/>
      <c r="CRW24" s="288"/>
      <c r="CRX24" s="288"/>
      <c r="CRY24" s="288"/>
      <c r="CRZ24" s="288"/>
      <c r="CSA24" s="288"/>
      <c r="CSB24" s="288"/>
      <c r="CSC24" s="288"/>
      <c r="CSD24" s="288"/>
      <c r="CSE24" s="288"/>
      <c r="CSF24" s="288"/>
      <c r="CSG24" s="288"/>
      <c r="CSH24" s="288"/>
      <c r="CSI24" s="288"/>
      <c r="CSJ24" s="288"/>
      <c r="CSK24" s="288"/>
      <c r="CSL24" s="288"/>
      <c r="CSM24" s="288"/>
      <c r="CSN24" s="288"/>
      <c r="CSO24" s="288"/>
      <c r="CSP24" s="288"/>
      <c r="CSQ24" s="288"/>
      <c r="CSR24" s="288"/>
      <c r="CSS24" s="288"/>
      <c r="CST24" s="288"/>
      <c r="CSU24" s="288"/>
      <c r="CSV24" s="288"/>
      <c r="CSW24" s="288"/>
      <c r="CSX24" s="288"/>
      <c r="CSY24" s="288"/>
      <c r="CSZ24" s="288"/>
      <c r="CTA24" s="288"/>
      <c r="CTB24" s="288"/>
      <c r="CTC24" s="288"/>
      <c r="CTD24" s="288"/>
      <c r="CTE24" s="288"/>
      <c r="CTF24" s="288"/>
      <c r="CTG24" s="288"/>
      <c r="CTH24" s="288"/>
      <c r="CTI24" s="288"/>
      <c r="CTJ24" s="288"/>
      <c r="CTK24" s="288"/>
      <c r="CTL24" s="288"/>
      <c r="CTM24" s="288"/>
      <c r="CTN24" s="288"/>
      <c r="CTO24" s="288"/>
      <c r="CTP24" s="288"/>
      <c r="CTQ24" s="288"/>
      <c r="CTR24" s="288"/>
      <c r="CTS24" s="288"/>
      <c r="CTT24" s="288"/>
      <c r="CTU24" s="288"/>
      <c r="CTV24" s="288"/>
      <c r="CTW24" s="288"/>
      <c r="CTX24" s="288"/>
      <c r="CTY24" s="288"/>
      <c r="CTZ24" s="288"/>
      <c r="CUA24" s="288"/>
      <c r="CUB24" s="288"/>
      <c r="CUC24" s="288"/>
      <c r="CUD24" s="288"/>
      <c r="CUE24" s="288"/>
      <c r="CUF24" s="288"/>
      <c r="CUG24" s="288"/>
      <c r="CUH24" s="288"/>
      <c r="CUI24" s="288"/>
      <c r="CUJ24" s="288"/>
      <c r="CUK24" s="288"/>
      <c r="CUL24" s="288"/>
      <c r="CUM24" s="288"/>
      <c r="CUN24" s="288"/>
      <c r="CUO24" s="288"/>
      <c r="CUP24" s="288"/>
      <c r="CUQ24" s="288"/>
      <c r="CUR24" s="288"/>
      <c r="CUS24" s="288"/>
      <c r="CUT24" s="288"/>
      <c r="CUU24" s="288"/>
      <c r="CUV24" s="288"/>
      <c r="CUW24" s="288"/>
      <c r="CUX24" s="288"/>
      <c r="CUY24" s="288"/>
      <c r="CUZ24" s="288"/>
      <c r="CVA24" s="288"/>
      <c r="CVB24" s="288"/>
      <c r="CVC24" s="288"/>
      <c r="CVD24" s="288"/>
      <c r="CVE24" s="288"/>
      <c r="CVF24" s="288"/>
      <c r="CVG24" s="288"/>
      <c r="CVH24" s="288"/>
      <c r="CVI24" s="288"/>
      <c r="CVJ24" s="288"/>
      <c r="CVK24" s="288"/>
      <c r="CVL24" s="288"/>
      <c r="CVM24" s="288"/>
      <c r="CVN24" s="288"/>
      <c r="CVO24" s="288"/>
      <c r="CVP24" s="288"/>
      <c r="CVQ24" s="288"/>
      <c r="CVR24" s="288"/>
      <c r="CVS24" s="288"/>
      <c r="CVT24" s="288"/>
      <c r="CVU24" s="288"/>
      <c r="CVV24" s="288"/>
      <c r="CVW24" s="288"/>
      <c r="CVX24" s="288"/>
      <c r="CVY24" s="288"/>
      <c r="CVZ24" s="288"/>
      <c r="CWA24" s="288"/>
      <c r="CWB24" s="288"/>
      <c r="CWC24" s="288"/>
      <c r="CWD24" s="288"/>
      <c r="CWE24" s="288"/>
      <c r="CWF24" s="288"/>
      <c r="CWG24" s="288"/>
      <c r="CWH24" s="288"/>
      <c r="CWI24" s="288"/>
      <c r="CWJ24" s="288"/>
      <c r="CWK24" s="288"/>
      <c r="CWL24" s="288"/>
      <c r="CWM24" s="288"/>
      <c r="CWN24" s="288"/>
      <c r="CWO24" s="288"/>
      <c r="CWP24" s="288"/>
      <c r="CWQ24" s="288"/>
      <c r="CWR24" s="288"/>
      <c r="CWS24" s="288"/>
      <c r="CWT24" s="288"/>
      <c r="CWU24" s="288"/>
      <c r="CWV24" s="288"/>
      <c r="CWW24" s="288"/>
      <c r="CWX24" s="288"/>
      <c r="CWY24" s="288"/>
      <c r="CWZ24" s="288"/>
      <c r="CXA24" s="288"/>
      <c r="CXB24" s="288"/>
      <c r="CXC24" s="288"/>
      <c r="CXD24" s="288"/>
      <c r="CXE24" s="288"/>
      <c r="CXF24" s="288"/>
      <c r="CXG24" s="288"/>
      <c r="CXH24" s="288"/>
      <c r="CXI24" s="288"/>
      <c r="CXJ24" s="288"/>
      <c r="CXK24" s="288"/>
      <c r="CXL24" s="288"/>
      <c r="CXM24" s="288"/>
      <c r="CXN24" s="288"/>
      <c r="CXO24" s="288"/>
      <c r="CXP24" s="288"/>
      <c r="CXQ24" s="288"/>
      <c r="CXR24" s="288"/>
      <c r="CXS24" s="288"/>
      <c r="CXT24" s="288"/>
      <c r="CXU24" s="288"/>
      <c r="CXV24" s="288"/>
      <c r="CXW24" s="288"/>
      <c r="CXX24" s="288"/>
      <c r="CXY24" s="288"/>
      <c r="CXZ24" s="288"/>
      <c r="CYA24" s="288"/>
      <c r="CYB24" s="288"/>
      <c r="CYC24" s="288"/>
      <c r="CYD24" s="288"/>
      <c r="CYE24" s="288"/>
      <c r="CYF24" s="288"/>
      <c r="CYG24" s="288"/>
      <c r="CYH24" s="288"/>
      <c r="CYI24" s="288"/>
      <c r="CYJ24" s="288"/>
      <c r="CYK24" s="288"/>
      <c r="CYL24" s="288"/>
      <c r="CYM24" s="288"/>
      <c r="CYN24" s="288"/>
      <c r="CYO24" s="288"/>
      <c r="CYP24" s="288"/>
      <c r="CYQ24" s="288"/>
      <c r="CYR24" s="288"/>
      <c r="CYS24" s="288"/>
      <c r="CYT24" s="288"/>
      <c r="CYU24" s="288"/>
      <c r="CYV24" s="288"/>
      <c r="CYW24" s="288"/>
      <c r="CYX24" s="288"/>
      <c r="CYY24" s="288"/>
      <c r="CYZ24" s="288"/>
      <c r="CZA24" s="288"/>
      <c r="CZB24" s="288"/>
      <c r="CZC24" s="288"/>
      <c r="CZD24" s="288"/>
      <c r="CZE24" s="288"/>
      <c r="CZF24" s="288"/>
      <c r="CZG24" s="288"/>
      <c r="CZH24" s="288"/>
      <c r="CZI24" s="288"/>
      <c r="CZJ24" s="288"/>
      <c r="CZK24" s="288"/>
      <c r="CZL24" s="288"/>
      <c r="CZM24" s="288"/>
      <c r="CZN24" s="288"/>
      <c r="CZO24" s="288"/>
      <c r="CZP24" s="288"/>
      <c r="CZQ24" s="288"/>
      <c r="CZR24" s="288"/>
      <c r="CZS24" s="288"/>
      <c r="CZT24" s="288"/>
      <c r="CZU24" s="288"/>
      <c r="CZV24" s="288"/>
      <c r="CZW24" s="288"/>
      <c r="CZX24" s="288"/>
      <c r="CZY24" s="288"/>
      <c r="CZZ24" s="288"/>
      <c r="DAA24" s="288"/>
      <c r="DAB24" s="288"/>
      <c r="DAC24" s="288"/>
      <c r="DAD24" s="288"/>
      <c r="DAE24" s="288"/>
      <c r="DAF24" s="288"/>
      <c r="DAG24" s="288"/>
      <c r="DAH24" s="288"/>
      <c r="DAI24" s="288"/>
      <c r="DAJ24" s="288"/>
      <c r="DAK24" s="288"/>
      <c r="DAL24" s="288"/>
      <c r="DAM24" s="288"/>
      <c r="DAN24" s="288"/>
      <c r="DAO24" s="288"/>
      <c r="DAP24" s="288"/>
      <c r="DAQ24" s="288"/>
      <c r="DAR24" s="288"/>
      <c r="DAS24" s="288"/>
      <c r="DAT24" s="288"/>
      <c r="DAU24" s="288"/>
      <c r="DAV24" s="288"/>
      <c r="DAW24" s="288"/>
      <c r="DAX24" s="288"/>
      <c r="DAY24" s="288"/>
      <c r="DAZ24" s="288"/>
      <c r="DBA24" s="288"/>
      <c r="DBB24" s="288"/>
      <c r="DBC24" s="288"/>
      <c r="DBD24" s="288"/>
      <c r="DBE24" s="288"/>
      <c r="DBF24" s="288"/>
      <c r="DBG24" s="288"/>
      <c r="DBH24" s="288"/>
      <c r="DBI24" s="288"/>
      <c r="DBJ24" s="288"/>
      <c r="DBK24" s="288"/>
      <c r="DBL24" s="288"/>
      <c r="DBM24" s="288"/>
      <c r="DBN24" s="288"/>
      <c r="DBO24" s="288"/>
      <c r="DBP24" s="288"/>
      <c r="DBQ24" s="288"/>
      <c r="DBR24" s="288"/>
      <c r="DBS24" s="288"/>
      <c r="DBT24" s="288"/>
      <c r="DBU24" s="288"/>
      <c r="DBV24" s="288"/>
      <c r="DBW24" s="288"/>
      <c r="DBX24" s="288"/>
      <c r="DBY24" s="288"/>
      <c r="DBZ24" s="288"/>
      <c r="DCA24" s="288"/>
      <c r="DCB24" s="288"/>
      <c r="DCC24" s="288"/>
      <c r="DCD24" s="288"/>
      <c r="DCE24" s="288"/>
      <c r="DCF24" s="288"/>
      <c r="DCG24" s="288"/>
      <c r="DCH24" s="288"/>
      <c r="DCI24" s="288"/>
      <c r="DCJ24" s="288"/>
      <c r="DCK24" s="288"/>
      <c r="DCL24" s="288"/>
      <c r="DCM24" s="288"/>
      <c r="DCN24" s="288"/>
      <c r="DCO24" s="288"/>
      <c r="DCP24" s="288"/>
      <c r="DCQ24" s="288"/>
      <c r="DCR24" s="288"/>
      <c r="DCS24" s="288"/>
      <c r="DCT24" s="288"/>
      <c r="DCU24" s="288"/>
      <c r="DCV24" s="288"/>
      <c r="DCW24" s="288"/>
      <c r="DCX24" s="288"/>
      <c r="DCY24" s="288"/>
      <c r="DCZ24" s="288"/>
      <c r="DDA24" s="288"/>
      <c r="DDB24" s="288"/>
      <c r="DDC24" s="288"/>
      <c r="DDD24" s="288"/>
      <c r="DDE24" s="288"/>
      <c r="DDF24" s="288"/>
      <c r="DDG24" s="288"/>
      <c r="DDH24" s="288"/>
      <c r="DDI24" s="288"/>
      <c r="DDJ24" s="288"/>
      <c r="DDK24" s="288"/>
      <c r="DDL24" s="288"/>
      <c r="DDM24" s="288"/>
      <c r="DDN24" s="288"/>
      <c r="DDO24" s="288"/>
      <c r="DDP24" s="288"/>
      <c r="DDQ24" s="288"/>
      <c r="DDR24" s="288"/>
      <c r="DDS24" s="288"/>
      <c r="DDT24" s="288"/>
      <c r="DDU24" s="288"/>
      <c r="DDV24" s="288"/>
      <c r="DDW24" s="288"/>
      <c r="DDX24" s="288"/>
      <c r="DDY24" s="288"/>
      <c r="DDZ24" s="288"/>
      <c r="DEA24" s="288"/>
      <c r="DEB24" s="288"/>
      <c r="DEC24" s="288"/>
      <c r="DED24" s="288"/>
      <c r="DEE24" s="288"/>
      <c r="DEF24" s="288"/>
      <c r="DEG24" s="288"/>
      <c r="DEH24" s="288"/>
      <c r="DEI24" s="288"/>
      <c r="DEJ24" s="288"/>
      <c r="DEK24" s="288"/>
      <c r="DEL24" s="288"/>
      <c r="DEM24" s="288"/>
      <c r="DEN24" s="288"/>
      <c r="DEO24" s="288"/>
      <c r="DEP24" s="288"/>
      <c r="DEQ24" s="288"/>
      <c r="DER24" s="288"/>
      <c r="DES24" s="288"/>
      <c r="DET24" s="288"/>
      <c r="DEU24" s="288"/>
      <c r="DEV24" s="288"/>
      <c r="DEW24" s="288"/>
      <c r="DEX24" s="288"/>
      <c r="DEY24" s="288"/>
      <c r="DEZ24" s="288"/>
      <c r="DFA24" s="288"/>
      <c r="DFB24" s="288"/>
      <c r="DFC24" s="288"/>
      <c r="DFD24" s="288"/>
      <c r="DFE24" s="288"/>
      <c r="DFF24" s="288"/>
      <c r="DFG24" s="288"/>
      <c r="DFH24" s="288"/>
      <c r="DFI24" s="288"/>
      <c r="DFJ24" s="288"/>
      <c r="DFK24" s="288"/>
      <c r="DFL24" s="288"/>
      <c r="DFM24" s="288"/>
      <c r="DFN24" s="288"/>
      <c r="DFO24" s="288"/>
      <c r="DFP24" s="288"/>
      <c r="DFQ24" s="288"/>
      <c r="DFR24" s="288"/>
      <c r="DFS24" s="288"/>
      <c r="DFT24" s="288"/>
      <c r="DFU24" s="288"/>
      <c r="DFV24" s="288"/>
      <c r="DFW24" s="288"/>
      <c r="DFX24" s="288"/>
      <c r="DFY24" s="288"/>
      <c r="DFZ24" s="288"/>
      <c r="DGA24" s="288"/>
      <c r="DGB24" s="288"/>
      <c r="DGC24" s="288"/>
      <c r="DGD24" s="288"/>
      <c r="DGE24" s="288"/>
      <c r="DGF24" s="288"/>
      <c r="DGG24" s="288"/>
      <c r="DGH24" s="288"/>
      <c r="DGI24" s="288"/>
      <c r="DGJ24" s="288"/>
      <c r="DGK24" s="288"/>
      <c r="DGL24" s="288"/>
      <c r="DGM24" s="288"/>
      <c r="DGN24" s="288"/>
      <c r="DGO24" s="288"/>
      <c r="DGP24" s="288"/>
      <c r="DGQ24" s="288"/>
      <c r="DGR24" s="288"/>
      <c r="DGS24" s="288"/>
      <c r="DGT24" s="288"/>
      <c r="DGU24" s="288"/>
      <c r="DGV24" s="288"/>
      <c r="DGW24" s="288"/>
      <c r="DGX24" s="288"/>
      <c r="DGY24" s="288"/>
      <c r="DGZ24" s="288"/>
      <c r="DHA24" s="288"/>
      <c r="DHB24" s="288"/>
      <c r="DHC24" s="288"/>
      <c r="DHD24" s="288"/>
      <c r="DHE24" s="288"/>
      <c r="DHF24" s="288"/>
      <c r="DHG24" s="288"/>
      <c r="DHH24" s="288"/>
      <c r="DHI24" s="288"/>
      <c r="DHJ24" s="288"/>
      <c r="DHK24" s="288"/>
      <c r="DHL24" s="288"/>
      <c r="DHM24" s="288"/>
      <c r="DHN24" s="288"/>
      <c r="DHO24" s="288"/>
      <c r="DHP24" s="288"/>
      <c r="DHQ24" s="288"/>
      <c r="DHR24" s="288"/>
      <c r="DHS24" s="288"/>
      <c r="DHT24" s="288"/>
      <c r="DHU24" s="288"/>
      <c r="DHV24" s="288"/>
      <c r="DHW24" s="288"/>
      <c r="DHX24" s="288"/>
      <c r="DHY24" s="288"/>
      <c r="DHZ24" s="288"/>
      <c r="DIA24" s="288"/>
      <c r="DIB24" s="288"/>
      <c r="DIC24" s="288"/>
      <c r="DID24" s="288"/>
      <c r="DIE24" s="288"/>
      <c r="DIF24" s="288"/>
      <c r="DIG24" s="288"/>
      <c r="DIH24" s="288"/>
      <c r="DII24" s="288"/>
      <c r="DIJ24" s="288"/>
      <c r="DIK24" s="288"/>
      <c r="DIL24" s="288"/>
      <c r="DIM24" s="288"/>
      <c r="DIN24" s="288"/>
      <c r="DIO24" s="288"/>
      <c r="DIP24" s="288"/>
      <c r="DIQ24" s="288"/>
      <c r="DIR24" s="288"/>
      <c r="DIS24" s="288"/>
      <c r="DIT24" s="288"/>
      <c r="DIU24" s="288"/>
      <c r="DIV24" s="288"/>
      <c r="DIW24" s="288"/>
      <c r="DIX24" s="288"/>
      <c r="DIY24" s="288"/>
      <c r="DIZ24" s="288"/>
      <c r="DJA24" s="288"/>
      <c r="DJB24" s="288"/>
      <c r="DJC24" s="288"/>
      <c r="DJD24" s="288"/>
      <c r="DJE24" s="288"/>
      <c r="DJF24" s="288"/>
      <c r="DJG24" s="288"/>
      <c r="DJH24" s="288"/>
      <c r="DJI24" s="288"/>
      <c r="DJJ24" s="288"/>
      <c r="DJK24" s="288"/>
      <c r="DJL24" s="288"/>
      <c r="DJM24" s="288"/>
      <c r="DJN24" s="288"/>
      <c r="DJO24" s="288"/>
      <c r="DJP24" s="288"/>
      <c r="DJQ24" s="288"/>
      <c r="DJR24" s="288"/>
      <c r="DJS24" s="288"/>
      <c r="DJT24" s="288"/>
      <c r="DJU24" s="288"/>
      <c r="DJV24" s="288"/>
      <c r="DJW24" s="288"/>
      <c r="DJX24" s="288"/>
      <c r="DJY24" s="288"/>
      <c r="DJZ24" s="288"/>
      <c r="DKA24" s="288"/>
      <c r="DKB24" s="288"/>
      <c r="DKC24" s="288"/>
      <c r="DKD24" s="288"/>
      <c r="DKE24" s="288"/>
      <c r="DKF24" s="288"/>
      <c r="DKG24" s="288"/>
      <c r="DKH24" s="288"/>
      <c r="DKI24" s="288"/>
      <c r="DKJ24" s="288"/>
      <c r="DKK24" s="288"/>
      <c r="DKL24" s="288"/>
      <c r="DKM24" s="288"/>
      <c r="DKN24" s="288"/>
      <c r="DKO24" s="288"/>
      <c r="DKP24" s="288"/>
      <c r="DKQ24" s="288"/>
      <c r="DKR24" s="288"/>
      <c r="DKS24" s="288"/>
      <c r="DKT24" s="288"/>
      <c r="DKU24" s="288"/>
      <c r="DKV24" s="288"/>
      <c r="DKW24" s="288"/>
      <c r="DKX24" s="288"/>
      <c r="DKY24" s="288"/>
      <c r="DKZ24" s="288"/>
      <c r="DLA24" s="288"/>
      <c r="DLB24" s="288"/>
      <c r="DLC24" s="288"/>
      <c r="DLD24" s="288"/>
      <c r="DLE24" s="288"/>
      <c r="DLF24" s="288"/>
      <c r="DLG24" s="288"/>
      <c r="DLH24" s="288"/>
      <c r="DLI24" s="288"/>
      <c r="DLJ24" s="288"/>
      <c r="DLK24" s="288"/>
      <c r="DLL24" s="288"/>
      <c r="DLM24" s="288"/>
      <c r="DLN24" s="288"/>
      <c r="DLO24" s="288"/>
      <c r="DLP24" s="288"/>
      <c r="DLQ24" s="288"/>
      <c r="DLR24" s="288"/>
      <c r="DLS24" s="288"/>
      <c r="DLT24" s="288"/>
      <c r="DLU24" s="288"/>
      <c r="DLV24" s="288"/>
      <c r="DLW24" s="288"/>
      <c r="DLX24" s="288"/>
      <c r="DLY24" s="288"/>
      <c r="DLZ24" s="288"/>
      <c r="DMA24" s="288"/>
      <c r="DMB24" s="288"/>
      <c r="DMC24" s="288"/>
      <c r="DMD24" s="288"/>
      <c r="DME24" s="288"/>
      <c r="DMF24" s="288"/>
      <c r="DMG24" s="288"/>
      <c r="DMH24" s="288"/>
      <c r="DMI24" s="288"/>
      <c r="DMJ24" s="288"/>
      <c r="DMK24" s="288"/>
      <c r="DML24" s="288"/>
      <c r="DMM24" s="288"/>
      <c r="DMN24" s="288"/>
      <c r="DMO24" s="288"/>
      <c r="DMP24" s="288"/>
      <c r="DMQ24" s="288"/>
      <c r="DMR24" s="288"/>
      <c r="DMS24" s="288"/>
      <c r="DMT24" s="288"/>
      <c r="DMU24" s="288"/>
      <c r="DMV24" s="288"/>
      <c r="DMW24" s="288"/>
      <c r="DMX24" s="288"/>
      <c r="DMY24" s="288"/>
      <c r="DMZ24" s="288"/>
      <c r="DNA24" s="288"/>
      <c r="DNB24" s="288"/>
      <c r="DNC24" s="288"/>
      <c r="DND24" s="288"/>
      <c r="DNE24" s="288"/>
      <c r="DNF24" s="288"/>
      <c r="DNG24" s="288"/>
      <c r="DNH24" s="288"/>
      <c r="DNI24" s="288"/>
      <c r="DNJ24" s="288"/>
      <c r="DNK24" s="288"/>
      <c r="DNL24" s="288"/>
      <c r="DNM24" s="288"/>
      <c r="DNN24" s="288"/>
      <c r="DNO24" s="288"/>
      <c r="DNP24" s="288"/>
      <c r="DNQ24" s="288"/>
      <c r="DNR24" s="288"/>
      <c r="DNS24" s="288"/>
      <c r="DNT24" s="288"/>
      <c r="DNU24" s="288"/>
      <c r="DNV24" s="288"/>
      <c r="DNW24" s="288"/>
      <c r="DNX24" s="288"/>
      <c r="DNY24" s="288"/>
      <c r="DNZ24" s="288"/>
      <c r="DOA24" s="288"/>
      <c r="DOB24" s="288"/>
      <c r="DOC24" s="288"/>
      <c r="DOD24" s="288"/>
      <c r="DOE24" s="288"/>
      <c r="DOF24" s="288"/>
      <c r="DOG24" s="288"/>
      <c r="DOH24" s="288"/>
      <c r="DOI24" s="288"/>
      <c r="DOJ24" s="288"/>
      <c r="DOK24" s="288"/>
      <c r="DOL24" s="288"/>
      <c r="DOM24" s="288"/>
      <c r="DON24" s="288"/>
      <c r="DOO24" s="288"/>
      <c r="DOP24" s="288"/>
      <c r="DOQ24" s="288"/>
      <c r="DOR24" s="288"/>
      <c r="DOS24" s="288"/>
      <c r="DOT24" s="288"/>
      <c r="DOU24" s="288"/>
      <c r="DOV24" s="288"/>
      <c r="DOW24" s="288"/>
      <c r="DOX24" s="288"/>
      <c r="DOY24" s="288"/>
      <c r="DOZ24" s="288"/>
      <c r="DPA24" s="288"/>
      <c r="DPB24" s="288"/>
      <c r="DPC24" s="288"/>
      <c r="DPD24" s="288"/>
      <c r="DPE24" s="288"/>
      <c r="DPF24" s="288"/>
      <c r="DPG24" s="288"/>
      <c r="DPH24" s="288"/>
      <c r="DPI24" s="288"/>
      <c r="DPJ24" s="288"/>
      <c r="DPK24" s="288"/>
      <c r="DPL24" s="288"/>
      <c r="DPM24" s="288"/>
      <c r="DPN24" s="288"/>
      <c r="DPO24" s="288"/>
      <c r="DPP24" s="288"/>
      <c r="DPQ24" s="288"/>
      <c r="DPR24" s="288"/>
      <c r="DPS24" s="288"/>
      <c r="DPT24" s="288"/>
      <c r="DPU24" s="288"/>
      <c r="DPV24" s="288"/>
      <c r="DPW24" s="288"/>
      <c r="DPX24" s="288"/>
      <c r="DPY24" s="288"/>
      <c r="DPZ24" s="288"/>
      <c r="DQA24" s="288"/>
      <c r="DQB24" s="288"/>
      <c r="DQC24" s="288"/>
      <c r="DQD24" s="288"/>
      <c r="DQE24" s="288"/>
      <c r="DQF24" s="288"/>
      <c r="DQG24" s="288"/>
      <c r="DQH24" s="288"/>
      <c r="DQI24" s="288"/>
      <c r="DQJ24" s="288"/>
      <c r="DQK24" s="288"/>
      <c r="DQL24" s="288"/>
      <c r="DQM24" s="288"/>
      <c r="DQN24" s="288"/>
      <c r="DQO24" s="288"/>
      <c r="DQP24" s="288"/>
      <c r="DQQ24" s="288"/>
      <c r="DQR24" s="288"/>
      <c r="DQS24" s="288"/>
      <c r="DQT24" s="288"/>
      <c r="DQU24" s="288"/>
      <c r="DQV24" s="288"/>
      <c r="DQW24" s="288"/>
      <c r="DQX24" s="288"/>
      <c r="DQY24" s="288"/>
      <c r="DQZ24" s="288"/>
      <c r="DRA24" s="288"/>
      <c r="DRB24" s="288"/>
      <c r="DRC24" s="288"/>
      <c r="DRD24" s="288"/>
      <c r="DRE24" s="288"/>
      <c r="DRF24" s="288"/>
      <c r="DRG24" s="288"/>
      <c r="DRH24" s="288"/>
      <c r="DRI24" s="288"/>
      <c r="DRJ24" s="288"/>
      <c r="DRK24" s="288"/>
      <c r="DRL24" s="288"/>
      <c r="DRM24" s="288"/>
      <c r="DRN24" s="288"/>
      <c r="DRO24" s="288"/>
      <c r="DRP24" s="288"/>
      <c r="DRQ24" s="288"/>
      <c r="DRR24" s="288"/>
      <c r="DRS24" s="288"/>
      <c r="DRT24" s="288"/>
      <c r="DRU24" s="288"/>
      <c r="DRV24" s="288"/>
      <c r="DRW24" s="288"/>
      <c r="DRX24" s="288"/>
      <c r="DRY24" s="288"/>
      <c r="DRZ24" s="288"/>
      <c r="DSA24" s="288"/>
      <c r="DSB24" s="288"/>
      <c r="DSC24" s="288"/>
      <c r="DSD24" s="288"/>
      <c r="DSE24" s="288"/>
      <c r="DSF24" s="288"/>
      <c r="DSG24" s="288"/>
      <c r="DSH24" s="288"/>
      <c r="DSI24" s="288"/>
      <c r="DSJ24" s="288"/>
      <c r="DSK24" s="288"/>
      <c r="DSL24" s="288"/>
      <c r="DSM24" s="288"/>
      <c r="DSN24" s="288"/>
      <c r="DSO24" s="288"/>
      <c r="DSP24" s="288"/>
      <c r="DSQ24" s="288"/>
      <c r="DSR24" s="288"/>
      <c r="DSS24" s="288"/>
      <c r="DST24" s="288"/>
      <c r="DSU24" s="288"/>
      <c r="DSV24" s="288"/>
      <c r="DSW24" s="288"/>
      <c r="DSX24" s="288"/>
      <c r="DSY24" s="288"/>
      <c r="DSZ24" s="288"/>
      <c r="DTA24" s="288"/>
      <c r="DTB24" s="288"/>
      <c r="DTC24" s="288"/>
      <c r="DTD24" s="288"/>
      <c r="DTE24" s="288"/>
      <c r="DTF24" s="288"/>
      <c r="DTG24" s="288"/>
      <c r="DTH24" s="288"/>
      <c r="DTI24" s="288"/>
      <c r="DTJ24" s="288"/>
      <c r="DTK24" s="288"/>
      <c r="DTL24" s="288"/>
      <c r="DTM24" s="288"/>
      <c r="DTN24" s="288"/>
      <c r="DTO24" s="288"/>
      <c r="DTP24" s="288"/>
      <c r="DTQ24" s="288"/>
      <c r="DTR24" s="288"/>
      <c r="DTS24" s="288"/>
      <c r="DTT24" s="288"/>
      <c r="DTU24" s="288"/>
      <c r="DTV24" s="288"/>
      <c r="DTW24" s="288"/>
      <c r="DTX24" s="288"/>
      <c r="DTY24" s="288"/>
      <c r="DTZ24" s="288"/>
      <c r="DUA24" s="288"/>
      <c r="DUB24" s="288"/>
      <c r="DUC24" s="288"/>
      <c r="DUD24" s="288"/>
      <c r="DUE24" s="288"/>
      <c r="DUF24" s="288"/>
      <c r="DUG24" s="288"/>
      <c r="DUH24" s="288"/>
      <c r="DUI24" s="288"/>
      <c r="DUJ24" s="288"/>
      <c r="DUK24" s="288"/>
      <c r="DUL24" s="288"/>
      <c r="DUM24" s="288"/>
      <c r="DUN24" s="288"/>
      <c r="DUO24" s="288"/>
      <c r="DUP24" s="288"/>
      <c r="DUQ24" s="288"/>
      <c r="DUR24" s="288"/>
      <c r="DUS24" s="288"/>
      <c r="DUT24" s="288"/>
      <c r="DUU24" s="288"/>
      <c r="DUV24" s="288"/>
      <c r="DUW24" s="288"/>
      <c r="DUX24" s="288"/>
      <c r="DUY24" s="288"/>
      <c r="DUZ24" s="288"/>
      <c r="DVA24" s="288"/>
      <c r="DVB24" s="288"/>
      <c r="DVC24" s="288"/>
      <c r="DVD24" s="288"/>
      <c r="DVE24" s="288"/>
      <c r="DVF24" s="288"/>
      <c r="DVG24" s="288"/>
      <c r="DVH24" s="288"/>
      <c r="DVI24" s="288"/>
      <c r="DVJ24" s="288"/>
      <c r="DVK24" s="288"/>
      <c r="DVL24" s="288"/>
      <c r="DVM24" s="288"/>
      <c r="DVN24" s="288"/>
      <c r="DVO24" s="288"/>
      <c r="DVP24" s="288"/>
      <c r="DVQ24" s="288"/>
      <c r="DVR24" s="288"/>
      <c r="DVS24" s="288"/>
      <c r="DVT24" s="288"/>
      <c r="DVU24" s="288"/>
      <c r="DVV24" s="288"/>
      <c r="DVW24" s="288"/>
      <c r="DVX24" s="288"/>
      <c r="DVY24" s="288"/>
      <c r="DVZ24" s="288"/>
      <c r="DWA24" s="288"/>
      <c r="DWB24" s="288"/>
      <c r="DWC24" s="288"/>
      <c r="DWD24" s="288"/>
      <c r="DWE24" s="288"/>
      <c r="DWF24" s="288"/>
      <c r="DWG24" s="288"/>
      <c r="DWH24" s="288"/>
      <c r="DWI24" s="288"/>
      <c r="DWJ24" s="288"/>
      <c r="DWK24" s="288"/>
      <c r="DWL24" s="288"/>
      <c r="DWM24" s="288"/>
      <c r="DWN24" s="288"/>
      <c r="DWO24" s="288"/>
      <c r="DWP24" s="288"/>
      <c r="DWQ24" s="288"/>
      <c r="DWR24" s="288"/>
      <c r="DWS24" s="288"/>
      <c r="DWT24" s="288"/>
      <c r="DWU24" s="288"/>
      <c r="DWV24" s="288"/>
      <c r="DWW24" s="288"/>
      <c r="DWX24" s="288"/>
      <c r="DWY24" s="288"/>
      <c r="DWZ24" s="288"/>
      <c r="DXA24" s="288"/>
      <c r="DXB24" s="288"/>
      <c r="DXC24" s="288"/>
      <c r="DXD24" s="288"/>
      <c r="DXE24" s="288"/>
      <c r="DXF24" s="288"/>
      <c r="DXG24" s="288"/>
      <c r="DXH24" s="288"/>
      <c r="DXI24" s="288"/>
      <c r="DXJ24" s="288"/>
      <c r="DXK24" s="288"/>
      <c r="DXL24" s="288"/>
      <c r="DXM24" s="288"/>
      <c r="DXN24" s="288"/>
      <c r="DXO24" s="288"/>
      <c r="DXP24" s="288"/>
      <c r="DXQ24" s="288"/>
      <c r="DXR24" s="288"/>
      <c r="DXS24" s="288"/>
      <c r="DXT24" s="288"/>
      <c r="DXU24" s="288"/>
      <c r="DXV24" s="288"/>
      <c r="DXW24" s="288"/>
      <c r="DXX24" s="288"/>
      <c r="DXY24" s="288"/>
      <c r="DXZ24" s="288"/>
      <c r="DYA24" s="288"/>
      <c r="DYB24" s="288"/>
      <c r="DYC24" s="288"/>
      <c r="DYD24" s="288"/>
      <c r="DYE24" s="288"/>
      <c r="DYF24" s="288"/>
      <c r="DYG24" s="288"/>
      <c r="DYH24" s="288"/>
      <c r="DYI24" s="288"/>
      <c r="DYJ24" s="288"/>
      <c r="DYK24" s="288"/>
      <c r="DYL24" s="288"/>
      <c r="DYM24" s="288"/>
      <c r="DYN24" s="288"/>
      <c r="DYO24" s="288"/>
      <c r="DYP24" s="288"/>
      <c r="DYQ24" s="288"/>
      <c r="DYR24" s="288"/>
      <c r="DYS24" s="288"/>
      <c r="DYT24" s="288"/>
      <c r="DYU24" s="288"/>
      <c r="DYV24" s="288"/>
      <c r="DYW24" s="288"/>
      <c r="DYX24" s="288"/>
      <c r="DYY24" s="288"/>
      <c r="DYZ24" s="288"/>
      <c r="DZA24" s="288"/>
      <c r="DZB24" s="288"/>
      <c r="DZC24" s="288"/>
      <c r="DZD24" s="288"/>
      <c r="DZE24" s="288"/>
      <c r="DZF24" s="288"/>
      <c r="DZG24" s="288"/>
      <c r="DZH24" s="288"/>
      <c r="DZI24" s="288"/>
      <c r="DZJ24" s="288"/>
      <c r="DZK24" s="288"/>
      <c r="DZL24" s="288"/>
      <c r="DZM24" s="288"/>
      <c r="DZN24" s="288"/>
      <c r="DZO24" s="288"/>
      <c r="DZP24" s="288"/>
      <c r="DZQ24" s="288"/>
      <c r="DZR24" s="288"/>
      <c r="DZS24" s="288"/>
      <c r="DZT24" s="288"/>
      <c r="DZU24" s="288"/>
      <c r="DZV24" s="288"/>
      <c r="DZW24" s="288"/>
      <c r="DZX24" s="288"/>
      <c r="DZY24" s="288"/>
      <c r="DZZ24" s="288"/>
      <c r="EAA24" s="288"/>
      <c r="EAB24" s="288"/>
      <c r="EAC24" s="288"/>
      <c r="EAD24" s="288"/>
      <c r="EAE24" s="288"/>
      <c r="EAF24" s="288"/>
      <c r="EAG24" s="288"/>
      <c r="EAH24" s="288"/>
      <c r="EAI24" s="288"/>
      <c r="EAJ24" s="288"/>
      <c r="EAK24" s="288"/>
      <c r="EAL24" s="288"/>
      <c r="EAM24" s="288"/>
      <c r="EAN24" s="288"/>
      <c r="EAO24" s="288"/>
      <c r="EAP24" s="288"/>
      <c r="EAQ24" s="288"/>
      <c r="EAR24" s="288"/>
      <c r="EAS24" s="288"/>
      <c r="EAT24" s="288"/>
      <c r="EAU24" s="288"/>
      <c r="EAV24" s="288"/>
      <c r="EAW24" s="288"/>
      <c r="EAX24" s="288"/>
      <c r="EAY24" s="288"/>
      <c r="EAZ24" s="288"/>
      <c r="EBA24" s="288"/>
      <c r="EBB24" s="288"/>
      <c r="EBC24" s="288"/>
      <c r="EBD24" s="288"/>
      <c r="EBE24" s="288"/>
      <c r="EBF24" s="288"/>
      <c r="EBG24" s="288"/>
      <c r="EBH24" s="288"/>
      <c r="EBI24" s="288"/>
      <c r="EBJ24" s="288"/>
      <c r="EBK24" s="288"/>
      <c r="EBL24" s="288"/>
      <c r="EBM24" s="288"/>
      <c r="EBN24" s="288"/>
      <c r="EBO24" s="288"/>
      <c r="EBP24" s="288"/>
      <c r="EBQ24" s="288"/>
      <c r="EBR24" s="288"/>
      <c r="EBS24" s="288"/>
      <c r="EBT24" s="288"/>
      <c r="EBU24" s="288"/>
      <c r="EBV24" s="288"/>
      <c r="EBW24" s="288"/>
      <c r="EBX24" s="288"/>
      <c r="EBY24" s="288"/>
      <c r="EBZ24" s="288"/>
      <c r="ECA24" s="288"/>
      <c r="ECB24" s="288"/>
      <c r="ECC24" s="288"/>
      <c r="ECD24" s="288"/>
      <c r="ECE24" s="288"/>
      <c r="ECF24" s="288"/>
      <c r="ECG24" s="288"/>
      <c r="ECH24" s="288"/>
      <c r="ECI24" s="288"/>
      <c r="ECJ24" s="288"/>
      <c r="ECK24" s="288"/>
      <c r="ECL24" s="288"/>
      <c r="ECM24" s="288"/>
      <c r="ECN24" s="288"/>
      <c r="ECO24" s="288"/>
      <c r="ECP24" s="288"/>
      <c r="ECQ24" s="288"/>
      <c r="ECR24" s="288"/>
      <c r="ECS24" s="288"/>
      <c r="ECT24" s="288"/>
      <c r="ECU24" s="288"/>
      <c r="ECV24" s="288"/>
      <c r="ECW24" s="288"/>
      <c r="ECX24" s="288"/>
      <c r="ECY24" s="288"/>
      <c r="ECZ24" s="288"/>
      <c r="EDA24" s="288"/>
      <c r="EDB24" s="288"/>
      <c r="EDC24" s="288"/>
      <c r="EDD24" s="288"/>
      <c r="EDE24" s="288"/>
      <c r="EDF24" s="288"/>
      <c r="EDG24" s="288"/>
      <c r="EDH24" s="288"/>
      <c r="EDI24" s="288"/>
      <c r="EDJ24" s="288"/>
      <c r="EDK24" s="288"/>
      <c r="EDL24" s="288"/>
      <c r="EDM24" s="288"/>
      <c r="EDN24" s="288"/>
      <c r="EDO24" s="288"/>
      <c r="EDP24" s="288"/>
      <c r="EDQ24" s="288"/>
      <c r="EDR24" s="288"/>
      <c r="EDS24" s="288"/>
      <c r="EDT24" s="288"/>
      <c r="EDU24" s="288"/>
      <c r="EDV24" s="288"/>
      <c r="EDW24" s="288"/>
      <c r="EDX24" s="288"/>
      <c r="EDY24" s="288"/>
      <c r="EDZ24" s="288"/>
      <c r="EEA24" s="288"/>
      <c r="EEB24" s="288"/>
      <c r="EEC24" s="288"/>
      <c r="EED24" s="288"/>
      <c r="EEE24" s="288"/>
      <c r="EEF24" s="288"/>
      <c r="EEG24" s="288"/>
      <c r="EEH24" s="288"/>
      <c r="EEI24" s="288"/>
      <c r="EEJ24" s="288"/>
      <c r="EEK24" s="288"/>
      <c r="EEL24" s="288"/>
      <c r="EEM24" s="288"/>
      <c r="EEN24" s="288"/>
      <c r="EEO24" s="288"/>
      <c r="EEP24" s="288"/>
      <c r="EEQ24" s="288"/>
      <c r="EER24" s="288"/>
      <c r="EES24" s="288"/>
      <c r="EET24" s="288"/>
      <c r="EEU24" s="288"/>
      <c r="EEV24" s="288"/>
      <c r="EEW24" s="288"/>
      <c r="EEX24" s="288"/>
      <c r="EEY24" s="288"/>
      <c r="EEZ24" s="288"/>
      <c r="EFA24" s="288"/>
      <c r="EFB24" s="288"/>
      <c r="EFC24" s="288"/>
      <c r="EFD24" s="288"/>
      <c r="EFE24" s="288"/>
      <c r="EFF24" s="288"/>
      <c r="EFG24" s="288"/>
      <c r="EFH24" s="288"/>
      <c r="EFI24" s="288"/>
      <c r="EFJ24" s="288"/>
      <c r="EFK24" s="288"/>
      <c r="EFL24" s="288"/>
      <c r="EFM24" s="288"/>
      <c r="EFN24" s="288"/>
      <c r="EFO24" s="288"/>
      <c r="EFP24" s="288"/>
      <c r="EFQ24" s="288"/>
      <c r="EFR24" s="288"/>
      <c r="EFS24" s="288"/>
      <c r="EFT24" s="288"/>
      <c r="EFU24" s="288"/>
      <c r="EFV24" s="288"/>
      <c r="EFW24" s="288"/>
      <c r="EFX24" s="288"/>
      <c r="EFY24" s="288"/>
      <c r="EFZ24" s="288"/>
      <c r="EGA24" s="288"/>
      <c r="EGB24" s="288"/>
      <c r="EGC24" s="288"/>
      <c r="EGD24" s="288"/>
      <c r="EGE24" s="288"/>
      <c r="EGF24" s="288"/>
      <c r="EGG24" s="288"/>
      <c r="EGH24" s="288"/>
      <c r="EGI24" s="288"/>
      <c r="EGJ24" s="288"/>
      <c r="EGK24" s="288"/>
      <c r="EGL24" s="288"/>
      <c r="EGM24" s="288"/>
      <c r="EGN24" s="288"/>
      <c r="EGO24" s="288"/>
      <c r="EGP24" s="288"/>
      <c r="EGQ24" s="288"/>
      <c r="EGR24" s="288"/>
      <c r="EGS24" s="288"/>
      <c r="EGT24" s="288"/>
      <c r="EGU24" s="288"/>
      <c r="EGV24" s="288"/>
      <c r="EGW24" s="288"/>
      <c r="EGX24" s="288"/>
      <c r="EGY24" s="288"/>
      <c r="EGZ24" s="288"/>
      <c r="EHA24" s="288"/>
      <c r="EHB24" s="288"/>
      <c r="EHC24" s="288"/>
      <c r="EHD24" s="288"/>
      <c r="EHE24" s="288"/>
      <c r="EHF24" s="288"/>
      <c r="EHG24" s="288"/>
      <c r="EHH24" s="288"/>
      <c r="EHI24" s="288"/>
      <c r="EHJ24" s="288"/>
      <c r="EHK24" s="288"/>
      <c r="EHL24" s="288"/>
      <c r="EHM24" s="288"/>
      <c r="EHN24" s="288"/>
      <c r="EHO24" s="288"/>
      <c r="EHP24" s="288"/>
      <c r="EHQ24" s="288"/>
      <c r="EHR24" s="288"/>
      <c r="EHS24" s="288"/>
      <c r="EHT24" s="288"/>
      <c r="EHU24" s="288"/>
      <c r="EHV24" s="288"/>
      <c r="EHW24" s="288"/>
      <c r="EHX24" s="288"/>
      <c r="EHY24" s="288"/>
      <c r="EHZ24" s="288"/>
      <c r="EIA24" s="288"/>
      <c r="EIB24" s="288"/>
      <c r="EIC24" s="288"/>
      <c r="EID24" s="288"/>
      <c r="EIE24" s="288"/>
      <c r="EIF24" s="288"/>
      <c r="EIG24" s="288"/>
      <c r="EIH24" s="288"/>
      <c r="EII24" s="288"/>
      <c r="EIJ24" s="288"/>
      <c r="EIK24" s="288"/>
      <c r="EIL24" s="288"/>
      <c r="EIM24" s="288"/>
      <c r="EIN24" s="288"/>
      <c r="EIO24" s="288"/>
      <c r="EIP24" s="288"/>
      <c r="EIQ24" s="288"/>
      <c r="EIR24" s="288"/>
      <c r="EIS24" s="288"/>
      <c r="EIT24" s="288"/>
      <c r="EIU24" s="288"/>
      <c r="EIV24" s="288"/>
      <c r="EIW24" s="288"/>
      <c r="EIX24" s="288"/>
      <c r="EIY24" s="288"/>
      <c r="EIZ24" s="288"/>
      <c r="EJA24" s="288"/>
      <c r="EJB24" s="288"/>
      <c r="EJC24" s="288"/>
      <c r="EJD24" s="288"/>
      <c r="EJE24" s="288"/>
      <c r="EJF24" s="288"/>
      <c r="EJG24" s="288"/>
      <c r="EJH24" s="288"/>
      <c r="EJI24" s="288"/>
      <c r="EJJ24" s="288"/>
      <c r="EJK24" s="288"/>
      <c r="EJL24" s="288"/>
      <c r="EJM24" s="288"/>
      <c r="EJN24" s="288"/>
      <c r="EJO24" s="288"/>
      <c r="EJP24" s="288"/>
      <c r="EJQ24" s="288"/>
      <c r="EJR24" s="288"/>
      <c r="EJS24" s="288"/>
      <c r="EJT24" s="288"/>
      <c r="EJU24" s="288"/>
      <c r="EJV24" s="288"/>
      <c r="EJW24" s="288"/>
      <c r="EJX24" s="288"/>
      <c r="EJY24" s="288"/>
      <c r="EJZ24" s="288"/>
      <c r="EKA24" s="288"/>
      <c r="EKB24" s="288"/>
      <c r="EKC24" s="288"/>
      <c r="EKD24" s="288"/>
      <c r="EKE24" s="288"/>
      <c r="EKF24" s="288"/>
      <c r="EKG24" s="288"/>
      <c r="EKH24" s="288"/>
      <c r="EKI24" s="288"/>
      <c r="EKJ24" s="288"/>
      <c r="EKK24" s="288"/>
      <c r="EKL24" s="288"/>
      <c r="EKM24" s="288"/>
      <c r="EKN24" s="288"/>
      <c r="EKO24" s="288"/>
      <c r="EKP24" s="288"/>
      <c r="EKQ24" s="288"/>
      <c r="EKR24" s="288"/>
      <c r="EKS24" s="288"/>
      <c r="EKT24" s="288"/>
      <c r="EKU24" s="288"/>
      <c r="EKV24" s="288"/>
      <c r="EKW24" s="288"/>
      <c r="EKX24" s="288"/>
      <c r="EKY24" s="288"/>
      <c r="EKZ24" s="288"/>
      <c r="ELA24" s="288"/>
      <c r="ELB24" s="288"/>
      <c r="ELC24" s="288"/>
      <c r="ELD24" s="288"/>
      <c r="ELE24" s="288"/>
      <c r="ELF24" s="288"/>
      <c r="ELG24" s="288"/>
      <c r="ELH24" s="288"/>
      <c r="ELI24" s="288"/>
      <c r="ELJ24" s="288"/>
      <c r="ELK24" s="288"/>
      <c r="ELL24" s="288"/>
      <c r="ELM24" s="288"/>
      <c r="ELN24" s="288"/>
      <c r="ELO24" s="288"/>
      <c r="ELP24" s="288"/>
      <c r="ELQ24" s="288"/>
      <c r="ELR24" s="288"/>
      <c r="ELS24" s="288"/>
      <c r="ELT24" s="288"/>
      <c r="ELU24" s="288"/>
      <c r="ELV24" s="288"/>
      <c r="ELW24" s="288"/>
      <c r="ELX24" s="288"/>
      <c r="ELY24" s="288"/>
      <c r="ELZ24" s="288"/>
      <c r="EMA24" s="288"/>
      <c r="EMB24" s="288"/>
      <c r="EMC24" s="288"/>
      <c r="EMD24" s="288"/>
      <c r="EME24" s="288"/>
      <c r="EMF24" s="288"/>
      <c r="EMG24" s="288"/>
      <c r="EMH24" s="288"/>
      <c r="EMI24" s="288"/>
      <c r="EMJ24" s="288"/>
      <c r="EMK24" s="288"/>
      <c r="EML24" s="288"/>
      <c r="EMM24" s="288"/>
      <c r="EMN24" s="288"/>
      <c r="EMO24" s="288"/>
      <c r="EMP24" s="288"/>
      <c r="EMQ24" s="288"/>
      <c r="EMR24" s="288"/>
      <c r="EMS24" s="288"/>
      <c r="EMT24" s="288"/>
      <c r="EMU24" s="288"/>
      <c r="EMV24" s="288"/>
      <c r="EMW24" s="288"/>
      <c r="EMX24" s="288"/>
      <c r="EMY24" s="288"/>
      <c r="EMZ24" s="288"/>
      <c r="ENA24" s="288"/>
      <c r="ENB24" s="288"/>
      <c r="ENC24" s="288"/>
      <c r="END24" s="288"/>
      <c r="ENE24" s="288"/>
      <c r="ENF24" s="288"/>
      <c r="ENG24" s="288"/>
      <c r="ENH24" s="288"/>
      <c r="ENI24" s="288"/>
      <c r="ENJ24" s="288"/>
      <c r="ENK24" s="288"/>
      <c r="ENL24" s="288"/>
      <c r="ENM24" s="288"/>
      <c r="ENN24" s="288"/>
      <c r="ENO24" s="288"/>
      <c r="ENP24" s="288"/>
      <c r="ENQ24" s="288"/>
      <c r="ENR24" s="288"/>
      <c r="ENS24" s="288"/>
      <c r="ENT24" s="288"/>
      <c r="ENU24" s="288"/>
      <c r="ENV24" s="288"/>
      <c r="ENW24" s="288"/>
      <c r="ENX24" s="288"/>
      <c r="ENY24" s="288"/>
      <c r="ENZ24" s="288"/>
      <c r="EOA24" s="288"/>
      <c r="EOB24" s="288"/>
      <c r="EOC24" s="288"/>
      <c r="EOD24" s="288"/>
      <c r="EOE24" s="288"/>
      <c r="EOF24" s="288"/>
      <c r="EOG24" s="288"/>
      <c r="EOH24" s="288"/>
      <c r="EOI24" s="288"/>
      <c r="EOJ24" s="288"/>
      <c r="EOK24" s="288"/>
      <c r="EOL24" s="288"/>
      <c r="EOM24" s="288"/>
      <c r="EON24" s="288"/>
      <c r="EOO24" s="288"/>
      <c r="EOP24" s="288"/>
      <c r="EOQ24" s="288"/>
      <c r="EOR24" s="288"/>
      <c r="EOS24" s="288"/>
      <c r="EOT24" s="288"/>
      <c r="EOU24" s="288"/>
      <c r="EOV24" s="288"/>
      <c r="EOW24" s="288"/>
      <c r="EOX24" s="288"/>
      <c r="EOY24" s="288"/>
      <c r="EOZ24" s="288"/>
      <c r="EPA24" s="288"/>
      <c r="EPB24" s="288"/>
      <c r="EPC24" s="288"/>
      <c r="EPD24" s="288"/>
      <c r="EPE24" s="288"/>
      <c r="EPF24" s="288"/>
      <c r="EPG24" s="288"/>
      <c r="EPH24" s="288"/>
      <c r="EPI24" s="288"/>
      <c r="EPJ24" s="288"/>
      <c r="EPK24" s="288"/>
      <c r="EPL24" s="288"/>
      <c r="EPM24" s="288"/>
      <c r="EPN24" s="288"/>
      <c r="EPO24" s="288"/>
      <c r="EPP24" s="288"/>
      <c r="EPQ24" s="288"/>
      <c r="EPR24" s="288"/>
      <c r="EPS24" s="288"/>
      <c r="EPT24" s="288"/>
      <c r="EPU24" s="288"/>
      <c r="EPV24" s="288"/>
      <c r="EPW24" s="288"/>
      <c r="EPX24" s="288"/>
      <c r="EPY24" s="288"/>
      <c r="EPZ24" s="288"/>
      <c r="EQA24" s="288"/>
      <c r="EQB24" s="288"/>
      <c r="EQC24" s="288"/>
      <c r="EQD24" s="288"/>
      <c r="EQE24" s="288"/>
      <c r="EQF24" s="288"/>
      <c r="EQG24" s="288"/>
      <c r="EQH24" s="288"/>
      <c r="EQI24" s="288"/>
      <c r="EQJ24" s="288"/>
      <c r="EQK24" s="288"/>
      <c r="EQL24" s="288"/>
      <c r="EQM24" s="288"/>
      <c r="EQN24" s="288"/>
      <c r="EQO24" s="288"/>
      <c r="EQP24" s="288"/>
      <c r="EQQ24" s="288"/>
      <c r="EQR24" s="288"/>
      <c r="EQS24" s="288"/>
      <c r="EQT24" s="288"/>
      <c r="EQU24" s="288"/>
      <c r="EQV24" s="288"/>
      <c r="EQW24" s="288"/>
      <c r="EQX24" s="288"/>
      <c r="EQY24" s="288"/>
      <c r="EQZ24" s="288"/>
      <c r="ERA24" s="288"/>
      <c r="ERB24" s="288"/>
      <c r="ERC24" s="288"/>
      <c r="ERD24" s="288"/>
      <c r="ERE24" s="288"/>
      <c r="ERF24" s="288"/>
      <c r="ERG24" s="288"/>
      <c r="ERH24" s="288"/>
      <c r="ERI24" s="288"/>
      <c r="ERJ24" s="288"/>
      <c r="ERK24" s="288"/>
      <c r="ERL24" s="288"/>
      <c r="ERM24" s="288"/>
      <c r="ERN24" s="288"/>
      <c r="ERO24" s="288"/>
      <c r="ERP24" s="288"/>
      <c r="ERQ24" s="288"/>
      <c r="ERR24" s="288"/>
      <c r="ERS24" s="288"/>
      <c r="ERT24" s="288"/>
      <c r="ERU24" s="288"/>
      <c r="ERV24" s="288"/>
      <c r="ERW24" s="288"/>
      <c r="ERX24" s="288"/>
      <c r="ERY24" s="288"/>
      <c r="ERZ24" s="288"/>
      <c r="ESA24" s="288"/>
      <c r="ESB24" s="288"/>
      <c r="ESC24" s="288"/>
      <c r="ESD24" s="288"/>
      <c r="ESE24" s="288"/>
      <c r="ESF24" s="288"/>
      <c r="ESG24" s="288"/>
      <c r="ESH24" s="288"/>
      <c r="ESI24" s="288"/>
      <c r="ESJ24" s="288"/>
      <c r="ESK24" s="288"/>
      <c r="ESL24" s="288"/>
      <c r="ESM24" s="288"/>
      <c r="ESN24" s="288"/>
      <c r="ESO24" s="288"/>
      <c r="ESP24" s="288"/>
      <c r="ESQ24" s="288"/>
      <c r="ESR24" s="288"/>
      <c r="ESS24" s="288"/>
      <c r="EST24" s="288"/>
      <c r="ESU24" s="288"/>
      <c r="ESV24" s="288"/>
      <c r="ESW24" s="288"/>
      <c r="ESX24" s="288"/>
      <c r="ESY24" s="288"/>
      <c r="ESZ24" s="288"/>
      <c r="ETA24" s="288"/>
      <c r="ETB24" s="288"/>
      <c r="ETC24" s="288"/>
      <c r="ETD24" s="288"/>
      <c r="ETE24" s="288"/>
      <c r="ETF24" s="288"/>
      <c r="ETG24" s="288"/>
      <c r="ETH24" s="288"/>
      <c r="ETI24" s="288"/>
      <c r="ETJ24" s="288"/>
      <c r="ETK24" s="288"/>
      <c r="ETL24" s="288"/>
      <c r="ETM24" s="288"/>
      <c r="ETN24" s="288"/>
      <c r="ETO24" s="288"/>
      <c r="ETP24" s="288"/>
      <c r="ETQ24" s="288"/>
      <c r="ETR24" s="288"/>
      <c r="ETS24" s="288"/>
      <c r="ETT24" s="288"/>
      <c r="ETU24" s="288"/>
      <c r="ETV24" s="288"/>
      <c r="ETW24" s="288"/>
      <c r="ETX24" s="288"/>
      <c r="ETY24" s="288"/>
      <c r="ETZ24" s="288"/>
      <c r="EUA24" s="288"/>
      <c r="EUB24" s="288"/>
      <c r="EUC24" s="288"/>
      <c r="EUD24" s="288"/>
      <c r="EUE24" s="288"/>
      <c r="EUF24" s="288"/>
      <c r="EUG24" s="288"/>
      <c r="EUH24" s="288"/>
      <c r="EUI24" s="288"/>
      <c r="EUJ24" s="288"/>
      <c r="EUK24" s="288"/>
      <c r="EUL24" s="288"/>
      <c r="EUM24" s="288"/>
      <c r="EUN24" s="288"/>
      <c r="EUO24" s="288"/>
      <c r="EUP24" s="288"/>
      <c r="EUQ24" s="288"/>
      <c r="EUR24" s="288"/>
      <c r="EUS24" s="288"/>
      <c r="EUT24" s="288"/>
      <c r="EUU24" s="288"/>
      <c r="EUV24" s="288"/>
      <c r="EUW24" s="288"/>
      <c r="EUX24" s="288"/>
      <c r="EUY24" s="288"/>
      <c r="EUZ24" s="288"/>
      <c r="EVA24" s="288"/>
      <c r="EVB24" s="288"/>
      <c r="EVC24" s="288"/>
      <c r="EVD24" s="288"/>
      <c r="EVE24" s="288"/>
      <c r="EVF24" s="288"/>
      <c r="EVG24" s="288"/>
      <c r="EVH24" s="288"/>
      <c r="EVI24" s="288"/>
      <c r="EVJ24" s="288"/>
      <c r="EVK24" s="288"/>
      <c r="EVL24" s="288"/>
      <c r="EVM24" s="288"/>
      <c r="EVN24" s="288"/>
      <c r="EVO24" s="288"/>
      <c r="EVP24" s="288"/>
      <c r="EVQ24" s="288"/>
      <c r="EVR24" s="288"/>
      <c r="EVS24" s="288"/>
      <c r="EVT24" s="288"/>
      <c r="EVU24" s="288"/>
      <c r="EVV24" s="288"/>
      <c r="EVW24" s="288"/>
      <c r="EVX24" s="288"/>
      <c r="EVY24" s="288"/>
      <c r="EVZ24" s="288"/>
      <c r="EWA24" s="288"/>
      <c r="EWB24" s="288"/>
      <c r="EWC24" s="288"/>
      <c r="EWD24" s="288"/>
      <c r="EWE24" s="288"/>
      <c r="EWF24" s="288"/>
      <c r="EWG24" s="288"/>
      <c r="EWH24" s="288"/>
      <c r="EWI24" s="288"/>
      <c r="EWJ24" s="288"/>
      <c r="EWK24" s="288"/>
      <c r="EWL24" s="288"/>
      <c r="EWM24" s="288"/>
      <c r="EWN24" s="288"/>
      <c r="EWO24" s="288"/>
      <c r="EWP24" s="288"/>
      <c r="EWQ24" s="288"/>
      <c r="EWR24" s="288"/>
      <c r="EWS24" s="288"/>
      <c r="EWT24" s="288"/>
      <c r="EWU24" s="288"/>
      <c r="EWV24" s="288"/>
      <c r="EWW24" s="288"/>
      <c r="EWX24" s="288"/>
      <c r="EWY24" s="288"/>
      <c r="EWZ24" s="288"/>
      <c r="EXA24" s="288"/>
      <c r="EXB24" s="288"/>
      <c r="EXC24" s="288"/>
      <c r="EXD24" s="288"/>
      <c r="EXE24" s="288"/>
      <c r="EXF24" s="288"/>
      <c r="EXG24" s="288"/>
      <c r="EXH24" s="288"/>
      <c r="EXI24" s="288"/>
      <c r="EXJ24" s="288"/>
      <c r="EXK24" s="288"/>
      <c r="EXL24" s="288"/>
      <c r="EXM24" s="288"/>
      <c r="EXN24" s="288"/>
      <c r="EXO24" s="288"/>
      <c r="EXP24" s="288"/>
      <c r="EXQ24" s="288"/>
      <c r="EXR24" s="288"/>
      <c r="EXS24" s="288"/>
      <c r="EXT24" s="288"/>
      <c r="EXU24" s="288"/>
      <c r="EXV24" s="288"/>
      <c r="EXW24" s="288"/>
      <c r="EXX24" s="288"/>
      <c r="EXY24" s="288"/>
      <c r="EXZ24" s="288"/>
      <c r="EYA24" s="288"/>
      <c r="EYB24" s="288"/>
      <c r="EYC24" s="288"/>
      <c r="EYD24" s="288"/>
      <c r="EYE24" s="288"/>
      <c r="EYF24" s="288"/>
      <c r="EYG24" s="288"/>
      <c r="EYH24" s="288"/>
      <c r="EYI24" s="288"/>
      <c r="EYJ24" s="288"/>
      <c r="EYK24" s="288"/>
      <c r="EYL24" s="288"/>
      <c r="EYM24" s="288"/>
      <c r="EYN24" s="288"/>
      <c r="EYO24" s="288"/>
      <c r="EYP24" s="288"/>
      <c r="EYQ24" s="288"/>
      <c r="EYR24" s="288"/>
      <c r="EYS24" s="288"/>
      <c r="EYT24" s="288"/>
      <c r="EYU24" s="288"/>
      <c r="EYV24" s="288"/>
      <c r="EYW24" s="288"/>
      <c r="EYX24" s="288"/>
      <c r="EYY24" s="288"/>
      <c r="EYZ24" s="288"/>
      <c r="EZA24" s="288"/>
      <c r="EZB24" s="288"/>
      <c r="EZC24" s="288"/>
      <c r="EZD24" s="288"/>
      <c r="EZE24" s="288"/>
      <c r="EZF24" s="288"/>
      <c r="EZG24" s="288"/>
      <c r="EZH24" s="288"/>
      <c r="EZI24" s="288"/>
      <c r="EZJ24" s="288"/>
      <c r="EZK24" s="288"/>
      <c r="EZL24" s="288"/>
      <c r="EZM24" s="288"/>
      <c r="EZN24" s="288"/>
      <c r="EZO24" s="288"/>
      <c r="EZP24" s="288"/>
      <c r="EZQ24" s="288"/>
      <c r="EZR24" s="288"/>
      <c r="EZS24" s="288"/>
      <c r="EZT24" s="288"/>
      <c r="EZU24" s="288"/>
      <c r="EZV24" s="288"/>
      <c r="EZW24" s="288"/>
      <c r="EZX24" s="288"/>
      <c r="EZY24" s="288"/>
      <c r="EZZ24" s="288"/>
      <c r="FAA24" s="288"/>
      <c r="FAB24" s="288"/>
      <c r="FAC24" s="288"/>
      <c r="FAD24" s="288"/>
      <c r="FAE24" s="288"/>
      <c r="FAF24" s="288"/>
      <c r="FAG24" s="288"/>
      <c r="FAH24" s="288"/>
      <c r="FAI24" s="288"/>
      <c r="FAJ24" s="288"/>
      <c r="FAK24" s="288"/>
      <c r="FAL24" s="288"/>
      <c r="FAM24" s="288"/>
      <c r="FAN24" s="288"/>
      <c r="FAO24" s="288"/>
      <c r="FAP24" s="288"/>
      <c r="FAQ24" s="288"/>
      <c r="FAR24" s="288"/>
      <c r="FAS24" s="288"/>
      <c r="FAT24" s="288"/>
      <c r="FAU24" s="288"/>
      <c r="FAV24" s="288"/>
      <c r="FAW24" s="288"/>
      <c r="FAX24" s="288"/>
      <c r="FAY24" s="288"/>
      <c r="FAZ24" s="288"/>
      <c r="FBA24" s="288"/>
      <c r="FBB24" s="288"/>
      <c r="FBC24" s="288"/>
      <c r="FBD24" s="288"/>
      <c r="FBE24" s="288"/>
      <c r="FBF24" s="288"/>
      <c r="FBG24" s="288"/>
      <c r="FBH24" s="288"/>
      <c r="FBI24" s="288"/>
      <c r="FBJ24" s="288"/>
      <c r="FBK24" s="288"/>
      <c r="FBL24" s="288"/>
      <c r="FBM24" s="288"/>
      <c r="FBN24" s="288"/>
      <c r="FBO24" s="288"/>
      <c r="FBP24" s="288"/>
      <c r="FBQ24" s="288"/>
      <c r="FBR24" s="288"/>
      <c r="FBS24" s="288"/>
      <c r="FBT24" s="288"/>
      <c r="FBU24" s="288"/>
      <c r="FBV24" s="288"/>
      <c r="FBW24" s="288"/>
      <c r="FBX24" s="288"/>
      <c r="FBY24" s="288"/>
      <c r="FBZ24" s="288"/>
      <c r="FCA24" s="288"/>
      <c r="FCB24" s="288"/>
      <c r="FCC24" s="288"/>
      <c r="FCD24" s="288"/>
      <c r="FCE24" s="288"/>
      <c r="FCF24" s="288"/>
      <c r="FCG24" s="288"/>
      <c r="FCH24" s="288"/>
      <c r="FCI24" s="288"/>
      <c r="FCJ24" s="288"/>
      <c r="FCK24" s="288"/>
      <c r="FCL24" s="288"/>
      <c r="FCM24" s="288"/>
      <c r="FCN24" s="288"/>
      <c r="FCO24" s="288"/>
      <c r="FCP24" s="288"/>
      <c r="FCQ24" s="288"/>
      <c r="FCR24" s="288"/>
      <c r="FCS24" s="288"/>
      <c r="FCT24" s="288"/>
      <c r="FCU24" s="288"/>
      <c r="FCV24" s="288"/>
      <c r="FCW24" s="288"/>
      <c r="FCX24" s="288"/>
      <c r="FCY24" s="288"/>
      <c r="FCZ24" s="288"/>
      <c r="FDA24" s="288"/>
      <c r="FDB24" s="288"/>
      <c r="FDC24" s="288"/>
      <c r="FDD24" s="288"/>
      <c r="FDE24" s="288"/>
      <c r="FDF24" s="288"/>
      <c r="FDG24" s="288"/>
      <c r="FDH24" s="288"/>
      <c r="FDI24" s="288"/>
      <c r="FDJ24" s="288"/>
      <c r="FDK24" s="288"/>
      <c r="FDL24" s="288"/>
      <c r="FDM24" s="288"/>
      <c r="FDN24" s="288"/>
      <c r="FDO24" s="288"/>
      <c r="FDP24" s="288"/>
      <c r="FDQ24" s="288"/>
      <c r="FDR24" s="288"/>
      <c r="FDS24" s="288"/>
      <c r="FDT24" s="288"/>
      <c r="FDU24" s="288"/>
      <c r="FDV24" s="288"/>
      <c r="FDW24" s="288"/>
      <c r="FDX24" s="288"/>
      <c r="FDY24" s="288"/>
      <c r="FDZ24" s="288"/>
      <c r="FEA24" s="288"/>
      <c r="FEB24" s="288"/>
      <c r="FEC24" s="288"/>
      <c r="FED24" s="288"/>
      <c r="FEE24" s="288"/>
      <c r="FEF24" s="288"/>
      <c r="FEG24" s="288"/>
      <c r="FEH24" s="288"/>
      <c r="FEI24" s="288"/>
      <c r="FEJ24" s="288"/>
      <c r="FEK24" s="288"/>
      <c r="FEL24" s="288"/>
      <c r="FEM24" s="288"/>
      <c r="FEN24" s="288"/>
      <c r="FEO24" s="288"/>
      <c r="FEP24" s="288"/>
      <c r="FEQ24" s="288"/>
      <c r="FER24" s="288"/>
      <c r="FES24" s="288"/>
      <c r="FET24" s="288"/>
      <c r="FEU24" s="288"/>
      <c r="FEV24" s="288"/>
      <c r="FEW24" s="288"/>
      <c r="FEX24" s="288"/>
      <c r="FEY24" s="288"/>
      <c r="FEZ24" s="288"/>
      <c r="FFA24" s="288"/>
      <c r="FFB24" s="288"/>
      <c r="FFC24" s="288"/>
      <c r="FFD24" s="288"/>
      <c r="FFE24" s="288"/>
      <c r="FFF24" s="288"/>
      <c r="FFG24" s="288"/>
      <c r="FFH24" s="288"/>
      <c r="FFI24" s="288"/>
      <c r="FFJ24" s="288"/>
      <c r="FFK24" s="288"/>
      <c r="FFL24" s="288"/>
      <c r="FFM24" s="288"/>
      <c r="FFN24" s="288"/>
      <c r="FFO24" s="288"/>
      <c r="FFP24" s="288"/>
      <c r="FFQ24" s="288"/>
      <c r="FFR24" s="288"/>
      <c r="FFS24" s="288"/>
      <c r="FFT24" s="288"/>
      <c r="FFU24" s="288"/>
      <c r="FFV24" s="288"/>
      <c r="FFW24" s="288"/>
      <c r="FFX24" s="288"/>
      <c r="FFY24" s="288"/>
      <c r="FFZ24" s="288"/>
      <c r="FGA24" s="288"/>
      <c r="FGB24" s="288"/>
      <c r="FGC24" s="288"/>
      <c r="FGD24" s="288"/>
      <c r="FGE24" s="288"/>
      <c r="FGF24" s="288"/>
      <c r="FGG24" s="288"/>
      <c r="FGH24" s="288"/>
      <c r="FGI24" s="288"/>
      <c r="FGJ24" s="288"/>
      <c r="FGK24" s="288"/>
      <c r="FGL24" s="288"/>
      <c r="FGM24" s="288"/>
      <c r="FGN24" s="288"/>
      <c r="FGO24" s="288"/>
      <c r="FGP24" s="288"/>
      <c r="FGQ24" s="288"/>
      <c r="FGR24" s="288"/>
      <c r="FGS24" s="288"/>
      <c r="FGT24" s="288"/>
      <c r="FGU24" s="288"/>
      <c r="FGV24" s="288"/>
      <c r="FGW24" s="288"/>
      <c r="FGX24" s="288"/>
      <c r="FGY24" s="288"/>
      <c r="FGZ24" s="288"/>
      <c r="FHA24" s="288"/>
      <c r="FHB24" s="288"/>
      <c r="FHC24" s="288"/>
      <c r="FHD24" s="288"/>
      <c r="FHE24" s="288"/>
      <c r="FHF24" s="288"/>
      <c r="FHG24" s="288"/>
      <c r="FHH24" s="288"/>
      <c r="FHI24" s="288"/>
      <c r="FHJ24" s="288"/>
      <c r="FHK24" s="288"/>
      <c r="FHL24" s="288"/>
      <c r="FHM24" s="288"/>
      <c r="FHN24" s="288"/>
      <c r="FHO24" s="288"/>
      <c r="FHP24" s="288"/>
      <c r="FHQ24" s="288"/>
      <c r="FHR24" s="288"/>
      <c r="FHS24" s="288"/>
      <c r="FHT24" s="288"/>
      <c r="FHU24" s="288"/>
      <c r="FHV24" s="288"/>
      <c r="FHW24" s="288"/>
      <c r="FHX24" s="288"/>
      <c r="FHY24" s="288"/>
      <c r="FHZ24" s="288"/>
      <c r="FIA24" s="288"/>
      <c r="FIB24" s="288"/>
      <c r="FIC24" s="288"/>
      <c r="FID24" s="288"/>
      <c r="FIE24" s="288"/>
      <c r="FIF24" s="288"/>
      <c r="FIG24" s="288"/>
      <c r="FIH24" s="288"/>
      <c r="FII24" s="288"/>
      <c r="FIJ24" s="288"/>
      <c r="FIK24" s="288"/>
      <c r="FIL24" s="288"/>
      <c r="FIM24" s="288"/>
      <c r="FIN24" s="288"/>
      <c r="FIO24" s="288"/>
      <c r="FIP24" s="288"/>
      <c r="FIQ24" s="288"/>
      <c r="FIR24" s="288"/>
      <c r="FIS24" s="288"/>
      <c r="FIT24" s="288"/>
      <c r="FIU24" s="288"/>
      <c r="FIV24" s="288"/>
      <c r="FIW24" s="288"/>
      <c r="FIX24" s="288"/>
      <c r="FIY24" s="288"/>
      <c r="FIZ24" s="288"/>
      <c r="FJA24" s="288"/>
      <c r="FJB24" s="288"/>
      <c r="FJC24" s="288"/>
      <c r="FJD24" s="288"/>
      <c r="FJE24" s="288"/>
      <c r="FJF24" s="288"/>
      <c r="FJG24" s="288"/>
      <c r="FJH24" s="288"/>
      <c r="FJI24" s="288"/>
      <c r="FJJ24" s="288"/>
      <c r="FJK24" s="288"/>
      <c r="FJL24" s="288"/>
      <c r="FJM24" s="288"/>
      <c r="FJN24" s="288"/>
      <c r="FJO24" s="288"/>
      <c r="FJP24" s="288"/>
      <c r="FJQ24" s="288"/>
      <c r="FJR24" s="288"/>
      <c r="FJS24" s="288"/>
      <c r="FJT24" s="288"/>
      <c r="FJU24" s="288"/>
      <c r="FJV24" s="288"/>
      <c r="FJW24" s="288"/>
      <c r="FJX24" s="288"/>
      <c r="FJY24" s="288"/>
      <c r="FJZ24" s="288"/>
      <c r="FKA24" s="288"/>
      <c r="FKB24" s="288"/>
      <c r="FKC24" s="288"/>
      <c r="FKD24" s="288"/>
      <c r="FKE24" s="288"/>
      <c r="FKF24" s="288"/>
      <c r="FKG24" s="288"/>
      <c r="FKH24" s="288"/>
      <c r="FKI24" s="288"/>
      <c r="FKJ24" s="288"/>
      <c r="FKK24" s="288"/>
      <c r="FKL24" s="288"/>
      <c r="FKM24" s="288"/>
      <c r="FKN24" s="288"/>
      <c r="FKO24" s="288"/>
      <c r="FKP24" s="288"/>
      <c r="FKQ24" s="288"/>
      <c r="FKR24" s="288"/>
      <c r="FKS24" s="288"/>
      <c r="FKT24" s="288"/>
      <c r="FKU24" s="288"/>
      <c r="FKV24" s="288"/>
      <c r="FKW24" s="288"/>
      <c r="FKX24" s="288"/>
      <c r="FKY24" s="288"/>
      <c r="FKZ24" s="288"/>
      <c r="FLA24" s="288"/>
      <c r="FLB24" s="288"/>
      <c r="FLC24" s="288"/>
      <c r="FLD24" s="288"/>
      <c r="FLE24" s="288"/>
      <c r="FLF24" s="288"/>
      <c r="FLG24" s="288"/>
      <c r="FLH24" s="288"/>
      <c r="FLI24" s="288"/>
      <c r="FLJ24" s="288"/>
      <c r="FLK24" s="288"/>
      <c r="FLL24" s="288"/>
      <c r="FLM24" s="288"/>
      <c r="FLN24" s="288"/>
      <c r="FLO24" s="288"/>
      <c r="FLP24" s="288"/>
      <c r="FLQ24" s="288"/>
      <c r="FLR24" s="288"/>
      <c r="FLS24" s="288"/>
      <c r="FLT24" s="288"/>
      <c r="FLU24" s="288"/>
      <c r="FLV24" s="288"/>
      <c r="FLW24" s="288"/>
      <c r="FLX24" s="288"/>
      <c r="FLY24" s="288"/>
      <c r="FLZ24" s="288"/>
      <c r="FMA24" s="288"/>
      <c r="FMB24" s="288"/>
      <c r="FMC24" s="288"/>
      <c r="FMD24" s="288"/>
      <c r="FME24" s="288"/>
      <c r="FMF24" s="288"/>
      <c r="FMG24" s="288"/>
      <c r="FMH24" s="288"/>
      <c r="FMI24" s="288"/>
      <c r="FMJ24" s="288"/>
      <c r="FMK24" s="288"/>
      <c r="FML24" s="288"/>
      <c r="FMM24" s="288"/>
      <c r="FMN24" s="288"/>
      <c r="FMO24" s="288"/>
      <c r="FMP24" s="288"/>
      <c r="FMQ24" s="288"/>
      <c r="FMR24" s="288"/>
      <c r="FMS24" s="288"/>
      <c r="FMT24" s="288"/>
      <c r="FMU24" s="288"/>
      <c r="FMV24" s="288"/>
      <c r="FMW24" s="288"/>
      <c r="FMX24" s="288"/>
      <c r="FMY24" s="288"/>
      <c r="FMZ24" s="288"/>
      <c r="FNA24" s="288"/>
      <c r="FNB24" s="288"/>
      <c r="FNC24" s="288"/>
      <c r="FND24" s="288"/>
      <c r="FNE24" s="288"/>
      <c r="FNF24" s="288"/>
      <c r="FNG24" s="288"/>
      <c r="FNH24" s="288"/>
      <c r="FNI24" s="288"/>
      <c r="FNJ24" s="288"/>
      <c r="FNK24" s="288"/>
      <c r="FNL24" s="288"/>
      <c r="FNM24" s="288"/>
      <c r="FNN24" s="288"/>
      <c r="FNO24" s="288"/>
      <c r="FNP24" s="288"/>
      <c r="FNQ24" s="288"/>
      <c r="FNR24" s="288"/>
      <c r="FNS24" s="288"/>
      <c r="FNT24" s="288"/>
      <c r="FNU24" s="288"/>
      <c r="FNV24" s="288"/>
      <c r="FNW24" s="288"/>
      <c r="FNX24" s="288"/>
      <c r="FNY24" s="288"/>
      <c r="FNZ24" s="288"/>
      <c r="FOA24" s="288"/>
      <c r="FOB24" s="288"/>
      <c r="FOC24" s="288"/>
      <c r="FOD24" s="288"/>
      <c r="FOE24" s="288"/>
      <c r="FOF24" s="288"/>
      <c r="FOG24" s="288"/>
      <c r="FOH24" s="288"/>
      <c r="FOI24" s="288"/>
      <c r="FOJ24" s="288"/>
      <c r="FOK24" s="288"/>
      <c r="FOL24" s="288"/>
      <c r="FOM24" s="288"/>
      <c r="FON24" s="288"/>
      <c r="FOO24" s="288"/>
      <c r="FOP24" s="288"/>
      <c r="FOQ24" s="288"/>
      <c r="FOR24" s="288"/>
      <c r="FOS24" s="288"/>
      <c r="FOT24" s="288"/>
      <c r="FOU24" s="288"/>
      <c r="FOV24" s="288"/>
      <c r="FOW24" s="288"/>
      <c r="FOX24" s="288"/>
      <c r="FOY24" s="288"/>
      <c r="FOZ24" s="288"/>
      <c r="FPA24" s="288"/>
      <c r="FPB24" s="288"/>
      <c r="FPC24" s="288"/>
      <c r="FPD24" s="288"/>
      <c r="FPE24" s="288"/>
      <c r="FPF24" s="288"/>
      <c r="FPG24" s="288"/>
      <c r="FPH24" s="288"/>
      <c r="FPI24" s="288"/>
      <c r="FPJ24" s="288"/>
      <c r="FPK24" s="288"/>
      <c r="FPL24" s="288"/>
      <c r="FPM24" s="288"/>
      <c r="FPN24" s="288"/>
      <c r="FPO24" s="288"/>
      <c r="FPP24" s="288"/>
      <c r="FPQ24" s="288"/>
      <c r="FPR24" s="288"/>
      <c r="FPS24" s="288"/>
      <c r="FPT24" s="288"/>
      <c r="FPU24" s="288"/>
      <c r="FPV24" s="288"/>
      <c r="FPW24" s="288"/>
      <c r="FPX24" s="288"/>
      <c r="FPY24" s="288"/>
      <c r="FPZ24" s="288"/>
      <c r="FQA24" s="288"/>
      <c r="FQB24" s="288"/>
      <c r="FQC24" s="288"/>
      <c r="FQD24" s="288"/>
      <c r="FQE24" s="288"/>
      <c r="FQF24" s="288"/>
      <c r="FQG24" s="288"/>
      <c r="FQH24" s="288"/>
      <c r="FQI24" s="288"/>
      <c r="FQJ24" s="288"/>
      <c r="FQK24" s="288"/>
      <c r="FQL24" s="288"/>
      <c r="FQM24" s="288"/>
      <c r="FQN24" s="288"/>
      <c r="FQO24" s="288"/>
      <c r="FQP24" s="288"/>
      <c r="FQQ24" s="288"/>
      <c r="FQR24" s="288"/>
      <c r="FQS24" s="288"/>
      <c r="FQT24" s="288"/>
      <c r="FQU24" s="288"/>
      <c r="FQV24" s="288"/>
      <c r="FQW24" s="288"/>
      <c r="FQX24" s="288"/>
      <c r="FQY24" s="288"/>
      <c r="FQZ24" s="288"/>
      <c r="FRA24" s="288"/>
      <c r="FRB24" s="288"/>
      <c r="FRC24" s="288"/>
      <c r="FRD24" s="288"/>
      <c r="FRE24" s="288"/>
      <c r="FRF24" s="288"/>
      <c r="FRG24" s="288"/>
      <c r="FRH24" s="288"/>
      <c r="FRI24" s="288"/>
      <c r="FRJ24" s="288"/>
      <c r="FRK24" s="288"/>
      <c r="FRL24" s="288"/>
      <c r="FRM24" s="288"/>
      <c r="FRN24" s="288"/>
      <c r="FRO24" s="288"/>
      <c r="FRP24" s="288"/>
      <c r="FRQ24" s="288"/>
      <c r="FRR24" s="288"/>
      <c r="FRS24" s="288"/>
      <c r="FRT24" s="288"/>
      <c r="FRU24" s="288"/>
      <c r="FRV24" s="288"/>
      <c r="FRW24" s="288"/>
      <c r="FRX24" s="288"/>
      <c r="FRY24" s="288"/>
      <c r="FRZ24" s="288"/>
      <c r="FSA24" s="288"/>
      <c r="FSB24" s="288"/>
      <c r="FSC24" s="288"/>
      <c r="FSD24" s="288"/>
      <c r="FSE24" s="288"/>
      <c r="FSF24" s="288"/>
      <c r="FSG24" s="288"/>
      <c r="FSH24" s="288"/>
      <c r="FSI24" s="288"/>
      <c r="FSJ24" s="288"/>
      <c r="FSK24" s="288"/>
      <c r="FSL24" s="288"/>
      <c r="FSM24" s="288"/>
      <c r="FSN24" s="288"/>
      <c r="FSO24" s="288"/>
      <c r="FSP24" s="288"/>
      <c r="FSQ24" s="288"/>
      <c r="FSR24" s="288"/>
      <c r="FSS24" s="288"/>
      <c r="FST24" s="288"/>
      <c r="FSU24" s="288"/>
      <c r="FSV24" s="288"/>
      <c r="FSW24" s="288"/>
      <c r="FSX24" s="288"/>
      <c r="FSY24" s="288"/>
      <c r="FSZ24" s="288"/>
      <c r="FTA24" s="288"/>
      <c r="FTB24" s="288"/>
      <c r="FTC24" s="288"/>
      <c r="FTD24" s="288"/>
      <c r="FTE24" s="288"/>
      <c r="FTF24" s="288"/>
      <c r="FTG24" s="288"/>
      <c r="FTH24" s="288"/>
      <c r="FTI24" s="288"/>
      <c r="FTJ24" s="288"/>
      <c r="FTK24" s="288"/>
      <c r="FTL24" s="288"/>
      <c r="FTM24" s="288"/>
      <c r="FTN24" s="288"/>
      <c r="FTO24" s="288"/>
      <c r="FTP24" s="288"/>
      <c r="FTQ24" s="288"/>
      <c r="FTR24" s="288"/>
      <c r="FTS24" s="288"/>
      <c r="FTT24" s="288"/>
      <c r="FTU24" s="288"/>
      <c r="FTV24" s="288"/>
      <c r="FTW24" s="288"/>
      <c r="FTX24" s="288"/>
      <c r="FTY24" s="288"/>
      <c r="FTZ24" s="288"/>
      <c r="FUA24" s="288"/>
      <c r="FUB24" s="288"/>
      <c r="FUC24" s="288"/>
      <c r="FUD24" s="288"/>
      <c r="FUE24" s="288"/>
      <c r="FUF24" s="288"/>
      <c r="FUG24" s="288"/>
      <c r="FUH24" s="288"/>
      <c r="FUI24" s="288"/>
      <c r="FUJ24" s="288"/>
      <c r="FUK24" s="288"/>
      <c r="FUL24" s="288"/>
      <c r="FUM24" s="288"/>
      <c r="FUN24" s="288"/>
      <c r="FUO24" s="288"/>
      <c r="FUP24" s="288"/>
      <c r="FUQ24" s="288"/>
      <c r="FUR24" s="288"/>
      <c r="FUS24" s="288"/>
      <c r="FUT24" s="288"/>
      <c r="FUU24" s="288"/>
      <c r="FUV24" s="288"/>
      <c r="FUW24" s="288"/>
      <c r="FUX24" s="288"/>
      <c r="FUY24" s="288"/>
      <c r="FUZ24" s="288"/>
      <c r="FVA24" s="288"/>
      <c r="FVB24" s="288"/>
      <c r="FVC24" s="288"/>
      <c r="FVD24" s="288"/>
      <c r="FVE24" s="288"/>
      <c r="FVF24" s="288"/>
      <c r="FVG24" s="288"/>
      <c r="FVH24" s="288"/>
      <c r="FVI24" s="288"/>
      <c r="FVJ24" s="288"/>
      <c r="FVK24" s="288"/>
      <c r="FVL24" s="288"/>
      <c r="FVM24" s="288"/>
      <c r="FVN24" s="288"/>
      <c r="FVO24" s="288"/>
      <c r="FVP24" s="288"/>
      <c r="FVQ24" s="288"/>
      <c r="FVR24" s="288"/>
      <c r="FVS24" s="288"/>
      <c r="FVT24" s="288"/>
      <c r="FVU24" s="288"/>
      <c r="FVV24" s="288"/>
      <c r="FVW24" s="288"/>
      <c r="FVX24" s="288"/>
      <c r="FVY24" s="288"/>
      <c r="FVZ24" s="288"/>
      <c r="FWA24" s="288"/>
      <c r="FWB24" s="288"/>
      <c r="FWC24" s="288"/>
      <c r="FWD24" s="288"/>
      <c r="FWE24" s="288"/>
      <c r="FWF24" s="288"/>
      <c r="FWG24" s="288"/>
      <c r="FWH24" s="288"/>
      <c r="FWI24" s="288"/>
      <c r="FWJ24" s="288"/>
      <c r="FWK24" s="288"/>
      <c r="FWL24" s="288"/>
      <c r="FWM24" s="288"/>
      <c r="FWN24" s="288"/>
      <c r="FWO24" s="288"/>
      <c r="FWP24" s="288"/>
      <c r="FWQ24" s="288"/>
      <c r="FWR24" s="288"/>
      <c r="FWS24" s="288"/>
      <c r="FWT24" s="288"/>
      <c r="FWU24" s="288"/>
      <c r="FWV24" s="288"/>
      <c r="FWW24" s="288"/>
      <c r="FWX24" s="288"/>
      <c r="FWY24" s="288"/>
      <c r="FWZ24" s="288"/>
      <c r="FXA24" s="288"/>
      <c r="FXB24" s="288"/>
      <c r="FXC24" s="288"/>
      <c r="FXD24" s="288"/>
      <c r="FXE24" s="288"/>
      <c r="FXF24" s="288"/>
      <c r="FXG24" s="288"/>
      <c r="FXH24" s="288"/>
      <c r="FXI24" s="288"/>
      <c r="FXJ24" s="288"/>
      <c r="FXK24" s="288"/>
      <c r="FXL24" s="288"/>
      <c r="FXM24" s="288"/>
      <c r="FXN24" s="288"/>
      <c r="FXO24" s="288"/>
      <c r="FXP24" s="288"/>
      <c r="FXQ24" s="288"/>
      <c r="FXR24" s="288"/>
      <c r="FXS24" s="288"/>
      <c r="FXT24" s="288"/>
      <c r="FXU24" s="288"/>
      <c r="FXV24" s="288"/>
      <c r="FXW24" s="288"/>
      <c r="FXX24" s="288"/>
      <c r="FXY24" s="288"/>
      <c r="FXZ24" s="288"/>
      <c r="FYA24" s="288"/>
      <c r="FYB24" s="288"/>
      <c r="FYC24" s="288"/>
      <c r="FYD24" s="288"/>
      <c r="FYE24" s="288"/>
      <c r="FYF24" s="288"/>
      <c r="FYG24" s="288"/>
      <c r="FYH24" s="288"/>
      <c r="FYI24" s="288"/>
      <c r="FYJ24" s="288"/>
      <c r="FYK24" s="288"/>
      <c r="FYL24" s="288"/>
      <c r="FYM24" s="288"/>
      <c r="FYN24" s="288"/>
      <c r="FYO24" s="288"/>
      <c r="FYP24" s="288"/>
      <c r="FYQ24" s="288"/>
      <c r="FYR24" s="288"/>
      <c r="FYS24" s="288"/>
      <c r="FYT24" s="288"/>
      <c r="FYU24" s="288"/>
      <c r="FYV24" s="288"/>
      <c r="FYW24" s="288"/>
      <c r="FYX24" s="288"/>
      <c r="FYY24" s="288"/>
      <c r="FYZ24" s="288"/>
      <c r="FZA24" s="288"/>
      <c r="FZB24" s="288"/>
      <c r="FZC24" s="288"/>
      <c r="FZD24" s="288"/>
      <c r="FZE24" s="288"/>
      <c r="FZF24" s="288"/>
      <c r="FZG24" s="288"/>
      <c r="FZH24" s="288"/>
      <c r="FZI24" s="288"/>
      <c r="FZJ24" s="288"/>
      <c r="FZK24" s="288"/>
      <c r="FZL24" s="288"/>
      <c r="FZM24" s="288"/>
      <c r="FZN24" s="288"/>
      <c r="FZO24" s="288"/>
      <c r="FZP24" s="288"/>
      <c r="FZQ24" s="288"/>
      <c r="FZR24" s="288"/>
      <c r="FZS24" s="288"/>
      <c r="FZT24" s="288"/>
      <c r="FZU24" s="288"/>
      <c r="FZV24" s="288"/>
      <c r="FZW24" s="288"/>
      <c r="FZX24" s="288"/>
      <c r="FZY24" s="288"/>
      <c r="FZZ24" s="288"/>
      <c r="GAA24" s="288"/>
      <c r="GAB24" s="288"/>
      <c r="GAC24" s="288"/>
      <c r="GAD24" s="288"/>
      <c r="GAE24" s="288"/>
      <c r="GAF24" s="288"/>
      <c r="GAG24" s="288"/>
      <c r="GAH24" s="288"/>
      <c r="GAI24" s="288"/>
      <c r="GAJ24" s="288"/>
      <c r="GAK24" s="288"/>
      <c r="GAL24" s="288"/>
      <c r="GAM24" s="288"/>
      <c r="GAN24" s="288"/>
      <c r="GAO24" s="288"/>
      <c r="GAP24" s="288"/>
      <c r="GAQ24" s="288"/>
      <c r="GAR24" s="288"/>
      <c r="GAS24" s="288"/>
      <c r="GAT24" s="288"/>
      <c r="GAU24" s="288"/>
      <c r="GAV24" s="288"/>
      <c r="GAW24" s="288"/>
      <c r="GAX24" s="288"/>
      <c r="GAY24" s="288"/>
      <c r="GAZ24" s="288"/>
      <c r="GBA24" s="288"/>
      <c r="GBB24" s="288"/>
      <c r="GBC24" s="288"/>
      <c r="GBD24" s="288"/>
      <c r="GBE24" s="288"/>
      <c r="GBF24" s="288"/>
      <c r="GBG24" s="288"/>
      <c r="GBH24" s="288"/>
      <c r="GBI24" s="288"/>
      <c r="GBJ24" s="288"/>
      <c r="GBK24" s="288"/>
      <c r="GBL24" s="288"/>
      <c r="GBM24" s="288"/>
      <c r="GBN24" s="288"/>
      <c r="GBO24" s="288"/>
      <c r="GBP24" s="288"/>
      <c r="GBQ24" s="288"/>
      <c r="GBR24" s="288"/>
      <c r="GBS24" s="288"/>
      <c r="GBT24" s="288"/>
      <c r="GBU24" s="288"/>
      <c r="GBV24" s="288"/>
      <c r="GBW24" s="288"/>
      <c r="GBX24" s="288"/>
      <c r="GBY24" s="288"/>
      <c r="GBZ24" s="288"/>
      <c r="GCA24" s="288"/>
      <c r="GCB24" s="288"/>
      <c r="GCC24" s="288"/>
      <c r="GCD24" s="288"/>
      <c r="GCE24" s="288"/>
      <c r="GCF24" s="288"/>
      <c r="GCG24" s="288"/>
      <c r="GCH24" s="288"/>
      <c r="GCI24" s="288"/>
      <c r="GCJ24" s="288"/>
      <c r="GCK24" s="288"/>
      <c r="GCL24" s="288"/>
      <c r="GCM24" s="288"/>
      <c r="GCN24" s="288"/>
      <c r="GCO24" s="288"/>
      <c r="GCP24" s="288"/>
      <c r="GCQ24" s="288"/>
      <c r="GCR24" s="288"/>
      <c r="GCS24" s="288"/>
      <c r="GCT24" s="288"/>
      <c r="GCU24" s="288"/>
      <c r="GCV24" s="288"/>
      <c r="GCW24" s="288"/>
      <c r="GCX24" s="288"/>
      <c r="GCY24" s="288"/>
      <c r="GCZ24" s="288"/>
      <c r="GDA24" s="288"/>
      <c r="GDB24" s="288"/>
      <c r="GDC24" s="288"/>
      <c r="GDD24" s="288"/>
      <c r="GDE24" s="288"/>
      <c r="GDF24" s="288"/>
      <c r="GDG24" s="288"/>
      <c r="GDH24" s="288"/>
      <c r="GDI24" s="288"/>
      <c r="GDJ24" s="288"/>
      <c r="GDK24" s="288"/>
      <c r="GDL24" s="288"/>
      <c r="GDM24" s="288"/>
      <c r="GDN24" s="288"/>
      <c r="GDO24" s="288"/>
      <c r="GDP24" s="288"/>
      <c r="GDQ24" s="288"/>
      <c r="GDR24" s="288"/>
      <c r="GDS24" s="288"/>
      <c r="GDT24" s="288"/>
      <c r="GDU24" s="288"/>
      <c r="GDV24" s="288"/>
      <c r="GDW24" s="288"/>
      <c r="GDX24" s="288"/>
      <c r="GDY24" s="288"/>
      <c r="GDZ24" s="288"/>
      <c r="GEA24" s="288"/>
      <c r="GEB24" s="288"/>
      <c r="GEC24" s="288"/>
      <c r="GED24" s="288"/>
      <c r="GEE24" s="288"/>
      <c r="GEF24" s="288"/>
      <c r="GEG24" s="288"/>
      <c r="GEH24" s="288"/>
      <c r="GEI24" s="288"/>
      <c r="GEJ24" s="288"/>
      <c r="GEK24" s="288"/>
      <c r="GEL24" s="288"/>
      <c r="GEM24" s="288"/>
      <c r="GEN24" s="288"/>
      <c r="GEO24" s="288"/>
      <c r="GEP24" s="288"/>
      <c r="GEQ24" s="288"/>
      <c r="GER24" s="288"/>
      <c r="GES24" s="288"/>
      <c r="GET24" s="288"/>
      <c r="GEU24" s="288"/>
      <c r="GEV24" s="288"/>
      <c r="GEW24" s="288"/>
      <c r="GEX24" s="288"/>
      <c r="GEY24" s="288"/>
      <c r="GEZ24" s="288"/>
      <c r="GFA24" s="288"/>
      <c r="GFB24" s="288"/>
      <c r="GFC24" s="288"/>
      <c r="GFD24" s="288"/>
      <c r="GFE24" s="288"/>
      <c r="GFF24" s="288"/>
      <c r="GFG24" s="288"/>
      <c r="GFH24" s="288"/>
      <c r="GFI24" s="288"/>
      <c r="GFJ24" s="288"/>
      <c r="GFK24" s="288"/>
      <c r="GFL24" s="288"/>
      <c r="GFM24" s="288"/>
      <c r="GFN24" s="288"/>
      <c r="GFO24" s="288"/>
      <c r="GFP24" s="288"/>
      <c r="GFQ24" s="288"/>
      <c r="GFR24" s="288"/>
      <c r="GFS24" s="288"/>
      <c r="GFT24" s="288"/>
      <c r="GFU24" s="288"/>
      <c r="GFV24" s="288"/>
      <c r="GFW24" s="288"/>
      <c r="GFX24" s="288"/>
      <c r="GFY24" s="288"/>
      <c r="GFZ24" s="288"/>
      <c r="GGA24" s="288"/>
      <c r="GGB24" s="288"/>
      <c r="GGC24" s="288"/>
      <c r="GGD24" s="288"/>
      <c r="GGE24" s="288"/>
      <c r="GGF24" s="288"/>
      <c r="GGG24" s="288"/>
      <c r="GGH24" s="288"/>
      <c r="GGI24" s="288"/>
      <c r="GGJ24" s="288"/>
      <c r="GGK24" s="288"/>
      <c r="GGL24" s="288"/>
      <c r="GGM24" s="288"/>
      <c r="GGN24" s="288"/>
      <c r="GGO24" s="288"/>
      <c r="GGP24" s="288"/>
      <c r="GGQ24" s="288"/>
      <c r="GGR24" s="288"/>
      <c r="GGS24" s="288"/>
      <c r="GGT24" s="288"/>
      <c r="GGU24" s="288"/>
      <c r="GGV24" s="288"/>
      <c r="GGW24" s="288"/>
      <c r="GGX24" s="288"/>
      <c r="GGY24" s="288"/>
      <c r="GGZ24" s="288"/>
      <c r="GHA24" s="288"/>
      <c r="GHB24" s="288"/>
      <c r="GHC24" s="288"/>
      <c r="GHD24" s="288"/>
      <c r="GHE24" s="288"/>
      <c r="GHF24" s="288"/>
      <c r="GHG24" s="288"/>
      <c r="GHH24" s="288"/>
      <c r="GHI24" s="288"/>
      <c r="GHJ24" s="288"/>
      <c r="GHK24" s="288"/>
      <c r="GHL24" s="288"/>
      <c r="GHM24" s="288"/>
      <c r="GHN24" s="288"/>
      <c r="GHO24" s="288"/>
      <c r="GHP24" s="288"/>
      <c r="GHQ24" s="288"/>
      <c r="GHR24" s="288"/>
      <c r="GHS24" s="288"/>
      <c r="GHT24" s="288"/>
      <c r="GHU24" s="288"/>
      <c r="GHV24" s="288"/>
      <c r="GHW24" s="288"/>
      <c r="GHX24" s="288"/>
      <c r="GHY24" s="288"/>
      <c r="GHZ24" s="288"/>
      <c r="GIA24" s="288"/>
      <c r="GIB24" s="288"/>
      <c r="GIC24" s="288"/>
      <c r="GID24" s="288"/>
      <c r="GIE24" s="288"/>
      <c r="GIF24" s="288"/>
      <c r="GIG24" s="288"/>
      <c r="GIH24" s="288"/>
      <c r="GII24" s="288"/>
      <c r="GIJ24" s="288"/>
      <c r="GIK24" s="288"/>
      <c r="GIL24" s="288"/>
      <c r="GIM24" s="288"/>
      <c r="GIN24" s="288"/>
      <c r="GIO24" s="288"/>
      <c r="GIP24" s="288"/>
      <c r="GIQ24" s="288"/>
      <c r="GIR24" s="288"/>
      <c r="GIS24" s="288"/>
      <c r="GIT24" s="288"/>
      <c r="GIU24" s="288"/>
      <c r="GIV24" s="288"/>
      <c r="GIW24" s="288"/>
      <c r="GIX24" s="288"/>
      <c r="GIY24" s="288"/>
      <c r="GIZ24" s="288"/>
      <c r="GJA24" s="288"/>
      <c r="GJB24" s="288"/>
      <c r="GJC24" s="288"/>
      <c r="GJD24" s="288"/>
      <c r="GJE24" s="288"/>
      <c r="GJF24" s="288"/>
      <c r="GJG24" s="288"/>
      <c r="GJH24" s="288"/>
      <c r="GJI24" s="288"/>
      <c r="GJJ24" s="288"/>
      <c r="GJK24" s="288"/>
      <c r="GJL24" s="288"/>
      <c r="GJM24" s="288"/>
      <c r="GJN24" s="288"/>
      <c r="GJO24" s="288"/>
      <c r="GJP24" s="288"/>
      <c r="GJQ24" s="288"/>
      <c r="GJR24" s="288"/>
      <c r="GJS24" s="288"/>
      <c r="GJT24" s="288"/>
      <c r="GJU24" s="288"/>
      <c r="GJV24" s="288"/>
      <c r="GJW24" s="288"/>
      <c r="GJX24" s="288"/>
      <c r="GJY24" s="288"/>
      <c r="GJZ24" s="288"/>
      <c r="GKA24" s="288"/>
      <c r="GKB24" s="288"/>
      <c r="GKC24" s="288"/>
      <c r="GKD24" s="288"/>
      <c r="GKE24" s="288"/>
      <c r="GKF24" s="288"/>
      <c r="GKG24" s="288"/>
      <c r="GKH24" s="288"/>
      <c r="GKI24" s="288"/>
      <c r="GKJ24" s="288"/>
      <c r="GKK24" s="288"/>
      <c r="GKL24" s="288"/>
      <c r="GKM24" s="288"/>
      <c r="GKN24" s="288"/>
      <c r="GKO24" s="288"/>
      <c r="GKP24" s="288"/>
      <c r="GKQ24" s="288"/>
      <c r="GKR24" s="288"/>
      <c r="GKS24" s="288"/>
      <c r="GKT24" s="288"/>
      <c r="GKU24" s="288"/>
      <c r="GKV24" s="288"/>
      <c r="GKW24" s="288"/>
      <c r="GKX24" s="288"/>
      <c r="GKY24" s="288"/>
      <c r="GKZ24" s="288"/>
      <c r="GLA24" s="288"/>
      <c r="GLB24" s="288"/>
      <c r="GLC24" s="288"/>
      <c r="GLD24" s="288"/>
      <c r="GLE24" s="288"/>
      <c r="GLF24" s="288"/>
      <c r="GLG24" s="288"/>
      <c r="GLH24" s="288"/>
      <c r="GLI24" s="288"/>
      <c r="GLJ24" s="288"/>
      <c r="GLK24" s="288"/>
      <c r="GLL24" s="288"/>
      <c r="GLM24" s="288"/>
      <c r="GLN24" s="288"/>
      <c r="GLO24" s="288"/>
      <c r="GLP24" s="288"/>
      <c r="GLQ24" s="288"/>
      <c r="GLR24" s="288"/>
      <c r="GLS24" s="288"/>
      <c r="GLT24" s="288"/>
      <c r="GLU24" s="288"/>
      <c r="GLV24" s="288"/>
      <c r="GLW24" s="288"/>
      <c r="GLX24" s="288"/>
      <c r="GLY24" s="288"/>
      <c r="GLZ24" s="288"/>
      <c r="GMA24" s="288"/>
      <c r="GMB24" s="288"/>
      <c r="GMC24" s="288"/>
      <c r="GMD24" s="288"/>
      <c r="GME24" s="288"/>
      <c r="GMF24" s="288"/>
      <c r="GMG24" s="288"/>
      <c r="GMH24" s="288"/>
      <c r="GMI24" s="288"/>
      <c r="GMJ24" s="288"/>
      <c r="GMK24" s="288"/>
      <c r="GML24" s="288"/>
      <c r="GMM24" s="288"/>
      <c r="GMN24" s="288"/>
      <c r="GMO24" s="288"/>
      <c r="GMP24" s="288"/>
      <c r="GMQ24" s="288"/>
      <c r="GMR24" s="288"/>
      <c r="GMS24" s="288"/>
      <c r="GMT24" s="288"/>
      <c r="GMU24" s="288"/>
      <c r="GMV24" s="288"/>
      <c r="GMW24" s="288"/>
      <c r="GMX24" s="288"/>
      <c r="GMY24" s="288"/>
      <c r="GMZ24" s="288"/>
      <c r="GNA24" s="288"/>
      <c r="GNB24" s="288"/>
      <c r="GNC24" s="288"/>
      <c r="GND24" s="288"/>
      <c r="GNE24" s="288"/>
      <c r="GNF24" s="288"/>
      <c r="GNG24" s="288"/>
      <c r="GNH24" s="288"/>
      <c r="GNI24" s="288"/>
      <c r="GNJ24" s="288"/>
      <c r="GNK24" s="288"/>
      <c r="GNL24" s="288"/>
      <c r="GNM24" s="288"/>
      <c r="GNN24" s="288"/>
      <c r="GNO24" s="288"/>
      <c r="GNP24" s="288"/>
      <c r="GNQ24" s="288"/>
      <c r="GNR24" s="288"/>
      <c r="GNS24" s="288"/>
      <c r="GNT24" s="288"/>
      <c r="GNU24" s="288"/>
      <c r="GNV24" s="288"/>
      <c r="GNW24" s="288"/>
      <c r="GNX24" s="288"/>
      <c r="GNY24" s="288"/>
      <c r="GNZ24" s="288"/>
      <c r="GOA24" s="288"/>
      <c r="GOB24" s="288"/>
      <c r="GOC24" s="288"/>
      <c r="GOD24" s="288"/>
      <c r="GOE24" s="288"/>
      <c r="GOF24" s="288"/>
      <c r="GOG24" s="288"/>
      <c r="GOH24" s="288"/>
      <c r="GOI24" s="288"/>
      <c r="GOJ24" s="288"/>
      <c r="GOK24" s="288"/>
      <c r="GOL24" s="288"/>
      <c r="GOM24" s="288"/>
      <c r="GON24" s="288"/>
      <c r="GOO24" s="288"/>
      <c r="GOP24" s="288"/>
      <c r="GOQ24" s="288"/>
      <c r="GOR24" s="288"/>
      <c r="GOS24" s="288"/>
      <c r="GOT24" s="288"/>
      <c r="GOU24" s="288"/>
      <c r="GOV24" s="288"/>
      <c r="GOW24" s="288"/>
      <c r="GOX24" s="288"/>
      <c r="GOY24" s="288"/>
      <c r="GOZ24" s="288"/>
      <c r="GPA24" s="288"/>
      <c r="GPB24" s="288"/>
      <c r="GPC24" s="288"/>
      <c r="GPD24" s="288"/>
      <c r="GPE24" s="288"/>
      <c r="GPF24" s="288"/>
      <c r="GPG24" s="288"/>
      <c r="GPH24" s="288"/>
      <c r="GPI24" s="288"/>
      <c r="GPJ24" s="288"/>
      <c r="GPK24" s="288"/>
      <c r="GPL24" s="288"/>
      <c r="GPM24" s="288"/>
      <c r="GPN24" s="288"/>
      <c r="GPO24" s="288"/>
      <c r="GPP24" s="288"/>
      <c r="GPQ24" s="288"/>
      <c r="GPR24" s="288"/>
      <c r="GPS24" s="288"/>
      <c r="GPT24" s="288"/>
      <c r="GPU24" s="288"/>
      <c r="GPV24" s="288"/>
      <c r="GPW24" s="288"/>
      <c r="GPX24" s="288"/>
      <c r="GPY24" s="288"/>
      <c r="GPZ24" s="288"/>
      <c r="GQA24" s="288"/>
      <c r="GQB24" s="288"/>
      <c r="GQC24" s="288"/>
      <c r="GQD24" s="288"/>
      <c r="GQE24" s="288"/>
      <c r="GQF24" s="288"/>
      <c r="GQG24" s="288"/>
      <c r="GQH24" s="288"/>
      <c r="GQI24" s="288"/>
      <c r="GQJ24" s="288"/>
      <c r="GQK24" s="288"/>
      <c r="GQL24" s="288"/>
      <c r="GQM24" s="288"/>
      <c r="GQN24" s="288"/>
      <c r="GQO24" s="288"/>
      <c r="GQP24" s="288"/>
      <c r="GQQ24" s="288"/>
      <c r="GQR24" s="288"/>
      <c r="GQS24" s="288"/>
      <c r="GQT24" s="288"/>
      <c r="GQU24" s="288"/>
      <c r="GQV24" s="288"/>
      <c r="GQW24" s="288"/>
      <c r="GQX24" s="288"/>
      <c r="GQY24" s="288"/>
      <c r="GQZ24" s="288"/>
      <c r="GRA24" s="288"/>
      <c r="GRB24" s="288"/>
      <c r="GRC24" s="288"/>
      <c r="GRD24" s="288"/>
      <c r="GRE24" s="288"/>
      <c r="GRF24" s="288"/>
      <c r="GRG24" s="288"/>
      <c r="GRH24" s="288"/>
      <c r="GRI24" s="288"/>
      <c r="GRJ24" s="288"/>
      <c r="GRK24" s="288"/>
      <c r="GRL24" s="288"/>
      <c r="GRM24" s="288"/>
      <c r="GRN24" s="288"/>
      <c r="GRO24" s="288"/>
      <c r="GRP24" s="288"/>
      <c r="GRQ24" s="288"/>
      <c r="GRR24" s="288"/>
      <c r="GRS24" s="288"/>
      <c r="GRT24" s="288"/>
      <c r="GRU24" s="288"/>
      <c r="GRV24" s="288"/>
      <c r="GRW24" s="288"/>
      <c r="GRX24" s="288"/>
      <c r="GRY24" s="288"/>
      <c r="GRZ24" s="288"/>
      <c r="GSA24" s="288"/>
      <c r="GSB24" s="288"/>
      <c r="GSC24" s="288"/>
      <c r="GSD24" s="288"/>
      <c r="GSE24" s="288"/>
      <c r="GSF24" s="288"/>
      <c r="GSG24" s="288"/>
      <c r="GSH24" s="288"/>
      <c r="GSI24" s="288"/>
      <c r="GSJ24" s="288"/>
      <c r="GSK24" s="288"/>
      <c r="GSL24" s="288"/>
      <c r="GSM24" s="288"/>
      <c r="GSN24" s="288"/>
      <c r="GSO24" s="288"/>
      <c r="GSP24" s="288"/>
      <c r="GSQ24" s="288"/>
      <c r="GSR24" s="288"/>
      <c r="GSS24" s="288"/>
      <c r="GST24" s="288"/>
      <c r="GSU24" s="288"/>
      <c r="GSV24" s="288"/>
      <c r="GSW24" s="288"/>
      <c r="GSX24" s="288"/>
      <c r="GSY24" s="288"/>
      <c r="GSZ24" s="288"/>
      <c r="GTA24" s="288"/>
      <c r="GTB24" s="288"/>
      <c r="GTC24" s="288"/>
      <c r="GTD24" s="288"/>
      <c r="GTE24" s="288"/>
      <c r="GTF24" s="288"/>
      <c r="GTG24" s="288"/>
      <c r="GTH24" s="288"/>
      <c r="GTI24" s="288"/>
      <c r="GTJ24" s="288"/>
      <c r="GTK24" s="288"/>
      <c r="GTL24" s="288"/>
      <c r="GTM24" s="288"/>
      <c r="GTN24" s="288"/>
      <c r="GTO24" s="288"/>
      <c r="GTP24" s="288"/>
      <c r="GTQ24" s="288"/>
      <c r="GTR24" s="288"/>
      <c r="GTS24" s="288"/>
      <c r="GTT24" s="288"/>
      <c r="GTU24" s="288"/>
      <c r="GTV24" s="288"/>
      <c r="GTW24" s="288"/>
      <c r="GTX24" s="288"/>
      <c r="GTY24" s="288"/>
      <c r="GTZ24" s="288"/>
      <c r="GUA24" s="288"/>
      <c r="GUB24" s="288"/>
      <c r="GUC24" s="288"/>
      <c r="GUD24" s="288"/>
      <c r="GUE24" s="288"/>
      <c r="GUF24" s="288"/>
      <c r="GUG24" s="288"/>
      <c r="GUH24" s="288"/>
      <c r="GUI24" s="288"/>
      <c r="GUJ24" s="288"/>
      <c r="GUK24" s="288"/>
      <c r="GUL24" s="288"/>
      <c r="GUM24" s="288"/>
      <c r="GUN24" s="288"/>
      <c r="GUO24" s="288"/>
      <c r="GUP24" s="288"/>
      <c r="GUQ24" s="288"/>
      <c r="GUR24" s="288"/>
      <c r="GUS24" s="288"/>
      <c r="GUT24" s="288"/>
      <c r="GUU24" s="288"/>
      <c r="GUV24" s="288"/>
      <c r="GUW24" s="288"/>
      <c r="GUX24" s="288"/>
      <c r="GUY24" s="288"/>
      <c r="GUZ24" s="288"/>
      <c r="GVA24" s="288"/>
      <c r="GVB24" s="288"/>
      <c r="GVC24" s="288"/>
      <c r="GVD24" s="288"/>
      <c r="GVE24" s="288"/>
      <c r="GVF24" s="288"/>
      <c r="GVG24" s="288"/>
      <c r="GVH24" s="288"/>
      <c r="GVI24" s="288"/>
      <c r="GVJ24" s="288"/>
      <c r="GVK24" s="288"/>
      <c r="GVL24" s="288"/>
      <c r="GVM24" s="288"/>
      <c r="GVN24" s="288"/>
      <c r="GVO24" s="288"/>
      <c r="GVP24" s="288"/>
      <c r="GVQ24" s="288"/>
      <c r="GVR24" s="288"/>
      <c r="GVS24" s="288"/>
      <c r="GVT24" s="288"/>
      <c r="GVU24" s="288"/>
      <c r="GVV24" s="288"/>
      <c r="GVW24" s="288"/>
      <c r="GVX24" s="288"/>
      <c r="GVY24" s="288"/>
      <c r="GVZ24" s="288"/>
      <c r="GWA24" s="288"/>
      <c r="GWB24" s="288"/>
      <c r="GWC24" s="288"/>
      <c r="GWD24" s="288"/>
      <c r="GWE24" s="288"/>
      <c r="GWF24" s="288"/>
      <c r="GWG24" s="288"/>
      <c r="GWH24" s="288"/>
      <c r="GWI24" s="288"/>
      <c r="GWJ24" s="288"/>
      <c r="GWK24" s="288"/>
      <c r="GWL24" s="288"/>
      <c r="GWM24" s="288"/>
      <c r="GWN24" s="288"/>
      <c r="GWO24" s="288"/>
      <c r="GWP24" s="288"/>
      <c r="GWQ24" s="288"/>
      <c r="GWR24" s="288"/>
      <c r="GWS24" s="288"/>
      <c r="GWT24" s="288"/>
      <c r="GWU24" s="288"/>
      <c r="GWV24" s="288"/>
      <c r="GWW24" s="288"/>
      <c r="GWX24" s="288"/>
      <c r="GWY24" s="288"/>
      <c r="GWZ24" s="288"/>
      <c r="GXA24" s="288"/>
      <c r="GXB24" s="288"/>
      <c r="GXC24" s="288"/>
      <c r="GXD24" s="288"/>
      <c r="GXE24" s="288"/>
      <c r="GXF24" s="288"/>
      <c r="GXG24" s="288"/>
      <c r="GXH24" s="288"/>
      <c r="GXI24" s="288"/>
      <c r="GXJ24" s="288"/>
      <c r="GXK24" s="288"/>
      <c r="GXL24" s="288"/>
      <c r="GXM24" s="288"/>
      <c r="GXN24" s="288"/>
      <c r="GXO24" s="288"/>
      <c r="GXP24" s="288"/>
      <c r="GXQ24" s="288"/>
      <c r="GXR24" s="288"/>
      <c r="GXS24" s="288"/>
      <c r="GXT24" s="288"/>
      <c r="GXU24" s="288"/>
      <c r="GXV24" s="288"/>
      <c r="GXW24" s="288"/>
      <c r="GXX24" s="288"/>
      <c r="GXY24" s="288"/>
      <c r="GXZ24" s="288"/>
      <c r="GYA24" s="288"/>
      <c r="GYB24" s="288"/>
      <c r="GYC24" s="288"/>
      <c r="GYD24" s="288"/>
      <c r="GYE24" s="288"/>
      <c r="GYF24" s="288"/>
      <c r="GYG24" s="288"/>
      <c r="GYH24" s="288"/>
      <c r="GYI24" s="288"/>
      <c r="GYJ24" s="288"/>
      <c r="GYK24" s="288"/>
      <c r="GYL24" s="288"/>
      <c r="GYM24" s="288"/>
      <c r="GYN24" s="288"/>
      <c r="GYO24" s="288"/>
      <c r="GYP24" s="288"/>
      <c r="GYQ24" s="288"/>
      <c r="GYR24" s="288"/>
      <c r="GYS24" s="288"/>
      <c r="GYT24" s="288"/>
      <c r="GYU24" s="288"/>
      <c r="GYV24" s="288"/>
      <c r="GYW24" s="288"/>
      <c r="GYX24" s="288"/>
      <c r="GYY24" s="288"/>
      <c r="GYZ24" s="288"/>
      <c r="GZA24" s="288"/>
      <c r="GZB24" s="288"/>
      <c r="GZC24" s="288"/>
      <c r="GZD24" s="288"/>
      <c r="GZE24" s="288"/>
      <c r="GZF24" s="288"/>
      <c r="GZG24" s="288"/>
      <c r="GZH24" s="288"/>
      <c r="GZI24" s="288"/>
      <c r="GZJ24" s="288"/>
      <c r="GZK24" s="288"/>
      <c r="GZL24" s="288"/>
      <c r="GZM24" s="288"/>
      <c r="GZN24" s="288"/>
      <c r="GZO24" s="288"/>
      <c r="GZP24" s="288"/>
      <c r="GZQ24" s="288"/>
      <c r="GZR24" s="288"/>
      <c r="GZS24" s="288"/>
      <c r="GZT24" s="288"/>
      <c r="GZU24" s="288"/>
      <c r="GZV24" s="288"/>
      <c r="GZW24" s="288"/>
      <c r="GZX24" s="288"/>
      <c r="GZY24" s="288"/>
      <c r="GZZ24" s="288"/>
      <c r="HAA24" s="288"/>
      <c r="HAB24" s="288"/>
      <c r="HAC24" s="288"/>
      <c r="HAD24" s="288"/>
      <c r="HAE24" s="288"/>
      <c r="HAF24" s="288"/>
      <c r="HAG24" s="288"/>
      <c r="HAH24" s="288"/>
      <c r="HAI24" s="288"/>
      <c r="HAJ24" s="288"/>
      <c r="HAK24" s="288"/>
      <c r="HAL24" s="288"/>
      <c r="HAM24" s="288"/>
      <c r="HAN24" s="288"/>
      <c r="HAO24" s="288"/>
      <c r="HAP24" s="288"/>
      <c r="HAQ24" s="288"/>
      <c r="HAR24" s="288"/>
      <c r="HAS24" s="288"/>
      <c r="HAT24" s="288"/>
      <c r="HAU24" s="288"/>
      <c r="HAV24" s="288"/>
      <c r="HAW24" s="288"/>
      <c r="HAX24" s="288"/>
      <c r="HAY24" s="288"/>
      <c r="HAZ24" s="288"/>
      <c r="HBA24" s="288"/>
      <c r="HBB24" s="288"/>
      <c r="HBC24" s="288"/>
      <c r="HBD24" s="288"/>
      <c r="HBE24" s="288"/>
      <c r="HBF24" s="288"/>
      <c r="HBG24" s="288"/>
      <c r="HBH24" s="288"/>
      <c r="HBI24" s="288"/>
      <c r="HBJ24" s="288"/>
      <c r="HBK24" s="288"/>
      <c r="HBL24" s="288"/>
      <c r="HBM24" s="288"/>
      <c r="HBN24" s="288"/>
      <c r="HBO24" s="288"/>
      <c r="HBP24" s="288"/>
      <c r="HBQ24" s="288"/>
      <c r="HBR24" s="288"/>
      <c r="HBS24" s="288"/>
      <c r="HBT24" s="288"/>
      <c r="HBU24" s="288"/>
      <c r="HBV24" s="288"/>
      <c r="HBW24" s="288"/>
      <c r="HBX24" s="288"/>
      <c r="HBY24" s="288"/>
      <c r="HBZ24" s="288"/>
      <c r="HCA24" s="288"/>
      <c r="HCB24" s="288"/>
      <c r="HCC24" s="288"/>
      <c r="HCD24" s="288"/>
      <c r="HCE24" s="288"/>
      <c r="HCF24" s="288"/>
      <c r="HCG24" s="288"/>
      <c r="HCH24" s="288"/>
      <c r="HCI24" s="288"/>
      <c r="HCJ24" s="288"/>
      <c r="HCK24" s="288"/>
      <c r="HCL24" s="288"/>
      <c r="HCM24" s="288"/>
      <c r="HCN24" s="288"/>
      <c r="HCO24" s="288"/>
      <c r="HCP24" s="288"/>
      <c r="HCQ24" s="288"/>
      <c r="HCR24" s="288"/>
      <c r="HCS24" s="288"/>
      <c r="HCT24" s="288"/>
      <c r="HCU24" s="288"/>
      <c r="HCV24" s="288"/>
      <c r="HCW24" s="288"/>
      <c r="HCX24" s="288"/>
      <c r="HCY24" s="288"/>
      <c r="HCZ24" s="288"/>
      <c r="HDA24" s="288"/>
      <c r="HDB24" s="288"/>
      <c r="HDC24" s="288"/>
      <c r="HDD24" s="288"/>
      <c r="HDE24" s="288"/>
      <c r="HDF24" s="288"/>
      <c r="HDG24" s="288"/>
      <c r="HDH24" s="288"/>
      <c r="HDI24" s="288"/>
      <c r="HDJ24" s="288"/>
      <c r="HDK24" s="288"/>
      <c r="HDL24" s="288"/>
      <c r="HDM24" s="288"/>
      <c r="HDN24" s="288"/>
      <c r="HDO24" s="288"/>
      <c r="HDP24" s="288"/>
      <c r="HDQ24" s="288"/>
      <c r="HDR24" s="288"/>
      <c r="HDS24" s="288"/>
      <c r="HDT24" s="288"/>
      <c r="HDU24" s="288"/>
      <c r="HDV24" s="288"/>
      <c r="HDW24" s="288"/>
      <c r="HDX24" s="288"/>
      <c r="HDY24" s="288"/>
      <c r="HDZ24" s="288"/>
      <c r="HEA24" s="288"/>
      <c r="HEB24" s="288"/>
      <c r="HEC24" s="288"/>
      <c r="HED24" s="288"/>
      <c r="HEE24" s="288"/>
      <c r="HEF24" s="288"/>
      <c r="HEG24" s="288"/>
      <c r="HEH24" s="288"/>
      <c r="HEI24" s="288"/>
      <c r="HEJ24" s="288"/>
      <c r="HEK24" s="288"/>
      <c r="HEL24" s="288"/>
      <c r="HEM24" s="288"/>
      <c r="HEN24" s="288"/>
      <c r="HEO24" s="288"/>
      <c r="HEP24" s="288"/>
      <c r="HEQ24" s="288"/>
      <c r="HER24" s="288"/>
      <c r="HES24" s="288"/>
      <c r="HET24" s="288"/>
      <c r="HEU24" s="288"/>
      <c r="HEV24" s="288"/>
      <c r="HEW24" s="288"/>
      <c r="HEX24" s="288"/>
      <c r="HEY24" s="288"/>
      <c r="HEZ24" s="288"/>
      <c r="HFA24" s="288"/>
      <c r="HFB24" s="288"/>
      <c r="HFC24" s="288"/>
      <c r="HFD24" s="288"/>
      <c r="HFE24" s="288"/>
      <c r="HFF24" s="288"/>
      <c r="HFG24" s="288"/>
      <c r="HFH24" s="288"/>
      <c r="HFI24" s="288"/>
      <c r="HFJ24" s="288"/>
      <c r="HFK24" s="288"/>
      <c r="HFL24" s="288"/>
      <c r="HFM24" s="288"/>
      <c r="HFN24" s="288"/>
      <c r="HFO24" s="288"/>
      <c r="HFP24" s="288"/>
      <c r="HFQ24" s="288"/>
      <c r="HFR24" s="288"/>
      <c r="HFS24" s="288"/>
      <c r="HFT24" s="288"/>
      <c r="HFU24" s="288"/>
      <c r="HFV24" s="288"/>
      <c r="HFW24" s="288"/>
      <c r="HFX24" s="288"/>
      <c r="HFY24" s="288"/>
      <c r="HFZ24" s="288"/>
      <c r="HGA24" s="288"/>
      <c r="HGB24" s="288"/>
      <c r="HGC24" s="288"/>
      <c r="HGD24" s="288"/>
      <c r="HGE24" s="288"/>
      <c r="HGF24" s="288"/>
      <c r="HGG24" s="288"/>
      <c r="HGH24" s="288"/>
      <c r="HGI24" s="288"/>
      <c r="HGJ24" s="288"/>
      <c r="HGK24" s="288"/>
      <c r="HGL24" s="288"/>
      <c r="HGM24" s="288"/>
      <c r="HGN24" s="288"/>
      <c r="HGO24" s="288"/>
      <c r="HGP24" s="288"/>
      <c r="HGQ24" s="288"/>
      <c r="HGR24" s="288"/>
      <c r="HGS24" s="288"/>
      <c r="HGT24" s="288"/>
      <c r="HGU24" s="288"/>
      <c r="HGV24" s="288"/>
      <c r="HGW24" s="288"/>
      <c r="HGX24" s="288"/>
      <c r="HGY24" s="288"/>
      <c r="HGZ24" s="288"/>
      <c r="HHA24" s="288"/>
      <c r="HHB24" s="288"/>
      <c r="HHC24" s="288"/>
      <c r="HHD24" s="288"/>
      <c r="HHE24" s="288"/>
      <c r="HHF24" s="288"/>
      <c r="HHG24" s="288"/>
      <c r="HHH24" s="288"/>
      <c r="HHI24" s="288"/>
      <c r="HHJ24" s="288"/>
      <c r="HHK24" s="288"/>
      <c r="HHL24" s="288"/>
      <c r="HHM24" s="288"/>
      <c r="HHN24" s="288"/>
      <c r="HHO24" s="288"/>
      <c r="HHP24" s="288"/>
      <c r="HHQ24" s="288"/>
      <c r="HHR24" s="288"/>
      <c r="HHS24" s="288"/>
      <c r="HHT24" s="288"/>
      <c r="HHU24" s="288"/>
      <c r="HHV24" s="288"/>
      <c r="HHW24" s="288"/>
      <c r="HHX24" s="288"/>
      <c r="HHY24" s="288"/>
      <c r="HHZ24" s="288"/>
      <c r="HIA24" s="288"/>
      <c r="HIB24" s="288"/>
      <c r="HIC24" s="288"/>
      <c r="HID24" s="288"/>
      <c r="HIE24" s="288"/>
      <c r="HIF24" s="288"/>
      <c r="HIG24" s="288"/>
      <c r="HIH24" s="288"/>
      <c r="HII24" s="288"/>
      <c r="HIJ24" s="288"/>
      <c r="HIK24" s="288"/>
      <c r="HIL24" s="288"/>
      <c r="HIM24" s="288"/>
      <c r="HIN24" s="288"/>
      <c r="HIO24" s="288"/>
      <c r="HIP24" s="288"/>
      <c r="HIQ24" s="288"/>
      <c r="HIR24" s="288"/>
      <c r="HIS24" s="288"/>
      <c r="HIT24" s="288"/>
      <c r="HIU24" s="288"/>
      <c r="HIV24" s="288"/>
      <c r="HIW24" s="288"/>
      <c r="HIX24" s="288"/>
      <c r="HIY24" s="288"/>
      <c r="HIZ24" s="288"/>
      <c r="HJA24" s="288"/>
      <c r="HJB24" s="288"/>
      <c r="HJC24" s="288"/>
      <c r="HJD24" s="288"/>
      <c r="HJE24" s="288"/>
      <c r="HJF24" s="288"/>
      <c r="HJG24" s="288"/>
      <c r="HJH24" s="288"/>
      <c r="HJI24" s="288"/>
      <c r="HJJ24" s="288"/>
      <c r="HJK24" s="288"/>
      <c r="HJL24" s="288"/>
      <c r="HJM24" s="288"/>
      <c r="HJN24" s="288"/>
      <c r="HJO24" s="288"/>
      <c r="HJP24" s="288"/>
      <c r="HJQ24" s="288"/>
      <c r="HJR24" s="288"/>
      <c r="HJS24" s="288"/>
      <c r="HJT24" s="288"/>
      <c r="HJU24" s="288"/>
      <c r="HJV24" s="288"/>
      <c r="HJW24" s="288"/>
      <c r="HJX24" s="288"/>
      <c r="HJY24" s="288"/>
      <c r="HJZ24" s="288"/>
      <c r="HKA24" s="288"/>
      <c r="HKB24" s="288"/>
      <c r="HKC24" s="288"/>
      <c r="HKD24" s="288"/>
      <c r="HKE24" s="288"/>
      <c r="HKF24" s="288"/>
      <c r="HKG24" s="288"/>
      <c r="HKH24" s="288"/>
      <c r="HKI24" s="288"/>
      <c r="HKJ24" s="288"/>
      <c r="HKK24" s="288"/>
      <c r="HKL24" s="288"/>
      <c r="HKM24" s="288"/>
      <c r="HKN24" s="288"/>
      <c r="HKO24" s="288"/>
      <c r="HKP24" s="288"/>
      <c r="HKQ24" s="288"/>
      <c r="HKR24" s="288"/>
      <c r="HKS24" s="288"/>
      <c r="HKT24" s="288"/>
      <c r="HKU24" s="288"/>
      <c r="HKV24" s="288"/>
      <c r="HKW24" s="288"/>
      <c r="HKX24" s="288"/>
      <c r="HKY24" s="288"/>
      <c r="HKZ24" s="288"/>
      <c r="HLA24" s="288"/>
      <c r="HLB24" s="288"/>
      <c r="HLC24" s="288"/>
      <c r="HLD24" s="288"/>
      <c r="HLE24" s="288"/>
      <c r="HLF24" s="288"/>
      <c r="HLG24" s="288"/>
      <c r="HLH24" s="288"/>
      <c r="HLI24" s="288"/>
      <c r="HLJ24" s="288"/>
      <c r="HLK24" s="288"/>
      <c r="HLL24" s="288"/>
      <c r="HLM24" s="288"/>
      <c r="HLN24" s="288"/>
      <c r="HLO24" s="288"/>
      <c r="HLP24" s="288"/>
      <c r="HLQ24" s="288"/>
      <c r="HLR24" s="288"/>
      <c r="HLS24" s="288"/>
      <c r="HLT24" s="288"/>
      <c r="HLU24" s="288"/>
      <c r="HLV24" s="288"/>
      <c r="HLW24" s="288"/>
      <c r="HLX24" s="288"/>
      <c r="HLY24" s="288"/>
      <c r="HLZ24" s="288"/>
      <c r="HMA24" s="288"/>
      <c r="HMB24" s="288"/>
      <c r="HMC24" s="288"/>
      <c r="HMD24" s="288"/>
      <c r="HME24" s="288"/>
      <c r="HMF24" s="288"/>
      <c r="HMG24" s="288"/>
      <c r="HMH24" s="288"/>
      <c r="HMI24" s="288"/>
      <c r="HMJ24" s="288"/>
      <c r="HMK24" s="288"/>
      <c r="HML24" s="288"/>
      <c r="HMM24" s="288"/>
      <c r="HMN24" s="288"/>
      <c r="HMO24" s="288"/>
      <c r="HMP24" s="288"/>
      <c r="HMQ24" s="288"/>
      <c r="HMR24" s="288"/>
      <c r="HMS24" s="288"/>
      <c r="HMT24" s="288"/>
      <c r="HMU24" s="288"/>
      <c r="HMV24" s="288"/>
      <c r="HMW24" s="288"/>
      <c r="HMX24" s="288"/>
      <c r="HMY24" s="288"/>
      <c r="HMZ24" s="288"/>
      <c r="HNA24" s="288"/>
      <c r="HNB24" s="288"/>
      <c r="HNC24" s="288"/>
      <c r="HND24" s="288"/>
      <c r="HNE24" s="288"/>
      <c r="HNF24" s="288"/>
      <c r="HNG24" s="288"/>
      <c r="HNH24" s="288"/>
      <c r="HNI24" s="288"/>
      <c r="HNJ24" s="288"/>
      <c r="HNK24" s="288"/>
      <c r="HNL24" s="288"/>
      <c r="HNM24" s="288"/>
      <c r="HNN24" s="288"/>
      <c r="HNO24" s="288"/>
      <c r="HNP24" s="288"/>
      <c r="HNQ24" s="288"/>
      <c r="HNR24" s="288"/>
      <c r="HNS24" s="288"/>
      <c r="HNT24" s="288"/>
      <c r="HNU24" s="288"/>
      <c r="HNV24" s="288"/>
      <c r="HNW24" s="288"/>
      <c r="HNX24" s="288"/>
      <c r="HNY24" s="288"/>
      <c r="HNZ24" s="288"/>
      <c r="HOA24" s="288"/>
      <c r="HOB24" s="288"/>
      <c r="HOC24" s="288"/>
      <c r="HOD24" s="288"/>
      <c r="HOE24" s="288"/>
      <c r="HOF24" s="288"/>
      <c r="HOG24" s="288"/>
      <c r="HOH24" s="288"/>
      <c r="HOI24" s="288"/>
      <c r="HOJ24" s="288"/>
      <c r="HOK24" s="288"/>
      <c r="HOL24" s="288"/>
      <c r="HOM24" s="288"/>
      <c r="HON24" s="288"/>
      <c r="HOO24" s="288"/>
      <c r="HOP24" s="288"/>
      <c r="HOQ24" s="288"/>
      <c r="HOR24" s="288"/>
      <c r="HOS24" s="288"/>
      <c r="HOT24" s="288"/>
      <c r="HOU24" s="288"/>
      <c r="HOV24" s="288"/>
      <c r="HOW24" s="288"/>
      <c r="HOX24" s="288"/>
      <c r="HOY24" s="288"/>
      <c r="HOZ24" s="288"/>
      <c r="HPA24" s="288"/>
      <c r="HPB24" s="288"/>
      <c r="HPC24" s="288"/>
      <c r="HPD24" s="288"/>
      <c r="HPE24" s="288"/>
      <c r="HPF24" s="288"/>
      <c r="HPG24" s="288"/>
      <c r="HPH24" s="288"/>
      <c r="HPI24" s="288"/>
      <c r="HPJ24" s="288"/>
      <c r="HPK24" s="288"/>
      <c r="HPL24" s="288"/>
      <c r="HPM24" s="288"/>
      <c r="HPN24" s="288"/>
      <c r="HPO24" s="288"/>
      <c r="HPP24" s="288"/>
      <c r="HPQ24" s="288"/>
      <c r="HPR24" s="288"/>
      <c r="HPS24" s="288"/>
      <c r="HPT24" s="288"/>
      <c r="HPU24" s="288"/>
      <c r="HPV24" s="288"/>
      <c r="HPW24" s="288"/>
      <c r="HPX24" s="288"/>
      <c r="HPY24" s="288"/>
      <c r="HPZ24" s="288"/>
      <c r="HQA24" s="288"/>
      <c r="HQB24" s="288"/>
      <c r="HQC24" s="288"/>
      <c r="HQD24" s="288"/>
      <c r="HQE24" s="288"/>
      <c r="HQF24" s="288"/>
      <c r="HQG24" s="288"/>
      <c r="HQH24" s="288"/>
      <c r="HQI24" s="288"/>
      <c r="HQJ24" s="288"/>
      <c r="HQK24" s="288"/>
      <c r="HQL24" s="288"/>
      <c r="HQM24" s="288"/>
      <c r="HQN24" s="288"/>
      <c r="HQO24" s="288"/>
      <c r="HQP24" s="288"/>
      <c r="HQQ24" s="288"/>
      <c r="HQR24" s="288"/>
      <c r="HQS24" s="288"/>
      <c r="HQT24" s="288"/>
      <c r="HQU24" s="288"/>
      <c r="HQV24" s="288"/>
      <c r="HQW24" s="288"/>
      <c r="HQX24" s="288"/>
      <c r="HQY24" s="288"/>
      <c r="HQZ24" s="288"/>
      <c r="HRA24" s="288"/>
      <c r="HRB24" s="288"/>
      <c r="HRC24" s="288"/>
      <c r="HRD24" s="288"/>
      <c r="HRE24" s="288"/>
      <c r="HRF24" s="288"/>
      <c r="HRG24" s="288"/>
      <c r="HRH24" s="288"/>
      <c r="HRI24" s="288"/>
      <c r="HRJ24" s="288"/>
      <c r="HRK24" s="288"/>
      <c r="HRL24" s="288"/>
      <c r="HRM24" s="288"/>
      <c r="HRN24" s="288"/>
      <c r="HRO24" s="288"/>
      <c r="HRP24" s="288"/>
      <c r="HRQ24" s="288"/>
      <c r="HRR24" s="288"/>
      <c r="HRS24" s="288"/>
      <c r="HRT24" s="288"/>
      <c r="HRU24" s="288"/>
      <c r="HRV24" s="288"/>
      <c r="HRW24" s="288"/>
      <c r="HRX24" s="288"/>
      <c r="HRY24" s="288"/>
      <c r="HRZ24" s="288"/>
      <c r="HSA24" s="288"/>
      <c r="HSB24" s="288"/>
      <c r="HSC24" s="288"/>
      <c r="HSD24" s="288"/>
      <c r="HSE24" s="288"/>
      <c r="HSF24" s="288"/>
      <c r="HSG24" s="288"/>
      <c r="HSH24" s="288"/>
      <c r="HSI24" s="288"/>
      <c r="HSJ24" s="288"/>
      <c r="HSK24" s="288"/>
      <c r="HSL24" s="288"/>
      <c r="HSM24" s="288"/>
      <c r="HSN24" s="288"/>
      <c r="HSO24" s="288"/>
      <c r="HSP24" s="288"/>
      <c r="HSQ24" s="288"/>
      <c r="HSR24" s="288"/>
      <c r="HSS24" s="288"/>
      <c r="HST24" s="288"/>
      <c r="HSU24" s="288"/>
      <c r="HSV24" s="288"/>
      <c r="HSW24" s="288"/>
      <c r="HSX24" s="288"/>
      <c r="HSY24" s="288"/>
      <c r="HSZ24" s="288"/>
      <c r="HTA24" s="288"/>
      <c r="HTB24" s="288"/>
      <c r="HTC24" s="288"/>
      <c r="HTD24" s="288"/>
      <c r="HTE24" s="288"/>
      <c r="HTF24" s="288"/>
      <c r="HTG24" s="288"/>
      <c r="HTH24" s="288"/>
      <c r="HTI24" s="288"/>
      <c r="HTJ24" s="288"/>
      <c r="HTK24" s="288"/>
      <c r="HTL24" s="288"/>
      <c r="HTM24" s="288"/>
      <c r="HTN24" s="288"/>
      <c r="HTO24" s="288"/>
      <c r="HTP24" s="288"/>
      <c r="HTQ24" s="288"/>
      <c r="HTR24" s="288"/>
      <c r="HTS24" s="288"/>
      <c r="HTT24" s="288"/>
      <c r="HTU24" s="288"/>
      <c r="HTV24" s="288"/>
      <c r="HTW24" s="288"/>
      <c r="HTX24" s="288"/>
      <c r="HTY24" s="288"/>
      <c r="HTZ24" s="288"/>
      <c r="HUA24" s="288"/>
      <c r="HUB24" s="288"/>
      <c r="HUC24" s="288"/>
      <c r="HUD24" s="288"/>
      <c r="HUE24" s="288"/>
      <c r="HUF24" s="288"/>
      <c r="HUG24" s="288"/>
      <c r="HUH24" s="288"/>
      <c r="HUI24" s="288"/>
      <c r="HUJ24" s="288"/>
      <c r="HUK24" s="288"/>
      <c r="HUL24" s="288"/>
      <c r="HUM24" s="288"/>
      <c r="HUN24" s="288"/>
      <c r="HUO24" s="288"/>
      <c r="HUP24" s="288"/>
      <c r="HUQ24" s="288"/>
      <c r="HUR24" s="288"/>
      <c r="HUS24" s="288"/>
      <c r="HUT24" s="288"/>
      <c r="HUU24" s="288"/>
      <c r="HUV24" s="288"/>
      <c r="HUW24" s="288"/>
      <c r="HUX24" s="288"/>
      <c r="HUY24" s="288"/>
      <c r="HUZ24" s="288"/>
      <c r="HVA24" s="288"/>
      <c r="HVB24" s="288"/>
      <c r="HVC24" s="288"/>
      <c r="HVD24" s="288"/>
      <c r="HVE24" s="288"/>
      <c r="HVF24" s="288"/>
      <c r="HVG24" s="288"/>
      <c r="HVH24" s="288"/>
      <c r="HVI24" s="288"/>
      <c r="HVJ24" s="288"/>
      <c r="HVK24" s="288"/>
      <c r="HVL24" s="288"/>
      <c r="HVM24" s="288"/>
      <c r="HVN24" s="288"/>
      <c r="HVO24" s="288"/>
      <c r="HVP24" s="288"/>
      <c r="HVQ24" s="288"/>
      <c r="HVR24" s="288"/>
      <c r="HVS24" s="288"/>
      <c r="HVT24" s="288"/>
      <c r="HVU24" s="288"/>
      <c r="HVV24" s="288"/>
      <c r="HVW24" s="288"/>
      <c r="HVX24" s="288"/>
      <c r="HVY24" s="288"/>
      <c r="HVZ24" s="288"/>
      <c r="HWA24" s="288"/>
      <c r="HWB24" s="288"/>
      <c r="HWC24" s="288"/>
      <c r="HWD24" s="288"/>
      <c r="HWE24" s="288"/>
      <c r="HWF24" s="288"/>
      <c r="HWG24" s="288"/>
      <c r="HWH24" s="288"/>
      <c r="HWI24" s="288"/>
      <c r="HWJ24" s="288"/>
      <c r="HWK24" s="288"/>
      <c r="HWL24" s="288"/>
      <c r="HWM24" s="288"/>
      <c r="HWN24" s="288"/>
      <c r="HWO24" s="288"/>
      <c r="HWP24" s="288"/>
      <c r="HWQ24" s="288"/>
      <c r="HWR24" s="288"/>
      <c r="HWS24" s="288"/>
      <c r="HWT24" s="288"/>
      <c r="HWU24" s="288"/>
      <c r="HWV24" s="288"/>
      <c r="HWW24" s="288"/>
      <c r="HWX24" s="288"/>
      <c r="HWY24" s="288"/>
      <c r="HWZ24" s="288"/>
      <c r="HXA24" s="288"/>
      <c r="HXB24" s="288"/>
      <c r="HXC24" s="288"/>
      <c r="HXD24" s="288"/>
      <c r="HXE24" s="288"/>
      <c r="HXF24" s="288"/>
      <c r="HXG24" s="288"/>
      <c r="HXH24" s="288"/>
      <c r="HXI24" s="288"/>
      <c r="HXJ24" s="288"/>
      <c r="HXK24" s="288"/>
      <c r="HXL24" s="288"/>
      <c r="HXM24" s="288"/>
      <c r="HXN24" s="288"/>
      <c r="HXO24" s="288"/>
      <c r="HXP24" s="288"/>
      <c r="HXQ24" s="288"/>
      <c r="HXR24" s="288"/>
      <c r="HXS24" s="288"/>
      <c r="HXT24" s="288"/>
      <c r="HXU24" s="288"/>
      <c r="HXV24" s="288"/>
      <c r="HXW24" s="288"/>
      <c r="HXX24" s="288"/>
      <c r="HXY24" s="288"/>
      <c r="HXZ24" s="288"/>
      <c r="HYA24" s="288"/>
      <c r="HYB24" s="288"/>
      <c r="HYC24" s="288"/>
      <c r="HYD24" s="288"/>
      <c r="HYE24" s="288"/>
      <c r="HYF24" s="288"/>
      <c r="HYG24" s="288"/>
      <c r="HYH24" s="288"/>
      <c r="HYI24" s="288"/>
      <c r="HYJ24" s="288"/>
      <c r="HYK24" s="288"/>
      <c r="HYL24" s="288"/>
      <c r="HYM24" s="288"/>
      <c r="HYN24" s="288"/>
      <c r="HYO24" s="288"/>
      <c r="HYP24" s="288"/>
      <c r="HYQ24" s="288"/>
      <c r="HYR24" s="288"/>
      <c r="HYS24" s="288"/>
      <c r="HYT24" s="288"/>
      <c r="HYU24" s="288"/>
      <c r="HYV24" s="288"/>
      <c r="HYW24" s="288"/>
      <c r="HYX24" s="288"/>
      <c r="HYY24" s="288"/>
      <c r="HYZ24" s="288"/>
      <c r="HZA24" s="288"/>
      <c r="HZB24" s="288"/>
      <c r="HZC24" s="288"/>
      <c r="HZD24" s="288"/>
      <c r="HZE24" s="288"/>
      <c r="HZF24" s="288"/>
      <c r="HZG24" s="288"/>
      <c r="HZH24" s="288"/>
      <c r="HZI24" s="288"/>
      <c r="HZJ24" s="288"/>
      <c r="HZK24" s="288"/>
      <c r="HZL24" s="288"/>
      <c r="HZM24" s="288"/>
      <c r="HZN24" s="288"/>
      <c r="HZO24" s="288"/>
      <c r="HZP24" s="288"/>
      <c r="HZQ24" s="288"/>
      <c r="HZR24" s="288"/>
      <c r="HZS24" s="288"/>
      <c r="HZT24" s="288"/>
      <c r="HZU24" s="288"/>
      <c r="HZV24" s="288"/>
      <c r="HZW24" s="288"/>
      <c r="HZX24" s="288"/>
      <c r="HZY24" s="288"/>
      <c r="HZZ24" s="288"/>
      <c r="IAA24" s="288"/>
      <c r="IAB24" s="288"/>
      <c r="IAC24" s="288"/>
      <c r="IAD24" s="288"/>
      <c r="IAE24" s="288"/>
      <c r="IAF24" s="288"/>
      <c r="IAG24" s="288"/>
      <c r="IAH24" s="288"/>
      <c r="IAI24" s="288"/>
      <c r="IAJ24" s="288"/>
      <c r="IAK24" s="288"/>
      <c r="IAL24" s="288"/>
      <c r="IAM24" s="288"/>
      <c r="IAN24" s="288"/>
      <c r="IAO24" s="288"/>
      <c r="IAP24" s="288"/>
      <c r="IAQ24" s="288"/>
      <c r="IAR24" s="288"/>
      <c r="IAS24" s="288"/>
      <c r="IAT24" s="288"/>
      <c r="IAU24" s="288"/>
      <c r="IAV24" s="288"/>
      <c r="IAW24" s="288"/>
      <c r="IAX24" s="288"/>
      <c r="IAY24" s="288"/>
      <c r="IAZ24" s="288"/>
      <c r="IBA24" s="288"/>
      <c r="IBB24" s="288"/>
      <c r="IBC24" s="288"/>
      <c r="IBD24" s="288"/>
      <c r="IBE24" s="288"/>
      <c r="IBF24" s="288"/>
      <c r="IBG24" s="288"/>
      <c r="IBH24" s="288"/>
      <c r="IBI24" s="288"/>
      <c r="IBJ24" s="288"/>
      <c r="IBK24" s="288"/>
      <c r="IBL24" s="288"/>
      <c r="IBM24" s="288"/>
      <c r="IBN24" s="288"/>
      <c r="IBO24" s="288"/>
      <c r="IBP24" s="288"/>
      <c r="IBQ24" s="288"/>
      <c r="IBR24" s="288"/>
      <c r="IBS24" s="288"/>
      <c r="IBT24" s="288"/>
      <c r="IBU24" s="288"/>
      <c r="IBV24" s="288"/>
      <c r="IBW24" s="288"/>
      <c r="IBX24" s="288"/>
      <c r="IBY24" s="288"/>
      <c r="IBZ24" s="288"/>
      <c r="ICA24" s="288"/>
      <c r="ICB24" s="288"/>
      <c r="ICC24" s="288"/>
      <c r="ICD24" s="288"/>
      <c r="ICE24" s="288"/>
      <c r="ICF24" s="288"/>
      <c r="ICG24" s="288"/>
      <c r="ICH24" s="288"/>
      <c r="ICI24" s="288"/>
      <c r="ICJ24" s="288"/>
      <c r="ICK24" s="288"/>
      <c r="ICL24" s="288"/>
      <c r="ICM24" s="288"/>
      <c r="ICN24" s="288"/>
      <c r="ICO24" s="288"/>
      <c r="ICP24" s="288"/>
      <c r="ICQ24" s="288"/>
      <c r="ICR24" s="288"/>
      <c r="ICS24" s="288"/>
      <c r="ICT24" s="288"/>
      <c r="ICU24" s="288"/>
      <c r="ICV24" s="288"/>
      <c r="ICW24" s="288"/>
      <c r="ICX24" s="288"/>
      <c r="ICY24" s="288"/>
      <c r="ICZ24" s="288"/>
      <c r="IDA24" s="288"/>
      <c r="IDB24" s="288"/>
      <c r="IDC24" s="288"/>
      <c r="IDD24" s="288"/>
      <c r="IDE24" s="288"/>
      <c r="IDF24" s="288"/>
      <c r="IDG24" s="288"/>
      <c r="IDH24" s="288"/>
      <c r="IDI24" s="288"/>
      <c r="IDJ24" s="288"/>
      <c r="IDK24" s="288"/>
      <c r="IDL24" s="288"/>
      <c r="IDM24" s="288"/>
      <c r="IDN24" s="288"/>
      <c r="IDO24" s="288"/>
      <c r="IDP24" s="288"/>
      <c r="IDQ24" s="288"/>
      <c r="IDR24" s="288"/>
      <c r="IDS24" s="288"/>
      <c r="IDT24" s="288"/>
      <c r="IDU24" s="288"/>
      <c r="IDV24" s="288"/>
      <c r="IDW24" s="288"/>
      <c r="IDX24" s="288"/>
      <c r="IDY24" s="288"/>
      <c r="IDZ24" s="288"/>
      <c r="IEA24" s="288"/>
      <c r="IEB24" s="288"/>
      <c r="IEC24" s="288"/>
      <c r="IED24" s="288"/>
      <c r="IEE24" s="288"/>
      <c r="IEF24" s="288"/>
      <c r="IEG24" s="288"/>
      <c r="IEH24" s="288"/>
      <c r="IEI24" s="288"/>
      <c r="IEJ24" s="288"/>
      <c r="IEK24" s="288"/>
      <c r="IEL24" s="288"/>
      <c r="IEM24" s="288"/>
      <c r="IEN24" s="288"/>
      <c r="IEO24" s="288"/>
      <c r="IEP24" s="288"/>
      <c r="IEQ24" s="288"/>
      <c r="IER24" s="288"/>
      <c r="IES24" s="288"/>
      <c r="IET24" s="288"/>
      <c r="IEU24" s="288"/>
      <c r="IEV24" s="288"/>
      <c r="IEW24" s="288"/>
      <c r="IEX24" s="288"/>
      <c r="IEY24" s="288"/>
      <c r="IEZ24" s="288"/>
      <c r="IFA24" s="288"/>
      <c r="IFB24" s="288"/>
      <c r="IFC24" s="288"/>
      <c r="IFD24" s="288"/>
      <c r="IFE24" s="288"/>
      <c r="IFF24" s="288"/>
      <c r="IFG24" s="288"/>
      <c r="IFH24" s="288"/>
      <c r="IFI24" s="288"/>
      <c r="IFJ24" s="288"/>
      <c r="IFK24" s="288"/>
      <c r="IFL24" s="288"/>
      <c r="IFM24" s="288"/>
      <c r="IFN24" s="288"/>
      <c r="IFO24" s="288"/>
      <c r="IFP24" s="288"/>
      <c r="IFQ24" s="288"/>
      <c r="IFR24" s="288"/>
      <c r="IFS24" s="288"/>
      <c r="IFT24" s="288"/>
      <c r="IFU24" s="288"/>
      <c r="IFV24" s="288"/>
      <c r="IFW24" s="288"/>
      <c r="IFX24" s="288"/>
      <c r="IFY24" s="288"/>
      <c r="IFZ24" s="288"/>
      <c r="IGA24" s="288"/>
      <c r="IGB24" s="288"/>
      <c r="IGC24" s="288"/>
      <c r="IGD24" s="288"/>
      <c r="IGE24" s="288"/>
      <c r="IGF24" s="288"/>
      <c r="IGG24" s="288"/>
      <c r="IGH24" s="288"/>
      <c r="IGI24" s="288"/>
      <c r="IGJ24" s="288"/>
      <c r="IGK24" s="288"/>
      <c r="IGL24" s="288"/>
      <c r="IGM24" s="288"/>
      <c r="IGN24" s="288"/>
      <c r="IGO24" s="288"/>
      <c r="IGP24" s="288"/>
      <c r="IGQ24" s="288"/>
      <c r="IGR24" s="288"/>
      <c r="IGS24" s="288"/>
      <c r="IGT24" s="288"/>
      <c r="IGU24" s="288"/>
      <c r="IGV24" s="288"/>
      <c r="IGW24" s="288"/>
      <c r="IGX24" s="288"/>
      <c r="IGY24" s="288"/>
      <c r="IGZ24" s="288"/>
      <c r="IHA24" s="288"/>
      <c r="IHB24" s="288"/>
      <c r="IHC24" s="288"/>
      <c r="IHD24" s="288"/>
      <c r="IHE24" s="288"/>
      <c r="IHF24" s="288"/>
      <c r="IHG24" s="288"/>
      <c r="IHH24" s="288"/>
      <c r="IHI24" s="288"/>
      <c r="IHJ24" s="288"/>
      <c r="IHK24" s="288"/>
      <c r="IHL24" s="288"/>
      <c r="IHM24" s="288"/>
      <c r="IHN24" s="288"/>
      <c r="IHO24" s="288"/>
      <c r="IHP24" s="288"/>
      <c r="IHQ24" s="288"/>
      <c r="IHR24" s="288"/>
      <c r="IHS24" s="288"/>
      <c r="IHT24" s="288"/>
      <c r="IHU24" s="288"/>
      <c r="IHV24" s="288"/>
      <c r="IHW24" s="288"/>
      <c r="IHX24" s="288"/>
      <c r="IHY24" s="288"/>
      <c r="IHZ24" s="288"/>
      <c r="IIA24" s="288"/>
      <c r="IIB24" s="288"/>
      <c r="IIC24" s="288"/>
      <c r="IID24" s="288"/>
      <c r="IIE24" s="288"/>
      <c r="IIF24" s="288"/>
      <c r="IIG24" s="288"/>
      <c r="IIH24" s="288"/>
      <c r="III24" s="288"/>
      <c r="IIJ24" s="288"/>
      <c r="IIK24" s="288"/>
      <c r="IIL24" s="288"/>
      <c r="IIM24" s="288"/>
      <c r="IIN24" s="288"/>
      <c r="IIO24" s="288"/>
      <c r="IIP24" s="288"/>
      <c r="IIQ24" s="288"/>
      <c r="IIR24" s="288"/>
      <c r="IIS24" s="288"/>
      <c r="IIT24" s="288"/>
      <c r="IIU24" s="288"/>
      <c r="IIV24" s="288"/>
      <c r="IIW24" s="288"/>
      <c r="IIX24" s="288"/>
      <c r="IIY24" s="288"/>
      <c r="IIZ24" s="288"/>
      <c r="IJA24" s="288"/>
      <c r="IJB24" s="288"/>
      <c r="IJC24" s="288"/>
      <c r="IJD24" s="288"/>
      <c r="IJE24" s="288"/>
      <c r="IJF24" s="288"/>
      <c r="IJG24" s="288"/>
      <c r="IJH24" s="288"/>
      <c r="IJI24" s="288"/>
      <c r="IJJ24" s="288"/>
      <c r="IJK24" s="288"/>
      <c r="IJL24" s="288"/>
      <c r="IJM24" s="288"/>
      <c r="IJN24" s="288"/>
      <c r="IJO24" s="288"/>
      <c r="IJP24" s="288"/>
      <c r="IJQ24" s="288"/>
      <c r="IJR24" s="288"/>
      <c r="IJS24" s="288"/>
      <c r="IJT24" s="288"/>
      <c r="IJU24" s="288"/>
      <c r="IJV24" s="288"/>
      <c r="IJW24" s="288"/>
      <c r="IJX24" s="288"/>
      <c r="IJY24" s="288"/>
      <c r="IJZ24" s="288"/>
      <c r="IKA24" s="288"/>
      <c r="IKB24" s="288"/>
      <c r="IKC24" s="288"/>
      <c r="IKD24" s="288"/>
      <c r="IKE24" s="288"/>
      <c r="IKF24" s="288"/>
      <c r="IKG24" s="288"/>
      <c r="IKH24" s="288"/>
      <c r="IKI24" s="288"/>
      <c r="IKJ24" s="288"/>
      <c r="IKK24" s="288"/>
      <c r="IKL24" s="288"/>
      <c r="IKM24" s="288"/>
      <c r="IKN24" s="288"/>
      <c r="IKO24" s="288"/>
      <c r="IKP24" s="288"/>
      <c r="IKQ24" s="288"/>
      <c r="IKR24" s="288"/>
      <c r="IKS24" s="288"/>
      <c r="IKT24" s="288"/>
      <c r="IKU24" s="288"/>
      <c r="IKV24" s="288"/>
      <c r="IKW24" s="288"/>
      <c r="IKX24" s="288"/>
      <c r="IKY24" s="288"/>
      <c r="IKZ24" s="288"/>
      <c r="ILA24" s="288"/>
      <c r="ILB24" s="288"/>
      <c r="ILC24" s="288"/>
      <c r="ILD24" s="288"/>
      <c r="ILE24" s="288"/>
      <c r="ILF24" s="288"/>
      <c r="ILG24" s="288"/>
      <c r="ILH24" s="288"/>
      <c r="ILI24" s="288"/>
      <c r="ILJ24" s="288"/>
      <c r="ILK24" s="288"/>
      <c r="ILL24" s="288"/>
      <c r="ILM24" s="288"/>
      <c r="ILN24" s="288"/>
      <c r="ILO24" s="288"/>
      <c r="ILP24" s="288"/>
      <c r="ILQ24" s="288"/>
      <c r="ILR24" s="288"/>
      <c r="ILS24" s="288"/>
      <c r="ILT24" s="288"/>
      <c r="ILU24" s="288"/>
      <c r="ILV24" s="288"/>
      <c r="ILW24" s="288"/>
      <c r="ILX24" s="288"/>
      <c r="ILY24" s="288"/>
      <c r="ILZ24" s="288"/>
      <c r="IMA24" s="288"/>
      <c r="IMB24" s="288"/>
      <c r="IMC24" s="288"/>
      <c r="IMD24" s="288"/>
      <c r="IME24" s="288"/>
      <c r="IMF24" s="288"/>
      <c r="IMG24" s="288"/>
      <c r="IMH24" s="288"/>
      <c r="IMI24" s="288"/>
      <c r="IMJ24" s="288"/>
      <c r="IMK24" s="288"/>
      <c r="IML24" s="288"/>
      <c r="IMM24" s="288"/>
      <c r="IMN24" s="288"/>
      <c r="IMO24" s="288"/>
      <c r="IMP24" s="288"/>
      <c r="IMQ24" s="288"/>
      <c r="IMR24" s="288"/>
      <c r="IMS24" s="288"/>
      <c r="IMT24" s="288"/>
      <c r="IMU24" s="288"/>
      <c r="IMV24" s="288"/>
      <c r="IMW24" s="288"/>
      <c r="IMX24" s="288"/>
      <c r="IMY24" s="288"/>
      <c r="IMZ24" s="288"/>
      <c r="INA24" s="288"/>
      <c r="INB24" s="288"/>
      <c r="INC24" s="288"/>
      <c r="IND24" s="288"/>
      <c r="INE24" s="288"/>
      <c r="INF24" s="288"/>
      <c r="ING24" s="288"/>
      <c r="INH24" s="288"/>
      <c r="INI24" s="288"/>
      <c r="INJ24" s="288"/>
      <c r="INK24" s="288"/>
      <c r="INL24" s="288"/>
      <c r="INM24" s="288"/>
      <c r="INN24" s="288"/>
      <c r="INO24" s="288"/>
      <c r="INP24" s="288"/>
      <c r="INQ24" s="288"/>
      <c r="INR24" s="288"/>
      <c r="INS24" s="288"/>
      <c r="INT24" s="288"/>
      <c r="INU24" s="288"/>
      <c r="INV24" s="288"/>
      <c r="INW24" s="288"/>
      <c r="INX24" s="288"/>
      <c r="INY24" s="288"/>
      <c r="INZ24" s="288"/>
      <c r="IOA24" s="288"/>
      <c r="IOB24" s="288"/>
      <c r="IOC24" s="288"/>
      <c r="IOD24" s="288"/>
      <c r="IOE24" s="288"/>
      <c r="IOF24" s="288"/>
      <c r="IOG24" s="288"/>
      <c r="IOH24" s="288"/>
      <c r="IOI24" s="288"/>
      <c r="IOJ24" s="288"/>
      <c r="IOK24" s="288"/>
      <c r="IOL24" s="288"/>
      <c r="IOM24" s="288"/>
      <c r="ION24" s="288"/>
      <c r="IOO24" s="288"/>
      <c r="IOP24" s="288"/>
      <c r="IOQ24" s="288"/>
      <c r="IOR24" s="288"/>
      <c r="IOS24" s="288"/>
      <c r="IOT24" s="288"/>
      <c r="IOU24" s="288"/>
      <c r="IOV24" s="288"/>
      <c r="IOW24" s="288"/>
      <c r="IOX24" s="288"/>
      <c r="IOY24" s="288"/>
      <c r="IOZ24" s="288"/>
      <c r="IPA24" s="288"/>
      <c r="IPB24" s="288"/>
      <c r="IPC24" s="288"/>
      <c r="IPD24" s="288"/>
      <c r="IPE24" s="288"/>
      <c r="IPF24" s="288"/>
      <c r="IPG24" s="288"/>
      <c r="IPH24" s="288"/>
      <c r="IPI24" s="288"/>
      <c r="IPJ24" s="288"/>
      <c r="IPK24" s="288"/>
      <c r="IPL24" s="288"/>
      <c r="IPM24" s="288"/>
      <c r="IPN24" s="288"/>
      <c r="IPO24" s="288"/>
      <c r="IPP24" s="288"/>
      <c r="IPQ24" s="288"/>
      <c r="IPR24" s="288"/>
      <c r="IPS24" s="288"/>
      <c r="IPT24" s="288"/>
      <c r="IPU24" s="288"/>
      <c r="IPV24" s="288"/>
      <c r="IPW24" s="288"/>
      <c r="IPX24" s="288"/>
      <c r="IPY24" s="288"/>
      <c r="IPZ24" s="288"/>
      <c r="IQA24" s="288"/>
      <c r="IQB24" s="288"/>
      <c r="IQC24" s="288"/>
      <c r="IQD24" s="288"/>
      <c r="IQE24" s="288"/>
      <c r="IQF24" s="288"/>
      <c r="IQG24" s="288"/>
      <c r="IQH24" s="288"/>
      <c r="IQI24" s="288"/>
      <c r="IQJ24" s="288"/>
      <c r="IQK24" s="288"/>
      <c r="IQL24" s="288"/>
      <c r="IQM24" s="288"/>
      <c r="IQN24" s="288"/>
      <c r="IQO24" s="288"/>
      <c r="IQP24" s="288"/>
      <c r="IQQ24" s="288"/>
      <c r="IQR24" s="288"/>
      <c r="IQS24" s="288"/>
      <c r="IQT24" s="288"/>
      <c r="IQU24" s="288"/>
      <c r="IQV24" s="288"/>
      <c r="IQW24" s="288"/>
      <c r="IQX24" s="288"/>
      <c r="IQY24" s="288"/>
      <c r="IQZ24" s="288"/>
      <c r="IRA24" s="288"/>
      <c r="IRB24" s="288"/>
      <c r="IRC24" s="288"/>
      <c r="IRD24" s="288"/>
      <c r="IRE24" s="288"/>
      <c r="IRF24" s="288"/>
      <c r="IRG24" s="288"/>
      <c r="IRH24" s="288"/>
      <c r="IRI24" s="288"/>
      <c r="IRJ24" s="288"/>
      <c r="IRK24" s="288"/>
      <c r="IRL24" s="288"/>
      <c r="IRM24" s="288"/>
      <c r="IRN24" s="288"/>
      <c r="IRO24" s="288"/>
      <c r="IRP24" s="288"/>
      <c r="IRQ24" s="288"/>
      <c r="IRR24" s="288"/>
      <c r="IRS24" s="288"/>
      <c r="IRT24" s="288"/>
      <c r="IRU24" s="288"/>
      <c r="IRV24" s="288"/>
      <c r="IRW24" s="288"/>
      <c r="IRX24" s="288"/>
      <c r="IRY24" s="288"/>
      <c r="IRZ24" s="288"/>
      <c r="ISA24" s="288"/>
      <c r="ISB24" s="288"/>
      <c r="ISC24" s="288"/>
      <c r="ISD24" s="288"/>
      <c r="ISE24" s="288"/>
      <c r="ISF24" s="288"/>
      <c r="ISG24" s="288"/>
      <c r="ISH24" s="288"/>
      <c r="ISI24" s="288"/>
      <c r="ISJ24" s="288"/>
      <c r="ISK24" s="288"/>
      <c r="ISL24" s="288"/>
      <c r="ISM24" s="288"/>
      <c r="ISN24" s="288"/>
      <c r="ISO24" s="288"/>
      <c r="ISP24" s="288"/>
      <c r="ISQ24" s="288"/>
      <c r="ISR24" s="288"/>
      <c r="ISS24" s="288"/>
      <c r="IST24" s="288"/>
      <c r="ISU24" s="288"/>
      <c r="ISV24" s="288"/>
      <c r="ISW24" s="288"/>
      <c r="ISX24" s="288"/>
      <c r="ISY24" s="288"/>
      <c r="ISZ24" s="288"/>
      <c r="ITA24" s="288"/>
      <c r="ITB24" s="288"/>
      <c r="ITC24" s="288"/>
      <c r="ITD24" s="288"/>
      <c r="ITE24" s="288"/>
      <c r="ITF24" s="288"/>
      <c r="ITG24" s="288"/>
      <c r="ITH24" s="288"/>
      <c r="ITI24" s="288"/>
      <c r="ITJ24" s="288"/>
      <c r="ITK24" s="288"/>
      <c r="ITL24" s="288"/>
      <c r="ITM24" s="288"/>
      <c r="ITN24" s="288"/>
      <c r="ITO24" s="288"/>
      <c r="ITP24" s="288"/>
      <c r="ITQ24" s="288"/>
      <c r="ITR24" s="288"/>
      <c r="ITS24" s="288"/>
      <c r="ITT24" s="288"/>
      <c r="ITU24" s="288"/>
      <c r="ITV24" s="288"/>
      <c r="ITW24" s="288"/>
      <c r="ITX24" s="288"/>
      <c r="ITY24" s="288"/>
      <c r="ITZ24" s="288"/>
      <c r="IUA24" s="288"/>
      <c r="IUB24" s="288"/>
      <c r="IUC24" s="288"/>
      <c r="IUD24" s="288"/>
      <c r="IUE24" s="288"/>
      <c r="IUF24" s="288"/>
      <c r="IUG24" s="288"/>
      <c r="IUH24" s="288"/>
      <c r="IUI24" s="288"/>
      <c r="IUJ24" s="288"/>
      <c r="IUK24" s="288"/>
      <c r="IUL24" s="288"/>
      <c r="IUM24" s="288"/>
      <c r="IUN24" s="288"/>
      <c r="IUO24" s="288"/>
      <c r="IUP24" s="288"/>
      <c r="IUQ24" s="288"/>
      <c r="IUR24" s="288"/>
      <c r="IUS24" s="288"/>
      <c r="IUT24" s="288"/>
      <c r="IUU24" s="288"/>
      <c r="IUV24" s="288"/>
      <c r="IUW24" s="288"/>
      <c r="IUX24" s="288"/>
      <c r="IUY24" s="288"/>
      <c r="IUZ24" s="288"/>
      <c r="IVA24" s="288"/>
      <c r="IVB24" s="288"/>
      <c r="IVC24" s="288"/>
      <c r="IVD24" s="288"/>
      <c r="IVE24" s="288"/>
      <c r="IVF24" s="288"/>
      <c r="IVG24" s="288"/>
      <c r="IVH24" s="288"/>
      <c r="IVI24" s="288"/>
      <c r="IVJ24" s="288"/>
      <c r="IVK24" s="288"/>
      <c r="IVL24" s="288"/>
      <c r="IVM24" s="288"/>
      <c r="IVN24" s="288"/>
      <c r="IVO24" s="288"/>
      <c r="IVP24" s="288"/>
      <c r="IVQ24" s="288"/>
      <c r="IVR24" s="288"/>
      <c r="IVS24" s="288"/>
      <c r="IVT24" s="288"/>
      <c r="IVU24" s="288"/>
      <c r="IVV24" s="288"/>
      <c r="IVW24" s="288"/>
      <c r="IVX24" s="288"/>
      <c r="IVY24" s="288"/>
      <c r="IVZ24" s="288"/>
      <c r="IWA24" s="288"/>
      <c r="IWB24" s="288"/>
      <c r="IWC24" s="288"/>
      <c r="IWD24" s="288"/>
      <c r="IWE24" s="288"/>
      <c r="IWF24" s="288"/>
      <c r="IWG24" s="288"/>
      <c r="IWH24" s="288"/>
      <c r="IWI24" s="288"/>
      <c r="IWJ24" s="288"/>
      <c r="IWK24" s="288"/>
      <c r="IWL24" s="288"/>
      <c r="IWM24" s="288"/>
      <c r="IWN24" s="288"/>
      <c r="IWO24" s="288"/>
      <c r="IWP24" s="288"/>
      <c r="IWQ24" s="288"/>
      <c r="IWR24" s="288"/>
      <c r="IWS24" s="288"/>
      <c r="IWT24" s="288"/>
      <c r="IWU24" s="288"/>
      <c r="IWV24" s="288"/>
      <c r="IWW24" s="288"/>
      <c r="IWX24" s="288"/>
      <c r="IWY24" s="288"/>
      <c r="IWZ24" s="288"/>
      <c r="IXA24" s="288"/>
      <c r="IXB24" s="288"/>
      <c r="IXC24" s="288"/>
      <c r="IXD24" s="288"/>
      <c r="IXE24" s="288"/>
      <c r="IXF24" s="288"/>
      <c r="IXG24" s="288"/>
      <c r="IXH24" s="288"/>
      <c r="IXI24" s="288"/>
      <c r="IXJ24" s="288"/>
      <c r="IXK24" s="288"/>
      <c r="IXL24" s="288"/>
      <c r="IXM24" s="288"/>
      <c r="IXN24" s="288"/>
      <c r="IXO24" s="288"/>
      <c r="IXP24" s="288"/>
      <c r="IXQ24" s="288"/>
      <c r="IXR24" s="288"/>
      <c r="IXS24" s="288"/>
      <c r="IXT24" s="288"/>
      <c r="IXU24" s="288"/>
      <c r="IXV24" s="288"/>
      <c r="IXW24" s="288"/>
      <c r="IXX24" s="288"/>
      <c r="IXY24" s="288"/>
      <c r="IXZ24" s="288"/>
      <c r="IYA24" s="288"/>
      <c r="IYB24" s="288"/>
      <c r="IYC24" s="288"/>
      <c r="IYD24" s="288"/>
      <c r="IYE24" s="288"/>
      <c r="IYF24" s="288"/>
      <c r="IYG24" s="288"/>
      <c r="IYH24" s="288"/>
      <c r="IYI24" s="288"/>
      <c r="IYJ24" s="288"/>
      <c r="IYK24" s="288"/>
      <c r="IYL24" s="288"/>
      <c r="IYM24" s="288"/>
      <c r="IYN24" s="288"/>
      <c r="IYO24" s="288"/>
      <c r="IYP24" s="288"/>
      <c r="IYQ24" s="288"/>
      <c r="IYR24" s="288"/>
      <c r="IYS24" s="288"/>
      <c r="IYT24" s="288"/>
      <c r="IYU24" s="288"/>
      <c r="IYV24" s="288"/>
      <c r="IYW24" s="288"/>
      <c r="IYX24" s="288"/>
      <c r="IYY24" s="288"/>
      <c r="IYZ24" s="288"/>
      <c r="IZA24" s="288"/>
      <c r="IZB24" s="288"/>
      <c r="IZC24" s="288"/>
      <c r="IZD24" s="288"/>
      <c r="IZE24" s="288"/>
      <c r="IZF24" s="288"/>
      <c r="IZG24" s="288"/>
      <c r="IZH24" s="288"/>
      <c r="IZI24" s="288"/>
      <c r="IZJ24" s="288"/>
      <c r="IZK24" s="288"/>
      <c r="IZL24" s="288"/>
      <c r="IZM24" s="288"/>
      <c r="IZN24" s="288"/>
      <c r="IZO24" s="288"/>
      <c r="IZP24" s="288"/>
      <c r="IZQ24" s="288"/>
      <c r="IZR24" s="288"/>
      <c r="IZS24" s="288"/>
      <c r="IZT24" s="288"/>
      <c r="IZU24" s="288"/>
      <c r="IZV24" s="288"/>
      <c r="IZW24" s="288"/>
      <c r="IZX24" s="288"/>
      <c r="IZY24" s="288"/>
      <c r="IZZ24" s="288"/>
      <c r="JAA24" s="288"/>
      <c r="JAB24" s="288"/>
      <c r="JAC24" s="288"/>
      <c r="JAD24" s="288"/>
      <c r="JAE24" s="288"/>
      <c r="JAF24" s="288"/>
      <c r="JAG24" s="288"/>
      <c r="JAH24" s="288"/>
      <c r="JAI24" s="288"/>
      <c r="JAJ24" s="288"/>
      <c r="JAK24" s="288"/>
      <c r="JAL24" s="288"/>
      <c r="JAM24" s="288"/>
      <c r="JAN24" s="288"/>
      <c r="JAO24" s="288"/>
      <c r="JAP24" s="288"/>
      <c r="JAQ24" s="288"/>
      <c r="JAR24" s="288"/>
      <c r="JAS24" s="288"/>
      <c r="JAT24" s="288"/>
      <c r="JAU24" s="288"/>
      <c r="JAV24" s="288"/>
      <c r="JAW24" s="288"/>
      <c r="JAX24" s="288"/>
      <c r="JAY24" s="288"/>
      <c r="JAZ24" s="288"/>
      <c r="JBA24" s="288"/>
      <c r="JBB24" s="288"/>
      <c r="JBC24" s="288"/>
      <c r="JBD24" s="288"/>
      <c r="JBE24" s="288"/>
      <c r="JBF24" s="288"/>
      <c r="JBG24" s="288"/>
      <c r="JBH24" s="288"/>
      <c r="JBI24" s="288"/>
      <c r="JBJ24" s="288"/>
      <c r="JBK24" s="288"/>
      <c r="JBL24" s="288"/>
      <c r="JBM24" s="288"/>
      <c r="JBN24" s="288"/>
      <c r="JBO24" s="288"/>
      <c r="JBP24" s="288"/>
      <c r="JBQ24" s="288"/>
      <c r="JBR24" s="288"/>
      <c r="JBS24" s="288"/>
      <c r="JBT24" s="288"/>
      <c r="JBU24" s="288"/>
      <c r="JBV24" s="288"/>
      <c r="JBW24" s="288"/>
      <c r="JBX24" s="288"/>
      <c r="JBY24" s="288"/>
      <c r="JBZ24" s="288"/>
      <c r="JCA24" s="288"/>
      <c r="JCB24" s="288"/>
      <c r="JCC24" s="288"/>
      <c r="JCD24" s="288"/>
      <c r="JCE24" s="288"/>
      <c r="JCF24" s="288"/>
      <c r="JCG24" s="288"/>
      <c r="JCH24" s="288"/>
      <c r="JCI24" s="288"/>
      <c r="JCJ24" s="288"/>
      <c r="JCK24" s="288"/>
      <c r="JCL24" s="288"/>
      <c r="JCM24" s="288"/>
      <c r="JCN24" s="288"/>
      <c r="JCO24" s="288"/>
      <c r="JCP24" s="288"/>
      <c r="JCQ24" s="288"/>
      <c r="JCR24" s="288"/>
      <c r="JCS24" s="288"/>
      <c r="JCT24" s="288"/>
      <c r="JCU24" s="288"/>
      <c r="JCV24" s="288"/>
      <c r="JCW24" s="288"/>
      <c r="JCX24" s="288"/>
      <c r="JCY24" s="288"/>
      <c r="JCZ24" s="288"/>
      <c r="JDA24" s="288"/>
      <c r="JDB24" s="288"/>
      <c r="JDC24" s="288"/>
      <c r="JDD24" s="288"/>
      <c r="JDE24" s="288"/>
      <c r="JDF24" s="288"/>
      <c r="JDG24" s="288"/>
      <c r="JDH24" s="288"/>
      <c r="JDI24" s="288"/>
      <c r="JDJ24" s="288"/>
      <c r="JDK24" s="288"/>
      <c r="JDL24" s="288"/>
      <c r="JDM24" s="288"/>
      <c r="JDN24" s="288"/>
      <c r="JDO24" s="288"/>
      <c r="JDP24" s="288"/>
      <c r="JDQ24" s="288"/>
      <c r="JDR24" s="288"/>
      <c r="JDS24" s="288"/>
      <c r="JDT24" s="288"/>
      <c r="JDU24" s="288"/>
      <c r="JDV24" s="288"/>
      <c r="JDW24" s="288"/>
      <c r="JDX24" s="288"/>
      <c r="JDY24" s="288"/>
      <c r="JDZ24" s="288"/>
      <c r="JEA24" s="288"/>
      <c r="JEB24" s="288"/>
      <c r="JEC24" s="288"/>
      <c r="JED24" s="288"/>
      <c r="JEE24" s="288"/>
      <c r="JEF24" s="288"/>
      <c r="JEG24" s="288"/>
      <c r="JEH24" s="288"/>
      <c r="JEI24" s="288"/>
      <c r="JEJ24" s="288"/>
      <c r="JEK24" s="288"/>
      <c r="JEL24" s="288"/>
      <c r="JEM24" s="288"/>
      <c r="JEN24" s="288"/>
      <c r="JEO24" s="288"/>
      <c r="JEP24" s="288"/>
      <c r="JEQ24" s="288"/>
      <c r="JER24" s="288"/>
      <c r="JES24" s="288"/>
      <c r="JET24" s="288"/>
      <c r="JEU24" s="288"/>
      <c r="JEV24" s="288"/>
      <c r="JEW24" s="288"/>
      <c r="JEX24" s="288"/>
      <c r="JEY24" s="288"/>
      <c r="JEZ24" s="288"/>
      <c r="JFA24" s="288"/>
      <c r="JFB24" s="288"/>
      <c r="JFC24" s="288"/>
      <c r="JFD24" s="288"/>
      <c r="JFE24" s="288"/>
      <c r="JFF24" s="288"/>
      <c r="JFG24" s="288"/>
      <c r="JFH24" s="288"/>
      <c r="JFI24" s="288"/>
      <c r="JFJ24" s="288"/>
      <c r="JFK24" s="288"/>
      <c r="JFL24" s="288"/>
      <c r="JFM24" s="288"/>
      <c r="JFN24" s="288"/>
      <c r="JFO24" s="288"/>
      <c r="JFP24" s="288"/>
      <c r="JFQ24" s="288"/>
      <c r="JFR24" s="288"/>
      <c r="JFS24" s="288"/>
      <c r="JFT24" s="288"/>
      <c r="JFU24" s="288"/>
      <c r="JFV24" s="288"/>
      <c r="JFW24" s="288"/>
      <c r="JFX24" s="288"/>
      <c r="JFY24" s="288"/>
      <c r="JFZ24" s="288"/>
      <c r="JGA24" s="288"/>
      <c r="JGB24" s="288"/>
      <c r="JGC24" s="288"/>
      <c r="JGD24" s="288"/>
      <c r="JGE24" s="288"/>
      <c r="JGF24" s="288"/>
      <c r="JGG24" s="288"/>
      <c r="JGH24" s="288"/>
      <c r="JGI24" s="288"/>
      <c r="JGJ24" s="288"/>
      <c r="JGK24" s="288"/>
      <c r="JGL24" s="288"/>
      <c r="JGM24" s="288"/>
      <c r="JGN24" s="288"/>
      <c r="JGO24" s="288"/>
      <c r="JGP24" s="288"/>
      <c r="JGQ24" s="288"/>
      <c r="JGR24" s="288"/>
      <c r="JGS24" s="288"/>
      <c r="JGT24" s="288"/>
      <c r="JGU24" s="288"/>
      <c r="JGV24" s="288"/>
      <c r="JGW24" s="288"/>
      <c r="JGX24" s="288"/>
      <c r="JGY24" s="288"/>
      <c r="JGZ24" s="288"/>
      <c r="JHA24" s="288"/>
      <c r="JHB24" s="288"/>
      <c r="JHC24" s="288"/>
      <c r="JHD24" s="288"/>
      <c r="JHE24" s="288"/>
      <c r="JHF24" s="288"/>
      <c r="JHG24" s="288"/>
      <c r="JHH24" s="288"/>
      <c r="JHI24" s="288"/>
      <c r="JHJ24" s="288"/>
      <c r="JHK24" s="288"/>
      <c r="JHL24" s="288"/>
      <c r="JHM24" s="288"/>
      <c r="JHN24" s="288"/>
      <c r="JHO24" s="288"/>
      <c r="JHP24" s="288"/>
      <c r="JHQ24" s="288"/>
      <c r="JHR24" s="288"/>
      <c r="JHS24" s="288"/>
      <c r="JHT24" s="288"/>
      <c r="JHU24" s="288"/>
      <c r="JHV24" s="288"/>
      <c r="JHW24" s="288"/>
      <c r="JHX24" s="288"/>
      <c r="JHY24" s="288"/>
      <c r="JHZ24" s="288"/>
      <c r="JIA24" s="288"/>
      <c r="JIB24" s="288"/>
      <c r="JIC24" s="288"/>
      <c r="JID24" s="288"/>
      <c r="JIE24" s="288"/>
      <c r="JIF24" s="288"/>
      <c r="JIG24" s="288"/>
      <c r="JIH24" s="288"/>
      <c r="JII24" s="288"/>
      <c r="JIJ24" s="288"/>
      <c r="JIK24" s="288"/>
      <c r="JIL24" s="288"/>
      <c r="JIM24" s="288"/>
      <c r="JIN24" s="288"/>
      <c r="JIO24" s="288"/>
      <c r="JIP24" s="288"/>
      <c r="JIQ24" s="288"/>
      <c r="JIR24" s="288"/>
      <c r="JIS24" s="288"/>
      <c r="JIT24" s="288"/>
      <c r="JIU24" s="288"/>
      <c r="JIV24" s="288"/>
      <c r="JIW24" s="288"/>
      <c r="JIX24" s="288"/>
      <c r="JIY24" s="288"/>
      <c r="JIZ24" s="288"/>
      <c r="JJA24" s="288"/>
      <c r="JJB24" s="288"/>
      <c r="JJC24" s="288"/>
      <c r="JJD24" s="288"/>
      <c r="JJE24" s="288"/>
      <c r="JJF24" s="288"/>
      <c r="JJG24" s="288"/>
      <c r="JJH24" s="288"/>
      <c r="JJI24" s="288"/>
      <c r="JJJ24" s="288"/>
      <c r="JJK24" s="288"/>
      <c r="JJL24" s="288"/>
      <c r="JJM24" s="288"/>
      <c r="JJN24" s="288"/>
      <c r="JJO24" s="288"/>
      <c r="JJP24" s="288"/>
      <c r="JJQ24" s="288"/>
      <c r="JJR24" s="288"/>
      <c r="JJS24" s="288"/>
      <c r="JJT24" s="288"/>
      <c r="JJU24" s="288"/>
      <c r="JJV24" s="288"/>
      <c r="JJW24" s="288"/>
      <c r="JJX24" s="288"/>
      <c r="JJY24" s="288"/>
      <c r="JJZ24" s="288"/>
      <c r="JKA24" s="288"/>
      <c r="JKB24" s="288"/>
      <c r="JKC24" s="288"/>
      <c r="JKD24" s="288"/>
      <c r="JKE24" s="288"/>
      <c r="JKF24" s="288"/>
      <c r="JKG24" s="288"/>
      <c r="JKH24" s="288"/>
      <c r="JKI24" s="288"/>
      <c r="JKJ24" s="288"/>
      <c r="JKK24" s="288"/>
      <c r="JKL24" s="288"/>
      <c r="JKM24" s="288"/>
      <c r="JKN24" s="288"/>
      <c r="JKO24" s="288"/>
      <c r="JKP24" s="288"/>
      <c r="JKQ24" s="288"/>
      <c r="JKR24" s="288"/>
      <c r="JKS24" s="288"/>
      <c r="JKT24" s="288"/>
      <c r="JKU24" s="288"/>
      <c r="JKV24" s="288"/>
      <c r="JKW24" s="288"/>
      <c r="JKX24" s="288"/>
      <c r="JKY24" s="288"/>
      <c r="JKZ24" s="288"/>
      <c r="JLA24" s="288"/>
      <c r="JLB24" s="288"/>
      <c r="JLC24" s="288"/>
      <c r="JLD24" s="288"/>
      <c r="JLE24" s="288"/>
      <c r="JLF24" s="288"/>
      <c r="JLG24" s="288"/>
      <c r="JLH24" s="288"/>
      <c r="JLI24" s="288"/>
      <c r="JLJ24" s="288"/>
      <c r="JLK24" s="288"/>
      <c r="JLL24" s="288"/>
      <c r="JLM24" s="288"/>
      <c r="JLN24" s="288"/>
      <c r="JLO24" s="288"/>
      <c r="JLP24" s="288"/>
      <c r="JLQ24" s="288"/>
      <c r="JLR24" s="288"/>
      <c r="JLS24" s="288"/>
      <c r="JLT24" s="288"/>
      <c r="JLU24" s="288"/>
      <c r="JLV24" s="288"/>
      <c r="JLW24" s="288"/>
      <c r="JLX24" s="288"/>
      <c r="JLY24" s="288"/>
      <c r="JLZ24" s="288"/>
      <c r="JMA24" s="288"/>
      <c r="JMB24" s="288"/>
      <c r="JMC24" s="288"/>
      <c r="JMD24" s="288"/>
      <c r="JME24" s="288"/>
      <c r="JMF24" s="288"/>
      <c r="JMG24" s="288"/>
      <c r="JMH24" s="288"/>
      <c r="JMI24" s="288"/>
      <c r="JMJ24" s="288"/>
      <c r="JMK24" s="288"/>
      <c r="JML24" s="288"/>
      <c r="JMM24" s="288"/>
      <c r="JMN24" s="288"/>
      <c r="JMO24" s="288"/>
      <c r="JMP24" s="288"/>
      <c r="JMQ24" s="288"/>
      <c r="JMR24" s="288"/>
      <c r="JMS24" s="288"/>
      <c r="JMT24" s="288"/>
      <c r="JMU24" s="288"/>
      <c r="JMV24" s="288"/>
      <c r="JMW24" s="288"/>
      <c r="JMX24" s="288"/>
      <c r="JMY24" s="288"/>
      <c r="JMZ24" s="288"/>
      <c r="JNA24" s="288"/>
      <c r="JNB24" s="288"/>
      <c r="JNC24" s="288"/>
      <c r="JND24" s="288"/>
      <c r="JNE24" s="288"/>
      <c r="JNF24" s="288"/>
      <c r="JNG24" s="288"/>
      <c r="JNH24" s="288"/>
      <c r="JNI24" s="288"/>
      <c r="JNJ24" s="288"/>
      <c r="JNK24" s="288"/>
      <c r="JNL24" s="288"/>
      <c r="JNM24" s="288"/>
      <c r="JNN24" s="288"/>
      <c r="JNO24" s="288"/>
      <c r="JNP24" s="288"/>
      <c r="JNQ24" s="288"/>
      <c r="JNR24" s="288"/>
      <c r="JNS24" s="288"/>
      <c r="JNT24" s="288"/>
      <c r="JNU24" s="288"/>
      <c r="JNV24" s="288"/>
      <c r="JNW24" s="288"/>
      <c r="JNX24" s="288"/>
      <c r="JNY24" s="288"/>
      <c r="JNZ24" s="288"/>
      <c r="JOA24" s="288"/>
      <c r="JOB24" s="288"/>
      <c r="JOC24" s="288"/>
      <c r="JOD24" s="288"/>
      <c r="JOE24" s="288"/>
      <c r="JOF24" s="288"/>
      <c r="JOG24" s="288"/>
      <c r="JOH24" s="288"/>
      <c r="JOI24" s="288"/>
      <c r="JOJ24" s="288"/>
      <c r="JOK24" s="288"/>
      <c r="JOL24" s="288"/>
      <c r="JOM24" s="288"/>
      <c r="JON24" s="288"/>
      <c r="JOO24" s="288"/>
      <c r="JOP24" s="288"/>
      <c r="JOQ24" s="288"/>
      <c r="JOR24" s="288"/>
      <c r="JOS24" s="288"/>
      <c r="JOT24" s="288"/>
      <c r="JOU24" s="288"/>
      <c r="JOV24" s="288"/>
      <c r="JOW24" s="288"/>
      <c r="JOX24" s="288"/>
      <c r="JOY24" s="288"/>
      <c r="JOZ24" s="288"/>
      <c r="JPA24" s="288"/>
      <c r="JPB24" s="288"/>
      <c r="JPC24" s="288"/>
      <c r="JPD24" s="288"/>
      <c r="JPE24" s="288"/>
      <c r="JPF24" s="288"/>
      <c r="JPG24" s="288"/>
      <c r="JPH24" s="288"/>
      <c r="JPI24" s="288"/>
      <c r="JPJ24" s="288"/>
      <c r="JPK24" s="288"/>
      <c r="JPL24" s="288"/>
      <c r="JPM24" s="288"/>
      <c r="JPN24" s="288"/>
      <c r="JPO24" s="288"/>
      <c r="JPP24" s="288"/>
      <c r="JPQ24" s="288"/>
      <c r="JPR24" s="288"/>
      <c r="JPS24" s="288"/>
      <c r="JPT24" s="288"/>
      <c r="JPU24" s="288"/>
      <c r="JPV24" s="288"/>
      <c r="JPW24" s="288"/>
      <c r="JPX24" s="288"/>
      <c r="JPY24" s="288"/>
      <c r="JPZ24" s="288"/>
      <c r="JQA24" s="288"/>
      <c r="JQB24" s="288"/>
      <c r="JQC24" s="288"/>
      <c r="JQD24" s="288"/>
      <c r="JQE24" s="288"/>
      <c r="JQF24" s="288"/>
      <c r="JQG24" s="288"/>
      <c r="JQH24" s="288"/>
      <c r="JQI24" s="288"/>
      <c r="JQJ24" s="288"/>
      <c r="JQK24" s="288"/>
      <c r="JQL24" s="288"/>
      <c r="JQM24" s="288"/>
      <c r="JQN24" s="288"/>
      <c r="JQO24" s="288"/>
      <c r="JQP24" s="288"/>
      <c r="JQQ24" s="288"/>
      <c r="JQR24" s="288"/>
      <c r="JQS24" s="288"/>
      <c r="JQT24" s="288"/>
      <c r="JQU24" s="288"/>
      <c r="JQV24" s="288"/>
      <c r="JQW24" s="288"/>
      <c r="JQX24" s="288"/>
      <c r="JQY24" s="288"/>
      <c r="JQZ24" s="288"/>
      <c r="JRA24" s="288"/>
      <c r="JRB24" s="288"/>
      <c r="JRC24" s="288"/>
      <c r="JRD24" s="288"/>
      <c r="JRE24" s="288"/>
      <c r="JRF24" s="288"/>
      <c r="JRG24" s="288"/>
      <c r="JRH24" s="288"/>
      <c r="JRI24" s="288"/>
      <c r="JRJ24" s="288"/>
      <c r="JRK24" s="288"/>
      <c r="JRL24" s="288"/>
      <c r="JRM24" s="288"/>
      <c r="JRN24" s="288"/>
      <c r="JRO24" s="288"/>
      <c r="JRP24" s="288"/>
      <c r="JRQ24" s="288"/>
      <c r="JRR24" s="288"/>
      <c r="JRS24" s="288"/>
      <c r="JRT24" s="288"/>
      <c r="JRU24" s="288"/>
      <c r="JRV24" s="288"/>
      <c r="JRW24" s="288"/>
      <c r="JRX24" s="288"/>
      <c r="JRY24" s="288"/>
      <c r="JRZ24" s="288"/>
      <c r="JSA24" s="288"/>
      <c r="JSB24" s="288"/>
      <c r="JSC24" s="288"/>
      <c r="JSD24" s="288"/>
      <c r="JSE24" s="288"/>
      <c r="JSF24" s="288"/>
      <c r="JSG24" s="288"/>
      <c r="JSH24" s="288"/>
      <c r="JSI24" s="288"/>
      <c r="JSJ24" s="288"/>
      <c r="JSK24" s="288"/>
      <c r="JSL24" s="288"/>
      <c r="JSM24" s="288"/>
      <c r="JSN24" s="288"/>
      <c r="JSO24" s="288"/>
      <c r="JSP24" s="288"/>
      <c r="JSQ24" s="288"/>
      <c r="JSR24" s="288"/>
      <c r="JSS24" s="288"/>
      <c r="JST24" s="288"/>
      <c r="JSU24" s="288"/>
      <c r="JSV24" s="288"/>
      <c r="JSW24" s="288"/>
      <c r="JSX24" s="288"/>
      <c r="JSY24" s="288"/>
      <c r="JSZ24" s="288"/>
      <c r="JTA24" s="288"/>
      <c r="JTB24" s="288"/>
      <c r="JTC24" s="288"/>
      <c r="JTD24" s="288"/>
      <c r="JTE24" s="288"/>
      <c r="JTF24" s="288"/>
      <c r="JTG24" s="288"/>
      <c r="JTH24" s="288"/>
      <c r="JTI24" s="288"/>
      <c r="JTJ24" s="288"/>
      <c r="JTK24" s="288"/>
      <c r="JTL24" s="288"/>
      <c r="JTM24" s="288"/>
      <c r="JTN24" s="288"/>
      <c r="JTO24" s="288"/>
      <c r="JTP24" s="288"/>
      <c r="JTQ24" s="288"/>
      <c r="JTR24" s="288"/>
      <c r="JTS24" s="288"/>
      <c r="JTT24" s="288"/>
      <c r="JTU24" s="288"/>
      <c r="JTV24" s="288"/>
      <c r="JTW24" s="288"/>
      <c r="JTX24" s="288"/>
      <c r="JTY24" s="288"/>
      <c r="JTZ24" s="288"/>
      <c r="JUA24" s="288"/>
      <c r="JUB24" s="288"/>
      <c r="JUC24" s="288"/>
      <c r="JUD24" s="288"/>
      <c r="JUE24" s="288"/>
      <c r="JUF24" s="288"/>
      <c r="JUG24" s="288"/>
      <c r="JUH24" s="288"/>
      <c r="JUI24" s="288"/>
      <c r="JUJ24" s="288"/>
      <c r="JUK24" s="288"/>
      <c r="JUL24" s="288"/>
      <c r="JUM24" s="288"/>
      <c r="JUN24" s="288"/>
      <c r="JUO24" s="288"/>
      <c r="JUP24" s="288"/>
      <c r="JUQ24" s="288"/>
      <c r="JUR24" s="288"/>
      <c r="JUS24" s="288"/>
      <c r="JUT24" s="288"/>
      <c r="JUU24" s="288"/>
      <c r="JUV24" s="288"/>
      <c r="JUW24" s="288"/>
      <c r="JUX24" s="288"/>
      <c r="JUY24" s="288"/>
      <c r="JUZ24" s="288"/>
      <c r="JVA24" s="288"/>
      <c r="JVB24" s="288"/>
      <c r="JVC24" s="288"/>
      <c r="JVD24" s="288"/>
      <c r="JVE24" s="288"/>
      <c r="JVF24" s="288"/>
      <c r="JVG24" s="288"/>
      <c r="JVH24" s="288"/>
      <c r="JVI24" s="288"/>
      <c r="JVJ24" s="288"/>
      <c r="JVK24" s="288"/>
      <c r="JVL24" s="288"/>
      <c r="JVM24" s="288"/>
      <c r="JVN24" s="288"/>
      <c r="JVO24" s="288"/>
      <c r="JVP24" s="288"/>
      <c r="JVQ24" s="288"/>
      <c r="JVR24" s="288"/>
      <c r="JVS24" s="288"/>
      <c r="JVT24" s="288"/>
      <c r="JVU24" s="288"/>
      <c r="JVV24" s="288"/>
      <c r="JVW24" s="288"/>
      <c r="JVX24" s="288"/>
      <c r="JVY24" s="288"/>
      <c r="JVZ24" s="288"/>
      <c r="JWA24" s="288"/>
      <c r="JWB24" s="288"/>
      <c r="JWC24" s="288"/>
      <c r="JWD24" s="288"/>
      <c r="JWE24" s="288"/>
      <c r="JWF24" s="288"/>
      <c r="JWG24" s="288"/>
      <c r="JWH24" s="288"/>
      <c r="JWI24" s="288"/>
      <c r="JWJ24" s="288"/>
      <c r="JWK24" s="288"/>
      <c r="JWL24" s="288"/>
      <c r="JWM24" s="288"/>
      <c r="JWN24" s="288"/>
      <c r="JWO24" s="288"/>
      <c r="JWP24" s="288"/>
      <c r="JWQ24" s="288"/>
      <c r="JWR24" s="288"/>
      <c r="JWS24" s="288"/>
      <c r="JWT24" s="288"/>
      <c r="JWU24" s="288"/>
      <c r="JWV24" s="288"/>
      <c r="JWW24" s="288"/>
      <c r="JWX24" s="288"/>
      <c r="JWY24" s="288"/>
      <c r="JWZ24" s="288"/>
      <c r="JXA24" s="288"/>
      <c r="JXB24" s="288"/>
      <c r="JXC24" s="288"/>
      <c r="JXD24" s="288"/>
      <c r="JXE24" s="288"/>
      <c r="JXF24" s="288"/>
      <c r="JXG24" s="288"/>
      <c r="JXH24" s="288"/>
      <c r="JXI24" s="288"/>
      <c r="JXJ24" s="288"/>
      <c r="JXK24" s="288"/>
      <c r="JXL24" s="288"/>
      <c r="JXM24" s="288"/>
      <c r="JXN24" s="288"/>
      <c r="JXO24" s="288"/>
      <c r="JXP24" s="288"/>
      <c r="JXQ24" s="288"/>
      <c r="JXR24" s="288"/>
      <c r="JXS24" s="288"/>
      <c r="JXT24" s="288"/>
      <c r="JXU24" s="288"/>
      <c r="JXV24" s="288"/>
      <c r="JXW24" s="288"/>
      <c r="JXX24" s="288"/>
      <c r="JXY24" s="288"/>
      <c r="JXZ24" s="288"/>
      <c r="JYA24" s="288"/>
      <c r="JYB24" s="288"/>
      <c r="JYC24" s="288"/>
      <c r="JYD24" s="288"/>
      <c r="JYE24" s="288"/>
      <c r="JYF24" s="288"/>
      <c r="JYG24" s="288"/>
      <c r="JYH24" s="288"/>
      <c r="JYI24" s="288"/>
      <c r="JYJ24" s="288"/>
      <c r="JYK24" s="288"/>
      <c r="JYL24" s="288"/>
      <c r="JYM24" s="288"/>
      <c r="JYN24" s="288"/>
      <c r="JYO24" s="288"/>
      <c r="JYP24" s="288"/>
      <c r="JYQ24" s="288"/>
      <c r="JYR24" s="288"/>
      <c r="JYS24" s="288"/>
      <c r="JYT24" s="288"/>
      <c r="JYU24" s="288"/>
      <c r="JYV24" s="288"/>
      <c r="JYW24" s="288"/>
      <c r="JYX24" s="288"/>
      <c r="JYY24" s="288"/>
      <c r="JYZ24" s="288"/>
      <c r="JZA24" s="288"/>
      <c r="JZB24" s="288"/>
      <c r="JZC24" s="288"/>
      <c r="JZD24" s="288"/>
      <c r="JZE24" s="288"/>
      <c r="JZF24" s="288"/>
      <c r="JZG24" s="288"/>
      <c r="JZH24" s="288"/>
      <c r="JZI24" s="288"/>
      <c r="JZJ24" s="288"/>
      <c r="JZK24" s="288"/>
      <c r="JZL24" s="288"/>
      <c r="JZM24" s="288"/>
      <c r="JZN24" s="288"/>
      <c r="JZO24" s="288"/>
      <c r="JZP24" s="288"/>
      <c r="JZQ24" s="288"/>
      <c r="JZR24" s="288"/>
      <c r="JZS24" s="288"/>
      <c r="JZT24" s="288"/>
      <c r="JZU24" s="288"/>
      <c r="JZV24" s="288"/>
      <c r="JZW24" s="288"/>
      <c r="JZX24" s="288"/>
      <c r="JZY24" s="288"/>
      <c r="JZZ24" s="288"/>
      <c r="KAA24" s="288"/>
      <c r="KAB24" s="288"/>
      <c r="KAC24" s="288"/>
      <c r="KAD24" s="288"/>
      <c r="KAE24" s="288"/>
      <c r="KAF24" s="288"/>
      <c r="KAG24" s="288"/>
      <c r="KAH24" s="288"/>
      <c r="KAI24" s="288"/>
      <c r="KAJ24" s="288"/>
      <c r="KAK24" s="288"/>
      <c r="KAL24" s="288"/>
      <c r="KAM24" s="288"/>
      <c r="KAN24" s="288"/>
      <c r="KAO24" s="288"/>
      <c r="KAP24" s="288"/>
      <c r="KAQ24" s="288"/>
      <c r="KAR24" s="288"/>
      <c r="KAS24" s="288"/>
      <c r="KAT24" s="288"/>
      <c r="KAU24" s="288"/>
      <c r="KAV24" s="288"/>
      <c r="KAW24" s="288"/>
      <c r="KAX24" s="288"/>
      <c r="KAY24" s="288"/>
      <c r="KAZ24" s="288"/>
      <c r="KBA24" s="288"/>
      <c r="KBB24" s="288"/>
      <c r="KBC24" s="288"/>
      <c r="KBD24" s="288"/>
      <c r="KBE24" s="288"/>
      <c r="KBF24" s="288"/>
      <c r="KBG24" s="288"/>
      <c r="KBH24" s="288"/>
      <c r="KBI24" s="288"/>
      <c r="KBJ24" s="288"/>
      <c r="KBK24" s="288"/>
      <c r="KBL24" s="288"/>
      <c r="KBM24" s="288"/>
      <c r="KBN24" s="288"/>
      <c r="KBO24" s="288"/>
      <c r="KBP24" s="288"/>
      <c r="KBQ24" s="288"/>
      <c r="KBR24" s="288"/>
      <c r="KBS24" s="288"/>
      <c r="KBT24" s="288"/>
      <c r="KBU24" s="288"/>
      <c r="KBV24" s="288"/>
      <c r="KBW24" s="288"/>
      <c r="KBX24" s="288"/>
      <c r="KBY24" s="288"/>
      <c r="KBZ24" s="288"/>
      <c r="KCA24" s="288"/>
      <c r="KCB24" s="288"/>
      <c r="KCC24" s="288"/>
      <c r="KCD24" s="288"/>
      <c r="KCE24" s="288"/>
      <c r="KCF24" s="288"/>
      <c r="KCG24" s="288"/>
      <c r="KCH24" s="288"/>
      <c r="KCI24" s="288"/>
      <c r="KCJ24" s="288"/>
      <c r="KCK24" s="288"/>
      <c r="KCL24" s="288"/>
      <c r="KCM24" s="288"/>
      <c r="KCN24" s="288"/>
      <c r="KCO24" s="288"/>
      <c r="KCP24" s="288"/>
      <c r="KCQ24" s="288"/>
      <c r="KCR24" s="288"/>
      <c r="KCS24" s="288"/>
      <c r="KCT24" s="288"/>
      <c r="KCU24" s="288"/>
      <c r="KCV24" s="288"/>
      <c r="KCW24" s="288"/>
      <c r="KCX24" s="288"/>
      <c r="KCY24" s="288"/>
      <c r="KCZ24" s="288"/>
      <c r="KDA24" s="288"/>
      <c r="KDB24" s="288"/>
      <c r="KDC24" s="288"/>
      <c r="KDD24" s="288"/>
      <c r="KDE24" s="288"/>
      <c r="KDF24" s="288"/>
      <c r="KDG24" s="288"/>
      <c r="KDH24" s="288"/>
      <c r="KDI24" s="288"/>
      <c r="KDJ24" s="288"/>
      <c r="KDK24" s="288"/>
      <c r="KDL24" s="288"/>
      <c r="KDM24" s="288"/>
      <c r="KDN24" s="288"/>
      <c r="KDO24" s="288"/>
      <c r="KDP24" s="288"/>
      <c r="KDQ24" s="288"/>
      <c r="KDR24" s="288"/>
      <c r="KDS24" s="288"/>
      <c r="KDT24" s="288"/>
      <c r="KDU24" s="288"/>
      <c r="KDV24" s="288"/>
      <c r="KDW24" s="288"/>
      <c r="KDX24" s="288"/>
      <c r="KDY24" s="288"/>
      <c r="KDZ24" s="288"/>
      <c r="KEA24" s="288"/>
      <c r="KEB24" s="288"/>
      <c r="KEC24" s="288"/>
      <c r="KED24" s="288"/>
      <c r="KEE24" s="288"/>
      <c r="KEF24" s="288"/>
      <c r="KEG24" s="288"/>
      <c r="KEH24" s="288"/>
      <c r="KEI24" s="288"/>
      <c r="KEJ24" s="288"/>
      <c r="KEK24" s="288"/>
      <c r="KEL24" s="288"/>
      <c r="KEM24" s="288"/>
      <c r="KEN24" s="288"/>
      <c r="KEO24" s="288"/>
      <c r="KEP24" s="288"/>
      <c r="KEQ24" s="288"/>
      <c r="KER24" s="288"/>
      <c r="KES24" s="288"/>
      <c r="KET24" s="288"/>
      <c r="KEU24" s="288"/>
      <c r="KEV24" s="288"/>
      <c r="KEW24" s="288"/>
      <c r="KEX24" s="288"/>
      <c r="KEY24" s="288"/>
      <c r="KEZ24" s="288"/>
      <c r="KFA24" s="288"/>
      <c r="KFB24" s="288"/>
      <c r="KFC24" s="288"/>
      <c r="KFD24" s="288"/>
      <c r="KFE24" s="288"/>
      <c r="KFF24" s="288"/>
      <c r="KFG24" s="288"/>
      <c r="KFH24" s="288"/>
      <c r="KFI24" s="288"/>
      <c r="KFJ24" s="288"/>
      <c r="KFK24" s="288"/>
      <c r="KFL24" s="288"/>
      <c r="KFM24" s="288"/>
      <c r="KFN24" s="288"/>
      <c r="KFO24" s="288"/>
      <c r="KFP24" s="288"/>
      <c r="KFQ24" s="288"/>
      <c r="KFR24" s="288"/>
      <c r="KFS24" s="288"/>
      <c r="KFT24" s="288"/>
      <c r="KFU24" s="288"/>
      <c r="KFV24" s="288"/>
      <c r="KFW24" s="288"/>
      <c r="KFX24" s="288"/>
      <c r="KFY24" s="288"/>
      <c r="KFZ24" s="288"/>
      <c r="KGA24" s="288"/>
      <c r="KGB24" s="288"/>
      <c r="KGC24" s="288"/>
      <c r="KGD24" s="288"/>
      <c r="KGE24" s="288"/>
      <c r="KGF24" s="288"/>
      <c r="KGG24" s="288"/>
      <c r="KGH24" s="288"/>
      <c r="KGI24" s="288"/>
      <c r="KGJ24" s="288"/>
      <c r="KGK24" s="288"/>
      <c r="KGL24" s="288"/>
      <c r="KGM24" s="288"/>
      <c r="KGN24" s="288"/>
      <c r="KGO24" s="288"/>
      <c r="KGP24" s="288"/>
      <c r="KGQ24" s="288"/>
      <c r="KGR24" s="288"/>
      <c r="KGS24" s="288"/>
      <c r="KGT24" s="288"/>
      <c r="KGU24" s="288"/>
      <c r="KGV24" s="288"/>
      <c r="KGW24" s="288"/>
      <c r="KGX24" s="288"/>
      <c r="KGY24" s="288"/>
      <c r="KGZ24" s="288"/>
      <c r="KHA24" s="288"/>
      <c r="KHB24" s="288"/>
      <c r="KHC24" s="288"/>
      <c r="KHD24" s="288"/>
      <c r="KHE24" s="288"/>
      <c r="KHF24" s="288"/>
      <c r="KHG24" s="288"/>
      <c r="KHH24" s="288"/>
      <c r="KHI24" s="288"/>
      <c r="KHJ24" s="288"/>
      <c r="KHK24" s="288"/>
      <c r="KHL24" s="288"/>
      <c r="KHM24" s="288"/>
      <c r="KHN24" s="288"/>
      <c r="KHO24" s="288"/>
      <c r="KHP24" s="288"/>
      <c r="KHQ24" s="288"/>
      <c r="KHR24" s="288"/>
      <c r="KHS24" s="288"/>
      <c r="KHT24" s="288"/>
      <c r="KHU24" s="288"/>
      <c r="KHV24" s="288"/>
      <c r="KHW24" s="288"/>
      <c r="KHX24" s="288"/>
      <c r="KHY24" s="288"/>
      <c r="KHZ24" s="288"/>
      <c r="KIA24" s="288"/>
      <c r="KIB24" s="288"/>
      <c r="KIC24" s="288"/>
      <c r="KID24" s="288"/>
      <c r="KIE24" s="288"/>
      <c r="KIF24" s="288"/>
      <c r="KIG24" s="288"/>
      <c r="KIH24" s="288"/>
      <c r="KII24" s="288"/>
      <c r="KIJ24" s="288"/>
      <c r="KIK24" s="288"/>
      <c r="KIL24" s="288"/>
      <c r="KIM24" s="288"/>
      <c r="KIN24" s="288"/>
      <c r="KIO24" s="288"/>
      <c r="KIP24" s="288"/>
      <c r="KIQ24" s="288"/>
      <c r="KIR24" s="288"/>
      <c r="KIS24" s="288"/>
      <c r="KIT24" s="288"/>
      <c r="KIU24" s="288"/>
      <c r="KIV24" s="288"/>
      <c r="KIW24" s="288"/>
      <c r="KIX24" s="288"/>
      <c r="KIY24" s="288"/>
      <c r="KIZ24" s="288"/>
      <c r="KJA24" s="288"/>
      <c r="KJB24" s="288"/>
      <c r="KJC24" s="288"/>
      <c r="KJD24" s="288"/>
      <c r="KJE24" s="288"/>
      <c r="KJF24" s="288"/>
      <c r="KJG24" s="288"/>
      <c r="KJH24" s="288"/>
      <c r="KJI24" s="288"/>
      <c r="KJJ24" s="288"/>
      <c r="KJK24" s="288"/>
      <c r="KJL24" s="288"/>
      <c r="KJM24" s="288"/>
      <c r="KJN24" s="288"/>
      <c r="KJO24" s="288"/>
      <c r="KJP24" s="288"/>
      <c r="KJQ24" s="288"/>
      <c r="KJR24" s="288"/>
      <c r="KJS24" s="288"/>
      <c r="KJT24" s="288"/>
      <c r="KJU24" s="288"/>
      <c r="KJV24" s="288"/>
      <c r="KJW24" s="288"/>
      <c r="KJX24" s="288"/>
      <c r="KJY24" s="288"/>
      <c r="KJZ24" s="288"/>
      <c r="KKA24" s="288"/>
      <c r="KKB24" s="288"/>
      <c r="KKC24" s="288"/>
      <c r="KKD24" s="288"/>
      <c r="KKE24" s="288"/>
      <c r="KKF24" s="288"/>
      <c r="KKG24" s="288"/>
      <c r="KKH24" s="288"/>
      <c r="KKI24" s="288"/>
      <c r="KKJ24" s="288"/>
      <c r="KKK24" s="288"/>
      <c r="KKL24" s="288"/>
      <c r="KKM24" s="288"/>
      <c r="KKN24" s="288"/>
      <c r="KKO24" s="288"/>
      <c r="KKP24" s="288"/>
      <c r="KKQ24" s="288"/>
      <c r="KKR24" s="288"/>
      <c r="KKS24" s="288"/>
      <c r="KKT24" s="288"/>
      <c r="KKU24" s="288"/>
      <c r="KKV24" s="288"/>
      <c r="KKW24" s="288"/>
      <c r="KKX24" s="288"/>
      <c r="KKY24" s="288"/>
      <c r="KKZ24" s="288"/>
      <c r="KLA24" s="288"/>
      <c r="KLB24" s="288"/>
      <c r="KLC24" s="288"/>
      <c r="KLD24" s="288"/>
      <c r="KLE24" s="288"/>
      <c r="KLF24" s="288"/>
      <c r="KLG24" s="288"/>
      <c r="KLH24" s="288"/>
      <c r="KLI24" s="288"/>
      <c r="KLJ24" s="288"/>
      <c r="KLK24" s="288"/>
      <c r="KLL24" s="288"/>
      <c r="KLM24" s="288"/>
      <c r="KLN24" s="288"/>
      <c r="KLO24" s="288"/>
      <c r="KLP24" s="288"/>
      <c r="KLQ24" s="288"/>
      <c r="KLR24" s="288"/>
      <c r="KLS24" s="288"/>
      <c r="KLT24" s="288"/>
      <c r="KLU24" s="288"/>
      <c r="KLV24" s="288"/>
      <c r="KLW24" s="288"/>
      <c r="KLX24" s="288"/>
      <c r="KLY24" s="288"/>
      <c r="KLZ24" s="288"/>
      <c r="KMA24" s="288"/>
      <c r="KMB24" s="288"/>
      <c r="KMC24" s="288"/>
      <c r="KMD24" s="288"/>
      <c r="KME24" s="288"/>
      <c r="KMF24" s="288"/>
      <c r="KMG24" s="288"/>
      <c r="KMH24" s="288"/>
      <c r="KMI24" s="288"/>
      <c r="KMJ24" s="288"/>
      <c r="KMK24" s="288"/>
      <c r="KML24" s="288"/>
      <c r="KMM24" s="288"/>
      <c r="KMN24" s="288"/>
      <c r="KMO24" s="288"/>
      <c r="KMP24" s="288"/>
      <c r="KMQ24" s="288"/>
      <c r="KMR24" s="288"/>
      <c r="KMS24" s="288"/>
      <c r="KMT24" s="288"/>
      <c r="KMU24" s="288"/>
      <c r="KMV24" s="288"/>
      <c r="KMW24" s="288"/>
      <c r="KMX24" s="288"/>
      <c r="KMY24" s="288"/>
      <c r="KMZ24" s="288"/>
      <c r="KNA24" s="288"/>
      <c r="KNB24" s="288"/>
      <c r="KNC24" s="288"/>
      <c r="KND24" s="288"/>
      <c r="KNE24" s="288"/>
      <c r="KNF24" s="288"/>
      <c r="KNG24" s="288"/>
      <c r="KNH24" s="288"/>
      <c r="KNI24" s="288"/>
      <c r="KNJ24" s="288"/>
      <c r="KNK24" s="288"/>
      <c r="KNL24" s="288"/>
      <c r="KNM24" s="288"/>
      <c r="KNN24" s="288"/>
      <c r="KNO24" s="288"/>
      <c r="KNP24" s="288"/>
      <c r="KNQ24" s="288"/>
      <c r="KNR24" s="288"/>
      <c r="KNS24" s="288"/>
      <c r="KNT24" s="288"/>
      <c r="KNU24" s="288"/>
      <c r="KNV24" s="288"/>
      <c r="KNW24" s="288"/>
      <c r="KNX24" s="288"/>
      <c r="KNY24" s="288"/>
      <c r="KNZ24" s="288"/>
      <c r="KOA24" s="288"/>
      <c r="KOB24" s="288"/>
      <c r="KOC24" s="288"/>
      <c r="KOD24" s="288"/>
      <c r="KOE24" s="288"/>
      <c r="KOF24" s="288"/>
      <c r="KOG24" s="288"/>
      <c r="KOH24" s="288"/>
      <c r="KOI24" s="288"/>
      <c r="KOJ24" s="288"/>
      <c r="KOK24" s="288"/>
      <c r="KOL24" s="288"/>
      <c r="KOM24" s="288"/>
      <c r="KON24" s="288"/>
      <c r="KOO24" s="288"/>
      <c r="KOP24" s="288"/>
      <c r="KOQ24" s="288"/>
      <c r="KOR24" s="288"/>
      <c r="KOS24" s="288"/>
      <c r="KOT24" s="288"/>
      <c r="KOU24" s="288"/>
      <c r="KOV24" s="288"/>
      <c r="KOW24" s="288"/>
      <c r="KOX24" s="288"/>
      <c r="KOY24" s="288"/>
      <c r="KOZ24" s="288"/>
      <c r="KPA24" s="288"/>
      <c r="KPB24" s="288"/>
      <c r="KPC24" s="288"/>
      <c r="KPD24" s="288"/>
      <c r="KPE24" s="288"/>
      <c r="KPF24" s="288"/>
      <c r="KPG24" s="288"/>
      <c r="KPH24" s="288"/>
      <c r="KPI24" s="288"/>
      <c r="KPJ24" s="288"/>
      <c r="KPK24" s="288"/>
      <c r="KPL24" s="288"/>
      <c r="KPM24" s="288"/>
      <c r="KPN24" s="288"/>
      <c r="KPO24" s="288"/>
      <c r="KPP24" s="288"/>
      <c r="KPQ24" s="288"/>
      <c r="KPR24" s="288"/>
      <c r="KPS24" s="288"/>
      <c r="KPT24" s="288"/>
      <c r="KPU24" s="288"/>
      <c r="KPV24" s="288"/>
      <c r="KPW24" s="288"/>
      <c r="KPX24" s="288"/>
      <c r="KPY24" s="288"/>
      <c r="KPZ24" s="288"/>
      <c r="KQA24" s="288"/>
      <c r="KQB24" s="288"/>
      <c r="KQC24" s="288"/>
      <c r="KQD24" s="288"/>
      <c r="KQE24" s="288"/>
      <c r="KQF24" s="288"/>
      <c r="KQG24" s="288"/>
      <c r="KQH24" s="288"/>
      <c r="KQI24" s="288"/>
      <c r="KQJ24" s="288"/>
      <c r="KQK24" s="288"/>
      <c r="KQL24" s="288"/>
      <c r="KQM24" s="288"/>
      <c r="KQN24" s="288"/>
      <c r="KQO24" s="288"/>
      <c r="KQP24" s="288"/>
      <c r="KQQ24" s="288"/>
      <c r="KQR24" s="288"/>
      <c r="KQS24" s="288"/>
      <c r="KQT24" s="288"/>
      <c r="KQU24" s="288"/>
      <c r="KQV24" s="288"/>
      <c r="KQW24" s="288"/>
      <c r="KQX24" s="288"/>
      <c r="KQY24" s="288"/>
      <c r="KQZ24" s="288"/>
      <c r="KRA24" s="288"/>
      <c r="KRB24" s="288"/>
      <c r="KRC24" s="288"/>
      <c r="KRD24" s="288"/>
      <c r="KRE24" s="288"/>
      <c r="KRF24" s="288"/>
      <c r="KRG24" s="288"/>
      <c r="KRH24" s="288"/>
      <c r="KRI24" s="288"/>
      <c r="KRJ24" s="288"/>
      <c r="KRK24" s="288"/>
      <c r="KRL24" s="288"/>
      <c r="KRM24" s="288"/>
      <c r="KRN24" s="288"/>
      <c r="KRO24" s="288"/>
      <c r="KRP24" s="288"/>
      <c r="KRQ24" s="288"/>
      <c r="KRR24" s="288"/>
      <c r="KRS24" s="288"/>
      <c r="KRT24" s="288"/>
      <c r="KRU24" s="288"/>
      <c r="KRV24" s="288"/>
      <c r="KRW24" s="288"/>
      <c r="KRX24" s="288"/>
      <c r="KRY24" s="288"/>
      <c r="KRZ24" s="288"/>
      <c r="KSA24" s="288"/>
      <c r="KSB24" s="288"/>
      <c r="KSC24" s="288"/>
      <c r="KSD24" s="288"/>
      <c r="KSE24" s="288"/>
      <c r="KSF24" s="288"/>
      <c r="KSG24" s="288"/>
      <c r="KSH24" s="288"/>
      <c r="KSI24" s="288"/>
      <c r="KSJ24" s="288"/>
      <c r="KSK24" s="288"/>
      <c r="KSL24" s="288"/>
      <c r="KSM24" s="288"/>
      <c r="KSN24" s="288"/>
      <c r="KSO24" s="288"/>
      <c r="KSP24" s="288"/>
      <c r="KSQ24" s="288"/>
      <c r="KSR24" s="288"/>
      <c r="KSS24" s="288"/>
      <c r="KST24" s="288"/>
      <c r="KSU24" s="288"/>
      <c r="KSV24" s="288"/>
      <c r="KSW24" s="288"/>
      <c r="KSX24" s="288"/>
      <c r="KSY24" s="288"/>
      <c r="KSZ24" s="288"/>
      <c r="KTA24" s="288"/>
      <c r="KTB24" s="288"/>
      <c r="KTC24" s="288"/>
      <c r="KTD24" s="288"/>
      <c r="KTE24" s="288"/>
      <c r="KTF24" s="288"/>
      <c r="KTG24" s="288"/>
      <c r="KTH24" s="288"/>
      <c r="KTI24" s="288"/>
      <c r="KTJ24" s="288"/>
      <c r="KTK24" s="288"/>
      <c r="KTL24" s="288"/>
      <c r="KTM24" s="288"/>
      <c r="KTN24" s="288"/>
      <c r="KTO24" s="288"/>
      <c r="KTP24" s="288"/>
      <c r="KTQ24" s="288"/>
      <c r="KTR24" s="288"/>
      <c r="KTS24" s="288"/>
      <c r="KTT24" s="288"/>
      <c r="KTU24" s="288"/>
      <c r="KTV24" s="288"/>
      <c r="KTW24" s="288"/>
      <c r="KTX24" s="288"/>
      <c r="KTY24" s="288"/>
      <c r="KTZ24" s="288"/>
      <c r="KUA24" s="288"/>
      <c r="KUB24" s="288"/>
      <c r="KUC24" s="288"/>
      <c r="KUD24" s="288"/>
      <c r="KUE24" s="288"/>
      <c r="KUF24" s="288"/>
      <c r="KUG24" s="288"/>
      <c r="KUH24" s="288"/>
      <c r="KUI24" s="288"/>
      <c r="KUJ24" s="288"/>
      <c r="KUK24" s="288"/>
      <c r="KUL24" s="288"/>
      <c r="KUM24" s="288"/>
      <c r="KUN24" s="288"/>
      <c r="KUO24" s="288"/>
      <c r="KUP24" s="288"/>
      <c r="KUQ24" s="288"/>
      <c r="KUR24" s="288"/>
      <c r="KUS24" s="288"/>
      <c r="KUT24" s="288"/>
      <c r="KUU24" s="288"/>
      <c r="KUV24" s="288"/>
      <c r="KUW24" s="288"/>
      <c r="KUX24" s="288"/>
      <c r="KUY24" s="288"/>
      <c r="KUZ24" s="288"/>
      <c r="KVA24" s="288"/>
      <c r="KVB24" s="288"/>
      <c r="KVC24" s="288"/>
      <c r="KVD24" s="288"/>
      <c r="KVE24" s="288"/>
      <c r="KVF24" s="288"/>
      <c r="KVG24" s="288"/>
      <c r="KVH24" s="288"/>
      <c r="KVI24" s="288"/>
      <c r="KVJ24" s="288"/>
      <c r="KVK24" s="288"/>
      <c r="KVL24" s="288"/>
      <c r="KVM24" s="288"/>
      <c r="KVN24" s="288"/>
      <c r="KVO24" s="288"/>
      <c r="KVP24" s="288"/>
      <c r="KVQ24" s="288"/>
      <c r="KVR24" s="288"/>
      <c r="KVS24" s="288"/>
      <c r="KVT24" s="288"/>
      <c r="KVU24" s="288"/>
      <c r="KVV24" s="288"/>
      <c r="KVW24" s="288"/>
      <c r="KVX24" s="288"/>
      <c r="KVY24" s="288"/>
      <c r="KVZ24" s="288"/>
      <c r="KWA24" s="288"/>
      <c r="KWB24" s="288"/>
      <c r="KWC24" s="288"/>
      <c r="KWD24" s="288"/>
      <c r="KWE24" s="288"/>
      <c r="KWF24" s="288"/>
      <c r="KWG24" s="288"/>
      <c r="KWH24" s="288"/>
      <c r="KWI24" s="288"/>
      <c r="KWJ24" s="288"/>
      <c r="KWK24" s="288"/>
      <c r="KWL24" s="288"/>
      <c r="KWM24" s="288"/>
      <c r="KWN24" s="288"/>
      <c r="KWO24" s="288"/>
      <c r="KWP24" s="288"/>
      <c r="KWQ24" s="288"/>
      <c r="KWR24" s="288"/>
      <c r="KWS24" s="288"/>
      <c r="KWT24" s="288"/>
      <c r="KWU24" s="288"/>
      <c r="KWV24" s="288"/>
      <c r="KWW24" s="288"/>
      <c r="KWX24" s="288"/>
      <c r="KWY24" s="288"/>
      <c r="KWZ24" s="288"/>
      <c r="KXA24" s="288"/>
      <c r="KXB24" s="288"/>
      <c r="KXC24" s="288"/>
      <c r="KXD24" s="288"/>
      <c r="KXE24" s="288"/>
      <c r="KXF24" s="288"/>
      <c r="KXG24" s="288"/>
      <c r="KXH24" s="288"/>
      <c r="KXI24" s="288"/>
      <c r="KXJ24" s="288"/>
      <c r="KXK24" s="288"/>
      <c r="KXL24" s="288"/>
      <c r="KXM24" s="288"/>
      <c r="KXN24" s="288"/>
      <c r="KXO24" s="288"/>
      <c r="KXP24" s="288"/>
      <c r="KXQ24" s="288"/>
      <c r="KXR24" s="288"/>
      <c r="KXS24" s="288"/>
      <c r="KXT24" s="288"/>
      <c r="KXU24" s="288"/>
      <c r="KXV24" s="288"/>
      <c r="KXW24" s="288"/>
      <c r="KXX24" s="288"/>
      <c r="KXY24" s="288"/>
      <c r="KXZ24" s="288"/>
      <c r="KYA24" s="288"/>
      <c r="KYB24" s="288"/>
      <c r="KYC24" s="288"/>
      <c r="KYD24" s="288"/>
      <c r="KYE24" s="288"/>
      <c r="KYF24" s="288"/>
      <c r="KYG24" s="288"/>
      <c r="KYH24" s="288"/>
      <c r="KYI24" s="288"/>
      <c r="KYJ24" s="288"/>
      <c r="KYK24" s="288"/>
      <c r="KYL24" s="288"/>
      <c r="KYM24" s="288"/>
      <c r="KYN24" s="288"/>
      <c r="KYO24" s="288"/>
      <c r="KYP24" s="288"/>
      <c r="KYQ24" s="288"/>
      <c r="KYR24" s="288"/>
      <c r="KYS24" s="288"/>
      <c r="KYT24" s="288"/>
      <c r="KYU24" s="288"/>
      <c r="KYV24" s="288"/>
      <c r="KYW24" s="288"/>
      <c r="KYX24" s="288"/>
      <c r="KYY24" s="288"/>
      <c r="KYZ24" s="288"/>
      <c r="KZA24" s="288"/>
      <c r="KZB24" s="288"/>
      <c r="KZC24" s="288"/>
      <c r="KZD24" s="288"/>
      <c r="KZE24" s="288"/>
      <c r="KZF24" s="288"/>
      <c r="KZG24" s="288"/>
      <c r="KZH24" s="288"/>
      <c r="KZI24" s="288"/>
      <c r="KZJ24" s="288"/>
      <c r="KZK24" s="288"/>
      <c r="KZL24" s="288"/>
      <c r="KZM24" s="288"/>
      <c r="KZN24" s="288"/>
      <c r="KZO24" s="288"/>
      <c r="KZP24" s="288"/>
      <c r="KZQ24" s="288"/>
      <c r="KZR24" s="288"/>
      <c r="KZS24" s="288"/>
      <c r="KZT24" s="288"/>
      <c r="KZU24" s="288"/>
      <c r="KZV24" s="288"/>
      <c r="KZW24" s="288"/>
      <c r="KZX24" s="288"/>
      <c r="KZY24" s="288"/>
      <c r="KZZ24" s="288"/>
      <c r="LAA24" s="288"/>
      <c r="LAB24" s="288"/>
      <c r="LAC24" s="288"/>
      <c r="LAD24" s="288"/>
      <c r="LAE24" s="288"/>
      <c r="LAF24" s="288"/>
      <c r="LAG24" s="288"/>
      <c r="LAH24" s="288"/>
      <c r="LAI24" s="288"/>
      <c r="LAJ24" s="288"/>
      <c r="LAK24" s="288"/>
      <c r="LAL24" s="288"/>
      <c r="LAM24" s="288"/>
      <c r="LAN24" s="288"/>
      <c r="LAO24" s="288"/>
      <c r="LAP24" s="288"/>
      <c r="LAQ24" s="288"/>
      <c r="LAR24" s="288"/>
      <c r="LAS24" s="288"/>
      <c r="LAT24" s="288"/>
      <c r="LAU24" s="288"/>
      <c r="LAV24" s="288"/>
      <c r="LAW24" s="288"/>
      <c r="LAX24" s="288"/>
      <c r="LAY24" s="288"/>
      <c r="LAZ24" s="288"/>
      <c r="LBA24" s="288"/>
      <c r="LBB24" s="288"/>
      <c r="LBC24" s="288"/>
      <c r="LBD24" s="288"/>
      <c r="LBE24" s="288"/>
      <c r="LBF24" s="288"/>
      <c r="LBG24" s="288"/>
      <c r="LBH24" s="288"/>
      <c r="LBI24" s="288"/>
      <c r="LBJ24" s="288"/>
      <c r="LBK24" s="288"/>
      <c r="LBL24" s="288"/>
      <c r="LBM24" s="288"/>
      <c r="LBN24" s="288"/>
      <c r="LBO24" s="288"/>
      <c r="LBP24" s="288"/>
      <c r="LBQ24" s="288"/>
      <c r="LBR24" s="288"/>
      <c r="LBS24" s="288"/>
      <c r="LBT24" s="288"/>
      <c r="LBU24" s="288"/>
      <c r="LBV24" s="288"/>
      <c r="LBW24" s="288"/>
      <c r="LBX24" s="288"/>
      <c r="LBY24" s="288"/>
      <c r="LBZ24" s="288"/>
      <c r="LCA24" s="288"/>
      <c r="LCB24" s="288"/>
      <c r="LCC24" s="288"/>
      <c r="LCD24" s="288"/>
      <c r="LCE24" s="288"/>
      <c r="LCF24" s="288"/>
      <c r="LCG24" s="288"/>
      <c r="LCH24" s="288"/>
      <c r="LCI24" s="288"/>
      <c r="LCJ24" s="288"/>
      <c r="LCK24" s="288"/>
      <c r="LCL24" s="288"/>
      <c r="LCM24" s="288"/>
      <c r="LCN24" s="288"/>
      <c r="LCO24" s="288"/>
      <c r="LCP24" s="288"/>
      <c r="LCQ24" s="288"/>
      <c r="LCR24" s="288"/>
      <c r="LCS24" s="288"/>
      <c r="LCT24" s="288"/>
      <c r="LCU24" s="288"/>
      <c r="LCV24" s="288"/>
      <c r="LCW24" s="288"/>
      <c r="LCX24" s="288"/>
      <c r="LCY24" s="288"/>
      <c r="LCZ24" s="288"/>
      <c r="LDA24" s="288"/>
      <c r="LDB24" s="288"/>
      <c r="LDC24" s="288"/>
      <c r="LDD24" s="288"/>
      <c r="LDE24" s="288"/>
      <c r="LDF24" s="288"/>
      <c r="LDG24" s="288"/>
      <c r="LDH24" s="288"/>
      <c r="LDI24" s="288"/>
      <c r="LDJ24" s="288"/>
      <c r="LDK24" s="288"/>
      <c r="LDL24" s="288"/>
      <c r="LDM24" s="288"/>
      <c r="LDN24" s="288"/>
      <c r="LDO24" s="288"/>
      <c r="LDP24" s="288"/>
      <c r="LDQ24" s="288"/>
      <c r="LDR24" s="288"/>
      <c r="LDS24" s="288"/>
      <c r="LDT24" s="288"/>
      <c r="LDU24" s="288"/>
      <c r="LDV24" s="288"/>
      <c r="LDW24" s="288"/>
      <c r="LDX24" s="288"/>
      <c r="LDY24" s="288"/>
      <c r="LDZ24" s="288"/>
      <c r="LEA24" s="288"/>
      <c r="LEB24" s="288"/>
      <c r="LEC24" s="288"/>
      <c r="LED24" s="288"/>
      <c r="LEE24" s="288"/>
      <c r="LEF24" s="288"/>
      <c r="LEG24" s="288"/>
      <c r="LEH24" s="288"/>
      <c r="LEI24" s="288"/>
      <c r="LEJ24" s="288"/>
      <c r="LEK24" s="288"/>
      <c r="LEL24" s="288"/>
      <c r="LEM24" s="288"/>
      <c r="LEN24" s="288"/>
      <c r="LEO24" s="288"/>
      <c r="LEP24" s="288"/>
      <c r="LEQ24" s="288"/>
      <c r="LER24" s="288"/>
      <c r="LES24" s="288"/>
      <c r="LET24" s="288"/>
      <c r="LEU24" s="288"/>
      <c r="LEV24" s="288"/>
      <c r="LEW24" s="288"/>
      <c r="LEX24" s="288"/>
      <c r="LEY24" s="288"/>
      <c r="LEZ24" s="288"/>
      <c r="LFA24" s="288"/>
      <c r="LFB24" s="288"/>
      <c r="LFC24" s="288"/>
      <c r="LFD24" s="288"/>
      <c r="LFE24" s="288"/>
      <c r="LFF24" s="288"/>
      <c r="LFG24" s="288"/>
      <c r="LFH24" s="288"/>
      <c r="LFI24" s="288"/>
      <c r="LFJ24" s="288"/>
      <c r="LFK24" s="288"/>
      <c r="LFL24" s="288"/>
      <c r="LFM24" s="288"/>
      <c r="LFN24" s="288"/>
      <c r="LFO24" s="288"/>
      <c r="LFP24" s="288"/>
      <c r="LFQ24" s="288"/>
      <c r="LFR24" s="288"/>
      <c r="LFS24" s="288"/>
      <c r="LFT24" s="288"/>
      <c r="LFU24" s="288"/>
      <c r="LFV24" s="288"/>
      <c r="LFW24" s="288"/>
      <c r="LFX24" s="288"/>
      <c r="LFY24" s="288"/>
      <c r="LFZ24" s="288"/>
      <c r="LGA24" s="288"/>
      <c r="LGB24" s="288"/>
      <c r="LGC24" s="288"/>
      <c r="LGD24" s="288"/>
      <c r="LGE24" s="288"/>
      <c r="LGF24" s="288"/>
      <c r="LGG24" s="288"/>
      <c r="LGH24" s="288"/>
      <c r="LGI24" s="288"/>
      <c r="LGJ24" s="288"/>
      <c r="LGK24" s="288"/>
      <c r="LGL24" s="288"/>
      <c r="LGM24" s="288"/>
      <c r="LGN24" s="288"/>
      <c r="LGO24" s="288"/>
      <c r="LGP24" s="288"/>
      <c r="LGQ24" s="288"/>
      <c r="LGR24" s="288"/>
      <c r="LGS24" s="288"/>
      <c r="LGT24" s="288"/>
      <c r="LGU24" s="288"/>
      <c r="LGV24" s="288"/>
      <c r="LGW24" s="288"/>
      <c r="LGX24" s="288"/>
      <c r="LGY24" s="288"/>
      <c r="LGZ24" s="288"/>
      <c r="LHA24" s="288"/>
      <c r="LHB24" s="288"/>
      <c r="LHC24" s="288"/>
      <c r="LHD24" s="288"/>
      <c r="LHE24" s="288"/>
      <c r="LHF24" s="288"/>
      <c r="LHG24" s="288"/>
      <c r="LHH24" s="288"/>
      <c r="LHI24" s="288"/>
      <c r="LHJ24" s="288"/>
      <c r="LHK24" s="288"/>
      <c r="LHL24" s="288"/>
      <c r="LHM24" s="288"/>
      <c r="LHN24" s="288"/>
      <c r="LHO24" s="288"/>
      <c r="LHP24" s="288"/>
      <c r="LHQ24" s="288"/>
      <c r="LHR24" s="288"/>
      <c r="LHS24" s="288"/>
      <c r="LHT24" s="288"/>
      <c r="LHU24" s="288"/>
      <c r="LHV24" s="288"/>
      <c r="LHW24" s="288"/>
      <c r="LHX24" s="288"/>
      <c r="LHY24" s="288"/>
      <c r="LHZ24" s="288"/>
      <c r="LIA24" s="288"/>
      <c r="LIB24" s="288"/>
      <c r="LIC24" s="288"/>
      <c r="LID24" s="288"/>
      <c r="LIE24" s="288"/>
      <c r="LIF24" s="288"/>
      <c r="LIG24" s="288"/>
      <c r="LIH24" s="288"/>
      <c r="LII24" s="288"/>
      <c r="LIJ24" s="288"/>
      <c r="LIK24" s="288"/>
      <c r="LIL24" s="288"/>
      <c r="LIM24" s="288"/>
      <c r="LIN24" s="288"/>
      <c r="LIO24" s="288"/>
      <c r="LIP24" s="288"/>
      <c r="LIQ24" s="288"/>
      <c r="LIR24" s="288"/>
      <c r="LIS24" s="288"/>
      <c r="LIT24" s="288"/>
      <c r="LIU24" s="288"/>
      <c r="LIV24" s="288"/>
      <c r="LIW24" s="288"/>
      <c r="LIX24" s="288"/>
      <c r="LIY24" s="288"/>
      <c r="LIZ24" s="288"/>
      <c r="LJA24" s="288"/>
      <c r="LJB24" s="288"/>
      <c r="LJC24" s="288"/>
      <c r="LJD24" s="288"/>
      <c r="LJE24" s="288"/>
      <c r="LJF24" s="288"/>
      <c r="LJG24" s="288"/>
      <c r="LJH24" s="288"/>
      <c r="LJI24" s="288"/>
      <c r="LJJ24" s="288"/>
      <c r="LJK24" s="288"/>
      <c r="LJL24" s="288"/>
      <c r="LJM24" s="288"/>
      <c r="LJN24" s="288"/>
      <c r="LJO24" s="288"/>
      <c r="LJP24" s="288"/>
      <c r="LJQ24" s="288"/>
      <c r="LJR24" s="288"/>
      <c r="LJS24" s="288"/>
      <c r="LJT24" s="288"/>
      <c r="LJU24" s="288"/>
      <c r="LJV24" s="288"/>
      <c r="LJW24" s="288"/>
      <c r="LJX24" s="288"/>
      <c r="LJY24" s="288"/>
      <c r="LJZ24" s="288"/>
      <c r="LKA24" s="288"/>
      <c r="LKB24" s="288"/>
      <c r="LKC24" s="288"/>
      <c r="LKD24" s="288"/>
      <c r="LKE24" s="288"/>
      <c r="LKF24" s="288"/>
      <c r="LKG24" s="288"/>
      <c r="LKH24" s="288"/>
      <c r="LKI24" s="288"/>
      <c r="LKJ24" s="288"/>
      <c r="LKK24" s="288"/>
      <c r="LKL24" s="288"/>
      <c r="LKM24" s="288"/>
      <c r="LKN24" s="288"/>
      <c r="LKO24" s="288"/>
      <c r="LKP24" s="288"/>
      <c r="LKQ24" s="288"/>
      <c r="LKR24" s="288"/>
      <c r="LKS24" s="288"/>
      <c r="LKT24" s="288"/>
      <c r="LKU24" s="288"/>
      <c r="LKV24" s="288"/>
      <c r="LKW24" s="288"/>
      <c r="LKX24" s="288"/>
      <c r="LKY24" s="288"/>
      <c r="LKZ24" s="288"/>
      <c r="LLA24" s="288"/>
      <c r="LLB24" s="288"/>
      <c r="LLC24" s="288"/>
      <c r="LLD24" s="288"/>
      <c r="LLE24" s="288"/>
      <c r="LLF24" s="288"/>
      <c r="LLG24" s="288"/>
      <c r="LLH24" s="288"/>
      <c r="LLI24" s="288"/>
      <c r="LLJ24" s="288"/>
      <c r="LLK24" s="288"/>
      <c r="LLL24" s="288"/>
      <c r="LLM24" s="288"/>
      <c r="LLN24" s="288"/>
      <c r="LLO24" s="288"/>
      <c r="LLP24" s="288"/>
      <c r="LLQ24" s="288"/>
      <c r="LLR24" s="288"/>
      <c r="LLS24" s="288"/>
      <c r="LLT24" s="288"/>
      <c r="LLU24" s="288"/>
      <c r="LLV24" s="288"/>
      <c r="LLW24" s="288"/>
      <c r="LLX24" s="288"/>
      <c r="LLY24" s="288"/>
      <c r="LLZ24" s="288"/>
      <c r="LMA24" s="288"/>
      <c r="LMB24" s="288"/>
      <c r="LMC24" s="288"/>
      <c r="LMD24" s="288"/>
      <c r="LME24" s="288"/>
      <c r="LMF24" s="288"/>
      <c r="LMG24" s="288"/>
      <c r="LMH24" s="288"/>
      <c r="LMI24" s="288"/>
      <c r="LMJ24" s="288"/>
      <c r="LMK24" s="288"/>
      <c r="LML24" s="288"/>
      <c r="LMM24" s="288"/>
      <c r="LMN24" s="288"/>
      <c r="LMO24" s="288"/>
      <c r="LMP24" s="288"/>
      <c r="LMQ24" s="288"/>
      <c r="LMR24" s="288"/>
      <c r="LMS24" s="288"/>
      <c r="LMT24" s="288"/>
      <c r="LMU24" s="288"/>
      <c r="LMV24" s="288"/>
      <c r="LMW24" s="288"/>
      <c r="LMX24" s="288"/>
      <c r="LMY24" s="288"/>
      <c r="LMZ24" s="288"/>
      <c r="LNA24" s="288"/>
      <c r="LNB24" s="288"/>
      <c r="LNC24" s="288"/>
      <c r="LND24" s="288"/>
      <c r="LNE24" s="288"/>
      <c r="LNF24" s="288"/>
      <c r="LNG24" s="288"/>
      <c r="LNH24" s="288"/>
      <c r="LNI24" s="288"/>
      <c r="LNJ24" s="288"/>
      <c r="LNK24" s="288"/>
      <c r="LNL24" s="288"/>
      <c r="LNM24" s="288"/>
      <c r="LNN24" s="288"/>
      <c r="LNO24" s="288"/>
      <c r="LNP24" s="288"/>
      <c r="LNQ24" s="288"/>
      <c r="LNR24" s="288"/>
      <c r="LNS24" s="288"/>
      <c r="LNT24" s="288"/>
      <c r="LNU24" s="288"/>
      <c r="LNV24" s="288"/>
      <c r="LNW24" s="288"/>
      <c r="LNX24" s="288"/>
      <c r="LNY24" s="288"/>
      <c r="LNZ24" s="288"/>
      <c r="LOA24" s="288"/>
      <c r="LOB24" s="288"/>
      <c r="LOC24" s="288"/>
      <c r="LOD24" s="288"/>
      <c r="LOE24" s="288"/>
      <c r="LOF24" s="288"/>
      <c r="LOG24" s="288"/>
      <c r="LOH24" s="288"/>
      <c r="LOI24" s="288"/>
      <c r="LOJ24" s="288"/>
      <c r="LOK24" s="288"/>
      <c r="LOL24" s="288"/>
      <c r="LOM24" s="288"/>
      <c r="LON24" s="288"/>
      <c r="LOO24" s="288"/>
      <c r="LOP24" s="288"/>
      <c r="LOQ24" s="288"/>
      <c r="LOR24" s="288"/>
      <c r="LOS24" s="288"/>
      <c r="LOT24" s="288"/>
      <c r="LOU24" s="288"/>
      <c r="LOV24" s="288"/>
      <c r="LOW24" s="288"/>
      <c r="LOX24" s="288"/>
      <c r="LOY24" s="288"/>
      <c r="LOZ24" s="288"/>
      <c r="LPA24" s="288"/>
      <c r="LPB24" s="288"/>
      <c r="LPC24" s="288"/>
      <c r="LPD24" s="288"/>
      <c r="LPE24" s="288"/>
      <c r="LPF24" s="288"/>
      <c r="LPG24" s="288"/>
      <c r="LPH24" s="288"/>
      <c r="LPI24" s="288"/>
      <c r="LPJ24" s="288"/>
      <c r="LPK24" s="288"/>
      <c r="LPL24" s="288"/>
      <c r="LPM24" s="288"/>
      <c r="LPN24" s="288"/>
      <c r="LPO24" s="288"/>
      <c r="LPP24" s="288"/>
      <c r="LPQ24" s="288"/>
      <c r="LPR24" s="288"/>
      <c r="LPS24" s="288"/>
      <c r="LPT24" s="288"/>
      <c r="LPU24" s="288"/>
      <c r="LPV24" s="288"/>
      <c r="LPW24" s="288"/>
      <c r="LPX24" s="288"/>
      <c r="LPY24" s="288"/>
      <c r="LPZ24" s="288"/>
      <c r="LQA24" s="288"/>
      <c r="LQB24" s="288"/>
      <c r="LQC24" s="288"/>
      <c r="LQD24" s="288"/>
      <c r="LQE24" s="288"/>
      <c r="LQF24" s="288"/>
      <c r="LQG24" s="288"/>
      <c r="LQH24" s="288"/>
      <c r="LQI24" s="288"/>
      <c r="LQJ24" s="288"/>
      <c r="LQK24" s="288"/>
      <c r="LQL24" s="288"/>
      <c r="LQM24" s="288"/>
      <c r="LQN24" s="288"/>
      <c r="LQO24" s="288"/>
      <c r="LQP24" s="288"/>
      <c r="LQQ24" s="288"/>
      <c r="LQR24" s="288"/>
      <c r="LQS24" s="288"/>
      <c r="LQT24" s="288"/>
      <c r="LQU24" s="288"/>
      <c r="LQV24" s="288"/>
      <c r="LQW24" s="288"/>
      <c r="LQX24" s="288"/>
      <c r="LQY24" s="288"/>
      <c r="LQZ24" s="288"/>
      <c r="LRA24" s="288"/>
      <c r="LRB24" s="288"/>
      <c r="LRC24" s="288"/>
      <c r="LRD24" s="288"/>
      <c r="LRE24" s="288"/>
      <c r="LRF24" s="288"/>
      <c r="LRG24" s="288"/>
      <c r="LRH24" s="288"/>
      <c r="LRI24" s="288"/>
      <c r="LRJ24" s="288"/>
      <c r="LRK24" s="288"/>
      <c r="LRL24" s="288"/>
      <c r="LRM24" s="288"/>
      <c r="LRN24" s="288"/>
      <c r="LRO24" s="288"/>
      <c r="LRP24" s="288"/>
      <c r="LRQ24" s="288"/>
      <c r="LRR24" s="288"/>
      <c r="LRS24" s="288"/>
      <c r="LRT24" s="288"/>
      <c r="LRU24" s="288"/>
      <c r="LRV24" s="288"/>
      <c r="LRW24" s="288"/>
      <c r="LRX24" s="288"/>
      <c r="LRY24" s="288"/>
      <c r="LRZ24" s="288"/>
      <c r="LSA24" s="288"/>
      <c r="LSB24" s="288"/>
      <c r="LSC24" s="288"/>
      <c r="LSD24" s="288"/>
      <c r="LSE24" s="288"/>
      <c r="LSF24" s="288"/>
      <c r="LSG24" s="288"/>
      <c r="LSH24" s="288"/>
      <c r="LSI24" s="288"/>
      <c r="LSJ24" s="288"/>
      <c r="LSK24" s="288"/>
      <c r="LSL24" s="288"/>
      <c r="LSM24" s="288"/>
      <c r="LSN24" s="288"/>
      <c r="LSO24" s="288"/>
      <c r="LSP24" s="288"/>
      <c r="LSQ24" s="288"/>
      <c r="LSR24" s="288"/>
      <c r="LSS24" s="288"/>
      <c r="LST24" s="288"/>
      <c r="LSU24" s="288"/>
      <c r="LSV24" s="288"/>
      <c r="LSW24" s="288"/>
      <c r="LSX24" s="288"/>
      <c r="LSY24" s="288"/>
      <c r="LSZ24" s="288"/>
      <c r="LTA24" s="288"/>
      <c r="LTB24" s="288"/>
      <c r="LTC24" s="288"/>
      <c r="LTD24" s="288"/>
      <c r="LTE24" s="288"/>
      <c r="LTF24" s="288"/>
      <c r="LTG24" s="288"/>
      <c r="LTH24" s="288"/>
      <c r="LTI24" s="288"/>
      <c r="LTJ24" s="288"/>
      <c r="LTK24" s="288"/>
      <c r="LTL24" s="288"/>
      <c r="LTM24" s="288"/>
      <c r="LTN24" s="288"/>
      <c r="LTO24" s="288"/>
      <c r="LTP24" s="288"/>
      <c r="LTQ24" s="288"/>
      <c r="LTR24" s="288"/>
      <c r="LTS24" s="288"/>
      <c r="LTT24" s="288"/>
      <c r="LTU24" s="288"/>
      <c r="LTV24" s="288"/>
      <c r="LTW24" s="288"/>
      <c r="LTX24" s="288"/>
      <c r="LTY24" s="288"/>
      <c r="LTZ24" s="288"/>
      <c r="LUA24" s="288"/>
      <c r="LUB24" s="288"/>
      <c r="LUC24" s="288"/>
      <c r="LUD24" s="288"/>
      <c r="LUE24" s="288"/>
      <c r="LUF24" s="288"/>
      <c r="LUG24" s="288"/>
      <c r="LUH24" s="288"/>
      <c r="LUI24" s="288"/>
      <c r="LUJ24" s="288"/>
      <c r="LUK24" s="288"/>
      <c r="LUL24" s="288"/>
      <c r="LUM24" s="288"/>
      <c r="LUN24" s="288"/>
      <c r="LUO24" s="288"/>
      <c r="LUP24" s="288"/>
      <c r="LUQ24" s="288"/>
      <c r="LUR24" s="288"/>
      <c r="LUS24" s="288"/>
      <c r="LUT24" s="288"/>
      <c r="LUU24" s="288"/>
      <c r="LUV24" s="288"/>
      <c r="LUW24" s="288"/>
      <c r="LUX24" s="288"/>
      <c r="LUY24" s="288"/>
      <c r="LUZ24" s="288"/>
      <c r="LVA24" s="288"/>
      <c r="LVB24" s="288"/>
      <c r="LVC24" s="288"/>
      <c r="LVD24" s="288"/>
      <c r="LVE24" s="288"/>
      <c r="LVF24" s="288"/>
      <c r="LVG24" s="288"/>
      <c r="LVH24" s="288"/>
      <c r="LVI24" s="288"/>
      <c r="LVJ24" s="288"/>
      <c r="LVK24" s="288"/>
      <c r="LVL24" s="288"/>
      <c r="LVM24" s="288"/>
      <c r="LVN24" s="288"/>
      <c r="LVO24" s="288"/>
      <c r="LVP24" s="288"/>
      <c r="LVQ24" s="288"/>
      <c r="LVR24" s="288"/>
      <c r="LVS24" s="288"/>
      <c r="LVT24" s="288"/>
      <c r="LVU24" s="288"/>
      <c r="LVV24" s="288"/>
      <c r="LVW24" s="288"/>
      <c r="LVX24" s="288"/>
      <c r="LVY24" s="288"/>
      <c r="LVZ24" s="288"/>
      <c r="LWA24" s="288"/>
      <c r="LWB24" s="288"/>
      <c r="LWC24" s="288"/>
      <c r="LWD24" s="288"/>
      <c r="LWE24" s="288"/>
      <c r="LWF24" s="288"/>
      <c r="LWG24" s="288"/>
      <c r="LWH24" s="288"/>
      <c r="LWI24" s="288"/>
      <c r="LWJ24" s="288"/>
      <c r="LWK24" s="288"/>
      <c r="LWL24" s="288"/>
      <c r="LWM24" s="288"/>
      <c r="LWN24" s="288"/>
      <c r="LWO24" s="288"/>
      <c r="LWP24" s="288"/>
      <c r="LWQ24" s="288"/>
      <c r="LWR24" s="288"/>
      <c r="LWS24" s="288"/>
      <c r="LWT24" s="288"/>
      <c r="LWU24" s="288"/>
      <c r="LWV24" s="288"/>
      <c r="LWW24" s="288"/>
      <c r="LWX24" s="288"/>
      <c r="LWY24" s="288"/>
      <c r="LWZ24" s="288"/>
      <c r="LXA24" s="288"/>
      <c r="LXB24" s="288"/>
      <c r="LXC24" s="288"/>
      <c r="LXD24" s="288"/>
      <c r="LXE24" s="288"/>
      <c r="LXF24" s="288"/>
      <c r="LXG24" s="288"/>
      <c r="LXH24" s="288"/>
      <c r="LXI24" s="288"/>
      <c r="LXJ24" s="288"/>
      <c r="LXK24" s="288"/>
      <c r="LXL24" s="288"/>
      <c r="LXM24" s="288"/>
      <c r="LXN24" s="288"/>
      <c r="LXO24" s="288"/>
      <c r="LXP24" s="288"/>
      <c r="LXQ24" s="288"/>
      <c r="LXR24" s="288"/>
      <c r="LXS24" s="288"/>
      <c r="LXT24" s="288"/>
      <c r="LXU24" s="288"/>
      <c r="LXV24" s="288"/>
      <c r="LXW24" s="288"/>
      <c r="LXX24" s="288"/>
      <c r="LXY24" s="288"/>
      <c r="LXZ24" s="288"/>
      <c r="LYA24" s="288"/>
      <c r="LYB24" s="288"/>
      <c r="LYC24" s="288"/>
      <c r="LYD24" s="288"/>
      <c r="LYE24" s="288"/>
      <c r="LYF24" s="288"/>
      <c r="LYG24" s="288"/>
      <c r="LYH24" s="288"/>
      <c r="LYI24" s="288"/>
      <c r="LYJ24" s="288"/>
      <c r="LYK24" s="288"/>
      <c r="LYL24" s="288"/>
      <c r="LYM24" s="288"/>
      <c r="LYN24" s="288"/>
      <c r="LYO24" s="288"/>
      <c r="LYP24" s="288"/>
      <c r="LYQ24" s="288"/>
      <c r="LYR24" s="288"/>
      <c r="LYS24" s="288"/>
      <c r="LYT24" s="288"/>
      <c r="LYU24" s="288"/>
      <c r="LYV24" s="288"/>
      <c r="LYW24" s="288"/>
      <c r="LYX24" s="288"/>
      <c r="LYY24" s="288"/>
      <c r="LYZ24" s="288"/>
      <c r="LZA24" s="288"/>
      <c r="LZB24" s="288"/>
      <c r="LZC24" s="288"/>
      <c r="LZD24" s="288"/>
      <c r="LZE24" s="288"/>
      <c r="LZF24" s="288"/>
      <c r="LZG24" s="288"/>
      <c r="LZH24" s="288"/>
      <c r="LZI24" s="288"/>
      <c r="LZJ24" s="288"/>
      <c r="LZK24" s="288"/>
      <c r="LZL24" s="288"/>
      <c r="LZM24" s="288"/>
      <c r="LZN24" s="288"/>
      <c r="LZO24" s="288"/>
      <c r="LZP24" s="288"/>
      <c r="LZQ24" s="288"/>
      <c r="LZR24" s="288"/>
      <c r="LZS24" s="288"/>
      <c r="LZT24" s="288"/>
      <c r="LZU24" s="288"/>
      <c r="LZV24" s="288"/>
      <c r="LZW24" s="288"/>
      <c r="LZX24" s="288"/>
      <c r="LZY24" s="288"/>
      <c r="LZZ24" s="288"/>
      <c r="MAA24" s="288"/>
      <c r="MAB24" s="288"/>
      <c r="MAC24" s="288"/>
      <c r="MAD24" s="288"/>
      <c r="MAE24" s="288"/>
      <c r="MAF24" s="288"/>
      <c r="MAG24" s="288"/>
      <c r="MAH24" s="288"/>
      <c r="MAI24" s="288"/>
      <c r="MAJ24" s="288"/>
      <c r="MAK24" s="288"/>
      <c r="MAL24" s="288"/>
      <c r="MAM24" s="288"/>
      <c r="MAN24" s="288"/>
      <c r="MAO24" s="288"/>
      <c r="MAP24" s="288"/>
      <c r="MAQ24" s="288"/>
      <c r="MAR24" s="288"/>
      <c r="MAS24" s="288"/>
      <c r="MAT24" s="288"/>
      <c r="MAU24" s="288"/>
      <c r="MAV24" s="288"/>
      <c r="MAW24" s="288"/>
      <c r="MAX24" s="288"/>
      <c r="MAY24" s="288"/>
      <c r="MAZ24" s="288"/>
      <c r="MBA24" s="288"/>
      <c r="MBB24" s="288"/>
      <c r="MBC24" s="288"/>
      <c r="MBD24" s="288"/>
      <c r="MBE24" s="288"/>
      <c r="MBF24" s="288"/>
      <c r="MBG24" s="288"/>
      <c r="MBH24" s="288"/>
      <c r="MBI24" s="288"/>
      <c r="MBJ24" s="288"/>
      <c r="MBK24" s="288"/>
      <c r="MBL24" s="288"/>
      <c r="MBM24" s="288"/>
      <c r="MBN24" s="288"/>
      <c r="MBO24" s="288"/>
      <c r="MBP24" s="288"/>
      <c r="MBQ24" s="288"/>
      <c r="MBR24" s="288"/>
      <c r="MBS24" s="288"/>
      <c r="MBT24" s="288"/>
      <c r="MBU24" s="288"/>
      <c r="MBV24" s="288"/>
      <c r="MBW24" s="288"/>
      <c r="MBX24" s="288"/>
      <c r="MBY24" s="288"/>
      <c r="MBZ24" s="288"/>
      <c r="MCA24" s="288"/>
      <c r="MCB24" s="288"/>
      <c r="MCC24" s="288"/>
      <c r="MCD24" s="288"/>
      <c r="MCE24" s="288"/>
      <c r="MCF24" s="288"/>
      <c r="MCG24" s="288"/>
      <c r="MCH24" s="288"/>
      <c r="MCI24" s="288"/>
      <c r="MCJ24" s="288"/>
      <c r="MCK24" s="288"/>
      <c r="MCL24" s="288"/>
      <c r="MCM24" s="288"/>
      <c r="MCN24" s="288"/>
      <c r="MCO24" s="288"/>
      <c r="MCP24" s="288"/>
      <c r="MCQ24" s="288"/>
      <c r="MCR24" s="288"/>
      <c r="MCS24" s="288"/>
      <c r="MCT24" s="288"/>
      <c r="MCU24" s="288"/>
      <c r="MCV24" s="288"/>
      <c r="MCW24" s="288"/>
      <c r="MCX24" s="288"/>
      <c r="MCY24" s="288"/>
      <c r="MCZ24" s="288"/>
      <c r="MDA24" s="288"/>
      <c r="MDB24" s="288"/>
      <c r="MDC24" s="288"/>
      <c r="MDD24" s="288"/>
      <c r="MDE24" s="288"/>
      <c r="MDF24" s="288"/>
      <c r="MDG24" s="288"/>
      <c r="MDH24" s="288"/>
      <c r="MDI24" s="288"/>
      <c r="MDJ24" s="288"/>
      <c r="MDK24" s="288"/>
      <c r="MDL24" s="288"/>
      <c r="MDM24" s="288"/>
      <c r="MDN24" s="288"/>
      <c r="MDO24" s="288"/>
      <c r="MDP24" s="288"/>
      <c r="MDQ24" s="288"/>
      <c r="MDR24" s="288"/>
      <c r="MDS24" s="288"/>
      <c r="MDT24" s="288"/>
      <c r="MDU24" s="288"/>
      <c r="MDV24" s="288"/>
      <c r="MDW24" s="288"/>
      <c r="MDX24" s="288"/>
      <c r="MDY24" s="288"/>
      <c r="MDZ24" s="288"/>
      <c r="MEA24" s="288"/>
      <c r="MEB24" s="288"/>
      <c r="MEC24" s="288"/>
      <c r="MED24" s="288"/>
      <c r="MEE24" s="288"/>
      <c r="MEF24" s="288"/>
      <c r="MEG24" s="288"/>
      <c r="MEH24" s="288"/>
      <c r="MEI24" s="288"/>
      <c r="MEJ24" s="288"/>
      <c r="MEK24" s="288"/>
      <c r="MEL24" s="288"/>
      <c r="MEM24" s="288"/>
      <c r="MEN24" s="288"/>
      <c r="MEO24" s="288"/>
      <c r="MEP24" s="288"/>
      <c r="MEQ24" s="288"/>
      <c r="MER24" s="288"/>
      <c r="MES24" s="288"/>
      <c r="MET24" s="288"/>
      <c r="MEU24" s="288"/>
      <c r="MEV24" s="288"/>
      <c r="MEW24" s="288"/>
      <c r="MEX24" s="288"/>
      <c r="MEY24" s="288"/>
      <c r="MEZ24" s="288"/>
      <c r="MFA24" s="288"/>
      <c r="MFB24" s="288"/>
      <c r="MFC24" s="288"/>
      <c r="MFD24" s="288"/>
      <c r="MFE24" s="288"/>
      <c r="MFF24" s="288"/>
      <c r="MFG24" s="288"/>
      <c r="MFH24" s="288"/>
      <c r="MFI24" s="288"/>
      <c r="MFJ24" s="288"/>
      <c r="MFK24" s="288"/>
      <c r="MFL24" s="288"/>
      <c r="MFM24" s="288"/>
      <c r="MFN24" s="288"/>
      <c r="MFO24" s="288"/>
      <c r="MFP24" s="288"/>
      <c r="MFQ24" s="288"/>
      <c r="MFR24" s="288"/>
      <c r="MFS24" s="288"/>
      <c r="MFT24" s="288"/>
      <c r="MFU24" s="288"/>
      <c r="MFV24" s="288"/>
      <c r="MFW24" s="288"/>
      <c r="MFX24" s="288"/>
      <c r="MFY24" s="288"/>
      <c r="MFZ24" s="288"/>
      <c r="MGA24" s="288"/>
      <c r="MGB24" s="288"/>
      <c r="MGC24" s="288"/>
      <c r="MGD24" s="288"/>
      <c r="MGE24" s="288"/>
      <c r="MGF24" s="288"/>
      <c r="MGG24" s="288"/>
      <c r="MGH24" s="288"/>
      <c r="MGI24" s="288"/>
      <c r="MGJ24" s="288"/>
      <c r="MGK24" s="288"/>
      <c r="MGL24" s="288"/>
      <c r="MGM24" s="288"/>
      <c r="MGN24" s="288"/>
      <c r="MGO24" s="288"/>
      <c r="MGP24" s="288"/>
      <c r="MGQ24" s="288"/>
      <c r="MGR24" s="288"/>
      <c r="MGS24" s="288"/>
      <c r="MGT24" s="288"/>
      <c r="MGU24" s="288"/>
      <c r="MGV24" s="288"/>
      <c r="MGW24" s="288"/>
      <c r="MGX24" s="288"/>
      <c r="MGY24" s="288"/>
      <c r="MGZ24" s="288"/>
      <c r="MHA24" s="288"/>
      <c r="MHB24" s="288"/>
      <c r="MHC24" s="288"/>
      <c r="MHD24" s="288"/>
      <c r="MHE24" s="288"/>
      <c r="MHF24" s="288"/>
      <c r="MHG24" s="288"/>
      <c r="MHH24" s="288"/>
      <c r="MHI24" s="288"/>
      <c r="MHJ24" s="288"/>
      <c r="MHK24" s="288"/>
      <c r="MHL24" s="288"/>
      <c r="MHM24" s="288"/>
      <c r="MHN24" s="288"/>
      <c r="MHO24" s="288"/>
      <c r="MHP24" s="288"/>
      <c r="MHQ24" s="288"/>
      <c r="MHR24" s="288"/>
      <c r="MHS24" s="288"/>
      <c r="MHT24" s="288"/>
      <c r="MHU24" s="288"/>
      <c r="MHV24" s="288"/>
      <c r="MHW24" s="288"/>
      <c r="MHX24" s="288"/>
      <c r="MHY24" s="288"/>
      <c r="MHZ24" s="288"/>
      <c r="MIA24" s="288"/>
      <c r="MIB24" s="288"/>
      <c r="MIC24" s="288"/>
      <c r="MID24" s="288"/>
      <c r="MIE24" s="288"/>
      <c r="MIF24" s="288"/>
      <c r="MIG24" s="288"/>
      <c r="MIH24" s="288"/>
      <c r="MII24" s="288"/>
      <c r="MIJ24" s="288"/>
      <c r="MIK24" s="288"/>
      <c r="MIL24" s="288"/>
      <c r="MIM24" s="288"/>
      <c r="MIN24" s="288"/>
      <c r="MIO24" s="288"/>
      <c r="MIP24" s="288"/>
      <c r="MIQ24" s="288"/>
      <c r="MIR24" s="288"/>
      <c r="MIS24" s="288"/>
      <c r="MIT24" s="288"/>
      <c r="MIU24" s="288"/>
      <c r="MIV24" s="288"/>
      <c r="MIW24" s="288"/>
      <c r="MIX24" s="288"/>
      <c r="MIY24" s="288"/>
      <c r="MIZ24" s="288"/>
      <c r="MJA24" s="288"/>
      <c r="MJB24" s="288"/>
      <c r="MJC24" s="288"/>
      <c r="MJD24" s="288"/>
      <c r="MJE24" s="288"/>
      <c r="MJF24" s="288"/>
      <c r="MJG24" s="288"/>
      <c r="MJH24" s="288"/>
      <c r="MJI24" s="288"/>
      <c r="MJJ24" s="288"/>
      <c r="MJK24" s="288"/>
      <c r="MJL24" s="288"/>
      <c r="MJM24" s="288"/>
      <c r="MJN24" s="288"/>
      <c r="MJO24" s="288"/>
      <c r="MJP24" s="288"/>
      <c r="MJQ24" s="288"/>
      <c r="MJR24" s="288"/>
      <c r="MJS24" s="288"/>
      <c r="MJT24" s="288"/>
      <c r="MJU24" s="288"/>
      <c r="MJV24" s="288"/>
      <c r="MJW24" s="288"/>
      <c r="MJX24" s="288"/>
      <c r="MJY24" s="288"/>
      <c r="MJZ24" s="288"/>
      <c r="MKA24" s="288"/>
      <c r="MKB24" s="288"/>
      <c r="MKC24" s="288"/>
      <c r="MKD24" s="288"/>
      <c r="MKE24" s="288"/>
      <c r="MKF24" s="288"/>
      <c r="MKG24" s="288"/>
      <c r="MKH24" s="288"/>
      <c r="MKI24" s="288"/>
      <c r="MKJ24" s="288"/>
      <c r="MKK24" s="288"/>
      <c r="MKL24" s="288"/>
      <c r="MKM24" s="288"/>
      <c r="MKN24" s="288"/>
      <c r="MKO24" s="288"/>
      <c r="MKP24" s="288"/>
      <c r="MKQ24" s="288"/>
      <c r="MKR24" s="288"/>
      <c r="MKS24" s="288"/>
      <c r="MKT24" s="288"/>
      <c r="MKU24" s="288"/>
      <c r="MKV24" s="288"/>
      <c r="MKW24" s="288"/>
      <c r="MKX24" s="288"/>
      <c r="MKY24" s="288"/>
      <c r="MKZ24" s="288"/>
      <c r="MLA24" s="288"/>
      <c r="MLB24" s="288"/>
      <c r="MLC24" s="288"/>
      <c r="MLD24" s="288"/>
      <c r="MLE24" s="288"/>
      <c r="MLF24" s="288"/>
      <c r="MLG24" s="288"/>
      <c r="MLH24" s="288"/>
      <c r="MLI24" s="288"/>
      <c r="MLJ24" s="288"/>
      <c r="MLK24" s="288"/>
      <c r="MLL24" s="288"/>
      <c r="MLM24" s="288"/>
      <c r="MLN24" s="288"/>
      <c r="MLO24" s="288"/>
      <c r="MLP24" s="288"/>
      <c r="MLQ24" s="288"/>
      <c r="MLR24" s="288"/>
      <c r="MLS24" s="288"/>
      <c r="MLT24" s="288"/>
      <c r="MLU24" s="288"/>
      <c r="MLV24" s="288"/>
      <c r="MLW24" s="288"/>
      <c r="MLX24" s="288"/>
      <c r="MLY24" s="288"/>
      <c r="MLZ24" s="288"/>
      <c r="MMA24" s="288"/>
      <c r="MMB24" s="288"/>
      <c r="MMC24" s="288"/>
      <c r="MMD24" s="288"/>
      <c r="MME24" s="288"/>
      <c r="MMF24" s="288"/>
      <c r="MMG24" s="288"/>
      <c r="MMH24" s="288"/>
      <c r="MMI24" s="288"/>
      <c r="MMJ24" s="288"/>
      <c r="MMK24" s="288"/>
      <c r="MML24" s="288"/>
      <c r="MMM24" s="288"/>
      <c r="MMN24" s="288"/>
      <c r="MMO24" s="288"/>
      <c r="MMP24" s="288"/>
      <c r="MMQ24" s="288"/>
      <c r="MMR24" s="288"/>
      <c r="MMS24" s="288"/>
      <c r="MMT24" s="288"/>
      <c r="MMU24" s="288"/>
      <c r="MMV24" s="288"/>
      <c r="MMW24" s="288"/>
      <c r="MMX24" s="288"/>
      <c r="MMY24" s="288"/>
      <c r="MMZ24" s="288"/>
      <c r="MNA24" s="288"/>
      <c r="MNB24" s="288"/>
      <c r="MNC24" s="288"/>
      <c r="MND24" s="288"/>
      <c r="MNE24" s="288"/>
      <c r="MNF24" s="288"/>
      <c r="MNG24" s="288"/>
      <c r="MNH24" s="288"/>
      <c r="MNI24" s="288"/>
      <c r="MNJ24" s="288"/>
      <c r="MNK24" s="288"/>
      <c r="MNL24" s="288"/>
      <c r="MNM24" s="288"/>
      <c r="MNN24" s="288"/>
      <c r="MNO24" s="288"/>
      <c r="MNP24" s="288"/>
      <c r="MNQ24" s="288"/>
      <c r="MNR24" s="288"/>
      <c r="MNS24" s="288"/>
      <c r="MNT24" s="288"/>
      <c r="MNU24" s="288"/>
      <c r="MNV24" s="288"/>
      <c r="MNW24" s="288"/>
      <c r="MNX24" s="288"/>
      <c r="MNY24" s="288"/>
      <c r="MNZ24" s="288"/>
      <c r="MOA24" s="288"/>
      <c r="MOB24" s="288"/>
      <c r="MOC24" s="288"/>
      <c r="MOD24" s="288"/>
      <c r="MOE24" s="288"/>
      <c r="MOF24" s="288"/>
      <c r="MOG24" s="288"/>
      <c r="MOH24" s="288"/>
      <c r="MOI24" s="288"/>
      <c r="MOJ24" s="288"/>
      <c r="MOK24" s="288"/>
      <c r="MOL24" s="288"/>
      <c r="MOM24" s="288"/>
      <c r="MON24" s="288"/>
      <c r="MOO24" s="288"/>
      <c r="MOP24" s="288"/>
      <c r="MOQ24" s="288"/>
      <c r="MOR24" s="288"/>
      <c r="MOS24" s="288"/>
      <c r="MOT24" s="288"/>
      <c r="MOU24" s="288"/>
      <c r="MOV24" s="288"/>
      <c r="MOW24" s="288"/>
      <c r="MOX24" s="288"/>
      <c r="MOY24" s="288"/>
      <c r="MOZ24" s="288"/>
      <c r="MPA24" s="288"/>
      <c r="MPB24" s="288"/>
      <c r="MPC24" s="288"/>
      <c r="MPD24" s="288"/>
      <c r="MPE24" s="288"/>
      <c r="MPF24" s="288"/>
      <c r="MPG24" s="288"/>
      <c r="MPH24" s="288"/>
      <c r="MPI24" s="288"/>
      <c r="MPJ24" s="288"/>
      <c r="MPK24" s="288"/>
      <c r="MPL24" s="288"/>
      <c r="MPM24" s="288"/>
      <c r="MPN24" s="288"/>
      <c r="MPO24" s="288"/>
      <c r="MPP24" s="288"/>
      <c r="MPQ24" s="288"/>
      <c r="MPR24" s="288"/>
      <c r="MPS24" s="288"/>
      <c r="MPT24" s="288"/>
      <c r="MPU24" s="288"/>
      <c r="MPV24" s="288"/>
      <c r="MPW24" s="288"/>
      <c r="MPX24" s="288"/>
      <c r="MPY24" s="288"/>
      <c r="MPZ24" s="288"/>
      <c r="MQA24" s="288"/>
      <c r="MQB24" s="288"/>
      <c r="MQC24" s="288"/>
      <c r="MQD24" s="288"/>
      <c r="MQE24" s="288"/>
      <c r="MQF24" s="288"/>
      <c r="MQG24" s="288"/>
      <c r="MQH24" s="288"/>
      <c r="MQI24" s="288"/>
      <c r="MQJ24" s="288"/>
      <c r="MQK24" s="288"/>
      <c r="MQL24" s="288"/>
      <c r="MQM24" s="288"/>
      <c r="MQN24" s="288"/>
      <c r="MQO24" s="288"/>
      <c r="MQP24" s="288"/>
      <c r="MQQ24" s="288"/>
      <c r="MQR24" s="288"/>
      <c r="MQS24" s="288"/>
      <c r="MQT24" s="288"/>
      <c r="MQU24" s="288"/>
      <c r="MQV24" s="288"/>
      <c r="MQW24" s="288"/>
      <c r="MQX24" s="288"/>
      <c r="MQY24" s="288"/>
      <c r="MQZ24" s="288"/>
      <c r="MRA24" s="288"/>
      <c r="MRB24" s="288"/>
      <c r="MRC24" s="288"/>
      <c r="MRD24" s="288"/>
      <c r="MRE24" s="288"/>
      <c r="MRF24" s="288"/>
      <c r="MRG24" s="288"/>
      <c r="MRH24" s="288"/>
      <c r="MRI24" s="288"/>
      <c r="MRJ24" s="288"/>
      <c r="MRK24" s="288"/>
      <c r="MRL24" s="288"/>
      <c r="MRM24" s="288"/>
      <c r="MRN24" s="288"/>
      <c r="MRO24" s="288"/>
      <c r="MRP24" s="288"/>
      <c r="MRQ24" s="288"/>
      <c r="MRR24" s="288"/>
      <c r="MRS24" s="288"/>
      <c r="MRT24" s="288"/>
      <c r="MRU24" s="288"/>
      <c r="MRV24" s="288"/>
      <c r="MRW24" s="288"/>
      <c r="MRX24" s="288"/>
      <c r="MRY24" s="288"/>
      <c r="MRZ24" s="288"/>
      <c r="MSA24" s="288"/>
      <c r="MSB24" s="288"/>
      <c r="MSC24" s="288"/>
      <c r="MSD24" s="288"/>
      <c r="MSE24" s="288"/>
      <c r="MSF24" s="288"/>
      <c r="MSG24" s="288"/>
      <c r="MSH24" s="288"/>
      <c r="MSI24" s="288"/>
      <c r="MSJ24" s="288"/>
      <c r="MSK24" s="288"/>
      <c r="MSL24" s="288"/>
      <c r="MSM24" s="288"/>
      <c r="MSN24" s="288"/>
      <c r="MSO24" s="288"/>
      <c r="MSP24" s="288"/>
      <c r="MSQ24" s="288"/>
      <c r="MSR24" s="288"/>
      <c r="MSS24" s="288"/>
      <c r="MST24" s="288"/>
      <c r="MSU24" s="288"/>
      <c r="MSV24" s="288"/>
      <c r="MSW24" s="288"/>
      <c r="MSX24" s="288"/>
      <c r="MSY24" s="288"/>
      <c r="MSZ24" s="288"/>
      <c r="MTA24" s="288"/>
      <c r="MTB24" s="288"/>
      <c r="MTC24" s="288"/>
      <c r="MTD24" s="288"/>
      <c r="MTE24" s="288"/>
      <c r="MTF24" s="288"/>
      <c r="MTG24" s="288"/>
      <c r="MTH24" s="288"/>
      <c r="MTI24" s="288"/>
      <c r="MTJ24" s="288"/>
      <c r="MTK24" s="288"/>
      <c r="MTL24" s="288"/>
      <c r="MTM24" s="288"/>
      <c r="MTN24" s="288"/>
      <c r="MTO24" s="288"/>
      <c r="MTP24" s="288"/>
      <c r="MTQ24" s="288"/>
      <c r="MTR24" s="288"/>
      <c r="MTS24" s="288"/>
      <c r="MTT24" s="288"/>
      <c r="MTU24" s="288"/>
      <c r="MTV24" s="288"/>
      <c r="MTW24" s="288"/>
      <c r="MTX24" s="288"/>
      <c r="MTY24" s="288"/>
      <c r="MTZ24" s="288"/>
      <c r="MUA24" s="288"/>
      <c r="MUB24" s="288"/>
      <c r="MUC24" s="288"/>
      <c r="MUD24" s="288"/>
      <c r="MUE24" s="288"/>
      <c r="MUF24" s="288"/>
      <c r="MUG24" s="288"/>
      <c r="MUH24" s="288"/>
      <c r="MUI24" s="288"/>
      <c r="MUJ24" s="288"/>
      <c r="MUK24" s="288"/>
      <c r="MUL24" s="288"/>
      <c r="MUM24" s="288"/>
      <c r="MUN24" s="288"/>
      <c r="MUO24" s="288"/>
      <c r="MUP24" s="288"/>
      <c r="MUQ24" s="288"/>
      <c r="MUR24" s="288"/>
      <c r="MUS24" s="288"/>
      <c r="MUT24" s="288"/>
      <c r="MUU24" s="288"/>
      <c r="MUV24" s="288"/>
      <c r="MUW24" s="288"/>
      <c r="MUX24" s="288"/>
      <c r="MUY24" s="288"/>
      <c r="MUZ24" s="288"/>
      <c r="MVA24" s="288"/>
      <c r="MVB24" s="288"/>
      <c r="MVC24" s="288"/>
      <c r="MVD24" s="288"/>
      <c r="MVE24" s="288"/>
      <c r="MVF24" s="288"/>
      <c r="MVG24" s="288"/>
      <c r="MVH24" s="288"/>
      <c r="MVI24" s="288"/>
      <c r="MVJ24" s="288"/>
      <c r="MVK24" s="288"/>
      <c r="MVL24" s="288"/>
      <c r="MVM24" s="288"/>
      <c r="MVN24" s="288"/>
      <c r="MVO24" s="288"/>
      <c r="MVP24" s="288"/>
      <c r="MVQ24" s="288"/>
      <c r="MVR24" s="288"/>
      <c r="MVS24" s="288"/>
      <c r="MVT24" s="288"/>
      <c r="MVU24" s="288"/>
      <c r="MVV24" s="288"/>
      <c r="MVW24" s="288"/>
      <c r="MVX24" s="288"/>
      <c r="MVY24" s="288"/>
      <c r="MVZ24" s="288"/>
      <c r="MWA24" s="288"/>
      <c r="MWB24" s="288"/>
      <c r="MWC24" s="288"/>
      <c r="MWD24" s="288"/>
      <c r="MWE24" s="288"/>
      <c r="MWF24" s="288"/>
      <c r="MWG24" s="288"/>
      <c r="MWH24" s="288"/>
      <c r="MWI24" s="288"/>
      <c r="MWJ24" s="288"/>
      <c r="MWK24" s="288"/>
      <c r="MWL24" s="288"/>
      <c r="MWM24" s="288"/>
      <c r="MWN24" s="288"/>
      <c r="MWO24" s="288"/>
      <c r="MWP24" s="288"/>
      <c r="MWQ24" s="288"/>
      <c r="MWR24" s="288"/>
      <c r="MWS24" s="288"/>
      <c r="MWT24" s="288"/>
      <c r="MWU24" s="288"/>
      <c r="MWV24" s="288"/>
      <c r="MWW24" s="288"/>
      <c r="MWX24" s="288"/>
      <c r="MWY24" s="288"/>
      <c r="MWZ24" s="288"/>
      <c r="MXA24" s="288"/>
      <c r="MXB24" s="288"/>
      <c r="MXC24" s="288"/>
      <c r="MXD24" s="288"/>
      <c r="MXE24" s="288"/>
      <c r="MXF24" s="288"/>
      <c r="MXG24" s="288"/>
      <c r="MXH24" s="288"/>
      <c r="MXI24" s="288"/>
      <c r="MXJ24" s="288"/>
      <c r="MXK24" s="288"/>
      <c r="MXL24" s="288"/>
      <c r="MXM24" s="288"/>
      <c r="MXN24" s="288"/>
      <c r="MXO24" s="288"/>
      <c r="MXP24" s="288"/>
      <c r="MXQ24" s="288"/>
      <c r="MXR24" s="288"/>
      <c r="MXS24" s="288"/>
      <c r="MXT24" s="288"/>
      <c r="MXU24" s="288"/>
      <c r="MXV24" s="288"/>
      <c r="MXW24" s="288"/>
      <c r="MXX24" s="288"/>
      <c r="MXY24" s="288"/>
      <c r="MXZ24" s="288"/>
      <c r="MYA24" s="288"/>
      <c r="MYB24" s="288"/>
      <c r="MYC24" s="288"/>
      <c r="MYD24" s="288"/>
      <c r="MYE24" s="288"/>
      <c r="MYF24" s="288"/>
      <c r="MYG24" s="288"/>
      <c r="MYH24" s="288"/>
      <c r="MYI24" s="288"/>
      <c r="MYJ24" s="288"/>
      <c r="MYK24" s="288"/>
      <c r="MYL24" s="288"/>
      <c r="MYM24" s="288"/>
      <c r="MYN24" s="288"/>
      <c r="MYO24" s="288"/>
      <c r="MYP24" s="288"/>
      <c r="MYQ24" s="288"/>
      <c r="MYR24" s="288"/>
      <c r="MYS24" s="288"/>
      <c r="MYT24" s="288"/>
      <c r="MYU24" s="288"/>
      <c r="MYV24" s="288"/>
      <c r="MYW24" s="288"/>
      <c r="MYX24" s="288"/>
      <c r="MYY24" s="288"/>
      <c r="MYZ24" s="288"/>
      <c r="MZA24" s="288"/>
      <c r="MZB24" s="288"/>
      <c r="MZC24" s="288"/>
      <c r="MZD24" s="288"/>
      <c r="MZE24" s="288"/>
      <c r="MZF24" s="288"/>
      <c r="MZG24" s="288"/>
      <c r="MZH24" s="288"/>
      <c r="MZI24" s="288"/>
      <c r="MZJ24" s="288"/>
      <c r="MZK24" s="288"/>
      <c r="MZL24" s="288"/>
      <c r="MZM24" s="288"/>
      <c r="MZN24" s="288"/>
      <c r="MZO24" s="288"/>
      <c r="MZP24" s="288"/>
      <c r="MZQ24" s="288"/>
      <c r="MZR24" s="288"/>
      <c r="MZS24" s="288"/>
      <c r="MZT24" s="288"/>
      <c r="MZU24" s="288"/>
      <c r="MZV24" s="288"/>
      <c r="MZW24" s="288"/>
      <c r="MZX24" s="288"/>
      <c r="MZY24" s="288"/>
      <c r="MZZ24" s="288"/>
      <c r="NAA24" s="288"/>
      <c r="NAB24" s="288"/>
      <c r="NAC24" s="288"/>
      <c r="NAD24" s="288"/>
      <c r="NAE24" s="288"/>
      <c r="NAF24" s="288"/>
      <c r="NAG24" s="288"/>
      <c r="NAH24" s="288"/>
      <c r="NAI24" s="288"/>
      <c r="NAJ24" s="288"/>
      <c r="NAK24" s="288"/>
      <c r="NAL24" s="288"/>
      <c r="NAM24" s="288"/>
      <c r="NAN24" s="288"/>
      <c r="NAO24" s="288"/>
      <c r="NAP24" s="288"/>
      <c r="NAQ24" s="288"/>
      <c r="NAR24" s="288"/>
      <c r="NAS24" s="288"/>
      <c r="NAT24" s="288"/>
      <c r="NAU24" s="288"/>
      <c r="NAV24" s="288"/>
      <c r="NAW24" s="288"/>
      <c r="NAX24" s="288"/>
      <c r="NAY24" s="288"/>
      <c r="NAZ24" s="288"/>
      <c r="NBA24" s="288"/>
      <c r="NBB24" s="288"/>
      <c r="NBC24" s="288"/>
      <c r="NBD24" s="288"/>
      <c r="NBE24" s="288"/>
      <c r="NBF24" s="288"/>
      <c r="NBG24" s="288"/>
      <c r="NBH24" s="288"/>
      <c r="NBI24" s="288"/>
      <c r="NBJ24" s="288"/>
      <c r="NBK24" s="288"/>
      <c r="NBL24" s="288"/>
      <c r="NBM24" s="288"/>
      <c r="NBN24" s="288"/>
      <c r="NBO24" s="288"/>
      <c r="NBP24" s="288"/>
      <c r="NBQ24" s="288"/>
      <c r="NBR24" s="288"/>
      <c r="NBS24" s="288"/>
      <c r="NBT24" s="288"/>
      <c r="NBU24" s="288"/>
      <c r="NBV24" s="288"/>
      <c r="NBW24" s="288"/>
      <c r="NBX24" s="288"/>
      <c r="NBY24" s="288"/>
      <c r="NBZ24" s="288"/>
      <c r="NCA24" s="288"/>
      <c r="NCB24" s="288"/>
      <c r="NCC24" s="288"/>
      <c r="NCD24" s="288"/>
      <c r="NCE24" s="288"/>
      <c r="NCF24" s="288"/>
      <c r="NCG24" s="288"/>
      <c r="NCH24" s="288"/>
      <c r="NCI24" s="288"/>
      <c r="NCJ24" s="288"/>
      <c r="NCK24" s="288"/>
      <c r="NCL24" s="288"/>
      <c r="NCM24" s="288"/>
      <c r="NCN24" s="288"/>
      <c r="NCO24" s="288"/>
      <c r="NCP24" s="288"/>
      <c r="NCQ24" s="288"/>
      <c r="NCR24" s="288"/>
      <c r="NCS24" s="288"/>
      <c r="NCT24" s="288"/>
      <c r="NCU24" s="288"/>
      <c r="NCV24" s="288"/>
      <c r="NCW24" s="288"/>
      <c r="NCX24" s="288"/>
      <c r="NCY24" s="288"/>
      <c r="NCZ24" s="288"/>
      <c r="NDA24" s="288"/>
      <c r="NDB24" s="288"/>
      <c r="NDC24" s="288"/>
      <c r="NDD24" s="288"/>
      <c r="NDE24" s="288"/>
      <c r="NDF24" s="288"/>
      <c r="NDG24" s="288"/>
      <c r="NDH24" s="288"/>
      <c r="NDI24" s="288"/>
      <c r="NDJ24" s="288"/>
      <c r="NDK24" s="288"/>
      <c r="NDL24" s="288"/>
      <c r="NDM24" s="288"/>
      <c r="NDN24" s="288"/>
      <c r="NDO24" s="288"/>
      <c r="NDP24" s="288"/>
      <c r="NDQ24" s="288"/>
      <c r="NDR24" s="288"/>
      <c r="NDS24" s="288"/>
      <c r="NDT24" s="288"/>
      <c r="NDU24" s="288"/>
      <c r="NDV24" s="288"/>
      <c r="NDW24" s="288"/>
      <c r="NDX24" s="288"/>
      <c r="NDY24" s="288"/>
      <c r="NDZ24" s="288"/>
      <c r="NEA24" s="288"/>
      <c r="NEB24" s="288"/>
      <c r="NEC24" s="288"/>
      <c r="NED24" s="288"/>
      <c r="NEE24" s="288"/>
      <c r="NEF24" s="288"/>
      <c r="NEG24" s="288"/>
      <c r="NEH24" s="288"/>
      <c r="NEI24" s="288"/>
      <c r="NEJ24" s="288"/>
      <c r="NEK24" s="288"/>
      <c r="NEL24" s="288"/>
      <c r="NEM24" s="288"/>
      <c r="NEN24" s="288"/>
      <c r="NEO24" s="288"/>
      <c r="NEP24" s="288"/>
      <c r="NEQ24" s="288"/>
      <c r="NER24" s="288"/>
      <c r="NES24" s="288"/>
      <c r="NET24" s="288"/>
      <c r="NEU24" s="288"/>
      <c r="NEV24" s="288"/>
      <c r="NEW24" s="288"/>
      <c r="NEX24" s="288"/>
      <c r="NEY24" s="288"/>
      <c r="NEZ24" s="288"/>
      <c r="NFA24" s="288"/>
      <c r="NFB24" s="288"/>
      <c r="NFC24" s="288"/>
      <c r="NFD24" s="288"/>
      <c r="NFE24" s="288"/>
      <c r="NFF24" s="288"/>
      <c r="NFG24" s="288"/>
      <c r="NFH24" s="288"/>
      <c r="NFI24" s="288"/>
      <c r="NFJ24" s="288"/>
      <c r="NFK24" s="288"/>
      <c r="NFL24" s="288"/>
      <c r="NFM24" s="288"/>
      <c r="NFN24" s="288"/>
      <c r="NFO24" s="288"/>
      <c r="NFP24" s="288"/>
      <c r="NFQ24" s="288"/>
      <c r="NFR24" s="288"/>
      <c r="NFS24" s="288"/>
      <c r="NFT24" s="288"/>
      <c r="NFU24" s="288"/>
      <c r="NFV24" s="288"/>
      <c r="NFW24" s="288"/>
      <c r="NFX24" s="288"/>
      <c r="NFY24" s="288"/>
      <c r="NFZ24" s="288"/>
      <c r="NGA24" s="288"/>
      <c r="NGB24" s="288"/>
      <c r="NGC24" s="288"/>
      <c r="NGD24" s="288"/>
      <c r="NGE24" s="288"/>
      <c r="NGF24" s="288"/>
      <c r="NGG24" s="288"/>
      <c r="NGH24" s="288"/>
      <c r="NGI24" s="288"/>
      <c r="NGJ24" s="288"/>
      <c r="NGK24" s="288"/>
      <c r="NGL24" s="288"/>
      <c r="NGM24" s="288"/>
      <c r="NGN24" s="288"/>
      <c r="NGO24" s="288"/>
      <c r="NGP24" s="288"/>
      <c r="NGQ24" s="288"/>
      <c r="NGR24" s="288"/>
      <c r="NGS24" s="288"/>
      <c r="NGT24" s="288"/>
      <c r="NGU24" s="288"/>
      <c r="NGV24" s="288"/>
      <c r="NGW24" s="288"/>
      <c r="NGX24" s="288"/>
      <c r="NGY24" s="288"/>
      <c r="NGZ24" s="288"/>
      <c r="NHA24" s="288"/>
      <c r="NHB24" s="288"/>
      <c r="NHC24" s="288"/>
      <c r="NHD24" s="288"/>
      <c r="NHE24" s="288"/>
      <c r="NHF24" s="288"/>
      <c r="NHG24" s="288"/>
      <c r="NHH24" s="288"/>
      <c r="NHI24" s="288"/>
      <c r="NHJ24" s="288"/>
      <c r="NHK24" s="288"/>
      <c r="NHL24" s="288"/>
      <c r="NHM24" s="288"/>
      <c r="NHN24" s="288"/>
      <c r="NHO24" s="288"/>
      <c r="NHP24" s="288"/>
      <c r="NHQ24" s="288"/>
      <c r="NHR24" s="288"/>
      <c r="NHS24" s="288"/>
      <c r="NHT24" s="288"/>
      <c r="NHU24" s="288"/>
      <c r="NHV24" s="288"/>
      <c r="NHW24" s="288"/>
      <c r="NHX24" s="288"/>
      <c r="NHY24" s="288"/>
      <c r="NHZ24" s="288"/>
      <c r="NIA24" s="288"/>
      <c r="NIB24" s="288"/>
      <c r="NIC24" s="288"/>
      <c r="NID24" s="288"/>
      <c r="NIE24" s="288"/>
      <c r="NIF24" s="288"/>
      <c r="NIG24" s="288"/>
      <c r="NIH24" s="288"/>
      <c r="NII24" s="288"/>
      <c r="NIJ24" s="288"/>
      <c r="NIK24" s="288"/>
      <c r="NIL24" s="288"/>
      <c r="NIM24" s="288"/>
      <c r="NIN24" s="288"/>
      <c r="NIO24" s="288"/>
      <c r="NIP24" s="288"/>
      <c r="NIQ24" s="288"/>
      <c r="NIR24" s="288"/>
      <c r="NIS24" s="288"/>
      <c r="NIT24" s="288"/>
      <c r="NIU24" s="288"/>
      <c r="NIV24" s="288"/>
      <c r="NIW24" s="288"/>
      <c r="NIX24" s="288"/>
      <c r="NIY24" s="288"/>
      <c r="NIZ24" s="288"/>
      <c r="NJA24" s="288"/>
      <c r="NJB24" s="288"/>
      <c r="NJC24" s="288"/>
      <c r="NJD24" s="288"/>
      <c r="NJE24" s="288"/>
      <c r="NJF24" s="288"/>
      <c r="NJG24" s="288"/>
      <c r="NJH24" s="288"/>
      <c r="NJI24" s="288"/>
      <c r="NJJ24" s="288"/>
      <c r="NJK24" s="288"/>
      <c r="NJL24" s="288"/>
      <c r="NJM24" s="288"/>
      <c r="NJN24" s="288"/>
      <c r="NJO24" s="288"/>
      <c r="NJP24" s="288"/>
      <c r="NJQ24" s="288"/>
      <c r="NJR24" s="288"/>
      <c r="NJS24" s="288"/>
      <c r="NJT24" s="288"/>
      <c r="NJU24" s="288"/>
      <c r="NJV24" s="288"/>
      <c r="NJW24" s="288"/>
      <c r="NJX24" s="288"/>
      <c r="NJY24" s="288"/>
      <c r="NJZ24" s="288"/>
      <c r="NKA24" s="288"/>
      <c r="NKB24" s="288"/>
      <c r="NKC24" s="288"/>
      <c r="NKD24" s="288"/>
      <c r="NKE24" s="288"/>
      <c r="NKF24" s="288"/>
      <c r="NKG24" s="288"/>
      <c r="NKH24" s="288"/>
      <c r="NKI24" s="288"/>
      <c r="NKJ24" s="288"/>
      <c r="NKK24" s="288"/>
      <c r="NKL24" s="288"/>
      <c r="NKM24" s="288"/>
      <c r="NKN24" s="288"/>
      <c r="NKO24" s="288"/>
      <c r="NKP24" s="288"/>
      <c r="NKQ24" s="288"/>
      <c r="NKR24" s="288"/>
      <c r="NKS24" s="288"/>
      <c r="NKT24" s="288"/>
      <c r="NKU24" s="288"/>
      <c r="NKV24" s="288"/>
      <c r="NKW24" s="288"/>
      <c r="NKX24" s="288"/>
      <c r="NKY24" s="288"/>
      <c r="NKZ24" s="288"/>
      <c r="NLA24" s="288"/>
      <c r="NLB24" s="288"/>
      <c r="NLC24" s="288"/>
      <c r="NLD24" s="288"/>
      <c r="NLE24" s="288"/>
      <c r="NLF24" s="288"/>
      <c r="NLG24" s="288"/>
      <c r="NLH24" s="288"/>
      <c r="NLI24" s="288"/>
      <c r="NLJ24" s="288"/>
      <c r="NLK24" s="288"/>
      <c r="NLL24" s="288"/>
      <c r="NLM24" s="288"/>
      <c r="NLN24" s="288"/>
      <c r="NLO24" s="288"/>
      <c r="NLP24" s="288"/>
      <c r="NLQ24" s="288"/>
      <c r="NLR24" s="288"/>
      <c r="NLS24" s="288"/>
      <c r="NLT24" s="288"/>
      <c r="NLU24" s="288"/>
      <c r="NLV24" s="288"/>
      <c r="NLW24" s="288"/>
      <c r="NLX24" s="288"/>
      <c r="NLY24" s="288"/>
      <c r="NLZ24" s="288"/>
      <c r="NMA24" s="288"/>
      <c r="NMB24" s="288"/>
      <c r="NMC24" s="288"/>
      <c r="NMD24" s="288"/>
      <c r="NME24" s="288"/>
      <c r="NMF24" s="288"/>
      <c r="NMG24" s="288"/>
      <c r="NMH24" s="288"/>
      <c r="NMI24" s="288"/>
      <c r="NMJ24" s="288"/>
      <c r="NMK24" s="288"/>
      <c r="NML24" s="288"/>
      <c r="NMM24" s="288"/>
      <c r="NMN24" s="288"/>
      <c r="NMO24" s="288"/>
      <c r="NMP24" s="288"/>
      <c r="NMQ24" s="288"/>
      <c r="NMR24" s="288"/>
      <c r="NMS24" s="288"/>
      <c r="NMT24" s="288"/>
      <c r="NMU24" s="288"/>
      <c r="NMV24" s="288"/>
      <c r="NMW24" s="288"/>
      <c r="NMX24" s="288"/>
      <c r="NMY24" s="288"/>
      <c r="NMZ24" s="288"/>
      <c r="NNA24" s="288"/>
      <c r="NNB24" s="288"/>
      <c r="NNC24" s="288"/>
      <c r="NND24" s="288"/>
      <c r="NNE24" s="288"/>
      <c r="NNF24" s="288"/>
      <c r="NNG24" s="288"/>
      <c r="NNH24" s="288"/>
      <c r="NNI24" s="288"/>
      <c r="NNJ24" s="288"/>
      <c r="NNK24" s="288"/>
      <c r="NNL24" s="288"/>
      <c r="NNM24" s="288"/>
      <c r="NNN24" s="288"/>
      <c r="NNO24" s="288"/>
      <c r="NNP24" s="288"/>
      <c r="NNQ24" s="288"/>
      <c r="NNR24" s="288"/>
      <c r="NNS24" s="288"/>
      <c r="NNT24" s="288"/>
      <c r="NNU24" s="288"/>
      <c r="NNV24" s="288"/>
      <c r="NNW24" s="288"/>
      <c r="NNX24" s="288"/>
      <c r="NNY24" s="288"/>
      <c r="NNZ24" s="288"/>
      <c r="NOA24" s="288"/>
      <c r="NOB24" s="288"/>
      <c r="NOC24" s="288"/>
      <c r="NOD24" s="288"/>
      <c r="NOE24" s="288"/>
      <c r="NOF24" s="288"/>
      <c r="NOG24" s="288"/>
      <c r="NOH24" s="288"/>
      <c r="NOI24" s="288"/>
      <c r="NOJ24" s="288"/>
      <c r="NOK24" s="288"/>
      <c r="NOL24" s="288"/>
      <c r="NOM24" s="288"/>
      <c r="NON24" s="288"/>
      <c r="NOO24" s="288"/>
      <c r="NOP24" s="288"/>
      <c r="NOQ24" s="288"/>
      <c r="NOR24" s="288"/>
      <c r="NOS24" s="288"/>
      <c r="NOT24" s="288"/>
      <c r="NOU24" s="288"/>
      <c r="NOV24" s="288"/>
      <c r="NOW24" s="288"/>
      <c r="NOX24" s="288"/>
      <c r="NOY24" s="288"/>
      <c r="NOZ24" s="288"/>
      <c r="NPA24" s="288"/>
      <c r="NPB24" s="288"/>
      <c r="NPC24" s="288"/>
      <c r="NPD24" s="288"/>
      <c r="NPE24" s="288"/>
      <c r="NPF24" s="288"/>
      <c r="NPG24" s="288"/>
      <c r="NPH24" s="288"/>
      <c r="NPI24" s="288"/>
      <c r="NPJ24" s="288"/>
      <c r="NPK24" s="288"/>
      <c r="NPL24" s="288"/>
      <c r="NPM24" s="288"/>
      <c r="NPN24" s="288"/>
      <c r="NPO24" s="288"/>
      <c r="NPP24" s="288"/>
      <c r="NPQ24" s="288"/>
      <c r="NPR24" s="288"/>
      <c r="NPS24" s="288"/>
      <c r="NPT24" s="288"/>
      <c r="NPU24" s="288"/>
      <c r="NPV24" s="288"/>
      <c r="NPW24" s="288"/>
      <c r="NPX24" s="288"/>
      <c r="NPY24" s="288"/>
      <c r="NPZ24" s="288"/>
      <c r="NQA24" s="288"/>
      <c r="NQB24" s="288"/>
      <c r="NQC24" s="288"/>
      <c r="NQD24" s="288"/>
      <c r="NQE24" s="288"/>
      <c r="NQF24" s="288"/>
      <c r="NQG24" s="288"/>
      <c r="NQH24" s="288"/>
      <c r="NQI24" s="288"/>
      <c r="NQJ24" s="288"/>
      <c r="NQK24" s="288"/>
      <c r="NQL24" s="288"/>
      <c r="NQM24" s="288"/>
      <c r="NQN24" s="288"/>
      <c r="NQO24" s="288"/>
      <c r="NQP24" s="288"/>
      <c r="NQQ24" s="288"/>
      <c r="NQR24" s="288"/>
      <c r="NQS24" s="288"/>
      <c r="NQT24" s="288"/>
      <c r="NQU24" s="288"/>
      <c r="NQV24" s="288"/>
      <c r="NQW24" s="288"/>
      <c r="NQX24" s="288"/>
      <c r="NQY24" s="288"/>
      <c r="NQZ24" s="288"/>
      <c r="NRA24" s="288"/>
      <c r="NRB24" s="288"/>
      <c r="NRC24" s="288"/>
      <c r="NRD24" s="288"/>
      <c r="NRE24" s="288"/>
      <c r="NRF24" s="288"/>
      <c r="NRG24" s="288"/>
      <c r="NRH24" s="288"/>
      <c r="NRI24" s="288"/>
      <c r="NRJ24" s="288"/>
      <c r="NRK24" s="288"/>
      <c r="NRL24" s="288"/>
      <c r="NRM24" s="288"/>
      <c r="NRN24" s="288"/>
      <c r="NRO24" s="288"/>
      <c r="NRP24" s="288"/>
      <c r="NRQ24" s="288"/>
      <c r="NRR24" s="288"/>
      <c r="NRS24" s="288"/>
      <c r="NRT24" s="288"/>
      <c r="NRU24" s="288"/>
      <c r="NRV24" s="288"/>
      <c r="NRW24" s="288"/>
      <c r="NRX24" s="288"/>
      <c r="NRY24" s="288"/>
      <c r="NRZ24" s="288"/>
      <c r="NSA24" s="288"/>
      <c r="NSB24" s="288"/>
      <c r="NSC24" s="288"/>
      <c r="NSD24" s="288"/>
      <c r="NSE24" s="288"/>
      <c r="NSF24" s="288"/>
      <c r="NSG24" s="288"/>
      <c r="NSH24" s="288"/>
      <c r="NSI24" s="288"/>
      <c r="NSJ24" s="288"/>
      <c r="NSK24" s="288"/>
      <c r="NSL24" s="288"/>
      <c r="NSM24" s="288"/>
      <c r="NSN24" s="288"/>
      <c r="NSO24" s="288"/>
      <c r="NSP24" s="288"/>
      <c r="NSQ24" s="288"/>
      <c r="NSR24" s="288"/>
      <c r="NSS24" s="288"/>
      <c r="NST24" s="288"/>
      <c r="NSU24" s="288"/>
      <c r="NSV24" s="288"/>
      <c r="NSW24" s="288"/>
      <c r="NSX24" s="288"/>
      <c r="NSY24" s="288"/>
      <c r="NSZ24" s="288"/>
      <c r="NTA24" s="288"/>
      <c r="NTB24" s="288"/>
      <c r="NTC24" s="288"/>
      <c r="NTD24" s="288"/>
      <c r="NTE24" s="288"/>
      <c r="NTF24" s="288"/>
      <c r="NTG24" s="288"/>
      <c r="NTH24" s="288"/>
      <c r="NTI24" s="288"/>
      <c r="NTJ24" s="288"/>
      <c r="NTK24" s="288"/>
      <c r="NTL24" s="288"/>
      <c r="NTM24" s="288"/>
      <c r="NTN24" s="288"/>
      <c r="NTO24" s="288"/>
      <c r="NTP24" s="288"/>
      <c r="NTQ24" s="288"/>
      <c r="NTR24" s="288"/>
      <c r="NTS24" s="288"/>
      <c r="NTT24" s="288"/>
      <c r="NTU24" s="288"/>
      <c r="NTV24" s="288"/>
      <c r="NTW24" s="288"/>
      <c r="NTX24" s="288"/>
      <c r="NTY24" s="288"/>
      <c r="NTZ24" s="288"/>
      <c r="NUA24" s="288"/>
      <c r="NUB24" s="288"/>
      <c r="NUC24" s="288"/>
      <c r="NUD24" s="288"/>
      <c r="NUE24" s="288"/>
      <c r="NUF24" s="288"/>
      <c r="NUG24" s="288"/>
      <c r="NUH24" s="288"/>
      <c r="NUI24" s="288"/>
      <c r="NUJ24" s="288"/>
      <c r="NUK24" s="288"/>
      <c r="NUL24" s="288"/>
      <c r="NUM24" s="288"/>
      <c r="NUN24" s="288"/>
      <c r="NUO24" s="288"/>
      <c r="NUP24" s="288"/>
      <c r="NUQ24" s="288"/>
      <c r="NUR24" s="288"/>
      <c r="NUS24" s="288"/>
      <c r="NUT24" s="288"/>
      <c r="NUU24" s="288"/>
      <c r="NUV24" s="288"/>
      <c r="NUW24" s="288"/>
      <c r="NUX24" s="288"/>
      <c r="NUY24" s="288"/>
      <c r="NUZ24" s="288"/>
      <c r="NVA24" s="288"/>
      <c r="NVB24" s="288"/>
      <c r="NVC24" s="288"/>
      <c r="NVD24" s="288"/>
      <c r="NVE24" s="288"/>
      <c r="NVF24" s="288"/>
      <c r="NVG24" s="288"/>
      <c r="NVH24" s="288"/>
      <c r="NVI24" s="288"/>
      <c r="NVJ24" s="288"/>
      <c r="NVK24" s="288"/>
      <c r="NVL24" s="288"/>
      <c r="NVM24" s="288"/>
      <c r="NVN24" s="288"/>
      <c r="NVO24" s="288"/>
      <c r="NVP24" s="288"/>
      <c r="NVQ24" s="288"/>
      <c r="NVR24" s="288"/>
      <c r="NVS24" s="288"/>
      <c r="NVT24" s="288"/>
      <c r="NVU24" s="288"/>
      <c r="NVV24" s="288"/>
      <c r="NVW24" s="288"/>
      <c r="NVX24" s="288"/>
      <c r="NVY24" s="288"/>
      <c r="NVZ24" s="288"/>
      <c r="NWA24" s="288"/>
      <c r="NWB24" s="288"/>
      <c r="NWC24" s="288"/>
      <c r="NWD24" s="288"/>
      <c r="NWE24" s="288"/>
      <c r="NWF24" s="288"/>
      <c r="NWG24" s="288"/>
      <c r="NWH24" s="288"/>
      <c r="NWI24" s="288"/>
      <c r="NWJ24" s="288"/>
      <c r="NWK24" s="288"/>
      <c r="NWL24" s="288"/>
      <c r="NWM24" s="288"/>
      <c r="NWN24" s="288"/>
      <c r="NWO24" s="288"/>
      <c r="NWP24" s="288"/>
      <c r="NWQ24" s="288"/>
      <c r="NWR24" s="288"/>
      <c r="NWS24" s="288"/>
      <c r="NWT24" s="288"/>
      <c r="NWU24" s="288"/>
      <c r="NWV24" s="288"/>
      <c r="NWW24" s="288"/>
      <c r="NWX24" s="288"/>
      <c r="NWY24" s="288"/>
      <c r="NWZ24" s="288"/>
      <c r="NXA24" s="288"/>
      <c r="NXB24" s="288"/>
      <c r="NXC24" s="288"/>
      <c r="NXD24" s="288"/>
      <c r="NXE24" s="288"/>
      <c r="NXF24" s="288"/>
      <c r="NXG24" s="288"/>
      <c r="NXH24" s="288"/>
      <c r="NXI24" s="288"/>
      <c r="NXJ24" s="288"/>
      <c r="NXK24" s="288"/>
      <c r="NXL24" s="288"/>
      <c r="NXM24" s="288"/>
      <c r="NXN24" s="288"/>
      <c r="NXO24" s="288"/>
      <c r="NXP24" s="288"/>
      <c r="NXQ24" s="288"/>
      <c r="NXR24" s="288"/>
      <c r="NXS24" s="288"/>
      <c r="NXT24" s="288"/>
      <c r="NXU24" s="288"/>
      <c r="NXV24" s="288"/>
      <c r="NXW24" s="288"/>
      <c r="NXX24" s="288"/>
      <c r="NXY24" s="288"/>
      <c r="NXZ24" s="288"/>
      <c r="NYA24" s="288"/>
      <c r="NYB24" s="288"/>
      <c r="NYC24" s="288"/>
      <c r="NYD24" s="288"/>
      <c r="NYE24" s="288"/>
      <c r="NYF24" s="288"/>
      <c r="NYG24" s="288"/>
      <c r="NYH24" s="288"/>
      <c r="NYI24" s="288"/>
      <c r="NYJ24" s="288"/>
      <c r="NYK24" s="288"/>
      <c r="NYL24" s="288"/>
      <c r="NYM24" s="288"/>
      <c r="NYN24" s="288"/>
      <c r="NYO24" s="288"/>
      <c r="NYP24" s="288"/>
      <c r="NYQ24" s="288"/>
      <c r="NYR24" s="288"/>
      <c r="NYS24" s="288"/>
      <c r="NYT24" s="288"/>
      <c r="NYU24" s="288"/>
      <c r="NYV24" s="288"/>
      <c r="NYW24" s="288"/>
      <c r="NYX24" s="288"/>
      <c r="NYY24" s="288"/>
      <c r="NYZ24" s="288"/>
      <c r="NZA24" s="288"/>
      <c r="NZB24" s="288"/>
      <c r="NZC24" s="288"/>
      <c r="NZD24" s="288"/>
      <c r="NZE24" s="288"/>
      <c r="NZF24" s="288"/>
      <c r="NZG24" s="288"/>
      <c r="NZH24" s="288"/>
      <c r="NZI24" s="288"/>
      <c r="NZJ24" s="288"/>
      <c r="NZK24" s="288"/>
      <c r="NZL24" s="288"/>
      <c r="NZM24" s="288"/>
      <c r="NZN24" s="288"/>
      <c r="NZO24" s="288"/>
      <c r="NZP24" s="288"/>
      <c r="NZQ24" s="288"/>
      <c r="NZR24" s="288"/>
      <c r="NZS24" s="288"/>
      <c r="NZT24" s="288"/>
      <c r="NZU24" s="288"/>
      <c r="NZV24" s="288"/>
      <c r="NZW24" s="288"/>
      <c r="NZX24" s="288"/>
      <c r="NZY24" s="288"/>
      <c r="NZZ24" s="288"/>
      <c r="OAA24" s="288"/>
      <c r="OAB24" s="288"/>
      <c r="OAC24" s="288"/>
      <c r="OAD24" s="288"/>
      <c r="OAE24" s="288"/>
      <c r="OAF24" s="288"/>
      <c r="OAG24" s="288"/>
      <c r="OAH24" s="288"/>
      <c r="OAI24" s="288"/>
      <c r="OAJ24" s="288"/>
      <c r="OAK24" s="288"/>
      <c r="OAL24" s="288"/>
      <c r="OAM24" s="288"/>
      <c r="OAN24" s="288"/>
      <c r="OAO24" s="288"/>
      <c r="OAP24" s="288"/>
      <c r="OAQ24" s="288"/>
      <c r="OAR24" s="288"/>
      <c r="OAS24" s="288"/>
      <c r="OAT24" s="288"/>
      <c r="OAU24" s="288"/>
      <c r="OAV24" s="288"/>
      <c r="OAW24" s="288"/>
      <c r="OAX24" s="288"/>
      <c r="OAY24" s="288"/>
      <c r="OAZ24" s="288"/>
      <c r="OBA24" s="288"/>
      <c r="OBB24" s="288"/>
      <c r="OBC24" s="288"/>
      <c r="OBD24" s="288"/>
      <c r="OBE24" s="288"/>
      <c r="OBF24" s="288"/>
      <c r="OBG24" s="288"/>
      <c r="OBH24" s="288"/>
      <c r="OBI24" s="288"/>
      <c r="OBJ24" s="288"/>
      <c r="OBK24" s="288"/>
      <c r="OBL24" s="288"/>
      <c r="OBM24" s="288"/>
      <c r="OBN24" s="288"/>
      <c r="OBO24" s="288"/>
      <c r="OBP24" s="288"/>
      <c r="OBQ24" s="288"/>
      <c r="OBR24" s="288"/>
      <c r="OBS24" s="288"/>
      <c r="OBT24" s="288"/>
      <c r="OBU24" s="288"/>
      <c r="OBV24" s="288"/>
      <c r="OBW24" s="288"/>
      <c r="OBX24" s="288"/>
      <c r="OBY24" s="288"/>
      <c r="OBZ24" s="288"/>
      <c r="OCA24" s="288"/>
      <c r="OCB24" s="288"/>
      <c r="OCC24" s="288"/>
      <c r="OCD24" s="288"/>
      <c r="OCE24" s="288"/>
      <c r="OCF24" s="288"/>
      <c r="OCG24" s="288"/>
      <c r="OCH24" s="288"/>
      <c r="OCI24" s="288"/>
      <c r="OCJ24" s="288"/>
      <c r="OCK24" s="288"/>
      <c r="OCL24" s="288"/>
      <c r="OCM24" s="288"/>
      <c r="OCN24" s="288"/>
      <c r="OCO24" s="288"/>
      <c r="OCP24" s="288"/>
      <c r="OCQ24" s="288"/>
      <c r="OCR24" s="288"/>
      <c r="OCS24" s="288"/>
      <c r="OCT24" s="288"/>
      <c r="OCU24" s="288"/>
      <c r="OCV24" s="288"/>
      <c r="OCW24" s="288"/>
      <c r="OCX24" s="288"/>
      <c r="OCY24" s="288"/>
      <c r="OCZ24" s="288"/>
      <c r="ODA24" s="288"/>
      <c r="ODB24" s="288"/>
      <c r="ODC24" s="288"/>
      <c r="ODD24" s="288"/>
      <c r="ODE24" s="288"/>
      <c r="ODF24" s="288"/>
      <c r="ODG24" s="288"/>
      <c r="ODH24" s="288"/>
      <c r="ODI24" s="288"/>
      <c r="ODJ24" s="288"/>
      <c r="ODK24" s="288"/>
      <c r="ODL24" s="288"/>
      <c r="ODM24" s="288"/>
      <c r="ODN24" s="288"/>
      <c r="ODO24" s="288"/>
      <c r="ODP24" s="288"/>
      <c r="ODQ24" s="288"/>
      <c r="ODR24" s="288"/>
      <c r="ODS24" s="288"/>
      <c r="ODT24" s="288"/>
      <c r="ODU24" s="288"/>
      <c r="ODV24" s="288"/>
      <c r="ODW24" s="288"/>
      <c r="ODX24" s="288"/>
      <c r="ODY24" s="288"/>
      <c r="ODZ24" s="288"/>
      <c r="OEA24" s="288"/>
      <c r="OEB24" s="288"/>
      <c r="OEC24" s="288"/>
      <c r="OED24" s="288"/>
      <c r="OEE24" s="288"/>
      <c r="OEF24" s="288"/>
      <c r="OEG24" s="288"/>
      <c r="OEH24" s="288"/>
      <c r="OEI24" s="288"/>
      <c r="OEJ24" s="288"/>
      <c r="OEK24" s="288"/>
      <c r="OEL24" s="288"/>
      <c r="OEM24" s="288"/>
      <c r="OEN24" s="288"/>
      <c r="OEO24" s="288"/>
      <c r="OEP24" s="288"/>
      <c r="OEQ24" s="288"/>
      <c r="OER24" s="288"/>
      <c r="OES24" s="288"/>
      <c r="OET24" s="288"/>
      <c r="OEU24" s="288"/>
      <c r="OEV24" s="288"/>
      <c r="OEW24" s="288"/>
      <c r="OEX24" s="288"/>
      <c r="OEY24" s="288"/>
      <c r="OEZ24" s="288"/>
      <c r="OFA24" s="288"/>
      <c r="OFB24" s="288"/>
      <c r="OFC24" s="288"/>
      <c r="OFD24" s="288"/>
      <c r="OFE24" s="288"/>
      <c r="OFF24" s="288"/>
      <c r="OFG24" s="288"/>
      <c r="OFH24" s="288"/>
      <c r="OFI24" s="288"/>
      <c r="OFJ24" s="288"/>
      <c r="OFK24" s="288"/>
      <c r="OFL24" s="288"/>
      <c r="OFM24" s="288"/>
      <c r="OFN24" s="288"/>
      <c r="OFO24" s="288"/>
      <c r="OFP24" s="288"/>
      <c r="OFQ24" s="288"/>
      <c r="OFR24" s="288"/>
      <c r="OFS24" s="288"/>
      <c r="OFT24" s="288"/>
      <c r="OFU24" s="288"/>
      <c r="OFV24" s="288"/>
      <c r="OFW24" s="288"/>
      <c r="OFX24" s="288"/>
      <c r="OFY24" s="288"/>
      <c r="OFZ24" s="288"/>
      <c r="OGA24" s="288"/>
      <c r="OGB24" s="288"/>
      <c r="OGC24" s="288"/>
      <c r="OGD24" s="288"/>
      <c r="OGE24" s="288"/>
      <c r="OGF24" s="288"/>
      <c r="OGG24" s="288"/>
      <c r="OGH24" s="288"/>
      <c r="OGI24" s="288"/>
      <c r="OGJ24" s="288"/>
      <c r="OGK24" s="288"/>
      <c r="OGL24" s="288"/>
      <c r="OGM24" s="288"/>
      <c r="OGN24" s="288"/>
      <c r="OGO24" s="288"/>
      <c r="OGP24" s="288"/>
      <c r="OGQ24" s="288"/>
      <c r="OGR24" s="288"/>
      <c r="OGS24" s="288"/>
      <c r="OGT24" s="288"/>
      <c r="OGU24" s="288"/>
      <c r="OGV24" s="288"/>
      <c r="OGW24" s="288"/>
      <c r="OGX24" s="288"/>
      <c r="OGY24" s="288"/>
      <c r="OGZ24" s="288"/>
      <c r="OHA24" s="288"/>
      <c r="OHB24" s="288"/>
      <c r="OHC24" s="288"/>
      <c r="OHD24" s="288"/>
      <c r="OHE24" s="288"/>
      <c r="OHF24" s="288"/>
      <c r="OHG24" s="288"/>
      <c r="OHH24" s="288"/>
      <c r="OHI24" s="288"/>
      <c r="OHJ24" s="288"/>
      <c r="OHK24" s="288"/>
      <c r="OHL24" s="288"/>
      <c r="OHM24" s="288"/>
      <c r="OHN24" s="288"/>
      <c r="OHO24" s="288"/>
      <c r="OHP24" s="288"/>
      <c r="OHQ24" s="288"/>
      <c r="OHR24" s="288"/>
      <c r="OHS24" s="288"/>
      <c r="OHT24" s="288"/>
      <c r="OHU24" s="288"/>
      <c r="OHV24" s="288"/>
      <c r="OHW24" s="288"/>
      <c r="OHX24" s="288"/>
      <c r="OHY24" s="288"/>
      <c r="OHZ24" s="288"/>
      <c r="OIA24" s="288"/>
      <c r="OIB24" s="288"/>
      <c r="OIC24" s="288"/>
      <c r="OID24" s="288"/>
      <c r="OIE24" s="288"/>
      <c r="OIF24" s="288"/>
      <c r="OIG24" s="288"/>
      <c r="OIH24" s="288"/>
      <c r="OII24" s="288"/>
      <c r="OIJ24" s="288"/>
      <c r="OIK24" s="288"/>
      <c r="OIL24" s="288"/>
      <c r="OIM24" s="288"/>
      <c r="OIN24" s="288"/>
      <c r="OIO24" s="288"/>
      <c r="OIP24" s="288"/>
      <c r="OIQ24" s="288"/>
      <c r="OIR24" s="288"/>
      <c r="OIS24" s="288"/>
      <c r="OIT24" s="288"/>
      <c r="OIU24" s="288"/>
      <c r="OIV24" s="288"/>
      <c r="OIW24" s="288"/>
      <c r="OIX24" s="288"/>
      <c r="OIY24" s="288"/>
      <c r="OIZ24" s="288"/>
      <c r="OJA24" s="288"/>
      <c r="OJB24" s="288"/>
      <c r="OJC24" s="288"/>
      <c r="OJD24" s="288"/>
      <c r="OJE24" s="288"/>
      <c r="OJF24" s="288"/>
      <c r="OJG24" s="288"/>
      <c r="OJH24" s="288"/>
      <c r="OJI24" s="288"/>
      <c r="OJJ24" s="288"/>
      <c r="OJK24" s="288"/>
      <c r="OJL24" s="288"/>
      <c r="OJM24" s="288"/>
      <c r="OJN24" s="288"/>
      <c r="OJO24" s="288"/>
      <c r="OJP24" s="288"/>
      <c r="OJQ24" s="288"/>
      <c r="OJR24" s="288"/>
      <c r="OJS24" s="288"/>
      <c r="OJT24" s="288"/>
      <c r="OJU24" s="288"/>
      <c r="OJV24" s="288"/>
      <c r="OJW24" s="288"/>
      <c r="OJX24" s="288"/>
      <c r="OJY24" s="288"/>
      <c r="OJZ24" s="288"/>
      <c r="OKA24" s="288"/>
      <c r="OKB24" s="288"/>
      <c r="OKC24" s="288"/>
      <c r="OKD24" s="288"/>
      <c r="OKE24" s="288"/>
      <c r="OKF24" s="288"/>
      <c r="OKG24" s="288"/>
      <c r="OKH24" s="288"/>
      <c r="OKI24" s="288"/>
      <c r="OKJ24" s="288"/>
      <c r="OKK24" s="288"/>
      <c r="OKL24" s="288"/>
      <c r="OKM24" s="288"/>
      <c r="OKN24" s="288"/>
      <c r="OKO24" s="288"/>
      <c r="OKP24" s="288"/>
      <c r="OKQ24" s="288"/>
      <c r="OKR24" s="288"/>
      <c r="OKS24" s="288"/>
      <c r="OKT24" s="288"/>
      <c r="OKU24" s="288"/>
      <c r="OKV24" s="288"/>
      <c r="OKW24" s="288"/>
      <c r="OKX24" s="288"/>
      <c r="OKY24" s="288"/>
      <c r="OKZ24" s="288"/>
      <c r="OLA24" s="288"/>
      <c r="OLB24" s="288"/>
      <c r="OLC24" s="288"/>
      <c r="OLD24" s="288"/>
      <c r="OLE24" s="288"/>
      <c r="OLF24" s="288"/>
      <c r="OLG24" s="288"/>
      <c r="OLH24" s="288"/>
      <c r="OLI24" s="288"/>
      <c r="OLJ24" s="288"/>
      <c r="OLK24" s="288"/>
      <c r="OLL24" s="288"/>
      <c r="OLM24" s="288"/>
      <c r="OLN24" s="288"/>
      <c r="OLO24" s="288"/>
      <c r="OLP24" s="288"/>
      <c r="OLQ24" s="288"/>
      <c r="OLR24" s="288"/>
      <c r="OLS24" s="288"/>
      <c r="OLT24" s="288"/>
      <c r="OLU24" s="288"/>
      <c r="OLV24" s="288"/>
      <c r="OLW24" s="288"/>
      <c r="OLX24" s="288"/>
      <c r="OLY24" s="288"/>
      <c r="OLZ24" s="288"/>
      <c r="OMA24" s="288"/>
      <c r="OMB24" s="288"/>
      <c r="OMC24" s="288"/>
      <c r="OMD24" s="288"/>
      <c r="OME24" s="288"/>
      <c r="OMF24" s="288"/>
      <c r="OMG24" s="288"/>
      <c r="OMH24" s="288"/>
      <c r="OMI24" s="288"/>
      <c r="OMJ24" s="288"/>
      <c r="OMK24" s="288"/>
      <c r="OML24" s="288"/>
      <c r="OMM24" s="288"/>
      <c r="OMN24" s="288"/>
      <c r="OMO24" s="288"/>
      <c r="OMP24" s="288"/>
      <c r="OMQ24" s="288"/>
      <c r="OMR24" s="288"/>
      <c r="OMS24" s="288"/>
      <c r="OMT24" s="288"/>
      <c r="OMU24" s="288"/>
      <c r="OMV24" s="288"/>
      <c r="OMW24" s="288"/>
      <c r="OMX24" s="288"/>
      <c r="OMY24" s="288"/>
      <c r="OMZ24" s="288"/>
      <c r="ONA24" s="288"/>
      <c r="ONB24" s="288"/>
      <c r="ONC24" s="288"/>
      <c r="OND24" s="288"/>
      <c r="ONE24" s="288"/>
      <c r="ONF24" s="288"/>
      <c r="ONG24" s="288"/>
      <c r="ONH24" s="288"/>
      <c r="ONI24" s="288"/>
      <c r="ONJ24" s="288"/>
      <c r="ONK24" s="288"/>
      <c r="ONL24" s="288"/>
      <c r="ONM24" s="288"/>
      <c r="ONN24" s="288"/>
      <c r="ONO24" s="288"/>
      <c r="ONP24" s="288"/>
      <c r="ONQ24" s="288"/>
      <c r="ONR24" s="288"/>
      <c r="ONS24" s="288"/>
      <c r="ONT24" s="288"/>
      <c r="ONU24" s="288"/>
      <c r="ONV24" s="288"/>
      <c r="ONW24" s="288"/>
      <c r="ONX24" s="288"/>
      <c r="ONY24" s="288"/>
      <c r="ONZ24" s="288"/>
      <c r="OOA24" s="288"/>
      <c r="OOB24" s="288"/>
      <c r="OOC24" s="288"/>
      <c r="OOD24" s="288"/>
      <c r="OOE24" s="288"/>
      <c r="OOF24" s="288"/>
      <c r="OOG24" s="288"/>
      <c r="OOH24" s="288"/>
      <c r="OOI24" s="288"/>
      <c r="OOJ24" s="288"/>
      <c r="OOK24" s="288"/>
      <c r="OOL24" s="288"/>
      <c r="OOM24" s="288"/>
      <c r="OON24" s="288"/>
      <c r="OOO24" s="288"/>
      <c r="OOP24" s="288"/>
      <c r="OOQ24" s="288"/>
      <c r="OOR24" s="288"/>
      <c r="OOS24" s="288"/>
      <c r="OOT24" s="288"/>
      <c r="OOU24" s="288"/>
      <c r="OOV24" s="288"/>
      <c r="OOW24" s="288"/>
      <c r="OOX24" s="288"/>
      <c r="OOY24" s="288"/>
      <c r="OOZ24" s="288"/>
      <c r="OPA24" s="288"/>
      <c r="OPB24" s="288"/>
      <c r="OPC24" s="288"/>
      <c r="OPD24" s="288"/>
      <c r="OPE24" s="288"/>
      <c r="OPF24" s="288"/>
      <c r="OPG24" s="288"/>
      <c r="OPH24" s="288"/>
      <c r="OPI24" s="288"/>
      <c r="OPJ24" s="288"/>
      <c r="OPK24" s="288"/>
      <c r="OPL24" s="288"/>
      <c r="OPM24" s="288"/>
      <c r="OPN24" s="288"/>
      <c r="OPO24" s="288"/>
      <c r="OPP24" s="288"/>
      <c r="OPQ24" s="288"/>
      <c r="OPR24" s="288"/>
      <c r="OPS24" s="288"/>
      <c r="OPT24" s="288"/>
      <c r="OPU24" s="288"/>
      <c r="OPV24" s="288"/>
      <c r="OPW24" s="288"/>
      <c r="OPX24" s="288"/>
      <c r="OPY24" s="288"/>
      <c r="OPZ24" s="288"/>
      <c r="OQA24" s="288"/>
      <c r="OQB24" s="288"/>
      <c r="OQC24" s="288"/>
      <c r="OQD24" s="288"/>
      <c r="OQE24" s="288"/>
      <c r="OQF24" s="288"/>
      <c r="OQG24" s="288"/>
      <c r="OQH24" s="288"/>
      <c r="OQI24" s="288"/>
      <c r="OQJ24" s="288"/>
      <c r="OQK24" s="288"/>
      <c r="OQL24" s="288"/>
      <c r="OQM24" s="288"/>
      <c r="OQN24" s="288"/>
      <c r="OQO24" s="288"/>
      <c r="OQP24" s="288"/>
      <c r="OQQ24" s="288"/>
      <c r="OQR24" s="288"/>
      <c r="OQS24" s="288"/>
      <c r="OQT24" s="288"/>
      <c r="OQU24" s="288"/>
      <c r="OQV24" s="288"/>
      <c r="OQW24" s="288"/>
      <c r="OQX24" s="288"/>
      <c r="OQY24" s="288"/>
      <c r="OQZ24" s="288"/>
      <c r="ORA24" s="288"/>
      <c r="ORB24" s="288"/>
      <c r="ORC24" s="288"/>
      <c r="ORD24" s="288"/>
      <c r="ORE24" s="288"/>
      <c r="ORF24" s="288"/>
      <c r="ORG24" s="288"/>
      <c r="ORH24" s="288"/>
      <c r="ORI24" s="288"/>
      <c r="ORJ24" s="288"/>
      <c r="ORK24" s="288"/>
      <c r="ORL24" s="288"/>
      <c r="ORM24" s="288"/>
      <c r="ORN24" s="288"/>
      <c r="ORO24" s="288"/>
      <c r="ORP24" s="288"/>
      <c r="ORQ24" s="288"/>
      <c r="ORR24" s="288"/>
      <c r="ORS24" s="288"/>
      <c r="ORT24" s="288"/>
      <c r="ORU24" s="288"/>
      <c r="ORV24" s="288"/>
      <c r="ORW24" s="288"/>
      <c r="ORX24" s="288"/>
      <c r="ORY24" s="288"/>
      <c r="ORZ24" s="288"/>
      <c r="OSA24" s="288"/>
      <c r="OSB24" s="288"/>
      <c r="OSC24" s="288"/>
      <c r="OSD24" s="288"/>
      <c r="OSE24" s="288"/>
      <c r="OSF24" s="288"/>
      <c r="OSG24" s="288"/>
      <c r="OSH24" s="288"/>
      <c r="OSI24" s="288"/>
      <c r="OSJ24" s="288"/>
      <c r="OSK24" s="288"/>
      <c r="OSL24" s="288"/>
      <c r="OSM24" s="288"/>
      <c r="OSN24" s="288"/>
      <c r="OSO24" s="288"/>
      <c r="OSP24" s="288"/>
      <c r="OSQ24" s="288"/>
      <c r="OSR24" s="288"/>
      <c r="OSS24" s="288"/>
      <c r="OST24" s="288"/>
      <c r="OSU24" s="288"/>
      <c r="OSV24" s="288"/>
      <c r="OSW24" s="288"/>
      <c r="OSX24" s="288"/>
      <c r="OSY24" s="288"/>
      <c r="OSZ24" s="288"/>
      <c r="OTA24" s="288"/>
      <c r="OTB24" s="288"/>
      <c r="OTC24" s="288"/>
      <c r="OTD24" s="288"/>
      <c r="OTE24" s="288"/>
      <c r="OTF24" s="288"/>
      <c r="OTG24" s="288"/>
      <c r="OTH24" s="288"/>
      <c r="OTI24" s="288"/>
      <c r="OTJ24" s="288"/>
      <c r="OTK24" s="288"/>
      <c r="OTL24" s="288"/>
      <c r="OTM24" s="288"/>
      <c r="OTN24" s="288"/>
      <c r="OTO24" s="288"/>
      <c r="OTP24" s="288"/>
      <c r="OTQ24" s="288"/>
      <c r="OTR24" s="288"/>
      <c r="OTS24" s="288"/>
      <c r="OTT24" s="288"/>
      <c r="OTU24" s="288"/>
      <c r="OTV24" s="288"/>
      <c r="OTW24" s="288"/>
      <c r="OTX24" s="288"/>
      <c r="OTY24" s="288"/>
      <c r="OTZ24" s="288"/>
      <c r="OUA24" s="288"/>
      <c r="OUB24" s="288"/>
      <c r="OUC24" s="288"/>
      <c r="OUD24" s="288"/>
      <c r="OUE24" s="288"/>
      <c r="OUF24" s="288"/>
      <c r="OUG24" s="288"/>
      <c r="OUH24" s="288"/>
      <c r="OUI24" s="288"/>
      <c r="OUJ24" s="288"/>
      <c r="OUK24" s="288"/>
      <c r="OUL24" s="288"/>
      <c r="OUM24" s="288"/>
      <c r="OUN24" s="288"/>
      <c r="OUO24" s="288"/>
      <c r="OUP24" s="288"/>
      <c r="OUQ24" s="288"/>
      <c r="OUR24" s="288"/>
      <c r="OUS24" s="288"/>
      <c r="OUT24" s="288"/>
      <c r="OUU24" s="288"/>
      <c r="OUV24" s="288"/>
      <c r="OUW24" s="288"/>
      <c r="OUX24" s="288"/>
      <c r="OUY24" s="288"/>
      <c r="OUZ24" s="288"/>
      <c r="OVA24" s="288"/>
      <c r="OVB24" s="288"/>
      <c r="OVC24" s="288"/>
      <c r="OVD24" s="288"/>
      <c r="OVE24" s="288"/>
      <c r="OVF24" s="288"/>
      <c r="OVG24" s="288"/>
      <c r="OVH24" s="288"/>
      <c r="OVI24" s="288"/>
      <c r="OVJ24" s="288"/>
      <c r="OVK24" s="288"/>
      <c r="OVL24" s="288"/>
      <c r="OVM24" s="288"/>
      <c r="OVN24" s="288"/>
      <c r="OVO24" s="288"/>
      <c r="OVP24" s="288"/>
      <c r="OVQ24" s="288"/>
      <c r="OVR24" s="288"/>
      <c r="OVS24" s="288"/>
      <c r="OVT24" s="288"/>
      <c r="OVU24" s="288"/>
      <c r="OVV24" s="288"/>
      <c r="OVW24" s="288"/>
      <c r="OVX24" s="288"/>
      <c r="OVY24" s="288"/>
      <c r="OVZ24" s="288"/>
      <c r="OWA24" s="288"/>
      <c r="OWB24" s="288"/>
      <c r="OWC24" s="288"/>
      <c r="OWD24" s="288"/>
      <c r="OWE24" s="288"/>
      <c r="OWF24" s="288"/>
      <c r="OWG24" s="288"/>
      <c r="OWH24" s="288"/>
      <c r="OWI24" s="288"/>
      <c r="OWJ24" s="288"/>
      <c r="OWK24" s="288"/>
      <c r="OWL24" s="288"/>
      <c r="OWM24" s="288"/>
      <c r="OWN24" s="288"/>
      <c r="OWO24" s="288"/>
      <c r="OWP24" s="288"/>
      <c r="OWQ24" s="288"/>
      <c r="OWR24" s="288"/>
      <c r="OWS24" s="288"/>
      <c r="OWT24" s="288"/>
      <c r="OWU24" s="288"/>
      <c r="OWV24" s="288"/>
      <c r="OWW24" s="288"/>
      <c r="OWX24" s="288"/>
      <c r="OWY24" s="288"/>
      <c r="OWZ24" s="288"/>
      <c r="OXA24" s="288"/>
      <c r="OXB24" s="288"/>
      <c r="OXC24" s="288"/>
      <c r="OXD24" s="288"/>
      <c r="OXE24" s="288"/>
      <c r="OXF24" s="288"/>
      <c r="OXG24" s="288"/>
      <c r="OXH24" s="288"/>
      <c r="OXI24" s="288"/>
      <c r="OXJ24" s="288"/>
      <c r="OXK24" s="288"/>
      <c r="OXL24" s="288"/>
      <c r="OXM24" s="288"/>
      <c r="OXN24" s="288"/>
      <c r="OXO24" s="288"/>
      <c r="OXP24" s="288"/>
      <c r="OXQ24" s="288"/>
      <c r="OXR24" s="288"/>
      <c r="OXS24" s="288"/>
      <c r="OXT24" s="288"/>
      <c r="OXU24" s="288"/>
      <c r="OXV24" s="288"/>
      <c r="OXW24" s="288"/>
      <c r="OXX24" s="288"/>
      <c r="OXY24" s="288"/>
      <c r="OXZ24" s="288"/>
      <c r="OYA24" s="288"/>
      <c r="OYB24" s="288"/>
      <c r="OYC24" s="288"/>
      <c r="OYD24" s="288"/>
      <c r="OYE24" s="288"/>
      <c r="OYF24" s="288"/>
      <c r="OYG24" s="288"/>
      <c r="OYH24" s="288"/>
      <c r="OYI24" s="288"/>
      <c r="OYJ24" s="288"/>
      <c r="OYK24" s="288"/>
      <c r="OYL24" s="288"/>
      <c r="OYM24" s="288"/>
      <c r="OYN24" s="288"/>
      <c r="OYO24" s="288"/>
      <c r="OYP24" s="288"/>
      <c r="OYQ24" s="288"/>
      <c r="OYR24" s="288"/>
      <c r="OYS24" s="288"/>
      <c r="OYT24" s="288"/>
      <c r="OYU24" s="288"/>
      <c r="OYV24" s="288"/>
      <c r="OYW24" s="288"/>
      <c r="OYX24" s="288"/>
      <c r="OYY24" s="288"/>
      <c r="OYZ24" s="288"/>
      <c r="OZA24" s="288"/>
      <c r="OZB24" s="288"/>
      <c r="OZC24" s="288"/>
      <c r="OZD24" s="288"/>
      <c r="OZE24" s="288"/>
      <c r="OZF24" s="288"/>
      <c r="OZG24" s="288"/>
      <c r="OZH24" s="288"/>
      <c r="OZI24" s="288"/>
      <c r="OZJ24" s="288"/>
      <c r="OZK24" s="288"/>
      <c r="OZL24" s="288"/>
      <c r="OZM24" s="288"/>
      <c r="OZN24" s="288"/>
      <c r="OZO24" s="288"/>
      <c r="OZP24" s="288"/>
      <c r="OZQ24" s="288"/>
      <c r="OZR24" s="288"/>
      <c r="OZS24" s="288"/>
      <c r="OZT24" s="288"/>
      <c r="OZU24" s="288"/>
      <c r="OZV24" s="288"/>
      <c r="OZW24" s="288"/>
      <c r="OZX24" s="288"/>
      <c r="OZY24" s="288"/>
      <c r="OZZ24" s="288"/>
      <c r="PAA24" s="288"/>
      <c r="PAB24" s="288"/>
      <c r="PAC24" s="288"/>
      <c r="PAD24" s="288"/>
      <c r="PAE24" s="288"/>
      <c r="PAF24" s="288"/>
      <c r="PAG24" s="288"/>
      <c r="PAH24" s="288"/>
      <c r="PAI24" s="288"/>
      <c r="PAJ24" s="288"/>
      <c r="PAK24" s="288"/>
      <c r="PAL24" s="288"/>
      <c r="PAM24" s="288"/>
      <c r="PAN24" s="288"/>
      <c r="PAO24" s="288"/>
      <c r="PAP24" s="288"/>
      <c r="PAQ24" s="288"/>
      <c r="PAR24" s="288"/>
      <c r="PAS24" s="288"/>
      <c r="PAT24" s="288"/>
      <c r="PAU24" s="288"/>
      <c r="PAV24" s="288"/>
      <c r="PAW24" s="288"/>
      <c r="PAX24" s="288"/>
      <c r="PAY24" s="288"/>
      <c r="PAZ24" s="288"/>
      <c r="PBA24" s="288"/>
      <c r="PBB24" s="288"/>
      <c r="PBC24" s="288"/>
      <c r="PBD24" s="288"/>
      <c r="PBE24" s="288"/>
      <c r="PBF24" s="288"/>
      <c r="PBG24" s="288"/>
      <c r="PBH24" s="288"/>
      <c r="PBI24" s="288"/>
      <c r="PBJ24" s="288"/>
      <c r="PBK24" s="288"/>
      <c r="PBL24" s="288"/>
      <c r="PBM24" s="288"/>
      <c r="PBN24" s="288"/>
      <c r="PBO24" s="288"/>
      <c r="PBP24" s="288"/>
      <c r="PBQ24" s="288"/>
      <c r="PBR24" s="288"/>
      <c r="PBS24" s="288"/>
      <c r="PBT24" s="288"/>
      <c r="PBU24" s="288"/>
      <c r="PBV24" s="288"/>
      <c r="PBW24" s="288"/>
      <c r="PBX24" s="288"/>
      <c r="PBY24" s="288"/>
      <c r="PBZ24" s="288"/>
      <c r="PCA24" s="288"/>
      <c r="PCB24" s="288"/>
      <c r="PCC24" s="288"/>
      <c r="PCD24" s="288"/>
      <c r="PCE24" s="288"/>
      <c r="PCF24" s="288"/>
      <c r="PCG24" s="288"/>
      <c r="PCH24" s="288"/>
      <c r="PCI24" s="288"/>
      <c r="PCJ24" s="288"/>
      <c r="PCK24" s="288"/>
      <c r="PCL24" s="288"/>
      <c r="PCM24" s="288"/>
      <c r="PCN24" s="288"/>
      <c r="PCO24" s="288"/>
      <c r="PCP24" s="288"/>
      <c r="PCQ24" s="288"/>
      <c r="PCR24" s="288"/>
      <c r="PCS24" s="288"/>
      <c r="PCT24" s="288"/>
      <c r="PCU24" s="288"/>
      <c r="PCV24" s="288"/>
      <c r="PCW24" s="288"/>
      <c r="PCX24" s="288"/>
      <c r="PCY24" s="288"/>
      <c r="PCZ24" s="288"/>
      <c r="PDA24" s="288"/>
      <c r="PDB24" s="288"/>
      <c r="PDC24" s="288"/>
      <c r="PDD24" s="288"/>
      <c r="PDE24" s="288"/>
      <c r="PDF24" s="288"/>
      <c r="PDG24" s="288"/>
      <c r="PDH24" s="288"/>
      <c r="PDI24" s="288"/>
      <c r="PDJ24" s="288"/>
      <c r="PDK24" s="288"/>
      <c r="PDL24" s="288"/>
      <c r="PDM24" s="288"/>
      <c r="PDN24" s="288"/>
      <c r="PDO24" s="288"/>
      <c r="PDP24" s="288"/>
      <c r="PDQ24" s="288"/>
      <c r="PDR24" s="288"/>
      <c r="PDS24" s="288"/>
      <c r="PDT24" s="288"/>
      <c r="PDU24" s="288"/>
      <c r="PDV24" s="288"/>
      <c r="PDW24" s="288"/>
      <c r="PDX24" s="288"/>
      <c r="PDY24" s="288"/>
      <c r="PDZ24" s="288"/>
      <c r="PEA24" s="288"/>
      <c r="PEB24" s="288"/>
      <c r="PEC24" s="288"/>
      <c r="PED24" s="288"/>
      <c r="PEE24" s="288"/>
      <c r="PEF24" s="288"/>
      <c r="PEG24" s="288"/>
      <c r="PEH24" s="288"/>
      <c r="PEI24" s="288"/>
      <c r="PEJ24" s="288"/>
      <c r="PEK24" s="288"/>
      <c r="PEL24" s="288"/>
      <c r="PEM24" s="288"/>
      <c r="PEN24" s="288"/>
      <c r="PEO24" s="288"/>
      <c r="PEP24" s="288"/>
      <c r="PEQ24" s="288"/>
      <c r="PER24" s="288"/>
      <c r="PES24" s="288"/>
      <c r="PET24" s="288"/>
      <c r="PEU24" s="288"/>
      <c r="PEV24" s="288"/>
      <c r="PEW24" s="288"/>
      <c r="PEX24" s="288"/>
      <c r="PEY24" s="288"/>
      <c r="PEZ24" s="288"/>
      <c r="PFA24" s="288"/>
      <c r="PFB24" s="288"/>
      <c r="PFC24" s="288"/>
      <c r="PFD24" s="288"/>
      <c r="PFE24" s="288"/>
      <c r="PFF24" s="288"/>
      <c r="PFG24" s="288"/>
      <c r="PFH24" s="288"/>
      <c r="PFI24" s="288"/>
      <c r="PFJ24" s="288"/>
      <c r="PFK24" s="288"/>
      <c r="PFL24" s="288"/>
      <c r="PFM24" s="288"/>
      <c r="PFN24" s="288"/>
      <c r="PFO24" s="288"/>
      <c r="PFP24" s="288"/>
      <c r="PFQ24" s="288"/>
      <c r="PFR24" s="288"/>
      <c r="PFS24" s="288"/>
      <c r="PFT24" s="288"/>
      <c r="PFU24" s="288"/>
      <c r="PFV24" s="288"/>
      <c r="PFW24" s="288"/>
      <c r="PFX24" s="288"/>
      <c r="PFY24" s="288"/>
      <c r="PFZ24" s="288"/>
      <c r="PGA24" s="288"/>
      <c r="PGB24" s="288"/>
      <c r="PGC24" s="288"/>
      <c r="PGD24" s="288"/>
      <c r="PGE24" s="288"/>
      <c r="PGF24" s="288"/>
      <c r="PGG24" s="288"/>
      <c r="PGH24" s="288"/>
      <c r="PGI24" s="288"/>
      <c r="PGJ24" s="288"/>
      <c r="PGK24" s="288"/>
      <c r="PGL24" s="288"/>
      <c r="PGM24" s="288"/>
      <c r="PGN24" s="288"/>
      <c r="PGO24" s="288"/>
      <c r="PGP24" s="288"/>
      <c r="PGQ24" s="288"/>
      <c r="PGR24" s="288"/>
      <c r="PGS24" s="288"/>
      <c r="PGT24" s="288"/>
      <c r="PGU24" s="288"/>
      <c r="PGV24" s="288"/>
      <c r="PGW24" s="288"/>
      <c r="PGX24" s="288"/>
      <c r="PGY24" s="288"/>
      <c r="PGZ24" s="288"/>
      <c r="PHA24" s="288"/>
      <c r="PHB24" s="288"/>
      <c r="PHC24" s="288"/>
      <c r="PHD24" s="288"/>
      <c r="PHE24" s="288"/>
      <c r="PHF24" s="288"/>
      <c r="PHG24" s="288"/>
      <c r="PHH24" s="288"/>
      <c r="PHI24" s="288"/>
      <c r="PHJ24" s="288"/>
      <c r="PHK24" s="288"/>
      <c r="PHL24" s="288"/>
      <c r="PHM24" s="288"/>
      <c r="PHN24" s="288"/>
      <c r="PHO24" s="288"/>
      <c r="PHP24" s="288"/>
      <c r="PHQ24" s="288"/>
      <c r="PHR24" s="288"/>
      <c r="PHS24" s="288"/>
      <c r="PHT24" s="288"/>
      <c r="PHU24" s="288"/>
      <c r="PHV24" s="288"/>
      <c r="PHW24" s="288"/>
      <c r="PHX24" s="288"/>
      <c r="PHY24" s="288"/>
      <c r="PHZ24" s="288"/>
      <c r="PIA24" s="288"/>
      <c r="PIB24" s="288"/>
      <c r="PIC24" s="288"/>
      <c r="PID24" s="288"/>
      <c r="PIE24" s="288"/>
      <c r="PIF24" s="288"/>
      <c r="PIG24" s="288"/>
      <c r="PIH24" s="288"/>
      <c r="PII24" s="288"/>
      <c r="PIJ24" s="288"/>
      <c r="PIK24" s="288"/>
      <c r="PIL24" s="288"/>
      <c r="PIM24" s="288"/>
      <c r="PIN24" s="288"/>
      <c r="PIO24" s="288"/>
      <c r="PIP24" s="288"/>
      <c r="PIQ24" s="288"/>
      <c r="PIR24" s="288"/>
      <c r="PIS24" s="288"/>
      <c r="PIT24" s="288"/>
      <c r="PIU24" s="288"/>
      <c r="PIV24" s="288"/>
      <c r="PIW24" s="288"/>
      <c r="PIX24" s="288"/>
      <c r="PIY24" s="288"/>
      <c r="PIZ24" s="288"/>
      <c r="PJA24" s="288"/>
      <c r="PJB24" s="288"/>
      <c r="PJC24" s="288"/>
      <c r="PJD24" s="288"/>
      <c r="PJE24" s="288"/>
      <c r="PJF24" s="288"/>
      <c r="PJG24" s="288"/>
      <c r="PJH24" s="288"/>
      <c r="PJI24" s="288"/>
      <c r="PJJ24" s="288"/>
      <c r="PJK24" s="288"/>
      <c r="PJL24" s="288"/>
      <c r="PJM24" s="288"/>
      <c r="PJN24" s="288"/>
      <c r="PJO24" s="288"/>
      <c r="PJP24" s="288"/>
      <c r="PJQ24" s="288"/>
      <c r="PJR24" s="288"/>
      <c r="PJS24" s="288"/>
      <c r="PJT24" s="288"/>
      <c r="PJU24" s="288"/>
      <c r="PJV24" s="288"/>
      <c r="PJW24" s="288"/>
      <c r="PJX24" s="288"/>
      <c r="PJY24" s="288"/>
      <c r="PJZ24" s="288"/>
      <c r="PKA24" s="288"/>
      <c r="PKB24" s="288"/>
      <c r="PKC24" s="288"/>
      <c r="PKD24" s="288"/>
      <c r="PKE24" s="288"/>
      <c r="PKF24" s="288"/>
      <c r="PKG24" s="288"/>
      <c r="PKH24" s="288"/>
      <c r="PKI24" s="288"/>
      <c r="PKJ24" s="288"/>
      <c r="PKK24" s="288"/>
      <c r="PKL24" s="288"/>
      <c r="PKM24" s="288"/>
      <c r="PKN24" s="288"/>
      <c r="PKO24" s="288"/>
      <c r="PKP24" s="288"/>
      <c r="PKQ24" s="288"/>
      <c r="PKR24" s="288"/>
      <c r="PKS24" s="288"/>
      <c r="PKT24" s="288"/>
      <c r="PKU24" s="288"/>
      <c r="PKV24" s="288"/>
      <c r="PKW24" s="288"/>
      <c r="PKX24" s="288"/>
      <c r="PKY24" s="288"/>
      <c r="PKZ24" s="288"/>
      <c r="PLA24" s="288"/>
      <c r="PLB24" s="288"/>
      <c r="PLC24" s="288"/>
      <c r="PLD24" s="288"/>
      <c r="PLE24" s="288"/>
      <c r="PLF24" s="288"/>
      <c r="PLG24" s="288"/>
      <c r="PLH24" s="288"/>
      <c r="PLI24" s="288"/>
      <c r="PLJ24" s="288"/>
      <c r="PLK24" s="288"/>
      <c r="PLL24" s="288"/>
      <c r="PLM24" s="288"/>
      <c r="PLN24" s="288"/>
      <c r="PLO24" s="288"/>
      <c r="PLP24" s="288"/>
      <c r="PLQ24" s="288"/>
      <c r="PLR24" s="288"/>
      <c r="PLS24" s="288"/>
      <c r="PLT24" s="288"/>
      <c r="PLU24" s="288"/>
      <c r="PLV24" s="288"/>
      <c r="PLW24" s="288"/>
      <c r="PLX24" s="288"/>
      <c r="PLY24" s="288"/>
      <c r="PLZ24" s="288"/>
      <c r="PMA24" s="288"/>
      <c r="PMB24" s="288"/>
      <c r="PMC24" s="288"/>
      <c r="PMD24" s="288"/>
      <c r="PME24" s="288"/>
      <c r="PMF24" s="288"/>
      <c r="PMG24" s="288"/>
      <c r="PMH24" s="288"/>
      <c r="PMI24" s="288"/>
      <c r="PMJ24" s="288"/>
      <c r="PMK24" s="288"/>
      <c r="PML24" s="288"/>
      <c r="PMM24" s="288"/>
      <c r="PMN24" s="288"/>
      <c r="PMO24" s="288"/>
      <c r="PMP24" s="288"/>
      <c r="PMQ24" s="288"/>
      <c r="PMR24" s="288"/>
      <c r="PMS24" s="288"/>
      <c r="PMT24" s="288"/>
      <c r="PMU24" s="288"/>
      <c r="PMV24" s="288"/>
      <c r="PMW24" s="288"/>
      <c r="PMX24" s="288"/>
      <c r="PMY24" s="288"/>
      <c r="PMZ24" s="288"/>
      <c r="PNA24" s="288"/>
      <c r="PNB24" s="288"/>
      <c r="PNC24" s="288"/>
      <c r="PND24" s="288"/>
      <c r="PNE24" s="288"/>
      <c r="PNF24" s="288"/>
      <c r="PNG24" s="288"/>
      <c r="PNH24" s="288"/>
      <c r="PNI24" s="288"/>
      <c r="PNJ24" s="288"/>
      <c r="PNK24" s="288"/>
      <c r="PNL24" s="288"/>
      <c r="PNM24" s="288"/>
      <c r="PNN24" s="288"/>
      <c r="PNO24" s="288"/>
      <c r="PNP24" s="288"/>
      <c r="PNQ24" s="288"/>
      <c r="PNR24" s="288"/>
      <c r="PNS24" s="288"/>
      <c r="PNT24" s="288"/>
      <c r="PNU24" s="288"/>
      <c r="PNV24" s="288"/>
      <c r="PNW24" s="288"/>
      <c r="PNX24" s="288"/>
      <c r="PNY24" s="288"/>
      <c r="PNZ24" s="288"/>
      <c r="POA24" s="288"/>
      <c r="POB24" s="288"/>
      <c r="POC24" s="288"/>
      <c r="POD24" s="288"/>
      <c r="POE24" s="288"/>
      <c r="POF24" s="288"/>
      <c r="POG24" s="288"/>
      <c r="POH24" s="288"/>
      <c r="POI24" s="288"/>
      <c r="POJ24" s="288"/>
      <c r="POK24" s="288"/>
      <c r="POL24" s="288"/>
      <c r="POM24" s="288"/>
      <c r="PON24" s="288"/>
      <c r="POO24" s="288"/>
      <c r="POP24" s="288"/>
      <c r="POQ24" s="288"/>
      <c r="POR24" s="288"/>
      <c r="POS24" s="288"/>
      <c r="POT24" s="288"/>
      <c r="POU24" s="288"/>
      <c r="POV24" s="288"/>
      <c r="POW24" s="288"/>
      <c r="POX24" s="288"/>
      <c r="POY24" s="288"/>
      <c r="POZ24" s="288"/>
      <c r="PPA24" s="288"/>
      <c r="PPB24" s="288"/>
      <c r="PPC24" s="288"/>
      <c r="PPD24" s="288"/>
      <c r="PPE24" s="288"/>
      <c r="PPF24" s="288"/>
      <c r="PPG24" s="288"/>
      <c r="PPH24" s="288"/>
      <c r="PPI24" s="288"/>
      <c r="PPJ24" s="288"/>
      <c r="PPK24" s="288"/>
      <c r="PPL24" s="288"/>
      <c r="PPM24" s="288"/>
      <c r="PPN24" s="288"/>
      <c r="PPO24" s="288"/>
      <c r="PPP24" s="288"/>
      <c r="PPQ24" s="288"/>
      <c r="PPR24" s="288"/>
      <c r="PPS24" s="288"/>
      <c r="PPT24" s="288"/>
      <c r="PPU24" s="288"/>
      <c r="PPV24" s="288"/>
      <c r="PPW24" s="288"/>
      <c r="PPX24" s="288"/>
      <c r="PPY24" s="288"/>
      <c r="PPZ24" s="288"/>
      <c r="PQA24" s="288"/>
      <c r="PQB24" s="288"/>
      <c r="PQC24" s="288"/>
      <c r="PQD24" s="288"/>
      <c r="PQE24" s="288"/>
      <c r="PQF24" s="288"/>
      <c r="PQG24" s="288"/>
      <c r="PQH24" s="288"/>
      <c r="PQI24" s="288"/>
      <c r="PQJ24" s="288"/>
      <c r="PQK24" s="288"/>
      <c r="PQL24" s="288"/>
      <c r="PQM24" s="288"/>
      <c r="PQN24" s="288"/>
      <c r="PQO24" s="288"/>
      <c r="PQP24" s="288"/>
      <c r="PQQ24" s="288"/>
      <c r="PQR24" s="288"/>
      <c r="PQS24" s="288"/>
      <c r="PQT24" s="288"/>
      <c r="PQU24" s="288"/>
      <c r="PQV24" s="288"/>
      <c r="PQW24" s="288"/>
      <c r="PQX24" s="288"/>
      <c r="PQY24" s="288"/>
      <c r="PQZ24" s="288"/>
      <c r="PRA24" s="288"/>
      <c r="PRB24" s="288"/>
      <c r="PRC24" s="288"/>
      <c r="PRD24" s="288"/>
      <c r="PRE24" s="288"/>
      <c r="PRF24" s="288"/>
      <c r="PRG24" s="288"/>
      <c r="PRH24" s="288"/>
      <c r="PRI24" s="288"/>
      <c r="PRJ24" s="288"/>
      <c r="PRK24" s="288"/>
      <c r="PRL24" s="288"/>
      <c r="PRM24" s="288"/>
      <c r="PRN24" s="288"/>
      <c r="PRO24" s="288"/>
      <c r="PRP24" s="288"/>
      <c r="PRQ24" s="288"/>
      <c r="PRR24" s="288"/>
      <c r="PRS24" s="288"/>
      <c r="PRT24" s="288"/>
      <c r="PRU24" s="288"/>
      <c r="PRV24" s="288"/>
      <c r="PRW24" s="288"/>
      <c r="PRX24" s="288"/>
      <c r="PRY24" s="288"/>
      <c r="PRZ24" s="288"/>
      <c r="PSA24" s="288"/>
      <c r="PSB24" s="288"/>
      <c r="PSC24" s="288"/>
      <c r="PSD24" s="288"/>
      <c r="PSE24" s="288"/>
      <c r="PSF24" s="288"/>
      <c r="PSG24" s="288"/>
      <c r="PSH24" s="288"/>
      <c r="PSI24" s="288"/>
      <c r="PSJ24" s="288"/>
      <c r="PSK24" s="288"/>
      <c r="PSL24" s="288"/>
      <c r="PSM24" s="288"/>
      <c r="PSN24" s="288"/>
      <c r="PSO24" s="288"/>
      <c r="PSP24" s="288"/>
      <c r="PSQ24" s="288"/>
      <c r="PSR24" s="288"/>
      <c r="PSS24" s="288"/>
      <c r="PST24" s="288"/>
      <c r="PSU24" s="288"/>
      <c r="PSV24" s="288"/>
      <c r="PSW24" s="288"/>
      <c r="PSX24" s="288"/>
      <c r="PSY24" s="288"/>
      <c r="PSZ24" s="288"/>
      <c r="PTA24" s="288"/>
      <c r="PTB24" s="288"/>
      <c r="PTC24" s="288"/>
      <c r="PTD24" s="288"/>
      <c r="PTE24" s="288"/>
      <c r="PTF24" s="288"/>
      <c r="PTG24" s="288"/>
      <c r="PTH24" s="288"/>
      <c r="PTI24" s="288"/>
      <c r="PTJ24" s="288"/>
      <c r="PTK24" s="288"/>
      <c r="PTL24" s="288"/>
      <c r="PTM24" s="288"/>
      <c r="PTN24" s="288"/>
      <c r="PTO24" s="288"/>
      <c r="PTP24" s="288"/>
      <c r="PTQ24" s="288"/>
      <c r="PTR24" s="288"/>
      <c r="PTS24" s="288"/>
      <c r="PTT24" s="288"/>
      <c r="PTU24" s="288"/>
      <c r="PTV24" s="288"/>
      <c r="PTW24" s="288"/>
      <c r="PTX24" s="288"/>
      <c r="PTY24" s="288"/>
      <c r="PTZ24" s="288"/>
      <c r="PUA24" s="288"/>
      <c r="PUB24" s="288"/>
      <c r="PUC24" s="288"/>
      <c r="PUD24" s="288"/>
      <c r="PUE24" s="288"/>
      <c r="PUF24" s="288"/>
      <c r="PUG24" s="288"/>
      <c r="PUH24" s="288"/>
      <c r="PUI24" s="288"/>
      <c r="PUJ24" s="288"/>
      <c r="PUK24" s="288"/>
      <c r="PUL24" s="288"/>
      <c r="PUM24" s="288"/>
      <c r="PUN24" s="288"/>
      <c r="PUO24" s="288"/>
      <c r="PUP24" s="288"/>
      <c r="PUQ24" s="288"/>
      <c r="PUR24" s="288"/>
      <c r="PUS24" s="288"/>
      <c r="PUT24" s="288"/>
      <c r="PUU24" s="288"/>
      <c r="PUV24" s="288"/>
      <c r="PUW24" s="288"/>
      <c r="PUX24" s="288"/>
      <c r="PUY24" s="288"/>
      <c r="PUZ24" s="288"/>
      <c r="PVA24" s="288"/>
      <c r="PVB24" s="288"/>
      <c r="PVC24" s="288"/>
      <c r="PVD24" s="288"/>
      <c r="PVE24" s="288"/>
      <c r="PVF24" s="288"/>
      <c r="PVG24" s="288"/>
      <c r="PVH24" s="288"/>
      <c r="PVI24" s="288"/>
      <c r="PVJ24" s="288"/>
      <c r="PVK24" s="288"/>
      <c r="PVL24" s="288"/>
      <c r="PVM24" s="288"/>
      <c r="PVN24" s="288"/>
      <c r="PVO24" s="288"/>
      <c r="PVP24" s="288"/>
      <c r="PVQ24" s="288"/>
      <c r="PVR24" s="288"/>
      <c r="PVS24" s="288"/>
      <c r="PVT24" s="288"/>
      <c r="PVU24" s="288"/>
      <c r="PVV24" s="288"/>
      <c r="PVW24" s="288"/>
      <c r="PVX24" s="288"/>
      <c r="PVY24" s="288"/>
      <c r="PVZ24" s="288"/>
      <c r="PWA24" s="288"/>
      <c r="PWB24" s="288"/>
      <c r="PWC24" s="288"/>
      <c r="PWD24" s="288"/>
      <c r="PWE24" s="288"/>
      <c r="PWF24" s="288"/>
      <c r="PWG24" s="288"/>
      <c r="PWH24" s="288"/>
      <c r="PWI24" s="288"/>
      <c r="PWJ24" s="288"/>
      <c r="PWK24" s="288"/>
      <c r="PWL24" s="288"/>
      <c r="PWM24" s="288"/>
      <c r="PWN24" s="288"/>
      <c r="PWO24" s="288"/>
      <c r="PWP24" s="288"/>
      <c r="PWQ24" s="288"/>
      <c r="PWR24" s="288"/>
      <c r="PWS24" s="288"/>
      <c r="PWT24" s="288"/>
      <c r="PWU24" s="288"/>
      <c r="PWV24" s="288"/>
      <c r="PWW24" s="288"/>
      <c r="PWX24" s="288"/>
      <c r="PWY24" s="288"/>
      <c r="PWZ24" s="288"/>
      <c r="PXA24" s="288"/>
      <c r="PXB24" s="288"/>
      <c r="PXC24" s="288"/>
      <c r="PXD24" s="288"/>
      <c r="PXE24" s="288"/>
      <c r="PXF24" s="288"/>
      <c r="PXG24" s="288"/>
      <c r="PXH24" s="288"/>
      <c r="PXI24" s="288"/>
      <c r="PXJ24" s="288"/>
      <c r="PXK24" s="288"/>
      <c r="PXL24" s="288"/>
      <c r="PXM24" s="288"/>
      <c r="PXN24" s="288"/>
      <c r="PXO24" s="288"/>
      <c r="PXP24" s="288"/>
      <c r="PXQ24" s="288"/>
      <c r="PXR24" s="288"/>
      <c r="PXS24" s="288"/>
      <c r="PXT24" s="288"/>
      <c r="PXU24" s="288"/>
      <c r="PXV24" s="288"/>
      <c r="PXW24" s="288"/>
      <c r="PXX24" s="288"/>
      <c r="PXY24" s="288"/>
      <c r="PXZ24" s="288"/>
      <c r="PYA24" s="288"/>
      <c r="PYB24" s="288"/>
      <c r="PYC24" s="288"/>
      <c r="PYD24" s="288"/>
      <c r="PYE24" s="288"/>
      <c r="PYF24" s="288"/>
      <c r="PYG24" s="288"/>
      <c r="PYH24" s="288"/>
      <c r="PYI24" s="288"/>
      <c r="PYJ24" s="288"/>
      <c r="PYK24" s="288"/>
      <c r="PYL24" s="288"/>
      <c r="PYM24" s="288"/>
      <c r="PYN24" s="288"/>
      <c r="PYO24" s="288"/>
      <c r="PYP24" s="288"/>
      <c r="PYQ24" s="288"/>
      <c r="PYR24" s="288"/>
      <c r="PYS24" s="288"/>
      <c r="PYT24" s="288"/>
      <c r="PYU24" s="288"/>
      <c r="PYV24" s="288"/>
      <c r="PYW24" s="288"/>
      <c r="PYX24" s="288"/>
      <c r="PYY24" s="288"/>
      <c r="PYZ24" s="288"/>
      <c r="PZA24" s="288"/>
      <c r="PZB24" s="288"/>
      <c r="PZC24" s="288"/>
      <c r="PZD24" s="288"/>
      <c r="PZE24" s="288"/>
      <c r="PZF24" s="288"/>
      <c r="PZG24" s="288"/>
      <c r="PZH24" s="288"/>
      <c r="PZI24" s="288"/>
      <c r="PZJ24" s="288"/>
      <c r="PZK24" s="288"/>
      <c r="PZL24" s="288"/>
      <c r="PZM24" s="288"/>
      <c r="PZN24" s="288"/>
      <c r="PZO24" s="288"/>
      <c r="PZP24" s="288"/>
      <c r="PZQ24" s="288"/>
      <c r="PZR24" s="288"/>
      <c r="PZS24" s="288"/>
      <c r="PZT24" s="288"/>
      <c r="PZU24" s="288"/>
      <c r="PZV24" s="288"/>
      <c r="PZW24" s="288"/>
      <c r="PZX24" s="288"/>
      <c r="PZY24" s="288"/>
      <c r="PZZ24" s="288"/>
      <c r="QAA24" s="288"/>
      <c r="QAB24" s="288"/>
      <c r="QAC24" s="288"/>
      <c r="QAD24" s="288"/>
      <c r="QAE24" s="288"/>
      <c r="QAF24" s="288"/>
      <c r="QAG24" s="288"/>
      <c r="QAH24" s="288"/>
      <c r="QAI24" s="288"/>
      <c r="QAJ24" s="288"/>
      <c r="QAK24" s="288"/>
      <c r="QAL24" s="288"/>
      <c r="QAM24" s="288"/>
      <c r="QAN24" s="288"/>
      <c r="QAO24" s="288"/>
      <c r="QAP24" s="288"/>
      <c r="QAQ24" s="288"/>
      <c r="QAR24" s="288"/>
      <c r="QAS24" s="288"/>
      <c r="QAT24" s="288"/>
      <c r="QAU24" s="288"/>
      <c r="QAV24" s="288"/>
      <c r="QAW24" s="288"/>
      <c r="QAX24" s="288"/>
      <c r="QAY24" s="288"/>
      <c r="QAZ24" s="288"/>
      <c r="QBA24" s="288"/>
      <c r="QBB24" s="288"/>
      <c r="QBC24" s="288"/>
      <c r="QBD24" s="288"/>
      <c r="QBE24" s="288"/>
      <c r="QBF24" s="288"/>
      <c r="QBG24" s="288"/>
      <c r="QBH24" s="288"/>
      <c r="QBI24" s="288"/>
      <c r="QBJ24" s="288"/>
      <c r="QBK24" s="288"/>
      <c r="QBL24" s="288"/>
      <c r="QBM24" s="288"/>
      <c r="QBN24" s="288"/>
      <c r="QBO24" s="288"/>
      <c r="QBP24" s="288"/>
      <c r="QBQ24" s="288"/>
      <c r="QBR24" s="288"/>
      <c r="QBS24" s="288"/>
      <c r="QBT24" s="288"/>
      <c r="QBU24" s="288"/>
      <c r="QBV24" s="288"/>
      <c r="QBW24" s="288"/>
      <c r="QBX24" s="288"/>
      <c r="QBY24" s="288"/>
      <c r="QBZ24" s="288"/>
      <c r="QCA24" s="288"/>
      <c r="QCB24" s="288"/>
      <c r="QCC24" s="288"/>
      <c r="QCD24" s="288"/>
      <c r="QCE24" s="288"/>
      <c r="QCF24" s="288"/>
      <c r="QCG24" s="288"/>
      <c r="QCH24" s="288"/>
      <c r="QCI24" s="288"/>
      <c r="QCJ24" s="288"/>
      <c r="QCK24" s="288"/>
      <c r="QCL24" s="288"/>
      <c r="QCM24" s="288"/>
      <c r="QCN24" s="288"/>
      <c r="QCO24" s="288"/>
      <c r="QCP24" s="288"/>
      <c r="QCQ24" s="288"/>
      <c r="QCR24" s="288"/>
      <c r="QCS24" s="288"/>
      <c r="QCT24" s="288"/>
      <c r="QCU24" s="288"/>
      <c r="QCV24" s="288"/>
      <c r="QCW24" s="288"/>
      <c r="QCX24" s="288"/>
      <c r="QCY24" s="288"/>
      <c r="QCZ24" s="288"/>
      <c r="QDA24" s="288"/>
      <c r="QDB24" s="288"/>
      <c r="QDC24" s="288"/>
      <c r="QDD24" s="288"/>
      <c r="QDE24" s="288"/>
      <c r="QDF24" s="288"/>
      <c r="QDG24" s="288"/>
      <c r="QDH24" s="288"/>
      <c r="QDI24" s="288"/>
      <c r="QDJ24" s="288"/>
      <c r="QDK24" s="288"/>
      <c r="QDL24" s="288"/>
      <c r="QDM24" s="288"/>
      <c r="QDN24" s="288"/>
      <c r="QDO24" s="288"/>
      <c r="QDP24" s="288"/>
      <c r="QDQ24" s="288"/>
      <c r="QDR24" s="288"/>
      <c r="QDS24" s="288"/>
      <c r="QDT24" s="288"/>
      <c r="QDU24" s="288"/>
      <c r="QDV24" s="288"/>
      <c r="QDW24" s="288"/>
      <c r="QDX24" s="288"/>
      <c r="QDY24" s="288"/>
      <c r="QDZ24" s="288"/>
      <c r="QEA24" s="288"/>
      <c r="QEB24" s="288"/>
      <c r="QEC24" s="288"/>
      <c r="QED24" s="288"/>
      <c r="QEE24" s="288"/>
      <c r="QEF24" s="288"/>
      <c r="QEG24" s="288"/>
      <c r="QEH24" s="288"/>
      <c r="QEI24" s="288"/>
      <c r="QEJ24" s="288"/>
      <c r="QEK24" s="288"/>
      <c r="QEL24" s="288"/>
      <c r="QEM24" s="288"/>
      <c r="QEN24" s="288"/>
      <c r="QEO24" s="288"/>
      <c r="QEP24" s="288"/>
      <c r="QEQ24" s="288"/>
      <c r="QER24" s="288"/>
      <c r="QES24" s="288"/>
      <c r="QET24" s="288"/>
      <c r="QEU24" s="288"/>
      <c r="QEV24" s="288"/>
      <c r="QEW24" s="288"/>
      <c r="QEX24" s="288"/>
      <c r="QEY24" s="288"/>
      <c r="QEZ24" s="288"/>
      <c r="QFA24" s="288"/>
      <c r="QFB24" s="288"/>
      <c r="QFC24" s="288"/>
      <c r="QFD24" s="288"/>
      <c r="QFE24" s="288"/>
      <c r="QFF24" s="288"/>
      <c r="QFG24" s="288"/>
      <c r="QFH24" s="288"/>
      <c r="QFI24" s="288"/>
      <c r="QFJ24" s="288"/>
      <c r="QFK24" s="288"/>
      <c r="QFL24" s="288"/>
      <c r="QFM24" s="288"/>
      <c r="QFN24" s="288"/>
      <c r="QFO24" s="288"/>
      <c r="QFP24" s="288"/>
      <c r="QFQ24" s="288"/>
      <c r="QFR24" s="288"/>
      <c r="QFS24" s="288"/>
      <c r="QFT24" s="288"/>
      <c r="QFU24" s="288"/>
      <c r="QFV24" s="288"/>
      <c r="QFW24" s="288"/>
      <c r="QFX24" s="288"/>
      <c r="QFY24" s="288"/>
      <c r="QFZ24" s="288"/>
      <c r="QGA24" s="288"/>
      <c r="QGB24" s="288"/>
      <c r="QGC24" s="288"/>
      <c r="QGD24" s="288"/>
      <c r="QGE24" s="288"/>
      <c r="QGF24" s="288"/>
      <c r="QGG24" s="288"/>
      <c r="QGH24" s="288"/>
      <c r="QGI24" s="288"/>
      <c r="QGJ24" s="288"/>
      <c r="QGK24" s="288"/>
      <c r="QGL24" s="288"/>
      <c r="QGM24" s="288"/>
      <c r="QGN24" s="288"/>
      <c r="QGO24" s="288"/>
      <c r="QGP24" s="288"/>
      <c r="QGQ24" s="288"/>
      <c r="QGR24" s="288"/>
      <c r="QGS24" s="288"/>
      <c r="QGT24" s="288"/>
      <c r="QGU24" s="288"/>
      <c r="QGV24" s="288"/>
      <c r="QGW24" s="288"/>
      <c r="QGX24" s="288"/>
      <c r="QGY24" s="288"/>
      <c r="QGZ24" s="288"/>
      <c r="QHA24" s="288"/>
      <c r="QHB24" s="288"/>
      <c r="QHC24" s="288"/>
      <c r="QHD24" s="288"/>
      <c r="QHE24" s="288"/>
      <c r="QHF24" s="288"/>
      <c r="QHG24" s="288"/>
      <c r="QHH24" s="288"/>
      <c r="QHI24" s="288"/>
      <c r="QHJ24" s="288"/>
      <c r="QHK24" s="288"/>
      <c r="QHL24" s="288"/>
      <c r="QHM24" s="288"/>
      <c r="QHN24" s="288"/>
      <c r="QHO24" s="288"/>
      <c r="QHP24" s="288"/>
      <c r="QHQ24" s="288"/>
      <c r="QHR24" s="288"/>
      <c r="QHS24" s="288"/>
      <c r="QHT24" s="288"/>
      <c r="QHU24" s="288"/>
      <c r="QHV24" s="288"/>
      <c r="QHW24" s="288"/>
      <c r="QHX24" s="288"/>
      <c r="QHY24" s="288"/>
      <c r="QHZ24" s="288"/>
      <c r="QIA24" s="288"/>
      <c r="QIB24" s="288"/>
      <c r="QIC24" s="288"/>
      <c r="QID24" s="288"/>
      <c r="QIE24" s="288"/>
      <c r="QIF24" s="288"/>
      <c r="QIG24" s="288"/>
      <c r="QIH24" s="288"/>
      <c r="QII24" s="288"/>
      <c r="QIJ24" s="288"/>
      <c r="QIK24" s="288"/>
      <c r="QIL24" s="288"/>
      <c r="QIM24" s="288"/>
      <c r="QIN24" s="288"/>
      <c r="QIO24" s="288"/>
      <c r="QIP24" s="288"/>
      <c r="QIQ24" s="288"/>
      <c r="QIR24" s="288"/>
      <c r="QIS24" s="288"/>
      <c r="QIT24" s="288"/>
      <c r="QIU24" s="288"/>
      <c r="QIV24" s="288"/>
      <c r="QIW24" s="288"/>
      <c r="QIX24" s="288"/>
      <c r="QIY24" s="288"/>
      <c r="QIZ24" s="288"/>
      <c r="QJA24" s="288"/>
      <c r="QJB24" s="288"/>
      <c r="QJC24" s="288"/>
      <c r="QJD24" s="288"/>
      <c r="QJE24" s="288"/>
      <c r="QJF24" s="288"/>
      <c r="QJG24" s="288"/>
      <c r="QJH24" s="288"/>
      <c r="QJI24" s="288"/>
      <c r="QJJ24" s="288"/>
      <c r="QJK24" s="288"/>
      <c r="QJL24" s="288"/>
      <c r="QJM24" s="288"/>
      <c r="QJN24" s="288"/>
      <c r="QJO24" s="288"/>
      <c r="QJP24" s="288"/>
      <c r="QJQ24" s="288"/>
      <c r="QJR24" s="288"/>
      <c r="QJS24" s="288"/>
      <c r="QJT24" s="288"/>
      <c r="QJU24" s="288"/>
      <c r="QJV24" s="288"/>
      <c r="QJW24" s="288"/>
      <c r="QJX24" s="288"/>
      <c r="QJY24" s="288"/>
      <c r="QJZ24" s="288"/>
      <c r="QKA24" s="288"/>
      <c r="QKB24" s="288"/>
      <c r="QKC24" s="288"/>
      <c r="QKD24" s="288"/>
      <c r="QKE24" s="288"/>
      <c r="QKF24" s="288"/>
      <c r="QKG24" s="288"/>
      <c r="QKH24" s="288"/>
      <c r="QKI24" s="288"/>
      <c r="QKJ24" s="288"/>
      <c r="QKK24" s="288"/>
      <c r="QKL24" s="288"/>
      <c r="QKM24" s="288"/>
      <c r="QKN24" s="288"/>
      <c r="QKO24" s="288"/>
      <c r="QKP24" s="288"/>
      <c r="QKQ24" s="288"/>
      <c r="QKR24" s="288"/>
      <c r="QKS24" s="288"/>
      <c r="QKT24" s="288"/>
      <c r="QKU24" s="288"/>
      <c r="QKV24" s="288"/>
      <c r="QKW24" s="288"/>
      <c r="QKX24" s="288"/>
      <c r="QKY24" s="288"/>
      <c r="QKZ24" s="288"/>
      <c r="QLA24" s="288"/>
      <c r="QLB24" s="288"/>
      <c r="QLC24" s="288"/>
      <c r="QLD24" s="288"/>
      <c r="QLE24" s="288"/>
      <c r="QLF24" s="288"/>
      <c r="QLG24" s="288"/>
      <c r="QLH24" s="288"/>
      <c r="QLI24" s="288"/>
      <c r="QLJ24" s="288"/>
      <c r="QLK24" s="288"/>
      <c r="QLL24" s="288"/>
      <c r="QLM24" s="288"/>
      <c r="QLN24" s="288"/>
      <c r="QLO24" s="288"/>
      <c r="QLP24" s="288"/>
      <c r="QLQ24" s="288"/>
      <c r="QLR24" s="288"/>
      <c r="QLS24" s="288"/>
      <c r="QLT24" s="288"/>
      <c r="QLU24" s="288"/>
      <c r="QLV24" s="288"/>
      <c r="QLW24" s="288"/>
      <c r="QLX24" s="288"/>
      <c r="QLY24" s="288"/>
      <c r="QLZ24" s="288"/>
      <c r="QMA24" s="288"/>
      <c r="QMB24" s="288"/>
      <c r="QMC24" s="288"/>
      <c r="QMD24" s="288"/>
      <c r="QME24" s="288"/>
      <c r="QMF24" s="288"/>
      <c r="QMG24" s="288"/>
      <c r="QMH24" s="288"/>
      <c r="QMI24" s="288"/>
      <c r="QMJ24" s="288"/>
      <c r="QMK24" s="288"/>
      <c r="QML24" s="288"/>
      <c r="QMM24" s="288"/>
      <c r="QMN24" s="288"/>
      <c r="QMO24" s="288"/>
      <c r="QMP24" s="288"/>
      <c r="QMQ24" s="288"/>
      <c r="QMR24" s="288"/>
      <c r="QMS24" s="288"/>
      <c r="QMT24" s="288"/>
      <c r="QMU24" s="288"/>
      <c r="QMV24" s="288"/>
      <c r="QMW24" s="288"/>
      <c r="QMX24" s="288"/>
      <c r="QMY24" s="288"/>
      <c r="QMZ24" s="288"/>
      <c r="QNA24" s="288"/>
      <c r="QNB24" s="288"/>
      <c r="QNC24" s="288"/>
      <c r="QND24" s="288"/>
      <c r="QNE24" s="288"/>
      <c r="QNF24" s="288"/>
      <c r="QNG24" s="288"/>
      <c r="QNH24" s="288"/>
      <c r="QNI24" s="288"/>
      <c r="QNJ24" s="288"/>
      <c r="QNK24" s="288"/>
      <c r="QNL24" s="288"/>
      <c r="QNM24" s="288"/>
      <c r="QNN24" s="288"/>
      <c r="QNO24" s="288"/>
      <c r="QNP24" s="288"/>
      <c r="QNQ24" s="288"/>
      <c r="QNR24" s="288"/>
      <c r="QNS24" s="288"/>
      <c r="QNT24" s="288"/>
      <c r="QNU24" s="288"/>
      <c r="QNV24" s="288"/>
      <c r="QNW24" s="288"/>
      <c r="QNX24" s="288"/>
      <c r="QNY24" s="288"/>
      <c r="QNZ24" s="288"/>
      <c r="QOA24" s="288"/>
      <c r="QOB24" s="288"/>
      <c r="QOC24" s="288"/>
      <c r="QOD24" s="288"/>
      <c r="QOE24" s="288"/>
      <c r="QOF24" s="288"/>
      <c r="QOG24" s="288"/>
      <c r="QOH24" s="288"/>
      <c r="QOI24" s="288"/>
      <c r="QOJ24" s="288"/>
      <c r="QOK24" s="288"/>
      <c r="QOL24" s="288"/>
      <c r="QOM24" s="288"/>
      <c r="QON24" s="288"/>
      <c r="QOO24" s="288"/>
      <c r="QOP24" s="288"/>
      <c r="QOQ24" s="288"/>
      <c r="QOR24" s="288"/>
      <c r="QOS24" s="288"/>
      <c r="QOT24" s="288"/>
      <c r="QOU24" s="288"/>
      <c r="QOV24" s="288"/>
      <c r="QOW24" s="288"/>
      <c r="QOX24" s="288"/>
      <c r="QOY24" s="288"/>
      <c r="QOZ24" s="288"/>
      <c r="QPA24" s="288"/>
      <c r="QPB24" s="288"/>
      <c r="QPC24" s="288"/>
      <c r="QPD24" s="288"/>
      <c r="QPE24" s="288"/>
      <c r="QPF24" s="288"/>
      <c r="QPG24" s="288"/>
      <c r="QPH24" s="288"/>
      <c r="QPI24" s="288"/>
      <c r="QPJ24" s="288"/>
      <c r="QPK24" s="288"/>
      <c r="QPL24" s="288"/>
      <c r="QPM24" s="288"/>
      <c r="QPN24" s="288"/>
      <c r="QPO24" s="288"/>
      <c r="QPP24" s="288"/>
      <c r="QPQ24" s="288"/>
      <c r="QPR24" s="288"/>
      <c r="QPS24" s="288"/>
      <c r="QPT24" s="288"/>
      <c r="QPU24" s="288"/>
      <c r="QPV24" s="288"/>
      <c r="QPW24" s="288"/>
      <c r="QPX24" s="288"/>
      <c r="QPY24" s="288"/>
      <c r="QPZ24" s="288"/>
      <c r="QQA24" s="288"/>
      <c r="QQB24" s="288"/>
      <c r="QQC24" s="288"/>
      <c r="QQD24" s="288"/>
      <c r="QQE24" s="288"/>
      <c r="QQF24" s="288"/>
      <c r="QQG24" s="288"/>
      <c r="QQH24" s="288"/>
      <c r="QQI24" s="288"/>
      <c r="QQJ24" s="288"/>
      <c r="QQK24" s="288"/>
      <c r="QQL24" s="288"/>
      <c r="QQM24" s="288"/>
      <c r="QQN24" s="288"/>
      <c r="QQO24" s="288"/>
      <c r="QQP24" s="288"/>
      <c r="QQQ24" s="288"/>
      <c r="QQR24" s="288"/>
      <c r="QQS24" s="288"/>
      <c r="QQT24" s="288"/>
      <c r="QQU24" s="288"/>
      <c r="QQV24" s="288"/>
      <c r="QQW24" s="288"/>
      <c r="QQX24" s="288"/>
      <c r="QQY24" s="288"/>
      <c r="QQZ24" s="288"/>
      <c r="QRA24" s="288"/>
      <c r="QRB24" s="288"/>
      <c r="QRC24" s="288"/>
      <c r="QRD24" s="288"/>
      <c r="QRE24" s="288"/>
      <c r="QRF24" s="288"/>
      <c r="QRG24" s="288"/>
      <c r="QRH24" s="288"/>
      <c r="QRI24" s="288"/>
      <c r="QRJ24" s="288"/>
      <c r="QRK24" s="288"/>
      <c r="QRL24" s="288"/>
      <c r="QRM24" s="288"/>
      <c r="QRN24" s="288"/>
      <c r="QRO24" s="288"/>
      <c r="QRP24" s="288"/>
      <c r="QRQ24" s="288"/>
      <c r="QRR24" s="288"/>
      <c r="QRS24" s="288"/>
      <c r="QRT24" s="288"/>
      <c r="QRU24" s="288"/>
      <c r="QRV24" s="288"/>
      <c r="QRW24" s="288"/>
      <c r="QRX24" s="288"/>
      <c r="QRY24" s="288"/>
      <c r="QRZ24" s="288"/>
      <c r="QSA24" s="288"/>
      <c r="QSB24" s="288"/>
      <c r="QSC24" s="288"/>
      <c r="QSD24" s="288"/>
      <c r="QSE24" s="288"/>
      <c r="QSF24" s="288"/>
      <c r="QSG24" s="288"/>
      <c r="QSH24" s="288"/>
      <c r="QSI24" s="288"/>
      <c r="QSJ24" s="288"/>
      <c r="QSK24" s="288"/>
      <c r="QSL24" s="288"/>
      <c r="QSM24" s="288"/>
      <c r="QSN24" s="288"/>
      <c r="QSO24" s="288"/>
      <c r="QSP24" s="288"/>
      <c r="QSQ24" s="288"/>
      <c r="QSR24" s="288"/>
      <c r="QSS24" s="288"/>
      <c r="QST24" s="288"/>
      <c r="QSU24" s="288"/>
      <c r="QSV24" s="288"/>
      <c r="QSW24" s="288"/>
      <c r="QSX24" s="288"/>
      <c r="QSY24" s="288"/>
      <c r="QSZ24" s="288"/>
      <c r="QTA24" s="288"/>
      <c r="QTB24" s="288"/>
      <c r="QTC24" s="288"/>
      <c r="QTD24" s="288"/>
      <c r="QTE24" s="288"/>
      <c r="QTF24" s="288"/>
      <c r="QTG24" s="288"/>
      <c r="QTH24" s="288"/>
      <c r="QTI24" s="288"/>
      <c r="QTJ24" s="288"/>
      <c r="QTK24" s="288"/>
      <c r="QTL24" s="288"/>
      <c r="QTM24" s="288"/>
      <c r="QTN24" s="288"/>
      <c r="QTO24" s="288"/>
      <c r="QTP24" s="288"/>
      <c r="QTQ24" s="288"/>
      <c r="QTR24" s="288"/>
      <c r="QTS24" s="288"/>
      <c r="QTT24" s="288"/>
      <c r="QTU24" s="288"/>
      <c r="QTV24" s="288"/>
      <c r="QTW24" s="288"/>
      <c r="QTX24" s="288"/>
      <c r="QTY24" s="288"/>
      <c r="QTZ24" s="288"/>
      <c r="QUA24" s="288"/>
      <c r="QUB24" s="288"/>
      <c r="QUC24" s="288"/>
      <c r="QUD24" s="288"/>
      <c r="QUE24" s="288"/>
      <c r="QUF24" s="288"/>
      <c r="QUG24" s="288"/>
      <c r="QUH24" s="288"/>
      <c r="QUI24" s="288"/>
      <c r="QUJ24" s="288"/>
      <c r="QUK24" s="288"/>
      <c r="QUL24" s="288"/>
      <c r="QUM24" s="288"/>
      <c r="QUN24" s="288"/>
      <c r="QUO24" s="288"/>
      <c r="QUP24" s="288"/>
      <c r="QUQ24" s="288"/>
      <c r="QUR24" s="288"/>
      <c r="QUS24" s="288"/>
      <c r="QUT24" s="288"/>
      <c r="QUU24" s="288"/>
      <c r="QUV24" s="288"/>
      <c r="QUW24" s="288"/>
      <c r="QUX24" s="288"/>
      <c r="QUY24" s="288"/>
      <c r="QUZ24" s="288"/>
      <c r="QVA24" s="288"/>
      <c r="QVB24" s="288"/>
      <c r="QVC24" s="288"/>
      <c r="QVD24" s="288"/>
      <c r="QVE24" s="288"/>
      <c r="QVF24" s="288"/>
      <c r="QVG24" s="288"/>
      <c r="QVH24" s="288"/>
      <c r="QVI24" s="288"/>
      <c r="QVJ24" s="288"/>
      <c r="QVK24" s="288"/>
      <c r="QVL24" s="288"/>
      <c r="QVM24" s="288"/>
      <c r="QVN24" s="288"/>
      <c r="QVO24" s="288"/>
      <c r="QVP24" s="288"/>
      <c r="QVQ24" s="288"/>
      <c r="QVR24" s="288"/>
      <c r="QVS24" s="288"/>
      <c r="QVT24" s="288"/>
      <c r="QVU24" s="288"/>
      <c r="QVV24" s="288"/>
      <c r="QVW24" s="288"/>
      <c r="QVX24" s="288"/>
      <c r="QVY24" s="288"/>
      <c r="QVZ24" s="288"/>
      <c r="QWA24" s="288"/>
      <c r="QWB24" s="288"/>
      <c r="QWC24" s="288"/>
      <c r="QWD24" s="288"/>
      <c r="QWE24" s="288"/>
      <c r="QWF24" s="288"/>
      <c r="QWG24" s="288"/>
      <c r="QWH24" s="288"/>
      <c r="QWI24" s="288"/>
      <c r="QWJ24" s="288"/>
      <c r="QWK24" s="288"/>
      <c r="QWL24" s="288"/>
      <c r="QWM24" s="288"/>
      <c r="QWN24" s="288"/>
      <c r="QWO24" s="288"/>
      <c r="QWP24" s="288"/>
      <c r="QWQ24" s="288"/>
      <c r="QWR24" s="288"/>
      <c r="QWS24" s="288"/>
      <c r="QWT24" s="288"/>
      <c r="QWU24" s="288"/>
      <c r="QWV24" s="288"/>
      <c r="QWW24" s="288"/>
      <c r="QWX24" s="288"/>
      <c r="QWY24" s="288"/>
      <c r="QWZ24" s="288"/>
      <c r="QXA24" s="288"/>
      <c r="QXB24" s="288"/>
      <c r="QXC24" s="288"/>
      <c r="QXD24" s="288"/>
      <c r="QXE24" s="288"/>
      <c r="QXF24" s="288"/>
      <c r="QXG24" s="288"/>
      <c r="QXH24" s="288"/>
      <c r="QXI24" s="288"/>
      <c r="QXJ24" s="288"/>
      <c r="QXK24" s="288"/>
      <c r="QXL24" s="288"/>
      <c r="QXM24" s="288"/>
      <c r="QXN24" s="288"/>
      <c r="QXO24" s="288"/>
      <c r="QXP24" s="288"/>
      <c r="QXQ24" s="288"/>
      <c r="QXR24" s="288"/>
      <c r="QXS24" s="288"/>
      <c r="QXT24" s="288"/>
      <c r="QXU24" s="288"/>
      <c r="QXV24" s="288"/>
      <c r="QXW24" s="288"/>
      <c r="QXX24" s="288"/>
      <c r="QXY24" s="288"/>
      <c r="QXZ24" s="288"/>
      <c r="QYA24" s="288"/>
      <c r="QYB24" s="288"/>
      <c r="QYC24" s="288"/>
      <c r="QYD24" s="288"/>
      <c r="QYE24" s="288"/>
      <c r="QYF24" s="288"/>
      <c r="QYG24" s="288"/>
      <c r="QYH24" s="288"/>
      <c r="QYI24" s="288"/>
      <c r="QYJ24" s="288"/>
      <c r="QYK24" s="288"/>
      <c r="QYL24" s="288"/>
      <c r="QYM24" s="288"/>
      <c r="QYN24" s="288"/>
      <c r="QYO24" s="288"/>
      <c r="QYP24" s="288"/>
      <c r="QYQ24" s="288"/>
      <c r="QYR24" s="288"/>
      <c r="QYS24" s="288"/>
      <c r="QYT24" s="288"/>
      <c r="QYU24" s="288"/>
      <c r="QYV24" s="288"/>
      <c r="QYW24" s="288"/>
      <c r="QYX24" s="288"/>
      <c r="QYY24" s="288"/>
      <c r="QYZ24" s="288"/>
      <c r="QZA24" s="288"/>
      <c r="QZB24" s="288"/>
      <c r="QZC24" s="288"/>
      <c r="QZD24" s="288"/>
      <c r="QZE24" s="288"/>
      <c r="QZF24" s="288"/>
      <c r="QZG24" s="288"/>
      <c r="QZH24" s="288"/>
      <c r="QZI24" s="288"/>
      <c r="QZJ24" s="288"/>
      <c r="QZK24" s="288"/>
      <c r="QZL24" s="288"/>
      <c r="QZM24" s="288"/>
      <c r="QZN24" s="288"/>
      <c r="QZO24" s="288"/>
      <c r="QZP24" s="288"/>
      <c r="QZQ24" s="288"/>
      <c r="QZR24" s="288"/>
      <c r="QZS24" s="288"/>
      <c r="QZT24" s="288"/>
      <c r="QZU24" s="288"/>
      <c r="QZV24" s="288"/>
      <c r="QZW24" s="288"/>
      <c r="QZX24" s="288"/>
      <c r="QZY24" s="288"/>
      <c r="QZZ24" s="288"/>
      <c r="RAA24" s="288"/>
      <c r="RAB24" s="288"/>
      <c r="RAC24" s="288"/>
      <c r="RAD24" s="288"/>
      <c r="RAE24" s="288"/>
      <c r="RAF24" s="288"/>
      <c r="RAG24" s="288"/>
      <c r="RAH24" s="288"/>
      <c r="RAI24" s="288"/>
      <c r="RAJ24" s="288"/>
      <c r="RAK24" s="288"/>
      <c r="RAL24" s="288"/>
      <c r="RAM24" s="288"/>
      <c r="RAN24" s="288"/>
      <c r="RAO24" s="288"/>
      <c r="RAP24" s="288"/>
      <c r="RAQ24" s="288"/>
      <c r="RAR24" s="288"/>
      <c r="RAS24" s="288"/>
      <c r="RAT24" s="288"/>
      <c r="RAU24" s="288"/>
      <c r="RAV24" s="288"/>
      <c r="RAW24" s="288"/>
      <c r="RAX24" s="288"/>
      <c r="RAY24" s="288"/>
      <c r="RAZ24" s="288"/>
      <c r="RBA24" s="288"/>
      <c r="RBB24" s="288"/>
      <c r="RBC24" s="288"/>
      <c r="RBD24" s="288"/>
      <c r="RBE24" s="288"/>
      <c r="RBF24" s="288"/>
      <c r="RBG24" s="288"/>
      <c r="RBH24" s="288"/>
      <c r="RBI24" s="288"/>
      <c r="RBJ24" s="288"/>
      <c r="RBK24" s="288"/>
      <c r="RBL24" s="288"/>
      <c r="RBM24" s="288"/>
      <c r="RBN24" s="288"/>
      <c r="RBO24" s="288"/>
      <c r="RBP24" s="288"/>
      <c r="RBQ24" s="288"/>
      <c r="RBR24" s="288"/>
      <c r="RBS24" s="288"/>
      <c r="RBT24" s="288"/>
      <c r="RBU24" s="288"/>
      <c r="RBV24" s="288"/>
      <c r="RBW24" s="288"/>
      <c r="RBX24" s="288"/>
      <c r="RBY24" s="288"/>
      <c r="RBZ24" s="288"/>
      <c r="RCA24" s="288"/>
      <c r="RCB24" s="288"/>
      <c r="RCC24" s="288"/>
      <c r="RCD24" s="288"/>
      <c r="RCE24" s="288"/>
      <c r="RCF24" s="288"/>
      <c r="RCG24" s="288"/>
      <c r="RCH24" s="288"/>
      <c r="RCI24" s="288"/>
      <c r="RCJ24" s="288"/>
      <c r="RCK24" s="288"/>
      <c r="RCL24" s="288"/>
      <c r="RCM24" s="288"/>
      <c r="RCN24" s="288"/>
      <c r="RCO24" s="288"/>
      <c r="RCP24" s="288"/>
      <c r="RCQ24" s="288"/>
      <c r="RCR24" s="288"/>
      <c r="RCS24" s="288"/>
      <c r="RCT24" s="288"/>
      <c r="RCU24" s="288"/>
      <c r="RCV24" s="288"/>
      <c r="RCW24" s="288"/>
      <c r="RCX24" s="288"/>
      <c r="RCY24" s="288"/>
      <c r="RCZ24" s="288"/>
      <c r="RDA24" s="288"/>
      <c r="RDB24" s="288"/>
      <c r="RDC24" s="288"/>
      <c r="RDD24" s="288"/>
      <c r="RDE24" s="288"/>
      <c r="RDF24" s="288"/>
      <c r="RDG24" s="288"/>
      <c r="RDH24" s="288"/>
      <c r="RDI24" s="288"/>
      <c r="RDJ24" s="288"/>
      <c r="RDK24" s="288"/>
      <c r="RDL24" s="288"/>
      <c r="RDM24" s="288"/>
      <c r="RDN24" s="288"/>
      <c r="RDO24" s="288"/>
      <c r="RDP24" s="288"/>
      <c r="RDQ24" s="288"/>
      <c r="RDR24" s="288"/>
      <c r="RDS24" s="288"/>
      <c r="RDT24" s="288"/>
      <c r="RDU24" s="288"/>
      <c r="RDV24" s="288"/>
      <c r="RDW24" s="288"/>
      <c r="RDX24" s="288"/>
      <c r="RDY24" s="288"/>
      <c r="RDZ24" s="288"/>
      <c r="REA24" s="288"/>
      <c r="REB24" s="288"/>
      <c r="REC24" s="288"/>
      <c r="RED24" s="288"/>
      <c r="REE24" s="288"/>
      <c r="REF24" s="288"/>
      <c r="REG24" s="288"/>
      <c r="REH24" s="288"/>
      <c r="REI24" s="288"/>
      <c r="REJ24" s="288"/>
      <c r="REK24" s="288"/>
      <c r="REL24" s="288"/>
      <c r="REM24" s="288"/>
      <c r="REN24" s="288"/>
      <c r="REO24" s="288"/>
      <c r="REP24" s="288"/>
      <c r="REQ24" s="288"/>
      <c r="RER24" s="288"/>
      <c r="RES24" s="288"/>
      <c r="RET24" s="288"/>
      <c r="REU24" s="288"/>
      <c r="REV24" s="288"/>
      <c r="REW24" s="288"/>
      <c r="REX24" s="288"/>
      <c r="REY24" s="288"/>
      <c r="REZ24" s="288"/>
      <c r="RFA24" s="288"/>
      <c r="RFB24" s="288"/>
      <c r="RFC24" s="288"/>
      <c r="RFD24" s="288"/>
      <c r="RFE24" s="288"/>
      <c r="RFF24" s="288"/>
      <c r="RFG24" s="288"/>
      <c r="RFH24" s="288"/>
      <c r="RFI24" s="288"/>
      <c r="RFJ24" s="288"/>
      <c r="RFK24" s="288"/>
      <c r="RFL24" s="288"/>
      <c r="RFM24" s="288"/>
      <c r="RFN24" s="288"/>
      <c r="RFO24" s="288"/>
      <c r="RFP24" s="288"/>
      <c r="RFQ24" s="288"/>
      <c r="RFR24" s="288"/>
      <c r="RFS24" s="288"/>
      <c r="RFT24" s="288"/>
      <c r="RFU24" s="288"/>
      <c r="RFV24" s="288"/>
      <c r="RFW24" s="288"/>
      <c r="RFX24" s="288"/>
      <c r="RFY24" s="288"/>
      <c r="RFZ24" s="288"/>
      <c r="RGA24" s="288"/>
      <c r="RGB24" s="288"/>
      <c r="RGC24" s="288"/>
      <c r="RGD24" s="288"/>
      <c r="RGE24" s="288"/>
      <c r="RGF24" s="288"/>
      <c r="RGG24" s="288"/>
      <c r="RGH24" s="288"/>
      <c r="RGI24" s="288"/>
      <c r="RGJ24" s="288"/>
      <c r="RGK24" s="288"/>
      <c r="RGL24" s="288"/>
      <c r="RGM24" s="288"/>
      <c r="RGN24" s="288"/>
      <c r="RGO24" s="288"/>
      <c r="RGP24" s="288"/>
      <c r="RGQ24" s="288"/>
      <c r="RGR24" s="288"/>
      <c r="RGS24" s="288"/>
      <c r="RGT24" s="288"/>
      <c r="RGU24" s="288"/>
      <c r="RGV24" s="288"/>
      <c r="RGW24" s="288"/>
      <c r="RGX24" s="288"/>
      <c r="RGY24" s="288"/>
      <c r="RGZ24" s="288"/>
      <c r="RHA24" s="288"/>
      <c r="RHB24" s="288"/>
      <c r="RHC24" s="288"/>
      <c r="RHD24" s="288"/>
      <c r="RHE24" s="288"/>
      <c r="RHF24" s="288"/>
      <c r="RHG24" s="288"/>
      <c r="RHH24" s="288"/>
      <c r="RHI24" s="288"/>
      <c r="RHJ24" s="288"/>
      <c r="RHK24" s="288"/>
      <c r="RHL24" s="288"/>
      <c r="RHM24" s="288"/>
      <c r="RHN24" s="288"/>
      <c r="RHO24" s="288"/>
      <c r="RHP24" s="288"/>
      <c r="RHQ24" s="288"/>
      <c r="RHR24" s="288"/>
      <c r="RHS24" s="288"/>
      <c r="RHT24" s="288"/>
      <c r="RHU24" s="288"/>
      <c r="RHV24" s="288"/>
      <c r="RHW24" s="288"/>
      <c r="RHX24" s="288"/>
      <c r="RHY24" s="288"/>
      <c r="RHZ24" s="288"/>
      <c r="RIA24" s="288"/>
      <c r="RIB24" s="288"/>
      <c r="RIC24" s="288"/>
      <c r="RID24" s="288"/>
      <c r="RIE24" s="288"/>
      <c r="RIF24" s="288"/>
      <c r="RIG24" s="288"/>
      <c r="RIH24" s="288"/>
      <c r="RII24" s="288"/>
      <c r="RIJ24" s="288"/>
      <c r="RIK24" s="288"/>
      <c r="RIL24" s="288"/>
      <c r="RIM24" s="288"/>
      <c r="RIN24" s="288"/>
      <c r="RIO24" s="288"/>
      <c r="RIP24" s="288"/>
      <c r="RIQ24" s="288"/>
      <c r="RIR24" s="288"/>
      <c r="RIS24" s="288"/>
      <c r="RIT24" s="288"/>
      <c r="RIU24" s="288"/>
      <c r="RIV24" s="288"/>
      <c r="RIW24" s="288"/>
      <c r="RIX24" s="288"/>
      <c r="RIY24" s="288"/>
      <c r="RIZ24" s="288"/>
      <c r="RJA24" s="288"/>
      <c r="RJB24" s="288"/>
      <c r="RJC24" s="288"/>
      <c r="RJD24" s="288"/>
      <c r="RJE24" s="288"/>
      <c r="RJF24" s="288"/>
      <c r="RJG24" s="288"/>
      <c r="RJH24" s="288"/>
      <c r="RJI24" s="288"/>
      <c r="RJJ24" s="288"/>
      <c r="RJK24" s="288"/>
      <c r="RJL24" s="288"/>
      <c r="RJM24" s="288"/>
      <c r="RJN24" s="288"/>
      <c r="RJO24" s="288"/>
      <c r="RJP24" s="288"/>
      <c r="RJQ24" s="288"/>
      <c r="RJR24" s="288"/>
      <c r="RJS24" s="288"/>
      <c r="RJT24" s="288"/>
      <c r="RJU24" s="288"/>
      <c r="RJV24" s="288"/>
      <c r="RJW24" s="288"/>
      <c r="RJX24" s="288"/>
      <c r="RJY24" s="288"/>
      <c r="RJZ24" s="288"/>
      <c r="RKA24" s="288"/>
      <c r="RKB24" s="288"/>
      <c r="RKC24" s="288"/>
      <c r="RKD24" s="288"/>
      <c r="RKE24" s="288"/>
      <c r="RKF24" s="288"/>
      <c r="RKG24" s="288"/>
      <c r="RKH24" s="288"/>
      <c r="RKI24" s="288"/>
      <c r="RKJ24" s="288"/>
      <c r="RKK24" s="288"/>
      <c r="RKL24" s="288"/>
      <c r="RKM24" s="288"/>
      <c r="RKN24" s="288"/>
      <c r="RKO24" s="288"/>
      <c r="RKP24" s="288"/>
      <c r="RKQ24" s="288"/>
      <c r="RKR24" s="288"/>
      <c r="RKS24" s="288"/>
      <c r="RKT24" s="288"/>
      <c r="RKU24" s="288"/>
      <c r="RKV24" s="288"/>
      <c r="RKW24" s="288"/>
      <c r="RKX24" s="288"/>
      <c r="RKY24" s="288"/>
      <c r="RKZ24" s="288"/>
      <c r="RLA24" s="288"/>
      <c r="RLB24" s="288"/>
      <c r="RLC24" s="288"/>
      <c r="RLD24" s="288"/>
      <c r="RLE24" s="288"/>
      <c r="RLF24" s="288"/>
      <c r="RLG24" s="288"/>
      <c r="RLH24" s="288"/>
      <c r="RLI24" s="288"/>
      <c r="RLJ24" s="288"/>
      <c r="RLK24" s="288"/>
      <c r="RLL24" s="288"/>
      <c r="RLM24" s="288"/>
      <c r="RLN24" s="288"/>
      <c r="RLO24" s="288"/>
      <c r="RLP24" s="288"/>
      <c r="RLQ24" s="288"/>
      <c r="RLR24" s="288"/>
      <c r="RLS24" s="288"/>
      <c r="RLT24" s="288"/>
      <c r="RLU24" s="288"/>
      <c r="RLV24" s="288"/>
      <c r="RLW24" s="288"/>
      <c r="RLX24" s="288"/>
      <c r="RLY24" s="288"/>
      <c r="RLZ24" s="288"/>
      <c r="RMA24" s="288"/>
      <c r="RMB24" s="288"/>
      <c r="RMC24" s="288"/>
      <c r="RMD24" s="288"/>
      <c r="RME24" s="288"/>
      <c r="RMF24" s="288"/>
      <c r="RMG24" s="288"/>
      <c r="RMH24" s="288"/>
      <c r="RMI24" s="288"/>
      <c r="RMJ24" s="288"/>
      <c r="RMK24" s="288"/>
      <c r="RML24" s="288"/>
      <c r="RMM24" s="288"/>
      <c r="RMN24" s="288"/>
      <c r="RMO24" s="288"/>
      <c r="RMP24" s="288"/>
      <c r="RMQ24" s="288"/>
      <c r="RMR24" s="288"/>
      <c r="RMS24" s="288"/>
      <c r="RMT24" s="288"/>
      <c r="RMU24" s="288"/>
      <c r="RMV24" s="288"/>
      <c r="RMW24" s="288"/>
      <c r="RMX24" s="288"/>
      <c r="RMY24" s="288"/>
      <c r="RMZ24" s="288"/>
      <c r="RNA24" s="288"/>
      <c r="RNB24" s="288"/>
      <c r="RNC24" s="288"/>
      <c r="RND24" s="288"/>
      <c r="RNE24" s="288"/>
      <c r="RNF24" s="288"/>
      <c r="RNG24" s="288"/>
      <c r="RNH24" s="288"/>
      <c r="RNI24" s="288"/>
      <c r="RNJ24" s="288"/>
      <c r="RNK24" s="288"/>
      <c r="RNL24" s="288"/>
      <c r="RNM24" s="288"/>
      <c r="RNN24" s="288"/>
      <c r="RNO24" s="288"/>
      <c r="RNP24" s="288"/>
      <c r="RNQ24" s="288"/>
      <c r="RNR24" s="288"/>
      <c r="RNS24" s="288"/>
      <c r="RNT24" s="288"/>
      <c r="RNU24" s="288"/>
      <c r="RNV24" s="288"/>
      <c r="RNW24" s="288"/>
      <c r="RNX24" s="288"/>
      <c r="RNY24" s="288"/>
      <c r="RNZ24" s="288"/>
      <c r="ROA24" s="288"/>
      <c r="ROB24" s="288"/>
      <c r="ROC24" s="288"/>
      <c r="ROD24" s="288"/>
      <c r="ROE24" s="288"/>
      <c r="ROF24" s="288"/>
      <c r="ROG24" s="288"/>
      <c r="ROH24" s="288"/>
      <c r="ROI24" s="288"/>
      <c r="ROJ24" s="288"/>
      <c r="ROK24" s="288"/>
      <c r="ROL24" s="288"/>
      <c r="ROM24" s="288"/>
      <c r="RON24" s="288"/>
      <c r="ROO24" s="288"/>
      <c r="ROP24" s="288"/>
      <c r="ROQ24" s="288"/>
      <c r="ROR24" s="288"/>
      <c r="ROS24" s="288"/>
      <c r="ROT24" s="288"/>
      <c r="ROU24" s="288"/>
      <c r="ROV24" s="288"/>
      <c r="ROW24" s="288"/>
      <c r="ROX24" s="288"/>
      <c r="ROY24" s="288"/>
      <c r="ROZ24" s="288"/>
      <c r="RPA24" s="288"/>
      <c r="RPB24" s="288"/>
      <c r="RPC24" s="288"/>
      <c r="RPD24" s="288"/>
      <c r="RPE24" s="288"/>
      <c r="RPF24" s="288"/>
      <c r="RPG24" s="288"/>
      <c r="RPH24" s="288"/>
      <c r="RPI24" s="288"/>
      <c r="RPJ24" s="288"/>
      <c r="RPK24" s="288"/>
      <c r="RPL24" s="288"/>
      <c r="RPM24" s="288"/>
      <c r="RPN24" s="288"/>
      <c r="RPO24" s="288"/>
      <c r="RPP24" s="288"/>
      <c r="RPQ24" s="288"/>
      <c r="RPR24" s="288"/>
      <c r="RPS24" s="288"/>
      <c r="RPT24" s="288"/>
      <c r="RPU24" s="288"/>
      <c r="RPV24" s="288"/>
      <c r="RPW24" s="288"/>
      <c r="RPX24" s="288"/>
      <c r="RPY24" s="288"/>
      <c r="RPZ24" s="288"/>
      <c r="RQA24" s="288"/>
      <c r="RQB24" s="288"/>
      <c r="RQC24" s="288"/>
      <c r="RQD24" s="288"/>
      <c r="RQE24" s="288"/>
      <c r="RQF24" s="288"/>
      <c r="RQG24" s="288"/>
      <c r="RQH24" s="288"/>
      <c r="RQI24" s="288"/>
      <c r="RQJ24" s="288"/>
      <c r="RQK24" s="288"/>
      <c r="RQL24" s="288"/>
      <c r="RQM24" s="288"/>
      <c r="RQN24" s="288"/>
      <c r="RQO24" s="288"/>
      <c r="RQP24" s="288"/>
      <c r="RQQ24" s="288"/>
      <c r="RQR24" s="288"/>
      <c r="RQS24" s="288"/>
      <c r="RQT24" s="288"/>
      <c r="RQU24" s="288"/>
      <c r="RQV24" s="288"/>
      <c r="RQW24" s="288"/>
      <c r="RQX24" s="288"/>
      <c r="RQY24" s="288"/>
      <c r="RQZ24" s="288"/>
      <c r="RRA24" s="288"/>
      <c r="RRB24" s="288"/>
      <c r="RRC24" s="288"/>
      <c r="RRD24" s="288"/>
      <c r="RRE24" s="288"/>
      <c r="RRF24" s="288"/>
      <c r="RRG24" s="288"/>
      <c r="RRH24" s="288"/>
      <c r="RRI24" s="288"/>
      <c r="RRJ24" s="288"/>
      <c r="RRK24" s="288"/>
      <c r="RRL24" s="288"/>
      <c r="RRM24" s="288"/>
      <c r="RRN24" s="288"/>
      <c r="RRO24" s="288"/>
      <c r="RRP24" s="288"/>
      <c r="RRQ24" s="288"/>
      <c r="RRR24" s="288"/>
      <c r="RRS24" s="288"/>
      <c r="RRT24" s="288"/>
      <c r="RRU24" s="288"/>
      <c r="RRV24" s="288"/>
      <c r="RRW24" s="288"/>
      <c r="RRX24" s="288"/>
      <c r="RRY24" s="288"/>
      <c r="RRZ24" s="288"/>
      <c r="RSA24" s="288"/>
      <c r="RSB24" s="288"/>
      <c r="RSC24" s="288"/>
      <c r="RSD24" s="288"/>
      <c r="RSE24" s="288"/>
      <c r="RSF24" s="288"/>
      <c r="RSG24" s="288"/>
      <c r="RSH24" s="288"/>
      <c r="RSI24" s="288"/>
      <c r="RSJ24" s="288"/>
      <c r="RSK24" s="288"/>
      <c r="RSL24" s="288"/>
      <c r="RSM24" s="288"/>
      <c r="RSN24" s="288"/>
      <c r="RSO24" s="288"/>
      <c r="RSP24" s="288"/>
      <c r="RSQ24" s="288"/>
      <c r="RSR24" s="288"/>
      <c r="RSS24" s="288"/>
      <c r="RST24" s="288"/>
      <c r="RSU24" s="288"/>
      <c r="RSV24" s="288"/>
      <c r="RSW24" s="288"/>
      <c r="RSX24" s="288"/>
      <c r="RSY24" s="288"/>
      <c r="RSZ24" s="288"/>
      <c r="RTA24" s="288"/>
      <c r="RTB24" s="288"/>
      <c r="RTC24" s="288"/>
      <c r="RTD24" s="288"/>
      <c r="RTE24" s="288"/>
      <c r="RTF24" s="288"/>
      <c r="RTG24" s="288"/>
      <c r="RTH24" s="288"/>
      <c r="RTI24" s="288"/>
      <c r="RTJ24" s="288"/>
      <c r="RTK24" s="288"/>
      <c r="RTL24" s="288"/>
      <c r="RTM24" s="288"/>
      <c r="RTN24" s="288"/>
      <c r="RTO24" s="288"/>
      <c r="RTP24" s="288"/>
      <c r="RTQ24" s="288"/>
      <c r="RTR24" s="288"/>
      <c r="RTS24" s="288"/>
      <c r="RTT24" s="288"/>
      <c r="RTU24" s="288"/>
      <c r="RTV24" s="288"/>
      <c r="RTW24" s="288"/>
      <c r="RTX24" s="288"/>
      <c r="RTY24" s="288"/>
      <c r="RTZ24" s="288"/>
      <c r="RUA24" s="288"/>
      <c r="RUB24" s="288"/>
      <c r="RUC24" s="288"/>
      <c r="RUD24" s="288"/>
      <c r="RUE24" s="288"/>
      <c r="RUF24" s="288"/>
      <c r="RUG24" s="288"/>
      <c r="RUH24" s="288"/>
      <c r="RUI24" s="288"/>
      <c r="RUJ24" s="288"/>
      <c r="RUK24" s="288"/>
      <c r="RUL24" s="288"/>
      <c r="RUM24" s="288"/>
      <c r="RUN24" s="288"/>
      <c r="RUO24" s="288"/>
      <c r="RUP24" s="288"/>
      <c r="RUQ24" s="288"/>
      <c r="RUR24" s="288"/>
      <c r="RUS24" s="288"/>
      <c r="RUT24" s="288"/>
      <c r="RUU24" s="288"/>
      <c r="RUV24" s="288"/>
      <c r="RUW24" s="288"/>
      <c r="RUX24" s="288"/>
      <c r="RUY24" s="288"/>
      <c r="RUZ24" s="288"/>
      <c r="RVA24" s="288"/>
      <c r="RVB24" s="288"/>
      <c r="RVC24" s="288"/>
      <c r="RVD24" s="288"/>
      <c r="RVE24" s="288"/>
      <c r="RVF24" s="288"/>
      <c r="RVG24" s="288"/>
      <c r="RVH24" s="288"/>
      <c r="RVI24" s="288"/>
      <c r="RVJ24" s="288"/>
      <c r="RVK24" s="288"/>
      <c r="RVL24" s="288"/>
      <c r="RVM24" s="288"/>
      <c r="RVN24" s="288"/>
      <c r="RVO24" s="288"/>
      <c r="RVP24" s="288"/>
      <c r="RVQ24" s="288"/>
      <c r="RVR24" s="288"/>
      <c r="RVS24" s="288"/>
      <c r="RVT24" s="288"/>
      <c r="RVU24" s="288"/>
      <c r="RVV24" s="288"/>
      <c r="RVW24" s="288"/>
      <c r="RVX24" s="288"/>
      <c r="RVY24" s="288"/>
      <c r="RVZ24" s="288"/>
      <c r="RWA24" s="288"/>
      <c r="RWB24" s="288"/>
      <c r="RWC24" s="288"/>
      <c r="RWD24" s="288"/>
      <c r="RWE24" s="288"/>
      <c r="RWF24" s="288"/>
      <c r="RWG24" s="288"/>
      <c r="RWH24" s="288"/>
      <c r="RWI24" s="288"/>
      <c r="RWJ24" s="288"/>
      <c r="RWK24" s="288"/>
      <c r="RWL24" s="288"/>
      <c r="RWM24" s="288"/>
      <c r="RWN24" s="288"/>
      <c r="RWO24" s="288"/>
      <c r="RWP24" s="288"/>
      <c r="RWQ24" s="288"/>
      <c r="RWR24" s="288"/>
      <c r="RWS24" s="288"/>
      <c r="RWT24" s="288"/>
      <c r="RWU24" s="288"/>
      <c r="RWV24" s="288"/>
      <c r="RWW24" s="288"/>
      <c r="RWX24" s="288"/>
      <c r="RWY24" s="288"/>
      <c r="RWZ24" s="288"/>
      <c r="RXA24" s="288"/>
      <c r="RXB24" s="288"/>
      <c r="RXC24" s="288"/>
      <c r="RXD24" s="288"/>
      <c r="RXE24" s="288"/>
      <c r="RXF24" s="288"/>
      <c r="RXG24" s="288"/>
      <c r="RXH24" s="288"/>
      <c r="RXI24" s="288"/>
      <c r="RXJ24" s="288"/>
      <c r="RXK24" s="288"/>
      <c r="RXL24" s="288"/>
      <c r="RXM24" s="288"/>
      <c r="RXN24" s="288"/>
      <c r="RXO24" s="288"/>
      <c r="RXP24" s="288"/>
      <c r="RXQ24" s="288"/>
      <c r="RXR24" s="288"/>
      <c r="RXS24" s="288"/>
      <c r="RXT24" s="288"/>
      <c r="RXU24" s="288"/>
      <c r="RXV24" s="288"/>
      <c r="RXW24" s="288"/>
      <c r="RXX24" s="288"/>
      <c r="RXY24" s="288"/>
      <c r="RXZ24" s="288"/>
      <c r="RYA24" s="288"/>
      <c r="RYB24" s="288"/>
      <c r="RYC24" s="288"/>
      <c r="RYD24" s="288"/>
      <c r="RYE24" s="288"/>
      <c r="RYF24" s="288"/>
      <c r="RYG24" s="288"/>
      <c r="RYH24" s="288"/>
      <c r="RYI24" s="288"/>
      <c r="RYJ24" s="288"/>
      <c r="RYK24" s="288"/>
      <c r="RYL24" s="288"/>
      <c r="RYM24" s="288"/>
      <c r="RYN24" s="288"/>
      <c r="RYO24" s="288"/>
      <c r="RYP24" s="288"/>
      <c r="RYQ24" s="288"/>
      <c r="RYR24" s="288"/>
      <c r="RYS24" s="288"/>
      <c r="RYT24" s="288"/>
      <c r="RYU24" s="288"/>
      <c r="RYV24" s="288"/>
      <c r="RYW24" s="288"/>
      <c r="RYX24" s="288"/>
      <c r="RYY24" s="288"/>
      <c r="RYZ24" s="288"/>
      <c r="RZA24" s="288"/>
      <c r="RZB24" s="288"/>
      <c r="RZC24" s="288"/>
      <c r="RZD24" s="288"/>
      <c r="RZE24" s="288"/>
      <c r="RZF24" s="288"/>
      <c r="RZG24" s="288"/>
      <c r="RZH24" s="288"/>
      <c r="RZI24" s="288"/>
      <c r="RZJ24" s="288"/>
      <c r="RZK24" s="288"/>
      <c r="RZL24" s="288"/>
      <c r="RZM24" s="288"/>
      <c r="RZN24" s="288"/>
      <c r="RZO24" s="288"/>
      <c r="RZP24" s="288"/>
      <c r="RZQ24" s="288"/>
      <c r="RZR24" s="288"/>
      <c r="RZS24" s="288"/>
      <c r="RZT24" s="288"/>
      <c r="RZU24" s="288"/>
      <c r="RZV24" s="288"/>
      <c r="RZW24" s="288"/>
      <c r="RZX24" s="288"/>
      <c r="RZY24" s="288"/>
      <c r="RZZ24" s="288"/>
      <c r="SAA24" s="288"/>
      <c r="SAB24" s="288"/>
      <c r="SAC24" s="288"/>
      <c r="SAD24" s="288"/>
      <c r="SAE24" s="288"/>
      <c r="SAF24" s="288"/>
      <c r="SAG24" s="288"/>
      <c r="SAH24" s="288"/>
      <c r="SAI24" s="288"/>
      <c r="SAJ24" s="288"/>
      <c r="SAK24" s="288"/>
      <c r="SAL24" s="288"/>
      <c r="SAM24" s="288"/>
      <c r="SAN24" s="288"/>
      <c r="SAO24" s="288"/>
      <c r="SAP24" s="288"/>
      <c r="SAQ24" s="288"/>
      <c r="SAR24" s="288"/>
      <c r="SAS24" s="288"/>
      <c r="SAT24" s="288"/>
      <c r="SAU24" s="288"/>
      <c r="SAV24" s="288"/>
      <c r="SAW24" s="288"/>
      <c r="SAX24" s="288"/>
      <c r="SAY24" s="288"/>
      <c r="SAZ24" s="288"/>
      <c r="SBA24" s="288"/>
      <c r="SBB24" s="288"/>
      <c r="SBC24" s="288"/>
      <c r="SBD24" s="288"/>
      <c r="SBE24" s="288"/>
      <c r="SBF24" s="288"/>
      <c r="SBG24" s="288"/>
      <c r="SBH24" s="288"/>
      <c r="SBI24" s="288"/>
      <c r="SBJ24" s="288"/>
      <c r="SBK24" s="288"/>
      <c r="SBL24" s="288"/>
      <c r="SBM24" s="288"/>
      <c r="SBN24" s="288"/>
      <c r="SBO24" s="288"/>
      <c r="SBP24" s="288"/>
      <c r="SBQ24" s="288"/>
      <c r="SBR24" s="288"/>
      <c r="SBS24" s="288"/>
      <c r="SBT24" s="288"/>
      <c r="SBU24" s="288"/>
      <c r="SBV24" s="288"/>
      <c r="SBW24" s="288"/>
      <c r="SBX24" s="288"/>
      <c r="SBY24" s="288"/>
      <c r="SBZ24" s="288"/>
      <c r="SCA24" s="288"/>
      <c r="SCB24" s="288"/>
      <c r="SCC24" s="288"/>
      <c r="SCD24" s="288"/>
      <c r="SCE24" s="288"/>
      <c r="SCF24" s="288"/>
      <c r="SCG24" s="288"/>
      <c r="SCH24" s="288"/>
      <c r="SCI24" s="288"/>
      <c r="SCJ24" s="288"/>
      <c r="SCK24" s="288"/>
      <c r="SCL24" s="288"/>
      <c r="SCM24" s="288"/>
      <c r="SCN24" s="288"/>
      <c r="SCO24" s="288"/>
      <c r="SCP24" s="288"/>
      <c r="SCQ24" s="288"/>
      <c r="SCR24" s="288"/>
      <c r="SCS24" s="288"/>
      <c r="SCT24" s="288"/>
      <c r="SCU24" s="288"/>
      <c r="SCV24" s="288"/>
      <c r="SCW24" s="288"/>
      <c r="SCX24" s="288"/>
      <c r="SCY24" s="288"/>
      <c r="SCZ24" s="288"/>
      <c r="SDA24" s="288"/>
      <c r="SDB24" s="288"/>
      <c r="SDC24" s="288"/>
      <c r="SDD24" s="288"/>
      <c r="SDE24" s="288"/>
      <c r="SDF24" s="288"/>
      <c r="SDG24" s="288"/>
      <c r="SDH24" s="288"/>
      <c r="SDI24" s="288"/>
      <c r="SDJ24" s="288"/>
      <c r="SDK24" s="288"/>
      <c r="SDL24" s="288"/>
      <c r="SDM24" s="288"/>
      <c r="SDN24" s="288"/>
      <c r="SDO24" s="288"/>
      <c r="SDP24" s="288"/>
      <c r="SDQ24" s="288"/>
      <c r="SDR24" s="288"/>
      <c r="SDS24" s="288"/>
      <c r="SDT24" s="288"/>
      <c r="SDU24" s="288"/>
      <c r="SDV24" s="288"/>
      <c r="SDW24" s="288"/>
      <c r="SDX24" s="288"/>
      <c r="SDY24" s="288"/>
      <c r="SDZ24" s="288"/>
      <c r="SEA24" s="288"/>
      <c r="SEB24" s="288"/>
      <c r="SEC24" s="288"/>
      <c r="SED24" s="288"/>
      <c r="SEE24" s="288"/>
      <c r="SEF24" s="288"/>
      <c r="SEG24" s="288"/>
      <c r="SEH24" s="288"/>
      <c r="SEI24" s="288"/>
      <c r="SEJ24" s="288"/>
      <c r="SEK24" s="288"/>
      <c r="SEL24" s="288"/>
      <c r="SEM24" s="288"/>
      <c r="SEN24" s="288"/>
      <c r="SEO24" s="288"/>
      <c r="SEP24" s="288"/>
      <c r="SEQ24" s="288"/>
      <c r="SER24" s="288"/>
      <c r="SES24" s="288"/>
      <c r="SET24" s="288"/>
      <c r="SEU24" s="288"/>
      <c r="SEV24" s="288"/>
      <c r="SEW24" s="288"/>
      <c r="SEX24" s="288"/>
      <c r="SEY24" s="288"/>
      <c r="SEZ24" s="288"/>
      <c r="SFA24" s="288"/>
      <c r="SFB24" s="288"/>
      <c r="SFC24" s="288"/>
      <c r="SFD24" s="288"/>
      <c r="SFE24" s="288"/>
      <c r="SFF24" s="288"/>
      <c r="SFG24" s="288"/>
      <c r="SFH24" s="288"/>
      <c r="SFI24" s="288"/>
      <c r="SFJ24" s="288"/>
      <c r="SFK24" s="288"/>
      <c r="SFL24" s="288"/>
      <c r="SFM24" s="288"/>
      <c r="SFN24" s="288"/>
      <c r="SFO24" s="288"/>
      <c r="SFP24" s="288"/>
      <c r="SFQ24" s="288"/>
      <c r="SFR24" s="288"/>
      <c r="SFS24" s="288"/>
      <c r="SFT24" s="288"/>
      <c r="SFU24" s="288"/>
      <c r="SFV24" s="288"/>
      <c r="SFW24" s="288"/>
      <c r="SFX24" s="288"/>
      <c r="SFY24" s="288"/>
      <c r="SFZ24" s="288"/>
      <c r="SGA24" s="288"/>
      <c r="SGB24" s="288"/>
      <c r="SGC24" s="288"/>
      <c r="SGD24" s="288"/>
      <c r="SGE24" s="288"/>
      <c r="SGF24" s="288"/>
      <c r="SGG24" s="288"/>
      <c r="SGH24" s="288"/>
      <c r="SGI24" s="288"/>
      <c r="SGJ24" s="288"/>
      <c r="SGK24" s="288"/>
      <c r="SGL24" s="288"/>
      <c r="SGM24" s="288"/>
      <c r="SGN24" s="288"/>
      <c r="SGO24" s="288"/>
      <c r="SGP24" s="288"/>
      <c r="SGQ24" s="288"/>
      <c r="SGR24" s="288"/>
      <c r="SGS24" s="288"/>
      <c r="SGT24" s="288"/>
      <c r="SGU24" s="288"/>
      <c r="SGV24" s="288"/>
      <c r="SGW24" s="288"/>
      <c r="SGX24" s="288"/>
      <c r="SGY24" s="288"/>
      <c r="SGZ24" s="288"/>
      <c r="SHA24" s="288"/>
      <c r="SHB24" s="288"/>
      <c r="SHC24" s="288"/>
      <c r="SHD24" s="288"/>
      <c r="SHE24" s="288"/>
      <c r="SHF24" s="288"/>
      <c r="SHG24" s="288"/>
      <c r="SHH24" s="288"/>
      <c r="SHI24" s="288"/>
      <c r="SHJ24" s="288"/>
      <c r="SHK24" s="288"/>
      <c r="SHL24" s="288"/>
      <c r="SHM24" s="288"/>
      <c r="SHN24" s="288"/>
      <c r="SHO24" s="288"/>
      <c r="SHP24" s="288"/>
      <c r="SHQ24" s="288"/>
      <c r="SHR24" s="288"/>
      <c r="SHS24" s="288"/>
      <c r="SHT24" s="288"/>
      <c r="SHU24" s="288"/>
      <c r="SHV24" s="288"/>
      <c r="SHW24" s="288"/>
      <c r="SHX24" s="288"/>
      <c r="SHY24" s="288"/>
      <c r="SHZ24" s="288"/>
      <c r="SIA24" s="288"/>
      <c r="SIB24" s="288"/>
      <c r="SIC24" s="288"/>
      <c r="SID24" s="288"/>
      <c r="SIE24" s="288"/>
      <c r="SIF24" s="288"/>
      <c r="SIG24" s="288"/>
      <c r="SIH24" s="288"/>
      <c r="SII24" s="288"/>
      <c r="SIJ24" s="288"/>
      <c r="SIK24" s="288"/>
      <c r="SIL24" s="288"/>
      <c r="SIM24" s="288"/>
      <c r="SIN24" s="288"/>
      <c r="SIO24" s="288"/>
      <c r="SIP24" s="288"/>
      <c r="SIQ24" s="288"/>
      <c r="SIR24" s="288"/>
      <c r="SIS24" s="288"/>
      <c r="SIT24" s="288"/>
      <c r="SIU24" s="288"/>
      <c r="SIV24" s="288"/>
      <c r="SIW24" s="288"/>
      <c r="SIX24" s="288"/>
      <c r="SIY24" s="288"/>
      <c r="SIZ24" s="288"/>
      <c r="SJA24" s="288"/>
      <c r="SJB24" s="288"/>
      <c r="SJC24" s="288"/>
      <c r="SJD24" s="288"/>
      <c r="SJE24" s="288"/>
      <c r="SJF24" s="288"/>
      <c r="SJG24" s="288"/>
      <c r="SJH24" s="288"/>
      <c r="SJI24" s="288"/>
      <c r="SJJ24" s="288"/>
      <c r="SJK24" s="288"/>
      <c r="SJL24" s="288"/>
      <c r="SJM24" s="288"/>
      <c r="SJN24" s="288"/>
      <c r="SJO24" s="288"/>
      <c r="SJP24" s="288"/>
      <c r="SJQ24" s="288"/>
      <c r="SJR24" s="288"/>
      <c r="SJS24" s="288"/>
      <c r="SJT24" s="288"/>
      <c r="SJU24" s="288"/>
      <c r="SJV24" s="288"/>
      <c r="SJW24" s="288"/>
      <c r="SJX24" s="288"/>
      <c r="SJY24" s="288"/>
      <c r="SJZ24" s="288"/>
      <c r="SKA24" s="288"/>
      <c r="SKB24" s="288"/>
      <c r="SKC24" s="288"/>
      <c r="SKD24" s="288"/>
      <c r="SKE24" s="288"/>
      <c r="SKF24" s="288"/>
      <c r="SKG24" s="288"/>
      <c r="SKH24" s="288"/>
      <c r="SKI24" s="288"/>
      <c r="SKJ24" s="288"/>
      <c r="SKK24" s="288"/>
      <c r="SKL24" s="288"/>
      <c r="SKM24" s="288"/>
      <c r="SKN24" s="288"/>
      <c r="SKO24" s="288"/>
      <c r="SKP24" s="288"/>
      <c r="SKQ24" s="288"/>
      <c r="SKR24" s="288"/>
      <c r="SKS24" s="288"/>
      <c r="SKT24" s="288"/>
      <c r="SKU24" s="288"/>
      <c r="SKV24" s="288"/>
      <c r="SKW24" s="288"/>
      <c r="SKX24" s="288"/>
      <c r="SKY24" s="288"/>
      <c r="SKZ24" s="288"/>
      <c r="SLA24" s="288"/>
      <c r="SLB24" s="288"/>
      <c r="SLC24" s="288"/>
      <c r="SLD24" s="288"/>
      <c r="SLE24" s="288"/>
      <c r="SLF24" s="288"/>
      <c r="SLG24" s="288"/>
      <c r="SLH24" s="288"/>
      <c r="SLI24" s="288"/>
      <c r="SLJ24" s="288"/>
      <c r="SLK24" s="288"/>
      <c r="SLL24" s="288"/>
      <c r="SLM24" s="288"/>
      <c r="SLN24" s="288"/>
      <c r="SLO24" s="288"/>
      <c r="SLP24" s="288"/>
      <c r="SLQ24" s="288"/>
      <c r="SLR24" s="288"/>
      <c r="SLS24" s="288"/>
      <c r="SLT24" s="288"/>
      <c r="SLU24" s="288"/>
      <c r="SLV24" s="288"/>
      <c r="SLW24" s="288"/>
      <c r="SLX24" s="288"/>
      <c r="SLY24" s="288"/>
      <c r="SLZ24" s="288"/>
      <c r="SMA24" s="288"/>
      <c r="SMB24" s="288"/>
      <c r="SMC24" s="288"/>
      <c r="SMD24" s="288"/>
      <c r="SME24" s="288"/>
      <c r="SMF24" s="288"/>
      <c r="SMG24" s="288"/>
      <c r="SMH24" s="288"/>
      <c r="SMI24" s="288"/>
      <c r="SMJ24" s="288"/>
      <c r="SMK24" s="288"/>
      <c r="SML24" s="288"/>
      <c r="SMM24" s="288"/>
      <c r="SMN24" s="288"/>
      <c r="SMO24" s="288"/>
      <c r="SMP24" s="288"/>
      <c r="SMQ24" s="288"/>
      <c r="SMR24" s="288"/>
      <c r="SMS24" s="288"/>
      <c r="SMT24" s="288"/>
      <c r="SMU24" s="288"/>
      <c r="SMV24" s="288"/>
      <c r="SMW24" s="288"/>
      <c r="SMX24" s="288"/>
      <c r="SMY24" s="288"/>
      <c r="SMZ24" s="288"/>
      <c r="SNA24" s="288"/>
      <c r="SNB24" s="288"/>
      <c r="SNC24" s="288"/>
      <c r="SND24" s="288"/>
      <c r="SNE24" s="288"/>
      <c r="SNF24" s="288"/>
      <c r="SNG24" s="288"/>
      <c r="SNH24" s="288"/>
      <c r="SNI24" s="288"/>
      <c r="SNJ24" s="288"/>
      <c r="SNK24" s="288"/>
      <c r="SNL24" s="288"/>
      <c r="SNM24" s="288"/>
      <c r="SNN24" s="288"/>
      <c r="SNO24" s="288"/>
      <c r="SNP24" s="288"/>
      <c r="SNQ24" s="288"/>
      <c r="SNR24" s="288"/>
      <c r="SNS24" s="288"/>
      <c r="SNT24" s="288"/>
      <c r="SNU24" s="288"/>
      <c r="SNV24" s="288"/>
      <c r="SNW24" s="288"/>
      <c r="SNX24" s="288"/>
      <c r="SNY24" s="288"/>
      <c r="SNZ24" s="288"/>
      <c r="SOA24" s="288"/>
      <c r="SOB24" s="288"/>
      <c r="SOC24" s="288"/>
      <c r="SOD24" s="288"/>
      <c r="SOE24" s="288"/>
      <c r="SOF24" s="288"/>
      <c r="SOG24" s="288"/>
      <c r="SOH24" s="288"/>
      <c r="SOI24" s="288"/>
      <c r="SOJ24" s="288"/>
      <c r="SOK24" s="288"/>
      <c r="SOL24" s="288"/>
      <c r="SOM24" s="288"/>
      <c r="SON24" s="288"/>
      <c r="SOO24" s="288"/>
      <c r="SOP24" s="288"/>
      <c r="SOQ24" s="288"/>
      <c r="SOR24" s="288"/>
      <c r="SOS24" s="288"/>
      <c r="SOT24" s="288"/>
      <c r="SOU24" s="288"/>
      <c r="SOV24" s="288"/>
      <c r="SOW24" s="288"/>
      <c r="SOX24" s="288"/>
      <c r="SOY24" s="288"/>
      <c r="SOZ24" s="288"/>
      <c r="SPA24" s="288"/>
      <c r="SPB24" s="288"/>
      <c r="SPC24" s="288"/>
      <c r="SPD24" s="288"/>
      <c r="SPE24" s="288"/>
      <c r="SPF24" s="288"/>
      <c r="SPG24" s="288"/>
      <c r="SPH24" s="288"/>
      <c r="SPI24" s="288"/>
      <c r="SPJ24" s="288"/>
      <c r="SPK24" s="288"/>
      <c r="SPL24" s="288"/>
      <c r="SPM24" s="288"/>
      <c r="SPN24" s="288"/>
      <c r="SPO24" s="288"/>
      <c r="SPP24" s="288"/>
      <c r="SPQ24" s="288"/>
      <c r="SPR24" s="288"/>
      <c r="SPS24" s="288"/>
      <c r="SPT24" s="288"/>
      <c r="SPU24" s="288"/>
      <c r="SPV24" s="288"/>
      <c r="SPW24" s="288"/>
      <c r="SPX24" s="288"/>
      <c r="SPY24" s="288"/>
      <c r="SPZ24" s="288"/>
      <c r="SQA24" s="288"/>
      <c r="SQB24" s="288"/>
      <c r="SQC24" s="288"/>
      <c r="SQD24" s="288"/>
      <c r="SQE24" s="288"/>
      <c r="SQF24" s="288"/>
      <c r="SQG24" s="288"/>
      <c r="SQH24" s="288"/>
      <c r="SQI24" s="288"/>
      <c r="SQJ24" s="288"/>
      <c r="SQK24" s="288"/>
      <c r="SQL24" s="288"/>
      <c r="SQM24" s="288"/>
      <c r="SQN24" s="288"/>
      <c r="SQO24" s="288"/>
      <c r="SQP24" s="288"/>
      <c r="SQQ24" s="288"/>
      <c r="SQR24" s="288"/>
      <c r="SQS24" s="288"/>
      <c r="SQT24" s="288"/>
      <c r="SQU24" s="288"/>
      <c r="SQV24" s="288"/>
      <c r="SQW24" s="288"/>
      <c r="SQX24" s="288"/>
      <c r="SQY24" s="288"/>
      <c r="SQZ24" s="288"/>
      <c r="SRA24" s="288"/>
      <c r="SRB24" s="288"/>
      <c r="SRC24" s="288"/>
      <c r="SRD24" s="288"/>
      <c r="SRE24" s="288"/>
      <c r="SRF24" s="288"/>
      <c r="SRG24" s="288"/>
      <c r="SRH24" s="288"/>
      <c r="SRI24" s="288"/>
      <c r="SRJ24" s="288"/>
      <c r="SRK24" s="288"/>
      <c r="SRL24" s="288"/>
      <c r="SRM24" s="288"/>
      <c r="SRN24" s="288"/>
      <c r="SRO24" s="288"/>
      <c r="SRP24" s="288"/>
      <c r="SRQ24" s="288"/>
      <c r="SRR24" s="288"/>
      <c r="SRS24" s="288"/>
      <c r="SRT24" s="288"/>
      <c r="SRU24" s="288"/>
      <c r="SRV24" s="288"/>
      <c r="SRW24" s="288"/>
      <c r="SRX24" s="288"/>
      <c r="SRY24" s="288"/>
      <c r="SRZ24" s="288"/>
      <c r="SSA24" s="288"/>
      <c r="SSB24" s="288"/>
      <c r="SSC24" s="288"/>
      <c r="SSD24" s="288"/>
      <c r="SSE24" s="288"/>
      <c r="SSF24" s="288"/>
      <c r="SSG24" s="288"/>
      <c r="SSH24" s="288"/>
      <c r="SSI24" s="288"/>
      <c r="SSJ24" s="288"/>
      <c r="SSK24" s="288"/>
      <c r="SSL24" s="288"/>
      <c r="SSM24" s="288"/>
      <c r="SSN24" s="288"/>
      <c r="SSO24" s="288"/>
      <c r="SSP24" s="288"/>
      <c r="SSQ24" s="288"/>
      <c r="SSR24" s="288"/>
      <c r="SSS24" s="288"/>
      <c r="SST24" s="288"/>
      <c r="SSU24" s="288"/>
      <c r="SSV24" s="288"/>
      <c r="SSW24" s="288"/>
      <c r="SSX24" s="288"/>
      <c r="SSY24" s="288"/>
      <c r="SSZ24" s="288"/>
      <c r="STA24" s="288"/>
      <c r="STB24" s="288"/>
      <c r="STC24" s="288"/>
      <c r="STD24" s="288"/>
      <c r="STE24" s="288"/>
      <c r="STF24" s="288"/>
      <c r="STG24" s="288"/>
      <c r="STH24" s="288"/>
      <c r="STI24" s="288"/>
      <c r="STJ24" s="288"/>
      <c r="STK24" s="288"/>
      <c r="STL24" s="288"/>
      <c r="STM24" s="288"/>
      <c r="STN24" s="288"/>
      <c r="STO24" s="288"/>
      <c r="STP24" s="288"/>
      <c r="STQ24" s="288"/>
      <c r="STR24" s="288"/>
      <c r="STS24" s="288"/>
      <c r="STT24" s="288"/>
      <c r="STU24" s="288"/>
      <c r="STV24" s="288"/>
      <c r="STW24" s="288"/>
      <c r="STX24" s="288"/>
      <c r="STY24" s="288"/>
      <c r="STZ24" s="288"/>
      <c r="SUA24" s="288"/>
      <c r="SUB24" s="288"/>
      <c r="SUC24" s="288"/>
      <c r="SUD24" s="288"/>
      <c r="SUE24" s="288"/>
      <c r="SUF24" s="288"/>
      <c r="SUG24" s="288"/>
      <c r="SUH24" s="288"/>
      <c r="SUI24" s="288"/>
      <c r="SUJ24" s="288"/>
      <c r="SUK24" s="288"/>
      <c r="SUL24" s="288"/>
      <c r="SUM24" s="288"/>
      <c r="SUN24" s="288"/>
      <c r="SUO24" s="288"/>
      <c r="SUP24" s="288"/>
      <c r="SUQ24" s="288"/>
      <c r="SUR24" s="288"/>
      <c r="SUS24" s="288"/>
      <c r="SUT24" s="288"/>
      <c r="SUU24" s="288"/>
      <c r="SUV24" s="288"/>
      <c r="SUW24" s="288"/>
      <c r="SUX24" s="288"/>
      <c r="SUY24" s="288"/>
      <c r="SUZ24" s="288"/>
      <c r="SVA24" s="288"/>
      <c r="SVB24" s="288"/>
      <c r="SVC24" s="288"/>
      <c r="SVD24" s="288"/>
      <c r="SVE24" s="288"/>
      <c r="SVF24" s="288"/>
      <c r="SVG24" s="288"/>
      <c r="SVH24" s="288"/>
      <c r="SVI24" s="288"/>
      <c r="SVJ24" s="288"/>
      <c r="SVK24" s="288"/>
      <c r="SVL24" s="288"/>
      <c r="SVM24" s="288"/>
      <c r="SVN24" s="288"/>
      <c r="SVO24" s="288"/>
      <c r="SVP24" s="288"/>
      <c r="SVQ24" s="288"/>
      <c r="SVR24" s="288"/>
      <c r="SVS24" s="288"/>
      <c r="SVT24" s="288"/>
      <c r="SVU24" s="288"/>
      <c r="SVV24" s="288"/>
      <c r="SVW24" s="288"/>
      <c r="SVX24" s="288"/>
      <c r="SVY24" s="288"/>
      <c r="SVZ24" s="288"/>
      <c r="SWA24" s="288"/>
      <c r="SWB24" s="288"/>
      <c r="SWC24" s="288"/>
      <c r="SWD24" s="288"/>
      <c r="SWE24" s="288"/>
      <c r="SWF24" s="288"/>
      <c r="SWG24" s="288"/>
      <c r="SWH24" s="288"/>
      <c r="SWI24" s="288"/>
      <c r="SWJ24" s="288"/>
      <c r="SWK24" s="288"/>
      <c r="SWL24" s="288"/>
      <c r="SWM24" s="288"/>
      <c r="SWN24" s="288"/>
      <c r="SWO24" s="288"/>
      <c r="SWP24" s="288"/>
      <c r="SWQ24" s="288"/>
      <c r="SWR24" s="288"/>
      <c r="SWS24" s="288"/>
      <c r="SWT24" s="288"/>
      <c r="SWU24" s="288"/>
      <c r="SWV24" s="288"/>
      <c r="SWW24" s="288"/>
      <c r="SWX24" s="288"/>
      <c r="SWY24" s="288"/>
      <c r="SWZ24" s="288"/>
      <c r="SXA24" s="288"/>
      <c r="SXB24" s="288"/>
      <c r="SXC24" s="288"/>
      <c r="SXD24" s="288"/>
      <c r="SXE24" s="288"/>
      <c r="SXF24" s="288"/>
      <c r="SXG24" s="288"/>
      <c r="SXH24" s="288"/>
      <c r="SXI24" s="288"/>
      <c r="SXJ24" s="288"/>
      <c r="SXK24" s="288"/>
      <c r="SXL24" s="288"/>
      <c r="SXM24" s="288"/>
      <c r="SXN24" s="288"/>
      <c r="SXO24" s="288"/>
      <c r="SXP24" s="288"/>
      <c r="SXQ24" s="288"/>
      <c r="SXR24" s="288"/>
      <c r="SXS24" s="288"/>
      <c r="SXT24" s="288"/>
      <c r="SXU24" s="288"/>
      <c r="SXV24" s="288"/>
      <c r="SXW24" s="288"/>
      <c r="SXX24" s="288"/>
      <c r="SXY24" s="288"/>
      <c r="SXZ24" s="288"/>
      <c r="SYA24" s="288"/>
      <c r="SYB24" s="288"/>
      <c r="SYC24" s="288"/>
      <c r="SYD24" s="288"/>
      <c r="SYE24" s="288"/>
      <c r="SYF24" s="288"/>
      <c r="SYG24" s="288"/>
      <c r="SYH24" s="288"/>
      <c r="SYI24" s="288"/>
      <c r="SYJ24" s="288"/>
      <c r="SYK24" s="288"/>
      <c r="SYL24" s="288"/>
      <c r="SYM24" s="288"/>
      <c r="SYN24" s="288"/>
      <c r="SYO24" s="288"/>
      <c r="SYP24" s="288"/>
      <c r="SYQ24" s="288"/>
      <c r="SYR24" s="288"/>
      <c r="SYS24" s="288"/>
      <c r="SYT24" s="288"/>
      <c r="SYU24" s="288"/>
      <c r="SYV24" s="288"/>
      <c r="SYW24" s="288"/>
      <c r="SYX24" s="288"/>
      <c r="SYY24" s="288"/>
      <c r="SYZ24" s="288"/>
      <c r="SZA24" s="288"/>
      <c r="SZB24" s="288"/>
      <c r="SZC24" s="288"/>
      <c r="SZD24" s="288"/>
      <c r="SZE24" s="288"/>
      <c r="SZF24" s="288"/>
      <c r="SZG24" s="288"/>
      <c r="SZH24" s="288"/>
      <c r="SZI24" s="288"/>
      <c r="SZJ24" s="288"/>
      <c r="SZK24" s="288"/>
      <c r="SZL24" s="288"/>
      <c r="SZM24" s="288"/>
      <c r="SZN24" s="288"/>
      <c r="SZO24" s="288"/>
      <c r="SZP24" s="288"/>
      <c r="SZQ24" s="288"/>
      <c r="SZR24" s="288"/>
      <c r="SZS24" s="288"/>
      <c r="SZT24" s="288"/>
      <c r="SZU24" s="288"/>
      <c r="SZV24" s="288"/>
      <c r="SZW24" s="288"/>
      <c r="SZX24" s="288"/>
      <c r="SZY24" s="288"/>
      <c r="SZZ24" s="288"/>
      <c r="TAA24" s="288"/>
      <c r="TAB24" s="288"/>
      <c r="TAC24" s="288"/>
      <c r="TAD24" s="288"/>
      <c r="TAE24" s="288"/>
      <c r="TAF24" s="288"/>
      <c r="TAG24" s="288"/>
      <c r="TAH24" s="288"/>
      <c r="TAI24" s="288"/>
      <c r="TAJ24" s="288"/>
      <c r="TAK24" s="288"/>
      <c r="TAL24" s="288"/>
      <c r="TAM24" s="288"/>
      <c r="TAN24" s="288"/>
      <c r="TAO24" s="288"/>
      <c r="TAP24" s="288"/>
      <c r="TAQ24" s="288"/>
      <c r="TAR24" s="288"/>
      <c r="TAS24" s="288"/>
      <c r="TAT24" s="288"/>
      <c r="TAU24" s="288"/>
      <c r="TAV24" s="288"/>
      <c r="TAW24" s="288"/>
      <c r="TAX24" s="288"/>
      <c r="TAY24" s="288"/>
      <c r="TAZ24" s="288"/>
      <c r="TBA24" s="288"/>
      <c r="TBB24" s="288"/>
      <c r="TBC24" s="288"/>
      <c r="TBD24" s="288"/>
      <c r="TBE24" s="288"/>
      <c r="TBF24" s="288"/>
      <c r="TBG24" s="288"/>
      <c r="TBH24" s="288"/>
      <c r="TBI24" s="288"/>
      <c r="TBJ24" s="288"/>
      <c r="TBK24" s="288"/>
      <c r="TBL24" s="288"/>
      <c r="TBM24" s="288"/>
      <c r="TBN24" s="288"/>
      <c r="TBO24" s="288"/>
      <c r="TBP24" s="288"/>
      <c r="TBQ24" s="288"/>
      <c r="TBR24" s="288"/>
      <c r="TBS24" s="288"/>
      <c r="TBT24" s="288"/>
      <c r="TBU24" s="288"/>
      <c r="TBV24" s="288"/>
      <c r="TBW24" s="288"/>
      <c r="TBX24" s="288"/>
      <c r="TBY24" s="288"/>
      <c r="TBZ24" s="288"/>
      <c r="TCA24" s="288"/>
      <c r="TCB24" s="288"/>
      <c r="TCC24" s="288"/>
      <c r="TCD24" s="288"/>
      <c r="TCE24" s="288"/>
      <c r="TCF24" s="288"/>
      <c r="TCG24" s="288"/>
      <c r="TCH24" s="288"/>
      <c r="TCI24" s="288"/>
      <c r="TCJ24" s="288"/>
      <c r="TCK24" s="288"/>
      <c r="TCL24" s="288"/>
      <c r="TCM24" s="288"/>
      <c r="TCN24" s="288"/>
      <c r="TCO24" s="288"/>
      <c r="TCP24" s="288"/>
      <c r="TCQ24" s="288"/>
      <c r="TCR24" s="288"/>
      <c r="TCS24" s="288"/>
      <c r="TCT24" s="288"/>
      <c r="TCU24" s="288"/>
      <c r="TCV24" s="288"/>
      <c r="TCW24" s="288"/>
      <c r="TCX24" s="288"/>
      <c r="TCY24" s="288"/>
      <c r="TCZ24" s="288"/>
      <c r="TDA24" s="288"/>
      <c r="TDB24" s="288"/>
      <c r="TDC24" s="288"/>
      <c r="TDD24" s="288"/>
      <c r="TDE24" s="288"/>
      <c r="TDF24" s="288"/>
      <c r="TDG24" s="288"/>
      <c r="TDH24" s="288"/>
      <c r="TDI24" s="288"/>
      <c r="TDJ24" s="288"/>
      <c r="TDK24" s="288"/>
      <c r="TDL24" s="288"/>
      <c r="TDM24" s="288"/>
      <c r="TDN24" s="288"/>
      <c r="TDO24" s="288"/>
      <c r="TDP24" s="288"/>
      <c r="TDQ24" s="288"/>
      <c r="TDR24" s="288"/>
      <c r="TDS24" s="288"/>
      <c r="TDT24" s="288"/>
      <c r="TDU24" s="288"/>
      <c r="TDV24" s="288"/>
      <c r="TDW24" s="288"/>
      <c r="TDX24" s="288"/>
      <c r="TDY24" s="288"/>
      <c r="TDZ24" s="288"/>
      <c r="TEA24" s="288"/>
      <c r="TEB24" s="288"/>
      <c r="TEC24" s="288"/>
      <c r="TED24" s="288"/>
      <c r="TEE24" s="288"/>
      <c r="TEF24" s="288"/>
      <c r="TEG24" s="288"/>
      <c r="TEH24" s="288"/>
      <c r="TEI24" s="288"/>
      <c r="TEJ24" s="288"/>
      <c r="TEK24" s="288"/>
      <c r="TEL24" s="288"/>
      <c r="TEM24" s="288"/>
      <c r="TEN24" s="288"/>
      <c r="TEO24" s="288"/>
      <c r="TEP24" s="288"/>
      <c r="TEQ24" s="288"/>
      <c r="TER24" s="288"/>
      <c r="TES24" s="288"/>
      <c r="TET24" s="288"/>
      <c r="TEU24" s="288"/>
      <c r="TEV24" s="288"/>
      <c r="TEW24" s="288"/>
      <c r="TEX24" s="288"/>
      <c r="TEY24" s="288"/>
      <c r="TEZ24" s="288"/>
      <c r="TFA24" s="288"/>
      <c r="TFB24" s="288"/>
      <c r="TFC24" s="288"/>
      <c r="TFD24" s="288"/>
      <c r="TFE24" s="288"/>
      <c r="TFF24" s="288"/>
      <c r="TFG24" s="288"/>
      <c r="TFH24" s="288"/>
      <c r="TFI24" s="288"/>
      <c r="TFJ24" s="288"/>
      <c r="TFK24" s="288"/>
      <c r="TFL24" s="288"/>
      <c r="TFM24" s="288"/>
      <c r="TFN24" s="288"/>
      <c r="TFO24" s="288"/>
      <c r="TFP24" s="288"/>
      <c r="TFQ24" s="288"/>
      <c r="TFR24" s="288"/>
      <c r="TFS24" s="288"/>
      <c r="TFT24" s="288"/>
      <c r="TFU24" s="288"/>
      <c r="TFV24" s="288"/>
      <c r="TFW24" s="288"/>
      <c r="TFX24" s="288"/>
      <c r="TFY24" s="288"/>
      <c r="TFZ24" s="288"/>
      <c r="TGA24" s="288"/>
      <c r="TGB24" s="288"/>
      <c r="TGC24" s="288"/>
      <c r="TGD24" s="288"/>
      <c r="TGE24" s="288"/>
      <c r="TGF24" s="288"/>
      <c r="TGG24" s="288"/>
      <c r="TGH24" s="288"/>
      <c r="TGI24" s="288"/>
      <c r="TGJ24" s="288"/>
      <c r="TGK24" s="288"/>
      <c r="TGL24" s="288"/>
      <c r="TGM24" s="288"/>
      <c r="TGN24" s="288"/>
      <c r="TGO24" s="288"/>
      <c r="TGP24" s="288"/>
      <c r="TGQ24" s="288"/>
      <c r="TGR24" s="288"/>
      <c r="TGS24" s="288"/>
      <c r="TGT24" s="288"/>
      <c r="TGU24" s="288"/>
      <c r="TGV24" s="288"/>
      <c r="TGW24" s="288"/>
      <c r="TGX24" s="288"/>
      <c r="TGY24" s="288"/>
      <c r="TGZ24" s="288"/>
      <c r="THA24" s="288"/>
      <c r="THB24" s="288"/>
      <c r="THC24" s="288"/>
      <c r="THD24" s="288"/>
      <c r="THE24" s="288"/>
      <c r="THF24" s="288"/>
      <c r="THG24" s="288"/>
      <c r="THH24" s="288"/>
      <c r="THI24" s="288"/>
      <c r="THJ24" s="288"/>
      <c r="THK24" s="288"/>
      <c r="THL24" s="288"/>
      <c r="THM24" s="288"/>
      <c r="THN24" s="288"/>
      <c r="THO24" s="288"/>
      <c r="THP24" s="288"/>
      <c r="THQ24" s="288"/>
      <c r="THR24" s="288"/>
      <c r="THS24" s="288"/>
      <c r="THT24" s="288"/>
      <c r="THU24" s="288"/>
      <c r="THV24" s="288"/>
      <c r="THW24" s="288"/>
      <c r="THX24" s="288"/>
      <c r="THY24" s="288"/>
      <c r="THZ24" s="288"/>
      <c r="TIA24" s="288"/>
      <c r="TIB24" s="288"/>
      <c r="TIC24" s="288"/>
      <c r="TID24" s="288"/>
      <c r="TIE24" s="288"/>
      <c r="TIF24" s="288"/>
      <c r="TIG24" s="288"/>
      <c r="TIH24" s="288"/>
      <c r="TII24" s="288"/>
      <c r="TIJ24" s="288"/>
      <c r="TIK24" s="288"/>
      <c r="TIL24" s="288"/>
      <c r="TIM24" s="288"/>
      <c r="TIN24" s="288"/>
      <c r="TIO24" s="288"/>
      <c r="TIP24" s="288"/>
      <c r="TIQ24" s="288"/>
      <c r="TIR24" s="288"/>
      <c r="TIS24" s="288"/>
      <c r="TIT24" s="288"/>
      <c r="TIU24" s="288"/>
      <c r="TIV24" s="288"/>
      <c r="TIW24" s="288"/>
      <c r="TIX24" s="288"/>
      <c r="TIY24" s="288"/>
      <c r="TIZ24" s="288"/>
      <c r="TJA24" s="288"/>
      <c r="TJB24" s="288"/>
      <c r="TJC24" s="288"/>
      <c r="TJD24" s="288"/>
      <c r="TJE24" s="288"/>
      <c r="TJF24" s="288"/>
      <c r="TJG24" s="288"/>
      <c r="TJH24" s="288"/>
      <c r="TJI24" s="288"/>
      <c r="TJJ24" s="288"/>
      <c r="TJK24" s="288"/>
      <c r="TJL24" s="288"/>
      <c r="TJM24" s="288"/>
      <c r="TJN24" s="288"/>
      <c r="TJO24" s="288"/>
      <c r="TJP24" s="288"/>
      <c r="TJQ24" s="288"/>
      <c r="TJR24" s="288"/>
      <c r="TJS24" s="288"/>
      <c r="TJT24" s="288"/>
      <c r="TJU24" s="288"/>
      <c r="TJV24" s="288"/>
      <c r="TJW24" s="288"/>
      <c r="TJX24" s="288"/>
      <c r="TJY24" s="288"/>
      <c r="TJZ24" s="288"/>
      <c r="TKA24" s="288"/>
      <c r="TKB24" s="288"/>
      <c r="TKC24" s="288"/>
      <c r="TKD24" s="288"/>
      <c r="TKE24" s="288"/>
      <c r="TKF24" s="288"/>
      <c r="TKG24" s="288"/>
      <c r="TKH24" s="288"/>
      <c r="TKI24" s="288"/>
      <c r="TKJ24" s="288"/>
      <c r="TKK24" s="288"/>
      <c r="TKL24" s="288"/>
      <c r="TKM24" s="288"/>
      <c r="TKN24" s="288"/>
      <c r="TKO24" s="288"/>
      <c r="TKP24" s="288"/>
      <c r="TKQ24" s="288"/>
      <c r="TKR24" s="288"/>
      <c r="TKS24" s="288"/>
      <c r="TKT24" s="288"/>
      <c r="TKU24" s="288"/>
      <c r="TKV24" s="288"/>
      <c r="TKW24" s="288"/>
      <c r="TKX24" s="288"/>
      <c r="TKY24" s="288"/>
      <c r="TKZ24" s="288"/>
      <c r="TLA24" s="288"/>
      <c r="TLB24" s="288"/>
      <c r="TLC24" s="288"/>
      <c r="TLD24" s="288"/>
      <c r="TLE24" s="288"/>
      <c r="TLF24" s="288"/>
      <c r="TLG24" s="288"/>
      <c r="TLH24" s="288"/>
      <c r="TLI24" s="288"/>
      <c r="TLJ24" s="288"/>
      <c r="TLK24" s="288"/>
      <c r="TLL24" s="288"/>
      <c r="TLM24" s="288"/>
      <c r="TLN24" s="288"/>
      <c r="TLO24" s="288"/>
      <c r="TLP24" s="288"/>
      <c r="TLQ24" s="288"/>
      <c r="TLR24" s="288"/>
      <c r="TLS24" s="288"/>
      <c r="TLT24" s="288"/>
      <c r="TLU24" s="288"/>
      <c r="TLV24" s="288"/>
      <c r="TLW24" s="288"/>
      <c r="TLX24" s="288"/>
      <c r="TLY24" s="288"/>
      <c r="TLZ24" s="288"/>
      <c r="TMA24" s="288"/>
      <c r="TMB24" s="288"/>
      <c r="TMC24" s="288"/>
      <c r="TMD24" s="288"/>
      <c r="TME24" s="288"/>
      <c r="TMF24" s="288"/>
      <c r="TMG24" s="288"/>
      <c r="TMH24" s="288"/>
      <c r="TMI24" s="288"/>
      <c r="TMJ24" s="288"/>
      <c r="TMK24" s="288"/>
      <c r="TML24" s="288"/>
      <c r="TMM24" s="288"/>
      <c r="TMN24" s="288"/>
      <c r="TMO24" s="288"/>
      <c r="TMP24" s="288"/>
      <c r="TMQ24" s="288"/>
      <c r="TMR24" s="288"/>
      <c r="TMS24" s="288"/>
      <c r="TMT24" s="288"/>
      <c r="TMU24" s="288"/>
      <c r="TMV24" s="288"/>
      <c r="TMW24" s="288"/>
      <c r="TMX24" s="288"/>
      <c r="TMY24" s="288"/>
      <c r="TMZ24" s="288"/>
      <c r="TNA24" s="288"/>
      <c r="TNB24" s="288"/>
      <c r="TNC24" s="288"/>
      <c r="TND24" s="288"/>
      <c r="TNE24" s="288"/>
      <c r="TNF24" s="288"/>
      <c r="TNG24" s="288"/>
      <c r="TNH24" s="288"/>
      <c r="TNI24" s="288"/>
      <c r="TNJ24" s="288"/>
      <c r="TNK24" s="288"/>
      <c r="TNL24" s="288"/>
      <c r="TNM24" s="288"/>
      <c r="TNN24" s="288"/>
      <c r="TNO24" s="288"/>
      <c r="TNP24" s="288"/>
      <c r="TNQ24" s="288"/>
      <c r="TNR24" s="288"/>
      <c r="TNS24" s="288"/>
      <c r="TNT24" s="288"/>
      <c r="TNU24" s="288"/>
      <c r="TNV24" s="288"/>
      <c r="TNW24" s="288"/>
      <c r="TNX24" s="288"/>
      <c r="TNY24" s="288"/>
      <c r="TNZ24" s="288"/>
      <c r="TOA24" s="288"/>
      <c r="TOB24" s="288"/>
      <c r="TOC24" s="288"/>
      <c r="TOD24" s="288"/>
      <c r="TOE24" s="288"/>
      <c r="TOF24" s="288"/>
      <c r="TOG24" s="288"/>
      <c r="TOH24" s="288"/>
      <c r="TOI24" s="288"/>
      <c r="TOJ24" s="288"/>
      <c r="TOK24" s="288"/>
      <c r="TOL24" s="288"/>
      <c r="TOM24" s="288"/>
      <c r="TON24" s="288"/>
      <c r="TOO24" s="288"/>
      <c r="TOP24" s="288"/>
      <c r="TOQ24" s="288"/>
      <c r="TOR24" s="288"/>
      <c r="TOS24" s="288"/>
      <c r="TOT24" s="288"/>
      <c r="TOU24" s="288"/>
      <c r="TOV24" s="288"/>
      <c r="TOW24" s="288"/>
      <c r="TOX24" s="288"/>
      <c r="TOY24" s="288"/>
      <c r="TOZ24" s="288"/>
      <c r="TPA24" s="288"/>
      <c r="TPB24" s="288"/>
      <c r="TPC24" s="288"/>
      <c r="TPD24" s="288"/>
      <c r="TPE24" s="288"/>
      <c r="TPF24" s="288"/>
      <c r="TPG24" s="288"/>
      <c r="TPH24" s="288"/>
      <c r="TPI24" s="288"/>
      <c r="TPJ24" s="288"/>
      <c r="TPK24" s="288"/>
      <c r="TPL24" s="288"/>
      <c r="TPM24" s="288"/>
      <c r="TPN24" s="288"/>
      <c r="TPO24" s="288"/>
      <c r="TPP24" s="288"/>
      <c r="TPQ24" s="288"/>
      <c r="TPR24" s="288"/>
      <c r="TPS24" s="288"/>
      <c r="TPT24" s="288"/>
      <c r="TPU24" s="288"/>
      <c r="TPV24" s="288"/>
      <c r="TPW24" s="288"/>
      <c r="TPX24" s="288"/>
      <c r="TPY24" s="288"/>
      <c r="TPZ24" s="288"/>
      <c r="TQA24" s="288"/>
      <c r="TQB24" s="288"/>
      <c r="TQC24" s="288"/>
      <c r="TQD24" s="288"/>
      <c r="TQE24" s="288"/>
      <c r="TQF24" s="288"/>
      <c r="TQG24" s="288"/>
      <c r="TQH24" s="288"/>
      <c r="TQI24" s="288"/>
      <c r="TQJ24" s="288"/>
      <c r="TQK24" s="288"/>
      <c r="TQL24" s="288"/>
      <c r="TQM24" s="288"/>
      <c r="TQN24" s="288"/>
      <c r="TQO24" s="288"/>
      <c r="TQP24" s="288"/>
      <c r="TQQ24" s="288"/>
      <c r="TQR24" s="288"/>
      <c r="TQS24" s="288"/>
      <c r="TQT24" s="288"/>
      <c r="TQU24" s="288"/>
      <c r="TQV24" s="288"/>
      <c r="TQW24" s="288"/>
      <c r="TQX24" s="288"/>
      <c r="TQY24" s="288"/>
      <c r="TQZ24" s="288"/>
      <c r="TRA24" s="288"/>
      <c r="TRB24" s="288"/>
      <c r="TRC24" s="288"/>
      <c r="TRD24" s="288"/>
      <c r="TRE24" s="288"/>
      <c r="TRF24" s="288"/>
      <c r="TRG24" s="288"/>
      <c r="TRH24" s="288"/>
      <c r="TRI24" s="288"/>
      <c r="TRJ24" s="288"/>
      <c r="TRK24" s="288"/>
      <c r="TRL24" s="288"/>
      <c r="TRM24" s="288"/>
      <c r="TRN24" s="288"/>
      <c r="TRO24" s="288"/>
      <c r="TRP24" s="288"/>
      <c r="TRQ24" s="288"/>
      <c r="TRR24" s="288"/>
      <c r="TRS24" s="288"/>
      <c r="TRT24" s="288"/>
      <c r="TRU24" s="288"/>
      <c r="TRV24" s="288"/>
      <c r="TRW24" s="288"/>
      <c r="TRX24" s="288"/>
      <c r="TRY24" s="288"/>
      <c r="TRZ24" s="288"/>
      <c r="TSA24" s="288"/>
      <c r="TSB24" s="288"/>
      <c r="TSC24" s="288"/>
      <c r="TSD24" s="288"/>
      <c r="TSE24" s="288"/>
      <c r="TSF24" s="288"/>
      <c r="TSG24" s="288"/>
      <c r="TSH24" s="288"/>
      <c r="TSI24" s="288"/>
      <c r="TSJ24" s="288"/>
      <c r="TSK24" s="288"/>
      <c r="TSL24" s="288"/>
      <c r="TSM24" s="288"/>
      <c r="TSN24" s="288"/>
      <c r="TSO24" s="288"/>
      <c r="TSP24" s="288"/>
      <c r="TSQ24" s="288"/>
      <c r="TSR24" s="288"/>
      <c r="TSS24" s="288"/>
      <c r="TST24" s="288"/>
      <c r="TSU24" s="288"/>
      <c r="TSV24" s="288"/>
      <c r="TSW24" s="288"/>
      <c r="TSX24" s="288"/>
      <c r="TSY24" s="288"/>
      <c r="TSZ24" s="288"/>
      <c r="TTA24" s="288"/>
      <c r="TTB24" s="288"/>
      <c r="TTC24" s="288"/>
      <c r="TTD24" s="288"/>
      <c r="TTE24" s="288"/>
      <c r="TTF24" s="288"/>
      <c r="TTG24" s="288"/>
      <c r="TTH24" s="288"/>
      <c r="TTI24" s="288"/>
      <c r="TTJ24" s="288"/>
      <c r="TTK24" s="288"/>
      <c r="TTL24" s="288"/>
      <c r="TTM24" s="288"/>
      <c r="TTN24" s="288"/>
      <c r="TTO24" s="288"/>
      <c r="TTP24" s="288"/>
      <c r="TTQ24" s="288"/>
      <c r="TTR24" s="288"/>
      <c r="TTS24" s="288"/>
      <c r="TTT24" s="288"/>
      <c r="TTU24" s="288"/>
      <c r="TTV24" s="288"/>
      <c r="TTW24" s="288"/>
      <c r="TTX24" s="288"/>
      <c r="TTY24" s="288"/>
      <c r="TTZ24" s="288"/>
      <c r="TUA24" s="288"/>
      <c r="TUB24" s="288"/>
      <c r="TUC24" s="288"/>
      <c r="TUD24" s="288"/>
      <c r="TUE24" s="288"/>
      <c r="TUF24" s="288"/>
      <c r="TUG24" s="288"/>
      <c r="TUH24" s="288"/>
      <c r="TUI24" s="288"/>
      <c r="TUJ24" s="288"/>
      <c r="TUK24" s="288"/>
      <c r="TUL24" s="288"/>
      <c r="TUM24" s="288"/>
      <c r="TUN24" s="288"/>
      <c r="TUO24" s="288"/>
      <c r="TUP24" s="288"/>
      <c r="TUQ24" s="288"/>
      <c r="TUR24" s="288"/>
      <c r="TUS24" s="288"/>
      <c r="TUT24" s="288"/>
      <c r="TUU24" s="288"/>
      <c r="TUV24" s="288"/>
      <c r="TUW24" s="288"/>
      <c r="TUX24" s="288"/>
      <c r="TUY24" s="288"/>
      <c r="TUZ24" s="288"/>
      <c r="TVA24" s="288"/>
      <c r="TVB24" s="288"/>
      <c r="TVC24" s="288"/>
      <c r="TVD24" s="288"/>
      <c r="TVE24" s="288"/>
      <c r="TVF24" s="288"/>
      <c r="TVG24" s="288"/>
      <c r="TVH24" s="288"/>
      <c r="TVI24" s="288"/>
      <c r="TVJ24" s="288"/>
      <c r="TVK24" s="288"/>
      <c r="TVL24" s="288"/>
      <c r="TVM24" s="288"/>
      <c r="TVN24" s="288"/>
      <c r="TVO24" s="288"/>
      <c r="TVP24" s="288"/>
      <c r="TVQ24" s="288"/>
      <c r="TVR24" s="288"/>
      <c r="TVS24" s="288"/>
      <c r="TVT24" s="288"/>
      <c r="TVU24" s="288"/>
      <c r="TVV24" s="288"/>
      <c r="TVW24" s="288"/>
      <c r="TVX24" s="288"/>
      <c r="TVY24" s="288"/>
      <c r="TVZ24" s="288"/>
      <c r="TWA24" s="288"/>
      <c r="TWB24" s="288"/>
      <c r="TWC24" s="288"/>
      <c r="TWD24" s="288"/>
      <c r="TWE24" s="288"/>
      <c r="TWF24" s="288"/>
      <c r="TWG24" s="288"/>
      <c r="TWH24" s="288"/>
      <c r="TWI24" s="288"/>
      <c r="TWJ24" s="288"/>
      <c r="TWK24" s="288"/>
      <c r="TWL24" s="288"/>
      <c r="TWM24" s="288"/>
      <c r="TWN24" s="288"/>
      <c r="TWO24" s="288"/>
      <c r="TWP24" s="288"/>
      <c r="TWQ24" s="288"/>
      <c r="TWR24" s="288"/>
      <c r="TWS24" s="288"/>
      <c r="TWT24" s="288"/>
      <c r="TWU24" s="288"/>
      <c r="TWV24" s="288"/>
      <c r="TWW24" s="288"/>
      <c r="TWX24" s="288"/>
      <c r="TWY24" s="288"/>
      <c r="TWZ24" s="288"/>
      <c r="TXA24" s="288"/>
      <c r="TXB24" s="288"/>
      <c r="TXC24" s="288"/>
      <c r="TXD24" s="288"/>
      <c r="TXE24" s="288"/>
      <c r="TXF24" s="288"/>
      <c r="TXG24" s="288"/>
      <c r="TXH24" s="288"/>
      <c r="TXI24" s="288"/>
      <c r="TXJ24" s="288"/>
      <c r="TXK24" s="288"/>
      <c r="TXL24" s="288"/>
      <c r="TXM24" s="288"/>
      <c r="TXN24" s="288"/>
      <c r="TXO24" s="288"/>
      <c r="TXP24" s="288"/>
      <c r="TXQ24" s="288"/>
      <c r="TXR24" s="288"/>
      <c r="TXS24" s="288"/>
      <c r="TXT24" s="288"/>
      <c r="TXU24" s="288"/>
      <c r="TXV24" s="288"/>
      <c r="TXW24" s="288"/>
      <c r="TXX24" s="288"/>
      <c r="TXY24" s="288"/>
      <c r="TXZ24" s="288"/>
      <c r="TYA24" s="288"/>
      <c r="TYB24" s="288"/>
      <c r="TYC24" s="288"/>
      <c r="TYD24" s="288"/>
      <c r="TYE24" s="288"/>
      <c r="TYF24" s="288"/>
      <c r="TYG24" s="288"/>
      <c r="TYH24" s="288"/>
      <c r="TYI24" s="288"/>
      <c r="TYJ24" s="288"/>
      <c r="TYK24" s="288"/>
      <c r="TYL24" s="288"/>
      <c r="TYM24" s="288"/>
      <c r="TYN24" s="288"/>
      <c r="TYO24" s="288"/>
      <c r="TYP24" s="288"/>
      <c r="TYQ24" s="288"/>
      <c r="TYR24" s="288"/>
      <c r="TYS24" s="288"/>
      <c r="TYT24" s="288"/>
      <c r="TYU24" s="288"/>
      <c r="TYV24" s="288"/>
      <c r="TYW24" s="288"/>
      <c r="TYX24" s="288"/>
      <c r="TYY24" s="288"/>
      <c r="TYZ24" s="288"/>
      <c r="TZA24" s="288"/>
      <c r="TZB24" s="288"/>
      <c r="TZC24" s="288"/>
      <c r="TZD24" s="288"/>
      <c r="TZE24" s="288"/>
      <c r="TZF24" s="288"/>
      <c r="TZG24" s="288"/>
      <c r="TZH24" s="288"/>
      <c r="TZI24" s="288"/>
      <c r="TZJ24" s="288"/>
      <c r="TZK24" s="288"/>
      <c r="TZL24" s="288"/>
      <c r="TZM24" s="288"/>
      <c r="TZN24" s="288"/>
      <c r="TZO24" s="288"/>
      <c r="TZP24" s="288"/>
      <c r="TZQ24" s="288"/>
      <c r="TZR24" s="288"/>
      <c r="TZS24" s="288"/>
      <c r="TZT24" s="288"/>
      <c r="TZU24" s="288"/>
      <c r="TZV24" s="288"/>
      <c r="TZW24" s="288"/>
      <c r="TZX24" s="288"/>
      <c r="TZY24" s="288"/>
      <c r="TZZ24" s="288"/>
      <c r="UAA24" s="288"/>
      <c r="UAB24" s="288"/>
      <c r="UAC24" s="288"/>
      <c r="UAD24" s="288"/>
      <c r="UAE24" s="288"/>
      <c r="UAF24" s="288"/>
      <c r="UAG24" s="288"/>
      <c r="UAH24" s="288"/>
      <c r="UAI24" s="288"/>
      <c r="UAJ24" s="288"/>
      <c r="UAK24" s="288"/>
      <c r="UAL24" s="288"/>
      <c r="UAM24" s="288"/>
      <c r="UAN24" s="288"/>
      <c r="UAO24" s="288"/>
      <c r="UAP24" s="288"/>
      <c r="UAQ24" s="288"/>
      <c r="UAR24" s="288"/>
      <c r="UAS24" s="288"/>
      <c r="UAT24" s="288"/>
      <c r="UAU24" s="288"/>
      <c r="UAV24" s="288"/>
      <c r="UAW24" s="288"/>
      <c r="UAX24" s="288"/>
      <c r="UAY24" s="288"/>
      <c r="UAZ24" s="288"/>
      <c r="UBA24" s="288"/>
      <c r="UBB24" s="288"/>
      <c r="UBC24" s="288"/>
      <c r="UBD24" s="288"/>
      <c r="UBE24" s="288"/>
      <c r="UBF24" s="288"/>
      <c r="UBG24" s="288"/>
      <c r="UBH24" s="288"/>
      <c r="UBI24" s="288"/>
      <c r="UBJ24" s="288"/>
      <c r="UBK24" s="288"/>
      <c r="UBL24" s="288"/>
      <c r="UBM24" s="288"/>
      <c r="UBN24" s="288"/>
      <c r="UBO24" s="288"/>
      <c r="UBP24" s="288"/>
      <c r="UBQ24" s="288"/>
      <c r="UBR24" s="288"/>
      <c r="UBS24" s="288"/>
      <c r="UBT24" s="288"/>
      <c r="UBU24" s="288"/>
      <c r="UBV24" s="288"/>
      <c r="UBW24" s="288"/>
      <c r="UBX24" s="288"/>
      <c r="UBY24" s="288"/>
      <c r="UBZ24" s="288"/>
      <c r="UCA24" s="288"/>
      <c r="UCB24" s="288"/>
      <c r="UCC24" s="288"/>
      <c r="UCD24" s="288"/>
      <c r="UCE24" s="288"/>
      <c r="UCF24" s="288"/>
      <c r="UCG24" s="288"/>
      <c r="UCH24" s="288"/>
      <c r="UCI24" s="288"/>
      <c r="UCJ24" s="288"/>
      <c r="UCK24" s="288"/>
      <c r="UCL24" s="288"/>
      <c r="UCM24" s="288"/>
      <c r="UCN24" s="288"/>
      <c r="UCO24" s="288"/>
      <c r="UCP24" s="288"/>
      <c r="UCQ24" s="288"/>
      <c r="UCR24" s="288"/>
      <c r="UCS24" s="288"/>
      <c r="UCT24" s="288"/>
      <c r="UCU24" s="288"/>
      <c r="UCV24" s="288"/>
      <c r="UCW24" s="288"/>
      <c r="UCX24" s="288"/>
      <c r="UCY24" s="288"/>
      <c r="UCZ24" s="288"/>
      <c r="UDA24" s="288"/>
      <c r="UDB24" s="288"/>
      <c r="UDC24" s="288"/>
      <c r="UDD24" s="288"/>
      <c r="UDE24" s="288"/>
      <c r="UDF24" s="288"/>
      <c r="UDG24" s="288"/>
      <c r="UDH24" s="288"/>
      <c r="UDI24" s="288"/>
      <c r="UDJ24" s="288"/>
      <c r="UDK24" s="288"/>
      <c r="UDL24" s="288"/>
      <c r="UDM24" s="288"/>
      <c r="UDN24" s="288"/>
      <c r="UDO24" s="288"/>
      <c r="UDP24" s="288"/>
      <c r="UDQ24" s="288"/>
      <c r="UDR24" s="288"/>
      <c r="UDS24" s="288"/>
      <c r="UDT24" s="288"/>
      <c r="UDU24" s="288"/>
      <c r="UDV24" s="288"/>
      <c r="UDW24" s="288"/>
      <c r="UDX24" s="288"/>
      <c r="UDY24" s="288"/>
      <c r="UDZ24" s="288"/>
      <c r="UEA24" s="288"/>
      <c r="UEB24" s="288"/>
      <c r="UEC24" s="288"/>
      <c r="UED24" s="288"/>
      <c r="UEE24" s="288"/>
      <c r="UEF24" s="288"/>
      <c r="UEG24" s="288"/>
      <c r="UEH24" s="288"/>
      <c r="UEI24" s="288"/>
      <c r="UEJ24" s="288"/>
      <c r="UEK24" s="288"/>
      <c r="UEL24" s="288"/>
      <c r="UEM24" s="288"/>
      <c r="UEN24" s="288"/>
      <c r="UEO24" s="288"/>
      <c r="UEP24" s="288"/>
      <c r="UEQ24" s="288"/>
      <c r="UER24" s="288"/>
      <c r="UES24" s="288"/>
      <c r="UET24" s="288"/>
      <c r="UEU24" s="288"/>
      <c r="UEV24" s="288"/>
      <c r="UEW24" s="288"/>
      <c r="UEX24" s="288"/>
      <c r="UEY24" s="288"/>
      <c r="UEZ24" s="288"/>
      <c r="UFA24" s="288"/>
      <c r="UFB24" s="288"/>
      <c r="UFC24" s="288"/>
      <c r="UFD24" s="288"/>
      <c r="UFE24" s="288"/>
      <c r="UFF24" s="288"/>
      <c r="UFG24" s="288"/>
      <c r="UFH24" s="288"/>
      <c r="UFI24" s="288"/>
      <c r="UFJ24" s="288"/>
      <c r="UFK24" s="288"/>
      <c r="UFL24" s="288"/>
      <c r="UFM24" s="288"/>
      <c r="UFN24" s="288"/>
      <c r="UFO24" s="288"/>
      <c r="UFP24" s="288"/>
      <c r="UFQ24" s="288"/>
      <c r="UFR24" s="288"/>
      <c r="UFS24" s="288"/>
      <c r="UFT24" s="288"/>
      <c r="UFU24" s="288"/>
      <c r="UFV24" s="288"/>
      <c r="UFW24" s="288"/>
      <c r="UFX24" s="288"/>
      <c r="UFY24" s="288"/>
      <c r="UFZ24" s="288"/>
      <c r="UGA24" s="288"/>
      <c r="UGB24" s="288"/>
      <c r="UGC24" s="288"/>
      <c r="UGD24" s="288"/>
      <c r="UGE24" s="288"/>
      <c r="UGF24" s="288"/>
      <c r="UGG24" s="288"/>
      <c r="UGH24" s="288"/>
      <c r="UGI24" s="288"/>
      <c r="UGJ24" s="288"/>
      <c r="UGK24" s="288"/>
      <c r="UGL24" s="288"/>
      <c r="UGM24" s="288"/>
      <c r="UGN24" s="288"/>
      <c r="UGO24" s="288"/>
      <c r="UGP24" s="288"/>
      <c r="UGQ24" s="288"/>
      <c r="UGR24" s="288"/>
      <c r="UGS24" s="288"/>
      <c r="UGT24" s="288"/>
      <c r="UGU24" s="288"/>
      <c r="UGV24" s="288"/>
      <c r="UGW24" s="288"/>
      <c r="UGX24" s="288"/>
      <c r="UGY24" s="288"/>
      <c r="UGZ24" s="288"/>
      <c r="UHA24" s="288"/>
      <c r="UHB24" s="288"/>
      <c r="UHC24" s="288"/>
      <c r="UHD24" s="288"/>
      <c r="UHE24" s="288"/>
      <c r="UHF24" s="288"/>
      <c r="UHG24" s="288"/>
      <c r="UHH24" s="288"/>
      <c r="UHI24" s="288"/>
      <c r="UHJ24" s="288"/>
      <c r="UHK24" s="288"/>
      <c r="UHL24" s="288"/>
      <c r="UHM24" s="288"/>
      <c r="UHN24" s="288"/>
      <c r="UHO24" s="288"/>
      <c r="UHP24" s="288"/>
      <c r="UHQ24" s="288"/>
      <c r="UHR24" s="288"/>
      <c r="UHS24" s="288"/>
      <c r="UHT24" s="288"/>
      <c r="UHU24" s="288"/>
      <c r="UHV24" s="288"/>
      <c r="UHW24" s="288"/>
      <c r="UHX24" s="288"/>
      <c r="UHY24" s="288"/>
      <c r="UHZ24" s="288"/>
      <c r="UIA24" s="288"/>
      <c r="UIB24" s="288"/>
      <c r="UIC24" s="288"/>
      <c r="UID24" s="288"/>
      <c r="UIE24" s="288"/>
      <c r="UIF24" s="288"/>
      <c r="UIG24" s="288"/>
      <c r="UIH24" s="288"/>
      <c r="UII24" s="288"/>
      <c r="UIJ24" s="288"/>
      <c r="UIK24" s="288"/>
      <c r="UIL24" s="288"/>
      <c r="UIM24" s="288"/>
      <c r="UIN24" s="288"/>
      <c r="UIO24" s="288"/>
      <c r="UIP24" s="288"/>
      <c r="UIQ24" s="288"/>
      <c r="UIR24" s="288"/>
      <c r="UIS24" s="288"/>
      <c r="UIT24" s="288"/>
      <c r="UIU24" s="288"/>
      <c r="UIV24" s="288"/>
      <c r="UIW24" s="288"/>
      <c r="UIX24" s="288"/>
      <c r="UIY24" s="288"/>
      <c r="UIZ24" s="288"/>
      <c r="UJA24" s="288"/>
      <c r="UJB24" s="288"/>
      <c r="UJC24" s="288"/>
      <c r="UJD24" s="288"/>
      <c r="UJE24" s="288"/>
      <c r="UJF24" s="288"/>
      <c r="UJG24" s="288"/>
      <c r="UJH24" s="288"/>
      <c r="UJI24" s="288"/>
      <c r="UJJ24" s="288"/>
      <c r="UJK24" s="288"/>
      <c r="UJL24" s="288"/>
      <c r="UJM24" s="288"/>
      <c r="UJN24" s="288"/>
      <c r="UJO24" s="288"/>
      <c r="UJP24" s="288"/>
      <c r="UJQ24" s="288"/>
      <c r="UJR24" s="288"/>
      <c r="UJS24" s="288"/>
      <c r="UJT24" s="288"/>
      <c r="UJU24" s="288"/>
      <c r="UJV24" s="288"/>
      <c r="UJW24" s="288"/>
      <c r="UJX24" s="288"/>
      <c r="UJY24" s="288"/>
      <c r="UJZ24" s="288"/>
      <c r="UKA24" s="288"/>
      <c r="UKB24" s="288"/>
      <c r="UKC24" s="288"/>
      <c r="UKD24" s="288"/>
      <c r="UKE24" s="288"/>
      <c r="UKF24" s="288"/>
      <c r="UKG24" s="288"/>
      <c r="UKH24" s="288"/>
      <c r="UKI24" s="288"/>
      <c r="UKJ24" s="288"/>
      <c r="UKK24" s="288"/>
      <c r="UKL24" s="288"/>
      <c r="UKM24" s="288"/>
      <c r="UKN24" s="288"/>
      <c r="UKO24" s="288"/>
      <c r="UKP24" s="288"/>
      <c r="UKQ24" s="288"/>
      <c r="UKR24" s="288"/>
      <c r="UKS24" s="288"/>
      <c r="UKT24" s="288"/>
      <c r="UKU24" s="288"/>
      <c r="UKV24" s="288"/>
      <c r="UKW24" s="288"/>
      <c r="UKX24" s="288"/>
      <c r="UKY24" s="288"/>
      <c r="UKZ24" s="288"/>
      <c r="ULA24" s="288"/>
      <c r="ULB24" s="288"/>
      <c r="ULC24" s="288"/>
      <c r="ULD24" s="288"/>
      <c r="ULE24" s="288"/>
      <c r="ULF24" s="288"/>
      <c r="ULG24" s="288"/>
      <c r="ULH24" s="288"/>
      <c r="ULI24" s="288"/>
      <c r="ULJ24" s="288"/>
      <c r="ULK24" s="288"/>
      <c r="ULL24" s="288"/>
      <c r="ULM24" s="288"/>
      <c r="ULN24" s="288"/>
      <c r="ULO24" s="288"/>
      <c r="ULP24" s="288"/>
      <c r="ULQ24" s="288"/>
      <c r="ULR24" s="288"/>
      <c r="ULS24" s="288"/>
      <c r="ULT24" s="288"/>
      <c r="ULU24" s="288"/>
      <c r="ULV24" s="288"/>
      <c r="ULW24" s="288"/>
      <c r="ULX24" s="288"/>
      <c r="ULY24" s="288"/>
      <c r="ULZ24" s="288"/>
      <c r="UMA24" s="288"/>
      <c r="UMB24" s="288"/>
      <c r="UMC24" s="288"/>
      <c r="UMD24" s="288"/>
      <c r="UME24" s="288"/>
      <c r="UMF24" s="288"/>
      <c r="UMG24" s="288"/>
      <c r="UMH24" s="288"/>
      <c r="UMI24" s="288"/>
      <c r="UMJ24" s="288"/>
      <c r="UMK24" s="288"/>
      <c r="UML24" s="288"/>
      <c r="UMM24" s="288"/>
      <c r="UMN24" s="288"/>
      <c r="UMO24" s="288"/>
      <c r="UMP24" s="288"/>
      <c r="UMQ24" s="288"/>
      <c r="UMR24" s="288"/>
      <c r="UMS24" s="288"/>
      <c r="UMT24" s="288"/>
      <c r="UMU24" s="288"/>
      <c r="UMV24" s="288"/>
      <c r="UMW24" s="288"/>
      <c r="UMX24" s="288"/>
      <c r="UMY24" s="288"/>
      <c r="UMZ24" s="288"/>
      <c r="UNA24" s="288"/>
      <c r="UNB24" s="288"/>
      <c r="UNC24" s="288"/>
      <c r="UND24" s="288"/>
      <c r="UNE24" s="288"/>
      <c r="UNF24" s="288"/>
      <c r="UNG24" s="288"/>
      <c r="UNH24" s="288"/>
      <c r="UNI24" s="288"/>
      <c r="UNJ24" s="288"/>
      <c r="UNK24" s="288"/>
      <c r="UNL24" s="288"/>
      <c r="UNM24" s="288"/>
      <c r="UNN24" s="288"/>
      <c r="UNO24" s="288"/>
      <c r="UNP24" s="288"/>
      <c r="UNQ24" s="288"/>
      <c r="UNR24" s="288"/>
      <c r="UNS24" s="288"/>
      <c r="UNT24" s="288"/>
      <c r="UNU24" s="288"/>
      <c r="UNV24" s="288"/>
      <c r="UNW24" s="288"/>
      <c r="UNX24" s="288"/>
      <c r="UNY24" s="288"/>
      <c r="UNZ24" s="288"/>
      <c r="UOA24" s="288"/>
      <c r="UOB24" s="288"/>
      <c r="UOC24" s="288"/>
      <c r="UOD24" s="288"/>
      <c r="UOE24" s="288"/>
      <c r="UOF24" s="288"/>
      <c r="UOG24" s="288"/>
      <c r="UOH24" s="288"/>
      <c r="UOI24" s="288"/>
      <c r="UOJ24" s="288"/>
      <c r="UOK24" s="288"/>
      <c r="UOL24" s="288"/>
      <c r="UOM24" s="288"/>
      <c r="UON24" s="288"/>
      <c r="UOO24" s="288"/>
      <c r="UOP24" s="288"/>
      <c r="UOQ24" s="288"/>
      <c r="UOR24" s="288"/>
      <c r="UOS24" s="288"/>
      <c r="UOT24" s="288"/>
      <c r="UOU24" s="288"/>
      <c r="UOV24" s="288"/>
      <c r="UOW24" s="288"/>
      <c r="UOX24" s="288"/>
      <c r="UOY24" s="288"/>
      <c r="UOZ24" s="288"/>
      <c r="UPA24" s="288"/>
      <c r="UPB24" s="288"/>
      <c r="UPC24" s="288"/>
      <c r="UPD24" s="288"/>
      <c r="UPE24" s="288"/>
      <c r="UPF24" s="288"/>
      <c r="UPG24" s="288"/>
      <c r="UPH24" s="288"/>
      <c r="UPI24" s="288"/>
      <c r="UPJ24" s="288"/>
      <c r="UPK24" s="288"/>
      <c r="UPL24" s="288"/>
      <c r="UPM24" s="288"/>
      <c r="UPN24" s="288"/>
      <c r="UPO24" s="288"/>
      <c r="UPP24" s="288"/>
      <c r="UPQ24" s="288"/>
      <c r="UPR24" s="288"/>
      <c r="UPS24" s="288"/>
      <c r="UPT24" s="288"/>
      <c r="UPU24" s="288"/>
      <c r="UPV24" s="288"/>
      <c r="UPW24" s="288"/>
      <c r="UPX24" s="288"/>
      <c r="UPY24" s="288"/>
      <c r="UPZ24" s="288"/>
      <c r="UQA24" s="288"/>
      <c r="UQB24" s="288"/>
      <c r="UQC24" s="288"/>
      <c r="UQD24" s="288"/>
      <c r="UQE24" s="288"/>
      <c r="UQF24" s="288"/>
      <c r="UQG24" s="288"/>
      <c r="UQH24" s="288"/>
      <c r="UQI24" s="288"/>
      <c r="UQJ24" s="288"/>
      <c r="UQK24" s="288"/>
      <c r="UQL24" s="288"/>
      <c r="UQM24" s="288"/>
      <c r="UQN24" s="288"/>
      <c r="UQO24" s="288"/>
      <c r="UQP24" s="288"/>
      <c r="UQQ24" s="288"/>
      <c r="UQR24" s="288"/>
      <c r="UQS24" s="288"/>
      <c r="UQT24" s="288"/>
      <c r="UQU24" s="288"/>
      <c r="UQV24" s="288"/>
      <c r="UQW24" s="288"/>
      <c r="UQX24" s="288"/>
      <c r="UQY24" s="288"/>
      <c r="UQZ24" s="288"/>
      <c r="URA24" s="288"/>
      <c r="URB24" s="288"/>
      <c r="URC24" s="288"/>
      <c r="URD24" s="288"/>
      <c r="URE24" s="288"/>
      <c r="URF24" s="288"/>
      <c r="URG24" s="288"/>
      <c r="URH24" s="288"/>
      <c r="URI24" s="288"/>
      <c r="URJ24" s="288"/>
      <c r="URK24" s="288"/>
      <c r="URL24" s="288"/>
      <c r="URM24" s="288"/>
      <c r="URN24" s="288"/>
      <c r="URO24" s="288"/>
      <c r="URP24" s="288"/>
      <c r="URQ24" s="288"/>
      <c r="URR24" s="288"/>
      <c r="URS24" s="288"/>
      <c r="URT24" s="288"/>
      <c r="URU24" s="288"/>
      <c r="URV24" s="288"/>
      <c r="URW24" s="288"/>
      <c r="URX24" s="288"/>
      <c r="URY24" s="288"/>
      <c r="URZ24" s="288"/>
      <c r="USA24" s="288"/>
      <c r="USB24" s="288"/>
      <c r="USC24" s="288"/>
      <c r="USD24" s="288"/>
      <c r="USE24" s="288"/>
      <c r="USF24" s="288"/>
      <c r="USG24" s="288"/>
      <c r="USH24" s="288"/>
      <c r="USI24" s="288"/>
      <c r="USJ24" s="288"/>
      <c r="USK24" s="288"/>
      <c r="USL24" s="288"/>
      <c r="USM24" s="288"/>
      <c r="USN24" s="288"/>
      <c r="USO24" s="288"/>
      <c r="USP24" s="288"/>
      <c r="USQ24" s="288"/>
      <c r="USR24" s="288"/>
      <c r="USS24" s="288"/>
      <c r="UST24" s="288"/>
      <c r="USU24" s="288"/>
      <c r="USV24" s="288"/>
      <c r="USW24" s="288"/>
      <c r="USX24" s="288"/>
      <c r="USY24" s="288"/>
      <c r="USZ24" s="288"/>
      <c r="UTA24" s="288"/>
      <c r="UTB24" s="288"/>
      <c r="UTC24" s="288"/>
      <c r="UTD24" s="288"/>
      <c r="UTE24" s="288"/>
      <c r="UTF24" s="288"/>
      <c r="UTG24" s="288"/>
      <c r="UTH24" s="288"/>
      <c r="UTI24" s="288"/>
      <c r="UTJ24" s="288"/>
      <c r="UTK24" s="288"/>
      <c r="UTL24" s="288"/>
      <c r="UTM24" s="288"/>
      <c r="UTN24" s="288"/>
      <c r="UTO24" s="288"/>
      <c r="UTP24" s="288"/>
      <c r="UTQ24" s="288"/>
      <c r="UTR24" s="288"/>
      <c r="UTS24" s="288"/>
      <c r="UTT24" s="288"/>
      <c r="UTU24" s="288"/>
      <c r="UTV24" s="288"/>
      <c r="UTW24" s="288"/>
      <c r="UTX24" s="288"/>
      <c r="UTY24" s="288"/>
      <c r="UTZ24" s="288"/>
      <c r="UUA24" s="288"/>
      <c r="UUB24" s="288"/>
      <c r="UUC24" s="288"/>
      <c r="UUD24" s="288"/>
      <c r="UUE24" s="288"/>
      <c r="UUF24" s="288"/>
      <c r="UUG24" s="288"/>
      <c r="UUH24" s="288"/>
      <c r="UUI24" s="288"/>
      <c r="UUJ24" s="288"/>
      <c r="UUK24" s="288"/>
      <c r="UUL24" s="288"/>
      <c r="UUM24" s="288"/>
      <c r="UUN24" s="288"/>
      <c r="UUO24" s="288"/>
      <c r="UUP24" s="288"/>
      <c r="UUQ24" s="288"/>
      <c r="UUR24" s="288"/>
      <c r="UUS24" s="288"/>
      <c r="UUT24" s="288"/>
      <c r="UUU24" s="288"/>
      <c r="UUV24" s="288"/>
      <c r="UUW24" s="288"/>
      <c r="UUX24" s="288"/>
      <c r="UUY24" s="288"/>
      <c r="UUZ24" s="288"/>
      <c r="UVA24" s="288"/>
      <c r="UVB24" s="288"/>
      <c r="UVC24" s="288"/>
      <c r="UVD24" s="288"/>
      <c r="UVE24" s="288"/>
      <c r="UVF24" s="288"/>
      <c r="UVG24" s="288"/>
      <c r="UVH24" s="288"/>
      <c r="UVI24" s="288"/>
      <c r="UVJ24" s="288"/>
      <c r="UVK24" s="288"/>
      <c r="UVL24" s="288"/>
      <c r="UVM24" s="288"/>
      <c r="UVN24" s="288"/>
      <c r="UVO24" s="288"/>
      <c r="UVP24" s="288"/>
      <c r="UVQ24" s="288"/>
      <c r="UVR24" s="288"/>
      <c r="UVS24" s="288"/>
      <c r="UVT24" s="288"/>
      <c r="UVU24" s="288"/>
      <c r="UVV24" s="288"/>
      <c r="UVW24" s="288"/>
      <c r="UVX24" s="288"/>
      <c r="UVY24" s="288"/>
      <c r="UVZ24" s="288"/>
      <c r="UWA24" s="288"/>
      <c r="UWB24" s="288"/>
      <c r="UWC24" s="288"/>
      <c r="UWD24" s="288"/>
      <c r="UWE24" s="288"/>
      <c r="UWF24" s="288"/>
      <c r="UWG24" s="288"/>
      <c r="UWH24" s="288"/>
      <c r="UWI24" s="288"/>
      <c r="UWJ24" s="288"/>
      <c r="UWK24" s="288"/>
      <c r="UWL24" s="288"/>
      <c r="UWM24" s="288"/>
      <c r="UWN24" s="288"/>
      <c r="UWO24" s="288"/>
      <c r="UWP24" s="288"/>
      <c r="UWQ24" s="288"/>
      <c r="UWR24" s="288"/>
      <c r="UWS24" s="288"/>
      <c r="UWT24" s="288"/>
      <c r="UWU24" s="288"/>
      <c r="UWV24" s="288"/>
      <c r="UWW24" s="288"/>
      <c r="UWX24" s="288"/>
      <c r="UWY24" s="288"/>
      <c r="UWZ24" s="288"/>
      <c r="UXA24" s="288"/>
      <c r="UXB24" s="288"/>
      <c r="UXC24" s="288"/>
      <c r="UXD24" s="288"/>
      <c r="UXE24" s="288"/>
      <c r="UXF24" s="288"/>
      <c r="UXG24" s="288"/>
      <c r="UXH24" s="288"/>
      <c r="UXI24" s="288"/>
      <c r="UXJ24" s="288"/>
      <c r="UXK24" s="288"/>
      <c r="UXL24" s="288"/>
      <c r="UXM24" s="288"/>
      <c r="UXN24" s="288"/>
      <c r="UXO24" s="288"/>
      <c r="UXP24" s="288"/>
      <c r="UXQ24" s="288"/>
      <c r="UXR24" s="288"/>
      <c r="UXS24" s="288"/>
      <c r="UXT24" s="288"/>
      <c r="UXU24" s="288"/>
      <c r="UXV24" s="288"/>
      <c r="UXW24" s="288"/>
      <c r="UXX24" s="288"/>
      <c r="UXY24" s="288"/>
      <c r="UXZ24" s="288"/>
      <c r="UYA24" s="288"/>
      <c r="UYB24" s="288"/>
      <c r="UYC24" s="288"/>
      <c r="UYD24" s="288"/>
      <c r="UYE24" s="288"/>
      <c r="UYF24" s="288"/>
      <c r="UYG24" s="288"/>
      <c r="UYH24" s="288"/>
      <c r="UYI24" s="288"/>
      <c r="UYJ24" s="288"/>
      <c r="UYK24" s="288"/>
      <c r="UYL24" s="288"/>
      <c r="UYM24" s="288"/>
      <c r="UYN24" s="288"/>
      <c r="UYO24" s="288"/>
      <c r="UYP24" s="288"/>
      <c r="UYQ24" s="288"/>
      <c r="UYR24" s="288"/>
      <c r="UYS24" s="288"/>
      <c r="UYT24" s="288"/>
      <c r="UYU24" s="288"/>
      <c r="UYV24" s="288"/>
      <c r="UYW24" s="288"/>
      <c r="UYX24" s="288"/>
      <c r="UYY24" s="288"/>
      <c r="UYZ24" s="288"/>
      <c r="UZA24" s="288"/>
      <c r="UZB24" s="288"/>
      <c r="UZC24" s="288"/>
      <c r="UZD24" s="288"/>
      <c r="UZE24" s="288"/>
      <c r="UZF24" s="288"/>
      <c r="UZG24" s="288"/>
      <c r="UZH24" s="288"/>
      <c r="UZI24" s="288"/>
      <c r="UZJ24" s="288"/>
      <c r="UZK24" s="288"/>
      <c r="UZL24" s="288"/>
      <c r="UZM24" s="288"/>
      <c r="UZN24" s="288"/>
      <c r="UZO24" s="288"/>
      <c r="UZP24" s="288"/>
      <c r="UZQ24" s="288"/>
      <c r="UZR24" s="288"/>
      <c r="UZS24" s="288"/>
      <c r="UZT24" s="288"/>
      <c r="UZU24" s="288"/>
      <c r="UZV24" s="288"/>
      <c r="UZW24" s="288"/>
      <c r="UZX24" s="288"/>
      <c r="UZY24" s="288"/>
      <c r="UZZ24" s="288"/>
      <c r="VAA24" s="288"/>
      <c r="VAB24" s="288"/>
      <c r="VAC24" s="288"/>
      <c r="VAD24" s="288"/>
      <c r="VAE24" s="288"/>
      <c r="VAF24" s="288"/>
      <c r="VAG24" s="288"/>
      <c r="VAH24" s="288"/>
      <c r="VAI24" s="288"/>
      <c r="VAJ24" s="288"/>
      <c r="VAK24" s="288"/>
      <c r="VAL24" s="288"/>
      <c r="VAM24" s="288"/>
      <c r="VAN24" s="288"/>
      <c r="VAO24" s="288"/>
      <c r="VAP24" s="288"/>
      <c r="VAQ24" s="288"/>
      <c r="VAR24" s="288"/>
      <c r="VAS24" s="288"/>
      <c r="VAT24" s="288"/>
      <c r="VAU24" s="288"/>
      <c r="VAV24" s="288"/>
      <c r="VAW24" s="288"/>
      <c r="VAX24" s="288"/>
      <c r="VAY24" s="288"/>
      <c r="VAZ24" s="288"/>
      <c r="VBA24" s="288"/>
      <c r="VBB24" s="288"/>
      <c r="VBC24" s="288"/>
      <c r="VBD24" s="288"/>
      <c r="VBE24" s="288"/>
      <c r="VBF24" s="288"/>
      <c r="VBG24" s="288"/>
      <c r="VBH24" s="288"/>
      <c r="VBI24" s="288"/>
      <c r="VBJ24" s="288"/>
      <c r="VBK24" s="288"/>
      <c r="VBL24" s="288"/>
      <c r="VBM24" s="288"/>
      <c r="VBN24" s="288"/>
      <c r="VBO24" s="288"/>
      <c r="VBP24" s="288"/>
      <c r="VBQ24" s="288"/>
      <c r="VBR24" s="288"/>
      <c r="VBS24" s="288"/>
      <c r="VBT24" s="288"/>
      <c r="VBU24" s="288"/>
      <c r="VBV24" s="288"/>
      <c r="VBW24" s="288"/>
      <c r="VBX24" s="288"/>
      <c r="VBY24" s="288"/>
      <c r="VBZ24" s="288"/>
      <c r="VCA24" s="288"/>
      <c r="VCB24" s="288"/>
      <c r="VCC24" s="288"/>
      <c r="VCD24" s="288"/>
      <c r="VCE24" s="288"/>
      <c r="VCF24" s="288"/>
      <c r="VCG24" s="288"/>
      <c r="VCH24" s="288"/>
      <c r="VCI24" s="288"/>
      <c r="VCJ24" s="288"/>
      <c r="VCK24" s="288"/>
      <c r="VCL24" s="288"/>
      <c r="VCM24" s="288"/>
      <c r="VCN24" s="288"/>
      <c r="VCO24" s="288"/>
      <c r="VCP24" s="288"/>
      <c r="VCQ24" s="288"/>
      <c r="VCR24" s="288"/>
      <c r="VCS24" s="288"/>
      <c r="VCT24" s="288"/>
      <c r="VCU24" s="288"/>
      <c r="VCV24" s="288"/>
      <c r="VCW24" s="288"/>
      <c r="VCX24" s="288"/>
      <c r="VCY24" s="288"/>
      <c r="VCZ24" s="288"/>
      <c r="VDA24" s="288"/>
      <c r="VDB24" s="288"/>
      <c r="VDC24" s="288"/>
      <c r="VDD24" s="288"/>
      <c r="VDE24" s="288"/>
      <c r="VDF24" s="288"/>
      <c r="VDG24" s="288"/>
      <c r="VDH24" s="288"/>
      <c r="VDI24" s="288"/>
      <c r="VDJ24" s="288"/>
      <c r="VDK24" s="288"/>
      <c r="VDL24" s="288"/>
      <c r="VDM24" s="288"/>
      <c r="VDN24" s="288"/>
      <c r="VDO24" s="288"/>
      <c r="VDP24" s="288"/>
      <c r="VDQ24" s="288"/>
      <c r="VDR24" s="288"/>
      <c r="VDS24" s="288"/>
      <c r="VDT24" s="288"/>
      <c r="VDU24" s="288"/>
      <c r="VDV24" s="288"/>
      <c r="VDW24" s="288"/>
      <c r="VDX24" s="288"/>
      <c r="VDY24" s="288"/>
      <c r="VDZ24" s="288"/>
      <c r="VEA24" s="288"/>
      <c r="VEB24" s="288"/>
      <c r="VEC24" s="288"/>
      <c r="VED24" s="288"/>
      <c r="VEE24" s="288"/>
      <c r="VEF24" s="288"/>
      <c r="VEG24" s="288"/>
      <c r="VEH24" s="288"/>
      <c r="VEI24" s="288"/>
      <c r="VEJ24" s="288"/>
      <c r="VEK24" s="288"/>
      <c r="VEL24" s="288"/>
      <c r="VEM24" s="288"/>
      <c r="VEN24" s="288"/>
      <c r="VEO24" s="288"/>
      <c r="VEP24" s="288"/>
      <c r="VEQ24" s="288"/>
      <c r="VER24" s="288"/>
      <c r="VES24" s="288"/>
      <c r="VET24" s="288"/>
      <c r="VEU24" s="288"/>
      <c r="VEV24" s="288"/>
      <c r="VEW24" s="288"/>
      <c r="VEX24" s="288"/>
      <c r="VEY24" s="288"/>
      <c r="VEZ24" s="288"/>
      <c r="VFA24" s="288"/>
      <c r="VFB24" s="288"/>
      <c r="VFC24" s="288"/>
      <c r="VFD24" s="288"/>
      <c r="VFE24" s="288"/>
      <c r="VFF24" s="288"/>
      <c r="VFG24" s="288"/>
      <c r="VFH24" s="288"/>
      <c r="VFI24" s="288"/>
      <c r="VFJ24" s="288"/>
      <c r="VFK24" s="288"/>
      <c r="VFL24" s="288"/>
      <c r="VFM24" s="288"/>
      <c r="VFN24" s="288"/>
      <c r="VFO24" s="288"/>
      <c r="VFP24" s="288"/>
      <c r="VFQ24" s="288"/>
      <c r="VFR24" s="288"/>
      <c r="VFS24" s="288"/>
      <c r="VFT24" s="288"/>
      <c r="VFU24" s="288"/>
      <c r="VFV24" s="288"/>
      <c r="VFW24" s="288"/>
      <c r="VFX24" s="288"/>
      <c r="VFY24" s="288"/>
      <c r="VFZ24" s="288"/>
      <c r="VGA24" s="288"/>
      <c r="VGB24" s="288"/>
      <c r="VGC24" s="288"/>
      <c r="VGD24" s="288"/>
      <c r="VGE24" s="288"/>
      <c r="VGF24" s="288"/>
      <c r="VGG24" s="288"/>
      <c r="VGH24" s="288"/>
      <c r="VGI24" s="288"/>
      <c r="VGJ24" s="288"/>
      <c r="VGK24" s="288"/>
      <c r="VGL24" s="288"/>
      <c r="VGM24" s="288"/>
      <c r="VGN24" s="288"/>
      <c r="VGO24" s="288"/>
      <c r="VGP24" s="288"/>
      <c r="VGQ24" s="288"/>
      <c r="VGR24" s="288"/>
      <c r="VGS24" s="288"/>
      <c r="VGT24" s="288"/>
      <c r="VGU24" s="288"/>
      <c r="VGV24" s="288"/>
      <c r="VGW24" s="288"/>
      <c r="VGX24" s="288"/>
      <c r="VGY24" s="288"/>
      <c r="VGZ24" s="288"/>
      <c r="VHA24" s="288"/>
      <c r="VHB24" s="288"/>
      <c r="VHC24" s="288"/>
      <c r="VHD24" s="288"/>
      <c r="VHE24" s="288"/>
      <c r="VHF24" s="288"/>
      <c r="VHG24" s="288"/>
      <c r="VHH24" s="288"/>
      <c r="VHI24" s="288"/>
      <c r="VHJ24" s="288"/>
      <c r="VHK24" s="288"/>
      <c r="VHL24" s="288"/>
      <c r="VHM24" s="288"/>
      <c r="VHN24" s="288"/>
      <c r="VHO24" s="288"/>
      <c r="VHP24" s="288"/>
      <c r="VHQ24" s="288"/>
      <c r="VHR24" s="288"/>
      <c r="VHS24" s="288"/>
      <c r="VHT24" s="288"/>
      <c r="VHU24" s="288"/>
      <c r="VHV24" s="288"/>
      <c r="VHW24" s="288"/>
      <c r="VHX24" s="288"/>
      <c r="VHY24" s="288"/>
      <c r="VHZ24" s="288"/>
      <c r="VIA24" s="288"/>
      <c r="VIB24" s="288"/>
      <c r="VIC24" s="288"/>
      <c r="VID24" s="288"/>
      <c r="VIE24" s="288"/>
      <c r="VIF24" s="288"/>
      <c r="VIG24" s="288"/>
      <c r="VIH24" s="288"/>
      <c r="VII24" s="288"/>
      <c r="VIJ24" s="288"/>
      <c r="VIK24" s="288"/>
      <c r="VIL24" s="288"/>
      <c r="VIM24" s="288"/>
      <c r="VIN24" s="288"/>
      <c r="VIO24" s="288"/>
      <c r="VIP24" s="288"/>
      <c r="VIQ24" s="288"/>
      <c r="VIR24" s="288"/>
      <c r="VIS24" s="288"/>
      <c r="VIT24" s="288"/>
      <c r="VIU24" s="288"/>
      <c r="VIV24" s="288"/>
      <c r="VIW24" s="288"/>
      <c r="VIX24" s="288"/>
      <c r="VIY24" s="288"/>
      <c r="VIZ24" s="288"/>
      <c r="VJA24" s="288"/>
      <c r="VJB24" s="288"/>
      <c r="VJC24" s="288"/>
      <c r="VJD24" s="288"/>
      <c r="VJE24" s="288"/>
      <c r="VJF24" s="288"/>
      <c r="VJG24" s="288"/>
      <c r="VJH24" s="288"/>
      <c r="VJI24" s="288"/>
      <c r="VJJ24" s="288"/>
      <c r="VJK24" s="288"/>
      <c r="VJL24" s="288"/>
      <c r="VJM24" s="288"/>
      <c r="VJN24" s="288"/>
      <c r="VJO24" s="288"/>
      <c r="VJP24" s="288"/>
      <c r="VJQ24" s="288"/>
      <c r="VJR24" s="288"/>
      <c r="VJS24" s="288"/>
      <c r="VJT24" s="288"/>
      <c r="VJU24" s="288"/>
      <c r="VJV24" s="288"/>
      <c r="VJW24" s="288"/>
      <c r="VJX24" s="288"/>
      <c r="VJY24" s="288"/>
      <c r="VJZ24" s="288"/>
      <c r="VKA24" s="288"/>
      <c r="VKB24" s="288"/>
      <c r="VKC24" s="288"/>
      <c r="VKD24" s="288"/>
      <c r="VKE24" s="288"/>
      <c r="VKF24" s="288"/>
      <c r="VKG24" s="288"/>
      <c r="VKH24" s="288"/>
      <c r="VKI24" s="288"/>
      <c r="VKJ24" s="288"/>
      <c r="VKK24" s="288"/>
      <c r="VKL24" s="288"/>
      <c r="VKM24" s="288"/>
      <c r="VKN24" s="288"/>
      <c r="VKO24" s="288"/>
      <c r="VKP24" s="288"/>
      <c r="VKQ24" s="288"/>
      <c r="VKR24" s="288"/>
      <c r="VKS24" s="288"/>
      <c r="VKT24" s="288"/>
      <c r="VKU24" s="288"/>
      <c r="VKV24" s="288"/>
      <c r="VKW24" s="288"/>
      <c r="VKX24" s="288"/>
      <c r="VKY24" s="288"/>
      <c r="VKZ24" s="288"/>
      <c r="VLA24" s="288"/>
      <c r="VLB24" s="288"/>
      <c r="VLC24" s="288"/>
      <c r="VLD24" s="288"/>
      <c r="VLE24" s="288"/>
      <c r="VLF24" s="288"/>
      <c r="VLG24" s="288"/>
      <c r="VLH24" s="288"/>
      <c r="VLI24" s="288"/>
      <c r="VLJ24" s="288"/>
      <c r="VLK24" s="288"/>
      <c r="VLL24" s="288"/>
      <c r="VLM24" s="288"/>
      <c r="VLN24" s="288"/>
      <c r="VLO24" s="288"/>
      <c r="VLP24" s="288"/>
      <c r="VLQ24" s="288"/>
      <c r="VLR24" s="288"/>
      <c r="VLS24" s="288"/>
      <c r="VLT24" s="288"/>
      <c r="VLU24" s="288"/>
      <c r="VLV24" s="288"/>
      <c r="VLW24" s="288"/>
      <c r="VLX24" s="288"/>
      <c r="VLY24" s="288"/>
      <c r="VLZ24" s="288"/>
      <c r="VMA24" s="288"/>
      <c r="VMB24" s="288"/>
      <c r="VMC24" s="288"/>
      <c r="VMD24" s="288"/>
      <c r="VME24" s="288"/>
      <c r="VMF24" s="288"/>
      <c r="VMG24" s="288"/>
      <c r="VMH24" s="288"/>
      <c r="VMI24" s="288"/>
      <c r="VMJ24" s="288"/>
      <c r="VMK24" s="288"/>
      <c r="VML24" s="288"/>
      <c r="VMM24" s="288"/>
      <c r="VMN24" s="288"/>
      <c r="VMO24" s="288"/>
      <c r="VMP24" s="288"/>
      <c r="VMQ24" s="288"/>
      <c r="VMR24" s="288"/>
      <c r="VMS24" s="288"/>
      <c r="VMT24" s="288"/>
      <c r="VMU24" s="288"/>
      <c r="VMV24" s="288"/>
      <c r="VMW24" s="288"/>
      <c r="VMX24" s="288"/>
      <c r="VMY24" s="288"/>
      <c r="VMZ24" s="288"/>
      <c r="VNA24" s="288"/>
      <c r="VNB24" s="288"/>
      <c r="VNC24" s="288"/>
      <c r="VND24" s="288"/>
      <c r="VNE24" s="288"/>
      <c r="VNF24" s="288"/>
      <c r="VNG24" s="288"/>
      <c r="VNH24" s="288"/>
      <c r="VNI24" s="288"/>
      <c r="VNJ24" s="288"/>
      <c r="VNK24" s="288"/>
      <c r="VNL24" s="288"/>
      <c r="VNM24" s="288"/>
      <c r="VNN24" s="288"/>
      <c r="VNO24" s="288"/>
      <c r="VNP24" s="288"/>
      <c r="VNQ24" s="288"/>
      <c r="VNR24" s="288"/>
      <c r="VNS24" s="288"/>
      <c r="VNT24" s="288"/>
      <c r="VNU24" s="288"/>
      <c r="VNV24" s="288"/>
      <c r="VNW24" s="288"/>
      <c r="VNX24" s="288"/>
      <c r="VNY24" s="288"/>
      <c r="VNZ24" s="288"/>
      <c r="VOA24" s="288"/>
      <c r="VOB24" s="288"/>
      <c r="VOC24" s="288"/>
      <c r="VOD24" s="288"/>
      <c r="VOE24" s="288"/>
      <c r="VOF24" s="288"/>
      <c r="VOG24" s="288"/>
      <c r="VOH24" s="288"/>
      <c r="VOI24" s="288"/>
      <c r="VOJ24" s="288"/>
      <c r="VOK24" s="288"/>
      <c r="VOL24" s="288"/>
      <c r="VOM24" s="288"/>
      <c r="VON24" s="288"/>
      <c r="VOO24" s="288"/>
      <c r="VOP24" s="288"/>
      <c r="VOQ24" s="288"/>
      <c r="VOR24" s="288"/>
      <c r="VOS24" s="288"/>
      <c r="VOT24" s="288"/>
      <c r="VOU24" s="288"/>
      <c r="VOV24" s="288"/>
      <c r="VOW24" s="288"/>
      <c r="VOX24" s="288"/>
      <c r="VOY24" s="288"/>
      <c r="VOZ24" s="288"/>
      <c r="VPA24" s="288"/>
      <c r="VPB24" s="288"/>
      <c r="VPC24" s="288"/>
      <c r="VPD24" s="288"/>
      <c r="VPE24" s="288"/>
      <c r="VPF24" s="288"/>
      <c r="VPG24" s="288"/>
      <c r="VPH24" s="288"/>
      <c r="VPI24" s="288"/>
      <c r="VPJ24" s="288"/>
      <c r="VPK24" s="288"/>
      <c r="VPL24" s="288"/>
      <c r="VPM24" s="288"/>
      <c r="VPN24" s="288"/>
      <c r="VPO24" s="288"/>
      <c r="VPP24" s="288"/>
      <c r="VPQ24" s="288"/>
      <c r="VPR24" s="288"/>
      <c r="VPS24" s="288"/>
      <c r="VPT24" s="288"/>
      <c r="VPU24" s="288"/>
      <c r="VPV24" s="288"/>
      <c r="VPW24" s="288"/>
      <c r="VPX24" s="288"/>
      <c r="VPY24" s="288"/>
      <c r="VPZ24" s="288"/>
      <c r="VQA24" s="288"/>
      <c r="VQB24" s="288"/>
      <c r="VQC24" s="288"/>
      <c r="VQD24" s="288"/>
      <c r="VQE24" s="288"/>
      <c r="VQF24" s="288"/>
      <c r="VQG24" s="288"/>
      <c r="VQH24" s="288"/>
      <c r="VQI24" s="288"/>
      <c r="VQJ24" s="288"/>
      <c r="VQK24" s="288"/>
      <c r="VQL24" s="288"/>
      <c r="VQM24" s="288"/>
      <c r="VQN24" s="288"/>
      <c r="VQO24" s="288"/>
      <c r="VQP24" s="288"/>
      <c r="VQQ24" s="288"/>
      <c r="VQR24" s="288"/>
      <c r="VQS24" s="288"/>
      <c r="VQT24" s="288"/>
      <c r="VQU24" s="288"/>
      <c r="VQV24" s="288"/>
      <c r="VQW24" s="288"/>
      <c r="VQX24" s="288"/>
      <c r="VQY24" s="288"/>
      <c r="VQZ24" s="288"/>
      <c r="VRA24" s="288"/>
      <c r="VRB24" s="288"/>
      <c r="VRC24" s="288"/>
      <c r="VRD24" s="288"/>
      <c r="VRE24" s="288"/>
      <c r="VRF24" s="288"/>
      <c r="VRG24" s="288"/>
      <c r="VRH24" s="288"/>
      <c r="VRI24" s="288"/>
      <c r="VRJ24" s="288"/>
      <c r="VRK24" s="288"/>
      <c r="VRL24" s="288"/>
      <c r="VRM24" s="288"/>
      <c r="VRN24" s="288"/>
      <c r="VRO24" s="288"/>
      <c r="VRP24" s="288"/>
      <c r="VRQ24" s="288"/>
      <c r="VRR24" s="288"/>
      <c r="VRS24" s="288"/>
      <c r="VRT24" s="288"/>
      <c r="VRU24" s="288"/>
      <c r="VRV24" s="288"/>
      <c r="VRW24" s="288"/>
      <c r="VRX24" s="288"/>
      <c r="VRY24" s="288"/>
      <c r="VRZ24" s="288"/>
      <c r="VSA24" s="288"/>
      <c r="VSB24" s="288"/>
      <c r="VSC24" s="288"/>
      <c r="VSD24" s="288"/>
      <c r="VSE24" s="288"/>
      <c r="VSF24" s="288"/>
      <c r="VSG24" s="288"/>
      <c r="VSH24" s="288"/>
      <c r="VSI24" s="288"/>
      <c r="VSJ24" s="288"/>
      <c r="VSK24" s="288"/>
      <c r="VSL24" s="288"/>
      <c r="VSM24" s="288"/>
      <c r="VSN24" s="288"/>
      <c r="VSO24" s="288"/>
      <c r="VSP24" s="288"/>
      <c r="VSQ24" s="288"/>
      <c r="VSR24" s="288"/>
      <c r="VSS24" s="288"/>
      <c r="VST24" s="288"/>
      <c r="VSU24" s="288"/>
      <c r="VSV24" s="288"/>
      <c r="VSW24" s="288"/>
      <c r="VSX24" s="288"/>
      <c r="VSY24" s="288"/>
      <c r="VSZ24" s="288"/>
      <c r="VTA24" s="288"/>
      <c r="VTB24" s="288"/>
      <c r="VTC24" s="288"/>
      <c r="VTD24" s="288"/>
      <c r="VTE24" s="288"/>
      <c r="VTF24" s="288"/>
      <c r="VTG24" s="288"/>
      <c r="VTH24" s="288"/>
      <c r="VTI24" s="288"/>
      <c r="VTJ24" s="288"/>
      <c r="VTK24" s="288"/>
      <c r="VTL24" s="288"/>
      <c r="VTM24" s="288"/>
      <c r="VTN24" s="288"/>
      <c r="VTO24" s="288"/>
      <c r="VTP24" s="288"/>
      <c r="VTQ24" s="288"/>
      <c r="VTR24" s="288"/>
      <c r="VTS24" s="288"/>
      <c r="VTT24" s="288"/>
      <c r="VTU24" s="288"/>
      <c r="VTV24" s="288"/>
      <c r="VTW24" s="288"/>
      <c r="VTX24" s="288"/>
      <c r="VTY24" s="288"/>
      <c r="VTZ24" s="288"/>
      <c r="VUA24" s="288"/>
      <c r="VUB24" s="288"/>
      <c r="VUC24" s="288"/>
      <c r="VUD24" s="288"/>
      <c r="VUE24" s="288"/>
      <c r="VUF24" s="288"/>
      <c r="VUG24" s="288"/>
      <c r="VUH24" s="288"/>
      <c r="VUI24" s="288"/>
      <c r="VUJ24" s="288"/>
      <c r="VUK24" s="288"/>
      <c r="VUL24" s="288"/>
      <c r="VUM24" s="288"/>
      <c r="VUN24" s="288"/>
      <c r="VUO24" s="288"/>
      <c r="VUP24" s="288"/>
      <c r="VUQ24" s="288"/>
      <c r="VUR24" s="288"/>
      <c r="VUS24" s="288"/>
      <c r="VUT24" s="288"/>
      <c r="VUU24" s="288"/>
      <c r="VUV24" s="288"/>
      <c r="VUW24" s="288"/>
      <c r="VUX24" s="288"/>
      <c r="VUY24" s="288"/>
      <c r="VUZ24" s="288"/>
      <c r="VVA24" s="288"/>
      <c r="VVB24" s="288"/>
      <c r="VVC24" s="288"/>
      <c r="VVD24" s="288"/>
      <c r="VVE24" s="288"/>
      <c r="VVF24" s="288"/>
      <c r="VVG24" s="288"/>
      <c r="VVH24" s="288"/>
      <c r="VVI24" s="288"/>
      <c r="VVJ24" s="288"/>
      <c r="VVK24" s="288"/>
      <c r="VVL24" s="288"/>
      <c r="VVM24" s="288"/>
      <c r="VVN24" s="288"/>
      <c r="VVO24" s="288"/>
      <c r="VVP24" s="288"/>
      <c r="VVQ24" s="288"/>
      <c r="VVR24" s="288"/>
      <c r="VVS24" s="288"/>
      <c r="VVT24" s="288"/>
      <c r="VVU24" s="288"/>
      <c r="VVV24" s="288"/>
      <c r="VVW24" s="288"/>
      <c r="VVX24" s="288"/>
      <c r="VVY24" s="288"/>
      <c r="VVZ24" s="288"/>
      <c r="VWA24" s="288"/>
      <c r="VWB24" s="288"/>
      <c r="VWC24" s="288"/>
      <c r="VWD24" s="288"/>
      <c r="VWE24" s="288"/>
      <c r="VWF24" s="288"/>
      <c r="VWG24" s="288"/>
      <c r="VWH24" s="288"/>
      <c r="VWI24" s="288"/>
      <c r="VWJ24" s="288"/>
      <c r="VWK24" s="288"/>
      <c r="VWL24" s="288"/>
      <c r="VWM24" s="288"/>
      <c r="VWN24" s="288"/>
      <c r="VWO24" s="288"/>
      <c r="VWP24" s="288"/>
      <c r="VWQ24" s="288"/>
      <c r="VWR24" s="288"/>
      <c r="VWS24" s="288"/>
      <c r="VWT24" s="288"/>
      <c r="VWU24" s="288"/>
      <c r="VWV24" s="288"/>
      <c r="VWW24" s="288"/>
      <c r="VWX24" s="288"/>
      <c r="VWY24" s="288"/>
      <c r="VWZ24" s="288"/>
      <c r="VXA24" s="288"/>
      <c r="VXB24" s="288"/>
      <c r="VXC24" s="288"/>
      <c r="VXD24" s="288"/>
      <c r="VXE24" s="288"/>
      <c r="VXF24" s="288"/>
      <c r="VXG24" s="288"/>
      <c r="VXH24" s="288"/>
      <c r="VXI24" s="288"/>
      <c r="VXJ24" s="288"/>
      <c r="VXK24" s="288"/>
      <c r="VXL24" s="288"/>
      <c r="VXM24" s="288"/>
      <c r="VXN24" s="288"/>
      <c r="VXO24" s="288"/>
      <c r="VXP24" s="288"/>
      <c r="VXQ24" s="288"/>
      <c r="VXR24" s="288"/>
      <c r="VXS24" s="288"/>
      <c r="VXT24" s="288"/>
      <c r="VXU24" s="288"/>
      <c r="VXV24" s="288"/>
      <c r="VXW24" s="288"/>
      <c r="VXX24" s="288"/>
      <c r="VXY24" s="288"/>
      <c r="VXZ24" s="288"/>
      <c r="VYA24" s="288"/>
      <c r="VYB24" s="288"/>
      <c r="VYC24" s="288"/>
      <c r="VYD24" s="288"/>
      <c r="VYE24" s="288"/>
      <c r="VYF24" s="288"/>
      <c r="VYG24" s="288"/>
      <c r="VYH24" s="288"/>
      <c r="VYI24" s="288"/>
      <c r="VYJ24" s="288"/>
      <c r="VYK24" s="288"/>
      <c r="VYL24" s="288"/>
      <c r="VYM24" s="288"/>
      <c r="VYN24" s="288"/>
      <c r="VYO24" s="288"/>
      <c r="VYP24" s="288"/>
      <c r="VYQ24" s="288"/>
      <c r="VYR24" s="288"/>
      <c r="VYS24" s="288"/>
      <c r="VYT24" s="288"/>
      <c r="VYU24" s="288"/>
      <c r="VYV24" s="288"/>
      <c r="VYW24" s="288"/>
      <c r="VYX24" s="288"/>
      <c r="VYY24" s="288"/>
      <c r="VYZ24" s="288"/>
      <c r="VZA24" s="288"/>
      <c r="VZB24" s="288"/>
      <c r="VZC24" s="288"/>
      <c r="VZD24" s="288"/>
      <c r="VZE24" s="288"/>
      <c r="VZF24" s="288"/>
      <c r="VZG24" s="288"/>
      <c r="VZH24" s="288"/>
      <c r="VZI24" s="288"/>
      <c r="VZJ24" s="288"/>
      <c r="VZK24" s="288"/>
      <c r="VZL24" s="288"/>
      <c r="VZM24" s="288"/>
      <c r="VZN24" s="288"/>
      <c r="VZO24" s="288"/>
      <c r="VZP24" s="288"/>
      <c r="VZQ24" s="288"/>
      <c r="VZR24" s="288"/>
      <c r="VZS24" s="288"/>
      <c r="VZT24" s="288"/>
      <c r="VZU24" s="288"/>
      <c r="VZV24" s="288"/>
      <c r="VZW24" s="288"/>
      <c r="VZX24" s="288"/>
      <c r="VZY24" s="288"/>
      <c r="VZZ24" s="288"/>
      <c r="WAA24" s="288"/>
      <c r="WAB24" s="288"/>
      <c r="WAC24" s="288"/>
      <c r="WAD24" s="288"/>
      <c r="WAE24" s="288"/>
      <c r="WAF24" s="288"/>
      <c r="WAG24" s="288"/>
      <c r="WAH24" s="288"/>
      <c r="WAI24" s="288"/>
      <c r="WAJ24" s="288"/>
      <c r="WAK24" s="288"/>
      <c r="WAL24" s="288"/>
      <c r="WAM24" s="288"/>
      <c r="WAN24" s="288"/>
      <c r="WAO24" s="288"/>
      <c r="WAP24" s="288"/>
      <c r="WAQ24" s="288"/>
      <c r="WAR24" s="288"/>
      <c r="WAS24" s="288"/>
      <c r="WAT24" s="288"/>
      <c r="WAU24" s="288"/>
      <c r="WAV24" s="288"/>
      <c r="WAW24" s="288"/>
      <c r="WAX24" s="288"/>
      <c r="WAY24" s="288"/>
      <c r="WAZ24" s="288"/>
      <c r="WBA24" s="288"/>
      <c r="WBB24" s="288"/>
      <c r="WBC24" s="288"/>
      <c r="WBD24" s="288"/>
      <c r="WBE24" s="288"/>
      <c r="WBF24" s="288"/>
      <c r="WBG24" s="288"/>
      <c r="WBH24" s="288"/>
      <c r="WBI24" s="288"/>
      <c r="WBJ24" s="288"/>
      <c r="WBK24" s="288"/>
      <c r="WBL24" s="288"/>
      <c r="WBM24" s="288"/>
      <c r="WBN24" s="288"/>
      <c r="WBO24" s="288"/>
      <c r="WBP24" s="288"/>
      <c r="WBQ24" s="288"/>
      <c r="WBR24" s="288"/>
      <c r="WBS24" s="288"/>
      <c r="WBT24" s="288"/>
      <c r="WBU24" s="288"/>
      <c r="WBV24" s="288"/>
      <c r="WBW24" s="288"/>
      <c r="WBX24" s="288"/>
      <c r="WBY24" s="288"/>
      <c r="WBZ24" s="288"/>
      <c r="WCA24" s="288"/>
      <c r="WCB24" s="288"/>
      <c r="WCC24" s="288"/>
      <c r="WCD24" s="288"/>
      <c r="WCE24" s="288"/>
      <c r="WCF24" s="288"/>
      <c r="WCG24" s="288"/>
      <c r="WCH24" s="288"/>
      <c r="WCI24" s="288"/>
      <c r="WCJ24" s="288"/>
      <c r="WCK24" s="288"/>
      <c r="WCL24" s="288"/>
      <c r="WCM24" s="288"/>
      <c r="WCN24" s="288"/>
      <c r="WCO24" s="288"/>
      <c r="WCP24" s="288"/>
      <c r="WCQ24" s="288"/>
      <c r="WCR24" s="288"/>
      <c r="WCS24" s="288"/>
      <c r="WCT24" s="288"/>
      <c r="WCU24" s="288"/>
      <c r="WCV24" s="288"/>
      <c r="WCW24" s="288"/>
      <c r="WCX24" s="288"/>
      <c r="WCY24" s="288"/>
      <c r="WCZ24" s="288"/>
      <c r="WDA24" s="288"/>
      <c r="WDB24" s="288"/>
      <c r="WDC24" s="288"/>
      <c r="WDD24" s="288"/>
      <c r="WDE24" s="288"/>
      <c r="WDF24" s="288"/>
      <c r="WDG24" s="288"/>
      <c r="WDH24" s="288"/>
      <c r="WDI24" s="288"/>
      <c r="WDJ24" s="288"/>
      <c r="WDK24" s="288"/>
      <c r="WDL24" s="288"/>
      <c r="WDM24" s="288"/>
      <c r="WDN24" s="288"/>
      <c r="WDO24" s="288"/>
      <c r="WDP24" s="288"/>
      <c r="WDQ24" s="288"/>
      <c r="WDR24" s="288"/>
      <c r="WDS24" s="288"/>
      <c r="WDT24" s="288"/>
      <c r="WDU24" s="288"/>
      <c r="WDV24" s="288"/>
      <c r="WDW24" s="288"/>
      <c r="WDX24" s="288"/>
      <c r="WDY24" s="288"/>
      <c r="WDZ24" s="288"/>
      <c r="WEA24" s="288"/>
      <c r="WEB24" s="288"/>
      <c r="WEC24" s="288"/>
      <c r="WED24" s="288"/>
      <c r="WEE24" s="288"/>
      <c r="WEF24" s="288"/>
      <c r="WEG24" s="288"/>
      <c r="WEH24" s="288"/>
      <c r="WEI24" s="288"/>
      <c r="WEJ24" s="288"/>
      <c r="WEK24" s="288"/>
      <c r="WEL24" s="288"/>
      <c r="WEM24" s="288"/>
      <c r="WEN24" s="288"/>
      <c r="WEO24" s="288"/>
      <c r="WEP24" s="288"/>
      <c r="WEQ24" s="288"/>
      <c r="WER24" s="288"/>
      <c r="WES24" s="288"/>
      <c r="WET24" s="288"/>
      <c r="WEU24" s="288"/>
      <c r="WEV24" s="288"/>
      <c r="WEW24" s="288"/>
      <c r="WEX24" s="288"/>
      <c r="WEY24" s="288"/>
      <c r="WEZ24" s="288"/>
      <c r="WFA24" s="288"/>
      <c r="WFB24" s="288"/>
      <c r="WFC24" s="288"/>
      <c r="WFD24" s="288"/>
      <c r="WFE24" s="288"/>
      <c r="WFF24" s="288"/>
      <c r="WFG24" s="288"/>
      <c r="WFH24" s="288"/>
      <c r="WFI24" s="288"/>
      <c r="WFJ24" s="288"/>
      <c r="WFK24" s="288"/>
      <c r="WFL24" s="288"/>
      <c r="WFM24" s="288"/>
      <c r="WFN24" s="288"/>
      <c r="WFO24" s="288"/>
      <c r="WFP24" s="288"/>
      <c r="WFQ24" s="288"/>
      <c r="WFR24" s="288"/>
      <c r="WFS24" s="288"/>
      <c r="WFT24" s="288"/>
      <c r="WFU24" s="288"/>
      <c r="WFV24" s="288"/>
      <c r="WFW24" s="288"/>
      <c r="WFX24" s="288"/>
      <c r="WFY24" s="288"/>
      <c r="WFZ24" s="288"/>
      <c r="WGA24" s="288"/>
      <c r="WGB24" s="288"/>
      <c r="WGC24" s="288"/>
      <c r="WGD24" s="288"/>
      <c r="WGE24" s="288"/>
      <c r="WGF24" s="288"/>
      <c r="WGG24" s="288"/>
      <c r="WGH24" s="288"/>
      <c r="WGI24" s="288"/>
      <c r="WGJ24" s="288"/>
      <c r="WGK24" s="288"/>
      <c r="WGL24" s="288"/>
      <c r="WGM24" s="288"/>
      <c r="WGN24" s="288"/>
      <c r="WGO24" s="288"/>
      <c r="WGP24" s="288"/>
      <c r="WGQ24" s="288"/>
      <c r="WGR24" s="288"/>
      <c r="WGS24" s="288"/>
      <c r="WGT24" s="288"/>
      <c r="WGU24" s="288"/>
      <c r="WGV24" s="288"/>
      <c r="WGW24" s="288"/>
      <c r="WGX24" s="288"/>
      <c r="WGY24" s="288"/>
      <c r="WGZ24" s="288"/>
      <c r="WHA24" s="288"/>
      <c r="WHB24" s="288"/>
      <c r="WHC24" s="288"/>
      <c r="WHD24" s="288"/>
      <c r="WHE24" s="288"/>
      <c r="WHF24" s="288"/>
      <c r="WHG24" s="288"/>
      <c r="WHH24" s="288"/>
      <c r="WHI24" s="288"/>
      <c r="WHJ24" s="288"/>
      <c r="WHK24" s="288"/>
      <c r="WHL24" s="288"/>
      <c r="WHM24" s="288"/>
      <c r="WHN24" s="288"/>
      <c r="WHO24" s="288"/>
      <c r="WHP24" s="288"/>
      <c r="WHQ24" s="288"/>
      <c r="WHR24" s="288"/>
      <c r="WHS24" s="288"/>
      <c r="WHT24" s="288"/>
      <c r="WHU24" s="288"/>
      <c r="WHV24" s="288"/>
      <c r="WHW24" s="288"/>
      <c r="WHX24" s="288"/>
      <c r="WHY24" s="288"/>
      <c r="WHZ24" s="288"/>
      <c r="WIA24" s="288"/>
      <c r="WIB24" s="288"/>
      <c r="WIC24" s="288"/>
      <c r="WID24" s="288"/>
      <c r="WIE24" s="288"/>
      <c r="WIF24" s="288"/>
      <c r="WIG24" s="288"/>
      <c r="WIH24" s="288"/>
      <c r="WII24" s="288"/>
      <c r="WIJ24" s="288"/>
      <c r="WIK24" s="288"/>
      <c r="WIL24" s="288"/>
      <c r="WIM24" s="288"/>
      <c r="WIN24" s="288"/>
      <c r="WIO24" s="288"/>
      <c r="WIP24" s="288"/>
      <c r="WIQ24" s="288"/>
      <c r="WIR24" s="288"/>
      <c r="WIS24" s="288"/>
      <c r="WIT24" s="288"/>
      <c r="WIU24" s="288"/>
      <c r="WIV24" s="288"/>
      <c r="WIW24" s="288"/>
      <c r="WIX24" s="288"/>
      <c r="WIY24" s="288"/>
      <c r="WIZ24" s="288"/>
      <c r="WJA24" s="288"/>
      <c r="WJB24" s="288"/>
      <c r="WJC24" s="288"/>
      <c r="WJD24" s="288"/>
      <c r="WJE24" s="288"/>
      <c r="WJF24" s="288"/>
      <c r="WJG24" s="288"/>
      <c r="WJH24" s="288"/>
      <c r="WJI24" s="288"/>
      <c r="WJJ24" s="288"/>
      <c r="WJK24" s="288"/>
      <c r="WJL24" s="288"/>
      <c r="WJM24" s="288"/>
      <c r="WJN24" s="288"/>
      <c r="WJO24" s="288"/>
      <c r="WJP24" s="288"/>
      <c r="WJQ24" s="288"/>
      <c r="WJR24" s="288"/>
      <c r="WJS24" s="288"/>
      <c r="WJT24" s="288"/>
      <c r="WJU24" s="288"/>
      <c r="WJV24" s="288"/>
      <c r="WJW24" s="288"/>
      <c r="WJX24" s="288"/>
      <c r="WJY24" s="288"/>
      <c r="WJZ24" s="288"/>
      <c r="WKA24" s="288"/>
      <c r="WKB24" s="288"/>
      <c r="WKC24" s="288"/>
      <c r="WKD24" s="288"/>
      <c r="WKE24" s="288"/>
      <c r="WKF24" s="288"/>
      <c r="WKG24" s="288"/>
      <c r="WKH24" s="288"/>
      <c r="WKI24" s="288"/>
      <c r="WKJ24" s="288"/>
      <c r="WKK24" s="288"/>
      <c r="WKL24" s="288"/>
      <c r="WKM24" s="288"/>
      <c r="WKN24" s="288"/>
      <c r="WKO24" s="288"/>
      <c r="WKP24" s="288"/>
      <c r="WKQ24" s="288"/>
      <c r="WKR24" s="288"/>
      <c r="WKS24" s="288"/>
      <c r="WKT24" s="288"/>
      <c r="WKU24" s="288"/>
      <c r="WKV24" s="288"/>
      <c r="WKW24" s="288"/>
      <c r="WKX24" s="288"/>
      <c r="WKY24" s="288"/>
      <c r="WKZ24" s="288"/>
      <c r="WLA24" s="288"/>
      <c r="WLB24" s="288"/>
      <c r="WLC24" s="288"/>
      <c r="WLD24" s="288"/>
      <c r="WLE24" s="288"/>
      <c r="WLF24" s="288"/>
      <c r="WLG24" s="288"/>
      <c r="WLH24" s="288"/>
      <c r="WLI24" s="288"/>
      <c r="WLJ24" s="288"/>
      <c r="WLK24" s="288"/>
      <c r="WLL24" s="288"/>
      <c r="WLM24" s="288"/>
      <c r="WLN24" s="288"/>
      <c r="WLO24" s="288"/>
      <c r="WLP24" s="288"/>
      <c r="WLQ24" s="288"/>
      <c r="WLR24" s="288"/>
      <c r="WLS24" s="288"/>
      <c r="WLT24" s="288"/>
      <c r="WLU24" s="288"/>
      <c r="WLV24" s="288"/>
      <c r="WLW24" s="288"/>
      <c r="WLX24" s="288"/>
      <c r="WLY24" s="288"/>
      <c r="WLZ24" s="288"/>
      <c r="WMA24" s="288"/>
      <c r="WMB24" s="288"/>
      <c r="WMC24" s="288"/>
      <c r="WMD24" s="288"/>
      <c r="WME24" s="288"/>
      <c r="WMF24" s="288"/>
      <c r="WMG24" s="288"/>
      <c r="WMH24" s="288"/>
      <c r="WMI24" s="288"/>
      <c r="WMJ24" s="288"/>
      <c r="WMK24" s="288"/>
      <c r="WML24" s="288"/>
      <c r="WMM24" s="288"/>
      <c r="WMN24" s="288"/>
      <c r="WMO24" s="288"/>
      <c r="WMP24" s="288"/>
      <c r="WMQ24" s="288"/>
      <c r="WMR24" s="288"/>
      <c r="WMS24" s="288"/>
      <c r="WMT24" s="288"/>
      <c r="WMU24" s="288"/>
      <c r="WMV24" s="288"/>
      <c r="WMW24" s="288"/>
      <c r="WMX24" s="288"/>
      <c r="WMY24" s="288"/>
      <c r="WMZ24" s="288"/>
      <c r="WNA24" s="288"/>
      <c r="WNB24" s="288"/>
      <c r="WNC24" s="288"/>
      <c r="WND24" s="288"/>
      <c r="WNE24" s="288"/>
      <c r="WNF24" s="288"/>
      <c r="WNG24" s="288"/>
      <c r="WNH24" s="288"/>
      <c r="WNI24" s="288"/>
      <c r="WNJ24" s="288"/>
      <c r="WNK24" s="288"/>
      <c r="WNL24" s="288"/>
      <c r="WNM24" s="288"/>
      <c r="WNN24" s="288"/>
      <c r="WNO24" s="288"/>
      <c r="WNP24" s="288"/>
      <c r="WNQ24" s="288"/>
      <c r="WNR24" s="288"/>
      <c r="WNS24" s="288"/>
      <c r="WNT24" s="288"/>
      <c r="WNU24" s="288"/>
      <c r="WNV24" s="288"/>
      <c r="WNW24" s="288"/>
      <c r="WNX24" s="288"/>
      <c r="WNY24" s="288"/>
      <c r="WNZ24" s="288"/>
      <c r="WOA24" s="288"/>
      <c r="WOB24" s="288"/>
      <c r="WOC24" s="288"/>
      <c r="WOD24" s="288"/>
      <c r="WOE24" s="288"/>
      <c r="WOF24" s="288"/>
      <c r="WOG24" s="288"/>
      <c r="WOH24" s="288"/>
      <c r="WOI24" s="288"/>
      <c r="WOJ24" s="288"/>
      <c r="WOK24" s="288"/>
      <c r="WOL24" s="288"/>
      <c r="WOM24" s="288"/>
      <c r="WON24" s="288"/>
      <c r="WOO24" s="288"/>
      <c r="WOP24" s="288"/>
      <c r="WOQ24" s="288"/>
      <c r="WOR24" s="288"/>
      <c r="WOS24" s="288"/>
      <c r="WOT24" s="288"/>
      <c r="WOU24" s="288"/>
      <c r="WOV24" s="288"/>
      <c r="WOW24" s="288"/>
      <c r="WOX24" s="288"/>
      <c r="WOY24" s="288"/>
      <c r="WOZ24" s="288"/>
      <c r="WPA24" s="288"/>
      <c r="WPB24" s="288"/>
      <c r="WPC24" s="288"/>
      <c r="WPD24" s="288"/>
      <c r="WPE24" s="288"/>
      <c r="WPF24" s="288"/>
      <c r="WPG24" s="288"/>
      <c r="WPH24" s="288"/>
      <c r="WPI24" s="288"/>
      <c r="WPJ24" s="288"/>
      <c r="WPK24" s="288"/>
      <c r="WPL24" s="288"/>
      <c r="WPM24" s="288"/>
      <c r="WPN24" s="288"/>
      <c r="WPO24" s="288"/>
      <c r="WPP24" s="288"/>
      <c r="WPQ24" s="288"/>
      <c r="WPR24" s="288"/>
      <c r="WPS24" s="288"/>
      <c r="WPT24" s="288"/>
      <c r="WPU24" s="288"/>
      <c r="WPV24" s="288"/>
      <c r="WPW24" s="288"/>
      <c r="WPX24" s="288"/>
      <c r="WPY24" s="288"/>
      <c r="WPZ24" s="288"/>
      <c r="WQA24" s="288"/>
      <c r="WQB24" s="288"/>
      <c r="WQC24" s="288"/>
      <c r="WQD24" s="288"/>
      <c r="WQE24" s="288"/>
      <c r="WQF24" s="288"/>
      <c r="WQG24" s="288"/>
      <c r="WQH24" s="288"/>
      <c r="WQI24" s="288"/>
      <c r="WQJ24" s="288"/>
      <c r="WQK24" s="288"/>
      <c r="WQL24" s="288"/>
      <c r="WQM24" s="288"/>
      <c r="WQN24" s="288"/>
      <c r="WQO24" s="288"/>
      <c r="WQP24" s="288"/>
      <c r="WQQ24" s="288"/>
      <c r="WQR24" s="288"/>
      <c r="WQS24" s="288"/>
      <c r="WQT24" s="288"/>
      <c r="WQU24" s="288"/>
      <c r="WQV24" s="288"/>
      <c r="WQW24" s="288"/>
      <c r="WQX24" s="288"/>
      <c r="WQY24" s="288"/>
      <c r="WQZ24" s="288"/>
      <c r="WRA24" s="288"/>
      <c r="WRB24" s="288"/>
      <c r="WRC24" s="288"/>
      <c r="WRD24" s="288"/>
      <c r="WRE24" s="288"/>
      <c r="WRF24" s="288"/>
      <c r="WRG24" s="288"/>
      <c r="WRH24" s="288"/>
      <c r="WRI24" s="288"/>
      <c r="WRJ24" s="288"/>
      <c r="WRK24" s="288"/>
      <c r="WRL24" s="288"/>
      <c r="WRM24" s="288"/>
      <c r="WRN24" s="288"/>
      <c r="WRO24" s="288"/>
      <c r="WRP24" s="288"/>
      <c r="WRQ24" s="288"/>
      <c r="WRR24" s="288"/>
      <c r="WRS24" s="288"/>
      <c r="WRT24" s="288"/>
      <c r="WRU24" s="288"/>
      <c r="WRV24" s="288"/>
      <c r="WRW24" s="288"/>
      <c r="WRX24" s="288"/>
      <c r="WRY24" s="288"/>
      <c r="WRZ24" s="288"/>
      <c r="WSA24" s="288"/>
      <c r="WSB24" s="288"/>
      <c r="WSC24" s="288"/>
      <c r="WSD24" s="288"/>
      <c r="WSE24" s="288"/>
      <c r="WSF24" s="288"/>
      <c r="WSG24" s="288"/>
      <c r="WSH24" s="288"/>
      <c r="WSI24" s="288"/>
      <c r="WSJ24" s="288"/>
      <c r="WSK24" s="288"/>
      <c r="WSL24" s="288"/>
      <c r="WSM24" s="288"/>
      <c r="WSN24" s="288"/>
      <c r="WSO24" s="288"/>
      <c r="WSP24" s="288"/>
      <c r="WSQ24" s="288"/>
      <c r="WSR24" s="288"/>
      <c r="WSS24" s="288"/>
      <c r="WST24" s="288"/>
      <c r="WSU24" s="288"/>
      <c r="WSV24" s="288"/>
      <c r="WSW24" s="288"/>
      <c r="WSX24" s="288"/>
      <c r="WSY24" s="288"/>
      <c r="WSZ24" s="288"/>
      <c r="WTA24" s="288"/>
      <c r="WTB24" s="288"/>
      <c r="WTC24" s="288"/>
      <c r="WTD24" s="288"/>
      <c r="WTE24" s="288"/>
      <c r="WTF24" s="288"/>
      <c r="WTG24" s="288"/>
      <c r="WTH24" s="288"/>
      <c r="WTI24" s="288"/>
      <c r="WTJ24" s="288"/>
      <c r="WTK24" s="288"/>
      <c r="WTL24" s="288"/>
      <c r="WTM24" s="288"/>
      <c r="WTN24" s="288"/>
      <c r="WTO24" s="288"/>
      <c r="WTP24" s="288"/>
      <c r="WTQ24" s="288"/>
      <c r="WTR24" s="288"/>
      <c r="WTS24" s="288"/>
      <c r="WTT24" s="288"/>
      <c r="WTU24" s="288"/>
      <c r="WTV24" s="288"/>
      <c r="WTW24" s="288"/>
      <c r="WTX24" s="288"/>
      <c r="WTY24" s="288"/>
      <c r="WTZ24" s="288"/>
      <c r="WUA24" s="288"/>
      <c r="WUB24" s="288"/>
      <c r="WUC24" s="288"/>
      <c r="WUD24" s="288"/>
      <c r="WUE24" s="288"/>
      <c r="WUF24" s="288"/>
      <c r="WUG24" s="288"/>
      <c r="WUH24" s="288"/>
      <c r="WUI24" s="288"/>
      <c r="WUJ24" s="288"/>
      <c r="WUK24" s="288"/>
      <c r="WUL24" s="288"/>
      <c r="WUM24" s="288"/>
      <c r="WUN24" s="288"/>
      <c r="WUO24" s="288"/>
      <c r="WUP24" s="288"/>
      <c r="WUQ24" s="288"/>
      <c r="WUR24" s="288"/>
      <c r="WUS24" s="288"/>
      <c r="WUT24" s="288"/>
      <c r="WUU24" s="288"/>
      <c r="WUV24" s="288"/>
      <c r="WUW24" s="288"/>
      <c r="WUX24" s="288"/>
      <c r="WUY24" s="288"/>
      <c r="WUZ24" s="288"/>
      <c r="WVA24" s="288"/>
      <c r="WVB24" s="288"/>
      <c r="WVC24" s="288"/>
      <c r="WVD24" s="288"/>
      <c r="WVE24" s="288"/>
      <c r="WVF24" s="288"/>
      <c r="WVG24" s="288"/>
      <c r="WVH24" s="288"/>
      <c r="WVI24" s="288"/>
      <c r="WVJ24" s="288"/>
      <c r="WVK24" s="288"/>
      <c r="WVL24" s="288"/>
      <c r="WVM24" s="288"/>
      <c r="WVN24" s="288"/>
      <c r="WVO24" s="288"/>
      <c r="WVP24" s="288"/>
      <c r="WVQ24" s="288"/>
      <c r="WVR24" s="288"/>
      <c r="WVS24" s="288"/>
      <c r="WVT24" s="288"/>
      <c r="WVU24" s="288"/>
      <c r="WVV24" s="288"/>
      <c r="WVW24" s="288"/>
      <c r="WVX24" s="288"/>
      <c r="WVY24" s="288"/>
      <c r="WVZ24" s="288"/>
      <c r="WWA24" s="288"/>
      <c r="WWB24" s="288"/>
      <c r="WWC24" s="288"/>
      <c r="WWD24" s="288"/>
      <c r="WWE24" s="288"/>
      <c r="WWF24" s="288"/>
      <c r="WWG24" s="288"/>
      <c r="WWH24" s="288"/>
      <c r="WWI24" s="288"/>
      <c r="WWJ24" s="288"/>
      <c r="WWK24" s="288"/>
      <c r="WWL24" s="288"/>
      <c r="WWM24" s="288"/>
      <c r="WWN24" s="288"/>
      <c r="WWO24" s="288"/>
      <c r="WWP24" s="288"/>
      <c r="WWQ24" s="288"/>
      <c r="WWR24" s="288"/>
      <c r="WWS24" s="288"/>
      <c r="WWT24" s="288"/>
      <c r="WWU24" s="288"/>
      <c r="WWV24" s="288"/>
      <c r="WWW24" s="288"/>
      <c r="WWX24" s="288"/>
      <c r="WWY24" s="288"/>
      <c r="WWZ24" s="288"/>
      <c r="WXA24" s="288"/>
      <c r="WXB24" s="288"/>
      <c r="WXC24" s="288"/>
      <c r="WXD24" s="288"/>
      <c r="WXE24" s="288"/>
      <c r="WXF24" s="288"/>
      <c r="WXG24" s="288"/>
      <c r="WXH24" s="288"/>
      <c r="WXI24" s="288"/>
      <c r="WXJ24" s="288"/>
      <c r="WXK24" s="288"/>
      <c r="WXL24" s="288"/>
      <c r="WXM24" s="288"/>
      <c r="WXN24" s="288"/>
      <c r="WXO24" s="288"/>
      <c r="WXP24" s="288"/>
      <c r="WXQ24" s="288"/>
      <c r="WXR24" s="288"/>
      <c r="WXS24" s="288"/>
      <c r="WXT24" s="288"/>
      <c r="WXU24" s="288"/>
      <c r="WXV24" s="288"/>
      <c r="WXW24" s="288"/>
      <c r="WXX24" s="288"/>
      <c r="WXY24" s="288"/>
      <c r="WXZ24" s="288"/>
      <c r="WYA24" s="288"/>
      <c r="WYB24" s="288"/>
      <c r="WYC24" s="288"/>
      <c r="WYD24" s="288"/>
      <c r="WYE24" s="288"/>
      <c r="WYF24" s="288"/>
      <c r="WYG24" s="288"/>
      <c r="WYH24" s="288"/>
      <c r="WYI24" s="288"/>
      <c r="WYJ24" s="288"/>
      <c r="WYK24" s="288"/>
      <c r="WYL24" s="288"/>
      <c r="WYM24" s="288"/>
      <c r="WYN24" s="288"/>
      <c r="WYO24" s="288"/>
      <c r="WYP24" s="288"/>
      <c r="WYQ24" s="288"/>
      <c r="WYR24" s="288"/>
      <c r="WYS24" s="288"/>
      <c r="WYT24" s="288"/>
      <c r="WYU24" s="288"/>
      <c r="WYV24" s="288"/>
      <c r="WYW24" s="288"/>
      <c r="WYX24" s="288"/>
      <c r="WYY24" s="288"/>
      <c r="WYZ24" s="288"/>
      <c r="WZA24" s="288"/>
      <c r="WZB24" s="288"/>
      <c r="WZC24" s="288"/>
      <c r="WZD24" s="288"/>
      <c r="WZE24" s="288"/>
      <c r="WZF24" s="288"/>
      <c r="WZG24" s="288"/>
      <c r="WZH24" s="288"/>
      <c r="WZI24" s="288"/>
      <c r="WZJ24" s="288"/>
      <c r="WZK24" s="288"/>
      <c r="WZL24" s="288"/>
      <c r="WZM24" s="288"/>
      <c r="WZN24" s="288"/>
      <c r="WZO24" s="288"/>
      <c r="WZP24" s="288"/>
      <c r="WZQ24" s="288"/>
      <c r="WZR24" s="288"/>
      <c r="WZS24" s="288"/>
      <c r="WZT24" s="288"/>
      <c r="WZU24" s="288"/>
      <c r="WZV24" s="288"/>
      <c r="WZW24" s="288"/>
      <c r="WZX24" s="288"/>
      <c r="WZY24" s="288"/>
      <c r="WZZ24" s="288"/>
      <c r="XAA24" s="288"/>
      <c r="XAB24" s="288"/>
      <c r="XAC24" s="288"/>
      <c r="XAD24" s="288"/>
      <c r="XAE24" s="288"/>
      <c r="XAF24" s="288"/>
      <c r="XAG24" s="288"/>
      <c r="XAH24" s="288"/>
      <c r="XAI24" s="288"/>
      <c r="XAJ24" s="288"/>
      <c r="XAK24" s="288"/>
      <c r="XAL24" s="288"/>
      <c r="XAM24" s="288"/>
      <c r="XAN24" s="288"/>
      <c r="XAO24" s="288"/>
      <c r="XAP24" s="288"/>
      <c r="XAQ24" s="288"/>
      <c r="XAR24" s="288"/>
      <c r="XAS24" s="288"/>
      <c r="XAT24" s="288"/>
      <c r="XAU24" s="288"/>
      <c r="XAV24" s="288"/>
      <c r="XAW24" s="288"/>
      <c r="XAX24" s="288"/>
      <c r="XAY24" s="288"/>
      <c r="XAZ24" s="288"/>
      <c r="XBA24" s="288"/>
      <c r="XBB24" s="288"/>
      <c r="XBC24" s="288"/>
      <c r="XBD24" s="288"/>
      <c r="XBE24" s="288"/>
      <c r="XBF24" s="288"/>
      <c r="XBG24" s="288"/>
      <c r="XBH24" s="288"/>
      <c r="XBI24" s="288"/>
      <c r="XBJ24" s="288"/>
      <c r="XBK24" s="288"/>
      <c r="XBL24" s="288"/>
      <c r="XBM24" s="288"/>
      <c r="XBN24" s="288"/>
      <c r="XBO24" s="288"/>
      <c r="XBP24" s="288"/>
      <c r="XBQ24" s="288"/>
      <c r="XBR24" s="288"/>
      <c r="XBS24" s="288"/>
      <c r="XBT24" s="288"/>
      <c r="XBU24" s="288"/>
      <c r="XBV24" s="288"/>
      <c r="XBW24" s="288"/>
      <c r="XBX24" s="288"/>
      <c r="XBY24" s="288"/>
      <c r="XBZ24" s="288"/>
      <c r="XCA24" s="288"/>
      <c r="XCB24" s="288"/>
      <c r="XCC24" s="288"/>
      <c r="XCD24" s="288"/>
      <c r="XCE24" s="288"/>
      <c r="XCF24" s="288"/>
      <c r="XCG24" s="288"/>
      <c r="XCH24" s="288"/>
      <c r="XCI24" s="288"/>
      <c r="XCJ24" s="288"/>
      <c r="XCK24" s="288"/>
      <c r="XCL24" s="288"/>
      <c r="XCM24" s="288"/>
      <c r="XCN24" s="288"/>
      <c r="XCO24" s="288"/>
      <c r="XCP24" s="288"/>
      <c r="XCQ24" s="288"/>
      <c r="XCR24" s="288"/>
      <c r="XCS24" s="288"/>
      <c r="XCT24" s="288"/>
      <c r="XCU24" s="288"/>
      <c r="XCV24" s="288"/>
      <c r="XCW24" s="288"/>
      <c r="XCX24" s="288"/>
      <c r="XCY24" s="288"/>
      <c r="XCZ24" s="288"/>
      <c r="XDA24" s="288"/>
      <c r="XDB24" s="288"/>
      <c r="XDC24" s="288"/>
      <c r="XDD24" s="288"/>
      <c r="XDE24" s="288"/>
      <c r="XDF24" s="288"/>
      <c r="XDG24" s="288"/>
      <c r="XDH24" s="288"/>
      <c r="XDI24" s="288"/>
      <c r="XDJ24" s="288"/>
      <c r="XDK24" s="288"/>
      <c r="XDL24" s="288"/>
      <c r="XDM24" s="288"/>
    </row>
    <row r="25" spans="1:16341" ht="30" customHeight="1">
      <c r="A25" s="20" t="str" cm="1">
        <f t="array" ref="A25">_xlfn._xlws.FILTER(Mengenkalkulation!A27:S70,Mengenkalkulation!N27:N70=1,"")</f>
        <v/>
      </c>
      <c r="T25" s="83">
        <f>IF(G25="g",F25*R25/1000,ROUNDUP(R25,0))</f>
        <v>0</v>
      </c>
      <c r="V25" s="19">
        <f>IF(G25="g","kg",G25)</f>
        <v>0</v>
      </c>
      <c r="W25" s="19" t="str">
        <f>CONCATENATE(T25," ",V25)</f>
        <v>0 0</v>
      </c>
    </row>
    <row r="26" spans="1:16341" ht="30" customHeight="1">
      <c r="T26" s="83">
        <f t="shared" ref="T26:T84" si="2">IF(G26="g",F26*R26/1000,ROUNDUP(R26,0))</f>
        <v>0</v>
      </c>
      <c r="V26" s="19">
        <f t="shared" ref="V26:V68" si="3">IF(G26="g","kg",G26)</f>
        <v>0</v>
      </c>
      <c r="W26" s="19" t="str">
        <f t="shared" ref="W26:W68" si="4">CONCATENATE(T26," ",V26)</f>
        <v>0 0</v>
      </c>
    </row>
    <row r="27" spans="1:16341" ht="30" customHeight="1">
      <c r="T27" s="83">
        <f t="shared" si="2"/>
        <v>0</v>
      </c>
      <c r="V27" s="19">
        <f t="shared" si="3"/>
        <v>0</v>
      </c>
      <c r="W27" s="19" t="str">
        <f t="shared" si="4"/>
        <v>0 0</v>
      </c>
    </row>
    <row r="28" spans="1:16341" ht="30" customHeight="1">
      <c r="T28" s="83">
        <f t="shared" si="2"/>
        <v>0</v>
      </c>
      <c r="V28" s="19">
        <f t="shared" si="3"/>
        <v>0</v>
      </c>
      <c r="W28" s="19" t="str">
        <f t="shared" si="4"/>
        <v>0 0</v>
      </c>
    </row>
    <row r="29" spans="1:16341" ht="30" customHeight="1">
      <c r="T29" s="83">
        <f t="shared" si="2"/>
        <v>0</v>
      </c>
      <c r="V29" s="19">
        <f t="shared" si="3"/>
        <v>0</v>
      </c>
      <c r="W29" s="19" t="str">
        <f t="shared" si="4"/>
        <v>0 0</v>
      </c>
    </row>
    <row r="30" spans="1:16341" ht="30" customHeight="1">
      <c r="T30" s="83">
        <f t="shared" si="2"/>
        <v>0</v>
      </c>
      <c r="V30" s="19">
        <f t="shared" si="3"/>
        <v>0</v>
      </c>
      <c r="W30" s="19" t="str">
        <f t="shared" si="4"/>
        <v>0 0</v>
      </c>
    </row>
    <row r="31" spans="1:16341" ht="14.25" hidden="1" customHeight="1">
      <c r="I31" s="22"/>
      <c r="Q31" s="19"/>
      <c r="S31" s="119"/>
      <c r="T31" s="83">
        <f t="shared" si="2"/>
        <v>0</v>
      </c>
      <c r="V31" s="19">
        <f t="shared" si="3"/>
        <v>0</v>
      </c>
      <c r="W31" s="19" t="str">
        <f t="shared" si="4"/>
        <v>0 0</v>
      </c>
    </row>
    <row r="32" spans="1:16341" ht="14.25" hidden="1" customHeight="1">
      <c r="I32" s="22"/>
      <c r="Q32" s="19"/>
      <c r="S32" s="119"/>
      <c r="T32" s="83">
        <f t="shared" si="2"/>
        <v>0</v>
      </c>
      <c r="V32" s="19">
        <f t="shared" si="3"/>
        <v>0</v>
      </c>
      <c r="W32" s="19" t="str">
        <f t="shared" si="4"/>
        <v>0 0</v>
      </c>
    </row>
    <row r="33" spans="9:23" ht="14.25" hidden="1" customHeight="1">
      <c r="I33" s="22"/>
      <c r="Q33" s="19"/>
      <c r="S33" s="119"/>
      <c r="T33" s="83">
        <f t="shared" si="2"/>
        <v>0</v>
      </c>
      <c r="V33" s="19">
        <f t="shared" si="3"/>
        <v>0</v>
      </c>
      <c r="W33" s="19" t="str">
        <f t="shared" si="4"/>
        <v>0 0</v>
      </c>
    </row>
    <row r="34" spans="9:23" ht="14.25" hidden="1" customHeight="1">
      <c r="I34" s="22"/>
      <c r="Q34" s="19"/>
      <c r="S34" s="119"/>
      <c r="T34" s="83">
        <f t="shared" si="2"/>
        <v>0</v>
      </c>
      <c r="V34" s="19">
        <f t="shared" si="3"/>
        <v>0</v>
      </c>
      <c r="W34" s="19" t="str">
        <f t="shared" si="4"/>
        <v>0 0</v>
      </c>
    </row>
    <row r="35" spans="9:23" ht="14.25" hidden="1" customHeight="1">
      <c r="I35" s="22"/>
      <c r="Q35" s="19"/>
      <c r="S35" s="119"/>
      <c r="T35" s="83">
        <f t="shared" si="2"/>
        <v>0</v>
      </c>
      <c r="V35" s="19">
        <f t="shared" si="3"/>
        <v>0</v>
      </c>
      <c r="W35" s="19" t="str">
        <f t="shared" si="4"/>
        <v>0 0</v>
      </c>
    </row>
    <row r="36" spans="9:23" ht="14.25" hidden="1" customHeight="1">
      <c r="I36" s="22"/>
      <c r="Q36" s="19"/>
      <c r="S36" s="119"/>
      <c r="T36" s="83">
        <f t="shared" si="2"/>
        <v>0</v>
      </c>
      <c r="V36" s="19">
        <f t="shared" si="3"/>
        <v>0</v>
      </c>
      <c r="W36" s="19" t="str">
        <f t="shared" si="4"/>
        <v>0 0</v>
      </c>
    </row>
    <row r="37" spans="9:23" ht="14.25" hidden="1" customHeight="1">
      <c r="I37" s="22"/>
      <c r="Q37" s="19"/>
      <c r="S37" s="119"/>
      <c r="T37" s="83">
        <f t="shared" si="2"/>
        <v>0</v>
      </c>
      <c r="V37" s="19">
        <f t="shared" si="3"/>
        <v>0</v>
      </c>
      <c r="W37" s="19" t="str">
        <f t="shared" si="4"/>
        <v>0 0</v>
      </c>
    </row>
    <row r="38" spans="9:23" ht="14.25" hidden="1" customHeight="1">
      <c r="I38" s="22"/>
      <c r="Q38" s="19"/>
      <c r="S38" s="119"/>
      <c r="T38" s="83">
        <f t="shared" si="2"/>
        <v>0</v>
      </c>
      <c r="V38" s="19">
        <f t="shared" si="3"/>
        <v>0</v>
      </c>
      <c r="W38" s="19" t="str">
        <f t="shared" si="4"/>
        <v>0 0</v>
      </c>
    </row>
    <row r="39" spans="9:23" ht="14.25" hidden="1" customHeight="1">
      <c r="I39" s="22"/>
      <c r="Q39" s="19"/>
      <c r="S39" s="119"/>
      <c r="T39" s="83">
        <f t="shared" si="2"/>
        <v>0</v>
      </c>
      <c r="V39" s="19">
        <f t="shared" si="3"/>
        <v>0</v>
      </c>
      <c r="W39" s="19" t="str">
        <f t="shared" si="4"/>
        <v>0 0</v>
      </c>
    </row>
    <row r="40" spans="9:23" ht="14.25" hidden="1" customHeight="1">
      <c r="I40" s="22"/>
      <c r="Q40" s="19"/>
      <c r="S40" s="119"/>
      <c r="T40" s="83">
        <f t="shared" si="2"/>
        <v>0</v>
      </c>
      <c r="V40" s="19">
        <f t="shared" si="3"/>
        <v>0</v>
      </c>
      <c r="W40" s="19" t="str">
        <f t="shared" si="4"/>
        <v>0 0</v>
      </c>
    </row>
    <row r="41" spans="9:23" ht="14.25" hidden="1" customHeight="1">
      <c r="I41" s="22"/>
      <c r="Q41" s="19"/>
      <c r="S41" s="119"/>
      <c r="T41" s="83">
        <f t="shared" si="2"/>
        <v>0</v>
      </c>
      <c r="V41" s="19">
        <f t="shared" si="3"/>
        <v>0</v>
      </c>
      <c r="W41" s="19" t="str">
        <f t="shared" si="4"/>
        <v>0 0</v>
      </c>
    </row>
    <row r="42" spans="9:23" ht="14.25" hidden="1" customHeight="1">
      <c r="I42" s="22"/>
      <c r="Q42" s="19"/>
      <c r="S42" s="119"/>
      <c r="T42" s="83">
        <f t="shared" si="2"/>
        <v>0</v>
      </c>
      <c r="V42" s="19">
        <f t="shared" si="3"/>
        <v>0</v>
      </c>
      <c r="W42" s="19" t="str">
        <f t="shared" si="4"/>
        <v>0 0</v>
      </c>
    </row>
    <row r="43" spans="9:23" ht="14.25" hidden="1" customHeight="1">
      <c r="I43" s="22"/>
      <c r="Q43" s="19"/>
      <c r="S43" s="119"/>
      <c r="T43" s="83">
        <f t="shared" si="2"/>
        <v>0</v>
      </c>
      <c r="V43" s="19">
        <f t="shared" si="3"/>
        <v>0</v>
      </c>
      <c r="W43" s="19" t="str">
        <f t="shared" si="4"/>
        <v>0 0</v>
      </c>
    </row>
    <row r="44" spans="9:23" ht="14.25" hidden="1" customHeight="1">
      <c r="I44" s="22"/>
      <c r="Q44" s="19"/>
      <c r="S44" s="119"/>
      <c r="T44" s="83">
        <f t="shared" si="2"/>
        <v>0</v>
      </c>
      <c r="V44" s="19">
        <f t="shared" si="3"/>
        <v>0</v>
      </c>
      <c r="W44" s="19" t="str">
        <f t="shared" si="4"/>
        <v>0 0</v>
      </c>
    </row>
    <row r="45" spans="9:23" ht="14.25" hidden="1" customHeight="1">
      <c r="I45" s="22"/>
      <c r="Q45" s="19"/>
      <c r="S45" s="119"/>
      <c r="T45" s="83">
        <f t="shared" si="2"/>
        <v>0</v>
      </c>
      <c r="V45" s="19">
        <f t="shared" si="3"/>
        <v>0</v>
      </c>
      <c r="W45" s="19" t="str">
        <f t="shared" si="4"/>
        <v>0 0</v>
      </c>
    </row>
    <row r="46" spans="9:23" ht="14.25" hidden="1" customHeight="1">
      <c r="I46" s="22"/>
      <c r="Q46" s="19"/>
      <c r="S46" s="119"/>
      <c r="T46" s="83">
        <f t="shared" si="2"/>
        <v>0</v>
      </c>
      <c r="V46" s="19">
        <f t="shared" si="3"/>
        <v>0</v>
      </c>
      <c r="W46" s="19" t="str">
        <f t="shared" si="4"/>
        <v>0 0</v>
      </c>
    </row>
    <row r="47" spans="9:23" ht="14.25" hidden="1" customHeight="1">
      <c r="I47" s="22"/>
      <c r="Q47" s="19"/>
      <c r="S47" s="119"/>
      <c r="T47" s="83">
        <f t="shared" si="2"/>
        <v>0</v>
      </c>
      <c r="V47" s="19">
        <f t="shared" si="3"/>
        <v>0</v>
      </c>
      <c r="W47" s="19" t="str">
        <f t="shared" si="4"/>
        <v>0 0</v>
      </c>
    </row>
    <row r="48" spans="9:23" ht="14.25" hidden="1" customHeight="1">
      <c r="I48" s="22"/>
      <c r="Q48" s="19"/>
      <c r="S48" s="119"/>
      <c r="T48" s="83">
        <f t="shared" si="2"/>
        <v>0</v>
      </c>
      <c r="V48" s="19">
        <f t="shared" si="3"/>
        <v>0</v>
      </c>
      <c r="W48" s="19" t="str">
        <f t="shared" si="4"/>
        <v>0 0</v>
      </c>
    </row>
    <row r="49" spans="9:23" ht="14.25" hidden="1" customHeight="1">
      <c r="I49" s="22"/>
      <c r="Q49" s="19"/>
      <c r="S49" s="119"/>
      <c r="T49" s="83">
        <f t="shared" si="2"/>
        <v>0</v>
      </c>
      <c r="V49" s="19">
        <f t="shared" si="3"/>
        <v>0</v>
      </c>
      <c r="W49" s="19" t="str">
        <f t="shared" si="4"/>
        <v>0 0</v>
      </c>
    </row>
    <row r="50" spans="9:23" ht="14.25" hidden="1" customHeight="1">
      <c r="I50" s="22"/>
      <c r="Q50" s="19"/>
      <c r="S50" s="119"/>
      <c r="T50" s="83">
        <f t="shared" si="2"/>
        <v>0</v>
      </c>
      <c r="V50" s="19">
        <f t="shared" si="3"/>
        <v>0</v>
      </c>
      <c r="W50" s="19" t="str">
        <f t="shared" si="4"/>
        <v>0 0</v>
      </c>
    </row>
    <row r="51" spans="9:23" ht="14.25" hidden="1" customHeight="1">
      <c r="I51" s="22"/>
      <c r="Q51" s="19"/>
      <c r="S51" s="119"/>
      <c r="T51" s="83">
        <f t="shared" si="2"/>
        <v>0</v>
      </c>
      <c r="V51" s="19">
        <f t="shared" si="3"/>
        <v>0</v>
      </c>
      <c r="W51" s="19" t="str">
        <f t="shared" si="4"/>
        <v>0 0</v>
      </c>
    </row>
    <row r="52" spans="9:23" ht="14.25" hidden="1" customHeight="1">
      <c r="I52" s="22"/>
      <c r="Q52" s="19"/>
      <c r="S52" s="119"/>
      <c r="T52" s="83">
        <f t="shared" si="2"/>
        <v>0</v>
      </c>
      <c r="V52" s="19">
        <f t="shared" si="3"/>
        <v>0</v>
      </c>
      <c r="W52" s="19" t="str">
        <f t="shared" si="4"/>
        <v>0 0</v>
      </c>
    </row>
    <row r="53" spans="9:23" ht="14.25" hidden="1" customHeight="1">
      <c r="I53" s="22"/>
      <c r="Q53" s="19"/>
      <c r="S53" s="119"/>
      <c r="T53" s="83">
        <f t="shared" si="2"/>
        <v>0</v>
      </c>
      <c r="V53" s="19">
        <f t="shared" si="3"/>
        <v>0</v>
      </c>
      <c r="W53" s="19" t="str">
        <f t="shared" si="4"/>
        <v>0 0</v>
      </c>
    </row>
    <row r="54" spans="9:23" ht="14.25" hidden="1" customHeight="1">
      <c r="I54" s="22"/>
      <c r="Q54" s="19"/>
      <c r="S54" s="119"/>
      <c r="T54" s="83">
        <f t="shared" si="2"/>
        <v>0</v>
      </c>
      <c r="V54" s="19">
        <f t="shared" si="3"/>
        <v>0</v>
      </c>
      <c r="W54" s="19" t="str">
        <f t="shared" si="4"/>
        <v>0 0</v>
      </c>
    </row>
    <row r="55" spans="9:23" ht="14.25" hidden="1" customHeight="1">
      <c r="I55" s="22"/>
      <c r="Q55" s="19"/>
      <c r="S55" s="119"/>
      <c r="T55" s="83">
        <f t="shared" si="2"/>
        <v>0</v>
      </c>
      <c r="V55" s="19">
        <f t="shared" si="3"/>
        <v>0</v>
      </c>
      <c r="W55" s="19" t="str">
        <f t="shared" si="4"/>
        <v>0 0</v>
      </c>
    </row>
    <row r="56" spans="9:23" ht="14.25" hidden="1" customHeight="1">
      <c r="I56" s="22"/>
      <c r="Q56" s="19"/>
      <c r="S56" s="119"/>
      <c r="T56" s="83">
        <f t="shared" si="2"/>
        <v>0</v>
      </c>
      <c r="V56" s="19">
        <f t="shared" si="3"/>
        <v>0</v>
      </c>
      <c r="W56" s="19" t="str">
        <f t="shared" si="4"/>
        <v>0 0</v>
      </c>
    </row>
    <row r="57" spans="9:23" ht="14.25" hidden="1" customHeight="1">
      <c r="I57" s="22"/>
      <c r="Q57" s="19"/>
      <c r="S57" s="119"/>
      <c r="T57" s="83">
        <f t="shared" si="2"/>
        <v>0</v>
      </c>
      <c r="V57" s="19">
        <f t="shared" si="3"/>
        <v>0</v>
      </c>
      <c r="W57" s="19" t="str">
        <f t="shared" si="4"/>
        <v>0 0</v>
      </c>
    </row>
    <row r="58" spans="9:23" ht="14.25" hidden="1" customHeight="1">
      <c r="I58" s="22"/>
      <c r="Q58" s="19"/>
      <c r="S58" s="119"/>
      <c r="T58" s="83">
        <f t="shared" si="2"/>
        <v>0</v>
      </c>
      <c r="V58" s="19">
        <f t="shared" si="3"/>
        <v>0</v>
      </c>
      <c r="W58" s="19" t="str">
        <f t="shared" si="4"/>
        <v>0 0</v>
      </c>
    </row>
    <row r="59" spans="9:23" ht="14.25" hidden="1" customHeight="1">
      <c r="I59" s="22"/>
      <c r="Q59" s="19"/>
      <c r="S59" s="119"/>
      <c r="T59" s="83">
        <f t="shared" si="2"/>
        <v>0</v>
      </c>
      <c r="V59" s="19">
        <f t="shared" si="3"/>
        <v>0</v>
      </c>
      <c r="W59" s="19" t="str">
        <f t="shared" si="4"/>
        <v>0 0</v>
      </c>
    </row>
    <row r="60" spans="9:23" ht="14.25" hidden="1" customHeight="1">
      <c r="I60" s="22"/>
      <c r="Q60" s="19"/>
      <c r="S60" s="119"/>
      <c r="T60" s="83">
        <f t="shared" si="2"/>
        <v>0</v>
      </c>
      <c r="V60" s="19">
        <f t="shared" si="3"/>
        <v>0</v>
      </c>
      <c r="W60" s="19" t="str">
        <f t="shared" si="4"/>
        <v>0 0</v>
      </c>
    </row>
    <row r="61" spans="9:23" ht="14.25" hidden="1" customHeight="1">
      <c r="I61" s="22"/>
      <c r="Q61" s="19"/>
      <c r="S61" s="119"/>
      <c r="T61" s="83">
        <f t="shared" si="2"/>
        <v>0</v>
      </c>
      <c r="V61" s="19">
        <f t="shared" si="3"/>
        <v>0</v>
      </c>
      <c r="W61" s="19" t="str">
        <f t="shared" si="4"/>
        <v>0 0</v>
      </c>
    </row>
    <row r="62" spans="9:23" ht="14.25" hidden="1" customHeight="1">
      <c r="I62" s="22"/>
      <c r="Q62" s="19"/>
      <c r="S62" s="119"/>
      <c r="T62" s="83">
        <f t="shared" si="2"/>
        <v>0</v>
      </c>
      <c r="V62" s="19">
        <f t="shared" si="3"/>
        <v>0</v>
      </c>
      <c r="W62" s="19" t="str">
        <f t="shared" si="4"/>
        <v>0 0</v>
      </c>
    </row>
    <row r="63" spans="9:23" ht="14.25" hidden="1" customHeight="1">
      <c r="I63" s="22"/>
      <c r="Q63" s="19"/>
      <c r="S63" s="119"/>
      <c r="T63" s="83">
        <f t="shared" si="2"/>
        <v>0</v>
      </c>
      <c r="V63" s="19">
        <f t="shared" si="3"/>
        <v>0</v>
      </c>
      <c r="W63" s="19" t="str">
        <f t="shared" si="4"/>
        <v>0 0</v>
      </c>
    </row>
    <row r="64" spans="9:23" ht="14.25" hidden="1" customHeight="1">
      <c r="I64" s="22"/>
      <c r="Q64" s="19"/>
      <c r="S64" s="119"/>
      <c r="T64" s="83">
        <f t="shared" si="2"/>
        <v>0</v>
      </c>
      <c r="V64" s="19">
        <f t="shared" si="3"/>
        <v>0</v>
      </c>
      <c r="W64" s="19" t="str">
        <f t="shared" si="4"/>
        <v>0 0</v>
      </c>
    </row>
    <row r="65" spans="1:16341" ht="14.25" hidden="1" customHeight="1">
      <c r="I65" s="22"/>
      <c r="Q65" s="19"/>
      <c r="S65" s="119"/>
      <c r="T65" s="83">
        <f t="shared" si="2"/>
        <v>0</v>
      </c>
      <c r="V65" s="19">
        <f t="shared" si="3"/>
        <v>0</v>
      </c>
      <c r="W65" s="19" t="str">
        <f t="shared" si="4"/>
        <v>0 0</v>
      </c>
    </row>
    <row r="66" spans="1:16341" ht="14.25" hidden="1" customHeight="1">
      <c r="I66" s="22"/>
      <c r="Q66" s="19"/>
      <c r="S66" s="119"/>
      <c r="T66" s="83">
        <f t="shared" si="2"/>
        <v>0</v>
      </c>
      <c r="V66" s="19">
        <f t="shared" si="3"/>
        <v>0</v>
      </c>
      <c r="W66" s="19" t="str">
        <f t="shared" si="4"/>
        <v>0 0</v>
      </c>
    </row>
    <row r="67" spans="1:16341" ht="14.25" hidden="1" customHeight="1">
      <c r="I67" s="22"/>
      <c r="Q67" s="19"/>
      <c r="S67" s="119"/>
      <c r="T67" s="83">
        <f t="shared" si="2"/>
        <v>0</v>
      </c>
      <c r="V67" s="19">
        <f t="shared" si="3"/>
        <v>0</v>
      </c>
      <c r="W67" s="19" t="str">
        <f t="shared" si="4"/>
        <v>0 0</v>
      </c>
    </row>
    <row r="68" spans="1:16341" ht="14.25" hidden="1" customHeight="1">
      <c r="I68" s="22"/>
      <c r="Q68" s="19"/>
      <c r="S68" s="119"/>
      <c r="T68" s="83">
        <f t="shared" si="2"/>
        <v>0</v>
      </c>
      <c r="V68" s="19">
        <f t="shared" si="3"/>
        <v>0</v>
      </c>
      <c r="W68" s="19" t="str">
        <f t="shared" si="4"/>
        <v>0 0</v>
      </c>
    </row>
    <row r="69" spans="1:16341" s="266" customFormat="1" ht="25" customHeight="1">
      <c r="A69" s="267" t="s">
        <v>822</v>
      </c>
      <c r="B69" s="7"/>
      <c r="C69" s="7"/>
      <c r="D69" s="7"/>
      <c r="E69" s="268"/>
      <c r="F69" s="137"/>
      <c r="G69" s="7"/>
      <c r="H69" s="7"/>
      <c r="I69" s="269"/>
      <c r="J69" s="8"/>
      <c r="K69" s="139"/>
      <c r="L69" s="138"/>
      <c r="M69" s="140"/>
      <c r="N69" s="7"/>
      <c r="O69" s="7"/>
      <c r="P69" s="7"/>
      <c r="Q69" s="270" t="str">
        <f>Mengenkalkulation!Q71</f>
        <v>0 g</v>
      </c>
      <c r="R69" s="271"/>
      <c r="S69" s="273">
        <f>Mengenkalkulation!S71</f>
        <v>0</v>
      </c>
      <c r="T69" s="83"/>
      <c r="U69" s="83"/>
      <c r="V69" s="19"/>
      <c r="W69" s="19"/>
      <c r="Y69" s="19"/>
      <c r="Z69" s="19"/>
    </row>
    <row r="70" spans="1:16341" ht="14.25" hidden="1" customHeight="1">
      <c r="I70" s="22"/>
      <c r="Q70" s="19"/>
      <c r="S70" s="119"/>
      <c r="T70" s="83">
        <f t="shared" si="2"/>
        <v>0</v>
      </c>
    </row>
    <row r="71" spans="1:16341" s="14" customFormat="1" ht="27.75" customHeight="1">
      <c r="A71" s="282" t="s">
        <v>761</v>
      </c>
      <c r="B71" s="85" t="s">
        <v>573</v>
      </c>
      <c r="C71" s="86" t="s">
        <v>575</v>
      </c>
      <c r="D71" s="86" t="s">
        <v>794</v>
      </c>
      <c r="E71" s="283" t="s">
        <v>793</v>
      </c>
      <c r="F71" s="118" t="s">
        <v>703</v>
      </c>
      <c r="G71" s="87" t="s">
        <v>760</v>
      </c>
      <c r="H71" s="86" t="s">
        <v>759</v>
      </c>
      <c r="I71" s="284" t="s">
        <v>830</v>
      </c>
      <c r="J71" s="89" t="s">
        <v>524</v>
      </c>
      <c r="K71" s="86" t="s">
        <v>759</v>
      </c>
      <c r="L71" s="86" t="s">
        <v>5</v>
      </c>
      <c r="M71" s="86"/>
      <c r="N71" s="86" t="s">
        <v>813</v>
      </c>
      <c r="O71" s="86" t="s">
        <v>767</v>
      </c>
      <c r="P71" s="86"/>
      <c r="Q71" s="285" t="s">
        <v>811</v>
      </c>
      <c r="R71" s="286" t="s">
        <v>821</v>
      </c>
      <c r="S71" s="287" t="s">
        <v>12</v>
      </c>
      <c r="T71" s="91" t="s">
        <v>815</v>
      </c>
      <c r="U71" s="91"/>
      <c r="V71" s="87"/>
      <c r="W71" s="86" t="s">
        <v>766</v>
      </c>
      <c r="X71" s="288"/>
      <c r="Y71" s="18"/>
      <c r="Z71" s="18"/>
      <c r="AA71" s="288"/>
      <c r="AB71" s="288"/>
      <c r="AC71" s="288"/>
      <c r="AD71" s="288"/>
      <c r="AE71" s="288"/>
      <c r="AF71" s="288"/>
      <c r="AG71" s="288"/>
      <c r="AH71" s="288"/>
      <c r="AI71" s="288"/>
      <c r="AJ71" s="288"/>
      <c r="AK71" s="288"/>
      <c r="AL71" s="288"/>
      <c r="AM71" s="288"/>
      <c r="AN71" s="288"/>
      <c r="AO71" s="288"/>
      <c r="AP71" s="288"/>
      <c r="AQ71" s="288"/>
      <c r="AR71" s="288"/>
      <c r="AS71" s="288"/>
      <c r="AT71" s="288"/>
      <c r="AU71" s="288"/>
      <c r="AV71" s="288"/>
      <c r="AW71" s="288"/>
      <c r="AX71" s="288"/>
      <c r="AY71" s="288"/>
      <c r="AZ71" s="288"/>
      <c r="BA71" s="288"/>
      <c r="BB71" s="288"/>
      <c r="BC71" s="288"/>
      <c r="BD71" s="288"/>
      <c r="BE71" s="288"/>
      <c r="BF71" s="288"/>
      <c r="BG71" s="288"/>
      <c r="BH71" s="288"/>
      <c r="BI71" s="288"/>
      <c r="BJ71" s="288"/>
      <c r="BK71" s="288"/>
      <c r="BL71" s="288"/>
      <c r="BM71" s="288"/>
      <c r="BN71" s="288"/>
      <c r="BO71" s="288"/>
      <c r="BP71" s="288"/>
      <c r="BQ71" s="288"/>
      <c r="BR71" s="288"/>
      <c r="BS71" s="288"/>
      <c r="BT71" s="288"/>
      <c r="BU71" s="288"/>
      <c r="BV71" s="288"/>
      <c r="BW71" s="288"/>
      <c r="BX71" s="288"/>
      <c r="BY71" s="288"/>
      <c r="BZ71" s="288"/>
      <c r="CA71" s="288"/>
      <c r="CB71" s="288"/>
      <c r="CC71" s="288"/>
      <c r="CD71" s="288"/>
      <c r="CE71" s="288"/>
      <c r="CF71" s="288"/>
      <c r="CG71" s="288"/>
      <c r="CH71" s="288"/>
      <c r="CI71" s="288"/>
      <c r="CJ71" s="288"/>
      <c r="CK71" s="288"/>
      <c r="CL71" s="288"/>
      <c r="CM71" s="288"/>
      <c r="CN71" s="288"/>
      <c r="CO71" s="288"/>
      <c r="CP71" s="288"/>
      <c r="CQ71" s="288"/>
      <c r="CR71" s="288"/>
      <c r="CS71" s="288"/>
      <c r="CT71" s="288"/>
      <c r="CU71" s="288"/>
      <c r="CV71" s="288"/>
      <c r="CW71" s="288"/>
      <c r="CX71" s="288"/>
      <c r="CY71" s="288"/>
      <c r="CZ71" s="288"/>
      <c r="DA71" s="288"/>
      <c r="DB71" s="288"/>
      <c r="DC71" s="288"/>
      <c r="DD71" s="288"/>
      <c r="DE71" s="288"/>
      <c r="DF71" s="288"/>
      <c r="DG71" s="288"/>
      <c r="DH71" s="288"/>
      <c r="DI71" s="288"/>
      <c r="DJ71" s="288"/>
      <c r="DK71" s="288"/>
      <c r="DL71" s="288"/>
      <c r="DM71" s="288"/>
      <c r="DN71" s="288"/>
      <c r="DO71" s="288"/>
      <c r="DP71" s="288"/>
      <c r="DQ71" s="288"/>
      <c r="DR71" s="288"/>
      <c r="DS71" s="288"/>
      <c r="DT71" s="288"/>
      <c r="DU71" s="288"/>
      <c r="DV71" s="288"/>
      <c r="DW71" s="288"/>
      <c r="DX71" s="288"/>
      <c r="DY71" s="288"/>
      <c r="DZ71" s="288"/>
      <c r="EA71" s="288"/>
      <c r="EB71" s="288"/>
      <c r="EC71" s="288"/>
      <c r="ED71" s="288"/>
      <c r="EE71" s="288"/>
      <c r="EF71" s="288"/>
      <c r="EG71" s="288"/>
      <c r="EH71" s="288"/>
      <c r="EI71" s="288"/>
      <c r="EJ71" s="288"/>
      <c r="EK71" s="288"/>
      <c r="EL71" s="288"/>
      <c r="EM71" s="288"/>
      <c r="EN71" s="288"/>
      <c r="EO71" s="288"/>
      <c r="EP71" s="288"/>
      <c r="EQ71" s="288"/>
      <c r="ER71" s="288"/>
      <c r="ES71" s="288"/>
      <c r="ET71" s="288"/>
      <c r="EU71" s="288"/>
      <c r="EV71" s="288"/>
      <c r="EW71" s="288"/>
      <c r="EX71" s="288"/>
      <c r="EY71" s="288"/>
      <c r="EZ71" s="288"/>
      <c r="FA71" s="288"/>
      <c r="FB71" s="288"/>
      <c r="FC71" s="288"/>
      <c r="FD71" s="288"/>
      <c r="FE71" s="288"/>
      <c r="FF71" s="288"/>
      <c r="FG71" s="288"/>
      <c r="FH71" s="288"/>
      <c r="FI71" s="288"/>
      <c r="FJ71" s="288"/>
      <c r="FK71" s="288"/>
      <c r="FL71" s="288"/>
      <c r="FM71" s="288"/>
      <c r="FN71" s="288"/>
      <c r="FO71" s="288"/>
      <c r="FP71" s="288"/>
      <c r="FQ71" s="288"/>
      <c r="FR71" s="288"/>
      <c r="FS71" s="288"/>
      <c r="FT71" s="288"/>
      <c r="FU71" s="288"/>
      <c r="FV71" s="288"/>
      <c r="FW71" s="288"/>
      <c r="FX71" s="288"/>
      <c r="FY71" s="288"/>
      <c r="FZ71" s="288"/>
      <c r="GA71" s="288"/>
      <c r="GB71" s="288"/>
      <c r="GC71" s="288"/>
      <c r="GD71" s="288"/>
      <c r="GE71" s="288"/>
      <c r="GF71" s="288"/>
      <c r="GG71" s="288"/>
      <c r="GH71" s="288"/>
      <c r="GI71" s="288"/>
      <c r="GJ71" s="288"/>
      <c r="GK71" s="288"/>
      <c r="GL71" s="288"/>
      <c r="GM71" s="288"/>
      <c r="GN71" s="288"/>
      <c r="GO71" s="288"/>
      <c r="GP71" s="288"/>
      <c r="GQ71" s="288"/>
      <c r="GR71" s="288"/>
      <c r="GS71" s="288"/>
      <c r="GT71" s="288"/>
      <c r="GU71" s="288"/>
      <c r="GV71" s="288"/>
      <c r="GW71" s="288"/>
      <c r="GX71" s="288"/>
      <c r="GY71" s="288"/>
      <c r="GZ71" s="288"/>
      <c r="HA71" s="288"/>
      <c r="HB71" s="288"/>
      <c r="HC71" s="288"/>
      <c r="HD71" s="288"/>
      <c r="HE71" s="288"/>
      <c r="HF71" s="288"/>
      <c r="HG71" s="288"/>
      <c r="HH71" s="288"/>
      <c r="HI71" s="288"/>
      <c r="HJ71" s="288"/>
      <c r="HK71" s="288"/>
      <c r="HL71" s="288"/>
      <c r="HM71" s="288"/>
      <c r="HN71" s="288"/>
      <c r="HO71" s="288"/>
      <c r="HP71" s="288"/>
      <c r="HQ71" s="288"/>
      <c r="HR71" s="288"/>
      <c r="HS71" s="288"/>
      <c r="HT71" s="288"/>
      <c r="HU71" s="288"/>
      <c r="HV71" s="288"/>
      <c r="HW71" s="288"/>
      <c r="HX71" s="288"/>
      <c r="HY71" s="288"/>
      <c r="HZ71" s="288"/>
      <c r="IA71" s="288"/>
      <c r="IB71" s="288"/>
      <c r="IC71" s="288"/>
      <c r="ID71" s="288"/>
      <c r="IE71" s="288"/>
      <c r="IF71" s="288"/>
      <c r="IG71" s="288"/>
      <c r="IH71" s="288"/>
      <c r="II71" s="288"/>
      <c r="IJ71" s="288"/>
      <c r="IK71" s="288"/>
      <c r="IL71" s="288"/>
      <c r="IM71" s="288"/>
      <c r="IN71" s="288"/>
      <c r="IO71" s="288"/>
      <c r="IP71" s="288"/>
      <c r="IQ71" s="288"/>
      <c r="IR71" s="288"/>
      <c r="IS71" s="288"/>
      <c r="IT71" s="288"/>
      <c r="IU71" s="288"/>
      <c r="IV71" s="288"/>
      <c r="IW71" s="288"/>
      <c r="IX71" s="288"/>
      <c r="IY71" s="288"/>
      <c r="IZ71" s="288"/>
      <c r="JA71" s="288"/>
      <c r="JB71" s="288"/>
      <c r="JC71" s="288"/>
      <c r="JD71" s="288"/>
      <c r="JE71" s="288"/>
      <c r="JF71" s="288"/>
      <c r="JG71" s="288"/>
      <c r="JH71" s="288"/>
      <c r="JI71" s="288"/>
      <c r="JJ71" s="288"/>
      <c r="JK71" s="288"/>
      <c r="JL71" s="288"/>
      <c r="JM71" s="288"/>
      <c r="JN71" s="288"/>
      <c r="JO71" s="288"/>
      <c r="JP71" s="288"/>
      <c r="JQ71" s="288"/>
      <c r="JR71" s="288"/>
      <c r="JS71" s="288"/>
      <c r="JT71" s="288"/>
      <c r="JU71" s="288"/>
      <c r="JV71" s="288"/>
      <c r="JW71" s="288"/>
      <c r="JX71" s="288"/>
      <c r="JY71" s="288"/>
      <c r="JZ71" s="288"/>
      <c r="KA71" s="288"/>
      <c r="KB71" s="288"/>
      <c r="KC71" s="288"/>
      <c r="KD71" s="288"/>
      <c r="KE71" s="288"/>
      <c r="KF71" s="288"/>
      <c r="KG71" s="288"/>
      <c r="KH71" s="288"/>
      <c r="KI71" s="288"/>
      <c r="KJ71" s="288"/>
      <c r="KK71" s="288"/>
      <c r="KL71" s="288"/>
      <c r="KM71" s="288"/>
      <c r="KN71" s="288"/>
      <c r="KO71" s="288"/>
      <c r="KP71" s="288"/>
      <c r="KQ71" s="288"/>
      <c r="KR71" s="288"/>
      <c r="KS71" s="288"/>
      <c r="KT71" s="288"/>
      <c r="KU71" s="288"/>
      <c r="KV71" s="288"/>
      <c r="KW71" s="288"/>
      <c r="KX71" s="288"/>
      <c r="KY71" s="288"/>
      <c r="KZ71" s="288"/>
      <c r="LA71" s="288"/>
      <c r="LB71" s="288"/>
      <c r="LC71" s="288"/>
      <c r="LD71" s="288"/>
      <c r="LE71" s="288"/>
      <c r="LF71" s="288"/>
      <c r="LG71" s="288"/>
      <c r="LH71" s="288"/>
      <c r="LI71" s="288"/>
      <c r="LJ71" s="288"/>
      <c r="LK71" s="288"/>
      <c r="LL71" s="288"/>
      <c r="LM71" s="288"/>
      <c r="LN71" s="288"/>
      <c r="LO71" s="288"/>
      <c r="LP71" s="288"/>
      <c r="LQ71" s="288"/>
      <c r="LR71" s="288"/>
      <c r="LS71" s="288"/>
      <c r="LT71" s="288"/>
      <c r="LU71" s="288"/>
      <c r="LV71" s="288"/>
      <c r="LW71" s="288"/>
      <c r="LX71" s="288"/>
      <c r="LY71" s="288"/>
      <c r="LZ71" s="288"/>
      <c r="MA71" s="288"/>
      <c r="MB71" s="288"/>
      <c r="MC71" s="288"/>
      <c r="MD71" s="288"/>
      <c r="ME71" s="288"/>
      <c r="MF71" s="288"/>
      <c r="MG71" s="288"/>
      <c r="MH71" s="288"/>
      <c r="MI71" s="288"/>
      <c r="MJ71" s="288"/>
      <c r="MK71" s="288"/>
      <c r="ML71" s="288"/>
      <c r="MM71" s="288"/>
      <c r="MN71" s="288"/>
      <c r="MO71" s="288"/>
      <c r="MP71" s="288"/>
      <c r="MQ71" s="288"/>
      <c r="MR71" s="288"/>
      <c r="MS71" s="288"/>
      <c r="MT71" s="288"/>
      <c r="MU71" s="288"/>
      <c r="MV71" s="288"/>
      <c r="MW71" s="288"/>
      <c r="MX71" s="288"/>
      <c r="MY71" s="288"/>
      <c r="MZ71" s="288"/>
      <c r="NA71" s="288"/>
      <c r="NB71" s="288"/>
      <c r="NC71" s="288"/>
      <c r="ND71" s="288"/>
      <c r="NE71" s="288"/>
      <c r="NF71" s="288"/>
      <c r="NG71" s="288"/>
      <c r="NH71" s="288"/>
      <c r="NI71" s="288"/>
      <c r="NJ71" s="288"/>
      <c r="NK71" s="288"/>
      <c r="NL71" s="288"/>
      <c r="NM71" s="288"/>
      <c r="NN71" s="288"/>
      <c r="NO71" s="288"/>
      <c r="NP71" s="288"/>
      <c r="NQ71" s="288"/>
      <c r="NR71" s="288"/>
      <c r="NS71" s="288"/>
      <c r="NT71" s="288"/>
      <c r="NU71" s="288"/>
      <c r="NV71" s="288"/>
      <c r="NW71" s="288"/>
      <c r="NX71" s="288"/>
      <c r="NY71" s="288"/>
      <c r="NZ71" s="288"/>
      <c r="OA71" s="288"/>
      <c r="OB71" s="288"/>
      <c r="OC71" s="288"/>
      <c r="OD71" s="288"/>
      <c r="OE71" s="288"/>
      <c r="OF71" s="288"/>
      <c r="OG71" s="288"/>
      <c r="OH71" s="288"/>
      <c r="OI71" s="288"/>
      <c r="OJ71" s="288"/>
      <c r="OK71" s="288"/>
      <c r="OL71" s="288"/>
      <c r="OM71" s="288"/>
      <c r="ON71" s="288"/>
      <c r="OO71" s="288"/>
      <c r="OP71" s="288"/>
      <c r="OQ71" s="288"/>
      <c r="OR71" s="288"/>
      <c r="OS71" s="288"/>
      <c r="OT71" s="288"/>
      <c r="OU71" s="288"/>
      <c r="OV71" s="288"/>
      <c r="OW71" s="288"/>
      <c r="OX71" s="288"/>
      <c r="OY71" s="288"/>
      <c r="OZ71" s="288"/>
      <c r="PA71" s="288"/>
      <c r="PB71" s="288"/>
      <c r="PC71" s="288"/>
      <c r="PD71" s="288"/>
      <c r="PE71" s="288"/>
      <c r="PF71" s="288"/>
      <c r="PG71" s="288"/>
      <c r="PH71" s="288"/>
      <c r="PI71" s="288"/>
      <c r="PJ71" s="288"/>
      <c r="PK71" s="288"/>
      <c r="PL71" s="288"/>
      <c r="PM71" s="288"/>
      <c r="PN71" s="288"/>
      <c r="PO71" s="288"/>
      <c r="PP71" s="288"/>
      <c r="PQ71" s="288"/>
      <c r="PR71" s="288"/>
      <c r="PS71" s="288"/>
      <c r="PT71" s="288"/>
      <c r="PU71" s="288"/>
      <c r="PV71" s="288"/>
      <c r="PW71" s="288"/>
      <c r="PX71" s="288"/>
      <c r="PY71" s="288"/>
      <c r="PZ71" s="288"/>
      <c r="QA71" s="288"/>
      <c r="QB71" s="288"/>
      <c r="QC71" s="288"/>
      <c r="QD71" s="288"/>
      <c r="QE71" s="288"/>
      <c r="QF71" s="288"/>
      <c r="QG71" s="288"/>
      <c r="QH71" s="288"/>
      <c r="QI71" s="288"/>
      <c r="QJ71" s="288"/>
      <c r="QK71" s="288"/>
      <c r="QL71" s="288"/>
      <c r="QM71" s="288"/>
      <c r="QN71" s="288"/>
      <c r="QO71" s="288"/>
      <c r="QP71" s="288"/>
      <c r="QQ71" s="288"/>
      <c r="QR71" s="288"/>
      <c r="QS71" s="288"/>
      <c r="QT71" s="288"/>
      <c r="QU71" s="288"/>
      <c r="QV71" s="288"/>
      <c r="QW71" s="288"/>
      <c r="QX71" s="288"/>
      <c r="QY71" s="288"/>
      <c r="QZ71" s="288"/>
      <c r="RA71" s="288"/>
      <c r="RB71" s="288"/>
      <c r="RC71" s="288"/>
      <c r="RD71" s="288"/>
      <c r="RE71" s="288"/>
      <c r="RF71" s="288"/>
      <c r="RG71" s="288"/>
      <c r="RH71" s="288"/>
      <c r="RI71" s="288"/>
      <c r="RJ71" s="288"/>
      <c r="RK71" s="288"/>
      <c r="RL71" s="288"/>
      <c r="RM71" s="288"/>
      <c r="RN71" s="288"/>
      <c r="RO71" s="288"/>
      <c r="RP71" s="288"/>
      <c r="RQ71" s="288"/>
      <c r="RR71" s="288"/>
      <c r="RS71" s="288"/>
      <c r="RT71" s="288"/>
      <c r="RU71" s="288"/>
      <c r="RV71" s="288"/>
      <c r="RW71" s="288"/>
      <c r="RX71" s="288"/>
      <c r="RY71" s="288"/>
      <c r="RZ71" s="288"/>
      <c r="SA71" s="288"/>
      <c r="SB71" s="288"/>
      <c r="SC71" s="288"/>
      <c r="SD71" s="288"/>
      <c r="SE71" s="288"/>
      <c r="SF71" s="288"/>
      <c r="SG71" s="288"/>
      <c r="SH71" s="288"/>
      <c r="SI71" s="288"/>
      <c r="SJ71" s="288"/>
      <c r="SK71" s="288"/>
      <c r="SL71" s="288"/>
      <c r="SM71" s="288"/>
      <c r="SN71" s="288"/>
      <c r="SO71" s="288"/>
      <c r="SP71" s="288"/>
      <c r="SQ71" s="288"/>
      <c r="SR71" s="288"/>
      <c r="SS71" s="288"/>
      <c r="ST71" s="288"/>
      <c r="SU71" s="288"/>
      <c r="SV71" s="288"/>
      <c r="SW71" s="288"/>
      <c r="SX71" s="288"/>
      <c r="SY71" s="288"/>
      <c r="SZ71" s="288"/>
      <c r="TA71" s="288"/>
      <c r="TB71" s="288"/>
      <c r="TC71" s="288"/>
      <c r="TD71" s="288"/>
      <c r="TE71" s="288"/>
      <c r="TF71" s="288"/>
      <c r="TG71" s="288"/>
      <c r="TH71" s="288"/>
      <c r="TI71" s="288"/>
      <c r="TJ71" s="288"/>
      <c r="TK71" s="288"/>
      <c r="TL71" s="288"/>
      <c r="TM71" s="288"/>
      <c r="TN71" s="288"/>
      <c r="TO71" s="288"/>
      <c r="TP71" s="288"/>
      <c r="TQ71" s="288"/>
      <c r="TR71" s="288"/>
      <c r="TS71" s="288"/>
      <c r="TT71" s="288"/>
      <c r="TU71" s="288"/>
      <c r="TV71" s="288"/>
      <c r="TW71" s="288"/>
      <c r="TX71" s="288"/>
      <c r="TY71" s="288"/>
      <c r="TZ71" s="288"/>
      <c r="UA71" s="288"/>
      <c r="UB71" s="288"/>
      <c r="UC71" s="288"/>
      <c r="UD71" s="288"/>
      <c r="UE71" s="288"/>
      <c r="UF71" s="288"/>
      <c r="UG71" s="288"/>
      <c r="UH71" s="288"/>
      <c r="UI71" s="288"/>
      <c r="UJ71" s="288"/>
      <c r="UK71" s="288"/>
      <c r="UL71" s="288"/>
      <c r="UM71" s="288"/>
      <c r="UN71" s="288"/>
      <c r="UO71" s="288"/>
      <c r="UP71" s="288"/>
      <c r="UQ71" s="288"/>
      <c r="UR71" s="288"/>
      <c r="US71" s="288"/>
      <c r="UT71" s="288"/>
      <c r="UU71" s="288"/>
      <c r="UV71" s="288"/>
      <c r="UW71" s="288"/>
      <c r="UX71" s="288"/>
      <c r="UY71" s="288"/>
      <c r="UZ71" s="288"/>
      <c r="VA71" s="288"/>
      <c r="VB71" s="288"/>
      <c r="VC71" s="288"/>
      <c r="VD71" s="288"/>
      <c r="VE71" s="288"/>
      <c r="VF71" s="288"/>
      <c r="VG71" s="288"/>
      <c r="VH71" s="288"/>
      <c r="VI71" s="288"/>
      <c r="VJ71" s="288"/>
      <c r="VK71" s="288"/>
      <c r="VL71" s="288"/>
      <c r="VM71" s="288"/>
      <c r="VN71" s="288"/>
      <c r="VO71" s="288"/>
      <c r="VP71" s="288"/>
      <c r="VQ71" s="288"/>
      <c r="VR71" s="288"/>
      <c r="VS71" s="288"/>
      <c r="VT71" s="288"/>
      <c r="VU71" s="288"/>
      <c r="VV71" s="288"/>
      <c r="VW71" s="288"/>
      <c r="VX71" s="288"/>
      <c r="VY71" s="288"/>
      <c r="VZ71" s="288"/>
      <c r="WA71" s="288"/>
      <c r="WB71" s="288"/>
      <c r="WC71" s="288"/>
      <c r="WD71" s="288"/>
      <c r="WE71" s="288"/>
      <c r="WF71" s="288"/>
      <c r="WG71" s="288"/>
      <c r="WH71" s="288"/>
      <c r="WI71" s="288"/>
      <c r="WJ71" s="288"/>
      <c r="WK71" s="288"/>
      <c r="WL71" s="288"/>
      <c r="WM71" s="288"/>
      <c r="WN71" s="288"/>
      <c r="WO71" s="288"/>
      <c r="WP71" s="288"/>
      <c r="WQ71" s="288"/>
      <c r="WR71" s="288"/>
      <c r="WS71" s="288"/>
      <c r="WT71" s="288"/>
      <c r="WU71" s="288"/>
      <c r="WV71" s="288"/>
      <c r="WW71" s="288"/>
      <c r="WX71" s="288"/>
      <c r="WY71" s="288"/>
      <c r="WZ71" s="288"/>
      <c r="XA71" s="288"/>
      <c r="XB71" s="288"/>
      <c r="XC71" s="288"/>
      <c r="XD71" s="288"/>
      <c r="XE71" s="288"/>
      <c r="XF71" s="288"/>
      <c r="XG71" s="288"/>
      <c r="XH71" s="288"/>
      <c r="XI71" s="288"/>
      <c r="XJ71" s="288"/>
      <c r="XK71" s="288"/>
      <c r="XL71" s="288"/>
      <c r="XM71" s="288"/>
      <c r="XN71" s="288"/>
      <c r="XO71" s="288"/>
      <c r="XP71" s="288"/>
      <c r="XQ71" s="288"/>
      <c r="XR71" s="288"/>
      <c r="XS71" s="288"/>
      <c r="XT71" s="288"/>
      <c r="XU71" s="288"/>
      <c r="XV71" s="288"/>
      <c r="XW71" s="288"/>
      <c r="XX71" s="288"/>
      <c r="XY71" s="288"/>
      <c r="XZ71" s="288"/>
      <c r="YA71" s="288"/>
      <c r="YB71" s="288"/>
      <c r="YC71" s="288"/>
      <c r="YD71" s="288"/>
      <c r="YE71" s="288"/>
      <c r="YF71" s="288"/>
      <c r="YG71" s="288"/>
      <c r="YH71" s="288"/>
      <c r="YI71" s="288"/>
      <c r="YJ71" s="288"/>
      <c r="YK71" s="288"/>
      <c r="YL71" s="288"/>
      <c r="YM71" s="288"/>
      <c r="YN71" s="288"/>
      <c r="YO71" s="288"/>
      <c r="YP71" s="288"/>
      <c r="YQ71" s="288"/>
      <c r="YR71" s="288"/>
      <c r="YS71" s="288"/>
      <c r="YT71" s="288"/>
      <c r="YU71" s="288"/>
      <c r="YV71" s="288"/>
      <c r="YW71" s="288"/>
      <c r="YX71" s="288"/>
      <c r="YY71" s="288"/>
      <c r="YZ71" s="288"/>
      <c r="ZA71" s="288"/>
      <c r="ZB71" s="288"/>
      <c r="ZC71" s="288"/>
      <c r="ZD71" s="288"/>
      <c r="ZE71" s="288"/>
      <c r="ZF71" s="288"/>
      <c r="ZG71" s="288"/>
      <c r="ZH71" s="288"/>
      <c r="ZI71" s="288"/>
      <c r="ZJ71" s="288"/>
      <c r="ZK71" s="288"/>
      <c r="ZL71" s="288"/>
      <c r="ZM71" s="288"/>
      <c r="ZN71" s="288"/>
      <c r="ZO71" s="288"/>
      <c r="ZP71" s="288"/>
      <c r="ZQ71" s="288"/>
      <c r="ZR71" s="288"/>
      <c r="ZS71" s="288"/>
      <c r="ZT71" s="288"/>
      <c r="ZU71" s="288"/>
      <c r="ZV71" s="288"/>
      <c r="ZW71" s="288"/>
      <c r="ZX71" s="288"/>
      <c r="ZY71" s="288"/>
      <c r="ZZ71" s="288"/>
      <c r="AAA71" s="288"/>
      <c r="AAB71" s="288"/>
      <c r="AAC71" s="288"/>
      <c r="AAD71" s="288"/>
      <c r="AAE71" s="288"/>
      <c r="AAF71" s="288"/>
      <c r="AAG71" s="288"/>
      <c r="AAH71" s="288"/>
      <c r="AAI71" s="288"/>
      <c r="AAJ71" s="288"/>
      <c r="AAK71" s="288"/>
      <c r="AAL71" s="288"/>
      <c r="AAM71" s="288"/>
      <c r="AAN71" s="288"/>
      <c r="AAO71" s="288"/>
      <c r="AAP71" s="288"/>
      <c r="AAQ71" s="288"/>
      <c r="AAR71" s="288"/>
      <c r="AAS71" s="288"/>
      <c r="AAT71" s="288"/>
      <c r="AAU71" s="288"/>
      <c r="AAV71" s="288"/>
      <c r="AAW71" s="288"/>
      <c r="AAX71" s="288"/>
      <c r="AAY71" s="288"/>
      <c r="AAZ71" s="288"/>
      <c r="ABA71" s="288"/>
      <c r="ABB71" s="288"/>
      <c r="ABC71" s="288"/>
      <c r="ABD71" s="288"/>
      <c r="ABE71" s="288"/>
      <c r="ABF71" s="288"/>
      <c r="ABG71" s="288"/>
      <c r="ABH71" s="288"/>
      <c r="ABI71" s="288"/>
      <c r="ABJ71" s="288"/>
      <c r="ABK71" s="288"/>
      <c r="ABL71" s="288"/>
      <c r="ABM71" s="288"/>
      <c r="ABN71" s="288"/>
      <c r="ABO71" s="288"/>
      <c r="ABP71" s="288"/>
      <c r="ABQ71" s="288"/>
      <c r="ABR71" s="288"/>
      <c r="ABS71" s="288"/>
      <c r="ABT71" s="288"/>
      <c r="ABU71" s="288"/>
      <c r="ABV71" s="288"/>
      <c r="ABW71" s="288"/>
      <c r="ABX71" s="288"/>
      <c r="ABY71" s="288"/>
      <c r="ABZ71" s="288"/>
      <c r="ACA71" s="288"/>
      <c r="ACB71" s="288"/>
      <c r="ACC71" s="288"/>
      <c r="ACD71" s="288"/>
      <c r="ACE71" s="288"/>
      <c r="ACF71" s="288"/>
      <c r="ACG71" s="288"/>
      <c r="ACH71" s="288"/>
      <c r="ACI71" s="288"/>
      <c r="ACJ71" s="288"/>
      <c r="ACK71" s="288"/>
      <c r="ACL71" s="288"/>
      <c r="ACM71" s="288"/>
      <c r="ACN71" s="288"/>
      <c r="ACO71" s="288"/>
      <c r="ACP71" s="288"/>
      <c r="ACQ71" s="288"/>
      <c r="ACR71" s="288"/>
      <c r="ACS71" s="288"/>
      <c r="ACT71" s="288"/>
      <c r="ACU71" s="288"/>
      <c r="ACV71" s="288"/>
      <c r="ACW71" s="288"/>
      <c r="ACX71" s="288"/>
      <c r="ACY71" s="288"/>
      <c r="ACZ71" s="288"/>
      <c r="ADA71" s="288"/>
      <c r="ADB71" s="288"/>
      <c r="ADC71" s="288"/>
      <c r="ADD71" s="288"/>
      <c r="ADE71" s="288"/>
      <c r="ADF71" s="288"/>
      <c r="ADG71" s="288"/>
      <c r="ADH71" s="288"/>
      <c r="ADI71" s="288"/>
      <c r="ADJ71" s="288"/>
      <c r="ADK71" s="288"/>
      <c r="ADL71" s="288"/>
      <c r="ADM71" s="288"/>
      <c r="ADN71" s="288"/>
      <c r="ADO71" s="288"/>
      <c r="ADP71" s="288"/>
      <c r="ADQ71" s="288"/>
      <c r="ADR71" s="288"/>
      <c r="ADS71" s="288"/>
      <c r="ADT71" s="288"/>
      <c r="ADU71" s="288"/>
      <c r="ADV71" s="288"/>
      <c r="ADW71" s="288"/>
      <c r="ADX71" s="288"/>
      <c r="ADY71" s="288"/>
      <c r="ADZ71" s="288"/>
      <c r="AEA71" s="288"/>
      <c r="AEB71" s="288"/>
      <c r="AEC71" s="288"/>
      <c r="AED71" s="288"/>
      <c r="AEE71" s="288"/>
      <c r="AEF71" s="288"/>
      <c r="AEG71" s="288"/>
      <c r="AEH71" s="288"/>
      <c r="AEI71" s="288"/>
      <c r="AEJ71" s="288"/>
      <c r="AEK71" s="288"/>
      <c r="AEL71" s="288"/>
      <c r="AEM71" s="288"/>
      <c r="AEN71" s="288"/>
      <c r="AEO71" s="288"/>
      <c r="AEP71" s="288"/>
      <c r="AEQ71" s="288"/>
      <c r="AER71" s="288"/>
      <c r="AES71" s="288"/>
      <c r="AET71" s="288"/>
      <c r="AEU71" s="288"/>
      <c r="AEV71" s="288"/>
      <c r="AEW71" s="288"/>
      <c r="AEX71" s="288"/>
      <c r="AEY71" s="288"/>
      <c r="AEZ71" s="288"/>
      <c r="AFA71" s="288"/>
      <c r="AFB71" s="288"/>
      <c r="AFC71" s="288"/>
      <c r="AFD71" s="288"/>
      <c r="AFE71" s="288"/>
      <c r="AFF71" s="288"/>
      <c r="AFG71" s="288"/>
      <c r="AFH71" s="288"/>
      <c r="AFI71" s="288"/>
      <c r="AFJ71" s="288"/>
      <c r="AFK71" s="288"/>
      <c r="AFL71" s="288"/>
      <c r="AFM71" s="288"/>
      <c r="AFN71" s="288"/>
      <c r="AFO71" s="288"/>
      <c r="AFP71" s="288"/>
      <c r="AFQ71" s="288"/>
      <c r="AFR71" s="288"/>
      <c r="AFS71" s="288"/>
      <c r="AFT71" s="288"/>
      <c r="AFU71" s="288"/>
      <c r="AFV71" s="288"/>
      <c r="AFW71" s="288"/>
      <c r="AFX71" s="288"/>
      <c r="AFY71" s="288"/>
      <c r="AFZ71" s="288"/>
      <c r="AGA71" s="288"/>
      <c r="AGB71" s="288"/>
      <c r="AGC71" s="288"/>
      <c r="AGD71" s="288"/>
      <c r="AGE71" s="288"/>
      <c r="AGF71" s="288"/>
      <c r="AGG71" s="288"/>
      <c r="AGH71" s="288"/>
      <c r="AGI71" s="288"/>
      <c r="AGJ71" s="288"/>
      <c r="AGK71" s="288"/>
      <c r="AGL71" s="288"/>
      <c r="AGM71" s="288"/>
      <c r="AGN71" s="288"/>
      <c r="AGO71" s="288"/>
      <c r="AGP71" s="288"/>
      <c r="AGQ71" s="288"/>
      <c r="AGR71" s="288"/>
      <c r="AGS71" s="288"/>
      <c r="AGT71" s="288"/>
      <c r="AGU71" s="288"/>
      <c r="AGV71" s="288"/>
      <c r="AGW71" s="288"/>
      <c r="AGX71" s="288"/>
      <c r="AGY71" s="288"/>
      <c r="AGZ71" s="288"/>
      <c r="AHA71" s="288"/>
      <c r="AHB71" s="288"/>
      <c r="AHC71" s="288"/>
      <c r="AHD71" s="288"/>
      <c r="AHE71" s="288"/>
      <c r="AHF71" s="288"/>
      <c r="AHG71" s="288"/>
      <c r="AHH71" s="288"/>
      <c r="AHI71" s="288"/>
      <c r="AHJ71" s="288"/>
      <c r="AHK71" s="288"/>
      <c r="AHL71" s="288"/>
      <c r="AHM71" s="288"/>
      <c r="AHN71" s="288"/>
      <c r="AHO71" s="288"/>
      <c r="AHP71" s="288"/>
      <c r="AHQ71" s="288"/>
      <c r="AHR71" s="288"/>
      <c r="AHS71" s="288"/>
      <c r="AHT71" s="288"/>
      <c r="AHU71" s="288"/>
      <c r="AHV71" s="288"/>
      <c r="AHW71" s="288"/>
      <c r="AHX71" s="288"/>
      <c r="AHY71" s="288"/>
      <c r="AHZ71" s="288"/>
      <c r="AIA71" s="288"/>
      <c r="AIB71" s="288"/>
      <c r="AIC71" s="288"/>
      <c r="AID71" s="288"/>
      <c r="AIE71" s="288"/>
      <c r="AIF71" s="288"/>
      <c r="AIG71" s="288"/>
      <c r="AIH71" s="288"/>
      <c r="AII71" s="288"/>
      <c r="AIJ71" s="288"/>
      <c r="AIK71" s="288"/>
      <c r="AIL71" s="288"/>
      <c r="AIM71" s="288"/>
      <c r="AIN71" s="288"/>
      <c r="AIO71" s="288"/>
      <c r="AIP71" s="288"/>
      <c r="AIQ71" s="288"/>
      <c r="AIR71" s="288"/>
      <c r="AIS71" s="288"/>
      <c r="AIT71" s="288"/>
      <c r="AIU71" s="288"/>
      <c r="AIV71" s="288"/>
      <c r="AIW71" s="288"/>
      <c r="AIX71" s="288"/>
      <c r="AIY71" s="288"/>
      <c r="AIZ71" s="288"/>
      <c r="AJA71" s="288"/>
      <c r="AJB71" s="288"/>
      <c r="AJC71" s="288"/>
      <c r="AJD71" s="288"/>
      <c r="AJE71" s="288"/>
      <c r="AJF71" s="288"/>
      <c r="AJG71" s="288"/>
      <c r="AJH71" s="288"/>
      <c r="AJI71" s="288"/>
      <c r="AJJ71" s="288"/>
      <c r="AJK71" s="288"/>
      <c r="AJL71" s="288"/>
      <c r="AJM71" s="288"/>
      <c r="AJN71" s="288"/>
      <c r="AJO71" s="288"/>
      <c r="AJP71" s="288"/>
      <c r="AJQ71" s="288"/>
      <c r="AJR71" s="288"/>
      <c r="AJS71" s="288"/>
      <c r="AJT71" s="288"/>
      <c r="AJU71" s="288"/>
      <c r="AJV71" s="288"/>
      <c r="AJW71" s="288"/>
      <c r="AJX71" s="288"/>
      <c r="AJY71" s="288"/>
      <c r="AJZ71" s="288"/>
      <c r="AKA71" s="288"/>
      <c r="AKB71" s="288"/>
      <c r="AKC71" s="288"/>
      <c r="AKD71" s="288"/>
      <c r="AKE71" s="288"/>
      <c r="AKF71" s="288"/>
      <c r="AKG71" s="288"/>
      <c r="AKH71" s="288"/>
      <c r="AKI71" s="288"/>
      <c r="AKJ71" s="288"/>
      <c r="AKK71" s="288"/>
      <c r="AKL71" s="288"/>
      <c r="AKM71" s="288"/>
      <c r="AKN71" s="288"/>
      <c r="AKO71" s="288"/>
      <c r="AKP71" s="288"/>
      <c r="AKQ71" s="288"/>
      <c r="AKR71" s="288"/>
      <c r="AKS71" s="288"/>
      <c r="AKT71" s="288"/>
      <c r="AKU71" s="288"/>
      <c r="AKV71" s="288"/>
      <c r="AKW71" s="288"/>
      <c r="AKX71" s="288"/>
      <c r="AKY71" s="288"/>
      <c r="AKZ71" s="288"/>
      <c r="ALA71" s="288"/>
      <c r="ALB71" s="288"/>
      <c r="ALC71" s="288"/>
      <c r="ALD71" s="288"/>
      <c r="ALE71" s="288"/>
      <c r="ALF71" s="288"/>
      <c r="ALG71" s="288"/>
      <c r="ALH71" s="288"/>
      <c r="ALI71" s="288"/>
      <c r="ALJ71" s="288"/>
      <c r="ALK71" s="288"/>
      <c r="ALL71" s="288"/>
      <c r="ALM71" s="288"/>
      <c r="ALN71" s="288"/>
      <c r="ALO71" s="288"/>
      <c r="ALP71" s="288"/>
      <c r="ALQ71" s="288"/>
      <c r="ALR71" s="288"/>
      <c r="ALS71" s="288"/>
      <c r="ALT71" s="288"/>
      <c r="ALU71" s="288"/>
      <c r="ALV71" s="288"/>
      <c r="ALW71" s="288"/>
      <c r="ALX71" s="288"/>
      <c r="ALY71" s="288"/>
      <c r="ALZ71" s="288"/>
      <c r="AMA71" s="288"/>
      <c r="AMB71" s="288"/>
      <c r="AMC71" s="288"/>
      <c r="AMD71" s="288"/>
      <c r="AME71" s="288"/>
      <c r="AMF71" s="288"/>
      <c r="AMG71" s="288"/>
      <c r="AMH71" s="288"/>
      <c r="AMI71" s="288"/>
      <c r="AMJ71" s="288"/>
      <c r="AMK71" s="288"/>
      <c r="AML71" s="288"/>
      <c r="AMM71" s="288"/>
      <c r="AMN71" s="288"/>
      <c r="AMO71" s="288"/>
      <c r="AMP71" s="288"/>
      <c r="AMQ71" s="288"/>
      <c r="AMR71" s="288"/>
      <c r="AMS71" s="288"/>
      <c r="AMT71" s="288"/>
      <c r="AMU71" s="288"/>
      <c r="AMV71" s="288"/>
      <c r="AMW71" s="288"/>
      <c r="AMX71" s="288"/>
      <c r="AMY71" s="288"/>
      <c r="AMZ71" s="288"/>
      <c r="ANA71" s="288"/>
      <c r="ANB71" s="288"/>
      <c r="ANC71" s="288"/>
      <c r="AND71" s="288"/>
      <c r="ANE71" s="288"/>
      <c r="ANF71" s="288"/>
      <c r="ANG71" s="288"/>
      <c r="ANH71" s="288"/>
      <c r="ANI71" s="288"/>
      <c r="ANJ71" s="288"/>
      <c r="ANK71" s="288"/>
      <c r="ANL71" s="288"/>
      <c r="ANM71" s="288"/>
      <c r="ANN71" s="288"/>
      <c r="ANO71" s="288"/>
      <c r="ANP71" s="288"/>
      <c r="ANQ71" s="288"/>
      <c r="ANR71" s="288"/>
      <c r="ANS71" s="288"/>
      <c r="ANT71" s="288"/>
      <c r="ANU71" s="288"/>
      <c r="ANV71" s="288"/>
      <c r="ANW71" s="288"/>
      <c r="ANX71" s="288"/>
      <c r="ANY71" s="288"/>
      <c r="ANZ71" s="288"/>
      <c r="AOA71" s="288"/>
      <c r="AOB71" s="288"/>
      <c r="AOC71" s="288"/>
      <c r="AOD71" s="288"/>
      <c r="AOE71" s="288"/>
      <c r="AOF71" s="288"/>
      <c r="AOG71" s="288"/>
      <c r="AOH71" s="288"/>
      <c r="AOI71" s="288"/>
      <c r="AOJ71" s="288"/>
      <c r="AOK71" s="288"/>
      <c r="AOL71" s="288"/>
      <c r="AOM71" s="288"/>
      <c r="AON71" s="288"/>
      <c r="AOO71" s="288"/>
      <c r="AOP71" s="288"/>
      <c r="AOQ71" s="288"/>
      <c r="AOR71" s="288"/>
      <c r="AOS71" s="288"/>
      <c r="AOT71" s="288"/>
      <c r="AOU71" s="288"/>
      <c r="AOV71" s="288"/>
      <c r="AOW71" s="288"/>
      <c r="AOX71" s="288"/>
      <c r="AOY71" s="288"/>
      <c r="AOZ71" s="288"/>
      <c r="APA71" s="288"/>
      <c r="APB71" s="288"/>
      <c r="APC71" s="288"/>
      <c r="APD71" s="288"/>
      <c r="APE71" s="288"/>
      <c r="APF71" s="288"/>
      <c r="APG71" s="288"/>
      <c r="APH71" s="288"/>
      <c r="API71" s="288"/>
      <c r="APJ71" s="288"/>
      <c r="APK71" s="288"/>
      <c r="APL71" s="288"/>
      <c r="APM71" s="288"/>
      <c r="APN71" s="288"/>
      <c r="APO71" s="288"/>
      <c r="APP71" s="288"/>
      <c r="APQ71" s="288"/>
      <c r="APR71" s="288"/>
      <c r="APS71" s="288"/>
      <c r="APT71" s="288"/>
      <c r="APU71" s="288"/>
      <c r="APV71" s="288"/>
      <c r="APW71" s="288"/>
      <c r="APX71" s="288"/>
      <c r="APY71" s="288"/>
      <c r="APZ71" s="288"/>
      <c r="AQA71" s="288"/>
      <c r="AQB71" s="288"/>
      <c r="AQC71" s="288"/>
      <c r="AQD71" s="288"/>
      <c r="AQE71" s="288"/>
      <c r="AQF71" s="288"/>
      <c r="AQG71" s="288"/>
      <c r="AQH71" s="288"/>
      <c r="AQI71" s="288"/>
      <c r="AQJ71" s="288"/>
      <c r="AQK71" s="288"/>
      <c r="AQL71" s="288"/>
      <c r="AQM71" s="288"/>
      <c r="AQN71" s="288"/>
      <c r="AQO71" s="288"/>
      <c r="AQP71" s="288"/>
      <c r="AQQ71" s="288"/>
      <c r="AQR71" s="288"/>
      <c r="AQS71" s="288"/>
      <c r="AQT71" s="288"/>
      <c r="AQU71" s="288"/>
      <c r="AQV71" s="288"/>
      <c r="AQW71" s="288"/>
      <c r="AQX71" s="288"/>
      <c r="AQY71" s="288"/>
      <c r="AQZ71" s="288"/>
      <c r="ARA71" s="288"/>
      <c r="ARB71" s="288"/>
      <c r="ARC71" s="288"/>
      <c r="ARD71" s="288"/>
      <c r="ARE71" s="288"/>
      <c r="ARF71" s="288"/>
      <c r="ARG71" s="288"/>
      <c r="ARH71" s="288"/>
      <c r="ARI71" s="288"/>
      <c r="ARJ71" s="288"/>
      <c r="ARK71" s="288"/>
      <c r="ARL71" s="288"/>
      <c r="ARM71" s="288"/>
      <c r="ARN71" s="288"/>
      <c r="ARO71" s="288"/>
      <c r="ARP71" s="288"/>
      <c r="ARQ71" s="288"/>
      <c r="ARR71" s="288"/>
      <c r="ARS71" s="288"/>
      <c r="ART71" s="288"/>
      <c r="ARU71" s="288"/>
      <c r="ARV71" s="288"/>
      <c r="ARW71" s="288"/>
      <c r="ARX71" s="288"/>
      <c r="ARY71" s="288"/>
      <c r="ARZ71" s="288"/>
      <c r="ASA71" s="288"/>
      <c r="ASB71" s="288"/>
      <c r="ASC71" s="288"/>
      <c r="ASD71" s="288"/>
      <c r="ASE71" s="288"/>
      <c r="ASF71" s="288"/>
      <c r="ASG71" s="288"/>
      <c r="ASH71" s="288"/>
      <c r="ASI71" s="288"/>
      <c r="ASJ71" s="288"/>
      <c r="ASK71" s="288"/>
      <c r="ASL71" s="288"/>
      <c r="ASM71" s="288"/>
      <c r="ASN71" s="288"/>
      <c r="ASO71" s="288"/>
      <c r="ASP71" s="288"/>
      <c r="ASQ71" s="288"/>
      <c r="ASR71" s="288"/>
      <c r="ASS71" s="288"/>
      <c r="AST71" s="288"/>
      <c r="ASU71" s="288"/>
      <c r="ASV71" s="288"/>
      <c r="ASW71" s="288"/>
      <c r="ASX71" s="288"/>
      <c r="ASY71" s="288"/>
      <c r="ASZ71" s="288"/>
      <c r="ATA71" s="288"/>
      <c r="ATB71" s="288"/>
      <c r="ATC71" s="288"/>
      <c r="ATD71" s="288"/>
      <c r="ATE71" s="288"/>
      <c r="ATF71" s="288"/>
      <c r="ATG71" s="288"/>
      <c r="ATH71" s="288"/>
      <c r="ATI71" s="288"/>
      <c r="ATJ71" s="288"/>
      <c r="ATK71" s="288"/>
      <c r="ATL71" s="288"/>
      <c r="ATM71" s="288"/>
      <c r="ATN71" s="288"/>
      <c r="ATO71" s="288"/>
      <c r="ATP71" s="288"/>
      <c r="ATQ71" s="288"/>
      <c r="ATR71" s="288"/>
      <c r="ATS71" s="288"/>
      <c r="ATT71" s="288"/>
      <c r="ATU71" s="288"/>
      <c r="ATV71" s="288"/>
      <c r="ATW71" s="288"/>
      <c r="ATX71" s="288"/>
      <c r="ATY71" s="288"/>
      <c r="ATZ71" s="288"/>
      <c r="AUA71" s="288"/>
      <c r="AUB71" s="288"/>
      <c r="AUC71" s="288"/>
      <c r="AUD71" s="288"/>
      <c r="AUE71" s="288"/>
      <c r="AUF71" s="288"/>
      <c r="AUG71" s="288"/>
      <c r="AUH71" s="288"/>
      <c r="AUI71" s="288"/>
      <c r="AUJ71" s="288"/>
      <c r="AUK71" s="288"/>
      <c r="AUL71" s="288"/>
      <c r="AUM71" s="288"/>
      <c r="AUN71" s="288"/>
      <c r="AUO71" s="288"/>
      <c r="AUP71" s="288"/>
      <c r="AUQ71" s="288"/>
      <c r="AUR71" s="288"/>
      <c r="AUS71" s="288"/>
      <c r="AUT71" s="288"/>
      <c r="AUU71" s="288"/>
      <c r="AUV71" s="288"/>
      <c r="AUW71" s="288"/>
      <c r="AUX71" s="288"/>
      <c r="AUY71" s="288"/>
      <c r="AUZ71" s="288"/>
      <c r="AVA71" s="288"/>
      <c r="AVB71" s="288"/>
      <c r="AVC71" s="288"/>
      <c r="AVD71" s="288"/>
      <c r="AVE71" s="288"/>
      <c r="AVF71" s="288"/>
      <c r="AVG71" s="288"/>
      <c r="AVH71" s="288"/>
      <c r="AVI71" s="288"/>
      <c r="AVJ71" s="288"/>
      <c r="AVK71" s="288"/>
      <c r="AVL71" s="288"/>
      <c r="AVM71" s="288"/>
      <c r="AVN71" s="288"/>
      <c r="AVO71" s="288"/>
      <c r="AVP71" s="288"/>
      <c r="AVQ71" s="288"/>
      <c r="AVR71" s="288"/>
      <c r="AVS71" s="288"/>
      <c r="AVT71" s="288"/>
      <c r="AVU71" s="288"/>
      <c r="AVV71" s="288"/>
      <c r="AVW71" s="288"/>
      <c r="AVX71" s="288"/>
      <c r="AVY71" s="288"/>
      <c r="AVZ71" s="288"/>
      <c r="AWA71" s="288"/>
      <c r="AWB71" s="288"/>
      <c r="AWC71" s="288"/>
      <c r="AWD71" s="288"/>
      <c r="AWE71" s="288"/>
      <c r="AWF71" s="288"/>
      <c r="AWG71" s="288"/>
      <c r="AWH71" s="288"/>
      <c r="AWI71" s="288"/>
      <c r="AWJ71" s="288"/>
      <c r="AWK71" s="288"/>
      <c r="AWL71" s="288"/>
      <c r="AWM71" s="288"/>
      <c r="AWN71" s="288"/>
      <c r="AWO71" s="288"/>
      <c r="AWP71" s="288"/>
      <c r="AWQ71" s="288"/>
      <c r="AWR71" s="288"/>
      <c r="AWS71" s="288"/>
      <c r="AWT71" s="288"/>
      <c r="AWU71" s="288"/>
      <c r="AWV71" s="288"/>
      <c r="AWW71" s="288"/>
      <c r="AWX71" s="288"/>
      <c r="AWY71" s="288"/>
      <c r="AWZ71" s="288"/>
      <c r="AXA71" s="288"/>
      <c r="AXB71" s="288"/>
      <c r="AXC71" s="288"/>
      <c r="AXD71" s="288"/>
      <c r="AXE71" s="288"/>
      <c r="AXF71" s="288"/>
      <c r="AXG71" s="288"/>
      <c r="AXH71" s="288"/>
      <c r="AXI71" s="288"/>
      <c r="AXJ71" s="288"/>
      <c r="AXK71" s="288"/>
      <c r="AXL71" s="288"/>
      <c r="AXM71" s="288"/>
      <c r="AXN71" s="288"/>
      <c r="AXO71" s="288"/>
      <c r="AXP71" s="288"/>
      <c r="AXQ71" s="288"/>
      <c r="AXR71" s="288"/>
      <c r="AXS71" s="288"/>
      <c r="AXT71" s="288"/>
      <c r="AXU71" s="288"/>
      <c r="AXV71" s="288"/>
      <c r="AXW71" s="288"/>
      <c r="AXX71" s="288"/>
      <c r="AXY71" s="288"/>
      <c r="AXZ71" s="288"/>
      <c r="AYA71" s="288"/>
      <c r="AYB71" s="288"/>
      <c r="AYC71" s="288"/>
      <c r="AYD71" s="288"/>
      <c r="AYE71" s="288"/>
      <c r="AYF71" s="288"/>
      <c r="AYG71" s="288"/>
      <c r="AYH71" s="288"/>
      <c r="AYI71" s="288"/>
      <c r="AYJ71" s="288"/>
      <c r="AYK71" s="288"/>
      <c r="AYL71" s="288"/>
      <c r="AYM71" s="288"/>
      <c r="AYN71" s="288"/>
      <c r="AYO71" s="288"/>
      <c r="AYP71" s="288"/>
      <c r="AYQ71" s="288"/>
      <c r="AYR71" s="288"/>
      <c r="AYS71" s="288"/>
      <c r="AYT71" s="288"/>
      <c r="AYU71" s="288"/>
      <c r="AYV71" s="288"/>
      <c r="AYW71" s="288"/>
      <c r="AYX71" s="288"/>
      <c r="AYY71" s="288"/>
      <c r="AYZ71" s="288"/>
      <c r="AZA71" s="288"/>
      <c r="AZB71" s="288"/>
      <c r="AZC71" s="288"/>
      <c r="AZD71" s="288"/>
      <c r="AZE71" s="288"/>
      <c r="AZF71" s="288"/>
      <c r="AZG71" s="288"/>
      <c r="AZH71" s="288"/>
      <c r="AZI71" s="288"/>
      <c r="AZJ71" s="288"/>
      <c r="AZK71" s="288"/>
      <c r="AZL71" s="288"/>
      <c r="AZM71" s="288"/>
      <c r="AZN71" s="288"/>
      <c r="AZO71" s="288"/>
      <c r="AZP71" s="288"/>
      <c r="AZQ71" s="288"/>
      <c r="AZR71" s="288"/>
      <c r="AZS71" s="288"/>
      <c r="AZT71" s="288"/>
      <c r="AZU71" s="288"/>
      <c r="AZV71" s="288"/>
      <c r="AZW71" s="288"/>
      <c r="AZX71" s="288"/>
      <c r="AZY71" s="288"/>
      <c r="AZZ71" s="288"/>
      <c r="BAA71" s="288"/>
      <c r="BAB71" s="288"/>
      <c r="BAC71" s="288"/>
      <c r="BAD71" s="288"/>
      <c r="BAE71" s="288"/>
      <c r="BAF71" s="288"/>
      <c r="BAG71" s="288"/>
      <c r="BAH71" s="288"/>
      <c r="BAI71" s="288"/>
      <c r="BAJ71" s="288"/>
      <c r="BAK71" s="288"/>
      <c r="BAL71" s="288"/>
      <c r="BAM71" s="288"/>
      <c r="BAN71" s="288"/>
      <c r="BAO71" s="288"/>
      <c r="BAP71" s="288"/>
      <c r="BAQ71" s="288"/>
      <c r="BAR71" s="288"/>
      <c r="BAS71" s="288"/>
      <c r="BAT71" s="288"/>
      <c r="BAU71" s="288"/>
      <c r="BAV71" s="288"/>
      <c r="BAW71" s="288"/>
      <c r="BAX71" s="288"/>
      <c r="BAY71" s="288"/>
      <c r="BAZ71" s="288"/>
      <c r="BBA71" s="288"/>
      <c r="BBB71" s="288"/>
      <c r="BBC71" s="288"/>
      <c r="BBD71" s="288"/>
      <c r="BBE71" s="288"/>
      <c r="BBF71" s="288"/>
      <c r="BBG71" s="288"/>
      <c r="BBH71" s="288"/>
      <c r="BBI71" s="288"/>
      <c r="BBJ71" s="288"/>
      <c r="BBK71" s="288"/>
      <c r="BBL71" s="288"/>
      <c r="BBM71" s="288"/>
      <c r="BBN71" s="288"/>
      <c r="BBO71" s="288"/>
      <c r="BBP71" s="288"/>
      <c r="BBQ71" s="288"/>
      <c r="BBR71" s="288"/>
      <c r="BBS71" s="288"/>
      <c r="BBT71" s="288"/>
      <c r="BBU71" s="288"/>
      <c r="BBV71" s="288"/>
      <c r="BBW71" s="288"/>
      <c r="BBX71" s="288"/>
      <c r="BBY71" s="288"/>
      <c r="BBZ71" s="288"/>
      <c r="BCA71" s="288"/>
      <c r="BCB71" s="288"/>
      <c r="BCC71" s="288"/>
      <c r="BCD71" s="288"/>
      <c r="BCE71" s="288"/>
      <c r="BCF71" s="288"/>
      <c r="BCG71" s="288"/>
      <c r="BCH71" s="288"/>
      <c r="BCI71" s="288"/>
      <c r="BCJ71" s="288"/>
      <c r="BCK71" s="288"/>
      <c r="BCL71" s="288"/>
      <c r="BCM71" s="288"/>
      <c r="BCN71" s="288"/>
      <c r="BCO71" s="288"/>
      <c r="BCP71" s="288"/>
      <c r="BCQ71" s="288"/>
      <c r="BCR71" s="288"/>
      <c r="BCS71" s="288"/>
      <c r="BCT71" s="288"/>
      <c r="BCU71" s="288"/>
      <c r="BCV71" s="288"/>
      <c r="BCW71" s="288"/>
      <c r="BCX71" s="288"/>
      <c r="BCY71" s="288"/>
      <c r="BCZ71" s="288"/>
      <c r="BDA71" s="288"/>
      <c r="BDB71" s="288"/>
      <c r="BDC71" s="288"/>
      <c r="BDD71" s="288"/>
      <c r="BDE71" s="288"/>
      <c r="BDF71" s="288"/>
      <c r="BDG71" s="288"/>
      <c r="BDH71" s="288"/>
      <c r="BDI71" s="288"/>
      <c r="BDJ71" s="288"/>
      <c r="BDK71" s="288"/>
      <c r="BDL71" s="288"/>
      <c r="BDM71" s="288"/>
      <c r="BDN71" s="288"/>
      <c r="BDO71" s="288"/>
      <c r="BDP71" s="288"/>
      <c r="BDQ71" s="288"/>
      <c r="BDR71" s="288"/>
      <c r="BDS71" s="288"/>
      <c r="BDT71" s="288"/>
      <c r="BDU71" s="288"/>
      <c r="BDV71" s="288"/>
      <c r="BDW71" s="288"/>
      <c r="BDX71" s="288"/>
      <c r="BDY71" s="288"/>
      <c r="BDZ71" s="288"/>
      <c r="BEA71" s="288"/>
      <c r="BEB71" s="288"/>
      <c r="BEC71" s="288"/>
      <c r="BED71" s="288"/>
      <c r="BEE71" s="288"/>
      <c r="BEF71" s="288"/>
      <c r="BEG71" s="288"/>
      <c r="BEH71" s="288"/>
      <c r="BEI71" s="288"/>
      <c r="BEJ71" s="288"/>
      <c r="BEK71" s="288"/>
      <c r="BEL71" s="288"/>
      <c r="BEM71" s="288"/>
      <c r="BEN71" s="288"/>
      <c r="BEO71" s="288"/>
      <c r="BEP71" s="288"/>
      <c r="BEQ71" s="288"/>
      <c r="BER71" s="288"/>
      <c r="BES71" s="288"/>
      <c r="BET71" s="288"/>
      <c r="BEU71" s="288"/>
      <c r="BEV71" s="288"/>
      <c r="BEW71" s="288"/>
      <c r="BEX71" s="288"/>
      <c r="BEY71" s="288"/>
      <c r="BEZ71" s="288"/>
      <c r="BFA71" s="288"/>
      <c r="BFB71" s="288"/>
      <c r="BFC71" s="288"/>
      <c r="BFD71" s="288"/>
      <c r="BFE71" s="288"/>
      <c r="BFF71" s="288"/>
      <c r="BFG71" s="288"/>
      <c r="BFH71" s="288"/>
      <c r="BFI71" s="288"/>
      <c r="BFJ71" s="288"/>
      <c r="BFK71" s="288"/>
      <c r="BFL71" s="288"/>
      <c r="BFM71" s="288"/>
      <c r="BFN71" s="288"/>
      <c r="BFO71" s="288"/>
      <c r="BFP71" s="288"/>
      <c r="BFQ71" s="288"/>
      <c r="BFR71" s="288"/>
      <c r="BFS71" s="288"/>
      <c r="BFT71" s="288"/>
      <c r="BFU71" s="288"/>
      <c r="BFV71" s="288"/>
      <c r="BFW71" s="288"/>
      <c r="BFX71" s="288"/>
      <c r="BFY71" s="288"/>
      <c r="BFZ71" s="288"/>
      <c r="BGA71" s="288"/>
      <c r="BGB71" s="288"/>
      <c r="BGC71" s="288"/>
      <c r="BGD71" s="288"/>
      <c r="BGE71" s="288"/>
      <c r="BGF71" s="288"/>
      <c r="BGG71" s="288"/>
      <c r="BGH71" s="288"/>
      <c r="BGI71" s="288"/>
      <c r="BGJ71" s="288"/>
      <c r="BGK71" s="288"/>
      <c r="BGL71" s="288"/>
      <c r="BGM71" s="288"/>
      <c r="BGN71" s="288"/>
      <c r="BGO71" s="288"/>
      <c r="BGP71" s="288"/>
      <c r="BGQ71" s="288"/>
      <c r="BGR71" s="288"/>
      <c r="BGS71" s="288"/>
      <c r="BGT71" s="288"/>
      <c r="BGU71" s="288"/>
      <c r="BGV71" s="288"/>
      <c r="BGW71" s="288"/>
      <c r="BGX71" s="288"/>
      <c r="BGY71" s="288"/>
      <c r="BGZ71" s="288"/>
      <c r="BHA71" s="288"/>
      <c r="BHB71" s="288"/>
      <c r="BHC71" s="288"/>
      <c r="BHD71" s="288"/>
      <c r="BHE71" s="288"/>
      <c r="BHF71" s="288"/>
      <c r="BHG71" s="288"/>
      <c r="BHH71" s="288"/>
      <c r="BHI71" s="288"/>
      <c r="BHJ71" s="288"/>
      <c r="BHK71" s="288"/>
      <c r="BHL71" s="288"/>
      <c r="BHM71" s="288"/>
      <c r="BHN71" s="288"/>
      <c r="BHO71" s="288"/>
      <c r="BHP71" s="288"/>
      <c r="BHQ71" s="288"/>
      <c r="BHR71" s="288"/>
      <c r="BHS71" s="288"/>
      <c r="BHT71" s="288"/>
      <c r="BHU71" s="288"/>
      <c r="BHV71" s="288"/>
      <c r="BHW71" s="288"/>
      <c r="BHX71" s="288"/>
      <c r="BHY71" s="288"/>
      <c r="BHZ71" s="288"/>
      <c r="BIA71" s="288"/>
      <c r="BIB71" s="288"/>
      <c r="BIC71" s="288"/>
      <c r="BID71" s="288"/>
      <c r="BIE71" s="288"/>
      <c r="BIF71" s="288"/>
      <c r="BIG71" s="288"/>
      <c r="BIH71" s="288"/>
      <c r="BII71" s="288"/>
      <c r="BIJ71" s="288"/>
      <c r="BIK71" s="288"/>
      <c r="BIL71" s="288"/>
      <c r="BIM71" s="288"/>
      <c r="BIN71" s="288"/>
      <c r="BIO71" s="288"/>
      <c r="BIP71" s="288"/>
      <c r="BIQ71" s="288"/>
      <c r="BIR71" s="288"/>
      <c r="BIS71" s="288"/>
      <c r="BIT71" s="288"/>
      <c r="BIU71" s="288"/>
      <c r="BIV71" s="288"/>
      <c r="BIW71" s="288"/>
      <c r="BIX71" s="288"/>
      <c r="BIY71" s="288"/>
      <c r="BIZ71" s="288"/>
      <c r="BJA71" s="288"/>
      <c r="BJB71" s="288"/>
      <c r="BJC71" s="288"/>
      <c r="BJD71" s="288"/>
      <c r="BJE71" s="288"/>
      <c r="BJF71" s="288"/>
      <c r="BJG71" s="288"/>
      <c r="BJH71" s="288"/>
      <c r="BJI71" s="288"/>
      <c r="BJJ71" s="288"/>
      <c r="BJK71" s="288"/>
      <c r="BJL71" s="288"/>
      <c r="BJM71" s="288"/>
      <c r="BJN71" s="288"/>
      <c r="BJO71" s="288"/>
      <c r="BJP71" s="288"/>
      <c r="BJQ71" s="288"/>
      <c r="BJR71" s="288"/>
      <c r="BJS71" s="288"/>
      <c r="BJT71" s="288"/>
      <c r="BJU71" s="288"/>
      <c r="BJV71" s="288"/>
      <c r="BJW71" s="288"/>
      <c r="BJX71" s="288"/>
      <c r="BJY71" s="288"/>
      <c r="BJZ71" s="288"/>
      <c r="BKA71" s="288"/>
      <c r="BKB71" s="288"/>
      <c r="BKC71" s="288"/>
      <c r="BKD71" s="288"/>
      <c r="BKE71" s="288"/>
      <c r="BKF71" s="288"/>
      <c r="BKG71" s="288"/>
      <c r="BKH71" s="288"/>
      <c r="BKI71" s="288"/>
      <c r="BKJ71" s="288"/>
      <c r="BKK71" s="288"/>
      <c r="BKL71" s="288"/>
      <c r="BKM71" s="288"/>
      <c r="BKN71" s="288"/>
      <c r="BKO71" s="288"/>
      <c r="BKP71" s="288"/>
      <c r="BKQ71" s="288"/>
      <c r="BKR71" s="288"/>
      <c r="BKS71" s="288"/>
      <c r="BKT71" s="288"/>
      <c r="BKU71" s="288"/>
      <c r="BKV71" s="288"/>
      <c r="BKW71" s="288"/>
      <c r="BKX71" s="288"/>
      <c r="BKY71" s="288"/>
      <c r="BKZ71" s="288"/>
      <c r="BLA71" s="288"/>
      <c r="BLB71" s="288"/>
      <c r="BLC71" s="288"/>
      <c r="BLD71" s="288"/>
      <c r="BLE71" s="288"/>
      <c r="BLF71" s="288"/>
      <c r="BLG71" s="288"/>
      <c r="BLH71" s="288"/>
      <c r="BLI71" s="288"/>
      <c r="BLJ71" s="288"/>
      <c r="BLK71" s="288"/>
      <c r="BLL71" s="288"/>
      <c r="BLM71" s="288"/>
      <c r="BLN71" s="288"/>
      <c r="BLO71" s="288"/>
      <c r="BLP71" s="288"/>
      <c r="BLQ71" s="288"/>
      <c r="BLR71" s="288"/>
      <c r="BLS71" s="288"/>
      <c r="BLT71" s="288"/>
      <c r="BLU71" s="288"/>
      <c r="BLV71" s="288"/>
      <c r="BLW71" s="288"/>
      <c r="BLX71" s="288"/>
      <c r="BLY71" s="288"/>
      <c r="BLZ71" s="288"/>
      <c r="BMA71" s="288"/>
      <c r="BMB71" s="288"/>
      <c r="BMC71" s="288"/>
      <c r="BMD71" s="288"/>
      <c r="BME71" s="288"/>
      <c r="BMF71" s="288"/>
      <c r="BMG71" s="288"/>
      <c r="BMH71" s="288"/>
      <c r="BMI71" s="288"/>
      <c r="BMJ71" s="288"/>
      <c r="BMK71" s="288"/>
      <c r="BML71" s="288"/>
      <c r="BMM71" s="288"/>
      <c r="BMN71" s="288"/>
      <c r="BMO71" s="288"/>
      <c r="BMP71" s="288"/>
      <c r="BMQ71" s="288"/>
      <c r="BMR71" s="288"/>
      <c r="BMS71" s="288"/>
      <c r="BMT71" s="288"/>
      <c r="BMU71" s="288"/>
      <c r="BMV71" s="288"/>
      <c r="BMW71" s="288"/>
      <c r="BMX71" s="288"/>
      <c r="BMY71" s="288"/>
      <c r="BMZ71" s="288"/>
      <c r="BNA71" s="288"/>
      <c r="BNB71" s="288"/>
      <c r="BNC71" s="288"/>
      <c r="BND71" s="288"/>
      <c r="BNE71" s="288"/>
      <c r="BNF71" s="288"/>
      <c r="BNG71" s="288"/>
      <c r="BNH71" s="288"/>
      <c r="BNI71" s="288"/>
      <c r="BNJ71" s="288"/>
      <c r="BNK71" s="288"/>
      <c r="BNL71" s="288"/>
      <c r="BNM71" s="288"/>
      <c r="BNN71" s="288"/>
      <c r="BNO71" s="288"/>
      <c r="BNP71" s="288"/>
      <c r="BNQ71" s="288"/>
      <c r="BNR71" s="288"/>
      <c r="BNS71" s="288"/>
      <c r="BNT71" s="288"/>
      <c r="BNU71" s="288"/>
      <c r="BNV71" s="288"/>
      <c r="BNW71" s="288"/>
      <c r="BNX71" s="288"/>
      <c r="BNY71" s="288"/>
      <c r="BNZ71" s="288"/>
      <c r="BOA71" s="288"/>
      <c r="BOB71" s="288"/>
      <c r="BOC71" s="288"/>
      <c r="BOD71" s="288"/>
      <c r="BOE71" s="288"/>
      <c r="BOF71" s="288"/>
      <c r="BOG71" s="288"/>
      <c r="BOH71" s="288"/>
      <c r="BOI71" s="288"/>
      <c r="BOJ71" s="288"/>
      <c r="BOK71" s="288"/>
      <c r="BOL71" s="288"/>
      <c r="BOM71" s="288"/>
      <c r="BON71" s="288"/>
      <c r="BOO71" s="288"/>
      <c r="BOP71" s="288"/>
      <c r="BOQ71" s="288"/>
      <c r="BOR71" s="288"/>
      <c r="BOS71" s="288"/>
      <c r="BOT71" s="288"/>
      <c r="BOU71" s="288"/>
      <c r="BOV71" s="288"/>
      <c r="BOW71" s="288"/>
      <c r="BOX71" s="288"/>
      <c r="BOY71" s="288"/>
      <c r="BOZ71" s="288"/>
      <c r="BPA71" s="288"/>
      <c r="BPB71" s="288"/>
      <c r="BPC71" s="288"/>
      <c r="BPD71" s="288"/>
      <c r="BPE71" s="288"/>
      <c r="BPF71" s="288"/>
      <c r="BPG71" s="288"/>
      <c r="BPH71" s="288"/>
      <c r="BPI71" s="288"/>
      <c r="BPJ71" s="288"/>
      <c r="BPK71" s="288"/>
      <c r="BPL71" s="288"/>
      <c r="BPM71" s="288"/>
      <c r="BPN71" s="288"/>
      <c r="BPO71" s="288"/>
      <c r="BPP71" s="288"/>
      <c r="BPQ71" s="288"/>
      <c r="BPR71" s="288"/>
      <c r="BPS71" s="288"/>
      <c r="BPT71" s="288"/>
      <c r="BPU71" s="288"/>
      <c r="BPV71" s="288"/>
      <c r="BPW71" s="288"/>
      <c r="BPX71" s="288"/>
      <c r="BPY71" s="288"/>
      <c r="BPZ71" s="288"/>
      <c r="BQA71" s="288"/>
      <c r="BQB71" s="288"/>
      <c r="BQC71" s="288"/>
      <c r="BQD71" s="288"/>
      <c r="BQE71" s="288"/>
      <c r="BQF71" s="288"/>
      <c r="BQG71" s="288"/>
      <c r="BQH71" s="288"/>
      <c r="BQI71" s="288"/>
      <c r="BQJ71" s="288"/>
      <c r="BQK71" s="288"/>
      <c r="BQL71" s="288"/>
      <c r="BQM71" s="288"/>
      <c r="BQN71" s="288"/>
      <c r="BQO71" s="288"/>
      <c r="BQP71" s="288"/>
      <c r="BQQ71" s="288"/>
      <c r="BQR71" s="288"/>
      <c r="BQS71" s="288"/>
      <c r="BQT71" s="288"/>
      <c r="BQU71" s="288"/>
      <c r="BQV71" s="288"/>
      <c r="BQW71" s="288"/>
      <c r="BQX71" s="288"/>
      <c r="BQY71" s="288"/>
      <c r="BQZ71" s="288"/>
      <c r="BRA71" s="288"/>
      <c r="BRB71" s="288"/>
      <c r="BRC71" s="288"/>
      <c r="BRD71" s="288"/>
      <c r="BRE71" s="288"/>
      <c r="BRF71" s="288"/>
      <c r="BRG71" s="288"/>
      <c r="BRH71" s="288"/>
      <c r="BRI71" s="288"/>
      <c r="BRJ71" s="288"/>
      <c r="BRK71" s="288"/>
      <c r="BRL71" s="288"/>
      <c r="BRM71" s="288"/>
      <c r="BRN71" s="288"/>
      <c r="BRO71" s="288"/>
      <c r="BRP71" s="288"/>
      <c r="BRQ71" s="288"/>
      <c r="BRR71" s="288"/>
      <c r="BRS71" s="288"/>
      <c r="BRT71" s="288"/>
      <c r="BRU71" s="288"/>
      <c r="BRV71" s="288"/>
      <c r="BRW71" s="288"/>
      <c r="BRX71" s="288"/>
      <c r="BRY71" s="288"/>
      <c r="BRZ71" s="288"/>
      <c r="BSA71" s="288"/>
      <c r="BSB71" s="288"/>
      <c r="BSC71" s="288"/>
      <c r="BSD71" s="288"/>
      <c r="BSE71" s="288"/>
      <c r="BSF71" s="288"/>
      <c r="BSG71" s="288"/>
      <c r="BSH71" s="288"/>
      <c r="BSI71" s="288"/>
      <c r="BSJ71" s="288"/>
      <c r="BSK71" s="288"/>
      <c r="BSL71" s="288"/>
      <c r="BSM71" s="288"/>
      <c r="BSN71" s="288"/>
      <c r="BSO71" s="288"/>
      <c r="BSP71" s="288"/>
      <c r="BSQ71" s="288"/>
      <c r="BSR71" s="288"/>
      <c r="BSS71" s="288"/>
      <c r="BST71" s="288"/>
      <c r="BSU71" s="288"/>
      <c r="BSV71" s="288"/>
      <c r="BSW71" s="288"/>
      <c r="BSX71" s="288"/>
      <c r="BSY71" s="288"/>
      <c r="BSZ71" s="288"/>
      <c r="BTA71" s="288"/>
      <c r="BTB71" s="288"/>
      <c r="BTC71" s="288"/>
      <c r="BTD71" s="288"/>
      <c r="BTE71" s="288"/>
      <c r="BTF71" s="288"/>
      <c r="BTG71" s="288"/>
      <c r="BTH71" s="288"/>
      <c r="BTI71" s="288"/>
      <c r="BTJ71" s="288"/>
      <c r="BTK71" s="288"/>
      <c r="BTL71" s="288"/>
      <c r="BTM71" s="288"/>
      <c r="BTN71" s="288"/>
      <c r="BTO71" s="288"/>
      <c r="BTP71" s="288"/>
      <c r="BTQ71" s="288"/>
      <c r="BTR71" s="288"/>
      <c r="BTS71" s="288"/>
      <c r="BTT71" s="288"/>
      <c r="BTU71" s="288"/>
      <c r="BTV71" s="288"/>
      <c r="BTW71" s="288"/>
      <c r="BTX71" s="288"/>
      <c r="BTY71" s="288"/>
      <c r="BTZ71" s="288"/>
      <c r="BUA71" s="288"/>
      <c r="BUB71" s="288"/>
      <c r="BUC71" s="288"/>
      <c r="BUD71" s="288"/>
      <c r="BUE71" s="288"/>
      <c r="BUF71" s="288"/>
      <c r="BUG71" s="288"/>
      <c r="BUH71" s="288"/>
      <c r="BUI71" s="288"/>
      <c r="BUJ71" s="288"/>
      <c r="BUK71" s="288"/>
      <c r="BUL71" s="288"/>
      <c r="BUM71" s="288"/>
      <c r="BUN71" s="288"/>
      <c r="BUO71" s="288"/>
      <c r="BUP71" s="288"/>
      <c r="BUQ71" s="288"/>
      <c r="BUR71" s="288"/>
      <c r="BUS71" s="288"/>
      <c r="BUT71" s="288"/>
      <c r="BUU71" s="288"/>
      <c r="BUV71" s="288"/>
      <c r="BUW71" s="288"/>
      <c r="BUX71" s="288"/>
      <c r="BUY71" s="288"/>
      <c r="BUZ71" s="288"/>
      <c r="BVA71" s="288"/>
      <c r="BVB71" s="288"/>
      <c r="BVC71" s="288"/>
      <c r="BVD71" s="288"/>
      <c r="BVE71" s="288"/>
      <c r="BVF71" s="288"/>
      <c r="BVG71" s="288"/>
      <c r="BVH71" s="288"/>
      <c r="BVI71" s="288"/>
      <c r="BVJ71" s="288"/>
      <c r="BVK71" s="288"/>
      <c r="BVL71" s="288"/>
      <c r="BVM71" s="288"/>
      <c r="BVN71" s="288"/>
      <c r="BVO71" s="288"/>
      <c r="BVP71" s="288"/>
      <c r="BVQ71" s="288"/>
      <c r="BVR71" s="288"/>
      <c r="BVS71" s="288"/>
      <c r="BVT71" s="288"/>
      <c r="BVU71" s="288"/>
      <c r="BVV71" s="288"/>
      <c r="BVW71" s="288"/>
      <c r="BVX71" s="288"/>
      <c r="BVY71" s="288"/>
      <c r="BVZ71" s="288"/>
      <c r="BWA71" s="288"/>
      <c r="BWB71" s="288"/>
      <c r="BWC71" s="288"/>
      <c r="BWD71" s="288"/>
      <c r="BWE71" s="288"/>
      <c r="BWF71" s="288"/>
      <c r="BWG71" s="288"/>
      <c r="BWH71" s="288"/>
      <c r="BWI71" s="288"/>
      <c r="BWJ71" s="288"/>
      <c r="BWK71" s="288"/>
      <c r="BWL71" s="288"/>
      <c r="BWM71" s="288"/>
      <c r="BWN71" s="288"/>
      <c r="BWO71" s="288"/>
      <c r="BWP71" s="288"/>
      <c r="BWQ71" s="288"/>
      <c r="BWR71" s="288"/>
      <c r="BWS71" s="288"/>
      <c r="BWT71" s="288"/>
      <c r="BWU71" s="288"/>
      <c r="BWV71" s="288"/>
      <c r="BWW71" s="288"/>
      <c r="BWX71" s="288"/>
      <c r="BWY71" s="288"/>
      <c r="BWZ71" s="288"/>
      <c r="BXA71" s="288"/>
      <c r="BXB71" s="288"/>
      <c r="BXC71" s="288"/>
      <c r="BXD71" s="288"/>
      <c r="BXE71" s="288"/>
      <c r="BXF71" s="288"/>
      <c r="BXG71" s="288"/>
      <c r="BXH71" s="288"/>
      <c r="BXI71" s="288"/>
      <c r="BXJ71" s="288"/>
      <c r="BXK71" s="288"/>
      <c r="BXL71" s="288"/>
      <c r="BXM71" s="288"/>
      <c r="BXN71" s="288"/>
      <c r="BXO71" s="288"/>
      <c r="BXP71" s="288"/>
      <c r="BXQ71" s="288"/>
      <c r="BXR71" s="288"/>
      <c r="BXS71" s="288"/>
      <c r="BXT71" s="288"/>
      <c r="BXU71" s="288"/>
      <c r="BXV71" s="288"/>
      <c r="BXW71" s="288"/>
      <c r="BXX71" s="288"/>
      <c r="BXY71" s="288"/>
      <c r="BXZ71" s="288"/>
      <c r="BYA71" s="288"/>
      <c r="BYB71" s="288"/>
      <c r="BYC71" s="288"/>
      <c r="BYD71" s="288"/>
      <c r="BYE71" s="288"/>
      <c r="BYF71" s="288"/>
      <c r="BYG71" s="288"/>
      <c r="BYH71" s="288"/>
      <c r="BYI71" s="288"/>
      <c r="BYJ71" s="288"/>
      <c r="BYK71" s="288"/>
      <c r="BYL71" s="288"/>
      <c r="BYM71" s="288"/>
      <c r="BYN71" s="288"/>
      <c r="BYO71" s="288"/>
      <c r="BYP71" s="288"/>
      <c r="BYQ71" s="288"/>
      <c r="BYR71" s="288"/>
      <c r="BYS71" s="288"/>
      <c r="BYT71" s="288"/>
      <c r="BYU71" s="288"/>
      <c r="BYV71" s="288"/>
      <c r="BYW71" s="288"/>
      <c r="BYX71" s="288"/>
      <c r="BYY71" s="288"/>
      <c r="BYZ71" s="288"/>
      <c r="BZA71" s="288"/>
      <c r="BZB71" s="288"/>
      <c r="BZC71" s="288"/>
      <c r="BZD71" s="288"/>
      <c r="BZE71" s="288"/>
      <c r="BZF71" s="288"/>
      <c r="BZG71" s="288"/>
      <c r="BZH71" s="288"/>
      <c r="BZI71" s="288"/>
      <c r="BZJ71" s="288"/>
      <c r="BZK71" s="288"/>
      <c r="BZL71" s="288"/>
      <c r="BZM71" s="288"/>
      <c r="BZN71" s="288"/>
      <c r="BZO71" s="288"/>
      <c r="BZP71" s="288"/>
      <c r="BZQ71" s="288"/>
      <c r="BZR71" s="288"/>
      <c r="BZS71" s="288"/>
      <c r="BZT71" s="288"/>
      <c r="BZU71" s="288"/>
      <c r="BZV71" s="288"/>
      <c r="BZW71" s="288"/>
      <c r="BZX71" s="288"/>
      <c r="BZY71" s="288"/>
      <c r="BZZ71" s="288"/>
      <c r="CAA71" s="288"/>
      <c r="CAB71" s="288"/>
      <c r="CAC71" s="288"/>
      <c r="CAD71" s="288"/>
      <c r="CAE71" s="288"/>
      <c r="CAF71" s="288"/>
      <c r="CAG71" s="288"/>
      <c r="CAH71" s="288"/>
      <c r="CAI71" s="288"/>
      <c r="CAJ71" s="288"/>
      <c r="CAK71" s="288"/>
      <c r="CAL71" s="288"/>
      <c r="CAM71" s="288"/>
      <c r="CAN71" s="288"/>
      <c r="CAO71" s="288"/>
      <c r="CAP71" s="288"/>
      <c r="CAQ71" s="288"/>
      <c r="CAR71" s="288"/>
      <c r="CAS71" s="288"/>
      <c r="CAT71" s="288"/>
      <c r="CAU71" s="288"/>
      <c r="CAV71" s="288"/>
      <c r="CAW71" s="288"/>
      <c r="CAX71" s="288"/>
      <c r="CAY71" s="288"/>
      <c r="CAZ71" s="288"/>
      <c r="CBA71" s="288"/>
      <c r="CBB71" s="288"/>
      <c r="CBC71" s="288"/>
      <c r="CBD71" s="288"/>
      <c r="CBE71" s="288"/>
      <c r="CBF71" s="288"/>
      <c r="CBG71" s="288"/>
      <c r="CBH71" s="288"/>
      <c r="CBI71" s="288"/>
      <c r="CBJ71" s="288"/>
      <c r="CBK71" s="288"/>
      <c r="CBL71" s="288"/>
      <c r="CBM71" s="288"/>
      <c r="CBN71" s="288"/>
      <c r="CBO71" s="288"/>
      <c r="CBP71" s="288"/>
      <c r="CBQ71" s="288"/>
      <c r="CBR71" s="288"/>
      <c r="CBS71" s="288"/>
      <c r="CBT71" s="288"/>
      <c r="CBU71" s="288"/>
      <c r="CBV71" s="288"/>
      <c r="CBW71" s="288"/>
      <c r="CBX71" s="288"/>
      <c r="CBY71" s="288"/>
      <c r="CBZ71" s="288"/>
      <c r="CCA71" s="288"/>
      <c r="CCB71" s="288"/>
      <c r="CCC71" s="288"/>
      <c r="CCD71" s="288"/>
      <c r="CCE71" s="288"/>
      <c r="CCF71" s="288"/>
      <c r="CCG71" s="288"/>
      <c r="CCH71" s="288"/>
      <c r="CCI71" s="288"/>
      <c r="CCJ71" s="288"/>
      <c r="CCK71" s="288"/>
      <c r="CCL71" s="288"/>
      <c r="CCM71" s="288"/>
      <c r="CCN71" s="288"/>
      <c r="CCO71" s="288"/>
      <c r="CCP71" s="288"/>
      <c r="CCQ71" s="288"/>
      <c r="CCR71" s="288"/>
      <c r="CCS71" s="288"/>
      <c r="CCT71" s="288"/>
      <c r="CCU71" s="288"/>
      <c r="CCV71" s="288"/>
      <c r="CCW71" s="288"/>
      <c r="CCX71" s="288"/>
      <c r="CCY71" s="288"/>
      <c r="CCZ71" s="288"/>
      <c r="CDA71" s="288"/>
      <c r="CDB71" s="288"/>
      <c r="CDC71" s="288"/>
      <c r="CDD71" s="288"/>
      <c r="CDE71" s="288"/>
      <c r="CDF71" s="288"/>
      <c r="CDG71" s="288"/>
      <c r="CDH71" s="288"/>
      <c r="CDI71" s="288"/>
      <c r="CDJ71" s="288"/>
      <c r="CDK71" s="288"/>
      <c r="CDL71" s="288"/>
      <c r="CDM71" s="288"/>
      <c r="CDN71" s="288"/>
      <c r="CDO71" s="288"/>
      <c r="CDP71" s="288"/>
      <c r="CDQ71" s="288"/>
      <c r="CDR71" s="288"/>
      <c r="CDS71" s="288"/>
      <c r="CDT71" s="288"/>
      <c r="CDU71" s="288"/>
      <c r="CDV71" s="288"/>
      <c r="CDW71" s="288"/>
      <c r="CDX71" s="288"/>
      <c r="CDY71" s="288"/>
      <c r="CDZ71" s="288"/>
      <c r="CEA71" s="288"/>
      <c r="CEB71" s="288"/>
      <c r="CEC71" s="288"/>
      <c r="CED71" s="288"/>
      <c r="CEE71" s="288"/>
      <c r="CEF71" s="288"/>
      <c r="CEG71" s="288"/>
      <c r="CEH71" s="288"/>
      <c r="CEI71" s="288"/>
      <c r="CEJ71" s="288"/>
      <c r="CEK71" s="288"/>
      <c r="CEL71" s="288"/>
      <c r="CEM71" s="288"/>
      <c r="CEN71" s="288"/>
      <c r="CEO71" s="288"/>
      <c r="CEP71" s="288"/>
      <c r="CEQ71" s="288"/>
      <c r="CER71" s="288"/>
      <c r="CES71" s="288"/>
      <c r="CET71" s="288"/>
      <c r="CEU71" s="288"/>
      <c r="CEV71" s="288"/>
      <c r="CEW71" s="288"/>
      <c r="CEX71" s="288"/>
      <c r="CEY71" s="288"/>
      <c r="CEZ71" s="288"/>
      <c r="CFA71" s="288"/>
      <c r="CFB71" s="288"/>
      <c r="CFC71" s="288"/>
      <c r="CFD71" s="288"/>
      <c r="CFE71" s="288"/>
      <c r="CFF71" s="288"/>
      <c r="CFG71" s="288"/>
      <c r="CFH71" s="288"/>
      <c r="CFI71" s="288"/>
      <c r="CFJ71" s="288"/>
      <c r="CFK71" s="288"/>
      <c r="CFL71" s="288"/>
      <c r="CFM71" s="288"/>
      <c r="CFN71" s="288"/>
      <c r="CFO71" s="288"/>
      <c r="CFP71" s="288"/>
      <c r="CFQ71" s="288"/>
      <c r="CFR71" s="288"/>
      <c r="CFS71" s="288"/>
      <c r="CFT71" s="288"/>
      <c r="CFU71" s="288"/>
      <c r="CFV71" s="288"/>
      <c r="CFW71" s="288"/>
      <c r="CFX71" s="288"/>
      <c r="CFY71" s="288"/>
      <c r="CFZ71" s="288"/>
      <c r="CGA71" s="288"/>
      <c r="CGB71" s="288"/>
      <c r="CGC71" s="288"/>
      <c r="CGD71" s="288"/>
      <c r="CGE71" s="288"/>
      <c r="CGF71" s="288"/>
      <c r="CGG71" s="288"/>
      <c r="CGH71" s="288"/>
      <c r="CGI71" s="288"/>
      <c r="CGJ71" s="288"/>
      <c r="CGK71" s="288"/>
      <c r="CGL71" s="288"/>
      <c r="CGM71" s="288"/>
      <c r="CGN71" s="288"/>
      <c r="CGO71" s="288"/>
      <c r="CGP71" s="288"/>
      <c r="CGQ71" s="288"/>
      <c r="CGR71" s="288"/>
      <c r="CGS71" s="288"/>
      <c r="CGT71" s="288"/>
      <c r="CGU71" s="288"/>
      <c r="CGV71" s="288"/>
      <c r="CGW71" s="288"/>
      <c r="CGX71" s="288"/>
      <c r="CGY71" s="288"/>
      <c r="CGZ71" s="288"/>
      <c r="CHA71" s="288"/>
      <c r="CHB71" s="288"/>
      <c r="CHC71" s="288"/>
      <c r="CHD71" s="288"/>
      <c r="CHE71" s="288"/>
      <c r="CHF71" s="288"/>
      <c r="CHG71" s="288"/>
      <c r="CHH71" s="288"/>
      <c r="CHI71" s="288"/>
      <c r="CHJ71" s="288"/>
      <c r="CHK71" s="288"/>
      <c r="CHL71" s="288"/>
      <c r="CHM71" s="288"/>
      <c r="CHN71" s="288"/>
      <c r="CHO71" s="288"/>
      <c r="CHP71" s="288"/>
      <c r="CHQ71" s="288"/>
      <c r="CHR71" s="288"/>
      <c r="CHS71" s="288"/>
      <c r="CHT71" s="288"/>
      <c r="CHU71" s="288"/>
      <c r="CHV71" s="288"/>
      <c r="CHW71" s="288"/>
      <c r="CHX71" s="288"/>
      <c r="CHY71" s="288"/>
      <c r="CHZ71" s="288"/>
      <c r="CIA71" s="288"/>
      <c r="CIB71" s="288"/>
      <c r="CIC71" s="288"/>
      <c r="CID71" s="288"/>
      <c r="CIE71" s="288"/>
      <c r="CIF71" s="288"/>
      <c r="CIG71" s="288"/>
      <c r="CIH71" s="288"/>
      <c r="CII71" s="288"/>
      <c r="CIJ71" s="288"/>
      <c r="CIK71" s="288"/>
      <c r="CIL71" s="288"/>
      <c r="CIM71" s="288"/>
      <c r="CIN71" s="288"/>
      <c r="CIO71" s="288"/>
      <c r="CIP71" s="288"/>
      <c r="CIQ71" s="288"/>
      <c r="CIR71" s="288"/>
      <c r="CIS71" s="288"/>
      <c r="CIT71" s="288"/>
      <c r="CIU71" s="288"/>
      <c r="CIV71" s="288"/>
      <c r="CIW71" s="288"/>
      <c r="CIX71" s="288"/>
      <c r="CIY71" s="288"/>
      <c r="CIZ71" s="288"/>
      <c r="CJA71" s="288"/>
      <c r="CJB71" s="288"/>
      <c r="CJC71" s="288"/>
      <c r="CJD71" s="288"/>
      <c r="CJE71" s="288"/>
      <c r="CJF71" s="288"/>
      <c r="CJG71" s="288"/>
      <c r="CJH71" s="288"/>
      <c r="CJI71" s="288"/>
      <c r="CJJ71" s="288"/>
      <c r="CJK71" s="288"/>
      <c r="CJL71" s="288"/>
      <c r="CJM71" s="288"/>
      <c r="CJN71" s="288"/>
      <c r="CJO71" s="288"/>
      <c r="CJP71" s="288"/>
      <c r="CJQ71" s="288"/>
      <c r="CJR71" s="288"/>
      <c r="CJS71" s="288"/>
      <c r="CJT71" s="288"/>
      <c r="CJU71" s="288"/>
      <c r="CJV71" s="288"/>
      <c r="CJW71" s="288"/>
      <c r="CJX71" s="288"/>
      <c r="CJY71" s="288"/>
      <c r="CJZ71" s="288"/>
      <c r="CKA71" s="288"/>
      <c r="CKB71" s="288"/>
      <c r="CKC71" s="288"/>
      <c r="CKD71" s="288"/>
      <c r="CKE71" s="288"/>
      <c r="CKF71" s="288"/>
      <c r="CKG71" s="288"/>
      <c r="CKH71" s="288"/>
      <c r="CKI71" s="288"/>
      <c r="CKJ71" s="288"/>
      <c r="CKK71" s="288"/>
      <c r="CKL71" s="288"/>
      <c r="CKM71" s="288"/>
      <c r="CKN71" s="288"/>
      <c r="CKO71" s="288"/>
      <c r="CKP71" s="288"/>
      <c r="CKQ71" s="288"/>
      <c r="CKR71" s="288"/>
      <c r="CKS71" s="288"/>
      <c r="CKT71" s="288"/>
      <c r="CKU71" s="288"/>
      <c r="CKV71" s="288"/>
      <c r="CKW71" s="288"/>
      <c r="CKX71" s="288"/>
      <c r="CKY71" s="288"/>
      <c r="CKZ71" s="288"/>
      <c r="CLA71" s="288"/>
      <c r="CLB71" s="288"/>
      <c r="CLC71" s="288"/>
      <c r="CLD71" s="288"/>
      <c r="CLE71" s="288"/>
      <c r="CLF71" s="288"/>
      <c r="CLG71" s="288"/>
      <c r="CLH71" s="288"/>
      <c r="CLI71" s="288"/>
      <c r="CLJ71" s="288"/>
      <c r="CLK71" s="288"/>
      <c r="CLL71" s="288"/>
      <c r="CLM71" s="288"/>
      <c r="CLN71" s="288"/>
      <c r="CLO71" s="288"/>
      <c r="CLP71" s="288"/>
      <c r="CLQ71" s="288"/>
      <c r="CLR71" s="288"/>
      <c r="CLS71" s="288"/>
      <c r="CLT71" s="288"/>
      <c r="CLU71" s="288"/>
      <c r="CLV71" s="288"/>
      <c r="CLW71" s="288"/>
      <c r="CLX71" s="288"/>
      <c r="CLY71" s="288"/>
      <c r="CLZ71" s="288"/>
      <c r="CMA71" s="288"/>
      <c r="CMB71" s="288"/>
      <c r="CMC71" s="288"/>
      <c r="CMD71" s="288"/>
      <c r="CME71" s="288"/>
      <c r="CMF71" s="288"/>
      <c r="CMG71" s="288"/>
      <c r="CMH71" s="288"/>
      <c r="CMI71" s="288"/>
      <c r="CMJ71" s="288"/>
      <c r="CMK71" s="288"/>
      <c r="CML71" s="288"/>
      <c r="CMM71" s="288"/>
      <c r="CMN71" s="288"/>
      <c r="CMO71" s="288"/>
      <c r="CMP71" s="288"/>
      <c r="CMQ71" s="288"/>
      <c r="CMR71" s="288"/>
      <c r="CMS71" s="288"/>
      <c r="CMT71" s="288"/>
      <c r="CMU71" s="288"/>
      <c r="CMV71" s="288"/>
      <c r="CMW71" s="288"/>
      <c r="CMX71" s="288"/>
      <c r="CMY71" s="288"/>
      <c r="CMZ71" s="288"/>
      <c r="CNA71" s="288"/>
      <c r="CNB71" s="288"/>
      <c r="CNC71" s="288"/>
      <c r="CND71" s="288"/>
      <c r="CNE71" s="288"/>
      <c r="CNF71" s="288"/>
      <c r="CNG71" s="288"/>
      <c r="CNH71" s="288"/>
      <c r="CNI71" s="288"/>
      <c r="CNJ71" s="288"/>
      <c r="CNK71" s="288"/>
      <c r="CNL71" s="288"/>
      <c r="CNM71" s="288"/>
      <c r="CNN71" s="288"/>
      <c r="CNO71" s="288"/>
      <c r="CNP71" s="288"/>
      <c r="CNQ71" s="288"/>
      <c r="CNR71" s="288"/>
      <c r="CNS71" s="288"/>
      <c r="CNT71" s="288"/>
      <c r="CNU71" s="288"/>
      <c r="CNV71" s="288"/>
      <c r="CNW71" s="288"/>
      <c r="CNX71" s="288"/>
      <c r="CNY71" s="288"/>
      <c r="CNZ71" s="288"/>
      <c r="COA71" s="288"/>
      <c r="COB71" s="288"/>
      <c r="COC71" s="288"/>
      <c r="COD71" s="288"/>
      <c r="COE71" s="288"/>
      <c r="COF71" s="288"/>
      <c r="COG71" s="288"/>
      <c r="COH71" s="288"/>
      <c r="COI71" s="288"/>
      <c r="COJ71" s="288"/>
      <c r="COK71" s="288"/>
      <c r="COL71" s="288"/>
      <c r="COM71" s="288"/>
      <c r="CON71" s="288"/>
      <c r="COO71" s="288"/>
      <c r="COP71" s="288"/>
      <c r="COQ71" s="288"/>
      <c r="COR71" s="288"/>
      <c r="COS71" s="288"/>
      <c r="COT71" s="288"/>
      <c r="COU71" s="288"/>
      <c r="COV71" s="288"/>
      <c r="COW71" s="288"/>
      <c r="COX71" s="288"/>
      <c r="COY71" s="288"/>
      <c r="COZ71" s="288"/>
      <c r="CPA71" s="288"/>
      <c r="CPB71" s="288"/>
      <c r="CPC71" s="288"/>
      <c r="CPD71" s="288"/>
      <c r="CPE71" s="288"/>
      <c r="CPF71" s="288"/>
      <c r="CPG71" s="288"/>
      <c r="CPH71" s="288"/>
      <c r="CPI71" s="288"/>
      <c r="CPJ71" s="288"/>
      <c r="CPK71" s="288"/>
      <c r="CPL71" s="288"/>
      <c r="CPM71" s="288"/>
      <c r="CPN71" s="288"/>
      <c r="CPO71" s="288"/>
      <c r="CPP71" s="288"/>
      <c r="CPQ71" s="288"/>
      <c r="CPR71" s="288"/>
      <c r="CPS71" s="288"/>
      <c r="CPT71" s="288"/>
      <c r="CPU71" s="288"/>
      <c r="CPV71" s="288"/>
      <c r="CPW71" s="288"/>
      <c r="CPX71" s="288"/>
      <c r="CPY71" s="288"/>
      <c r="CPZ71" s="288"/>
      <c r="CQA71" s="288"/>
      <c r="CQB71" s="288"/>
      <c r="CQC71" s="288"/>
      <c r="CQD71" s="288"/>
      <c r="CQE71" s="288"/>
      <c r="CQF71" s="288"/>
      <c r="CQG71" s="288"/>
      <c r="CQH71" s="288"/>
      <c r="CQI71" s="288"/>
      <c r="CQJ71" s="288"/>
      <c r="CQK71" s="288"/>
      <c r="CQL71" s="288"/>
      <c r="CQM71" s="288"/>
      <c r="CQN71" s="288"/>
      <c r="CQO71" s="288"/>
      <c r="CQP71" s="288"/>
      <c r="CQQ71" s="288"/>
      <c r="CQR71" s="288"/>
      <c r="CQS71" s="288"/>
      <c r="CQT71" s="288"/>
      <c r="CQU71" s="288"/>
      <c r="CQV71" s="288"/>
      <c r="CQW71" s="288"/>
      <c r="CQX71" s="288"/>
      <c r="CQY71" s="288"/>
      <c r="CQZ71" s="288"/>
      <c r="CRA71" s="288"/>
      <c r="CRB71" s="288"/>
      <c r="CRC71" s="288"/>
      <c r="CRD71" s="288"/>
      <c r="CRE71" s="288"/>
      <c r="CRF71" s="288"/>
      <c r="CRG71" s="288"/>
      <c r="CRH71" s="288"/>
      <c r="CRI71" s="288"/>
      <c r="CRJ71" s="288"/>
      <c r="CRK71" s="288"/>
      <c r="CRL71" s="288"/>
      <c r="CRM71" s="288"/>
      <c r="CRN71" s="288"/>
      <c r="CRO71" s="288"/>
      <c r="CRP71" s="288"/>
      <c r="CRQ71" s="288"/>
      <c r="CRR71" s="288"/>
      <c r="CRS71" s="288"/>
      <c r="CRT71" s="288"/>
      <c r="CRU71" s="288"/>
      <c r="CRV71" s="288"/>
      <c r="CRW71" s="288"/>
      <c r="CRX71" s="288"/>
      <c r="CRY71" s="288"/>
      <c r="CRZ71" s="288"/>
      <c r="CSA71" s="288"/>
      <c r="CSB71" s="288"/>
      <c r="CSC71" s="288"/>
      <c r="CSD71" s="288"/>
      <c r="CSE71" s="288"/>
      <c r="CSF71" s="288"/>
      <c r="CSG71" s="288"/>
      <c r="CSH71" s="288"/>
      <c r="CSI71" s="288"/>
      <c r="CSJ71" s="288"/>
      <c r="CSK71" s="288"/>
      <c r="CSL71" s="288"/>
      <c r="CSM71" s="288"/>
      <c r="CSN71" s="288"/>
      <c r="CSO71" s="288"/>
      <c r="CSP71" s="288"/>
      <c r="CSQ71" s="288"/>
      <c r="CSR71" s="288"/>
      <c r="CSS71" s="288"/>
      <c r="CST71" s="288"/>
      <c r="CSU71" s="288"/>
      <c r="CSV71" s="288"/>
      <c r="CSW71" s="288"/>
      <c r="CSX71" s="288"/>
      <c r="CSY71" s="288"/>
      <c r="CSZ71" s="288"/>
      <c r="CTA71" s="288"/>
      <c r="CTB71" s="288"/>
      <c r="CTC71" s="288"/>
      <c r="CTD71" s="288"/>
      <c r="CTE71" s="288"/>
      <c r="CTF71" s="288"/>
      <c r="CTG71" s="288"/>
      <c r="CTH71" s="288"/>
      <c r="CTI71" s="288"/>
      <c r="CTJ71" s="288"/>
      <c r="CTK71" s="288"/>
      <c r="CTL71" s="288"/>
      <c r="CTM71" s="288"/>
      <c r="CTN71" s="288"/>
      <c r="CTO71" s="288"/>
      <c r="CTP71" s="288"/>
      <c r="CTQ71" s="288"/>
      <c r="CTR71" s="288"/>
      <c r="CTS71" s="288"/>
      <c r="CTT71" s="288"/>
      <c r="CTU71" s="288"/>
      <c r="CTV71" s="288"/>
      <c r="CTW71" s="288"/>
      <c r="CTX71" s="288"/>
      <c r="CTY71" s="288"/>
      <c r="CTZ71" s="288"/>
      <c r="CUA71" s="288"/>
      <c r="CUB71" s="288"/>
      <c r="CUC71" s="288"/>
      <c r="CUD71" s="288"/>
      <c r="CUE71" s="288"/>
      <c r="CUF71" s="288"/>
      <c r="CUG71" s="288"/>
      <c r="CUH71" s="288"/>
      <c r="CUI71" s="288"/>
      <c r="CUJ71" s="288"/>
      <c r="CUK71" s="288"/>
      <c r="CUL71" s="288"/>
      <c r="CUM71" s="288"/>
      <c r="CUN71" s="288"/>
      <c r="CUO71" s="288"/>
      <c r="CUP71" s="288"/>
      <c r="CUQ71" s="288"/>
      <c r="CUR71" s="288"/>
      <c r="CUS71" s="288"/>
      <c r="CUT71" s="288"/>
      <c r="CUU71" s="288"/>
      <c r="CUV71" s="288"/>
      <c r="CUW71" s="288"/>
      <c r="CUX71" s="288"/>
      <c r="CUY71" s="288"/>
      <c r="CUZ71" s="288"/>
      <c r="CVA71" s="288"/>
      <c r="CVB71" s="288"/>
      <c r="CVC71" s="288"/>
      <c r="CVD71" s="288"/>
      <c r="CVE71" s="288"/>
      <c r="CVF71" s="288"/>
      <c r="CVG71" s="288"/>
      <c r="CVH71" s="288"/>
      <c r="CVI71" s="288"/>
      <c r="CVJ71" s="288"/>
      <c r="CVK71" s="288"/>
      <c r="CVL71" s="288"/>
      <c r="CVM71" s="288"/>
      <c r="CVN71" s="288"/>
      <c r="CVO71" s="288"/>
      <c r="CVP71" s="288"/>
      <c r="CVQ71" s="288"/>
      <c r="CVR71" s="288"/>
      <c r="CVS71" s="288"/>
      <c r="CVT71" s="288"/>
      <c r="CVU71" s="288"/>
      <c r="CVV71" s="288"/>
      <c r="CVW71" s="288"/>
      <c r="CVX71" s="288"/>
      <c r="CVY71" s="288"/>
      <c r="CVZ71" s="288"/>
      <c r="CWA71" s="288"/>
      <c r="CWB71" s="288"/>
      <c r="CWC71" s="288"/>
      <c r="CWD71" s="288"/>
      <c r="CWE71" s="288"/>
      <c r="CWF71" s="288"/>
      <c r="CWG71" s="288"/>
      <c r="CWH71" s="288"/>
      <c r="CWI71" s="288"/>
      <c r="CWJ71" s="288"/>
      <c r="CWK71" s="288"/>
      <c r="CWL71" s="288"/>
      <c r="CWM71" s="288"/>
      <c r="CWN71" s="288"/>
      <c r="CWO71" s="288"/>
      <c r="CWP71" s="288"/>
      <c r="CWQ71" s="288"/>
      <c r="CWR71" s="288"/>
      <c r="CWS71" s="288"/>
      <c r="CWT71" s="288"/>
      <c r="CWU71" s="288"/>
      <c r="CWV71" s="288"/>
      <c r="CWW71" s="288"/>
      <c r="CWX71" s="288"/>
      <c r="CWY71" s="288"/>
      <c r="CWZ71" s="288"/>
      <c r="CXA71" s="288"/>
      <c r="CXB71" s="288"/>
      <c r="CXC71" s="288"/>
      <c r="CXD71" s="288"/>
      <c r="CXE71" s="288"/>
      <c r="CXF71" s="288"/>
      <c r="CXG71" s="288"/>
      <c r="CXH71" s="288"/>
      <c r="CXI71" s="288"/>
      <c r="CXJ71" s="288"/>
      <c r="CXK71" s="288"/>
      <c r="CXL71" s="288"/>
      <c r="CXM71" s="288"/>
      <c r="CXN71" s="288"/>
      <c r="CXO71" s="288"/>
      <c r="CXP71" s="288"/>
      <c r="CXQ71" s="288"/>
      <c r="CXR71" s="288"/>
      <c r="CXS71" s="288"/>
      <c r="CXT71" s="288"/>
      <c r="CXU71" s="288"/>
      <c r="CXV71" s="288"/>
      <c r="CXW71" s="288"/>
      <c r="CXX71" s="288"/>
      <c r="CXY71" s="288"/>
      <c r="CXZ71" s="288"/>
      <c r="CYA71" s="288"/>
      <c r="CYB71" s="288"/>
      <c r="CYC71" s="288"/>
      <c r="CYD71" s="288"/>
      <c r="CYE71" s="288"/>
      <c r="CYF71" s="288"/>
      <c r="CYG71" s="288"/>
      <c r="CYH71" s="288"/>
      <c r="CYI71" s="288"/>
      <c r="CYJ71" s="288"/>
      <c r="CYK71" s="288"/>
      <c r="CYL71" s="288"/>
      <c r="CYM71" s="288"/>
      <c r="CYN71" s="288"/>
      <c r="CYO71" s="288"/>
      <c r="CYP71" s="288"/>
      <c r="CYQ71" s="288"/>
      <c r="CYR71" s="288"/>
      <c r="CYS71" s="288"/>
      <c r="CYT71" s="288"/>
      <c r="CYU71" s="288"/>
      <c r="CYV71" s="288"/>
      <c r="CYW71" s="288"/>
      <c r="CYX71" s="288"/>
      <c r="CYY71" s="288"/>
      <c r="CYZ71" s="288"/>
      <c r="CZA71" s="288"/>
      <c r="CZB71" s="288"/>
      <c r="CZC71" s="288"/>
      <c r="CZD71" s="288"/>
      <c r="CZE71" s="288"/>
      <c r="CZF71" s="288"/>
      <c r="CZG71" s="288"/>
      <c r="CZH71" s="288"/>
      <c r="CZI71" s="288"/>
      <c r="CZJ71" s="288"/>
      <c r="CZK71" s="288"/>
      <c r="CZL71" s="288"/>
      <c r="CZM71" s="288"/>
      <c r="CZN71" s="288"/>
      <c r="CZO71" s="288"/>
      <c r="CZP71" s="288"/>
      <c r="CZQ71" s="288"/>
      <c r="CZR71" s="288"/>
      <c r="CZS71" s="288"/>
      <c r="CZT71" s="288"/>
      <c r="CZU71" s="288"/>
      <c r="CZV71" s="288"/>
      <c r="CZW71" s="288"/>
      <c r="CZX71" s="288"/>
      <c r="CZY71" s="288"/>
      <c r="CZZ71" s="288"/>
      <c r="DAA71" s="288"/>
      <c r="DAB71" s="288"/>
      <c r="DAC71" s="288"/>
      <c r="DAD71" s="288"/>
      <c r="DAE71" s="288"/>
      <c r="DAF71" s="288"/>
      <c r="DAG71" s="288"/>
      <c r="DAH71" s="288"/>
      <c r="DAI71" s="288"/>
      <c r="DAJ71" s="288"/>
      <c r="DAK71" s="288"/>
      <c r="DAL71" s="288"/>
      <c r="DAM71" s="288"/>
      <c r="DAN71" s="288"/>
      <c r="DAO71" s="288"/>
      <c r="DAP71" s="288"/>
      <c r="DAQ71" s="288"/>
      <c r="DAR71" s="288"/>
      <c r="DAS71" s="288"/>
      <c r="DAT71" s="288"/>
      <c r="DAU71" s="288"/>
      <c r="DAV71" s="288"/>
      <c r="DAW71" s="288"/>
      <c r="DAX71" s="288"/>
      <c r="DAY71" s="288"/>
      <c r="DAZ71" s="288"/>
      <c r="DBA71" s="288"/>
      <c r="DBB71" s="288"/>
      <c r="DBC71" s="288"/>
      <c r="DBD71" s="288"/>
      <c r="DBE71" s="288"/>
      <c r="DBF71" s="288"/>
      <c r="DBG71" s="288"/>
      <c r="DBH71" s="288"/>
      <c r="DBI71" s="288"/>
      <c r="DBJ71" s="288"/>
      <c r="DBK71" s="288"/>
      <c r="DBL71" s="288"/>
      <c r="DBM71" s="288"/>
      <c r="DBN71" s="288"/>
      <c r="DBO71" s="288"/>
      <c r="DBP71" s="288"/>
      <c r="DBQ71" s="288"/>
      <c r="DBR71" s="288"/>
      <c r="DBS71" s="288"/>
      <c r="DBT71" s="288"/>
      <c r="DBU71" s="288"/>
      <c r="DBV71" s="288"/>
      <c r="DBW71" s="288"/>
      <c r="DBX71" s="288"/>
      <c r="DBY71" s="288"/>
      <c r="DBZ71" s="288"/>
      <c r="DCA71" s="288"/>
      <c r="DCB71" s="288"/>
      <c r="DCC71" s="288"/>
      <c r="DCD71" s="288"/>
      <c r="DCE71" s="288"/>
      <c r="DCF71" s="288"/>
      <c r="DCG71" s="288"/>
      <c r="DCH71" s="288"/>
      <c r="DCI71" s="288"/>
      <c r="DCJ71" s="288"/>
      <c r="DCK71" s="288"/>
      <c r="DCL71" s="288"/>
      <c r="DCM71" s="288"/>
      <c r="DCN71" s="288"/>
      <c r="DCO71" s="288"/>
      <c r="DCP71" s="288"/>
      <c r="DCQ71" s="288"/>
      <c r="DCR71" s="288"/>
      <c r="DCS71" s="288"/>
      <c r="DCT71" s="288"/>
      <c r="DCU71" s="288"/>
      <c r="DCV71" s="288"/>
      <c r="DCW71" s="288"/>
      <c r="DCX71" s="288"/>
      <c r="DCY71" s="288"/>
      <c r="DCZ71" s="288"/>
      <c r="DDA71" s="288"/>
      <c r="DDB71" s="288"/>
      <c r="DDC71" s="288"/>
      <c r="DDD71" s="288"/>
      <c r="DDE71" s="288"/>
      <c r="DDF71" s="288"/>
      <c r="DDG71" s="288"/>
      <c r="DDH71" s="288"/>
      <c r="DDI71" s="288"/>
      <c r="DDJ71" s="288"/>
      <c r="DDK71" s="288"/>
      <c r="DDL71" s="288"/>
      <c r="DDM71" s="288"/>
      <c r="DDN71" s="288"/>
      <c r="DDO71" s="288"/>
      <c r="DDP71" s="288"/>
      <c r="DDQ71" s="288"/>
      <c r="DDR71" s="288"/>
      <c r="DDS71" s="288"/>
      <c r="DDT71" s="288"/>
      <c r="DDU71" s="288"/>
      <c r="DDV71" s="288"/>
      <c r="DDW71" s="288"/>
      <c r="DDX71" s="288"/>
      <c r="DDY71" s="288"/>
      <c r="DDZ71" s="288"/>
      <c r="DEA71" s="288"/>
      <c r="DEB71" s="288"/>
      <c r="DEC71" s="288"/>
      <c r="DED71" s="288"/>
      <c r="DEE71" s="288"/>
      <c r="DEF71" s="288"/>
      <c r="DEG71" s="288"/>
      <c r="DEH71" s="288"/>
      <c r="DEI71" s="288"/>
      <c r="DEJ71" s="288"/>
      <c r="DEK71" s="288"/>
      <c r="DEL71" s="288"/>
      <c r="DEM71" s="288"/>
      <c r="DEN71" s="288"/>
      <c r="DEO71" s="288"/>
      <c r="DEP71" s="288"/>
      <c r="DEQ71" s="288"/>
      <c r="DER71" s="288"/>
      <c r="DES71" s="288"/>
      <c r="DET71" s="288"/>
      <c r="DEU71" s="288"/>
      <c r="DEV71" s="288"/>
      <c r="DEW71" s="288"/>
      <c r="DEX71" s="288"/>
      <c r="DEY71" s="288"/>
      <c r="DEZ71" s="288"/>
      <c r="DFA71" s="288"/>
      <c r="DFB71" s="288"/>
      <c r="DFC71" s="288"/>
      <c r="DFD71" s="288"/>
      <c r="DFE71" s="288"/>
      <c r="DFF71" s="288"/>
      <c r="DFG71" s="288"/>
      <c r="DFH71" s="288"/>
      <c r="DFI71" s="288"/>
      <c r="DFJ71" s="288"/>
      <c r="DFK71" s="288"/>
      <c r="DFL71" s="288"/>
      <c r="DFM71" s="288"/>
      <c r="DFN71" s="288"/>
      <c r="DFO71" s="288"/>
      <c r="DFP71" s="288"/>
      <c r="DFQ71" s="288"/>
      <c r="DFR71" s="288"/>
      <c r="DFS71" s="288"/>
      <c r="DFT71" s="288"/>
      <c r="DFU71" s="288"/>
      <c r="DFV71" s="288"/>
      <c r="DFW71" s="288"/>
      <c r="DFX71" s="288"/>
      <c r="DFY71" s="288"/>
      <c r="DFZ71" s="288"/>
      <c r="DGA71" s="288"/>
      <c r="DGB71" s="288"/>
      <c r="DGC71" s="288"/>
      <c r="DGD71" s="288"/>
      <c r="DGE71" s="288"/>
      <c r="DGF71" s="288"/>
      <c r="DGG71" s="288"/>
      <c r="DGH71" s="288"/>
      <c r="DGI71" s="288"/>
      <c r="DGJ71" s="288"/>
      <c r="DGK71" s="288"/>
      <c r="DGL71" s="288"/>
      <c r="DGM71" s="288"/>
      <c r="DGN71" s="288"/>
      <c r="DGO71" s="288"/>
      <c r="DGP71" s="288"/>
      <c r="DGQ71" s="288"/>
      <c r="DGR71" s="288"/>
      <c r="DGS71" s="288"/>
      <c r="DGT71" s="288"/>
      <c r="DGU71" s="288"/>
      <c r="DGV71" s="288"/>
      <c r="DGW71" s="288"/>
      <c r="DGX71" s="288"/>
      <c r="DGY71" s="288"/>
      <c r="DGZ71" s="288"/>
      <c r="DHA71" s="288"/>
      <c r="DHB71" s="288"/>
      <c r="DHC71" s="288"/>
      <c r="DHD71" s="288"/>
      <c r="DHE71" s="288"/>
      <c r="DHF71" s="288"/>
      <c r="DHG71" s="288"/>
      <c r="DHH71" s="288"/>
      <c r="DHI71" s="288"/>
      <c r="DHJ71" s="288"/>
      <c r="DHK71" s="288"/>
      <c r="DHL71" s="288"/>
      <c r="DHM71" s="288"/>
      <c r="DHN71" s="288"/>
      <c r="DHO71" s="288"/>
      <c r="DHP71" s="288"/>
      <c r="DHQ71" s="288"/>
      <c r="DHR71" s="288"/>
      <c r="DHS71" s="288"/>
      <c r="DHT71" s="288"/>
      <c r="DHU71" s="288"/>
      <c r="DHV71" s="288"/>
      <c r="DHW71" s="288"/>
      <c r="DHX71" s="288"/>
      <c r="DHY71" s="288"/>
      <c r="DHZ71" s="288"/>
      <c r="DIA71" s="288"/>
      <c r="DIB71" s="288"/>
      <c r="DIC71" s="288"/>
      <c r="DID71" s="288"/>
      <c r="DIE71" s="288"/>
      <c r="DIF71" s="288"/>
      <c r="DIG71" s="288"/>
      <c r="DIH71" s="288"/>
      <c r="DII71" s="288"/>
      <c r="DIJ71" s="288"/>
      <c r="DIK71" s="288"/>
      <c r="DIL71" s="288"/>
      <c r="DIM71" s="288"/>
      <c r="DIN71" s="288"/>
      <c r="DIO71" s="288"/>
      <c r="DIP71" s="288"/>
      <c r="DIQ71" s="288"/>
      <c r="DIR71" s="288"/>
      <c r="DIS71" s="288"/>
      <c r="DIT71" s="288"/>
      <c r="DIU71" s="288"/>
      <c r="DIV71" s="288"/>
      <c r="DIW71" s="288"/>
      <c r="DIX71" s="288"/>
      <c r="DIY71" s="288"/>
      <c r="DIZ71" s="288"/>
      <c r="DJA71" s="288"/>
      <c r="DJB71" s="288"/>
      <c r="DJC71" s="288"/>
      <c r="DJD71" s="288"/>
      <c r="DJE71" s="288"/>
      <c r="DJF71" s="288"/>
      <c r="DJG71" s="288"/>
      <c r="DJH71" s="288"/>
      <c r="DJI71" s="288"/>
      <c r="DJJ71" s="288"/>
      <c r="DJK71" s="288"/>
      <c r="DJL71" s="288"/>
      <c r="DJM71" s="288"/>
      <c r="DJN71" s="288"/>
      <c r="DJO71" s="288"/>
      <c r="DJP71" s="288"/>
      <c r="DJQ71" s="288"/>
      <c r="DJR71" s="288"/>
      <c r="DJS71" s="288"/>
      <c r="DJT71" s="288"/>
      <c r="DJU71" s="288"/>
      <c r="DJV71" s="288"/>
      <c r="DJW71" s="288"/>
      <c r="DJX71" s="288"/>
      <c r="DJY71" s="288"/>
      <c r="DJZ71" s="288"/>
      <c r="DKA71" s="288"/>
      <c r="DKB71" s="288"/>
      <c r="DKC71" s="288"/>
      <c r="DKD71" s="288"/>
      <c r="DKE71" s="288"/>
      <c r="DKF71" s="288"/>
      <c r="DKG71" s="288"/>
      <c r="DKH71" s="288"/>
      <c r="DKI71" s="288"/>
      <c r="DKJ71" s="288"/>
      <c r="DKK71" s="288"/>
      <c r="DKL71" s="288"/>
      <c r="DKM71" s="288"/>
      <c r="DKN71" s="288"/>
      <c r="DKO71" s="288"/>
      <c r="DKP71" s="288"/>
      <c r="DKQ71" s="288"/>
      <c r="DKR71" s="288"/>
      <c r="DKS71" s="288"/>
      <c r="DKT71" s="288"/>
      <c r="DKU71" s="288"/>
      <c r="DKV71" s="288"/>
      <c r="DKW71" s="288"/>
      <c r="DKX71" s="288"/>
      <c r="DKY71" s="288"/>
      <c r="DKZ71" s="288"/>
      <c r="DLA71" s="288"/>
      <c r="DLB71" s="288"/>
      <c r="DLC71" s="288"/>
      <c r="DLD71" s="288"/>
      <c r="DLE71" s="288"/>
      <c r="DLF71" s="288"/>
      <c r="DLG71" s="288"/>
      <c r="DLH71" s="288"/>
      <c r="DLI71" s="288"/>
      <c r="DLJ71" s="288"/>
      <c r="DLK71" s="288"/>
      <c r="DLL71" s="288"/>
      <c r="DLM71" s="288"/>
      <c r="DLN71" s="288"/>
      <c r="DLO71" s="288"/>
      <c r="DLP71" s="288"/>
      <c r="DLQ71" s="288"/>
      <c r="DLR71" s="288"/>
      <c r="DLS71" s="288"/>
      <c r="DLT71" s="288"/>
      <c r="DLU71" s="288"/>
      <c r="DLV71" s="288"/>
      <c r="DLW71" s="288"/>
      <c r="DLX71" s="288"/>
      <c r="DLY71" s="288"/>
      <c r="DLZ71" s="288"/>
      <c r="DMA71" s="288"/>
      <c r="DMB71" s="288"/>
      <c r="DMC71" s="288"/>
      <c r="DMD71" s="288"/>
      <c r="DME71" s="288"/>
      <c r="DMF71" s="288"/>
      <c r="DMG71" s="288"/>
      <c r="DMH71" s="288"/>
      <c r="DMI71" s="288"/>
      <c r="DMJ71" s="288"/>
      <c r="DMK71" s="288"/>
      <c r="DML71" s="288"/>
      <c r="DMM71" s="288"/>
      <c r="DMN71" s="288"/>
      <c r="DMO71" s="288"/>
      <c r="DMP71" s="288"/>
      <c r="DMQ71" s="288"/>
      <c r="DMR71" s="288"/>
      <c r="DMS71" s="288"/>
      <c r="DMT71" s="288"/>
      <c r="DMU71" s="288"/>
      <c r="DMV71" s="288"/>
      <c r="DMW71" s="288"/>
      <c r="DMX71" s="288"/>
      <c r="DMY71" s="288"/>
      <c r="DMZ71" s="288"/>
      <c r="DNA71" s="288"/>
      <c r="DNB71" s="288"/>
      <c r="DNC71" s="288"/>
      <c r="DND71" s="288"/>
      <c r="DNE71" s="288"/>
      <c r="DNF71" s="288"/>
      <c r="DNG71" s="288"/>
      <c r="DNH71" s="288"/>
      <c r="DNI71" s="288"/>
      <c r="DNJ71" s="288"/>
      <c r="DNK71" s="288"/>
      <c r="DNL71" s="288"/>
      <c r="DNM71" s="288"/>
      <c r="DNN71" s="288"/>
      <c r="DNO71" s="288"/>
      <c r="DNP71" s="288"/>
      <c r="DNQ71" s="288"/>
      <c r="DNR71" s="288"/>
      <c r="DNS71" s="288"/>
      <c r="DNT71" s="288"/>
      <c r="DNU71" s="288"/>
      <c r="DNV71" s="288"/>
      <c r="DNW71" s="288"/>
      <c r="DNX71" s="288"/>
      <c r="DNY71" s="288"/>
      <c r="DNZ71" s="288"/>
      <c r="DOA71" s="288"/>
      <c r="DOB71" s="288"/>
      <c r="DOC71" s="288"/>
      <c r="DOD71" s="288"/>
      <c r="DOE71" s="288"/>
      <c r="DOF71" s="288"/>
      <c r="DOG71" s="288"/>
      <c r="DOH71" s="288"/>
      <c r="DOI71" s="288"/>
      <c r="DOJ71" s="288"/>
      <c r="DOK71" s="288"/>
      <c r="DOL71" s="288"/>
      <c r="DOM71" s="288"/>
      <c r="DON71" s="288"/>
      <c r="DOO71" s="288"/>
      <c r="DOP71" s="288"/>
      <c r="DOQ71" s="288"/>
      <c r="DOR71" s="288"/>
      <c r="DOS71" s="288"/>
      <c r="DOT71" s="288"/>
      <c r="DOU71" s="288"/>
      <c r="DOV71" s="288"/>
      <c r="DOW71" s="288"/>
      <c r="DOX71" s="288"/>
      <c r="DOY71" s="288"/>
      <c r="DOZ71" s="288"/>
      <c r="DPA71" s="288"/>
      <c r="DPB71" s="288"/>
      <c r="DPC71" s="288"/>
      <c r="DPD71" s="288"/>
      <c r="DPE71" s="288"/>
      <c r="DPF71" s="288"/>
      <c r="DPG71" s="288"/>
      <c r="DPH71" s="288"/>
      <c r="DPI71" s="288"/>
      <c r="DPJ71" s="288"/>
      <c r="DPK71" s="288"/>
      <c r="DPL71" s="288"/>
      <c r="DPM71" s="288"/>
      <c r="DPN71" s="288"/>
      <c r="DPO71" s="288"/>
      <c r="DPP71" s="288"/>
      <c r="DPQ71" s="288"/>
      <c r="DPR71" s="288"/>
      <c r="DPS71" s="288"/>
      <c r="DPT71" s="288"/>
      <c r="DPU71" s="288"/>
      <c r="DPV71" s="288"/>
      <c r="DPW71" s="288"/>
      <c r="DPX71" s="288"/>
      <c r="DPY71" s="288"/>
      <c r="DPZ71" s="288"/>
      <c r="DQA71" s="288"/>
      <c r="DQB71" s="288"/>
      <c r="DQC71" s="288"/>
      <c r="DQD71" s="288"/>
      <c r="DQE71" s="288"/>
      <c r="DQF71" s="288"/>
      <c r="DQG71" s="288"/>
      <c r="DQH71" s="288"/>
      <c r="DQI71" s="288"/>
      <c r="DQJ71" s="288"/>
      <c r="DQK71" s="288"/>
      <c r="DQL71" s="288"/>
      <c r="DQM71" s="288"/>
      <c r="DQN71" s="288"/>
      <c r="DQO71" s="288"/>
      <c r="DQP71" s="288"/>
      <c r="DQQ71" s="288"/>
      <c r="DQR71" s="288"/>
      <c r="DQS71" s="288"/>
      <c r="DQT71" s="288"/>
      <c r="DQU71" s="288"/>
      <c r="DQV71" s="288"/>
      <c r="DQW71" s="288"/>
      <c r="DQX71" s="288"/>
      <c r="DQY71" s="288"/>
      <c r="DQZ71" s="288"/>
      <c r="DRA71" s="288"/>
      <c r="DRB71" s="288"/>
      <c r="DRC71" s="288"/>
      <c r="DRD71" s="288"/>
      <c r="DRE71" s="288"/>
      <c r="DRF71" s="288"/>
      <c r="DRG71" s="288"/>
      <c r="DRH71" s="288"/>
      <c r="DRI71" s="288"/>
      <c r="DRJ71" s="288"/>
      <c r="DRK71" s="288"/>
      <c r="DRL71" s="288"/>
      <c r="DRM71" s="288"/>
      <c r="DRN71" s="288"/>
      <c r="DRO71" s="288"/>
      <c r="DRP71" s="288"/>
      <c r="DRQ71" s="288"/>
      <c r="DRR71" s="288"/>
      <c r="DRS71" s="288"/>
      <c r="DRT71" s="288"/>
      <c r="DRU71" s="288"/>
      <c r="DRV71" s="288"/>
      <c r="DRW71" s="288"/>
      <c r="DRX71" s="288"/>
      <c r="DRY71" s="288"/>
      <c r="DRZ71" s="288"/>
      <c r="DSA71" s="288"/>
      <c r="DSB71" s="288"/>
      <c r="DSC71" s="288"/>
      <c r="DSD71" s="288"/>
      <c r="DSE71" s="288"/>
      <c r="DSF71" s="288"/>
      <c r="DSG71" s="288"/>
      <c r="DSH71" s="288"/>
      <c r="DSI71" s="288"/>
      <c r="DSJ71" s="288"/>
      <c r="DSK71" s="288"/>
      <c r="DSL71" s="288"/>
      <c r="DSM71" s="288"/>
      <c r="DSN71" s="288"/>
      <c r="DSO71" s="288"/>
      <c r="DSP71" s="288"/>
      <c r="DSQ71" s="288"/>
      <c r="DSR71" s="288"/>
      <c r="DSS71" s="288"/>
      <c r="DST71" s="288"/>
      <c r="DSU71" s="288"/>
      <c r="DSV71" s="288"/>
      <c r="DSW71" s="288"/>
      <c r="DSX71" s="288"/>
      <c r="DSY71" s="288"/>
      <c r="DSZ71" s="288"/>
      <c r="DTA71" s="288"/>
      <c r="DTB71" s="288"/>
      <c r="DTC71" s="288"/>
      <c r="DTD71" s="288"/>
      <c r="DTE71" s="288"/>
      <c r="DTF71" s="288"/>
      <c r="DTG71" s="288"/>
      <c r="DTH71" s="288"/>
      <c r="DTI71" s="288"/>
      <c r="DTJ71" s="288"/>
      <c r="DTK71" s="288"/>
      <c r="DTL71" s="288"/>
      <c r="DTM71" s="288"/>
      <c r="DTN71" s="288"/>
      <c r="DTO71" s="288"/>
      <c r="DTP71" s="288"/>
      <c r="DTQ71" s="288"/>
      <c r="DTR71" s="288"/>
      <c r="DTS71" s="288"/>
      <c r="DTT71" s="288"/>
      <c r="DTU71" s="288"/>
      <c r="DTV71" s="288"/>
      <c r="DTW71" s="288"/>
      <c r="DTX71" s="288"/>
      <c r="DTY71" s="288"/>
      <c r="DTZ71" s="288"/>
      <c r="DUA71" s="288"/>
      <c r="DUB71" s="288"/>
      <c r="DUC71" s="288"/>
      <c r="DUD71" s="288"/>
      <c r="DUE71" s="288"/>
      <c r="DUF71" s="288"/>
      <c r="DUG71" s="288"/>
      <c r="DUH71" s="288"/>
      <c r="DUI71" s="288"/>
      <c r="DUJ71" s="288"/>
      <c r="DUK71" s="288"/>
      <c r="DUL71" s="288"/>
      <c r="DUM71" s="288"/>
      <c r="DUN71" s="288"/>
      <c r="DUO71" s="288"/>
      <c r="DUP71" s="288"/>
      <c r="DUQ71" s="288"/>
      <c r="DUR71" s="288"/>
      <c r="DUS71" s="288"/>
      <c r="DUT71" s="288"/>
      <c r="DUU71" s="288"/>
      <c r="DUV71" s="288"/>
      <c r="DUW71" s="288"/>
      <c r="DUX71" s="288"/>
      <c r="DUY71" s="288"/>
      <c r="DUZ71" s="288"/>
      <c r="DVA71" s="288"/>
      <c r="DVB71" s="288"/>
      <c r="DVC71" s="288"/>
      <c r="DVD71" s="288"/>
      <c r="DVE71" s="288"/>
      <c r="DVF71" s="288"/>
      <c r="DVG71" s="288"/>
      <c r="DVH71" s="288"/>
      <c r="DVI71" s="288"/>
      <c r="DVJ71" s="288"/>
      <c r="DVK71" s="288"/>
      <c r="DVL71" s="288"/>
      <c r="DVM71" s="288"/>
      <c r="DVN71" s="288"/>
      <c r="DVO71" s="288"/>
      <c r="DVP71" s="288"/>
      <c r="DVQ71" s="288"/>
      <c r="DVR71" s="288"/>
      <c r="DVS71" s="288"/>
      <c r="DVT71" s="288"/>
      <c r="DVU71" s="288"/>
      <c r="DVV71" s="288"/>
      <c r="DVW71" s="288"/>
      <c r="DVX71" s="288"/>
      <c r="DVY71" s="288"/>
      <c r="DVZ71" s="288"/>
      <c r="DWA71" s="288"/>
      <c r="DWB71" s="288"/>
      <c r="DWC71" s="288"/>
      <c r="DWD71" s="288"/>
      <c r="DWE71" s="288"/>
      <c r="DWF71" s="288"/>
      <c r="DWG71" s="288"/>
      <c r="DWH71" s="288"/>
      <c r="DWI71" s="288"/>
      <c r="DWJ71" s="288"/>
      <c r="DWK71" s="288"/>
      <c r="DWL71" s="288"/>
      <c r="DWM71" s="288"/>
      <c r="DWN71" s="288"/>
      <c r="DWO71" s="288"/>
      <c r="DWP71" s="288"/>
      <c r="DWQ71" s="288"/>
      <c r="DWR71" s="288"/>
      <c r="DWS71" s="288"/>
      <c r="DWT71" s="288"/>
      <c r="DWU71" s="288"/>
      <c r="DWV71" s="288"/>
      <c r="DWW71" s="288"/>
      <c r="DWX71" s="288"/>
      <c r="DWY71" s="288"/>
      <c r="DWZ71" s="288"/>
      <c r="DXA71" s="288"/>
      <c r="DXB71" s="288"/>
      <c r="DXC71" s="288"/>
      <c r="DXD71" s="288"/>
      <c r="DXE71" s="288"/>
      <c r="DXF71" s="288"/>
      <c r="DXG71" s="288"/>
      <c r="DXH71" s="288"/>
      <c r="DXI71" s="288"/>
      <c r="DXJ71" s="288"/>
      <c r="DXK71" s="288"/>
      <c r="DXL71" s="288"/>
      <c r="DXM71" s="288"/>
      <c r="DXN71" s="288"/>
      <c r="DXO71" s="288"/>
      <c r="DXP71" s="288"/>
      <c r="DXQ71" s="288"/>
      <c r="DXR71" s="288"/>
      <c r="DXS71" s="288"/>
      <c r="DXT71" s="288"/>
      <c r="DXU71" s="288"/>
      <c r="DXV71" s="288"/>
      <c r="DXW71" s="288"/>
      <c r="DXX71" s="288"/>
      <c r="DXY71" s="288"/>
      <c r="DXZ71" s="288"/>
      <c r="DYA71" s="288"/>
      <c r="DYB71" s="288"/>
      <c r="DYC71" s="288"/>
      <c r="DYD71" s="288"/>
      <c r="DYE71" s="288"/>
      <c r="DYF71" s="288"/>
      <c r="DYG71" s="288"/>
      <c r="DYH71" s="288"/>
      <c r="DYI71" s="288"/>
      <c r="DYJ71" s="288"/>
      <c r="DYK71" s="288"/>
      <c r="DYL71" s="288"/>
      <c r="DYM71" s="288"/>
      <c r="DYN71" s="288"/>
      <c r="DYO71" s="288"/>
      <c r="DYP71" s="288"/>
      <c r="DYQ71" s="288"/>
      <c r="DYR71" s="288"/>
      <c r="DYS71" s="288"/>
      <c r="DYT71" s="288"/>
      <c r="DYU71" s="288"/>
      <c r="DYV71" s="288"/>
      <c r="DYW71" s="288"/>
      <c r="DYX71" s="288"/>
      <c r="DYY71" s="288"/>
      <c r="DYZ71" s="288"/>
      <c r="DZA71" s="288"/>
      <c r="DZB71" s="288"/>
      <c r="DZC71" s="288"/>
      <c r="DZD71" s="288"/>
      <c r="DZE71" s="288"/>
      <c r="DZF71" s="288"/>
      <c r="DZG71" s="288"/>
      <c r="DZH71" s="288"/>
      <c r="DZI71" s="288"/>
      <c r="DZJ71" s="288"/>
      <c r="DZK71" s="288"/>
      <c r="DZL71" s="288"/>
      <c r="DZM71" s="288"/>
      <c r="DZN71" s="288"/>
      <c r="DZO71" s="288"/>
      <c r="DZP71" s="288"/>
      <c r="DZQ71" s="288"/>
      <c r="DZR71" s="288"/>
      <c r="DZS71" s="288"/>
      <c r="DZT71" s="288"/>
      <c r="DZU71" s="288"/>
      <c r="DZV71" s="288"/>
      <c r="DZW71" s="288"/>
      <c r="DZX71" s="288"/>
      <c r="DZY71" s="288"/>
      <c r="DZZ71" s="288"/>
      <c r="EAA71" s="288"/>
      <c r="EAB71" s="288"/>
      <c r="EAC71" s="288"/>
      <c r="EAD71" s="288"/>
      <c r="EAE71" s="288"/>
      <c r="EAF71" s="288"/>
      <c r="EAG71" s="288"/>
      <c r="EAH71" s="288"/>
      <c r="EAI71" s="288"/>
      <c r="EAJ71" s="288"/>
      <c r="EAK71" s="288"/>
      <c r="EAL71" s="288"/>
      <c r="EAM71" s="288"/>
      <c r="EAN71" s="288"/>
      <c r="EAO71" s="288"/>
      <c r="EAP71" s="288"/>
      <c r="EAQ71" s="288"/>
      <c r="EAR71" s="288"/>
      <c r="EAS71" s="288"/>
      <c r="EAT71" s="288"/>
      <c r="EAU71" s="288"/>
      <c r="EAV71" s="288"/>
      <c r="EAW71" s="288"/>
      <c r="EAX71" s="288"/>
      <c r="EAY71" s="288"/>
      <c r="EAZ71" s="288"/>
      <c r="EBA71" s="288"/>
      <c r="EBB71" s="288"/>
      <c r="EBC71" s="288"/>
      <c r="EBD71" s="288"/>
      <c r="EBE71" s="288"/>
      <c r="EBF71" s="288"/>
      <c r="EBG71" s="288"/>
      <c r="EBH71" s="288"/>
      <c r="EBI71" s="288"/>
      <c r="EBJ71" s="288"/>
      <c r="EBK71" s="288"/>
      <c r="EBL71" s="288"/>
      <c r="EBM71" s="288"/>
      <c r="EBN71" s="288"/>
      <c r="EBO71" s="288"/>
      <c r="EBP71" s="288"/>
      <c r="EBQ71" s="288"/>
      <c r="EBR71" s="288"/>
      <c r="EBS71" s="288"/>
      <c r="EBT71" s="288"/>
      <c r="EBU71" s="288"/>
      <c r="EBV71" s="288"/>
      <c r="EBW71" s="288"/>
      <c r="EBX71" s="288"/>
      <c r="EBY71" s="288"/>
      <c r="EBZ71" s="288"/>
      <c r="ECA71" s="288"/>
      <c r="ECB71" s="288"/>
      <c r="ECC71" s="288"/>
      <c r="ECD71" s="288"/>
      <c r="ECE71" s="288"/>
      <c r="ECF71" s="288"/>
      <c r="ECG71" s="288"/>
      <c r="ECH71" s="288"/>
      <c r="ECI71" s="288"/>
      <c r="ECJ71" s="288"/>
      <c r="ECK71" s="288"/>
      <c r="ECL71" s="288"/>
      <c r="ECM71" s="288"/>
      <c r="ECN71" s="288"/>
      <c r="ECO71" s="288"/>
      <c r="ECP71" s="288"/>
      <c r="ECQ71" s="288"/>
      <c r="ECR71" s="288"/>
      <c r="ECS71" s="288"/>
      <c r="ECT71" s="288"/>
      <c r="ECU71" s="288"/>
      <c r="ECV71" s="288"/>
      <c r="ECW71" s="288"/>
      <c r="ECX71" s="288"/>
      <c r="ECY71" s="288"/>
      <c r="ECZ71" s="288"/>
      <c r="EDA71" s="288"/>
      <c r="EDB71" s="288"/>
      <c r="EDC71" s="288"/>
      <c r="EDD71" s="288"/>
      <c r="EDE71" s="288"/>
      <c r="EDF71" s="288"/>
      <c r="EDG71" s="288"/>
      <c r="EDH71" s="288"/>
      <c r="EDI71" s="288"/>
      <c r="EDJ71" s="288"/>
      <c r="EDK71" s="288"/>
      <c r="EDL71" s="288"/>
      <c r="EDM71" s="288"/>
      <c r="EDN71" s="288"/>
      <c r="EDO71" s="288"/>
      <c r="EDP71" s="288"/>
      <c r="EDQ71" s="288"/>
      <c r="EDR71" s="288"/>
      <c r="EDS71" s="288"/>
      <c r="EDT71" s="288"/>
      <c r="EDU71" s="288"/>
      <c r="EDV71" s="288"/>
      <c r="EDW71" s="288"/>
      <c r="EDX71" s="288"/>
      <c r="EDY71" s="288"/>
      <c r="EDZ71" s="288"/>
      <c r="EEA71" s="288"/>
      <c r="EEB71" s="288"/>
      <c r="EEC71" s="288"/>
      <c r="EED71" s="288"/>
      <c r="EEE71" s="288"/>
      <c r="EEF71" s="288"/>
      <c r="EEG71" s="288"/>
      <c r="EEH71" s="288"/>
      <c r="EEI71" s="288"/>
      <c r="EEJ71" s="288"/>
      <c r="EEK71" s="288"/>
      <c r="EEL71" s="288"/>
      <c r="EEM71" s="288"/>
      <c r="EEN71" s="288"/>
      <c r="EEO71" s="288"/>
      <c r="EEP71" s="288"/>
      <c r="EEQ71" s="288"/>
      <c r="EER71" s="288"/>
      <c r="EES71" s="288"/>
      <c r="EET71" s="288"/>
      <c r="EEU71" s="288"/>
      <c r="EEV71" s="288"/>
      <c r="EEW71" s="288"/>
      <c r="EEX71" s="288"/>
      <c r="EEY71" s="288"/>
      <c r="EEZ71" s="288"/>
      <c r="EFA71" s="288"/>
      <c r="EFB71" s="288"/>
      <c r="EFC71" s="288"/>
      <c r="EFD71" s="288"/>
      <c r="EFE71" s="288"/>
      <c r="EFF71" s="288"/>
      <c r="EFG71" s="288"/>
      <c r="EFH71" s="288"/>
      <c r="EFI71" s="288"/>
      <c r="EFJ71" s="288"/>
      <c r="EFK71" s="288"/>
      <c r="EFL71" s="288"/>
      <c r="EFM71" s="288"/>
      <c r="EFN71" s="288"/>
      <c r="EFO71" s="288"/>
      <c r="EFP71" s="288"/>
      <c r="EFQ71" s="288"/>
      <c r="EFR71" s="288"/>
      <c r="EFS71" s="288"/>
      <c r="EFT71" s="288"/>
      <c r="EFU71" s="288"/>
      <c r="EFV71" s="288"/>
      <c r="EFW71" s="288"/>
      <c r="EFX71" s="288"/>
      <c r="EFY71" s="288"/>
      <c r="EFZ71" s="288"/>
      <c r="EGA71" s="288"/>
      <c r="EGB71" s="288"/>
      <c r="EGC71" s="288"/>
      <c r="EGD71" s="288"/>
      <c r="EGE71" s="288"/>
      <c r="EGF71" s="288"/>
      <c r="EGG71" s="288"/>
      <c r="EGH71" s="288"/>
      <c r="EGI71" s="288"/>
      <c r="EGJ71" s="288"/>
      <c r="EGK71" s="288"/>
      <c r="EGL71" s="288"/>
      <c r="EGM71" s="288"/>
      <c r="EGN71" s="288"/>
      <c r="EGO71" s="288"/>
      <c r="EGP71" s="288"/>
      <c r="EGQ71" s="288"/>
      <c r="EGR71" s="288"/>
      <c r="EGS71" s="288"/>
      <c r="EGT71" s="288"/>
      <c r="EGU71" s="288"/>
      <c r="EGV71" s="288"/>
      <c r="EGW71" s="288"/>
      <c r="EGX71" s="288"/>
      <c r="EGY71" s="288"/>
      <c r="EGZ71" s="288"/>
      <c r="EHA71" s="288"/>
      <c r="EHB71" s="288"/>
      <c r="EHC71" s="288"/>
      <c r="EHD71" s="288"/>
      <c r="EHE71" s="288"/>
      <c r="EHF71" s="288"/>
      <c r="EHG71" s="288"/>
      <c r="EHH71" s="288"/>
      <c r="EHI71" s="288"/>
      <c r="EHJ71" s="288"/>
      <c r="EHK71" s="288"/>
      <c r="EHL71" s="288"/>
      <c r="EHM71" s="288"/>
      <c r="EHN71" s="288"/>
      <c r="EHO71" s="288"/>
      <c r="EHP71" s="288"/>
      <c r="EHQ71" s="288"/>
      <c r="EHR71" s="288"/>
      <c r="EHS71" s="288"/>
      <c r="EHT71" s="288"/>
      <c r="EHU71" s="288"/>
      <c r="EHV71" s="288"/>
      <c r="EHW71" s="288"/>
      <c r="EHX71" s="288"/>
      <c r="EHY71" s="288"/>
      <c r="EHZ71" s="288"/>
      <c r="EIA71" s="288"/>
      <c r="EIB71" s="288"/>
      <c r="EIC71" s="288"/>
      <c r="EID71" s="288"/>
      <c r="EIE71" s="288"/>
      <c r="EIF71" s="288"/>
      <c r="EIG71" s="288"/>
      <c r="EIH71" s="288"/>
      <c r="EII71" s="288"/>
      <c r="EIJ71" s="288"/>
      <c r="EIK71" s="288"/>
      <c r="EIL71" s="288"/>
      <c r="EIM71" s="288"/>
      <c r="EIN71" s="288"/>
      <c r="EIO71" s="288"/>
      <c r="EIP71" s="288"/>
      <c r="EIQ71" s="288"/>
      <c r="EIR71" s="288"/>
      <c r="EIS71" s="288"/>
      <c r="EIT71" s="288"/>
      <c r="EIU71" s="288"/>
      <c r="EIV71" s="288"/>
      <c r="EIW71" s="288"/>
      <c r="EIX71" s="288"/>
      <c r="EIY71" s="288"/>
      <c r="EIZ71" s="288"/>
      <c r="EJA71" s="288"/>
      <c r="EJB71" s="288"/>
      <c r="EJC71" s="288"/>
      <c r="EJD71" s="288"/>
      <c r="EJE71" s="288"/>
      <c r="EJF71" s="288"/>
      <c r="EJG71" s="288"/>
      <c r="EJH71" s="288"/>
      <c r="EJI71" s="288"/>
      <c r="EJJ71" s="288"/>
      <c r="EJK71" s="288"/>
      <c r="EJL71" s="288"/>
      <c r="EJM71" s="288"/>
      <c r="EJN71" s="288"/>
      <c r="EJO71" s="288"/>
      <c r="EJP71" s="288"/>
      <c r="EJQ71" s="288"/>
      <c r="EJR71" s="288"/>
      <c r="EJS71" s="288"/>
      <c r="EJT71" s="288"/>
      <c r="EJU71" s="288"/>
      <c r="EJV71" s="288"/>
      <c r="EJW71" s="288"/>
      <c r="EJX71" s="288"/>
      <c r="EJY71" s="288"/>
      <c r="EJZ71" s="288"/>
      <c r="EKA71" s="288"/>
      <c r="EKB71" s="288"/>
      <c r="EKC71" s="288"/>
      <c r="EKD71" s="288"/>
      <c r="EKE71" s="288"/>
      <c r="EKF71" s="288"/>
      <c r="EKG71" s="288"/>
      <c r="EKH71" s="288"/>
      <c r="EKI71" s="288"/>
      <c r="EKJ71" s="288"/>
      <c r="EKK71" s="288"/>
      <c r="EKL71" s="288"/>
      <c r="EKM71" s="288"/>
      <c r="EKN71" s="288"/>
      <c r="EKO71" s="288"/>
      <c r="EKP71" s="288"/>
      <c r="EKQ71" s="288"/>
      <c r="EKR71" s="288"/>
      <c r="EKS71" s="288"/>
      <c r="EKT71" s="288"/>
      <c r="EKU71" s="288"/>
      <c r="EKV71" s="288"/>
      <c r="EKW71" s="288"/>
      <c r="EKX71" s="288"/>
      <c r="EKY71" s="288"/>
      <c r="EKZ71" s="288"/>
      <c r="ELA71" s="288"/>
      <c r="ELB71" s="288"/>
      <c r="ELC71" s="288"/>
      <c r="ELD71" s="288"/>
      <c r="ELE71" s="288"/>
      <c r="ELF71" s="288"/>
      <c r="ELG71" s="288"/>
      <c r="ELH71" s="288"/>
      <c r="ELI71" s="288"/>
      <c r="ELJ71" s="288"/>
      <c r="ELK71" s="288"/>
      <c r="ELL71" s="288"/>
      <c r="ELM71" s="288"/>
      <c r="ELN71" s="288"/>
      <c r="ELO71" s="288"/>
      <c r="ELP71" s="288"/>
      <c r="ELQ71" s="288"/>
      <c r="ELR71" s="288"/>
      <c r="ELS71" s="288"/>
      <c r="ELT71" s="288"/>
      <c r="ELU71" s="288"/>
      <c r="ELV71" s="288"/>
      <c r="ELW71" s="288"/>
      <c r="ELX71" s="288"/>
      <c r="ELY71" s="288"/>
      <c r="ELZ71" s="288"/>
      <c r="EMA71" s="288"/>
      <c r="EMB71" s="288"/>
      <c r="EMC71" s="288"/>
      <c r="EMD71" s="288"/>
      <c r="EME71" s="288"/>
      <c r="EMF71" s="288"/>
      <c r="EMG71" s="288"/>
      <c r="EMH71" s="288"/>
      <c r="EMI71" s="288"/>
      <c r="EMJ71" s="288"/>
      <c r="EMK71" s="288"/>
      <c r="EML71" s="288"/>
      <c r="EMM71" s="288"/>
      <c r="EMN71" s="288"/>
      <c r="EMO71" s="288"/>
      <c r="EMP71" s="288"/>
      <c r="EMQ71" s="288"/>
      <c r="EMR71" s="288"/>
      <c r="EMS71" s="288"/>
      <c r="EMT71" s="288"/>
      <c r="EMU71" s="288"/>
      <c r="EMV71" s="288"/>
      <c r="EMW71" s="288"/>
      <c r="EMX71" s="288"/>
      <c r="EMY71" s="288"/>
      <c r="EMZ71" s="288"/>
      <c r="ENA71" s="288"/>
      <c r="ENB71" s="288"/>
      <c r="ENC71" s="288"/>
      <c r="END71" s="288"/>
      <c r="ENE71" s="288"/>
      <c r="ENF71" s="288"/>
      <c r="ENG71" s="288"/>
      <c r="ENH71" s="288"/>
      <c r="ENI71" s="288"/>
      <c r="ENJ71" s="288"/>
      <c r="ENK71" s="288"/>
      <c r="ENL71" s="288"/>
      <c r="ENM71" s="288"/>
      <c r="ENN71" s="288"/>
      <c r="ENO71" s="288"/>
      <c r="ENP71" s="288"/>
      <c r="ENQ71" s="288"/>
      <c r="ENR71" s="288"/>
      <c r="ENS71" s="288"/>
      <c r="ENT71" s="288"/>
      <c r="ENU71" s="288"/>
      <c r="ENV71" s="288"/>
      <c r="ENW71" s="288"/>
      <c r="ENX71" s="288"/>
      <c r="ENY71" s="288"/>
      <c r="ENZ71" s="288"/>
      <c r="EOA71" s="288"/>
      <c r="EOB71" s="288"/>
      <c r="EOC71" s="288"/>
      <c r="EOD71" s="288"/>
      <c r="EOE71" s="288"/>
      <c r="EOF71" s="288"/>
      <c r="EOG71" s="288"/>
      <c r="EOH71" s="288"/>
      <c r="EOI71" s="288"/>
      <c r="EOJ71" s="288"/>
      <c r="EOK71" s="288"/>
      <c r="EOL71" s="288"/>
      <c r="EOM71" s="288"/>
      <c r="EON71" s="288"/>
      <c r="EOO71" s="288"/>
      <c r="EOP71" s="288"/>
      <c r="EOQ71" s="288"/>
      <c r="EOR71" s="288"/>
      <c r="EOS71" s="288"/>
      <c r="EOT71" s="288"/>
      <c r="EOU71" s="288"/>
      <c r="EOV71" s="288"/>
      <c r="EOW71" s="288"/>
      <c r="EOX71" s="288"/>
      <c r="EOY71" s="288"/>
      <c r="EOZ71" s="288"/>
      <c r="EPA71" s="288"/>
      <c r="EPB71" s="288"/>
      <c r="EPC71" s="288"/>
      <c r="EPD71" s="288"/>
      <c r="EPE71" s="288"/>
      <c r="EPF71" s="288"/>
      <c r="EPG71" s="288"/>
      <c r="EPH71" s="288"/>
      <c r="EPI71" s="288"/>
      <c r="EPJ71" s="288"/>
      <c r="EPK71" s="288"/>
      <c r="EPL71" s="288"/>
      <c r="EPM71" s="288"/>
      <c r="EPN71" s="288"/>
      <c r="EPO71" s="288"/>
      <c r="EPP71" s="288"/>
      <c r="EPQ71" s="288"/>
      <c r="EPR71" s="288"/>
      <c r="EPS71" s="288"/>
      <c r="EPT71" s="288"/>
      <c r="EPU71" s="288"/>
      <c r="EPV71" s="288"/>
      <c r="EPW71" s="288"/>
      <c r="EPX71" s="288"/>
      <c r="EPY71" s="288"/>
      <c r="EPZ71" s="288"/>
      <c r="EQA71" s="288"/>
      <c r="EQB71" s="288"/>
      <c r="EQC71" s="288"/>
      <c r="EQD71" s="288"/>
      <c r="EQE71" s="288"/>
      <c r="EQF71" s="288"/>
      <c r="EQG71" s="288"/>
      <c r="EQH71" s="288"/>
      <c r="EQI71" s="288"/>
      <c r="EQJ71" s="288"/>
      <c r="EQK71" s="288"/>
      <c r="EQL71" s="288"/>
      <c r="EQM71" s="288"/>
      <c r="EQN71" s="288"/>
      <c r="EQO71" s="288"/>
      <c r="EQP71" s="288"/>
      <c r="EQQ71" s="288"/>
      <c r="EQR71" s="288"/>
      <c r="EQS71" s="288"/>
      <c r="EQT71" s="288"/>
      <c r="EQU71" s="288"/>
      <c r="EQV71" s="288"/>
      <c r="EQW71" s="288"/>
      <c r="EQX71" s="288"/>
      <c r="EQY71" s="288"/>
      <c r="EQZ71" s="288"/>
      <c r="ERA71" s="288"/>
      <c r="ERB71" s="288"/>
      <c r="ERC71" s="288"/>
      <c r="ERD71" s="288"/>
      <c r="ERE71" s="288"/>
      <c r="ERF71" s="288"/>
      <c r="ERG71" s="288"/>
      <c r="ERH71" s="288"/>
      <c r="ERI71" s="288"/>
      <c r="ERJ71" s="288"/>
      <c r="ERK71" s="288"/>
      <c r="ERL71" s="288"/>
      <c r="ERM71" s="288"/>
      <c r="ERN71" s="288"/>
      <c r="ERO71" s="288"/>
      <c r="ERP71" s="288"/>
      <c r="ERQ71" s="288"/>
      <c r="ERR71" s="288"/>
      <c r="ERS71" s="288"/>
      <c r="ERT71" s="288"/>
      <c r="ERU71" s="288"/>
      <c r="ERV71" s="288"/>
      <c r="ERW71" s="288"/>
      <c r="ERX71" s="288"/>
      <c r="ERY71" s="288"/>
      <c r="ERZ71" s="288"/>
      <c r="ESA71" s="288"/>
      <c r="ESB71" s="288"/>
      <c r="ESC71" s="288"/>
      <c r="ESD71" s="288"/>
      <c r="ESE71" s="288"/>
      <c r="ESF71" s="288"/>
      <c r="ESG71" s="288"/>
      <c r="ESH71" s="288"/>
      <c r="ESI71" s="288"/>
      <c r="ESJ71" s="288"/>
      <c r="ESK71" s="288"/>
      <c r="ESL71" s="288"/>
      <c r="ESM71" s="288"/>
      <c r="ESN71" s="288"/>
      <c r="ESO71" s="288"/>
      <c r="ESP71" s="288"/>
      <c r="ESQ71" s="288"/>
      <c r="ESR71" s="288"/>
      <c r="ESS71" s="288"/>
      <c r="EST71" s="288"/>
      <c r="ESU71" s="288"/>
      <c r="ESV71" s="288"/>
      <c r="ESW71" s="288"/>
      <c r="ESX71" s="288"/>
      <c r="ESY71" s="288"/>
      <c r="ESZ71" s="288"/>
      <c r="ETA71" s="288"/>
      <c r="ETB71" s="288"/>
      <c r="ETC71" s="288"/>
      <c r="ETD71" s="288"/>
      <c r="ETE71" s="288"/>
      <c r="ETF71" s="288"/>
      <c r="ETG71" s="288"/>
      <c r="ETH71" s="288"/>
      <c r="ETI71" s="288"/>
      <c r="ETJ71" s="288"/>
      <c r="ETK71" s="288"/>
      <c r="ETL71" s="288"/>
      <c r="ETM71" s="288"/>
      <c r="ETN71" s="288"/>
      <c r="ETO71" s="288"/>
      <c r="ETP71" s="288"/>
      <c r="ETQ71" s="288"/>
      <c r="ETR71" s="288"/>
      <c r="ETS71" s="288"/>
      <c r="ETT71" s="288"/>
      <c r="ETU71" s="288"/>
      <c r="ETV71" s="288"/>
      <c r="ETW71" s="288"/>
      <c r="ETX71" s="288"/>
      <c r="ETY71" s="288"/>
      <c r="ETZ71" s="288"/>
      <c r="EUA71" s="288"/>
      <c r="EUB71" s="288"/>
      <c r="EUC71" s="288"/>
      <c r="EUD71" s="288"/>
      <c r="EUE71" s="288"/>
      <c r="EUF71" s="288"/>
      <c r="EUG71" s="288"/>
      <c r="EUH71" s="288"/>
      <c r="EUI71" s="288"/>
      <c r="EUJ71" s="288"/>
      <c r="EUK71" s="288"/>
      <c r="EUL71" s="288"/>
      <c r="EUM71" s="288"/>
      <c r="EUN71" s="288"/>
      <c r="EUO71" s="288"/>
      <c r="EUP71" s="288"/>
      <c r="EUQ71" s="288"/>
      <c r="EUR71" s="288"/>
      <c r="EUS71" s="288"/>
      <c r="EUT71" s="288"/>
      <c r="EUU71" s="288"/>
      <c r="EUV71" s="288"/>
      <c r="EUW71" s="288"/>
      <c r="EUX71" s="288"/>
      <c r="EUY71" s="288"/>
      <c r="EUZ71" s="288"/>
      <c r="EVA71" s="288"/>
      <c r="EVB71" s="288"/>
      <c r="EVC71" s="288"/>
      <c r="EVD71" s="288"/>
      <c r="EVE71" s="288"/>
      <c r="EVF71" s="288"/>
      <c r="EVG71" s="288"/>
      <c r="EVH71" s="288"/>
      <c r="EVI71" s="288"/>
      <c r="EVJ71" s="288"/>
      <c r="EVK71" s="288"/>
      <c r="EVL71" s="288"/>
      <c r="EVM71" s="288"/>
      <c r="EVN71" s="288"/>
      <c r="EVO71" s="288"/>
      <c r="EVP71" s="288"/>
      <c r="EVQ71" s="288"/>
      <c r="EVR71" s="288"/>
      <c r="EVS71" s="288"/>
      <c r="EVT71" s="288"/>
      <c r="EVU71" s="288"/>
      <c r="EVV71" s="288"/>
      <c r="EVW71" s="288"/>
      <c r="EVX71" s="288"/>
      <c r="EVY71" s="288"/>
      <c r="EVZ71" s="288"/>
      <c r="EWA71" s="288"/>
      <c r="EWB71" s="288"/>
      <c r="EWC71" s="288"/>
      <c r="EWD71" s="288"/>
      <c r="EWE71" s="288"/>
      <c r="EWF71" s="288"/>
      <c r="EWG71" s="288"/>
      <c r="EWH71" s="288"/>
      <c r="EWI71" s="288"/>
      <c r="EWJ71" s="288"/>
      <c r="EWK71" s="288"/>
      <c r="EWL71" s="288"/>
      <c r="EWM71" s="288"/>
      <c r="EWN71" s="288"/>
      <c r="EWO71" s="288"/>
      <c r="EWP71" s="288"/>
      <c r="EWQ71" s="288"/>
      <c r="EWR71" s="288"/>
      <c r="EWS71" s="288"/>
      <c r="EWT71" s="288"/>
      <c r="EWU71" s="288"/>
      <c r="EWV71" s="288"/>
      <c r="EWW71" s="288"/>
      <c r="EWX71" s="288"/>
      <c r="EWY71" s="288"/>
      <c r="EWZ71" s="288"/>
      <c r="EXA71" s="288"/>
      <c r="EXB71" s="288"/>
      <c r="EXC71" s="288"/>
      <c r="EXD71" s="288"/>
      <c r="EXE71" s="288"/>
      <c r="EXF71" s="288"/>
      <c r="EXG71" s="288"/>
      <c r="EXH71" s="288"/>
      <c r="EXI71" s="288"/>
      <c r="EXJ71" s="288"/>
      <c r="EXK71" s="288"/>
      <c r="EXL71" s="288"/>
      <c r="EXM71" s="288"/>
      <c r="EXN71" s="288"/>
      <c r="EXO71" s="288"/>
      <c r="EXP71" s="288"/>
      <c r="EXQ71" s="288"/>
      <c r="EXR71" s="288"/>
      <c r="EXS71" s="288"/>
      <c r="EXT71" s="288"/>
      <c r="EXU71" s="288"/>
      <c r="EXV71" s="288"/>
      <c r="EXW71" s="288"/>
      <c r="EXX71" s="288"/>
      <c r="EXY71" s="288"/>
      <c r="EXZ71" s="288"/>
      <c r="EYA71" s="288"/>
      <c r="EYB71" s="288"/>
      <c r="EYC71" s="288"/>
      <c r="EYD71" s="288"/>
      <c r="EYE71" s="288"/>
      <c r="EYF71" s="288"/>
      <c r="EYG71" s="288"/>
      <c r="EYH71" s="288"/>
      <c r="EYI71" s="288"/>
      <c r="EYJ71" s="288"/>
      <c r="EYK71" s="288"/>
      <c r="EYL71" s="288"/>
      <c r="EYM71" s="288"/>
      <c r="EYN71" s="288"/>
      <c r="EYO71" s="288"/>
      <c r="EYP71" s="288"/>
      <c r="EYQ71" s="288"/>
      <c r="EYR71" s="288"/>
      <c r="EYS71" s="288"/>
      <c r="EYT71" s="288"/>
      <c r="EYU71" s="288"/>
      <c r="EYV71" s="288"/>
      <c r="EYW71" s="288"/>
      <c r="EYX71" s="288"/>
      <c r="EYY71" s="288"/>
      <c r="EYZ71" s="288"/>
      <c r="EZA71" s="288"/>
      <c r="EZB71" s="288"/>
      <c r="EZC71" s="288"/>
      <c r="EZD71" s="288"/>
      <c r="EZE71" s="288"/>
      <c r="EZF71" s="288"/>
      <c r="EZG71" s="288"/>
      <c r="EZH71" s="288"/>
      <c r="EZI71" s="288"/>
      <c r="EZJ71" s="288"/>
      <c r="EZK71" s="288"/>
      <c r="EZL71" s="288"/>
      <c r="EZM71" s="288"/>
      <c r="EZN71" s="288"/>
      <c r="EZO71" s="288"/>
      <c r="EZP71" s="288"/>
      <c r="EZQ71" s="288"/>
      <c r="EZR71" s="288"/>
      <c r="EZS71" s="288"/>
      <c r="EZT71" s="288"/>
      <c r="EZU71" s="288"/>
      <c r="EZV71" s="288"/>
      <c r="EZW71" s="288"/>
      <c r="EZX71" s="288"/>
      <c r="EZY71" s="288"/>
      <c r="EZZ71" s="288"/>
      <c r="FAA71" s="288"/>
      <c r="FAB71" s="288"/>
      <c r="FAC71" s="288"/>
      <c r="FAD71" s="288"/>
      <c r="FAE71" s="288"/>
      <c r="FAF71" s="288"/>
      <c r="FAG71" s="288"/>
      <c r="FAH71" s="288"/>
      <c r="FAI71" s="288"/>
      <c r="FAJ71" s="288"/>
      <c r="FAK71" s="288"/>
      <c r="FAL71" s="288"/>
      <c r="FAM71" s="288"/>
      <c r="FAN71" s="288"/>
      <c r="FAO71" s="288"/>
      <c r="FAP71" s="288"/>
      <c r="FAQ71" s="288"/>
      <c r="FAR71" s="288"/>
      <c r="FAS71" s="288"/>
      <c r="FAT71" s="288"/>
      <c r="FAU71" s="288"/>
      <c r="FAV71" s="288"/>
      <c r="FAW71" s="288"/>
      <c r="FAX71" s="288"/>
      <c r="FAY71" s="288"/>
      <c r="FAZ71" s="288"/>
      <c r="FBA71" s="288"/>
      <c r="FBB71" s="288"/>
      <c r="FBC71" s="288"/>
      <c r="FBD71" s="288"/>
      <c r="FBE71" s="288"/>
      <c r="FBF71" s="288"/>
      <c r="FBG71" s="288"/>
      <c r="FBH71" s="288"/>
      <c r="FBI71" s="288"/>
      <c r="FBJ71" s="288"/>
      <c r="FBK71" s="288"/>
      <c r="FBL71" s="288"/>
      <c r="FBM71" s="288"/>
      <c r="FBN71" s="288"/>
      <c r="FBO71" s="288"/>
      <c r="FBP71" s="288"/>
      <c r="FBQ71" s="288"/>
      <c r="FBR71" s="288"/>
      <c r="FBS71" s="288"/>
      <c r="FBT71" s="288"/>
      <c r="FBU71" s="288"/>
      <c r="FBV71" s="288"/>
      <c r="FBW71" s="288"/>
      <c r="FBX71" s="288"/>
      <c r="FBY71" s="288"/>
      <c r="FBZ71" s="288"/>
      <c r="FCA71" s="288"/>
      <c r="FCB71" s="288"/>
      <c r="FCC71" s="288"/>
      <c r="FCD71" s="288"/>
      <c r="FCE71" s="288"/>
      <c r="FCF71" s="288"/>
      <c r="FCG71" s="288"/>
      <c r="FCH71" s="288"/>
      <c r="FCI71" s="288"/>
      <c r="FCJ71" s="288"/>
      <c r="FCK71" s="288"/>
      <c r="FCL71" s="288"/>
      <c r="FCM71" s="288"/>
      <c r="FCN71" s="288"/>
      <c r="FCO71" s="288"/>
      <c r="FCP71" s="288"/>
      <c r="FCQ71" s="288"/>
      <c r="FCR71" s="288"/>
      <c r="FCS71" s="288"/>
      <c r="FCT71" s="288"/>
      <c r="FCU71" s="288"/>
      <c r="FCV71" s="288"/>
      <c r="FCW71" s="288"/>
      <c r="FCX71" s="288"/>
      <c r="FCY71" s="288"/>
      <c r="FCZ71" s="288"/>
      <c r="FDA71" s="288"/>
      <c r="FDB71" s="288"/>
      <c r="FDC71" s="288"/>
      <c r="FDD71" s="288"/>
      <c r="FDE71" s="288"/>
      <c r="FDF71" s="288"/>
      <c r="FDG71" s="288"/>
      <c r="FDH71" s="288"/>
      <c r="FDI71" s="288"/>
      <c r="FDJ71" s="288"/>
      <c r="FDK71" s="288"/>
      <c r="FDL71" s="288"/>
      <c r="FDM71" s="288"/>
      <c r="FDN71" s="288"/>
      <c r="FDO71" s="288"/>
      <c r="FDP71" s="288"/>
      <c r="FDQ71" s="288"/>
      <c r="FDR71" s="288"/>
      <c r="FDS71" s="288"/>
      <c r="FDT71" s="288"/>
      <c r="FDU71" s="288"/>
      <c r="FDV71" s="288"/>
      <c r="FDW71" s="288"/>
      <c r="FDX71" s="288"/>
      <c r="FDY71" s="288"/>
      <c r="FDZ71" s="288"/>
      <c r="FEA71" s="288"/>
      <c r="FEB71" s="288"/>
      <c r="FEC71" s="288"/>
      <c r="FED71" s="288"/>
      <c r="FEE71" s="288"/>
      <c r="FEF71" s="288"/>
      <c r="FEG71" s="288"/>
      <c r="FEH71" s="288"/>
      <c r="FEI71" s="288"/>
      <c r="FEJ71" s="288"/>
      <c r="FEK71" s="288"/>
      <c r="FEL71" s="288"/>
      <c r="FEM71" s="288"/>
      <c r="FEN71" s="288"/>
      <c r="FEO71" s="288"/>
      <c r="FEP71" s="288"/>
      <c r="FEQ71" s="288"/>
      <c r="FER71" s="288"/>
      <c r="FES71" s="288"/>
      <c r="FET71" s="288"/>
      <c r="FEU71" s="288"/>
      <c r="FEV71" s="288"/>
      <c r="FEW71" s="288"/>
      <c r="FEX71" s="288"/>
      <c r="FEY71" s="288"/>
      <c r="FEZ71" s="288"/>
      <c r="FFA71" s="288"/>
      <c r="FFB71" s="288"/>
      <c r="FFC71" s="288"/>
      <c r="FFD71" s="288"/>
      <c r="FFE71" s="288"/>
      <c r="FFF71" s="288"/>
      <c r="FFG71" s="288"/>
      <c r="FFH71" s="288"/>
      <c r="FFI71" s="288"/>
      <c r="FFJ71" s="288"/>
      <c r="FFK71" s="288"/>
      <c r="FFL71" s="288"/>
      <c r="FFM71" s="288"/>
      <c r="FFN71" s="288"/>
      <c r="FFO71" s="288"/>
      <c r="FFP71" s="288"/>
      <c r="FFQ71" s="288"/>
      <c r="FFR71" s="288"/>
      <c r="FFS71" s="288"/>
      <c r="FFT71" s="288"/>
      <c r="FFU71" s="288"/>
      <c r="FFV71" s="288"/>
      <c r="FFW71" s="288"/>
      <c r="FFX71" s="288"/>
      <c r="FFY71" s="288"/>
      <c r="FFZ71" s="288"/>
      <c r="FGA71" s="288"/>
      <c r="FGB71" s="288"/>
      <c r="FGC71" s="288"/>
      <c r="FGD71" s="288"/>
      <c r="FGE71" s="288"/>
      <c r="FGF71" s="288"/>
      <c r="FGG71" s="288"/>
      <c r="FGH71" s="288"/>
      <c r="FGI71" s="288"/>
      <c r="FGJ71" s="288"/>
      <c r="FGK71" s="288"/>
      <c r="FGL71" s="288"/>
      <c r="FGM71" s="288"/>
      <c r="FGN71" s="288"/>
      <c r="FGO71" s="288"/>
      <c r="FGP71" s="288"/>
      <c r="FGQ71" s="288"/>
      <c r="FGR71" s="288"/>
      <c r="FGS71" s="288"/>
      <c r="FGT71" s="288"/>
      <c r="FGU71" s="288"/>
      <c r="FGV71" s="288"/>
      <c r="FGW71" s="288"/>
      <c r="FGX71" s="288"/>
      <c r="FGY71" s="288"/>
      <c r="FGZ71" s="288"/>
      <c r="FHA71" s="288"/>
      <c r="FHB71" s="288"/>
      <c r="FHC71" s="288"/>
      <c r="FHD71" s="288"/>
      <c r="FHE71" s="288"/>
      <c r="FHF71" s="288"/>
      <c r="FHG71" s="288"/>
      <c r="FHH71" s="288"/>
      <c r="FHI71" s="288"/>
      <c r="FHJ71" s="288"/>
      <c r="FHK71" s="288"/>
      <c r="FHL71" s="288"/>
      <c r="FHM71" s="288"/>
      <c r="FHN71" s="288"/>
      <c r="FHO71" s="288"/>
      <c r="FHP71" s="288"/>
      <c r="FHQ71" s="288"/>
      <c r="FHR71" s="288"/>
      <c r="FHS71" s="288"/>
      <c r="FHT71" s="288"/>
      <c r="FHU71" s="288"/>
      <c r="FHV71" s="288"/>
      <c r="FHW71" s="288"/>
      <c r="FHX71" s="288"/>
      <c r="FHY71" s="288"/>
      <c r="FHZ71" s="288"/>
      <c r="FIA71" s="288"/>
      <c r="FIB71" s="288"/>
      <c r="FIC71" s="288"/>
      <c r="FID71" s="288"/>
      <c r="FIE71" s="288"/>
      <c r="FIF71" s="288"/>
      <c r="FIG71" s="288"/>
      <c r="FIH71" s="288"/>
      <c r="FII71" s="288"/>
      <c r="FIJ71" s="288"/>
      <c r="FIK71" s="288"/>
      <c r="FIL71" s="288"/>
      <c r="FIM71" s="288"/>
      <c r="FIN71" s="288"/>
      <c r="FIO71" s="288"/>
      <c r="FIP71" s="288"/>
      <c r="FIQ71" s="288"/>
      <c r="FIR71" s="288"/>
      <c r="FIS71" s="288"/>
      <c r="FIT71" s="288"/>
      <c r="FIU71" s="288"/>
      <c r="FIV71" s="288"/>
      <c r="FIW71" s="288"/>
      <c r="FIX71" s="288"/>
      <c r="FIY71" s="288"/>
      <c r="FIZ71" s="288"/>
      <c r="FJA71" s="288"/>
      <c r="FJB71" s="288"/>
      <c r="FJC71" s="288"/>
      <c r="FJD71" s="288"/>
      <c r="FJE71" s="288"/>
      <c r="FJF71" s="288"/>
      <c r="FJG71" s="288"/>
      <c r="FJH71" s="288"/>
      <c r="FJI71" s="288"/>
      <c r="FJJ71" s="288"/>
      <c r="FJK71" s="288"/>
      <c r="FJL71" s="288"/>
      <c r="FJM71" s="288"/>
      <c r="FJN71" s="288"/>
      <c r="FJO71" s="288"/>
      <c r="FJP71" s="288"/>
      <c r="FJQ71" s="288"/>
      <c r="FJR71" s="288"/>
      <c r="FJS71" s="288"/>
      <c r="FJT71" s="288"/>
      <c r="FJU71" s="288"/>
      <c r="FJV71" s="288"/>
      <c r="FJW71" s="288"/>
      <c r="FJX71" s="288"/>
      <c r="FJY71" s="288"/>
      <c r="FJZ71" s="288"/>
      <c r="FKA71" s="288"/>
      <c r="FKB71" s="288"/>
      <c r="FKC71" s="288"/>
      <c r="FKD71" s="288"/>
      <c r="FKE71" s="288"/>
      <c r="FKF71" s="288"/>
      <c r="FKG71" s="288"/>
      <c r="FKH71" s="288"/>
      <c r="FKI71" s="288"/>
      <c r="FKJ71" s="288"/>
      <c r="FKK71" s="288"/>
      <c r="FKL71" s="288"/>
      <c r="FKM71" s="288"/>
      <c r="FKN71" s="288"/>
      <c r="FKO71" s="288"/>
      <c r="FKP71" s="288"/>
      <c r="FKQ71" s="288"/>
      <c r="FKR71" s="288"/>
      <c r="FKS71" s="288"/>
      <c r="FKT71" s="288"/>
      <c r="FKU71" s="288"/>
      <c r="FKV71" s="288"/>
      <c r="FKW71" s="288"/>
      <c r="FKX71" s="288"/>
      <c r="FKY71" s="288"/>
      <c r="FKZ71" s="288"/>
      <c r="FLA71" s="288"/>
      <c r="FLB71" s="288"/>
      <c r="FLC71" s="288"/>
      <c r="FLD71" s="288"/>
      <c r="FLE71" s="288"/>
      <c r="FLF71" s="288"/>
      <c r="FLG71" s="288"/>
      <c r="FLH71" s="288"/>
      <c r="FLI71" s="288"/>
      <c r="FLJ71" s="288"/>
      <c r="FLK71" s="288"/>
      <c r="FLL71" s="288"/>
      <c r="FLM71" s="288"/>
      <c r="FLN71" s="288"/>
      <c r="FLO71" s="288"/>
      <c r="FLP71" s="288"/>
      <c r="FLQ71" s="288"/>
      <c r="FLR71" s="288"/>
      <c r="FLS71" s="288"/>
      <c r="FLT71" s="288"/>
      <c r="FLU71" s="288"/>
      <c r="FLV71" s="288"/>
      <c r="FLW71" s="288"/>
      <c r="FLX71" s="288"/>
      <c r="FLY71" s="288"/>
      <c r="FLZ71" s="288"/>
      <c r="FMA71" s="288"/>
      <c r="FMB71" s="288"/>
      <c r="FMC71" s="288"/>
      <c r="FMD71" s="288"/>
      <c r="FME71" s="288"/>
      <c r="FMF71" s="288"/>
      <c r="FMG71" s="288"/>
      <c r="FMH71" s="288"/>
      <c r="FMI71" s="288"/>
      <c r="FMJ71" s="288"/>
      <c r="FMK71" s="288"/>
      <c r="FML71" s="288"/>
      <c r="FMM71" s="288"/>
      <c r="FMN71" s="288"/>
      <c r="FMO71" s="288"/>
      <c r="FMP71" s="288"/>
      <c r="FMQ71" s="288"/>
      <c r="FMR71" s="288"/>
      <c r="FMS71" s="288"/>
      <c r="FMT71" s="288"/>
      <c r="FMU71" s="288"/>
      <c r="FMV71" s="288"/>
      <c r="FMW71" s="288"/>
      <c r="FMX71" s="288"/>
      <c r="FMY71" s="288"/>
      <c r="FMZ71" s="288"/>
      <c r="FNA71" s="288"/>
      <c r="FNB71" s="288"/>
      <c r="FNC71" s="288"/>
      <c r="FND71" s="288"/>
      <c r="FNE71" s="288"/>
      <c r="FNF71" s="288"/>
      <c r="FNG71" s="288"/>
      <c r="FNH71" s="288"/>
      <c r="FNI71" s="288"/>
      <c r="FNJ71" s="288"/>
      <c r="FNK71" s="288"/>
      <c r="FNL71" s="288"/>
      <c r="FNM71" s="288"/>
      <c r="FNN71" s="288"/>
      <c r="FNO71" s="288"/>
      <c r="FNP71" s="288"/>
      <c r="FNQ71" s="288"/>
      <c r="FNR71" s="288"/>
      <c r="FNS71" s="288"/>
      <c r="FNT71" s="288"/>
      <c r="FNU71" s="288"/>
      <c r="FNV71" s="288"/>
      <c r="FNW71" s="288"/>
      <c r="FNX71" s="288"/>
      <c r="FNY71" s="288"/>
      <c r="FNZ71" s="288"/>
      <c r="FOA71" s="288"/>
      <c r="FOB71" s="288"/>
      <c r="FOC71" s="288"/>
      <c r="FOD71" s="288"/>
      <c r="FOE71" s="288"/>
      <c r="FOF71" s="288"/>
      <c r="FOG71" s="288"/>
      <c r="FOH71" s="288"/>
      <c r="FOI71" s="288"/>
      <c r="FOJ71" s="288"/>
      <c r="FOK71" s="288"/>
      <c r="FOL71" s="288"/>
      <c r="FOM71" s="288"/>
      <c r="FON71" s="288"/>
      <c r="FOO71" s="288"/>
      <c r="FOP71" s="288"/>
      <c r="FOQ71" s="288"/>
      <c r="FOR71" s="288"/>
      <c r="FOS71" s="288"/>
      <c r="FOT71" s="288"/>
      <c r="FOU71" s="288"/>
      <c r="FOV71" s="288"/>
      <c r="FOW71" s="288"/>
      <c r="FOX71" s="288"/>
      <c r="FOY71" s="288"/>
      <c r="FOZ71" s="288"/>
      <c r="FPA71" s="288"/>
      <c r="FPB71" s="288"/>
      <c r="FPC71" s="288"/>
      <c r="FPD71" s="288"/>
      <c r="FPE71" s="288"/>
      <c r="FPF71" s="288"/>
      <c r="FPG71" s="288"/>
      <c r="FPH71" s="288"/>
      <c r="FPI71" s="288"/>
      <c r="FPJ71" s="288"/>
      <c r="FPK71" s="288"/>
      <c r="FPL71" s="288"/>
      <c r="FPM71" s="288"/>
      <c r="FPN71" s="288"/>
      <c r="FPO71" s="288"/>
      <c r="FPP71" s="288"/>
      <c r="FPQ71" s="288"/>
      <c r="FPR71" s="288"/>
      <c r="FPS71" s="288"/>
      <c r="FPT71" s="288"/>
      <c r="FPU71" s="288"/>
      <c r="FPV71" s="288"/>
      <c r="FPW71" s="288"/>
      <c r="FPX71" s="288"/>
      <c r="FPY71" s="288"/>
      <c r="FPZ71" s="288"/>
      <c r="FQA71" s="288"/>
      <c r="FQB71" s="288"/>
      <c r="FQC71" s="288"/>
      <c r="FQD71" s="288"/>
      <c r="FQE71" s="288"/>
      <c r="FQF71" s="288"/>
      <c r="FQG71" s="288"/>
      <c r="FQH71" s="288"/>
      <c r="FQI71" s="288"/>
      <c r="FQJ71" s="288"/>
      <c r="FQK71" s="288"/>
      <c r="FQL71" s="288"/>
      <c r="FQM71" s="288"/>
      <c r="FQN71" s="288"/>
      <c r="FQO71" s="288"/>
      <c r="FQP71" s="288"/>
      <c r="FQQ71" s="288"/>
      <c r="FQR71" s="288"/>
      <c r="FQS71" s="288"/>
      <c r="FQT71" s="288"/>
      <c r="FQU71" s="288"/>
      <c r="FQV71" s="288"/>
      <c r="FQW71" s="288"/>
      <c r="FQX71" s="288"/>
      <c r="FQY71" s="288"/>
      <c r="FQZ71" s="288"/>
      <c r="FRA71" s="288"/>
      <c r="FRB71" s="288"/>
      <c r="FRC71" s="288"/>
      <c r="FRD71" s="288"/>
      <c r="FRE71" s="288"/>
      <c r="FRF71" s="288"/>
      <c r="FRG71" s="288"/>
      <c r="FRH71" s="288"/>
      <c r="FRI71" s="288"/>
      <c r="FRJ71" s="288"/>
      <c r="FRK71" s="288"/>
      <c r="FRL71" s="288"/>
      <c r="FRM71" s="288"/>
      <c r="FRN71" s="288"/>
      <c r="FRO71" s="288"/>
      <c r="FRP71" s="288"/>
      <c r="FRQ71" s="288"/>
      <c r="FRR71" s="288"/>
      <c r="FRS71" s="288"/>
      <c r="FRT71" s="288"/>
      <c r="FRU71" s="288"/>
      <c r="FRV71" s="288"/>
      <c r="FRW71" s="288"/>
      <c r="FRX71" s="288"/>
      <c r="FRY71" s="288"/>
      <c r="FRZ71" s="288"/>
      <c r="FSA71" s="288"/>
      <c r="FSB71" s="288"/>
      <c r="FSC71" s="288"/>
      <c r="FSD71" s="288"/>
      <c r="FSE71" s="288"/>
      <c r="FSF71" s="288"/>
      <c r="FSG71" s="288"/>
      <c r="FSH71" s="288"/>
      <c r="FSI71" s="288"/>
      <c r="FSJ71" s="288"/>
      <c r="FSK71" s="288"/>
      <c r="FSL71" s="288"/>
      <c r="FSM71" s="288"/>
      <c r="FSN71" s="288"/>
      <c r="FSO71" s="288"/>
      <c r="FSP71" s="288"/>
      <c r="FSQ71" s="288"/>
      <c r="FSR71" s="288"/>
      <c r="FSS71" s="288"/>
      <c r="FST71" s="288"/>
      <c r="FSU71" s="288"/>
      <c r="FSV71" s="288"/>
      <c r="FSW71" s="288"/>
      <c r="FSX71" s="288"/>
      <c r="FSY71" s="288"/>
      <c r="FSZ71" s="288"/>
      <c r="FTA71" s="288"/>
      <c r="FTB71" s="288"/>
      <c r="FTC71" s="288"/>
      <c r="FTD71" s="288"/>
      <c r="FTE71" s="288"/>
      <c r="FTF71" s="288"/>
      <c r="FTG71" s="288"/>
      <c r="FTH71" s="288"/>
      <c r="FTI71" s="288"/>
      <c r="FTJ71" s="288"/>
      <c r="FTK71" s="288"/>
      <c r="FTL71" s="288"/>
      <c r="FTM71" s="288"/>
      <c r="FTN71" s="288"/>
      <c r="FTO71" s="288"/>
      <c r="FTP71" s="288"/>
      <c r="FTQ71" s="288"/>
      <c r="FTR71" s="288"/>
      <c r="FTS71" s="288"/>
      <c r="FTT71" s="288"/>
      <c r="FTU71" s="288"/>
      <c r="FTV71" s="288"/>
      <c r="FTW71" s="288"/>
      <c r="FTX71" s="288"/>
      <c r="FTY71" s="288"/>
      <c r="FTZ71" s="288"/>
      <c r="FUA71" s="288"/>
      <c r="FUB71" s="288"/>
      <c r="FUC71" s="288"/>
      <c r="FUD71" s="288"/>
      <c r="FUE71" s="288"/>
      <c r="FUF71" s="288"/>
      <c r="FUG71" s="288"/>
      <c r="FUH71" s="288"/>
      <c r="FUI71" s="288"/>
      <c r="FUJ71" s="288"/>
      <c r="FUK71" s="288"/>
      <c r="FUL71" s="288"/>
      <c r="FUM71" s="288"/>
      <c r="FUN71" s="288"/>
      <c r="FUO71" s="288"/>
      <c r="FUP71" s="288"/>
      <c r="FUQ71" s="288"/>
      <c r="FUR71" s="288"/>
      <c r="FUS71" s="288"/>
      <c r="FUT71" s="288"/>
      <c r="FUU71" s="288"/>
      <c r="FUV71" s="288"/>
      <c r="FUW71" s="288"/>
      <c r="FUX71" s="288"/>
      <c r="FUY71" s="288"/>
      <c r="FUZ71" s="288"/>
      <c r="FVA71" s="288"/>
      <c r="FVB71" s="288"/>
      <c r="FVC71" s="288"/>
      <c r="FVD71" s="288"/>
      <c r="FVE71" s="288"/>
      <c r="FVF71" s="288"/>
      <c r="FVG71" s="288"/>
      <c r="FVH71" s="288"/>
      <c r="FVI71" s="288"/>
      <c r="FVJ71" s="288"/>
      <c r="FVK71" s="288"/>
      <c r="FVL71" s="288"/>
      <c r="FVM71" s="288"/>
      <c r="FVN71" s="288"/>
      <c r="FVO71" s="288"/>
      <c r="FVP71" s="288"/>
      <c r="FVQ71" s="288"/>
      <c r="FVR71" s="288"/>
      <c r="FVS71" s="288"/>
      <c r="FVT71" s="288"/>
      <c r="FVU71" s="288"/>
      <c r="FVV71" s="288"/>
      <c r="FVW71" s="288"/>
      <c r="FVX71" s="288"/>
      <c r="FVY71" s="288"/>
      <c r="FVZ71" s="288"/>
      <c r="FWA71" s="288"/>
      <c r="FWB71" s="288"/>
      <c r="FWC71" s="288"/>
      <c r="FWD71" s="288"/>
      <c r="FWE71" s="288"/>
      <c r="FWF71" s="288"/>
      <c r="FWG71" s="288"/>
      <c r="FWH71" s="288"/>
      <c r="FWI71" s="288"/>
      <c r="FWJ71" s="288"/>
      <c r="FWK71" s="288"/>
      <c r="FWL71" s="288"/>
      <c r="FWM71" s="288"/>
      <c r="FWN71" s="288"/>
      <c r="FWO71" s="288"/>
      <c r="FWP71" s="288"/>
      <c r="FWQ71" s="288"/>
      <c r="FWR71" s="288"/>
      <c r="FWS71" s="288"/>
      <c r="FWT71" s="288"/>
      <c r="FWU71" s="288"/>
      <c r="FWV71" s="288"/>
      <c r="FWW71" s="288"/>
      <c r="FWX71" s="288"/>
      <c r="FWY71" s="288"/>
      <c r="FWZ71" s="288"/>
      <c r="FXA71" s="288"/>
      <c r="FXB71" s="288"/>
      <c r="FXC71" s="288"/>
      <c r="FXD71" s="288"/>
      <c r="FXE71" s="288"/>
      <c r="FXF71" s="288"/>
      <c r="FXG71" s="288"/>
      <c r="FXH71" s="288"/>
      <c r="FXI71" s="288"/>
      <c r="FXJ71" s="288"/>
      <c r="FXK71" s="288"/>
      <c r="FXL71" s="288"/>
      <c r="FXM71" s="288"/>
      <c r="FXN71" s="288"/>
      <c r="FXO71" s="288"/>
      <c r="FXP71" s="288"/>
      <c r="FXQ71" s="288"/>
      <c r="FXR71" s="288"/>
      <c r="FXS71" s="288"/>
      <c r="FXT71" s="288"/>
      <c r="FXU71" s="288"/>
      <c r="FXV71" s="288"/>
      <c r="FXW71" s="288"/>
      <c r="FXX71" s="288"/>
      <c r="FXY71" s="288"/>
      <c r="FXZ71" s="288"/>
      <c r="FYA71" s="288"/>
      <c r="FYB71" s="288"/>
      <c r="FYC71" s="288"/>
      <c r="FYD71" s="288"/>
      <c r="FYE71" s="288"/>
      <c r="FYF71" s="288"/>
      <c r="FYG71" s="288"/>
      <c r="FYH71" s="288"/>
      <c r="FYI71" s="288"/>
      <c r="FYJ71" s="288"/>
      <c r="FYK71" s="288"/>
      <c r="FYL71" s="288"/>
      <c r="FYM71" s="288"/>
      <c r="FYN71" s="288"/>
      <c r="FYO71" s="288"/>
      <c r="FYP71" s="288"/>
      <c r="FYQ71" s="288"/>
      <c r="FYR71" s="288"/>
      <c r="FYS71" s="288"/>
      <c r="FYT71" s="288"/>
      <c r="FYU71" s="288"/>
      <c r="FYV71" s="288"/>
      <c r="FYW71" s="288"/>
      <c r="FYX71" s="288"/>
      <c r="FYY71" s="288"/>
      <c r="FYZ71" s="288"/>
      <c r="FZA71" s="288"/>
      <c r="FZB71" s="288"/>
      <c r="FZC71" s="288"/>
      <c r="FZD71" s="288"/>
      <c r="FZE71" s="288"/>
      <c r="FZF71" s="288"/>
      <c r="FZG71" s="288"/>
      <c r="FZH71" s="288"/>
      <c r="FZI71" s="288"/>
      <c r="FZJ71" s="288"/>
      <c r="FZK71" s="288"/>
      <c r="FZL71" s="288"/>
      <c r="FZM71" s="288"/>
      <c r="FZN71" s="288"/>
      <c r="FZO71" s="288"/>
      <c r="FZP71" s="288"/>
      <c r="FZQ71" s="288"/>
      <c r="FZR71" s="288"/>
      <c r="FZS71" s="288"/>
      <c r="FZT71" s="288"/>
      <c r="FZU71" s="288"/>
      <c r="FZV71" s="288"/>
      <c r="FZW71" s="288"/>
      <c r="FZX71" s="288"/>
      <c r="FZY71" s="288"/>
      <c r="FZZ71" s="288"/>
      <c r="GAA71" s="288"/>
      <c r="GAB71" s="288"/>
      <c r="GAC71" s="288"/>
      <c r="GAD71" s="288"/>
      <c r="GAE71" s="288"/>
      <c r="GAF71" s="288"/>
      <c r="GAG71" s="288"/>
      <c r="GAH71" s="288"/>
      <c r="GAI71" s="288"/>
      <c r="GAJ71" s="288"/>
      <c r="GAK71" s="288"/>
      <c r="GAL71" s="288"/>
      <c r="GAM71" s="288"/>
      <c r="GAN71" s="288"/>
      <c r="GAO71" s="288"/>
      <c r="GAP71" s="288"/>
      <c r="GAQ71" s="288"/>
      <c r="GAR71" s="288"/>
      <c r="GAS71" s="288"/>
      <c r="GAT71" s="288"/>
      <c r="GAU71" s="288"/>
      <c r="GAV71" s="288"/>
      <c r="GAW71" s="288"/>
      <c r="GAX71" s="288"/>
      <c r="GAY71" s="288"/>
      <c r="GAZ71" s="288"/>
      <c r="GBA71" s="288"/>
      <c r="GBB71" s="288"/>
      <c r="GBC71" s="288"/>
      <c r="GBD71" s="288"/>
      <c r="GBE71" s="288"/>
      <c r="GBF71" s="288"/>
      <c r="GBG71" s="288"/>
      <c r="GBH71" s="288"/>
      <c r="GBI71" s="288"/>
      <c r="GBJ71" s="288"/>
      <c r="GBK71" s="288"/>
      <c r="GBL71" s="288"/>
      <c r="GBM71" s="288"/>
      <c r="GBN71" s="288"/>
      <c r="GBO71" s="288"/>
      <c r="GBP71" s="288"/>
      <c r="GBQ71" s="288"/>
      <c r="GBR71" s="288"/>
      <c r="GBS71" s="288"/>
      <c r="GBT71" s="288"/>
      <c r="GBU71" s="288"/>
      <c r="GBV71" s="288"/>
      <c r="GBW71" s="288"/>
      <c r="GBX71" s="288"/>
      <c r="GBY71" s="288"/>
      <c r="GBZ71" s="288"/>
      <c r="GCA71" s="288"/>
      <c r="GCB71" s="288"/>
      <c r="GCC71" s="288"/>
      <c r="GCD71" s="288"/>
      <c r="GCE71" s="288"/>
      <c r="GCF71" s="288"/>
      <c r="GCG71" s="288"/>
      <c r="GCH71" s="288"/>
      <c r="GCI71" s="288"/>
      <c r="GCJ71" s="288"/>
      <c r="GCK71" s="288"/>
      <c r="GCL71" s="288"/>
      <c r="GCM71" s="288"/>
      <c r="GCN71" s="288"/>
      <c r="GCO71" s="288"/>
      <c r="GCP71" s="288"/>
      <c r="GCQ71" s="288"/>
      <c r="GCR71" s="288"/>
      <c r="GCS71" s="288"/>
      <c r="GCT71" s="288"/>
      <c r="GCU71" s="288"/>
      <c r="GCV71" s="288"/>
      <c r="GCW71" s="288"/>
      <c r="GCX71" s="288"/>
      <c r="GCY71" s="288"/>
      <c r="GCZ71" s="288"/>
      <c r="GDA71" s="288"/>
      <c r="GDB71" s="288"/>
      <c r="GDC71" s="288"/>
      <c r="GDD71" s="288"/>
      <c r="GDE71" s="288"/>
      <c r="GDF71" s="288"/>
      <c r="GDG71" s="288"/>
      <c r="GDH71" s="288"/>
      <c r="GDI71" s="288"/>
      <c r="GDJ71" s="288"/>
      <c r="GDK71" s="288"/>
      <c r="GDL71" s="288"/>
      <c r="GDM71" s="288"/>
      <c r="GDN71" s="288"/>
      <c r="GDO71" s="288"/>
      <c r="GDP71" s="288"/>
      <c r="GDQ71" s="288"/>
      <c r="GDR71" s="288"/>
      <c r="GDS71" s="288"/>
      <c r="GDT71" s="288"/>
      <c r="GDU71" s="288"/>
      <c r="GDV71" s="288"/>
      <c r="GDW71" s="288"/>
      <c r="GDX71" s="288"/>
      <c r="GDY71" s="288"/>
      <c r="GDZ71" s="288"/>
      <c r="GEA71" s="288"/>
      <c r="GEB71" s="288"/>
      <c r="GEC71" s="288"/>
      <c r="GED71" s="288"/>
      <c r="GEE71" s="288"/>
      <c r="GEF71" s="288"/>
      <c r="GEG71" s="288"/>
      <c r="GEH71" s="288"/>
      <c r="GEI71" s="288"/>
      <c r="GEJ71" s="288"/>
      <c r="GEK71" s="288"/>
      <c r="GEL71" s="288"/>
      <c r="GEM71" s="288"/>
      <c r="GEN71" s="288"/>
      <c r="GEO71" s="288"/>
      <c r="GEP71" s="288"/>
      <c r="GEQ71" s="288"/>
      <c r="GER71" s="288"/>
      <c r="GES71" s="288"/>
      <c r="GET71" s="288"/>
      <c r="GEU71" s="288"/>
      <c r="GEV71" s="288"/>
      <c r="GEW71" s="288"/>
      <c r="GEX71" s="288"/>
      <c r="GEY71" s="288"/>
      <c r="GEZ71" s="288"/>
      <c r="GFA71" s="288"/>
      <c r="GFB71" s="288"/>
      <c r="GFC71" s="288"/>
      <c r="GFD71" s="288"/>
      <c r="GFE71" s="288"/>
      <c r="GFF71" s="288"/>
      <c r="GFG71" s="288"/>
      <c r="GFH71" s="288"/>
      <c r="GFI71" s="288"/>
      <c r="GFJ71" s="288"/>
      <c r="GFK71" s="288"/>
      <c r="GFL71" s="288"/>
      <c r="GFM71" s="288"/>
      <c r="GFN71" s="288"/>
      <c r="GFO71" s="288"/>
      <c r="GFP71" s="288"/>
      <c r="GFQ71" s="288"/>
      <c r="GFR71" s="288"/>
      <c r="GFS71" s="288"/>
      <c r="GFT71" s="288"/>
      <c r="GFU71" s="288"/>
      <c r="GFV71" s="288"/>
      <c r="GFW71" s="288"/>
      <c r="GFX71" s="288"/>
      <c r="GFY71" s="288"/>
      <c r="GFZ71" s="288"/>
      <c r="GGA71" s="288"/>
      <c r="GGB71" s="288"/>
      <c r="GGC71" s="288"/>
      <c r="GGD71" s="288"/>
      <c r="GGE71" s="288"/>
      <c r="GGF71" s="288"/>
      <c r="GGG71" s="288"/>
      <c r="GGH71" s="288"/>
      <c r="GGI71" s="288"/>
      <c r="GGJ71" s="288"/>
      <c r="GGK71" s="288"/>
      <c r="GGL71" s="288"/>
      <c r="GGM71" s="288"/>
      <c r="GGN71" s="288"/>
      <c r="GGO71" s="288"/>
      <c r="GGP71" s="288"/>
      <c r="GGQ71" s="288"/>
      <c r="GGR71" s="288"/>
      <c r="GGS71" s="288"/>
      <c r="GGT71" s="288"/>
      <c r="GGU71" s="288"/>
      <c r="GGV71" s="288"/>
      <c r="GGW71" s="288"/>
      <c r="GGX71" s="288"/>
      <c r="GGY71" s="288"/>
      <c r="GGZ71" s="288"/>
      <c r="GHA71" s="288"/>
      <c r="GHB71" s="288"/>
      <c r="GHC71" s="288"/>
      <c r="GHD71" s="288"/>
      <c r="GHE71" s="288"/>
      <c r="GHF71" s="288"/>
      <c r="GHG71" s="288"/>
      <c r="GHH71" s="288"/>
      <c r="GHI71" s="288"/>
      <c r="GHJ71" s="288"/>
      <c r="GHK71" s="288"/>
      <c r="GHL71" s="288"/>
      <c r="GHM71" s="288"/>
      <c r="GHN71" s="288"/>
      <c r="GHO71" s="288"/>
      <c r="GHP71" s="288"/>
      <c r="GHQ71" s="288"/>
      <c r="GHR71" s="288"/>
      <c r="GHS71" s="288"/>
      <c r="GHT71" s="288"/>
      <c r="GHU71" s="288"/>
      <c r="GHV71" s="288"/>
      <c r="GHW71" s="288"/>
      <c r="GHX71" s="288"/>
      <c r="GHY71" s="288"/>
      <c r="GHZ71" s="288"/>
      <c r="GIA71" s="288"/>
      <c r="GIB71" s="288"/>
      <c r="GIC71" s="288"/>
      <c r="GID71" s="288"/>
      <c r="GIE71" s="288"/>
      <c r="GIF71" s="288"/>
      <c r="GIG71" s="288"/>
      <c r="GIH71" s="288"/>
      <c r="GII71" s="288"/>
      <c r="GIJ71" s="288"/>
      <c r="GIK71" s="288"/>
      <c r="GIL71" s="288"/>
      <c r="GIM71" s="288"/>
      <c r="GIN71" s="288"/>
      <c r="GIO71" s="288"/>
      <c r="GIP71" s="288"/>
      <c r="GIQ71" s="288"/>
      <c r="GIR71" s="288"/>
      <c r="GIS71" s="288"/>
      <c r="GIT71" s="288"/>
      <c r="GIU71" s="288"/>
      <c r="GIV71" s="288"/>
      <c r="GIW71" s="288"/>
      <c r="GIX71" s="288"/>
      <c r="GIY71" s="288"/>
      <c r="GIZ71" s="288"/>
      <c r="GJA71" s="288"/>
      <c r="GJB71" s="288"/>
      <c r="GJC71" s="288"/>
      <c r="GJD71" s="288"/>
      <c r="GJE71" s="288"/>
      <c r="GJF71" s="288"/>
      <c r="GJG71" s="288"/>
      <c r="GJH71" s="288"/>
      <c r="GJI71" s="288"/>
      <c r="GJJ71" s="288"/>
      <c r="GJK71" s="288"/>
      <c r="GJL71" s="288"/>
      <c r="GJM71" s="288"/>
      <c r="GJN71" s="288"/>
      <c r="GJO71" s="288"/>
      <c r="GJP71" s="288"/>
      <c r="GJQ71" s="288"/>
      <c r="GJR71" s="288"/>
      <c r="GJS71" s="288"/>
      <c r="GJT71" s="288"/>
      <c r="GJU71" s="288"/>
      <c r="GJV71" s="288"/>
      <c r="GJW71" s="288"/>
      <c r="GJX71" s="288"/>
      <c r="GJY71" s="288"/>
      <c r="GJZ71" s="288"/>
      <c r="GKA71" s="288"/>
      <c r="GKB71" s="288"/>
      <c r="GKC71" s="288"/>
      <c r="GKD71" s="288"/>
      <c r="GKE71" s="288"/>
      <c r="GKF71" s="288"/>
      <c r="GKG71" s="288"/>
      <c r="GKH71" s="288"/>
      <c r="GKI71" s="288"/>
      <c r="GKJ71" s="288"/>
      <c r="GKK71" s="288"/>
      <c r="GKL71" s="288"/>
      <c r="GKM71" s="288"/>
      <c r="GKN71" s="288"/>
      <c r="GKO71" s="288"/>
      <c r="GKP71" s="288"/>
      <c r="GKQ71" s="288"/>
      <c r="GKR71" s="288"/>
      <c r="GKS71" s="288"/>
      <c r="GKT71" s="288"/>
      <c r="GKU71" s="288"/>
      <c r="GKV71" s="288"/>
      <c r="GKW71" s="288"/>
      <c r="GKX71" s="288"/>
      <c r="GKY71" s="288"/>
      <c r="GKZ71" s="288"/>
      <c r="GLA71" s="288"/>
      <c r="GLB71" s="288"/>
      <c r="GLC71" s="288"/>
      <c r="GLD71" s="288"/>
      <c r="GLE71" s="288"/>
      <c r="GLF71" s="288"/>
      <c r="GLG71" s="288"/>
      <c r="GLH71" s="288"/>
      <c r="GLI71" s="288"/>
      <c r="GLJ71" s="288"/>
      <c r="GLK71" s="288"/>
      <c r="GLL71" s="288"/>
      <c r="GLM71" s="288"/>
      <c r="GLN71" s="288"/>
      <c r="GLO71" s="288"/>
      <c r="GLP71" s="288"/>
      <c r="GLQ71" s="288"/>
      <c r="GLR71" s="288"/>
      <c r="GLS71" s="288"/>
      <c r="GLT71" s="288"/>
      <c r="GLU71" s="288"/>
      <c r="GLV71" s="288"/>
      <c r="GLW71" s="288"/>
      <c r="GLX71" s="288"/>
      <c r="GLY71" s="288"/>
      <c r="GLZ71" s="288"/>
      <c r="GMA71" s="288"/>
      <c r="GMB71" s="288"/>
      <c r="GMC71" s="288"/>
      <c r="GMD71" s="288"/>
      <c r="GME71" s="288"/>
      <c r="GMF71" s="288"/>
      <c r="GMG71" s="288"/>
      <c r="GMH71" s="288"/>
      <c r="GMI71" s="288"/>
      <c r="GMJ71" s="288"/>
      <c r="GMK71" s="288"/>
      <c r="GML71" s="288"/>
      <c r="GMM71" s="288"/>
      <c r="GMN71" s="288"/>
      <c r="GMO71" s="288"/>
      <c r="GMP71" s="288"/>
      <c r="GMQ71" s="288"/>
      <c r="GMR71" s="288"/>
      <c r="GMS71" s="288"/>
      <c r="GMT71" s="288"/>
      <c r="GMU71" s="288"/>
      <c r="GMV71" s="288"/>
      <c r="GMW71" s="288"/>
      <c r="GMX71" s="288"/>
      <c r="GMY71" s="288"/>
      <c r="GMZ71" s="288"/>
      <c r="GNA71" s="288"/>
      <c r="GNB71" s="288"/>
      <c r="GNC71" s="288"/>
      <c r="GND71" s="288"/>
      <c r="GNE71" s="288"/>
      <c r="GNF71" s="288"/>
      <c r="GNG71" s="288"/>
      <c r="GNH71" s="288"/>
      <c r="GNI71" s="288"/>
      <c r="GNJ71" s="288"/>
      <c r="GNK71" s="288"/>
      <c r="GNL71" s="288"/>
      <c r="GNM71" s="288"/>
      <c r="GNN71" s="288"/>
      <c r="GNO71" s="288"/>
      <c r="GNP71" s="288"/>
      <c r="GNQ71" s="288"/>
      <c r="GNR71" s="288"/>
      <c r="GNS71" s="288"/>
      <c r="GNT71" s="288"/>
      <c r="GNU71" s="288"/>
      <c r="GNV71" s="288"/>
      <c r="GNW71" s="288"/>
      <c r="GNX71" s="288"/>
      <c r="GNY71" s="288"/>
      <c r="GNZ71" s="288"/>
      <c r="GOA71" s="288"/>
      <c r="GOB71" s="288"/>
      <c r="GOC71" s="288"/>
      <c r="GOD71" s="288"/>
      <c r="GOE71" s="288"/>
      <c r="GOF71" s="288"/>
      <c r="GOG71" s="288"/>
      <c r="GOH71" s="288"/>
      <c r="GOI71" s="288"/>
      <c r="GOJ71" s="288"/>
      <c r="GOK71" s="288"/>
      <c r="GOL71" s="288"/>
      <c r="GOM71" s="288"/>
      <c r="GON71" s="288"/>
      <c r="GOO71" s="288"/>
      <c r="GOP71" s="288"/>
      <c r="GOQ71" s="288"/>
      <c r="GOR71" s="288"/>
      <c r="GOS71" s="288"/>
      <c r="GOT71" s="288"/>
      <c r="GOU71" s="288"/>
      <c r="GOV71" s="288"/>
      <c r="GOW71" s="288"/>
      <c r="GOX71" s="288"/>
      <c r="GOY71" s="288"/>
      <c r="GOZ71" s="288"/>
      <c r="GPA71" s="288"/>
      <c r="GPB71" s="288"/>
      <c r="GPC71" s="288"/>
      <c r="GPD71" s="288"/>
      <c r="GPE71" s="288"/>
      <c r="GPF71" s="288"/>
      <c r="GPG71" s="288"/>
      <c r="GPH71" s="288"/>
      <c r="GPI71" s="288"/>
      <c r="GPJ71" s="288"/>
      <c r="GPK71" s="288"/>
      <c r="GPL71" s="288"/>
      <c r="GPM71" s="288"/>
      <c r="GPN71" s="288"/>
      <c r="GPO71" s="288"/>
      <c r="GPP71" s="288"/>
      <c r="GPQ71" s="288"/>
      <c r="GPR71" s="288"/>
      <c r="GPS71" s="288"/>
      <c r="GPT71" s="288"/>
      <c r="GPU71" s="288"/>
      <c r="GPV71" s="288"/>
      <c r="GPW71" s="288"/>
      <c r="GPX71" s="288"/>
      <c r="GPY71" s="288"/>
      <c r="GPZ71" s="288"/>
      <c r="GQA71" s="288"/>
      <c r="GQB71" s="288"/>
      <c r="GQC71" s="288"/>
      <c r="GQD71" s="288"/>
      <c r="GQE71" s="288"/>
      <c r="GQF71" s="288"/>
      <c r="GQG71" s="288"/>
      <c r="GQH71" s="288"/>
      <c r="GQI71" s="288"/>
      <c r="GQJ71" s="288"/>
      <c r="GQK71" s="288"/>
      <c r="GQL71" s="288"/>
      <c r="GQM71" s="288"/>
      <c r="GQN71" s="288"/>
      <c r="GQO71" s="288"/>
      <c r="GQP71" s="288"/>
      <c r="GQQ71" s="288"/>
      <c r="GQR71" s="288"/>
      <c r="GQS71" s="288"/>
      <c r="GQT71" s="288"/>
      <c r="GQU71" s="288"/>
      <c r="GQV71" s="288"/>
      <c r="GQW71" s="288"/>
      <c r="GQX71" s="288"/>
      <c r="GQY71" s="288"/>
      <c r="GQZ71" s="288"/>
      <c r="GRA71" s="288"/>
      <c r="GRB71" s="288"/>
      <c r="GRC71" s="288"/>
      <c r="GRD71" s="288"/>
      <c r="GRE71" s="288"/>
      <c r="GRF71" s="288"/>
      <c r="GRG71" s="288"/>
      <c r="GRH71" s="288"/>
      <c r="GRI71" s="288"/>
      <c r="GRJ71" s="288"/>
      <c r="GRK71" s="288"/>
      <c r="GRL71" s="288"/>
      <c r="GRM71" s="288"/>
      <c r="GRN71" s="288"/>
      <c r="GRO71" s="288"/>
      <c r="GRP71" s="288"/>
      <c r="GRQ71" s="288"/>
      <c r="GRR71" s="288"/>
      <c r="GRS71" s="288"/>
      <c r="GRT71" s="288"/>
      <c r="GRU71" s="288"/>
      <c r="GRV71" s="288"/>
      <c r="GRW71" s="288"/>
      <c r="GRX71" s="288"/>
      <c r="GRY71" s="288"/>
      <c r="GRZ71" s="288"/>
      <c r="GSA71" s="288"/>
      <c r="GSB71" s="288"/>
      <c r="GSC71" s="288"/>
      <c r="GSD71" s="288"/>
      <c r="GSE71" s="288"/>
      <c r="GSF71" s="288"/>
      <c r="GSG71" s="288"/>
      <c r="GSH71" s="288"/>
      <c r="GSI71" s="288"/>
      <c r="GSJ71" s="288"/>
      <c r="GSK71" s="288"/>
      <c r="GSL71" s="288"/>
      <c r="GSM71" s="288"/>
      <c r="GSN71" s="288"/>
      <c r="GSO71" s="288"/>
      <c r="GSP71" s="288"/>
      <c r="GSQ71" s="288"/>
      <c r="GSR71" s="288"/>
      <c r="GSS71" s="288"/>
      <c r="GST71" s="288"/>
      <c r="GSU71" s="288"/>
      <c r="GSV71" s="288"/>
      <c r="GSW71" s="288"/>
      <c r="GSX71" s="288"/>
      <c r="GSY71" s="288"/>
      <c r="GSZ71" s="288"/>
      <c r="GTA71" s="288"/>
      <c r="GTB71" s="288"/>
      <c r="GTC71" s="288"/>
      <c r="GTD71" s="288"/>
      <c r="GTE71" s="288"/>
      <c r="GTF71" s="288"/>
      <c r="GTG71" s="288"/>
      <c r="GTH71" s="288"/>
      <c r="GTI71" s="288"/>
      <c r="GTJ71" s="288"/>
      <c r="GTK71" s="288"/>
      <c r="GTL71" s="288"/>
      <c r="GTM71" s="288"/>
      <c r="GTN71" s="288"/>
      <c r="GTO71" s="288"/>
      <c r="GTP71" s="288"/>
      <c r="GTQ71" s="288"/>
      <c r="GTR71" s="288"/>
      <c r="GTS71" s="288"/>
      <c r="GTT71" s="288"/>
      <c r="GTU71" s="288"/>
      <c r="GTV71" s="288"/>
      <c r="GTW71" s="288"/>
      <c r="GTX71" s="288"/>
      <c r="GTY71" s="288"/>
      <c r="GTZ71" s="288"/>
      <c r="GUA71" s="288"/>
      <c r="GUB71" s="288"/>
      <c r="GUC71" s="288"/>
      <c r="GUD71" s="288"/>
      <c r="GUE71" s="288"/>
      <c r="GUF71" s="288"/>
      <c r="GUG71" s="288"/>
      <c r="GUH71" s="288"/>
      <c r="GUI71" s="288"/>
      <c r="GUJ71" s="288"/>
      <c r="GUK71" s="288"/>
      <c r="GUL71" s="288"/>
      <c r="GUM71" s="288"/>
      <c r="GUN71" s="288"/>
      <c r="GUO71" s="288"/>
      <c r="GUP71" s="288"/>
      <c r="GUQ71" s="288"/>
      <c r="GUR71" s="288"/>
      <c r="GUS71" s="288"/>
      <c r="GUT71" s="288"/>
      <c r="GUU71" s="288"/>
      <c r="GUV71" s="288"/>
      <c r="GUW71" s="288"/>
      <c r="GUX71" s="288"/>
      <c r="GUY71" s="288"/>
      <c r="GUZ71" s="288"/>
      <c r="GVA71" s="288"/>
      <c r="GVB71" s="288"/>
      <c r="GVC71" s="288"/>
      <c r="GVD71" s="288"/>
      <c r="GVE71" s="288"/>
      <c r="GVF71" s="288"/>
      <c r="GVG71" s="288"/>
      <c r="GVH71" s="288"/>
      <c r="GVI71" s="288"/>
      <c r="GVJ71" s="288"/>
      <c r="GVK71" s="288"/>
      <c r="GVL71" s="288"/>
      <c r="GVM71" s="288"/>
      <c r="GVN71" s="288"/>
      <c r="GVO71" s="288"/>
      <c r="GVP71" s="288"/>
      <c r="GVQ71" s="288"/>
      <c r="GVR71" s="288"/>
      <c r="GVS71" s="288"/>
      <c r="GVT71" s="288"/>
      <c r="GVU71" s="288"/>
      <c r="GVV71" s="288"/>
      <c r="GVW71" s="288"/>
      <c r="GVX71" s="288"/>
      <c r="GVY71" s="288"/>
      <c r="GVZ71" s="288"/>
      <c r="GWA71" s="288"/>
      <c r="GWB71" s="288"/>
      <c r="GWC71" s="288"/>
      <c r="GWD71" s="288"/>
      <c r="GWE71" s="288"/>
      <c r="GWF71" s="288"/>
      <c r="GWG71" s="288"/>
      <c r="GWH71" s="288"/>
      <c r="GWI71" s="288"/>
      <c r="GWJ71" s="288"/>
      <c r="GWK71" s="288"/>
      <c r="GWL71" s="288"/>
      <c r="GWM71" s="288"/>
      <c r="GWN71" s="288"/>
      <c r="GWO71" s="288"/>
      <c r="GWP71" s="288"/>
      <c r="GWQ71" s="288"/>
      <c r="GWR71" s="288"/>
      <c r="GWS71" s="288"/>
      <c r="GWT71" s="288"/>
      <c r="GWU71" s="288"/>
      <c r="GWV71" s="288"/>
      <c r="GWW71" s="288"/>
      <c r="GWX71" s="288"/>
      <c r="GWY71" s="288"/>
      <c r="GWZ71" s="288"/>
      <c r="GXA71" s="288"/>
      <c r="GXB71" s="288"/>
      <c r="GXC71" s="288"/>
      <c r="GXD71" s="288"/>
      <c r="GXE71" s="288"/>
      <c r="GXF71" s="288"/>
      <c r="GXG71" s="288"/>
      <c r="GXH71" s="288"/>
      <c r="GXI71" s="288"/>
      <c r="GXJ71" s="288"/>
      <c r="GXK71" s="288"/>
      <c r="GXL71" s="288"/>
      <c r="GXM71" s="288"/>
      <c r="GXN71" s="288"/>
      <c r="GXO71" s="288"/>
      <c r="GXP71" s="288"/>
      <c r="GXQ71" s="288"/>
      <c r="GXR71" s="288"/>
      <c r="GXS71" s="288"/>
      <c r="GXT71" s="288"/>
      <c r="GXU71" s="288"/>
      <c r="GXV71" s="288"/>
      <c r="GXW71" s="288"/>
      <c r="GXX71" s="288"/>
      <c r="GXY71" s="288"/>
      <c r="GXZ71" s="288"/>
      <c r="GYA71" s="288"/>
      <c r="GYB71" s="288"/>
      <c r="GYC71" s="288"/>
      <c r="GYD71" s="288"/>
      <c r="GYE71" s="288"/>
      <c r="GYF71" s="288"/>
      <c r="GYG71" s="288"/>
      <c r="GYH71" s="288"/>
      <c r="GYI71" s="288"/>
      <c r="GYJ71" s="288"/>
      <c r="GYK71" s="288"/>
      <c r="GYL71" s="288"/>
      <c r="GYM71" s="288"/>
      <c r="GYN71" s="288"/>
      <c r="GYO71" s="288"/>
      <c r="GYP71" s="288"/>
      <c r="GYQ71" s="288"/>
      <c r="GYR71" s="288"/>
      <c r="GYS71" s="288"/>
      <c r="GYT71" s="288"/>
      <c r="GYU71" s="288"/>
      <c r="GYV71" s="288"/>
      <c r="GYW71" s="288"/>
      <c r="GYX71" s="288"/>
      <c r="GYY71" s="288"/>
      <c r="GYZ71" s="288"/>
      <c r="GZA71" s="288"/>
      <c r="GZB71" s="288"/>
      <c r="GZC71" s="288"/>
      <c r="GZD71" s="288"/>
      <c r="GZE71" s="288"/>
      <c r="GZF71" s="288"/>
      <c r="GZG71" s="288"/>
      <c r="GZH71" s="288"/>
      <c r="GZI71" s="288"/>
      <c r="GZJ71" s="288"/>
      <c r="GZK71" s="288"/>
      <c r="GZL71" s="288"/>
      <c r="GZM71" s="288"/>
      <c r="GZN71" s="288"/>
      <c r="GZO71" s="288"/>
      <c r="GZP71" s="288"/>
      <c r="GZQ71" s="288"/>
      <c r="GZR71" s="288"/>
      <c r="GZS71" s="288"/>
      <c r="GZT71" s="288"/>
      <c r="GZU71" s="288"/>
      <c r="GZV71" s="288"/>
      <c r="GZW71" s="288"/>
      <c r="GZX71" s="288"/>
      <c r="GZY71" s="288"/>
      <c r="GZZ71" s="288"/>
      <c r="HAA71" s="288"/>
      <c r="HAB71" s="288"/>
      <c r="HAC71" s="288"/>
      <c r="HAD71" s="288"/>
      <c r="HAE71" s="288"/>
      <c r="HAF71" s="288"/>
      <c r="HAG71" s="288"/>
      <c r="HAH71" s="288"/>
      <c r="HAI71" s="288"/>
      <c r="HAJ71" s="288"/>
      <c r="HAK71" s="288"/>
      <c r="HAL71" s="288"/>
      <c r="HAM71" s="288"/>
      <c r="HAN71" s="288"/>
      <c r="HAO71" s="288"/>
      <c r="HAP71" s="288"/>
      <c r="HAQ71" s="288"/>
      <c r="HAR71" s="288"/>
      <c r="HAS71" s="288"/>
      <c r="HAT71" s="288"/>
      <c r="HAU71" s="288"/>
      <c r="HAV71" s="288"/>
      <c r="HAW71" s="288"/>
      <c r="HAX71" s="288"/>
      <c r="HAY71" s="288"/>
      <c r="HAZ71" s="288"/>
      <c r="HBA71" s="288"/>
      <c r="HBB71" s="288"/>
      <c r="HBC71" s="288"/>
      <c r="HBD71" s="288"/>
      <c r="HBE71" s="288"/>
      <c r="HBF71" s="288"/>
      <c r="HBG71" s="288"/>
      <c r="HBH71" s="288"/>
      <c r="HBI71" s="288"/>
      <c r="HBJ71" s="288"/>
      <c r="HBK71" s="288"/>
      <c r="HBL71" s="288"/>
      <c r="HBM71" s="288"/>
      <c r="HBN71" s="288"/>
      <c r="HBO71" s="288"/>
      <c r="HBP71" s="288"/>
      <c r="HBQ71" s="288"/>
      <c r="HBR71" s="288"/>
      <c r="HBS71" s="288"/>
      <c r="HBT71" s="288"/>
      <c r="HBU71" s="288"/>
      <c r="HBV71" s="288"/>
      <c r="HBW71" s="288"/>
      <c r="HBX71" s="288"/>
      <c r="HBY71" s="288"/>
      <c r="HBZ71" s="288"/>
      <c r="HCA71" s="288"/>
      <c r="HCB71" s="288"/>
      <c r="HCC71" s="288"/>
      <c r="HCD71" s="288"/>
      <c r="HCE71" s="288"/>
      <c r="HCF71" s="288"/>
      <c r="HCG71" s="288"/>
      <c r="HCH71" s="288"/>
      <c r="HCI71" s="288"/>
      <c r="HCJ71" s="288"/>
      <c r="HCK71" s="288"/>
      <c r="HCL71" s="288"/>
      <c r="HCM71" s="288"/>
      <c r="HCN71" s="288"/>
      <c r="HCO71" s="288"/>
      <c r="HCP71" s="288"/>
      <c r="HCQ71" s="288"/>
      <c r="HCR71" s="288"/>
      <c r="HCS71" s="288"/>
      <c r="HCT71" s="288"/>
      <c r="HCU71" s="288"/>
      <c r="HCV71" s="288"/>
      <c r="HCW71" s="288"/>
      <c r="HCX71" s="288"/>
      <c r="HCY71" s="288"/>
      <c r="HCZ71" s="288"/>
      <c r="HDA71" s="288"/>
      <c r="HDB71" s="288"/>
      <c r="HDC71" s="288"/>
      <c r="HDD71" s="288"/>
      <c r="HDE71" s="288"/>
      <c r="HDF71" s="288"/>
      <c r="HDG71" s="288"/>
      <c r="HDH71" s="288"/>
      <c r="HDI71" s="288"/>
      <c r="HDJ71" s="288"/>
      <c r="HDK71" s="288"/>
      <c r="HDL71" s="288"/>
      <c r="HDM71" s="288"/>
      <c r="HDN71" s="288"/>
      <c r="HDO71" s="288"/>
      <c r="HDP71" s="288"/>
      <c r="HDQ71" s="288"/>
      <c r="HDR71" s="288"/>
      <c r="HDS71" s="288"/>
      <c r="HDT71" s="288"/>
      <c r="HDU71" s="288"/>
      <c r="HDV71" s="288"/>
      <c r="HDW71" s="288"/>
      <c r="HDX71" s="288"/>
      <c r="HDY71" s="288"/>
      <c r="HDZ71" s="288"/>
      <c r="HEA71" s="288"/>
      <c r="HEB71" s="288"/>
      <c r="HEC71" s="288"/>
      <c r="HED71" s="288"/>
      <c r="HEE71" s="288"/>
      <c r="HEF71" s="288"/>
      <c r="HEG71" s="288"/>
      <c r="HEH71" s="288"/>
      <c r="HEI71" s="288"/>
      <c r="HEJ71" s="288"/>
      <c r="HEK71" s="288"/>
      <c r="HEL71" s="288"/>
      <c r="HEM71" s="288"/>
      <c r="HEN71" s="288"/>
      <c r="HEO71" s="288"/>
      <c r="HEP71" s="288"/>
      <c r="HEQ71" s="288"/>
      <c r="HER71" s="288"/>
      <c r="HES71" s="288"/>
      <c r="HET71" s="288"/>
      <c r="HEU71" s="288"/>
      <c r="HEV71" s="288"/>
      <c r="HEW71" s="288"/>
      <c r="HEX71" s="288"/>
      <c r="HEY71" s="288"/>
      <c r="HEZ71" s="288"/>
      <c r="HFA71" s="288"/>
      <c r="HFB71" s="288"/>
      <c r="HFC71" s="288"/>
      <c r="HFD71" s="288"/>
      <c r="HFE71" s="288"/>
      <c r="HFF71" s="288"/>
      <c r="HFG71" s="288"/>
      <c r="HFH71" s="288"/>
      <c r="HFI71" s="288"/>
      <c r="HFJ71" s="288"/>
      <c r="HFK71" s="288"/>
      <c r="HFL71" s="288"/>
      <c r="HFM71" s="288"/>
      <c r="HFN71" s="288"/>
      <c r="HFO71" s="288"/>
      <c r="HFP71" s="288"/>
      <c r="HFQ71" s="288"/>
      <c r="HFR71" s="288"/>
      <c r="HFS71" s="288"/>
      <c r="HFT71" s="288"/>
      <c r="HFU71" s="288"/>
      <c r="HFV71" s="288"/>
      <c r="HFW71" s="288"/>
      <c r="HFX71" s="288"/>
      <c r="HFY71" s="288"/>
      <c r="HFZ71" s="288"/>
      <c r="HGA71" s="288"/>
      <c r="HGB71" s="288"/>
      <c r="HGC71" s="288"/>
      <c r="HGD71" s="288"/>
      <c r="HGE71" s="288"/>
      <c r="HGF71" s="288"/>
      <c r="HGG71" s="288"/>
      <c r="HGH71" s="288"/>
      <c r="HGI71" s="288"/>
      <c r="HGJ71" s="288"/>
      <c r="HGK71" s="288"/>
      <c r="HGL71" s="288"/>
      <c r="HGM71" s="288"/>
      <c r="HGN71" s="288"/>
      <c r="HGO71" s="288"/>
      <c r="HGP71" s="288"/>
      <c r="HGQ71" s="288"/>
      <c r="HGR71" s="288"/>
      <c r="HGS71" s="288"/>
      <c r="HGT71" s="288"/>
      <c r="HGU71" s="288"/>
      <c r="HGV71" s="288"/>
      <c r="HGW71" s="288"/>
      <c r="HGX71" s="288"/>
      <c r="HGY71" s="288"/>
      <c r="HGZ71" s="288"/>
      <c r="HHA71" s="288"/>
      <c r="HHB71" s="288"/>
      <c r="HHC71" s="288"/>
      <c r="HHD71" s="288"/>
      <c r="HHE71" s="288"/>
      <c r="HHF71" s="288"/>
      <c r="HHG71" s="288"/>
      <c r="HHH71" s="288"/>
      <c r="HHI71" s="288"/>
      <c r="HHJ71" s="288"/>
      <c r="HHK71" s="288"/>
      <c r="HHL71" s="288"/>
      <c r="HHM71" s="288"/>
      <c r="HHN71" s="288"/>
      <c r="HHO71" s="288"/>
      <c r="HHP71" s="288"/>
      <c r="HHQ71" s="288"/>
      <c r="HHR71" s="288"/>
      <c r="HHS71" s="288"/>
      <c r="HHT71" s="288"/>
      <c r="HHU71" s="288"/>
      <c r="HHV71" s="288"/>
      <c r="HHW71" s="288"/>
      <c r="HHX71" s="288"/>
      <c r="HHY71" s="288"/>
      <c r="HHZ71" s="288"/>
      <c r="HIA71" s="288"/>
      <c r="HIB71" s="288"/>
      <c r="HIC71" s="288"/>
      <c r="HID71" s="288"/>
      <c r="HIE71" s="288"/>
      <c r="HIF71" s="288"/>
      <c r="HIG71" s="288"/>
      <c r="HIH71" s="288"/>
      <c r="HII71" s="288"/>
      <c r="HIJ71" s="288"/>
      <c r="HIK71" s="288"/>
      <c r="HIL71" s="288"/>
      <c r="HIM71" s="288"/>
      <c r="HIN71" s="288"/>
      <c r="HIO71" s="288"/>
      <c r="HIP71" s="288"/>
      <c r="HIQ71" s="288"/>
      <c r="HIR71" s="288"/>
      <c r="HIS71" s="288"/>
      <c r="HIT71" s="288"/>
      <c r="HIU71" s="288"/>
      <c r="HIV71" s="288"/>
      <c r="HIW71" s="288"/>
      <c r="HIX71" s="288"/>
      <c r="HIY71" s="288"/>
      <c r="HIZ71" s="288"/>
      <c r="HJA71" s="288"/>
      <c r="HJB71" s="288"/>
      <c r="HJC71" s="288"/>
      <c r="HJD71" s="288"/>
      <c r="HJE71" s="288"/>
      <c r="HJF71" s="288"/>
      <c r="HJG71" s="288"/>
      <c r="HJH71" s="288"/>
      <c r="HJI71" s="288"/>
      <c r="HJJ71" s="288"/>
      <c r="HJK71" s="288"/>
      <c r="HJL71" s="288"/>
      <c r="HJM71" s="288"/>
      <c r="HJN71" s="288"/>
      <c r="HJO71" s="288"/>
      <c r="HJP71" s="288"/>
      <c r="HJQ71" s="288"/>
      <c r="HJR71" s="288"/>
      <c r="HJS71" s="288"/>
      <c r="HJT71" s="288"/>
      <c r="HJU71" s="288"/>
      <c r="HJV71" s="288"/>
      <c r="HJW71" s="288"/>
      <c r="HJX71" s="288"/>
      <c r="HJY71" s="288"/>
      <c r="HJZ71" s="288"/>
      <c r="HKA71" s="288"/>
      <c r="HKB71" s="288"/>
      <c r="HKC71" s="288"/>
      <c r="HKD71" s="288"/>
      <c r="HKE71" s="288"/>
      <c r="HKF71" s="288"/>
      <c r="HKG71" s="288"/>
      <c r="HKH71" s="288"/>
      <c r="HKI71" s="288"/>
      <c r="HKJ71" s="288"/>
      <c r="HKK71" s="288"/>
      <c r="HKL71" s="288"/>
      <c r="HKM71" s="288"/>
      <c r="HKN71" s="288"/>
      <c r="HKO71" s="288"/>
      <c r="HKP71" s="288"/>
      <c r="HKQ71" s="288"/>
      <c r="HKR71" s="288"/>
      <c r="HKS71" s="288"/>
      <c r="HKT71" s="288"/>
      <c r="HKU71" s="288"/>
      <c r="HKV71" s="288"/>
      <c r="HKW71" s="288"/>
      <c r="HKX71" s="288"/>
      <c r="HKY71" s="288"/>
      <c r="HKZ71" s="288"/>
      <c r="HLA71" s="288"/>
      <c r="HLB71" s="288"/>
      <c r="HLC71" s="288"/>
      <c r="HLD71" s="288"/>
      <c r="HLE71" s="288"/>
      <c r="HLF71" s="288"/>
      <c r="HLG71" s="288"/>
      <c r="HLH71" s="288"/>
      <c r="HLI71" s="288"/>
      <c r="HLJ71" s="288"/>
      <c r="HLK71" s="288"/>
      <c r="HLL71" s="288"/>
      <c r="HLM71" s="288"/>
      <c r="HLN71" s="288"/>
      <c r="HLO71" s="288"/>
      <c r="HLP71" s="288"/>
      <c r="HLQ71" s="288"/>
      <c r="HLR71" s="288"/>
      <c r="HLS71" s="288"/>
      <c r="HLT71" s="288"/>
      <c r="HLU71" s="288"/>
      <c r="HLV71" s="288"/>
      <c r="HLW71" s="288"/>
      <c r="HLX71" s="288"/>
      <c r="HLY71" s="288"/>
      <c r="HLZ71" s="288"/>
      <c r="HMA71" s="288"/>
      <c r="HMB71" s="288"/>
      <c r="HMC71" s="288"/>
      <c r="HMD71" s="288"/>
      <c r="HME71" s="288"/>
      <c r="HMF71" s="288"/>
      <c r="HMG71" s="288"/>
      <c r="HMH71" s="288"/>
      <c r="HMI71" s="288"/>
      <c r="HMJ71" s="288"/>
      <c r="HMK71" s="288"/>
      <c r="HML71" s="288"/>
      <c r="HMM71" s="288"/>
      <c r="HMN71" s="288"/>
      <c r="HMO71" s="288"/>
      <c r="HMP71" s="288"/>
      <c r="HMQ71" s="288"/>
      <c r="HMR71" s="288"/>
      <c r="HMS71" s="288"/>
      <c r="HMT71" s="288"/>
      <c r="HMU71" s="288"/>
      <c r="HMV71" s="288"/>
      <c r="HMW71" s="288"/>
      <c r="HMX71" s="288"/>
      <c r="HMY71" s="288"/>
      <c r="HMZ71" s="288"/>
      <c r="HNA71" s="288"/>
      <c r="HNB71" s="288"/>
      <c r="HNC71" s="288"/>
      <c r="HND71" s="288"/>
      <c r="HNE71" s="288"/>
      <c r="HNF71" s="288"/>
      <c r="HNG71" s="288"/>
      <c r="HNH71" s="288"/>
      <c r="HNI71" s="288"/>
      <c r="HNJ71" s="288"/>
      <c r="HNK71" s="288"/>
      <c r="HNL71" s="288"/>
      <c r="HNM71" s="288"/>
      <c r="HNN71" s="288"/>
      <c r="HNO71" s="288"/>
      <c r="HNP71" s="288"/>
      <c r="HNQ71" s="288"/>
      <c r="HNR71" s="288"/>
      <c r="HNS71" s="288"/>
      <c r="HNT71" s="288"/>
      <c r="HNU71" s="288"/>
      <c r="HNV71" s="288"/>
      <c r="HNW71" s="288"/>
      <c r="HNX71" s="288"/>
      <c r="HNY71" s="288"/>
      <c r="HNZ71" s="288"/>
      <c r="HOA71" s="288"/>
      <c r="HOB71" s="288"/>
      <c r="HOC71" s="288"/>
      <c r="HOD71" s="288"/>
      <c r="HOE71" s="288"/>
      <c r="HOF71" s="288"/>
      <c r="HOG71" s="288"/>
      <c r="HOH71" s="288"/>
      <c r="HOI71" s="288"/>
      <c r="HOJ71" s="288"/>
      <c r="HOK71" s="288"/>
      <c r="HOL71" s="288"/>
      <c r="HOM71" s="288"/>
      <c r="HON71" s="288"/>
      <c r="HOO71" s="288"/>
      <c r="HOP71" s="288"/>
      <c r="HOQ71" s="288"/>
      <c r="HOR71" s="288"/>
      <c r="HOS71" s="288"/>
      <c r="HOT71" s="288"/>
      <c r="HOU71" s="288"/>
      <c r="HOV71" s="288"/>
      <c r="HOW71" s="288"/>
      <c r="HOX71" s="288"/>
      <c r="HOY71" s="288"/>
      <c r="HOZ71" s="288"/>
      <c r="HPA71" s="288"/>
      <c r="HPB71" s="288"/>
      <c r="HPC71" s="288"/>
      <c r="HPD71" s="288"/>
      <c r="HPE71" s="288"/>
      <c r="HPF71" s="288"/>
      <c r="HPG71" s="288"/>
      <c r="HPH71" s="288"/>
      <c r="HPI71" s="288"/>
      <c r="HPJ71" s="288"/>
      <c r="HPK71" s="288"/>
      <c r="HPL71" s="288"/>
      <c r="HPM71" s="288"/>
      <c r="HPN71" s="288"/>
      <c r="HPO71" s="288"/>
      <c r="HPP71" s="288"/>
      <c r="HPQ71" s="288"/>
      <c r="HPR71" s="288"/>
      <c r="HPS71" s="288"/>
      <c r="HPT71" s="288"/>
      <c r="HPU71" s="288"/>
      <c r="HPV71" s="288"/>
      <c r="HPW71" s="288"/>
      <c r="HPX71" s="288"/>
      <c r="HPY71" s="288"/>
      <c r="HPZ71" s="288"/>
      <c r="HQA71" s="288"/>
      <c r="HQB71" s="288"/>
      <c r="HQC71" s="288"/>
      <c r="HQD71" s="288"/>
      <c r="HQE71" s="288"/>
      <c r="HQF71" s="288"/>
      <c r="HQG71" s="288"/>
      <c r="HQH71" s="288"/>
      <c r="HQI71" s="288"/>
      <c r="HQJ71" s="288"/>
      <c r="HQK71" s="288"/>
      <c r="HQL71" s="288"/>
      <c r="HQM71" s="288"/>
      <c r="HQN71" s="288"/>
      <c r="HQO71" s="288"/>
      <c r="HQP71" s="288"/>
      <c r="HQQ71" s="288"/>
      <c r="HQR71" s="288"/>
      <c r="HQS71" s="288"/>
      <c r="HQT71" s="288"/>
      <c r="HQU71" s="288"/>
      <c r="HQV71" s="288"/>
      <c r="HQW71" s="288"/>
      <c r="HQX71" s="288"/>
      <c r="HQY71" s="288"/>
      <c r="HQZ71" s="288"/>
      <c r="HRA71" s="288"/>
      <c r="HRB71" s="288"/>
      <c r="HRC71" s="288"/>
      <c r="HRD71" s="288"/>
      <c r="HRE71" s="288"/>
      <c r="HRF71" s="288"/>
      <c r="HRG71" s="288"/>
      <c r="HRH71" s="288"/>
      <c r="HRI71" s="288"/>
      <c r="HRJ71" s="288"/>
      <c r="HRK71" s="288"/>
      <c r="HRL71" s="288"/>
      <c r="HRM71" s="288"/>
      <c r="HRN71" s="288"/>
      <c r="HRO71" s="288"/>
      <c r="HRP71" s="288"/>
      <c r="HRQ71" s="288"/>
      <c r="HRR71" s="288"/>
      <c r="HRS71" s="288"/>
      <c r="HRT71" s="288"/>
      <c r="HRU71" s="288"/>
      <c r="HRV71" s="288"/>
      <c r="HRW71" s="288"/>
      <c r="HRX71" s="288"/>
      <c r="HRY71" s="288"/>
      <c r="HRZ71" s="288"/>
      <c r="HSA71" s="288"/>
      <c r="HSB71" s="288"/>
      <c r="HSC71" s="288"/>
      <c r="HSD71" s="288"/>
      <c r="HSE71" s="288"/>
      <c r="HSF71" s="288"/>
      <c r="HSG71" s="288"/>
      <c r="HSH71" s="288"/>
      <c r="HSI71" s="288"/>
      <c r="HSJ71" s="288"/>
      <c r="HSK71" s="288"/>
      <c r="HSL71" s="288"/>
      <c r="HSM71" s="288"/>
      <c r="HSN71" s="288"/>
      <c r="HSO71" s="288"/>
      <c r="HSP71" s="288"/>
      <c r="HSQ71" s="288"/>
      <c r="HSR71" s="288"/>
      <c r="HSS71" s="288"/>
      <c r="HST71" s="288"/>
      <c r="HSU71" s="288"/>
      <c r="HSV71" s="288"/>
      <c r="HSW71" s="288"/>
      <c r="HSX71" s="288"/>
      <c r="HSY71" s="288"/>
      <c r="HSZ71" s="288"/>
      <c r="HTA71" s="288"/>
      <c r="HTB71" s="288"/>
      <c r="HTC71" s="288"/>
      <c r="HTD71" s="288"/>
      <c r="HTE71" s="288"/>
      <c r="HTF71" s="288"/>
      <c r="HTG71" s="288"/>
      <c r="HTH71" s="288"/>
      <c r="HTI71" s="288"/>
      <c r="HTJ71" s="288"/>
      <c r="HTK71" s="288"/>
      <c r="HTL71" s="288"/>
      <c r="HTM71" s="288"/>
      <c r="HTN71" s="288"/>
      <c r="HTO71" s="288"/>
      <c r="HTP71" s="288"/>
      <c r="HTQ71" s="288"/>
      <c r="HTR71" s="288"/>
      <c r="HTS71" s="288"/>
      <c r="HTT71" s="288"/>
      <c r="HTU71" s="288"/>
      <c r="HTV71" s="288"/>
      <c r="HTW71" s="288"/>
      <c r="HTX71" s="288"/>
      <c r="HTY71" s="288"/>
      <c r="HTZ71" s="288"/>
      <c r="HUA71" s="288"/>
      <c r="HUB71" s="288"/>
      <c r="HUC71" s="288"/>
      <c r="HUD71" s="288"/>
      <c r="HUE71" s="288"/>
      <c r="HUF71" s="288"/>
      <c r="HUG71" s="288"/>
      <c r="HUH71" s="288"/>
      <c r="HUI71" s="288"/>
      <c r="HUJ71" s="288"/>
      <c r="HUK71" s="288"/>
      <c r="HUL71" s="288"/>
      <c r="HUM71" s="288"/>
      <c r="HUN71" s="288"/>
      <c r="HUO71" s="288"/>
      <c r="HUP71" s="288"/>
      <c r="HUQ71" s="288"/>
      <c r="HUR71" s="288"/>
      <c r="HUS71" s="288"/>
      <c r="HUT71" s="288"/>
      <c r="HUU71" s="288"/>
      <c r="HUV71" s="288"/>
      <c r="HUW71" s="288"/>
      <c r="HUX71" s="288"/>
      <c r="HUY71" s="288"/>
      <c r="HUZ71" s="288"/>
      <c r="HVA71" s="288"/>
      <c r="HVB71" s="288"/>
      <c r="HVC71" s="288"/>
      <c r="HVD71" s="288"/>
      <c r="HVE71" s="288"/>
      <c r="HVF71" s="288"/>
      <c r="HVG71" s="288"/>
      <c r="HVH71" s="288"/>
      <c r="HVI71" s="288"/>
      <c r="HVJ71" s="288"/>
      <c r="HVK71" s="288"/>
      <c r="HVL71" s="288"/>
      <c r="HVM71" s="288"/>
      <c r="HVN71" s="288"/>
      <c r="HVO71" s="288"/>
      <c r="HVP71" s="288"/>
      <c r="HVQ71" s="288"/>
      <c r="HVR71" s="288"/>
      <c r="HVS71" s="288"/>
      <c r="HVT71" s="288"/>
      <c r="HVU71" s="288"/>
      <c r="HVV71" s="288"/>
      <c r="HVW71" s="288"/>
      <c r="HVX71" s="288"/>
      <c r="HVY71" s="288"/>
      <c r="HVZ71" s="288"/>
      <c r="HWA71" s="288"/>
      <c r="HWB71" s="288"/>
      <c r="HWC71" s="288"/>
      <c r="HWD71" s="288"/>
      <c r="HWE71" s="288"/>
      <c r="HWF71" s="288"/>
      <c r="HWG71" s="288"/>
      <c r="HWH71" s="288"/>
      <c r="HWI71" s="288"/>
      <c r="HWJ71" s="288"/>
      <c r="HWK71" s="288"/>
      <c r="HWL71" s="288"/>
      <c r="HWM71" s="288"/>
      <c r="HWN71" s="288"/>
      <c r="HWO71" s="288"/>
      <c r="HWP71" s="288"/>
      <c r="HWQ71" s="288"/>
      <c r="HWR71" s="288"/>
      <c r="HWS71" s="288"/>
      <c r="HWT71" s="288"/>
      <c r="HWU71" s="288"/>
      <c r="HWV71" s="288"/>
      <c r="HWW71" s="288"/>
      <c r="HWX71" s="288"/>
      <c r="HWY71" s="288"/>
      <c r="HWZ71" s="288"/>
      <c r="HXA71" s="288"/>
      <c r="HXB71" s="288"/>
      <c r="HXC71" s="288"/>
      <c r="HXD71" s="288"/>
      <c r="HXE71" s="288"/>
      <c r="HXF71" s="288"/>
      <c r="HXG71" s="288"/>
      <c r="HXH71" s="288"/>
      <c r="HXI71" s="288"/>
      <c r="HXJ71" s="288"/>
      <c r="HXK71" s="288"/>
      <c r="HXL71" s="288"/>
      <c r="HXM71" s="288"/>
      <c r="HXN71" s="288"/>
      <c r="HXO71" s="288"/>
      <c r="HXP71" s="288"/>
      <c r="HXQ71" s="288"/>
      <c r="HXR71" s="288"/>
      <c r="HXS71" s="288"/>
      <c r="HXT71" s="288"/>
      <c r="HXU71" s="288"/>
      <c r="HXV71" s="288"/>
      <c r="HXW71" s="288"/>
      <c r="HXX71" s="288"/>
      <c r="HXY71" s="288"/>
      <c r="HXZ71" s="288"/>
      <c r="HYA71" s="288"/>
      <c r="HYB71" s="288"/>
      <c r="HYC71" s="288"/>
      <c r="HYD71" s="288"/>
      <c r="HYE71" s="288"/>
      <c r="HYF71" s="288"/>
      <c r="HYG71" s="288"/>
      <c r="HYH71" s="288"/>
      <c r="HYI71" s="288"/>
      <c r="HYJ71" s="288"/>
      <c r="HYK71" s="288"/>
      <c r="HYL71" s="288"/>
      <c r="HYM71" s="288"/>
      <c r="HYN71" s="288"/>
      <c r="HYO71" s="288"/>
      <c r="HYP71" s="288"/>
      <c r="HYQ71" s="288"/>
      <c r="HYR71" s="288"/>
      <c r="HYS71" s="288"/>
      <c r="HYT71" s="288"/>
      <c r="HYU71" s="288"/>
      <c r="HYV71" s="288"/>
      <c r="HYW71" s="288"/>
      <c r="HYX71" s="288"/>
      <c r="HYY71" s="288"/>
      <c r="HYZ71" s="288"/>
      <c r="HZA71" s="288"/>
      <c r="HZB71" s="288"/>
      <c r="HZC71" s="288"/>
      <c r="HZD71" s="288"/>
      <c r="HZE71" s="288"/>
      <c r="HZF71" s="288"/>
      <c r="HZG71" s="288"/>
      <c r="HZH71" s="288"/>
      <c r="HZI71" s="288"/>
      <c r="HZJ71" s="288"/>
      <c r="HZK71" s="288"/>
      <c r="HZL71" s="288"/>
      <c r="HZM71" s="288"/>
      <c r="HZN71" s="288"/>
      <c r="HZO71" s="288"/>
      <c r="HZP71" s="288"/>
      <c r="HZQ71" s="288"/>
      <c r="HZR71" s="288"/>
      <c r="HZS71" s="288"/>
      <c r="HZT71" s="288"/>
      <c r="HZU71" s="288"/>
      <c r="HZV71" s="288"/>
      <c r="HZW71" s="288"/>
      <c r="HZX71" s="288"/>
      <c r="HZY71" s="288"/>
      <c r="HZZ71" s="288"/>
      <c r="IAA71" s="288"/>
      <c r="IAB71" s="288"/>
      <c r="IAC71" s="288"/>
      <c r="IAD71" s="288"/>
      <c r="IAE71" s="288"/>
      <c r="IAF71" s="288"/>
      <c r="IAG71" s="288"/>
      <c r="IAH71" s="288"/>
      <c r="IAI71" s="288"/>
      <c r="IAJ71" s="288"/>
      <c r="IAK71" s="288"/>
      <c r="IAL71" s="288"/>
      <c r="IAM71" s="288"/>
      <c r="IAN71" s="288"/>
      <c r="IAO71" s="288"/>
      <c r="IAP71" s="288"/>
      <c r="IAQ71" s="288"/>
      <c r="IAR71" s="288"/>
      <c r="IAS71" s="288"/>
      <c r="IAT71" s="288"/>
      <c r="IAU71" s="288"/>
      <c r="IAV71" s="288"/>
      <c r="IAW71" s="288"/>
      <c r="IAX71" s="288"/>
      <c r="IAY71" s="288"/>
      <c r="IAZ71" s="288"/>
      <c r="IBA71" s="288"/>
      <c r="IBB71" s="288"/>
      <c r="IBC71" s="288"/>
      <c r="IBD71" s="288"/>
      <c r="IBE71" s="288"/>
      <c r="IBF71" s="288"/>
      <c r="IBG71" s="288"/>
      <c r="IBH71" s="288"/>
      <c r="IBI71" s="288"/>
      <c r="IBJ71" s="288"/>
      <c r="IBK71" s="288"/>
      <c r="IBL71" s="288"/>
      <c r="IBM71" s="288"/>
      <c r="IBN71" s="288"/>
      <c r="IBO71" s="288"/>
      <c r="IBP71" s="288"/>
      <c r="IBQ71" s="288"/>
      <c r="IBR71" s="288"/>
      <c r="IBS71" s="288"/>
      <c r="IBT71" s="288"/>
      <c r="IBU71" s="288"/>
      <c r="IBV71" s="288"/>
      <c r="IBW71" s="288"/>
      <c r="IBX71" s="288"/>
      <c r="IBY71" s="288"/>
      <c r="IBZ71" s="288"/>
      <c r="ICA71" s="288"/>
      <c r="ICB71" s="288"/>
      <c r="ICC71" s="288"/>
      <c r="ICD71" s="288"/>
      <c r="ICE71" s="288"/>
      <c r="ICF71" s="288"/>
      <c r="ICG71" s="288"/>
      <c r="ICH71" s="288"/>
      <c r="ICI71" s="288"/>
      <c r="ICJ71" s="288"/>
      <c r="ICK71" s="288"/>
      <c r="ICL71" s="288"/>
      <c r="ICM71" s="288"/>
      <c r="ICN71" s="288"/>
      <c r="ICO71" s="288"/>
      <c r="ICP71" s="288"/>
      <c r="ICQ71" s="288"/>
      <c r="ICR71" s="288"/>
      <c r="ICS71" s="288"/>
      <c r="ICT71" s="288"/>
      <c r="ICU71" s="288"/>
      <c r="ICV71" s="288"/>
      <c r="ICW71" s="288"/>
      <c r="ICX71" s="288"/>
      <c r="ICY71" s="288"/>
      <c r="ICZ71" s="288"/>
      <c r="IDA71" s="288"/>
      <c r="IDB71" s="288"/>
      <c r="IDC71" s="288"/>
      <c r="IDD71" s="288"/>
      <c r="IDE71" s="288"/>
      <c r="IDF71" s="288"/>
      <c r="IDG71" s="288"/>
      <c r="IDH71" s="288"/>
      <c r="IDI71" s="288"/>
      <c r="IDJ71" s="288"/>
      <c r="IDK71" s="288"/>
      <c r="IDL71" s="288"/>
      <c r="IDM71" s="288"/>
      <c r="IDN71" s="288"/>
      <c r="IDO71" s="288"/>
      <c r="IDP71" s="288"/>
      <c r="IDQ71" s="288"/>
      <c r="IDR71" s="288"/>
      <c r="IDS71" s="288"/>
      <c r="IDT71" s="288"/>
      <c r="IDU71" s="288"/>
      <c r="IDV71" s="288"/>
      <c r="IDW71" s="288"/>
      <c r="IDX71" s="288"/>
      <c r="IDY71" s="288"/>
      <c r="IDZ71" s="288"/>
      <c r="IEA71" s="288"/>
      <c r="IEB71" s="288"/>
      <c r="IEC71" s="288"/>
      <c r="IED71" s="288"/>
      <c r="IEE71" s="288"/>
      <c r="IEF71" s="288"/>
      <c r="IEG71" s="288"/>
      <c r="IEH71" s="288"/>
      <c r="IEI71" s="288"/>
      <c r="IEJ71" s="288"/>
      <c r="IEK71" s="288"/>
      <c r="IEL71" s="288"/>
      <c r="IEM71" s="288"/>
      <c r="IEN71" s="288"/>
      <c r="IEO71" s="288"/>
      <c r="IEP71" s="288"/>
      <c r="IEQ71" s="288"/>
      <c r="IER71" s="288"/>
      <c r="IES71" s="288"/>
      <c r="IET71" s="288"/>
      <c r="IEU71" s="288"/>
      <c r="IEV71" s="288"/>
      <c r="IEW71" s="288"/>
      <c r="IEX71" s="288"/>
      <c r="IEY71" s="288"/>
      <c r="IEZ71" s="288"/>
      <c r="IFA71" s="288"/>
      <c r="IFB71" s="288"/>
      <c r="IFC71" s="288"/>
      <c r="IFD71" s="288"/>
      <c r="IFE71" s="288"/>
      <c r="IFF71" s="288"/>
      <c r="IFG71" s="288"/>
      <c r="IFH71" s="288"/>
      <c r="IFI71" s="288"/>
      <c r="IFJ71" s="288"/>
      <c r="IFK71" s="288"/>
      <c r="IFL71" s="288"/>
      <c r="IFM71" s="288"/>
      <c r="IFN71" s="288"/>
      <c r="IFO71" s="288"/>
      <c r="IFP71" s="288"/>
      <c r="IFQ71" s="288"/>
      <c r="IFR71" s="288"/>
      <c r="IFS71" s="288"/>
      <c r="IFT71" s="288"/>
      <c r="IFU71" s="288"/>
      <c r="IFV71" s="288"/>
      <c r="IFW71" s="288"/>
      <c r="IFX71" s="288"/>
      <c r="IFY71" s="288"/>
      <c r="IFZ71" s="288"/>
      <c r="IGA71" s="288"/>
      <c r="IGB71" s="288"/>
      <c r="IGC71" s="288"/>
      <c r="IGD71" s="288"/>
      <c r="IGE71" s="288"/>
      <c r="IGF71" s="288"/>
      <c r="IGG71" s="288"/>
      <c r="IGH71" s="288"/>
      <c r="IGI71" s="288"/>
      <c r="IGJ71" s="288"/>
      <c r="IGK71" s="288"/>
      <c r="IGL71" s="288"/>
      <c r="IGM71" s="288"/>
      <c r="IGN71" s="288"/>
      <c r="IGO71" s="288"/>
      <c r="IGP71" s="288"/>
      <c r="IGQ71" s="288"/>
      <c r="IGR71" s="288"/>
      <c r="IGS71" s="288"/>
      <c r="IGT71" s="288"/>
      <c r="IGU71" s="288"/>
      <c r="IGV71" s="288"/>
      <c r="IGW71" s="288"/>
      <c r="IGX71" s="288"/>
      <c r="IGY71" s="288"/>
      <c r="IGZ71" s="288"/>
      <c r="IHA71" s="288"/>
      <c r="IHB71" s="288"/>
      <c r="IHC71" s="288"/>
      <c r="IHD71" s="288"/>
      <c r="IHE71" s="288"/>
      <c r="IHF71" s="288"/>
      <c r="IHG71" s="288"/>
      <c r="IHH71" s="288"/>
      <c r="IHI71" s="288"/>
      <c r="IHJ71" s="288"/>
      <c r="IHK71" s="288"/>
      <c r="IHL71" s="288"/>
      <c r="IHM71" s="288"/>
      <c r="IHN71" s="288"/>
      <c r="IHO71" s="288"/>
      <c r="IHP71" s="288"/>
      <c r="IHQ71" s="288"/>
      <c r="IHR71" s="288"/>
      <c r="IHS71" s="288"/>
      <c r="IHT71" s="288"/>
      <c r="IHU71" s="288"/>
      <c r="IHV71" s="288"/>
      <c r="IHW71" s="288"/>
      <c r="IHX71" s="288"/>
      <c r="IHY71" s="288"/>
      <c r="IHZ71" s="288"/>
      <c r="IIA71" s="288"/>
      <c r="IIB71" s="288"/>
      <c r="IIC71" s="288"/>
      <c r="IID71" s="288"/>
      <c r="IIE71" s="288"/>
      <c r="IIF71" s="288"/>
      <c r="IIG71" s="288"/>
      <c r="IIH71" s="288"/>
      <c r="III71" s="288"/>
      <c r="IIJ71" s="288"/>
      <c r="IIK71" s="288"/>
      <c r="IIL71" s="288"/>
      <c r="IIM71" s="288"/>
      <c r="IIN71" s="288"/>
      <c r="IIO71" s="288"/>
      <c r="IIP71" s="288"/>
      <c r="IIQ71" s="288"/>
      <c r="IIR71" s="288"/>
      <c r="IIS71" s="288"/>
      <c r="IIT71" s="288"/>
      <c r="IIU71" s="288"/>
      <c r="IIV71" s="288"/>
      <c r="IIW71" s="288"/>
      <c r="IIX71" s="288"/>
      <c r="IIY71" s="288"/>
      <c r="IIZ71" s="288"/>
      <c r="IJA71" s="288"/>
      <c r="IJB71" s="288"/>
      <c r="IJC71" s="288"/>
      <c r="IJD71" s="288"/>
      <c r="IJE71" s="288"/>
      <c r="IJF71" s="288"/>
      <c r="IJG71" s="288"/>
      <c r="IJH71" s="288"/>
      <c r="IJI71" s="288"/>
      <c r="IJJ71" s="288"/>
      <c r="IJK71" s="288"/>
      <c r="IJL71" s="288"/>
      <c r="IJM71" s="288"/>
      <c r="IJN71" s="288"/>
      <c r="IJO71" s="288"/>
      <c r="IJP71" s="288"/>
      <c r="IJQ71" s="288"/>
      <c r="IJR71" s="288"/>
      <c r="IJS71" s="288"/>
      <c r="IJT71" s="288"/>
      <c r="IJU71" s="288"/>
      <c r="IJV71" s="288"/>
      <c r="IJW71" s="288"/>
      <c r="IJX71" s="288"/>
      <c r="IJY71" s="288"/>
      <c r="IJZ71" s="288"/>
      <c r="IKA71" s="288"/>
      <c r="IKB71" s="288"/>
      <c r="IKC71" s="288"/>
      <c r="IKD71" s="288"/>
      <c r="IKE71" s="288"/>
      <c r="IKF71" s="288"/>
      <c r="IKG71" s="288"/>
      <c r="IKH71" s="288"/>
      <c r="IKI71" s="288"/>
      <c r="IKJ71" s="288"/>
      <c r="IKK71" s="288"/>
      <c r="IKL71" s="288"/>
      <c r="IKM71" s="288"/>
      <c r="IKN71" s="288"/>
      <c r="IKO71" s="288"/>
      <c r="IKP71" s="288"/>
      <c r="IKQ71" s="288"/>
      <c r="IKR71" s="288"/>
      <c r="IKS71" s="288"/>
      <c r="IKT71" s="288"/>
      <c r="IKU71" s="288"/>
      <c r="IKV71" s="288"/>
      <c r="IKW71" s="288"/>
      <c r="IKX71" s="288"/>
      <c r="IKY71" s="288"/>
      <c r="IKZ71" s="288"/>
      <c r="ILA71" s="288"/>
      <c r="ILB71" s="288"/>
      <c r="ILC71" s="288"/>
      <c r="ILD71" s="288"/>
      <c r="ILE71" s="288"/>
      <c r="ILF71" s="288"/>
      <c r="ILG71" s="288"/>
      <c r="ILH71" s="288"/>
      <c r="ILI71" s="288"/>
      <c r="ILJ71" s="288"/>
      <c r="ILK71" s="288"/>
      <c r="ILL71" s="288"/>
      <c r="ILM71" s="288"/>
      <c r="ILN71" s="288"/>
      <c r="ILO71" s="288"/>
      <c r="ILP71" s="288"/>
      <c r="ILQ71" s="288"/>
      <c r="ILR71" s="288"/>
      <c r="ILS71" s="288"/>
      <c r="ILT71" s="288"/>
      <c r="ILU71" s="288"/>
      <c r="ILV71" s="288"/>
      <c r="ILW71" s="288"/>
      <c r="ILX71" s="288"/>
      <c r="ILY71" s="288"/>
      <c r="ILZ71" s="288"/>
      <c r="IMA71" s="288"/>
      <c r="IMB71" s="288"/>
      <c r="IMC71" s="288"/>
      <c r="IMD71" s="288"/>
      <c r="IME71" s="288"/>
      <c r="IMF71" s="288"/>
      <c r="IMG71" s="288"/>
      <c r="IMH71" s="288"/>
      <c r="IMI71" s="288"/>
      <c r="IMJ71" s="288"/>
      <c r="IMK71" s="288"/>
      <c r="IML71" s="288"/>
      <c r="IMM71" s="288"/>
      <c r="IMN71" s="288"/>
      <c r="IMO71" s="288"/>
      <c r="IMP71" s="288"/>
      <c r="IMQ71" s="288"/>
      <c r="IMR71" s="288"/>
      <c r="IMS71" s="288"/>
      <c r="IMT71" s="288"/>
      <c r="IMU71" s="288"/>
      <c r="IMV71" s="288"/>
      <c r="IMW71" s="288"/>
      <c r="IMX71" s="288"/>
      <c r="IMY71" s="288"/>
      <c r="IMZ71" s="288"/>
      <c r="INA71" s="288"/>
      <c r="INB71" s="288"/>
      <c r="INC71" s="288"/>
      <c r="IND71" s="288"/>
      <c r="INE71" s="288"/>
      <c r="INF71" s="288"/>
      <c r="ING71" s="288"/>
      <c r="INH71" s="288"/>
      <c r="INI71" s="288"/>
      <c r="INJ71" s="288"/>
      <c r="INK71" s="288"/>
      <c r="INL71" s="288"/>
      <c r="INM71" s="288"/>
      <c r="INN71" s="288"/>
      <c r="INO71" s="288"/>
      <c r="INP71" s="288"/>
      <c r="INQ71" s="288"/>
      <c r="INR71" s="288"/>
      <c r="INS71" s="288"/>
      <c r="INT71" s="288"/>
      <c r="INU71" s="288"/>
      <c r="INV71" s="288"/>
      <c r="INW71" s="288"/>
      <c r="INX71" s="288"/>
      <c r="INY71" s="288"/>
      <c r="INZ71" s="288"/>
      <c r="IOA71" s="288"/>
      <c r="IOB71" s="288"/>
      <c r="IOC71" s="288"/>
      <c r="IOD71" s="288"/>
      <c r="IOE71" s="288"/>
      <c r="IOF71" s="288"/>
      <c r="IOG71" s="288"/>
      <c r="IOH71" s="288"/>
      <c r="IOI71" s="288"/>
      <c r="IOJ71" s="288"/>
      <c r="IOK71" s="288"/>
      <c r="IOL71" s="288"/>
      <c r="IOM71" s="288"/>
      <c r="ION71" s="288"/>
      <c r="IOO71" s="288"/>
      <c r="IOP71" s="288"/>
      <c r="IOQ71" s="288"/>
      <c r="IOR71" s="288"/>
      <c r="IOS71" s="288"/>
      <c r="IOT71" s="288"/>
      <c r="IOU71" s="288"/>
      <c r="IOV71" s="288"/>
      <c r="IOW71" s="288"/>
      <c r="IOX71" s="288"/>
      <c r="IOY71" s="288"/>
      <c r="IOZ71" s="288"/>
      <c r="IPA71" s="288"/>
      <c r="IPB71" s="288"/>
      <c r="IPC71" s="288"/>
      <c r="IPD71" s="288"/>
      <c r="IPE71" s="288"/>
      <c r="IPF71" s="288"/>
      <c r="IPG71" s="288"/>
      <c r="IPH71" s="288"/>
      <c r="IPI71" s="288"/>
      <c r="IPJ71" s="288"/>
      <c r="IPK71" s="288"/>
      <c r="IPL71" s="288"/>
      <c r="IPM71" s="288"/>
      <c r="IPN71" s="288"/>
      <c r="IPO71" s="288"/>
      <c r="IPP71" s="288"/>
      <c r="IPQ71" s="288"/>
      <c r="IPR71" s="288"/>
      <c r="IPS71" s="288"/>
      <c r="IPT71" s="288"/>
      <c r="IPU71" s="288"/>
      <c r="IPV71" s="288"/>
      <c r="IPW71" s="288"/>
      <c r="IPX71" s="288"/>
      <c r="IPY71" s="288"/>
      <c r="IPZ71" s="288"/>
      <c r="IQA71" s="288"/>
      <c r="IQB71" s="288"/>
      <c r="IQC71" s="288"/>
      <c r="IQD71" s="288"/>
      <c r="IQE71" s="288"/>
      <c r="IQF71" s="288"/>
      <c r="IQG71" s="288"/>
      <c r="IQH71" s="288"/>
      <c r="IQI71" s="288"/>
      <c r="IQJ71" s="288"/>
      <c r="IQK71" s="288"/>
      <c r="IQL71" s="288"/>
      <c r="IQM71" s="288"/>
      <c r="IQN71" s="288"/>
      <c r="IQO71" s="288"/>
      <c r="IQP71" s="288"/>
      <c r="IQQ71" s="288"/>
      <c r="IQR71" s="288"/>
      <c r="IQS71" s="288"/>
      <c r="IQT71" s="288"/>
      <c r="IQU71" s="288"/>
      <c r="IQV71" s="288"/>
      <c r="IQW71" s="288"/>
      <c r="IQX71" s="288"/>
      <c r="IQY71" s="288"/>
      <c r="IQZ71" s="288"/>
      <c r="IRA71" s="288"/>
      <c r="IRB71" s="288"/>
      <c r="IRC71" s="288"/>
      <c r="IRD71" s="288"/>
      <c r="IRE71" s="288"/>
      <c r="IRF71" s="288"/>
      <c r="IRG71" s="288"/>
      <c r="IRH71" s="288"/>
      <c r="IRI71" s="288"/>
      <c r="IRJ71" s="288"/>
      <c r="IRK71" s="288"/>
      <c r="IRL71" s="288"/>
      <c r="IRM71" s="288"/>
      <c r="IRN71" s="288"/>
      <c r="IRO71" s="288"/>
      <c r="IRP71" s="288"/>
      <c r="IRQ71" s="288"/>
      <c r="IRR71" s="288"/>
      <c r="IRS71" s="288"/>
      <c r="IRT71" s="288"/>
      <c r="IRU71" s="288"/>
      <c r="IRV71" s="288"/>
      <c r="IRW71" s="288"/>
      <c r="IRX71" s="288"/>
      <c r="IRY71" s="288"/>
      <c r="IRZ71" s="288"/>
      <c r="ISA71" s="288"/>
      <c r="ISB71" s="288"/>
      <c r="ISC71" s="288"/>
      <c r="ISD71" s="288"/>
      <c r="ISE71" s="288"/>
      <c r="ISF71" s="288"/>
      <c r="ISG71" s="288"/>
      <c r="ISH71" s="288"/>
      <c r="ISI71" s="288"/>
      <c r="ISJ71" s="288"/>
      <c r="ISK71" s="288"/>
      <c r="ISL71" s="288"/>
      <c r="ISM71" s="288"/>
      <c r="ISN71" s="288"/>
      <c r="ISO71" s="288"/>
      <c r="ISP71" s="288"/>
      <c r="ISQ71" s="288"/>
      <c r="ISR71" s="288"/>
      <c r="ISS71" s="288"/>
      <c r="IST71" s="288"/>
      <c r="ISU71" s="288"/>
      <c r="ISV71" s="288"/>
      <c r="ISW71" s="288"/>
      <c r="ISX71" s="288"/>
      <c r="ISY71" s="288"/>
      <c r="ISZ71" s="288"/>
      <c r="ITA71" s="288"/>
      <c r="ITB71" s="288"/>
      <c r="ITC71" s="288"/>
      <c r="ITD71" s="288"/>
      <c r="ITE71" s="288"/>
      <c r="ITF71" s="288"/>
      <c r="ITG71" s="288"/>
      <c r="ITH71" s="288"/>
      <c r="ITI71" s="288"/>
      <c r="ITJ71" s="288"/>
      <c r="ITK71" s="288"/>
      <c r="ITL71" s="288"/>
      <c r="ITM71" s="288"/>
      <c r="ITN71" s="288"/>
      <c r="ITO71" s="288"/>
      <c r="ITP71" s="288"/>
      <c r="ITQ71" s="288"/>
      <c r="ITR71" s="288"/>
      <c r="ITS71" s="288"/>
      <c r="ITT71" s="288"/>
      <c r="ITU71" s="288"/>
      <c r="ITV71" s="288"/>
      <c r="ITW71" s="288"/>
      <c r="ITX71" s="288"/>
      <c r="ITY71" s="288"/>
      <c r="ITZ71" s="288"/>
      <c r="IUA71" s="288"/>
      <c r="IUB71" s="288"/>
      <c r="IUC71" s="288"/>
      <c r="IUD71" s="288"/>
      <c r="IUE71" s="288"/>
      <c r="IUF71" s="288"/>
      <c r="IUG71" s="288"/>
      <c r="IUH71" s="288"/>
      <c r="IUI71" s="288"/>
      <c r="IUJ71" s="288"/>
      <c r="IUK71" s="288"/>
      <c r="IUL71" s="288"/>
      <c r="IUM71" s="288"/>
      <c r="IUN71" s="288"/>
      <c r="IUO71" s="288"/>
      <c r="IUP71" s="288"/>
      <c r="IUQ71" s="288"/>
      <c r="IUR71" s="288"/>
      <c r="IUS71" s="288"/>
      <c r="IUT71" s="288"/>
      <c r="IUU71" s="288"/>
      <c r="IUV71" s="288"/>
      <c r="IUW71" s="288"/>
      <c r="IUX71" s="288"/>
      <c r="IUY71" s="288"/>
      <c r="IUZ71" s="288"/>
      <c r="IVA71" s="288"/>
      <c r="IVB71" s="288"/>
      <c r="IVC71" s="288"/>
      <c r="IVD71" s="288"/>
      <c r="IVE71" s="288"/>
      <c r="IVF71" s="288"/>
      <c r="IVG71" s="288"/>
      <c r="IVH71" s="288"/>
      <c r="IVI71" s="288"/>
      <c r="IVJ71" s="288"/>
      <c r="IVK71" s="288"/>
      <c r="IVL71" s="288"/>
      <c r="IVM71" s="288"/>
      <c r="IVN71" s="288"/>
      <c r="IVO71" s="288"/>
      <c r="IVP71" s="288"/>
      <c r="IVQ71" s="288"/>
      <c r="IVR71" s="288"/>
      <c r="IVS71" s="288"/>
      <c r="IVT71" s="288"/>
      <c r="IVU71" s="288"/>
      <c r="IVV71" s="288"/>
      <c r="IVW71" s="288"/>
      <c r="IVX71" s="288"/>
      <c r="IVY71" s="288"/>
      <c r="IVZ71" s="288"/>
      <c r="IWA71" s="288"/>
      <c r="IWB71" s="288"/>
      <c r="IWC71" s="288"/>
      <c r="IWD71" s="288"/>
      <c r="IWE71" s="288"/>
      <c r="IWF71" s="288"/>
      <c r="IWG71" s="288"/>
      <c r="IWH71" s="288"/>
      <c r="IWI71" s="288"/>
      <c r="IWJ71" s="288"/>
      <c r="IWK71" s="288"/>
      <c r="IWL71" s="288"/>
      <c r="IWM71" s="288"/>
      <c r="IWN71" s="288"/>
      <c r="IWO71" s="288"/>
      <c r="IWP71" s="288"/>
      <c r="IWQ71" s="288"/>
      <c r="IWR71" s="288"/>
      <c r="IWS71" s="288"/>
      <c r="IWT71" s="288"/>
      <c r="IWU71" s="288"/>
      <c r="IWV71" s="288"/>
      <c r="IWW71" s="288"/>
      <c r="IWX71" s="288"/>
      <c r="IWY71" s="288"/>
      <c r="IWZ71" s="288"/>
      <c r="IXA71" s="288"/>
      <c r="IXB71" s="288"/>
      <c r="IXC71" s="288"/>
      <c r="IXD71" s="288"/>
      <c r="IXE71" s="288"/>
      <c r="IXF71" s="288"/>
      <c r="IXG71" s="288"/>
      <c r="IXH71" s="288"/>
      <c r="IXI71" s="288"/>
      <c r="IXJ71" s="288"/>
      <c r="IXK71" s="288"/>
      <c r="IXL71" s="288"/>
      <c r="IXM71" s="288"/>
      <c r="IXN71" s="288"/>
      <c r="IXO71" s="288"/>
      <c r="IXP71" s="288"/>
      <c r="IXQ71" s="288"/>
      <c r="IXR71" s="288"/>
      <c r="IXS71" s="288"/>
      <c r="IXT71" s="288"/>
      <c r="IXU71" s="288"/>
      <c r="IXV71" s="288"/>
      <c r="IXW71" s="288"/>
      <c r="IXX71" s="288"/>
      <c r="IXY71" s="288"/>
      <c r="IXZ71" s="288"/>
      <c r="IYA71" s="288"/>
      <c r="IYB71" s="288"/>
      <c r="IYC71" s="288"/>
      <c r="IYD71" s="288"/>
      <c r="IYE71" s="288"/>
      <c r="IYF71" s="288"/>
      <c r="IYG71" s="288"/>
      <c r="IYH71" s="288"/>
      <c r="IYI71" s="288"/>
      <c r="IYJ71" s="288"/>
      <c r="IYK71" s="288"/>
      <c r="IYL71" s="288"/>
      <c r="IYM71" s="288"/>
      <c r="IYN71" s="288"/>
      <c r="IYO71" s="288"/>
      <c r="IYP71" s="288"/>
      <c r="IYQ71" s="288"/>
      <c r="IYR71" s="288"/>
      <c r="IYS71" s="288"/>
      <c r="IYT71" s="288"/>
      <c r="IYU71" s="288"/>
      <c r="IYV71" s="288"/>
      <c r="IYW71" s="288"/>
      <c r="IYX71" s="288"/>
      <c r="IYY71" s="288"/>
      <c r="IYZ71" s="288"/>
      <c r="IZA71" s="288"/>
      <c r="IZB71" s="288"/>
      <c r="IZC71" s="288"/>
      <c r="IZD71" s="288"/>
      <c r="IZE71" s="288"/>
      <c r="IZF71" s="288"/>
      <c r="IZG71" s="288"/>
      <c r="IZH71" s="288"/>
      <c r="IZI71" s="288"/>
      <c r="IZJ71" s="288"/>
      <c r="IZK71" s="288"/>
      <c r="IZL71" s="288"/>
      <c r="IZM71" s="288"/>
      <c r="IZN71" s="288"/>
      <c r="IZO71" s="288"/>
      <c r="IZP71" s="288"/>
      <c r="IZQ71" s="288"/>
      <c r="IZR71" s="288"/>
      <c r="IZS71" s="288"/>
      <c r="IZT71" s="288"/>
      <c r="IZU71" s="288"/>
      <c r="IZV71" s="288"/>
      <c r="IZW71" s="288"/>
      <c r="IZX71" s="288"/>
      <c r="IZY71" s="288"/>
      <c r="IZZ71" s="288"/>
      <c r="JAA71" s="288"/>
      <c r="JAB71" s="288"/>
      <c r="JAC71" s="288"/>
      <c r="JAD71" s="288"/>
      <c r="JAE71" s="288"/>
      <c r="JAF71" s="288"/>
      <c r="JAG71" s="288"/>
      <c r="JAH71" s="288"/>
      <c r="JAI71" s="288"/>
      <c r="JAJ71" s="288"/>
      <c r="JAK71" s="288"/>
      <c r="JAL71" s="288"/>
      <c r="JAM71" s="288"/>
      <c r="JAN71" s="288"/>
      <c r="JAO71" s="288"/>
      <c r="JAP71" s="288"/>
      <c r="JAQ71" s="288"/>
      <c r="JAR71" s="288"/>
      <c r="JAS71" s="288"/>
      <c r="JAT71" s="288"/>
      <c r="JAU71" s="288"/>
      <c r="JAV71" s="288"/>
      <c r="JAW71" s="288"/>
      <c r="JAX71" s="288"/>
      <c r="JAY71" s="288"/>
      <c r="JAZ71" s="288"/>
      <c r="JBA71" s="288"/>
      <c r="JBB71" s="288"/>
      <c r="JBC71" s="288"/>
      <c r="JBD71" s="288"/>
      <c r="JBE71" s="288"/>
      <c r="JBF71" s="288"/>
      <c r="JBG71" s="288"/>
      <c r="JBH71" s="288"/>
      <c r="JBI71" s="288"/>
      <c r="JBJ71" s="288"/>
      <c r="JBK71" s="288"/>
      <c r="JBL71" s="288"/>
      <c r="JBM71" s="288"/>
      <c r="JBN71" s="288"/>
      <c r="JBO71" s="288"/>
      <c r="JBP71" s="288"/>
      <c r="JBQ71" s="288"/>
      <c r="JBR71" s="288"/>
      <c r="JBS71" s="288"/>
      <c r="JBT71" s="288"/>
      <c r="JBU71" s="288"/>
      <c r="JBV71" s="288"/>
      <c r="JBW71" s="288"/>
      <c r="JBX71" s="288"/>
      <c r="JBY71" s="288"/>
      <c r="JBZ71" s="288"/>
      <c r="JCA71" s="288"/>
      <c r="JCB71" s="288"/>
      <c r="JCC71" s="288"/>
      <c r="JCD71" s="288"/>
      <c r="JCE71" s="288"/>
      <c r="JCF71" s="288"/>
      <c r="JCG71" s="288"/>
      <c r="JCH71" s="288"/>
      <c r="JCI71" s="288"/>
      <c r="JCJ71" s="288"/>
      <c r="JCK71" s="288"/>
      <c r="JCL71" s="288"/>
      <c r="JCM71" s="288"/>
      <c r="JCN71" s="288"/>
      <c r="JCO71" s="288"/>
      <c r="JCP71" s="288"/>
      <c r="JCQ71" s="288"/>
      <c r="JCR71" s="288"/>
      <c r="JCS71" s="288"/>
      <c r="JCT71" s="288"/>
      <c r="JCU71" s="288"/>
      <c r="JCV71" s="288"/>
      <c r="JCW71" s="288"/>
      <c r="JCX71" s="288"/>
      <c r="JCY71" s="288"/>
      <c r="JCZ71" s="288"/>
      <c r="JDA71" s="288"/>
      <c r="JDB71" s="288"/>
      <c r="JDC71" s="288"/>
      <c r="JDD71" s="288"/>
      <c r="JDE71" s="288"/>
      <c r="JDF71" s="288"/>
      <c r="JDG71" s="288"/>
      <c r="JDH71" s="288"/>
      <c r="JDI71" s="288"/>
      <c r="JDJ71" s="288"/>
      <c r="JDK71" s="288"/>
      <c r="JDL71" s="288"/>
      <c r="JDM71" s="288"/>
      <c r="JDN71" s="288"/>
      <c r="JDO71" s="288"/>
      <c r="JDP71" s="288"/>
      <c r="JDQ71" s="288"/>
      <c r="JDR71" s="288"/>
      <c r="JDS71" s="288"/>
      <c r="JDT71" s="288"/>
      <c r="JDU71" s="288"/>
      <c r="JDV71" s="288"/>
      <c r="JDW71" s="288"/>
      <c r="JDX71" s="288"/>
      <c r="JDY71" s="288"/>
      <c r="JDZ71" s="288"/>
      <c r="JEA71" s="288"/>
      <c r="JEB71" s="288"/>
      <c r="JEC71" s="288"/>
      <c r="JED71" s="288"/>
      <c r="JEE71" s="288"/>
      <c r="JEF71" s="288"/>
      <c r="JEG71" s="288"/>
      <c r="JEH71" s="288"/>
      <c r="JEI71" s="288"/>
      <c r="JEJ71" s="288"/>
      <c r="JEK71" s="288"/>
      <c r="JEL71" s="288"/>
      <c r="JEM71" s="288"/>
      <c r="JEN71" s="288"/>
      <c r="JEO71" s="288"/>
      <c r="JEP71" s="288"/>
      <c r="JEQ71" s="288"/>
      <c r="JER71" s="288"/>
      <c r="JES71" s="288"/>
      <c r="JET71" s="288"/>
      <c r="JEU71" s="288"/>
      <c r="JEV71" s="288"/>
      <c r="JEW71" s="288"/>
      <c r="JEX71" s="288"/>
      <c r="JEY71" s="288"/>
      <c r="JEZ71" s="288"/>
      <c r="JFA71" s="288"/>
      <c r="JFB71" s="288"/>
      <c r="JFC71" s="288"/>
      <c r="JFD71" s="288"/>
      <c r="JFE71" s="288"/>
      <c r="JFF71" s="288"/>
      <c r="JFG71" s="288"/>
      <c r="JFH71" s="288"/>
      <c r="JFI71" s="288"/>
      <c r="JFJ71" s="288"/>
      <c r="JFK71" s="288"/>
      <c r="JFL71" s="288"/>
      <c r="JFM71" s="288"/>
      <c r="JFN71" s="288"/>
      <c r="JFO71" s="288"/>
      <c r="JFP71" s="288"/>
      <c r="JFQ71" s="288"/>
      <c r="JFR71" s="288"/>
      <c r="JFS71" s="288"/>
      <c r="JFT71" s="288"/>
      <c r="JFU71" s="288"/>
      <c r="JFV71" s="288"/>
      <c r="JFW71" s="288"/>
      <c r="JFX71" s="288"/>
      <c r="JFY71" s="288"/>
      <c r="JFZ71" s="288"/>
      <c r="JGA71" s="288"/>
      <c r="JGB71" s="288"/>
      <c r="JGC71" s="288"/>
      <c r="JGD71" s="288"/>
      <c r="JGE71" s="288"/>
      <c r="JGF71" s="288"/>
      <c r="JGG71" s="288"/>
      <c r="JGH71" s="288"/>
      <c r="JGI71" s="288"/>
      <c r="JGJ71" s="288"/>
      <c r="JGK71" s="288"/>
      <c r="JGL71" s="288"/>
      <c r="JGM71" s="288"/>
      <c r="JGN71" s="288"/>
      <c r="JGO71" s="288"/>
      <c r="JGP71" s="288"/>
      <c r="JGQ71" s="288"/>
      <c r="JGR71" s="288"/>
      <c r="JGS71" s="288"/>
      <c r="JGT71" s="288"/>
      <c r="JGU71" s="288"/>
      <c r="JGV71" s="288"/>
      <c r="JGW71" s="288"/>
      <c r="JGX71" s="288"/>
      <c r="JGY71" s="288"/>
      <c r="JGZ71" s="288"/>
      <c r="JHA71" s="288"/>
      <c r="JHB71" s="288"/>
      <c r="JHC71" s="288"/>
      <c r="JHD71" s="288"/>
      <c r="JHE71" s="288"/>
      <c r="JHF71" s="288"/>
      <c r="JHG71" s="288"/>
      <c r="JHH71" s="288"/>
      <c r="JHI71" s="288"/>
      <c r="JHJ71" s="288"/>
      <c r="JHK71" s="288"/>
      <c r="JHL71" s="288"/>
      <c r="JHM71" s="288"/>
      <c r="JHN71" s="288"/>
      <c r="JHO71" s="288"/>
      <c r="JHP71" s="288"/>
      <c r="JHQ71" s="288"/>
      <c r="JHR71" s="288"/>
      <c r="JHS71" s="288"/>
      <c r="JHT71" s="288"/>
      <c r="JHU71" s="288"/>
      <c r="JHV71" s="288"/>
      <c r="JHW71" s="288"/>
      <c r="JHX71" s="288"/>
      <c r="JHY71" s="288"/>
      <c r="JHZ71" s="288"/>
      <c r="JIA71" s="288"/>
      <c r="JIB71" s="288"/>
      <c r="JIC71" s="288"/>
      <c r="JID71" s="288"/>
      <c r="JIE71" s="288"/>
      <c r="JIF71" s="288"/>
      <c r="JIG71" s="288"/>
      <c r="JIH71" s="288"/>
      <c r="JII71" s="288"/>
      <c r="JIJ71" s="288"/>
      <c r="JIK71" s="288"/>
      <c r="JIL71" s="288"/>
      <c r="JIM71" s="288"/>
      <c r="JIN71" s="288"/>
      <c r="JIO71" s="288"/>
      <c r="JIP71" s="288"/>
      <c r="JIQ71" s="288"/>
      <c r="JIR71" s="288"/>
      <c r="JIS71" s="288"/>
      <c r="JIT71" s="288"/>
      <c r="JIU71" s="288"/>
      <c r="JIV71" s="288"/>
      <c r="JIW71" s="288"/>
      <c r="JIX71" s="288"/>
      <c r="JIY71" s="288"/>
      <c r="JIZ71" s="288"/>
      <c r="JJA71" s="288"/>
      <c r="JJB71" s="288"/>
      <c r="JJC71" s="288"/>
      <c r="JJD71" s="288"/>
      <c r="JJE71" s="288"/>
      <c r="JJF71" s="288"/>
      <c r="JJG71" s="288"/>
      <c r="JJH71" s="288"/>
      <c r="JJI71" s="288"/>
      <c r="JJJ71" s="288"/>
      <c r="JJK71" s="288"/>
      <c r="JJL71" s="288"/>
      <c r="JJM71" s="288"/>
      <c r="JJN71" s="288"/>
      <c r="JJO71" s="288"/>
      <c r="JJP71" s="288"/>
      <c r="JJQ71" s="288"/>
      <c r="JJR71" s="288"/>
      <c r="JJS71" s="288"/>
      <c r="JJT71" s="288"/>
      <c r="JJU71" s="288"/>
      <c r="JJV71" s="288"/>
      <c r="JJW71" s="288"/>
      <c r="JJX71" s="288"/>
      <c r="JJY71" s="288"/>
      <c r="JJZ71" s="288"/>
      <c r="JKA71" s="288"/>
      <c r="JKB71" s="288"/>
      <c r="JKC71" s="288"/>
      <c r="JKD71" s="288"/>
      <c r="JKE71" s="288"/>
      <c r="JKF71" s="288"/>
      <c r="JKG71" s="288"/>
      <c r="JKH71" s="288"/>
      <c r="JKI71" s="288"/>
      <c r="JKJ71" s="288"/>
      <c r="JKK71" s="288"/>
      <c r="JKL71" s="288"/>
      <c r="JKM71" s="288"/>
      <c r="JKN71" s="288"/>
      <c r="JKO71" s="288"/>
      <c r="JKP71" s="288"/>
      <c r="JKQ71" s="288"/>
      <c r="JKR71" s="288"/>
      <c r="JKS71" s="288"/>
      <c r="JKT71" s="288"/>
      <c r="JKU71" s="288"/>
      <c r="JKV71" s="288"/>
      <c r="JKW71" s="288"/>
      <c r="JKX71" s="288"/>
      <c r="JKY71" s="288"/>
      <c r="JKZ71" s="288"/>
      <c r="JLA71" s="288"/>
      <c r="JLB71" s="288"/>
      <c r="JLC71" s="288"/>
      <c r="JLD71" s="288"/>
      <c r="JLE71" s="288"/>
      <c r="JLF71" s="288"/>
      <c r="JLG71" s="288"/>
      <c r="JLH71" s="288"/>
      <c r="JLI71" s="288"/>
      <c r="JLJ71" s="288"/>
      <c r="JLK71" s="288"/>
      <c r="JLL71" s="288"/>
      <c r="JLM71" s="288"/>
      <c r="JLN71" s="288"/>
      <c r="JLO71" s="288"/>
      <c r="JLP71" s="288"/>
      <c r="JLQ71" s="288"/>
      <c r="JLR71" s="288"/>
      <c r="JLS71" s="288"/>
      <c r="JLT71" s="288"/>
      <c r="JLU71" s="288"/>
      <c r="JLV71" s="288"/>
      <c r="JLW71" s="288"/>
      <c r="JLX71" s="288"/>
      <c r="JLY71" s="288"/>
      <c r="JLZ71" s="288"/>
      <c r="JMA71" s="288"/>
      <c r="JMB71" s="288"/>
      <c r="JMC71" s="288"/>
      <c r="JMD71" s="288"/>
      <c r="JME71" s="288"/>
      <c r="JMF71" s="288"/>
      <c r="JMG71" s="288"/>
      <c r="JMH71" s="288"/>
      <c r="JMI71" s="288"/>
      <c r="JMJ71" s="288"/>
      <c r="JMK71" s="288"/>
      <c r="JML71" s="288"/>
      <c r="JMM71" s="288"/>
      <c r="JMN71" s="288"/>
      <c r="JMO71" s="288"/>
      <c r="JMP71" s="288"/>
      <c r="JMQ71" s="288"/>
      <c r="JMR71" s="288"/>
      <c r="JMS71" s="288"/>
      <c r="JMT71" s="288"/>
      <c r="JMU71" s="288"/>
      <c r="JMV71" s="288"/>
      <c r="JMW71" s="288"/>
      <c r="JMX71" s="288"/>
      <c r="JMY71" s="288"/>
      <c r="JMZ71" s="288"/>
      <c r="JNA71" s="288"/>
      <c r="JNB71" s="288"/>
      <c r="JNC71" s="288"/>
      <c r="JND71" s="288"/>
      <c r="JNE71" s="288"/>
      <c r="JNF71" s="288"/>
      <c r="JNG71" s="288"/>
      <c r="JNH71" s="288"/>
      <c r="JNI71" s="288"/>
      <c r="JNJ71" s="288"/>
      <c r="JNK71" s="288"/>
      <c r="JNL71" s="288"/>
      <c r="JNM71" s="288"/>
      <c r="JNN71" s="288"/>
      <c r="JNO71" s="288"/>
      <c r="JNP71" s="288"/>
      <c r="JNQ71" s="288"/>
      <c r="JNR71" s="288"/>
      <c r="JNS71" s="288"/>
      <c r="JNT71" s="288"/>
      <c r="JNU71" s="288"/>
      <c r="JNV71" s="288"/>
      <c r="JNW71" s="288"/>
      <c r="JNX71" s="288"/>
      <c r="JNY71" s="288"/>
      <c r="JNZ71" s="288"/>
      <c r="JOA71" s="288"/>
      <c r="JOB71" s="288"/>
      <c r="JOC71" s="288"/>
      <c r="JOD71" s="288"/>
      <c r="JOE71" s="288"/>
      <c r="JOF71" s="288"/>
      <c r="JOG71" s="288"/>
      <c r="JOH71" s="288"/>
      <c r="JOI71" s="288"/>
      <c r="JOJ71" s="288"/>
      <c r="JOK71" s="288"/>
      <c r="JOL71" s="288"/>
      <c r="JOM71" s="288"/>
      <c r="JON71" s="288"/>
      <c r="JOO71" s="288"/>
      <c r="JOP71" s="288"/>
      <c r="JOQ71" s="288"/>
      <c r="JOR71" s="288"/>
      <c r="JOS71" s="288"/>
      <c r="JOT71" s="288"/>
      <c r="JOU71" s="288"/>
      <c r="JOV71" s="288"/>
      <c r="JOW71" s="288"/>
      <c r="JOX71" s="288"/>
      <c r="JOY71" s="288"/>
      <c r="JOZ71" s="288"/>
      <c r="JPA71" s="288"/>
      <c r="JPB71" s="288"/>
      <c r="JPC71" s="288"/>
      <c r="JPD71" s="288"/>
      <c r="JPE71" s="288"/>
      <c r="JPF71" s="288"/>
      <c r="JPG71" s="288"/>
      <c r="JPH71" s="288"/>
      <c r="JPI71" s="288"/>
      <c r="JPJ71" s="288"/>
      <c r="JPK71" s="288"/>
      <c r="JPL71" s="288"/>
      <c r="JPM71" s="288"/>
      <c r="JPN71" s="288"/>
      <c r="JPO71" s="288"/>
      <c r="JPP71" s="288"/>
      <c r="JPQ71" s="288"/>
      <c r="JPR71" s="288"/>
      <c r="JPS71" s="288"/>
      <c r="JPT71" s="288"/>
      <c r="JPU71" s="288"/>
      <c r="JPV71" s="288"/>
      <c r="JPW71" s="288"/>
      <c r="JPX71" s="288"/>
      <c r="JPY71" s="288"/>
      <c r="JPZ71" s="288"/>
      <c r="JQA71" s="288"/>
      <c r="JQB71" s="288"/>
      <c r="JQC71" s="288"/>
      <c r="JQD71" s="288"/>
      <c r="JQE71" s="288"/>
      <c r="JQF71" s="288"/>
      <c r="JQG71" s="288"/>
      <c r="JQH71" s="288"/>
      <c r="JQI71" s="288"/>
      <c r="JQJ71" s="288"/>
      <c r="JQK71" s="288"/>
      <c r="JQL71" s="288"/>
      <c r="JQM71" s="288"/>
      <c r="JQN71" s="288"/>
      <c r="JQO71" s="288"/>
      <c r="JQP71" s="288"/>
      <c r="JQQ71" s="288"/>
      <c r="JQR71" s="288"/>
      <c r="JQS71" s="288"/>
      <c r="JQT71" s="288"/>
      <c r="JQU71" s="288"/>
      <c r="JQV71" s="288"/>
      <c r="JQW71" s="288"/>
      <c r="JQX71" s="288"/>
      <c r="JQY71" s="288"/>
      <c r="JQZ71" s="288"/>
      <c r="JRA71" s="288"/>
      <c r="JRB71" s="288"/>
      <c r="JRC71" s="288"/>
      <c r="JRD71" s="288"/>
      <c r="JRE71" s="288"/>
      <c r="JRF71" s="288"/>
      <c r="JRG71" s="288"/>
      <c r="JRH71" s="288"/>
      <c r="JRI71" s="288"/>
      <c r="JRJ71" s="288"/>
      <c r="JRK71" s="288"/>
      <c r="JRL71" s="288"/>
      <c r="JRM71" s="288"/>
      <c r="JRN71" s="288"/>
      <c r="JRO71" s="288"/>
      <c r="JRP71" s="288"/>
      <c r="JRQ71" s="288"/>
      <c r="JRR71" s="288"/>
      <c r="JRS71" s="288"/>
      <c r="JRT71" s="288"/>
      <c r="JRU71" s="288"/>
      <c r="JRV71" s="288"/>
      <c r="JRW71" s="288"/>
      <c r="JRX71" s="288"/>
      <c r="JRY71" s="288"/>
      <c r="JRZ71" s="288"/>
      <c r="JSA71" s="288"/>
      <c r="JSB71" s="288"/>
      <c r="JSC71" s="288"/>
      <c r="JSD71" s="288"/>
      <c r="JSE71" s="288"/>
      <c r="JSF71" s="288"/>
      <c r="JSG71" s="288"/>
      <c r="JSH71" s="288"/>
      <c r="JSI71" s="288"/>
      <c r="JSJ71" s="288"/>
      <c r="JSK71" s="288"/>
      <c r="JSL71" s="288"/>
      <c r="JSM71" s="288"/>
      <c r="JSN71" s="288"/>
      <c r="JSO71" s="288"/>
      <c r="JSP71" s="288"/>
      <c r="JSQ71" s="288"/>
      <c r="JSR71" s="288"/>
      <c r="JSS71" s="288"/>
      <c r="JST71" s="288"/>
      <c r="JSU71" s="288"/>
      <c r="JSV71" s="288"/>
      <c r="JSW71" s="288"/>
      <c r="JSX71" s="288"/>
      <c r="JSY71" s="288"/>
      <c r="JSZ71" s="288"/>
      <c r="JTA71" s="288"/>
      <c r="JTB71" s="288"/>
      <c r="JTC71" s="288"/>
      <c r="JTD71" s="288"/>
      <c r="JTE71" s="288"/>
      <c r="JTF71" s="288"/>
      <c r="JTG71" s="288"/>
      <c r="JTH71" s="288"/>
      <c r="JTI71" s="288"/>
      <c r="JTJ71" s="288"/>
      <c r="JTK71" s="288"/>
      <c r="JTL71" s="288"/>
      <c r="JTM71" s="288"/>
      <c r="JTN71" s="288"/>
      <c r="JTO71" s="288"/>
      <c r="JTP71" s="288"/>
      <c r="JTQ71" s="288"/>
      <c r="JTR71" s="288"/>
      <c r="JTS71" s="288"/>
      <c r="JTT71" s="288"/>
      <c r="JTU71" s="288"/>
      <c r="JTV71" s="288"/>
      <c r="JTW71" s="288"/>
      <c r="JTX71" s="288"/>
      <c r="JTY71" s="288"/>
      <c r="JTZ71" s="288"/>
      <c r="JUA71" s="288"/>
      <c r="JUB71" s="288"/>
      <c r="JUC71" s="288"/>
      <c r="JUD71" s="288"/>
      <c r="JUE71" s="288"/>
      <c r="JUF71" s="288"/>
      <c r="JUG71" s="288"/>
      <c r="JUH71" s="288"/>
      <c r="JUI71" s="288"/>
      <c r="JUJ71" s="288"/>
      <c r="JUK71" s="288"/>
      <c r="JUL71" s="288"/>
      <c r="JUM71" s="288"/>
      <c r="JUN71" s="288"/>
      <c r="JUO71" s="288"/>
      <c r="JUP71" s="288"/>
      <c r="JUQ71" s="288"/>
      <c r="JUR71" s="288"/>
      <c r="JUS71" s="288"/>
      <c r="JUT71" s="288"/>
      <c r="JUU71" s="288"/>
      <c r="JUV71" s="288"/>
      <c r="JUW71" s="288"/>
      <c r="JUX71" s="288"/>
      <c r="JUY71" s="288"/>
      <c r="JUZ71" s="288"/>
      <c r="JVA71" s="288"/>
      <c r="JVB71" s="288"/>
      <c r="JVC71" s="288"/>
      <c r="JVD71" s="288"/>
      <c r="JVE71" s="288"/>
      <c r="JVF71" s="288"/>
      <c r="JVG71" s="288"/>
      <c r="JVH71" s="288"/>
      <c r="JVI71" s="288"/>
      <c r="JVJ71" s="288"/>
      <c r="JVK71" s="288"/>
      <c r="JVL71" s="288"/>
      <c r="JVM71" s="288"/>
      <c r="JVN71" s="288"/>
      <c r="JVO71" s="288"/>
      <c r="JVP71" s="288"/>
      <c r="JVQ71" s="288"/>
      <c r="JVR71" s="288"/>
      <c r="JVS71" s="288"/>
      <c r="JVT71" s="288"/>
      <c r="JVU71" s="288"/>
      <c r="JVV71" s="288"/>
      <c r="JVW71" s="288"/>
      <c r="JVX71" s="288"/>
      <c r="JVY71" s="288"/>
      <c r="JVZ71" s="288"/>
      <c r="JWA71" s="288"/>
      <c r="JWB71" s="288"/>
      <c r="JWC71" s="288"/>
      <c r="JWD71" s="288"/>
      <c r="JWE71" s="288"/>
      <c r="JWF71" s="288"/>
      <c r="JWG71" s="288"/>
      <c r="JWH71" s="288"/>
      <c r="JWI71" s="288"/>
      <c r="JWJ71" s="288"/>
      <c r="JWK71" s="288"/>
      <c r="JWL71" s="288"/>
      <c r="JWM71" s="288"/>
      <c r="JWN71" s="288"/>
      <c r="JWO71" s="288"/>
      <c r="JWP71" s="288"/>
      <c r="JWQ71" s="288"/>
      <c r="JWR71" s="288"/>
      <c r="JWS71" s="288"/>
      <c r="JWT71" s="288"/>
      <c r="JWU71" s="288"/>
      <c r="JWV71" s="288"/>
      <c r="JWW71" s="288"/>
      <c r="JWX71" s="288"/>
      <c r="JWY71" s="288"/>
      <c r="JWZ71" s="288"/>
      <c r="JXA71" s="288"/>
      <c r="JXB71" s="288"/>
      <c r="JXC71" s="288"/>
      <c r="JXD71" s="288"/>
      <c r="JXE71" s="288"/>
      <c r="JXF71" s="288"/>
      <c r="JXG71" s="288"/>
      <c r="JXH71" s="288"/>
      <c r="JXI71" s="288"/>
      <c r="JXJ71" s="288"/>
      <c r="JXK71" s="288"/>
      <c r="JXL71" s="288"/>
      <c r="JXM71" s="288"/>
      <c r="JXN71" s="288"/>
      <c r="JXO71" s="288"/>
      <c r="JXP71" s="288"/>
      <c r="JXQ71" s="288"/>
      <c r="JXR71" s="288"/>
      <c r="JXS71" s="288"/>
      <c r="JXT71" s="288"/>
      <c r="JXU71" s="288"/>
      <c r="JXV71" s="288"/>
      <c r="JXW71" s="288"/>
      <c r="JXX71" s="288"/>
      <c r="JXY71" s="288"/>
      <c r="JXZ71" s="288"/>
      <c r="JYA71" s="288"/>
      <c r="JYB71" s="288"/>
      <c r="JYC71" s="288"/>
      <c r="JYD71" s="288"/>
      <c r="JYE71" s="288"/>
      <c r="JYF71" s="288"/>
      <c r="JYG71" s="288"/>
      <c r="JYH71" s="288"/>
      <c r="JYI71" s="288"/>
      <c r="JYJ71" s="288"/>
      <c r="JYK71" s="288"/>
      <c r="JYL71" s="288"/>
      <c r="JYM71" s="288"/>
      <c r="JYN71" s="288"/>
      <c r="JYO71" s="288"/>
      <c r="JYP71" s="288"/>
      <c r="JYQ71" s="288"/>
      <c r="JYR71" s="288"/>
      <c r="JYS71" s="288"/>
      <c r="JYT71" s="288"/>
      <c r="JYU71" s="288"/>
      <c r="JYV71" s="288"/>
      <c r="JYW71" s="288"/>
      <c r="JYX71" s="288"/>
      <c r="JYY71" s="288"/>
      <c r="JYZ71" s="288"/>
      <c r="JZA71" s="288"/>
      <c r="JZB71" s="288"/>
      <c r="JZC71" s="288"/>
      <c r="JZD71" s="288"/>
      <c r="JZE71" s="288"/>
      <c r="JZF71" s="288"/>
      <c r="JZG71" s="288"/>
      <c r="JZH71" s="288"/>
      <c r="JZI71" s="288"/>
      <c r="JZJ71" s="288"/>
      <c r="JZK71" s="288"/>
      <c r="JZL71" s="288"/>
      <c r="JZM71" s="288"/>
      <c r="JZN71" s="288"/>
      <c r="JZO71" s="288"/>
      <c r="JZP71" s="288"/>
      <c r="JZQ71" s="288"/>
      <c r="JZR71" s="288"/>
      <c r="JZS71" s="288"/>
      <c r="JZT71" s="288"/>
      <c r="JZU71" s="288"/>
      <c r="JZV71" s="288"/>
      <c r="JZW71" s="288"/>
      <c r="JZX71" s="288"/>
      <c r="JZY71" s="288"/>
      <c r="JZZ71" s="288"/>
      <c r="KAA71" s="288"/>
      <c r="KAB71" s="288"/>
      <c r="KAC71" s="288"/>
      <c r="KAD71" s="288"/>
      <c r="KAE71" s="288"/>
      <c r="KAF71" s="288"/>
      <c r="KAG71" s="288"/>
      <c r="KAH71" s="288"/>
      <c r="KAI71" s="288"/>
      <c r="KAJ71" s="288"/>
      <c r="KAK71" s="288"/>
      <c r="KAL71" s="288"/>
      <c r="KAM71" s="288"/>
      <c r="KAN71" s="288"/>
      <c r="KAO71" s="288"/>
      <c r="KAP71" s="288"/>
      <c r="KAQ71" s="288"/>
      <c r="KAR71" s="288"/>
      <c r="KAS71" s="288"/>
      <c r="KAT71" s="288"/>
      <c r="KAU71" s="288"/>
      <c r="KAV71" s="288"/>
      <c r="KAW71" s="288"/>
      <c r="KAX71" s="288"/>
      <c r="KAY71" s="288"/>
      <c r="KAZ71" s="288"/>
      <c r="KBA71" s="288"/>
      <c r="KBB71" s="288"/>
      <c r="KBC71" s="288"/>
      <c r="KBD71" s="288"/>
      <c r="KBE71" s="288"/>
      <c r="KBF71" s="288"/>
      <c r="KBG71" s="288"/>
      <c r="KBH71" s="288"/>
      <c r="KBI71" s="288"/>
      <c r="KBJ71" s="288"/>
      <c r="KBK71" s="288"/>
      <c r="KBL71" s="288"/>
      <c r="KBM71" s="288"/>
      <c r="KBN71" s="288"/>
      <c r="KBO71" s="288"/>
      <c r="KBP71" s="288"/>
      <c r="KBQ71" s="288"/>
      <c r="KBR71" s="288"/>
      <c r="KBS71" s="288"/>
      <c r="KBT71" s="288"/>
      <c r="KBU71" s="288"/>
      <c r="KBV71" s="288"/>
      <c r="KBW71" s="288"/>
      <c r="KBX71" s="288"/>
      <c r="KBY71" s="288"/>
      <c r="KBZ71" s="288"/>
      <c r="KCA71" s="288"/>
      <c r="KCB71" s="288"/>
      <c r="KCC71" s="288"/>
      <c r="KCD71" s="288"/>
      <c r="KCE71" s="288"/>
      <c r="KCF71" s="288"/>
      <c r="KCG71" s="288"/>
      <c r="KCH71" s="288"/>
      <c r="KCI71" s="288"/>
      <c r="KCJ71" s="288"/>
      <c r="KCK71" s="288"/>
      <c r="KCL71" s="288"/>
      <c r="KCM71" s="288"/>
      <c r="KCN71" s="288"/>
      <c r="KCO71" s="288"/>
      <c r="KCP71" s="288"/>
      <c r="KCQ71" s="288"/>
      <c r="KCR71" s="288"/>
      <c r="KCS71" s="288"/>
      <c r="KCT71" s="288"/>
      <c r="KCU71" s="288"/>
      <c r="KCV71" s="288"/>
      <c r="KCW71" s="288"/>
      <c r="KCX71" s="288"/>
      <c r="KCY71" s="288"/>
      <c r="KCZ71" s="288"/>
      <c r="KDA71" s="288"/>
      <c r="KDB71" s="288"/>
      <c r="KDC71" s="288"/>
      <c r="KDD71" s="288"/>
      <c r="KDE71" s="288"/>
      <c r="KDF71" s="288"/>
      <c r="KDG71" s="288"/>
      <c r="KDH71" s="288"/>
      <c r="KDI71" s="288"/>
      <c r="KDJ71" s="288"/>
      <c r="KDK71" s="288"/>
      <c r="KDL71" s="288"/>
      <c r="KDM71" s="288"/>
      <c r="KDN71" s="288"/>
      <c r="KDO71" s="288"/>
      <c r="KDP71" s="288"/>
      <c r="KDQ71" s="288"/>
      <c r="KDR71" s="288"/>
      <c r="KDS71" s="288"/>
      <c r="KDT71" s="288"/>
      <c r="KDU71" s="288"/>
      <c r="KDV71" s="288"/>
      <c r="KDW71" s="288"/>
      <c r="KDX71" s="288"/>
      <c r="KDY71" s="288"/>
      <c r="KDZ71" s="288"/>
      <c r="KEA71" s="288"/>
      <c r="KEB71" s="288"/>
      <c r="KEC71" s="288"/>
      <c r="KED71" s="288"/>
      <c r="KEE71" s="288"/>
      <c r="KEF71" s="288"/>
      <c r="KEG71" s="288"/>
      <c r="KEH71" s="288"/>
      <c r="KEI71" s="288"/>
      <c r="KEJ71" s="288"/>
      <c r="KEK71" s="288"/>
      <c r="KEL71" s="288"/>
      <c r="KEM71" s="288"/>
      <c r="KEN71" s="288"/>
      <c r="KEO71" s="288"/>
      <c r="KEP71" s="288"/>
      <c r="KEQ71" s="288"/>
      <c r="KER71" s="288"/>
      <c r="KES71" s="288"/>
      <c r="KET71" s="288"/>
      <c r="KEU71" s="288"/>
      <c r="KEV71" s="288"/>
      <c r="KEW71" s="288"/>
      <c r="KEX71" s="288"/>
      <c r="KEY71" s="288"/>
      <c r="KEZ71" s="288"/>
      <c r="KFA71" s="288"/>
      <c r="KFB71" s="288"/>
      <c r="KFC71" s="288"/>
      <c r="KFD71" s="288"/>
      <c r="KFE71" s="288"/>
      <c r="KFF71" s="288"/>
      <c r="KFG71" s="288"/>
      <c r="KFH71" s="288"/>
      <c r="KFI71" s="288"/>
      <c r="KFJ71" s="288"/>
      <c r="KFK71" s="288"/>
      <c r="KFL71" s="288"/>
      <c r="KFM71" s="288"/>
      <c r="KFN71" s="288"/>
      <c r="KFO71" s="288"/>
      <c r="KFP71" s="288"/>
      <c r="KFQ71" s="288"/>
      <c r="KFR71" s="288"/>
      <c r="KFS71" s="288"/>
      <c r="KFT71" s="288"/>
      <c r="KFU71" s="288"/>
      <c r="KFV71" s="288"/>
      <c r="KFW71" s="288"/>
      <c r="KFX71" s="288"/>
      <c r="KFY71" s="288"/>
      <c r="KFZ71" s="288"/>
      <c r="KGA71" s="288"/>
      <c r="KGB71" s="288"/>
      <c r="KGC71" s="288"/>
      <c r="KGD71" s="288"/>
      <c r="KGE71" s="288"/>
      <c r="KGF71" s="288"/>
      <c r="KGG71" s="288"/>
      <c r="KGH71" s="288"/>
      <c r="KGI71" s="288"/>
      <c r="KGJ71" s="288"/>
      <c r="KGK71" s="288"/>
      <c r="KGL71" s="288"/>
      <c r="KGM71" s="288"/>
      <c r="KGN71" s="288"/>
      <c r="KGO71" s="288"/>
      <c r="KGP71" s="288"/>
      <c r="KGQ71" s="288"/>
      <c r="KGR71" s="288"/>
      <c r="KGS71" s="288"/>
      <c r="KGT71" s="288"/>
      <c r="KGU71" s="288"/>
      <c r="KGV71" s="288"/>
      <c r="KGW71" s="288"/>
      <c r="KGX71" s="288"/>
      <c r="KGY71" s="288"/>
      <c r="KGZ71" s="288"/>
      <c r="KHA71" s="288"/>
      <c r="KHB71" s="288"/>
      <c r="KHC71" s="288"/>
      <c r="KHD71" s="288"/>
      <c r="KHE71" s="288"/>
      <c r="KHF71" s="288"/>
      <c r="KHG71" s="288"/>
      <c r="KHH71" s="288"/>
      <c r="KHI71" s="288"/>
      <c r="KHJ71" s="288"/>
      <c r="KHK71" s="288"/>
      <c r="KHL71" s="288"/>
      <c r="KHM71" s="288"/>
      <c r="KHN71" s="288"/>
      <c r="KHO71" s="288"/>
      <c r="KHP71" s="288"/>
      <c r="KHQ71" s="288"/>
      <c r="KHR71" s="288"/>
      <c r="KHS71" s="288"/>
      <c r="KHT71" s="288"/>
      <c r="KHU71" s="288"/>
      <c r="KHV71" s="288"/>
      <c r="KHW71" s="288"/>
      <c r="KHX71" s="288"/>
      <c r="KHY71" s="288"/>
      <c r="KHZ71" s="288"/>
      <c r="KIA71" s="288"/>
      <c r="KIB71" s="288"/>
      <c r="KIC71" s="288"/>
      <c r="KID71" s="288"/>
      <c r="KIE71" s="288"/>
      <c r="KIF71" s="288"/>
      <c r="KIG71" s="288"/>
      <c r="KIH71" s="288"/>
      <c r="KII71" s="288"/>
      <c r="KIJ71" s="288"/>
      <c r="KIK71" s="288"/>
      <c r="KIL71" s="288"/>
      <c r="KIM71" s="288"/>
      <c r="KIN71" s="288"/>
      <c r="KIO71" s="288"/>
      <c r="KIP71" s="288"/>
      <c r="KIQ71" s="288"/>
      <c r="KIR71" s="288"/>
      <c r="KIS71" s="288"/>
      <c r="KIT71" s="288"/>
      <c r="KIU71" s="288"/>
      <c r="KIV71" s="288"/>
      <c r="KIW71" s="288"/>
      <c r="KIX71" s="288"/>
      <c r="KIY71" s="288"/>
      <c r="KIZ71" s="288"/>
      <c r="KJA71" s="288"/>
      <c r="KJB71" s="288"/>
      <c r="KJC71" s="288"/>
      <c r="KJD71" s="288"/>
      <c r="KJE71" s="288"/>
      <c r="KJF71" s="288"/>
      <c r="KJG71" s="288"/>
      <c r="KJH71" s="288"/>
      <c r="KJI71" s="288"/>
      <c r="KJJ71" s="288"/>
      <c r="KJK71" s="288"/>
      <c r="KJL71" s="288"/>
      <c r="KJM71" s="288"/>
      <c r="KJN71" s="288"/>
      <c r="KJO71" s="288"/>
      <c r="KJP71" s="288"/>
      <c r="KJQ71" s="288"/>
      <c r="KJR71" s="288"/>
      <c r="KJS71" s="288"/>
      <c r="KJT71" s="288"/>
      <c r="KJU71" s="288"/>
      <c r="KJV71" s="288"/>
      <c r="KJW71" s="288"/>
      <c r="KJX71" s="288"/>
      <c r="KJY71" s="288"/>
      <c r="KJZ71" s="288"/>
      <c r="KKA71" s="288"/>
      <c r="KKB71" s="288"/>
      <c r="KKC71" s="288"/>
      <c r="KKD71" s="288"/>
      <c r="KKE71" s="288"/>
      <c r="KKF71" s="288"/>
      <c r="KKG71" s="288"/>
      <c r="KKH71" s="288"/>
      <c r="KKI71" s="288"/>
      <c r="KKJ71" s="288"/>
      <c r="KKK71" s="288"/>
      <c r="KKL71" s="288"/>
      <c r="KKM71" s="288"/>
      <c r="KKN71" s="288"/>
      <c r="KKO71" s="288"/>
      <c r="KKP71" s="288"/>
      <c r="KKQ71" s="288"/>
      <c r="KKR71" s="288"/>
      <c r="KKS71" s="288"/>
      <c r="KKT71" s="288"/>
      <c r="KKU71" s="288"/>
      <c r="KKV71" s="288"/>
      <c r="KKW71" s="288"/>
      <c r="KKX71" s="288"/>
      <c r="KKY71" s="288"/>
      <c r="KKZ71" s="288"/>
      <c r="KLA71" s="288"/>
      <c r="KLB71" s="288"/>
      <c r="KLC71" s="288"/>
      <c r="KLD71" s="288"/>
      <c r="KLE71" s="288"/>
      <c r="KLF71" s="288"/>
      <c r="KLG71" s="288"/>
      <c r="KLH71" s="288"/>
      <c r="KLI71" s="288"/>
      <c r="KLJ71" s="288"/>
      <c r="KLK71" s="288"/>
      <c r="KLL71" s="288"/>
      <c r="KLM71" s="288"/>
      <c r="KLN71" s="288"/>
      <c r="KLO71" s="288"/>
      <c r="KLP71" s="288"/>
      <c r="KLQ71" s="288"/>
      <c r="KLR71" s="288"/>
      <c r="KLS71" s="288"/>
      <c r="KLT71" s="288"/>
      <c r="KLU71" s="288"/>
      <c r="KLV71" s="288"/>
      <c r="KLW71" s="288"/>
      <c r="KLX71" s="288"/>
      <c r="KLY71" s="288"/>
      <c r="KLZ71" s="288"/>
      <c r="KMA71" s="288"/>
      <c r="KMB71" s="288"/>
      <c r="KMC71" s="288"/>
      <c r="KMD71" s="288"/>
      <c r="KME71" s="288"/>
      <c r="KMF71" s="288"/>
      <c r="KMG71" s="288"/>
      <c r="KMH71" s="288"/>
      <c r="KMI71" s="288"/>
      <c r="KMJ71" s="288"/>
      <c r="KMK71" s="288"/>
      <c r="KML71" s="288"/>
      <c r="KMM71" s="288"/>
      <c r="KMN71" s="288"/>
      <c r="KMO71" s="288"/>
      <c r="KMP71" s="288"/>
      <c r="KMQ71" s="288"/>
      <c r="KMR71" s="288"/>
      <c r="KMS71" s="288"/>
      <c r="KMT71" s="288"/>
      <c r="KMU71" s="288"/>
      <c r="KMV71" s="288"/>
      <c r="KMW71" s="288"/>
      <c r="KMX71" s="288"/>
      <c r="KMY71" s="288"/>
      <c r="KMZ71" s="288"/>
      <c r="KNA71" s="288"/>
      <c r="KNB71" s="288"/>
      <c r="KNC71" s="288"/>
      <c r="KND71" s="288"/>
      <c r="KNE71" s="288"/>
      <c r="KNF71" s="288"/>
      <c r="KNG71" s="288"/>
      <c r="KNH71" s="288"/>
      <c r="KNI71" s="288"/>
      <c r="KNJ71" s="288"/>
      <c r="KNK71" s="288"/>
      <c r="KNL71" s="288"/>
      <c r="KNM71" s="288"/>
      <c r="KNN71" s="288"/>
      <c r="KNO71" s="288"/>
      <c r="KNP71" s="288"/>
      <c r="KNQ71" s="288"/>
      <c r="KNR71" s="288"/>
      <c r="KNS71" s="288"/>
      <c r="KNT71" s="288"/>
      <c r="KNU71" s="288"/>
      <c r="KNV71" s="288"/>
      <c r="KNW71" s="288"/>
      <c r="KNX71" s="288"/>
      <c r="KNY71" s="288"/>
      <c r="KNZ71" s="288"/>
      <c r="KOA71" s="288"/>
      <c r="KOB71" s="288"/>
      <c r="KOC71" s="288"/>
      <c r="KOD71" s="288"/>
      <c r="KOE71" s="288"/>
      <c r="KOF71" s="288"/>
      <c r="KOG71" s="288"/>
      <c r="KOH71" s="288"/>
      <c r="KOI71" s="288"/>
      <c r="KOJ71" s="288"/>
      <c r="KOK71" s="288"/>
      <c r="KOL71" s="288"/>
      <c r="KOM71" s="288"/>
      <c r="KON71" s="288"/>
      <c r="KOO71" s="288"/>
      <c r="KOP71" s="288"/>
      <c r="KOQ71" s="288"/>
      <c r="KOR71" s="288"/>
      <c r="KOS71" s="288"/>
      <c r="KOT71" s="288"/>
      <c r="KOU71" s="288"/>
      <c r="KOV71" s="288"/>
      <c r="KOW71" s="288"/>
      <c r="KOX71" s="288"/>
      <c r="KOY71" s="288"/>
      <c r="KOZ71" s="288"/>
      <c r="KPA71" s="288"/>
      <c r="KPB71" s="288"/>
      <c r="KPC71" s="288"/>
      <c r="KPD71" s="288"/>
      <c r="KPE71" s="288"/>
      <c r="KPF71" s="288"/>
      <c r="KPG71" s="288"/>
      <c r="KPH71" s="288"/>
      <c r="KPI71" s="288"/>
      <c r="KPJ71" s="288"/>
      <c r="KPK71" s="288"/>
      <c r="KPL71" s="288"/>
      <c r="KPM71" s="288"/>
      <c r="KPN71" s="288"/>
      <c r="KPO71" s="288"/>
      <c r="KPP71" s="288"/>
      <c r="KPQ71" s="288"/>
      <c r="KPR71" s="288"/>
      <c r="KPS71" s="288"/>
      <c r="KPT71" s="288"/>
      <c r="KPU71" s="288"/>
      <c r="KPV71" s="288"/>
      <c r="KPW71" s="288"/>
      <c r="KPX71" s="288"/>
      <c r="KPY71" s="288"/>
      <c r="KPZ71" s="288"/>
      <c r="KQA71" s="288"/>
      <c r="KQB71" s="288"/>
      <c r="KQC71" s="288"/>
      <c r="KQD71" s="288"/>
      <c r="KQE71" s="288"/>
      <c r="KQF71" s="288"/>
      <c r="KQG71" s="288"/>
      <c r="KQH71" s="288"/>
      <c r="KQI71" s="288"/>
      <c r="KQJ71" s="288"/>
      <c r="KQK71" s="288"/>
      <c r="KQL71" s="288"/>
      <c r="KQM71" s="288"/>
      <c r="KQN71" s="288"/>
      <c r="KQO71" s="288"/>
      <c r="KQP71" s="288"/>
      <c r="KQQ71" s="288"/>
      <c r="KQR71" s="288"/>
      <c r="KQS71" s="288"/>
      <c r="KQT71" s="288"/>
      <c r="KQU71" s="288"/>
      <c r="KQV71" s="288"/>
      <c r="KQW71" s="288"/>
      <c r="KQX71" s="288"/>
      <c r="KQY71" s="288"/>
      <c r="KQZ71" s="288"/>
      <c r="KRA71" s="288"/>
      <c r="KRB71" s="288"/>
      <c r="KRC71" s="288"/>
      <c r="KRD71" s="288"/>
      <c r="KRE71" s="288"/>
      <c r="KRF71" s="288"/>
      <c r="KRG71" s="288"/>
      <c r="KRH71" s="288"/>
      <c r="KRI71" s="288"/>
      <c r="KRJ71" s="288"/>
      <c r="KRK71" s="288"/>
      <c r="KRL71" s="288"/>
      <c r="KRM71" s="288"/>
      <c r="KRN71" s="288"/>
      <c r="KRO71" s="288"/>
      <c r="KRP71" s="288"/>
      <c r="KRQ71" s="288"/>
      <c r="KRR71" s="288"/>
      <c r="KRS71" s="288"/>
      <c r="KRT71" s="288"/>
      <c r="KRU71" s="288"/>
      <c r="KRV71" s="288"/>
      <c r="KRW71" s="288"/>
      <c r="KRX71" s="288"/>
      <c r="KRY71" s="288"/>
      <c r="KRZ71" s="288"/>
      <c r="KSA71" s="288"/>
      <c r="KSB71" s="288"/>
      <c r="KSC71" s="288"/>
      <c r="KSD71" s="288"/>
      <c r="KSE71" s="288"/>
      <c r="KSF71" s="288"/>
      <c r="KSG71" s="288"/>
      <c r="KSH71" s="288"/>
      <c r="KSI71" s="288"/>
      <c r="KSJ71" s="288"/>
      <c r="KSK71" s="288"/>
      <c r="KSL71" s="288"/>
      <c r="KSM71" s="288"/>
      <c r="KSN71" s="288"/>
      <c r="KSO71" s="288"/>
      <c r="KSP71" s="288"/>
      <c r="KSQ71" s="288"/>
      <c r="KSR71" s="288"/>
      <c r="KSS71" s="288"/>
      <c r="KST71" s="288"/>
      <c r="KSU71" s="288"/>
      <c r="KSV71" s="288"/>
      <c r="KSW71" s="288"/>
      <c r="KSX71" s="288"/>
      <c r="KSY71" s="288"/>
      <c r="KSZ71" s="288"/>
      <c r="KTA71" s="288"/>
      <c r="KTB71" s="288"/>
      <c r="KTC71" s="288"/>
      <c r="KTD71" s="288"/>
      <c r="KTE71" s="288"/>
      <c r="KTF71" s="288"/>
      <c r="KTG71" s="288"/>
      <c r="KTH71" s="288"/>
      <c r="KTI71" s="288"/>
      <c r="KTJ71" s="288"/>
      <c r="KTK71" s="288"/>
      <c r="KTL71" s="288"/>
      <c r="KTM71" s="288"/>
      <c r="KTN71" s="288"/>
      <c r="KTO71" s="288"/>
      <c r="KTP71" s="288"/>
      <c r="KTQ71" s="288"/>
      <c r="KTR71" s="288"/>
      <c r="KTS71" s="288"/>
      <c r="KTT71" s="288"/>
      <c r="KTU71" s="288"/>
      <c r="KTV71" s="288"/>
      <c r="KTW71" s="288"/>
      <c r="KTX71" s="288"/>
      <c r="KTY71" s="288"/>
      <c r="KTZ71" s="288"/>
      <c r="KUA71" s="288"/>
      <c r="KUB71" s="288"/>
      <c r="KUC71" s="288"/>
      <c r="KUD71" s="288"/>
      <c r="KUE71" s="288"/>
      <c r="KUF71" s="288"/>
      <c r="KUG71" s="288"/>
      <c r="KUH71" s="288"/>
      <c r="KUI71" s="288"/>
      <c r="KUJ71" s="288"/>
      <c r="KUK71" s="288"/>
      <c r="KUL71" s="288"/>
      <c r="KUM71" s="288"/>
      <c r="KUN71" s="288"/>
      <c r="KUO71" s="288"/>
      <c r="KUP71" s="288"/>
      <c r="KUQ71" s="288"/>
      <c r="KUR71" s="288"/>
      <c r="KUS71" s="288"/>
      <c r="KUT71" s="288"/>
      <c r="KUU71" s="288"/>
      <c r="KUV71" s="288"/>
      <c r="KUW71" s="288"/>
      <c r="KUX71" s="288"/>
      <c r="KUY71" s="288"/>
      <c r="KUZ71" s="288"/>
      <c r="KVA71" s="288"/>
      <c r="KVB71" s="288"/>
      <c r="KVC71" s="288"/>
      <c r="KVD71" s="288"/>
      <c r="KVE71" s="288"/>
      <c r="KVF71" s="288"/>
      <c r="KVG71" s="288"/>
      <c r="KVH71" s="288"/>
      <c r="KVI71" s="288"/>
      <c r="KVJ71" s="288"/>
      <c r="KVK71" s="288"/>
      <c r="KVL71" s="288"/>
      <c r="KVM71" s="288"/>
      <c r="KVN71" s="288"/>
      <c r="KVO71" s="288"/>
      <c r="KVP71" s="288"/>
      <c r="KVQ71" s="288"/>
      <c r="KVR71" s="288"/>
      <c r="KVS71" s="288"/>
      <c r="KVT71" s="288"/>
      <c r="KVU71" s="288"/>
      <c r="KVV71" s="288"/>
      <c r="KVW71" s="288"/>
      <c r="KVX71" s="288"/>
      <c r="KVY71" s="288"/>
      <c r="KVZ71" s="288"/>
      <c r="KWA71" s="288"/>
      <c r="KWB71" s="288"/>
      <c r="KWC71" s="288"/>
      <c r="KWD71" s="288"/>
      <c r="KWE71" s="288"/>
      <c r="KWF71" s="288"/>
      <c r="KWG71" s="288"/>
      <c r="KWH71" s="288"/>
      <c r="KWI71" s="288"/>
      <c r="KWJ71" s="288"/>
      <c r="KWK71" s="288"/>
      <c r="KWL71" s="288"/>
      <c r="KWM71" s="288"/>
      <c r="KWN71" s="288"/>
      <c r="KWO71" s="288"/>
      <c r="KWP71" s="288"/>
      <c r="KWQ71" s="288"/>
      <c r="KWR71" s="288"/>
      <c r="KWS71" s="288"/>
      <c r="KWT71" s="288"/>
      <c r="KWU71" s="288"/>
      <c r="KWV71" s="288"/>
      <c r="KWW71" s="288"/>
      <c r="KWX71" s="288"/>
      <c r="KWY71" s="288"/>
      <c r="KWZ71" s="288"/>
      <c r="KXA71" s="288"/>
      <c r="KXB71" s="288"/>
      <c r="KXC71" s="288"/>
      <c r="KXD71" s="288"/>
      <c r="KXE71" s="288"/>
      <c r="KXF71" s="288"/>
      <c r="KXG71" s="288"/>
      <c r="KXH71" s="288"/>
      <c r="KXI71" s="288"/>
      <c r="KXJ71" s="288"/>
      <c r="KXK71" s="288"/>
      <c r="KXL71" s="288"/>
      <c r="KXM71" s="288"/>
      <c r="KXN71" s="288"/>
      <c r="KXO71" s="288"/>
      <c r="KXP71" s="288"/>
      <c r="KXQ71" s="288"/>
      <c r="KXR71" s="288"/>
      <c r="KXS71" s="288"/>
      <c r="KXT71" s="288"/>
      <c r="KXU71" s="288"/>
      <c r="KXV71" s="288"/>
      <c r="KXW71" s="288"/>
      <c r="KXX71" s="288"/>
      <c r="KXY71" s="288"/>
      <c r="KXZ71" s="288"/>
      <c r="KYA71" s="288"/>
      <c r="KYB71" s="288"/>
      <c r="KYC71" s="288"/>
      <c r="KYD71" s="288"/>
      <c r="KYE71" s="288"/>
      <c r="KYF71" s="288"/>
      <c r="KYG71" s="288"/>
      <c r="KYH71" s="288"/>
      <c r="KYI71" s="288"/>
      <c r="KYJ71" s="288"/>
      <c r="KYK71" s="288"/>
      <c r="KYL71" s="288"/>
      <c r="KYM71" s="288"/>
      <c r="KYN71" s="288"/>
      <c r="KYO71" s="288"/>
      <c r="KYP71" s="288"/>
      <c r="KYQ71" s="288"/>
      <c r="KYR71" s="288"/>
      <c r="KYS71" s="288"/>
      <c r="KYT71" s="288"/>
      <c r="KYU71" s="288"/>
      <c r="KYV71" s="288"/>
      <c r="KYW71" s="288"/>
      <c r="KYX71" s="288"/>
      <c r="KYY71" s="288"/>
      <c r="KYZ71" s="288"/>
      <c r="KZA71" s="288"/>
      <c r="KZB71" s="288"/>
      <c r="KZC71" s="288"/>
      <c r="KZD71" s="288"/>
      <c r="KZE71" s="288"/>
      <c r="KZF71" s="288"/>
      <c r="KZG71" s="288"/>
      <c r="KZH71" s="288"/>
      <c r="KZI71" s="288"/>
      <c r="KZJ71" s="288"/>
      <c r="KZK71" s="288"/>
      <c r="KZL71" s="288"/>
      <c r="KZM71" s="288"/>
      <c r="KZN71" s="288"/>
      <c r="KZO71" s="288"/>
      <c r="KZP71" s="288"/>
      <c r="KZQ71" s="288"/>
      <c r="KZR71" s="288"/>
      <c r="KZS71" s="288"/>
      <c r="KZT71" s="288"/>
      <c r="KZU71" s="288"/>
      <c r="KZV71" s="288"/>
      <c r="KZW71" s="288"/>
      <c r="KZX71" s="288"/>
      <c r="KZY71" s="288"/>
      <c r="KZZ71" s="288"/>
      <c r="LAA71" s="288"/>
      <c r="LAB71" s="288"/>
      <c r="LAC71" s="288"/>
      <c r="LAD71" s="288"/>
      <c r="LAE71" s="288"/>
      <c r="LAF71" s="288"/>
      <c r="LAG71" s="288"/>
      <c r="LAH71" s="288"/>
      <c r="LAI71" s="288"/>
      <c r="LAJ71" s="288"/>
      <c r="LAK71" s="288"/>
      <c r="LAL71" s="288"/>
      <c r="LAM71" s="288"/>
      <c r="LAN71" s="288"/>
      <c r="LAO71" s="288"/>
      <c r="LAP71" s="288"/>
      <c r="LAQ71" s="288"/>
      <c r="LAR71" s="288"/>
      <c r="LAS71" s="288"/>
      <c r="LAT71" s="288"/>
      <c r="LAU71" s="288"/>
      <c r="LAV71" s="288"/>
      <c r="LAW71" s="288"/>
      <c r="LAX71" s="288"/>
      <c r="LAY71" s="288"/>
      <c r="LAZ71" s="288"/>
      <c r="LBA71" s="288"/>
      <c r="LBB71" s="288"/>
      <c r="LBC71" s="288"/>
      <c r="LBD71" s="288"/>
      <c r="LBE71" s="288"/>
      <c r="LBF71" s="288"/>
      <c r="LBG71" s="288"/>
      <c r="LBH71" s="288"/>
      <c r="LBI71" s="288"/>
      <c r="LBJ71" s="288"/>
      <c r="LBK71" s="288"/>
      <c r="LBL71" s="288"/>
      <c r="LBM71" s="288"/>
      <c r="LBN71" s="288"/>
      <c r="LBO71" s="288"/>
      <c r="LBP71" s="288"/>
      <c r="LBQ71" s="288"/>
      <c r="LBR71" s="288"/>
      <c r="LBS71" s="288"/>
      <c r="LBT71" s="288"/>
      <c r="LBU71" s="288"/>
      <c r="LBV71" s="288"/>
      <c r="LBW71" s="288"/>
      <c r="LBX71" s="288"/>
      <c r="LBY71" s="288"/>
      <c r="LBZ71" s="288"/>
      <c r="LCA71" s="288"/>
      <c r="LCB71" s="288"/>
      <c r="LCC71" s="288"/>
      <c r="LCD71" s="288"/>
      <c r="LCE71" s="288"/>
      <c r="LCF71" s="288"/>
      <c r="LCG71" s="288"/>
      <c r="LCH71" s="288"/>
      <c r="LCI71" s="288"/>
      <c r="LCJ71" s="288"/>
      <c r="LCK71" s="288"/>
      <c r="LCL71" s="288"/>
      <c r="LCM71" s="288"/>
      <c r="LCN71" s="288"/>
      <c r="LCO71" s="288"/>
      <c r="LCP71" s="288"/>
      <c r="LCQ71" s="288"/>
      <c r="LCR71" s="288"/>
      <c r="LCS71" s="288"/>
      <c r="LCT71" s="288"/>
      <c r="LCU71" s="288"/>
      <c r="LCV71" s="288"/>
      <c r="LCW71" s="288"/>
      <c r="LCX71" s="288"/>
      <c r="LCY71" s="288"/>
      <c r="LCZ71" s="288"/>
      <c r="LDA71" s="288"/>
      <c r="LDB71" s="288"/>
      <c r="LDC71" s="288"/>
      <c r="LDD71" s="288"/>
      <c r="LDE71" s="288"/>
      <c r="LDF71" s="288"/>
      <c r="LDG71" s="288"/>
      <c r="LDH71" s="288"/>
      <c r="LDI71" s="288"/>
      <c r="LDJ71" s="288"/>
      <c r="LDK71" s="288"/>
      <c r="LDL71" s="288"/>
      <c r="LDM71" s="288"/>
      <c r="LDN71" s="288"/>
      <c r="LDO71" s="288"/>
      <c r="LDP71" s="288"/>
      <c r="LDQ71" s="288"/>
      <c r="LDR71" s="288"/>
      <c r="LDS71" s="288"/>
      <c r="LDT71" s="288"/>
      <c r="LDU71" s="288"/>
      <c r="LDV71" s="288"/>
      <c r="LDW71" s="288"/>
      <c r="LDX71" s="288"/>
      <c r="LDY71" s="288"/>
      <c r="LDZ71" s="288"/>
      <c r="LEA71" s="288"/>
      <c r="LEB71" s="288"/>
      <c r="LEC71" s="288"/>
      <c r="LED71" s="288"/>
      <c r="LEE71" s="288"/>
      <c r="LEF71" s="288"/>
      <c r="LEG71" s="288"/>
      <c r="LEH71" s="288"/>
      <c r="LEI71" s="288"/>
      <c r="LEJ71" s="288"/>
      <c r="LEK71" s="288"/>
      <c r="LEL71" s="288"/>
      <c r="LEM71" s="288"/>
      <c r="LEN71" s="288"/>
      <c r="LEO71" s="288"/>
      <c r="LEP71" s="288"/>
      <c r="LEQ71" s="288"/>
      <c r="LER71" s="288"/>
      <c r="LES71" s="288"/>
      <c r="LET71" s="288"/>
      <c r="LEU71" s="288"/>
      <c r="LEV71" s="288"/>
      <c r="LEW71" s="288"/>
      <c r="LEX71" s="288"/>
      <c r="LEY71" s="288"/>
      <c r="LEZ71" s="288"/>
      <c r="LFA71" s="288"/>
      <c r="LFB71" s="288"/>
      <c r="LFC71" s="288"/>
      <c r="LFD71" s="288"/>
      <c r="LFE71" s="288"/>
      <c r="LFF71" s="288"/>
      <c r="LFG71" s="288"/>
      <c r="LFH71" s="288"/>
      <c r="LFI71" s="288"/>
      <c r="LFJ71" s="288"/>
      <c r="LFK71" s="288"/>
      <c r="LFL71" s="288"/>
      <c r="LFM71" s="288"/>
      <c r="LFN71" s="288"/>
      <c r="LFO71" s="288"/>
      <c r="LFP71" s="288"/>
      <c r="LFQ71" s="288"/>
      <c r="LFR71" s="288"/>
      <c r="LFS71" s="288"/>
      <c r="LFT71" s="288"/>
      <c r="LFU71" s="288"/>
      <c r="LFV71" s="288"/>
      <c r="LFW71" s="288"/>
      <c r="LFX71" s="288"/>
      <c r="LFY71" s="288"/>
      <c r="LFZ71" s="288"/>
      <c r="LGA71" s="288"/>
      <c r="LGB71" s="288"/>
      <c r="LGC71" s="288"/>
      <c r="LGD71" s="288"/>
      <c r="LGE71" s="288"/>
      <c r="LGF71" s="288"/>
      <c r="LGG71" s="288"/>
      <c r="LGH71" s="288"/>
      <c r="LGI71" s="288"/>
      <c r="LGJ71" s="288"/>
      <c r="LGK71" s="288"/>
      <c r="LGL71" s="288"/>
      <c r="LGM71" s="288"/>
      <c r="LGN71" s="288"/>
      <c r="LGO71" s="288"/>
      <c r="LGP71" s="288"/>
      <c r="LGQ71" s="288"/>
      <c r="LGR71" s="288"/>
      <c r="LGS71" s="288"/>
      <c r="LGT71" s="288"/>
      <c r="LGU71" s="288"/>
      <c r="LGV71" s="288"/>
      <c r="LGW71" s="288"/>
      <c r="LGX71" s="288"/>
      <c r="LGY71" s="288"/>
      <c r="LGZ71" s="288"/>
      <c r="LHA71" s="288"/>
      <c r="LHB71" s="288"/>
      <c r="LHC71" s="288"/>
      <c r="LHD71" s="288"/>
      <c r="LHE71" s="288"/>
      <c r="LHF71" s="288"/>
      <c r="LHG71" s="288"/>
      <c r="LHH71" s="288"/>
      <c r="LHI71" s="288"/>
      <c r="LHJ71" s="288"/>
      <c r="LHK71" s="288"/>
      <c r="LHL71" s="288"/>
      <c r="LHM71" s="288"/>
      <c r="LHN71" s="288"/>
      <c r="LHO71" s="288"/>
      <c r="LHP71" s="288"/>
      <c r="LHQ71" s="288"/>
      <c r="LHR71" s="288"/>
      <c r="LHS71" s="288"/>
      <c r="LHT71" s="288"/>
      <c r="LHU71" s="288"/>
      <c r="LHV71" s="288"/>
      <c r="LHW71" s="288"/>
      <c r="LHX71" s="288"/>
      <c r="LHY71" s="288"/>
      <c r="LHZ71" s="288"/>
      <c r="LIA71" s="288"/>
      <c r="LIB71" s="288"/>
      <c r="LIC71" s="288"/>
      <c r="LID71" s="288"/>
      <c r="LIE71" s="288"/>
      <c r="LIF71" s="288"/>
      <c r="LIG71" s="288"/>
      <c r="LIH71" s="288"/>
      <c r="LII71" s="288"/>
      <c r="LIJ71" s="288"/>
      <c r="LIK71" s="288"/>
      <c r="LIL71" s="288"/>
      <c r="LIM71" s="288"/>
      <c r="LIN71" s="288"/>
      <c r="LIO71" s="288"/>
      <c r="LIP71" s="288"/>
      <c r="LIQ71" s="288"/>
      <c r="LIR71" s="288"/>
      <c r="LIS71" s="288"/>
      <c r="LIT71" s="288"/>
      <c r="LIU71" s="288"/>
      <c r="LIV71" s="288"/>
      <c r="LIW71" s="288"/>
      <c r="LIX71" s="288"/>
      <c r="LIY71" s="288"/>
      <c r="LIZ71" s="288"/>
      <c r="LJA71" s="288"/>
      <c r="LJB71" s="288"/>
      <c r="LJC71" s="288"/>
      <c r="LJD71" s="288"/>
      <c r="LJE71" s="288"/>
      <c r="LJF71" s="288"/>
      <c r="LJG71" s="288"/>
      <c r="LJH71" s="288"/>
      <c r="LJI71" s="288"/>
      <c r="LJJ71" s="288"/>
      <c r="LJK71" s="288"/>
      <c r="LJL71" s="288"/>
      <c r="LJM71" s="288"/>
      <c r="LJN71" s="288"/>
      <c r="LJO71" s="288"/>
      <c r="LJP71" s="288"/>
      <c r="LJQ71" s="288"/>
      <c r="LJR71" s="288"/>
      <c r="LJS71" s="288"/>
      <c r="LJT71" s="288"/>
      <c r="LJU71" s="288"/>
      <c r="LJV71" s="288"/>
      <c r="LJW71" s="288"/>
      <c r="LJX71" s="288"/>
      <c r="LJY71" s="288"/>
      <c r="LJZ71" s="288"/>
      <c r="LKA71" s="288"/>
      <c r="LKB71" s="288"/>
      <c r="LKC71" s="288"/>
      <c r="LKD71" s="288"/>
      <c r="LKE71" s="288"/>
      <c r="LKF71" s="288"/>
      <c r="LKG71" s="288"/>
      <c r="LKH71" s="288"/>
      <c r="LKI71" s="288"/>
      <c r="LKJ71" s="288"/>
      <c r="LKK71" s="288"/>
      <c r="LKL71" s="288"/>
      <c r="LKM71" s="288"/>
      <c r="LKN71" s="288"/>
      <c r="LKO71" s="288"/>
      <c r="LKP71" s="288"/>
      <c r="LKQ71" s="288"/>
      <c r="LKR71" s="288"/>
      <c r="LKS71" s="288"/>
      <c r="LKT71" s="288"/>
      <c r="LKU71" s="288"/>
      <c r="LKV71" s="288"/>
      <c r="LKW71" s="288"/>
      <c r="LKX71" s="288"/>
      <c r="LKY71" s="288"/>
      <c r="LKZ71" s="288"/>
      <c r="LLA71" s="288"/>
      <c r="LLB71" s="288"/>
      <c r="LLC71" s="288"/>
      <c r="LLD71" s="288"/>
      <c r="LLE71" s="288"/>
      <c r="LLF71" s="288"/>
      <c r="LLG71" s="288"/>
      <c r="LLH71" s="288"/>
      <c r="LLI71" s="288"/>
      <c r="LLJ71" s="288"/>
      <c r="LLK71" s="288"/>
      <c r="LLL71" s="288"/>
      <c r="LLM71" s="288"/>
      <c r="LLN71" s="288"/>
      <c r="LLO71" s="288"/>
      <c r="LLP71" s="288"/>
      <c r="LLQ71" s="288"/>
      <c r="LLR71" s="288"/>
      <c r="LLS71" s="288"/>
      <c r="LLT71" s="288"/>
      <c r="LLU71" s="288"/>
      <c r="LLV71" s="288"/>
      <c r="LLW71" s="288"/>
      <c r="LLX71" s="288"/>
      <c r="LLY71" s="288"/>
      <c r="LLZ71" s="288"/>
      <c r="LMA71" s="288"/>
      <c r="LMB71" s="288"/>
      <c r="LMC71" s="288"/>
      <c r="LMD71" s="288"/>
      <c r="LME71" s="288"/>
      <c r="LMF71" s="288"/>
      <c r="LMG71" s="288"/>
      <c r="LMH71" s="288"/>
      <c r="LMI71" s="288"/>
      <c r="LMJ71" s="288"/>
      <c r="LMK71" s="288"/>
      <c r="LML71" s="288"/>
      <c r="LMM71" s="288"/>
      <c r="LMN71" s="288"/>
      <c r="LMO71" s="288"/>
      <c r="LMP71" s="288"/>
      <c r="LMQ71" s="288"/>
      <c r="LMR71" s="288"/>
      <c r="LMS71" s="288"/>
      <c r="LMT71" s="288"/>
      <c r="LMU71" s="288"/>
      <c r="LMV71" s="288"/>
      <c r="LMW71" s="288"/>
      <c r="LMX71" s="288"/>
      <c r="LMY71" s="288"/>
      <c r="LMZ71" s="288"/>
      <c r="LNA71" s="288"/>
      <c r="LNB71" s="288"/>
      <c r="LNC71" s="288"/>
      <c r="LND71" s="288"/>
      <c r="LNE71" s="288"/>
      <c r="LNF71" s="288"/>
      <c r="LNG71" s="288"/>
      <c r="LNH71" s="288"/>
      <c r="LNI71" s="288"/>
      <c r="LNJ71" s="288"/>
      <c r="LNK71" s="288"/>
      <c r="LNL71" s="288"/>
      <c r="LNM71" s="288"/>
      <c r="LNN71" s="288"/>
      <c r="LNO71" s="288"/>
      <c r="LNP71" s="288"/>
      <c r="LNQ71" s="288"/>
      <c r="LNR71" s="288"/>
      <c r="LNS71" s="288"/>
      <c r="LNT71" s="288"/>
      <c r="LNU71" s="288"/>
      <c r="LNV71" s="288"/>
      <c r="LNW71" s="288"/>
      <c r="LNX71" s="288"/>
      <c r="LNY71" s="288"/>
      <c r="LNZ71" s="288"/>
      <c r="LOA71" s="288"/>
      <c r="LOB71" s="288"/>
      <c r="LOC71" s="288"/>
      <c r="LOD71" s="288"/>
      <c r="LOE71" s="288"/>
      <c r="LOF71" s="288"/>
      <c r="LOG71" s="288"/>
      <c r="LOH71" s="288"/>
      <c r="LOI71" s="288"/>
      <c r="LOJ71" s="288"/>
      <c r="LOK71" s="288"/>
      <c r="LOL71" s="288"/>
      <c r="LOM71" s="288"/>
      <c r="LON71" s="288"/>
      <c r="LOO71" s="288"/>
      <c r="LOP71" s="288"/>
      <c r="LOQ71" s="288"/>
      <c r="LOR71" s="288"/>
      <c r="LOS71" s="288"/>
      <c r="LOT71" s="288"/>
      <c r="LOU71" s="288"/>
      <c r="LOV71" s="288"/>
      <c r="LOW71" s="288"/>
      <c r="LOX71" s="288"/>
      <c r="LOY71" s="288"/>
      <c r="LOZ71" s="288"/>
      <c r="LPA71" s="288"/>
      <c r="LPB71" s="288"/>
      <c r="LPC71" s="288"/>
      <c r="LPD71" s="288"/>
      <c r="LPE71" s="288"/>
      <c r="LPF71" s="288"/>
      <c r="LPG71" s="288"/>
      <c r="LPH71" s="288"/>
      <c r="LPI71" s="288"/>
      <c r="LPJ71" s="288"/>
      <c r="LPK71" s="288"/>
      <c r="LPL71" s="288"/>
      <c r="LPM71" s="288"/>
      <c r="LPN71" s="288"/>
      <c r="LPO71" s="288"/>
      <c r="LPP71" s="288"/>
      <c r="LPQ71" s="288"/>
      <c r="LPR71" s="288"/>
      <c r="LPS71" s="288"/>
      <c r="LPT71" s="288"/>
      <c r="LPU71" s="288"/>
      <c r="LPV71" s="288"/>
      <c r="LPW71" s="288"/>
      <c r="LPX71" s="288"/>
      <c r="LPY71" s="288"/>
      <c r="LPZ71" s="288"/>
      <c r="LQA71" s="288"/>
      <c r="LQB71" s="288"/>
      <c r="LQC71" s="288"/>
      <c r="LQD71" s="288"/>
      <c r="LQE71" s="288"/>
      <c r="LQF71" s="288"/>
      <c r="LQG71" s="288"/>
      <c r="LQH71" s="288"/>
      <c r="LQI71" s="288"/>
      <c r="LQJ71" s="288"/>
      <c r="LQK71" s="288"/>
      <c r="LQL71" s="288"/>
      <c r="LQM71" s="288"/>
      <c r="LQN71" s="288"/>
      <c r="LQO71" s="288"/>
      <c r="LQP71" s="288"/>
      <c r="LQQ71" s="288"/>
      <c r="LQR71" s="288"/>
      <c r="LQS71" s="288"/>
      <c r="LQT71" s="288"/>
      <c r="LQU71" s="288"/>
      <c r="LQV71" s="288"/>
      <c r="LQW71" s="288"/>
      <c r="LQX71" s="288"/>
      <c r="LQY71" s="288"/>
      <c r="LQZ71" s="288"/>
      <c r="LRA71" s="288"/>
      <c r="LRB71" s="288"/>
      <c r="LRC71" s="288"/>
      <c r="LRD71" s="288"/>
      <c r="LRE71" s="288"/>
      <c r="LRF71" s="288"/>
      <c r="LRG71" s="288"/>
      <c r="LRH71" s="288"/>
      <c r="LRI71" s="288"/>
      <c r="LRJ71" s="288"/>
      <c r="LRK71" s="288"/>
      <c r="LRL71" s="288"/>
      <c r="LRM71" s="288"/>
      <c r="LRN71" s="288"/>
      <c r="LRO71" s="288"/>
      <c r="LRP71" s="288"/>
      <c r="LRQ71" s="288"/>
      <c r="LRR71" s="288"/>
      <c r="LRS71" s="288"/>
      <c r="LRT71" s="288"/>
      <c r="LRU71" s="288"/>
      <c r="LRV71" s="288"/>
      <c r="LRW71" s="288"/>
      <c r="LRX71" s="288"/>
      <c r="LRY71" s="288"/>
      <c r="LRZ71" s="288"/>
      <c r="LSA71" s="288"/>
      <c r="LSB71" s="288"/>
      <c r="LSC71" s="288"/>
      <c r="LSD71" s="288"/>
      <c r="LSE71" s="288"/>
      <c r="LSF71" s="288"/>
      <c r="LSG71" s="288"/>
      <c r="LSH71" s="288"/>
      <c r="LSI71" s="288"/>
      <c r="LSJ71" s="288"/>
      <c r="LSK71" s="288"/>
      <c r="LSL71" s="288"/>
      <c r="LSM71" s="288"/>
      <c r="LSN71" s="288"/>
      <c r="LSO71" s="288"/>
      <c r="LSP71" s="288"/>
      <c r="LSQ71" s="288"/>
      <c r="LSR71" s="288"/>
      <c r="LSS71" s="288"/>
      <c r="LST71" s="288"/>
      <c r="LSU71" s="288"/>
      <c r="LSV71" s="288"/>
      <c r="LSW71" s="288"/>
      <c r="LSX71" s="288"/>
      <c r="LSY71" s="288"/>
      <c r="LSZ71" s="288"/>
      <c r="LTA71" s="288"/>
      <c r="LTB71" s="288"/>
      <c r="LTC71" s="288"/>
      <c r="LTD71" s="288"/>
      <c r="LTE71" s="288"/>
      <c r="LTF71" s="288"/>
      <c r="LTG71" s="288"/>
      <c r="LTH71" s="288"/>
      <c r="LTI71" s="288"/>
      <c r="LTJ71" s="288"/>
      <c r="LTK71" s="288"/>
      <c r="LTL71" s="288"/>
      <c r="LTM71" s="288"/>
      <c r="LTN71" s="288"/>
      <c r="LTO71" s="288"/>
      <c r="LTP71" s="288"/>
      <c r="LTQ71" s="288"/>
      <c r="LTR71" s="288"/>
      <c r="LTS71" s="288"/>
      <c r="LTT71" s="288"/>
      <c r="LTU71" s="288"/>
      <c r="LTV71" s="288"/>
      <c r="LTW71" s="288"/>
      <c r="LTX71" s="288"/>
      <c r="LTY71" s="288"/>
      <c r="LTZ71" s="288"/>
      <c r="LUA71" s="288"/>
      <c r="LUB71" s="288"/>
      <c r="LUC71" s="288"/>
      <c r="LUD71" s="288"/>
      <c r="LUE71" s="288"/>
      <c r="LUF71" s="288"/>
      <c r="LUG71" s="288"/>
      <c r="LUH71" s="288"/>
      <c r="LUI71" s="288"/>
      <c r="LUJ71" s="288"/>
      <c r="LUK71" s="288"/>
      <c r="LUL71" s="288"/>
      <c r="LUM71" s="288"/>
      <c r="LUN71" s="288"/>
      <c r="LUO71" s="288"/>
      <c r="LUP71" s="288"/>
      <c r="LUQ71" s="288"/>
      <c r="LUR71" s="288"/>
      <c r="LUS71" s="288"/>
      <c r="LUT71" s="288"/>
      <c r="LUU71" s="288"/>
      <c r="LUV71" s="288"/>
      <c r="LUW71" s="288"/>
      <c r="LUX71" s="288"/>
      <c r="LUY71" s="288"/>
      <c r="LUZ71" s="288"/>
      <c r="LVA71" s="288"/>
      <c r="LVB71" s="288"/>
      <c r="LVC71" s="288"/>
      <c r="LVD71" s="288"/>
      <c r="LVE71" s="288"/>
      <c r="LVF71" s="288"/>
      <c r="LVG71" s="288"/>
      <c r="LVH71" s="288"/>
      <c r="LVI71" s="288"/>
      <c r="LVJ71" s="288"/>
      <c r="LVK71" s="288"/>
      <c r="LVL71" s="288"/>
      <c r="LVM71" s="288"/>
      <c r="LVN71" s="288"/>
      <c r="LVO71" s="288"/>
      <c r="LVP71" s="288"/>
      <c r="LVQ71" s="288"/>
      <c r="LVR71" s="288"/>
      <c r="LVS71" s="288"/>
      <c r="LVT71" s="288"/>
      <c r="LVU71" s="288"/>
      <c r="LVV71" s="288"/>
      <c r="LVW71" s="288"/>
      <c r="LVX71" s="288"/>
      <c r="LVY71" s="288"/>
      <c r="LVZ71" s="288"/>
      <c r="LWA71" s="288"/>
      <c r="LWB71" s="288"/>
      <c r="LWC71" s="288"/>
      <c r="LWD71" s="288"/>
      <c r="LWE71" s="288"/>
      <c r="LWF71" s="288"/>
      <c r="LWG71" s="288"/>
      <c r="LWH71" s="288"/>
      <c r="LWI71" s="288"/>
      <c r="LWJ71" s="288"/>
      <c r="LWK71" s="288"/>
      <c r="LWL71" s="288"/>
      <c r="LWM71" s="288"/>
      <c r="LWN71" s="288"/>
      <c r="LWO71" s="288"/>
      <c r="LWP71" s="288"/>
      <c r="LWQ71" s="288"/>
      <c r="LWR71" s="288"/>
      <c r="LWS71" s="288"/>
      <c r="LWT71" s="288"/>
      <c r="LWU71" s="288"/>
      <c r="LWV71" s="288"/>
      <c r="LWW71" s="288"/>
      <c r="LWX71" s="288"/>
      <c r="LWY71" s="288"/>
      <c r="LWZ71" s="288"/>
      <c r="LXA71" s="288"/>
      <c r="LXB71" s="288"/>
      <c r="LXC71" s="288"/>
      <c r="LXD71" s="288"/>
      <c r="LXE71" s="288"/>
      <c r="LXF71" s="288"/>
      <c r="LXG71" s="288"/>
      <c r="LXH71" s="288"/>
      <c r="LXI71" s="288"/>
      <c r="LXJ71" s="288"/>
      <c r="LXK71" s="288"/>
      <c r="LXL71" s="288"/>
      <c r="LXM71" s="288"/>
      <c r="LXN71" s="288"/>
      <c r="LXO71" s="288"/>
      <c r="LXP71" s="288"/>
      <c r="LXQ71" s="288"/>
      <c r="LXR71" s="288"/>
      <c r="LXS71" s="288"/>
      <c r="LXT71" s="288"/>
      <c r="LXU71" s="288"/>
      <c r="LXV71" s="288"/>
      <c r="LXW71" s="288"/>
      <c r="LXX71" s="288"/>
      <c r="LXY71" s="288"/>
      <c r="LXZ71" s="288"/>
      <c r="LYA71" s="288"/>
      <c r="LYB71" s="288"/>
      <c r="LYC71" s="288"/>
      <c r="LYD71" s="288"/>
      <c r="LYE71" s="288"/>
      <c r="LYF71" s="288"/>
      <c r="LYG71" s="288"/>
      <c r="LYH71" s="288"/>
      <c r="LYI71" s="288"/>
      <c r="LYJ71" s="288"/>
      <c r="LYK71" s="288"/>
      <c r="LYL71" s="288"/>
      <c r="LYM71" s="288"/>
      <c r="LYN71" s="288"/>
      <c r="LYO71" s="288"/>
      <c r="LYP71" s="288"/>
      <c r="LYQ71" s="288"/>
      <c r="LYR71" s="288"/>
      <c r="LYS71" s="288"/>
      <c r="LYT71" s="288"/>
      <c r="LYU71" s="288"/>
      <c r="LYV71" s="288"/>
      <c r="LYW71" s="288"/>
      <c r="LYX71" s="288"/>
      <c r="LYY71" s="288"/>
      <c r="LYZ71" s="288"/>
      <c r="LZA71" s="288"/>
      <c r="LZB71" s="288"/>
      <c r="LZC71" s="288"/>
      <c r="LZD71" s="288"/>
      <c r="LZE71" s="288"/>
      <c r="LZF71" s="288"/>
      <c r="LZG71" s="288"/>
      <c r="LZH71" s="288"/>
      <c r="LZI71" s="288"/>
      <c r="LZJ71" s="288"/>
      <c r="LZK71" s="288"/>
      <c r="LZL71" s="288"/>
      <c r="LZM71" s="288"/>
      <c r="LZN71" s="288"/>
      <c r="LZO71" s="288"/>
      <c r="LZP71" s="288"/>
      <c r="LZQ71" s="288"/>
      <c r="LZR71" s="288"/>
      <c r="LZS71" s="288"/>
      <c r="LZT71" s="288"/>
      <c r="LZU71" s="288"/>
      <c r="LZV71" s="288"/>
      <c r="LZW71" s="288"/>
      <c r="LZX71" s="288"/>
      <c r="LZY71" s="288"/>
      <c r="LZZ71" s="288"/>
      <c r="MAA71" s="288"/>
      <c r="MAB71" s="288"/>
      <c r="MAC71" s="288"/>
      <c r="MAD71" s="288"/>
      <c r="MAE71" s="288"/>
      <c r="MAF71" s="288"/>
      <c r="MAG71" s="288"/>
      <c r="MAH71" s="288"/>
      <c r="MAI71" s="288"/>
      <c r="MAJ71" s="288"/>
      <c r="MAK71" s="288"/>
      <c r="MAL71" s="288"/>
      <c r="MAM71" s="288"/>
      <c r="MAN71" s="288"/>
      <c r="MAO71" s="288"/>
      <c r="MAP71" s="288"/>
      <c r="MAQ71" s="288"/>
      <c r="MAR71" s="288"/>
      <c r="MAS71" s="288"/>
      <c r="MAT71" s="288"/>
      <c r="MAU71" s="288"/>
      <c r="MAV71" s="288"/>
      <c r="MAW71" s="288"/>
      <c r="MAX71" s="288"/>
      <c r="MAY71" s="288"/>
      <c r="MAZ71" s="288"/>
      <c r="MBA71" s="288"/>
      <c r="MBB71" s="288"/>
      <c r="MBC71" s="288"/>
      <c r="MBD71" s="288"/>
      <c r="MBE71" s="288"/>
      <c r="MBF71" s="288"/>
      <c r="MBG71" s="288"/>
      <c r="MBH71" s="288"/>
      <c r="MBI71" s="288"/>
      <c r="MBJ71" s="288"/>
      <c r="MBK71" s="288"/>
      <c r="MBL71" s="288"/>
      <c r="MBM71" s="288"/>
      <c r="MBN71" s="288"/>
      <c r="MBO71" s="288"/>
      <c r="MBP71" s="288"/>
      <c r="MBQ71" s="288"/>
      <c r="MBR71" s="288"/>
      <c r="MBS71" s="288"/>
      <c r="MBT71" s="288"/>
      <c r="MBU71" s="288"/>
      <c r="MBV71" s="288"/>
      <c r="MBW71" s="288"/>
      <c r="MBX71" s="288"/>
      <c r="MBY71" s="288"/>
      <c r="MBZ71" s="288"/>
      <c r="MCA71" s="288"/>
      <c r="MCB71" s="288"/>
      <c r="MCC71" s="288"/>
      <c r="MCD71" s="288"/>
      <c r="MCE71" s="288"/>
      <c r="MCF71" s="288"/>
      <c r="MCG71" s="288"/>
      <c r="MCH71" s="288"/>
      <c r="MCI71" s="288"/>
      <c r="MCJ71" s="288"/>
      <c r="MCK71" s="288"/>
      <c r="MCL71" s="288"/>
      <c r="MCM71" s="288"/>
      <c r="MCN71" s="288"/>
      <c r="MCO71" s="288"/>
      <c r="MCP71" s="288"/>
      <c r="MCQ71" s="288"/>
      <c r="MCR71" s="288"/>
      <c r="MCS71" s="288"/>
      <c r="MCT71" s="288"/>
      <c r="MCU71" s="288"/>
      <c r="MCV71" s="288"/>
      <c r="MCW71" s="288"/>
      <c r="MCX71" s="288"/>
      <c r="MCY71" s="288"/>
      <c r="MCZ71" s="288"/>
      <c r="MDA71" s="288"/>
      <c r="MDB71" s="288"/>
      <c r="MDC71" s="288"/>
      <c r="MDD71" s="288"/>
      <c r="MDE71" s="288"/>
      <c r="MDF71" s="288"/>
      <c r="MDG71" s="288"/>
      <c r="MDH71" s="288"/>
      <c r="MDI71" s="288"/>
      <c r="MDJ71" s="288"/>
      <c r="MDK71" s="288"/>
      <c r="MDL71" s="288"/>
      <c r="MDM71" s="288"/>
      <c r="MDN71" s="288"/>
      <c r="MDO71" s="288"/>
      <c r="MDP71" s="288"/>
      <c r="MDQ71" s="288"/>
      <c r="MDR71" s="288"/>
      <c r="MDS71" s="288"/>
      <c r="MDT71" s="288"/>
      <c r="MDU71" s="288"/>
      <c r="MDV71" s="288"/>
      <c r="MDW71" s="288"/>
      <c r="MDX71" s="288"/>
      <c r="MDY71" s="288"/>
      <c r="MDZ71" s="288"/>
      <c r="MEA71" s="288"/>
      <c r="MEB71" s="288"/>
      <c r="MEC71" s="288"/>
      <c r="MED71" s="288"/>
      <c r="MEE71" s="288"/>
      <c r="MEF71" s="288"/>
      <c r="MEG71" s="288"/>
      <c r="MEH71" s="288"/>
      <c r="MEI71" s="288"/>
      <c r="MEJ71" s="288"/>
      <c r="MEK71" s="288"/>
      <c r="MEL71" s="288"/>
      <c r="MEM71" s="288"/>
      <c r="MEN71" s="288"/>
      <c r="MEO71" s="288"/>
      <c r="MEP71" s="288"/>
      <c r="MEQ71" s="288"/>
      <c r="MER71" s="288"/>
      <c r="MES71" s="288"/>
      <c r="MET71" s="288"/>
      <c r="MEU71" s="288"/>
      <c r="MEV71" s="288"/>
      <c r="MEW71" s="288"/>
      <c r="MEX71" s="288"/>
      <c r="MEY71" s="288"/>
      <c r="MEZ71" s="288"/>
      <c r="MFA71" s="288"/>
      <c r="MFB71" s="288"/>
      <c r="MFC71" s="288"/>
      <c r="MFD71" s="288"/>
      <c r="MFE71" s="288"/>
      <c r="MFF71" s="288"/>
      <c r="MFG71" s="288"/>
      <c r="MFH71" s="288"/>
      <c r="MFI71" s="288"/>
      <c r="MFJ71" s="288"/>
      <c r="MFK71" s="288"/>
      <c r="MFL71" s="288"/>
      <c r="MFM71" s="288"/>
      <c r="MFN71" s="288"/>
      <c r="MFO71" s="288"/>
      <c r="MFP71" s="288"/>
      <c r="MFQ71" s="288"/>
      <c r="MFR71" s="288"/>
      <c r="MFS71" s="288"/>
      <c r="MFT71" s="288"/>
      <c r="MFU71" s="288"/>
      <c r="MFV71" s="288"/>
      <c r="MFW71" s="288"/>
      <c r="MFX71" s="288"/>
      <c r="MFY71" s="288"/>
      <c r="MFZ71" s="288"/>
      <c r="MGA71" s="288"/>
      <c r="MGB71" s="288"/>
      <c r="MGC71" s="288"/>
      <c r="MGD71" s="288"/>
      <c r="MGE71" s="288"/>
      <c r="MGF71" s="288"/>
      <c r="MGG71" s="288"/>
      <c r="MGH71" s="288"/>
      <c r="MGI71" s="288"/>
      <c r="MGJ71" s="288"/>
      <c r="MGK71" s="288"/>
      <c r="MGL71" s="288"/>
      <c r="MGM71" s="288"/>
      <c r="MGN71" s="288"/>
      <c r="MGO71" s="288"/>
      <c r="MGP71" s="288"/>
      <c r="MGQ71" s="288"/>
      <c r="MGR71" s="288"/>
      <c r="MGS71" s="288"/>
      <c r="MGT71" s="288"/>
      <c r="MGU71" s="288"/>
      <c r="MGV71" s="288"/>
      <c r="MGW71" s="288"/>
      <c r="MGX71" s="288"/>
      <c r="MGY71" s="288"/>
      <c r="MGZ71" s="288"/>
      <c r="MHA71" s="288"/>
      <c r="MHB71" s="288"/>
      <c r="MHC71" s="288"/>
      <c r="MHD71" s="288"/>
      <c r="MHE71" s="288"/>
      <c r="MHF71" s="288"/>
      <c r="MHG71" s="288"/>
      <c r="MHH71" s="288"/>
      <c r="MHI71" s="288"/>
      <c r="MHJ71" s="288"/>
      <c r="MHK71" s="288"/>
      <c r="MHL71" s="288"/>
      <c r="MHM71" s="288"/>
      <c r="MHN71" s="288"/>
      <c r="MHO71" s="288"/>
      <c r="MHP71" s="288"/>
      <c r="MHQ71" s="288"/>
      <c r="MHR71" s="288"/>
      <c r="MHS71" s="288"/>
      <c r="MHT71" s="288"/>
      <c r="MHU71" s="288"/>
      <c r="MHV71" s="288"/>
      <c r="MHW71" s="288"/>
      <c r="MHX71" s="288"/>
      <c r="MHY71" s="288"/>
      <c r="MHZ71" s="288"/>
      <c r="MIA71" s="288"/>
      <c r="MIB71" s="288"/>
      <c r="MIC71" s="288"/>
      <c r="MID71" s="288"/>
      <c r="MIE71" s="288"/>
      <c r="MIF71" s="288"/>
      <c r="MIG71" s="288"/>
      <c r="MIH71" s="288"/>
      <c r="MII71" s="288"/>
      <c r="MIJ71" s="288"/>
      <c r="MIK71" s="288"/>
      <c r="MIL71" s="288"/>
      <c r="MIM71" s="288"/>
      <c r="MIN71" s="288"/>
      <c r="MIO71" s="288"/>
      <c r="MIP71" s="288"/>
      <c r="MIQ71" s="288"/>
      <c r="MIR71" s="288"/>
      <c r="MIS71" s="288"/>
      <c r="MIT71" s="288"/>
      <c r="MIU71" s="288"/>
      <c r="MIV71" s="288"/>
      <c r="MIW71" s="288"/>
      <c r="MIX71" s="288"/>
      <c r="MIY71" s="288"/>
      <c r="MIZ71" s="288"/>
      <c r="MJA71" s="288"/>
      <c r="MJB71" s="288"/>
      <c r="MJC71" s="288"/>
      <c r="MJD71" s="288"/>
      <c r="MJE71" s="288"/>
      <c r="MJF71" s="288"/>
      <c r="MJG71" s="288"/>
      <c r="MJH71" s="288"/>
      <c r="MJI71" s="288"/>
      <c r="MJJ71" s="288"/>
      <c r="MJK71" s="288"/>
      <c r="MJL71" s="288"/>
      <c r="MJM71" s="288"/>
      <c r="MJN71" s="288"/>
      <c r="MJO71" s="288"/>
      <c r="MJP71" s="288"/>
      <c r="MJQ71" s="288"/>
      <c r="MJR71" s="288"/>
      <c r="MJS71" s="288"/>
      <c r="MJT71" s="288"/>
      <c r="MJU71" s="288"/>
      <c r="MJV71" s="288"/>
      <c r="MJW71" s="288"/>
      <c r="MJX71" s="288"/>
      <c r="MJY71" s="288"/>
      <c r="MJZ71" s="288"/>
      <c r="MKA71" s="288"/>
      <c r="MKB71" s="288"/>
      <c r="MKC71" s="288"/>
      <c r="MKD71" s="288"/>
      <c r="MKE71" s="288"/>
      <c r="MKF71" s="288"/>
      <c r="MKG71" s="288"/>
      <c r="MKH71" s="288"/>
      <c r="MKI71" s="288"/>
      <c r="MKJ71" s="288"/>
      <c r="MKK71" s="288"/>
      <c r="MKL71" s="288"/>
      <c r="MKM71" s="288"/>
      <c r="MKN71" s="288"/>
      <c r="MKO71" s="288"/>
      <c r="MKP71" s="288"/>
      <c r="MKQ71" s="288"/>
      <c r="MKR71" s="288"/>
      <c r="MKS71" s="288"/>
      <c r="MKT71" s="288"/>
      <c r="MKU71" s="288"/>
      <c r="MKV71" s="288"/>
      <c r="MKW71" s="288"/>
      <c r="MKX71" s="288"/>
      <c r="MKY71" s="288"/>
      <c r="MKZ71" s="288"/>
      <c r="MLA71" s="288"/>
      <c r="MLB71" s="288"/>
      <c r="MLC71" s="288"/>
      <c r="MLD71" s="288"/>
      <c r="MLE71" s="288"/>
      <c r="MLF71" s="288"/>
      <c r="MLG71" s="288"/>
      <c r="MLH71" s="288"/>
      <c r="MLI71" s="288"/>
      <c r="MLJ71" s="288"/>
      <c r="MLK71" s="288"/>
      <c r="MLL71" s="288"/>
      <c r="MLM71" s="288"/>
      <c r="MLN71" s="288"/>
      <c r="MLO71" s="288"/>
      <c r="MLP71" s="288"/>
      <c r="MLQ71" s="288"/>
      <c r="MLR71" s="288"/>
      <c r="MLS71" s="288"/>
      <c r="MLT71" s="288"/>
      <c r="MLU71" s="288"/>
      <c r="MLV71" s="288"/>
      <c r="MLW71" s="288"/>
      <c r="MLX71" s="288"/>
      <c r="MLY71" s="288"/>
      <c r="MLZ71" s="288"/>
      <c r="MMA71" s="288"/>
      <c r="MMB71" s="288"/>
      <c r="MMC71" s="288"/>
      <c r="MMD71" s="288"/>
      <c r="MME71" s="288"/>
      <c r="MMF71" s="288"/>
      <c r="MMG71" s="288"/>
      <c r="MMH71" s="288"/>
      <c r="MMI71" s="288"/>
      <c r="MMJ71" s="288"/>
      <c r="MMK71" s="288"/>
      <c r="MML71" s="288"/>
      <c r="MMM71" s="288"/>
      <c r="MMN71" s="288"/>
      <c r="MMO71" s="288"/>
      <c r="MMP71" s="288"/>
      <c r="MMQ71" s="288"/>
      <c r="MMR71" s="288"/>
      <c r="MMS71" s="288"/>
      <c r="MMT71" s="288"/>
      <c r="MMU71" s="288"/>
      <c r="MMV71" s="288"/>
      <c r="MMW71" s="288"/>
      <c r="MMX71" s="288"/>
      <c r="MMY71" s="288"/>
      <c r="MMZ71" s="288"/>
      <c r="MNA71" s="288"/>
      <c r="MNB71" s="288"/>
      <c r="MNC71" s="288"/>
      <c r="MND71" s="288"/>
      <c r="MNE71" s="288"/>
      <c r="MNF71" s="288"/>
      <c r="MNG71" s="288"/>
      <c r="MNH71" s="288"/>
      <c r="MNI71" s="288"/>
      <c r="MNJ71" s="288"/>
      <c r="MNK71" s="288"/>
      <c r="MNL71" s="288"/>
      <c r="MNM71" s="288"/>
      <c r="MNN71" s="288"/>
      <c r="MNO71" s="288"/>
      <c r="MNP71" s="288"/>
      <c r="MNQ71" s="288"/>
      <c r="MNR71" s="288"/>
      <c r="MNS71" s="288"/>
      <c r="MNT71" s="288"/>
      <c r="MNU71" s="288"/>
      <c r="MNV71" s="288"/>
      <c r="MNW71" s="288"/>
      <c r="MNX71" s="288"/>
      <c r="MNY71" s="288"/>
      <c r="MNZ71" s="288"/>
      <c r="MOA71" s="288"/>
      <c r="MOB71" s="288"/>
      <c r="MOC71" s="288"/>
      <c r="MOD71" s="288"/>
      <c r="MOE71" s="288"/>
      <c r="MOF71" s="288"/>
      <c r="MOG71" s="288"/>
      <c r="MOH71" s="288"/>
      <c r="MOI71" s="288"/>
      <c r="MOJ71" s="288"/>
      <c r="MOK71" s="288"/>
      <c r="MOL71" s="288"/>
      <c r="MOM71" s="288"/>
      <c r="MON71" s="288"/>
      <c r="MOO71" s="288"/>
      <c r="MOP71" s="288"/>
      <c r="MOQ71" s="288"/>
      <c r="MOR71" s="288"/>
      <c r="MOS71" s="288"/>
      <c r="MOT71" s="288"/>
      <c r="MOU71" s="288"/>
      <c r="MOV71" s="288"/>
      <c r="MOW71" s="288"/>
      <c r="MOX71" s="288"/>
      <c r="MOY71" s="288"/>
      <c r="MOZ71" s="288"/>
      <c r="MPA71" s="288"/>
      <c r="MPB71" s="288"/>
      <c r="MPC71" s="288"/>
      <c r="MPD71" s="288"/>
      <c r="MPE71" s="288"/>
      <c r="MPF71" s="288"/>
      <c r="MPG71" s="288"/>
      <c r="MPH71" s="288"/>
      <c r="MPI71" s="288"/>
      <c r="MPJ71" s="288"/>
      <c r="MPK71" s="288"/>
      <c r="MPL71" s="288"/>
      <c r="MPM71" s="288"/>
      <c r="MPN71" s="288"/>
      <c r="MPO71" s="288"/>
      <c r="MPP71" s="288"/>
      <c r="MPQ71" s="288"/>
      <c r="MPR71" s="288"/>
      <c r="MPS71" s="288"/>
      <c r="MPT71" s="288"/>
      <c r="MPU71" s="288"/>
      <c r="MPV71" s="288"/>
      <c r="MPW71" s="288"/>
      <c r="MPX71" s="288"/>
      <c r="MPY71" s="288"/>
      <c r="MPZ71" s="288"/>
      <c r="MQA71" s="288"/>
      <c r="MQB71" s="288"/>
      <c r="MQC71" s="288"/>
      <c r="MQD71" s="288"/>
      <c r="MQE71" s="288"/>
      <c r="MQF71" s="288"/>
      <c r="MQG71" s="288"/>
      <c r="MQH71" s="288"/>
      <c r="MQI71" s="288"/>
      <c r="MQJ71" s="288"/>
      <c r="MQK71" s="288"/>
      <c r="MQL71" s="288"/>
      <c r="MQM71" s="288"/>
      <c r="MQN71" s="288"/>
      <c r="MQO71" s="288"/>
      <c r="MQP71" s="288"/>
      <c r="MQQ71" s="288"/>
      <c r="MQR71" s="288"/>
      <c r="MQS71" s="288"/>
      <c r="MQT71" s="288"/>
      <c r="MQU71" s="288"/>
      <c r="MQV71" s="288"/>
      <c r="MQW71" s="288"/>
      <c r="MQX71" s="288"/>
      <c r="MQY71" s="288"/>
      <c r="MQZ71" s="288"/>
      <c r="MRA71" s="288"/>
      <c r="MRB71" s="288"/>
      <c r="MRC71" s="288"/>
      <c r="MRD71" s="288"/>
      <c r="MRE71" s="288"/>
      <c r="MRF71" s="288"/>
      <c r="MRG71" s="288"/>
      <c r="MRH71" s="288"/>
      <c r="MRI71" s="288"/>
      <c r="MRJ71" s="288"/>
      <c r="MRK71" s="288"/>
      <c r="MRL71" s="288"/>
      <c r="MRM71" s="288"/>
      <c r="MRN71" s="288"/>
      <c r="MRO71" s="288"/>
      <c r="MRP71" s="288"/>
      <c r="MRQ71" s="288"/>
      <c r="MRR71" s="288"/>
      <c r="MRS71" s="288"/>
      <c r="MRT71" s="288"/>
      <c r="MRU71" s="288"/>
      <c r="MRV71" s="288"/>
      <c r="MRW71" s="288"/>
      <c r="MRX71" s="288"/>
      <c r="MRY71" s="288"/>
      <c r="MRZ71" s="288"/>
      <c r="MSA71" s="288"/>
      <c r="MSB71" s="288"/>
      <c r="MSC71" s="288"/>
      <c r="MSD71" s="288"/>
      <c r="MSE71" s="288"/>
      <c r="MSF71" s="288"/>
      <c r="MSG71" s="288"/>
      <c r="MSH71" s="288"/>
      <c r="MSI71" s="288"/>
      <c r="MSJ71" s="288"/>
      <c r="MSK71" s="288"/>
      <c r="MSL71" s="288"/>
      <c r="MSM71" s="288"/>
      <c r="MSN71" s="288"/>
      <c r="MSO71" s="288"/>
      <c r="MSP71" s="288"/>
      <c r="MSQ71" s="288"/>
      <c r="MSR71" s="288"/>
      <c r="MSS71" s="288"/>
      <c r="MST71" s="288"/>
      <c r="MSU71" s="288"/>
      <c r="MSV71" s="288"/>
      <c r="MSW71" s="288"/>
      <c r="MSX71" s="288"/>
      <c r="MSY71" s="288"/>
      <c r="MSZ71" s="288"/>
      <c r="MTA71" s="288"/>
      <c r="MTB71" s="288"/>
      <c r="MTC71" s="288"/>
      <c r="MTD71" s="288"/>
      <c r="MTE71" s="288"/>
      <c r="MTF71" s="288"/>
      <c r="MTG71" s="288"/>
      <c r="MTH71" s="288"/>
      <c r="MTI71" s="288"/>
      <c r="MTJ71" s="288"/>
      <c r="MTK71" s="288"/>
      <c r="MTL71" s="288"/>
      <c r="MTM71" s="288"/>
      <c r="MTN71" s="288"/>
      <c r="MTO71" s="288"/>
      <c r="MTP71" s="288"/>
      <c r="MTQ71" s="288"/>
      <c r="MTR71" s="288"/>
      <c r="MTS71" s="288"/>
      <c r="MTT71" s="288"/>
      <c r="MTU71" s="288"/>
      <c r="MTV71" s="288"/>
      <c r="MTW71" s="288"/>
      <c r="MTX71" s="288"/>
      <c r="MTY71" s="288"/>
      <c r="MTZ71" s="288"/>
      <c r="MUA71" s="288"/>
      <c r="MUB71" s="288"/>
      <c r="MUC71" s="288"/>
      <c r="MUD71" s="288"/>
      <c r="MUE71" s="288"/>
      <c r="MUF71" s="288"/>
      <c r="MUG71" s="288"/>
      <c r="MUH71" s="288"/>
      <c r="MUI71" s="288"/>
      <c r="MUJ71" s="288"/>
      <c r="MUK71" s="288"/>
      <c r="MUL71" s="288"/>
      <c r="MUM71" s="288"/>
      <c r="MUN71" s="288"/>
      <c r="MUO71" s="288"/>
      <c r="MUP71" s="288"/>
      <c r="MUQ71" s="288"/>
      <c r="MUR71" s="288"/>
      <c r="MUS71" s="288"/>
      <c r="MUT71" s="288"/>
      <c r="MUU71" s="288"/>
      <c r="MUV71" s="288"/>
      <c r="MUW71" s="288"/>
      <c r="MUX71" s="288"/>
      <c r="MUY71" s="288"/>
      <c r="MUZ71" s="288"/>
      <c r="MVA71" s="288"/>
      <c r="MVB71" s="288"/>
      <c r="MVC71" s="288"/>
      <c r="MVD71" s="288"/>
      <c r="MVE71" s="288"/>
      <c r="MVF71" s="288"/>
      <c r="MVG71" s="288"/>
      <c r="MVH71" s="288"/>
      <c r="MVI71" s="288"/>
      <c r="MVJ71" s="288"/>
      <c r="MVK71" s="288"/>
      <c r="MVL71" s="288"/>
      <c r="MVM71" s="288"/>
      <c r="MVN71" s="288"/>
      <c r="MVO71" s="288"/>
      <c r="MVP71" s="288"/>
      <c r="MVQ71" s="288"/>
      <c r="MVR71" s="288"/>
      <c r="MVS71" s="288"/>
      <c r="MVT71" s="288"/>
      <c r="MVU71" s="288"/>
      <c r="MVV71" s="288"/>
      <c r="MVW71" s="288"/>
      <c r="MVX71" s="288"/>
      <c r="MVY71" s="288"/>
      <c r="MVZ71" s="288"/>
      <c r="MWA71" s="288"/>
      <c r="MWB71" s="288"/>
      <c r="MWC71" s="288"/>
      <c r="MWD71" s="288"/>
      <c r="MWE71" s="288"/>
      <c r="MWF71" s="288"/>
      <c r="MWG71" s="288"/>
      <c r="MWH71" s="288"/>
      <c r="MWI71" s="288"/>
      <c r="MWJ71" s="288"/>
      <c r="MWK71" s="288"/>
      <c r="MWL71" s="288"/>
      <c r="MWM71" s="288"/>
      <c r="MWN71" s="288"/>
      <c r="MWO71" s="288"/>
      <c r="MWP71" s="288"/>
      <c r="MWQ71" s="288"/>
      <c r="MWR71" s="288"/>
      <c r="MWS71" s="288"/>
      <c r="MWT71" s="288"/>
      <c r="MWU71" s="288"/>
      <c r="MWV71" s="288"/>
      <c r="MWW71" s="288"/>
      <c r="MWX71" s="288"/>
      <c r="MWY71" s="288"/>
      <c r="MWZ71" s="288"/>
      <c r="MXA71" s="288"/>
      <c r="MXB71" s="288"/>
      <c r="MXC71" s="288"/>
      <c r="MXD71" s="288"/>
      <c r="MXE71" s="288"/>
      <c r="MXF71" s="288"/>
      <c r="MXG71" s="288"/>
      <c r="MXH71" s="288"/>
      <c r="MXI71" s="288"/>
      <c r="MXJ71" s="288"/>
      <c r="MXK71" s="288"/>
      <c r="MXL71" s="288"/>
      <c r="MXM71" s="288"/>
      <c r="MXN71" s="288"/>
      <c r="MXO71" s="288"/>
      <c r="MXP71" s="288"/>
      <c r="MXQ71" s="288"/>
      <c r="MXR71" s="288"/>
      <c r="MXS71" s="288"/>
      <c r="MXT71" s="288"/>
      <c r="MXU71" s="288"/>
      <c r="MXV71" s="288"/>
      <c r="MXW71" s="288"/>
      <c r="MXX71" s="288"/>
      <c r="MXY71" s="288"/>
      <c r="MXZ71" s="288"/>
      <c r="MYA71" s="288"/>
      <c r="MYB71" s="288"/>
      <c r="MYC71" s="288"/>
      <c r="MYD71" s="288"/>
      <c r="MYE71" s="288"/>
      <c r="MYF71" s="288"/>
      <c r="MYG71" s="288"/>
      <c r="MYH71" s="288"/>
      <c r="MYI71" s="288"/>
      <c r="MYJ71" s="288"/>
      <c r="MYK71" s="288"/>
      <c r="MYL71" s="288"/>
      <c r="MYM71" s="288"/>
      <c r="MYN71" s="288"/>
      <c r="MYO71" s="288"/>
      <c r="MYP71" s="288"/>
      <c r="MYQ71" s="288"/>
      <c r="MYR71" s="288"/>
      <c r="MYS71" s="288"/>
      <c r="MYT71" s="288"/>
      <c r="MYU71" s="288"/>
      <c r="MYV71" s="288"/>
      <c r="MYW71" s="288"/>
      <c r="MYX71" s="288"/>
      <c r="MYY71" s="288"/>
      <c r="MYZ71" s="288"/>
      <c r="MZA71" s="288"/>
      <c r="MZB71" s="288"/>
      <c r="MZC71" s="288"/>
      <c r="MZD71" s="288"/>
      <c r="MZE71" s="288"/>
      <c r="MZF71" s="288"/>
      <c r="MZG71" s="288"/>
      <c r="MZH71" s="288"/>
      <c r="MZI71" s="288"/>
      <c r="MZJ71" s="288"/>
      <c r="MZK71" s="288"/>
      <c r="MZL71" s="288"/>
      <c r="MZM71" s="288"/>
      <c r="MZN71" s="288"/>
      <c r="MZO71" s="288"/>
      <c r="MZP71" s="288"/>
      <c r="MZQ71" s="288"/>
      <c r="MZR71" s="288"/>
      <c r="MZS71" s="288"/>
      <c r="MZT71" s="288"/>
      <c r="MZU71" s="288"/>
      <c r="MZV71" s="288"/>
      <c r="MZW71" s="288"/>
      <c r="MZX71" s="288"/>
      <c r="MZY71" s="288"/>
      <c r="MZZ71" s="288"/>
      <c r="NAA71" s="288"/>
      <c r="NAB71" s="288"/>
      <c r="NAC71" s="288"/>
      <c r="NAD71" s="288"/>
      <c r="NAE71" s="288"/>
      <c r="NAF71" s="288"/>
      <c r="NAG71" s="288"/>
      <c r="NAH71" s="288"/>
      <c r="NAI71" s="288"/>
      <c r="NAJ71" s="288"/>
      <c r="NAK71" s="288"/>
      <c r="NAL71" s="288"/>
      <c r="NAM71" s="288"/>
      <c r="NAN71" s="288"/>
      <c r="NAO71" s="288"/>
      <c r="NAP71" s="288"/>
      <c r="NAQ71" s="288"/>
      <c r="NAR71" s="288"/>
      <c r="NAS71" s="288"/>
      <c r="NAT71" s="288"/>
      <c r="NAU71" s="288"/>
      <c r="NAV71" s="288"/>
      <c r="NAW71" s="288"/>
      <c r="NAX71" s="288"/>
      <c r="NAY71" s="288"/>
      <c r="NAZ71" s="288"/>
      <c r="NBA71" s="288"/>
      <c r="NBB71" s="288"/>
      <c r="NBC71" s="288"/>
      <c r="NBD71" s="288"/>
      <c r="NBE71" s="288"/>
      <c r="NBF71" s="288"/>
      <c r="NBG71" s="288"/>
      <c r="NBH71" s="288"/>
      <c r="NBI71" s="288"/>
      <c r="NBJ71" s="288"/>
      <c r="NBK71" s="288"/>
      <c r="NBL71" s="288"/>
      <c r="NBM71" s="288"/>
      <c r="NBN71" s="288"/>
      <c r="NBO71" s="288"/>
      <c r="NBP71" s="288"/>
      <c r="NBQ71" s="288"/>
      <c r="NBR71" s="288"/>
      <c r="NBS71" s="288"/>
      <c r="NBT71" s="288"/>
      <c r="NBU71" s="288"/>
      <c r="NBV71" s="288"/>
      <c r="NBW71" s="288"/>
      <c r="NBX71" s="288"/>
      <c r="NBY71" s="288"/>
      <c r="NBZ71" s="288"/>
      <c r="NCA71" s="288"/>
      <c r="NCB71" s="288"/>
      <c r="NCC71" s="288"/>
      <c r="NCD71" s="288"/>
      <c r="NCE71" s="288"/>
      <c r="NCF71" s="288"/>
      <c r="NCG71" s="288"/>
      <c r="NCH71" s="288"/>
      <c r="NCI71" s="288"/>
      <c r="NCJ71" s="288"/>
      <c r="NCK71" s="288"/>
      <c r="NCL71" s="288"/>
      <c r="NCM71" s="288"/>
      <c r="NCN71" s="288"/>
      <c r="NCO71" s="288"/>
      <c r="NCP71" s="288"/>
      <c r="NCQ71" s="288"/>
      <c r="NCR71" s="288"/>
      <c r="NCS71" s="288"/>
      <c r="NCT71" s="288"/>
      <c r="NCU71" s="288"/>
      <c r="NCV71" s="288"/>
      <c r="NCW71" s="288"/>
      <c r="NCX71" s="288"/>
      <c r="NCY71" s="288"/>
      <c r="NCZ71" s="288"/>
      <c r="NDA71" s="288"/>
      <c r="NDB71" s="288"/>
      <c r="NDC71" s="288"/>
      <c r="NDD71" s="288"/>
      <c r="NDE71" s="288"/>
      <c r="NDF71" s="288"/>
      <c r="NDG71" s="288"/>
      <c r="NDH71" s="288"/>
      <c r="NDI71" s="288"/>
      <c r="NDJ71" s="288"/>
      <c r="NDK71" s="288"/>
      <c r="NDL71" s="288"/>
      <c r="NDM71" s="288"/>
      <c r="NDN71" s="288"/>
      <c r="NDO71" s="288"/>
      <c r="NDP71" s="288"/>
      <c r="NDQ71" s="288"/>
      <c r="NDR71" s="288"/>
      <c r="NDS71" s="288"/>
      <c r="NDT71" s="288"/>
      <c r="NDU71" s="288"/>
      <c r="NDV71" s="288"/>
      <c r="NDW71" s="288"/>
      <c r="NDX71" s="288"/>
      <c r="NDY71" s="288"/>
      <c r="NDZ71" s="288"/>
      <c r="NEA71" s="288"/>
      <c r="NEB71" s="288"/>
      <c r="NEC71" s="288"/>
      <c r="NED71" s="288"/>
      <c r="NEE71" s="288"/>
      <c r="NEF71" s="288"/>
      <c r="NEG71" s="288"/>
      <c r="NEH71" s="288"/>
      <c r="NEI71" s="288"/>
      <c r="NEJ71" s="288"/>
      <c r="NEK71" s="288"/>
      <c r="NEL71" s="288"/>
      <c r="NEM71" s="288"/>
      <c r="NEN71" s="288"/>
      <c r="NEO71" s="288"/>
      <c r="NEP71" s="288"/>
      <c r="NEQ71" s="288"/>
      <c r="NER71" s="288"/>
      <c r="NES71" s="288"/>
      <c r="NET71" s="288"/>
      <c r="NEU71" s="288"/>
      <c r="NEV71" s="288"/>
      <c r="NEW71" s="288"/>
      <c r="NEX71" s="288"/>
      <c r="NEY71" s="288"/>
      <c r="NEZ71" s="288"/>
      <c r="NFA71" s="288"/>
      <c r="NFB71" s="288"/>
      <c r="NFC71" s="288"/>
      <c r="NFD71" s="288"/>
      <c r="NFE71" s="288"/>
      <c r="NFF71" s="288"/>
      <c r="NFG71" s="288"/>
      <c r="NFH71" s="288"/>
      <c r="NFI71" s="288"/>
      <c r="NFJ71" s="288"/>
      <c r="NFK71" s="288"/>
      <c r="NFL71" s="288"/>
      <c r="NFM71" s="288"/>
      <c r="NFN71" s="288"/>
      <c r="NFO71" s="288"/>
      <c r="NFP71" s="288"/>
      <c r="NFQ71" s="288"/>
      <c r="NFR71" s="288"/>
      <c r="NFS71" s="288"/>
      <c r="NFT71" s="288"/>
      <c r="NFU71" s="288"/>
      <c r="NFV71" s="288"/>
      <c r="NFW71" s="288"/>
      <c r="NFX71" s="288"/>
      <c r="NFY71" s="288"/>
      <c r="NFZ71" s="288"/>
      <c r="NGA71" s="288"/>
      <c r="NGB71" s="288"/>
      <c r="NGC71" s="288"/>
      <c r="NGD71" s="288"/>
      <c r="NGE71" s="288"/>
      <c r="NGF71" s="288"/>
      <c r="NGG71" s="288"/>
      <c r="NGH71" s="288"/>
      <c r="NGI71" s="288"/>
      <c r="NGJ71" s="288"/>
      <c r="NGK71" s="288"/>
      <c r="NGL71" s="288"/>
      <c r="NGM71" s="288"/>
      <c r="NGN71" s="288"/>
      <c r="NGO71" s="288"/>
      <c r="NGP71" s="288"/>
      <c r="NGQ71" s="288"/>
      <c r="NGR71" s="288"/>
      <c r="NGS71" s="288"/>
      <c r="NGT71" s="288"/>
      <c r="NGU71" s="288"/>
      <c r="NGV71" s="288"/>
      <c r="NGW71" s="288"/>
      <c r="NGX71" s="288"/>
      <c r="NGY71" s="288"/>
      <c r="NGZ71" s="288"/>
      <c r="NHA71" s="288"/>
      <c r="NHB71" s="288"/>
      <c r="NHC71" s="288"/>
      <c r="NHD71" s="288"/>
      <c r="NHE71" s="288"/>
      <c r="NHF71" s="288"/>
      <c r="NHG71" s="288"/>
      <c r="NHH71" s="288"/>
      <c r="NHI71" s="288"/>
      <c r="NHJ71" s="288"/>
      <c r="NHK71" s="288"/>
      <c r="NHL71" s="288"/>
      <c r="NHM71" s="288"/>
      <c r="NHN71" s="288"/>
      <c r="NHO71" s="288"/>
      <c r="NHP71" s="288"/>
      <c r="NHQ71" s="288"/>
      <c r="NHR71" s="288"/>
      <c r="NHS71" s="288"/>
      <c r="NHT71" s="288"/>
      <c r="NHU71" s="288"/>
      <c r="NHV71" s="288"/>
      <c r="NHW71" s="288"/>
      <c r="NHX71" s="288"/>
      <c r="NHY71" s="288"/>
      <c r="NHZ71" s="288"/>
      <c r="NIA71" s="288"/>
      <c r="NIB71" s="288"/>
      <c r="NIC71" s="288"/>
      <c r="NID71" s="288"/>
      <c r="NIE71" s="288"/>
      <c r="NIF71" s="288"/>
      <c r="NIG71" s="288"/>
      <c r="NIH71" s="288"/>
      <c r="NII71" s="288"/>
      <c r="NIJ71" s="288"/>
      <c r="NIK71" s="288"/>
      <c r="NIL71" s="288"/>
      <c r="NIM71" s="288"/>
      <c r="NIN71" s="288"/>
      <c r="NIO71" s="288"/>
      <c r="NIP71" s="288"/>
      <c r="NIQ71" s="288"/>
      <c r="NIR71" s="288"/>
      <c r="NIS71" s="288"/>
      <c r="NIT71" s="288"/>
      <c r="NIU71" s="288"/>
      <c r="NIV71" s="288"/>
      <c r="NIW71" s="288"/>
      <c r="NIX71" s="288"/>
      <c r="NIY71" s="288"/>
      <c r="NIZ71" s="288"/>
      <c r="NJA71" s="288"/>
      <c r="NJB71" s="288"/>
      <c r="NJC71" s="288"/>
      <c r="NJD71" s="288"/>
      <c r="NJE71" s="288"/>
      <c r="NJF71" s="288"/>
      <c r="NJG71" s="288"/>
      <c r="NJH71" s="288"/>
      <c r="NJI71" s="288"/>
      <c r="NJJ71" s="288"/>
      <c r="NJK71" s="288"/>
      <c r="NJL71" s="288"/>
      <c r="NJM71" s="288"/>
      <c r="NJN71" s="288"/>
      <c r="NJO71" s="288"/>
      <c r="NJP71" s="288"/>
      <c r="NJQ71" s="288"/>
      <c r="NJR71" s="288"/>
      <c r="NJS71" s="288"/>
      <c r="NJT71" s="288"/>
      <c r="NJU71" s="288"/>
      <c r="NJV71" s="288"/>
      <c r="NJW71" s="288"/>
      <c r="NJX71" s="288"/>
      <c r="NJY71" s="288"/>
      <c r="NJZ71" s="288"/>
      <c r="NKA71" s="288"/>
      <c r="NKB71" s="288"/>
      <c r="NKC71" s="288"/>
      <c r="NKD71" s="288"/>
      <c r="NKE71" s="288"/>
      <c r="NKF71" s="288"/>
      <c r="NKG71" s="288"/>
      <c r="NKH71" s="288"/>
      <c r="NKI71" s="288"/>
      <c r="NKJ71" s="288"/>
      <c r="NKK71" s="288"/>
      <c r="NKL71" s="288"/>
      <c r="NKM71" s="288"/>
      <c r="NKN71" s="288"/>
      <c r="NKO71" s="288"/>
      <c r="NKP71" s="288"/>
      <c r="NKQ71" s="288"/>
      <c r="NKR71" s="288"/>
      <c r="NKS71" s="288"/>
      <c r="NKT71" s="288"/>
      <c r="NKU71" s="288"/>
      <c r="NKV71" s="288"/>
      <c r="NKW71" s="288"/>
      <c r="NKX71" s="288"/>
      <c r="NKY71" s="288"/>
      <c r="NKZ71" s="288"/>
      <c r="NLA71" s="288"/>
      <c r="NLB71" s="288"/>
      <c r="NLC71" s="288"/>
      <c r="NLD71" s="288"/>
      <c r="NLE71" s="288"/>
      <c r="NLF71" s="288"/>
      <c r="NLG71" s="288"/>
      <c r="NLH71" s="288"/>
      <c r="NLI71" s="288"/>
      <c r="NLJ71" s="288"/>
      <c r="NLK71" s="288"/>
      <c r="NLL71" s="288"/>
      <c r="NLM71" s="288"/>
      <c r="NLN71" s="288"/>
      <c r="NLO71" s="288"/>
      <c r="NLP71" s="288"/>
      <c r="NLQ71" s="288"/>
      <c r="NLR71" s="288"/>
      <c r="NLS71" s="288"/>
      <c r="NLT71" s="288"/>
      <c r="NLU71" s="288"/>
      <c r="NLV71" s="288"/>
      <c r="NLW71" s="288"/>
      <c r="NLX71" s="288"/>
      <c r="NLY71" s="288"/>
      <c r="NLZ71" s="288"/>
      <c r="NMA71" s="288"/>
      <c r="NMB71" s="288"/>
      <c r="NMC71" s="288"/>
      <c r="NMD71" s="288"/>
      <c r="NME71" s="288"/>
      <c r="NMF71" s="288"/>
      <c r="NMG71" s="288"/>
      <c r="NMH71" s="288"/>
      <c r="NMI71" s="288"/>
      <c r="NMJ71" s="288"/>
      <c r="NMK71" s="288"/>
      <c r="NML71" s="288"/>
      <c r="NMM71" s="288"/>
      <c r="NMN71" s="288"/>
      <c r="NMO71" s="288"/>
      <c r="NMP71" s="288"/>
      <c r="NMQ71" s="288"/>
      <c r="NMR71" s="288"/>
      <c r="NMS71" s="288"/>
      <c r="NMT71" s="288"/>
      <c r="NMU71" s="288"/>
      <c r="NMV71" s="288"/>
      <c r="NMW71" s="288"/>
      <c r="NMX71" s="288"/>
      <c r="NMY71" s="288"/>
      <c r="NMZ71" s="288"/>
      <c r="NNA71" s="288"/>
      <c r="NNB71" s="288"/>
      <c r="NNC71" s="288"/>
      <c r="NND71" s="288"/>
      <c r="NNE71" s="288"/>
      <c r="NNF71" s="288"/>
      <c r="NNG71" s="288"/>
      <c r="NNH71" s="288"/>
      <c r="NNI71" s="288"/>
      <c r="NNJ71" s="288"/>
      <c r="NNK71" s="288"/>
      <c r="NNL71" s="288"/>
      <c r="NNM71" s="288"/>
      <c r="NNN71" s="288"/>
      <c r="NNO71" s="288"/>
      <c r="NNP71" s="288"/>
      <c r="NNQ71" s="288"/>
      <c r="NNR71" s="288"/>
      <c r="NNS71" s="288"/>
      <c r="NNT71" s="288"/>
      <c r="NNU71" s="288"/>
      <c r="NNV71" s="288"/>
      <c r="NNW71" s="288"/>
      <c r="NNX71" s="288"/>
      <c r="NNY71" s="288"/>
      <c r="NNZ71" s="288"/>
      <c r="NOA71" s="288"/>
      <c r="NOB71" s="288"/>
      <c r="NOC71" s="288"/>
      <c r="NOD71" s="288"/>
      <c r="NOE71" s="288"/>
      <c r="NOF71" s="288"/>
      <c r="NOG71" s="288"/>
      <c r="NOH71" s="288"/>
      <c r="NOI71" s="288"/>
      <c r="NOJ71" s="288"/>
      <c r="NOK71" s="288"/>
      <c r="NOL71" s="288"/>
      <c r="NOM71" s="288"/>
      <c r="NON71" s="288"/>
      <c r="NOO71" s="288"/>
      <c r="NOP71" s="288"/>
      <c r="NOQ71" s="288"/>
      <c r="NOR71" s="288"/>
      <c r="NOS71" s="288"/>
      <c r="NOT71" s="288"/>
      <c r="NOU71" s="288"/>
      <c r="NOV71" s="288"/>
      <c r="NOW71" s="288"/>
      <c r="NOX71" s="288"/>
      <c r="NOY71" s="288"/>
      <c r="NOZ71" s="288"/>
      <c r="NPA71" s="288"/>
      <c r="NPB71" s="288"/>
      <c r="NPC71" s="288"/>
      <c r="NPD71" s="288"/>
      <c r="NPE71" s="288"/>
      <c r="NPF71" s="288"/>
      <c r="NPG71" s="288"/>
      <c r="NPH71" s="288"/>
      <c r="NPI71" s="288"/>
      <c r="NPJ71" s="288"/>
      <c r="NPK71" s="288"/>
      <c r="NPL71" s="288"/>
      <c r="NPM71" s="288"/>
      <c r="NPN71" s="288"/>
      <c r="NPO71" s="288"/>
      <c r="NPP71" s="288"/>
      <c r="NPQ71" s="288"/>
      <c r="NPR71" s="288"/>
      <c r="NPS71" s="288"/>
      <c r="NPT71" s="288"/>
      <c r="NPU71" s="288"/>
      <c r="NPV71" s="288"/>
      <c r="NPW71" s="288"/>
      <c r="NPX71" s="288"/>
      <c r="NPY71" s="288"/>
      <c r="NPZ71" s="288"/>
      <c r="NQA71" s="288"/>
      <c r="NQB71" s="288"/>
      <c r="NQC71" s="288"/>
      <c r="NQD71" s="288"/>
      <c r="NQE71" s="288"/>
      <c r="NQF71" s="288"/>
      <c r="NQG71" s="288"/>
      <c r="NQH71" s="288"/>
      <c r="NQI71" s="288"/>
      <c r="NQJ71" s="288"/>
      <c r="NQK71" s="288"/>
      <c r="NQL71" s="288"/>
      <c r="NQM71" s="288"/>
      <c r="NQN71" s="288"/>
      <c r="NQO71" s="288"/>
      <c r="NQP71" s="288"/>
      <c r="NQQ71" s="288"/>
      <c r="NQR71" s="288"/>
      <c r="NQS71" s="288"/>
      <c r="NQT71" s="288"/>
      <c r="NQU71" s="288"/>
      <c r="NQV71" s="288"/>
      <c r="NQW71" s="288"/>
      <c r="NQX71" s="288"/>
      <c r="NQY71" s="288"/>
      <c r="NQZ71" s="288"/>
      <c r="NRA71" s="288"/>
      <c r="NRB71" s="288"/>
      <c r="NRC71" s="288"/>
      <c r="NRD71" s="288"/>
      <c r="NRE71" s="288"/>
      <c r="NRF71" s="288"/>
      <c r="NRG71" s="288"/>
      <c r="NRH71" s="288"/>
      <c r="NRI71" s="288"/>
      <c r="NRJ71" s="288"/>
      <c r="NRK71" s="288"/>
      <c r="NRL71" s="288"/>
      <c r="NRM71" s="288"/>
      <c r="NRN71" s="288"/>
      <c r="NRO71" s="288"/>
      <c r="NRP71" s="288"/>
      <c r="NRQ71" s="288"/>
      <c r="NRR71" s="288"/>
      <c r="NRS71" s="288"/>
      <c r="NRT71" s="288"/>
      <c r="NRU71" s="288"/>
      <c r="NRV71" s="288"/>
      <c r="NRW71" s="288"/>
      <c r="NRX71" s="288"/>
      <c r="NRY71" s="288"/>
      <c r="NRZ71" s="288"/>
      <c r="NSA71" s="288"/>
      <c r="NSB71" s="288"/>
      <c r="NSC71" s="288"/>
      <c r="NSD71" s="288"/>
      <c r="NSE71" s="288"/>
      <c r="NSF71" s="288"/>
      <c r="NSG71" s="288"/>
      <c r="NSH71" s="288"/>
      <c r="NSI71" s="288"/>
      <c r="NSJ71" s="288"/>
      <c r="NSK71" s="288"/>
      <c r="NSL71" s="288"/>
      <c r="NSM71" s="288"/>
      <c r="NSN71" s="288"/>
      <c r="NSO71" s="288"/>
      <c r="NSP71" s="288"/>
      <c r="NSQ71" s="288"/>
      <c r="NSR71" s="288"/>
      <c r="NSS71" s="288"/>
      <c r="NST71" s="288"/>
      <c r="NSU71" s="288"/>
      <c r="NSV71" s="288"/>
      <c r="NSW71" s="288"/>
      <c r="NSX71" s="288"/>
      <c r="NSY71" s="288"/>
      <c r="NSZ71" s="288"/>
      <c r="NTA71" s="288"/>
      <c r="NTB71" s="288"/>
      <c r="NTC71" s="288"/>
      <c r="NTD71" s="288"/>
      <c r="NTE71" s="288"/>
      <c r="NTF71" s="288"/>
      <c r="NTG71" s="288"/>
      <c r="NTH71" s="288"/>
      <c r="NTI71" s="288"/>
      <c r="NTJ71" s="288"/>
      <c r="NTK71" s="288"/>
      <c r="NTL71" s="288"/>
      <c r="NTM71" s="288"/>
      <c r="NTN71" s="288"/>
      <c r="NTO71" s="288"/>
      <c r="NTP71" s="288"/>
      <c r="NTQ71" s="288"/>
      <c r="NTR71" s="288"/>
      <c r="NTS71" s="288"/>
      <c r="NTT71" s="288"/>
      <c r="NTU71" s="288"/>
      <c r="NTV71" s="288"/>
      <c r="NTW71" s="288"/>
      <c r="NTX71" s="288"/>
      <c r="NTY71" s="288"/>
      <c r="NTZ71" s="288"/>
      <c r="NUA71" s="288"/>
      <c r="NUB71" s="288"/>
      <c r="NUC71" s="288"/>
      <c r="NUD71" s="288"/>
      <c r="NUE71" s="288"/>
      <c r="NUF71" s="288"/>
      <c r="NUG71" s="288"/>
      <c r="NUH71" s="288"/>
      <c r="NUI71" s="288"/>
      <c r="NUJ71" s="288"/>
      <c r="NUK71" s="288"/>
      <c r="NUL71" s="288"/>
      <c r="NUM71" s="288"/>
      <c r="NUN71" s="288"/>
      <c r="NUO71" s="288"/>
      <c r="NUP71" s="288"/>
      <c r="NUQ71" s="288"/>
      <c r="NUR71" s="288"/>
      <c r="NUS71" s="288"/>
      <c r="NUT71" s="288"/>
      <c r="NUU71" s="288"/>
      <c r="NUV71" s="288"/>
      <c r="NUW71" s="288"/>
      <c r="NUX71" s="288"/>
      <c r="NUY71" s="288"/>
      <c r="NUZ71" s="288"/>
      <c r="NVA71" s="288"/>
      <c r="NVB71" s="288"/>
      <c r="NVC71" s="288"/>
      <c r="NVD71" s="288"/>
      <c r="NVE71" s="288"/>
      <c r="NVF71" s="288"/>
      <c r="NVG71" s="288"/>
      <c r="NVH71" s="288"/>
      <c r="NVI71" s="288"/>
      <c r="NVJ71" s="288"/>
      <c r="NVK71" s="288"/>
      <c r="NVL71" s="288"/>
      <c r="NVM71" s="288"/>
      <c r="NVN71" s="288"/>
      <c r="NVO71" s="288"/>
      <c r="NVP71" s="288"/>
      <c r="NVQ71" s="288"/>
      <c r="NVR71" s="288"/>
      <c r="NVS71" s="288"/>
      <c r="NVT71" s="288"/>
      <c r="NVU71" s="288"/>
      <c r="NVV71" s="288"/>
      <c r="NVW71" s="288"/>
      <c r="NVX71" s="288"/>
      <c r="NVY71" s="288"/>
      <c r="NVZ71" s="288"/>
      <c r="NWA71" s="288"/>
      <c r="NWB71" s="288"/>
      <c r="NWC71" s="288"/>
      <c r="NWD71" s="288"/>
      <c r="NWE71" s="288"/>
      <c r="NWF71" s="288"/>
      <c r="NWG71" s="288"/>
      <c r="NWH71" s="288"/>
      <c r="NWI71" s="288"/>
      <c r="NWJ71" s="288"/>
      <c r="NWK71" s="288"/>
      <c r="NWL71" s="288"/>
      <c r="NWM71" s="288"/>
      <c r="NWN71" s="288"/>
      <c r="NWO71" s="288"/>
      <c r="NWP71" s="288"/>
      <c r="NWQ71" s="288"/>
      <c r="NWR71" s="288"/>
      <c r="NWS71" s="288"/>
      <c r="NWT71" s="288"/>
      <c r="NWU71" s="288"/>
      <c r="NWV71" s="288"/>
      <c r="NWW71" s="288"/>
      <c r="NWX71" s="288"/>
      <c r="NWY71" s="288"/>
      <c r="NWZ71" s="288"/>
      <c r="NXA71" s="288"/>
      <c r="NXB71" s="288"/>
      <c r="NXC71" s="288"/>
      <c r="NXD71" s="288"/>
      <c r="NXE71" s="288"/>
      <c r="NXF71" s="288"/>
      <c r="NXG71" s="288"/>
      <c r="NXH71" s="288"/>
      <c r="NXI71" s="288"/>
      <c r="NXJ71" s="288"/>
      <c r="NXK71" s="288"/>
      <c r="NXL71" s="288"/>
      <c r="NXM71" s="288"/>
      <c r="NXN71" s="288"/>
      <c r="NXO71" s="288"/>
      <c r="NXP71" s="288"/>
      <c r="NXQ71" s="288"/>
      <c r="NXR71" s="288"/>
      <c r="NXS71" s="288"/>
      <c r="NXT71" s="288"/>
      <c r="NXU71" s="288"/>
      <c r="NXV71" s="288"/>
      <c r="NXW71" s="288"/>
      <c r="NXX71" s="288"/>
      <c r="NXY71" s="288"/>
      <c r="NXZ71" s="288"/>
      <c r="NYA71" s="288"/>
      <c r="NYB71" s="288"/>
      <c r="NYC71" s="288"/>
      <c r="NYD71" s="288"/>
      <c r="NYE71" s="288"/>
      <c r="NYF71" s="288"/>
      <c r="NYG71" s="288"/>
      <c r="NYH71" s="288"/>
      <c r="NYI71" s="288"/>
      <c r="NYJ71" s="288"/>
      <c r="NYK71" s="288"/>
      <c r="NYL71" s="288"/>
      <c r="NYM71" s="288"/>
      <c r="NYN71" s="288"/>
      <c r="NYO71" s="288"/>
      <c r="NYP71" s="288"/>
      <c r="NYQ71" s="288"/>
      <c r="NYR71" s="288"/>
      <c r="NYS71" s="288"/>
      <c r="NYT71" s="288"/>
      <c r="NYU71" s="288"/>
      <c r="NYV71" s="288"/>
      <c r="NYW71" s="288"/>
      <c r="NYX71" s="288"/>
      <c r="NYY71" s="288"/>
      <c r="NYZ71" s="288"/>
      <c r="NZA71" s="288"/>
      <c r="NZB71" s="288"/>
      <c r="NZC71" s="288"/>
      <c r="NZD71" s="288"/>
      <c r="NZE71" s="288"/>
      <c r="NZF71" s="288"/>
      <c r="NZG71" s="288"/>
      <c r="NZH71" s="288"/>
      <c r="NZI71" s="288"/>
      <c r="NZJ71" s="288"/>
      <c r="NZK71" s="288"/>
      <c r="NZL71" s="288"/>
      <c r="NZM71" s="288"/>
      <c r="NZN71" s="288"/>
      <c r="NZO71" s="288"/>
      <c r="NZP71" s="288"/>
      <c r="NZQ71" s="288"/>
      <c r="NZR71" s="288"/>
      <c r="NZS71" s="288"/>
      <c r="NZT71" s="288"/>
      <c r="NZU71" s="288"/>
      <c r="NZV71" s="288"/>
      <c r="NZW71" s="288"/>
      <c r="NZX71" s="288"/>
      <c r="NZY71" s="288"/>
      <c r="NZZ71" s="288"/>
      <c r="OAA71" s="288"/>
      <c r="OAB71" s="288"/>
      <c r="OAC71" s="288"/>
      <c r="OAD71" s="288"/>
      <c r="OAE71" s="288"/>
      <c r="OAF71" s="288"/>
      <c r="OAG71" s="288"/>
      <c r="OAH71" s="288"/>
      <c r="OAI71" s="288"/>
      <c r="OAJ71" s="288"/>
      <c r="OAK71" s="288"/>
      <c r="OAL71" s="288"/>
      <c r="OAM71" s="288"/>
      <c r="OAN71" s="288"/>
      <c r="OAO71" s="288"/>
      <c r="OAP71" s="288"/>
      <c r="OAQ71" s="288"/>
      <c r="OAR71" s="288"/>
      <c r="OAS71" s="288"/>
      <c r="OAT71" s="288"/>
      <c r="OAU71" s="288"/>
      <c r="OAV71" s="288"/>
      <c r="OAW71" s="288"/>
      <c r="OAX71" s="288"/>
      <c r="OAY71" s="288"/>
      <c r="OAZ71" s="288"/>
      <c r="OBA71" s="288"/>
      <c r="OBB71" s="288"/>
      <c r="OBC71" s="288"/>
      <c r="OBD71" s="288"/>
      <c r="OBE71" s="288"/>
      <c r="OBF71" s="288"/>
      <c r="OBG71" s="288"/>
      <c r="OBH71" s="288"/>
      <c r="OBI71" s="288"/>
      <c r="OBJ71" s="288"/>
      <c r="OBK71" s="288"/>
      <c r="OBL71" s="288"/>
      <c r="OBM71" s="288"/>
      <c r="OBN71" s="288"/>
      <c r="OBO71" s="288"/>
      <c r="OBP71" s="288"/>
      <c r="OBQ71" s="288"/>
      <c r="OBR71" s="288"/>
      <c r="OBS71" s="288"/>
      <c r="OBT71" s="288"/>
      <c r="OBU71" s="288"/>
      <c r="OBV71" s="288"/>
      <c r="OBW71" s="288"/>
      <c r="OBX71" s="288"/>
      <c r="OBY71" s="288"/>
      <c r="OBZ71" s="288"/>
      <c r="OCA71" s="288"/>
      <c r="OCB71" s="288"/>
      <c r="OCC71" s="288"/>
      <c r="OCD71" s="288"/>
      <c r="OCE71" s="288"/>
      <c r="OCF71" s="288"/>
      <c r="OCG71" s="288"/>
      <c r="OCH71" s="288"/>
      <c r="OCI71" s="288"/>
      <c r="OCJ71" s="288"/>
      <c r="OCK71" s="288"/>
      <c r="OCL71" s="288"/>
      <c r="OCM71" s="288"/>
      <c r="OCN71" s="288"/>
      <c r="OCO71" s="288"/>
      <c r="OCP71" s="288"/>
      <c r="OCQ71" s="288"/>
      <c r="OCR71" s="288"/>
      <c r="OCS71" s="288"/>
      <c r="OCT71" s="288"/>
      <c r="OCU71" s="288"/>
      <c r="OCV71" s="288"/>
      <c r="OCW71" s="288"/>
      <c r="OCX71" s="288"/>
      <c r="OCY71" s="288"/>
      <c r="OCZ71" s="288"/>
      <c r="ODA71" s="288"/>
      <c r="ODB71" s="288"/>
      <c r="ODC71" s="288"/>
      <c r="ODD71" s="288"/>
      <c r="ODE71" s="288"/>
      <c r="ODF71" s="288"/>
      <c r="ODG71" s="288"/>
      <c r="ODH71" s="288"/>
      <c r="ODI71" s="288"/>
      <c r="ODJ71" s="288"/>
      <c r="ODK71" s="288"/>
      <c r="ODL71" s="288"/>
      <c r="ODM71" s="288"/>
      <c r="ODN71" s="288"/>
      <c r="ODO71" s="288"/>
      <c r="ODP71" s="288"/>
      <c r="ODQ71" s="288"/>
      <c r="ODR71" s="288"/>
      <c r="ODS71" s="288"/>
      <c r="ODT71" s="288"/>
      <c r="ODU71" s="288"/>
      <c r="ODV71" s="288"/>
      <c r="ODW71" s="288"/>
      <c r="ODX71" s="288"/>
      <c r="ODY71" s="288"/>
      <c r="ODZ71" s="288"/>
      <c r="OEA71" s="288"/>
      <c r="OEB71" s="288"/>
      <c r="OEC71" s="288"/>
      <c r="OED71" s="288"/>
      <c r="OEE71" s="288"/>
      <c r="OEF71" s="288"/>
      <c r="OEG71" s="288"/>
      <c r="OEH71" s="288"/>
      <c r="OEI71" s="288"/>
      <c r="OEJ71" s="288"/>
      <c r="OEK71" s="288"/>
      <c r="OEL71" s="288"/>
      <c r="OEM71" s="288"/>
      <c r="OEN71" s="288"/>
      <c r="OEO71" s="288"/>
      <c r="OEP71" s="288"/>
      <c r="OEQ71" s="288"/>
      <c r="OER71" s="288"/>
      <c r="OES71" s="288"/>
      <c r="OET71" s="288"/>
      <c r="OEU71" s="288"/>
      <c r="OEV71" s="288"/>
      <c r="OEW71" s="288"/>
      <c r="OEX71" s="288"/>
      <c r="OEY71" s="288"/>
      <c r="OEZ71" s="288"/>
      <c r="OFA71" s="288"/>
      <c r="OFB71" s="288"/>
      <c r="OFC71" s="288"/>
      <c r="OFD71" s="288"/>
      <c r="OFE71" s="288"/>
      <c r="OFF71" s="288"/>
      <c r="OFG71" s="288"/>
      <c r="OFH71" s="288"/>
      <c r="OFI71" s="288"/>
      <c r="OFJ71" s="288"/>
      <c r="OFK71" s="288"/>
      <c r="OFL71" s="288"/>
      <c r="OFM71" s="288"/>
      <c r="OFN71" s="288"/>
      <c r="OFO71" s="288"/>
      <c r="OFP71" s="288"/>
      <c r="OFQ71" s="288"/>
      <c r="OFR71" s="288"/>
      <c r="OFS71" s="288"/>
      <c r="OFT71" s="288"/>
      <c r="OFU71" s="288"/>
      <c r="OFV71" s="288"/>
      <c r="OFW71" s="288"/>
      <c r="OFX71" s="288"/>
      <c r="OFY71" s="288"/>
      <c r="OFZ71" s="288"/>
      <c r="OGA71" s="288"/>
      <c r="OGB71" s="288"/>
      <c r="OGC71" s="288"/>
      <c r="OGD71" s="288"/>
      <c r="OGE71" s="288"/>
      <c r="OGF71" s="288"/>
      <c r="OGG71" s="288"/>
      <c r="OGH71" s="288"/>
      <c r="OGI71" s="288"/>
      <c r="OGJ71" s="288"/>
      <c r="OGK71" s="288"/>
      <c r="OGL71" s="288"/>
      <c r="OGM71" s="288"/>
      <c r="OGN71" s="288"/>
      <c r="OGO71" s="288"/>
      <c r="OGP71" s="288"/>
      <c r="OGQ71" s="288"/>
      <c r="OGR71" s="288"/>
      <c r="OGS71" s="288"/>
      <c r="OGT71" s="288"/>
      <c r="OGU71" s="288"/>
      <c r="OGV71" s="288"/>
      <c r="OGW71" s="288"/>
      <c r="OGX71" s="288"/>
      <c r="OGY71" s="288"/>
      <c r="OGZ71" s="288"/>
      <c r="OHA71" s="288"/>
      <c r="OHB71" s="288"/>
      <c r="OHC71" s="288"/>
      <c r="OHD71" s="288"/>
      <c r="OHE71" s="288"/>
      <c r="OHF71" s="288"/>
      <c r="OHG71" s="288"/>
      <c r="OHH71" s="288"/>
      <c r="OHI71" s="288"/>
      <c r="OHJ71" s="288"/>
      <c r="OHK71" s="288"/>
      <c r="OHL71" s="288"/>
      <c r="OHM71" s="288"/>
      <c r="OHN71" s="288"/>
      <c r="OHO71" s="288"/>
      <c r="OHP71" s="288"/>
      <c r="OHQ71" s="288"/>
      <c r="OHR71" s="288"/>
      <c r="OHS71" s="288"/>
      <c r="OHT71" s="288"/>
      <c r="OHU71" s="288"/>
      <c r="OHV71" s="288"/>
      <c r="OHW71" s="288"/>
      <c r="OHX71" s="288"/>
      <c r="OHY71" s="288"/>
      <c r="OHZ71" s="288"/>
      <c r="OIA71" s="288"/>
      <c r="OIB71" s="288"/>
      <c r="OIC71" s="288"/>
      <c r="OID71" s="288"/>
      <c r="OIE71" s="288"/>
      <c r="OIF71" s="288"/>
      <c r="OIG71" s="288"/>
      <c r="OIH71" s="288"/>
      <c r="OII71" s="288"/>
      <c r="OIJ71" s="288"/>
      <c r="OIK71" s="288"/>
      <c r="OIL71" s="288"/>
      <c r="OIM71" s="288"/>
      <c r="OIN71" s="288"/>
      <c r="OIO71" s="288"/>
      <c r="OIP71" s="288"/>
      <c r="OIQ71" s="288"/>
      <c r="OIR71" s="288"/>
      <c r="OIS71" s="288"/>
      <c r="OIT71" s="288"/>
      <c r="OIU71" s="288"/>
      <c r="OIV71" s="288"/>
      <c r="OIW71" s="288"/>
      <c r="OIX71" s="288"/>
      <c r="OIY71" s="288"/>
      <c r="OIZ71" s="288"/>
      <c r="OJA71" s="288"/>
      <c r="OJB71" s="288"/>
      <c r="OJC71" s="288"/>
      <c r="OJD71" s="288"/>
      <c r="OJE71" s="288"/>
      <c r="OJF71" s="288"/>
      <c r="OJG71" s="288"/>
      <c r="OJH71" s="288"/>
      <c r="OJI71" s="288"/>
      <c r="OJJ71" s="288"/>
      <c r="OJK71" s="288"/>
      <c r="OJL71" s="288"/>
      <c r="OJM71" s="288"/>
      <c r="OJN71" s="288"/>
      <c r="OJO71" s="288"/>
      <c r="OJP71" s="288"/>
      <c r="OJQ71" s="288"/>
      <c r="OJR71" s="288"/>
      <c r="OJS71" s="288"/>
      <c r="OJT71" s="288"/>
      <c r="OJU71" s="288"/>
      <c r="OJV71" s="288"/>
      <c r="OJW71" s="288"/>
      <c r="OJX71" s="288"/>
      <c r="OJY71" s="288"/>
      <c r="OJZ71" s="288"/>
      <c r="OKA71" s="288"/>
      <c r="OKB71" s="288"/>
      <c r="OKC71" s="288"/>
      <c r="OKD71" s="288"/>
      <c r="OKE71" s="288"/>
      <c r="OKF71" s="288"/>
      <c r="OKG71" s="288"/>
      <c r="OKH71" s="288"/>
      <c r="OKI71" s="288"/>
      <c r="OKJ71" s="288"/>
      <c r="OKK71" s="288"/>
      <c r="OKL71" s="288"/>
      <c r="OKM71" s="288"/>
      <c r="OKN71" s="288"/>
      <c r="OKO71" s="288"/>
      <c r="OKP71" s="288"/>
      <c r="OKQ71" s="288"/>
      <c r="OKR71" s="288"/>
      <c r="OKS71" s="288"/>
      <c r="OKT71" s="288"/>
      <c r="OKU71" s="288"/>
      <c r="OKV71" s="288"/>
      <c r="OKW71" s="288"/>
      <c r="OKX71" s="288"/>
      <c r="OKY71" s="288"/>
      <c r="OKZ71" s="288"/>
      <c r="OLA71" s="288"/>
      <c r="OLB71" s="288"/>
      <c r="OLC71" s="288"/>
      <c r="OLD71" s="288"/>
      <c r="OLE71" s="288"/>
      <c r="OLF71" s="288"/>
      <c r="OLG71" s="288"/>
      <c r="OLH71" s="288"/>
      <c r="OLI71" s="288"/>
      <c r="OLJ71" s="288"/>
      <c r="OLK71" s="288"/>
      <c r="OLL71" s="288"/>
      <c r="OLM71" s="288"/>
      <c r="OLN71" s="288"/>
      <c r="OLO71" s="288"/>
      <c r="OLP71" s="288"/>
      <c r="OLQ71" s="288"/>
      <c r="OLR71" s="288"/>
      <c r="OLS71" s="288"/>
      <c r="OLT71" s="288"/>
      <c r="OLU71" s="288"/>
      <c r="OLV71" s="288"/>
      <c r="OLW71" s="288"/>
      <c r="OLX71" s="288"/>
      <c r="OLY71" s="288"/>
      <c r="OLZ71" s="288"/>
      <c r="OMA71" s="288"/>
      <c r="OMB71" s="288"/>
      <c r="OMC71" s="288"/>
      <c r="OMD71" s="288"/>
      <c r="OME71" s="288"/>
      <c r="OMF71" s="288"/>
      <c r="OMG71" s="288"/>
      <c r="OMH71" s="288"/>
      <c r="OMI71" s="288"/>
      <c r="OMJ71" s="288"/>
      <c r="OMK71" s="288"/>
      <c r="OML71" s="288"/>
      <c r="OMM71" s="288"/>
      <c r="OMN71" s="288"/>
      <c r="OMO71" s="288"/>
      <c r="OMP71" s="288"/>
      <c r="OMQ71" s="288"/>
      <c r="OMR71" s="288"/>
      <c r="OMS71" s="288"/>
      <c r="OMT71" s="288"/>
      <c r="OMU71" s="288"/>
      <c r="OMV71" s="288"/>
      <c r="OMW71" s="288"/>
      <c r="OMX71" s="288"/>
      <c r="OMY71" s="288"/>
      <c r="OMZ71" s="288"/>
      <c r="ONA71" s="288"/>
      <c r="ONB71" s="288"/>
      <c r="ONC71" s="288"/>
      <c r="OND71" s="288"/>
      <c r="ONE71" s="288"/>
      <c r="ONF71" s="288"/>
      <c r="ONG71" s="288"/>
      <c r="ONH71" s="288"/>
      <c r="ONI71" s="288"/>
      <c r="ONJ71" s="288"/>
      <c r="ONK71" s="288"/>
      <c r="ONL71" s="288"/>
      <c r="ONM71" s="288"/>
      <c r="ONN71" s="288"/>
      <c r="ONO71" s="288"/>
      <c r="ONP71" s="288"/>
      <c r="ONQ71" s="288"/>
      <c r="ONR71" s="288"/>
      <c r="ONS71" s="288"/>
      <c r="ONT71" s="288"/>
      <c r="ONU71" s="288"/>
      <c r="ONV71" s="288"/>
      <c r="ONW71" s="288"/>
      <c r="ONX71" s="288"/>
      <c r="ONY71" s="288"/>
      <c r="ONZ71" s="288"/>
      <c r="OOA71" s="288"/>
      <c r="OOB71" s="288"/>
      <c r="OOC71" s="288"/>
      <c r="OOD71" s="288"/>
      <c r="OOE71" s="288"/>
      <c r="OOF71" s="288"/>
      <c r="OOG71" s="288"/>
      <c r="OOH71" s="288"/>
      <c r="OOI71" s="288"/>
      <c r="OOJ71" s="288"/>
      <c r="OOK71" s="288"/>
      <c r="OOL71" s="288"/>
      <c r="OOM71" s="288"/>
      <c r="OON71" s="288"/>
      <c r="OOO71" s="288"/>
      <c r="OOP71" s="288"/>
      <c r="OOQ71" s="288"/>
      <c r="OOR71" s="288"/>
      <c r="OOS71" s="288"/>
      <c r="OOT71" s="288"/>
      <c r="OOU71" s="288"/>
      <c r="OOV71" s="288"/>
      <c r="OOW71" s="288"/>
      <c r="OOX71" s="288"/>
      <c r="OOY71" s="288"/>
      <c r="OOZ71" s="288"/>
      <c r="OPA71" s="288"/>
      <c r="OPB71" s="288"/>
      <c r="OPC71" s="288"/>
      <c r="OPD71" s="288"/>
      <c r="OPE71" s="288"/>
      <c r="OPF71" s="288"/>
      <c r="OPG71" s="288"/>
      <c r="OPH71" s="288"/>
      <c r="OPI71" s="288"/>
      <c r="OPJ71" s="288"/>
      <c r="OPK71" s="288"/>
      <c r="OPL71" s="288"/>
      <c r="OPM71" s="288"/>
      <c r="OPN71" s="288"/>
      <c r="OPO71" s="288"/>
      <c r="OPP71" s="288"/>
      <c r="OPQ71" s="288"/>
      <c r="OPR71" s="288"/>
      <c r="OPS71" s="288"/>
      <c r="OPT71" s="288"/>
      <c r="OPU71" s="288"/>
      <c r="OPV71" s="288"/>
      <c r="OPW71" s="288"/>
      <c r="OPX71" s="288"/>
      <c r="OPY71" s="288"/>
      <c r="OPZ71" s="288"/>
      <c r="OQA71" s="288"/>
      <c r="OQB71" s="288"/>
      <c r="OQC71" s="288"/>
      <c r="OQD71" s="288"/>
      <c r="OQE71" s="288"/>
      <c r="OQF71" s="288"/>
      <c r="OQG71" s="288"/>
      <c r="OQH71" s="288"/>
      <c r="OQI71" s="288"/>
      <c r="OQJ71" s="288"/>
      <c r="OQK71" s="288"/>
      <c r="OQL71" s="288"/>
      <c r="OQM71" s="288"/>
      <c r="OQN71" s="288"/>
      <c r="OQO71" s="288"/>
      <c r="OQP71" s="288"/>
      <c r="OQQ71" s="288"/>
      <c r="OQR71" s="288"/>
      <c r="OQS71" s="288"/>
      <c r="OQT71" s="288"/>
      <c r="OQU71" s="288"/>
      <c r="OQV71" s="288"/>
      <c r="OQW71" s="288"/>
      <c r="OQX71" s="288"/>
      <c r="OQY71" s="288"/>
      <c r="OQZ71" s="288"/>
      <c r="ORA71" s="288"/>
      <c r="ORB71" s="288"/>
      <c r="ORC71" s="288"/>
      <c r="ORD71" s="288"/>
      <c r="ORE71" s="288"/>
      <c r="ORF71" s="288"/>
      <c r="ORG71" s="288"/>
      <c r="ORH71" s="288"/>
      <c r="ORI71" s="288"/>
      <c r="ORJ71" s="288"/>
      <c r="ORK71" s="288"/>
      <c r="ORL71" s="288"/>
      <c r="ORM71" s="288"/>
      <c r="ORN71" s="288"/>
      <c r="ORO71" s="288"/>
      <c r="ORP71" s="288"/>
      <c r="ORQ71" s="288"/>
      <c r="ORR71" s="288"/>
      <c r="ORS71" s="288"/>
      <c r="ORT71" s="288"/>
      <c r="ORU71" s="288"/>
      <c r="ORV71" s="288"/>
      <c r="ORW71" s="288"/>
      <c r="ORX71" s="288"/>
      <c r="ORY71" s="288"/>
      <c r="ORZ71" s="288"/>
      <c r="OSA71" s="288"/>
      <c r="OSB71" s="288"/>
      <c r="OSC71" s="288"/>
      <c r="OSD71" s="288"/>
      <c r="OSE71" s="288"/>
      <c r="OSF71" s="288"/>
      <c r="OSG71" s="288"/>
      <c r="OSH71" s="288"/>
      <c r="OSI71" s="288"/>
      <c r="OSJ71" s="288"/>
      <c r="OSK71" s="288"/>
      <c r="OSL71" s="288"/>
      <c r="OSM71" s="288"/>
      <c r="OSN71" s="288"/>
      <c r="OSO71" s="288"/>
      <c r="OSP71" s="288"/>
      <c r="OSQ71" s="288"/>
      <c r="OSR71" s="288"/>
      <c r="OSS71" s="288"/>
      <c r="OST71" s="288"/>
      <c r="OSU71" s="288"/>
      <c r="OSV71" s="288"/>
      <c r="OSW71" s="288"/>
      <c r="OSX71" s="288"/>
      <c r="OSY71" s="288"/>
      <c r="OSZ71" s="288"/>
      <c r="OTA71" s="288"/>
      <c r="OTB71" s="288"/>
      <c r="OTC71" s="288"/>
      <c r="OTD71" s="288"/>
      <c r="OTE71" s="288"/>
      <c r="OTF71" s="288"/>
      <c r="OTG71" s="288"/>
      <c r="OTH71" s="288"/>
      <c r="OTI71" s="288"/>
      <c r="OTJ71" s="288"/>
      <c r="OTK71" s="288"/>
      <c r="OTL71" s="288"/>
      <c r="OTM71" s="288"/>
      <c r="OTN71" s="288"/>
      <c r="OTO71" s="288"/>
      <c r="OTP71" s="288"/>
      <c r="OTQ71" s="288"/>
      <c r="OTR71" s="288"/>
      <c r="OTS71" s="288"/>
      <c r="OTT71" s="288"/>
      <c r="OTU71" s="288"/>
      <c r="OTV71" s="288"/>
      <c r="OTW71" s="288"/>
      <c r="OTX71" s="288"/>
      <c r="OTY71" s="288"/>
      <c r="OTZ71" s="288"/>
      <c r="OUA71" s="288"/>
      <c r="OUB71" s="288"/>
      <c r="OUC71" s="288"/>
      <c r="OUD71" s="288"/>
      <c r="OUE71" s="288"/>
      <c r="OUF71" s="288"/>
      <c r="OUG71" s="288"/>
      <c r="OUH71" s="288"/>
      <c r="OUI71" s="288"/>
      <c r="OUJ71" s="288"/>
      <c r="OUK71" s="288"/>
      <c r="OUL71" s="288"/>
      <c r="OUM71" s="288"/>
      <c r="OUN71" s="288"/>
      <c r="OUO71" s="288"/>
      <c r="OUP71" s="288"/>
      <c r="OUQ71" s="288"/>
      <c r="OUR71" s="288"/>
      <c r="OUS71" s="288"/>
      <c r="OUT71" s="288"/>
      <c r="OUU71" s="288"/>
      <c r="OUV71" s="288"/>
      <c r="OUW71" s="288"/>
      <c r="OUX71" s="288"/>
      <c r="OUY71" s="288"/>
      <c r="OUZ71" s="288"/>
      <c r="OVA71" s="288"/>
      <c r="OVB71" s="288"/>
      <c r="OVC71" s="288"/>
      <c r="OVD71" s="288"/>
      <c r="OVE71" s="288"/>
      <c r="OVF71" s="288"/>
      <c r="OVG71" s="288"/>
      <c r="OVH71" s="288"/>
      <c r="OVI71" s="288"/>
      <c r="OVJ71" s="288"/>
      <c r="OVK71" s="288"/>
      <c r="OVL71" s="288"/>
      <c r="OVM71" s="288"/>
      <c r="OVN71" s="288"/>
      <c r="OVO71" s="288"/>
      <c r="OVP71" s="288"/>
      <c r="OVQ71" s="288"/>
      <c r="OVR71" s="288"/>
      <c r="OVS71" s="288"/>
      <c r="OVT71" s="288"/>
      <c r="OVU71" s="288"/>
      <c r="OVV71" s="288"/>
      <c r="OVW71" s="288"/>
      <c r="OVX71" s="288"/>
      <c r="OVY71" s="288"/>
      <c r="OVZ71" s="288"/>
      <c r="OWA71" s="288"/>
      <c r="OWB71" s="288"/>
      <c r="OWC71" s="288"/>
      <c r="OWD71" s="288"/>
      <c r="OWE71" s="288"/>
      <c r="OWF71" s="288"/>
      <c r="OWG71" s="288"/>
      <c r="OWH71" s="288"/>
      <c r="OWI71" s="288"/>
      <c r="OWJ71" s="288"/>
      <c r="OWK71" s="288"/>
      <c r="OWL71" s="288"/>
      <c r="OWM71" s="288"/>
      <c r="OWN71" s="288"/>
      <c r="OWO71" s="288"/>
      <c r="OWP71" s="288"/>
      <c r="OWQ71" s="288"/>
      <c r="OWR71" s="288"/>
      <c r="OWS71" s="288"/>
      <c r="OWT71" s="288"/>
      <c r="OWU71" s="288"/>
      <c r="OWV71" s="288"/>
      <c r="OWW71" s="288"/>
      <c r="OWX71" s="288"/>
      <c r="OWY71" s="288"/>
      <c r="OWZ71" s="288"/>
      <c r="OXA71" s="288"/>
      <c r="OXB71" s="288"/>
      <c r="OXC71" s="288"/>
      <c r="OXD71" s="288"/>
      <c r="OXE71" s="288"/>
      <c r="OXF71" s="288"/>
      <c r="OXG71" s="288"/>
      <c r="OXH71" s="288"/>
      <c r="OXI71" s="288"/>
      <c r="OXJ71" s="288"/>
      <c r="OXK71" s="288"/>
      <c r="OXL71" s="288"/>
      <c r="OXM71" s="288"/>
      <c r="OXN71" s="288"/>
      <c r="OXO71" s="288"/>
      <c r="OXP71" s="288"/>
      <c r="OXQ71" s="288"/>
      <c r="OXR71" s="288"/>
      <c r="OXS71" s="288"/>
      <c r="OXT71" s="288"/>
      <c r="OXU71" s="288"/>
      <c r="OXV71" s="288"/>
      <c r="OXW71" s="288"/>
      <c r="OXX71" s="288"/>
      <c r="OXY71" s="288"/>
      <c r="OXZ71" s="288"/>
      <c r="OYA71" s="288"/>
      <c r="OYB71" s="288"/>
      <c r="OYC71" s="288"/>
      <c r="OYD71" s="288"/>
      <c r="OYE71" s="288"/>
      <c r="OYF71" s="288"/>
      <c r="OYG71" s="288"/>
      <c r="OYH71" s="288"/>
      <c r="OYI71" s="288"/>
      <c r="OYJ71" s="288"/>
      <c r="OYK71" s="288"/>
      <c r="OYL71" s="288"/>
      <c r="OYM71" s="288"/>
      <c r="OYN71" s="288"/>
      <c r="OYO71" s="288"/>
      <c r="OYP71" s="288"/>
      <c r="OYQ71" s="288"/>
      <c r="OYR71" s="288"/>
      <c r="OYS71" s="288"/>
      <c r="OYT71" s="288"/>
      <c r="OYU71" s="288"/>
      <c r="OYV71" s="288"/>
      <c r="OYW71" s="288"/>
      <c r="OYX71" s="288"/>
      <c r="OYY71" s="288"/>
      <c r="OYZ71" s="288"/>
      <c r="OZA71" s="288"/>
      <c r="OZB71" s="288"/>
      <c r="OZC71" s="288"/>
      <c r="OZD71" s="288"/>
      <c r="OZE71" s="288"/>
      <c r="OZF71" s="288"/>
      <c r="OZG71" s="288"/>
      <c r="OZH71" s="288"/>
      <c r="OZI71" s="288"/>
      <c r="OZJ71" s="288"/>
      <c r="OZK71" s="288"/>
      <c r="OZL71" s="288"/>
      <c r="OZM71" s="288"/>
      <c r="OZN71" s="288"/>
      <c r="OZO71" s="288"/>
      <c r="OZP71" s="288"/>
      <c r="OZQ71" s="288"/>
      <c r="OZR71" s="288"/>
      <c r="OZS71" s="288"/>
      <c r="OZT71" s="288"/>
      <c r="OZU71" s="288"/>
      <c r="OZV71" s="288"/>
      <c r="OZW71" s="288"/>
      <c r="OZX71" s="288"/>
      <c r="OZY71" s="288"/>
      <c r="OZZ71" s="288"/>
      <c r="PAA71" s="288"/>
      <c r="PAB71" s="288"/>
      <c r="PAC71" s="288"/>
      <c r="PAD71" s="288"/>
      <c r="PAE71" s="288"/>
      <c r="PAF71" s="288"/>
      <c r="PAG71" s="288"/>
      <c r="PAH71" s="288"/>
      <c r="PAI71" s="288"/>
      <c r="PAJ71" s="288"/>
      <c r="PAK71" s="288"/>
      <c r="PAL71" s="288"/>
      <c r="PAM71" s="288"/>
      <c r="PAN71" s="288"/>
      <c r="PAO71" s="288"/>
      <c r="PAP71" s="288"/>
      <c r="PAQ71" s="288"/>
      <c r="PAR71" s="288"/>
      <c r="PAS71" s="288"/>
      <c r="PAT71" s="288"/>
      <c r="PAU71" s="288"/>
      <c r="PAV71" s="288"/>
      <c r="PAW71" s="288"/>
      <c r="PAX71" s="288"/>
      <c r="PAY71" s="288"/>
      <c r="PAZ71" s="288"/>
      <c r="PBA71" s="288"/>
      <c r="PBB71" s="288"/>
      <c r="PBC71" s="288"/>
      <c r="PBD71" s="288"/>
      <c r="PBE71" s="288"/>
      <c r="PBF71" s="288"/>
      <c r="PBG71" s="288"/>
      <c r="PBH71" s="288"/>
      <c r="PBI71" s="288"/>
      <c r="PBJ71" s="288"/>
      <c r="PBK71" s="288"/>
      <c r="PBL71" s="288"/>
      <c r="PBM71" s="288"/>
      <c r="PBN71" s="288"/>
      <c r="PBO71" s="288"/>
      <c r="PBP71" s="288"/>
      <c r="PBQ71" s="288"/>
      <c r="PBR71" s="288"/>
      <c r="PBS71" s="288"/>
      <c r="PBT71" s="288"/>
      <c r="PBU71" s="288"/>
      <c r="PBV71" s="288"/>
      <c r="PBW71" s="288"/>
      <c r="PBX71" s="288"/>
      <c r="PBY71" s="288"/>
      <c r="PBZ71" s="288"/>
      <c r="PCA71" s="288"/>
      <c r="PCB71" s="288"/>
      <c r="PCC71" s="288"/>
      <c r="PCD71" s="288"/>
      <c r="PCE71" s="288"/>
      <c r="PCF71" s="288"/>
      <c r="PCG71" s="288"/>
      <c r="PCH71" s="288"/>
      <c r="PCI71" s="288"/>
      <c r="PCJ71" s="288"/>
      <c r="PCK71" s="288"/>
      <c r="PCL71" s="288"/>
      <c r="PCM71" s="288"/>
      <c r="PCN71" s="288"/>
      <c r="PCO71" s="288"/>
      <c r="PCP71" s="288"/>
      <c r="PCQ71" s="288"/>
      <c r="PCR71" s="288"/>
      <c r="PCS71" s="288"/>
      <c r="PCT71" s="288"/>
      <c r="PCU71" s="288"/>
      <c r="PCV71" s="288"/>
      <c r="PCW71" s="288"/>
      <c r="PCX71" s="288"/>
      <c r="PCY71" s="288"/>
      <c r="PCZ71" s="288"/>
      <c r="PDA71" s="288"/>
      <c r="PDB71" s="288"/>
      <c r="PDC71" s="288"/>
      <c r="PDD71" s="288"/>
      <c r="PDE71" s="288"/>
      <c r="PDF71" s="288"/>
      <c r="PDG71" s="288"/>
      <c r="PDH71" s="288"/>
      <c r="PDI71" s="288"/>
      <c r="PDJ71" s="288"/>
      <c r="PDK71" s="288"/>
      <c r="PDL71" s="288"/>
      <c r="PDM71" s="288"/>
      <c r="PDN71" s="288"/>
      <c r="PDO71" s="288"/>
      <c r="PDP71" s="288"/>
      <c r="PDQ71" s="288"/>
      <c r="PDR71" s="288"/>
      <c r="PDS71" s="288"/>
      <c r="PDT71" s="288"/>
      <c r="PDU71" s="288"/>
      <c r="PDV71" s="288"/>
      <c r="PDW71" s="288"/>
      <c r="PDX71" s="288"/>
      <c r="PDY71" s="288"/>
      <c r="PDZ71" s="288"/>
      <c r="PEA71" s="288"/>
      <c r="PEB71" s="288"/>
      <c r="PEC71" s="288"/>
      <c r="PED71" s="288"/>
      <c r="PEE71" s="288"/>
      <c r="PEF71" s="288"/>
      <c r="PEG71" s="288"/>
      <c r="PEH71" s="288"/>
      <c r="PEI71" s="288"/>
      <c r="PEJ71" s="288"/>
      <c r="PEK71" s="288"/>
      <c r="PEL71" s="288"/>
      <c r="PEM71" s="288"/>
      <c r="PEN71" s="288"/>
      <c r="PEO71" s="288"/>
      <c r="PEP71" s="288"/>
      <c r="PEQ71" s="288"/>
      <c r="PER71" s="288"/>
      <c r="PES71" s="288"/>
      <c r="PET71" s="288"/>
      <c r="PEU71" s="288"/>
      <c r="PEV71" s="288"/>
      <c r="PEW71" s="288"/>
      <c r="PEX71" s="288"/>
      <c r="PEY71" s="288"/>
      <c r="PEZ71" s="288"/>
      <c r="PFA71" s="288"/>
      <c r="PFB71" s="288"/>
      <c r="PFC71" s="288"/>
      <c r="PFD71" s="288"/>
      <c r="PFE71" s="288"/>
      <c r="PFF71" s="288"/>
      <c r="PFG71" s="288"/>
      <c r="PFH71" s="288"/>
      <c r="PFI71" s="288"/>
      <c r="PFJ71" s="288"/>
      <c r="PFK71" s="288"/>
      <c r="PFL71" s="288"/>
      <c r="PFM71" s="288"/>
      <c r="PFN71" s="288"/>
      <c r="PFO71" s="288"/>
      <c r="PFP71" s="288"/>
      <c r="PFQ71" s="288"/>
      <c r="PFR71" s="288"/>
      <c r="PFS71" s="288"/>
      <c r="PFT71" s="288"/>
      <c r="PFU71" s="288"/>
      <c r="PFV71" s="288"/>
      <c r="PFW71" s="288"/>
      <c r="PFX71" s="288"/>
      <c r="PFY71" s="288"/>
      <c r="PFZ71" s="288"/>
      <c r="PGA71" s="288"/>
      <c r="PGB71" s="288"/>
      <c r="PGC71" s="288"/>
      <c r="PGD71" s="288"/>
      <c r="PGE71" s="288"/>
      <c r="PGF71" s="288"/>
      <c r="PGG71" s="288"/>
      <c r="PGH71" s="288"/>
      <c r="PGI71" s="288"/>
      <c r="PGJ71" s="288"/>
      <c r="PGK71" s="288"/>
      <c r="PGL71" s="288"/>
      <c r="PGM71" s="288"/>
      <c r="PGN71" s="288"/>
      <c r="PGO71" s="288"/>
      <c r="PGP71" s="288"/>
      <c r="PGQ71" s="288"/>
      <c r="PGR71" s="288"/>
      <c r="PGS71" s="288"/>
      <c r="PGT71" s="288"/>
      <c r="PGU71" s="288"/>
      <c r="PGV71" s="288"/>
      <c r="PGW71" s="288"/>
      <c r="PGX71" s="288"/>
      <c r="PGY71" s="288"/>
      <c r="PGZ71" s="288"/>
      <c r="PHA71" s="288"/>
      <c r="PHB71" s="288"/>
      <c r="PHC71" s="288"/>
      <c r="PHD71" s="288"/>
      <c r="PHE71" s="288"/>
      <c r="PHF71" s="288"/>
      <c r="PHG71" s="288"/>
      <c r="PHH71" s="288"/>
      <c r="PHI71" s="288"/>
      <c r="PHJ71" s="288"/>
      <c r="PHK71" s="288"/>
      <c r="PHL71" s="288"/>
      <c r="PHM71" s="288"/>
      <c r="PHN71" s="288"/>
      <c r="PHO71" s="288"/>
      <c r="PHP71" s="288"/>
      <c r="PHQ71" s="288"/>
      <c r="PHR71" s="288"/>
      <c r="PHS71" s="288"/>
      <c r="PHT71" s="288"/>
      <c r="PHU71" s="288"/>
      <c r="PHV71" s="288"/>
      <c r="PHW71" s="288"/>
      <c r="PHX71" s="288"/>
      <c r="PHY71" s="288"/>
      <c r="PHZ71" s="288"/>
      <c r="PIA71" s="288"/>
      <c r="PIB71" s="288"/>
      <c r="PIC71" s="288"/>
      <c r="PID71" s="288"/>
      <c r="PIE71" s="288"/>
      <c r="PIF71" s="288"/>
      <c r="PIG71" s="288"/>
      <c r="PIH71" s="288"/>
      <c r="PII71" s="288"/>
      <c r="PIJ71" s="288"/>
      <c r="PIK71" s="288"/>
      <c r="PIL71" s="288"/>
      <c r="PIM71" s="288"/>
      <c r="PIN71" s="288"/>
      <c r="PIO71" s="288"/>
      <c r="PIP71" s="288"/>
      <c r="PIQ71" s="288"/>
      <c r="PIR71" s="288"/>
      <c r="PIS71" s="288"/>
      <c r="PIT71" s="288"/>
      <c r="PIU71" s="288"/>
      <c r="PIV71" s="288"/>
      <c r="PIW71" s="288"/>
      <c r="PIX71" s="288"/>
      <c r="PIY71" s="288"/>
      <c r="PIZ71" s="288"/>
      <c r="PJA71" s="288"/>
      <c r="PJB71" s="288"/>
      <c r="PJC71" s="288"/>
      <c r="PJD71" s="288"/>
      <c r="PJE71" s="288"/>
      <c r="PJF71" s="288"/>
      <c r="PJG71" s="288"/>
      <c r="PJH71" s="288"/>
      <c r="PJI71" s="288"/>
      <c r="PJJ71" s="288"/>
      <c r="PJK71" s="288"/>
      <c r="PJL71" s="288"/>
      <c r="PJM71" s="288"/>
      <c r="PJN71" s="288"/>
      <c r="PJO71" s="288"/>
      <c r="PJP71" s="288"/>
      <c r="PJQ71" s="288"/>
      <c r="PJR71" s="288"/>
      <c r="PJS71" s="288"/>
      <c r="PJT71" s="288"/>
      <c r="PJU71" s="288"/>
      <c r="PJV71" s="288"/>
      <c r="PJW71" s="288"/>
      <c r="PJX71" s="288"/>
      <c r="PJY71" s="288"/>
      <c r="PJZ71" s="288"/>
      <c r="PKA71" s="288"/>
      <c r="PKB71" s="288"/>
      <c r="PKC71" s="288"/>
      <c r="PKD71" s="288"/>
      <c r="PKE71" s="288"/>
      <c r="PKF71" s="288"/>
      <c r="PKG71" s="288"/>
      <c r="PKH71" s="288"/>
      <c r="PKI71" s="288"/>
      <c r="PKJ71" s="288"/>
      <c r="PKK71" s="288"/>
      <c r="PKL71" s="288"/>
      <c r="PKM71" s="288"/>
      <c r="PKN71" s="288"/>
      <c r="PKO71" s="288"/>
      <c r="PKP71" s="288"/>
      <c r="PKQ71" s="288"/>
      <c r="PKR71" s="288"/>
      <c r="PKS71" s="288"/>
      <c r="PKT71" s="288"/>
      <c r="PKU71" s="288"/>
      <c r="PKV71" s="288"/>
      <c r="PKW71" s="288"/>
      <c r="PKX71" s="288"/>
      <c r="PKY71" s="288"/>
      <c r="PKZ71" s="288"/>
      <c r="PLA71" s="288"/>
      <c r="PLB71" s="288"/>
      <c r="PLC71" s="288"/>
      <c r="PLD71" s="288"/>
      <c r="PLE71" s="288"/>
      <c r="PLF71" s="288"/>
      <c r="PLG71" s="288"/>
      <c r="PLH71" s="288"/>
      <c r="PLI71" s="288"/>
      <c r="PLJ71" s="288"/>
      <c r="PLK71" s="288"/>
      <c r="PLL71" s="288"/>
      <c r="PLM71" s="288"/>
      <c r="PLN71" s="288"/>
      <c r="PLO71" s="288"/>
      <c r="PLP71" s="288"/>
      <c r="PLQ71" s="288"/>
      <c r="PLR71" s="288"/>
      <c r="PLS71" s="288"/>
      <c r="PLT71" s="288"/>
      <c r="PLU71" s="288"/>
      <c r="PLV71" s="288"/>
      <c r="PLW71" s="288"/>
      <c r="PLX71" s="288"/>
      <c r="PLY71" s="288"/>
      <c r="PLZ71" s="288"/>
      <c r="PMA71" s="288"/>
      <c r="PMB71" s="288"/>
      <c r="PMC71" s="288"/>
      <c r="PMD71" s="288"/>
      <c r="PME71" s="288"/>
      <c r="PMF71" s="288"/>
      <c r="PMG71" s="288"/>
      <c r="PMH71" s="288"/>
      <c r="PMI71" s="288"/>
      <c r="PMJ71" s="288"/>
      <c r="PMK71" s="288"/>
      <c r="PML71" s="288"/>
      <c r="PMM71" s="288"/>
      <c r="PMN71" s="288"/>
      <c r="PMO71" s="288"/>
      <c r="PMP71" s="288"/>
      <c r="PMQ71" s="288"/>
      <c r="PMR71" s="288"/>
      <c r="PMS71" s="288"/>
      <c r="PMT71" s="288"/>
      <c r="PMU71" s="288"/>
      <c r="PMV71" s="288"/>
      <c r="PMW71" s="288"/>
      <c r="PMX71" s="288"/>
      <c r="PMY71" s="288"/>
      <c r="PMZ71" s="288"/>
      <c r="PNA71" s="288"/>
      <c r="PNB71" s="288"/>
      <c r="PNC71" s="288"/>
      <c r="PND71" s="288"/>
      <c r="PNE71" s="288"/>
      <c r="PNF71" s="288"/>
      <c r="PNG71" s="288"/>
      <c r="PNH71" s="288"/>
      <c r="PNI71" s="288"/>
      <c r="PNJ71" s="288"/>
      <c r="PNK71" s="288"/>
      <c r="PNL71" s="288"/>
      <c r="PNM71" s="288"/>
      <c r="PNN71" s="288"/>
      <c r="PNO71" s="288"/>
      <c r="PNP71" s="288"/>
      <c r="PNQ71" s="288"/>
      <c r="PNR71" s="288"/>
      <c r="PNS71" s="288"/>
      <c r="PNT71" s="288"/>
      <c r="PNU71" s="288"/>
      <c r="PNV71" s="288"/>
      <c r="PNW71" s="288"/>
      <c r="PNX71" s="288"/>
      <c r="PNY71" s="288"/>
      <c r="PNZ71" s="288"/>
      <c r="POA71" s="288"/>
      <c r="POB71" s="288"/>
      <c r="POC71" s="288"/>
      <c r="POD71" s="288"/>
      <c r="POE71" s="288"/>
      <c r="POF71" s="288"/>
      <c r="POG71" s="288"/>
      <c r="POH71" s="288"/>
      <c r="POI71" s="288"/>
      <c r="POJ71" s="288"/>
      <c r="POK71" s="288"/>
      <c r="POL71" s="288"/>
      <c r="POM71" s="288"/>
      <c r="PON71" s="288"/>
      <c r="POO71" s="288"/>
      <c r="POP71" s="288"/>
      <c r="POQ71" s="288"/>
      <c r="POR71" s="288"/>
      <c r="POS71" s="288"/>
      <c r="POT71" s="288"/>
      <c r="POU71" s="288"/>
      <c r="POV71" s="288"/>
      <c r="POW71" s="288"/>
      <c r="POX71" s="288"/>
      <c r="POY71" s="288"/>
      <c r="POZ71" s="288"/>
      <c r="PPA71" s="288"/>
      <c r="PPB71" s="288"/>
      <c r="PPC71" s="288"/>
      <c r="PPD71" s="288"/>
      <c r="PPE71" s="288"/>
      <c r="PPF71" s="288"/>
      <c r="PPG71" s="288"/>
      <c r="PPH71" s="288"/>
      <c r="PPI71" s="288"/>
      <c r="PPJ71" s="288"/>
      <c r="PPK71" s="288"/>
      <c r="PPL71" s="288"/>
      <c r="PPM71" s="288"/>
      <c r="PPN71" s="288"/>
      <c r="PPO71" s="288"/>
      <c r="PPP71" s="288"/>
      <c r="PPQ71" s="288"/>
      <c r="PPR71" s="288"/>
      <c r="PPS71" s="288"/>
      <c r="PPT71" s="288"/>
      <c r="PPU71" s="288"/>
      <c r="PPV71" s="288"/>
      <c r="PPW71" s="288"/>
      <c r="PPX71" s="288"/>
      <c r="PPY71" s="288"/>
      <c r="PPZ71" s="288"/>
      <c r="PQA71" s="288"/>
      <c r="PQB71" s="288"/>
      <c r="PQC71" s="288"/>
      <c r="PQD71" s="288"/>
      <c r="PQE71" s="288"/>
      <c r="PQF71" s="288"/>
      <c r="PQG71" s="288"/>
      <c r="PQH71" s="288"/>
      <c r="PQI71" s="288"/>
      <c r="PQJ71" s="288"/>
      <c r="PQK71" s="288"/>
      <c r="PQL71" s="288"/>
      <c r="PQM71" s="288"/>
      <c r="PQN71" s="288"/>
      <c r="PQO71" s="288"/>
      <c r="PQP71" s="288"/>
      <c r="PQQ71" s="288"/>
      <c r="PQR71" s="288"/>
      <c r="PQS71" s="288"/>
      <c r="PQT71" s="288"/>
      <c r="PQU71" s="288"/>
      <c r="PQV71" s="288"/>
      <c r="PQW71" s="288"/>
      <c r="PQX71" s="288"/>
      <c r="PQY71" s="288"/>
      <c r="PQZ71" s="288"/>
      <c r="PRA71" s="288"/>
      <c r="PRB71" s="288"/>
      <c r="PRC71" s="288"/>
      <c r="PRD71" s="288"/>
      <c r="PRE71" s="288"/>
      <c r="PRF71" s="288"/>
      <c r="PRG71" s="288"/>
      <c r="PRH71" s="288"/>
      <c r="PRI71" s="288"/>
      <c r="PRJ71" s="288"/>
      <c r="PRK71" s="288"/>
      <c r="PRL71" s="288"/>
      <c r="PRM71" s="288"/>
      <c r="PRN71" s="288"/>
      <c r="PRO71" s="288"/>
      <c r="PRP71" s="288"/>
      <c r="PRQ71" s="288"/>
      <c r="PRR71" s="288"/>
      <c r="PRS71" s="288"/>
      <c r="PRT71" s="288"/>
      <c r="PRU71" s="288"/>
      <c r="PRV71" s="288"/>
      <c r="PRW71" s="288"/>
      <c r="PRX71" s="288"/>
      <c r="PRY71" s="288"/>
      <c r="PRZ71" s="288"/>
      <c r="PSA71" s="288"/>
      <c r="PSB71" s="288"/>
      <c r="PSC71" s="288"/>
      <c r="PSD71" s="288"/>
      <c r="PSE71" s="288"/>
      <c r="PSF71" s="288"/>
      <c r="PSG71" s="288"/>
      <c r="PSH71" s="288"/>
      <c r="PSI71" s="288"/>
      <c r="PSJ71" s="288"/>
      <c r="PSK71" s="288"/>
      <c r="PSL71" s="288"/>
      <c r="PSM71" s="288"/>
      <c r="PSN71" s="288"/>
      <c r="PSO71" s="288"/>
      <c r="PSP71" s="288"/>
      <c r="PSQ71" s="288"/>
      <c r="PSR71" s="288"/>
      <c r="PSS71" s="288"/>
      <c r="PST71" s="288"/>
      <c r="PSU71" s="288"/>
      <c r="PSV71" s="288"/>
      <c r="PSW71" s="288"/>
      <c r="PSX71" s="288"/>
      <c r="PSY71" s="288"/>
      <c r="PSZ71" s="288"/>
      <c r="PTA71" s="288"/>
      <c r="PTB71" s="288"/>
      <c r="PTC71" s="288"/>
      <c r="PTD71" s="288"/>
      <c r="PTE71" s="288"/>
      <c r="PTF71" s="288"/>
      <c r="PTG71" s="288"/>
      <c r="PTH71" s="288"/>
      <c r="PTI71" s="288"/>
      <c r="PTJ71" s="288"/>
      <c r="PTK71" s="288"/>
      <c r="PTL71" s="288"/>
      <c r="PTM71" s="288"/>
      <c r="PTN71" s="288"/>
      <c r="PTO71" s="288"/>
      <c r="PTP71" s="288"/>
      <c r="PTQ71" s="288"/>
      <c r="PTR71" s="288"/>
      <c r="PTS71" s="288"/>
      <c r="PTT71" s="288"/>
      <c r="PTU71" s="288"/>
      <c r="PTV71" s="288"/>
      <c r="PTW71" s="288"/>
      <c r="PTX71" s="288"/>
      <c r="PTY71" s="288"/>
      <c r="PTZ71" s="288"/>
      <c r="PUA71" s="288"/>
      <c r="PUB71" s="288"/>
      <c r="PUC71" s="288"/>
      <c r="PUD71" s="288"/>
      <c r="PUE71" s="288"/>
      <c r="PUF71" s="288"/>
      <c r="PUG71" s="288"/>
      <c r="PUH71" s="288"/>
      <c r="PUI71" s="288"/>
      <c r="PUJ71" s="288"/>
      <c r="PUK71" s="288"/>
      <c r="PUL71" s="288"/>
      <c r="PUM71" s="288"/>
      <c r="PUN71" s="288"/>
      <c r="PUO71" s="288"/>
      <c r="PUP71" s="288"/>
      <c r="PUQ71" s="288"/>
      <c r="PUR71" s="288"/>
      <c r="PUS71" s="288"/>
      <c r="PUT71" s="288"/>
      <c r="PUU71" s="288"/>
      <c r="PUV71" s="288"/>
      <c r="PUW71" s="288"/>
      <c r="PUX71" s="288"/>
      <c r="PUY71" s="288"/>
      <c r="PUZ71" s="288"/>
      <c r="PVA71" s="288"/>
      <c r="PVB71" s="288"/>
      <c r="PVC71" s="288"/>
      <c r="PVD71" s="288"/>
      <c r="PVE71" s="288"/>
      <c r="PVF71" s="288"/>
      <c r="PVG71" s="288"/>
      <c r="PVH71" s="288"/>
      <c r="PVI71" s="288"/>
      <c r="PVJ71" s="288"/>
      <c r="PVK71" s="288"/>
      <c r="PVL71" s="288"/>
      <c r="PVM71" s="288"/>
      <c r="PVN71" s="288"/>
      <c r="PVO71" s="288"/>
      <c r="PVP71" s="288"/>
      <c r="PVQ71" s="288"/>
      <c r="PVR71" s="288"/>
      <c r="PVS71" s="288"/>
      <c r="PVT71" s="288"/>
      <c r="PVU71" s="288"/>
      <c r="PVV71" s="288"/>
      <c r="PVW71" s="288"/>
      <c r="PVX71" s="288"/>
      <c r="PVY71" s="288"/>
      <c r="PVZ71" s="288"/>
      <c r="PWA71" s="288"/>
      <c r="PWB71" s="288"/>
      <c r="PWC71" s="288"/>
      <c r="PWD71" s="288"/>
      <c r="PWE71" s="288"/>
      <c r="PWF71" s="288"/>
      <c r="PWG71" s="288"/>
      <c r="PWH71" s="288"/>
      <c r="PWI71" s="288"/>
      <c r="PWJ71" s="288"/>
      <c r="PWK71" s="288"/>
      <c r="PWL71" s="288"/>
      <c r="PWM71" s="288"/>
      <c r="PWN71" s="288"/>
      <c r="PWO71" s="288"/>
      <c r="PWP71" s="288"/>
      <c r="PWQ71" s="288"/>
      <c r="PWR71" s="288"/>
      <c r="PWS71" s="288"/>
      <c r="PWT71" s="288"/>
      <c r="PWU71" s="288"/>
      <c r="PWV71" s="288"/>
      <c r="PWW71" s="288"/>
      <c r="PWX71" s="288"/>
      <c r="PWY71" s="288"/>
      <c r="PWZ71" s="288"/>
      <c r="PXA71" s="288"/>
      <c r="PXB71" s="288"/>
      <c r="PXC71" s="288"/>
      <c r="PXD71" s="288"/>
      <c r="PXE71" s="288"/>
      <c r="PXF71" s="288"/>
      <c r="PXG71" s="288"/>
      <c r="PXH71" s="288"/>
      <c r="PXI71" s="288"/>
      <c r="PXJ71" s="288"/>
      <c r="PXK71" s="288"/>
      <c r="PXL71" s="288"/>
      <c r="PXM71" s="288"/>
      <c r="PXN71" s="288"/>
      <c r="PXO71" s="288"/>
      <c r="PXP71" s="288"/>
      <c r="PXQ71" s="288"/>
      <c r="PXR71" s="288"/>
      <c r="PXS71" s="288"/>
      <c r="PXT71" s="288"/>
      <c r="PXU71" s="288"/>
      <c r="PXV71" s="288"/>
      <c r="PXW71" s="288"/>
      <c r="PXX71" s="288"/>
      <c r="PXY71" s="288"/>
      <c r="PXZ71" s="288"/>
      <c r="PYA71" s="288"/>
      <c r="PYB71" s="288"/>
      <c r="PYC71" s="288"/>
      <c r="PYD71" s="288"/>
      <c r="PYE71" s="288"/>
      <c r="PYF71" s="288"/>
      <c r="PYG71" s="288"/>
      <c r="PYH71" s="288"/>
      <c r="PYI71" s="288"/>
      <c r="PYJ71" s="288"/>
      <c r="PYK71" s="288"/>
      <c r="PYL71" s="288"/>
      <c r="PYM71" s="288"/>
      <c r="PYN71" s="288"/>
      <c r="PYO71" s="288"/>
      <c r="PYP71" s="288"/>
      <c r="PYQ71" s="288"/>
      <c r="PYR71" s="288"/>
      <c r="PYS71" s="288"/>
      <c r="PYT71" s="288"/>
      <c r="PYU71" s="288"/>
      <c r="PYV71" s="288"/>
      <c r="PYW71" s="288"/>
      <c r="PYX71" s="288"/>
      <c r="PYY71" s="288"/>
      <c r="PYZ71" s="288"/>
      <c r="PZA71" s="288"/>
      <c r="PZB71" s="288"/>
      <c r="PZC71" s="288"/>
      <c r="PZD71" s="288"/>
      <c r="PZE71" s="288"/>
      <c r="PZF71" s="288"/>
      <c r="PZG71" s="288"/>
      <c r="PZH71" s="288"/>
      <c r="PZI71" s="288"/>
      <c r="PZJ71" s="288"/>
      <c r="PZK71" s="288"/>
      <c r="PZL71" s="288"/>
      <c r="PZM71" s="288"/>
      <c r="PZN71" s="288"/>
      <c r="PZO71" s="288"/>
      <c r="PZP71" s="288"/>
      <c r="PZQ71" s="288"/>
      <c r="PZR71" s="288"/>
      <c r="PZS71" s="288"/>
      <c r="PZT71" s="288"/>
      <c r="PZU71" s="288"/>
      <c r="PZV71" s="288"/>
      <c r="PZW71" s="288"/>
      <c r="PZX71" s="288"/>
      <c r="PZY71" s="288"/>
      <c r="PZZ71" s="288"/>
      <c r="QAA71" s="288"/>
      <c r="QAB71" s="288"/>
      <c r="QAC71" s="288"/>
      <c r="QAD71" s="288"/>
      <c r="QAE71" s="288"/>
      <c r="QAF71" s="288"/>
      <c r="QAG71" s="288"/>
      <c r="QAH71" s="288"/>
      <c r="QAI71" s="288"/>
      <c r="QAJ71" s="288"/>
      <c r="QAK71" s="288"/>
      <c r="QAL71" s="288"/>
      <c r="QAM71" s="288"/>
      <c r="QAN71" s="288"/>
      <c r="QAO71" s="288"/>
      <c r="QAP71" s="288"/>
      <c r="QAQ71" s="288"/>
      <c r="QAR71" s="288"/>
      <c r="QAS71" s="288"/>
      <c r="QAT71" s="288"/>
      <c r="QAU71" s="288"/>
      <c r="QAV71" s="288"/>
      <c r="QAW71" s="288"/>
      <c r="QAX71" s="288"/>
      <c r="QAY71" s="288"/>
      <c r="QAZ71" s="288"/>
      <c r="QBA71" s="288"/>
      <c r="QBB71" s="288"/>
      <c r="QBC71" s="288"/>
      <c r="QBD71" s="288"/>
      <c r="QBE71" s="288"/>
      <c r="QBF71" s="288"/>
      <c r="QBG71" s="288"/>
      <c r="QBH71" s="288"/>
      <c r="QBI71" s="288"/>
      <c r="QBJ71" s="288"/>
      <c r="QBK71" s="288"/>
      <c r="QBL71" s="288"/>
      <c r="QBM71" s="288"/>
      <c r="QBN71" s="288"/>
      <c r="QBO71" s="288"/>
      <c r="QBP71" s="288"/>
      <c r="QBQ71" s="288"/>
      <c r="QBR71" s="288"/>
      <c r="QBS71" s="288"/>
      <c r="QBT71" s="288"/>
      <c r="QBU71" s="288"/>
      <c r="QBV71" s="288"/>
      <c r="QBW71" s="288"/>
      <c r="QBX71" s="288"/>
      <c r="QBY71" s="288"/>
      <c r="QBZ71" s="288"/>
      <c r="QCA71" s="288"/>
      <c r="QCB71" s="288"/>
      <c r="QCC71" s="288"/>
      <c r="QCD71" s="288"/>
      <c r="QCE71" s="288"/>
      <c r="QCF71" s="288"/>
      <c r="QCG71" s="288"/>
      <c r="QCH71" s="288"/>
      <c r="QCI71" s="288"/>
      <c r="QCJ71" s="288"/>
      <c r="QCK71" s="288"/>
      <c r="QCL71" s="288"/>
      <c r="QCM71" s="288"/>
      <c r="QCN71" s="288"/>
      <c r="QCO71" s="288"/>
      <c r="QCP71" s="288"/>
      <c r="QCQ71" s="288"/>
      <c r="QCR71" s="288"/>
      <c r="QCS71" s="288"/>
      <c r="QCT71" s="288"/>
      <c r="QCU71" s="288"/>
      <c r="QCV71" s="288"/>
      <c r="QCW71" s="288"/>
      <c r="QCX71" s="288"/>
      <c r="QCY71" s="288"/>
      <c r="QCZ71" s="288"/>
      <c r="QDA71" s="288"/>
      <c r="QDB71" s="288"/>
      <c r="QDC71" s="288"/>
      <c r="QDD71" s="288"/>
      <c r="QDE71" s="288"/>
      <c r="QDF71" s="288"/>
      <c r="QDG71" s="288"/>
      <c r="QDH71" s="288"/>
      <c r="QDI71" s="288"/>
      <c r="QDJ71" s="288"/>
      <c r="QDK71" s="288"/>
      <c r="QDL71" s="288"/>
      <c r="QDM71" s="288"/>
      <c r="QDN71" s="288"/>
      <c r="QDO71" s="288"/>
      <c r="QDP71" s="288"/>
      <c r="QDQ71" s="288"/>
      <c r="QDR71" s="288"/>
      <c r="QDS71" s="288"/>
      <c r="QDT71" s="288"/>
      <c r="QDU71" s="288"/>
      <c r="QDV71" s="288"/>
      <c r="QDW71" s="288"/>
      <c r="QDX71" s="288"/>
      <c r="QDY71" s="288"/>
      <c r="QDZ71" s="288"/>
      <c r="QEA71" s="288"/>
      <c r="QEB71" s="288"/>
      <c r="QEC71" s="288"/>
      <c r="QED71" s="288"/>
      <c r="QEE71" s="288"/>
      <c r="QEF71" s="288"/>
      <c r="QEG71" s="288"/>
      <c r="QEH71" s="288"/>
      <c r="QEI71" s="288"/>
      <c r="QEJ71" s="288"/>
      <c r="QEK71" s="288"/>
      <c r="QEL71" s="288"/>
      <c r="QEM71" s="288"/>
      <c r="QEN71" s="288"/>
      <c r="QEO71" s="288"/>
      <c r="QEP71" s="288"/>
      <c r="QEQ71" s="288"/>
      <c r="QER71" s="288"/>
      <c r="QES71" s="288"/>
      <c r="QET71" s="288"/>
      <c r="QEU71" s="288"/>
      <c r="QEV71" s="288"/>
      <c r="QEW71" s="288"/>
      <c r="QEX71" s="288"/>
      <c r="QEY71" s="288"/>
      <c r="QEZ71" s="288"/>
      <c r="QFA71" s="288"/>
      <c r="QFB71" s="288"/>
      <c r="QFC71" s="288"/>
      <c r="QFD71" s="288"/>
      <c r="QFE71" s="288"/>
      <c r="QFF71" s="288"/>
      <c r="QFG71" s="288"/>
      <c r="QFH71" s="288"/>
      <c r="QFI71" s="288"/>
      <c r="QFJ71" s="288"/>
      <c r="QFK71" s="288"/>
      <c r="QFL71" s="288"/>
      <c r="QFM71" s="288"/>
      <c r="QFN71" s="288"/>
      <c r="QFO71" s="288"/>
      <c r="QFP71" s="288"/>
      <c r="QFQ71" s="288"/>
      <c r="QFR71" s="288"/>
      <c r="QFS71" s="288"/>
      <c r="QFT71" s="288"/>
      <c r="QFU71" s="288"/>
      <c r="QFV71" s="288"/>
      <c r="QFW71" s="288"/>
      <c r="QFX71" s="288"/>
      <c r="QFY71" s="288"/>
      <c r="QFZ71" s="288"/>
      <c r="QGA71" s="288"/>
      <c r="QGB71" s="288"/>
      <c r="QGC71" s="288"/>
      <c r="QGD71" s="288"/>
      <c r="QGE71" s="288"/>
      <c r="QGF71" s="288"/>
      <c r="QGG71" s="288"/>
      <c r="QGH71" s="288"/>
      <c r="QGI71" s="288"/>
      <c r="QGJ71" s="288"/>
      <c r="QGK71" s="288"/>
      <c r="QGL71" s="288"/>
      <c r="QGM71" s="288"/>
      <c r="QGN71" s="288"/>
      <c r="QGO71" s="288"/>
      <c r="QGP71" s="288"/>
      <c r="QGQ71" s="288"/>
      <c r="QGR71" s="288"/>
      <c r="QGS71" s="288"/>
      <c r="QGT71" s="288"/>
      <c r="QGU71" s="288"/>
      <c r="QGV71" s="288"/>
      <c r="QGW71" s="288"/>
      <c r="QGX71" s="288"/>
      <c r="QGY71" s="288"/>
      <c r="QGZ71" s="288"/>
      <c r="QHA71" s="288"/>
      <c r="QHB71" s="288"/>
      <c r="QHC71" s="288"/>
      <c r="QHD71" s="288"/>
      <c r="QHE71" s="288"/>
      <c r="QHF71" s="288"/>
      <c r="QHG71" s="288"/>
      <c r="QHH71" s="288"/>
      <c r="QHI71" s="288"/>
      <c r="QHJ71" s="288"/>
      <c r="QHK71" s="288"/>
      <c r="QHL71" s="288"/>
      <c r="QHM71" s="288"/>
      <c r="QHN71" s="288"/>
      <c r="QHO71" s="288"/>
      <c r="QHP71" s="288"/>
      <c r="QHQ71" s="288"/>
      <c r="QHR71" s="288"/>
      <c r="QHS71" s="288"/>
      <c r="QHT71" s="288"/>
      <c r="QHU71" s="288"/>
      <c r="QHV71" s="288"/>
      <c r="QHW71" s="288"/>
      <c r="QHX71" s="288"/>
      <c r="QHY71" s="288"/>
      <c r="QHZ71" s="288"/>
      <c r="QIA71" s="288"/>
      <c r="QIB71" s="288"/>
      <c r="QIC71" s="288"/>
      <c r="QID71" s="288"/>
      <c r="QIE71" s="288"/>
      <c r="QIF71" s="288"/>
      <c r="QIG71" s="288"/>
      <c r="QIH71" s="288"/>
      <c r="QII71" s="288"/>
      <c r="QIJ71" s="288"/>
      <c r="QIK71" s="288"/>
      <c r="QIL71" s="288"/>
      <c r="QIM71" s="288"/>
      <c r="QIN71" s="288"/>
      <c r="QIO71" s="288"/>
      <c r="QIP71" s="288"/>
      <c r="QIQ71" s="288"/>
      <c r="QIR71" s="288"/>
      <c r="QIS71" s="288"/>
      <c r="QIT71" s="288"/>
      <c r="QIU71" s="288"/>
      <c r="QIV71" s="288"/>
      <c r="QIW71" s="288"/>
      <c r="QIX71" s="288"/>
      <c r="QIY71" s="288"/>
      <c r="QIZ71" s="288"/>
      <c r="QJA71" s="288"/>
      <c r="QJB71" s="288"/>
      <c r="QJC71" s="288"/>
      <c r="QJD71" s="288"/>
      <c r="QJE71" s="288"/>
      <c r="QJF71" s="288"/>
      <c r="QJG71" s="288"/>
      <c r="QJH71" s="288"/>
      <c r="QJI71" s="288"/>
      <c r="QJJ71" s="288"/>
      <c r="QJK71" s="288"/>
      <c r="QJL71" s="288"/>
      <c r="QJM71" s="288"/>
      <c r="QJN71" s="288"/>
      <c r="QJO71" s="288"/>
      <c r="QJP71" s="288"/>
      <c r="QJQ71" s="288"/>
      <c r="QJR71" s="288"/>
      <c r="QJS71" s="288"/>
      <c r="QJT71" s="288"/>
      <c r="QJU71" s="288"/>
      <c r="QJV71" s="288"/>
      <c r="QJW71" s="288"/>
      <c r="QJX71" s="288"/>
      <c r="QJY71" s="288"/>
      <c r="QJZ71" s="288"/>
      <c r="QKA71" s="288"/>
      <c r="QKB71" s="288"/>
      <c r="QKC71" s="288"/>
      <c r="QKD71" s="288"/>
      <c r="QKE71" s="288"/>
      <c r="QKF71" s="288"/>
      <c r="QKG71" s="288"/>
      <c r="QKH71" s="288"/>
      <c r="QKI71" s="288"/>
      <c r="QKJ71" s="288"/>
      <c r="QKK71" s="288"/>
      <c r="QKL71" s="288"/>
      <c r="QKM71" s="288"/>
      <c r="QKN71" s="288"/>
      <c r="QKO71" s="288"/>
      <c r="QKP71" s="288"/>
      <c r="QKQ71" s="288"/>
      <c r="QKR71" s="288"/>
      <c r="QKS71" s="288"/>
      <c r="QKT71" s="288"/>
      <c r="QKU71" s="288"/>
      <c r="QKV71" s="288"/>
      <c r="QKW71" s="288"/>
      <c r="QKX71" s="288"/>
      <c r="QKY71" s="288"/>
      <c r="QKZ71" s="288"/>
      <c r="QLA71" s="288"/>
      <c r="QLB71" s="288"/>
      <c r="QLC71" s="288"/>
      <c r="QLD71" s="288"/>
      <c r="QLE71" s="288"/>
      <c r="QLF71" s="288"/>
      <c r="QLG71" s="288"/>
      <c r="QLH71" s="288"/>
      <c r="QLI71" s="288"/>
      <c r="QLJ71" s="288"/>
      <c r="QLK71" s="288"/>
      <c r="QLL71" s="288"/>
      <c r="QLM71" s="288"/>
      <c r="QLN71" s="288"/>
      <c r="QLO71" s="288"/>
      <c r="QLP71" s="288"/>
      <c r="QLQ71" s="288"/>
      <c r="QLR71" s="288"/>
      <c r="QLS71" s="288"/>
      <c r="QLT71" s="288"/>
      <c r="QLU71" s="288"/>
      <c r="QLV71" s="288"/>
      <c r="QLW71" s="288"/>
      <c r="QLX71" s="288"/>
      <c r="QLY71" s="288"/>
      <c r="QLZ71" s="288"/>
      <c r="QMA71" s="288"/>
      <c r="QMB71" s="288"/>
      <c r="QMC71" s="288"/>
      <c r="QMD71" s="288"/>
      <c r="QME71" s="288"/>
      <c r="QMF71" s="288"/>
      <c r="QMG71" s="288"/>
      <c r="QMH71" s="288"/>
      <c r="QMI71" s="288"/>
      <c r="QMJ71" s="288"/>
      <c r="QMK71" s="288"/>
      <c r="QML71" s="288"/>
      <c r="QMM71" s="288"/>
      <c r="QMN71" s="288"/>
      <c r="QMO71" s="288"/>
      <c r="QMP71" s="288"/>
      <c r="QMQ71" s="288"/>
      <c r="QMR71" s="288"/>
      <c r="QMS71" s="288"/>
      <c r="QMT71" s="288"/>
      <c r="QMU71" s="288"/>
      <c r="QMV71" s="288"/>
      <c r="QMW71" s="288"/>
      <c r="QMX71" s="288"/>
      <c r="QMY71" s="288"/>
      <c r="QMZ71" s="288"/>
      <c r="QNA71" s="288"/>
      <c r="QNB71" s="288"/>
      <c r="QNC71" s="288"/>
      <c r="QND71" s="288"/>
      <c r="QNE71" s="288"/>
      <c r="QNF71" s="288"/>
      <c r="QNG71" s="288"/>
      <c r="QNH71" s="288"/>
      <c r="QNI71" s="288"/>
      <c r="QNJ71" s="288"/>
      <c r="QNK71" s="288"/>
      <c r="QNL71" s="288"/>
      <c r="QNM71" s="288"/>
      <c r="QNN71" s="288"/>
      <c r="QNO71" s="288"/>
      <c r="QNP71" s="288"/>
      <c r="QNQ71" s="288"/>
      <c r="QNR71" s="288"/>
      <c r="QNS71" s="288"/>
      <c r="QNT71" s="288"/>
      <c r="QNU71" s="288"/>
      <c r="QNV71" s="288"/>
      <c r="QNW71" s="288"/>
      <c r="QNX71" s="288"/>
      <c r="QNY71" s="288"/>
      <c r="QNZ71" s="288"/>
      <c r="QOA71" s="288"/>
      <c r="QOB71" s="288"/>
      <c r="QOC71" s="288"/>
      <c r="QOD71" s="288"/>
      <c r="QOE71" s="288"/>
      <c r="QOF71" s="288"/>
      <c r="QOG71" s="288"/>
      <c r="QOH71" s="288"/>
      <c r="QOI71" s="288"/>
      <c r="QOJ71" s="288"/>
      <c r="QOK71" s="288"/>
      <c r="QOL71" s="288"/>
      <c r="QOM71" s="288"/>
      <c r="QON71" s="288"/>
      <c r="QOO71" s="288"/>
      <c r="QOP71" s="288"/>
      <c r="QOQ71" s="288"/>
      <c r="QOR71" s="288"/>
      <c r="QOS71" s="288"/>
      <c r="QOT71" s="288"/>
      <c r="QOU71" s="288"/>
      <c r="QOV71" s="288"/>
      <c r="QOW71" s="288"/>
      <c r="QOX71" s="288"/>
      <c r="QOY71" s="288"/>
      <c r="QOZ71" s="288"/>
      <c r="QPA71" s="288"/>
      <c r="QPB71" s="288"/>
      <c r="QPC71" s="288"/>
      <c r="QPD71" s="288"/>
      <c r="QPE71" s="288"/>
      <c r="QPF71" s="288"/>
      <c r="QPG71" s="288"/>
      <c r="QPH71" s="288"/>
      <c r="QPI71" s="288"/>
      <c r="QPJ71" s="288"/>
      <c r="QPK71" s="288"/>
      <c r="QPL71" s="288"/>
      <c r="QPM71" s="288"/>
      <c r="QPN71" s="288"/>
      <c r="QPO71" s="288"/>
      <c r="QPP71" s="288"/>
      <c r="QPQ71" s="288"/>
      <c r="QPR71" s="288"/>
      <c r="QPS71" s="288"/>
      <c r="QPT71" s="288"/>
      <c r="QPU71" s="288"/>
      <c r="QPV71" s="288"/>
      <c r="QPW71" s="288"/>
      <c r="QPX71" s="288"/>
      <c r="QPY71" s="288"/>
      <c r="QPZ71" s="288"/>
      <c r="QQA71" s="288"/>
      <c r="QQB71" s="288"/>
      <c r="QQC71" s="288"/>
      <c r="QQD71" s="288"/>
      <c r="QQE71" s="288"/>
      <c r="QQF71" s="288"/>
      <c r="QQG71" s="288"/>
      <c r="QQH71" s="288"/>
      <c r="QQI71" s="288"/>
      <c r="QQJ71" s="288"/>
      <c r="QQK71" s="288"/>
      <c r="QQL71" s="288"/>
      <c r="QQM71" s="288"/>
      <c r="QQN71" s="288"/>
      <c r="QQO71" s="288"/>
      <c r="QQP71" s="288"/>
      <c r="QQQ71" s="288"/>
      <c r="QQR71" s="288"/>
      <c r="QQS71" s="288"/>
      <c r="QQT71" s="288"/>
      <c r="QQU71" s="288"/>
      <c r="QQV71" s="288"/>
      <c r="QQW71" s="288"/>
      <c r="QQX71" s="288"/>
      <c r="QQY71" s="288"/>
      <c r="QQZ71" s="288"/>
      <c r="QRA71" s="288"/>
      <c r="QRB71" s="288"/>
      <c r="QRC71" s="288"/>
      <c r="QRD71" s="288"/>
      <c r="QRE71" s="288"/>
      <c r="QRF71" s="288"/>
      <c r="QRG71" s="288"/>
      <c r="QRH71" s="288"/>
      <c r="QRI71" s="288"/>
      <c r="QRJ71" s="288"/>
      <c r="QRK71" s="288"/>
      <c r="QRL71" s="288"/>
      <c r="QRM71" s="288"/>
      <c r="QRN71" s="288"/>
      <c r="QRO71" s="288"/>
      <c r="QRP71" s="288"/>
      <c r="QRQ71" s="288"/>
      <c r="QRR71" s="288"/>
      <c r="QRS71" s="288"/>
      <c r="QRT71" s="288"/>
      <c r="QRU71" s="288"/>
      <c r="QRV71" s="288"/>
      <c r="QRW71" s="288"/>
      <c r="QRX71" s="288"/>
      <c r="QRY71" s="288"/>
      <c r="QRZ71" s="288"/>
      <c r="QSA71" s="288"/>
      <c r="QSB71" s="288"/>
      <c r="QSC71" s="288"/>
      <c r="QSD71" s="288"/>
      <c r="QSE71" s="288"/>
      <c r="QSF71" s="288"/>
      <c r="QSG71" s="288"/>
      <c r="QSH71" s="288"/>
      <c r="QSI71" s="288"/>
      <c r="QSJ71" s="288"/>
      <c r="QSK71" s="288"/>
      <c r="QSL71" s="288"/>
      <c r="QSM71" s="288"/>
      <c r="QSN71" s="288"/>
      <c r="QSO71" s="288"/>
      <c r="QSP71" s="288"/>
      <c r="QSQ71" s="288"/>
      <c r="QSR71" s="288"/>
      <c r="QSS71" s="288"/>
      <c r="QST71" s="288"/>
      <c r="QSU71" s="288"/>
      <c r="QSV71" s="288"/>
      <c r="QSW71" s="288"/>
      <c r="QSX71" s="288"/>
      <c r="QSY71" s="288"/>
      <c r="QSZ71" s="288"/>
      <c r="QTA71" s="288"/>
      <c r="QTB71" s="288"/>
      <c r="QTC71" s="288"/>
      <c r="QTD71" s="288"/>
      <c r="QTE71" s="288"/>
      <c r="QTF71" s="288"/>
      <c r="QTG71" s="288"/>
      <c r="QTH71" s="288"/>
      <c r="QTI71" s="288"/>
      <c r="QTJ71" s="288"/>
      <c r="QTK71" s="288"/>
      <c r="QTL71" s="288"/>
      <c r="QTM71" s="288"/>
      <c r="QTN71" s="288"/>
      <c r="QTO71" s="288"/>
      <c r="QTP71" s="288"/>
      <c r="QTQ71" s="288"/>
      <c r="QTR71" s="288"/>
      <c r="QTS71" s="288"/>
      <c r="QTT71" s="288"/>
      <c r="QTU71" s="288"/>
      <c r="QTV71" s="288"/>
      <c r="QTW71" s="288"/>
      <c r="QTX71" s="288"/>
      <c r="QTY71" s="288"/>
      <c r="QTZ71" s="288"/>
      <c r="QUA71" s="288"/>
      <c r="QUB71" s="288"/>
      <c r="QUC71" s="288"/>
      <c r="QUD71" s="288"/>
      <c r="QUE71" s="288"/>
      <c r="QUF71" s="288"/>
      <c r="QUG71" s="288"/>
      <c r="QUH71" s="288"/>
      <c r="QUI71" s="288"/>
      <c r="QUJ71" s="288"/>
      <c r="QUK71" s="288"/>
      <c r="QUL71" s="288"/>
      <c r="QUM71" s="288"/>
      <c r="QUN71" s="288"/>
      <c r="QUO71" s="288"/>
      <c r="QUP71" s="288"/>
      <c r="QUQ71" s="288"/>
      <c r="QUR71" s="288"/>
      <c r="QUS71" s="288"/>
      <c r="QUT71" s="288"/>
      <c r="QUU71" s="288"/>
      <c r="QUV71" s="288"/>
      <c r="QUW71" s="288"/>
      <c r="QUX71" s="288"/>
      <c r="QUY71" s="288"/>
      <c r="QUZ71" s="288"/>
      <c r="QVA71" s="288"/>
      <c r="QVB71" s="288"/>
      <c r="QVC71" s="288"/>
      <c r="QVD71" s="288"/>
      <c r="QVE71" s="288"/>
      <c r="QVF71" s="288"/>
      <c r="QVG71" s="288"/>
      <c r="QVH71" s="288"/>
      <c r="QVI71" s="288"/>
      <c r="QVJ71" s="288"/>
      <c r="QVK71" s="288"/>
      <c r="QVL71" s="288"/>
      <c r="QVM71" s="288"/>
      <c r="QVN71" s="288"/>
      <c r="QVO71" s="288"/>
      <c r="QVP71" s="288"/>
      <c r="QVQ71" s="288"/>
      <c r="QVR71" s="288"/>
      <c r="QVS71" s="288"/>
      <c r="QVT71" s="288"/>
      <c r="QVU71" s="288"/>
      <c r="QVV71" s="288"/>
      <c r="QVW71" s="288"/>
      <c r="QVX71" s="288"/>
      <c r="QVY71" s="288"/>
      <c r="QVZ71" s="288"/>
      <c r="QWA71" s="288"/>
      <c r="QWB71" s="288"/>
      <c r="QWC71" s="288"/>
      <c r="QWD71" s="288"/>
      <c r="QWE71" s="288"/>
      <c r="QWF71" s="288"/>
      <c r="QWG71" s="288"/>
      <c r="QWH71" s="288"/>
      <c r="QWI71" s="288"/>
      <c r="QWJ71" s="288"/>
      <c r="QWK71" s="288"/>
      <c r="QWL71" s="288"/>
      <c r="QWM71" s="288"/>
      <c r="QWN71" s="288"/>
      <c r="QWO71" s="288"/>
      <c r="QWP71" s="288"/>
      <c r="QWQ71" s="288"/>
      <c r="QWR71" s="288"/>
      <c r="QWS71" s="288"/>
      <c r="QWT71" s="288"/>
      <c r="QWU71" s="288"/>
      <c r="QWV71" s="288"/>
      <c r="QWW71" s="288"/>
      <c r="QWX71" s="288"/>
      <c r="QWY71" s="288"/>
      <c r="QWZ71" s="288"/>
      <c r="QXA71" s="288"/>
      <c r="QXB71" s="288"/>
      <c r="QXC71" s="288"/>
      <c r="QXD71" s="288"/>
      <c r="QXE71" s="288"/>
      <c r="QXF71" s="288"/>
      <c r="QXG71" s="288"/>
      <c r="QXH71" s="288"/>
      <c r="QXI71" s="288"/>
      <c r="QXJ71" s="288"/>
      <c r="QXK71" s="288"/>
      <c r="QXL71" s="288"/>
      <c r="QXM71" s="288"/>
      <c r="QXN71" s="288"/>
      <c r="QXO71" s="288"/>
      <c r="QXP71" s="288"/>
      <c r="QXQ71" s="288"/>
      <c r="QXR71" s="288"/>
      <c r="QXS71" s="288"/>
      <c r="QXT71" s="288"/>
      <c r="QXU71" s="288"/>
      <c r="QXV71" s="288"/>
      <c r="QXW71" s="288"/>
      <c r="QXX71" s="288"/>
      <c r="QXY71" s="288"/>
      <c r="QXZ71" s="288"/>
      <c r="QYA71" s="288"/>
      <c r="QYB71" s="288"/>
      <c r="QYC71" s="288"/>
      <c r="QYD71" s="288"/>
      <c r="QYE71" s="288"/>
      <c r="QYF71" s="288"/>
      <c r="QYG71" s="288"/>
      <c r="QYH71" s="288"/>
      <c r="QYI71" s="288"/>
      <c r="QYJ71" s="288"/>
      <c r="QYK71" s="288"/>
      <c r="QYL71" s="288"/>
      <c r="QYM71" s="288"/>
      <c r="QYN71" s="288"/>
      <c r="QYO71" s="288"/>
      <c r="QYP71" s="288"/>
      <c r="QYQ71" s="288"/>
      <c r="QYR71" s="288"/>
      <c r="QYS71" s="288"/>
      <c r="QYT71" s="288"/>
      <c r="QYU71" s="288"/>
      <c r="QYV71" s="288"/>
      <c r="QYW71" s="288"/>
      <c r="QYX71" s="288"/>
      <c r="QYY71" s="288"/>
      <c r="QYZ71" s="288"/>
      <c r="QZA71" s="288"/>
      <c r="QZB71" s="288"/>
      <c r="QZC71" s="288"/>
      <c r="QZD71" s="288"/>
      <c r="QZE71" s="288"/>
      <c r="QZF71" s="288"/>
      <c r="QZG71" s="288"/>
      <c r="QZH71" s="288"/>
      <c r="QZI71" s="288"/>
      <c r="QZJ71" s="288"/>
      <c r="QZK71" s="288"/>
      <c r="QZL71" s="288"/>
      <c r="QZM71" s="288"/>
      <c r="QZN71" s="288"/>
      <c r="QZO71" s="288"/>
      <c r="QZP71" s="288"/>
      <c r="QZQ71" s="288"/>
      <c r="QZR71" s="288"/>
      <c r="QZS71" s="288"/>
      <c r="QZT71" s="288"/>
      <c r="QZU71" s="288"/>
      <c r="QZV71" s="288"/>
      <c r="QZW71" s="288"/>
      <c r="QZX71" s="288"/>
      <c r="QZY71" s="288"/>
      <c r="QZZ71" s="288"/>
      <c r="RAA71" s="288"/>
      <c r="RAB71" s="288"/>
      <c r="RAC71" s="288"/>
      <c r="RAD71" s="288"/>
      <c r="RAE71" s="288"/>
      <c r="RAF71" s="288"/>
      <c r="RAG71" s="288"/>
      <c r="RAH71" s="288"/>
      <c r="RAI71" s="288"/>
      <c r="RAJ71" s="288"/>
      <c r="RAK71" s="288"/>
      <c r="RAL71" s="288"/>
      <c r="RAM71" s="288"/>
      <c r="RAN71" s="288"/>
      <c r="RAO71" s="288"/>
      <c r="RAP71" s="288"/>
      <c r="RAQ71" s="288"/>
      <c r="RAR71" s="288"/>
      <c r="RAS71" s="288"/>
      <c r="RAT71" s="288"/>
      <c r="RAU71" s="288"/>
      <c r="RAV71" s="288"/>
      <c r="RAW71" s="288"/>
      <c r="RAX71" s="288"/>
      <c r="RAY71" s="288"/>
      <c r="RAZ71" s="288"/>
      <c r="RBA71" s="288"/>
      <c r="RBB71" s="288"/>
      <c r="RBC71" s="288"/>
      <c r="RBD71" s="288"/>
      <c r="RBE71" s="288"/>
      <c r="RBF71" s="288"/>
      <c r="RBG71" s="288"/>
      <c r="RBH71" s="288"/>
      <c r="RBI71" s="288"/>
      <c r="RBJ71" s="288"/>
      <c r="RBK71" s="288"/>
      <c r="RBL71" s="288"/>
      <c r="RBM71" s="288"/>
      <c r="RBN71" s="288"/>
      <c r="RBO71" s="288"/>
      <c r="RBP71" s="288"/>
      <c r="RBQ71" s="288"/>
      <c r="RBR71" s="288"/>
      <c r="RBS71" s="288"/>
      <c r="RBT71" s="288"/>
      <c r="RBU71" s="288"/>
      <c r="RBV71" s="288"/>
      <c r="RBW71" s="288"/>
      <c r="RBX71" s="288"/>
      <c r="RBY71" s="288"/>
      <c r="RBZ71" s="288"/>
      <c r="RCA71" s="288"/>
      <c r="RCB71" s="288"/>
      <c r="RCC71" s="288"/>
      <c r="RCD71" s="288"/>
      <c r="RCE71" s="288"/>
      <c r="RCF71" s="288"/>
      <c r="RCG71" s="288"/>
      <c r="RCH71" s="288"/>
      <c r="RCI71" s="288"/>
      <c r="RCJ71" s="288"/>
      <c r="RCK71" s="288"/>
      <c r="RCL71" s="288"/>
      <c r="RCM71" s="288"/>
      <c r="RCN71" s="288"/>
      <c r="RCO71" s="288"/>
      <c r="RCP71" s="288"/>
      <c r="RCQ71" s="288"/>
      <c r="RCR71" s="288"/>
      <c r="RCS71" s="288"/>
      <c r="RCT71" s="288"/>
      <c r="RCU71" s="288"/>
      <c r="RCV71" s="288"/>
      <c r="RCW71" s="288"/>
      <c r="RCX71" s="288"/>
      <c r="RCY71" s="288"/>
      <c r="RCZ71" s="288"/>
      <c r="RDA71" s="288"/>
      <c r="RDB71" s="288"/>
      <c r="RDC71" s="288"/>
      <c r="RDD71" s="288"/>
      <c r="RDE71" s="288"/>
      <c r="RDF71" s="288"/>
      <c r="RDG71" s="288"/>
      <c r="RDH71" s="288"/>
      <c r="RDI71" s="288"/>
      <c r="RDJ71" s="288"/>
      <c r="RDK71" s="288"/>
      <c r="RDL71" s="288"/>
      <c r="RDM71" s="288"/>
      <c r="RDN71" s="288"/>
      <c r="RDO71" s="288"/>
      <c r="RDP71" s="288"/>
      <c r="RDQ71" s="288"/>
      <c r="RDR71" s="288"/>
      <c r="RDS71" s="288"/>
      <c r="RDT71" s="288"/>
      <c r="RDU71" s="288"/>
      <c r="RDV71" s="288"/>
      <c r="RDW71" s="288"/>
      <c r="RDX71" s="288"/>
      <c r="RDY71" s="288"/>
      <c r="RDZ71" s="288"/>
      <c r="REA71" s="288"/>
      <c r="REB71" s="288"/>
      <c r="REC71" s="288"/>
      <c r="RED71" s="288"/>
      <c r="REE71" s="288"/>
      <c r="REF71" s="288"/>
      <c r="REG71" s="288"/>
      <c r="REH71" s="288"/>
      <c r="REI71" s="288"/>
      <c r="REJ71" s="288"/>
      <c r="REK71" s="288"/>
      <c r="REL71" s="288"/>
      <c r="REM71" s="288"/>
      <c r="REN71" s="288"/>
      <c r="REO71" s="288"/>
      <c r="REP71" s="288"/>
      <c r="REQ71" s="288"/>
      <c r="RER71" s="288"/>
      <c r="RES71" s="288"/>
      <c r="RET71" s="288"/>
      <c r="REU71" s="288"/>
      <c r="REV71" s="288"/>
      <c r="REW71" s="288"/>
      <c r="REX71" s="288"/>
      <c r="REY71" s="288"/>
      <c r="REZ71" s="288"/>
      <c r="RFA71" s="288"/>
      <c r="RFB71" s="288"/>
      <c r="RFC71" s="288"/>
      <c r="RFD71" s="288"/>
      <c r="RFE71" s="288"/>
      <c r="RFF71" s="288"/>
      <c r="RFG71" s="288"/>
      <c r="RFH71" s="288"/>
      <c r="RFI71" s="288"/>
      <c r="RFJ71" s="288"/>
      <c r="RFK71" s="288"/>
      <c r="RFL71" s="288"/>
      <c r="RFM71" s="288"/>
      <c r="RFN71" s="288"/>
      <c r="RFO71" s="288"/>
      <c r="RFP71" s="288"/>
      <c r="RFQ71" s="288"/>
      <c r="RFR71" s="288"/>
      <c r="RFS71" s="288"/>
      <c r="RFT71" s="288"/>
      <c r="RFU71" s="288"/>
      <c r="RFV71" s="288"/>
      <c r="RFW71" s="288"/>
      <c r="RFX71" s="288"/>
      <c r="RFY71" s="288"/>
      <c r="RFZ71" s="288"/>
      <c r="RGA71" s="288"/>
      <c r="RGB71" s="288"/>
      <c r="RGC71" s="288"/>
      <c r="RGD71" s="288"/>
      <c r="RGE71" s="288"/>
      <c r="RGF71" s="288"/>
      <c r="RGG71" s="288"/>
      <c r="RGH71" s="288"/>
      <c r="RGI71" s="288"/>
      <c r="RGJ71" s="288"/>
      <c r="RGK71" s="288"/>
      <c r="RGL71" s="288"/>
      <c r="RGM71" s="288"/>
      <c r="RGN71" s="288"/>
      <c r="RGO71" s="288"/>
      <c r="RGP71" s="288"/>
      <c r="RGQ71" s="288"/>
      <c r="RGR71" s="288"/>
      <c r="RGS71" s="288"/>
      <c r="RGT71" s="288"/>
      <c r="RGU71" s="288"/>
      <c r="RGV71" s="288"/>
      <c r="RGW71" s="288"/>
      <c r="RGX71" s="288"/>
      <c r="RGY71" s="288"/>
      <c r="RGZ71" s="288"/>
      <c r="RHA71" s="288"/>
      <c r="RHB71" s="288"/>
      <c r="RHC71" s="288"/>
      <c r="RHD71" s="288"/>
      <c r="RHE71" s="288"/>
      <c r="RHF71" s="288"/>
      <c r="RHG71" s="288"/>
      <c r="RHH71" s="288"/>
      <c r="RHI71" s="288"/>
      <c r="RHJ71" s="288"/>
      <c r="RHK71" s="288"/>
      <c r="RHL71" s="288"/>
      <c r="RHM71" s="288"/>
      <c r="RHN71" s="288"/>
      <c r="RHO71" s="288"/>
      <c r="RHP71" s="288"/>
      <c r="RHQ71" s="288"/>
      <c r="RHR71" s="288"/>
      <c r="RHS71" s="288"/>
      <c r="RHT71" s="288"/>
      <c r="RHU71" s="288"/>
      <c r="RHV71" s="288"/>
      <c r="RHW71" s="288"/>
      <c r="RHX71" s="288"/>
      <c r="RHY71" s="288"/>
      <c r="RHZ71" s="288"/>
      <c r="RIA71" s="288"/>
      <c r="RIB71" s="288"/>
      <c r="RIC71" s="288"/>
      <c r="RID71" s="288"/>
      <c r="RIE71" s="288"/>
      <c r="RIF71" s="288"/>
      <c r="RIG71" s="288"/>
      <c r="RIH71" s="288"/>
      <c r="RII71" s="288"/>
      <c r="RIJ71" s="288"/>
      <c r="RIK71" s="288"/>
      <c r="RIL71" s="288"/>
      <c r="RIM71" s="288"/>
      <c r="RIN71" s="288"/>
      <c r="RIO71" s="288"/>
      <c r="RIP71" s="288"/>
      <c r="RIQ71" s="288"/>
      <c r="RIR71" s="288"/>
      <c r="RIS71" s="288"/>
      <c r="RIT71" s="288"/>
      <c r="RIU71" s="288"/>
      <c r="RIV71" s="288"/>
      <c r="RIW71" s="288"/>
      <c r="RIX71" s="288"/>
      <c r="RIY71" s="288"/>
      <c r="RIZ71" s="288"/>
      <c r="RJA71" s="288"/>
      <c r="RJB71" s="288"/>
      <c r="RJC71" s="288"/>
      <c r="RJD71" s="288"/>
      <c r="RJE71" s="288"/>
      <c r="RJF71" s="288"/>
      <c r="RJG71" s="288"/>
      <c r="RJH71" s="288"/>
      <c r="RJI71" s="288"/>
      <c r="RJJ71" s="288"/>
      <c r="RJK71" s="288"/>
      <c r="RJL71" s="288"/>
      <c r="RJM71" s="288"/>
      <c r="RJN71" s="288"/>
      <c r="RJO71" s="288"/>
      <c r="RJP71" s="288"/>
      <c r="RJQ71" s="288"/>
      <c r="RJR71" s="288"/>
      <c r="RJS71" s="288"/>
      <c r="RJT71" s="288"/>
      <c r="RJU71" s="288"/>
      <c r="RJV71" s="288"/>
      <c r="RJW71" s="288"/>
      <c r="RJX71" s="288"/>
      <c r="RJY71" s="288"/>
      <c r="RJZ71" s="288"/>
      <c r="RKA71" s="288"/>
      <c r="RKB71" s="288"/>
      <c r="RKC71" s="288"/>
      <c r="RKD71" s="288"/>
      <c r="RKE71" s="288"/>
      <c r="RKF71" s="288"/>
      <c r="RKG71" s="288"/>
      <c r="RKH71" s="288"/>
      <c r="RKI71" s="288"/>
      <c r="RKJ71" s="288"/>
      <c r="RKK71" s="288"/>
      <c r="RKL71" s="288"/>
      <c r="RKM71" s="288"/>
      <c r="RKN71" s="288"/>
      <c r="RKO71" s="288"/>
      <c r="RKP71" s="288"/>
      <c r="RKQ71" s="288"/>
      <c r="RKR71" s="288"/>
      <c r="RKS71" s="288"/>
      <c r="RKT71" s="288"/>
      <c r="RKU71" s="288"/>
      <c r="RKV71" s="288"/>
      <c r="RKW71" s="288"/>
      <c r="RKX71" s="288"/>
      <c r="RKY71" s="288"/>
      <c r="RKZ71" s="288"/>
      <c r="RLA71" s="288"/>
      <c r="RLB71" s="288"/>
      <c r="RLC71" s="288"/>
      <c r="RLD71" s="288"/>
      <c r="RLE71" s="288"/>
      <c r="RLF71" s="288"/>
      <c r="RLG71" s="288"/>
      <c r="RLH71" s="288"/>
      <c r="RLI71" s="288"/>
      <c r="RLJ71" s="288"/>
      <c r="RLK71" s="288"/>
      <c r="RLL71" s="288"/>
      <c r="RLM71" s="288"/>
      <c r="RLN71" s="288"/>
      <c r="RLO71" s="288"/>
      <c r="RLP71" s="288"/>
      <c r="RLQ71" s="288"/>
      <c r="RLR71" s="288"/>
      <c r="RLS71" s="288"/>
      <c r="RLT71" s="288"/>
      <c r="RLU71" s="288"/>
      <c r="RLV71" s="288"/>
      <c r="RLW71" s="288"/>
      <c r="RLX71" s="288"/>
      <c r="RLY71" s="288"/>
      <c r="RLZ71" s="288"/>
      <c r="RMA71" s="288"/>
      <c r="RMB71" s="288"/>
      <c r="RMC71" s="288"/>
      <c r="RMD71" s="288"/>
      <c r="RME71" s="288"/>
      <c r="RMF71" s="288"/>
      <c r="RMG71" s="288"/>
      <c r="RMH71" s="288"/>
      <c r="RMI71" s="288"/>
      <c r="RMJ71" s="288"/>
      <c r="RMK71" s="288"/>
      <c r="RML71" s="288"/>
      <c r="RMM71" s="288"/>
      <c r="RMN71" s="288"/>
      <c r="RMO71" s="288"/>
      <c r="RMP71" s="288"/>
      <c r="RMQ71" s="288"/>
      <c r="RMR71" s="288"/>
      <c r="RMS71" s="288"/>
      <c r="RMT71" s="288"/>
      <c r="RMU71" s="288"/>
      <c r="RMV71" s="288"/>
      <c r="RMW71" s="288"/>
      <c r="RMX71" s="288"/>
      <c r="RMY71" s="288"/>
      <c r="RMZ71" s="288"/>
      <c r="RNA71" s="288"/>
      <c r="RNB71" s="288"/>
      <c r="RNC71" s="288"/>
      <c r="RND71" s="288"/>
      <c r="RNE71" s="288"/>
      <c r="RNF71" s="288"/>
      <c r="RNG71" s="288"/>
      <c r="RNH71" s="288"/>
      <c r="RNI71" s="288"/>
      <c r="RNJ71" s="288"/>
      <c r="RNK71" s="288"/>
      <c r="RNL71" s="288"/>
      <c r="RNM71" s="288"/>
      <c r="RNN71" s="288"/>
      <c r="RNO71" s="288"/>
      <c r="RNP71" s="288"/>
      <c r="RNQ71" s="288"/>
      <c r="RNR71" s="288"/>
      <c r="RNS71" s="288"/>
      <c r="RNT71" s="288"/>
      <c r="RNU71" s="288"/>
      <c r="RNV71" s="288"/>
      <c r="RNW71" s="288"/>
      <c r="RNX71" s="288"/>
      <c r="RNY71" s="288"/>
      <c r="RNZ71" s="288"/>
      <c r="ROA71" s="288"/>
      <c r="ROB71" s="288"/>
      <c r="ROC71" s="288"/>
      <c r="ROD71" s="288"/>
      <c r="ROE71" s="288"/>
      <c r="ROF71" s="288"/>
      <c r="ROG71" s="288"/>
      <c r="ROH71" s="288"/>
      <c r="ROI71" s="288"/>
      <c r="ROJ71" s="288"/>
      <c r="ROK71" s="288"/>
      <c r="ROL71" s="288"/>
      <c r="ROM71" s="288"/>
      <c r="RON71" s="288"/>
      <c r="ROO71" s="288"/>
      <c r="ROP71" s="288"/>
      <c r="ROQ71" s="288"/>
      <c r="ROR71" s="288"/>
      <c r="ROS71" s="288"/>
      <c r="ROT71" s="288"/>
      <c r="ROU71" s="288"/>
      <c r="ROV71" s="288"/>
      <c r="ROW71" s="288"/>
      <c r="ROX71" s="288"/>
      <c r="ROY71" s="288"/>
      <c r="ROZ71" s="288"/>
      <c r="RPA71" s="288"/>
      <c r="RPB71" s="288"/>
      <c r="RPC71" s="288"/>
      <c r="RPD71" s="288"/>
      <c r="RPE71" s="288"/>
      <c r="RPF71" s="288"/>
      <c r="RPG71" s="288"/>
      <c r="RPH71" s="288"/>
      <c r="RPI71" s="288"/>
      <c r="RPJ71" s="288"/>
      <c r="RPK71" s="288"/>
      <c r="RPL71" s="288"/>
      <c r="RPM71" s="288"/>
      <c r="RPN71" s="288"/>
      <c r="RPO71" s="288"/>
      <c r="RPP71" s="288"/>
      <c r="RPQ71" s="288"/>
      <c r="RPR71" s="288"/>
      <c r="RPS71" s="288"/>
      <c r="RPT71" s="288"/>
      <c r="RPU71" s="288"/>
      <c r="RPV71" s="288"/>
      <c r="RPW71" s="288"/>
      <c r="RPX71" s="288"/>
      <c r="RPY71" s="288"/>
      <c r="RPZ71" s="288"/>
      <c r="RQA71" s="288"/>
      <c r="RQB71" s="288"/>
      <c r="RQC71" s="288"/>
      <c r="RQD71" s="288"/>
      <c r="RQE71" s="288"/>
      <c r="RQF71" s="288"/>
      <c r="RQG71" s="288"/>
      <c r="RQH71" s="288"/>
      <c r="RQI71" s="288"/>
      <c r="RQJ71" s="288"/>
      <c r="RQK71" s="288"/>
      <c r="RQL71" s="288"/>
      <c r="RQM71" s="288"/>
      <c r="RQN71" s="288"/>
      <c r="RQO71" s="288"/>
      <c r="RQP71" s="288"/>
      <c r="RQQ71" s="288"/>
      <c r="RQR71" s="288"/>
      <c r="RQS71" s="288"/>
      <c r="RQT71" s="288"/>
      <c r="RQU71" s="288"/>
      <c r="RQV71" s="288"/>
      <c r="RQW71" s="288"/>
      <c r="RQX71" s="288"/>
      <c r="RQY71" s="288"/>
      <c r="RQZ71" s="288"/>
      <c r="RRA71" s="288"/>
      <c r="RRB71" s="288"/>
      <c r="RRC71" s="288"/>
      <c r="RRD71" s="288"/>
      <c r="RRE71" s="288"/>
      <c r="RRF71" s="288"/>
      <c r="RRG71" s="288"/>
      <c r="RRH71" s="288"/>
      <c r="RRI71" s="288"/>
      <c r="RRJ71" s="288"/>
      <c r="RRK71" s="288"/>
      <c r="RRL71" s="288"/>
      <c r="RRM71" s="288"/>
      <c r="RRN71" s="288"/>
      <c r="RRO71" s="288"/>
      <c r="RRP71" s="288"/>
      <c r="RRQ71" s="288"/>
      <c r="RRR71" s="288"/>
      <c r="RRS71" s="288"/>
      <c r="RRT71" s="288"/>
      <c r="RRU71" s="288"/>
      <c r="RRV71" s="288"/>
      <c r="RRW71" s="288"/>
      <c r="RRX71" s="288"/>
      <c r="RRY71" s="288"/>
      <c r="RRZ71" s="288"/>
      <c r="RSA71" s="288"/>
      <c r="RSB71" s="288"/>
      <c r="RSC71" s="288"/>
      <c r="RSD71" s="288"/>
      <c r="RSE71" s="288"/>
      <c r="RSF71" s="288"/>
      <c r="RSG71" s="288"/>
      <c r="RSH71" s="288"/>
      <c r="RSI71" s="288"/>
      <c r="RSJ71" s="288"/>
      <c r="RSK71" s="288"/>
      <c r="RSL71" s="288"/>
      <c r="RSM71" s="288"/>
      <c r="RSN71" s="288"/>
      <c r="RSO71" s="288"/>
      <c r="RSP71" s="288"/>
      <c r="RSQ71" s="288"/>
      <c r="RSR71" s="288"/>
      <c r="RSS71" s="288"/>
      <c r="RST71" s="288"/>
      <c r="RSU71" s="288"/>
      <c r="RSV71" s="288"/>
      <c r="RSW71" s="288"/>
      <c r="RSX71" s="288"/>
      <c r="RSY71" s="288"/>
      <c r="RSZ71" s="288"/>
      <c r="RTA71" s="288"/>
      <c r="RTB71" s="288"/>
      <c r="RTC71" s="288"/>
      <c r="RTD71" s="288"/>
      <c r="RTE71" s="288"/>
      <c r="RTF71" s="288"/>
      <c r="RTG71" s="288"/>
      <c r="RTH71" s="288"/>
      <c r="RTI71" s="288"/>
      <c r="RTJ71" s="288"/>
      <c r="RTK71" s="288"/>
      <c r="RTL71" s="288"/>
      <c r="RTM71" s="288"/>
      <c r="RTN71" s="288"/>
      <c r="RTO71" s="288"/>
      <c r="RTP71" s="288"/>
      <c r="RTQ71" s="288"/>
      <c r="RTR71" s="288"/>
      <c r="RTS71" s="288"/>
      <c r="RTT71" s="288"/>
      <c r="RTU71" s="288"/>
      <c r="RTV71" s="288"/>
      <c r="RTW71" s="288"/>
      <c r="RTX71" s="288"/>
      <c r="RTY71" s="288"/>
      <c r="RTZ71" s="288"/>
      <c r="RUA71" s="288"/>
      <c r="RUB71" s="288"/>
      <c r="RUC71" s="288"/>
      <c r="RUD71" s="288"/>
      <c r="RUE71" s="288"/>
      <c r="RUF71" s="288"/>
      <c r="RUG71" s="288"/>
      <c r="RUH71" s="288"/>
      <c r="RUI71" s="288"/>
      <c r="RUJ71" s="288"/>
      <c r="RUK71" s="288"/>
      <c r="RUL71" s="288"/>
      <c r="RUM71" s="288"/>
      <c r="RUN71" s="288"/>
      <c r="RUO71" s="288"/>
      <c r="RUP71" s="288"/>
      <c r="RUQ71" s="288"/>
      <c r="RUR71" s="288"/>
      <c r="RUS71" s="288"/>
      <c r="RUT71" s="288"/>
      <c r="RUU71" s="288"/>
      <c r="RUV71" s="288"/>
      <c r="RUW71" s="288"/>
      <c r="RUX71" s="288"/>
      <c r="RUY71" s="288"/>
      <c r="RUZ71" s="288"/>
      <c r="RVA71" s="288"/>
      <c r="RVB71" s="288"/>
      <c r="RVC71" s="288"/>
      <c r="RVD71" s="288"/>
      <c r="RVE71" s="288"/>
      <c r="RVF71" s="288"/>
      <c r="RVG71" s="288"/>
      <c r="RVH71" s="288"/>
      <c r="RVI71" s="288"/>
      <c r="RVJ71" s="288"/>
      <c r="RVK71" s="288"/>
      <c r="RVL71" s="288"/>
      <c r="RVM71" s="288"/>
      <c r="RVN71" s="288"/>
      <c r="RVO71" s="288"/>
      <c r="RVP71" s="288"/>
      <c r="RVQ71" s="288"/>
      <c r="RVR71" s="288"/>
      <c r="RVS71" s="288"/>
      <c r="RVT71" s="288"/>
      <c r="RVU71" s="288"/>
      <c r="RVV71" s="288"/>
      <c r="RVW71" s="288"/>
      <c r="RVX71" s="288"/>
      <c r="RVY71" s="288"/>
      <c r="RVZ71" s="288"/>
      <c r="RWA71" s="288"/>
      <c r="RWB71" s="288"/>
      <c r="RWC71" s="288"/>
      <c r="RWD71" s="288"/>
      <c r="RWE71" s="288"/>
      <c r="RWF71" s="288"/>
      <c r="RWG71" s="288"/>
      <c r="RWH71" s="288"/>
      <c r="RWI71" s="288"/>
      <c r="RWJ71" s="288"/>
      <c r="RWK71" s="288"/>
      <c r="RWL71" s="288"/>
      <c r="RWM71" s="288"/>
      <c r="RWN71" s="288"/>
      <c r="RWO71" s="288"/>
      <c r="RWP71" s="288"/>
      <c r="RWQ71" s="288"/>
      <c r="RWR71" s="288"/>
      <c r="RWS71" s="288"/>
      <c r="RWT71" s="288"/>
      <c r="RWU71" s="288"/>
      <c r="RWV71" s="288"/>
      <c r="RWW71" s="288"/>
      <c r="RWX71" s="288"/>
      <c r="RWY71" s="288"/>
      <c r="RWZ71" s="288"/>
      <c r="RXA71" s="288"/>
      <c r="RXB71" s="288"/>
      <c r="RXC71" s="288"/>
      <c r="RXD71" s="288"/>
      <c r="RXE71" s="288"/>
      <c r="RXF71" s="288"/>
      <c r="RXG71" s="288"/>
      <c r="RXH71" s="288"/>
      <c r="RXI71" s="288"/>
      <c r="RXJ71" s="288"/>
      <c r="RXK71" s="288"/>
      <c r="RXL71" s="288"/>
      <c r="RXM71" s="288"/>
      <c r="RXN71" s="288"/>
      <c r="RXO71" s="288"/>
      <c r="RXP71" s="288"/>
      <c r="RXQ71" s="288"/>
      <c r="RXR71" s="288"/>
      <c r="RXS71" s="288"/>
      <c r="RXT71" s="288"/>
      <c r="RXU71" s="288"/>
      <c r="RXV71" s="288"/>
      <c r="RXW71" s="288"/>
      <c r="RXX71" s="288"/>
      <c r="RXY71" s="288"/>
      <c r="RXZ71" s="288"/>
      <c r="RYA71" s="288"/>
      <c r="RYB71" s="288"/>
      <c r="RYC71" s="288"/>
      <c r="RYD71" s="288"/>
      <c r="RYE71" s="288"/>
      <c r="RYF71" s="288"/>
      <c r="RYG71" s="288"/>
      <c r="RYH71" s="288"/>
      <c r="RYI71" s="288"/>
      <c r="RYJ71" s="288"/>
      <c r="RYK71" s="288"/>
      <c r="RYL71" s="288"/>
      <c r="RYM71" s="288"/>
      <c r="RYN71" s="288"/>
      <c r="RYO71" s="288"/>
      <c r="RYP71" s="288"/>
      <c r="RYQ71" s="288"/>
      <c r="RYR71" s="288"/>
      <c r="RYS71" s="288"/>
      <c r="RYT71" s="288"/>
      <c r="RYU71" s="288"/>
      <c r="RYV71" s="288"/>
      <c r="RYW71" s="288"/>
      <c r="RYX71" s="288"/>
      <c r="RYY71" s="288"/>
      <c r="RYZ71" s="288"/>
      <c r="RZA71" s="288"/>
      <c r="RZB71" s="288"/>
      <c r="RZC71" s="288"/>
      <c r="RZD71" s="288"/>
      <c r="RZE71" s="288"/>
      <c r="RZF71" s="288"/>
      <c r="RZG71" s="288"/>
      <c r="RZH71" s="288"/>
      <c r="RZI71" s="288"/>
      <c r="RZJ71" s="288"/>
      <c r="RZK71" s="288"/>
      <c r="RZL71" s="288"/>
      <c r="RZM71" s="288"/>
      <c r="RZN71" s="288"/>
      <c r="RZO71" s="288"/>
      <c r="RZP71" s="288"/>
      <c r="RZQ71" s="288"/>
      <c r="RZR71" s="288"/>
      <c r="RZS71" s="288"/>
      <c r="RZT71" s="288"/>
      <c r="RZU71" s="288"/>
      <c r="RZV71" s="288"/>
      <c r="RZW71" s="288"/>
      <c r="RZX71" s="288"/>
      <c r="RZY71" s="288"/>
      <c r="RZZ71" s="288"/>
      <c r="SAA71" s="288"/>
      <c r="SAB71" s="288"/>
      <c r="SAC71" s="288"/>
      <c r="SAD71" s="288"/>
      <c r="SAE71" s="288"/>
      <c r="SAF71" s="288"/>
      <c r="SAG71" s="288"/>
      <c r="SAH71" s="288"/>
      <c r="SAI71" s="288"/>
      <c r="SAJ71" s="288"/>
      <c r="SAK71" s="288"/>
      <c r="SAL71" s="288"/>
      <c r="SAM71" s="288"/>
      <c r="SAN71" s="288"/>
      <c r="SAO71" s="288"/>
      <c r="SAP71" s="288"/>
      <c r="SAQ71" s="288"/>
      <c r="SAR71" s="288"/>
      <c r="SAS71" s="288"/>
      <c r="SAT71" s="288"/>
      <c r="SAU71" s="288"/>
      <c r="SAV71" s="288"/>
      <c r="SAW71" s="288"/>
      <c r="SAX71" s="288"/>
      <c r="SAY71" s="288"/>
      <c r="SAZ71" s="288"/>
      <c r="SBA71" s="288"/>
      <c r="SBB71" s="288"/>
      <c r="SBC71" s="288"/>
      <c r="SBD71" s="288"/>
      <c r="SBE71" s="288"/>
      <c r="SBF71" s="288"/>
      <c r="SBG71" s="288"/>
      <c r="SBH71" s="288"/>
      <c r="SBI71" s="288"/>
      <c r="SBJ71" s="288"/>
      <c r="SBK71" s="288"/>
      <c r="SBL71" s="288"/>
      <c r="SBM71" s="288"/>
      <c r="SBN71" s="288"/>
      <c r="SBO71" s="288"/>
      <c r="SBP71" s="288"/>
      <c r="SBQ71" s="288"/>
      <c r="SBR71" s="288"/>
      <c r="SBS71" s="288"/>
      <c r="SBT71" s="288"/>
      <c r="SBU71" s="288"/>
      <c r="SBV71" s="288"/>
      <c r="SBW71" s="288"/>
      <c r="SBX71" s="288"/>
      <c r="SBY71" s="288"/>
      <c r="SBZ71" s="288"/>
      <c r="SCA71" s="288"/>
      <c r="SCB71" s="288"/>
      <c r="SCC71" s="288"/>
      <c r="SCD71" s="288"/>
      <c r="SCE71" s="288"/>
      <c r="SCF71" s="288"/>
      <c r="SCG71" s="288"/>
      <c r="SCH71" s="288"/>
      <c r="SCI71" s="288"/>
      <c r="SCJ71" s="288"/>
      <c r="SCK71" s="288"/>
      <c r="SCL71" s="288"/>
      <c r="SCM71" s="288"/>
      <c r="SCN71" s="288"/>
      <c r="SCO71" s="288"/>
      <c r="SCP71" s="288"/>
      <c r="SCQ71" s="288"/>
      <c r="SCR71" s="288"/>
      <c r="SCS71" s="288"/>
      <c r="SCT71" s="288"/>
      <c r="SCU71" s="288"/>
      <c r="SCV71" s="288"/>
      <c r="SCW71" s="288"/>
      <c r="SCX71" s="288"/>
      <c r="SCY71" s="288"/>
      <c r="SCZ71" s="288"/>
      <c r="SDA71" s="288"/>
      <c r="SDB71" s="288"/>
      <c r="SDC71" s="288"/>
      <c r="SDD71" s="288"/>
      <c r="SDE71" s="288"/>
      <c r="SDF71" s="288"/>
      <c r="SDG71" s="288"/>
      <c r="SDH71" s="288"/>
      <c r="SDI71" s="288"/>
      <c r="SDJ71" s="288"/>
      <c r="SDK71" s="288"/>
      <c r="SDL71" s="288"/>
      <c r="SDM71" s="288"/>
      <c r="SDN71" s="288"/>
      <c r="SDO71" s="288"/>
      <c r="SDP71" s="288"/>
      <c r="SDQ71" s="288"/>
      <c r="SDR71" s="288"/>
      <c r="SDS71" s="288"/>
      <c r="SDT71" s="288"/>
      <c r="SDU71" s="288"/>
      <c r="SDV71" s="288"/>
      <c r="SDW71" s="288"/>
      <c r="SDX71" s="288"/>
      <c r="SDY71" s="288"/>
      <c r="SDZ71" s="288"/>
      <c r="SEA71" s="288"/>
      <c r="SEB71" s="288"/>
      <c r="SEC71" s="288"/>
      <c r="SED71" s="288"/>
      <c r="SEE71" s="288"/>
      <c r="SEF71" s="288"/>
      <c r="SEG71" s="288"/>
      <c r="SEH71" s="288"/>
      <c r="SEI71" s="288"/>
      <c r="SEJ71" s="288"/>
      <c r="SEK71" s="288"/>
      <c r="SEL71" s="288"/>
      <c r="SEM71" s="288"/>
      <c r="SEN71" s="288"/>
      <c r="SEO71" s="288"/>
      <c r="SEP71" s="288"/>
      <c r="SEQ71" s="288"/>
      <c r="SER71" s="288"/>
      <c r="SES71" s="288"/>
      <c r="SET71" s="288"/>
      <c r="SEU71" s="288"/>
      <c r="SEV71" s="288"/>
      <c r="SEW71" s="288"/>
      <c r="SEX71" s="288"/>
      <c r="SEY71" s="288"/>
      <c r="SEZ71" s="288"/>
      <c r="SFA71" s="288"/>
      <c r="SFB71" s="288"/>
      <c r="SFC71" s="288"/>
      <c r="SFD71" s="288"/>
      <c r="SFE71" s="288"/>
      <c r="SFF71" s="288"/>
      <c r="SFG71" s="288"/>
      <c r="SFH71" s="288"/>
      <c r="SFI71" s="288"/>
      <c r="SFJ71" s="288"/>
      <c r="SFK71" s="288"/>
      <c r="SFL71" s="288"/>
      <c r="SFM71" s="288"/>
      <c r="SFN71" s="288"/>
      <c r="SFO71" s="288"/>
      <c r="SFP71" s="288"/>
      <c r="SFQ71" s="288"/>
      <c r="SFR71" s="288"/>
      <c r="SFS71" s="288"/>
      <c r="SFT71" s="288"/>
      <c r="SFU71" s="288"/>
      <c r="SFV71" s="288"/>
      <c r="SFW71" s="288"/>
      <c r="SFX71" s="288"/>
      <c r="SFY71" s="288"/>
      <c r="SFZ71" s="288"/>
      <c r="SGA71" s="288"/>
      <c r="SGB71" s="288"/>
      <c r="SGC71" s="288"/>
      <c r="SGD71" s="288"/>
      <c r="SGE71" s="288"/>
      <c r="SGF71" s="288"/>
      <c r="SGG71" s="288"/>
      <c r="SGH71" s="288"/>
      <c r="SGI71" s="288"/>
      <c r="SGJ71" s="288"/>
      <c r="SGK71" s="288"/>
      <c r="SGL71" s="288"/>
      <c r="SGM71" s="288"/>
      <c r="SGN71" s="288"/>
      <c r="SGO71" s="288"/>
      <c r="SGP71" s="288"/>
      <c r="SGQ71" s="288"/>
      <c r="SGR71" s="288"/>
      <c r="SGS71" s="288"/>
      <c r="SGT71" s="288"/>
      <c r="SGU71" s="288"/>
      <c r="SGV71" s="288"/>
      <c r="SGW71" s="288"/>
      <c r="SGX71" s="288"/>
      <c r="SGY71" s="288"/>
      <c r="SGZ71" s="288"/>
      <c r="SHA71" s="288"/>
      <c r="SHB71" s="288"/>
      <c r="SHC71" s="288"/>
      <c r="SHD71" s="288"/>
      <c r="SHE71" s="288"/>
      <c r="SHF71" s="288"/>
      <c r="SHG71" s="288"/>
      <c r="SHH71" s="288"/>
      <c r="SHI71" s="288"/>
      <c r="SHJ71" s="288"/>
      <c r="SHK71" s="288"/>
      <c r="SHL71" s="288"/>
      <c r="SHM71" s="288"/>
      <c r="SHN71" s="288"/>
      <c r="SHO71" s="288"/>
      <c r="SHP71" s="288"/>
      <c r="SHQ71" s="288"/>
      <c r="SHR71" s="288"/>
      <c r="SHS71" s="288"/>
      <c r="SHT71" s="288"/>
      <c r="SHU71" s="288"/>
      <c r="SHV71" s="288"/>
      <c r="SHW71" s="288"/>
      <c r="SHX71" s="288"/>
      <c r="SHY71" s="288"/>
      <c r="SHZ71" s="288"/>
      <c r="SIA71" s="288"/>
      <c r="SIB71" s="288"/>
      <c r="SIC71" s="288"/>
      <c r="SID71" s="288"/>
      <c r="SIE71" s="288"/>
      <c r="SIF71" s="288"/>
      <c r="SIG71" s="288"/>
      <c r="SIH71" s="288"/>
      <c r="SII71" s="288"/>
      <c r="SIJ71" s="288"/>
      <c r="SIK71" s="288"/>
      <c r="SIL71" s="288"/>
      <c r="SIM71" s="288"/>
      <c r="SIN71" s="288"/>
      <c r="SIO71" s="288"/>
      <c r="SIP71" s="288"/>
      <c r="SIQ71" s="288"/>
      <c r="SIR71" s="288"/>
      <c r="SIS71" s="288"/>
      <c r="SIT71" s="288"/>
      <c r="SIU71" s="288"/>
      <c r="SIV71" s="288"/>
      <c r="SIW71" s="288"/>
      <c r="SIX71" s="288"/>
      <c r="SIY71" s="288"/>
      <c r="SIZ71" s="288"/>
      <c r="SJA71" s="288"/>
      <c r="SJB71" s="288"/>
      <c r="SJC71" s="288"/>
      <c r="SJD71" s="288"/>
      <c r="SJE71" s="288"/>
      <c r="SJF71" s="288"/>
      <c r="SJG71" s="288"/>
      <c r="SJH71" s="288"/>
      <c r="SJI71" s="288"/>
      <c r="SJJ71" s="288"/>
      <c r="SJK71" s="288"/>
      <c r="SJL71" s="288"/>
      <c r="SJM71" s="288"/>
      <c r="SJN71" s="288"/>
      <c r="SJO71" s="288"/>
      <c r="SJP71" s="288"/>
      <c r="SJQ71" s="288"/>
      <c r="SJR71" s="288"/>
      <c r="SJS71" s="288"/>
      <c r="SJT71" s="288"/>
      <c r="SJU71" s="288"/>
      <c r="SJV71" s="288"/>
      <c r="SJW71" s="288"/>
      <c r="SJX71" s="288"/>
      <c r="SJY71" s="288"/>
      <c r="SJZ71" s="288"/>
      <c r="SKA71" s="288"/>
      <c r="SKB71" s="288"/>
      <c r="SKC71" s="288"/>
      <c r="SKD71" s="288"/>
      <c r="SKE71" s="288"/>
      <c r="SKF71" s="288"/>
      <c r="SKG71" s="288"/>
      <c r="SKH71" s="288"/>
      <c r="SKI71" s="288"/>
      <c r="SKJ71" s="288"/>
      <c r="SKK71" s="288"/>
      <c r="SKL71" s="288"/>
      <c r="SKM71" s="288"/>
      <c r="SKN71" s="288"/>
      <c r="SKO71" s="288"/>
      <c r="SKP71" s="288"/>
      <c r="SKQ71" s="288"/>
      <c r="SKR71" s="288"/>
      <c r="SKS71" s="288"/>
      <c r="SKT71" s="288"/>
      <c r="SKU71" s="288"/>
      <c r="SKV71" s="288"/>
      <c r="SKW71" s="288"/>
      <c r="SKX71" s="288"/>
      <c r="SKY71" s="288"/>
      <c r="SKZ71" s="288"/>
      <c r="SLA71" s="288"/>
      <c r="SLB71" s="288"/>
      <c r="SLC71" s="288"/>
      <c r="SLD71" s="288"/>
      <c r="SLE71" s="288"/>
      <c r="SLF71" s="288"/>
      <c r="SLG71" s="288"/>
      <c r="SLH71" s="288"/>
      <c r="SLI71" s="288"/>
      <c r="SLJ71" s="288"/>
      <c r="SLK71" s="288"/>
      <c r="SLL71" s="288"/>
      <c r="SLM71" s="288"/>
      <c r="SLN71" s="288"/>
      <c r="SLO71" s="288"/>
      <c r="SLP71" s="288"/>
      <c r="SLQ71" s="288"/>
      <c r="SLR71" s="288"/>
      <c r="SLS71" s="288"/>
      <c r="SLT71" s="288"/>
      <c r="SLU71" s="288"/>
      <c r="SLV71" s="288"/>
      <c r="SLW71" s="288"/>
      <c r="SLX71" s="288"/>
      <c r="SLY71" s="288"/>
      <c r="SLZ71" s="288"/>
      <c r="SMA71" s="288"/>
      <c r="SMB71" s="288"/>
      <c r="SMC71" s="288"/>
      <c r="SMD71" s="288"/>
      <c r="SME71" s="288"/>
      <c r="SMF71" s="288"/>
      <c r="SMG71" s="288"/>
      <c r="SMH71" s="288"/>
      <c r="SMI71" s="288"/>
      <c r="SMJ71" s="288"/>
      <c r="SMK71" s="288"/>
      <c r="SML71" s="288"/>
      <c r="SMM71" s="288"/>
      <c r="SMN71" s="288"/>
      <c r="SMO71" s="288"/>
      <c r="SMP71" s="288"/>
      <c r="SMQ71" s="288"/>
      <c r="SMR71" s="288"/>
      <c r="SMS71" s="288"/>
      <c r="SMT71" s="288"/>
      <c r="SMU71" s="288"/>
      <c r="SMV71" s="288"/>
      <c r="SMW71" s="288"/>
      <c r="SMX71" s="288"/>
      <c r="SMY71" s="288"/>
      <c r="SMZ71" s="288"/>
      <c r="SNA71" s="288"/>
      <c r="SNB71" s="288"/>
      <c r="SNC71" s="288"/>
      <c r="SND71" s="288"/>
      <c r="SNE71" s="288"/>
      <c r="SNF71" s="288"/>
      <c r="SNG71" s="288"/>
      <c r="SNH71" s="288"/>
      <c r="SNI71" s="288"/>
      <c r="SNJ71" s="288"/>
      <c r="SNK71" s="288"/>
      <c r="SNL71" s="288"/>
      <c r="SNM71" s="288"/>
      <c r="SNN71" s="288"/>
      <c r="SNO71" s="288"/>
      <c r="SNP71" s="288"/>
      <c r="SNQ71" s="288"/>
      <c r="SNR71" s="288"/>
      <c r="SNS71" s="288"/>
      <c r="SNT71" s="288"/>
      <c r="SNU71" s="288"/>
      <c r="SNV71" s="288"/>
      <c r="SNW71" s="288"/>
      <c r="SNX71" s="288"/>
      <c r="SNY71" s="288"/>
      <c r="SNZ71" s="288"/>
      <c r="SOA71" s="288"/>
      <c r="SOB71" s="288"/>
      <c r="SOC71" s="288"/>
      <c r="SOD71" s="288"/>
      <c r="SOE71" s="288"/>
      <c r="SOF71" s="288"/>
      <c r="SOG71" s="288"/>
      <c r="SOH71" s="288"/>
      <c r="SOI71" s="288"/>
      <c r="SOJ71" s="288"/>
      <c r="SOK71" s="288"/>
      <c r="SOL71" s="288"/>
      <c r="SOM71" s="288"/>
      <c r="SON71" s="288"/>
      <c r="SOO71" s="288"/>
      <c r="SOP71" s="288"/>
      <c r="SOQ71" s="288"/>
      <c r="SOR71" s="288"/>
      <c r="SOS71" s="288"/>
      <c r="SOT71" s="288"/>
      <c r="SOU71" s="288"/>
      <c r="SOV71" s="288"/>
      <c r="SOW71" s="288"/>
      <c r="SOX71" s="288"/>
      <c r="SOY71" s="288"/>
      <c r="SOZ71" s="288"/>
      <c r="SPA71" s="288"/>
      <c r="SPB71" s="288"/>
      <c r="SPC71" s="288"/>
      <c r="SPD71" s="288"/>
      <c r="SPE71" s="288"/>
      <c r="SPF71" s="288"/>
      <c r="SPG71" s="288"/>
      <c r="SPH71" s="288"/>
      <c r="SPI71" s="288"/>
      <c r="SPJ71" s="288"/>
      <c r="SPK71" s="288"/>
      <c r="SPL71" s="288"/>
      <c r="SPM71" s="288"/>
      <c r="SPN71" s="288"/>
      <c r="SPO71" s="288"/>
      <c r="SPP71" s="288"/>
      <c r="SPQ71" s="288"/>
      <c r="SPR71" s="288"/>
      <c r="SPS71" s="288"/>
      <c r="SPT71" s="288"/>
      <c r="SPU71" s="288"/>
      <c r="SPV71" s="288"/>
      <c r="SPW71" s="288"/>
      <c r="SPX71" s="288"/>
      <c r="SPY71" s="288"/>
      <c r="SPZ71" s="288"/>
      <c r="SQA71" s="288"/>
      <c r="SQB71" s="288"/>
      <c r="SQC71" s="288"/>
      <c r="SQD71" s="288"/>
      <c r="SQE71" s="288"/>
      <c r="SQF71" s="288"/>
      <c r="SQG71" s="288"/>
      <c r="SQH71" s="288"/>
      <c r="SQI71" s="288"/>
      <c r="SQJ71" s="288"/>
      <c r="SQK71" s="288"/>
      <c r="SQL71" s="288"/>
      <c r="SQM71" s="288"/>
      <c r="SQN71" s="288"/>
      <c r="SQO71" s="288"/>
      <c r="SQP71" s="288"/>
      <c r="SQQ71" s="288"/>
      <c r="SQR71" s="288"/>
      <c r="SQS71" s="288"/>
      <c r="SQT71" s="288"/>
      <c r="SQU71" s="288"/>
      <c r="SQV71" s="288"/>
      <c r="SQW71" s="288"/>
      <c r="SQX71" s="288"/>
      <c r="SQY71" s="288"/>
      <c r="SQZ71" s="288"/>
      <c r="SRA71" s="288"/>
      <c r="SRB71" s="288"/>
      <c r="SRC71" s="288"/>
      <c r="SRD71" s="288"/>
      <c r="SRE71" s="288"/>
      <c r="SRF71" s="288"/>
      <c r="SRG71" s="288"/>
      <c r="SRH71" s="288"/>
      <c r="SRI71" s="288"/>
      <c r="SRJ71" s="288"/>
      <c r="SRK71" s="288"/>
      <c r="SRL71" s="288"/>
      <c r="SRM71" s="288"/>
      <c r="SRN71" s="288"/>
      <c r="SRO71" s="288"/>
      <c r="SRP71" s="288"/>
      <c r="SRQ71" s="288"/>
      <c r="SRR71" s="288"/>
      <c r="SRS71" s="288"/>
      <c r="SRT71" s="288"/>
      <c r="SRU71" s="288"/>
      <c r="SRV71" s="288"/>
      <c r="SRW71" s="288"/>
      <c r="SRX71" s="288"/>
      <c r="SRY71" s="288"/>
      <c r="SRZ71" s="288"/>
      <c r="SSA71" s="288"/>
      <c r="SSB71" s="288"/>
      <c r="SSC71" s="288"/>
      <c r="SSD71" s="288"/>
      <c r="SSE71" s="288"/>
      <c r="SSF71" s="288"/>
      <c r="SSG71" s="288"/>
      <c r="SSH71" s="288"/>
      <c r="SSI71" s="288"/>
      <c r="SSJ71" s="288"/>
      <c r="SSK71" s="288"/>
      <c r="SSL71" s="288"/>
      <c r="SSM71" s="288"/>
      <c r="SSN71" s="288"/>
      <c r="SSO71" s="288"/>
      <c r="SSP71" s="288"/>
      <c r="SSQ71" s="288"/>
      <c r="SSR71" s="288"/>
      <c r="SSS71" s="288"/>
      <c r="SST71" s="288"/>
      <c r="SSU71" s="288"/>
      <c r="SSV71" s="288"/>
      <c r="SSW71" s="288"/>
      <c r="SSX71" s="288"/>
      <c r="SSY71" s="288"/>
      <c r="SSZ71" s="288"/>
      <c r="STA71" s="288"/>
      <c r="STB71" s="288"/>
      <c r="STC71" s="288"/>
      <c r="STD71" s="288"/>
      <c r="STE71" s="288"/>
      <c r="STF71" s="288"/>
      <c r="STG71" s="288"/>
      <c r="STH71" s="288"/>
      <c r="STI71" s="288"/>
      <c r="STJ71" s="288"/>
      <c r="STK71" s="288"/>
      <c r="STL71" s="288"/>
      <c r="STM71" s="288"/>
      <c r="STN71" s="288"/>
      <c r="STO71" s="288"/>
      <c r="STP71" s="288"/>
      <c r="STQ71" s="288"/>
      <c r="STR71" s="288"/>
      <c r="STS71" s="288"/>
      <c r="STT71" s="288"/>
      <c r="STU71" s="288"/>
      <c r="STV71" s="288"/>
      <c r="STW71" s="288"/>
      <c r="STX71" s="288"/>
      <c r="STY71" s="288"/>
      <c r="STZ71" s="288"/>
      <c r="SUA71" s="288"/>
      <c r="SUB71" s="288"/>
      <c r="SUC71" s="288"/>
      <c r="SUD71" s="288"/>
      <c r="SUE71" s="288"/>
      <c r="SUF71" s="288"/>
      <c r="SUG71" s="288"/>
      <c r="SUH71" s="288"/>
      <c r="SUI71" s="288"/>
      <c r="SUJ71" s="288"/>
      <c r="SUK71" s="288"/>
      <c r="SUL71" s="288"/>
      <c r="SUM71" s="288"/>
      <c r="SUN71" s="288"/>
      <c r="SUO71" s="288"/>
      <c r="SUP71" s="288"/>
      <c r="SUQ71" s="288"/>
      <c r="SUR71" s="288"/>
      <c r="SUS71" s="288"/>
      <c r="SUT71" s="288"/>
      <c r="SUU71" s="288"/>
      <c r="SUV71" s="288"/>
      <c r="SUW71" s="288"/>
      <c r="SUX71" s="288"/>
      <c r="SUY71" s="288"/>
      <c r="SUZ71" s="288"/>
      <c r="SVA71" s="288"/>
      <c r="SVB71" s="288"/>
      <c r="SVC71" s="288"/>
      <c r="SVD71" s="288"/>
      <c r="SVE71" s="288"/>
      <c r="SVF71" s="288"/>
      <c r="SVG71" s="288"/>
      <c r="SVH71" s="288"/>
      <c r="SVI71" s="288"/>
      <c r="SVJ71" s="288"/>
      <c r="SVK71" s="288"/>
      <c r="SVL71" s="288"/>
      <c r="SVM71" s="288"/>
      <c r="SVN71" s="288"/>
      <c r="SVO71" s="288"/>
      <c r="SVP71" s="288"/>
      <c r="SVQ71" s="288"/>
      <c r="SVR71" s="288"/>
      <c r="SVS71" s="288"/>
      <c r="SVT71" s="288"/>
      <c r="SVU71" s="288"/>
      <c r="SVV71" s="288"/>
      <c r="SVW71" s="288"/>
      <c r="SVX71" s="288"/>
      <c r="SVY71" s="288"/>
      <c r="SVZ71" s="288"/>
      <c r="SWA71" s="288"/>
      <c r="SWB71" s="288"/>
      <c r="SWC71" s="288"/>
      <c r="SWD71" s="288"/>
      <c r="SWE71" s="288"/>
      <c r="SWF71" s="288"/>
      <c r="SWG71" s="288"/>
      <c r="SWH71" s="288"/>
      <c r="SWI71" s="288"/>
      <c r="SWJ71" s="288"/>
      <c r="SWK71" s="288"/>
      <c r="SWL71" s="288"/>
      <c r="SWM71" s="288"/>
      <c r="SWN71" s="288"/>
      <c r="SWO71" s="288"/>
      <c r="SWP71" s="288"/>
      <c r="SWQ71" s="288"/>
      <c r="SWR71" s="288"/>
      <c r="SWS71" s="288"/>
      <c r="SWT71" s="288"/>
      <c r="SWU71" s="288"/>
      <c r="SWV71" s="288"/>
      <c r="SWW71" s="288"/>
      <c r="SWX71" s="288"/>
      <c r="SWY71" s="288"/>
      <c r="SWZ71" s="288"/>
      <c r="SXA71" s="288"/>
      <c r="SXB71" s="288"/>
      <c r="SXC71" s="288"/>
      <c r="SXD71" s="288"/>
      <c r="SXE71" s="288"/>
      <c r="SXF71" s="288"/>
      <c r="SXG71" s="288"/>
      <c r="SXH71" s="288"/>
      <c r="SXI71" s="288"/>
      <c r="SXJ71" s="288"/>
      <c r="SXK71" s="288"/>
      <c r="SXL71" s="288"/>
      <c r="SXM71" s="288"/>
      <c r="SXN71" s="288"/>
      <c r="SXO71" s="288"/>
      <c r="SXP71" s="288"/>
      <c r="SXQ71" s="288"/>
      <c r="SXR71" s="288"/>
      <c r="SXS71" s="288"/>
      <c r="SXT71" s="288"/>
      <c r="SXU71" s="288"/>
      <c r="SXV71" s="288"/>
      <c r="SXW71" s="288"/>
      <c r="SXX71" s="288"/>
      <c r="SXY71" s="288"/>
      <c r="SXZ71" s="288"/>
      <c r="SYA71" s="288"/>
      <c r="SYB71" s="288"/>
      <c r="SYC71" s="288"/>
      <c r="SYD71" s="288"/>
      <c r="SYE71" s="288"/>
      <c r="SYF71" s="288"/>
      <c r="SYG71" s="288"/>
      <c r="SYH71" s="288"/>
      <c r="SYI71" s="288"/>
      <c r="SYJ71" s="288"/>
      <c r="SYK71" s="288"/>
      <c r="SYL71" s="288"/>
      <c r="SYM71" s="288"/>
      <c r="SYN71" s="288"/>
      <c r="SYO71" s="288"/>
      <c r="SYP71" s="288"/>
      <c r="SYQ71" s="288"/>
      <c r="SYR71" s="288"/>
      <c r="SYS71" s="288"/>
      <c r="SYT71" s="288"/>
      <c r="SYU71" s="288"/>
      <c r="SYV71" s="288"/>
      <c r="SYW71" s="288"/>
      <c r="SYX71" s="288"/>
      <c r="SYY71" s="288"/>
      <c r="SYZ71" s="288"/>
      <c r="SZA71" s="288"/>
      <c r="SZB71" s="288"/>
      <c r="SZC71" s="288"/>
      <c r="SZD71" s="288"/>
      <c r="SZE71" s="288"/>
      <c r="SZF71" s="288"/>
      <c r="SZG71" s="288"/>
      <c r="SZH71" s="288"/>
      <c r="SZI71" s="288"/>
      <c r="SZJ71" s="288"/>
      <c r="SZK71" s="288"/>
      <c r="SZL71" s="288"/>
      <c r="SZM71" s="288"/>
      <c r="SZN71" s="288"/>
      <c r="SZO71" s="288"/>
      <c r="SZP71" s="288"/>
      <c r="SZQ71" s="288"/>
      <c r="SZR71" s="288"/>
      <c r="SZS71" s="288"/>
      <c r="SZT71" s="288"/>
      <c r="SZU71" s="288"/>
      <c r="SZV71" s="288"/>
      <c r="SZW71" s="288"/>
      <c r="SZX71" s="288"/>
      <c r="SZY71" s="288"/>
      <c r="SZZ71" s="288"/>
      <c r="TAA71" s="288"/>
      <c r="TAB71" s="288"/>
      <c r="TAC71" s="288"/>
      <c r="TAD71" s="288"/>
      <c r="TAE71" s="288"/>
      <c r="TAF71" s="288"/>
      <c r="TAG71" s="288"/>
      <c r="TAH71" s="288"/>
      <c r="TAI71" s="288"/>
      <c r="TAJ71" s="288"/>
      <c r="TAK71" s="288"/>
      <c r="TAL71" s="288"/>
      <c r="TAM71" s="288"/>
      <c r="TAN71" s="288"/>
      <c r="TAO71" s="288"/>
      <c r="TAP71" s="288"/>
      <c r="TAQ71" s="288"/>
      <c r="TAR71" s="288"/>
      <c r="TAS71" s="288"/>
      <c r="TAT71" s="288"/>
      <c r="TAU71" s="288"/>
      <c r="TAV71" s="288"/>
      <c r="TAW71" s="288"/>
      <c r="TAX71" s="288"/>
      <c r="TAY71" s="288"/>
      <c r="TAZ71" s="288"/>
      <c r="TBA71" s="288"/>
      <c r="TBB71" s="288"/>
      <c r="TBC71" s="288"/>
      <c r="TBD71" s="288"/>
      <c r="TBE71" s="288"/>
      <c r="TBF71" s="288"/>
      <c r="TBG71" s="288"/>
      <c r="TBH71" s="288"/>
      <c r="TBI71" s="288"/>
      <c r="TBJ71" s="288"/>
      <c r="TBK71" s="288"/>
      <c r="TBL71" s="288"/>
      <c r="TBM71" s="288"/>
      <c r="TBN71" s="288"/>
      <c r="TBO71" s="288"/>
      <c r="TBP71" s="288"/>
      <c r="TBQ71" s="288"/>
      <c r="TBR71" s="288"/>
      <c r="TBS71" s="288"/>
      <c r="TBT71" s="288"/>
      <c r="TBU71" s="288"/>
      <c r="TBV71" s="288"/>
      <c r="TBW71" s="288"/>
      <c r="TBX71" s="288"/>
      <c r="TBY71" s="288"/>
      <c r="TBZ71" s="288"/>
      <c r="TCA71" s="288"/>
      <c r="TCB71" s="288"/>
      <c r="TCC71" s="288"/>
      <c r="TCD71" s="288"/>
      <c r="TCE71" s="288"/>
      <c r="TCF71" s="288"/>
      <c r="TCG71" s="288"/>
      <c r="TCH71" s="288"/>
      <c r="TCI71" s="288"/>
      <c r="TCJ71" s="288"/>
      <c r="TCK71" s="288"/>
      <c r="TCL71" s="288"/>
      <c r="TCM71" s="288"/>
      <c r="TCN71" s="288"/>
      <c r="TCO71" s="288"/>
      <c r="TCP71" s="288"/>
      <c r="TCQ71" s="288"/>
      <c r="TCR71" s="288"/>
      <c r="TCS71" s="288"/>
      <c r="TCT71" s="288"/>
      <c r="TCU71" s="288"/>
      <c r="TCV71" s="288"/>
      <c r="TCW71" s="288"/>
      <c r="TCX71" s="288"/>
      <c r="TCY71" s="288"/>
      <c r="TCZ71" s="288"/>
      <c r="TDA71" s="288"/>
      <c r="TDB71" s="288"/>
      <c r="TDC71" s="288"/>
      <c r="TDD71" s="288"/>
      <c r="TDE71" s="288"/>
      <c r="TDF71" s="288"/>
      <c r="TDG71" s="288"/>
      <c r="TDH71" s="288"/>
      <c r="TDI71" s="288"/>
      <c r="TDJ71" s="288"/>
      <c r="TDK71" s="288"/>
      <c r="TDL71" s="288"/>
      <c r="TDM71" s="288"/>
      <c r="TDN71" s="288"/>
      <c r="TDO71" s="288"/>
      <c r="TDP71" s="288"/>
      <c r="TDQ71" s="288"/>
      <c r="TDR71" s="288"/>
      <c r="TDS71" s="288"/>
      <c r="TDT71" s="288"/>
      <c r="TDU71" s="288"/>
      <c r="TDV71" s="288"/>
      <c r="TDW71" s="288"/>
      <c r="TDX71" s="288"/>
      <c r="TDY71" s="288"/>
      <c r="TDZ71" s="288"/>
      <c r="TEA71" s="288"/>
      <c r="TEB71" s="288"/>
      <c r="TEC71" s="288"/>
      <c r="TED71" s="288"/>
      <c r="TEE71" s="288"/>
      <c r="TEF71" s="288"/>
      <c r="TEG71" s="288"/>
      <c r="TEH71" s="288"/>
      <c r="TEI71" s="288"/>
      <c r="TEJ71" s="288"/>
      <c r="TEK71" s="288"/>
      <c r="TEL71" s="288"/>
      <c r="TEM71" s="288"/>
      <c r="TEN71" s="288"/>
      <c r="TEO71" s="288"/>
      <c r="TEP71" s="288"/>
      <c r="TEQ71" s="288"/>
      <c r="TER71" s="288"/>
      <c r="TES71" s="288"/>
      <c r="TET71" s="288"/>
      <c r="TEU71" s="288"/>
      <c r="TEV71" s="288"/>
      <c r="TEW71" s="288"/>
      <c r="TEX71" s="288"/>
      <c r="TEY71" s="288"/>
      <c r="TEZ71" s="288"/>
      <c r="TFA71" s="288"/>
      <c r="TFB71" s="288"/>
      <c r="TFC71" s="288"/>
      <c r="TFD71" s="288"/>
      <c r="TFE71" s="288"/>
      <c r="TFF71" s="288"/>
      <c r="TFG71" s="288"/>
      <c r="TFH71" s="288"/>
      <c r="TFI71" s="288"/>
      <c r="TFJ71" s="288"/>
      <c r="TFK71" s="288"/>
      <c r="TFL71" s="288"/>
      <c r="TFM71" s="288"/>
      <c r="TFN71" s="288"/>
      <c r="TFO71" s="288"/>
      <c r="TFP71" s="288"/>
      <c r="TFQ71" s="288"/>
      <c r="TFR71" s="288"/>
      <c r="TFS71" s="288"/>
      <c r="TFT71" s="288"/>
      <c r="TFU71" s="288"/>
      <c r="TFV71" s="288"/>
      <c r="TFW71" s="288"/>
      <c r="TFX71" s="288"/>
      <c r="TFY71" s="288"/>
      <c r="TFZ71" s="288"/>
      <c r="TGA71" s="288"/>
      <c r="TGB71" s="288"/>
      <c r="TGC71" s="288"/>
      <c r="TGD71" s="288"/>
      <c r="TGE71" s="288"/>
      <c r="TGF71" s="288"/>
      <c r="TGG71" s="288"/>
      <c r="TGH71" s="288"/>
      <c r="TGI71" s="288"/>
      <c r="TGJ71" s="288"/>
      <c r="TGK71" s="288"/>
      <c r="TGL71" s="288"/>
      <c r="TGM71" s="288"/>
      <c r="TGN71" s="288"/>
      <c r="TGO71" s="288"/>
      <c r="TGP71" s="288"/>
      <c r="TGQ71" s="288"/>
      <c r="TGR71" s="288"/>
      <c r="TGS71" s="288"/>
      <c r="TGT71" s="288"/>
      <c r="TGU71" s="288"/>
      <c r="TGV71" s="288"/>
      <c r="TGW71" s="288"/>
      <c r="TGX71" s="288"/>
      <c r="TGY71" s="288"/>
      <c r="TGZ71" s="288"/>
      <c r="THA71" s="288"/>
      <c r="THB71" s="288"/>
      <c r="THC71" s="288"/>
      <c r="THD71" s="288"/>
      <c r="THE71" s="288"/>
      <c r="THF71" s="288"/>
      <c r="THG71" s="288"/>
      <c r="THH71" s="288"/>
      <c r="THI71" s="288"/>
      <c r="THJ71" s="288"/>
      <c r="THK71" s="288"/>
      <c r="THL71" s="288"/>
      <c r="THM71" s="288"/>
      <c r="THN71" s="288"/>
      <c r="THO71" s="288"/>
      <c r="THP71" s="288"/>
      <c r="THQ71" s="288"/>
      <c r="THR71" s="288"/>
      <c r="THS71" s="288"/>
      <c r="THT71" s="288"/>
      <c r="THU71" s="288"/>
      <c r="THV71" s="288"/>
      <c r="THW71" s="288"/>
      <c r="THX71" s="288"/>
      <c r="THY71" s="288"/>
      <c r="THZ71" s="288"/>
      <c r="TIA71" s="288"/>
      <c r="TIB71" s="288"/>
      <c r="TIC71" s="288"/>
      <c r="TID71" s="288"/>
      <c r="TIE71" s="288"/>
      <c r="TIF71" s="288"/>
      <c r="TIG71" s="288"/>
      <c r="TIH71" s="288"/>
      <c r="TII71" s="288"/>
      <c r="TIJ71" s="288"/>
      <c r="TIK71" s="288"/>
      <c r="TIL71" s="288"/>
      <c r="TIM71" s="288"/>
      <c r="TIN71" s="288"/>
      <c r="TIO71" s="288"/>
      <c r="TIP71" s="288"/>
      <c r="TIQ71" s="288"/>
      <c r="TIR71" s="288"/>
      <c r="TIS71" s="288"/>
      <c r="TIT71" s="288"/>
      <c r="TIU71" s="288"/>
      <c r="TIV71" s="288"/>
      <c r="TIW71" s="288"/>
      <c r="TIX71" s="288"/>
      <c r="TIY71" s="288"/>
      <c r="TIZ71" s="288"/>
      <c r="TJA71" s="288"/>
      <c r="TJB71" s="288"/>
      <c r="TJC71" s="288"/>
      <c r="TJD71" s="288"/>
      <c r="TJE71" s="288"/>
      <c r="TJF71" s="288"/>
      <c r="TJG71" s="288"/>
      <c r="TJH71" s="288"/>
      <c r="TJI71" s="288"/>
      <c r="TJJ71" s="288"/>
      <c r="TJK71" s="288"/>
      <c r="TJL71" s="288"/>
      <c r="TJM71" s="288"/>
      <c r="TJN71" s="288"/>
      <c r="TJO71" s="288"/>
      <c r="TJP71" s="288"/>
      <c r="TJQ71" s="288"/>
      <c r="TJR71" s="288"/>
      <c r="TJS71" s="288"/>
      <c r="TJT71" s="288"/>
      <c r="TJU71" s="288"/>
      <c r="TJV71" s="288"/>
      <c r="TJW71" s="288"/>
      <c r="TJX71" s="288"/>
      <c r="TJY71" s="288"/>
      <c r="TJZ71" s="288"/>
      <c r="TKA71" s="288"/>
      <c r="TKB71" s="288"/>
      <c r="TKC71" s="288"/>
      <c r="TKD71" s="288"/>
      <c r="TKE71" s="288"/>
      <c r="TKF71" s="288"/>
      <c r="TKG71" s="288"/>
      <c r="TKH71" s="288"/>
      <c r="TKI71" s="288"/>
      <c r="TKJ71" s="288"/>
      <c r="TKK71" s="288"/>
      <c r="TKL71" s="288"/>
      <c r="TKM71" s="288"/>
      <c r="TKN71" s="288"/>
      <c r="TKO71" s="288"/>
      <c r="TKP71" s="288"/>
      <c r="TKQ71" s="288"/>
      <c r="TKR71" s="288"/>
      <c r="TKS71" s="288"/>
      <c r="TKT71" s="288"/>
      <c r="TKU71" s="288"/>
      <c r="TKV71" s="288"/>
      <c r="TKW71" s="288"/>
      <c r="TKX71" s="288"/>
      <c r="TKY71" s="288"/>
      <c r="TKZ71" s="288"/>
      <c r="TLA71" s="288"/>
      <c r="TLB71" s="288"/>
      <c r="TLC71" s="288"/>
      <c r="TLD71" s="288"/>
      <c r="TLE71" s="288"/>
      <c r="TLF71" s="288"/>
      <c r="TLG71" s="288"/>
      <c r="TLH71" s="288"/>
      <c r="TLI71" s="288"/>
      <c r="TLJ71" s="288"/>
      <c r="TLK71" s="288"/>
      <c r="TLL71" s="288"/>
      <c r="TLM71" s="288"/>
      <c r="TLN71" s="288"/>
      <c r="TLO71" s="288"/>
      <c r="TLP71" s="288"/>
      <c r="TLQ71" s="288"/>
      <c r="TLR71" s="288"/>
      <c r="TLS71" s="288"/>
      <c r="TLT71" s="288"/>
      <c r="TLU71" s="288"/>
      <c r="TLV71" s="288"/>
      <c r="TLW71" s="288"/>
      <c r="TLX71" s="288"/>
      <c r="TLY71" s="288"/>
      <c r="TLZ71" s="288"/>
      <c r="TMA71" s="288"/>
      <c r="TMB71" s="288"/>
      <c r="TMC71" s="288"/>
      <c r="TMD71" s="288"/>
      <c r="TME71" s="288"/>
      <c r="TMF71" s="288"/>
      <c r="TMG71" s="288"/>
      <c r="TMH71" s="288"/>
      <c r="TMI71" s="288"/>
      <c r="TMJ71" s="288"/>
      <c r="TMK71" s="288"/>
      <c r="TML71" s="288"/>
      <c r="TMM71" s="288"/>
      <c r="TMN71" s="288"/>
      <c r="TMO71" s="288"/>
      <c r="TMP71" s="288"/>
      <c r="TMQ71" s="288"/>
      <c r="TMR71" s="288"/>
      <c r="TMS71" s="288"/>
      <c r="TMT71" s="288"/>
      <c r="TMU71" s="288"/>
      <c r="TMV71" s="288"/>
      <c r="TMW71" s="288"/>
      <c r="TMX71" s="288"/>
      <c r="TMY71" s="288"/>
      <c r="TMZ71" s="288"/>
      <c r="TNA71" s="288"/>
      <c r="TNB71" s="288"/>
      <c r="TNC71" s="288"/>
      <c r="TND71" s="288"/>
      <c r="TNE71" s="288"/>
      <c r="TNF71" s="288"/>
      <c r="TNG71" s="288"/>
      <c r="TNH71" s="288"/>
      <c r="TNI71" s="288"/>
      <c r="TNJ71" s="288"/>
      <c r="TNK71" s="288"/>
      <c r="TNL71" s="288"/>
      <c r="TNM71" s="288"/>
      <c r="TNN71" s="288"/>
      <c r="TNO71" s="288"/>
      <c r="TNP71" s="288"/>
      <c r="TNQ71" s="288"/>
      <c r="TNR71" s="288"/>
      <c r="TNS71" s="288"/>
      <c r="TNT71" s="288"/>
      <c r="TNU71" s="288"/>
      <c r="TNV71" s="288"/>
      <c r="TNW71" s="288"/>
      <c r="TNX71" s="288"/>
      <c r="TNY71" s="288"/>
      <c r="TNZ71" s="288"/>
      <c r="TOA71" s="288"/>
      <c r="TOB71" s="288"/>
      <c r="TOC71" s="288"/>
      <c r="TOD71" s="288"/>
      <c r="TOE71" s="288"/>
      <c r="TOF71" s="288"/>
      <c r="TOG71" s="288"/>
      <c r="TOH71" s="288"/>
      <c r="TOI71" s="288"/>
      <c r="TOJ71" s="288"/>
      <c r="TOK71" s="288"/>
      <c r="TOL71" s="288"/>
      <c r="TOM71" s="288"/>
      <c r="TON71" s="288"/>
      <c r="TOO71" s="288"/>
      <c r="TOP71" s="288"/>
      <c r="TOQ71" s="288"/>
      <c r="TOR71" s="288"/>
      <c r="TOS71" s="288"/>
      <c r="TOT71" s="288"/>
      <c r="TOU71" s="288"/>
      <c r="TOV71" s="288"/>
      <c r="TOW71" s="288"/>
      <c r="TOX71" s="288"/>
      <c r="TOY71" s="288"/>
      <c r="TOZ71" s="288"/>
      <c r="TPA71" s="288"/>
      <c r="TPB71" s="288"/>
      <c r="TPC71" s="288"/>
      <c r="TPD71" s="288"/>
      <c r="TPE71" s="288"/>
      <c r="TPF71" s="288"/>
      <c r="TPG71" s="288"/>
      <c r="TPH71" s="288"/>
      <c r="TPI71" s="288"/>
      <c r="TPJ71" s="288"/>
      <c r="TPK71" s="288"/>
      <c r="TPL71" s="288"/>
      <c r="TPM71" s="288"/>
      <c r="TPN71" s="288"/>
      <c r="TPO71" s="288"/>
      <c r="TPP71" s="288"/>
      <c r="TPQ71" s="288"/>
      <c r="TPR71" s="288"/>
      <c r="TPS71" s="288"/>
      <c r="TPT71" s="288"/>
      <c r="TPU71" s="288"/>
      <c r="TPV71" s="288"/>
      <c r="TPW71" s="288"/>
      <c r="TPX71" s="288"/>
      <c r="TPY71" s="288"/>
      <c r="TPZ71" s="288"/>
      <c r="TQA71" s="288"/>
      <c r="TQB71" s="288"/>
      <c r="TQC71" s="288"/>
      <c r="TQD71" s="288"/>
      <c r="TQE71" s="288"/>
      <c r="TQF71" s="288"/>
      <c r="TQG71" s="288"/>
      <c r="TQH71" s="288"/>
      <c r="TQI71" s="288"/>
      <c r="TQJ71" s="288"/>
      <c r="TQK71" s="288"/>
      <c r="TQL71" s="288"/>
      <c r="TQM71" s="288"/>
      <c r="TQN71" s="288"/>
      <c r="TQO71" s="288"/>
      <c r="TQP71" s="288"/>
      <c r="TQQ71" s="288"/>
      <c r="TQR71" s="288"/>
      <c r="TQS71" s="288"/>
      <c r="TQT71" s="288"/>
      <c r="TQU71" s="288"/>
      <c r="TQV71" s="288"/>
      <c r="TQW71" s="288"/>
      <c r="TQX71" s="288"/>
      <c r="TQY71" s="288"/>
      <c r="TQZ71" s="288"/>
      <c r="TRA71" s="288"/>
      <c r="TRB71" s="288"/>
      <c r="TRC71" s="288"/>
      <c r="TRD71" s="288"/>
      <c r="TRE71" s="288"/>
      <c r="TRF71" s="288"/>
      <c r="TRG71" s="288"/>
      <c r="TRH71" s="288"/>
      <c r="TRI71" s="288"/>
      <c r="TRJ71" s="288"/>
      <c r="TRK71" s="288"/>
      <c r="TRL71" s="288"/>
      <c r="TRM71" s="288"/>
      <c r="TRN71" s="288"/>
      <c r="TRO71" s="288"/>
      <c r="TRP71" s="288"/>
      <c r="TRQ71" s="288"/>
      <c r="TRR71" s="288"/>
      <c r="TRS71" s="288"/>
      <c r="TRT71" s="288"/>
      <c r="TRU71" s="288"/>
      <c r="TRV71" s="288"/>
      <c r="TRW71" s="288"/>
      <c r="TRX71" s="288"/>
      <c r="TRY71" s="288"/>
      <c r="TRZ71" s="288"/>
      <c r="TSA71" s="288"/>
      <c r="TSB71" s="288"/>
      <c r="TSC71" s="288"/>
      <c r="TSD71" s="288"/>
      <c r="TSE71" s="288"/>
      <c r="TSF71" s="288"/>
      <c r="TSG71" s="288"/>
      <c r="TSH71" s="288"/>
      <c r="TSI71" s="288"/>
      <c r="TSJ71" s="288"/>
      <c r="TSK71" s="288"/>
      <c r="TSL71" s="288"/>
      <c r="TSM71" s="288"/>
      <c r="TSN71" s="288"/>
      <c r="TSO71" s="288"/>
      <c r="TSP71" s="288"/>
      <c r="TSQ71" s="288"/>
      <c r="TSR71" s="288"/>
      <c r="TSS71" s="288"/>
      <c r="TST71" s="288"/>
      <c r="TSU71" s="288"/>
      <c r="TSV71" s="288"/>
      <c r="TSW71" s="288"/>
      <c r="TSX71" s="288"/>
      <c r="TSY71" s="288"/>
      <c r="TSZ71" s="288"/>
      <c r="TTA71" s="288"/>
      <c r="TTB71" s="288"/>
      <c r="TTC71" s="288"/>
      <c r="TTD71" s="288"/>
      <c r="TTE71" s="288"/>
      <c r="TTF71" s="288"/>
      <c r="TTG71" s="288"/>
      <c r="TTH71" s="288"/>
      <c r="TTI71" s="288"/>
      <c r="TTJ71" s="288"/>
      <c r="TTK71" s="288"/>
      <c r="TTL71" s="288"/>
      <c r="TTM71" s="288"/>
      <c r="TTN71" s="288"/>
      <c r="TTO71" s="288"/>
      <c r="TTP71" s="288"/>
      <c r="TTQ71" s="288"/>
      <c r="TTR71" s="288"/>
      <c r="TTS71" s="288"/>
      <c r="TTT71" s="288"/>
      <c r="TTU71" s="288"/>
      <c r="TTV71" s="288"/>
      <c r="TTW71" s="288"/>
      <c r="TTX71" s="288"/>
      <c r="TTY71" s="288"/>
      <c r="TTZ71" s="288"/>
      <c r="TUA71" s="288"/>
      <c r="TUB71" s="288"/>
      <c r="TUC71" s="288"/>
      <c r="TUD71" s="288"/>
      <c r="TUE71" s="288"/>
      <c r="TUF71" s="288"/>
      <c r="TUG71" s="288"/>
      <c r="TUH71" s="288"/>
      <c r="TUI71" s="288"/>
      <c r="TUJ71" s="288"/>
      <c r="TUK71" s="288"/>
      <c r="TUL71" s="288"/>
      <c r="TUM71" s="288"/>
      <c r="TUN71" s="288"/>
      <c r="TUO71" s="288"/>
      <c r="TUP71" s="288"/>
      <c r="TUQ71" s="288"/>
      <c r="TUR71" s="288"/>
      <c r="TUS71" s="288"/>
      <c r="TUT71" s="288"/>
      <c r="TUU71" s="288"/>
      <c r="TUV71" s="288"/>
      <c r="TUW71" s="288"/>
      <c r="TUX71" s="288"/>
      <c r="TUY71" s="288"/>
      <c r="TUZ71" s="288"/>
      <c r="TVA71" s="288"/>
      <c r="TVB71" s="288"/>
      <c r="TVC71" s="288"/>
      <c r="TVD71" s="288"/>
      <c r="TVE71" s="288"/>
      <c r="TVF71" s="288"/>
      <c r="TVG71" s="288"/>
      <c r="TVH71" s="288"/>
      <c r="TVI71" s="288"/>
      <c r="TVJ71" s="288"/>
      <c r="TVK71" s="288"/>
      <c r="TVL71" s="288"/>
      <c r="TVM71" s="288"/>
      <c r="TVN71" s="288"/>
      <c r="TVO71" s="288"/>
      <c r="TVP71" s="288"/>
      <c r="TVQ71" s="288"/>
      <c r="TVR71" s="288"/>
      <c r="TVS71" s="288"/>
      <c r="TVT71" s="288"/>
      <c r="TVU71" s="288"/>
      <c r="TVV71" s="288"/>
      <c r="TVW71" s="288"/>
      <c r="TVX71" s="288"/>
      <c r="TVY71" s="288"/>
      <c r="TVZ71" s="288"/>
      <c r="TWA71" s="288"/>
      <c r="TWB71" s="288"/>
      <c r="TWC71" s="288"/>
      <c r="TWD71" s="288"/>
      <c r="TWE71" s="288"/>
      <c r="TWF71" s="288"/>
      <c r="TWG71" s="288"/>
      <c r="TWH71" s="288"/>
      <c r="TWI71" s="288"/>
      <c r="TWJ71" s="288"/>
      <c r="TWK71" s="288"/>
      <c r="TWL71" s="288"/>
      <c r="TWM71" s="288"/>
      <c r="TWN71" s="288"/>
      <c r="TWO71" s="288"/>
      <c r="TWP71" s="288"/>
      <c r="TWQ71" s="288"/>
      <c r="TWR71" s="288"/>
      <c r="TWS71" s="288"/>
      <c r="TWT71" s="288"/>
      <c r="TWU71" s="288"/>
      <c r="TWV71" s="288"/>
      <c r="TWW71" s="288"/>
      <c r="TWX71" s="288"/>
      <c r="TWY71" s="288"/>
      <c r="TWZ71" s="288"/>
      <c r="TXA71" s="288"/>
      <c r="TXB71" s="288"/>
      <c r="TXC71" s="288"/>
      <c r="TXD71" s="288"/>
      <c r="TXE71" s="288"/>
      <c r="TXF71" s="288"/>
      <c r="TXG71" s="288"/>
      <c r="TXH71" s="288"/>
      <c r="TXI71" s="288"/>
      <c r="TXJ71" s="288"/>
      <c r="TXK71" s="288"/>
      <c r="TXL71" s="288"/>
      <c r="TXM71" s="288"/>
      <c r="TXN71" s="288"/>
      <c r="TXO71" s="288"/>
      <c r="TXP71" s="288"/>
      <c r="TXQ71" s="288"/>
      <c r="TXR71" s="288"/>
      <c r="TXS71" s="288"/>
      <c r="TXT71" s="288"/>
      <c r="TXU71" s="288"/>
      <c r="TXV71" s="288"/>
      <c r="TXW71" s="288"/>
      <c r="TXX71" s="288"/>
      <c r="TXY71" s="288"/>
      <c r="TXZ71" s="288"/>
      <c r="TYA71" s="288"/>
      <c r="TYB71" s="288"/>
      <c r="TYC71" s="288"/>
      <c r="TYD71" s="288"/>
      <c r="TYE71" s="288"/>
      <c r="TYF71" s="288"/>
      <c r="TYG71" s="288"/>
      <c r="TYH71" s="288"/>
      <c r="TYI71" s="288"/>
      <c r="TYJ71" s="288"/>
      <c r="TYK71" s="288"/>
      <c r="TYL71" s="288"/>
      <c r="TYM71" s="288"/>
      <c r="TYN71" s="288"/>
      <c r="TYO71" s="288"/>
      <c r="TYP71" s="288"/>
      <c r="TYQ71" s="288"/>
      <c r="TYR71" s="288"/>
      <c r="TYS71" s="288"/>
      <c r="TYT71" s="288"/>
      <c r="TYU71" s="288"/>
      <c r="TYV71" s="288"/>
      <c r="TYW71" s="288"/>
      <c r="TYX71" s="288"/>
      <c r="TYY71" s="288"/>
      <c r="TYZ71" s="288"/>
      <c r="TZA71" s="288"/>
      <c r="TZB71" s="288"/>
      <c r="TZC71" s="288"/>
      <c r="TZD71" s="288"/>
      <c r="TZE71" s="288"/>
      <c r="TZF71" s="288"/>
      <c r="TZG71" s="288"/>
      <c r="TZH71" s="288"/>
      <c r="TZI71" s="288"/>
      <c r="TZJ71" s="288"/>
      <c r="TZK71" s="288"/>
      <c r="TZL71" s="288"/>
      <c r="TZM71" s="288"/>
      <c r="TZN71" s="288"/>
      <c r="TZO71" s="288"/>
      <c r="TZP71" s="288"/>
      <c r="TZQ71" s="288"/>
      <c r="TZR71" s="288"/>
      <c r="TZS71" s="288"/>
      <c r="TZT71" s="288"/>
      <c r="TZU71" s="288"/>
      <c r="TZV71" s="288"/>
      <c r="TZW71" s="288"/>
      <c r="TZX71" s="288"/>
      <c r="TZY71" s="288"/>
      <c r="TZZ71" s="288"/>
      <c r="UAA71" s="288"/>
      <c r="UAB71" s="288"/>
      <c r="UAC71" s="288"/>
      <c r="UAD71" s="288"/>
      <c r="UAE71" s="288"/>
      <c r="UAF71" s="288"/>
      <c r="UAG71" s="288"/>
      <c r="UAH71" s="288"/>
      <c r="UAI71" s="288"/>
      <c r="UAJ71" s="288"/>
      <c r="UAK71" s="288"/>
      <c r="UAL71" s="288"/>
      <c r="UAM71" s="288"/>
      <c r="UAN71" s="288"/>
      <c r="UAO71" s="288"/>
      <c r="UAP71" s="288"/>
      <c r="UAQ71" s="288"/>
      <c r="UAR71" s="288"/>
      <c r="UAS71" s="288"/>
      <c r="UAT71" s="288"/>
      <c r="UAU71" s="288"/>
      <c r="UAV71" s="288"/>
      <c r="UAW71" s="288"/>
      <c r="UAX71" s="288"/>
      <c r="UAY71" s="288"/>
      <c r="UAZ71" s="288"/>
      <c r="UBA71" s="288"/>
      <c r="UBB71" s="288"/>
      <c r="UBC71" s="288"/>
      <c r="UBD71" s="288"/>
      <c r="UBE71" s="288"/>
      <c r="UBF71" s="288"/>
      <c r="UBG71" s="288"/>
      <c r="UBH71" s="288"/>
      <c r="UBI71" s="288"/>
      <c r="UBJ71" s="288"/>
      <c r="UBK71" s="288"/>
      <c r="UBL71" s="288"/>
      <c r="UBM71" s="288"/>
      <c r="UBN71" s="288"/>
      <c r="UBO71" s="288"/>
      <c r="UBP71" s="288"/>
      <c r="UBQ71" s="288"/>
      <c r="UBR71" s="288"/>
      <c r="UBS71" s="288"/>
      <c r="UBT71" s="288"/>
      <c r="UBU71" s="288"/>
      <c r="UBV71" s="288"/>
      <c r="UBW71" s="288"/>
      <c r="UBX71" s="288"/>
      <c r="UBY71" s="288"/>
      <c r="UBZ71" s="288"/>
      <c r="UCA71" s="288"/>
      <c r="UCB71" s="288"/>
      <c r="UCC71" s="288"/>
      <c r="UCD71" s="288"/>
      <c r="UCE71" s="288"/>
      <c r="UCF71" s="288"/>
      <c r="UCG71" s="288"/>
      <c r="UCH71" s="288"/>
      <c r="UCI71" s="288"/>
      <c r="UCJ71" s="288"/>
      <c r="UCK71" s="288"/>
      <c r="UCL71" s="288"/>
      <c r="UCM71" s="288"/>
      <c r="UCN71" s="288"/>
      <c r="UCO71" s="288"/>
      <c r="UCP71" s="288"/>
      <c r="UCQ71" s="288"/>
      <c r="UCR71" s="288"/>
      <c r="UCS71" s="288"/>
      <c r="UCT71" s="288"/>
      <c r="UCU71" s="288"/>
      <c r="UCV71" s="288"/>
      <c r="UCW71" s="288"/>
      <c r="UCX71" s="288"/>
      <c r="UCY71" s="288"/>
      <c r="UCZ71" s="288"/>
      <c r="UDA71" s="288"/>
      <c r="UDB71" s="288"/>
      <c r="UDC71" s="288"/>
      <c r="UDD71" s="288"/>
      <c r="UDE71" s="288"/>
      <c r="UDF71" s="288"/>
      <c r="UDG71" s="288"/>
      <c r="UDH71" s="288"/>
      <c r="UDI71" s="288"/>
      <c r="UDJ71" s="288"/>
      <c r="UDK71" s="288"/>
      <c r="UDL71" s="288"/>
      <c r="UDM71" s="288"/>
      <c r="UDN71" s="288"/>
      <c r="UDO71" s="288"/>
      <c r="UDP71" s="288"/>
      <c r="UDQ71" s="288"/>
      <c r="UDR71" s="288"/>
      <c r="UDS71" s="288"/>
      <c r="UDT71" s="288"/>
      <c r="UDU71" s="288"/>
      <c r="UDV71" s="288"/>
      <c r="UDW71" s="288"/>
      <c r="UDX71" s="288"/>
      <c r="UDY71" s="288"/>
      <c r="UDZ71" s="288"/>
      <c r="UEA71" s="288"/>
      <c r="UEB71" s="288"/>
      <c r="UEC71" s="288"/>
      <c r="UED71" s="288"/>
      <c r="UEE71" s="288"/>
      <c r="UEF71" s="288"/>
      <c r="UEG71" s="288"/>
      <c r="UEH71" s="288"/>
      <c r="UEI71" s="288"/>
      <c r="UEJ71" s="288"/>
      <c r="UEK71" s="288"/>
      <c r="UEL71" s="288"/>
      <c r="UEM71" s="288"/>
      <c r="UEN71" s="288"/>
      <c r="UEO71" s="288"/>
      <c r="UEP71" s="288"/>
      <c r="UEQ71" s="288"/>
      <c r="UER71" s="288"/>
      <c r="UES71" s="288"/>
      <c r="UET71" s="288"/>
      <c r="UEU71" s="288"/>
      <c r="UEV71" s="288"/>
      <c r="UEW71" s="288"/>
      <c r="UEX71" s="288"/>
      <c r="UEY71" s="288"/>
      <c r="UEZ71" s="288"/>
      <c r="UFA71" s="288"/>
      <c r="UFB71" s="288"/>
      <c r="UFC71" s="288"/>
      <c r="UFD71" s="288"/>
      <c r="UFE71" s="288"/>
      <c r="UFF71" s="288"/>
      <c r="UFG71" s="288"/>
      <c r="UFH71" s="288"/>
      <c r="UFI71" s="288"/>
      <c r="UFJ71" s="288"/>
      <c r="UFK71" s="288"/>
      <c r="UFL71" s="288"/>
      <c r="UFM71" s="288"/>
      <c r="UFN71" s="288"/>
      <c r="UFO71" s="288"/>
      <c r="UFP71" s="288"/>
      <c r="UFQ71" s="288"/>
      <c r="UFR71" s="288"/>
      <c r="UFS71" s="288"/>
      <c r="UFT71" s="288"/>
      <c r="UFU71" s="288"/>
      <c r="UFV71" s="288"/>
      <c r="UFW71" s="288"/>
      <c r="UFX71" s="288"/>
      <c r="UFY71" s="288"/>
      <c r="UFZ71" s="288"/>
      <c r="UGA71" s="288"/>
      <c r="UGB71" s="288"/>
      <c r="UGC71" s="288"/>
      <c r="UGD71" s="288"/>
      <c r="UGE71" s="288"/>
      <c r="UGF71" s="288"/>
      <c r="UGG71" s="288"/>
      <c r="UGH71" s="288"/>
      <c r="UGI71" s="288"/>
      <c r="UGJ71" s="288"/>
      <c r="UGK71" s="288"/>
      <c r="UGL71" s="288"/>
      <c r="UGM71" s="288"/>
      <c r="UGN71" s="288"/>
      <c r="UGO71" s="288"/>
      <c r="UGP71" s="288"/>
      <c r="UGQ71" s="288"/>
      <c r="UGR71" s="288"/>
      <c r="UGS71" s="288"/>
      <c r="UGT71" s="288"/>
      <c r="UGU71" s="288"/>
      <c r="UGV71" s="288"/>
      <c r="UGW71" s="288"/>
      <c r="UGX71" s="288"/>
      <c r="UGY71" s="288"/>
      <c r="UGZ71" s="288"/>
      <c r="UHA71" s="288"/>
      <c r="UHB71" s="288"/>
      <c r="UHC71" s="288"/>
      <c r="UHD71" s="288"/>
      <c r="UHE71" s="288"/>
      <c r="UHF71" s="288"/>
      <c r="UHG71" s="288"/>
      <c r="UHH71" s="288"/>
      <c r="UHI71" s="288"/>
      <c r="UHJ71" s="288"/>
      <c r="UHK71" s="288"/>
      <c r="UHL71" s="288"/>
      <c r="UHM71" s="288"/>
      <c r="UHN71" s="288"/>
      <c r="UHO71" s="288"/>
      <c r="UHP71" s="288"/>
      <c r="UHQ71" s="288"/>
      <c r="UHR71" s="288"/>
      <c r="UHS71" s="288"/>
      <c r="UHT71" s="288"/>
      <c r="UHU71" s="288"/>
      <c r="UHV71" s="288"/>
      <c r="UHW71" s="288"/>
      <c r="UHX71" s="288"/>
      <c r="UHY71" s="288"/>
      <c r="UHZ71" s="288"/>
      <c r="UIA71" s="288"/>
      <c r="UIB71" s="288"/>
      <c r="UIC71" s="288"/>
      <c r="UID71" s="288"/>
      <c r="UIE71" s="288"/>
      <c r="UIF71" s="288"/>
      <c r="UIG71" s="288"/>
      <c r="UIH71" s="288"/>
      <c r="UII71" s="288"/>
      <c r="UIJ71" s="288"/>
      <c r="UIK71" s="288"/>
      <c r="UIL71" s="288"/>
      <c r="UIM71" s="288"/>
      <c r="UIN71" s="288"/>
      <c r="UIO71" s="288"/>
      <c r="UIP71" s="288"/>
      <c r="UIQ71" s="288"/>
      <c r="UIR71" s="288"/>
      <c r="UIS71" s="288"/>
      <c r="UIT71" s="288"/>
      <c r="UIU71" s="288"/>
      <c r="UIV71" s="288"/>
      <c r="UIW71" s="288"/>
      <c r="UIX71" s="288"/>
      <c r="UIY71" s="288"/>
      <c r="UIZ71" s="288"/>
      <c r="UJA71" s="288"/>
      <c r="UJB71" s="288"/>
      <c r="UJC71" s="288"/>
      <c r="UJD71" s="288"/>
      <c r="UJE71" s="288"/>
      <c r="UJF71" s="288"/>
      <c r="UJG71" s="288"/>
      <c r="UJH71" s="288"/>
      <c r="UJI71" s="288"/>
      <c r="UJJ71" s="288"/>
      <c r="UJK71" s="288"/>
      <c r="UJL71" s="288"/>
      <c r="UJM71" s="288"/>
      <c r="UJN71" s="288"/>
      <c r="UJO71" s="288"/>
      <c r="UJP71" s="288"/>
      <c r="UJQ71" s="288"/>
      <c r="UJR71" s="288"/>
      <c r="UJS71" s="288"/>
      <c r="UJT71" s="288"/>
      <c r="UJU71" s="288"/>
      <c r="UJV71" s="288"/>
      <c r="UJW71" s="288"/>
      <c r="UJX71" s="288"/>
      <c r="UJY71" s="288"/>
      <c r="UJZ71" s="288"/>
      <c r="UKA71" s="288"/>
      <c r="UKB71" s="288"/>
      <c r="UKC71" s="288"/>
      <c r="UKD71" s="288"/>
      <c r="UKE71" s="288"/>
      <c r="UKF71" s="288"/>
      <c r="UKG71" s="288"/>
      <c r="UKH71" s="288"/>
      <c r="UKI71" s="288"/>
      <c r="UKJ71" s="288"/>
      <c r="UKK71" s="288"/>
      <c r="UKL71" s="288"/>
      <c r="UKM71" s="288"/>
      <c r="UKN71" s="288"/>
      <c r="UKO71" s="288"/>
      <c r="UKP71" s="288"/>
      <c r="UKQ71" s="288"/>
      <c r="UKR71" s="288"/>
      <c r="UKS71" s="288"/>
      <c r="UKT71" s="288"/>
      <c r="UKU71" s="288"/>
      <c r="UKV71" s="288"/>
      <c r="UKW71" s="288"/>
      <c r="UKX71" s="288"/>
      <c r="UKY71" s="288"/>
      <c r="UKZ71" s="288"/>
      <c r="ULA71" s="288"/>
      <c r="ULB71" s="288"/>
      <c r="ULC71" s="288"/>
      <c r="ULD71" s="288"/>
      <c r="ULE71" s="288"/>
      <c r="ULF71" s="288"/>
      <c r="ULG71" s="288"/>
      <c r="ULH71" s="288"/>
      <c r="ULI71" s="288"/>
      <c r="ULJ71" s="288"/>
      <c r="ULK71" s="288"/>
      <c r="ULL71" s="288"/>
      <c r="ULM71" s="288"/>
      <c r="ULN71" s="288"/>
      <c r="ULO71" s="288"/>
      <c r="ULP71" s="288"/>
      <c r="ULQ71" s="288"/>
      <c r="ULR71" s="288"/>
      <c r="ULS71" s="288"/>
      <c r="ULT71" s="288"/>
      <c r="ULU71" s="288"/>
      <c r="ULV71" s="288"/>
      <c r="ULW71" s="288"/>
      <c r="ULX71" s="288"/>
      <c r="ULY71" s="288"/>
      <c r="ULZ71" s="288"/>
      <c r="UMA71" s="288"/>
      <c r="UMB71" s="288"/>
      <c r="UMC71" s="288"/>
      <c r="UMD71" s="288"/>
      <c r="UME71" s="288"/>
      <c r="UMF71" s="288"/>
      <c r="UMG71" s="288"/>
      <c r="UMH71" s="288"/>
      <c r="UMI71" s="288"/>
      <c r="UMJ71" s="288"/>
      <c r="UMK71" s="288"/>
      <c r="UML71" s="288"/>
      <c r="UMM71" s="288"/>
      <c r="UMN71" s="288"/>
      <c r="UMO71" s="288"/>
      <c r="UMP71" s="288"/>
      <c r="UMQ71" s="288"/>
      <c r="UMR71" s="288"/>
      <c r="UMS71" s="288"/>
      <c r="UMT71" s="288"/>
      <c r="UMU71" s="288"/>
      <c r="UMV71" s="288"/>
      <c r="UMW71" s="288"/>
      <c r="UMX71" s="288"/>
      <c r="UMY71" s="288"/>
      <c r="UMZ71" s="288"/>
      <c r="UNA71" s="288"/>
      <c r="UNB71" s="288"/>
      <c r="UNC71" s="288"/>
      <c r="UND71" s="288"/>
      <c r="UNE71" s="288"/>
      <c r="UNF71" s="288"/>
      <c r="UNG71" s="288"/>
      <c r="UNH71" s="288"/>
      <c r="UNI71" s="288"/>
      <c r="UNJ71" s="288"/>
      <c r="UNK71" s="288"/>
      <c r="UNL71" s="288"/>
      <c r="UNM71" s="288"/>
      <c r="UNN71" s="288"/>
      <c r="UNO71" s="288"/>
      <c r="UNP71" s="288"/>
      <c r="UNQ71" s="288"/>
      <c r="UNR71" s="288"/>
      <c r="UNS71" s="288"/>
      <c r="UNT71" s="288"/>
      <c r="UNU71" s="288"/>
      <c r="UNV71" s="288"/>
      <c r="UNW71" s="288"/>
      <c r="UNX71" s="288"/>
      <c r="UNY71" s="288"/>
      <c r="UNZ71" s="288"/>
      <c r="UOA71" s="288"/>
      <c r="UOB71" s="288"/>
      <c r="UOC71" s="288"/>
      <c r="UOD71" s="288"/>
      <c r="UOE71" s="288"/>
      <c r="UOF71" s="288"/>
      <c r="UOG71" s="288"/>
      <c r="UOH71" s="288"/>
      <c r="UOI71" s="288"/>
      <c r="UOJ71" s="288"/>
      <c r="UOK71" s="288"/>
      <c r="UOL71" s="288"/>
      <c r="UOM71" s="288"/>
      <c r="UON71" s="288"/>
      <c r="UOO71" s="288"/>
      <c r="UOP71" s="288"/>
      <c r="UOQ71" s="288"/>
      <c r="UOR71" s="288"/>
      <c r="UOS71" s="288"/>
      <c r="UOT71" s="288"/>
      <c r="UOU71" s="288"/>
      <c r="UOV71" s="288"/>
      <c r="UOW71" s="288"/>
      <c r="UOX71" s="288"/>
      <c r="UOY71" s="288"/>
      <c r="UOZ71" s="288"/>
      <c r="UPA71" s="288"/>
      <c r="UPB71" s="288"/>
      <c r="UPC71" s="288"/>
      <c r="UPD71" s="288"/>
      <c r="UPE71" s="288"/>
      <c r="UPF71" s="288"/>
      <c r="UPG71" s="288"/>
      <c r="UPH71" s="288"/>
      <c r="UPI71" s="288"/>
      <c r="UPJ71" s="288"/>
      <c r="UPK71" s="288"/>
      <c r="UPL71" s="288"/>
      <c r="UPM71" s="288"/>
      <c r="UPN71" s="288"/>
      <c r="UPO71" s="288"/>
      <c r="UPP71" s="288"/>
      <c r="UPQ71" s="288"/>
      <c r="UPR71" s="288"/>
      <c r="UPS71" s="288"/>
      <c r="UPT71" s="288"/>
      <c r="UPU71" s="288"/>
      <c r="UPV71" s="288"/>
      <c r="UPW71" s="288"/>
      <c r="UPX71" s="288"/>
      <c r="UPY71" s="288"/>
      <c r="UPZ71" s="288"/>
      <c r="UQA71" s="288"/>
      <c r="UQB71" s="288"/>
      <c r="UQC71" s="288"/>
      <c r="UQD71" s="288"/>
      <c r="UQE71" s="288"/>
      <c r="UQF71" s="288"/>
      <c r="UQG71" s="288"/>
      <c r="UQH71" s="288"/>
      <c r="UQI71" s="288"/>
      <c r="UQJ71" s="288"/>
      <c r="UQK71" s="288"/>
      <c r="UQL71" s="288"/>
      <c r="UQM71" s="288"/>
      <c r="UQN71" s="288"/>
      <c r="UQO71" s="288"/>
      <c r="UQP71" s="288"/>
      <c r="UQQ71" s="288"/>
      <c r="UQR71" s="288"/>
      <c r="UQS71" s="288"/>
      <c r="UQT71" s="288"/>
      <c r="UQU71" s="288"/>
      <c r="UQV71" s="288"/>
      <c r="UQW71" s="288"/>
      <c r="UQX71" s="288"/>
      <c r="UQY71" s="288"/>
      <c r="UQZ71" s="288"/>
      <c r="URA71" s="288"/>
      <c r="URB71" s="288"/>
      <c r="URC71" s="288"/>
      <c r="URD71" s="288"/>
      <c r="URE71" s="288"/>
      <c r="URF71" s="288"/>
      <c r="URG71" s="288"/>
      <c r="URH71" s="288"/>
      <c r="URI71" s="288"/>
      <c r="URJ71" s="288"/>
      <c r="URK71" s="288"/>
      <c r="URL71" s="288"/>
      <c r="URM71" s="288"/>
      <c r="URN71" s="288"/>
      <c r="URO71" s="288"/>
      <c r="URP71" s="288"/>
      <c r="URQ71" s="288"/>
      <c r="URR71" s="288"/>
      <c r="URS71" s="288"/>
      <c r="URT71" s="288"/>
      <c r="URU71" s="288"/>
      <c r="URV71" s="288"/>
      <c r="URW71" s="288"/>
      <c r="URX71" s="288"/>
      <c r="URY71" s="288"/>
      <c r="URZ71" s="288"/>
      <c r="USA71" s="288"/>
      <c r="USB71" s="288"/>
      <c r="USC71" s="288"/>
      <c r="USD71" s="288"/>
      <c r="USE71" s="288"/>
      <c r="USF71" s="288"/>
      <c r="USG71" s="288"/>
      <c r="USH71" s="288"/>
      <c r="USI71" s="288"/>
      <c r="USJ71" s="288"/>
      <c r="USK71" s="288"/>
      <c r="USL71" s="288"/>
      <c r="USM71" s="288"/>
      <c r="USN71" s="288"/>
      <c r="USO71" s="288"/>
      <c r="USP71" s="288"/>
      <c r="USQ71" s="288"/>
      <c r="USR71" s="288"/>
      <c r="USS71" s="288"/>
      <c r="UST71" s="288"/>
      <c r="USU71" s="288"/>
      <c r="USV71" s="288"/>
      <c r="USW71" s="288"/>
      <c r="USX71" s="288"/>
      <c r="USY71" s="288"/>
      <c r="USZ71" s="288"/>
      <c r="UTA71" s="288"/>
      <c r="UTB71" s="288"/>
      <c r="UTC71" s="288"/>
      <c r="UTD71" s="288"/>
      <c r="UTE71" s="288"/>
      <c r="UTF71" s="288"/>
      <c r="UTG71" s="288"/>
      <c r="UTH71" s="288"/>
      <c r="UTI71" s="288"/>
      <c r="UTJ71" s="288"/>
      <c r="UTK71" s="288"/>
      <c r="UTL71" s="288"/>
      <c r="UTM71" s="288"/>
      <c r="UTN71" s="288"/>
      <c r="UTO71" s="288"/>
      <c r="UTP71" s="288"/>
      <c r="UTQ71" s="288"/>
      <c r="UTR71" s="288"/>
      <c r="UTS71" s="288"/>
      <c r="UTT71" s="288"/>
      <c r="UTU71" s="288"/>
      <c r="UTV71" s="288"/>
      <c r="UTW71" s="288"/>
      <c r="UTX71" s="288"/>
      <c r="UTY71" s="288"/>
      <c r="UTZ71" s="288"/>
      <c r="UUA71" s="288"/>
      <c r="UUB71" s="288"/>
      <c r="UUC71" s="288"/>
      <c r="UUD71" s="288"/>
      <c r="UUE71" s="288"/>
      <c r="UUF71" s="288"/>
      <c r="UUG71" s="288"/>
      <c r="UUH71" s="288"/>
      <c r="UUI71" s="288"/>
      <c r="UUJ71" s="288"/>
      <c r="UUK71" s="288"/>
      <c r="UUL71" s="288"/>
      <c r="UUM71" s="288"/>
      <c r="UUN71" s="288"/>
      <c r="UUO71" s="288"/>
      <c r="UUP71" s="288"/>
      <c r="UUQ71" s="288"/>
      <c r="UUR71" s="288"/>
      <c r="UUS71" s="288"/>
      <c r="UUT71" s="288"/>
      <c r="UUU71" s="288"/>
      <c r="UUV71" s="288"/>
      <c r="UUW71" s="288"/>
      <c r="UUX71" s="288"/>
      <c r="UUY71" s="288"/>
      <c r="UUZ71" s="288"/>
      <c r="UVA71" s="288"/>
      <c r="UVB71" s="288"/>
      <c r="UVC71" s="288"/>
      <c r="UVD71" s="288"/>
      <c r="UVE71" s="288"/>
      <c r="UVF71" s="288"/>
      <c r="UVG71" s="288"/>
      <c r="UVH71" s="288"/>
      <c r="UVI71" s="288"/>
      <c r="UVJ71" s="288"/>
      <c r="UVK71" s="288"/>
      <c r="UVL71" s="288"/>
      <c r="UVM71" s="288"/>
      <c r="UVN71" s="288"/>
      <c r="UVO71" s="288"/>
      <c r="UVP71" s="288"/>
      <c r="UVQ71" s="288"/>
      <c r="UVR71" s="288"/>
      <c r="UVS71" s="288"/>
      <c r="UVT71" s="288"/>
      <c r="UVU71" s="288"/>
      <c r="UVV71" s="288"/>
      <c r="UVW71" s="288"/>
      <c r="UVX71" s="288"/>
      <c r="UVY71" s="288"/>
      <c r="UVZ71" s="288"/>
      <c r="UWA71" s="288"/>
      <c r="UWB71" s="288"/>
      <c r="UWC71" s="288"/>
      <c r="UWD71" s="288"/>
      <c r="UWE71" s="288"/>
      <c r="UWF71" s="288"/>
      <c r="UWG71" s="288"/>
      <c r="UWH71" s="288"/>
      <c r="UWI71" s="288"/>
      <c r="UWJ71" s="288"/>
      <c r="UWK71" s="288"/>
      <c r="UWL71" s="288"/>
      <c r="UWM71" s="288"/>
      <c r="UWN71" s="288"/>
      <c r="UWO71" s="288"/>
      <c r="UWP71" s="288"/>
      <c r="UWQ71" s="288"/>
      <c r="UWR71" s="288"/>
      <c r="UWS71" s="288"/>
      <c r="UWT71" s="288"/>
      <c r="UWU71" s="288"/>
      <c r="UWV71" s="288"/>
      <c r="UWW71" s="288"/>
      <c r="UWX71" s="288"/>
      <c r="UWY71" s="288"/>
      <c r="UWZ71" s="288"/>
      <c r="UXA71" s="288"/>
      <c r="UXB71" s="288"/>
      <c r="UXC71" s="288"/>
      <c r="UXD71" s="288"/>
      <c r="UXE71" s="288"/>
      <c r="UXF71" s="288"/>
      <c r="UXG71" s="288"/>
      <c r="UXH71" s="288"/>
      <c r="UXI71" s="288"/>
      <c r="UXJ71" s="288"/>
      <c r="UXK71" s="288"/>
      <c r="UXL71" s="288"/>
      <c r="UXM71" s="288"/>
      <c r="UXN71" s="288"/>
      <c r="UXO71" s="288"/>
      <c r="UXP71" s="288"/>
      <c r="UXQ71" s="288"/>
      <c r="UXR71" s="288"/>
      <c r="UXS71" s="288"/>
      <c r="UXT71" s="288"/>
      <c r="UXU71" s="288"/>
      <c r="UXV71" s="288"/>
      <c r="UXW71" s="288"/>
      <c r="UXX71" s="288"/>
      <c r="UXY71" s="288"/>
      <c r="UXZ71" s="288"/>
      <c r="UYA71" s="288"/>
      <c r="UYB71" s="288"/>
      <c r="UYC71" s="288"/>
      <c r="UYD71" s="288"/>
      <c r="UYE71" s="288"/>
      <c r="UYF71" s="288"/>
      <c r="UYG71" s="288"/>
      <c r="UYH71" s="288"/>
      <c r="UYI71" s="288"/>
      <c r="UYJ71" s="288"/>
      <c r="UYK71" s="288"/>
      <c r="UYL71" s="288"/>
      <c r="UYM71" s="288"/>
      <c r="UYN71" s="288"/>
      <c r="UYO71" s="288"/>
      <c r="UYP71" s="288"/>
      <c r="UYQ71" s="288"/>
      <c r="UYR71" s="288"/>
      <c r="UYS71" s="288"/>
      <c r="UYT71" s="288"/>
      <c r="UYU71" s="288"/>
      <c r="UYV71" s="288"/>
      <c r="UYW71" s="288"/>
      <c r="UYX71" s="288"/>
      <c r="UYY71" s="288"/>
      <c r="UYZ71" s="288"/>
      <c r="UZA71" s="288"/>
      <c r="UZB71" s="288"/>
      <c r="UZC71" s="288"/>
      <c r="UZD71" s="288"/>
      <c r="UZE71" s="288"/>
      <c r="UZF71" s="288"/>
      <c r="UZG71" s="288"/>
      <c r="UZH71" s="288"/>
      <c r="UZI71" s="288"/>
      <c r="UZJ71" s="288"/>
      <c r="UZK71" s="288"/>
      <c r="UZL71" s="288"/>
      <c r="UZM71" s="288"/>
      <c r="UZN71" s="288"/>
      <c r="UZO71" s="288"/>
      <c r="UZP71" s="288"/>
      <c r="UZQ71" s="288"/>
      <c r="UZR71" s="288"/>
      <c r="UZS71" s="288"/>
      <c r="UZT71" s="288"/>
      <c r="UZU71" s="288"/>
      <c r="UZV71" s="288"/>
      <c r="UZW71" s="288"/>
      <c r="UZX71" s="288"/>
      <c r="UZY71" s="288"/>
      <c r="UZZ71" s="288"/>
      <c r="VAA71" s="288"/>
      <c r="VAB71" s="288"/>
      <c r="VAC71" s="288"/>
      <c r="VAD71" s="288"/>
      <c r="VAE71" s="288"/>
      <c r="VAF71" s="288"/>
      <c r="VAG71" s="288"/>
      <c r="VAH71" s="288"/>
      <c r="VAI71" s="288"/>
      <c r="VAJ71" s="288"/>
      <c r="VAK71" s="288"/>
      <c r="VAL71" s="288"/>
      <c r="VAM71" s="288"/>
      <c r="VAN71" s="288"/>
      <c r="VAO71" s="288"/>
      <c r="VAP71" s="288"/>
      <c r="VAQ71" s="288"/>
      <c r="VAR71" s="288"/>
      <c r="VAS71" s="288"/>
      <c r="VAT71" s="288"/>
      <c r="VAU71" s="288"/>
      <c r="VAV71" s="288"/>
      <c r="VAW71" s="288"/>
      <c r="VAX71" s="288"/>
      <c r="VAY71" s="288"/>
      <c r="VAZ71" s="288"/>
      <c r="VBA71" s="288"/>
      <c r="VBB71" s="288"/>
      <c r="VBC71" s="288"/>
      <c r="VBD71" s="288"/>
      <c r="VBE71" s="288"/>
      <c r="VBF71" s="288"/>
      <c r="VBG71" s="288"/>
      <c r="VBH71" s="288"/>
      <c r="VBI71" s="288"/>
      <c r="VBJ71" s="288"/>
      <c r="VBK71" s="288"/>
      <c r="VBL71" s="288"/>
      <c r="VBM71" s="288"/>
      <c r="VBN71" s="288"/>
      <c r="VBO71" s="288"/>
      <c r="VBP71" s="288"/>
      <c r="VBQ71" s="288"/>
      <c r="VBR71" s="288"/>
      <c r="VBS71" s="288"/>
      <c r="VBT71" s="288"/>
      <c r="VBU71" s="288"/>
      <c r="VBV71" s="288"/>
      <c r="VBW71" s="288"/>
      <c r="VBX71" s="288"/>
      <c r="VBY71" s="288"/>
      <c r="VBZ71" s="288"/>
      <c r="VCA71" s="288"/>
      <c r="VCB71" s="288"/>
      <c r="VCC71" s="288"/>
      <c r="VCD71" s="288"/>
      <c r="VCE71" s="288"/>
      <c r="VCF71" s="288"/>
      <c r="VCG71" s="288"/>
      <c r="VCH71" s="288"/>
      <c r="VCI71" s="288"/>
      <c r="VCJ71" s="288"/>
      <c r="VCK71" s="288"/>
      <c r="VCL71" s="288"/>
      <c r="VCM71" s="288"/>
      <c r="VCN71" s="288"/>
      <c r="VCO71" s="288"/>
      <c r="VCP71" s="288"/>
      <c r="VCQ71" s="288"/>
      <c r="VCR71" s="288"/>
      <c r="VCS71" s="288"/>
      <c r="VCT71" s="288"/>
      <c r="VCU71" s="288"/>
      <c r="VCV71" s="288"/>
      <c r="VCW71" s="288"/>
      <c r="VCX71" s="288"/>
      <c r="VCY71" s="288"/>
      <c r="VCZ71" s="288"/>
      <c r="VDA71" s="288"/>
      <c r="VDB71" s="288"/>
      <c r="VDC71" s="288"/>
      <c r="VDD71" s="288"/>
      <c r="VDE71" s="288"/>
      <c r="VDF71" s="288"/>
      <c r="VDG71" s="288"/>
      <c r="VDH71" s="288"/>
      <c r="VDI71" s="288"/>
      <c r="VDJ71" s="288"/>
      <c r="VDK71" s="288"/>
      <c r="VDL71" s="288"/>
      <c r="VDM71" s="288"/>
      <c r="VDN71" s="288"/>
      <c r="VDO71" s="288"/>
      <c r="VDP71" s="288"/>
      <c r="VDQ71" s="288"/>
      <c r="VDR71" s="288"/>
      <c r="VDS71" s="288"/>
      <c r="VDT71" s="288"/>
      <c r="VDU71" s="288"/>
      <c r="VDV71" s="288"/>
      <c r="VDW71" s="288"/>
      <c r="VDX71" s="288"/>
      <c r="VDY71" s="288"/>
      <c r="VDZ71" s="288"/>
      <c r="VEA71" s="288"/>
      <c r="VEB71" s="288"/>
      <c r="VEC71" s="288"/>
      <c r="VED71" s="288"/>
      <c r="VEE71" s="288"/>
      <c r="VEF71" s="288"/>
      <c r="VEG71" s="288"/>
      <c r="VEH71" s="288"/>
      <c r="VEI71" s="288"/>
      <c r="VEJ71" s="288"/>
      <c r="VEK71" s="288"/>
      <c r="VEL71" s="288"/>
      <c r="VEM71" s="288"/>
      <c r="VEN71" s="288"/>
      <c r="VEO71" s="288"/>
      <c r="VEP71" s="288"/>
      <c r="VEQ71" s="288"/>
      <c r="VER71" s="288"/>
      <c r="VES71" s="288"/>
      <c r="VET71" s="288"/>
      <c r="VEU71" s="288"/>
      <c r="VEV71" s="288"/>
      <c r="VEW71" s="288"/>
      <c r="VEX71" s="288"/>
      <c r="VEY71" s="288"/>
      <c r="VEZ71" s="288"/>
      <c r="VFA71" s="288"/>
      <c r="VFB71" s="288"/>
      <c r="VFC71" s="288"/>
      <c r="VFD71" s="288"/>
      <c r="VFE71" s="288"/>
      <c r="VFF71" s="288"/>
      <c r="VFG71" s="288"/>
      <c r="VFH71" s="288"/>
      <c r="VFI71" s="288"/>
      <c r="VFJ71" s="288"/>
      <c r="VFK71" s="288"/>
      <c r="VFL71" s="288"/>
      <c r="VFM71" s="288"/>
      <c r="VFN71" s="288"/>
      <c r="VFO71" s="288"/>
      <c r="VFP71" s="288"/>
      <c r="VFQ71" s="288"/>
      <c r="VFR71" s="288"/>
      <c r="VFS71" s="288"/>
      <c r="VFT71" s="288"/>
      <c r="VFU71" s="288"/>
      <c r="VFV71" s="288"/>
      <c r="VFW71" s="288"/>
      <c r="VFX71" s="288"/>
      <c r="VFY71" s="288"/>
      <c r="VFZ71" s="288"/>
      <c r="VGA71" s="288"/>
      <c r="VGB71" s="288"/>
      <c r="VGC71" s="288"/>
      <c r="VGD71" s="288"/>
      <c r="VGE71" s="288"/>
      <c r="VGF71" s="288"/>
      <c r="VGG71" s="288"/>
      <c r="VGH71" s="288"/>
      <c r="VGI71" s="288"/>
      <c r="VGJ71" s="288"/>
      <c r="VGK71" s="288"/>
      <c r="VGL71" s="288"/>
      <c r="VGM71" s="288"/>
      <c r="VGN71" s="288"/>
      <c r="VGO71" s="288"/>
      <c r="VGP71" s="288"/>
      <c r="VGQ71" s="288"/>
      <c r="VGR71" s="288"/>
      <c r="VGS71" s="288"/>
      <c r="VGT71" s="288"/>
      <c r="VGU71" s="288"/>
      <c r="VGV71" s="288"/>
      <c r="VGW71" s="288"/>
      <c r="VGX71" s="288"/>
      <c r="VGY71" s="288"/>
      <c r="VGZ71" s="288"/>
      <c r="VHA71" s="288"/>
      <c r="VHB71" s="288"/>
      <c r="VHC71" s="288"/>
      <c r="VHD71" s="288"/>
      <c r="VHE71" s="288"/>
      <c r="VHF71" s="288"/>
      <c r="VHG71" s="288"/>
      <c r="VHH71" s="288"/>
      <c r="VHI71" s="288"/>
      <c r="VHJ71" s="288"/>
      <c r="VHK71" s="288"/>
      <c r="VHL71" s="288"/>
      <c r="VHM71" s="288"/>
      <c r="VHN71" s="288"/>
      <c r="VHO71" s="288"/>
      <c r="VHP71" s="288"/>
      <c r="VHQ71" s="288"/>
      <c r="VHR71" s="288"/>
      <c r="VHS71" s="288"/>
      <c r="VHT71" s="288"/>
      <c r="VHU71" s="288"/>
      <c r="VHV71" s="288"/>
      <c r="VHW71" s="288"/>
      <c r="VHX71" s="288"/>
      <c r="VHY71" s="288"/>
      <c r="VHZ71" s="288"/>
      <c r="VIA71" s="288"/>
      <c r="VIB71" s="288"/>
      <c r="VIC71" s="288"/>
      <c r="VID71" s="288"/>
      <c r="VIE71" s="288"/>
      <c r="VIF71" s="288"/>
      <c r="VIG71" s="288"/>
      <c r="VIH71" s="288"/>
      <c r="VII71" s="288"/>
      <c r="VIJ71" s="288"/>
      <c r="VIK71" s="288"/>
      <c r="VIL71" s="288"/>
      <c r="VIM71" s="288"/>
      <c r="VIN71" s="288"/>
      <c r="VIO71" s="288"/>
      <c r="VIP71" s="288"/>
      <c r="VIQ71" s="288"/>
      <c r="VIR71" s="288"/>
      <c r="VIS71" s="288"/>
      <c r="VIT71" s="288"/>
      <c r="VIU71" s="288"/>
      <c r="VIV71" s="288"/>
      <c r="VIW71" s="288"/>
      <c r="VIX71" s="288"/>
      <c r="VIY71" s="288"/>
      <c r="VIZ71" s="288"/>
      <c r="VJA71" s="288"/>
      <c r="VJB71" s="288"/>
      <c r="VJC71" s="288"/>
      <c r="VJD71" s="288"/>
      <c r="VJE71" s="288"/>
      <c r="VJF71" s="288"/>
      <c r="VJG71" s="288"/>
      <c r="VJH71" s="288"/>
      <c r="VJI71" s="288"/>
      <c r="VJJ71" s="288"/>
      <c r="VJK71" s="288"/>
      <c r="VJL71" s="288"/>
      <c r="VJM71" s="288"/>
      <c r="VJN71" s="288"/>
      <c r="VJO71" s="288"/>
      <c r="VJP71" s="288"/>
      <c r="VJQ71" s="288"/>
      <c r="VJR71" s="288"/>
      <c r="VJS71" s="288"/>
      <c r="VJT71" s="288"/>
      <c r="VJU71" s="288"/>
      <c r="VJV71" s="288"/>
      <c r="VJW71" s="288"/>
      <c r="VJX71" s="288"/>
      <c r="VJY71" s="288"/>
      <c r="VJZ71" s="288"/>
      <c r="VKA71" s="288"/>
      <c r="VKB71" s="288"/>
      <c r="VKC71" s="288"/>
      <c r="VKD71" s="288"/>
      <c r="VKE71" s="288"/>
      <c r="VKF71" s="288"/>
      <c r="VKG71" s="288"/>
      <c r="VKH71" s="288"/>
      <c r="VKI71" s="288"/>
      <c r="VKJ71" s="288"/>
      <c r="VKK71" s="288"/>
      <c r="VKL71" s="288"/>
      <c r="VKM71" s="288"/>
      <c r="VKN71" s="288"/>
      <c r="VKO71" s="288"/>
      <c r="VKP71" s="288"/>
      <c r="VKQ71" s="288"/>
      <c r="VKR71" s="288"/>
      <c r="VKS71" s="288"/>
      <c r="VKT71" s="288"/>
      <c r="VKU71" s="288"/>
      <c r="VKV71" s="288"/>
      <c r="VKW71" s="288"/>
      <c r="VKX71" s="288"/>
      <c r="VKY71" s="288"/>
      <c r="VKZ71" s="288"/>
      <c r="VLA71" s="288"/>
      <c r="VLB71" s="288"/>
      <c r="VLC71" s="288"/>
      <c r="VLD71" s="288"/>
      <c r="VLE71" s="288"/>
      <c r="VLF71" s="288"/>
      <c r="VLG71" s="288"/>
      <c r="VLH71" s="288"/>
      <c r="VLI71" s="288"/>
      <c r="VLJ71" s="288"/>
      <c r="VLK71" s="288"/>
      <c r="VLL71" s="288"/>
      <c r="VLM71" s="288"/>
      <c r="VLN71" s="288"/>
      <c r="VLO71" s="288"/>
      <c r="VLP71" s="288"/>
      <c r="VLQ71" s="288"/>
      <c r="VLR71" s="288"/>
      <c r="VLS71" s="288"/>
      <c r="VLT71" s="288"/>
      <c r="VLU71" s="288"/>
      <c r="VLV71" s="288"/>
      <c r="VLW71" s="288"/>
      <c r="VLX71" s="288"/>
      <c r="VLY71" s="288"/>
      <c r="VLZ71" s="288"/>
      <c r="VMA71" s="288"/>
      <c r="VMB71" s="288"/>
      <c r="VMC71" s="288"/>
      <c r="VMD71" s="288"/>
      <c r="VME71" s="288"/>
      <c r="VMF71" s="288"/>
      <c r="VMG71" s="288"/>
      <c r="VMH71" s="288"/>
      <c r="VMI71" s="288"/>
      <c r="VMJ71" s="288"/>
      <c r="VMK71" s="288"/>
      <c r="VML71" s="288"/>
      <c r="VMM71" s="288"/>
      <c r="VMN71" s="288"/>
      <c r="VMO71" s="288"/>
      <c r="VMP71" s="288"/>
      <c r="VMQ71" s="288"/>
      <c r="VMR71" s="288"/>
      <c r="VMS71" s="288"/>
      <c r="VMT71" s="288"/>
      <c r="VMU71" s="288"/>
      <c r="VMV71" s="288"/>
      <c r="VMW71" s="288"/>
      <c r="VMX71" s="288"/>
      <c r="VMY71" s="288"/>
      <c r="VMZ71" s="288"/>
      <c r="VNA71" s="288"/>
      <c r="VNB71" s="288"/>
      <c r="VNC71" s="288"/>
      <c r="VND71" s="288"/>
      <c r="VNE71" s="288"/>
      <c r="VNF71" s="288"/>
      <c r="VNG71" s="288"/>
      <c r="VNH71" s="288"/>
      <c r="VNI71" s="288"/>
      <c r="VNJ71" s="288"/>
      <c r="VNK71" s="288"/>
      <c r="VNL71" s="288"/>
      <c r="VNM71" s="288"/>
      <c r="VNN71" s="288"/>
      <c r="VNO71" s="288"/>
      <c r="VNP71" s="288"/>
      <c r="VNQ71" s="288"/>
      <c r="VNR71" s="288"/>
      <c r="VNS71" s="288"/>
      <c r="VNT71" s="288"/>
      <c r="VNU71" s="288"/>
      <c r="VNV71" s="288"/>
      <c r="VNW71" s="288"/>
      <c r="VNX71" s="288"/>
      <c r="VNY71" s="288"/>
      <c r="VNZ71" s="288"/>
      <c r="VOA71" s="288"/>
      <c r="VOB71" s="288"/>
      <c r="VOC71" s="288"/>
      <c r="VOD71" s="288"/>
      <c r="VOE71" s="288"/>
      <c r="VOF71" s="288"/>
      <c r="VOG71" s="288"/>
      <c r="VOH71" s="288"/>
      <c r="VOI71" s="288"/>
      <c r="VOJ71" s="288"/>
      <c r="VOK71" s="288"/>
      <c r="VOL71" s="288"/>
      <c r="VOM71" s="288"/>
      <c r="VON71" s="288"/>
      <c r="VOO71" s="288"/>
      <c r="VOP71" s="288"/>
      <c r="VOQ71" s="288"/>
      <c r="VOR71" s="288"/>
      <c r="VOS71" s="288"/>
      <c r="VOT71" s="288"/>
      <c r="VOU71" s="288"/>
      <c r="VOV71" s="288"/>
      <c r="VOW71" s="288"/>
      <c r="VOX71" s="288"/>
      <c r="VOY71" s="288"/>
      <c r="VOZ71" s="288"/>
      <c r="VPA71" s="288"/>
      <c r="VPB71" s="288"/>
      <c r="VPC71" s="288"/>
      <c r="VPD71" s="288"/>
      <c r="VPE71" s="288"/>
      <c r="VPF71" s="288"/>
      <c r="VPG71" s="288"/>
      <c r="VPH71" s="288"/>
      <c r="VPI71" s="288"/>
      <c r="VPJ71" s="288"/>
      <c r="VPK71" s="288"/>
      <c r="VPL71" s="288"/>
      <c r="VPM71" s="288"/>
      <c r="VPN71" s="288"/>
      <c r="VPO71" s="288"/>
      <c r="VPP71" s="288"/>
      <c r="VPQ71" s="288"/>
      <c r="VPR71" s="288"/>
      <c r="VPS71" s="288"/>
      <c r="VPT71" s="288"/>
      <c r="VPU71" s="288"/>
      <c r="VPV71" s="288"/>
      <c r="VPW71" s="288"/>
      <c r="VPX71" s="288"/>
      <c r="VPY71" s="288"/>
      <c r="VPZ71" s="288"/>
      <c r="VQA71" s="288"/>
      <c r="VQB71" s="288"/>
      <c r="VQC71" s="288"/>
      <c r="VQD71" s="288"/>
      <c r="VQE71" s="288"/>
      <c r="VQF71" s="288"/>
      <c r="VQG71" s="288"/>
      <c r="VQH71" s="288"/>
      <c r="VQI71" s="288"/>
      <c r="VQJ71" s="288"/>
      <c r="VQK71" s="288"/>
      <c r="VQL71" s="288"/>
      <c r="VQM71" s="288"/>
      <c r="VQN71" s="288"/>
      <c r="VQO71" s="288"/>
      <c r="VQP71" s="288"/>
      <c r="VQQ71" s="288"/>
      <c r="VQR71" s="288"/>
      <c r="VQS71" s="288"/>
      <c r="VQT71" s="288"/>
      <c r="VQU71" s="288"/>
      <c r="VQV71" s="288"/>
      <c r="VQW71" s="288"/>
      <c r="VQX71" s="288"/>
      <c r="VQY71" s="288"/>
      <c r="VQZ71" s="288"/>
      <c r="VRA71" s="288"/>
      <c r="VRB71" s="288"/>
      <c r="VRC71" s="288"/>
      <c r="VRD71" s="288"/>
      <c r="VRE71" s="288"/>
      <c r="VRF71" s="288"/>
      <c r="VRG71" s="288"/>
      <c r="VRH71" s="288"/>
      <c r="VRI71" s="288"/>
      <c r="VRJ71" s="288"/>
      <c r="VRK71" s="288"/>
      <c r="VRL71" s="288"/>
      <c r="VRM71" s="288"/>
      <c r="VRN71" s="288"/>
      <c r="VRO71" s="288"/>
      <c r="VRP71" s="288"/>
      <c r="VRQ71" s="288"/>
      <c r="VRR71" s="288"/>
      <c r="VRS71" s="288"/>
      <c r="VRT71" s="288"/>
      <c r="VRU71" s="288"/>
      <c r="VRV71" s="288"/>
      <c r="VRW71" s="288"/>
      <c r="VRX71" s="288"/>
      <c r="VRY71" s="288"/>
      <c r="VRZ71" s="288"/>
      <c r="VSA71" s="288"/>
      <c r="VSB71" s="288"/>
      <c r="VSC71" s="288"/>
      <c r="VSD71" s="288"/>
      <c r="VSE71" s="288"/>
      <c r="VSF71" s="288"/>
      <c r="VSG71" s="288"/>
      <c r="VSH71" s="288"/>
      <c r="VSI71" s="288"/>
      <c r="VSJ71" s="288"/>
      <c r="VSK71" s="288"/>
      <c r="VSL71" s="288"/>
      <c r="VSM71" s="288"/>
      <c r="VSN71" s="288"/>
      <c r="VSO71" s="288"/>
      <c r="VSP71" s="288"/>
      <c r="VSQ71" s="288"/>
      <c r="VSR71" s="288"/>
      <c r="VSS71" s="288"/>
      <c r="VST71" s="288"/>
      <c r="VSU71" s="288"/>
      <c r="VSV71" s="288"/>
      <c r="VSW71" s="288"/>
      <c r="VSX71" s="288"/>
      <c r="VSY71" s="288"/>
      <c r="VSZ71" s="288"/>
      <c r="VTA71" s="288"/>
      <c r="VTB71" s="288"/>
      <c r="VTC71" s="288"/>
      <c r="VTD71" s="288"/>
      <c r="VTE71" s="288"/>
      <c r="VTF71" s="288"/>
      <c r="VTG71" s="288"/>
      <c r="VTH71" s="288"/>
      <c r="VTI71" s="288"/>
      <c r="VTJ71" s="288"/>
      <c r="VTK71" s="288"/>
      <c r="VTL71" s="288"/>
      <c r="VTM71" s="288"/>
      <c r="VTN71" s="288"/>
      <c r="VTO71" s="288"/>
      <c r="VTP71" s="288"/>
      <c r="VTQ71" s="288"/>
      <c r="VTR71" s="288"/>
      <c r="VTS71" s="288"/>
      <c r="VTT71" s="288"/>
      <c r="VTU71" s="288"/>
      <c r="VTV71" s="288"/>
      <c r="VTW71" s="288"/>
      <c r="VTX71" s="288"/>
      <c r="VTY71" s="288"/>
      <c r="VTZ71" s="288"/>
      <c r="VUA71" s="288"/>
      <c r="VUB71" s="288"/>
      <c r="VUC71" s="288"/>
      <c r="VUD71" s="288"/>
      <c r="VUE71" s="288"/>
      <c r="VUF71" s="288"/>
      <c r="VUG71" s="288"/>
      <c r="VUH71" s="288"/>
      <c r="VUI71" s="288"/>
      <c r="VUJ71" s="288"/>
      <c r="VUK71" s="288"/>
      <c r="VUL71" s="288"/>
      <c r="VUM71" s="288"/>
      <c r="VUN71" s="288"/>
      <c r="VUO71" s="288"/>
      <c r="VUP71" s="288"/>
      <c r="VUQ71" s="288"/>
      <c r="VUR71" s="288"/>
      <c r="VUS71" s="288"/>
      <c r="VUT71" s="288"/>
      <c r="VUU71" s="288"/>
      <c r="VUV71" s="288"/>
      <c r="VUW71" s="288"/>
      <c r="VUX71" s="288"/>
      <c r="VUY71" s="288"/>
      <c r="VUZ71" s="288"/>
      <c r="VVA71" s="288"/>
      <c r="VVB71" s="288"/>
      <c r="VVC71" s="288"/>
      <c r="VVD71" s="288"/>
      <c r="VVE71" s="288"/>
      <c r="VVF71" s="288"/>
      <c r="VVG71" s="288"/>
      <c r="VVH71" s="288"/>
      <c r="VVI71" s="288"/>
      <c r="VVJ71" s="288"/>
      <c r="VVK71" s="288"/>
      <c r="VVL71" s="288"/>
      <c r="VVM71" s="288"/>
      <c r="VVN71" s="288"/>
      <c r="VVO71" s="288"/>
      <c r="VVP71" s="288"/>
      <c r="VVQ71" s="288"/>
      <c r="VVR71" s="288"/>
      <c r="VVS71" s="288"/>
      <c r="VVT71" s="288"/>
      <c r="VVU71" s="288"/>
      <c r="VVV71" s="288"/>
      <c r="VVW71" s="288"/>
      <c r="VVX71" s="288"/>
      <c r="VVY71" s="288"/>
      <c r="VVZ71" s="288"/>
      <c r="VWA71" s="288"/>
      <c r="VWB71" s="288"/>
      <c r="VWC71" s="288"/>
      <c r="VWD71" s="288"/>
      <c r="VWE71" s="288"/>
      <c r="VWF71" s="288"/>
      <c r="VWG71" s="288"/>
      <c r="VWH71" s="288"/>
      <c r="VWI71" s="288"/>
      <c r="VWJ71" s="288"/>
      <c r="VWK71" s="288"/>
      <c r="VWL71" s="288"/>
      <c r="VWM71" s="288"/>
      <c r="VWN71" s="288"/>
      <c r="VWO71" s="288"/>
      <c r="VWP71" s="288"/>
      <c r="VWQ71" s="288"/>
      <c r="VWR71" s="288"/>
      <c r="VWS71" s="288"/>
      <c r="VWT71" s="288"/>
      <c r="VWU71" s="288"/>
      <c r="VWV71" s="288"/>
      <c r="VWW71" s="288"/>
      <c r="VWX71" s="288"/>
      <c r="VWY71" s="288"/>
      <c r="VWZ71" s="288"/>
      <c r="VXA71" s="288"/>
      <c r="VXB71" s="288"/>
      <c r="VXC71" s="288"/>
      <c r="VXD71" s="288"/>
      <c r="VXE71" s="288"/>
      <c r="VXF71" s="288"/>
      <c r="VXG71" s="288"/>
      <c r="VXH71" s="288"/>
      <c r="VXI71" s="288"/>
      <c r="VXJ71" s="288"/>
      <c r="VXK71" s="288"/>
      <c r="VXL71" s="288"/>
      <c r="VXM71" s="288"/>
      <c r="VXN71" s="288"/>
      <c r="VXO71" s="288"/>
      <c r="VXP71" s="288"/>
      <c r="VXQ71" s="288"/>
      <c r="VXR71" s="288"/>
      <c r="VXS71" s="288"/>
      <c r="VXT71" s="288"/>
      <c r="VXU71" s="288"/>
      <c r="VXV71" s="288"/>
      <c r="VXW71" s="288"/>
      <c r="VXX71" s="288"/>
      <c r="VXY71" s="288"/>
      <c r="VXZ71" s="288"/>
      <c r="VYA71" s="288"/>
      <c r="VYB71" s="288"/>
      <c r="VYC71" s="288"/>
      <c r="VYD71" s="288"/>
      <c r="VYE71" s="288"/>
      <c r="VYF71" s="288"/>
      <c r="VYG71" s="288"/>
      <c r="VYH71" s="288"/>
      <c r="VYI71" s="288"/>
      <c r="VYJ71" s="288"/>
      <c r="VYK71" s="288"/>
      <c r="VYL71" s="288"/>
      <c r="VYM71" s="288"/>
      <c r="VYN71" s="288"/>
      <c r="VYO71" s="288"/>
      <c r="VYP71" s="288"/>
      <c r="VYQ71" s="288"/>
      <c r="VYR71" s="288"/>
      <c r="VYS71" s="288"/>
      <c r="VYT71" s="288"/>
      <c r="VYU71" s="288"/>
      <c r="VYV71" s="288"/>
      <c r="VYW71" s="288"/>
      <c r="VYX71" s="288"/>
      <c r="VYY71" s="288"/>
      <c r="VYZ71" s="288"/>
      <c r="VZA71" s="288"/>
      <c r="VZB71" s="288"/>
      <c r="VZC71" s="288"/>
      <c r="VZD71" s="288"/>
      <c r="VZE71" s="288"/>
      <c r="VZF71" s="288"/>
      <c r="VZG71" s="288"/>
      <c r="VZH71" s="288"/>
      <c r="VZI71" s="288"/>
      <c r="VZJ71" s="288"/>
      <c r="VZK71" s="288"/>
      <c r="VZL71" s="288"/>
      <c r="VZM71" s="288"/>
      <c r="VZN71" s="288"/>
      <c r="VZO71" s="288"/>
      <c r="VZP71" s="288"/>
      <c r="VZQ71" s="288"/>
      <c r="VZR71" s="288"/>
      <c r="VZS71" s="288"/>
      <c r="VZT71" s="288"/>
      <c r="VZU71" s="288"/>
      <c r="VZV71" s="288"/>
      <c r="VZW71" s="288"/>
      <c r="VZX71" s="288"/>
      <c r="VZY71" s="288"/>
      <c r="VZZ71" s="288"/>
      <c r="WAA71" s="288"/>
      <c r="WAB71" s="288"/>
      <c r="WAC71" s="288"/>
      <c r="WAD71" s="288"/>
      <c r="WAE71" s="288"/>
      <c r="WAF71" s="288"/>
      <c r="WAG71" s="288"/>
      <c r="WAH71" s="288"/>
      <c r="WAI71" s="288"/>
      <c r="WAJ71" s="288"/>
      <c r="WAK71" s="288"/>
      <c r="WAL71" s="288"/>
      <c r="WAM71" s="288"/>
      <c r="WAN71" s="288"/>
      <c r="WAO71" s="288"/>
      <c r="WAP71" s="288"/>
      <c r="WAQ71" s="288"/>
      <c r="WAR71" s="288"/>
      <c r="WAS71" s="288"/>
      <c r="WAT71" s="288"/>
      <c r="WAU71" s="288"/>
      <c r="WAV71" s="288"/>
      <c r="WAW71" s="288"/>
      <c r="WAX71" s="288"/>
      <c r="WAY71" s="288"/>
      <c r="WAZ71" s="288"/>
      <c r="WBA71" s="288"/>
      <c r="WBB71" s="288"/>
      <c r="WBC71" s="288"/>
      <c r="WBD71" s="288"/>
      <c r="WBE71" s="288"/>
      <c r="WBF71" s="288"/>
      <c r="WBG71" s="288"/>
      <c r="WBH71" s="288"/>
      <c r="WBI71" s="288"/>
      <c r="WBJ71" s="288"/>
      <c r="WBK71" s="288"/>
      <c r="WBL71" s="288"/>
      <c r="WBM71" s="288"/>
      <c r="WBN71" s="288"/>
      <c r="WBO71" s="288"/>
      <c r="WBP71" s="288"/>
      <c r="WBQ71" s="288"/>
      <c r="WBR71" s="288"/>
      <c r="WBS71" s="288"/>
      <c r="WBT71" s="288"/>
      <c r="WBU71" s="288"/>
      <c r="WBV71" s="288"/>
      <c r="WBW71" s="288"/>
      <c r="WBX71" s="288"/>
      <c r="WBY71" s="288"/>
      <c r="WBZ71" s="288"/>
      <c r="WCA71" s="288"/>
      <c r="WCB71" s="288"/>
      <c r="WCC71" s="288"/>
      <c r="WCD71" s="288"/>
      <c r="WCE71" s="288"/>
      <c r="WCF71" s="288"/>
      <c r="WCG71" s="288"/>
      <c r="WCH71" s="288"/>
      <c r="WCI71" s="288"/>
      <c r="WCJ71" s="288"/>
      <c r="WCK71" s="288"/>
      <c r="WCL71" s="288"/>
      <c r="WCM71" s="288"/>
      <c r="WCN71" s="288"/>
      <c r="WCO71" s="288"/>
      <c r="WCP71" s="288"/>
      <c r="WCQ71" s="288"/>
      <c r="WCR71" s="288"/>
      <c r="WCS71" s="288"/>
      <c r="WCT71" s="288"/>
      <c r="WCU71" s="288"/>
      <c r="WCV71" s="288"/>
      <c r="WCW71" s="288"/>
      <c r="WCX71" s="288"/>
      <c r="WCY71" s="288"/>
      <c r="WCZ71" s="288"/>
      <c r="WDA71" s="288"/>
      <c r="WDB71" s="288"/>
      <c r="WDC71" s="288"/>
      <c r="WDD71" s="288"/>
      <c r="WDE71" s="288"/>
      <c r="WDF71" s="288"/>
      <c r="WDG71" s="288"/>
      <c r="WDH71" s="288"/>
      <c r="WDI71" s="288"/>
      <c r="WDJ71" s="288"/>
      <c r="WDK71" s="288"/>
      <c r="WDL71" s="288"/>
      <c r="WDM71" s="288"/>
      <c r="WDN71" s="288"/>
      <c r="WDO71" s="288"/>
      <c r="WDP71" s="288"/>
      <c r="WDQ71" s="288"/>
      <c r="WDR71" s="288"/>
      <c r="WDS71" s="288"/>
      <c r="WDT71" s="288"/>
      <c r="WDU71" s="288"/>
      <c r="WDV71" s="288"/>
      <c r="WDW71" s="288"/>
      <c r="WDX71" s="288"/>
      <c r="WDY71" s="288"/>
      <c r="WDZ71" s="288"/>
      <c r="WEA71" s="288"/>
      <c r="WEB71" s="288"/>
      <c r="WEC71" s="288"/>
      <c r="WED71" s="288"/>
      <c r="WEE71" s="288"/>
      <c r="WEF71" s="288"/>
      <c r="WEG71" s="288"/>
      <c r="WEH71" s="288"/>
      <c r="WEI71" s="288"/>
      <c r="WEJ71" s="288"/>
      <c r="WEK71" s="288"/>
      <c r="WEL71" s="288"/>
      <c r="WEM71" s="288"/>
      <c r="WEN71" s="288"/>
      <c r="WEO71" s="288"/>
      <c r="WEP71" s="288"/>
      <c r="WEQ71" s="288"/>
      <c r="WER71" s="288"/>
      <c r="WES71" s="288"/>
      <c r="WET71" s="288"/>
      <c r="WEU71" s="288"/>
      <c r="WEV71" s="288"/>
      <c r="WEW71" s="288"/>
      <c r="WEX71" s="288"/>
      <c r="WEY71" s="288"/>
      <c r="WEZ71" s="288"/>
      <c r="WFA71" s="288"/>
      <c r="WFB71" s="288"/>
      <c r="WFC71" s="288"/>
      <c r="WFD71" s="288"/>
      <c r="WFE71" s="288"/>
      <c r="WFF71" s="288"/>
      <c r="WFG71" s="288"/>
      <c r="WFH71" s="288"/>
      <c r="WFI71" s="288"/>
      <c r="WFJ71" s="288"/>
      <c r="WFK71" s="288"/>
      <c r="WFL71" s="288"/>
      <c r="WFM71" s="288"/>
      <c r="WFN71" s="288"/>
      <c r="WFO71" s="288"/>
      <c r="WFP71" s="288"/>
      <c r="WFQ71" s="288"/>
      <c r="WFR71" s="288"/>
      <c r="WFS71" s="288"/>
      <c r="WFT71" s="288"/>
      <c r="WFU71" s="288"/>
      <c r="WFV71" s="288"/>
      <c r="WFW71" s="288"/>
      <c r="WFX71" s="288"/>
      <c r="WFY71" s="288"/>
      <c r="WFZ71" s="288"/>
      <c r="WGA71" s="288"/>
      <c r="WGB71" s="288"/>
      <c r="WGC71" s="288"/>
      <c r="WGD71" s="288"/>
      <c r="WGE71" s="288"/>
      <c r="WGF71" s="288"/>
      <c r="WGG71" s="288"/>
      <c r="WGH71" s="288"/>
      <c r="WGI71" s="288"/>
      <c r="WGJ71" s="288"/>
      <c r="WGK71" s="288"/>
      <c r="WGL71" s="288"/>
      <c r="WGM71" s="288"/>
      <c r="WGN71" s="288"/>
      <c r="WGO71" s="288"/>
      <c r="WGP71" s="288"/>
      <c r="WGQ71" s="288"/>
      <c r="WGR71" s="288"/>
      <c r="WGS71" s="288"/>
      <c r="WGT71" s="288"/>
      <c r="WGU71" s="288"/>
      <c r="WGV71" s="288"/>
      <c r="WGW71" s="288"/>
      <c r="WGX71" s="288"/>
      <c r="WGY71" s="288"/>
      <c r="WGZ71" s="288"/>
      <c r="WHA71" s="288"/>
      <c r="WHB71" s="288"/>
      <c r="WHC71" s="288"/>
      <c r="WHD71" s="288"/>
      <c r="WHE71" s="288"/>
      <c r="WHF71" s="288"/>
      <c r="WHG71" s="288"/>
      <c r="WHH71" s="288"/>
      <c r="WHI71" s="288"/>
      <c r="WHJ71" s="288"/>
      <c r="WHK71" s="288"/>
      <c r="WHL71" s="288"/>
      <c r="WHM71" s="288"/>
      <c r="WHN71" s="288"/>
      <c r="WHO71" s="288"/>
      <c r="WHP71" s="288"/>
      <c r="WHQ71" s="288"/>
      <c r="WHR71" s="288"/>
      <c r="WHS71" s="288"/>
      <c r="WHT71" s="288"/>
      <c r="WHU71" s="288"/>
      <c r="WHV71" s="288"/>
      <c r="WHW71" s="288"/>
      <c r="WHX71" s="288"/>
      <c r="WHY71" s="288"/>
      <c r="WHZ71" s="288"/>
      <c r="WIA71" s="288"/>
      <c r="WIB71" s="288"/>
      <c r="WIC71" s="288"/>
      <c r="WID71" s="288"/>
      <c r="WIE71" s="288"/>
      <c r="WIF71" s="288"/>
      <c r="WIG71" s="288"/>
      <c r="WIH71" s="288"/>
      <c r="WII71" s="288"/>
      <c r="WIJ71" s="288"/>
      <c r="WIK71" s="288"/>
      <c r="WIL71" s="288"/>
      <c r="WIM71" s="288"/>
      <c r="WIN71" s="288"/>
      <c r="WIO71" s="288"/>
      <c r="WIP71" s="288"/>
      <c r="WIQ71" s="288"/>
      <c r="WIR71" s="288"/>
      <c r="WIS71" s="288"/>
      <c r="WIT71" s="288"/>
      <c r="WIU71" s="288"/>
      <c r="WIV71" s="288"/>
      <c r="WIW71" s="288"/>
      <c r="WIX71" s="288"/>
      <c r="WIY71" s="288"/>
      <c r="WIZ71" s="288"/>
      <c r="WJA71" s="288"/>
      <c r="WJB71" s="288"/>
      <c r="WJC71" s="288"/>
      <c r="WJD71" s="288"/>
      <c r="WJE71" s="288"/>
      <c r="WJF71" s="288"/>
      <c r="WJG71" s="288"/>
      <c r="WJH71" s="288"/>
      <c r="WJI71" s="288"/>
      <c r="WJJ71" s="288"/>
      <c r="WJK71" s="288"/>
      <c r="WJL71" s="288"/>
      <c r="WJM71" s="288"/>
      <c r="WJN71" s="288"/>
      <c r="WJO71" s="288"/>
      <c r="WJP71" s="288"/>
      <c r="WJQ71" s="288"/>
      <c r="WJR71" s="288"/>
      <c r="WJS71" s="288"/>
      <c r="WJT71" s="288"/>
      <c r="WJU71" s="288"/>
      <c r="WJV71" s="288"/>
      <c r="WJW71" s="288"/>
      <c r="WJX71" s="288"/>
      <c r="WJY71" s="288"/>
      <c r="WJZ71" s="288"/>
      <c r="WKA71" s="288"/>
      <c r="WKB71" s="288"/>
      <c r="WKC71" s="288"/>
      <c r="WKD71" s="288"/>
      <c r="WKE71" s="288"/>
      <c r="WKF71" s="288"/>
      <c r="WKG71" s="288"/>
      <c r="WKH71" s="288"/>
      <c r="WKI71" s="288"/>
      <c r="WKJ71" s="288"/>
      <c r="WKK71" s="288"/>
      <c r="WKL71" s="288"/>
      <c r="WKM71" s="288"/>
      <c r="WKN71" s="288"/>
      <c r="WKO71" s="288"/>
      <c r="WKP71" s="288"/>
      <c r="WKQ71" s="288"/>
      <c r="WKR71" s="288"/>
      <c r="WKS71" s="288"/>
      <c r="WKT71" s="288"/>
      <c r="WKU71" s="288"/>
      <c r="WKV71" s="288"/>
      <c r="WKW71" s="288"/>
      <c r="WKX71" s="288"/>
      <c r="WKY71" s="288"/>
      <c r="WKZ71" s="288"/>
      <c r="WLA71" s="288"/>
      <c r="WLB71" s="288"/>
      <c r="WLC71" s="288"/>
      <c r="WLD71" s="288"/>
      <c r="WLE71" s="288"/>
      <c r="WLF71" s="288"/>
      <c r="WLG71" s="288"/>
      <c r="WLH71" s="288"/>
      <c r="WLI71" s="288"/>
      <c r="WLJ71" s="288"/>
      <c r="WLK71" s="288"/>
      <c r="WLL71" s="288"/>
      <c r="WLM71" s="288"/>
      <c r="WLN71" s="288"/>
      <c r="WLO71" s="288"/>
      <c r="WLP71" s="288"/>
      <c r="WLQ71" s="288"/>
      <c r="WLR71" s="288"/>
      <c r="WLS71" s="288"/>
      <c r="WLT71" s="288"/>
      <c r="WLU71" s="288"/>
      <c r="WLV71" s="288"/>
      <c r="WLW71" s="288"/>
      <c r="WLX71" s="288"/>
      <c r="WLY71" s="288"/>
      <c r="WLZ71" s="288"/>
      <c r="WMA71" s="288"/>
      <c r="WMB71" s="288"/>
      <c r="WMC71" s="288"/>
      <c r="WMD71" s="288"/>
      <c r="WME71" s="288"/>
      <c r="WMF71" s="288"/>
      <c r="WMG71" s="288"/>
      <c r="WMH71" s="288"/>
      <c r="WMI71" s="288"/>
      <c r="WMJ71" s="288"/>
      <c r="WMK71" s="288"/>
      <c r="WML71" s="288"/>
      <c r="WMM71" s="288"/>
      <c r="WMN71" s="288"/>
      <c r="WMO71" s="288"/>
      <c r="WMP71" s="288"/>
      <c r="WMQ71" s="288"/>
      <c r="WMR71" s="288"/>
      <c r="WMS71" s="288"/>
      <c r="WMT71" s="288"/>
      <c r="WMU71" s="288"/>
      <c r="WMV71" s="288"/>
      <c r="WMW71" s="288"/>
      <c r="WMX71" s="288"/>
      <c r="WMY71" s="288"/>
      <c r="WMZ71" s="288"/>
      <c r="WNA71" s="288"/>
      <c r="WNB71" s="288"/>
      <c r="WNC71" s="288"/>
      <c r="WND71" s="288"/>
      <c r="WNE71" s="288"/>
      <c r="WNF71" s="288"/>
      <c r="WNG71" s="288"/>
      <c r="WNH71" s="288"/>
      <c r="WNI71" s="288"/>
      <c r="WNJ71" s="288"/>
      <c r="WNK71" s="288"/>
      <c r="WNL71" s="288"/>
      <c r="WNM71" s="288"/>
      <c r="WNN71" s="288"/>
      <c r="WNO71" s="288"/>
      <c r="WNP71" s="288"/>
      <c r="WNQ71" s="288"/>
      <c r="WNR71" s="288"/>
      <c r="WNS71" s="288"/>
      <c r="WNT71" s="288"/>
      <c r="WNU71" s="288"/>
      <c r="WNV71" s="288"/>
      <c r="WNW71" s="288"/>
      <c r="WNX71" s="288"/>
      <c r="WNY71" s="288"/>
      <c r="WNZ71" s="288"/>
      <c r="WOA71" s="288"/>
      <c r="WOB71" s="288"/>
      <c r="WOC71" s="288"/>
      <c r="WOD71" s="288"/>
      <c r="WOE71" s="288"/>
      <c r="WOF71" s="288"/>
      <c r="WOG71" s="288"/>
      <c r="WOH71" s="288"/>
      <c r="WOI71" s="288"/>
      <c r="WOJ71" s="288"/>
      <c r="WOK71" s="288"/>
      <c r="WOL71" s="288"/>
      <c r="WOM71" s="288"/>
      <c r="WON71" s="288"/>
      <c r="WOO71" s="288"/>
      <c r="WOP71" s="288"/>
      <c r="WOQ71" s="288"/>
      <c r="WOR71" s="288"/>
      <c r="WOS71" s="288"/>
      <c r="WOT71" s="288"/>
      <c r="WOU71" s="288"/>
      <c r="WOV71" s="288"/>
      <c r="WOW71" s="288"/>
      <c r="WOX71" s="288"/>
      <c r="WOY71" s="288"/>
      <c r="WOZ71" s="288"/>
      <c r="WPA71" s="288"/>
      <c r="WPB71" s="288"/>
      <c r="WPC71" s="288"/>
      <c r="WPD71" s="288"/>
      <c r="WPE71" s="288"/>
      <c r="WPF71" s="288"/>
      <c r="WPG71" s="288"/>
      <c r="WPH71" s="288"/>
      <c r="WPI71" s="288"/>
      <c r="WPJ71" s="288"/>
      <c r="WPK71" s="288"/>
      <c r="WPL71" s="288"/>
      <c r="WPM71" s="288"/>
      <c r="WPN71" s="288"/>
      <c r="WPO71" s="288"/>
      <c r="WPP71" s="288"/>
      <c r="WPQ71" s="288"/>
      <c r="WPR71" s="288"/>
      <c r="WPS71" s="288"/>
      <c r="WPT71" s="288"/>
      <c r="WPU71" s="288"/>
      <c r="WPV71" s="288"/>
      <c r="WPW71" s="288"/>
      <c r="WPX71" s="288"/>
      <c r="WPY71" s="288"/>
      <c r="WPZ71" s="288"/>
      <c r="WQA71" s="288"/>
      <c r="WQB71" s="288"/>
      <c r="WQC71" s="288"/>
      <c r="WQD71" s="288"/>
      <c r="WQE71" s="288"/>
      <c r="WQF71" s="288"/>
      <c r="WQG71" s="288"/>
      <c r="WQH71" s="288"/>
      <c r="WQI71" s="288"/>
      <c r="WQJ71" s="288"/>
      <c r="WQK71" s="288"/>
      <c r="WQL71" s="288"/>
      <c r="WQM71" s="288"/>
      <c r="WQN71" s="288"/>
      <c r="WQO71" s="288"/>
      <c r="WQP71" s="288"/>
      <c r="WQQ71" s="288"/>
      <c r="WQR71" s="288"/>
      <c r="WQS71" s="288"/>
      <c r="WQT71" s="288"/>
      <c r="WQU71" s="288"/>
      <c r="WQV71" s="288"/>
      <c r="WQW71" s="288"/>
      <c r="WQX71" s="288"/>
      <c r="WQY71" s="288"/>
      <c r="WQZ71" s="288"/>
      <c r="WRA71" s="288"/>
      <c r="WRB71" s="288"/>
      <c r="WRC71" s="288"/>
      <c r="WRD71" s="288"/>
      <c r="WRE71" s="288"/>
      <c r="WRF71" s="288"/>
      <c r="WRG71" s="288"/>
      <c r="WRH71" s="288"/>
      <c r="WRI71" s="288"/>
      <c r="WRJ71" s="288"/>
      <c r="WRK71" s="288"/>
      <c r="WRL71" s="288"/>
      <c r="WRM71" s="288"/>
      <c r="WRN71" s="288"/>
      <c r="WRO71" s="288"/>
      <c r="WRP71" s="288"/>
      <c r="WRQ71" s="288"/>
      <c r="WRR71" s="288"/>
      <c r="WRS71" s="288"/>
      <c r="WRT71" s="288"/>
      <c r="WRU71" s="288"/>
      <c r="WRV71" s="288"/>
      <c r="WRW71" s="288"/>
      <c r="WRX71" s="288"/>
      <c r="WRY71" s="288"/>
      <c r="WRZ71" s="288"/>
      <c r="WSA71" s="288"/>
      <c r="WSB71" s="288"/>
      <c r="WSC71" s="288"/>
      <c r="WSD71" s="288"/>
      <c r="WSE71" s="288"/>
      <c r="WSF71" s="288"/>
      <c r="WSG71" s="288"/>
      <c r="WSH71" s="288"/>
      <c r="WSI71" s="288"/>
      <c r="WSJ71" s="288"/>
      <c r="WSK71" s="288"/>
      <c r="WSL71" s="288"/>
      <c r="WSM71" s="288"/>
      <c r="WSN71" s="288"/>
      <c r="WSO71" s="288"/>
      <c r="WSP71" s="288"/>
      <c r="WSQ71" s="288"/>
      <c r="WSR71" s="288"/>
      <c r="WSS71" s="288"/>
      <c r="WST71" s="288"/>
      <c r="WSU71" s="288"/>
      <c r="WSV71" s="288"/>
      <c r="WSW71" s="288"/>
      <c r="WSX71" s="288"/>
      <c r="WSY71" s="288"/>
      <c r="WSZ71" s="288"/>
      <c r="WTA71" s="288"/>
      <c r="WTB71" s="288"/>
      <c r="WTC71" s="288"/>
      <c r="WTD71" s="288"/>
      <c r="WTE71" s="288"/>
      <c r="WTF71" s="288"/>
      <c r="WTG71" s="288"/>
      <c r="WTH71" s="288"/>
      <c r="WTI71" s="288"/>
      <c r="WTJ71" s="288"/>
      <c r="WTK71" s="288"/>
      <c r="WTL71" s="288"/>
      <c r="WTM71" s="288"/>
      <c r="WTN71" s="288"/>
      <c r="WTO71" s="288"/>
      <c r="WTP71" s="288"/>
      <c r="WTQ71" s="288"/>
      <c r="WTR71" s="288"/>
      <c r="WTS71" s="288"/>
      <c r="WTT71" s="288"/>
      <c r="WTU71" s="288"/>
      <c r="WTV71" s="288"/>
      <c r="WTW71" s="288"/>
      <c r="WTX71" s="288"/>
      <c r="WTY71" s="288"/>
      <c r="WTZ71" s="288"/>
      <c r="WUA71" s="288"/>
      <c r="WUB71" s="288"/>
      <c r="WUC71" s="288"/>
      <c r="WUD71" s="288"/>
      <c r="WUE71" s="288"/>
      <c r="WUF71" s="288"/>
      <c r="WUG71" s="288"/>
      <c r="WUH71" s="288"/>
      <c r="WUI71" s="288"/>
      <c r="WUJ71" s="288"/>
      <c r="WUK71" s="288"/>
      <c r="WUL71" s="288"/>
      <c r="WUM71" s="288"/>
      <c r="WUN71" s="288"/>
      <c r="WUO71" s="288"/>
      <c r="WUP71" s="288"/>
      <c r="WUQ71" s="288"/>
      <c r="WUR71" s="288"/>
      <c r="WUS71" s="288"/>
      <c r="WUT71" s="288"/>
      <c r="WUU71" s="288"/>
      <c r="WUV71" s="288"/>
      <c r="WUW71" s="288"/>
      <c r="WUX71" s="288"/>
      <c r="WUY71" s="288"/>
      <c r="WUZ71" s="288"/>
      <c r="WVA71" s="288"/>
      <c r="WVB71" s="288"/>
      <c r="WVC71" s="288"/>
      <c r="WVD71" s="288"/>
      <c r="WVE71" s="288"/>
      <c r="WVF71" s="288"/>
      <c r="WVG71" s="288"/>
      <c r="WVH71" s="288"/>
      <c r="WVI71" s="288"/>
      <c r="WVJ71" s="288"/>
      <c r="WVK71" s="288"/>
      <c r="WVL71" s="288"/>
      <c r="WVM71" s="288"/>
      <c r="WVN71" s="288"/>
      <c r="WVO71" s="288"/>
      <c r="WVP71" s="288"/>
      <c r="WVQ71" s="288"/>
      <c r="WVR71" s="288"/>
      <c r="WVS71" s="288"/>
      <c r="WVT71" s="288"/>
      <c r="WVU71" s="288"/>
      <c r="WVV71" s="288"/>
      <c r="WVW71" s="288"/>
      <c r="WVX71" s="288"/>
      <c r="WVY71" s="288"/>
      <c r="WVZ71" s="288"/>
      <c r="WWA71" s="288"/>
      <c r="WWB71" s="288"/>
      <c r="WWC71" s="288"/>
      <c r="WWD71" s="288"/>
      <c r="WWE71" s="288"/>
      <c r="WWF71" s="288"/>
      <c r="WWG71" s="288"/>
      <c r="WWH71" s="288"/>
      <c r="WWI71" s="288"/>
      <c r="WWJ71" s="288"/>
      <c r="WWK71" s="288"/>
      <c r="WWL71" s="288"/>
      <c r="WWM71" s="288"/>
      <c r="WWN71" s="288"/>
      <c r="WWO71" s="288"/>
      <c r="WWP71" s="288"/>
      <c r="WWQ71" s="288"/>
      <c r="WWR71" s="288"/>
      <c r="WWS71" s="288"/>
      <c r="WWT71" s="288"/>
      <c r="WWU71" s="288"/>
      <c r="WWV71" s="288"/>
      <c r="WWW71" s="288"/>
      <c r="WWX71" s="288"/>
      <c r="WWY71" s="288"/>
      <c r="WWZ71" s="288"/>
      <c r="WXA71" s="288"/>
      <c r="WXB71" s="288"/>
      <c r="WXC71" s="288"/>
      <c r="WXD71" s="288"/>
      <c r="WXE71" s="288"/>
      <c r="WXF71" s="288"/>
      <c r="WXG71" s="288"/>
      <c r="WXH71" s="288"/>
      <c r="WXI71" s="288"/>
      <c r="WXJ71" s="288"/>
      <c r="WXK71" s="288"/>
      <c r="WXL71" s="288"/>
      <c r="WXM71" s="288"/>
      <c r="WXN71" s="288"/>
      <c r="WXO71" s="288"/>
      <c r="WXP71" s="288"/>
      <c r="WXQ71" s="288"/>
      <c r="WXR71" s="288"/>
      <c r="WXS71" s="288"/>
      <c r="WXT71" s="288"/>
      <c r="WXU71" s="288"/>
      <c r="WXV71" s="288"/>
      <c r="WXW71" s="288"/>
      <c r="WXX71" s="288"/>
      <c r="WXY71" s="288"/>
      <c r="WXZ71" s="288"/>
      <c r="WYA71" s="288"/>
      <c r="WYB71" s="288"/>
      <c r="WYC71" s="288"/>
      <c r="WYD71" s="288"/>
      <c r="WYE71" s="288"/>
      <c r="WYF71" s="288"/>
      <c r="WYG71" s="288"/>
      <c r="WYH71" s="288"/>
      <c r="WYI71" s="288"/>
      <c r="WYJ71" s="288"/>
      <c r="WYK71" s="288"/>
      <c r="WYL71" s="288"/>
      <c r="WYM71" s="288"/>
      <c r="WYN71" s="288"/>
      <c r="WYO71" s="288"/>
      <c r="WYP71" s="288"/>
      <c r="WYQ71" s="288"/>
      <c r="WYR71" s="288"/>
      <c r="WYS71" s="288"/>
      <c r="WYT71" s="288"/>
      <c r="WYU71" s="288"/>
      <c r="WYV71" s="288"/>
      <c r="WYW71" s="288"/>
      <c r="WYX71" s="288"/>
      <c r="WYY71" s="288"/>
      <c r="WYZ71" s="288"/>
      <c r="WZA71" s="288"/>
      <c r="WZB71" s="288"/>
      <c r="WZC71" s="288"/>
      <c r="WZD71" s="288"/>
      <c r="WZE71" s="288"/>
      <c r="WZF71" s="288"/>
      <c r="WZG71" s="288"/>
      <c r="WZH71" s="288"/>
      <c r="WZI71" s="288"/>
      <c r="WZJ71" s="288"/>
      <c r="WZK71" s="288"/>
      <c r="WZL71" s="288"/>
      <c r="WZM71" s="288"/>
      <c r="WZN71" s="288"/>
      <c r="WZO71" s="288"/>
      <c r="WZP71" s="288"/>
      <c r="WZQ71" s="288"/>
      <c r="WZR71" s="288"/>
      <c r="WZS71" s="288"/>
      <c r="WZT71" s="288"/>
      <c r="WZU71" s="288"/>
      <c r="WZV71" s="288"/>
      <c r="WZW71" s="288"/>
      <c r="WZX71" s="288"/>
      <c r="WZY71" s="288"/>
      <c r="WZZ71" s="288"/>
      <c r="XAA71" s="288"/>
      <c r="XAB71" s="288"/>
      <c r="XAC71" s="288"/>
      <c r="XAD71" s="288"/>
      <c r="XAE71" s="288"/>
      <c r="XAF71" s="288"/>
      <c r="XAG71" s="288"/>
      <c r="XAH71" s="288"/>
      <c r="XAI71" s="288"/>
      <c r="XAJ71" s="288"/>
      <c r="XAK71" s="288"/>
      <c r="XAL71" s="288"/>
      <c r="XAM71" s="288"/>
      <c r="XAN71" s="288"/>
      <c r="XAO71" s="288"/>
      <c r="XAP71" s="288"/>
      <c r="XAQ71" s="288"/>
      <c r="XAR71" s="288"/>
      <c r="XAS71" s="288"/>
      <c r="XAT71" s="288"/>
      <c r="XAU71" s="288"/>
      <c r="XAV71" s="288"/>
      <c r="XAW71" s="288"/>
      <c r="XAX71" s="288"/>
      <c r="XAY71" s="288"/>
      <c r="XAZ71" s="288"/>
      <c r="XBA71" s="288"/>
      <c r="XBB71" s="288"/>
      <c r="XBC71" s="288"/>
      <c r="XBD71" s="288"/>
      <c r="XBE71" s="288"/>
      <c r="XBF71" s="288"/>
      <c r="XBG71" s="288"/>
      <c r="XBH71" s="288"/>
      <c r="XBI71" s="288"/>
      <c r="XBJ71" s="288"/>
      <c r="XBK71" s="288"/>
      <c r="XBL71" s="288"/>
      <c r="XBM71" s="288"/>
      <c r="XBN71" s="288"/>
      <c r="XBO71" s="288"/>
      <c r="XBP71" s="288"/>
      <c r="XBQ71" s="288"/>
      <c r="XBR71" s="288"/>
      <c r="XBS71" s="288"/>
      <c r="XBT71" s="288"/>
      <c r="XBU71" s="288"/>
      <c r="XBV71" s="288"/>
      <c r="XBW71" s="288"/>
      <c r="XBX71" s="288"/>
      <c r="XBY71" s="288"/>
      <c r="XBZ71" s="288"/>
      <c r="XCA71" s="288"/>
      <c r="XCB71" s="288"/>
      <c r="XCC71" s="288"/>
      <c r="XCD71" s="288"/>
      <c r="XCE71" s="288"/>
      <c r="XCF71" s="288"/>
      <c r="XCG71" s="288"/>
      <c r="XCH71" s="288"/>
      <c r="XCI71" s="288"/>
      <c r="XCJ71" s="288"/>
      <c r="XCK71" s="288"/>
      <c r="XCL71" s="288"/>
      <c r="XCM71" s="288"/>
      <c r="XCN71" s="288"/>
      <c r="XCO71" s="288"/>
      <c r="XCP71" s="288"/>
      <c r="XCQ71" s="288"/>
      <c r="XCR71" s="288"/>
      <c r="XCS71" s="288"/>
      <c r="XCT71" s="288"/>
      <c r="XCU71" s="288"/>
      <c r="XCV71" s="288"/>
      <c r="XCW71" s="288"/>
      <c r="XCX71" s="288"/>
      <c r="XCY71" s="288"/>
      <c r="XCZ71" s="288"/>
      <c r="XDA71" s="288"/>
      <c r="XDB71" s="288"/>
      <c r="XDC71" s="288"/>
      <c r="XDD71" s="288"/>
      <c r="XDE71" s="288"/>
      <c r="XDF71" s="288"/>
      <c r="XDG71" s="288"/>
      <c r="XDH71" s="288"/>
      <c r="XDI71" s="288"/>
      <c r="XDJ71" s="288"/>
      <c r="XDK71" s="288"/>
      <c r="XDL71" s="288"/>
      <c r="XDM71" s="288"/>
    </row>
    <row r="72" spans="1:16341" ht="25" customHeight="1">
      <c r="A72" s="20" t="str" cm="1">
        <f t="array" ref="A72:S84">_xlfn._xlws.FILTER(Mengenkalkulation!A77:S89,Mengenkalkulation!N77:N89=1,"")</f>
        <v/>
      </c>
      <c r="B72" s="19">
        <v>0</v>
      </c>
      <c r="C72" s="19">
        <v>0</v>
      </c>
      <c r="D72" s="19">
        <v>0</v>
      </c>
      <c r="E72" s="116">
        <v>0</v>
      </c>
      <c r="F72" s="117">
        <v>0</v>
      </c>
      <c r="G72" s="19">
        <v>0</v>
      </c>
      <c r="H72" s="19">
        <v>0</v>
      </c>
      <c r="I72" s="175">
        <v>0</v>
      </c>
      <c r="J72" s="20">
        <v>0</v>
      </c>
      <c r="K72" s="21">
        <v>0</v>
      </c>
      <c r="L72" s="22">
        <v>0</v>
      </c>
      <c r="M72" s="23">
        <v>0.7</v>
      </c>
      <c r="N72" s="19">
        <v>1</v>
      </c>
      <c r="O72" s="19">
        <v>0</v>
      </c>
      <c r="P72" s="19">
        <v>0</v>
      </c>
      <c r="Q72" s="117" t="str">
        <v xml:space="preserve">0 </v>
      </c>
      <c r="R72" s="19">
        <v>0</v>
      </c>
      <c r="S72" s="173">
        <v>0</v>
      </c>
      <c r="T72" s="83">
        <f t="shared" si="2"/>
        <v>0</v>
      </c>
      <c r="V72" s="19">
        <f>IF(G72="g","kg",D72)</f>
        <v>0</v>
      </c>
      <c r="W72" s="19" t="str">
        <f t="shared" ref="W72:W84" si="5">CONCATENATE(T72," ",V72)</f>
        <v>0 0</v>
      </c>
    </row>
    <row r="73" spans="1:16341" ht="29.25" customHeight="1">
      <c r="A73" s="20">
        <v>0</v>
      </c>
      <c r="B73" s="19">
        <v>0</v>
      </c>
      <c r="C73" s="19">
        <v>0</v>
      </c>
      <c r="D73" s="19">
        <v>0</v>
      </c>
      <c r="E73" s="116">
        <v>0</v>
      </c>
      <c r="F73" s="117">
        <v>0</v>
      </c>
      <c r="G73" s="19">
        <v>0</v>
      </c>
      <c r="H73" s="19">
        <v>0</v>
      </c>
      <c r="I73" s="175">
        <v>0</v>
      </c>
      <c r="J73" s="20">
        <v>0</v>
      </c>
      <c r="K73" s="21">
        <v>0</v>
      </c>
      <c r="L73" s="22">
        <v>0</v>
      </c>
      <c r="M73" s="23">
        <v>0.7</v>
      </c>
      <c r="N73" s="19">
        <v>1</v>
      </c>
      <c r="O73" s="19">
        <v>0</v>
      </c>
      <c r="P73" s="19">
        <v>0</v>
      </c>
      <c r="Q73" s="117" t="str">
        <v xml:space="preserve">0 </v>
      </c>
      <c r="R73" s="19">
        <v>0</v>
      </c>
      <c r="S73" s="173">
        <v>0</v>
      </c>
      <c r="T73" s="83">
        <f t="shared" si="2"/>
        <v>0</v>
      </c>
      <c r="V73" s="19">
        <f t="shared" ref="V73:V84" si="6">IF(G73="g","kg",D73)</f>
        <v>0</v>
      </c>
      <c r="W73" s="19" t="str">
        <f t="shared" si="5"/>
        <v>0 0</v>
      </c>
    </row>
    <row r="74" spans="1:16341" ht="25" customHeight="1">
      <c r="A74" s="20">
        <v>0</v>
      </c>
      <c r="B74" s="19">
        <v>0</v>
      </c>
      <c r="C74" s="19">
        <v>0</v>
      </c>
      <c r="D74" s="19">
        <v>0</v>
      </c>
      <c r="E74" s="116">
        <v>0</v>
      </c>
      <c r="F74" s="117">
        <v>0</v>
      </c>
      <c r="G74" s="19">
        <v>0</v>
      </c>
      <c r="H74" s="19">
        <v>0</v>
      </c>
      <c r="I74" s="175">
        <v>0</v>
      </c>
      <c r="J74" s="20">
        <v>0</v>
      </c>
      <c r="K74" s="21">
        <v>0</v>
      </c>
      <c r="L74" s="22">
        <v>0</v>
      </c>
      <c r="M74" s="23">
        <v>0.2</v>
      </c>
      <c r="N74" s="19">
        <v>1</v>
      </c>
      <c r="O74" s="19">
        <v>0</v>
      </c>
      <c r="P74" s="19">
        <v>0</v>
      </c>
      <c r="Q74" s="117" t="str">
        <v xml:space="preserve">0 </v>
      </c>
      <c r="R74" s="19">
        <v>0</v>
      </c>
      <c r="S74" s="173">
        <v>0</v>
      </c>
      <c r="T74" s="83">
        <f t="shared" si="2"/>
        <v>0</v>
      </c>
      <c r="V74" s="19">
        <f t="shared" si="6"/>
        <v>0</v>
      </c>
      <c r="W74" s="19" t="str">
        <f t="shared" si="5"/>
        <v>0 0</v>
      </c>
    </row>
    <row r="75" spans="1:16341" ht="25" customHeight="1">
      <c r="A75" s="20">
        <v>0</v>
      </c>
      <c r="B75" s="19">
        <v>0</v>
      </c>
      <c r="C75" s="19">
        <v>0</v>
      </c>
      <c r="D75" s="19">
        <v>0</v>
      </c>
      <c r="E75" s="116">
        <v>0</v>
      </c>
      <c r="F75" s="117">
        <v>0</v>
      </c>
      <c r="G75" s="19">
        <v>0</v>
      </c>
      <c r="H75" s="19">
        <v>0</v>
      </c>
      <c r="I75" s="175">
        <v>0</v>
      </c>
      <c r="J75" s="20">
        <v>0</v>
      </c>
      <c r="K75" s="21">
        <v>0</v>
      </c>
      <c r="L75" s="22">
        <v>0</v>
      </c>
      <c r="M75" s="23">
        <v>0.3</v>
      </c>
      <c r="N75" s="19">
        <v>1</v>
      </c>
      <c r="O75" s="19">
        <v>0</v>
      </c>
      <c r="P75" s="19">
        <v>0</v>
      </c>
      <c r="Q75" s="117" t="str">
        <v xml:space="preserve">0 </v>
      </c>
      <c r="R75" s="19">
        <v>0</v>
      </c>
      <c r="S75" s="173">
        <v>0</v>
      </c>
      <c r="T75" s="83">
        <f t="shared" si="2"/>
        <v>0</v>
      </c>
      <c r="V75" s="19">
        <f t="shared" si="6"/>
        <v>0</v>
      </c>
      <c r="W75" s="19" t="str">
        <f t="shared" si="5"/>
        <v>0 0</v>
      </c>
    </row>
    <row r="76" spans="1:16341" ht="25" hidden="1" customHeight="1">
      <c r="A76" s="20">
        <v>0</v>
      </c>
      <c r="B76" s="19">
        <v>0</v>
      </c>
      <c r="C76" s="19">
        <v>0</v>
      </c>
      <c r="D76" s="19">
        <v>0</v>
      </c>
      <c r="E76" s="116">
        <v>0</v>
      </c>
      <c r="F76" s="117">
        <v>0</v>
      </c>
      <c r="G76" s="19">
        <v>0</v>
      </c>
      <c r="H76" s="19">
        <v>0</v>
      </c>
      <c r="I76" s="175">
        <v>0</v>
      </c>
      <c r="J76" s="20">
        <v>0</v>
      </c>
      <c r="K76" s="21">
        <v>0</v>
      </c>
      <c r="L76" s="22">
        <v>0</v>
      </c>
      <c r="M76" s="23">
        <v>0.3</v>
      </c>
      <c r="N76" s="19">
        <v>1</v>
      </c>
      <c r="O76" s="19">
        <v>0</v>
      </c>
      <c r="P76" s="19">
        <v>0</v>
      </c>
      <c r="Q76" s="117" t="str">
        <v xml:space="preserve">0 </v>
      </c>
      <c r="R76" s="19">
        <v>0</v>
      </c>
      <c r="S76" s="173">
        <v>0</v>
      </c>
      <c r="T76" s="83">
        <f t="shared" si="2"/>
        <v>0</v>
      </c>
      <c r="V76" s="19">
        <f t="shared" si="6"/>
        <v>0</v>
      </c>
      <c r="W76" s="19" t="str">
        <f t="shared" si="5"/>
        <v>0 0</v>
      </c>
    </row>
    <row r="77" spans="1:16341" ht="14.25" hidden="1" customHeight="1">
      <c r="A77" s="20">
        <v>0</v>
      </c>
      <c r="B77" s="19">
        <v>0</v>
      </c>
      <c r="C77" s="19">
        <v>0</v>
      </c>
      <c r="D77" s="19">
        <v>0</v>
      </c>
      <c r="E77" s="116">
        <v>0</v>
      </c>
      <c r="F77" s="117">
        <v>0</v>
      </c>
      <c r="G77" s="19">
        <v>0</v>
      </c>
      <c r="H77" s="19">
        <v>0</v>
      </c>
      <c r="I77" s="22">
        <v>0</v>
      </c>
      <c r="J77" s="20">
        <v>0</v>
      </c>
      <c r="K77" s="21">
        <v>0</v>
      </c>
      <c r="L77" s="22">
        <v>0</v>
      </c>
      <c r="M77" s="23">
        <v>0.5</v>
      </c>
      <c r="N77" s="19">
        <v>1</v>
      </c>
      <c r="O77" s="19">
        <v>0</v>
      </c>
      <c r="P77" s="19">
        <v>0</v>
      </c>
      <c r="Q77" s="19" t="str">
        <v xml:space="preserve">0 </v>
      </c>
      <c r="R77" s="19">
        <v>0</v>
      </c>
      <c r="S77" s="119">
        <v>0</v>
      </c>
      <c r="T77" s="83">
        <f t="shared" si="2"/>
        <v>0</v>
      </c>
      <c r="V77" s="19">
        <f t="shared" si="6"/>
        <v>0</v>
      </c>
      <c r="W77" s="19" t="str">
        <f t="shared" si="5"/>
        <v>0 0</v>
      </c>
    </row>
    <row r="78" spans="1:16341" ht="14.25" hidden="1" customHeight="1">
      <c r="A78" s="20">
        <v>0</v>
      </c>
      <c r="B78" s="19">
        <v>0</v>
      </c>
      <c r="C78" s="19">
        <v>0</v>
      </c>
      <c r="D78" s="19">
        <v>0</v>
      </c>
      <c r="E78" s="116">
        <v>0</v>
      </c>
      <c r="F78" s="117">
        <v>0</v>
      </c>
      <c r="G78" s="19">
        <v>0</v>
      </c>
      <c r="H78" s="19">
        <v>0</v>
      </c>
      <c r="I78" s="22">
        <v>0</v>
      </c>
      <c r="J78" s="20">
        <v>0</v>
      </c>
      <c r="K78" s="21">
        <v>0</v>
      </c>
      <c r="L78" s="22">
        <v>0</v>
      </c>
      <c r="M78" s="23">
        <v>0.5</v>
      </c>
      <c r="N78" s="19">
        <v>1</v>
      </c>
      <c r="O78" s="19">
        <v>0</v>
      </c>
      <c r="P78" s="19">
        <v>0</v>
      </c>
      <c r="Q78" s="19" t="str">
        <v xml:space="preserve">0 </v>
      </c>
      <c r="R78" s="19">
        <v>0</v>
      </c>
      <c r="S78" s="119">
        <v>0</v>
      </c>
      <c r="T78" s="83">
        <f t="shared" si="2"/>
        <v>0</v>
      </c>
      <c r="V78" s="19">
        <f t="shared" si="6"/>
        <v>0</v>
      </c>
      <c r="W78" s="19" t="str">
        <f t="shared" si="5"/>
        <v>0 0</v>
      </c>
    </row>
    <row r="79" spans="1:16341" ht="14.25" hidden="1" customHeight="1">
      <c r="A79" s="20">
        <v>0</v>
      </c>
      <c r="B79" s="19">
        <v>0</v>
      </c>
      <c r="C79" s="19">
        <v>0</v>
      </c>
      <c r="D79" s="19">
        <v>0</v>
      </c>
      <c r="E79" s="116">
        <v>0</v>
      </c>
      <c r="F79" s="117">
        <v>0</v>
      </c>
      <c r="G79" s="19">
        <v>0</v>
      </c>
      <c r="H79" s="19">
        <v>0</v>
      </c>
      <c r="I79" s="22">
        <v>0</v>
      </c>
      <c r="J79" s="20">
        <v>0</v>
      </c>
      <c r="K79" s="21">
        <v>0</v>
      </c>
      <c r="L79" s="22">
        <v>0</v>
      </c>
      <c r="M79" s="23">
        <v>0.5</v>
      </c>
      <c r="N79" s="19">
        <v>1</v>
      </c>
      <c r="O79" s="19">
        <v>0</v>
      </c>
      <c r="P79" s="19">
        <v>0</v>
      </c>
      <c r="Q79" s="19" t="str">
        <v xml:space="preserve">0 </v>
      </c>
      <c r="R79" s="19">
        <v>0</v>
      </c>
      <c r="S79" s="119">
        <v>0</v>
      </c>
      <c r="T79" s="83">
        <f t="shared" si="2"/>
        <v>0</v>
      </c>
      <c r="V79" s="19">
        <f t="shared" si="6"/>
        <v>0</v>
      </c>
      <c r="W79" s="19" t="str">
        <f t="shared" si="5"/>
        <v>0 0</v>
      </c>
    </row>
    <row r="80" spans="1:16341" ht="14.25" hidden="1" customHeight="1">
      <c r="A80" s="20">
        <v>0</v>
      </c>
      <c r="B80" s="19">
        <v>0</v>
      </c>
      <c r="C80" s="19">
        <v>0</v>
      </c>
      <c r="D80" s="19">
        <v>0</v>
      </c>
      <c r="E80" s="116">
        <v>0</v>
      </c>
      <c r="F80" s="117">
        <v>0</v>
      </c>
      <c r="G80" s="19">
        <v>0</v>
      </c>
      <c r="H80" s="19">
        <v>0</v>
      </c>
      <c r="I80" s="22">
        <v>0</v>
      </c>
      <c r="J80" s="20">
        <v>0</v>
      </c>
      <c r="K80" s="21">
        <v>0</v>
      </c>
      <c r="L80" s="22">
        <v>0</v>
      </c>
      <c r="M80" s="23">
        <v>0.5</v>
      </c>
      <c r="N80" s="19">
        <v>1</v>
      </c>
      <c r="O80" s="19">
        <v>0</v>
      </c>
      <c r="P80" s="19">
        <v>0</v>
      </c>
      <c r="Q80" s="19" t="str">
        <v xml:space="preserve">0 </v>
      </c>
      <c r="R80" s="19">
        <v>0</v>
      </c>
      <c r="S80" s="119">
        <v>0</v>
      </c>
      <c r="T80" s="83">
        <f t="shared" si="2"/>
        <v>0</v>
      </c>
      <c r="V80" s="19">
        <f t="shared" si="6"/>
        <v>0</v>
      </c>
      <c r="W80" s="19" t="str">
        <f t="shared" si="5"/>
        <v>0 0</v>
      </c>
    </row>
    <row r="81" spans="1:16341" ht="14.25" hidden="1" customHeight="1">
      <c r="A81" s="20">
        <v>0</v>
      </c>
      <c r="B81" s="19">
        <v>0</v>
      </c>
      <c r="C81" s="19">
        <v>0</v>
      </c>
      <c r="D81" s="19">
        <v>0</v>
      </c>
      <c r="E81" s="116">
        <v>0</v>
      </c>
      <c r="F81" s="117">
        <v>0</v>
      </c>
      <c r="G81" s="19">
        <v>0</v>
      </c>
      <c r="H81" s="19">
        <v>0</v>
      </c>
      <c r="I81" s="22">
        <v>0</v>
      </c>
      <c r="J81" s="20">
        <v>0</v>
      </c>
      <c r="K81" s="21">
        <v>0</v>
      </c>
      <c r="L81" s="22">
        <v>0</v>
      </c>
      <c r="M81" s="23">
        <v>0.5</v>
      </c>
      <c r="N81" s="19">
        <v>1</v>
      </c>
      <c r="O81" s="19">
        <v>0</v>
      </c>
      <c r="P81" s="19">
        <v>0</v>
      </c>
      <c r="Q81" s="19" t="str">
        <v xml:space="preserve">0 </v>
      </c>
      <c r="R81" s="19">
        <v>0</v>
      </c>
      <c r="S81" s="119">
        <v>0</v>
      </c>
      <c r="T81" s="83">
        <f t="shared" si="2"/>
        <v>0</v>
      </c>
      <c r="V81" s="19">
        <f t="shared" si="6"/>
        <v>0</v>
      </c>
      <c r="W81" s="19" t="str">
        <f t="shared" si="5"/>
        <v>0 0</v>
      </c>
    </row>
    <row r="82" spans="1:16341" ht="14.25" hidden="1" customHeight="1">
      <c r="A82" s="20">
        <v>0</v>
      </c>
      <c r="B82" s="19">
        <v>0</v>
      </c>
      <c r="C82" s="19">
        <v>0</v>
      </c>
      <c r="D82" s="19">
        <v>0</v>
      </c>
      <c r="E82" s="116">
        <v>0</v>
      </c>
      <c r="F82" s="117">
        <v>0</v>
      </c>
      <c r="G82" s="19">
        <v>0</v>
      </c>
      <c r="H82" s="19">
        <v>0</v>
      </c>
      <c r="I82" s="22">
        <v>0</v>
      </c>
      <c r="J82" s="20">
        <v>0</v>
      </c>
      <c r="K82" s="21">
        <v>0</v>
      </c>
      <c r="L82" s="22">
        <v>0</v>
      </c>
      <c r="M82" s="23">
        <v>0.5</v>
      </c>
      <c r="N82" s="19">
        <v>1</v>
      </c>
      <c r="O82" s="19">
        <v>0</v>
      </c>
      <c r="P82" s="19">
        <v>0</v>
      </c>
      <c r="Q82" s="19" t="str">
        <v xml:space="preserve">0 </v>
      </c>
      <c r="R82" s="19">
        <v>0</v>
      </c>
      <c r="S82" s="119">
        <v>0</v>
      </c>
      <c r="T82" s="83">
        <f t="shared" si="2"/>
        <v>0</v>
      </c>
      <c r="V82" s="19">
        <f t="shared" si="6"/>
        <v>0</v>
      </c>
      <c r="W82" s="19" t="str">
        <f t="shared" si="5"/>
        <v>0 0</v>
      </c>
    </row>
    <row r="83" spans="1:16341" ht="14.25" hidden="1" customHeight="1">
      <c r="A83" s="20">
        <v>0</v>
      </c>
      <c r="B83" s="19">
        <v>0</v>
      </c>
      <c r="C83" s="19">
        <v>0</v>
      </c>
      <c r="D83" s="19">
        <v>0</v>
      </c>
      <c r="E83" s="116">
        <v>0</v>
      </c>
      <c r="F83" s="117">
        <v>0</v>
      </c>
      <c r="G83" s="19">
        <v>0</v>
      </c>
      <c r="H83" s="19">
        <v>0</v>
      </c>
      <c r="I83" s="22">
        <v>0</v>
      </c>
      <c r="J83" s="20">
        <v>0</v>
      </c>
      <c r="K83" s="21">
        <v>0</v>
      </c>
      <c r="L83" s="22">
        <v>0</v>
      </c>
      <c r="M83" s="23">
        <v>0.5</v>
      </c>
      <c r="N83" s="19">
        <v>1</v>
      </c>
      <c r="O83" s="19">
        <v>0</v>
      </c>
      <c r="P83" s="19">
        <v>0</v>
      </c>
      <c r="Q83" s="19" t="str">
        <v xml:space="preserve">0 </v>
      </c>
      <c r="R83" s="19">
        <v>0</v>
      </c>
      <c r="S83" s="119">
        <v>0</v>
      </c>
      <c r="T83" s="83">
        <f t="shared" si="2"/>
        <v>0</v>
      </c>
      <c r="V83" s="19">
        <f t="shared" si="6"/>
        <v>0</v>
      </c>
      <c r="W83" s="19" t="str">
        <f t="shared" si="5"/>
        <v>0 0</v>
      </c>
    </row>
    <row r="84" spans="1:16341" ht="14.25" hidden="1" customHeight="1">
      <c r="A84" s="20">
        <v>0</v>
      </c>
      <c r="B84" s="19">
        <v>0</v>
      </c>
      <c r="C84" s="19">
        <v>0</v>
      </c>
      <c r="D84" s="19">
        <v>0</v>
      </c>
      <c r="E84" s="116">
        <v>0</v>
      </c>
      <c r="F84" s="117">
        <v>0</v>
      </c>
      <c r="G84" s="19">
        <v>0</v>
      </c>
      <c r="H84" s="19">
        <v>0</v>
      </c>
      <c r="I84" s="22">
        <v>0</v>
      </c>
      <c r="J84" s="20">
        <v>0</v>
      </c>
      <c r="K84" s="21">
        <v>0</v>
      </c>
      <c r="L84" s="22">
        <v>0</v>
      </c>
      <c r="M84" s="23">
        <v>0.5</v>
      </c>
      <c r="N84" s="19">
        <v>1</v>
      </c>
      <c r="O84" s="19">
        <v>0</v>
      </c>
      <c r="P84" s="19">
        <v>0</v>
      </c>
      <c r="Q84" s="19" t="str">
        <v xml:space="preserve">0 </v>
      </c>
      <c r="R84" s="19">
        <v>0</v>
      </c>
      <c r="S84" s="119">
        <v>0</v>
      </c>
      <c r="T84" s="83">
        <f t="shared" si="2"/>
        <v>0</v>
      </c>
      <c r="V84" s="19">
        <f t="shared" si="6"/>
        <v>0</v>
      </c>
      <c r="W84" s="19" t="str">
        <f t="shared" si="5"/>
        <v>0 0</v>
      </c>
    </row>
    <row r="85" spans="1:16341" s="266" customFormat="1" ht="25" customHeight="1">
      <c r="A85" s="267" t="s">
        <v>822</v>
      </c>
      <c r="B85" s="7"/>
      <c r="C85" s="7"/>
      <c r="D85" s="7"/>
      <c r="E85" s="268"/>
      <c r="F85" s="137"/>
      <c r="G85" s="7"/>
      <c r="H85" s="7"/>
      <c r="I85" s="269"/>
      <c r="J85" s="8"/>
      <c r="K85" s="139"/>
      <c r="L85" s="138"/>
      <c r="M85" s="140"/>
      <c r="N85" s="7"/>
      <c r="O85" s="7"/>
      <c r="P85" s="7"/>
      <c r="Q85" s="270" t="str">
        <f>Mengenkalkulation!Q90</f>
        <v>0 g</v>
      </c>
      <c r="R85" s="271"/>
      <c r="S85" s="273">
        <f>Mengenkalkulation!S90</f>
        <v>0</v>
      </c>
      <c r="T85" s="83"/>
      <c r="U85" s="83"/>
      <c r="V85" s="19"/>
      <c r="W85" s="19"/>
      <c r="Y85" s="119"/>
      <c r="Z85" s="19"/>
    </row>
    <row r="86" spans="1:16341" ht="14.25" hidden="1" customHeight="1">
      <c r="I86" s="22"/>
      <c r="Q86" s="19"/>
      <c r="S86" s="119"/>
    </row>
    <row r="87" spans="1:16341" ht="14.25" hidden="1" customHeight="1">
      <c r="I87" s="22"/>
      <c r="Q87" s="19"/>
      <c r="S87" s="119"/>
    </row>
    <row r="88" spans="1:16341" s="14" customFormat="1" ht="27.75" customHeight="1">
      <c r="A88" s="282" t="s">
        <v>816</v>
      </c>
      <c r="B88" s="85" t="s">
        <v>573</v>
      </c>
      <c r="C88" s="86" t="s">
        <v>575</v>
      </c>
      <c r="D88" s="86" t="s">
        <v>794</v>
      </c>
      <c r="E88" s="283" t="s">
        <v>793</v>
      </c>
      <c r="F88" s="118" t="s">
        <v>703</v>
      </c>
      <c r="G88" s="87" t="s">
        <v>760</v>
      </c>
      <c r="H88" s="86" t="s">
        <v>759</v>
      </c>
      <c r="I88" s="284" t="s">
        <v>830</v>
      </c>
      <c r="J88" s="89" t="s">
        <v>524</v>
      </c>
      <c r="K88" s="86" t="s">
        <v>759</v>
      </c>
      <c r="L88" s="86" t="s">
        <v>5</v>
      </c>
      <c r="M88" s="86"/>
      <c r="N88" s="86" t="s">
        <v>813</v>
      </c>
      <c r="O88" s="86" t="s">
        <v>767</v>
      </c>
      <c r="P88" s="86"/>
      <c r="Q88" s="285" t="s">
        <v>811</v>
      </c>
      <c r="R88" s="286" t="s">
        <v>821</v>
      </c>
      <c r="S88" s="287" t="s">
        <v>12</v>
      </c>
      <c r="T88" s="91" t="s">
        <v>815</v>
      </c>
      <c r="U88" s="91"/>
      <c r="V88" s="87"/>
      <c r="W88" s="86" t="s">
        <v>766</v>
      </c>
      <c r="X88" s="288"/>
      <c r="Y88" s="18"/>
      <c r="Z88" s="18"/>
      <c r="AA88" s="288"/>
      <c r="AB88" s="288"/>
      <c r="AC88" s="288"/>
      <c r="AD88" s="288"/>
      <c r="AE88" s="288"/>
      <c r="AF88" s="288"/>
      <c r="AG88" s="288"/>
      <c r="AH88" s="288"/>
      <c r="AI88" s="288"/>
      <c r="AJ88" s="288"/>
      <c r="AK88" s="288"/>
      <c r="AL88" s="288"/>
      <c r="AM88" s="288"/>
      <c r="AN88" s="288"/>
      <c r="AO88" s="288"/>
      <c r="AP88" s="288"/>
      <c r="AQ88" s="288"/>
      <c r="AR88" s="288"/>
      <c r="AS88" s="288"/>
      <c r="AT88" s="288"/>
      <c r="AU88" s="288"/>
      <c r="AV88" s="288"/>
      <c r="AW88" s="288"/>
      <c r="AX88" s="288"/>
      <c r="AY88" s="288"/>
      <c r="AZ88" s="288"/>
      <c r="BA88" s="288"/>
      <c r="BB88" s="288"/>
      <c r="BC88" s="288"/>
      <c r="BD88" s="288"/>
      <c r="BE88" s="288"/>
      <c r="BF88" s="288"/>
      <c r="BG88" s="288"/>
      <c r="BH88" s="288"/>
      <c r="BI88" s="288"/>
      <c r="BJ88" s="288"/>
      <c r="BK88" s="288"/>
      <c r="BL88" s="288"/>
      <c r="BM88" s="288"/>
      <c r="BN88" s="288"/>
      <c r="BO88" s="288"/>
      <c r="BP88" s="288"/>
      <c r="BQ88" s="288"/>
      <c r="BR88" s="288"/>
      <c r="BS88" s="288"/>
      <c r="BT88" s="288"/>
      <c r="BU88" s="288"/>
      <c r="BV88" s="288"/>
      <c r="BW88" s="288"/>
      <c r="BX88" s="288"/>
      <c r="BY88" s="288"/>
      <c r="BZ88" s="288"/>
      <c r="CA88" s="288"/>
      <c r="CB88" s="288"/>
      <c r="CC88" s="288"/>
      <c r="CD88" s="288"/>
      <c r="CE88" s="288"/>
      <c r="CF88" s="288"/>
      <c r="CG88" s="288"/>
      <c r="CH88" s="288"/>
      <c r="CI88" s="288"/>
      <c r="CJ88" s="288"/>
      <c r="CK88" s="288"/>
      <c r="CL88" s="288"/>
      <c r="CM88" s="288"/>
      <c r="CN88" s="288"/>
      <c r="CO88" s="288"/>
      <c r="CP88" s="288"/>
      <c r="CQ88" s="288"/>
      <c r="CR88" s="288"/>
      <c r="CS88" s="288"/>
      <c r="CT88" s="288"/>
      <c r="CU88" s="288"/>
      <c r="CV88" s="288"/>
      <c r="CW88" s="288"/>
      <c r="CX88" s="288"/>
      <c r="CY88" s="288"/>
      <c r="CZ88" s="288"/>
      <c r="DA88" s="288"/>
      <c r="DB88" s="288"/>
      <c r="DC88" s="288"/>
      <c r="DD88" s="288"/>
      <c r="DE88" s="288"/>
      <c r="DF88" s="288"/>
      <c r="DG88" s="288"/>
      <c r="DH88" s="288"/>
      <c r="DI88" s="288"/>
      <c r="DJ88" s="288"/>
      <c r="DK88" s="288"/>
      <c r="DL88" s="288"/>
      <c r="DM88" s="288"/>
      <c r="DN88" s="288"/>
      <c r="DO88" s="288"/>
      <c r="DP88" s="288"/>
      <c r="DQ88" s="288"/>
      <c r="DR88" s="288"/>
      <c r="DS88" s="288"/>
      <c r="DT88" s="288"/>
      <c r="DU88" s="288"/>
      <c r="DV88" s="288"/>
      <c r="DW88" s="288"/>
      <c r="DX88" s="288"/>
      <c r="DY88" s="288"/>
      <c r="DZ88" s="288"/>
      <c r="EA88" s="288"/>
      <c r="EB88" s="288"/>
      <c r="EC88" s="288"/>
      <c r="ED88" s="288"/>
      <c r="EE88" s="288"/>
      <c r="EF88" s="288"/>
      <c r="EG88" s="288"/>
      <c r="EH88" s="288"/>
      <c r="EI88" s="288"/>
      <c r="EJ88" s="288"/>
      <c r="EK88" s="288"/>
      <c r="EL88" s="288"/>
      <c r="EM88" s="288"/>
      <c r="EN88" s="288"/>
      <c r="EO88" s="288"/>
      <c r="EP88" s="288"/>
      <c r="EQ88" s="288"/>
      <c r="ER88" s="288"/>
      <c r="ES88" s="288"/>
      <c r="ET88" s="288"/>
      <c r="EU88" s="288"/>
      <c r="EV88" s="288"/>
      <c r="EW88" s="288"/>
      <c r="EX88" s="288"/>
      <c r="EY88" s="288"/>
      <c r="EZ88" s="288"/>
      <c r="FA88" s="288"/>
      <c r="FB88" s="288"/>
      <c r="FC88" s="288"/>
      <c r="FD88" s="288"/>
      <c r="FE88" s="288"/>
      <c r="FF88" s="288"/>
      <c r="FG88" s="288"/>
      <c r="FH88" s="288"/>
      <c r="FI88" s="288"/>
      <c r="FJ88" s="288"/>
      <c r="FK88" s="288"/>
      <c r="FL88" s="288"/>
      <c r="FM88" s="288"/>
      <c r="FN88" s="288"/>
      <c r="FO88" s="288"/>
      <c r="FP88" s="288"/>
      <c r="FQ88" s="288"/>
      <c r="FR88" s="288"/>
      <c r="FS88" s="288"/>
      <c r="FT88" s="288"/>
      <c r="FU88" s="288"/>
      <c r="FV88" s="288"/>
      <c r="FW88" s="288"/>
      <c r="FX88" s="288"/>
      <c r="FY88" s="288"/>
      <c r="FZ88" s="288"/>
      <c r="GA88" s="288"/>
      <c r="GB88" s="288"/>
      <c r="GC88" s="288"/>
      <c r="GD88" s="288"/>
      <c r="GE88" s="288"/>
      <c r="GF88" s="288"/>
      <c r="GG88" s="288"/>
      <c r="GH88" s="288"/>
      <c r="GI88" s="288"/>
      <c r="GJ88" s="288"/>
      <c r="GK88" s="288"/>
      <c r="GL88" s="288"/>
      <c r="GM88" s="288"/>
      <c r="GN88" s="288"/>
      <c r="GO88" s="288"/>
      <c r="GP88" s="288"/>
      <c r="GQ88" s="288"/>
      <c r="GR88" s="288"/>
      <c r="GS88" s="288"/>
      <c r="GT88" s="288"/>
      <c r="GU88" s="288"/>
      <c r="GV88" s="288"/>
      <c r="GW88" s="288"/>
      <c r="GX88" s="288"/>
      <c r="GY88" s="288"/>
      <c r="GZ88" s="288"/>
      <c r="HA88" s="288"/>
      <c r="HB88" s="288"/>
      <c r="HC88" s="288"/>
      <c r="HD88" s="288"/>
      <c r="HE88" s="288"/>
      <c r="HF88" s="288"/>
      <c r="HG88" s="288"/>
      <c r="HH88" s="288"/>
      <c r="HI88" s="288"/>
      <c r="HJ88" s="288"/>
      <c r="HK88" s="288"/>
      <c r="HL88" s="288"/>
      <c r="HM88" s="288"/>
      <c r="HN88" s="288"/>
      <c r="HO88" s="288"/>
      <c r="HP88" s="288"/>
      <c r="HQ88" s="288"/>
      <c r="HR88" s="288"/>
      <c r="HS88" s="288"/>
      <c r="HT88" s="288"/>
      <c r="HU88" s="288"/>
      <c r="HV88" s="288"/>
      <c r="HW88" s="288"/>
      <c r="HX88" s="288"/>
      <c r="HY88" s="288"/>
      <c r="HZ88" s="288"/>
      <c r="IA88" s="288"/>
      <c r="IB88" s="288"/>
      <c r="IC88" s="288"/>
      <c r="ID88" s="288"/>
      <c r="IE88" s="288"/>
      <c r="IF88" s="288"/>
      <c r="IG88" s="288"/>
      <c r="IH88" s="288"/>
      <c r="II88" s="288"/>
      <c r="IJ88" s="288"/>
      <c r="IK88" s="288"/>
      <c r="IL88" s="288"/>
      <c r="IM88" s="288"/>
      <c r="IN88" s="288"/>
      <c r="IO88" s="288"/>
      <c r="IP88" s="288"/>
      <c r="IQ88" s="288"/>
      <c r="IR88" s="288"/>
      <c r="IS88" s="288"/>
      <c r="IT88" s="288"/>
      <c r="IU88" s="288"/>
      <c r="IV88" s="288"/>
      <c r="IW88" s="288"/>
      <c r="IX88" s="288"/>
      <c r="IY88" s="288"/>
      <c r="IZ88" s="288"/>
      <c r="JA88" s="288"/>
      <c r="JB88" s="288"/>
      <c r="JC88" s="288"/>
      <c r="JD88" s="288"/>
      <c r="JE88" s="288"/>
      <c r="JF88" s="288"/>
      <c r="JG88" s="288"/>
      <c r="JH88" s="288"/>
      <c r="JI88" s="288"/>
      <c r="JJ88" s="288"/>
      <c r="JK88" s="288"/>
      <c r="JL88" s="288"/>
      <c r="JM88" s="288"/>
      <c r="JN88" s="288"/>
      <c r="JO88" s="288"/>
      <c r="JP88" s="288"/>
      <c r="JQ88" s="288"/>
      <c r="JR88" s="288"/>
      <c r="JS88" s="288"/>
      <c r="JT88" s="288"/>
      <c r="JU88" s="288"/>
      <c r="JV88" s="288"/>
      <c r="JW88" s="288"/>
      <c r="JX88" s="288"/>
      <c r="JY88" s="288"/>
      <c r="JZ88" s="288"/>
      <c r="KA88" s="288"/>
      <c r="KB88" s="288"/>
      <c r="KC88" s="288"/>
      <c r="KD88" s="288"/>
      <c r="KE88" s="288"/>
      <c r="KF88" s="288"/>
      <c r="KG88" s="288"/>
      <c r="KH88" s="288"/>
      <c r="KI88" s="288"/>
      <c r="KJ88" s="288"/>
      <c r="KK88" s="288"/>
      <c r="KL88" s="288"/>
      <c r="KM88" s="288"/>
      <c r="KN88" s="288"/>
      <c r="KO88" s="288"/>
      <c r="KP88" s="288"/>
      <c r="KQ88" s="288"/>
      <c r="KR88" s="288"/>
      <c r="KS88" s="288"/>
      <c r="KT88" s="288"/>
      <c r="KU88" s="288"/>
      <c r="KV88" s="288"/>
      <c r="KW88" s="288"/>
      <c r="KX88" s="288"/>
      <c r="KY88" s="288"/>
      <c r="KZ88" s="288"/>
      <c r="LA88" s="288"/>
      <c r="LB88" s="288"/>
      <c r="LC88" s="288"/>
      <c r="LD88" s="288"/>
      <c r="LE88" s="288"/>
      <c r="LF88" s="288"/>
      <c r="LG88" s="288"/>
      <c r="LH88" s="288"/>
      <c r="LI88" s="288"/>
      <c r="LJ88" s="288"/>
      <c r="LK88" s="288"/>
      <c r="LL88" s="288"/>
      <c r="LM88" s="288"/>
      <c r="LN88" s="288"/>
      <c r="LO88" s="288"/>
      <c r="LP88" s="288"/>
      <c r="LQ88" s="288"/>
      <c r="LR88" s="288"/>
      <c r="LS88" s="288"/>
      <c r="LT88" s="288"/>
      <c r="LU88" s="288"/>
      <c r="LV88" s="288"/>
      <c r="LW88" s="288"/>
      <c r="LX88" s="288"/>
      <c r="LY88" s="288"/>
      <c r="LZ88" s="288"/>
      <c r="MA88" s="288"/>
      <c r="MB88" s="288"/>
      <c r="MC88" s="288"/>
      <c r="MD88" s="288"/>
      <c r="ME88" s="288"/>
      <c r="MF88" s="288"/>
      <c r="MG88" s="288"/>
      <c r="MH88" s="288"/>
      <c r="MI88" s="288"/>
      <c r="MJ88" s="288"/>
      <c r="MK88" s="288"/>
      <c r="ML88" s="288"/>
      <c r="MM88" s="288"/>
      <c r="MN88" s="288"/>
      <c r="MO88" s="288"/>
      <c r="MP88" s="288"/>
      <c r="MQ88" s="288"/>
      <c r="MR88" s="288"/>
      <c r="MS88" s="288"/>
      <c r="MT88" s="288"/>
      <c r="MU88" s="288"/>
      <c r="MV88" s="288"/>
      <c r="MW88" s="288"/>
      <c r="MX88" s="288"/>
      <c r="MY88" s="288"/>
      <c r="MZ88" s="288"/>
      <c r="NA88" s="288"/>
      <c r="NB88" s="288"/>
      <c r="NC88" s="288"/>
      <c r="ND88" s="288"/>
      <c r="NE88" s="288"/>
      <c r="NF88" s="288"/>
      <c r="NG88" s="288"/>
      <c r="NH88" s="288"/>
      <c r="NI88" s="288"/>
      <c r="NJ88" s="288"/>
      <c r="NK88" s="288"/>
      <c r="NL88" s="288"/>
      <c r="NM88" s="288"/>
      <c r="NN88" s="288"/>
      <c r="NO88" s="288"/>
      <c r="NP88" s="288"/>
      <c r="NQ88" s="288"/>
      <c r="NR88" s="288"/>
      <c r="NS88" s="288"/>
      <c r="NT88" s="288"/>
      <c r="NU88" s="288"/>
      <c r="NV88" s="288"/>
      <c r="NW88" s="288"/>
      <c r="NX88" s="288"/>
      <c r="NY88" s="288"/>
      <c r="NZ88" s="288"/>
      <c r="OA88" s="288"/>
      <c r="OB88" s="288"/>
      <c r="OC88" s="288"/>
      <c r="OD88" s="288"/>
      <c r="OE88" s="288"/>
      <c r="OF88" s="288"/>
      <c r="OG88" s="288"/>
      <c r="OH88" s="288"/>
      <c r="OI88" s="288"/>
      <c r="OJ88" s="288"/>
      <c r="OK88" s="288"/>
      <c r="OL88" s="288"/>
      <c r="OM88" s="288"/>
      <c r="ON88" s="288"/>
      <c r="OO88" s="288"/>
      <c r="OP88" s="288"/>
      <c r="OQ88" s="288"/>
      <c r="OR88" s="288"/>
      <c r="OS88" s="288"/>
      <c r="OT88" s="288"/>
      <c r="OU88" s="288"/>
      <c r="OV88" s="288"/>
      <c r="OW88" s="288"/>
      <c r="OX88" s="288"/>
      <c r="OY88" s="288"/>
      <c r="OZ88" s="288"/>
      <c r="PA88" s="288"/>
      <c r="PB88" s="288"/>
      <c r="PC88" s="288"/>
      <c r="PD88" s="288"/>
      <c r="PE88" s="288"/>
      <c r="PF88" s="288"/>
      <c r="PG88" s="288"/>
      <c r="PH88" s="288"/>
      <c r="PI88" s="288"/>
      <c r="PJ88" s="288"/>
      <c r="PK88" s="288"/>
      <c r="PL88" s="288"/>
      <c r="PM88" s="288"/>
      <c r="PN88" s="288"/>
      <c r="PO88" s="288"/>
      <c r="PP88" s="288"/>
      <c r="PQ88" s="288"/>
      <c r="PR88" s="288"/>
      <c r="PS88" s="288"/>
      <c r="PT88" s="288"/>
      <c r="PU88" s="288"/>
      <c r="PV88" s="288"/>
      <c r="PW88" s="288"/>
      <c r="PX88" s="288"/>
      <c r="PY88" s="288"/>
      <c r="PZ88" s="288"/>
      <c r="QA88" s="288"/>
      <c r="QB88" s="288"/>
      <c r="QC88" s="288"/>
      <c r="QD88" s="288"/>
      <c r="QE88" s="288"/>
      <c r="QF88" s="288"/>
      <c r="QG88" s="288"/>
      <c r="QH88" s="288"/>
      <c r="QI88" s="288"/>
      <c r="QJ88" s="288"/>
      <c r="QK88" s="288"/>
      <c r="QL88" s="288"/>
      <c r="QM88" s="288"/>
      <c r="QN88" s="288"/>
      <c r="QO88" s="288"/>
      <c r="QP88" s="288"/>
      <c r="QQ88" s="288"/>
      <c r="QR88" s="288"/>
      <c r="QS88" s="288"/>
      <c r="QT88" s="288"/>
      <c r="QU88" s="288"/>
      <c r="QV88" s="288"/>
      <c r="QW88" s="288"/>
      <c r="QX88" s="288"/>
      <c r="QY88" s="288"/>
      <c r="QZ88" s="288"/>
      <c r="RA88" s="288"/>
      <c r="RB88" s="288"/>
      <c r="RC88" s="288"/>
      <c r="RD88" s="288"/>
      <c r="RE88" s="288"/>
      <c r="RF88" s="288"/>
      <c r="RG88" s="288"/>
      <c r="RH88" s="288"/>
      <c r="RI88" s="288"/>
      <c r="RJ88" s="288"/>
      <c r="RK88" s="288"/>
      <c r="RL88" s="288"/>
      <c r="RM88" s="288"/>
      <c r="RN88" s="288"/>
      <c r="RO88" s="288"/>
      <c r="RP88" s="288"/>
      <c r="RQ88" s="288"/>
      <c r="RR88" s="288"/>
      <c r="RS88" s="288"/>
      <c r="RT88" s="288"/>
      <c r="RU88" s="288"/>
      <c r="RV88" s="288"/>
      <c r="RW88" s="288"/>
      <c r="RX88" s="288"/>
      <c r="RY88" s="288"/>
      <c r="RZ88" s="288"/>
      <c r="SA88" s="288"/>
      <c r="SB88" s="288"/>
      <c r="SC88" s="288"/>
      <c r="SD88" s="288"/>
      <c r="SE88" s="288"/>
      <c r="SF88" s="288"/>
      <c r="SG88" s="288"/>
      <c r="SH88" s="288"/>
      <c r="SI88" s="288"/>
      <c r="SJ88" s="288"/>
      <c r="SK88" s="288"/>
      <c r="SL88" s="288"/>
      <c r="SM88" s="288"/>
      <c r="SN88" s="288"/>
      <c r="SO88" s="288"/>
      <c r="SP88" s="288"/>
      <c r="SQ88" s="288"/>
      <c r="SR88" s="288"/>
      <c r="SS88" s="288"/>
      <c r="ST88" s="288"/>
      <c r="SU88" s="288"/>
      <c r="SV88" s="288"/>
      <c r="SW88" s="288"/>
      <c r="SX88" s="288"/>
      <c r="SY88" s="288"/>
      <c r="SZ88" s="288"/>
      <c r="TA88" s="288"/>
      <c r="TB88" s="288"/>
      <c r="TC88" s="288"/>
      <c r="TD88" s="288"/>
      <c r="TE88" s="288"/>
      <c r="TF88" s="288"/>
      <c r="TG88" s="288"/>
      <c r="TH88" s="288"/>
      <c r="TI88" s="288"/>
      <c r="TJ88" s="288"/>
      <c r="TK88" s="288"/>
      <c r="TL88" s="288"/>
      <c r="TM88" s="288"/>
      <c r="TN88" s="288"/>
      <c r="TO88" s="288"/>
      <c r="TP88" s="288"/>
      <c r="TQ88" s="288"/>
      <c r="TR88" s="288"/>
      <c r="TS88" s="288"/>
      <c r="TT88" s="288"/>
      <c r="TU88" s="288"/>
      <c r="TV88" s="288"/>
      <c r="TW88" s="288"/>
      <c r="TX88" s="288"/>
      <c r="TY88" s="288"/>
      <c r="TZ88" s="288"/>
      <c r="UA88" s="288"/>
      <c r="UB88" s="288"/>
      <c r="UC88" s="288"/>
      <c r="UD88" s="288"/>
      <c r="UE88" s="288"/>
      <c r="UF88" s="288"/>
      <c r="UG88" s="288"/>
      <c r="UH88" s="288"/>
      <c r="UI88" s="288"/>
      <c r="UJ88" s="288"/>
      <c r="UK88" s="288"/>
      <c r="UL88" s="288"/>
      <c r="UM88" s="288"/>
      <c r="UN88" s="288"/>
      <c r="UO88" s="288"/>
      <c r="UP88" s="288"/>
      <c r="UQ88" s="288"/>
      <c r="UR88" s="288"/>
      <c r="US88" s="288"/>
      <c r="UT88" s="288"/>
      <c r="UU88" s="288"/>
      <c r="UV88" s="288"/>
      <c r="UW88" s="288"/>
      <c r="UX88" s="288"/>
      <c r="UY88" s="288"/>
      <c r="UZ88" s="288"/>
      <c r="VA88" s="288"/>
      <c r="VB88" s="288"/>
      <c r="VC88" s="288"/>
      <c r="VD88" s="288"/>
      <c r="VE88" s="288"/>
      <c r="VF88" s="288"/>
      <c r="VG88" s="288"/>
      <c r="VH88" s="288"/>
      <c r="VI88" s="288"/>
      <c r="VJ88" s="288"/>
      <c r="VK88" s="288"/>
      <c r="VL88" s="288"/>
      <c r="VM88" s="288"/>
      <c r="VN88" s="288"/>
      <c r="VO88" s="288"/>
      <c r="VP88" s="288"/>
      <c r="VQ88" s="288"/>
      <c r="VR88" s="288"/>
      <c r="VS88" s="288"/>
      <c r="VT88" s="288"/>
      <c r="VU88" s="288"/>
      <c r="VV88" s="288"/>
      <c r="VW88" s="288"/>
      <c r="VX88" s="288"/>
      <c r="VY88" s="288"/>
      <c r="VZ88" s="288"/>
      <c r="WA88" s="288"/>
      <c r="WB88" s="288"/>
      <c r="WC88" s="288"/>
      <c r="WD88" s="288"/>
      <c r="WE88" s="288"/>
      <c r="WF88" s="288"/>
      <c r="WG88" s="288"/>
      <c r="WH88" s="288"/>
      <c r="WI88" s="288"/>
      <c r="WJ88" s="288"/>
      <c r="WK88" s="288"/>
      <c r="WL88" s="288"/>
      <c r="WM88" s="288"/>
      <c r="WN88" s="288"/>
      <c r="WO88" s="288"/>
      <c r="WP88" s="288"/>
      <c r="WQ88" s="288"/>
      <c r="WR88" s="288"/>
      <c r="WS88" s="288"/>
      <c r="WT88" s="288"/>
      <c r="WU88" s="288"/>
      <c r="WV88" s="288"/>
      <c r="WW88" s="288"/>
      <c r="WX88" s="288"/>
      <c r="WY88" s="288"/>
      <c r="WZ88" s="288"/>
      <c r="XA88" s="288"/>
      <c r="XB88" s="288"/>
      <c r="XC88" s="288"/>
      <c r="XD88" s="288"/>
      <c r="XE88" s="288"/>
      <c r="XF88" s="288"/>
      <c r="XG88" s="288"/>
      <c r="XH88" s="288"/>
      <c r="XI88" s="288"/>
      <c r="XJ88" s="288"/>
      <c r="XK88" s="288"/>
      <c r="XL88" s="288"/>
      <c r="XM88" s="288"/>
      <c r="XN88" s="288"/>
      <c r="XO88" s="288"/>
      <c r="XP88" s="288"/>
      <c r="XQ88" s="288"/>
      <c r="XR88" s="288"/>
      <c r="XS88" s="288"/>
      <c r="XT88" s="288"/>
      <c r="XU88" s="288"/>
      <c r="XV88" s="288"/>
      <c r="XW88" s="288"/>
      <c r="XX88" s="288"/>
      <c r="XY88" s="288"/>
      <c r="XZ88" s="288"/>
      <c r="YA88" s="288"/>
      <c r="YB88" s="288"/>
      <c r="YC88" s="288"/>
      <c r="YD88" s="288"/>
      <c r="YE88" s="288"/>
      <c r="YF88" s="288"/>
      <c r="YG88" s="288"/>
      <c r="YH88" s="288"/>
      <c r="YI88" s="288"/>
      <c r="YJ88" s="288"/>
      <c r="YK88" s="288"/>
      <c r="YL88" s="288"/>
      <c r="YM88" s="288"/>
      <c r="YN88" s="288"/>
      <c r="YO88" s="288"/>
      <c r="YP88" s="288"/>
      <c r="YQ88" s="288"/>
      <c r="YR88" s="288"/>
      <c r="YS88" s="288"/>
      <c r="YT88" s="288"/>
      <c r="YU88" s="288"/>
      <c r="YV88" s="288"/>
      <c r="YW88" s="288"/>
      <c r="YX88" s="288"/>
      <c r="YY88" s="288"/>
      <c r="YZ88" s="288"/>
      <c r="ZA88" s="288"/>
      <c r="ZB88" s="288"/>
      <c r="ZC88" s="288"/>
      <c r="ZD88" s="288"/>
      <c r="ZE88" s="288"/>
      <c r="ZF88" s="288"/>
      <c r="ZG88" s="288"/>
      <c r="ZH88" s="288"/>
      <c r="ZI88" s="288"/>
      <c r="ZJ88" s="288"/>
      <c r="ZK88" s="288"/>
      <c r="ZL88" s="288"/>
      <c r="ZM88" s="288"/>
      <c r="ZN88" s="288"/>
      <c r="ZO88" s="288"/>
      <c r="ZP88" s="288"/>
      <c r="ZQ88" s="288"/>
      <c r="ZR88" s="288"/>
      <c r="ZS88" s="288"/>
      <c r="ZT88" s="288"/>
      <c r="ZU88" s="288"/>
      <c r="ZV88" s="288"/>
      <c r="ZW88" s="288"/>
      <c r="ZX88" s="288"/>
      <c r="ZY88" s="288"/>
      <c r="ZZ88" s="288"/>
      <c r="AAA88" s="288"/>
      <c r="AAB88" s="288"/>
      <c r="AAC88" s="288"/>
      <c r="AAD88" s="288"/>
      <c r="AAE88" s="288"/>
      <c r="AAF88" s="288"/>
      <c r="AAG88" s="288"/>
      <c r="AAH88" s="288"/>
      <c r="AAI88" s="288"/>
      <c r="AAJ88" s="288"/>
      <c r="AAK88" s="288"/>
      <c r="AAL88" s="288"/>
      <c r="AAM88" s="288"/>
      <c r="AAN88" s="288"/>
      <c r="AAO88" s="288"/>
      <c r="AAP88" s="288"/>
      <c r="AAQ88" s="288"/>
      <c r="AAR88" s="288"/>
      <c r="AAS88" s="288"/>
      <c r="AAT88" s="288"/>
      <c r="AAU88" s="288"/>
      <c r="AAV88" s="288"/>
      <c r="AAW88" s="288"/>
      <c r="AAX88" s="288"/>
      <c r="AAY88" s="288"/>
      <c r="AAZ88" s="288"/>
      <c r="ABA88" s="288"/>
      <c r="ABB88" s="288"/>
      <c r="ABC88" s="288"/>
      <c r="ABD88" s="288"/>
      <c r="ABE88" s="288"/>
      <c r="ABF88" s="288"/>
      <c r="ABG88" s="288"/>
      <c r="ABH88" s="288"/>
      <c r="ABI88" s="288"/>
      <c r="ABJ88" s="288"/>
      <c r="ABK88" s="288"/>
      <c r="ABL88" s="288"/>
      <c r="ABM88" s="288"/>
      <c r="ABN88" s="288"/>
      <c r="ABO88" s="288"/>
      <c r="ABP88" s="288"/>
      <c r="ABQ88" s="288"/>
      <c r="ABR88" s="288"/>
      <c r="ABS88" s="288"/>
      <c r="ABT88" s="288"/>
      <c r="ABU88" s="288"/>
      <c r="ABV88" s="288"/>
      <c r="ABW88" s="288"/>
      <c r="ABX88" s="288"/>
      <c r="ABY88" s="288"/>
      <c r="ABZ88" s="288"/>
      <c r="ACA88" s="288"/>
      <c r="ACB88" s="288"/>
      <c r="ACC88" s="288"/>
      <c r="ACD88" s="288"/>
      <c r="ACE88" s="288"/>
      <c r="ACF88" s="288"/>
      <c r="ACG88" s="288"/>
      <c r="ACH88" s="288"/>
      <c r="ACI88" s="288"/>
      <c r="ACJ88" s="288"/>
      <c r="ACK88" s="288"/>
      <c r="ACL88" s="288"/>
      <c r="ACM88" s="288"/>
      <c r="ACN88" s="288"/>
      <c r="ACO88" s="288"/>
      <c r="ACP88" s="288"/>
      <c r="ACQ88" s="288"/>
      <c r="ACR88" s="288"/>
      <c r="ACS88" s="288"/>
      <c r="ACT88" s="288"/>
      <c r="ACU88" s="288"/>
      <c r="ACV88" s="288"/>
      <c r="ACW88" s="288"/>
      <c r="ACX88" s="288"/>
      <c r="ACY88" s="288"/>
      <c r="ACZ88" s="288"/>
      <c r="ADA88" s="288"/>
      <c r="ADB88" s="288"/>
      <c r="ADC88" s="288"/>
      <c r="ADD88" s="288"/>
      <c r="ADE88" s="288"/>
      <c r="ADF88" s="288"/>
      <c r="ADG88" s="288"/>
      <c r="ADH88" s="288"/>
      <c r="ADI88" s="288"/>
      <c r="ADJ88" s="288"/>
      <c r="ADK88" s="288"/>
      <c r="ADL88" s="288"/>
      <c r="ADM88" s="288"/>
      <c r="ADN88" s="288"/>
      <c r="ADO88" s="288"/>
      <c r="ADP88" s="288"/>
      <c r="ADQ88" s="288"/>
      <c r="ADR88" s="288"/>
      <c r="ADS88" s="288"/>
      <c r="ADT88" s="288"/>
      <c r="ADU88" s="288"/>
      <c r="ADV88" s="288"/>
      <c r="ADW88" s="288"/>
      <c r="ADX88" s="288"/>
      <c r="ADY88" s="288"/>
      <c r="ADZ88" s="288"/>
      <c r="AEA88" s="288"/>
      <c r="AEB88" s="288"/>
      <c r="AEC88" s="288"/>
      <c r="AED88" s="288"/>
      <c r="AEE88" s="288"/>
      <c r="AEF88" s="288"/>
      <c r="AEG88" s="288"/>
      <c r="AEH88" s="288"/>
      <c r="AEI88" s="288"/>
      <c r="AEJ88" s="288"/>
      <c r="AEK88" s="288"/>
      <c r="AEL88" s="288"/>
      <c r="AEM88" s="288"/>
      <c r="AEN88" s="288"/>
      <c r="AEO88" s="288"/>
      <c r="AEP88" s="288"/>
      <c r="AEQ88" s="288"/>
      <c r="AER88" s="288"/>
      <c r="AES88" s="288"/>
      <c r="AET88" s="288"/>
      <c r="AEU88" s="288"/>
      <c r="AEV88" s="288"/>
      <c r="AEW88" s="288"/>
      <c r="AEX88" s="288"/>
      <c r="AEY88" s="288"/>
      <c r="AEZ88" s="288"/>
      <c r="AFA88" s="288"/>
      <c r="AFB88" s="288"/>
      <c r="AFC88" s="288"/>
      <c r="AFD88" s="288"/>
      <c r="AFE88" s="288"/>
      <c r="AFF88" s="288"/>
      <c r="AFG88" s="288"/>
      <c r="AFH88" s="288"/>
      <c r="AFI88" s="288"/>
      <c r="AFJ88" s="288"/>
      <c r="AFK88" s="288"/>
      <c r="AFL88" s="288"/>
      <c r="AFM88" s="288"/>
      <c r="AFN88" s="288"/>
      <c r="AFO88" s="288"/>
      <c r="AFP88" s="288"/>
      <c r="AFQ88" s="288"/>
      <c r="AFR88" s="288"/>
      <c r="AFS88" s="288"/>
      <c r="AFT88" s="288"/>
      <c r="AFU88" s="288"/>
      <c r="AFV88" s="288"/>
      <c r="AFW88" s="288"/>
      <c r="AFX88" s="288"/>
      <c r="AFY88" s="288"/>
      <c r="AFZ88" s="288"/>
      <c r="AGA88" s="288"/>
      <c r="AGB88" s="288"/>
      <c r="AGC88" s="288"/>
      <c r="AGD88" s="288"/>
      <c r="AGE88" s="288"/>
      <c r="AGF88" s="288"/>
      <c r="AGG88" s="288"/>
      <c r="AGH88" s="288"/>
      <c r="AGI88" s="288"/>
      <c r="AGJ88" s="288"/>
      <c r="AGK88" s="288"/>
      <c r="AGL88" s="288"/>
      <c r="AGM88" s="288"/>
      <c r="AGN88" s="288"/>
      <c r="AGO88" s="288"/>
      <c r="AGP88" s="288"/>
      <c r="AGQ88" s="288"/>
      <c r="AGR88" s="288"/>
      <c r="AGS88" s="288"/>
      <c r="AGT88" s="288"/>
      <c r="AGU88" s="288"/>
      <c r="AGV88" s="288"/>
      <c r="AGW88" s="288"/>
      <c r="AGX88" s="288"/>
      <c r="AGY88" s="288"/>
      <c r="AGZ88" s="288"/>
      <c r="AHA88" s="288"/>
      <c r="AHB88" s="288"/>
      <c r="AHC88" s="288"/>
      <c r="AHD88" s="288"/>
      <c r="AHE88" s="288"/>
      <c r="AHF88" s="288"/>
      <c r="AHG88" s="288"/>
      <c r="AHH88" s="288"/>
      <c r="AHI88" s="288"/>
      <c r="AHJ88" s="288"/>
      <c r="AHK88" s="288"/>
      <c r="AHL88" s="288"/>
      <c r="AHM88" s="288"/>
      <c r="AHN88" s="288"/>
      <c r="AHO88" s="288"/>
      <c r="AHP88" s="288"/>
      <c r="AHQ88" s="288"/>
      <c r="AHR88" s="288"/>
      <c r="AHS88" s="288"/>
      <c r="AHT88" s="288"/>
      <c r="AHU88" s="288"/>
      <c r="AHV88" s="288"/>
      <c r="AHW88" s="288"/>
      <c r="AHX88" s="288"/>
      <c r="AHY88" s="288"/>
      <c r="AHZ88" s="288"/>
      <c r="AIA88" s="288"/>
      <c r="AIB88" s="288"/>
      <c r="AIC88" s="288"/>
      <c r="AID88" s="288"/>
      <c r="AIE88" s="288"/>
      <c r="AIF88" s="288"/>
      <c r="AIG88" s="288"/>
      <c r="AIH88" s="288"/>
      <c r="AII88" s="288"/>
      <c r="AIJ88" s="288"/>
      <c r="AIK88" s="288"/>
      <c r="AIL88" s="288"/>
      <c r="AIM88" s="288"/>
      <c r="AIN88" s="288"/>
      <c r="AIO88" s="288"/>
      <c r="AIP88" s="288"/>
      <c r="AIQ88" s="288"/>
      <c r="AIR88" s="288"/>
      <c r="AIS88" s="288"/>
      <c r="AIT88" s="288"/>
      <c r="AIU88" s="288"/>
      <c r="AIV88" s="288"/>
      <c r="AIW88" s="288"/>
      <c r="AIX88" s="288"/>
      <c r="AIY88" s="288"/>
      <c r="AIZ88" s="288"/>
      <c r="AJA88" s="288"/>
      <c r="AJB88" s="288"/>
      <c r="AJC88" s="288"/>
      <c r="AJD88" s="288"/>
      <c r="AJE88" s="288"/>
      <c r="AJF88" s="288"/>
      <c r="AJG88" s="288"/>
      <c r="AJH88" s="288"/>
      <c r="AJI88" s="288"/>
      <c r="AJJ88" s="288"/>
      <c r="AJK88" s="288"/>
      <c r="AJL88" s="288"/>
      <c r="AJM88" s="288"/>
      <c r="AJN88" s="288"/>
      <c r="AJO88" s="288"/>
      <c r="AJP88" s="288"/>
      <c r="AJQ88" s="288"/>
      <c r="AJR88" s="288"/>
      <c r="AJS88" s="288"/>
      <c r="AJT88" s="288"/>
      <c r="AJU88" s="288"/>
      <c r="AJV88" s="288"/>
      <c r="AJW88" s="288"/>
      <c r="AJX88" s="288"/>
      <c r="AJY88" s="288"/>
      <c r="AJZ88" s="288"/>
      <c r="AKA88" s="288"/>
      <c r="AKB88" s="288"/>
      <c r="AKC88" s="288"/>
      <c r="AKD88" s="288"/>
      <c r="AKE88" s="288"/>
      <c r="AKF88" s="288"/>
      <c r="AKG88" s="288"/>
      <c r="AKH88" s="288"/>
      <c r="AKI88" s="288"/>
      <c r="AKJ88" s="288"/>
      <c r="AKK88" s="288"/>
      <c r="AKL88" s="288"/>
      <c r="AKM88" s="288"/>
      <c r="AKN88" s="288"/>
      <c r="AKO88" s="288"/>
      <c r="AKP88" s="288"/>
      <c r="AKQ88" s="288"/>
      <c r="AKR88" s="288"/>
      <c r="AKS88" s="288"/>
      <c r="AKT88" s="288"/>
      <c r="AKU88" s="288"/>
      <c r="AKV88" s="288"/>
      <c r="AKW88" s="288"/>
      <c r="AKX88" s="288"/>
      <c r="AKY88" s="288"/>
      <c r="AKZ88" s="288"/>
      <c r="ALA88" s="288"/>
      <c r="ALB88" s="288"/>
      <c r="ALC88" s="288"/>
      <c r="ALD88" s="288"/>
      <c r="ALE88" s="288"/>
      <c r="ALF88" s="288"/>
      <c r="ALG88" s="288"/>
      <c r="ALH88" s="288"/>
      <c r="ALI88" s="288"/>
      <c r="ALJ88" s="288"/>
      <c r="ALK88" s="288"/>
      <c r="ALL88" s="288"/>
      <c r="ALM88" s="288"/>
      <c r="ALN88" s="288"/>
      <c r="ALO88" s="288"/>
      <c r="ALP88" s="288"/>
      <c r="ALQ88" s="288"/>
      <c r="ALR88" s="288"/>
      <c r="ALS88" s="288"/>
      <c r="ALT88" s="288"/>
      <c r="ALU88" s="288"/>
      <c r="ALV88" s="288"/>
      <c r="ALW88" s="288"/>
      <c r="ALX88" s="288"/>
      <c r="ALY88" s="288"/>
      <c r="ALZ88" s="288"/>
      <c r="AMA88" s="288"/>
      <c r="AMB88" s="288"/>
      <c r="AMC88" s="288"/>
      <c r="AMD88" s="288"/>
      <c r="AME88" s="288"/>
      <c r="AMF88" s="288"/>
      <c r="AMG88" s="288"/>
      <c r="AMH88" s="288"/>
      <c r="AMI88" s="288"/>
      <c r="AMJ88" s="288"/>
      <c r="AMK88" s="288"/>
      <c r="AML88" s="288"/>
      <c r="AMM88" s="288"/>
      <c r="AMN88" s="288"/>
      <c r="AMO88" s="288"/>
      <c r="AMP88" s="288"/>
      <c r="AMQ88" s="288"/>
      <c r="AMR88" s="288"/>
      <c r="AMS88" s="288"/>
      <c r="AMT88" s="288"/>
      <c r="AMU88" s="288"/>
      <c r="AMV88" s="288"/>
      <c r="AMW88" s="288"/>
      <c r="AMX88" s="288"/>
      <c r="AMY88" s="288"/>
      <c r="AMZ88" s="288"/>
      <c r="ANA88" s="288"/>
      <c r="ANB88" s="288"/>
      <c r="ANC88" s="288"/>
      <c r="AND88" s="288"/>
      <c r="ANE88" s="288"/>
      <c r="ANF88" s="288"/>
      <c r="ANG88" s="288"/>
      <c r="ANH88" s="288"/>
      <c r="ANI88" s="288"/>
      <c r="ANJ88" s="288"/>
      <c r="ANK88" s="288"/>
      <c r="ANL88" s="288"/>
      <c r="ANM88" s="288"/>
      <c r="ANN88" s="288"/>
      <c r="ANO88" s="288"/>
      <c r="ANP88" s="288"/>
      <c r="ANQ88" s="288"/>
      <c r="ANR88" s="288"/>
      <c r="ANS88" s="288"/>
      <c r="ANT88" s="288"/>
      <c r="ANU88" s="288"/>
      <c r="ANV88" s="288"/>
      <c r="ANW88" s="288"/>
      <c r="ANX88" s="288"/>
      <c r="ANY88" s="288"/>
      <c r="ANZ88" s="288"/>
      <c r="AOA88" s="288"/>
      <c r="AOB88" s="288"/>
      <c r="AOC88" s="288"/>
      <c r="AOD88" s="288"/>
      <c r="AOE88" s="288"/>
      <c r="AOF88" s="288"/>
      <c r="AOG88" s="288"/>
      <c r="AOH88" s="288"/>
      <c r="AOI88" s="288"/>
      <c r="AOJ88" s="288"/>
      <c r="AOK88" s="288"/>
      <c r="AOL88" s="288"/>
      <c r="AOM88" s="288"/>
      <c r="AON88" s="288"/>
      <c r="AOO88" s="288"/>
      <c r="AOP88" s="288"/>
      <c r="AOQ88" s="288"/>
      <c r="AOR88" s="288"/>
      <c r="AOS88" s="288"/>
      <c r="AOT88" s="288"/>
      <c r="AOU88" s="288"/>
      <c r="AOV88" s="288"/>
      <c r="AOW88" s="288"/>
      <c r="AOX88" s="288"/>
      <c r="AOY88" s="288"/>
      <c r="AOZ88" s="288"/>
      <c r="APA88" s="288"/>
      <c r="APB88" s="288"/>
      <c r="APC88" s="288"/>
      <c r="APD88" s="288"/>
      <c r="APE88" s="288"/>
      <c r="APF88" s="288"/>
      <c r="APG88" s="288"/>
      <c r="APH88" s="288"/>
      <c r="API88" s="288"/>
      <c r="APJ88" s="288"/>
      <c r="APK88" s="288"/>
      <c r="APL88" s="288"/>
      <c r="APM88" s="288"/>
      <c r="APN88" s="288"/>
      <c r="APO88" s="288"/>
      <c r="APP88" s="288"/>
      <c r="APQ88" s="288"/>
      <c r="APR88" s="288"/>
      <c r="APS88" s="288"/>
      <c r="APT88" s="288"/>
      <c r="APU88" s="288"/>
      <c r="APV88" s="288"/>
      <c r="APW88" s="288"/>
      <c r="APX88" s="288"/>
      <c r="APY88" s="288"/>
      <c r="APZ88" s="288"/>
      <c r="AQA88" s="288"/>
      <c r="AQB88" s="288"/>
      <c r="AQC88" s="288"/>
      <c r="AQD88" s="288"/>
      <c r="AQE88" s="288"/>
      <c r="AQF88" s="288"/>
      <c r="AQG88" s="288"/>
      <c r="AQH88" s="288"/>
      <c r="AQI88" s="288"/>
      <c r="AQJ88" s="288"/>
      <c r="AQK88" s="288"/>
      <c r="AQL88" s="288"/>
      <c r="AQM88" s="288"/>
      <c r="AQN88" s="288"/>
      <c r="AQO88" s="288"/>
      <c r="AQP88" s="288"/>
      <c r="AQQ88" s="288"/>
      <c r="AQR88" s="288"/>
      <c r="AQS88" s="288"/>
      <c r="AQT88" s="288"/>
      <c r="AQU88" s="288"/>
      <c r="AQV88" s="288"/>
      <c r="AQW88" s="288"/>
      <c r="AQX88" s="288"/>
      <c r="AQY88" s="288"/>
      <c r="AQZ88" s="288"/>
      <c r="ARA88" s="288"/>
      <c r="ARB88" s="288"/>
      <c r="ARC88" s="288"/>
      <c r="ARD88" s="288"/>
      <c r="ARE88" s="288"/>
      <c r="ARF88" s="288"/>
      <c r="ARG88" s="288"/>
      <c r="ARH88" s="288"/>
      <c r="ARI88" s="288"/>
      <c r="ARJ88" s="288"/>
      <c r="ARK88" s="288"/>
      <c r="ARL88" s="288"/>
      <c r="ARM88" s="288"/>
      <c r="ARN88" s="288"/>
      <c r="ARO88" s="288"/>
      <c r="ARP88" s="288"/>
      <c r="ARQ88" s="288"/>
      <c r="ARR88" s="288"/>
      <c r="ARS88" s="288"/>
      <c r="ART88" s="288"/>
      <c r="ARU88" s="288"/>
      <c r="ARV88" s="288"/>
      <c r="ARW88" s="288"/>
      <c r="ARX88" s="288"/>
      <c r="ARY88" s="288"/>
      <c r="ARZ88" s="288"/>
      <c r="ASA88" s="288"/>
      <c r="ASB88" s="288"/>
      <c r="ASC88" s="288"/>
      <c r="ASD88" s="288"/>
      <c r="ASE88" s="288"/>
      <c r="ASF88" s="288"/>
      <c r="ASG88" s="288"/>
      <c r="ASH88" s="288"/>
      <c r="ASI88" s="288"/>
      <c r="ASJ88" s="288"/>
      <c r="ASK88" s="288"/>
      <c r="ASL88" s="288"/>
      <c r="ASM88" s="288"/>
      <c r="ASN88" s="288"/>
      <c r="ASO88" s="288"/>
      <c r="ASP88" s="288"/>
      <c r="ASQ88" s="288"/>
      <c r="ASR88" s="288"/>
      <c r="ASS88" s="288"/>
      <c r="AST88" s="288"/>
      <c r="ASU88" s="288"/>
      <c r="ASV88" s="288"/>
      <c r="ASW88" s="288"/>
      <c r="ASX88" s="288"/>
      <c r="ASY88" s="288"/>
      <c r="ASZ88" s="288"/>
      <c r="ATA88" s="288"/>
      <c r="ATB88" s="288"/>
      <c r="ATC88" s="288"/>
      <c r="ATD88" s="288"/>
      <c r="ATE88" s="288"/>
      <c r="ATF88" s="288"/>
      <c r="ATG88" s="288"/>
      <c r="ATH88" s="288"/>
      <c r="ATI88" s="288"/>
      <c r="ATJ88" s="288"/>
      <c r="ATK88" s="288"/>
      <c r="ATL88" s="288"/>
      <c r="ATM88" s="288"/>
      <c r="ATN88" s="288"/>
      <c r="ATO88" s="288"/>
      <c r="ATP88" s="288"/>
      <c r="ATQ88" s="288"/>
      <c r="ATR88" s="288"/>
      <c r="ATS88" s="288"/>
      <c r="ATT88" s="288"/>
      <c r="ATU88" s="288"/>
      <c r="ATV88" s="288"/>
      <c r="ATW88" s="288"/>
      <c r="ATX88" s="288"/>
      <c r="ATY88" s="288"/>
      <c r="ATZ88" s="288"/>
      <c r="AUA88" s="288"/>
      <c r="AUB88" s="288"/>
      <c r="AUC88" s="288"/>
      <c r="AUD88" s="288"/>
      <c r="AUE88" s="288"/>
      <c r="AUF88" s="288"/>
      <c r="AUG88" s="288"/>
      <c r="AUH88" s="288"/>
      <c r="AUI88" s="288"/>
      <c r="AUJ88" s="288"/>
      <c r="AUK88" s="288"/>
      <c r="AUL88" s="288"/>
      <c r="AUM88" s="288"/>
      <c r="AUN88" s="288"/>
      <c r="AUO88" s="288"/>
      <c r="AUP88" s="288"/>
      <c r="AUQ88" s="288"/>
      <c r="AUR88" s="288"/>
      <c r="AUS88" s="288"/>
      <c r="AUT88" s="288"/>
      <c r="AUU88" s="288"/>
      <c r="AUV88" s="288"/>
      <c r="AUW88" s="288"/>
      <c r="AUX88" s="288"/>
      <c r="AUY88" s="288"/>
      <c r="AUZ88" s="288"/>
      <c r="AVA88" s="288"/>
      <c r="AVB88" s="288"/>
      <c r="AVC88" s="288"/>
      <c r="AVD88" s="288"/>
      <c r="AVE88" s="288"/>
      <c r="AVF88" s="288"/>
      <c r="AVG88" s="288"/>
      <c r="AVH88" s="288"/>
      <c r="AVI88" s="288"/>
      <c r="AVJ88" s="288"/>
      <c r="AVK88" s="288"/>
      <c r="AVL88" s="288"/>
      <c r="AVM88" s="288"/>
      <c r="AVN88" s="288"/>
      <c r="AVO88" s="288"/>
      <c r="AVP88" s="288"/>
      <c r="AVQ88" s="288"/>
      <c r="AVR88" s="288"/>
      <c r="AVS88" s="288"/>
      <c r="AVT88" s="288"/>
      <c r="AVU88" s="288"/>
      <c r="AVV88" s="288"/>
      <c r="AVW88" s="288"/>
      <c r="AVX88" s="288"/>
      <c r="AVY88" s="288"/>
      <c r="AVZ88" s="288"/>
      <c r="AWA88" s="288"/>
      <c r="AWB88" s="288"/>
      <c r="AWC88" s="288"/>
      <c r="AWD88" s="288"/>
      <c r="AWE88" s="288"/>
      <c r="AWF88" s="288"/>
      <c r="AWG88" s="288"/>
      <c r="AWH88" s="288"/>
      <c r="AWI88" s="288"/>
      <c r="AWJ88" s="288"/>
      <c r="AWK88" s="288"/>
      <c r="AWL88" s="288"/>
      <c r="AWM88" s="288"/>
      <c r="AWN88" s="288"/>
      <c r="AWO88" s="288"/>
      <c r="AWP88" s="288"/>
      <c r="AWQ88" s="288"/>
      <c r="AWR88" s="288"/>
      <c r="AWS88" s="288"/>
      <c r="AWT88" s="288"/>
      <c r="AWU88" s="288"/>
      <c r="AWV88" s="288"/>
      <c r="AWW88" s="288"/>
      <c r="AWX88" s="288"/>
      <c r="AWY88" s="288"/>
      <c r="AWZ88" s="288"/>
      <c r="AXA88" s="288"/>
      <c r="AXB88" s="288"/>
      <c r="AXC88" s="288"/>
      <c r="AXD88" s="288"/>
      <c r="AXE88" s="288"/>
      <c r="AXF88" s="288"/>
      <c r="AXG88" s="288"/>
      <c r="AXH88" s="288"/>
      <c r="AXI88" s="288"/>
      <c r="AXJ88" s="288"/>
      <c r="AXK88" s="288"/>
      <c r="AXL88" s="288"/>
      <c r="AXM88" s="288"/>
      <c r="AXN88" s="288"/>
      <c r="AXO88" s="288"/>
      <c r="AXP88" s="288"/>
      <c r="AXQ88" s="288"/>
      <c r="AXR88" s="288"/>
      <c r="AXS88" s="288"/>
      <c r="AXT88" s="288"/>
      <c r="AXU88" s="288"/>
      <c r="AXV88" s="288"/>
      <c r="AXW88" s="288"/>
      <c r="AXX88" s="288"/>
      <c r="AXY88" s="288"/>
      <c r="AXZ88" s="288"/>
      <c r="AYA88" s="288"/>
      <c r="AYB88" s="288"/>
      <c r="AYC88" s="288"/>
      <c r="AYD88" s="288"/>
      <c r="AYE88" s="288"/>
      <c r="AYF88" s="288"/>
      <c r="AYG88" s="288"/>
      <c r="AYH88" s="288"/>
      <c r="AYI88" s="288"/>
      <c r="AYJ88" s="288"/>
      <c r="AYK88" s="288"/>
      <c r="AYL88" s="288"/>
      <c r="AYM88" s="288"/>
      <c r="AYN88" s="288"/>
      <c r="AYO88" s="288"/>
      <c r="AYP88" s="288"/>
      <c r="AYQ88" s="288"/>
      <c r="AYR88" s="288"/>
      <c r="AYS88" s="288"/>
      <c r="AYT88" s="288"/>
      <c r="AYU88" s="288"/>
      <c r="AYV88" s="288"/>
      <c r="AYW88" s="288"/>
      <c r="AYX88" s="288"/>
      <c r="AYY88" s="288"/>
      <c r="AYZ88" s="288"/>
      <c r="AZA88" s="288"/>
      <c r="AZB88" s="288"/>
      <c r="AZC88" s="288"/>
      <c r="AZD88" s="288"/>
      <c r="AZE88" s="288"/>
      <c r="AZF88" s="288"/>
      <c r="AZG88" s="288"/>
      <c r="AZH88" s="288"/>
      <c r="AZI88" s="288"/>
      <c r="AZJ88" s="288"/>
      <c r="AZK88" s="288"/>
      <c r="AZL88" s="288"/>
      <c r="AZM88" s="288"/>
      <c r="AZN88" s="288"/>
      <c r="AZO88" s="288"/>
      <c r="AZP88" s="288"/>
      <c r="AZQ88" s="288"/>
      <c r="AZR88" s="288"/>
      <c r="AZS88" s="288"/>
      <c r="AZT88" s="288"/>
      <c r="AZU88" s="288"/>
      <c r="AZV88" s="288"/>
      <c r="AZW88" s="288"/>
      <c r="AZX88" s="288"/>
      <c r="AZY88" s="288"/>
      <c r="AZZ88" s="288"/>
      <c r="BAA88" s="288"/>
      <c r="BAB88" s="288"/>
      <c r="BAC88" s="288"/>
      <c r="BAD88" s="288"/>
      <c r="BAE88" s="288"/>
      <c r="BAF88" s="288"/>
      <c r="BAG88" s="288"/>
      <c r="BAH88" s="288"/>
      <c r="BAI88" s="288"/>
      <c r="BAJ88" s="288"/>
      <c r="BAK88" s="288"/>
      <c r="BAL88" s="288"/>
      <c r="BAM88" s="288"/>
      <c r="BAN88" s="288"/>
      <c r="BAO88" s="288"/>
      <c r="BAP88" s="288"/>
      <c r="BAQ88" s="288"/>
      <c r="BAR88" s="288"/>
      <c r="BAS88" s="288"/>
      <c r="BAT88" s="288"/>
      <c r="BAU88" s="288"/>
      <c r="BAV88" s="288"/>
      <c r="BAW88" s="288"/>
      <c r="BAX88" s="288"/>
      <c r="BAY88" s="288"/>
      <c r="BAZ88" s="288"/>
      <c r="BBA88" s="288"/>
      <c r="BBB88" s="288"/>
      <c r="BBC88" s="288"/>
      <c r="BBD88" s="288"/>
      <c r="BBE88" s="288"/>
      <c r="BBF88" s="288"/>
      <c r="BBG88" s="288"/>
      <c r="BBH88" s="288"/>
      <c r="BBI88" s="288"/>
      <c r="BBJ88" s="288"/>
      <c r="BBK88" s="288"/>
      <c r="BBL88" s="288"/>
      <c r="BBM88" s="288"/>
      <c r="BBN88" s="288"/>
      <c r="BBO88" s="288"/>
      <c r="BBP88" s="288"/>
      <c r="BBQ88" s="288"/>
      <c r="BBR88" s="288"/>
      <c r="BBS88" s="288"/>
      <c r="BBT88" s="288"/>
      <c r="BBU88" s="288"/>
      <c r="BBV88" s="288"/>
      <c r="BBW88" s="288"/>
      <c r="BBX88" s="288"/>
      <c r="BBY88" s="288"/>
      <c r="BBZ88" s="288"/>
      <c r="BCA88" s="288"/>
      <c r="BCB88" s="288"/>
      <c r="BCC88" s="288"/>
      <c r="BCD88" s="288"/>
      <c r="BCE88" s="288"/>
      <c r="BCF88" s="288"/>
      <c r="BCG88" s="288"/>
      <c r="BCH88" s="288"/>
      <c r="BCI88" s="288"/>
      <c r="BCJ88" s="288"/>
      <c r="BCK88" s="288"/>
      <c r="BCL88" s="288"/>
      <c r="BCM88" s="288"/>
      <c r="BCN88" s="288"/>
      <c r="BCO88" s="288"/>
      <c r="BCP88" s="288"/>
      <c r="BCQ88" s="288"/>
      <c r="BCR88" s="288"/>
      <c r="BCS88" s="288"/>
      <c r="BCT88" s="288"/>
      <c r="BCU88" s="288"/>
      <c r="BCV88" s="288"/>
      <c r="BCW88" s="288"/>
      <c r="BCX88" s="288"/>
      <c r="BCY88" s="288"/>
      <c r="BCZ88" s="288"/>
      <c r="BDA88" s="288"/>
      <c r="BDB88" s="288"/>
      <c r="BDC88" s="288"/>
      <c r="BDD88" s="288"/>
      <c r="BDE88" s="288"/>
      <c r="BDF88" s="288"/>
      <c r="BDG88" s="288"/>
      <c r="BDH88" s="288"/>
      <c r="BDI88" s="288"/>
      <c r="BDJ88" s="288"/>
      <c r="BDK88" s="288"/>
      <c r="BDL88" s="288"/>
      <c r="BDM88" s="288"/>
      <c r="BDN88" s="288"/>
      <c r="BDO88" s="288"/>
      <c r="BDP88" s="288"/>
      <c r="BDQ88" s="288"/>
      <c r="BDR88" s="288"/>
      <c r="BDS88" s="288"/>
      <c r="BDT88" s="288"/>
      <c r="BDU88" s="288"/>
      <c r="BDV88" s="288"/>
      <c r="BDW88" s="288"/>
      <c r="BDX88" s="288"/>
      <c r="BDY88" s="288"/>
      <c r="BDZ88" s="288"/>
      <c r="BEA88" s="288"/>
      <c r="BEB88" s="288"/>
      <c r="BEC88" s="288"/>
      <c r="BED88" s="288"/>
      <c r="BEE88" s="288"/>
      <c r="BEF88" s="288"/>
      <c r="BEG88" s="288"/>
      <c r="BEH88" s="288"/>
      <c r="BEI88" s="288"/>
      <c r="BEJ88" s="288"/>
      <c r="BEK88" s="288"/>
      <c r="BEL88" s="288"/>
      <c r="BEM88" s="288"/>
      <c r="BEN88" s="288"/>
      <c r="BEO88" s="288"/>
      <c r="BEP88" s="288"/>
      <c r="BEQ88" s="288"/>
      <c r="BER88" s="288"/>
      <c r="BES88" s="288"/>
      <c r="BET88" s="288"/>
      <c r="BEU88" s="288"/>
      <c r="BEV88" s="288"/>
      <c r="BEW88" s="288"/>
      <c r="BEX88" s="288"/>
      <c r="BEY88" s="288"/>
      <c r="BEZ88" s="288"/>
      <c r="BFA88" s="288"/>
      <c r="BFB88" s="288"/>
      <c r="BFC88" s="288"/>
      <c r="BFD88" s="288"/>
      <c r="BFE88" s="288"/>
      <c r="BFF88" s="288"/>
      <c r="BFG88" s="288"/>
      <c r="BFH88" s="288"/>
      <c r="BFI88" s="288"/>
      <c r="BFJ88" s="288"/>
      <c r="BFK88" s="288"/>
      <c r="BFL88" s="288"/>
      <c r="BFM88" s="288"/>
      <c r="BFN88" s="288"/>
      <c r="BFO88" s="288"/>
      <c r="BFP88" s="288"/>
      <c r="BFQ88" s="288"/>
      <c r="BFR88" s="288"/>
      <c r="BFS88" s="288"/>
      <c r="BFT88" s="288"/>
      <c r="BFU88" s="288"/>
      <c r="BFV88" s="288"/>
      <c r="BFW88" s="288"/>
      <c r="BFX88" s="288"/>
      <c r="BFY88" s="288"/>
      <c r="BFZ88" s="288"/>
      <c r="BGA88" s="288"/>
      <c r="BGB88" s="288"/>
      <c r="BGC88" s="288"/>
      <c r="BGD88" s="288"/>
      <c r="BGE88" s="288"/>
      <c r="BGF88" s="288"/>
      <c r="BGG88" s="288"/>
      <c r="BGH88" s="288"/>
      <c r="BGI88" s="288"/>
      <c r="BGJ88" s="288"/>
      <c r="BGK88" s="288"/>
      <c r="BGL88" s="288"/>
      <c r="BGM88" s="288"/>
      <c r="BGN88" s="288"/>
      <c r="BGO88" s="288"/>
      <c r="BGP88" s="288"/>
      <c r="BGQ88" s="288"/>
      <c r="BGR88" s="288"/>
      <c r="BGS88" s="288"/>
      <c r="BGT88" s="288"/>
      <c r="BGU88" s="288"/>
      <c r="BGV88" s="288"/>
      <c r="BGW88" s="288"/>
      <c r="BGX88" s="288"/>
      <c r="BGY88" s="288"/>
      <c r="BGZ88" s="288"/>
      <c r="BHA88" s="288"/>
      <c r="BHB88" s="288"/>
      <c r="BHC88" s="288"/>
      <c r="BHD88" s="288"/>
      <c r="BHE88" s="288"/>
      <c r="BHF88" s="288"/>
      <c r="BHG88" s="288"/>
      <c r="BHH88" s="288"/>
      <c r="BHI88" s="288"/>
      <c r="BHJ88" s="288"/>
      <c r="BHK88" s="288"/>
      <c r="BHL88" s="288"/>
      <c r="BHM88" s="288"/>
      <c r="BHN88" s="288"/>
      <c r="BHO88" s="288"/>
      <c r="BHP88" s="288"/>
      <c r="BHQ88" s="288"/>
      <c r="BHR88" s="288"/>
      <c r="BHS88" s="288"/>
      <c r="BHT88" s="288"/>
      <c r="BHU88" s="288"/>
      <c r="BHV88" s="288"/>
      <c r="BHW88" s="288"/>
      <c r="BHX88" s="288"/>
      <c r="BHY88" s="288"/>
      <c r="BHZ88" s="288"/>
      <c r="BIA88" s="288"/>
      <c r="BIB88" s="288"/>
      <c r="BIC88" s="288"/>
      <c r="BID88" s="288"/>
      <c r="BIE88" s="288"/>
      <c r="BIF88" s="288"/>
      <c r="BIG88" s="288"/>
      <c r="BIH88" s="288"/>
      <c r="BII88" s="288"/>
      <c r="BIJ88" s="288"/>
      <c r="BIK88" s="288"/>
      <c r="BIL88" s="288"/>
      <c r="BIM88" s="288"/>
      <c r="BIN88" s="288"/>
      <c r="BIO88" s="288"/>
      <c r="BIP88" s="288"/>
      <c r="BIQ88" s="288"/>
      <c r="BIR88" s="288"/>
      <c r="BIS88" s="288"/>
      <c r="BIT88" s="288"/>
      <c r="BIU88" s="288"/>
      <c r="BIV88" s="288"/>
      <c r="BIW88" s="288"/>
      <c r="BIX88" s="288"/>
      <c r="BIY88" s="288"/>
      <c r="BIZ88" s="288"/>
      <c r="BJA88" s="288"/>
      <c r="BJB88" s="288"/>
      <c r="BJC88" s="288"/>
      <c r="BJD88" s="288"/>
      <c r="BJE88" s="288"/>
      <c r="BJF88" s="288"/>
      <c r="BJG88" s="288"/>
      <c r="BJH88" s="288"/>
      <c r="BJI88" s="288"/>
      <c r="BJJ88" s="288"/>
      <c r="BJK88" s="288"/>
      <c r="BJL88" s="288"/>
      <c r="BJM88" s="288"/>
      <c r="BJN88" s="288"/>
      <c r="BJO88" s="288"/>
      <c r="BJP88" s="288"/>
      <c r="BJQ88" s="288"/>
      <c r="BJR88" s="288"/>
      <c r="BJS88" s="288"/>
      <c r="BJT88" s="288"/>
      <c r="BJU88" s="288"/>
      <c r="BJV88" s="288"/>
      <c r="BJW88" s="288"/>
      <c r="BJX88" s="288"/>
      <c r="BJY88" s="288"/>
      <c r="BJZ88" s="288"/>
      <c r="BKA88" s="288"/>
      <c r="BKB88" s="288"/>
      <c r="BKC88" s="288"/>
      <c r="BKD88" s="288"/>
      <c r="BKE88" s="288"/>
      <c r="BKF88" s="288"/>
      <c r="BKG88" s="288"/>
      <c r="BKH88" s="288"/>
      <c r="BKI88" s="288"/>
      <c r="BKJ88" s="288"/>
      <c r="BKK88" s="288"/>
      <c r="BKL88" s="288"/>
      <c r="BKM88" s="288"/>
      <c r="BKN88" s="288"/>
      <c r="BKO88" s="288"/>
      <c r="BKP88" s="288"/>
      <c r="BKQ88" s="288"/>
      <c r="BKR88" s="288"/>
      <c r="BKS88" s="288"/>
      <c r="BKT88" s="288"/>
      <c r="BKU88" s="288"/>
      <c r="BKV88" s="288"/>
      <c r="BKW88" s="288"/>
      <c r="BKX88" s="288"/>
      <c r="BKY88" s="288"/>
      <c r="BKZ88" s="288"/>
      <c r="BLA88" s="288"/>
      <c r="BLB88" s="288"/>
      <c r="BLC88" s="288"/>
      <c r="BLD88" s="288"/>
      <c r="BLE88" s="288"/>
      <c r="BLF88" s="288"/>
      <c r="BLG88" s="288"/>
      <c r="BLH88" s="288"/>
      <c r="BLI88" s="288"/>
      <c r="BLJ88" s="288"/>
      <c r="BLK88" s="288"/>
      <c r="BLL88" s="288"/>
      <c r="BLM88" s="288"/>
      <c r="BLN88" s="288"/>
      <c r="BLO88" s="288"/>
      <c r="BLP88" s="288"/>
      <c r="BLQ88" s="288"/>
      <c r="BLR88" s="288"/>
      <c r="BLS88" s="288"/>
      <c r="BLT88" s="288"/>
      <c r="BLU88" s="288"/>
      <c r="BLV88" s="288"/>
      <c r="BLW88" s="288"/>
      <c r="BLX88" s="288"/>
      <c r="BLY88" s="288"/>
      <c r="BLZ88" s="288"/>
      <c r="BMA88" s="288"/>
      <c r="BMB88" s="288"/>
      <c r="BMC88" s="288"/>
      <c r="BMD88" s="288"/>
      <c r="BME88" s="288"/>
      <c r="BMF88" s="288"/>
      <c r="BMG88" s="288"/>
      <c r="BMH88" s="288"/>
      <c r="BMI88" s="288"/>
      <c r="BMJ88" s="288"/>
      <c r="BMK88" s="288"/>
      <c r="BML88" s="288"/>
      <c r="BMM88" s="288"/>
      <c r="BMN88" s="288"/>
      <c r="BMO88" s="288"/>
      <c r="BMP88" s="288"/>
      <c r="BMQ88" s="288"/>
      <c r="BMR88" s="288"/>
      <c r="BMS88" s="288"/>
      <c r="BMT88" s="288"/>
      <c r="BMU88" s="288"/>
      <c r="BMV88" s="288"/>
      <c r="BMW88" s="288"/>
      <c r="BMX88" s="288"/>
      <c r="BMY88" s="288"/>
      <c r="BMZ88" s="288"/>
      <c r="BNA88" s="288"/>
      <c r="BNB88" s="288"/>
      <c r="BNC88" s="288"/>
      <c r="BND88" s="288"/>
      <c r="BNE88" s="288"/>
      <c r="BNF88" s="288"/>
      <c r="BNG88" s="288"/>
      <c r="BNH88" s="288"/>
      <c r="BNI88" s="288"/>
      <c r="BNJ88" s="288"/>
      <c r="BNK88" s="288"/>
      <c r="BNL88" s="288"/>
      <c r="BNM88" s="288"/>
      <c r="BNN88" s="288"/>
      <c r="BNO88" s="288"/>
      <c r="BNP88" s="288"/>
      <c r="BNQ88" s="288"/>
      <c r="BNR88" s="288"/>
      <c r="BNS88" s="288"/>
      <c r="BNT88" s="288"/>
      <c r="BNU88" s="288"/>
      <c r="BNV88" s="288"/>
      <c r="BNW88" s="288"/>
      <c r="BNX88" s="288"/>
      <c r="BNY88" s="288"/>
      <c r="BNZ88" s="288"/>
      <c r="BOA88" s="288"/>
      <c r="BOB88" s="288"/>
      <c r="BOC88" s="288"/>
      <c r="BOD88" s="288"/>
      <c r="BOE88" s="288"/>
      <c r="BOF88" s="288"/>
      <c r="BOG88" s="288"/>
      <c r="BOH88" s="288"/>
      <c r="BOI88" s="288"/>
      <c r="BOJ88" s="288"/>
      <c r="BOK88" s="288"/>
      <c r="BOL88" s="288"/>
      <c r="BOM88" s="288"/>
      <c r="BON88" s="288"/>
      <c r="BOO88" s="288"/>
      <c r="BOP88" s="288"/>
      <c r="BOQ88" s="288"/>
      <c r="BOR88" s="288"/>
      <c r="BOS88" s="288"/>
      <c r="BOT88" s="288"/>
      <c r="BOU88" s="288"/>
      <c r="BOV88" s="288"/>
      <c r="BOW88" s="288"/>
      <c r="BOX88" s="288"/>
      <c r="BOY88" s="288"/>
      <c r="BOZ88" s="288"/>
      <c r="BPA88" s="288"/>
      <c r="BPB88" s="288"/>
      <c r="BPC88" s="288"/>
      <c r="BPD88" s="288"/>
      <c r="BPE88" s="288"/>
      <c r="BPF88" s="288"/>
      <c r="BPG88" s="288"/>
      <c r="BPH88" s="288"/>
      <c r="BPI88" s="288"/>
      <c r="BPJ88" s="288"/>
      <c r="BPK88" s="288"/>
      <c r="BPL88" s="288"/>
      <c r="BPM88" s="288"/>
      <c r="BPN88" s="288"/>
      <c r="BPO88" s="288"/>
      <c r="BPP88" s="288"/>
      <c r="BPQ88" s="288"/>
      <c r="BPR88" s="288"/>
      <c r="BPS88" s="288"/>
      <c r="BPT88" s="288"/>
      <c r="BPU88" s="288"/>
      <c r="BPV88" s="288"/>
      <c r="BPW88" s="288"/>
      <c r="BPX88" s="288"/>
      <c r="BPY88" s="288"/>
      <c r="BPZ88" s="288"/>
      <c r="BQA88" s="288"/>
      <c r="BQB88" s="288"/>
      <c r="BQC88" s="288"/>
      <c r="BQD88" s="288"/>
      <c r="BQE88" s="288"/>
      <c r="BQF88" s="288"/>
      <c r="BQG88" s="288"/>
      <c r="BQH88" s="288"/>
      <c r="BQI88" s="288"/>
      <c r="BQJ88" s="288"/>
      <c r="BQK88" s="288"/>
      <c r="BQL88" s="288"/>
      <c r="BQM88" s="288"/>
      <c r="BQN88" s="288"/>
      <c r="BQO88" s="288"/>
      <c r="BQP88" s="288"/>
      <c r="BQQ88" s="288"/>
      <c r="BQR88" s="288"/>
      <c r="BQS88" s="288"/>
      <c r="BQT88" s="288"/>
      <c r="BQU88" s="288"/>
      <c r="BQV88" s="288"/>
      <c r="BQW88" s="288"/>
      <c r="BQX88" s="288"/>
      <c r="BQY88" s="288"/>
      <c r="BQZ88" s="288"/>
      <c r="BRA88" s="288"/>
      <c r="BRB88" s="288"/>
      <c r="BRC88" s="288"/>
      <c r="BRD88" s="288"/>
      <c r="BRE88" s="288"/>
      <c r="BRF88" s="288"/>
      <c r="BRG88" s="288"/>
      <c r="BRH88" s="288"/>
      <c r="BRI88" s="288"/>
      <c r="BRJ88" s="288"/>
      <c r="BRK88" s="288"/>
      <c r="BRL88" s="288"/>
      <c r="BRM88" s="288"/>
      <c r="BRN88" s="288"/>
      <c r="BRO88" s="288"/>
      <c r="BRP88" s="288"/>
      <c r="BRQ88" s="288"/>
      <c r="BRR88" s="288"/>
      <c r="BRS88" s="288"/>
      <c r="BRT88" s="288"/>
      <c r="BRU88" s="288"/>
      <c r="BRV88" s="288"/>
      <c r="BRW88" s="288"/>
      <c r="BRX88" s="288"/>
      <c r="BRY88" s="288"/>
      <c r="BRZ88" s="288"/>
      <c r="BSA88" s="288"/>
      <c r="BSB88" s="288"/>
      <c r="BSC88" s="288"/>
      <c r="BSD88" s="288"/>
      <c r="BSE88" s="288"/>
      <c r="BSF88" s="288"/>
      <c r="BSG88" s="288"/>
      <c r="BSH88" s="288"/>
      <c r="BSI88" s="288"/>
      <c r="BSJ88" s="288"/>
      <c r="BSK88" s="288"/>
      <c r="BSL88" s="288"/>
      <c r="BSM88" s="288"/>
      <c r="BSN88" s="288"/>
      <c r="BSO88" s="288"/>
      <c r="BSP88" s="288"/>
      <c r="BSQ88" s="288"/>
      <c r="BSR88" s="288"/>
      <c r="BSS88" s="288"/>
      <c r="BST88" s="288"/>
      <c r="BSU88" s="288"/>
      <c r="BSV88" s="288"/>
      <c r="BSW88" s="288"/>
      <c r="BSX88" s="288"/>
      <c r="BSY88" s="288"/>
      <c r="BSZ88" s="288"/>
      <c r="BTA88" s="288"/>
      <c r="BTB88" s="288"/>
      <c r="BTC88" s="288"/>
      <c r="BTD88" s="288"/>
      <c r="BTE88" s="288"/>
      <c r="BTF88" s="288"/>
      <c r="BTG88" s="288"/>
      <c r="BTH88" s="288"/>
      <c r="BTI88" s="288"/>
      <c r="BTJ88" s="288"/>
      <c r="BTK88" s="288"/>
      <c r="BTL88" s="288"/>
      <c r="BTM88" s="288"/>
      <c r="BTN88" s="288"/>
      <c r="BTO88" s="288"/>
      <c r="BTP88" s="288"/>
      <c r="BTQ88" s="288"/>
      <c r="BTR88" s="288"/>
      <c r="BTS88" s="288"/>
      <c r="BTT88" s="288"/>
      <c r="BTU88" s="288"/>
      <c r="BTV88" s="288"/>
      <c r="BTW88" s="288"/>
      <c r="BTX88" s="288"/>
      <c r="BTY88" s="288"/>
      <c r="BTZ88" s="288"/>
      <c r="BUA88" s="288"/>
      <c r="BUB88" s="288"/>
      <c r="BUC88" s="288"/>
      <c r="BUD88" s="288"/>
      <c r="BUE88" s="288"/>
      <c r="BUF88" s="288"/>
      <c r="BUG88" s="288"/>
      <c r="BUH88" s="288"/>
      <c r="BUI88" s="288"/>
      <c r="BUJ88" s="288"/>
      <c r="BUK88" s="288"/>
      <c r="BUL88" s="288"/>
      <c r="BUM88" s="288"/>
      <c r="BUN88" s="288"/>
      <c r="BUO88" s="288"/>
      <c r="BUP88" s="288"/>
      <c r="BUQ88" s="288"/>
      <c r="BUR88" s="288"/>
      <c r="BUS88" s="288"/>
      <c r="BUT88" s="288"/>
      <c r="BUU88" s="288"/>
      <c r="BUV88" s="288"/>
      <c r="BUW88" s="288"/>
      <c r="BUX88" s="288"/>
      <c r="BUY88" s="288"/>
      <c r="BUZ88" s="288"/>
      <c r="BVA88" s="288"/>
      <c r="BVB88" s="288"/>
      <c r="BVC88" s="288"/>
      <c r="BVD88" s="288"/>
      <c r="BVE88" s="288"/>
      <c r="BVF88" s="288"/>
      <c r="BVG88" s="288"/>
      <c r="BVH88" s="288"/>
      <c r="BVI88" s="288"/>
      <c r="BVJ88" s="288"/>
      <c r="BVK88" s="288"/>
      <c r="BVL88" s="288"/>
      <c r="BVM88" s="288"/>
      <c r="BVN88" s="288"/>
      <c r="BVO88" s="288"/>
      <c r="BVP88" s="288"/>
      <c r="BVQ88" s="288"/>
      <c r="BVR88" s="288"/>
      <c r="BVS88" s="288"/>
      <c r="BVT88" s="288"/>
      <c r="BVU88" s="288"/>
      <c r="BVV88" s="288"/>
      <c r="BVW88" s="288"/>
      <c r="BVX88" s="288"/>
      <c r="BVY88" s="288"/>
      <c r="BVZ88" s="288"/>
      <c r="BWA88" s="288"/>
      <c r="BWB88" s="288"/>
      <c r="BWC88" s="288"/>
      <c r="BWD88" s="288"/>
      <c r="BWE88" s="288"/>
      <c r="BWF88" s="288"/>
      <c r="BWG88" s="288"/>
      <c r="BWH88" s="288"/>
      <c r="BWI88" s="288"/>
      <c r="BWJ88" s="288"/>
      <c r="BWK88" s="288"/>
      <c r="BWL88" s="288"/>
      <c r="BWM88" s="288"/>
      <c r="BWN88" s="288"/>
      <c r="BWO88" s="288"/>
      <c r="BWP88" s="288"/>
      <c r="BWQ88" s="288"/>
      <c r="BWR88" s="288"/>
      <c r="BWS88" s="288"/>
      <c r="BWT88" s="288"/>
      <c r="BWU88" s="288"/>
      <c r="BWV88" s="288"/>
      <c r="BWW88" s="288"/>
      <c r="BWX88" s="288"/>
      <c r="BWY88" s="288"/>
      <c r="BWZ88" s="288"/>
      <c r="BXA88" s="288"/>
      <c r="BXB88" s="288"/>
      <c r="BXC88" s="288"/>
      <c r="BXD88" s="288"/>
      <c r="BXE88" s="288"/>
      <c r="BXF88" s="288"/>
      <c r="BXG88" s="288"/>
      <c r="BXH88" s="288"/>
      <c r="BXI88" s="288"/>
      <c r="BXJ88" s="288"/>
      <c r="BXK88" s="288"/>
      <c r="BXL88" s="288"/>
      <c r="BXM88" s="288"/>
      <c r="BXN88" s="288"/>
      <c r="BXO88" s="288"/>
      <c r="BXP88" s="288"/>
      <c r="BXQ88" s="288"/>
      <c r="BXR88" s="288"/>
      <c r="BXS88" s="288"/>
      <c r="BXT88" s="288"/>
      <c r="BXU88" s="288"/>
      <c r="BXV88" s="288"/>
      <c r="BXW88" s="288"/>
      <c r="BXX88" s="288"/>
      <c r="BXY88" s="288"/>
      <c r="BXZ88" s="288"/>
      <c r="BYA88" s="288"/>
      <c r="BYB88" s="288"/>
      <c r="BYC88" s="288"/>
      <c r="BYD88" s="288"/>
      <c r="BYE88" s="288"/>
      <c r="BYF88" s="288"/>
      <c r="BYG88" s="288"/>
      <c r="BYH88" s="288"/>
      <c r="BYI88" s="288"/>
      <c r="BYJ88" s="288"/>
      <c r="BYK88" s="288"/>
      <c r="BYL88" s="288"/>
      <c r="BYM88" s="288"/>
      <c r="BYN88" s="288"/>
      <c r="BYO88" s="288"/>
      <c r="BYP88" s="288"/>
      <c r="BYQ88" s="288"/>
      <c r="BYR88" s="288"/>
      <c r="BYS88" s="288"/>
      <c r="BYT88" s="288"/>
      <c r="BYU88" s="288"/>
      <c r="BYV88" s="288"/>
      <c r="BYW88" s="288"/>
      <c r="BYX88" s="288"/>
      <c r="BYY88" s="288"/>
      <c r="BYZ88" s="288"/>
      <c r="BZA88" s="288"/>
      <c r="BZB88" s="288"/>
      <c r="BZC88" s="288"/>
      <c r="BZD88" s="288"/>
      <c r="BZE88" s="288"/>
      <c r="BZF88" s="288"/>
      <c r="BZG88" s="288"/>
      <c r="BZH88" s="288"/>
      <c r="BZI88" s="288"/>
      <c r="BZJ88" s="288"/>
      <c r="BZK88" s="288"/>
      <c r="BZL88" s="288"/>
      <c r="BZM88" s="288"/>
      <c r="BZN88" s="288"/>
      <c r="BZO88" s="288"/>
      <c r="BZP88" s="288"/>
      <c r="BZQ88" s="288"/>
      <c r="BZR88" s="288"/>
      <c r="BZS88" s="288"/>
      <c r="BZT88" s="288"/>
      <c r="BZU88" s="288"/>
      <c r="BZV88" s="288"/>
      <c r="BZW88" s="288"/>
      <c r="BZX88" s="288"/>
      <c r="BZY88" s="288"/>
      <c r="BZZ88" s="288"/>
      <c r="CAA88" s="288"/>
      <c r="CAB88" s="288"/>
      <c r="CAC88" s="288"/>
      <c r="CAD88" s="288"/>
      <c r="CAE88" s="288"/>
      <c r="CAF88" s="288"/>
      <c r="CAG88" s="288"/>
      <c r="CAH88" s="288"/>
      <c r="CAI88" s="288"/>
      <c r="CAJ88" s="288"/>
      <c r="CAK88" s="288"/>
      <c r="CAL88" s="288"/>
      <c r="CAM88" s="288"/>
      <c r="CAN88" s="288"/>
      <c r="CAO88" s="288"/>
      <c r="CAP88" s="288"/>
      <c r="CAQ88" s="288"/>
      <c r="CAR88" s="288"/>
      <c r="CAS88" s="288"/>
      <c r="CAT88" s="288"/>
      <c r="CAU88" s="288"/>
      <c r="CAV88" s="288"/>
      <c r="CAW88" s="288"/>
      <c r="CAX88" s="288"/>
      <c r="CAY88" s="288"/>
      <c r="CAZ88" s="288"/>
      <c r="CBA88" s="288"/>
      <c r="CBB88" s="288"/>
      <c r="CBC88" s="288"/>
      <c r="CBD88" s="288"/>
      <c r="CBE88" s="288"/>
      <c r="CBF88" s="288"/>
      <c r="CBG88" s="288"/>
      <c r="CBH88" s="288"/>
      <c r="CBI88" s="288"/>
      <c r="CBJ88" s="288"/>
      <c r="CBK88" s="288"/>
      <c r="CBL88" s="288"/>
      <c r="CBM88" s="288"/>
      <c r="CBN88" s="288"/>
      <c r="CBO88" s="288"/>
      <c r="CBP88" s="288"/>
      <c r="CBQ88" s="288"/>
      <c r="CBR88" s="288"/>
      <c r="CBS88" s="288"/>
      <c r="CBT88" s="288"/>
      <c r="CBU88" s="288"/>
      <c r="CBV88" s="288"/>
      <c r="CBW88" s="288"/>
      <c r="CBX88" s="288"/>
      <c r="CBY88" s="288"/>
      <c r="CBZ88" s="288"/>
      <c r="CCA88" s="288"/>
      <c r="CCB88" s="288"/>
      <c r="CCC88" s="288"/>
      <c r="CCD88" s="288"/>
      <c r="CCE88" s="288"/>
      <c r="CCF88" s="288"/>
      <c r="CCG88" s="288"/>
      <c r="CCH88" s="288"/>
      <c r="CCI88" s="288"/>
      <c r="CCJ88" s="288"/>
      <c r="CCK88" s="288"/>
      <c r="CCL88" s="288"/>
      <c r="CCM88" s="288"/>
      <c r="CCN88" s="288"/>
      <c r="CCO88" s="288"/>
      <c r="CCP88" s="288"/>
      <c r="CCQ88" s="288"/>
      <c r="CCR88" s="288"/>
      <c r="CCS88" s="288"/>
      <c r="CCT88" s="288"/>
      <c r="CCU88" s="288"/>
      <c r="CCV88" s="288"/>
      <c r="CCW88" s="288"/>
      <c r="CCX88" s="288"/>
      <c r="CCY88" s="288"/>
      <c r="CCZ88" s="288"/>
      <c r="CDA88" s="288"/>
      <c r="CDB88" s="288"/>
      <c r="CDC88" s="288"/>
      <c r="CDD88" s="288"/>
      <c r="CDE88" s="288"/>
      <c r="CDF88" s="288"/>
      <c r="CDG88" s="288"/>
      <c r="CDH88" s="288"/>
      <c r="CDI88" s="288"/>
      <c r="CDJ88" s="288"/>
      <c r="CDK88" s="288"/>
      <c r="CDL88" s="288"/>
      <c r="CDM88" s="288"/>
      <c r="CDN88" s="288"/>
      <c r="CDO88" s="288"/>
      <c r="CDP88" s="288"/>
      <c r="CDQ88" s="288"/>
      <c r="CDR88" s="288"/>
      <c r="CDS88" s="288"/>
      <c r="CDT88" s="288"/>
      <c r="CDU88" s="288"/>
      <c r="CDV88" s="288"/>
      <c r="CDW88" s="288"/>
      <c r="CDX88" s="288"/>
      <c r="CDY88" s="288"/>
      <c r="CDZ88" s="288"/>
      <c r="CEA88" s="288"/>
      <c r="CEB88" s="288"/>
      <c r="CEC88" s="288"/>
      <c r="CED88" s="288"/>
      <c r="CEE88" s="288"/>
      <c r="CEF88" s="288"/>
      <c r="CEG88" s="288"/>
      <c r="CEH88" s="288"/>
      <c r="CEI88" s="288"/>
      <c r="CEJ88" s="288"/>
      <c r="CEK88" s="288"/>
      <c r="CEL88" s="288"/>
      <c r="CEM88" s="288"/>
      <c r="CEN88" s="288"/>
      <c r="CEO88" s="288"/>
      <c r="CEP88" s="288"/>
      <c r="CEQ88" s="288"/>
      <c r="CER88" s="288"/>
      <c r="CES88" s="288"/>
      <c r="CET88" s="288"/>
      <c r="CEU88" s="288"/>
      <c r="CEV88" s="288"/>
      <c r="CEW88" s="288"/>
      <c r="CEX88" s="288"/>
      <c r="CEY88" s="288"/>
      <c r="CEZ88" s="288"/>
      <c r="CFA88" s="288"/>
      <c r="CFB88" s="288"/>
      <c r="CFC88" s="288"/>
      <c r="CFD88" s="288"/>
      <c r="CFE88" s="288"/>
      <c r="CFF88" s="288"/>
      <c r="CFG88" s="288"/>
      <c r="CFH88" s="288"/>
      <c r="CFI88" s="288"/>
      <c r="CFJ88" s="288"/>
      <c r="CFK88" s="288"/>
      <c r="CFL88" s="288"/>
      <c r="CFM88" s="288"/>
      <c r="CFN88" s="288"/>
      <c r="CFO88" s="288"/>
      <c r="CFP88" s="288"/>
      <c r="CFQ88" s="288"/>
      <c r="CFR88" s="288"/>
      <c r="CFS88" s="288"/>
      <c r="CFT88" s="288"/>
      <c r="CFU88" s="288"/>
      <c r="CFV88" s="288"/>
      <c r="CFW88" s="288"/>
      <c r="CFX88" s="288"/>
      <c r="CFY88" s="288"/>
      <c r="CFZ88" s="288"/>
      <c r="CGA88" s="288"/>
      <c r="CGB88" s="288"/>
      <c r="CGC88" s="288"/>
      <c r="CGD88" s="288"/>
      <c r="CGE88" s="288"/>
      <c r="CGF88" s="288"/>
      <c r="CGG88" s="288"/>
      <c r="CGH88" s="288"/>
      <c r="CGI88" s="288"/>
      <c r="CGJ88" s="288"/>
      <c r="CGK88" s="288"/>
      <c r="CGL88" s="288"/>
      <c r="CGM88" s="288"/>
      <c r="CGN88" s="288"/>
      <c r="CGO88" s="288"/>
      <c r="CGP88" s="288"/>
      <c r="CGQ88" s="288"/>
      <c r="CGR88" s="288"/>
      <c r="CGS88" s="288"/>
      <c r="CGT88" s="288"/>
      <c r="CGU88" s="288"/>
      <c r="CGV88" s="288"/>
      <c r="CGW88" s="288"/>
      <c r="CGX88" s="288"/>
      <c r="CGY88" s="288"/>
      <c r="CGZ88" s="288"/>
      <c r="CHA88" s="288"/>
      <c r="CHB88" s="288"/>
      <c r="CHC88" s="288"/>
      <c r="CHD88" s="288"/>
      <c r="CHE88" s="288"/>
      <c r="CHF88" s="288"/>
      <c r="CHG88" s="288"/>
      <c r="CHH88" s="288"/>
      <c r="CHI88" s="288"/>
      <c r="CHJ88" s="288"/>
      <c r="CHK88" s="288"/>
      <c r="CHL88" s="288"/>
      <c r="CHM88" s="288"/>
      <c r="CHN88" s="288"/>
      <c r="CHO88" s="288"/>
      <c r="CHP88" s="288"/>
      <c r="CHQ88" s="288"/>
      <c r="CHR88" s="288"/>
      <c r="CHS88" s="288"/>
      <c r="CHT88" s="288"/>
      <c r="CHU88" s="288"/>
      <c r="CHV88" s="288"/>
      <c r="CHW88" s="288"/>
      <c r="CHX88" s="288"/>
      <c r="CHY88" s="288"/>
      <c r="CHZ88" s="288"/>
      <c r="CIA88" s="288"/>
      <c r="CIB88" s="288"/>
      <c r="CIC88" s="288"/>
      <c r="CID88" s="288"/>
      <c r="CIE88" s="288"/>
      <c r="CIF88" s="288"/>
      <c r="CIG88" s="288"/>
      <c r="CIH88" s="288"/>
      <c r="CII88" s="288"/>
      <c r="CIJ88" s="288"/>
      <c r="CIK88" s="288"/>
      <c r="CIL88" s="288"/>
      <c r="CIM88" s="288"/>
      <c r="CIN88" s="288"/>
      <c r="CIO88" s="288"/>
      <c r="CIP88" s="288"/>
      <c r="CIQ88" s="288"/>
      <c r="CIR88" s="288"/>
      <c r="CIS88" s="288"/>
      <c r="CIT88" s="288"/>
      <c r="CIU88" s="288"/>
      <c r="CIV88" s="288"/>
      <c r="CIW88" s="288"/>
      <c r="CIX88" s="288"/>
      <c r="CIY88" s="288"/>
      <c r="CIZ88" s="288"/>
      <c r="CJA88" s="288"/>
      <c r="CJB88" s="288"/>
      <c r="CJC88" s="288"/>
      <c r="CJD88" s="288"/>
      <c r="CJE88" s="288"/>
      <c r="CJF88" s="288"/>
      <c r="CJG88" s="288"/>
      <c r="CJH88" s="288"/>
      <c r="CJI88" s="288"/>
      <c r="CJJ88" s="288"/>
      <c r="CJK88" s="288"/>
      <c r="CJL88" s="288"/>
      <c r="CJM88" s="288"/>
      <c r="CJN88" s="288"/>
      <c r="CJO88" s="288"/>
      <c r="CJP88" s="288"/>
      <c r="CJQ88" s="288"/>
      <c r="CJR88" s="288"/>
      <c r="CJS88" s="288"/>
      <c r="CJT88" s="288"/>
      <c r="CJU88" s="288"/>
      <c r="CJV88" s="288"/>
      <c r="CJW88" s="288"/>
      <c r="CJX88" s="288"/>
      <c r="CJY88" s="288"/>
      <c r="CJZ88" s="288"/>
      <c r="CKA88" s="288"/>
      <c r="CKB88" s="288"/>
      <c r="CKC88" s="288"/>
      <c r="CKD88" s="288"/>
      <c r="CKE88" s="288"/>
      <c r="CKF88" s="288"/>
      <c r="CKG88" s="288"/>
      <c r="CKH88" s="288"/>
      <c r="CKI88" s="288"/>
      <c r="CKJ88" s="288"/>
      <c r="CKK88" s="288"/>
      <c r="CKL88" s="288"/>
      <c r="CKM88" s="288"/>
      <c r="CKN88" s="288"/>
      <c r="CKO88" s="288"/>
      <c r="CKP88" s="288"/>
      <c r="CKQ88" s="288"/>
      <c r="CKR88" s="288"/>
      <c r="CKS88" s="288"/>
      <c r="CKT88" s="288"/>
      <c r="CKU88" s="288"/>
      <c r="CKV88" s="288"/>
      <c r="CKW88" s="288"/>
      <c r="CKX88" s="288"/>
      <c r="CKY88" s="288"/>
      <c r="CKZ88" s="288"/>
      <c r="CLA88" s="288"/>
      <c r="CLB88" s="288"/>
      <c r="CLC88" s="288"/>
      <c r="CLD88" s="288"/>
      <c r="CLE88" s="288"/>
      <c r="CLF88" s="288"/>
      <c r="CLG88" s="288"/>
      <c r="CLH88" s="288"/>
      <c r="CLI88" s="288"/>
      <c r="CLJ88" s="288"/>
      <c r="CLK88" s="288"/>
      <c r="CLL88" s="288"/>
      <c r="CLM88" s="288"/>
      <c r="CLN88" s="288"/>
      <c r="CLO88" s="288"/>
      <c r="CLP88" s="288"/>
      <c r="CLQ88" s="288"/>
      <c r="CLR88" s="288"/>
      <c r="CLS88" s="288"/>
      <c r="CLT88" s="288"/>
      <c r="CLU88" s="288"/>
      <c r="CLV88" s="288"/>
      <c r="CLW88" s="288"/>
      <c r="CLX88" s="288"/>
      <c r="CLY88" s="288"/>
      <c r="CLZ88" s="288"/>
      <c r="CMA88" s="288"/>
      <c r="CMB88" s="288"/>
      <c r="CMC88" s="288"/>
      <c r="CMD88" s="288"/>
      <c r="CME88" s="288"/>
      <c r="CMF88" s="288"/>
      <c r="CMG88" s="288"/>
      <c r="CMH88" s="288"/>
      <c r="CMI88" s="288"/>
      <c r="CMJ88" s="288"/>
      <c r="CMK88" s="288"/>
      <c r="CML88" s="288"/>
      <c r="CMM88" s="288"/>
      <c r="CMN88" s="288"/>
      <c r="CMO88" s="288"/>
      <c r="CMP88" s="288"/>
      <c r="CMQ88" s="288"/>
      <c r="CMR88" s="288"/>
      <c r="CMS88" s="288"/>
      <c r="CMT88" s="288"/>
      <c r="CMU88" s="288"/>
      <c r="CMV88" s="288"/>
      <c r="CMW88" s="288"/>
      <c r="CMX88" s="288"/>
      <c r="CMY88" s="288"/>
      <c r="CMZ88" s="288"/>
      <c r="CNA88" s="288"/>
      <c r="CNB88" s="288"/>
      <c r="CNC88" s="288"/>
      <c r="CND88" s="288"/>
      <c r="CNE88" s="288"/>
      <c r="CNF88" s="288"/>
      <c r="CNG88" s="288"/>
      <c r="CNH88" s="288"/>
      <c r="CNI88" s="288"/>
      <c r="CNJ88" s="288"/>
      <c r="CNK88" s="288"/>
      <c r="CNL88" s="288"/>
      <c r="CNM88" s="288"/>
      <c r="CNN88" s="288"/>
      <c r="CNO88" s="288"/>
      <c r="CNP88" s="288"/>
      <c r="CNQ88" s="288"/>
      <c r="CNR88" s="288"/>
      <c r="CNS88" s="288"/>
      <c r="CNT88" s="288"/>
      <c r="CNU88" s="288"/>
      <c r="CNV88" s="288"/>
      <c r="CNW88" s="288"/>
      <c r="CNX88" s="288"/>
      <c r="CNY88" s="288"/>
      <c r="CNZ88" s="288"/>
      <c r="COA88" s="288"/>
      <c r="COB88" s="288"/>
      <c r="COC88" s="288"/>
      <c r="COD88" s="288"/>
      <c r="COE88" s="288"/>
      <c r="COF88" s="288"/>
      <c r="COG88" s="288"/>
      <c r="COH88" s="288"/>
      <c r="COI88" s="288"/>
      <c r="COJ88" s="288"/>
      <c r="COK88" s="288"/>
      <c r="COL88" s="288"/>
      <c r="COM88" s="288"/>
      <c r="CON88" s="288"/>
      <c r="COO88" s="288"/>
      <c r="COP88" s="288"/>
      <c r="COQ88" s="288"/>
      <c r="COR88" s="288"/>
      <c r="COS88" s="288"/>
      <c r="COT88" s="288"/>
      <c r="COU88" s="288"/>
      <c r="COV88" s="288"/>
      <c r="COW88" s="288"/>
      <c r="COX88" s="288"/>
      <c r="COY88" s="288"/>
      <c r="COZ88" s="288"/>
      <c r="CPA88" s="288"/>
      <c r="CPB88" s="288"/>
      <c r="CPC88" s="288"/>
      <c r="CPD88" s="288"/>
      <c r="CPE88" s="288"/>
      <c r="CPF88" s="288"/>
      <c r="CPG88" s="288"/>
      <c r="CPH88" s="288"/>
      <c r="CPI88" s="288"/>
      <c r="CPJ88" s="288"/>
      <c r="CPK88" s="288"/>
      <c r="CPL88" s="288"/>
      <c r="CPM88" s="288"/>
      <c r="CPN88" s="288"/>
      <c r="CPO88" s="288"/>
      <c r="CPP88" s="288"/>
      <c r="CPQ88" s="288"/>
      <c r="CPR88" s="288"/>
      <c r="CPS88" s="288"/>
      <c r="CPT88" s="288"/>
      <c r="CPU88" s="288"/>
      <c r="CPV88" s="288"/>
      <c r="CPW88" s="288"/>
      <c r="CPX88" s="288"/>
      <c r="CPY88" s="288"/>
      <c r="CPZ88" s="288"/>
      <c r="CQA88" s="288"/>
      <c r="CQB88" s="288"/>
      <c r="CQC88" s="288"/>
      <c r="CQD88" s="288"/>
      <c r="CQE88" s="288"/>
      <c r="CQF88" s="288"/>
      <c r="CQG88" s="288"/>
      <c r="CQH88" s="288"/>
      <c r="CQI88" s="288"/>
      <c r="CQJ88" s="288"/>
      <c r="CQK88" s="288"/>
      <c r="CQL88" s="288"/>
      <c r="CQM88" s="288"/>
      <c r="CQN88" s="288"/>
      <c r="CQO88" s="288"/>
      <c r="CQP88" s="288"/>
      <c r="CQQ88" s="288"/>
      <c r="CQR88" s="288"/>
      <c r="CQS88" s="288"/>
      <c r="CQT88" s="288"/>
      <c r="CQU88" s="288"/>
      <c r="CQV88" s="288"/>
      <c r="CQW88" s="288"/>
      <c r="CQX88" s="288"/>
      <c r="CQY88" s="288"/>
      <c r="CQZ88" s="288"/>
      <c r="CRA88" s="288"/>
      <c r="CRB88" s="288"/>
      <c r="CRC88" s="288"/>
      <c r="CRD88" s="288"/>
      <c r="CRE88" s="288"/>
      <c r="CRF88" s="288"/>
      <c r="CRG88" s="288"/>
      <c r="CRH88" s="288"/>
      <c r="CRI88" s="288"/>
      <c r="CRJ88" s="288"/>
      <c r="CRK88" s="288"/>
      <c r="CRL88" s="288"/>
      <c r="CRM88" s="288"/>
      <c r="CRN88" s="288"/>
      <c r="CRO88" s="288"/>
      <c r="CRP88" s="288"/>
      <c r="CRQ88" s="288"/>
      <c r="CRR88" s="288"/>
      <c r="CRS88" s="288"/>
      <c r="CRT88" s="288"/>
      <c r="CRU88" s="288"/>
      <c r="CRV88" s="288"/>
      <c r="CRW88" s="288"/>
      <c r="CRX88" s="288"/>
      <c r="CRY88" s="288"/>
      <c r="CRZ88" s="288"/>
      <c r="CSA88" s="288"/>
      <c r="CSB88" s="288"/>
      <c r="CSC88" s="288"/>
      <c r="CSD88" s="288"/>
      <c r="CSE88" s="288"/>
      <c r="CSF88" s="288"/>
      <c r="CSG88" s="288"/>
      <c r="CSH88" s="288"/>
      <c r="CSI88" s="288"/>
      <c r="CSJ88" s="288"/>
      <c r="CSK88" s="288"/>
      <c r="CSL88" s="288"/>
      <c r="CSM88" s="288"/>
      <c r="CSN88" s="288"/>
      <c r="CSO88" s="288"/>
      <c r="CSP88" s="288"/>
      <c r="CSQ88" s="288"/>
      <c r="CSR88" s="288"/>
      <c r="CSS88" s="288"/>
      <c r="CST88" s="288"/>
      <c r="CSU88" s="288"/>
      <c r="CSV88" s="288"/>
      <c r="CSW88" s="288"/>
      <c r="CSX88" s="288"/>
      <c r="CSY88" s="288"/>
      <c r="CSZ88" s="288"/>
      <c r="CTA88" s="288"/>
      <c r="CTB88" s="288"/>
      <c r="CTC88" s="288"/>
      <c r="CTD88" s="288"/>
      <c r="CTE88" s="288"/>
      <c r="CTF88" s="288"/>
      <c r="CTG88" s="288"/>
      <c r="CTH88" s="288"/>
      <c r="CTI88" s="288"/>
      <c r="CTJ88" s="288"/>
      <c r="CTK88" s="288"/>
      <c r="CTL88" s="288"/>
      <c r="CTM88" s="288"/>
      <c r="CTN88" s="288"/>
      <c r="CTO88" s="288"/>
      <c r="CTP88" s="288"/>
      <c r="CTQ88" s="288"/>
      <c r="CTR88" s="288"/>
      <c r="CTS88" s="288"/>
      <c r="CTT88" s="288"/>
      <c r="CTU88" s="288"/>
      <c r="CTV88" s="288"/>
      <c r="CTW88" s="288"/>
      <c r="CTX88" s="288"/>
      <c r="CTY88" s="288"/>
      <c r="CTZ88" s="288"/>
      <c r="CUA88" s="288"/>
      <c r="CUB88" s="288"/>
      <c r="CUC88" s="288"/>
      <c r="CUD88" s="288"/>
      <c r="CUE88" s="288"/>
      <c r="CUF88" s="288"/>
      <c r="CUG88" s="288"/>
      <c r="CUH88" s="288"/>
      <c r="CUI88" s="288"/>
      <c r="CUJ88" s="288"/>
      <c r="CUK88" s="288"/>
      <c r="CUL88" s="288"/>
      <c r="CUM88" s="288"/>
      <c r="CUN88" s="288"/>
      <c r="CUO88" s="288"/>
      <c r="CUP88" s="288"/>
      <c r="CUQ88" s="288"/>
      <c r="CUR88" s="288"/>
      <c r="CUS88" s="288"/>
      <c r="CUT88" s="288"/>
      <c r="CUU88" s="288"/>
      <c r="CUV88" s="288"/>
      <c r="CUW88" s="288"/>
      <c r="CUX88" s="288"/>
      <c r="CUY88" s="288"/>
      <c r="CUZ88" s="288"/>
      <c r="CVA88" s="288"/>
      <c r="CVB88" s="288"/>
      <c r="CVC88" s="288"/>
      <c r="CVD88" s="288"/>
      <c r="CVE88" s="288"/>
      <c r="CVF88" s="288"/>
      <c r="CVG88" s="288"/>
      <c r="CVH88" s="288"/>
      <c r="CVI88" s="288"/>
      <c r="CVJ88" s="288"/>
      <c r="CVK88" s="288"/>
      <c r="CVL88" s="288"/>
      <c r="CVM88" s="288"/>
      <c r="CVN88" s="288"/>
      <c r="CVO88" s="288"/>
      <c r="CVP88" s="288"/>
      <c r="CVQ88" s="288"/>
      <c r="CVR88" s="288"/>
      <c r="CVS88" s="288"/>
      <c r="CVT88" s="288"/>
      <c r="CVU88" s="288"/>
      <c r="CVV88" s="288"/>
      <c r="CVW88" s="288"/>
      <c r="CVX88" s="288"/>
      <c r="CVY88" s="288"/>
      <c r="CVZ88" s="288"/>
      <c r="CWA88" s="288"/>
      <c r="CWB88" s="288"/>
      <c r="CWC88" s="288"/>
      <c r="CWD88" s="288"/>
      <c r="CWE88" s="288"/>
      <c r="CWF88" s="288"/>
      <c r="CWG88" s="288"/>
      <c r="CWH88" s="288"/>
      <c r="CWI88" s="288"/>
      <c r="CWJ88" s="288"/>
      <c r="CWK88" s="288"/>
      <c r="CWL88" s="288"/>
      <c r="CWM88" s="288"/>
      <c r="CWN88" s="288"/>
      <c r="CWO88" s="288"/>
      <c r="CWP88" s="288"/>
      <c r="CWQ88" s="288"/>
      <c r="CWR88" s="288"/>
      <c r="CWS88" s="288"/>
      <c r="CWT88" s="288"/>
      <c r="CWU88" s="288"/>
      <c r="CWV88" s="288"/>
      <c r="CWW88" s="288"/>
      <c r="CWX88" s="288"/>
      <c r="CWY88" s="288"/>
      <c r="CWZ88" s="288"/>
      <c r="CXA88" s="288"/>
      <c r="CXB88" s="288"/>
      <c r="CXC88" s="288"/>
      <c r="CXD88" s="288"/>
      <c r="CXE88" s="288"/>
      <c r="CXF88" s="288"/>
      <c r="CXG88" s="288"/>
      <c r="CXH88" s="288"/>
      <c r="CXI88" s="288"/>
      <c r="CXJ88" s="288"/>
      <c r="CXK88" s="288"/>
      <c r="CXL88" s="288"/>
      <c r="CXM88" s="288"/>
      <c r="CXN88" s="288"/>
      <c r="CXO88" s="288"/>
      <c r="CXP88" s="288"/>
      <c r="CXQ88" s="288"/>
      <c r="CXR88" s="288"/>
      <c r="CXS88" s="288"/>
      <c r="CXT88" s="288"/>
      <c r="CXU88" s="288"/>
      <c r="CXV88" s="288"/>
      <c r="CXW88" s="288"/>
      <c r="CXX88" s="288"/>
      <c r="CXY88" s="288"/>
      <c r="CXZ88" s="288"/>
      <c r="CYA88" s="288"/>
      <c r="CYB88" s="288"/>
      <c r="CYC88" s="288"/>
      <c r="CYD88" s="288"/>
      <c r="CYE88" s="288"/>
      <c r="CYF88" s="288"/>
      <c r="CYG88" s="288"/>
      <c r="CYH88" s="288"/>
      <c r="CYI88" s="288"/>
      <c r="CYJ88" s="288"/>
      <c r="CYK88" s="288"/>
      <c r="CYL88" s="288"/>
      <c r="CYM88" s="288"/>
      <c r="CYN88" s="288"/>
      <c r="CYO88" s="288"/>
      <c r="CYP88" s="288"/>
      <c r="CYQ88" s="288"/>
      <c r="CYR88" s="288"/>
      <c r="CYS88" s="288"/>
      <c r="CYT88" s="288"/>
      <c r="CYU88" s="288"/>
      <c r="CYV88" s="288"/>
      <c r="CYW88" s="288"/>
      <c r="CYX88" s="288"/>
      <c r="CYY88" s="288"/>
      <c r="CYZ88" s="288"/>
      <c r="CZA88" s="288"/>
      <c r="CZB88" s="288"/>
      <c r="CZC88" s="288"/>
      <c r="CZD88" s="288"/>
      <c r="CZE88" s="288"/>
      <c r="CZF88" s="288"/>
      <c r="CZG88" s="288"/>
      <c r="CZH88" s="288"/>
      <c r="CZI88" s="288"/>
      <c r="CZJ88" s="288"/>
      <c r="CZK88" s="288"/>
      <c r="CZL88" s="288"/>
      <c r="CZM88" s="288"/>
      <c r="CZN88" s="288"/>
      <c r="CZO88" s="288"/>
      <c r="CZP88" s="288"/>
      <c r="CZQ88" s="288"/>
      <c r="CZR88" s="288"/>
      <c r="CZS88" s="288"/>
      <c r="CZT88" s="288"/>
      <c r="CZU88" s="288"/>
      <c r="CZV88" s="288"/>
      <c r="CZW88" s="288"/>
      <c r="CZX88" s="288"/>
      <c r="CZY88" s="288"/>
      <c r="CZZ88" s="288"/>
      <c r="DAA88" s="288"/>
      <c r="DAB88" s="288"/>
      <c r="DAC88" s="288"/>
      <c r="DAD88" s="288"/>
      <c r="DAE88" s="288"/>
      <c r="DAF88" s="288"/>
      <c r="DAG88" s="288"/>
      <c r="DAH88" s="288"/>
      <c r="DAI88" s="288"/>
      <c r="DAJ88" s="288"/>
      <c r="DAK88" s="288"/>
      <c r="DAL88" s="288"/>
      <c r="DAM88" s="288"/>
      <c r="DAN88" s="288"/>
      <c r="DAO88" s="288"/>
      <c r="DAP88" s="288"/>
      <c r="DAQ88" s="288"/>
      <c r="DAR88" s="288"/>
      <c r="DAS88" s="288"/>
      <c r="DAT88" s="288"/>
      <c r="DAU88" s="288"/>
      <c r="DAV88" s="288"/>
      <c r="DAW88" s="288"/>
      <c r="DAX88" s="288"/>
      <c r="DAY88" s="288"/>
      <c r="DAZ88" s="288"/>
      <c r="DBA88" s="288"/>
      <c r="DBB88" s="288"/>
      <c r="DBC88" s="288"/>
      <c r="DBD88" s="288"/>
      <c r="DBE88" s="288"/>
      <c r="DBF88" s="288"/>
      <c r="DBG88" s="288"/>
      <c r="DBH88" s="288"/>
      <c r="DBI88" s="288"/>
      <c r="DBJ88" s="288"/>
      <c r="DBK88" s="288"/>
      <c r="DBL88" s="288"/>
      <c r="DBM88" s="288"/>
      <c r="DBN88" s="288"/>
      <c r="DBO88" s="288"/>
      <c r="DBP88" s="288"/>
      <c r="DBQ88" s="288"/>
      <c r="DBR88" s="288"/>
      <c r="DBS88" s="288"/>
      <c r="DBT88" s="288"/>
      <c r="DBU88" s="288"/>
      <c r="DBV88" s="288"/>
      <c r="DBW88" s="288"/>
      <c r="DBX88" s="288"/>
      <c r="DBY88" s="288"/>
      <c r="DBZ88" s="288"/>
      <c r="DCA88" s="288"/>
      <c r="DCB88" s="288"/>
      <c r="DCC88" s="288"/>
      <c r="DCD88" s="288"/>
      <c r="DCE88" s="288"/>
      <c r="DCF88" s="288"/>
      <c r="DCG88" s="288"/>
      <c r="DCH88" s="288"/>
      <c r="DCI88" s="288"/>
      <c r="DCJ88" s="288"/>
      <c r="DCK88" s="288"/>
      <c r="DCL88" s="288"/>
      <c r="DCM88" s="288"/>
      <c r="DCN88" s="288"/>
      <c r="DCO88" s="288"/>
      <c r="DCP88" s="288"/>
      <c r="DCQ88" s="288"/>
      <c r="DCR88" s="288"/>
      <c r="DCS88" s="288"/>
      <c r="DCT88" s="288"/>
      <c r="DCU88" s="288"/>
      <c r="DCV88" s="288"/>
      <c r="DCW88" s="288"/>
      <c r="DCX88" s="288"/>
      <c r="DCY88" s="288"/>
      <c r="DCZ88" s="288"/>
      <c r="DDA88" s="288"/>
      <c r="DDB88" s="288"/>
      <c r="DDC88" s="288"/>
      <c r="DDD88" s="288"/>
      <c r="DDE88" s="288"/>
      <c r="DDF88" s="288"/>
      <c r="DDG88" s="288"/>
      <c r="DDH88" s="288"/>
      <c r="DDI88" s="288"/>
      <c r="DDJ88" s="288"/>
      <c r="DDK88" s="288"/>
      <c r="DDL88" s="288"/>
      <c r="DDM88" s="288"/>
      <c r="DDN88" s="288"/>
      <c r="DDO88" s="288"/>
      <c r="DDP88" s="288"/>
      <c r="DDQ88" s="288"/>
      <c r="DDR88" s="288"/>
      <c r="DDS88" s="288"/>
      <c r="DDT88" s="288"/>
      <c r="DDU88" s="288"/>
      <c r="DDV88" s="288"/>
      <c r="DDW88" s="288"/>
      <c r="DDX88" s="288"/>
      <c r="DDY88" s="288"/>
      <c r="DDZ88" s="288"/>
      <c r="DEA88" s="288"/>
      <c r="DEB88" s="288"/>
      <c r="DEC88" s="288"/>
      <c r="DED88" s="288"/>
      <c r="DEE88" s="288"/>
      <c r="DEF88" s="288"/>
      <c r="DEG88" s="288"/>
      <c r="DEH88" s="288"/>
      <c r="DEI88" s="288"/>
      <c r="DEJ88" s="288"/>
      <c r="DEK88" s="288"/>
      <c r="DEL88" s="288"/>
      <c r="DEM88" s="288"/>
      <c r="DEN88" s="288"/>
      <c r="DEO88" s="288"/>
      <c r="DEP88" s="288"/>
      <c r="DEQ88" s="288"/>
      <c r="DER88" s="288"/>
      <c r="DES88" s="288"/>
      <c r="DET88" s="288"/>
      <c r="DEU88" s="288"/>
      <c r="DEV88" s="288"/>
      <c r="DEW88" s="288"/>
      <c r="DEX88" s="288"/>
      <c r="DEY88" s="288"/>
      <c r="DEZ88" s="288"/>
      <c r="DFA88" s="288"/>
      <c r="DFB88" s="288"/>
      <c r="DFC88" s="288"/>
      <c r="DFD88" s="288"/>
      <c r="DFE88" s="288"/>
      <c r="DFF88" s="288"/>
      <c r="DFG88" s="288"/>
      <c r="DFH88" s="288"/>
      <c r="DFI88" s="288"/>
      <c r="DFJ88" s="288"/>
      <c r="DFK88" s="288"/>
      <c r="DFL88" s="288"/>
      <c r="DFM88" s="288"/>
      <c r="DFN88" s="288"/>
      <c r="DFO88" s="288"/>
      <c r="DFP88" s="288"/>
      <c r="DFQ88" s="288"/>
      <c r="DFR88" s="288"/>
      <c r="DFS88" s="288"/>
      <c r="DFT88" s="288"/>
      <c r="DFU88" s="288"/>
      <c r="DFV88" s="288"/>
      <c r="DFW88" s="288"/>
      <c r="DFX88" s="288"/>
      <c r="DFY88" s="288"/>
      <c r="DFZ88" s="288"/>
      <c r="DGA88" s="288"/>
      <c r="DGB88" s="288"/>
      <c r="DGC88" s="288"/>
      <c r="DGD88" s="288"/>
      <c r="DGE88" s="288"/>
      <c r="DGF88" s="288"/>
      <c r="DGG88" s="288"/>
      <c r="DGH88" s="288"/>
      <c r="DGI88" s="288"/>
      <c r="DGJ88" s="288"/>
      <c r="DGK88" s="288"/>
      <c r="DGL88" s="288"/>
      <c r="DGM88" s="288"/>
      <c r="DGN88" s="288"/>
      <c r="DGO88" s="288"/>
      <c r="DGP88" s="288"/>
      <c r="DGQ88" s="288"/>
      <c r="DGR88" s="288"/>
      <c r="DGS88" s="288"/>
      <c r="DGT88" s="288"/>
      <c r="DGU88" s="288"/>
      <c r="DGV88" s="288"/>
      <c r="DGW88" s="288"/>
      <c r="DGX88" s="288"/>
      <c r="DGY88" s="288"/>
      <c r="DGZ88" s="288"/>
      <c r="DHA88" s="288"/>
      <c r="DHB88" s="288"/>
      <c r="DHC88" s="288"/>
      <c r="DHD88" s="288"/>
      <c r="DHE88" s="288"/>
      <c r="DHF88" s="288"/>
      <c r="DHG88" s="288"/>
      <c r="DHH88" s="288"/>
      <c r="DHI88" s="288"/>
      <c r="DHJ88" s="288"/>
      <c r="DHK88" s="288"/>
      <c r="DHL88" s="288"/>
      <c r="DHM88" s="288"/>
      <c r="DHN88" s="288"/>
      <c r="DHO88" s="288"/>
      <c r="DHP88" s="288"/>
      <c r="DHQ88" s="288"/>
      <c r="DHR88" s="288"/>
      <c r="DHS88" s="288"/>
      <c r="DHT88" s="288"/>
      <c r="DHU88" s="288"/>
      <c r="DHV88" s="288"/>
      <c r="DHW88" s="288"/>
      <c r="DHX88" s="288"/>
      <c r="DHY88" s="288"/>
      <c r="DHZ88" s="288"/>
      <c r="DIA88" s="288"/>
      <c r="DIB88" s="288"/>
      <c r="DIC88" s="288"/>
      <c r="DID88" s="288"/>
      <c r="DIE88" s="288"/>
      <c r="DIF88" s="288"/>
      <c r="DIG88" s="288"/>
      <c r="DIH88" s="288"/>
      <c r="DII88" s="288"/>
      <c r="DIJ88" s="288"/>
      <c r="DIK88" s="288"/>
      <c r="DIL88" s="288"/>
      <c r="DIM88" s="288"/>
      <c r="DIN88" s="288"/>
      <c r="DIO88" s="288"/>
      <c r="DIP88" s="288"/>
      <c r="DIQ88" s="288"/>
      <c r="DIR88" s="288"/>
      <c r="DIS88" s="288"/>
      <c r="DIT88" s="288"/>
      <c r="DIU88" s="288"/>
      <c r="DIV88" s="288"/>
      <c r="DIW88" s="288"/>
      <c r="DIX88" s="288"/>
      <c r="DIY88" s="288"/>
      <c r="DIZ88" s="288"/>
      <c r="DJA88" s="288"/>
      <c r="DJB88" s="288"/>
      <c r="DJC88" s="288"/>
      <c r="DJD88" s="288"/>
      <c r="DJE88" s="288"/>
      <c r="DJF88" s="288"/>
      <c r="DJG88" s="288"/>
      <c r="DJH88" s="288"/>
      <c r="DJI88" s="288"/>
      <c r="DJJ88" s="288"/>
      <c r="DJK88" s="288"/>
      <c r="DJL88" s="288"/>
      <c r="DJM88" s="288"/>
      <c r="DJN88" s="288"/>
      <c r="DJO88" s="288"/>
      <c r="DJP88" s="288"/>
      <c r="DJQ88" s="288"/>
      <c r="DJR88" s="288"/>
      <c r="DJS88" s="288"/>
      <c r="DJT88" s="288"/>
      <c r="DJU88" s="288"/>
      <c r="DJV88" s="288"/>
      <c r="DJW88" s="288"/>
      <c r="DJX88" s="288"/>
      <c r="DJY88" s="288"/>
      <c r="DJZ88" s="288"/>
      <c r="DKA88" s="288"/>
      <c r="DKB88" s="288"/>
      <c r="DKC88" s="288"/>
      <c r="DKD88" s="288"/>
      <c r="DKE88" s="288"/>
      <c r="DKF88" s="288"/>
      <c r="DKG88" s="288"/>
      <c r="DKH88" s="288"/>
      <c r="DKI88" s="288"/>
      <c r="DKJ88" s="288"/>
      <c r="DKK88" s="288"/>
      <c r="DKL88" s="288"/>
      <c r="DKM88" s="288"/>
      <c r="DKN88" s="288"/>
      <c r="DKO88" s="288"/>
      <c r="DKP88" s="288"/>
      <c r="DKQ88" s="288"/>
      <c r="DKR88" s="288"/>
      <c r="DKS88" s="288"/>
      <c r="DKT88" s="288"/>
      <c r="DKU88" s="288"/>
      <c r="DKV88" s="288"/>
      <c r="DKW88" s="288"/>
      <c r="DKX88" s="288"/>
      <c r="DKY88" s="288"/>
      <c r="DKZ88" s="288"/>
      <c r="DLA88" s="288"/>
      <c r="DLB88" s="288"/>
      <c r="DLC88" s="288"/>
      <c r="DLD88" s="288"/>
      <c r="DLE88" s="288"/>
      <c r="DLF88" s="288"/>
      <c r="DLG88" s="288"/>
      <c r="DLH88" s="288"/>
      <c r="DLI88" s="288"/>
      <c r="DLJ88" s="288"/>
      <c r="DLK88" s="288"/>
      <c r="DLL88" s="288"/>
      <c r="DLM88" s="288"/>
      <c r="DLN88" s="288"/>
      <c r="DLO88" s="288"/>
      <c r="DLP88" s="288"/>
      <c r="DLQ88" s="288"/>
      <c r="DLR88" s="288"/>
      <c r="DLS88" s="288"/>
      <c r="DLT88" s="288"/>
      <c r="DLU88" s="288"/>
      <c r="DLV88" s="288"/>
      <c r="DLW88" s="288"/>
      <c r="DLX88" s="288"/>
      <c r="DLY88" s="288"/>
      <c r="DLZ88" s="288"/>
      <c r="DMA88" s="288"/>
      <c r="DMB88" s="288"/>
      <c r="DMC88" s="288"/>
      <c r="DMD88" s="288"/>
      <c r="DME88" s="288"/>
      <c r="DMF88" s="288"/>
      <c r="DMG88" s="288"/>
      <c r="DMH88" s="288"/>
      <c r="DMI88" s="288"/>
      <c r="DMJ88" s="288"/>
      <c r="DMK88" s="288"/>
      <c r="DML88" s="288"/>
      <c r="DMM88" s="288"/>
      <c r="DMN88" s="288"/>
      <c r="DMO88" s="288"/>
      <c r="DMP88" s="288"/>
      <c r="DMQ88" s="288"/>
      <c r="DMR88" s="288"/>
      <c r="DMS88" s="288"/>
      <c r="DMT88" s="288"/>
      <c r="DMU88" s="288"/>
      <c r="DMV88" s="288"/>
      <c r="DMW88" s="288"/>
      <c r="DMX88" s="288"/>
      <c r="DMY88" s="288"/>
      <c r="DMZ88" s="288"/>
      <c r="DNA88" s="288"/>
      <c r="DNB88" s="288"/>
      <c r="DNC88" s="288"/>
      <c r="DND88" s="288"/>
      <c r="DNE88" s="288"/>
      <c r="DNF88" s="288"/>
      <c r="DNG88" s="288"/>
      <c r="DNH88" s="288"/>
      <c r="DNI88" s="288"/>
      <c r="DNJ88" s="288"/>
      <c r="DNK88" s="288"/>
      <c r="DNL88" s="288"/>
      <c r="DNM88" s="288"/>
      <c r="DNN88" s="288"/>
      <c r="DNO88" s="288"/>
      <c r="DNP88" s="288"/>
      <c r="DNQ88" s="288"/>
      <c r="DNR88" s="288"/>
      <c r="DNS88" s="288"/>
      <c r="DNT88" s="288"/>
      <c r="DNU88" s="288"/>
      <c r="DNV88" s="288"/>
      <c r="DNW88" s="288"/>
      <c r="DNX88" s="288"/>
      <c r="DNY88" s="288"/>
      <c r="DNZ88" s="288"/>
      <c r="DOA88" s="288"/>
      <c r="DOB88" s="288"/>
      <c r="DOC88" s="288"/>
      <c r="DOD88" s="288"/>
      <c r="DOE88" s="288"/>
      <c r="DOF88" s="288"/>
      <c r="DOG88" s="288"/>
      <c r="DOH88" s="288"/>
      <c r="DOI88" s="288"/>
      <c r="DOJ88" s="288"/>
      <c r="DOK88" s="288"/>
      <c r="DOL88" s="288"/>
      <c r="DOM88" s="288"/>
      <c r="DON88" s="288"/>
      <c r="DOO88" s="288"/>
      <c r="DOP88" s="288"/>
      <c r="DOQ88" s="288"/>
      <c r="DOR88" s="288"/>
      <c r="DOS88" s="288"/>
      <c r="DOT88" s="288"/>
      <c r="DOU88" s="288"/>
      <c r="DOV88" s="288"/>
      <c r="DOW88" s="288"/>
      <c r="DOX88" s="288"/>
      <c r="DOY88" s="288"/>
      <c r="DOZ88" s="288"/>
      <c r="DPA88" s="288"/>
      <c r="DPB88" s="288"/>
      <c r="DPC88" s="288"/>
      <c r="DPD88" s="288"/>
      <c r="DPE88" s="288"/>
      <c r="DPF88" s="288"/>
      <c r="DPG88" s="288"/>
      <c r="DPH88" s="288"/>
      <c r="DPI88" s="288"/>
      <c r="DPJ88" s="288"/>
      <c r="DPK88" s="288"/>
      <c r="DPL88" s="288"/>
      <c r="DPM88" s="288"/>
      <c r="DPN88" s="288"/>
      <c r="DPO88" s="288"/>
      <c r="DPP88" s="288"/>
      <c r="DPQ88" s="288"/>
      <c r="DPR88" s="288"/>
      <c r="DPS88" s="288"/>
      <c r="DPT88" s="288"/>
      <c r="DPU88" s="288"/>
      <c r="DPV88" s="288"/>
      <c r="DPW88" s="288"/>
      <c r="DPX88" s="288"/>
      <c r="DPY88" s="288"/>
      <c r="DPZ88" s="288"/>
      <c r="DQA88" s="288"/>
      <c r="DQB88" s="288"/>
      <c r="DQC88" s="288"/>
      <c r="DQD88" s="288"/>
      <c r="DQE88" s="288"/>
      <c r="DQF88" s="288"/>
      <c r="DQG88" s="288"/>
      <c r="DQH88" s="288"/>
      <c r="DQI88" s="288"/>
      <c r="DQJ88" s="288"/>
      <c r="DQK88" s="288"/>
      <c r="DQL88" s="288"/>
      <c r="DQM88" s="288"/>
      <c r="DQN88" s="288"/>
      <c r="DQO88" s="288"/>
      <c r="DQP88" s="288"/>
      <c r="DQQ88" s="288"/>
      <c r="DQR88" s="288"/>
      <c r="DQS88" s="288"/>
      <c r="DQT88" s="288"/>
      <c r="DQU88" s="288"/>
      <c r="DQV88" s="288"/>
      <c r="DQW88" s="288"/>
      <c r="DQX88" s="288"/>
      <c r="DQY88" s="288"/>
      <c r="DQZ88" s="288"/>
      <c r="DRA88" s="288"/>
      <c r="DRB88" s="288"/>
      <c r="DRC88" s="288"/>
      <c r="DRD88" s="288"/>
      <c r="DRE88" s="288"/>
      <c r="DRF88" s="288"/>
      <c r="DRG88" s="288"/>
      <c r="DRH88" s="288"/>
      <c r="DRI88" s="288"/>
      <c r="DRJ88" s="288"/>
      <c r="DRK88" s="288"/>
      <c r="DRL88" s="288"/>
      <c r="DRM88" s="288"/>
      <c r="DRN88" s="288"/>
      <c r="DRO88" s="288"/>
      <c r="DRP88" s="288"/>
      <c r="DRQ88" s="288"/>
      <c r="DRR88" s="288"/>
      <c r="DRS88" s="288"/>
      <c r="DRT88" s="288"/>
      <c r="DRU88" s="288"/>
      <c r="DRV88" s="288"/>
      <c r="DRW88" s="288"/>
      <c r="DRX88" s="288"/>
      <c r="DRY88" s="288"/>
      <c r="DRZ88" s="288"/>
      <c r="DSA88" s="288"/>
      <c r="DSB88" s="288"/>
      <c r="DSC88" s="288"/>
      <c r="DSD88" s="288"/>
      <c r="DSE88" s="288"/>
      <c r="DSF88" s="288"/>
      <c r="DSG88" s="288"/>
      <c r="DSH88" s="288"/>
      <c r="DSI88" s="288"/>
      <c r="DSJ88" s="288"/>
      <c r="DSK88" s="288"/>
      <c r="DSL88" s="288"/>
      <c r="DSM88" s="288"/>
      <c r="DSN88" s="288"/>
      <c r="DSO88" s="288"/>
      <c r="DSP88" s="288"/>
      <c r="DSQ88" s="288"/>
      <c r="DSR88" s="288"/>
      <c r="DSS88" s="288"/>
      <c r="DST88" s="288"/>
      <c r="DSU88" s="288"/>
      <c r="DSV88" s="288"/>
      <c r="DSW88" s="288"/>
      <c r="DSX88" s="288"/>
      <c r="DSY88" s="288"/>
      <c r="DSZ88" s="288"/>
      <c r="DTA88" s="288"/>
      <c r="DTB88" s="288"/>
      <c r="DTC88" s="288"/>
      <c r="DTD88" s="288"/>
      <c r="DTE88" s="288"/>
      <c r="DTF88" s="288"/>
      <c r="DTG88" s="288"/>
      <c r="DTH88" s="288"/>
      <c r="DTI88" s="288"/>
      <c r="DTJ88" s="288"/>
      <c r="DTK88" s="288"/>
      <c r="DTL88" s="288"/>
      <c r="DTM88" s="288"/>
      <c r="DTN88" s="288"/>
      <c r="DTO88" s="288"/>
      <c r="DTP88" s="288"/>
      <c r="DTQ88" s="288"/>
      <c r="DTR88" s="288"/>
      <c r="DTS88" s="288"/>
      <c r="DTT88" s="288"/>
      <c r="DTU88" s="288"/>
      <c r="DTV88" s="288"/>
      <c r="DTW88" s="288"/>
      <c r="DTX88" s="288"/>
      <c r="DTY88" s="288"/>
      <c r="DTZ88" s="288"/>
      <c r="DUA88" s="288"/>
      <c r="DUB88" s="288"/>
      <c r="DUC88" s="288"/>
      <c r="DUD88" s="288"/>
      <c r="DUE88" s="288"/>
      <c r="DUF88" s="288"/>
      <c r="DUG88" s="288"/>
      <c r="DUH88" s="288"/>
      <c r="DUI88" s="288"/>
      <c r="DUJ88" s="288"/>
      <c r="DUK88" s="288"/>
      <c r="DUL88" s="288"/>
      <c r="DUM88" s="288"/>
      <c r="DUN88" s="288"/>
      <c r="DUO88" s="288"/>
      <c r="DUP88" s="288"/>
      <c r="DUQ88" s="288"/>
      <c r="DUR88" s="288"/>
      <c r="DUS88" s="288"/>
      <c r="DUT88" s="288"/>
      <c r="DUU88" s="288"/>
      <c r="DUV88" s="288"/>
      <c r="DUW88" s="288"/>
      <c r="DUX88" s="288"/>
      <c r="DUY88" s="288"/>
      <c r="DUZ88" s="288"/>
      <c r="DVA88" s="288"/>
      <c r="DVB88" s="288"/>
      <c r="DVC88" s="288"/>
      <c r="DVD88" s="288"/>
      <c r="DVE88" s="288"/>
      <c r="DVF88" s="288"/>
      <c r="DVG88" s="288"/>
      <c r="DVH88" s="288"/>
      <c r="DVI88" s="288"/>
      <c r="DVJ88" s="288"/>
      <c r="DVK88" s="288"/>
      <c r="DVL88" s="288"/>
      <c r="DVM88" s="288"/>
      <c r="DVN88" s="288"/>
      <c r="DVO88" s="288"/>
      <c r="DVP88" s="288"/>
      <c r="DVQ88" s="288"/>
      <c r="DVR88" s="288"/>
      <c r="DVS88" s="288"/>
      <c r="DVT88" s="288"/>
      <c r="DVU88" s="288"/>
      <c r="DVV88" s="288"/>
      <c r="DVW88" s="288"/>
      <c r="DVX88" s="288"/>
      <c r="DVY88" s="288"/>
      <c r="DVZ88" s="288"/>
      <c r="DWA88" s="288"/>
      <c r="DWB88" s="288"/>
      <c r="DWC88" s="288"/>
      <c r="DWD88" s="288"/>
      <c r="DWE88" s="288"/>
      <c r="DWF88" s="288"/>
      <c r="DWG88" s="288"/>
      <c r="DWH88" s="288"/>
      <c r="DWI88" s="288"/>
      <c r="DWJ88" s="288"/>
      <c r="DWK88" s="288"/>
      <c r="DWL88" s="288"/>
      <c r="DWM88" s="288"/>
      <c r="DWN88" s="288"/>
      <c r="DWO88" s="288"/>
      <c r="DWP88" s="288"/>
      <c r="DWQ88" s="288"/>
      <c r="DWR88" s="288"/>
      <c r="DWS88" s="288"/>
      <c r="DWT88" s="288"/>
      <c r="DWU88" s="288"/>
      <c r="DWV88" s="288"/>
      <c r="DWW88" s="288"/>
      <c r="DWX88" s="288"/>
      <c r="DWY88" s="288"/>
      <c r="DWZ88" s="288"/>
      <c r="DXA88" s="288"/>
      <c r="DXB88" s="288"/>
      <c r="DXC88" s="288"/>
      <c r="DXD88" s="288"/>
      <c r="DXE88" s="288"/>
      <c r="DXF88" s="288"/>
      <c r="DXG88" s="288"/>
      <c r="DXH88" s="288"/>
      <c r="DXI88" s="288"/>
      <c r="DXJ88" s="288"/>
      <c r="DXK88" s="288"/>
      <c r="DXL88" s="288"/>
      <c r="DXM88" s="288"/>
      <c r="DXN88" s="288"/>
      <c r="DXO88" s="288"/>
      <c r="DXP88" s="288"/>
      <c r="DXQ88" s="288"/>
      <c r="DXR88" s="288"/>
      <c r="DXS88" s="288"/>
      <c r="DXT88" s="288"/>
      <c r="DXU88" s="288"/>
      <c r="DXV88" s="288"/>
      <c r="DXW88" s="288"/>
      <c r="DXX88" s="288"/>
      <c r="DXY88" s="288"/>
      <c r="DXZ88" s="288"/>
      <c r="DYA88" s="288"/>
      <c r="DYB88" s="288"/>
      <c r="DYC88" s="288"/>
      <c r="DYD88" s="288"/>
      <c r="DYE88" s="288"/>
      <c r="DYF88" s="288"/>
      <c r="DYG88" s="288"/>
      <c r="DYH88" s="288"/>
      <c r="DYI88" s="288"/>
      <c r="DYJ88" s="288"/>
      <c r="DYK88" s="288"/>
      <c r="DYL88" s="288"/>
      <c r="DYM88" s="288"/>
      <c r="DYN88" s="288"/>
      <c r="DYO88" s="288"/>
      <c r="DYP88" s="288"/>
      <c r="DYQ88" s="288"/>
      <c r="DYR88" s="288"/>
      <c r="DYS88" s="288"/>
      <c r="DYT88" s="288"/>
      <c r="DYU88" s="288"/>
      <c r="DYV88" s="288"/>
      <c r="DYW88" s="288"/>
      <c r="DYX88" s="288"/>
      <c r="DYY88" s="288"/>
      <c r="DYZ88" s="288"/>
      <c r="DZA88" s="288"/>
      <c r="DZB88" s="288"/>
      <c r="DZC88" s="288"/>
      <c r="DZD88" s="288"/>
      <c r="DZE88" s="288"/>
      <c r="DZF88" s="288"/>
      <c r="DZG88" s="288"/>
      <c r="DZH88" s="288"/>
      <c r="DZI88" s="288"/>
      <c r="DZJ88" s="288"/>
      <c r="DZK88" s="288"/>
      <c r="DZL88" s="288"/>
      <c r="DZM88" s="288"/>
      <c r="DZN88" s="288"/>
      <c r="DZO88" s="288"/>
      <c r="DZP88" s="288"/>
      <c r="DZQ88" s="288"/>
      <c r="DZR88" s="288"/>
      <c r="DZS88" s="288"/>
      <c r="DZT88" s="288"/>
      <c r="DZU88" s="288"/>
      <c r="DZV88" s="288"/>
      <c r="DZW88" s="288"/>
      <c r="DZX88" s="288"/>
      <c r="DZY88" s="288"/>
      <c r="DZZ88" s="288"/>
      <c r="EAA88" s="288"/>
      <c r="EAB88" s="288"/>
      <c r="EAC88" s="288"/>
      <c r="EAD88" s="288"/>
      <c r="EAE88" s="288"/>
      <c r="EAF88" s="288"/>
      <c r="EAG88" s="288"/>
      <c r="EAH88" s="288"/>
      <c r="EAI88" s="288"/>
      <c r="EAJ88" s="288"/>
      <c r="EAK88" s="288"/>
      <c r="EAL88" s="288"/>
      <c r="EAM88" s="288"/>
      <c r="EAN88" s="288"/>
      <c r="EAO88" s="288"/>
      <c r="EAP88" s="288"/>
      <c r="EAQ88" s="288"/>
      <c r="EAR88" s="288"/>
      <c r="EAS88" s="288"/>
      <c r="EAT88" s="288"/>
      <c r="EAU88" s="288"/>
      <c r="EAV88" s="288"/>
      <c r="EAW88" s="288"/>
      <c r="EAX88" s="288"/>
      <c r="EAY88" s="288"/>
      <c r="EAZ88" s="288"/>
      <c r="EBA88" s="288"/>
      <c r="EBB88" s="288"/>
      <c r="EBC88" s="288"/>
      <c r="EBD88" s="288"/>
      <c r="EBE88" s="288"/>
      <c r="EBF88" s="288"/>
      <c r="EBG88" s="288"/>
      <c r="EBH88" s="288"/>
      <c r="EBI88" s="288"/>
      <c r="EBJ88" s="288"/>
      <c r="EBK88" s="288"/>
      <c r="EBL88" s="288"/>
      <c r="EBM88" s="288"/>
      <c r="EBN88" s="288"/>
      <c r="EBO88" s="288"/>
      <c r="EBP88" s="288"/>
      <c r="EBQ88" s="288"/>
      <c r="EBR88" s="288"/>
      <c r="EBS88" s="288"/>
      <c r="EBT88" s="288"/>
      <c r="EBU88" s="288"/>
      <c r="EBV88" s="288"/>
      <c r="EBW88" s="288"/>
      <c r="EBX88" s="288"/>
      <c r="EBY88" s="288"/>
      <c r="EBZ88" s="288"/>
      <c r="ECA88" s="288"/>
      <c r="ECB88" s="288"/>
      <c r="ECC88" s="288"/>
      <c r="ECD88" s="288"/>
      <c r="ECE88" s="288"/>
      <c r="ECF88" s="288"/>
      <c r="ECG88" s="288"/>
      <c r="ECH88" s="288"/>
      <c r="ECI88" s="288"/>
      <c r="ECJ88" s="288"/>
      <c r="ECK88" s="288"/>
      <c r="ECL88" s="288"/>
      <c r="ECM88" s="288"/>
      <c r="ECN88" s="288"/>
      <c r="ECO88" s="288"/>
      <c r="ECP88" s="288"/>
      <c r="ECQ88" s="288"/>
      <c r="ECR88" s="288"/>
      <c r="ECS88" s="288"/>
      <c r="ECT88" s="288"/>
      <c r="ECU88" s="288"/>
      <c r="ECV88" s="288"/>
      <c r="ECW88" s="288"/>
      <c r="ECX88" s="288"/>
      <c r="ECY88" s="288"/>
      <c r="ECZ88" s="288"/>
      <c r="EDA88" s="288"/>
      <c r="EDB88" s="288"/>
      <c r="EDC88" s="288"/>
      <c r="EDD88" s="288"/>
      <c r="EDE88" s="288"/>
      <c r="EDF88" s="288"/>
      <c r="EDG88" s="288"/>
      <c r="EDH88" s="288"/>
      <c r="EDI88" s="288"/>
      <c r="EDJ88" s="288"/>
      <c r="EDK88" s="288"/>
      <c r="EDL88" s="288"/>
      <c r="EDM88" s="288"/>
      <c r="EDN88" s="288"/>
      <c r="EDO88" s="288"/>
      <c r="EDP88" s="288"/>
      <c r="EDQ88" s="288"/>
      <c r="EDR88" s="288"/>
      <c r="EDS88" s="288"/>
      <c r="EDT88" s="288"/>
      <c r="EDU88" s="288"/>
      <c r="EDV88" s="288"/>
      <c r="EDW88" s="288"/>
      <c r="EDX88" s="288"/>
      <c r="EDY88" s="288"/>
      <c r="EDZ88" s="288"/>
      <c r="EEA88" s="288"/>
      <c r="EEB88" s="288"/>
      <c r="EEC88" s="288"/>
      <c r="EED88" s="288"/>
      <c r="EEE88" s="288"/>
      <c r="EEF88" s="288"/>
      <c r="EEG88" s="288"/>
      <c r="EEH88" s="288"/>
      <c r="EEI88" s="288"/>
      <c r="EEJ88" s="288"/>
      <c r="EEK88" s="288"/>
      <c r="EEL88" s="288"/>
      <c r="EEM88" s="288"/>
      <c r="EEN88" s="288"/>
      <c r="EEO88" s="288"/>
      <c r="EEP88" s="288"/>
      <c r="EEQ88" s="288"/>
      <c r="EER88" s="288"/>
      <c r="EES88" s="288"/>
      <c r="EET88" s="288"/>
      <c r="EEU88" s="288"/>
      <c r="EEV88" s="288"/>
      <c r="EEW88" s="288"/>
      <c r="EEX88" s="288"/>
      <c r="EEY88" s="288"/>
      <c r="EEZ88" s="288"/>
      <c r="EFA88" s="288"/>
      <c r="EFB88" s="288"/>
      <c r="EFC88" s="288"/>
      <c r="EFD88" s="288"/>
      <c r="EFE88" s="288"/>
      <c r="EFF88" s="288"/>
      <c r="EFG88" s="288"/>
      <c r="EFH88" s="288"/>
      <c r="EFI88" s="288"/>
      <c r="EFJ88" s="288"/>
      <c r="EFK88" s="288"/>
      <c r="EFL88" s="288"/>
      <c r="EFM88" s="288"/>
      <c r="EFN88" s="288"/>
      <c r="EFO88" s="288"/>
      <c r="EFP88" s="288"/>
      <c r="EFQ88" s="288"/>
      <c r="EFR88" s="288"/>
      <c r="EFS88" s="288"/>
      <c r="EFT88" s="288"/>
      <c r="EFU88" s="288"/>
      <c r="EFV88" s="288"/>
      <c r="EFW88" s="288"/>
      <c r="EFX88" s="288"/>
      <c r="EFY88" s="288"/>
      <c r="EFZ88" s="288"/>
      <c r="EGA88" s="288"/>
      <c r="EGB88" s="288"/>
      <c r="EGC88" s="288"/>
      <c r="EGD88" s="288"/>
      <c r="EGE88" s="288"/>
      <c r="EGF88" s="288"/>
      <c r="EGG88" s="288"/>
      <c r="EGH88" s="288"/>
      <c r="EGI88" s="288"/>
      <c r="EGJ88" s="288"/>
      <c r="EGK88" s="288"/>
      <c r="EGL88" s="288"/>
      <c r="EGM88" s="288"/>
      <c r="EGN88" s="288"/>
      <c r="EGO88" s="288"/>
      <c r="EGP88" s="288"/>
      <c r="EGQ88" s="288"/>
      <c r="EGR88" s="288"/>
      <c r="EGS88" s="288"/>
      <c r="EGT88" s="288"/>
      <c r="EGU88" s="288"/>
      <c r="EGV88" s="288"/>
      <c r="EGW88" s="288"/>
      <c r="EGX88" s="288"/>
      <c r="EGY88" s="288"/>
      <c r="EGZ88" s="288"/>
      <c r="EHA88" s="288"/>
      <c r="EHB88" s="288"/>
      <c r="EHC88" s="288"/>
      <c r="EHD88" s="288"/>
      <c r="EHE88" s="288"/>
      <c r="EHF88" s="288"/>
      <c r="EHG88" s="288"/>
      <c r="EHH88" s="288"/>
      <c r="EHI88" s="288"/>
      <c r="EHJ88" s="288"/>
      <c r="EHK88" s="288"/>
      <c r="EHL88" s="288"/>
      <c r="EHM88" s="288"/>
      <c r="EHN88" s="288"/>
      <c r="EHO88" s="288"/>
      <c r="EHP88" s="288"/>
      <c r="EHQ88" s="288"/>
      <c r="EHR88" s="288"/>
      <c r="EHS88" s="288"/>
      <c r="EHT88" s="288"/>
      <c r="EHU88" s="288"/>
      <c r="EHV88" s="288"/>
      <c r="EHW88" s="288"/>
      <c r="EHX88" s="288"/>
      <c r="EHY88" s="288"/>
      <c r="EHZ88" s="288"/>
      <c r="EIA88" s="288"/>
      <c r="EIB88" s="288"/>
      <c r="EIC88" s="288"/>
      <c r="EID88" s="288"/>
      <c r="EIE88" s="288"/>
      <c r="EIF88" s="288"/>
      <c r="EIG88" s="288"/>
      <c r="EIH88" s="288"/>
      <c r="EII88" s="288"/>
      <c r="EIJ88" s="288"/>
      <c r="EIK88" s="288"/>
      <c r="EIL88" s="288"/>
      <c r="EIM88" s="288"/>
      <c r="EIN88" s="288"/>
      <c r="EIO88" s="288"/>
      <c r="EIP88" s="288"/>
      <c r="EIQ88" s="288"/>
      <c r="EIR88" s="288"/>
      <c r="EIS88" s="288"/>
      <c r="EIT88" s="288"/>
      <c r="EIU88" s="288"/>
      <c r="EIV88" s="288"/>
      <c r="EIW88" s="288"/>
      <c r="EIX88" s="288"/>
      <c r="EIY88" s="288"/>
      <c r="EIZ88" s="288"/>
      <c r="EJA88" s="288"/>
      <c r="EJB88" s="288"/>
      <c r="EJC88" s="288"/>
      <c r="EJD88" s="288"/>
      <c r="EJE88" s="288"/>
      <c r="EJF88" s="288"/>
      <c r="EJG88" s="288"/>
      <c r="EJH88" s="288"/>
      <c r="EJI88" s="288"/>
      <c r="EJJ88" s="288"/>
      <c r="EJK88" s="288"/>
      <c r="EJL88" s="288"/>
      <c r="EJM88" s="288"/>
      <c r="EJN88" s="288"/>
      <c r="EJO88" s="288"/>
      <c r="EJP88" s="288"/>
      <c r="EJQ88" s="288"/>
      <c r="EJR88" s="288"/>
      <c r="EJS88" s="288"/>
      <c r="EJT88" s="288"/>
      <c r="EJU88" s="288"/>
      <c r="EJV88" s="288"/>
      <c r="EJW88" s="288"/>
      <c r="EJX88" s="288"/>
      <c r="EJY88" s="288"/>
      <c r="EJZ88" s="288"/>
      <c r="EKA88" s="288"/>
      <c r="EKB88" s="288"/>
      <c r="EKC88" s="288"/>
      <c r="EKD88" s="288"/>
      <c r="EKE88" s="288"/>
      <c r="EKF88" s="288"/>
      <c r="EKG88" s="288"/>
      <c r="EKH88" s="288"/>
      <c r="EKI88" s="288"/>
      <c r="EKJ88" s="288"/>
      <c r="EKK88" s="288"/>
      <c r="EKL88" s="288"/>
      <c r="EKM88" s="288"/>
      <c r="EKN88" s="288"/>
      <c r="EKO88" s="288"/>
      <c r="EKP88" s="288"/>
      <c r="EKQ88" s="288"/>
      <c r="EKR88" s="288"/>
      <c r="EKS88" s="288"/>
      <c r="EKT88" s="288"/>
      <c r="EKU88" s="288"/>
      <c r="EKV88" s="288"/>
      <c r="EKW88" s="288"/>
      <c r="EKX88" s="288"/>
      <c r="EKY88" s="288"/>
      <c r="EKZ88" s="288"/>
      <c r="ELA88" s="288"/>
      <c r="ELB88" s="288"/>
      <c r="ELC88" s="288"/>
      <c r="ELD88" s="288"/>
      <c r="ELE88" s="288"/>
      <c r="ELF88" s="288"/>
      <c r="ELG88" s="288"/>
      <c r="ELH88" s="288"/>
      <c r="ELI88" s="288"/>
      <c r="ELJ88" s="288"/>
      <c r="ELK88" s="288"/>
      <c r="ELL88" s="288"/>
      <c r="ELM88" s="288"/>
      <c r="ELN88" s="288"/>
      <c r="ELO88" s="288"/>
      <c r="ELP88" s="288"/>
      <c r="ELQ88" s="288"/>
      <c r="ELR88" s="288"/>
      <c r="ELS88" s="288"/>
      <c r="ELT88" s="288"/>
      <c r="ELU88" s="288"/>
      <c r="ELV88" s="288"/>
      <c r="ELW88" s="288"/>
      <c r="ELX88" s="288"/>
      <c r="ELY88" s="288"/>
      <c r="ELZ88" s="288"/>
      <c r="EMA88" s="288"/>
      <c r="EMB88" s="288"/>
      <c r="EMC88" s="288"/>
      <c r="EMD88" s="288"/>
      <c r="EME88" s="288"/>
      <c r="EMF88" s="288"/>
      <c r="EMG88" s="288"/>
      <c r="EMH88" s="288"/>
      <c r="EMI88" s="288"/>
      <c r="EMJ88" s="288"/>
      <c r="EMK88" s="288"/>
      <c r="EML88" s="288"/>
      <c r="EMM88" s="288"/>
      <c r="EMN88" s="288"/>
      <c r="EMO88" s="288"/>
      <c r="EMP88" s="288"/>
      <c r="EMQ88" s="288"/>
      <c r="EMR88" s="288"/>
      <c r="EMS88" s="288"/>
      <c r="EMT88" s="288"/>
      <c r="EMU88" s="288"/>
      <c r="EMV88" s="288"/>
      <c r="EMW88" s="288"/>
      <c r="EMX88" s="288"/>
      <c r="EMY88" s="288"/>
      <c r="EMZ88" s="288"/>
      <c r="ENA88" s="288"/>
      <c r="ENB88" s="288"/>
      <c r="ENC88" s="288"/>
      <c r="END88" s="288"/>
      <c r="ENE88" s="288"/>
      <c r="ENF88" s="288"/>
      <c r="ENG88" s="288"/>
      <c r="ENH88" s="288"/>
      <c r="ENI88" s="288"/>
      <c r="ENJ88" s="288"/>
      <c r="ENK88" s="288"/>
      <c r="ENL88" s="288"/>
      <c r="ENM88" s="288"/>
      <c r="ENN88" s="288"/>
      <c r="ENO88" s="288"/>
      <c r="ENP88" s="288"/>
      <c r="ENQ88" s="288"/>
      <c r="ENR88" s="288"/>
      <c r="ENS88" s="288"/>
      <c r="ENT88" s="288"/>
      <c r="ENU88" s="288"/>
      <c r="ENV88" s="288"/>
      <c r="ENW88" s="288"/>
      <c r="ENX88" s="288"/>
      <c r="ENY88" s="288"/>
      <c r="ENZ88" s="288"/>
      <c r="EOA88" s="288"/>
      <c r="EOB88" s="288"/>
      <c r="EOC88" s="288"/>
      <c r="EOD88" s="288"/>
      <c r="EOE88" s="288"/>
      <c r="EOF88" s="288"/>
      <c r="EOG88" s="288"/>
      <c r="EOH88" s="288"/>
      <c r="EOI88" s="288"/>
      <c r="EOJ88" s="288"/>
      <c r="EOK88" s="288"/>
      <c r="EOL88" s="288"/>
      <c r="EOM88" s="288"/>
      <c r="EON88" s="288"/>
      <c r="EOO88" s="288"/>
      <c r="EOP88" s="288"/>
      <c r="EOQ88" s="288"/>
      <c r="EOR88" s="288"/>
      <c r="EOS88" s="288"/>
      <c r="EOT88" s="288"/>
      <c r="EOU88" s="288"/>
      <c r="EOV88" s="288"/>
      <c r="EOW88" s="288"/>
      <c r="EOX88" s="288"/>
      <c r="EOY88" s="288"/>
      <c r="EOZ88" s="288"/>
      <c r="EPA88" s="288"/>
      <c r="EPB88" s="288"/>
      <c r="EPC88" s="288"/>
      <c r="EPD88" s="288"/>
      <c r="EPE88" s="288"/>
      <c r="EPF88" s="288"/>
      <c r="EPG88" s="288"/>
      <c r="EPH88" s="288"/>
      <c r="EPI88" s="288"/>
      <c r="EPJ88" s="288"/>
      <c r="EPK88" s="288"/>
      <c r="EPL88" s="288"/>
      <c r="EPM88" s="288"/>
      <c r="EPN88" s="288"/>
      <c r="EPO88" s="288"/>
      <c r="EPP88" s="288"/>
      <c r="EPQ88" s="288"/>
      <c r="EPR88" s="288"/>
      <c r="EPS88" s="288"/>
      <c r="EPT88" s="288"/>
      <c r="EPU88" s="288"/>
      <c r="EPV88" s="288"/>
      <c r="EPW88" s="288"/>
      <c r="EPX88" s="288"/>
      <c r="EPY88" s="288"/>
      <c r="EPZ88" s="288"/>
      <c r="EQA88" s="288"/>
      <c r="EQB88" s="288"/>
      <c r="EQC88" s="288"/>
      <c r="EQD88" s="288"/>
      <c r="EQE88" s="288"/>
      <c r="EQF88" s="288"/>
      <c r="EQG88" s="288"/>
      <c r="EQH88" s="288"/>
      <c r="EQI88" s="288"/>
      <c r="EQJ88" s="288"/>
      <c r="EQK88" s="288"/>
      <c r="EQL88" s="288"/>
      <c r="EQM88" s="288"/>
      <c r="EQN88" s="288"/>
      <c r="EQO88" s="288"/>
      <c r="EQP88" s="288"/>
      <c r="EQQ88" s="288"/>
      <c r="EQR88" s="288"/>
      <c r="EQS88" s="288"/>
      <c r="EQT88" s="288"/>
      <c r="EQU88" s="288"/>
      <c r="EQV88" s="288"/>
      <c r="EQW88" s="288"/>
      <c r="EQX88" s="288"/>
      <c r="EQY88" s="288"/>
      <c r="EQZ88" s="288"/>
      <c r="ERA88" s="288"/>
      <c r="ERB88" s="288"/>
      <c r="ERC88" s="288"/>
      <c r="ERD88" s="288"/>
      <c r="ERE88" s="288"/>
      <c r="ERF88" s="288"/>
      <c r="ERG88" s="288"/>
      <c r="ERH88" s="288"/>
      <c r="ERI88" s="288"/>
      <c r="ERJ88" s="288"/>
      <c r="ERK88" s="288"/>
      <c r="ERL88" s="288"/>
      <c r="ERM88" s="288"/>
      <c r="ERN88" s="288"/>
      <c r="ERO88" s="288"/>
      <c r="ERP88" s="288"/>
      <c r="ERQ88" s="288"/>
      <c r="ERR88" s="288"/>
      <c r="ERS88" s="288"/>
      <c r="ERT88" s="288"/>
      <c r="ERU88" s="288"/>
      <c r="ERV88" s="288"/>
      <c r="ERW88" s="288"/>
      <c r="ERX88" s="288"/>
      <c r="ERY88" s="288"/>
      <c r="ERZ88" s="288"/>
      <c r="ESA88" s="288"/>
      <c r="ESB88" s="288"/>
      <c r="ESC88" s="288"/>
      <c r="ESD88" s="288"/>
      <c r="ESE88" s="288"/>
      <c r="ESF88" s="288"/>
      <c r="ESG88" s="288"/>
      <c r="ESH88" s="288"/>
      <c r="ESI88" s="288"/>
      <c r="ESJ88" s="288"/>
      <c r="ESK88" s="288"/>
      <c r="ESL88" s="288"/>
      <c r="ESM88" s="288"/>
      <c r="ESN88" s="288"/>
      <c r="ESO88" s="288"/>
      <c r="ESP88" s="288"/>
      <c r="ESQ88" s="288"/>
      <c r="ESR88" s="288"/>
      <c r="ESS88" s="288"/>
      <c r="EST88" s="288"/>
      <c r="ESU88" s="288"/>
      <c r="ESV88" s="288"/>
      <c r="ESW88" s="288"/>
      <c r="ESX88" s="288"/>
      <c r="ESY88" s="288"/>
      <c r="ESZ88" s="288"/>
      <c r="ETA88" s="288"/>
      <c r="ETB88" s="288"/>
      <c r="ETC88" s="288"/>
      <c r="ETD88" s="288"/>
      <c r="ETE88" s="288"/>
      <c r="ETF88" s="288"/>
      <c r="ETG88" s="288"/>
      <c r="ETH88" s="288"/>
      <c r="ETI88" s="288"/>
      <c r="ETJ88" s="288"/>
      <c r="ETK88" s="288"/>
      <c r="ETL88" s="288"/>
      <c r="ETM88" s="288"/>
      <c r="ETN88" s="288"/>
      <c r="ETO88" s="288"/>
      <c r="ETP88" s="288"/>
      <c r="ETQ88" s="288"/>
      <c r="ETR88" s="288"/>
      <c r="ETS88" s="288"/>
      <c r="ETT88" s="288"/>
      <c r="ETU88" s="288"/>
      <c r="ETV88" s="288"/>
      <c r="ETW88" s="288"/>
      <c r="ETX88" s="288"/>
      <c r="ETY88" s="288"/>
      <c r="ETZ88" s="288"/>
      <c r="EUA88" s="288"/>
      <c r="EUB88" s="288"/>
      <c r="EUC88" s="288"/>
      <c r="EUD88" s="288"/>
      <c r="EUE88" s="288"/>
      <c r="EUF88" s="288"/>
      <c r="EUG88" s="288"/>
      <c r="EUH88" s="288"/>
      <c r="EUI88" s="288"/>
      <c r="EUJ88" s="288"/>
      <c r="EUK88" s="288"/>
      <c r="EUL88" s="288"/>
      <c r="EUM88" s="288"/>
      <c r="EUN88" s="288"/>
      <c r="EUO88" s="288"/>
      <c r="EUP88" s="288"/>
      <c r="EUQ88" s="288"/>
      <c r="EUR88" s="288"/>
      <c r="EUS88" s="288"/>
      <c r="EUT88" s="288"/>
      <c r="EUU88" s="288"/>
      <c r="EUV88" s="288"/>
      <c r="EUW88" s="288"/>
      <c r="EUX88" s="288"/>
      <c r="EUY88" s="288"/>
      <c r="EUZ88" s="288"/>
      <c r="EVA88" s="288"/>
      <c r="EVB88" s="288"/>
      <c r="EVC88" s="288"/>
      <c r="EVD88" s="288"/>
      <c r="EVE88" s="288"/>
      <c r="EVF88" s="288"/>
      <c r="EVG88" s="288"/>
      <c r="EVH88" s="288"/>
      <c r="EVI88" s="288"/>
      <c r="EVJ88" s="288"/>
      <c r="EVK88" s="288"/>
      <c r="EVL88" s="288"/>
      <c r="EVM88" s="288"/>
      <c r="EVN88" s="288"/>
      <c r="EVO88" s="288"/>
      <c r="EVP88" s="288"/>
      <c r="EVQ88" s="288"/>
      <c r="EVR88" s="288"/>
      <c r="EVS88" s="288"/>
      <c r="EVT88" s="288"/>
      <c r="EVU88" s="288"/>
      <c r="EVV88" s="288"/>
      <c r="EVW88" s="288"/>
      <c r="EVX88" s="288"/>
      <c r="EVY88" s="288"/>
      <c r="EVZ88" s="288"/>
      <c r="EWA88" s="288"/>
      <c r="EWB88" s="288"/>
      <c r="EWC88" s="288"/>
      <c r="EWD88" s="288"/>
      <c r="EWE88" s="288"/>
      <c r="EWF88" s="288"/>
      <c r="EWG88" s="288"/>
      <c r="EWH88" s="288"/>
      <c r="EWI88" s="288"/>
      <c r="EWJ88" s="288"/>
      <c r="EWK88" s="288"/>
      <c r="EWL88" s="288"/>
      <c r="EWM88" s="288"/>
      <c r="EWN88" s="288"/>
      <c r="EWO88" s="288"/>
      <c r="EWP88" s="288"/>
      <c r="EWQ88" s="288"/>
      <c r="EWR88" s="288"/>
      <c r="EWS88" s="288"/>
      <c r="EWT88" s="288"/>
      <c r="EWU88" s="288"/>
      <c r="EWV88" s="288"/>
      <c r="EWW88" s="288"/>
      <c r="EWX88" s="288"/>
      <c r="EWY88" s="288"/>
      <c r="EWZ88" s="288"/>
      <c r="EXA88" s="288"/>
      <c r="EXB88" s="288"/>
      <c r="EXC88" s="288"/>
      <c r="EXD88" s="288"/>
      <c r="EXE88" s="288"/>
      <c r="EXF88" s="288"/>
      <c r="EXG88" s="288"/>
      <c r="EXH88" s="288"/>
      <c r="EXI88" s="288"/>
      <c r="EXJ88" s="288"/>
      <c r="EXK88" s="288"/>
      <c r="EXL88" s="288"/>
      <c r="EXM88" s="288"/>
      <c r="EXN88" s="288"/>
      <c r="EXO88" s="288"/>
      <c r="EXP88" s="288"/>
      <c r="EXQ88" s="288"/>
      <c r="EXR88" s="288"/>
      <c r="EXS88" s="288"/>
      <c r="EXT88" s="288"/>
      <c r="EXU88" s="288"/>
      <c r="EXV88" s="288"/>
      <c r="EXW88" s="288"/>
      <c r="EXX88" s="288"/>
      <c r="EXY88" s="288"/>
      <c r="EXZ88" s="288"/>
      <c r="EYA88" s="288"/>
      <c r="EYB88" s="288"/>
      <c r="EYC88" s="288"/>
      <c r="EYD88" s="288"/>
      <c r="EYE88" s="288"/>
      <c r="EYF88" s="288"/>
      <c r="EYG88" s="288"/>
      <c r="EYH88" s="288"/>
      <c r="EYI88" s="288"/>
      <c r="EYJ88" s="288"/>
      <c r="EYK88" s="288"/>
      <c r="EYL88" s="288"/>
      <c r="EYM88" s="288"/>
      <c r="EYN88" s="288"/>
      <c r="EYO88" s="288"/>
      <c r="EYP88" s="288"/>
      <c r="EYQ88" s="288"/>
      <c r="EYR88" s="288"/>
      <c r="EYS88" s="288"/>
      <c r="EYT88" s="288"/>
      <c r="EYU88" s="288"/>
      <c r="EYV88" s="288"/>
      <c r="EYW88" s="288"/>
      <c r="EYX88" s="288"/>
      <c r="EYY88" s="288"/>
      <c r="EYZ88" s="288"/>
      <c r="EZA88" s="288"/>
      <c r="EZB88" s="288"/>
      <c r="EZC88" s="288"/>
      <c r="EZD88" s="288"/>
      <c r="EZE88" s="288"/>
      <c r="EZF88" s="288"/>
      <c r="EZG88" s="288"/>
      <c r="EZH88" s="288"/>
      <c r="EZI88" s="288"/>
      <c r="EZJ88" s="288"/>
      <c r="EZK88" s="288"/>
      <c r="EZL88" s="288"/>
      <c r="EZM88" s="288"/>
      <c r="EZN88" s="288"/>
      <c r="EZO88" s="288"/>
      <c r="EZP88" s="288"/>
      <c r="EZQ88" s="288"/>
      <c r="EZR88" s="288"/>
      <c r="EZS88" s="288"/>
      <c r="EZT88" s="288"/>
      <c r="EZU88" s="288"/>
      <c r="EZV88" s="288"/>
      <c r="EZW88" s="288"/>
      <c r="EZX88" s="288"/>
      <c r="EZY88" s="288"/>
      <c r="EZZ88" s="288"/>
      <c r="FAA88" s="288"/>
      <c r="FAB88" s="288"/>
      <c r="FAC88" s="288"/>
      <c r="FAD88" s="288"/>
      <c r="FAE88" s="288"/>
      <c r="FAF88" s="288"/>
      <c r="FAG88" s="288"/>
      <c r="FAH88" s="288"/>
      <c r="FAI88" s="288"/>
      <c r="FAJ88" s="288"/>
      <c r="FAK88" s="288"/>
      <c r="FAL88" s="288"/>
      <c r="FAM88" s="288"/>
      <c r="FAN88" s="288"/>
      <c r="FAO88" s="288"/>
      <c r="FAP88" s="288"/>
      <c r="FAQ88" s="288"/>
      <c r="FAR88" s="288"/>
      <c r="FAS88" s="288"/>
      <c r="FAT88" s="288"/>
      <c r="FAU88" s="288"/>
      <c r="FAV88" s="288"/>
      <c r="FAW88" s="288"/>
      <c r="FAX88" s="288"/>
      <c r="FAY88" s="288"/>
      <c r="FAZ88" s="288"/>
      <c r="FBA88" s="288"/>
      <c r="FBB88" s="288"/>
      <c r="FBC88" s="288"/>
      <c r="FBD88" s="288"/>
      <c r="FBE88" s="288"/>
      <c r="FBF88" s="288"/>
      <c r="FBG88" s="288"/>
      <c r="FBH88" s="288"/>
      <c r="FBI88" s="288"/>
      <c r="FBJ88" s="288"/>
      <c r="FBK88" s="288"/>
      <c r="FBL88" s="288"/>
      <c r="FBM88" s="288"/>
      <c r="FBN88" s="288"/>
      <c r="FBO88" s="288"/>
      <c r="FBP88" s="288"/>
      <c r="FBQ88" s="288"/>
      <c r="FBR88" s="288"/>
      <c r="FBS88" s="288"/>
      <c r="FBT88" s="288"/>
      <c r="FBU88" s="288"/>
      <c r="FBV88" s="288"/>
      <c r="FBW88" s="288"/>
      <c r="FBX88" s="288"/>
      <c r="FBY88" s="288"/>
      <c r="FBZ88" s="288"/>
      <c r="FCA88" s="288"/>
      <c r="FCB88" s="288"/>
      <c r="FCC88" s="288"/>
      <c r="FCD88" s="288"/>
      <c r="FCE88" s="288"/>
      <c r="FCF88" s="288"/>
      <c r="FCG88" s="288"/>
      <c r="FCH88" s="288"/>
      <c r="FCI88" s="288"/>
      <c r="FCJ88" s="288"/>
      <c r="FCK88" s="288"/>
      <c r="FCL88" s="288"/>
      <c r="FCM88" s="288"/>
      <c r="FCN88" s="288"/>
      <c r="FCO88" s="288"/>
      <c r="FCP88" s="288"/>
      <c r="FCQ88" s="288"/>
      <c r="FCR88" s="288"/>
      <c r="FCS88" s="288"/>
      <c r="FCT88" s="288"/>
      <c r="FCU88" s="288"/>
      <c r="FCV88" s="288"/>
      <c r="FCW88" s="288"/>
      <c r="FCX88" s="288"/>
      <c r="FCY88" s="288"/>
      <c r="FCZ88" s="288"/>
      <c r="FDA88" s="288"/>
      <c r="FDB88" s="288"/>
      <c r="FDC88" s="288"/>
      <c r="FDD88" s="288"/>
      <c r="FDE88" s="288"/>
      <c r="FDF88" s="288"/>
      <c r="FDG88" s="288"/>
      <c r="FDH88" s="288"/>
      <c r="FDI88" s="288"/>
      <c r="FDJ88" s="288"/>
      <c r="FDK88" s="288"/>
      <c r="FDL88" s="288"/>
      <c r="FDM88" s="288"/>
      <c r="FDN88" s="288"/>
      <c r="FDO88" s="288"/>
      <c r="FDP88" s="288"/>
      <c r="FDQ88" s="288"/>
      <c r="FDR88" s="288"/>
      <c r="FDS88" s="288"/>
      <c r="FDT88" s="288"/>
      <c r="FDU88" s="288"/>
      <c r="FDV88" s="288"/>
      <c r="FDW88" s="288"/>
      <c r="FDX88" s="288"/>
      <c r="FDY88" s="288"/>
      <c r="FDZ88" s="288"/>
      <c r="FEA88" s="288"/>
      <c r="FEB88" s="288"/>
      <c r="FEC88" s="288"/>
      <c r="FED88" s="288"/>
      <c r="FEE88" s="288"/>
      <c r="FEF88" s="288"/>
      <c r="FEG88" s="288"/>
      <c r="FEH88" s="288"/>
      <c r="FEI88" s="288"/>
      <c r="FEJ88" s="288"/>
      <c r="FEK88" s="288"/>
      <c r="FEL88" s="288"/>
      <c r="FEM88" s="288"/>
      <c r="FEN88" s="288"/>
      <c r="FEO88" s="288"/>
      <c r="FEP88" s="288"/>
      <c r="FEQ88" s="288"/>
      <c r="FER88" s="288"/>
      <c r="FES88" s="288"/>
      <c r="FET88" s="288"/>
      <c r="FEU88" s="288"/>
      <c r="FEV88" s="288"/>
      <c r="FEW88" s="288"/>
      <c r="FEX88" s="288"/>
      <c r="FEY88" s="288"/>
      <c r="FEZ88" s="288"/>
      <c r="FFA88" s="288"/>
      <c r="FFB88" s="288"/>
      <c r="FFC88" s="288"/>
      <c r="FFD88" s="288"/>
      <c r="FFE88" s="288"/>
      <c r="FFF88" s="288"/>
      <c r="FFG88" s="288"/>
      <c r="FFH88" s="288"/>
      <c r="FFI88" s="288"/>
      <c r="FFJ88" s="288"/>
      <c r="FFK88" s="288"/>
      <c r="FFL88" s="288"/>
      <c r="FFM88" s="288"/>
      <c r="FFN88" s="288"/>
      <c r="FFO88" s="288"/>
      <c r="FFP88" s="288"/>
      <c r="FFQ88" s="288"/>
      <c r="FFR88" s="288"/>
      <c r="FFS88" s="288"/>
      <c r="FFT88" s="288"/>
      <c r="FFU88" s="288"/>
      <c r="FFV88" s="288"/>
      <c r="FFW88" s="288"/>
      <c r="FFX88" s="288"/>
      <c r="FFY88" s="288"/>
      <c r="FFZ88" s="288"/>
      <c r="FGA88" s="288"/>
      <c r="FGB88" s="288"/>
      <c r="FGC88" s="288"/>
      <c r="FGD88" s="288"/>
      <c r="FGE88" s="288"/>
      <c r="FGF88" s="288"/>
      <c r="FGG88" s="288"/>
      <c r="FGH88" s="288"/>
      <c r="FGI88" s="288"/>
      <c r="FGJ88" s="288"/>
      <c r="FGK88" s="288"/>
      <c r="FGL88" s="288"/>
      <c r="FGM88" s="288"/>
      <c r="FGN88" s="288"/>
      <c r="FGO88" s="288"/>
      <c r="FGP88" s="288"/>
      <c r="FGQ88" s="288"/>
      <c r="FGR88" s="288"/>
      <c r="FGS88" s="288"/>
      <c r="FGT88" s="288"/>
      <c r="FGU88" s="288"/>
      <c r="FGV88" s="288"/>
      <c r="FGW88" s="288"/>
      <c r="FGX88" s="288"/>
      <c r="FGY88" s="288"/>
      <c r="FGZ88" s="288"/>
      <c r="FHA88" s="288"/>
      <c r="FHB88" s="288"/>
      <c r="FHC88" s="288"/>
      <c r="FHD88" s="288"/>
      <c r="FHE88" s="288"/>
      <c r="FHF88" s="288"/>
      <c r="FHG88" s="288"/>
      <c r="FHH88" s="288"/>
      <c r="FHI88" s="288"/>
      <c r="FHJ88" s="288"/>
      <c r="FHK88" s="288"/>
      <c r="FHL88" s="288"/>
      <c r="FHM88" s="288"/>
      <c r="FHN88" s="288"/>
      <c r="FHO88" s="288"/>
      <c r="FHP88" s="288"/>
      <c r="FHQ88" s="288"/>
      <c r="FHR88" s="288"/>
      <c r="FHS88" s="288"/>
      <c r="FHT88" s="288"/>
      <c r="FHU88" s="288"/>
      <c r="FHV88" s="288"/>
      <c r="FHW88" s="288"/>
      <c r="FHX88" s="288"/>
      <c r="FHY88" s="288"/>
      <c r="FHZ88" s="288"/>
      <c r="FIA88" s="288"/>
      <c r="FIB88" s="288"/>
      <c r="FIC88" s="288"/>
      <c r="FID88" s="288"/>
      <c r="FIE88" s="288"/>
      <c r="FIF88" s="288"/>
      <c r="FIG88" s="288"/>
      <c r="FIH88" s="288"/>
      <c r="FII88" s="288"/>
      <c r="FIJ88" s="288"/>
      <c r="FIK88" s="288"/>
      <c r="FIL88" s="288"/>
      <c r="FIM88" s="288"/>
      <c r="FIN88" s="288"/>
      <c r="FIO88" s="288"/>
      <c r="FIP88" s="288"/>
      <c r="FIQ88" s="288"/>
      <c r="FIR88" s="288"/>
      <c r="FIS88" s="288"/>
      <c r="FIT88" s="288"/>
      <c r="FIU88" s="288"/>
      <c r="FIV88" s="288"/>
      <c r="FIW88" s="288"/>
      <c r="FIX88" s="288"/>
      <c r="FIY88" s="288"/>
      <c r="FIZ88" s="288"/>
      <c r="FJA88" s="288"/>
      <c r="FJB88" s="288"/>
      <c r="FJC88" s="288"/>
      <c r="FJD88" s="288"/>
      <c r="FJE88" s="288"/>
      <c r="FJF88" s="288"/>
      <c r="FJG88" s="288"/>
      <c r="FJH88" s="288"/>
      <c r="FJI88" s="288"/>
      <c r="FJJ88" s="288"/>
      <c r="FJK88" s="288"/>
      <c r="FJL88" s="288"/>
      <c r="FJM88" s="288"/>
      <c r="FJN88" s="288"/>
      <c r="FJO88" s="288"/>
      <c r="FJP88" s="288"/>
      <c r="FJQ88" s="288"/>
      <c r="FJR88" s="288"/>
      <c r="FJS88" s="288"/>
      <c r="FJT88" s="288"/>
      <c r="FJU88" s="288"/>
      <c r="FJV88" s="288"/>
      <c r="FJW88" s="288"/>
      <c r="FJX88" s="288"/>
      <c r="FJY88" s="288"/>
      <c r="FJZ88" s="288"/>
      <c r="FKA88" s="288"/>
      <c r="FKB88" s="288"/>
      <c r="FKC88" s="288"/>
      <c r="FKD88" s="288"/>
      <c r="FKE88" s="288"/>
      <c r="FKF88" s="288"/>
      <c r="FKG88" s="288"/>
      <c r="FKH88" s="288"/>
      <c r="FKI88" s="288"/>
      <c r="FKJ88" s="288"/>
      <c r="FKK88" s="288"/>
      <c r="FKL88" s="288"/>
      <c r="FKM88" s="288"/>
      <c r="FKN88" s="288"/>
      <c r="FKO88" s="288"/>
      <c r="FKP88" s="288"/>
      <c r="FKQ88" s="288"/>
      <c r="FKR88" s="288"/>
      <c r="FKS88" s="288"/>
      <c r="FKT88" s="288"/>
      <c r="FKU88" s="288"/>
      <c r="FKV88" s="288"/>
      <c r="FKW88" s="288"/>
      <c r="FKX88" s="288"/>
      <c r="FKY88" s="288"/>
      <c r="FKZ88" s="288"/>
      <c r="FLA88" s="288"/>
      <c r="FLB88" s="288"/>
      <c r="FLC88" s="288"/>
      <c r="FLD88" s="288"/>
      <c r="FLE88" s="288"/>
      <c r="FLF88" s="288"/>
      <c r="FLG88" s="288"/>
      <c r="FLH88" s="288"/>
      <c r="FLI88" s="288"/>
      <c r="FLJ88" s="288"/>
      <c r="FLK88" s="288"/>
      <c r="FLL88" s="288"/>
      <c r="FLM88" s="288"/>
      <c r="FLN88" s="288"/>
      <c r="FLO88" s="288"/>
      <c r="FLP88" s="288"/>
      <c r="FLQ88" s="288"/>
      <c r="FLR88" s="288"/>
      <c r="FLS88" s="288"/>
      <c r="FLT88" s="288"/>
      <c r="FLU88" s="288"/>
      <c r="FLV88" s="288"/>
      <c r="FLW88" s="288"/>
      <c r="FLX88" s="288"/>
      <c r="FLY88" s="288"/>
      <c r="FLZ88" s="288"/>
      <c r="FMA88" s="288"/>
      <c r="FMB88" s="288"/>
      <c r="FMC88" s="288"/>
      <c r="FMD88" s="288"/>
      <c r="FME88" s="288"/>
      <c r="FMF88" s="288"/>
      <c r="FMG88" s="288"/>
      <c r="FMH88" s="288"/>
      <c r="FMI88" s="288"/>
      <c r="FMJ88" s="288"/>
      <c r="FMK88" s="288"/>
      <c r="FML88" s="288"/>
      <c r="FMM88" s="288"/>
      <c r="FMN88" s="288"/>
      <c r="FMO88" s="288"/>
      <c r="FMP88" s="288"/>
      <c r="FMQ88" s="288"/>
      <c r="FMR88" s="288"/>
      <c r="FMS88" s="288"/>
      <c r="FMT88" s="288"/>
      <c r="FMU88" s="288"/>
      <c r="FMV88" s="288"/>
      <c r="FMW88" s="288"/>
      <c r="FMX88" s="288"/>
      <c r="FMY88" s="288"/>
      <c r="FMZ88" s="288"/>
      <c r="FNA88" s="288"/>
      <c r="FNB88" s="288"/>
      <c r="FNC88" s="288"/>
      <c r="FND88" s="288"/>
      <c r="FNE88" s="288"/>
      <c r="FNF88" s="288"/>
      <c r="FNG88" s="288"/>
      <c r="FNH88" s="288"/>
      <c r="FNI88" s="288"/>
      <c r="FNJ88" s="288"/>
      <c r="FNK88" s="288"/>
      <c r="FNL88" s="288"/>
      <c r="FNM88" s="288"/>
      <c r="FNN88" s="288"/>
      <c r="FNO88" s="288"/>
      <c r="FNP88" s="288"/>
      <c r="FNQ88" s="288"/>
      <c r="FNR88" s="288"/>
      <c r="FNS88" s="288"/>
      <c r="FNT88" s="288"/>
      <c r="FNU88" s="288"/>
      <c r="FNV88" s="288"/>
      <c r="FNW88" s="288"/>
      <c r="FNX88" s="288"/>
      <c r="FNY88" s="288"/>
      <c r="FNZ88" s="288"/>
      <c r="FOA88" s="288"/>
      <c r="FOB88" s="288"/>
      <c r="FOC88" s="288"/>
      <c r="FOD88" s="288"/>
      <c r="FOE88" s="288"/>
      <c r="FOF88" s="288"/>
      <c r="FOG88" s="288"/>
      <c r="FOH88" s="288"/>
      <c r="FOI88" s="288"/>
      <c r="FOJ88" s="288"/>
      <c r="FOK88" s="288"/>
      <c r="FOL88" s="288"/>
      <c r="FOM88" s="288"/>
      <c r="FON88" s="288"/>
      <c r="FOO88" s="288"/>
      <c r="FOP88" s="288"/>
      <c r="FOQ88" s="288"/>
      <c r="FOR88" s="288"/>
      <c r="FOS88" s="288"/>
      <c r="FOT88" s="288"/>
      <c r="FOU88" s="288"/>
      <c r="FOV88" s="288"/>
      <c r="FOW88" s="288"/>
      <c r="FOX88" s="288"/>
      <c r="FOY88" s="288"/>
      <c r="FOZ88" s="288"/>
      <c r="FPA88" s="288"/>
      <c r="FPB88" s="288"/>
      <c r="FPC88" s="288"/>
      <c r="FPD88" s="288"/>
      <c r="FPE88" s="288"/>
      <c r="FPF88" s="288"/>
      <c r="FPG88" s="288"/>
      <c r="FPH88" s="288"/>
      <c r="FPI88" s="288"/>
      <c r="FPJ88" s="288"/>
      <c r="FPK88" s="288"/>
      <c r="FPL88" s="288"/>
      <c r="FPM88" s="288"/>
      <c r="FPN88" s="288"/>
      <c r="FPO88" s="288"/>
      <c r="FPP88" s="288"/>
      <c r="FPQ88" s="288"/>
      <c r="FPR88" s="288"/>
      <c r="FPS88" s="288"/>
      <c r="FPT88" s="288"/>
      <c r="FPU88" s="288"/>
      <c r="FPV88" s="288"/>
      <c r="FPW88" s="288"/>
      <c r="FPX88" s="288"/>
      <c r="FPY88" s="288"/>
      <c r="FPZ88" s="288"/>
      <c r="FQA88" s="288"/>
      <c r="FQB88" s="288"/>
      <c r="FQC88" s="288"/>
      <c r="FQD88" s="288"/>
      <c r="FQE88" s="288"/>
      <c r="FQF88" s="288"/>
      <c r="FQG88" s="288"/>
      <c r="FQH88" s="288"/>
      <c r="FQI88" s="288"/>
      <c r="FQJ88" s="288"/>
      <c r="FQK88" s="288"/>
      <c r="FQL88" s="288"/>
      <c r="FQM88" s="288"/>
      <c r="FQN88" s="288"/>
      <c r="FQO88" s="288"/>
      <c r="FQP88" s="288"/>
      <c r="FQQ88" s="288"/>
      <c r="FQR88" s="288"/>
      <c r="FQS88" s="288"/>
      <c r="FQT88" s="288"/>
      <c r="FQU88" s="288"/>
      <c r="FQV88" s="288"/>
      <c r="FQW88" s="288"/>
      <c r="FQX88" s="288"/>
      <c r="FQY88" s="288"/>
      <c r="FQZ88" s="288"/>
      <c r="FRA88" s="288"/>
      <c r="FRB88" s="288"/>
      <c r="FRC88" s="288"/>
      <c r="FRD88" s="288"/>
      <c r="FRE88" s="288"/>
      <c r="FRF88" s="288"/>
      <c r="FRG88" s="288"/>
      <c r="FRH88" s="288"/>
      <c r="FRI88" s="288"/>
      <c r="FRJ88" s="288"/>
      <c r="FRK88" s="288"/>
      <c r="FRL88" s="288"/>
      <c r="FRM88" s="288"/>
      <c r="FRN88" s="288"/>
      <c r="FRO88" s="288"/>
      <c r="FRP88" s="288"/>
      <c r="FRQ88" s="288"/>
      <c r="FRR88" s="288"/>
      <c r="FRS88" s="288"/>
      <c r="FRT88" s="288"/>
      <c r="FRU88" s="288"/>
      <c r="FRV88" s="288"/>
      <c r="FRW88" s="288"/>
      <c r="FRX88" s="288"/>
      <c r="FRY88" s="288"/>
      <c r="FRZ88" s="288"/>
      <c r="FSA88" s="288"/>
      <c r="FSB88" s="288"/>
      <c r="FSC88" s="288"/>
      <c r="FSD88" s="288"/>
      <c r="FSE88" s="288"/>
      <c r="FSF88" s="288"/>
      <c r="FSG88" s="288"/>
      <c r="FSH88" s="288"/>
      <c r="FSI88" s="288"/>
      <c r="FSJ88" s="288"/>
      <c r="FSK88" s="288"/>
      <c r="FSL88" s="288"/>
      <c r="FSM88" s="288"/>
      <c r="FSN88" s="288"/>
      <c r="FSO88" s="288"/>
      <c r="FSP88" s="288"/>
      <c r="FSQ88" s="288"/>
      <c r="FSR88" s="288"/>
      <c r="FSS88" s="288"/>
      <c r="FST88" s="288"/>
      <c r="FSU88" s="288"/>
      <c r="FSV88" s="288"/>
      <c r="FSW88" s="288"/>
      <c r="FSX88" s="288"/>
      <c r="FSY88" s="288"/>
      <c r="FSZ88" s="288"/>
      <c r="FTA88" s="288"/>
      <c r="FTB88" s="288"/>
      <c r="FTC88" s="288"/>
      <c r="FTD88" s="288"/>
      <c r="FTE88" s="288"/>
      <c r="FTF88" s="288"/>
      <c r="FTG88" s="288"/>
      <c r="FTH88" s="288"/>
      <c r="FTI88" s="288"/>
      <c r="FTJ88" s="288"/>
      <c r="FTK88" s="288"/>
      <c r="FTL88" s="288"/>
      <c r="FTM88" s="288"/>
      <c r="FTN88" s="288"/>
      <c r="FTO88" s="288"/>
      <c r="FTP88" s="288"/>
      <c r="FTQ88" s="288"/>
      <c r="FTR88" s="288"/>
      <c r="FTS88" s="288"/>
      <c r="FTT88" s="288"/>
      <c r="FTU88" s="288"/>
      <c r="FTV88" s="288"/>
      <c r="FTW88" s="288"/>
      <c r="FTX88" s="288"/>
      <c r="FTY88" s="288"/>
      <c r="FTZ88" s="288"/>
      <c r="FUA88" s="288"/>
      <c r="FUB88" s="288"/>
      <c r="FUC88" s="288"/>
      <c r="FUD88" s="288"/>
      <c r="FUE88" s="288"/>
      <c r="FUF88" s="288"/>
      <c r="FUG88" s="288"/>
      <c r="FUH88" s="288"/>
      <c r="FUI88" s="288"/>
      <c r="FUJ88" s="288"/>
      <c r="FUK88" s="288"/>
      <c r="FUL88" s="288"/>
      <c r="FUM88" s="288"/>
      <c r="FUN88" s="288"/>
      <c r="FUO88" s="288"/>
      <c r="FUP88" s="288"/>
      <c r="FUQ88" s="288"/>
      <c r="FUR88" s="288"/>
      <c r="FUS88" s="288"/>
      <c r="FUT88" s="288"/>
      <c r="FUU88" s="288"/>
      <c r="FUV88" s="288"/>
      <c r="FUW88" s="288"/>
      <c r="FUX88" s="288"/>
      <c r="FUY88" s="288"/>
      <c r="FUZ88" s="288"/>
      <c r="FVA88" s="288"/>
      <c r="FVB88" s="288"/>
      <c r="FVC88" s="288"/>
      <c r="FVD88" s="288"/>
      <c r="FVE88" s="288"/>
      <c r="FVF88" s="288"/>
      <c r="FVG88" s="288"/>
      <c r="FVH88" s="288"/>
      <c r="FVI88" s="288"/>
      <c r="FVJ88" s="288"/>
      <c r="FVK88" s="288"/>
      <c r="FVL88" s="288"/>
      <c r="FVM88" s="288"/>
      <c r="FVN88" s="288"/>
      <c r="FVO88" s="288"/>
      <c r="FVP88" s="288"/>
      <c r="FVQ88" s="288"/>
      <c r="FVR88" s="288"/>
      <c r="FVS88" s="288"/>
      <c r="FVT88" s="288"/>
      <c r="FVU88" s="288"/>
      <c r="FVV88" s="288"/>
      <c r="FVW88" s="288"/>
      <c r="FVX88" s="288"/>
      <c r="FVY88" s="288"/>
      <c r="FVZ88" s="288"/>
      <c r="FWA88" s="288"/>
      <c r="FWB88" s="288"/>
      <c r="FWC88" s="288"/>
      <c r="FWD88" s="288"/>
      <c r="FWE88" s="288"/>
      <c r="FWF88" s="288"/>
      <c r="FWG88" s="288"/>
      <c r="FWH88" s="288"/>
      <c r="FWI88" s="288"/>
      <c r="FWJ88" s="288"/>
      <c r="FWK88" s="288"/>
      <c r="FWL88" s="288"/>
      <c r="FWM88" s="288"/>
      <c r="FWN88" s="288"/>
      <c r="FWO88" s="288"/>
      <c r="FWP88" s="288"/>
      <c r="FWQ88" s="288"/>
      <c r="FWR88" s="288"/>
      <c r="FWS88" s="288"/>
      <c r="FWT88" s="288"/>
      <c r="FWU88" s="288"/>
      <c r="FWV88" s="288"/>
      <c r="FWW88" s="288"/>
      <c r="FWX88" s="288"/>
      <c r="FWY88" s="288"/>
      <c r="FWZ88" s="288"/>
      <c r="FXA88" s="288"/>
      <c r="FXB88" s="288"/>
      <c r="FXC88" s="288"/>
      <c r="FXD88" s="288"/>
      <c r="FXE88" s="288"/>
      <c r="FXF88" s="288"/>
      <c r="FXG88" s="288"/>
      <c r="FXH88" s="288"/>
      <c r="FXI88" s="288"/>
      <c r="FXJ88" s="288"/>
      <c r="FXK88" s="288"/>
      <c r="FXL88" s="288"/>
      <c r="FXM88" s="288"/>
      <c r="FXN88" s="288"/>
      <c r="FXO88" s="288"/>
      <c r="FXP88" s="288"/>
      <c r="FXQ88" s="288"/>
      <c r="FXR88" s="288"/>
      <c r="FXS88" s="288"/>
      <c r="FXT88" s="288"/>
      <c r="FXU88" s="288"/>
      <c r="FXV88" s="288"/>
      <c r="FXW88" s="288"/>
      <c r="FXX88" s="288"/>
      <c r="FXY88" s="288"/>
      <c r="FXZ88" s="288"/>
      <c r="FYA88" s="288"/>
      <c r="FYB88" s="288"/>
      <c r="FYC88" s="288"/>
      <c r="FYD88" s="288"/>
      <c r="FYE88" s="288"/>
      <c r="FYF88" s="288"/>
      <c r="FYG88" s="288"/>
      <c r="FYH88" s="288"/>
      <c r="FYI88" s="288"/>
      <c r="FYJ88" s="288"/>
      <c r="FYK88" s="288"/>
      <c r="FYL88" s="288"/>
      <c r="FYM88" s="288"/>
      <c r="FYN88" s="288"/>
      <c r="FYO88" s="288"/>
      <c r="FYP88" s="288"/>
      <c r="FYQ88" s="288"/>
      <c r="FYR88" s="288"/>
      <c r="FYS88" s="288"/>
      <c r="FYT88" s="288"/>
      <c r="FYU88" s="288"/>
      <c r="FYV88" s="288"/>
      <c r="FYW88" s="288"/>
      <c r="FYX88" s="288"/>
      <c r="FYY88" s="288"/>
      <c r="FYZ88" s="288"/>
      <c r="FZA88" s="288"/>
      <c r="FZB88" s="288"/>
      <c r="FZC88" s="288"/>
      <c r="FZD88" s="288"/>
      <c r="FZE88" s="288"/>
      <c r="FZF88" s="288"/>
      <c r="FZG88" s="288"/>
      <c r="FZH88" s="288"/>
      <c r="FZI88" s="288"/>
      <c r="FZJ88" s="288"/>
      <c r="FZK88" s="288"/>
      <c r="FZL88" s="288"/>
      <c r="FZM88" s="288"/>
      <c r="FZN88" s="288"/>
      <c r="FZO88" s="288"/>
      <c r="FZP88" s="288"/>
      <c r="FZQ88" s="288"/>
      <c r="FZR88" s="288"/>
      <c r="FZS88" s="288"/>
      <c r="FZT88" s="288"/>
      <c r="FZU88" s="288"/>
      <c r="FZV88" s="288"/>
      <c r="FZW88" s="288"/>
      <c r="FZX88" s="288"/>
      <c r="FZY88" s="288"/>
      <c r="FZZ88" s="288"/>
      <c r="GAA88" s="288"/>
      <c r="GAB88" s="288"/>
      <c r="GAC88" s="288"/>
      <c r="GAD88" s="288"/>
      <c r="GAE88" s="288"/>
      <c r="GAF88" s="288"/>
      <c r="GAG88" s="288"/>
      <c r="GAH88" s="288"/>
      <c r="GAI88" s="288"/>
      <c r="GAJ88" s="288"/>
      <c r="GAK88" s="288"/>
      <c r="GAL88" s="288"/>
      <c r="GAM88" s="288"/>
      <c r="GAN88" s="288"/>
      <c r="GAO88" s="288"/>
      <c r="GAP88" s="288"/>
      <c r="GAQ88" s="288"/>
      <c r="GAR88" s="288"/>
      <c r="GAS88" s="288"/>
      <c r="GAT88" s="288"/>
      <c r="GAU88" s="288"/>
      <c r="GAV88" s="288"/>
      <c r="GAW88" s="288"/>
      <c r="GAX88" s="288"/>
      <c r="GAY88" s="288"/>
      <c r="GAZ88" s="288"/>
      <c r="GBA88" s="288"/>
      <c r="GBB88" s="288"/>
      <c r="GBC88" s="288"/>
      <c r="GBD88" s="288"/>
      <c r="GBE88" s="288"/>
      <c r="GBF88" s="288"/>
      <c r="GBG88" s="288"/>
      <c r="GBH88" s="288"/>
      <c r="GBI88" s="288"/>
      <c r="GBJ88" s="288"/>
      <c r="GBK88" s="288"/>
      <c r="GBL88" s="288"/>
      <c r="GBM88" s="288"/>
      <c r="GBN88" s="288"/>
      <c r="GBO88" s="288"/>
      <c r="GBP88" s="288"/>
      <c r="GBQ88" s="288"/>
      <c r="GBR88" s="288"/>
      <c r="GBS88" s="288"/>
      <c r="GBT88" s="288"/>
      <c r="GBU88" s="288"/>
      <c r="GBV88" s="288"/>
      <c r="GBW88" s="288"/>
      <c r="GBX88" s="288"/>
      <c r="GBY88" s="288"/>
      <c r="GBZ88" s="288"/>
      <c r="GCA88" s="288"/>
      <c r="GCB88" s="288"/>
      <c r="GCC88" s="288"/>
      <c r="GCD88" s="288"/>
      <c r="GCE88" s="288"/>
      <c r="GCF88" s="288"/>
      <c r="GCG88" s="288"/>
      <c r="GCH88" s="288"/>
      <c r="GCI88" s="288"/>
      <c r="GCJ88" s="288"/>
      <c r="GCK88" s="288"/>
      <c r="GCL88" s="288"/>
      <c r="GCM88" s="288"/>
      <c r="GCN88" s="288"/>
      <c r="GCO88" s="288"/>
      <c r="GCP88" s="288"/>
      <c r="GCQ88" s="288"/>
      <c r="GCR88" s="288"/>
      <c r="GCS88" s="288"/>
      <c r="GCT88" s="288"/>
      <c r="GCU88" s="288"/>
      <c r="GCV88" s="288"/>
      <c r="GCW88" s="288"/>
      <c r="GCX88" s="288"/>
      <c r="GCY88" s="288"/>
      <c r="GCZ88" s="288"/>
      <c r="GDA88" s="288"/>
      <c r="GDB88" s="288"/>
      <c r="GDC88" s="288"/>
      <c r="GDD88" s="288"/>
      <c r="GDE88" s="288"/>
      <c r="GDF88" s="288"/>
      <c r="GDG88" s="288"/>
      <c r="GDH88" s="288"/>
      <c r="GDI88" s="288"/>
      <c r="GDJ88" s="288"/>
      <c r="GDK88" s="288"/>
      <c r="GDL88" s="288"/>
      <c r="GDM88" s="288"/>
      <c r="GDN88" s="288"/>
      <c r="GDO88" s="288"/>
      <c r="GDP88" s="288"/>
      <c r="GDQ88" s="288"/>
      <c r="GDR88" s="288"/>
      <c r="GDS88" s="288"/>
      <c r="GDT88" s="288"/>
      <c r="GDU88" s="288"/>
      <c r="GDV88" s="288"/>
      <c r="GDW88" s="288"/>
      <c r="GDX88" s="288"/>
      <c r="GDY88" s="288"/>
      <c r="GDZ88" s="288"/>
      <c r="GEA88" s="288"/>
      <c r="GEB88" s="288"/>
      <c r="GEC88" s="288"/>
      <c r="GED88" s="288"/>
      <c r="GEE88" s="288"/>
      <c r="GEF88" s="288"/>
      <c r="GEG88" s="288"/>
      <c r="GEH88" s="288"/>
      <c r="GEI88" s="288"/>
      <c r="GEJ88" s="288"/>
      <c r="GEK88" s="288"/>
      <c r="GEL88" s="288"/>
      <c r="GEM88" s="288"/>
      <c r="GEN88" s="288"/>
      <c r="GEO88" s="288"/>
      <c r="GEP88" s="288"/>
      <c r="GEQ88" s="288"/>
      <c r="GER88" s="288"/>
      <c r="GES88" s="288"/>
      <c r="GET88" s="288"/>
      <c r="GEU88" s="288"/>
      <c r="GEV88" s="288"/>
      <c r="GEW88" s="288"/>
      <c r="GEX88" s="288"/>
      <c r="GEY88" s="288"/>
      <c r="GEZ88" s="288"/>
      <c r="GFA88" s="288"/>
      <c r="GFB88" s="288"/>
      <c r="GFC88" s="288"/>
      <c r="GFD88" s="288"/>
      <c r="GFE88" s="288"/>
      <c r="GFF88" s="288"/>
      <c r="GFG88" s="288"/>
      <c r="GFH88" s="288"/>
      <c r="GFI88" s="288"/>
      <c r="GFJ88" s="288"/>
      <c r="GFK88" s="288"/>
      <c r="GFL88" s="288"/>
      <c r="GFM88" s="288"/>
      <c r="GFN88" s="288"/>
      <c r="GFO88" s="288"/>
      <c r="GFP88" s="288"/>
      <c r="GFQ88" s="288"/>
      <c r="GFR88" s="288"/>
      <c r="GFS88" s="288"/>
      <c r="GFT88" s="288"/>
      <c r="GFU88" s="288"/>
      <c r="GFV88" s="288"/>
      <c r="GFW88" s="288"/>
      <c r="GFX88" s="288"/>
      <c r="GFY88" s="288"/>
      <c r="GFZ88" s="288"/>
      <c r="GGA88" s="288"/>
      <c r="GGB88" s="288"/>
      <c r="GGC88" s="288"/>
      <c r="GGD88" s="288"/>
      <c r="GGE88" s="288"/>
      <c r="GGF88" s="288"/>
      <c r="GGG88" s="288"/>
      <c r="GGH88" s="288"/>
      <c r="GGI88" s="288"/>
      <c r="GGJ88" s="288"/>
      <c r="GGK88" s="288"/>
      <c r="GGL88" s="288"/>
      <c r="GGM88" s="288"/>
      <c r="GGN88" s="288"/>
      <c r="GGO88" s="288"/>
      <c r="GGP88" s="288"/>
      <c r="GGQ88" s="288"/>
      <c r="GGR88" s="288"/>
      <c r="GGS88" s="288"/>
      <c r="GGT88" s="288"/>
      <c r="GGU88" s="288"/>
      <c r="GGV88" s="288"/>
      <c r="GGW88" s="288"/>
      <c r="GGX88" s="288"/>
      <c r="GGY88" s="288"/>
      <c r="GGZ88" s="288"/>
      <c r="GHA88" s="288"/>
      <c r="GHB88" s="288"/>
      <c r="GHC88" s="288"/>
      <c r="GHD88" s="288"/>
      <c r="GHE88" s="288"/>
      <c r="GHF88" s="288"/>
      <c r="GHG88" s="288"/>
      <c r="GHH88" s="288"/>
      <c r="GHI88" s="288"/>
      <c r="GHJ88" s="288"/>
      <c r="GHK88" s="288"/>
      <c r="GHL88" s="288"/>
      <c r="GHM88" s="288"/>
      <c r="GHN88" s="288"/>
      <c r="GHO88" s="288"/>
      <c r="GHP88" s="288"/>
      <c r="GHQ88" s="288"/>
      <c r="GHR88" s="288"/>
      <c r="GHS88" s="288"/>
      <c r="GHT88" s="288"/>
      <c r="GHU88" s="288"/>
      <c r="GHV88" s="288"/>
      <c r="GHW88" s="288"/>
      <c r="GHX88" s="288"/>
      <c r="GHY88" s="288"/>
      <c r="GHZ88" s="288"/>
      <c r="GIA88" s="288"/>
      <c r="GIB88" s="288"/>
      <c r="GIC88" s="288"/>
      <c r="GID88" s="288"/>
      <c r="GIE88" s="288"/>
      <c r="GIF88" s="288"/>
      <c r="GIG88" s="288"/>
      <c r="GIH88" s="288"/>
      <c r="GII88" s="288"/>
      <c r="GIJ88" s="288"/>
      <c r="GIK88" s="288"/>
      <c r="GIL88" s="288"/>
      <c r="GIM88" s="288"/>
      <c r="GIN88" s="288"/>
      <c r="GIO88" s="288"/>
      <c r="GIP88" s="288"/>
      <c r="GIQ88" s="288"/>
      <c r="GIR88" s="288"/>
      <c r="GIS88" s="288"/>
      <c r="GIT88" s="288"/>
      <c r="GIU88" s="288"/>
      <c r="GIV88" s="288"/>
      <c r="GIW88" s="288"/>
      <c r="GIX88" s="288"/>
      <c r="GIY88" s="288"/>
      <c r="GIZ88" s="288"/>
      <c r="GJA88" s="288"/>
      <c r="GJB88" s="288"/>
      <c r="GJC88" s="288"/>
      <c r="GJD88" s="288"/>
      <c r="GJE88" s="288"/>
      <c r="GJF88" s="288"/>
      <c r="GJG88" s="288"/>
      <c r="GJH88" s="288"/>
      <c r="GJI88" s="288"/>
      <c r="GJJ88" s="288"/>
      <c r="GJK88" s="288"/>
      <c r="GJL88" s="288"/>
      <c r="GJM88" s="288"/>
      <c r="GJN88" s="288"/>
      <c r="GJO88" s="288"/>
      <c r="GJP88" s="288"/>
      <c r="GJQ88" s="288"/>
      <c r="GJR88" s="288"/>
      <c r="GJS88" s="288"/>
      <c r="GJT88" s="288"/>
      <c r="GJU88" s="288"/>
      <c r="GJV88" s="288"/>
      <c r="GJW88" s="288"/>
      <c r="GJX88" s="288"/>
      <c r="GJY88" s="288"/>
      <c r="GJZ88" s="288"/>
      <c r="GKA88" s="288"/>
      <c r="GKB88" s="288"/>
      <c r="GKC88" s="288"/>
      <c r="GKD88" s="288"/>
      <c r="GKE88" s="288"/>
      <c r="GKF88" s="288"/>
      <c r="GKG88" s="288"/>
      <c r="GKH88" s="288"/>
      <c r="GKI88" s="288"/>
      <c r="GKJ88" s="288"/>
      <c r="GKK88" s="288"/>
      <c r="GKL88" s="288"/>
      <c r="GKM88" s="288"/>
      <c r="GKN88" s="288"/>
      <c r="GKO88" s="288"/>
      <c r="GKP88" s="288"/>
      <c r="GKQ88" s="288"/>
      <c r="GKR88" s="288"/>
      <c r="GKS88" s="288"/>
      <c r="GKT88" s="288"/>
      <c r="GKU88" s="288"/>
      <c r="GKV88" s="288"/>
      <c r="GKW88" s="288"/>
      <c r="GKX88" s="288"/>
      <c r="GKY88" s="288"/>
      <c r="GKZ88" s="288"/>
      <c r="GLA88" s="288"/>
      <c r="GLB88" s="288"/>
      <c r="GLC88" s="288"/>
      <c r="GLD88" s="288"/>
      <c r="GLE88" s="288"/>
      <c r="GLF88" s="288"/>
      <c r="GLG88" s="288"/>
      <c r="GLH88" s="288"/>
      <c r="GLI88" s="288"/>
      <c r="GLJ88" s="288"/>
      <c r="GLK88" s="288"/>
      <c r="GLL88" s="288"/>
      <c r="GLM88" s="288"/>
      <c r="GLN88" s="288"/>
      <c r="GLO88" s="288"/>
      <c r="GLP88" s="288"/>
      <c r="GLQ88" s="288"/>
      <c r="GLR88" s="288"/>
      <c r="GLS88" s="288"/>
      <c r="GLT88" s="288"/>
      <c r="GLU88" s="288"/>
      <c r="GLV88" s="288"/>
      <c r="GLW88" s="288"/>
      <c r="GLX88" s="288"/>
      <c r="GLY88" s="288"/>
      <c r="GLZ88" s="288"/>
      <c r="GMA88" s="288"/>
      <c r="GMB88" s="288"/>
      <c r="GMC88" s="288"/>
      <c r="GMD88" s="288"/>
      <c r="GME88" s="288"/>
      <c r="GMF88" s="288"/>
      <c r="GMG88" s="288"/>
      <c r="GMH88" s="288"/>
      <c r="GMI88" s="288"/>
      <c r="GMJ88" s="288"/>
      <c r="GMK88" s="288"/>
      <c r="GML88" s="288"/>
      <c r="GMM88" s="288"/>
      <c r="GMN88" s="288"/>
      <c r="GMO88" s="288"/>
      <c r="GMP88" s="288"/>
      <c r="GMQ88" s="288"/>
      <c r="GMR88" s="288"/>
      <c r="GMS88" s="288"/>
      <c r="GMT88" s="288"/>
      <c r="GMU88" s="288"/>
      <c r="GMV88" s="288"/>
      <c r="GMW88" s="288"/>
      <c r="GMX88" s="288"/>
      <c r="GMY88" s="288"/>
      <c r="GMZ88" s="288"/>
      <c r="GNA88" s="288"/>
      <c r="GNB88" s="288"/>
      <c r="GNC88" s="288"/>
      <c r="GND88" s="288"/>
      <c r="GNE88" s="288"/>
      <c r="GNF88" s="288"/>
      <c r="GNG88" s="288"/>
      <c r="GNH88" s="288"/>
      <c r="GNI88" s="288"/>
      <c r="GNJ88" s="288"/>
      <c r="GNK88" s="288"/>
      <c r="GNL88" s="288"/>
      <c r="GNM88" s="288"/>
      <c r="GNN88" s="288"/>
      <c r="GNO88" s="288"/>
      <c r="GNP88" s="288"/>
      <c r="GNQ88" s="288"/>
      <c r="GNR88" s="288"/>
      <c r="GNS88" s="288"/>
      <c r="GNT88" s="288"/>
      <c r="GNU88" s="288"/>
      <c r="GNV88" s="288"/>
      <c r="GNW88" s="288"/>
      <c r="GNX88" s="288"/>
      <c r="GNY88" s="288"/>
      <c r="GNZ88" s="288"/>
      <c r="GOA88" s="288"/>
      <c r="GOB88" s="288"/>
      <c r="GOC88" s="288"/>
      <c r="GOD88" s="288"/>
      <c r="GOE88" s="288"/>
      <c r="GOF88" s="288"/>
      <c r="GOG88" s="288"/>
      <c r="GOH88" s="288"/>
      <c r="GOI88" s="288"/>
      <c r="GOJ88" s="288"/>
      <c r="GOK88" s="288"/>
      <c r="GOL88" s="288"/>
      <c r="GOM88" s="288"/>
      <c r="GON88" s="288"/>
      <c r="GOO88" s="288"/>
      <c r="GOP88" s="288"/>
      <c r="GOQ88" s="288"/>
      <c r="GOR88" s="288"/>
      <c r="GOS88" s="288"/>
      <c r="GOT88" s="288"/>
      <c r="GOU88" s="288"/>
      <c r="GOV88" s="288"/>
      <c r="GOW88" s="288"/>
      <c r="GOX88" s="288"/>
      <c r="GOY88" s="288"/>
      <c r="GOZ88" s="288"/>
      <c r="GPA88" s="288"/>
      <c r="GPB88" s="288"/>
      <c r="GPC88" s="288"/>
      <c r="GPD88" s="288"/>
      <c r="GPE88" s="288"/>
      <c r="GPF88" s="288"/>
      <c r="GPG88" s="288"/>
      <c r="GPH88" s="288"/>
      <c r="GPI88" s="288"/>
      <c r="GPJ88" s="288"/>
      <c r="GPK88" s="288"/>
      <c r="GPL88" s="288"/>
      <c r="GPM88" s="288"/>
      <c r="GPN88" s="288"/>
      <c r="GPO88" s="288"/>
      <c r="GPP88" s="288"/>
      <c r="GPQ88" s="288"/>
      <c r="GPR88" s="288"/>
      <c r="GPS88" s="288"/>
      <c r="GPT88" s="288"/>
      <c r="GPU88" s="288"/>
      <c r="GPV88" s="288"/>
      <c r="GPW88" s="288"/>
      <c r="GPX88" s="288"/>
      <c r="GPY88" s="288"/>
      <c r="GPZ88" s="288"/>
      <c r="GQA88" s="288"/>
      <c r="GQB88" s="288"/>
      <c r="GQC88" s="288"/>
      <c r="GQD88" s="288"/>
      <c r="GQE88" s="288"/>
      <c r="GQF88" s="288"/>
      <c r="GQG88" s="288"/>
      <c r="GQH88" s="288"/>
      <c r="GQI88" s="288"/>
      <c r="GQJ88" s="288"/>
      <c r="GQK88" s="288"/>
      <c r="GQL88" s="288"/>
      <c r="GQM88" s="288"/>
      <c r="GQN88" s="288"/>
      <c r="GQO88" s="288"/>
      <c r="GQP88" s="288"/>
      <c r="GQQ88" s="288"/>
      <c r="GQR88" s="288"/>
      <c r="GQS88" s="288"/>
      <c r="GQT88" s="288"/>
      <c r="GQU88" s="288"/>
      <c r="GQV88" s="288"/>
      <c r="GQW88" s="288"/>
      <c r="GQX88" s="288"/>
      <c r="GQY88" s="288"/>
      <c r="GQZ88" s="288"/>
      <c r="GRA88" s="288"/>
      <c r="GRB88" s="288"/>
      <c r="GRC88" s="288"/>
      <c r="GRD88" s="288"/>
      <c r="GRE88" s="288"/>
      <c r="GRF88" s="288"/>
      <c r="GRG88" s="288"/>
      <c r="GRH88" s="288"/>
      <c r="GRI88" s="288"/>
      <c r="GRJ88" s="288"/>
      <c r="GRK88" s="288"/>
      <c r="GRL88" s="288"/>
      <c r="GRM88" s="288"/>
      <c r="GRN88" s="288"/>
      <c r="GRO88" s="288"/>
      <c r="GRP88" s="288"/>
      <c r="GRQ88" s="288"/>
      <c r="GRR88" s="288"/>
      <c r="GRS88" s="288"/>
      <c r="GRT88" s="288"/>
      <c r="GRU88" s="288"/>
      <c r="GRV88" s="288"/>
      <c r="GRW88" s="288"/>
      <c r="GRX88" s="288"/>
      <c r="GRY88" s="288"/>
      <c r="GRZ88" s="288"/>
      <c r="GSA88" s="288"/>
      <c r="GSB88" s="288"/>
      <c r="GSC88" s="288"/>
      <c r="GSD88" s="288"/>
      <c r="GSE88" s="288"/>
      <c r="GSF88" s="288"/>
      <c r="GSG88" s="288"/>
      <c r="GSH88" s="288"/>
      <c r="GSI88" s="288"/>
      <c r="GSJ88" s="288"/>
      <c r="GSK88" s="288"/>
      <c r="GSL88" s="288"/>
      <c r="GSM88" s="288"/>
      <c r="GSN88" s="288"/>
      <c r="GSO88" s="288"/>
      <c r="GSP88" s="288"/>
      <c r="GSQ88" s="288"/>
      <c r="GSR88" s="288"/>
      <c r="GSS88" s="288"/>
      <c r="GST88" s="288"/>
      <c r="GSU88" s="288"/>
      <c r="GSV88" s="288"/>
      <c r="GSW88" s="288"/>
      <c r="GSX88" s="288"/>
      <c r="GSY88" s="288"/>
      <c r="GSZ88" s="288"/>
      <c r="GTA88" s="288"/>
      <c r="GTB88" s="288"/>
      <c r="GTC88" s="288"/>
      <c r="GTD88" s="288"/>
      <c r="GTE88" s="288"/>
      <c r="GTF88" s="288"/>
      <c r="GTG88" s="288"/>
      <c r="GTH88" s="288"/>
      <c r="GTI88" s="288"/>
      <c r="GTJ88" s="288"/>
      <c r="GTK88" s="288"/>
      <c r="GTL88" s="288"/>
      <c r="GTM88" s="288"/>
      <c r="GTN88" s="288"/>
      <c r="GTO88" s="288"/>
      <c r="GTP88" s="288"/>
      <c r="GTQ88" s="288"/>
      <c r="GTR88" s="288"/>
      <c r="GTS88" s="288"/>
      <c r="GTT88" s="288"/>
      <c r="GTU88" s="288"/>
      <c r="GTV88" s="288"/>
      <c r="GTW88" s="288"/>
      <c r="GTX88" s="288"/>
      <c r="GTY88" s="288"/>
      <c r="GTZ88" s="288"/>
      <c r="GUA88" s="288"/>
      <c r="GUB88" s="288"/>
      <c r="GUC88" s="288"/>
      <c r="GUD88" s="288"/>
      <c r="GUE88" s="288"/>
      <c r="GUF88" s="288"/>
      <c r="GUG88" s="288"/>
      <c r="GUH88" s="288"/>
      <c r="GUI88" s="288"/>
      <c r="GUJ88" s="288"/>
      <c r="GUK88" s="288"/>
      <c r="GUL88" s="288"/>
      <c r="GUM88" s="288"/>
      <c r="GUN88" s="288"/>
      <c r="GUO88" s="288"/>
      <c r="GUP88" s="288"/>
      <c r="GUQ88" s="288"/>
      <c r="GUR88" s="288"/>
      <c r="GUS88" s="288"/>
      <c r="GUT88" s="288"/>
      <c r="GUU88" s="288"/>
      <c r="GUV88" s="288"/>
      <c r="GUW88" s="288"/>
      <c r="GUX88" s="288"/>
      <c r="GUY88" s="288"/>
      <c r="GUZ88" s="288"/>
      <c r="GVA88" s="288"/>
      <c r="GVB88" s="288"/>
      <c r="GVC88" s="288"/>
      <c r="GVD88" s="288"/>
      <c r="GVE88" s="288"/>
      <c r="GVF88" s="288"/>
      <c r="GVG88" s="288"/>
      <c r="GVH88" s="288"/>
      <c r="GVI88" s="288"/>
      <c r="GVJ88" s="288"/>
      <c r="GVK88" s="288"/>
      <c r="GVL88" s="288"/>
      <c r="GVM88" s="288"/>
      <c r="GVN88" s="288"/>
      <c r="GVO88" s="288"/>
      <c r="GVP88" s="288"/>
      <c r="GVQ88" s="288"/>
      <c r="GVR88" s="288"/>
      <c r="GVS88" s="288"/>
      <c r="GVT88" s="288"/>
      <c r="GVU88" s="288"/>
      <c r="GVV88" s="288"/>
      <c r="GVW88" s="288"/>
      <c r="GVX88" s="288"/>
      <c r="GVY88" s="288"/>
      <c r="GVZ88" s="288"/>
      <c r="GWA88" s="288"/>
      <c r="GWB88" s="288"/>
      <c r="GWC88" s="288"/>
      <c r="GWD88" s="288"/>
      <c r="GWE88" s="288"/>
      <c r="GWF88" s="288"/>
      <c r="GWG88" s="288"/>
      <c r="GWH88" s="288"/>
      <c r="GWI88" s="288"/>
      <c r="GWJ88" s="288"/>
      <c r="GWK88" s="288"/>
      <c r="GWL88" s="288"/>
      <c r="GWM88" s="288"/>
      <c r="GWN88" s="288"/>
      <c r="GWO88" s="288"/>
      <c r="GWP88" s="288"/>
      <c r="GWQ88" s="288"/>
      <c r="GWR88" s="288"/>
      <c r="GWS88" s="288"/>
      <c r="GWT88" s="288"/>
      <c r="GWU88" s="288"/>
      <c r="GWV88" s="288"/>
      <c r="GWW88" s="288"/>
      <c r="GWX88" s="288"/>
      <c r="GWY88" s="288"/>
      <c r="GWZ88" s="288"/>
      <c r="GXA88" s="288"/>
      <c r="GXB88" s="288"/>
      <c r="GXC88" s="288"/>
      <c r="GXD88" s="288"/>
      <c r="GXE88" s="288"/>
      <c r="GXF88" s="288"/>
      <c r="GXG88" s="288"/>
      <c r="GXH88" s="288"/>
      <c r="GXI88" s="288"/>
      <c r="GXJ88" s="288"/>
      <c r="GXK88" s="288"/>
      <c r="GXL88" s="288"/>
      <c r="GXM88" s="288"/>
      <c r="GXN88" s="288"/>
      <c r="GXO88" s="288"/>
      <c r="GXP88" s="288"/>
      <c r="GXQ88" s="288"/>
      <c r="GXR88" s="288"/>
      <c r="GXS88" s="288"/>
      <c r="GXT88" s="288"/>
      <c r="GXU88" s="288"/>
      <c r="GXV88" s="288"/>
      <c r="GXW88" s="288"/>
      <c r="GXX88" s="288"/>
      <c r="GXY88" s="288"/>
      <c r="GXZ88" s="288"/>
      <c r="GYA88" s="288"/>
      <c r="GYB88" s="288"/>
      <c r="GYC88" s="288"/>
      <c r="GYD88" s="288"/>
      <c r="GYE88" s="288"/>
      <c r="GYF88" s="288"/>
      <c r="GYG88" s="288"/>
      <c r="GYH88" s="288"/>
      <c r="GYI88" s="288"/>
      <c r="GYJ88" s="288"/>
      <c r="GYK88" s="288"/>
      <c r="GYL88" s="288"/>
      <c r="GYM88" s="288"/>
      <c r="GYN88" s="288"/>
      <c r="GYO88" s="288"/>
      <c r="GYP88" s="288"/>
      <c r="GYQ88" s="288"/>
      <c r="GYR88" s="288"/>
      <c r="GYS88" s="288"/>
      <c r="GYT88" s="288"/>
      <c r="GYU88" s="288"/>
      <c r="GYV88" s="288"/>
      <c r="GYW88" s="288"/>
      <c r="GYX88" s="288"/>
      <c r="GYY88" s="288"/>
      <c r="GYZ88" s="288"/>
      <c r="GZA88" s="288"/>
      <c r="GZB88" s="288"/>
      <c r="GZC88" s="288"/>
      <c r="GZD88" s="288"/>
      <c r="GZE88" s="288"/>
      <c r="GZF88" s="288"/>
      <c r="GZG88" s="288"/>
      <c r="GZH88" s="288"/>
      <c r="GZI88" s="288"/>
      <c r="GZJ88" s="288"/>
      <c r="GZK88" s="288"/>
      <c r="GZL88" s="288"/>
      <c r="GZM88" s="288"/>
      <c r="GZN88" s="288"/>
      <c r="GZO88" s="288"/>
      <c r="GZP88" s="288"/>
      <c r="GZQ88" s="288"/>
      <c r="GZR88" s="288"/>
      <c r="GZS88" s="288"/>
      <c r="GZT88" s="288"/>
      <c r="GZU88" s="288"/>
      <c r="GZV88" s="288"/>
      <c r="GZW88" s="288"/>
      <c r="GZX88" s="288"/>
      <c r="GZY88" s="288"/>
      <c r="GZZ88" s="288"/>
      <c r="HAA88" s="288"/>
      <c r="HAB88" s="288"/>
      <c r="HAC88" s="288"/>
      <c r="HAD88" s="288"/>
      <c r="HAE88" s="288"/>
      <c r="HAF88" s="288"/>
      <c r="HAG88" s="288"/>
      <c r="HAH88" s="288"/>
      <c r="HAI88" s="288"/>
      <c r="HAJ88" s="288"/>
      <c r="HAK88" s="288"/>
      <c r="HAL88" s="288"/>
      <c r="HAM88" s="288"/>
      <c r="HAN88" s="288"/>
      <c r="HAO88" s="288"/>
      <c r="HAP88" s="288"/>
      <c r="HAQ88" s="288"/>
      <c r="HAR88" s="288"/>
      <c r="HAS88" s="288"/>
      <c r="HAT88" s="288"/>
      <c r="HAU88" s="288"/>
      <c r="HAV88" s="288"/>
      <c r="HAW88" s="288"/>
      <c r="HAX88" s="288"/>
      <c r="HAY88" s="288"/>
      <c r="HAZ88" s="288"/>
      <c r="HBA88" s="288"/>
      <c r="HBB88" s="288"/>
      <c r="HBC88" s="288"/>
      <c r="HBD88" s="288"/>
      <c r="HBE88" s="288"/>
      <c r="HBF88" s="288"/>
      <c r="HBG88" s="288"/>
      <c r="HBH88" s="288"/>
      <c r="HBI88" s="288"/>
      <c r="HBJ88" s="288"/>
      <c r="HBK88" s="288"/>
      <c r="HBL88" s="288"/>
      <c r="HBM88" s="288"/>
      <c r="HBN88" s="288"/>
      <c r="HBO88" s="288"/>
      <c r="HBP88" s="288"/>
      <c r="HBQ88" s="288"/>
      <c r="HBR88" s="288"/>
      <c r="HBS88" s="288"/>
      <c r="HBT88" s="288"/>
      <c r="HBU88" s="288"/>
      <c r="HBV88" s="288"/>
      <c r="HBW88" s="288"/>
      <c r="HBX88" s="288"/>
      <c r="HBY88" s="288"/>
      <c r="HBZ88" s="288"/>
      <c r="HCA88" s="288"/>
      <c r="HCB88" s="288"/>
      <c r="HCC88" s="288"/>
      <c r="HCD88" s="288"/>
      <c r="HCE88" s="288"/>
      <c r="HCF88" s="288"/>
      <c r="HCG88" s="288"/>
      <c r="HCH88" s="288"/>
      <c r="HCI88" s="288"/>
      <c r="HCJ88" s="288"/>
      <c r="HCK88" s="288"/>
      <c r="HCL88" s="288"/>
      <c r="HCM88" s="288"/>
      <c r="HCN88" s="288"/>
      <c r="HCO88" s="288"/>
      <c r="HCP88" s="288"/>
      <c r="HCQ88" s="288"/>
      <c r="HCR88" s="288"/>
      <c r="HCS88" s="288"/>
      <c r="HCT88" s="288"/>
      <c r="HCU88" s="288"/>
      <c r="HCV88" s="288"/>
      <c r="HCW88" s="288"/>
      <c r="HCX88" s="288"/>
      <c r="HCY88" s="288"/>
      <c r="HCZ88" s="288"/>
      <c r="HDA88" s="288"/>
      <c r="HDB88" s="288"/>
      <c r="HDC88" s="288"/>
      <c r="HDD88" s="288"/>
      <c r="HDE88" s="288"/>
      <c r="HDF88" s="288"/>
      <c r="HDG88" s="288"/>
      <c r="HDH88" s="288"/>
      <c r="HDI88" s="288"/>
      <c r="HDJ88" s="288"/>
      <c r="HDK88" s="288"/>
      <c r="HDL88" s="288"/>
      <c r="HDM88" s="288"/>
      <c r="HDN88" s="288"/>
      <c r="HDO88" s="288"/>
      <c r="HDP88" s="288"/>
      <c r="HDQ88" s="288"/>
      <c r="HDR88" s="288"/>
      <c r="HDS88" s="288"/>
      <c r="HDT88" s="288"/>
      <c r="HDU88" s="288"/>
      <c r="HDV88" s="288"/>
      <c r="HDW88" s="288"/>
      <c r="HDX88" s="288"/>
      <c r="HDY88" s="288"/>
      <c r="HDZ88" s="288"/>
      <c r="HEA88" s="288"/>
      <c r="HEB88" s="288"/>
      <c r="HEC88" s="288"/>
      <c r="HED88" s="288"/>
      <c r="HEE88" s="288"/>
      <c r="HEF88" s="288"/>
      <c r="HEG88" s="288"/>
      <c r="HEH88" s="288"/>
      <c r="HEI88" s="288"/>
      <c r="HEJ88" s="288"/>
      <c r="HEK88" s="288"/>
      <c r="HEL88" s="288"/>
      <c r="HEM88" s="288"/>
      <c r="HEN88" s="288"/>
      <c r="HEO88" s="288"/>
      <c r="HEP88" s="288"/>
      <c r="HEQ88" s="288"/>
      <c r="HER88" s="288"/>
      <c r="HES88" s="288"/>
      <c r="HET88" s="288"/>
      <c r="HEU88" s="288"/>
      <c r="HEV88" s="288"/>
      <c r="HEW88" s="288"/>
      <c r="HEX88" s="288"/>
      <c r="HEY88" s="288"/>
      <c r="HEZ88" s="288"/>
      <c r="HFA88" s="288"/>
      <c r="HFB88" s="288"/>
      <c r="HFC88" s="288"/>
      <c r="HFD88" s="288"/>
      <c r="HFE88" s="288"/>
      <c r="HFF88" s="288"/>
      <c r="HFG88" s="288"/>
      <c r="HFH88" s="288"/>
      <c r="HFI88" s="288"/>
      <c r="HFJ88" s="288"/>
      <c r="HFK88" s="288"/>
      <c r="HFL88" s="288"/>
      <c r="HFM88" s="288"/>
      <c r="HFN88" s="288"/>
      <c r="HFO88" s="288"/>
      <c r="HFP88" s="288"/>
      <c r="HFQ88" s="288"/>
      <c r="HFR88" s="288"/>
      <c r="HFS88" s="288"/>
      <c r="HFT88" s="288"/>
      <c r="HFU88" s="288"/>
      <c r="HFV88" s="288"/>
      <c r="HFW88" s="288"/>
      <c r="HFX88" s="288"/>
      <c r="HFY88" s="288"/>
      <c r="HFZ88" s="288"/>
      <c r="HGA88" s="288"/>
      <c r="HGB88" s="288"/>
      <c r="HGC88" s="288"/>
      <c r="HGD88" s="288"/>
      <c r="HGE88" s="288"/>
      <c r="HGF88" s="288"/>
      <c r="HGG88" s="288"/>
      <c r="HGH88" s="288"/>
      <c r="HGI88" s="288"/>
      <c r="HGJ88" s="288"/>
      <c r="HGK88" s="288"/>
      <c r="HGL88" s="288"/>
      <c r="HGM88" s="288"/>
      <c r="HGN88" s="288"/>
      <c r="HGO88" s="288"/>
      <c r="HGP88" s="288"/>
      <c r="HGQ88" s="288"/>
      <c r="HGR88" s="288"/>
      <c r="HGS88" s="288"/>
      <c r="HGT88" s="288"/>
      <c r="HGU88" s="288"/>
      <c r="HGV88" s="288"/>
      <c r="HGW88" s="288"/>
      <c r="HGX88" s="288"/>
      <c r="HGY88" s="288"/>
      <c r="HGZ88" s="288"/>
      <c r="HHA88" s="288"/>
      <c r="HHB88" s="288"/>
      <c r="HHC88" s="288"/>
      <c r="HHD88" s="288"/>
      <c r="HHE88" s="288"/>
      <c r="HHF88" s="288"/>
      <c r="HHG88" s="288"/>
      <c r="HHH88" s="288"/>
      <c r="HHI88" s="288"/>
      <c r="HHJ88" s="288"/>
      <c r="HHK88" s="288"/>
      <c r="HHL88" s="288"/>
      <c r="HHM88" s="288"/>
      <c r="HHN88" s="288"/>
      <c r="HHO88" s="288"/>
      <c r="HHP88" s="288"/>
      <c r="HHQ88" s="288"/>
      <c r="HHR88" s="288"/>
      <c r="HHS88" s="288"/>
      <c r="HHT88" s="288"/>
      <c r="HHU88" s="288"/>
      <c r="HHV88" s="288"/>
      <c r="HHW88" s="288"/>
      <c r="HHX88" s="288"/>
      <c r="HHY88" s="288"/>
      <c r="HHZ88" s="288"/>
      <c r="HIA88" s="288"/>
      <c r="HIB88" s="288"/>
      <c r="HIC88" s="288"/>
      <c r="HID88" s="288"/>
      <c r="HIE88" s="288"/>
      <c r="HIF88" s="288"/>
      <c r="HIG88" s="288"/>
      <c r="HIH88" s="288"/>
      <c r="HII88" s="288"/>
      <c r="HIJ88" s="288"/>
      <c r="HIK88" s="288"/>
      <c r="HIL88" s="288"/>
      <c r="HIM88" s="288"/>
      <c r="HIN88" s="288"/>
      <c r="HIO88" s="288"/>
      <c r="HIP88" s="288"/>
      <c r="HIQ88" s="288"/>
      <c r="HIR88" s="288"/>
      <c r="HIS88" s="288"/>
      <c r="HIT88" s="288"/>
      <c r="HIU88" s="288"/>
      <c r="HIV88" s="288"/>
      <c r="HIW88" s="288"/>
      <c r="HIX88" s="288"/>
      <c r="HIY88" s="288"/>
      <c r="HIZ88" s="288"/>
      <c r="HJA88" s="288"/>
      <c r="HJB88" s="288"/>
      <c r="HJC88" s="288"/>
      <c r="HJD88" s="288"/>
      <c r="HJE88" s="288"/>
      <c r="HJF88" s="288"/>
      <c r="HJG88" s="288"/>
      <c r="HJH88" s="288"/>
      <c r="HJI88" s="288"/>
      <c r="HJJ88" s="288"/>
      <c r="HJK88" s="288"/>
      <c r="HJL88" s="288"/>
      <c r="HJM88" s="288"/>
      <c r="HJN88" s="288"/>
      <c r="HJO88" s="288"/>
      <c r="HJP88" s="288"/>
      <c r="HJQ88" s="288"/>
      <c r="HJR88" s="288"/>
      <c r="HJS88" s="288"/>
      <c r="HJT88" s="288"/>
      <c r="HJU88" s="288"/>
      <c r="HJV88" s="288"/>
      <c r="HJW88" s="288"/>
      <c r="HJX88" s="288"/>
      <c r="HJY88" s="288"/>
      <c r="HJZ88" s="288"/>
      <c r="HKA88" s="288"/>
      <c r="HKB88" s="288"/>
      <c r="HKC88" s="288"/>
      <c r="HKD88" s="288"/>
      <c r="HKE88" s="288"/>
      <c r="HKF88" s="288"/>
      <c r="HKG88" s="288"/>
      <c r="HKH88" s="288"/>
      <c r="HKI88" s="288"/>
      <c r="HKJ88" s="288"/>
      <c r="HKK88" s="288"/>
      <c r="HKL88" s="288"/>
      <c r="HKM88" s="288"/>
      <c r="HKN88" s="288"/>
      <c r="HKO88" s="288"/>
      <c r="HKP88" s="288"/>
      <c r="HKQ88" s="288"/>
      <c r="HKR88" s="288"/>
      <c r="HKS88" s="288"/>
      <c r="HKT88" s="288"/>
      <c r="HKU88" s="288"/>
      <c r="HKV88" s="288"/>
      <c r="HKW88" s="288"/>
      <c r="HKX88" s="288"/>
      <c r="HKY88" s="288"/>
      <c r="HKZ88" s="288"/>
      <c r="HLA88" s="288"/>
      <c r="HLB88" s="288"/>
      <c r="HLC88" s="288"/>
      <c r="HLD88" s="288"/>
      <c r="HLE88" s="288"/>
      <c r="HLF88" s="288"/>
      <c r="HLG88" s="288"/>
      <c r="HLH88" s="288"/>
      <c r="HLI88" s="288"/>
      <c r="HLJ88" s="288"/>
      <c r="HLK88" s="288"/>
      <c r="HLL88" s="288"/>
      <c r="HLM88" s="288"/>
      <c r="HLN88" s="288"/>
      <c r="HLO88" s="288"/>
      <c r="HLP88" s="288"/>
      <c r="HLQ88" s="288"/>
      <c r="HLR88" s="288"/>
      <c r="HLS88" s="288"/>
      <c r="HLT88" s="288"/>
      <c r="HLU88" s="288"/>
      <c r="HLV88" s="288"/>
      <c r="HLW88" s="288"/>
      <c r="HLX88" s="288"/>
      <c r="HLY88" s="288"/>
      <c r="HLZ88" s="288"/>
      <c r="HMA88" s="288"/>
      <c r="HMB88" s="288"/>
      <c r="HMC88" s="288"/>
      <c r="HMD88" s="288"/>
      <c r="HME88" s="288"/>
      <c r="HMF88" s="288"/>
      <c r="HMG88" s="288"/>
      <c r="HMH88" s="288"/>
      <c r="HMI88" s="288"/>
      <c r="HMJ88" s="288"/>
      <c r="HMK88" s="288"/>
      <c r="HML88" s="288"/>
      <c r="HMM88" s="288"/>
      <c r="HMN88" s="288"/>
      <c r="HMO88" s="288"/>
      <c r="HMP88" s="288"/>
      <c r="HMQ88" s="288"/>
      <c r="HMR88" s="288"/>
      <c r="HMS88" s="288"/>
      <c r="HMT88" s="288"/>
      <c r="HMU88" s="288"/>
      <c r="HMV88" s="288"/>
      <c r="HMW88" s="288"/>
      <c r="HMX88" s="288"/>
      <c r="HMY88" s="288"/>
      <c r="HMZ88" s="288"/>
      <c r="HNA88" s="288"/>
      <c r="HNB88" s="288"/>
      <c r="HNC88" s="288"/>
      <c r="HND88" s="288"/>
      <c r="HNE88" s="288"/>
      <c r="HNF88" s="288"/>
      <c r="HNG88" s="288"/>
      <c r="HNH88" s="288"/>
      <c r="HNI88" s="288"/>
      <c r="HNJ88" s="288"/>
      <c r="HNK88" s="288"/>
      <c r="HNL88" s="288"/>
      <c r="HNM88" s="288"/>
      <c r="HNN88" s="288"/>
      <c r="HNO88" s="288"/>
      <c r="HNP88" s="288"/>
      <c r="HNQ88" s="288"/>
      <c r="HNR88" s="288"/>
      <c r="HNS88" s="288"/>
      <c r="HNT88" s="288"/>
      <c r="HNU88" s="288"/>
      <c r="HNV88" s="288"/>
      <c r="HNW88" s="288"/>
      <c r="HNX88" s="288"/>
      <c r="HNY88" s="288"/>
      <c r="HNZ88" s="288"/>
      <c r="HOA88" s="288"/>
      <c r="HOB88" s="288"/>
      <c r="HOC88" s="288"/>
      <c r="HOD88" s="288"/>
      <c r="HOE88" s="288"/>
      <c r="HOF88" s="288"/>
      <c r="HOG88" s="288"/>
      <c r="HOH88" s="288"/>
      <c r="HOI88" s="288"/>
      <c r="HOJ88" s="288"/>
      <c r="HOK88" s="288"/>
      <c r="HOL88" s="288"/>
      <c r="HOM88" s="288"/>
      <c r="HON88" s="288"/>
      <c r="HOO88" s="288"/>
      <c r="HOP88" s="288"/>
      <c r="HOQ88" s="288"/>
      <c r="HOR88" s="288"/>
      <c r="HOS88" s="288"/>
      <c r="HOT88" s="288"/>
      <c r="HOU88" s="288"/>
      <c r="HOV88" s="288"/>
      <c r="HOW88" s="288"/>
      <c r="HOX88" s="288"/>
      <c r="HOY88" s="288"/>
      <c r="HOZ88" s="288"/>
      <c r="HPA88" s="288"/>
      <c r="HPB88" s="288"/>
      <c r="HPC88" s="288"/>
      <c r="HPD88" s="288"/>
      <c r="HPE88" s="288"/>
      <c r="HPF88" s="288"/>
      <c r="HPG88" s="288"/>
      <c r="HPH88" s="288"/>
      <c r="HPI88" s="288"/>
      <c r="HPJ88" s="288"/>
      <c r="HPK88" s="288"/>
      <c r="HPL88" s="288"/>
      <c r="HPM88" s="288"/>
      <c r="HPN88" s="288"/>
      <c r="HPO88" s="288"/>
      <c r="HPP88" s="288"/>
      <c r="HPQ88" s="288"/>
      <c r="HPR88" s="288"/>
      <c r="HPS88" s="288"/>
      <c r="HPT88" s="288"/>
      <c r="HPU88" s="288"/>
      <c r="HPV88" s="288"/>
      <c r="HPW88" s="288"/>
      <c r="HPX88" s="288"/>
      <c r="HPY88" s="288"/>
      <c r="HPZ88" s="288"/>
      <c r="HQA88" s="288"/>
      <c r="HQB88" s="288"/>
      <c r="HQC88" s="288"/>
      <c r="HQD88" s="288"/>
      <c r="HQE88" s="288"/>
      <c r="HQF88" s="288"/>
      <c r="HQG88" s="288"/>
      <c r="HQH88" s="288"/>
      <c r="HQI88" s="288"/>
      <c r="HQJ88" s="288"/>
      <c r="HQK88" s="288"/>
      <c r="HQL88" s="288"/>
      <c r="HQM88" s="288"/>
      <c r="HQN88" s="288"/>
      <c r="HQO88" s="288"/>
      <c r="HQP88" s="288"/>
      <c r="HQQ88" s="288"/>
      <c r="HQR88" s="288"/>
      <c r="HQS88" s="288"/>
      <c r="HQT88" s="288"/>
      <c r="HQU88" s="288"/>
      <c r="HQV88" s="288"/>
      <c r="HQW88" s="288"/>
      <c r="HQX88" s="288"/>
      <c r="HQY88" s="288"/>
      <c r="HQZ88" s="288"/>
      <c r="HRA88" s="288"/>
      <c r="HRB88" s="288"/>
      <c r="HRC88" s="288"/>
      <c r="HRD88" s="288"/>
      <c r="HRE88" s="288"/>
      <c r="HRF88" s="288"/>
      <c r="HRG88" s="288"/>
      <c r="HRH88" s="288"/>
      <c r="HRI88" s="288"/>
      <c r="HRJ88" s="288"/>
      <c r="HRK88" s="288"/>
      <c r="HRL88" s="288"/>
      <c r="HRM88" s="288"/>
      <c r="HRN88" s="288"/>
      <c r="HRO88" s="288"/>
      <c r="HRP88" s="288"/>
      <c r="HRQ88" s="288"/>
      <c r="HRR88" s="288"/>
      <c r="HRS88" s="288"/>
      <c r="HRT88" s="288"/>
      <c r="HRU88" s="288"/>
      <c r="HRV88" s="288"/>
      <c r="HRW88" s="288"/>
      <c r="HRX88" s="288"/>
      <c r="HRY88" s="288"/>
      <c r="HRZ88" s="288"/>
      <c r="HSA88" s="288"/>
      <c r="HSB88" s="288"/>
      <c r="HSC88" s="288"/>
      <c r="HSD88" s="288"/>
      <c r="HSE88" s="288"/>
      <c r="HSF88" s="288"/>
      <c r="HSG88" s="288"/>
      <c r="HSH88" s="288"/>
      <c r="HSI88" s="288"/>
      <c r="HSJ88" s="288"/>
      <c r="HSK88" s="288"/>
      <c r="HSL88" s="288"/>
      <c r="HSM88" s="288"/>
      <c r="HSN88" s="288"/>
      <c r="HSO88" s="288"/>
      <c r="HSP88" s="288"/>
      <c r="HSQ88" s="288"/>
      <c r="HSR88" s="288"/>
      <c r="HSS88" s="288"/>
      <c r="HST88" s="288"/>
      <c r="HSU88" s="288"/>
      <c r="HSV88" s="288"/>
      <c r="HSW88" s="288"/>
      <c r="HSX88" s="288"/>
      <c r="HSY88" s="288"/>
      <c r="HSZ88" s="288"/>
      <c r="HTA88" s="288"/>
      <c r="HTB88" s="288"/>
      <c r="HTC88" s="288"/>
      <c r="HTD88" s="288"/>
      <c r="HTE88" s="288"/>
      <c r="HTF88" s="288"/>
      <c r="HTG88" s="288"/>
      <c r="HTH88" s="288"/>
      <c r="HTI88" s="288"/>
      <c r="HTJ88" s="288"/>
      <c r="HTK88" s="288"/>
      <c r="HTL88" s="288"/>
      <c r="HTM88" s="288"/>
      <c r="HTN88" s="288"/>
      <c r="HTO88" s="288"/>
      <c r="HTP88" s="288"/>
      <c r="HTQ88" s="288"/>
      <c r="HTR88" s="288"/>
      <c r="HTS88" s="288"/>
      <c r="HTT88" s="288"/>
      <c r="HTU88" s="288"/>
      <c r="HTV88" s="288"/>
      <c r="HTW88" s="288"/>
      <c r="HTX88" s="288"/>
      <c r="HTY88" s="288"/>
      <c r="HTZ88" s="288"/>
      <c r="HUA88" s="288"/>
      <c r="HUB88" s="288"/>
      <c r="HUC88" s="288"/>
      <c r="HUD88" s="288"/>
      <c r="HUE88" s="288"/>
      <c r="HUF88" s="288"/>
      <c r="HUG88" s="288"/>
      <c r="HUH88" s="288"/>
      <c r="HUI88" s="288"/>
      <c r="HUJ88" s="288"/>
      <c r="HUK88" s="288"/>
      <c r="HUL88" s="288"/>
      <c r="HUM88" s="288"/>
      <c r="HUN88" s="288"/>
      <c r="HUO88" s="288"/>
      <c r="HUP88" s="288"/>
      <c r="HUQ88" s="288"/>
      <c r="HUR88" s="288"/>
      <c r="HUS88" s="288"/>
      <c r="HUT88" s="288"/>
      <c r="HUU88" s="288"/>
      <c r="HUV88" s="288"/>
      <c r="HUW88" s="288"/>
      <c r="HUX88" s="288"/>
      <c r="HUY88" s="288"/>
      <c r="HUZ88" s="288"/>
      <c r="HVA88" s="288"/>
      <c r="HVB88" s="288"/>
      <c r="HVC88" s="288"/>
      <c r="HVD88" s="288"/>
      <c r="HVE88" s="288"/>
      <c r="HVF88" s="288"/>
      <c r="HVG88" s="288"/>
      <c r="HVH88" s="288"/>
      <c r="HVI88" s="288"/>
      <c r="HVJ88" s="288"/>
      <c r="HVK88" s="288"/>
      <c r="HVL88" s="288"/>
      <c r="HVM88" s="288"/>
      <c r="HVN88" s="288"/>
      <c r="HVO88" s="288"/>
      <c r="HVP88" s="288"/>
      <c r="HVQ88" s="288"/>
      <c r="HVR88" s="288"/>
      <c r="HVS88" s="288"/>
      <c r="HVT88" s="288"/>
      <c r="HVU88" s="288"/>
      <c r="HVV88" s="288"/>
      <c r="HVW88" s="288"/>
      <c r="HVX88" s="288"/>
      <c r="HVY88" s="288"/>
      <c r="HVZ88" s="288"/>
      <c r="HWA88" s="288"/>
      <c r="HWB88" s="288"/>
      <c r="HWC88" s="288"/>
      <c r="HWD88" s="288"/>
      <c r="HWE88" s="288"/>
      <c r="HWF88" s="288"/>
      <c r="HWG88" s="288"/>
      <c r="HWH88" s="288"/>
      <c r="HWI88" s="288"/>
      <c r="HWJ88" s="288"/>
      <c r="HWK88" s="288"/>
      <c r="HWL88" s="288"/>
      <c r="HWM88" s="288"/>
      <c r="HWN88" s="288"/>
      <c r="HWO88" s="288"/>
      <c r="HWP88" s="288"/>
      <c r="HWQ88" s="288"/>
      <c r="HWR88" s="288"/>
      <c r="HWS88" s="288"/>
      <c r="HWT88" s="288"/>
      <c r="HWU88" s="288"/>
      <c r="HWV88" s="288"/>
      <c r="HWW88" s="288"/>
      <c r="HWX88" s="288"/>
      <c r="HWY88" s="288"/>
      <c r="HWZ88" s="288"/>
      <c r="HXA88" s="288"/>
      <c r="HXB88" s="288"/>
      <c r="HXC88" s="288"/>
      <c r="HXD88" s="288"/>
      <c r="HXE88" s="288"/>
      <c r="HXF88" s="288"/>
      <c r="HXG88" s="288"/>
      <c r="HXH88" s="288"/>
      <c r="HXI88" s="288"/>
      <c r="HXJ88" s="288"/>
      <c r="HXK88" s="288"/>
      <c r="HXL88" s="288"/>
      <c r="HXM88" s="288"/>
      <c r="HXN88" s="288"/>
      <c r="HXO88" s="288"/>
      <c r="HXP88" s="288"/>
      <c r="HXQ88" s="288"/>
      <c r="HXR88" s="288"/>
      <c r="HXS88" s="288"/>
      <c r="HXT88" s="288"/>
      <c r="HXU88" s="288"/>
      <c r="HXV88" s="288"/>
      <c r="HXW88" s="288"/>
      <c r="HXX88" s="288"/>
      <c r="HXY88" s="288"/>
      <c r="HXZ88" s="288"/>
      <c r="HYA88" s="288"/>
      <c r="HYB88" s="288"/>
      <c r="HYC88" s="288"/>
      <c r="HYD88" s="288"/>
      <c r="HYE88" s="288"/>
      <c r="HYF88" s="288"/>
      <c r="HYG88" s="288"/>
      <c r="HYH88" s="288"/>
      <c r="HYI88" s="288"/>
      <c r="HYJ88" s="288"/>
      <c r="HYK88" s="288"/>
      <c r="HYL88" s="288"/>
      <c r="HYM88" s="288"/>
      <c r="HYN88" s="288"/>
      <c r="HYO88" s="288"/>
      <c r="HYP88" s="288"/>
      <c r="HYQ88" s="288"/>
      <c r="HYR88" s="288"/>
      <c r="HYS88" s="288"/>
      <c r="HYT88" s="288"/>
      <c r="HYU88" s="288"/>
      <c r="HYV88" s="288"/>
      <c r="HYW88" s="288"/>
      <c r="HYX88" s="288"/>
      <c r="HYY88" s="288"/>
      <c r="HYZ88" s="288"/>
      <c r="HZA88" s="288"/>
      <c r="HZB88" s="288"/>
      <c r="HZC88" s="288"/>
      <c r="HZD88" s="288"/>
      <c r="HZE88" s="288"/>
      <c r="HZF88" s="288"/>
      <c r="HZG88" s="288"/>
      <c r="HZH88" s="288"/>
      <c r="HZI88" s="288"/>
      <c r="HZJ88" s="288"/>
      <c r="HZK88" s="288"/>
      <c r="HZL88" s="288"/>
      <c r="HZM88" s="288"/>
      <c r="HZN88" s="288"/>
      <c r="HZO88" s="288"/>
      <c r="HZP88" s="288"/>
      <c r="HZQ88" s="288"/>
      <c r="HZR88" s="288"/>
      <c r="HZS88" s="288"/>
      <c r="HZT88" s="288"/>
      <c r="HZU88" s="288"/>
      <c r="HZV88" s="288"/>
      <c r="HZW88" s="288"/>
      <c r="HZX88" s="288"/>
      <c r="HZY88" s="288"/>
      <c r="HZZ88" s="288"/>
      <c r="IAA88" s="288"/>
      <c r="IAB88" s="288"/>
      <c r="IAC88" s="288"/>
      <c r="IAD88" s="288"/>
      <c r="IAE88" s="288"/>
      <c r="IAF88" s="288"/>
      <c r="IAG88" s="288"/>
      <c r="IAH88" s="288"/>
      <c r="IAI88" s="288"/>
      <c r="IAJ88" s="288"/>
      <c r="IAK88" s="288"/>
      <c r="IAL88" s="288"/>
      <c r="IAM88" s="288"/>
      <c r="IAN88" s="288"/>
      <c r="IAO88" s="288"/>
      <c r="IAP88" s="288"/>
      <c r="IAQ88" s="288"/>
      <c r="IAR88" s="288"/>
      <c r="IAS88" s="288"/>
      <c r="IAT88" s="288"/>
      <c r="IAU88" s="288"/>
      <c r="IAV88" s="288"/>
      <c r="IAW88" s="288"/>
      <c r="IAX88" s="288"/>
      <c r="IAY88" s="288"/>
      <c r="IAZ88" s="288"/>
      <c r="IBA88" s="288"/>
      <c r="IBB88" s="288"/>
      <c r="IBC88" s="288"/>
      <c r="IBD88" s="288"/>
      <c r="IBE88" s="288"/>
      <c r="IBF88" s="288"/>
      <c r="IBG88" s="288"/>
      <c r="IBH88" s="288"/>
      <c r="IBI88" s="288"/>
      <c r="IBJ88" s="288"/>
      <c r="IBK88" s="288"/>
      <c r="IBL88" s="288"/>
      <c r="IBM88" s="288"/>
      <c r="IBN88" s="288"/>
      <c r="IBO88" s="288"/>
      <c r="IBP88" s="288"/>
      <c r="IBQ88" s="288"/>
      <c r="IBR88" s="288"/>
      <c r="IBS88" s="288"/>
      <c r="IBT88" s="288"/>
      <c r="IBU88" s="288"/>
      <c r="IBV88" s="288"/>
      <c r="IBW88" s="288"/>
      <c r="IBX88" s="288"/>
      <c r="IBY88" s="288"/>
      <c r="IBZ88" s="288"/>
      <c r="ICA88" s="288"/>
      <c r="ICB88" s="288"/>
      <c r="ICC88" s="288"/>
      <c r="ICD88" s="288"/>
      <c r="ICE88" s="288"/>
      <c r="ICF88" s="288"/>
      <c r="ICG88" s="288"/>
      <c r="ICH88" s="288"/>
      <c r="ICI88" s="288"/>
      <c r="ICJ88" s="288"/>
      <c r="ICK88" s="288"/>
      <c r="ICL88" s="288"/>
      <c r="ICM88" s="288"/>
      <c r="ICN88" s="288"/>
      <c r="ICO88" s="288"/>
      <c r="ICP88" s="288"/>
      <c r="ICQ88" s="288"/>
      <c r="ICR88" s="288"/>
      <c r="ICS88" s="288"/>
      <c r="ICT88" s="288"/>
      <c r="ICU88" s="288"/>
      <c r="ICV88" s="288"/>
      <c r="ICW88" s="288"/>
      <c r="ICX88" s="288"/>
      <c r="ICY88" s="288"/>
      <c r="ICZ88" s="288"/>
      <c r="IDA88" s="288"/>
      <c r="IDB88" s="288"/>
      <c r="IDC88" s="288"/>
      <c r="IDD88" s="288"/>
      <c r="IDE88" s="288"/>
      <c r="IDF88" s="288"/>
      <c r="IDG88" s="288"/>
      <c r="IDH88" s="288"/>
      <c r="IDI88" s="288"/>
      <c r="IDJ88" s="288"/>
      <c r="IDK88" s="288"/>
      <c r="IDL88" s="288"/>
      <c r="IDM88" s="288"/>
      <c r="IDN88" s="288"/>
      <c r="IDO88" s="288"/>
      <c r="IDP88" s="288"/>
      <c r="IDQ88" s="288"/>
      <c r="IDR88" s="288"/>
      <c r="IDS88" s="288"/>
      <c r="IDT88" s="288"/>
      <c r="IDU88" s="288"/>
      <c r="IDV88" s="288"/>
      <c r="IDW88" s="288"/>
      <c r="IDX88" s="288"/>
      <c r="IDY88" s="288"/>
      <c r="IDZ88" s="288"/>
      <c r="IEA88" s="288"/>
      <c r="IEB88" s="288"/>
      <c r="IEC88" s="288"/>
      <c r="IED88" s="288"/>
      <c r="IEE88" s="288"/>
      <c r="IEF88" s="288"/>
      <c r="IEG88" s="288"/>
      <c r="IEH88" s="288"/>
      <c r="IEI88" s="288"/>
      <c r="IEJ88" s="288"/>
      <c r="IEK88" s="288"/>
      <c r="IEL88" s="288"/>
      <c r="IEM88" s="288"/>
      <c r="IEN88" s="288"/>
      <c r="IEO88" s="288"/>
      <c r="IEP88" s="288"/>
      <c r="IEQ88" s="288"/>
      <c r="IER88" s="288"/>
      <c r="IES88" s="288"/>
      <c r="IET88" s="288"/>
      <c r="IEU88" s="288"/>
      <c r="IEV88" s="288"/>
      <c r="IEW88" s="288"/>
      <c r="IEX88" s="288"/>
      <c r="IEY88" s="288"/>
      <c r="IEZ88" s="288"/>
      <c r="IFA88" s="288"/>
      <c r="IFB88" s="288"/>
      <c r="IFC88" s="288"/>
      <c r="IFD88" s="288"/>
      <c r="IFE88" s="288"/>
      <c r="IFF88" s="288"/>
      <c r="IFG88" s="288"/>
      <c r="IFH88" s="288"/>
      <c r="IFI88" s="288"/>
      <c r="IFJ88" s="288"/>
      <c r="IFK88" s="288"/>
      <c r="IFL88" s="288"/>
      <c r="IFM88" s="288"/>
      <c r="IFN88" s="288"/>
      <c r="IFO88" s="288"/>
      <c r="IFP88" s="288"/>
      <c r="IFQ88" s="288"/>
      <c r="IFR88" s="288"/>
      <c r="IFS88" s="288"/>
      <c r="IFT88" s="288"/>
      <c r="IFU88" s="288"/>
      <c r="IFV88" s="288"/>
      <c r="IFW88" s="288"/>
      <c r="IFX88" s="288"/>
      <c r="IFY88" s="288"/>
      <c r="IFZ88" s="288"/>
      <c r="IGA88" s="288"/>
      <c r="IGB88" s="288"/>
      <c r="IGC88" s="288"/>
      <c r="IGD88" s="288"/>
      <c r="IGE88" s="288"/>
      <c r="IGF88" s="288"/>
      <c r="IGG88" s="288"/>
      <c r="IGH88" s="288"/>
      <c r="IGI88" s="288"/>
      <c r="IGJ88" s="288"/>
      <c r="IGK88" s="288"/>
      <c r="IGL88" s="288"/>
      <c r="IGM88" s="288"/>
      <c r="IGN88" s="288"/>
      <c r="IGO88" s="288"/>
      <c r="IGP88" s="288"/>
      <c r="IGQ88" s="288"/>
      <c r="IGR88" s="288"/>
      <c r="IGS88" s="288"/>
      <c r="IGT88" s="288"/>
      <c r="IGU88" s="288"/>
      <c r="IGV88" s="288"/>
      <c r="IGW88" s="288"/>
      <c r="IGX88" s="288"/>
      <c r="IGY88" s="288"/>
      <c r="IGZ88" s="288"/>
      <c r="IHA88" s="288"/>
      <c r="IHB88" s="288"/>
      <c r="IHC88" s="288"/>
      <c r="IHD88" s="288"/>
      <c r="IHE88" s="288"/>
      <c r="IHF88" s="288"/>
      <c r="IHG88" s="288"/>
      <c r="IHH88" s="288"/>
      <c r="IHI88" s="288"/>
      <c r="IHJ88" s="288"/>
      <c r="IHK88" s="288"/>
      <c r="IHL88" s="288"/>
      <c r="IHM88" s="288"/>
      <c r="IHN88" s="288"/>
      <c r="IHO88" s="288"/>
      <c r="IHP88" s="288"/>
      <c r="IHQ88" s="288"/>
      <c r="IHR88" s="288"/>
      <c r="IHS88" s="288"/>
      <c r="IHT88" s="288"/>
      <c r="IHU88" s="288"/>
      <c r="IHV88" s="288"/>
      <c r="IHW88" s="288"/>
      <c r="IHX88" s="288"/>
      <c r="IHY88" s="288"/>
      <c r="IHZ88" s="288"/>
      <c r="IIA88" s="288"/>
      <c r="IIB88" s="288"/>
      <c r="IIC88" s="288"/>
      <c r="IID88" s="288"/>
      <c r="IIE88" s="288"/>
      <c r="IIF88" s="288"/>
      <c r="IIG88" s="288"/>
      <c r="IIH88" s="288"/>
      <c r="III88" s="288"/>
      <c r="IIJ88" s="288"/>
      <c r="IIK88" s="288"/>
      <c r="IIL88" s="288"/>
      <c r="IIM88" s="288"/>
      <c r="IIN88" s="288"/>
      <c r="IIO88" s="288"/>
      <c r="IIP88" s="288"/>
      <c r="IIQ88" s="288"/>
      <c r="IIR88" s="288"/>
      <c r="IIS88" s="288"/>
      <c r="IIT88" s="288"/>
      <c r="IIU88" s="288"/>
      <c r="IIV88" s="288"/>
      <c r="IIW88" s="288"/>
      <c r="IIX88" s="288"/>
      <c r="IIY88" s="288"/>
      <c r="IIZ88" s="288"/>
      <c r="IJA88" s="288"/>
      <c r="IJB88" s="288"/>
      <c r="IJC88" s="288"/>
      <c r="IJD88" s="288"/>
      <c r="IJE88" s="288"/>
      <c r="IJF88" s="288"/>
      <c r="IJG88" s="288"/>
      <c r="IJH88" s="288"/>
      <c r="IJI88" s="288"/>
      <c r="IJJ88" s="288"/>
      <c r="IJK88" s="288"/>
      <c r="IJL88" s="288"/>
      <c r="IJM88" s="288"/>
      <c r="IJN88" s="288"/>
      <c r="IJO88" s="288"/>
      <c r="IJP88" s="288"/>
      <c r="IJQ88" s="288"/>
      <c r="IJR88" s="288"/>
      <c r="IJS88" s="288"/>
      <c r="IJT88" s="288"/>
      <c r="IJU88" s="288"/>
      <c r="IJV88" s="288"/>
      <c r="IJW88" s="288"/>
      <c r="IJX88" s="288"/>
      <c r="IJY88" s="288"/>
      <c r="IJZ88" s="288"/>
      <c r="IKA88" s="288"/>
      <c r="IKB88" s="288"/>
      <c r="IKC88" s="288"/>
      <c r="IKD88" s="288"/>
      <c r="IKE88" s="288"/>
      <c r="IKF88" s="288"/>
      <c r="IKG88" s="288"/>
      <c r="IKH88" s="288"/>
      <c r="IKI88" s="288"/>
      <c r="IKJ88" s="288"/>
      <c r="IKK88" s="288"/>
      <c r="IKL88" s="288"/>
      <c r="IKM88" s="288"/>
      <c r="IKN88" s="288"/>
      <c r="IKO88" s="288"/>
      <c r="IKP88" s="288"/>
      <c r="IKQ88" s="288"/>
      <c r="IKR88" s="288"/>
      <c r="IKS88" s="288"/>
      <c r="IKT88" s="288"/>
      <c r="IKU88" s="288"/>
      <c r="IKV88" s="288"/>
      <c r="IKW88" s="288"/>
      <c r="IKX88" s="288"/>
      <c r="IKY88" s="288"/>
      <c r="IKZ88" s="288"/>
      <c r="ILA88" s="288"/>
      <c r="ILB88" s="288"/>
      <c r="ILC88" s="288"/>
      <c r="ILD88" s="288"/>
      <c r="ILE88" s="288"/>
      <c r="ILF88" s="288"/>
      <c r="ILG88" s="288"/>
      <c r="ILH88" s="288"/>
      <c r="ILI88" s="288"/>
      <c r="ILJ88" s="288"/>
      <c r="ILK88" s="288"/>
      <c r="ILL88" s="288"/>
      <c r="ILM88" s="288"/>
      <c r="ILN88" s="288"/>
      <c r="ILO88" s="288"/>
      <c r="ILP88" s="288"/>
      <c r="ILQ88" s="288"/>
      <c r="ILR88" s="288"/>
      <c r="ILS88" s="288"/>
      <c r="ILT88" s="288"/>
      <c r="ILU88" s="288"/>
      <c r="ILV88" s="288"/>
      <c r="ILW88" s="288"/>
      <c r="ILX88" s="288"/>
      <c r="ILY88" s="288"/>
      <c r="ILZ88" s="288"/>
      <c r="IMA88" s="288"/>
      <c r="IMB88" s="288"/>
      <c r="IMC88" s="288"/>
      <c r="IMD88" s="288"/>
      <c r="IME88" s="288"/>
      <c r="IMF88" s="288"/>
      <c r="IMG88" s="288"/>
      <c r="IMH88" s="288"/>
      <c r="IMI88" s="288"/>
      <c r="IMJ88" s="288"/>
      <c r="IMK88" s="288"/>
      <c r="IML88" s="288"/>
      <c r="IMM88" s="288"/>
      <c r="IMN88" s="288"/>
      <c r="IMO88" s="288"/>
      <c r="IMP88" s="288"/>
      <c r="IMQ88" s="288"/>
      <c r="IMR88" s="288"/>
      <c r="IMS88" s="288"/>
      <c r="IMT88" s="288"/>
      <c r="IMU88" s="288"/>
      <c r="IMV88" s="288"/>
      <c r="IMW88" s="288"/>
      <c r="IMX88" s="288"/>
      <c r="IMY88" s="288"/>
      <c r="IMZ88" s="288"/>
      <c r="INA88" s="288"/>
      <c r="INB88" s="288"/>
      <c r="INC88" s="288"/>
      <c r="IND88" s="288"/>
      <c r="INE88" s="288"/>
      <c r="INF88" s="288"/>
      <c r="ING88" s="288"/>
      <c r="INH88" s="288"/>
      <c r="INI88" s="288"/>
      <c r="INJ88" s="288"/>
      <c r="INK88" s="288"/>
      <c r="INL88" s="288"/>
      <c r="INM88" s="288"/>
      <c r="INN88" s="288"/>
      <c r="INO88" s="288"/>
      <c r="INP88" s="288"/>
      <c r="INQ88" s="288"/>
      <c r="INR88" s="288"/>
      <c r="INS88" s="288"/>
      <c r="INT88" s="288"/>
      <c r="INU88" s="288"/>
      <c r="INV88" s="288"/>
      <c r="INW88" s="288"/>
      <c r="INX88" s="288"/>
      <c r="INY88" s="288"/>
      <c r="INZ88" s="288"/>
      <c r="IOA88" s="288"/>
      <c r="IOB88" s="288"/>
      <c r="IOC88" s="288"/>
      <c r="IOD88" s="288"/>
      <c r="IOE88" s="288"/>
      <c r="IOF88" s="288"/>
      <c r="IOG88" s="288"/>
      <c r="IOH88" s="288"/>
      <c r="IOI88" s="288"/>
      <c r="IOJ88" s="288"/>
      <c r="IOK88" s="288"/>
      <c r="IOL88" s="288"/>
      <c r="IOM88" s="288"/>
      <c r="ION88" s="288"/>
      <c r="IOO88" s="288"/>
      <c r="IOP88" s="288"/>
      <c r="IOQ88" s="288"/>
      <c r="IOR88" s="288"/>
      <c r="IOS88" s="288"/>
      <c r="IOT88" s="288"/>
      <c r="IOU88" s="288"/>
      <c r="IOV88" s="288"/>
      <c r="IOW88" s="288"/>
      <c r="IOX88" s="288"/>
      <c r="IOY88" s="288"/>
      <c r="IOZ88" s="288"/>
      <c r="IPA88" s="288"/>
      <c r="IPB88" s="288"/>
      <c r="IPC88" s="288"/>
      <c r="IPD88" s="288"/>
      <c r="IPE88" s="288"/>
      <c r="IPF88" s="288"/>
      <c r="IPG88" s="288"/>
      <c r="IPH88" s="288"/>
      <c r="IPI88" s="288"/>
      <c r="IPJ88" s="288"/>
      <c r="IPK88" s="288"/>
      <c r="IPL88" s="288"/>
      <c r="IPM88" s="288"/>
      <c r="IPN88" s="288"/>
      <c r="IPO88" s="288"/>
      <c r="IPP88" s="288"/>
      <c r="IPQ88" s="288"/>
      <c r="IPR88" s="288"/>
      <c r="IPS88" s="288"/>
      <c r="IPT88" s="288"/>
      <c r="IPU88" s="288"/>
      <c r="IPV88" s="288"/>
      <c r="IPW88" s="288"/>
      <c r="IPX88" s="288"/>
      <c r="IPY88" s="288"/>
      <c r="IPZ88" s="288"/>
      <c r="IQA88" s="288"/>
      <c r="IQB88" s="288"/>
      <c r="IQC88" s="288"/>
      <c r="IQD88" s="288"/>
      <c r="IQE88" s="288"/>
      <c r="IQF88" s="288"/>
      <c r="IQG88" s="288"/>
      <c r="IQH88" s="288"/>
      <c r="IQI88" s="288"/>
      <c r="IQJ88" s="288"/>
      <c r="IQK88" s="288"/>
      <c r="IQL88" s="288"/>
      <c r="IQM88" s="288"/>
      <c r="IQN88" s="288"/>
      <c r="IQO88" s="288"/>
      <c r="IQP88" s="288"/>
      <c r="IQQ88" s="288"/>
      <c r="IQR88" s="288"/>
      <c r="IQS88" s="288"/>
      <c r="IQT88" s="288"/>
      <c r="IQU88" s="288"/>
      <c r="IQV88" s="288"/>
      <c r="IQW88" s="288"/>
      <c r="IQX88" s="288"/>
      <c r="IQY88" s="288"/>
      <c r="IQZ88" s="288"/>
      <c r="IRA88" s="288"/>
      <c r="IRB88" s="288"/>
      <c r="IRC88" s="288"/>
      <c r="IRD88" s="288"/>
      <c r="IRE88" s="288"/>
      <c r="IRF88" s="288"/>
      <c r="IRG88" s="288"/>
      <c r="IRH88" s="288"/>
      <c r="IRI88" s="288"/>
      <c r="IRJ88" s="288"/>
      <c r="IRK88" s="288"/>
      <c r="IRL88" s="288"/>
      <c r="IRM88" s="288"/>
      <c r="IRN88" s="288"/>
      <c r="IRO88" s="288"/>
      <c r="IRP88" s="288"/>
      <c r="IRQ88" s="288"/>
      <c r="IRR88" s="288"/>
      <c r="IRS88" s="288"/>
      <c r="IRT88" s="288"/>
      <c r="IRU88" s="288"/>
      <c r="IRV88" s="288"/>
      <c r="IRW88" s="288"/>
      <c r="IRX88" s="288"/>
      <c r="IRY88" s="288"/>
      <c r="IRZ88" s="288"/>
      <c r="ISA88" s="288"/>
      <c r="ISB88" s="288"/>
      <c r="ISC88" s="288"/>
      <c r="ISD88" s="288"/>
      <c r="ISE88" s="288"/>
      <c r="ISF88" s="288"/>
      <c r="ISG88" s="288"/>
      <c r="ISH88" s="288"/>
      <c r="ISI88" s="288"/>
      <c r="ISJ88" s="288"/>
      <c r="ISK88" s="288"/>
      <c r="ISL88" s="288"/>
      <c r="ISM88" s="288"/>
      <c r="ISN88" s="288"/>
      <c r="ISO88" s="288"/>
      <c r="ISP88" s="288"/>
      <c r="ISQ88" s="288"/>
      <c r="ISR88" s="288"/>
      <c r="ISS88" s="288"/>
      <c r="IST88" s="288"/>
      <c r="ISU88" s="288"/>
      <c r="ISV88" s="288"/>
      <c r="ISW88" s="288"/>
      <c r="ISX88" s="288"/>
      <c r="ISY88" s="288"/>
      <c r="ISZ88" s="288"/>
      <c r="ITA88" s="288"/>
      <c r="ITB88" s="288"/>
      <c r="ITC88" s="288"/>
      <c r="ITD88" s="288"/>
      <c r="ITE88" s="288"/>
      <c r="ITF88" s="288"/>
      <c r="ITG88" s="288"/>
      <c r="ITH88" s="288"/>
      <c r="ITI88" s="288"/>
      <c r="ITJ88" s="288"/>
      <c r="ITK88" s="288"/>
      <c r="ITL88" s="288"/>
      <c r="ITM88" s="288"/>
      <c r="ITN88" s="288"/>
      <c r="ITO88" s="288"/>
      <c r="ITP88" s="288"/>
      <c r="ITQ88" s="288"/>
      <c r="ITR88" s="288"/>
      <c r="ITS88" s="288"/>
      <c r="ITT88" s="288"/>
      <c r="ITU88" s="288"/>
      <c r="ITV88" s="288"/>
      <c r="ITW88" s="288"/>
      <c r="ITX88" s="288"/>
      <c r="ITY88" s="288"/>
      <c r="ITZ88" s="288"/>
      <c r="IUA88" s="288"/>
      <c r="IUB88" s="288"/>
      <c r="IUC88" s="288"/>
      <c r="IUD88" s="288"/>
      <c r="IUE88" s="288"/>
      <c r="IUF88" s="288"/>
      <c r="IUG88" s="288"/>
      <c r="IUH88" s="288"/>
      <c r="IUI88" s="288"/>
      <c r="IUJ88" s="288"/>
      <c r="IUK88" s="288"/>
      <c r="IUL88" s="288"/>
      <c r="IUM88" s="288"/>
      <c r="IUN88" s="288"/>
      <c r="IUO88" s="288"/>
      <c r="IUP88" s="288"/>
      <c r="IUQ88" s="288"/>
      <c r="IUR88" s="288"/>
      <c r="IUS88" s="288"/>
      <c r="IUT88" s="288"/>
      <c r="IUU88" s="288"/>
      <c r="IUV88" s="288"/>
      <c r="IUW88" s="288"/>
      <c r="IUX88" s="288"/>
      <c r="IUY88" s="288"/>
      <c r="IUZ88" s="288"/>
      <c r="IVA88" s="288"/>
      <c r="IVB88" s="288"/>
      <c r="IVC88" s="288"/>
      <c r="IVD88" s="288"/>
      <c r="IVE88" s="288"/>
      <c r="IVF88" s="288"/>
      <c r="IVG88" s="288"/>
      <c r="IVH88" s="288"/>
      <c r="IVI88" s="288"/>
      <c r="IVJ88" s="288"/>
      <c r="IVK88" s="288"/>
      <c r="IVL88" s="288"/>
      <c r="IVM88" s="288"/>
      <c r="IVN88" s="288"/>
      <c r="IVO88" s="288"/>
      <c r="IVP88" s="288"/>
      <c r="IVQ88" s="288"/>
      <c r="IVR88" s="288"/>
      <c r="IVS88" s="288"/>
      <c r="IVT88" s="288"/>
      <c r="IVU88" s="288"/>
      <c r="IVV88" s="288"/>
      <c r="IVW88" s="288"/>
      <c r="IVX88" s="288"/>
      <c r="IVY88" s="288"/>
      <c r="IVZ88" s="288"/>
      <c r="IWA88" s="288"/>
      <c r="IWB88" s="288"/>
      <c r="IWC88" s="288"/>
      <c r="IWD88" s="288"/>
      <c r="IWE88" s="288"/>
      <c r="IWF88" s="288"/>
      <c r="IWG88" s="288"/>
      <c r="IWH88" s="288"/>
      <c r="IWI88" s="288"/>
      <c r="IWJ88" s="288"/>
      <c r="IWK88" s="288"/>
      <c r="IWL88" s="288"/>
      <c r="IWM88" s="288"/>
      <c r="IWN88" s="288"/>
      <c r="IWO88" s="288"/>
      <c r="IWP88" s="288"/>
      <c r="IWQ88" s="288"/>
      <c r="IWR88" s="288"/>
      <c r="IWS88" s="288"/>
      <c r="IWT88" s="288"/>
      <c r="IWU88" s="288"/>
      <c r="IWV88" s="288"/>
      <c r="IWW88" s="288"/>
      <c r="IWX88" s="288"/>
      <c r="IWY88" s="288"/>
      <c r="IWZ88" s="288"/>
      <c r="IXA88" s="288"/>
      <c r="IXB88" s="288"/>
      <c r="IXC88" s="288"/>
      <c r="IXD88" s="288"/>
      <c r="IXE88" s="288"/>
      <c r="IXF88" s="288"/>
      <c r="IXG88" s="288"/>
      <c r="IXH88" s="288"/>
      <c r="IXI88" s="288"/>
      <c r="IXJ88" s="288"/>
      <c r="IXK88" s="288"/>
      <c r="IXL88" s="288"/>
      <c r="IXM88" s="288"/>
      <c r="IXN88" s="288"/>
      <c r="IXO88" s="288"/>
      <c r="IXP88" s="288"/>
      <c r="IXQ88" s="288"/>
      <c r="IXR88" s="288"/>
      <c r="IXS88" s="288"/>
      <c r="IXT88" s="288"/>
      <c r="IXU88" s="288"/>
      <c r="IXV88" s="288"/>
      <c r="IXW88" s="288"/>
      <c r="IXX88" s="288"/>
      <c r="IXY88" s="288"/>
      <c r="IXZ88" s="288"/>
      <c r="IYA88" s="288"/>
      <c r="IYB88" s="288"/>
      <c r="IYC88" s="288"/>
      <c r="IYD88" s="288"/>
      <c r="IYE88" s="288"/>
      <c r="IYF88" s="288"/>
      <c r="IYG88" s="288"/>
      <c r="IYH88" s="288"/>
      <c r="IYI88" s="288"/>
      <c r="IYJ88" s="288"/>
      <c r="IYK88" s="288"/>
      <c r="IYL88" s="288"/>
      <c r="IYM88" s="288"/>
      <c r="IYN88" s="288"/>
      <c r="IYO88" s="288"/>
      <c r="IYP88" s="288"/>
      <c r="IYQ88" s="288"/>
      <c r="IYR88" s="288"/>
      <c r="IYS88" s="288"/>
      <c r="IYT88" s="288"/>
      <c r="IYU88" s="288"/>
      <c r="IYV88" s="288"/>
      <c r="IYW88" s="288"/>
      <c r="IYX88" s="288"/>
      <c r="IYY88" s="288"/>
      <c r="IYZ88" s="288"/>
      <c r="IZA88" s="288"/>
      <c r="IZB88" s="288"/>
      <c r="IZC88" s="288"/>
      <c r="IZD88" s="288"/>
      <c r="IZE88" s="288"/>
      <c r="IZF88" s="288"/>
      <c r="IZG88" s="288"/>
      <c r="IZH88" s="288"/>
      <c r="IZI88" s="288"/>
      <c r="IZJ88" s="288"/>
      <c r="IZK88" s="288"/>
      <c r="IZL88" s="288"/>
      <c r="IZM88" s="288"/>
      <c r="IZN88" s="288"/>
      <c r="IZO88" s="288"/>
      <c r="IZP88" s="288"/>
      <c r="IZQ88" s="288"/>
      <c r="IZR88" s="288"/>
      <c r="IZS88" s="288"/>
      <c r="IZT88" s="288"/>
      <c r="IZU88" s="288"/>
      <c r="IZV88" s="288"/>
      <c r="IZW88" s="288"/>
      <c r="IZX88" s="288"/>
      <c r="IZY88" s="288"/>
      <c r="IZZ88" s="288"/>
      <c r="JAA88" s="288"/>
      <c r="JAB88" s="288"/>
      <c r="JAC88" s="288"/>
      <c r="JAD88" s="288"/>
      <c r="JAE88" s="288"/>
      <c r="JAF88" s="288"/>
      <c r="JAG88" s="288"/>
      <c r="JAH88" s="288"/>
      <c r="JAI88" s="288"/>
      <c r="JAJ88" s="288"/>
      <c r="JAK88" s="288"/>
      <c r="JAL88" s="288"/>
      <c r="JAM88" s="288"/>
      <c r="JAN88" s="288"/>
      <c r="JAO88" s="288"/>
      <c r="JAP88" s="288"/>
      <c r="JAQ88" s="288"/>
      <c r="JAR88" s="288"/>
      <c r="JAS88" s="288"/>
      <c r="JAT88" s="288"/>
      <c r="JAU88" s="288"/>
      <c r="JAV88" s="288"/>
      <c r="JAW88" s="288"/>
      <c r="JAX88" s="288"/>
      <c r="JAY88" s="288"/>
      <c r="JAZ88" s="288"/>
      <c r="JBA88" s="288"/>
      <c r="JBB88" s="288"/>
      <c r="JBC88" s="288"/>
      <c r="JBD88" s="288"/>
      <c r="JBE88" s="288"/>
      <c r="JBF88" s="288"/>
      <c r="JBG88" s="288"/>
      <c r="JBH88" s="288"/>
      <c r="JBI88" s="288"/>
      <c r="JBJ88" s="288"/>
      <c r="JBK88" s="288"/>
      <c r="JBL88" s="288"/>
      <c r="JBM88" s="288"/>
      <c r="JBN88" s="288"/>
      <c r="JBO88" s="288"/>
      <c r="JBP88" s="288"/>
      <c r="JBQ88" s="288"/>
      <c r="JBR88" s="288"/>
      <c r="JBS88" s="288"/>
      <c r="JBT88" s="288"/>
      <c r="JBU88" s="288"/>
      <c r="JBV88" s="288"/>
      <c r="JBW88" s="288"/>
      <c r="JBX88" s="288"/>
      <c r="JBY88" s="288"/>
      <c r="JBZ88" s="288"/>
      <c r="JCA88" s="288"/>
      <c r="JCB88" s="288"/>
      <c r="JCC88" s="288"/>
      <c r="JCD88" s="288"/>
      <c r="JCE88" s="288"/>
      <c r="JCF88" s="288"/>
      <c r="JCG88" s="288"/>
      <c r="JCH88" s="288"/>
      <c r="JCI88" s="288"/>
      <c r="JCJ88" s="288"/>
      <c r="JCK88" s="288"/>
      <c r="JCL88" s="288"/>
      <c r="JCM88" s="288"/>
      <c r="JCN88" s="288"/>
      <c r="JCO88" s="288"/>
      <c r="JCP88" s="288"/>
      <c r="JCQ88" s="288"/>
      <c r="JCR88" s="288"/>
      <c r="JCS88" s="288"/>
      <c r="JCT88" s="288"/>
      <c r="JCU88" s="288"/>
      <c r="JCV88" s="288"/>
      <c r="JCW88" s="288"/>
      <c r="JCX88" s="288"/>
      <c r="JCY88" s="288"/>
      <c r="JCZ88" s="288"/>
      <c r="JDA88" s="288"/>
      <c r="JDB88" s="288"/>
      <c r="JDC88" s="288"/>
      <c r="JDD88" s="288"/>
      <c r="JDE88" s="288"/>
      <c r="JDF88" s="288"/>
      <c r="JDG88" s="288"/>
      <c r="JDH88" s="288"/>
      <c r="JDI88" s="288"/>
      <c r="JDJ88" s="288"/>
      <c r="JDK88" s="288"/>
      <c r="JDL88" s="288"/>
      <c r="JDM88" s="288"/>
      <c r="JDN88" s="288"/>
      <c r="JDO88" s="288"/>
      <c r="JDP88" s="288"/>
      <c r="JDQ88" s="288"/>
      <c r="JDR88" s="288"/>
      <c r="JDS88" s="288"/>
      <c r="JDT88" s="288"/>
      <c r="JDU88" s="288"/>
      <c r="JDV88" s="288"/>
      <c r="JDW88" s="288"/>
      <c r="JDX88" s="288"/>
      <c r="JDY88" s="288"/>
      <c r="JDZ88" s="288"/>
      <c r="JEA88" s="288"/>
      <c r="JEB88" s="288"/>
      <c r="JEC88" s="288"/>
      <c r="JED88" s="288"/>
      <c r="JEE88" s="288"/>
      <c r="JEF88" s="288"/>
      <c r="JEG88" s="288"/>
      <c r="JEH88" s="288"/>
      <c r="JEI88" s="288"/>
      <c r="JEJ88" s="288"/>
      <c r="JEK88" s="288"/>
      <c r="JEL88" s="288"/>
      <c r="JEM88" s="288"/>
      <c r="JEN88" s="288"/>
      <c r="JEO88" s="288"/>
      <c r="JEP88" s="288"/>
      <c r="JEQ88" s="288"/>
      <c r="JER88" s="288"/>
      <c r="JES88" s="288"/>
      <c r="JET88" s="288"/>
      <c r="JEU88" s="288"/>
      <c r="JEV88" s="288"/>
      <c r="JEW88" s="288"/>
      <c r="JEX88" s="288"/>
      <c r="JEY88" s="288"/>
      <c r="JEZ88" s="288"/>
      <c r="JFA88" s="288"/>
      <c r="JFB88" s="288"/>
      <c r="JFC88" s="288"/>
      <c r="JFD88" s="288"/>
      <c r="JFE88" s="288"/>
      <c r="JFF88" s="288"/>
      <c r="JFG88" s="288"/>
      <c r="JFH88" s="288"/>
      <c r="JFI88" s="288"/>
      <c r="JFJ88" s="288"/>
      <c r="JFK88" s="288"/>
      <c r="JFL88" s="288"/>
      <c r="JFM88" s="288"/>
      <c r="JFN88" s="288"/>
      <c r="JFO88" s="288"/>
      <c r="JFP88" s="288"/>
      <c r="JFQ88" s="288"/>
      <c r="JFR88" s="288"/>
      <c r="JFS88" s="288"/>
      <c r="JFT88" s="288"/>
      <c r="JFU88" s="288"/>
      <c r="JFV88" s="288"/>
      <c r="JFW88" s="288"/>
      <c r="JFX88" s="288"/>
      <c r="JFY88" s="288"/>
      <c r="JFZ88" s="288"/>
      <c r="JGA88" s="288"/>
      <c r="JGB88" s="288"/>
      <c r="JGC88" s="288"/>
      <c r="JGD88" s="288"/>
      <c r="JGE88" s="288"/>
      <c r="JGF88" s="288"/>
      <c r="JGG88" s="288"/>
      <c r="JGH88" s="288"/>
      <c r="JGI88" s="288"/>
      <c r="JGJ88" s="288"/>
      <c r="JGK88" s="288"/>
      <c r="JGL88" s="288"/>
      <c r="JGM88" s="288"/>
      <c r="JGN88" s="288"/>
      <c r="JGO88" s="288"/>
      <c r="JGP88" s="288"/>
      <c r="JGQ88" s="288"/>
      <c r="JGR88" s="288"/>
      <c r="JGS88" s="288"/>
      <c r="JGT88" s="288"/>
      <c r="JGU88" s="288"/>
      <c r="JGV88" s="288"/>
      <c r="JGW88" s="288"/>
      <c r="JGX88" s="288"/>
      <c r="JGY88" s="288"/>
      <c r="JGZ88" s="288"/>
      <c r="JHA88" s="288"/>
      <c r="JHB88" s="288"/>
      <c r="JHC88" s="288"/>
      <c r="JHD88" s="288"/>
      <c r="JHE88" s="288"/>
      <c r="JHF88" s="288"/>
      <c r="JHG88" s="288"/>
      <c r="JHH88" s="288"/>
      <c r="JHI88" s="288"/>
      <c r="JHJ88" s="288"/>
      <c r="JHK88" s="288"/>
      <c r="JHL88" s="288"/>
      <c r="JHM88" s="288"/>
      <c r="JHN88" s="288"/>
      <c r="JHO88" s="288"/>
      <c r="JHP88" s="288"/>
      <c r="JHQ88" s="288"/>
      <c r="JHR88" s="288"/>
      <c r="JHS88" s="288"/>
      <c r="JHT88" s="288"/>
      <c r="JHU88" s="288"/>
      <c r="JHV88" s="288"/>
      <c r="JHW88" s="288"/>
      <c r="JHX88" s="288"/>
      <c r="JHY88" s="288"/>
      <c r="JHZ88" s="288"/>
      <c r="JIA88" s="288"/>
      <c r="JIB88" s="288"/>
      <c r="JIC88" s="288"/>
      <c r="JID88" s="288"/>
      <c r="JIE88" s="288"/>
      <c r="JIF88" s="288"/>
      <c r="JIG88" s="288"/>
      <c r="JIH88" s="288"/>
      <c r="JII88" s="288"/>
      <c r="JIJ88" s="288"/>
      <c r="JIK88" s="288"/>
      <c r="JIL88" s="288"/>
      <c r="JIM88" s="288"/>
      <c r="JIN88" s="288"/>
      <c r="JIO88" s="288"/>
      <c r="JIP88" s="288"/>
      <c r="JIQ88" s="288"/>
      <c r="JIR88" s="288"/>
      <c r="JIS88" s="288"/>
      <c r="JIT88" s="288"/>
      <c r="JIU88" s="288"/>
      <c r="JIV88" s="288"/>
      <c r="JIW88" s="288"/>
      <c r="JIX88" s="288"/>
      <c r="JIY88" s="288"/>
      <c r="JIZ88" s="288"/>
      <c r="JJA88" s="288"/>
      <c r="JJB88" s="288"/>
      <c r="JJC88" s="288"/>
      <c r="JJD88" s="288"/>
      <c r="JJE88" s="288"/>
      <c r="JJF88" s="288"/>
      <c r="JJG88" s="288"/>
      <c r="JJH88" s="288"/>
      <c r="JJI88" s="288"/>
      <c r="JJJ88" s="288"/>
      <c r="JJK88" s="288"/>
      <c r="JJL88" s="288"/>
      <c r="JJM88" s="288"/>
      <c r="JJN88" s="288"/>
      <c r="JJO88" s="288"/>
      <c r="JJP88" s="288"/>
      <c r="JJQ88" s="288"/>
      <c r="JJR88" s="288"/>
      <c r="JJS88" s="288"/>
      <c r="JJT88" s="288"/>
      <c r="JJU88" s="288"/>
      <c r="JJV88" s="288"/>
      <c r="JJW88" s="288"/>
      <c r="JJX88" s="288"/>
      <c r="JJY88" s="288"/>
      <c r="JJZ88" s="288"/>
      <c r="JKA88" s="288"/>
      <c r="JKB88" s="288"/>
      <c r="JKC88" s="288"/>
      <c r="JKD88" s="288"/>
      <c r="JKE88" s="288"/>
      <c r="JKF88" s="288"/>
      <c r="JKG88" s="288"/>
      <c r="JKH88" s="288"/>
      <c r="JKI88" s="288"/>
      <c r="JKJ88" s="288"/>
      <c r="JKK88" s="288"/>
      <c r="JKL88" s="288"/>
      <c r="JKM88" s="288"/>
      <c r="JKN88" s="288"/>
      <c r="JKO88" s="288"/>
      <c r="JKP88" s="288"/>
      <c r="JKQ88" s="288"/>
      <c r="JKR88" s="288"/>
      <c r="JKS88" s="288"/>
      <c r="JKT88" s="288"/>
      <c r="JKU88" s="288"/>
      <c r="JKV88" s="288"/>
      <c r="JKW88" s="288"/>
      <c r="JKX88" s="288"/>
      <c r="JKY88" s="288"/>
      <c r="JKZ88" s="288"/>
      <c r="JLA88" s="288"/>
      <c r="JLB88" s="288"/>
      <c r="JLC88" s="288"/>
      <c r="JLD88" s="288"/>
      <c r="JLE88" s="288"/>
      <c r="JLF88" s="288"/>
      <c r="JLG88" s="288"/>
      <c r="JLH88" s="288"/>
      <c r="JLI88" s="288"/>
      <c r="JLJ88" s="288"/>
      <c r="JLK88" s="288"/>
      <c r="JLL88" s="288"/>
      <c r="JLM88" s="288"/>
      <c r="JLN88" s="288"/>
      <c r="JLO88" s="288"/>
      <c r="JLP88" s="288"/>
      <c r="JLQ88" s="288"/>
      <c r="JLR88" s="288"/>
      <c r="JLS88" s="288"/>
      <c r="JLT88" s="288"/>
      <c r="JLU88" s="288"/>
      <c r="JLV88" s="288"/>
      <c r="JLW88" s="288"/>
      <c r="JLX88" s="288"/>
      <c r="JLY88" s="288"/>
      <c r="JLZ88" s="288"/>
      <c r="JMA88" s="288"/>
      <c r="JMB88" s="288"/>
      <c r="JMC88" s="288"/>
      <c r="JMD88" s="288"/>
      <c r="JME88" s="288"/>
      <c r="JMF88" s="288"/>
      <c r="JMG88" s="288"/>
      <c r="JMH88" s="288"/>
      <c r="JMI88" s="288"/>
      <c r="JMJ88" s="288"/>
      <c r="JMK88" s="288"/>
      <c r="JML88" s="288"/>
      <c r="JMM88" s="288"/>
      <c r="JMN88" s="288"/>
      <c r="JMO88" s="288"/>
      <c r="JMP88" s="288"/>
      <c r="JMQ88" s="288"/>
      <c r="JMR88" s="288"/>
      <c r="JMS88" s="288"/>
      <c r="JMT88" s="288"/>
      <c r="JMU88" s="288"/>
      <c r="JMV88" s="288"/>
      <c r="JMW88" s="288"/>
      <c r="JMX88" s="288"/>
      <c r="JMY88" s="288"/>
      <c r="JMZ88" s="288"/>
      <c r="JNA88" s="288"/>
      <c r="JNB88" s="288"/>
      <c r="JNC88" s="288"/>
      <c r="JND88" s="288"/>
      <c r="JNE88" s="288"/>
      <c r="JNF88" s="288"/>
      <c r="JNG88" s="288"/>
      <c r="JNH88" s="288"/>
      <c r="JNI88" s="288"/>
      <c r="JNJ88" s="288"/>
      <c r="JNK88" s="288"/>
      <c r="JNL88" s="288"/>
      <c r="JNM88" s="288"/>
      <c r="JNN88" s="288"/>
      <c r="JNO88" s="288"/>
      <c r="JNP88" s="288"/>
      <c r="JNQ88" s="288"/>
      <c r="JNR88" s="288"/>
      <c r="JNS88" s="288"/>
      <c r="JNT88" s="288"/>
      <c r="JNU88" s="288"/>
      <c r="JNV88" s="288"/>
      <c r="JNW88" s="288"/>
      <c r="JNX88" s="288"/>
      <c r="JNY88" s="288"/>
      <c r="JNZ88" s="288"/>
      <c r="JOA88" s="288"/>
      <c r="JOB88" s="288"/>
      <c r="JOC88" s="288"/>
      <c r="JOD88" s="288"/>
      <c r="JOE88" s="288"/>
      <c r="JOF88" s="288"/>
      <c r="JOG88" s="288"/>
      <c r="JOH88" s="288"/>
      <c r="JOI88" s="288"/>
      <c r="JOJ88" s="288"/>
      <c r="JOK88" s="288"/>
      <c r="JOL88" s="288"/>
      <c r="JOM88" s="288"/>
      <c r="JON88" s="288"/>
      <c r="JOO88" s="288"/>
      <c r="JOP88" s="288"/>
      <c r="JOQ88" s="288"/>
      <c r="JOR88" s="288"/>
      <c r="JOS88" s="288"/>
      <c r="JOT88" s="288"/>
      <c r="JOU88" s="288"/>
      <c r="JOV88" s="288"/>
      <c r="JOW88" s="288"/>
      <c r="JOX88" s="288"/>
      <c r="JOY88" s="288"/>
      <c r="JOZ88" s="288"/>
      <c r="JPA88" s="288"/>
      <c r="JPB88" s="288"/>
      <c r="JPC88" s="288"/>
      <c r="JPD88" s="288"/>
      <c r="JPE88" s="288"/>
      <c r="JPF88" s="288"/>
      <c r="JPG88" s="288"/>
      <c r="JPH88" s="288"/>
      <c r="JPI88" s="288"/>
      <c r="JPJ88" s="288"/>
      <c r="JPK88" s="288"/>
      <c r="JPL88" s="288"/>
      <c r="JPM88" s="288"/>
      <c r="JPN88" s="288"/>
      <c r="JPO88" s="288"/>
      <c r="JPP88" s="288"/>
      <c r="JPQ88" s="288"/>
      <c r="JPR88" s="288"/>
      <c r="JPS88" s="288"/>
      <c r="JPT88" s="288"/>
      <c r="JPU88" s="288"/>
      <c r="JPV88" s="288"/>
      <c r="JPW88" s="288"/>
      <c r="JPX88" s="288"/>
      <c r="JPY88" s="288"/>
      <c r="JPZ88" s="288"/>
      <c r="JQA88" s="288"/>
      <c r="JQB88" s="288"/>
      <c r="JQC88" s="288"/>
      <c r="JQD88" s="288"/>
      <c r="JQE88" s="288"/>
      <c r="JQF88" s="288"/>
      <c r="JQG88" s="288"/>
      <c r="JQH88" s="288"/>
      <c r="JQI88" s="288"/>
      <c r="JQJ88" s="288"/>
      <c r="JQK88" s="288"/>
      <c r="JQL88" s="288"/>
      <c r="JQM88" s="288"/>
      <c r="JQN88" s="288"/>
      <c r="JQO88" s="288"/>
      <c r="JQP88" s="288"/>
      <c r="JQQ88" s="288"/>
      <c r="JQR88" s="288"/>
      <c r="JQS88" s="288"/>
      <c r="JQT88" s="288"/>
      <c r="JQU88" s="288"/>
      <c r="JQV88" s="288"/>
      <c r="JQW88" s="288"/>
      <c r="JQX88" s="288"/>
      <c r="JQY88" s="288"/>
      <c r="JQZ88" s="288"/>
      <c r="JRA88" s="288"/>
      <c r="JRB88" s="288"/>
      <c r="JRC88" s="288"/>
      <c r="JRD88" s="288"/>
      <c r="JRE88" s="288"/>
      <c r="JRF88" s="288"/>
      <c r="JRG88" s="288"/>
      <c r="JRH88" s="288"/>
      <c r="JRI88" s="288"/>
      <c r="JRJ88" s="288"/>
      <c r="JRK88" s="288"/>
      <c r="JRL88" s="288"/>
      <c r="JRM88" s="288"/>
      <c r="JRN88" s="288"/>
      <c r="JRO88" s="288"/>
      <c r="JRP88" s="288"/>
      <c r="JRQ88" s="288"/>
      <c r="JRR88" s="288"/>
      <c r="JRS88" s="288"/>
      <c r="JRT88" s="288"/>
      <c r="JRU88" s="288"/>
      <c r="JRV88" s="288"/>
      <c r="JRW88" s="288"/>
      <c r="JRX88" s="288"/>
      <c r="JRY88" s="288"/>
      <c r="JRZ88" s="288"/>
      <c r="JSA88" s="288"/>
      <c r="JSB88" s="288"/>
      <c r="JSC88" s="288"/>
      <c r="JSD88" s="288"/>
      <c r="JSE88" s="288"/>
      <c r="JSF88" s="288"/>
      <c r="JSG88" s="288"/>
      <c r="JSH88" s="288"/>
      <c r="JSI88" s="288"/>
      <c r="JSJ88" s="288"/>
      <c r="JSK88" s="288"/>
      <c r="JSL88" s="288"/>
      <c r="JSM88" s="288"/>
      <c r="JSN88" s="288"/>
      <c r="JSO88" s="288"/>
      <c r="JSP88" s="288"/>
      <c r="JSQ88" s="288"/>
      <c r="JSR88" s="288"/>
      <c r="JSS88" s="288"/>
      <c r="JST88" s="288"/>
      <c r="JSU88" s="288"/>
      <c r="JSV88" s="288"/>
      <c r="JSW88" s="288"/>
      <c r="JSX88" s="288"/>
      <c r="JSY88" s="288"/>
      <c r="JSZ88" s="288"/>
      <c r="JTA88" s="288"/>
      <c r="JTB88" s="288"/>
      <c r="JTC88" s="288"/>
      <c r="JTD88" s="288"/>
      <c r="JTE88" s="288"/>
      <c r="JTF88" s="288"/>
      <c r="JTG88" s="288"/>
      <c r="JTH88" s="288"/>
      <c r="JTI88" s="288"/>
      <c r="JTJ88" s="288"/>
      <c r="JTK88" s="288"/>
      <c r="JTL88" s="288"/>
      <c r="JTM88" s="288"/>
      <c r="JTN88" s="288"/>
      <c r="JTO88" s="288"/>
      <c r="JTP88" s="288"/>
      <c r="JTQ88" s="288"/>
      <c r="JTR88" s="288"/>
      <c r="JTS88" s="288"/>
      <c r="JTT88" s="288"/>
      <c r="JTU88" s="288"/>
      <c r="JTV88" s="288"/>
      <c r="JTW88" s="288"/>
      <c r="JTX88" s="288"/>
      <c r="JTY88" s="288"/>
      <c r="JTZ88" s="288"/>
      <c r="JUA88" s="288"/>
      <c r="JUB88" s="288"/>
      <c r="JUC88" s="288"/>
      <c r="JUD88" s="288"/>
      <c r="JUE88" s="288"/>
      <c r="JUF88" s="288"/>
      <c r="JUG88" s="288"/>
      <c r="JUH88" s="288"/>
      <c r="JUI88" s="288"/>
      <c r="JUJ88" s="288"/>
      <c r="JUK88" s="288"/>
      <c r="JUL88" s="288"/>
      <c r="JUM88" s="288"/>
      <c r="JUN88" s="288"/>
      <c r="JUO88" s="288"/>
      <c r="JUP88" s="288"/>
      <c r="JUQ88" s="288"/>
      <c r="JUR88" s="288"/>
      <c r="JUS88" s="288"/>
      <c r="JUT88" s="288"/>
      <c r="JUU88" s="288"/>
      <c r="JUV88" s="288"/>
      <c r="JUW88" s="288"/>
      <c r="JUX88" s="288"/>
      <c r="JUY88" s="288"/>
      <c r="JUZ88" s="288"/>
      <c r="JVA88" s="288"/>
      <c r="JVB88" s="288"/>
      <c r="JVC88" s="288"/>
      <c r="JVD88" s="288"/>
      <c r="JVE88" s="288"/>
      <c r="JVF88" s="288"/>
      <c r="JVG88" s="288"/>
      <c r="JVH88" s="288"/>
      <c r="JVI88" s="288"/>
      <c r="JVJ88" s="288"/>
      <c r="JVK88" s="288"/>
      <c r="JVL88" s="288"/>
      <c r="JVM88" s="288"/>
      <c r="JVN88" s="288"/>
      <c r="JVO88" s="288"/>
      <c r="JVP88" s="288"/>
      <c r="JVQ88" s="288"/>
      <c r="JVR88" s="288"/>
      <c r="JVS88" s="288"/>
      <c r="JVT88" s="288"/>
      <c r="JVU88" s="288"/>
      <c r="JVV88" s="288"/>
      <c r="JVW88" s="288"/>
      <c r="JVX88" s="288"/>
      <c r="JVY88" s="288"/>
      <c r="JVZ88" s="288"/>
      <c r="JWA88" s="288"/>
      <c r="JWB88" s="288"/>
      <c r="JWC88" s="288"/>
      <c r="JWD88" s="288"/>
      <c r="JWE88" s="288"/>
      <c r="JWF88" s="288"/>
      <c r="JWG88" s="288"/>
      <c r="JWH88" s="288"/>
      <c r="JWI88" s="288"/>
      <c r="JWJ88" s="288"/>
      <c r="JWK88" s="288"/>
      <c r="JWL88" s="288"/>
      <c r="JWM88" s="288"/>
      <c r="JWN88" s="288"/>
      <c r="JWO88" s="288"/>
      <c r="JWP88" s="288"/>
      <c r="JWQ88" s="288"/>
      <c r="JWR88" s="288"/>
      <c r="JWS88" s="288"/>
      <c r="JWT88" s="288"/>
      <c r="JWU88" s="288"/>
      <c r="JWV88" s="288"/>
      <c r="JWW88" s="288"/>
      <c r="JWX88" s="288"/>
      <c r="JWY88" s="288"/>
      <c r="JWZ88" s="288"/>
      <c r="JXA88" s="288"/>
      <c r="JXB88" s="288"/>
      <c r="JXC88" s="288"/>
      <c r="JXD88" s="288"/>
      <c r="JXE88" s="288"/>
      <c r="JXF88" s="288"/>
      <c r="JXG88" s="288"/>
      <c r="JXH88" s="288"/>
      <c r="JXI88" s="288"/>
      <c r="JXJ88" s="288"/>
      <c r="JXK88" s="288"/>
      <c r="JXL88" s="288"/>
      <c r="JXM88" s="288"/>
      <c r="JXN88" s="288"/>
      <c r="JXO88" s="288"/>
      <c r="JXP88" s="288"/>
      <c r="JXQ88" s="288"/>
      <c r="JXR88" s="288"/>
      <c r="JXS88" s="288"/>
      <c r="JXT88" s="288"/>
      <c r="JXU88" s="288"/>
      <c r="JXV88" s="288"/>
      <c r="JXW88" s="288"/>
      <c r="JXX88" s="288"/>
      <c r="JXY88" s="288"/>
      <c r="JXZ88" s="288"/>
      <c r="JYA88" s="288"/>
      <c r="JYB88" s="288"/>
      <c r="JYC88" s="288"/>
      <c r="JYD88" s="288"/>
      <c r="JYE88" s="288"/>
      <c r="JYF88" s="288"/>
      <c r="JYG88" s="288"/>
      <c r="JYH88" s="288"/>
      <c r="JYI88" s="288"/>
      <c r="JYJ88" s="288"/>
      <c r="JYK88" s="288"/>
      <c r="JYL88" s="288"/>
      <c r="JYM88" s="288"/>
      <c r="JYN88" s="288"/>
      <c r="JYO88" s="288"/>
      <c r="JYP88" s="288"/>
      <c r="JYQ88" s="288"/>
      <c r="JYR88" s="288"/>
      <c r="JYS88" s="288"/>
      <c r="JYT88" s="288"/>
      <c r="JYU88" s="288"/>
      <c r="JYV88" s="288"/>
      <c r="JYW88" s="288"/>
      <c r="JYX88" s="288"/>
      <c r="JYY88" s="288"/>
      <c r="JYZ88" s="288"/>
      <c r="JZA88" s="288"/>
      <c r="JZB88" s="288"/>
      <c r="JZC88" s="288"/>
      <c r="JZD88" s="288"/>
      <c r="JZE88" s="288"/>
      <c r="JZF88" s="288"/>
      <c r="JZG88" s="288"/>
      <c r="JZH88" s="288"/>
      <c r="JZI88" s="288"/>
      <c r="JZJ88" s="288"/>
      <c r="JZK88" s="288"/>
      <c r="JZL88" s="288"/>
      <c r="JZM88" s="288"/>
      <c r="JZN88" s="288"/>
      <c r="JZO88" s="288"/>
      <c r="JZP88" s="288"/>
      <c r="JZQ88" s="288"/>
      <c r="JZR88" s="288"/>
      <c r="JZS88" s="288"/>
      <c r="JZT88" s="288"/>
      <c r="JZU88" s="288"/>
      <c r="JZV88" s="288"/>
      <c r="JZW88" s="288"/>
      <c r="JZX88" s="288"/>
      <c r="JZY88" s="288"/>
      <c r="JZZ88" s="288"/>
      <c r="KAA88" s="288"/>
      <c r="KAB88" s="288"/>
      <c r="KAC88" s="288"/>
      <c r="KAD88" s="288"/>
      <c r="KAE88" s="288"/>
      <c r="KAF88" s="288"/>
      <c r="KAG88" s="288"/>
      <c r="KAH88" s="288"/>
      <c r="KAI88" s="288"/>
      <c r="KAJ88" s="288"/>
      <c r="KAK88" s="288"/>
      <c r="KAL88" s="288"/>
      <c r="KAM88" s="288"/>
      <c r="KAN88" s="288"/>
      <c r="KAO88" s="288"/>
      <c r="KAP88" s="288"/>
      <c r="KAQ88" s="288"/>
      <c r="KAR88" s="288"/>
      <c r="KAS88" s="288"/>
      <c r="KAT88" s="288"/>
      <c r="KAU88" s="288"/>
      <c r="KAV88" s="288"/>
      <c r="KAW88" s="288"/>
      <c r="KAX88" s="288"/>
      <c r="KAY88" s="288"/>
      <c r="KAZ88" s="288"/>
      <c r="KBA88" s="288"/>
      <c r="KBB88" s="288"/>
      <c r="KBC88" s="288"/>
      <c r="KBD88" s="288"/>
      <c r="KBE88" s="288"/>
      <c r="KBF88" s="288"/>
      <c r="KBG88" s="288"/>
      <c r="KBH88" s="288"/>
      <c r="KBI88" s="288"/>
      <c r="KBJ88" s="288"/>
      <c r="KBK88" s="288"/>
      <c r="KBL88" s="288"/>
      <c r="KBM88" s="288"/>
      <c r="KBN88" s="288"/>
      <c r="KBO88" s="288"/>
      <c r="KBP88" s="288"/>
      <c r="KBQ88" s="288"/>
      <c r="KBR88" s="288"/>
      <c r="KBS88" s="288"/>
      <c r="KBT88" s="288"/>
      <c r="KBU88" s="288"/>
      <c r="KBV88" s="288"/>
      <c r="KBW88" s="288"/>
      <c r="KBX88" s="288"/>
      <c r="KBY88" s="288"/>
      <c r="KBZ88" s="288"/>
      <c r="KCA88" s="288"/>
      <c r="KCB88" s="288"/>
      <c r="KCC88" s="288"/>
      <c r="KCD88" s="288"/>
      <c r="KCE88" s="288"/>
      <c r="KCF88" s="288"/>
      <c r="KCG88" s="288"/>
      <c r="KCH88" s="288"/>
      <c r="KCI88" s="288"/>
      <c r="KCJ88" s="288"/>
      <c r="KCK88" s="288"/>
      <c r="KCL88" s="288"/>
      <c r="KCM88" s="288"/>
      <c r="KCN88" s="288"/>
      <c r="KCO88" s="288"/>
      <c r="KCP88" s="288"/>
      <c r="KCQ88" s="288"/>
      <c r="KCR88" s="288"/>
      <c r="KCS88" s="288"/>
      <c r="KCT88" s="288"/>
      <c r="KCU88" s="288"/>
      <c r="KCV88" s="288"/>
      <c r="KCW88" s="288"/>
      <c r="KCX88" s="288"/>
      <c r="KCY88" s="288"/>
      <c r="KCZ88" s="288"/>
      <c r="KDA88" s="288"/>
      <c r="KDB88" s="288"/>
      <c r="KDC88" s="288"/>
      <c r="KDD88" s="288"/>
      <c r="KDE88" s="288"/>
      <c r="KDF88" s="288"/>
      <c r="KDG88" s="288"/>
      <c r="KDH88" s="288"/>
      <c r="KDI88" s="288"/>
      <c r="KDJ88" s="288"/>
      <c r="KDK88" s="288"/>
      <c r="KDL88" s="288"/>
      <c r="KDM88" s="288"/>
      <c r="KDN88" s="288"/>
      <c r="KDO88" s="288"/>
      <c r="KDP88" s="288"/>
      <c r="KDQ88" s="288"/>
      <c r="KDR88" s="288"/>
      <c r="KDS88" s="288"/>
      <c r="KDT88" s="288"/>
      <c r="KDU88" s="288"/>
      <c r="KDV88" s="288"/>
      <c r="KDW88" s="288"/>
      <c r="KDX88" s="288"/>
      <c r="KDY88" s="288"/>
      <c r="KDZ88" s="288"/>
      <c r="KEA88" s="288"/>
      <c r="KEB88" s="288"/>
      <c r="KEC88" s="288"/>
      <c r="KED88" s="288"/>
      <c r="KEE88" s="288"/>
      <c r="KEF88" s="288"/>
      <c r="KEG88" s="288"/>
      <c r="KEH88" s="288"/>
      <c r="KEI88" s="288"/>
      <c r="KEJ88" s="288"/>
      <c r="KEK88" s="288"/>
      <c r="KEL88" s="288"/>
      <c r="KEM88" s="288"/>
      <c r="KEN88" s="288"/>
      <c r="KEO88" s="288"/>
      <c r="KEP88" s="288"/>
      <c r="KEQ88" s="288"/>
      <c r="KER88" s="288"/>
      <c r="KES88" s="288"/>
      <c r="KET88" s="288"/>
      <c r="KEU88" s="288"/>
      <c r="KEV88" s="288"/>
      <c r="KEW88" s="288"/>
      <c r="KEX88" s="288"/>
      <c r="KEY88" s="288"/>
      <c r="KEZ88" s="288"/>
      <c r="KFA88" s="288"/>
      <c r="KFB88" s="288"/>
      <c r="KFC88" s="288"/>
      <c r="KFD88" s="288"/>
      <c r="KFE88" s="288"/>
      <c r="KFF88" s="288"/>
      <c r="KFG88" s="288"/>
      <c r="KFH88" s="288"/>
      <c r="KFI88" s="288"/>
      <c r="KFJ88" s="288"/>
      <c r="KFK88" s="288"/>
      <c r="KFL88" s="288"/>
      <c r="KFM88" s="288"/>
      <c r="KFN88" s="288"/>
      <c r="KFO88" s="288"/>
      <c r="KFP88" s="288"/>
      <c r="KFQ88" s="288"/>
      <c r="KFR88" s="288"/>
      <c r="KFS88" s="288"/>
      <c r="KFT88" s="288"/>
      <c r="KFU88" s="288"/>
      <c r="KFV88" s="288"/>
      <c r="KFW88" s="288"/>
      <c r="KFX88" s="288"/>
      <c r="KFY88" s="288"/>
      <c r="KFZ88" s="288"/>
      <c r="KGA88" s="288"/>
      <c r="KGB88" s="288"/>
      <c r="KGC88" s="288"/>
      <c r="KGD88" s="288"/>
      <c r="KGE88" s="288"/>
      <c r="KGF88" s="288"/>
      <c r="KGG88" s="288"/>
      <c r="KGH88" s="288"/>
      <c r="KGI88" s="288"/>
      <c r="KGJ88" s="288"/>
      <c r="KGK88" s="288"/>
      <c r="KGL88" s="288"/>
      <c r="KGM88" s="288"/>
      <c r="KGN88" s="288"/>
      <c r="KGO88" s="288"/>
      <c r="KGP88" s="288"/>
      <c r="KGQ88" s="288"/>
      <c r="KGR88" s="288"/>
      <c r="KGS88" s="288"/>
      <c r="KGT88" s="288"/>
      <c r="KGU88" s="288"/>
      <c r="KGV88" s="288"/>
      <c r="KGW88" s="288"/>
      <c r="KGX88" s="288"/>
      <c r="KGY88" s="288"/>
      <c r="KGZ88" s="288"/>
      <c r="KHA88" s="288"/>
      <c r="KHB88" s="288"/>
      <c r="KHC88" s="288"/>
      <c r="KHD88" s="288"/>
      <c r="KHE88" s="288"/>
      <c r="KHF88" s="288"/>
      <c r="KHG88" s="288"/>
      <c r="KHH88" s="288"/>
      <c r="KHI88" s="288"/>
      <c r="KHJ88" s="288"/>
      <c r="KHK88" s="288"/>
      <c r="KHL88" s="288"/>
      <c r="KHM88" s="288"/>
      <c r="KHN88" s="288"/>
      <c r="KHO88" s="288"/>
      <c r="KHP88" s="288"/>
      <c r="KHQ88" s="288"/>
      <c r="KHR88" s="288"/>
      <c r="KHS88" s="288"/>
      <c r="KHT88" s="288"/>
      <c r="KHU88" s="288"/>
      <c r="KHV88" s="288"/>
      <c r="KHW88" s="288"/>
      <c r="KHX88" s="288"/>
      <c r="KHY88" s="288"/>
      <c r="KHZ88" s="288"/>
      <c r="KIA88" s="288"/>
      <c r="KIB88" s="288"/>
      <c r="KIC88" s="288"/>
      <c r="KID88" s="288"/>
      <c r="KIE88" s="288"/>
      <c r="KIF88" s="288"/>
      <c r="KIG88" s="288"/>
      <c r="KIH88" s="288"/>
      <c r="KII88" s="288"/>
      <c r="KIJ88" s="288"/>
      <c r="KIK88" s="288"/>
      <c r="KIL88" s="288"/>
      <c r="KIM88" s="288"/>
      <c r="KIN88" s="288"/>
      <c r="KIO88" s="288"/>
      <c r="KIP88" s="288"/>
      <c r="KIQ88" s="288"/>
      <c r="KIR88" s="288"/>
      <c r="KIS88" s="288"/>
      <c r="KIT88" s="288"/>
      <c r="KIU88" s="288"/>
      <c r="KIV88" s="288"/>
      <c r="KIW88" s="288"/>
      <c r="KIX88" s="288"/>
      <c r="KIY88" s="288"/>
      <c r="KIZ88" s="288"/>
      <c r="KJA88" s="288"/>
      <c r="KJB88" s="288"/>
      <c r="KJC88" s="288"/>
      <c r="KJD88" s="288"/>
      <c r="KJE88" s="288"/>
      <c r="KJF88" s="288"/>
      <c r="KJG88" s="288"/>
      <c r="KJH88" s="288"/>
      <c r="KJI88" s="288"/>
      <c r="KJJ88" s="288"/>
      <c r="KJK88" s="288"/>
      <c r="KJL88" s="288"/>
      <c r="KJM88" s="288"/>
      <c r="KJN88" s="288"/>
      <c r="KJO88" s="288"/>
      <c r="KJP88" s="288"/>
      <c r="KJQ88" s="288"/>
      <c r="KJR88" s="288"/>
      <c r="KJS88" s="288"/>
      <c r="KJT88" s="288"/>
      <c r="KJU88" s="288"/>
      <c r="KJV88" s="288"/>
      <c r="KJW88" s="288"/>
      <c r="KJX88" s="288"/>
      <c r="KJY88" s="288"/>
      <c r="KJZ88" s="288"/>
      <c r="KKA88" s="288"/>
      <c r="KKB88" s="288"/>
      <c r="KKC88" s="288"/>
      <c r="KKD88" s="288"/>
      <c r="KKE88" s="288"/>
      <c r="KKF88" s="288"/>
      <c r="KKG88" s="288"/>
      <c r="KKH88" s="288"/>
      <c r="KKI88" s="288"/>
      <c r="KKJ88" s="288"/>
      <c r="KKK88" s="288"/>
      <c r="KKL88" s="288"/>
      <c r="KKM88" s="288"/>
      <c r="KKN88" s="288"/>
      <c r="KKO88" s="288"/>
      <c r="KKP88" s="288"/>
      <c r="KKQ88" s="288"/>
      <c r="KKR88" s="288"/>
      <c r="KKS88" s="288"/>
      <c r="KKT88" s="288"/>
      <c r="KKU88" s="288"/>
      <c r="KKV88" s="288"/>
      <c r="KKW88" s="288"/>
      <c r="KKX88" s="288"/>
      <c r="KKY88" s="288"/>
      <c r="KKZ88" s="288"/>
      <c r="KLA88" s="288"/>
      <c r="KLB88" s="288"/>
      <c r="KLC88" s="288"/>
      <c r="KLD88" s="288"/>
      <c r="KLE88" s="288"/>
      <c r="KLF88" s="288"/>
      <c r="KLG88" s="288"/>
      <c r="KLH88" s="288"/>
      <c r="KLI88" s="288"/>
      <c r="KLJ88" s="288"/>
      <c r="KLK88" s="288"/>
      <c r="KLL88" s="288"/>
      <c r="KLM88" s="288"/>
      <c r="KLN88" s="288"/>
      <c r="KLO88" s="288"/>
      <c r="KLP88" s="288"/>
      <c r="KLQ88" s="288"/>
      <c r="KLR88" s="288"/>
      <c r="KLS88" s="288"/>
      <c r="KLT88" s="288"/>
      <c r="KLU88" s="288"/>
      <c r="KLV88" s="288"/>
      <c r="KLW88" s="288"/>
      <c r="KLX88" s="288"/>
      <c r="KLY88" s="288"/>
      <c r="KLZ88" s="288"/>
      <c r="KMA88" s="288"/>
      <c r="KMB88" s="288"/>
      <c r="KMC88" s="288"/>
      <c r="KMD88" s="288"/>
      <c r="KME88" s="288"/>
      <c r="KMF88" s="288"/>
      <c r="KMG88" s="288"/>
      <c r="KMH88" s="288"/>
      <c r="KMI88" s="288"/>
      <c r="KMJ88" s="288"/>
      <c r="KMK88" s="288"/>
      <c r="KML88" s="288"/>
      <c r="KMM88" s="288"/>
      <c r="KMN88" s="288"/>
      <c r="KMO88" s="288"/>
      <c r="KMP88" s="288"/>
      <c r="KMQ88" s="288"/>
      <c r="KMR88" s="288"/>
      <c r="KMS88" s="288"/>
      <c r="KMT88" s="288"/>
      <c r="KMU88" s="288"/>
      <c r="KMV88" s="288"/>
      <c r="KMW88" s="288"/>
      <c r="KMX88" s="288"/>
      <c r="KMY88" s="288"/>
      <c r="KMZ88" s="288"/>
      <c r="KNA88" s="288"/>
      <c r="KNB88" s="288"/>
      <c r="KNC88" s="288"/>
      <c r="KND88" s="288"/>
      <c r="KNE88" s="288"/>
      <c r="KNF88" s="288"/>
      <c r="KNG88" s="288"/>
      <c r="KNH88" s="288"/>
      <c r="KNI88" s="288"/>
      <c r="KNJ88" s="288"/>
      <c r="KNK88" s="288"/>
      <c r="KNL88" s="288"/>
      <c r="KNM88" s="288"/>
      <c r="KNN88" s="288"/>
      <c r="KNO88" s="288"/>
      <c r="KNP88" s="288"/>
      <c r="KNQ88" s="288"/>
      <c r="KNR88" s="288"/>
      <c r="KNS88" s="288"/>
      <c r="KNT88" s="288"/>
      <c r="KNU88" s="288"/>
      <c r="KNV88" s="288"/>
      <c r="KNW88" s="288"/>
      <c r="KNX88" s="288"/>
      <c r="KNY88" s="288"/>
      <c r="KNZ88" s="288"/>
      <c r="KOA88" s="288"/>
      <c r="KOB88" s="288"/>
      <c r="KOC88" s="288"/>
      <c r="KOD88" s="288"/>
      <c r="KOE88" s="288"/>
      <c r="KOF88" s="288"/>
      <c r="KOG88" s="288"/>
      <c r="KOH88" s="288"/>
      <c r="KOI88" s="288"/>
      <c r="KOJ88" s="288"/>
      <c r="KOK88" s="288"/>
      <c r="KOL88" s="288"/>
      <c r="KOM88" s="288"/>
      <c r="KON88" s="288"/>
      <c r="KOO88" s="288"/>
      <c r="KOP88" s="288"/>
      <c r="KOQ88" s="288"/>
      <c r="KOR88" s="288"/>
      <c r="KOS88" s="288"/>
      <c r="KOT88" s="288"/>
      <c r="KOU88" s="288"/>
      <c r="KOV88" s="288"/>
      <c r="KOW88" s="288"/>
      <c r="KOX88" s="288"/>
      <c r="KOY88" s="288"/>
      <c r="KOZ88" s="288"/>
      <c r="KPA88" s="288"/>
      <c r="KPB88" s="288"/>
      <c r="KPC88" s="288"/>
      <c r="KPD88" s="288"/>
      <c r="KPE88" s="288"/>
      <c r="KPF88" s="288"/>
      <c r="KPG88" s="288"/>
      <c r="KPH88" s="288"/>
      <c r="KPI88" s="288"/>
      <c r="KPJ88" s="288"/>
      <c r="KPK88" s="288"/>
      <c r="KPL88" s="288"/>
      <c r="KPM88" s="288"/>
      <c r="KPN88" s="288"/>
      <c r="KPO88" s="288"/>
      <c r="KPP88" s="288"/>
      <c r="KPQ88" s="288"/>
      <c r="KPR88" s="288"/>
      <c r="KPS88" s="288"/>
      <c r="KPT88" s="288"/>
      <c r="KPU88" s="288"/>
      <c r="KPV88" s="288"/>
      <c r="KPW88" s="288"/>
      <c r="KPX88" s="288"/>
      <c r="KPY88" s="288"/>
      <c r="KPZ88" s="288"/>
      <c r="KQA88" s="288"/>
      <c r="KQB88" s="288"/>
      <c r="KQC88" s="288"/>
      <c r="KQD88" s="288"/>
      <c r="KQE88" s="288"/>
      <c r="KQF88" s="288"/>
      <c r="KQG88" s="288"/>
      <c r="KQH88" s="288"/>
      <c r="KQI88" s="288"/>
      <c r="KQJ88" s="288"/>
      <c r="KQK88" s="288"/>
      <c r="KQL88" s="288"/>
      <c r="KQM88" s="288"/>
      <c r="KQN88" s="288"/>
      <c r="KQO88" s="288"/>
      <c r="KQP88" s="288"/>
      <c r="KQQ88" s="288"/>
      <c r="KQR88" s="288"/>
      <c r="KQS88" s="288"/>
      <c r="KQT88" s="288"/>
      <c r="KQU88" s="288"/>
      <c r="KQV88" s="288"/>
      <c r="KQW88" s="288"/>
      <c r="KQX88" s="288"/>
      <c r="KQY88" s="288"/>
      <c r="KQZ88" s="288"/>
      <c r="KRA88" s="288"/>
      <c r="KRB88" s="288"/>
      <c r="KRC88" s="288"/>
      <c r="KRD88" s="288"/>
      <c r="KRE88" s="288"/>
      <c r="KRF88" s="288"/>
      <c r="KRG88" s="288"/>
      <c r="KRH88" s="288"/>
      <c r="KRI88" s="288"/>
      <c r="KRJ88" s="288"/>
      <c r="KRK88" s="288"/>
      <c r="KRL88" s="288"/>
      <c r="KRM88" s="288"/>
      <c r="KRN88" s="288"/>
      <c r="KRO88" s="288"/>
      <c r="KRP88" s="288"/>
      <c r="KRQ88" s="288"/>
      <c r="KRR88" s="288"/>
      <c r="KRS88" s="288"/>
      <c r="KRT88" s="288"/>
      <c r="KRU88" s="288"/>
      <c r="KRV88" s="288"/>
      <c r="KRW88" s="288"/>
      <c r="KRX88" s="288"/>
      <c r="KRY88" s="288"/>
      <c r="KRZ88" s="288"/>
      <c r="KSA88" s="288"/>
      <c r="KSB88" s="288"/>
      <c r="KSC88" s="288"/>
      <c r="KSD88" s="288"/>
      <c r="KSE88" s="288"/>
      <c r="KSF88" s="288"/>
      <c r="KSG88" s="288"/>
      <c r="KSH88" s="288"/>
      <c r="KSI88" s="288"/>
      <c r="KSJ88" s="288"/>
      <c r="KSK88" s="288"/>
      <c r="KSL88" s="288"/>
      <c r="KSM88" s="288"/>
      <c r="KSN88" s="288"/>
      <c r="KSO88" s="288"/>
      <c r="KSP88" s="288"/>
      <c r="KSQ88" s="288"/>
      <c r="KSR88" s="288"/>
      <c r="KSS88" s="288"/>
      <c r="KST88" s="288"/>
      <c r="KSU88" s="288"/>
      <c r="KSV88" s="288"/>
      <c r="KSW88" s="288"/>
      <c r="KSX88" s="288"/>
      <c r="KSY88" s="288"/>
      <c r="KSZ88" s="288"/>
      <c r="KTA88" s="288"/>
      <c r="KTB88" s="288"/>
      <c r="KTC88" s="288"/>
      <c r="KTD88" s="288"/>
      <c r="KTE88" s="288"/>
      <c r="KTF88" s="288"/>
      <c r="KTG88" s="288"/>
      <c r="KTH88" s="288"/>
      <c r="KTI88" s="288"/>
      <c r="KTJ88" s="288"/>
      <c r="KTK88" s="288"/>
      <c r="KTL88" s="288"/>
      <c r="KTM88" s="288"/>
      <c r="KTN88" s="288"/>
      <c r="KTO88" s="288"/>
      <c r="KTP88" s="288"/>
      <c r="KTQ88" s="288"/>
      <c r="KTR88" s="288"/>
      <c r="KTS88" s="288"/>
      <c r="KTT88" s="288"/>
      <c r="KTU88" s="288"/>
      <c r="KTV88" s="288"/>
      <c r="KTW88" s="288"/>
      <c r="KTX88" s="288"/>
      <c r="KTY88" s="288"/>
      <c r="KTZ88" s="288"/>
      <c r="KUA88" s="288"/>
      <c r="KUB88" s="288"/>
      <c r="KUC88" s="288"/>
      <c r="KUD88" s="288"/>
      <c r="KUE88" s="288"/>
      <c r="KUF88" s="288"/>
      <c r="KUG88" s="288"/>
      <c r="KUH88" s="288"/>
      <c r="KUI88" s="288"/>
      <c r="KUJ88" s="288"/>
      <c r="KUK88" s="288"/>
      <c r="KUL88" s="288"/>
      <c r="KUM88" s="288"/>
      <c r="KUN88" s="288"/>
      <c r="KUO88" s="288"/>
      <c r="KUP88" s="288"/>
      <c r="KUQ88" s="288"/>
      <c r="KUR88" s="288"/>
      <c r="KUS88" s="288"/>
      <c r="KUT88" s="288"/>
      <c r="KUU88" s="288"/>
      <c r="KUV88" s="288"/>
      <c r="KUW88" s="288"/>
      <c r="KUX88" s="288"/>
      <c r="KUY88" s="288"/>
      <c r="KUZ88" s="288"/>
      <c r="KVA88" s="288"/>
      <c r="KVB88" s="288"/>
      <c r="KVC88" s="288"/>
      <c r="KVD88" s="288"/>
      <c r="KVE88" s="288"/>
      <c r="KVF88" s="288"/>
      <c r="KVG88" s="288"/>
      <c r="KVH88" s="288"/>
      <c r="KVI88" s="288"/>
      <c r="KVJ88" s="288"/>
      <c r="KVK88" s="288"/>
      <c r="KVL88" s="288"/>
      <c r="KVM88" s="288"/>
      <c r="KVN88" s="288"/>
      <c r="KVO88" s="288"/>
      <c r="KVP88" s="288"/>
      <c r="KVQ88" s="288"/>
      <c r="KVR88" s="288"/>
      <c r="KVS88" s="288"/>
      <c r="KVT88" s="288"/>
      <c r="KVU88" s="288"/>
      <c r="KVV88" s="288"/>
      <c r="KVW88" s="288"/>
      <c r="KVX88" s="288"/>
      <c r="KVY88" s="288"/>
      <c r="KVZ88" s="288"/>
      <c r="KWA88" s="288"/>
      <c r="KWB88" s="288"/>
      <c r="KWC88" s="288"/>
      <c r="KWD88" s="288"/>
      <c r="KWE88" s="288"/>
      <c r="KWF88" s="288"/>
      <c r="KWG88" s="288"/>
      <c r="KWH88" s="288"/>
      <c r="KWI88" s="288"/>
      <c r="KWJ88" s="288"/>
      <c r="KWK88" s="288"/>
      <c r="KWL88" s="288"/>
      <c r="KWM88" s="288"/>
      <c r="KWN88" s="288"/>
      <c r="KWO88" s="288"/>
      <c r="KWP88" s="288"/>
      <c r="KWQ88" s="288"/>
      <c r="KWR88" s="288"/>
      <c r="KWS88" s="288"/>
      <c r="KWT88" s="288"/>
      <c r="KWU88" s="288"/>
      <c r="KWV88" s="288"/>
      <c r="KWW88" s="288"/>
      <c r="KWX88" s="288"/>
      <c r="KWY88" s="288"/>
      <c r="KWZ88" s="288"/>
      <c r="KXA88" s="288"/>
      <c r="KXB88" s="288"/>
      <c r="KXC88" s="288"/>
      <c r="KXD88" s="288"/>
      <c r="KXE88" s="288"/>
      <c r="KXF88" s="288"/>
      <c r="KXG88" s="288"/>
      <c r="KXH88" s="288"/>
      <c r="KXI88" s="288"/>
      <c r="KXJ88" s="288"/>
      <c r="KXK88" s="288"/>
      <c r="KXL88" s="288"/>
      <c r="KXM88" s="288"/>
      <c r="KXN88" s="288"/>
      <c r="KXO88" s="288"/>
      <c r="KXP88" s="288"/>
      <c r="KXQ88" s="288"/>
      <c r="KXR88" s="288"/>
      <c r="KXS88" s="288"/>
      <c r="KXT88" s="288"/>
      <c r="KXU88" s="288"/>
      <c r="KXV88" s="288"/>
      <c r="KXW88" s="288"/>
      <c r="KXX88" s="288"/>
      <c r="KXY88" s="288"/>
      <c r="KXZ88" s="288"/>
      <c r="KYA88" s="288"/>
      <c r="KYB88" s="288"/>
      <c r="KYC88" s="288"/>
      <c r="KYD88" s="288"/>
      <c r="KYE88" s="288"/>
      <c r="KYF88" s="288"/>
      <c r="KYG88" s="288"/>
      <c r="KYH88" s="288"/>
      <c r="KYI88" s="288"/>
      <c r="KYJ88" s="288"/>
      <c r="KYK88" s="288"/>
      <c r="KYL88" s="288"/>
      <c r="KYM88" s="288"/>
      <c r="KYN88" s="288"/>
      <c r="KYO88" s="288"/>
      <c r="KYP88" s="288"/>
      <c r="KYQ88" s="288"/>
      <c r="KYR88" s="288"/>
      <c r="KYS88" s="288"/>
      <c r="KYT88" s="288"/>
      <c r="KYU88" s="288"/>
      <c r="KYV88" s="288"/>
      <c r="KYW88" s="288"/>
      <c r="KYX88" s="288"/>
      <c r="KYY88" s="288"/>
      <c r="KYZ88" s="288"/>
      <c r="KZA88" s="288"/>
      <c r="KZB88" s="288"/>
      <c r="KZC88" s="288"/>
      <c r="KZD88" s="288"/>
      <c r="KZE88" s="288"/>
      <c r="KZF88" s="288"/>
      <c r="KZG88" s="288"/>
      <c r="KZH88" s="288"/>
      <c r="KZI88" s="288"/>
      <c r="KZJ88" s="288"/>
      <c r="KZK88" s="288"/>
      <c r="KZL88" s="288"/>
      <c r="KZM88" s="288"/>
      <c r="KZN88" s="288"/>
      <c r="KZO88" s="288"/>
      <c r="KZP88" s="288"/>
      <c r="KZQ88" s="288"/>
      <c r="KZR88" s="288"/>
      <c r="KZS88" s="288"/>
      <c r="KZT88" s="288"/>
      <c r="KZU88" s="288"/>
      <c r="KZV88" s="288"/>
      <c r="KZW88" s="288"/>
      <c r="KZX88" s="288"/>
      <c r="KZY88" s="288"/>
      <c r="KZZ88" s="288"/>
      <c r="LAA88" s="288"/>
      <c r="LAB88" s="288"/>
      <c r="LAC88" s="288"/>
      <c r="LAD88" s="288"/>
      <c r="LAE88" s="288"/>
      <c r="LAF88" s="288"/>
      <c r="LAG88" s="288"/>
      <c r="LAH88" s="288"/>
      <c r="LAI88" s="288"/>
      <c r="LAJ88" s="288"/>
      <c r="LAK88" s="288"/>
      <c r="LAL88" s="288"/>
      <c r="LAM88" s="288"/>
      <c r="LAN88" s="288"/>
      <c r="LAO88" s="288"/>
      <c r="LAP88" s="288"/>
      <c r="LAQ88" s="288"/>
      <c r="LAR88" s="288"/>
      <c r="LAS88" s="288"/>
      <c r="LAT88" s="288"/>
      <c r="LAU88" s="288"/>
      <c r="LAV88" s="288"/>
      <c r="LAW88" s="288"/>
      <c r="LAX88" s="288"/>
      <c r="LAY88" s="288"/>
      <c r="LAZ88" s="288"/>
      <c r="LBA88" s="288"/>
      <c r="LBB88" s="288"/>
      <c r="LBC88" s="288"/>
      <c r="LBD88" s="288"/>
      <c r="LBE88" s="288"/>
      <c r="LBF88" s="288"/>
      <c r="LBG88" s="288"/>
      <c r="LBH88" s="288"/>
      <c r="LBI88" s="288"/>
      <c r="LBJ88" s="288"/>
      <c r="LBK88" s="288"/>
      <c r="LBL88" s="288"/>
      <c r="LBM88" s="288"/>
      <c r="LBN88" s="288"/>
      <c r="LBO88" s="288"/>
      <c r="LBP88" s="288"/>
      <c r="LBQ88" s="288"/>
      <c r="LBR88" s="288"/>
      <c r="LBS88" s="288"/>
      <c r="LBT88" s="288"/>
      <c r="LBU88" s="288"/>
      <c r="LBV88" s="288"/>
      <c r="LBW88" s="288"/>
      <c r="LBX88" s="288"/>
      <c r="LBY88" s="288"/>
      <c r="LBZ88" s="288"/>
      <c r="LCA88" s="288"/>
      <c r="LCB88" s="288"/>
      <c r="LCC88" s="288"/>
      <c r="LCD88" s="288"/>
      <c r="LCE88" s="288"/>
      <c r="LCF88" s="288"/>
      <c r="LCG88" s="288"/>
      <c r="LCH88" s="288"/>
      <c r="LCI88" s="288"/>
      <c r="LCJ88" s="288"/>
      <c r="LCK88" s="288"/>
      <c r="LCL88" s="288"/>
      <c r="LCM88" s="288"/>
      <c r="LCN88" s="288"/>
      <c r="LCO88" s="288"/>
      <c r="LCP88" s="288"/>
      <c r="LCQ88" s="288"/>
      <c r="LCR88" s="288"/>
      <c r="LCS88" s="288"/>
      <c r="LCT88" s="288"/>
      <c r="LCU88" s="288"/>
      <c r="LCV88" s="288"/>
      <c r="LCW88" s="288"/>
      <c r="LCX88" s="288"/>
      <c r="LCY88" s="288"/>
      <c r="LCZ88" s="288"/>
      <c r="LDA88" s="288"/>
      <c r="LDB88" s="288"/>
      <c r="LDC88" s="288"/>
      <c r="LDD88" s="288"/>
      <c r="LDE88" s="288"/>
      <c r="LDF88" s="288"/>
      <c r="LDG88" s="288"/>
      <c r="LDH88" s="288"/>
      <c r="LDI88" s="288"/>
      <c r="LDJ88" s="288"/>
      <c r="LDK88" s="288"/>
      <c r="LDL88" s="288"/>
      <c r="LDM88" s="288"/>
      <c r="LDN88" s="288"/>
      <c r="LDO88" s="288"/>
      <c r="LDP88" s="288"/>
      <c r="LDQ88" s="288"/>
      <c r="LDR88" s="288"/>
      <c r="LDS88" s="288"/>
      <c r="LDT88" s="288"/>
      <c r="LDU88" s="288"/>
      <c r="LDV88" s="288"/>
      <c r="LDW88" s="288"/>
      <c r="LDX88" s="288"/>
      <c r="LDY88" s="288"/>
      <c r="LDZ88" s="288"/>
      <c r="LEA88" s="288"/>
      <c r="LEB88" s="288"/>
      <c r="LEC88" s="288"/>
      <c r="LED88" s="288"/>
      <c r="LEE88" s="288"/>
      <c r="LEF88" s="288"/>
      <c r="LEG88" s="288"/>
      <c r="LEH88" s="288"/>
      <c r="LEI88" s="288"/>
      <c r="LEJ88" s="288"/>
      <c r="LEK88" s="288"/>
      <c r="LEL88" s="288"/>
      <c r="LEM88" s="288"/>
      <c r="LEN88" s="288"/>
      <c r="LEO88" s="288"/>
      <c r="LEP88" s="288"/>
      <c r="LEQ88" s="288"/>
      <c r="LER88" s="288"/>
      <c r="LES88" s="288"/>
      <c r="LET88" s="288"/>
      <c r="LEU88" s="288"/>
      <c r="LEV88" s="288"/>
      <c r="LEW88" s="288"/>
      <c r="LEX88" s="288"/>
      <c r="LEY88" s="288"/>
      <c r="LEZ88" s="288"/>
      <c r="LFA88" s="288"/>
      <c r="LFB88" s="288"/>
      <c r="LFC88" s="288"/>
      <c r="LFD88" s="288"/>
      <c r="LFE88" s="288"/>
      <c r="LFF88" s="288"/>
      <c r="LFG88" s="288"/>
      <c r="LFH88" s="288"/>
      <c r="LFI88" s="288"/>
      <c r="LFJ88" s="288"/>
      <c r="LFK88" s="288"/>
      <c r="LFL88" s="288"/>
      <c r="LFM88" s="288"/>
      <c r="LFN88" s="288"/>
      <c r="LFO88" s="288"/>
      <c r="LFP88" s="288"/>
      <c r="LFQ88" s="288"/>
      <c r="LFR88" s="288"/>
      <c r="LFS88" s="288"/>
      <c r="LFT88" s="288"/>
      <c r="LFU88" s="288"/>
      <c r="LFV88" s="288"/>
      <c r="LFW88" s="288"/>
      <c r="LFX88" s="288"/>
      <c r="LFY88" s="288"/>
      <c r="LFZ88" s="288"/>
      <c r="LGA88" s="288"/>
      <c r="LGB88" s="288"/>
      <c r="LGC88" s="288"/>
      <c r="LGD88" s="288"/>
      <c r="LGE88" s="288"/>
      <c r="LGF88" s="288"/>
      <c r="LGG88" s="288"/>
      <c r="LGH88" s="288"/>
      <c r="LGI88" s="288"/>
      <c r="LGJ88" s="288"/>
      <c r="LGK88" s="288"/>
      <c r="LGL88" s="288"/>
      <c r="LGM88" s="288"/>
      <c r="LGN88" s="288"/>
      <c r="LGO88" s="288"/>
      <c r="LGP88" s="288"/>
      <c r="LGQ88" s="288"/>
      <c r="LGR88" s="288"/>
      <c r="LGS88" s="288"/>
      <c r="LGT88" s="288"/>
      <c r="LGU88" s="288"/>
      <c r="LGV88" s="288"/>
      <c r="LGW88" s="288"/>
      <c r="LGX88" s="288"/>
      <c r="LGY88" s="288"/>
      <c r="LGZ88" s="288"/>
      <c r="LHA88" s="288"/>
      <c r="LHB88" s="288"/>
      <c r="LHC88" s="288"/>
      <c r="LHD88" s="288"/>
      <c r="LHE88" s="288"/>
      <c r="LHF88" s="288"/>
      <c r="LHG88" s="288"/>
      <c r="LHH88" s="288"/>
      <c r="LHI88" s="288"/>
      <c r="LHJ88" s="288"/>
      <c r="LHK88" s="288"/>
      <c r="LHL88" s="288"/>
      <c r="LHM88" s="288"/>
      <c r="LHN88" s="288"/>
      <c r="LHO88" s="288"/>
      <c r="LHP88" s="288"/>
      <c r="LHQ88" s="288"/>
      <c r="LHR88" s="288"/>
      <c r="LHS88" s="288"/>
      <c r="LHT88" s="288"/>
      <c r="LHU88" s="288"/>
      <c r="LHV88" s="288"/>
      <c r="LHW88" s="288"/>
      <c r="LHX88" s="288"/>
      <c r="LHY88" s="288"/>
      <c r="LHZ88" s="288"/>
      <c r="LIA88" s="288"/>
      <c r="LIB88" s="288"/>
      <c r="LIC88" s="288"/>
      <c r="LID88" s="288"/>
      <c r="LIE88" s="288"/>
      <c r="LIF88" s="288"/>
      <c r="LIG88" s="288"/>
      <c r="LIH88" s="288"/>
      <c r="LII88" s="288"/>
      <c r="LIJ88" s="288"/>
      <c r="LIK88" s="288"/>
      <c r="LIL88" s="288"/>
      <c r="LIM88" s="288"/>
      <c r="LIN88" s="288"/>
      <c r="LIO88" s="288"/>
      <c r="LIP88" s="288"/>
      <c r="LIQ88" s="288"/>
      <c r="LIR88" s="288"/>
      <c r="LIS88" s="288"/>
      <c r="LIT88" s="288"/>
      <c r="LIU88" s="288"/>
      <c r="LIV88" s="288"/>
      <c r="LIW88" s="288"/>
      <c r="LIX88" s="288"/>
      <c r="LIY88" s="288"/>
      <c r="LIZ88" s="288"/>
      <c r="LJA88" s="288"/>
      <c r="LJB88" s="288"/>
      <c r="LJC88" s="288"/>
      <c r="LJD88" s="288"/>
      <c r="LJE88" s="288"/>
      <c r="LJF88" s="288"/>
      <c r="LJG88" s="288"/>
      <c r="LJH88" s="288"/>
      <c r="LJI88" s="288"/>
      <c r="LJJ88" s="288"/>
      <c r="LJK88" s="288"/>
      <c r="LJL88" s="288"/>
      <c r="LJM88" s="288"/>
      <c r="LJN88" s="288"/>
      <c r="LJO88" s="288"/>
      <c r="LJP88" s="288"/>
      <c r="LJQ88" s="288"/>
      <c r="LJR88" s="288"/>
      <c r="LJS88" s="288"/>
      <c r="LJT88" s="288"/>
      <c r="LJU88" s="288"/>
      <c r="LJV88" s="288"/>
      <c r="LJW88" s="288"/>
      <c r="LJX88" s="288"/>
      <c r="LJY88" s="288"/>
      <c r="LJZ88" s="288"/>
      <c r="LKA88" s="288"/>
      <c r="LKB88" s="288"/>
      <c r="LKC88" s="288"/>
      <c r="LKD88" s="288"/>
      <c r="LKE88" s="288"/>
      <c r="LKF88" s="288"/>
      <c r="LKG88" s="288"/>
      <c r="LKH88" s="288"/>
      <c r="LKI88" s="288"/>
      <c r="LKJ88" s="288"/>
      <c r="LKK88" s="288"/>
      <c r="LKL88" s="288"/>
      <c r="LKM88" s="288"/>
      <c r="LKN88" s="288"/>
      <c r="LKO88" s="288"/>
      <c r="LKP88" s="288"/>
      <c r="LKQ88" s="288"/>
      <c r="LKR88" s="288"/>
      <c r="LKS88" s="288"/>
      <c r="LKT88" s="288"/>
      <c r="LKU88" s="288"/>
      <c r="LKV88" s="288"/>
      <c r="LKW88" s="288"/>
      <c r="LKX88" s="288"/>
      <c r="LKY88" s="288"/>
      <c r="LKZ88" s="288"/>
      <c r="LLA88" s="288"/>
      <c r="LLB88" s="288"/>
      <c r="LLC88" s="288"/>
      <c r="LLD88" s="288"/>
      <c r="LLE88" s="288"/>
      <c r="LLF88" s="288"/>
      <c r="LLG88" s="288"/>
      <c r="LLH88" s="288"/>
      <c r="LLI88" s="288"/>
      <c r="LLJ88" s="288"/>
      <c r="LLK88" s="288"/>
      <c r="LLL88" s="288"/>
      <c r="LLM88" s="288"/>
      <c r="LLN88" s="288"/>
      <c r="LLO88" s="288"/>
      <c r="LLP88" s="288"/>
      <c r="LLQ88" s="288"/>
      <c r="LLR88" s="288"/>
      <c r="LLS88" s="288"/>
      <c r="LLT88" s="288"/>
      <c r="LLU88" s="288"/>
      <c r="LLV88" s="288"/>
      <c r="LLW88" s="288"/>
      <c r="LLX88" s="288"/>
      <c r="LLY88" s="288"/>
      <c r="LLZ88" s="288"/>
      <c r="LMA88" s="288"/>
      <c r="LMB88" s="288"/>
      <c r="LMC88" s="288"/>
      <c r="LMD88" s="288"/>
      <c r="LME88" s="288"/>
      <c r="LMF88" s="288"/>
      <c r="LMG88" s="288"/>
      <c r="LMH88" s="288"/>
      <c r="LMI88" s="288"/>
      <c r="LMJ88" s="288"/>
      <c r="LMK88" s="288"/>
      <c r="LML88" s="288"/>
      <c r="LMM88" s="288"/>
      <c r="LMN88" s="288"/>
      <c r="LMO88" s="288"/>
      <c r="LMP88" s="288"/>
      <c r="LMQ88" s="288"/>
      <c r="LMR88" s="288"/>
      <c r="LMS88" s="288"/>
      <c r="LMT88" s="288"/>
      <c r="LMU88" s="288"/>
      <c r="LMV88" s="288"/>
      <c r="LMW88" s="288"/>
      <c r="LMX88" s="288"/>
      <c r="LMY88" s="288"/>
      <c r="LMZ88" s="288"/>
      <c r="LNA88" s="288"/>
      <c r="LNB88" s="288"/>
      <c r="LNC88" s="288"/>
      <c r="LND88" s="288"/>
      <c r="LNE88" s="288"/>
      <c r="LNF88" s="288"/>
      <c r="LNG88" s="288"/>
      <c r="LNH88" s="288"/>
      <c r="LNI88" s="288"/>
      <c r="LNJ88" s="288"/>
      <c r="LNK88" s="288"/>
      <c r="LNL88" s="288"/>
      <c r="LNM88" s="288"/>
      <c r="LNN88" s="288"/>
      <c r="LNO88" s="288"/>
      <c r="LNP88" s="288"/>
      <c r="LNQ88" s="288"/>
      <c r="LNR88" s="288"/>
      <c r="LNS88" s="288"/>
      <c r="LNT88" s="288"/>
      <c r="LNU88" s="288"/>
      <c r="LNV88" s="288"/>
      <c r="LNW88" s="288"/>
      <c r="LNX88" s="288"/>
      <c r="LNY88" s="288"/>
      <c r="LNZ88" s="288"/>
      <c r="LOA88" s="288"/>
      <c r="LOB88" s="288"/>
      <c r="LOC88" s="288"/>
      <c r="LOD88" s="288"/>
      <c r="LOE88" s="288"/>
      <c r="LOF88" s="288"/>
      <c r="LOG88" s="288"/>
      <c r="LOH88" s="288"/>
      <c r="LOI88" s="288"/>
      <c r="LOJ88" s="288"/>
      <c r="LOK88" s="288"/>
      <c r="LOL88" s="288"/>
      <c r="LOM88" s="288"/>
      <c r="LON88" s="288"/>
      <c r="LOO88" s="288"/>
      <c r="LOP88" s="288"/>
      <c r="LOQ88" s="288"/>
      <c r="LOR88" s="288"/>
      <c r="LOS88" s="288"/>
      <c r="LOT88" s="288"/>
      <c r="LOU88" s="288"/>
      <c r="LOV88" s="288"/>
      <c r="LOW88" s="288"/>
      <c r="LOX88" s="288"/>
      <c r="LOY88" s="288"/>
      <c r="LOZ88" s="288"/>
      <c r="LPA88" s="288"/>
      <c r="LPB88" s="288"/>
      <c r="LPC88" s="288"/>
      <c r="LPD88" s="288"/>
      <c r="LPE88" s="288"/>
      <c r="LPF88" s="288"/>
      <c r="LPG88" s="288"/>
      <c r="LPH88" s="288"/>
      <c r="LPI88" s="288"/>
      <c r="LPJ88" s="288"/>
      <c r="LPK88" s="288"/>
      <c r="LPL88" s="288"/>
      <c r="LPM88" s="288"/>
      <c r="LPN88" s="288"/>
      <c r="LPO88" s="288"/>
      <c r="LPP88" s="288"/>
      <c r="LPQ88" s="288"/>
      <c r="LPR88" s="288"/>
      <c r="LPS88" s="288"/>
      <c r="LPT88" s="288"/>
      <c r="LPU88" s="288"/>
      <c r="LPV88" s="288"/>
      <c r="LPW88" s="288"/>
      <c r="LPX88" s="288"/>
      <c r="LPY88" s="288"/>
      <c r="LPZ88" s="288"/>
      <c r="LQA88" s="288"/>
      <c r="LQB88" s="288"/>
      <c r="LQC88" s="288"/>
      <c r="LQD88" s="288"/>
      <c r="LQE88" s="288"/>
      <c r="LQF88" s="288"/>
      <c r="LQG88" s="288"/>
      <c r="LQH88" s="288"/>
      <c r="LQI88" s="288"/>
      <c r="LQJ88" s="288"/>
      <c r="LQK88" s="288"/>
      <c r="LQL88" s="288"/>
      <c r="LQM88" s="288"/>
      <c r="LQN88" s="288"/>
      <c r="LQO88" s="288"/>
      <c r="LQP88" s="288"/>
      <c r="LQQ88" s="288"/>
      <c r="LQR88" s="288"/>
      <c r="LQS88" s="288"/>
      <c r="LQT88" s="288"/>
      <c r="LQU88" s="288"/>
      <c r="LQV88" s="288"/>
      <c r="LQW88" s="288"/>
      <c r="LQX88" s="288"/>
      <c r="LQY88" s="288"/>
      <c r="LQZ88" s="288"/>
      <c r="LRA88" s="288"/>
      <c r="LRB88" s="288"/>
      <c r="LRC88" s="288"/>
      <c r="LRD88" s="288"/>
      <c r="LRE88" s="288"/>
      <c r="LRF88" s="288"/>
      <c r="LRG88" s="288"/>
      <c r="LRH88" s="288"/>
      <c r="LRI88" s="288"/>
      <c r="LRJ88" s="288"/>
      <c r="LRK88" s="288"/>
      <c r="LRL88" s="288"/>
      <c r="LRM88" s="288"/>
      <c r="LRN88" s="288"/>
      <c r="LRO88" s="288"/>
      <c r="LRP88" s="288"/>
      <c r="LRQ88" s="288"/>
      <c r="LRR88" s="288"/>
      <c r="LRS88" s="288"/>
      <c r="LRT88" s="288"/>
      <c r="LRU88" s="288"/>
      <c r="LRV88" s="288"/>
      <c r="LRW88" s="288"/>
      <c r="LRX88" s="288"/>
      <c r="LRY88" s="288"/>
      <c r="LRZ88" s="288"/>
      <c r="LSA88" s="288"/>
      <c r="LSB88" s="288"/>
      <c r="LSC88" s="288"/>
      <c r="LSD88" s="288"/>
      <c r="LSE88" s="288"/>
      <c r="LSF88" s="288"/>
      <c r="LSG88" s="288"/>
      <c r="LSH88" s="288"/>
      <c r="LSI88" s="288"/>
      <c r="LSJ88" s="288"/>
      <c r="LSK88" s="288"/>
      <c r="LSL88" s="288"/>
      <c r="LSM88" s="288"/>
      <c r="LSN88" s="288"/>
      <c r="LSO88" s="288"/>
      <c r="LSP88" s="288"/>
      <c r="LSQ88" s="288"/>
      <c r="LSR88" s="288"/>
      <c r="LSS88" s="288"/>
      <c r="LST88" s="288"/>
      <c r="LSU88" s="288"/>
      <c r="LSV88" s="288"/>
      <c r="LSW88" s="288"/>
      <c r="LSX88" s="288"/>
      <c r="LSY88" s="288"/>
      <c r="LSZ88" s="288"/>
      <c r="LTA88" s="288"/>
      <c r="LTB88" s="288"/>
      <c r="LTC88" s="288"/>
      <c r="LTD88" s="288"/>
      <c r="LTE88" s="288"/>
      <c r="LTF88" s="288"/>
      <c r="LTG88" s="288"/>
      <c r="LTH88" s="288"/>
      <c r="LTI88" s="288"/>
      <c r="LTJ88" s="288"/>
      <c r="LTK88" s="288"/>
      <c r="LTL88" s="288"/>
      <c r="LTM88" s="288"/>
      <c r="LTN88" s="288"/>
      <c r="LTO88" s="288"/>
      <c r="LTP88" s="288"/>
      <c r="LTQ88" s="288"/>
      <c r="LTR88" s="288"/>
      <c r="LTS88" s="288"/>
      <c r="LTT88" s="288"/>
      <c r="LTU88" s="288"/>
      <c r="LTV88" s="288"/>
      <c r="LTW88" s="288"/>
      <c r="LTX88" s="288"/>
      <c r="LTY88" s="288"/>
      <c r="LTZ88" s="288"/>
      <c r="LUA88" s="288"/>
      <c r="LUB88" s="288"/>
      <c r="LUC88" s="288"/>
      <c r="LUD88" s="288"/>
      <c r="LUE88" s="288"/>
      <c r="LUF88" s="288"/>
      <c r="LUG88" s="288"/>
      <c r="LUH88" s="288"/>
      <c r="LUI88" s="288"/>
      <c r="LUJ88" s="288"/>
      <c r="LUK88" s="288"/>
      <c r="LUL88" s="288"/>
      <c r="LUM88" s="288"/>
      <c r="LUN88" s="288"/>
      <c r="LUO88" s="288"/>
      <c r="LUP88" s="288"/>
      <c r="LUQ88" s="288"/>
      <c r="LUR88" s="288"/>
      <c r="LUS88" s="288"/>
      <c r="LUT88" s="288"/>
      <c r="LUU88" s="288"/>
      <c r="LUV88" s="288"/>
      <c r="LUW88" s="288"/>
      <c r="LUX88" s="288"/>
      <c r="LUY88" s="288"/>
      <c r="LUZ88" s="288"/>
      <c r="LVA88" s="288"/>
      <c r="LVB88" s="288"/>
      <c r="LVC88" s="288"/>
      <c r="LVD88" s="288"/>
      <c r="LVE88" s="288"/>
      <c r="LVF88" s="288"/>
      <c r="LVG88" s="288"/>
      <c r="LVH88" s="288"/>
      <c r="LVI88" s="288"/>
      <c r="LVJ88" s="288"/>
      <c r="LVK88" s="288"/>
      <c r="LVL88" s="288"/>
      <c r="LVM88" s="288"/>
      <c r="LVN88" s="288"/>
      <c r="LVO88" s="288"/>
      <c r="LVP88" s="288"/>
      <c r="LVQ88" s="288"/>
      <c r="LVR88" s="288"/>
      <c r="LVS88" s="288"/>
      <c r="LVT88" s="288"/>
      <c r="LVU88" s="288"/>
      <c r="LVV88" s="288"/>
      <c r="LVW88" s="288"/>
      <c r="LVX88" s="288"/>
      <c r="LVY88" s="288"/>
      <c r="LVZ88" s="288"/>
      <c r="LWA88" s="288"/>
      <c r="LWB88" s="288"/>
      <c r="LWC88" s="288"/>
      <c r="LWD88" s="288"/>
      <c r="LWE88" s="288"/>
      <c r="LWF88" s="288"/>
      <c r="LWG88" s="288"/>
      <c r="LWH88" s="288"/>
      <c r="LWI88" s="288"/>
      <c r="LWJ88" s="288"/>
      <c r="LWK88" s="288"/>
      <c r="LWL88" s="288"/>
      <c r="LWM88" s="288"/>
      <c r="LWN88" s="288"/>
      <c r="LWO88" s="288"/>
      <c r="LWP88" s="288"/>
      <c r="LWQ88" s="288"/>
      <c r="LWR88" s="288"/>
      <c r="LWS88" s="288"/>
      <c r="LWT88" s="288"/>
      <c r="LWU88" s="288"/>
      <c r="LWV88" s="288"/>
      <c r="LWW88" s="288"/>
      <c r="LWX88" s="288"/>
      <c r="LWY88" s="288"/>
      <c r="LWZ88" s="288"/>
      <c r="LXA88" s="288"/>
      <c r="LXB88" s="288"/>
      <c r="LXC88" s="288"/>
      <c r="LXD88" s="288"/>
      <c r="LXE88" s="288"/>
      <c r="LXF88" s="288"/>
      <c r="LXG88" s="288"/>
      <c r="LXH88" s="288"/>
      <c r="LXI88" s="288"/>
      <c r="LXJ88" s="288"/>
      <c r="LXK88" s="288"/>
      <c r="LXL88" s="288"/>
      <c r="LXM88" s="288"/>
      <c r="LXN88" s="288"/>
      <c r="LXO88" s="288"/>
      <c r="LXP88" s="288"/>
      <c r="LXQ88" s="288"/>
      <c r="LXR88" s="288"/>
      <c r="LXS88" s="288"/>
      <c r="LXT88" s="288"/>
      <c r="LXU88" s="288"/>
      <c r="LXV88" s="288"/>
      <c r="LXW88" s="288"/>
      <c r="LXX88" s="288"/>
      <c r="LXY88" s="288"/>
      <c r="LXZ88" s="288"/>
      <c r="LYA88" s="288"/>
      <c r="LYB88" s="288"/>
      <c r="LYC88" s="288"/>
      <c r="LYD88" s="288"/>
      <c r="LYE88" s="288"/>
      <c r="LYF88" s="288"/>
      <c r="LYG88" s="288"/>
      <c r="LYH88" s="288"/>
      <c r="LYI88" s="288"/>
      <c r="LYJ88" s="288"/>
      <c r="LYK88" s="288"/>
      <c r="LYL88" s="288"/>
      <c r="LYM88" s="288"/>
      <c r="LYN88" s="288"/>
      <c r="LYO88" s="288"/>
      <c r="LYP88" s="288"/>
      <c r="LYQ88" s="288"/>
      <c r="LYR88" s="288"/>
      <c r="LYS88" s="288"/>
      <c r="LYT88" s="288"/>
      <c r="LYU88" s="288"/>
      <c r="LYV88" s="288"/>
      <c r="LYW88" s="288"/>
      <c r="LYX88" s="288"/>
      <c r="LYY88" s="288"/>
      <c r="LYZ88" s="288"/>
      <c r="LZA88" s="288"/>
      <c r="LZB88" s="288"/>
      <c r="LZC88" s="288"/>
      <c r="LZD88" s="288"/>
      <c r="LZE88" s="288"/>
      <c r="LZF88" s="288"/>
      <c r="LZG88" s="288"/>
      <c r="LZH88" s="288"/>
      <c r="LZI88" s="288"/>
      <c r="LZJ88" s="288"/>
      <c r="LZK88" s="288"/>
      <c r="LZL88" s="288"/>
      <c r="LZM88" s="288"/>
      <c r="LZN88" s="288"/>
      <c r="LZO88" s="288"/>
      <c r="LZP88" s="288"/>
      <c r="LZQ88" s="288"/>
      <c r="LZR88" s="288"/>
      <c r="LZS88" s="288"/>
      <c r="LZT88" s="288"/>
      <c r="LZU88" s="288"/>
      <c r="LZV88" s="288"/>
      <c r="LZW88" s="288"/>
      <c r="LZX88" s="288"/>
      <c r="LZY88" s="288"/>
      <c r="LZZ88" s="288"/>
      <c r="MAA88" s="288"/>
      <c r="MAB88" s="288"/>
      <c r="MAC88" s="288"/>
      <c r="MAD88" s="288"/>
      <c r="MAE88" s="288"/>
      <c r="MAF88" s="288"/>
      <c r="MAG88" s="288"/>
      <c r="MAH88" s="288"/>
      <c r="MAI88" s="288"/>
      <c r="MAJ88" s="288"/>
      <c r="MAK88" s="288"/>
      <c r="MAL88" s="288"/>
      <c r="MAM88" s="288"/>
      <c r="MAN88" s="288"/>
      <c r="MAO88" s="288"/>
      <c r="MAP88" s="288"/>
      <c r="MAQ88" s="288"/>
      <c r="MAR88" s="288"/>
      <c r="MAS88" s="288"/>
      <c r="MAT88" s="288"/>
      <c r="MAU88" s="288"/>
      <c r="MAV88" s="288"/>
      <c r="MAW88" s="288"/>
      <c r="MAX88" s="288"/>
      <c r="MAY88" s="288"/>
      <c r="MAZ88" s="288"/>
      <c r="MBA88" s="288"/>
      <c r="MBB88" s="288"/>
      <c r="MBC88" s="288"/>
      <c r="MBD88" s="288"/>
      <c r="MBE88" s="288"/>
      <c r="MBF88" s="288"/>
      <c r="MBG88" s="288"/>
      <c r="MBH88" s="288"/>
      <c r="MBI88" s="288"/>
      <c r="MBJ88" s="288"/>
      <c r="MBK88" s="288"/>
      <c r="MBL88" s="288"/>
      <c r="MBM88" s="288"/>
      <c r="MBN88" s="288"/>
      <c r="MBO88" s="288"/>
      <c r="MBP88" s="288"/>
      <c r="MBQ88" s="288"/>
      <c r="MBR88" s="288"/>
      <c r="MBS88" s="288"/>
      <c r="MBT88" s="288"/>
      <c r="MBU88" s="288"/>
      <c r="MBV88" s="288"/>
      <c r="MBW88" s="288"/>
      <c r="MBX88" s="288"/>
      <c r="MBY88" s="288"/>
      <c r="MBZ88" s="288"/>
      <c r="MCA88" s="288"/>
      <c r="MCB88" s="288"/>
      <c r="MCC88" s="288"/>
      <c r="MCD88" s="288"/>
      <c r="MCE88" s="288"/>
      <c r="MCF88" s="288"/>
      <c r="MCG88" s="288"/>
      <c r="MCH88" s="288"/>
      <c r="MCI88" s="288"/>
      <c r="MCJ88" s="288"/>
      <c r="MCK88" s="288"/>
      <c r="MCL88" s="288"/>
      <c r="MCM88" s="288"/>
      <c r="MCN88" s="288"/>
      <c r="MCO88" s="288"/>
      <c r="MCP88" s="288"/>
      <c r="MCQ88" s="288"/>
      <c r="MCR88" s="288"/>
      <c r="MCS88" s="288"/>
      <c r="MCT88" s="288"/>
      <c r="MCU88" s="288"/>
      <c r="MCV88" s="288"/>
      <c r="MCW88" s="288"/>
      <c r="MCX88" s="288"/>
      <c r="MCY88" s="288"/>
      <c r="MCZ88" s="288"/>
      <c r="MDA88" s="288"/>
      <c r="MDB88" s="288"/>
      <c r="MDC88" s="288"/>
      <c r="MDD88" s="288"/>
      <c r="MDE88" s="288"/>
      <c r="MDF88" s="288"/>
      <c r="MDG88" s="288"/>
      <c r="MDH88" s="288"/>
      <c r="MDI88" s="288"/>
      <c r="MDJ88" s="288"/>
      <c r="MDK88" s="288"/>
      <c r="MDL88" s="288"/>
      <c r="MDM88" s="288"/>
      <c r="MDN88" s="288"/>
      <c r="MDO88" s="288"/>
      <c r="MDP88" s="288"/>
      <c r="MDQ88" s="288"/>
      <c r="MDR88" s="288"/>
      <c r="MDS88" s="288"/>
      <c r="MDT88" s="288"/>
      <c r="MDU88" s="288"/>
      <c r="MDV88" s="288"/>
      <c r="MDW88" s="288"/>
      <c r="MDX88" s="288"/>
      <c r="MDY88" s="288"/>
      <c r="MDZ88" s="288"/>
      <c r="MEA88" s="288"/>
      <c r="MEB88" s="288"/>
      <c r="MEC88" s="288"/>
      <c r="MED88" s="288"/>
      <c r="MEE88" s="288"/>
      <c r="MEF88" s="288"/>
      <c r="MEG88" s="288"/>
      <c r="MEH88" s="288"/>
      <c r="MEI88" s="288"/>
      <c r="MEJ88" s="288"/>
      <c r="MEK88" s="288"/>
      <c r="MEL88" s="288"/>
      <c r="MEM88" s="288"/>
      <c r="MEN88" s="288"/>
      <c r="MEO88" s="288"/>
      <c r="MEP88" s="288"/>
      <c r="MEQ88" s="288"/>
      <c r="MER88" s="288"/>
      <c r="MES88" s="288"/>
      <c r="MET88" s="288"/>
      <c r="MEU88" s="288"/>
      <c r="MEV88" s="288"/>
      <c r="MEW88" s="288"/>
      <c r="MEX88" s="288"/>
      <c r="MEY88" s="288"/>
      <c r="MEZ88" s="288"/>
      <c r="MFA88" s="288"/>
      <c r="MFB88" s="288"/>
      <c r="MFC88" s="288"/>
      <c r="MFD88" s="288"/>
      <c r="MFE88" s="288"/>
      <c r="MFF88" s="288"/>
      <c r="MFG88" s="288"/>
      <c r="MFH88" s="288"/>
      <c r="MFI88" s="288"/>
      <c r="MFJ88" s="288"/>
      <c r="MFK88" s="288"/>
      <c r="MFL88" s="288"/>
      <c r="MFM88" s="288"/>
      <c r="MFN88" s="288"/>
      <c r="MFO88" s="288"/>
      <c r="MFP88" s="288"/>
      <c r="MFQ88" s="288"/>
      <c r="MFR88" s="288"/>
      <c r="MFS88" s="288"/>
      <c r="MFT88" s="288"/>
      <c r="MFU88" s="288"/>
      <c r="MFV88" s="288"/>
      <c r="MFW88" s="288"/>
      <c r="MFX88" s="288"/>
      <c r="MFY88" s="288"/>
      <c r="MFZ88" s="288"/>
      <c r="MGA88" s="288"/>
      <c r="MGB88" s="288"/>
      <c r="MGC88" s="288"/>
      <c r="MGD88" s="288"/>
      <c r="MGE88" s="288"/>
      <c r="MGF88" s="288"/>
      <c r="MGG88" s="288"/>
      <c r="MGH88" s="288"/>
      <c r="MGI88" s="288"/>
      <c r="MGJ88" s="288"/>
      <c r="MGK88" s="288"/>
      <c r="MGL88" s="288"/>
      <c r="MGM88" s="288"/>
      <c r="MGN88" s="288"/>
      <c r="MGO88" s="288"/>
      <c r="MGP88" s="288"/>
      <c r="MGQ88" s="288"/>
      <c r="MGR88" s="288"/>
      <c r="MGS88" s="288"/>
      <c r="MGT88" s="288"/>
      <c r="MGU88" s="288"/>
      <c r="MGV88" s="288"/>
      <c r="MGW88" s="288"/>
      <c r="MGX88" s="288"/>
      <c r="MGY88" s="288"/>
      <c r="MGZ88" s="288"/>
      <c r="MHA88" s="288"/>
      <c r="MHB88" s="288"/>
      <c r="MHC88" s="288"/>
      <c r="MHD88" s="288"/>
      <c r="MHE88" s="288"/>
      <c r="MHF88" s="288"/>
      <c r="MHG88" s="288"/>
      <c r="MHH88" s="288"/>
      <c r="MHI88" s="288"/>
      <c r="MHJ88" s="288"/>
      <c r="MHK88" s="288"/>
      <c r="MHL88" s="288"/>
      <c r="MHM88" s="288"/>
      <c r="MHN88" s="288"/>
      <c r="MHO88" s="288"/>
      <c r="MHP88" s="288"/>
      <c r="MHQ88" s="288"/>
      <c r="MHR88" s="288"/>
      <c r="MHS88" s="288"/>
      <c r="MHT88" s="288"/>
      <c r="MHU88" s="288"/>
      <c r="MHV88" s="288"/>
      <c r="MHW88" s="288"/>
      <c r="MHX88" s="288"/>
      <c r="MHY88" s="288"/>
      <c r="MHZ88" s="288"/>
      <c r="MIA88" s="288"/>
      <c r="MIB88" s="288"/>
      <c r="MIC88" s="288"/>
      <c r="MID88" s="288"/>
      <c r="MIE88" s="288"/>
      <c r="MIF88" s="288"/>
      <c r="MIG88" s="288"/>
      <c r="MIH88" s="288"/>
      <c r="MII88" s="288"/>
      <c r="MIJ88" s="288"/>
      <c r="MIK88" s="288"/>
      <c r="MIL88" s="288"/>
      <c r="MIM88" s="288"/>
      <c r="MIN88" s="288"/>
      <c r="MIO88" s="288"/>
      <c r="MIP88" s="288"/>
      <c r="MIQ88" s="288"/>
      <c r="MIR88" s="288"/>
      <c r="MIS88" s="288"/>
      <c r="MIT88" s="288"/>
      <c r="MIU88" s="288"/>
      <c r="MIV88" s="288"/>
      <c r="MIW88" s="288"/>
      <c r="MIX88" s="288"/>
      <c r="MIY88" s="288"/>
      <c r="MIZ88" s="288"/>
      <c r="MJA88" s="288"/>
      <c r="MJB88" s="288"/>
      <c r="MJC88" s="288"/>
      <c r="MJD88" s="288"/>
      <c r="MJE88" s="288"/>
      <c r="MJF88" s="288"/>
      <c r="MJG88" s="288"/>
      <c r="MJH88" s="288"/>
      <c r="MJI88" s="288"/>
      <c r="MJJ88" s="288"/>
      <c r="MJK88" s="288"/>
      <c r="MJL88" s="288"/>
      <c r="MJM88" s="288"/>
      <c r="MJN88" s="288"/>
      <c r="MJO88" s="288"/>
      <c r="MJP88" s="288"/>
      <c r="MJQ88" s="288"/>
      <c r="MJR88" s="288"/>
      <c r="MJS88" s="288"/>
      <c r="MJT88" s="288"/>
      <c r="MJU88" s="288"/>
      <c r="MJV88" s="288"/>
      <c r="MJW88" s="288"/>
      <c r="MJX88" s="288"/>
      <c r="MJY88" s="288"/>
      <c r="MJZ88" s="288"/>
      <c r="MKA88" s="288"/>
      <c r="MKB88" s="288"/>
      <c r="MKC88" s="288"/>
      <c r="MKD88" s="288"/>
      <c r="MKE88" s="288"/>
      <c r="MKF88" s="288"/>
      <c r="MKG88" s="288"/>
      <c r="MKH88" s="288"/>
      <c r="MKI88" s="288"/>
      <c r="MKJ88" s="288"/>
      <c r="MKK88" s="288"/>
      <c r="MKL88" s="288"/>
      <c r="MKM88" s="288"/>
      <c r="MKN88" s="288"/>
      <c r="MKO88" s="288"/>
      <c r="MKP88" s="288"/>
      <c r="MKQ88" s="288"/>
      <c r="MKR88" s="288"/>
      <c r="MKS88" s="288"/>
      <c r="MKT88" s="288"/>
      <c r="MKU88" s="288"/>
      <c r="MKV88" s="288"/>
      <c r="MKW88" s="288"/>
      <c r="MKX88" s="288"/>
      <c r="MKY88" s="288"/>
      <c r="MKZ88" s="288"/>
      <c r="MLA88" s="288"/>
      <c r="MLB88" s="288"/>
      <c r="MLC88" s="288"/>
      <c r="MLD88" s="288"/>
      <c r="MLE88" s="288"/>
      <c r="MLF88" s="288"/>
      <c r="MLG88" s="288"/>
      <c r="MLH88" s="288"/>
      <c r="MLI88" s="288"/>
      <c r="MLJ88" s="288"/>
      <c r="MLK88" s="288"/>
      <c r="MLL88" s="288"/>
      <c r="MLM88" s="288"/>
      <c r="MLN88" s="288"/>
      <c r="MLO88" s="288"/>
      <c r="MLP88" s="288"/>
      <c r="MLQ88" s="288"/>
      <c r="MLR88" s="288"/>
      <c r="MLS88" s="288"/>
      <c r="MLT88" s="288"/>
      <c r="MLU88" s="288"/>
      <c r="MLV88" s="288"/>
      <c r="MLW88" s="288"/>
      <c r="MLX88" s="288"/>
      <c r="MLY88" s="288"/>
      <c r="MLZ88" s="288"/>
      <c r="MMA88" s="288"/>
      <c r="MMB88" s="288"/>
      <c r="MMC88" s="288"/>
      <c r="MMD88" s="288"/>
      <c r="MME88" s="288"/>
      <c r="MMF88" s="288"/>
      <c r="MMG88" s="288"/>
      <c r="MMH88" s="288"/>
      <c r="MMI88" s="288"/>
      <c r="MMJ88" s="288"/>
      <c r="MMK88" s="288"/>
      <c r="MML88" s="288"/>
      <c r="MMM88" s="288"/>
      <c r="MMN88" s="288"/>
      <c r="MMO88" s="288"/>
      <c r="MMP88" s="288"/>
      <c r="MMQ88" s="288"/>
      <c r="MMR88" s="288"/>
      <c r="MMS88" s="288"/>
      <c r="MMT88" s="288"/>
      <c r="MMU88" s="288"/>
      <c r="MMV88" s="288"/>
      <c r="MMW88" s="288"/>
      <c r="MMX88" s="288"/>
      <c r="MMY88" s="288"/>
      <c r="MMZ88" s="288"/>
      <c r="MNA88" s="288"/>
      <c r="MNB88" s="288"/>
      <c r="MNC88" s="288"/>
      <c r="MND88" s="288"/>
      <c r="MNE88" s="288"/>
      <c r="MNF88" s="288"/>
      <c r="MNG88" s="288"/>
      <c r="MNH88" s="288"/>
      <c r="MNI88" s="288"/>
      <c r="MNJ88" s="288"/>
      <c r="MNK88" s="288"/>
      <c r="MNL88" s="288"/>
      <c r="MNM88" s="288"/>
      <c r="MNN88" s="288"/>
      <c r="MNO88" s="288"/>
      <c r="MNP88" s="288"/>
      <c r="MNQ88" s="288"/>
      <c r="MNR88" s="288"/>
      <c r="MNS88" s="288"/>
      <c r="MNT88" s="288"/>
      <c r="MNU88" s="288"/>
      <c r="MNV88" s="288"/>
      <c r="MNW88" s="288"/>
      <c r="MNX88" s="288"/>
      <c r="MNY88" s="288"/>
      <c r="MNZ88" s="288"/>
      <c r="MOA88" s="288"/>
      <c r="MOB88" s="288"/>
      <c r="MOC88" s="288"/>
      <c r="MOD88" s="288"/>
      <c r="MOE88" s="288"/>
      <c r="MOF88" s="288"/>
      <c r="MOG88" s="288"/>
      <c r="MOH88" s="288"/>
      <c r="MOI88" s="288"/>
      <c r="MOJ88" s="288"/>
      <c r="MOK88" s="288"/>
      <c r="MOL88" s="288"/>
      <c r="MOM88" s="288"/>
      <c r="MON88" s="288"/>
      <c r="MOO88" s="288"/>
      <c r="MOP88" s="288"/>
      <c r="MOQ88" s="288"/>
      <c r="MOR88" s="288"/>
      <c r="MOS88" s="288"/>
      <c r="MOT88" s="288"/>
      <c r="MOU88" s="288"/>
      <c r="MOV88" s="288"/>
      <c r="MOW88" s="288"/>
      <c r="MOX88" s="288"/>
      <c r="MOY88" s="288"/>
      <c r="MOZ88" s="288"/>
      <c r="MPA88" s="288"/>
      <c r="MPB88" s="288"/>
      <c r="MPC88" s="288"/>
      <c r="MPD88" s="288"/>
      <c r="MPE88" s="288"/>
      <c r="MPF88" s="288"/>
      <c r="MPG88" s="288"/>
      <c r="MPH88" s="288"/>
      <c r="MPI88" s="288"/>
      <c r="MPJ88" s="288"/>
      <c r="MPK88" s="288"/>
      <c r="MPL88" s="288"/>
      <c r="MPM88" s="288"/>
      <c r="MPN88" s="288"/>
      <c r="MPO88" s="288"/>
      <c r="MPP88" s="288"/>
      <c r="MPQ88" s="288"/>
      <c r="MPR88" s="288"/>
      <c r="MPS88" s="288"/>
      <c r="MPT88" s="288"/>
      <c r="MPU88" s="288"/>
      <c r="MPV88" s="288"/>
      <c r="MPW88" s="288"/>
      <c r="MPX88" s="288"/>
      <c r="MPY88" s="288"/>
      <c r="MPZ88" s="288"/>
      <c r="MQA88" s="288"/>
      <c r="MQB88" s="288"/>
      <c r="MQC88" s="288"/>
      <c r="MQD88" s="288"/>
      <c r="MQE88" s="288"/>
      <c r="MQF88" s="288"/>
      <c r="MQG88" s="288"/>
      <c r="MQH88" s="288"/>
      <c r="MQI88" s="288"/>
      <c r="MQJ88" s="288"/>
      <c r="MQK88" s="288"/>
      <c r="MQL88" s="288"/>
      <c r="MQM88" s="288"/>
      <c r="MQN88" s="288"/>
      <c r="MQO88" s="288"/>
      <c r="MQP88" s="288"/>
      <c r="MQQ88" s="288"/>
      <c r="MQR88" s="288"/>
      <c r="MQS88" s="288"/>
      <c r="MQT88" s="288"/>
      <c r="MQU88" s="288"/>
      <c r="MQV88" s="288"/>
      <c r="MQW88" s="288"/>
      <c r="MQX88" s="288"/>
      <c r="MQY88" s="288"/>
      <c r="MQZ88" s="288"/>
      <c r="MRA88" s="288"/>
      <c r="MRB88" s="288"/>
      <c r="MRC88" s="288"/>
      <c r="MRD88" s="288"/>
      <c r="MRE88" s="288"/>
      <c r="MRF88" s="288"/>
      <c r="MRG88" s="288"/>
      <c r="MRH88" s="288"/>
      <c r="MRI88" s="288"/>
      <c r="MRJ88" s="288"/>
      <c r="MRK88" s="288"/>
      <c r="MRL88" s="288"/>
      <c r="MRM88" s="288"/>
      <c r="MRN88" s="288"/>
      <c r="MRO88" s="288"/>
      <c r="MRP88" s="288"/>
      <c r="MRQ88" s="288"/>
      <c r="MRR88" s="288"/>
      <c r="MRS88" s="288"/>
      <c r="MRT88" s="288"/>
      <c r="MRU88" s="288"/>
      <c r="MRV88" s="288"/>
      <c r="MRW88" s="288"/>
      <c r="MRX88" s="288"/>
      <c r="MRY88" s="288"/>
      <c r="MRZ88" s="288"/>
      <c r="MSA88" s="288"/>
      <c r="MSB88" s="288"/>
      <c r="MSC88" s="288"/>
      <c r="MSD88" s="288"/>
      <c r="MSE88" s="288"/>
      <c r="MSF88" s="288"/>
      <c r="MSG88" s="288"/>
      <c r="MSH88" s="288"/>
      <c r="MSI88" s="288"/>
      <c r="MSJ88" s="288"/>
      <c r="MSK88" s="288"/>
      <c r="MSL88" s="288"/>
      <c r="MSM88" s="288"/>
      <c r="MSN88" s="288"/>
      <c r="MSO88" s="288"/>
      <c r="MSP88" s="288"/>
      <c r="MSQ88" s="288"/>
      <c r="MSR88" s="288"/>
      <c r="MSS88" s="288"/>
      <c r="MST88" s="288"/>
      <c r="MSU88" s="288"/>
      <c r="MSV88" s="288"/>
      <c r="MSW88" s="288"/>
      <c r="MSX88" s="288"/>
      <c r="MSY88" s="288"/>
      <c r="MSZ88" s="288"/>
      <c r="MTA88" s="288"/>
      <c r="MTB88" s="288"/>
      <c r="MTC88" s="288"/>
      <c r="MTD88" s="288"/>
      <c r="MTE88" s="288"/>
      <c r="MTF88" s="288"/>
      <c r="MTG88" s="288"/>
      <c r="MTH88" s="288"/>
      <c r="MTI88" s="288"/>
      <c r="MTJ88" s="288"/>
      <c r="MTK88" s="288"/>
      <c r="MTL88" s="288"/>
      <c r="MTM88" s="288"/>
      <c r="MTN88" s="288"/>
      <c r="MTO88" s="288"/>
      <c r="MTP88" s="288"/>
      <c r="MTQ88" s="288"/>
      <c r="MTR88" s="288"/>
      <c r="MTS88" s="288"/>
      <c r="MTT88" s="288"/>
      <c r="MTU88" s="288"/>
      <c r="MTV88" s="288"/>
      <c r="MTW88" s="288"/>
      <c r="MTX88" s="288"/>
      <c r="MTY88" s="288"/>
      <c r="MTZ88" s="288"/>
      <c r="MUA88" s="288"/>
      <c r="MUB88" s="288"/>
      <c r="MUC88" s="288"/>
      <c r="MUD88" s="288"/>
      <c r="MUE88" s="288"/>
      <c r="MUF88" s="288"/>
      <c r="MUG88" s="288"/>
      <c r="MUH88" s="288"/>
      <c r="MUI88" s="288"/>
      <c r="MUJ88" s="288"/>
      <c r="MUK88" s="288"/>
      <c r="MUL88" s="288"/>
      <c r="MUM88" s="288"/>
      <c r="MUN88" s="288"/>
      <c r="MUO88" s="288"/>
      <c r="MUP88" s="288"/>
      <c r="MUQ88" s="288"/>
      <c r="MUR88" s="288"/>
      <c r="MUS88" s="288"/>
      <c r="MUT88" s="288"/>
      <c r="MUU88" s="288"/>
      <c r="MUV88" s="288"/>
      <c r="MUW88" s="288"/>
      <c r="MUX88" s="288"/>
      <c r="MUY88" s="288"/>
      <c r="MUZ88" s="288"/>
      <c r="MVA88" s="288"/>
      <c r="MVB88" s="288"/>
      <c r="MVC88" s="288"/>
      <c r="MVD88" s="288"/>
      <c r="MVE88" s="288"/>
      <c r="MVF88" s="288"/>
      <c r="MVG88" s="288"/>
      <c r="MVH88" s="288"/>
      <c r="MVI88" s="288"/>
      <c r="MVJ88" s="288"/>
      <c r="MVK88" s="288"/>
      <c r="MVL88" s="288"/>
      <c r="MVM88" s="288"/>
      <c r="MVN88" s="288"/>
      <c r="MVO88" s="288"/>
      <c r="MVP88" s="288"/>
      <c r="MVQ88" s="288"/>
      <c r="MVR88" s="288"/>
      <c r="MVS88" s="288"/>
      <c r="MVT88" s="288"/>
      <c r="MVU88" s="288"/>
      <c r="MVV88" s="288"/>
      <c r="MVW88" s="288"/>
      <c r="MVX88" s="288"/>
      <c r="MVY88" s="288"/>
      <c r="MVZ88" s="288"/>
      <c r="MWA88" s="288"/>
      <c r="MWB88" s="288"/>
      <c r="MWC88" s="288"/>
      <c r="MWD88" s="288"/>
      <c r="MWE88" s="288"/>
      <c r="MWF88" s="288"/>
      <c r="MWG88" s="288"/>
      <c r="MWH88" s="288"/>
      <c r="MWI88" s="288"/>
      <c r="MWJ88" s="288"/>
      <c r="MWK88" s="288"/>
      <c r="MWL88" s="288"/>
      <c r="MWM88" s="288"/>
      <c r="MWN88" s="288"/>
      <c r="MWO88" s="288"/>
      <c r="MWP88" s="288"/>
      <c r="MWQ88" s="288"/>
      <c r="MWR88" s="288"/>
      <c r="MWS88" s="288"/>
      <c r="MWT88" s="288"/>
      <c r="MWU88" s="288"/>
      <c r="MWV88" s="288"/>
      <c r="MWW88" s="288"/>
      <c r="MWX88" s="288"/>
      <c r="MWY88" s="288"/>
      <c r="MWZ88" s="288"/>
      <c r="MXA88" s="288"/>
      <c r="MXB88" s="288"/>
      <c r="MXC88" s="288"/>
      <c r="MXD88" s="288"/>
      <c r="MXE88" s="288"/>
      <c r="MXF88" s="288"/>
      <c r="MXG88" s="288"/>
      <c r="MXH88" s="288"/>
      <c r="MXI88" s="288"/>
      <c r="MXJ88" s="288"/>
      <c r="MXK88" s="288"/>
      <c r="MXL88" s="288"/>
      <c r="MXM88" s="288"/>
      <c r="MXN88" s="288"/>
      <c r="MXO88" s="288"/>
      <c r="MXP88" s="288"/>
      <c r="MXQ88" s="288"/>
      <c r="MXR88" s="288"/>
      <c r="MXS88" s="288"/>
      <c r="MXT88" s="288"/>
      <c r="MXU88" s="288"/>
      <c r="MXV88" s="288"/>
      <c r="MXW88" s="288"/>
      <c r="MXX88" s="288"/>
      <c r="MXY88" s="288"/>
      <c r="MXZ88" s="288"/>
      <c r="MYA88" s="288"/>
      <c r="MYB88" s="288"/>
      <c r="MYC88" s="288"/>
      <c r="MYD88" s="288"/>
      <c r="MYE88" s="288"/>
      <c r="MYF88" s="288"/>
      <c r="MYG88" s="288"/>
      <c r="MYH88" s="288"/>
      <c r="MYI88" s="288"/>
      <c r="MYJ88" s="288"/>
      <c r="MYK88" s="288"/>
      <c r="MYL88" s="288"/>
      <c r="MYM88" s="288"/>
      <c r="MYN88" s="288"/>
      <c r="MYO88" s="288"/>
      <c r="MYP88" s="288"/>
      <c r="MYQ88" s="288"/>
      <c r="MYR88" s="288"/>
      <c r="MYS88" s="288"/>
      <c r="MYT88" s="288"/>
      <c r="MYU88" s="288"/>
      <c r="MYV88" s="288"/>
      <c r="MYW88" s="288"/>
      <c r="MYX88" s="288"/>
      <c r="MYY88" s="288"/>
      <c r="MYZ88" s="288"/>
      <c r="MZA88" s="288"/>
      <c r="MZB88" s="288"/>
      <c r="MZC88" s="288"/>
      <c r="MZD88" s="288"/>
      <c r="MZE88" s="288"/>
      <c r="MZF88" s="288"/>
      <c r="MZG88" s="288"/>
      <c r="MZH88" s="288"/>
      <c r="MZI88" s="288"/>
      <c r="MZJ88" s="288"/>
      <c r="MZK88" s="288"/>
      <c r="MZL88" s="288"/>
      <c r="MZM88" s="288"/>
      <c r="MZN88" s="288"/>
      <c r="MZO88" s="288"/>
      <c r="MZP88" s="288"/>
      <c r="MZQ88" s="288"/>
      <c r="MZR88" s="288"/>
      <c r="MZS88" s="288"/>
      <c r="MZT88" s="288"/>
      <c r="MZU88" s="288"/>
      <c r="MZV88" s="288"/>
      <c r="MZW88" s="288"/>
      <c r="MZX88" s="288"/>
      <c r="MZY88" s="288"/>
      <c r="MZZ88" s="288"/>
      <c r="NAA88" s="288"/>
      <c r="NAB88" s="288"/>
      <c r="NAC88" s="288"/>
      <c r="NAD88" s="288"/>
      <c r="NAE88" s="288"/>
      <c r="NAF88" s="288"/>
      <c r="NAG88" s="288"/>
      <c r="NAH88" s="288"/>
      <c r="NAI88" s="288"/>
      <c r="NAJ88" s="288"/>
      <c r="NAK88" s="288"/>
      <c r="NAL88" s="288"/>
      <c r="NAM88" s="288"/>
      <c r="NAN88" s="288"/>
      <c r="NAO88" s="288"/>
      <c r="NAP88" s="288"/>
      <c r="NAQ88" s="288"/>
      <c r="NAR88" s="288"/>
      <c r="NAS88" s="288"/>
      <c r="NAT88" s="288"/>
      <c r="NAU88" s="288"/>
      <c r="NAV88" s="288"/>
      <c r="NAW88" s="288"/>
      <c r="NAX88" s="288"/>
      <c r="NAY88" s="288"/>
      <c r="NAZ88" s="288"/>
      <c r="NBA88" s="288"/>
      <c r="NBB88" s="288"/>
      <c r="NBC88" s="288"/>
      <c r="NBD88" s="288"/>
      <c r="NBE88" s="288"/>
      <c r="NBF88" s="288"/>
      <c r="NBG88" s="288"/>
      <c r="NBH88" s="288"/>
      <c r="NBI88" s="288"/>
      <c r="NBJ88" s="288"/>
      <c r="NBK88" s="288"/>
      <c r="NBL88" s="288"/>
      <c r="NBM88" s="288"/>
      <c r="NBN88" s="288"/>
      <c r="NBO88" s="288"/>
      <c r="NBP88" s="288"/>
      <c r="NBQ88" s="288"/>
      <c r="NBR88" s="288"/>
      <c r="NBS88" s="288"/>
      <c r="NBT88" s="288"/>
      <c r="NBU88" s="288"/>
      <c r="NBV88" s="288"/>
      <c r="NBW88" s="288"/>
      <c r="NBX88" s="288"/>
      <c r="NBY88" s="288"/>
      <c r="NBZ88" s="288"/>
      <c r="NCA88" s="288"/>
      <c r="NCB88" s="288"/>
      <c r="NCC88" s="288"/>
      <c r="NCD88" s="288"/>
      <c r="NCE88" s="288"/>
      <c r="NCF88" s="288"/>
      <c r="NCG88" s="288"/>
      <c r="NCH88" s="288"/>
      <c r="NCI88" s="288"/>
      <c r="NCJ88" s="288"/>
      <c r="NCK88" s="288"/>
      <c r="NCL88" s="288"/>
      <c r="NCM88" s="288"/>
      <c r="NCN88" s="288"/>
      <c r="NCO88" s="288"/>
      <c r="NCP88" s="288"/>
      <c r="NCQ88" s="288"/>
      <c r="NCR88" s="288"/>
      <c r="NCS88" s="288"/>
      <c r="NCT88" s="288"/>
      <c r="NCU88" s="288"/>
      <c r="NCV88" s="288"/>
      <c r="NCW88" s="288"/>
      <c r="NCX88" s="288"/>
      <c r="NCY88" s="288"/>
      <c r="NCZ88" s="288"/>
      <c r="NDA88" s="288"/>
      <c r="NDB88" s="288"/>
      <c r="NDC88" s="288"/>
      <c r="NDD88" s="288"/>
      <c r="NDE88" s="288"/>
      <c r="NDF88" s="288"/>
      <c r="NDG88" s="288"/>
      <c r="NDH88" s="288"/>
      <c r="NDI88" s="288"/>
      <c r="NDJ88" s="288"/>
      <c r="NDK88" s="288"/>
      <c r="NDL88" s="288"/>
      <c r="NDM88" s="288"/>
      <c r="NDN88" s="288"/>
      <c r="NDO88" s="288"/>
      <c r="NDP88" s="288"/>
      <c r="NDQ88" s="288"/>
      <c r="NDR88" s="288"/>
      <c r="NDS88" s="288"/>
      <c r="NDT88" s="288"/>
      <c r="NDU88" s="288"/>
      <c r="NDV88" s="288"/>
      <c r="NDW88" s="288"/>
      <c r="NDX88" s="288"/>
      <c r="NDY88" s="288"/>
      <c r="NDZ88" s="288"/>
      <c r="NEA88" s="288"/>
      <c r="NEB88" s="288"/>
      <c r="NEC88" s="288"/>
      <c r="NED88" s="288"/>
      <c r="NEE88" s="288"/>
      <c r="NEF88" s="288"/>
      <c r="NEG88" s="288"/>
      <c r="NEH88" s="288"/>
      <c r="NEI88" s="288"/>
      <c r="NEJ88" s="288"/>
      <c r="NEK88" s="288"/>
      <c r="NEL88" s="288"/>
      <c r="NEM88" s="288"/>
      <c r="NEN88" s="288"/>
      <c r="NEO88" s="288"/>
      <c r="NEP88" s="288"/>
      <c r="NEQ88" s="288"/>
      <c r="NER88" s="288"/>
      <c r="NES88" s="288"/>
      <c r="NET88" s="288"/>
      <c r="NEU88" s="288"/>
      <c r="NEV88" s="288"/>
      <c r="NEW88" s="288"/>
      <c r="NEX88" s="288"/>
      <c r="NEY88" s="288"/>
      <c r="NEZ88" s="288"/>
      <c r="NFA88" s="288"/>
      <c r="NFB88" s="288"/>
      <c r="NFC88" s="288"/>
      <c r="NFD88" s="288"/>
      <c r="NFE88" s="288"/>
      <c r="NFF88" s="288"/>
      <c r="NFG88" s="288"/>
      <c r="NFH88" s="288"/>
      <c r="NFI88" s="288"/>
      <c r="NFJ88" s="288"/>
      <c r="NFK88" s="288"/>
      <c r="NFL88" s="288"/>
      <c r="NFM88" s="288"/>
      <c r="NFN88" s="288"/>
      <c r="NFO88" s="288"/>
      <c r="NFP88" s="288"/>
      <c r="NFQ88" s="288"/>
      <c r="NFR88" s="288"/>
      <c r="NFS88" s="288"/>
      <c r="NFT88" s="288"/>
      <c r="NFU88" s="288"/>
      <c r="NFV88" s="288"/>
      <c r="NFW88" s="288"/>
      <c r="NFX88" s="288"/>
      <c r="NFY88" s="288"/>
      <c r="NFZ88" s="288"/>
      <c r="NGA88" s="288"/>
      <c r="NGB88" s="288"/>
      <c r="NGC88" s="288"/>
      <c r="NGD88" s="288"/>
      <c r="NGE88" s="288"/>
      <c r="NGF88" s="288"/>
      <c r="NGG88" s="288"/>
      <c r="NGH88" s="288"/>
      <c r="NGI88" s="288"/>
      <c r="NGJ88" s="288"/>
      <c r="NGK88" s="288"/>
      <c r="NGL88" s="288"/>
      <c r="NGM88" s="288"/>
      <c r="NGN88" s="288"/>
      <c r="NGO88" s="288"/>
      <c r="NGP88" s="288"/>
      <c r="NGQ88" s="288"/>
      <c r="NGR88" s="288"/>
      <c r="NGS88" s="288"/>
      <c r="NGT88" s="288"/>
      <c r="NGU88" s="288"/>
      <c r="NGV88" s="288"/>
      <c r="NGW88" s="288"/>
      <c r="NGX88" s="288"/>
      <c r="NGY88" s="288"/>
      <c r="NGZ88" s="288"/>
      <c r="NHA88" s="288"/>
      <c r="NHB88" s="288"/>
      <c r="NHC88" s="288"/>
      <c r="NHD88" s="288"/>
      <c r="NHE88" s="288"/>
      <c r="NHF88" s="288"/>
      <c r="NHG88" s="288"/>
      <c r="NHH88" s="288"/>
      <c r="NHI88" s="288"/>
      <c r="NHJ88" s="288"/>
      <c r="NHK88" s="288"/>
      <c r="NHL88" s="288"/>
      <c r="NHM88" s="288"/>
      <c r="NHN88" s="288"/>
      <c r="NHO88" s="288"/>
      <c r="NHP88" s="288"/>
      <c r="NHQ88" s="288"/>
      <c r="NHR88" s="288"/>
      <c r="NHS88" s="288"/>
      <c r="NHT88" s="288"/>
      <c r="NHU88" s="288"/>
      <c r="NHV88" s="288"/>
      <c r="NHW88" s="288"/>
      <c r="NHX88" s="288"/>
      <c r="NHY88" s="288"/>
      <c r="NHZ88" s="288"/>
      <c r="NIA88" s="288"/>
      <c r="NIB88" s="288"/>
      <c r="NIC88" s="288"/>
      <c r="NID88" s="288"/>
      <c r="NIE88" s="288"/>
      <c r="NIF88" s="288"/>
      <c r="NIG88" s="288"/>
      <c r="NIH88" s="288"/>
      <c r="NII88" s="288"/>
      <c r="NIJ88" s="288"/>
      <c r="NIK88" s="288"/>
      <c r="NIL88" s="288"/>
      <c r="NIM88" s="288"/>
      <c r="NIN88" s="288"/>
      <c r="NIO88" s="288"/>
      <c r="NIP88" s="288"/>
      <c r="NIQ88" s="288"/>
      <c r="NIR88" s="288"/>
      <c r="NIS88" s="288"/>
      <c r="NIT88" s="288"/>
      <c r="NIU88" s="288"/>
      <c r="NIV88" s="288"/>
      <c r="NIW88" s="288"/>
      <c r="NIX88" s="288"/>
      <c r="NIY88" s="288"/>
      <c r="NIZ88" s="288"/>
      <c r="NJA88" s="288"/>
      <c r="NJB88" s="288"/>
      <c r="NJC88" s="288"/>
      <c r="NJD88" s="288"/>
      <c r="NJE88" s="288"/>
      <c r="NJF88" s="288"/>
      <c r="NJG88" s="288"/>
      <c r="NJH88" s="288"/>
      <c r="NJI88" s="288"/>
      <c r="NJJ88" s="288"/>
      <c r="NJK88" s="288"/>
      <c r="NJL88" s="288"/>
      <c r="NJM88" s="288"/>
      <c r="NJN88" s="288"/>
      <c r="NJO88" s="288"/>
      <c r="NJP88" s="288"/>
      <c r="NJQ88" s="288"/>
      <c r="NJR88" s="288"/>
      <c r="NJS88" s="288"/>
      <c r="NJT88" s="288"/>
      <c r="NJU88" s="288"/>
      <c r="NJV88" s="288"/>
      <c r="NJW88" s="288"/>
      <c r="NJX88" s="288"/>
      <c r="NJY88" s="288"/>
      <c r="NJZ88" s="288"/>
      <c r="NKA88" s="288"/>
      <c r="NKB88" s="288"/>
      <c r="NKC88" s="288"/>
      <c r="NKD88" s="288"/>
      <c r="NKE88" s="288"/>
      <c r="NKF88" s="288"/>
      <c r="NKG88" s="288"/>
      <c r="NKH88" s="288"/>
      <c r="NKI88" s="288"/>
      <c r="NKJ88" s="288"/>
      <c r="NKK88" s="288"/>
      <c r="NKL88" s="288"/>
      <c r="NKM88" s="288"/>
      <c r="NKN88" s="288"/>
      <c r="NKO88" s="288"/>
      <c r="NKP88" s="288"/>
      <c r="NKQ88" s="288"/>
      <c r="NKR88" s="288"/>
      <c r="NKS88" s="288"/>
      <c r="NKT88" s="288"/>
      <c r="NKU88" s="288"/>
      <c r="NKV88" s="288"/>
      <c r="NKW88" s="288"/>
      <c r="NKX88" s="288"/>
      <c r="NKY88" s="288"/>
      <c r="NKZ88" s="288"/>
      <c r="NLA88" s="288"/>
      <c r="NLB88" s="288"/>
      <c r="NLC88" s="288"/>
      <c r="NLD88" s="288"/>
      <c r="NLE88" s="288"/>
      <c r="NLF88" s="288"/>
      <c r="NLG88" s="288"/>
      <c r="NLH88" s="288"/>
      <c r="NLI88" s="288"/>
      <c r="NLJ88" s="288"/>
      <c r="NLK88" s="288"/>
      <c r="NLL88" s="288"/>
      <c r="NLM88" s="288"/>
      <c r="NLN88" s="288"/>
      <c r="NLO88" s="288"/>
      <c r="NLP88" s="288"/>
      <c r="NLQ88" s="288"/>
      <c r="NLR88" s="288"/>
      <c r="NLS88" s="288"/>
      <c r="NLT88" s="288"/>
      <c r="NLU88" s="288"/>
      <c r="NLV88" s="288"/>
      <c r="NLW88" s="288"/>
      <c r="NLX88" s="288"/>
      <c r="NLY88" s="288"/>
      <c r="NLZ88" s="288"/>
      <c r="NMA88" s="288"/>
      <c r="NMB88" s="288"/>
      <c r="NMC88" s="288"/>
      <c r="NMD88" s="288"/>
      <c r="NME88" s="288"/>
      <c r="NMF88" s="288"/>
      <c r="NMG88" s="288"/>
      <c r="NMH88" s="288"/>
      <c r="NMI88" s="288"/>
      <c r="NMJ88" s="288"/>
      <c r="NMK88" s="288"/>
      <c r="NML88" s="288"/>
      <c r="NMM88" s="288"/>
      <c r="NMN88" s="288"/>
      <c r="NMO88" s="288"/>
      <c r="NMP88" s="288"/>
      <c r="NMQ88" s="288"/>
      <c r="NMR88" s="288"/>
      <c r="NMS88" s="288"/>
      <c r="NMT88" s="288"/>
      <c r="NMU88" s="288"/>
      <c r="NMV88" s="288"/>
      <c r="NMW88" s="288"/>
      <c r="NMX88" s="288"/>
      <c r="NMY88" s="288"/>
      <c r="NMZ88" s="288"/>
      <c r="NNA88" s="288"/>
      <c r="NNB88" s="288"/>
      <c r="NNC88" s="288"/>
      <c r="NND88" s="288"/>
      <c r="NNE88" s="288"/>
      <c r="NNF88" s="288"/>
      <c r="NNG88" s="288"/>
      <c r="NNH88" s="288"/>
      <c r="NNI88" s="288"/>
      <c r="NNJ88" s="288"/>
      <c r="NNK88" s="288"/>
      <c r="NNL88" s="288"/>
      <c r="NNM88" s="288"/>
      <c r="NNN88" s="288"/>
      <c r="NNO88" s="288"/>
      <c r="NNP88" s="288"/>
      <c r="NNQ88" s="288"/>
      <c r="NNR88" s="288"/>
      <c r="NNS88" s="288"/>
      <c r="NNT88" s="288"/>
      <c r="NNU88" s="288"/>
      <c r="NNV88" s="288"/>
      <c r="NNW88" s="288"/>
      <c r="NNX88" s="288"/>
      <c r="NNY88" s="288"/>
      <c r="NNZ88" s="288"/>
      <c r="NOA88" s="288"/>
      <c r="NOB88" s="288"/>
      <c r="NOC88" s="288"/>
      <c r="NOD88" s="288"/>
      <c r="NOE88" s="288"/>
      <c r="NOF88" s="288"/>
      <c r="NOG88" s="288"/>
      <c r="NOH88" s="288"/>
      <c r="NOI88" s="288"/>
      <c r="NOJ88" s="288"/>
      <c r="NOK88" s="288"/>
      <c r="NOL88" s="288"/>
      <c r="NOM88" s="288"/>
      <c r="NON88" s="288"/>
      <c r="NOO88" s="288"/>
      <c r="NOP88" s="288"/>
      <c r="NOQ88" s="288"/>
      <c r="NOR88" s="288"/>
      <c r="NOS88" s="288"/>
      <c r="NOT88" s="288"/>
      <c r="NOU88" s="288"/>
      <c r="NOV88" s="288"/>
      <c r="NOW88" s="288"/>
      <c r="NOX88" s="288"/>
      <c r="NOY88" s="288"/>
      <c r="NOZ88" s="288"/>
      <c r="NPA88" s="288"/>
      <c r="NPB88" s="288"/>
      <c r="NPC88" s="288"/>
      <c r="NPD88" s="288"/>
      <c r="NPE88" s="288"/>
      <c r="NPF88" s="288"/>
      <c r="NPG88" s="288"/>
      <c r="NPH88" s="288"/>
      <c r="NPI88" s="288"/>
      <c r="NPJ88" s="288"/>
      <c r="NPK88" s="288"/>
      <c r="NPL88" s="288"/>
      <c r="NPM88" s="288"/>
      <c r="NPN88" s="288"/>
      <c r="NPO88" s="288"/>
      <c r="NPP88" s="288"/>
      <c r="NPQ88" s="288"/>
      <c r="NPR88" s="288"/>
      <c r="NPS88" s="288"/>
      <c r="NPT88" s="288"/>
      <c r="NPU88" s="288"/>
      <c r="NPV88" s="288"/>
      <c r="NPW88" s="288"/>
      <c r="NPX88" s="288"/>
      <c r="NPY88" s="288"/>
      <c r="NPZ88" s="288"/>
      <c r="NQA88" s="288"/>
      <c r="NQB88" s="288"/>
      <c r="NQC88" s="288"/>
      <c r="NQD88" s="288"/>
      <c r="NQE88" s="288"/>
      <c r="NQF88" s="288"/>
      <c r="NQG88" s="288"/>
      <c r="NQH88" s="288"/>
      <c r="NQI88" s="288"/>
      <c r="NQJ88" s="288"/>
      <c r="NQK88" s="288"/>
      <c r="NQL88" s="288"/>
      <c r="NQM88" s="288"/>
      <c r="NQN88" s="288"/>
      <c r="NQO88" s="288"/>
      <c r="NQP88" s="288"/>
      <c r="NQQ88" s="288"/>
      <c r="NQR88" s="288"/>
      <c r="NQS88" s="288"/>
      <c r="NQT88" s="288"/>
      <c r="NQU88" s="288"/>
      <c r="NQV88" s="288"/>
      <c r="NQW88" s="288"/>
      <c r="NQX88" s="288"/>
      <c r="NQY88" s="288"/>
      <c r="NQZ88" s="288"/>
      <c r="NRA88" s="288"/>
      <c r="NRB88" s="288"/>
      <c r="NRC88" s="288"/>
      <c r="NRD88" s="288"/>
      <c r="NRE88" s="288"/>
      <c r="NRF88" s="288"/>
      <c r="NRG88" s="288"/>
      <c r="NRH88" s="288"/>
      <c r="NRI88" s="288"/>
      <c r="NRJ88" s="288"/>
      <c r="NRK88" s="288"/>
      <c r="NRL88" s="288"/>
      <c r="NRM88" s="288"/>
      <c r="NRN88" s="288"/>
      <c r="NRO88" s="288"/>
      <c r="NRP88" s="288"/>
      <c r="NRQ88" s="288"/>
      <c r="NRR88" s="288"/>
      <c r="NRS88" s="288"/>
      <c r="NRT88" s="288"/>
      <c r="NRU88" s="288"/>
      <c r="NRV88" s="288"/>
      <c r="NRW88" s="288"/>
      <c r="NRX88" s="288"/>
      <c r="NRY88" s="288"/>
      <c r="NRZ88" s="288"/>
      <c r="NSA88" s="288"/>
      <c r="NSB88" s="288"/>
      <c r="NSC88" s="288"/>
      <c r="NSD88" s="288"/>
      <c r="NSE88" s="288"/>
      <c r="NSF88" s="288"/>
      <c r="NSG88" s="288"/>
      <c r="NSH88" s="288"/>
      <c r="NSI88" s="288"/>
      <c r="NSJ88" s="288"/>
      <c r="NSK88" s="288"/>
      <c r="NSL88" s="288"/>
      <c r="NSM88" s="288"/>
      <c r="NSN88" s="288"/>
      <c r="NSO88" s="288"/>
      <c r="NSP88" s="288"/>
      <c r="NSQ88" s="288"/>
      <c r="NSR88" s="288"/>
      <c r="NSS88" s="288"/>
      <c r="NST88" s="288"/>
      <c r="NSU88" s="288"/>
      <c r="NSV88" s="288"/>
      <c r="NSW88" s="288"/>
      <c r="NSX88" s="288"/>
      <c r="NSY88" s="288"/>
      <c r="NSZ88" s="288"/>
      <c r="NTA88" s="288"/>
      <c r="NTB88" s="288"/>
      <c r="NTC88" s="288"/>
      <c r="NTD88" s="288"/>
      <c r="NTE88" s="288"/>
      <c r="NTF88" s="288"/>
      <c r="NTG88" s="288"/>
      <c r="NTH88" s="288"/>
      <c r="NTI88" s="288"/>
      <c r="NTJ88" s="288"/>
      <c r="NTK88" s="288"/>
      <c r="NTL88" s="288"/>
      <c r="NTM88" s="288"/>
      <c r="NTN88" s="288"/>
      <c r="NTO88" s="288"/>
      <c r="NTP88" s="288"/>
      <c r="NTQ88" s="288"/>
      <c r="NTR88" s="288"/>
      <c r="NTS88" s="288"/>
      <c r="NTT88" s="288"/>
      <c r="NTU88" s="288"/>
      <c r="NTV88" s="288"/>
      <c r="NTW88" s="288"/>
      <c r="NTX88" s="288"/>
      <c r="NTY88" s="288"/>
      <c r="NTZ88" s="288"/>
      <c r="NUA88" s="288"/>
      <c r="NUB88" s="288"/>
      <c r="NUC88" s="288"/>
      <c r="NUD88" s="288"/>
      <c r="NUE88" s="288"/>
      <c r="NUF88" s="288"/>
      <c r="NUG88" s="288"/>
      <c r="NUH88" s="288"/>
      <c r="NUI88" s="288"/>
      <c r="NUJ88" s="288"/>
      <c r="NUK88" s="288"/>
      <c r="NUL88" s="288"/>
      <c r="NUM88" s="288"/>
      <c r="NUN88" s="288"/>
      <c r="NUO88" s="288"/>
      <c r="NUP88" s="288"/>
      <c r="NUQ88" s="288"/>
      <c r="NUR88" s="288"/>
      <c r="NUS88" s="288"/>
      <c r="NUT88" s="288"/>
      <c r="NUU88" s="288"/>
      <c r="NUV88" s="288"/>
      <c r="NUW88" s="288"/>
      <c r="NUX88" s="288"/>
      <c r="NUY88" s="288"/>
      <c r="NUZ88" s="288"/>
      <c r="NVA88" s="288"/>
      <c r="NVB88" s="288"/>
      <c r="NVC88" s="288"/>
      <c r="NVD88" s="288"/>
      <c r="NVE88" s="288"/>
      <c r="NVF88" s="288"/>
      <c r="NVG88" s="288"/>
      <c r="NVH88" s="288"/>
      <c r="NVI88" s="288"/>
      <c r="NVJ88" s="288"/>
      <c r="NVK88" s="288"/>
      <c r="NVL88" s="288"/>
      <c r="NVM88" s="288"/>
      <c r="NVN88" s="288"/>
      <c r="NVO88" s="288"/>
      <c r="NVP88" s="288"/>
      <c r="NVQ88" s="288"/>
      <c r="NVR88" s="288"/>
      <c r="NVS88" s="288"/>
      <c r="NVT88" s="288"/>
      <c r="NVU88" s="288"/>
      <c r="NVV88" s="288"/>
      <c r="NVW88" s="288"/>
      <c r="NVX88" s="288"/>
      <c r="NVY88" s="288"/>
      <c r="NVZ88" s="288"/>
      <c r="NWA88" s="288"/>
      <c r="NWB88" s="288"/>
      <c r="NWC88" s="288"/>
      <c r="NWD88" s="288"/>
      <c r="NWE88" s="288"/>
      <c r="NWF88" s="288"/>
      <c r="NWG88" s="288"/>
      <c r="NWH88" s="288"/>
      <c r="NWI88" s="288"/>
      <c r="NWJ88" s="288"/>
      <c r="NWK88" s="288"/>
      <c r="NWL88" s="288"/>
      <c r="NWM88" s="288"/>
      <c r="NWN88" s="288"/>
      <c r="NWO88" s="288"/>
      <c r="NWP88" s="288"/>
      <c r="NWQ88" s="288"/>
      <c r="NWR88" s="288"/>
      <c r="NWS88" s="288"/>
      <c r="NWT88" s="288"/>
      <c r="NWU88" s="288"/>
      <c r="NWV88" s="288"/>
      <c r="NWW88" s="288"/>
      <c r="NWX88" s="288"/>
      <c r="NWY88" s="288"/>
      <c r="NWZ88" s="288"/>
      <c r="NXA88" s="288"/>
      <c r="NXB88" s="288"/>
      <c r="NXC88" s="288"/>
      <c r="NXD88" s="288"/>
      <c r="NXE88" s="288"/>
      <c r="NXF88" s="288"/>
      <c r="NXG88" s="288"/>
      <c r="NXH88" s="288"/>
      <c r="NXI88" s="288"/>
      <c r="NXJ88" s="288"/>
      <c r="NXK88" s="288"/>
      <c r="NXL88" s="288"/>
      <c r="NXM88" s="288"/>
      <c r="NXN88" s="288"/>
      <c r="NXO88" s="288"/>
      <c r="NXP88" s="288"/>
      <c r="NXQ88" s="288"/>
      <c r="NXR88" s="288"/>
      <c r="NXS88" s="288"/>
      <c r="NXT88" s="288"/>
      <c r="NXU88" s="288"/>
      <c r="NXV88" s="288"/>
      <c r="NXW88" s="288"/>
      <c r="NXX88" s="288"/>
      <c r="NXY88" s="288"/>
      <c r="NXZ88" s="288"/>
      <c r="NYA88" s="288"/>
      <c r="NYB88" s="288"/>
      <c r="NYC88" s="288"/>
      <c r="NYD88" s="288"/>
      <c r="NYE88" s="288"/>
      <c r="NYF88" s="288"/>
      <c r="NYG88" s="288"/>
      <c r="NYH88" s="288"/>
      <c r="NYI88" s="288"/>
      <c r="NYJ88" s="288"/>
      <c r="NYK88" s="288"/>
      <c r="NYL88" s="288"/>
      <c r="NYM88" s="288"/>
      <c r="NYN88" s="288"/>
      <c r="NYO88" s="288"/>
      <c r="NYP88" s="288"/>
      <c r="NYQ88" s="288"/>
      <c r="NYR88" s="288"/>
      <c r="NYS88" s="288"/>
      <c r="NYT88" s="288"/>
      <c r="NYU88" s="288"/>
      <c r="NYV88" s="288"/>
      <c r="NYW88" s="288"/>
      <c r="NYX88" s="288"/>
      <c r="NYY88" s="288"/>
      <c r="NYZ88" s="288"/>
      <c r="NZA88" s="288"/>
      <c r="NZB88" s="288"/>
      <c r="NZC88" s="288"/>
      <c r="NZD88" s="288"/>
      <c r="NZE88" s="288"/>
      <c r="NZF88" s="288"/>
      <c r="NZG88" s="288"/>
      <c r="NZH88" s="288"/>
      <c r="NZI88" s="288"/>
      <c r="NZJ88" s="288"/>
      <c r="NZK88" s="288"/>
      <c r="NZL88" s="288"/>
      <c r="NZM88" s="288"/>
      <c r="NZN88" s="288"/>
      <c r="NZO88" s="288"/>
      <c r="NZP88" s="288"/>
      <c r="NZQ88" s="288"/>
      <c r="NZR88" s="288"/>
      <c r="NZS88" s="288"/>
      <c r="NZT88" s="288"/>
      <c r="NZU88" s="288"/>
      <c r="NZV88" s="288"/>
      <c r="NZW88" s="288"/>
      <c r="NZX88" s="288"/>
      <c r="NZY88" s="288"/>
      <c r="NZZ88" s="288"/>
      <c r="OAA88" s="288"/>
      <c r="OAB88" s="288"/>
      <c r="OAC88" s="288"/>
      <c r="OAD88" s="288"/>
      <c r="OAE88" s="288"/>
      <c r="OAF88" s="288"/>
      <c r="OAG88" s="288"/>
      <c r="OAH88" s="288"/>
      <c r="OAI88" s="288"/>
      <c r="OAJ88" s="288"/>
      <c r="OAK88" s="288"/>
      <c r="OAL88" s="288"/>
      <c r="OAM88" s="288"/>
      <c r="OAN88" s="288"/>
      <c r="OAO88" s="288"/>
      <c r="OAP88" s="288"/>
      <c r="OAQ88" s="288"/>
      <c r="OAR88" s="288"/>
      <c r="OAS88" s="288"/>
      <c r="OAT88" s="288"/>
      <c r="OAU88" s="288"/>
      <c r="OAV88" s="288"/>
      <c r="OAW88" s="288"/>
      <c r="OAX88" s="288"/>
      <c r="OAY88" s="288"/>
      <c r="OAZ88" s="288"/>
      <c r="OBA88" s="288"/>
      <c r="OBB88" s="288"/>
      <c r="OBC88" s="288"/>
      <c r="OBD88" s="288"/>
      <c r="OBE88" s="288"/>
      <c r="OBF88" s="288"/>
      <c r="OBG88" s="288"/>
      <c r="OBH88" s="288"/>
      <c r="OBI88" s="288"/>
      <c r="OBJ88" s="288"/>
      <c r="OBK88" s="288"/>
      <c r="OBL88" s="288"/>
      <c r="OBM88" s="288"/>
      <c r="OBN88" s="288"/>
      <c r="OBO88" s="288"/>
      <c r="OBP88" s="288"/>
      <c r="OBQ88" s="288"/>
      <c r="OBR88" s="288"/>
      <c r="OBS88" s="288"/>
      <c r="OBT88" s="288"/>
      <c r="OBU88" s="288"/>
      <c r="OBV88" s="288"/>
      <c r="OBW88" s="288"/>
      <c r="OBX88" s="288"/>
      <c r="OBY88" s="288"/>
      <c r="OBZ88" s="288"/>
      <c r="OCA88" s="288"/>
      <c r="OCB88" s="288"/>
      <c r="OCC88" s="288"/>
      <c r="OCD88" s="288"/>
      <c r="OCE88" s="288"/>
      <c r="OCF88" s="288"/>
      <c r="OCG88" s="288"/>
      <c r="OCH88" s="288"/>
      <c r="OCI88" s="288"/>
      <c r="OCJ88" s="288"/>
      <c r="OCK88" s="288"/>
      <c r="OCL88" s="288"/>
      <c r="OCM88" s="288"/>
      <c r="OCN88" s="288"/>
      <c r="OCO88" s="288"/>
      <c r="OCP88" s="288"/>
      <c r="OCQ88" s="288"/>
      <c r="OCR88" s="288"/>
      <c r="OCS88" s="288"/>
      <c r="OCT88" s="288"/>
      <c r="OCU88" s="288"/>
      <c r="OCV88" s="288"/>
      <c r="OCW88" s="288"/>
      <c r="OCX88" s="288"/>
      <c r="OCY88" s="288"/>
      <c r="OCZ88" s="288"/>
      <c r="ODA88" s="288"/>
      <c r="ODB88" s="288"/>
      <c r="ODC88" s="288"/>
      <c r="ODD88" s="288"/>
      <c r="ODE88" s="288"/>
      <c r="ODF88" s="288"/>
      <c r="ODG88" s="288"/>
      <c r="ODH88" s="288"/>
      <c r="ODI88" s="288"/>
      <c r="ODJ88" s="288"/>
      <c r="ODK88" s="288"/>
      <c r="ODL88" s="288"/>
      <c r="ODM88" s="288"/>
      <c r="ODN88" s="288"/>
      <c r="ODO88" s="288"/>
      <c r="ODP88" s="288"/>
      <c r="ODQ88" s="288"/>
      <c r="ODR88" s="288"/>
      <c r="ODS88" s="288"/>
      <c r="ODT88" s="288"/>
      <c r="ODU88" s="288"/>
      <c r="ODV88" s="288"/>
      <c r="ODW88" s="288"/>
      <c r="ODX88" s="288"/>
      <c r="ODY88" s="288"/>
      <c r="ODZ88" s="288"/>
      <c r="OEA88" s="288"/>
      <c r="OEB88" s="288"/>
      <c r="OEC88" s="288"/>
      <c r="OED88" s="288"/>
      <c r="OEE88" s="288"/>
      <c r="OEF88" s="288"/>
      <c r="OEG88" s="288"/>
      <c r="OEH88" s="288"/>
      <c r="OEI88" s="288"/>
      <c r="OEJ88" s="288"/>
      <c r="OEK88" s="288"/>
      <c r="OEL88" s="288"/>
      <c r="OEM88" s="288"/>
      <c r="OEN88" s="288"/>
      <c r="OEO88" s="288"/>
      <c r="OEP88" s="288"/>
      <c r="OEQ88" s="288"/>
      <c r="OER88" s="288"/>
      <c r="OES88" s="288"/>
      <c r="OET88" s="288"/>
      <c r="OEU88" s="288"/>
      <c r="OEV88" s="288"/>
      <c r="OEW88" s="288"/>
      <c r="OEX88" s="288"/>
      <c r="OEY88" s="288"/>
      <c r="OEZ88" s="288"/>
      <c r="OFA88" s="288"/>
      <c r="OFB88" s="288"/>
      <c r="OFC88" s="288"/>
      <c r="OFD88" s="288"/>
      <c r="OFE88" s="288"/>
      <c r="OFF88" s="288"/>
      <c r="OFG88" s="288"/>
      <c r="OFH88" s="288"/>
      <c r="OFI88" s="288"/>
      <c r="OFJ88" s="288"/>
      <c r="OFK88" s="288"/>
      <c r="OFL88" s="288"/>
      <c r="OFM88" s="288"/>
      <c r="OFN88" s="288"/>
      <c r="OFO88" s="288"/>
      <c r="OFP88" s="288"/>
      <c r="OFQ88" s="288"/>
      <c r="OFR88" s="288"/>
      <c r="OFS88" s="288"/>
      <c r="OFT88" s="288"/>
      <c r="OFU88" s="288"/>
      <c r="OFV88" s="288"/>
      <c r="OFW88" s="288"/>
      <c r="OFX88" s="288"/>
      <c r="OFY88" s="288"/>
      <c r="OFZ88" s="288"/>
      <c r="OGA88" s="288"/>
      <c r="OGB88" s="288"/>
      <c r="OGC88" s="288"/>
      <c r="OGD88" s="288"/>
      <c r="OGE88" s="288"/>
      <c r="OGF88" s="288"/>
      <c r="OGG88" s="288"/>
      <c r="OGH88" s="288"/>
      <c r="OGI88" s="288"/>
      <c r="OGJ88" s="288"/>
      <c r="OGK88" s="288"/>
      <c r="OGL88" s="288"/>
      <c r="OGM88" s="288"/>
      <c r="OGN88" s="288"/>
      <c r="OGO88" s="288"/>
      <c r="OGP88" s="288"/>
      <c r="OGQ88" s="288"/>
      <c r="OGR88" s="288"/>
      <c r="OGS88" s="288"/>
      <c r="OGT88" s="288"/>
      <c r="OGU88" s="288"/>
      <c r="OGV88" s="288"/>
      <c r="OGW88" s="288"/>
      <c r="OGX88" s="288"/>
      <c r="OGY88" s="288"/>
      <c r="OGZ88" s="288"/>
      <c r="OHA88" s="288"/>
      <c r="OHB88" s="288"/>
      <c r="OHC88" s="288"/>
      <c r="OHD88" s="288"/>
      <c r="OHE88" s="288"/>
      <c r="OHF88" s="288"/>
      <c r="OHG88" s="288"/>
      <c r="OHH88" s="288"/>
      <c r="OHI88" s="288"/>
      <c r="OHJ88" s="288"/>
      <c r="OHK88" s="288"/>
      <c r="OHL88" s="288"/>
      <c r="OHM88" s="288"/>
      <c r="OHN88" s="288"/>
      <c r="OHO88" s="288"/>
      <c r="OHP88" s="288"/>
      <c r="OHQ88" s="288"/>
      <c r="OHR88" s="288"/>
      <c r="OHS88" s="288"/>
      <c r="OHT88" s="288"/>
      <c r="OHU88" s="288"/>
      <c r="OHV88" s="288"/>
      <c r="OHW88" s="288"/>
      <c r="OHX88" s="288"/>
      <c r="OHY88" s="288"/>
      <c r="OHZ88" s="288"/>
      <c r="OIA88" s="288"/>
      <c r="OIB88" s="288"/>
      <c r="OIC88" s="288"/>
      <c r="OID88" s="288"/>
      <c r="OIE88" s="288"/>
      <c r="OIF88" s="288"/>
      <c r="OIG88" s="288"/>
      <c r="OIH88" s="288"/>
      <c r="OII88" s="288"/>
      <c r="OIJ88" s="288"/>
      <c r="OIK88" s="288"/>
      <c r="OIL88" s="288"/>
      <c r="OIM88" s="288"/>
      <c r="OIN88" s="288"/>
      <c r="OIO88" s="288"/>
      <c r="OIP88" s="288"/>
      <c r="OIQ88" s="288"/>
      <c r="OIR88" s="288"/>
      <c r="OIS88" s="288"/>
      <c r="OIT88" s="288"/>
      <c r="OIU88" s="288"/>
      <c r="OIV88" s="288"/>
      <c r="OIW88" s="288"/>
      <c r="OIX88" s="288"/>
      <c r="OIY88" s="288"/>
      <c r="OIZ88" s="288"/>
      <c r="OJA88" s="288"/>
      <c r="OJB88" s="288"/>
      <c r="OJC88" s="288"/>
      <c r="OJD88" s="288"/>
      <c r="OJE88" s="288"/>
      <c r="OJF88" s="288"/>
      <c r="OJG88" s="288"/>
      <c r="OJH88" s="288"/>
      <c r="OJI88" s="288"/>
      <c r="OJJ88" s="288"/>
      <c r="OJK88" s="288"/>
      <c r="OJL88" s="288"/>
      <c r="OJM88" s="288"/>
      <c r="OJN88" s="288"/>
      <c r="OJO88" s="288"/>
      <c r="OJP88" s="288"/>
      <c r="OJQ88" s="288"/>
      <c r="OJR88" s="288"/>
      <c r="OJS88" s="288"/>
      <c r="OJT88" s="288"/>
      <c r="OJU88" s="288"/>
      <c r="OJV88" s="288"/>
      <c r="OJW88" s="288"/>
      <c r="OJX88" s="288"/>
      <c r="OJY88" s="288"/>
      <c r="OJZ88" s="288"/>
      <c r="OKA88" s="288"/>
      <c r="OKB88" s="288"/>
      <c r="OKC88" s="288"/>
      <c r="OKD88" s="288"/>
      <c r="OKE88" s="288"/>
      <c r="OKF88" s="288"/>
      <c r="OKG88" s="288"/>
      <c r="OKH88" s="288"/>
      <c r="OKI88" s="288"/>
      <c r="OKJ88" s="288"/>
      <c r="OKK88" s="288"/>
      <c r="OKL88" s="288"/>
      <c r="OKM88" s="288"/>
      <c r="OKN88" s="288"/>
      <c r="OKO88" s="288"/>
      <c r="OKP88" s="288"/>
      <c r="OKQ88" s="288"/>
      <c r="OKR88" s="288"/>
      <c r="OKS88" s="288"/>
      <c r="OKT88" s="288"/>
      <c r="OKU88" s="288"/>
      <c r="OKV88" s="288"/>
      <c r="OKW88" s="288"/>
      <c r="OKX88" s="288"/>
      <c r="OKY88" s="288"/>
      <c r="OKZ88" s="288"/>
      <c r="OLA88" s="288"/>
      <c r="OLB88" s="288"/>
      <c r="OLC88" s="288"/>
      <c r="OLD88" s="288"/>
      <c r="OLE88" s="288"/>
      <c r="OLF88" s="288"/>
      <c r="OLG88" s="288"/>
      <c r="OLH88" s="288"/>
      <c r="OLI88" s="288"/>
      <c r="OLJ88" s="288"/>
      <c r="OLK88" s="288"/>
      <c r="OLL88" s="288"/>
      <c r="OLM88" s="288"/>
      <c r="OLN88" s="288"/>
      <c r="OLO88" s="288"/>
      <c r="OLP88" s="288"/>
      <c r="OLQ88" s="288"/>
      <c r="OLR88" s="288"/>
      <c r="OLS88" s="288"/>
      <c r="OLT88" s="288"/>
      <c r="OLU88" s="288"/>
      <c r="OLV88" s="288"/>
      <c r="OLW88" s="288"/>
      <c r="OLX88" s="288"/>
      <c r="OLY88" s="288"/>
      <c r="OLZ88" s="288"/>
      <c r="OMA88" s="288"/>
      <c r="OMB88" s="288"/>
      <c r="OMC88" s="288"/>
      <c r="OMD88" s="288"/>
      <c r="OME88" s="288"/>
      <c r="OMF88" s="288"/>
      <c r="OMG88" s="288"/>
      <c r="OMH88" s="288"/>
      <c r="OMI88" s="288"/>
      <c r="OMJ88" s="288"/>
      <c r="OMK88" s="288"/>
      <c r="OML88" s="288"/>
      <c r="OMM88" s="288"/>
      <c r="OMN88" s="288"/>
      <c r="OMO88" s="288"/>
      <c r="OMP88" s="288"/>
      <c r="OMQ88" s="288"/>
      <c r="OMR88" s="288"/>
      <c r="OMS88" s="288"/>
      <c r="OMT88" s="288"/>
      <c r="OMU88" s="288"/>
      <c r="OMV88" s="288"/>
      <c r="OMW88" s="288"/>
      <c r="OMX88" s="288"/>
      <c r="OMY88" s="288"/>
      <c r="OMZ88" s="288"/>
      <c r="ONA88" s="288"/>
      <c r="ONB88" s="288"/>
      <c r="ONC88" s="288"/>
      <c r="OND88" s="288"/>
      <c r="ONE88" s="288"/>
      <c r="ONF88" s="288"/>
      <c r="ONG88" s="288"/>
      <c r="ONH88" s="288"/>
      <c r="ONI88" s="288"/>
      <c r="ONJ88" s="288"/>
      <c r="ONK88" s="288"/>
      <c r="ONL88" s="288"/>
      <c r="ONM88" s="288"/>
      <c r="ONN88" s="288"/>
      <c r="ONO88" s="288"/>
      <c r="ONP88" s="288"/>
      <c r="ONQ88" s="288"/>
      <c r="ONR88" s="288"/>
      <c r="ONS88" s="288"/>
      <c r="ONT88" s="288"/>
      <c r="ONU88" s="288"/>
      <c r="ONV88" s="288"/>
      <c r="ONW88" s="288"/>
      <c r="ONX88" s="288"/>
      <c r="ONY88" s="288"/>
      <c r="ONZ88" s="288"/>
      <c r="OOA88" s="288"/>
      <c r="OOB88" s="288"/>
      <c r="OOC88" s="288"/>
      <c r="OOD88" s="288"/>
      <c r="OOE88" s="288"/>
      <c r="OOF88" s="288"/>
      <c r="OOG88" s="288"/>
      <c r="OOH88" s="288"/>
      <c r="OOI88" s="288"/>
      <c r="OOJ88" s="288"/>
      <c r="OOK88" s="288"/>
      <c r="OOL88" s="288"/>
      <c r="OOM88" s="288"/>
      <c r="OON88" s="288"/>
      <c r="OOO88" s="288"/>
      <c r="OOP88" s="288"/>
      <c r="OOQ88" s="288"/>
      <c r="OOR88" s="288"/>
      <c r="OOS88" s="288"/>
      <c r="OOT88" s="288"/>
      <c r="OOU88" s="288"/>
      <c r="OOV88" s="288"/>
      <c r="OOW88" s="288"/>
      <c r="OOX88" s="288"/>
      <c r="OOY88" s="288"/>
      <c r="OOZ88" s="288"/>
      <c r="OPA88" s="288"/>
      <c r="OPB88" s="288"/>
      <c r="OPC88" s="288"/>
      <c r="OPD88" s="288"/>
      <c r="OPE88" s="288"/>
      <c r="OPF88" s="288"/>
      <c r="OPG88" s="288"/>
      <c r="OPH88" s="288"/>
      <c r="OPI88" s="288"/>
      <c r="OPJ88" s="288"/>
      <c r="OPK88" s="288"/>
      <c r="OPL88" s="288"/>
      <c r="OPM88" s="288"/>
      <c r="OPN88" s="288"/>
      <c r="OPO88" s="288"/>
      <c r="OPP88" s="288"/>
      <c r="OPQ88" s="288"/>
      <c r="OPR88" s="288"/>
      <c r="OPS88" s="288"/>
      <c r="OPT88" s="288"/>
      <c r="OPU88" s="288"/>
      <c r="OPV88" s="288"/>
      <c r="OPW88" s="288"/>
      <c r="OPX88" s="288"/>
      <c r="OPY88" s="288"/>
      <c r="OPZ88" s="288"/>
      <c r="OQA88" s="288"/>
      <c r="OQB88" s="288"/>
      <c r="OQC88" s="288"/>
      <c r="OQD88" s="288"/>
      <c r="OQE88" s="288"/>
      <c r="OQF88" s="288"/>
      <c r="OQG88" s="288"/>
      <c r="OQH88" s="288"/>
      <c r="OQI88" s="288"/>
      <c r="OQJ88" s="288"/>
      <c r="OQK88" s="288"/>
      <c r="OQL88" s="288"/>
      <c r="OQM88" s="288"/>
      <c r="OQN88" s="288"/>
      <c r="OQO88" s="288"/>
      <c r="OQP88" s="288"/>
      <c r="OQQ88" s="288"/>
      <c r="OQR88" s="288"/>
      <c r="OQS88" s="288"/>
      <c r="OQT88" s="288"/>
      <c r="OQU88" s="288"/>
      <c r="OQV88" s="288"/>
      <c r="OQW88" s="288"/>
      <c r="OQX88" s="288"/>
      <c r="OQY88" s="288"/>
      <c r="OQZ88" s="288"/>
      <c r="ORA88" s="288"/>
      <c r="ORB88" s="288"/>
      <c r="ORC88" s="288"/>
      <c r="ORD88" s="288"/>
      <c r="ORE88" s="288"/>
      <c r="ORF88" s="288"/>
      <c r="ORG88" s="288"/>
      <c r="ORH88" s="288"/>
      <c r="ORI88" s="288"/>
      <c r="ORJ88" s="288"/>
      <c r="ORK88" s="288"/>
      <c r="ORL88" s="288"/>
      <c r="ORM88" s="288"/>
      <c r="ORN88" s="288"/>
      <c r="ORO88" s="288"/>
      <c r="ORP88" s="288"/>
      <c r="ORQ88" s="288"/>
      <c r="ORR88" s="288"/>
      <c r="ORS88" s="288"/>
      <c r="ORT88" s="288"/>
      <c r="ORU88" s="288"/>
      <c r="ORV88" s="288"/>
      <c r="ORW88" s="288"/>
      <c r="ORX88" s="288"/>
      <c r="ORY88" s="288"/>
      <c r="ORZ88" s="288"/>
      <c r="OSA88" s="288"/>
      <c r="OSB88" s="288"/>
      <c r="OSC88" s="288"/>
      <c r="OSD88" s="288"/>
      <c r="OSE88" s="288"/>
      <c r="OSF88" s="288"/>
      <c r="OSG88" s="288"/>
      <c r="OSH88" s="288"/>
      <c r="OSI88" s="288"/>
      <c r="OSJ88" s="288"/>
      <c r="OSK88" s="288"/>
      <c r="OSL88" s="288"/>
      <c r="OSM88" s="288"/>
      <c r="OSN88" s="288"/>
      <c r="OSO88" s="288"/>
      <c r="OSP88" s="288"/>
      <c r="OSQ88" s="288"/>
      <c r="OSR88" s="288"/>
      <c r="OSS88" s="288"/>
      <c r="OST88" s="288"/>
      <c r="OSU88" s="288"/>
      <c r="OSV88" s="288"/>
      <c r="OSW88" s="288"/>
      <c r="OSX88" s="288"/>
      <c r="OSY88" s="288"/>
      <c r="OSZ88" s="288"/>
      <c r="OTA88" s="288"/>
      <c r="OTB88" s="288"/>
      <c r="OTC88" s="288"/>
      <c r="OTD88" s="288"/>
      <c r="OTE88" s="288"/>
      <c r="OTF88" s="288"/>
      <c r="OTG88" s="288"/>
      <c r="OTH88" s="288"/>
      <c r="OTI88" s="288"/>
      <c r="OTJ88" s="288"/>
      <c r="OTK88" s="288"/>
      <c r="OTL88" s="288"/>
      <c r="OTM88" s="288"/>
      <c r="OTN88" s="288"/>
      <c r="OTO88" s="288"/>
      <c r="OTP88" s="288"/>
      <c r="OTQ88" s="288"/>
      <c r="OTR88" s="288"/>
      <c r="OTS88" s="288"/>
      <c r="OTT88" s="288"/>
      <c r="OTU88" s="288"/>
      <c r="OTV88" s="288"/>
      <c r="OTW88" s="288"/>
      <c r="OTX88" s="288"/>
      <c r="OTY88" s="288"/>
      <c r="OTZ88" s="288"/>
      <c r="OUA88" s="288"/>
      <c r="OUB88" s="288"/>
      <c r="OUC88" s="288"/>
      <c r="OUD88" s="288"/>
      <c r="OUE88" s="288"/>
      <c r="OUF88" s="288"/>
      <c r="OUG88" s="288"/>
      <c r="OUH88" s="288"/>
      <c r="OUI88" s="288"/>
      <c r="OUJ88" s="288"/>
      <c r="OUK88" s="288"/>
      <c r="OUL88" s="288"/>
      <c r="OUM88" s="288"/>
      <c r="OUN88" s="288"/>
      <c r="OUO88" s="288"/>
      <c r="OUP88" s="288"/>
      <c r="OUQ88" s="288"/>
      <c r="OUR88" s="288"/>
      <c r="OUS88" s="288"/>
      <c r="OUT88" s="288"/>
      <c r="OUU88" s="288"/>
      <c r="OUV88" s="288"/>
      <c r="OUW88" s="288"/>
      <c r="OUX88" s="288"/>
      <c r="OUY88" s="288"/>
      <c r="OUZ88" s="288"/>
      <c r="OVA88" s="288"/>
      <c r="OVB88" s="288"/>
      <c r="OVC88" s="288"/>
      <c r="OVD88" s="288"/>
      <c r="OVE88" s="288"/>
      <c r="OVF88" s="288"/>
      <c r="OVG88" s="288"/>
      <c r="OVH88" s="288"/>
      <c r="OVI88" s="288"/>
      <c r="OVJ88" s="288"/>
      <c r="OVK88" s="288"/>
      <c r="OVL88" s="288"/>
      <c r="OVM88" s="288"/>
      <c r="OVN88" s="288"/>
      <c r="OVO88" s="288"/>
      <c r="OVP88" s="288"/>
      <c r="OVQ88" s="288"/>
      <c r="OVR88" s="288"/>
      <c r="OVS88" s="288"/>
      <c r="OVT88" s="288"/>
      <c r="OVU88" s="288"/>
      <c r="OVV88" s="288"/>
      <c r="OVW88" s="288"/>
      <c r="OVX88" s="288"/>
      <c r="OVY88" s="288"/>
      <c r="OVZ88" s="288"/>
      <c r="OWA88" s="288"/>
      <c r="OWB88" s="288"/>
      <c r="OWC88" s="288"/>
      <c r="OWD88" s="288"/>
      <c r="OWE88" s="288"/>
      <c r="OWF88" s="288"/>
      <c r="OWG88" s="288"/>
      <c r="OWH88" s="288"/>
      <c r="OWI88" s="288"/>
      <c r="OWJ88" s="288"/>
      <c r="OWK88" s="288"/>
      <c r="OWL88" s="288"/>
      <c r="OWM88" s="288"/>
      <c r="OWN88" s="288"/>
      <c r="OWO88" s="288"/>
      <c r="OWP88" s="288"/>
      <c r="OWQ88" s="288"/>
      <c r="OWR88" s="288"/>
      <c r="OWS88" s="288"/>
      <c r="OWT88" s="288"/>
      <c r="OWU88" s="288"/>
      <c r="OWV88" s="288"/>
      <c r="OWW88" s="288"/>
      <c r="OWX88" s="288"/>
      <c r="OWY88" s="288"/>
      <c r="OWZ88" s="288"/>
      <c r="OXA88" s="288"/>
      <c r="OXB88" s="288"/>
      <c r="OXC88" s="288"/>
      <c r="OXD88" s="288"/>
      <c r="OXE88" s="288"/>
      <c r="OXF88" s="288"/>
      <c r="OXG88" s="288"/>
      <c r="OXH88" s="288"/>
      <c r="OXI88" s="288"/>
      <c r="OXJ88" s="288"/>
      <c r="OXK88" s="288"/>
      <c r="OXL88" s="288"/>
      <c r="OXM88" s="288"/>
      <c r="OXN88" s="288"/>
      <c r="OXO88" s="288"/>
      <c r="OXP88" s="288"/>
      <c r="OXQ88" s="288"/>
      <c r="OXR88" s="288"/>
      <c r="OXS88" s="288"/>
      <c r="OXT88" s="288"/>
      <c r="OXU88" s="288"/>
      <c r="OXV88" s="288"/>
      <c r="OXW88" s="288"/>
      <c r="OXX88" s="288"/>
      <c r="OXY88" s="288"/>
      <c r="OXZ88" s="288"/>
      <c r="OYA88" s="288"/>
      <c r="OYB88" s="288"/>
      <c r="OYC88" s="288"/>
      <c r="OYD88" s="288"/>
      <c r="OYE88" s="288"/>
      <c r="OYF88" s="288"/>
      <c r="OYG88" s="288"/>
      <c r="OYH88" s="288"/>
      <c r="OYI88" s="288"/>
      <c r="OYJ88" s="288"/>
      <c r="OYK88" s="288"/>
      <c r="OYL88" s="288"/>
      <c r="OYM88" s="288"/>
      <c r="OYN88" s="288"/>
      <c r="OYO88" s="288"/>
      <c r="OYP88" s="288"/>
      <c r="OYQ88" s="288"/>
      <c r="OYR88" s="288"/>
      <c r="OYS88" s="288"/>
      <c r="OYT88" s="288"/>
      <c r="OYU88" s="288"/>
      <c r="OYV88" s="288"/>
      <c r="OYW88" s="288"/>
      <c r="OYX88" s="288"/>
      <c r="OYY88" s="288"/>
      <c r="OYZ88" s="288"/>
      <c r="OZA88" s="288"/>
      <c r="OZB88" s="288"/>
      <c r="OZC88" s="288"/>
      <c r="OZD88" s="288"/>
      <c r="OZE88" s="288"/>
      <c r="OZF88" s="288"/>
      <c r="OZG88" s="288"/>
      <c r="OZH88" s="288"/>
      <c r="OZI88" s="288"/>
      <c r="OZJ88" s="288"/>
      <c r="OZK88" s="288"/>
      <c r="OZL88" s="288"/>
      <c r="OZM88" s="288"/>
      <c r="OZN88" s="288"/>
      <c r="OZO88" s="288"/>
      <c r="OZP88" s="288"/>
      <c r="OZQ88" s="288"/>
      <c r="OZR88" s="288"/>
      <c r="OZS88" s="288"/>
      <c r="OZT88" s="288"/>
      <c r="OZU88" s="288"/>
      <c r="OZV88" s="288"/>
      <c r="OZW88" s="288"/>
      <c r="OZX88" s="288"/>
      <c r="OZY88" s="288"/>
      <c r="OZZ88" s="288"/>
      <c r="PAA88" s="288"/>
      <c r="PAB88" s="288"/>
      <c r="PAC88" s="288"/>
      <c r="PAD88" s="288"/>
      <c r="PAE88" s="288"/>
      <c r="PAF88" s="288"/>
      <c r="PAG88" s="288"/>
      <c r="PAH88" s="288"/>
      <c r="PAI88" s="288"/>
      <c r="PAJ88" s="288"/>
      <c r="PAK88" s="288"/>
      <c r="PAL88" s="288"/>
      <c r="PAM88" s="288"/>
      <c r="PAN88" s="288"/>
      <c r="PAO88" s="288"/>
      <c r="PAP88" s="288"/>
      <c r="PAQ88" s="288"/>
      <c r="PAR88" s="288"/>
      <c r="PAS88" s="288"/>
      <c r="PAT88" s="288"/>
      <c r="PAU88" s="288"/>
      <c r="PAV88" s="288"/>
      <c r="PAW88" s="288"/>
      <c r="PAX88" s="288"/>
      <c r="PAY88" s="288"/>
      <c r="PAZ88" s="288"/>
      <c r="PBA88" s="288"/>
      <c r="PBB88" s="288"/>
      <c r="PBC88" s="288"/>
      <c r="PBD88" s="288"/>
      <c r="PBE88" s="288"/>
      <c r="PBF88" s="288"/>
      <c r="PBG88" s="288"/>
      <c r="PBH88" s="288"/>
      <c r="PBI88" s="288"/>
      <c r="PBJ88" s="288"/>
      <c r="PBK88" s="288"/>
      <c r="PBL88" s="288"/>
      <c r="PBM88" s="288"/>
      <c r="PBN88" s="288"/>
      <c r="PBO88" s="288"/>
      <c r="PBP88" s="288"/>
      <c r="PBQ88" s="288"/>
      <c r="PBR88" s="288"/>
      <c r="PBS88" s="288"/>
      <c r="PBT88" s="288"/>
      <c r="PBU88" s="288"/>
      <c r="PBV88" s="288"/>
      <c r="PBW88" s="288"/>
      <c r="PBX88" s="288"/>
      <c r="PBY88" s="288"/>
      <c r="PBZ88" s="288"/>
      <c r="PCA88" s="288"/>
      <c r="PCB88" s="288"/>
      <c r="PCC88" s="288"/>
      <c r="PCD88" s="288"/>
      <c r="PCE88" s="288"/>
      <c r="PCF88" s="288"/>
      <c r="PCG88" s="288"/>
      <c r="PCH88" s="288"/>
      <c r="PCI88" s="288"/>
      <c r="PCJ88" s="288"/>
      <c r="PCK88" s="288"/>
      <c r="PCL88" s="288"/>
      <c r="PCM88" s="288"/>
      <c r="PCN88" s="288"/>
      <c r="PCO88" s="288"/>
      <c r="PCP88" s="288"/>
      <c r="PCQ88" s="288"/>
      <c r="PCR88" s="288"/>
      <c r="PCS88" s="288"/>
      <c r="PCT88" s="288"/>
      <c r="PCU88" s="288"/>
      <c r="PCV88" s="288"/>
      <c r="PCW88" s="288"/>
      <c r="PCX88" s="288"/>
      <c r="PCY88" s="288"/>
      <c r="PCZ88" s="288"/>
      <c r="PDA88" s="288"/>
      <c r="PDB88" s="288"/>
      <c r="PDC88" s="288"/>
      <c r="PDD88" s="288"/>
      <c r="PDE88" s="288"/>
      <c r="PDF88" s="288"/>
      <c r="PDG88" s="288"/>
      <c r="PDH88" s="288"/>
      <c r="PDI88" s="288"/>
      <c r="PDJ88" s="288"/>
      <c r="PDK88" s="288"/>
      <c r="PDL88" s="288"/>
      <c r="PDM88" s="288"/>
      <c r="PDN88" s="288"/>
      <c r="PDO88" s="288"/>
      <c r="PDP88" s="288"/>
      <c r="PDQ88" s="288"/>
      <c r="PDR88" s="288"/>
      <c r="PDS88" s="288"/>
      <c r="PDT88" s="288"/>
      <c r="PDU88" s="288"/>
      <c r="PDV88" s="288"/>
      <c r="PDW88" s="288"/>
      <c r="PDX88" s="288"/>
      <c r="PDY88" s="288"/>
      <c r="PDZ88" s="288"/>
      <c r="PEA88" s="288"/>
      <c r="PEB88" s="288"/>
      <c r="PEC88" s="288"/>
      <c r="PED88" s="288"/>
      <c r="PEE88" s="288"/>
      <c r="PEF88" s="288"/>
      <c r="PEG88" s="288"/>
      <c r="PEH88" s="288"/>
      <c r="PEI88" s="288"/>
      <c r="PEJ88" s="288"/>
      <c r="PEK88" s="288"/>
      <c r="PEL88" s="288"/>
      <c r="PEM88" s="288"/>
      <c r="PEN88" s="288"/>
      <c r="PEO88" s="288"/>
      <c r="PEP88" s="288"/>
      <c r="PEQ88" s="288"/>
      <c r="PER88" s="288"/>
      <c r="PES88" s="288"/>
      <c r="PET88" s="288"/>
      <c r="PEU88" s="288"/>
      <c r="PEV88" s="288"/>
      <c r="PEW88" s="288"/>
      <c r="PEX88" s="288"/>
      <c r="PEY88" s="288"/>
      <c r="PEZ88" s="288"/>
      <c r="PFA88" s="288"/>
      <c r="PFB88" s="288"/>
      <c r="PFC88" s="288"/>
      <c r="PFD88" s="288"/>
      <c r="PFE88" s="288"/>
      <c r="PFF88" s="288"/>
      <c r="PFG88" s="288"/>
      <c r="PFH88" s="288"/>
      <c r="PFI88" s="288"/>
      <c r="PFJ88" s="288"/>
      <c r="PFK88" s="288"/>
      <c r="PFL88" s="288"/>
      <c r="PFM88" s="288"/>
      <c r="PFN88" s="288"/>
      <c r="PFO88" s="288"/>
      <c r="PFP88" s="288"/>
      <c r="PFQ88" s="288"/>
      <c r="PFR88" s="288"/>
      <c r="PFS88" s="288"/>
      <c r="PFT88" s="288"/>
      <c r="PFU88" s="288"/>
      <c r="PFV88" s="288"/>
      <c r="PFW88" s="288"/>
      <c r="PFX88" s="288"/>
      <c r="PFY88" s="288"/>
      <c r="PFZ88" s="288"/>
      <c r="PGA88" s="288"/>
      <c r="PGB88" s="288"/>
      <c r="PGC88" s="288"/>
      <c r="PGD88" s="288"/>
      <c r="PGE88" s="288"/>
      <c r="PGF88" s="288"/>
      <c r="PGG88" s="288"/>
      <c r="PGH88" s="288"/>
      <c r="PGI88" s="288"/>
      <c r="PGJ88" s="288"/>
      <c r="PGK88" s="288"/>
      <c r="PGL88" s="288"/>
      <c r="PGM88" s="288"/>
      <c r="PGN88" s="288"/>
      <c r="PGO88" s="288"/>
      <c r="PGP88" s="288"/>
      <c r="PGQ88" s="288"/>
      <c r="PGR88" s="288"/>
      <c r="PGS88" s="288"/>
      <c r="PGT88" s="288"/>
      <c r="PGU88" s="288"/>
      <c r="PGV88" s="288"/>
      <c r="PGW88" s="288"/>
      <c r="PGX88" s="288"/>
      <c r="PGY88" s="288"/>
      <c r="PGZ88" s="288"/>
      <c r="PHA88" s="288"/>
      <c r="PHB88" s="288"/>
      <c r="PHC88" s="288"/>
      <c r="PHD88" s="288"/>
      <c r="PHE88" s="288"/>
      <c r="PHF88" s="288"/>
      <c r="PHG88" s="288"/>
      <c r="PHH88" s="288"/>
      <c r="PHI88" s="288"/>
      <c r="PHJ88" s="288"/>
      <c r="PHK88" s="288"/>
      <c r="PHL88" s="288"/>
      <c r="PHM88" s="288"/>
      <c r="PHN88" s="288"/>
      <c r="PHO88" s="288"/>
      <c r="PHP88" s="288"/>
      <c r="PHQ88" s="288"/>
      <c r="PHR88" s="288"/>
      <c r="PHS88" s="288"/>
      <c r="PHT88" s="288"/>
      <c r="PHU88" s="288"/>
      <c r="PHV88" s="288"/>
      <c r="PHW88" s="288"/>
      <c r="PHX88" s="288"/>
      <c r="PHY88" s="288"/>
      <c r="PHZ88" s="288"/>
      <c r="PIA88" s="288"/>
      <c r="PIB88" s="288"/>
      <c r="PIC88" s="288"/>
      <c r="PID88" s="288"/>
      <c r="PIE88" s="288"/>
      <c r="PIF88" s="288"/>
      <c r="PIG88" s="288"/>
      <c r="PIH88" s="288"/>
      <c r="PII88" s="288"/>
      <c r="PIJ88" s="288"/>
      <c r="PIK88" s="288"/>
      <c r="PIL88" s="288"/>
      <c r="PIM88" s="288"/>
      <c r="PIN88" s="288"/>
      <c r="PIO88" s="288"/>
      <c r="PIP88" s="288"/>
      <c r="PIQ88" s="288"/>
      <c r="PIR88" s="288"/>
      <c r="PIS88" s="288"/>
      <c r="PIT88" s="288"/>
      <c r="PIU88" s="288"/>
      <c r="PIV88" s="288"/>
      <c r="PIW88" s="288"/>
      <c r="PIX88" s="288"/>
      <c r="PIY88" s="288"/>
      <c r="PIZ88" s="288"/>
      <c r="PJA88" s="288"/>
      <c r="PJB88" s="288"/>
      <c r="PJC88" s="288"/>
      <c r="PJD88" s="288"/>
      <c r="PJE88" s="288"/>
      <c r="PJF88" s="288"/>
      <c r="PJG88" s="288"/>
      <c r="PJH88" s="288"/>
      <c r="PJI88" s="288"/>
      <c r="PJJ88" s="288"/>
      <c r="PJK88" s="288"/>
      <c r="PJL88" s="288"/>
      <c r="PJM88" s="288"/>
      <c r="PJN88" s="288"/>
      <c r="PJO88" s="288"/>
      <c r="PJP88" s="288"/>
      <c r="PJQ88" s="288"/>
      <c r="PJR88" s="288"/>
      <c r="PJS88" s="288"/>
      <c r="PJT88" s="288"/>
      <c r="PJU88" s="288"/>
      <c r="PJV88" s="288"/>
      <c r="PJW88" s="288"/>
      <c r="PJX88" s="288"/>
      <c r="PJY88" s="288"/>
      <c r="PJZ88" s="288"/>
      <c r="PKA88" s="288"/>
      <c r="PKB88" s="288"/>
      <c r="PKC88" s="288"/>
      <c r="PKD88" s="288"/>
      <c r="PKE88" s="288"/>
      <c r="PKF88" s="288"/>
      <c r="PKG88" s="288"/>
      <c r="PKH88" s="288"/>
      <c r="PKI88" s="288"/>
      <c r="PKJ88" s="288"/>
      <c r="PKK88" s="288"/>
      <c r="PKL88" s="288"/>
      <c r="PKM88" s="288"/>
      <c r="PKN88" s="288"/>
      <c r="PKO88" s="288"/>
      <c r="PKP88" s="288"/>
      <c r="PKQ88" s="288"/>
      <c r="PKR88" s="288"/>
      <c r="PKS88" s="288"/>
      <c r="PKT88" s="288"/>
      <c r="PKU88" s="288"/>
      <c r="PKV88" s="288"/>
      <c r="PKW88" s="288"/>
      <c r="PKX88" s="288"/>
      <c r="PKY88" s="288"/>
      <c r="PKZ88" s="288"/>
      <c r="PLA88" s="288"/>
      <c r="PLB88" s="288"/>
      <c r="PLC88" s="288"/>
      <c r="PLD88" s="288"/>
      <c r="PLE88" s="288"/>
      <c r="PLF88" s="288"/>
      <c r="PLG88" s="288"/>
      <c r="PLH88" s="288"/>
      <c r="PLI88" s="288"/>
      <c r="PLJ88" s="288"/>
      <c r="PLK88" s="288"/>
      <c r="PLL88" s="288"/>
      <c r="PLM88" s="288"/>
      <c r="PLN88" s="288"/>
      <c r="PLO88" s="288"/>
      <c r="PLP88" s="288"/>
      <c r="PLQ88" s="288"/>
      <c r="PLR88" s="288"/>
      <c r="PLS88" s="288"/>
      <c r="PLT88" s="288"/>
      <c r="PLU88" s="288"/>
      <c r="PLV88" s="288"/>
      <c r="PLW88" s="288"/>
      <c r="PLX88" s="288"/>
      <c r="PLY88" s="288"/>
      <c r="PLZ88" s="288"/>
      <c r="PMA88" s="288"/>
      <c r="PMB88" s="288"/>
      <c r="PMC88" s="288"/>
      <c r="PMD88" s="288"/>
      <c r="PME88" s="288"/>
      <c r="PMF88" s="288"/>
      <c r="PMG88" s="288"/>
      <c r="PMH88" s="288"/>
      <c r="PMI88" s="288"/>
      <c r="PMJ88" s="288"/>
      <c r="PMK88" s="288"/>
      <c r="PML88" s="288"/>
      <c r="PMM88" s="288"/>
      <c r="PMN88" s="288"/>
      <c r="PMO88" s="288"/>
      <c r="PMP88" s="288"/>
      <c r="PMQ88" s="288"/>
      <c r="PMR88" s="288"/>
      <c r="PMS88" s="288"/>
      <c r="PMT88" s="288"/>
      <c r="PMU88" s="288"/>
      <c r="PMV88" s="288"/>
      <c r="PMW88" s="288"/>
      <c r="PMX88" s="288"/>
      <c r="PMY88" s="288"/>
      <c r="PMZ88" s="288"/>
      <c r="PNA88" s="288"/>
      <c r="PNB88" s="288"/>
      <c r="PNC88" s="288"/>
      <c r="PND88" s="288"/>
      <c r="PNE88" s="288"/>
      <c r="PNF88" s="288"/>
      <c r="PNG88" s="288"/>
      <c r="PNH88" s="288"/>
      <c r="PNI88" s="288"/>
      <c r="PNJ88" s="288"/>
      <c r="PNK88" s="288"/>
      <c r="PNL88" s="288"/>
      <c r="PNM88" s="288"/>
      <c r="PNN88" s="288"/>
      <c r="PNO88" s="288"/>
      <c r="PNP88" s="288"/>
      <c r="PNQ88" s="288"/>
      <c r="PNR88" s="288"/>
      <c r="PNS88" s="288"/>
      <c r="PNT88" s="288"/>
      <c r="PNU88" s="288"/>
      <c r="PNV88" s="288"/>
      <c r="PNW88" s="288"/>
      <c r="PNX88" s="288"/>
      <c r="PNY88" s="288"/>
      <c r="PNZ88" s="288"/>
      <c r="POA88" s="288"/>
      <c r="POB88" s="288"/>
      <c r="POC88" s="288"/>
      <c r="POD88" s="288"/>
      <c r="POE88" s="288"/>
      <c r="POF88" s="288"/>
      <c r="POG88" s="288"/>
      <c r="POH88" s="288"/>
      <c r="POI88" s="288"/>
      <c r="POJ88" s="288"/>
      <c r="POK88" s="288"/>
      <c r="POL88" s="288"/>
      <c r="POM88" s="288"/>
      <c r="PON88" s="288"/>
      <c r="POO88" s="288"/>
      <c r="POP88" s="288"/>
      <c r="POQ88" s="288"/>
      <c r="POR88" s="288"/>
      <c r="POS88" s="288"/>
      <c r="POT88" s="288"/>
      <c r="POU88" s="288"/>
      <c r="POV88" s="288"/>
      <c r="POW88" s="288"/>
      <c r="POX88" s="288"/>
      <c r="POY88" s="288"/>
      <c r="POZ88" s="288"/>
      <c r="PPA88" s="288"/>
      <c r="PPB88" s="288"/>
      <c r="PPC88" s="288"/>
      <c r="PPD88" s="288"/>
      <c r="PPE88" s="288"/>
      <c r="PPF88" s="288"/>
      <c r="PPG88" s="288"/>
      <c r="PPH88" s="288"/>
      <c r="PPI88" s="288"/>
      <c r="PPJ88" s="288"/>
      <c r="PPK88" s="288"/>
      <c r="PPL88" s="288"/>
      <c r="PPM88" s="288"/>
      <c r="PPN88" s="288"/>
      <c r="PPO88" s="288"/>
      <c r="PPP88" s="288"/>
      <c r="PPQ88" s="288"/>
      <c r="PPR88" s="288"/>
      <c r="PPS88" s="288"/>
      <c r="PPT88" s="288"/>
      <c r="PPU88" s="288"/>
      <c r="PPV88" s="288"/>
      <c r="PPW88" s="288"/>
      <c r="PPX88" s="288"/>
      <c r="PPY88" s="288"/>
      <c r="PPZ88" s="288"/>
      <c r="PQA88" s="288"/>
      <c r="PQB88" s="288"/>
      <c r="PQC88" s="288"/>
      <c r="PQD88" s="288"/>
      <c r="PQE88" s="288"/>
      <c r="PQF88" s="288"/>
      <c r="PQG88" s="288"/>
      <c r="PQH88" s="288"/>
      <c r="PQI88" s="288"/>
      <c r="PQJ88" s="288"/>
      <c r="PQK88" s="288"/>
      <c r="PQL88" s="288"/>
      <c r="PQM88" s="288"/>
      <c r="PQN88" s="288"/>
      <c r="PQO88" s="288"/>
      <c r="PQP88" s="288"/>
      <c r="PQQ88" s="288"/>
      <c r="PQR88" s="288"/>
      <c r="PQS88" s="288"/>
      <c r="PQT88" s="288"/>
      <c r="PQU88" s="288"/>
      <c r="PQV88" s="288"/>
      <c r="PQW88" s="288"/>
      <c r="PQX88" s="288"/>
      <c r="PQY88" s="288"/>
      <c r="PQZ88" s="288"/>
      <c r="PRA88" s="288"/>
      <c r="PRB88" s="288"/>
      <c r="PRC88" s="288"/>
      <c r="PRD88" s="288"/>
      <c r="PRE88" s="288"/>
      <c r="PRF88" s="288"/>
      <c r="PRG88" s="288"/>
      <c r="PRH88" s="288"/>
      <c r="PRI88" s="288"/>
      <c r="PRJ88" s="288"/>
      <c r="PRK88" s="288"/>
      <c r="PRL88" s="288"/>
      <c r="PRM88" s="288"/>
      <c r="PRN88" s="288"/>
      <c r="PRO88" s="288"/>
      <c r="PRP88" s="288"/>
      <c r="PRQ88" s="288"/>
      <c r="PRR88" s="288"/>
      <c r="PRS88" s="288"/>
      <c r="PRT88" s="288"/>
      <c r="PRU88" s="288"/>
      <c r="PRV88" s="288"/>
      <c r="PRW88" s="288"/>
      <c r="PRX88" s="288"/>
      <c r="PRY88" s="288"/>
      <c r="PRZ88" s="288"/>
      <c r="PSA88" s="288"/>
      <c r="PSB88" s="288"/>
      <c r="PSC88" s="288"/>
      <c r="PSD88" s="288"/>
      <c r="PSE88" s="288"/>
      <c r="PSF88" s="288"/>
      <c r="PSG88" s="288"/>
      <c r="PSH88" s="288"/>
      <c r="PSI88" s="288"/>
      <c r="PSJ88" s="288"/>
      <c r="PSK88" s="288"/>
      <c r="PSL88" s="288"/>
      <c r="PSM88" s="288"/>
      <c r="PSN88" s="288"/>
      <c r="PSO88" s="288"/>
      <c r="PSP88" s="288"/>
      <c r="PSQ88" s="288"/>
      <c r="PSR88" s="288"/>
      <c r="PSS88" s="288"/>
      <c r="PST88" s="288"/>
      <c r="PSU88" s="288"/>
      <c r="PSV88" s="288"/>
      <c r="PSW88" s="288"/>
      <c r="PSX88" s="288"/>
      <c r="PSY88" s="288"/>
      <c r="PSZ88" s="288"/>
      <c r="PTA88" s="288"/>
      <c r="PTB88" s="288"/>
      <c r="PTC88" s="288"/>
      <c r="PTD88" s="288"/>
      <c r="PTE88" s="288"/>
      <c r="PTF88" s="288"/>
      <c r="PTG88" s="288"/>
      <c r="PTH88" s="288"/>
      <c r="PTI88" s="288"/>
      <c r="PTJ88" s="288"/>
      <c r="PTK88" s="288"/>
      <c r="PTL88" s="288"/>
      <c r="PTM88" s="288"/>
      <c r="PTN88" s="288"/>
      <c r="PTO88" s="288"/>
      <c r="PTP88" s="288"/>
      <c r="PTQ88" s="288"/>
      <c r="PTR88" s="288"/>
      <c r="PTS88" s="288"/>
      <c r="PTT88" s="288"/>
      <c r="PTU88" s="288"/>
      <c r="PTV88" s="288"/>
      <c r="PTW88" s="288"/>
      <c r="PTX88" s="288"/>
      <c r="PTY88" s="288"/>
      <c r="PTZ88" s="288"/>
      <c r="PUA88" s="288"/>
      <c r="PUB88" s="288"/>
      <c r="PUC88" s="288"/>
      <c r="PUD88" s="288"/>
      <c r="PUE88" s="288"/>
      <c r="PUF88" s="288"/>
      <c r="PUG88" s="288"/>
      <c r="PUH88" s="288"/>
      <c r="PUI88" s="288"/>
      <c r="PUJ88" s="288"/>
      <c r="PUK88" s="288"/>
      <c r="PUL88" s="288"/>
      <c r="PUM88" s="288"/>
      <c r="PUN88" s="288"/>
      <c r="PUO88" s="288"/>
      <c r="PUP88" s="288"/>
      <c r="PUQ88" s="288"/>
      <c r="PUR88" s="288"/>
      <c r="PUS88" s="288"/>
      <c r="PUT88" s="288"/>
      <c r="PUU88" s="288"/>
      <c r="PUV88" s="288"/>
      <c r="PUW88" s="288"/>
      <c r="PUX88" s="288"/>
      <c r="PUY88" s="288"/>
      <c r="PUZ88" s="288"/>
      <c r="PVA88" s="288"/>
      <c r="PVB88" s="288"/>
      <c r="PVC88" s="288"/>
      <c r="PVD88" s="288"/>
      <c r="PVE88" s="288"/>
      <c r="PVF88" s="288"/>
      <c r="PVG88" s="288"/>
      <c r="PVH88" s="288"/>
      <c r="PVI88" s="288"/>
      <c r="PVJ88" s="288"/>
      <c r="PVK88" s="288"/>
      <c r="PVL88" s="288"/>
      <c r="PVM88" s="288"/>
      <c r="PVN88" s="288"/>
      <c r="PVO88" s="288"/>
      <c r="PVP88" s="288"/>
      <c r="PVQ88" s="288"/>
      <c r="PVR88" s="288"/>
      <c r="PVS88" s="288"/>
      <c r="PVT88" s="288"/>
      <c r="PVU88" s="288"/>
      <c r="PVV88" s="288"/>
      <c r="PVW88" s="288"/>
      <c r="PVX88" s="288"/>
      <c r="PVY88" s="288"/>
      <c r="PVZ88" s="288"/>
      <c r="PWA88" s="288"/>
      <c r="PWB88" s="288"/>
      <c r="PWC88" s="288"/>
      <c r="PWD88" s="288"/>
      <c r="PWE88" s="288"/>
      <c r="PWF88" s="288"/>
      <c r="PWG88" s="288"/>
      <c r="PWH88" s="288"/>
      <c r="PWI88" s="288"/>
      <c r="PWJ88" s="288"/>
      <c r="PWK88" s="288"/>
      <c r="PWL88" s="288"/>
      <c r="PWM88" s="288"/>
      <c r="PWN88" s="288"/>
      <c r="PWO88" s="288"/>
      <c r="PWP88" s="288"/>
      <c r="PWQ88" s="288"/>
      <c r="PWR88" s="288"/>
      <c r="PWS88" s="288"/>
      <c r="PWT88" s="288"/>
      <c r="PWU88" s="288"/>
      <c r="PWV88" s="288"/>
      <c r="PWW88" s="288"/>
      <c r="PWX88" s="288"/>
      <c r="PWY88" s="288"/>
      <c r="PWZ88" s="288"/>
      <c r="PXA88" s="288"/>
      <c r="PXB88" s="288"/>
      <c r="PXC88" s="288"/>
      <c r="PXD88" s="288"/>
      <c r="PXE88" s="288"/>
      <c r="PXF88" s="288"/>
      <c r="PXG88" s="288"/>
      <c r="PXH88" s="288"/>
      <c r="PXI88" s="288"/>
      <c r="PXJ88" s="288"/>
      <c r="PXK88" s="288"/>
      <c r="PXL88" s="288"/>
      <c r="PXM88" s="288"/>
      <c r="PXN88" s="288"/>
      <c r="PXO88" s="288"/>
      <c r="PXP88" s="288"/>
      <c r="PXQ88" s="288"/>
      <c r="PXR88" s="288"/>
      <c r="PXS88" s="288"/>
      <c r="PXT88" s="288"/>
      <c r="PXU88" s="288"/>
      <c r="PXV88" s="288"/>
      <c r="PXW88" s="288"/>
      <c r="PXX88" s="288"/>
      <c r="PXY88" s="288"/>
      <c r="PXZ88" s="288"/>
      <c r="PYA88" s="288"/>
      <c r="PYB88" s="288"/>
      <c r="PYC88" s="288"/>
      <c r="PYD88" s="288"/>
      <c r="PYE88" s="288"/>
      <c r="PYF88" s="288"/>
      <c r="PYG88" s="288"/>
      <c r="PYH88" s="288"/>
      <c r="PYI88" s="288"/>
      <c r="PYJ88" s="288"/>
      <c r="PYK88" s="288"/>
      <c r="PYL88" s="288"/>
      <c r="PYM88" s="288"/>
      <c r="PYN88" s="288"/>
      <c r="PYO88" s="288"/>
      <c r="PYP88" s="288"/>
      <c r="PYQ88" s="288"/>
      <c r="PYR88" s="288"/>
      <c r="PYS88" s="288"/>
      <c r="PYT88" s="288"/>
      <c r="PYU88" s="288"/>
      <c r="PYV88" s="288"/>
      <c r="PYW88" s="288"/>
      <c r="PYX88" s="288"/>
      <c r="PYY88" s="288"/>
      <c r="PYZ88" s="288"/>
      <c r="PZA88" s="288"/>
      <c r="PZB88" s="288"/>
      <c r="PZC88" s="288"/>
      <c r="PZD88" s="288"/>
      <c r="PZE88" s="288"/>
      <c r="PZF88" s="288"/>
      <c r="PZG88" s="288"/>
      <c r="PZH88" s="288"/>
      <c r="PZI88" s="288"/>
      <c r="PZJ88" s="288"/>
      <c r="PZK88" s="288"/>
      <c r="PZL88" s="288"/>
      <c r="PZM88" s="288"/>
      <c r="PZN88" s="288"/>
      <c r="PZO88" s="288"/>
      <c r="PZP88" s="288"/>
      <c r="PZQ88" s="288"/>
      <c r="PZR88" s="288"/>
      <c r="PZS88" s="288"/>
      <c r="PZT88" s="288"/>
      <c r="PZU88" s="288"/>
      <c r="PZV88" s="288"/>
      <c r="PZW88" s="288"/>
      <c r="PZX88" s="288"/>
      <c r="PZY88" s="288"/>
      <c r="PZZ88" s="288"/>
      <c r="QAA88" s="288"/>
      <c r="QAB88" s="288"/>
      <c r="QAC88" s="288"/>
      <c r="QAD88" s="288"/>
      <c r="QAE88" s="288"/>
      <c r="QAF88" s="288"/>
      <c r="QAG88" s="288"/>
      <c r="QAH88" s="288"/>
      <c r="QAI88" s="288"/>
      <c r="QAJ88" s="288"/>
      <c r="QAK88" s="288"/>
      <c r="QAL88" s="288"/>
      <c r="QAM88" s="288"/>
      <c r="QAN88" s="288"/>
      <c r="QAO88" s="288"/>
      <c r="QAP88" s="288"/>
      <c r="QAQ88" s="288"/>
      <c r="QAR88" s="288"/>
      <c r="QAS88" s="288"/>
      <c r="QAT88" s="288"/>
      <c r="QAU88" s="288"/>
      <c r="QAV88" s="288"/>
      <c r="QAW88" s="288"/>
      <c r="QAX88" s="288"/>
      <c r="QAY88" s="288"/>
      <c r="QAZ88" s="288"/>
      <c r="QBA88" s="288"/>
      <c r="QBB88" s="288"/>
      <c r="QBC88" s="288"/>
      <c r="QBD88" s="288"/>
      <c r="QBE88" s="288"/>
      <c r="QBF88" s="288"/>
      <c r="QBG88" s="288"/>
      <c r="QBH88" s="288"/>
      <c r="QBI88" s="288"/>
      <c r="QBJ88" s="288"/>
      <c r="QBK88" s="288"/>
      <c r="QBL88" s="288"/>
      <c r="QBM88" s="288"/>
      <c r="QBN88" s="288"/>
      <c r="QBO88" s="288"/>
      <c r="QBP88" s="288"/>
      <c r="QBQ88" s="288"/>
      <c r="QBR88" s="288"/>
      <c r="QBS88" s="288"/>
      <c r="QBT88" s="288"/>
      <c r="QBU88" s="288"/>
      <c r="QBV88" s="288"/>
      <c r="QBW88" s="288"/>
      <c r="QBX88" s="288"/>
      <c r="QBY88" s="288"/>
      <c r="QBZ88" s="288"/>
      <c r="QCA88" s="288"/>
      <c r="QCB88" s="288"/>
      <c r="QCC88" s="288"/>
      <c r="QCD88" s="288"/>
      <c r="QCE88" s="288"/>
      <c r="QCF88" s="288"/>
      <c r="QCG88" s="288"/>
      <c r="QCH88" s="288"/>
      <c r="QCI88" s="288"/>
      <c r="QCJ88" s="288"/>
      <c r="QCK88" s="288"/>
      <c r="QCL88" s="288"/>
      <c r="QCM88" s="288"/>
      <c r="QCN88" s="288"/>
      <c r="QCO88" s="288"/>
      <c r="QCP88" s="288"/>
      <c r="QCQ88" s="288"/>
      <c r="QCR88" s="288"/>
      <c r="QCS88" s="288"/>
      <c r="QCT88" s="288"/>
      <c r="QCU88" s="288"/>
      <c r="QCV88" s="288"/>
      <c r="QCW88" s="288"/>
      <c r="QCX88" s="288"/>
      <c r="QCY88" s="288"/>
      <c r="QCZ88" s="288"/>
      <c r="QDA88" s="288"/>
      <c r="QDB88" s="288"/>
      <c r="QDC88" s="288"/>
      <c r="QDD88" s="288"/>
      <c r="QDE88" s="288"/>
      <c r="QDF88" s="288"/>
      <c r="QDG88" s="288"/>
      <c r="QDH88" s="288"/>
      <c r="QDI88" s="288"/>
      <c r="QDJ88" s="288"/>
      <c r="QDK88" s="288"/>
      <c r="QDL88" s="288"/>
      <c r="QDM88" s="288"/>
      <c r="QDN88" s="288"/>
      <c r="QDO88" s="288"/>
      <c r="QDP88" s="288"/>
      <c r="QDQ88" s="288"/>
      <c r="QDR88" s="288"/>
      <c r="QDS88" s="288"/>
      <c r="QDT88" s="288"/>
      <c r="QDU88" s="288"/>
      <c r="QDV88" s="288"/>
      <c r="QDW88" s="288"/>
      <c r="QDX88" s="288"/>
      <c r="QDY88" s="288"/>
      <c r="QDZ88" s="288"/>
      <c r="QEA88" s="288"/>
      <c r="QEB88" s="288"/>
      <c r="QEC88" s="288"/>
      <c r="QED88" s="288"/>
      <c r="QEE88" s="288"/>
      <c r="QEF88" s="288"/>
      <c r="QEG88" s="288"/>
      <c r="QEH88" s="288"/>
      <c r="QEI88" s="288"/>
      <c r="QEJ88" s="288"/>
      <c r="QEK88" s="288"/>
      <c r="QEL88" s="288"/>
      <c r="QEM88" s="288"/>
      <c r="QEN88" s="288"/>
      <c r="QEO88" s="288"/>
      <c r="QEP88" s="288"/>
      <c r="QEQ88" s="288"/>
      <c r="QER88" s="288"/>
      <c r="QES88" s="288"/>
      <c r="QET88" s="288"/>
      <c r="QEU88" s="288"/>
      <c r="QEV88" s="288"/>
      <c r="QEW88" s="288"/>
      <c r="QEX88" s="288"/>
      <c r="QEY88" s="288"/>
      <c r="QEZ88" s="288"/>
      <c r="QFA88" s="288"/>
      <c r="QFB88" s="288"/>
      <c r="QFC88" s="288"/>
      <c r="QFD88" s="288"/>
      <c r="QFE88" s="288"/>
      <c r="QFF88" s="288"/>
      <c r="QFG88" s="288"/>
      <c r="QFH88" s="288"/>
      <c r="QFI88" s="288"/>
      <c r="QFJ88" s="288"/>
      <c r="QFK88" s="288"/>
      <c r="QFL88" s="288"/>
      <c r="QFM88" s="288"/>
      <c r="QFN88" s="288"/>
      <c r="QFO88" s="288"/>
      <c r="QFP88" s="288"/>
      <c r="QFQ88" s="288"/>
      <c r="QFR88" s="288"/>
      <c r="QFS88" s="288"/>
      <c r="QFT88" s="288"/>
      <c r="QFU88" s="288"/>
      <c r="QFV88" s="288"/>
      <c r="QFW88" s="288"/>
      <c r="QFX88" s="288"/>
      <c r="QFY88" s="288"/>
      <c r="QFZ88" s="288"/>
      <c r="QGA88" s="288"/>
      <c r="QGB88" s="288"/>
      <c r="QGC88" s="288"/>
      <c r="QGD88" s="288"/>
      <c r="QGE88" s="288"/>
      <c r="QGF88" s="288"/>
      <c r="QGG88" s="288"/>
      <c r="QGH88" s="288"/>
      <c r="QGI88" s="288"/>
      <c r="QGJ88" s="288"/>
      <c r="QGK88" s="288"/>
      <c r="QGL88" s="288"/>
      <c r="QGM88" s="288"/>
      <c r="QGN88" s="288"/>
      <c r="QGO88" s="288"/>
      <c r="QGP88" s="288"/>
      <c r="QGQ88" s="288"/>
      <c r="QGR88" s="288"/>
      <c r="QGS88" s="288"/>
      <c r="QGT88" s="288"/>
      <c r="QGU88" s="288"/>
      <c r="QGV88" s="288"/>
      <c r="QGW88" s="288"/>
      <c r="QGX88" s="288"/>
      <c r="QGY88" s="288"/>
      <c r="QGZ88" s="288"/>
      <c r="QHA88" s="288"/>
      <c r="QHB88" s="288"/>
      <c r="QHC88" s="288"/>
      <c r="QHD88" s="288"/>
      <c r="QHE88" s="288"/>
      <c r="QHF88" s="288"/>
      <c r="QHG88" s="288"/>
      <c r="QHH88" s="288"/>
      <c r="QHI88" s="288"/>
      <c r="QHJ88" s="288"/>
      <c r="QHK88" s="288"/>
      <c r="QHL88" s="288"/>
      <c r="QHM88" s="288"/>
      <c r="QHN88" s="288"/>
      <c r="QHO88" s="288"/>
      <c r="QHP88" s="288"/>
      <c r="QHQ88" s="288"/>
      <c r="QHR88" s="288"/>
      <c r="QHS88" s="288"/>
      <c r="QHT88" s="288"/>
      <c r="QHU88" s="288"/>
      <c r="QHV88" s="288"/>
      <c r="QHW88" s="288"/>
      <c r="QHX88" s="288"/>
      <c r="QHY88" s="288"/>
      <c r="QHZ88" s="288"/>
      <c r="QIA88" s="288"/>
      <c r="QIB88" s="288"/>
      <c r="QIC88" s="288"/>
      <c r="QID88" s="288"/>
      <c r="QIE88" s="288"/>
      <c r="QIF88" s="288"/>
      <c r="QIG88" s="288"/>
      <c r="QIH88" s="288"/>
      <c r="QII88" s="288"/>
      <c r="QIJ88" s="288"/>
      <c r="QIK88" s="288"/>
      <c r="QIL88" s="288"/>
      <c r="QIM88" s="288"/>
      <c r="QIN88" s="288"/>
      <c r="QIO88" s="288"/>
      <c r="QIP88" s="288"/>
      <c r="QIQ88" s="288"/>
      <c r="QIR88" s="288"/>
      <c r="QIS88" s="288"/>
      <c r="QIT88" s="288"/>
      <c r="QIU88" s="288"/>
      <c r="QIV88" s="288"/>
      <c r="QIW88" s="288"/>
      <c r="QIX88" s="288"/>
      <c r="QIY88" s="288"/>
      <c r="QIZ88" s="288"/>
      <c r="QJA88" s="288"/>
      <c r="QJB88" s="288"/>
      <c r="QJC88" s="288"/>
      <c r="QJD88" s="288"/>
      <c r="QJE88" s="288"/>
      <c r="QJF88" s="288"/>
      <c r="QJG88" s="288"/>
      <c r="QJH88" s="288"/>
      <c r="QJI88" s="288"/>
      <c r="QJJ88" s="288"/>
      <c r="QJK88" s="288"/>
      <c r="QJL88" s="288"/>
      <c r="QJM88" s="288"/>
      <c r="QJN88" s="288"/>
      <c r="QJO88" s="288"/>
      <c r="QJP88" s="288"/>
      <c r="QJQ88" s="288"/>
      <c r="QJR88" s="288"/>
      <c r="QJS88" s="288"/>
      <c r="QJT88" s="288"/>
      <c r="QJU88" s="288"/>
      <c r="QJV88" s="288"/>
      <c r="QJW88" s="288"/>
      <c r="QJX88" s="288"/>
      <c r="QJY88" s="288"/>
      <c r="QJZ88" s="288"/>
      <c r="QKA88" s="288"/>
      <c r="QKB88" s="288"/>
      <c r="QKC88" s="288"/>
      <c r="QKD88" s="288"/>
      <c r="QKE88" s="288"/>
      <c r="QKF88" s="288"/>
      <c r="QKG88" s="288"/>
      <c r="QKH88" s="288"/>
      <c r="QKI88" s="288"/>
      <c r="QKJ88" s="288"/>
      <c r="QKK88" s="288"/>
      <c r="QKL88" s="288"/>
      <c r="QKM88" s="288"/>
      <c r="QKN88" s="288"/>
      <c r="QKO88" s="288"/>
      <c r="QKP88" s="288"/>
      <c r="QKQ88" s="288"/>
      <c r="QKR88" s="288"/>
      <c r="QKS88" s="288"/>
      <c r="QKT88" s="288"/>
      <c r="QKU88" s="288"/>
      <c r="QKV88" s="288"/>
      <c r="QKW88" s="288"/>
      <c r="QKX88" s="288"/>
      <c r="QKY88" s="288"/>
      <c r="QKZ88" s="288"/>
      <c r="QLA88" s="288"/>
      <c r="QLB88" s="288"/>
      <c r="QLC88" s="288"/>
      <c r="QLD88" s="288"/>
      <c r="QLE88" s="288"/>
      <c r="QLF88" s="288"/>
      <c r="QLG88" s="288"/>
      <c r="QLH88" s="288"/>
      <c r="QLI88" s="288"/>
      <c r="QLJ88" s="288"/>
      <c r="QLK88" s="288"/>
      <c r="QLL88" s="288"/>
      <c r="QLM88" s="288"/>
      <c r="QLN88" s="288"/>
      <c r="QLO88" s="288"/>
      <c r="QLP88" s="288"/>
      <c r="QLQ88" s="288"/>
      <c r="QLR88" s="288"/>
      <c r="QLS88" s="288"/>
      <c r="QLT88" s="288"/>
      <c r="QLU88" s="288"/>
      <c r="QLV88" s="288"/>
      <c r="QLW88" s="288"/>
      <c r="QLX88" s="288"/>
      <c r="QLY88" s="288"/>
      <c r="QLZ88" s="288"/>
      <c r="QMA88" s="288"/>
      <c r="QMB88" s="288"/>
      <c r="QMC88" s="288"/>
      <c r="QMD88" s="288"/>
      <c r="QME88" s="288"/>
      <c r="QMF88" s="288"/>
      <c r="QMG88" s="288"/>
      <c r="QMH88" s="288"/>
      <c r="QMI88" s="288"/>
      <c r="QMJ88" s="288"/>
      <c r="QMK88" s="288"/>
      <c r="QML88" s="288"/>
      <c r="QMM88" s="288"/>
      <c r="QMN88" s="288"/>
      <c r="QMO88" s="288"/>
      <c r="QMP88" s="288"/>
      <c r="QMQ88" s="288"/>
      <c r="QMR88" s="288"/>
      <c r="QMS88" s="288"/>
      <c r="QMT88" s="288"/>
      <c r="QMU88" s="288"/>
      <c r="QMV88" s="288"/>
      <c r="QMW88" s="288"/>
      <c r="QMX88" s="288"/>
      <c r="QMY88" s="288"/>
      <c r="QMZ88" s="288"/>
      <c r="QNA88" s="288"/>
      <c r="QNB88" s="288"/>
      <c r="QNC88" s="288"/>
      <c r="QND88" s="288"/>
      <c r="QNE88" s="288"/>
      <c r="QNF88" s="288"/>
      <c r="QNG88" s="288"/>
      <c r="QNH88" s="288"/>
      <c r="QNI88" s="288"/>
      <c r="QNJ88" s="288"/>
      <c r="QNK88" s="288"/>
      <c r="QNL88" s="288"/>
      <c r="QNM88" s="288"/>
      <c r="QNN88" s="288"/>
      <c r="QNO88" s="288"/>
      <c r="QNP88" s="288"/>
      <c r="QNQ88" s="288"/>
      <c r="QNR88" s="288"/>
      <c r="QNS88" s="288"/>
      <c r="QNT88" s="288"/>
      <c r="QNU88" s="288"/>
      <c r="QNV88" s="288"/>
      <c r="QNW88" s="288"/>
      <c r="QNX88" s="288"/>
      <c r="QNY88" s="288"/>
      <c r="QNZ88" s="288"/>
      <c r="QOA88" s="288"/>
      <c r="QOB88" s="288"/>
      <c r="QOC88" s="288"/>
      <c r="QOD88" s="288"/>
      <c r="QOE88" s="288"/>
      <c r="QOF88" s="288"/>
      <c r="QOG88" s="288"/>
      <c r="QOH88" s="288"/>
      <c r="QOI88" s="288"/>
      <c r="QOJ88" s="288"/>
      <c r="QOK88" s="288"/>
      <c r="QOL88" s="288"/>
      <c r="QOM88" s="288"/>
      <c r="QON88" s="288"/>
      <c r="QOO88" s="288"/>
      <c r="QOP88" s="288"/>
      <c r="QOQ88" s="288"/>
      <c r="QOR88" s="288"/>
      <c r="QOS88" s="288"/>
      <c r="QOT88" s="288"/>
      <c r="QOU88" s="288"/>
      <c r="QOV88" s="288"/>
      <c r="QOW88" s="288"/>
      <c r="QOX88" s="288"/>
      <c r="QOY88" s="288"/>
      <c r="QOZ88" s="288"/>
      <c r="QPA88" s="288"/>
      <c r="QPB88" s="288"/>
      <c r="QPC88" s="288"/>
      <c r="QPD88" s="288"/>
      <c r="QPE88" s="288"/>
      <c r="QPF88" s="288"/>
      <c r="QPG88" s="288"/>
      <c r="QPH88" s="288"/>
      <c r="QPI88" s="288"/>
      <c r="QPJ88" s="288"/>
      <c r="QPK88" s="288"/>
      <c r="QPL88" s="288"/>
      <c r="QPM88" s="288"/>
      <c r="QPN88" s="288"/>
      <c r="QPO88" s="288"/>
      <c r="QPP88" s="288"/>
      <c r="QPQ88" s="288"/>
      <c r="QPR88" s="288"/>
      <c r="QPS88" s="288"/>
      <c r="QPT88" s="288"/>
      <c r="QPU88" s="288"/>
      <c r="QPV88" s="288"/>
      <c r="QPW88" s="288"/>
      <c r="QPX88" s="288"/>
      <c r="QPY88" s="288"/>
      <c r="QPZ88" s="288"/>
      <c r="QQA88" s="288"/>
      <c r="QQB88" s="288"/>
      <c r="QQC88" s="288"/>
      <c r="QQD88" s="288"/>
      <c r="QQE88" s="288"/>
      <c r="QQF88" s="288"/>
      <c r="QQG88" s="288"/>
      <c r="QQH88" s="288"/>
      <c r="QQI88" s="288"/>
      <c r="QQJ88" s="288"/>
      <c r="QQK88" s="288"/>
      <c r="QQL88" s="288"/>
      <c r="QQM88" s="288"/>
      <c r="QQN88" s="288"/>
      <c r="QQO88" s="288"/>
      <c r="QQP88" s="288"/>
      <c r="QQQ88" s="288"/>
      <c r="QQR88" s="288"/>
      <c r="QQS88" s="288"/>
      <c r="QQT88" s="288"/>
      <c r="QQU88" s="288"/>
      <c r="QQV88" s="288"/>
      <c r="QQW88" s="288"/>
      <c r="QQX88" s="288"/>
      <c r="QQY88" s="288"/>
      <c r="QQZ88" s="288"/>
      <c r="QRA88" s="288"/>
      <c r="QRB88" s="288"/>
      <c r="QRC88" s="288"/>
      <c r="QRD88" s="288"/>
      <c r="QRE88" s="288"/>
      <c r="QRF88" s="288"/>
      <c r="QRG88" s="288"/>
      <c r="QRH88" s="288"/>
      <c r="QRI88" s="288"/>
      <c r="QRJ88" s="288"/>
      <c r="QRK88" s="288"/>
      <c r="QRL88" s="288"/>
      <c r="QRM88" s="288"/>
      <c r="QRN88" s="288"/>
      <c r="QRO88" s="288"/>
      <c r="QRP88" s="288"/>
      <c r="QRQ88" s="288"/>
      <c r="QRR88" s="288"/>
      <c r="QRS88" s="288"/>
      <c r="QRT88" s="288"/>
      <c r="QRU88" s="288"/>
      <c r="QRV88" s="288"/>
      <c r="QRW88" s="288"/>
      <c r="QRX88" s="288"/>
      <c r="QRY88" s="288"/>
      <c r="QRZ88" s="288"/>
      <c r="QSA88" s="288"/>
      <c r="QSB88" s="288"/>
      <c r="QSC88" s="288"/>
      <c r="QSD88" s="288"/>
      <c r="QSE88" s="288"/>
      <c r="QSF88" s="288"/>
      <c r="QSG88" s="288"/>
      <c r="QSH88" s="288"/>
      <c r="QSI88" s="288"/>
      <c r="QSJ88" s="288"/>
      <c r="QSK88" s="288"/>
      <c r="QSL88" s="288"/>
      <c r="QSM88" s="288"/>
      <c r="QSN88" s="288"/>
      <c r="QSO88" s="288"/>
      <c r="QSP88" s="288"/>
      <c r="QSQ88" s="288"/>
      <c r="QSR88" s="288"/>
      <c r="QSS88" s="288"/>
      <c r="QST88" s="288"/>
      <c r="QSU88" s="288"/>
      <c r="QSV88" s="288"/>
      <c r="QSW88" s="288"/>
      <c r="QSX88" s="288"/>
      <c r="QSY88" s="288"/>
      <c r="QSZ88" s="288"/>
      <c r="QTA88" s="288"/>
      <c r="QTB88" s="288"/>
      <c r="QTC88" s="288"/>
      <c r="QTD88" s="288"/>
      <c r="QTE88" s="288"/>
      <c r="QTF88" s="288"/>
      <c r="QTG88" s="288"/>
      <c r="QTH88" s="288"/>
      <c r="QTI88" s="288"/>
      <c r="QTJ88" s="288"/>
      <c r="QTK88" s="288"/>
      <c r="QTL88" s="288"/>
      <c r="QTM88" s="288"/>
      <c r="QTN88" s="288"/>
      <c r="QTO88" s="288"/>
      <c r="QTP88" s="288"/>
      <c r="QTQ88" s="288"/>
      <c r="QTR88" s="288"/>
      <c r="QTS88" s="288"/>
      <c r="QTT88" s="288"/>
      <c r="QTU88" s="288"/>
      <c r="QTV88" s="288"/>
      <c r="QTW88" s="288"/>
      <c r="QTX88" s="288"/>
      <c r="QTY88" s="288"/>
      <c r="QTZ88" s="288"/>
      <c r="QUA88" s="288"/>
      <c r="QUB88" s="288"/>
      <c r="QUC88" s="288"/>
      <c r="QUD88" s="288"/>
      <c r="QUE88" s="288"/>
      <c r="QUF88" s="288"/>
      <c r="QUG88" s="288"/>
      <c r="QUH88" s="288"/>
      <c r="QUI88" s="288"/>
      <c r="QUJ88" s="288"/>
      <c r="QUK88" s="288"/>
      <c r="QUL88" s="288"/>
      <c r="QUM88" s="288"/>
      <c r="QUN88" s="288"/>
      <c r="QUO88" s="288"/>
      <c r="QUP88" s="288"/>
      <c r="QUQ88" s="288"/>
      <c r="QUR88" s="288"/>
      <c r="QUS88" s="288"/>
      <c r="QUT88" s="288"/>
      <c r="QUU88" s="288"/>
      <c r="QUV88" s="288"/>
      <c r="QUW88" s="288"/>
      <c r="QUX88" s="288"/>
      <c r="QUY88" s="288"/>
      <c r="QUZ88" s="288"/>
      <c r="QVA88" s="288"/>
      <c r="QVB88" s="288"/>
      <c r="QVC88" s="288"/>
      <c r="QVD88" s="288"/>
      <c r="QVE88" s="288"/>
      <c r="QVF88" s="288"/>
      <c r="QVG88" s="288"/>
      <c r="QVH88" s="288"/>
      <c r="QVI88" s="288"/>
      <c r="QVJ88" s="288"/>
      <c r="QVK88" s="288"/>
      <c r="QVL88" s="288"/>
      <c r="QVM88" s="288"/>
      <c r="QVN88" s="288"/>
      <c r="QVO88" s="288"/>
      <c r="QVP88" s="288"/>
      <c r="QVQ88" s="288"/>
      <c r="QVR88" s="288"/>
      <c r="QVS88" s="288"/>
      <c r="QVT88" s="288"/>
      <c r="QVU88" s="288"/>
      <c r="QVV88" s="288"/>
      <c r="QVW88" s="288"/>
      <c r="QVX88" s="288"/>
      <c r="QVY88" s="288"/>
      <c r="QVZ88" s="288"/>
      <c r="QWA88" s="288"/>
      <c r="QWB88" s="288"/>
      <c r="QWC88" s="288"/>
      <c r="QWD88" s="288"/>
      <c r="QWE88" s="288"/>
      <c r="QWF88" s="288"/>
      <c r="QWG88" s="288"/>
      <c r="QWH88" s="288"/>
      <c r="QWI88" s="288"/>
      <c r="QWJ88" s="288"/>
      <c r="QWK88" s="288"/>
      <c r="QWL88" s="288"/>
      <c r="QWM88" s="288"/>
      <c r="QWN88" s="288"/>
      <c r="QWO88" s="288"/>
      <c r="QWP88" s="288"/>
      <c r="QWQ88" s="288"/>
      <c r="QWR88" s="288"/>
      <c r="QWS88" s="288"/>
      <c r="QWT88" s="288"/>
      <c r="QWU88" s="288"/>
      <c r="QWV88" s="288"/>
      <c r="QWW88" s="288"/>
      <c r="QWX88" s="288"/>
      <c r="QWY88" s="288"/>
      <c r="QWZ88" s="288"/>
      <c r="QXA88" s="288"/>
      <c r="QXB88" s="288"/>
      <c r="QXC88" s="288"/>
      <c r="QXD88" s="288"/>
      <c r="QXE88" s="288"/>
      <c r="QXF88" s="288"/>
      <c r="QXG88" s="288"/>
      <c r="QXH88" s="288"/>
      <c r="QXI88" s="288"/>
      <c r="QXJ88" s="288"/>
      <c r="QXK88" s="288"/>
      <c r="QXL88" s="288"/>
      <c r="QXM88" s="288"/>
      <c r="QXN88" s="288"/>
      <c r="QXO88" s="288"/>
      <c r="QXP88" s="288"/>
      <c r="QXQ88" s="288"/>
      <c r="QXR88" s="288"/>
      <c r="QXS88" s="288"/>
      <c r="QXT88" s="288"/>
      <c r="QXU88" s="288"/>
      <c r="QXV88" s="288"/>
      <c r="QXW88" s="288"/>
      <c r="QXX88" s="288"/>
      <c r="QXY88" s="288"/>
      <c r="QXZ88" s="288"/>
      <c r="QYA88" s="288"/>
      <c r="QYB88" s="288"/>
      <c r="QYC88" s="288"/>
      <c r="QYD88" s="288"/>
      <c r="QYE88" s="288"/>
      <c r="QYF88" s="288"/>
      <c r="QYG88" s="288"/>
      <c r="QYH88" s="288"/>
      <c r="QYI88" s="288"/>
      <c r="QYJ88" s="288"/>
      <c r="QYK88" s="288"/>
      <c r="QYL88" s="288"/>
      <c r="QYM88" s="288"/>
      <c r="QYN88" s="288"/>
      <c r="QYO88" s="288"/>
      <c r="QYP88" s="288"/>
      <c r="QYQ88" s="288"/>
      <c r="QYR88" s="288"/>
      <c r="QYS88" s="288"/>
      <c r="QYT88" s="288"/>
      <c r="QYU88" s="288"/>
      <c r="QYV88" s="288"/>
      <c r="QYW88" s="288"/>
      <c r="QYX88" s="288"/>
      <c r="QYY88" s="288"/>
      <c r="QYZ88" s="288"/>
      <c r="QZA88" s="288"/>
      <c r="QZB88" s="288"/>
      <c r="QZC88" s="288"/>
      <c r="QZD88" s="288"/>
      <c r="QZE88" s="288"/>
      <c r="QZF88" s="288"/>
      <c r="QZG88" s="288"/>
      <c r="QZH88" s="288"/>
      <c r="QZI88" s="288"/>
      <c r="QZJ88" s="288"/>
      <c r="QZK88" s="288"/>
      <c r="QZL88" s="288"/>
      <c r="QZM88" s="288"/>
      <c r="QZN88" s="288"/>
      <c r="QZO88" s="288"/>
      <c r="QZP88" s="288"/>
      <c r="QZQ88" s="288"/>
      <c r="QZR88" s="288"/>
      <c r="QZS88" s="288"/>
      <c r="QZT88" s="288"/>
      <c r="QZU88" s="288"/>
      <c r="QZV88" s="288"/>
      <c r="QZW88" s="288"/>
      <c r="QZX88" s="288"/>
      <c r="QZY88" s="288"/>
      <c r="QZZ88" s="288"/>
      <c r="RAA88" s="288"/>
      <c r="RAB88" s="288"/>
      <c r="RAC88" s="288"/>
      <c r="RAD88" s="288"/>
      <c r="RAE88" s="288"/>
      <c r="RAF88" s="288"/>
      <c r="RAG88" s="288"/>
      <c r="RAH88" s="288"/>
      <c r="RAI88" s="288"/>
      <c r="RAJ88" s="288"/>
      <c r="RAK88" s="288"/>
      <c r="RAL88" s="288"/>
      <c r="RAM88" s="288"/>
      <c r="RAN88" s="288"/>
      <c r="RAO88" s="288"/>
      <c r="RAP88" s="288"/>
      <c r="RAQ88" s="288"/>
      <c r="RAR88" s="288"/>
      <c r="RAS88" s="288"/>
      <c r="RAT88" s="288"/>
      <c r="RAU88" s="288"/>
      <c r="RAV88" s="288"/>
      <c r="RAW88" s="288"/>
      <c r="RAX88" s="288"/>
      <c r="RAY88" s="288"/>
      <c r="RAZ88" s="288"/>
      <c r="RBA88" s="288"/>
      <c r="RBB88" s="288"/>
      <c r="RBC88" s="288"/>
      <c r="RBD88" s="288"/>
      <c r="RBE88" s="288"/>
      <c r="RBF88" s="288"/>
      <c r="RBG88" s="288"/>
      <c r="RBH88" s="288"/>
      <c r="RBI88" s="288"/>
      <c r="RBJ88" s="288"/>
      <c r="RBK88" s="288"/>
      <c r="RBL88" s="288"/>
      <c r="RBM88" s="288"/>
      <c r="RBN88" s="288"/>
      <c r="RBO88" s="288"/>
      <c r="RBP88" s="288"/>
      <c r="RBQ88" s="288"/>
      <c r="RBR88" s="288"/>
      <c r="RBS88" s="288"/>
      <c r="RBT88" s="288"/>
      <c r="RBU88" s="288"/>
      <c r="RBV88" s="288"/>
      <c r="RBW88" s="288"/>
      <c r="RBX88" s="288"/>
      <c r="RBY88" s="288"/>
      <c r="RBZ88" s="288"/>
      <c r="RCA88" s="288"/>
      <c r="RCB88" s="288"/>
      <c r="RCC88" s="288"/>
      <c r="RCD88" s="288"/>
      <c r="RCE88" s="288"/>
      <c r="RCF88" s="288"/>
      <c r="RCG88" s="288"/>
      <c r="RCH88" s="288"/>
      <c r="RCI88" s="288"/>
      <c r="RCJ88" s="288"/>
      <c r="RCK88" s="288"/>
      <c r="RCL88" s="288"/>
      <c r="RCM88" s="288"/>
      <c r="RCN88" s="288"/>
      <c r="RCO88" s="288"/>
      <c r="RCP88" s="288"/>
      <c r="RCQ88" s="288"/>
      <c r="RCR88" s="288"/>
      <c r="RCS88" s="288"/>
      <c r="RCT88" s="288"/>
      <c r="RCU88" s="288"/>
      <c r="RCV88" s="288"/>
      <c r="RCW88" s="288"/>
      <c r="RCX88" s="288"/>
      <c r="RCY88" s="288"/>
      <c r="RCZ88" s="288"/>
      <c r="RDA88" s="288"/>
      <c r="RDB88" s="288"/>
      <c r="RDC88" s="288"/>
      <c r="RDD88" s="288"/>
      <c r="RDE88" s="288"/>
      <c r="RDF88" s="288"/>
      <c r="RDG88" s="288"/>
      <c r="RDH88" s="288"/>
      <c r="RDI88" s="288"/>
      <c r="RDJ88" s="288"/>
      <c r="RDK88" s="288"/>
      <c r="RDL88" s="288"/>
      <c r="RDM88" s="288"/>
      <c r="RDN88" s="288"/>
      <c r="RDO88" s="288"/>
      <c r="RDP88" s="288"/>
      <c r="RDQ88" s="288"/>
      <c r="RDR88" s="288"/>
      <c r="RDS88" s="288"/>
      <c r="RDT88" s="288"/>
      <c r="RDU88" s="288"/>
      <c r="RDV88" s="288"/>
      <c r="RDW88" s="288"/>
      <c r="RDX88" s="288"/>
      <c r="RDY88" s="288"/>
      <c r="RDZ88" s="288"/>
      <c r="REA88" s="288"/>
      <c r="REB88" s="288"/>
      <c r="REC88" s="288"/>
      <c r="RED88" s="288"/>
      <c r="REE88" s="288"/>
      <c r="REF88" s="288"/>
      <c r="REG88" s="288"/>
      <c r="REH88" s="288"/>
      <c r="REI88" s="288"/>
      <c r="REJ88" s="288"/>
      <c r="REK88" s="288"/>
      <c r="REL88" s="288"/>
      <c r="REM88" s="288"/>
      <c r="REN88" s="288"/>
      <c r="REO88" s="288"/>
      <c r="REP88" s="288"/>
      <c r="REQ88" s="288"/>
      <c r="RER88" s="288"/>
      <c r="RES88" s="288"/>
      <c r="RET88" s="288"/>
      <c r="REU88" s="288"/>
      <c r="REV88" s="288"/>
      <c r="REW88" s="288"/>
      <c r="REX88" s="288"/>
      <c r="REY88" s="288"/>
      <c r="REZ88" s="288"/>
      <c r="RFA88" s="288"/>
      <c r="RFB88" s="288"/>
      <c r="RFC88" s="288"/>
      <c r="RFD88" s="288"/>
      <c r="RFE88" s="288"/>
      <c r="RFF88" s="288"/>
      <c r="RFG88" s="288"/>
      <c r="RFH88" s="288"/>
      <c r="RFI88" s="288"/>
      <c r="RFJ88" s="288"/>
      <c r="RFK88" s="288"/>
      <c r="RFL88" s="288"/>
      <c r="RFM88" s="288"/>
      <c r="RFN88" s="288"/>
      <c r="RFO88" s="288"/>
      <c r="RFP88" s="288"/>
      <c r="RFQ88" s="288"/>
      <c r="RFR88" s="288"/>
      <c r="RFS88" s="288"/>
      <c r="RFT88" s="288"/>
      <c r="RFU88" s="288"/>
      <c r="RFV88" s="288"/>
      <c r="RFW88" s="288"/>
      <c r="RFX88" s="288"/>
      <c r="RFY88" s="288"/>
      <c r="RFZ88" s="288"/>
      <c r="RGA88" s="288"/>
      <c r="RGB88" s="288"/>
      <c r="RGC88" s="288"/>
      <c r="RGD88" s="288"/>
      <c r="RGE88" s="288"/>
      <c r="RGF88" s="288"/>
      <c r="RGG88" s="288"/>
      <c r="RGH88" s="288"/>
      <c r="RGI88" s="288"/>
      <c r="RGJ88" s="288"/>
      <c r="RGK88" s="288"/>
      <c r="RGL88" s="288"/>
      <c r="RGM88" s="288"/>
      <c r="RGN88" s="288"/>
      <c r="RGO88" s="288"/>
      <c r="RGP88" s="288"/>
      <c r="RGQ88" s="288"/>
      <c r="RGR88" s="288"/>
      <c r="RGS88" s="288"/>
      <c r="RGT88" s="288"/>
      <c r="RGU88" s="288"/>
      <c r="RGV88" s="288"/>
      <c r="RGW88" s="288"/>
      <c r="RGX88" s="288"/>
      <c r="RGY88" s="288"/>
      <c r="RGZ88" s="288"/>
      <c r="RHA88" s="288"/>
      <c r="RHB88" s="288"/>
      <c r="RHC88" s="288"/>
      <c r="RHD88" s="288"/>
      <c r="RHE88" s="288"/>
      <c r="RHF88" s="288"/>
      <c r="RHG88" s="288"/>
      <c r="RHH88" s="288"/>
      <c r="RHI88" s="288"/>
      <c r="RHJ88" s="288"/>
      <c r="RHK88" s="288"/>
      <c r="RHL88" s="288"/>
      <c r="RHM88" s="288"/>
      <c r="RHN88" s="288"/>
      <c r="RHO88" s="288"/>
      <c r="RHP88" s="288"/>
      <c r="RHQ88" s="288"/>
      <c r="RHR88" s="288"/>
      <c r="RHS88" s="288"/>
      <c r="RHT88" s="288"/>
      <c r="RHU88" s="288"/>
      <c r="RHV88" s="288"/>
      <c r="RHW88" s="288"/>
      <c r="RHX88" s="288"/>
      <c r="RHY88" s="288"/>
      <c r="RHZ88" s="288"/>
      <c r="RIA88" s="288"/>
      <c r="RIB88" s="288"/>
      <c r="RIC88" s="288"/>
      <c r="RID88" s="288"/>
      <c r="RIE88" s="288"/>
      <c r="RIF88" s="288"/>
      <c r="RIG88" s="288"/>
      <c r="RIH88" s="288"/>
      <c r="RII88" s="288"/>
      <c r="RIJ88" s="288"/>
      <c r="RIK88" s="288"/>
      <c r="RIL88" s="288"/>
      <c r="RIM88" s="288"/>
      <c r="RIN88" s="288"/>
      <c r="RIO88" s="288"/>
      <c r="RIP88" s="288"/>
      <c r="RIQ88" s="288"/>
      <c r="RIR88" s="288"/>
      <c r="RIS88" s="288"/>
      <c r="RIT88" s="288"/>
      <c r="RIU88" s="288"/>
      <c r="RIV88" s="288"/>
      <c r="RIW88" s="288"/>
      <c r="RIX88" s="288"/>
      <c r="RIY88" s="288"/>
      <c r="RIZ88" s="288"/>
      <c r="RJA88" s="288"/>
      <c r="RJB88" s="288"/>
      <c r="RJC88" s="288"/>
      <c r="RJD88" s="288"/>
      <c r="RJE88" s="288"/>
      <c r="RJF88" s="288"/>
      <c r="RJG88" s="288"/>
      <c r="RJH88" s="288"/>
      <c r="RJI88" s="288"/>
      <c r="RJJ88" s="288"/>
      <c r="RJK88" s="288"/>
      <c r="RJL88" s="288"/>
      <c r="RJM88" s="288"/>
      <c r="RJN88" s="288"/>
      <c r="RJO88" s="288"/>
      <c r="RJP88" s="288"/>
      <c r="RJQ88" s="288"/>
      <c r="RJR88" s="288"/>
      <c r="RJS88" s="288"/>
      <c r="RJT88" s="288"/>
      <c r="RJU88" s="288"/>
      <c r="RJV88" s="288"/>
      <c r="RJW88" s="288"/>
      <c r="RJX88" s="288"/>
      <c r="RJY88" s="288"/>
      <c r="RJZ88" s="288"/>
      <c r="RKA88" s="288"/>
      <c r="RKB88" s="288"/>
      <c r="RKC88" s="288"/>
      <c r="RKD88" s="288"/>
      <c r="RKE88" s="288"/>
      <c r="RKF88" s="288"/>
      <c r="RKG88" s="288"/>
      <c r="RKH88" s="288"/>
      <c r="RKI88" s="288"/>
      <c r="RKJ88" s="288"/>
      <c r="RKK88" s="288"/>
      <c r="RKL88" s="288"/>
      <c r="RKM88" s="288"/>
      <c r="RKN88" s="288"/>
      <c r="RKO88" s="288"/>
      <c r="RKP88" s="288"/>
      <c r="RKQ88" s="288"/>
      <c r="RKR88" s="288"/>
      <c r="RKS88" s="288"/>
      <c r="RKT88" s="288"/>
      <c r="RKU88" s="288"/>
      <c r="RKV88" s="288"/>
      <c r="RKW88" s="288"/>
      <c r="RKX88" s="288"/>
      <c r="RKY88" s="288"/>
      <c r="RKZ88" s="288"/>
      <c r="RLA88" s="288"/>
      <c r="RLB88" s="288"/>
      <c r="RLC88" s="288"/>
      <c r="RLD88" s="288"/>
      <c r="RLE88" s="288"/>
      <c r="RLF88" s="288"/>
      <c r="RLG88" s="288"/>
      <c r="RLH88" s="288"/>
      <c r="RLI88" s="288"/>
      <c r="RLJ88" s="288"/>
      <c r="RLK88" s="288"/>
      <c r="RLL88" s="288"/>
      <c r="RLM88" s="288"/>
      <c r="RLN88" s="288"/>
      <c r="RLO88" s="288"/>
      <c r="RLP88" s="288"/>
      <c r="RLQ88" s="288"/>
      <c r="RLR88" s="288"/>
      <c r="RLS88" s="288"/>
      <c r="RLT88" s="288"/>
      <c r="RLU88" s="288"/>
      <c r="RLV88" s="288"/>
      <c r="RLW88" s="288"/>
      <c r="RLX88" s="288"/>
      <c r="RLY88" s="288"/>
      <c r="RLZ88" s="288"/>
      <c r="RMA88" s="288"/>
      <c r="RMB88" s="288"/>
      <c r="RMC88" s="288"/>
      <c r="RMD88" s="288"/>
      <c r="RME88" s="288"/>
      <c r="RMF88" s="288"/>
      <c r="RMG88" s="288"/>
      <c r="RMH88" s="288"/>
      <c r="RMI88" s="288"/>
      <c r="RMJ88" s="288"/>
      <c r="RMK88" s="288"/>
      <c r="RML88" s="288"/>
      <c r="RMM88" s="288"/>
      <c r="RMN88" s="288"/>
      <c r="RMO88" s="288"/>
      <c r="RMP88" s="288"/>
      <c r="RMQ88" s="288"/>
      <c r="RMR88" s="288"/>
      <c r="RMS88" s="288"/>
      <c r="RMT88" s="288"/>
      <c r="RMU88" s="288"/>
      <c r="RMV88" s="288"/>
      <c r="RMW88" s="288"/>
      <c r="RMX88" s="288"/>
      <c r="RMY88" s="288"/>
      <c r="RMZ88" s="288"/>
      <c r="RNA88" s="288"/>
      <c r="RNB88" s="288"/>
      <c r="RNC88" s="288"/>
      <c r="RND88" s="288"/>
      <c r="RNE88" s="288"/>
      <c r="RNF88" s="288"/>
      <c r="RNG88" s="288"/>
      <c r="RNH88" s="288"/>
      <c r="RNI88" s="288"/>
      <c r="RNJ88" s="288"/>
      <c r="RNK88" s="288"/>
      <c r="RNL88" s="288"/>
      <c r="RNM88" s="288"/>
      <c r="RNN88" s="288"/>
      <c r="RNO88" s="288"/>
      <c r="RNP88" s="288"/>
      <c r="RNQ88" s="288"/>
      <c r="RNR88" s="288"/>
      <c r="RNS88" s="288"/>
      <c r="RNT88" s="288"/>
      <c r="RNU88" s="288"/>
      <c r="RNV88" s="288"/>
      <c r="RNW88" s="288"/>
      <c r="RNX88" s="288"/>
      <c r="RNY88" s="288"/>
      <c r="RNZ88" s="288"/>
      <c r="ROA88" s="288"/>
      <c r="ROB88" s="288"/>
      <c r="ROC88" s="288"/>
      <c r="ROD88" s="288"/>
      <c r="ROE88" s="288"/>
      <c r="ROF88" s="288"/>
      <c r="ROG88" s="288"/>
      <c r="ROH88" s="288"/>
      <c r="ROI88" s="288"/>
      <c r="ROJ88" s="288"/>
      <c r="ROK88" s="288"/>
      <c r="ROL88" s="288"/>
      <c r="ROM88" s="288"/>
      <c r="RON88" s="288"/>
      <c r="ROO88" s="288"/>
      <c r="ROP88" s="288"/>
      <c r="ROQ88" s="288"/>
      <c r="ROR88" s="288"/>
      <c r="ROS88" s="288"/>
      <c r="ROT88" s="288"/>
      <c r="ROU88" s="288"/>
      <c r="ROV88" s="288"/>
      <c r="ROW88" s="288"/>
      <c r="ROX88" s="288"/>
      <c r="ROY88" s="288"/>
      <c r="ROZ88" s="288"/>
      <c r="RPA88" s="288"/>
      <c r="RPB88" s="288"/>
      <c r="RPC88" s="288"/>
      <c r="RPD88" s="288"/>
      <c r="RPE88" s="288"/>
      <c r="RPF88" s="288"/>
      <c r="RPG88" s="288"/>
      <c r="RPH88" s="288"/>
      <c r="RPI88" s="288"/>
      <c r="RPJ88" s="288"/>
      <c r="RPK88" s="288"/>
      <c r="RPL88" s="288"/>
      <c r="RPM88" s="288"/>
      <c r="RPN88" s="288"/>
      <c r="RPO88" s="288"/>
      <c r="RPP88" s="288"/>
      <c r="RPQ88" s="288"/>
      <c r="RPR88" s="288"/>
      <c r="RPS88" s="288"/>
      <c r="RPT88" s="288"/>
      <c r="RPU88" s="288"/>
      <c r="RPV88" s="288"/>
      <c r="RPW88" s="288"/>
      <c r="RPX88" s="288"/>
      <c r="RPY88" s="288"/>
      <c r="RPZ88" s="288"/>
      <c r="RQA88" s="288"/>
      <c r="RQB88" s="288"/>
      <c r="RQC88" s="288"/>
      <c r="RQD88" s="288"/>
      <c r="RQE88" s="288"/>
      <c r="RQF88" s="288"/>
      <c r="RQG88" s="288"/>
      <c r="RQH88" s="288"/>
      <c r="RQI88" s="288"/>
      <c r="RQJ88" s="288"/>
      <c r="RQK88" s="288"/>
      <c r="RQL88" s="288"/>
      <c r="RQM88" s="288"/>
      <c r="RQN88" s="288"/>
      <c r="RQO88" s="288"/>
      <c r="RQP88" s="288"/>
      <c r="RQQ88" s="288"/>
      <c r="RQR88" s="288"/>
      <c r="RQS88" s="288"/>
      <c r="RQT88" s="288"/>
      <c r="RQU88" s="288"/>
      <c r="RQV88" s="288"/>
      <c r="RQW88" s="288"/>
      <c r="RQX88" s="288"/>
      <c r="RQY88" s="288"/>
      <c r="RQZ88" s="288"/>
      <c r="RRA88" s="288"/>
      <c r="RRB88" s="288"/>
      <c r="RRC88" s="288"/>
      <c r="RRD88" s="288"/>
      <c r="RRE88" s="288"/>
      <c r="RRF88" s="288"/>
      <c r="RRG88" s="288"/>
      <c r="RRH88" s="288"/>
      <c r="RRI88" s="288"/>
      <c r="RRJ88" s="288"/>
      <c r="RRK88" s="288"/>
      <c r="RRL88" s="288"/>
      <c r="RRM88" s="288"/>
      <c r="RRN88" s="288"/>
      <c r="RRO88" s="288"/>
      <c r="RRP88" s="288"/>
      <c r="RRQ88" s="288"/>
      <c r="RRR88" s="288"/>
      <c r="RRS88" s="288"/>
      <c r="RRT88" s="288"/>
      <c r="RRU88" s="288"/>
      <c r="RRV88" s="288"/>
      <c r="RRW88" s="288"/>
      <c r="RRX88" s="288"/>
      <c r="RRY88" s="288"/>
      <c r="RRZ88" s="288"/>
      <c r="RSA88" s="288"/>
      <c r="RSB88" s="288"/>
      <c r="RSC88" s="288"/>
      <c r="RSD88" s="288"/>
      <c r="RSE88" s="288"/>
      <c r="RSF88" s="288"/>
      <c r="RSG88" s="288"/>
      <c r="RSH88" s="288"/>
      <c r="RSI88" s="288"/>
      <c r="RSJ88" s="288"/>
      <c r="RSK88" s="288"/>
      <c r="RSL88" s="288"/>
      <c r="RSM88" s="288"/>
      <c r="RSN88" s="288"/>
      <c r="RSO88" s="288"/>
      <c r="RSP88" s="288"/>
      <c r="RSQ88" s="288"/>
      <c r="RSR88" s="288"/>
      <c r="RSS88" s="288"/>
      <c r="RST88" s="288"/>
      <c r="RSU88" s="288"/>
      <c r="RSV88" s="288"/>
      <c r="RSW88" s="288"/>
      <c r="RSX88" s="288"/>
      <c r="RSY88" s="288"/>
      <c r="RSZ88" s="288"/>
      <c r="RTA88" s="288"/>
      <c r="RTB88" s="288"/>
      <c r="RTC88" s="288"/>
      <c r="RTD88" s="288"/>
      <c r="RTE88" s="288"/>
      <c r="RTF88" s="288"/>
      <c r="RTG88" s="288"/>
      <c r="RTH88" s="288"/>
      <c r="RTI88" s="288"/>
      <c r="RTJ88" s="288"/>
      <c r="RTK88" s="288"/>
      <c r="RTL88" s="288"/>
      <c r="RTM88" s="288"/>
      <c r="RTN88" s="288"/>
      <c r="RTO88" s="288"/>
      <c r="RTP88" s="288"/>
      <c r="RTQ88" s="288"/>
      <c r="RTR88" s="288"/>
      <c r="RTS88" s="288"/>
      <c r="RTT88" s="288"/>
      <c r="RTU88" s="288"/>
      <c r="RTV88" s="288"/>
      <c r="RTW88" s="288"/>
      <c r="RTX88" s="288"/>
      <c r="RTY88" s="288"/>
      <c r="RTZ88" s="288"/>
      <c r="RUA88" s="288"/>
      <c r="RUB88" s="288"/>
      <c r="RUC88" s="288"/>
      <c r="RUD88" s="288"/>
      <c r="RUE88" s="288"/>
      <c r="RUF88" s="288"/>
      <c r="RUG88" s="288"/>
      <c r="RUH88" s="288"/>
      <c r="RUI88" s="288"/>
      <c r="RUJ88" s="288"/>
      <c r="RUK88" s="288"/>
      <c r="RUL88" s="288"/>
      <c r="RUM88" s="288"/>
      <c r="RUN88" s="288"/>
      <c r="RUO88" s="288"/>
      <c r="RUP88" s="288"/>
      <c r="RUQ88" s="288"/>
      <c r="RUR88" s="288"/>
      <c r="RUS88" s="288"/>
      <c r="RUT88" s="288"/>
      <c r="RUU88" s="288"/>
      <c r="RUV88" s="288"/>
      <c r="RUW88" s="288"/>
      <c r="RUX88" s="288"/>
      <c r="RUY88" s="288"/>
      <c r="RUZ88" s="288"/>
      <c r="RVA88" s="288"/>
      <c r="RVB88" s="288"/>
      <c r="RVC88" s="288"/>
      <c r="RVD88" s="288"/>
      <c r="RVE88" s="288"/>
      <c r="RVF88" s="288"/>
      <c r="RVG88" s="288"/>
      <c r="RVH88" s="288"/>
      <c r="RVI88" s="288"/>
      <c r="RVJ88" s="288"/>
      <c r="RVK88" s="288"/>
      <c r="RVL88" s="288"/>
      <c r="RVM88" s="288"/>
      <c r="RVN88" s="288"/>
      <c r="RVO88" s="288"/>
      <c r="RVP88" s="288"/>
      <c r="RVQ88" s="288"/>
      <c r="RVR88" s="288"/>
      <c r="RVS88" s="288"/>
      <c r="RVT88" s="288"/>
      <c r="RVU88" s="288"/>
      <c r="RVV88" s="288"/>
      <c r="RVW88" s="288"/>
      <c r="RVX88" s="288"/>
      <c r="RVY88" s="288"/>
      <c r="RVZ88" s="288"/>
      <c r="RWA88" s="288"/>
      <c r="RWB88" s="288"/>
      <c r="RWC88" s="288"/>
      <c r="RWD88" s="288"/>
      <c r="RWE88" s="288"/>
      <c r="RWF88" s="288"/>
      <c r="RWG88" s="288"/>
      <c r="RWH88" s="288"/>
      <c r="RWI88" s="288"/>
      <c r="RWJ88" s="288"/>
      <c r="RWK88" s="288"/>
      <c r="RWL88" s="288"/>
      <c r="RWM88" s="288"/>
      <c r="RWN88" s="288"/>
      <c r="RWO88" s="288"/>
      <c r="RWP88" s="288"/>
      <c r="RWQ88" s="288"/>
      <c r="RWR88" s="288"/>
      <c r="RWS88" s="288"/>
      <c r="RWT88" s="288"/>
      <c r="RWU88" s="288"/>
      <c r="RWV88" s="288"/>
      <c r="RWW88" s="288"/>
      <c r="RWX88" s="288"/>
      <c r="RWY88" s="288"/>
      <c r="RWZ88" s="288"/>
      <c r="RXA88" s="288"/>
      <c r="RXB88" s="288"/>
      <c r="RXC88" s="288"/>
      <c r="RXD88" s="288"/>
      <c r="RXE88" s="288"/>
      <c r="RXF88" s="288"/>
      <c r="RXG88" s="288"/>
      <c r="RXH88" s="288"/>
      <c r="RXI88" s="288"/>
      <c r="RXJ88" s="288"/>
      <c r="RXK88" s="288"/>
      <c r="RXL88" s="288"/>
      <c r="RXM88" s="288"/>
      <c r="RXN88" s="288"/>
      <c r="RXO88" s="288"/>
      <c r="RXP88" s="288"/>
      <c r="RXQ88" s="288"/>
      <c r="RXR88" s="288"/>
      <c r="RXS88" s="288"/>
      <c r="RXT88" s="288"/>
      <c r="RXU88" s="288"/>
      <c r="RXV88" s="288"/>
      <c r="RXW88" s="288"/>
      <c r="RXX88" s="288"/>
      <c r="RXY88" s="288"/>
      <c r="RXZ88" s="288"/>
      <c r="RYA88" s="288"/>
      <c r="RYB88" s="288"/>
      <c r="RYC88" s="288"/>
      <c r="RYD88" s="288"/>
      <c r="RYE88" s="288"/>
      <c r="RYF88" s="288"/>
      <c r="RYG88" s="288"/>
      <c r="RYH88" s="288"/>
      <c r="RYI88" s="288"/>
      <c r="RYJ88" s="288"/>
      <c r="RYK88" s="288"/>
      <c r="RYL88" s="288"/>
      <c r="RYM88" s="288"/>
      <c r="RYN88" s="288"/>
      <c r="RYO88" s="288"/>
      <c r="RYP88" s="288"/>
      <c r="RYQ88" s="288"/>
      <c r="RYR88" s="288"/>
      <c r="RYS88" s="288"/>
      <c r="RYT88" s="288"/>
      <c r="RYU88" s="288"/>
      <c r="RYV88" s="288"/>
      <c r="RYW88" s="288"/>
      <c r="RYX88" s="288"/>
      <c r="RYY88" s="288"/>
      <c r="RYZ88" s="288"/>
      <c r="RZA88" s="288"/>
      <c r="RZB88" s="288"/>
      <c r="RZC88" s="288"/>
      <c r="RZD88" s="288"/>
      <c r="RZE88" s="288"/>
      <c r="RZF88" s="288"/>
      <c r="RZG88" s="288"/>
      <c r="RZH88" s="288"/>
      <c r="RZI88" s="288"/>
      <c r="RZJ88" s="288"/>
      <c r="RZK88" s="288"/>
      <c r="RZL88" s="288"/>
      <c r="RZM88" s="288"/>
      <c r="RZN88" s="288"/>
      <c r="RZO88" s="288"/>
      <c r="RZP88" s="288"/>
      <c r="RZQ88" s="288"/>
      <c r="RZR88" s="288"/>
      <c r="RZS88" s="288"/>
      <c r="RZT88" s="288"/>
      <c r="RZU88" s="288"/>
      <c r="RZV88" s="288"/>
      <c r="RZW88" s="288"/>
      <c r="RZX88" s="288"/>
      <c r="RZY88" s="288"/>
      <c r="RZZ88" s="288"/>
      <c r="SAA88" s="288"/>
      <c r="SAB88" s="288"/>
      <c r="SAC88" s="288"/>
      <c r="SAD88" s="288"/>
      <c r="SAE88" s="288"/>
      <c r="SAF88" s="288"/>
      <c r="SAG88" s="288"/>
      <c r="SAH88" s="288"/>
      <c r="SAI88" s="288"/>
      <c r="SAJ88" s="288"/>
      <c r="SAK88" s="288"/>
      <c r="SAL88" s="288"/>
      <c r="SAM88" s="288"/>
      <c r="SAN88" s="288"/>
      <c r="SAO88" s="288"/>
      <c r="SAP88" s="288"/>
      <c r="SAQ88" s="288"/>
      <c r="SAR88" s="288"/>
      <c r="SAS88" s="288"/>
      <c r="SAT88" s="288"/>
      <c r="SAU88" s="288"/>
      <c r="SAV88" s="288"/>
      <c r="SAW88" s="288"/>
      <c r="SAX88" s="288"/>
      <c r="SAY88" s="288"/>
      <c r="SAZ88" s="288"/>
      <c r="SBA88" s="288"/>
      <c r="SBB88" s="288"/>
      <c r="SBC88" s="288"/>
      <c r="SBD88" s="288"/>
      <c r="SBE88" s="288"/>
      <c r="SBF88" s="288"/>
      <c r="SBG88" s="288"/>
      <c r="SBH88" s="288"/>
      <c r="SBI88" s="288"/>
      <c r="SBJ88" s="288"/>
      <c r="SBK88" s="288"/>
      <c r="SBL88" s="288"/>
      <c r="SBM88" s="288"/>
      <c r="SBN88" s="288"/>
      <c r="SBO88" s="288"/>
      <c r="SBP88" s="288"/>
      <c r="SBQ88" s="288"/>
      <c r="SBR88" s="288"/>
      <c r="SBS88" s="288"/>
      <c r="SBT88" s="288"/>
      <c r="SBU88" s="288"/>
      <c r="SBV88" s="288"/>
      <c r="SBW88" s="288"/>
      <c r="SBX88" s="288"/>
      <c r="SBY88" s="288"/>
      <c r="SBZ88" s="288"/>
      <c r="SCA88" s="288"/>
      <c r="SCB88" s="288"/>
      <c r="SCC88" s="288"/>
      <c r="SCD88" s="288"/>
      <c r="SCE88" s="288"/>
      <c r="SCF88" s="288"/>
      <c r="SCG88" s="288"/>
      <c r="SCH88" s="288"/>
      <c r="SCI88" s="288"/>
      <c r="SCJ88" s="288"/>
      <c r="SCK88" s="288"/>
      <c r="SCL88" s="288"/>
      <c r="SCM88" s="288"/>
      <c r="SCN88" s="288"/>
      <c r="SCO88" s="288"/>
      <c r="SCP88" s="288"/>
      <c r="SCQ88" s="288"/>
      <c r="SCR88" s="288"/>
      <c r="SCS88" s="288"/>
      <c r="SCT88" s="288"/>
      <c r="SCU88" s="288"/>
      <c r="SCV88" s="288"/>
      <c r="SCW88" s="288"/>
      <c r="SCX88" s="288"/>
      <c r="SCY88" s="288"/>
      <c r="SCZ88" s="288"/>
      <c r="SDA88" s="288"/>
      <c r="SDB88" s="288"/>
      <c r="SDC88" s="288"/>
      <c r="SDD88" s="288"/>
      <c r="SDE88" s="288"/>
      <c r="SDF88" s="288"/>
      <c r="SDG88" s="288"/>
      <c r="SDH88" s="288"/>
      <c r="SDI88" s="288"/>
      <c r="SDJ88" s="288"/>
      <c r="SDK88" s="288"/>
      <c r="SDL88" s="288"/>
      <c r="SDM88" s="288"/>
      <c r="SDN88" s="288"/>
      <c r="SDO88" s="288"/>
      <c r="SDP88" s="288"/>
      <c r="SDQ88" s="288"/>
      <c r="SDR88" s="288"/>
      <c r="SDS88" s="288"/>
      <c r="SDT88" s="288"/>
      <c r="SDU88" s="288"/>
      <c r="SDV88" s="288"/>
      <c r="SDW88" s="288"/>
      <c r="SDX88" s="288"/>
      <c r="SDY88" s="288"/>
      <c r="SDZ88" s="288"/>
      <c r="SEA88" s="288"/>
      <c r="SEB88" s="288"/>
      <c r="SEC88" s="288"/>
      <c r="SED88" s="288"/>
      <c r="SEE88" s="288"/>
      <c r="SEF88" s="288"/>
      <c r="SEG88" s="288"/>
      <c r="SEH88" s="288"/>
      <c r="SEI88" s="288"/>
      <c r="SEJ88" s="288"/>
      <c r="SEK88" s="288"/>
      <c r="SEL88" s="288"/>
      <c r="SEM88" s="288"/>
      <c r="SEN88" s="288"/>
      <c r="SEO88" s="288"/>
      <c r="SEP88" s="288"/>
      <c r="SEQ88" s="288"/>
      <c r="SER88" s="288"/>
      <c r="SES88" s="288"/>
      <c r="SET88" s="288"/>
      <c r="SEU88" s="288"/>
      <c r="SEV88" s="288"/>
      <c r="SEW88" s="288"/>
      <c r="SEX88" s="288"/>
      <c r="SEY88" s="288"/>
      <c r="SEZ88" s="288"/>
      <c r="SFA88" s="288"/>
      <c r="SFB88" s="288"/>
      <c r="SFC88" s="288"/>
      <c r="SFD88" s="288"/>
      <c r="SFE88" s="288"/>
      <c r="SFF88" s="288"/>
      <c r="SFG88" s="288"/>
      <c r="SFH88" s="288"/>
      <c r="SFI88" s="288"/>
      <c r="SFJ88" s="288"/>
      <c r="SFK88" s="288"/>
      <c r="SFL88" s="288"/>
      <c r="SFM88" s="288"/>
      <c r="SFN88" s="288"/>
      <c r="SFO88" s="288"/>
      <c r="SFP88" s="288"/>
      <c r="SFQ88" s="288"/>
      <c r="SFR88" s="288"/>
      <c r="SFS88" s="288"/>
      <c r="SFT88" s="288"/>
      <c r="SFU88" s="288"/>
      <c r="SFV88" s="288"/>
      <c r="SFW88" s="288"/>
      <c r="SFX88" s="288"/>
      <c r="SFY88" s="288"/>
      <c r="SFZ88" s="288"/>
      <c r="SGA88" s="288"/>
      <c r="SGB88" s="288"/>
      <c r="SGC88" s="288"/>
      <c r="SGD88" s="288"/>
      <c r="SGE88" s="288"/>
      <c r="SGF88" s="288"/>
      <c r="SGG88" s="288"/>
      <c r="SGH88" s="288"/>
      <c r="SGI88" s="288"/>
      <c r="SGJ88" s="288"/>
      <c r="SGK88" s="288"/>
      <c r="SGL88" s="288"/>
      <c r="SGM88" s="288"/>
      <c r="SGN88" s="288"/>
      <c r="SGO88" s="288"/>
      <c r="SGP88" s="288"/>
      <c r="SGQ88" s="288"/>
      <c r="SGR88" s="288"/>
      <c r="SGS88" s="288"/>
      <c r="SGT88" s="288"/>
      <c r="SGU88" s="288"/>
      <c r="SGV88" s="288"/>
      <c r="SGW88" s="288"/>
      <c r="SGX88" s="288"/>
      <c r="SGY88" s="288"/>
      <c r="SGZ88" s="288"/>
      <c r="SHA88" s="288"/>
      <c r="SHB88" s="288"/>
      <c r="SHC88" s="288"/>
      <c r="SHD88" s="288"/>
      <c r="SHE88" s="288"/>
      <c r="SHF88" s="288"/>
      <c r="SHG88" s="288"/>
      <c r="SHH88" s="288"/>
      <c r="SHI88" s="288"/>
      <c r="SHJ88" s="288"/>
      <c r="SHK88" s="288"/>
      <c r="SHL88" s="288"/>
      <c r="SHM88" s="288"/>
      <c r="SHN88" s="288"/>
      <c r="SHO88" s="288"/>
      <c r="SHP88" s="288"/>
      <c r="SHQ88" s="288"/>
      <c r="SHR88" s="288"/>
      <c r="SHS88" s="288"/>
      <c r="SHT88" s="288"/>
      <c r="SHU88" s="288"/>
      <c r="SHV88" s="288"/>
      <c r="SHW88" s="288"/>
      <c r="SHX88" s="288"/>
      <c r="SHY88" s="288"/>
      <c r="SHZ88" s="288"/>
      <c r="SIA88" s="288"/>
      <c r="SIB88" s="288"/>
      <c r="SIC88" s="288"/>
      <c r="SID88" s="288"/>
      <c r="SIE88" s="288"/>
      <c r="SIF88" s="288"/>
      <c r="SIG88" s="288"/>
      <c r="SIH88" s="288"/>
      <c r="SII88" s="288"/>
      <c r="SIJ88" s="288"/>
      <c r="SIK88" s="288"/>
      <c r="SIL88" s="288"/>
      <c r="SIM88" s="288"/>
      <c r="SIN88" s="288"/>
      <c r="SIO88" s="288"/>
      <c r="SIP88" s="288"/>
      <c r="SIQ88" s="288"/>
      <c r="SIR88" s="288"/>
      <c r="SIS88" s="288"/>
      <c r="SIT88" s="288"/>
      <c r="SIU88" s="288"/>
      <c r="SIV88" s="288"/>
      <c r="SIW88" s="288"/>
      <c r="SIX88" s="288"/>
      <c r="SIY88" s="288"/>
      <c r="SIZ88" s="288"/>
      <c r="SJA88" s="288"/>
      <c r="SJB88" s="288"/>
      <c r="SJC88" s="288"/>
      <c r="SJD88" s="288"/>
      <c r="SJE88" s="288"/>
      <c r="SJF88" s="288"/>
      <c r="SJG88" s="288"/>
      <c r="SJH88" s="288"/>
      <c r="SJI88" s="288"/>
      <c r="SJJ88" s="288"/>
      <c r="SJK88" s="288"/>
      <c r="SJL88" s="288"/>
      <c r="SJM88" s="288"/>
      <c r="SJN88" s="288"/>
      <c r="SJO88" s="288"/>
      <c r="SJP88" s="288"/>
      <c r="SJQ88" s="288"/>
      <c r="SJR88" s="288"/>
      <c r="SJS88" s="288"/>
      <c r="SJT88" s="288"/>
      <c r="SJU88" s="288"/>
      <c r="SJV88" s="288"/>
      <c r="SJW88" s="288"/>
      <c r="SJX88" s="288"/>
      <c r="SJY88" s="288"/>
      <c r="SJZ88" s="288"/>
      <c r="SKA88" s="288"/>
      <c r="SKB88" s="288"/>
      <c r="SKC88" s="288"/>
      <c r="SKD88" s="288"/>
      <c r="SKE88" s="288"/>
      <c r="SKF88" s="288"/>
      <c r="SKG88" s="288"/>
      <c r="SKH88" s="288"/>
      <c r="SKI88" s="288"/>
      <c r="SKJ88" s="288"/>
      <c r="SKK88" s="288"/>
      <c r="SKL88" s="288"/>
      <c r="SKM88" s="288"/>
      <c r="SKN88" s="288"/>
      <c r="SKO88" s="288"/>
      <c r="SKP88" s="288"/>
      <c r="SKQ88" s="288"/>
      <c r="SKR88" s="288"/>
      <c r="SKS88" s="288"/>
      <c r="SKT88" s="288"/>
      <c r="SKU88" s="288"/>
      <c r="SKV88" s="288"/>
      <c r="SKW88" s="288"/>
      <c r="SKX88" s="288"/>
      <c r="SKY88" s="288"/>
      <c r="SKZ88" s="288"/>
      <c r="SLA88" s="288"/>
      <c r="SLB88" s="288"/>
      <c r="SLC88" s="288"/>
      <c r="SLD88" s="288"/>
      <c r="SLE88" s="288"/>
      <c r="SLF88" s="288"/>
      <c r="SLG88" s="288"/>
      <c r="SLH88" s="288"/>
      <c r="SLI88" s="288"/>
      <c r="SLJ88" s="288"/>
      <c r="SLK88" s="288"/>
      <c r="SLL88" s="288"/>
      <c r="SLM88" s="288"/>
      <c r="SLN88" s="288"/>
      <c r="SLO88" s="288"/>
      <c r="SLP88" s="288"/>
      <c r="SLQ88" s="288"/>
      <c r="SLR88" s="288"/>
      <c r="SLS88" s="288"/>
      <c r="SLT88" s="288"/>
      <c r="SLU88" s="288"/>
      <c r="SLV88" s="288"/>
      <c r="SLW88" s="288"/>
      <c r="SLX88" s="288"/>
      <c r="SLY88" s="288"/>
      <c r="SLZ88" s="288"/>
      <c r="SMA88" s="288"/>
      <c r="SMB88" s="288"/>
      <c r="SMC88" s="288"/>
      <c r="SMD88" s="288"/>
      <c r="SME88" s="288"/>
      <c r="SMF88" s="288"/>
      <c r="SMG88" s="288"/>
      <c r="SMH88" s="288"/>
      <c r="SMI88" s="288"/>
      <c r="SMJ88" s="288"/>
      <c r="SMK88" s="288"/>
      <c r="SML88" s="288"/>
      <c r="SMM88" s="288"/>
      <c r="SMN88" s="288"/>
      <c r="SMO88" s="288"/>
      <c r="SMP88" s="288"/>
      <c r="SMQ88" s="288"/>
      <c r="SMR88" s="288"/>
      <c r="SMS88" s="288"/>
      <c r="SMT88" s="288"/>
      <c r="SMU88" s="288"/>
      <c r="SMV88" s="288"/>
      <c r="SMW88" s="288"/>
      <c r="SMX88" s="288"/>
      <c r="SMY88" s="288"/>
      <c r="SMZ88" s="288"/>
      <c r="SNA88" s="288"/>
      <c r="SNB88" s="288"/>
      <c r="SNC88" s="288"/>
      <c r="SND88" s="288"/>
      <c r="SNE88" s="288"/>
      <c r="SNF88" s="288"/>
      <c r="SNG88" s="288"/>
      <c r="SNH88" s="288"/>
      <c r="SNI88" s="288"/>
      <c r="SNJ88" s="288"/>
      <c r="SNK88" s="288"/>
      <c r="SNL88" s="288"/>
      <c r="SNM88" s="288"/>
      <c r="SNN88" s="288"/>
      <c r="SNO88" s="288"/>
      <c r="SNP88" s="288"/>
      <c r="SNQ88" s="288"/>
      <c r="SNR88" s="288"/>
      <c r="SNS88" s="288"/>
      <c r="SNT88" s="288"/>
      <c r="SNU88" s="288"/>
      <c r="SNV88" s="288"/>
      <c r="SNW88" s="288"/>
      <c r="SNX88" s="288"/>
      <c r="SNY88" s="288"/>
      <c r="SNZ88" s="288"/>
      <c r="SOA88" s="288"/>
      <c r="SOB88" s="288"/>
      <c r="SOC88" s="288"/>
      <c r="SOD88" s="288"/>
      <c r="SOE88" s="288"/>
      <c r="SOF88" s="288"/>
      <c r="SOG88" s="288"/>
      <c r="SOH88" s="288"/>
      <c r="SOI88" s="288"/>
      <c r="SOJ88" s="288"/>
      <c r="SOK88" s="288"/>
      <c r="SOL88" s="288"/>
      <c r="SOM88" s="288"/>
      <c r="SON88" s="288"/>
      <c r="SOO88" s="288"/>
      <c r="SOP88" s="288"/>
      <c r="SOQ88" s="288"/>
      <c r="SOR88" s="288"/>
      <c r="SOS88" s="288"/>
      <c r="SOT88" s="288"/>
      <c r="SOU88" s="288"/>
      <c r="SOV88" s="288"/>
      <c r="SOW88" s="288"/>
      <c r="SOX88" s="288"/>
      <c r="SOY88" s="288"/>
      <c r="SOZ88" s="288"/>
      <c r="SPA88" s="288"/>
      <c r="SPB88" s="288"/>
      <c r="SPC88" s="288"/>
      <c r="SPD88" s="288"/>
      <c r="SPE88" s="288"/>
      <c r="SPF88" s="288"/>
      <c r="SPG88" s="288"/>
      <c r="SPH88" s="288"/>
      <c r="SPI88" s="288"/>
      <c r="SPJ88" s="288"/>
      <c r="SPK88" s="288"/>
      <c r="SPL88" s="288"/>
      <c r="SPM88" s="288"/>
      <c r="SPN88" s="288"/>
      <c r="SPO88" s="288"/>
      <c r="SPP88" s="288"/>
      <c r="SPQ88" s="288"/>
      <c r="SPR88" s="288"/>
      <c r="SPS88" s="288"/>
      <c r="SPT88" s="288"/>
      <c r="SPU88" s="288"/>
      <c r="SPV88" s="288"/>
      <c r="SPW88" s="288"/>
      <c r="SPX88" s="288"/>
      <c r="SPY88" s="288"/>
      <c r="SPZ88" s="288"/>
      <c r="SQA88" s="288"/>
      <c r="SQB88" s="288"/>
      <c r="SQC88" s="288"/>
      <c r="SQD88" s="288"/>
      <c r="SQE88" s="288"/>
      <c r="SQF88" s="288"/>
      <c r="SQG88" s="288"/>
      <c r="SQH88" s="288"/>
      <c r="SQI88" s="288"/>
      <c r="SQJ88" s="288"/>
      <c r="SQK88" s="288"/>
      <c r="SQL88" s="288"/>
      <c r="SQM88" s="288"/>
      <c r="SQN88" s="288"/>
      <c r="SQO88" s="288"/>
      <c r="SQP88" s="288"/>
      <c r="SQQ88" s="288"/>
      <c r="SQR88" s="288"/>
      <c r="SQS88" s="288"/>
      <c r="SQT88" s="288"/>
      <c r="SQU88" s="288"/>
      <c r="SQV88" s="288"/>
      <c r="SQW88" s="288"/>
      <c r="SQX88" s="288"/>
      <c r="SQY88" s="288"/>
      <c r="SQZ88" s="288"/>
      <c r="SRA88" s="288"/>
      <c r="SRB88" s="288"/>
      <c r="SRC88" s="288"/>
      <c r="SRD88" s="288"/>
      <c r="SRE88" s="288"/>
      <c r="SRF88" s="288"/>
      <c r="SRG88" s="288"/>
      <c r="SRH88" s="288"/>
      <c r="SRI88" s="288"/>
      <c r="SRJ88" s="288"/>
      <c r="SRK88" s="288"/>
      <c r="SRL88" s="288"/>
      <c r="SRM88" s="288"/>
      <c r="SRN88" s="288"/>
      <c r="SRO88" s="288"/>
      <c r="SRP88" s="288"/>
      <c r="SRQ88" s="288"/>
      <c r="SRR88" s="288"/>
      <c r="SRS88" s="288"/>
      <c r="SRT88" s="288"/>
      <c r="SRU88" s="288"/>
      <c r="SRV88" s="288"/>
      <c r="SRW88" s="288"/>
      <c r="SRX88" s="288"/>
      <c r="SRY88" s="288"/>
      <c r="SRZ88" s="288"/>
      <c r="SSA88" s="288"/>
      <c r="SSB88" s="288"/>
      <c r="SSC88" s="288"/>
      <c r="SSD88" s="288"/>
      <c r="SSE88" s="288"/>
      <c r="SSF88" s="288"/>
      <c r="SSG88" s="288"/>
      <c r="SSH88" s="288"/>
      <c r="SSI88" s="288"/>
      <c r="SSJ88" s="288"/>
      <c r="SSK88" s="288"/>
      <c r="SSL88" s="288"/>
      <c r="SSM88" s="288"/>
      <c r="SSN88" s="288"/>
      <c r="SSO88" s="288"/>
      <c r="SSP88" s="288"/>
      <c r="SSQ88" s="288"/>
      <c r="SSR88" s="288"/>
      <c r="SSS88" s="288"/>
      <c r="SST88" s="288"/>
      <c r="SSU88" s="288"/>
      <c r="SSV88" s="288"/>
      <c r="SSW88" s="288"/>
      <c r="SSX88" s="288"/>
      <c r="SSY88" s="288"/>
      <c r="SSZ88" s="288"/>
      <c r="STA88" s="288"/>
      <c r="STB88" s="288"/>
      <c r="STC88" s="288"/>
      <c r="STD88" s="288"/>
      <c r="STE88" s="288"/>
      <c r="STF88" s="288"/>
      <c r="STG88" s="288"/>
      <c r="STH88" s="288"/>
      <c r="STI88" s="288"/>
      <c r="STJ88" s="288"/>
      <c r="STK88" s="288"/>
      <c r="STL88" s="288"/>
      <c r="STM88" s="288"/>
      <c r="STN88" s="288"/>
      <c r="STO88" s="288"/>
      <c r="STP88" s="288"/>
      <c r="STQ88" s="288"/>
      <c r="STR88" s="288"/>
      <c r="STS88" s="288"/>
      <c r="STT88" s="288"/>
      <c r="STU88" s="288"/>
      <c r="STV88" s="288"/>
      <c r="STW88" s="288"/>
      <c r="STX88" s="288"/>
      <c r="STY88" s="288"/>
      <c r="STZ88" s="288"/>
      <c r="SUA88" s="288"/>
      <c r="SUB88" s="288"/>
      <c r="SUC88" s="288"/>
      <c r="SUD88" s="288"/>
      <c r="SUE88" s="288"/>
      <c r="SUF88" s="288"/>
      <c r="SUG88" s="288"/>
      <c r="SUH88" s="288"/>
      <c r="SUI88" s="288"/>
      <c r="SUJ88" s="288"/>
      <c r="SUK88" s="288"/>
      <c r="SUL88" s="288"/>
      <c r="SUM88" s="288"/>
      <c r="SUN88" s="288"/>
      <c r="SUO88" s="288"/>
      <c r="SUP88" s="288"/>
      <c r="SUQ88" s="288"/>
      <c r="SUR88" s="288"/>
      <c r="SUS88" s="288"/>
      <c r="SUT88" s="288"/>
      <c r="SUU88" s="288"/>
      <c r="SUV88" s="288"/>
      <c r="SUW88" s="288"/>
      <c r="SUX88" s="288"/>
      <c r="SUY88" s="288"/>
      <c r="SUZ88" s="288"/>
      <c r="SVA88" s="288"/>
      <c r="SVB88" s="288"/>
      <c r="SVC88" s="288"/>
      <c r="SVD88" s="288"/>
      <c r="SVE88" s="288"/>
      <c r="SVF88" s="288"/>
      <c r="SVG88" s="288"/>
      <c r="SVH88" s="288"/>
      <c r="SVI88" s="288"/>
      <c r="SVJ88" s="288"/>
      <c r="SVK88" s="288"/>
      <c r="SVL88" s="288"/>
      <c r="SVM88" s="288"/>
      <c r="SVN88" s="288"/>
      <c r="SVO88" s="288"/>
      <c r="SVP88" s="288"/>
      <c r="SVQ88" s="288"/>
      <c r="SVR88" s="288"/>
      <c r="SVS88" s="288"/>
      <c r="SVT88" s="288"/>
      <c r="SVU88" s="288"/>
      <c r="SVV88" s="288"/>
      <c r="SVW88" s="288"/>
      <c r="SVX88" s="288"/>
      <c r="SVY88" s="288"/>
      <c r="SVZ88" s="288"/>
      <c r="SWA88" s="288"/>
      <c r="SWB88" s="288"/>
      <c r="SWC88" s="288"/>
      <c r="SWD88" s="288"/>
      <c r="SWE88" s="288"/>
      <c r="SWF88" s="288"/>
      <c r="SWG88" s="288"/>
      <c r="SWH88" s="288"/>
      <c r="SWI88" s="288"/>
      <c r="SWJ88" s="288"/>
      <c r="SWK88" s="288"/>
      <c r="SWL88" s="288"/>
      <c r="SWM88" s="288"/>
      <c r="SWN88" s="288"/>
      <c r="SWO88" s="288"/>
      <c r="SWP88" s="288"/>
      <c r="SWQ88" s="288"/>
      <c r="SWR88" s="288"/>
      <c r="SWS88" s="288"/>
      <c r="SWT88" s="288"/>
      <c r="SWU88" s="288"/>
      <c r="SWV88" s="288"/>
      <c r="SWW88" s="288"/>
      <c r="SWX88" s="288"/>
      <c r="SWY88" s="288"/>
      <c r="SWZ88" s="288"/>
      <c r="SXA88" s="288"/>
      <c r="SXB88" s="288"/>
      <c r="SXC88" s="288"/>
      <c r="SXD88" s="288"/>
      <c r="SXE88" s="288"/>
      <c r="SXF88" s="288"/>
      <c r="SXG88" s="288"/>
      <c r="SXH88" s="288"/>
      <c r="SXI88" s="288"/>
      <c r="SXJ88" s="288"/>
      <c r="SXK88" s="288"/>
      <c r="SXL88" s="288"/>
      <c r="SXM88" s="288"/>
      <c r="SXN88" s="288"/>
      <c r="SXO88" s="288"/>
      <c r="SXP88" s="288"/>
      <c r="SXQ88" s="288"/>
      <c r="SXR88" s="288"/>
      <c r="SXS88" s="288"/>
      <c r="SXT88" s="288"/>
      <c r="SXU88" s="288"/>
      <c r="SXV88" s="288"/>
      <c r="SXW88" s="288"/>
      <c r="SXX88" s="288"/>
      <c r="SXY88" s="288"/>
      <c r="SXZ88" s="288"/>
      <c r="SYA88" s="288"/>
      <c r="SYB88" s="288"/>
      <c r="SYC88" s="288"/>
      <c r="SYD88" s="288"/>
      <c r="SYE88" s="288"/>
      <c r="SYF88" s="288"/>
      <c r="SYG88" s="288"/>
      <c r="SYH88" s="288"/>
      <c r="SYI88" s="288"/>
      <c r="SYJ88" s="288"/>
      <c r="SYK88" s="288"/>
      <c r="SYL88" s="288"/>
      <c r="SYM88" s="288"/>
      <c r="SYN88" s="288"/>
      <c r="SYO88" s="288"/>
      <c r="SYP88" s="288"/>
      <c r="SYQ88" s="288"/>
      <c r="SYR88" s="288"/>
      <c r="SYS88" s="288"/>
      <c r="SYT88" s="288"/>
      <c r="SYU88" s="288"/>
      <c r="SYV88" s="288"/>
      <c r="SYW88" s="288"/>
      <c r="SYX88" s="288"/>
      <c r="SYY88" s="288"/>
      <c r="SYZ88" s="288"/>
      <c r="SZA88" s="288"/>
      <c r="SZB88" s="288"/>
      <c r="SZC88" s="288"/>
      <c r="SZD88" s="288"/>
      <c r="SZE88" s="288"/>
      <c r="SZF88" s="288"/>
      <c r="SZG88" s="288"/>
      <c r="SZH88" s="288"/>
      <c r="SZI88" s="288"/>
      <c r="SZJ88" s="288"/>
      <c r="SZK88" s="288"/>
      <c r="SZL88" s="288"/>
      <c r="SZM88" s="288"/>
      <c r="SZN88" s="288"/>
      <c r="SZO88" s="288"/>
      <c r="SZP88" s="288"/>
      <c r="SZQ88" s="288"/>
      <c r="SZR88" s="288"/>
      <c r="SZS88" s="288"/>
      <c r="SZT88" s="288"/>
      <c r="SZU88" s="288"/>
      <c r="SZV88" s="288"/>
      <c r="SZW88" s="288"/>
      <c r="SZX88" s="288"/>
      <c r="SZY88" s="288"/>
      <c r="SZZ88" s="288"/>
      <c r="TAA88" s="288"/>
      <c r="TAB88" s="288"/>
      <c r="TAC88" s="288"/>
      <c r="TAD88" s="288"/>
      <c r="TAE88" s="288"/>
      <c r="TAF88" s="288"/>
      <c r="TAG88" s="288"/>
      <c r="TAH88" s="288"/>
      <c r="TAI88" s="288"/>
      <c r="TAJ88" s="288"/>
      <c r="TAK88" s="288"/>
      <c r="TAL88" s="288"/>
      <c r="TAM88" s="288"/>
      <c r="TAN88" s="288"/>
      <c r="TAO88" s="288"/>
      <c r="TAP88" s="288"/>
      <c r="TAQ88" s="288"/>
      <c r="TAR88" s="288"/>
      <c r="TAS88" s="288"/>
      <c r="TAT88" s="288"/>
      <c r="TAU88" s="288"/>
      <c r="TAV88" s="288"/>
      <c r="TAW88" s="288"/>
      <c r="TAX88" s="288"/>
      <c r="TAY88" s="288"/>
      <c r="TAZ88" s="288"/>
      <c r="TBA88" s="288"/>
      <c r="TBB88" s="288"/>
      <c r="TBC88" s="288"/>
      <c r="TBD88" s="288"/>
      <c r="TBE88" s="288"/>
      <c r="TBF88" s="288"/>
      <c r="TBG88" s="288"/>
      <c r="TBH88" s="288"/>
      <c r="TBI88" s="288"/>
      <c r="TBJ88" s="288"/>
      <c r="TBK88" s="288"/>
      <c r="TBL88" s="288"/>
      <c r="TBM88" s="288"/>
      <c r="TBN88" s="288"/>
      <c r="TBO88" s="288"/>
      <c r="TBP88" s="288"/>
      <c r="TBQ88" s="288"/>
      <c r="TBR88" s="288"/>
      <c r="TBS88" s="288"/>
      <c r="TBT88" s="288"/>
      <c r="TBU88" s="288"/>
      <c r="TBV88" s="288"/>
      <c r="TBW88" s="288"/>
      <c r="TBX88" s="288"/>
      <c r="TBY88" s="288"/>
      <c r="TBZ88" s="288"/>
      <c r="TCA88" s="288"/>
      <c r="TCB88" s="288"/>
      <c r="TCC88" s="288"/>
      <c r="TCD88" s="288"/>
      <c r="TCE88" s="288"/>
      <c r="TCF88" s="288"/>
      <c r="TCG88" s="288"/>
      <c r="TCH88" s="288"/>
      <c r="TCI88" s="288"/>
      <c r="TCJ88" s="288"/>
      <c r="TCK88" s="288"/>
      <c r="TCL88" s="288"/>
      <c r="TCM88" s="288"/>
      <c r="TCN88" s="288"/>
      <c r="TCO88" s="288"/>
      <c r="TCP88" s="288"/>
      <c r="TCQ88" s="288"/>
      <c r="TCR88" s="288"/>
      <c r="TCS88" s="288"/>
      <c r="TCT88" s="288"/>
      <c r="TCU88" s="288"/>
      <c r="TCV88" s="288"/>
      <c r="TCW88" s="288"/>
      <c r="TCX88" s="288"/>
      <c r="TCY88" s="288"/>
      <c r="TCZ88" s="288"/>
      <c r="TDA88" s="288"/>
      <c r="TDB88" s="288"/>
      <c r="TDC88" s="288"/>
      <c r="TDD88" s="288"/>
      <c r="TDE88" s="288"/>
      <c r="TDF88" s="288"/>
      <c r="TDG88" s="288"/>
      <c r="TDH88" s="288"/>
      <c r="TDI88" s="288"/>
      <c r="TDJ88" s="288"/>
      <c r="TDK88" s="288"/>
      <c r="TDL88" s="288"/>
      <c r="TDM88" s="288"/>
      <c r="TDN88" s="288"/>
      <c r="TDO88" s="288"/>
      <c r="TDP88" s="288"/>
      <c r="TDQ88" s="288"/>
      <c r="TDR88" s="288"/>
      <c r="TDS88" s="288"/>
      <c r="TDT88" s="288"/>
      <c r="TDU88" s="288"/>
      <c r="TDV88" s="288"/>
      <c r="TDW88" s="288"/>
      <c r="TDX88" s="288"/>
      <c r="TDY88" s="288"/>
      <c r="TDZ88" s="288"/>
      <c r="TEA88" s="288"/>
      <c r="TEB88" s="288"/>
      <c r="TEC88" s="288"/>
      <c r="TED88" s="288"/>
      <c r="TEE88" s="288"/>
      <c r="TEF88" s="288"/>
      <c r="TEG88" s="288"/>
      <c r="TEH88" s="288"/>
      <c r="TEI88" s="288"/>
      <c r="TEJ88" s="288"/>
      <c r="TEK88" s="288"/>
      <c r="TEL88" s="288"/>
      <c r="TEM88" s="288"/>
      <c r="TEN88" s="288"/>
      <c r="TEO88" s="288"/>
      <c r="TEP88" s="288"/>
      <c r="TEQ88" s="288"/>
      <c r="TER88" s="288"/>
      <c r="TES88" s="288"/>
      <c r="TET88" s="288"/>
      <c r="TEU88" s="288"/>
      <c r="TEV88" s="288"/>
      <c r="TEW88" s="288"/>
      <c r="TEX88" s="288"/>
      <c r="TEY88" s="288"/>
      <c r="TEZ88" s="288"/>
      <c r="TFA88" s="288"/>
      <c r="TFB88" s="288"/>
      <c r="TFC88" s="288"/>
      <c r="TFD88" s="288"/>
      <c r="TFE88" s="288"/>
      <c r="TFF88" s="288"/>
      <c r="TFG88" s="288"/>
      <c r="TFH88" s="288"/>
      <c r="TFI88" s="288"/>
      <c r="TFJ88" s="288"/>
      <c r="TFK88" s="288"/>
      <c r="TFL88" s="288"/>
      <c r="TFM88" s="288"/>
      <c r="TFN88" s="288"/>
      <c r="TFO88" s="288"/>
      <c r="TFP88" s="288"/>
      <c r="TFQ88" s="288"/>
      <c r="TFR88" s="288"/>
      <c r="TFS88" s="288"/>
      <c r="TFT88" s="288"/>
      <c r="TFU88" s="288"/>
      <c r="TFV88" s="288"/>
      <c r="TFW88" s="288"/>
      <c r="TFX88" s="288"/>
      <c r="TFY88" s="288"/>
      <c r="TFZ88" s="288"/>
      <c r="TGA88" s="288"/>
      <c r="TGB88" s="288"/>
      <c r="TGC88" s="288"/>
      <c r="TGD88" s="288"/>
      <c r="TGE88" s="288"/>
      <c r="TGF88" s="288"/>
      <c r="TGG88" s="288"/>
      <c r="TGH88" s="288"/>
      <c r="TGI88" s="288"/>
      <c r="TGJ88" s="288"/>
      <c r="TGK88" s="288"/>
      <c r="TGL88" s="288"/>
      <c r="TGM88" s="288"/>
      <c r="TGN88" s="288"/>
      <c r="TGO88" s="288"/>
      <c r="TGP88" s="288"/>
      <c r="TGQ88" s="288"/>
      <c r="TGR88" s="288"/>
      <c r="TGS88" s="288"/>
      <c r="TGT88" s="288"/>
      <c r="TGU88" s="288"/>
      <c r="TGV88" s="288"/>
      <c r="TGW88" s="288"/>
      <c r="TGX88" s="288"/>
      <c r="TGY88" s="288"/>
      <c r="TGZ88" s="288"/>
      <c r="THA88" s="288"/>
      <c r="THB88" s="288"/>
      <c r="THC88" s="288"/>
      <c r="THD88" s="288"/>
      <c r="THE88" s="288"/>
      <c r="THF88" s="288"/>
      <c r="THG88" s="288"/>
      <c r="THH88" s="288"/>
      <c r="THI88" s="288"/>
      <c r="THJ88" s="288"/>
      <c r="THK88" s="288"/>
      <c r="THL88" s="288"/>
      <c r="THM88" s="288"/>
      <c r="THN88" s="288"/>
      <c r="THO88" s="288"/>
      <c r="THP88" s="288"/>
      <c r="THQ88" s="288"/>
      <c r="THR88" s="288"/>
      <c r="THS88" s="288"/>
      <c r="THT88" s="288"/>
      <c r="THU88" s="288"/>
      <c r="THV88" s="288"/>
      <c r="THW88" s="288"/>
      <c r="THX88" s="288"/>
      <c r="THY88" s="288"/>
      <c r="THZ88" s="288"/>
      <c r="TIA88" s="288"/>
      <c r="TIB88" s="288"/>
      <c r="TIC88" s="288"/>
      <c r="TID88" s="288"/>
      <c r="TIE88" s="288"/>
      <c r="TIF88" s="288"/>
      <c r="TIG88" s="288"/>
      <c r="TIH88" s="288"/>
      <c r="TII88" s="288"/>
      <c r="TIJ88" s="288"/>
      <c r="TIK88" s="288"/>
      <c r="TIL88" s="288"/>
      <c r="TIM88" s="288"/>
      <c r="TIN88" s="288"/>
      <c r="TIO88" s="288"/>
      <c r="TIP88" s="288"/>
      <c r="TIQ88" s="288"/>
      <c r="TIR88" s="288"/>
      <c r="TIS88" s="288"/>
      <c r="TIT88" s="288"/>
      <c r="TIU88" s="288"/>
      <c r="TIV88" s="288"/>
      <c r="TIW88" s="288"/>
      <c r="TIX88" s="288"/>
      <c r="TIY88" s="288"/>
      <c r="TIZ88" s="288"/>
      <c r="TJA88" s="288"/>
      <c r="TJB88" s="288"/>
      <c r="TJC88" s="288"/>
      <c r="TJD88" s="288"/>
      <c r="TJE88" s="288"/>
      <c r="TJF88" s="288"/>
      <c r="TJG88" s="288"/>
      <c r="TJH88" s="288"/>
      <c r="TJI88" s="288"/>
      <c r="TJJ88" s="288"/>
      <c r="TJK88" s="288"/>
      <c r="TJL88" s="288"/>
      <c r="TJM88" s="288"/>
      <c r="TJN88" s="288"/>
      <c r="TJO88" s="288"/>
      <c r="TJP88" s="288"/>
      <c r="TJQ88" s="288"/>
      <c r="TJR88" s="288"/>
      <c r="TJS88" s="288"/>
      <c r="TJT88" s="288"/>
      <c r="TJU88" s="288"/>
      <c r="TJV88" s="288"/>
      <c r="TJW88" s="288"/>
      <c r="TJX88" s="288"/>
      <c r="TJY88" s="288"/>
      <c r="TJZ88" s="288"/>
      <c r="TKA88" s="288"/>
      <c r="TKB88" s="288"/>
      <c r="TKC88" s="288"/>
      <c r="TKD88" s="288"/>
      <c r="TKE88" s="288"/>
      <c r="TKF88" s="288"/>
      <c r="TKG88" s="288"/>
      <c r="TKH88" s="288"/>
      <c r="TKI88" s="288"/>
      <c r="TKJ88" s="288"/>
      <c r="TKK88" s="288"/>
      <c r="TKL88" s="288"/>
      <c r="TKM88" s="288"/>
      <c r="TKN88" s="288"/>
      <c r="TKO88" s="288"/>
      <c r="TKP88" s="288"/>
      <c r="TKQ88" s="288"/>
      <c r="TKR88" s="288"/>
      <c r="TKS88" s="288"/>
      <c r="TKT88" s="288"/>
      <c r="TKU88" s="288"/>
      <c r="TKV88" s="288"/>
      <c r="TKW88" s="288"/>
      <c r="TKX88" s="288"/>
      <c r="TKY88" s="288"/>
      <c r="TKZ88" s="288"/>
      <c r="TLA88" s="288"/>
      <c r="TLB88" s="288"/>
      <c r="TLC88" s="288"/>
      <c r="TLD88" s="288"/>
      <c r="TLE88" s="288"/>
      <c r="TLF88" s="288"/>
      <c r="TLG88" s="288"/>
      <c r="TLH88" s="288"/>
      <c r="TLI88" s="288"/>
      <c r="TLJ88" s="288"/>
      <c r="TLK88" s="288"/>
      <c r="TLL88" s="288"/>
      <c r="TLM88" s="288"/>
      <c r="TLN88" s="288"/>
      <c r="TLO88" s="288"/>
      <c r="TLP88" s="288"/>
      <c r="TLQ88" s="288"/>
      <c r="TLR88" s="288"/>
      <c r="TLS88" s="288"/>
      <c r="TLT88" s="288"/>
      <c r="TLU88" s="288"/>
      <c r="TLV88" s="288"/>
      <c r="TLW88" s="288"/>
      <c r="TLX88" s="288"/>
      <c r="TLY88" s="288"/>
      <c r="TLZ88" s="288"/>
      <c r="TMA88" s="288"/>
      <c r="TMB88" s="288"/>
      <c r="TMC88" s="288"/>
      <c r="TMD88" s="288"/>
      <c r="TME88" s="288"/>
      <c r="TMF88" s="288"/>
      <c r="TMG88" s="288"/>
      <c r="TMH88" s="288"/>
      <c r="TMI88" s="288"/>
      <c r="TMJ88" s="288"/>
      <c r="TMK88" s="288"/>
      <c r="TML88" s="288"/>
      <c r="TMM88" s="288"/>
      <c r="TMN88" s="288"/>
      <c r="TMO88" s="288"/>
      <c r="TMP88" s="288"/>
      <c r="TMQ88" s="288"/>
      <c r="TMR88" s="288"/>
      <c r="TMS88" s="288"/>
      <c r="TMT88" s="288"/>
      <c r="TMU88" s="288"/>
      <c r="TMV88" s="288"/>
      <c r="TMW88" s="288"/>
      <c r="TMX88" s="288"/>
      <c r="TMY88" s="288"/>
      <c r="TMZ88" s="288"/>
      <c r="TNA88" s="288"/>
      <c r="TNB88" s="288"/>
      <c r="TNC88" s="288"/>
      <c r="TND88" s="288"/>
      <c r="TNE88" s="288"/>
      <c r="TNF88" s="288"/>
      <c r="TNG88" s="288"/>
      <c r="TNH88" s="288"/>
      <c r="TNI88" s="288"/>
      <c r="TNJ88" s="288"/>
      <c r="TNK88" s="288"/>
      <c r="TNL88" s="288"/>
      <c r="TNM88" s="288"/>
      <c r="TNN88" s="288"/>
      <c r="TNO88" s="288"/>
      <c r="TNP88" s="288"/>
      <c r="TNQ88" s="288"/>
      <c r="TNR88" s="288"/>
      <c r="TNS88" s="288"/>
      <c r="TNT88" s="288"/>
      <c r="TNU88" s="288"/>
      <c r="TNV88" s="288"/>
      <c r="TNW88" s="288"/>
      <c r="TNX88" s="288"/>
      <c r="TNY88" s="288"/>
      <c r="TNZ88" s="288"/>
      <c r="TOA88" s="288"/>
      <c r="TOB88" s="288"/>
      <c r="TOC88" s="288"/>
      <c r="TOD88" s="288"/>
      <c r="TOE88" s="288"/>
      <c r="TOF88" s="288"/>
      <c r="TOG88" s="288"/>
      <c r="TOH88" s="288"/>
      <c r="TOI88" s="288"/>
      <c r="TOJ88" s="288"/>
      <c r="TOK88" s="288"/>
      <c r="TOL88" s="288"/>
      <c r="TOM88" s="288"/>
      <c r="TON88" s="288"/>
      <c r="TOO88" s="288"/>
      <c r="TOP88" s="288"/>
      <c r="TOQ88" s="288"/>
      <c r="TOR88" s="288"/>
      <c r="TOS88" s="288"/>
      <c r="TOT88" s="288"/>
      <c r="TOU88" s="288"/>
      <c r="TOV88" s="288"/>
      <c r="TOW88" s="288"/>
      <c r="TOX88" s="288"/>
      <c r="TOY88" s="288"/>
      <c r="TOZ88" s="288"/>
      <c r="TPA88" s="288"/>
      <c r="TPB88" s="288"/>
      <c r="TPC88" s="288"/>
      <c r="TPD88" s="288"/>
      <c r="TPE88" s="288"/>
      <c r="TPF88" s="288"/>
      <c r="TPG88" s="288"/>
      <c r="TPH88" s="288"/>
      <c r="TPI88" s="288"/>
      <c r="TPJ88" s="288"/>
      <c r="TPK88" s="288"/>
      <c r="TPL88" s="288"/>
      <c r="TPM88" s="288"/>
      <c r="TPN88" s="288"/>
      <c r="TPO88" s="288"/>
      <c r="TPP88" s="288"/>
      <c r="TPQ88" s="288"/>
      <c r="TPR88" s="288"/>
      <c r="TPS88" s="288"/>
      <c r="TPT88" s="288"/>
      <c r="TPU88" s="288"/>
      <c r="TPV88" s="288"/>
      <c r="TPW88" s="288"/>
      <c r="TPX88" s="288"/>
      <c r="TPY88" s="288"/>
      <c r="TPZ88" s="288"/>
      <c r="TQA88" s="288"/>
      <c r="TQB88" s="288"/>
      <c r="TQC88" s="288"/>
      <c r="TQD88" s="288"/>
      <c r="TQE88" s="288"/>
      <c r="TQF88" s="288"/>
      <c r="TQG88" s="288"/>
      <c r="TQH88" s="288"/>
      <c r="TQI88" s="288"/>
      <c r="TQJ88" s="288"/>
      <c r="TQK88" s="288"/>
      <c r="TQL88" s="288"/>
      <c r="TQM88" s="288"/>
      <c r="TQN88" s="288"/>
      <c r="TQO88" s="288"/>
      <c r="TQP88" s="288"/>
      <c r="TQQ88" s="288"/>
      <c r="TQR88" s="288"/>
      <c r="TQS88" s="288"/>
      <c r="TQT88" s="288"/>
      <c r="TQU88" s="288"/>
      <c r="TQV88" s="288"/>
      <c r="TQW88" s="288"/>
      <c r="TQX88" s="288"/>
      <c r="TQY88" s="288"/>
      <c r="TQZ88" s="288"/>
      <c r="TRA88" s="288"/>
      <c r="TRB88" s="288"/>
      <c r="TRC88" s="288"/>
      <c r="TRD88" s="288"/>
      <c r="TRE88" s="288"/>
      <c r="TRF88" s="288"/>
      <c r="TRG88" s="288"/>
      <c r="TRH88" s="288"/>
      <c r="TRI88" s="288"/>
      <c r="TRJ88" s="288"/>
      <c r="TRK88" s="288"/>
      <c r="TRL88" s="288"/>
      <c r="TRM88" s="288"/>
      <c r="TRN88" s="288"/>
      <c r="TRO88" s="288"/>
      <c r="TRP88" s="288"/>
      <c r="TRQ88" s="288"/>
      <c r="TRR88" s="288"/>
      <c r="TRS88" s="288"/>
      <c r="TRT88" s="288"/>
      <c r="TRU88" s="288"/>
      <c r="TRV88" s="288"/>
      <c r="TRW88" s="288"/>
      <c r="TRX88" s="288"/>
      <c r="TRY88" s="288"/>
      <c r="TRZ88" s="288"/>
      <c r="TSA88" s="288"/>
      <c r="TSB88" s="288"/>
      <c r="TSC88" s="288"/>
      <c r="TSD88" s="288"/>
      <c r="TSE88" s="288"/>
      <c r="TSF88" s="288"/>
      <c r="TSG88" s="288"/>
      <c r="TSH88" s="288"/>
      <c r="TSI88" s="288"/>
      <c r="TSJ88" s="288"/>
      <c r="TSK88" s="288"/>
      <c r="TSL88" s="288"/>
      <c r="TSM88" s="288"/>
      <c r="TSN88" s="288"/>
      <c r="TSO88" s="288"/>
      <c r="TSP88" s="288"/>
      <c r="TSQ88" s="288"/>
      <c r="TSR88" s="288"/>
      <c r="TSS88" s="288"/>
      <c r="TST88" s="288"/>
      <c r="TSU88" s="288"/>
      <c r="TSV88" s="288"/>
      <c r="TSW88" s="288"/>
      <c r="TSX88" s="288"/>
      <c r="TSY88" s="288"/>
      <c r="TSZ88" s="288"/>
      <c r="TTA88" s="288"/>
      <c r="TTB88" s="288"/>
      <c r="TTC88" s="288"/>
      <c r="TTD88" s="288"/>
      <c r="TTE88" s="288"/>
      <c r="TTF88" s="288"/>
      <c r="TTG88" s="288"/>
      <c r="TTH88" s="288"/>
      <c r="TTI88" s="288"/>
      <c r="TTJ88" s="288"/>
      <c r="TTK88" s="288"/>
      <c r="TTL88" s="288"/>
      <c r="TTM88" s="288"/>
      <c r="TTN88" s="288"/>
      <c r="TTO88" s="288"/>
      <c r="TTP88" s="288"/>
      <c r="TTQ88" s="288"/>
      <c r="TTR88" s="288"/>
      <c r="TTS88" s="288"/>
      <c r="TTT88" s="288"/>
      <c r="TTU88" s="288"/>
      <c r="TTV88" s="288"/>
      <c r="TTW88" s="288"/>
      <c r="TTX88" s="288"/>
      <c r="TTY88" s="288"/>
      <c r="TTZ88" s="288"/>
      <c r="TUA88" s="288"/>
      <c r="TUB88" s="288"/>
      <c r="TUC88" s="288"/>
      <c r="TUD88" s="288"/>
      <c r="TUE88" s="288"/>
      <c r="TUF88" s="288"/>
      <c r="TUG88" s="288"/>
      <c r="TUH88" s="288"/>
      <c r="TUI88" s="288"/>
      <c r="TUJ88" s="288"/>
      <c r="TUK88" s="288"/>
      <c r="TUL88" s="288"/>
      <c r="TUM88" s="288"/>
      <c r="TUN88" s="288"/>
      <c r="TUO88" s="288"/>
      <c r="TUP88" s="288"/>
      <c r="TUQ88" s="288"/>
      <c r="TUR88" s="288"/>
      <c r="TUS88" s="288"/>
      <c r="TUT88" s="288"/>
      <c r="TUU88" s="288"/>
      <c r="TUV88" s="288"/>
      <c r="TUW88" s="288"/>
      <c r="TUX88" s="288"/>
      <c r="TUY88" s="288"/>
      <c r="TUZ88" s="288"/>
      <c r="TVA88" s="288"/>
      <c r="TVB88" s="288"/>
      <c r="TVC88" s="288"/>
      <c r="TVD88" s="288"/>
      <c r="TVE88" s="288"/>
      <c r="TVF88" s="288"/>
      <c r="TVG88" s="288"/>
      <c r="TVH88" s="288"/>
      <c r="TVI88" s="288"/>
      <c r="TVJ88" s="288"/>
      <c r="TVK88" s="288"/>
      <c r="TVL88" s="288"/>
      <c r="TVM88" s="288"/>
      <c r="TVN88" s="288"/>
      <c r="TVO88" s="288"/>
      <c r="TVP88" s="288"/>
      <c r="TVQ88" s="288"/>
      <c r="TVR88" s="288"/>
      <c r="TVS88" s="288"/>
      <c r="TVT88" s="288"/>
      <c r="TVU88" s="288"/>
      <c r="TVV88" s="288"/>
      <c r="TVW88" s="288"/>
      <c r="TVX88" s="288"/>
      <c r="TVY88" s="288"/>
      <c r="TVZ88" s="288"/>
      <c r="TWA88" s="288"/>
      <c r="TWB88" s="288"/>
      <c r="TWC88" s="288"/>
      <c r="TWD88" s="288"/>
      <c r="TWE88" s="288"/>
      <c r="TWF88" s="288"/>
      <c r="TWG88" s="288"/>
      <c r="TWH88" s="288"/>
      <c r="TWI88" s="288"/>
      <c r="TWJ88" s="288"/>
      <c r="TWK88" s="288"/>
      <c r="TWL88" s="288"/>
      <c r="TWM88" s="288"/>
      <c r="TWN88" s="288"/>
      <c r="TWO88" s="288"/>
      <c r="TWP88" s="288"/>
      <c r="TWQ88" s="288"/>
      <c r="TWR88" s="288"/>
      <c r="TWS88" s="288"/>
      <c r="TWT88" s="288"/>
      <c r="TWU88" s="288"/>
      <c r="TWV88" s="288"/>
      <c r="TWW88" s="288"/>
      <c r="TWX88" s="288"/>
      <c r="TWY88" s="288"/>
      <c r="TWZ88" s="288"/>
      <c r="TXA88" s="288"/>
      <c r="TXB88" s="288"/>
      <c r="TXC88" s="288"/>
      <c r="TXD88" s="288"/>
      <c r="TXE88" s="288"/>
      <c r="TXF88" s="288"/>
      <c r="TXG88" s="288"/>
      <c r="TXH88" s="288"/>
      <c r="TXI88" s="288"/>
      <c r="TXJ88" s="288"/>
      <c r="TXK88" s="288"/>
      <c r="TXL88" s="288"/>
      <c r="TXM88" s="288"/>
      <c r="TXN88" s="288"/>
      <c r="TXO88" s="288"/>
      <c r="TXP88" s="288"/>
      <c r="TXQ88" s="288"/>
      <c r="TXR88" s="288"/>
      <c r="TXS88" s="288"/>
      <c r="TXT88" s="288"/>
      <c r="TXU88" s="288"/>
      <c r="TXV88" s="288"/>
      <c r="TXW88" s="288"/>
      <c r="TXX88" s="288"/>
      <c r="TXY88" s="288"/>
      <c r="TXZ88" s="288"/>
      <c r="TYA88" s="288"/>
      <c r="TYB88" s="288"/>
      <c r="TYC88" s="288"/>
      <c r="TYD88" s="288"/>
      <c r="TYE88" s="288"/>
      <c r="TYF88" s="288"/>
      <c r="TYG88" s="288"/>
      <c r="TYH88" s="288"/>
      <c r="TYI88" s="288"/>
      <c r="TYJ88" s="288"/>
      <c r="TYK88" s="288"/>
      <c r="TYL88" s="288"/>
      <c r="TYM88" s="288"/>
      <c r="TYN88" s="288"/>
      <c r="TYO88" s="288"/>
      <c r="TYP88" s="288"/>
      <c r="TYQ88" s="288"/>
      <c r="TYR88" s="288"/>
      <c r="TYS88" s="288"/>
      <c r="TYT88" s="288"/>
      <c r="TYU88" s="288"/>
      <c r="TYV88" s="288"/>
      <c r="TYW88" s="288"/>
      <c r="TYX88" s="288"/>
      <c r="TYY88" s="288"/>
      <c r="TYZ88" s="288"/>
      <c r="TZA88" s="288"/>
      <c r="TZB88" s="288"/>
      <c r="TZC88" s="288"/>
      <c r="TZD88" s="288"/>
      <c r="TZE88" s="288"/>
      <c r="TZF88" s="288"/>
      <c r="TZG88" s="288"/>
      <c r="TZH88" s="288"/>
      <c r="TZI88" s="288"/>
      <c r="TZJ88" s="288"/>
      <c r="TZK88" s="288"/>
      <c r="TZL88" s="288"/>
      <c r="TZM88" s="288"/>
      <c r="TZN88" s="288"/>
      <c r="TZO88" s="288"/>
      <c r="TZP88" s="288"/>
      <c r="TZQ88" s="288"/>
      <c r="TZR88" s="288"/>
      <c r="TZS88" s="288"/>
      <c r="TZT88" s="288"/>
      <c r="TZU88" s="288"/>
      <c r="TZV88" s="288"/>
      <c r="TZW88" s="288"/>
      <c r="TZX88" s="288"/>
      <c r="TZY88" s="288"/>
      <c r="TZZ88" s="288"/>
      <c r="UAA88" s="288"/>
      <c r="UAB88" s="288"/>
      <c r="UAC88" s="288"/>
      <c r="UAD88" s="288"/>
      <c r="UAE88" s="288"/>
      <c r="UAF88" s="288"/>
      <c r="UAG88" s="288"/>
      <c r="UAH88" s="288"/>
      <c r="UAI88" s="288"/>
      <c r="UAJ88" s="288"/>
      <c r="UAK88" s="288"/>
      <c r="UAL88" s="288"/>
      <c r="UAM88" s="288"/>
      <c r="UAN88" s="288"/>
      <c r="UAO88" s="288"/>
      <c r="UAP88" s="288"/>
      <c r="UAQ88" s="288"/>
      <c r="UAR88" s="288"/>
      <c r="UAS88" s="288"/>
      <c r="UAT88" s="288"/>
      <c r="UAU88" s="288"/>
      <c r="UAV88" s="288"/>
      <c r="UAW88" s="288"/>
      <c r="UAX88" s="288"/>
      <c r="UAY88" s="288"/>
      <c r="UAZ88" s="288"/>
      <c r="UBA88" s="288"/>
      <c r="UBB88" s="288"/>
      <c r="UBC88" s="288"/>
      <c r="UBD88" s="288"/>
      <c r="UBE88" s="288"/>
      <c r="UBF88" s="288"/>
      <c r="UBG88" s="288"/>
      <c r="UBH88" s="288"/>
      <c r="UBI88" s="288"/>
      <c r="UBJ88" s="288"/>
      <c r="UBK88" s="288"/>
      <c r="UBL88" s="288"/>
      <c r="UBM88" s="288"/>
      <c r="UBN88" s="288"/>
      <c r="UBO88" s="288"/>
      <c r="UBP88" s="288"/>
      <c r="UBQ88" s="288"/>
      <c r="UBR88" s="288"/>
      <c r="UBS88" s="288"/>
      <c r="UBT88" s="288"/>
      <c r="UBU88" s="288"/>
      <c r="UBV88" s="288"/>
      <c r="UBW88" s="288"/>
      <c r="UBX88" s="288"/>
      <c r="UBY88" s="288"/>
      <c r="UBZ88" s="288"/>
      <c r="UCA88" s="288"/>
      <c r="UCB88" s="288"/>
      <c r="UCC88" s="288"/>
      <c r="UCD88" s="288"/>
      <c r="UCE88" s="288"/>
      <c r="UCF88" s="288"/>
      <c r="UCG88" s="288"/>
      <c r="UCH88" s="288"/>
      <c r="UCI88" s="288"/>
      <c r="UCJ88" s="288"/>
      <c r="UCK88" s="288"/>
      <c r="UCL88" s="288"/>
      <c r="UCM88" s="288"/>
      <c r="UCN88" s="288"/>
      <c r="UCO88" s="288"/>
      <c r="UCP88" s="288"/>
      <c r="UCQ88" s="288"/>
      <c r="UCR88" s="288"/>
      <c r="UCS88" s="288"/>
      <c r="UCT88" s="288"/>
      <c r="UCU88" s="288"/>
      <c r="UCV88" s="288"/>
      <c r="UCW88" s="288"/>
      <c r="UCX88" s="288"/>
      <c r="UCY88" s="288"/>
      <c r="UCZ88" s="288"/>
      <c r="UDA88" s="288"/>
      <c r="UDB88" s="288"/>
      <c r="UDC88" s="288"/>
      <c r="UDD88" s="288"/>
      <c r="UDE88" s="288"/>
      <c r="UDF88" s="288"/>
      <c r="UDG88" s="288"/>
      <c r="UDH88" s="288"/>
      <c r="UDI88" s="288"/>
      <c r="UDJ88" s="288"/>
      <c r="UDK88" s="288"/>
      <c r="UDL88" s="288"/>
      <c r="UDM88" s="288"/>
      <c r="UDN88" s="288"/>
      <c r="UDO88" s="288"/>
      <c r="UDP88" s="288"/>
      <c r="UDQ88" s="288"/>
      <c r="UDR88" s="288"/>
      <c r="UDS88" s="288"/>
      <c r="UDT88" s="288"/>
      <c r="UDU88" s="288"/>
      <c r="UDV88" s="288"/>
      <c r="UDW88" s="288"/>
      <c r="UDX88" s="288"/>
      <c r="UDY88" s="288"/>
      <c r="UDZ88" s="288"/>
      <c r="UEA88" s="288"/>
      <c r="UEB88" s="288"/>
      <c r="UEC88" s="288"/>
      <c r="UED88" s="288"/>
      <c r="UEE88" s="288"/>
      <c r="UEF88" s="288"/>
      <c r="UEG88" s="288"/>
      <c r="UEH88" s="288"/>
      <c r="UEI88" s="288"/>
      <c r="UEJ88" s="288"/>
      <c r="UEK88" s="288"/>
      <c r="UEL88" s="288"/>
      <c r="UEM88" s="288"/>
      <c r="UEN88" s="288"/>
      <c r="UEO88" s="288"/>
      <c r="UEP88" s="288"/>
      <c r="UEQ88" s="288"/>
      <c r="UER88" s="288"/>
      <c r="UES88" s="288"/>
      <c r="UET88" s="288"/>
      <c r="UEU88" s="288"/>
      <c r="UEV88" s="288"/>
      <c r="UEW88" s="288"/>
      <c r="UEX88" s="288"/>
      <c r="UEY88" s="288"/>
      <c r="UEZ88" s="288"/>
      <c r="UFA88" s="288"/>
      <c r="UFB88" s="288"/>
      <c r="UFC88" s="288"/>
      <c r="UFD88" s="288"/>
      <c r="UFE88" s="288"/>
      <c r="UFF88" s="288"/>
      <c r="UFG88" s="288"/>
      <c r="UFH88" s="288"/>
      <c r="UFI88" s="288"/>
      <c r="UFJ88" s="288"/>
      <c r="UFK88" s="288"/>
      <c r="UFL88" s="288"/>
      <c r="UFM88" s="288"/>
      <c r="UFN88" s="288"/>
      <c r="UFO88" s="288"/>
      <c r="UFP88" s="288"/>
      <c r="UFQ88" s="288"/>
      <c r="UFR88" s="288"/>
      <c r="UFS88" s="288"/>
      <c r="UFT88" s="288"/>
      <c r="UFU88" s="288"/>
      <c r="UFV88" s="288"/>
      <c r="UFW88" s="288"/>
      <c r="UFX88" s="288"/>
      <c r="UFY88" s="288"/>
      <c r="UFZ88" s="288"/>
      <c r="UGA88" s="288"/>
      <c r="UGB88" s="288"/>
      <c r="UGC88" s="288"/>
      <c r="UGD88" s="288"/>
      <c r="UGE88" s="288"/>
      <c r="UGF88" s="288"/>
      <c r="UGG88" s="288"/>
      <c r="UGH88" s="288"/>
      <c r="UGI88" s="288"/>
      <c r="UGJ88" s="288"/>
      <c r="UGK88" s="288"/>
      <c r="UGL88" s="288"/>
      <c r="UGM88" s="288"/>
      <c r="UGN88" s="288"/>
      <c r="UGO88" s="288"/>
      <c r="UGP88" s="288"/>
      <c r="UGQ88" s="288"/>
      <c r="UGR88" s="288"/>
      <c r="UGS88" s="288"/>
      <c r="UGT88" s="288"/>
      <c r="UGU88" s="288"/>
      <c r="UGV88" s="288"/>
      <c r="UGW88" s="288"/>
      <c r="UGX88" s="288"/>
      <c r="UGY88" s="288"/>
      <c r="UGZ88" s="288"/>
      <c r="UHA88" s="288"/>
      <c r="UHB88" s="288"/>
      <c r="UHC88" s="288"/>
      <c r="UHD88" s="288"/>
      <c r="UHE88" s="288"/>
      <c r="UHF88" s="288"/>
      <c r="UHG88" s="288"/>
      <c r="UHH88" s="288"/>
      <c r="UHI88" s="288"/>
      <c r="UHJ88" s="288"/>
      <c r="UHK88" s="288"/>
      <c r="UHL88" s="288"/>
      <c r="UHM88" s="288"/>
      <c r="UHN88" s="288"/>
      <c r="UHO88" s="288"/>
      <c r="UHP88" s="288"/>
      <c r="UHQ88" s="288"/>
      <c r="UHR88" s="288"/>
      <c r="UHS88" s="288"/>
      <c r="UHT88" s="288"/>
      <c r="UHU88" s="288"/>
      <c r="UHV88" s="288"/>
      <c r="UHW88" s="288"/>
      <c r="UHX88" s="288"/>
      <c r="UHY88" s="288"/>
      <c r="UHZ88" s="288"/>
      <c r="UIA88" s="288"/>
      <c r="UIB88" s="288"/>
      <c r="UIC88" s="288"/>
      <c r="UID88" s="288"/>
      <c r="UIE88" s="288"/>
      <c r="UIF88" s="288"/>
      <c r="UIG88" s="288"/>
      <c r="UIH88" s="288"/>
      <c r="UII88" s="288"/>
      <c r="UIJ88" s="288"/>
      <c r="UIK88" s="288"/>
      <c r="UIL88" s="288"/>
      <c r="UIM88" s="288"/>
      <c r="UIN88" s="288"/>
      <c r="UIO88" s="288"/>
      <c r="UIP88" s="288"/>
      <c r="UIQ88" s="288"/>
      <c r="UIR88" s="288"/>
      <c r="UIS88" s="288"/>
      <c r="UIT88" s="288"/>
      <c r="UIU88" s="288"/>
      <c r="UIV88" s="288"/>
      <c r="UIW88" s="288"/>
      <c r="UIX88" s="288"/>
      <c r="UIY88" s="288"/>
      <c r="UIZ88" s="288"/>
      <c r="UJA88" s="288"/>
      <c r="UJB88" s="288"/>
      <c r="UJC88" s="288"/>
      <c r="UJD88" s="288"/>
      <c r="UJE88" s="288"/>
      <c r="UJF88" s="288"/>
      <c r="UJG88" s="288"/>
      <c r="UJH88" s="288"/>
      <c r="UJI88" s="288"/>
      <c r="UJJ88" s="288"/>
      <c r="UJK88" s="288"/>
      <c r="UJL88" s="288"/>
      <c r="UJM88" s="288"/>
      <c r="UJN88" s="288"/>
      <c r="UJO88" s="288"/>
      <c r="UJP88" s="288"/>
      <c r="UJQ88" s="288"/>
      <c r="UJR88" s="288"/>
      <c r="UJS88" s="288"/>
      <c r="UJT88" s="288"/>
      <c r="UJU88" s="288"/>
      <c r="UJV88" s="288"/>
      <c r="UJW88" s="288"/>
      <c r="UJX88" s="288"/>
      <c r="UJY88" s="288"/>
      <c r="UJZ88" s="288"/>
      <c r="UKA88" s="288"/>
      <c r="UKB88" s="288"/>
      <c r="UKC88" s="288"/>
      <c r="UKD88" s="288"/>
      <c r="UKE88" s="288"/>
      <c r="UKF88" s="288"/>
      <c r="UKG88" s="288"/>
      <c r="UKH88" s="288"/>
      <c r="UKI88" s="288"/>
      <c r="UKJ88" s="288"/>
      <c r="UKK88" s="288"/>
      <c r="UKL88" s="288"/>
      <c r="UKM88" s="288"/>
      <c r="UKN88" s="288"/>
      <c r="UKO88" s="288"/>
      <c r="UKP88" s="288"/>
      <c r="UKQ88" s="288"/>
      <c r="UKR88" s="288"/>
      <c r="UKS88" s="288"/>
      <c r="UKT88" s="288"/>
      <c r="UKU88" s="288"/>
      <c r="UKV88" s="288"/>
      <c r="UKW88" s="288"/>
      <c r="UKX88" s="288"/>
      <c r="UKY88" s="288"/>
      <c r="UKZ88" s="288"/>
      <c r="ULA88" s="288"/>
      <c r="ULB88" s="288"/>
      <c r="ULC88" s="288"/>
      <c r="ULD88" s="288"/>
      <c r="ULE88" s="288"/>
      <c r="ULF88" s="288"/>
      <c r="ULG88" s="288"/>
      <c r="ULH88" s="288"/>
      <c r="ULI88" s="288"/>
      <c r="ULJ88" s="288"/>
      <c r="ULK88" s="288"/>
      <c r="ULL88" s="288"/>
      <c r="ULM88" s="288"/>
      <c r="ULN88" s="288"/>
      <c r="ULO88" s="288"/>
      <c r="ULP88" s="288"/>
      <c r="ULQ88" s="288"/>
      <c r="ULR88" s="288"/>
      <c r="ULS88" s="288"/>
      <c r="ULT88" s="288"/>
      <c r="ULU88" s="288"/>
      <c r="ULV88" s="288"/>
      <c r="ULW88" s="288"/>
      <c r="ULX88" s="288"/>
      <c r="ULY88" s="288"/>
      <c r="ULZ88" s="288"/>
      <c r="UMA88" s="288"/>
      <c r="UMB88" s="288"/>
      <c r="UMC88" s="288"/>
      <c r="UMD88" s="288"/>
      <c r="UME88" s="288"/>
      <c r="UMF88" s="288"/>
      <c r="UMG88" s="288"/>
      <c r="UMH88" s="288"/>
      <c r="UMI88" s="288"/>
      <c r="UMJ88" s="288"/>
      <c r="UMK88" s="288"/>
      <c r="UML88" s="288"/>
      <c r="UMM88" s="288"/>
      <c r="UMN88" s="288"/>
      <c r="UMO88" s="288"/>
      <c r="UMP88" s="288"/>
      <c r="UMQ88" s="288"/>
      <c r="UMR88" s="288"/>
      <c r="UMS88" s="288"/>
      <c r="UMT88" s="288"/>
      <c r="UMU88" s="288"/>
      <c r="UMV88" s="288"/>
      <c r="UMW88" s="288"/>
      <c r="UMX88" s="288"/>
      <c r="UMY88" s="288"/>
      <c r="UMZ88" s="288"/>
      <c r="UNA88" s="288"/>
      <c r="UNB88" s="288"/>
      <c r="UNC88" s="288"/>
      <c r="UND88" s="288"/>
      <c r="UNE88" s="288"/>
      <c r="UNF88" s="288"/>
      <c r="UNG88" s="288"/>
      <c r="UNH88" s="288"/>
      <c r="UNI88" s="288"/>
      <c r="UNJ88" s="288"/>
      <c r="UNK88" s="288"/>
      <c r="UNL88" s="288"/>
      <c r="UNM88" s="288"/>
      <c r="UNN88" s="288"/>
      <c r="UNO88" s="288"/>
      <c r="UNP88" s="288"/>
      <c r="UNQ88" s="288"/>
      <c r="UNR88" s="288"/>
      <c r="UNS88" s="288"/>
      <c r="UNT88" s="288"/>
      <c r="UNU88" s="288"/>
      <c r="UNV88" s="288"/>
      <c r="UNW88" s="288"/>
      <c r="UNX88" s="288"/>
      <c r="UNY88" s="288"/>
      <c r="UNZ88" s="288"/>
      <c r="UOA88" s="288"/>
      <c r="UOB88" s="288"/>
      <c r="UOC88" s="288"/>
      <c r="UOD88" s="288"/>
      <c r="UOE88" s="288"/>
      <c r="UOF88" s="288"/>
      <c r="UOG88" s="288"/>
      <c r="UOH88" s="288"/>
      <c r="UOI88" s="288"/>
      <c r="UOJ88" s="288"/>
      <c r="UOK88" s="288"/>
      <c r="UOL88" s="288"/>
      <c r="UOM88" s="288"/>
      <c r="UON88" s="288"/>
      <c r="UOO88" s="288"/>
      <c r="UOP88" s="288"/>
      <c r="UOQ88" s="288"/>
      <c r="UOR88" s="288"/>
      <c r="UOS88" s="288"/>
      <c r="UOT88" s="288"/>
      <c r="UOU88" s="288"/>
      <c r="UOV88" s="288"/>
      <c r="UOW88" s="288"/>
      <c r="UOX88" s="288"/>
      <c r="UOY88" s="288"/>
      <c r="UOZ88" s="288"/>
      <c r="UPA88" s="288"/>
      <c r="UPB88" s="288"/>
      <c r="UPC88" s="288"/>
      <c r="UPD88" s="288"/>
      <c r="UPE88" s="288"/>
      <c r="UPF88" s="288"/>
      <c r="UPG88" s="288"/>
      <c r="UPH88" s="288"/>
      <c r="UPI88" s="288"/>
      <c r="UPJ88" s="288"/>
      <c r="UPK88" s="288"/>
      <c r="UPL88" s="288"/>
      <c r="UPM88" s="288"/>
      <c r="UPN88" s="288"/>
      <c r="UPO88" s="288"/>
      <c r="UPP88" s="288"/>
      <c r="UPQ88" s="288"/>
      <c r="UPR88" s="288"/>
      <c r="UPS88" s="288"/>
      <c r="UPT88" s="288"/>
      <c r="UPU88" s="288"/>
      <c r="UPV88" s="288"/>
      <c r="UPW88" s="288"/>
      <c r="UPX88" s="288"/>
      <c r="UPY88" s="288"/>
      <c r="UPZ88" s="288"/>
      <c r="UQA88" s="288"/>
      <c r="UQB88" s="288"/>
      <c r="UQC88" s="288"/>
      <c r="UQD88" s="288"/>
      <c r="UQE88" s="288"/>
      <c r="UQF88" s="288"/>
      <c r="UQG88" s="288"/>
      <c r="UQH88" s="288"/>
      <c r="UQI88" s="288"/>
      <c r="UQJ88" s="288"/>
      <c r="UQK88" s="288"/>
      <c r="UQL88" s="288"/>
      <c r="UQM88" s="288"/>
      <c r="UQN88" s="288"/>
      <c r="UQO88" s="288"/>
      <c r="UQP88" s="288"/>
      <c r="UQQ88" s="288"/>
      <c r="UQR88" s="288"/>
      <c r="UQS88" s="288"/>
      <c r="UQT88" s="288"/>
      <c r="UQU88" s="288"/>
      <c r="UQV88" s="288"/>
      <c r="UQW88" s="288"/>
      <c r="UQX88" s="288"/>
      <c r="UQY88" s="288"/>
      <c r="UQZ88" s="288"/>
      <c r="URA88" s="288"/>
      <c r="URB88" s="288"/>
      <c r="URC88" s="288"/>
      <c r="URD88" s="288"/>
      <c r="URE88" s="288"/>
      <c r="URF88" s="288"/>
      <c r="URG88" s="288"/>
      <c r="URH88" s="288"/>
      <c r="URI88" s="288"/>
      <c r="URJ88" s="288"/>
      <c r="URK88" s="288"/>
      <c r="URL88" s="288"/>
      <c r="URM88" s="288"/>
      <c r="URN88" s="288"/>
      <c r="URO88" s="288"/>
      <c r="URP88" s="288"/>
      <c r="URQ88" s="288"/>
      <c r="URR88" s="288"/>
      <c r="URS88" s="288"/>
      <c r="URT88" s="288"/>
      <c r="URU88" s="288"/>
      <c r="URV88" s="288"/>
      <c r="URW88" s="288"/>
      <c r="URX88" s="288"/>
      <c r="URY88" s="288"/>
      <c r="URZ88" s="288"/>
      <c r="USA88" s="288"/>
      <c r="USB88" s="288"/>
      <c r="USC88" s="288"/>
      <c r="USD88" s="288"/>
      <c r="USE88" s="288"/>
      <c r="USF88" s="288"/>
      <c r="USG88" s="288"/>
      <c r="USH88" s="288"/>
      <c r="USI88" s="288"/>
      <c r="USJ88" s="288"/>
      <c r="USK88" s="288"/>
      <c r="USL88" s="288"/>
      <c r="USM88" s="288"/>
      <c r="USN88" s="288"/>
      <c r="USO88" s="288"/>
      <c r="USP88" s="288"/>
      <c r="USQ88" s="288"/>
      <c r="USR88" s="288"/>
      <c r="USS88" s="288"/>
      <c r="UST88" s="288"/>
      <c r="USU88" s="288"/>
      <c r="USV88" s="288"/>
      <c r="USW88" s="288"/>
      <c r="USX88" s="288"/>
      <c r="USY88" s="288"/>
      <c r="USZ88" s="288"/>
      <c r="UTA88" s="288"/>
      <c r="UTB88" s="288"/>
      <c r="UTC88" s="288"/>
      <c r="UTD88" s="288"/>
      <c r="UTE88" s="288"/>
      <c r="UTF88" s="288"/>
      <c r="UTG88" s="288"/>
      <c r="UTH88" s="288"/>
      <c r="UTI88" s="288"/>
      <c r="UTJ88" s="288"/>
      <c r="UTK88" s="288"/>
      <c r="UTL88" s="288"/>
      <c r="UTM88" s="288"/>
      <c r="UTN88" s="288"/>
      <c r="UTO88" s="288"/>
      <c r="UTP88" s="288"/>
      <c r="UTQ88" s="288"/>
      <c r="UTR88" s="288"/>
      <c r="UTS88" s="288"/>
      <c r="UTT88" s="288"/>
      <c r="UTU88" s="288"/>
      <c r="UTV88" s="288"/>
      <c r="UTW88" s="288"/>
      <c r="UTX88" s="288"/>
      <c r="UTY88" s="288"/>
      <c r="UTZ88" s="288"/>
      <c r="UUA88" s="288"/>
      <c r="UUB88" s="288"/>
      <c r="UUC88" s="288"/>
      <c r="UUD88" s="288"/>
      <c r="UUE88" s="288"/>
      <c r="UUF88" s="288"/>
      <c r="UUG88" s="288"/>
      <c r="UUH88" s="288"/>
      <c r="UUI88" s="288"/>
      <c r="UUJ88" s="288"/>
      <c r="UUK88" s="288"/>
      <c r="UUL88" s="288"/>
      <c r="UUM88" s="288"/>
      <c r="UUN88" s="288"/>
      <c r="UUO88" s="288"/>
      <c r="UUP88" s="288"/>
      <c r="UUQ88" s="288"/>
      <c r="UUR88" s="288"/>
      <c r="UUS88" s="288"/>
      <c r="UUT88" s="288"/>
      <c r="UUU88" s="288"/>
      <c r="UUV88" s="288"/>
      <c r="UUW88" s="288"/>
      <c r="UUX88" s="288"/>
      <c r="UUY88" s="288"/>
      <c r="UUZ88" s="288"/>
      <c r="UVA88" s="288"/>
      <c r="UVB88" s="288"/>
      <c r="UVC88" s="288"/>
      <c r="UVD88" s="288"/>
      <c r="UVE88" s="288"/>
      <c r="UVF88" s="288"/>
      <c r="UVG88" s="288"/>
      <c r="UVH88" s="288"/>
      <c r="UVI88" s="288"/>
      <c r="UVJ88" s="288"/>
      <c r="UVK88" s="288"/>
      <c r="UVL88" s="288"/>
      <c r="UVM88" s="288"/>
      <c r="UVN88" s="288"/>
      <c r="UVO88" s="288"/>
      <c r="UVP88" s="288"/>
      <c r="UVQ88" s="288"/>
      <c r="UVR88" s="288"/>
      <c r="UVS88" s="288"/>
      <c r="UVT88" s="288"/>
      <c r="UVU88" s="288"/>
      <c r="UVV88" s="288"/>
      <c r="UVW88" s="288"/>
      <c r="UVX88" s="288"/>
      <c r="UVY88" s="288"/>
      <c r="UVZ88" s="288"/>
      <c r="UWA88" s="288"/>
      <c r="UWB88" s="288"/>
      <c r="UWC88" s="288"/>
      <c r="UWD88" s="288"/>
      <c r="UWE88" s="288"/>
      <c r="UWF88" s="288"/>
      <c r="UWG88" s="288"/>
      <c r="UWH88" s="288"/>
      <c r="UWI88" s="288"/>
      <c r="UWJ88" s="288"/>
      <c r="UWK88" s="288"/>
      <c r="UWL88" s="288"/>
      <c r="UWM88" s="288"/>
      <c r="UWN88" s="288"/>
      <c r="UWO88" s="288"/>
      <c r="UWP88" s="288"/>
      <c r="UWQ88" s="288"/>
      <c r="UWR88" s="288"/>
      <c r="UWS88" s="288"/>
      <c r="UWT88" s="288"/>
      <c r="UWU88" s="288"/>
      <c r="UWV88" s="288"/>
      <c r="UWW88" s="288"/>
      <c r="UWX88" s="288"/>
      <c r="UWY88" s="288"/>
      <c r="UWZ88" s="288"/>
      <c r="UXA88" s="288"/>
      <c r="UXB88" s="288"/>
      <c r="UXC88" s="288"/>
      <c r="UXD88" s="288"/>
      <c r="UXE88" s="288"/>
      <c r="UXF88" s="288"/>
      <c r="UXG88" s="288"/>
      <c r="UXH88" s="288"/>
      <c r="UXI88" s="288"/>
      <c r="UXJ88" s="288"/>
      <c r="UXK88" s="288"/>
      <c r="UXL88" s="288"/>
      <c r="UXM88" s="288"/>
      <c r="UXN88" s="288"/>
      <c r="UXO88" s="288"/>
      <c r="UXP88" s="288"/>
      <c r="UXQ88" s="288"/>
      <c r="UXR88" s="288"/>
      <c r="UXS88" s="288"/>
      <c r="UXT88" s="288"/>
      <c r="UXU88" s="288"/>
      <c r="UXV88" s="288"/>
      <c r="UXW88" s="288"/>
      <c r="UXX88" s="288"/>
      <c r="UXY88" s="288"/>
      <c r="UXZ88" s="288"/>
      <c r="UYA88" s="288"/>
      <c r="UYB88" s="288"/>
      <c r="UYC88" s="288"/>
      <c r="UYD88" s="288"/>
      <c r="UYE88" s="288"/>
      <c r="UYF88" s="288"/>
      <c r="UYG88" s="288"/>
      <c r="UYH88" s="288"/>
      <c r="UYI88" s="288"/>
      <c r="UYJ88" s="288"/>
      <c r="UYK88" s="288"/>
      <c r="UYL88" s="288"/>
      <c r="UYM88" s="288"/>
      <c r="UYN88" s="288"/>
      <c r="UYO88" s="288"/>
      <c r="UYP88" s="288"/>
      <c r="UYQ88" s="288"/>
      <c r="UYR88" s="288"/>
      <c r="UYS88" s="288"/>
      <c r="UYT88" s="288"/>
      <c r="UYU88" s="288"/>
      <c r="UYV88" s="288"/>
      <c r="UYW88" s="288"/>
      <c r="UYX88" s="288"/>
      <c r="UYY88" s="288"/>
      <c r="UYZ88" s="288"/>
      <c r="UZA88" s="288"/>
      <c r="UZB88" s="288"/>
      <c r="UZC88" s="288"/>
      <c r="UZD88" s="288"/>
      <c r="UZE88" s="288"/>
      <c r="UZF88" s="288"/>
      <c r="UZG88" s="288"/>
      <c r="UZH88" s="288"/>
      <c r="UZI88" s="288"/>
      <c r="UZJ88" s="288"/>
      <c r="UZK88" s="288"/>
      <c r="UZL88" s="288"/>
      <c r="UZM88" s="288"/>
      <c r="UZN88" s="288"/>
      <c r="UZO88" s="288"/>
      <c r="UZP88" s="288"/>
      <c r="UZQ88" s="288"/>
      <c r="UZR88" s="288"/>
      <c r="UZS88" s="288"/>
      <c r="UZT88" s="288"/>
      <c r="UZU88" s="288"/>
      <c r="UZV88" s="288"/>
      <c r="UZW88" s="288"/>
      <c r="UZX88" s="288"/>
      <c r="UZY88" s="288"/>
      <c r="UZZ88" s="288"/>
      <c r="VAA88" s="288"/>
      <c r="VAB88" s="288"/>
      <c r="VAC88" s="288"/>
      <c r="VAD88" s="288"/>
      <c r="VAE88" s="288"/>
      <c r="VAF88" s="288"/>
      <c r="VAG88" s="288"/>
      <c r="VAH88" s="288"/>
      <c r="VAI88" s="288"/>
      <c r="VAJ88" s="288"/>
      <c r="VAK88" s="288"/>
      <c r="VAL88" s="288"/>
      <c r="VAM88" s="288"/>
      <c r="VAN88" s="288"/>
      <c r="VAO88" s="288"/>
      <c r="VAP88" s="288"/>
      <c r="VAQ88" s="288"/>
      <c r="VAR88" s="288"/>
      <c r="VAS88" s="288"/>
      <c r="VAT88" s="288"/>
      <c r="VAU88" s="288"/>
      <c r="VAV88" s="288"/>
      <c r="VAW88" s="288"/>
      <c r="VAX88" s="288"/>
      <c r="VAY88" s="288"/>
      <c r="VAZ88" s="288"/>
      <c r="VBA88" s="288"/>
      <c r="VBB88" s="288"/>
      <c r="VBC88" s="288"/>
      <c r="VBD88" s="288"/>
      <c r="VBE88" s="288"/>
      <c r="VBF88" s="288"/>
      <c r="VBG88" s="288"/>
      <c r="VBH88" s="288"/>
      <c r="VBI88" s="288"/>
      <c r="VBJ88" s="288"/>
      <c r="VBK88" s="288"/>
      <c r="VBL88" s="288"/>
      <c r="VBM88" s="288"/>
      <c r="VBN88" s="288"/>
      <c r="VBO88" s="288"/>
      <c r="VBP88" s="288"/>
      <c r="VBQ88" s="288"/>
      <c r="VBR88" s="288"/>
      <c r="VBS88" s="288"/>
      <c r="VBT88" s="288"/>
      <c r="VBU88" s="288"/>
      <c r="VBV88" s="288"/>
      <c r="VBW88" s="288"/>
      <c r="VBX88" s="288"/>
      <c r="VBY88" s="288"/>
      <c r="VBZ88" s="288"/>
      <c r="VCA88" s="288"/>
      <c r="VCB88" s="288"/>
      <c r="VCC88" s="288"/>
      <c r="VCD88" s="288"/>
      <c r="VCE88" s="288"/>
      <c r="VCF88" s="288"/>
      <c r="VCG88" s="288"/>
      <c r="VCH88" s="288"/>
      <c r="VCI88" s="288"/>
      <c r="VCJ88" s="288"/>
      <c r="VCK88" s="288"/>
      <c r="VCL88" s="288"/>
      <c r="VCM88" s="288"/>
      <c r="VCN88" s="288"/>
      <c r="VCO88" s="288"/>
      <c r="VCP88" s="288"/>
      <c r="VCQ88" s="288"/>
      <c r="VCR88" s="288"/>
      <c r="VCS88" s="288"/>
      <c r="VCT88" s="288"/>
      <c r="VCU88" s="288"/>
      <c r="VCV88" s="288"/>
      <c r="VCW88" s="288"/>
      <c r="VCX88" s="288"/>
      <c r="VCY88" s="288"/>
      <c r="VCZ88" s="288"/>
      <c r="VDA88" s="288"/>
      <c r="VDB88" s="288"/>
      <c r="VDC88" s="288"/>
      <c r="VDD88" s="288"/>
      <c r="VDE88" s="288"/>
      <c r="VDF88" s="288"/>
      <c r="VDG88" s="288"/>
      <c r="VDH88" s="288"/>
      <c r="VDI88" s="288"/>
      <c r="VDJ88" s="288"/>
      <c r="VDK88" s="288"/>
      <c r="VDL88" s="288"/>
      <c r="VDM88" s="288"/>
      <c r="VDN88" s="288"/>
      <c r="VDO88" s="288"/>
      <c r="VDP88" s="288"/>
      <c r="VDQ88" s="288"/>
      <c r="VDR88" s="288"/>
      <c r="VDS88" s="288"/>
      <c r="VDT88" s="288"/>
      <c r="VDU88" s="288"/>
      <c r="VDV88" s="288"/>
      <c r="VDW88" s="288"/>
      <c r="VDX88" s="288"/>
      <c r="VDY88" s="288"/>
      <c r="VDZ88" s="288"/>
      <c r="VEA88" s="288"/>
      <c r="VEB88" s="288"/>
      <c r="VEC88" s="288"/>
      <c r="VED88" s="288"/>
      <c r="VEE88" s="288"/>
      <c r="VEF88" s="288"/>
      <c r="VEG88" s="288"/>
      <c r="VEH88" s="288"/>
      <c r="VEI88" s="288"/>
      <c r="VEJ88" s="288"/>
      <c r="VEK88" s="288"/>
      <c r="VEL88" s="288"/>
      <c r="VEM88" s="288"/>
      <c r="VEN88" s="288"/>
      <c r="VEO88" s="288"/>
      <c r="VEP88" s="288"/>
      <c r="VEQ88" s="288"/>
      <c r="VER88" s="288"/>
      <c r="VES88" s="288"/>
      <c r="VET88" s="288"/>
      <c r="VEU88" s="288"/>
      <c r="VEV88" s="288"/>
      <c r="VEW88" s="288"/>
      <c r="VEX88" s="288"/>
      <c r="VEY88" s="288"/>
      <c r="VEZ88" s="288"/>
      <c r="VFA88" s="288"/>
      <c r="VFB88" s="288"/>
      <c r="VFC88" s="288"/>
      <c r="VFD88" s="288"/>
      <c r="VFE88" s="288"/>
      <c r="VFF88" s="288"/>
      <c r="VFG88" s="288"/>
      <c r="VFH88" s="288"/>
      <c r="VFI88" s="288"/>
      <c r="VFJ88" s="288"/>
      <c r="VFK88" s="288"/>
      <c r="VFL88" s="288"/>
      <c r="VFM88" s="288"/>
      <c r="VFN88" s="288"/>
      <c r="VFO88" s="288"/>
      <c r="VFP88" s="288"/>
      <c r="VFQ88" s="288"/>
      <c r="VFR88" s="288"/>
      <c r="VFS88" s="288"/>
      <c r="VFT88" s="288"/>
      <c r="VFU88" s="288"/>
      <c r="VFV88" s="288"/>
      <c r="VFW88" s="288"/>
      <c r="VFX88" s="288"/>
      <c r="VFY88" s="288"/>
      <c r="VFZ88" s="288"/>
      <c r="VGA88" s="288"/>
      <c r="VGB88" s="288"/>
      <c r="VGC88" s="288"/>
      <c r="VGD88" s="288"/>
      <c r="VGE88" s="288"/>
      <c r="VGF88" s="288"/>
      <c r="VGG88" s="288"/>
      <c r="VGH88" s="288"/>
      <c r="VGI88" s="288"/>
      <c r="VGJ88" s="288"/>
      <c r="VGK88" s="288"/>
      <c r="VGL88" s="288"/>
      <c r="VGM88" s="288"/>
      <c r="VGN88" s="288"/>
      <c r="VGO88" s="288"/>
      <c r="VGP88" s="288"/>
      <c r="VGQ88" s="288"/>
      <c r="VGR88" s="288"/>
      <c r="VGS88" s="288"/>
      <c r="VGT88" s="288"/>
      <c r="VGU88" s="288"/>
      <c r="VGV88" s="288"/>
      <c r="VGW88" s="288"/>
      <c r="VGX88" s="288"/>
      <c r="VGY88" s="288"/>
      <c r="VGZ88" s="288"/>
      <c r="VHA88" s="288"/>
      <c r="VHB88" s="288"/>
      <c r="VHC88" s="288"/>
      <c r="VHD88" s="288"/>
      <c r="VHE88" s="288"/>
      <c r="VHF88" s="288"/>
      <c r="VHG88" s="288"/>
      <c r="VHH88" s="288"/>
      <c r="VHI88" s="288"/>
      <c r="VHJ88" s="288"/>
      <c r="VHK88" s="288"/>
      <c r="VHL88" s="288"/>
      <c r="VHM88" s="288"/>
      <c r="VHN88" s="288"/>
      <c r="VHO88" s="288"/>
      <c r="VHP88" s="288"/>
      <c r="VHQ88" s="288"/>
      <c r="VHR88" s="288"/>
      <c r="VHS88" s="288"/>
      <c r="VHT88" s="288"/>
      <c r="VHU88" s="288"/>
      <c r="VHV88" s="288"/>
      <c r="VHW88" s="288"/>
      <c r="VHX88" s="288"/>
      <c r="VHY88" s="288"/>
      <c r="VHZ88" s="288"/>
      <c r="VIA88" s="288"/>
      <c r="VIB88" s="288"/>
      <c r="VIC88" s="288"/>
      <c r="VID88" s="288"/>
      <c r="VIE88" s="288"/>
      <c r="VIF88" s="288"/>
      <c r="VIG88" s="288"/>
      <c r="VIH88" s="288"/>
      <c r="VII88" s="288"/>
      <c r="VIJ88" s="288"/>
      <c r="VIK88" s="288"/>
      <c r="VIL88" s="288"/>
      <c r="VIM88" s="288"/>
      <c r="VIN88" s="288"/>
      <c r="VIO88" s="288"/>
      <c r="VIP88" s="288"/>
      <c r="VIQ88" s="288"/>
      <c r="VIR88" s="288"/>
      <c r="VIS88" s="288"/>
      <c r="VIT88" s="288"/>
      <c r="VIU88" s="288"/>
      <c r="VIV88" s="288"/>
      <c r="VIW88" s="288"/>
      <c r="VIX88" s="288"/>
      <c r="VIY88" s="288"/>
      <c r="VIZ88" s="288"/>
      <c r="VJA88" s="288"/>
      <c r="VJB88" s="288"/>
      <c r="VJC88" s="288"/>
      <c r="VJD88" s="288"/>
      <c r="VJE88" s="288"/>
      <c r="VJF88" s="288"/>
      <c r="VJG88" s="288"/>
      <c r="VJH88" s="288"/>
      <c r="VJI88" s="288"/>
      <c r="VJJ88" s="288"/>
      <c r="VJK88" s="288"/>
      <c r="VJL88" s="288"/>
      <c r="VJM88" s="288"/>
      <c r="VJN88" s="288"/>
      <c r="VJO88" s="288"/>
      <c r="VJP88" s="288"/>
      <c r="VJQ88" s="288"/>
      <c r="VJR88" s="288"/>
      <c r="VJS88" s="288"/>
      <c r="VJT88" s="288"/>
      <c r="VJU88" s="288"/>
      <c r="VJV88" s="288"/>
      <c r="VJW88" s="288"/>
      <c r="VJX88" s="288"/>
      <c r="VJY88" s="288"/>
      <c r="VJZ88" s="288"/>
      <c r="VKA88" s="288"/>
      <c r="VKB88" s="288"/>
      <c r="VKC88" s="288"/>
      <c r="VKD88" s="288"/>
      <c r="VKE88" s="288"/>
      <c r="VKF88" s="288"/>
      <c r="VKG88" s="288"/>
      <c r="VKH88" s="288"/>
      <c r="VKI88" s="288"/>
      <c r="VKJ88" s="288"/>
      <c r="VKK88" s="288"/>
      <c r="VKL88" s="288"/>
      <c r="VKM88" s="288"/>
      <c r="VKN88" s="288"/>
      <c r="VKO88" s="288"/>
      <c r="VKP88" s="288"/>
      <c r="VKQ88" s="288"/>
      <c r="VKR88" s="288"/>
      <c r="VKS88" s="288"/>
      <c r="VKT88" s="288"/>
      <c r="VKU88" s="288"/>
      <c r="VKV88" s="288"/>
      <c r="VKW88" s="288"/>
      <c r="VKX88" s="288"/>
      <c r="VKY88" s="288"/>
      <c r="VKZ88" s="288"/>
      <c r="VLA88" s="288"/>
      <c r="VLB88" s="288"/>
      <c r="VLC88" s="288"/>
      <c r="VLD88" s="288"/>
      <c r="VLE88" s="288"/>
      <c r="VLF88" s="288"/>
      <c r="VLG88" s="288"/>
      <c r="VLH88" s="288"/>
      <c r="VLI88" s="288"/>
      <c r="VLJ88" s="288"/>
      <c r="VLK88" s="288"/>
      <c r="VLL88" s="288"/>
      <c r="VLM88" s="288"/>
      <c r="VLN88" s="288"/>
      <c r="VLO88" s="288"/>
      <c r="VLP88" s="288"/>
      <c r="VLQ88" s="288"/>
      <c r="VLR88" s="288"/>
      <c r="VLS88" s="288"/>
      <c r="VLT88" s="288"/>
      <c r="VLU88" s="288"/>
      <c r="VLV88" s="288"/>
      <c r="VLW88" s="288"/>
      <c r="VLX88" s="288"/>
      <c r="VLY88" s="288"/>
      <c r="VLZ88" s="288"/>
      <c r="VMA88" s="288"/>
      <c r="VMB88" s="288"/>
      <c r="VMC88" s="288"/>
      <c r="VMD88" s="288"/>
      <c r="VME88" s="288"/>
      <c r="VMF88" s="288"/>
      <c r="VMG88" s="288"/>
      <c r="VMH88" s="288"/>
      <c r="VMI88" s="288"/>
      <c r="VMJ88" s="288"/>
      <c r="VMK88" s="288"/>
      <c r="VML88" s="288"/>
      <c r="VMM88" s="288"/>
      <c r="VMN88" s="288"/>
      <c r="VMO88" s="288"/>
      <c r="VMP88" s="288"/>
      <c r="VMQ88" s="288"/>
      <c r="VMR88" s="288"/>
      <c r="VMS88" s="288"/>
      <c r="VMT88" s="288"/>
      <c r="VMU88" s="288"/>
      <c r="VMV88" s="288"/>
      <c r="VMW88" s="288"/>
      <c r="VMX88" s="288"/>
      <c r="VMY88" s="288"/>
      <c r="VMZ88" s="288"/>
      <c r="VNA88" s="288"/>
      <c r="VNB88" s="288"/>
      <c r="VNC88" s="288"/>
      <c r="VND88" s="288"/>
      <c r="VNE88" s="288"/>
      <c r="VNF88" s="288"/>
      <c r="VNG88" s="288"/>
      <c r="VNH88" s="288"/>
      <c r="VNI88" s="288"/>
      <c r="VNJ88" s="288"/>
      <c r="VNK88" s="288"/>
      <c r="VNL88" s="288"/>
      <c r="VNM88" s="288"/>
      <c r="VNN88" s="288"/>
      <c r="VNO88" s="288"/>
      <c r="VNP88" s="288"/>
      <c r="VNQ88" s="288"/>
      <c r="VNR88" s="288"/>
      <c r="VNS88" s="288"/>
      <c r="VNT88" s="288"/>
      <c r="VNU88" s="288"/>
      <c r="VNV88" s="288"/>
      <c r="VNW88" s="288"/>
      <c r="VNX88" s="288"/>
      <c r="VNY88" s="288"/>
      <c r="VNZ88" s="288"/>
      <c r="VOA88" s="288"/>
      <c r="VOB88" s="288"/>
      <c r="VOC88" s="288"/>
      <c r="VOD88" s="288"/>
      <c r="VOE88" s="288"/>
      <c r="VOF88" s="288"/>
      <c r="VOG88" s="288"/>
      <c r="VOH88" s="288"/>
      <c r="VOI88" s="288"/>
      <c r="VOJ88" s="288"/>
      <c r="VOK88" s="288"/>
      <c r="VOL88" s="288"/>
      <c r="VOM88" s="288"/>
      <c r="VON88" s="288"/>
      <c r="VOO88" s="288"/>
      <c r="VOP88" s="288"/>
      <c r="VOQ88" s="288"/>
      <c r="VOR88" s="288"/>
      <c r="VOS88" s="288"/>
      <c r="VOT88" s="288"/>
      <c r="VOU88" s="288"/>
      <c r="VOV88" s="288"/>
      <c r="VOW88" s="288"/>
      <c r="VOX88" s="288"/>
      <c r="VOY88" s="288"/>
      <c r="VOZ88" s="288"/>
      <c r="VPA88" s="288"/>
      <c r="VPB88" s="288"/>
      <c r="VPC88" s="288"/>
      <c r="VPD88" s="288"/>
      <c r="VPE88" s="288"/>
      <c r="VPF88" s="288"/>
      <c r="VPG88" s="288"/>
      <c r="VPH88" s="288"/>
      <c r="VPI88" s="288"/>
      <c r="VPJ88" s="288"/>
      <c r="VPK88" s="288"/>
      <c r="VPL88" s="288"/>
      <c r="VPM88" s="288"/>
      <c r="VPN88" s="288"/>
      <c r="VPO88" s="288"/>
      <c r="VPP88" s="288"/>
      <c r="VPQ88" s="288"/>
      <c r="VPR88" s="288"/>
      <c r="VPS88" s="288"/>
      <c r="VPT88" s="288"/>
      <c r="VPU88" s="288"/>
      <c r="VPV88" s="288"/>
      <c r="VPW88" s="288"/>
      <c r="VPX88" s="288"/>
      <c r="VPY88" s="288"/>
      <c r="VPZ88" s="288"/>
      <c r="VQA88" s="288"/>
      <c r="VQB88" s="288"/>
      <c r="VQC88" s="288"/>
      <c r="VQD88" s="288"/>
      <c r="VQE88" s="288"/>
      <c r="VQF88" s="288"/>
      <c r="VQG88" s="288"/>
      <c r="VQH88" s="288"/>
      <c r="VQI88" s="288"/>
      <c r="VQJ88" s="288"/>
      <c r="VQK88" s="288"/>
      <c r="VQL88" s="288"/>
      <c r="VQM88" s="288"/>
      <c r="VQN88" s="288"/>
      <c r="VQO88" s="288"/>
      <c r="VQP88" s="288"/>
      <c r="VQQ88" s="288"/>
      <c r="VQR88" s="288"/>
      <c r="VQS88" s="288"/>
      <c r="VQT88" s="288"/>
      <c r="VQU88" s="288"/>
      <c r="VQV88" s="288"/>
      <c r="VQW88" s="288"/>
      <c r="VQX88" s="288"/>
      <c r="VQY88" s="288"/>
      <c r="VQZ88" s="288"/>
      <c r="VRA88" s="288"/>
      <c r="VRB88" s="288"/>
      <c r="VRC88" s="288"/>
      <c r="VRD88" s="288"/>
      <c r="VRE88" s="288"/>
      <c r="VRF88" s="288"/>
      <c r="VRG88" s="288"/>
      <c r="VRH88" s="288"/>
      <c r="VRI88" s="288"/>
      <c r="VRJ88" s="288"/>
      <c r="VRK88" s="288"/>
      <c r="VRL88" s="288"/>
      <c r="VRM88" s="288"/>
      <c r="VRN88" s="288"/>
      <c r="VRO88" s="288"/>
      <c r="VRP88" s="288"/>
      <c r="VRQ88" s="288"/>
      <c r="VRR88" s="288"/>
      <c r="VRS88" s="288"/>
      <c r="VRT88" s="288"/>
      <c r="VRU88" s="288"/>
      <c r="VRV88" s="288"/>
      <c r="VRW88" s="288"/>
      <c r="VRX88" s="288"/>
      <c r="VRY88" s="288"/>
      <c r="VRZ88" s="288"/>
      <c r="VSA88" s="288"/>
      <c r="VSB88" s="288"/>
      <c r="VSC88" s="288"/>
      <c r="VSD88" s="288"/>
      <c r="VSE88" s="288"/>
      <c r="VSF88" s="288"/>
      <c r="VSG88" s="288"/>
      <c r="VSH88" s="288"/>
      <c r="VSI88" s="288"/>
      <c r="VSJ88" s="288"/>
      <c r="VSK88" s="288"/>
      <c r="VSL88" s="288"/>
      <c r="VSM88" s="288"/>
      <c r="VSN88" s="288"/>
      <c r="VSO88" s="288"/>
      <c r="VSP88" s="288"/>
      <c r="VSQ88" s="288"/>
      <c r="VSR88" s="288"/>
      <c r="VSS88" s="288"/>
      <c r="VST88" s="288"/>
      <c r="VSU88" s="288"/>
      <c r="VSV88" s="288"/>
      <c r="VSW88" s="288"/>
      <c r="VSX88" s="288"/>
      <c r="VSY88" s="288"/>
      <c r="VSZ88" s="288"/>
      <c r="VTA88" s="288"/>
      <c r="VTB88" s="288"/>
      <c r="VTC88" s="288"/>
      <c r="VTD88" s="288"/>
      <c r="VTE88" s="288"/>
      <c r="VTF88" s="288"/>
      <c r="VTG88" s="288"/>
      <c r="VTH88" s="288"/>
      <c r="VTI88" s="288"/>
      <c r="VTJ88" s="288"/>
      <c r="VTK88" s="288"/>
      <c r="VTL88" s="288"/>
      <c r="VTM88" s="288"/>
      <c r="VTN88" s="288"/>
      <c r="VTO88" s="288"/>
      <c r="VTP88" s="288"/>
      <c r="VTQ88" s="288"/>
      <c r="VTR88" s="288"/>
      <c r="VTS88" s="288"/>
      <c r="VTT88" s="288"/>
      <c r="VTU88" s="288"/>
      <c r="VTV88" s="288"/>
      <c r="VTW88" s="288"/>
      <c r="VTX88" s="288"/>
      <c r="VTY88" s="288"/>
      <c r="VTZ88" s="288"/>
      <c r="VUA88" s="288"/>
      <c r="VUB88" s="288"/>
      <c r="VUC88" s="288"/>
      <c r="VUD88" s="288"/>
      <c r="VUE88" s="288"/>
      <c r="VUF88" s="288"/>
      <c r="VUG88" s="288"/>
      <c r="VUH88" s="288"/>
      <c r="VUI88" s="288"/>
      <c r="VUJ88" s="288"/>
      <c r="VUK88" s="288"/>
      <c r="VUL88" s="288"/>
      <c r="VUM88" s="288"/>
      <c r="VUN88" s="288"/>
      <c r="VUO88" s="288"/>
      <c r="VUP88" s="288"/>
      <c r="VUQ88" s="288"/>
      <c r="VUR88" s="288"/>
      <c r="VUS88" s="288"/>
      <c r="VUT88" s="288"/>
      <c r="VUU88" s="288"/>
      <c r="VUV88" s="288"/>
      <c r="VUW88" s="288"/>
      <c r="VUX88" s="288"/>
      <c r="VUY88" s="288"/>
      <c r="VUZ88" s="288"/>
      <c r="VVA88" s="288"/>
      <c r="VVB88" s="288"/>
      <c r="VVC88" s="288"/>
      <c r="VVD88" s="288"/>
      <c r="VVE88" s="288"/>
      <c r="VVF88" s="288"/>
      <c r="VVG88" s="288"/>
      <c r="VVH88" s="288"/>
      <c r="VVI88" s="288"/>
      <c r="VVJ88" s="288"/>
      <c r="VVK88" s="288"/>
      <c r="VVL88" s="288"/>
      <c r="VVM88" s="288"/>
      <c r="VVN88" s="288"/>
      <c r="VVO88" s="288"/>
      <c r="VVP88" s="288"/>
      <c r="VVQ88" s="288"/>
      <c r="VVR88" s="288"/>
      <c r="VVS88" s="288"/>
      <c r="VVT88" s="288"/>
      <c r="VVU88" s="288"/>
      <c r="VVV88" s="288"/>
      <c r="VVW88" s="288"/>
      <c r="VVX88" s="288"/>
      <c r="VVY88" s="288"/>
      <c r="VVZ88" s="288"/>
      <c r="VWA88" s="288"/>
      <c r="VWB88" s="288"/>
      <c r="VWC88" s="288"/>
      <c r="VWD88" s="288"/>
      <c r="VWE88" s="288"/>
      <c r="VWF88" s="288"/>
      <c r="VWG88" s="288"/>
      <c r="VWH88" s="288"/>
      <c r="VWI88" s="288"/>
      <c r="VWJ88" s="288"/>
      <c r="VWK88" s="288"/>
      <c r="VWL88" s="288"/>
      <c r="VWM88" s="288"/>
      <c r="VWN88" s="288"/>
      <c r="VWO88" s="288"/>
      <c r="VWP88" s="288"/>
      <c r="VWQ88" s="288"/>
      <c r="VWR88" s="288"/>
      <c r="VWS88" s="288"/>
      <c r="VWT88" s="288"/>
      <c r="VWU88" s="288"/>
      <c r="VWV88" s="288"/>
      <c r="VWW88" s="288"/>
      <c r="VWX88" s="288"/>
      <c r="VWY88" s="288"/>
      <c r="VWZ88" s="288"/>
      <c r="VXA88" s="288"/>
      <c r="VXB88" s="288"/>
      <c r="VXC88" s="288"/>
      <c r="VXD88" s="288"/>
      <c r="VXE88" s="288"/>
      <c r="VXF88" s="288"/>
      <c r="VXG88" s="288"/>
      <c r="VXH88" s="288"/>
      <c r="VXI88" s="288"/>
      <c r="VXJ88" s="288"/>
      <c r="VXK88" s="288"/>
      <c r="VXL88" s="288"/>
      <c r="VXM88" s="288"/>
      <c r="VXN88" s="288"/>
      <c r="VXO88" s="288"/>
      <c r="VXP88" s="288"/>
      <c r="VXQ88" s="288"/>
      <c r="VXR88" s="288"/>
      <c r="VXS88" s="288"/>
      <c r="VXT88" s="288"/>
      <c r="VXU88" s="288"/>
      <c r="VXV88" s="288"/>
      <c r="VXW88" s="288"/>
      <c r="VXX88" s="288"/>
      <c r="VXY88" s="288"/>
      <c r="VXZ88" s="288"/>
      <c r="VYA88" s="288"/>
      <c r="VYB88" s="288"/>
      <c r="VYC88" s="288"/>
      <c r="VYD88" s="288"/>
      <c r="VYE88" s="288"/>
      <c r="VYF88" s="288"/>
      <c r="VYG88" s="288"/>
      <c r="VYH88" s="288"/>
      <c r="VYI88" s="288"/>
      <c r="VYJ88" s="288"/>
      <c r="VYK88" s="288"/>
      <c r="VYL88" s="288"/>
      <c r="VYM88" s="288"/>
      <c r="VYN88" s="288"/>
      <c r="VYO88" s="288"/>
      <c r="VYP88" s="288"/>
      <c r="VYQ88" s="288"/>
      <c r="VYR88" s="288"/>
      <c r="VYS88" s="288"/>
      <c r="VYT88" s="288"/>
      <c r="VYU88" s="288"/>
      <c r="VYV88" s="288"/>
      <c r="VYW88" s="288"/>
      <c r="VYX88" s="288"/>
      <c r="VYY88" s="288"/>
      <c r="VYZ88" s="288"/>
      <c r="VZA88" s="288"/>
      <c r="VZB88" s="288"/>
      <c r="VZC88" s="288"/>
      <c r="VZD88" s="288"/>
      <c r="VZE88" s="288"/>
      <c r="VZF88" s="288"/>
      <c r="VZG88" s="288"/>
      <c r="VZH88" s="288"/>
      <c r="VZI88" s="288"/>
      <c r="VZJ88" s="288"/>
      <c r="VZK88" s="288"/>
      <c r="VZL88" s="288"/>
      <c r="VZM88" s="288"/>
      <c r="VZN88" s="288"/>
      <c r="VZO88" s="288"/>
      <c r="VZP88" s="288"/>
      <c r="VZQ88" s="288"/>
      <c r="VZR88" s="288"/>
      <c r="VZS88" s="288"/>
      <c r="VZT88" s="288"/>
      <c r="VZU88" s="288"/>
      <c r="VZV88" s="288"/>
      <c r="VZW88" s="288"/>
      <c r="VZX88" s="288"/>
      <c r="VZY88" s="288"/>
      <c r="VZZ88" s="288"/>
      <c r="WAA88" s="288"/>
      <c r="WAB88" s="288"/>
      <c r="WAC88" s="288"/>
      <c r="WAD88" s="288"/>
      <c r="WAE88" s="288"/>
      <c r="WAF88" s="288"/>
      <c r="WAG88" s="288"/>
      <c r="WAH88" s="288"/>
      <c r="WAI88" s="288"/>
      <c r="WAJ88" s="288"/>
      <c r="WAK88" s="288"/>
      <c r="WAL88" s="288"/>
      <c r="WAM88" s="288"/>
      <c r="WAN88" s="288"/>
      <c r="WAO88" s="288"/>
      <c r="WAP88" s="288"/>
      <c r="WAQ88" s="288"/>
      <c r="WAR88" s="288"/>
      <c r="WAS88" s="288"/>
      <c r="WAT88" s="288"/>
      <c r="WAU88" s="288"/>
      <c r="WAV88" s="288"/>
      <c r="WAW88" s="288"/>
      <c r="WAX88" s="288"/>
      <c r="WAY88" s="288"/>
      <c r="WAZ88" s="288"/>
      <c r="WBA88" s="288"/>
      <c r="WBB88" s="288"/>
      <c r="WBC88" s="288"/>
      <c r="WBD88" s="288"/>
      <c r="WBE88" s="288"/>
      <c r="WBF88" s="288"/>
      <c r="WBG88" s="288"/>
      <c r="WBH88" s="288"/>
      <c r="WBI88" s="288"/>
      <c r="WBJ88" s="288"/>
      <c r="WBK88" s="288"/>
      <c r="WBL88" s="288"/>
      <c r="WBM88" s="288"/>
      <c r="WBN88" s="288"/>
      <c r="WBO88" s="288"/>
      <c r="WBP88" s="288"/>
      <c r="WBQ88" s="288"/>
      <c r="WBR88" s="288"/>
      <c r="WBS88" s="288"/>
      <c r="WBT88" s="288"/>
      <c r="WBU88" s="288"/>
      <c r="WBV88" s="288"/>
      <c r="WBW88" s="288"/>
      <c r="WBX88" s="288"/>
      <c r="WBY88" s="288"/>
      <c r="WBZ88" s="288"/>
      <c r="WCA88" s="288"/>
      <c r="WCB88" s="288"/>
      <c r="WCC88" s="288"/>
      <c r="WCD88" s="288"/>
      <c r="WCE88" s="288"/>
      <c r="WCF88" s="288"/>
      <c r="WCG88" s="288"/>
      <c r="WCH88" s="288"/>
      <c r="WCI88" s="288"/>
      <c r="WCJ88" s="288"/>
      <c r="WCK88" s="288"/>
      <c r="WCL88" s="288"/>
      <c r="WCM88" s="288"/>
      <c r="WCN88" s="288"/>
      <c r="WCO88" s="288"/>
      <c r="WCP88" s="288"/>
      <c r="WCQ88" s="288"/>
      <c r="WCR88" s="288"/>
      <c r="WCS88" s="288"/>
      <c r="WCT88" s="288"/>
      <c r="WCU88" s="288"/>
      <c r="WCV88" s="288"/>
      <c r="WCW88" s="288"/>
      <c r="WCX88" s="288"/>
      <c r="WCY88" s="288"/>
      <c r="WCZ88" s="288"/>
      <c r="WDA88" s="288"/>
      <c r="WDB88" s="288"/>
      <c r="WDC88" s="288"/>
      <c r="WDD88" s="288"/>
      <c r="WDE88" s="288"/>
      <c r="WDF88" s="288"/>
      <c r="WDG88" s="288"/>
      <c r="WDH88" s="288"/>
      <c r="WDI88" s="288"/>
      <c r="WDJ88" s="288"/>
      <c r="WDK88" s="288"/>
      <c r="WDL88" s="288"/>
      <c r="WDM88" s="288"/>
      <c r="WDN88" s="288"/>
      <c r="WDO88" s="288"/>
      <c r="WDP88" s="288"/>
      <c r="WDQ88" s="288"/>
      <c r="WDR88" s="288"/>
      <c r="WDS88" s="288"/>
      <c r="WDT88" s="288"/>
      <c r="WDU88" s="288"/>
      <c r="WDV88" s="288"/>
      <c r="WDW88" s="288"/>
      <c r="WDX88" s="288"/>
      <c r="WDY88" s="288"/>
      <c r="WDZ88" s="288"/>
      <c r="WEA88" s="288"/>
      <c r="WEB88" s="288"/>
      <c r="WEC88" s="288"/>
      <c r="WED88" s="288"/>
      <c r="WEE88" s="288"/>
      <c r="WEF88" s="288"/>
      <c r="WEG88" s="288"/>
      <c r="WEH88" s="288"/>
      <c r="WEI88" s="288"/>
      <c r="WEJ88" s="288"/>
      <c r="WEK88" s="288"/>
      <c r="WEL88" s="288"/>
      <c r="WEM88" s="288"/>
      <c r="WEN88" s="288"/>
      <c r="WEO88" s="288"/>
      <c r="WEP88" s="288"/>
      <c r="WEQ88" s="288"/>
      <c r="WER88" s="288"/>
      <c r="WES88" s="288"/>
      <c r="WET88" s="288"/>
      <c r="WEU88" s="288"/>
      <c r="WEV88" s="288"/>
      <c r="WEW88" s="288"/>
      <c r="WEX88" s="288"/>
      <c r="WEY88" s="288"/>
      <c r="WEZ88" s="288"/>
      <c r="WFA88" s="288"/>
      <c r="WFB88" s="288"/>
      <c r="WFC88" s="288"/>
      <c r="WFD88" s="288"/>
      <c r="WFE88" s="288"/>
      <c r="WFF88" s="288"/>
      <c r="WFG88" s="288"/>
      <c r="WFH88" s="288"/>
      <c r="WFI88" s="288"/>
      <c r="WFJ88" s="288"/>
      <c r="WFK88" s="288"/>
      <c r="WFL88" s="288"/>
      <c r="WFM88" s="288"/>
      <c r="WFN88" s="288"/>
      <c r="WFO88" s="288"/>
      <c r="WFP88" s="288"/>
      <c r="WFQ88" s="288"/>
      <c r="WFR88" s="288"/>
      <c r="WFS88" s="288"/>
      <c r="WFT88" s="288"/>
      <c r="WFU88" s="288"/>
      <c r="WFV88" s="288"/>
      <c r="WFW88" s="288"/>
      <c r="WFX88" s="288"/>
      <c r="WFY88" s="288"/>
      <c r="WFZ88" s="288"/>
      <c r="WGA88" s="288"/>
      <c r="WGB88" s="288"/>
      <c r="WGC88" s="288"/>
      <c r="WGD88" s="288"/>
      <c r="WGE88" s="288"/>
      <c r="WGF88" s="288"/>
      <c r="WGG88" s="288"/>
      <c r="WGH88" s="288"/>
      <c r="WGI88" s="288"/>
      <c r="WGJ88" s="288"/>
      <c r="WGK88" s="288"/>
      <c r="WGL88" s="288"/>
      <c r="WGM88" s="288"/>
      <c r="WGN88" s="288"/>
      <c r="WGO88" s="288"/>
      <c r="WGP88" s="288"/>
      <c r="WGQ88" s="288"/>
      <c r="WGR88" s="288"/>
      <c r="WGS88" s="288"/>
      <c r="WGT88" s="288"/>
      <c r="WGU88" s="288"/>
      <c r="WGV88" s="288"/>
      <c r="WGW88" s="288"/>
      <c r="WGX88" s="288"/>
      <c r="WGY88" s="288"/>
      <c r="WGZ88" s="288"/>
      <c r="WHA88" s="288"/>
      <c r="WHB88" s="288"/>
      <c r="WHC88" s="288"/>
      <c r="WHD88" s="288"/>
      <c r="WHE88" s="288"/>
      <c r="WHF88" s="288"/>
      <c r="WHG88" s="288"/>
      <c r="WHH88" s="288"/>
      <c r="WHI88" s="288"/>
      <c r="WHJ88" s="288"/>
      <c r="WHK88" s="288"/>
      <c r="WHL88" s="288"/>
      <c r="WHM88" s="288"/>
      <c r="WHN88" s="288"/>
      <c r="WHO88" s="288"/>
      <c r="WHP88" s="288"/>
      <c r="WHQ88" s="288"/>
      <c r="WHR88" s="288"/>
      <c r="WHS88" s="288"/>
      <c r="WHT88" s="288"/>
      <c r="WHU88" s="288"/>
      <c r="WHV88" s="288"/>
      <c r="WHW88" s="288"/>
      <c r="WHX88" s="288"/>
      <c r="WHY88" s="288"/>
      <c r="WHZ88" s="288"/>
      <c r="WIA88" s="288"/>
      <c r="WIB88" s="288"/>
      <c r="WIC88" s="288"/>
      <c r="WID88" s="288"/>
      <c r="WIE88" s="288"/>
      <c r="WIF88" s="288"/>
      <c r="WIG88" s="288"/>
      <c r="WIH88" s="288"/>
      <c r="WII88" s="288"/>
      <c r="WIJ88" s="288"/>
      <c r="WIK88" s="288"/>
      <c r="WIL88" s="288"/>
      <c r="WIM88" s="288"/>
      <c r="WIN88" s="288"/>
      <c r="WIO88" s="288"/>
      <c r="WIP88" s="288"/>
      <c r="WIQ88" s="288"/>
      <c r="WIR88" s="288"/>
      <c r="WIS88" s="288"/>
      <c r="WIT88" s="288"/>
      <c r="WIU88" s="288"/>
      <c r="WIV88" s="288"/>
      <c r="WIW88" s="288"/>
      <c r="WIX88" s="288"/>
      <c r="WIY88" s="288"/>
      <c r="WIZ88" s="288"/>
      <c r="WJA88" s="288"/>
      <c r="WJB88" s="288"/>
      <c r="WJC88" s="288"/>
      <c r="WJD88" s="288"/>
      <c r="WJE88" s="288"/>
      <c r="WJF88" s="288"/>
      <c r="WJG88" s="288"/>
      <c r="WJH88" s="288"/>
      <c r="WJI88" s="288"/>
      <c r="WJJ88" s="288"/>
      <c r="WJK88" s="288"/>
      <c r="WJL88" s="288"/>
      <c r="WJM88" s="288"/>
      <c r="WJN88" s="288"/>
      <c r="WJO88" s="288"/>
      <c r="WJP88" s="288"/>
      <c r="WJQ88" s="288"/>
      <c r="WJR88" s="288"/>
      <c r="WJS88" s="288"/>
      <c r="WJT88" s="288"/>
      <c r="WJU88" s="288"/>
      <c r="WJV88" s="288"/>
      <c r="WJW88" s="288"/>
      <c r="WJX88" s="288"/>
      <c r="WJY88" s="288"/>
      <c r="WJZ88" s="288"/>
      <c r="WKA88" s="288"/>
      <c r="WKB88" s="288"/>
      <c r="WKC88" s="288"/>
      <c r="WKD88" s="288"/>
      <c r="WKE88" s="288"/>
      <c r="WKF88" s="288"/>
      <c r="WKG88" s="288"/>
      <c r="WKH88" s="288"/>
      <c r="WKI88" s="288"/>
      <c r="WKJ88" s="288"/>
      <c r="WKK88" s="288"/>
      <c r="WKL88" s="288"/>
      <c r="WKM88" s="288"/>
      <c r="WKN88" s="288"/>
      <c r="WKO88" s="288"/>
      <c r="WKP88" s="288"/>
      <c r="WKQ88" s="288"/>
      <c r="WKR88" s="288"/>
      <c r="WKS88" s="288"/>
      <c r="WKT88" s="288"/>
      <c r="WKU88" s="288"/>
      <c r="WKV88" s="288"/>
      <c r="WKW88" s="288"/>
      <c r="WKX88" s="288"/>
      <c r="WKY88" s="288"/>
      <c r="WKZ88" s="288"/>
      <c r="WLA88" s="288"/>
      <c r="WLB88" s="288"/>
      <c r="WLC88" s="288"/>
      <c r="WLD88" s="288"/>
      <c r="WLE88" s="288"/>
      <c r="WLF88" s="288"/>
      <c r="WLG88" s="288"/>
      <c r="WLH88" s="288"/>
      <c r="WLI88" s="288"/>
      <c r="WLJ88" s="288"/>
      <c r="WLK88" s="288"/>
      <c r="WLL88" s="288"/>
      <c r="WLM88" s="288"/>
      <c r="WLN88" s="288"/>
      <c r="WLO88" s="288"/>
      <c r="WLP88" s="288"/>
      <c r="WLQ88" s="288"/>
      <c r="WLR88" s="288"/>
      <c r="WLS88" s="288"/>
      <c r="WLT88" s="288"/>
      <c r="WLU88" s="288"/>
      <c r="WLV88" s="288"/>
      <c r="WLW88" s="288"/>
      <c r="WLX88" s="288"/>
      <c r="WLY88" s="288"/>
      <c r="WLZ88" s="288"/>
      <c r="WMA88" s="288"/>
      <c r="WMB88" s="288"/>
      <c r="WMC88" s="288"/>
      <c r="WMD88" s="288"/>
      <c r="WME88" s="288"/>
      <c r="WMF88" s="288"/>
      <c r="WMG88" s="288"/>
      <c r="WMH88" s="288"/>
      <c r="WMI88" s="288"/>
      <c r="WMJ88" s="288"/>
      <c r="WMK88" s="288"/>
      <c r="WML88" s="288"/>
      <c r="WMM88" s="288"/>
      <c r="WMN88" s="288"/>
      <c r="WMO88" s="288"/>
      <c r="WMP88" s="288"/>
      <c r="WMQ88" s="288"/>
      <c r="WMR88" s="288"/>
      <c r="WMS88" s="288"/>
      <c r="WMT88" s="288"/>
      <c r="WMU88" s="288"/>
      <c r="WMV88" s="288"/>
      <c r="WMW88" s="288"/>
      <c r="WMX88" s="288"/>
      <c r="WMY88" s="288"/>
      <c r="WMZ88" s="288"/>
      <c r="WNA88" s="288"/>
      <c r="WNB88" s="288"/>
      <c r="WNC88" s="288"/>
      <c r="WND88" s="288"/>
      <c r="WNE88" s="288"/>
      <c r="WNF88" s="288"/>
      <c r="WNG88" s="288"/>
      <c r="WNH88" s="288"/>
      <c r="WNI88" s="288"/>
      <c r="WNJ88" s="288"/>
      <c r="WNK88" s="288"/>
      <c r="WNL88" s="288"/>
      <c r="WNM88" s="288"/>
      <c r="WNN88" s="288"/>
      <c r="WNO88" s="288"/>
      <c r="WNP88" s="288"/>
      <c r="WNQ88" s="288"/>
      <c r="WNR88" s="288"/>
      <c r="WNS88" s="288"/>
      <c r="WNT88" s="288"/>
      <c r="WNU88" s="288"/>
      <c r="WNV88" s="288"/>
      <c r="WNW88" s="288"/>
      <c r="WNX88" s="288"/>
      <c r="WNY88" s="288"/>
      <c r="WNZ88" s="288"/>
      <c r="WOA88" s="288"/>
      <c r="WOB88" s="288"/>
      <c r="WOC88" s="288"/>
      <c r="WOD88" s="288"/>
      <c r="WOE88" s="288"/>
      <c r="WOF88" s="288"/>
      <c r="WOG88" s="288"/>
      <c r="WOH88" s="288"/>
      <c r="WOI88" s="288"/>
      <c r="WOJ88" s="288"/>
      <c r="WOK88" s="288"/>
      <c r="WOL88" s="288"/>
      <c r="WOM88" s="288"/>
      <c r="WON88" s="288"/>
      <c r="WOO88" s="288"/>
      <c r="WOP88" s="288"/>
      <c r="WOQ88" s="288"/>
      <c r="WOR88" s="288"/>
      <c r="WOS88" s="288"/>
      <c r="WOT88" s="288"/>
      <c r="WOU88" s="288"/>
      <c r="WOV88" s="288"/>
      <c r="WOW88" s="288"/>
      <c r="WOX88" s="288"/>
      <c r="WOY88" s="288"/>
      <c r="WOZ88" s="288"/>
      <c r="WPA88" s="288"/>
      <c r="WPB88" s="288"/>
      <c r="WPC88" s="288"/>
      <c r="WPD88" s="288"/>
      <c r="WPE88" s="288"/>
      <c r="WPF88" s="288"/>
      <c r="WPG88" s="288"/>
      <c r="WPH88" s="288"/>
      <c r="WPI88" s="288"/>
      <c r="WPJ88" s="288"/>
      <c r="WPK88" s="288"/>
      <c r="WPL88" s="288"/>
      <c r="WPM88" s="288"/>
      <c r="WPN88" s="288"/>
      <c r="WPO88" s="288"/>
      <c r="WPP88" s="288"/>
      <c r="WPQ88" s="288"/>
      <c r="WPR88" s="288"/>
      <c r="WPS88" s="288"/>
      <c r="WPT88" s="288"/>
      <c r="WPU88" s="288"/>
      <c r="WPV88" s="288"/>
      <c r="WPW88" s="288"/>
      <c r="WPX88" s="288"/>
      <c r="WPY88" s="288"/>
      <c r="WPZ88" s="288"/>
      <c r="WQA88" s="288"/>
      <c r="WQB88" s="288"/>
      <c r="WQC88" s="288"/>
      <c r="WQD88" s="288"/>
      <c r="WQE88" s="288"/>
      <c r="WQF88" s="288"/>
      <c r="WQG88" s="288"/>
      <c r="WQH88" s="288"/>
      <c r="WQI88" s="288"/>
      <c r="WQJ88" s="288"/>
      <c r="WQK88" s="288"/>
      <c r="WQL88" s="288"/>
      <c r="WQM88" s="288"/>
      <c r="WQN88" s="288"/>
      <c r="WQO88" s="288"/>
      <c r="WQP88" s="288"/>
      <c r="WQQ88" s="288"/>
      <c r="WQR88" s="288"/>
      <c r="WQS88" s="288"/>
      <c r="WQT88" s="288"/>
      <c r="WQU88" s="288"/>
      <c r="WQV88" s="288"/>
      <c r="WQW88" s="288"/>
      <c r="WQX88" s="288"/>
      <c r="WQY88" s="288"/>
      <c r="WQZ88" s="288"/>
      <c r="WRA88" s="288"/>
      <c r="WRB88" s="288"/>
      <c r="WRC88" s="288"/>
      <c r="WRD88" s="288"/>
      <c r="WRE88" s="288"/>
      <c r="WRF88" s="288"/>
      <c r="WRG88" s="288"/>
      <c r="WRH88" s="288"/>
      <c r="WRI88" s="288"/>
      <c r="WRJ88" s="288"/>
      <c r="WRK88" s="288"/>
      <c r="WRL88" s="288"/>
      <c r="WRM88" s="288"/>
      <c r="WRN88" s="288"/>
      <c r="WRO88" s="288"/>
      <c r="WRP88" s="288"/>
      <c r="WRQ88" s="288"/>
      <c r="WRR88" s="288"/>
      <c r="WRS88" s="288"/>
      <c r="WRT88" s="288"/>
      <c r="WRU88" s="288"/>
      <c r="WRV88" s="288"/>
      <c r="WRW88" s="288"/>
      <c r="WRX88" s="288"/>
      <c r="WRY88" s="288"/>
      <c r="WRZ88" s="288"/>
      <c r="WSA88" s="288"/>
      <c r="WSB88" s="288"/>
      <c r="WSC88" s="288"/>
      <c r="WSD88" s="288"/>
      <c r="WSE88" s="288"/>
      <c r="WSF88" s="288"/>
      <c r="WSG88" s="288"/>
      <c r="WSH88" s="288"/>
      <c r="WSI88" s="288"/>
      <c r="WSJ88" s="288"/>
      <c r="WSK88" s="288"/>
      <c r="WSL88" s="288"/>
      <c r="WSM88" s="288"/>
      <c r="WSN88" s="288"/>
      <c r="WSO88" s="288"/>
      <c r="WSP88" s="288"/>
      <c r="WSQ88" s="288"/>
      <c r="WSR88" s="288"/>
      <c r="WSS88" s="288"/>
      <c r="WST88" s="288"/>
      <c r="WSU88" s="288"/>
      <c r="WSV88" s="288"/>
      <c r="WSW88" s="288"/>
      <c r="WSX88" s="288"/>
      <c r="WSY88" s="288"/>
      <c r="WSZ88" s="288"/>
      <c r="WTA88" s="288"/>
      <c r="WTB88" s="288"/>
      <c r="WTC88" s="288"/>
      <c r="WTD88" s="288"/>
      <c r="WTE88" s="288"/>
      <c r="WTF88" s="288"/>
      <c r="WTG88" s="288"/>
      <c r="WTH88" s="288"/>
      <c r="WTI88" s="288"/>
      <c r="WTJ88" s="288"/>
      <c r="WTK88" s="288"/>
      <c r="WTL88" s="288"/>
      <c r="WTM88" s="288"/>
      <c r="WTN88" s="288"/>
      <c r="WTO88" s="288"/>
      <c r="WTP88" s="288"/>
      <c r="WTQ88" s="288"/>
      <c r="WTR88" s="288"/>
      <c r="WTS88" s="288"/>
      <c r="WTT88" s="288"/>
      <c r="WTU88" s="288"/>
      <c r="WTV88" s="288"/>
      <c r="WTW88" s="288"/>
      <c r="WTX88" s="288"/>
      <c r="WTY88" s="288"/>
      <c r="WTZ88" s="288"/>
      <c r="WUA88" s="288"/>
      <c r="WUB88" s="288"/>
      <c r="WUC88" s="288"/>
      <c r="WUD88" s="288"/>
      <c r="WUE88" s="288"/>
      <c r="WUF88" s="288"/>
      <c r="WUG88" s="288"/>
      <c r="WUH88" s="288"/>
      <c r="WUI88" s="288"/>
      <c r="WUJ88" s="288"/>
      <c r="WUK88" s="288"/>
      <c r="WUL88" s="288"/>
      <c r="WUM88" s="288"/>
      <c r="WUN88" s="288"/>
      <c r="WUO88" s="288"/>
      <c r="WUP88" s="288"/>
      <c r="WUQ88" s="288"/>
      <c r="WUR88" s="288"/>
      <c r="WUS88" s="288"/>
      <c r="WUT88" s="288"/>
      <c r="WUU88" s="288"/>
      <c r="WUV88" s="288"/>
      <c r="WUW88" s="288"/>
      <c r="WUX88" s="288"/>
      <c r="WUY88" s="288"/>
      <c r="WUZ88" s="288"/>
      <c r="WVA88" s="288"/>
      <c r="WVB88" s="288"/>
      <c r="WVC88" s="288"/>
      <c r="WVD88" s="288"/>
      <c r="WVE88" s="288"/>
      <c r="WVF88" s="288"/>
      <c r="WVG88" s="288"/>
      <c r="WVH88" s="288"/>
      <c r="WVI88" s="288"/>
      <c r="WVJ88" s="288"/>
      <c r="WVK88" s="288"/>
      <c r="WVL88" s="288"/>
      <c r="WVM88" s="288"/>
      <c r="WVN88" s="288"/>
      <c r="WVO88" s="288"/>
      <c r="WVP88" s="288"/>
      <c r="WVQ88" s="288"/>
      <c r="WVR88" s="288"/>
      <c r="WVS88" s="288"/>
      <c r="WVT88" s="288"/>
      <c r="WVU88" s="288"/>
      <c r="WVV88" s="288"/>
      <c r="WVW88" s="288"/>
      <c r="WVX88" s="288"/>
      <c r="WVY88" s="288"/>
      <c r="WVZ88" s="288"/>
      <c r="WWA88" s="288"/>
      <c r="WWB88" s="288"/>
      <c r="WWC88" s="288"/>
      <c r="WWD88" s="288"/>
      <c r="WWE88" s="288"/>
      <c r="WWF88" s="288"/>
      <c r="WWG88" s="288"/>
      <c r="WWH88" s="288"/>
      <c r="WWI88" s="288"/>
      <c r="WWJ88" s="288"/>
      <c r="WWK88" s="288"/>
      <c r="WWL88" s="288"/>
      <c r="WWM88" s="288"/>
      <c r="WWN88" s="288"/>
      <c r="WWO88" s="288"/>
      <c r="WWP88" s="288"/>
      <c r="WWQ88" s="288"/>
      <c r="WWR88" s="288"/>
      <c r="WWS88" s="288"/>
      <c r="WWT88" s="288"/>
      <c r="WWU88" s="288"/>
      <c r="WWV88" s="288"/>
      <c r="WWW88" s="288"/>
      <c r="WWX88" s="288"/>
      <c r="WWY88" s="288"/>
      <c r="WWZ88" s="288"/>
      <c r="WXA88" s="288"/>
      <c r="WXB88" s="288"/>
      <c r="WXC88" s="288"/>
      <c r="WXD88" s="288"/>
      <c r="WXE88" s="288"/>
      <c r="WXF88" s="288"/>
      <c r="WXG88" s="288"/>
      <c r="WXH88" s="288"/>
      <c r="WXI88" s="288"/>
      <c r="WXJ88" s="288"/>
      <c r="WXK88" s="288"/>
      <c r="WXL88" s="288"/>
      <c r="WXM88" s="288"/>
      <c r="WXN88" s="288"/>
      <c r="WXO88" s="288"/>
      <c r="WXP88" s="288"/>
      <c r="WXQ88" s="288"/>
      <c r="WXR88" s="288"/>
      <c r="WXS88" s="288"/>
      <c r="WXT88" s="288"/>
      <c r="WXU88" s="288"/>
      <c r="WXV88" s="288"/>
      <c r="WXW88" s="288"/>
      <c r="WXX88" s="288"/>
      <c r="WXY88" s="288"/>
      <c r="WXZ88" s="288"/>
      <c r="WYA88" s="288"/>
      <c r="WYB88" s="288"/>
      <c r="WYC88" s="288"/>
      <c r="WYD88" s="288"/>
      <c r="WYE88" s="288"/>
      <c r="WYF88" s="288"/>
      <c r="WYG88" s="288"/>
      <c r="WYH88" s="288"/>
      <c r="WYI88" s="288"/>
      <c r="WYJ88" s="288"/>
      <c r="WYK88" s="288"/>
      <c r="WYL88" s="288"/>
      <c r="WYM88" s="288"/>
      <c r="WYN88" s="288"/>
      <c r="WYO88" s="288"/>
      <c r="WYP88" s="288"/>
      <c r="WYQ88" s="288"/>
      <c r="WYR88" s="288"/>
      <c r="WYS88" s="288"/>
      <c r="WYT88" s="288"/>
      <c r="WYU88" s="288"/>
      <c r="WYV88" s="288"/>
      <c r="WYW88" s="288"/>
      <c r="WYX88" s="288"/>
      <c r="WYY88" s="288"/>
      <c r="WYZ88" s="288"/>
      <c r="WZA88" s="288"/>
      <c r="WZB88" s="288"/>
      <c r="WZC88" s="288"/>
      <c r="WZD88" s="288"/>
      <c r="WZE88" s="288"/>
      <c r="WZF88" s="288"/>
      <c r="WZG88" s="288"/>
      <c r="WZH88" s="288"/>
      <c r="WZI88" s="288"/>
      <c r="WZJ88" s="288"/>
      <c r="WZK88" s="288"/>
      <c r="WZL88" s="288"/>
      <c r="WZM88" s="288"/>
      <c r="WZN88" s="288"/>
      <c r="WZO88" s="288"/>
      <c r="WZP88" s="288"/>
      <c r="WZQ88" s="288"/>
      <c r="WZR88" s="288"/>
      <c r="WZS88" s="288"/>
      <c r="WZT88" s="288"/>
      <c r="WZU88" s="288"/>
      <c r="WZV88" s="288"/>
      <c r="WZW88" s="288"/>
      <c r="WZX88" s="288"/>
      <c r="WZY88" s="288"/>
      <c r="WZZ88" s="288"/>
      <c r="XAA88" s="288"/>
      <c r="XAB88" s="288"/>
      <c r="XAC88" s="288"/>
      <c r="XAD88" s="288"/>
      <c r="XAE88" s="288"/>
      <c r="XAF88" s="288"/>
      <c r="XAG88" s="288"/>
      <c r="XAH88" s="288"/>
      <c r="XAI88" s="288"/>
      <c r="XAJ88" s="288"/>
      <c r="XAK88" s="288"/>
      <c r="XAL88" s="288"/>
      <c r="XAM88" s="288"/>
      <c r="XAN88" s="288"/>
      <c r="XAO88" s="288"/>
      <c r="XAP88" s="288"/>
      <c r="XAQ88" s="288"/>
      <c r="XAR88" s="288"/>
      <c r="XAS88" s="288"/>
      <c r="XAT88" s="288"/>
      <c r="XAU88" s="288"/>
      <c r="XAV88" s="288"/>
      <c r="XAW88" s="288"/>
      <c r="XAX88" s="288"/>
      <c r="XAY88" s="288"/>
      <c r="XAZ88" s="288"/>
      <c r="XBA88" s="288"/>
      <c r="XBB88" s="288"/>
      <c r="XBC88" s="288"/>
      <c r="XBD88" s="288"/>
      <c r="XBE88" s="288"/>
      <c r="XBF88" s="288"/>
      <c r="XBG88" s="288"/>
      <c r="XBH88" s="288"/>
      <c r="XBI88" s="288"/>
      <c r="XBJ88" s="288"/>
      <c r="XBK88" s="288"/>
      <c r="XBL88" s="288"/>
      <c r="XBM88" s="288"/>
      <c r="XBN88" s="288"/>
      <c r="XBO88" s="288"/>
      <c r="XBP88" s="288"/>
      <c r="XBQ88" s="288"/>
      <c r="XBR88" s="288"/>
      <c r="XBS88" s="288"/>
      <c r="XBT88" s="288"/>
      <c r="XBU88" s="288"/>
      <c r="XBV88" s="288"/>
      <c r="XBW88" s="288"/>
      <c r="XBX88" s="288"/>
      <c r="XBY88" s="288"/>
      <c r="XBZ88" s="288"/>
      <c r="XCA88" s="288"/>
      <c r="XCB88" s="288"/>
      <c r="XCC88" s="288"/>
      <c r="XCD88" s="288"/>
      <c r="XCE88" s="288"/>
      <c r="XCF88" s="288"/>
      <c r="XCG88" s="288"/>
      <c r="XCH88" s="288"/>
      <c r="XCI88" s="288"/>
      <c r="XCJ88" s="288"/>
      <c r="XCK88" s="288"/>
      <c r="XCL88" s="288"/>
      <c r="XCM88" s="288"/>
      <c r="XCN88" s="288"/>
      <c r="XCO88" s="288"/>
      <c r="XCP88" s="288"/>
      <c r="XCQ88" s="288"/>
      <c r="XCR88" s="288"/>
      <c r="XCS88" s="288"/>
      <c r="XCT88" s="288"/>
      <c r="XCU88" s="288"/>
      <c r="XCV88" s="288"/>
      <c r="XCW88" s="288"/>
      <c r="XCX88" s="288"/>
      <c r="XCY88" s="288"/>
      <c r="XCZ88" s="288"/>
      <c r="XDA88" s="288"/>
      <c r="XDB88" s="288"/>
      <c r="XDC88" s="288"/>
      <c r="XDD88" s="288"/>
      <c r="XDE88" s="288"/>
      <c r="XDF88" s="288"/>
      <c r="XDG88" s="288"/>
      <c r="XDH88" s="288"/>
      <c r="XDI88" s="288"/>
      <c r="XDJ88" s="288"/>
      <c r="XDK88" s="288"/>
      <c r="XDL88" s="288"/>
      <c r="XDM88" s="288"/>
    </row>
    <row r="89" spans="1:16341" ht="25" customHeight="1">
      <c r="A89" s="20" t="str" cm="1">
        <f t="array" ref="A89:S107">_xlfn._xlws.FILTER(Mengenkalkulation!A95:S113,Mengenkalkulation!N95:N113=1,"")</f>
        <v/>
      </c>
      <c r="B89" s="19">
        <v>0</v>
      </c>
      <c r="C89" s="19">
        <v>0</v>
      </c>
      <c r="D89" s="19">
        <v>0</v>
      </c>
      <c r="E89" s="116">
        <v>0</v>
      </c>
      <c r="F89" s="117">
        <v>0</v>
      </c>
      <c r="G89" s="19">
        <v>0</v>
      </c>
      <c r="H89" s="19">
        <v>0</v>
      </c>
      <c r="I89" s="176">
        <v>0</v>
      </c>
      <c r="J89" s="20">
        <v>0</v>
      </c>
      <c r="K89" s="21">
        <v>0</v>
      </c>
      <c r="L89" s="23">
        <v>0</v>
      </c>
      <c r="M89" s="23">
        <v>24</v>
      </c>
      <c r="N89" s="19">
        <v>1</v>
      </c>
      <c r="O89" s="19" t="e">
        <v>#DIV/0!</v>
      </c>
      <c r="P89" s="19">
        <v>0</v>
      </c>
      <c r="Q89" s="117" t="e">
        <v>#DIV/0!</v>
      </c>
      <c r="R89" s="19">
        <v>24</v>
      </c>
      <c r="S89" s="173" t="e">
        <v>#DIV/0!</v>
      </c>
      <c r="T89" s="83">
        <f>F89*R89/1000</f>
        <v>0</v>
      </c>
      <c r="W89" s="19" t="str">
        <f t="shared" ref="W89:W107" si="7">CONCATENATE(T89," ","kg")</f>
        <v>0 kg</v>
      </c>
    </row>
    <row r="90" spans="1:16341" ht="25" customHeight="1">
      <c r="A90" s="20">
        <v>0</v>
      </c>
      <c r="B90" s="19">
        <v>0</v>
      </c>
      <c r="C90" s="19">
        <v>0</v>
      </c>
      <c r="D90" s="19">
        <v>0</v>
      </c>
      <c r="E90" s="116">
        <v>0</v>
      </c>
      <c r="F90" s="117">
        <v>0</v>
      </c>
      <c r="G90" s="19">
        <v>0</v>
      </c>
      <c r="H90" s="19">
        <v>0</v>
      </c>
      <c r="I90" s="176">
        <v>0</v>
      </c>
      <c r="J90" s="20">
        <v>0</v>
      </c>
      <c r="K90" s="21">
        <v>0</v>
      </c>
      <c r="L90" s="23">
        <v>0</v>
      </c>
      <c r="M90" s="23">
        <v>12</v>
      </c>
      <c r="N90" s="19">
        <v>1</v>
      </c>
      <c r="O90" s="19" t="e">
        <v>#DIV/0!</v>
      </c>
      <c r="P90" s="19">
        <v>0</v>
      </c>
      <c r="Q90" s="117" t="e">
        <v>#DIV/0!</v>
      </c>
      <c r="R90" s="19">
        <v>12</v>
      </c>
      <c r="S90" s="173" t="e">
        <v>#DIV/0!</v>
      </c>
      <c r="T90" s="83">
        <f t="shared" ref="T90:T138" si="8">F90*R90/1000</f>
        <v>0</v>
      </c>
      <c r="W90" s="19" t="str">
        <f t="shared" si="7"/>
        <v>0 kg</v>
      </c>
    </row>
    <row r="91" spans="1:16341" ht="14.25" hidden="1" customHeight="1">
      <c r="A91" s="20">
        <v>0</v>
      </c>
      <c r="B91" s="19">
        <v>0</v>
      </c>
      <c r="C91" s="19">
        <v>0</v>
      </c>
      <c r="D91" s="19">
        <v>0</v>
      </c>
      <c r="E91" s="116">
        <v>0</v>
      </c>
      <c r="F91" s="117">
        <v>0</v>
      </c>
      <c r="G91" s="19">
        <v>0</v>
      </c>
      <c r="H91" s="19">
        <v>0</v>
      </c>
      <c r="I91" s="23">
        <v>0</v>
      </c>
      <c r="J91" s="20">
        <v>0</v>
      </c>
      <c r="K91" s="21">
        <v>0</v>
      </c>
      <c r="L91" s="23">
        <v>0</v>
      </c>
      <c r="M91" s="23">
        <v>60</v>
      </c>
      <c r="N91" s="19">
        <v>1</v>
      </c>
      <c r="O91" s="19" t="e">
        <v>#DIV/0!</v>
      </c>
      <c r="P91" s="19">
        <v>0</v>
      </c>
      <c r="Q91" s="19" t="e">
        <v>#DIV/0!</v>
      </c>
      <c r="R91" s="19">
        <v>60</v>
      </c>
      <c r="S91" s="119" t="e">
        <v>#DIV/0!</v>
      </c>
      <c r="T91" s="83">
        <f t="shared" si="8"/>
        <v>0</v>
      </c>
      <c r="W91" s="19" t="str">
        <f t="shared" si="7"/>
        <v>0 kg</v>
      </c>
    </row>
    <row r="92" spans="1:16341" ht="14.25" hidden="1" customHeight="1">
      <c r="A92" s="20">
        <v>0</v>
      </c>
      <c r="B92" s="19">
        <v>0</v>
      </c>
      <c r="C92" s="19">
        <v>0</v>
      </c>
      <c r="D92" s="19">
        <v>0</v>
      </c>
      <c r="E92" s="116">
        <v>0</v>
      </c>
      <c r="F92" s="117">
        <v>0</v>
      </c>
      <c r="G92" s="19">
        <v>0</v>
      </c>
      <c r="H92" s="19">
        <v>0</v>
      </c>
      <c r="I92" s="23">
        <v>0</v>
      </c>
      <c r="J92" s="20">
        <v>0</v>
      </c>
      <c r="K92" s="21">
        <v>0</v>
      </c>
      <c r="L92" s="23">
        <v>0</v>
      </c>
      <c r="M92" s="23">
        <v>60</v>
      </c>
      <c r="N92" s="19">
        <v>1</v>
      </c>
      <c r="O92" s="19" t="e">
        <v>#DIV/0!</v>
      </c>
      <c r="P92" s="19">
        <v>0</v>
      </c>
      <c r="Q92" s="19" t="e">
        <v>#DIV/0!</v>
      </c>
      <c r="R92" s="19">
        <v>60</v>
      </c>
      <c r="S92" s="119" t="e">
        <v>#DIV/0!</v>
      </c>
      <c r="T92" s="83">
        <f t="shared" si="8"/>
        <v>0</v>
      </c>
      <c r="W92" s="19" t="str">
        <f t="shared" si="7"/>
        <v>0 kg</v>
      </c>
    </row>
    <row r="93" spans="1:16341" ht="14.25" hidden="1" customHeight="1">
      <c r="A93" s="20">
        <v>0</v>
      </c>
      <c r="B93" s="19">
        <v>0</v>
      </c>
      <c r="C93" s="19">
        <v>0</v>
      </c>
      <c r="D93" s="19">
        <v>0</v>
      </c>
      <c r="E93" s="116">
        <v>0</v>
      </c>
      <c r="F93" s="117">
        <v>0</v>
      </c>
      <c r="G93" s="19">
        <v>0</v>
      </c>
      <c r="H93" s="19">
        <v>0</v>
      </c>
      <c r="I93" s="23">
        <v>0</v>
      </c>
      <c r="J93" s="20">
        <v>0</v>
      </c>
      <c r="K93" s="21">
        <v>0</v>
      </c>
      <c r="L93" s="23">
        <v>0</v>
      </c>
      <c r="M93" s="23">
        <v>60</v>
      </c>
      <c r="N93" s="19">
        <v>1</v>
      </c>
      <c r="O93" s="19" t="e">
        <v>#DIV/0!</v>
      </c>
      <c r="P93" s="19">
        <v>0</v>
      </c>
      <c r="Q93" s="19" t="e">
        <v>#DIV/0!</v>
      </c>
      <c r="R93" s="19">
        <v>60</v>
      </c>
      <c r="S93" s="119" t="e">
        <v>#DIV/0!</v>
      </c>
      <c r="T93" s="83">
        <f t="shared" si="8"/>
        <v>0</v>
      </c>
      <c r="W93" s="19" t="str">
        <f t="shared" si="7"/>
        <v>0 kg</v>
      </c>
    </row>
    <row r="94" spans="1:16341" ht="14.25" hidden="1" customHeight="1">
      <c r="A94" s="20">
        <v>0</v>
      </c>
      <c r="B94" s="19">
        <v>0</v>
      </c>
      <c r="C94" s="19">
        <v>0</v>
      </c>
      <c r="D94" s="19">
        <v>0</v>
      </c>
      <c r="E94" s="116">
        <v>0</v>
      </c>
      <c r="F94" s="117">
        <v>0</v>
      </c>
      <c r="G94" s="19">
        <v>0</v>
      </c>
      <c r="H94" s="19">
        <v>0</v>
      </c>
      <c r="I94" s="23">
        <v>0</v>
      </c>
      <c r="J94" s="20">
        <v>0</v>
      </c>
      <c r="K94" s="21">
        <v>0</v>
      </c>
      <c r="L94" s="23">
        <v>0</v>
      </c>
      <c r="M94" s="23">
        <v>60</v>
      </c>
      <c r="N94" s="19">
        <v>1</v>
      </c>
      <c r="O94" s="19" t="e">
        <v>#DIV/0!</v>
      </c>
      <c r="P94" s="19">
        <v>0</v>
      </c>
      <c r="Q94" s="19" t="e">
        <v>#DIV/0!</v>
      </c>
      <c r="R94" s="19">
        <v>60</v>
      </c>
      <c r="S94" s="119" t="e">
        <v>#DIV/0!</v>
      </c>
      <c r="T94" s="83">
        <f t="shared" si="8"/>
        <v>0</v>
      </c>
      <c r="W94" s="19" t="str">
        <f t="shared" si="7"/>
        <v>0 kg</v>
      </c>
    </row>
    <row r="95" spans="1:16341" ht="14.25" hidden="1" customHeight="1">
      <c r="A95" s="20">
        <v>0</v>
      </c>
      <c r="B95" s="19">
        <v>0</v>
      </c>
      <c r="C95" s="19">
        <v>0</v>
      </c>
      <c r="D95" s="19">
        <v>0</v>
      </c>
      <c r="E95" s="116">
        <v>0</v>
      </c>
      <c r="F95" s="117">
        <v>0</v>
      </c>
      <c r="G95" s="19">
        <v>0</v>
      </c>
      <c r="H95" s="19">
        <v>0</v>
      </c>
      <c r="I95" s="23">
        <v>0</v>
      </c>
      <c r="J95" s="20">
        <v>0</v>
      </c>
      <c r="K95" s="21">
        <v>0</v>
      </c>
      <c r="L95" s="23">
        <v>0</v>
      </c>
      <c r="M95" s="23">
        <v>60</v>
      </c>
      <c r="N95" s="19">
        <v>1</v>
      </c>
      <c r="O95" s="19" t="e">
        <v>#DIV/0!</v>
      </c>
      <c r="P95" s="19">
        <v>0</v>
      </c>
      <c r="Q95" s="19" t="e">
        <v>#DIV/0!</v>
      </c>
      <c r="R95" s="19">
        <v>60</v>
      </c>
      <c r="S95" s="119" t="e">
        <v>#DIV/0!</v>
      </c>
      <c r="T95" s="83">
        <f t="shared" si="8"/>
        <v>0</v>
      </c>
      <c r="W95" s="19" t="str">
        <f t="shared" si="7"/>
        <v>0 kg</v>
      </c>
    </row>
    <row r="96" spans="1:16341" ht="14.25" hidden="1" customHeight="1">
      <c r="A96" s="20">
        <v>0</v>
      </c>
      <c r="B96" s="19">
        <v>0</v>
      </c>
      <c r="C96" s="19">
        <v>0</v>
      </c>
      <c r="D96" s="19">
        <v>0</v>
      </c>
      <c r="E96" s="116">
        <v>0</v>
      </c>
      <c r="F96" s="117">
        <v>0</v>
      </c>
      <c r="G96" s="19">
        <v>0</v>
      </c>
      <c r="H96" s="19">
        <v>0</v>
      </c>
      <c r="I96" s="23">
        <v>0</v>
      </c>
      <c r="J96" s="20">
        <v>0</v>
      </c>
      <c r="K96" s="21">
        <v>0</v>
      </c>
      <c r="L96" s="23">
        <v>0</v>
      </c>
      <c r="M96" s="23">
        <v>60</v>
      </c>
      <c r="N96" s="19">
        <v>1</v>
      </c>
      <c r="O96" s="19" t="e">
        <v>#DIV/0!</v>
      </c>
      <c r="P96" s="19">
        <v>0</v>
      </c>
      <c r="Q96" s="19" t="e">
        <v>#DIV/0!</v>
      </c>
      <c r="R96" s="19">
        <v>60</v>
      </c>
      <c r="S96" s="119" t="e">
        <v>#DIV/0!</v>
      </c>
      <c r="T96" s="83">
        <f t="shared" si="8"/>
        <v>0</v>
      </c>
      <c r="W96" s="19" t="str">
        <f t="shared" si="7"/>
        <v>0 kg</v>
      </c>
    </row>
    <row r="97" spans="1:23" ht="14.25" hidden="1" customHeight="1">
      <c r="A97" s="20">
        <v>0</v>
      </c>
      <c r="B97" s="19">
        <v>0</v>
      </c>
      <c r="C97" s="19">
        <v>0</v>
      </c>
      <c r="D97" s="19">
        <v>0</v>
      </c>
      <c r="E97" s="116">
        <v>0</v>
      </c>
      <c r="F97" s="117">
        <v>0</v>
      </c>
      <c r="G97" s="19">
        <v>0</v>
      </c>
      <c r="H97" s="19">
        <v>0</v>
      </c>
      <c r="I97" s="23">
        <v>0</v>
      </c>
      <c r="J97" s="20">
        <v>0</v>
      </c>
      <c r="K97" s="21">
        <v>0</v>
      </c>
      <c r="L97" s="23">
        <v>0</v>
      </c>
      <c r="M97" s="23">
        <v>60</v>
      </c>
      <c r="N97" s="19">
        <v>1</v>
      </c>
      <c r="O97" s="19" t="e">
        <v>#DIV/0!</v>
      </c>
      <c r="P97" s="19">
        <v>0</v>
      </c>
      <c r="Q97" s="19" t="e">
        <v>#DIV/0!</v>
      </c>
      <c r="R97" s="19">
        <v>60</v>
      </c>
      <c r="S97" s="119" t="e">
        <v>#DIV/0!</v>
      </c>
      <c r="T97" s="83">
        <f t="shared" si="8"/>
        <v>0</v>
      </c>
      <c r="W97" s="19" t="str">
        <f t="shared" si="7"/>
        <v>0 kg</v>
      </c>
    </row>
    <row r="98" spans="1:23" ht="14.25" hidden="1" customHeight="1">
      <c r="A98" s="20">
        <v>0</v>
      </c>
      <c r="B98" s="19">
        <v>0</v>
      </c>
      <c r="C98" s="19">
        <v>0</v>
      </c>
      <c r="D98" s="19">
        <v>0</v>
      </c>
      <c r="E98" s="116">
        <v>0</v>
      </c>
      <c r="F98" s="117">
        <v>0</v>
      </c>
      <c r="G98" s="19">
        <v>0</v>
      </c>
      <c r="H98" s="19">
        <v>0</v>
      </c>
      <c r="I98" s="23">
        <v>0</v>
      </c>
      <c r="J98" s="20">
        <v>0</v>
      </c>
      <c r="K98" s="21">
        <v>0</v>
      </c>
      <c r="L98" s="23">
        <v>0</v>
      </c>
      <c r="M98" s="23">
        <v>60</v>
      </c>
      <c r="N98" s="19">
        <v>1</v>
      </c>
      <c r="O98" s="19" t="e">
        <v>#DIV/0!</v>
      </c>
      <c r="P98" s="19">
        <v>0</v>
      </c>
      <c r="Q98" s="19" t="e">
        <v>#DIV/0!</v>
      </c>
      <c r="R98" s="19">
        <v>60</v>
      </c>
      <c r="S98" s="119" t="e">
        <v>#DIV/0!</v>
      </c>
      <c r="T98" s="83">
        <f t="shared" si="8"/>
        <v>0</v>
      </c>
      <c r="W98" s="19" t="str">
        <f t="shared" si="7"/>
        <v>0 kg</v>
      </c>
    </row>
    <row r="99" spans="1:23" ht="14.25" hidden="1" customHeight="1">
      <c r="A99" s="20">
        <v>0</v>
      </c>
      <c r="B99" s="19">
        <v>0</v>
      </c>
      <c r="C99" s="19">
        <v>0</v>
      </c>
      <c r="D99" s="19">
        <v>0</v>
      </c>
      <c r="E99" s="116">
        <v>0</v>
      </c>
      <c r="F99" s="117">
        <v>0</v>
      </c>
      <c r="G99" s="19">
        <v>0</v>
      </c>
      <c r="H99" s="19">
        <v>0</v>
      </c>
      <c r="I99" s="23">
        <v>0</v>
      </c>
      <c r="J99" s="20">
        <v>0</v>
      </c>
      <c r="K99" s="21">
        <v>0</v>
      </c>
      <c r="L99" s="23">
        <v>0</v>
      </c>
      <c r="M99" s="23">
        <v>60</v>
      </c>
      <c r="N99" s="19">
        <v>1</v>
      </c>
      <c r="O99" s="19" t="e">
        <v>#DIV/0!</v>
      </c>
      <c r="P99" s="19">
        <v>0</v>
      </c>
      <c r="Q99" s="19" t="e">
        <v>#DIV/0!</v>
      </c>
      <c r="R99" s="19">
        <v>60</v>
      </c>
      <c r="S99" s="119" t="e">
        <v>#DIV/0!</v>
      </c>
      <c r="T99" s="83">
        <f t="shared" si="8"/>
        <v>0</v>
      </c>
      <c r="W99" s="19" t="str">
        <f t="shared" si="7"/>
        <v>0 kg</v>
      </c>
    </row>
    <row r="100" spans="1:23" ht="14.25" hidden="1" customHeight="1">
      <c r="A100" s="20">
        <v>0</v>
      </c>
      <c r="B100" s="19">
        <v>0</v>
      </c>
      <c r="C100" s="19">
        <v>0</v>
      </c>
      <c r="D100" s="19">
        <v>0</v>
      </c>
      <c r="E100" s="116">
        <v>0</v>
      </c>
      <c r="F100" s="117">
        <v>0</v>
      </c>
      <c r="G100" s="19">
        <v>0</v>
      </c>
      <c r="H100" s="19">
        <v>0</v>
      </c>
      <c r="I100" s="23">
        <v>0</v>
      </c>
      <c r="J100" s="20">
        <v>0</v>
      </c>
      <c r="K100" s="21">
        <v>0</v>
      </c>
      <c r="L100" s="23">
        <v>0</v>
      </c>
      <c r="M100" s="23">
        <v>60</v>
      </c>
      <c r="N100" s="19">
        <v>1</v>
      </c>
      <c r="O100" s="19" t="e">
        <v>#DIV/0!</v>
      </c>
      <c r="P100" s="19">
        <v>0</v>
      </c>
      <c r="Q100" s="19" t="e">
        <v>#DIV/0!</v>
      </c>
      <c r="R100" s="19">
        <v>60</v>
      </c>
      <c r="S100" s="119" t="e">
        <v>#DIV/0!</v>
      </c>
      <c r="T100" s="83">
        <f t="shared" si="8"/>
        <v>0</v>
      </c>
      <c r="W100" s="19" t="str">
        <f t="shared" si="7"/>
        <v>0 kg</v>
      </c>
    </row>
    <row r="101" spans="1:23" ht="14.25" hidden="1" customHeight="1">
      <c r="A101" s="20">
        <v>0</v>
      </c>
      <c r="B101" s="19">
        <v>0</v>
      </c>
      <c r="C101" s="19">
        <v>0</v>
      </c>
      <c r="D101" s="19">
        <v>0</v>
      </c>
      <c r="E101" s="116">
        <v>0</v>
      </c>
      <c r="F101" s="117">
        <v>0</v>
      </c>
      <c r="G101" s="19">
        <v>0</v>
      </c>
      <c r="H101" s="19">
        <v>0</v>
      </c>
      <c r="I101" s="23">
        <v>0</v>
      </c>
      <c r="J101" s="20">
        <v>0</v>
      </c>
      <c r="K101" s="21">
        <v>0</v>
      </c>
      <c r="L101" s="23">
        <v>0</v>
      </c>
      <c r="M101" s="23">
        <v>60</v>
      </c>
      <c r="N101" s="19">
        <v>1</v>
      </c>
      <c r="O101" s="19" t="e">
        <v>#DIV/0!</v>
      </c>
      <c r="P101" s="19">
        <v>0</v>
      </c>
      <c r="Q101" s="19" t="e">
        <v>#DIV/0!</v>
      </c>
      <c r="R101" s="19">
        <v>60</v>
      </c>
      <c r="S101" s="119" t="e">
        <v>#DIV/0!</v>
      </c>
      <c r="T101" s="83">
        <f t="shared" si="8"/>
        <v>0</v>
      </c>
      <c r="W101" s="19" t="str">
        <f t="shared" si="7"/>
        <v>0 kg</v>
      </c>
    </row>
    <row r="102" spans="1:23" ht="14.25" hidden="1" customHeight="1">
      <c r="A102" s="20">
        <v>0</v>
      </c>
      <c r="B102" s="19">
        <v>0</v>
      </c>
      <c r="C102" s="19">
        <v>0</v>
      </c>
      <c r="D102" s="19">
        <v>0</v>
      </c>
      <c r="E102" s="116">
        <v>0</v>
      </c>
      <c r="F102" s="117">
        <v>0</v>
      </c>
      <c r="G102" s="19">
        <v>0</v>
      </c>
      <c r="H102" s="19">
        <v>0</v>
      </c>
      <c r="I102" s="23">
        <v>0</v>
      </c>
      <c r="J102" s="20">
        <v>0</v>
      </c>
      <c r="K102" s="21">
        <v>0</v>
      </c>
      <c r="L102" s="23">
        <v>0</v>
      </c>
      <c r="M102" s="23">
        <v>60</v>
      </c>
      <c r="N102" s="19">
        <v>1</v>
      </c>
      <c r="O102" s="19" t="e">
        <v>#DIV/0!</v>
      </c>
      <c r="P102" s="19">
        <v>0</v>
      </c>
      <c r="Q102" s="19" t="e">
        <v>#DIV/0!</v>
      </c>
      <c r="R102" s="19">
        <v>60</v>
      </c>
      <c r="S102" s="119" t="e">
        <v>#DIV/0!</v>
      </c>
      <c r="T102" s="83">
        <f t="shared" si="8"/>
        <v>0</v>
      </c>
      <c r="W102" s="19" t="str">
        <f t="shared" si="7"/>
        <v>0 kg</v>
      </c>
    </row>
    <row r="103" spans="1:23" ht="14.25" hidden="1" customHeight="1">
      <c r="A103" s="20">
        <v>0</v>
      </c>
      <c r="B103" s="19">
        <v>0</v>
      </c>
      <c r="C103" s="19">
        <v>0</v>
      </c>
      <c r="D103" s="19">
        <v>0</v>
      </c>
      <c r="E103" s="116">
        <v>0</v>
      </c>
      <c r="F103" s="117">
        <v>0</v>
      </c>
      <c r="G103" s="19">
        <v>0</v>
      </c>
      <c r="H103" s="19">
        <v>0</v>
      </c>
      <c r="I103" s="23">
        <v>0</v>
      </c>
      <c r="J103" s="20">
        <v>0</v>
      </c>
      <c r="K103" s="21">
        <v>0</v>
      </c>
      <c r="L103" s="23">
        <v>0</v>
      </c>
      <c r="M103" s="23">
        <v>60</v>
      </c>
      <c r="N103" s="19">
        <v>1</v>
      </c>
      <c r="O103" s="19" t="e">
        <v>#DIV/0!</v>
      </c>
      <c r="P103" s="19">
        <v>0</v>
      </c>
      <c r="Q103" s="19" t="e">
        <v>#DIV/0!</v>
      </c>
      <c r="R103" s="19">
        <v>60</v>
      </c>
      <c r="S103" s="119" t="e">
        <v>#DIV/0!</v>
      </c>
      <c r="T103" s="83">
        <f t="shared" si="8"/>
        <v>0</v>
      </c>
      <c r="W103" s="19" t="str">
        <f t="shared" si="7"/>
        <v>0 kg</v>
      </c>
    </row>
    <row r="104" spans="1:23" ht="14.25" hidden="1" customHeight="1">
      <c r="A104" s="20">
        <v>0</v>
      </c>
      <c r="B104" s="19">
        <v>0</v>
      </c>
      <c r="C104" s="19">
        <v>0</v>
      </c>
      <c r="D104" s="19">
        <v>0</v>
      </c>
      <c r="E104" s="116">
        <v>0</v>
      </c>
      <c r="F104" s="117">
        <v>0</v>
      </c>
      <c r="G104" s="19">
        <v>0</v>
      </c>
      <c r="H104" s="19">
        <v>0</v>
      </c>
      <c r="I104" s="23">
        <v>0</v>
      </c>
      <c r="J104" s="20">
        <v>0</v>
      </c>
      <c r="K104" s="21">
        <v>0</v>
      </c>
      <c r="L104" s="23">
        <v>0</v>
      </c>
      <c r="M104" s="23">
        <v>60</v>
      </c>
      <c r="N104" s="19">
        <v>1</v>
      </c>
      <c r="O104" s="19" t="e">
        <v>#DIV/0!</v>
      </c>
      <c r="P104" s="19">
        <v>0</v>
      </c>
      <c r="Q104" s="19" t="e">
        <v>#DIV/0!</v>
      </c>
      <c r="R104" s="19">
        <v>60</v>
      </c>
      <c r="S104" s="119" t="e">
        <v>#DIV/0!</v>
      </c>
      <c r="T104" s="83">
        <f t="shared" si="8"/>
        <v>0</v>
      </c>
      <c r="W104" s="19" t="str">
        <f t="shared" si="7"/>
        <v>0 kg</v>
      </c>
    </row>
    <row r="105" spans="1:23" ht="14.25" hidden="1" customHeight="1">
      <c r="A105" s="20">
        <v>0</v>
      </c>
      <c r="B105" s="19">
        <v>0</v>
      </c>
      <c r="C105" s="19">
        <v>0</v>
      </c>
      <c r="D105" s="19">
        <v>0</v>
      </c>
      <c r="E105" s="116">
        <v>0</v>
      </c>
      <c r="F105" s="117">
        <v>0</v>
      </c>
      <c r="G105" s="19">
        <v>0</v>
      </c>
      <c r="H105" s="19">
        <v>0</v>
      </c>
      <c r="I105" s="23">
        <v>0</v>
      </c>
      <c r="J105" s="20">
        <v>0</v>
      </c>
      <c r="K105" s="21">
        <v>0</v>
      </c>
      <c r="L105" s="23">
        <v>0</v>
      </c>
      <c r="M105" s="23">
        <v>60</v>
      </c>
      <c r="N105" s="19">
        <v>1</v>
      </c>
      <c r="O105" s="19" t="e">
        <v>#DIV/0!</v>
      </c>
      <c r="P105" s="19">
        <v>0</v>
      </c>
      <c r="Q105" s="19" t="e">
        <v>#DIV/0!</v>
      </c>
      <c r="R105" s="19">
        <v>60</v>
      </c>
      <c r="S105" s="119" t="e">
        <v>#DIV/0!</v>
      </c>
      <c r="T105" s="83">
        <f t="shared" si="8"/>
        <v>0</v>
      </c>
      <c r="W105" s="19" t="str">
        <f t="shared" si="7"/>
        <v>0 kg</v>
      </c>
    </row>
    <row r="106" spans="1:23" ht="14.25" hidden="1" customHeight="1">
      <c r="A106" s="20">
        <v>0</v>
      </c>
      <c r="B106" s="19">
        <v>0</v>
      </c>
      <c r="C106" s="19">
        <v>0</v>
      </c>
      <c r="D106" s="19">
        <v>0</v>
      </c>
      <c r="E106" s="116">
        <v>0</v>
      </c>
      <c r="F106" s="117">
        <v>0</v>
      </c>
      <c r="G106" s="19">
        <v>0</v>
      </c>
      <c r="H106" s="19">
        <v>0</v>
      </c>
      <c r="I106" s="23">
        <v>0</v>
      </c>
      <c r="J106" s="20">
        <v>0</v>
      </c>
      <c r="K106" s="21">
        <v>0</v>
      </c>
      <c r="L106" s="23">
        <v>0</v>
      </c>
      <c r="M106" s="23">
        <v>60</v>
      </c>
      <c r="N106" s="19">
        <v>1</v>
      </c>
      <c r="O106" s="19" t="e">
        <v>#DIV/0!</v>
      </c>
      <c r="P106" s="19">
        <v>0</v>
      </c>
      <c r="Q106" s="19" t="e">
        <v>#DIV/0!</v>
      </c>
      <c r="R106" s="19">
        <v>60</v>
      </c>
      <c r="S106" s="119" t="e">
        <v>#DIV/0!</v>
      </c>
      <c r="T106" s="83">
        <f t="shared" si="8"/>
        <v>0</v>
      </c>
      <c r="W106" s="19" t="str">
        <f t="shared" si="7"/>
        <v>0 kg</v>
      </c>
    </row>
    <row r="107" spans="1:23" ht="14.25" hidden="1" customHeight="1">
      <c r="A107" s="20">
        <v>0</v>
      </c>
      <c r="B107" s="19">
        <v>0</v>
      </c>
      <c r="C107" s="19">
        <v>0</v>
      </c>
      <c r="D107" s="19">
        <v>0</v>
      </c>
      <c r="E107" s="116">
        <v>0</v>
      </c>
      <c r="F107" s="117">
        <v>0</v>
      </c>
      <c r="G107" s="19">
        <v>0</v>
      </c>
      <c r="H107" s="19">
        <v>0</v>
      </c>
      <c r="I107" s="23">
        <v>0</v>
      </c>
      <c r="J107" s="20">
        <v>0</v>
      </c>
      <c r="K107" s="21">
        <v>0</v>
      </c>
      <c r="L107" s="23">
        <v>0</v>
      </c>
      <c r="M107" s="23">
        <v>60</v>
      </c>
      <c r="N107" s="19">
        <v>1</v>
      </c>
      <c r="O107" s="19" t="e">
        <v>#DIV/0!</v>
      </c>
      <c r="P107" s="19">
        <v>0</v>
      </c>
      <c r="Q107" s="19" t="e">
        <v>#DIV/0!</v>
      </c>
      <c r="R107" s="19">
        <v>60</v>
      </c>
      <c r="S107" s="119" t="e">
        <v>#DIV/0!</v>
      </c>
      <c r="T107" s="83">
        <f t="shared" si="8"/>
        <v>0</v>
      </c>
      <c r="W107" s="19" t="str">
        <f t="shared" si="7"/>
        <v>0 kg</v>
      </c>
    </row>
    <row r="108" spans="1:23" ht="14.25" hidden="1" customHeight="1">
      <c r="I108" s="22"/>
      <c r="L108" s="23"/>
      <c r="Q108" s="19"/>
      <c r="S108" s="119"/>
      <c r="T108" s="83">
        <f t="shared" si="8"/>
        <v>0</v>
      </c>
    </row>
    <row r="109" spans="1:23" ht="14.25" hidden="1" customHeight="1">
      <c r="I109" s="22"/>
      <c r="L109" s="23"/>
      <c r="Q109" s="19"/>
      <c r="S109" s="119"/>
      <c r="T109" s="83">
        <f t="shared" si="8"/>
        <v>0</v>
      </c>
    </row>
    <row r="110" spans="1:23" ht="25" customHeight="1">
      <c r="A110" s="20" t="str" cm="1">
        <f t="array" ref="A110:S122">_xlfn._xlws.FILTER(Mengenkalkulation!A120:S132,Mengenkalkulation!N120:N132=1,"")</f>
        <v/>
      </c>
      <c r="B110" s="19">
        <v>0</v>
      </c>
      <c r="C110" s="19">
        <v>0</v>
      </c>
      <c r="D110" s="19">
        <v>0</v>
      </c>
      <c r="E110" s="116">
        <v>0</v>
      </c>
      <c r="F110" s="117">
        <v>0</v>
      </c>
      <c r="G110" s="19">
        <v>0</v>
      </c>
      <c r="H110" s="19">
        <v>0</v>
      </c>
      <c r="I110" s="176">
        <v>0</v>
      </c>
      <c r="J110" s="20">
        <v>0</v>
      </c>
      <c r="K110" s="21">
        <v>0</v>
      </c>
      <c r="L110" s="23">
        <v>0</v>
      </c>
      <c r="M110" s="23">
        <v>24</v>
      </c>
      <c r="N110" s="19">
        <v>1</v>
      </c>
      <c r="O110" s="19" t="e">
        <v>#DIV/0!</v>
      </c>
      <c r="P110" s="19">
        <v>0</v>
      </c>
      <c r="Q110" s="117" t="e">
        <v>#DIV/0!</v>
      </c>
      <c r="R110" s="19">
        <v>24</v>
      </c>
      <c r="S110" s="173" t="e">
        <v>#DIV/0!</v>
      </c>
      <c r="T110" s="83">
        <f t="shared" si="8"/>
        <v>0</v>
      </c>
      <c r="W110" s="19" t="str">
        <f t="shared" ref="W110:W138" si="9">CONCATENATE(T110," ","kg")</f>
        <v>0 kg</v>
      </c>
    </row>
    <row r="111" spans="1:23" ht="14.25" hidden="1" customHeight="1">
      <c r="A111" s="20">
        <v>0</v>
      </c>
      <c r="B111" s="19">
        <v>0</v>
      </c>
      <c r="C111" s="19">
        <v>0</v>
      </c>
      <c r="D111" s="19">
        <v>0</v>
      </c>
      <c r="E111" s="116">
        <v>0</v>
      </c>
      <c r="F111" s="117">
        <v>0</v>
      </c>
      <c r="G111" s="19">
        <v>0</v>
      </c>
      <c r="H111" s="19">
        <v>0</v>
      </c>
      <c r="I111" s="23">
        <v>0</v>
      </c>
      <c r="J111" s="20">
        <v>0</v>
      </c>
      <c r="K111" s="21">
        <v>0</v>
      </c>
      <c r="L111" s="23">
        <v>0</v>
      </c>
      <c r="M111" s="23">
        <v>12</v>
      </c>
      <c r="N111" s="19">
        <v>1</v>
      </c>
      <c r="O111" s="19" t="e">
        <v>#DIV/0!</v>
      </c>
      <c r="P111" s="19">
        <v>0</v>
      </c>
      <c r="Q111" s="19" t="e">
        <v>#DIV/0!</v>
      </c>
      <c r="R111" s="19">
        <v>12</v>
      </c>
      <c r="S111" s="119" t="e">
        <v>#DIV/0!</v>
      </c>
      <c r="T111" s="83">
        <f t="shared" si="8"/>
        <v>0</v>
      </c>
      <c r="W111" s="19" t="str">
        <f t="shared" si="9"/>
        <v>0 kg</v>
      </c>
    </row>
    <row r="112" spans="1:23" ht="14.25" hidden="1" customHeight="1">
      <c r="A112" s="20">
        <v>0</v>
      </c>
      <c r="B112" s="19">
        <v>0</v>
      </c>
      <c r="C112" s="19">
        <v>0</v>
      </c>
      <c r="D112" s="19">
        <v>0</v>
      </c>
      <c r="E112" s="116">
        <v>0</v>
      </c>
      <c r="F112" s="117">
        <v>0</v>
      </c>
      <c r="G112" s="19">
        <v>0</v>
      </c>
      <c r="H112" s="19">
        <v>0</v>
      </c>
      <c r="I112" s="23">
        <v>0</v>
      </c>
      <c r="J112" s="20">
        <v>0</v>
      </c>
      <c r="K112" s="21">
        <v>0</v>
      </c>
      <c r="L112" s="23">
        <v>0</v>
      </c>
      <c r="M112" s="23">
        <v>12</v>
      </c>
      <c r="N112" s="19">
        <v>1</v>
      </c>
      <c r="O112" s="19" t="e">
        <v>#DIV/0!</v>
      </c>
      <c r="P112" s="19">
        <v>0</v>
      </c>
      <c r="Q112" s="19" t="e">
        <v>#DIV/0!</v>
      </c>
      <c r="R112" s="19">
        <v>12</v>
      </c>
      <c r="S112" s="119" t="e">
        <v>#DIV/0!</v>
      </c>
      <c r="T112" s="83">
        <f t="shared" si="8"/>
        <v>0</v>
      </c>
      <c r="W112" s="19" t="str">
        <f t="shared" si="9"/>
        <v>0 kg</v>
      </c>
    </row>
    <row r="113" spans="1:23" ht="14.25" hidden="1" customHeight="1">
      <c r="A113" s="20">
        <v>0</v>
      </c>
      <c r="B113" s="19">
        <v>0</v>
      </c>
      <c r="C113" s="19">
        <v>0</v>
      </c>
      <c r="D113" s="19">
        <v>0</v>
      </c>
      <c r="E113" s="116">
        <v>0</v>
      </c>
      <c r="F113" s="117">
        <v>0</v>
      </c>
      <c r="G113" s="19">
        <v>0</v>
      </c>
      <c r="H113" s="19">
        <v>0</v>
      </c>
      <c r="I113" s="23">
        <v>0</v>
      </c>
      <c r="J113" s="20">
        <v>0</v>
      </c>
      <c r="K113" s="21">
        <v>0</v>
      </c>
      <c r="L113" s="23">
        <v>0</v>
      </c>
      <c r="M113" s="23">
        <v>12</v>
      </c>
      <c r="N113" s="19">
        <v>1</v>
      </c>
      <c r="O113" s="19" t="e">
        <v>#DIV/0!</v>
      </c>
      <c r="P113" s="19">
        <v>0</v>
      </c>
      <c r="Q113" s="19" t="e">
        <v>#DIV/0!</v>
      </c>
      <c r="R113" s="19">
        <v>12</v>
      </c>
      <c r="S113" s="119" t="e">
        <v>#DIV/0!</v>
      </c>
      <c r="T113" s="83">
        <f t="shared" si="8"/>
        <v>0</v>
      </c>
      <c r="W113" s="19" t="str">
        <f t="shared" si="9"/>
        <v>0 kg</v>
      </c>
    </row>
    <row r="114" spans="1:23" ht="14.25" hidden="1" customHeight="1">
      <c r="A114" s="20">
        <v>0</v>
      </c>
      <c r="B114" s="19">
        <v>0</v>
      </c>
      <c r="C114" s="19">
        <v>0</v>
      </c>
      <c r="D114" s="19">
        <v>0</v>
      </c>
      <c r="E114" s="116">
        <v>0</v>
      </c>
      <c r="F114" s="117">
        <v>0</v>
      </c>
      <c r="G114" s="19">
        <v>0</v>
      </c>
      <c r="H114" s="19">
        <v>0</v>
      </c>
      <c r="I114" s="23">
        <v>0</v>
      </c>
      <c r="J114" s="20">
        <v>0</v>
      </c>
      <c r="K114" s="21">
        <v>0</v>
      </c>
      <c r="L114" s="23">
        <v>0</v>
      </c>
      <c r="M114" s="23">
        <v>12</v>
      </c>
      <c r="N114" s="19">
        <v>1</v>
      </c>
      <c r="O114" s="19" t="e">
        <v>#DIV/0!</v>
      </c>
      <c r="P114" s="19">
        <v>0</v>
      </c>
      <c r="Q114" s="19" t="e">
        <v>#DIV/0!</v>
      </c>
      <c r="R114" s="19">
        <v>12</v>
      </c>
      <c r="S114" s="119" t="e">
        <v>#DIV/0!</v>
      </c>
      <c r="T114" s="83">
        <f t="shared" si="8"/>
        <v>0</v>
      </c>
      <c r="W114" s="19" t="str">
        <f t="shared" si="9"/>
        <v>0 kg</v>
      </c>
    </row>
    <row r="115" spans="1:23" ht="14.25" hidden="1" customHeight="1">
      <c r="A115" s="20">
        <v>0</v>
      </c>
      <c r="B115" s="19">
        <v>0</v>
      </c>
      <c r="C115" s="19">
        <v>0</v>
      </c>
      <c r="D115" s="19">
        <v>0</v>
      </c>
      <c r="E115" s="116">
        <v>0</v>
      </c>
      <c r="F115" s="117">
        <v>0</v>
      </c>
      <c r="G115" s="19">
        <v>0</v>
      </c>
      <c r="H115" s="19">
        <v>0</v>
      </c>
      <c r="I115" s="23">
        <v>0</v>
      </c>
      <c r="J115" s="20">
        <v>0</v>
      </c>
      <c r="K115" s="21">
        <v>0</v>
      </c>
      <c r="L115" s="23">
        <v>0</v>
      </c>
      <c r="M115" s="23">
        <v>12</v>
      </c>
      <c r="N115" s="19">
        <v>1</v>
      </c>
      <c r="O115" s="19" t="e">
        <v>#DIV/0!</v>
      </c>
      <c r="P115" s="19">
        <v>0</v>
      </c>
      <c r="Q115" s="19" t="e">
        <v>#DIV/0!</v>
      </c>
      <c r="R115" s="19">
        <v>12</v>
      </c>
      <c r="S115" s="119" t="e">
        <v>#DIV/0!</v>
      </c>
      <c r="T115" s="83">
        <f t="shared" si="8"/>
        <v>0</v>
      </c>
      <c r="W115" s="19" t="str">
        <f t="shared" si="9"/>
        <v>0 kg</v>
      </c>
    </row>
    <row r="116" spans="1:23" ht="14.25" hidden="1" customHeight="1">
      <c r="A116" s="20">
        <v>0</v>
      </c>
      <c r="B116" s="19">
        <v>0</v>
      </c>
      <c r="C116" s="19">
        <v>0</v>
      </c>
      <c r="D116" s="19">
        <v>0</v>
      </c>
      <c r="E116" s="116">
        <v>0</v>
      </c>
      <c r="F116" s="117">
        <v>0</v>
      </c>
      <c r="G116" s="19">
        <v>0</v>
      </c>
      <c r="H116" s="19">
        <v>0</v>
      </c>
      <c r="I116" s="23">
        <v>0</v>
      </c>
      <c r="J116" s="20">
        <v>0</v>
      </c>
      <c r="K116" s="21">
        <v>0</v>
      </c>
      <c r="L116" s="23">
        <v>0</v>
      </c>
      <c r="M116" s="23">
        <v>12</v>
      </c>
      <c r="N116" s="19">
        <v>1</v>
      </c>
      <c r="O116" s="19" t="e">
        <v>#DIV/0!</v>
      </c>
      <c r="P116" s="19">
        <v>0</v>
      </c>
      <c r="Q116" s="19" t="e">
        <v>#DIV/0!</v>
      </c>
      <c r="R116" s="19">
        <v>12</v>
      </c>
      <c r="S116" s="119" t="e">
        <v>#DIV/0!</v>
      </c>
      <c r="T116" s="83">
        <f t="shared" si="8"/>
        <v>0</v>
      </c>
      <c r="W116" s="19" t="str">
        <f t="shared" si="9"/>
        <v>0 kg</v>
      </c>
    </row>
    <row r="117" spans="1:23" ht="14.25" hidden="1" customHeight="1">
      <c r="A117" s="20">
        <v>0</v>
      </c>
      <c r="B117" s="19">
        <v>0</v>
      </c>
      <c r="C117" s="19">
        <v>0</v>
      </c>
      <c r="D117" s="19">
        <v>0</v>
      </c>
      <c r="E117" s="116">
        <v>0</v>
      </c>
      <c r="F117" s="117">
        <v>0</v>
      </c>
      <c r="G117" s="19">
        <v>0</v>
      </c>
      <c r="H117" s="19">
        <v>0</v>
      </c>
      <c r="I117" s="23">
        <v>0</v>
      </c>
      <c r="J117" s="20">
        <v>0</v>
      </c>
      <c r="K117" s="21">
        <v>0</v>
      </c>
      <c r="L117" s="23">
        <v>0</v>
      </c>
      <c r="M117" s="23">
        <v>12</v>
      </c>
      <c r="N117" s="19">
        <v>1</v>
      </c>
      <c r="O117" s="19" t="e">
        <v>#DIV/0!</v>
      </c>
      <c r="P117" s="19">
        <v>0</v>
      </c>
      <c r="Q117" s="19" t="e">
        <v>#DIV/0!</v>
      </c>
      <c r="R117" s="19">
        <v>12</v>
      </c>
      <c r="S117" s="119" t="e">
        <v>#DIV/0!</v>
      </c>
      <c r="T117" s="83">
        <f t="shared" si="8"/>
        <v>0</v>
      </c>
      <c r="W117" s="19" t="str">
        <f t="shared" si="9"/>
        <v>0 kg</v>
      </c>
    </row>
    <row r="118" spans="1:23" ht="14.25" hidden="1" customHeight="1">
      <c r="A118" s="20">
        <v>0</v>
      </c>
      <c r="B118" s="19">
        <v>0</v>
      </c>
      <c r="C118" s="19">
        <v>0</v>
      </c>
      <c r="D118" s="19">
        <v>0</v>
      </c>
      <c r="E118" s="116">
        <v>0</v>
      </c>
      <c r="F118" s="117">
        <v>0</v>
      </c>
      <c r="G118" s="19">
        <v>0</v>
      </c>
      <c r="H118" s="19">
        <v>0</v>
      </c>
      <c r="I118" s="23">
        <v>0</v>
      </c>
      <c r="J118" s="20">
        <v>0</v>
      </c>
      <c r="K118" s="21">
        <v>0</v>
      </c>
      <c r="L118" s="23">
        <v>0</v>
      </c>
      <c r="M118" s="23">
        <v>12</v>
      </c>
      <c r="N118" s="19">
        <v>1</v>
      </c>
      <c r="O118" s="19" t="e">
        <v>#DIV/0!</v>
      </c>
      <c r="P118" s="19">
        <v>0</v>
      </c>
      <c r="Q118" s="19" t="e">
        <v>#DIV/0!</v>
      </c>
      <c r="R118" s="19">
        <v>12</v>
      </c>
      <c r="S118" s="119" t="e">
        <v>#DIV/0!</v>
      </c>
      <c r="T118" s="83">
        <f t="shared" si="8"/>
        <v>0</v>
      </c>
      <c r="W118" s="19" t="str">
        <f t="shared" si="9"/>
        <v>0 kg</v>
      </c>
    </row>
    <row r="119" spans="1:23" ht="14.25" hidden="1" customHeight="1">
      <c r="A119" s="20">
        <v>0</v>
      </c>
      <c r="B119" s="19">
        <v>0</v>
      </c>
      <c r="C119" s="19">
        <v>0</v>
      </c>
      <c r="D119" s="19">
        <v>0</v>
      </c>
      <c r="E119" s="116">
        <v>0</v>
      </c>
      <c r="F119" s="117">
        <v>0</v>
      </c>
      <c r="G119" s="19">
        <v>0</v>
      </c>
      <c r="H119" s="19">
        <v>0</v>
      </c>
      <c r="I119" s="23">
        <v>0</v>
      </c>
      <c r="J119" s="20">
        <v>0</v>
      </c>
      <c r="K119" s="21">
        <v>0</v>
      </c>
      <c r="L119" s="23">
        <v>0</v>
      </c>
      <c r="M119" s="23">
        <v>12</v>
      </c>
      <c r="N119" s="19">
        <v>1</v>
      </c>
      <c r="O119" s="19" t="e">
        <v>#DIV/0!</v>
      </c>
      <c r="P119" s="19">
        <v>0</v>
      </c>
      <c r="Q119" s="19" t="e">
        <v>#DIV/0!</v>
      </c>
      <c r="R119" s="19">
        <v>12</v>
      </c>
      <c r="S119" s="119" t="e">
        <v>#DIV/0!</v>
      </c>
      <c r="T119" s="83">
        <f t="shared" si="8"/>
        <v>0</v>
      </c>
      <c r="W119" s="19" t="str">
        <f t="shared" si="9"/>
        <v>0 kg</v>
      </c>
    </row>
    <row r="120" spans="1:23" ht="14.25" hidden="1" customHeight="1">
      <c r="A120" s="20">
        <v>0</v>
      </c>
      <c r="B120" s="19">
        <v>0</v>
      </c>
      <c r="C120" s="19">
        <v>0</v>
      </c>
      <c r="D120" s="19">
        <v>0</v>
      </c>
      <c r="E120" s="116">
        <v>0</v>
      </c>
      <c r="F120" s="117">
        <v>0</v>
      </c>
      <c r="G120" s="19">
        <v>0</v>
      </c>
      <c r="H120" s="19">
        <v>0</v>
      </c>
      <c r="I120" s="23">
        <v>0</v>
      </c>
      <c r="J120" s="20">
        <v>0</v>
      </c>
      <c r="K120" s="21">
        <v>0</v>
      </c>
      <c r="L120" s="23">
        <v>0</v>
      </c>
      <c r="M120" s="23">
        <v>12</v>
      </c>
      <c r="N120" s="19">
        <v>1</v>
      </c>
      <c r="O120" s="19" t="e">
        <v>#DIV/0!</v>
      </c>
      <c r="P120" s="19">
        <v>0</v>
      </c>
      <c r="Q120" s="19" t="e">
        <v>#DIV/0!</v>
      </c>
      <c r="R120" s="19">
        <v>12</v>
      </c>
      <c r="S120" s="119" t="e">
        <v>#DIV/0!</v>
      </c>
      <c r="T120" s="83">
        <f t="shared" si="8"/>
        <v>0</v>
      </c>
      <c r="W120" s="19" t="str">
        <f t="shared" si="9"/>
        <v>0 kg</v>
      </c>
    </row>
    <row r="121" spans="1:23" ht="14.25" hidden="1" customHeight="1">
      <c r="A121" s="20">
        <v>0</v>
      </c>
      <c r="B121" s="19">
        <v>0</v>
      </c>
      <c r="C121" s="19">
        <v>0</v>
      </c>
      <c r="D121" s="19">
        <v>0</v>
      </c>
      <c r="E121" s="116">
        <v>0</v>
      </c>
      <c r="F121" s="117">
        <v>0</v>
      </c>
      <c r="G121" s="19">
        <v>0</v>
      </c>
      <c r="H121" s="19">
        <v>0</v>
      </c>
      <c r="I121" s="23">
        <v>0</v>
      </c>
      <c r="J121" s="20">
        <v>0</v>
      </c>
      <c r="K121" s="21">
        <v>0</v>
      </c>
      <c r="L121" s="23">
        <v>0</v>
      </c>
      <c r="M121" s="23">
        <v>12</v>
      </c>
      <c r="N121" s="19">
        <v>1</v>
      </c>
      <c r="O121" s="19" t="e">
        <v>#DIV/0!</v>
      </c>
      <c r="P121" s="19">
        <v>0</v>
      </c>
      <c r="Q121" s="19" t="e">
        <v>#DIV/0!</v>
      </c>
      <c r="R121" s="19">
        <v>12</v>
      </c>
      <c r="S121" s="119" t="e">
        <v>#DIV/0!</v>
      </c>
      <c r="T121" s="83">
        <f t="shared" si="8"/>
        <v>0</v>
      </c>
      <c r="W121" s="19" t="str">
        <f t="shared" si="9"/>
        <v>0 kg</v>
      </c>
    </row>
    <row r="122" spans="1:23" ht="14.25" hidden="1" customHeight="1">
      <c r="A122" s="20">
        <v>0</v>
      </c>
      <c r="B122" s="19">
        <v>0</v>
      </c>
      <c r="C122" s="19">
        <v>0</v>
      </c>
      <c r="D122" s="19">
        <v>0</v>
      </c>
      <c r="E122" s="116">
        <v>0</v>
      </c>
      <c r="F122" s="117">
        <v>0</v>
      </c>
      <c r="G122" s="19">
        <v>0</v>
      </c>
      <c r="H122" s="19">
        <v>0</v>
      </c>
      <c r="I122" s="23">
        <v>0</v>
      </c>
      <c r="J122" s="20">
        <v>0</v>
      </c>
      <c r="K122" s="21">
        <v>0</v>
      </c>
      <c r="L122" s="23">
        <v>0</v>
      </c>
      <c r="M122" s="23">
        <v>12</v>
      </c>
      <c r="N122" s="19">
        <v>1</v>
      </c>
      <c r="O122" s="19" t="e">
        <v>#DIV/0!</v>
      </c>
      <c r="P122" s="19">
        <v>0</v>
      </c>
      <c r="Q122" s="19" t="e">
        <v>#DIV/0!</v>
      </c>
      <c r="R122" s="19">
        <v>12</v>
      </c>
      <c r="S122" s="119" t="e">
        <v>#DIV/0!</v>
      </c>
      <c r="T122" s="83">
        <f t="shared" si="8"/>
        <v>0</v>
      </c>
      <c r="W122" s="19" t="str">
        <f t="shared" si="9"/>
        <v>0 kg</v>
      </c>
    </row>
    <row r="123" spans="1:23" ht="14.25" hidden="1" customHeight="1">
      <c r="I123" s="22"/>
      <c r="L123" s="23"/>
      <c r="Q123" s="19"/>
      <c r="S123" s="119"/>
      <c r="T123" s="83">
        <f t="shared" si="8"/>
        <v>0</v>
      </c>
      <c r="W123" s="19" t="str">
        <f t="shared" si="9"/>
        <v>0 kg</v>
      </c>
    </row>
    <row r="124" spans="1:23" ht="14.25" hidden="1" customHeight="1">
      <c r="I124" s="22"/>
      <c r="L124" s="23"/>
      <c r="Q124" s="19"/>
      <c r="S124" s="119"/>
      <c r="T124" s="83">
        <f t="shared" si="8"/>
        <v>0</v>
      </c>
      <c r="W124" s="19" t="str">
        <f t="shared" si="9"/>
        <v>0 kg</v>
      </c>
    </row>
    <row r="125" spans="1:23" ht="25" customHeight="1">
      <c r="A125" s="20" t="str" cm="1">
        <f t="array" ref="A125:S138">_xlfn._xlws.FILTER(Mengenkalkulation!A139:S152,Mengenkalkulation!N139:N152=1,"")</f>
        <v/>
      </c>
      <c r="B125" s="19">
        <v>0</v>
      </c>
      <c r="C125" s="19">
        <v>0</v>
      </c>
      <c r="D125" s="19">
        <v>0</v>
      </c>
      <c r="E125" s="116">
        <v>0</v>
      </c>
      <c r="F125" s="117">
        <v>0</v>
      </c>
      <c r="G125" s="19">
        <v>0</v>
      </c>
      <c r="H125" s="19">
        <v>0</v>
      </c>
      <c r="I125" s="176">
        <v>0</v>
      </c>
      <c r="J125" s="20">
        <v>0</v>
      </c>
      <c r="K125" s="21">
        <v>0</v>
      </c>
      <c r="L125" s="23">
        <v>0</v>
      </c>
      <c r="M125" s="23">
        <v>12</v>
      </c>
      <c r="N125" s="19">
        <v>1</v>
      </c>
      <c r="O125" s="19" t="e">
        <v>#DIV/0!</v>
      </c>
      <c r="P125" s="19">
        <v>0</v>
      </c>
      <c r="Q125" s="117" t="e">
        <v>#DIV/0!</v>
      </c>
      <c r="R125" s="19">
        <v>12</v>
      </c>
      <c r="S125" s="173" t="e">
        <v>#DIV/0!</v>
      </c>
      <c r="T125" s="83">
        <f t="shared" si="8"/>
        <v>0</v>
      </c>
      <c r="W125" s="19" t="str">
        <f t="shared" si="9"/>
        <v>0 kg</v>
      </c>
    </row>
    <row r="126" spans="1:23" ht="14.25" hidden="1" customHeight="1">
      <c r="A126" s="20">
        <v>0</v>
      </c>
      <c r="B126" s="19">
        <v>0</v>
      </c>
      <c r="C126" s="19">
        <v>0</v>
      </c>
      <c r="D126" s="19">
        <v>0</v>
      </c>
      <c r="E126" s="116">
        <v>0</v>
      </c>
      <c r="F126" s="117">
        <v>0</v>
      </c>
      <c r="G126" s="19">
        <v>0</v>
      </c>
      <c r="H126" s="19">
        <v>0</v>
      </c>
      <c r="I126" s="23">
        <v>0</v>
      </c>
      <c r="J126" s="20">
        <v>0</v>
      </c>
      <c r="K126" s="21">
        <v>0</v>
      </c>
      <c r="L126" s="23">
        <v>0</v>
      </c>
      <c r="M126" s="23">
        <v>12</v>
      </c>
      <c r="N126" s="19">
        <v>1</v>
      </c>
      <c r="O126" s="19" t="e">
        <v>#DIV/0!</v>
      </c>
      <c r="P126" s="19">
        <v>0</v>
      </c>
      <c r="Q126" s="19" t="e">
        <v>#DIV/0!</v>
      </c>
      <c r="R126" s="19">
        <v>12</v>
      </c>
      <c r="S126" s="119" t="e">
        <v>#DIV/0!</v>
      </c>
      <c r="T126" s="83">
        <f t="shared" si="8"/>
        <v>0</v>
      </c>
      <c r="W126" s="19" t="str">
        <f t="shared" si="9"/>
        <v>0 kg</v>
      </c>
    </row>
    <row r="127" spans="1:23" ht="14.25" hidden="1" customHeight="1">
      <c r="A127" s="20">
        <v>0</v>
      </c>
      <c r="B127" s="19">
        <v>0</v>
      </c>
      <c r="C127" s="19">
        <v>0</v>
      </c>
      <c r="D127" s="19">
        <v>0</v>
      </c>
      <c r="E127" s="116">
        <v>0</v>
      </c>
      <c r="F127" s="117">
        <v>0</v>
      </c>
      <c r="G127" s="19">
        <v>0</v>
      </c>
      <c r="H127" s="19">
        <v>0</v>
      </c>
      <c r="I127" s="23">
        <v>0</v>
      </c>
      <c r="J127" s="20">
        <v>0</v>
      </c>
      <c r="K127" s="21">
        <v>0</v>
      </c>
      <c r="L127" s="23">
        <v>0</v>
      </c>
      <c r="M127" s="23">
        <v>12</v>
      </c>
      <c r="N127" s="19">
        <v>1</v>
      </c>
      <c r="O127" s="19" t="e">
        <v>#DIV/0!</v>
      </c>
      <c r="P127" s="19">
        <v>0</v>
      </c>
      <c r="Q127" s="19" t="e">
        <v>#DIV/0!</v>
      </c>
      <c r="R127" s="19">
        <v>12</v>
      </c>
      <c r="S127" s="119" t="e">
        <v>#DIV/0!</v>
      </c>
      <c r="T127" s="83">
        <f t="shared" si="8"/>
        <v>0</v>
      </c>
      <c r="W127" s="19" t="str">
        <f t="shared" si="9"/>
        <v>0 kg</v>
      </c>
    </row>
    <row r="128" spans="1:23" ht="14.25" hidden="1" customHeight="1">
      <c r="A128" s="20">
        <v>0</v>
      </c>
      <c r="B128" s="19">
        <v>0</v>
      </c>
      <c r="C128" s="19">
        <v>0</v>
      </c>
      <c r="D128" s="19">
        <v>0</v>
      </c>
      <c r="E128" s="116">
        <v>0</v>
      </c>
      <c r="F128" s="117">
        <v>0</v>
      </c>
      <c r="G128" s="19">
        <v>0</v>
      </c>
      <c r="H128" s="19">
        <v>0</v>
      </c>
      <c r="I128" s="23">
        <v>0</v>
      </c>
      <c r="J128" s="20">
        <v>0</v>
      </c>
      <c r="K128" s="21">
        <v>0</v>
      </c>
      <c r="L128" s="23">
        <v>0</v>
      </c>
      <c r="M128" s="23">
        <v>12</v>
      </c>
      <c r="N128" s="19">
        <v>1</v>
      </c>
      <c r="O128" s="19" t="e">
        <v>#DIV/0!</v>
      </c>
      <c r="P128" s="19">
        <v>0</v>
      </c>
      <c r="Q128" s="19" t="e">
        <v>#DIV/0!</v>
      </c>
      <c r="R128" s="19">
        <v>12</v>
      </c>
      <c r="S128" s="119" t="e">
        <v>#DIV/0!</v>
      </c>
      <c r="T128" s="83">
        <f t="shared" si="8"/>
        <v>0</v>
      </c>
      <c r="W128" s="19" t="str">
        <f t="shared" si="9"/>
        <v>0 kg</v>
      </c>
    </row>
    <row r="129" spans="1:16341" ht="14.25" hidden="1" customHeight="1">
      <c r="A129" s="20">
        <v>0</v>
      </c>
      <c r="B129" s="19">
        <v>0</v>
      </c>
      <c r="C129" s="19">
        <v>0</v>
      </c>
      <c r="D129" s="19">
        <v>0</v>
      </c>
      <c r="E129" s="116">
        <v>0</v>
      </c>
      <c r="F129" s="117">
        <v>0</v>
      </c>
      <c r="G129" s="19">
        <v>0</v>
      </c>
      <c r="H129" s="19">
        <v>0</v>
      </c>
      <c r="I129" s="23">
        <v>0</v>
      </c>
      <c r="J129" s="20">
        <v>0</v>
      </c>
      <c r="K129" s="21">
        <v>0</v>
      </c>
      <c r="L129" s="23">
        <v>0</v>
      </c>
      <c r="M129" s="23">
        <v>12</v>
      </c>
      <c r="N129" s="19">
        <v>1</v>
      </c>
      <c r="O129" s="19" t="e">
        <v>#DIV/0!</v>
      </c>
      <c r="P129" s="19">
        <v>0</v>
      </c>
      <c r="Q129" s="19" t="e">
        <v>#DIV/0!</v>
      </c>
      <c r="R129" s="19">
        <v>12</v>
      </c>
      <c r="S129" s="119" t="e">
        <v>#DIV/0!</v>
      </c>
      <c r="T129" s="83">
        <f t="shared" si="8"/>
        <v>0</v>
      </c>
      <c r="W129" s="19" t="str">
        <f t="shared" si="9"/>
        <v>0 kg</v>
      </c>
    </row>
    <row r="130" spans="1:16341" ht="14.25" hidden="1" customHeight="1">
      <c r="A130" s="20">
        <v>0</v>
      </c>
      <c r="B130" s="19">
        <v>0</v>
      </c>
      <c r="C130" s="19">
        <v>0</v>
      </c>
      <c r="D130" s="19">
        <v>0</v>
      </c>
      <c r="E130" s="116">
        <v>0</v>
      </c>
      <c r="F130" s="117">
        <v>0</v>
      </c>
      <c r="G130" s="19">
        <v>0</v>
      </c>
      <c r="H130" s="19">
        <v>0</v>
      </c>
      <c r="I130" s="23">
        <v>0</v>
      </c>
      <c r="J130" s="20">
        <v>0</v>
      </c>
      <c r="K130" s="21">
        <v>0</v>
      </c>
      <c r="L130" s="23">
        <v>0</v>
      </c>
      <c r="M130" s="23">
        <v>12</v>
      </c>
      <c r="N130" s="19">
        <v>1</v>
      </c>
      <c r="O130" s="19" t="e">
        <v>#DIV/0!</v>
      </c>
      <c r="P130" s="19">
        <v>0</v>
      </c>
      <c r="Q130" s="19" t="e">
        <v>#DIV/0!</v>
      </c>
      <c r="R130" s="19">
        <v>12</v>
      </c>
      <c r="S130" s="119" t="e">
        <v>#DIV/0!</v>
      </c>
      <c r="T130" s="83">
        <f t="shared" si="8"/>
        <v>0</v>
      </c>
      <c r="W130" s="19" t="str">
        <f t="shared" si="9"/>
        <v>0 kg</v>
      </c>
    </row>
    <row r="131" spans="1:16341" ht="14.25" hidden="1" customHeight="1">
      <c r="A131" s="20">
        <v>0</v>
      </c>
      <c r="B131" s="19">
        <v>0</v>
      </c>
      <c r="C131" s="19">
        <v>0</v>
      </c>
      <c r="D131" s="19">
        <v>0</v>
      </c>
      <c r="E131" s="116">
        <v>0</v>
      </c>
      <c r="F131" s="117">
        <v>0</v>
      </c>
      <c r="G131" s="19">
        <v>0</v>
      </c>
      <c r="H131" s="19">
        <v>0</v>
      </c>
      <c r="I131" s="23">
        <v>0</v>
      </c>
      <c r="J131" s="20">
        <v>0</v>
      </c>
      <c r="K131" s="21">
        <v>0</v>
      </c>
      <c r="L131" s="23">
        <v>0</v>
      </c>
      <c r="M131" s="23">
        <v>12</v>
      </c>
      <c r="N131" s="19">
        <v>1</v>
      </c>
      <c r="O131" s="19" t="e">
        <v>#DIV/0!</v>
      </c>
      <c r="P131" s="19">
        <v>0</v>
      </c>
      <c r="Q131" s="19" t="e">
        <v>#DIV/0!</v>
      </c>
      <c r="R131" s="19">
        <v>12</v>
      </c>
      <c r="S131" s="119" t="e">
        <v>#DIV/0!</v>
      </c>
      <c r="T131" s="83">
        <f t="shared" si="8"/>
        <v>0</v>
      </c>
      <c r="W131" s="19" t="str">
        <f t="shared" si="9"/>
        <v>0 kg</v>
      </c>
    </row>
    <row r="132" spans="1:16341" ht="14.25" hidden="1" customHeight="1">
      <c r="A132" s="20">
        <v>0</v>
      </c>
      <c r="B132" s="19">
        <v>0</v>
      </c>
      <c r="C132" s="19">
        <v>0</v>
      </c>
      <c r="D132" s="19">
        <v>0</v>
      </c>
      <c r="E132" s="116">
        <v>0</v>
      </c>
      <c r="F132" s="117">
        <v>0</v>
      </c>
      <c r="G132" s="19">
        <v>0</v>
      </c>
      <c r="H132" s="19">
        <v>0</v>
      </c>
      <c r="I132" s="23">
        <v>0</v>
      </c>
      <c r="J132" s="20">
        <v>0</v>
      </c>
      <c r="K132" s="21">
        <v>0</v>
      </c>
      <c r="L132" s="23">
        <v>0</v>
      </c>
      <c r="M132" s="23">
        <v>12</v>
      </c>
      <c r="N132" s="19">
        <v>1</v>
      </c>
      <c r="O132" s="19" t="e">
        <v>#DIV/0!</v>
      </c>
      <c r="P132" s="19">
        <v>0</v>
      </c>
      <c r="Q132" s="19" t="e">
        <v>#DIV/0!</v>
      </c>
      <c r="R132" s="19">
        <v>12</v>
      </c>
      <c r="S132" s="119" t="e">
        <v>#DIV/0!</v>
      </c>
      <c r="T132" s="83">
        <f t="shared" si="8"/>
        <v>0</v>
      </c>
      <c r="W132" s="19" t="str">
        <f t="shared" si="9"/>
        <v>0 kg</v>
      </c>
    </row>
    <row r="133" spans="1:16341" ht="14.25" hidden="1" customHeight="1">
      <c r="A133" s="20">
        <v>0</v>
      </c>
      <c r="B133" s="19">
        <v>0</v>
      </c>
      <c r="C133" s="19">
        <v>0</v>
      </c>
      <c r="D133" s="19">
        <v>0</v>
      </c>
      <c r="E133" s="116">
        <v>0</v>
      </c>
      <c r="F133" s="117">
        <v>0</v>
      </c>
      <c r="G133" s="19">
        <v>0</v>
      </c>
      <c r="H133" s="19">
        <v>0</v>
      </c>
      <c r="I133" s="23">
        <v>0</v>
      </c>
      <c r="J133" s="20">
        <v>0</v>
      </c>
      <c r="K133" s="21">
        <v>0</v>
      </c>
      <c r="L133" s="23">
        <v>0</v>
      </c>
      <c r="M133" s="23">
        <v>12</v>
      </c>
      <c r="N133" s="19">
        <v>1</v>
      </c>
      <c r="O133" s="19" t="e">
        <v>#DIV/0!</v>
      </c>
      <c r="P133" s="19">
        <v>0</v>
      </c>
      <c r="Q133" s="19" t="e">
        <v>#DIV/0!</v>
      </c>
      <c r="R133" s="19">
        <v>12</v>
      </c>
      <c r="S133" s="119" t="e">
        <v>#DIV/0!</v>
      </c>
      <c r="T133" s="83">
        <f t="shared" si="8"/>
        <v>0</v>
      </c>
      <c r="W133" s="19" t="str">
        <f t="shared" si="9"/>
        <v>0 kg</v>
      </c>
    </row>
    <row r="134" spans="1:16341" ht="14.25" hidden="1" customHeight="1">
      <c r="A134" s="20">
        <v>0</v>
      </c>
      <c r="B134" s="19">
        <v>0</v>
      </c>
      <c r="C134" s="19">
        <v>0</v>
      </c>
      <c r="D134" s="19">
        <v>0</v>
      </c>
      <c r="E134" s="116">
        <v>0</v>
      </c>
      <c r="F134" s="117">
        <v>0</v>
      </c>
      <c r="G134" s="19">
        <v>0</v>
      </c>
      <c r="H134" s="19">
        <v>0</v>
      </c>
      <c r="I134" s="23">
        <v>0</v>
      </c>
      <c r="J134" s="20">
        <v>0</v>
      </c>
      <c r="K134" s="21">
        <v>0</v>
      </c>
      <c r="L134" s="23">
        <v>0</v>
      </c>
      <c r="M134" s="23">
        <v>12</v>
      </c>
      <c r="N134" s="19">
        <v>1</v>
      </c>
      <c r="O134" s="19" t="e">
        <v>#DIV/0!</v>
      </c>
      <c r="P134" s="19">
        <v>0</v>
      </c>
      <c r="Q134" s="19" t="e">
        <v>#DIV/0!</v>
      </c>
      <c r="R134" s="19">
        <v>12</v>
      </c>
      <c r="S134" s="119" t="e">
        <v>#DIV/0!</v>
      </c>
      <c r="T134" s="83">
        <f t="shared" si="8"/>
        <v>0</v>
      </c>
      <c r="W134" s="19" t="str">
        <f t="shared" si="9"/>
        <v>0 kg</v>
      </c>
    </row>
    <row r="135" spans="1:16341" ht="14.25" hidden="1" customHeight="1">
      <c r="A135" s="20">
        <v>0</v>
      </c>
      <c r="B135" s="19">
        <v>0</v>
      </c>
      <c r="C135" s="19">
        <v>0</v>
      </c>
      <c r="D135" s="19">
        <v>0</v>
      </c>
      <c r="E135" s="116">
        <v>0</v>
      </c>
      <c r="F135" s="117">
        <v>0</v>
      </c>
      <c r="G135" s="19">
        <v>0</v>
      </c>
      <c r="H135" s="19">
        <v>0</v>
      </c>
      <c r="I135" s="23">
        <v>0</v>
      </c>
      <c r="J135" s="20">
        <v>0</v>
      </c>
      <c r="K135" s="21">
        <v>0</v>
      </c>
      <c r="L135" s="23">
        <v>0</v>
      </c>
      <c r="M135" s="23">
        <v>12</v>
      </c>
      <c r="N135" s="19">
        <v>1</v>
      </c>
      <c r="O135" s="19" t="e">
        <v>#DIV/0!</v>
      </c>
      <c r="P135" s="19">
        <v>0</v>
      </c>
      <c r="Q135" s="19" t="e">
        <v>#DIV/0!</v>
      </c>
      <c r="R135" s="19">
        <v>12</v>
      </c>
      <c r="S135" s="119" t="e">
        <v>#DIV/0!</v>
      </c>
      <c r="T135" s="83">
        <f t="shared" si="8"/>
        <v>0</v>
      </c>
      <c r="W135" s="19" t="str">
        <f t="shared" si="9"/>
        <v>0 kg</v>
      </c>
    </row>
    <row r="136" spans="1:16341" ht="14.25" hidden="1" customHeight="1">
      <c r="A136" s="20">
        <v>0</v>
      </c>
      <c r="B136" s="19">
        <v>0</v>
      </c>
      <c r="C136" s="19">
        <v>0</v>
      </c>
      <c r="D136" s="19">
        <v>0</v>
      </c>
      <c r="E136" s="116">
        <v>0</v>
      </c>
      <c r="F136" s="117">
        <v>0</v>
      </c>
      <c r="G136" s="19">
        <v>0</v>
      </c>
      <c r="H136" s="19">
        <v>0</v>
      </c>
      <c r="I136" s="23">
        <v>0</v>
      </c>
      <c r="J136" s="20">
        <v>0</v>
      </c>
      <c r="K136" s="21">
        <v>0</v>
      </c>
      <c r="L136" s="23">
        <v>0</v>
      </c>
      <c r="M136" s="23">
        <v>12</v>
      </c>
      <c r="N136" s="19">
        <v>1</v>
      </c>
      <c r="O136" s="19" t="e">
        <v>#DIV/0!</v>
      </c>
      <c r="P136" s="19">
        <v>0</v>
      </c>
      <c r="Q136" s="19" t="e">
        <v>#DIV/0!</v>
      </c>
      <c r="R136" s="19">
        <v>12</v>
      </c>
      <c r="S136" s="119" t="e">
        <v>#DIV/0!</v>
      </c>
      <c r="T136" s="83">
        <f t="shared" si="8"/>
        <v>0</v>
      </c>
      <c r="W136" s="19" t="str">
        <f t="shared" si="9"/>
        <v>0 kg</v>
      </c>
    </row>
    <row r="137" spans="1:16341" ht="14.25" hidden="1" customHeight="1">
      <c r="A137" s="20">
        <v>0</v>
      </c>
      <c r="B137" s="19">
        <v>0</v>
      </c>
      <c r="C137" s="19">
        <v>0</v>
      </c>
      <c r="D137" s="19">
        <v>0</v>
      </c>
      <c r="E137" s="116">
        <v>0</v>
      </c>
      <c r="F137" s="117">
        <v>0</v>
      </c>
      <c r="G137" s="19">
        <v>0</v>
      </c>
      <c r="H137" s="19">
        <v>0</v>
      </c>
      <c r="I137" s="23">
        <v>0</v>
      </c>
      <c r="J137" s="20">
        <v>0</v>
      </c>
      <c r="K137" s="21">
        <v>0</v>
      </c>
      <c r="L137" s="23">
        <v>0</v>
      </c>
      <c r="M137" s="23">
        <v>12</v>
      </c>
      <c r="N137" s="19">
        <v>1</v>
      </c>
      <c r="O137" s="19" t="e">
        <v>#DIV/0!</v>
      </c>
      <c r="P137" s="19">
        <v>0</v>
      </c>
      <c r="Q137" s="19" t="e">
        <v>#DIV/0!</v>
      </c>
      <c r="R137" s="19">
        <v>12</v>
      </c>
      <c r="S137" s="119" t="e">
        <v>#DIV/0!</v>
      </c>
      <c r="T137" s="83">
        <f t="shared" si="8"/>
        <v>0</v>
      </c>
      <c r="W137" s="19" t="str">
        <f t="shared" si="9"/>
        <v>0 kg</v>
      </c>
    </row>
    <row r="138" spans="1:16341" ht="14.25" hidden="1" customHeight="1">
      <c r="A138" s="20">
        <v>0</v>
      </c>
      <c r="B138" s="19">
        <v>0</v>
      </c>
      <c r="C138" s="19">
        <v>0</v>
      </c>
      <c r="D138" s="19">
        <v>0</v>
      </c>
      <c r="E138" s="116">
        <v>0</v>
      </c>
      <c r="F138" s="117">
        <v>0</v>
      </c>
      <c r="G138" s="19">
        <v>0</v>
      </c>
      <c r="H138" s="19">
        <v>0</v>
      </c>
      <c r="I138" s="23">
        <v>0</v>
      </c>
      <c r="J138" s="20">
        <v>0</v>
      </c>
      <c r="K138" s="21">
        <v>0</v>
      </c>
      <c r="L138" s="23">
        <v>0</v>
      </c>
      <c r="M138" s="23">
        <v>12</v>
      </c>
      <c r="N138" s="19">
        <v>1</v>
      </c>
      <c r="O138" s="19" t="e">
        <v>#DIV/0!</v>
      </c>
      <c r="P138" s="19">
        <v>0</v>
      </c>
      <c r="Q138" s="19" t="e">
        <v>#DIV/0!</v>
      </c>
      <c r="R138" s="19">
        <v>12</v>
      </c>
      <c r="S138" s="119" t="e">
        <v>#DIV/0!</v>
      </c>
      <c r="T138" s="83">
        <f t="shared" si="8"/>
        <v>0</v>
      </c>
      <c r="W138" s="19" t="str">
        <f t="shared" si="9"/>
        <v>0 kg</v>
      </c>
    </row>
    <row r="139" spans="1:16341" s="266" customFormat="1" ht="25" customHeight="1">
      <c r="A139" s="267" t="s">
        <v>822</v>
      </c>
      <c r="B139" s="7"/>
      <c r="C139" s="7"/>
      <c r="D139" s="7"/>
      <c r="E139" s="268"/>
      <c r="F139" s="137"/>
      <c r="G139" s="7"/>
      <c r="H139" s="7"/>
      <c r="I139" s="269"/>
      <c r="J139" s="8"/>
      <c r="K139" s="139"/>
      <c r="L139" s="138"/>
      <c r="M139" s="140"/>
      <c r="N139" s="7"/>
      <c r="O139" s="7"/>
      <c r="P139" s="7"/>
      <c r="Q139" s="270" t="e">
        <f>Mengenkalkulation!Q156</f>
        <v>#DIV/0!</v>
      </c>
      <c r="R139" s="271"/>
      <c r="S139" s="273" t="e">
        <f>Mengenkalkulation!S156</f>
        <v>#DIV/0!</v>
      </c>
      <c r="T139" s="83"/>
      <c r="U139" s="83"/>
      <c r="V139" s="19"/>
      <c r="W139" s="19"/>
      <c r="Y139" s="119"/>
      <c r="Z139" s="19"/>
    </row>
    <row r="140" spans="1:16341" ht="14.25" hidden="1" customHeight="1">
      <c r="I140" s="22"/>
      <c r="Q140" s="19"/>
      <c r="S140" s="119"/>
    </row>
    <row r="141" spans="1:16341" s="14" customFormat="1" ht="27.75" customHeight="1">
      <c r="A141" s="282" t="s">
        <v>13</v>
      </c>
      <c r="B141" s="85" t="s">
        <v>573</v>
      </c>
      <c r="C141" s="86" t="s">
        <v>575</v>
      </c>
      <c r="D141" s="86" t="s">
        <v>794</v>
      </c>
      <c r="E141" s="283" t="s">
        <v>793</v>
      </c>
      <c r="F141" s="118" t="s">
        <v>703</v>
      </c>
      <c r="G141" s="87" t="s">
        <v>760</v>
      </c>
      <c r="H141" s="86" t="s">
        <v>759</v>
      </c>
      <c r="I141" s="284" t="s">
        <v>830</v>
      </c>
      <c r="J141" s="89" t="s">
        <v>524</v>
      </c>
      <c r="K141" s="86" t="s">
        <v>759</v>
      </c>
      <c r="L141" s="86" t="s">
        <v>5</v>
      </c>
      <c r="M141" s="86"/>
      <c r="N141" s="86" t="s">
        <v>813</v>
      </c>
      <c r="O141" s="86" t="s">
        <v>767</v>
      </c>
      <c r="P141" s="86"/>
      <c r="Q141" s="285" t="s">
        <v>811</v>
      </c>
      <c r="R141" s="286" t="s">
        <v>821</v>
      </c>
      <c r="S141" s="287" t="s">
        <v>12</v>
      </c>
      <c r="T141" s="91" t="s">
        <v>815</v>
      </c>
      <c r="U141" s="91"/>
      <c r="V141" s="87"/>
      <c r="W141" s="86" t="s">
        <v>766</v>
      </c>
      <c r="X141" s="288"/>
      <c r="Y141" s="18"/>
      <c r="Z141" s="18"/>
      <c r="AA141" s="288"/>
      <c r="AB141" s="288"/>
      <c r="AC141" s="288"/>
      <c r="AD141" s="288"/>
      <c r="AE141" s="288"/>
      <c r="AF141" s="288"/>
      <c r="AG141" s="288"/>
      <c r="AH141" s="288"/>
      <c r="AI141" s="288"/>
      <c r="AJ141" s="288"/>
      <c r="AK141" s="288"/>
      <c r="AL141" s="288"/>
      <c r="AM141" s="288"/>
      <c r="AN141" s="288"/>
      <c r="AO141" s="288"/>
      <c r="AP141" s="288"/>
      <c r="AQ141" s="288"/>
      <c r="AR141" s="288"/>
      <c r="AS141" s="288"/>
      <c r="AT141" s="288"/>
      <c r="AU141" s="288"/>
      <c r="AV141" s="288"/>
      <c r="AW141" s="288"/>
      <c r="AX141" s="288"/>
      <c r="AY141" s="288"/>
      <c r="AZ141" s="288"/>
      <c r="BA141" s="288"/>
      <c r="BB141" s="288"/>
      <c r="BC141" s="288"/>
      <c r="BD141" s="288"/>
      <c r="BE141" s="288"/>
      <c r="BF141" s="288"/>
      <c r="BG141" s="288"/>
      <c r="BH141" s="288"/>
      <c r="BI141" s="288"/>
      <c r="BJ141" s="288"/>
      <c r="BK141" s="288"/>
      <c r="BL141" s="288"/>
      <c r="BM141" s="288"/>
      <c r="BN141" s="288"/>
      <c r="BO141" s="288"/>
      <c r="BP141" s="288"/>
      <c r="BQ141" s="288"/>
      <c r="BR141" s="288"/>
      <c r="BS141" s="288"/>
      <c r="BT141" s="288"/>
      <c r="BU141" s="288"/>
      <c r="BV141" s="288"/>
      <c r="BW141" s="288"/>
      <c r="BX141" s="288"/>
      <c r="BY141" s="288"/>
      <c r="BZ141" s="288"/>
      <c r="CA141" s="288"/>
      <c r="CB141" s="288"/>
      <c r="CC141" s="288"/>
      <c r="CD141" s="288"/>
      <c r="CE141" s="288"/>
      <c r="CF141" s="288"/>
      <c r="CG141" s="288"/>
      <c r="CH141" s="288"/>
      <c r="CI141" s="288"/>
      <c r="CJ141" s="288"/>
      <c r="CK141" s="288"/>
      <c r="CL141" s="288"/>
      <c r="CM141" s="288"/>
      <c r="CN141" s="288"/>
      <c r="CO141" s="288"/>
      <c r="CP141" s="288"/>
      <c r="CQ141" s="288"/>
      <c r="CR141" s="288"/>
      <c r="CS141" s="288"/>
      <c r="CT141" s="288"/>
      <c r="CU141" s="288"/>
      <c r="CV141" s="288"/>
      <c r="CW141" s="288"/>
      <c r="CX141" s="288"/>
      <c r="CY141" s="288"/>
      <c r="CZ141" s="288"/>
      <c r="DA141" s="288"/>
      <c r="DB141" s="288"/>
      <c r="DC141" s="288"/>
      <c r="DD141" s="288"/>
      <c r="DE141" s="288"/>
      <c r="DF141" s="288"/>
      <c r="DG141" s="288"/>
      <c r="DH141" s="288"/>
      <c r="DI141" s="288"/>
      <c r="DJ141" s="288"/>
      <c r="DK141" s="288"/>
      <c r="DL141" s="288"/>
      <c r="DM141" s="288"/>
      <c r="DN141" s="288"/>
      <c r="DO141" s="288"/>
      <c r="DP141" s="288"/>
      <c r="DQ141" s="288"/>
      <c r="DR141" s="288"/>
      <c r="DS141" s="288"/>
      <c r="DT141" s="288"/>
      <c r="DU141" s="288"/>
      <c r="DV141" s="288"/>
      <c r="DW141" s="288"/>
      <c r="DX141" s="288"/>
      <c r="DY141" s="288"/>
      <c r="DZ141" s="288"/>
      <c r="EA141" s="288"/>
      <c r="EB141" s="288"/>
      <c r="EC141" s="288"/>
      <c r="ED141" s="288"/>
      <c r="EE141" s="288"/>
      <c r="EF141" s="288"/>
      <c r="EG141" s="288"/>
      <c r="EH141" s="288"/>
      <c r="EI141" s="288"/>
      <c r="EJ141" s="288"/>
      <c r="EK141" s="288"/>
      <c r="EL141" s="288"/>
      <c r="EM141" s="288"/>
      <c r="EN141" s="288"/>
      <c r="EO141" s="288"/>
      <c r="EP141" s="288"/>
      <c r="EQ141" s="288"/>
      <c r="ER141" s="288"/>
      <c r="ES141" s="288"/>
      <c r="ET141" s="288"/>
      <c r="EU141" s="288"/>
      <c r="EV141" s="288"/>
      <c r="EW141" s="288"/>
      <c r="EX141" s="288"/>
      <c r="EY141" s="288"/>
      <c r="EZ141" s="288"/>
      <c r="FA141" s="288"/>
      <c r="FB141" s="288"/>
      <c r="FC141" s="288"/>
      <c r="FD141" s="288"/>
      <c r="FE141" s="288"/>
      <c r="FF141" s="288"/>
      <c r="FG141" s="288"/>
      <c r="FH141" s="288"/>
      <c r="FI141" s="288"/>
      <c r="FJ141" s="288"/>
      <c r="FK141" s="288"/>
      <c r="FL141" s="288"/>
      <c r="FM141" s="288"/>
      <c r="FN141" s="288"/>
      <c r="FO141" s="288"/>
      <c r="FP141" s="288"/>
      <c r="FQ141" s="288"/>
      <c r="FR141" s="288"/>
      <c r="FS141" s="288"/>
      <c r="FT141" s="288"/>
      <c r="FU141" s="288"/>
      <c r="FV141" s="288"/>
      <c r="FW141" s="288"/>
      <c r="FX141" s="288"/>
      <c r="FY141" s="288"/>
      <c r="FZ141" s="288"/>
      <c r="GA141" s="288"/>
      <c r="GB141" s="288"/>
      <c r="GC141" s="288"/>
      <c r="GD141" s="288"/>
      <c r="GE141" s="288"/>
      <c r="GF141" s="288"/>
      <c r="GG141" s="288"/>
      <c r="GH141" s="288"/>
      <c r="GI141" s="288"/>
      <c r="GJ141" s="288"/>
      <c r="GK141" s="288"/>
      <c r="GL141" s="288"/>
      <c r="GM141" s="288"/>
      <c r="GN141" s="288"/>
      <c r="GO141" s="288"/>
      <c r="GP141" s="288"/>
      <c r="GQ141" s="288"/>
      <c r="GR141" s="288"/>
      <c r="GS141" s="288"/>
      <c r="GT141" s="288"/>
      <c r="GU141" s="288"/>
      <c r="GV141" s="288"/>
      <c r="GW141" s="288"/>
      <c r="GX141" s="288"/>
      <c r="GY141" s="288"/>
      <c r="GZ141" s="288"/>
      <c r="HA141" s="288"/>
      <c r="HB141" s="288"/>
      <c r="HC141" s="288"/>
      <c r="HD141" s="288"/>
      <c r="HE141" s="288"/>
      <c r="HF141" s="288"/>
      <c r="HG141" s="288"/>
      <c r="HH141" s="288"/>
      <c r="HI141" s="288"/>
      <c r="HJ141" s="288"/>
      <c r="HK141" s="288"/>
      <c r="HL141" s="288"/>
      <c r="HM141" s="288"/>
      <c r="HN141" s="288"/>
      <c r="HO141" s="288"/>
      <c r="HP141" s="288"/>
      <c r="HQ141" s="288"/>
      <c r="HR141" s="288"/>
      <c r="HS141" s="288"/>
      <c r="HT141" s="288"/>
      <c r="HU141" s="288"/>
      <c r="HV141" s="288"/>
      <c r="HW141" s="288"/>
      <c r="HX141" s="288"/>
      <c r="HY141" s="288"/>
      <c r="HZ141" s="288"/>
      <c r="IA141" s="288"/>
      <c r="IB141" s="288"/>
      <c r="IC141" s="288"/>
      <c r="ID141" s="288"/>
      <c r="IE141" s="288"/>
      <c r="IF141" s="288"/>
      <c r="IG141" s="288"/>
      <c r="IH141" s="288"/>
      <c r="II141" s="288"/>
      <c r="IJ141" s="288"/>
      <c r="IK141" s="288"/>
      <c r="IL141" s="288"/>
      <c r="IM141" s="288"/>
      <c r="IN141" s="288"/>
      <c r="IO141" s="288"/>
      <c r="IP141" s="288"/>
      <c r="IQ141" s="288"/>
      <c r="IR141" s="288"/>
      <c r="IS141" s="288"/>
      <c r="IT141" s="288"/>
      <c r="IU141" s="288"/>
      <c r="IV141" s="288"/>
      <c r="IW141" s="288"/>
      <c r="IX141" s="288"/>
      <c r="IY141" s="288"/>
      <c r="IZ141" s="288"/>
      <c r="JA141" s="288"/>
      <c r="JB141" s="288"/>
      <c r="JC141" s="288"/>
      <c r="JD141" s="288"/>
      <c r="JE141" s="288"/>
      <c r="JF141" s="288"/>
      <c r="JG141" s="288"/>
      <c r="JH141" s="288"/>
      <c r="JI141" s="288"/>
      <c r="JJ141" s="288"/>
      <c r="JK141" s="288"/>
      <c r="JL141" s="288"/>
      <c r="JM141" s="288"/>
      <c r="JN141" s="288"/>
      <c r="JO141" s="288"/>
      <c r="JP141" s="288"/>
      <c r="JQ141" s="288"/>
      <c r="JR141" s="288"/>
      <c r="JS141" s="288"/>
      <c r="JT141" s="288"/>
      <c r="JU141" s="288"/>
      <c r="JV141" s="288"/>
      <c r="JW141" s="288"/>
      <c r="JX141" s="288"/>
      <c r="JY141" s="288"/>
      <c r="JZ141" s="288"/>
      <c r="KA141" s="288"/>
      <c r="KB141" s="288"/>
      <c r="KC141" s="288"/>
      <c r="KD141" s="288"/>
      <c r="KE141" s="288"/>
      <c r="KF141" s="288"/>
      <c r="KG141" s="288"/>
      <c r="KH141" s="288"/>
      <c r="KI141" s="288"/>
      <c r="KJ141" s="288"/>
      <c r="KK141" s="288"/>
      <c r="KL141" s="288"/>
      <c r="KM141" s="288"/>
      <c r="KN141" s="288"/>
      <c r="KO141" s="288"/>
      <c r="KP141" s="288"/>
      <c r="KQ141" s="288"/>
      <c r="KR141" s="288"/>
      <c r="KS141" s="288"/>
      <c r="KT141" s="288"/>
      <c r="KU141" s="288"/>
      <c r="KV141" s="288"/>
      <c r="KW141" s="288"/>
      <c r="KX141" s="288"/>
      <c r="KY141" s="288"/>
      <c r="KZ141" s="288"/>
      <c r="LA141" s="288"/>
      <c r="LB141" s="288"/>
      <c r="LC141" s="288"/>
      <c r="LD141" s="288"/>
      <c r="LE141" s="288"/>
      <c r="LF141" s="288"/>
      <c r="LG141" s="288"/>
      <c r="LH141" s="288"/>
      <c r="LI141" s="288"/>
      <c r="LJ141" s="288"/>
      <c r="LK141" s="288"/>
      <c r="LL141" s="288"/>
      <c r="LM141" s="288"/>
      <c r="LN141" s="288"/>
      <c r="LO141" s="288"/>
      <c r="LP141" s="288"/>
      <c r="LQ141" s="288"/>
      <c r="LR141" s="288"/>
      <c r="LS141" s="288"/>
      <c r="LT141" s="288"/>
      <c r="LU141" s="288"/>
      <c r="LV141" s="288"/>
      <c r="LW141" s="288"/>
      <c r="LX141" s="288"/>
      <c r="LY141" s="288"/>
      <c r="LZ141" s="288"/>
      <c r="MA141" s="288"/>
      <c r="MB141" s="288"/>
      <c r="MC141" s="288"/>
      <c r="MD141" s="288"/>
      <c r="ME141" s="288"/>
      <c r="MF141" s="288"/>
      <c r="MG141" s="288"/>
      <c r="MH141" s="288"/>
      <c r="MI141" s="288"/>
      <c r="MJ141" s="288"/>
      <c r="MK141" s="288"/>
      <c r="ML141" s="288"/>
      <c r="MM141" s="288"/>
      <c r="MN141" s="288"/>
      <c r="MO141" s="288"/>
      <c r="MP141" s="288"/>
      <c r="MQ141" s="288"/>
      <c r="MR141" s="288"/>
      <c r="MS141" s="288"/>
      <c r="MT141" s="288"/>
      <c r="MU141" s="288"/>
      <c r="MV141" s="288"/>
      <c r="MW141" s="288"/>
      <c r="MX141" s="288"/>
      <c r="MY141" s="288"/>
      <c r="MZ141" s="288"/>
      <c r="NA141" s="288"/>
      <c r="NB141" s="288"/>
      <c r="NC141" s="288"/>
      <c r="ND141" s="288"/>
      <c r="NE141" s="288"/>
      <c r="NF141" s="288"/>
      <c r="NG141" s="288"/>
      <c r="NH141" s="288"/>
      <c r="NI141" s="288"/>
      <c r="NJ141" s="288"/>
      <c r="NK141" s="288"/>
      <c r="NL141" s="288"/>
      <c r="NM141" s="288"/>
      <c r="NN141" s="288"/>
      <c r="NO141" s="288"/>
      <c r="NP141" s="288"/>
      <c r="NQ141" s="288"/>
      <c r="NR141" s="288"/>
      <c r="NS141" s="288"/>
      <c r="NT141" s="288"/>
      <c r="NU141" s="288"/>
      <c r="NV141" s="288"/>
      <c r="NW141" s="288"/>
      <c r="NX141" s="288"/>
      <c r="NY141" s="288"/>
      <c r="NZ141" s="288"/>
      <c r="OA141" s="288"/>
      <c r="OB141" s="288"/>
      <c r="OC141" s="288"/>
      <c r="OD141" s="288"/>
      <c r="OE141" s="288"/>
      <c r="OF141" s="288"/>
      <c r="OG141" s="288"/>
      <c r="OH141" s="288"/>
      <c r="OI141" s="288"/>
      <c r="OJ141" s="288"/>
      <c r="OK141" s="288"/>
      <c r="OL141" s="288"/>
      <c r="OM141" s="288"/>
      <c r="ON141" s="288"/>
      <c r="OO141" s="288"/>
      <c r="OP141" s="288"/>
      <c r="OQ141" s="288"/>
      <c r="OR141" s="288"/>
      <c r="OS141" s="288"/>
      <c r="OT141" s="288"/>
      <c r="OU141" s="288"/>
      <c r="OV141" s="288"/>
      <c r="OW141" s="288"/>
      <c r="OX141" s="288"/>
      <c r="OY141" s="288"/>
      <c r="OZ141" s="288"/>
      <c r="PA141" s="288"/>
      <c r="PB141" s="288"/>
      <c r="PC141" s="288"/>
      <c r="PD141" s="288"/>
      <c r="PE141" s="288"/>
      <c r="PF141" s="288"/>
      <c r="PG141" s="288"/>
      <c r="PH141" s="288"/>
      <c r="PI141" s="288"/>
      <c r="PJ141" s="288"/>
      <c r="PK141" s="288"/>
      <c r="PL141" s="288"/>
      <c r="PM141" s="288"/>
      <c r="PN141" s="288"/>
      <c r="PO141" s="288"/>
      <c r="PP141" s="288"/>
      <c r="PQ141" s="288"/>
      <c r="PR141" s="288"/>
      <c r="PS141" s="288"/>
      <c r="PT141" s="288"/>
      <c r="PU141" s="288"/>
      <c r="PV141" s="288"/>
      <c r="PW141" s="288"/>
      <c r="PX141" s="288"/>
      <c r="PY141" s="288"/>
      <c r="PZ141" s="288"/>
      <c r="QA141" s="288"/>
      <c r="QB141" s="288"/>
      <c r="QC141" s="288"/>
      <c r="QD141" s="288"/>
      <c r="QE141" s="288"/>
      <c r="QF141" s="288"/>
      <c r="QG141" s="288"/>
      <c r="QH141" s="288"/>
      <c r="QI141" s="288"/>
      <c r="QJ141" s="288"/>
      <c r="QK141" s="288"/>
      <c r="QL141" s="288"/>
      <c r="QM141" s="288"/>
      <c r="QN141" s="288"/>
      <c r="QO141" s="288"/>
      <c r="QP141" s="288"/>
      <c r="QQ141" s="288"/>
      <c r="QR141" s="288"/>
      <c r="QS141" s="288"/>
      <c r="QT141" s="288"/>
      <c r="QU141" s="288"/>
      <c r="QV141" s="288"/>
      <c r="QW141" s="288"/>
      <c r="QX141" s="288"/>
      <c r="QY141" s="288"/>
      <c r="QZ141" s="288"/>
      <c r="RA141" s="288"/>
      <c r="RB141" s="288"/>
      <c r="RC141" s="288"/>
      <c r="RD141" s="288"/>
      <c r="RE141" s="288"/>
      <c r="RF141" s="288"/>
      <c r="RG141" s="288"/>
      <c r="RH141" s="288"/>
      <c r="RI141" s="288"/>
      <c r="RJ141" s="288"/>
      <c r="RK141" s="288"/>
      <c r="RL141" s="288"/>
      <c r="RM141" s="288"/>
      <c r="RN141" s="288"/>
      <c r="RO141" s="288"/>
      <c r="RP141" s="288"/>
      <c r="RQ141" s="288"/>
      <c r="RR141" s="288"/>
      <c r="RS141" s="288"/>
      <c r="RT141" s="288"/>
      <c r="RU141" s="288"/>
      <c r="RV141" s="288"/>
      <c r="RW141" s="288"/>
      <c r="RX141" s="288"/>
      <c r="RY141" s="288"/>
      <c r="RZ141" s="288"/>
      <c r="SA141" s="288"/>
      <c r="SB141" s="288"/>
      <c r="SC141" s="288"/>
      <c r="SD141" s="288"/>
      <c r="SE141" s="288"/>
      <c r="SF141" s="288"/>
      <c r="SG141" s="288"/>
      <c r="SH141" s="288"/>
      <c r="SI141" s="288"/>
      <c r="SJ141" s="288"/>
      <c r="SK141" s="288"/>
      <c r="SL141" s="288"/>
      <c r="SM141" s="288"/>
      <c r="SN141" s="288"/>
      <c r="SO141" s="288"/>
      <c r="SP141" s="288"/>
      <c r="SQ141" s="288"/>
      <c r="SR141" s="288"/>
      <c r="SS141" s="288"/>
      <c r="ST141" s="288"/>
      <c r="SU141" s="288"/>
      <c r="SV141" s="288"/>
      <c r="SW141" s="288"/>
      <c r="SX141" s="288"/>
      <c r="SY141" s="288"/>
      <c r="SZ141" s="288"/>
      <c r="TA141" s="288"/>
      <c r="TB141" s="288"/>
      <c r="TC141" s="288"/>
      <c r="TD141" s="288"/>
      <c r="TE141" s="288"/>
      <c r="TF141" s="288"/>
      <c r="TG141" s="288"/>
      <c r="TH141" s="288"/>
      <c r="TI141" s="288"/>
      <c r="TJ141" s="288"/>
      <c r="TK141" s="288"/>
      <c r="TL141" s="288"/>
      <c r="TM141" s="288"/>
      <c r="TN141" s="288"/>
      <c r="TO141" s="288"/>
      <c r="TP141" s="288"/>
      <c r="TQ141" s="288"/>
      <c r="TR141" s="288"/>
      <c r="TS141" s="288"/>
      <c r="TT141" s="288"/>
      <c r="TU141" s="288"/>
      <c r="TV141" s="288"/>
      <c r="TW141" s="288"/>
      <c r="TX141" s="288"/>
      <c r="TY141" s="288"/>
      <c r="TZ141" s="288"/>
      <c r="UA141" s="288"/>
      <c r="UB141" s="288"/>
      <c r="UC141" s="288"/>
      <c r="UD141" s="288"/>
      <c r="UE141" s="288"/>
      <c r="UF141" s="288"/>
      <c r="UG141" s="288"/>
      <c r="UH141" s="288"/>
      <c r="UI141" s="288"/>
      <c r="UJ141" s="288"/>
      <c r="UK141" s="288"/>
      <c r="UL141" s="288"/>
      <c r="UM141" s="288"/>
      <c r="UN141" s="288"/>
      <c r="UO141" s="288"/>
      <c r="UP141" s="288"/>
      <c r="UQ141" s="288"/>
      <c r="UR141" s="288"/>
      <c r="US141" s="288"/>
      <c r="UT141" s="288"/>
      <c r="UU141" s="288"/>
      <c r="UV141" s="288"/>
      <c r="UW141" s="288"/>
      <c r="UX141" s="288"/>
      <c r="UY141" s="288"/>
      <c r="UZ141" s="288"/>
      <c r="VA141" s="288"/>
      <c r="VB141" s="288"/>
      <c r="VC141" s="288"/>
      <c r="VD141" s="288"/>
      <c r="VE141" s="288"/>
      <c r="VF141" s="288"/>
      <c r="VG141" s="288"/>
      <c r="VH141" s="288"/>
      <c r="VI141" s="288"/>
      <c r="VJ141" s="288"/>
      <c r="VK141" s="288"/>
      <c r="VL141" s="288"/>
      <c r="VM141" s="288"/>
      <c r="VN141" s="288"/>
      <c r="VO141" s="288"/>
      <c r="VP141" s="288"/>
      <c r="VQ141" s="288"/>
      <c r="VR141" s="288"/>
      <c r="VS141" s="288"/>
      <c r="VT141" s="288"/>
      <c r="VU141" s="288"/>
      <c r="VV141" s="288"/>
      <c r="VW141" s="288"/>
      <c r="VX141" s="288"/>
      <c r="VY141" s="288"/>
      <c r="VZ141" s="288"/>
      <c r="WA141" s="288"/>
      <c r="WB141" s="288"/>
      <c r="WC141" s="288"/>
      <c r="WD141" s="288"/>
      <c r="WE141" s="288"/>
      <c r="WF141" s="288"/>
      <c r="WG141" s="288"/>
      <c r="WH141" s="288"/>
      <c r="WI141" s="288"/>
      <c r="WJ141" s="288"/>
      <c r="WK141" s="288"/>
      <c r="WL141" s="288"/>
      <c r="WM141" s="288"/>
      <c r="WN141" s="288"/>
      <c r="WO141" s="288"/>
      <c r="WP141" s="288"/>
      <c r="WQ141" s="288"/>
      <c r="WR141" s="288"/>
      <c r="WS141" s="288"/>
      <c r="WT141" s="288"/>
      <c r="WU141" s="288"/>
      <c r="WV141" s="288"/>
      <c r="WW141" s="288"/>
      <c r="WX141" s="288"/>
      <c r="WY141" s="288"/>
      <c r="WZ141" s="288"/>
      <c r="XA141" s="288"/>
      <c r="XB141" s="288"/>
      <c r="XC141" s="288"/>
      <c r="XD141" s="288"/>
      <c r="XE141" s="288"/>
      <c r="XF141" s="288"/>
      <c r="XG141" s="288"/>
      <c r="XH141" s="288"/>
      <c r="XI141" s="288"/>
      <c r="XJ141" s="288"/>
      <c r="XK141" s="288"/>
      <c r="XL141" s="288"/>
      <c r="XM141" s="288"/>
      <c r="XN141" s="288"/>
      <c r="XO141" s="288"/>
      <c r="XP141" s="288"/>
      <c r="XQ141" s="288"/>
      <c r="XR141" s="288"/>
      <c r="XS141" s="288"/>
      <c r="XT141" s="288"/>
      <c r="XU141" s="288"/>
      <c r="XV141" s="288"/>
      <c r="XW141" s="288"/>
      <c r="XX141" s="288"/>
      <c r="XY141" s="288"/>
      <c r="XZ141" s="288"/>
      <c r="YA141" s="288"/>
      <c r="YB141" s="288"/>
      <c r="YC141" s="288"/>
      <c r="YD141" s="288"/>
      <c r="YE141" s="288"/>
      <c r="YF141" s="288"/>
      <c r="YG141" s="288"/>
      <c r="YH141" s="288"/>
      <c r="YI141" s="288"/>
      <c r="YJ141" s="288"/>
      <c r="YK141" s="288"/>
      <c r="YL141" s="288"/>
      <c r="YM141" s="288"/>
      <c r="YN141" s="288"/>
      <c r="YO141" s="288"/>
      <c r="YP141" s="288"/>
      <c r="YQ141" s="288"/>
      <c r="YR141" s="288"/>
      <c r="YS141" s="288"/>
      <c r="YT141" s="288"/>
      <c r="YU141" s="288"/>
      <c r="YV141" s="288"/>
      <c r="YW141" s="288"/>
      <c r="YX141" s="288"/>
      <c r="YY141" s="288"/>
      <c r="YZ141" s="288"/>
      <c r="ZA141" s="288"/>
      <c r="ZB141" s="288"/>
      <c r="ZC141" s="288"/>
      <c r="ZD141" s="288"/>
      <c r="ZE141" s="288"/>
      <c r="ZF141" s="288"/>
      <c r="ZG141" s="288"/>
      <c r="ZH141" s="288"/>
      <c r="ZI141" s="288"/>
      <c r="ZJ141" s="288"/>
      <c r="ZK141" s="288"/>
      <c r="ZL141" s="288"/>
      <c r="ZM141" s="288"/>
      <c r="ZN141" s="288"/>
      <c r="ZO141" s="288"/>
      <c r="ZP141" s="288"/>
      <c r="ZQ141" s="288"/>
      <c r="ZR141" s="288"/>
      <c r="ZS141" s="288"/>
      <c r="ZT141" s="288"/>
      <c r="ZU141" s="288"/>
      <c r="ZV141" s="288"/>
      <c r="ZW141" s="288"/>
      <c r="ZX141" s="288"/>
      <c r="ZY141" s="288"/>
      <c r="ZZ141" s="288"/>
      <c r="AAA141" s="288"/>
      <c r="AAB141" s="288"/>
      <c r="AAC141" s="288"/>
      <c r="AAD141" s="288"/>
      <c r="AAE141" s="288"/>
      <c r="AAF141" s="288"/>
      <c r="AAG141" s="288"/>
      <c r="AAH141" s="288"/>
      <c r="AAI141" s="288"/>
      <c r="AAJ141" s="288"/>
      <c r="AAK141" s="288"/>
      <c r="AAL141" s="288"/>
      <c r="AAM141" s="288"/>
      <c r="AAN141" s="288"/>
      <c r="AAO141" s="288"/>
      <c r="AAP141" s="288"/>
      <c r="AAQ141" s="288"/>
      <c r="AAR141" s="288"/>
      <c r="AAS141" s="288"/>
      <c r="AAT141" s="288"/>
      <c r="AAU141" s="288"/>
      <c r="AAV141" s="288"/>
      <c r="AAW141" s="288"/>
      <c r="AAX141" s="288"/>
      <c r="AAY141" s="288"/>
      <c r="AAZ141" s="288"/>
      <c r="ABA141" s="288"/>
      <c r="ABB141" s="288"/>
      <c r="ABC141" s="288"/>
      <c r="ABD141" s="288"/>
      <c r="ABE141" s="288"/>
      <c r="ABF141" s="288"/>
      <c r="ABG141" s="288"/>
      <c r="ABH141" s="288"/>
      <c r="ABI141" s="288"/>
      <c r="ABJ141" s="288"/>
      <c r="ABK141" s="288"/>
      <c r="ABL141" s="288"/>
      <c r="ABM141" s="288"/>
      <c r="ABN141" s="288"/>
      <c r="ABO141" s="288"/>
      <c r="ABP141" s="288"/>
      <c r="ABQ141" s="288"/>
      <c r="ABR141" s="288"/>
      <c r="ABS141" s="288"/>
      <c r="ABT141" s="288"/>
      <c r="ABU141" s="288"/>
      <c r="ABV141" s="288"/>
      <c r="ABW141" s="288"/>
      <c r="ABX141" s="288"/>
      <c r="ABY141" s="288"/>
      <c r="ABZ141" s="288"/>
      <c r="ACA141" s="288"/>
      <c r="ACB141" s="288"/>
      <c r="ACC141" s="288"/>
      <c r="ACD141" s="288"/>
      <c r="ACE141" s="288"/>
      <c r="ACF141" s="288"/>
      <c r="ACG141" s="288"/>
      <c r="ACH141" s="288"/>
      <c r="ACI141" s="288"/>
      <c r="ACJ141" s="288"/>
      <c r="ACK141" s="288"/>
      <c r="ACL141" s="288"/>
      <c r="ACM141" s="288"/>
      <c r="ACN141" s="288"/>
      <c r="ACO141" s="288"/>
      <c r="ACP141" s="288"/>
      <c r="ACQ141" s="288"/>
      <c r="ACR141" s="288"/>
      <c r="ACS141" s="288"/>
      <c r="ACT141" s="288"/>
      <c r="ACU141" s="288"/>
      <c r="ACV141" s="288"/>
      <c r="ACW141" s="288"/>
      <c r="ACX141" s="288"/>
      <c r="ACY141" s="288"/>
      <c r="ACZ141" s="288"/>
      <c r="ADA141" s="288"/>
      <c r="ADB141" s="288"/>
      <c r="ADC141" s="288"/>
      <c r="ADD141" s="288"/>
      <c r="ADE141" s="288"/>
      <c r="ADF141" s="288"/>
      <c r="ADG141" s="288"/>
      <c r="ADH141" s="288"/>
      <c r="ADI141" s="288"/>
      <c r="ADJ141" s="288"/>
      <c r="ADK141" s="288"/>
      <c r="ADL141" s="288"/>
      <c r="ADM141" s="288"/>
      <c r="ADN141" s="288"/>
      <c r="ADO141" s="288"/>
      <c r="ADP141" s="288"/>
      <c r="ADQ141" s="288"/>
      <c r="ADR141" s="288"/>
      <c r="ADS141" s="288"/>
      <c r="ADT141" s="288"/>
      <c r="ADU141" s="288"/>
      <c r="ADV141" s="288"/>
      <c r="ADW141" s="288"/>
      <c r="ADX141" s="288"/>
      <c r="ADY141" s="288"/>
      <c r="ADZ141" s="288"/>
      <c r="AEA141" s="288"/>
      <c r="AEB141" s="288"/>
      <c r="AEC141" s="288"/>
      <c r="AED141" s="288"/>
      <c r="AEE141" s="288"/>
      <c r="AEF141" s="288"/>
      <c r="AEG141" s="288"/>
      <c r="AEH141" s="288"/>
      <c r="AEI141" s="288"/>
      <c r="AEJ141" s="288"/>
      <c r="AEK141" s="288"/>
      <c r="AEL141" s="288"/>
      <c r="AEM141" s="288"/>
      <c r="AEN141" s="288"/>
      <c r="AEO141" s="288"/>
      <c r="AEP141" s="288"/>
      <c r="AEQ141" s="288"/>
      <c r="AER141" s="288"/>
      <c r="AES141" s="288"/>
      <c r="AET141" s="288"/>
      <c r="AEU141" s="288"/>
      <c r="AEV141" s="288"/>
      <c r="AEW141" s="288"/>
      <c r="AEX141" s="288"/>
      <c r="AEY141" s="288"/>
      <c r="AEZ141" s="288"/>
      <c r="AFA141" s="288"/>
      <c r="AFB141" s="288"/>
      <c r="AFC141" s="288"/>
      <c r="AFD141" s="288"/>
      <c r="AFE141" s="288"/>
      <c r="AFF141" s="288"/>
      <c r="AFG141" s="288"/>
      <c r="AFH141" s="288"/>
      <c r="AFI141" s="288"/>
      <c r="AFJ141" s="288"/>
      <c r="AFK141" s="288"/>
      <c r="AFL141" s="288"/>
      <c r="AFM141" s="288"/>
      <c r="AFN141" s="288"/>
      <c r="AFO141" s="288"/>
      <c r="AFP141" s="288"/>
      <c r="AFQ141" s="288"/>
      <c r="AFR141" s="288"/>
      <c r="AFS141" s="288"/>
      <c r="AFT141" s="288"/>
      <c r="AFU141" s="288"/>
      <c r="AFV141" s="288"/>
      <c r="AFW141" s="288"/>
      <c r="AFX141" s="288"/>
      <c r="AFY141" s="288"/>
      <c r="AFZ141" s="288"/>
      <c r="AGA141" s="288"/>
      <c r="AGB141" s="288"/>
      <c r="AGC141" s="288"/>
      <c r="AGD141" s="288"/>
      <c r="AGE141" s="288"/>
      <c r="AGF141" s="288"/>
      <c r="AGG141" s="288"/>
      <c r="AGH141" s="288"/>
      <c r="AGI141" s="288"/>
      <c r="AGJ141" s="288"/>
      <c r="AGK141" s="288"/>
      <c r="AGL141" s="288"/>
      <c r="AGM141" s="288"/>
      <c r="AGN141" s="288"/>
      <c r="AGO141" s="288"/>
      <c r="AGP141" s="288"/>
      <c r="AGQ141" s="288"/>
      <c r="AGR141" s="288"/>
      <c r="AGS141" s="288"/>
      <c r="AGT141" s="288"/>
      <c r="AGU141" s="288"/>
      <c r="AGV141" s="288"/>
      <c r="AGW141" s="288"/>
      <c r="AGX141" s="288"/>
      <c r="AGY141" s="288"/>
      <c r="AGZ141" s="288"/>
      <c r="AHA141" s="288"/>
      <c r="AHB141" s="288"/>
      <c r="AHC141" s="288"/>
      <c r="AHD141" s="288"/>
      <c r="AHE141" s="288"/>
      <c r="AHF141" s="288"/>
      <c r="AHG141" s="288"/>
      <c r="AHH141" s="288"/>
      <c r="AHI141" s="288"/>
      <c r="AHJ141" s="288"/>
      <c r="AHK141" s="288"/>
      <c r="AHL141" s="288"/>
      <c r="AHM141" s="288"/>
      <c r="AHN141" s="288"/>
      <c r="AHO141" s="288"/>
      <c r="AHP141" s="288"/>
      <c r="AHQ141" s="288"/>
      <c r="AHR141" s="288"/>
      <c r="AHS141" s="288"/>
      <c r="AHT141" s="288"/>
      <c r="AHU141" s="288"/>
      <c r="AHV141" s="288"/>
      <c r="AHW141" s="288"/>
      <c r="AHX141" s="288"/>
      <c r="AHY141" s="288"/>
      <c r="AHZ141" s="288"/>
      <c r="AIA141" s="288"/>
      <c r="AIB141" s="288"/>
      <c r="AIC141" s="288"/>
      <c r="AID141" s="288"/>
      <c r="AIE141" s="288"/>
      <c r="AIF141" s="288"/>
      <c r="AIG141" s="288"/>
      <c r="AIH141" s="288"/>
      <c r="AII141" s="288"/>
      <c r="AIJ141" s="288"/>
      <c r="AIK141" s="288"/>
      <c r="AIL141" s="288"/>
      <c r="AIM141" s="288"/>
      <c r="AIN141" s="288"/>
      <c r="AIO141" s="288"/>
      <c r="AIP141" s="288"/>
      <c r="AIQ141" s="288"/>
      <c r="AIR141" s="288"/>
      <c r="AIS141" s="288"/>
      <c r="AIT141" s="288"/>
      <c r="AIU141" s="288"/>
      <c r="AIV141" s="288"/>
      <c r="AIW141" s="288"/>
      <c r="AIX141" s="288"/>
      <c r="AIY141" s="288"/>
      <c r="AIZ141" s="288"/>
      <c r="AJA141" s="288"/>
      <c r="AJB141" s="288"/>
      <c r="AJC141" s="288"/>
      <c r="AJD141" s="288"/>
      <c r="AJE141" s="288"/>
      <c r="AJF141" s="288"/>
      <c r="AJG141" s="288"/>
      <c r="AJH141" s="288"/>
      <c r="AJI141" s="288"/>
      <c r="AJJ141" s="288"/>
      <c r="AJK141" s="288"/>
      <c r="AJL141" s="288"/>
      <c r="AJM141" s="288"/>
      <c r="AJN141" s="288"/>
      <c r="AJO141" s="288"/>
      <c r="AJP141" s="288"/>
      <c r="AJQ141" s="288"/>
      <c r="AJR141" s="288"/>
      <c r="AJS141" s="288"/>
      <c r="AJT141" s="288"/>
      <c r="AJU141" s="288"/>
      <c r="AJV141" s="288"/>
      <c r="AJW141" s="288"/>
      <c r="AJX141" s="288"/>
      <c r="AJY141" s="288"/>
      <c r="AJZ141" s="288"/>
      <c r="AKA141" s="288"/>
      <c r="AKB141" s="288"/>
      <c r="AKC141" s="288"/>
      <c r="AKD141" s="288"/>
      <c r="AKE141" s="288"/>
      <c r="AKF141" s="288"/>
      <c r="AKG141" s="288"/>
      <c r="AKH141" s="288"/>
      <c r="AKI141" s="288"/>
      <c r="AKJ141" s="288"/>
      <c r="AKK141" s="288"/>
      <c r="AKL141" s="288"/>
      <c r="AKM141" s="288"/>
      <c r="AKN141" s="288"/>
      <c r="AKO141" s="288"/>
      <c r="AKP141" s="288"/>
      <c r="AKQ141" s="288"/>
      <c r="AKR141" s="288"/>
      <c r="AKS141" s="288"/>
      <c r="AKT141" s="288"/>
      <c r="AKU141" s="288"/>
      <c r="AKV141" s="288"/>
      <c r="AKW141" s="288"/>
      <c r="AKX141" s="288"/>
      <c r="AKY141" s="288"/>
      <c r="AKZ141" s="288"/>
      <c r="ALA141" s="288"/>
      <c r="ALB141" s="288"/>
      <c r="ALC141" s="288"/>
      <c r="ALD141" s="288"/>
      <c r="ALE141" s="288"/>
      <c r="ALF141" s="288"/>
      <c r="ALG141" s="288"/>
      <c r="ALH141" s="288"/>
      <c r="ALI141" s="288"/>
      <c r="ALJ141" s="288"/>
      <c r="ALK141" s="288"/>
      <c r="ALL141" s="288"/>
      <c r="ALM141" s="288"/>
      <c r="ALN141" s="288"/>
      <c r="ALO141" s="288"/>
      <c r="ALP141" s="288"/>
      <c r="ALQ141" s="288"/>
      <c r="ALR141" s="288"/>
      <c r="ALS141" s="288"/>
      <c r="ALT141" s="288"/>
      <c r="ALU141" s="288"/>
      <c r="ALV141" s="288"/>
      <c r="ALW141" s="288"/>
      <c r="ALX141" s="288"/>
      <c r="ALY141" s="288"/>
      <c r="ALZ141" s="288"/>
      <c r="AMA141" s="288"/>
      <c r="AMB141" s="288"/>
      <c r="AMC141" s="288"/>
      <c r="AMD141" s="288"/>
      <c r="AME141" s="288"/>
      <c r="AMF141" s="288"/>
      <c r="AMG141" s="288"/>
      <c r="AMH141" s="288"/>
      <c r="AMI141" s="288"/>
      <c r="AMJ141" s="288"/>
      <c r="AMK141" s="288"/>
      <c r="AML141" s="288"/>
      <c r="AMM141" s="288"/>
      <c r="AMN141" s="288"/>
      <c r="AMO141" s="288"/>
      <c r="AMP141" s="288"/>
      <c r="AMQ141" s="288"/>
      <c r="AMR141" s="288"/>
      <c r="AMS141" s="288"/>
      <c r="AMT141" s="288"/>
      <c r="AMU141" s="288"/>
      <c r="AMV141" s="288"/>
      <c r="AMW141" s="288"/>
      <c r="AMX141" s="288"/>
      <c r="AMY141" s="288"/>
      <c r="AMZ141" s="288"/>
      <c r="ANA141" s="288"/>
      <c r="ANB141" s="288"/>
      <c r="ANC141" s="288"/>
      <c r="AND141" s="288"/>
      <c r="ANE141" s="288"/>
      <c r="ANF141" s="288"/>
      <c r="ANG141" s="288"/>
      <c r="ANH141" s="288"/>
      <c r="ANI141" s="288"/>
      <c r="ANJ141" s="288"/>
      <c r="ANK141" s="288"/>
      <c r="ANL141" s="288"/>
      <c r="ANM141" s="288"/>
      <c r="ANN141" s="288"/>
      <c r="ANO141" s="288"/>
      <c r="ANP141" s="288"/>
      <c r="ANQ141" s="288"/>
      <c r="ANR141" s="288"/>
      <c r="ANS141" s="288"/>
      <c r="ANT141" s="288"/>
      <c r="ANU141" s="288"/>
      <c r="ANV141" s="288"/>
      <c r="ANW141" s="288"/>
      <c r="ANX141" s="288"/>
      <c r="ANY141" s="288"/>
      <c r="ANZ141" s="288"/>
      <c r="AOA141" s="288"/>
      <c r="AOB141" s="288"/>
      <c r="AOC141" s="288"/>
      <c r="AOD141" s="288"/>
      <c r="AOE141" s="288"/>
      <c r="AOF141" s="288"/>
      <c r="AOG141" s="288"/>
      <c r="AOH141" s="288"/>
      <c r="AOI141" s="288"/>
      <c r="AOJ141" s="288"/>
      <c r="AOK141" s="288"/>
      <c r="AOL141" s="288"/>
      <c r="AOM141" s="288"/>
      <c r="AON141" s="288"/>
      <c r="AOO141" s="288"/>
      <c r="AOP141" s="288"/>
      <c r="AOQ141" s="288"/>
      <c r="AOR141" s="288"/>
      <c r="AOS141" s="288"/>
      <c r="AOT141" s="288"/>
      <c r="AOU141" s="288"/>
      <c r="AOV141" s="288"/>
      <c r="AOW141" s="288"/>
      <c r="AOX141" s="288"/>
      <c r="AOY141" s="288"/>
      <c r="AOZ141" s="288"/>
      <c r="APA141" s="288"/>
      <c r="APB141" s="288"/>
      <c r="APC141" s="288"/>
      <c r="APD141" s="288"/>
      <c r="APE141" s="288"/>
      <c r="APF141" s="288"/>
      <c r="APG141" s="288"/>
      <c r="APH141" s="288"/>
      <c r="API141" s="288"/>
      <c r="APJ141" s="288"/>
      <c r="APK141" s="288"/>
      <c r="APL141" s="288"/>
      <c r="APM141" s="288"/>
      <c r="APN141" s="288"/>
      <c r="APO141" s="288"/>
      <c r="APP141" s="288"/>
      <c r="APQ141" s="288"/>
      <c r="APR141" s="288"/>
      <c r="APS141" s="288"/>
      <c r="APT141" s="288"/>
      <c r="APU141" s="288"/>
      <c r="APV141" s="288"/>
      <c r="APW141" s="288"/>
      <c r="APX141" s="288"/>
      <c r="APY141" s="288"/>
      <c r="APZ141" s="288"/>
      <c r="AQA141" s="288"/>
      <c r="AQB141" s="288"/>
      <c r="AQC141" s="288"/>
      <c r="AQD141" s="288"/>
      <c r="AQE141" s="288"/>
      <c r="AQF141" s="288"/>
      <c r="AQG141" s="288"/>
      <c r="AQH141" s="288"/>
      <c r="AQI141" s="288"/>
      <c r="AQJ141" s="288"/>
      <c r="AQK141" s="288"/>
      <c r="AQL141" s="288"/>
      <c r="AQM141" s="288"/>
      <c r="AQN141" s="288"/>
      <c r="AQO141" s="288"/>
      <c r="AQP141" s="288"/>
      <c r="AQQ141" s="288"/>
      <c r="AQR141" s="288"/>
      <c r="AQS141" s="288"/>
      <c r="AQT141" s="288"/>
      <c r="AQU141" s="288"/>
      <c r="AQV141" s="288"/>
      <c r="AQW141" s="288"/>
      <c r="AQX141" s="288"/>
      <c r="AQY141" s="288"/>
      <c r="AQZ141" s="288"/>
      <c r="ARA141" s="288"/>
      <c r="ARB141" s="288"/>
      <c r="ARC141" s="288"/>
      <c r="ARD141" s="288"/>
      <c r="ARE141" s="288"/>
      <c r="ARF141" s="288"/>
      <c r="ARG141" s="288"/>
      <c r="ARH141" s="288"/>
      <c r="ARI141" s="288"/>
      <c r="ARJ141" s="288"/>
      <c r="ARK141" s="288"/>
      <c r="ARL141" s="288"/>
      <c r="ARM141" s="288"/>
      <c r="ARN141" s="288"/>
      <c r="ARO141" s="288"/>
      <c r="ARP141" s="288"/>
      <c r="ARQ141" s="288"/>
      <c r="ARR141" s="288"/>
      <c r="ARS141" s="288"/>
      <c r="ART141" s="288"/>
      <c r="ARU141" s="288"/>
      <c r="ARV141" s="288"/>
      <c r="ARW141" s="288"/>
      <c r="ARX141" s="288"/>
      <c r="ARY141" s="288"/>
      <c r="ARZ141" s="288"/>
      <c r="ASA141" s="288"/>
      <c r="ASB141" s="288"/>
      <c r="ASC141" s="288"/>
      <c r="ASD141" s="288"/>
      <c r="ASE141" s="288"/>
      <c r="ASF141" s="288"/>
      <c r="ASG141" s="288"/>
      <c r="ASH141" s="288"/>
      <c r="ASI141" s="288"/>
      <c r="ASJ141" s="288"/>
      <c r="ASK141" s="288"/>
      <c r="ASL141" s="288"/>
      <c r="ASM141" s="288"/>
      <c r="ASN141" s="288"/>
      <c r="ASO141" s="288"/>
      <c r="ASP141" s="288"/>
      <c r="ASQ141" s="288"/>
      <c r="ASR141" s="288"/>
      <c r="ASS141" s="288"/>
      <c r="AST141" s="288"/>
      <c r="ASU141" s="288"/>
      <c r="ASV141" s="288"/>
      <c r="ASW141" s="288"/>
      <c r="ASX141" s="288"/>
      <c r="ASY141" s="288"/>
      <c r="ASZ141" s="288"/>
      <c r="ATA141" s="288"/>
      <c r="ATB141" s="288"/>
      <c r="ATC141" s="288"/>
      <c r="ATD141" s="288"/>
      <c r="ATE141" s="288"/>
      <c r="ATF141" s="288"/>
      <c r="ATG141" s="288"/>
      <c r="ATH141" s="288"/>
      <c r="ATI141" s="288"/>
      <c r="ATJ141" s="288"/>
      <c r="ATK141" s="288"/>
      <c r="ATL141" s="288"/>
      <c r="ATM141" s="288"/>
      <c r="ATN141" s="288"/>
      <c r="ATO141" s="288"/>
      <c r="ATP141" s="288"/>
      <c r="ATQ141" s="288"/>
      <c r="ATR141" s="288"/>
      <c r="ATS141" s="288"/>
      <c r="ATT141" s="288"/>
      <c r="ATU141" s="288"/>
      <c r="ATV141" s="288"/>
      <c r="ATW141" s="288"/>
      <c r="ATX141" s="288"/>
      <c r="ATY141" s="288"/>
      <c r="ATZ141" s="288"/>
      <c r="AUA141" s="288"/>
      <c r="AUB141" s="288"/>
      <c r="AUC141" s="288"/>
      <c r="AUD141" s="288"/>
      <c r="AUE141" s="288"/>
      <c r="AUF141" s="288"/>
      <c r="AUG141" s="288"/>
      <c r="AUH141" s="288"/>
      <c r="AUI141" s="288"/>
      <c r="AUJ141" s="288"/>
      <c r="AUK141" s="288"/>
      <c r="AUL141" s="288"/>
      <c r="AUM141" s="288"/>
      <c r="AUN141" s="288"/>
      <c r="AUO141" s="288"/>
      <c r="AUP141" s="288"/>
      <c r="AUQ141" s="288"/>
      <c r="AUR141" s="288"/>
      <c r="AUS141" s="288"/>
      <c r="AUT141" s="288"/>
      <c r="AUU141" s="288"/>
      <c r="AUV141" s="288"/>
      <c r="AUW141" s="288"/>
      <c r="AUX141" s="288"/>
      <c r="AUY141" s="288"/>
      <c r="AUZ141" s="288"/>
      <c r="AVA141" s="288"/>
      <c r="AVB141" s="288"/>
      <c r="AVC141" s="288"/>
      <c r="AVD141" s="288"/>
      <c r="AVE141" s="288"/>
      <c r="AVF141" s="288"/>
      <c r="AVG141" s="288"/>
      <c r="AVH141" s="288"/>
      <c r="AVI141" s="288"/>
      <c r="AVJ141" s="288"/>
      <c r="AVK141" s="288"/>
      <c r="AVL141" s="288"/>
      <c r="AVM141" s="288"/>
      <c r="AVN141" s="288"/>
      <c r="AVO141" s="288"/>
      <c r="AVP141" s="288"/>
      <c r="AVQ141" s="288"/>
      <c r="AVR141" s="288"/>
      <c r="AVS141" s="288"/>
      <c r="AVT141" s="288"/>
      <c r="AVU141" s="288"/>
      <c r="AVV141" s="288"/>
      <c r="AVW141" s="288"/>
      <c r="AVX141" s="288"/>
      <c r="AVY141" s="288"/>
      <c r="AVZ141" s="288"/>
      <c r="AWA141" s="288"/>
      <c r="AWB141" s="288"/>
      <c r="AWC141" s="288"/>
      <c r="AWD141" s="288"/>
      <c r="AWE141" s="288"/>
      <c r="AWF141" s="288"/>
      <c r="AWG141" s="288"/>
      <c r="AWH141" s="288"/>
      <c r="AWI141" s="288"/>
      <c r="AWJ141" s="288"/>
      <c r="AWK141" s="288"/>
      <c r="AWL141" s="288"/>
      <c r="AWM141" s="288"/>
      <c r="AWN141" s="288"/>
      <c r="AWO141" s="288"/>
      <c r="AWP141" s="288"/>
      <c r="AWQ141" s="288"/>
      <c r="AWR141" s="288"/>
      <c r="AWS141" s="288"/>
      <c r="AWT141" s="288"/>
      <c r="AWU141" s="288"/>
      <c r="AWV141" s="288"/>
      <c r="AWW141" s="288"/>
      <c r="AWX141" s="288"/>
      <c r="AWY141" s="288"/>
      <c r="AWZ141" s="288"/>
      <c r="AXA141" s="288"/>
      <c r="AXB141" s="288"/>
      <c r="AXC141" s="288"/>
      <c r="AXD141" s="288"/>
      <c r="AXE141" s="288"/>
      <c r="AXF141" s="288"/>
      <c r="AXG141" s="288"/>
      <c r="AXH141" s="288"/>
      <c r="AXI141" s="288"/>
      <c r="AXJ141" s="288"/>
      <c r="AXK141" s="288"/>
      <c r="AXL141" s="288"/>
      <c r="AXM141" s="288"/>
      <c r="AXN141" s="288"/>
      <c r="AXO141" s="288"/>
      <c r="AXP141" s="288"/>
      <c r="AXQ141" s="288"/>
      <c r="AXR141" s="288"/>
      <c r="AXS141" s="288"/>
      <c r="AXT141" s="288"/>
      <c r="AXU141" s="288"/>
      <c r="AXV141" s="288"/>
      <c r="AXW141" s="288"/>
      <c r="AXX141" s="288"/>
      <c r="AXY141" s="288"/>
      <c r="AXZ141" s="288"/>
      <c r="AYA141" s="288"/>
      <c r="AYB141" s="288"/>
      <c r="AYC141" s="288"/>
      <c r="AYD141" s="288"/>
      <c r="AYE141" s="288"/>
      <c r="AYF141" s="288"/>
      <c r="AYG141" s="288"/>
      <c r="AYH141" s="288"/>
      <c r="AYI141" s="288"/>
      <c r="AYJ141" s="288"/>
      <c r="AYK141" s="288"/>
      <c r="AYL141" s="288"/>
      <c r="AYM141" s="288"/>
      <c r="AYN141" s="288"/>
      <c r="AYO141" s="288"/>
      <c r="AYP141" s="288"/>
      <c r="AYQ141" s="288"/>
      <c r="AYR141" s="288"/>
      <c r="AYS141" s="288"/>
      <c r="AYT141" s="288"/>
      <c r="AYU141" s="288"/>
      <c r="AYV141" s="288"/>
      <c r="AYW141" s="288"/>
      <c r="AYX141" s="288"/>
      <c r="AYY141" s="288"/>
      <c r="AYZ141" s="288"/>
      <c r="AZA141" s="288"/>
      <c r="AZB141" s="288"/>
      <c r="AZC141" s="288"/>
      <c r="AZD141" s="288"/>
      <c r="AZE141" s="288"/>
      <c r="AZF141" s="288"/>
      <c r="AZG141" s="288"/>
      <c r="AZH141" s="288"/>
      <c r="AZI141" s="288"/>
      <c r="AZJ141" s="288"/>
      <c r="AZK141" s="288"/>
      <c r="AZL141" s="288"/>
      <c r="AZM141" s="288"/>
      <c r="AZN141" s="288"/>
      <c r="AZO141" s="288"/>
      <c r="AZP141" s="288"/>
      <c r="AZQ141" s="288"/>
      <c r="AZR141" s="288"/>
      <c r="AZS141" s="288"/>
      <c r="AZT141" s="288"/>
      <c r="AZU141" s="288"/>
      <c r="AZV141" s="288"/>
      <c r="AZW141" s="288"/>
      <c r="AZX141" s="288"/>
      <c r="AZY141" s="288"/>
      <c r="AZZ141" s="288"/>
      <c r="BAA141" s="288"/>
      <c r="BAB141" s="288"/>
      <c r="BAC141" s="288"/>
      <c r="BAD141" s="288"/>
      <c r="BAE141" s="288"/>
      <c r="BAF141" s="288"/>
      <c r="BAG141" s="288"/>
      <c r="BAH141" s="288"/>
      <c r="BAI141" s="288"/>
      <c r="BAJ141" s="288"/>
      <c r="BAK141" s="288"/>
      <c r="BAL141" s="288"/>
      <c r="BAM141" s="288"/>
      <c r="BAN141" s="288"/>
      <c r="BAO141" s="288"/>
      <c r="BAP141" s="288"/>
      <c r="BAQ141" s="288"/>
      <c r="BAR141" s="288"/>
      <c r="BAS141" s="288"/>
      <c r="BAT141" s="288"/>
      <c r="BAU141" s="288"/>
      <c r="BAV141" s="288"/>
      <c r="BAW141" s="288"/>
      <c r="BAX141" s="288"/>
      <c r="BAY141" s="288"/>
      <c r="BAZ141" s="288"/>
      <c r="BBA141" s="288"/>
      <c r="BBB141" s="288"/>
      <c r="BBC141" s="288"/>
      <c r="BBD141" s="288"/>
      <c r="BBE141" s="288"/>
      <c r="BBF141" s="288"/>
      <c r="BBG141" s="288"/>
      <c r="BBH141" s="288"/>
      <c r="BBI141" s="288"/>
      <c r="BBJ141" s="288"/>
      <c r="BBK141" s="288"/>
      <c r="BBL141" s="288"/>
      <c r="BBM141" s="288"/>
      <c r="BBN141" s="288"/>
      <c r="BBO141" s="288"/>
      <c r="BBP141" s="288"/>
      <c r="BBQ141" s="288"/>
      <c r="BBR141" s="288"/>
      <c r="BBS141" s="288"/>
      <c r="BBT141" s="288"/>
      <c r="BBU141" s="288"/>
      <c r="BBV141" s="288"/>
      <c r="BBW141" s="288"/>
      <c r="BBX141" s="288"/>
      <c r="BBY141" s="288"/>
      <c r="BBZ141" s="288"/>
      <c r="BCA141" s="288"/>
      <c r="BCB141" s="288"/>
      <c r="BCC141" s="288"/>
      <c r="BCD141" s="288"/>
      <c r="BCE141" s="288"/>
      <c r="BCF141" s="288"/>
      <c r="BCG141" s="288"/>
      <c r="BCH141" s="288"/>
      <c r="BCI141" s="288"/>
      <c r="BCJ141" s="288"/>
      <c r="BCK141" s="288"/>
      <c r="BCL141" s="288"/>
      <c r="BCM141" s="288"/>
      <c r="BCN141" s="288"/>
      <c r="BCO141" s="288"/>
      <c r="BCP141" s="288"/>
      <c r="BCQ141" s="288"/>
      <c r="BCR141" s="288"/>
      <c r="BCS141" s="288"/>
      <c r="BCT141" s="288"/>
      <c r="BCU141" s="288"/>
      <c r="BCV141" s="288"/>
      <c r="BCW141" s="288"/>
      <c r="BCX141" s="288"/>
      <c r="BCY141" s="288"/>
      <c r="BCZ141" s="288"/>
      <c r="BDA141" s="288"/>
      <c r="BDB141" s="288"/>
      <c r="BDC141" s="288"/>
      <c r="BDD141" s="288"/>
      <c r="BDE141" s="288"/>
      <c r="BDF141" s="288"/>
      <c r="BDG141" s="288"/>
      <c r="BDH141" s="288"/>
      <c r="BDI141" s="288"/>
      <c r="BDJ141" s="288"/>
      <c r="BDK141" s="288"/>
      <c r="BDL141" s="288"/>
      <c r="BDM141" s="288"/>
      <c r="BDN141" s="288"/>
      <c r="BDO141" s="288"/>
      <c r="BDP141" s="288"/>
      <c r="BDQ141" s="288"/>
      <c r="BDR141" s="288"/>
      <c r="BDS141" s="288"/>
      <c r="BDT141" s="288"/>
      <c r="BDU141" s="288"/>
      <c r="BDV141" s="288"/>
      <c r="BDW141" s="288"/>
      <c r="BDX141" s="288"/>
      <c r="BDY141" s="288"/>
      <c r="BDZ141" s="288"/>
      <c r="BEA141" s="288"/>
      <c r="BEB141" s="288"/>
      <c r="BEC141" s="288"/>
      <c r="BED141" s="288"/>
      <c r="BEE141" s="288"/>
      <c r="BEF141" s="288"/>
      <c r="BEG141" s="288"/>
      <c r="BEH141" s="288"/>
      <c r="BEI141" s="288"/>
      <c r="BEJ141" s="288"/>
      <c r="BEK141" s="288"/>
      <c r="BEL141" s="288"/>
      <c r="BEM141" s="288"/>
      <c r="BEN141" s="288"/>
      <c r="BEO141" s="288"/>
      <c r="BEP141" s="288"/>
      <c r="BEQ141" s="288"/>
      <c r="BER141" s="288"/>
      <c r="BES141" s="288"/>
      <c r="BET141" s="288"/>
      <c r="BEU141" s="288"/>
      <c r="BEV141" s="288"/>
      <c r="BEW141" s="288"/>
      <c r="BEX141" s="288"/>
      <c r="BEY141" s="288"/>
      <c r="BEZ141" s="288"/>
      <c r="BFA141" s="288"/>
      <c r="BFB141" s="288"/>
      <c r="BFC141" s="288"/>
      <c r="BFD141" s="288"/>
      <c r="BFE141" s="288"/>
      <c r="BFF141" s="288"/>
      <c r="BFG141" s="288"/>
      <c r="BFH141" s="288"/>
      <c r="BFI141" s="288"/>
      <c r="BFJ141" s="288"/>
      <c r="BFK141" s="288"/>
      <c r="BFL141" s="288"/>
      <c r="BFM141" s="288"/>
      <c r="BFN141" s="288"/>
      <c r="BFO141" s="288"/>
      <c r="BFP141" s="288"/>
      <c r="BFQ141" s="288"/>
      <c r="BFR141" s="288"/>
      <c r="BFS141" s="288"/>
      <c r="BFT141" s="288"/>
      <c r="BFU141" s="288"/>
      <c r="BFV141" s="288"/>
      <c r="BFW141" s="288"/>
      <c r="BFX141" s="288"/>
      <c r="BFY141" s="288"/>
      <c r="BFZ141" s="288"/>
      <c r="BGA141" s="288"/>
      <c r="BGB141" s="288"/>
      <c r="BGC141" s="288"/>
      <c r="BGD141" s="288"/>
      <c r="BGE141" s="288"/>
      <c r="BGF141" s="288"/>
      <c r="BGG141" s="288"/>
      <c r="BGH141" s="288"/>
      <c r="BGI141" s="288"/>
      <c r="BGJ141" s="288"/>
      <c r="BGK141" s="288"/>
      <c r="BGL141" s="288"/>
      <c r="BGM141" s="288"/>
      <c r="BGN141" s="288"/>
      <c r="BGO141" s="288"/>
      <c r="BGP141" s="288"/>
      <c r="BGQ141" s="288"/>
      <c r="BGR141" s="288"/>
      <c r="BGS141" s="288"/>
      <c r="BGT141" s="288"/>
      <c r="BGU141" s="288"/>
      <c r="BGV141" s="288"/>
      <c r="BGW141" s="288"/>
      <c r="BGX141" s="288"/>
      <c r="BGY141" s="288"/>
      <c r="BGZ141" s="288"/>
      <c r="BHA141" s="288"/>
      <c r="BHB141" s="288"/>
      <c r="BHC141" s="288"/>
      <c r="BHD141" s="288"/>
      <c r="BHE141" s="288"/>
      <c r="BHF141" s="288"/>
      <c r="BHG141" s="288"/>
      <c r="BHH141" s="288"/>
      <c r="BHI141" s="288"/>
      <c r="BHJ141" s="288"/>
      <c r="BHK141" s="288"/>
      <c r="BHL141" s="288"/>
      <c r="BHM141" s="288"/>
      <c r="BHN141" s="288"/>
      <c r="BHO141" s="288"/>
      <c r="BHP141" s="288"/>
      <c r="BHQ141" s="288"/>
      <c r="BHR141" s="288"/>
      <c r="BHS141" s="288"/>
      <c r="BHT141" s="288"/>
      <c r="BHU141" s="288"/>
      <c r="BHV141" s="288"/>
      <c r="BHW141" s="288"/>
      <c r="BHX141" s="288"/>
      <c r="BHY141" s="288"/>
      <c r="BHZ141" s="288"/>
      <c r="BIA141" s="288"/>
      <c r="BIB141" s="288"/>
      <c r="BIC141" s="288"/>
      <c r="BID141" s="288"/>
      <c r="BIE141" s="288"/>
      <c r="BIF141" s="288"/>
      <c r="BIG141" s="288"/>
      <c r="BIH141" s="288"/>
      <c r="BII141" s="288"/>
      <c r="BIJ141" s="288"/>
      <c r="BIK141" s="288"/>
      <c r="BIL141" s="288"/>
      <c r="BIM141" s="288"/>
      <c r="BIN141" s="288"/>
      <c r="BIO141" s="288"/>
      <c r="BIP141" s="288"/>
      <c r="BIQ141" s="288"/>
      <c r="BIR141" s="288"/>
      <c r="BIS141" s="288"/>
      <c r="BIT141" s="288"/>
      <c r="BIU141" s="288"/>
      <c r="BIV141" s="288"/>
      <c r="BIW141" s="288"/>
      <c r="BIX141" s="288"/>
      <c r="BIY141" s="288"/>
      <c r="BIZ141" s="288"/>
      <c r="BJA141" s="288"/>
      <c r="BJB141" s="288"/>
      <c r="BJC141" s="288"/>
      <c r="BJD141" s="288"/>
      <c r="BJE141" s="288"/>
      <c r="BJF141" s="288"/>
      <c r="BJG141" s="288"/>
      <c r="BJH141" s="288"/>
      <c r="BJI141" s="288"/>
      <c r="BJJ141" s="288"/>
      <c r="BJK141" s="288"/>
      <c r="BJL141" s="288"/>
      <c r="BJM141" s="288"/>
      <c r="BJN141" s="288"/>
      <c r="BJO141" s="288"/>
      <c r="BJP141" s="288"/>
      <c r="BJQ141" s="288"/>
      <c r="BJR141" s="288"/>
      <c r="BJS141" s="288"/>
      <c r="BJT141" s="288"/>
      <c r="BJU141" s="288"/>
      <c r="BJV141" s="288"/>
      <c r="BJW141" s="288"/>
      <c r="BJX141" s="288"/>
      <c r="BJY141" s="288"/>
      <c r="BJZ141" s="288"/>
      <c r="BKA141" s="288"/>
      <c r="BKB141" s="288"/>
      <c r="BKC141" s="288"/>
      <c r="BKD141" s="288"/>
      <c r="BKE141" s="288"/>
      <c r="BKF141" s="288"/>
      <c r="BKG141" s="288"/>
      <c r="BKH141" s="288"/>
      <c r="BKI141" s="288"/>
      <c r="BKJ141" s="288"/>
      <c r="BKK141" s="288"/>
      <c r="BKL141" s="288"/>
      <c r="BKM141" s="288"/>
      <c r="BKN141" s="288"/>
      <c r="BKO141" s="288"/>
      <c r="BKP141" s="288"/>
      <c r="BKQ141" s="288"/>
      <c r="BKR141" s="288"/>
      <c r="BKS141" s="288"/>
      <c r="BKT141" s="288"/>
      <c r="BKU141" s="288"/>
      <c r="BKV141" s="288"/>
      <c r="BKW141" s="288"/>
      <c r="BKX141" s="288"/>
      <c r="BKY141" s="288"/>
      <c r="BKZ141" s="288"/>
      <c r="BLA141" s="288"/>
      <c r="BLB141" s="288"/>
      <c r="BLC141" s="288"/>
      <c r="BLD141" s="288"/>
      <c r="BLE141" s="288"/>
      <c r="BLF141" s="288"/>
      <c r="BLG141" s="288"/>
      <c r="BLH141" s="288"/>
      <c r="BLI141" s="288"/>
      <c r="BLJ141" s="288"/>
      <c r="BLK141" s="288"/>
      <c r="BLL141" s="288"/>
      <c r="BLM141" s="288"/>
      <c r="BLN141" s="288"/>
      <c r="BLO141" s="288"/>
      <c r="BLP141" s="288"/>
      <c r="BLQ141" s="288"/>
      <c r="BLR141" s="288"/>
      <c r="BLS141" s="288"/>
      <c r="BLT141" s="288"/>
      <c r="BLU141" s="288"/>
      <c r="BLV141" s="288"/>
      <c r="BLW141" s="288"/>
      <c r="BLX141" s="288"/>
      <c r="BLY141" s="288"/>
      <c r="BLZ141" s="288"/>
      <c r="BMA141" s="288"/>
      <c r="BMB141" s="288"/>
      <c r="BMC141" s="288"/>
      <c r="BMD141" s="288"/>
      <c r="BME141" s="288"/>
      <c r="BMF141" s="288"/>
      <c r="BMG141" s="288"/>
      <c r="BMH141" s="288"/>
      <c r="BMI141" s="288"/>
      <c r="BMJ141" s="288"/>
      <c r="BMK141" s="288"/>
      <c r="BML141" s="288"/>
      <c r="BMM141" s="288"/>
      <c r="BMN141" s="288"/>
      <c r="BMO141" s="288"/>
      <c r="BMP141" s="288"/>
      <c r="BMQ141" s="288"/>
      <c r="BMR141" s="288"/>
      <c r="BMS141" s="288"/>
      <c r="BMT141" s="288"/>
      <c r="BMU141" s="288"/>
      <c r="BMV141" s="288"/>
      <c r="BMW141" s="288"/>
      <c r="BMX141" s="288"/>
      <c r="BMY141" s="288"/>
      <c r="BMZ141" s="288"/>
      <c r="BNA141" s="288"/>
      <c r="BNB141" s="288"/>
      <c r="BNC141" s="288"/>
      <c r="BND141" s="288"/>
      <c r="BNE141" s="288"/>
      <c r="BNF141" s="288"/>
      <c r="BNG141" s="288"/>
      <c r="BNH141" s="288"/>
      <c r="BNI141" s="288"/>
      <c r="BNJ141" s="288"/>
      <c r="BNK141" s="288"/>
      <c r="BNL141" s="288"/>
      <c r="BNM141" s="288"/>
      <c r="BNN141" s="288"/>
      <c r="BNO141" s="288"/>
      <c r="BNP141" s="288"/>
      <c r="BNQ141" s="288"/>
      <c r="BNR141" s="288"/>
      <c r="BNS141" s="288"/>
      <c r="BNT141" s="288"/>
      <c r="BNU141" s="288"/>
      <c r="BNV141" s="288"/>
      <c r="BNW141" s="288"/>
      <c r="BNX141" s="288"/>
      <c r="BNY141" s="288"/>
      <c r="BNZ141" s="288"/>
      <c r="BOA141" s="288"/>
      <c r="BOB141" s="288"/>
      <c r="BOC141" s="288"/>
      <c r="BOD141" s="288"/>
      <c r="BOE141" s="288"/>
      <c r="BOF141" s="288"/>
      <c r="BOG141" s="288"/>
      <c r="BOH141" s="288"/>
      <c r="BOI141" s="288"/>
      <c r="BOJ141" s="288"/>
      <c r="BOK141" s="288"/>
      <c r="BOL141" s="288"/>
      <c r="BOM141" s="288"/>
      <c r="BON141" s="288"/>
      <c r="BOO141" s="288"/>
      <c r="BOP141" s="288"/>
      <c r="BOQ141" s="288"/>
      <c r="BOR141" s="288"/>
      <c r="BOS141" s="288"/>
      <c r="BOT141" s="288"/>
      <c r="BOU141" s="288"/>
      <c r="BOV141" s="288"/>
      <c r="BOW141" s="288"/>
      <c r="BOX141" s="288"/>
      <c r="BOY141" s="288"/>
      <c r="BOZ141" s="288"/>
      <c r="BPA141" s="288"/>
      <c r="BPB141" s="288"/>
      <c r="BPC141" s="288"/>
      <c r="BPD141" s="288"/>
      <c r="BPE141" s="288"/>
      <c r="BPF141" s="288"/>
      <c r="BPG141" s="288"/>
      <c r="BPH141" s="288"/>
      <c r="BPI141" s="288"/>
      <c r="BPJ141" s="288"/>
      <c r="BPK141" s="288"/>
      <c r="BPL141" s="288"/>
      <c r="BPM141" s="288"/>
      <c r="BPN141" s="288"/>
      <c r="BPO141" s="288"/>
      <c r="BPP141" s="288"/>
      <c r="BPQ141" s="288"/>
      <c r="BPR141" s="288"/>
      <c r="BPS141" s="288"/>
      <c r="BPT141" s="288"/>
      <c r="BPU141" s="288"/>
      <c r="BPV141" s="288"/>
      <c r="BPW141" s="288"/>
      <c r="BPX141" s="288"/>
      <c r="BPY141" s="288"/>
      <c r="BPZ141" s="288"/>
      <c r="BQA141" s="288"/>
      <c r="BQB141" s="288"/>
      <c r="BQC141" s="288"/>
      <c r="BQD141" s="288"/>
      <c r="BQE141" s="288"/>
      <c r="BQF141" s="288"/>
      <c r="BQG141" s="288"/>
      <c r="BQH141" s="288"/>
      <c r="BQI141" s="288"/>
      <c r="BQJ141" s="288"/>
      <c r="BQK141" s="288"/>
      <c r="BQL141" s="288"/>
      <c r="BQM141" s="288"/>
      <c r="BQN141" s="288"/>
      <c r="BQO141" s="288"/>
      <c r="BQP141" s="288"/>
      <c r="BQQ141" s="288"/>
      <c r="BQR141" s="288"/>
      <c r="BQS141" s="288"/>
      <c r="BQT141" s="288"/>
      <c r="BQU141" s="288"/>
      <c r="BQV141" s="288"/>
      <c r="BQW141" s="288"/>
      <c r="BQX141" s="288"/>
      <c r="BQY141" s="288"/>
      <c r="BQZ141" s="288"/>
      <c r="BRA141" s="288"/>
      <c r="BRB141" s="288"/>
      <c r="BRC141" s="288"/>
      <c r="BRD141" s="288"/>
      <c r="BRE141" s="288"/>
      <c r="BRF141" s="288"/>
      <c r="BRG141" s="288"/>
      <c r="BRH141" s="288"/>
      <c r="BRI141" s="288"/>
      <c r="BRJ141" s="288"/>
      <c r="BRK141" s="288"/>
      <c r="BRL141" s="288"/>
      <c r="BRM141" s="288"/>
      <c r="BRN141" s="288"/>
      <c r="BRO141" s="288"/>
      <c r="BRP141" s="288"/>
      <c r="BRQ141" s="288"/>
      <c r="BRR141" s="288"/>
      <c r="BRS141" s="288"/>
      <c r="BRT141" s="288"/>
      <c r="BRU141" s="288"/>
      <c r="BRV141" s="288"/>
      <c r="BRW141" s="288"/>
      <c r="BRX141" s="288"/>
      <c r="BRY141" s="288"/>
      <c r="BRZ141" s="288"/>
      <c r="BSA141" s="288"/>
      <c r="BSB141" s="288"/>
      <c r="BSC141" s="288"/>
      <c r="BSD141" s="288"/>
      <c r="BSE141" s="288"/>
      <c r="BSF141" s="288"/>
      <c r="BSG141" s="288"/>
      <c r="BSH141" s="288"/>
      <c r="BSI141" s="288"/>
      <c r="BSJ141" s="288"/>
      <c r="BSK141" s="288"/>
      <c r="BSL141" s="288"/>
      <c r="BSM141" s="288"/>
      <c r="BSN141" s="288"/>
      <c r="BSO141" s="288"/>
      <c r="BSP141" s="288"/>
      <c r="BSQ141" s="288"/>
      <c r="BSR141" s="288"/>
      <c r="BSS141" s="288"/>
      <c r="BST141" s="288"/>
      <c r="BSU141" s="288"/>
      <c r="BSV141" s="288"/>
      <c r="BSW141" s="288"/>
      <c r="BSX141" s="288"/>
      <c r="BSY141" s="288"/>
      <c r="BSZ141" s="288"/>
      <c r="BTA141" s="288"/>
      <c r="BTB141" s="288"/>
      <c r="BTC141" s="288"/>
      <c r="BTD141" s="288"/>
      <c r="BTE141" s="288"/>
      <c r="BTF141" s="288"/>
      <c r="BTG141" s="288"/>
      <c r="BTH141" s="288"/>
      <c r="BTI141" s="288"/>
      <c r="BTJ141" s="288"/>
      <c r="BTK141" s="288"/>
      <c r="BTL141" s="288"/>
      <c r="BTM141" s="288"/>
      <c r="BTN141" s="288"/>
      <c r="BTO141" s="288"/>
      <c r="BTP141" s="288"/>
      <c r="BTQ141" s="288"/>
      <c r="BTR141" s="288"/>
      <c r="BTS141" s="288"/>
      <c r="BTT141" s="288"/>
      <c r="BTU141" s="288"/>
      <c r="BTV141" s="288"/>
      <c r="BTW141" s="288"/>
      <c r="BTX141" s="288"/>
      <c r="BTY141" s="288"/>
      <c r="BTZ141" s="288"/>
      <c r="BUA141" s="288"/>
      <c r="BUB141" s="288"/>
      <c r="BUC141" s="288"/>
      <c r="BUD141" s="288"/>
      <c r="BUE141" s="288"/>
      <c r="BUF141" s="288"/>
      <c r="BUG141" s="288"/>
      <c r="BUH141" s="288"/>
      <c r="BUI141" s="288"/>
      <c r="BUJ141" s="288"/>
      <c r="BUK141" s="288"/>
      <c r="BUL141" s="288"/>
      <c r="BUM141" s="288"/>
      <c r="BUN141" s="288"/>
      <c r="BUO141" s="288"/>
      <c r="BUP141" s="288"/>
      <c r="BUQ141" s="288"/>
      <c r="BUR141" s="288"/>
      <c r="BUS141" s="288"/>
      <c r="BUT141" s="288"/>
      <c r="BUU141" s="288"/>
      <c r="BUV141" s="288"/>
      <c r="BUW141" s="288"/>
      <c r="BUX141" s="288"/>
      <c r="BUY141" s="288"/>
      <c r="BUZ141" s="288"/>
      <c r="BVA141" s="288"/>
      <c r="BVB141" s="288"/>
      <c r="BVC141" s="288"/>
      <c r="BVD141" s="288"/>
      <c r="BVE141" s="288"/>
      <c r="BVF141" s="288"/>
      <c r="BVG141" s="288"/>
      <c r="BVH141" s="288"/>
      <c r="BVI141" s="288"/>
      <c r="BVJ141" s="288"/>
      <c r="BVK141" s="288"/>
      <c r="BVL141" s="288"/>
      <c r="BVM141" s="288"/>
      <c r="BVN141" s="288"/>
      <c r="BVO141" s="288"/>
      <c r="BVP141" s="288"/>
      <c r="BVQ141" s="288"/>
      <c r="BVR141" s="288"/>
      <c r="BVS141" s="288"/>
      <c r="BVT141" s="288"/>
      <c r="BVU141" s="288"/>
      <c r="BVV141" s="288"/>
      <c r="BVW141" s="288"/>
      <c r="BVX141" s="288"/>
      <c r="BVY141" s="288"/>
      <c r="BVZ141" s="288"/>
      <c r="BWA141" s="288"/>
      <c r="BWB141" s="288"/>
      <c r="BWC141" s="288"/>
      <c r="BWD141" s="288"/>
      <c r="BWE141" s="288"/>
      <c r="BWF141" s="288"/>
      <c r="BWG141" s="288"/>
      <c r="BWH141" s="288"/>
      <c r="BWI141" s="288"/>
      <c r="BWJ141" s="288"/>
      <c r="BWK141" s="288"/>
      <c r="BWL141" s="288"/>
      <c r="BWM141" s="288"/>
      <c r="BWN141" s="288"/>
      <c r="BWO141" s="288"/>
      <c r="BWP141" s="288"/>
      <c r="BWQ141" s="288"/>
      <c r="BWR141" s="288"/>
      <c r="BWS141" s="288"/>
      <c r="BWT141" s="288"/>
      <c r="BWU141" s="288"/>
      <c r="BWV141" s="288"/>
      <c r="BWW141" s="288"/>
      <c r="BWX141" s="288"/>
      <c r="BWY141" s="288"/>
      <c r="BWZ141" s="288"/>
      <c r="BXA141" s="288"/>
      <c r="BXB141" s="288"/>
      <c r="BXC141" s="288"/>
      <c r="BXD141" s="288"/>
      <c r="BXE141" s="288"/>
      <c r="BXF141" s="288"/>
      <c r="BXG141" s="288"/>
      <c r="BXH141" s="288"/>
      <c r="BXI141" s="288"/>
      <c r="BXJ141" s="288"/>
      <c r="BXK141" s="288"/>
      <c r="BXL141" s="288"/>
      <c r="BXM141" s="288"/>
      <c r="BXN141" s="288"/>
      <c r="BXO141" s="288"/>
      <c r="BXP141" s="288"/>
      <c r="BXQ141" s="288"/>
      <c r="BXR141" s="288"/>
      <c r="BXS141" s="288"/>
      <c r="BXT141" s="288"/>
      <c r="BXU141" s="288"/>
      <c r="BXV141" s="288"/>
      <c r="BXW141" s="288"/>
      <c r="BXX141" s="288"/>
      <c r="BXY141" s="288"/>
      <c r="BXZ141" s="288"/>
      <c r="BYA141" s="288"/>
      <c r="BYB141" s="288"/>
      <c r="BYC141" s="288"/>
      <c r="BYD141" s="288"/>
      <c r="BYE141" s="288"/>
      <c r="BYF141" s="288"/>
      <c r="BYG141" s="288"/>
      <c r="BYH141" s="288"/>
      <c r="BYI141" s="288"/>
      <c r="BYJ141" s="288"/>
      <c r="BYK141" s="288"/>
      <c r="BYL141" s="288"/>
      <c r="BYM141" s="288"/>
      <c r="BYN141" s="288"/>
      <c r="BYO141" s="288"/>
      <c r="BYP141" s="288"/>
      <c r="BYQ141" s="288"/>
      <c r="BYR141" s="288"/>
      <c r="BYS141" s="288"/>
      <c r="BYT141" s="288"/>
      <c r="BYU141" s="288"/>
      <c r="BYV141" s="288"/>
      <c r="BYW141" s="288"/>
      <c r="BYX141" s="288"/>
      <c r="BYY141" s="288"/>
      <c r="BYZ141" s="288"/>
      <c r="BZA141" s="288"/>
      <c r="BZB141" s="288"/>
      <c r="BZC141" s="288"/>
      <c r="BZD141" s="288"/>
      <c r="BZE141" s="288"/>
      <c r="BZF141" s="288"/>
      <c r="BZG141" s="288"/>
      <c r="BZH141" s="288"/>
      <c r="BZI141" s="288"/>
      <c r="BZJ141" s="288"/>
      <c r="BZK141" s="288"/>
      <c r="BZL141" s="288"/>
      <c r="BZM141" s="288"/>
      <c r="BZN141" s="288"/>
      <c r="BZO141" s="288"/>
      <c r="BZP141" s="288"/>
      <c r="BZQ141" s="288"/>
      <c r="BZR141" s="288"/>
      <c r="BZS141" s="288"/>
      <c r="BZT141" s="288"/>
      <c r="BZU141" s="288"/>
      <c r="BZV141" s="288"/>
      <c r="BZW141" s="288"/>
      <c r="BZX141" s="288"/>
      <c r="BZY141" s="288"/>
      <c r="BZZ141" s="288"/>
      <c r="CAA141" s="288"/>
      <c r="CAB141" s="288"/>
      <c r="CAC141" s="288"/>
      <c r="CAD141" s="288"/>
      <c r="CAE141" s="288"/>
      <c r="CAF141" s="288"/>
      <c r="CAG141" s="288"/>
      <c r="CAH141" s="288"/>
      <c r="CAI141" s="288"/>
      <c r="CAJ141" s="288"/>
      <c r="CAK141" s="288"/>
      <c r="CAL141" s="288"/>
      <c r="CAM141" s="288"/>
      <c r="CAN141" s="288"/>
      <c r="CAO141" s="288"/>
      <c r="CAP141" s="288"/>
      <c r="CAQ141" s="288"/>
      <c r="CAR141" s="288"/>
      <c r="CAS141" s="288"/>
      <c r="CAT141" s="288"/>
      <c r="CAU141" s="288"/>
      <c r="CAV141" s="288"/>
      <c r="CAW141" s="288"/>
      <c r="CAX141" s="288"/>
      <c r="CAY141" s="288"/>
      <c r="CAZ141" s="288"/>
      <c r="CBA141" s="288"/>
      <c r="CBB141" s="288"/>
      <c r="CBC141" s="288"/>
      <c r="CBD141" s="288"/>
      <c r="CBE141" s="288"/>
      <c r="CBF141" s="288"/>
      <c r="CBG141" s="288"/>
      <c r="CBH141" s="288"/>
      <c r="CBI141" s="288"/>
      <c r="CBJ141" s="288"/>
      <c r="CBK141" s="288"/>
      <c r="CBL141" s="288"/>
      <c r="CBM141" s="288"/>
      <c r="CBN141" s="288"/>
      <c r="CBO141" s="288"/>
      <c r="CBP141" s="288"/>
      <c r="CBQ141" s="288"/>
      <c r="CBR141" s="288"/>
      <c r="CBS141" s="288"/>
      <c r="CBT141" s="288"/>
      <c r="CBU141" s="288"/>
      <c r="CBV141" s="288"/>
      <c r="CBW141" s="288"/>
      <c r="CBX141" s="288"/>
      <c r="CBY141" s="288"/>
      <c r="CBZ141" s="288"/>
      <c r="CCA141" s="288"/>
      <c r="CCB141" s="288"/>
      <c r="CCC141" s="288"/>
      <c r="CCD141" s="288"/>
      <c r="CCE141" s="288"/>
      <c r="CCF141" s="288"/>
      <c r="CCG141" s="288"/>
      <c r="CCH141" s="288"/>
      <c r="CCI141" s="288"/>
      <c r="CCJ141" s="288"/>
      <c r="CCK141" s="288"/>
      <c r="CCL141" s="288"/>
      <c r="CCM141" s="288"/>
      <c r="CCN141" s="288"/>
      <c r="CCO141" s="288"/>
      <c r="CCP141" s="288"/>
      <c r="CCQ141" s="288"/>
      <c r="CCR141" s="288"/>
      <c r="CCS141" s="288"/>
      <c r="CCT141" s="288"/>
      <c r="CCU141" s="288"/>
      <c r="CCV141" s="288"/>
      <c r="CCW141" s="288"/>
      <c r="CCX141" s="288"/>
      <c r="CCY141" s="288"/>
      <c r="CCZ141" s="288"/>
      <c r="CDA141" s="288"/>
      <c r="CDB141" s="288"/>
      <c r="CDC141" s="288"/>
      <c r="CDD141" s="288"/>
      <c r="CDE141" s="288"/>
      <c r="CDF141" s="288"/>
      <c r="CDG141" s="288"/>
      <c r="CDH141" s="288"/>
      <c r="CDI141" s="288"/>
      <c r="CDJ141" s="288"/>
      <c r="CDK141" s="288"/>
      <c r="CDL141" s="288"/>
      <c r="CDM141" s="288"/>
      <c r="CDN141" s="288"/>
      <c r="CDO141" s="288"/>
      <c r="CDP141" s="288"/>
      <c r="CDQ141" s="288"/>
      <c r="CDR141" s="288"/>
      <c r="CDS141" s="288"/>
      <c r="CDT141" s="288"/>
      <c r="CDU141" s="288"/>
      <c r="CDV141" s="288"/>
      <c r="CDW141" s="288"/>
      <c r="CDX141" s="288"/>
      <c r="CDY141" s="288"/>
      <c r="CDZ141" s="288"/>
      <c r="CEA141" s="288"/>
      <c r="CEB141" s="288"/>
      <c r="CEC141" s="288"/>
      <c r="CED141" s="288"/>
      <c r="CEE141" s="288"/>
      <c r="CEF141" s="288"/>
      <c r="CEG141" s="288"/>
      <c r="CEH141" s="288"/>
      <c r="CEI141" s="288"/>
      <c r="CEJ141" s="288"/>
      <c r="CEK141" s="288"/>
      <c r="CEL141" s="288"/>
      <c r="CEM141" s="288"/>
      <c r="CEN141" s="288"/>
      <c r="CEO141" s="288"/>
      <c r="CEP141" s="288"/>
      <c r="CEQ141" s="288"/>
      <c r="CER141" s="288"/>
      <c r="CES141" s="288"/>
      <c r="CET141" s="288"/>
      <c r="CEU141" s="288"/>
      <c r="CEV141" s="288"/>
      <c r="CEW141" s="288"/>
      <c r="CEX141" s="288"/>
      <c r="CEY141" s="288"/>
      <c r="CEZ141" s="288"/>
      <c r="CFA141" s="288"/>
      <c r="CFB141" s="288"/>
      <c r="CFC141" s="288"/>
      <c r="CFD141" s="288"/>
      <c r="CFE141" s="288"/>
      <c r="CFF141" s="288"/>
      <c r="CFG141" s="288"/>
      <c r="CFH141" s="288"/>
      <c r="CFI141" s="288"/>
      <c r="CFJ141" s="288"/>
      <c r="CFK141" s="288"/>
      <c r="CFL141" s="288"/>
      <c r="CFM141" s="288"/>
      <c r="CFN141" s="288"/>
      <c r="CFO141" s="288"/>
      <c r="CFP141" s="288"/>
      <c r="CFQ141" s="288"/>
      <c r="CFR141" s="288"/>
      <c r="CFS141" s="288"/>
      <c r="CFT141" s="288"/>
      <c r="CFU141" s="288"/>
      <c r="CFV141" s="288"/>
      <c r="CFW141" s="288"/>
      <c r="CFX141" s="288"/>
      <c r="CFY141" s="288"/>
      <c r="CFZ141" s="288"/>
      <c r="CGA141" s="288"/>
      <c r="CGB141" s="288"/>
      <c r="CGC141" s="288"/>
      <c r="CGD141" s="288"/>
      <c r="CGE141" s="288"/>
      <c r="CGF141" s="288"/>
      <c r="CGG141" s="288"/>
      <c r="CGH141" s="288"/>
      <c r="CGI141" s="288"/>
      <c r="CGJ141" s="288"/>
      <c r="CGK141" s="288"/>
      <c r="CGL141" s="288"/>
      <c r="CGM141" s="288"/>
      <c r="CGN141" s="288"/>
      <c r="CGO141" s="288"/>
      <c r="CGP141" s="288"/>
      <c r="CGQ141" s="288"/>
      <c r="CGR141" s="288"/>
      <c r="CGS141" s="288"/>
      <c r="CGT141" s="288"/>
      <c r="CGU141" s="288"/>
      <c r="CGV141" s="288"/>
      <c r="CGW141" s="288"/>
      <c r="CGX141" s="288"/>
      <c r="CGY141" s="288"/>
      <c r="CGZ141" s="288"/>
      <c r="CHA141" s="288"/>
      <c r="CHB141" s="288"/>
      <c r="CHC141" s="288"/>
      <c r="CHD141" s="288"/>
      <c r="CHE141" s="288"/>
      <c r="CHF141" s="288"/>
      <c r="CHG141" s="288"/>
      <c r="CHH141" s="288"/>
      <c r="CHI141" s="288"/>
      <c r="CHJ141" s="288"/>
      <c r="CHK141" s="288"/>
      <c r="CHL141" s="288"/>
      <c r="CHM141" s="288"/>
      <c r="CHN141" s="288"/>
      <c r="CHO141" s="288"/>
      <c r="CHP141" s="288"/>
      <c r="CHQ141" s="288"/>
      <c r="CHR141" s="288"/>
      <c r="CHS141" s="288"/>
      <c r="CHT141" s="288"/>
      <c r="CHU141" s="288"/>
      <c r="CHV141" s="288"/>
      <c r="CHW141" s="288"/>
      <c r="CHX141" s="288"/>
      <c r="CHY141" s="288"/>
      <c r="CHZ141" s="288"/>
      <c r="CIA141" s="288"/>
      <c r="CIB141" s="288"/>
      <c r="CIC141" s="288"/>
      <c r="CID141" s="288"/>
      <c r="CIE141" s="288"/>
      <c r="CIF141" s="288"/>
      <c r="CIG141" s="288"/>
      <c r="CIH141" s="288"/>
      <c r="CII141" s="288"/>
      <c r="CIJ141" s="288"/>
      <c r="CIK141" s="288"/>
      <c r="CIL141" s="288"/>
      <c r="CIM141" s="288"/>
      <c r="CIN141" s="288"/>
      <c r="CIO141" s="288"/>
      <c r="CIP141" s="288"/>
      <c r="CIQ141" s="288"/>
      <c r="CIR141" s="288"/>
      <c r="CIS141" s="288"/>
      <c r="CIT141" s="288"/>
      <c r="CIU141" s="288"/>
      <c r="CIV141" s="288"/>
      <c r="CIW141" s="288"/>
      <c r="CIX141" s="288"/>
      <c r="CIY141" s="288"/>
      <c r="CIZ141" s="288"/>
      <c r="CJA141" s="288"/>
      <c r="CJB141" s="288"/>
      <c r="CJC141" s="288"/>
      <c r="CJD141" s="288"/>
      <c r="CJE141" s="288"/>
      <c r="CJF141" s="288"/>
      <c r="CJG141" s="288"/>
      <c r="CJH141" s="288"/>
      <c r="CJI141" s="288"/>
      <c r="CJJ141" s="288"/>
      <c r="CJK141" s="288"/>
      <c r="CJL141" s="288"/>
      <c r="CJM141" s="288"/>
      <c r="CJN141" s="288"/>
      <c r="CJO141" s="288"/>
      <c r="CJP141" s="288"/>
      <c r="CJQ141" s="288"/>
      <c r="CJR141" s="288"/>
      <c r="CJS141" s="288"/>
      <c r="CJT141" s="288"/>
      <c r="CJU141" s="288"/>
      <c r="CJV141" s="288"/>
      <c r="CJW141" s="288"/>
      <c r="CJX141" s="288"/>
      <c r="CJY141" s="288"/>
      <c r="CJZ141" s="288"/>
      <c r="CKA141" s="288"/>
      <c r="CKB141" s="288"/>
      <c r="CKC141" s="288"/>
      <c r="CKD141" s="288"/>
      <c r="CKE141" s="288"/>
      <c r="CKF141" s="288"/>
      <c r="CKG141" s="288"/>
      <c r="CKH141" s="288"/>
      <c r="CKI141" s="288"/>
      <c r="CKJ141" s="288"/>
      <c r="CKK141" s="288"/>
      <c r="CKL141" s="288"/>
      <c r="CKM141" s="288"/>
      <c r="CKN141" s="288"/>
      <c r="CKO141" s="288"/>
      <c r="CKP141" s="288"/>
      <c r="CKQ141" s="288"/>
      <c r="CKR141" s="288"/>
      <c r="CKS141" s="288"/>
      <c r="CKT141" s="288"/>
      <c r="CKU141" s="288"/>
      <c r="CKV141" s="288"/>
      <c r="CKW141" s="288"/>
      <c r="CKX141" s="288"/>
      <c r="CKY141" s="288"/>
      <c r="CKZ141" s="288"/>
      <c r="CLA141" s="288"/>
      <c r="CLB141" s="288"/>
      <c r="CLC141" s="288"/>
      <c r="CLD141" s="288"/>
      <c r="CLE141" s="288"/>
      <c r="CLF141" s="288"/>
      <c r="CLG141" s="288"/>
      <c r="CLH141" s="288"/>
      <c r="CLI141" s="288"/>
      <c r="CLJ141" s="288"/>
      <c r="CLK141" s="288"/>
      <c r="CLL141" s="288"/>
      <c r="CLM141" s="288"/>
      <c r="CLN141" s="288"/>
      <c r="CLO141" s="288"/>
      <c r="CLP141" s="288"/>
      <c r="CLQ141" s="288"/>
      <c r="CLR141" s="288"/>
      <c r="CLS141" s="288"/>
      <c r="CLT141" s="288"/>
      <c r="CLU141" s="288"/>
      <c r="CLV141" s="288"/>
      <c r="CLW141" s="288"/>
      <c r="CLX141" s="288"/>
      <c r="CLY141" s="288"/>
      <c r="CLZ141" s="288"/>
      <c r="CMA141" s="288"/>
      <c r="CMB141" s="288"/>
      <c r="CMC141" s="288"/>
      <c r="CMD141" s="288"/>
      <c r="CME141" s="288"/>
      <c r="CMF141" s="288"/>
      <c r="CMG141" s="288"/>
      <c r="CMH141" s="288"/>
      <c r="CMI141" s="288"/>
      <c r="CMJ141" s="288"/>
      <c r="CMK141" s="288"/>
      <c r="CML141" s="288"/>
      <c r="CMM141" s="288"/>
      <c r="CMN141" s="288"/>
      <c r="CMO141" s="288"/>
      <c r="CMP141" s="288"/>
      <c r="CMQ141" s="288"/>
      <c r="CMR141" s="288"/>
      <c r="CMS141" s="288"/>
      <c r="CMT141" s="288"/>
      <c r="CMU141" s="288"/>
      <c r="CMV141" s="288"/>
      <c r="CMW141" s="288"/>
      <c r="CMX141" s="288"/>
      <c r="CMY141" s="288"/>
      <c r="CMZ141" s="288"/>
      <c r="CNA141" s="288"/>
      <c r="CNB141" s="288"/>
      <c r="CNC141" s="288"/>
      <c r="CND141" s="288"/>
      <c r="CNE141" s="288"/>
      <c r="CNF141" s="288"/>
      <c r="CNG141" s="288"/>
      <c r="CNH141" s="288"/>
      <c r="CNI141" s="288"/>
      <c r="CNJ141" s="288"/>
      <c r="CNK141" s="288"/>
      <c r="CNL141" s="288"/>
      <c r="CNM141" s="288"/>
      <c r="CNN141" s="288"/>
      <c r="CNO141" s="288"/>
      <c r="CNP141" s="288"/>
      <c r="CNQ141" s="288"/>
      <c r="CNR141" s="288"/>
      <c r="CNS141" s="288"/>
      <c r="CNT141" s="288"/>
      <c r="CNU141" s="288"/>
      <c r="CNV141" s="288"/>
      <c r="CNW141" s="288"/>
      <c r="CNX141" s="288"/>
      <c r="CNY141" s="288"/>
      <c r="CNZ141" s="288"/>
      <c r="COA141" s="288"/>
      <c r="COB141" s="288"/>
      <c r="COC141" s="288"/>
      <c r="COD141" s="288"/>
      <c r="COE141" s="288"/>
      <c r="COF141" s="288"/>
      <c r="COG141" s="288"/>
      <c r="COH141" s="288"/>
      <c r="COI141" s="288"/>
      <c r="COJ141" s="288"/>
      <c r="COK141" s="288"/>
      <c r="COL141" s="288"/>
      <c r="COM141" s="288"/>
      <c r="CON141" s="288"/>
      <c r="COO141" s="288"/>
      <c r="COP141" s="288"/>
      <c r="COQ141" s="288"/>
      <c r="COR141" s="288"/>
      <c r="COS141" s="288"/>
      <c r="COT141" s="288"/>
      <c r="COU141" s="288"/>
      <c r="COV141" s="288"/>
      <c r="COW141" s="288"/>
      <c r="COX141" s="288"/>
      <c r="COY141" s="288"/>
      <c r="COZ141" s="288"/>
      <c r="CPA141" s="288"/>
      <c r="CPB141" s="288"/>
      <c r="CPC141" s="288"/>
      <c r="CPD141" s="288"/>
      <c r="CPE141" s="288"/>
      <c r="CPF141" s="288"/>
      <c r="CPG141" s="288"/>
      <c r="CPH141" s="288"/>
      <c r="CPI141" s="288"/>
      <c r="CPJ141" s="288"/>
      <c r="CPK141" s="288"/>
      <c r="CPL141" s="288"/>
      <c r="CPM141" s="288"/>
      <c r="CPN141" s="288"/>
      <c r="CPO141" s="288"/>
      <c r="CPP141" s="288"/>
      <c r="CPQ141" s="288"/>
      <c r="CPR141" s="288"/>
      <c r="CPS141" s="288"/>
      <c r="CPT141" s="288"/>
      <c r="CPU141" s="288"/>
      <c r="CPV141" s="288"/>
      <c r="CPW141" s="288"/>
      <c r="CPX141" s="288"/>
      <c r="CPY141" s="288"/>
      <c r="CPZ141" s="288"/>
      <c r="CQA141" s="288"/>
      <c r="CQB141" s="288"/>
      <c r="CQC141" s="288"/>
      <c r="CQD141" s="288"/>
      <c r="CQE141" s="288"/>
      <c r="CQF141" s="288"/>
      <c r="CQG141" s="288"/>
      <c r="CQH141" s="288"/>
      <c r="CQI141" s="288"/>
      <c r="CQJ141" s="288"/>
      <c r="CQK141" s="288"/>
      <c r="CQL141" s="288"/>
      <c r="CQM141" s="288"/>
      <c r="CQN141" s="288"/>
      <c r="CQO141" s="288"/>
      <c r="CQP141" s="288"/>
      <c r="CQQ141" s="288"/>
      <c r="CQR141" s="288"/>
      <c r="CQS141" s="288"/>
      <c r="CQT141" s="288"/>
      <c r="CQU141" s="288"/>
      <c r="CQV141" s="288"/>
      <c r="CQW141" s="288"/>
      <c r="CQX141" s="288"/>
      <c r="CQY141" s="288"/>
      <c r="CQZ141" s="288"/>
      <c r="CRA141" s="288"/>
      <c r="CRB141" s="288"/>
      <c r="CRC141" s="288"/>
      <c r="CRD141" s="288"/>
      <c r="CRE141" s="288"/>
      <c r="CRF141" s="288"/>
      <c r="CRG141" s="288"/>
      <c r="CRH141" s="288"/>
      <c r="CRI141" s="288"/>
      <c r="CRJ141" s="288"/>
      <c r="CRK141" s="288"/>
      <c r="CRL141" s="288"/>
      <c r="CRM141" s="288"/>
      <c r="CRN141" s="288"/>
      <c r="CRO141" s="288"/>
      <c r="CRP141" s="288"/>
      <c r="CRQ141" s="288"/>
      <c r="CRR141" s="288"/>
      <c r="CRS141" s="288"/>
      <c r="CRT141" s="288"/>
      <c r="CRU141" s="288"/>
      <c r="CRV141" s="288"/>
      <c r="CRW141" s="288"/>
      <c r="CRX141" s="288"/>
      <c r="CRY141" s="288"/>
      <c r="CRZ141" s="288"/>
      <c r="CSA141" s="288"/>
      <c r="CSB141" s="288"/>
      <c r="CSC141" s="288"/>
      <c r="CSD141" s="288"/>
      <c r="CSE141" s="288"/>
      <c r="CSF141" s="288"/>
      <c r="CSG141" s="288"/>
      <c r="CSH141" s="288"/>
      <c r="CSI141" s="288"/>
      <c r="CSJ141" s="288"/>
      <c r="CSK141" s="288"/>
      <c r="CSL141" s="288"/>
      <c r="CSM141" s="288"/>
      <c r="CSN141" s="288"/>
      <c r="CSO141" s="288"/>
      <c r="CSP141" s="288"/>
      <c r="CSQ141" s="288"/>
      <c r="CSR141" s="288"/>
      <c r="CSS141" s="288"/>
      <c r="CST141" s="288"/>
      <c r="CSU141" s="288"/>
      <c r="CSV141" s="288"/>
      <c r="CSW141" s="288"/>
      <c r="CSX141" s="288"/>
      <c r="CSY141" s="288"/>
      <c r="CSZ141" s="288"/>
      <c r="CTA141" s="288"/>
      <c r="CTB141" s="288"/>
      <c r="CTC141" s="288"/>
      <c r="CTD141" s="288"/>
      <c r="CTE141" s="288"/>
      <c r="CTF141" s="288"/>
      <c r="CTG141" s="288"/>
      <c r="CTH141" s="288"/>
      <c r="CTI141" s="288"/>
      <c r="CTJ141" s="288"/>
      <c r="CTK141" s="288"/>
      <c r="CTL141" s="288"/>
      <c r="CTM141" s="288"/>
      <c r="CTN141" s="288"/>
      <c r="CTO141" s="288"/>
      <c r="CTP141" s="288"/>
      <c r="CTQ141" s="288"/>
      <c r="CTR141" s="288"/>
      <c r="CTS141" s="288"/>
      <c r="CTT141" s="288"/>
      <c r="CTU141" s="288"/>
      <c r="CTV141" s="288"/>
      <c r="CTW141" s="288"/>
      <c r="CTX141" s="288"/>
      <c r="CTY141" s="288"/>
      <c r="CTZ141" s="288"/>
      <c r="CUA141" s="288"/>
      <c r="CUB141" s="288"/>
      <c r="CUC141" s="288"/>
      <c r="CUD141" s="288"/>
      <c r="CUE141" s="288"/>
      <c r="CUF141" s="288"/>
      <c r="CUG141" s="288"/>
      <c r="CUH141" s="288"/>
      <c r="CUI141" s="288"/>
      <c r="CUJ141" s="288"/>
      <c r="CUK141" s="288"/>
      <c r="CUL141" s="288"/>
      <c r="CUM141" s="288"/>
      <c r="CUN141" s="288"/>
      <c r="CUO141" s="288"/>
      <c r="CUP141" s="288"/>
      <c r="CUQ141" s="288"/>
      <c r="CUR141" s="288"/>
      <c r="CUS141" s="288"/>
      <c r="CUT141" s="288"/>
      <c r="CUU141" s="288"/>
      <c r="CUV141" s="288"/>
      <c r="CUW141" s="288"/>
      <c r="CUX141" s="288"/>
      <c r="CUY141" s="288"/>
      <c r="CUZ141" s="288"/>
      <c r="CVA141" s="288"/>
      <c r="CVB141" s="288"/>
      <c r="CVC141" s="288"/>
      <c r="CVD141" s="288"/>
      <c r="CVE141" s="288"/>
      <c r="CVF141" s="288"/>
      <c r="CVG141" s="288"/>
      <c r="CVH141" s="288"/>
      <c r="CVI141" s="288"/>
      <c r="CVJ141" s="288"/>
      <c r="CVK141" s="288"/>
      <c r="CVL141" s="288"/>
      <c r="CVM141" s="288"/>
      <c r="CVN141" s="288"/>
      <c r="CVO141" s="288"/>
      <c r="CVP141" s="288"/>
      <c r="CVQ141" s="288"/>
      <c r="CVR141" s="288"/>
      <c r="CVS141" s="288"/>
      <c r="CVT141" s="288"/>
      <c r="CVU141" s="288"/>
      <c r="CVV141" s="288"/>
      <c r="CVW141" s="288"/>
      <c r="CVX141" s="288"/>
      <c r="CVY141" s="288"/>
      <c r="CVZ141" s="288"/>
      <c r="CWA141" s="288"/>
      <c r="CWB141" s="288"/>
      <c r="CWC141" s="288"/>
      <c r="CWD141" s="288"/>
      <c r="CWE141" s="288"/>
      <c r="CWF141" s="288"/>
      <c r="CWG141" s="288"/>
      <c r="CWH141" s="288"/>
      <c r="CWI141" s="288"/>
      <c r="CWJ141" s="288"/>
      <c r="CWK141" s="288"/>
      <c r="CWL141" s="288"/>
      <c r="CWM141" s="288"/>
      <c r="CWN141" s="288"/>
      <c r="CWO141" s="288"/>
      <c r="CWP141" s="288"/>
      <c r="CWQ141" s="288"/>
      <c r="CWR141" s="288"/>
      <c r="CWS141" s="288"/>
      <c r="CWT141" s="288"/>
      <c r="CWU141" s="288"/>
      <c r="CWV141" s="288"/>
      <c r="CWW141" s="288"/>
      <c r="CWX141" s="288"/>
      <c r="CWY141" s="288"/>
      <c r="CWZ141" s="288"/>
      <c r="CXA141" s="288"/>
      <c r="CXB141" s="288"/>
      <c r="CXC141" s="288"/>
      <c r="CXD141" s="288"/>
      <c r="CXE141" s="288"/>
      <c r="CXF141" s="288"/>
      <c r="CXG141" s="288"/>
      <c r="CXH141" s="288"/>
      <c r="CXI141" s="288"/>
      <c r="CXJ141" s="288"/>
      <c r="CXK141" s="288"/>
      <c r="CXL141" s="288"/>
      <c r="CXM141" s="288"/>
      <c r="CXN141" s="288"/>
      <c r="CXO141" s="288"/>
      <c r="CXP141" s="288"/>
      <c r="CXQ141" s="288"/>
      <c r="CXR141" s="288"/>
      <c r="CXS141" s="288"/>
      <c r="CXT141" s="288"/>
      <c r="CXU141" s="288"/>
      <c r="CXV141" s="288"/>
      <c r="CXW141" s="288"/>
      <c r="CXX141" s="288"/>
      <c r="CXY141" s="288"/>
      <c r="CXZ141" s="288"/>
      <c r="CYA141" s="288"/>
      <c r="CYB141" s="288"/>
      <c r="CYC141" s="288"/>
      <c r="CYD141" s="288"/>
      <c r="CYE141" s="288"/>
      <c r="CYF141" s="288"/>
      <c r="CYG141" s="288"/>
      <c r="CYH141" s="288"/>
      <c r="CYI141" s="288"/>
      <c r="CYJ141" s="288"/>
      <c r="CYK141" s="288"/>
      <c r="CYL141" s="288"/>
      <c r="CYM141" s="288"/>
      <c r="CYN141" s="288"/>
      <c r="CYO141" s="288"/>
      <c r="CYP141" s="288"/>
      <c r="CYQ141" s="288"/>
      <c r="CYR141" s="288"/>
      <c r="CYS141" s="288"/>
      <c r="CYT141" s="288"/>
      <c r="CYU141" s="288"/>
      <c r="CYV141" s="288"/>
      <c r="CYW141" s="288"/>
      <c r="CYX141" s="288"/>
      <c r="CYY141" s="288"/>
      <c r="CYZ141" s="288"/>
      <c r="CZA141" s="288"/>
      <c r="CZB141" s="288"/>
      <c r="CZC141" s="288"/>
      <c r="CZD141" s="288"/>
      <c r="CZE141" s="288"/>
      <c r="CZF141" s="288"/>
      <c r="CZG141" s="288"/>
      <c r="CZH141" s="288"/>
      <c r="CZI141" s="288"/>
      <c r="CZJ141" s="288"/>
      <c r="CZK141" s="288"/>
      <c r="CZL141" s="288"/>
      <c r="CZM141" s="288"/>
      <c r="CZN141" s="288"/>
      <c r="CZO141" s="288"/>
      <c r="CZP141" s="288"/>
      <c r="CZQ141" s="288"/>
      <c r="CZR141" s="288"/>
      <c r="CZS141" s="288"/>
      <c r="CZT141" s="288"/>
      <c r="CZU141" s="288"/>
      <c r="CZV141" s="288"/>
      <c r="CZW141" s="288"/>
      <c r="CZX141" s="288"/>
      <c r="CZY141" s="288"/>
      <c r="CZZ141" s="288"/>
      <c r="DAA141" s="288"/>
      <c r="DAB141" s="288"/>
      <c r="DAC141" s="288"/>
      <c r="DAD141" s="288"/>
      <c r="DAE141" s="288"/>
      <c r="DAF141" s="288"/>
      <c r="DAG141" s="288"/>
      <c r="DAH141" s="288"/>
      <c r="DAI141" s="288"/>
      <c r="DAJ141" s="288"/>
      <c r="DAK141" s="288"/>
      <c r="DAL141" s="288"/>
      <c r="DAM141" s="288"/>
      <c r="DAN141" s="288"/>
      <c r="DAO141" s="288"/>
      <c r="DAP141" s="288"/>
      <c r="DAQ141" s="288"/>
      <c r="DAR141" s="288"/>
      <c r="DAS141" s="288"/>
      <c r="DAT141" s="288"/>
      <c r="DAU141" s="288"/>
      <c r="DAV141" s="288"/>
      <c r="DAW141" s="288"/>
      <c r="DAX141" s="288"/>
      <c r="DAY141" s="288"/>
      <c r="DAZ141" s="288"/>
      <c r="DBA141" s="288"/>
      <c r="DBB141" s="288"/>
      <c r="DBC141" s="288"/>
      <c r="DBD141" s="288"/>
      <c r="DBE141" s="288"/>
      <c r="DBF141" s="288"/>
      <c r="DBG141" s="288"/>
      <c r="DBH141" s="288"/>
      <c r="DBI141" s="288"/>
      <c r="DBJ141" s="288"/>
      <c r="DBK141" s="288"/>
      <c r="DBL141" s="288"/>
      <c r="DBM141" s="288"/>
      <c r="DBN141" s="288"/>
      <c r="DBO141" s="288"/>
      <c r="DBP141" s="288"/>
      <c r="DBQ141" s="288"/>
      <c r="DBR141" s="288"/>
      <c r="DBS141" s="288"/>
      <c r="DBT141" s="288"/>
      <c r="DBU141" s="288"/>
      <c r="DBV141" s="288"/>
      <c r="DBW141" s="288"/>
      <c r="DBX141" s="288"/>
      <c r="DBY141" s="288"/>
      <c r="DBZ141" s="288"/>
      <c r="DCA141" s="288"/>
      <c r="DCB141" s="288"/>
      <c r="DCC141" s="288"/>
      <c r="DCD141" s="288"/>
      <c r="DCE141" s="288"/>
      <c r="DCF141" s="288"/>
      <c r="DCG141" s="288"/>
      <c r="DCH141" s="288"/>
      <c r="DCI141" s="288"/>
      <c r="DCJ141" s="288"/>
      <c r="DCK141" s="288"/>
      <c r="DCL141" s="288"/>
      <c r="DCM141" s="288"/>
      <c r="DCN141" s="288"/>
      <c r="DCO141" s="288"/>
      <c r="DCP141" s="288"/>
      <c r="DCQ141" s="288"/>
      <c r="DCR141" s="288"/>
      <c r="DCS141" s="288"/>
      <c r="DCT141" s="288"/>
      <c r="DCU141" s="288"/>
      <c r="DCV141" s="288"/>
      <c r="DCW141" s="288"/>
      <c r="DCX141" s="288"/>
      <c r="DCY141" s="288"/>
      <c r="DCZ141" s="288"/>
      <c r="DDA141" s="288"/>
      <c r="DDB141" s="288"/>
      <c r="DDC141" s="288"/>
      <c r="DDD141" s="288"/>
      <c r="DDE141" s="288"/>
      <c r="DDF141" s="288"/>
      <c r="DDG141" s="288"/>
      <c r="DDH141" s="288"/>
      <c r="DDI141" s="288"/>
      <c r="DDJ141" s="288"/>
      <c r="DDK141" s="288"/>
      <c r="DDL141" s="288"/>
      <c r="DDM141" s="288"/>
      <c r="DDN141" s="288"/>
      <c r="DDO141" s="288"/>
      <c r="DDP141" s="288"/>
      <c r="DDQ141" s="288"/>
      <c r="DDR141" s="288"/>
      <c r="DDS141" s="288"/>
      <c r="DDT141" s="288"/>
      <c r="DDU141" s="288"/>
      <c r="DDV141" s="288"/>
      <c r="DDW141" s="288"/>
      <c r="DDX141" s="288"/>
      <c r="DDY141" s="288"/>
      <c r="DDZ141" s="288"/>
      <c r="DEA141" s="288"/>
      <c r="DEB141" s="288"/>
      <c r="DEC141" s="288"/>
      <c r="DED141" s="288"/>
      <c r="DEE141" s="288"/>
      <c r="DEF141" s="288"/>
      <c r="DEG141" s="288"/>
      <c r="DEH141" s="288"/>
      <c r="DEI141" s="288"/>
      <c r="DEJ141" s="288"/>
      <c r="DEK141" s="288"/>
      <c r="DEL141" s="288"/>
      <c r="DEM141" s="288"/>
      <c r="DEN141" s="288"/>
      <c r="DEO141" s="288"/>
      <c r="DEP141" s="288"/>
      <c r="DEQ141" s="288"/>
      <c r="DER141" s="288"/>
      <c r="DES141" s="288"/>
      <c r="DET141" s="288"/>
      <c r="DEU141" s="288"/>
      <c r="DEV141" s="288"/>
      <c r="DEW141" s="288"/>
      <c r="DEX141" s="288"/>
      <c r="DEY141" s="288"/>
      <c r="DEZ141" s="288"/>
      <c r="DFA141" s="288"/>
      <c r="DFB141" s="288"/>
      <c r="DFC141" s="288"/>
      <c r="DFD141" s="288"/>
      <c r="DFE141" s="288"/>
      <c r="DFF141" s="288"/>
      <c r="DFG141" s="288"/>
      <c r="DFH141" s="288"/>
      <c r="DFI141" s="288"/>
      <c r="DFJ141" s="288"/>
      <c r="DFK141" s="288"/>
      <c r="DFL141" s="288"/>
      <c r="DFM141" s="288"/>
      <c r="DFN141" s="288"/>
      <c r="DFO141" s="288"/>
      <c r="DFP141" s="288"/>
      <c r="DFQ141" s="288"/>
      <c r="DFR141" s="288"/>
      <c r="DFS141" s="288"/>
      <c r="DFT141" s="288"/>
      <c r="DFU141" s="288"/>
      <c r="DFV141" s="288"/>
      <c r="DFW141" s="288"/>
      <c r="DFX141" s="288"/>
      <c r="DFY141" s="288"/>
      <c r="DFZ141" s="288"/>
      <c r="DGA141" s="288"/>
      <c r="DGB141" s="288"/>
      <c r="DGC141" s="288"/>
      <c r="DGD141" s="288"/>
      <c r="DGE141" s="288"/>
      <c r="DGF141" s="288"/>
      <c r="DGG141" s="288"/>
      <c r="DGH141" s="288"/>
      <c r="DGI141" s="288"/>
      <c r="DGJ141" s="288"/>
      <c r="DGK141" s="288"/>
      <c r="DGL141" s="288"/>
      <c r="DGM141" s="288"/>
      <c r="DGN141" s="288"/>
      <c r="DGO141" s="288"/>
      <c r="DGP141" s="288"/>
      <c r="DGQ141" s="288"/>
      <c r="DGR141" s="288"/>
      <c r="DGS141" s="288"/>
      <c r="DGT141" s="288"/>
      <c r="DGU141" s="288"/>
      <c r="DGV141" s="288"/>
      <c r="DGW141" s="288"/>
      <c r="DGX141" s="288"/>
      <c r="DGY141" s="288"/>
      <c r="DGZ141" s="288"/>
      <c r="DHA141" s="288"/>
      <c r="DHB141" s="288"/>
      <c r="DHC141" s="288"/>
      <c r="DHD141" s="288"/>
      <c r="DHE141" s="288"/>
      <c r="DHF141" s="288"/>
      <c r="DHG141" s="288"/>
      <c r="DHH141" s="288"/>
      <c r="DHI141" s="288"/>
      <c r="DHJ141" s="288"/>
      <c r="DHK141" s="288"/>
      <c r="DHL141" s="288"/>
      <c r="DHM141" s="288"/>
      <c r="DHN141" s="288"/>
      <c r="DHO141" s="288"/>
      <c r="DHP141" s="288"/>
      <c r="DHQ141" s="288"/>
      <c r="DHR141" s="288"/>
      <c r="DHS141" s="288"/>
      <c r="DHT141" s="288"/>
      <c r="DHU141" s="288"/>
      <c r="DHV141" s="288"/>
      <c r="DHW141" s="288"/>
      <c r="DHX141" s="288"/>
      <c r="DHY141" s="288"/>
      <c r="DHZ141" s="288"/>
      <c r="DIA141" s="288"/>
      <c r="DIB141" s="288"/>
      <c r="DIC141" s="288"/>
      <c r="DID141" s="288"/>
      <c r="DIE141" s="288"/>
      <c r="DIF141" s="288"/>
      <c r="DIG141" s="288"/>
      <c r="DIH141" s="288"/>
      <c r="DII141" s="288"/>
      <c r="DIJ141" s="288"/>
      <c r="DIK141" s="288"/>
      <c r="DIL141" s="288"/>
      <c r="DIM141" s="288"/>
      <c r="DIN141" s="288"/>
      <c r="DIO141" s="288"/>
      <c r="DIP141" s="288"/>
      <c r="DIQ141" s="288"/>
      <c r="DIR141" s="288"/>
      <c r="DIS141" s="288"/>
      <c r="DIT141" s="288"/>
      <c r="DIU141" s="288"/>
      <c r="DIV141" s="288"/>
      <c r="DIW141" s="288"/>
      <c r="DIX141" s="288"/>
      <c r="DIY141" s="288"/>
      <c r="DIZ141" s="288"/>
      <c r="DJA141" s="288"/>
      <c r="DJB141" s="288"/>
      <c r="DJC141" s="288"/>
      <c r="DJD141" s="288"/>
      <c r="DJE141" s="288"/>
      <c r="DJF141" s="288"/>
      <c r="DJG141" s="288"/>
      <c r="DJH141" s="288"/>
      <c r="DJI141" s="288"/>
      <c r="DJJ141" s="288"/>
      <c r="DJK141" s="288"/>
      <c r="DJL141" s="288"/>
      <c r="DJM141" s="288"/>
      <c r="DJN141" s="288"/>
      <c r="DJO141" s="288"/>
      <c r="DJP141" s="288"/>
      <c r="DJQ141" s="288"/>
      <c r="DJR141" s="288"/>
      <c r="DJS141" s="288"/>
      <c r="DJT141" s="288"/>
      <c r="DJU141" s="288"/>
      <c r="DJV141" s="288"/>
      <c r="DJW141" s="288"/>
      <c r="DJX141" s="288"/>
      <c r="DJY141" s="288"/>
      <c r="DJZ141" s="288"/>
      <c r="DKA141" s="288"/>
      <c r="DKB141" s="288"/>
      <c r="DKC141" s="288"/>
      <c r="DKD141" s="288"/>
      <c r="DKE141" s="288"/>
      <c r="DKF141" s="288"/>
      <c r="DKG141" s="288"/>
      <c r="DKH141" s="288"/>
      <c r="DKI141" s="288"/>
      <c r="DKJ141" s="288"/>
      <c r="DKK141" s="288"/>
      <c r="DKL141" s="288"/>
      <c r="DKM141" s="288"/>
      <c r="DKN141" s="288"/>
      <c r="DKO141" s="288"/>
      <c r="DKP141" s="288"/>
      <c r="DKQ141" s="288"/>
      <c r="DKR141" s="288"/>
      <c r="DKS141" s="288"/>
      <c r="DKT141" s="288"/>
      <c r="DKU141" s="288"/>
      <c r="DKV141" s="288"/>
      <c r="DKW141" s="288"/>
      <c r="DKX141" s="288"/>
      <c r="DKY141" s="288"/>
      <c r="DKZ141" s="288"/>
      <c r="DLA141" s="288"/>
      <c r="DLB141" s="288"/>
      <c r="DLC141" s="288"/>
      <c r="DLD141" s="288"/>
      <c r="DLE141" s="288"/>
      <c r="DLF141" s="288"/>
      <c r="DLG141" s="288"/>
      <c r="DLH141" s="288"/>
      <c r="DLI141" s="288"/>
      <c r="DLJ141" s="288"/>
      <c r="DLK141" s="288"/>
      <c r="DLL141" s="288"/>
      <c r="DLM141" s="288"/>
      <c r="DLN141" s="288"/>
      <c r="DLO141" s="288"/>
      <c r="DLP141" s="288"/>
      <c r="DLQ141" s="288"/>
      <c r="DLR141" s="288"/>
      <c r="DLS141" s="288"/>
      <c r="DLT141" s="288"/>
      <c r="DLU141" s="288"/>
      <c r="DLV141" s="288"/>
      <c r="DLW141" s="288"/>
      <c r="DLX141" s="288"/>
      <c r="DLY141" s="288"/>
      <c r="DLZ141" s="288"/>
      <c r="DMA141" s="288"/>
      <c r="DMB141" s="288"/>
      <c r="DMC141" s="288"/>
      <c r="DMD141" s="288"/>
      <c r="DME141" s="288"/>
      <c r="DMF141" s="288"/>
      <c r="DMG141" s="288"/>
      <c r="DMH141" s="288"/>
      <c r="DMI141" s="288"/>
      <c r="DMJ141" s="288"/>
      <c r="DMK141" s="288"/>
      <c r="DML141" s="288"/>
      <c r="DMM141" s="288"/>
      <c r="DMN141" s="288"/>
      <c r="DMO141" s="288"/>
      <c r="DMP141" s="288"/>
      <c r="DMQ141" s="288"/>
      <c r="DMR141" s="288"/>
      <c r="DMS141" s="288"/>
      <c r="DMT141" s="288"/>
      <c r="DMU141" s="288"/>
      <c r="DMV141" s="288"/>
      <c r="DMW141" s="288"/>
      <c r="DMX141" s="288"/>
      <c r="DMY141" s="288"/>
      <c r="DMZ141" s="288"/>
      <c r="DNA141" s="288"/>
      <c r="DNB141" s="288"/>
      <c r="DNC141" s="288"/>
      <c r="DND141" s="288"/>
      <c r="DNE141" s="288"/>
      <c r="DNF141" s="288"/>
      <c r="DNG141" s="288"/>
      <c r="DNH141" s="288"/>
      <c r="DNI141" s="288"/>
      <c r="DNJ141" s="288"/>
      <c r="DNK141" s="288"/>
      <c r="DNL141" s="288"/>
      <c r="DNM141" s="288"/>
      <c r="DNN141" s="288"/>
      <c r="DNO141" s="288"/>
      <c r="DNP141" s="288"/>
      <c r="DNQ141" s="288"/>
      <c r="DNR141" s="288"/>
      <c r="DNS141" s="288"/>
      <c r="DNT141" s="288"/>
      <c r="DNU141" s="288"/>
      <c r="DNV141" s="288"/>
      <c r="DNW141" s="288"/>
      <c r="DNX141" s="288"/>
      <c r="DNY141" s="288"/>
      <c r="DNZ141" s="288"/>
      <c r="DOA141" s="288"/>
      <c r="DOB141" s="288"/>
      <c r="DOC141" s="288"/>
      <c r="DOD141" s="288"/>
      <c r="DOE141" s="288"/>
      <c r="DOF141" s="288"/>
      <c r="DOG141" s="288"/>
      <c r="DOH141" s="288"/>
      <c r="DOI141" s="288"/>
      <c r="DOJ141" s="288"/>
      <c r="DOK141" s="288"/>
      <c r="DOL141" s="288"/>
      <c r="DOM141" s="288"/>
      <c r="DON141" s="288"/>
      <c r="DOO141" s="288"/>
      <c r="DOP141" s="288"/>
      <c r="DOQ141" s="288"/>
      <c r="DOR141" s="288"/>
      <c r="DOS141" s="288"/>
      <c r="DOT141" s="288"/>
      <c r="DOU141" s="288"/>
      <c r="DOV141" s="288"/>
      <c r="DOW141" s="288"/>
      <c r="DOX141" s="288"/>
      <c r="DOY141" s="288"/>
      <c r="DOZ141" s="288"/>
      <c r="DPA141" s="288"/>
      <c r="DPB141" s="288"/>
      <c r="DPC141" s="288"/>
      <c r="DPD141" s="288"/>
      <c r="DPE141" s="288"/>
      <c r="DPF141" s="288"/>
      <c r="DPG141" s="288"/>
      <c r="DPH141" s="288"/>
      <c r="DPI141" s="288"/>
      <c r="DPJ141" s="288"/>
      <c r="DPK141" s="288"/>
      <c r="DPL141" s="288"/>
      <c r="DPM141" s="288"/>
      <c r="DPN141" s="288"/>
      <c r="DPO141" s="288"/>
      <c r="DPP141" s="288"/>
      <c r="DPQ141" s="288"/>
      <c r="DPR141" s="288"/>
      <c r="DPS141" s="288"/>
      <c r="DPT141" s="288"/>
      <c r="DPU141" s="288"/>
      <c r="DPV141" s="288"/>
      <c r="DPW141" s="288"/>
      <c r="DPX141" s="288"/>
      <c r="DPY141" s="288"/>
      <c r="DPZ141" s="288"/>
      <c r="DQA141" s="288"/>
      <c r="DQB141" s="288"/>
      <c r="DQC141" s="288"/>
      <c r="DQD141" s="288"/>
      <c r="DQE141" s="288"/>
      <c r="DQF141" s="288"/>
      <c r="DQG141" s="288"/>
      <c r="DQH141" s="288"/>
      <c r="DQI141" s="288"/>
      <c r="DQJ141" s="288"/>
      <c r="DQK141" s="288"/>
      <c r="DQL141" s="288"/>
      <c r="DQM141" s="288"/>
      <c r="DQN141" s="288"/>
      <c r="DQO141" s="288"/>
      <c r="DQP141" s="288"/>
      <c r="DQQ141" s="288"/>
      <c r="DQR141" s="288"/>
      <c r="DQS141" s="288"/>
      <c r="DQT141" s="288"/>
      <c r="DQU141" s="288"/>
      <c r="DQV141" s="288"/>
      <c r="DQW141" s="288"/>
      <c r="DQX141" s="288"/>
      <c r="DQY141" s="288"/>
      <c r="DQZ141" s="288"/>
      <c r="DRA141" s="288"/>
      <c r="DRB141" s="288"/>
      <c r="DRC141" s="288"/>
      <c r="DRD141" s="288"/>
      <c r="DRE141" s="288"/>
      <c r="DRF141" s="288"/>
      <c r="DRG141" s="288"/>
      <c r="DRH141" s="288"/>
      <c r="DRI141" s="288"/>
      <c r="DRJ141" s="288"/>
      <c r="DRK141" s="288"/>
      <c r="DRL141" s="288"/>
      <c r="DRM141" s="288"/>
      <c r="DRN141" s="288"/>
      <c r="DRO141" s="288"/>
      <c r="DRP141" s="288"/>
      <c r="DRQ141" s="288"/>
      <c r="DRR141" s="288"/>
      <c r="DRS141" s="288"/>
      <c r="DRT141" s="288"/>
      <c r="DRU141" s="288"/>
      <c r="DRV141" s="288"/>
      <c r="DRW141" s="288"/>
      <c r="DRX141" s="288"/>
      <c r="DRY141" s="288"/>
      <c r="DRZ141" s="288"/>
      <c r="DSA141" s="288"/>
      <c r="DSB141" s="288"/>
      <c r="DSC141" s="288"/>
      <c r="DSD141" s="288"/>
      <c r="DSE141" s="288"/>
      <c r="DSF141" s="288"/>
      <c r="DSG141" s="288"/>
      <c r="DSH141" s="288"/>
      <c r="DSI141" s="288"/>
      <c r="DSJ141" s="288"/>
      <c r="DSK141" s="288"/>
      <c r="DSL141" s="288"/>
      <c r="DSM141" s="288"/>
      <c r="DSN141" s="288"/>
      <c r="DSO141" s="288"/>
      <c r="DSP141" s="288"/>
      <c r="DSQ141" s="288"/>
      <c r="DSR141" s="288"/>
      <c r="DSS141" s="288"/>
      <c r="DST141" s="288"/>
      <c r="DSU141" s="288"/>
      <c r="DSV141" s="288"/>
      <c r="DSW141" s="288"/>
      <c r="DSX141" s="288"/>
      <c r="DSY141" s="288"/>
      <c r="DSZ141" s="288"/>
      <c r="DTA141" s="288"/>
      <c r="DTB141" s="288"/>
      <c r="DTC141" s="288"/>
      <c r="DTD141" s="288"/>
      <c r="DTE141" s="288"/>
      <c r="DTF141" s="288"/>
      <c r="DTG141" s="288"/>
      <c r="DTH141" s="288"/>
      <c r="DTI141" s="288"/>
      <c r="DTJ141" s="288"/>
      <c r="DTK141" s="288"/>
      <c r="DTL141" s="288"/>
      <c r="DTM141" s="288"/>
      <c r="DTN141" s="288"/>
      <c r="DTO141" s="288"/>
      <c r="DTP141" s="288"/>
      <c r="DTQ141" s="288"/>
      <c r="DTR141" s="288"/>
      <c r="DTS141" s="288"/>
      <c r="DTT141" s="288"/>
      <c r="DTU141" s="288"/>
      <c r="DTV141" s="288"/>
      <c r="DTW141" s="288"/>
      <c r="DTX141" s="288"/>
      <c r="DTY141" s="288"/>
      <c r="DTZ141" s="288"/>
      <c r="DUA141" s="288"/>
      <c r="DUB141" s="288"/>
      <c r="DUC141" s="288"/>
      <c r="DUD141" s="288"/>
      <c r="DUE141" s="288"/>
      <c r="DUF141" s="288"/>
      <c r="DUG141" s="288"/>
      <c r="DUH141" s="288"/>
      <c r="DUI141" s="288"/>
      <c r="DUJ141" s="288"/>
      <c r="DUK141" s="288"/>
      <c r="DUL141" s="288"/>
      <c r="DUM141" s="288"/>
      <c r="DUN141" s="288"/>
      <c r="DUO141" s="288"/>
      <c r="DUP141" s="288"/>
      <c r="DUQ141" s="288"/>
      <c r="DUR141" s="288"/>
      <c r="DUS141" s="288"/>
      <c r="DUT141" s="288"/>
      <c r="DUU141" s="288"/>
      <c r="DUV141" s="288"/>
      <c r="DUW141" s="288"/>
      <c r="DUX141" s="288"/>
      <c r="DUY141" s="288"/>
      <c r="DUZ141" s="288"/>
      <c r="DVA141" s="288"/>
      <c r="DVB141" s="288"/>
      <c r="DVC141" s="288"/>
      <c r="DVD141" s="288"/>
      <c r="DVE141" s="288"/>
      <c r="DVF141" s="288"/>
      <c r="DVG141" s="288"/>
      <c r="DVH141" s="288"/>
      <c r="DVI141" s="288"/>
      <c r="DVJ141" s="288"/>
      <c r="DVK141" s="288"/>
      <c r="DVL141" s="288"/>
      <c r="DVM141" s="288"/>
      <c r="DVN141" s="288"/>
      <c r="DVO141" s="288"/>
      <c r="DVP141" s="288"/>
      <c r="DVQ141" s="288"/>
      <c r="DVR141" s="288"/>
      <c r="DVS141" s="288"/>
      <c r="DVT141" s="288"/>
      <c r="DVU141" s="288"/>
      <c r="DVV141" s="288"/>
      <c r="DVW141" s="288"/>
      <c r="DVX141" s="288"/>
      <c r="DVY141" s="288"/>
      <c r="DVZ141" s="288"/>
      <c r="DWA141" s="288"/>
      <c r="DWB141" s="288"/>
      <c r="DWC141" s="288"/>
      <c r="DWD141" s="288"/>
      <c r="DWE141" s="288"/>
      <c r="DWF141" s="288"/>
      <c r="DWG141" s="288"/>
      <c r="DWH141" s="288"/>
      <c r="DWI141" s="288"/>
      <c r="DWJ141" s="288"/>
      <c r="DWK141" s="288"/>
      <c r="DWL141" s="288"/>
      <c r="DWM141" s="288"/>
      <c r="DWN141" s="288"/>
      <c r="DWO141" s="288"/>
      <c r="DWP141" s="288"/>
      <c r="DWQ141" s="288"/>
      <c r="DWR141" s="288"/>
      <c r="DWS141" s="288"/>
      <c r="DWT141" s="288"/>
      <c r="DWU141" s="288"/>
      <c r="DWV141" s="288"/>
      <c r="DWW141" s="288"/>
      <c r="DWX141" s="288"/>
      <c r="DWY141" s="288"/>
      <c r="DWZ141" s="288"/>
      <c r="DXA141" s="288"/>
      <c r="DXB141" s="288"/>
      <c r="DXC141" s="288"/>
      <c r="DXD141" s="288"/>
      <c r="DXE141" s="288"/>
      <c r="DXF141" s="288"/>
      <c r="DXG141" s="288"/>
      <c r="DXH141" s="288"/>
      <c r="DXI141" s="288"/>
      <c r="DXJ141" s="288"/>
      <c r="DXK141" s="288"/>
      <c r="DXL141" s="288"/>
      <c r="DXM141" s="288"/>
      <c r="DXN141" s="288"/>
      <c r="DXO141" s="288"/>
      <c r="DXP141" s="288"/>
      <c r="DXQ141" s="288"/>
      <c r="DXR141" s="288"/>
      <c r="DXS141" s="288"/>
      <c r="DXT141" s="288"/>
      <c r="DXU141" s="288"/>
      <c r="DXV141" s="288"/>
      <c r="DXW141" s="288"/>
      <c r="DXX141" s="288"/>
      <c r="DXY141" s="288"/>
      <c r="DXZ141" s="288"/>
      <c r="DYA141" s="288"/>
      <c r="DYB141" s="288"/>
      <c r="DYC141" s="288"/>
      <c r="DYD141" s="288"/>
      <c r="DYE141" s="288"/>
      <c r="DYF141" s="288"/>
      <c r="DYG141" s="288"/>
      <c r="DYH141" s="288"/>
      <c r="DYI141" s="288"/>
      <c r="DYJ141" s="288"/>
      <c r="DYK141" s="288"/>
      <c r="DYL141" s="288"/>
      <c r="DYM141" s="288"/>
      <c r="DYN141" s="288"/>
      <c r="DYO141" s="288"/>
      <c r="DYP141" s="288"/>
      <c r="DYQ141" s="288"/>
      <c r="DYR141" s="288"/>
      <c r="DYS141" s="288"/>
      <c r="DYT141" s="288"/>
      <c r="DYU141" s="288"/>
      <c r="DYV141" s="288"/>
      <c r="DYW141" s="288"/>
      <c r="DYX141" s="288"/>
      <c r="DYY141" s="288"/>
      <c r="DYZ141" s="288"/>
      <c r="DZA141" s="288"/>
      <c r="DZB141" s="288"/>
      <c r="DZC141" s="288"/>
      <c r="DZD141" s="288"/>
      <c r="DZE141" s="288"/>
      <c r="DZF141" s="288"/>
      <c r="DZG141" s="288"/>
      <c r="DZH141" s="288"/>
      <c r="DZI141" s="288"/>
      <c r="DZJ141" s="288"/>
      <c r="DZK141" s="288"/>
      <c r="DZL141" s="288"/>
      <c r="DZM141" s="288"/>
      <c r="DZN141" s="288"/>
      <c r="DZO141" s="288"/>
      <c r="DZP141" s="288"/>
      <c r="DZQ141" s="288"/>
      <c r="DZR141" s="288"/>
      <c r="DZS141" s="288"/>
      <c r="DZT141" s="288"/>
      <c r="DZU141" s="288"/>
      <c r="DZV141" s="288"/>
      <c r="DZW141" s="288"/>
      <c r="DZX141" s="288"/>
      <c r="DZY141" s="288"/>
      <c r="DZZ141" s="288"/>
      <c r="EAA141" s="288"/>
      <c r="EAB141" s="288"/>
      <c r="EAC141" s="288"/>
      <c r="EAD141" s="288"/>
      <c r="EAE141" s="288"/>
      <c r="EAF141" s="288"/>
      <c r="EAG141" s="288"/>
      <c r="EAH141" s="288"/>
      <c r="EAI141" s="288"/>
      <c r="EAJ141" s="288"/>
      <c r="EAK141" s="288"/>
      <c r="EAL141" s="288"/>
      <c r="EAM141" s="288"/>
      <c r="EAN141" s="288"/>
      <c r="EAO141" s="288"/>
      <c r="EAP141" s="288"/>
      <c r="EAQ141" s="288"/>
      <c r="EAR141" s="288"/>
      <c r="EAS141" s="288"/>
      <c r="EAT141" s="288"/>
      <c r="EAU141" s="288"/>
      <c r="EAV141" s="288"/>
      <c r="EAW141" s="288"/>
      <c r="EAX141" s="288"/>
      <c r="EAY141" s="288"/>
      <c r="EAZ141" s="288"/>
      <c r="EBA141" s="288"/>
      <c r="EBB141" s="288"/>
      <c r="EBC141" s="288"/>
      <c r="EBD141" s="288"/>
      <c r="EBE141" s="288"/>
      <c r="EBF141" s="288"/>
      <c r="EBG141" s="288"/>
      <c r="EBH141" s="288"/>
      <c r="EBI141" s="288"/>
      <c r="EBJ141" s="288"/>
      <c r="EBK141" s="288"/>
      <c r="EBL141" s="288"/>
      <c r="EBM141" s="288"/>
      <c r="EBN141" s="288"/>
      <c r="EBO141" s="288"/>
      <c r="EBP141" s="288"/>
      <c r="EBQ141" s="288"/>
      <c r="EBR141" s="288"/>
      <c r="EBS141" s="288"/>
      <c r="EBT141" s="288"/>
      <c r="EBU141" s="288"/>
      <c r="EBV141" s="288"/>
      <c r="EBW141" s="288"/>
      <c r="EBX141" s="288"/>
      <c r="EBY141" s="288"/>
      <c r="EBZ141" s="288"/>
      <c r="ECA141" s="288"/>
      <c r="ECB141" s="288"/>
      <c r="ECC141" s="288"/>
      <c r="ECD141" s="288"/>
      <c r="ECE141" s="288"/>
      <c r="ECF141" s="288"/>
      <c r="ECG141" s="288"/>
      <c r="ECH141" s="288"/>
      <c r="ECI141" s="288"/>
      <c r="ECJ141" s="288"/>
      <c r="ECK141" s="288"/>
      <c r="ECL141" s="288"/>
      <c r="ECM141" s="288"/>
      <c r="ECN141" s="288"/>
      <c r="ECO141" s="288"/>
      <c r="ECP141" s="288"/>
      <c r="ECQ141" s="288"/>
      <c r="ECR141" s="288"/>
      <c r="ECS141" s="288"/>
      <c r="ECT141" s="288"/>
      <c r="ECU141" s="288"/>
      <c r="ECV141" s="288"/>
      <c r="ECW141" s="288"/>
      <c r="ECX141" s="288"/>
      <c r="ECY141" s="288"/>
      <c r="ECZ141" s="288"/>
      <c r="EDA141" s="288"/>
      <c r="EDB141" s="288"/>
      <c r="EDC141" s="288"/>
      <c r="EDD141" s="288"/>
      <c r="EDE141" s="288"/>
      <c r="EDF141" s="288"/>
      <c r="EDG141" s="288"/>
      <c r="EDH141" s="288"/>
      <c r="EDI141" s="288"/>
      <c r="EDJ141" s="288"/>
      <c r="EDK141" s="288"/>
      <c r="EDL141" s="288"/>
      <c r="EDM141" s="288"/>
      <c r="EDN141" s="288"/>
      <c r="EDO141" s="288"/>
      <c r="EDP141" s="288"/>
      <c r="EDQ141" s="288"/>
      <c r="EDR141" s="288"/>
      <c r="EDS141" s="288"/>
      <c r="EDT141" s="288"/>
      <c r="EDU141" s="288"/>
      <c r="EDV141" s="288"/>
      <c r="EDW141" s="288"/>
      <c r="EDX141" s="288"/>
      <c r="EDY141" s="288"/>
      <c r="EDZ141" s="288"/>
      <c r="EEA141" s="288"/>
      <c r="EEB141" s="288"/>
      <c r="EEC141" s="288"/>
      <c r="EED141" s="288"/>
      <c r="EEE141" s="288"/>
      <c r="EEF141" s="288"/>
      <c r="EEG141" s="288"/>
      <c r="EEH141" s="288"/>
      <c r="EEI141" s="288"/>
      <c r="EEJ141" s="288"/>
      <c r="EEK141" s="288"/>
      <c r="EEL141" s="288"/>
      <c r="EEM141" s="288"/>
      <c r="EEN141" s="288"/>
      <c r="EEO141" s="288"/>
      <c r="EEP141" s="288"/>
      <c r="EEQ141" s="288"/>
      <c r="EER141" s="288"/>
      <c r="EES141" s="288"/>
      <c r="EET141" s="288"/>
      <c r="EEU141" s="288"/>
      <c r="EEV141" s="288"/>
      <c r="EEW141" s="288"/>
      <c r="EEX141" s="288"/>
      <c r="EEY141" s="288"/>
      <c r="EEZ141" s="288"/>
      <c r="EFA141" s="288"/>
      <c r="EFB141" s="288"/>
      <c r="EFC141" s="288"/>
      <c r="EFD141" s="288"/>
      <c r="EFE141" s="288"/>
      <c r="EFF141" s="288"/>
      <c r="EFG141" s="288"/>
      <c r="EFH141" s="288"/>
      <c r="EFI141" s="288"/>
      <c r="EFJ141" s="288"/>
      <c r="EFK141" s="288"/>
      <c r="EFL141" s="288"/>
      <c r="EFM141" s="288"/>
      <c r="EFN141" s="288"/>
      <c r="EFO141" s="288"/>
      <c r="EFP141" s="288"/>
      <c r="EFQ141" s="288"/>
      <c r="EFR141" s="288"/>
      <c r="EFS141" s="288"/>
      <c r="EFT141" s="288"/>
      <c r="EFU141" s="288"/>
      <c r="EFV141" s="288"/>
      <c r="EFW141" s="288"/>
      <c r="EFX141" s="288"/>
      <c r="EFY141" s="288"/>
      <c r="EFZ141" s="288"/>
      <c r="EGA141" s="288"/>
      <c r="EGB141" s="288"/>
      <c r="EGC141" s="288"/>
      <c r="EGD141" s="288"/>
      <c r="EGE141" s="288"/>
      <c r="EGF141" s="288"/>
      <c r="EGG141" s="288"/>
      <c r="EGH141" s="288"/>
      <c r="EGI141" s="288"/>
      <c r="EGJ141" s="288"/>
      <c r="EGK141" s="288"/>
      <c r="EGL141" s="288"/>
      <c r="EGM141" s="288"/>
      <c r="EGN141" s="288"/>
      <c r="EGO141" s="288"/>
      <c r="EGP141" s="288"/>
      <c r="EGQ141" s="288"/>
      <c r="EGR141" s="288"/>
      <c r="EGS141" s="288"/>
      <c r="EGT141" s="288"/>
      <c r="EGU141" s="288"/>
      <c r="EGV141" s="288"/>
      <c r="EGW141" s="288"/>
      <c r="EGX141" s="288"/>
      <c r="EGY141" s="288"/>
      <c r="EGZ141" s="288"/>
      <c r="EHA141" s="288"/>
      <c r="EHB141" s="288"/>
      <c r="EHC141" s="288"/>
      <c r="EHD141" s="288"/>
      <c r="EHE141" s="288"/>
      <c r="EHF141" s="288"/>
      <c r="EHG141" s="288"/>
      <c r="EHH141" s="288"/>
      <c r="EHI141" s="288"/>
      <c r="EHJ141" s="288"/>
      <c r="EHK141" s="288"/>
      <c r="EHL141" s="288"/>
      <c r="EHM141" s="288"/>
      <c r="EHN141" s="288"/>
      <c r="EHO141" s="288"/>
      <c r="EHP141" s="288"/>
      <c r="EHQ141" s="288"/>
      <c r="EHR141" s="288"/>
      <c r="EHS141" s="288"/>
      <c r="EHT141" s="288"/>
      <c r="EHU141" s="288"/>
      <c r="EHV141" s="288"/>
      <c r="EHW141" s="288"/>
      <c r="EHX141" s="288"/>
      <c r="EHY141" s="288"/>
      <c r="EHZ141" s="288"/>
      <c r="EIA141" s="288"/>
      <c r="EIB141" s="288"/>
      <c r="EIC141" s="288"/>
      <c r="EID141" s="288"/>
      <c r="EIE141" s="288"/>
      <c r="EIF141" s="288"/>
      <c r="EIG141" s="288"/>
      <c r="EIH141" s="288"/>
      <c r="EII141" s="288"/>
      <c r="EIJ141" s="288"/>
      <c r="EIK141" s="288"/>
      <c r="EIL141" s="288"/>
      <c r="EIM141" s="288"/>
      <c r="EIN141" s="288"/>
      <c r="EIO141" s="288"/>
      <c r="EIP141" s="288"/>
      <c r="EIQ141" s="288"/>
      <c r="EIR141" s="288"/>
      <c r="EIS141" s="288"/>
      <c r="EIT141" s="288"/>
      <c r="EIU141" s="288"/>
      <c r="EIV141" s="288"/>
      <c r="EIW141" s="288"/>
      <c r="EIX141" s="288"/>
      <c r="EIY141" s="288"/>
      <c r="EIZ141" s="288"/>
      <c r="EJA141" s="288"/>
      <c r="EJB141" s="288"/>
      <c r="EJC141" s="288"/>
      <c r="EJD141" s="288"/>
      <c r="EJE141" s="288"/>
      <c r="EJF141" s="288"/>
      <c r="EJG141" s="288"/>
      <c r="EJH141" s="288"/>
      <c r="EJI141" s="288"/>
      <c r="EJJ141" s="288"/>
      <c r="EJK141" s="288"/>
      <c r="EJL141" s="288"/>
      <c r="EJM141" s="288"/>
      <c r="EJN141" s="288"/>
      <c r="EJO141" s="288"/>
      <c r="EJP141" s="288"/>
      <c r="EJQ141" s="288"/>
      <c r="EJR141" s="288"/>
      <c r="EJS141" s="288"/>
      <c r="EJT141" s="288"/>
      <c r="EJU141" s="288"/>
      <c r="EJV141" s="288"/>
      <c r="EJW141" s="288"/>
      <c r="EJX141" s="288"/>
      <c r="EJY141" s="288"/>
      <c r="EJZ141" s="288"/>
      <c r="EKA141" s="288"/>
      <c r="EKB141" s="288"/>
      <c r="EKC141" s="288"/>
      <c r="EKD141" s="288"/>
      <c r="EKE141" s="288"/>
      <c r="EKF141" s="288"/>
      <c r="EKG141" s="288"/>
      <c r="EKH141" s="288"/>
      <c r="EKI141" s="288"/>
      <c r="EKJ141" s="288"/>
      <c r="EKK141" s="288"/>
      <c r="EKL141" s="288"/>
      <c r="EKM141" s="288"/>
      <c r="EKN141" s="288"/>
      <c r="EKO141" s="288"/>
      <c r="EKP141" s="288"/>
      <c r="EKQ141" s="288"/>
      <c r="EKR141" s="288"/>
      <c r="EKS141" s="288"/>
      <c r="EKT141" s="288"/>
      <c r="EKU141" s="288"/>
      <c r="EKV141" s="288"/>
      <c r="EKW141" s="288"/>
      <c r="EKX141" s="288"/>
      <c r="EKY141" s="288"/>
      <c r="EKZ141" s="288"/>
      <c r="ELA141" s="288"/>
      <c r="ELB141" s="288"/>
      <c r="ELC141" s="288"/>
      <c r="ELD141" s="288"/>
      <c r="ELE141" s="288"/>
      <c r="ELF141" s="288"/>
      <c r="ELG141" s="288"/>
      <c r="ELH141" s="288"/>
      <c r="ELI141" s="288"/>
      <c r="ELJ141" s="288"/>
      <c r="ELK141" s="288"/>
      <c r="ELL141" s="288"/>
      <c r="ELM141" s="288"/>
      <c r="ELN141" s="288"/>
      <c r="ELO141" s="288"/>
      <c r="ELP141" s="288"/>
      <c r="ELQ141" s="288"/>
      <c r="ELR141" s="288"/>
      <c r="ELS141" s="288"/>
      <c r="ELT141" s="288"/>
      <c r="ELU141" s="288"/>
      <c r="ELV141" s="288"/>
      <c r="ELW141" s="288"/>
      <c r="ELX141" s="288"/>
      <c r="ELY141" s="288"/>
      <c r="ELZ141" s="288"/>
      <c r="EMA141" s="288"/>
      <c r="EMB141" s="288"/>
      <c r="EMC141" s="288"/>
      <c r="EMD141" s="288"/>
      <c r="EME141" s="288"/>
      <c r="EMF141" s="288"/>
      <c r="EMG141" s="288"/>
      <c r="EMH141" s="288"/>
      <c r="EMI141" s="288"/>
      <c r="EMJ141" s="288"/>
      <c r="EMK141" s="288"/>
      <c r="EML141" s="288"/>
      <c r="EMM141" s="288"/>
      <c r="EMN141" s="288"/>
      <c r="EMO141" s="288"/>
      <c r="EMP141" s="288"/>
      <c r="EMQ141" s="288"/>
      <c r="EMR141" s="288"/>
      <c r="EMS141" s="288"/>
      <c r="EMT141" s="288"/>
      <c r="EMU141" s="288"/>
      <c r="EMV141" s="288"/>
      <c r="EMW141" s="288"/>
      <c r="EMX141" s="288"/>
      <c r="EMY141" s="288"/>
      <c r="EMZ141" s="288"/>
      <c r="ENA141" s="288"/>
      <c r="ENB141" s="288"/>
      <c r="ENC141" s="288"/>
      <c r="END141" s="288"/>
      <c r="ENE141" s="288"/>
      <c r="ENF141" s="288"/>
      <c r="ENG141" s="288"/>
      <c r="ENH141" s="288"/>
      <c r="ENI141" s="288"/>
      <c r="ENJ141" s="288"/>
      <c r="ENK141" s="288"/>
      <c r="ENL141" s="288"/>
      <c r="ENM141" s="288"/>
      <c r="ENN141" s="288"/>
      <c r="ENO141" s="288"/>
      <c r="ENP141" s="288"/>
      <c r="ENQ141" s="288"/>
      <c r="ENR141" s="288"/>
      <c r="ENS141" s="288"/>
      <c r="ENT141" s="288"/>
      <c r="ENU141" s="288"/>
      <c r="ENV141" s="288"/>
      <c r="ENW141" s="288"/>
      <c r="ENX141" s="288"/>
      <c r="ENY141" s="288"/>
      <c r="ENZ141" s="288"/>
      <c r="EOA141" s="288"/>
      <c r="EOB141" s="288"/>
      <c r="EOC141" s="288"/>
      <c r="EOD141" s="288"/>
      <c r="EOE141" s="288"/>
      <c r="EOF141" s="288"/>
      <c r="EOG141" s="288"/>
      <c r="EOH141" s="288"/>
      <c r="EOI141" s="288"/>
      <c r="EOJ141" s="288"/>
      <c r="EOK141" s="288"/>
      <c r="EOL141" s="288"/>
      <c r="EOM141" s="288"/>
      <c r="EON141" s="288"/>
      <c r="EOO141" s="288"/>
      <c r="EOP141" s="288"/>
      <c r="EOQ141" s="288"/>
      <c r="EOR141" s="288"/>
      <c r="EOS141" s="288"/>
      <c r="EOT141" s="288"/>
      <c r="EOU141" s="288"/>
      <c r="EOV141" s="288"/>
      <c r="EOW141" s="288"/>
      <c r="EOX141" s="288"/>
      <c r="EOY141" s="288"/>
      <c r="EOZ141" s="288"/>
      <c r="EPA141" s="288"/>
      <c r="EPB141" s="288"/>
      <c r="EPC141" s="288"/>
      <c r="EPD141" s="288"/>
      <c r="EPE141" s="288"/>
      <c r="EPF141" s="288"/>
      <c r="EPG141" s="288"/>
      <c r="EPH141" s="288"/>
      <c r="EPI141" s="288"/>
      <c r="EPJ141" s="288"/>
      <c r="EPK141" s="288"/>
      <c r="EPL141" s="288"/>
      <c r="EPM141" s="288"/>
      <c r="EPN141" s="288"/>
      <c r="EPO141" s="288"/>
      <c r="EPP141" s="288"/>
      <c r="EPQ141" s="288"/>
      <c r="EPR141" s="288"/>
      <c r="EPS141" s="288"/>
      <c r="EPT141" s="288"/>
      <c r="EPU141" s="288"/>
      <c r="EPV141" s="288"/>
      <c r="EPW141" s="288"/>
      <c r="EPX141" s="288"/>
      <c r="EPY141" s="288"/>
      <c r="EPZ141" s="288"/>
      <c r="EQA141" s="288"/>
      <c r="EQB141" s="288"/>
      <c r="EQC141" s="288"/>
      <c r="EQD141" s="288"/>
      <c r="EQE141" s="288"/>
      <c r="EQF141" s="288"/>
      <c r="EQG141" s="288"/>
      <c r="EQH141" s="288"/>
      <c r="EQI141" s="288"/>
      <c r="EQJ141" s="288"/>
      <c r="EQK141" s="288"/>
      <c r="EQL141" s="288"/>
      <c r="EQM141" s="288"/>
      <c r="EQN141" s="288"/>
      <c r="EQO141" s="288"/>
      <c r="EQP141" s="288"/>
      <c r="EQQ141" s="288"/>
      <c r="EQR141" s="288"/>
      <c r="EQS141" s="288"/>
      <c r="EQT141" s="288"/>
      <c r="EQU141" s="288"/>
      <c r="EQV141" s="288"/>
      <c r="EQW141" s="288"/>
      <c r="EQX141" s="288"/>
      <c r="EQY141" s="288"/>
      <c r="EQZ141" s="288"/>
      <c r="ERA141" s="288"/>
      <c r="ERB141" s="288"/>
      <c r="ERC141" s="288"/>
      <c r="ERD141" s="288"/>
      <c r="ERE141" s="288"/>
      <c r="ERF141" s="288"/>
      <c r="ERG141" s="288"/>
      <c r="ERH141" s="288"/>
      <c r="ERI141" s="288"/>
      <c r="ERJ141" s="288"/>
      <c r="ERK141" s="288"/>
      <c r="ERL141" s="288"/>
      <c r="ERM141" s="288"/>
      <c r="ERN141" s="288"/>
      <c r="ERO141" s="288"/>
      <c r="ERP141" s="288"/>
      <c r="ERQ141" s="288"/>
      <c r="ERR141" s="288"/>
      <c r="ERS141" s="288"/>
      <c r="ERT141" s="288"/>
      <c r="ERU141" s="288"/>
      <c r="ERV141" s="288"/>
      <c r="ERW141" s="288"/>
      <c r="ERX141" s="288"/>
      <c r="ERY141" s="288"/>
      <c r="ERZ141" s="288"/>
      <c r="ESA141" s="288"/>
      <c r="ESB141" s="288"/>
      <c r="ESC141" s="288"/>
      <c r="ESD141" s="288"/>
      <c r="ESE141" s="288"/>
      <c r="ESF141" s="288"/>
      <c r="ESG141" s="288"/>
      <c r="ESH141" s="288"/>
      <c r="ESI141" s="288"/>
      <c r="ESJ141" s="288"/>
      <c r="ESK141" s="288"/>
      <c r="ESL141" s="288"/>
      <c r="ESM141" s="288"/>
      <c r="ESN141" s="288"/>
      <c r="ESO141" s="288"/>
      <c r="ESP141" s="288"/>
      <c r="ESQ141" s="288"/>
      <c r="ESR141" s="288"/>
      <c r="ESS141" s="288"/>
      <c r="EST141" s="288"/>
      <c r="ESU141" s="288"/>
      <c r="ESV141" s="288"/>
      <c r="ESW141" s="288"/>
      <c r="ESX141" s="288"/>
      <c r="ESY141" s="288"/>
      <c r="ESZ141" s="288"/>
      <c r="ETA141" s="288"/>
      <c r="ETB141" s="288"/>
      <c r="ETC141" s="288"/>
      <c r="ETD141" s="288"/>
      <c r="ETE141" s="288"/>
      <c r="ETF141" s="288"/>
      <c r="ETG141" s="288"/>
      <c r="ETH141" s="288"/>
      <c r="ETI141" s="288"/>
      <c r="ETJ141" s="288"/>
      <c r="ETK141" s="288"/>
      <c r="ETL141" s="288"/>
      <c r="ETM141" s="288"/>
      <c r="ETN141" s="288"/>
      <c r="ETO141" s="288"/>
      <c r="ETP141" s="288"/>
      <c r="ETQ141" s="288"/>
      <c r="ETR141" s="288"/>
      <c r="ETS141" s="288"/>
      <c r="ETT141" s="288"/>
      <c r="ETU141" s="288"/>
      <c r="ETV141" s="288"/>
      <c r="ETW141" s="288"/>
      <c r="ETX141" s="288"/>
      <c r="ETY141" s="288"/>
      <c r="ETZ141" s="288"/>
      <c r="EUA141" s="288"/>
      <c r="EUB141" s="288"/>
      <c r="EUC141" s="288"/>
      <c r="EUD141" s="288"/>
      <c r="EUE141" s="288"/>
      <c r="EUF141" s="288"/>
      <c r="EUG141" s="288"/>
      <c r="EUH141" s="288"/>
      <c r="EUI141" s="288"/>
      <c r="EUJ141" s="288"/>
      <c r="EUK141" s="288"/>
      <c r="EUL141" s="288"/>
      <c r="EUM141" s="288"/>
      <c r="EUN141" s="288"/>
      <c r="EUO141" s="288"/>
      <c r="EUP141" s="288"/>
      <c r="EUQ141" s="288"/>
      <c r="EUR141" s="288"/>
      <c r="EUS141" s="288"/>
      <c r="EUT141" s="288"/>
      <c r="EUU141" s="288"/>
      <c r="EUV141" s="288"/>
      <c r="EUW141" s="288"/>
      <c r="EUX141" s="288"/>
      <c r="EUY141" s="288"/>
      <c r="EUZ141" s="288"/>
      <c r="EVA141" s="288"/>
      <c r="EVB141" s="288"/>
      <c r="EVC141" s="288"/>
      <c r="EVD141" s="288"/>
      <c r="EVE141" s="288"/>
      <c r="EVF141" s="288"/>
      <c r="EVG141" s="288"/>
      <c r="EVH141" s="288"/>
      <c r="EVI141" s="288"/>
      <c r="EVJ141" s="288"/>
      <c r="EVK141" s="288"/>
      <c r="EVL141" s="288"/>
      <c r="EVM141" s="288"/>
      <c r="EVN141" s="288"/>
      <c r="EVO141" s="288"/>
      <c r="EVP141" s="288"/>
      <c r="EVQ141" s="288"/>
      <c r="EVR141" s="288"/>
      <c r="EVS141" s="288"/>
      <c r="EVT141" s="288"/>
      <c r="EVU141" s="288"/>
      <c r="EVV141" s="288"/>
      <c r="EVW141" s="288"/>
      <c r="EVX141" s="288"/>
      <c r="EVY141" s="288"/>
      <c r="EVZ141" s="288"/>
      <c r="EWA141" s="288"/>
      <c r="EWB141" s="288"/>
      <c r="EWC141" s="288"/>
      <c r="EWD141" s="288"/>
      <c r="EWE141" s="288"/>
      <c r="EWF141" s="288"/>
      <c r="EWG141" s="288"/>
      <c r="EWH141" s="288"/>
      <c r="EWI141" s="288"/>
      <c r="EWJ141" s="288"/>
      <c r="EWK141" s="288"/>
      <c r="EWL141" s="288"/>
      <c r="EWM141" s="288"/>
      <c r="EWN141" s="288"/>
      <c r="EWO141" s="288"/>
      <c r="EWP141" s="288"/>
      <c r="EWQ141" s="288"/>
      <c r="EWR141" s="288"/>
      <c r="EWS141" s="288"/>
      <c r="EWT141" s="288"/>
      <c r="EWU141" s="288"/>
      <c r="EWV141" s="288"/>
      <c r="EWW141" s="288"/>
      <c r="EWX141" s="288"/>
      <c r="EWY141" s="288"/>
      <c r="EWZ141" s="288"/>
      <c r="EXA141" s="288"/>
      <c r="EXB141" s="288"/>
      <c r="EXC141" s="288"/>
      <c r="EXD141" s="288"/>
      <c r="EXE141" s="288"/>
      <c r="EXF141" s="288"/>
      <c r="EXG141" s="288"/>
      <c r="EXH141" s="288"/>
      <c r="EXI141" s="288"/>
      <c r="EXJ141" s="288"/>
      <c r="EXK141" s="288"/>
      <c r="EXL141" s="288"/>
      <c r="EXM141" s="288"/>
      <c r="EXN141" s="288"/>
      <c r="EXO141" s="288"/>
      <c r="EXP141" s="288"/>
      <c r="EXQ141" s="288"/>
      <c r="EXR141" s="288"/>
      <c r="EXS141" s="288"/>
      <c r="EXT141" s="288"/>
      <c r="EXU141" s="288"/>
      <c r="EXV141" s="288"/>
      <c r="EXW141" s="288"/>
      <c r="EXX141" s="288"/>
      <c r="EXY141" s="288"/>
      <c r="EXZ141" s="288"/>
      <c r="EYA141" s="288"/>
      <c r="EYB141" s="288"/>
      <c r="EYC141" s="288"/>
      <c r="EYD141" s="288"/>
      <c r="EYE141" s="288"/>
      <c r="EYF141" s="288"/>
      <c r="EYG141" s="288"/>
      <c r="EYH141" s="288"/>
      <c r="EYI141" s="288"/>
      <c r="EYJ141" s="288"/>
      <c r="EYK141" s="288"/>
      <c r="EYL141" s="288"/>
      <c r="EYM141" s="288"/>
      <c r="EYN141" s="288"/>
      <c r="EYO141" s="288"/>
      <c r="EYP141" s="288"/>
      <c r="EYQ141" s="288"/>
      <c r="EYR141" s="288"/>
      <c r="EYS141" s="288"/>
      <c r="EYT141" s="288"/>
      <c r="EYU141" s="288"/>
      <c r="EYV141" s="288"/>
      <c r="EYW141" s="288"/>
      <c r="EYX141" s="288"/>
      <c r="EYY141" s="288"/>
      <c r="EYZ141" s="288"/>
      <c r="EZA141" s="288"/>
      <c r="EZB141" s="288"/>
      <c r="EZC141" s="288"/>
      <c r="EZD141" s="288"/>
      <c r="EZE141" s="288"/>
      <c r="EZF141" s="288"/>
      <c r="EZG141" s="288"/>
      <c r="EZH141" s="288"/>
      <c r="EZI141" s="288"/>
      <c r="EZJ141" s="288"/>
      <c r="EZK141" s="288"/>
      <c r="EZL141" s="288"/>
      <c r="EZM141" s="288"/>
      <c r="EZN141" s="288"/>
      <c r="EZO141" s="288"/>
      <c r="EZP141" s="288"/>
      <c r="EZQ141" s="288"/>
      <c r="EZR141" s="288"/>
      <c r="EZS141" s="288"/>
      <c r="EZT141" s="288"/>
      <c r="EZU141" s="288"/>
      <c r="EZV141" s="288"/>
      <c r="EZW141" s="288"/>
      <c r="EZX141" s="288"/>
      <c r="EZY141" s="288"/>
      <c r="EZZ141" s="288"/>
      <c r="FAA141" s="288"/>
      <c r="FAB141" s="288"/>
      <c r="FAC141" s="288"/>
      <c r="FAD141" s="288"/>
      <c r="FAE141" s="288"/>
      <c r="FAF141" s="288"/>
      <c r="FAG141" s="288"/>
      <c r="FAH141" s="288"/>
      <c r="FAI141" s="288"/>
      <c r="FAJ141" s="288"/>
      <c r="FAK141" s="288"/>
      <c r="FAL141" s="288"/>
      <c r="FAM141" s="288"/>
      <c r="FAN141" s="288"/>
      <c r="FAO141" s="288"/>
      <c r="FAP141" s="288"/>
      <c r="FAQ141" s="288"/>
      <c r="FAR141" s="288"/>
      <c r="FAS141" s="288"/>
      <c r="FAT141" s="288"/>
      <c r="FAU141" s="288"/>
      <c r="FAV141" s="288"/>
      <c r="FAW141" s="288"/>
      <c r="FAX141" s="288"/>
      <c r="FAY141" s="288"/>
      <c r="FAZ141" s="288"/>
      <c r="FBA141" s="288"/>
      <c r="FBB141" s="288"/>
      <c r="FBC141" s="288"/>
      <c r="FBD141" s="288"/>
      <c r="FBE141" s="288"/>
      <c r="FBF141" s="288"/>
      <c r="FBG141" s="288"/>
      <c r="FBH141" s="288"/>
      <c r="FBI141" s="288"/>
      <c r="FBJ141" s="288"/>
      <c r="FBK141" s="288"/>
      <c r="FBL141" s="288"/>
      <c r="FBM141" s="288"/>
      <c r="FBN141" s="288"/>
      <c r="FBO141" s="288"/>
      <c r="FBP141" s="288"/>
      <c r="FBQ141" s="288"/>
      <c r="FBR141" s="288"/>
      <c r="FBS141" s="288"/>
      <c r="FBT141" s="288"/>
      <c r="FBU141" s="288"/>
      <c r="FBV141" s="288"/>
      <c r="FBW141" s="288"/>
      <c r="FBX141" s="288"/>
      <c r="FBY141" s="288"/>
      <c r="FBZ141" s="288"/>
      <c r="FCA141" s="288"/>
      <c r="FCB141" s="288"/>
      <c r="FCC141" s="288"/>
      <c r="FCD141" s="288"/>
      <c r="FCE141" s="288"/>
      <c r="FCF141" s="288"/>
      <c r="FCG141" s="288"/>
      <c r="FCH141" s="288"/>
      <c r="FCI141" s="288"/>
      <c r="FCJ141" s="288"/>
      <c r="FCK141" s="288"/>
      <c r="FCL141" s="288"/>
      <c r="FCM141" s="288"/>
      <c r="FCN141" s="288"/>
      <c r="FCO141" s="288"/>
      <c r="FCP141" s="288"/>
      <c r="FCQ141" s="288"/>
      <c r="FCR141" s="288"/>
      <c r="FCS141" s="288"/>
      <c r="FCT141" s="288"/>
      <c r="FCU141" s="288"/>
      <c r="FCV141" s="288"/>
      <c r="FCW141" s="288"/>
      <c r="FCX141" s="288"/>
      <c r="FCY141" s="288"/>
      <c r="FCZ141" s="288"/>
      <c r="FDA141" s="288"/>
      <c r="FDB141" s="288"/>
      <c r="FDC141" s="288"/>
      <c r="FDD141" s="288"/>
      <c r="FDE141" s="288"/>
      <c r="FDF141" s="288"/>
      <c r="FDG141" s="288"/>
      <c r="FDH141" s="288"/>
      <c r="FDI141" s="288"/>
      <c r="FDJ141" s="288"/>
      <c r="FDK141" s="288"/>
      <c r="FDL141" s="288"/>
      <c r="FDM141" s="288"/>
      <c r="FDN141" s="288"/>
      <c r="FDO141" s="288"/>
      <c r="FDP141" s="288"/>
      <c r="FDQ141" s="288"/>
      <c r="FDR141" s="288"/>
      <c r="FDS141" s="288"/>
      <c r="FDT141" s="288"/>
      <c r="FDU141" s="288"/>
      <c r="FDV141" s="288"/>
      <c r="FDW141" s="288"/>
      <c r="FDX141" s="288"/>
      <c r="FDY141" s="288"/>
      <c r="FDZ141" s="288"/>
      <c r="FEA141" s="288"/>
      <c r="FEB141" s="288"/>
      <c r="FEC141" s="288"/>
      <c r="FED141" s="288"/>
      <c r="FEE141" s="288"/>
      <c r="FEF141" s="288"/>
      <c r="FEG141" s="288"/>
      <c r="FEH141" s="288"/>
      <c r="FEI141" s="288"/>
      <c r="FEJ141" s="288"/>
      <c r="FEK141" s="288"/>
      <c r="FEL141" s="288"/>
      <c r="FEM141" s="288"/>
      <c r="FEN141" s="288"/>
      <c r="FEO141" s="288"/>
      <c r="FEP141" s="288"/>
      <c r="FEQ141" s="288"/>
      <c r="FER141" s="288"/>
      <c r="FES141" s="288"/>
      <c r="FET141" s="288"/>
      <c r="FEU141" s="288"/>
      <c r="FEV141" s="288"/>
      <c r="FEW141" s="288"/>
      <c r="FEX141" s="288"/>
      <c r="FEY141" s="288"/>
      <c r="FEZ141" s="288"/>
      <c r="FFA141" s="288"/>
      <c r="FFB141" s="288"/>
      <c r="FFC141" s="288"/>
      <c r="FFD141" s="288"/>
      <c r="FFE141" s="288"/>
      <c r="FFF141" s="288"/>
      <c r="FFG141" s="288"/>
      <c r="FFH141" s="288"/>
      <c r="FFI141" s="288"/>
      <c r="FFJ141" s="288"/>
      <c r="FFK141" s="288"/>
      <c r="FFL141" s="288"/>
      <c r="FFM141" s="288"/>
      <c r="FFN141" s="288"/>
      <c r="FFO141" s="288"/>
      <c r="FFP141" s="288"/>
      <c r="FFQ141" s="288"/>
      <c r="FFR141" s="288"/>
      <c r="FFS141" s="288"/>
      <c r="FFT141" s="288"/>
      <c r="FFU141" s="288"/>
      <c r="FFV141" s="288"/>
      <c r="FFW141" s="288"/>
      <c r="FFX141" s="288"/>
      <c r="FFY141" s="288"/>
      <c r="FFZ141" s="288"/>
      <c r="FGA141" s="288"/>
      <c r="FGB141" s="288"/>
      <c r="FGC141" s="288"/>
      <c r="FGD141" s="288"/>
      <c r="FGE141" s="288"/>
      <c r="FGF141" s="288"/>
      <c r="FGG141" s="288"/>
      <c r="FGH141" s="288"/>
      <c r="FGI141" s="288"/>
      <c r="FGJ141" s="288"/>
      <c r="FGK141" s="288"/>
      <c r="FGL141" s="288"/>
      <c r="FGM141" s="288"/>
      <c r="FGN141" s="288"/>
      <c r="FGO141" s="288"/>
      <c r="FGP141" s="288"/>
      <c r="FGQ141" s="288"/>
      <c r="FGR141" s="288"/>
      <c r="FGS141" s="288"/>
      <c r="FGT141" s="288"/>
      <c r="FGU141" s="288"/>
      <c r="FGV141" s="288"/>
      <c r="FGW141" s="288"/>
      <c r="FGX141" s="288"/>
      <c r="FGY141" s="288"/>
      <c r="FGZ141" s="288"/>
      <c r="FHA141" s="288"/>
      <c r="FHB141" s="288"/>
      <c r="FHC141" s="288"/>
      <c r="FHD141" s="288"/>
      <c r="FHE141" s="288"/>
      <c r="FHF141" s="288"/>
      <c r="FHG141" s="288"/>
      <c r="FHH141" s="288"/>
      <c r="FHI141" s="288"/>
      <c r="FHJ141" s="288"/>
      <c r="FHK141" s="288"/>
      <c r="FHL141" s="288"/>
      <c r="FHM141" s="288"/>
      <c r="FHN141" s="288"/>
      <c r="FHO141" s="288"/>
      <c r="FHP141" s="288"/>
      <c r="FHQ141" s="288"/>
      <c r="FHR141" s="288"/>
      <c r="FHS141" s="288"/>
      <c r="FHT141" s="288"/>
      <c r="FHU141" s="288"/>
      <c r="FHV141" s="288"/>
      <c r="FHW141" s="288"/>
      <c r="FHX141" s="288"/>
      <c r="FHY141" s="288"/>
      <c r="FHZ141" s="288"/>
      <c r="FIA141" s="288"/>
      <c r="FIB141" s="288"/>
      <c r="FIC141" s="288"/>
      <c r="FID141" s="288"/>
      <c r="FIE141" s="288"/>
      <c r="FIF141" s="288"/>
      <c r="FIG141" s="288"/>
      <c r="FIH141" s="288"/>
      <c r="FII141" s="288"/>
      <c r="FIJ141" s="288"/>
      <c r="FIK141" s="288"/>
      <c r="FIL141" s="288"/>
      <c r="FIM141" s="288"/>
      <c r="FIN141" s="288"/>
      <c r="FIO141" s="288"/>
      <c r="FIP141" s="288"/>
      <c r="FIQ141" s="288"/>
      <c r="FIR141" s="288"/>
      <c r="FIS141" s="288"/>
      <c r="FIT141" s="288"/>
      <c r="FIU141" s="288"/>
      <c r="FIV141" s="288"/>
      <c r="FIW141" s="288"/>
      <c r="FIX141" s="288"/>
      <c r="FIY141" s="288"/>
      <c r="FIZ141" s="288"/>
      <c r="FJA141" s="288"/>
      <c r="FJB141" s="288"/>
      <c r="FJC141" s="288"/>
      <c r="FJD141" s="288"/>
      <c r="FJE141" s="288"/>
      <c r="FJF141" s="288"/>
      <c r="FJG141" s="288"/>
      <c r="FJH141" s="288"/>
      <c r="FJI141" s="288"/>
      <c r="FJJ141" s="288"/>
      <c r="FJK141" s="288"/>
      <c r="FJL141" s="288"/>
      <c r="FJM141" s="288"/>
      <c r="FJN141" s="288"/>
      <c r="FJO141" s="288"/>
      <c r="FJP141" s="288"/>
      <c r="FJQ141" s="288"/>
      <c r="FJR141" s="288"/>
      <c r="FJS141" s="288"/>
      <c r="FJT141" s="288"/>
      <c r="FJU141" s="288"/>
      <c r="FJV141" s="288"/>
      <c r="FJW141" s="288"/>
      <c r="FJX141" s="288"/>
      <c r="FJY141" s="288"/>
      <c r="FJZ141" s="288"/>
      <c r="FKA141" s="288"/>
      <c r="FKB141" s="288"/>
      <c r="FKC141" s="288"/>
      <c r="FKD141" s="288"/>
      <c r="FKE141" s="288"/>
      <c r="FKF141" s="288"/>
      <c r="FKG141" s="288"/>
      <c r="FKH141" s="288"/>
      <c r="FKI141" s="288"/>
      <c r="FKJ141" s="288"/>
      <c r="FKK141" s="288"/>
      <c r="FKL141" s="288"/>
      <c r="FKM141" s="288"/>
      <c r="FKN141" s="288"/>
      <c r="FKO141" s="288"/>
      <c r="FKP141" s="288"/>
      <c r="FKQ141" s="288"/>
      <c r="FKR141" s="288"/>
      <c r="FKS141" s="288"/>
      <c r="FKT141" s="288"/>
      <c r="FKU141" s="288"/>
      <c r="FKV141" s="288"/>
      <c r="FKW141" s="288"/>
      <c r="FKX141" s="288"/>
      <c r="FKY141" s="288"/>
      <c r="FKZ141" s="288"/>
      <c r="FLA141" s="288"/>
      <c r="FLB141" s="288"/>
      <c r="FLC141" s="288"/>
      <c r="FLD141" s="288"/>
      <c r="FLE141" s="288"/>
      <c r="FLF141" s="288"/>
      <c r="FLG141" s="288"/>
      <c r="FLH141" s="288"/>
      <c r="FLI141" s="288"/>
      <c r="FLJ141" s="288"/>
      <c r="FLK141" s="288"/>
      <c r="FLL141" s="288"/>
      <c r="FLM141" s="288"/>
      <c r="FLN141" s="288"/>
      <c r="FLO141" s="288"/>
      <c r="FLP141" s="288"/>
      <c r="FLQ141" s="288"/>
      <c r="FLR141" s="288"/>
      <c r="FLS141" s="288"/>
      <c r="FLT141" s="288"/>
      <c r="FLU141" s="288"/>
      <c r="FLV141" s="288"/>
      <c r="FLW141" s="288"/>
      <c r="FLX141" s="288"/>
      <c r="FLY141" s="288"/>
      <c r="FLZ141" s="288"/>
      <c r="FMA141" s="288"/>
      <c r="FMB141" s="288"/>
      <c r="FMC141" s="288"/>
      <c r="FMD141" s="288"/>
      <c r="FME141" s="288"/>
      <c r="FMF141" s="288"/>
      <c r="FMG141" s="288"/>
      <c r="FMH141" s="288"/>
      <c r="FMI141" s="288"/>
      <c r="FMJ141" s="288"/>
      <c r="FMK141" s="288"/>
      <c r="FML141" s="288"/>
      <c r="FMM141" s="288"/>
      <c r="FMN141" s="288"/>
      <c r="FMO141" s="288"/>
      <c r="FMP141" s="288"/>
      <c r="FMQ141" s="288"/>
      <c r="FMR141" s="288"/>
      <c r="FMS141" s="288"/>
      <c r="FMT141" s="288"/>
      <c r="FMU141" s="288"/>
      <c r="FMV141" s="288"/>
      <c r="FMW141" s="288"/>
      <c r="FMX141" s="288"/>
      <c r="FMY141" s="288"/>
      <c r="FMZ141" s="288"/>
      <c r="FNA141" s="288"/>
      <c r="FNB141" s="288"/>
      <c r="FNC141" s="288"/>
      <c r="FND141" s="288"/>
      <c r="FNE141" s="288"/>
      <c r="FNF141" s="288"/>
      <c r="FNG141" s="288"/>
      <c r="FNH141" s="288"/>
      <c r="FNI141" s="288"/>
      <c r="FNJ141" s="288"/>
      <c r="FNK141" s="288"/>
      <c r="FNL141" s="288"/>
      <c r="FNM141" s="288"/>
      <c r="FNN141" s="288"/>
      <c r="FNO141" s="288"/>
      <c r="FNP141" s="288"/>
      <c r="FNQ141" s="288"/>
      <c r="FNR141" s="288"/>
      <c r="FNS141" s="288"/>
      <c r="FNT141" s="288"/>
      <c r="FNU141" s="288"/>
      <c r="FNV141" s="288"/>
      <c r="FNW141" s="288"/>
      <c r="FNX141" s="288"/>
      <c r="FNY141" s="288"/>
      <c r="FNZ141" s="288"/>
      <c r="FOA141" s="288"/>
      <c r="FOB141" s="288"/>
      <c r="FOC141" s="288"/>
      <c r="FOD141" s="288"/>
      <c r="FOE141" s="288"/>
      <c r="FOF141" s="288"/>
      <c r="FOG141" s="288"/>
      <c r="FOH141" s="288"/>
      <c r="FOI141" s="288"/>
      <c r="FOJ141" s="288"/>
      <c r="FOK141" s="288"/>
      <c r="FOL141" s="288"/>
      <c r="FOM141" s="288"/>
      <c r="FON141" s="288"/>
      <c r="FOO141" s="288"/>
      <c r="FOP141" s="288"/>
      <c r="FOQ141" s="288"/>
      <c r="FOR141" s="288"/>
      <c r="FOS141" s="288"/>
      <c r="FOT141" s="288"/>
      <c r="FOU141" s="288"/>
      <c r="FOV141" s="288"/>
      <c r="FOW141" s="288"/>
      <c r="FOX141" s="288"/>
      <c r="FOY141" s="288"/>
      <c r="FOZ141" s="288"/>
      <c r="FPA141" s="288"/>
      <c r="FPB141" s="288"/>
      <c r="FPC141" s="288"/>
      <c r="FPD141" s="288"/>
      <c r="FPE141" s="288"/>
      <c r="FPF141" s="288"/>
      <c r="FPG141" s="288"/>
      <c r="FPH141" s="288"/>
      <c r="FPI141" s="288"/>
      <c r="FPJ141" s="288"/>
      <c r="FPK141" s="288"/>
      <c r="FPL141" s="288"/>
      <c r="FPM141" s="288"/>
      <c r="FPN141" s="288"/>
      <c r="FPO141" s="288"/>
      <c r="FPP141" s="288"/>
      <c r="FPQ141" s="288"/>
      <c r="FPR141" s="288"/>
      <c r="FPS141" s="288"/>
      <c r="FPT141" s="288"/>
      <c r="FPU141" s="288"/>
      <c r="FPV141" s="288"/>
      <c r="FPW141" s="288"/>
      <c r="FPX141" s="288"/>
      <c r="FPY141" s="288"/>
      <c r="FPZ141" s="288"/>
      <c r="FQA141" s="288"/>
      <c r="FQB141" s="288"/>
      <c r="FQC141" s="288"/>
      <c r="FQD141" s="288"/>
      <c r="FQE141" s="288"/>
      <c r="FQF141" s="288"/>
      <c r="FQG141" s="288"/>
      <c r="FQH141" s="288"/>
      <c r="FQI141" s="288"/>
      <c r="FQJ141" s="288"/>
      <c r="FQK141" s="288"/>
      <c r="FQL141" s="288"/>
      <c r="FQM141" s="288"/>
      <c r="FQN141" s="288"/>
      <c r="FQO141" s="288"/>
      <c r="FQP141" s="288"/>
      <c r="FQQ141" s="288"/>
      <c r="FQR141" s="288"/>
      <c r="FQS141" s="288"/>
      <c r="FQT141" s="288"/>
      <c r="FQU141" s="288"/>
      <c r="FQV141" s="288"/>
      <c r="FQW141" s="288"/>
      <c r="FQX141" s="288"/>
      <c r="FQY141" s="288"/>
      <c r="FQZ141" s="288"/>
      <c r="FRA141" s="288"/>
      <c r="FRB141" s="288"/>
      <c r="FRC141" s="288"/>
      <c r="FRD141" s="288"/>
      <c r="FRE141" s="288"/>
      <c r="FRF141" s="288"/>
      <c r="FRG141" s="288"/>
      <c r="FRH141" s="288"/>
      <c r="FRI141" s="288"/>
      <c r="FRJ141" s="288"/>
      <c r="FRK141" s="288"/>
      <c r="FRL141" s="288"/>
      <c r="FRM141" s="288"/>
      <c r="FRN141" s="288"/>
      <c r="FRO141" s="288"/>
      <c r="FRP141" s="288"/>
      <c r="FRQ141" s="288"/>
      <c r="FRR141" s="288"/>
      <c r="FRS141" s="288"/>
      <c r="FRT141" s="288"/>
      <c r="FRU141" s="288"/>
      <c r="FRV141" s="288"/>
      <c r="FRW141" s="288"/>
      <c r="FRX141" s="288"/>
      <c r="FRY141" s="288"/>
      <c r="FRZ141" s="288"/>
      <c r="FSA141" s="288"/>
      <c r="FSB141" s="288"/>
      <c r="FSC141" s="288"/>
      <c r="FSD141" s="288"/>
      <c r="FSE141" s="288"/>
      <c r="FSF141" s="288"/>
      <c r="FSG141" s="288"/>
      <c r="FSH141" s="288"/>
      <c r="FSI141" s="288"/>
      <c r="FSJ141" s="288"/>
      <c r="FSK141" s="288"/>
      <c r="FSL141" s="288"/>
      <c r="FSM141" s="288"/>
      <c r="FSN141" s="288"/>
      <c r="FSO141" s="288"/>
      <c r="FSP141" s="288"/>
      <c r="FSQ141" s="288"/>
      <c r="FSR141" s="288"/>
      <c r="FSS141" s="288"/>
      <c r="FST141" s="288"/>
      <c r="FSU141" s="288"/>
      <c r="FSV141" s="288"/>
      <c r="FSW141" s="288"/>
      <c r="FSX141" s="288"/>
      <c r="FSY141" s="288"/>
      <c r="FSZ141" s="288"/>
      <c r="FTA141" s="288"/>
      <c r="FTB141" s="288"/>
      <c r="FTC141" s="288"/>
      <c r="FTD141" s="288"/>
      <c r="FTE141" s="288"/>
      <c r="FTF141" s="288"/>
      <c r="FTG141" s="288"/>
      <c r="FTH141" s="288"/>
      <c r="FTI141" s="288"/>
      <c r="FTJ141" s="288"/>
      <c r="FTK141" s="288"/>
      <c r="FTL141" s="288"/>
      <c r="FTM141" s="288"/>
      <c r="FTN141" s="288"/>
      <c r="FTO141" s="288"/>
      <c r="FTP141" s="288"/>
      <c r="FTQ141" s="288"/>
      <c r="FTR141" s="288"/>
      <c r="FTS141" s="288"/>
      <c r="FTT141" s="288"/>
      <c r="FTU141" s="288"/>
      <c r="FTV141" s="288"/>
      <c r="FTW141" s="288"/>
      <c r="FTX141" s="288"/>
      <c r="FTY141" s="288"/>
      <c r="FTZ141" s="288"/>
      <c r="FUA141" s="288"/>
      <c r="FUB141" s="288"/>
      <c r="FUC141" s="288"/>
      <c r="FUD141" s="288"/>
      <c r="FUE141" s="288"/>
      <c r="FUF141" s="288"/>
      <c r="FUG141" s="288"/>
      <c r="FUH141" s="288"/>
      <c r="FUI141" s="288"/>
      <c r="FUJ141" s="288"/>
      <c r="FUK141" s="288"/>
      <c r="FUL141" s="288"/>
      <c r="FUM141" s="288"/>
      <c r="FUN141" s="288"/>
      <c r="FUO141" s="288"/>
      <c r="FUP141" s="288"/>
      <c r="FUQ141" s="288"/>
      <c r="FUR141" s="288"/>
      <c r="FUS141" s="288"/>
      <c r="FUT141" s="288"/>
      <c r="FUU141" s="288"/>
      <c r="FUV141" s="288"/>
      <c r="FUW141" s="288"/>
      <c r="FUX141" s="288"/>
      <c r="FUY141" s="288"/>
      <c r="FUZ141" s="288"/>
      <c r="FVA141" s="288"/>
      <c r="FVB141" s="288"/>
      <c r="FVC141" s="288"/>
      <c r="FVD141" s="288"/>
      <c r="FVE141" s="288"/>
      <c r="FVF141" s="288"/>
      <c r="FVG141" s="288"/>
      <c r="FVH141" s="288"/>
      <c r="FVI141" s="288"/>
      <c r="FVJ141" s="288"/>
      <c r="FVK141" s="288"/>
      <c r="FVL141" s="288"/>
      <c r="FVM141" s="288"/>
      <c r="FVN141" s="288"/>
      <c r="FVO141" s="288"/>
      <c r="FVP141" s="288"/>
      <c r="FVQ141" s="288"/>
      <c r="FVR141" s="288"/>
      <c r="FVS141" s="288"/>
      <c r="FVT141" s="288"/>
      <c r="FVU141" s="288"/>
      <c r="FVV141" s="288"/>
      <c r="FVW141" s="288"/>
      <c r="FVX141" s="288"/>
      <c r="FVY141" s="288"/>
      <c r="FVZ141" s="288"/>
      <c r="FWA141" s="288"/>
      <c r="FWB141" s="288"/>
      <c r="FWC141" s="288"/>
      <c r="FWD141" s="288"/>
      <c r="FWE141" s="288"/>
      <c r="FWF141" s="288"/>
      <c r="FWG141" s="288"/>
      <c r="FWH141" s="288"/>
      <c r="FWI141" s="288"/>
      <c r="FWJ141" s="288"/>
      <c r="FWK141" s="288"/>
      <c r="FWL141" s="288"/>
      <c r="FWM141" s="288"/>
      <c r="FWN141" s="288"/>
      <c r="FWO141" s="288"/>
      <c r="FWP141" s="288"/>
      <c r="FWQ141" s="288"/>
      <c r="FWR141" s="288"/>
      <c r="FWS141" s="288"/>
      <c r="FWT141" s="288"/>
      <c r="FWU141" s="288"/>
      <c r="FWV141" s="288"/>
      <c r="FWW141" s="288"/>
      <c r="FWX141" s="288"/>
      <c r="FWY141" s="288"/>
      <c r="FWZ141" s="288"/>
      <c r="FXA141" s="288"/>
      <c r="FXB141" s="288"/>
      <c r="FXC141" s="288"/>
      <c r="FXD141" s="288"/>
      <c r="FXE141" s="288"/>
      <c r="FXF141" s="288"/>
      <c r="FXG141" s="288"/>
      <c r="FXH141" s="288"/>
      <c r="FXI141" s="288"/>
      <c r="FXJ141" s="288"/>
      <c r="FXK141" s="288"/>
      <c r="FXL141" s="288"/>
      <c r="FXM141" s="288"/>
      <c r="FXN141" s="288"/>
      <c r="FXO141" s="288"/>
      <c r="FXP141" s="288"/>
      <c r="FXQ141" s="288"/>
      <c r="FXR141" s="288"/>
      <c r="FXS141" s="288"/>
      <c r="FXT141" s="288"/>
      <c r="FXU141" s="288"/>
      <c r="FXV141" s="288"/>
      <c r="FXW141" s="288"/>
      <c r="FXX141" s="288"/>
      <c r="FXY141" s="288"/>
      <c r="FXZ141" s="288"/>
      <c r="FYA141" s="288"/>
      <c r="FYB141" s="288"/>
      <c r="FYC141" s="288"/>
      <c r="FYD141" s="288"/>
      <c r="FYE141" s="288"/>
      <c r="FYF141" s="288"/>
      <c r="FYG141" s="288"/>
      <c r="FYH141" s="288"/>
      <c r="FYI141" s="288"/>
      <c r="FYJ141" s="288"/>
      <c r="FYK141" s="288"/>
      <c r="FYL141" s="288"/>
      <c r="FYM141" s="288"/>
      <c r="FYN141" s="288"/>
      <c r="FYO141" s="288"/>
      <c r="FYP141" s="288"/>
      <c r="FYQ141" s="288"/>
      <c r="FYR141" s="288"/>
      <c r="FYS141" s="288"/>
      <c r="FYT141" s="288"/>
      <c r="FYU141" s="288"/>
      <c r="FYV141" s="288"/>
      <c r="FYW141" s="288"/>
      <c r="FYX141" s="288"/>
      <c r="FYY141" s="288"/>
      <c r="FYZ141" s="288"/>
      <c r="FZA141" s="288"/>
      <c r="FZB141" s="288"/>
      <c r="FZC141" s="288"/>
      <c r="FZD141" s="288"/>
      <c r="FZE141" s="288"/>
      <c r="FZF141" s="288"/>
      <c r="FZG141" s="288"/>
      <c r="FZH141" s="288"/>
      <c r="FZI141" s="288"/>
      <c r="FZJ141" s="288"/>
      <c r="FZK141" s="288"/>
      <c r="FZL141" s="288"/>
      <c r="FZM141" s="288"/>
      <c r="FZN141" s="288"/>
      <c r="FZO141" s="288"/>
      <c r="FZP141" s="288"/>
      <c r="FZQ141" s="288"/>
      <c r="FZR141" s="288"/>
      <c r="FZS141" s="288"/>
      <c r="FZT141" s="288"/>
      <c r="FZU141" s="288"/>
      <c r="FZV141" s="288"/>
      <c r="FZW141" s="288"/>
      <c r="FZX141" s="288"/>
      <c r="FZY141" s="288"/>
      <c r="FZZ141" s="288"/>
      <c r="GAA141" s="288"/>
      <c r="GAB141" s="288"/>
      <c r="GAC141" s="288"/>
      <c r="GAD141" s="288"/>
      <c r="GAE141" s="288"/>
      <c r="GAF141" s="288"/>
      <c r="GAG141" s="288"/>
      <c r="GAH141" s="288"/>
      <c r="GAI141" s="288"/>
      <c r="GAJ141" s="288"/>
      <c r="GAK141" s="288"/>
      <c r="GAL141" s="288"/>
      <c r="GAM141" s="288"/>
      <c r="GAN141" s="288"/>
      <c r="GAO141" s="288"/>
      <c r="GAP141" s="288"/>
      <c r="GAQ141" s="288"/>
      <c r="GAR141" s="288"/>
      <c r="GAS141" s="288"/>
      <c r="GAT141" s="288"/>
      <c r="GAU141" s="288"/>
      <c r="GAV141" s="288"/>
      <c r="GAW141" s="288"/>
      <c r="GAX141" s="288"/>
      <c r="GAY141" s="288"/>
      <c r="GAZ141" s="288"/>
      <c r="GBA141" s="288"/>
      <c r="GBB141" s="288"/>
      <c r="GBC141" s="288"/>
      <c r="GBD141" s="288"/>
      <c r="GBE141" s="288"/>
      <c r="GBF141" s="288"/>
      <c r="GBG141" s="288"/>
      <c r="GBH141" s="288"/>
      <c r="GBI141" s="288"/>
      <c r="GBJ141" s="288"/>
      <c r="GBK141" s="288"/>
      <c r="GBL141" s="288"/>
      <c r="GBM141" s="288"/>
      <c r="GBN141" s="288"/>
      <c r="GBO141" s="288"/>
      <c r="GBP141" s="288"/>
      <c r="GBQ141" s="288"/>
      <c r="GBR141" s="288"/>
      <c r="GBS141" s="288"/>
      <c r="GBT141" s="288"/>
      <c r="GBU141" s="288"/>
      <c r="GBV141" s="288"/>
      <c r="GBW141" s="288"/>
      <c r="GBX141" s="288"/>
      <c r="GBY141" s="288"/>
      <c r="GBZ141" s="288"/>
      <c r="GCA141" s="288"/>
      <c r="GCB141" s="288"/>
      <c r="GCC141" s="288"/>
      <c r="GCD141" s="288"/>
      <c r="GCE141" s="288"/>
      <c r="GCF141" s="288"/>
      <c r="GCG141" s="288"/>
      <c r="GCH141" s="288"/>
      <c r="GCI141" s="288"/>
      <c r="GCJ141" s="288"/>
      <c r="GCK141" s="288"/>
      <c r="GCL141" s="288"/>
      <c r="GCM141" s="288"/>
      <c r="GCN141" s="288"/>
      <c r="GCO141" s="288"/>
      <c r="GCP141" s="288"/>
      <c r="GCQ141" s="288"/>
      <c r="GCR141" s="288"/>
      <c r="GCS141" s="288"/>
      <c r="GCT141" s="288"/>
      <c r="GCU141" s="288"/>
      <c r="GCV141" s="288"/>
      <c r="GCW141" s="288"/>
      <c r="GCX141" s="288"/>
      <c r="GCY141" s="288"/>
      <c r="GCZ141" s="288"/>
      <c r="GDA141" s="288"/>
      <c r="GDB141" s="288"/>
      <c r="GDC141" s="288"/>
      <c r="GDD141" s="288"/>
      <c r="GDE141" s="288"/>
      <c r="GDF141" s="288"/>
      <c r="GDG141" s="288"/>
      <c r="GDH141" s="288"/>
      <c r="GDI141" s="288"/>
      <c r="GDJ141" s="288"/>
      <c r="GDK141" s="288"/>
      <c r="GDL141" s="288"/>
      <c r="GDM141" s="288"/>
      <c r="GDN141" s="288"/>
      <c r="GDO141" s="288"/>
      <c r="GDP141" s="288"/>
      <c r="GDQ141" s="288"/>
      <c r="GDR141" s="288"/>
      <c r="GDS141" s="288"/>
      <c r="GDT141" s="288"/>
      <c r="GDU141" s="288"/>
      <c r="GDV141" s="288"/>
      <c r="GDW141" s="288"/>
      <c r="GDX141" s="288"/>
      <c r="GDY141" s="288"/>
      <c r="GDZ141" s="288"/>
      <c r="GEA141" s="288"/>
      <c r="GEB141" s="288"/>
      <c r="GEC141" s="288"/>
      <c r="GED141" s="288"/>
      <c r="GEE141" s="288"/>
      <c r="GEF141" s="288"/>
      <c r="GEG141" s="288"/>
      <c r="GEH141" s="288"/>
      <c r="GEI141" s="288"/>
      <c r="GEJ141" s="288"/>
      <c r="GEK141" s="288"/>
      <c r="GEL141" s="288"/>
      <c r="GEM141" s="288"/>
      <c r="GEN141" s="288"/>
      <c r="GEO141" s="288"/>
      <c r="GEP141" s="288"/>
      <c r="GEQ141" s="288"/>
      <c r="GER141" s="288"/>
      <c r="GES141" s="288"/>
      <c r="GET141" s="288"/>
      <c r="GEU141" s="288"/>
      <c r="GEV141" s="288"/>
      <c r="GEW141" s="288"/>
      <c r="GEX141" s="288"/>
      <c r="GEY141" s="288"/>
      <c r="GEZ141" s="288"/>
      <c r="GFA141" s="288"/>
      <c r="GFB141" s="288"/>
      <c r="GFC141" s="288"/>
      <c r="GFD141" s="288"/>
      <c r="GFE141" s="288"/>
      <c r="GFF141" s="288"/>
      <c r="GFG141" s="288"/>
      <c r="GFH141" s="288"/>
      <c r="GFI141" s="288"/>
      <c r="GFJ141" s="288"/>
      <c r="GFK141" s="288"/>
      <c r="GFL141" s="288"/>
      <c r="GFM141" s="288"/>
      <c r="GFN141" s="288"/>
      <c r="GFO141" s="288"/>
      <c r="GFP141" s="288"/>
      <c r="GFQ141" s="288"/>
      <c r="GFR141" s="288"/>
      <c r="GFS141" s="288"/>
      <c r="GFT141" s="288"/>
      <c r="GFU141" s="288"/>
      <c r="GFV141" s="288"/>
      <c r="GFW141" s="288"/>
      <c r="GFX141" s="288"/>
      <c r="GFY141" s="288"/>
      <c r="GFZ141" s="288"/>
      <c r="GGA141" s="288"/>
      <c r="GGB141" s="288"/>
      <c r="GGC141" s="288"/>
      <c r="GGD141" s="288"/>
      <c r="GGE141" s="288"/>
      <c r="GGF141" s="288"/>
      <c r="GGG141" s="288"/>
      <c r="GGH141" s="288"/>
      <c r="GGI141" s="288"/>
      <c r="GGJ141" s="288"/>
      <c r="GGK141" s="288"/>
      <c r="GGL141" s="288"/>
      <c r="GGM141" s="288"/>
      <c r="GGN141" s="288"/>
      <c r="GGO141" s="288"/>
      <c r="GGP141" s="288"/>
      <c r="GGQ141" s="288"/>
      <c r="GGR141" s="288"/>
      <c r="GGS141" s="288"/>
      <c r="GGT141" s="288"/>
      <c r="GGU141" s="288"/>
      <c r="GGV141" s="288"/>
      <c r="GGW141" s="288"/>
      <c r="GGX141" s="288"/>
      <c r="GGY141" s="288"/>
      <c r="GGZ141" s="288"/>
      <c r="GHA141" s="288"/>
      <c r="GHB141" s="288"/>
      <c r="GHC141" s="288"/>
      <c r="GHD141" s="288"/>
      <c r="GHE141" s="288"/>
      <c r="GHF141" s="288"/>
      <c r="GHG141" s="288"/>
      <c r="GHH141" s="288"/>
      <c r="GHI141" s="288"/>
      <c r="GHJ141" s="288"/>
      <c r="GHK141" s="288"/>
      <c r="GHL141" s="288"/>
      <c r="GHM141" s="288"/>
      <c r="GHN141" s="288"/>
      <c r="GHO141" s="288"/>
      <c r="GHP141" s="288"/>
      <c r="GHQ141" s="288"/>
      <c r="GHR141" s="288"/>
      <c r="GHS141" s="288"/>
      <c r="GHT141" s="288"/>
      <c r="GHU141" s="288"/>
      <c r="GHV141" s="288"/>
      <c r="GHW141" s="288"/>
      <c r="GHX141" s="288"/>
      <c r="GHY141" s="288"/>
      <c r="GHZ141" s="288"/>
      <c r="GIA141" s="288"/>
      <c r="GIB141" s="288"/>
      <c r="GIC141" s="288"/>
      <c r="GID141" s="288"/>
      <c r="GIE141" s="288"/>
      <c r="GIF141" s="288"/>
      <c r="GIG141" s="288"/>
      <c r="GIH141" s="288"/>
      <c r="GII141" s="288"/>
      <c r="GIJ141" s="288"/>
      <c r="GIK141" s="288"/>
      <c r="GIL141" s="288"/>
      <c r="GIM141" s="288"/>
      <c r="GIN141" s="288"/>
      <c r="GIO141" s="288"/>
      <c r="GIP141" s="288"/>
      <c r="GIQ141" s="288"/>
      <c r="GIR141" s="288"/>
      <c r="GIS141" s="288"/>
      <c r="GIT141" s="288"/>
      <c r="GIU141" s="288"/>
      <c r="GIV141" s="288"/>
      <c r="GIW141" s="288"/>
      <c r="GIX141" s="288"/>
      <c r="GIY141" s="288"/>
      <c r="GIZ141" s="288"/>
      <c r="GJA141" s="288"/>
      <c r="GJB141" s="288"/>
      <c r="GJC141" s="288"/>
      <c r="GJD141" s="288"/>
      <c r="GJE141" s="288"/>
      <c r="GJF141" s="288"/>
      <c r="GJG141" s="288"/>
      <c r="GJH141" s="288"/>
      <c r="GJI141" s="288"/>
      <c r="GJJ141" s="288"/>
      <c r="GJK141" s="288"/>
      <c r="GJL141" s="288"/>
      <c r="GJM141" s="288"/>
      <c r="GJN141" s="288"/>
      <c r="GJO141" s="288"/>
      <c r="GJP141" s="288"/>
      <c r="GJQ141" s="288"/>
      <c r="GJR141" s="288"/>
      <c r="GJS141" s="288"/>
      <c r="GJT141" s="288"/>
      <c r="GJU141" s="288"/>
      <c r="GJV141" s="288"/>
      <c r="GJW141" s="288"/>
      <c r="GJX141" s="288"/>
      <c r="GJY141" s="288"/>
      <c r="GJZ141" s="288"/>
      <c r="GKA141" s="288"/>
      <c r="GKB141" s="288"/>
      <c r="GKC141" s="288"/>
      <c r="GKD141" s="288"/>
      <c r="GKE141" s="288"/>
      <c r="GKF141" s="288"/>
      <c r="GKG141" s="288"/>
      <c r="GKH141" s="288"/>
      <c r="GKI141" s="288"/>
      <c r="GKJ141" s="288"/>
      <c r="GKK141" s="288"/>
      <c r="GKL141" s="288"/>
      <c r="GKM141" s="288"/>
      <c r="GKN141" s="288"/>
      <c r="GKO141" s="288"/>
      <c r="GKP141" s="288"/>
      <c r="GKQ141" s="288"/>
      <c r="GKR141" s="288"/>
      <c r="GKS141" s="288"/>
      <c r="GKT141" s="288"/>
      <c r="GKU141" s="288"/>
      <c r="GKV141" s="288"/>
      <c r="GKW141" s="288"/>
      <c r="GKX141" s="288"/>
      <c r="GKY141" s="288"/>
      <c r="GKZ141" s="288"/>
      <c r="GLA141" s="288"/>
      <c r="GLB141" s="288"/>
      <c r="GLC141" s="288"/>
      <c r="GLD141" s="288"/>
      <c r="GLE141" s="288"/>
      <c r="GLF141" s="288"/>
      <c r="GLG141" s="288"/>
      <c r="GLH141" s="288"/>
      <c r="GLI141" s="288"/>
      <c r="GLJ141" s="288"/>
      <c r="GLK141" s="288"/>
      <c r="GLL141" s="288"/>
      <c r="GLM141" s="288"/>
      <c r="GLN141" s="288"/>
      <c r="GLO141" s="288"/>
      <c r="GLP141" s="288"/>
      <c r="GLQ141" s="288"/>
      <c r="GLR141" s="288"/>
      <c r="GLS141" s="288"/>
      <c r="GLT141" s="288"/>
      <c r="GLU141" s="288"/>
      <c r="GLV141" s="288"/>
      <c r="GLW141" s="288"/>
      <c r="GLX141" s="288"/>
      <c r="GLY141" s="288"/>
      <c r="GLZ141" s="288"/>
      <c r="GMA141" s="288"/>
      <c r="GMB141" s="288"/>
      <c r="GMC141" s="288"/>
      <c r="GMD141" s="288"/>
      <c r="GME141" s="288"/>
      <c r="GMF141" s="288"/>
      <c r="GMG141" s="288"/>
      <c r="GMH141" s="288"/>
      <c r="GMI141" s="288"/>
      <c r="GMJ141" s="288"/>
      <c r="GMK141" s="288"/>
      <c r="GML141" s="288"/>
      <c r="GMM141" s="288"/>
      <c r="GMN141" s="288"/>
      <c r="GMO141" s="288"/>
      <c r="GMP141" s="288"/>
      <c r="GMQ141" s="288"/>
      <c r="GMR141" s="288"/>
      <c r="GMS141" s="288"/>
      <c r="GMT141" s="288"/>
      <c r="GMU141" s="288"/>
      <c r="GMV141" s="288"/>
      <c r="GMW141" s="288"/>
      <c r="GMX141" s="288"/>
      <c r="GMY141" s="288"/>
      <c r="GMZ141" s="288"/>
      <c r="GNA141" s="288"/>
      <c r="GNB141" s="288"/>
      <c r="GNC141" s="288"/>
      <c r="GND141" s="288"/>
      <c r="GNE141" s="288"/>
      <c r="GNF141" s="288"/>
      <c r="GNG141" s="288"/>
      <c r="GNH141" s="288"/>
      <c r="GNI141" s="288"/>
      <c r="GNJ141" s="288"/>
      <c r="GNK141" s="288"/>
      <c r="GNL141" s="288"/>
      <c r="GNM141" s="288"/>
      <c r="GNN141" s="288"/>
      <c r="GNO141" s="288"/>
      <c r="GNP141" s="288"/>
      <c r="GNQ141" s="288"/>
      <c r="GNR141" s="288"/>
      <c r="GNS141" s="288"/>
      <c r="GNT141" s="288"/>
      <c r="GNU141" s="288"/>
      <c r="GNV141" s="288"/>
      <c r="GNW141" s="288"/>
      <c r="GNX141" s="288"/>
      <c r="GNY141" s="288"/>
      <c r="GNZ141" s="288"/>
      <c r="GOA141" s="288"/>
      <c r="GOB141" s="288"/>
      <c r="GOC141" s="288"/>
      <c r="GOD141" s="288"/>
      <c r="GOE141" s="288"/>
      <c r="GOF141" s="288"/>
      <c r="GOG141" s="288"/>
      <c r="GOH141" s="288"/>
      <c r="GOI141" s="288"/>
      <c r="GOJ141" s="288"/>
      <c r="GOK141" s="288"/>
      <c r="GOL141" s="288"/>
      <c r="GOM141" s="288"/>
      <c r="GON141" s="288"/>
      <c r="GOO141" s="288"/>
      <c r="GOP141" s="288"/>
      <c r="GOQ141" s="288"/>
      <c r="GOR141" s="288"/>
      <c r="GOS141" s="288"/>
      <c r="GOT141" s="288"/>
      <c r="GOU141" s="288"/>
      <c r="GOV141" s="288"/>
      <c r="GOW141" s="288"/>
      <c r="GOX141" s="288"/>
      <c r="GOY141" s="288"/>
      <c r="GOZ141" s="288"/>
      <c r="GPA141" s="288"/>
      <c r="GPB141" s="288"/>
      <c r="GPC141" s="288"/>
      <c r="GPD141" s="288"/>
      <c r="GPE141" s="288"/>
      <c r="GPF141" s="288"/>
      <c r="GPG141" s="288"/>
      <c r="GPH141" s="288"/>
      <c r="GPI141" s="288"/>
      <c r="GPJ141" s="288"/>
      <c r="GPK141" s="288"/>
      <c r="GPL141" s="288"/>
      <c r="GPM141" s="288"/>
      <c r="GPN141" s="288"/>
      <c r="GPO141" s="288"/>
      <c r="GPP141" s="288"/>
      <c r="GPQ141" s="288"/>
      <c r="GPR141" s="288"/>
      <c r="GPS141" s="288"/>
      <c r="GPT141" s="288"/>
      <c r="GPU141" s="288"/>
      <c r="GPV141" s="288"/>
      <c r="GPW141" s="288"/>
      <c r="GPX141" s="288"/>
      <c r="GPY141" s="288"/>
      <c r="GPZ141" s="288"/>
      <c r="GQA141" s="288"/>
      <c r="GQB141" s="288"/>
      <c r="GQC141" s="288"/>
      <c r="GQD141" s="288"/>
      <c r="GQE141" s="288"/>
      <c r="GQF141" s="288"/>
      <c r="GQG141" s="288"/>
      <c r="GQH141" s="288"/>
      <c r="GQI141" s="288"/>
      <c r="GQJ141" s="288"/>
      <c r="GQK141" s="288"/>
      <c r="GQL141" s="288"/>
      <c r="GQM141" s="288"/>
      <c r="GQN141" s="288"/>
      <c r="GQO141" s="288"/>
      <c r="GQP141" s="288"/>
      <c r="GQQ141" s="288"/>
      <c r="GQR141" s="288"/>
      <c r="GQS141" s="288"/>
      <c r="GQT141" s="288"/>
      <c r="GQU141" s="288"/>
      <c r="GQV141" s="288"/>
      <c r="GQW141" s="288"/>
      <c r="GQX141" s="288"/>
      <c r="GQY141" s="288"/>
      <c r="GQZ141" s="288"/>
      <c r="GRA141" s="288"/>
      <c r="GRB141" s="288"/>
      <c r="GRC141" s="288"/>
      <c r="GRD141" s="288"/>
      <c r="GRE141" s="288"/>
      <c r="GRF141" s="288"/>
      <c r="GRG141" s="288"/>
      <c r="GRH141" s="288"/>
      <c r="GRI141" s="288"/>
      <c r="GRJ141" s="288"/>
      <c r="GRK141" s="288"/>
      <c r="GRL141" s="288"/>
      <c r="GRM141" s="288"/>
      <c r="GRN141" s="288"/>
      <c r="GRO141" s="288"/>
      <c r="GRP141" s="288"/>
      <c r="GRQ141" s="288"/>
      <c r="GRR141" s="288"/>
      <c r="GRS141" s="288"/>
      <c r="GRT141" s="288"/>
      <c r="GRU141" s="288"/>
      <c r="GRV141" s="288"/>
      <c r="GRW141" s="288"/>
      <c r="GRX141" s="288"/>
      <c r="GRY141" s="288"/>
      <c r="GRZ141" s="288"/>
      <c r="GSA141" s="288"/>
      <c r="GSB141" s="288"/>
      <c r="GSC141" s="288"/>
      <c r="GSD141" s="288"/>
      <c r="GSE141" s="288"/>
      <c r="GSF141" s="288"/>
      <c r="GSG141" s="288"/>
      <c r="GSH141" s="288"/>
      <c r="GSI141" s="288"/>
      <c r="GSJ141" s="288"/>
      <c r="GSK141" s="288"/>
      <c r="GSL141" s="288"/>
      <c r="GSM141" s="288"/>
      <c r="GSN141" s="288"/>
      <c r="GSO141" s="288"/>
      <c r="GSP141" s="288"/>
      <c r="GSQ141" s="288"/>
      <c r="GSR141" s="288"/>
      <c r="GSS141" s="288"/>
      <c r="GST141" s="288"/>
      <c r="GSU141" s="288"/>
      <c r="GSV141" s="288"/>
      <c r="GSW141" s="288"/>
      <c r="GSX141" s="288"/>
      <c r="GSY141" s="288"/>
      <c r="GSZ141" s="288"/>
      <c r="GTA141" s="288"/>
      <c r="GTB141" s="288"/>
      <c r="GTC141" s="288"/>
      <c r="GTD141" s="288"/>
      <c r="GTE141" s="288"/>
      <c r="GTF141" s="288"/>
      <c r="GTG141" s="288"/>
      <c r="GTH141" s="288"/>
      <c r="GTI141" s="288"/>
      <c r="GTJ141" s="288"/>
      <c r="GTK141" s="288"/>
      <c r="GTL141" s="288"/>
      <c r="GTM141" s="288"/>
      <c r="GTN141" s="288"/>
      <c r="GTO141" s="288"/>
      <c r="GTP141" s="288"/>
      <c r="GTQ141" s="288"/>
      <c r="GTR141" s="288"/>
      <c r="GTS141" s="288"/>
      <c r="GTT141" s="288"/>
      <c r="GTU141" s="288"/>
      <c r="GTV141" s="288"/>
      <c r="GTW141" s="288"/>
      <c r="GTX141" s="288"/>
      <c r="GTY141" s="288"/>
      <c r="GTZ141" s="288"/>
      <c r="GUA141" s="288"/>
      <c r="GUB141" s="288"/>
      <c r="GUC141" s="288"/>
      <c r="GUD141" s="288"/>
      <c r="GUE141" s="288"/>
      <c r="GUF141" s="288"/>
      <c r="GUG141" s="288"/>
      <c r="GUH141" s="288"/>
      <c r="GUI141" s="288"/>
      <c r="GUJ141" s="288"/>
      <c r="GUK141" s="288"/>
      <c r="GUL141" s="288"/>
      <c r="GUM141" s="288"/>
      <c r="GUN141" s="288"/>
      <c r="GUO141" s="288"/>
      <c r="GUP141" s="288"/>
      <c r="GUQ141" s="288"/>
      <c r="GUR141" s="288"/>
      <c r="GUS141" s="288"/>
      <c r="GUT141" s="288"/>
      <c r="GUU141" s="288"/>
      <c r="GUV141" s="288"/>
      <c r="GUW141" s="288"/>
      <c r="GUX141" s="288"/>
      <c r="GUY141" s="288"/>
      <c r="GUZ141" s="288"/>
      <c r="GVA141" s="288"/>
      <c r="GVB141" s="288"/>
      <c r="GVC141" s="288"/>
      <c r="GVD141" s="288"/>
      <c r="GVE141" s="288"/>
      <c r="GVF141" s="288"/>
      <c r="GVG141" s="288"/>
      <c r="GVH141" s="288"/>
      <c r="GVI141" s="288"/>
      <c r="GVJ141" s="288"/>
      <c r="GVK141" s="288"/>
      <c r="GVL141" s="288"/>
      <c r="GVM141" s="288"/>
      <c r="GVN141" s="288"/>
      <c r="GVO141" s="288"/>
      <c r="GVP141" s="288"/>
      <c r="GVQ141" s="288"/>
      <c r="GVR141" s="288"/>
      <c r="GVS141" s="288"/>
      <c r="GVT141" s="288"/>
      <c r="GVU141" s="288"/>
      <c r="GVV141" s="288"/>
      <c r="GVW141" s="288"/>
      <c r="GVX141" s="288"/>
      <c r="GVY141" s="288"/>
      <c r="GVZ141" s="288"/>
      <c r="GWA141" s="288"/>
      <c r="GWB141" s="288"/>
      <c r="GWC141" s="288"/>
      <c r="GWD141" s="288"/>
      <c r="GWE141" s="288"/>
      <c r="GWF141" s="288"/>
      <c r="GWG141" s="288"/>
      <c r="GWH141" s="288"/>
      <c r="GWI141" s="288"/>
      <c r="GWJ141" s="288"/>
      <c r="GWK141" s="288"/>
      <c r="GWL141" s="288"/>
      <c r="GWM141" s="288"/>
      <c r="GWN141" s="288"/>
      <c r="GWO141" s="288"/>
      <c r="GWP141" s="288"/>
      <c r="GWQ141" s="288"/>
      <c r="GWR141" s="288"/>
      <c r="GWS141" s="288"/>
      <c r="GWT141" s="288"/>
      <c r="GWU141" s="288"/>
      <c r="GWV141" s="288"/>
      <c r="GWW141" s="288"/>
      <c r="GWX141" s="288"/>
      <c r="GWY141" s="288"/>
      <c r="GWZ141" s="288"/>
      <c r="GXA141" s="288"/>
      <c r="GXB141" s="288"/>
      <c r="GXC141" s="288"/>
      <c r="GXD141" s="288"/>
      <c r="GXE141" s="288"/>
      <c r="GXF141" s="288"/>
      <c r="GXG141" s="288"/>
      <c r="GXH141" s="288"/>
      <c r="GXI141" s="288"/>
      <c r="GXJ141" s="288"/>
      <c r="GXK141" s="288"/>
      <c r="GXL141" s="288"/>
      <c r="GXM141" s="288"/>
      <c r="GXN141" s="288"/>
      <c r="GXO141" s="288"/>
      <c r="GXP141" s="288"/>
      <c r="GXQ141" s="288"/>
      <c r="GXR141" s="288"/>
      <c r="GXS141" s="288"/>
      <c r="GXT141" s="288"/>
      <c r="GXU141" s="288"/>
      <c r="GXV141" s="288"/>
      <c r="GXW141" s="288"/>
      <c r="GXX141" s="288"/>
      <c r="GXY141" s="288"/>
      <c r="GXZ141" s="288"/>
      <c r="GYA141" s="288"/>
      <c r="GYB141" s="288"/>
      <c r="GYC141" s="288"/>
      <c r="GYD141" s="288"/>
      <c r="GYE141" s="288"/>
      <c r="GYF141" s="288"/>
      <c r="GYG141" s="288"/>
      <c r="GYH141" s="288"/>
      <c r="GYI141" s="288"/>
      <c r="GYJ141" s="288"/>
      <c r="GYK141" s="288"/>
      <c r="GYL141" s="288"/>
      <c r="GYM141" s="288"/>
      <c r="GYN141" s="288"/>
      <c r="GYO141" s="288"/>
      <c r="GYP141" s="288"/>
      <c r="GYQ141" s="288"/>
      <c r="GYR141" s="288"/>
      <c r="GYS141" s="288"/>
      <c r="GYT141" s="288"/>
      <c r="GYU141" s="288"/>
      <c r="GYV141" s="288"/>
      <c r="GYW141" s="288"/>
      <c r="GYX141" s="288"/>
      <c r="GYY141" s="288"/>
      <c r="GYZ141" s="288"/>
      <c r="GZA141" s="288"/>
      <c r="GZB141" s="288"/>
      <c r="GZC141" s="288"/>
      <c r="GZD141" s="288"/>
      <c r="GZE141" s="288"/>
      <c r="GZF141" s="288"/>
      <c r="GZG141" s="288"/>
      <c r="GZH141" s="288"/>
      <c r="GZI141" s="288"/>
      <c r="GZJ141" s="288"/>
      <c r="GZK141" s="288"/>
      <c r="GZL141" s="288"/>
      <c r="GZM141" s="288"/>
      <c r="GZN141" s="288"/>
      <c r="GZO141" s="288"/>
      <c r="GZP141" s="288"/>
      <c r="GZQ141" s="288"/>
      <c r="GZR141" s="288"/>
      <c r="GZS141" s="288"/>
      <c r="GZT141" s="288"/>
      <c r="GZU141" s="288"/>
      <c r="GZV141" s="288"/>
      <c r="GZW141" s="288"/>
      <c r="GZX141" s="288"/>
      <c r="GZY141" s="288"/>
      <c r="GZZ141" s="288"/>
      <c r="HAA141" s="288"/>
      <c r="HAB141" s="288"/>
      <c r="HAC141" s="288"/>
      <c r="HAD141" s="288"/>
      <c r="HAE141" s="288"/>
      <c r="HAF141" s="288"/>
      <c r="HAG141" s="288"/>
      <c r="HAH141" s="288"/>
      <c r="HAI141" s="288"/>
      <c r="HAJ141" s="288"/>
      <c r="HAK141" s="288"/>
      <c r="HAL141" s="288"/>
      <c r="HAM141" s="288"/>
      <c r="HAN141" s="288"/>
      <c r="HAO141" s="288"/>
      <c r="HAP141" s="288"/>
      <c r="HAQ141" s="288"/>
      <c r="HAR141" s="288"/>
      <c r="HAS141" s="288"/>
      <c r="HAT141" s="288"/>
      <c r="HAU141" s="288"/>
      <c r="HAV141" s="288"/>
      <c r="HAW141" s="288"/>
      <c r="HAX141" s="288"/>
      <c r="HAY141" s="288"/>
      <c r="HAZ141" s="288"/>
      <c r="HBA141" s="288"/>
      <c r="HBB141" s="288"/>
      <c r="HBC141" s="288"/>
      <c r="HBD141" s="288"/>
      <c r="HBE141" s="288"/>
      <c r="HBF141" s="288"/>
      <c r="HBG141" s="288"/>
      <c r="HBH141" s="288"/>
      <c r="HBI141" s="288"/>
      <c r="HBJ141" s="288"/>
      <c r="HBK141" s="288"/>
      <c r="HBL141" s="288"/>
      <c r="HBM141" s="288"/>
      <c r="HBN141" s="288"/>
      <c r="HBO141" s="288"/>
      <c r="HBP141" s="288"/>
      <c r="HBQ141" s="288"/>
      <c r="HBR141" s="288"/>
      <c r="HBS141" s="288"/>
      <c r="HBT141" s="288"/>
      <c r="HBU141" s="288"/>
      <c r="HBV141" s="288"/>
      <c r="HBW141" s="288"/>
      <c r="HBX141" s="288"/>
      <c r="HBY141" s="288"/>
      <c r="HBZ141" s="288"/>
      <c r="HCA141" s="288"/>
      <c r="HCB141" s="288"/>
      <c r="HCC141" s="288"/>
      <c r="HCD141" s="288"/>
      <c r="HCE141" s="288"/>
      <c r="HCF141" s="288"/>
      <c r="HCG141" s="288"/>
      <c r="HCH141" s="288"/>
      <c r="HCI141" s="288"/>
      <c r="HCJ141" s="288"/>
      <c r="HCK141" s="288"/>
      <c r="HCL141" s="288"/>
      <c r="HCM141" s="288"/>
      <c r="HCN141" s="288"/>
      <c r="HCO141" s="288"/>
      <c r="HCP141" s="288"/>
      <c r="HCQ141" s="288"/>
      <c r="HCR141" s="288"/>
      <c r="HCS141" s="288"/>
      <c r="HCT141" s="288"/>
      <c r="HCU141" s="288"/>
      <c r="HCV141" s="288"/>
      <c r="HCW141" s="288"/>
      <c r="HCX141" s="288"/>
      <c r="HCY141" s="288"/>
      <c r="HCZ141" s="288"/>
      <c r="HDA141" s="288"/>
      <c r="HDB141" s="288"/>
      <c r="HDC141" s="288"/>
      <c r="HDD141" s="288"/>
      <c r="HDE141" s="288"/>
      <c r="HDF141" s="288"/>
      <c r="HDG141" s="288"/>
      <c r="HDH141" s="288"/>
      <c r="HDI141" s="288"/>
      <c r="HDJ141" s="288"/>
      <c r="HDK141" s="288"/>
      <c r="HDL141" s="288"/>
      <c r="HDM141" s="288"/>
      <c r="HDN141" s="288"/>
      <c r="HDO141" s="288"/>
      <c r="HDP141" s="288"/>
      <c r="HDQ141" s="288"/>
      <c r="HDR141" s="288"/>
      <c r="HDS141" s="288"/>
      <c r="HDT141" s="288"/>
      <c r="HDU141" s="288"/>
      <c r="HDV141" s="288"/>
      <c r="HDW141" s="288"/>
      <c r="HDX141" s="288"/>
      <c r="HDY141" s="288"/>
      <c r="HDZ141" s="288"/>
      <c r="HEA141" s="288"/>
      <c r="HEB141" s="288"/>
      <c r="HEC141" s="288"/>
      <c r="HED141" s="288"/>
      <c r="HEE141" s="288"/>
      <c r="HEF141" s="288"/>
      <c r="HEG141" s="288"/>
      <c r="HEH141" s="288"/>
      <c r="HEI141" s="288"/>
      <c r="HEJ141" s="288"/>
      <c r="HEK141" s="288"/>
      <c r="HEL141" s="288"/>
      <c r="HEM141" s="288"/>
      <c r="HEN141" s="288"/>
      <c r="HEO141" s="288"/>
      <c r="HEP141" s="288"/>
      <c r="HEQ141" s="288"/>
      <c r="HER141" s="288"/>
      <c r="HES141" s="288"/>
      <c r="HET141" s="288"/>
      <c r="HEU141" s="288"/>
      <c r="HEV141" s="288"/>
      <c r="HEW141" s="288"/>
      <c r="HEX141" s="288"/>
      <c r="HEY141" s="288"/>
      <c r="HEZ141" s="288"/>
      <c r="HFA141" s="288"/>
      <c r="HFB141" s="288"/>
      <c r="HFC141" s="288"/>
      <c r="HFD141" s="288"/>
      <c r="HFE141" s="288"/>
      <c r="HFF141" s="288"/>
      <c r="HFG141" s="288"/>
      <c r="HFH141" s="288"/>
      <c r="HFI141" s="288"/>
      <c r="HFJ141" s="288"/>
      <c r="HFK141" s="288"/>
      <c r="HFL141" s="288"/>
      <c r="HFM141" s="288"/>
      <c r="HFN141" s="288"/>
      <c r="HFO141" s="288"/>
      <c r="HFP141" s="288"/>
      <c r="HFQ141" s="288"/>
      <c r="HFR141" s="288"/>
      <c r="HFS141" s="288"/>
      <c r="HFT141" s="288"/>
      <c r="HFU141" s="288"/>
      <c r="HFV141" s="288"/>
      <c r="HFW141" s="288"/>
      <c r="HFX141" s="288"/>
      <c r="HFY141" s="288"/>
      <c r="HFZ141" s="288"/>
      <c r="HGA141" s="288"/>
      <c r="HGB141" s="288"/>
      <c r="HGC141" s="288"/>
      <c r="HGD141" s="288"/>
      <c r="HGE141" s="288"/>
      <c r="HGF141" s="288"/>
      <c r="HGG141" s="288"/>
      <c r="HGH141" s="288"/>
      <c r="HGI141" s="288"/>
      <c r="HGJ141" s="288"/>
      <c r="HGK141" s="288"/>
      <c r="HGL141" s="288"/>
      <c r="HGM141" s="288"/>
      <c r="HGN141" s="288"/>
      <c r="HGO141" s="288"/>
      <c r="HGP141" s="288"/>
      <c r="HGQ141" s="288"/>
      <c r="HGR141" s="288"/>
      <c r="HGS141" s="288"/>
      <c r="HGT141" s="288"/>
      <c r="HGU141" s="288"/>
      <c r="HGV141" s="288"/>
      <c r="HGW141" s="288"/>
      <c r="HGX141" s="288"/>
      <c r="HGY141" s="288"/>
      <c r="HGZ141" s="288"/>
      <c r="HHA141" s="288"/>
      <c r="HHB141" s="288"/>
      <c r="HHC141" s="288"/>
      <c r="HHD141" s="288"/>
      <c r="HHE141" s="288"/>
      <c r="HHF141" s="288"/>
      <c r="HHG141" s="288"/>
      <c r="HHH141" s="288"/>
      <c r="HHI141" s="288"/>
      <c r="HHJ141" s="288"/>
      <c r="HHK141" s="288"/>
      <c r="HHL141" s="288"/>
      <c r="HHM141" s="288"/>
      <c r="HHN141" s="288"/>
      <c r="HHO141" s="288"/>
      <c r="HHP141" s="288"/>
      <c r="HHQ141" s="288"/>
      <c r="HHR141" s="288"/>
      <c r="HHS141" s="288"/>
      <c r="HHT141" s="288"/>
      <c r="HHU141" s="288"/>
      <c r="HHV141" s="288"/>
      <c r="HHW141" s="288"/>
      <c r="HHX141" s="288"/>
      <c r="HHY141" s="288"/>
      <c r="HHZ141" s="288"/>
      <c r="HIA141" s="288"/>
      <c r="HIB141" s="288"/>
      <c r="HIC141" s="288"/>
      <c r="HID141" s="288"/>
      <c r="HIE141" s="288"/>
      <c r="HIF141" s="288"/>
      <c r="HIG141" s="288"/>
      <c r="HIH141" s="288"/>
      <c r="HII141" s="288"/>
      <c r="HIJ141" s="288"/>
      <c r="HIK141" s="288"/>
      <c r="HIL141" s="288"/>
      <c r="HIM141" s="288"/>
      <c r="HIN141" s="288"/>
      <c r="HIO141" s="288"/>
      <c r="HIP141" s="288"/>
      <c r="HIQ141" s="288"/>
      <c r="HIR141" s="288"/>
      <c r="HIS141" s="288"/>
      <c r="HIT141" s="288"/>
      <c r="HIU141" s="288"/>
      <c r="HIV141" s="288"/>
      <c r="HIW141" s="288"/>
      <c r="HIX141" s="288"/>
      <c r="HIY141" s="288"/>
      <c r="HIZ141" s="288"/>
      <c r="HJA141" s="288"/>
      <c r="HJB141" s="288"/>
      <c r="HJC141" s="288"/>
      <c r="HJD141" s="288"/>
      <c r="HJE141" s="288"/>
      <c r="HJF141" s="288"/>
      <c r="HJG141" s="288"/>
      <c r="HJH141" s="288"/>
      <c r="HJI141" s="288"/>
      <c r="HJJ141" s="288"/>
      <c r="HJK141" s="288"/>
      <c r="HJL141" s="288"/>
      <c r="HJM141" s="288"/>
      <c r="HJN141" s="288"/>
      <c r="HJO141" s="288"/>
      <c r="HJP141" s="288"/>
      <c r="HJQ141" s="288"/>
      <c r="HJR141" s="288"/>
      <c r="HJS141" s="288"/>
      <c r="HJT141" s="288"/>
      <c r="HJU141" s="288"/>
      <c r="HJV141" s="288"/>
      <c r="HJW141" s="288"/>
      <c r="HJX141" s="288"/>
      <c r="HJY141" s="288"/>
      <c r="HJZ141" s="288"/>
      <c r="HKA141" s="288"/>
      <c r="HKB141" s="288"/>
      <c r="HKC141" s="288"/>
      <c r="HKD141" s="288"/>
      <c r="HKE141" s="288"/>
      <c r="HKF141" s="288"/>
      <c r="HKG141" s="288"/>
      <c r="HKH141" s="288"/>
      <c r="HKI141" s="288"/>
      <c r="HKJ141" s="288"/>
      <c r="HKK141" s="288"/>
      <c r="HKL141" s="288"/>
      <c r="HKM141" s="288"/>
      <c r="HKN141" s="288"/>
      <c r="HKO141" s="288"/>
      <c r="HKP141" s="288"/>
      <c r="HKQ141" s="288"/>
      <c r="HKR141" s="288"/>
      <c r="HKS141" s="288"/>
      <c r="HKT141" s="288"/>
      <c r="HKU141" s="288"/>
      <c r="HKV141" s="288"/>
      <c r="HKW141" s="288"/>
      <c r="HKX141" s="288"/>
      <c r="HKY141" s="288"/>
      <c r="HKZ141" s="288"/>
      <c r="HLA141" s="288"/>
      <c r="HLB141" s="288"/>
      <c r="HLC141" s="288"/>
      <c r="HLD141" s="288"/>
      <c r="HLE141" s="288"/>
      <c r="HLF141" s="288"/>
      <c r="HLG141" s="288"/>
      <c r="HLH141" s="288"/>
      <c r="HLI141" s="288"/>
      <c r="HLJ141" s="288"/>
      <c r="HLK141" s="288"/>
      <c r="HLL141" s="288"/>
      <c r="HLM141" s="288"/>
      <c r="HLN141" s="288"/>
      <c r="HLO141" s="288"/>
      <c r="HLP141" s="288"/>
      <c r="HLQ141" s="288"/>
      <c r="HLR141" s="288"/>
      <c r="HLS141" s="288"/>
      <c r="HLT141" s="288"/>
      <c r="HLU141" s="288"/>
      <c r="HLV141" s="288"/>
      <c r="HLW141" s="288"/>
      <c r="HLX141" s="288"/>
      <c r="HLY141" s="288"/>
      <c r="HLZ141" s="288"/>
      <c r="HMA141" s="288"/>
      <c r="HMB141" s="288"/>
      <c r="HMC141" s="288"/>
      <c r="HMD141" s="288"/>
      <c r="HME141" s="288"/>
      <c r="HMF141" s="288"/>
      <c r="HMG141" s="288"/>
      <c r="HMH141" s="288"/>
      <c r="HMI141" s="288"/>
      <c r="HMJ141" s="288"/>
      <c r="HMK141" s="288"/>
      <c r="HML141" s="288"/>
      <c r="HMM141" s="288"/>
      <c r="HMN141" s="288"/>
      <c r="HMO141" s="288"/>
      <c r="HMP141" s="288"/>
      <c r="HMQ141" s="288"/>
      <c r="HMR141" s="288"/>
      <c r="HMS141" s="288"/>
      <c r="HMT141" s="288"/>
      <c r="HMU141" s="288"/>
      <c r="HMV141" s="288"/>
      <c r="HMW141" s="288"/>
      <c r="HMX141" s="288"/>
      <c r="HMY141" s="288"/>
      <c r="HMZ141" s="288"/>
      <c r="HNA141" s="288"/>
      <c r="HNB141" s="288"/>
      <c r="HNC141" s="288"/>
      <c r="HND141" s="288"/>
      <c r="HNE141" s="288"/>
      <c r="HNF141" s="288"/>
      <c r="HNG141" s="288"/>
      <c r="HNH141" s="288"/>
      <c r="HNI141" s="288"/>
      <c r="HNJ141" s="288"/>
      <c r="HNK141" s="288"/>
      <c r="HNL141" s="288"/>
      <c r="HNM141" s="288"/>
      <c r="HNN141" s="288"/>
      <c r="HNO141" s="288"/>
      <c r="HNP141" s="288"/>
      <c r="HNQ141" s="288"/>
      <c r="HNR141" s="288"/>
      <c r="HNS141" s="288"/>
      <c r="HNT141" s="288"/>
      <c r="HNU141" s="288"/>
      <c r="HNV141" s="288"/>
      <c r="HNW141" s="288"/>
      <c r="HNX141" s="288"/>
      <c r="HNY141" s="288"/>
      <c r="HNZ141" s="288"/>
      <c r="HOA141" s="288"/>
      <c r="HOB141" s="288"/>
      <c r="HOC141" s="288"/>
      <c r="HOD141" s="288"/>
      <c r="HOE141" s="288"/>
      <c r="HOF141" s="288"/>
      <c r="HOG141" s="288"/>
      <c r="HOH141" s="288"/>
      <c r="HOI141" s="288"/>
      <c r="HOJ141" s="288"/>
      <c r="HOK141" s="288"/>
      <c r="HOL141" s="288"/>
      <c r="HOM141" s="288"/>
      <c r="HON141" s="288"/>
      <c r="HOO141" s="288"/>
      <c r="HOP141" s="288"/>
      <c r="HOQ141" s="288"/>
      <c r="HOR141" s="288"/>
      <c r="HOS141" s="288"/>
      <c r="HOT141" s="288"/>
      <c r="HOU141" s="288"/>
      <c r="HOV141" s="288"/>
      <c r="HOW141" s="288"/>
      <c r="HOX141" s="288"/>
      <c r="HOY141" s="288"/>
      <c r="HOZ141" s="288"/>
      <c r="HPA141" s="288"/>
      <c r="HPB141" s="288"/>
      <c r="HPC141" s="288"/>
      <c r="HPD141" s="288"/>
      <c r="HPE141" s="288"/>
      <c r="HPF141" s="288"/>
      <c r="HPG141" s="288"/>
      <c r="HPH141" s="288"/>
      <c r="HPI141" s="288"/>
      <c r="HPJ141" s="288"/>
      <c r="HPK141" s="288"/>
      <c r="HPL141" s="288"/>
      <c r="HPM141" s="288"/>
      <c r="HPN141" s="288"/>
      <c r="HPO141" s="288"/>
      <c r="HPP141" s="288"/>
      <c r="HPQ141" s="288"/>
      <c r="HPR141" s="288"/>
      <c r="HPS141" s="288"/>
      <c r="HPT141" s="288"/>
      <c r="HPU141" s="288"/>
      <c r="HPV141" s="288"/>
      <c r="HPW141" s="288"/>
      <c r="HPX141" s="288"/>
      <c r="HPY141" s="288"/>
      <c r="HPZ141" s="288"/>
      <c r="HQA141" s="288"/>
      <c r="HQB141" s="288"/>
      <c r="HQC141" s="288"/>
      <c r="HQD141" s="288"/>
      <c r="HQE141" s="288"/>
      <c r="HQF141" s="288"/>
      <c r="HQG141" s="288"/>
      <c r="HQH141" s="288"/>
      <c r="HQI141" s="288"/>
      <c r="HQJ141" s="288"/>
      <c r="HQK141" s="288"/>
      <c r="HQL141" s="288"/>
      <c r="HQM141" s="288"/>
      <c r="HQN141" s="288"/>
      <c r="HQO141" s="288"/>
      <c r="HQP141" s="288"/>
      <c r="HQQ141" s="288"/>
      <c r="HQR141" s="288"/>
      <c r="HQS141" s="288"/>
      <c r="HQT141" s="288"/>
      <c r="HQU141" s="288"/>
      <c r="HQV141" s="288"/>
      <c r="HQW141" s="288"/>
      <c r="HQX141" s="288"/>
      <c r="HQY141" s="288"/>
      <c r="HQZ141" s="288"/>
      <c r="HRA141" s="288"/>
      <c r="HRB141" s="288"/>
      <c r="HRC141" s="288"/>
      <c r="HRD141" s="288"/>
      <c r="HRE141" s="288"/>
      <c r="HRF141" s="288"/>
      <c r="HRG141" s="288"/>
      <c r="HRH141" s="288"/>
      <c r="HRI141" s="288"/>
      <c r="HRJ141" s="288"/>
      <c r="HRK141" s="288"/>
      <c r="HRL141" s="288"/>
      <c r="HRM141" s="288"/>
      <c r="HRN141" s="288"/>
      <c r="HRO141" s="288"/>
      <c r="HRP141" s="288"/>
      <c r="HRQ141" s="288"/>
      <c r="HRR141" s="288"/>
      <c r="HRS141" s="288"/>
      <c r="HRT141" s="288"/>
      <c r="HRU141" s="288"/>
      <c r="HRV141" s="288"/>
      <c r="HRW141" s="288"/>
      <c r="HRX141" s="288"/>
      <c r="HRY141" s="288"/>
      <c r="HRZ141" s="288"/>
      <c r="HSA141" s="288"/>
      <c r="HSB141" s="288"/>
      <c r="HSC141" s="288"/>
      <c r="HSD141" s="288"/>
      <c r="HSE141" s="288"/>
      <c r="HSF141" s="288"/>
      <c r="HSG141" s="288"/>
      <c r="HSH141" s="288"/>
      <c r="HSI141" s="288"/>
      <c r="HSJ141" s="288"/>
      <c r="HSK141" s="288"/>
      <c r="HSL141" s="288"/>
      <c r="HSM141" s="288"/>
      <c r="HSN141" s="288"/>
      <c r="HSO141" s="288"/>
      <c r="HSP141" s="288"/>
      <c r="HSQ141" s="288"/>
      <c r="HSR141" s="288"/>
      <c r="HSS141" s="288"/>
      <c r="HST141" s="288"/>
      <c r="HSU141" s="288"/>
      <c r="HSV141" s="288"/>
      <c r="HSW141" s="288"/>
      <c r="HSX141" s="288"/>
      <c r="HSY141" s="288"/>
      <c r="HSZ141" s="288"/>
      <c r="HTA141" s="288"/>
      <c r="HTB141" s="288"/>
      <c r="HTC141" s="288"/>
      <c r="HTD141" s="288"/>
      <c r="HTE141" s="288"/>
      <c r="HTF141" s="288"/>
      <c r="HTG141" s="288"/>
      <c r="HTH141" s="288"/>
      <c r="HTI141" s="288"/>
      <c r="HTJ141" s="288"/>
      <c r="HTK141" s="288"/>
      <c r="HTL141" s="288"/>
      <c r="HTM141" s="288"/>
      <c r="HTN141" s="288"/>
      <c r="HTO141" s="288"/>
      <c r="HTP141" s="288"/>
      <c r="HTQ141" s="288"/>
      <c r="HTR141" s="288"/>
      <c r="HTS141" s="288"/>
      <c r="HTT141" s="288"/>
      <c r="HTU141" s="288"/>
      <c r="HTV141" s="288"/>
      <c r="HTW141" s="288"/>
      <c r="HTX141" s="288"/>
      <c r="HTY141" s="288"/>
      <c r="HTZ141" s="288"/>
      <c r="HUA141" s="288"/>
      <c r="HUB141" s="288"/>
      <c r="HUC141" s="288"/>
      <c r="HUD141" s="288"/>
      <c r="HUE141" s="288"/>
      <c r="HUF141" s="288"/>
      <c r="HUG141" s="288"/>
      <c r="HUH141" s="288"/>
      <c r="HUI141" s="288"/>
      <c r="HUJ141" s="288"/>
      <c r="HUK141" s="288"/>
      <c r="HUL141" s="288"/>
      <c r="HUM141" s="288"/>
      <c r="HUN141" s="288"/>
      <c r="HUO141" s="288"/>
      <c r="HUP141" s="288"/>
      <c r="HUQ141" s="288"/>
      <c r="HUR141" s="288"/>
      <c r="HUS141" s="288"/>
      <c r="HUT141" s="288"/>
      <c r="HUU141" s="288"/>
      <c r="HUV141" s="288"/>
      <c r="HUW141" s="288"/>
      <c r="HUX141" s="288"/>
      <c r="HUY141" s="288"/>
      <c r="HUZ141" s="288"/>
      <c r="HVA141" s="288"/>
      <c r="HVB141" s="288"/>
      <c r="HVC141" s="288"/>
      <c r="HVD141" s="288"/>
      <c r="HVE141" s="288"/>
      <c r="HVF141" s="288"/>
      <c r="HVG141" s="288"/>
      <c r="HVH141" s="288"/>
      <c r="HVI141" s="288"/>
      <c r="HVJ141" s="288"/>
      <c r="HVK141" s="288"/>
      <c r="HVL141" s="288"/>
      <c r="HVM141" s="288"/>
      <c r="HVN141" s="288"/>
      <c r="HVO141" s="288"/>
      <c r="HVP141" s="288"/>
      <c r="HVQ141" s="288"/>
      <c r="HVR141" s="288"/>
      <c r="HVS141" s="288"/>
      <c r="HVT141" s="288"/>
      <c r="HVU141" s="288"/>
      <c r="HVV141" s="288"/>
      <c r="HVW141" s="288"/>
      <c r="HVX141" s="288"/>
      <c r="HVY141" s="288"/>
      <c r="HVZ141" s="288"/>
      <c r="HWA141" s="288"/>
      <c r="HWB141" s="288"/>
      <c r="HWC141" s="288"/>
      <c r="HWD141" s="288"/>
      <c r="HWE141" s="288"/>
      <c r="HWF141" s="288"/>
      <c r="HWG141" s="288"/>
      <c r="HWH141" s="288"/>
      <c r="HWI141" s="288"/>
      <c r="HWJ141" s="288"/>
      <c r="HWK141" s="288"/>
      <c r="HWL141" s="288"/>
      <c r="HWM141" s="288"/>
      <c r="HWN141" s="288"/>
      <c r="HWO141" s="288"/>
      <c r="HWP141" s="288"/>
      <c r="HWQ141" s="288"/>
      <c r="HWR141" s="288"/>
      <c r="HWS141" s="288"/>
      <c r="HWT141" s="288"/>
      <c r="HWU141" s="288"/>
      <c r="HWV141" s="288"/>
      <c r="HWW141" s="288"/>
      <c r="HWX141" s="288"/>
      <c r="HWY141" s="288"/>
      <c r="HWZ141" s="288"/>
      <c r="HXA141" s="288"/>
      <c r="HXB141" s="288"/>
      <c r="HXC141" s="288"/>
      <c r="HXD141" s="288"/>
      <c r="HXE141" s="288"/>
      <c r="HXF141" s="288"/>
      <c r="HXG141" s="288"/>
      <c r="HXH141" s="288"/>
      <c r="HXI141" s="288"/>
      <c r="HXJ141" s="288"/>
      <c r="HXK141" s="288"/>
      <c r="HXL141" s="288"/>
      <c r="HXM141" s="288"/>
      <c r="HXN141" s="288"/>
      <c r="HXO141" s="288"/>
      <c r="HXP141" s="288"/>
      <c r="HXQ141" s="288"/>
      <c r="HXR141" s="288"/>
      <c r="HXS141" s="288"/>
      <c r="HXT141" s="288"/>
      <c r="HXU141" s="288"/>
      <c r="HXV141" s="288"/>
      <c r="HXW141" s="288"/>
      <c r="HXX141" s="288"/>
      <c r="HXY141" s="288"/>
      <c r="HXZ141" s="288"/>
      <c r="HYA141" s="288"/>
      <c r="HYB141" s="288"/>
      <c r="HYC141" s="288"/>
      <c r="HYD141" s="288"/>
      <c r="HYE141" s="288"/>
      <c r="HYF141" s="288"/>
      <c r="HYG141" s="288"/>
      <c r="HYH141" s="288"/>
      <c r="HYI141" s="288"/>
      <c r="HYJ141" s="288"/>
      <c r="HYK141" s="288"/>
      <c r="HYL141" s="288"/>
      <c r="HYM141" s="288"/>
      <c r="HYN141" s="288"/>
      <c r="HYO141" s="288"/>
      <c r="HYP141" s="288"/>
      <c r="HYQ141" s="288"/>
      <c r="HYR141" s="288"/>
      <c r="HYS141" s="288"/>
      <c r="HYT141" s="288"/>
      <c r="HYU141" s="288"/>
      <c r="HYV141" s="288"/>
      <c r="HYW141" s="288"/>
      <c r="HYX141" s="288"/>
      <c r="HYY141" s="288"/>
      <c r="HYZ141" s="288"/>
      <c r="HZA141" s="288"/>
      <c r="HZB141" s="288"/>
      <c r="HZC141" s="288"/>
      <c r="HZD141" s="288"/>
      <c r="HZE141" s="288"/>
      <c r="HZF141" s="288"/>
      <c r="HZG141" s="288"/>
      <c r="HZH141" s="288"/>
      <c r="HZI141" s="288"/>
      <c r="HZJ141" s="288"/>
      <c r="HZK141" s="288"/>
      <c r="HZL141" s="288"/>
      <c r="HZM141" s="288"/>
      <c r="HZN141" s="288"/>
      <c r="HZO141" s="288"/>
      <c r="HZP141" s="288"/>
      <c r="HZQ141" s="288"/>
      <c r="HZR141" s="288"/>
      <c r="HZS141" s="288"/>
      <c r="HZT141" s="288"/>
      <c r="HZU141" s="288"/>
      <c r="HZV141" s="288"/>
      <c r="HZW141" s="288"/>
      <c r="HZX141" s="288"/>
      <c r="HZY141" s="288"/>
      <c r="HZZ141" s="288"/>
      <c r="IAA141" s="288"/>
      <c r="IAB141" s="288"/>
      <c r="IAC141" s="288"/>
      <c r="IAD141" s="288"/>
      <c r="IAE141" s="288"/>
      <c r="IAF141" s="288"/>
      <c r="IAG141" s="288"/>
      <c r="IAH141" s="288"/>
      <c r="IAI141" s="288"/>
      <c r="IAJ141" s="288"/>
      <c r="IAK141" s="288"/>
      <c r="IAL141" s="288"/>
      <c r="IAM141" s="288"/>
      <c r="IAN141" s="288"/>
      <c r="IAO141" s="288"/>
      <c r="IAP141" s="288"/>
      <c r="IAQ141" s="288"/>
      <c r="IAR141" s="288"/>
      <c r="IAS141" s="288"/>
      <c r="IAT141" s="288"/>
      <c r="IAU141" s="288"/>
      <c r="IAV141" s="288"/>
      <c r="IAW141" s="288"/>
      <c r="IAX141" s="288"/>
      <c r="IAY141" s="288"/>
      <c r="IAZ141" s="288"/>
      <c r="IBA141" s="288"/>
      <c r="IBB141" s="288"/>
      <c r="IBC141" s="288"/>
      <c r="IBD141" s="288"/>
      <c r="IBE141" s="288"/>
      <c r="IBF141" s="288"/>
      <c r="IBG141" s="288"/>
      <c r="IBH141" s="288"/>
      <c r="IBI141" s="288"/>
      <c r="IBJ141" s="288"/>
      <c r="IBK141" s="288"/>
      <c r="IBL141" s="288"/>
      <c r="IBM141" s="288"/>
      <c r="IBN141" s="288"/>
      <c r="IBO141" s="288"/>
      <c r="IBP141" s="288"/>
      <c r="IBQ141" s="288"/>
      <c r="IBR141" s="288"/>
      <c r="IBS141" s="288"/>
      <c r="IBT141" s="288"/>
      <c r="IBU141" s="288"/>
      <c r="IBV141" s="288"/>
      <c r="IBW141" s="288"/>
      <c r="IBX141" s="288"/>
      <c r="IBY141" s="288"/>
      <c r="IBZ141" s="288"/>
      <c r="ICA141" s="288"/>
      <c r="ICB141" s="288"/>
      <c r="ICC141" s="288"/>
      <c r="ICD141" s="288"/>
      <c r="ICE141" s="288"/>
      <c r="ICF141" s="288"/>
      <c r="ICG141" s="288"/>
      <c r="ICH141" s="288"/>
      <c r="ICI141" s="288"/>
      <c r="ICJ141" s="288"/>
      <c r="ICK141" s="288"/>
      <c r="ICL141" s="288"/>
      <c r="ICM141" s="288"/>
      <c r="ICN141" s="288"/>
      <c r="ICO141" s="288"/>
      <c r="ICP141" s="288"/>
      <c r="ICQ141" s="288"/>
      <c r="ICR141" s="288"/>
      <c r="ICS141" s="288"/>
      <c r="ICT141" s="288"/>
      <c r="ICU141" s="288"/>
      <c r="ICV141" s="288"/>
      <c r="ICW141" s="288"/>
      <c r="ICX141" s="288"/>
      <c r="ICY141" s="288"/>
      <c r="ICZ141" s="288"/>
      <c r="IDA141" s="288"/>
      <c r="IDB141" s="288"/>
      <c r="IDC141" s="288"/>
      <c r="IDD141" s="288"/>
      <c r="IDE141" s="288"/>
      <c r="IDF141" s="288"/>
      <c r="IDG141" s="288"/>
      <c r="IDH141" s="288"/>
      <c r="IDI141" s="288"/>
      <c r="IDJ141" s="288"/>
      <c r="IDK141" s="288"/>
      <c r="IDL141" s="288"/>
      <c r="IDM141" s="288"/>
      <c r="IDN141" s="288"/>
      <c r="IDO141" s="288"/>
      <c r="IDP141" s="288"/>
      <c r="IDQ141" s="288"/>
      <c r="IDR141" s="288"/>
      <c r="IDS141" s="288"/>
      <c r="IDT141" s="288"/>
      <c r="IDU141" s="288"/>
      <c r="IDV141" s="288"/>
      <c r="IDW141" s="288"/>
      <c r="IDX141" s="288"/>
      <c r="IDY141" s="288"/>
      <c r="IDZ141" s="288"/>
      <c r="IEA141" s="288"/>
      <c r="IEB141" s="288"/>
      <c r="IEC141" s="288"/>
      <c r="IED141" s="288"/>
      <c r="IEE141" s="288"/>
      <c r="IEF141" s="288"/>
      <c r="IEG141" s="288"/>
      <c r="IEH141" s="288"/>
      <c r="IEI141" s="288"/>
      <c r="IEJ141" s="288"/>
      <c r="IEK141" s="288"/>
      <c r="IEL141" s="288"/>
      <c r="IEM141" s="288"/>
      <c r="IEN141" s="288"/>
      <c r="IEO141" s="288"/>
      <c r="IEP141" s="288"/>
      <c r="IEQ141" s="288"/>
      <c r="IER141" s="288"/>
      <c r="IES141" s="288"/>
      <c r="IET141" s="288"/>
      <c r="IEU141" s="288"/>
      <c r="IEV141" s="288"/>
      <c r="IEW141" s="288"/>
      <c r="IEX141" s="288"/>
      <c r="IEY141" s="288"/>
      <c r="IEZ141" s="288"/>
      <c r="IFA141" s="288"/>
      <c r="IFB141" s="288"/>
      <c r="IFC141" s="288"/>
      <c r="IFD141" s="288"/>
      <c r="IFE141" s="288"/>
      <c r="IFF141" s="288"/>
      <c r="IFG141" s="288"/>
      <c r="IFH141" s="288"/>
      <c r="IFI141" s="288"/>
      <c r="IFJ141" s="288"/>
      <c r="IFK141" s="288"/>
      <c r="IFL141" s="288"/>
      <c r="IFM141" s="288"/>
      <c r="IFN141" s="288"/>
      <c r="IFO141" s="288"/>
      <c r="IFP141" s="288"/>
      <c r="IFQ141" s="288"/>
      <c r="IFR141" s="288"/>
      <c r="IFS141" s="288"/>
      <c r="IFT141" s="288"/>
      <c r="IFU141" s="288"/>
      <c r="IFV141" s="288"/>
      <c r="IFW141" s="288"/>
      <c r="IFX141" s="288"/>
      <c r="IFY141" s="288"/>
      <c r="IFZ141" s="288"/>
      <c r="IGA141" s="288"/>
      <c r="IGB141" s="288"/>
      <c r="IGC141" s="288"/>
      <c r="IGD141" s="288"/>
      <c r="IGE141" s="288"/>
      <c r="IGF141" s="288"/>
      <c r="IGG141" s="288"/>
      <c r="IGH141" s="288"/>
      <c r="IGI141" s="288"/>
      <c r="IGJ141" s="288"/>
      <c r="IGK141" s="288"/>
      <c r="IGL141" s="288"/>
      <c r="IGM141" s="288"/>
      <c r="IGN141" s="288"/>
      <c r="IGO141" s="288"/>
      <c r="IGP141" s="288"/>
      <c r="IGQ141" s="288"/>
      <c r="IGR141" s="288"/>
      <c r="IGS141" s="288"/>
      <c r="IGT141" s="288"/>
      <c r="IGU141" s="288"/>
      <c r="IGV141" s="288"/>
      <c r="IGW141" s="288"/>
      <c r="IGX141" s="288"/>
      <c r="IGY141" s="288"/>
      <c r="IGZ141" s="288"/>
      <c r="IHA141" s="288"/>
      <c r="IHB141" s="288"/>
      <c r="IHC141" s="288"/>
      <c r="IHD141" s="288"/>
      <c r="IHE141" s="288"/>
      <c r="IHF141" s="288"/>
      <c r="IHG141" s="288"/>
      <c r="IHH141" s="288"/>
      <c r="IHI141" s="288"/>
      <c r="IHJ141" s="288"/>
      <c r="IHK141" s="288"/>
      <c r="IHL141" s="288"/>
      <c r="IHM141" s="288"/>
      <c r="IHN141" s="288"/>
      <c r="IHO141" s="288"/>
      <c r="IHP141" s="288"/>
      <c r="IHQ141" s="288"/>
      <c r="IHR141" s="288"/>
      <c r="IHS141" s="288"/>
      <c r="IHT141" s="288"/>
      <c r="IHU141" s="288"/>
      <c r="IHV141" s="288"/>
      <c r="IHW141" s="288"/>
      <c r="IHX141" s="288"/>
      <c r="IHY141" s="288"/>
      <c r="IHZ141" s="288"/>
      <c r="IIA141" s="288"/>
      <c r="IIB141" s="288"/>
      <c r="IIC141" s="288"/>
      <c r="IID141" s="288"/>
      <c r="IIE141" s="288"/>
      <c r="IIF141" s="288"/>
      <c r="IIG141" s="288"/>
      <c r="IIH141" s="288"/>
      <c r="III141" s="288"/>
      <c r="IIJ141" s="288"/>
      <c r="IIK141" s="288"/>
      <c r="IIL141" s="288"/>
      <c r="IIM141" s="288"/>
      <c r="IIN141" s="288"/>
      <c r="IIO141" s="288"/>
      <c r="IIP141" s="288"/>
      <c r="IIQ141" s="288"/>
      <c r="IIR141" s="288"/>
      <c r="IIS141" s="288"/>
      <c r="IIT141" s="288"/>
      <c r="IIU141" s="288"/>
      <c r="IIV141" s="288"/>
      <c r="IIW141" s="288"/>
      <c r="IIX141" s="288"/>
      <c r="IIY141" s="288"/>
      <c r="IIZ141" s="288"/>
      <c r="IJA141" s="288"/>
      <c r="IJB141" s="288"/>
      <c r="IJC141" s="288"/>
      <c r="IJD141" s="288"/>
      <c r="IJE141" s="288"/>
      <c r="IJF141" s="288"/>
      <c r="IJG141" s="288"/>
      <c r="IJH141" s="288"/>
      <c r="IJI141" s="288"/>
      <c r="IJJ141" s="288"/>
      <c r="IJK141" s="288"/>
      <c r="IJL141" s="288"/>
      <c r="IJM141" s="288"/>
      <c r="IJN141" s="288"/>
      <c r="IJO141" s="288"/>
      <c r="IJP141" s="288"/>
      <c r="IJQ141" s="288"/>
      <c r="IJR141" s="288"/>
      <c r="IJS141" s="288"/>
      <c r="IJT141" s="288"/>
      <c r="IJU141" s="288"/>
      <c r="IJV141" s="288"/>
      <c r="IJW141" s="288"/>
      <c r="IJX141" s="288"/>
      <c r="IJY141" s="288"/>
      <c r="IJZ141" s="288"/>
      <c r="IKA141" s="288"/>
      <c r="IKB141" s="288"/>
      <c r="IKC141" s="288"/>
      <c r="IKD141" s="288"/>
      <c r="IKE141" s="288"/>
      <c r="IKF141" s="288"/>
      <c r="IKG141" s="288"/>
      <c r="IKH141" s="288"/>
      <c r="IKI141" s="288"/>
      <c r="IKJ141" s="288"/>
      <c r="IKK141" s="288"/>
      <c r="IKL141" s="288"/>
      <c r="IKM141" s="288"/>
      <c r="IKN141" s="288"/>
      <c r="IKO141" s="288"/>
      <c r="IKP141" s="288"/>
      <c r="IKQ141" s="288"/>
      <c r="IKR141" s="288"/>
      <c r="IKS141" s="288"/>
      <c r="IKT141" s="288"/>
      <c r="IKU141" s="288"/>
      <c r="IKV141" s="288"/>
      <c r="IKW141" s="288"/>
      <c r="IKX141" s="288"/>
      <c r="IKY141" s="288"/>
      <c r="IKZ141" s="288"/>
      <c r="ILA141" s="288"/>
      <c r="ILB141" s="288"/>
      <c r="ILC141" s="288"/>
      <c r="ILD141" s="288"/>
      <c r="ILE141" s="288"/>
      <c r="ILF141" s="288"/>
      <c r="ILG141" s="288"/>
      <c r="ILH141" s="288"/>
      <c r="ILI141" s="288"/>
      <c r="ILJ141" s="288"/>
      <c r="ILK141" s="288"/>
      <c r="ILL141" s="288"/>
      <c r="ILM141" s="288"/>
      <c r="ILN141" s="288"/>
      <c r="ILO141" s="288"/>
      <c r="ILP141" s="288"/>
      <c r="ILQ141" s="288"/>
      <c r="ILR141" s="288"/>
      <c r="ILS141" s="288"/>
      <c r="ILT141" s="288"/>
      <c r="ILU141" s="288"/>
      <c r="ILV141" s="288"/>
      <c r="ILW141" s="288"/>
      <c r="ILX141" s="288"/>
      <c r="ILY141" s="288"/>
      <c r="ILZ141" s="288"/>
      <c r="IMA141" s="288"/>
      <c r="IMB141" s="288"/>
      <c r="IMC141" s="288"/>
      <c r="IMD141" s="288"/>
      <c r="IME141" s="288"/>
      <c r="IMF141" s="288"/>
      <c r="IMG141" s="288"/>
      <c r="IMH141" s="288"/>
      <c r="IMI141" s="288"/>
      <c r="IMJ141" s="288"/>
      <c r="IMK141" s="288"/>
      <c r="IML141" s="288"/>
      <c r="IMM141" s="288"/>
      <c r="IMN141" s="288"/>
      <c r="IMO141" s="288"/>
      <c r="IMP141" s="288"/>
      <c r="IMQ141" s="288"/>
      <c r="IMR141" s="288"/>
      <c r="IMS141" s="288"/>
      <c r="IMT141" s="288"/>
      <c r="IMU141" s="288"/>
      <c r="IMV141" s="288"/>
      <c r="IMW141" s="288"/>
      <c r="IMX141" s="288"/>
      <c r="IMY141" s="288"/>
      <c r="IMZ141" s="288"/>
      <c r="INA141" s="288"/>
      <c r="INB141" s="288"/>
      <c r="INC141" s="288"/>
      <c r="IND141" s="288"/>
      <c r="INE141" s="288"/>
      <c r="INF141" s="288"/>
      <c r="ING141" s="288"/>
      <c r="INH141" s="288"/>
      <c r="INI141" s="288"/>
      <c r="INJ141" s="288"/>
      <c r="INK141" s="288"/>
      <c r="INL141" s="288"/>
      <c r="INM141" s="288"/>
      <c r="INN141" s="288"/>
      <c r="INO141" s="288"/>
      <c r="INP141" s="288"/>
      <c r="INQ141" s="288"/>
      <c r="INR141" s="288"/>
      <c r="INS141" s="288"/>
      <c r="INT141" s="288"/>
      <c r="INU141" s="288"/>
      <c r="INV141" s="288"/>
      <c r="INW141" s="288"/>
      <c r="INX141" s="288"/>
      <c r="INY141" s="288"/>
      <c r="INZ141" s="288"/>
      <c r="IOA141" s="288"/>
      <c r="IOB141" s="288"/>
      <c r="IOC141" s="288"/>
      <c r="IOD141" s="288"/>
      <c r="IOE141" s="288"/>
      <c r="IOF141" s="288"/>
      <c r="IOG141" s="288"/>
      <c r="IOH141" s="288"/>
      <c r="IOI141" s="288"/>
      <c r="IOJ141" s="288"/>
      <c r="IOK141" s="288"/>
      <c r="IOL141" s="288"/>
      <c r="IOM141" s="288"/>
      <c r="ION141" s="288"/>
      <c r="IOO141" s="288"/>
      <c r="IOP141" s="288"/>
      <c r="IOQ141" s="288"/>
      <c r="IOR141" s="288"/>
      <c r="IOS141" s="288"/>
      <c r="IOT141" s="288"/>
      <c r="IOU141" s="288"/>
      <c r="IOV141" s="288"/>
      <c r="IOW141" s="288"/>
      <c r="IOX141" s="288"/>
      <c r="IOY141" s="288"/>
      <c r="IOZ141" s="288"/>
      <c r="IPA141" s="288"/>
      <c r="IPB141" s="288"/>
      <c r="IPC141" s="288"/>
      <c r="IPD141" s="288"/>
      <c r="IPE141" s="288"/>
      <c r="IPF141" s="288"/>
      <c r="IPG141" s="288"/>
      <c r="IPH141" s="288"/>
      <c r="IPI141" s="288"/>
      <c r="IPJ141" s="288"/>
      <c r="IPK141" s="288"/>
      <c r="IPL141" s="288"/>
      <c r="IPM141" s="288"/>
      <c r="IPN141" s="288"/>
      <c r="IPO141" s="288"/>
      <c r="IPP141" s="288"/>
      <c r="IPQ141" s="288"/>
      <c r="IPR141" s="288"/>
      <c r="IPS141" s="288"/>
      <c r="IPT141" s="288"/>
      <c r="IPU141" s="288"/>
      <c r="IPV141" s="288"/>
      <c r="IPW141" s="288"/>
      <c r="IPX141" s="288"/>
      <c r="IPY141" s="288"/>
      <c r="IPZ141" s="288"/>
      <c r="IQA141" s="288"/>
      <c r="IQB141" s="288"/>
      <c r="IQC141" s="288"/>
      <c r="IQD141" s="288"/>
      <c r="IQE141" s="288"/>
      <c r="IQF141" s="288"/>
      <c r="IQG141" s="288"/>
      <c r="IQH141" s="288"/>
      <c r="IQI141" s="288"/>
      <c r="IQJ141" s="288"/>
      <c r="IQK141" s="288"/>
      <c r="IQL141" s="288"/>
      <c r="IQM141" s="288"/>
      <c r="IQN141" s="288"/>
      <c r="IQO141" s="288"/>
      <c r="IQP141" s="288"/>
      <c r="IQQ141" s="288"/>
      <c r="IQR141" s="288"/>
      <c r="IQS141" s="288"/>
      <c r="IQT141" s="288"/>
      <c r="IQU141" s="288"/>
      <c r="IQV141" s="288"/>
      <c r="IQW141" s="288"/>
      <c r="IQX141" s="288"/>
      <c r="IQY141" s="288"/>
      <c r="IQZ141" s="288"/>
      <c r="IRA141" s="288"/>
      <c r="IRB141" s="288"/>
      <c r="IRC141" s="288"/>
      <c r="IRD141" s="288"/>
      <c r="IRE141" s="288"/>
      <c r="IRF141" s="288"/>
      <c r="IRG141" s="288"/>
      <c r="IRH141" s="288"/>
      <c r="IRI141" s="288"/>
      <c r="IRJ141" s="288"/>
      <c r="IRK141" s="288"/>
      <c r="IRL141" s="288"/>
      <c r="IRM141" s="288"/>
      <c r="IRN141" s="288"/>
      <c r="IRO141" s="288"/>
      <c r="IRP141" s="288"/>
      <c r="IRQ141" s="288"/>
      <c r="IRR141" s="288"/>
      <c r="IRS141" s="288"/>
      <c r="IRT141" s="288"/>
      <c r="IRU141" s="288"/>
      <c r="IRV141" s="288"/>
      <c r="IRW141" s="288"/>
      <c r="IRX141" s="288"/>
      <c r="IRY141" s="288"/>
      <c r="IRZ141" s="288"/>
      <c r="ISA141" s="288"/>
      <c r="ISB141" s="288"/>
      <c r="ISC141" s="288"/>
      <c r="ISD141" s="288"/>
      <c r="ISE141" s="288"/>
      <c r="ISF141" s="288"/>
      <c r="ISG141" s="288"/>
      <c r="ISH141" s="288"/>
      <c r="ISI141" s="288"/>
      <c r="ISJ141" s="288"/>
      <c r="ISK141" s="288"/>
      <c r="ISL141" s="288"/>
      <c r="ISM141" s="288"/>
      <c r="ISN141" s="288"/>
      <c r="ISO141" s="288"/>
      <c r="ISP141" s="288"/>
      <c r="ISQ141" s="288"/>
      <c r="ISR141" s="288"/>
      <c r="ISS141" s="288"/>
      <c r="IST141" s="288"/>
      <c r="ISU141" s="288"/>
      <c r="ISV141" s="288"/>
      <c r="ISW141" s="288"/>
      <c r="ISX141" s="288"/>
      <c r="ISY141" s="288"/>
      <c r="ISZ141" s="288"/>
      <c r="ITA141" s="288"/>
      <c r="ITB141" s="288"/>
      <c r="ITC141" s="288"/>
      <c r="ITD141" s="288"/>
      <c r="ITE141" s="288"/>
      <c r="ITF141" s="288"/>
      <c r="ITG141" s="288"/>
      <c r="ITH141" s="288"/>
      <c r="ITI141" s="288"/>
      <c r="ITJ141" s="288"/>
      <c r="ITK141" s="288"/>
      <c r="ITL141" s="288"/>
      <c r="ITM141" s="288"/>
      <c r="ITN141" s="288"/>
      <c r="ITO141" s="288"/>
      <c r="ITP141" s="288"/>
      <c r="ITQ141" s="288"/>
      <c r="ITR141" s="288"/>
      <c r="ITS141" s="288"/>
      <c r="ITT141" s="288"/>
      <c r="ITU141" s="288"/>
      <c r="ITV141" s="288"/>
      <c r="ITW141" s="288"/>
      <c r="ITX141" s="288"/>
      <c r="ITY141" s="288"/>
      <c r="ITZ141" s="288"/>
      <c r="IUA141" s="288"/>
      <c r="IUB141" s="288"/>
      <c r="IUC141" s="288"/>
      <c r="IUD141" s="288"/>
      <c r="IUE141" s="288"/>
      <c r="IUF141" s="288"/>
      <c r="IUG141" s="288"/>
      <c r="IUH141" s="288"/>
      <c r="IUI141" s="288"/>
      <c r="IUJ141" s="288"/>
      <c r="IUK141" s="288"/>
      <c r="IUL141" s="288"/>
      <c r="IUM141" s="288"/>
      <c r="IUN141" s="288"/>
      <c r="IUO141" s="288"/>
      <c r="IUP141" s="288"/>
      <c r="IUQ141" s="288"/>
      <c r="IUR141" s="288"/>
      <c r="IUS141" s="288"/>
      <c r="IUT141" s="288"/>
      <c r="IUU141" s="288"/>
      <c r="IUV141" s="288"/>
      <c r="IUW141" s="288"/>
      <c r="IUX141" s="288"/>
      <c r="IUY141" s="288"/>
      <c r="IUZ141" s="288"/>
      <c r="IVA141" s="288"/>
      <c r="IVB141" s="288"/>
      <c r="IVC141" s="288"/>
      <c r="IVD141" s="288"/>
      <c r="IVE141" s="288"/>
      <c r="IVF141" s="288"/>
      <c r="IVG141" s="288"/>
      <c r="IVH141" s="288"/>
      <c r="IVI141" s="288"/>
      <c r="IVJ141" s="288"/>
      <c r="IVK141" s="288"/>
      <c r="IVL141" s="288"/>
      <c r="IVM141" s="288"/>
      <c r="IVN141" s="288"/>
      <c r="IVO141" s="288"/>
      <c r="IVP141" s="288"/>
      <c r="IVQ141" s="288"/>
      <c r="IVR141" s="288"/>
      <c r="IVS141" s="288"/>
      <c r="IVT141" s="288"/>
      <c r="IVU141" s="288"/>
      <c r="IVV141" s="288"/>
      <c r="IVW141" s="288"/>
      <c r="IVX141" s="288"/>
      <c r="IVY141" s="288"/>
      <c r="IVZ141" s="288"/>
      <c r="IWA141" s="288"/>
      <c r="IWB141" s="288"/>
      <c r="IWC141" s="288"/>
      <c r="IWD141" s="288"/>
      <c r="IWE141" s="288"/>
      <c r="IWF141" s="288"/>
      <c r="IWG141" s="288"/>
      <c r="IWH141" s="288"/>
      <c r="IWI141" s="288"/>
      <c r="IWJ141" s="288"/>
      <c r="IWK141" s="288"/>
      <c r="IWL141" s="288"/>
      <c r="IWM141" s="288"/>
      <c r="IWN141" s="288"/>
      <c r="IWO141" s="288"/>
      <c r="IWP141" s="288"/>
      <c r="IWQ141" s="288"/>
      <c r="IWR141" s="288"/>
      <c r="IWS141" s="288"/>
      <c r="IWT141" s="288"/>
      <c r="IWU141" s="288"/>
      <c r="IWV141" s="288"/>
      <c r="IWW141" s="288"/>
      <c r="IWX141" s="288"/>
      <c r="IWY141" s="288"/>
      <c r="IWZ141" s="288"/>
      <c r="IXA141" s="288"/>
      <c r="IXB141" s="288"/>
      <c r="IXC141" s="288"/>
      <c r="IXD141" s="288"/>
      <c r="IXE141" s="288"/>
      <c r="IXF141" s="288"/>
      <c r="IXG141" s="288"/>
      <c r="IXH141" s="288"/>
      <c r="IXI141" s="288"/>
      <c r="IXJ141" s="288"/>
      <c r="IXK141" s="288"/>
      <c r="IXL141" s="288"/>
      <c r="IXM141" s="288"/>
      <c r="IXN141" s="288"/>
      <c r="IXO141" s="288"/>
      <c r="IXP141" s="288"/>
      <c r="IXQ141" s="288"/>
      <c r="IXR141" s="288"/>
      <c r="IXS141" s="288"/>
      <c r="IXT141" s="288"/>
      <c r="IXU141" s="288"/>
      <c r="IXV141" s="288"/>
      <c r="IXW141" s="288"/>
      <c r="IXX141" s="288"/>
      <c r="IXY141" s="288"/>
      <c r="IXZ141" s="288"/>
      <c r="IYA141" s="288"/>
      <c r="IYB141" s="288"/>
      <c r="IYC141" s="288"/>
      <c r="IYD141" s="288"/>
      <c r="IYE141" s="288"/>
      <c r="IYF141" s="288"/>
      <c r="IYG141" s="288"/>
      <c r="IYH141" s="288"/>
      <c r="IYI141" s="288"/>
      <c r="IYJ141" s="288"/>
      <c r="IYK141" s="288"/>
      <c r="IYL141" s="288"/>
      <c r="IYM141" s="288"/>
      <c r="IYN141" s="288"/>
      <c r="IYO141" s="288"/>
      <c r="IYP141" s="288"/>
      <c r="IYQ141" s="288"/>
      <c r="IYR141" s="288"/>
      <c r="IYS141" s="288"/>
      <c r="IYT141" s="288"/>
      <c r="IYU141" s="288"/>
      <c r="IYV141" s="288"/>
      <c r="IYW141" s="288"/>
      <c r="IYX141" s="288"/>
      <c r="IYY141" s="288"/>
      <c r="IYZ141" s="288"/>
      <c r="IZA141" s="288"/>
      <c r="IZB141" s="288"/>
      <c r="IZC141" s="288"/>
      <c r="IZD141" s="288"/>
      <c r="IZE141" s="288"/>
      <c r="IZF141" s="288"/>
      <c r="IZG141" s="288"/>
      <c r="IZH141" s="288"/>
      <c r="IZI141" s="288"/>
      <c r="IZJ141" s="288"/>
      <c r="IZK141" s="288"/>
      <c r="IZL141" s="288"/>
      <c r="IZM141" s="288"/>
      <c r="IZN141" s="288"/>
      <c r="IZO141" s="288"/>
      <c r="IZP141" s="288"/>
      <c r="IZQ141" s="288"/>
      <c r="IZR141" s="288"/>
      <c r="IZS141" s="288"/>
      <c r="IZT141" s="288"/>
      <c r="IZU141" s="288"/>
      <c r="IZV141" s="288"/>
      <c r="IZW141" s="288"/>
      <c r="IZX141" s="288"/>
      <c r="IZY141" s="288"/>
      <c r="IZZ141" s="288"/>
      <c r="JAA141" s="288"/>
      <c r="JAB141" s="288"/>
      <c r="JAC141" s="288"/>
      <c r="JAD141" s="288"/>
      <c r="JAE141" s="288"/>
      <c r="JAF141" s="288"/>
      <c r="JAG141" s="288"/>
      <c r="JAH141" s="288"/>
      <c r="JAI141" s="288"/>
      <c r="JAJ141" s="288"/>
      <c r="JAK141" s="288"/>
      <c r="JAL141" s="288"/>
      <c r="JAM141" s="288"/>
      <c r="JAN141" s="288"/>
      <c r="JAO141" s="288"/>
      <c r="JAP141" s="288"/>
      <c r="JAQ141" s="288"/>
      <c r="JAR141" s="288"/>
      <c r="JAS141" s="288"/>
      <c r="JAT141" s="288"/>
      <c r="JAU141" s="288"/>
      <c r="JAV141" s="288"/>
      <c r="JAW141" s="288"/>
      <c r="JAX141" s="288"/>
      <c r="JAY141" s="288"/>
      <c r="JAZ141" s="288"/>
      <c r="JBA141" s="288"/>
      <c r="JBB141" s="288"/>
      <c r="JBC141" s="288"/>
      <c r="JBD141" s="288"/>
      <c r="JBE141" s="288"/>
      <c r="JBF141" s="288"/>
      <c r="JBG141" s="288"/>
      <c r="JBH141" s="288"/>
      <c r="JBI141" s="288"/>
      <c r="JBJ141" s="288"/>
      <c r="JBK141" s="288"/>
      <c r="JBL141" s="288"/>
      <c r="JBM141" s="288"/>
      <c r="JBN141" s="288"/>
      <c r="JBO141" s="288"/>
      <c r="JBP141" s="288"/>
      <c r="JBQ141" s="288"/>
      <c r="JBR141" s="288"/>
      <c r="JBS141" s="288"/>
      <c r="JBT141" s="288"/>
      <c r="JBU141" s="288"/>
      <c r="JBV141" s="288"/>
      <c r="JBW141" s="288"/>
      <c r="JBX141" s="288"/>
      <c r="JBY141" s="288"/>
      <c r="JBZ141" s="288"/>
      <c r="JCA141" s="288"/>
      <c r="JCB141" s="288"/>
      <c r="JCC141" s="288"/>
      <c r="JCD141" s="288"/>
      <c r="JCE141" s="288"/>
      <c r="JCF141" s="288"/>
      <c r="JCG141" s="288"/>
      <c r="JCH141" s="288"/>
      <c r="JCI141" s="288"/>
      <c r="JCJ141" s="288"/>
      <c r="JCK141" s="288"/>
      <c r="JCL141" s="288"/>
      <c r="JCM141" s="288"/>
      <c r="JCN141" s="288"/>
      <c r="JCO141" s="288"/>
      <c r="JCP141" s="288"/>
      <c r="JCQ141" s="288"/>
      <c r="JCR141" s="288"/>
      <c r="JCS141" s="288"/>
      <c r="JCT141" s="288"/>
      <c r="JCU141" s="288"/>
      <c r="JCV141" s="288"/>
      <c r="JCW141" s="288"/>
      <c r="JCX141" s="288"/>
      <c r="JCY141" s="288"/>
      <c r="JCZ141" s="288"/>
      <c r="JDA141" s="288"/>
      <c r="JDB141" s="288"/>
      <c r="JDC141" s="288"/>
      <c r="JDD141" s="288"/>
      <c r="JDE141" s="288"/>
      <c r="JDF141" s="288"/>
      <c r="JDG141" s="288"/>
      <c r="JDH141" s="288"/>
      <c r="JDI141" s="288"/>
      <c r="JDJ141" s="288"/>
      <c r="JDK141" s="288"/>
      <c r="JDL141" s="288"/>
      <c r="JDM141" s="288"/>
      <c r="JDN141" s="288"/>
      <c r="JDO141" s="288"/>
      <c r="JDP141" s="288"/>
      <c r="JDQ141" s="288"/>
      <c r="JDR141" s="288"/>
      <c r="JDS141" s="288"/>
      <c r="JDT141" s="288"/>
      <c r="JDU141" s="288"/>
      <c r="JDV141" s="288"/>
      <c r="JDW141" s="288"/>
      <c r="JDX141" s="288"/>
      <c r="JDY141" s="288"/>
      <c r="JDZ141" s="288"/>
      <c r="JEA141" s="288"/>
      <c r="JEB141" s="288"/>
      <c r="JEC141" s="288"/>
      <c r="JED141" s="288"/>
      <c r="JEE141" s="288"/>
      <c r="JEF141" s="288"/>
      <c r="JEG141" s="288"/>
      <c r="JEH141" s="288"/>
      <c r="JEI141" s="288"/>
      <c r="JEJ141" s="288"/>
      <c r="JEK141" s="288"/>
      <c r="JEL141" s="288"/>
      <c r="JEM141" s="288"/>
      <c r="JEN141" s="288"/>
      <c r="JEO141" s="288"/>
      <c r="JEP141" s="288"/>
      <c r="JEQ141" s="288"/>
      <c r="JER141" s="288"/>
      <c r="JES141" s="288"/>
      <c r="JET141" s="288"/>
      <c r="JEU141" s="288"/>
      <c r="JEV141" s="288"/>
      <c r="JEW141" s="288"/>
      <c r="JEX141" s="288"/>
      <c r="JEY141" s="288"/>
      <c r="JEZ141" s="288"/>
      <c r="JFA141" s="288"/>
      <c r="JFB141" s="288"/>
      <c r="JFC141" s="288"/>
      <c r="JFD141" s="288"/>
      <c r="JFE141" s="288"/>
      <c r="JFF141" s="288"/>
      <c r="JFG141" s="288"/>
      <c r="JFH141" s="288"/>
      <c r="JFI141" s="288"/>
      <c r="JFJ141" s="288"/>
      <c r="JFK141" s="288"/>
      <c r="JFL141" s="288"/>
      <c r="JFM141" s="288"/>
      <c r="JFN141" s="288"/>
      <c r="JFO141" s="288"/>
      <c r="JFP141" s="288"/>
      <c r="JFQ141" s="288"/>
      <c r="JFR141" s="288"/>
      <c r="JFS141" s="288"/>
      <c r="JFT141" s="288"/>
      <c r="JFU141" s="288"/>
      <c r="JFV141" s="288"/>
      <c r="JFW141" s="288"/>
      <c r="JFX141" s="288"/>
      <c r="JFY141" s="288"/>
      <c r="JFZ141" s="288"/>
      <c r="JGA141" s="288"/>
      <c r="JGB141" s="288"/>
      <c r="JGC141" s="288"/>
      <c r="JGD141" s="288"/>
      <c r="JGE141" s="288"/>
      <c r="JGF141" s="288"/>
      <c r="JGG141" s="288"/>
      <c r="JGH141" s="288"/>
      <c r="JGI141" s="288"/>
      <c r="JGJ141" s="288"/>
      <c r="JGK141" s="288"/>
      <c r="JGL141" s="288"/>
      <c r="JGM141" s="288"/>
      <c r="JGN141" s="288"/>
      <c r="JGO141" s="288"/>
      <c r="JGP141" s="288"/>
      <c r="JGQ141" s="288"/>
      <c r="JGR141" s="288"/>
      <c r="JGS141" s="288"/>
      <c r="JGT141" s="288"/>
      <c r="JGU141" s="288"/>
      <c r="JGV141" s="288"/>
      <c r="JGW141" s="288"/>
      <c r="JGX141" s="288"/>
      <c r="JGY141" s="288"/>
      <c r="JGZ141" s="288"/>
      <c r="JHA141" s="288"/>
      <c r="JHB141" s="288"/>
      <c r="JHC141" s="288"/>
      <c r="JHD141" s="288"/>
      <c r="JHE141" s="288"/>
      <c r="JHF141" s="288"/>
      <c r="JHG141" s="288"/>
      <c r="JHH141" s="288"/>
      <c r="JHI141" s="288"/>
      <c r="JHJ141" s="288"/>
      <c r="JHK141" s="288"/>
      <c r="JHL141" s="288"/>
      <c r="JHM141" s="288"/>
      <c r="JHN141" s="288"/>
      <c r="JHO141" s="288"/>
      <c r="JHP141" s="288"/>
      <c r="JHQ141" s="288"/>
      <c r="JHR141" s="288"/>
      <c r="JHS141" s="288"/>
      <c r="JHT141" s="288"/>
      <c r="JHU141" s="288"/>
      <c r="JHV141" s="288"/>
      <c r="JHW141" s="288"/>
      <c r="JHX141" s="288"/>
      <c r="JHY141" s="288"/>
      <c r="JHZ141" s="288"/>
      <c r="JIA141" s="288"/>
      <c r="JIB141" s="288"/>
      <c r="JIC141" s="288"/>
      <c r="JID141" s="288"/>
      <c r="JIE141" s="288"/>
      <c r="JIF141" s="288"/>
      <c r="JIG141" s="288"/>
      <c r="JIH141" s="288"/>
      <c r="JII141" s="288"/>
      <c r="JIJ141" s="288"/>
      <c r="JIK141" s="288"/>
      <c r="JIL141" s="288"/>
      <c r="JIM141" s="288"/>
      <c r="JIN141" s="288"/>
      <c r="JIO141" s="288"/>
      <c r="JIP141" s="288"/>
      <c r="JIQ141" s="288"/>
      <c r="JIR141" s="288"/>
      <c r="JIS141" s="288"/>
      <c r="JIT141" s="288"/>
      <c r="JIU141" s="288"/>
      <c r="JIV141" s="288"/>
      <c r="JIW141" s="288"/>
      <c r="JIX141" s="288"/>
      <c r="JIY141" s="288"/>
      <c r="JIZ141" s="288"/>
      <c r="JJA141" s="288"/>
      <c r="JJB141" s="288"/>
      <c r="JJC141" s="288"/>
      <c r="JJD141" s="288"/>
      <c r="JJE141" s="288"/>
      <c r="JJF141" s="288"/>
      <c r="JJG141" s="288"/>
      <c r="JJH141" s="288"/>
      <c r="JJI141" s="288"/>
      <c r="JJJ141" s="288"/>
      <c r="JJK141" s="288"/>
      <c r="JJL141" s="288"/>
      <c r="JJM141" s="288"/>
      <c r="JJN141" s="288"/>
      <c r="JJO141" s="288"/>
      <c r="JJP141" s="288"/>
      <c r="JJQ141" s="288"/>
      <c r="JJR141" s="288"/>
      <c r="JJS141" s="288"/>
      <c r="JJT141" s="288"/>
      <c r="JJU141" s="288"/>
      <c r="JJV141" s="288"/>
      <c r="JJW141" s="288"/>
      <c r="JJX141" s="288"/>
      <c r="JJY141" s="288"/>
      <c r="JJZ141" s="288"/>
      <c r="JKA141" s="288"/>
      <c r="JKB141" s="288"/>
      <c r="JKC141" s="288"/>
      <c r="JKD141" s="288"/>
      <c r="JKE141" s="288"/>
      <c r="JKF141" s="288"/>
      <c r="JKG141" s="288"/>
      <c r="JKH141" s="288"/>
      <c r="JKI141" s="288"/>
      <c r="JKJ141" s="288"/>
      <c r="JKK141" s="288"/>
      <c r="JKL141" s="288"/>
      <c r="JKM141" s="288"/>
      <c r="JKN141" s="288"/>
      <c r="JKO141" s="288"/>
      <c r="JKP141" s="288"/>
      <c r="JKQ141" s="288"/>
      <c r="JKR141" s="288"/>
      <c r="JKS141" s="288"/>
      <c r="JKT141" s="288"/>
      <c r="JKU141" s="288"/>
      <c r="JKV141" s="288"/>
      <c r="JKW141" s="288"/>
      <c r="JKX141" s="288"/>
      <c r="JKY141" s="288"/>
      <c r="JKZ141" s="288"/>
      <c r="JLA141" s="288"/>
      <c r="JLB141" s="288"/>
      <c r="JLC141" s="288"/>
      <c r="JLD141" s="288"/>
      <c r="JLE141" s="288"/>
      <c r="JLF141" s="288"/>
      <c r="JLG141" s="288"/>
      <c r="JLH141" s="288"/>
      <c r="JLI141" s="288"/>
      <c r="JLJ141" s="288"/>
      <c r="JLK141" s="288"/>
      <c r="JLL141" s="288"/>
      <c r="JLM141" s="288"/>
      <c r="JLN141" s="288"/>
      <c r="JLO141" s="288"/>
      <c r="JLP141" s="288"/>
      <c r="JLQ141" s="288"/>
      <c r="JLR141" s="288"/>
      <c r="JLS141" s="288"/>
      <c r="JLT141" s="288"/>
      <c r="JLU141" s="288"/>
      <c r="JLV141" s="288"/>
      <c r="JLW141" s="288"/>
      <c r="JLX141" s="288"/>
      <c r="JLY141" s="288"/>
      <c r="JLZ141" s="288"/>
      <c r="JMA141" s="288"/>
      <c r="JMB141" s="288"/>
      <c r="JMC141" s="288"/>
      <c r="JMD141" s="288"/>
      <c r="JME141" s="288"/>
      <c r="JMF141" s="288"/>
      <c r="JMG141" s="288"/>
      <c r="JMH141" s="288"/>
      <c r="JMI141" s="288"/>
      <c r="JMJ141" s="288"/>
      <c r="JMK141" s="288"/>
      <c r="JML141" s="288"/>
      <c r="JMM141" s="288"/>
      <c r="JMN141" s="288"/>
      <c r="JMO141" s="288"/>
      <c r="JMP141" s="288"/>
      <c r="JMQ141" s="288"/>
      <c r="JMR141" s="288"/>
      <c r="JMS141" s="288"/>
      <c r="JMT141" s="288"/>
      <c r="JMU141" s="288"/>
      <c r="JMV141" s="288"/>
      <c r="JMW141" s="288"/>
      <c r="JMX141" s="288"/>
      <c r="JMY141" s="288"/>
      <c r="JMZ141" s="288"/>
      <c r="JNA141" s="288"/>
      <c r="JNB141" s="288"/>
      <c r="JNC141" s="288"/>
      <c r="JND141" s="288"/>
      <c r="JNE141" s="288"/>
      <c r="JNF141" s="288"/>
      <c r="JNG141" s="288"/>
      <c r="JNH141" s="288"/>
      <c r="JNI141" s="288"/>
      <c r="JNJ141" s="288"/>
      <c r="JNK141" s="288"/>
      <c r="JNL141" s="288"/>
      <c r="JNM141" s="288"/>
      <c r="JNN141" s="288"/>
      <c r="JNO141" s="288"/>
      <c r="JNP141" s="288"/>
      <c r="JNQ141" s="288"/>
      <c r="JNR141" s="288"/>
      <c r="JNS141" s="288"/>
      <c r="JNT141" s="288"/>
      <c r="JNU141" s="288"/>
      <c r="JNV141" s="288"/>
      <c r="JNW141" s="288"/>
      <c r="JNX141" s="288"/>
      <c r="JNY141" s="288"/>
      <c r="JNZ141" s="288"/>
      <c r="JOA141" s="288"/>
      <c r="JOB141" s="288"/>
      <c r="JOC141" s="288"/>
      <c r="JOD141" s="288"/>
      <c r="JOE141" s="288"/>
      <c r="JOF141" s="288"/>
      <c r="JOG141" s="288"/>
      <c r="JOH141" s="288"/>
      <c r="JOI141" s="288"/>
      <c r="JOJ141" s="288"/>
      <c r="JOK141" s="288"/>
      <c r="JOL141" s="288"/>
      <c r="JOM141" s="288"/>
      <c r="JON141" s="288"/>
      <c r="JOO141" s="288"/>
      <c r="JOP141" s="288"/>
      <c r="JOQ141" s="288"/>
      <c r="JOR141" s="288"/>
      <c r="JOS141" s="288"/>
      <c r="JOT141" s="288"/>
      <c r="JOU141" s="288"/>
      <c r="JOV141" s="288"/>
      <c r="JOW141" s="288"/>
      <c r="JOX141" s="288"/>
      <c r="JOY141" s="288"/>
      <c r="JOZ141" s="288"/>
      <c r="JPA141" s="288"/>
      <c r="JPB141" s="288"/>
      <c r="JPC141" s="288"/>
      <c r="JPD141" s="288"/>
      <c r="JPE141" s="288"/>
      <c r="JPF141" s="288"/>
      <c r="JPG141" s="288"/>
      <c r="JPH141" s="288"/>
      <c r="JPI141" s="288"/>
      <c r="JPJ141" s="288"/>
      <c r="JPK141" s="288"/>
      <c r="JPL141" s="288"/>
      <c r="JPM141" s="288"/>
      <c r="JPN141" s="288"/>
      <c r="JPO141" s="288"/>
      <c r="JPP141" s="288"/>
      <c r="JPQ141" s="288"/>
      <c r="JPR141" s="288"/>
      <c r="JPS141" s="288"/>
      <c r="JPT141" s="288"/>
      <c r="JPU141" s="288"/>
      <c r="JPV141" s="288"/>
      <c r="JPW141" s="288"/>
      <c r="JPX141" s="288"/>
      <c r="JPY141" s="288"/>
      <c r="JPZ141" s="288"/>
      <c r="JQA141" s="288"/>
      <c r="JQB141" s="288"/>
      <c r="JQC141" s="288"/>
      <c r="JQD141" s="288"/>
      <c r="JQE141" s="288"/>
      <c r="JQF141" s="288"/>
      <c r="JQG141" s="288"/>
      <c r="JQH141" s="288"/>
      <c r="JQI141" s="288"/>
      <c r="JQJ141" s="288"/>
      <c r="JQK141" s="288"/>
      <c r="JQL141" s="288"/>
      <c r="JQM141" s="288"/>
      <c r="JQN141" s="288"/>
      <c r="JQO141" s="288"/>
      <c r="JQP141" s="288"/>
      <c r="JQQ141" s="288"/>
      <c r="JQR141" s="288"/>
      <c r="JQS141" s="288"/>
      <c r="JQT141" s="288"/>
      <c r="JQU141" s="288"/>
      <c r="JQV141" s="288"/>
      <c r="JQW141" s="288"/>
      <c r="JQX141" s="288"/>
      <c r="JQY141" s="288"/>
      <c r="JQZ141" s="288"/>
      <c r="JRA141" s="288"/>
      <c r="JRB141" s="288"/>
      <c r="JRC141" s="288"/>
      <c r="JRD141" s="288"/>
      <c r="JRE141" s="288"/>
      <c r="JRF141" s="288"/>
      <c r="JRG141" s="288"/>
      <c r="JRH141" s="288"/>
      <c r="JRI141" s="288"/>
      <c r="JRJ141" s="288"/>
      <c r="JRK141" s="288"/>
      <c r="JRL141" s="288"/>
      <c r="JRM141" s="288"/>
      <c r="JRN141" s="288"/>
      <c r="JRO141" s="288"/>
      <c r="JRP141" s="288"/>
      <c r="JRQ141" s="288"/>
      <c r="JRR141" s="288"/>
      <c r="JRS141" s="288"/>
      <c r="JRT141" s="288"/>
      <c r="JRU141" s="288"/>
      <c r="JRV141" s="288"/>
      <c r="JRW141" s="288"/>
      <c r="JRX141" s="288"/>
      <c r="JRY141" s="288"/>
      <c r="JRZ141" s="288"/>
      <c r="JSA141" s="288"/>
      <c r="JSB141" s="288"/>
      <c r="JSC141" s="288"/>
      <c r="JSD141" s="288"/>
      <c r="JSE141" s="288"/>
      <c r="JSF141" s="288"/>
      <c r="JSG141" s="288"/>
      <c r="JSH141" s="288"/>
      <c r="JSI141" s="288"/>
      <c r="JSJ141" s="288"/>
      <c r="JSK141" s="288"/>
      <c r="JSL141" s="288"/>
      <c r="JSM141" s="288"/>
      <c r="JSN141" s="288"/>
      <c r="JSO141" s="288"/>
      <c r="JSP141" s="288"/>
      <c r="JSQ141" s="288"/>
      <c r="JSR141" s="288"/>
      <c r="JSS141" s="288"/>
      <c r="JST141" s="288"/>
      <c r="JSU141" s="288"/>
      <c r="JSV141" s="288"/>
      <c r="JSW141" s="288"/>
      <c r="JSX141" s="288"/>
      <c r="JSY141" s="288"/>
      <c r="JSZ141" s="288"/>
      <c r="JTA141" s="288"/>
      <c r="JTB141" s="288"/>
      <c r="JTC141" s="288"/>
      <c r="JTD141" s="288"/>
      <c r="JTE141" s="288"/>
      <c r="JTF141" s="288"/>
      <c r="JTG141" s="288"/>
      <c r="JTH141" s="288"/>
      <c r="JTI141" s="288"/>
      <c r="JTJ141" s="288"/>
      <c r="JTK141" s="288"/>
      <c r="JTL141" s="288"/>
      <c r="JTM141" s="288"/>
      <c r="JTN141" s="288"/>
      <c r="JTO141" s="288"/>
      <c r="JTP141" s="288"/>
      <c r="JTQ141" s="288"/>
      <c r="JTR141" s="288"/>
      <c r="JTS141" s="288"/>
      <c r="JTT141" s="288"/>
      <c r="JTU141" s="288"/>
      <c r="JTV141" s="288"/>
      <c r="JTW141" s="288"/>
      <c r="JTX141" s="288"/>
      <c r="JTY141" s="288"/>
      <c r="JTZ141" s="288"/>
      <c r="JUA141" s="288"/>
      <c r="JUB141" s="288"/>
      <c r="JUC141" s="288"/>
      <c r="JUD141" s="288"/>
      <c r="JUE141" s="288"/>
      <c r="JUF141" s="288"/>
      <c r="JUG141" s="288"/>
      <c r="JUH141" s="288"/>
      <c r="JUI141" s="288"/>
      <c r="JUJ141" s="288"/>
      <c r="JUK141" s="288"/>
      <c r="JUL141" s="288"/>
      <c r="JUM141" s="288"/>
      <c r="JUN141" s="288"/>
      <c r="JUO141" s="288"/>
      <c r="JUP141" s="288"/>
      <c r="JUQ141" s="288"/>
      <c r="JUR141" s="288"/>
      <c r="JUS141" s="288"/>
      <c r="JUT141" s="288"/>
      <c r="JUU141" s="288"/>
      <c r="JUV141" s="288"/>
      <c r="JUW141" s="288"/>
      <c r="JUX141" s="288"/>
      <c r="JUY141" s="288"/>
      <c r="JUZ141" s="288"/>
      <c r="JVA141" s="288"/>
      <c r="JVB141" s="288"/>
      <c r="JVC141" s="288"/>
      <c r="JVD141" s="288"/>
      <c r="JVE141" s="288"/>
      <c r="JVF141" s="288"/>
      <c r="JVG141" s="288"/>
      <c r="JVH141" s="288"/>
      <c r="JVI141" s="288"/>
      <c r="JVJ141" s="288"/>
      <c r="JVK141" s="288"/>
      <c r="JVL141" s="288"/>
      <c r="JVM141" s="288"/>
      <c r="JVN141" s="288"/>
      <c r="JVO141" s="288"/>
      <c r="JVP141" s="288"/>
      <c r="JVQ141" s="288"/>
      <c r="JVR141" s="288"/>
      <c r="JVS141" s="288"/>
      <c r="JVT141" s="288"/>
      <c r="JVU141" s="288"/>
      <c r="JVV141" s="288"/>
      <c r="JVW141" s="288"/>
      <c r="JVX141" s="288"/>
      <c r="JVY141" s="288"/>
      <c r="JVZ141" s="288"/>
      <c r="JWA141" s="288"/>
      <c r="JWB141" s="288"/>
      <c r="JWC141" s="288"/>
      <c r="JWD141" s="288"/>
      <c r="JWE141" s="288"/>
      <c r="JWF141" s="288"/>
      <c r="JWG141" s="288"/>
      <c r="JWH141" s="288"/>
      <c r="JWI141" s="288"/>
      <c r="JWJ141" s="288"/>
      <c r="JWK141" s="288"/>
      <c r="JWL141" s="288"/>
      <c r="JWM141" s="288"/>
      <c r="JWN141" s="288"/>
      <c r="JWO141" s="288"/>
      <c r="JWP141" s="288"/>
      <c r="JWQ141" s="288"/>
      <c r="JWR141" s="288"/>
      <c r="JWS141" s="288"/>
      <c r="JWT141" s="288"/>
      <c r="JWU141" s="288"/>
      <c r="JWV141" s="288"/>
      <c r="JWW141" s="288"/>
      <c r="JWX141" s="288"/>
      <c r="JWY141" s="288"/>
      <c r="JWZ141" s="288"/>
      <c r="JXA141" s="288"/>
      <c r="JXB141" s="288"/>
      <c r="JXC141" s="288"/>
      <c r="JXD141" s="288"/>
      <c r="JXE141" s="288"/>
      <c r="JXF141" s="288"/>
      <c r="JXG141" s="288"/>
      <c r="JXH141" s="288"/>
      <c r="JXI141" s="288"/>
      <c r="JXJ141" s="288"/>
      <c r="JXK141" s="288"/>
      <c r="JXL141" s="288"/>
      <c r="JXM141" s="288"/>
      <c r="JXN141" s="288"/>
      <c r="JXO141" s="288"/>
      <c r="JXP141" s="288"/>
      <c r="JXQ141" s="288"/>
      <c r="JXR141" s="288"/>
      <c r="JXS141" s="288"/>
      <c r="JXT141" s="288"/>
      <c r="JXU141" s="288"/>
      <c r="JXV141" s="288"/>
      <c r="JXW141" s="288"/>
      <c r="JXX141" s="288"/>
      <c r="JXY141" s="288"/>
      <c r="JXZ141" s="288"/>
      <c r="JYA141" s="288"/>
      <c r="JYB141" s="288"/>
      <c r="JYC141" s="288"/>
      <c r="JYD141" s="288"/>
      <c r="JYE141" s="288"/>
      <c r="JYF141" s="288"/>
      <c r="JYG141" s="288"/>
      <c r="JYH141" s="288"/>
      <c r="JYI141" s="288"/>
      <c r="JYJ141" s="288"/>
      <c r="JYK141" s="288"/>
      <c r="JYL141" s="288"/>
      <c r="JYM141" s="288"/>
      <c r="JYN141" s="288"/>
      <c r="JYO141" s="288"/>
      <c r="JYP141" s="288"/>
      <c r="JYQ141" s="288"/>
      <c r="JYR141" s="288"/>
      <c r="JYS141" s="288"/>
      <c r="JYT141" s="288"/>
      <c r="JYU141" s="288"/>
      <c r="JYV141" s="288"/>
      <c r="JYW141" s="288"/>
      <c r="JYX141" s="288"/>
      <c r="JYY141" s="288"/>
      <c r="JYZ141" s="288"/>
      <c r="JZA141" s="288"/>
      <c r="JZB141" s="288"/>
      <c r="JZC141" s="288"/>
      <c r="JZD141" s="288"/>
      <c r="JZE141" s="288"/>
      <c r="JZF141" s="288"/>
      <c r="JZG141" s="288"/>
      <c r="JZH141" s="288"/>
      <c r="JZI141" s="288"/>
      <c r="JZJ141" s="288"/>
      <c r="JZK141" s="288"/>
      <c r="JZL141" s="288"/>
      <c r="JZM141" s="288"/>
      <c r="JZN141" s="288"/>
      <c r="JZO141" s="288"/>
      <c r="JZP141" s="288"/>
      <c r="JZQ141" s="288"/>
      <c r="JZR141" s="288"/>
      <c r="JZS141" s="288"/>
      <c r="JZT141" s="288"/>
      <c r="JZU141" s="288"/>
      <c r="JZV141" s="288"/>
      <c r="JZW141" s="288"/>
      <c r="JZX141" s="288"/>
      <c r="JZY141" s="288"/>
      <c r="JZZ141" s="288"/>
      <c r="KAA141" s="288"/>
      <c r="KAB141" s="288"/>
      <c r="KAC141" s="288"/>
      <c r="KAD141" s="288"/>
      <c r="KAE141" s="288"/>
      <c r="KAF141" s="288"/>
      <c r="KAG141" s="288"/>
      <c r="KAH141" s="288"/>
      <c r="KAI141" s="288"/>
      <c r="KAJ141" s="288"/>
      <c r="KAK141" s="288"/>
      <c r="KAL141" s="288"/>
      <c r="KAM141" s="288"/>
      <c r="KAN141" s="288"/>
      <c r="KAO141" s="288"/>
      <c r="KAP141" s="288"/>
      <c r="KAQ141" s="288"/>
      <c r="KAR141" s="288"/>
      <c r="KAS141" s="288"/>
      <c r="KAT141" s="288"/>
      <c r="KAU141" s="288"/>
      <c r="KAV141" s="288"/>
      <c r="KAW141" s="288"/>
      <c r="KAX141" s="288"/>
      <c r="KAY141" s="288"/>
      <c r="KAZ141" s="288"/>
      <c r="KBA141" s="288"/>
      <c r="KBB141" s="288"/>
      <c r="KBC141" s="288"/>
      <c r="KBD141" s="288"/>
      <c r="KBE141" s="288"/>
      <c r="KBF141" s="288"/>
      <c r="KBG141" s="288"/>
      <c r="KBH141" s="288"/>
      <c r="KBI141" s="288"/>
      <c r="KBJ141" s="288"/>
      <c r="KBK141" s="288"/>
      <c r="KBL141" s="288"/>
      <c r="KBM141" s="288"/>
      <c r="KBN141" s="288"/>
      <c r="KBO141" s="288"/>
      <c r="KBP141" s="288"/>
      <c r="KBQ141" s="288"/>
      <c r="KBR141" s="288"/>
      <c r="KBS141" s="288"/>
      <c r="KBT141" s="288"/>
      <c r="KBU141" s="288"/>
      <c r="KBV141" s="288"/>
      <c r="KBW141" s="288"/>
      <c r="KBX141" s="288"/>
      <c r="KBY141" s="288"/>
      <c r="KBZ141" s="288"/>
      <c r="KCA141" s="288"/>
      <c r="KCB141" s="288"/>
      <c r="KCC141" s="288"/>
      <c r="KCD141" s="288"/>
      <c r="KCE141" s="288"/>
      <c r="KCF141" s="288"/>
      <c r="KCG141" s="288"/>
      <c r="KCH141" s="288"/>
      <c r="KCI141" s="288"/>
      <c r="KCJ141" s="288"/>
      <c r="KCK141" s="288"/>
      <c r="KCL141" s="288"/>
      <c r="KCM141" s="288"/>
      <c r="KCN141" s="288"/>
      <c r="KCO141" s="288"/>
      <c r="KCP141" s="288"/>
      <c r="KCQ141" s="288"/>
      <c r="KCR141" s="288"/>
      <c r="KCS141" s="288"/>
      <c r="KCT141" s="288"/>
      <c r="KCU141" s="288"/>
      <c r="KCV141" s="288"/>
      <c r="KCW141" s="288"/>
      <c r="KCX141" s="288"/>
      <c r="KCY141" s="288"/>
      <c r="KCZ141" s="288"/>
      <c r="KDA141" s="288"/>
      <c r="KDB141" s="288"/>
      <c r="KDC141" s="288"/>
      <c r="KDD141" s="288"/>
      <c r="KDE141" s="288"/>
      <c r="KDF141" s="288"/>
      <c r="KDG141" s="288"/>
      <c r="KDH141" s="288"/>
      <c r="KDI141" s="288"/>
      <c r="KDJ141" s="288"/>
      <c r="KDK141" s="288"/>
      <c r="KDL141" s="288"/>
      <c r="KDM141" s="288"/>
      <c r="KDN141" s="288"/>
      <c r="KDO141" s="288"/>
      <c r="KDP141" s="288"/>
      <c r="KDQ141" s="288"/>
      <c r="KDR141" s="288"/>
      <c r="KDS141" s="288"/>
      <c r="KDT141" s="288"/>
      <c r="KDU141" s="288"/>
      <c r="KDV141" s="288"/>
      <c r="KDW141" s="288"/>
      <c r="KDX141" s="288"/>
      <c r="KDY141" s="288"/>
      <c r="KDZ141" s="288"/>
      <c r="KEA141" s="288"/>
      <c r="KEB141" s="288"/>
      <c r="KEC141" s="288"/>
      <c r="KED141" s="288"/>
      <c r="KEE141" s="288"/>
      <c r="KEF141" s="288"/>
      <c r="KEG141" s="288"/>
      <c r="KEH141" s="288"/>
      <c r="KEI141" s="288"/>
      <c r="KEJ141" s="288"/>
      <c r="KEK141" s="288"/>
      <c r="KEL141" s="288"/>
      <c r="KEM141" s="288"/>
      <c r="KEN141" s="288"/>
      <c r="KEO141" s="288"/>
      <c r="KEP141" s="288"/>
      <c r="KEQ141" s="288"/>
      <c r="KER141" s="288"/>
      <c r="KES141" s="288"/>
      <c r="KET141" s="288"/>
      <c r="KEU141" s="288"/>
      <c r="KEV141" s="288"/>
      <c r="KEW141" s="288"/>
      <c r="KEX141" s="288"/>
      <c r="KEY141" s="288"/>
      <c r="KEZ141" s="288"/>
      <c r="KFA141" s="288"/>
      <c r="KFB141" s="288"/>
      <c r="KFC141" s="288"/>
      <c r="KFD141" s="288"/>
      <c r="KFE141" s="288"/>
      <c r="KFF141" s="288"/>
      <c r="KFG141" s="288"/>
      <c r="KFH141" s="288"/>
      <c r="KFI141" s="288"/>
      <c r="KFJ141" s="288"/>
      <c r="KFK141" s="288"/>
      <c r="KFL141" s="288"/>
      <c r="KFM141" s="288"/>
      <c r="KFN141" s="288"/>
      <c r="KFO141" s="288"/>
      <c r="KFP141" s="288"/>
      <c r="KFQ141" s="288"/>
      <c r="KFR141" s="288"/>
      <c r="KFS141" s="288"/>
      <c r="KFT141" s="288"/>
      <c r="KFU141" s="288"/>
      <c r="KFV141" s="288"/>
      <c r="KFW141" s="288"/>
      <c r="KFX141" s="288"/>
      <c r="KFY141" s="288"/>
      <c r="KFZ141" s="288"/>
      <c r="KGA141" s="288"/>
      <c r="KGB141" s="288"/>
      <c r="KGC141" s="288"/>
      <c r="KGD141" s="288"/>
      <c r="KGE141" s="288"/>
      <c r="KGF141" s="288"/>
      <c r="KGG141" s="288"/>
      <c r="KGH141" s="288"/>
      <c r="KGI141" s="288"/>
      <c r="KGJ141" s="288"/>
      <c r="KGK141" s="288"/>
      <c r="KGL141" s="288"/>
      <c r="KGM141" s="288"/>
      <c r="KGN141" s="288"/>
      <c r="KGO141" s="288"/>
      <c r="KGP141" s="288"/>
      <c r="KGQ141" s="288"/>
      <c r="KGR141" s="288"/>
      <c r="KGS141" s="288"/>
      <c r="KGT141" s="288"/>
      <c r="KGU141" s="288"/>
      <c r="KGV141" s="288"/>
      <c r="KGW141" s="288"/>
      <c r="KGX141" s="288"/>
      <c r="KGY141" s="288"/>
      <c r="KGZ141" s="288"/>
      <c r="KHA141" s="288"/>
      <c r="KHB141" s="288"/>
      <c r="KHC141" s="288"/>
      <c r="KHD141" s="288"/>
      <c r="KHE141" s="288"/>
      <c r="KHF141" s="288"/>
      <c r="KHG141" s="288"/>
      <c r="KHH141" s="288"/>
      <c r="KHI141" s="288"/>
      <c r="KHJ141" s="288"/>
      <c r="KHK141" s="288"/>
      <c r="KHL141" s="288"/>
      <c r="KHM141" s="288"/>
      <c r="KHN141" s="288"/>
      <c r="KHO141" s="288"/>
      <c r="KHP141" s="288"/>
      <c r="KHQ141" s="288"/>
      <c r="KHR141" s="288"/>
      <c r="KHS141" s="288"/>
      <c r="KHT141" s="288"/>
      <c r="KHU141" s="288"/>
      <c r="KHV141" s="288"/>
      <c r="KHW141" s="288"/>
      <c r="KHX141" s="288"/>
      <c r="KHY141" s="288"/>
      <c r="KHZ141" s="288"/>
      <c r="KIA141" s="288"/>
      <c r="KIB141" s="288"/>
      <c r="KIC141" s="288"/>
      <c r="KID141" s="288"/>
      <c r="KIE141" s="288"/>
      <c r="KIF141" s="288"/>
      <c r="KIG141" s="288"/>
      <c r="KIH141" s="288"/>
      <c r="KII141" s="288"/>
      <c r="KIJ141" s="288"/>
      <c r="KIK141" s="288"/>
      <c r="KIL141" s="288"/>
      <c r="KIM141" s="288"/>
      <c r="KIN141" s="288"/>
      <c r="KIO141" s="288"/>
      <c r="KIP141" s="288"/>
      <c r="KIQ141" s="288"/>
      <c r="KIR141" s="288"/>
      <c r="KIS141" s="288"/>
      <c r="KIT141" s="288"/>
      <c r="KIU141" s="288"/>
      <c r="KIV141" s="288"/>
      <c r="KIW141" s="288"/>
      <c r="KIX141" s="288"/>
      <c r="KIY141" s="288"/>
      <c r="KIZ141" s="288"/>
      <c r="KJA141" s="288"/>
      <c r="KJB141" s="288"/>
      <c r="KJC141" s="288"/>
      <c r="KJD141" s="288"/>
      <c r="KJE141" s="288"/>
      <c r="KJF141" s="288"/>
      <c r="KJG141" s="288"/>
      <c r="KJH141" s="288"/>
      <c r="KJI141" s="288"/>
      <c r="KJJ141" s="288"/>
      <c r="KJK141" s="288"/>
      <c r="KJL141" s="288"/>
      <c r="KJM141" s="288"/>
      <c r="KJN141" s="288"/>
      <c r="KJO141" s="288"/>
      <c r="KJP141" s="288"/>
      <c r="KJQ141" s="288"/>
      <c r="KJR141" s="288"/>
      <c r="KJS141" s="288"/>
      <c r="KJT141" s="288"/>
      <c r="KJU141" s="288"/>
      <c r="KJV141" s="288"/>
      <c r="KJW141" s="288"/>
      <c r="KJX141" s="288"/>
      <c r="KJY141" s="288"/>
      <c r="KJZ141" s="288"/>
      <c r="KKA141" s="288"/>
      <c r="KKB141" s="288"/>
      <c r="KKC141" s="288"/>
      <c r="KKD141" s="288"/>
      <c r="KKE141" s="288"/>
      <c r="KKF141" s="288"/>
      <c r="KKG141" s="288"/>
      <c r="KKH141" s="288"/>
      <c r="KKI141" s="288"/>
      <c r="KKJ141" s="288"/>
      <c r="KKK141" s="288"/>
      <c r="KKL141" s="288"/>
      <c r="KKM141" s="288"/>
      <c r="KKN141" s="288"/>
      <c r="KKO141" s="288"/>
      <c r="KKP141" s="288"/>
      <c r="KKQ141" s="288"/>
      <c r="KKR141" s="288"/>
      <c r="KKS141" s="288"/>
      <c r="KKT141" s="288"/>
      <c r="KKU141" s="288"/>
      <c r="KKV141" s="288"/>
      <c r="KKW141" s="288"/>
      <c r="KKX141" s="288"/>
      <c r="KKY141" s="288"/>
      <c r="KKZ141" s="288"/>
      <c r="KLA141" s="288"/>
      <c r="KLB141" s="288"/>
      <c r="KLC141" s="288"/>
      <c r="KLD141" s="288"/>
      <c r="KLE141" s="288"/>
      <c r="KLF141" s="288"/>
      <c r="KLG141" s="288"/>
      <c r="KLH141" s="288"/>
      <c r="KLI141" s="288"/>
      <c r="KLJ141" s="288"/>
      <c r="KLK141" s="288"/>
      <c r="KLL141" s="288"/>
      <c r="KLM141" s="288"/>
      <c r="KLN141" s="288"/>
      <c r="KLO141" s="288"/>
      <c r="KLP141" s="288"/>
      <c r="KLQ141" s="288"/>
      <c r="KLR141" s="288"/>
      <c r="KLS141" s="288"/>
      <c r="KLT141" s="288"/>
      <c r="KLU141" s="288"/>
      <c r="KLV141" s="288"/>
      <c r="KLW141" s="288"/>
      <c r="KLX141" s="288"/>
      <c r="KLY141" s="288"/>
      <c r="KLZ141" s="288"/>
      <c r="KMA141" s="288"/>
      <c r="KMB141" s="288"/>
      <c r="KMC141" s="288"/>
      <c r="KMD141" s="288"/>
      <c r="KME141" s="288"/>
      <c r="KMF141" s="288"/>
      <c r="KMG141" s="288"/>
      <c r="KMH141" s="288"/>
      <c r="KMI141" s="288"/>
      <c r="KMJ141" s="288"/>
      <c r="KMK141" s="288"/>
      <c r="KML141" s="288"/>
      <c r="KMM141" s="288"/>
      <c r="KMN141" s="288"/>
      <c r="KMO141" s="288"/>
      <c r="KMP141" s="288"/>
      <c r="KMQ141" s="288"/>
      <c r="KMR141" s="288"/>
      <c r="KMS141" s="288"/>
      <c r="KMT141" s="288"/>
      <c r="KMU141" s="288"/>
      <c r="KMV141" s="288"/>
      <c r="KMW141" s="288"/>
      <c r="KMX141" s="288"/>
      <c r="KMY141" s="288"/>
      <c r="KMZ141" s="288"/>
      <c r="KNA141" s="288"/>
      <c r="KNB141" s="288"/>
      <c r="KNC141" s="288"/>
      <c r="KND141" s="288"/>
      <c r="KNE141" s="288"/>
      <c r="KNF141" s="288"/>
      <c r="KNG141" s="288"/>
      <c r="KNH141" s="288"/>
      <c r="KNI141" s="288"/>
      <c r="KNJ141" s="288"/>
      <c r="KNK141" s="288"/>
      <c r="KNL141" s="288"/>
      <c r="KNM141" s="288"/>
      <c r="KNN141" s="288"/>
      <c r="KNO141" s="288"/>
      <c r="KNP141" s="288"/>
      <c r="KNQ141" s="288"/>
      <c r="KNR141" s="288"/>
      <c r="KNS141" s="288"/>
      <c r="KNT141" s="288"/>
      <c r="KNU141" s="288"/>
      <c r="KNV141" s="288"/>
      <c r="KNW141" s="288"/>
      <c r="KNX141" s="288"/>
      <c r="KNY141" s="288"/>
      <c r="KNZ141" s="288"/>
      <c r="KOA141" s="288"/>
      <c r="KOB141" s="288"/>
      <c r="KOC141" s="288"/>
      <c r="KOD141" s="288"/>
      <c r="KOE141" s="288"/>
      <c r="KOF141" s="288"/>
      <c r="KOG141" s="288"/>
      <c r="KOH141" s="288"/>
      <c r="KOI141" s="288"/>
      <c r="KOJ141" s="288"/>
      <c r="KOK141" s="288"/>
      <c r="KOL141" s="288"/>
      <c r="KOM141" s="288"/>
      <c r="KON141" s="288"/>
      <c r="KOO141" s="288"/>
      <c r="KOP141" s="288"/>
      <c r="KOQ141" s="288"/>
      <c r="KOR141" s="288"/>
      <c r="KOS141" s="288"/>
      <c r="KOT141" s="288"/>
      <c r="KOU141" s="288"/>
      <c r="KOV141" s="288"/>
      <c r="KOW141" s="288"/>
      <c r="KOX141" s="288"/>
      <c r="KOY141" s="288"/>
      <c r="KOZ141" s="288"/>
      <c r="KPA141" s="288"/>
      <c r="KPB141" s="288"/>
      <c r="KPC141" s="288"/>
      <c r="KPD141" s="288"/>
      <c r="KPE141" s="288"/>
      <c r="KPF141" s="288"/>
      <c r="KPG141" s="288"/>
      <c r="KPH141" s="288"/>
      <c r="KPI141" s="288"/>
      <c r="KPJ141" s="288"/>
      <c r="KPK141" s="288"/>
      <c r="KPL141" s="288"/>
      <c r="KPM141" s="288"/>
      <c r="KPN141" s="288"/>
      <c r="KPO141" s="288"/>
      <c r="KPP141" s="288"/>
      <c r="KPQ141" s="288"/>
      <c r="KPR141" s="288"/>
      <c r="KPS141" s="288"/>
      <c r="KPT141" s="288"/>
      <c r="KPU141" s="288"/>
      <c r="KPV141" s="288"/>
      <c r="KPW141" s="288"/>
      <c r="KPX141" s="288"/>
      <c r="KPY141" s="288"/>
      <c r="KPZ141" s="288"/>
      <c r="KQA141" s="288"/>
      <c r="KQB141" s="288"/>
      <c r="KQC141" s="288"/>
      <c r="KQD141" s="288"/>
      <c r="KQE141" s="288"/>
      <c r="KQF141" s="288"/>
      <c r="KQG141" s="288"/>
      <c r="KQH141" s="288"/>
      <c r="KQI141" s="288"/>
      <c r="KQJ141" s="288"/>
      <c r="KQK141" s="288"/>
      <c r="KQL141" s="288"/>
      <c r="KQM141" s="288"/>
      <c r="KQN141" s="288"/>
      <c r="KQO141" s="288"/>
      <c r="KQP141" s="288"/>
      <c r="KQQ141" s="288"/>
      <c r="KQR141" s="288"/>
      <c r="KQS141" s="288"/>
      <c r="KQT141" s="288"/>
      <c r="KQU141" s="288"/>
      <c r="KQV141" s="288"/>
      <c r="KQW141" s="288"/>
      <c r="KQX141" s="288"/>
      <c r="KQY141" s="288"/>
      <c r="KQZ141" s="288"/>
      <c r="KRA141" s="288"/>
      <c r="KRB141" s="288"/>
      <c r="KRC141" s="288"/>
      <c r="KRD141" s="288"/>
      <c r="KRE141" s="288"/>
      <c r="KRF141" s="288"/>
      <c r="KRG141" s="288"/>
      <c r="KRH141" s="288"/>
      <c r="KRI141" s="288"/>
      <c r="KRJ141" s="288"/>
      <c r="KRK141" s="288"/>
      <c r="KRL141" s="288"/>
      <c r="KRM141" s="288"/>
      <c r="KRN141" s="288"/>
      <c r="KRO141" s="288"/>
      <c r="KRP141" s="288"/>
      <c r="KRQ141" s="288"/>
      <c r="KRR141" s="288"/>
      <c r="KRS141" s="288"/>
      <c r="KRT141" s="288"/>
      <c r="KRU141" s="288"/>
      <c r="KRV141" s="288"/>
      <c r="KRW141" s="288"/>
      <c r="KRX141" s="288"/>
      <c r="KRY141" s="288"/>
      <c r="KRZ141" s="288"/>
      <c r="KSA141" s="288"/>
      <c r="KSB141" s="288"/>
      <c r="KSC141" s="288"/>
      <c r="KSD141" s="288"/>
      <c r="KSE141" s="288"/>
      <c r="KSF141" s="288"/>
      <c r="KSG141" s="288"/>
      <c r="KSH141" s="288"/>
      <c r="KSI141" s="288"/>
      <c r="KSJ141" s="288"/>
      <c r="KSK141" s="288"/>
      <c r="KSL141" s="288"/>
      <c r="KSM141" s="288"/>
      <c r="KSN141" s="288"/>
      <c r="KSO141" s="288"/>
      <c r="KSP141" s="288"/>
      <c r="KSQ141" s="288"/>
      <c r="KSR141" s="288"/>
      <c r="KSS141" s="288"/>
      <c r="KST141" s="288"/>
      <c r="KSU141" s="288"/>
      <c r="KSV141" s="288"/>
      <c r="KSW141" s="288"/>
      <c r="KSX141" s="288"/>
      <c r="KSY141" s="288"/>
      <c r="KSZ141" s="288"/>
      <c r="KTA141" s="288"/>
      <c r="KTB141" s="288"/>
      <c r="KTC141" s="288"/>
      <c r="KTD141" s="288"/>
      <c r="KTE141" s="288"/>
      <c r="KTF141" s="288"/>
      <c r="KTG141" s="288"/>
      <c r="KTH141" s="288"/>
      <c r="KTI141" s="288"/>
      <c r="KTJ141" s="288"/>
      <c r="KTK141" s="288"/>
      <c r="KTL141" s="288"/>
      <c r="KTM141" s="288"/>
      <c r="KTN141" s="288"/>
      <c r="KTO141" s="288"/>
      <c r="KTP141" s="288"/>
      <c r="KTQ141" s="288"/>
      <c r="KTR141" s="288"/>
      <c r="KTS141" s="288"/>
      <c r="KTT141" s="288"/>
      <c r="KTU141" s="288"/>
      <c r="KTV141" s="288"/>
      <c r="KTW141" s="288"/>
      <c r="KTX141" s="288"/>
      <c r="KTY141" s="288"/>
      <c r="KTZ141" s="288"/>
      <c r="KUA141" s="288"/>
      <c r="KUB141" s="288"/>
      <c r="KUC141" s="288"/>
      <c r="KUD141" s="288"/>
      <c r="KUE141" s="288"/>
      <c r="KUF141" s="288"/>
      <c r="KUG141" s="288"/>
      <c r="KUH141" s="288"/>
      <c r="KUI141" s="288"/>
      <c r="KUJ141" s="288"/>
      <c r="KUK141" s="288"/>
      <c r="KUL141" s="288"/>
      <c r="KUM141" s="288"/>
      <c r="KUN141" s="288"/>
      <c r="KUO141" s="288"/>
      <c r="KUP141" s="288"/>
      <c r="KUQ141" s="288"/>
      <c r="KUR141" s="288"/>
      <c r="KUS141" s="288"/>
      <c r="KUT141" s="288"/>
      <c r="KUU141" s="288"/>
      <c r="KUV141" s="288"/>
      <c r="KUW141" s="288"/>
      <c r="KUX141" s="288"/>
      <c r="KUY141" s="288"/>
      <c r="KUZ141" s="288"/>
      <c r="KVA141" s="288"/>
      <c r="KVB141" s="288"/>
      <c r="KVC141" s="288"/>
      <c r="KVD141" s="288"/>
      <c r="KVE141" s="288"/>
      <c r="KVF141" s="288"/>
      <c r="KVG141" s="288"/>
      <c r="KVH141" s="288"/>
      <c r="KVI141" s="288"/>
      <c r="KVJ141" s="288"/>
      <c r="KVK141" s="288"/>
      <c r="KVL141" s="288"/>
      <c r="KVM141" s="288"/>
      <c r="KVN141" s="288"/>
      <c r="KVO141" s="288"/>
      <c r="KVP141" s="288"/>
      <c r="KVQ141" s="288"/>
      <c r="KVR141" s="288"/>
      <c r="KVS141" s="288"/>
      <c r="KVT141" s="288"/>
      <c r="KVU141" s="288"/>
      <c r="KVV141" s="288"/>
      <c r="KVW141" s="288"/>
      <c r="KVX141" s="288"/>
      <c r="KVY141" s="288"/>
      <c r="KVZ141" s="288"/>
      <c r="KWA141" s="288"/>
      <c r="KWB141" s="288"/>
      <c r="KWC141" s="288"/>
      <c r="KWD141" s="288"/>
      <c r="KWE141" s="288"/>
      <c r="KWF141" s="288"/>
      <c r="KWG141" s="288"/>
      <c r="KWH141" s="288"/>
      <c r="KWI141" s="288"/>
      <c r="KWJ141" s="288"/>
      <c r="KWK141" s="288"/>
      <c r="KWL141" s="288"/>
      <c r="KWM141" s="288"/>
      <c r="KWN141" s="288"/>
      <c r="KWO141" s="288"/>
      <c r="KWP141" s="288"/>
      <c r="KWQ141" s="288"/>
      <c r="KWR141" s="288"/>
      <c r="KWS141" s="288"/>
      <c r="KWT141" s="288"/>
      <c r="KWU141" s="288"/>
      <c r="KWV141" s="288"/>
      <c r="KWW141" s="288"/>
      <c r="KWX141" s="288"/>
      <c r="KWY141" s="288"/>
      <c r="KWZ141" s="288"/>
      <c r="KXA141" s="288"/>
      <c r="KXB141" s="288"/>
      <c r="KXC141" s="288"/>
      <c r="KXD141" s="288"/>
      <c r="KXE141" s="288"/>
      <c r="KXF141" s="288"/>
      <c r="KXG141" s="288"/>
      <c r="KXH141" s="288"/>
      <c r="KXI141" s="288"/>
      <c r="KXJ141" s="288"/>
      <c r="KXK141" s="288"/>
      <c r="KXL141" s="288"/>
      <c r="KXM141" s="288"/>
      <c r="KXN141" s="288"/>
      <c r="KXO141" s="288"/>
      <c r="KXP141" s="288"/>
      <c r="KXQ141" s="288"/>
      <c r="KXR141" s="288"/>
      <c r="KXS141" s="288"/>
      <c r="KXT141" s="288"/>
      <c r="KXU141" s="288"/>
      <c r="KXV141" s="288"/>
      <c r="KXW141" s="288"/>
      <c r="KXX141" s="288"/>
      <c r="KXY141" s="288"/>
      <c r="KXZ141" s="288"/>
      <c r="KYA141" s="288"/>
      <c r="KYB141" s="288"/>
      <c r="KYC141" s="288"/>
      <c r="KYD141" s="288"/>
      <c r="KYE141" s="288"/>
      <c r="KYF141" s="288"/>
      <c r="KYG141" s="288"/>
      <c r="KYH141" s="288"/>
      <c r="KYI141" s="288"/>
      <c r="KYJ141" s="288"/>
      <c r="KYK141" s="288"/>
      <c r="KYL141" s="288"/>
      <c r="KYM141" s="288"/>
      <c r="KYN141" s="288"/>
      <c r="KYO141" s="288"/>
      <c r="KYP141" s="288"/>
      <c r="KYQ141" s="288"/>
      <c r="KYR141" s="288"/>
      <c r="KYS141" s="288"/>
      <c r="KYT141" s="288"/>
      <c r="KYU141" s="288"/>
      <c r="KYV141" s="288"/>
      <c r="KYW141" s="288"/>
      <c r="KYX141" s="288"/>
      <c r="KYY141" s="288"/>
      <c r="KYZ141" s="288"/>
      <c r="KZA141" s="288"/>
      <c r="KZB141" s="288"/>
      <c r="KZC141" s="288"/>
      <c r="KZD141" s="288"/>
      <c r="KZE141" s="288"/>
      <c r="KZF141" s="288"/>
      <c r="KZG141" s="288"/>
      <c r="KZH141" s="288"/>
      <c r="KZI141" s="288"/>
      <c r="KZJ141" s="288"/>
      <c r="KZK141" s="288"/>
      <c r="KZL141" s="288"/>
      <c r="KZM141" s="288"/>
      <c r="KZN141" s="288"/>
      <c r="KZO141" s="288"/>
      <c r="KZP141" s="288"/>
      <c r="KZQ141" s="288"/>
      <c r="KZR141" s="288"/>
      <c r="KZS141" s="288"/>
      <c r="KZT141" s="288"/>
      <c r="KZU141" s="288"/>
      <c r="KZV141" s="288"/>
      <c r="KZW141" s="288"/>
      <c r="KZX141" s="288"/>
      <c r="KZY141" s="288"/>
      <c r="KZZ141" s="288"/>
      <c r="LAA141" s="288"/>
      <c r="LAB141" s="288"/>
      <c r="LAC141" s="288"/>
      <c r="LAD141" s="288"/>
      <c r="LAE141" s="288"/>
      <c r="LAF141" s="288"/>
      <c r="LAG141" s="288"/>
      <c r="LAH141" s="288"/>
      <c r="LAI141" s="288"/>
      <c r="LAJ141" s="288"/>
      <c r="LAK141" s="288"/>
      <c r="LAL141" s="288"/>
      <c r="LAM141" s="288"/>
      <c r="LAN141" s="288"/>
      <c r="LAO141" s="288"/>
      <c r="LAP141" s="288"/>
      <c r="LAQ141" s="288"/>
      <c r="LAR141" s="288"/>
      <c r="LAS141" s="288"/>
      <c r="LAT141" s="288"/>
      <c r="LAU141" s="288"/>
      <c r="LAV141" s="288"/>
      <c r="LAW141" s="288"/>
      <c r="LAX141" s="288"/>
      <c r="LAY141" s="288"/>
      <c r="LAZ141" s="288"/>
      <c r="LBA141" s="288"/>
      <c r="LBB141" s="288"/>
      <c r="LBC141" s="288"/>
      <c r="LBD141" s="288"/>
      <c r="LBE141" s="288"/>
      <c r="LBF141" s="288"/>
      <c r="LBG141" s="288"/>
      <c r="LBH141" s="288"/>
      <c r="LBI141" s="288"/>
      <c r="LBJ141" s="288"/>
      <c r="LBK141" s="288"/>
      <c r="LBL141" s="288"/>
      <c r="LBM141" s="288"/>
      <c r="LBN141" s="288"/>
      <c r="LBO141" s="288"/>
      <c r="LBP141" s="288"/>
      <c r="LBQ141" s="288"/>
      <c r="LBR141" s="288"/>
      <c r="LBS141" s="288"/>
      <c r="LBT141" s="288"/>
      <c r="LBU141" s="288"/>
      <c r="LBV141" s="288"/>
      <c r="LBW141" s="288"/>
      <c r="LBX141" s="288"/>
      <c r="LBY141" s="288"/>
      <c r="LBZ141" s="288"/>
      <c r="LCA141" s="288"/>
      <c r="LCB141" s="288"/>
      <c r="LCC141" s="288"/>
      <c r="LCD141" s="288"/>
      <c r="LCE141" s="288"/>
      <c r="LCF141" s="288"/>
      <c r="LCG141" s="288"/>
      <c r="LCH141" s="288"/>
      <c r="LCI141" s="288"/>
      <c r="LCJ141" s="288"/>
      <c r="LCK141" s="288"/>
      <c r="LCL141" s="288"/>
      <c r="LCM141" s="288"/>
      <c r="LCN141" s="288"/>
      <c r="LCO141" s="288"/>
      <c r="LCP141" s="288"/>
      <c r="LCQ141" s="288"/>
      <c r="LCR141" s="288"/>
      <c r="LCS141" s="288"/>
      <c r="LCT141" s="288"/>
      <c r="LCU141" s="288"/>
      <c r="LCV141" s="288"/>
      <c r="LCW141" s="288"/>
      <c r="LCX141" s="288"/>
      <c r="LCY141" s="288"/>
      <c r="LCZ141" s="288"/>
      <c r="LDA141" s="288"/>
      <c r="LDB141" s="288"/>
      <c r="LDC141" s="288"/>
      <c r="LDD141" s="288"/>
      <c r="LDE141" s="288"/>
      <c r="LDF141" s="288"/>
      <c r="LDG141" s="288"/>
      <c r="LDH141" s="288"/>
      <c r="LDI141" s="288"/>
      <c r="LDJ141" s="288"/>
      <c r="LDK141" s="288"/>
      <c r="LDL141" s="288"/>
      <c r="LDM141" s="288"/>
      <c r="LDN141" s="288"/>
      <c r="LDO141" s="288"/>
      <c r="LDP141" s="288"/>
      <c r="LDQ141" s="288"/>
      <c r="LDR141" s="288"/>
      <c r="LDS141" s="288"/>
      <c r="LDT141" s="288"/>
      <c r="LDU141" s="288"/>
      <c r="LDV141" s="288"/>
      <c r="LDW141" s="288"/>
      <c r="LDX141" s="288"/>
      <c r="LDY141" s="288"/>
      <c r="LDZ141" s="288"/>
      <c r="LEA141" s="288"/>
      <c r="LEB141" s="288"/>
      <c r="LEC141" s="288"/>
      <c r="LED141" s="288"/>
      <c r="LEE141" s="288"/>
      <c r="LEF141" s="288"/>
      <c r="LEG141" s="288"/>
      <c r="LEH141" s="288"/>
      <c r="LEI141" s="288"/>
      <c r="LEJ141" s="288"/>
      <c r="LEK141" s="288"/>
      <c r="LEL141" s="288"/>
      <c r="LEM141" s="288"/>
      <c r="LEN141" s="288"/>
      <c r="LEO141" s="288"/>
      <c r="LEP141" s="288"/>
      <c r="LEQ141" s="288"/>
      <c r="LER141" s="288"/>
      <c r="LES141" s="288"/>
      <c r="LET141" s="288"/>
      <c r="LEU141" s="288"/>
      <c r="LEV141" s="288"/>
      <c r="LEW141" s="288"/>
      <c r="LEX141" s="288"/>
      <c r="LEY141" s="288"/>
      <c r="LEZ141" s="288"/>
      <c r="LFA141" s="288"/>
      <c r="LFB141" s="288"/>
      <c r="LFC141" s="288"/>
      <c r="LFD141" s="288"/>
      <c r="LFE141" s="288"/>
      <c r="LFF141" s="288"/>
      <c r="LFG141" s="288"/>
      <c r="LFH141" s="288"/>
      <c r="LFI141" s="288"/>
      <c r="LFJ141" s="288"/>
      <c r="LFK141" s="288"/>
      <c r="LFL141" s="288"/>
      <c r="LFM141" s="288"/>
      <c r="LFN141" s="288"/>
      <c r="LFO141" s="288"/>
      <c r="LFP141" s="288"/>
      <c r="LFQ141" s="288"/>
      <c r="LFR141" s="288"/>
      <c r="LFS141" s="288"/>
      <c r="LFT141" s="288"/>
      <c r="LFU141" s="288"/>
      <c r="LFV141" s="288"/>
      <c r="LFW141" s="288"/>
      <c r="LFX141" s="288"/>
      <c r="LFY141" s="288"/>
      <c r="LFZ141" s="288"/>
      <c r="LGA141" s="288"/>
      <c r="LGB141" s="288"/>
      <c r="LGC141" s="288"/>
      <c r="LGD141" s="288"/>
      <c r="LGE141" s="288"/>
      <c r="LGF141" s="288"/>
      <c r="LGG141" s="288"/>
      <c r="LGH141" s="288"/>
      <c r="LGI141" s="288"/>
      <c r="LGJ141" s="288"/>
      <c r="LGK141" s="288"/>
      <c r="LGL141" s="288"/>
      <c r="LGM141" s="288"/>
      <c r="LGN141" s="288"/>
      <c r="LGO141" s="288"/>
      <c r="LGP141" s="288"/>
      <c r="LGQ141" s="288"/>
      <c r="LGR141" s="288"/>
      <c r="LGS141" s="288"/>
      <c r="LGT141" s="288"/>
      <c r="LGU141" s="288"/>
      <c r="LGV141" s="288"/>
      <c r="LGW141" s="288"/>
      <c r="LGX141" s="288"/>
      <c r="LGY141" s="288"/>
      <c r="LGZ141" s="288"/>
      <c r="LHA141" s="288"/>
      <c r="LHB141" s="288"/>
      <c r="LHC141" s="288"/>
      <c r="LHD141" s="288"/>
      <c r="LHE141" s="288"/>
      <c r="LHF141" s="288"/>
      <c r="LHG141" s="288"/>
      <c r="LHH141" s="288"/>
      <c r="LHI141" s="288"/>
      <c r="LHJ141" s="288"/>
      <c r="LHK141" s="288"/>
      <c r="LHL141" s="288"/>
      <c r="LHM141" s="288"/>
      <c r="LHN141" s="288"/>
      <c r="LHO141" s="288"/>
      <c r="LHP141" s="288"/>
      <c r="LHQ141" s="288"/>
      <c r="LHR141" s="288"/>
      <c r="LHS141" s="288"/>
      <c r="LHT141" s="288"/>
      <c r="LHU141" s="288"/>
      <c r="LHV141" s="288"/>
      <c r="LHW141" s="288"/>
      <c r="LHX141" s="288"/>
      <c r="LHY141" s="288"/>
      <c r="LHZ141" s="288"/>
      <c r="LIA141" s="288"/>
      <c r="LIB141" s="288"/>
      <c r="LIC141" s="288"/>
      <c r="LID141" s="288"/>
      <c r="LIE141" s="288"/>
      <c r="LIF141" s="288"/>
      <c r="LIG141" s="288"/>
      <c r="LIH141" s="288"/>
      <c r="LII141" s="288"/>
      <c r="LIJ141" s="288"/>
      <c r="LIK141" s="288"/>
      <c r="LIL141" s="288"/>
      <c r="LIM141" s="288"/>
      <c r="LIN141" s="288"/>
      <c r="LIO141" s="288"/>
      <c r="LIP141" s="288"/>
      <c r="LIQ141" s="288"/>
      <c r="LIR141" s="288"/>
      <c r="LIS141" s="288"/>
      <c r="LIT141" s="288"/>
      <c r="LIU141" s="288"/>
      <c r="LIV141" s="288"/>
      <c r="LIW141" s="288"/>
      <c r="LIX141" s="288"/>
      <c r="LIY141" s="288"/>
      <c r="LIZ141" s="288"/>
      <c r="LJA141" s="288"/>
      <c r="LJB141" s="288"/>
      <c r="LJC141" s="288"/>
      <c r="LJD141" s="288"/>
      <c r="LJE141" s="288"/>
      <c r="LJF141" s="288"/>
      <c r="LJG141" s="288"/>
      <c r="LJH141" s="288"/>
      <c r="LJI141" s="288"/>
      <c r="LJJ141" s="288"/>
      <c r="LJK141" s="288"/>
      <c r="LJL141" s="288"/>
      <c r="LJM141" s="288"/>
      <c r="LJN141" s="288"/>
      <c r="LJO141" s="288"/>
      <c r="LJP141" s="288"/>
      <c r="LJQ141" s="288"/>
      <c r="LJR141" s="288"/>
      <c r="LJS141" s="288"/>
      <c r="LJT141" s="288"/>
      <c r="LJU141" s="288"/>
      <c r="LJV141" s="288"/>
      <c r="LJW141" s="288"/>
      <c r="LJX141" s="288"/>
      <c r="LJY141" s="288"/>
      <c r="LJZ141" s="288"/>
      <c r="LKA141" s="288"/>
      <c r="LKB141" s="288"/>
      <c r="LKC141" s="288"/>
      <c r="LKD141" s="288"/>
      <c r="LKE141" s="288"/>
      <c r="LKF141" s="288"/>
      <c r="LKG141" s="288"/>
      <c r="LKH141" s="288"/>
      <c r="LKI141" s="288"/>
      <c r="LKJ141" s="288"/>
      <c r="LKK141" s="288"/>
      <c r="LKL141" s="288"/>
      <c r="LKM141" s="288"/>
      <c r="LKN141" s="288"/>
      <c r="LKO141" s="288"/>
      <c r="LKP141" s="288"/>
      <c r="LKQ141" s="288"/>
      <c r="LKR141" s="288"/>
      <c r="LKS141" s="288"/>
      <c r="LKT141" s="288"/>
      <c r="LKU141" s="288"/>
      <c r="LKV141" s="288"/>
      <c r="LKW141" s="288"/>
      <c r="LKX141" s="288"/>
      <c r="LKY141" s="288"/>
      <c r="LKZ141" s="288"/>
      <c r="LLA141" s="288"/>
      <c r="LLB141" s="288"/>
      <c r="LLC141" s="288"/>
      <c r="LLD141" s="288"/>
      <c r="LLE141" s="288"/>
      <c r="LLF141" s="288"/>
      <c r="LLG141" s="288"/>
      <c r="LLH141" s="288"/>
      <c r="LLI141" s="288"/>
      <c r="LLJ141" s="288"/>
      <c r="LLK141" s="288"/>
      <c r="LLL141" s="288"/>
      <c r="LLM141" s="288"/>
      <c r="LLN141" s="288"/>
      <c r="LLO141" s="288"/>
      <c r="LLP141" s="288"/>
      <c r="LLQ141" s="288"/>
      <c r="LLR141" s="288"/>
      <c r="LLS141" s="288"/>
      <c r="LLT141" s="288"/>
      <c r="LLU141" s="288"/>
      <c r="LLV141" s="288"/>
      <c r="LLW141" s="288"/>
      <c r="LLX141" s="288"/>
      <c r="LLY141" s="288"/>
      <c r="LLZ141" s="288"/>
      <c r="LMA141" s="288"/>
      <c r="LMB141" s="288"/>
      <c r="LMC141" s="288"/>
      <c r="LMD141" s="288"/>
      <c r="LME141" s="288"/>
      <c r="LMF141" s="288"/>
      <c r="LMG141" s="288"/>
      <c r="LMH141" s="288"/>
      <c r="LMI141" s="288"/>
      <c r="LMJ141" s="288"/>
      <c r="LMK141" s="288"/>
      <c r="LML141" s="288"/>
      <c r="LMM141" s="288"/>
      <c r="LMN141" s="288"/>
      <c r="LMO141" s="288"/>
      <c r="LMP141" s="288"/>
      <c r="LMQ141" s="288"/>
      <c r="LMR141" s="288"/>
      <c r="LMS141" s="288"/>
      <c r="LMT141" s="288"/>
      <c r="LMU141" s="288"/>
      <c r="LMV141" s="288"/>
      <c r="LMW141" s="288"/>
      <c r="LMX141" s="288"/>
      <c r="LMY141" s="288"/>
      <c r="LMZ141" s="288"/>
      <c r="LNA141" s="288"/>
      <c r="LNB141" s="288"/>
      <c r="LNC141" s="288"/>
      <c r="LND141" s="288"/>
      <c r="LNE141" s="288"/>
      <c r="LNF141" s="288"/>
      <c r="LNG141" s="288"/>
      <c r="LNH141" s="288"/>
      <c r="LNI141" s="288"/>
      <c r="LNJ141" s="288"/>
      <c r="LNK141" s="288"/>
      <c r="LNL141" s="288"/>
      <c r="LNM141" s="288"/>
      <c r="LNN141" s="288"/>
      <c r="LNO141" s="288"/>
      <c r="LNP141" s="288"/>
      <c r="LNQ141" s="288"/>
      <c r="LNR141" s="288"/>
      <c r="LNS141" s="288"/>
      <c r="LNT141" s="288"/>
      <c r="LNU141" s="288"/>
      <c r="LNV141" s="288"/>
      <c r="LNW141" s="288"/>
      <c r="LNX141" s="288"/>
      <c r="LNY141" s="288"/>
      <c r="LNZ141" s="288"/>
      <c r="LOA141" s="288"/>
      <c r="LOB141" s="288"/>
      <c r="LOC141" s="288"/>
      <c r="LOD141" s="288"/>
      <c r="LOE141" s="288"/>
      <c r="LOF141" s="288"/>
      <c r="LOG141" s="288"/>
      <c r="LOH141" s="288"/>
      <c r="LOI141" s="288"/>
      <c r="LOJ141" s="288"/>
      <c r="LOK141" s="288"/>
      <c r="LOL141" s="288"/>
      <c r="LOM141" s="288"/>
      <c r="LON141" s="288"/>
      <c r="LOO141" s="288"/>
      <c r="LOP141" s="288"/>
      <c r="LOQ141" s="288"/>
      <c r="LOR141" s="288"/>
      <c r="LOS141" s="288"/>
      <c r="LOT141" s="288"/>
      <c r="LOU141" s="288"/>
      <c r="LOV141" s="288"/>
      <c r="LOW141" s="288"/>
      <c r="LOX141" s="288"/>
      <c r="LOY141" s="288"/>
      <c r="LOZ141" s="288"/>
      <c r="LPA141" s="288"/>
      <c r="LPB141" s="288"/>
      <c r="LPC141" s="288"/>
      <c r="LPD141" s="288"/>
      <c r="LPE141" s="288"/>
      <c r="LPF141" s="288"/>
      <c r="LPG141" s="288"/>
      <c r="LPH141" s="288"/>
      <c r="LPI141" s="288"/>
      <c r="LPJ141" s="288"/>
      <c r="LPK141" s="288"/>
      <c r="LPL141" s="288"/>
      <c r="LPM141" s="288"/>
      <c r="LPN141" s="288"/>
      <c r="LPO141" s="288"/>
      <c r="LPP141" s="288"/>
      <c r="LPQ141" s="288"/>
      <c r="LPR141" s="288"/>
      <c r="LPS141" s="288"/>
      <c r="LPT141" s="288"/>
      <c r="LPU141" s="288"/>
      <c r="LPV141" s="288"/>
      <c r="LPW141" s="288"/>
      <c r="LPX141" s="288"/>
      <c r="LPY141" s="288"/>
      <c r="LPZ141" s="288"/>
      <c r="LQA141" s="288"/>
      <c r="LQB141" s="288"/>
      <c r="LQC141" s="288"/>
      <c r="LQD141" s="288"/>
      <c r="LQE141" s="288"/>
      <c r="LQF141" s="288"/>
      <c r="LQG141" s="288"/>
      <c r="LQH141" s="288"/>
      <c r="LQI141" s="288"/>
      <c r="LQJ141" s="288"/>
      <c r="LQK141" s="288"/>
      <c r="LQL141" s="288"/>
      <c r="LQM141" s="288"/>
      <c r="LQN141" s="288"/>
      <c r="LQO141" s="288"/>
      <c r="LQP141" s="288"/>
      <c r="LQQ141" s="288"/>
      <c r="LQR141" s="288"/>
      <c r="LQS141" s="288"/>
      <c r="LQT141" s="288"/>
      <c r="LQU141" s="288"/>
      <c r="LQV141" s="288"/>
      <c r="LQW141" s="288"/>
      <c r="LQX141" s="288"/>
      <c r="LQY141" s="288"/>
      <c r="LQZ141" s="288"/>
      <c r="LRA141" s="288"/>
      <c r="LRB141" s="288"/>
      <c r="LRC141" s="288"/>
      <c r="LRD141" s="288"/>
      <c r="LRE141" s="288"/>
      <c r="LRF141" s="288"/>
      <c r="LRG141" s="288"/>
      <c r="LRH141" s="288"/>
      <c r="LRI141" s="288"/>
      <c r="LRJ141" s="288"/>
      <c r="LRK141" s="288"/>
      <c r="LRL141" s="288"/>
      <c r="LRM141" s="288"/>
      <c r="LRN141" s="288"/>
      <c r="LRO141" s="288"/>
      <c r="LRP141" s="288"/>
      <c r="LRQ141" s="288"/>
      <c r="LRR141" s="288"/>
      <c r="LRS141" s="288"/>
      <c r="LRT141" s="288"/>
      <c r="LRU141" s="288"/>
      <c r="LRV141" s="288"/>
      <c r="LRW141" s="288"/>
      <c r="LRX141" s="288"/>
      <c r="LRY141" s="288"/>
      <c r="LRZ141" s="288"/>
      <c r="LSA141" s="288"/>
      <c r="LSB141" s="288"/>
      <c r="LSC141" s="288"/>
      <c r="LSD141" s="288"/>
      <c r="LSE141" s="288"/>
      <c r="LSF141" s="288"/>
      <c r="LSG141" s="288"/>
      <c r="LSH141" s="288"/>
      <c r="LSI141" s="288"/>
      <c r="LSJ141" s="288"/>
      <c r="LSK141" s="288"/>
      <c r="LSL141" s="288"/>
      <c r="LSM141" s="288"/>
      <c r="LSN141" s="288"/>
      <c r="LSO141" s="288"/>
      <c r="LSP141" s="288"/>
      <c r="LSQ141" s="288"/>
      <c r="LSR141" s="288"/>
      <c r="LSS141" s="288"/>
      <c r="LST141" s="288"/>
      <c r="LSU141" s="288"/>
      <c r="LSV141" s="288"/>
      <c r="LSW141" s="288"/>
      <c r="LSX141" s="288"/>
      <c r="LSY141" s="288"/>
      <c r="LSZ141" s="288"/>
      <c r="LTA141" s="288"/>
      <c r="LTB141" s="288"/>
      <c r="LTC141" s="288"/>
      <c r="LTD141" s="288"/>
      <c r="LTE141" s="288"/>
      <c r="LTF141" s="288"/>
      <c r="LTG141" s="288"/>
      <c r="LTH141" s="288"/>
      <c r="LTI141" s="288"/>
      <c r="LTJ141" s="288"/>
      <c r="LTK141" s="288"/>
      <c r="LTL141" s="288"/>
      <c r="LTM141" s="288"/>
      <c r="LTN141" s="288"/>
      <c r="LTO141" s="288"/>
      <c r="LTP141" s="288"/>
      <c r="LTQ141" s="288"/>
      <c r="LTR141" s="288"/>
      <c r="LTS141" s="288"/>
      <c r="LTT141" s="288"/>
      <c r="LTU141" s="288"/>
      <c r="LTV141" s="288"/>
      <c r="LTW141" s="288"/>
      <c r="LTX141" s="288"/>
      <c r="LTY141" s="288"/>
      <c r="LTZ141" s="288"/>
      <c r="LUA141" s="288"/>
      <c r="LUB141" s="288"/>
      <c r="LUC141" s="288"/>
      <c r="LUD141" s="288"/>
      <c r="LUE141" s="288"/>
      <c r="LUF141" s="288"/>
      <c r="LUG141" s="288"/>
      <c r="LUH141" s="288"/>
      <c r="LUI141" s="288"/>
      <c r="LUJ141" s="288"/>
      <c r="LUK141" s="288"/>
      <c r="LUL141" s="288"/>
      <c r="LUM141" s="288"/>
      <c r="LUN141" s="288"/>
      <c r="LUO141" s="288"/>
      <c r="LUP141" s="288"/>
      <c r="LUQ141" s="288"/>
      <c r="LUR141" s="288"/>
      <c r="LUS141" s="288"/>
      <c r="LUT141" s="288"/>
      <c r="LUU141" s="288"/>
      <c r="LUV141" s="288"/>
      <c r="LUW141" s="288"/>
      <c r="LUX141" s="288"/>
      <c r="LUY141" s="288"/>
      <c r="LUZ141" s="288"/>
      <c r="LVA141" s="288"/>
      <c r="LVB141" s="288"/>
      <c r="LVC141" s="288"/>
      <c r="LVD141" s="288"/>
      <c r="LVE141" s="288"/>
      <c r="LVF141" s="288"/>
      <c r="LVG141" s="288"/>
      <c r="LVH141" s="288"/>
      <c r="LVI141" s="288"/>
      <c r="LVJ141" s="288"/>
      <c r="LVK141" s="288"/>
      <c r="LVL141" s="288"/>
      <c r="LVM141" s="288"/>
      <c r="LVN141" s="288"/>
      <c r="LVO141" s="288"/>
      <c r="LVP141" s="288"/>
      <c r="LVQ141" s="288"/>
      <c r="LVR141" s="288"/>
      <c r="LVS141" s="288"/>
      <c r="LVT141" s="288"/>
      <c r="LVU141" s="288"/>
      <c r="LVV141" s="288"/>
      <c r="LVW141" s="288"/>
      <c r="LVX141" s="288"/>
      <c r="LVY141" s="288"/>
      <c r="LVZ141" s="288"/>
      <c r="LWA141" s="288"/>
      <c r="LWB141" s="288"/>
      <c r="LWC141" s="288"/>
      <c r="LWD141" s="288"/>
      <c r="LWE141" s="288"/>
      <c r="LWF141" s="288"/>
      <c r="LWG141" s="288"/>
      <c r="LWH141" s="288"/>
      <c r="LWI141" s="288"/>
      <c r="LWJ141" s="288"/>
      <c r="LWK141" s="288"/>
      <c r="LWL141" s="288"/>
      <c r="LWM141" s="288"/>
      <c r="LWN141" s="288"/>
      <c r="LWO141" s="288"/>
      <c r="LWP141" s="288"/>
      <c r="LWQ141" s="288"/>
      <c r="LWR141" s="288"/>
      <c r="LWS141" s="288"/>
      <c r="LWT141" s="288"/>
      <c r="LWU141" s="288"/>
      <c r="LWV141" s="288"/>
      <c r="LWW141" s="288"/>
      <c r="LWX141" s="288"/>
      <c r="LWY141" s="288"/>
      <c r="LWZ141" s="288"/>
      <c r="LXA141" s="288"/>
      <c r="LXB141" s="288"/>
      <c r="LXC141" s="288"/>
      <c r="LXD141" s="288"/>
      <c r="LXE141" s="288"/>
      <c r="LXF141" s="288"/>
      <c r="LXG141" s="288"/>
      <c r="LXH141" s="288"/>
      <c r="LXI141" s="288"/>
      <c r="LXJ141" s="288"/>
      <c r="LXK141" s="288"/>
      <c r="LXL141" s="288"/>
      <c r="LXM141" s="288"/>
      <c r="LXN141" s="288"/>
      <c r="LXO141" s="288"/>
      <c r="LXP141" s="288"/>
      <c r="LXQ141" s="288"/>
      <c r="LXR141" s="288"/>
      <c r="LXS141" s="288"/>
      <c r="LXT141" s="288"/>
      <c r="LXU141" s="288"/>
      <c r="LXV141" s="288"/>
      <c r="LXW141" s="288"/>
      <c r="LXX141" s="288"/>
      <c r="LXY141" s="288"/>
      <c r="LXZ141" s="288"/>
      <c r="LYA141" s="288"/>
      <c r="LYB141" s="288"/>
      <c r="LYC141" s="288"/>
      <c r="LYD141" s="288"/>
      <c r="LYE141" s="288"/>
      <c r="LYF141" s="288"/>
      <c r="LYG141" s="288"/>
      <c r="LYH141" s="288"/>
      <c r="LYI141" s="288"/>
      <c r="LYJ141" s="288"/>
      <c r="LYK141" s="288"/>
      <c r="LYL141" s="288"/>
      <c r="LYM141" s="288"/>
      <c r="LYN141" s="288"/>
      <c r="LYO141" s="288"/>
      <c r="LYP141" s="288"/>
      <c r="LYQ141" s="288"/>
      <c r="LYR141" s="288"/>
      <c r="LYS141" s="288"/>
      <c r="LYT141" s="288"/>
      <c r="LYU141" s="288"/>
      <c r="LYV141" s="288"/>
      <c r="LYW141" s="288"/>
      <c r="LYX141" s="288"/>
      <c r="LYY141" s="288"/>
      <c r="LYZ141" s="288"/>
      <c r="LZA141" s="288"/>
      <c r="LZB141" s="288"/>
      <c r="LZC141" s="288"/>
      <c r="LZD141" s="288"/>
      <c r="LZE141" s="288"/>
      <c r="LZF141" s="288"/>
      <c r="LZG141" s="288"/>
      <c r="LZH141" s="288"/>
      <c r="LZI141" s="288"/>
      <c r="LZJ141" s="288"/>
      <c r="LZK141" s="288"/>
      <c r="LZL141" s="288"/>
      <c r="LZM141" s="288"/>
      <c r="LZN141" s="288"/>
      <c r="LZO141" s="288"/>
      <c r="LZP141" s="288"/>
      <c r="LZQ141" s="288"/>
      <c r="LZR141" s="288"/>
      <c r="LZS141" s="288"/>
      <c r="LZT141" s="288"/>
      <c r="LZU141" s="288"/>
      <c r="LZV141" s="288"/>
      <c r="LZW141" s="288"/>
      <c r="LZX141" s="288"/>
      <c r="LZY141" s="288"/>
      <c r="LZZ141" s="288"/>
      <c r="MAA141" s="288"/>
      <c r="MAB141" s="288"/>
      <c r="MAC141" s="288"/>
      <c r="MAD141" s="288"/>
      <c r="MAE141" s="288"/>
      <c r="MAF141" s="288"/>
      <c r="MAG141" s="288"/>
      <c r="MAH141" s="288"/>
      <c r="MAI141" s="288"/>
      <c r="MAJ141" s="288"/>
      <c r="MAK141" s="288"/>
      <c r="MAL141" s="288"/>
      <c r="MAM141" s="288"/>
      <c r="MAN141" s="288"/>
      <c r="MAO141" s="288"/>
      <c r="MAP141" s="288"/>
      <c r="MAQ141" s="288"/>
      <c r="MAR141" s="288"/>
      <c r="MAS141" s="288"/>
      <c r="MAT141" s="288"/>
      <c r="MAU141" s="288"/>
      <c r="MAV141" s="288"/>
      <c r="MAW141" s="288"/>
      <c r="MAX141" s="288"/>
      <c r="MAY141" s="288"/>
      <c r="MAZ141" s="288"/>
      <c r="MBA141" s="288"/>
      <c r="MBB141" s="288"/>
      <c r="MBC141" s="288"/>
      <c r="MBD141" s="288"/>
      <c r="MBE141" s="288"/>
      <c r="MBF141" s="288"/>
      <c r="MBG141" s="288"/>
      <c r="MBH141" s="288"/>
      <c r="MBI141" s="288"/>
      <c r="MBJ141" s="288"/>
      <c r="MBK141" s="288"/>
      <c r="MBL141" s="288"/>
      <c r="MBM141" s="288"/>
      <c r="MBN141" s="288"/>
      <c r="MBO141" s="288"/>
      <c r="MBP141" s="288"/>
      <c r="MBQ141" s="288"/>
      <c r="MBR141" s="288"/>
      <c r="MBS141" s="288"/>
      <c r="MBT141" s="288"/>
      <c r="MBU141" s="288"/>
      <c r="MBV141" s="288"/>
      <c r="MBW141" s="288"/>
      <c r="MBX141" s="288"/>
      <c r="MBY141" s="288"/>
      <c r="MBZ141" s="288"/>
      <c r="MCA141" s="288"/>
      <c r="MCB141" s="288"/>
      <c r="MCC141" s="288"/>
      <c r="MCD141" s="288"/>
      <c r="MCE141" s="288"/>
      <c r="MCF141" s="288"/>
      <c r="MCG141" s="288"/>
      <c r="MCH141" s="288"/>
      <c r="MCI141" s="288"/>
      <c r="MCJ141" s="288"/>
      <c r="MCK141" s="288"/>
      <c r="MCL141" s="288"/>
      <c r="MCM141" s="288"/>
      <c r="MCN141" s="288"/>
      <c r="MCO141" s="288"/>
      <c r="MCP141" s="288"/>
      <c r="MCQ141" s="288"/>
      <c r="MCR141" s="288"/>
      <c r="MCS141" s="288"/>
      <c r="MCT141" s="288"/>
      <c r="MCU141" s="288"/>
      <c r="MCV141" s="288"/>
      <c r="MCW141" s="288"/>
      <c r="MCX141" s="288"/>
      <c r="MCY141" s="288"/>
      <c r="MCZ141" s="288"/>
      <c r="MDA141" s="288"/>
      <c r="MDB141" s="288"/>
      <c r="MDC141" s="288"/>
      <c r="MDD141" s="288"/>
      <c r="MDE141" s="288"/>
      <c r="MDF141" s="288"/>
      <c r="MDG141" s="288"/>
      <c r="MDH141" s="288"/>
      <c r="MDI141" s="288"/>
      <c r="MDJ141" s="288"/>
      <c r="MDK141" s="288"/>
      <c r="MDL141" s="288"/>
      <c r="MDM141" s="288"/>
      <c r="MDN141" s="288"/>
      <c r="MDO141" s="288"/>
      <c r="MDP141" s="288"/>
      <c r="MDQ141" s="288"/>
      <c r="MDR141" s="288"/>
      <c r="MDS141" s="288"/>
      <c r="MDT141" s="288"/>
      <c r="MDU141" s="288"/>
      <c r="MDV141" s="288"/>
      <c r="MDW141" s="288"/>
      <c r="MDX141" s="288"/>
      <c r="MDY141" s="288"/>
      <c r="MDZ141" s="288"/>
      <c r="MEA141" s="288"/>
      <c r="MEB141" s="288"/>
      <c r="MEC141" s="288"/>
      <c r="MED141" s="288"/>
      <c r="MEE141" s="288"/>
      <c r="MEF141" s="288"/>
      <c r="MEG141" s="288"/>
      <c r="MEH141" s="288"/>
      <c r="MEI141" s="288"/>
      <c r="MEJ141" s="288"/>
      <c r="MEK141" s="288"/>
      <c r="MEL141" s="288"/>
      <c r="MEM141" s="288"/>
      <c r="MEN141" s="288"/>
      <c r="MEO141" s="288"/>
      <c r="MEP141" s="288"/>
      <c r="MEQ141" s="288"/>
      <c r="MER141" s="288"/>
      <c r="MES141" s="288"/>
      <c r="MET141" s="288"/>
      <c r="MEU141" s="288"/>
      <c r="MEV141" s="288"/>
      <c r="MEW141" s="288"/>
      <c r="MEX141" s="288"/>
      <c r="MEY141" s="288"/>
      <c r="MEZ141" s="288"/>
      <c r="MFA141" s="288"/>
      <c r="MFB141" s="288"/>
      <c r="MFC141" s="288"/>
      <c r="MFD141" s="288"/>
      <c r="MFE141" s="288"/>
      <c r="MFF141" s="288"/>
      <c r="MFG141" s="288"/>
      <c r="MFH141" s="288"/>
      <c r="MFI141" s="288"/>
      <c r="MFJ141" s="288"/>
      <c r="MFK141" s="288"/>
      <c r="MFL141" s="288"/>
      <c r="MFM141" s="288"/>
      <c r="MFN141" s="288"/>
      <c r="MFO141" s="288"/>
      <c r="MFP141" s="288"/>
      <c r="MFQ141" s="288"/>
      <c r="MFR141" s="288"/>
      <c r="MFS141" s="288"/>
      <c r="MFT141" s="288"/>
      <c r="MFU141" s="288"/>
      <c r="MFV141" s="288"/>
      <c r="MFW141" s="288"/>
      <c r="MFX141" s="288"/>
      <c r="MFY141" s="288"/>
      <c r="MFZ141" s="288"/>
      <c r="MGA141" s="288"/>
      <c r="MGB141" s="288"/>
      <c r="MGC141" s="288"/>
      <c r="MGD141" s="288"/>
      <c r="MGE141" s="288"/>
      <c r="MGF141" s="288"/>
      <c r="MGG141" s="288"/>
      <c r="MGH141" s="288"/>
      <c r="MGI141" s="288"/>
      <c r="MGJ141" s="288"/>
      <c r="MGK141" s="288"/>
      <c r="MGL141" s="288"/>
      <c r="MGM141" s="288"/>
      <c r="MGN141" s="288"/>
      <c r="MGO141" s="288"/>
      <c r="MGP141" s="288"/>
      <c r="MGQ141" s="288"/>
      <c r="MGR141" s="288"/>
      <c r="MGS141" s="288"/>
      <c r="MGT141" s="288"/>
      <c r="MGU141" s="288"/>
      <c r="MGV141" s="288"/>
      <c r="MGW141" s="288"/>
      <c r="MGX141" s="288"/>
      <c r="MGY141" s="288"/>
      <c r="MGZ141" s="288"/>
      <c r="MHA141" s="288"/>
      <c r="MHB141" s="288"/>
      <c r="MHC141" s="288"/>
      <c r="MHD141" s="288"/>
      <c r="MHE141" s="288"/>
      <c r="MHF141" s="288"/>
      <c r="MHG141" s="288"/>
      <c r="MHH141" s="288"/>
      <c r="MHI141" s="288"/>
      <c r="MHJ141" s="288"/>
      <c r="MHK141" s="288"/>
      <c r="MHL141" s="288"/>
      <c r="MHM141" s="288"/>
      <c r="MHN141" s="288"/>
      <c r="MHO141" s="288"/>
      <c r="MHP141" s="288"/>
      <c r="MHQ141" s="288"/>
      <c r="MHR141" s="288"/>
      <c r="MHS141" s="288"/>
      <c r="MHT141" s="288"/>
      <c r="MHU141" s="288"/>
      <c r="MHV141" s="288"/>
      <c r="MHW141" s="288"/>
      <c r="MHX141" s="288"/>
      <c r="MHY141" s="288"/>
      <c r="MHZ141" s="288"/>
      <c r="MIA141" s="288"/>
      <c r="MIB141" s="288"/>
      <c r="MIC141" s="288"/>
      <c r="MID141" s="288"/>
      <c r="MIE141" s="288"/>
      <c r="MIF141" s="288"/>
      <c r="MIG141" s="288"/>
      <c r="MIH141" s="288"/>
      <c r="MII141" s="288"/>
      <c r="MIJ141" s="288"/>
      <c r="MIK141" s="288"/>
      <c r="MIL141" s="288"/>
      <c r="MIM141" s="288"/>
      <c r="MIN141" s="288"/>
      <c r="MIO141" s="288"/>
      <c r="MIP141" s="288"/>
      <c r="MIQ141" s="288"/>
      <c r="MIR141" s="288"/>
      <c r="MIS141" s="288"/>
      <c r="MIT141" s="288"/>
      <c r="MIU141" s="288"/>
      <c r="MIV141" s="288"/>
      <c r="MIW141" s="288"/>
      <c r="MIX141" s="288"/>
      <c r="MIY141" s="288"/>
      <c r="MIZ141" s="288"/>
      <c r="MJA141" s="288"/>
      <c r="MJB141" s="288"/>
      <c r="MJC141" s="288"/>
      <c r="MJD141" s="288"/>
      <c r="MJE141" s="288"/>
      <c r="MJF141" s="288"/>
      <c r="MJG141" s="288"/>
      <c r="MJH141" s="288"/>
      <c r="MJI141" s="288"/>
      <c r="MJJ141" s="288"/>
      <c r="MJK141" s="288"/>
      <c r="MJL141" s="288"/>
      <c r="MJM141" s="288"/>
      <c r="MJN141" s="288"/>
      <c r="MJO141" s="288"/>
      <c r="MJP141" s="288"/>
      <c r="MJQ141" s="288"/>
      <c r="MJR141" s="288"/>
      <c r="MJS141" s="288"/>
      <c r="MJT141" s="288"/>
      <c r="MJU141" s="288"/>
      <c r="MJV141" s="288"/>
      <c r="MJW141" s="288"/>
      <c r="MJX141" s="288"/>
      <c r="MJY141" s="288"/>
      <c r="MJZ141" s="288"/>
      <c r="MKA141" s="288"/>
      <c r="MKB141" s="288"/>
      <c r="MKC141" s="288"/>
      <c r="MKD141" s="288"/>
      <c r="MKE141" s="288"/>
      <c r="MKF141" s="288"/>
      <c r="MKG141" s="288"/>
      <c r="MKH141" s="288"/>
      <c r="MKI141" s="288"/>
      <c r="MKJ141" s="288"/>
      <c r="MKK141" s="288"/>
      <c r="MKL141" s="288"/>
      <c r="MKM141" s="288"/>
      <c r="MKN141" s="288"/>
      <c r="MKO141" s="288"/>
      <c r="MKP141" s="288"/>
      <c r="MKQ141" s="288"/>
      <c r="MKR141" s="288"/>
      <c r="MKS141" s="288"/>
      <c r="MKT141" s="288"/>
      <c r="MKU141" s="288"/>
      <c r="MKV141" s="288"/>
      <c r="MKW141" s="288"/>
      <c r="MKX141" s="288"/>
      <c r="MKY141" s="288"/>
      <c r="MKZ141" s="288"/>
      <c r="MLA141" s="288"/>
      <c r="MLB141" s="288"/>
      <c r="MLC141" s="288"/>
      <c r="MLD141" s="288"/>
      <c r="MLE141" s="288"/>
      <c r="MLF141" s="288"/>
      <c r="MLG141" s="288"/>
      <c r="MLH141" s="288"/>
      <c r="MLI141" s="288"/>
      <c r="MLJ141" s="288"/>
      <c r="MLK141" s="288"/>
      <c r="MLL141" s="288"/>
      <c r="MLM141" s="288"/>
      <c r="MLN141" s="288"/>
      <c r="MLO141" s="288"/>
      <c r="MLP141" s="288"/>
      <c r="MLQ141" s="288"/>
      <c r="MLR141" s="288"/>
      <c r="MLS141" s="288"/>
      <c r="MLT141" s="288"/>
      <c r="MLU141" s="288"/>
      <c r="MLV141" s="288"/>
      <c r="MLW141" s="288"/>
      <c r="MLX141" s="288"/>
      <c r="MLY141" s="288"/>
      <c r="MLZ141" s="288"/>
      <c r="MMA141" s="288"/>
      <c r="MMB141" s="288"/>
      <c r="MMC141" s="288"/>
      <c r="MMD141" s="288"/>
      <c r="MME141" s="288"/>
      <c r="MMF141" s="288"/>
      <c r="MMG141" s="288"/>
      <c r="MMH141" s="288"/>
      <c r="MMI141" s="288"/>
      <c r="MMJ141" s="288"/>
      <c r="MMK141" s="288"/>
      <c r="MML141" s="288"/>
      <c r="MMM141" s="288"/>
      <c r="MMN141" s="288"/>
      <c r="MMO141" s="288"/>
      <c r="MMP141" s="288"/>
      <c r="MMQ141" s="288"/>
      <c r="MMR141" s="288"/>
      <c r="MMS141" s="288"/>
      <c r="MMT141" s="288"/>
      <c r="MMU141" s="288"/>
      <c r="MMV141" s="288"/>
      <c r="MMW141" s="288"/>
      <c r="MMX141" s="288"/>
      <c r="MMY141" s="288"/>
      <c r="MMZ141" s="288"/>
      <c r="MNA141" s="288"/>
      <c r="MNB141" s="288"/>
      <c r="MNC141" s="288"/>
      <c r="MND141" s="288"/>
      <c r="MNE141" s="288"/>
      <c r="MNF141" s="288"/>
      <c r="MNG141" s="288"/>
      <c r="MNH141" s="288"/>
      <c r="MNI141" s="288"/>
      <c r="MNJ141" s="288"/>
      <c r="MNK141" s="288"/>
      <c r="MNL141" s="288"/>
      <c r="MNM141" s="288"/>
      <c r="MNN141" s="288"/>
      <c r="MNO141" s="288"/>
      <c r="MNP141" s="288"/>
      <c r="MNQ141" s="288"/>
      <c r="MNR141" s="288"/>
      <c r="MNS141" s="288"/>
      <c r="MNT141" s="288"/>
      <c r="MNU141" s="288"/>
      <c r="MNV141" s="288"/>
      <c r="MNW141" s="288"/>
      <c r="MNX141" s="288"/>
      <c r="MNY141" s="288"/>
      <c r="MNZ141" s="288"/>
      <c r="MOA141" s="288"/>
      <c r="MOB141" s="288"/>
      <c r="MOC141" s="288"/>
      <c r="MOD141" s="288"/>
      <c r="MOE141" s="288"/>
      <c r="MOF141" s="288"/>
      <c r="MOG141" s="288"/>
      <c r="MOH141" s="288"/>
      <c r="MOI141" s="288"/>
      <c r="MOJ141" s="288"/>
      <c r="MOK141" s="288"/>
      <c r="MOL141" s="288"/>
      <c r="MOM141" s="288"/>
      <c r="MON141" s="288"/>
      <c r="MOO141" s="288"/>
      <c r="MOP141" s="288"/>
      <c r="MOQ141" s="288"/>
      <c r="MOR141" s="288"/>
      <c r="MOS141" s="288"/>
      <c r="MOT141" s="288"/>
      <c r="MOU141" s="288"/>
      <c r="MOV141" s="288"/>
      <c r="MOW141" s="288"/>
      <c r="MOX141" s="288"/>
      <c r="MOY141" s="288"/>
      <c r="MOZ141" s="288"/>
      <c r="MPA141" s="288"/>
      <c r="MPB141" s="288"/>
      <c r="MPC141" s="288"/>
      <c r="MPD141" s="288"/>
      <c r="MPE141" s="288"/>
      <c r="MPF141" s="288"/>
      <c r="MPG141" s="288"/>
      <c r="MPH141" s="288"/>
      <c r="MPI141" s="288"/>
      <c r="MPJ141" s="288"/>
      <c r="MPK141" s="288"/>
      <c r="MPL141" s="288"/>
      <c r="MPM141" s="288"/>
      <c r="MPN141" s="288"/>
      <c r="MPO141" s="288"/>
      <c r="MPP141" s="288"/>
      <c r="MPQ141" s="288"/>
      <c r="MPR141" s="288"/>
      <c r="MPS141" s="288"/>
      <c r="MPT141" s="288"/>
      <c r="MPU141" s="288"/>
      <c r="MPV141" s="288"/>
      <c r="MPW141" s="288"/>
      <c r="MPX141" s="288"/>
      <c r="MPY141" s="288"/>
      <c r="MPZ141" s="288"/>
      <c r="MQA141" s="288"/>
      <c r="MQB141" s="288"/>
      <c r="MQC141" s="288"/>
      <c r="MQD141" s="288"/>
      <c r="MQE141" s="288"/>
      <c r="MQF141" s="288"/>
      <c r="MQG141" s="288"/>
      <c r="MQH141" s="288"/>
      <c r="MQI141" s="288"/>
      <c r="MQJ141" s="288"/>
      <c r="MQK141" s="288"/>
      <c r="MQL141" s="288"/>
      <c r="MQM141" s="288"/>
      <c r="MQN141" s="288"/>
      <c r="MQO141" s="288"/>
      <c r="MQP141" s="288"/>
      <c r="MQQ141" s="288"/>
      <c r="MQR141" s="288"/>
      <c r="MQS141" s="288"/>
      <c r="MQT141" s="288"/>
      <c r="MQU141" s="288"/>
      <c r="MQV141" s="288"/>
      <c r="MQW141" s="288"/>
      <c r="MQX141" s="288"/>
      <c r="MQY141" s="288"/>
      <c r="MQZ141" s="288"/>
      <c r="MRA141" s="288"/>
      <c r="MRB141" s="288"/>
      <c r="MRC141" s="288"/>
      <c r="MRD141" s="288"/>
      <c r="MRE141" s="288"/>
      <c r="MRF141" s="288"/>
      <c r="MRG141" s="288"/>
      <c r="MRH141" s="288"/>
      <c r="MRI141" s="288"/>
      <c r="MRJ141" s="288"/>
      <c r="MRK141" s="288"/>
      <c r="MRL141" s="288"/>
      <c r="MRM141" s="288"/>
      <c r="MRN141" s="288"/>
      <c r="MRO141" s="288"/>
      <c r="MRP141" s="288"/>
      <c r="MRQ141" s="288"/>
      <c r="MRR141" s="288"/>
      <c r="MRS141" s="288"/>
      <c r="MRT141" s="288"/>
      <c r="MRU141" s="288"/>
      <c r="MRV141" s="288"/>
      <c r="MRW141" s="288"/>
      <c r="MRX141" s="288"/>
      <c r="MRY141" s="288"/>
      <c r="MRZ141" s="288"/>
      <c r="MSA141" s="288"/>
      <c r="MSB141" s="288"/>
      <c r="MSC141" s="288"/>
      <c r="MSD141" s="288"/>
      <c r="MSE141" s="288"/>
      <c r="MSF141" s="288"/>
      <c r="MSG141" s="288"/>
      <c r="MSH141" s="288"/>
      <c r="MSI141" s="288"/>
      <c r="MSJ141" s="288"/>
      <c r="MSK141" s="288"/>
      <c r="MSL141" s="288"/>
      <c r="MSM141" s="288"/>
      <c r="MSN141" s="288"/>
      <c r="MSO141" s="288"/>
      <c r="MSP141" s="288"/>
      <c r="MSQ141" s="288"/>
      <c r="MSR141" s="288"/>
      <c r="MSS141" s="288"/>
      <c r="MST141" s="288"/>
      <c r="MSU141" s="288"/>
      <c r="MSV141" s="288"/>
      <c r="MSW141" s="288"/>
      <c r="MSX141" s="288"/>
      <c r="MSY141" s="288"/>
      <c r="MSZ141" s="288"/>
      <c r="MTA141" s="288"/>
      <c r="MTB141" s="288"/>
      <c r="MTC141" s="288"/>
      <c r="MTD141" s="288"/>
      <c r="MTE141" s="288"/>
      <c r="MTF141" s="288"/>
      <c r="MTG141" s="288"/>
      <c r="MTH141" s="288"/>
      <c r="MTI141" s="288"/>
      <c r="MTJ141" s="288"/>
      <c r="MTK141" s="288"/>
      <c r="MTL141" s="288"/>
      <c r="MTM141" s="288"/>
      <c r="MTN141" s="288"/>
      <c r="MTO141" s="288"/>
      <c r="MTP141" s="288"/>
      <c r="MTQ141" s="288"/>
      <c r="MTR141" s="288"/>
      <c r="MTS141" s="288"/>
      <c r="MTT141" s="288"/>
      <c r="MTU141" s="288"/>
      <c r="MTV141" s="288"/>
      <c r="MTW141" s="288"/>
      <c r="MTX141" s="288"/>
      <c r="MTY141" s="288"/>
      <c r="MTZ141" s="288"/>
      <c r="MUA141" s="288"/>
      <c r="MUB141" s="288"/>
      <c r="MUC141" s="288"/>
      <c r="MUD141" s="288"/>
      <c r="MUE141" s="288"/>
      <c r="MUF141" s="288"/>
      <c r="MUG141" s="288"/>
      <c r="MUH141" s="288"/>
      <c r="MUI141" s="288"/>
      <c r="MUJ141" s="288"/>
      <c r="MUK141" s="288"/>
      <c r="MUL141" s="288"/>
      <c r="MUM141" s="288"/>
      <c r="MUN141" s="288"/>
      <c r="MUO141" s="288"/>
      <c r="MUP141" s="288"/>
      <c r="MUQ141" s="288"/>
      <c r="MUR141" s="288"/>
      <c r="MUS141" s="288"/>
      <c r="MUT141" s="288"/>
      <c r="MUU141" s="288"/>
      <c r="MUV141" s="288"/>
      <c r="MUW141" s="288"/>
      <c r="MUX141" s="288"/>
      <c r="MUY141" s="288"/>
      <c r="MUZ141" s="288"/>
      <c r="MVA141" s="288"/>
      <c r="MVB141" s="288"/>
      <c r="MVC141" s="288"/>
      <c r="MVD141" s="288"/>
      <c r="MVE141" s="288"/>
      <c r="MVF141" s="288"/>
      <c r="MVG141" s="288"/>
      <c r="MVH141" s="288"/>
      <c r="MVI141" s="288"/>
      <c r="MVJ141" s="288"/>
      <c r="MVK141" s="288"/>
      <c r="MVL141" s="288"/>
      <c r="MVM141" s="288"/>
      <c r="MVN141" s="288"/>
      <c r="MVO141" s="288"/>
      <c r="MVP141" s="288"/>
      <c r="MVQ141" s="288"/>
      <c r="MVR141" s="288"/>
      <c r="MVS141" s="288"/>
      <c r="MVT141" s="288"/>
      <c r="MVU141" s="288"/>
      <c r="MVV141" s="288"/>
      <c r="MVW141" s="288"/>
      <c r="MVX141" s="288"/>
      <c r="MVY141" s="288"/>
      <c r="MVZ141" s="288"/>
      <c r="MWA141" s="288"/>
      <c r="MWB141" s="288"/>
      <c r="MWC141" s="288"/>
      <c r="MWD141" s="288"/>
      <c r="MWE141" s="288"/>
      <c r="MWF141" s="288"/>
      <c r="MWG141" s="288"/>
      <c r="MWH141" s="288"/>
      <c r="MWI141" s="288"/>
      <c r="MWJ141" s="288"/>
      <c r="MWK141" s="288"/>
      <c r="MWL141" s="288"/>
      <c r="MWM141" s="288"/>
      <c r="MWN141" s="288"/>
      <c r="MWO141" s="288"/>
      <c r="MWP141" s="288"/>
      <c r="MWQ141" s="288"/>
      <c r="MWR141" s="288"/>
      <c r="MWS141" s="288"/>
      <c r="MWT141" s="288"/>
      <c r="MWU141" s="288"/>
      <c r="MWV141" s="288"/>
      <c r="MWW141" s="288"/>
      <c r="MWX141" s="288"/>
      <c r="MWY141" s="288"/>
      <c r="MWZ141" s="288"/>
      <c r="MXA141" s="288"/>
      <c r="MXB141" s="288"/>
      <c r="MXC141" s="288"/>
      <c r="MXD141" s="288"/>
      <c r="MXE141" s="288"/>
      <c r="MXF141" s="288"/>
      <c r="MXG141" s="288"/>
      <c r="MXH141" s="288"/>
      <c r="MXI141" s="288"/>
      <c r="MXJ141" s="288"/>
      <c r="MXK141" s="288"/>
      <c r="MXL141" s="288"/>
      <c r="MXM141" s="288"/>
      <c r="MXN141" s="288"/>
      <c r="MXO141" s="288"/>
      <c r="MXP141" s="288"/>
      <c r="MXQ141" s="288"/>
      <c r="MXR141" s="288"/>
      <c r="MXS141" s="288"/>
      <c r="MXT141" s="288"/>
      <c r="MXU141" s="288"/>
      <c r="MXV141" s="288"/>
      <c r="MXW141" s="288"/>
      <c r="MXX141" s="288"/>
      <c r="MXY141" s="288"/>
      <c r="MXZ141" s="288"/>
      <c r="MYA141" s="288"/>
      <c r="MYB141" s="288"/>
      <c r="MYC141" s="288"/>
      <c r="MYD141" s="288"/>
      <c r="MYE141" s="288"/>
      <c r="MYF141" s="288"/>
      <c r="MYG141" s="288"/>
      <c r="MYH141" s="288"/>
      <c r="MYI141" s="288"/>
      <c r="MYJ141" s="288"/>
      <c r="MYK141" s="288"/>
      <c r="MYL141" s="288"/>
      <c r="MYM141" s="288"/>
      <c r="MYN141" s="288"/>
      <c r="MYO141" s="288"/>
      <c r="MYP141" s="288"/>
      <c r="MYQ141" s="288"/>
      <c r="MYR141" s="288"/>
      <c r="MYS141" s="288"/>
      <c r="MYT141" s="288"/>
      <c r="MYU141" s="288"/>
      <c r="MYV141" s="288"/>
      <c r="MYW141" s="288"/>
      <c r="MYX141" s="288"/>
      <c r="MYY141" s="288"/>
      <c r="MYZ141" s="288"/>
      <c r="MZA141" s="288"/>
      <c r="MZB141" s="288"/>
      <c r="MZC141" s="288"/>
      <c r="MZD141" s="288"/>
      <c r="MZE141" s="288"/>
      <c r="MZF141" s="288"/>
      <c r="MZG141" s="288"/>
      <c r="MZH141" s="288"/>
      <c r="MZI141" s="288"/>
      <c r="MZJ141" s="288"/>
      <c r="MZK141" s="288"/>
      <c r="MZL141" s="288"/>
      <c r="MZM141" s="288"/>
      <c r="MZN141" s="288"/>
      <c r="MZO141" s="288"/>
      <c r="MZP141" s="288"/>
      <c r="MZQ141" s="288"/>
      <c r="MZR141" s="288"/>
      <c r="MZS141" s="288"/>
      <c r="MZT141" s="288"/>
      <c r="MZU141" s="288"/>
      <c r="MZV141" s="288"/>
      <c r="MZW141" s="288"/>
      <c r="MZX141" s="288"/>
      <c r="MZY141" s="288"/>
      <c r="MZZ141" s="288"/>
      <c r="NAA141" s="288"/>
      <c r="NAB141" s="288"/>
      <c r="NAC141" s="288"/>
      <c r="NAD141" s="288"/>
      <c r="NAE141" s="288"/>
      <c r="NAF141" s="288"/>
      <c r="NAG141" s="288"/>
      <c r="NAH141" s="288"/>
      <c r="NAI141" s="288"/>
      <c r="NAJ141" s="288"/>
      <c r="NAK141" s="288"/>
      <c r="NAL141" s="288"/>
      <c r="NAM141" s="288"/>
      <c r="NAN141" s="288"/>
      <c r="NAO141" s="288"/>
      <c r="NAP141" s="288"/>
      <c r="NAQ141" s="288"/>
      <c r="NAR141" s="288"/>
      <c r="NAS141" s="288"/>
      <c r="NAT141" s="288"/>
      <c r="NAU141" s="288"/>
      <c r="NAV141" s="288"/>
      <c r="NAW141" s="288"/>
      <c r="NAX141" s="288"/>
      <c r="NAY141" s="288"/>
      <c r="NAZ141" s="288"/>
      <c r="NBA141" s="288"/>
      <c r="NBB141" s="288"/>
      <c r="NBC141" s="288"/>
      <c r="NBD141" s="288"/>
      <c r="NBE141" s="288"/>
      <c r="NBF141" s="288"/>
      <c r="NBG141" s="288"/>
      <c r="NBH141" s="288"/>
      <c r="NBI141" s="288"/>
      <c r="NBJ141" s="288"/>
      <c r="NBK141" s="288"/>
      <c r="NBL141" s="288"/>
      <c r="NBM141" s="288"/>
      <c r="NBN141" s="288"/>
      <c r="NBO141" s="288"/>
      <c r="NBP141" s="288"/>
      <c r="NBQ141" s="288"/>
      <c r="NBR141" s="288"/>
      <c r="NBS141" s="288"/>
      <c r="NBT141" s="288"/>
      <c r="NBU141" s="288"/>
      <c r="NBV141" s="288"/>
      <c r="NBW141" s="288"/>
      <c r="NBX141" s="288"/>
      <c r="NBY141" s="288"/>
      <c r="NBZ141" s="288"/>
      <c r="NCA141" s="288"/>
      <c r="NCB141" s="288"/>
      <c r="NCC141" s="288"/>
      <c r="NCD141" s="288"/>
      <c r="NCE141" s="288"/>
      <c r="NCF141" s="288"/>
      <c r="NCG141" s="288"/>
      <c r="NCH141" s="288"/>
      <c r="NCI141" s="288"/>
      <c r="NCJ141" s="288"/>
      <c r="NCK141" s="288"/>
      <c r="NCL141" s="288"/>
      <c r="NCM141" s="288"/>
      <c r="NCN141" s="288"/>
      <c r="NCO141" s="288"/>
      <c r="NCP141" s="288"/>
      <c r="NCQ141" s="288"/>
      <c r="NCR141" s="288"/>
      <c r="NCS141" s="288"/>
      <c r="NCT141" s="288"/>
      <c r="NCU141" s="288"/>
      <c r="NCV141" s="288"/>
      <c r="NCW141" s="288"/>
      <c r="NCX141" s="288"/>
      <c r="NCY141" s="288"/>
      <c r="NCZ141" s="288"/>
      <c r="NDA141" s="288"/>
      <c r="NDB141" s="288"/>
      <c r="NDC141" s="288"/>
      <c r="NDD141" s="288"/>
      <c r="NDE141" s="288"/>
      <c r="NDF141" s="288"/>
      <c r="NDG141" s="288"/>
      <c r="NDH141" s="288"/>
      <c r="NDI141" s="288"/>
      <c r="NDJ141" s="288"/>
      <c r="NDK141" s="288"/>
      <c r="NDL141" s="288"/>
      <c r="NDM141" s="288"/>
      <c r="NDN141" s="288"/>
      <c r="NDO141" s="288"/>
      <c r="NDP141" s="288"/>
      <c r="NDQ141" s="288"/>
      <c r="NDR141" s="288"/>
      <c r="NDS141" s="288"/>
      <c r="NDT141" s="288"/>
      <c r="NDU141" s="288"/>
      <c r="NDV141" s="288"/>
      <c r="NDW141" s="288"/>
      <c r="NDX141" s="288"/>
      <c r="NDY141" s="288"/>
      <c r="NDZ141" s="288"/>
      <c r="NEA141" s="288"/>
      <c r="NEB141" s="288"/>
      <c r="NEC141" s="288"/>
      <c r="NED141" s="288"/>
      <c r="NEE141" s="288"/>
      <c r="NEF141" s="288"/>
      <c r="NEG141" s="288"/>
      <c r="NEH141" s="288"/>
      <c r="NEI141" s="288"/>
      <c r="NEJ141" s="288"/>
      <c r="NEK141" s="288"/>
      <c r="NEL141" s="288"/>
      <c r="NEM141" s="288"/>
      <c r="NEN141" s="288"/>
      <c r="NEO141" s="288"/>
      <c r="NEP141" s="288"/>
      <c r="NEQ141" s="288"/>
      <c r="NER141" s="288"/>
      <c r="NES141" s="288"/>
      <c r="NET141" s="288"/>
      <c r="NEU141" s="288"/>
      <c r="NEV141" s="288"/>
      <c r="NEW141" s="288"/>
      <c r="NEX141" s="288"/>
      <c r="NEY141" s="288"/>
      <c r="NEZ141" s="288"/>
      <c r="NFA141" s="288"/>
      <c r="NFB141" s="288"/>
      <c r="NFC141" s="288"/>
      <c r="NFD141" s="288"/>
      <c r="NFE141" s="288"/>
      <c r="NFF141" s="288"/>
      <c r="NFG141" s="288"/>
      <c r="NFH141" s="288"/>
      <c r="NFI141" s="288"/>
      <c r="NFJ141" s="288"/>
      <c r="NFK141" s="288"/>
      <c r="NFL141" s="288"/>
      <c r="NFM141" s="288"/>
      <c r="NFN141" s="288"/>
      <c r="NFO141" s="288"/>
      <c r="NFP141" s="288"/>
      <c r="NFQ141" s="288"/>
      <c r="NFR141" s="288"/>
      <c r="NFS141" s="288"/>
      <c r="NFT141" s="288"/>
      <c r="NFU141" s="288"/>
      <c r="NFV141" s="288"/>
      <c r="NFW141" s="288"/>
      <c r="NFX141" s="288"/>
      <c r="NFY141" s="288"/>
      <c r="NFZ141" s="288"/>
      <c r="NGA141" s="288"/>
      <c r="NGB141" s="288"/>
      <c r="NGC141" s="288"/>
      <c r="NGD141" s="288"/>
      <c r="NGE141" s="288"/>
      <c r="NGF141" s="288"/>
      <c r="NGG141" s="288"/>
      <c r="NGH141" s="288"/>
      <c r="NGI141" s="288"/>
      <c r="NGJ141" s="288"/>
      <c r="NGK141" s="288"/>
      <c r="NGL141" s="288"/>
      <c r="NGM141" s="288"/>
      <c r="NGN141" s="288"/>
      <c r="NGO141" s="288"/>
      <c r="NGP141" s="288"/>
      <c r="NGQ141" s="288"/>
      <c r="NGR141" s="288"/>
      <c r="NGS141" s="288"/>
      <c r="NGT141" s="288"/>
      <c r="NGU141" s="288"/>
      <c r="NGV141" s="288"/>
      <c r="NGW141" s="288"/>
      <c r="NGX141" s="288"/>
      <c r="NGY141" s="288"/>
      <c r="NGZ141" s="288"/>
      <c r="NHA141" s="288"/>
      <c r="NHB141" s="288"/>
      <c r="NHC141" s="288"/>
      <c r="NHD141" s="288"/>
      <c r="NHE141" s="288"/>
      <c r="NHF141" s="288"/>
      <c r="NHG141" s="288"/>
      <c r="NHH141" s="288"/>
      <c r="NHI141" s="288"/>
      <c r="NHJ141" s="288"/>
      <c r="NHK141" s="288"/>
      <c r="NHL141" s="288"/>
      <c r="NHM141" s="288"/>
      <c r="NHN141" s="288"/>
      <c r="NHO141" s="288"/>
      <c r="NHP141" s="288"/>
      <c r="NHQ141" s="288"/>
      <c r="NHR141" s="288"/>
      <c r="NHS141" s="288"/>
      <c r="NHT141" s="288"/>
      <c r="NHU141" s="288"/>
      <c r="NHV141" s="288"/>
      <c r="NHW141" s="288"/>
      <c r="NHX141" s="288"/>
      <c r="NHY141" s="288"/>
      <c r="NHZ141" s="288"/>
      <c r="NIA141" s="288"/>
      <c r="NIB141" s="288"/>
      <c r="NIC141" s="288"/>
      <c r="NID141" s="288"/>
      <c r="NIE141" s="288"/>
      <c r="NIF141" s="288"/>
      <c r="NIG141" s="288"/>
      <c r="NIH141" s="288"/>
      <c r="NII141" s="288"/>
      <c r="NIJ141" s="288"/>
      <c r="NIK141" s="288"/>
      <c r="NIL141" s="288"/>
      <c r="NIM141" s="288"/>
      <c r="NIN141" s="288"/>
      <c r="NIO141" s="288"/>
      <c r="NIP141" s="288"/>
      <c r="NIQ141" s="288"/>
      <c r="NIR141" s="288"/>
      <c r="NIS141" s="288"/>
      <c r="NIT141" s="288"/>
      <c r="NIU141" s="288"/>
      <c r="NIV141" s="288"/>
      <c r="NIW141" s="288"/>
      <c r="NIX141" s="288"/>
      <c r="NIY141" s="288"/>
      <c r="NIZ141" s="288"/>
      <c r="NJA141" s="288"/>
      <c r="NJB141" s="288"/>
      <c r="NJC141" s="288"/>
      <c r="NJD141" s="288"/>
      <c r="NJE141" s="288"/>
      <c r="NJF141" s="288"/>
      <c r="NJG141" s="288"/>
      <c r="NJH141" s="288"/>
      <c r="NJI141" s="288"/>
      <c r="NJJ141" s="288"/>
      <c r="NJK141" s="288"/>
      <c r="NJL141" s="288"/>
      <c r="NJM141" s="288"/>
      <c r="NJN141" s="288"/>
      <c r="NJO141" s="288"/>
      <c r="NJP141" s="288"/>
      <c r="NJQ141" s="288"/>
      <c r="NJR141" s="288"/>
      <c r="NJS141" s="288"/>
      <c r="NJT141" s="288"/>
      <c r="NJU141" s="288"/>
      <c r="NJV141" s="288"/>
      <c r="NJW141" s="288"/>
      <c r="NJX141" s="288"/>
      <c r="NJY141" s="288"/>
      <c r="NJZ141" s="288"/>
      <c r="NKA141" s="288"/>
      <c r="NKB141" s="288"/>
      <c r="NKC141" s="288"/>
      <c r="NKD141" s="288"/>
      <c r="NKE141" s="288"/>
      <c r="NKF141" s="288"/>
      <c r="NKG141" s="288"/>
      <c r="NKH141" s="288"/>
      <c r="NKI141" s="288"/>
      <c r="NKJ141" s="288"/>
      <c r="NKK141" s="288"/>
      <c r="NKL141" s="288"/>
      <c r="NKM141" s="288"/>
      <c r="NKN141" s="288"/>
      <c r="NKO141" s="288"/>
      <c r="NKP141" s="288"/>
      <c r="NKQ141" s="288"/>
      <c r="NKR141" s="288"/>
      <c r="NKS141" s="288"/>
      <c r="NKT141" s="288"/>
      <c r="NKU141" s="288"/>
      <c r="NKV141" s="288"/>
      <c r="NKW141" s="288"/>
      <c r="NKX141" s="288"/>
      <c r="NKY141" s="288"/>
      <c r="NKZ141" s="288"/>
      <c r="NLA141" s="288"/>
      <c r="NLB141" s="288"/>
      <c r="NLC141" s="288"/>
      <c r="NLD141" s="288"/>
      <c r="NLE141" s="288"/>
      <c r="NLF141" s="288"/>
      <c r="NLG141" s="288"/>
      <c r="NLH141" s="288"/>
      <c r="NLI141" s="288"/>
      <c r="NLJ141" s="288"/>
      <c r="NLK141" s="288"/>
      <c r="NLL141" s="288"/>
      <c r="NLM141" s="288"/>
      <c r="NLN141" s="288"/>
      <c r="NLO141" s="288"/>
      <c r="NLP141" s="288"/>
      <c r="NLQ141" s="288"/>
      <c r="NLR141" s="288"/>
      <c r="NLS141" s="288"/>
      <c r="NLT141" s="288"/>
      <c r="NLU141" s="288"/>
      <c r="NLV141" s="288"/>
      <c r="NLW141" s="288"/>
      <c r="NLX141" s="288"/>
      <c r="NLY141" s="288"/>
      <c r="NLZ141" s="288"/>
      <c r="NMA141" s="288"/>
      <c r="NMB141" s="288"/>
      <c r="NMC141" s="288"/>
      <c r="NMD141" s="288"/>
      <c r="NME141" s="288"/>
      <c r="NMF141" s="288"/>
      <c r="NMG141" s="288"/>
      <c r="NMH141" s="288"/>
      <c r="NMI141" s="288"/>
      <c r="NMJ141" s="288"/>
      <c r="NMK141" s="288"/>
      <c r="NML141" s="288"/>
      <c r="NMM141" s="288"/>
      <c r="NMN141" s="288"/>
      <c r="NMO141" s="288"/>
      <c r="NMP141" s="288"/>
      <c r="NMQ141" s="288"/>
      <c r="NMR141" s="288"/>
      <c r="NMS141" s="288"/>
      <c r="NMT141" s="288"/>
      <c r="NMU141" s="288"/>
      <c r="NMV141" s="288"/>
      <c r="NMW141" s="288"/>
      <c r="NMX141" s="288"/>
      <c r="NMY141" s="288"/>
      <c r="NMZ141" s="288"/>
      <c r="NNA141" s="288"/>
      <c r="NNB141" s="288"/>
      <c r="NNC141" s="288"/>
      <c r="NND141" s="288"/>
      <c r="NNE141" s="288"/>
      <c r="NNF141" s="288"/>
      <c r="NNG141" s="288"/>
      <c r="NNH141" s="288"/>
      <c r="NNI141" s="288"/>
      <c r="NNJ141" s="288"/>
      <c r="NNK141" s="288"/>
      <c r="NNL141" s="288"/>
      <c r="NNM141" s="288"/>
      <c r="NNN141" s="288"/>
      <c r="NNO141" s="288"/>
      <c r="NNP141" s="288"/>
      <c r="NNQ141" s="288"/>
      <c r="NNR141" s="288"/>
      <c r="NNS141" s="288"/>
      <c r="NNT141" s="288"/>
      <c r="NNU141" s="288"/>
      <c r="NNV141" s="288"/>
      <c r="NNW141" s="288"/>
      <c r="NNX141" s="288"/>
      <c r="NNY141" s="288"/>
      <c r="NNZ141" s="288"/>
      <c r="NOA141" s="288"/>
      <c r="NOB141" s="288"/>
      <c r="NOC141" s="288"/>
      <c r="NOD141" s="288"/>
      <c r="NOE141" s="288"/>
      <c r="NOF141" s="288"/>
      <c r="NOG141" s="288"/>
      <c r="NOH141" s="288"/>
      <c r="NOI141" s="288"/>
      <c r="NOJ141" s="288"/>
      <c r="NOK141" s="288"/>
      <c r="NOL141" s="288"/>
      <c r="NOM141" s="288"/>
      <c r="NON141" s="288"/>
      <c r="NOO141" s="288"/>
      <c r="NOP141" s="288"/>
      <c r="NOQ141" s="288"/>
      <c r="NOR141" s="288"/>
      <c r="NOS141" s="288"/>
      <c r="NOT141" s="288"/>
      <c r="NOU141" s="288"/>
      <c r="NOV141" s="288"/>
      <c r="NOW141" s="288"/>
      <c r="NOX141" s="288"/>
      <c r="NOY141" s="288"/>
      <c r="NOZ141" s="288"/>
      <c r="NPA141" s="288"/>
      <c r="NPB141" s="288"/>
      <c r="NPC141" s="288"/>
      <c r="NPD141" s="288"/>
      <c r="NPE141" s="288"/>
      <c r="NPF141" s="288"/>
      <c r="NPG141" s="288"/>
      <c r="NPH141" s="288"/>
      <c r="NPI141" s="288"/>
      <c r="NPJ141" s="288"/>
      <c r="NPK141" s="288"/>
      <c r="NPL141" s="288"/>
      <c r="NPM141" s="288"/>
      <c r="NPN141" s="288"/>
      <c r="NPO141" s="288"/>
      <c r="NPP141" s="288"/>
      <c r="NPQ141" s="288"/>
      <c r="NPR141" s="288"/>
      <c r="NPS141" s="288"/>
      <c r="NPT141" s="288"/>
      <c r="NPU141" s="288"/>
      <c r="NPV141" s="288"/>
      <c r="NPW141" s="288"/>
      <c r="NPX141" s="288"/>
      <c r="NPY141" s="288"/>
      <c r="NPZ141" s="288"/>
      <c r="NQA141" s="288"/>
      <c r="NQB141" s="288"/>
      <c r="NQC141" s="288"/>
      <c r="NQD141" s="288"/>
      <c r="NQE141" s="288"/>
      <c r="NQF141" s="288"/>
      <c r="NQG141" s="288"/>
      <c r="NQH141" s="288"/>
      <c r="NQI141" s="288"/>
      <c r="NQJ141" s="288"/>
      <c r="NQK141" s="288"/>
      <c r="NQL141" s="288"/>
      <c r="NQM141" s="288"/>
      <c r="NQN141" s="288"/>
      <c r="NQO141" s="288"/>
      <c r="NQP141" s="288"/>
      <c r="NQQ141" s="288"/>
      <c r="NQR141" s="288"/>
      <c r="NQS141" s="288"/>
      <c r="NQT141" s="288"/>
      <c r="NQU141" s="288"/>
      <c r="NQV141" s="288"/>
      <c r="NQW141" s="288"/>
      <c r="NQX141" s="288"/>
      <c r="NQY141" s="288"/>
      <c r="NQZ141" s="288"/>
      <c r="NRA141" s="288"/>
      <c r="NRB141" s="288"/>
      <c r="NRC141" s="288"/>
      <c r="NRD141" s="288"/>
      <c r="NRE141" s="288"/>
      <c r="NRF141" s="288"/>
      <c r="NRG141" s="288"/>
      <c r="NRH141" s="288"/>
      <c r="NRI141" s="288"/>
      <c r="NRJ141" s="288"/>
      <c r="NRK141" s="288"/>
      <c r="NRL141" s="288"/>
      <c r="NRM141" s="288"/>
      <c r="NRN141" s="288"/>
      <c r="NRO141" s="288"/>
      <c r="NRP141" s="288"/>
      <c r="NRQ141" s="288"/>
      <c r="NRR141" s="288"/>
      <c r="NRS141" s="288"/>
      <c r="NRT141" s="288"/>
      <c r="NRU141" s="288"/>
      <c r="NRV141" s="288"/>
      <c r="NRW141" s="288"/>
      <c r="NRX141" s="288"/>
      <c r="NRY141" s="288"/>
      <c r="NRZ141" s="288"/>
      <c r="NSA141" s="288"/>
      <c r="NSB141" s="288"/>
      <c r="NSC141" s="288"/>
      <c r="NSD141" s="288"/>
      <c r="NSE141" s="288"/>
      <c r="NSF141" s="288"/>
      <c r="NSG141" s="288"/>
      <c r="NSH141" s="288"/>
      <c r="NSI141" s="288"/>
      <c r="NSJ141" s="288"/>
      <c r="NSK141" s="288"/>
      <c r="NSL141" s="288"/>
      <c r="NSM141" s="288"/>
      <c r="NSN141" s="288"/>
      <c r="NSO141" s="288"/>
      <c r="NSP141" s="288"/>
      <c r="NSQ141" s="288"/>
      <c r="NSR141" s="288"/>
      <c r="NSS141" s="288"/>
      <c r="NST141" s="288"/>
      <c r="NSU141" s="288"/>
      <c r="NSV141" s="288"/>
      <c r="NSW141" s="288"/>
      <c r="NSX141" s="288"/>
      <c r="NSY141" s="288"/>
      <c r="NSZ141" s="288"/>
      <c r="NTA141" s="288"/>
      <c r="NTB141" s="288"/>
      <c r="NTC141" s="288"/>
      <c r="NTD141" s="288"/>
      <c r="NTE141" s="288"/>
      <c r="NTF141" s="288"/>
      <c r="NTG141" s="288"/>
      <c r="NTH141" s="288"/>
      <c r="NTI141" s="288"/>
      <c r="NTJ141" s="288"/>
      <c r="NTK141" s="288"/>
      <c r="NTL141" s="288"/>
      <c r="NTM141" s="288"/>
      <c r="NTN141" s="288"/>
      <c r="NTO141" s="288"/>
      <c r="NTP141" s="288"/>
      <c r="NTQ141" s="288"/>
      <c r="NTR141" s="288"/>
      <c r="NTS141" s="288"/>
      <c r="NTT141" s="288"/>
      <c r="NTU141" s="288"/>
      <c r="NTV141" s="288"/>
      <c r="NTW141" s="288"/>
      <c r="NTX141" s="288"/>
      <c r="NTY141" s="288"/>
      <c r="NTZ141" s="288"/>
      <c r="NUA141" s="288"/>
      <c r="NUB141" s="288"/>
      <c r="NUC141" s="288"/>
      <c r="NUD141" s="288"/>
      <c r="NUE141" s="288"/>
      <c r="NUF141" s="288"/>
      <c r="NUG141" s="288"/>
      <c r="NUH141" s="288"/>
      <c r="NUI141" s="288"/>
      <c r="NUJ141" s="288"/>
      <c r="NUK141" s="288"/>
      <c r="NUL141" s="288"/>
      <c r="NUM141" s="288"/>
      <c r="NUN141" s="288"/>
      <c r="NUO141" s="288"/>
      <c r="NUP141" s="288"/>
      <c r="NUQ141" s="288"/>
      <c r="NUR141" s="288"/>
      <c r="NUS141" s="288"/>
      <c r="NUT141" s="288"/>
      <c r="NUU141" s="288"/>
      <c r="NUV141" s="288"/>
      <c r="NUW141" s="288"/>
      <c r="NUX141" s="288"/>
      <c r="NUY141" s="288"/>
      <c r="NUZ141" s="288"/>
      <c r="NVA141" s="288"/>
      <c r="NVB141" s="288"/>
      <c r="NVC141" s="288"/>
      <c r="NVD141" s="288"/>
      <c r="NVE141" s="288"/>
      <c r="NVF141" s="288"/>
      <c r="NVG141" s="288"/>
      <c r="NVH141" s="288"/>
      <c r="NVI141" s="288"/>
      <c r="NVJ141" s="288"/>
      <c r="NVK141" s="288"/>
      <c r="NVL141" s="288"/>
      <c r="NVM141" s="288"/>
      <c r="NVN141" s="288"/>
      <c r="NVO141" s="288"/>
      <c r="NVP141" s="288"/>
      <c r="NVQ141" s="288"/>
      <c r="NVR141" s="288"/>
      <c r="NVS141" s="288"/>
      <c r="NVT141" s="288"/>
      <c r="NVU141" s="288"/>
      <c r="NVV141" s="288"/>
      <c r="NVW141" s="288"/>
      <c r="NVX141" s="288"/>
      <c r="NVY141" s="288"/>
      <c r="NVZ141" s="288"/>
      <c r="NWA141" s="288"/>
      <c r="NWB141" s="288"/>
      <c r="NWC141" s="288"/>
      <c r="NWD141" s="288"/>
      <c r="NWE141" s="288"/>
      <c r="NWF141" s="288"/>
      <c r="NWG141" s="288"/>
      <c r="NWH141" s="288"/>
      <c r="NWI141" s="288"/>
      <c r="NWJ141" s="288"/>
      <c r="NWK141" s="288"/>
      <c r="NWL141" s="288"/>
      <c r="NWM141" s="288"/>
      <c r="NWN141" s="288"/>
      <c r="NWO141" s="288"/>
      <c r="NWP141" s="288"/>
      <c r="NWQ141" s="288"/>
      <c r="NWR141" s="288"/>
      <c r="NWS141" s="288"/>
      <c r="NWT141" s="288"/>
      <c r="NWU141" s="288"/>
      <c r="NWV141" s="288"/>
      <c r="NWW141" s="288"/>
      <c r="NWX141" s="288"/>
      <c r="NWY141" s="288"/>
      <c r="NWZ141" s="288"/>
      <c r="NXA141" s="288"/>
      <c r="NXB141" s="288"/>
      <c r="NXC141" s="288"/>
      <c r="NXD141" s="288"/>
      <c r="NXE141" s="288"/>
      <c r="NXF141" s="288"/>
      <c r="NXG141" s="288"/>
      <c r="NXH141" s="288"/>
      <c r="NXI141" s="288"/>
      <c r="NXJ141" s="288"/>
      <c r="NXK141" s="288"/>
      <c r="NXL141" s="288"/>
      <c r="NXM141" s="288"/>
      <c r="NXN141" s="288"/>
      <c r="NXO141" s="288"/>
      <c r="NXP141" s="288"/>
      <c r="NXQ141" s="288"/>
      <c r="NXR141" s="288"/>
      <c r="NXS141" s="288"/>
      <c r="NXT141" s="288"/>
      <c r="NXU141" s="288"/>
      <c r="NXV141" s="288"/>
      <c r="NXW141" s="288"/>
      <c r="NXX141" s="288"/>
      <c r="NXY141" s="288"/>
      <c r="NXZ141" s="288"/>
      <c r="NYA141" s="288"/>
      <c r="NYB141" s="288"/>
      <c r="NYC141" s="288"/>
      <c r="NYD141" s="288"/>
      <c r="NYE141" s="288"/>
      <c r="NYF141" s="288"/>
      <c r="NYG141" s="288"/>
      <c r="NYH141" s="288"/>
      <c r="NYI141" s="288"/>
      <c r="NYJ141" s="288"/>
      <c r="NYK141" s="288"/>
      <c r="NYL141" s="288"/>
      <c r="NYM141" s="288"/>
      <c r="NYN141" s="288"/>
      <c r="NYO141" s="288"/>
      <c r="NYP141" s="288"/>
      <c r="NYQ141" s="288"/>
      <c r="NYR141" s="288"/>
      <c r="NYS141" s="288"/>
      <c r="NYT141" s="288"/>
      <c r="NYU141" s="288"/>
      <c r="NYV141" s="288"/>
      <c r="NYW141" s="288"/>
      <c r="NYX141" s="288"/>
      <c r="NYY141" s="288"/>
      <c r="NYZ141" s="288"/>
      <c r="NZA141" s="288"/>
      <c r="NZB141" s="288"/>
      <c r="NZC141" s="288"/>
      <c r="NZD141" s="288"/>
      <c r="NZE141" s="288"/>
      <c r="NZF141" s="288"/>
      <c r="NZG141" s="288"/>
      <c r="NZH141" s="288"/>
      <c r="NZI141" s="288"/>
      <c r="NZJ141" s="288"/>
      <c r="NZK141" s="288"/>
      <c r="NZL141" s="288"/>
      <c r="NZM141" s="288"/>
      <c r="NZN141" s="288"/>
      <c r="NZO141" s="288"/>
      <c r="NZP141" s="288"/>
      <c r="NZQ141" s="288"/>
      <c r="NZR141" s="288"/>
      <c r="NZS141" s="288"/>
      <c r="NZT141" s="288"/>
      <c r="NZU141" s="288"/>
      <c r="NZV141" s="288"/>
      <c r="NZW141" s="288"/>
      <c r="NZX141" s="288"/>
      <c r="NZY141" s="288"/>
      <c r="NZZ141" s="288"/>
      <c r="OAA141" s="288"/>
      <c r="OAB141" s="288"/>
      <c r="OAC141" s="288"/>
      <c r="OAD141" s="288"/>
      <c r="OAE141" s="288"/>
      <c r="OAF141" s="288"/>
      <c r="OAG141" s="288"/>
      <c r="OAH141" s="288"/>
      <c r="OAI141" s="288"/>
      <c r="OAJ141" s="288"/>
      <c r="OAK141" s="288"/>
      <c r="OAL141" s="288"/>
      <c r="OAM141" s="288"/>
      <c r="OAN141" s="288"/>
      <c r="OAO141" s="288"/>
      <c r="OAP141" s="288"/>
      <c r="OAQ141" s="288"/>
      <c r="OAR141" s="288"/>
      <c r="OAS141" s="288"/>
      <c r="OAT141" s="288"/>
      <c r="OAU141" s="288"/>
      <c r="OAV141" s="288"/>
      <c r="OAW141" s="288"/>
      <c r="OAX141" s="288"/>
      <c r="OAY141" s="288"/>
      <c r="OAZ141" s="288"/>
      <c r="OBA141" s="288"/>
      <c r="OBB141" s="288"/>
      <c r="OBC141" s="288"/>
      <c r="OBD141" s="288"/>
      <c r="OBE141" s="288"/>
      <c r="OBF141" s="288"/>
      <c r="OBG141" s="288"/>
      <c r="OBH141" s="288"/>
      <c r="OBI141" s="288"/>
      <c r="OBJ141" s="288"/>
      <c r="OBK141" s="288"/>
      <c r="OBL141" s="288"/>
      <c r="OBM141" s="288"/>
      <c r="OBN141" s="288"/>
      <c r="OBO141" s="288"/>
      <c r="OBP141" s="288"/>
      <c r="OBQ141" s="288"/>
      <c r="OBR141" s="288"/>
      <c r="OBS141" s="288"/>
      <c r="OBT141" s="288"/>
      <c r="OBU141" s="288"/>
      <c r="OBV141" s="288"/>
      <c r="OBW141" s="288"/>
      <c r="OBX141" s="288"/>
      <c r="OBY141" s="288"/>
      <c r="OBZ141" s="288"/>
      <c r="OCA141" s="288"/>
      <c r="OCB141" s="288"/>
      <c r="OCC141" s="288"/>
      <c r="OCD141" s="288"/>
      <c r="OCE141" s="288"/>
      <c r="OCF141" s="288"/>
      <c r="OCG141" s="288"/>
      <c r="OCH141" s="288"/>
      <c r="OCI141" s="288"/>
      <c r="OCJ141" s="288"/>
      <c r="OCK141" s="288"/>
      <c r="OCL141" s="288"/>
      <c r="OCM141" s="288"/>
      <c r="OCN141" s="288"/>
      <c r="OCO141" s="288"/>
      <c r="OCP141" s="288"/>
      <c r="OCQ141" s="288"/>
      <c r="OCR141" s="288"/>
      <c r="OCS141" s="288"/>
      <c r="OCT141" s="288"/>
      <c r="OCU141" s="288"/>
      <c r="OCV141" s="288"/>
      <c r="OCW141" s="288"/>
      <c r="OCX141" s="288"/>
      <c r="OCY141" s="288"/>
      <c r="OCZ141" s="288"/>
      <c r="ODA141" s="288"/>
      <c r="ODB141" s="288"/>
      <c r="ODC141" s="288"/>
      <c r="ODD141" s="288"/>
      <c r="ODE141" s="288"/>
      <c r="ODF141" s="288"/>
      <c r="ODG141" s="288"/>
      <c r="ODH141" s="288"/>
      <c r="ODI141" s="288"/>
      <c r="ODJ141" s="288"/>
      <c r="ODK141" s="288"/>
      <c r="ODL141" s="288"/>
      <c r="ODM141" s="288"/>
      <c r="ODN141" s="288"/>
      <c r="ODO141" s="288"/>
      <c r="ODP141" s="288"/>
      <c r="ODQ141" s="288"/>
      <c r="ODR141" s="288"/>
      <c r="ODS141" s="288"/>
      <c r="ODT141" s="288"/>
      <c r="ODU141" s="288"/>
      <c r="ODV141" s="288"/>
      <c r="ODW141" s="288"/>
      <c r="ODX141" s="288"/>
      <c r="ODY141" s="288"/>
      <c r="ODZ141" s="288"/>
      <c r="OEA141" s="288"/>
      <c r="OEB141" s="288"/>
      <c r="OEC141" s="288"/>
      <c r="OED141" s="288"/>
      <c r="OEE141" s="288"/>
      <c r="OEF141" s="288"/>
      <c r="OEG141" s="288"/>
      <c r="OEH141" s="288"/>
      <c r="OEI141" s="288"/>
      <c r="OEJ141" s="288"/>
      <c r="OEK141" s="288"/>
      <c r="OEL141" s="288"/>
      <c r="OEM141" s="288"/>
      <c r="OEN141" s="288"/>
      <c r="OEO141" s="288"/>
      <c r="OEP141" s="288"/>
      <c r="OEQ141" s="288"/>
      <c r="OER141" s="288"/>
      <c r="OES141" s="288"/>
      <c r="OET141" s="288"/>
      <c r="OEU141" s="288"/>
      <c r="OEV141" s="288"/>
      <c r="OEW141" s="288"/>
      <c r="OEX141" s="288"/>
      <c r="OEY141" s="288"/>
      <c r="OEZ141" s="288"/>
      <c r="OFA141" s="288"/>
      <c r="OFB141" s="288"/>
      <c r="OFC141" s="288"/>
      <c r="OFD141" s="288"/>
      <c r="OFE141" s="288"/>
      <c r="OFF141" s="288"/>
      <c r="OFG141" s="288"/>
      <c r="OFH141" s="288"/>
      <c r="OFI141" s="288"/>
      <c r="OFJ141" s="288"/>
      <c r="OFK141" s="288"/>
      <c r="OFL141" s="288"/>
      <c r="OFM141" s="288"/>
      <c r="OFN141" s="288"/>
      <c r="OFO141" s="288"/>
      <c r="OFP141" s="288"/>
      <c r="OFQ141" s="288"/>
      <c r="OFR141" s="288"/>
      <c r="OFS141" s="288"/>
      <c r="OFT141" s="288"/>
      <c r="OFU141" s="288"/>
      <c r="OFV141" s="288"/>
      <c r="OFW141" s="288"/>
      <c r="OFX141" s="288"/>
      <c r="OFY141" s="288"/>
      <c r="OFZ141" s="288"/>
      <c r="OGA141" s="288"/>
      <c r="OGB141" s="288"/>
      <c r="OGC141" s="288"/>
      <c r="OGD141" s="288"/>
      <c r="OGE141" s="288"/>
      <c r="OGF141" s="288"/>
      <c r="OGG141" s="288"/>
      <c r="OGH141" s="288"/>
      <c r="OGI141" s="288"/>
      <c r="OGJ141" s="288"/>
      <c r="OGK141" s="288"/>
      <c r="OGL141" s="288"/>
      <c r="OGM141" s="288"/>
      <c r="OGN141" s="288"/>
      <c r="OGO141" s="288"/>
      <c r="OGP141" s="288"/>
      <c r="OGQ141" s="288"/>
      <c r="OGR141" s="288"/>
      <c r="OGS141" s="288"/>
      <c r="OGT141" s="288"/>
      <c r="OGU141" s="288"/>
      <c r="OGV141" s="288"/>
      <c r="OGW141" s="288"/>
      <c r="OGX141" s="288"/>
      <c r="OGY141" s="288"/>
      <c r="OGZ141" s="288"/>
      <c r="OHA141" s="288"/>
      <c r="OHB141" s="288"/>
      <c r="OHC141" s="288"/>
      <c r="OHD141" s="288"/>
      <c r="OHE141" s="288"/>
      <c r="OHF141" s="288"/>
      <c r="OHG141" s="288"/>
      <c r="OHH141" s="288"/>
      <c r="OHI141" s="288"/>
      <c r="OHJ141" s="288"/>
      <c r="OHK141" s="288"/>
      <c r="OHL141" s="288"/>
      <c r="OHM141" s="288"/>
      <c r="OHN141" s="288"/>
      <c r="OHO141" s="288"/>
      <c r="OHP141" s="288"/>
      <c r="OHQ141" s="288"/>
      <c r="OHR141" s="288"/>
      <c r="OHS141" s="288"/>
      <c r="OHT141" s="288"/>
      <c r="OHU141" s="288"/>
      <c r="OHV141" s="288"/>
      <c r="OHW141" s="288"/>
      <c r="OHX141" s="288"/>
      <c r="OHY141" s="288"/>
      <c r="OHZ141" s="288"/>
      <c r="OIA141" s="288"/>
      <c r="OIB141" s="288"/>
      <c r="OIC141" s="288"/>
      <c r="OID141" s="288"/>
      <c r="OIE141" s="288"/>
      <c r="OIF141" s="288"/>
      <c r="OIG141" s="288"/>
      <c r="OIH141" s="288"/>
      <c r="OII141" s="288"/>
      <c r="OIJ141" s="288"/>
      <c r="OIK141" s="288"/>
      <c r="OIL141" s="288"/>
      <c r="OIM141" s="288"/>
      <c r="OIN141" s="288"/>
      <c r="OIO141" s="288"/>
      <c r="OIP141" s="288"/>
      <c r="OIQ141" s="288"/>
      <c r="OIR141" s="288"/>
      <c r="OIS141" s="288"/>
      <c r="OIT141" s="288"/>
      <c r="OIU141" s="288"/>
      <c r="OIV141" s="288"/>
      <c r="OIW141" s="288"/>
      <c r="OIX141" s="288"/>
      <c r="OIY141" s="288"/>
      <c r="OIZ141" s="288"/>
      <c r="OJA141" s="288"/>
      <c r="OJB141" s="288"/>
      <c r="OJC141" s="288"/>
      <c r="OJD141" s="288"/>
      <c r="OJE141" s="288"/>
      <c r="OJF141" s="288"/>
      <c r="OJG141" s="288"/>
      <c r="OJH141" s="288"/>
      <c r="OJI141" s="288"/>
      <c r="OJJ141" s="288"/>
      <c r="OJK141" s="288"/>
      <c r="OJL141" s="288"/>
      <c r="OJM141" s="288"/>
      <c r="OJN141" s="288"/>
      <c r="OJO141" s="288"/>
      <c r="OJP141" s="288"/>
      <c r="OJQ141" s="288"/>
      <c r="OJR141" s="288"/>
      <c r="OJS141" s="288"/>
      <c r="OJT141" s="288"/>
      <c r="OJU141" s="288"/>
      <c r="OJV141" s="288"/>
      <c r="OJW141" s="288"/>
      <c r="OJX141" s="288"/>
      <c r="OJY141" s="288"/>
      <c r="OJZ141" s="288"/>
      <c r="OKA141" s="288"/>
      <c r="OKB141" s="288"/>
      <c r="OKC141" s="288"/>
      <c r="OKD141" s="288"/>
      <c r="OKE141" s="288"/>
      <c r="OKF141" s="288"/>
      <c r="OKG141" s="288"/>
      <c r="OKH141" s="288"/>
      <c r="OKI141" s="288"/>
      <c r="OKJ141" s="288"/>
      <c r="OKK141" s="288"/>
      <c r="OKL141" s="288"/>
      <c r="OKM141" s="288"/>
      <c r="OKN141" s="288"/>
      <c r="OKO141" s="288"/>
      <c r="OKP141" s="288"/>
      <c r="OKQ141" s="288"/>
      <c r="OKR141" s="288"/>
      <c r="OKS141" s="288"/>
      <c r="OKT141" s="288"/>
      <c r="OKU141" s="288"/>
      <c r="OKV141" s="288"/>
      <c r="OKW141" s="288"/>
      <c r="OKX141" s="288"/>
      <c r="OKY141" s="288"/>
      <c r="OKZ141" s="288"/>
      <c r="OLA141" s="288"/>
      <c r="OLB141" s="288"/>
      <c r="OLC141" s="288"/>
      <c r="OLD141" s="288"/>
      <c r="OLE141" s="288"/>
      <c r="OLF141" s="288"/>
      <c r="OLG141" s="288"/>
      <c r="OLH141" s="288"/>
      <c r="OLI141" s="288"/>
      <c r="OLJ141" s="288"/>
      <c r="OLK141" s="288"/>
      <c r="OLL141" s="288"/>
      <c r="OLM141" s="288"/>
      <c r="OLN141" s="288"/>
      <c r="OLO141" s="288"/>
      <c r="OLP141" s="288"/>
      <c r="OLQ141" s="288"/>
      <c r="OLR141" s="288"/>
      <c r="OLS141" s="288"/>
      <c r="OLT141" s="288"/>
      <c r="OLU141" s="288"/>
      <c r="OLV141" s="288"/>
      <c r="OLW141" s="288"/>
      <c r="OLX141" s="288"/>
      <c r="OLY141" s="288"/>
      <c r="OLZ141" s="288"/>
      <c r="OMA141" s="288"/>
      <c r="OMB141" s="288"/>
      <c r="OMC141" s="288"/>
      <c r="OMD141" s="288"/>
      <c r="OME141" s="288"/>
      <c r="OMF141" s="288"/>
      <c r="OMG141" s="288"/>
      <c r="OMH141" s="288"/>
      <c r="OMI141" s="288"/>
      <c r="OMJ141" s="288"/>
      <c r="OMK141" s="288"/>
      <c r="OML141" s="288"/>
      <c r="OMM141" s="288"/>
      <c r="OMN141" s="288"/>
      <c r="OMO141" s="288"/>
      <c r="OMP141" s="288"/>
      <c r="OMQ141" s="288"/>
      <c r="OMR141" s="288"/>
      <c r="OMS141" s="288"/>
      <c r="OMT141" s="288"/>
      <c r="OMU141" s="288"/>
      <c r="OMV141" s="288"/>
      <c r="OMW141" s="288"/>
      <c r="OMX141" s="288"/>
      <c r="OMY141" s="288"/>
      <c r="OMZ141" s="288"/>
      <c r="ONA141" s="288"/>
      <c r="ONB141" s="288"/>
      <c r="ONC141" s="288"/>
      <c r="OND141" s="288"/>
      <c r="ONE141" s="288"/>
      <c r="ONF141" s="288"/>
      <c r="ONG141" s="288"/>
      <c r="ONH141" s="288"/>
      <c r="ONI141" s="288"/>
      <c r="ONJ141" s="288"/>
      <c r="ONK141" s="288"/>
      <c r="ONL141" s="288"/>
      <c r="ONM141" s="288"/>
      <c r="ONN141" s="288"/>
      <c r="ONO141" s="288"/>
      <c r="ONP141" s="288"/>
      <c r="ONQ141" s="288"/>
      <c r="ONR141" s="288"/>
      <c r="ONS141" s="288"/>
      <c r="ONT141" s="288"/>
      <c r="ONU141" s="288"/>
      <c r="ONV141" s="288"/>
      <c r="ONW141" s="288"/>
      <c r="ONX141" s="288"/>
      <c r="ONY141" s="288"/>
      <c r="ONZ141" s="288"/>
      <c r="OOA141" s="288"/>
      <c r="OOB141" s="288"/>
      <c r="OOC141" s="288"/>
      <c r="OOD141" s="288"/>
      <c r="OOE141" s="288"/>
      <c r="OOF141" s="288"/>
      <c r="OOG141" s="288"/>
      <c r="OOH141" s="288"/>
      <c r="OOI141" s="288"/>
      <c r="OOJ141" s="288"/>
      <c r="OOK141" s="288"/>
      <c r="OOL141" s="288"/>
      <c r="OOM141" s="288"/>
      <c r="OON141" s="288"/>
      <c r="OOO141" s="288"/>
      <c r="OOP141" s="288"/>
      <c r="OOQ141" s="288"/>
      <c r="OOR141" s="288"/>
      <c r="OOS141" s="288"/>
      <c r="OOT141" s="288"/>
      <c r="OOU141" s="288"/>
      <c r="OOV141" s="288"/>
      <c r="OOW141" s="288"/>
      <c r="OOX141" s="288"/>
      <c r="OOY141" s="288"/>
      <c r="OOZ141" s="288"/>
      <c r="OPA141" s="288"/>
      <c r="OPB141" s="288"/>
      <c r="OPC141" s="288"/>
      <c r="OPD141" s="288"/>
      <c r="OPE141" s="288"/>
      <c r="OPF141" s="288"/>
      <c r="OPG141" s="288"/>
      <c r="OPH141" s="288"/>
      <c r="OPI141" s="288"/>
      <c r="OPJ141" s="288"/>
      <c r="OPK141" s="288"/>
      <c r="OPL141" s="288"/>
      <c r="OPM141" s="288"/>
      <c r="OPN141" s="288"/>
      <c r="OPO141" s="288"/>
      <c r="OPP141" s="288"/>
      <c r="OPQ141" s="288"/>
      <c r="OPR141" s="288"/>
      <c r="OPS141" s="288"/>
      <c r="OPT141" s="288"/>
      <c r="OPU141" s="288"/>
      <c r="OPV141" s="288"/>
      <c r="OPW141" s="288"/>
      <c r="OPX141" s="288"/>
      <c r="OPY141" s="288"/>
      <c r="OPZ141" s="288"/>
      <c r="OQA141" s="288"/>
      <c r="OQB141" s="288"/>
      <c r="OQC141" s="288"/>
      <c r="OQD141" s="288"/>
      <c r="OQE141" s="288"/>
      <c r="OQF141" s="288"/>
      <c r="OQG141" s="288"/>
      <c r="OQH141" s="288"/>
      <c r="OQI141" s="288"/>
      <c r="OQJ141" s="288"/>
      <c r="OQK141" s="288"/>
      <c r="OQL141" s="288"/>
      <c r="OQM141" s="288"/>
      <c r="OQN141" s="288"/>
      <c r="OQO141" s="288"/>
      <c r="OQP141" s="288"/>
      <c r="OQQ141" s="288"/>
      <c r="OQR141" s="288"/>
      <c r="OQS141" s="288"/>
      <c r="OQT141" s="288"/>
      <c r="OQU141" s="288"/>
      <c r="OQV141" s="288"/>
      <c r="OQW141" s="288"/>
      <c r="OQX141" s="288"/>
      <c r="OQY141" s="288"/>
      <c r="OQZ141" s="288"/>
      <c r="ORA141" s="288"/>
      <c r="ORB141" s="288"/>
      <c r="ORC141" s="288"/>
      <c r="ORD141" s="288"/>
      <c r="ORE141" s="288"/>
      <c r="ORF141" s="288"/>
      <c r="ORG141" s="288"/>
      <c r="ORH141" s="288"/>
      <c r="ORI141" s="288"/>
      <c r="ORJ141" s="288"/>
      <c r="ORK141" s="288"/>
      <c r="ORL141" s="288"/>
      <c r="ORM141" s="288"/>
      <c r="ORN141" s="288"/>
      <c r="ORO141" s="288"/>
      <c r="ORP141" s="288"/>
      <c r="ORQ141" s="288"/>
      <c r="ORR141" s="288"/>
      <c r="ORS141" s="288"/>
      <c r="ORT141" s="288"/>
      <c r="ORU141" s="288"/>
      <c r="ORV141" s="288"/>
      <c r="ORW141" s="288"/>
      <c r="ORX141" s="288"/>
      <c r="ORY141" s="288"/>
      <c r="ORZ141" s="288"/>
      <c r="OSA141" s="288"/>
      <c r="OSB141" s="288"/>
      <c r="OSC141" s="288"/>
      <c r="OSD141" s="288"/>
      <c r="OSE141" s="288"/>
      <c r="OSF141" s="288"/>
      <c r="OSG141" s="288"/>
      <c r="OSH141" s="288"/>
      <c r="OSI141" s="288"/>
      <c r="OSJ141" s="288"/>
      <c r="OSK141" s="288"/>
      <c r="OSL141" s="288"/>
      <c r="OSM141" s="288"/>
      <c r="OSN141" s="288"/>
      <c r="OSO141" s="288"/>
      <c r="OSP141" s="288"/>
      <c r="OSQ141" s="288"/>
      <c r="OSR141" s="288"/>
      <c r="OSS141" s="288"/>
      <c r="OST141" s="288"/>
      <c r="OSU141" s="288"/>
      <c r="OSV141" s="288"/>
      <c r="OSW141" s="288"/>
      <c r="OSX141" s="288"/>
      <c r="OSY141" s="288"/>
      <c r="OSZ141" s="288"/>
      <c r="OTA141" s="288"/>
      <c r="OTB141" s="288"/>
      <c r="OTC141" s="288"/>
      <c r="OTD141" s="288"/>
      <c r="OTE141" s="288"/>
      <c r="OTF141" s="288"/>
      <c r="OTG141" s="288"/>
      <c r="OTH141" s="288"/>
      <c r="OTI141" s="288"/>
      <c r="OTJ141" s="288"/>
      <c r="OTK141" s="288"/>
      <c r="OTL141" s="288"/>
      <c r="OTM141" s="288"/>
      <c r="OTN141" s="288"/>
      <c r="OTO141" s="288"/>
      <c r="OTP141" s="288"/>
      <c r="OTQ141" s="288"/>
      <c r="OTR141" s="288"/>
      <c r="OTS141" s="288"/>
      <c r="OTT141" s="288"/>
      <c r="OTU141" s="288"/>
      <c r="OTV141" s="288"/>
      <c r="OTW141" s="288"/>
      <c r="OTX141" s="288"/>
      <c r="OTY141" s="288"/>
      <c r="OTZ141" s="288"/>
      <c r="OUA141" s="288"/>
      <c r="OUB141" s="288"/>
      <c r="OUC141" s="288"/>
      <c r="OUD141" s="288"/>
      <c r="OUE141" s="288"/>
      <c r="OUF141" s="288"/>
      <c r="OUG141" s="288"/>
      <c r="OUH141" s="288"/>
      <c r="OUI141" s="288"/>
      <c r="OUJ141" s="288"/>
      <c r="OUK141" s="288"/>
      <c r="OUL141" s="288"/>
      <c r="OUM141" s="288"/>
      <c r="OUN141" s="288"/>
      <c r="OUO141" s="288"/>
      <c r="OUP141" s="288"/>
      <c r="OUQ141" s="288"/>
      <c r="OUR141" s="288"/>
      <c r="OUS141" s="288"/>
      <c r="OUT141" s="288"/>
      <c r="OUU141" s="288"/>
      <c r="OUV141" s="288"/>
      <c r="OUW141" s="288"/>
      <c r="OUX141" s="288"/>
      <c r="OUY141" s="288"/>
      <c r="OUZ141" s="288"/>
      <c r="OVA141" s="288"/>
      <c r="OVB141" s="288"/>
      <c r="OVC141" s="288"/>
      <c r="OVD141" s="288"/>
      <c r="OVE141" s="288"/>
      <c r="OVF141" s="288"/>
      <c r="OVG141" s="288"/>
      <c r="OVH141" s="288"/>
      <c r="OVI141" s="288"/>
      <c r="OVJ141" s="288"/>
      <c r="OVK141" s="288"/>
      <c r="OVL141" s="288"/>
      <c r="OVM141" s="288"/>
      <c r="OVN141" s="288"/>
      <c r="OVO141" s="288"/>
      <c r="OVP141" s="288"/>
      <c r="OVQ141" s="288"/>
      <c r="OVR141" s="288"/>
      <c r="OVS141" s="288"/>
      <c r="OVT141" s="288"/>
      <c r="OVU141" s="288"/>
      <c r="OVV141" s="288"/>
      <c r="OVW141" s="288"/>
      <c r="OVX141" s="288"/>
      <c r="OVY141" s="288"/>
      <c r="OVZ141" s="288"/>
      <c r="OWA141" s="288"/>
      <c r="OWB141" s="288"/>
      <c r="OWC141" s="288"/>
      <c r="OWD141" s="288"/>
      <c r="OWE141" s="288"/>
      <c r="OWF141" s="288"/>
      <c r="OWG141" s="288"/>
      <c r="OWH141" s="288"/>
      <c r="OWI141" s="288"/>
      <c r="OWJ141" s="288"/>
      <c r="OWK141" s="288"/>
      <c r="OWL141" s="288"/>
      <c r="OWM141" s="288"/>
      <c r="OWN141" s="288"/>
      <c r="OWO141" s="288"/>
      <c r="OWP141" s="288"/>
      <c r="OWQ141" s="288"/>
      <c r="OWR141" s="288"/>
      <c r="OWS141" s="288"/>
      <c r="OWT141" s="288"/>
      <c r="OWU141" s="288"/>
      <c r="OWV141" s="288"/>
      <c r="OWW141" s="288"/>
      <c r="OWX141" s="288"/>
      <c r="OWY141" s="288"/>
      <c r="OWZ141" s="288"/>
      <c r="OXA141" s="288"/>
      <c r="OXB141" s="288"/>
      <c r="OXC141" s="288"/>
      <c r="OXD141" s="288"/>
      <c r="OXE141" s="288"/>
      <c r="OXF141" s="288"/>
      <c r="OXG141" s="288"/>
      <c r="OXH141" s="288"/>
      <c r="OXI141" s="288"/>
      <c r="OXJ141" s="288"/>
      <c r="OXK141" s="288"/>
      <c r="OXL141" s="288"/>
      <c r="OXM141" s="288"/>
      <c r="OXN141" s="288"/>
      <c r="OXO141" s="288"/>
      <c r="OXP141" s="288"/>
      <c r="OXQ141" s="288"/>
      <c r="OXR141" s="288"/>
      <c r="OXS141" s="288"/>
      <c r="OXT141" s="288"/>
      <c r="OXU141" s="288"/>
      <c r="OXV141" s="288"/>
      <c r="OXW141" s="288"/>
      <c r="OXX141" s="288"/>
      <c r="OXY141" s="288"/>
      <c r="OXZ141" s="288"/>
      <c r="OYA141" s="288"/>
      <c r="OYB141" s="288"/>
      <c r="OYC141" s="288"/>
      <c r="OYD141" s="288"/>
      <c r="OYE141" s="288"/>
      <c r="OYF141" s="288"/>
      <c r="OYG141" s="288"/>
      <c r="OYH141" s="288"/>
      <c r="OYI141" s="288"/>
      <c r="OYJ141" s="288"/>
      <c r="OYK141" s="288"/>
      <c r="OYL141" s="288"/>
      <c r="OYM141" s="288"/>
      <c r="OYN141" s="288"/>
      <c r="OYO141" s="288"/>
      <c r="OYP141" s="288"/>
      <c r="OYQ141" s="288"/>
      <c r="OYR141" s="288"/>
      <c r="OYS141" s="288"/>
      <c r="OYT141" s="288"/>
      <c r="OYU141" s="288"/>
      <c r="OYV141" s="288"/>
      <c r="OYW141" s="288"/>
      <c r="OYX141" s="288"/>
      <c r="OYY141" s="288"/>
      <c r="OYZ141" s="288"/>
      <c r="OZA141" s="288"/>
      <c r="OZB141" s="288"/>
      <c r="OZC141" s="288"/>
      <c r="OZD141" s="288"/>
      <c r="OZE141" s="288"/>
      <c r="OZF141" s="288"/>
      <c r="OZG141" s="288"/>
      <c r="OZH141" s="288"/>
      <c r="OZI141" s="288"/>
      <c r="OZJ141" s="288"/>
      <c r="OZK141" s="288"/>
      <c r="OZL141" s="288"/>
      <c r="OZM141" s="288"/>
      <c r="OZN141" s="288"/>
      <c r="OZO141" s="288"/>
      <c r="OZP141" s="288"/>
      <c r="OZQ141" s="288"/>
      <c r="OZR141" s="288"/>
      <c r="OZS141" s="288"/>
      <c r="OZT141" s="288"/>
      <c r="OZU141" s="288"/>
      <c r="OZV141" s="288"/>
      <c r="OZW141" s="288"/>
      <c r="OZX141" s="288"/>
      <c r="OZY141" s="288"/>
      <c r="OZZ141" s="288"/>
      <c r="PAA141" s="288"/>
      <c r="PAB141" s="288"/>
      <c r="PAC141" s="288"/>
      <c r="PAD141" s="288"/>
      <c r="PAE141" s="288"/>
      <c r="PAF141" s="288"/>
      <c r="PAG141" s="288"/>
      <c r="PAH141" s="288"/>
      <c r="PAI141" s="288"/>
      <c r="PAJ141" s="288"/>
      <c r="PAK141" s="288"/>
      <c r="PAL141" s="288"/>
      <c r="PAM141" s="288"/>
      <c r="PAN141" s="288"/>
      <c r="PAO141" s="288"/>
      <c r="PAP141" s="288"/>
      <c r="PAQ141" s="288"/>
      <c r="PAR141" s="288"/>
      <c r="PAS141" s="288"/>
      <c r="PAT141" s="288"/>
      <c r="PAU141" s="288"/>
      <c r="PAV141" s="288"/>
      <c r="PAW141" s="288"/>
      <c r="PAX141" s="288"/>
      <c r="PAY141" s="288"/>
      <c r="PAZ141" s="288"/>
      <c r="PBA141" s="288"/>
      <c r="PBB141" s="288"/>
      <c r="PBC141" s="288"/>
      <c r="PBD141" s="288"/>
      <c r="PBE141" s="288"/>
      <c r="PBF141" s="288"/>
      <c r="PBG141" s="288"/>
      <c r="PBH141" s="288"/>
      <c r="PBI141" s="288"/>
      <c r="PBJ141" s="288"/>
      <c r="PBK141" s="288"/>
      <c r="PBL141" s="288"/>
      <c r="PBM141" s="288"/>
      <c r="PBN141" s="288"/>
      <c r="PBO141" s="288"/>
      <c r="PBP141" s="288"/>
      <c r="PBQ141" s="288"/>
      <c r="PBR141" s="288"/>
      <c r="PBS141" s="288"/>
      <c r="PBT141" s="288"/>
      <c r="PBU141" s="288"/>
      <c r="PBV141" s="288"/>
      <c r="PBW141" s="288"/>
      <c r="PBX141" s="288"/>
      <c r="PBY141" s="288"/>
      <c r="PBZ141" s="288"/>
      <c r="PCA141" s="288"/>
      <c r="PCB141" s="288"/>
      <c r="PCC141" s="288"/>
      <c r="PCD141" s="288"/>
      <c r="PCE141" s="288"/>
      <c r="PCF141" s="288"/>
      <c r="PCG141" s="288"/>
      <c r="PCH141" s="288"/>
      <c r="PCI141" s="288"/>
      <c r="PCJ141" s="288"/>
      <c r="PCK141" s="288"/>
      <c r="PCL141" s="288"/>
      <c r="PCM141" s="288"/>
      <c r="PCN141" s="288"/>
      <c r="PCO141" s="288"/>
      <c r="PCP141" s="288"/>
      <c r="PCQ141" s="288"/>
      <c r="PCR141" s="288"/>
      <c r="PCS141" s="288"/>
      <c r="PCT141" s="288"/>
      <c r="PCU141" s="288"/>
      <c r="PCV141" s="288"/>
      <c r="PCW141" s="288"/>
      <c r="PCX141" s="288"/>
      <c r="PCY141" s="288"/>
      <c r="PCZ141" s="288"/>
      <c r="PDA141" s="288"/>
      <c r="PDB141" s="288"/>
      <c r="PDC141" s="288"/>
      <c r="PDD141" s="288"/>
      <c r="PDE141" s="288"/>
      <c r="PDF141" s="288"/>
      <c r="PDG141" s="288"/>
      <c r="PDH141" s="288"/>
      <c r="PDI141" s="288"/>
      <c r="PDJ141" s="288"/>
      <c r="PDK141" s="288"/>
      <c r="PDL141" s="288"/>
      <c r="PDM141" s="288"/>
      <c r="PDN141" s="288"/>
      <c r="PDO141" s="288"/>
      <c r="PDP141" s="288"/>
      <c r="PDQ141" s="288"/>
      <c r="PDR141" s="288"/>
      <c r="PDS141" s="288"/>
      <c r="PDT141" s="288"/>
      <c r="PDU141" s="288"/>
      <c r="PDV141" s="288"/>
      <c r="PDW141" s="288"/>
      <c r="PDX141" s="288"/>
      <c r="PDY141" s="288"/>
      <c r="PDZ141" s="288"/>
      <c r="PEA141" s="288"/>
      <c r="PEB141" s="288"/>
      <c r="PEC141" s="288"/>
      <c r="PED141" s="288"/>
      <c r="PEE141" s="288"/>
      <c r="PEF141" s="288"/>
      <c r="PEG141" s="288"/>
      <c r="PEH141" s="288"/>
      <c r="PEI141" s="288"/>
      <c r="PEJ141" s="288"/>
      <c r="PEK141" s="288"/>
      <c r="PEL141" s="288"/>
      <c r="PEM141" s="288"/>
      <c r="PEN141" s="288"/>
      <c r="PEO141" s="288"/>
      <c r="PEP141" s="288"/>
      <c r="PEQ141" s="288"/>
      <c r="PER141" s="288"/>
      <c r="PES141" s="288"/>
      <c r="PET141" s="288"/>
      <c r="PEU141" s="288"/>
      <c r="PEV141" s="288"/>
      <c r="PEW141" s="288"/>
      <c r="PEX141" s="288"/>
      <c r="PEY141" s="288"/>
      <c r="PEZ141" s="288"/>
      <c r="PFA141" s="288"/>
      <c r="PFB141" s="288"/>
      <c r="PFC141" s="288"/>
      <c r="PFD141" s="288"/>
      <c r="PFE141" s="288"/>
      <c r="PFF141" s="288"/>
      <c r="PFG141" s="288"/>
      <c r="PFH141" s="288"/>
      <c r="PFI141" s="288"/>
      <c r="PFJ141" s="288"/>
      <c r="PFK141" s="288"/>
      <c r="PFL141" s="288"/>
      <c r="PFM141" s="288"/>
      <c r="PFN141" s="288"/>
      <c r="PFO141" s="288"/>
      <c r="PFP141" s="288"/>
      <c r="PFQ141" s="288"/>
      <c r="PFR141" s="288"/>
      <c r="PFS141" s="288"/>
      <c r="PFT141" s="288"/>
      <c r="PFU141" s="288"/>
      <c r="PFV141" s="288"/>
      <c r="PFW141" s="288"/>
      <c r="PFX141" s="288"/>
      <c r="PFY141" s="288"/>
      <c r="PFZ141" s="288"/>
      <c r="PGA141" s="288"/>
      <c r="PGB141" s="288"/>
      <c r="PGC141" s="288"/>
      <c r="PGD141" s="288"/>
      <c r="PGE141" s="288"/>
      <c r="PGF141" s="288"/>
      <c r="PGG141" s="288"/>
      <c r="PGH141" s="288"/>
      <c r="PGI141" s="288"/>
      <c r="PGJ141" s="288"/>
      <c r="PGK141" s="288"/>
      <c r="PGL141" s="288"/>
      <c r="PGM141" s="288"/>
      <c r="PGN141" s="288"/>
      <c r="PGO141" s="288"/>
      <c r="PGP141" s="288"/>
      <c r="PGQ141" s="288"/>
      <c r="PGR141" s="288"/>
      <c r="PGS141" s="288"/>
      <c r="PGT141" s="288"/>
      <c r="PGU141" s="288"/>
      <c r="PGV141" s="288"/>
      <c r="PGW141" s="288"/>
      <c r="PGX141" s="288"/>
      <c r="PGY141" s="288"/>
      <c r="PGZ141" s="288"/>
      <c r="PHA141" s="288"/>
      <c r="PHB141" s="288"/>
      <c r="PHC141" s="288"/>
      <c r="PHD141" s="288"/>
      <c r="PHE141" s="288"/>
      <c r="PHF141" s="288"/>
      <c r="PHG141" s="288"/>
      <c r="PHH141" s="288"/>
      <c r="PHI141" s="288"/>
      <c r="PHJ141" s="288"/>
      <c r="PHK141" s="288"/>
      <c r="PHL141" s="288"/>
      <c r="PHM141" s="288"/>
      <c r="PHN141" s="288"/>
      <c r="PHO141" s="288"/>
      <c r="PHP141" s="288"/>
      <c r="PHQ141" s="288"/>
      <c r="PHR141" s="288"/>
      <c r="PHS141" s="288"/>
      <c r="PHT141" s="288"/>
      <c r="PHU141" s="288"/>
      <c r="PHV141" s="288"/>
      <c r="PHW141" s="288"/>
      <c r="PHX141" s="288"/>
      <c r="PHY141" s="288"/>
      <c r="PHZ141" s="288"/>
      <c r="PIA141" s="288"/>
      <c r="PIB141" s="288"/>
      <c r="PIC141" s="288"/>
      <c r="PID141" s="288"/>
      <c r="PIE141" s="288"/>
      <c r="PIF141" s="288"/>
      <c r="PIG141" s="288"/>
      <c r="PIH141" s="288"/>
      <c r="PII141" s="288"/>
      <c r="PIJ141" s="288"/>
      <c r="PIK141" s="288"/>
      <c r="PIL141" s="288"/>
      <c r="PIM141" s="288"/>
      <c r="PIN141" s="288"/>
      <c r="PIO141" s="288"/>
      <c r="PIP141" s="288"/>
      <c r="PIQ141" s="288"/>
      <c r="PIR141" s="288"/>
      <c r="PIS141" s="288"/>
      <c r="PIT141" s="288"/>
      <c r="PIU141" s="288"/>
      <c r="PIV141" s="288"/>
      <c r="PIW141" s="288"/>
      <c r="PIX141" s="288"/>
      <c r="PIY141" s="288"/>
      <c r="PIZ141" s="288"/>
      <c r="PJA141" s="288"/>
      <c r="PJB141" s="288"/>
      <c r="PJC141" s="288"/>
      <c r="PJD141" s="288"/>
      <c r="PJE141" s="288"/>
      <c r="PJF141" s="288"/>
      <c r="PJG141" s="288"/>
      <c r="PJH141" s="288"/>
      <c r="PJI141" s="288"/>
      <c r="PJJ141" s="288"/>
      <c r="PJK141" s="288"/>
      <c r="PJL141" s="288"/>
      <c r="PJM141" s="288"/>
      <c r="PJN141" s="288"/>
      <c r="PJO141" s="288"/>
      <c r="PJP141" s="288"/>
      <c r="PJQ141" s="288"/>
      <c r="PJR141" s="288"/>
      <c r="PJS141" s="288"/>
      <c r="PJT141" s="288"/>
      <c r="PJU141" s="288"/>
      <c r="PJV141" s="288"/>
      <c r="PJW141" s="288"/>
      <c r="PJX141" s="288"/>
      <c r="PJY141" s="288"/>
      <c r="PJZ141" s="288"/>
      <c r="PKA141" s="288"/>
      <c r="PKB141" s="288"/>
      <c r="PKC141" s="288"/>
      <c r="PKD141" s="288"/>
      <c r="PKE141" s="288"/>
      <c r="PKF141" s="288"/>
      <c r="PKG141" s="288"/>
      <c r="PKH141" s="288"/>
      <c r="PKI141" s="288"/>
      <c r="PKJ141" s="288"/>
      <c r="PKK141" s="288"/>
      <c r="PKL141" s="288"/>
      <c r="PKM141" s="288"/>
      <c r="PKN141" s="288"/>
      <c r="PKO141" s="288"/>
      <c r="PKP141" s="288"/>
      <c r="PKQ141" s="288"/>
      <c r="PKR141" s="288"/>
      <c r="PKS141" s="288"/>
      <c r="PKT141" s="288"/>
      <c r="PKU141" s="288"/>
      <c r="PKV141" s="288"/>
      <c r="PKW141" s="288"/>
      <c r="PKX141" s="288"/>
      <c r="PKY141" s="288"/>
      <c r="PKZ141" s="288"/>
      <c r="PLA141" s="288"/>
      <c r="PLB141" s="288"/>
      <c r="PLC141" s="288"/>
      <c r="PLD141" s="288"/>
      <c r="PLE141" s="288"/>
      <c r="PLF141" s="288"/>
      <c r="PLG141" s="288"/>
      <c r="PLH141" s="288"/>
      <c r="PLI141" s="288"/>
      <c r="PLJ141" s="288"/>
      <c r="PLK141" s="288"/>
      <c r="PLL141" s="288"/>
      <c r="PLM141" s="288"/>
      <c r="PLN141" s="288"/>
      <c r="PLO141" s="288"/>
      <c r="PLP141" s="288"/>
      <c r="PLQ141" s="288"/>
      <c r="PLR141" s="288"/>
      <c r="PLS141" s="288"/>
      <c r="PLT141" s="288"/>
      <c r="PLU141" s="288"/>
      <c r="PLV141" s="288"/>
      <c r="PLW141" s="288"/>
      <c r="PLX141" s="288"/>
      <c r="PLY141" s="288"/>
      <c r="PLZ141" s="288"/>
      <c r="PMA141" s="288"/>
      <c r="PMB141" s="288"/>
      <c r="PMC141" s="288"/>
      <c r="PMD141" s="288"/>
      <c r="PME141" s="288"/>
      <c r="PMF141" s="288"/>
      <c r="PMG141" s="288"/>
      <c r="PMH141" s="288"/>
      <c r="PMI141" s="288"/>
      <c r="PMJ141" s="288"/>
      <c r="PMK141" s="288"/>
      <c r="PML141" s="288"/>
      <c r="PMM141" s="288"/>
      <c r="PMN141" s="288"/>
      <c r="PMO141" s="288"/>
      <c r="PMP141" s="288"/>
      <c r="PMQ141" s="288"/>
      <c r="PMR141" s="288"/>
      <c r="PMS141" s="288"/>
      <c r="PMT141" s="288"/>
      <c r="PMU141" s="288"/>
      <c r="PMV141" s="288"/>
      <c r="PMW141" s="288"/>
      <c r="PMX141" s="288"/>
      <c r="PMY141" s="288"/>
      <c r="PMZ141" s="288"/>
      <c r="PNA141" s="288"/>
      <c r="PNB141" s="288"/>
      <c r="PNC141" s="288"/>
      <c r="PND141" s="288"/>
      <c r="PNE141" s="288"/>
      <c r="PNF141" s="288"/>
      <c r="PNG141" s="288"/>
      <c r="PNH141" s="288"/>
      <c r="PNI141" s="288"/>
      <c r="PNJ141" s="288"/>
      <c r="PNK141" s="288"/>
      <c r="PNL141" s="288"/>
      <c r="PNM141" s="288"/>
      <c r="PNN141" s="288"/>
      <c r="PNO141" s="288"/>
      <c r="PNP141" s="288"/>
      <c r="PNQ141" s="288"/>
      <c r="PNR141" s="288"/>
      <c r="PNS141" s="288"/>
      <c r="PNT141" s="288"/>
      <c r="PNU141" s="288"/>
      <c r="PNV141" s="288"/>
      <c r="PNW141" s="288"/>
      <c r="PNX141" s="288"/>
      <c r="PNY141" s="288"/>
      <c r="PNZ141" s="288"/>
      <c r="POA141" s="288"/>
      <c r="POB141" s="288"/>
      <c r="POC141" s="288"/>
      <c r="POD141" s="288"/>
      <c r="POE141" s="288"/>
      <c r="POF141" s="288"/>
      <c r="POG141" s="288"/>
      <c r="POH141" s="288"/>
      <c r="POI141" s="288"/>
      <c r="POJ141" s="288"/>
      <c r="POK141" s="288"/>
      <c r="POL141" s="288"/>
      <c r="POM141" s="288"/>
      <c r="PON141" s="288"/>
      <c r="POO141" s="288"/>
      <c r="POP141" s="288"/>
      <c r="POQ141" s="288"/>
      <c r="POR141" s="288"/>
      <c r="POS141" s="288"/>
      <c r="POT141" s="288"/>
      <c r="POU141" s="288"/>
      <c r="POV141" s="288"/>
      <c r="POW141" s="288"/>
      <c r="POX141" s="288"/>
      <c r="POY141" s="288"/>
      <c r="POZ141" s="288"/>
      <c r="PPA141" s="288"/>
      <c r="PPB141" s="288"/>
      <c r="PPC141" s="288"/>
      <c r="PPD141" s="288"/>
      <c r="PPE141" s="288"/>
      <c r="PPF141" s="288"/>
      <c r="PPG141" s="288"/>
      <c r="PPH141" s="288"/>
      <c r="PPI141" s="288"/>
      <c r="PPJ141" s="288"/>
      <c r="PPK141" s="288"/>
      <c r="PPL141" s="288"/>
      <c r="PPM141" s="288"/>
      <c r="PPN141" s="288"/>
      <c r="PPO141" s="288"/>
      <c r="PPP141" s="288"/>
      <c r="PPQ141" s="288"/>
      <c r="PPR141" s="288"/>
      <c r="PPS141" s="288"/>
      <c r="PPT141" s="288"/>
      <c r="PPU141" s="288"/>
      <c r="PPV141" s="288"/>
      <c r="PPW141" s="288"/>
      <c r="PPX141" s="288"/>
      <c r="PPY141" s="288"/>
      <c r="PPZ141" s="288"/>
      <c r="PQA141" s="288"/>
      <c r="PQB141" s="288"/>
      <c r="PQC141" s="288"/>
      <c r="PQD141" s="288"/>
      <c r="PQE141" s="288"/>
      <c r="PQF141" s="288"/>
      <c r="PQG141" s="288"/>
      <c r="PQH141" s="288"/>
      <c r="PQI141" s="288"/>
      <c r="PQJ141" s="288"/>
      <c r="PQK141" s="288"/>
      <c r="PQL141" s="288"/>
      <c r="PQM141" s="288"/>
      <c r="PQN141" s="288"/>
      <c r="PQO141" s="288"/>
      <c r="PQP141" s="288"/>
      <c r="PQQ141" s="288"/>
      <c r="PQR141" s="288"/>
      <c r="PQS141" s="288"/>
      <c r="PQT141" s="288"/>
      <c r="PQU141" s="288"/>
      <c r="PQV141" s="288"/>
      <c r="PQW141" s="288"/>
      <c r="PQX141" s="288"/>
      <c r="PQY141" s="288"/>
      <c r="PQZ141" s="288"/>
      <c r="PRA141" s="288"/>
      <c r="PRB141" s="288"/>
      <c r="PRC141" s="288"/>
      <c r="PRD141" s="288"/>
      <c r="PRE141" s="288"/>
      <c r="PRF141" s="288"/>
      <c r="PRG141" s="288"/>
      <c r="PRH141" s="288"/>
      <c r="PRI141" s="288"/>
      <c r="PRJ141" s="288"/>
      <c r="PRK141" s="288"/>
      <c r="PRL141" s="288"/>
      <c r="PRM141" s="288"/>
      <c r="PRN141" s="288"/>
      <c r="PRO141" s="288"/>
      <c r="PRP141" s="288"/>
      <c r="PRQ141" s="288"/>
      <c r="PRR141" s="288"/>
      <c r="PRS141" s="288"/>
      <c r="PRT141" s="288"/>
      <c r="PRU141" s="288"/>
      <c r="PRV141" s="288"/>
      <c r="PRW141" s="288"/>
      <c r="PRX141" s="288"/>
      <c r="PRY141" s="288"/>
      <c r="PRZ141" s="288"/>
      <c r="PSA141" s="288"/>
      <c r="PSB141" s="288"/>
      <c r="PSC141" s="288"/>
      <c r="PSD141" s="288"/>
      <c r="PSE141" s="288"/>
      <c r="PSF141" s="288"/>
      <c r="PSG141" s="288"/>
      <c r="PSH141" s="288"/>
      <c r="PSI141" s="288"/>
      <c r="PSJ141" s="288"/>
      <c r="PSK141" s="288"/>
      <c r="PSL141" s="288"/>
      <c r="PSM141" s="288"/>
      <c r="PSN141" s="288"/>
      <c r="PSO141" s="288"/>
      <c r="PSP141" s="288"/>
      <c r="PSQ141" s="288"/>
      <c r="PSR141" s="288"/>
      <c r="PSS141" s="288"/>
      <c r="PST141" s="288"/>
      <c r="PSU141" s="288"/>
      <c r="PSV141" s="288"/>
      <c r="PSW141" s="288"/>
      <c r="PSX141" s="288"/>
      <c r="PSY141" s="288"/>
      <c r="PSZ141" s="288"/>
      <c r="PTA141" s="288"/>
      <c r="PTB141" s="288"/>
      <c r="PTC141" s="288"/>
      <c r="PTD141" s="288"/>
      <c r="PTE141" s="288"/>
      <c r="PTF141" s="288"/>
      <c r="PTG141" s="288"/>
      <c r="PTH141" s="288"/>
      <c r="PTI141" s="288"/>
      <c r="PTJ141" s="288"/>
      <c r="PTK141" s="288"/>
      <c r="PTL141" s="288"/>
      <c r="PTM141" s="288"/>
      <c r="PTN141" s="288"/>
      <c r="PTO141" s="288"/>
      <c r="PTP141" s="288"/>
      <c r="PTQ141" s="288"/>
      <c r="PTR141" s="288"/>
      <c r="PTS141" s="288"/>
      <c r="PTT141" s="288"/>
      <c r="PTU141" s="288"/>
      <c r="PTV141" s="288"/>
      <c r="PTW141" s="288"/>
      <c r="PTX141" s="288"/>
      <c r="PTY141" s="288"/>
      <c r="PTZ141" s="288"/>
      <c r="PUA141" s="288"/>
      <c r="PUB141" s="288"/>
      <c r="PUC141" s="288"/>
      <c r="PUD141" s="288"/>
      <c r="PUE141" s="288"/>
      <c r="PUF141" s="288"/>
      <c r="PUG141" s="288"/>
      <c r="PUH141" s="288"/>
      <c r="PUI141" s="288"/>
      <c r="PUJ141" s="288"/>
      <c r="PUK141" s="288"/>
      <c r="PUL141" s="288"/>
      <c r="PUM141" s="288"/>
      <c r="PUN141" s="288"/>
      <c r="PUO141" s="288"/>
      <c r="PUP141" s="288"/>
      <c r="PUQ141" s="288"/>
      <c r="PUR141" s="288"/>
      <c r="PUS141" s="288"/>
      <c r="PUT141" s="288"/>
      <c r="PUU141" s="288"/>
      <c r="PUV141" s="288"/>
      <c r="PUW141" s="288"/>
      <c r="PUX141" s="288"/>
      <c r="PUY141" s="288"/>
      <c r="PUZ141" s="288"/>
      <c r="PVA141" s="288"/>
      <c r="PVB141" s="288"/>
      <c r="PVC141" s="288"/>
      <c r="PVD141" s="288"/>
      <c r="PVE141" s="288"/>
      <c r="PVF141" s="288"/>
      <c r="PVG141" s="288"/>
      <c r="PVH141" s="288"/>
      <c r="PVI141" s="288"/>
      <c r="PVJ141" s="288"/>
      <c r="PVK141" s="288"/>
      <c r="PVL141" s="288"/>
      <c r="PVM141" s="288"/>
      <c r="PVN141" s="288"/>
      <c r="PVO141" s="288"/>
      <c r="PVP141" s="288"/>
      <c r="PVQ141" s="288"/>
      <c r="PVR141" s="288"/>
      <c r="PVS141" s="288"/>
      <c r="PVT141" s="288"/>
      <c r="PVU141" s="288"/>
      <c r="PVV141" s="288"/>
      <c r="PVW141" s="288"/>
      <c r="PVX141" s="288"/>
      <c r="PVY141" s="288"/>
      <c r="PVZ141" s="288"/>
      <c r="PWA141" s="288"/>
      <c r="PWB141" s="288"/>
      <c r="PWC141" s="288"/>
      <c r="PWD141" s="288"/>
      <c r="PWE141" s="288"/>
      <c r="PWF141" s="288"/>
      <c r="PWG141" s="288"/>
      <c r="PWH141" s="288"/>
      <c r="PWI141" s="288"/>
      <c r="PWJ141" s="288"/>
      <c r="PWK141" s="288"/>
      <c r="PWL141" s="288"/>
      <c r="PWM141" s="288"/>
      <c r="PWN141" s="288"/>
      <c r="PWO141" s="288"/>
      <c r="PWP141" s="288"/>
      <c r="PWQ141" s="288"/>
      <c r="PWR141" s="288"/>
      <c r="PWS141" s="288"/>
      <c r="PWT141" s="288"/>
      <c r="PWU141" s="288"/>
      <c r="PWV141" s="288"/>
      <c r="PWW141" s="288"/>
      <c r="PWX141" s="288"/>
      <c r="PWY141" s="288"/>
      <c r="PWZ141" s="288"/>
      <c r="PXA141" s="288"/>
      <c r="PXB141" s="288"/>
      <c r="PXC141" s="288"/>
      <c r="PXD141" s="288"/>
      <c r="PXE141" s="288"/>
      <c r="PXF141" s="288"/>
      <c r="PXG141" s="288"/>
      <c r="PXH141" s="288"/>
      <c r="PXI141" s="288"/>
      <c r="PXJ141" s="288"/>
      <c r="PXK141" s="288"/>
      <c r="PXL141" s="288"/>
      <c r="PXM141" s="288"/>
      <c r="PXN141" s="288"/>
      <c r="PXO141" s="288"/>
      <c r="PXP141" s="288"/>
      <c r="PXQ141" s="288"/>
      <c r="PXR141" s="288"/>
      <c r="PXS141" s="288"/>
      <c r="PXT141" s="288"/>
      <c r="PXU141" s="288"/>
      <c r="PXV141" s="288"/>
      <c r="PXW141" s="288"/>
      <c r="PXX141" s="288"/>
      <c r="PXY141" s="288"/>
      <c r="PXZ141" s="288"/>
      <c r="PYA141" s="288"/>
      <c r="PYB141" s="288"/>
      <c r="PYC141" s="288"/>
      <c r="PYD141" s="288"/>
      <c r="PYE141" s="288"/>
      <c r="PYF141" s="288"/>
      <c r="PYG141" s="288"/>
      <c r="PYH141" s="288"/>
      <c r="PYI141" s="288"/>
      <c r="PYJ141" s="288"/>
      <c r="PYK141" s="288"/>
      <c r="PYL141" s="288"/>
      <c r="PYM141" s="288"/>
      <c r="PYN141" s="288"/>
      <c r="PYO141" s="288"/>
      <c r="PYP141" s="288"/>
      <c r="PYQ141" s="288"/>
      <c r="PYR141" s="288"/>
      <c r="PYS141" s="288"/>
      <c r="PYT141" s="288"/>
      <c r="PYU141" s="288"/>
      <c r="PYV141" s="288"/>
      <c r="PYW141" s="288"/>
      <c r="PYX141" s="288"/>
      <c r="PYY141" s="288"/>
      <c r="PYZ141" s="288"/>
      <c r="PZA141" s="288"/>
      <c r="PZB141" s="288"/>
      <c r="PZC141" s="288"/>
      <c r="PZD141" s="288"/>
      <c r="PZE141" s="288"/>
      <c r="PZF141" s="288"/>
      <c r="PZG141" s="288"/>
      <c r="PZH141" s="288"/>
      <c r="PZI141" s="288"/>
      <c r="PZJ141" s="288"/>
      <c r="PZK141" s="288"/>
      <c r="PZL141" s="288"/>
      <c r="PZM141" s="288"/>
      <c r="PZN141" s="288"/>
      <c r="PZO141" s="288"/>
      <c r="PZP141" s="288"/>
      <c r="PZQ141" s="288"/>
      <c r="PZR141" s="288"/>
      <c r="PZS141" s="288"/>
      <c r="PZT141" s="288"/>
      <c r="PZU141" s="288"/>
      <c r="PZV141" s="288"/>
      <c r="PZW141" s="288"/>
      <c r="PZX141" s="288"/>
      <c r="PZY141" s="288"/>
      <c r="PZZ141" s="288"/>
      <c r="QAA141" s="288"/>
      <c r="QAB141" s="288"/>
      <c r="QAC141" s="288"/>
      <c r="QAD141" s="288"/>
      <c r="QAE141" s="288"/>
      <c r="QAF141" s="288"/>
      <c r="QAG141" s="288"/>
      <c r="QAH141" s="288"/>
      <c r="QAI141" s="288"/>
      <c r="QAJ141" s="288"/>
      <c r="QAK141" s="288"/>
      <c r="QAL141" s="288"/>
      <c r="QAM141" s="288"/>
      <c r="QAN141" s="288"/>
      <c r="QAO141" s="288"/>
      <c r="QAP141" s="288"/>
      <c r="QAQ141" s="288"/>
      <c r="QAR141" s="288"/>
      <c r="QAS141" s="288"/>
      <c r="QAT141" s="288"/>
      <c r="QAU141" s="288"/>
      <c r="QAV141" s="288"/>
      <c r="QAW141" s="288"/>
      <c r="QAX141" s="288"/>
      <c r="QAY141" s="288"/>
      <c r="QAZ141" s="288"/>
      <c r="QBA141" s="288"/>
      <c r="QBB141" s="288"/>
      <c r="QBC141" s="288"/>
      <c r="QBD141" s="288"/>
      <c r="QBE141" s="288"/>
      <c r="QBF141" s="288"/>
      <c r="QBG141" s="288"/>
      <c r="QBH141" s="288"/>
      <c r="QBI141" s="288"/>
      <c r="QBJ141" s="288"/>
      <c r="QBK141" s="288"/>
      <c r="QBL141" s="288"/>
      <c r="QBM141" s="288"/>
      <c r="QBN141" s="288"/>
      <c r="QBO141" s="288"/>
      <c r="QBP141" s="288"/>
      <c r="QBQ141" s="288"/>
      <c r="QBR141" s="288"/>
      <c r="QBS141" s="288"/>
      <c r="QBT141" s="288"/>
      <c r="QBU141" s="288"/>
      <c r="QBV141" s="288"/>
      <c r="QBW141" s="288"/>
      <c r="QBX141" s="288"/>
      <c r="QBY141" s="288"/>
      <c r="QBZ141" s="288"/>
      <c r="QCA141" s="288"/>
      <c r="QCB141" s="288"/>
      <c r="QCC141" s="288"/>
      <c r="QCD141" s="288"/>
      <c r="QCE141" s="288"/>
      <c r="QCF141" s="288"/>
      <c r="QCG141" s="288"/>
      <c r="QCH141" s="288"/>
      <c r="QCI141" s="288"/>
      <c r="QCJ141" s="288"/>
      <c r="QCK141" s="288"/>
      <c r="QCL141" s="288"/>
      <c r="QCM141" s="288"/>
      <c r="QCN141" s="288"/>
      <c r="QCO141" s="288"/>
      <c r="QCP141" s="288"/>
      <c r="QCQ141" s="288"/>
      <c r="QCR141" s="288"/>
      <c r="QCS141" s="288"/>
      <c r="QCT141" s="288"/>
      <c r="QCU141" s="288"/>
      <c r="QCV141" s="288"/>
      <c r="QCW141" s="288"/>
      <c r="QCX141" s="288"/>
      <c r="QCY141" s="288"/>
      <c r="QCZ141" s="288"/>
      <c r="QDA141" s="288"/>
      <c r="QDB141" s="288"/>
      <c r="QDC141" s="288"/>
      <c r="QDD141" s="288"/>
      <c r="QDE141" s="288"/>
      <c r="QDF141" s="288"/>
      <c r="QDG141" s="288"/>
      <c r="QDH141" s="288"/>
      <c r="QDI141" s="288"/>
      <c r="QDJ141" s="288"/>
      <c r="QDK141" s="288"/>
      <c r="QDL141" s="288"/>
      <c r="QDM141" s="288"/>
      <c r="QDN141" s="288"/>
      <c r="QDO141" s="288"/>
      <c r="QDP141" s="288"/>
      <c r="QDQ141" s="288"/>
      <c r="QDR141" s="288"/>
      <c r="QDS141" s="288"/>
      <c r="QDT141" s="288"/>
      <c r="QDU141" s="288"/>
      <c r="QDV141" s="288"/>
      <c r="QDW141" s="288"/>
      <c r="QDX141" s="288"/>
      <c r="QDY141" s="288"/>
      <c r="QDZ141" s="288"/>
      <c r="QEA141" s="288"/>
      <c r="QEB141" s="288"/>
      <c r="QEC141" s="288"/>
      <c r="QED141" s="288"/>
      <c r="QEE141" s="288"/>
      <c r="QEF141" s="288"/>
      <c r="QEG141" s="288"/>
      <c r="QEH141" s="288"/>
      <c r="QEI141" s="288"/>
      <c r="QEJ141" s="288"/>
      <c r="QEK141" s="288"/>
      <c r="QEL141" s="288"/>
      <c r="QEM141" s="288"/>
      <c r="QEN141" s="288"/>
      <c r="QEO141" s="288"/>
      <c r="QEP141" s="288"/>
      <c r="QEQ141" s="288"/>
      <c r="QER141" s="288"/>
      <c r="QES141" s="288"/>
      <c r="QET141" s="288"/>
      <c r="QEU141" s="288"/>
      <c r="QEV141" s="288"/>
      <c r="QEW141" s="288"/>
      <c r="QEX141" s="288"/>
      <c r="QEY141" s="288"/>
      <c r="QEZ141" s="288"/>
      <c r="QFA141" s="288"/>
      <c r="QFB141" s="288"/>
      <c r="QFC141" s="288"/>
      <c r="QFD141" s="288"/>
      <c r="QFE141" s="288"/>
      <c r="QFF141" s="288"/>
      <c r="QFG141" s="288"/>
      <c r="QFH141" s="288"/>
      <c r="QFI141" s="288"/>
      <c r="QFJ141" s="288"/>
      <c r="QFK141" s="288"/>
      <c r="QFL141" s="288"/>
      <c r="QFM141" s="288"/>
      <c r="QFN141" s="288"/>
      <c r="QFO141" s="288"/>
      <c r="QFP141" s="288"/>
      <c r="QFQ141" s="288"/>
      <c r="QFR141" s="288"/>
      <c r="QFS141" s="288"/>
      <c r="QFT141" s="288"/>
      <c r="QFU141" s="288"/>
      <c r="QFV141" s="288"/>
      <c r="QFW141" s="288"/>
      <c r="QFX141" s="288"/>
      <c r="QFY141" s="288"/>
      <c r="QFZ141" s="288"/>
      <c r="QGA141" s="288"/>
      <c r="QGB141" s="288"/>
      <c r="QGC141" s="288"/>
      <c r="QGD141" s="288"/>
      <c r="QGE141" s="288"/>
      <c r="QGF141" s="288"/>
      <c r="QGG141" s="288"/>
      <c r="QGH141" s="288"/>
      <c r="QGI141" s="288"/>
      <c r="QGJ141" s="288"/>
      <c r="QGK141" s="288"/>
      <c r="QGL141" s="288"/>
      <c r="QGM141" s="288"/>
      <c r="QGN141" s="288"/>
      <c r="QGO141" s="288"/>
      <c r="QGP141" s="288"/>
      <c r="QGQ141" s="288"/>
      <c r="QGR141" s="288"/>
      <c r="QGS141" s="288"/>
      <c r="QGT141" s="288"/>
      <c r="QGU141" s="288"/>
      <c r="QGV141" s="288"/>
      <c r="QGW141" s="288"/>
      <c r="QGX141" s="288"/>
      <c r="QGY141" s="288"/>
      <c r="QGZ141" s="288"/>
      <c r="QHA141" s="288"/>
      <c r="QHB141" s="288"/>
      <c r="QHC141" s="288"/>
      <c r="QHD141" s="288"/>
      <c r="QHE141" s="288"/>
      <c r="QHF141" s="288"/>
      <c r="QHG141" s="288"/>
      <c r="QHH141" s="288"/>
      <c r="QHI141" s="288"/>
      <c r="QHJ141" s="288"/>
      <c r="QHK141" s="288"/>
      <c r="QHL141" s="288"/>
      <c r="QHM141" s="288"/>
      <c r="QHN141" s="288"/>
      <c r="QHO141" s="288"/>
      <c r="QHP141" s="288"/>
      <c r="QHQ141" s="288"/>
      <c r="QHR141" s="288"/>
      <c r="QHS141" s="288"/>
      <c r="QHT141" s="288"/>
      <c r="QHU141" s="288"/>
      <c r="QHV141" s="288"/>
      <c r="QHW141" s="288"/>
      <c r="QHX141" s="288"/>
      <c r="QHY141" s="288"/>
      <c r="QHZ141" s="288"/>
      <c r="QIA141" s="288"/>
      <c r="QIB141" s="288"/>
      <c r="QIC141" s="288"/>
      <c r="QID141" s="288"/>
      <c r="QIE141" s="288"/>
      <c r="QIF141" s="288"/>
      <c r="QIG141" s="288"/>
      <c r="QIH141" s="288"/>
      <c r="QII141" s="288"/>
      <c r="QIJ141" s="288"/>
      <c r="QIK141" s="288"/>
      <c r="QIL141" s="288"/>
      <c r="QIM141" s="288"/>
      <c r="QIN141" s="288"/>
      <c r="QIO141" s="288"/>
      <c r="QIP141" s="288"/>
      <c r="QIQ141" s="288"/>
      <c r="QIR141" s="288"/>
      <c r="QIS141" s="288"/>
      <c r="QIT141" s="288"/>
      <c r="QIU141" s="288"/>
      <c r="QIV141" s="288"/>
      <c r="QIW141" s="288"/>
      <c r="QIX141" s="288"/>
      <c r="QIY141" s="288"/>
      <c r="QIZ141" s="288"/>
      <c r="QJA141" s="288"/>
      <c r="QJB141" s="288"/>
      <c r="QJC141" s="288"/>
      <c r="QJD141" s="288"/>
      <c r="QJE141" s="288"/>
      <c r="QJF141" s="288"/>
      <c r="QJG141" s="288"/>
      <c r="QJH141" s="288"/>
      <c r="QJI141" s="288"/>
      <c r="QJJ141" s="288"/>
      <c r="QJK141" s="288"/>
      <c r="QJL141" s="288"/>
      <c r="QJM141" s="288"/>
      <c r="QJN141" s="288"/>
      <c r="QJO141" s="288"/>
      <c r="QJP141" s="288"/>
      <c r="QJQ141" s="288"/>
      <c r="QJR141" s="288"/>
      <c r="QJS141" s="288"/>
      <c r="QJT141" s="288"/>
      <c r="QJU141" s="288"/>
      <c r="QJV141" s="288"/>
      <c r="QJW141" s="288"/>
      <c r="QJX141" s="288"/>
      <c r="QJY141" s="288"/>
      <c r="QJZ141" s="288"/>
      <c r="QKA141" s="288"/>
      <c r="QKB141" s="288"/>
      <c r="QKC141" s="288"/>
      <c r="QKD141" s="288"/>
      <c r="QKE141" s="288"/>
      <c r="QKF141" s="288"/>
      <c r="QKG141" s="288"/>
      <c r="QKH141" s="288"/>
      <c r="QKI141" s="288"/>
      <c r="QKJ141" s="288"/>
      <c r="QKK141" s="288"/>
      <c r="QKL141" s="288"/>
      <c r="QKM141" s="288"/>
      <c r="QKN141" s="288"/>
      <c r="QKO141" s="288"/>
      <c r="QKP141" s="288"/>
      <c r="QKQ141" s="288"/>
      <c r="QKR141" s="288"/>
      <c r="QKS141" s="288"/>
      <c r="QKT141" s="288"/>
      <c r="QKU141" s="288"/>
      <c r="QKV141" s="288"/>
      <c r="QKW141" s="288"/>
      <c r="QKX141" s="288"/>
      <c r="QKY141" s="288"/>
      <c r="QKZ141" s="288"/>
      <c r="QLA141" s="288"/>
      <c r="QLB141" s="288"/>
      <c r="QLC141" s="288"/>
      <c r="QLD141" s="288"/>
      <c r="QLE141" s="288"/>
      <c r="QLF141" s="288"/>
      <c r="QLG141" s="288"/>
      <c r="QLH141" s="288"/>
      <c r="QLI141" s="288"/>
      <c r="QLJ141" s="288"/>
      <c r="QLK141" s="288"/>
      <c r="QLL141" s="288"/>
      <c r="QLM141" s="288"/>
      <c r="QLN141" s="288"/>
      <c r="QLO141" s="288"/>
      <c r="QLP141" s="288"/>
      <c r="QLQ141" s="288"/>
      <c r="QLR141" s="288"/>
      <c r="QLS141" s="288"/>
      <c r="QLT141" s="288"/>
      <c r="QLU141" s="288"/>
      <c r="QLV141" s="288"/>
      <c r="QLW141" s="288"/>
      <c r="QLX141" s="288"/>
      <c r="QLY141" s="288"/>
      <c r="QLZ141" s="288"/>
      <c r="QMA141" s="288"/>
      <c r="QMB141" s="288"/>
      <c r="QMC141" s="288"/>
      <c r="QMD141" s="288"/>
      <c r="QME141" s="288"/>
      <c r="QMF141" s="288"/>
      <c r="QMG141" s="288"/>
      <c r="QMH141" s="288"/>
      <c r="QMI141" s="288"/>
      <c r="QMJ141" s="288"/>
      <c r="QMK141" s="288"/>
      <c r="QML141" s="288"/>
      <c r="QMM141" s="288"/>
      <c r="QMN141" s="288"/>
      <c r="QMO141" s="288"/>
      <c r="QMP141" s="288"/>
      <c r="QMQ141" s="288"/>
      <c r="QMR141" s="288"/>
      <c r="QMS141" s="288"/>
      <c r="QMT141" s="288"/>
      <c r="QMU141" s="288"/>
      <c r="QMV141" s="288"/>
      <c r="QMW141" s="288"/>
      <c r="QMX141" s="288"/>
      <c r="QMY141" s="288"/>
      <c r="QMZ141" s="288"/>
      <c r="QNA141" s="288"/>
      <c r="QNB141" s="288"/>
      <c r="QNC141" s="288"/>
      <c r="QND141" s="288"/>
      <c r="QNE141" s="288"/>
      <c r="QNF141" s="288"/>
      <c r="QNG141" s="288"/>
      <c r="QNH141" s="288"/>
      <c r="QNI141" s="288"/>
      <c r="QNJ141" s="288"/>
      <c r="QNK141" s="288"/>
      <c r="QNL141" s="288"/>
      <c r="QNM141" s="288"/>
      <c r="QNN141" s="288"/>
      <c r="QNO141" s="288"/>
      <c r="QNP141" s="288"/>
      <c r="QNQ141" s="288"/>
      <c r="QNR141" s="288"/>
      <c r="QNS141" s="288"/>
      <c r="QNT141" s="288"/>
      <c r="QNU141" s="288"/>
      <c r="QNV141" s="288"/>
      <c r="QNW141" s="288"/>
      <c r="QNX141" s="288"/>
      <c r="QNY141" s="288"/>
      <c r="QNZ141" s="288"/>
      <c r="QOA141" s="288"/>
      <c r="QOB141" s="288"/>
      <c r="QOC141" s="288"/>
      <c r="QOD141" s="288"/>
      <c r="QOE141" s="288"/>
      <c r="QOF141" s="288"/>
      <c r="QOG141" s="288"/>
      <c r="QOH141" s="288"/>
      <c r="QOI141" s="288"/>
      <c r="QOJ141" s="288"/>
      <c r="QOK141" s="288"/>
      <c r="QOL141" s="288"/>
      <c r="QOM141" s="288"/>
      <c r="QON141" s="288"/>
      <c r="QOO141" s="288"/>
      <c r="QOP141" s="288"/>
      <c r="QOQ141" s="288"/>
      <c r="QOR141" s="288"/>
      <c r="QOS141" s="288"/>
      <c r="QOT141" s="288"/>
      <c r="QOU141" s="288"/>
      <c r="QOV141" s="288"/>
      <c r="QOW141" s="288"/>
      <c r="QOX141" s="288"/>
      <c r="QOY141" s="288"/>
      <c r="QOZ141" s="288"/>
      <c r="QPA141" s="288"/>
      <c r="QPB141" s="288"/>
      <c r="QPC141" s="288"/>
      <c r="QPD141" s="288"/>
      <c r="QPE141" s="288"/>
      <c r="QPF141" s="288"/>
      <c r="QPG141" s="288"/>
      <c r="QPH141" s="288"/>
      <c r="QPI141" s="288"/>
      <c r="QPJ141" s="288"/>
      <c r="QPK141" s="288"/>
      <c r="QPL141" s="288"/>
      <c r="QPM141" s="288"/>
      <c r="QPN141" s="288"/>
      <c r="QPO141" s="288"/>
      <c r="QPP141" s="288"/>
      <c r="QPQ141" s="288"/>
      <c r="QPR141" s="288"/>
      <c r="QPS141" s="288"/>
      <c r="QPT141" s="288"/>
      <c r="QPU141" s="288"/>
      <c r="QPV141" s="288"/>
      <c r="QPW141" s="288"/>
      <c r="QPX141" s="288"/>
      <c r="QPY141" s="288"/>
      <c r="QPZ141" s="288"/>
      <c r="QQA141" s="288"/>
      <c r="QQB141" s="288"/>
      <c r="QQC141" s="288"/>
      <c r="QQD141" s="288"/>
      <c r="QQE141" s="288"/>
      <c r="QQF141" s="288"/>
      <c r="QQG141" s="288"/>
      <c r="QQH141" s="288"/>
      <c r="QQI141" s="288"/>
      <c r="QQJ141" s="288"/>
      <c r="QQK141" s="288"/>
      <c r="QQL141" s="288"/>
      <c r="QQM141" s="288"/>
      <c r="QQN141" s="288"/>
      <c r="QQO141" s="288"/>
      <c r="QQP141" s="288"/>
      <c r="QQQ141" s="288"/>
      <c r="QQR141" s="288"/>
      <c r="QQS141" s="288"/>
      <c r="QQT141" s="288"/>
      <c r="QQU141" s="288"/>
      <c r="QQV141" s="288"/>
      <c r="QQW141" s="288"/>
      <c r="QQX141" s="288"/>
      <c r="QQY141" s="288"/>
      <c r="QQZ141" s="288"/>
      <c r="QRA141" s="288"/>
      <c r="QRB141" s="288"/>
      <c r="QRC141" s="288"/>
      <c r="QRD141" s="288"/>
      <c r="QRE141" s="288"/>
      <c r="QRF141" s="288"/>
      <c r="QRG141" s="288"/>
      <c r="QRH141" s="288"/>
      <c r="QRI141" s="288"/>
      <c r="QRJ141" s="288"/>
      <c r="QRK141" s="288"/>
      <c r="QRL141" s="288"/>
      <c r="QRM141" s="288"/>
      <c r="QRN141" s="288"/>
      <c r="QRO141" s="288"/>
      <c r="QRP141" s="288"/>
      <c r="QRQ141" s="288"/>
      <c r="QRR141" s="288"/>
      <c r="QRS141" s="288"/>
      <c r="QRT141" s="288"/>
      <c r="QRU141" s="288"/>
      <c r="QRV141" s="288"/>
      <c r="QRW141" s="288"/>
      <c r="QRX141" s="288"/>
      <c r="QRY141" s="288"/>
      <c r="QRZ141" s="288"/>
      <c r="QSA141" s="288"/>
      <c r="QSB141" s="288"/>
      <c r="QSC141" s="288"/>
      <c r="QSD141" s="288"/>
      <c r="QSE141" s="288"/>
      <c r="QSF141" s="288"/>
      <c r="QSG141" s="288"/>
      <c r="QSH141" s="288"/>
      <c r="QSI141" s="288"/>
      <c r="QSJ141" s="288"/>
      <c r="QSK141" s="288"/>
      <c r="QSL141" s="288"/>
      <c r="QSM141" s="288"/>
      <c r="QSN141" s="288"/>
      <c r="QSO141" s="288"/>
      <c r="QSP141" s="288"/>
      <c r="QSQ141" s="288"/>
      <c r="QSR141" s="288"/>
      <c r="QSS141" s="288"/>
      <c r="QST141" s="288"/>
      <c r="QSU141" s="288"/>
      <c r="QSV141" s="288"/>
      <c r="QSW141" s="288"/>
      <c r="QSX141" s="288"/>
      <c r="QSY141" s="288"/>
      <c r="QSZ141" s="288"/>
      <c r="QTA141" s="288"/>
      <c r="QTB141" s="288"/>
      <c r="QTC141" s="288"/>
      <c r="QTD141" s="288"/>
      <c r="QTE141" s="288"/>
      <c r="QTF141" s="288"/>
      <c r="QTG141" s="288"/>
      <c r="QTH141" s="288"/>
      <c r="QTI141" s="288"/>
      <c r="QTJ141" s="288"/>
      <c r="QTK141" s="288"/>
      <c r="QTL141" s="288"/>
      <c r="QTM141" s="288"/>
      <c r="QTN141" s="288"/>
      <c r="QTO141" s="288"/>
      <c r="QTP141" s="288"/>
      <c r="QTQ141" s="288"/>
      <c r="QTR141" s="288"/>
      <c r="QTS141" s="288"/>
      <c r="QTT141" s="288"/>
      <c r="QTU141" s="288"/>
      <c r="QTV141" s="288"/>
      <c r="QTW141" s="288"/>
      <c r="QTX141" s="288"/>
      <c r="QTY141" s="288"/>
      <c r="QTZ141" s="288"/>
      <c r="QUA141" s="288"/>
      <c r="QUB141" s="288"/>
      <c r="QUC141" s="288"/>
      <c r="QUD141" s="288"/>
      <c r="QUE141" s="288"/>
      <c r="QUF141" s="288"/>
      <c r="QUG141" s="288"/>
      <c r="QUH141" s="288"/>
      <c r="QUI141" s="288"/>
      <c r="QUJ141" s="288"/>
      <c r="QUK141" s="288"/>
      <c r="QUL141" s="288"/>
      <c r="QUM141" s="288"/>
      <c r="QUN141" s="288"/>
      <c r="QUO141" s="288"/>
      <c r="QUP141" s="288"/>
      <c r="QUQ141" s="288"/>
      <c r="QUR141" s="288"/>
      <c r="QUS141" s="288"/>
      <c r="QUT141" s="288"/>
      <c r="QUU141" s="288"/>
      <c r="QUV141" s="288"/>
      <c r="QUW141" s="288"/>
      <c r="QUX141" s="288"/>
      <c r="QUY141" s="288"/>
      <c r="QUZ141" s="288"/>
      <c r="QVA141" s="288"/>
      <c r="QVB141" s="288"/>
      <c r="QVC141" s="288"/>
      <c r="QVD141" s="288"/>
      <c r="QVE141" s="288"/>
      <c r="QVF141" s="288"/>
      <c r="QVG141" s="288"/>
      <c r="QVH141" s="288"/>
      <c r="QVI141" s="288"/>
      <c r="QVJ141" s="288"/>
      <c r="QVK141" s="288"/>
      <c r="QVL141" s="288"/>
      <c r="QVM141" s="288"/>
      <c r="QVN141" s="288"/>
      <c r="QVO141" s="288"/>
      <c r="QVP141" s="288"/>
      <c r="QVQ141" s="288"/>
      <c r="QVR141" s="288"/>
      <c r="QVS141" s="288"/>
      <c r="QVT141" s="288"/>
      <c r="QVU141" s="288"/>
      <c r="QVV141" s="288"/>
      <c r="QVW141" s="288"/>
      <c r="QVX141" s="288"/>
      <c r="QVY141" s="288"/>
      <c r="QVZ141" s="288"/>
      <c r="QWA141" s="288"/>
      <c r="QWB141" s="288"/>
      <c r="QWC141" s="288"/>
      <c r="QWD141" s="288"/>
      <c r="QWE141" s="288"/>
      <c r="QWF141" s="288"/>
      <c r="QWG141" s="288"/>
      <c r="QWH141" s="288"/>
      <c r="QWI141" s="288"/>
      <c r="QWJ141" s="288"/>
      <c r="QWK141" s="288"/>
      <c r="QWL141" s="288"/>
      <c r="QWM141" s="288"/>
      <c r="QWN141" s="288"/>
      <c r="QWO141" s="288"/>
      <c r="QWP141" s="288"/>
      <c r="QWQ141" s="288"/>
      <c r="QWR141" s="288"/>
      <c r="QWS141" s="288"/>
      <c r="QWT141" s="288"/>
      <c r="QWU141" s="288"/>
      <c r="QWV141" s="288"/>
      <c r="QWW141" s="288"/>
      <c r="QWX141" s="288"/>
      <c r="QWY141" s="288"/>
      <c r="QWZ141" s="288"/>
      <c r="QXA141" s="288"/>
      <c r="QXB141" s="288"/>
      <c r="QXC141" s="288"/>
      <c r="QXD141" s="288"/>
      <c r="QXE141" s="288"/>
      <c r="QXF141" s="288"/>
      <c r="QXG141" s="288"/>
      <c r="QXH141" s="288"/>
      <c r="QXI141" s="288"/>
      <c r="QXJ141" s="288"/>
      <c r="QXK141" s="288"/>
      <c r="QXL141" s="288"/>
      <c r="QXM141" s="288"/>
      <c r="QXN141" s="288"/>
      <c r="QXO141" s="288"/>
      <c r="QXP141" s="288"/>
      <c r="QXQ141" s="288"/>
      <c r="QXR141" s="288"/>
      <c r="QXS141" s="288"/>
      <c r="QXT141" s="288"/>
      <c r="QXU141" s="288"/>
      <c r="QXV141" s="288"/>
      <c r="QXW141" s="288"/>
      <c r="QXX141" s="288"/>
      <c r="QXY141" s="288"/>
      <c r="QXZ141" s="288"/>
      <c r="QYA141" s="288"/>
      <c r="QYB141" s="288"/>
      <c r="QYC141" s="288"/>
      <c r="QYD141" s="288"/>
      <c r="QYE141" s="288"/>
      <c r="QYF141" s="288"/>
      <c r="QYG141" s="288"/>
      <c r="QYH141" s="288"/>
      <c r="QYI141" s="288"/>
      <c r="QYJ141" s="288"/>
      <c r="QYK141" s="288"/>
      <c r="QYL141" s="288"/>
      <c r="QYM141" s="288"/>
      <c r="QYN141" s="288"/>
      <c r="QYO141" s="288"/>
      <c r="QYP141" s="288"/>
      <c r="QYQ141" s="288"/>
      <c r="QYR141" s="288"/>
      <c r="QYS141" s="288"/>
      <c r="QYT141" s="288"/>
      <c r="QYU141" s="288"/>
      <c r="QYV141" s="288"/>
      <c r="QYW141" s="288"/>
      <c r="QYX141" s="288"/>
      <c r="QYY141" s="288"/>
      <c r="QYZ141" s="288"/>
      <c r="QZA141" s="288"/>
      <c r="QZB141" s="288"/>
      <c r="QZC141" s="288"/>
      <c r="QZD141" s="288"/>
      <c r="QZE141" s="288"/>
      <c r="QZF141" s="288"/>
      <c r="QZG141" s="288"/>
      <c r="QZH141" s="288"/>
      <c r="QZI141" s="288"/>
      <c r="QZJ141" s="288"/>
      <c r="QZK141" s="288"/>
      <c r="QZL141" s="288"/>
      <c r="QZM141" s="288"/>
      <c r="QZN141" s="288"/>
      <c r="QZO141" s="288"/>
      <c r="QZP141" s="288"/>
      <c r="QZQ141" s="288"/>
      <c r="QZR141" s="288"/>
      <c r="QZS141" s="288"/>
      <c r="QZT141" s="288"/>
      <c r="QZU141" s="288"/>
      <c r="QZV141" s="288"/>
      <c r="QZW141" s="288"/>
      <c r="QZX141" s="288"/>
      <c r="QZY141" s="288"/>
      <c r="QZZ141" s="288"/>
      <c r="RAA141" s="288"/>
      <c r="RAB141" s="288"/>
      <c r="RAC141" s="288"/>
      <c r="RAD141" s="288"/>
      <c r="RAE141" s="288"/>
      <c r="RAF141" s="288"/>
      <c r="RAG141" s="288"/>
      <c r="RAH141" s="288"/>
      <c r="RAI141" s="288"/>
      <c r="RAJ141" s="288"/>
      <c r="RAK141" s="288"/>
      <c r="RAL141" s="288"/>
      <c r="RAM141" s="288"/>
      <c r="RAN141" s="288"/>
      <c r="RAO141" s="288"/>
      <c r="RAP141" s="288"/>
      <c r="RAQ141" s="288"/>
      <c r="RAR141" s="288"/>
      <c r="RAS141" s="288"/>
      <c r="RAT141" s="288"/>
      <c r="RAU141" s="288"/>
      <c r="RAV141" s="288"/>
      <c r="RAW141" s="288"/>
      <c r="RAX141" s="288"/>
      <c r="RAY141" s="288"/>
      <c r="RAZ141" s="288"/>
      <c r="RBA141" s="288"/>
      <c r="RBB141" s="288"/>
      <c r="RBC141" s="288"/>
      <c r="RBD141" s="288"/>
      <c r="RBE141" s="288"/>
      <c r="RBF141" s="288"/>
      <c r="RBG141" s="288"/>
      <c r="RBH141" s="288"/>
      <c r="RBI141" s="288"/>
      <c r="RBJ141" s="288"/>
      <c r="RBK141" s="288"/>
      <c r="RBL141" s="288"/>
      <c r="RBM141" s="288"/>
      <c r="RBN141" s="288"/>
      <c r="RBO141" s="288"/>
      <c r="RBP141" s="288"/>
      <c r="RBQ141" s="288"/>
      <c r="RBR141" s="288"/>
      <c r="RBS141" s="288"/>
      <c r="RBT141" s="288"/>
      <c r="RBU141" s="288"/>
      <c r="RBV141" s="288"/>
      <c r="RBW141" s="288"/>
      <c r="RBX141" s="288"/>
      <c r="RBY141" s="288"/>
      <c r="RBZ141" s="288"/>
      <c r="RCA141" s="288"/>
      <c r="RCB141" s="288"/>
      <c r="RCC141" s="288"/>
      <c r="RCD141" s="288"/>
      <c r="RCE141" s="288"/>
      <c r="RCF141" s="288"/>
      <c r="RCG141" s="288"/>
      <c r="RCH141" s="288"/>
      <c r="RCI141" s="288"/>
      <c r="RCJ141" s="288"/>
      <c r="RCK141" s="288"/>
      <c r="RCL141" s="288"/>
      <c r="RCM141" s="288"/>
      <c r="RCN141" s="288"/>
      <c r="RCO141" s="288"/>
      <c r="RCP141" s="288"/>
      <c r="RCQ141" s="288"/>
      <c r="RCR141" s="288"/>
      <c r="RCS141" s="288"/>
      <c r="RCT141" s="288"/>
      <c r="RCU141" s="288"/>
      <c r="RCV141" s="288"/>
      <c r="RCW141" s="288"/>
      <c r="RCX141" s="288"/>
      <c r="RCY141" s="288"/>
      <c r="RCZ141" s="288"/>
      <c r="RDA141" s="288"/>
      <c r="RDB141" s="288"/>
      <c r="RDC141" s="288"/>
      <c r="RDD141" s="288"/>
      <c r="RDE141" s="288"/>
      <c r="RDF141" s="288"/>
      <c r="RDG141" s="288"/>
      <c r="RDH141" s="288"/>
      <c r="RDI141" s="288"/>
      <c r="RDJ141" s="288"/>
      <c r="RDK141" s="288"/>
      <c r="RDL141" s="288"/>
      <c r="RDM141" s="288"/>
      <c r="RDN141" s="288"/>
      <c r="RDO141" s="288"/>
      <c r="RDP141" s="288"/>
      <c r="RDQ141" s="288"/>
      <c r="RDR141" s="288"/>
      <c r="RDS141" s="288"/>
      <c r="RDT141" s="288"/>
      <c r="RDU141" s="288"/>
      <c r="RDV141" s="288"/>
      <c r="RDW141" s="288"/>
      <c r="RDX141" s="288"/>
      <c r="RDY141" s="288"/>
      <c r="RDZ141" s="288"/>
      <c r="REA141" s="288"/>
      <c r="REB141" s="288"/>
      <c r="REC141" s="288"/>
      <c r="RED141" s="288"/>
      <c r="REE141" s="288"/>
      <c r="REF141" s="288"/>
      <c r="REG141" s="288"/>
      <c r="REH141" s="288"/>
      <c r="REI141" s="288"/>
      <c r="REJ141" s="288"/>
      <c r="REK141" s="288"/>
      <c r="REL141" s="288"/>
      <c r="REM141" s="288"/>
      <c r="REN141" s="288"/>
      <c r="REO141" s="288"/>
      <c r="REP141" s="288"/>
      <c r="REQ141" s="288"/>
      <c r="RER141" s="288"/>
      <c r="RES141" s="288"/>
      <c r="RET141" s="288"/>
      <c r="REU141" s="288"/>
      <c r="REV141" s="288"/>
      <c r="REW141" s="288"/>
      <c r="REX141" s="288"/>
      <c r="REY141" s="288"/>
      <c r="REZ141" s="288"/>
      <c r="RFA141" s="288"/>
      <c r="RFB141" s="288"/>
      <c r="RFC141" s="288"/>
      <c r="RFD141" s="288"/>
      <c r="RFE141" s="288"/>
      <c r="RFF141" s="288"/>
      <c r="RFG141" s="288"/>
      <c r="RFH141" s="288"/>
      <c r="RFI141" s="288"/>
      <c r="RFJ141" s="288"/>
      <c r="RFK141" s="288"/>
      <c r="RFL141" s="288"/>
      <c r="RFM141" s="288"/>
      <c r="RFN141" s="288"/>
      <c r="RFO141" s="288"/>
      <c r="RFP141" s="288"/>
      <c r="RFQ141" s="288"/>
      <c r="RFR141" s="288"/>
      <c r="RFS141" s="288"/>
      <c r="RFT141" s="288"/>
      <c r="RFU141" s="288"/>
      <c r="RFV141" s="288"/>
      <c r="RFW141" s="288"/>
      <c r="RFX141" s="288"/>
      <c r="RFY141" s="288"/>
      <c r="RFZ141" s="288"/>
      <c r="RGA141" s="288"/>
      <c r="RGB141" s="288"/>
      <c r="RGC141" s="288"/>
      <c r="RGD141" s="288"/>
      <c r="RGE141" s="288"/>
      <c r="RGF141" s="288"/>
      <c r="RGG141" s="288"/>
      <c r="RGH141" s="288"/>
      <c r="RGI141" s="288"/>
      <c r="RGJ141" s="288"/>
      <c r="RGK141" s="288"/>
      <c r="RGL141" s="288"/>
      <c r="RGM141" s="288"/>
      <c r="RGN141" s="288"/>
      <c r="RGO141" s="288"/>
      <c r="RGP141" s="288"/>
      <c r="RGQ141" s="288"/>
      <c r="RGR141" s="288"/>
      <c r="RGS141" s="288"/>
      <c r="RGT141" s="288"/>
      <c r="RGU141" s="288"/>
      <c r="RGV141" s="288"/>
      <c r="RGW141" s="288"/>
      <c r="RGX141" s="288"/>
      <c r="RGY141" s="288"/>
      <c r="RGZ141" s="288"/>
      <c r="RHA141" s="288"/>
      <c r="RHB141" s="288"/>
      <c r="RHC141" s="288"/>
      <c r="RHD141" s="288"/>
      <c r="RHE141" s="288"/>
      <c r="RHF141" s="288"/>
      <c r="RHG141" s="288"/>
      <c r="RHH141" s="288"/>
      <c r="RHI141" s="288"/>
      <c r="RHJ141" s="288"/>
      <c r="RHK141" s="288"/>
      <c r="RHL141" s="288"/>
      <c r="RHM141" s="288"/>
      <c r="RHN141" s="288"/>
      <c r="RHO141" s="288"/>
      <c r="RHP141" s="288"/>
      <c r="RHQ141" s="288"/>
      <c r="RHR141" s="288"/>
      <c r="RHS141" s="288"/>
      <c r="RHT141" s="288"/>
      <c r="RHU141" s="288"/>
      <c r="RHV141" s="288"/>
      <c r="RHW141" s="288"/>
      <c r="RHX141" s="288"/>
      <c r="RHY141" s="288"/>
      <c r="RHZ141" s="288"/>
      <c r="RIA141" s="288"/>
      <c r="RIB141" s="288"/>
      <c r="RIC141" s="288"/>
      <c r="RID141" s="288"/>
      <c r="RIE141" s="288"/>
      <c r="RIF141" s="288"/>
      <c r="RIG141" s="288"/>
      <c r="RIH141" s="288"/>
      <c r="RII141" s="288"/>
      <c r="RIJ141" s="288"/>
      <c r="RIK141" s="288"/>
      <c r="RIL141" s="288"/>
      <c r="RIM141" s="288"/>
      <c r="RIN141" s="288"/>
      <c r="RIO141" s="288"/>
      <c r="RIP141" s="288"/>
      <c r="RIQ141" s="288"/>
      <c r="RIR141" s="288"/>
      <c r="RIS141" s="288"/>
      <c r="RIT141" s="288"/>
      <c r="RIU141" s="288"/>
      <c r="RIV141" s="288"/>
      <c r="RIW141" s="288"/>
      <c r="RIX141" s="288"/>
      <c r="RIY141" s="288"/>
      <c r="RIZ141" s="288"/>
      <c r="RJA141" s="288"/>
      <c r="RJB141" s="288"/>
      <c r="RJC141" s="288"/>
      <c r="RJD141" s="288"/>
      <c r="RJE141" s="288"/>
      <c r="RJF141" s="288"/>
      <c r="RJG141" s="288"/>
      <c r="RJH141" s="288"/>
      <c r="RJI141" s="288"/>
      <c r="RJJ141" s="288"/>
      <c r="RJK141" s="288"/>
      <c r="RJL141" s="288"/>
      <c r="RJM141" s="288"/>
      <c r="RJN141" s="288"/>
      <c r="RJO141" s="288"/>
      <c r="RJP141" s="288"/>
      <c r="RJQ141" s="288"/>
      <c r="RJR141" s="288"/>
      <c r="RJS141" s="288"/>
      <c r="RJT141" s="288"/>
      <c r="RJU141" s="288"/>
      <c r="RJV141" s="288"/>
      <c r="RJW141" s="288"/>
      <c r="RJX141" s="288"/>
      <c r="RJY141" s="288"/>
      <c r="RJZ141" s="288"/>
      <c r="RKA141" s="288"/>
      <c r="RKB141" s="288"/>
      <c r="RKC141" s="288"/>
      <c r="RKD141" s="288"/>
      <c r="RKE141" s="288"/>
      <c r="RKF141" s="288"/>
      <c r="RKG141" s="288"/>
      <c r="RKH141" s="288"/>
      <c r="RKI141" s="288"/>
      <c r="RKJ141" s="288"/>
      <c r="RKK141" s="288"/>
      <c r="RKL141" s="288"/>
      <c r="RKM141" s="288"/>
      <c r="RKN141" s="288"/>
      <c r="RKO141" s="288"/>
      <c r="RKP141" s="288"/>
      <c r="RKQ141" s="288"/>
      <c r="RKR141" s="288"/>
      <c r="RKS141" s="288"/>
      <c r="RKT141" s="288"/>
      <c r="RKU141" s="288"/>
      <c r="RKV141" s="288"/>
      <c r="RKW141" s="288"/>
      <c r="RKX141" s="288"/>
      <c r="RKY141" s="288"/>
      <c r="RKZ141" s="288"/>
      <c r="RLA141" s="288"/>
      <c r="RLB141" s="288"/>
      <c r="RLC141" s="288"/>
      <c r="RLD141" s="288"/>
      <c r="RLE141" s="288"/>
      <c r="RLF141" s="288"/>
      <c r="RLG141" s="288"/>
      <c r="RLH141" s="288"/>
      <c r="RLI141" s="288"/>
      <c r="RLJ141" s="288"/>
      <c r="RLK141" s="288"/>
      <c r="RLL141" s="288"/>
      <c r="RLM141" s="288"/>
      <c r="RLN141" s="288"/>
      <c r="RLO141" s="288"/>
      <c r="RLP141" s="288"/>
      <c r="RLQ141" s="288"/>
      <c r="RLR141" s="288"/>
      <c r="RLS141" s="288"/>
      <c r="RLT141" s="288"/>
      <c r="RLU141" s="288"/>
      <c r="RLV141" s="288"/>
      <c r="RLW141" s="288"/>
      <c r="RLX141" s="288"/>
      <c r="RLY141" s="288"/>
      <c r="RLZ141" s="288"/>
      <c r="RMA141" s="288"/>
      <c r="RMB141" s="288"/>
      <c r="RMC141" s="288"/>
      <c r="RMD141" s="288"/>
      <c r="RME141" s="288"/>
      <c r="RMF141" s="288"/>
      <c r="RMG141" s="288"/>
      <c r="RMH141" s="288"/>
      <c r="RMI141" s="288"/>
      <c r="RMJ141" s="288"/>
      <c r="RMK141" s="288"/>
      <c r="RML141" s="288"/>
      <c r="RMM141" s="288"/>
      <c r="RMN141" s="288"/>
      <c r="RMO141" s="288"/>
      <c r="RMP141" s="288"/>
      <c r="RMQ141" s="288"/>
      <c r="RMR141" s="288"/>
      <c r="RMS141" s="288"/>
      <c r="RMT141" s="288"/>
      <c r="RMU141" s="288"/>
      <c r="RMV141" s="288"/>
      <c r="RMW141" s="288"/>
      <c r="RMX141" s="288"/>
      <c r="RMY141" s="288"/>
      <c r="RMZ141" s="288"/>
      <c r="RNA141" s="288"/>
      <c r="RNB141" s="288"/>
      <c r="RNC141" s="288"/>
      <c r="RND141" s="288"/>
      <c r="RNE141" s="288"/>
      <c r="RNF141" s="288"/>
      <c r="RNG141" s="288"/>
      <c r="RNH141" s="288"/>
      <c r="RNI141" s="288"/>
      <c r="RNJ141" s="288"/>
      <c r="RNK141" s="288"/>
      <c r="RNL141" s="288"/>
      <c r="RNM141" s="288"/>
      <c r="RNN141" s="288"/>
      <c r="RNO141" s="288"/>
      <c r="RNP141" s="288"/>
      <c r="RNQ141" s="288"/>
      <c r="RNR141" s="288"/>
      <c r="RNS141" s="288"/>
      <c r="RNT141" s="288"/>
      <c r="RNU141" s="288"/>
      <c r="RNV141" s="288"/>
      <c r="RNW141" s="288"/>
      <c r="RNX141" s="288"/>
      <c r="RNY141" s="288"/>
      <c r="RNZ141" s="288"/>
      <c r="ROA141" s="288"/>
      <c r="ROB141" s="288"/>
      <c r="ROC141" s="288"/>
      <c r="ROD141" s="288"/>
      <c r="ROE141" s="288"/>
      <c r="ROF141" s="288"/>
      <c r="ROG141" s="288"/>
      <c r="ROH141" s="288"/>
      <c r="ROI141" s="288"/>
      <c r="ROJ141" s="288"/>
      <c r="ROK141" s="288"/>
      <c r="ROL141" s="288"/>
      <c r="ROM141" s="288"/>
      <c r="RON141" s="288"/>
      <c r="ROO141" s="288"/>
      <c r="ROP141" s="288"/>
      <c r="ROQ141" s="288"/>
      <c r="ROR141" s="288"/>
      <c r="ROS141" s="288"/>
      <c r="ROT141" s="288"/>
      <c r="ROU141" s="288"/>
      <c r="ROV141" s="288"/>
      <c r="ROW141" s="288"/>
      <c r="ROX141" s="288"/>
      <c r="ROY141" s="288"/>
      <c r="ROZ141" s="288"/>
      <c r="RPA141" s="288"/>
      <c r="RPB141" s="288"/>
      <c r="RPC141" s="288"/>
      <c r="RPD141" s="288"/>
      <c r="RPE141" s="288"/>
      <c r="RPF141" s="288"/>
      <c r="RPG141" s="288"/>
      <c r="RPH141" s="288"/>
      <c r="RPI141" s="288"/>
      <c r="RPJ141" s="288"/>
      <c r="RPK141" s="288"/>
      <c r="RPL141" s="288"/>
      <c r="RPM141" s="288"/>
      <c r="RPN141" s="288"/>
      <c r="RPO141" s="288"/>
      <c r="RPP141" s="288"/>
      <c r="RPQ141" s="288"/>
      <c r="RPR141" s="288"/>
      <c r="RPS141" s="288"/>
      <c r="RPT141" s="288"/>
      <c r="RPU141" s="288"/>
      <c r="RPV141" s="288"/>
      <c r="RPW141" s="288"/>
      <c r="RPX141" s="288"/>
      <c r="RPY141" s="288"/>
      <c r="RPZ141" s="288"/>
      <c r="RQA141" s="288"/>
      <c r="RQB141" s="288"/>
      <c r="RQC141" s="288"/>
      <c r="RQD141" s="288"/>
      <c r="RQE141" s="288"/>
      <c r="RQF141" s="288"/>
      <c r="RQG141" s="288"/>
      <c r="RQH141" s="288"/>
      <c r="RQI141" s="288"/>
      <c r="RQJ141" s="288"/>
      <c r="RQK141" s="288"/>
      <c r="RQL141" s="288"/>
      <c r="RQM141" s="288"/>
      <c r="RQN141" s="288"/>
      <c r="RQO141" s="288"/>
      <c r="RQP141" s="288"/>
      <c r="RQQ141" s="288"/>
      <c r="RQR141" s="288"/>
      <c r="RQS141" s="288"/>
      <c r="RQT141" s="288"/>
      <c r="RQU141" s="288"/>
      <c r="RQV141" s="288"/>
      <c r="RQW141" s="288"/>
      <c r="RQX141" s="288"/>
      <c r="RQY141" s="288"/>
      <c r="RQZ141" s="288"/>
      <c r="RRA141" s="288"/>
      <c r="RRB141" s="288"/>
      <c r="RRC141" s="288"/>
      <c r="RRD141" s="288"/>
      <c r="RRE141" s="288"/>
      <c r="RRF141" s="288"/>
      <c r="RRG141" s="288"/>
      <c r="RRH141" s="288"/>
      <c r="RRI141" s="288"/>
      <c r="RRJ141" s="288"/>
      <c r="RRK141" s="288"/>
      <c r="RRL141" s="288"/>
      <c r="RRM141" s="288"/>
      <c r="RRN141" s="288"/>
      <c r="RRO141" s="288"/>
      <c r="RRP141" s="288"/>
      <c r="RRQ141" s="288"/>
      <c r="RRR141" s="288"/>
      <c r="RRS141" s="288"/>
      <c r="RRT141" s="288"/>
      <c r="RRU141" s="288"/>
      <c r="RRV141" s="288"/>
      <c r="RRW141" s="288"/>
      <c r="RRX141" s="288"/>
      <c r="RRY141" s="288"/>
      <c r="RRZ141" s="288"/>
      <c r="RSA141" s="288"/>
      <c r="RSB141" s="288"/>
      <c r="RSC141" s="288"/>
      <c r="RSD141" s="288"/>
      <c r="RSE141" s="288"/>
      <c r="RSF141" s="288"/>
      <c r="RSG141" s="288"/>
      <c r="RSH141" s="288"/>
      <c r="RSI141" s="288"/>
      <c r="RSJ141" s="288"/>
      <c r="RSK141" s="288"/>
      <c r="RSL141" s="288"/>
      <c r="RSM141" s="288"/>
      <c r="RSN141" s="288"/>
      <c r="RSO141" s="288"/>
      <c r="RSP141" s="288"/>
      <c r="RSQ141" s="288"/>
      <c r="RSR141" s="288"/>
      <c r="RSS141" s="288"/>
      <c r="RST141" s="288"/>
      <c r="RSU141" s="288"/>
      <c r="RSV141" s="288"/>
      <c r="RSW141" s="288"/>
      <c r="RSX141" s="288"/>
      <c r="RSY141" s="288"/>
      <c r="RSZ141" s="288"/>
      <c r="RTA141" s="288"/>
      <c r="RTB141" s="288"/>
      <c r="RTC141" s="288"/>
      <c r="RTD141" s="288"/>
      <c r="RTE141" s="288"/>
      <c r="RTF141" s="288"/>
      <c r="RTG141" s="288"/>
      <c r="RTH141" s="288"/>
      <c r="RTI141" s="288"/>
      <c r="RTJ141" s="288"/>
      <c r="RTK141" s="288"/>
      <c r="RTL141" s="288"/>
      <c r="RTM141" s="288"/>
      <c r="RTN141" s="288"/>
      <c r="RTO141" s="288"/>
      <c r="RTP141" s="288"/>
      <c r="RTQ141" s="288"/>
      <c r="RTR141" s="288"/>
      <c r="RTS141" s="288"/>
      <c r="RTT141" s="288"/>
      <c r="RTU141" s="288"/>
      <c r="RTV141" s="288"/>
      <c r="RTW141" s="288"/>
      <c r="RTX141" s="288"/>
      <c r="RTY141" s="288"/>
      <c r="RTZ141" s="288"/>
      <c r="RUA141" s="288"/>
      <c r="RUB141" s="288"/>
      <c r="RUC141" s="288"/>
      <c r="RUD141" s="288"/>
      <c r="RUE141" s="288"/>
      <c r="RUF141" s="288"/>
      <c r="RUG141" s="288"/>
      <c r="RUH141" s="288"/>
      <c r="RUI141" s="288"/>
      <c r="RUJ141" s="288"/>
      <c r="RUK141" s="288"/>
      <c r="RUL141" s="288"/>
      <c r="RUM141" s="288"/>
      <c r="RUN141" s="288"/>
      <c r="RUO141" s="288"/>
      <c r="RUP141" s="288"/>
      <c r="RUQ141" s="288"/>
      <c r="RUR141" s="288"/>
      <c r="RUS141" s="288"/>
      <c r="RUT141" s="288"/>
      <c r="RUU141" s="288"/>
      <c r="RUV141" s="288"/>
      <c r="RUW141" s="288"/>
      <c r="RUX141" s="288"/>
      <c r="RUY141" s="288"/>
      <c r="RUZ141" s="288"/>
      <c r="RVA141" s="288"/>
      <c r="RVB141" s="288"/>
      <c r="RVC141" s="288"/>
      <c r="RVD141" s="288"/>
      <c r="RVE141" s="288"/>
      <c r="RVF141" s="288"/>
      <c r="RVG141" s="288"/>
      <c r="RVH141" s="288"/>
      <c r="RVI141" s="288"/>
      <c r="RVJ141" s="288"/>
      <c r="RVK141" s="288"/>
      <c r="RVL141" s="288"/>
      <c r="RVM141" s="288"/>
      <c r="RVN141" s="288"/>
      <c r="RVO141" s="288"/>
      <c r="RVP141" s="288"/>
      <c r="RVQ141" s="288"/>
      <c r="RVR141" s="288"/>
      <c r="RVS141" s="288"/>
      <c r="RVT141" s="288"/>
      <c r="RVU141" s="288"/>
      <c r="RVV141" s="288"/>
      <c r="RVW141" s="288"/>
      <c r="RVX141" s="288"/>
      <c r="RVY141" s="288"/>
      <c r="RVZ141" s="288"/>
      <c r="RWA141" s="288"/>
      <c r="RWB141" s="288"/>
      <c r="RWC141" s="288"/>
      <c r="RWD141" s="288"/>
      <c r="RWE141" s="288"/>
      <c r="RWF141" s="288"/>
      <c r="RWG141" s="288"/>
      <c r="RWH141" s="288"/>
      <c r="RWI141" s="288"/>
      <c r="RWJ141" s="288"/>
      <c r="RWK141" s="288"/>
      <c r="RWL141" s="288"/>
      <c r="RWM141" s="288"/>
      <c r="RWN141" s="288"/>
      <c r="RWO141" s="288"/>
      <c r="RWP141" s="288"/>
      <c r="RWQ141" s="288"/>
      <c r="RWR141" s="288"/>
      <c r="RWS141" s="288"/>
      <c r="RWT141" s="288"/>
      <c r="RWU141" s="288"/>
      <c r="RWV141" s="288"/>
      <c r="RWW141" s="288"/>
      <c r="RWX141" s="288"/>
      <c r="RWY141" s="288"/>
      <c r="RWZ141" s="288"/>
      <c r="RXA141" s="288"/>
      <c r="RXB141" s="288"/>
      <c r="RXC141" s="288"/>
      <c r="RXD141" s="288"/>
      <c r="RXE141" s="288"/>
      <c r="RXF141" s="288"/>
      <c r="RXG141" s="288"/>
      <c r="RXH141" s="288"/>
      <c r="RXI141" s="288"/>
      <c r="RXJ141" s="288"/>
      <c r="RXK141" s="288"/>
      <c r="RXL141" s="288"/>
      <c r="RXM141" s="288"/>
      <c r="RXN141" s="288"/>
      <c r="RXO141" s="288"/>
      <c r="RXP141" s="288"/>
      <c r="RXQ141" s="288"/>
      <c r="RXR141" s="288"/>
      <c r="RXS141" s="288"/>
      <c r="RXT141" s="288"/>
      <c r="RXU141" s="288"/>
      <c r="RXV141" s="288"/>
      <c r="RXW141" s="288"/>
      <c r="RXX141" s="288"/>
      <c r="RXY141" s="288"/>
      <c r="RXZ141" s="288"/>
      <c r="RYA141" s="288"/>
      <c r="RYB141" s="288"/>
      <c r="RYC141" s="288"/>
      <c r="RYD141" s="288"/>
      <c r="RYE141" s="288"/>
      <c r="RYF141" s="288"/>
      <c r="RYG141" s="288"/>
      <c r="RYH141" s="288"/>
      <c r="RYI141" s="288"/>
      <c r="RYJ141" s="288"/>
      <c r="RYK141" s="288"/>
      <c r="RYL141" s="288"/>
      <c r="RYM141" s="288"/>
      <c r="RYN141" s="288"/>
      <c r="RYO141" s="288"/>
      <c r="RYP141" s="288"/>
      <c r="RYQ141" s="288"/>
      <c r="RYR141" s="288"/>
      <c r="RYS141" s="288"/>
      <c r="RYT141" s="288"/>
      <c r="RYU141" s="288"/>
      <c r="RYV141" s="288"/>
      <c r="RYW141" s="288"/>
      <c r="RYX141" s="288"/>
      <c r="RYY141" s="288"/>
      <c r="RYZ141" s="288"/>
      <c r="RZA141" s="288"/>
      <c r="RZB141" s="288"/>
      <c r="RZC141" s="288"/>
      <c r="RZD141" s="288"/>
      <c r="RZE141" s="288"/>
      <c r="RZF141" s="288"/>
      <c r="RZG141" s="288"/>
      <c r="RZH141" s="288"/>
      <c r="RZI141" s="288"/>
      <c r="RZJ141" s="288"/>
      <c r="RZK141" s="288"/>
      <c r="RZL141" s="288"/>
      <c r="RZM141" s="288"/>
      <c r="RZN141" s="288"/>
      <c r="RZO141" s="288"/>
      <c r="RZP141" s="288"/>
      <c r="RZQ141" s="288"/>
      <c r="RZR141" s="288"/>
      <c r="RZS141" s="288"/>
      <c r="RZT141" s="288"/>
      <c r="RZU141" s="288"/>
      <c r="RZV141" s="288"/>
      <c r="RZW141" s="288"/>
      <c r="RZX141" s="288"/>
      <c r="RZY141" s="288"/>
      <c r="RZZ141" s="288"/>
      <c r="SAA141" s="288"/>
      <c r="SAB141" s="288"/>
      <c r="SAC141" s="288"/>
      <c r="SAD141" s="288"/>
      <c r="SAE141" s="288"/>
      <c r="SAF141" s="288"/>
      <c r="SAG141" s="288"/>
      <c r="SAH141" s="288"/>
      <c r="SAI141" s="288"/>
      <c r="SAJ141" s="288"/>
      <c r="SAK141" s="288"/>
      <c r="SAL141" s="288"/>
      <c r="SAM141" s="288"/>
      <c r="SAN141" s="288"/>
      <c r="SAO141" s="288"/>
      <c r="SAP141" s="288"/>
      <c r="SAQ141" s="288"/>
      <c r="SAR141" s="288"/>
      <c r="SAS141" s="288"/>
      <c r="SAT141" s="288"/>
      <c r="SAU141" s="288"/>
      <c r="SAV141" s="288"/>
      <c r="SAW141" s="288"/>
      <c r="SAX141" s="288"/>
      <c r="SAY141" s="288"/>
      <c r="SAZ141" s="288"/>
      <c r="SBA141" s="288"/>
      <c r="SBB141" s="288"/>
      <c r="SBC141" s="288"/>
      <c r="SBD141" s="288"/>
      <c r="SBE141" s="288"/>
      <c r="SBF141" s="288"/>
      <c r="SBG141" s="288"/>
      <c r="SBH141" s="288"/>
      <c r="SBI141" s="288"/>
      <c r="SBJ141" s="288"/>
      <c r="SBK141" s="288"/>
      <c r="SBL141" s="288"/>
      <c r="SBM141" s="288"/>
      <c r="SBN141" s="288"/>
      <c r="SBO141" s="288"/>
      <c r="SBP141" s="288"/>
      <c r="SBQ141" s="288"/>
      <c r="SBR141" s="288"/>
      <c r="SBS141" s="288"/>
      <c r="SBT141" s="288"/>
      <c r="SBU141" s="288"/>
      <c r="SBV141" s="288"/>
      <c r="SBW141" s="288"/>
      <c r="SBX141" s="288"/>
      <c r="SBY141" s="288"/>
      <c r="SBZ141" s="288"/>
      <c r="SCA141" s="288"/>
      <c r="SCB141" s="288"/>
      <c r="SCC141" s="288"/>
      <c r="SCD141" s="288"/>
      <c r="SCE141" s="288"/>
      <c r="SCF141" s="288"/>
      <c r="SCG141" s="288"/>
      <c r="SCH141" s="288"/>
      <c r="SCI141" s="288"/>
      <c r="SCJ141" s="288"/>
      <c r="SCK141" s="288"/>
      <c r="SCL141" s="288"/>
      <c r="SCM141" s="288"/>
      <c r="SCN141" s="288"/>
      <c r="SCO141" s="288"/>
      <c r="SCP141" s="288"/>
      <c r="SCQ141" s="288"/>
      <c r="SCR141" s="288"/>
      <c r="SCS141" s="288"/>
      <c r="SCT141" s="288"/>
      <c r="SCU141" s="288"/>
      <c r="SCV141" s="288"/>
      <c r="SCW141" s="288"/>
      <c r="SCX141" s="288"/>
      <c r="SCY141" s="288"/>
      <c r="SCZ141" s="288"/>
      <c r="SDA141" s="288"/>
      <c r="SDB141" s="288"/>
      <c r="SDC141" s="288"/>
      <c r="SDD141" s="288"/>
      <c r="SDE141" s="288"/>
      <c r="SDF141" s="288"/>
      <c r="SDG141" s="288"/>
      <c r="SDH141" s="288"/>
      <c r="SDI141" s="288"/>
      <c r="SDJ141" s="288"/>
      <c r="SDK141" s="288"/>
      <c r="SDL141" s="288"/>
      <c r="SDM141" s="288"/>
      <c r="SDN141" s="288"/>
      <c r="SDO141" s="288"/>
      <c r="SDP141" s="288"/>
      <c r="SDQ141" s="288"/>
      <c r="SDR141" s="288"/>
      <c r="SDS141" s="288"/>
      <c r="SDT141" s="288"/>
      <c r="SDU141" s="288"/>
      <c r="SDV141" s="288"/>
      <c r="SDW141" s="288"/>
      <c r="SDX141" s="288"/>
      <c r="SDY141" s="288"/>
      <c r="SDZ141" s="288"/>
      <c r="SEA141" s="288"/>
      <c r="SEB141" s="288"/>
      <c r="SEC141" s="288"/>
      <c r="SED141" s="288"/>
      <c r="SEE141" s="288"/>
      <c r="SEF141" s="288"/>
      <c r="SEG141" s="288"/>
      <c r="SEH141" s="288"/>
      <c r="SEI141" s="288"/>
      <c r="SEJ141" s="288"/>
      <c r="SEK141" s="288"/>
      <c r="SEL141" s="288"/>
      <c r="SEM141" s="288"/>
      <c r="SEN141" s="288"/>
      <c r="SEO141" s="288"/>
      <c r="SEP141" s="288"/>
      <c r="SEQ141" s="288"/>
      <c r="SER141" s="288"/>
      <c r="SES141" s="288"/>
      <c r="SET141" s="288"/>
      <c r="SEU141" s="288"/>
      <c r="SEV141" s="288"/>
      <c r="SEW141" s="288"/>
      <c r="SEX141" s="288"/>
      <c r="SEY141" s="288"/>
      <c r="SEZ141" s="288"/>
      <c r="SFA141" s="288"/>
      <c r="SFB141" s="288"/>
      <c r="SFC141" s="288"/>
      <c r="SFD141" s="288"/>
      <c r="SFE141" s="288"/>
      <c r="SFF141" s="288"/>
      <c r="SFG141" s="288"/>
      <c r="SFH141" s="288"/>
      <c r="SFI141" s="288"/>
      <c r="SFJ141" s="288"/>
      <c r="SFK141" s="288"/>
      <c r="SFL141" s="288"/>
      <c r="SFM141" s="288"/>
      <c r="SFN141" s="288"/>
      <c r="SFO141" s="288"/>
      <c r="SFP141" s="288"/>
      <c r="SFQ141" s="288"/>
      <c r="SFR141" s="288"/>
      <c r="SFS141" s="288"/>
      <c r="SFT141" s="288"/>
      <c r="SFU141" s="288"/>
      <c r="SFV141" s="288"/>
      <c r="SFW141" s="288"/>
      <c r="SFX141" s="288"/>
      <c r="SFY141" s="288"/>
      <c r="SFZ141" s="288"/>
      <c r="SGA141" s="288"/>
      <c r="SGB141" s="288"/>
      <c r="SGC141" s="288"/>
      <c r="SGD141" s="288"/>
      <c r="SGE141" s="288"/>
      <c r="SGF141" s="288"/>
      <c r="SGG141" s="288"/>
      <c r="SGH141" s="288"/>
      <c r="SGI141" s="288"/>
      <c r="SGJ141" s="288"/>
      <c r="SGK141" s="288"/>
      <c r="SGL141" s="288"/>
      <c r="SGM141" s="288"/>
      <c r="SGN141" s="288"/>
      <c r="SGO141" s="288"/>
      <c r="SGP141" s="288"/>
      <c r="SGQ141" s="288"/>
      <c r="SGR141" s="288"/>
      <c r="SGS141" s="288"/>
      <c r="SGT141" s="288"/>
      <c r="SGU141" s="288"/>
      <c r="SGV141" s="288"/>
      <c r="SGW141" s="288"/>
      <c r="SGX141" s="288"/>
      <c r="SGY141" s="288"/>
      <c r="SGZ141" s="288"/>
      <c r="SHA141" s="288"/>
      <c r="SHB141" s="288"/>
      <c r="SHC141" s="288"/>
      <c r="SHD141" s="288"/>
      <c r="SHE141" s="288"/>
      <c r="SHF141" s="288"/>
      <c r="SHG141" s="288"/>
      <c r="SHH141" s="288"/>
      <c r="SHI141" s="288"/>
      <c r="SHJ141" s="288"/>
      <c r="SHK141" s="288"/>
      <c r="SHL141" s="288"/>
      <c r="SHM141" s="288"/>
      <c r="SHN141" s="288"/>
      <c r="SHO141" s="288"/>
      <c r="SHP141" s="288"/>
      <c r="SHQ141" s="288"/>
      <c r="SHR141" s="288"/>
      <c r="SHS141" s="288"/>
      <c r="SHT141" s="288"/>
      <c r="SHU141" s="288"/>
      <c r="SHV141" s="288"/>
      <c r="SHW141" s="288"/>
      <c r="SHX141" s="288"/>
      <c r="SHY141" s="288"/>
      <c r="SHZ141" s="288"/>
      <c r="SIA141" s="288"/>
      <c r="SIB141" s="288"/>
      <c r="SIC141" s="288"/>
      <c r="SID141" s="288"/>
      <c r="SIE141" s="288"/>
      <c r="SIF141" s="288"/>
      <c r="SIG141" s="288"/>
      <c r="SIH141" s="288"/>
      <c r="SII141" s="288"/>
      <c r="SIJ141" s="288"/>
      <c r="SIK141" s="288"/>
      <c r="SIL141" s="288"/>
      <c r="SIM141" s="288"/>
      <c r="SIN141" s="288"/>
      <c r="SIO141" s="288"/>
      <c r="SIP141" s="288"/>
      <c r="SIQ141" s="288"/>
      <c r="SIR141" s="288"/>
      <c r="SIS141" s="288"/>
      <c r="SIT141" s="288"/>
      <c r="SIU141" s="288"/>
      <c r="SIV141" s="288"/>
      <c r="SIW141" s="288"/>
      <c r="SIX141" s="288"/>
      <c r="SIY141" s="288"/>
      <c r="SIZ141" s="288"/>
      <c r="SJA141" s="288"/>
      <c r="SJB141" s="288"/>
      <c r="SJC141" s="288"/>
      <c r="SJD141" s="288"/>
      <c r="SJE141" s="288"/>
      <c r="SJF141" s="288"/>
      <c r="SJG141" s="288"/>
      <c r="SJH141" s="288"/>
      <c r="SJI141" s="288"/>
      <c r="SJJ141" s="288"/>
      <c r="SJK141" s="288"/>
      <c r="SJL141" s="288"/>
      <c r="SJM141" s="288"/>
      <c r="SJN141" s="288"/>
      <c r="SJO141" s="288"/>
      <c r="SJP141" s="288"/>
      <c r="SJQ141" s="288"/>
      <c r="SJR141" s="288"/>
      <c r="SJS141" s="288"/>
      <c r="SJT141" s="288"/>
      <c r="SJU141" s="288"/>
      <c r="SJV141" s="288"/>
      <c r="SJW141" s="288"/>
      <c r="SJX141" s="288"/>
      <c r="SJY141" s="288"/>
      <c r="SJZ141" s="288"/>
      <c r="SKA141" s="288"/>
      <c r="SKB141" s="288"/>
      <c r="SKC141" s="288"/>
      <c r="SKD141" s="288"/>
      <c r="SKE141" s="288"/>
      <c r="SKF141" s="288"/>
      <c r="SKG141" s="288"/>
      <c r="SKH141" s="288"/>
      <c r="SKI141" s="288"/>
      <c r="SKJ141" s="288"/>
      <c r="SKK141" s="288"/>
      <c r="SKL141" s="288"/>
      <c r="SKM141" s="288"/>
      <c r="SKN141" s="288"/>
      <c r="SKO141" s="288"/>
      <c r="SKP141" s="288"/>
      <c r="SKQ141" s="288"/>
      <c r="SKR141" s="288"/>
      <c r="SKS141" s="288"/>
      <c r="SKT141" s="288"/>
      <c r="SKU141" s="288"/>
      <c r="SKV141" s="288"/>
      <c r="SKW141" s="288"/>
      <c r="SKX141" s="288"/>
      <c r="SKY141" s="288"/>
      <c r="SKZ141" s="288"/>
      <c r="SLA141" s="288"/>
      <c r="SLB141" s="288"/>
      <c r="SLC141" s="288"/>
      <c r="SLD141" s="288"/>
      <c r="SLE141" s="288"/>
      <c r="SLF141" s="288"/>
      <c r="SLG141" s="288"/>
      <c r="SLH141" s="288"/>
      <c r="SLI141" s="288"/>
      <c r="SLJ141" s="288"/>
      <c r="SLK141" s="288"/>
      <c r="SLL141" s="288"/>
      <c r="SLM141" s="288"/>
      <c r="SLN141" s="288"/>
      <c r="SLO141" s="288"/>
      <c r="SLP141" s="288"/>
      <c r="SLQ141" s="288"/>
      <c r="SLR141" s="288"/>
      <c r="SLS141" s="288"/>
      <c r="SLT141" s="288"/>
      <c r="SLU141" s="288"/>
      <c r="SLV141" s="288"/>
      <c r="SLW141" s="288"/>
      <c r="SLX141" s="288"/>
      <c r="SLY141" s="288"/>
      <c r="SLZ141" s="288"/>
      <c r="SMA141" s="288"/>
      <c r="SMB141" s="288"/>
      <c r="SMC141" s="288"/>
      <c r="SMD141" s="288"/>
      <c r="SME141" s="288"/>
      <c r="SMF141" s="288"/>
      <c r="SMG141" s="288"/>
      <c r="SMH141" s="288"/>
      <c r="SMI141" s="288"/>
      <c r="SMJ141" s="288"/>
      <c r="SMK141" s="288"/>
      <c r="SML141" s="288"/>
      <c r="SMM141" s="288"/>
      <c r="SMN141" s="288"/>
      <c r="SMO141" s="288"/>
      <c r="SMP141" s="288"/>
      <c r="SMQ141" s="288"/>
      <c r="SMR141" s="288"/>
      <c r="SMS141" s="288"/>
      <c r="SMT141" s="288"/>
      <c r="SMU141" s="288"/>
      <c r="SMV141" s="288"/>
      <c r="SMW141" s="288"/>
      <c r="SMX141" s="288"/>
      <c r="SMY141" s="288"/>
      <c r="SMZ141" s="288"/>
      <c r="SNA141" s="288"/>
      <c r="SNB141" s="288"/>
      <c r="SNC141" s="288"/>
      <c r="SND141" s="288"/>
      <c r="SNE141" s="288"/>
      <c r="SNF141" s="288"/>
      <c r="SNG141" s="288"/>
      <c r="SNH141" s="288"/>
      <c r="SNI141" s="288"/>
      <c r="SNJ141" s="288"/>
      <c r="SNK141" s="288"/>
      <c r="SNL141" s="288"/>
      <c r="SNM141" s="288"/>
      <c r="SNN141" s="288"/>
      <c r="SNO141" s="288"/>
      <c r="SNP141" s="288"/>
      <c r="SNQ141" s="288"/>
      <c r="SNR141" s="288"/>
      <c r="SNS141" s="288"/>
      <c r="SNT141" s="288"/>
      <c r="SNU141" s="288"/>
      <c r="SNV141" s="288"/>
      <c r="SNW141" s="288"/>
      <c r="SNX141" s="288"/>
      <c r="SNY141" s="288"/>
      <c r="SNZ141" s="288"/>
      <c r="SOA141" s="288"/>
      <c r="SOB141" s="288"/>
      <c r="SOC141" s="288"/>
      <c r="SOD141" s="288"/>
      <c r="SOE141" s="288"/>
      <c r="SOF141" s="288"/>
      <c r="SOG141" s="288"/>
      <c r="SOH141" s="288"/>
      <c r="SOI141" s="288"/>
      <c r="SOJ141" s="288"/>
      <c r="SOK141" s="288"/>
      <c r="SOL141" s="288"/>
      <c r="SOM141" s="288"/>
      <c r="SON141" s="288"/>
      <c r="SOO141" s="288"/>
      <c r="SOP141" s="288"/>
      <c r="SOQ141" s="288"/>
      <c r="SOR141" s="288"/>
      <c r="SOS141" s="288"/>
      <c r="SOT141" s="288"/>
      <c r="SOU141" s="288"/>
      <c r="SOV141" s="288"/>
      <c r="SOW141" s="288"/>
      <c r="SOX141" s="288"/>
      <c r="SOY141" s="288"/>
      <c r="SOZ141" s="288"/>
      <c r="SPA141" s="288"/>
      <c r="SPB141" s="288"/>
      <c r="SPC141" s="288"/>
      <c r="SPD141" s="288"/>
      <c r="SPE141" s="288"/>
      <c r="SPF141" s="288"/>
      <c r="SPG141" s="288"/>
      <c r="SPH141" s="288"/>
      <c r="SPI141" s="288"/>
      <c r="SPJ141" s="288"/>
      <c r="SPK141" s="288"/>
      <c r="SPL141" s="288"/>
      <c r="SPM141" s="288"/>
      <c r="SPN141" s="288"/>
      <c r="SPO141" s="288"/>
      <c r="SPP141" s="288"/>
      <c r="SPQ141" s="288"/>
      <c r="SPR141" s="288"/>
      <c r="SPS141" s="288"/>
      <c r="SPT141" s="288"/>
      <c r="SPU141" s="288"/>
      <c r="SPV141" s="288"/>
      <c r="SPW141" s="288"/>
      <c r="SPX141" s="288"/>
      <c r="SPY141" s="288"/>
      <c r="SPZ141" s="288"/>
      <c r="SQA141" s="288"/>
      <c r="SQB141" s="288"/>
      <c r="SQC141" s="288"/>
      <c r="SQD141" s="288"/>
      <c r="SQE141" s="288"/>
      <c r="SQF141" s="288"/>
      <c r="SQG141" s="288"/>
      <c r="SQH141" s="288"/>
      <c r="SQI141" s="288"/>
      <c r="SQJ141" s="288"/>
      <c r="SQK141" s="288"/>
      <c r="SQL141" s="288"/>
      <c r="SQM141" s="288"/>
      <c r="SQN141" s="288"/>
      <c r="SQO141" s="288"/>
      <c r="SQP141" s="288"/>
      <c r="SQQ141" s="288"/>
      <c r="SQR141" s="288"/>
      <c r="SQS141" s="288"/>
      <c r="SQT141" s="288"/>
      <c r="SQU141" s="288"/>
      <c r="SQV141" s="288"/>
      <c r="SQW141" s="288"/>
      <c r="SQX141" s="288"/>
      <c r="SQY141" s="288"/>
      <c r="SQZ141" s="288"/>
      <c r="SRA141" s="288"/>
      <c r="SRB141" s="288"/>
      <c r="SRC141" s="288"/>
      <c r="SRD141" s="288"/>
      <c r="SRE141" s="288"/>
      <c r="SRF141" s="288"/>
      <c r="SRG141" s="288"/>
      <c r="SRH141" s="288"/>
      <c r="SRI141" s="288"/>
      <c r="SRJ141" s="288"/>
      <c r="SRK141" s="288"/>
      <c r="SRL141" s="288"/>
      <c r="SRM141" s="288"/>
      <c r="SRN141" s="288"/>
      <c r="SRO141" s="288"/>
      <c r="SRP141" s="288"/>
      <c r="SRQ141" s="288"/>
      <c r="SRR141" s="288"/>
      <c r="SRS141" s="288"/>
      <c r="SRT141" s="288"/>
      <c r="SRU141" s="288"/>
      <c r="SRV141" s="288"/>
      <c r="SRW141" s="288"/>
      <c r="SRX141" s="288"/>
      <c r="SRY141" s="288"/>
      <c r="SRZ141" s="288"/>
      <c r="SSA141" s="288"/>
      <c r="SSB141" s="288"/>
      <c r="SSC141" s="288"/>
      <c r="SSD141" s="288"/>
      <c r="SSE141" s="288"/>
      <c r="SSF141" s="288"/>
      <c r="SSG141" s="288"/>
      <c r="SSH141" s="288"/>
      <c r="SSI141" s="288"/>
      <c r="SSJ141" s="288"/>
      <c r="SSK141" s="288"/>
      <c r="SSL141" s="288"/>
      <c r="SSM141" s="288"/>
      <c r="SSN141" s="288"/>
      <c r="SSO141" s="288"/>
      <c r="SSP141" s="288"/>
      <c r="SSQ141" s="288"/>
      <c r="SSR141" s="288"/>
      <c r="SSS141" s="288"/>
      <c r="SST141" s="288"/>
      <c r="SSU141" s="288"/>
      <c r="SSV141" s="288"/>
      <c r="SSW141" s="288"/>
      <c r="SSX141" s="288"/>
      <c r="SSY141" s="288"/>
      <c r="SSZ141" s="288"/>
      <c r="STA141" s="288"/>
      <c r="STB141" s="288"/>
      <c r="STC141" s="288"/>
      <c r="STD141" s="288"/>
      <c r="STE141" s="288"/>
      <c r="STF141" s="288"/>
      <c r="STG141" s="288"/>
      <c r="STH141" s="288"/>
      <c r="STI141" s="288"/>
      <c r="STJ141" s="288"/>
      <c r="STK141" s="288"/>
      <c r="STL141" s="288"/>
      <c r="STM141" s="288"/>
      <c r="STN141" s="288"/>
      <c r="STO141" s="288"/>
      <c r="STP141" s="288"/>
      <c r="STQ141" s="288"/>
      <c r="STR141" s="288"/>
      <c r="STS141" s="288"/>
      <c r="STT141" s="288"/>
      <c r="STU141" s="288"/>
      <c r="STV141" s="288"/>
      <c r="STW141" s="288"/>
      <c r="STX141" s="288"/>
      <c r="STY141" s="288"/>
      <c r="STZ141" s="288"/>
      <c r="SUA141" s="288"/>
      <c r="SUB141" s="288"/>
      <c r="SUC141" s="288"/>
      <c r="SUD141" s="288"/>
      <c r="SUE141" s="288"/>
      <c r="SUF141" s="288"/>
      <c r="SUG141" s="288"/>
      <c r="SUH141" s="288"/>
      <c r="SUI141" s="288"/>
      <c r="SUJ141" s="288"/>
      <c r="SUK141" s="288"/>
      <c r="SUL141" s="288"/>
      <c r="SUM141" s="288"/>
      <c r="SUN141" s="288"/>
      <c r="SUO141" s="288"/>
      <c r="SUP141" s="288"/>
      <c r="SUQ141" s="288"/>
      <c r="SUR141" s="288"/>
      <c r="SUS141" s="288"/>
      <c r="SUT141" s="288"/>
      <c r="SUU141" s="288"/>
      <c r="SUV141" s="288"/>
      <c r="SUW141" s="288"/>
      <c r="SUX141" s="288"/>
      <c r="SUY141" s="288"/>
      <c r="SUZ141" s="288"/>
      <c r="SVA141" s="288"/>
      <c r="SVB141" s="288"/>
      <c r="SVC141" s="288"/>
      <c r="SVD141" s="288"/>
      <c r="SVE141" s="288"/>
      <c r="SVF141" s="288"/>
      <c r="SVG141" s="288"/>
      <c r="SVH141" s="288"/>
      <c r="SVI141" s="288"/>
      <c r="SVJ141" s="288"/>
      <c r="SVK141" s="288"/>
      <c r="SVL141" s="288"/>
      <c r="SVM141" s="288"/>
      <c r="SVN141" s="288"/>
      <c r="SVO141" s="288"/>
      <c r="SVP141" s="288"/>
      <c r="SVQ141" s="288"/>
      <c r="SVR141" s="288"/>
      <c r="SVS141" s="288"/>
      <c r="SVT141" s="288"/>
      <c r="SVU141" s="288"/>
      <c r="SVV141" s="288"/>
      <c r="SVW141" s="288"/>
      <c r="SVX141" s="288"/>
      <c r="SVY141" s="288"/>
      <c r="SVZ141" s="288"/>
      <c r="SWA141" s="288"/>
      <c r="SWB141" s="288"/>
      <c r="SWC141" s="288"/>
      <c r="SWD141" s="288"/>
      <c r="SWE141" s="288"/>
      <c r="SWF141" s="288"/>
      <c r="SWG141" s="288"/>
      <c r="SWH141" s="288"/>
      <c r="SWI141" s="288"/>
      <c r="SWJ141" s="288"/>
      <c r="SWK141" s="288"/>
      <c r="SWL141" s="288"/>
      <c r="SWM141" s="288"/>
      <c r="SWN141" s="288"/>
      <c r="SWO141" s="288"/>
      <c r="SWP141" s="288"/>
      <c r="SWQ141" s="288"/>
      <c r="SWR141" s="288"/>
      <c r="SWS141" s="288"/>
      <c r="SWT141" s="288"/>
      <c r="SWU141" s="288"/>
      <c r="SWV141" s="288"/>
      <c r="SWW141" s="288"/>
      <c r="SWX141" s="288"/>
      <c r="SWY141" s="288"/>
      <c r="SWZ141" s="288"/>
      <c r="SXA141" s="288"/>
      <c r="SXB141" s="288"/>
      <c r="SXC141" s="288"/>
      <c r="SXD141" s="288"/>
      <c r="SXE141" s="288"/>
      <c r="SXF141" s="288"/>
      <c r="SXG141" s="288"/>
      <c r="SXH141" s="288"/>
      <c r="SXI141" s="288"/>
      <c r="SXJ141" s="288"/>
      <c r="SXK141" s="288"/>
      <c r="SXL141" s="288"/>
      <c r="SXM141" s="288"/>
      <c r="SXN141" s="288"/>
      <c r="SXO141" s="288"/>
      <c r="SXP141" s="288"/>
      <c r="SXQ141" s="288"/>
      <c r="SXR141" s="288"/>
      <c r="SXS141" s="288"/>
      <c r="SXT141" s="288"/>
      <c r="SXU141" s="288"/>
      <c r="SXV141" s="288"/>
      <c r="SXW141" s="288"/>
      <c r="SXX141" s="288"/>
      <c r="SXY141" s="288"/>
      <c r="SXZ141" s="288"/>
      <c r="SYA141" s="288"/>
      <c r="SYB141" s="288"/>
      <c r="SYC141" s="288"/>
      <c r="SYD141" s="288"/>
      <c r="SYE141" s="288"/>
      <c r="SYF141" s="288"/>
      <c r="SYG141" s="288"/>
      <c r="SYH141" s="288"/>
      <c r="SYI141" s="288"/>
      <c r="SYJ141" s="288"/>
      <c r="SYK141" s="288"/>
      <c r="SYL141" s="288"/>
      <c r="SYM141" s="288"/>
      <c r="SYN141" s="288"/>
      <c r="SYO141" s="288"/>
      <c r="SYP141" s="288"/>
      <c r="SYQ141" s="288"/>
      <c r="SYR141" s="288"/>
      <c r="SYS141" s="288"/>
      <c r="SYT141" s="288"/>
      <c r="SYU141" s="288"/>
      <c r="SYV141" s="288"/>
      <c r="SYW141" s="288"/>
      <c r="SYX141" s="288"/>
      <c r="SYY141" s="288"/>
      <c r="SYZ141" s="288"/>
      <c r="SZA141" s="288"/>
      <c r="SZB141" s="288"/>
      <c r="SZC141" s="288"/>
      <c r="SZD141" s="288"/>
      <c r="SZE141" s="288"/>
      <c r="SZF141" s="288"/>
      <c r="SZG141" s="288"/>
      <c r="SZH141" s="288"/>
      <c r="SZI141" s="288"/>
      <c r="SZJ141" s="288"/>
      <c r="SZK141" s="288"/>
      <c r="SZL141" s="288"/>
      <c r="SZM141" s="288"/>
      <c r="SZN141" s="288"/>
      <c r="SZO141" s="288"/>
      <c r="SZP141" s="288"/>
      <c r="SZQ141" s="288"/>
      <c r="SZR141" s="288"/>
      <c r="SZS141" s="288"/>
      <c r="SZT141" s="288"/>
      <c r="SZU141" s="288"/>
      <c r="SZV141" s="288"/>
      <c r="SZW141" s="288"/>
      <c r="SZX141" s="288"/>
      <c r="SZY141" s="288"/>
      <c r="SZZ141" s="288"/>
      <c r="TAA141" s="288"/>
      <c r="TAB141" s="288"/>
      <c r="TAC141" s="288"/>
      <c r="TAD141" s="288"/>
      <c r="TAE141" s="288"/>
      <c r="TAF141" s="288"/>
      <c r="TAG141" s="288"/>
      <c r="TAH141" s="288"/>
      <c r="TAI141" s="288"/>
      <c r="TAJ141" s="288"/>
      <c r="TAK141" s="288"/>
      <c r="TAL141" s="288"/>
      <c r="TAM141" s="288"/>
      <c r="TAN141" s="288"/>
      <c r="TAO141" s="288"/>
      <c r="TAP141" s="288"/>
      <c r="TAQ141" s="288"/>
      <c r="TAR141" s="288"/>
      <c r="TAS141" s="288"/>
      <c r="TAT141" s="288"/>
      <c r="TAU141" s="288"/>
      <c r="TAV141" s="288"/>
      <c r="TAW141" s="288"/>
      <c r="TAX141" s="288"/>
      <c r="TAY141" s="288"/>
      <c r="TAZ141" s="288"/>
      <c r="TBA141" s="288"/>
      <c r="TBB141" s="288"/>
      <c r="TBC141" s="288"/>
      <c r="TBD141" s="288"/>
      <c r="TBE141" s="288"/>
      <c r="TBF141" s="288"/>
      <c r="TBG141" s="288"/>
      <c r="TBH141" s="288"/>
      <c r="TBI141" s="288"/>
      <c r="TBJ141" s="288"/>
      <c r="TBK141" s="288"/>
      <c r="TBL141" s="288"/>
      <c r="TBM141" s="288"/>
      <c r="TBN141" s="288"/>
      <c r="TBO141" s="288"/>
      <c r="TBP141" s="288"/>
      <c r="TBQ141" s="288"/>
      <c r="TBR141" s="288"/>
      <c r="TBS141" s="288"/>
      <c r="TBT141" s="288"/>
      <c r="TBU141" s="288"/>
      <c r="TBV141" s="288"/>
      <c r="TBW141" s="288"/>
      <c r="TBX141" s="288"/>
      <c r="TBY141" s="288"/>
      <c r="TBZ141" s="288"/>
      <c r="TCA141" s="288"/>
      <c r="TCB141" s="288"/>
      <c r="TCC141" s="288"/>
      <c r="TCD141" s="288"/>
      <c r="TCE141" s="288"/>
      <c r="TCF141" s="288"/>
      <c r="TCG141" s="288"/>
      <c r="TCH141" s="288"/>
      <c r="TCI141" s="288"/>
      <c r="TCJ141" s="288"/>
      <c r="TCK141" s="288"/>
      <c r="TCL141" s="288"/>
      <c r="TCM141" s="288"/>
      <c r="TCN141" s="288"/>
      <c r="TCO141" s="288"/>
      <c r="TCP141" s="288"/>
      <c r="TCQ141" s="288"/>
      <c r="TCR141" s="288"/>
      <c r="TCS141" s="288"/>
      <c r="TCT141" s="288"/>
      <c r="TCU141" s="288"/>
      <c r="TCV141" s="288"/>
      <c r="TCW141" s="288"/>
      <c r="TCX141" s="288"/>
      <c r="TCY141" s="288"/>
      <c r="TCZ141" s="288"/>
      <c r="TDA141" s="288"/>
      <c r="TDB141" s="288"/>
      <c r="TDC141" s="288"/>
      <c r="TDD141" s="288"/>
      <c r="TDE141" s="288"/>
      <c r="TDF141" s="288"/>
      <c r="TDG141" s="288"/>
      <c r="TDH141" s="288"/>
      <c r="TDI141" s="288"/>
      <c r="TDJ141" s="288"/>
      <c r="TDK141" s="288"/>
      <c r="TDL141" s="288"/>
      <c r="TDM141" s="288"/>
      <c r="TDN141" s="288"/>
      <c r="TDO141" s="288"/>
      <c r="TDP141" s="288"/>
      <c r="TDQ141" s="288"/>
      <c r="TDR141" s="288"/>
      <c r="TDS141" s="288"/>
      <c r="TDT141" s="288"/>
      <c r="TDU141" s="288"/>
      <c r="TDV141" s="288"/>
      <c r="TDW141" s="288"/>
      <c r="TDX141" s="288"/>
      <c r="TDY141" s="288"/>
      <c r="TDZ141" s="288"/>
      <c r="TEA141" s="288"/>
      <c r="TEB141" s="288"/>
      <c r="TEC141" s="288"/>
      <c r="TED141" s="288"/>
      <c r="TEE141" s="288"/>
      <c r="TEF141" s="288"/>
      <c r="TEG141" s="288"/>
      <c r="TEH141" s="288"/>
      <c r="TEI141" s="288"/>
      <c r="TEJ141" s="288"/>
      <c r="TEK141" s="288"/>
      <c r="TEL141" s="288"/>
      <c r="TEM141" s="288"/>
      <c r="TEN141" s="288"/>
      <c r="TEO141" s="288"/>
      <c r="TEP141" s="288"/>
      <c r="TEQ141" s="288"/>
      <c r="TER141" s="288"/>
      <c r="TES141" s="288"/>
      <c r="TET141" s="288"/>
      <c r="TEU141" s="288"/>
      <c r="TEV141" s="288"/>
      <c r="TEW141" s="288"/>
      <c r="TEX141" s="288"/>
      <c r="TEY141" s="288"/>
      <c r="TEZ141" s="288"/>
      <c r="TFA141" s="288"/>
      <c r="TFB141" s="288"/>
      <c r="TFC141" s="288"/>
      <c r="TFD141" s="288"/>
      <c r="TFE141" s="288"/>
      <c r="TFF141" s="288"/>
      <c r="TFG141" s="288"/>
      <c r="TFH141" s="288"/>
      <c r="TFI141" s="288"/>
      <c r="TFJ141" s="288"/>
      <c r="TFK141" s="288"/>
      <c r="TFL141" s="288"/>
      <c r="TFM141" s="288"/>
      <c r="TFN141" s="288"/>
      <c r="TFO141" s="288"/>
      <c r="TFP141" s="288"/>
      <c r="TFQ141" s="288"/>
      <c r="TFR141" s="288"/>
      <c r="TFS141" s="288"/>
      <c r="TFT141" s="288"/>
      <c r="TFU141" s="288"/>
      <c r="TFV141" s="288"/>
      <c r="TFW141" s="288"/>
      <c r="TFX141" s="288"/>
      <c r="TFY141" s="288"/>
      <c r="TFZ141" s="288"/>
      <c r="TGA141" s="288"/>
      <c r="TGB141" s="288"/>
      <c r="TGC141" s="288"/>
      <c r="TGD141" s="288"/>
      <c r="TGE141" s="288"/>
      <c r="TGF141" s="288"/>
      <c r="TGG141" s="288"/>
      <c r="TGH141" s="288"/>
      <c r="TGI141" s="288"/>
      <c r="TGJ141" s="288"/>
      <c r="TGK141" s="288"/>
      <c r="TGL141" s="288"/>
      <c r="TGM141" s="288"/>
      <c r="TGN141" s="288"/>
      <c r="TGO141" s="288"/>
      <c r="TGP141" s="288"/>
      <c r="TGQ141" s="288"/>
      <c r="TGR141" s="288"/>
      <c r="TGS141" s="288"/>
      <c r="TGT141" s="288"/>
      <c r="TGU141" s="288"/>
      <c r="TGV141" s="288"/>
      <c r="TGW141" s="288"/>
      <c r="TGX141" s="288"/>
      <c r="TGY141" s="288"/>
      <c r="TGZ141" s="288"/>
      <c r="THA141" s="288"/>
      <c r="THB141" s="288"/>
      <c r="THC141" s="288"/>
      <c r="THD141" s="288"/>
      <c r="THE141" s="288"/>
      <c r="THF141" s="288"/>
      <c r="THG141" s="288"/>
      <c r="THH141" s="288"/>
      <c r="THI141" s="288"/>
      <c r="THJ141" s="288"/>
      <c r="THK141" s="288"/>
      <c r="THL141" s="288"/>
      <c r="THM141" s="288"/>
      <c r="THN141" s="288"/>
      <c r="THO141" s="288"/>
      <c r="THP141" s="288"/>
      <c r="THQ141" s="288"/>
      <c r="THR141" s="288"/>
      <c r="THS141" s="288"/>
      <c r="THT141" s="288"/>
      <c r="THU141" s="288"/>
      <c r="THV141" s="288"/>
      <c r="THW141" s="288"/>
      <c r="THX141" s="288"/>
      <c r="THY141" s="288"/>
      <c r="THZ141" s="288"/>
      <c r="TIA141" s="288"/>
      <c r="TIB141" s="288"/>
      <c r="TIC141" s="288"/>
      <c r="TID141" s="288"/>
      <c r="TIE141" s="288"/>
      <c r="TIF141" s="288"/>
      <c r="TIG141" s="288"/>
      <c r="TIH141" s="288"/>
      <c r="TII141" s="288"/>
      <c r="TIJ141" s="288"/>
      <c r="TIK141" s="288"/>
      <c r="TIL141" s="288"/>
      <c r="TIM141" s="288"/>
      <c r="TIN141" s="288"/>
      <c r="TIO141" s="288"/>
      <c r="TIP141" s="288"/>
      <c r="TIQ141" s="288"/>
      <c r="TIR141" s="288"/>
      <c r="TIS141" s="288"/>
      <c r="TIT141" s="288"/>
      <c r="TIU141" s="288"/>
      <c r="TIV141" s="288"/>
      <c r="TIW141" s="288"/>
      <c r="TIX141" s="288"/>
      <c r="TIY141" s="288"/>
      <c r="TIZ141" s="288"/>
      <c r="TJA141" s="288"/>
      <c r="TJB141" s="288"/>
      <c r="TJC141" s="288"/>
      <c r="TJD141" s="288"/>
      <c r="TJE141" s="288"/>
      <c r="TJF141" s="288"/>
      <c r="TJG141" s="288"/>
      <c r="TJH141" s="288"/>
      <c r="TJI141" s="288"/>
      <c r="TJJ141" s="288"/>
      <c r="TJK141" s="288"/>
      <c r="TJL141" s="288"/>
      <c r="TJM141" s="288"/>
      <c r="TJN141" s="288"/>
      <c r="TJO141" s="288"/>
      <c r="TJP141" s="288"/>
      <c r="TJQ141" s="288"/>
      <c r="TJR141" s="288"/>
      <c r="TJS141" s="288"/>
      <c r="TJT141" s="288"/>
      <c r="TJU141" s="288"/>
      <c r="TJV141" s="288"/>
      <c r="TJW141" s="288"/>
      <c r="TJX141" s="288"/>
      <c r="TJY141" s="288"/>
      <c r="TJZ141" s="288"/>
      <c r="TKA141" s="288"/>
      <c r="TKB141" s="288"/>
      <c r="TKC141" s="288"/>
      <c r="TKD141" s="288"/>
      <c r="TKE141" s="288"/>
      <c r="TKF141" s="288"/>
      <c r="TKG141" s="288"/>
      <c r="TKH141" s="288"/>
      <c r="TKI141" s="288"/>
      <c r="TKJ141" s="288"/>
      <c r="TKK141" s="288"/>
      <c r="TKL141" s="288"/>
      <c r="TKM141" s="288"/>
      <c r="TKN141" s="288"/>
      <c r="TKO141" s="288"/>
      <c r="TKP141" s="288"/>
      <c r="TKQ141" s="288"/>
      <c r="TKR141" s="288"/>
      <c r="TKS141" s="288"/>
      <c r="TKT141" s="288"/>
      <c r="TKU141" s="288"/>
      <c r="TKV141" s="288"/>
      <c r="TKW141" s="288"/>
      <c r="TKX141" s="288"/>
      <c r="TKY141" s="288"/>
      <c r="TKZ141" s="288"/>
      <c r="TLA141" s="288"/>
      <c r="TLB141" s="288"/>
      <c r="TLC141" s="288"/>
      <c r="TLD141" s="288"/>
      <c r="TLE141" s="288"/>
      <c r="TLF141" s="288"/>
      <c r="TLG141" s="288"/>
      <c r="TLH141" s="288"/>
      <c r="TLI141" s="288"/>
      <c r="TLJ141" s="288"/>
      <c r="TLK141" s="288"/>
      <c r="TLL141" s="288"/>
      <c r="TLM141" s="288"/>
      <c r="TLN141" s="288"/>
      <c r="TLO141" s="288"/>
      <c r="TLP141" s="288"/>
      <c r="TLQ141" s="288"/>
      <c r="TLR141" s="288"/>
      <c r="TLS141" s="288"/>
      <c r="TLT141" s="288"/>
      <c r="TLU141" s="288"/>
      <c r="TLV141" s="288"/>
      <c r="TLW141" s="288"/>
      <c r="TLX141" s="288"/>
      <c r="TLY141" s="288"/>
      <c r="TLZ141" s="288"/>
      <c r="TMA141" s="288"/>
      <c r="TMB141" s="288"/>
      <c r="TMC141" s="288"/>
      <c r="TMD141" s="288"/>
      <c r="TME141" s="288"/>
      <c r="TMF141" s="288"/>
      <c r="TMG141" s="288"/>
      <c r="TMH141" s="288"/>
      <c r="TMI141" s="288"/>
      <c r="TMJ141" s="288"/>
      <c r="TMK141" s="288"/>
      <c r="TML141" s="288"/>
      <c r="TMM141" s="288"/>
      <c r="TMN141" s="288"/>
      <c r="TMO141" s="288"/>
      <c r="TMP141" s="288"/>
      <c r="TMQ141" s="288"/>
      <c r="TMR141" s="288"/>
      <c r="TMS141" s="288"/>
      <c r="TMT141" s="288"/>
      <c r="TMU141" s="288"/>
      <c r="TMV141" s="288"/>
      <c r="TMW141" s="288"/>
      <c r="TMX141" s="288"/>
      <c r="TMY141" s="288"/>
      <c r="TMZ141" s="288"/>
      <c r="TNA141" s="288"/>
      <c r="TNB141" s="288"/>
      <c r="TNC141" s="288"/>
      <c r="TND141" s="288"/>
      <c r="TNE141" s="288"/>
      <c r="TNF141" s="288"/>
      <c r="TNG141" s="288"/>
      <c r="TNH141" s="288"/>
      <c r="TNI141" s="288"/>
      <c r="TNJ141" s="288"/>
      <c r="TNK141" s="288"/>
      <c r="TNL141" s="288"/>
      <c r="TNM141" s="288"/>
      <c r="TNN141" s="288"/>
      <c r="TNO141" s="288"/>
      <c r="TNP141" s="288"/>
      <c r="TNQ141" s="288"/>
      <c r="TNR141" s="288"/>
      <c r="TNS141" s="288"/>
      <c r="TNT141" s="288"/>
      <c r="TNU141" s="288"/>
      <c r="TNV141" s="288"/>
      <c r="TNW141" s="288"/>
      <c r="TNX141" s="288"/>
      <c r="TNY141" s="288"/>
      <c r="TNZ141" s="288"/>
      <c r="TOA141" s="288"/>
      <c r="TOB141" s="288"/>
      <c r="TOC141" s="288"/>
      <c r="TOD141" s="288"/>
      <c r="TOE141" s="288"/>
      <c r="TOF141" s="288"/>
      <c r="TOG141" s="288"/>
      <c r="TOH141" s="288"/>
      <c r="TOI141" s="288"/>
      <c r="TOJ141" s="288"/>
      <c r="TOK141" s="288"/>
      <c r="TOL141" s="288"/>
      <c r="TOM141" s="288"/>
      <c r="TON141" s="288"/>
      <c r="TOO141" s="288"/>
      <c r="TOP141" s="288"/>
      <c r="TOQ141" s="288"/>
      <c r="TOR141" s="288"/>
      <c r="TOS141" s="288"/>
      <c r="TOT141" s="288"/>
      <c r="TOU141" s="288"/>
      <c r="TOV141" s="288"/>
      <c r="TOW141" s="288"/>
      <c r="TOX141" s="288"/>
      <c r="TOY141" s="288"/>
      <c r="TOZ141" s="288"/>
      <c r="TPA141" s="288"/>
      <c r="TPB141" s="288"/>
      <c r="TPC141" s="288"/>
      <c r="TPD141" s="288"/>
      <c r="TPE141" s="288"/>
      <c r="TPF141" s="288"/>
      <c r="TPG141" s="288"/>
      <c r="TPH141" s="288"/>
      <c r="TPI141" s="288"/>
      <c r="TPJ141" s="288"/>
      <c r="TPK141" s="288"/>
      <c r="TPL141" s="288"/>
      <c r="TPM141" s="288"/>
      <c r="TPN141" s="288"/>
      <c r="TPO141" s="288"/>
      <c r="TPP141" s="288"/>
      <c r="TPQ141" s="288"/>
      <c r="TPR141" s="288"/>
      <c r="TPS141" s="288"/>
      <c r="TPT141" s="288"/>
      <c r="TPU141" s="288"/>
      <c r="TPV141" s="288"/>
      <c r="TPW141" s="288"/>
      <c r="TPX141" s="288"/>
      <c r="TPY141" s="288"/>
      <c r="TPZ141" s="288"/>
      <c r="TQA141" s="288"/>
      <c r="TQB141" s="288"/>
      <c r="TQC141" s="288"/>
      <c r="TQD141" s="288"/>
      <c r="TQE141" s="288"/>
      <c r="TQF141" s="288"/>
      <c r="TQG141" s="288"/>
      <c r="TQH141" s="288"/>
      <c r="TQI141" s="288"/>
      <c r="TQJ141" s="288"/>
      <c r="TQK141" s="288"/>
      <c r="TQL141" s="288"/>
      <c r="TQM141" s="288"/>
      <c r="TQN141" s="288"/>
      <c r="TQO141" s="288"/>
      <c r="TQP141" s="288"/>
      <c r="TQQ141" s="288"/>
      <c r="TQR141" s="288"/>
      <c r="TQS141" s="288"/>
      <c r="TQT141" s="288"/>
      <c r="TQU141" s="288"/>
      <c r="TQV141" s="288"/>
      <c r="TQW141" s="288"/>
      <c r="TQX141" s="288"/>
      <c r="TQY141" s="288"/>
      <c r="TQZ141" s="288"/>
      <c r="TRA141" s="288"/>
      <c r="TRB141" s="288"/>
      <c r="TRC141" s="288"/>
      <c r="TRD141" s="288"/>
      <c r="TRE141" s="288"/>
      <c r="TRF141" s="288"/>
      <c r="TRG141" s="288"/>
      <c r="TRH141" s="288"/>
      <c r="TRI141" s="288"/>
      <c r="TRJ141" s="288"/>
      <c r="TRK141" s="288"/>
      <c r="TRL141" s="288"/>
      <c r="TRM141" s="288"/>
      <c r="TRN141" s="288"/>
      <c r="TRO141" s="288"/>
      <c r="TRP141" s="288"/>
      <c r="TRQ141" s="288"/>
      <c r="TRR141" s="288"/>
      <c r="TRS141" s="288"/>
      <c r="TRT141" s="288"/>
      <c r="TRU141" s="288"/>
      <c r="TRV141" s="288"/>
      <c r="TRW141" s="288"/>
      <c r="TRX141" s="288"/>
      <c r="TRY141" s="288"/>
      <c r="TRZ141" s="288"/>
      <c r="TSA141" s="288"/>
      <c r="TSB141" s="288"/>
      <c r="TSC141" s="288"/>
      <c r="TSD141" s="288"/>
      <c r="TSE141" s="288"/>
      <c r="TSF141" s="288"/>
      <c r="TSG141" s="288"/>
      <c r="TSH141" s="288"/>
      <c r="TSI141" s="288"/>
      <c r="TSJ141" s="288"/>
      <c r="TSK141" s="288"/>
      <c r="TSL141" s="288"/>
      <c r="TSM141" s="288"/>
      <c r="TSN141" s="288"/>
      <c r="TSO141" s="288"/>
      <c r="TSP141" s="288"/>
      <c r="TSQ141" s="288"/>
      <c r="TSR141" s="288"/>
      <c r="TSS141" s="288"/>
      <c r="TST141" s="288"/>
      <c r="TSU141" s="288"/>
      <c r="TSV141" s="288"/>
      <c r="TSW141" s="288"/>
      <c r="TSX141" s="288"/>
      <c r="TSY141" s="288"/>
      <c r="TSZ141" s="288"/>
      <c r="TTA141" s="288"/>
      <c r="TTB141" s="288"/>
      <c r="TTC141" s="288"/>
      <c r="TTD141" s="288"/>
      <c r="TTE141" s="288"/>
      <c r="TTF141" s="288"/>
      <c r="TTG141" s="288"/>
      <c r="TTH141" s="288"/>
      <c r="TTI141" s="288"/>
      <c r="TTJ141" s="288"/>
      <c r="TTK141" s="288"/>
      <c r="TTL141" s="288"/>
      <c r="TTM141" s="288"/>
      <c r="TTN141" s="288"/>
      <c r="TTO141" s="288"/>
      <c r="TTP141" s="288"/>
      <c r="TTQ141" s="288"/>
      <c r="TTR141" s="288"/>
      <c r="TTS141" s="288"/>
      <c r="TTT141" s="288"/>
      <c r="TTU141" s="288"/>
      <c r="TTV141" s="288"/>
      <c r="TTW141" s="288"/>
      <c r="TTX141" s="288"/>
      <c r="TTY141" s="288"/>
      <c r="TTZ141" s="288"/>
      <c r="TUA141" s="288"/>
      <c r="TUB141" s="288"/>
      <c r="TUC141" s="288"/>
      <c r="TUD141" s="288"/>
      <c r="TUE141" s="288"/>
      <c r="TUF141" s="288"/>
      <c r="TUG141" s="288"/>
      <c r="TUH141" s="288"/>
      <c r="TUI141" s="288"/>
      <c r="TUJ141" s="288"/>
      <c r="TUK141" s="288"/>
      <c r="TUL141" s="288"/>
      <c r="TUM141" s="288"/>
      <c r="TUN141" s="288"/>
      <c r="TUO141" s="288"/>
      <c r="TUP141" s="288"/>
      <c r="TUQ141" s="288"/>
      <c r="TUR141" s="288"/>
      <c r="TUS141" s="288"/>
      <c r="TUT141" s="288"/>
      <c r="TUU141" s="288"/>
      <c r="TUV141" s="288"/>
      <c r="TUW141" s="288"/>
      <c r="TUX141" s="288"/>
      <c r="TUY141" s="288"/>
      <c r="TUZ141" s="288"/>
      <c r="TVA141" s="288"/>
      <c r="TVB141" s="288"/>
      <c r="TVC141" s="288"/>
      <c r="TVD141" s="288"/>
      <c r="TVE141" s="288"/>
      <c r="TVF141" s="288"/>
      <c r="TVG141" s="288"/>
      <c r="TVH141" s="288"/>
      <c r="TVI141" s="288"/>
      <c r="TVJ141" s="288"/>
      <c r="TVK141" s="288"/>
      <c r="TVL141" s="288"/>
      <c r="TVM141" s="288"/>
      <c r="TVN141" s="288"/>
      <c r="TVO141" s="288"/>
      <c r="TVP141" s="288"/>
      <c r="TVQ141" s="288"/>
      <c r="TVR141" s="288"/>
      <c r="TVS141" s="288"/>
      <c r="TVT141" s="288"/>
      <c r="TVU141" s="288"/>
      <c r="TVV141" s="288"/>
      <c r="TVW141" s="288"/>
      <c r="TVX141" s="288"/>
      <c r="TVY141" s="288"/>
      <c r="TVZ141" s="288"/>
      <c r="TWA141" s="288"/>
      <c r="TWB141" s="288"/>
      <c r="TWC141" s="288"/>
      <c r="TWD141" s="288"/>
      <c r="TWE141" s="288"/>
      <c r="TWF141" s="288"/>
      <c r="TWG141" s="288"/>
      <c r="TWH141" s="288"/>
      <c r="TWI141" s="288"/>
      <c r="TWJ141" s="288"/>
      <c r="TWK141" s="288"/>
      <c r="TWL141" s="288"/>
      <c r="TWM141" s="288"/>
      <c r="TWN141" s="288"/>
      <c r="TWO141" s="288"/>
      <c r="TWP141" s="288"/>
      <c r="TWQ141" s="288"/>
      <c r="TWR141" s="288"/>
      <c r="TWS141" s="288"/>
      <c r="TWT141" s="288"/>
      <c r="TWU141" s="288"/>
      <c r="TWV141" s="288"/>
      <c r="TWW141" s="288"/>
      <c r="TWX141" s="288"/>
      <c r="TWY141" s="288"/>
      <c r="TWZ141" s="288"/>
      <c r="TXA141" s="288"/>
      <c r="TXB141" s="288"/>
      <c r="TXC141" s="288"/>
      <c r="TXD141" s="288"/>
      <c r="TXE141" s="288"/>
      <c r="TXF141" s="288"/>
      <c r="TXG141" s="288"/>
      <c r="TXH141" s="288"/>
      <c r="TXI141" s="288"/>
      <c r="TXJ141" s="288"/>
      <c r="TXK141" s="288"/>
      <c r="TXL141" s="288"/>
      <c r="TXM141" s="288"/>
      <c r="TXN141" s="288"/>
      <c r="TXO141" s="288"/>
      <c r="TXP141" s="288"/>
      <c r="TXQ141" s="288"/>
      <c r="TXR141" s="288"/>
      <c r="TXS141" s="288"/>
      <c r="TXT141" s="288"/>
      <c r="TXU141" s="288"/>
      <c r="TXV141" s="288"/>
      <c r="TXW141" s="288"/>
      <c r="TXX141" s="288"/>
      <c r="TXY141" s="288"/>
      <c r="TXZ141" s="288"/>
      <c r="TYA141" s="288"/>
      <c r="TYB141" s="288"/>
      <c r="TYC141" s="288"/>
      <c r="TYD141" s="288"/>
      <c r="TYE141" s="288"/>
      <c r="TYF141" s="288"/>
      <c r="TYG141" s="288"/>
      <c r="TYH141" s="288"/>
      <c r="TYI141" s="288"/>
      <c r="TYJ141" s="288"/>
      <c r="TYK141" s="288"/>
      <c r="TYL141" s="288"/>
      <c r="TYM141" s="288"/>
      <c r="TYN141" s="288"/>
      <c r="TYO141" s="288"/>
      <c r="TYP141" s="288"/>
      <c r="TYQ141" s="288"/>
      <c r="TYR141" s="288"/>
      <c r="TYS141" s="288"/>
      <c r="TYT141" s="288"/>
      <c r="TYU141" s="288"/>
      <c r="TYV141" s="288"/>
      <c r="TYW141" s="288"/>
      <c r="TYX141" s="288"/>
      <c r="TYY141" s="288"/>
      <c r="TYZ141" s="288"/>
      <c r="TZA141" s="288"/>
      <c r="TZB141" s="288"/>
      <c r="TZC141" s="288"/>
      <c r="TZD141" s="288"/>
      <c r="TZE141" s="288"/>
      <c r="TZF141" s="288"/>
      <c r="TZG141" s="288"/>
      <c r="TZH141" s="288"/>
      <c r="TZI141" s="288"/>
      <c r="TZJ141" s="288"/>
      <c r="TZK141" s="288"/>
      <c r="TZL141" s="288"/>
      <c r="TZM141" s="288"/>
      <c r="TZN141" s="288"/>
      <c r="TZO141" s="288"/>
      <c r="TZP141" s="288"/>
      <c r="TZQ141" s="288"/>
      <c r="TZR141" s="288"/>
      <c r="TZS141" s="288"/>
      <c r="TZT141" s="288"/>
      <c r="TZU141" s="288"/>
      <c r="TZV141" s="288"/>
      <c r="TZW141" s="288"/>
      <c r="TZX141" s="288"/>
      <c r="TZY141" s="288"/>
      <c r="TZZ141" s="288"/>
      <c r="UAA141" s="288"/>
      <c r="UAB141" s="288"/>
      <c r="UAC141" s="288"/>
      <c r="UAD141" s="288"/>
      <c r="UAE141" s="288"/>
      <c r="UAF141" s="288"/>
      <c r="UAG141" s="288"/>
      <c r="UAH141" s="288"/>
      <c r="UAI141" s="288"/>
      <c r="UAJ141" s="288"/>
      <c r="UAK141" s="288"/>
      <c r="UAL141" s="288"/>
      <c r="UAM141" s="288"/>
      <c r="UAN141" s="288"/>
      <c r="UAO141" s="288"/>
      <c r="UAP141" s="288"/>
      <c r="UAQ141" s="288"/>
      <c r="UAR141" s="288"/>
      <c r="UAS141" s="288"/>
      <c r="UAT141" s="288"/>
      <c r="UAU141" s="288"/>
      <c r="UAV141" s="288"/>
      <c r="UAW141" s="288"/>
      <c r="UAX141" s="288"/>
      <c r="UAY141" s="288"/>
      <c r="UAZ141" s="288"/>
      <c r="UBA141" s="288"/>
      <c r="UBB141" s="288"/>
      <c r="UBC141" s="288"/>
      <c r="UBD141" s="288"/>
      <c r="UBE141" s="288"/>
      <c r="UBF141" s="288"/>
      <c r="UBG141" s="288"/>
      <c r="UBH141" s="288"/>
      <c r="UBI141" s="288"/>
      <c r="UBJ141" s="288"/>
      <c r="UBK141" s="288"/>
      <c r="UBL141" s="288"/>
      <c r="UBM141" s="288"/>
      <c r="UBN141" s="288"/>
      <c r="UBO141" s="288"/>
      <c r="UBP141" s="288"/>
      <c r="UBQ141" s="288"/>
      <c r="UBR141" s="288"/>
      <c r="UBS141" s="288"/>
      <c r="UBT141" s="288"/>
      <c r="UBU141" s="288"/>
      <c r="UBV141" s="288"/>
      <c r="UBW141" s="288"/>
      <c r="UBX141" s="288"/>
      <c r="UBY141" s="288"/>
      <c r="UBZ141" s="288"/>
      <c r="UCA141" s="288"/>
      <c r="UCB141" s="288"/>
      <c r="UCC141" s="288"/>
      <c r="UCD141" s="288"/>
      <c r="UCE141" s="288"/>
      <c r="UCF141" s="288"/>
      <c r="UCG141" s="288"/>
      <c r="UCH141" s="288"/>
      <c r="UCI141" s="288"/>
      <c r="UCJ141" s="288"/>
      <c r="UCK141" s="288"/>
      <c r="UCL141" s="288"/>
      <c r="UCM141" s="288"/>
      <c r="UCN141" s="288"/>
      <c r="UCO141" s="288"/>
      <c r="UCP141" s="288"/>
      <c r="UCQ141" s="288"/>
      <c r="UCR141" s="288"/>
      <c r="UCS141" s="288"/>
      <c r="UCT141" s="288"/>
      <c r="UCU141" s="288"/>
      <c r="UCV141" s="288"/>
      <c r="UCW141" s="288"/>
      <c r="UCX141" s="288"/>
      <c r="UCY141" s="288"/>
      <c r="UCZ141" s="288"/>
      <c r="UDA141" s="288"/>
      <c r="UDB141" s="288"/>
      <c r="UDC141" s="288"/>
      <c r="UDD141" s="288"/>
      <c r="UDE141" s="288"/>
      <c r="UDF141" s="288"/>
      <c r="UDG141" s="288"/>
      <c r="UDH141" s="288"/>
      <c r="UDI141" s="288"/>
      <c r="UDJ141" s="288"/>
      <c r="UDK141" s="288"/>
      <c r="UDL141" s="288"/>
      <c r="UDM141" s="288"/>
      <c r="UDN141" s="288"/>
      <c r="UDO141" s="288"/>
      <c r="UDP141" s="288"/>
      <c r="UDQ141" s="288"/>
      <c r="UDR141" s="288"/>
      <c r="UDS141" s="288"/>
      <c r="UDT141" s="288"/>
      <c r="UDU141" s="288"/>
      <c r="UDV141" s="288"/>
      <c r="UDW141" s="288"/>
      <c r="UDX141" s="288"/>
      <c r="UDY141" s="288"/>
      <c r="UDZ141" s="288"/>
      <c r="UEA141" s="288"/>
      <c r="UEB141" s="288"/>
      <c r="UEC141" s="288"/>
      <c r="UED141" s="288"/>
      <c r="UEE141" s="288"/>
      <c r="UEF141" s="288"/>
      <c r="UEG141" s="288"/>
      <c r="UEH141" s="288"/>
      <c r="UEI141" s="288"/>
      <c r="UEJ141" s="288"/>
      <c r="UEK141" s="288"/>
      <c r="UEL141" s="288"/>
      <c r="UEM141" s="288"/>
      <c r="UEN141" s="288"/>
      <c r="UEO141" s="288"/>
      <c r="UEP141" s="288"/>
      <c r="UEQ141" s="288"/>
      <c r="UER141" s="288"/>
      <c r="UES141" s="288"/>
      <c r="UET141" s="288"/>
      <c r="UEU141" s="288"/>
      <c r="UEV141" s="288"/>
      <c r="UEW141" s="288"/>
      <c r="UEX141" s="288"/>
      <c r="UEY141" s="288"/>
      <c r="UEZ141" s="288"/>
      <c r="UFA141" s="288"/>
      <c r="UFB141" s="288"/>
      <c r="UFC141" s="288"/>
      <c r="UFD141" s="288"/>
      <c r="UFE141" s="288"/>
      <c r="UFF141" s="288"/>
      <c r="UFG141" s="288"/>
      <c r="UFH141" s="288"/>
      <c r="UFI141" s="288"/>
      <c r="UFJ141" s="288"/>
      <c r="UFK141" s="288"/>
      <c r="UFL141" s="288"/>
      <c r="UFM141" s="288"/>
      <c r="UFN141" s="288"/>
      <c r="UFO141" s="288"/>
      <c r="UFP141" s="288"/>
      <c r="UFQ141" s="288"/>
      <c r="UFR141" s="288"/>
      <c r="UFS141" s="288"/>
      <c r="UFT141" s="288"/>
      <c r="UFU141" s="288"/>
      <c r="UFV141" s="288"/>
      <c r="UFW141" s="288"/>
      <c r="UFX141" s="288"/>
      <c r="UFY141" s="288"/>
      <c r="UFZ141" s="288"/>
      <c r="UGA141" s="288"/>
      <c r="UGB141" s="288"/>
      <c r="UGC141" s="288"/>
      <c r="UGD141" s="288"/>
      <c r="UGE141" s="288"/>
      <c r="UGF141" s="288"/>
      <c r="UGG141" s="288"/>
      <c r="UGH141" s="288"/>
      <c r="UGI141" s="288"/>
      <c r="UGJ141" s="288"/>
      <c r="UGK141" s="288"/>
      <c r="UGL141" s="288"/>
      <c r="UGM141" s="288"/>
      <c r="UGN141" s="288"/>
      <c r="UGO141" s="288"/>
      <c r="UGP141" s="288"/>
      <c r="UGQ141" s="288"/>
      <c r="UGR141" s="288"/>
      <c r="UGS141" s="288"/>
      <c r="UGT141" s="288"/>
      <c r="UGU141" s="288"/>
      <c r="UGV141" s="288"/>
      <c r="UGW141" s="288"/>
      <c r="UGX141" s="288"/>
      <c r="UGY141" s="288"/>
      <c r="UGZ141" s="288"/>
      <c r="UHA141" s="288"/>
      <c r="UHB141" s="288"/>
      <c r="UHC141" s="288"/>
      <c r="UHD141" s="288"/>
      <c r="UHE141" s="288"/>
      <c r="UHF141" s="288"/>
      <c r="UHG141" s="288"/>
      <c r="UHH141" s="288"/>
      <c r="UHI141" s="288"/>
      <c r="UHJ141" s="288"/>
      <c r="UHK141" s="288"/>
      <c r="UHL141" s="288"/>
      <c r="UHM141" s="288"/>
      <c r="UHN141" s="288"/>
      <c r="UHO141" s="288"/>
      <c r="UHP141" s="288"/>
      <c r="UHQ141" s="288"/>
      <c r="UHR141" s="288"/>
      <c r="UHS141" s="288"/>
      <c r="UHT141" s="288"/>
      <c r="UHU141" s="288"/>
      <c r="UHV141" s="288"/>
      <c r="UHW141" s="288"/>
      <c r="UHX141" s="288"/>
      <c r="UHY141" s="288"/>
      <c r="UHZ141" s="288"/>
      <c r="UIA141" s="288"/>
      <c r="UIB141" s="288"/>
      <c r="UIC141" s="288"/>
      <c r="UID141" s="288"/>
      <c r="UIE141" s="288"/>
      <c r="UIF141" s="288"/>
      <c r="UIG141" s="288"/>
      <c r="UIH141" s="288"/>
      <c r="UII141" s="288"/>
      <c r="UIJ141" s="288"/>
      <c r="UIK141" s="288"/>
      <c r="UIL141" s="288"/>
      <c r="UIM141" s="288"/>
      <c r="UIN141" s="288"/>
      <c r="UIO141" s="288"/>
      <c r="UIP141" s="288"/>
      <c r="UIQ141" s="288"/>
      <c r="UIR141" s="288"/>
      <c r="UIS141" s="288"/>
      <c r="UIT141" s="288"/>
      <c r="UIU141" s="288"/>
      <c r="UIV141" s="288"/>
      <c r="UIW141" s="288"/>
      <c r="UIX141" s="288"/>
      <c r="UIY141" s="288"/>
      <c r="UIZ141" s="288"/>
      <c r="UJA141" s="288"/>
      <c r="UJB141" s="288"/>
      <c r="UJC141" s="288"/>
      <c r="UJD141" s="288"/>
      <c r="UJE141" s="288"/>
      <c r="UJF141" s="288"/>
      <c r="UJG141" s="288"/>
      <c r="UJH141" s="288"/>
      <c r="UJI141" s="288"/>
      <c r="UJJ141" s="288"/>
      <c r="UJK141" s="288"/>
      <c r="UJL141" s="288"/>
      <c r="UJM141" s="288"/>
      <c r="UJN141" s="288"/>
      <c r="UJO141" s="288"/>
      <c r="UJP141" s="288"/>
      <c r="UJQ141" s="288"/>
      <c r="UJR141" s="288"/>
      <c r="UJS141" s="288"/>
      <c r="UJT141" s="288"/>
      <c r="UJU141" s="288"/>
      <c r="UJV141" s="288"/>
      <c r="UJW141" s="288"/>
      <c r="UJX141" s="288"/>
      <c r="UJY141" s="288"/>
      <c r="UJZ141" s="288"/>
      <c r="UKA141" s="288"/>
      <c r="UKB141" s="288"/>
      <c r="UKC141" s="288"/>
      <c r="UKD141" s="288"/>
      <c r="UKE141" s="288"/>
      <c r="UKF141" s="288"/>
      <c r="UKG141" s="288"/>
      <c r="UKH141" s="288"/>
      <c r="UKI141" s="288"/>
      <c r="UKJ141" s="288"/>
      <c r="UKK141" s="288"/>
      <c r="UKL141" s="288"/>
      <c r="UKM141" s="288"/>
      <c r="UKN141" s="288"/>
      <c r="UKO141" s="288"/>
      <c r="UKP141" s="288"/>
      <c r="UKQ141" s="288"/>
      <c r="UKR141" s="288"/>
      <c r="UKS141" s="288"/>
      <c r="UKT141" s="288"/>
      <c r="UKU141" s="288"/>
      <c r="UKV141" s="288"/>
      <c r="UKW141" s="288"/>
      <c r="UKX141" s="288"/>
      <c r="UKY141" s="288"/>
      <c r="UKZ141" s="288"/>
      <c r="ULA141" s="288"/>
      <c r="ULB141" s="288"/>
      <c r="ULC141" s="288"/>
      <c r="ULD141" s="288"/>
      <c r="ULE141" s="288"/>
      <c r="ULF141" s="288"/>
      <c r="ULG141" s="288"/>
      <c r="ULH141" s="288"/>
      <c r="ULI141" s="288"/>
      <c r="ULJ141" s="288"/>
      <c r="ULK141" s="288"/>
      <c r="ULL141" s="288"/>
      <c r="ULM141" s="288"/>
      <c r="ULN141" s="288"/>
      <c r="ULO141" s="288"/>
      <c r="ULP141" s="288"/>
      <c r="ULQ141" s="288"/>
      <c r="ULR141" s="288"/>
      <c r="ULS141" s="288"/>
      <c r="ULT141" s="288"/>
      <c r="ULU141" s="288"/>
      <c r="ULV141" s="288"/>
      <c r="ULW141" s="288"/>
      <c r="ULX141" s="288"/>
      <c r="ULY141" s="288"/>
      <c r="ULZ141" s="288"/>
      <c r="UMA141" s="288"/>
      <c r="UMB141" s="288"/>
      <c r="UMC141" s="288"/>
      <c r="UMD141" s="288"/>
      <c r="UME141" s="288"/>
      <c r="UMF141" s="288"/>
      <c r="UMG141" s="288"/>
      <c r="UMH141" s="288"/>
      <c r="UMI141" s="288"/>
      <c r="UMJ141" s="288"/>
      <c r="UMK141" s="288"/>
      <c r="UML141" s="288"/>
      <c r="UMM141" s="288"/>
      <c r="UMN141" s="288"/>
      <c r="UMO141" s="288"/>
      <c r="UMP141" s="288"/>
      <c r="UMQ141" s="288"/>
      <c r="UMR141" s="288"/>
      <c r="UMS141" s="288"/>
      <c r="UMT141" s="288"/>
      <c r="UMU141" s="288"/>
      <c r="UMV141" s="288"/>
      <c r="UMW141" s="288"/>
      <c r="UMX141" s="288"/>
      <c r="UMY141" s="288"/>
      <c r="UMZ141" s="288"/>
      <c r="UNA141" s="288"/>
      <c r="UNB141" s="288"/>
      <c r="UNC141" s="288"/>
      <c r="UND141" s="288"/>
      <c r="UNE141" s="288"/>
      <c r="UNF141" s="288"/>
      <c r="UNG141" s="288"/>
      <c r="UNH141" s="288"/>
      <c r="UNI141" s="288"/>
      <c r="UNJ141" s="288"/>
      <c r="UNK141" s="288"/>
      <c r="UNL141" s="288"/>
      <c r="UNM141" s="288"/>
      <c r="UNN141" s="288"/>
      <c r="UNO141" s="288"/>
      <c r="UNP141" s="288"/>
      <c r="UNQ141" s="288"/>
      <c r="UNR141" s="288"/>
      <c r="UNS141" s="288"/>
      <c r="UNT141" s="288"/>
      <c r="UNU141" s="288"/>
      <c r="UNV141" s="288"/>
      <c r="UNW141" s="288"/>
      <c r="UNX141" s="288"/>
      <c r="UNY141" s="288"/>
      <c r="UNZ141" s="288"/>
      <c r="UOA141" s="288"/>
      <c r="UOB141" s="288"/>
      <c r="UOC141" s="288"/>
      <c r="UOD141" s="288"/>
      <c r="UOE141" s="288"/>
      <c r="UOF141" s="288"/>
      <c r="UOG141" s="288"/>
      <c r="UOH141" s="288"/>
      <c r="UOI141" s="288"/>
      <c r="UOJ141" s="288"/>
      <c r="UOK141" s="288"/>
      <c r="UOL141" s="288"/>
      <c r="UOM141" s="288"/>
      <c r="UON141" s="288"/>
      <c r="UOO141" s="288"/>
      <c r="UOP141" s="288"/>
      <c r="UOQ141" s="288"/>
      <c r="UOR141" s="288"/>
      <c r="UOS141" s="288"/>
      <c r="UOT141" s="288"/>
      <c r="UOU141" s="288"/>
      <c r="UOV141" s="288"/>
      <c r="UOW141" s="288"/>
      <c r="UOX141" s="288"/>
      <c r="UOY141" s="288"/>
      <c r="UOZ141" s="288"/>
      <c r="UPA141" s="288"/>
      <c r="UPB141" s="288"/>
      <c r="UPC141" s="288"/>
      <c r="UPD141" s="288"/>
      <c r="UPE141" s="288"/>
      <c r="UPF141" s="288"/>
      <c r="UPG141" s="288"/>
      <c r="UPH141" s="288"/>
      <c r="UPI141" s="288"/>
      <c r="UPJ141" s="288"/>
      <c r="UPK141" s="288"/>
      <c r="UPL141" s="288"/>
      <c r="UPM141" s="288"/>
      <c r="UPN141" s="288"/>
      <c r="UPO141" s="288"/>
      <c r="UPP141" s="288"/>
      <c r="UPQ141" s="288"/>
      <c r="UPR141" s="288"/>
      <c r="UPS141" s="288"/>
      <c r="UPT141" s="288"/>
      <c r="UPU141" s="288"/>
      <c r="UPV141" s="288"/>
      <c r="UPW141" s="288"/>
      <c r="UPX141" s="288"/>
      <c r="UPY141" s="288"/>
      <c r="UPZ141" s="288"/>
      <c r="UQA141" s="288"/>
      <c r="UQB141" s="288"/>
      <c r="UQC141" s="288"/>
      <c r="UQD141" s="288"/>
      <c r="UQE141" s="288"/>
      <c r="UQF141" s="288"/>
      <c r="UQG141" s="288"/>
      <c r="UQH141" s="288"/>
      <c r="UQI141" s="288"/>
      <c r="UQJ141" s="288"/>
      <c r="UQK141" s="288"/>
      <c r="UQL141" s="288"/>
      <c r="UQM141" s="288"/>
      <c r="UQN141" s="288"/>
      <c r="UQO141" s="288"/>
      <c r="UQP141" s="288"/>
      <c r="UQQ141" s="288"/>
      <c r="UQR141" s="288"/>
      <c r="UQS141" s="288"/>
      <c r="UQT141" s="288"/>
      <c r="UQU141" s="288"/>
      <c r="UQV141" s="288"/>
      <c r="UQW141" s="288"/>
      <c r="UQX141" s="288"/>
      <c r="UQY141" s="288"/>
      <c r="UQZ141" s="288"/>
      <c r="URA141" s="288"/>
      <c r="URB141" s="288"/>
      <c r="URC141" s="288"/>
      <c r="URD141" s="288"/>
      <c r="URE141" s="288"/>
      <c r="URF141" s="288"/>
      <c r="URG141" s="288"/>
      <c r="URH141" s="288"/>
      <c r="URI141" s="288"/>
      <c r="URJ141" s="288"/>
      <c r="URK141" s="288"/>
      <c r="URL141" s="288"/>
      <c r="URM141" s="288"/>
      <c r="URN141" s="288"/>
      <c r="URO141" s="288"/>
      <c r="URP141" s="288"/>
      <c r="URQ141" s="288"/>
      <c r="URR141" s="288"/>
      <c r="URS141" s="288"/>
      <c r="URT141" s="288"/>
      <c r="URU141" s="288"/>
      <c r="URV141" s="288"/>
      <c r="URW141" s="288"/>
      <c r="URX141" s="288"/>
      <c r="URY141" s="288"/>
      <c r="URZ141" s="288"/>
      <c r="USA141" s="288"/>
      <c r="USB141" s="288"/>
      <c r="USC141" s="288"/>
      <c r="USD141" s="288"/>
      <c r="USE141" s="288"/>
      <c r="USF141" s="288"/>
      <c r="USG141" s="288"/>
      <c r="USH141" s="288"/>
      <c r="USI141" s="288"/>
      <c r="USJ141" s="288"/>
      <c r="USK141" s="288"/>
      <c r="USL141" s="288"/>
      <c r="USM141" s="288"/>
      <c r="USN141" s="288"/>
      <c r="USO141" s="288"/>
      <c r="USP141" s="288"/>
      <c r="USQ141" s="288"/>
      <c r="USR141" s="288"/>
      <c r="USS141" s="288"/>
      <c r="UST141" s="288"/>
      <c r="USU141" s="288"/>
      <c r="USV141" s="288"/>
      <c r="USW141" s="288"/>
      <c r="USX141" s="288"/>
      <c r="USY141" s="288"/>
      <c r="USZ141" s="288"/>
      <c r="UTA141" s="288"/>
      <c r="UTB141" s="288"/>
      <c r="UTC141" s="288"/>
      <c r="UTD141" s="288"/>
      <c r="UTE141" s="288"/>
      <c r="UTF141" s="288"/>
      <c r="UTG141" s="288"/>
      <c r="UTH141" s="288"/>
      <c r="UTI141" s="288"/>
      <c r="UTJ141" s="288"/>
      <c r="UTK141" s="288"/>
      <c r="UTL141" s="288"/>
      <c r="UTM141" s="288"/>
      <c r="UTN141" s="288"/>
      <c r="UTO141" s="288"/>
      <c r="UTP141" s="288"/>
      <c r="UTQ141" s="288"/>
      <c r="UTR141" s="288"/>
      <c r="UTS141" s="288"/>
      <c r="UTT141" s="288"/>
      <c r="UTU141" s="288"/>
      <c r="UTV141" s="288"/>
      <c r="UTW141" s="288"/>
      <c r="UTX141" s="288"/>
      <c r="UTY141" s="288"/>
      <c r="UTZ141" s="288"/>
      <c r="UUA141" s="288"/>
      <c r="UUB141" s="288"/>
      <c r="UUC141" s="288"/>
      <c r="UUD141" s="288"/>
      <c r="UUE141" s="288"/>
      <c r="UUF141" s="288"/>
      <c r="UUG141" s="288"/>
      <c r="UUH141" s="288"/>
      <c r="UUI141" s="288"/>
      <c r="UUJ141" s="288"/>
      <c r="UUK141" s="288"/>
      <c r="UUL141" s="288"/>
      <c r="UUM141" s="288"/>
      <c r="UUN141" s="288"/>
      <c r="UUO141" s="288"/>
      <c r="UUP141" s="288"/>
      <c r="UUQ141" s="288"/>
      <c r="UUR141" s="288"/>
      <c r="UUS141" s="288"/>
      <c r="UUT141" s="288"/>
      <c r="UUU141" s="288"/>
      <c r="UUV141" s="288"/>
      <c r="UUW141" s="288"/>
      <c r="UUX141" s="288"/>
      <c r="UUY141" s="288"/>
      <c r="UUZ141" s="288"/>
      <c r="UVA141" s="288"/>
      <c r="UVB141" s="288"/>
      <c r="UVC141" s="288"/>
      <c r="UVD141" s="288"/>
      <c r="UVE141" s="288"/>
      <c r="UVF141" s="288"/>
      <c r="UVG141" s="288"/>
      <c r="UVH141" s="288"/>
      <c r="UVI141" s="288"/>
      <c r="UVJ141" s="288"/>
      <c r="UVK141" s="288"/>
      <c r="UVL141" s="288"/>
      <c r="UVM141" s="288"/>
      <c r="UVN141" s="288"/>
      <c r="UVO141" s="288"/>
      <c r="UVP141" s="288"/>
      <c r="UVQ141" s="288"/>
      <c r="UVR141" s="288"/>
      <c r="UVS141" s="288"/>
      <c r="UVT141" s="288"/>
      <c r="UVU141" s="288"/>
      <c r="UVV141" s="288"/>
      <c r="UVW141" s="288"/>
      <c r="UVX141" s="288"/>
      <c r="UVY141" s="288"/>
      <c r="UVZ141" s="288"/>
      <c r="UWA141" s="288"/>
      <c r="UWB141" s="288"/>
      <c r="UWC141" s="288"/>
      <c r="UWD141" s="288"/>
      <c r="UWE141" s="288"/>
      <c r="UWF141" s="288"/>
      <c r="UWG141" s="288"/>
      <c r="UWH141" s="288"/>
      <c r="UWI141" s="288"/>
      <c r="UWJ141" s="288"/>
      <c r="UWK141" s="288"/>
      <c r="UWL141" s="288"/>
      <c r="UWM141" s="288"/>
      <c r="UWN141" s="288"/>
      <c r="UWO141" s="288"/>
      <c r="UWP141" s="288"/>
      <c r="UWQ141" s="288"/>
      <c r="UWR141" s="288"/>
      <c r="UWS141" s="288"/>
      <c r="UWT141" s="288"/>
      <c r="UWU141" s="288"/>
      <c r="UWV141" s="288"/>
      <c r="UWW141" s="288"/>
      <c r="UWX141" s="288"/>
      <c r="UWY141" s="288"/>
      <c r="UWZ141" s="288"/>
      <c r="UXA141" s="288"/>
      <c r="UXB141" s="288"/>
      <c r="UXC141" s="288"/>
      <c r="UXD141" s="288"/>
      <c r="UXE141" s="288"/>
      <c r="UXF141" s="288"/>
      <c r="UXG141" s="288"/>
      <c r="UXH141" s="288"/>
      <c r="UXI141" s="288"/>
      <c r="UXJ141" s="288"/>
      <c r="UXK141" s="288"/>
      <c r="UXL141" s="288"/>
      <c r="UXM141" s="288"/>
      <c r="UXN141" s="288"/>
      <c r="UXO141" s="288"/>
      <c r="UXP141" s="288"/>
      <c r="UXQ141" s="288"/>
      <c r="UXR141" s="288"/>
      <c r="UXS141" s="288"/>
      <c r="UXT141" s="288"/>
      <c r="UXU141" s="288"/>
      <c r="UXV141" s="288"/>
      <c r="UXW141" s="288"/>
      <c r="UXX141" s="288"/>
      <c r="UXY141" s="288"/>
      <c r="UXZ141" s="288"/>
      <c r="UYA141" s="288"/>
      <c r="UYB141" s="288"/>
      <c r="UYC141" s="288"/>
      <c r="UYD141" s="288"/>
      <c r="UYE141" s="288"/>
      <c r="UYF141" s="288"/>
      <c r="UYG141" s="288"/>
      <c r="UYH141" s="288"/>
      <c r="UYI141" s="288"/>
      <c r="UYJ141" s="288"/>
      <c r="UYK141" s="288"/>
      <c r="UYL141" s="288"/>
      <c r="UYM141" s="288"/>
      <c r="UYN141" s="288"/>
      <c r="UYO141" s="288"/>
      <c r="UYP141" s="288"/>
      <c r="UYQ141" s="288"/>
      <c r="UYR141" s="288"/>
      <c r="UYS141" s="288"/>
      <c r="UYT141" s="288"/>
      <c r="UYU141" s="288"/>
      <c r="UYV141" s="288"/>
      <c r="UYW141" s="288"/>
      <c r="UYX141" s="288"/>
      <c r="UYY141" s="288"/>
      <c r="UYZ141" s="288"/>
      <c r="UZA141" s="288"/>
      <c r="UZB141" s="288"/>
      <c r="UZC141" s="288"/>
      <c r="UZD141" s="288"/>
      <c r="UZE141" s="288"/>
      <c r="UZF141" s="288"/>
      <c r="UZG141" s="288"/>
      <c r="UZH141" s="288"/>
      <c r="UZI141" s="288"/>
      <c r="UZJ141" s="288"/>
      <c r="UZK141" s="288"/>
      <c r="UZL141" s="288"/>
      <c r="UZM141" s="288"/>
      <c r="UZN141" s="288"/>
      <c r="UZO141" s="288"/>
      <c r="UZP141" s="288"/>
      <c r="UZQ141" s="288"/>
      <c r="UZR141" s="288"/>
      <c r="UZS141" s="288"/>
      <c r="UZT141" s="288"/>
      <c r="UZU141" s="288"/>
      <c r="UZV141" s="288"/>
      <c r="UZW141" s="288"/>
      <c r="UZX141" s="288"/>
      <c r="UZY141" s="288"/>
      <c r="UZZ141" s="288"/>
      <c r="VAA141" s="288"/>
      <c r="VAB141" s="288"/>
      <c r="VAC141" s="288"/>
      <c r="VAD141" s="288"/>
      <c r="VAE141" s="288"/>
      <c r="VAF141" s="288"/>
      <c r="VAG141" s="288"/>
      <c r="VAH141" s="288"/>
      <c r="VAI141" s="288"/>
      <c r="VAJ141" s="288"/>
      <c r="VAK141" s="288"/>
      <c r="VAL141" s="288"/>
      <c r="VAM141" s="288"/>
      <c r="VAN141" s="288"/>
      <c r="VAO141" s="288"/>
      <c r="VAP141" s="288"/>
      <c r="VAQ141" s="288"/>
      <c r="VAR141" s="288"/>
      <c r="VAS141" s="288"/>
      <c r="VAT141" s="288"/>
      <c r="VAU141" s="288"/>
      <c r="VAV141" s="288"/>
      <c r="VAW141" s="288"/>
      <c r="VAX141" s="288"/>
      <c r="VAY141" s="288"/>
      <c r="VAZ141" s="288"/>
      <c r="VBA141" s="288"/>
      <c r="VBB141" s="288"/>
      <c r="VBC141" s="288"/>
      <c r="VBD141" s="288"/>
      <c r="VBE141" s="288"/>
      <c r="VBF141" s="288"/>
      <c r="VBG141" s="288"/>
      <c r="VBH141" s="288"/>
      <c r="VBI141" s="288"/>
      <c r="VBJ141" s="288"/>
      <c r="VBK141" s="288"/>
      <c r="VBL141" s="288"/>
      <c r="VBM141" s="288"/>
      <c r="VBN141" s="288"/>
      <c r="VBO141" s="288"/>
      <c r="VBP141" s="288"/>
      <c r="VBQ141" s="288"/>
      <c r="VBR141" s="288"/>
      <c r="VBS141" s="288"/>
      <c r="VBT141" s="288"/>
      <c r="VBU141" s="288"/>
      <c r="VBV141" s="288"/>
      <c r="VBW141" s="288"/>
      <c r="VBX141" s="288"/>
      <c r="VBY141" s="288"/>
      <c r="VBZ141" s="288"/>
      <c r="VCA141" s="288"/>
      <c r="VCB141" s="288"/>
      <c r="VCC141" s="288"/>
      <c r="VCD141" s="288"/>
      <c r="VCE141" s="288"/>
      <c r="VCF141" s="288"/>
      <c r="VCG141" s="288"/>
      <c r="VCH141" s="288"/>
      <c r="VCI141" s="288"/>
      <c r="VCJ141" s="288"/>
      <c r="VCK141" s="288"/>
      <c r="VCL141" s="288"/>
      <c r="VCM141" s="288"/>
      <c r="VCN141" s="288"/>
      <c r="VCO141" s="288"/>
      <c r="VCP141" s="288"/>
      <c r="VCQ141" s="288"/>
      <c r="VCR141" s="288"/>
      <c r="VCS141" s="288"/>
      <c r="VCT141" s="288"/>
      <c r="VCU141" s="288"/>
      <c r="VCV141" s="288"/>
      <c r="VCW141" s="288"/>
      <c r="VCX141" s="288"/>
      <c r="VCY141" s="288"/>
      <c r="VCZ141" s="288"/>
      <c r="VDA141" s="288"/>
      <c r="VDB141" s="288"/>
      <c r="VDC141" s="288"/>
      <c r="VDD141" s="288"/>
      <c r="VDE141" s="288"/>
      <c r="VDF141" s="288"/>
      <c r="VDG141" s="288"/>
      <c r="VDH141" s="288"/>
      <c r="VDI141" s="288"/>
      <c r="VDJ141" s="288"/>
      <c r="VDK141" s="288"/>
      <c r="VDL141" s="288"/>
      <c r="VDM141" s="288"/>
      <c r="VDN141" s="288"/>
      <c r="VDO141" s="288"/>
      <c r="VDP141" s="288"/>
      <c r="VDQ141" s="288"/>
      <c r="VDR141" s="288"/>
      <c r="VDS141" s="288"/>
      <c r="VDT141" s="288"/>
      <c r="VDU141" s="288"/>
      <c r="VDV141" s="288"/>
      <c r="VDW141" s="288"/>
      <c r="VDX141" s="288"/>
      <c r="VDY141" s="288"/>
      <c r="VDZ141" s="288"/>
      <c r="VEA141" s="288"/>
      <c r="VEB141" s="288"/>
      <c r="VEC141" s="288"/>
      <c r="VED141" s="288"/>
      <c r="VEE141" s="288"/>
      <c r="VEF141" s="288"/>
      <c r="VEG141" s="288"/>
      <c r="VEH141" s="288"/>
      <c r="VEI141" s="288"/>
      <c r="VEJ141" s="288"/>
      <c r="VEK141" s="288"/>
      <c r="VEL141" s="288"/>
      <c r="VEM141" s="288"/>
      <c r="VEN141" s="288"/>
      <c r="VEO141" s="288"/>
      <c r="VEP141" s="288"/>
      <c r="VEQ141" s="288"/>
      <c r="VER141" s="288"/>
      <c r="VES141" s="288"/>
      <c r="VET141" s="288"/>
      <c r="VEU141" s="288"/>
      <c r="VEV141" s="288"/>
      <c r="VEW141" s="288"/>
      <c r="VEX141" s="288"/>
      <c r="VEY141" s="288"/>
      <c r="VEZ141" s="288"/>
      <c r="VFA141" s="288"/>
      <c r="VFB141" s="288"/>
      <c r="VFC141" s="288"/>
      <c r="VFD141" s="288"/>
      <c r="VFE141" s="288"/>
      <c r="VFF141" s="288"/>
      <c r="VFG141" s="288"/>
      <c r="VFH141" s="288"/>
      <c r="VFI141" s="288"/>
      <c r="VFJ141" s="288"/>
      <c r="VFK141" s="288"/>
      <c r="VFL141" s="288"/>
      <c r="VFM141" s="288"/>
      <c r="VFN141" s="288"/>
      <c r="VFO141" s="288"/>
      <c r="VFP141" s="288"/>
      <c r="VFQ141" s="288"/>
      <c r="VFR141" s="288"/>
      <c r="VFS141" s="288"/>
      <c r="VFT141" s="288"/>
      <c r="VFU141" s="288"/>
      <c r="VFV141" s="288"/>
      <c r="VFW141" s="288"/>
      <c r="VFX141" s="288"/>
      <c r="VFY141" s="288"/>
      <c r="VFZ141" s="288"/>
      <c r="VGA141" s="288"/>
      <c r="VGB141" s="288"/>
      <c r="VGC141" s="288"/>
      <c r="VGD141" s="288"/>
      <c r="VGE141" s="288"/>
      <c r="VGF141" s="288"/>
      <c r="VGG141" s="288"/>
      <c r="VGH141" s="288"/>
      <c r="VGI141" s="288"/>
      <c r="VGJ141" s="288"/>
      <c r="VGK141" s="288"/>
      <c r="VGL141" s="288"/>
      <c r="VGM141" s="288"/>
      <c r="VGN141" s="288"/>
      <c r="VGO141" s="288"/>
      <c r="VGP141" s="288"/>
      <c r="VGQ141" s="288"/>
      <c r="VGR141" s="288"/>
      <c r="VGS141" s="288"/>
      <c r="VGT141" s="288"/>
      <c r="VGU141" s="288"/>
      <c r="VGV141" s="288"/>
      <c r="VGW141" s="288"/>
      <c r="VGX141" s="288"/>
      <c r="VGY141" s="288"/>
      <c r="VGZ141" s="288"/>
      <c r="VHA141" s="288"/>
      <c r="VHB141" s="288"/>
      <c r="VHC141" s="288"/>
      <c r="VHD141" s="288"/>
      <c r="VHE141" s="288"/>
      <c r="VHF141" s="288"/>
      <c r="VHG141" s="288"/>
      <c r="VHH141" s="288"/>
      <c r="VHI141" s="288"/>
      <c r="VHJ141" s="288"/>
      <c r="VHK141" s="288"/>
      <c r="VHL141" s="288"/>
      <c r="VHM141" s="288"/>
      <c r="VHN141" s="288"/>
      <c r="VHO141" s="288"/>
      <c r="VHP141" s="288"/>
      <c r="VHQ141" s="288"/>
      <c r="VHR141" s="288"/>
      <c r="VHS141" s="288"/>
      <c r="VHT141" s="288"/>
      <c r="VHU141" s="288"/>
      <c r="VHV141" s="288"/>
      <c r="VHW141" s="288"/>
      <c r="VHX141" s="288"/>
      <c r="VHY141" s="288"/>
      <c r="VHZ141" s="288"/>
      <c r="VIA141" s="288"/>
      <c r="VIB141" s="288"/>
      <c r="VIC141" s="288"/>
      <c r="VID141" s="288"/>
      <c r="VIE141" s="288"/>
      <c r="VIF141" s="288"/>
      <c r="VIG141" s="288"/>
      <c r="VIH141" s="288"/>
      <c r="VII141" s="288"/>
      <c r="VIJ141" s="288"/>
      <c r="VIK141" s="288"/>
      <c r="VIL141" s="288"/>
      <c r="VIM141" s="288"/>
      <c r="VIN141" s="288"/>
      <c r="VIO141" s="288"/>
      <c r="VIP141" s="288"/>
      <c r="VIQ141" s="288"/>
      <c r="VIR141" s="288"/>
      <c r="VIS141" s="288"/>
      <c r="VIT141" s="288"/>
      <c r="VIU141" s="288"/>
      <c r="VIV141" s="288"/>
      <c r="VIW141" s="288"/>
      <c r="VIX141" s="288"/>
      <c r="VIY141" s="288"/>
      <c r="VIZ141" s="288"/>
      <c r="VJA141" s="288"/>
      <c r="VJB141" s="288"/>
      <c r="VJC141" s="288"/>
      <c r="VJD141" s="288"/>
      <c r="VJE141" s="288"/>
      <c r="VJF141" s="288"/>
      <c r="VJG141" s="288"/>
      <c r="VJH141" s="288"/>
      <c r="VJI141" s="288"/>
      <c r="VJJ141" s="288"/>
      <c r="VJK141" s="288"/>
      <c r="VJL141" s="288"/>
      <c r="VJM141" s="288"/>
      <c r="VJN141" s="288"/>
      <c r="VJO141" s="288"/>
      <c r="VJP141" s="288"/>
      <c r="VJQ141" s="288"/>
      <c r="VJR141" s="288"/>
      <c r="VJS141" s="288"/>
      <c r="VJT141" s="288"/>
      <c r="VJU141" s="288"/>
      <c r="VJV141" s="288"/>
      <c r="VJW141" s="288"/>
      <c r="VJX141" s="288"/>
      <c r="VJY141" s="288"/>
      <c r="VJZ141" s="288"/>
      <c r="VKA141" s="288"/>
      <c r="VKB141" s="288"/>
      <c r="VKC141" s="288"/>
      <c r="VKD141" s="288"/>
      <c r="VKE141" s="288"/>
      <c r="VKF141" s="288"/>
      <c r="VKG141" s="288"/>
      <c r="VKH141" s="288"/>
      <c r="VKI141" s="288"/>
      <c r="VKJ141" s="288"/>
      <c r="VKK141" s="288"/>
      <c r="VKL141" s="288"/>
      <c r="VKM141" s="288"/>
      <c r="VKN141" s="288"/>
      <c r="VKO141" s="288"/>
      <c r="VKP141" s="288"/>
      <c r="VKQ141" s="288"/>
      <c r="VKR141" s="288"/>
      <c r="VKS141" s="288"/>
      <c r="VKT141" s="288"/>
      <c r="VKU141" s="288"/>
      <c r="VKV141" s="288"/>
      <c r="VKW141" s="288"/>
      <c r="VKX141" s="288"/>
      <c r="VKY141" s="288"/>
      <c r="VKZ141" s="288"/>
      <c r="VLA141" s="288"/>
      <c r="VLB141" s="288"/>
      <c r="VLC141" s="288"/>
      <c r="VLD141" s="288"/>
      <c r="VLE141" s="288"/>
      <c r="VLF141" s="288"/>
      <c r="VLG141" s="288"/>
      <c r="VLH141" s="288"/>
      <c r="VLI141" s="288"/>
      <c r="VLJ141" s="288"/>
      <c r="VLK141" s="288"/>
      <c r="VLL141" s="288"/>
      <c r="VLM141" s="288"/>
      <c r="VLN141" s="288"/>
      <c r="VLO141" s="288"/>
      <c r="VLP141" s="288"/>
      <c r="VLQ141" s="288"/>
      <c r="VLR141" s="288"/>
      <c r="VLS141" s="288"/>
      <c r="VLT141" s="288"/>
      <c r="VLU141" s="288"/>
      <c r="VLV141" s="288"/>
      <c r="VLW141" s="288"/>
      <c r="VLX141" s="288"/>
      <c r="VLY141" s="288"/>
      <c r="VLZ141" s="288"/>
      <c r="VMA141" s="288"/>
      <c r="VMB141" s="288"/>
      <c r="VMC141" s="288"/>
      <c r="VMD141" s="288"/>
      <c r="VME141" s="288"/>
      <c r="VMF141" s="288"/>
      <c r="VMG141" s="288"/>
      <c r="VMH141" s="288"/>
      <c r="VMI141" s="288"/>
      <c r="VMJ141" s="288"/>
      <c r="VMK141" s="288"/>
      <c r="VML141" s="288"/>
      <c r="VMM141" s="288"/>
      <c r="VMN141" s="288"/>
      <c r="VMO141" s="288"/>
      <c r="VMP141" s="288"/>
      <c r="VMQ141" s="288"/>
      <c r="VMR141" s="288"/>
      <c r="VMS141" s="288"/>
      <c r="VMT141" s="288"/>
      <c r="VMU141" s="288"/>
      <c r="VMV141" s="288"/>
      <c r="VMW141" s="288"/>
      <c r="VMX141" s="288"/>
      <c r="VMY141" s="288"/>
      <c r="VMZ141" s="288"/>
      <c r="VNA141" s="288"/>
      <c r="VNB141" s="288"/>
      <c r="VNC141" s="288"/>
      <c r="VND141" s="288"/>
      <c r="VNE141" s="288"/>
      <c r="VNF141" s="288"/>
      <c r="VNG141" s="288"/>
      <c r="VNH141" s="288"/>
      <c r="VNI141" s="288"/>
      <c r="VNJ141" s="288"/>
      <c r="VNK141" s="288"/>
      <c r="VNL141" s="288"/>
      <c r="VNM141" s="288"/>
      <c r="VNN141" s="288"/>
      <c r="VNO141" s="288"/>
      <c r="VNP141" s="288"/>
      <c r="VNQ141" s="288"/>
      <c r="VNR141" s="288"/>
      <c r="VNS141" s="288"/>
      <c r="VNT141" s="288"/>
      <c r="VNU141" s="288"/>
      <c r="VNV141" s="288"/>
      <c r="VNW141" s="288"/>
      <c r="VNX141" s="288"/>
      <c r="VNY141" s="288"/>
      <c r="VNZ141" s="288"/>
      <c r="VOA141" s="288"/>
      <c r="VOB141" s="288"/>
      <c r="VOC141" s="288"/>
      <c r="VOD141" s="288"/>
      <c r="VOE141" s="288"/>
      <c r="VOF141" s="288"/>
      <c r="VOG141" s="288"/>
      <c r="VOH141" s="288"/>
      <c r="VOI141" s="288"/>
      <c r="VOJ141" s="288"/>
      <c r="VOK141" s="288"/>
      <c r="VOL141" s="288"/>
      <c r="VOM141" s="288"/>
      <c r="VON141" s="288"/>
      <c r="VOO141" s="288"/>
      <c r="VOP141" s="288"/>
      <c r="VOQ141" s="288"/>
      <c r="VOR141" s="288"/>
      <c r="VOS141" s="288"/>
      <c r="VOT141" s="288"/>
      <c r="VOU141" s="288"/>
      <c r="VOV141" s="288"/>
      <c r="VOW141" s="288"/>
      <c r="VOX141" s="288"/>
      <c r="VOY141" s="288"/>
      <c r="VOZ141" s="288"/>
      <c r="VPA141" s="288"/>
      <c r="VPB141" s="288"/>
      <c r="VPC141" s="288"/>
      <c r="VPD141" s="288"/>
      <c r="VPE141" s="288"/>
      <c r="VPF141" s="288"/>
      <c r="VPG141" s="288"/>
      <c r="VPH141" s="288"/>
      <c r="VPI141" s="288"/>
      <c r="VPJ141" s="288"/>
      <c r="VPK141" s="288"/>
      <c r="VPL141" s="288"/>
      <c r="VPM141" s="288"/>
      <c r="VPN141" s="288"/>
      <c r="VPO141" s="288"/>
      <c r="VPP141" s="288"/>
      <c r="VPQ141" s="288"/>
      <c r="VPR141" s="288"/>
      <c r="VPS141" s="288"/>
      <c r="VPT141" s="288"/>
      <c r="VPU141" s="288"/>
      <c r="VPV141" s="288"/>
      <c r="VPW141" s="288"/>
      <c r="VPX141" s="288"/>
      <c r="VPY141" s="288"/>
      <c r="VPZ141" s="288"/>
      <c r="VQA141" s="288"/>
      <c r="VQB141" s="288"/>
      <c r="VQC141" s="288"/>
      <c r="VQD141" s="288"/>
      <c r="VQE141" s="288"/>
      <c r="VQF141" s="288"/>
      <c r="VQG141" s="288"/>
      <c r="VQH141" s="288"/>
      <c r="VQI141" s="288"/>
      <c r="VQJ141" s="288"/>
      <c r="VQK141" s="288"/>
      <c r="VQL141" s="288"/>
      <c r="VQM141" s="288"/>
      <c r="VQN141" s="288"/>
      <c r="VQO141" s="288"/>
      <c r="VQP141" s="288"/>
      <c r="VQQ141" s="288"/>
      <c r="VQR141" s="288"/>
      <c r="VQS141" s="288"/>
      <c r="VQT141" s="288"/>
      <c r="VQU141" s="288"/>
      <c r="VQV141" s="288"/>
      <c r="VQW141" s="288"/>
      <c r="VQX141" s="288"/>
      <c r="VQY141" s="288"/>
      <c r="VQZ141" s="288"/>
      <c r="VRA141" s="288"/>
      <c r="VRB141" s="288"/>
      <c r="VRC141" s="288"/>
      <c r="VRD141" s="288"/>
      <c r="VRE141" s="288"/>
      <c r="VRF141" s="288"/>
      <c r="VRG141" s="288"/>
      <c r="VRH141" s="288"/>
      <c r="VRI141" s="288"/>
      <c r="VRJ141" s="288"/>
      <c r="VRK141" s="288"/>
      <c r="VRL141" s="288"/>
      <c r="VRM141" s="288"/>
      <c r="VRN141" s="288"/>
      <c r="VRO141" s="288"/>
      <c r="VRP141" s="288"/>
      <c r="VRQ141" s="288"/>
      <c r="VRR141" s="288"/>
      <c r="VRS141" s="288"/>
      <c r="VRT141" s="288"/>
      <c r="VRU141" s="288"/>
      <c r="VRV141" s="288"/>
      <c r="VRW141" s="288"/>
      <c r="VRX141" s="288"/>
      <c r="VRY141" s="288"/>
      <c r="VRZ141" s="288"/>
      <c r="VSA141" s="288"/>
      <c r="VSB141" s="288"/>
      <c r="VSC141" s="288"/>
      <c r="VSD141" s="288"/>
      <c r="VSE141" s="288"/>
      <c r="VSF141" s="288"/>
      <c r="VSG141" s="288"/>
      <c r="VSH141" s="288"/>
      <c r="VSI141" s="288"/>
      <c r="VSJ141" s="288"/>
      <c r="VSK141" s="288"/>
      <c r="VSL141" s="288"/>
      <c r="VSM141" s="288"/>
      <c r="VSN141" s="288"/>
      <c r="VSO141" s="288"/>
      <c r="VSP141" s="288"/>
      <c r="VSQ141" s="288"/>
      <c r="VSR141" s="288"/>
      <c r="VSS141" s="288"/>
      <c r="VST141" s="288"/>
      <c r="VSU141" s="288"/>
      <c r="VSV141" s="288"/>
      <c r="VSW141" s="288"/>
      <c r="VSX141" s="288"/>
      <c r="VSY141" s="288"/>
      <c r="VSZ141" s="288"/>
      <c r="VTA141" s="288"/>
      <c r="VTB141" s="288"/>
      <c r="VTC141" s="288"/>
      <c r="VTD141" s="288"/>
      <c r="VTE141" s="288"/>
      <c r="VTF141" s="288"/>
      <c r="VTG141" s="288"/>
      <c r="VTH141" s="288"/>
      <c r="VTI141" s="288"/>
      <c r="VTJ141" s="288"/>
      <c r="VTK141" s="288"/>
      <c r="VTL141" s="288"/>
      <c r="VTM141" s="288"/>
      <c r="VTN141" s="288"/>
      <c r="VTO141" s="288"/>
      <c r="VTP141" s="288"/>
      <c r="VTQ141" s="288"/>
      <c r="VTR141" s="288"/>
      <c r="VTS141" s="288"/>
      <c r="VTT141" s="288"/>
      <c r="VTU141" s="288"/>
      <c r="VTV141" s="288"/>
      <c r="VTW141" s="288"/>
      <c r="VTX141" s="288"/>
      <c r="VTY141" s="288"/>
      <c r="VTZ141" s="288"/>
      <c r="VUA141" s="288"/>
      <c r="VUB141" s="288"/>
      <c r="VUC141" s="288"/>
      <c r="VUD141" s="288"/>
      <c r="VUE141" s="288"/>
      <c r="VUF141" s="288"/>
      <c r="VUG141" s="288"/>
      <c r="VUH141" s="288"/>
      <c r="VUI141" s="288"/>
      <c r="VUJ141" s="288"/>
      <c r="VUK141" s="288"/>
      <c r="VUL141" s="288"/>
      <c r="VUM141" s="288"/>
      <c r="VUN141" s="288"/>
      <c r="VUO141" s="288"/>
      <c r="VUP141" s="288"/>
      <c r="VUQ141" s="288"/>
      <c r="VUR141" s="288"/>
      <c r="VUS141" s="288"/>
      <c r="VUT141" s="288"/>
      <c r="VUU141" s="288"/>
      <c r="VUV141" s="288"/>
      <c r="VUW141" s="288"/>
      <c r="VUX141" s="288"/>
      <c r="VUY141" s="288"/>
      <c r="VUZ141" s="288"/>
      <c r="VVA141" s="288"/>
      <c r="VVB141" s="288"/>
      <c r="VVC141" s="288"/>
      <c r="VVD141" s="288"/>
      <c r="VVE141" s="288"/>
      <c r="VVF141" s="288"/>
      <c r="VVG141" s="288"/>
      <c r="VVH141" s="288"/>
      <c r="VVI141" s="288"/>
      <c r="VVJ141" s="288"/>
      <c r="VVK141" s="288"/>
      <c r="VVL141" s="288"/>
      <c r="VVM141" s="288"/>
      <c r="VVN141" s="288"/>
      <c r="VVO141" s="288"/>
      <c r="VVP141" s="288"/>
      <c r="VVQ141" s="288"/>
      <c r="VVR141" s="288"/>
      <c r="VVS141" s="288"/>
      <c r="VVT141" s="288"/>
      <c r="VVU141" s="288"/>
      <c r="VVV141" s="288"/>
      <c r="VVW141" s="288"/>
      <c r="VVX141" s="288"/>
      <c r="VVY141" s="288"/>
      <c r="VVZ141" s="288"/>
      <c r="VWA141" s="288"/>
      <c r="VWB141" s="288"/>
      <c r="VWC141" s="288"/>
      <c r="VWD141" s="288"/>
      <c r="VWE141" s="288"/>
      <c r="VWF141" s="288"/>
      <c r="VWG141" s="288"/>
      <c r="VWH141" s="288"/>
      <c r="VWI141" s="288"/>
      <c r="VWJ141" s="288"/>
      <c r="VWK141" s="288"/>
      <c r="VWL141" s="288"/>
      <c r="VWM141" s="288"/>
      <c r="VWN141" s="288"/>
      <c r="VWO141" s="288"/>
      <c r="VWP141" s="288"/>
      <c r="VWQ141" s="288"/>
      <c r="VWR141" s="288"/>
      <c r="VWS141" s="288"/>
      <c r="VWT141" s="288"/>
      <c r="VWU141" s="288"/>
      <c r="VWV141" s="288"/>
      <c r="VWW141" s="288"/>
      <c r="VWX141" s="288"/>
      <c r="VWY141" s="288"/>
      <c r="VWZ141" s="288"/>
      <c r="VXA141" s="288"/>
      <c r="VXB141" s="288"/>
      <c r="VXC141" s="288"/>
      <c r="VXD141" s="288"/>
      <c r="VXE141" s="288"/>
      <c r="VXF141" s="288"/>
      <c r="VXG141" s="288"/>
      <c r="VXH141" s="288"/>
      <c r="VXI141" s="288"/>
      <c r="VXJ141" s="288"/>
      <c r="VXK141" s="288"/>
      <c r="VXL141" s="288"/>
      <c r="VXM141" s="288"/>
      <c r="VXN141" s="288"/>
      <c r="VXO141" s="288"/>
      <c r="VXP141" s="288"/>
      <c r="VXQ141" s="288"/>
      <c r="VXR141" s="288"/>
      <c r="VXS141" s="288"/>
      <c r="VXT141" s="288"/>
      <c r="VXU141" s="288"/>
      <c r="VXV141" s="288"/>
      <c r="VXW141" s="288"/>
      <c r="VXX141" s="288"/>
      <c r="VXY141" s="288"/>
      <c r="VXZ141" s="288"/>
      <c r="VYA141" s="288"/>
      <c r="VYB141" s="288"/>
      <c r="VYC141" s="288"/>
      <c r="VYD141" s="288"/>
      <c r="VYE141" s="288"/>
      <c r="VYF141" s="288"/>
      <c r="VYG141" s="288"/>
      <c r="VYH141" s="288"/>
      <c r="VYI141" s="288"/>
      <c r="VYJ141" s="288"/>
      <c r="VYK141" s="288"/>
      <c r="VYL141" s="288"/>
      <c r="VYM141" s="288"/>
      <c r="VYN141" s="288"/>
      <c r="VYO141" s="288"/>
      <c r="VYP141" s="288"/>
      <c r="VYQ141" s="288"/>
      <c r="VYR141" s="288"/>
      <c r="VYS141" s="288"/>
      <c r="VYT141" s="288"/>
      <c r="VYU141" s="288"/>
      <c r="VYV141" s="288"/>
      <c r="VYW141" s="288"/>
      <c r="VYX141" s="288"/>
      <c r="VYY141" s="288"/>
      <c r="VYZ141" s="288"/>
      <c r="VZA141" s="288"/>
      <c r="VZB141" s="288"/>
      <c r="VZC141" s="288"/>
      <c r="VZD141" s="288"/>
      <c r="VZE141" s="288"/>
      <c r="VZF141" s="288"/>
      <c r="VZG141" s="288"/>
      <c r="VZH141" s="288"/>
      <c r="VZI141" s="288"/>
      <c r="VZJ141" s="288"/>
      <c r="VZK141" s="288"/>
      <c r="VZL141" s="288"/>
      <c r="VZM141" s="288"/>
      <c r="VZN141" s="288"/>
      <c r="VZO141" s="288"/>
      <c r="VZP141" s="288"/>
      <c r="VZQ141" s="288"/>
      <c r="VZR141" s="288"/>
      <c r="VZS141" s="288"/>
      <c r="VZT141" s="288"/>
      <c r="VZU141" s="288"/>
      <c r="VZV141" s="288"/>
      <c r="VZW141" s="288"/>
      <c r="VZX141" s="288"/>
      <c r="VZY141" s="288"/>
      <c r="VZZ141" s="288"/>
      <c r="WAA141" s="288"/>
      <c r="WAB141" s="288"/>
      <c r="WAC141" s="288"/>
      <c r="WAD141" s="288"/>
      <c r="WAE141" s="288"/>
      <c r="WAF141" s="288"/>
      <c r="WAG141" s="288"/>
      <c r="WAH141" s="288"/>
      <c r="WAI141" s="288"/>
      <c r="WAJ141" s="288"/>
      <c r="WAK141" s="288"/>
      <c r="WAL141" s="288"/>
      <c r="WAM141" s="288"/>
      <c r="WAN141" s="288"/>
      <c r="WAO141" s="288"/>
      <c r="WAP141" s="288"/>
      <c r="WAQ141" s="288"/>
      <c r="WAR141" s="288"/>
      <c r="WAS141" s="288"/>
      <c r="WAT141" s="288"/>
      <c r="WAU141" s="288"/>
      <c r="WAV141" s="288"/>
      <c r="WAW141" s="288"/>
      <c r="WAX141" s="288"/>
      <c r="WAY141" s="288"/>
      <c r="WAZ141" s="288"/>
      <c r="WBA141" s="288"/>
      <c r="WBB141" s="288"/>
      <c r="WBC141" s="288"/>
      <c r="WBD141" s="288"/>
      <c r="WBE141" s="288"/>
      <c r="WBF141" s="288"/>
      <c r="WBG141" s="288"/>
      <c r="WBH141" s="288"/>
      <c r="WBI141" s="288"/>
      <c r="WBJ141" s="288"/>
      <c r="WBK141" s="288"/>
      <c r="WBL141" s="288"/>
      <c r="WBM141" s="288"/>
      <c r="WBN141" s="288"/>
      <c r="WBO141" s="288"/>
      <c r="WBP141" s="288"/>
      <c r="WBQ141" s="288"/>
      <c r="WBR141" s="288"/>
      <c r="WBS141" s="288"/>
      <c r="WBT141" s="288"/>
      <c r="WBU141" s="288"/>
      <c r="WBV141" s="288"/>
      <c r="WBW141" s="288"/>
      <c r="WBX141" s="288"/>
      <c r="WBY141" s="288"/>
      <c r="WBZ141" s="288"/>
      <c r="WCA141" s="288"/>
      <c r="WCB141" s="288"/>
      <c r="WCC141" s="288"/>
      <c r="WCD141" s="288"/>
      <c r="WCE141" s="288"/>
      <c r="WCF141" s="288"/>
      <c r="WCG141" s="288"/>
      <c r="WCH141" s="288"/>
      <c r="WCI141" s="288"/>
      <c r="WCJ141" s="288"/>
      <c r="WCK141" s="288"/>
      <c r="WCL141" s="288"/>
      <c r="WCM141" s="288"/>
      <c r="WCN141" s="288"/>
      <c r="WCO141" s="288"/>
      <c r="WCP141" s="288"/>
      <c r="WCQ141" s="288"/>
      <c r="WCR141" s="288"/>
      <c r="WCS141" s="288"/>
      <c r="WCT141" s="288"/>
      <c r="WCU141" s="288"/>
      <c r="WCV141" s="288"/>
      <c r="WCW141" s="288"/>
      <c r="WCX141" s="288"/>
      <c r="WCY141" s="288"/>
      <c r="WCZ141" s="288"/>
      <c r="WDA141" s="288"/>
      <c r="WDB141" s="288"/>
      <c r="WDC141" s="288"/>
      <c r="WDD141" s="288"/>
      <c r="WDE141" s="288"/>
      <c r="WDF141" s="288"/>
      <c r="WDG141" s="288"/>
      <c r="WDH141" s="288"/>
      <c r="WDI141" s="288"/>
      <c r="WDJ141" s="288"/>
      <c r="WDK141" s="288"/>
      <c r="WDL141" s="288"/>
      <c r="WDM141" s="288"/>
      <c r="WDN141" s="288"/>
      <c r="WDO141" s="288"/>
      <c r="WDP141" s="288"/>
      <c r="WDQ141" s="288"/>
      <c r="WDR141" s="288"/>
      <c r="WDS141" s="288"/>
      <c r="WDT141" s="288"/>
      <c r="WDU141" s="288"/>
      <c r="WDV141" s="288"/>
      <c r="WDW141" s="288"/>
      <c r="WDX141" s="288"/>
      <c r="WDY141" s="288"/>
      <c r="WDZ141" s="288"/>
      <c r="WEA141" s="288"/>
      <c r="WEB141" s="288"/>
      <c r="WEC141" s="288"/>
      <c r="WED141" s="288"/>
      <c r="WEE141" s="288"/>
      <c r="WEF141" s="288"/>
      <c r="WEG141" s="288"/>
      <c r="WEH141" s="288"/>
      <c r="WEI141" s="288"/>
      <c r="WEJ141" s="288"/>
      <c r="WEK141" s="288"/>
      <c r="WEL141" s="288"/>
      <c r="WEM141" s="288"/>
      <c r="WEN141" s="288"/>
      <c r="WEO141" s="288"/>
      <c r="WEP141" s="288"/>
      <c r="WEQ141" s="288"/>
      <c r="WER141" s="288"/>
      <c r="WES141" s="288"/>
      <c r="WET141" s="288"/>
      <c r="WEU141" s="288"/>
      <c r="WEV141" s="288"/>
      <c r="WEW141" s="288"/>
      <c r="WEX141" s="288"/>
      <c r="WEY141" s="288"/>
      <c r="WEZ141" s="288"/>
      <c r="WFA141" s="288"/>
      <c r="WFB141" s="288"/>
      <c r="WFC141" s="288"/>
      <c r="WFD141" s="288"/>
      <c r="WFE141" s="288"/>
      <c r="WFF141" s="288"/>
      <c r="WFG141" s="288"/>
      <c r="WFH141" s="288"/>
      <c r="WFI141" s="288"/>
      <c r="WFJ141" s="288"/>
      <c r="WFK141" s="288"/>
      <c r="WFL141" s="288"/>
      <c r="WFM141" s="288"/>
      <c r="WFN141" s="288"/>
      <c r="WFO141" s="288"/>
      <c r="WFP141" s="288"/>
      <c r="WFQ141" s="288"/>
      <c r="WFR141" s="288"/>
      <c r="WFS141" s="288"/>
      <c r="WFT141" s="288"/>
      <c r="WFU141" s="288"/>
      <c r="WFV141" s="288"/>
      <c r="WFW141" s="288"/>
      <c r="WFX141" s="288"/>
      <c r="WFY141" s="288"/>
      <c r="WFZ141" s="288"/>
      <c r="WGA141" s="288"/>
      <c r="WGB141" s="288"/>
      <c r="WGC141" s="288"/>
      <c r="WGD141" s="288"/>
      <c r="WGE141" s="288"/>
      <c r="WGF141" s="288"/>
      <c r="WGG141" s="288"/>
      <c r="WGH141" s="288"/>
      <c r="WGI141" s="288"/>
      <c r="WGJ141" s="288"/>
      <c r="WGK141" s="288"/>
      <c r="WGL141" s="288"/>
      <c r="WGM141" s="288"/>
      <c r="WGN141" s="288"/>
      <c r="WGO141" s="288"/>
      <c r="WGP141" s="288"/>
      <c r="WGQ141" s="288"/>
      <c r="WGR141" s="288"/>
      <c r="WGS141" s="288"/>
      <c r="WGT141" s="288"/>
      <c r="WGU141" s="288"/>
      <c r="WGV141" s="288"/>
      <c r="WGW141" s="288"/>
      <c r="WGX141" s="288"/>
      <c r="WGY141" s="288"/>
      <c r="WGZ141" s="288"/>
      <c r="WHA141" s="288"/>
      <c r="WHB141" s="288"/>
      <c r="WHC141" s="288"/>
      <c r="WHD141" s="288"/>
      <c r="WHE141" s="288"/>
      <c r="WHF141" s="288"/>
      <c r="WHG141" s="288"/>
      <c r="WHH141" s="288"/>
      <c r="WHI141" s="288"/>
      <c r="WHJ141" s="288"/>
      <c r="WHK141" s="288"/>
      <c r="WHL141" s="288"/>
      <c r="WHM141" s="288"/>
      <c r="WHN141" s="288"/>
      <c r="WHO141" s="288"/>
      <c r="WHP141" s="288"/>
      <c r="WHQ141" s="288"/>
      <c r="WHR141" s="288"/>
      <c r="WHS141" s="288"/>
      <c r="WHT141" s="288"/>
      <c r="WHU141" s="288"/>
      <c r="WHV141" s="288"/>
      <c r="WHW141" s="288"/>
      <c r="WHX141" s="288"/>
      <c r="WHY141" s="288"/>
      <c r="WHZ141" s="288"/>
      <c r="WIA141" s="288"/>
      <c r="WIB141" s="288"/>
      <c r="WIC141" s="288"/>
      <c r="WID141" s="288"/>
      <c r="WIE141" s="288"/>
      <c r="WIF141" s="288"/>
      <c r="WIG141" s="288"/>
      <c r="WIH141" s="288"/>
      <c r="WII141" s="288"/>
      <c r="WIJ141" s="288"/>
      <c r="WIK141" s="288"/>
      <c r="WIL141" s="288"/>
      <c r="WIM141" s="288"/>
      <c r="WIN141" s="288"/>
      <c r="WIO141" s="288"/>
      <c r="WIP141" s="288"/>
      <c r="WIQ141" s="288"/>
      <c r="WIR141" s="288"/>
      <c r="WIS141" s="288"/>
      <c r="WIT141" s="288"/>
      <c r="WIU141" s="288"/>
      <c r="WIV141" s="288"/>
      <c r="WIW141" s="288"/>
      <c r="WIX141" s="288"/>
      <c r="WIY141" s="288"/>
      <c r="WIZ141" s="288"/>
      <c r="WJA141" s="288"/>
      <c r="WJB141" s="288"/>
      <c r="WJC141" s="288"/>
      <c r="WJD141" s="288"/>
      <c r="WJE141" s="288"/>
      <c r="WJF141" s="288"/>
      <c r="WJG141" s="288"/>
      <c r="WJH141" s="288"/>
      <c r="WJI141" s="288"/>
      <c r="WJJ141" s="288"/>
      <c r="WJK141" s="288"/>
      <c r="WJL141" s="288"/>
      <c r="WJM141" s="288"/>
      <c r="WJN141" s="288"/>
      <c r="WJO141" s="288"/>
      <c r="WJP141" s="288"/>
      <c r="WJQ141" s="288"/>
      <c r="WJR141" s="288"/>
      <c r="WJS141" s="288"/>
      <c r="WJT141" s="288"/>
      <c r="WJU141" s="288"/>
      <c r="WJV141" s="288"/>
      <c r="WJW141" s="288"/>
      <c r="WJX141" s="288"/>
      <c r="WJY141" s="288"/>
      <c r="WJZ141" s="288"/>
      <c r="WKA141" s="288"/>
      <c r="WKB141" s="288"/>
      <c r="WKC141" s="288"/>
      <c r="WKD141" s="288"/>
      <c r="WKE141" s="288"/>
      <c r="WKF141" s="288"/>
      <c r="WKG141" s="288"/>
      <c r="WKH141" s="288"/>
      <c r="WKI141" s="288"/>
      <c r="WKJ141" s="288"/>
      <c r="WKK141" s="288"/>
      <c r="WKL141" s="288"/>
      <c r="WKM141" s="288"/>
      <c r="WKN141" s="288"/>
      <c r="WKO141" s="288"/>
      <c r="WKP141" s="288"/>
      <c r="WKQ141" s="288"/>
      <c r="WKR141" s="288"/>
      <c r="WKS141" s="288"/>
      <c r="WKT141" s="288"/>
      <c r="WKU141" s="288"/>
      <c r="WKV141" s="288"/>
      <c r="WKW141" s="288"/>
      <c r="WKX141" s="288"/>
      <c r="WKY141" s="288"/>
      <c r="WKZ141" s="288"/>
      <c r="WLA141" s="288"/>
      <c r="WLB141" s="288"/>
      <c r="WLC141" s="288"/>
      <c r="WLD141" s="288"/>
      <c r="WLE141" s="288"/>
      <c r="WLF141" s="288"/>
      <c r="WLG141" s="288"/>
      <c r="WLH141" s="288"/>
      <c r="WLI141" s="288"/>
      <c r="WLJ141" s="288"/>
      <c r="WLK141" s="288"/>
      <c r="WLL141" s="288"/>
      <c r="WLM141" s="288"/>
      <c r="WLN141" s="288"/>
      <c r="WLO141" s="288"/>
      <c r="WLP141" s="288"/>
      <c r="WLQ141" s="288"/>
      <c r="WLR141" s="288"/>
      <c r="WLS141" s="288"/>
      <c r="WLT141" s="288"/>
      <c r="WLU141" s="288"/>
      <c r="WLV141" s="288"/>
      <c r="WLW141" s="288"/>
      <c r="WLX141" s="288"/>
      <c r="WLY141" s="288"/>
      <c r="WLZ141" s="288"/>
      <c r="WMA141" s="288"/>
      <c r="WMB141" s="288"/>
      <c r="WMC141" s="288"/>
      <c r="WMD141" s="288"/>
      <c r="WME141" s="288"/>
      <c r="WMF141" s="288"/>
      <c r="WMG141" s="288"/>
      <c r="WMH141" s="288"/>
      <c r="WMI141" s="288"/>
      <c r="WMJ141" s="288"/>
      <c r="WMK141" s="288"/>
      <c r="WML141" s="288"/>
      <c r="WMM141" s="288"/>
      <c r="WMN141" s="288"/>
      <c r="WMO141" s="288"/>
      <c r="WMP141" s="288"/>
      <c r="WMQ141" s="288"/>
      <c r="WMR141" s="288"/>
      <c r="WMS141" s="288"/>
      <c r="WMT141" s="288"/>
      <c r="WMU141" s="288"/>
      <c r="WMV141" s="288"/>
      <c r="WMW141" s="288"/>
      <c r="WMX141" s="288"/>
      <c r="WMY141" s="288"/>
      <c r="WMZ141" s="288"/>
      <c r="WNA141" s="288"/>
      <c r="WNB141" s="288"/>
      <c r="WNC141" s="288"/>
      <c r="WND141" s="288"/>
      <c r="WNE141" s="288"/>
      <c r="WNF141" s="288"/>
      <c r="WNG141" s="288"/>
      <c r="WNH141" s="288"/>
      <c r="WNI141" s="288"/>
      <c r="WNJ141" s="288"/>
      <c r="WNK141" s="288"/>
      <c r="WNL141" s="288"/>
      <c r="WNM141" s="288"/>
      <c r="WNN141" s="288"/>
      <c r="WNO141" s="288"/>
      <c r="WNP141" s="288"/>
      <c r="WNQ141" s="288"/>
      <c r="WNR141" s="288"/>
      <c r="WNS141" s="288"/>
      <c r="WNT141" s="288"/>
      <c r="WNU141" s="288"/>
      <c r="WNV141" s="288"/>
      <c r="WNW141" s="288"/>
      <c r="WNX141" s="288"/>
      <c r="WNY141" s="288"/>
      <c r="WNZ141" s="288"/>
      <c r="WOA141" s="288"/>
      <c r="WOB141" s="288"/>
      <c r="WOC141" s="288"/>
      <c r="WOD141" s="288"/>
      <c r="WOE141" s="288"/>
      <c r="WOF141" s="288"/>
      <c r="WOG141" s="288"/>
      <c r="WOH141" s="288"/>
      <c r="WOI141" s="288"/>
      <c r="WOJ141" s="288"/>
      <c r="WOK141" s="288"/>
      <c r="WOL141" s="288"/>
      <c r="WOM141" s="288"/>
      <c r="WON141" s="288"/>
      <c r="WOO141" s="288"/>
      <c r="WOP141" s="288"/>
      <c r="WOQ141" s="288"/>
      <c r="WOR141" s="288"/>
      <c r="WOS141" s="288"/>
      <c r="WOT141" s="288"/>
      <c r="WOU141" s="288"/>
      <c r="WOV141" s="288"/>
      <c r="WOW141" s="288"/>
      <c r="WOX141" s="288"/>
      <c r="WOY141" s="288"/>
      <c r="WOZ141" s="288"/>
      <c r="WPA141" s="288"/>
      <c r="WPB141" s="288"/>
      <c r="WPC141" s="288"/>
      <c r="WPD141" s="288"/>
      <c r="WPE141" s="288"/>
      <c r="WPF141" s="288"/>
      <c r="WPG141" s="288"/>
      <c r="WPH141" s="288"/>
      <c r="WPI141" s="288"/>
      <c r="WPJ141" s="288"/>
      <c r="WPK141" s="288"/>
      <c r="WPL141" s="288"/>
      <c r="WPM141" s="288"/>
      <c r="WPN141" s="288"/>
      <c r="WPO141" s="288"/>
      <c r="WPP141" s="288"/>
      <c r="WPQ141" s="288"/>
      <c r="WPR141" s="288"/>
      <c r="WPS141" s="288"/>
      <c r="WPT141" s="288"/>
      <c r="WPU141" s="288"/>
      <c r="WPV141" s="288"/>
      <c r="WPW141" s="288"/>
      <c r="WPX141" s="288"/>
      <c r="WPY141" s="288"/>
      <c r="WPZ141" s="288"/>
      <c r="WQA141" s="288"/>
      <c r="WQB141" s="288"/>
      <c r="WQC141" s="288"/>
      <c r="WQD141" s="288"/>
      <c r="WQE141" s="288"/>
      <c r="WQF141" s="288"/>
      <c r="WQG141" s="288"/>
      <c r="WQH141" s="288"/>
      <c r="WQI141" s="288"/>
      <c r="WQJ141" s="288"/>
      <c r="WQK141" s="288"/>
      <c r="WQL141" s="288"/>
      <c r="WQM141" s="288"/>
      <c r="WQN141" s="288"/>
      <c r="WQO141" s="288"/>
      <c r="WQP141" s="288"/>
      <c r="WQQ141" s="288"/>
      <c r="WQR141" s="288"/>
      <c r="WQS141" s="288"/>
      <c r="WQT141" s="288"/>
      <c r="WQU141" s="288"/>
      <c r="WQV141" s="288"/>
      <c r="WQW141" s="288"/>
      <c r="WQX141" s="288"/>
      <c r="WQY141" s="288"/>
      <c r="WQZ141" s="288"/>
      <c r="WRA141" s="288"/>
      <c r="WRB141" s="288"/>
      <c r="WRC141" s="288"/>
      <c r="WRD141" s="288"/>
      <c r="WRE141" s="288"/>
      <c r="WRF141" s="288"/>
      <c r="WRG141" s="288"/>
      <c r="WRH141" s="288"/>
      <c r="WRI141" s="288"/>
      <c r="WRJ141" s="288"/>
      <c r="WRK141" s="288"/>
      <c r="WRL141" s="288"/>
      <c r="WRM141" s="288"/>
      <c r="WRN141" s="288"/>
      <c r="WRO141" s="288"/>
      <c r="WRP141" s="288"/>
      <c r="WRQ141" s="288"/>
      <c r="WRR141" s="288"/>
      <c r="WRS141" s="288"/>
      <c r="WRT141" s="288"/>
      <c r="WRU141" s="288"/>
      <c r="WRV141" s="288"/>
      <c r="WRW141" s="288"/>
      <c r="WRX141" s="288"/>
      <c r="WRY141" s="288"/>
      <c r="WRZ141" s="288"/>
      <c r="WSA141" s="288"/>
      <c r="WSB141" s="288"/>
      <c r="WSC141" s="288"/>
      <c r="WSD141" s="288"/>
      <c r="WSE141" s="288"/>
      <c r="WSF141" s="288"/>
      <c r="WSG141" s="288"/>
      <c r="WSH141" s="288"/>
      <c r="WSI141" s="288"/>
      <c r="WSJ141" s="288"/>
      <c r="WSK141" s="288"/>
      <c r="WSL141" s="288"/>
      <c r="WSM141" s="288"/>
      <c r="WSN141" s="288"/>
      <c r="WSO141" s="288"/>
      <c r="WSP141" s="288"/>
      <c r="WSQ141" s="288"/>
      <c r="WSR141" s="288"/>
      <c r="WSS141" s="288"/>
      <c r="WST141" s="288"/>
      <c r="WSU141" s="288"/>
      <c r="WSV141" s="288"/>
      <c r="WSW141" s="288"/>
      <c r="WSX141" s="288"/>
      <c r="WSY141" s="288"/>
      <c r="WSZ141" s="288"/>
      <c r="WTA141" s="288"/>
      <c r="WTB141" s="288"/>
      <c r="WTC141" s="288"/>
      <c r="WTD141" s="288"/>
      <c r="WTE141" s="288"/>
      <c r="WTF141" s="288"/>
      <c r="WTG141" s="288"/>
      <c r="WTH141" s="288"/>
      <c r="WTI141" s="288"/>
      <c r="WTJ141" s="288"/>
      <c r="WTK141" s="288"/>
      <c r="WTL141" s="288"/>
      <c r="WTM141" s="288"/>
      <c r="WTN141" s="288"/>
      <c r="WTO141" s="288"/>
      <c r="WTP141" s="288"/>
      <c r="WTQ141" s="288"/>
      <c r="WTR141" s="288"/>
      <c r="WTS141" s="288"/>
      <c r="WTT141" s="288"/>
      <c r="WTU141" s="288"/>
      <c r="WTV141" s="288"/>
      <c r="WTW141" s="288"/>
      <c r="WTX141" s="288"/>
      <c r="WTY141" s="288"/>
      <c r="WTZ141" s="288"/>
      <c r="WUA141" s="288"/>
      <c r="WUB141" s="288"/>
      <c r="WUC141" s="288"/>
      <c r="WUD141" s="288"/>
      <c r="WUE141" s="288"/>
      <c r="WUF141" s="288"/>
      <c r="WUG141" s="288"/>
      <c r="WUH141" s="288"/>
      <c r="WUI141" s="288"/>
      <c r="WUJ141" s="288"/>
      <c r="WUK141" s="288"/>
      <c r="WUL141" s="288"/>
      <c r="WUM141" s="288"/>
      <c r="WUN141" s="288"/>
      <c r="WUO141" s="288"/>
      <c r="WUP141" s="288"/>
      <c r="WUQ141" s="288"/>
      <c r="WUR141" s="288"/>
      <c r="WUS141" s="288"/>
      <c r="WUT141" s="288"/>
      <c r="WUU141" s="288"/>
      <c r="WUV141" s="288"/>
      <c r="WUW141" s="288"/>
      <c r="WUX141" s="288"/>
      <c r="WUY141" s="288"/>
      <c r="WUZ141" s="288"/>
      <c r="WVA141" s="288"/>
      <c r="WVB141" s="288"/>
      <c r="WVC141" s="288"/>
      <c r="WVD141" s="288"/>
      <c r="WVE141" s="288"/>
      <c r="WVF141" s="288"/>
      <c r="WVG141" s="288"/>
      <c r="WVH141" s="288"/>
      <c r="WVI141" s="288"/>
      <c r="WVJ141" s="288"/>
      <c r="WVK141" s="288"/>
      <c r="WVL141" s="288"/>
      <c r="WVM141" s="288"/>
      <c r="WVN141" s="288"/>
      <c r="WVO141" s="288"/>
      <c r="WVP141" s="288"/>
      <c r="WVQ141" s="288"/>
      <c r="WVR141" s="288"/>
      <c r="WVS141" s="288"/>
      <c r="WVT141" s="288"/>
      <c r="WVU141" s="288"/>
      <c r="WVV141" s="288"/>
      <c r="WVW141" s="288"/>
      <c r="WVX141" s="288"/>
      <c r="WVY141" s="288"/>
      <c r="WVZ141" s="288"/>
      <c r="WWA141" s="288"/>
      <c r="WWB141" s="288"/>
      <c r="WWC141" s="288"/>
      <c r="WWD141" s="288"/>
      <c r="WWE141" s="288"/>
      <c r="WWF141" s="288"/>
      <c r="WWG141" s="288"/>
      <c r="WWH141" s="288"/>
      <c r="WWI141" s="288"/>
      <c r="WWJ141" s="288"/>
      <c r="WWK141" s="288"/>
      <c r="WWL141" s="288"/>
      <c r="WWM141" s="288"/>
      <c r="WWN141" s="288"/>
      <c r="WWO141" s="288"/>
      <c r="WWP141" s="288"/>
      <c r="WWQ141" s="288"/>
      <c r="WWR141" s="288"/>
      <c r="WWS141" s="288"/>
      <c r="WWT141" s="288"/>
      <c r="WWU141" s="288"/>
      <c r="WWV141" s="288"/>
      <c r="WWW141" s="288"/>
      <c r="WWX141" s="288"/>
      <c r="WWY141" s="288"/>
      <c r="WWZ141" s="288"/>
      <c r="WXA141" s="288"/>
      <c r="WXB141" s="288"/>
      <c r="WXC141" s="288"/>
      <c r="WXD141" s="288"/>
      <c r="WXE141" s="288"/>
      <c r="WXF141" s="288"/>
      <c r="WXG141" s="288"/>
      <c r="WXH141" s="288"/>
      <c r="WXI141" s="288"/>
      <c r="WXJ141" s="288"/>
      <c r="WXK141" s="288"/>
      <c r="WXL141" s="288"/>
      <c r="WXM141" s="288"/>
      <c r="WXN141" s="288"/>
      <c r="WXO141" s="288"/>
      <c r="WXP141" s="288"/>
      <c r="WXQ141" s="288"/>
      <c r="WXR141" s="288"/>
      <c r="WXS141" s="288"/>
      <c r="WXT141" s="288"/>
      <c r="WXU141" s="288"/>
      <c r="WXV141" s="288"/>
      <c r="WXW141" s="288"/>
      <c r="WXX141" s="288"/>
      <c r="WXY141" s="288"/>
      <c r="WXZ141" s="288"/>
      <c r="WYA141" s="288"/>
      <c r="WYB141" s="288"/>
      <c r="WYC141" s="288"/>
      <c r="WYD141" s="288"/>
      <c r="WYE141" s="288"/>
      <c r="WYF141" s="288"/>
      <c r="WYG141" s="288"/>
      <c r="WYH141" s="288"/>
      <c r="WYI141" s="288"/>
      <c r="WYJ141" s="288"/>
      <c r="WYK141" s="288"/>
      <c r="WYL141" s="288"/>
      <c r="WYM141" s="288"/>
      <c r="WYN141" s="288"/>
      <c r="WYO141" s="288"/>
      <c r="WYP141" s="288"/>
      <c r="WYQ141" s="288"/>
      <c r="WYR141" s="288"/>
      <c r="WYS141" s="288"/>
      <c r="WYT141" s="288"/>
      <c r="WYU141" s="288"/>
      <c r="WYV141" s="288"/>
      <c r="WYW141" s="288"/>
      <c r="WYX141" s="288"/>
      <c r="WYY141" s="288"/>
      <c r="WYZ141" s="288"/>
      <c r="WZA141" s="288"/>
      <c r="WZB141" s="288"/>
      <c r="WZC141" s="288"/>
      <c r="WZD141" s="288"/>
      <c r="WZE141" s="288"/>
      <c r="WZF141" s="288"/>
      <c r="WZG141" s="288"/>
      <c r="WZH141" s="288"/>
      <c r="WZI141" s="288"/>
      <c r="WZJ141" s="288"/>
      <c r="WZK141" s="288"/>
      <c r="WZL141" s="288"/>
      <c r="WZM141" s="288"/>
      <c r="WZN141" s="288"/>
      <c r="WZO141" s="288"/>
      <c r="WZP141" s="288"/>
      <c r="WZQ141" s="288"/>
      <c r="WZR141" s="288"/>
      <c r="WZS141" s="288"/>
      <c r="WZT141" s="288"/>
      <c r="WZU141" s="288"/>
      <c r="WZV141" s="288"/>
      <c r="WZW141" s="288"/>
      <c r="WZX141" s="288"/>
      <c r="WZY141" s="288"/>
      <c r="WZZ141" s="288"/>
      <c r="XAA141" s="288"/>
      <c r="XAB141" s="288"/>
      <c r="XAC141" s="288"/>
      <c r="XAD141" s="288"/>
      <c r="XAE141" s="288"/>
      <c r="XAF141" s="288"/>
      <c r="XAG141" s="288"/>
      <c r="XAH141" s="288"/>
      <c r="XAI141" s="288"/>
      <c r="XAJ141" s="288"/>
      <c r="XAK141" s="288"/>
      <c r="XAL141" s="288"/>
      <c r="XAM141" s="288"/>
      <c r="XAN141" s="288"/>
      <c r="XAO141" s="288"/>
      <c r="XAP141" s="288"/>
      <c r="XAQ141" s="288"/>
      <c r="XAR141" s="288"/>
      <c r="XAS141" s="288"/>
      <c r="XAT141" s="288"/>
      <c r="XAU141" s="288"/>
      <c r="XAV141" s="288"/>
      <c r="XAW141" s="288"/>
      <c r="XAX141" s="288"/>
      <c r="XAY141" s="288"/>
      <c r="XAZ141" s="288"/>
      <c r="XBA141" s="288"/>
      <c r="XBB141" s="288"/>
      <c r="XBC141" s="288"/>
      <c r="XBD141" s="288"/>
      <c r="XBE141" s="288"/>
      <c r="XBF141" s="288"/>
      <c r="XBG141" s="288"/>
      <c r="XBH141" s="288"/>
      <c r="XBI141" s="288"/>
      <c r="XBJ141" s="288"/>
      <c r="XBK141" s="288"/>
      <c r="XBL141" s="288"/>
      <c r="XBM141" s="288"/>
      <c r="XBN141" s="288"/>
      <c r="XBO141" s="288"/>
      <c r="XBP141" s="288"/>
      <c r="XBQ141" s="288"/>
      <c r="XBR141" s="288"/>
      <c r="XBS141" s="288"/>
      <c r="XBT141" s="288"/>
      <c r="XBU141" s="288"/>
      <c r="XBV141" s="288"/>
      <c r="XBW141" s="288"/>
      <c r="XBX141" s="288"/>
      <c r="XBY141" s="288"/>
      <c r="XBZ141" s="288"/>
      <c r="XCA141" s="288"/>
      <c r="XCB141" s="288"/>
      <c r="XCC141" s="288"/>
      <c r="XCD141" s="288"/>
      <c r="XCE141" s="288"/>
      <c r="XCF141" s="288"/>
      <c r="XCG141" s="288"/>
      <c r="XCH141" s="288"/>
      <c r="XCI141" s="288"/>
      <c r="XCJ141" s="288"/>
      <c r="XCK141" s="288"/>
      <c r="XCL141" s="288"/>
      <c r="XCM141" s="288"/>
      <c r="XCN141" s="288"/>
      <c r="XCO141" s="288"/>
      <c r="XCP141" s="288"/>
      <c r="XCQ141" s="288"/>
      <c r="XCR141" s="288"/>
      <c r="XCS141" s="288"/>
      <c r="XCT141" s="288"/>
      <c r="XCU141" s="288"/>
      <c r="XCV141" s="288"/>
      <c r="XCW141" s="288"/>
      <c r="XCX141" s="288"/>
      <c r="XCY141" s="288"/>
      <c r="XCZ141" s="288"/>
      <c r="XDA141" s="288"/>
      <c r="XDB141" s="288"/>
      <c r="XDC141" s="288"/>
      <c r="XDD141" s="288"/>
      <c r="XDE141" s="288"/>
      <c r="XDF141" s="288"/>
      <c r="XDG141" s="288"/>
      <c r="XDH141" s="288"/>
      <c r="XDI141" s="288"/>
      <c r="XDJ141" s="288"/>
      <c r="XDK141" s="288"/>
      <c r="XDL141" s="288"/>
      <c r="XDM141" s="288"/>
    </row>
    <row r="142" spans="1:16341" ht="25" customHeight="1">
      <c r="A142" s="20" t="str" cm="1">
        <f t="array" ref="A142:S177">_xlfn._xlws.FILTER(Mengenkalkulation!A160:S195,Mengenkalkulation!N160:N195=1,"")</f>
        <v/>
      </c>
      <c r="B142" s="19">
        <v>0</v>
      </c>
      <c r="C142" s="19">
        <v>0</v>
      </c>
      <c r="D142" s="19">
        <v>0</v>
      </c>
      <c r="E142" s="116">
        <v>0</v>
      </c>
      <c r="F142" s="117">
        <v>0</v>
      </c>
      <c r="G142" s="19">
        <v>0</v>
      </c>
      <c r="H142" s="19">
        <v>0</v>
      </c>
      <c r="I142" s="175">
        <v>0</v>
      </c>
      <c r="J142" s="20">
        <v>0</v>
      </c>
      <c r="K142" s="21">
        <v>0</v>
      </c>
      <c r="L142" s="22">
        <v>0</v>
      </c>
      <c r="M142" s="23">
        <v>0.3</v>
      </c>
      <c r="N142" s="19">
        <v>1</v>
      </c>
      <c r="O142" s="19">
        <v>0</v>
      </c>
      <c r="P142" s="19">
        <v>0</v>
      </c>
      <c r="Q142" s="117" t="str">
        <v xml:space="preserve">0 </v>
      </c>
      <c r="R142" s="19">
        <v>0</v>
      </c>
      <c r="S142" s="173">
        <v>0</v>
      </c>
      <c r="T142" s="83">
        <f>F142*R142/1000</f>
        <v>0</v>
      </c>
      <c r="W142" s="19" t="str">
        <f t="shared" ref="W142:W177" si="10">CONCATENATE(T142," ","kg")</f>
        <v>0 kg</v>
      </c>
    </row>
    <row r="143" spans="1:16341" ht="25" customHeight="1">
      <c r="A143" s="20">
        <v>0</v>
      </c>
      <c r="B143" s="19">
        <v>0</v>
      </c>
      <c r="C143" s="19">
        <v>0</v>
      </c>
      <c r="D143" s="19">
        <v>0</v>
      </c>
      <c r="E143" s="116">
        <v>0</v>
      </c>
      <c r="F143" s="117">
        <v>0</v>
      </c>
      <c r="G143" s="19">
        <v>0</v>
      </c>
      <c r="H143" s="19">
        <v>0</v>
      </c>
      <c r="I143" s="175">
        <v>0</v>
      </c>
      <c r="J143" s="20">
        <v>0</v>
      </c>
      <c r="K143" s="21">
        <v>0</v>
      </c>
      <c r="L143" s="22">
        <v>0</v>
      </c>
      <c r="M143" s="23">
        <v>0.3</v>
      </c>
      <c r="N143" s="19">
        <v>1</v>
      </c>
      <c r="O143" s="19">
        <v>0</v>
      </c>
      <c r="P143" s="19">
        <v>0</v>
      </c>
      <c r="Q143" s="117" t="str">
        <v xml:space="preserve">0 </v>
      </c>
      <c r="R143" s="19">
        <v>0</v>
      </c>
      <c r="S143" s="173">
        <v>0</v>
      </c>
      <c r="T143" s="83">
        <f t="shared" ref="T143:T177" si="11">F143*R143/1000</f>
        <v>0</v>
      </c>
      <c r="W143" s="19" t="str">
        <f t="shared" si="10"/>
        <v>0 kg</v>
      </c>
    </row>
    <row r="144" spans="1:16341" ht="14.25" hidden="1" customHeight="1">
      <c r="A144" s="20">
        <v>0</v>
      </c>
      <c r="B144" s="19">
        <v>0</v>
      </c>
      <c r="C144" s="19">
        <v>0</v>
      </c>
      <c r="D144" s="19">
        <v>0</v>
      </c>
      <c r="E144" s="116">
        <v>0</v>
      </c>
      <c r="F144" s="117">
        <v>0</v>
      </c>
      <c r="G144" s="19">
        <v>0</v>
      </c>
      <c r="H144" s="19">
        <v>0</v>
      </c>
      <c r="I144" s="22">
        <v>0</v>
      </c>
      <c r="J144" s="20">
        <v>0</v>
      </c>
      <c r="K144" s="21">
        <v>0</v>
      </c>
      <c r="L144" s="22">
        <v>0</v>
      </c>
      <c r="M144" s="23">
        <v>0.5</v>
      </c>
      <c r="N144" s="19">
        <v>1</v>
      </c>
      <c r="O144" s="19">
        <v>0</v>
      </c>
      <c r="P144" s="19">
        <v>0</v>
      </c>
      <c r="Q144" s="19" t="str">
        <v xml:space="preserve">0 </v>
      </c>
      <c r="R144" s="19">
        <v>0</v>
      </c>
      <c r="S144" s="119">
        <v>0</v>
      </c>
      <c r="T144" s="83">
        <f t="shared" si="11"/>
        <v>0</v>
      </c>
      <c r="W144" s="19" t="str">
        <f t="shared" si="10"/>
        <v>0 kg</v>
      </c>
    </row>
    <row r="145" spans="1:23" ht="14.25" hidden="1" customHeight="1">
      <c r="A145" s="20">
        <v>0</v>
      </c>
      <c r="B145" s="19">
        <v>0</v>
      </c>
      <c r="C145" s="19">
        <v>0</v>
      </c>
      <c r="D145" s="19">
        <v>0</v>
      </c>
      <c r="E145" s="116">
        <v>0</v>
      </c>
      <c r="F145" s="117">
        <v>0</v>
      </c>
      <c r="G145" s="19">
        <v>0</v>
      </c>
      <c r="H145" s="19">
        <v>0</v>
      </c>
      <c r="I145" s="22">
        <v>0</v>
      </c>
      <c r="J145" s="20">
        <v>0</v>
      </c>
      <c r="K145" s="21">
        <v>0</v>
      </c>
      <c r="L145" s="22">
        <v>0</v>
      </c>
      <c r="M145" s="23">
        <v>0.5</v>
      </c>
      <c r="N145" s="19">
        <v>1</v>
      </c>
      <c r="O145" s="19">
        <v>0</v>
      </c>
      <c r="P145" s="19">
        <v>0</v>
      </c>
      <c r="Q145" s="19" t="str">
        <v xml:space="preserve">0 </v>
      </c>
      <c r="R145" s="19">
        <v>0</v>
      </c>
      <c r="S145" s="119">
        <v>0</v>
      </c>
      <c r="T145" s="83">
        <f t="shared" si="11"/>
        <v>0</v>
      </c>
      <c r="W145" s="19" t="str">
        <f t="shared" si="10"/>
        <v>0 kg</v>
      </c>
    </row>
    <row r="146" spans="1:23" ht="14.25" hidden="1" customHeight="1">
      <c r="A146" s="20">
        <v>0</v>
      </c>
      <c r="B146" s="19">
        <v>0</v>
      </c>
      <c r="C146" s="19">
        <v>0</v>
      </c>
      <c r="D146" s="19">
        <v>0</v>
      </c>
      <c r="E146" s="116">
        <v>0</v>
      </c>
      <c r="F146" s="117">
        <v>0</v>
      </c>
      <c r="G146" s="19">
        <v>0</v>
      </c>
      <c r="H146" s="19">
        <v>0</v>
      </c>
      <c r="I146" s="22">
        <v>0</v>
      </c>
      <c r="J146" s="20">
        <v>0</v>
      </c>
      <c r="K146" s="21">
        <v>0</v>
      </c>
      <c r="L146" s="22">
        <v>0</v>
      </c>
      <c r="M146" s="23">
        <v>0.5</v>
      </c>
      <c r="N146" s="19">
        <v>1</v>
      </c>
      <c r="O146" s="19">
        <v>0</v>
      </c>
      <c r="P146" s="19">
        <v>0</v>
      </c>
      <c r="Q146" s="19" t="str">
        <v xml:space="preserve">0 </v>
      </c>
      <c r="R146" s="19">
        <v>0</v>
      </c>
      <c r="S146" s="119">
        <v>0</v>
      </c>
      <c r="T146" s="83">
        <f t="shared" si="11"/>
        <v>0</v>
      </c>
      <c r="W146" s="19" t="str">
        <f t="shared" si="10"/>
        <v>0 kg</v>
      </c>
    </row>
    <row r="147" spans="1:23" ht="14.25" hidden="1" customHeight="1">
      <c r="A147" s="20">
        <v>0</v>
      </c>
      <c r="B147" s="19">
        <v>0</v>
      </c>
      <c r="C147" s="19">
        <v>0</v>
      </c>
      <c r="D147" s="19">
        <v>0</v>
      </c>
      <c r="E147" s="116">
        <v>0</v>
      </c>
      <c r="F147" s="117">
        <v>0</v>
      </c>
      <c r="G147" s="19">
        <v>0</v>
      </c>
      <c r="H147" s="19">
        <v>0</v>
      </c>
      <c r="I147" s="22">
        <v>0</v>
      </c>
      <c r="J147" s="20">
        <v>0</v>
      </c>
      <c r="K147" s="21">
        <v>0</v>
      </c>
      <c r="L147" s="22">
        <v>0</v>
      </c>
      <c r="M147" s="23">
        <v>0.5</v>
      </c>
      <c r="N147" s="19">
        <v>1</v>
      </c>
      <c r="O147" s="19">
        <v>0</v>
      </c>
      <c r="P147" s="19">
        <v>0</v>
      </c>
      <c r="Q147" s="19" t="str">
        <v xml:space="preserve">0 </v>
      </c>
      <c r="R147" s="19">
        <v>0</v>
      </c>
      <c r="S147" s="119">
        <v>0</v>
      </c>
      <c r="T147" s="83">
        <f t="shared" si="11"/>
        <v>0</v>
      </c>
      <c r="W147" s="19" t="str">
        <f t="shared" si="10"/>
        <v>0 kg</v>
      </c>
    </row>
    <row r="148" spans="1:23" ht="14.25" hidden="1" customHeight="1">
      <c r="A148" s="20">
        <v>0</v>
      </c>
      <c r="B148" s="19">
        <v>0</v>
      </c>
      <c r="C148" s="19">
        <v>0</v>
      </c>
      <c r="D148" s="19">
        <v>0</v>
      </c>
      <c r="E148" s="116">
        <v>0</v>
      </c>
      <c r="F148" s="117">
        <v>0</v>
      </c>
      <c r="G148" s="19">
        <v>0</v>
      </c>
      <c r="H148" s="19">
        <v>0</v>
      </c>
      <c r="I148" s="22">
        <v>0</v>
      </c>
      <c r="J148" s="20">
        <v>0</v>
      </c>
      <c r="K148" s="21">
        <v>0</v>
      </c>
      <c r="L148" s="22">
        <v>0</v>
      </c>
      <c r="M148" s="23">
        <v>0.5</v>
      </c>
      <c r="N148" s="19">
        <v>1</v>
      </c>
      <c r="O148" s="19">
        <v>0</v>
      </c>
      <c r="P148" s="19">
        <v>0</v>
      </c>
      <c r="Q148" s="19" t="str">
        <v xml:space="preserve">0 </v>
      </c>
      <c r="R148" s="19">
        <v>0</v>
      </c>
      <c r="S148" s="119">
        <v>0</v>
      </c>
      <c r="T148" s="83">
        <f t="shared" si="11"/>
        <v>0</v>
      </c>
      <c r="W148" s="19" t="str">
        <f t="shared" si="10"/>
        <v>0 kg</v>
      </c>
    </row>
    <row r="149" spans="1:23" ht="14.25" hidden="1" customHeight="1">
      <c r="A149" s="20">
        <v>0</v>
      </c>
      <c r="B149" s="19">
        <v>0</v>
      </c>
      <c r="C149" s="19">
        <v>0</v>
      </c>
      <c r="D149" s="19">
        <v>0</v>
      </c>
      <c r="E149" s="116">
        <v>0</v>
      </c>
      <c r="F149" s="117">
        <v>0</v>
      </c>
      <c r="G149" s="19">
        <v>0</v>
      </c>
      <c r="H149" s="19">
        <v>0</v>
      </c>
      <c r="I149" s="22">
        <v>0</v>
      </c>
      <c r="J149" s="20">
        <v>0</v>
      </c>
      <c r="K149" s="21">
        <v>0</v>
      </c>
      <c r="L149" s="22">
        <v>0</v>
      </c>
      <c r="M149" s="23">
        <v>0.5</v>
      </c>
      <c r="N149" s="19">
        <v>1</v>
      </c>
      <c r="O149" s="19">
        <v>0</v>
      </c>
      <c r="P149" s="19">
        <v>0</v>
      </c>
      <c r="Q149" s="19" t="str">
        <v xml:space="preserve">0 </v>
      </c>
      <c r="R149" s="19">
        <v>0</v>
      </c>
      <c r="S149" s="119">
        <v>0</v>
      </c>
      <c r="T149" s="83">
        <f t="shared" si="11"/>
        <v>0</v>
      </c>
      <c r="W149" s="19" t="str">
        <f t="shared" si="10"/>
        <v>0 kg</v>
      </c>
    </row>
    <row r="150" spans="1:23" ht="14.25" hidden="1" customHeight="1">
      <c r="A150" s="20">
        <v>0</v>
      </c>
      <c r="B150" s="19">
        <v>0</v>
      </c>
      <c r="C150" s="19">
        <v>0</v>
      </c>
      <c r="D150" s="19">
        <v>0</v>
      </c>
      <c r="E150" s="116">
        <v>0</v>
      </c>
      <c r="F150" s="117">
        <v>0</v>
      </c>
      <c r="G150" s="19">
        <v>0</v>
      </c>
      <c r="H150" s="19">
        <v>0</v>
      </c>
      <c r="I150" s="22">
        <v>0</v>
      </c>
      <c r="J150" s="20">
        <v>0</v>
      </c>
      <c r="K150" s="21">
        <v>0</v>
      </c>
      <c r="L150" s="22">
        <v>0</v>
      </c>
      <c r="M150" s="23">
        <v>0.5</v>
      </c>
      <c r="N150" s="19">
        <v>1</v>
      </c>
      <c r="O150" s="19">
        <v>0</v>
      </c>
      <c r="P150" s="19">
        <v>0</v>
      </c>
      <c r="Q150" s="19" t="str">
        <v xml:space="preserve">0 </v>
      </c>
      <c r="R150" s="19">
        <v>0</v>
      </c>
      <c r="S150" s="119">
        <v>0</v>
      </c>
      <c r="T150" s="83">
        <f t="shared" si="11"/>
        <v>0</v>
      </c>
      <c r="W150" s="19" t="str">
        <f t="shared" si="10"/>
        <v>0 kg</v>
      </c>
    </row>
    <row r="151" spans="1:23" ht="14.25" hidden="1" customHeight="1">
      <c r="A151" s="20">
        <v>0</v>
      </c>
      <c r="B151" s="19">
        <v>0</v>
      </c>
      <c r="C151" s="19">
        <v>0</v>
      </c>
      <c r="D151" s="19">
        <v>0</v>
      </c>
      <c r="E151" s="116">
        <v>0</v>
      </c>
      <c r="F151" s="117">
        <v>0</v>
      </c>
      <c r="G151" s="19">
        <v>0</v>
      </c>
      <c r="H151" s="19">
        <v>0</v>
      </c>
      <c r="I151" s="22">
        <v>0</v>
      </c>
      <c r="J151" s="20">
        <v>0</v>
      </c>
      <c r="K151" s="21">
        <v>0</v>
      </c>
      <c r="L151" s="22">
        <v>0</v>
      </c>
      <c r="M151" s="23">
        <v>0.5</v>
      </c>
      <c r="N151" s="19">
        <v>1</v>
      </c>
      <c r="O151" s="19">
        <v>0</v>
      </c>
      <c r="P151" s="19">
        <v>0</v>
      </c>
      <c r="Q151" s="19" t="str">
        <v xml:space="preserve">0 </v>
      </c>
      <c r="R151" s="19">
        <v>0</v>
      </c>
      <c r="S151" s="119">
        <v>0</v>
      </c>
      <c r="T151" s="83">
        <f t="shared" si="11"/>
        <v>0</v>
      </c>
      <c r="W151" s="19" t="str">
        <f t="shared" si="10"/>
        <v>0 kg</v>
      </c>
    </row>
    <row r="152" spans="1:23" ht="14.25" hidden="1" customHeight="1">
      <c r="A152" s="20">
        <v>0</v>
      </c>
      <c r="B152" s="19">
        <v>0</v>
      </c>
      <c r="C152" s="19">
        <v>0</v>
      </c>
      <c r="D152" s="19">
        <v>0</v>
      </c>
      <c r="E152" s="116">
        <v>0</v>
      </c>
      <c r="F152" s="117">
        <v>0</v>
      </c>
      <c r="G152" s="19">
        <v>0</v>
      </c>
      <c r="H152" s="19">
        <v>0</v>
      </c>
      <c r="I152" s="22">
        <v>0</v>
      </c>
      <c r="J152" s="20">
        <v>0</v>
      </c>
      <c r="K152" s="21">
        <v>0</v>
      </c>
      <c r="L152" s="22">
        <v>0</v>
      </c>
      <c r="M152" s="23">
        <v>0.5</v>
      </c>
      <c r="N152" s="19">
        <v>1</v>
      </c>
      <c r="O152" s="19">
        <v>0</v>
      </c>
      <c r="P152" s="19">
        <v>0</v>
      </c>
      <c r="Q152" s="19" t="str">
        <v xml:space="preserve">0 </v>
      </c>
      <c r="R152" s="19">
        <v>0</v>
      </c>
      <c r="S152" s="119">
        <v>0</v>
      </c>
      <c r="T152" s="83">
        <f t="shared" si="11"/>
        <v>0</v>
      </c>
      <c r="W152" s="19" t="str">
        <f t="shared" si="10"/>
        <v>0 kg</v>
      </c>
    </row>
    <row r="153" spans="1:23" ht="14.25" hidden="1" customHeight="1">
      <c r="A153" s="20">
        <v>0</v>
      </c>
      <c r="B153" s="19">
        <v>0</v>
      </c>
      <c r="C153" s="19">
        <v>0</v>
      </c>
      <c r="D153" s="19">
        <v>0</v>
      </c>
      <c r="E153" s="116">
        <v>0</v>
      </c>
      <c r="F153" s="117">
        <v>0</v>
      </c>
      <c r="G153" s="19">
        <v>0</v>
      </c>
      <c r="H153" s="19">
        <v>0</v>
      </c>
      <c r="I153" s="22">
        <v>0</v>
      </c>
      <c r="J153" s="20">
        <v>0</v>
      </c>
      <c r="K153" s="21">
        <v>0</v>
      </c>
      <c r="L153" s="22">
        <v>0</v>
      </c>
      <c r="M153" s="23">
        <v>0.5</v>
      </c>
      <c r="N153" s="19">
        <v>1</v>
      </c>
      <c r="O153" s="19">
        <v>0</v>
      </c>
      <c r="P153" s="19">
        <v>0</v>
      </c>
      <c r="Q153" s="19" t="str">
        <v xml:space="preserve">0 </v>
      </c>
      <c r="R153" s="19">
        <v>0</v>
      </c>
      <c r="S153" s="119">
        <v>0</v>
      </c>
      <c r="T153" s="83">
        <f t="shared" si="11"/>
        <v>0</v>
      </c>
      <c r="W153" s="19" t="str">
        <f t="shared" si="10"/>
        <v>0 kg</v>
      </c>
    </row>
    <row r="154" spans="1:23" ht="14.25" hidden="1" customHeight="1">
      <c r="A154" s="20">
        <v>0</v>
      </c>
      <c r="B154" s="19">
        <v>0</v>
      </c>
      <c r="C154" s="19">
        <v>0</v>
      </c>
      <c r="D154" s="19">
        <v>0</v>
      </c>
      <c r="E154" s="116">
        <v>0</v>
      </c>
      <c r="F154" s="117">
        <v>0</v>
      </c>
      <c r="G154" s="19">
        <v>0</v>
      </c>
      <c r="H154" s="19">
        <v>0</v>
      </c>
      <c r="I154" s="22">
        <v>0</v>
      </c>
      <c r="J154" s="20">
        <v>0</v>
      </c>
      <c r="K154" s="21">
        <v>0</v>
      </c>
      <c r="L154" s="22">
        <v>0</v>
      </c>
      <c r="M154" s="23">
        <v>0.5</v>
      </c>
      <c r="N154" s="19">
        <v>1</v>
      </c>
      <c r="O154" s="19">
        <v>0</v>
      </c>
      <c r="P154" s="19">
        <v>0</v>
      </c>
      <c r="Q154" s="19" t="str">
        <v xml:space="preserve">0 </v>
      </c>
      <c r="R154" s="19">
        <v>0</v>
      </c>
      <c r="S154" s="119">
        <v>0</v>
      </c>
      <c r="T154" s="83">
        <f t="shared" si="11"/>
        <v>0</v>
      </c>
      <c r="W154" s="19" t="str">
        <f t="shared" si="10"/>
        <v>0 kg</v>
      </c>
    </row>
    <row r="155" spans="1:23" ht="14.25" hidden="1" customHeight="1">
      <c r="A155" s="20">
        <v>0</v>
      </c>
      <c r="B155" s="19">
        <v>0</v>
      </c>
      <c r="C155" s="19">
        <v>0</v>
      </c>
      <c r="D155" s="19">
        <v>0</v>
      </c>
      <c r="E155" s="116">
        <v>0</v>
      </c>
      <c r="F155" s="117">
        <v>0</v>
      </c>
      <c r="G155" s="19">
        <v>0</v>
      </c>
      <c r="H155" s="19">
        <v>0</v>
      </c>
      <c r="I155" s="22">
        <v>0</v>
      </c>
      <c r="J155" s="20">
        <v>0</v>
      </c>
      <c r="K155" s="21">
        <v>0</v>
      </c>
      <c r="L155" s="22">
        <v>0</v>
      </c>
      <c r="M155" s="23">
        <v>0.5</v>
      </c>
      <c r="N155" s="19">
        <v>1</v>
      </c>
      <c r="O155" s="19">
        <v>0</v>
      </c>
      <c r="P155" s="19">
        <v>0</v>
      </c>
      <c r="Q155" s="19" t="str">
        <v xml:space="preserve">0 </v>
      </c>
      <c r="R155" s="19">
        <v>0</v>
      </c>
      <c r="S155" s="119">
        <v>0</v>
      </c>
      <c r="T155" s="83">
        <f t="shared" si="11"/>
        <v>0</v>
      </c>
      <c r="W155" s="19" t="str">
        <f t="shared" si="10"/>
        <v>0 kg</v>
      </c>
    </row>
    <row r="156" spans="1:23" ht="14.25" hidden="1" customHeight="1">
      <c r="A156" s="20">
        <v>0</v>
      </c>
      <c r="B156" s="19">
        <v>0</v>
      </c>
      <c r="C156" s="19">
        <v>0</v>
      </c>
      <c r="D156" s="19">
        <v>0</v>
      </c>
      <c r="E156" s="116">
        <v>0</v>
      </c>
      <c r="F156" s="117">
        <v>0</v>
      </c>
      <c r="G156" s="19">
        <v>0</v>
      </c>
      <c r="H156" s="19">
        <v>0</v>
      </c>
      <c r="I156" s="22">
        <v>0</v>
      </c>
      <c r="J156" s="20">
        <v>0</v>
      </c>
      <c r="K156" s="21">
        <v>0</v>
      </c>
      <c r="L156" s="22">
        <v>0</v>
      </c>
      <c r="M156" s="23">
        <v>0.5</v>
      </c>
      <c r="N156" s="19">
        <v>1</v>
      </c>
      <c r="O156" s="19">
        <v>0</v>
      </c>
      <c r="P156" s="19">
        <v>0</v>
      </c>
      <c r="Q156" s="19" t="str">
        <v xml:space="preserve">0 </v>
      </c>
      <c r="R156" s="19">
        <v>0</v>
      </c>
      <c r="S156" s="119">
        <v>0</v>
      </c>
      <c r="T156" s="83">
        <f t="shared" si="11"/>
        <v>0</v>
      </c>
      <c r="W156" s="19" t="str">
        <f t="shared" si="10"/>
        <v>0 kg</v>
      </c>
    </row>
    <row r="157" spans="1:23" ht="14.25" hidden="1" customHeight="1">
      <c r="A157" s="20">
        <v>0</v>
      </c>
      <c r="B157" s="19">
        <v>0</v>
      </c>
      <c r="C157" s="19">
        <v>0</v>
      </c>
      <c r="D157" s="19">
        <v>0</v>
      </c>
      <c r="E157" s="116">
        <v>0</v>
      </c>
      <c r="F157" s="117">
        <v>0</v>
      </c>
      <c r="G157" s="19">
        <v>0</v>
      </c>
      <c r="H157" s="19">
        <v>0</v>
      </c>
      <c r="I157" s="22">
        <v>0</v>
      </c>
      <c r="J157" s="20">
        <v>0</v>
      </c>
      <c r="K157" s="21">
        <v>0</v>
      </c>
      <c r="L157" s="22">
        <v>0</v>
      </c>
      <c r="M157" s="23">
        <v>0.5</v>
      </c>
      <c r="N157" s="19">
        <v>1</v>
      </c>
      <c r="O157" s="19">
        <v>0</v>
      </c>
      <c r="P157" s="19">
        <v>0</v>
      </c>
      <c r="Q157" s="19" t="str">
        <v xml:space="preserve">0 </v>
      </c>
      <c r="R157" s="19">
        <v>0</v>
      </c>
      <c r="S157" s="119">
        <v>0</v>
      </c>
      <c r="T157" s="83">
        <f t="shared" si="11"/>
        <v>0</v>
      </c>
      <c r="W157" s="19" t="str">
        <f t="shared" si="10"/>
        <v>0 kg</v>
      </c>
    </row>
    <row r="158" spans="1:23" ht="14.25" hidden="1" customHeight="1">
      <c r="A158" s="20">
        <v>0</v>
      </c>
      <c r="B158" s="19">
        <v>0</v>
      </c>
      <c r="C158" s="19">
        <v>0</v>
      </c>
      <c r="D158" s="19">
        <v>0</v>
      </c>
      <c r="E158" s="116">
        <v>0</v>
      </c>
      <c r="F158" s="117">
        <v>0</v>
      </c>
      <c r="G158" s="19">
        <v>0</v>
      </c>
      <c r="H158" s="19">
        <v>0</v>
      </c>
      <c r="I158" s="22">
        <v>0</v>
      </c>
      <c r="J158" s="20">
        <v>0</v>
      </c>
      <c r="K158" s="21">
        <v>0</v>
      </c>
      <c r="L158" s="22">
        <v>0</v>
      </c>
      <c r="M158" s="23">
        <v>0.5</v>
      </c>
      <c r="N158" s="19">
        <v>1</v>
      </c>
      <c r="O158" s="19">
        <v>0</v>
      </c>
      <c r="P158" s="19">
        <v>0</v>
      </c>
      <c r="Q158" s="19" t="str">
        <v xml:space="preserve">0 </v>
      </c>
      <c r="R158" s="19">
        <v>0</v>
      </c>
      <c r="S158" s="119">
        <v>0</v>
      </c>
      <c r="T158" s="83">
        <f t="shared" si="11"/>
        <v>0</v>
      </c>
      <c r="W158" s="19" t="str">
        <f t="shared" si="10"/>
        <v>0 kg</v>
      </c>
    </row>
    <row r="159" spans="1:23" ht="14.25" hidden="1" customHeight="1">
      <c r="A159" s="20">
        <v>0</v>
      </c>
      <c r="B159" s="19">
        <v>0</v>
      </c>
      <c r="C159" s="19">
        <v>0</v>
      </c>
      <c r="D159" s="19">
        <v>0</v>
      </c>
      <c r="E159" s="116">
        <v>0</v>
      </c>
      <c r="F159" s="117">
        <v>0</v>
      </c>
      <c r="G159" s="19">
        <v>0</v>
      </c>
      <c r="H159" s="19">
        <v>0</v>
      </c>
      <c r="I159" s="22">
        <v>0</v>
      </c>
      <c r="J159" s="20">
        <v>0</v>
      </c>
      <c r="K159" s="21">
        <v>0</v>
      </c>
      <c r="L159" s="22">
        <v>0</v>
      </c>
      <c r="M159" s="23">
        <v>0.5</v>
      </c>
      <c r="N159" s="19">
        <v>1</v>
      </c>
      <c r="O159" s="19">
        <v>0</v>
      </c>
      <c r="P159" s="19">
        <v>0</v>
      </c>
      <c r="Q159" s="19" t="str">
        <v xml:space="preserve">0 </v>
      </c>
      <c r="R159" s="19">
        <v>0</v>
      </c>
      <c r="S159" s="119">
        <v>0</v>
      </c>
      <c r="T159" s="83">
        <f t="shared" si="11"/>
        <v>0</v>
      </c>
      <c r="W159" s="19" t="str">
        <f t="shared" si="10"/>
        <v>0 kg</v>
      </c>
    </row>
    <row r="160" spans="1:23" ht="14.25" hidden="1" customHeight="1">
      <c r="A160" s="20">
        <v>0</v>
      </c>
      <c r="B160" s="19">
        <v>0</v>
      </c>
      <c r="C160" s="19">
        <v>0</v>
      </c>
      <c r="D160" s="19">
        <v>0</v>
      </c>
      <c r="E160" s="116">
        <v>0</v>
      </c>
      <c r="F160" s="117">
        <v>0</v>
      </c>
      <c r="G160" s="19">
        <v>0</v>
      </c>
      <c r="H160" s="19">
        <v>0</v>
      </c>
      <c r="I160" s="22">
        <v>0</v>
      </c>
      <c r="J160" s="20">
        <v>0</v>
      </c>
      <c r="K160" s="21">
        <v>0</v>
      </c>
      <c r="L160" s="22">
        <v>0</v>
      </c>
      <c r="M160" s="23">
        <v>0.5</v>
      </c>
      <c r="N160" s="19">
        <v>1</v>
      </c>
      <c r="O160" s="19">
        <v>0</v>
      </c>
      <c r="P160" s="19">
        <v>0</v>
      </c>
      <c r="Q160" s="19" t="str">
        <v xml:space="preserve">0 </v>
      </c>
      <c r="R160" s="19">
        <v>0</v>
      </c>
      <c r="S160" s="119">
        <v>0</v>
      </c>
      <c r="T160" s="83">
        <f t="shared" si="11"/>
        <v>0</v>
      </c>
      <c r="W160" s="19" t="str">
        <f t="shared" si="10"/>
        <v>0 kg</v>
      </c>
    </row>
    <row r="161" spans="1:23" ht="14.25" hidden="1" customHeight="1">
      <c r="A161" s="20">
        <v>0</v>
      </c>
      <c r="B161" s="19">
        <v>0</v>
      </c>
      <c r="C161" s="19">
        <v>0</v>
      </c>
      <c r="D161" s="19">
        <v>0</v>
      </c>
      <c r="E161" s="116">
        <v>0</v>
      </c>
      <c r="F161" s="117">
        <v>0</v>
      </c>
      <c r="G161" s="19">
        <v>0</v>
      </c>
      <c r="H161" s="19">
        <v>0</v>
      </c>
      <c r="I161" s="22">
        <v>0</v>
      </c>
      <c r="J161" s="20">
        <v>0</v>
      </c>
      <c r="K161" s="21">
        <v>0</v>
      </c>
      <c r="L161" s="22">
        <v>0</v>
      </c>
      <c r="M161" s="23">
        <v>0.5</v>
      </c>
      <c r="N161" s="19">
        <v>1</v>
      </c>
      <c r="O161" s="19">
        <v>0</v>
      </c>
      <c r="P161" s="19">
        <v>0</v>
      </c>
      <c r="Q161" s="19" t="str">
        <v xml:space="preserve">0 </v>
      </c>
      <c r="R161" s="19">
        <v>0</v>
      </c>
      <c r="S161" s="119">
        <v>0</v>
      </c>
      <c r="T161" s="83">
        <f t="shared" si="11"/>
        <v>0</v>
      </c>
      <c r="W161" s="19" t="str">
        <f t="shared" si="10"/>
        <v>0 kg</v>
      </c>
    </row>
    <row r="162" spans="1:23" ht="14.25" hidden="1" customHeight="1">
      <c r="A162" s="20">
        <v>0</v>
      </c>
      <c r="B162" s="19">
        <v>0</v>
      </c>
      <c r="C162" s="19">
        <v>0</v>
      </c>
      <c r="D162" s="19">
        <v>0</v>
      </c>
      <c r="E162" s="116">
        <v>0</v>
      </c>
      <c r="F162" s="117">
        <v>0</v>
      </c>
      <c r="G162" s="19">
        <v>0</v>
      </c>
      <c r="H162" s="19">
        <v>0</v>
      </c>
      <c r="I162" s="22">
        <v>0</v>
      </c>
      <c r="J162" s="20">
        <v>0</v>
      </c>
      <c r="K162" s="21">
        <v>0</v>
      </c>
      <c r="L162" s="22">
        <v>0</v>
      </c>
      <c r="M162" s="23">
        <v>0.5</v>
      </c>
      <c r="N162" s="19">
        <v>1</v>
      </c>
      <c r="O162" s="19">
        <v>0</v>
      </c>
      <c r="P162" s="19">
        <v>0</v>
      </c>
      <c r="Q162" s="19" t="str">
        <v xml:space="preserve">0 </v>
      </c>
      <c r="R162" s="19">
        <v>0</v>
      </c>
      <c r="S162" s="119">
        <v>0</v>
      </c>
      <c r="T162" s="83">
        <f t="shared" si="11"/>
        <v>0</v>
      </c>
      <c r="W162" s="19" t="str">
        <f t="shared" si="10"/>
        <v>0 kg</v>
      </c>
    </row>
    <row r="163" spans="1:23" ht="14.25" hidden="1" customHeight="1">
      <c r="A163" s="20">
        <v>0</v>
      </c>
      <c r="B163" s="19">
        <v>0</v>
      </c>
      <c r="C163" s="19">
        <v>0</v>
      </c>
      <c r="D163" s="19">
        <v>0</v>
      </c>
      <c r="E163" s="116">
        <v>0</v>
      </c>
      <c r="F163" s="117">
        <v>0</v>
      </c>
      <c r="G163" s="19">
        <v>0</v>
      </c>
      <c r="H163" s="19">
        <v>0</v>
      </c>
      <c r="I163" s="22">
        <v>0</v>
      </c>
      <c r="J163" s="20">
        <v>0</v>
      </c>
      <c r="K163" s="21">
        <v>0</v>
      </c>
      <c r="L163" s="22">
        <v>0</v>
      </c>
      <c r="M163" s="23">
        <v>0.5</v>
      </c>
      <c r="N163" s="19">
        <v>1</v>
      </c>
      <c r="O163" s="19">
        <v>0</v>
      </c>
      <c r="P163" s="19">
        <v>0</v>
      </c>
      <c r="Q163" s="19" t="str">
        <v xml:space="preserve">0 </v>
      </c>
      <c r="R163" s="19">
        <v>0</v>
      </c>
      <c r="S163" s="119">
        <v>0</v>
      </c>
      <c r="T163" s="83">
        <f t="shared" si="11"/>
        <v>0</v>
      </c>
      <c r="W163" s="19" t="str">
        <f t="shared" si="10"/>
        <v>0 kg</v>
      </c>
    </row>
    <row r="164" spans="1:23" ht="18.75" hidden="1" customHeight="1">
      <c r="A164" s="20">
        <v>0</v>
      </c>
      <c r="B164" s="19">
        <v>0</v>
      </c>
      <c r="C164" s="19">
        <v>0</v>
      </c>
      <c r="D164" s="19">
        <v>0</v>
      </c>
      <c r="E164" s="116">
        <v>0</v>
      </c>
      <c r="F164" s="117">
        <v>0</v>
      </c>
      <c r="G164" s="19">
        <v>0</v>
      </c>
      <c r="H164" s="19">
        <v>0</v>
      </c>
      <c r="I164" s="22">
        <v>0</v>
      </c>
      <c r="J164" s="20">
        <v>0</v>
      </c>
      <c r="K164" s="21">
        <v>0</v>
      </c>
      <c r="L164" s="22">
        <v>0</v>
      </c>
      <c r="M164" s="23">
        <v>0.5</v>
      </c>
      <c r="N164" s="19">
        <v>1</v>
      </c>
      <c r="O164" s="19">
        <v>0</v>
      </c>
      <c r="P164" s="19">
        <v>0</v>
      </c>
      <c r="Q164" s="19" t="str">
        <v xml:space="preserve">0 </v>
      </c>
      <c r="R164" s="19">
        <v>0</v>
      </c>
      <c r="S164" s="119">
        <v>0</v>
      </c>
      <c r="T164" s="83">
        <f t="shared" si="11"/>
        <v>0</v>
      </c>
      <c r="W164" s="19" t="str">
        <f t="shared" si="10"/>
        <v>0 kg</v>
      </c>
    </row>
    <row r="165" spans="1:23" ht="14.25" hidden="1" customHeight="1">
      <c r="A165" s="20">
        <v>0</v>
      </c>
      <c r="B165" s="19">
        <v>0</v>
      </c>
      <c r="C165" s="19">
        <v>0</v>
      </c>
      <c r="D165" s="19">
        <v>0</v>
      </c>
      <c r="E165" s="116">
        <v>0</v>
      </c>
      <c r="F165" s="117">
        <v>0</v>
      </c>
      <c r="G165" s="19">
        <v>0</v>
      </c>
      <c r="H165" s="19">
        <v>0</v>
      </c>
      <c r="I165" s="22">
        <v>0</v>
      </c>
      <c r="J165" s="20">
        <v>0</v>
      </c>
      <c r="K165" s="21">
        <v>0</v>
      </c>
      <c r="L165" s="22">
        <v>0</v>
      </c>
      <c r="M165" s="23">
        <v>0.5</v>
      </c>
      <c r="N165" s="19">
        <v>1</v>
      </c>
      <c r="O165" s="19">
        <v>0</v>
      </c>
      <c r="P165" s="19">
        <v>0</v>
      </c>
      <c r="Q165" s="19" t="str">
        <v xml:space="preserve">0 </v>
      </c>
      <c r="R165" s="19">
        <v>0</v>
      </c>
      <c r="S165" s="119">
        <v>0</v>
      </c>
      <c r="T165" s="83">
        <f t="shared" si="11"/>
        <v>0</v>
      </c>
      <c r="W165" s="19" t="str">
        <f t="shared" si="10"/>
        <v>0 kg</v>
      </c>
    </row>
    <row r="166" spans="1:23" ht="14.25" hidden="1" customHeight="1">
      <c r="A166" s="20">
        <v>0</v>
      </c>
      <c r="B166" s="19">
        <v>0</v>
      </c>
      <c r="C166" s="19">
        <v>0</v>
      </c>
      <c r="D166" s="19">
        <v>0</v>
      </c>
      <c r="E166" s="116">
        <v>0</v>
      </c>
      <c r="F166" s="117">
        <v>0</v>
      </c>
      <c r="G166" s="19">
        <v>0</v>
      </c>
      <c r="H166" s="19">
        <v>0</v>
      </c>
      <c r="I166" s="22">
        <v>0</v>
      </c>
      <c r="J166" s="20">
        <v>0</v>
      </c>
      <c r="K166" s="21">
        <v>0</v>
      </c>
      <c r="L166" s="22">
        <v>0</v>
      </c>
      <c r="M166" s="23">
        <v>0.5</v>
      </c>
      <c r="N166" s="19">
        <v>1</v>
      </c>
      <c r="O166" s="19">
        <v>0</v>
      </c>
      <c r="P166" s="19">
        <v>0</v>
      </c>
      <c r="Q166" s="19" t="str">
        <v xml:space="preserve">0 </v>
      </c>
      <c r="R166" s="19">
        <v>0</v>
      </c>
      <c r="S166" s="119">
        <v>0</v>
      </c>
      <c r="T166" s="83">
        <f t="shared" si="11"/>
        <v>0</v>
      </c>
      <c r="W166" s="19" t="str">
        <f t="shared" si="10"/>
        <v>0 kg</v>
      </c>
    </row>
    <row r="167" spans="1:23" ht="14.25" hidden="1" customHeight="1">
      <c r="A167" s="20">
        <v>0</v>
      </c>
      <c r="B167" s="19">
        <v>0</v>
      </c>
      <c r="C167" s="19">
        <v>0</v>
      </c>
      <c r="D167" s="19">
        <v>0</v>
      </c>
      <c r="E167" s="116">
        <v>0</v>
      </c>
      <c r="F167" s="117">
        <v>0</v>
      </c>
      <c r="G167" s="19">
        <v>0</v>
      </c>
      <c r="H167" s="19">
        <v>0</v>
      </c>
      <c r="I167" s="22">
        <v>0</v>
      </c>
      <c r="J167" s="20">
        <v>0</v>
      </c>
      <c r="K167" s="21">
        <v>0</v>
      </c>
      <c r="L167" s="22">
        <v>0</v>
      </c>
      <c r="M167" s="23">
        <v>0.5</v>
      </c>
      <c r="N167" s="19">
        <v>1</v>
      </c>
      <c r="O167" s="19">
        <v>0</v>
      </c>
      <c r="P167" s="19">
        <v>0</v>
      </c>
      <c r="Q167" s="19" t="str">
        <v xml:space="preserve">0 </v>
      </c>
      <c r="R167" s="19">
        <v>0</v>
      </c>
      <c r="S167" s="119">
        <v>0</v>
      </c>
      <c r="T167" s="83">
        <f t="shared" si="11"/>
        <v>0</v>
      </c>
      <c r="W167" s="19" t="str">
        <f t="shared" si="10"/>
        <v>0 kg</v>
      </c>
    </row>
    <row r="168" spans="1:23" ht="14.25" hidden="1" customHeight="1">
      <c r="A168" s="20">
        <v>0</v>
      </c>
      <c r="B168" s="19">
        <v>0</v>
      </c>
      <c r="C168" s="19">
        <v>0</v>
      </c>
      <c r="D168" s="19">
        <v>0</v>
      </c>
      <c r="E168" s="116">
        <v>0</v>
      </c>
      <c r="F168" s="117">
        <v>0</v>
      </c>
      <c r="G168" s="19">
        <v>0</v>
      </c>
      <c r="H168" s="19">
        <v>0</v>
      </c>
      <c r="I168" s="22">
        <v>0</v>
      </c>
      <c r="J168" s="20">
        <v>0</v>
      </c>
      <c r="K168" s="21">
        <v>0</v>
      </c>
      <c r="L168" s="22">
        <v>0</v>
      </c>
      <c r="M168" s="23">
        <v>0.5</v>
      </c>
      <c r="N168" s="19">
        <v>1</v>
      </c>
      <c r="O168" s="19">
        <v>0</v>
      </c>
      <c r="P168" s="19">
        <v>0</v>
      </c>
      <c r="Q168" s="19" t="str">
        <v xml:space="preserve">0 </v>
      </c>
      <c r="R168" s="19">
        <v>0</v>
      </c>
      <c r="S168" s="119">
        <v>0</v>
      </c>
      <c r="T168" s="83">
        <f t="shared" si="11"/>
        <v>0</v>
      </c>
      <c r="W168" s="19" t="str">
        <f t="shared" si="10"/>
        <v>0 kg</v>
      </c>
    </row>
    <row r="169" spans="1:23" ht="14.25" hidden="1" customHeight="1">
      <c r="A169" s="20">
        <v>0</v>
      </c>
      <c r="B169" s="19">
        <v>0</v>
      </c>
      <c r="C169" s="19">
        <v>0</v>
      </c>
      <c r="D169" s="19">
        <v>0</v>
      </c>
      <c r="E169" s="116">
        <v>0</v>
      </c>
      <c r="F169" s="117">
        <v>0</v>
      </c>
      <c r="G169" s="19">
        <v>0</v>
      </c>
      <c r="H169" s="19">
        <v>0</v>
      </c>
      <c r="I169" s="22">
        <v>0</v>
      </c>
      <c r="J169" s="20">
        <v>0</v>
      </c>
      <c r="K169" s="21">
        <v>0</v>
      </c>
      <c r="L169" s="22">
        <v>0</v>
      </c>
      <c r="M169" s="23">
        <v>0.5</v>
      </c>
      <c r="N169" s="19">
        <v>1</v>
      </c>
      <c r="O169" s="19">
        <v>0</v>
      </c>
      <c r="P169" s="19">
        <v>0</v>
      </c>
      <c r="Q169" s="19" t="str">
        <v xml:space="preserve">0 </v>
      </c>
      <c r="R169" s="19">
        <v>0</v>
      </c>
      <c r="S169" s="119">
        <v>0</v>
      </c>
      <c r="T169" s="83">
        <f t="shared" si="11"/>
        <v>0</v>
      </c>
      <c r="W169" s="19" t="str">
        <f t="shared" si="10"/>
        <v>0 kg</v>
      </c>
    </row>
    <row r="170" spans="1:23" ht="14.25" hidden="1" customHeight="1">
      <c r="A170" s="20">
        <v>0</v>
      </c>
      <c r="B170" s="19">
        <v>0</v>
      </c>
      <c r="C170" s="19">
        <v>0</v>
      </c>
      <c r="D170" s="19">
        <v>0</v>
      </c>
      <c r="E170" s="116">
        <v>0</v>
      </c>
      <c r="F170" s="117">
        <v>0</v>
      </c>
      <c r="G170" s="19">
        <v>0</v>
      </c>
      <c r="H170" s="19">
        <v>0</v>
      </c>
      <c r="I170" s="22">
        <v>0</v>
      </c>
      <c r="J170" s="20">
        <v>0</v>
      </c>
      <c r="K170" s="21">
        <v>0</v>
      </c>
      <c r="L170" s="22">
        <v>0</v>
      </c>
      <c r="M170" s="23">
        <v>0.5</v>
      </c>
      <c r="N170" s="19">
        <v>1</v>
      </c>
      <c r="O170" s="19">
        <v>0</v>
      </c>
      <c r="P170" s="19">
        <v>0</v>
      </c>
      <c r="Q170" s="19" t="str">
        <v xml:space="preserve">0 </v>
      </c>
      <c r="R170" s="19">
        <v>0</v>
      </c>
      <c r="S170" s="119">
        <v>0</v>
      </c>
      <c r="T170" s="83">
        <f t="shared" si="11"/>
        <v>0</v>
      </c>
      <c r="W170" s="19" t="str">
        <f t="shared" si="10"/>
        <v>0 kg</v>
      </c>
    </row>
    <row r="171" spans="1:23" ht="14.25" hidden="1" customHeight="1">
      <c r="A171" s="20">
        <v>0</v>
      </c>
      <c r="B171" s="19">
        <v>0</v>
      </c>
      <c r="C171" s="19">
        <v>0</v>
      </c>
      <c r="D171" s="19">
        <v>0</v>
      </c>
      <c r="E171" s="116">
        <v>0</v>
      </c>
      <c r="F171" s="117">
        <v>0</v>
      </c>
      <c r="G171" s="19">
        <v>0</v>
      </c>
      <c r="H171" s="19">
        <v>0</v>
      </c>
      <c r="I171" s="22">
        <v>0</v>
      </c>
      <c r="J171" s="20">
        <v>0</v>
      </c>
      <c r="K171" s="21">
        <v>0</v>
      </c>
      <c r="L171" s="22">
        <v>0</v>
      </c>
      <c r="M171" s="23">
        <v>0.5</v>
      </c>
      <c r="N171" s="19">
        <v>1</v>
      </c>
      <c r="O171" s="19">
        <v>0</v>
      </c>
      <c r="P171" s="19">
        <v>0</v>
      </c>
      <c r="Q171" s="19" t="str">
        <v xml:space="preserve">0 </v>
      </c>
      <c r="R171" s="19">
        <v>0</v>
      </c>
      <c r="S171" s="119">
        <v>0</v>
      </c>
      <c r="T171" s="83">
        <f t="shared" si="11"/>
        <v>0</v>
      </c>
      <c r="W171" s="19" t="str">
        <f t="shared" si="10"/>
        <v>0 kg</v>
      </c>
    </row>
    <row r="172" spans="1:23" ht="14.25" hidden="1" customHeight="1">
      <c r="A172" s="20">
        <v>0</v>
      </c>
      <c r="B172" s="19">
        <v>0</v>
      </c>
      <c r="C172" s="19">
        <v>0</v>
      </c>
      <c r="D172" s="19">
        <v>0</v>
      </c>
      <c r="E172" s="116">
        <v>0</v>
      </c>
      <c r="F172" s="117">
        <v>0</v>
      </c>
      <c r="G172" s="19">
        <v>0</v>
      </c>
      <c r="H172" s="19">
        <v>0</v>
      </c>
      <c r="I172" s="22">
        <v>0</v>
      </c>
      <c r="J172" s="20">
        <v>0</v>
      </c>
      <c r="K172" s="21">
        <v>0</v>
      </c>
      <c r="L172" s="22">
        <v>0</v>
      </c>
      <c r="M172" s="23">
        <v>0.5</v>
      </c>
      <c r="N172" s="19">
        <v>1</v>
      </c>
      <c r="O172" s="19">
        <v>0</v>
      </c>
      <c r="P172" s="19">
        <v>0</v>
      </c>
      <c r="Q172" s="19" t="str">
        <v xml:space="preserve">0 </v>
      </c>
      <c r="R172" s="19">
        <v>0</v>
      </c>
      <c r="S172" s="119">
        <v>0</v>
      </c>
      <c r="T172" s="83">
        <f t="shared" si="11"/>
        <v>0</v>
      </c>
      <c r="W172" s="19" t="str">
        <f t="shared" si="10"/>
        <v>0 kg</v>
      </c>
    </row>
    <row r="173" spans="1:23" ht="14.25" hidden="1" customHeight="1">
      <c r="A173" s="20">
        <v>0</v>
      </c>
      <c r="B173" s="19">
        <v>0</v>
      </c>
      <c r="C173" s="19">
        <v>0</v>
      </c>
      <c r="D173" s="19">
        <v>0</v>
      </c>
      <c r="E173" s="116">
        <v>0</v>
      </c>
      <c r="F173" s="117">
        <v>0</v>
      </c>
      <c r="G173" s="19">
        <v>0</v>
      </c>
      <c r="H173" s="19">
        <v>0</v>
      </c>
      <c r="I173" s="22">
        <v>0</v>
      </c>
      <c r="J173" s="20">
        <v>0</v>
      </c>
      <c r="K173" s="21">
        <v>0</v>
      </c>
      <c r="L173" s="22">
        <v>0</v>
      </c>
      <c r="M173" s="23">
        <v>0.5</v>
      </c>
      <c r="N173" s="19">
        <v>1</v>
      </c>
      <c r="O173" s="19">
        <v>0</v>
      </c>
      <c r="P173" s="19">
        <v>0</v>
      </c>
      <c r="Q173" s="19" t="str">
        <v xml:space="preserve">0 </v>
      </c>
      <c r="R173" s="19">
        <v>0</v>
      </c>
      <c r="S173" s="119">
        <v>0</v>
      </c>
      <c r="T173" s="83">
        <f t="shared" si="11"/>
        <v>0</v>
      </c>
      <c r="W173" s="19" t="str">
        <f t="shared" si="10"/>
        <v>0 kg</v>
      </c>
    </row>
    <row r="174" spans="1:23" ht="14.25" hidden="1" customHeight="1">
      <c r="A174" s="20">
        <v>0</v>
      </c>
      <c r="B174" s="19">
        <v>0</v>
      </c>
      <c r="C174" s="19">
        <v>0</v>
      </c>
      <c r="D174" s="19">
        <v>0</v>
      </c>
      <c r="E174" s="116">
        <v>0</v>
      </c>
      <c r="F174" s="117">
        <v>0</v>
      </c>
      <c r="G174" s="19">
        <v>0</v>
      </c>
      <c r="H174" s="19">
        <v>0</v>
      </c>
      <c r="I174" s="22">
        <v>0</v>
      </c>
      <c r="J174" s="20">
        <v>0</v>
      </c>
      <c r="K174" s="21">
        <v>0</v>
      </c>
      <c r="L174" s="22">
        <v>0</v>
      </c>
      <c r="M174" s="23">
        <v>0.5</v>
      </c>
      <c r="N174" s="19">
        <v>1</v>
      </c>
      <c r="O174" s="19">
        <v>0</v>
      </c>
      <c r="P174" s="19">
        <v>0</v>
      </c>
      <c r="Q174" s="19" t="str">
        <v xml:space="preserve">0 </v>
      </c>
      <c r="R174" s="19">
        <v>0</v>
      </c>
      <c r="S174" s="119">
        <v>0</v>
      </c>
      <c r="T174" s="83">
        <f t="shared" si="11"/>
        <v>0</v>
      </c>
      <c r="W174" s="19" t="str">
        <f t="shared" si="10"/>
        <v>0 kg</v>
      </c>
    </row>
    <row r="175" spans="1:23" ht="14.25" hidden="1" customHeight="1">
      <c r="A175" s="20">
        <v>0</v>
      </c>
      <c r="B175" s="19">
        <v>0</v>
      </c>
      <c r="C175" s="19">
        <v>0</v>
      </c>
      <c r="D175" s="19">
        <v>0</v>
      </c>
      <c r="E175" s="116">
        <v>0</v>
      </c>
      <c r="F175" s="117">
        <v>0</v>
      </c>
      <c r="G175" s="19">
        <v>0</v>
      </c>
      <c r="H175" s="19">
        <v>0</v>
      </c>
      <c r="I175" s="22">
        <v>0</v>
      </c>
      <c r="J175" s="20">
        <v>0</v>
      </c>
      <c r="K175" s="21">
        <v>0</v>
      </c>
      <c r="L175" s="22">
        <v>0</v>
      </c>
      <c r="M175" s="23">
        <v>0.5</v>
      </c>
      <c r="N175" s="19">
        <v>1</v>
      </c>
      <c r="O175" s="19">
        <v>0</v>
      </c>
      <c r="P175" s="19">
        <v>0</v>
      </c>
      <c r="Q175" s="19" t="str">
        <v xml:space="preserve">0 </v>
      </c>
      <c r="R175" s="19">
        <v>0</v>
      </c>
      <c r="S175" s="119">
        <v>0</v>
      </c>
      <c r="T175" s="83">
        <f t="shared" si="11"/>
        <v>0</v>
      </c>
      <c r="W175" s="19" t="str">
        <f t="shared" si="10"/>
        <v>0 kg</v>
      </c>
    </row>
    <row r="176" spans="1:23" ht="14.25" hidden="1" customHeight="1">
      <c r="A176" s="20">
        <v>0</v>
      </c>
      <c r="B176" s="19">
        <v>0</v>
      </c>
      <c r="C176" s="19">
        <v>0</v>
      </c>
      <c r="D176" s="19">
        <v>0</v>
      </c>
      <c r="E176" s="116">
        <v>0</v>
      </c>
      <c r="F176" s="117">
        <v>0</v>
      </c>
      <c r="G176" s="19">
        <v>0</v>
      </c>
      <c r="H176" s="19">
        <v>0</v>
      </c>
      <c r="I176" s="22">
        <v>0</v>
      </c>
      <c r="J176" s="20">
        <v>0</v>
      </c>
      <c r="K176" s="21">
        <v>0</v>
      </c>
      <c r="L176" s="22">
        <v>0</v>
      </c>
      <c r="M176" s="23">
        <v>0.5</v>
      </c>
      <c r="N176" s="19">
        <v>1</v>
      </c>
      <c r="O176" s="19">
        <v>0</v>
      </c>
      <c r="P176" s="19">
        <v>0</v>
      </c>
      <c r="Q176" s="19" t="str">
        <v xml:space="preserve">0 </v>
      </c>
      <c r="R176" s="19">
        <v>0</v>
      </c>
      <c r="S176" s="119">
        <v>0</v>
      </c>
      <c r="T176" s="83">
        <f t="shared" si="11"/>
        <v>0</v>
      </c>
      <c r="W176" s="19" t="str">
        <f t="shared" si="10"/>
        <v>0 kg</v>
      </c>
    </row>
    <row r="177" spans="1:16341" ht="14.25" hidden="1" customHeight="1">
      <c r="A177" s="20">
        <v>0</v>
      </c>
      <c r="B177" s="19">
        <v>0</v>
      </c>
      <c r="C177" s="19">
        <v>0</v>
      </c>
      <c r="D177" s="19">
        <v>0</v>
      </c>
      <c r="E177" s="116">
        <v>0</v>
      </c>
      <c r="F177" s="117">
        <v>0</v>
      </c>
      <c r="G177" s="19">
        <v>0</v>
      </c>
      <c r="H177" s="19">
        <v>0</v>
      </c>
      <c r="I177" s="22">
        <v>0</v>
      </c>
      <c r="J177" s="20">
        <v>0</v>
      </c>
      <c r="K177" s="21">
        <v>0</v>
      </c>
      <c r="L177" s="22">
        <v>0</v>
      </c>
      <c r="M177" s="23">
        <v>0.5</v>
      </c>
      <c r="N177" s="19">
        <v>1</v>
      </c>
      <c r="O177" s="19">
        <v>0</v>
      </c>
      <c r="P177" s="19">
        <v>0</v>
      </c>
      <c r="Q177" s="19" t="str">
        <v xml:space="preserve">0 </v>
      </c>
      <c r="R177" s="19">
        <v>0</v>
      </c>
      <c r="S177" s="119">
        <v>0</v>
      </c>
      <c r="T177" s="83">
        <f t="shared" si="11"/>
        <v>0</v>
      </c>
      <c r="W177" s="19" t="str">
        <f t="shared" si="10"/>
        <v>0 kg</v>
      </c>
    </row>
    <row r="178" spans="1:16341" s="266" customFormat="1" ht="25" customHeight="1">
      <c r="A178" s="267" t="s">
        <v>822</v>
      </c>
      <c r="B178" s="7"/>
      <c r="C178" s="7"/>
      <c r="D178" s="7"/>
      <c r="E178" s="268"/>
      <c r="F178" s="137"/>
      <c r="G178" s="7"/>
      <c r="H178" s="7"/>
      <c r="I178" s="269"/>
      <c r="J178" s="8"/>
      <c r="K178" s="139"/>
      <c r="L178" s="138"/>
      <c r="M178" s="140"/>
      <c r="N178" s="7"/>
      <c r="O178" s="7"/>
      <c r="P178" s="7"/>
      <c r="Q178" s="270" t="str">
        <f>Mengenkalkulation!Q196</f>
        <v>0 g</v>
      </c>
      <c r="R178" s="271"/>
      <c r="S178" s="272">
        <f>Mengenkalkulation!S196</f>
        <v>0</v>
      </c>
      <c r="T178" s="83"/>
      <c r="U178" s="83"/>
      <c r="V178" s="19"/>
      <c r="W178" s="19"/>
      <c r="Y178" s="119"/>
      <c r="Z178" s="19"/>
    </row>
    <row r="179" spans="1:16341" ht="14.25" hidden="1" customHeight="1">
      <c r="I179" s="22"/>
      <c r="Q179" s="19"/>
      <c r="S179" s="119"/>
    </row>
    <row r="180" spans="1:16341" ht="14.25" hidden="1" customHeight="1">
      <c r="I180" s="22"/>
      <c r="Q180" s="19"/>
      <c r="S180" s="119"/>
    </row>
    <row r="181" spans="1:16341" s="14" customFormat="1" ht="27.75" customHeight="1">
      <c r="A181" s="282" t="s">
        <v>792</v>
      </c>
      <c r="B181" s="85" t="s">
        <v>573</v>
      </c>
      <c r="C181" s="86" t="s">
        <v>575</v>
      </c>
      <c r="D181" s="86" t="s">
        <v>794</v>
      </c>
      <c r="E181" s="283" t="s">
        <v>793</v>
      </c>
      <c r="F181" s="118" t="s">
        <v>703</v>
      </c>
      <c r="G181" s="87" t="s">
        <v>760</v>
      </c>
      <c r="H181" s="86" t="s">
        <v>759</v>
      </c>
      <c r="I181" s="284" t="s">
        <v>830</v>
      </c>
      <c r="J181" s="89" t="s">
        <v>524</v>
      </c>
      <c r="K181" s="86" t="s">
        <v>759</v>
      </c>
      <c r="L181" s="86" t="s">
        <v>5</v>
      </c>
      <c r="M181" s="86"/>
      <c r="N181" s="86" t="s">
        <v>813</v>
      </c>
      <c r="O181" s="86" t="s">
        <v>767</v>
      </c>
      <c r="P181" s="86"/>
      <c r="Q181" s="285" t="s">
        <v>811</v>
      </c>
      <c r="R181" s="286" t="s">
        <v>821</v>
      </c>
      <c r="S181" s="287" t="s">
        <v>12</v>
      </c>
      <c r="T181" s="91" t="s">
        <v>815</v>
      </c>
      <c r="U181" s="91"/>
      <c r="V181" s="87"/>
      <c r="W181" s="86" t="s">
        <v>766</v>
      </c>
      <c r="X181" s="288"/>
      <c r="Y181" s="18"/>
      <c r="Z181" s="18"/>
      <c r="AA181" s="288"/>
      <c r="AB181" s="288"/>
      <c r="AC181" s="288"/>
      <c r="AD181" s="288"/>
      <c r="AE181" s="288"/>
      <c r="AF181" s="288"/>
      <c r="AG181" s="288"/>
      <c r="AH181" s="288"/>
      <c r="AI181" s="288"/>
      <c r="AJ181" s="288"/>
      <c r="AK181" s="288"/>
      <c r="AL181" s="288"/>
      <c r="AM181" s="288"/>
      <c r="AN181" s="288"/>
      <c r="AO181" s="288"/>
      <c r="AP181" s="288"/>
      <c r="AQ181" s="288"/>
      <c r="AR181" s="288"/>
      <c r="AS181" s="288"/>
      <c r="AT181" s="288"/>
      <c r="AU181" s="288"/>
      <c r="AV181" s="288"/>
      <c r="AW181" s="288"/>
      <c r="AX181" s="288"/>
      <c r="AY181" s="288"/>
      <c r="AZ181" s="288"/>
      <c r="BA181" s="288"/>
      <c r="BB181" s="288"/>
      <c r="BC181" s="288"/>
      <c r="BD181" s="288"/>
      <c r="BE181" s="288"/>
      <c r="BF181" s="288"/>
      <c r="BG181" s="288"/>
      <c r="BH181" s="288"/>
      <c r="BI181" s="288"/>
      <c r="BJ181" s="288"/>
      <c r="BK181" s="288"/>
      <c r="BL181" s="288"/>
      <c r="BM181" s="288"/>
      <c r="BN181" s="288"/>
      <c r="BO181" s="288"/>
      <c r="BP181" s="288"/>
      <c r="BQ181" s="288"/>
      <c r="BR181" s="288"/>
      <c r="BS181" s="288"/>
      <c r="BT181" s="288"/>
      <c r="BU181" s="288"/>
      <c r="BV181" s="288"/>
      <c r="BW181" s="288"/>
      <c r="BX181" s="288"/>
      <c r="BY181" s="288"/>
      <c r="BZ181" s="288"/>
      <c r="CA181" s="288"/>
      <c r="CB181" s="288"/>
      <c r="CC181" s="288"/>
      <c r="CD181" s="288"/>
      <c r="CE181" s="288"/>
      <c r="CF181" s="288"/>
      <c r="CG181" s="288"/>
      <c r="CH181" s="288"/>
      <c r="CI181" s="288"/>
      <c r="CJ181" s="288"/>
      <c r="CK181" s="288"/>
      <c r="CL181" s="288"/>
      <c r="CM181" s="288"/>
      <c r="CN181" s="288"/>
      <c r="CO181" s="288"/>
      <c r="CP181" s="288"/>
      <c r="CQ181" s="288"/>
      <c r="CR181" s="288"/>
      <c r="CS181" s="288"/>
      <c r="CT181" s="288"/>
      <c r="CU181" s="288"/>
      <c r="CV181" s="288"/>
      <c r="CW181" s="288"/>
      <c r="CX181" s="288"/>
      <c r="CY181" s="288"/>
      <c r="CZ181" s="288"/>
      <c r="DA181" s="288"/>
      <c r="DB181" s="288"/>
      <c r="DC181" s="288"/>
      <c r="DD181" s="288"/>
      <c r="DE181" s="288"/>
      <c r="DF181" s="288"/>
      <c r="DG181" s="288"/>
      <c r="DH181" s="288"/>
      <c r="DI181" s="288"/>
      <c r="DJ181" s="288"/>
      <c r="DK181" s="288"/>
      <c r="DL181" s="288"/>
      <c r="DM181" s="288"/>
      <c r="DN181" s="288"/>
      <c r="DO181" s="288"/>
      <c r="DP181" s="288"/>
      <c r="DQ181" s="288"/>
      <c r="DR181" s="288"/>
      <c r="DS181" s="288"/>
      <c r="DT181" s="288"/>
      <c r="DU181" s="288"/>
      <c r="DV181" s="288"/>
      <c r="DW181" s="288"/>
      <c r="DX181" s="288"/>
      <c r="DY181" s="288"/>
      <c r="DZ181" s="288"/>
      <c r="EA181" s="288"/>
      <c r="EB181" s="288"/>
      <c r="EC181" s="288"/>
      <c r="ED181" s="288"/>
      <c r="EE181" s="288"/>
      <c r="EF181" s="288"/>
      <c r="EG181" s="288"/>
      <c r="EH181" s="288"/>
      <c r="EI181" s="288"/>
      <c r="EJ181" s="288"/>
      <c r="EK181" s="288"/>
      <c r="EL181" s="288"/>
      <c r="EM181" s="288"/>
      <c r="EN181" s="288"/>
      <c r="EO181" s="288"/>
      <c r="EP181" s="288"/>
      <c r="EQ181" s="288"/>
      <c r="ER181" s="288"/>
      <c r="ES181" s="288"/>
      <c r="ET181" s="288"/>
      <c r="EU181" s="288"/>
      <c r="EV181" s="288"/>
      <c r="EW181" s="288"/>
      <c r="EX181" s="288"/>
      <c r="EY181" s="288"/>
      <c r="EZ181" s="288"/>
      <c r="FA181" s="288"/>
      <c r="FB181" s="288"/>
      <c r="FC181" s="288"/>
      <c r="FD181" s="288"/>
      <c r="FE181" s="288"/>
      <c r="FF181" s="288"/>
      <c r="FG181" s="288"/>
      <c r="FH181" s="288"/>
      <c r="FI181" s="288"/>
      <c r="FJ181" s="288"/>
      <c r="FK181" s="288"/>
      <c r="FL181" s="288"/>
      <c r="FM181" s="288"/>
      <c r="FN181" s="288"/>
      <c r="FO181" s="288"/>
      <c r="FP181" s="288"/>
      <c r="FQ181" s="288"/>
      <c r="FR181" s="288"/>
      <c r="FS181" s="288"/>
      <c r="FT181" s="288"/>
      <c r="FU181" s="288"/>
      <c r="FV181" s="288"/>
      <c r="FW181" s="288"/>
      <c r="FX181" s="288"/>
      <c r="FY181" s="288"/>
      <c r="FZ181" s="288"/>
      <c r="GA181" s="288"/>
      <c r="GB181" s="288"/>
      <c r="GC181" s="288"/>
      <c r="GD181" s="288"/>
      <c r="GE181" s="288"/>
      <c r="GF181" s="288"/>
      <c r="GG181" s="288"/>
      <c r="GH181" s="288"/>
      <c r="GI181" s="288"/>
      <c r="GJ181" s="288"/>
      <c r="GK181" s="288"/>
      <c r="GL181" s="288"/>
      <c r="GM181" s="288"/>
      <c r="GN181" s="288"/>
      <c r="GO181" s="288"/>
      <c r="GP181" s="288"/>
      <c r="GQ181" s="288"/>
      <c r="GR181" s="288"/>
      <c r="GS181" s="288"/>
      <c r="GT181" s="288"/>
      <c r="GU181" s="288"/>
      <c r="GV181" s="288"/>
      <c r="GW181" s="288"/>
      <c r="GX181" s="288"/>
      <c r="GY181" s="288"/>
      <c r="GZ181" s="288"/>
      <c r="HA181" s="288"/>
      <c r="HB181" s="288"/>
      <c r="HC181" s="288"/>
      <c r="HD181" s="288"/>
      <c r="HE181" s="288"/>
      <c r="HF181" s="288"/>
      <c r="HG181" s="288"/>
      <c r="HH181" s="288"/>
      <c r="HI181" s="288"/>
      <c r="HJ181" s="288"/>
      <c r="HK181" s="288"/>
      <c r="HL181" s="288"/>
      <c r="HM181" s="288"/>
      <c r="HN181" s="288"/>
      <c r="HO181" s="288"/>
      <c r="HP181" s="288"/>
      <c r="HQ181" s="288"/>
      <c r="HR181" s="288"/>
      <c r="HS181" s="288"/>
      <c r="HT181" s="288"/>
      <c r="HU181" s="288"/>
      <c r="HV181" s="288"/>
      <c r="HW181" s="288"/>
      <c r="HX181" s="288"/>
      <c r="HY181" s="288"/>
      <c r="HZ181" s="288"/>
      <c r="IA181" s="288"/>
      <c r="IB181" s="288"/>
      <c r="IC181" s="288"/>
      <c r="ID181" s="288"/>
      <c r="IE181" s="288"/>
      <c r="IF181" s="288"/>
      <c r="IG181" s="288"/>
      <c r="IH181" s="288"/>
      <c r="II181" s="288"/>
      <c r="IJ181" s="288"/>
      <c r="IK181" s="288"/>
      <c r="IL181" s="288"/>
      <c r="IM181" s="288"/>
      <c r="IN181" s="288"/>
      <c r="IO181" s="288"/>
      <c r="IP181" s="288"/>
      <c r="IQ181" s="288"/>
      <c r="IR181" s="288"/>
      <c r="IS181" s="288"/>
      <c r="IT181" s="288"/>
      <c r="IU181" s="288"/>
      <c r="IV181" s="288"/>
      <c r="IW181" s="288"/>
      <c r="IX181" s="288"/>
      <c r="IY181" s="288"/>
      <c r="IZ181" s="288"/>
      <c r="JA181" s="288"/>
      <c r="JB181" s="288"/>
      <c r="JC181" s="288"/>
      <c r="JD181" s="288"/>
      <c r="JE181" s="288"/>
      <c r="JF181" s="288"/>
      <c r="JG181" s="288"/>
      <c r="JH181" s="288"/>
      <c r="JI181" s="288"/>
      <c r="JJ181" s="288"/>
      <c r="JK181" s="288"/>
      <c r="JL181" s="288"/>
      <c r="JM181" s="288"/>
      <c r="JN181" s="288"/>
      <c r="JO181" s="288"/>
      <c r="JP181" s="288"/>
      <c r="JQ181" s="288"/>
      <c r="JR181" s="288"/>
      <c r="JS181" s="288"/>
      <c r="JT181" s="288"/>
      <c r="JU181" s="288"/>
      <c r="JV181" s="288"/>
      <c r="JW181" s="288"/>
      <c r="JX181" s="288"/>
      <c r="JY181" s="288"/>
      <c r="JZ181" s="288"/>
      <c r="KA181" s="288"/>
      <c r="KB181" s="288"/>
      <c r="KC181" s="288"/>
      <c r="KD181" s="288"/>
      <c r="KE181" s="288"/>
      <c r="KF181" s="288"/>
      <c r="KG181" s="288"/>
      <c r="KH181" s="288"/>
      <c r="KI181" s="288"/>
      <c r="KJ181" s="288"/>
      <c r="KK181" s="288"/>
      <c r="KL181" s="288"/>
      <c r="KM181" s="288"/>
      <c r="KN181" s="288"/>
      <c r="KO181" s="288"/>
      <c r="KP181" s="288"/>
      <c r="KQ181" s="288"/>
      <c r="KR181" s="288"/>
      <c r="KS181" s="288"/>
      <c r="KT181" s="288"/>
      <c r="KU181" s="288"/>
      <c r="KV181" s="288"/>
      <c r="KW181" s="288"/>
      <c r="KX181" s="288"/>
      <c r="KY181" s="288"/>
      <c r="KZ181" s="288"/>
      <c r="LA181" s="288"/>
      <c r="LB181" s="288"/>
      <c r="LC181" s="288"/>
      <c r="LD181" s="288"/>
      <c r="LE181" s="288"/>
      <c r="LF181" s="288"/>
      <c r="LG181" s="288"/>
      <c r="LH181" s="288"/>
      <c r="LI181" s="288"/>
      <c r="LJ181" s="288"/>
      <c r="LK181" s="288"/>
      <c r="LL181" s="288"/>
      <c r="LM181" s="288"/>
      <c r="LN181" s="288"/>
      <c r="LO181" s="288"/>
      <c r="LP181" s="288"/>
      <c r="LQ181" s="288"/>
      <c r="LR181" s="288"/>
      <c r="LS181" s="288"/>
      <c r="LT181" s="288"/>
      <c r="LU181" s="288"/>
      <c r="LV181" s="288"/>
      <c r="LW181" s="288"/>
      <c r="LX181" s="288"/>
      <c r="LY181" s="288"/>
      <c r="LZ181" s="288"/>
      <c r="MA181" s="288"/>
      <c r="MB181" s="288"/>
      <c r="MC181" s="288"/>
      <c r="MD181" s="288"/>
      <c r="ME181" s="288"/>
      <c r="MF181" s="288"/>
      <c r="MG181" s="288"/>
      <c r="MH181" s="288"/>
      <c r="MI181" s="288"/>
      <c r="MJ181" s="288"/>
      <c r="MK181" s="288"/>
      <c r="ML181" s="288"/>
      <c r="MM181" s="288"/>
      <c r="MN181" s="288"/>
      <c r="MO181" s="288"/>
      <c r="MP181" s="288"/>
      <c r="MQ181" s="288"/>
      <c r="MR181" s="288"/>
      <c r="MS181" s="288"/>
      <c r="MT181" s="288"/>
      <c r="MU181" s="288"/>
      <c r="MV181" s="288"/>
      <c r="MW181" s="288"/>
      <c r="MX181" s="288"/>
      <c r="MY181" s="288"/>
      <c r="MZ181" s="288"/>
      <c r="NA181" s="288"/>
      <c r="NB181" s="288"/>
      <c r="NC181" s="288"/>
      <c r="ND181" s="288"/>
      <c r="NE181" s="288"/>
      <c r="NF181" s="288"/>
      <c r="NG181" s="288"/>
      <c r="NH181" s="288"/>
      <c r="NI181" s="288"/>
      <c r="NJ181" s="288"/>
      <c r="NK181" s="288"/>
      <c r="NL181" s="288"/>
      <c r="NM181" s="288"/>
      <c r="NN181" s="288"/>
      <c r="NO181" s="288"/>
      <c r="NP181" s="288"/>
      <c r="NQ181" s="288"/>
      <c r="NR181" s="288"/>
      <c r="NS181" s="288"/>
      <c r="NT181" s="288"/>
      <c r="NU181" s="288"/>
      <c r="NV181" s="288"/>
      <c r="NW181" s="288"/>
      <c r="NX181" s="288"/>
      <c r="NY181" s="288"/>
      <c r="NZ181" s="288"/>
      <c r="OA181" s="288"/>
      <c r="OB181" s="288"/>
      <c r="OC181" s="288"/>
      <c r="OD181" s="288"/>
      <c r="OE181" s="288"/>
      <c r="OF181" s="288"/>
      <c r="OG181" s="288"/>
      <c r="OH181" s="288"/>
      <c r="OI181" s="288"/>
      <c r="OJ181" s="288"/>
      <c r="OK181" s="288"/>
      <c r="OL181" s="288"/>
      <c r="OM181" s="288"/>
      <c r="ON181" s="288"/>
      <c r="OO181" s="288"/>
      <c r="OP181" s="288"/>
      <c r="OQ181" s="288"/>
      <c r="OR181" s="288"/>
      <c r="OS181" s="288"/>
      <c r="OT181" s="288"/>
      <c r="OU181" s="288"/>
      <c r="OV181" s="288"/>
      <c r="OW181" s="288"/>
      <c r="OX181" s="288"/>
      <c r="OY181" s="288"/>
      <c r="OZ181" s="288"/>
      <c r="PA181" s="288"/>
      <c r="PB181" s="288"/>
      <c r="PC181" s="288"/>
      <c r="PD181" s="288"/>
      <c r="PE181" s="288"/>
      <c r="PF181" s="288"/>
      <c r="PG181" s="288"/>
      <c r="PH181" s="288"/>
      <c r="PI181" s="288"/>
      <c r="PJ181" s="288"/>
      <c r="PK181" s="288"/>
      <c r="PL181" s="288"/>
      <c r="PM181" s="288"/>
      <c r="PN181" s="288"/>
      <c r="PO181" s="288"/>
      <c r="PP181" s="288"/>
      <c r="PQ181" s="288"/>
      <c r="PR181" s="288"/>
      <c r="PS181" s="288"/>
      <c r="PT181" s="288"/>
      <c r="PU181" s="288"/>
      <c r="PV181" s="288"/>
      <c r="PW181" s="288"/>
      <c r="PX181" s="288"/>
      <c r="PY181" s="288"/>
      <c r="PZ181" s="288"/>
      <c r="QA181" s="288"/>
      <c r="QB181" s="288"/>
      <c r="QC181" s="288"/>
      <c r="QD181" s="288"/>
      <c r="QE181" s="288"/>
      <c r="QF181" s="288"/>
      <c r="QG181" s="288"/>
      <c r="QH181" s="288"/>
      <c r="QI181" s="288"/>
      <c r="QJ181" s="288"/>
      <c r="QK181" s="288"/>
      <c r="QL181" s="288"/>
      <c r="QM181" s="288"/>
      <c r="QN181" s="288"/>
      <c r="QO181" s="288"/>
      <c r="QP181" s="288"/>
      <c r="QQ181" s="288"/>
      <c r="QR181" s="288"/>
      <c r="QS181" s="288"/>
      <c r="QT181" s="288"/>
      <c r="QU181" s="288"/>
      <c r="QV181" s="288"/>
      <c r="QW181" s="288"/>
      <c r="QX181" s="288"/>
      <c r="QY181" s="288"/>
      <c r="QZ181" s="288"/>
      <c r="RA181" s="288"/>
      <c r="RB181" s="288"/>
      <c r="RC181" s="288"/>
      <c r="RD181" s="288"/>
      <c r="RE181" s="288"/>
      <c r="RF181" s="288"/>
      <c r="RG181" s="288"/>
      <c r="RH181" s="288"/>
      <c r="RI181" s="288"/>
      <c r="RJ181" s="288"/>
      <c r="RK181" s="288"/>
      <c r="RL181" s="288"/>
      <c r="RM181" s="288"/>
      <c r="RN181" s="288"/>
      <c r="RO181" s="288"/>
      <c r="RP181" s="288"/>
      <c r="RQ181" s="288"/>
      <c r="RR181" s="288"/>
      <c r="RS181" s="288"/>
      <c r="RT181" s="288"/>
      <c r="RU181" s="288"/>
      <c r="RV181" s="288"/>
      <c r="RW181" s="288"/>
      <c r="RX181" s="288"/>
      <c r="RY181" s="288"/>
      <c r="RZ181" s="288"/>
      <c r="SA181" s="288"/>
      <c r="SB181" s="288"/>
      <c r="SC181" s="288"/>
      <c r="SD181" s="288"/>
      <c r="SE181" s="288"/>
      <c r="SF181" s="288"/>
      <c r="SG181" s="288"/>
      <c r="SH181" s="288"/>
      <c r="SI181" s="288"/>
      <c r="SJ181" s="288"/>
      <c r="SK181" s="288"/>
      <c r="SL181" s="288"/>
      <c r="SM181" s="288"/>
      <c r="SN181" s="288"/>
      <c r="SO181" s="288"/>
      <c r="SP181" s="288"/>
      <c r="SQ181" s="288"/>
      <c r="SR181" s="288"/>
      <c r="SS181" s="288"/>
      <c r="ST181" s="288"/>
      <c r="SU181" s="288"/>
      <c r="SV181" s="288"/>
      <c r="SW181" s="288"/>
      <c r="SX181" s="288"/>
      <c r="SY181" s="288"/>
      <c r="SZ181" s="288"/>
      <c r="TA181" s="288"/>
      <c r="TB181" s="288"/>
      <c r="TC181" s="288"/>
      <c r="TD181" s="288"/>
      <c r="TE181" s="288"/>
      <c r="TF181" s="288"/>
      <c r="TG181" s="288"/>
      <c r="TH181" s="288"/>
      <c r="TI181" s="288"/>
      <c r="TJ181" s="288"/>
      <c r="TK181" s="288"/>
      <c r="TL181" s="288"/>
      <c r="TM181" s="288"/>
      <c r="TN181" s="288"/>
      <c r="TO181" s="288"/>
      <c r="TP181" s="288"/>
      <c r="TQ181" s="288"/>
      <c r="TR181" s="288"/>
      <c r="TS181" s="288"/>
      <c r="TT181" s="288"/>
      <c r="TU181" s="288"/>
      <c r="TV181" s="288"/>
      <c r="TW181" s="288"/>
      <c r="TX181" s="288"/>
      <c r="TY181" s="288"/>
      <c r="TZ181" s="288"/>
      <c r="UA181" s="288"/>
      <c r="UB181" s="288"/>
      <c r="UC181" s="288"/>
      <c r="UD181" s="288"/>
      <c r="UE181" s="288"/>
      <c r="UF181" s="288"/>
      <c r="UG181" s="288"/>
      <c r="UH181" s="288"/>
      <c r="UI181" s="288"/>
      <c r="UJ181" s="288"/>
      <c r="UK181" s="288"/>
      <c r="UL181" s="288"/>
      <c r="UM181" s="288"/>
      <c r="UN181" s="288"/>
      <c r="UO181" s="288"/>
      <c r="UP181" s="288"/>
      <c r="UQ181" s="288"/>
      <c r="UR181" s="288"/>
      <c r="US181" s="288"/>
      <c r="UT181" s="288"/>
      <c r="UU181" s="288"/>
      <c r="UV181" s="288"/>
      <c r="UW181" s="288"/>
      <c r="UX181" s="288"/>
      <c r="UY181" s="288"/>
      <c r="UZ181" s="288"/>
      <c r="VA181" s="288"/>
      <c r="VB181" s="288"/>
      <c r="VC181" s="288"/>
      <c r="VD181" s="288"/>
      <c r="VE181" s="288"/>
      <c r="VF181" s="288"/>
      <c r="VG181" s="288"/>
      <c r="VH181" s="288"/>
      <c r="VI181" s="288"/>
      <c r="VJ181" s="288"/>
      <c r="VK181" s="288"/>
      <c r="VL181" s="288"/>
      <c r="VM181" s="288"/>
      <c r="VN181" s="288"/>
      <c r="VO181" s="288"/>
      <c r="VP181" s="288"/>
      <c r="VQ181" s="288"/>
      <c r="VR181" s="288"/>
      <c r="VS181" s="288"/>
      <c r="VT181" s="288"/>
      <c r="VU181" s="288"/>
      <c r="VV181" s="288"/>
      <c r="VW181" s="288"/>
      <c r="VX181" s="288"/>
      <c r="VY181" s="288"/>
      <c r="VZ181" s="288"/>
      <c r="WA181" s="288"/>
      <c r="WB181" s="288"/>
      <c r="WC181" s="288"/>
      <c r="WD181" s="288"/>
      <c r="WE181" s="288"/>
      <c r="WF181" s="288"/>
      <c r="WG181" s="288"/>
      <c r="WH181" s="288"/>
      <c r="WI181" s="288"/>
      <c r="WJ181" s="288"/>
      <c r="WK181" s="288"/>
      <c r="WL181" s="288"/>
      <c r="WM181" s="288"/>
      <c r="WN181" s="288"/>
      <c r="WO181" s="288"/>
      <c r="WP181" s="288"/>
      <c r="WQ181" s="288"/>
      <c r="WR181" s="288"/>
      <c r="WS181" s="288"/>
      <c r="WT181" s="288"/>
      <c r="WU181" s="288"/>
      <c r="WV181" s="288"/>
      <c r="WW181" s="288"/>
      <c r="WX181" s="288"/>
      <c r="WY181" s="288"/>
      <c r="WZ181" s="288"/>
      <c r="XA181" s="288"/>
      <c r="XB181" s="288"/>
      <c r="XC181" s="288"/>
      <c r="XD181" s="288"/>
      <c r="XE181" s="288"/>
      <c r="XF181" s="288"/>
      <c r="XG181" s="288"/>
      <c r="XH181" s="288"/>
      <c r="XI181" s="288"/>
      <c r="XJ181" s="288"/>
      <c r="XK181" s="288"/>
      <c r="XL181" s="288"/>
      <c r="XM181" s="288"/>
      <c r="XN181" s="288"/>
      <c r="XO181" s="288"/>
      <c r="XP181" s="288"/>
      <c r="XQ181" s="288"/>
      <c r="XR181" s="288"/>
      <c r="XS181" s="288"/>
      <c r="XT181" s="288"/>
      <c r="XU181" s="288"/>
      <c r="XV181" s="288"/>
      <c r="XW181" s="288"/>
      <c r="XX181" s="288"/>
      <c r="XY181" s="288"/>
      <c r="XZ181" s="288"/>
      <c r="YA181" s="288"/>
      <c r="YB181" s="288"/>
      <c r="YC181" s="288"/>
      <c r="YD181" s="288"/>
      <c r="YE181" s="288"/>
      <c r="YF181" s="288"/>
      <c r="YG181" s="288"/>
      <c r="YH181" s="288"/>
      <c r="YI181" s="288"/>
      <c r="YJ181" s="288"/>
      <c r="YK181" s="288"/>
      <c r="YL181" s="288"/>
      <c r="YM181" s="288"/>
      <c r="YN181" s="288"/>
      <c r="YO181" s="288"/>
      <c r="YP181" s="288"/>
      <c r="YQ181" s="288"/>
      <c r="YR181" s="288"/>
      <c r="YS181" s="288"/>
      <c r="YT181" s="288"/>
      <c r="YU181" s="288"/>
      <c r="YV181" s="288"/>
      <c r="YW181" s="288"/>
      <c r="YX181" s="288"/>
      <c r="YY181" s="288"/>
      <c r="YZ181" s="288"/>
      <c r="ZA181" s="288"/>
      <c r="ZB181" s="288"/>
      <c r="ZC181" s="288"/>
      <c r="ZD181" s="288"/>
      <c r="ZE181" s="288"/>
      <c r="ZF181" s="288"/>
      <c r="ZG181" s="288"/>
      <c r="ZH181" s="288"/>
      <c r="ZI181" s="288"/>
      <c r="ZJ181" s="288"/>
      <c r="ZK181" s="288"/>
      <c r="ZL181" s="288"/>
      <c r="ZM181" s="288"/>
      <c r="ZN181" s="288"/>
      <c r="ZO181" s="288"/>
      <c r="ZP181" s="288"/>
      <c r="ZQ181" s="288"/>
      <c r="ZR181" s="288"/>
      <c r="ZS181" s="288"/>
      <c r="ZT181" s="288"/>
      <c r="ZU181" s="288"/>
      <c r="ZV181" s="288"/>
      <c r="ZW181" s="288"/>
      <c r="ZX181" s="288"/>
      <c r="ZY181" s="288"/>
      <c r="ZZ181" s="288"/>
      <c r="AAA181" s="288"/>
      <c r="AAB181" s="288"/>
      <c r="AAC181" s="288"/>
      <c r="AAD181" s="288"/>
      <c r="AAE181" s="288"/>
      <c r="AAF181" s="288"/>
      <c r="AAG181" s="288"/>
      <c r="AAH181" s="288"/>
      <c r="AAI181" s="288"/>
      <c r="AAJ181" s="288"/>
      <c r="AAK181" s="288"/>
      <c r="AAL181" s="288"/>
      <c r="AAM181" s="288"/>
      <c r="AAN181" s="288"/>
      <c r="AAO181" s="288"/>
      <c r="AAP181" s="288"/>
      <c r="AAQ181" s="288"/>
      <c r="AAR181" s="288"/>
      <c r="AAS181" s="288"/>
      <c r="AAT181" s="288"/>
      <c r="AAU181" s="288"/>
      <c r="AAV181" s="288"/>
      <c r="AAW181" s="288"/>
      <c r="AAX181" s="288"/>
      <c r="AAY181" s="288"/>
      <c r="AAZ181" s="288"/>
      <c r="ABA181" s="288"/>
      <c r="ABB181" s="288"/>
      <c r="ABC181" s="288"/>
      <c r="ABD181" s="288"/>
      <c r="ABE181" s="288"/>
      <c r="ABF181" s="288"/>
      <c r="ABG181" s="288"/>
      <c r="ABH181" s="288"/>
      <c r="ABI181" s="288"/>
      <c r="ABJ181" s="288"/>
      <c r="ABK181" s="288"/>
      <c r="ABL181" s="288"/>
      <c r="ABM181" s="288"/>
      <c r="ABN181" s="288"/>
      <c r="ABO181" s="288"/>
      <c r="ABP181" s="288"/>
      <c r="ABQ181" s="288"/>
      <c r="ABR181" s="288"/>
      <c r="ABS181" s="288"/>
      <c r="ABT181" s="288"/>
      <c r="ABU181" s="288"/>
      <c r="ABV181" s="288"/>
      <c r="ABW181" s="288"/>
      <c r="ABX181" s="288"/>
      <c r="ABY181" s="288"/>
      <c r="ABZ181" s="288"/>
      <c r="ACA181" s="288"/>
      <c r="ACB181" s="288"/>
      <c r="ACC181" s="288"/>
      <c r="ACD181" s="288"/>
      <c r="ACE181" s="288"/>
      <c r="ACF181" s="288"/>
      <c r="ACG181" s="288"/>
      <c r="ACH181" s="288"/>
      <c r="ACI181" s="288"/>
      <c r="ACJ181" s="288"/>
      <c r="ACK181" s="288"/>
      <c r="ACL181" s="288"/>
      <c r="ACM181" s="288"/>
      <c r="ACN181" s="288"/>
      <c r="ACO181" s="288"/>
      <c r="ACP181" s="288"/>
      <c r="ACQ181" s="288"/>
      <c r="ACR181" s="288"/>
      <c r="ACS181" s="288"/>
      <c r="ACT181" s="288"/>
      <c r="ACU181" s="288"/>
      <c r="ACV181" s="288"/>
      <c r="ACW181" s="288"/>
      <c r="ACX181" s="288"/>
      <c r="ACY181" s="288"/>
      <c r="ACZ181" s="288"/>
      <c r="ADA181" s="288"/>
      <c r="ADB181" s="288"/>
      <c r="ADC181" s="288"/>
      <c r="ADD181" s="288"/>
      <c r="ADE181" s="288"/>
      <c r="ADF181" s="288"/>
      <c r="ADG181" s="288"/>
      <c r="ADH181" s="288"/>
      <c r="ADI181" s="288"/>
      <c r="ADJ181" s="288"/>
      <c r="ADK181" s="288"/>
      <c r="ADL181" s="288"/>
      <c r="ADM181" s="288"/>
      <c r="ADN181" s="288"/>
      <c r="ADO181" s="288"/>
      <c r="ADP181" s="288"/>
      <c r="ADQ181" s="288"/>
      <c r="ADR181" s="288"/>
      <c r="ADS181" s="288"/>
      <c r="ADT181" s="288"/>
      <c r="ADU181" s="288"/>
      <c r="ADV181" s="288"/>
      <c r="ADW181" s="288"/>
      <c r="ADX181" s="288"/>
      <c r="ADY181" s="288"/>
      <c r="ADZ181" s="288"/>
      <c r="AEA181" s="288"/>
      <c r="AEB181" s="288"/>
      <c r="AEC181" s="288"/>
      <c r="AED181" s="288"/>
      <c r="AEE181" s="288"/>
      <c r="AEF181" s="288"/>
      <c r="AEG181" s="288"/>
      <c r="AEH181" s="288"/>
      <c r="AEI181" s="288"/>
      <c r="AEJ181" s="288"/>
      <c r="AEK181" s="288"/>
      <c r="AEL181" s="288"/>
      <c r="AEM181" s="288"/>
      <c r="AEN181" s="288"/>
      <c r="AEO181" s="288"/>
      <c r="AEP181" s="288"/>
      <c r="AEQ181" s="288"/>
      <c r="AER181" s="288"/>
      <c r="AES181" s="288"/>
      <c r="AET181" s="288"/>
      <c r="AEU181" s="288"/>
      <c r="AEV181" s="288"/>
      <c r="AEW181" s="288"/>
      <c r="AEX181" s="288"/>
      <c r="AEY181" s="288"/>
      <c r="AEZ181" s="288"/>
      <c r="AFA181" s="288"/>
      <c r="AFB181" s="288"/>
      <c r="AFC181" s="288"/>
      <c r="AFD181" s="288"/>
      <c r="AFE181" s="288"/>
      <c r="AFF181" s="288"/>
      <c r="AFG181" s="288"/>
      <c r="AFH181" s="288"/>
      <c r="AFI181" s="288"/>
      <c r="AFJ181" s="288"/>
      <c r="AFK181" s="288"/>
      <c r="AFL181" s="288"/>
      <c r="AFM181" s="288"/>
      <c r="AFN181" s="288"/>
      <c r="AFO181" s="288"/>
      <c r="AFP181" s="288"/>
      <c r="AFQ181" s="288"/>
      <c r="AFR181" s="288"/>
      <c r="AFS181" s="288"/>
      <c r="AFT181" s="288"/>
      <c r="AFU181" s="288"/>
      <c r="AFV181" s="288"/>
      <c r="AFW181" s="288"/>
      <c r="AFX181" s="288"/>
      <c r="AFY181" s="288"/>
      <c r="AFZ181" s="288"/>
      <c r="AGA181" s="288"/>
      <c r="AGB181" s="288"/>
      <c r="AGC181" s="288"/>
      <c r="AGD181" s="288"/>
      <c r="AGE181" s="288"/>
      <c r="AGF181" s="288"/>
      <c r="AGG181" s="288"/>
      <c r="AGH181" s="288"/>
      <c r="AGI181" s="288"/>
      <c r="AGJ181" s="288"/>
      <c r="AGK181" s="288"/>
      <c r="AGL181" s="288"/>
      <c r="AGM181" s="288"/>
      <c r="AGN181" s="288"/>
      <c r="AGO181" s="288"/>
      <c r="AGP181" s="288"/>
      <c r="AGQ181" s="288"/>
      <c r="AGR181" s="288"/>
      <c r="AGS181" s="288"/>
      <c r="AGT181" s="288"/>
      <c r="AGU181" s="288"/>
      <c r="AGV181" s="288"/>
      <c r="AGW181" s="288"/>
      <c r="AGX181" s="288"/>
      <c r="AGY181" s="288"/>
      <c r="AGZ181" s="288"/>
      <c r="AHA181" s="288"/>
      <c r="AHB181" s="288"/>
      <c r="AHC181" s="288"/>
      <c r="AHD181" s="288"/>
      <c r="AHE181" s="288"/>
      <c r="AHF181" s="288"/>
      <c r="AHG181" s="288"/>
      <c r="AHH181" s="288"/>
      <c r="AHI181" s="288"/>
      <c r="AHJ181" s="288"/>
      <c r="AHK181" s="288"/>
      <c r="AHL181" s="288"/>
      <c r="AHM181" s="288"/>
      <c r="AHN181" s="288"/>
      <c r="AHO181" s="288"/>
      <c r="AHP181" s="288"/>
      <c r="AHQ181" s="288"/>
      <c r="AHR181" s="288"/>
      <c r="AHS181" s="288"/>
      <c r="AHT181" s="288"/>
      <c r="AHU181" s="288"/>
      <c r="AHV181" s="288"/>
      <c r="AHW181" s="288"/>
      <c r="AHX181" s="288"/>
      <c r="AHY181" s="288"/>
      <c r="AHZ181" s="288"/>
      <c r="AIA181" s="288"/>
      <c r="AIB181" s="288"/>
      <c r="AIC181" s="288"/>
      <c r="AID181" s="288"/>
      <c r="AIE181" s="288"/>
      <c r="AIF181" s="288"/>
      <c r="AIG181" s="288"/>
      <c r="AIH181" s="288"/>
      <c r="AII181" s="288"/>
      <c r="AIJ181" s="288"/>
      <c r="AIK181" s="288"/>
      <c r="AIL181" s="288"/>
      <c r="AIM181" s="288"/>
      <c r="AIN181" s="288"/>
      <c r="AIO181" s="288"/>
      <c r="AIP181" s="288"/>
      <c r="AIQ181" s="288"/>
      <c r="AIR181" s="288"/>
      <c r="AIS181" s="288"/>
      <c r="AIT181" s="288"/>
      <c r="AIU181" s="288"/>
      <c r="AIV181" s="288"/>
      <c r="AIW181" s="288"/>
      <c r="AIX181" s="288"/>
      <c r="AIY181" s="288"/>
      <c r="AIZ181" s="288"/>
      <c r="AJA181" s="288"/>
      <c r="AJB181" s="288"/>
      <c r="AJC181" s="288"/>
      <c r="AJD181" s="288"/>
      <c r="AJE181" s="288"/>
      <c r="AJF181" s="288"/>
      <c r="AJG181" s="288"/>
      <c r="AJH181" s="288"/>
      <c r="AJI181" s="288"/>
      <c r="AJJ181" s="288"/>
      <c r="AJK181" s="288"/>
      <c r="AJL181" s="288"/>
      <c r="AJM181" s="288"/>
      <c r="AJN181" s="288"/>
      <c r="AJO181" s="288"/>
      <c r="AJP181" s="288"/>
      <c r="AJQ181" s="288"/>
      <c r="AJR181" s="288"/>
      <c r="AJS181" s="288"/>
      <c r="AJT181" s="288"/>
      <c r="AJU181" s="288"/>
      <c r="AJV181" s="288"/>
      <c r="AJW181" s="288"/>
      <c r="AJX181" s="288"/>
      <c r="AJY181" s="288"/>
      <c r="AJZ181" s="288"/>
      <c r="AKA181" s="288"/>
      <c r="AKB181" s="288"/>
      <c r="AKC181" s="288"/>
      <c r="AKD181" s="288"/>
      <c r="AKE181" s="288"/>
      <c r="AKF181" s="288"/>
      <c r="AKG181" s="288"/>
      <c r="AKH181" s="288"/>
      <c r="AKI181" s="288"/>
      <c r="AKJ181" s="288"/>
      <c r="AKK181" s="288"/>
      <c r="AKL181" s="288"/>
      <c r="AKM181" s="288"/>
      <c r="AKN181" s="288"/>
      <c r="AKO181" s="288"/>
      <c r="AKP181" s="288"/>
      <c r="AKQ181" s="288"/>
      <c r="AKR181" s="288"/>
      <c r="AKS181" s="288"/>
      <c r="AKT181" s="288"/>
      <c r="AKU181" s="288"/>
      <c r="AKV181" s="288"/>
      <c r="AKW181" s="288"/>
      <c r="AKX181" s="288"/>
      <c r="AKY181" s="288"/>
      <c r="AKZ181" s="288"/>
      <c r="ALA181" s="288"/>
      <c r="ALB181" s="288"/>
      <c r="ALC181" s="288"/>
      <c r="ALD181" s="288"/>
      <c r="ALE181" s="288"/>
      <c r="ALF181" s="288"/>
      <c r="ALG181" s="288"/>
      <c r="ALH181" s="288"/>
      <c r="ALI181" s="288"/>
      <c r="ALJ181" s="288"/>
      <c r="ALK181" s="288"/>
      <c r="ALL181" s="288"/>
      <c r="ALM181" s="288"/>
      <c r="ALN181" s="288"/>
      <c r="ALO181" s="288"/>
      <c r="ALP181" s="288"/>
      <c r="ALQ181" s="288"/>
      <c r="ALR181" s="288"/>
      <c r="ALS181" s="288"/>
      <c r="ALT181" s="288"/>
      <c r="ALU181" s="288"/>
      <c r="ALV181" s="288"/>
      <c r="ALW181" s="288"/>
      <c r="ALX181" s="288"/>
      <c r="ALY181" s="288"/>
      <c r="ALZ181" s="288"/>
      <c r="AMA181" s="288"/>
      <c r="AMB181" s="288"/>
      <c r="AMC181" s="288"/>
      <c r="AMD181" s="288"/>
      <c r="AME181" s="288"/>
      <c r="AMF181" s="288"/>
      <c r="AMG181" s="288"/>
      <c r="AMH181" s="288"/>
      <c r="AMI181" s="288"/>
      <c r="AMJ181" s="288"/>
      <c r="AMK181" s="288"/>
      <c r="AML181" s="288"/>
      <c r="AMM181" s="288"/>
      <c r="AMN181" s="288"/>
      <c r="AMO181" s="288"/>
      <c r="AMP181" s="288"/>
      <c r="AMQ181" s="288"/>
      <c r="AMR181" s="288"/>
      <c r="AMS181" s="288"/>
      <c r="AMT181" s="288"/>
      <c r="AMU181" s="288"/>
      <c r="AMV181" s="288"/>
      <c r="AMW181" s="288"/>
      <c r="AMX181" s="288"/>
      <c r="AMY181" s="288"/>
      <c r="AMZ181" s="288"/>
      <c r="ANA181" s="288"/>
      <c r="ANB181" s="288"/>
      <c r="ANC181" s="288"/>
      <c r="AND181" s="288"/>
      <c r="ANE181" s="288"/>
      <c r="ANF181" s="288"/>
      <c r="ANG181" s="288"/>
      <c r="ANH181" s="288"/>
      <c r="ANI181" s="288"/>
      <c r="ANJ181" s="288"/>
      <c r="ANK181" s="288"/>
      <c r="ANL181" s="288"/>
      <c r="ANM181" s="288"/>
      <c r="ANN181" s="288"/>
      <c r="ANO181" s="288"/>
      <c r="ANP181" s="288"/>
      <c r="ANQ181" s="288"/>
      <c r="ANR181" s="288"/>
      <c r="ANS181" s="288"/>
      <c r="ANT181" s="288"/>
      <c r="ANU181" s="288"/>
      <c r="ANV181" s="288"/>
      <c r="ANW181" s="288"/>
      <c r="ANX181" s="288"/>
      <c r="ANY181" s="288"/>
      <c r="ANZ181" s="288"/>
      <c r="AOA181" s="288"/>
      <c r="AOB181" s="288"/>
      <c r="AOC181" s="288"/>
      <c r="AOD181" s="288"/>
      <c r="AOE181" s="288"/>
      <c r="AOF181" s="288"/>
      <c r="AOG181" s="288"/>
      <c r="AOH181" s="288"/>
      <c r="AOI181" s="288"/>
      <c r="AOJ181" s="288"/>
      <c r="AOK181" s="288"/>
      <c r="AOL181" s="288"/>
      <c r="AOM181" s="288"/>
      <c r="AON181" s="288"/>
      <c r="AOO181" s="288"/>
      <c r="AOP181" s="288"/>
      <c r="AOQ181" s="288"/>
      <c r="AOR181" s="288"/>
      <c r="AOS181" s="288"/>
      <c r="AOT181" s="288"/>
      <c r="AOU181" s="288"/>
      <c r="AOV181" s="288"/>
      <c r="AOW181" s="288"/>
      <c r="AOX181" s="288"/>
      <c r="AOY181" s="288"/>
      <c r="AOZ181" s="288"/>
      <c r="APA181" s="288"/>
      <c r="APB181" s="288"/>
      <c r="APC181" s="288"/>
      <c r="APD181" s="288"/>
      <c r="APE181" s="288"/>
      <c r="APF181" s="288"/>
      <c r="APG181" s="288"/>
      <c r="APH181" s="288"/>
      <c r="API181" s="288"/>
      <c r="APJ181" s="288"/>
      <c r="APK181" s="288"/>
      <c r="APL181" s="288"/>
      <c r="APM181" s="288"/>
      <c r="APN181" s="288"/>
      <c r="APO181" s="288"/>
      <c r="APP181" s="288"/>
      <c r="APQ181" s="288"/>
      <c r="APR181" s="288"/>
      <c r="APS181" s="288"/>
      <c r="APT181" s="288"/>
      <c r="APU181" s="288"/>
      <c r="APV181" s="288"/>
      <c r="APW181" s="288"/>
      <c r="APX181" s="288"/>
      <c r="APY181" s="288"/>
      <c r="APZ181" s="288"/>
      <c r="AQA181" s="288"/>
      <c r="AQB181" s="288"/>
      <c r="AQC181" s="288"/>
      <c r="AQD181" s="288"/>
      <c r="AQE181" s="288"/>
      <c r="AQF181" s="288"/>
      <c r="AQG181" s="288"/>
      <c r="AQH181" s="288"/>
      <c r="AQI181" s="288"/>
      <c r="AQJ181" s="288"/>
      <c r="AQK181" s="288"/>
      <c r="AQL181" s="288"/>
      <c r="AQM181" s="288"/>
      <c r="AQN181" s="288"/>
      <c r="AQO181" s="288"/>
      <c r="AQP181" s="288"/>
      <c r="AQQ181" s="288"/>
      <c r="AQR181" s="288"/>
      <c r="AQS181" s="288"/>
      <c r="AQT181" s="288"/>
      <c r="AQU181" s="288"/>
      <c r="AQV181" s="288"/>
      <c r="AQW181" s="288"/>
      <c r="AQX181" s="288"/>
      <c r="AQY181" s="288"/>
      <c r="AQZ181" s="288"/>
      <c r="ARA181" s="288"/>
      <c r="ARB181" s="288"/>
      <c r="ARC181" s="288"/>
      <c r="ARD181" s="288"/>
      <c r="ARE181" s="288"/>
      <c r="ARF181" s="288"/>
      <c r="ARG181" s="288"/>
      <c r="ARH181" s="288"/>
      <c r="ARI181" s="288"/>
      <c r="ARJ181" s="288"/>
      <c r="ARK181" s="288"/>
      <c r="ARL181" s="288"/>
      <c r="ARM181" s="288"/>
      <c r="ARN181" s="288"/>
      <c r="ARO181" s="288"/>
      <c r="ARP181" s="288"/>
      <c r="ARQ181" s="288"/>
      <c r="ARR181" s="288"/>
      <c r="ARS181" s="288"/>
      <c r="ART181" s="288"/>
      <c r="ARU181" s="288"/>
      <c r="ARV181" s="288"/>
      <c r="ARW181" s="288"/>
      <c r="ARX181" s="288"/>
      <c r="ARY181" s="288"/>
      <c r="ARZ181" s="288"/>
      <c r="ASA181" s="288"/>
      <c r="ASB181" s="288"/>
      <c r="ASC181" s="288"/>
      <c r="ASD181" s="288"/>
      <c r="ASE181" s="288"/>
      <c r="ASF181" s="288"/>
      <c r="ASG181" s="288"/>
      <c r="ASH181" s="288"/>
      <c r="ASI181" s="288"/>
      <c r="ASJ181" s="288"/>
      <c r="ASK181" s="288"/>
      <c r="ASL181" s="288"/>
      <c r="ASM181" s="288"/>
      <c r="ASN181" s="288"/>
      <c r="ASO181" s="288"/>
      <c r="ASP181" s="288"/>
      <c r="ASQ181" s="288"/>
      <c r="ASR181" s="288"/>
      <c r="ASS181" s="288"/>
      <c r="AST181" s="288"/>
      <c r="ASU181" s="288"/>
      <c r="ASV181" s="288"/>
      <c r="ASW181" s="288"/>
      <c r="ASX181" s="288"/>
      <c r="ASY181" s="288"/>
      <c r="ASZ181" s="288"/>
      <c r="ATA181" s="288"/>
      <c r="ATB181" s="288"/>
      <c r="ATC181" s="288"/>
      <c r="ATD181" s="288"/>
      <c r="ATE181" s="288"/>
      <c r="ATF181" s="288"/>
      <c r="ATG181" s="288"/>
      <c r="ATH181" s="288"/>
      <c r="ATI181" s="288"/>
      <c r="ATJ181" s="288"/>
      <c r="ATK181" s="288"/>
      <c r="ATL181" s="288"/>
      <c r="ATM181" s="288"/>
      <c r="ATN181" s="288"/>
      <c r="ATO181" s="288"/>
      <c r="ATP181" s="288"/>
      <c r="ATQ181" s="288"/>
      <c r="ATR181" s="288"/>
      <c r="ATS181" s="288"/>
      <c r="ATT181" s="288"/>
      <c r="ATU181" s="288"/>
      <c r="ATV181" s="288"/>
      <c r="ATW181" s="288"/>
      <c r="ATX181" s="288"/>
      <c r="ATY181" s="288"/>
      <c r="ATZ181" s="288"/>
      <c r="AUA181" s="288"/>
      <c r="AUB181" s="288"/>
      <c r="AUC181" s="288"/>
      <c r="AUD181" s="288"/>
      <c r="AUE181" s="288"/>
      <c r="AUF181" s="288"/>
      <c r="AUG181" s="288"/>
      <c r="AUH181" s="288"/>
      <c r="AUI181" s="288"/>
      <c r="AUJ181" s="288"/>
      <c r="AUK181" s="288"/>
      <c r="AUL181" s="288"/>
      <c r="AUM181" s="288"/>
      <c r="AUN181" s="288"/>
      <c r="AUO181" s="288"/>
      <c r="AUP181" s="288"/>
      <c r="AUQ181" s="288"/>
      <c r="AUR181" s="288"/>
      <c r="AUS181" s="288"/>
      <c r="AUT181" s="288"/>
      <c r="AUU181" s="288"/>
      <c r="AUV181" s="288"/>
      <c r="AUW181" s="288"/>
      <c r="AUX181" s="288"/>
      <c r="AUY181" s="288"/>
      <c r="AUZ181" s="288"/>
      <c r="AVA181" s="288"/>
      <c r="AVB181" s="288"/>
      <c r="AVC181" s="288"/>
      <c r="AVD181" s="288"/>
      <c r="AVE181" s="288"/>
      <c r="AVF181" s="288"/>
      <c r="AVG181" s="288"/>
      <c r="AVH181" s="288"/>
      <c r="AVI181" s="288"/>
      <c r="AVJ181" s="288"/>
      <c r="AVK181" s="288"/>
      <c r="AVL181" s="288"/>
      <c r="AVM181" s="288"/>
      <c r="AVN181" s="288"/>
      <c r="AVO181" s="288"/>
      <c r="AVP181" s="288"/>
      <c r="AVQ181" s="288"/>
      <c r="AVR181" s="288"/>
      <c r="AVS181" s="288"/>
      <c r="AVT181" s="288"/>
      <c r="AVU181" s="288"/>
      <c r="AVV181" s="288"/>
      <c r="AVW181" s="288"/>
      <c r="AVX181" s="288"/>
      <c r="AVY181" s="288"/>
      <c r="AVZ181" s="288"/>
      <c r="AWA181" s="288"/>
      <c r="AWB181" s="288"/>
      <c r="AWC181" s="288"/>
      <c r="AWD181" s="288"/>
      <c r="AWE181" s="288"/>
      <c r="AWF181" s="288"/>
      <c r="AWG181" s="288"/>
      <c r="AWH181" s="288"/>
      <c r="AWI181" s="288"/>
      <c r="AWJ181" s="288"/>
      <c r="AWK181" s="288"/>
      <c r="AWL181" s="288"/>
      <c r="AWM181" s="288"/>
      <c r="AWN181" s="288"/>
      <c r="AWO181" s="288"/>
      <c r="AWP181" s="288"/>
      <c r="AWQ181" s="288"/>
      <c r="AWR181" s="288"/>
      <c r="AWS181" s="288"/>
      <c r="AWT181" s="288"/>
      <c r="AWU181" s="288"/>
      <c r="AWV181" s="288"/>
      <c r="AWW181" s="288"/>
      <c r="AWX181" s="288"/>
      <c r="AWY181" s="288"/>
      <c r="AWZ181" s="288"/>
      <c r="AXA181" s="288"/>
      <c r="AXB181" s="288"/>
      <c r="AXC181" s="288"/>
      <c r="AXD181" s="288"/>
      <c r="AXE181" s="288"/>
      <c r="AXF181" s="288"/>
      <c r="AXG181" s="288"/>
      <c r="AXH181" s="288"/>
      <c r="AXI181" s="288"/>
      <c r="AXJ181" s="288"/>
      <c r="AXK181" s="288"/>
      <c r="AXL181" s="288"/>
      <c r="AXM181" s="288"/>
      <c r="AXN181" s="288"/>
      <c r="AXO181" s="288"/>
      <c r="AXP181" s="288"/>
      <c r="AXQ181" s="288"/>
      <c r="AXR181" s="288"/>
      <c r="AXS181" s="288"/>
      <c r="AXT181" s="288"/>
      <c r="AXU181" s="288"/>
      <c r="AXV181" s="288"/>
      <c r="AXW181" s="288"/>
      <c r="AXX181" s="288"/>
      <c r="AXY181" s="288"/>
      <c r="AXZ181" s="288"/>
      <c r="AYA181" s="288"/>
      <c r="AYB181" s="288"/>
      <c r="AYC181" s="288"/>
      <c r="AYD181" s="288"/>
      <c r="AYE181" s="288"/>
      <c r="AYF181" s="288"/>
      <c r="AYG181" s="288"/>
      <c r="AYH181" s="288"/>
      <c r="AYI181" s="288"/>
      <c r="AYJ181" s="288"/>
      <c r="AYK181" s="288"/>
      <c r="AYL181" s="288"/>
      <c r="AYM181" s="288"/>
      <c r="AYN181" s="288"/>
      <c r="AYO181" s="288"/>
      <c r="AYP181" s="288"/>
      <c r="AYQ181" s="288"/>
      <c r="AYR181" s="288"/>
      <c r="AYS181" s="288"/>
      <c r="AYT181" s="288"/>
      <c r="AYU181" s="288"/>
      <c r="AYV181" s="288"/>
      <c r="AYW181" s="288"/>
      <c r="AYX181" s="288"/>
      <c r="AYY181" s="288"/>
      <c r="AYZ181" s="288"/>
      <c r="AZA181" s="288"/>
      <c r="AZB181" s="288"/>
      <c r="AZC181" s="288"/>
      <c r="AZD181" s="288"/>
      <c r="AZE181" s="288"/>
      <c r="AZF181" s="288"/>
      <c r="AZG181" s="288"/>
      <c r="AZH181" s="288"/>
      <c r="AZI181" s="288"/>
      <c r="AZJ181" s="288"/>
      <c r="AZK181" s="288"/>
      <c r="AZL181" s="288"/>
      <c r="AZM181" s="288"/>
      <c r="AZN181" s="288"/>
      <c r="AZO181" s="288"/>
      <c r="AZP181" s="288"/>
      <c r="AZQ181" s="288"/>
      <c r="AZR181" s="288"/>
      <c r="AZS181" s="288"/>
      <c r="AZT181" s="288"/>
      <c r="AZU181" s="288"/>
      <c r="AZV181" s="288"/>
      <c r="AZW181" s="288"/>
      <c r="AZX181" s="288"/>
      <c r="AZY181" s="288"/>
      <c r="AZZ181" s="288"/>
      <c r="BAA181" s="288"/>
      <c r="BAB181" s="288"/>
      <c r="BAC181" s="288"/>
      <c r="BAD181" s="288"/>
      <c r="BAE181" s="288"/>
      <c r="BAF181" s="288"/>
      <c r="BAG181" s="288"/>
      <c r="BAH181" s="288"/>
      <c r="BAI181" s="288"/>
      <c r="BAJ181" s="288"/>
      <c r="BAK181" s="288"/>
      <c r="BAL181" s="288"/>
      <c r="BAM181" s="288"/>
      <c r="BAN181" s="288"/>
      <c r="BAO181" s="288"/>
      <c r="BAP181" s="288"/>
      <c r="BAQ181" s="288"/>
      <c r="BAR181" s="288"/>
      <c r="BAS181" s="288"/>
      <c r="BAT181" s="288"/>
      <c r="BAU181" s="288"/>
      <c r="BAV181" s="288"/>
      <c r="BAW181" s="288"/>
      <c r="BAX181" s="288"/>
      <c r="BAY181" s="288"/>
      <c r="BAZ181" s="288"/>
      <c r="BBA181" s="288"/>
      <c r="BBB181" s="288"/>
      <c r="BBC181" s="288"/>
      <c r="BBD181" s="288"/>
      <c r="BBE181" s="288"/>
      <c r="BBF181" s="288"/>
      <c r="BBG181" s="288"/>
      <c r="BBH181" s="288"/>
      <c r="BBI181" s="288"/>
      <c r="BBJ181" s="288"/>
      <c r="BBK181" s="288"/>
      <c r="BBL181" s="288"/>
      <c r="BBM181" s="288"/>
      <c r="BBN181" s="288"/>
      <c r="BBO181" s="288"/>
      <c r="BBP181" s="288"/>
      <c r="BBQ181" s="288"/>
      <c r="BBR181" s="288"/>
      <c r="BBS181" s="288"/>
      <c r="BBT181" s="288"/>
      <c r="BBU181" s="288"/>
      <c r="BBV181" s="288"/>
      <c r="BBW181" s="288"/>
      <c r="BBX181" s="288"/>
      <c r="BBY181" s="288"/>
      <c r="BBZ181" s="288"/>
      <c r="BCA181" s="288"/>
      <c r="BCB181" s="288"/>
      <c r="BCC181" s="288"/>
      <c r="BCD181" s="288"/>
      <c r="BCE181" s="288"/>
      <c r="BCF181" s="288"/>
      <c r="BCG181" s="288"/>
      <c r="BCH181" s="288"/>
      <c r="BCI181" s="288"/>
      <c r="BCJ181" s="288"/>
      <c r="BCK181" s="288"/>
      <c r="BCL181" s="288"/>
      <c r="BCM181" s="288"/>
      <c r="BCN181" s="288"/>
      <c r="BCO181" s="288"/>
      <c r="BCP181" s="288"/>
      <c r="BCQ181" s="288"/>
      <c r="BCR181" s="288"/>
      <c r="BCS181" s="288"/>
      <c r="BCT181" s="288"/>
      <c r="BCU181" s="288"/>
      <c r="BCV181" s="288"/>
      <c r="BCW181" s="288"/>
      <c r="BCX181" s="288"/>
      <c r="BCY181" s="288"/>
      <c r="BCZ181" s="288"/>
      <c r="BDA181" s="288"/>
      <c r="BDB181" s="288"/>
      <c r="BDC181" s="288"/>
      <c r="BDD181" s="288"/>
      <c r="BDE181" s="288"/>
      <c r="BDF181" s="288"/>
      <c r="BDG181" s="288"/>
      <c r="BDH181" s="288"/>
      <c r="BDI181" s="288"/>
      <c r="BDJ181" s="288"/>
      <c r="BDK181" s="288"/>
      <c r="BDL181" s="288"/>
      <c r="BDM181" s="288"/>
      <c r="BDN181" s="288"/>
      <c r="BDO181" s="288"/>
      <c r="BDP181" s="288"/>
      <c r="BDQ181" s="288"/>
      <c r="BDR181" s="288"/>
      <c r="BDS181" s="288"/>
      <c r="BDT181" s="288"/>
      <c r="BDU181" s="288"/>
      <c r="BDV181" s="288"/>
      <c r="BDW181" s="288"/>
      <c r="BDX181" s="288"/>
      <c r="BDY181" s="288"/>
      <c r="BDZ181" s="288"/>
      <c r="BEA181" s="288"/>
      <c r="BEB181" s="288"/>
      <c r="BEC181" s="288"/>
      <c r="BED181" s="288"/>
      <c r="BEE181" s="288"/>
      <c r="BEF181" s="288"/>
      <c r="BEG181" s="288"/>
      <c r="BEH181" s="288"/>
      <c r="BEI181" s="288"/>
      <c r="BEJ181" s="288"/>
      <c r="BEK181" s="288"/>
      <c r="BEL181" s="288"/>
      <c r="BEM181" s="288"/>
      <c r="BEN181" s="288"/>
      <c r="BEO181" s="288"/>
      <c r="BEP181" s="288"/>
      <c r="BEQ181" s="288"/>
      <c r="BER181" s="288"/>
      <c r="BES181" s="288"/>
      <c r="BET181" s="288"/>
      <c r="BEU181" s="288"/>
      <c r="BEV181" s="288"/>
      <c r="BEW181" s="288"/>
      <c r="BEX181" s="288"/>
      <c r="BEY181" s="288"/>
      <c r="BEZ181" s="288"/>
      <c r="BFA181" s="288"/>
      <c r="BFB181" s="288"/>
      <c r="BFC181" s="288"/>
      <c r="BFD181" s="288"/>
      <c r="BFE181" s="288"/>
      <c r="BFF181" s="288"/>
      <c r="BFG181" s="288"/>
      <c r="BFH181" s="288"/>
      <c r="BFI181" s="288"/>
      <c r="BFJ181" s="288"/>
      <c r="BFK181" s="288"/>
      <c r="BFL181" s="288"/>
      <c r="BFM181" s="288"/>
      <c r="BFN181" s="288"/>
      <c r="BFO181" s="288"/>
      <c r="BFP181" s="288"/>
      <c r="BFQ181" s="288"/>
      <c r="BFR181" s="288"/>
      <c r="BFS181" s="288"/>
      <c r="BFT181" s="288"/>
      <c r="BFU181" s="288"/>
      <c r="BFV181" s="288"/>
      <c r="BFW181" s="288"/>
      <c r="BFX181" s="288"/>
      <c r="BFY181" s="288"/>
      <c r="BFZ181" s="288"/>
      <c r="BGA181" s="288"/>
      <c r="BGB181" s="288"/>
      <c r="BGC181" s="288"/>
      <c r="BGD181" s="288"/>
      <c r="BGE181" s="288"/>
      <c r="BGF181" s="288"/>
      <c r="BGG181" s="288"/>
      <c r="BGH181" s="288"/>
      <c r="BGI181" s="288"/>
      <c r="BGJ181" s="288"/>
      <c r="BGK181" s="288"/>
      <c r="BGL181" s="288"/>
      <c r="BGM181" s="288"/>
      <c r="BGN181" s="288"/>
      <c r="BGO181" s="288"/>
      <c r="BGP181" s="288"/>
      <c r="BGQ181" s="288"/>
      <c r="BGR181" s="288"/>
      <c r="BGS181" s="288"/>
      <c r="BGT181" s="288"/>
      <c r="BGU181" s="288"/>
      <c r="BGV181" s="288"/>
      <c r="BGW181" s="288"/>
      <c r="BGX181" s="288"/>
      <c r="BGY181" s="288"/>
      <c r="BGZ181" s="288"/>
      <c r="BHA181" s="288"/>
      <c r="BHB181" s="288"/>
      <c r="BHC181" s="288"/>
      <c r="BHD181" s="288"/>
      <c r="BHE181" s="288"/>
      <c r="BHF181" s="288"/>
      <c r="BHG181" s="288"/>
      <c r="BHH181" s="288"/>
      <c r="BHI181" s="288"/>
      <c r="BHJ181" s="288"/>
      <c r="BHK181" s="288"/>
      <c r="BHL181" s="288"/>
      <c r="BHM181" s="288"/>
      <c r="BHN181" s="288"/>
      <c r="BHO181" s="288"/>
      <c r="BHP181" s="288"/>
      <c r="BHQ181" s="288"/>
      <c r="BHR181" s="288"/>
      <c r="BHS181" s="288"/>
      <c r="BHT181" s="288"/>
      <c r="BHU181" s="288"/>
      <c r="BHV181" s="288"/>
      <c r="BHW181" s="288"/>
      <c r="BHX181" s="288"/>
      <c r="BHY181" s="288"/>
      <c r="BHZ181" s="288"/>
      <c r="BIA181" s="288"/>
      <c r="BIB181" s="288"/>
      <c r="BIC181" s="288"/>
      <c r="BID181" s="288"/>
      <c r="BIE181" s="288"/>
      <c r="BIF181" s="288"/>
      <c r="BIG181" s="288"/>
      <c r="BIH181" s="288"/>
      <c r="BII181" s="288"/>
      <c r="BIJ181" s="288"/>
      <c r="BIK181" s="288"/>
      <c r="BIL181" s="288"/>
      <c r="BIM181" s="288"/>
      <c r="BIN181" s="288"/>
      <c r="BIO181" s="288"/>
      <c r="BIP181" s="288"/>
      <c r="BIQ181" s="288"/>
      <c r="BIR181" s="288"/>
      <c r="BIS181" s="288"/>
      <c r="BIT181" s="288"/>
      <c r="BIU181" s="288"/>
      <c r="BIV181" s="288"/>
      <c r="BIW181" s="288"/>
      <c r="BIX181" s="288"/>
      <c r="BIY181" s="288"/>
      <c r="BIZ181" s="288"/>
      <c r="BJA181" s="288"/>
      <c r="BJB181" s="288"/>
      <c r="BJC181" s="288"/>
      <c r="BJD181" s="288"/>
      <c r="BJE181" s="288"/>
      <c r="BJF181" s="288"/>
      <c r="BJG181" s="288"/>
      <c r="BJH181" s="288"/>
      <c r="BJI181" s="288"/>
      <c r="BJJ181" s="288"/>
      <c r="BJK181" s="288"/>
      <c r="BJL181" s="288"/>
      <c r="BJM181" s="288"/>
      <c r="BJN181" s="288"/>
      <c r="BJO181" s="288"/>
      <c r="BJP181" s="288"/>
      <c r="BJQ181" s="288"/>
      <c r="BJR181" s="288"/>
      <c r="BJS181" s="288"/>
      <c r="BJT181" s="288"/>
      <c r="BJU181" s="288"/>
      <c r="BJV181" s="288"/>
      <c r="BJW181" s="288"/>
      <c r="BJX181" s="288"/>
      <c r="BJY181" s="288"/>
      <c r="BJZ181" s="288"/>
      <c r="BKA181" s="288"/>
      <c r="BKB181" s="288"/>
      <c r="BKC181" s="288"/>
      <c r="BKD181" s="288"/>
      <c r="BKE181" s="288"/>
      <c r="BKF181" s="288"/>
      <c r="BKG181" s="288"/>
      <c r="BKH181" s="288"/>
      <c r="BKI181" s="288"/>
      <c r="BKJ181" s="288"/>
      <c r="BKK181" s="288"/>
      <c r="BKL181" s="288"/>
      <c r="BKM181" s="288"/>
      <c r="BKN181" s="288"/>
      <c r="BKO181" s="288"/>
      <c r="BKP181" s="288"/>
      <c r="BKQ181" s="288"/>
      <c r="BKR181" s="288"/>
      <c r="BKS181" s="288"/>
      <c r="BKT181" s="288"/>
      <c r="BKU181" s="288"/>
      <c r="BKV181" s="288"/>
      <c r="BKW181" s="288"/>
      <c r="BKX181" s="288"/>
      <c r="BKY181" s="288"/>
      <c r="BKZ181" s="288"/>
      <c r="BLA181" s="288"/>
      <c r="BLB181" s="288"/>
      <c r="BLC181" s="288"/>
      <c r="BLD181" s="288"/>
      <c r="BLE181" s="288"/>
      <c r="BLF181" s="288"/>
      <c r="BLG181" s="288"/>
      <c r="BLH181" s="288"/>
      <c r="BLI181" s="288"/>
      <c r="BLJ181" s="288"/>
      <c r="BLK181" s="288"/>
      <c r="BLL181" s="288"/>
      <c r="BLM181" s="288"/>
      <c r="BLN181" s="288"/>
      <c r="BLO181" s="288"/>
      <c r="BLP181" s="288"/>
      <c r="BLQ181" s="288"/>
      <c r="BLR181" s="288"/>
      <c r="BLS181" s="288"/>
      <c r="BLT181" s="288"/>
      <c r="BLU181" s="288"/>
      <c r="BLV181" s="288"/>
      <c r="BLW181" s="288"/>
      <c r="BLX181" s="288"/>
      <c r="BLY181" s="288"/>
      <c r="BLZ181" s="288"/>
      <c r="BMA181" s="288"/>
      <c r="BMB181" s="288"/>
      <c r="BMC181" s="288"/>
      <c r="BMD181" s="288"/>
      <c r="BME181" s="288"/>
      <c r="BMF181" s="288"/>
      <c r="BMG181" s="288"/>
      <c r="BMH181" s="288"/>
      <c r="BMI181" s="288"/>
      <c r="BMJ181" s="288"/>
      <c r="BMK181" s="288"/>
      <c r="BML181" s="288"/>
      <c r="BMM181" s="288"/>
      <c r="BMN181" s="288"/>
      <c r="BMO181" s="288"/>
      <c r="BMP181" s="288"/>
      <c r="BMQ181" s="288"/>
      <c r="BMR181" s="288"/>
      <c r="BMS181" s="288"/>
      <c r="BMT181" s="288"/>
      <c r="BMU181" s="288"/>
      <c r="BMV181" s="288"/>
      <c r="BMW181" s="288"/>
      <c r="BMX181" s="288"/>
      <c r="BMY181" s="288"/>
      <c r="BMZ181" s="288"/>
      <c r="BNA181" s="288"/>
      <c r="BNB181" s="288"/>
      <c r="BNC181" s="288"/>
      <c r="BND181" s="288"/>
      <c r="BNE181" s="288"/>
      <c r="BNF181" s="288"/>
      <c r="BNG181" s="288"/>
      <c r="BNH181" s="288"/>
      <c r="BNI181" s="288"/>
      <c r="BNJ181" s="288"/>
      <c r="BNK181" s="288"/>
      <c r="BNL181" s="288"/>
      <c r="BNM181" s="288"/>
      <c r="BNN181" s="288"/>
      <c r="BNO181" s="288"/>
      <c r="BNP181" s="288"/>
      <c r="BNQ181" s="288"/>
      <c r="BNR181" s="288"/>
      <c r="BNS181" s="288"/>
      <c r="BNT181" s="288"/>
      <c r="BNU181" s="288"/>
      <c r="BNV181" s="288"/>
      <c r="BNW181" s="288"/>
      <c r="BNX181" s="288"/>
      <c r="BNY181" s="288"/>
      <c r="BNZ181" s="288"/>
      <c r="BOA181" s="288"/>
      <c r="BOB181" s="288"/>
      <c r="BOC181" s="288"/>
      <c r="BOD181" s="288"/>
      <c r="BOE181" s="288"/>
      <c r="BOF181" s="288"/>
      <c r="BOG181" s="288"/>
      <c r="BOH181" s="288"/>
      <c r="BOI181" s="288"/>
      <c r="BOJ181" s="288"/>
      <c r="BOK181" s="288"/>
      <c r="BOL181" s="288"/>
      <c r="BOM181" s="288"/>
      <c r="BON181" s="288"/>
      <c r="BOO181" s="288"/>
      <c r="BOP181" s="288"/>
      <c r="BOQ181" s="288"/>
      <c r="BOR181" s="288"/>
      <c r="BOS181" s="288"/>
      <c r="BOT181" s="288"/>
      <c r="BOU181" s="288"/>
      <c r="BOV181" s="288"/>
      <c r="BOW181" s="288"/>
      <c r="BOX181" s="288"/>
      <c r="BOY181" s="288"/>
      <c r="BOZ181" s="288"/>
      <c r="BPA181" s="288"/>
      <c r="BPB181" s="288"/>
      <c r="BPC181" s="288"/>
      <c r="BPD181" s="288"/>
      <c r="BPE181" s="288"/>
      <c r="BPF181" s="288"/>
      <c r="BPG181" s="288"/>
      <c r="BPH181" s="288"/>
      <c r="BPI181" s="288"/>
      <c r="BPJ181" s="288"/>
      <c r="BPK181" s="288"/>
      <c r="BPL181" s="288"/>
      <c r="BPM181" s="288"/>
      <c r="BPN181" s="288"/>
      <c r="BPO181" s="288"/>
      <c r="BPP181" s="288"/>
      <c r="BPQ181" s="288"/>
      <c r="BPR181" s="288"/>
      <c r="BPS181" s="288"/>
      <c r="BPT181" s="288"/>
      <c r="BPU181" s="288"/>
      <c r="BPV181" s="288"/>
      <c r="BPW181" s="288"/>
      <c r="BPX181" s="288"/>
      <c r="BPY181" s="288"/>
      <c r="BPZ181" s="288"/>
      <c r="BQA181" s="288"/>
      <c r="BQB181" s="288"/>
      <c r="BQC181" s="288"/>
      <c r="BQD181" s="288"/>
      <c r="BQE181" s="288"/>
      <c r="BQF181" s="288"/>
      <c r="BQG181" s="288"/>
      <c r="BQH181" s="288"/>
      <c r="BQI181" s="288"/>
      <c r="BQJ181" s="288"/>
      <c r="BQK181" s="288"/>
      <c r="BQL181" s="288"/>
      <c r="BQM181" s="288"/>
      <c r="BQN181" s="288"/>
      <c r="BQO181" s="288"/>
      <c r="BQP181" s="288"/>
      <c r="BQQ181" s="288"/>
      <c r="BQR181" s="288"/>
      <c r="BQS181" s="288"/>
      <c r="BQT181" s="288"/>
      <c r="BQU181" s="288"/>
      <c r="BQV181" s="288"/>
      <c r="BQW181" s="288"/>
      <c r="BQX181" s="288"/>
      <c r="BQY181" s="288"/>
      <c r="BQZ181" s="288"/>
      <c r="BRA181" s="288"/>
      <c r="BRB181" s="288"/>
      <c r="BRC181" s="288"/>
      <c r="BRD181" s="288"/>
      <c r="BRE181" s="288"/>
      <c r="BRF181" s="288"/>
      <c r="BRG181" s="288"/>
      <c r="BRH181" s="288"/>
      <c r="BRI181" s="288"/>
      <c r="BRJ181" s="288"/>
      <c r="BRK181" s="288"/>
      <c r="BRL181" s="288"/>
      <c r="BRM181" s="288"/>
      <c r="BRN181" s="288"/>
      <c r="BRO181" s="288"/>
      <c r="BRP181" s="288"/>
      <c r="BRQ181" s="288"/>
      <c r="BRR181" s="288"/>
      <c r="BRS181" s="288"/>
      <c r="BRT181" s="288"/>
      <c r="BRU181" s="288"/>
      <c r="BRV181" s="288"/>
      <c r="BRW181" s="288"/>
      <c r="BRX181" s="288"/>
      <c r="BRY181" s="288"/>
      <c r="BRZ181" s="288"/>
      <c r="BSA181" s="288"/>
      <c r="BSB181" s="288"/>
      <c r="BSC181" s="288"/>
      <c r="BSD181" s="288"/>
      <c r="BSE181" s="288"/>
      <c r="BSF181" s="288"/>
      <c r="BSG181" s="288"/>
      <c r="BSH181" s="288"/>
      <c r="BSI181" s="288"/>
      <c r="BSJ181" s="288"/>
      <c r="BSK181" s="288"/>
      <c r="BSL181" s="288"/>
      <c r="BSM181" s="288"/>
      <c r="BSN181" s="288"/>
      <c r="BSO181" s="288"/>
      <c r="BSP181" s="288"/>
      <c r="BSQ181" s="288"/>
      <c r="BSR181" s="288"/>
      <c r="BSS181" s="288"/>
      <c r="BST181" s="288"/>
      <c r="BSU181" s="288"/>
      <c r="BSV181" s="288"/>
      <c r="BSW181" s="288"/>
      <c r="BSX181" s="288"/>
      <c r="BSY181" s="288"/>
      <c r="BSZ181" s="288"/>
      <c r="BTA181" s="288"/>
      <c r="BTB181" s="288"/>
      <c r="BTC181" s="288"/>
      <c r="BTD181" s="288"/>
      <c r="BTE181" s="288"/>
      <c r="BTF181" s="288"/>
      <c r="BTG181" s="288"/>
      <c r="BTH181" s="288"/>
      <c r="BTI181" s="288"/>
      <c r="BTJ181" s="288"/>
      <c r="BTK181" s="288"/>
      <c r="BTL181" s="288"/>
      <c r="BTM181" s="288"/>
      <c r="BTN181" s="288"/>
      <c r="BTO181" s="288"/>
      <c r="BTP181" s="288"/>
      <c r="BTQ181" s="288"/>
      <c r="BTR181" s="288"/>
      <c r="BTS181" s="288"/>
      <c r="BTT181" s="288"/>
      <c r="BTU181" s="288"/>
      <c r="BTV181" s="288"/>
      <c r="BTW181" s="288"/>
      <c r="BTX181" s="288"/>
      <c r="BTY181" s="288"/>
      <c r="BTZ181" s="288"/>
      <c r="BUA181" s="288"/>
      <c r="BUB181" s="288"/>
      <c r="BUC181" s="288"/>
      <c r="BUD181" s="288"/>
      <c r="BUE181" s="288"/>
      <c r="BUF181" s="288"/>
      <c r="BUG181" s="288"/>
      <c r="BUH181" s="288"/>
      <c r="BUI181" s="288"/>
      <c r="BUJ181" s="288"/>
      <c r="BUK181" s="288"/>
      <c r="BUL181" s="288"/>
      <c r="BUM181" s="288"/>
      <c r="BUN181" s="288"/>
      <c r="BUO181" s="288"/>
      <c r="BUP181" s="288"/>
      <c r="BUQ181" s="288"/>
      <c r="BUR181" s="288"/>
      <c r="BUS181" s="288"/>
      <c r="BUT181" s="288"/>
      <c r="BUU181" s="288"/>
      <c r="BUV181" s="288"/>
      <c r="BUW181" s="288"/>
      <c r="BUX181" s="288"/>
      <c r="BUY181" s="288"/>
      <c r="BUZ181" s="288"/>
      <c r="BVA181" s="288"/>
      <c r="BVB181" s="288"/>
      <c r="BVC181" s="288"/>
      <c r="BVD181" s="288"/>
      <c r="BVE181" s="288"/>
      <c r="BVF181" s="288"/>
      <c r="BVG181" s="288"/>
      <c r="BVH181" s="288"/>
      <c r="BVI181" s="288"/>
      <c r="BVJ181" s="288"/>
      <c r="BVK181" s="288"/>
      <c r="BVL181" s="288"/>
      <c r="BVM181" s="288"/>
      <c r="BVN181" s="288"/>
      <c r="BVO181" s="288"/>
      <c r="BVP181" s="288"/>
      <c r="BVQ181" s="288"/>
      <c r="BVR181" s="288"/>
      <c r="BVS181" s="288"/>
      <c r="BVT181" s="288"/>
      <c r="BVU181" s="288"/>
      <c r="BVV181" s="288"/>
      <c r="BVW181" s="288"/>
      <c r="BVX181" s="288"/>
      <c r="BVY181" s="288"/>
      <c r="BVZ181" s="288"/>
      <c r="BWA181" s="288"/>
      <c r="BWB181" s="288"/>
      <c r="BWC181" s="288"/>
      <c r="BWD181" s="288"/>
      <c r="BWE181" s="288"/>
      <c r="BWF181" s="288"/>
      <c r="BWG181" s="288"/>
      <c r="BWH181" s="288"/>
      <c r="BWI181" s="288"/>
      <c r="BWJ181" s="288"/>
      <c r="BWK181" s="288"/>
      <c r="BWL181" s="288"/>
      <c r="BWM181" s="288"/>
      <c r="BWN181" s="288"/>
      <c r="BWO181" s="288"/>
      <c r="BWP181" s="288"/>
      <c r="BWQ181" s="288"/>
      <c r="BWR181" s="288"/>
      <c r="BWS181" s="288"/>
      <c r="BWT181" s="288"/>
      <c r="BWU181" s="288"/>
      <c r="BWV181" s="288"/>
      <c r="BWW181" s="288"/>
      <c r="BWX181" s="288"/>
      <c r="BWY181" s="288"/>
      <c r="BWZ181" s="288"/>
      <c r="BXA181" s="288"/>
      <c r="BXB181" s="288"/>
      <c r="BXC181" s="288"/>
      <c r="BXD181" s="288"/>
      <c r="BXE181" s="288"/>
      <c r="BXF181" s="288"/>
      <c r="BXG181" s="288"/>
      <c r="BXH181" s="288"/>
      <c r="BXI181" s="288"/>
      <c r="BXJ181" s="288"/>
      <c r="BXK181" s="288"/>
      <c r="BXL181" s="288"/>
      <c r="BXM181" s="288"/>
      <c r="BXN181" s="288"/>
      <c r="BXO181" s="288"/>
      <c r="BXP181" s="288"/>
      <c r="BXQ181" s="288"/>
      <c r="BXR181" s="288"/>
      <c r="BXS181" s="288"/>
      <c r="BXT181" s="288"/>
      <c r="BXU181" s="288"/>
      <c r="BXV181" s="288"/>
      <c r="BXW181" s="288"/>
      <c r="BXX181" s="288"/>
      <c r="BXY181" s="288"/>
      <c r="BXZ181" s="288"/>
      <c r="BYA181" s="288"/>
      <c r="BYB181" s="288"/>
      <c r="BYC181" s="288"/>
      <c r="BYD181" s="288"/>
      <c r="BYE181" s="288"/>
      <c r="BYF181" s="288"/>
      <c r="BYG181" s="288"/>
      <c r="BYH181" s="288"/>
      <c r="BYI181" s="288"/>
      <c r="BYJ181" s="288"/>
      <c r="BYK181" s="288"/>
      <c r="BYL181" s="288"/>
      <c r="BYM181" s="288"/>
      <c r="BYN181" s="288"/>
      <c r="BYO181" s="288"/>
      <c r="BYP181" s="288"/>
      <c r="BYQ181" s="288"/>
      <c r="BYR181" s="288"/>
      <c r="BYS181" s="288"/>
      <c r="BYT181" s="288"/>
      <c r="BYU181" s="288"/>
      <c r="BYV181" s="288"/>
      <c r="BYW181" s="288"/>
      <c r="BYX181" s="288"/>
      <c r="BYY181" s="288"/>
      <c r="BYZ181" s="288"/>
      <c r="BZA181" s="288"/>
      <c r="BZB181" s="288"/>
      <c r="BZC181" s="288"/>
      <c r="BZD181" s="288"/>
      <c r="BZE181" s="288"/>
      <c r="BZF181" s="288"/>
      <c r="BZG181" s="288"/>
      <c r="BZH181" s="288"/>
      <c r="BZI181" s="288"/>
      <c r="BZJ181" s="288"/>
      <c r="BZK181" s="288"/>
      <c r="BZL181" s="288"/>
      <c r="BZM181" s="288"/>
      <c r="BZN181" s="288"/>
      <c r="BZO181" s="288"/>
      <c r="BZP181" s="288"/>
      <c r="BZQ181" s="288"/>
      <c r="BZR181" s="288"/>
      <c r="BZS181" s="288"/>
      <c r="BZT181" s="288"/>
      <c r="BZU181" s="288"/>
      <c r="BZV181" s="288"/>
      <c r="BZW181" s="288"/>
      <c r="BZX181" s="288"/>
      <c r="BZY181" s="288"/>
      <c r="BZZ181" s="288"/>
      <c r="CAA181" s="288"/>
      <c r="CAB181" s="288"/>
      <c r="CAC181" s="288"/>
      <c r="CAD181" s="288"/>
      <c r="CAE181" s="288"/>
      <c r="CAF181" s="288"/>
      <c r="CAG181" s="288"/>
      <c r="CAH181" s="288"/>
      <c r="CAI181" s="288"/>
      <c r="CAJ181" s="288"/>
      <c r="CAK181" s="288"/>
      <c r="CAL181" s="288"/>
      <c r="CAM181" s="288"/>
      <c r="CAN181" s="288"/>
      <c r="CAO181" s="288"/>
      <c r="CAP181" s="288"/>
      <c r="CAQ181" s="288"/>
      <c r="CAR181" s="288"/>
      <c r="CAS181" s="288"/>
      <c r="CAT181" s="288"/>
      <c r="CAU181" s="288"/>
      <c r="CAV181" s="288"/>
      <c r="CAW181" s="288"/>
      <c r="CAX181" s="288"/>
      <c r="CAY181" s="288"/>
      <c r="CAZ181" s="288"/>
      <c r="CBA181" s="288"/>
      <c r="CBB181" s="288"/>
      <c r="CBC181" s="288"/>
      <c r="CBD181" s="288"/>
      <c r="CBE181" s="288"/>
      <c r="CBF181" s="288"/>
      <c r="CBG181" s="288"/>
      <c r="CBH181" s="288"/>
      <c r="CBI181" s="288"/>
      <c r="CBJ181" s="288"/>
      <c r="CBK181" s="288"/>
      <c r="CBL181" s="288"/>
      <c r="CBM181" s="288"/>
      <c r="CBN181" s="288"/>
      <c r="CBO181" s="288"/>
      <c r="CBP181" s="288"/>
      <c r="CBQ181" s="288"/>
      <c r="CBR181" s="288"/>
      <c r="CBS181" s="288"/>
      <c r="CBT181" s="288"/>
      <c r="CBU181" s="288"/>
      <c r="CBV181" s="288"/>
      <c r="CBW181" s="288"/>
      <c r="CBX181" s="288"/>
      <c r="CBY181" s="288"/>
      <c r="CBZ181" s="288"/>
      <c r="CCA181" s="288"/>
      <c r="CCB181" s="288"/>
      <c r="CCC181" s="288"/>
      <c r="CCD181" s="288"/>
      <c r="CCE181" s="288"/>
      <c r="CCF181" s="288"/>
      <c r="CCG181" s="288"/>
      <c r="CCH181" s="288"/>
      <c r="CCI181" s="288"/>
      <c r="CCJ181" s="288"/>
      <c r="CCK181" s="288"/>
      <c r="CCL181" s="288"/>
      <c r="CCM181" s="288"/>
      <c r="CCN181" s="288"/>
      <c r="CCO181" s="288"/>
      <c r="CCP181" s="288"/>
      <c r="CCQ181" s="288"/>
      <c r="CCR181" s="288"/>
      <c r="CCS181" s="288"/>
      <c r="CCT181" s="288"/>
      <c r="CCU181" s="288"/>
      <c r="CCV181" s="288"/>
      <c r="CCW181" s="288"/>
      <c r="CCX181" s="288"/>
      <c r="CCY181" s="288"/>
      <c r="CCZ181" s="288"/>
      <c r="CDA181" s="288"/>
      <c r="CDB181" s="288"/>
      <c r="CDC181" s="288"/>
      <c r="CDD181" s="288"/>
      <c r="CDE181" s="288"/>
      <c r="CDF181" s="288"/>
      <c r="CDG181" s="288"/>
      <c r="CDH181" s="288"/>
      <c r="CDI181" s="288"/>
      <c r="CDJ181" s="288"/>
      <c r="CDK181" s="288"/>
      <c r="CDL181" s="288"/>
      <c r="CDM181" s="288"/>
      <c r="CDN181" s="288"/>
      <c r="CDO181" s="288"/>
      <c r="CDP181" s="288"/>
      <c r="CDQ181" s="288"/>
      <c r="CDR181" s="288"/>
      <c r="CDS181" s="288"/>
      <c r="CDT181" s="288"/>
      <c r="CDU181" s="288"/>
      <c r="CDV181" s="288"/>
      <c r="CDW181" s="288"/>
      <c r="CDX181" s="288"/>
      <c r="CDY181" s="288"/>
      <c r="CDZ181" s="288"/>
      <c r="CEA181" s="288"/>
      <c r="CEB181" s="288"/>
      <c r="CEC181" s="288"/>
      <c r="CED181" s="288"/>
      <c r="CEE181" s="288"/>
      <c r="CEF181" s="288"/>
      <c r="CEG181" s="288"/>
      <c r="CEH181" s="288"/>
      <c r="CEI181" s="288"/>
      <c r="CEJ181" s="288"/>
      <c r="CEK181" s="288"/>
      <c r="CEL181" s="288"/>
      <c r="CEM181" s="288"/>
      <c r="CEN181" s="288"/>
      <c r="CEO181" s="288"/>
      <c r="CEP181" s="288"/>
      <c r="CEQ181" s="288"/>
      <c r="CER181" s="288"/>
      <c r="CES181" s="288"/>
      <c r="CET181" s="288"/>
      <c r="CEU181" s="288"/>
      <c r="CEV181" s="288"/>
      <c r="CEW181" s="288"/>
      <c r="CEX181" s="288"/>
      <c r="CEY181" s="288"/>
      <c r="CEZ181" s="288"/>
      <c r="CFA181" s="288"/>
      <c r="CFB181" s="288"/>
      <c r="CFC181" s="288"/>
      <c r="CFD181" s="288"/>
      <c r="CFE181" s="288"/>
      <c r="CFF181" s="288"/>
      <c r="CFG181" s="288"/>
      <c r="CFH181" s="288"/>
      <c r="CFI181" s="288"/>
      <c r="CFJ181" s="288"/>
      <c r="CFK181" s="288"/>
      <c r="CFL181" s="288"/>
      <c r="CFM181" s="288"/>
      <c r="CFN181" s="288"/>
      <c r="CFO181" s="288"/>
      <c r="CFP181" s="288"/>
      <c r="CFQ181" s="288"/>
      <c r="CFR181" s="288"/>
      <c r="CFS181" s="288"/>
      <c r="CFT181" s="288"/>
      <c r="CFU181" s="288"/>
      <c r="CFV181" s="288"/>
      <c r="CFW181" s="288"/>
      <c r="CFX181" s="288"/>
      <c r="CFY181" s="288"/>
      <c r="CFZ181" s="288"/>
      <c r="CGA181" s="288"/>
      <c r="CGB181" s="288"/>
      <c r="CGC181" s="288"/>
      <c r="CGD181" s="288"/>
      <c r="CGE181" s="288"/>
      <c r="CGF181" s="288"/>
      <c r="CGG181" s="288"/>
      <c r="CGH181" s="288"/>
      <c r="CGI181" s="288"/>
      <c r="CGJ181" s="288"/>
      <c r="CGK181" s="288"/>
      <c r="CGL181" s="288"/>
      <c r="CGM181" s="288"/>
      <c r="CGN181" s="288"/>
      <c r="CGO181" s="288"/>
      <c r="CGP181" s="288"/>
      <c r="CGQ181" s="288"/>
      <c r="CGR181" s="288"/>
      <c r="CGS181" s="288"/>
      <c r="CGT181" s="288"/>
      <c r="CGU181" s="288"/>
      <c r="CGV181" s="288"/>
      <c r="CGW181" s="288"/>
      <c r="CGX181" s="288"/>
      <c r="CGY181" s="288"/>
      <c r="CGZ181" s="288"/>
      <c r="CHA181" s="288"/>
      <c r="CHB181" s="288"/>
      <c r="CHC181" s="288"/>
      <c r="CHD181" s="288"/>
      <c r="CHE181" s="288"/>
      <c r="CHF181" s="288"/>
      <c r="CHG181" s="288"/>
      <c r="CHH181" s="288"/>
      <c r="CHI181" s="288"/>
      <c r="CHJ181" s="288"/>
      <c r="CHK181" s="288"/>
      <c r="CHL181" s="288"/>
      <c r="CHM181" s="288"/>
      <c r="CHN181" s="288"/>
      <c r="CHO181" s="288"/>
      <c r="CHP181" s="288"/>
      <c r="CHQ181" s="288"/>
      <c r="CHR181" s="288"/>
      <c r="CHS181" s="288"/>
      <c r="CHT181" s="288"/>
      <c r="CHU181" s="288"/>
      <c r="CHV181" s="288"/>
      <c r="CHW181" s="288"/>
      <c r="CHX181" s="288"/>
      <c r="CHY181" s="288"/>
      <c r="CHZ181" s="288"/>
      <c r="CIA181" s="288"/>
      <c r="CIB181" s="288"/>
      <c r="CIC181" s="288"/>
      <c r="CID181" s="288"/>
      <c r="CIE181" s="288"/>
      <c r="CIF181" s="288"/>
      <c r="CIG181" s="288"/>
      <c r="CIH181" s="288"/>
      <c r="CII181" s="288"/>
      <c r="CIJ181" s="288"/>
      <c r="CIK181" s="288"/>
      <c r="CIL181" s="288"/>
      <c r="CIM181" s="288"/>
      <c r="CIN181" s="288"/>
      <c r="CIO181" s="288"/>
      <c r="CIP181" s="288"/>
      <c r="CIQ181" s="288"/>
      <c r="CIR181" s="288"/>
      <c r="CIS181" s="288"/>
      <c r="CIT181" s="288"/>
      <c r="CIU181" s="288"/>
      <c r="CIV181" s="288"/>
      <c r="CIW181" s="288"/>
      <c r="CIX181" s="288"/>
      <c r="CIY181" s="288"/>
      <c r="CIZ181" s="288"/>
      <c r="CJA181" s="288"/>
      <c r="CJB181" s="288"/>
      <c r="CJC181" s="288"/>
      <c r="CJD181" s="288"/>
      <c r="CJE181" s="288"/>
      <c r="CJF181" s="288"/>
      <c r="CJG181" s="288"/>
      <c r="CJH181" s="288"/>
      <c r="CJI181" s="288"/>
      <c r="CJJ181" s="288"/>
      <c r="CJK181" s="288"/>
      <c r="CJL181" s="288"/>
      <c r="CJM181" s="288"/>
      <c r="CJN181" s="288"/>
      <c r="CJO181" s="288"/>
      <c r="CJP181" s="288"/>
      <c r="CJQ181" s="288"/>
      <c r="CJR181" s="288"/>
      <c r="CJS181" s="288"/>
      <c r="CJT181" s="288"/>
      <c r="CJU181" s="288"/>
      <c r="CJV181" s="288"/>
      <c r="CJW181" s="288"/>
      <c r="CJX181" s="288"/>
      <c r="CJY181" s="288"/>
      <c r="CJZ181" s="288"/>
      <c r="CKA181" s="288"/>
      <c r="CKB181" s="288"/>
      <c r="CKC181" s="288"/>
      <c r="CKD181" s="288"/>
      <c r="CKE181" s="288"/>
      <c r="CKF181" s="288"/>
      <c r="CKG181" s="288"/>
      <c r="CKH181" s="288"/>
      <c r="CKI181" s="288"/>
      <c r="CKJ181" s="288"/>
      <c r="CKK181" s="288"/>
      <c r="CKL181" s="288"/>
      <c r="CKM181" s="288"/>
      <c r="CKN181" s="288"/>
      <c r="CKO181" s="288"/>
      <c r="CKP181" s="288"/>
      <c r="CKQ181" s="288"/>
      <c r="CKR181" s="288"/>
      <c r="CKS181" s="288"/>
      <c r="CKT181" s="288"/>
      <c r="CKU181" s="288"/>
      <c r="CKV181" s="288"/>
      <c r="CKW181" s="288"/>
      <c r="CKX181" s="288"/>
      <c r="CKY181" s="288"/>
      <c r="CKZ181" s="288"/>
      <c r="CLA181" s="288"/>
      <c r="CLB181" s="288"/>
      <c r="CLC181" s="288"/>
      <c r="CLD181" s="288"/>
      <c r="CLE181" s="288"/>
      <c r="CLF181" s="288"/>
      <c r="CLG181" s="288"/>
      <c r="CLH181" s="288"/>
      <c r="CLI181" s="288"/>
      <c r="CLJ181" s="288"/>
      <c r="CLK181" s="288"/>
      <c r="CLL181" s="288"/>
      <c r="CLM181" s="288"/>
      <c r="CLN181" s="288"/>
      <c r="CLO181" s="288"/>
      <c r="CLP181" s="288"/>
      <c r="CLQ181" s="288"/>
      <c r="CLR181" s="288"/>
      <c r="CLS181" s="288"/>
      <c r="CLT181" s="288"/>
      <c r="CLU181" s="288"/>
      <c r="CLV181" s="288"/>
      <c r="CLW181" s="288"/>
      <c r="CLX181" s="288"/>
      <c r="CLY181" s="288"/>
      <c r="CLZ181" s="288"/>
      <c r="CMA181" s="288"/>
      <c r="CMB181" s="288"/>
      <c r="CMC181" s="288"/>
      <c r="CMD181" s="288"/>
      <c r="CME181" s="288"/>
      <c r="CMF181" s="288"/>
      <c r="CMG181" s="288"/>
      <c r="CMH181" s="288"/>
      <c r="CMI181" s="288"/>
      <c r="CMJ181" s="288"/>
      <c r="CMK181" s="288"/>
      <c r="CML181" s="288"/>
      <c r="CMM181" s="288"/>
      <c r="CMN181" s="288"/>
      <c r="CMO181" s="288"/>
      <c r="CMP181" s="288"/>
      <c r="CMQ181" s="288"/>
      <c r="CMR181" s="288"/>
      <c r="CMS181" s="288"/>
      <c r="CMT181" s="288"/>
      <c r="CMU181" s="288"/>
      <c r="CMV181" s="288"/>
      <c r="CMW181" s="288"/>
      <c r="CMX181" s="288"/>
      <c r="CMY181" s="288"/>
      <c r="CMZ181" s="288"/>
      <c r="CNA181" s="288"/>
      <c r="CNB181" s="288"/>
      <c r="CNC181" s="288"/>
      <c r="CND181" s="288"/>
      <c r="CNE181" s="288"/>
      <c r="CNF181" s="288"/>
      <c r="CNG181" s="288"/>
      <c r="CNH181" s="288"/>
      <c r="CNI181" s="288"/>
      <c r="CNJ181" s="288"/>
      <c r="CNK181" s="288"/>
      <c r="CNL181" s="288"/>
      <c r="CNM181" s="288"/>
      <c r="CNN181" s="288"/>
      <c r="CNO181" s="288"/>
      <c r="CNP181" s="288"/>
      <c r="CNQ181" s="288"/>
      <c r="CNR181" s="288"/>
      <c r="CNS181" s="288"/>
      <c r="CNT181" s="288"/>
      <c r="CNU181" s="288"/>
      <c r="CNV181" s="288"/>
      <c r="CNW181" s="288"/>
      <c r="CNX181" s="288"/>
      <c r="CNY181" s="288"/>
      <c r="CNZ181" s="288"/>
      <c r="COA181" s="288"/>
      <c r="COB181" s="288"/>
      <c r="COC181" s="288"/>
      <c r="COD181" s="288"/>
      <c r="COE181" s="288"/>
      <c r="COF181" s="288"/>
      <c r="COG181" s="288"/>
      <c r="COH181" s="288"/>
      <c r="COI181" s="288"/>
      <c r="COJ181" s="288"/>
      <c r="COK181" s="288"/>
      <c r="COL181" s="288"/>
      <c r="COM181" s="288"/>
      <c r="CON181" s="288"/>
      <c r="COO181" s="288"/>
      <c r="COP181" s="288"/>
      <c r="COQ181" s="288"/>
      <c r="COR181" s="288"/>
      <c r="COS181" s="288"/>
      <c r="COT181" s="288"/>
      <c r="COU181" s="288"/>
      <c r="COV181" s="288"/>
      <c r="COW181" s="288"/>
      <c r="COX181" s="288"/>
      <c r="COY181" s="288"/>
      <c r="COZ181" s="288"/>
      <c r="CPA181" s="288"/>
      <c r="CPB181" s="288"/>
      <c r="CPC181" s="288"/>
      <c r="CPD181" s="288"/>
      <c r="CPE181" s="288"/>
      <c r="CPF181" s="288"/>
      <c r="CPG181" s="288"/>
      <c r="CPH181" s="288"/>
      <c r="CPI181" s="288"/>
      <c r="CPJ181" s="288"/>
      <c r="CPK181" s="288"/>
      <c r="CPL181" s="288"/>
      <c r="CPM181" s="288"/>
      <c r="CPN181" s="288"/>
      <c r="CPO181" s="288"/>
      <c r="CPP181" s="288"/>
      <c r="CPQ181" s="288"/>
      <c r="CPR181" s="288"/>
      <c r="CPS181" s="288"/>
      <c r="CPT181" s="288"/>
      <c r="CPU181" s="288"/>
      <c r="CPV181" s="288"/>
      <c r="CPW181" s="288"/>
      <c r="CPX181" s="288"/>
      <c r="CPY181" s="288"/>
      <c r="CPZ181" s="288"/>
      <c r="CQA181" s="288"/>
      <c r="CQB181" s="288"/>
      <c r="CQC181" s="288"/>
      <c r="CQD181" s="288"/>
      <c r="CQE181" s="288"/>
      <c r="CQF181" s="288"/>
      <c r="CQG181" s="288"/>
      <c r="CQH181" s="288"/>
      <c r="CQI181" s="288"/>
      <c r="CQJ181" s="288"/>
      <c r="CQK181" s="288"/>
      <c r="CQL181" s="288"/>
      <c r="CQM181" s="288"/>
      <c r="CQN181" s="288"/>
      <c r="CQO181" s="288"/>
      <c r="CQP181" s="288"/>
      <c r="CQQ181" s="288"/>
      <c r="CQR181" s="288"/>
      <c r="CQS181" s="288"/>
      <c r="CQT181" s="288"/>
      <c r="CQU181" s="288"/>
      <c r="CQV181" s="288"/>
      <c r="CQW181" s="288"/>
      <c r="CQX181" s="288"/>
      <c r="CQY181" s="288"/>
      <c r="CQZ181" s="288"/>
      <c r="CRA181" s="288"/>
      <c r="CRB181" s="288"/>
      <c r="CRC181" s="288"/>
      <c r="CRD181" s="288"/>
      <c r="CRE181" s="288"/>
      <c r="CRF181" s="288"/>
      <c r="CRG181" s="288"/>
      <c r="CRH181" s="288"/>
      <c r="CRI181" s="288"/>
      <c r="CRJ181" s="288"/>
      <c r="CRK181" s="288"/>
      <c r="CRL181" s="288"/>
      <c r="CRM181" s="288"/>
      <c r="CRN181" s="288"/>
      <c r="CRO181" s="288"/>
      <c r="CRP181" s="288"/>
      <c r="CRQ181" s="288"/>
      <c r="CRR181" s="288"/>
      <c r="CRS181" s="288"/>
      <c r="CRT181" s="288"/>
      <c r="CRU181" s="288"/>
      <c r="CRV181" s="288"/>
      <c r="CRW181" s="288"/>
      <c r="CRX181" s="288"/>
      <c r="CRY181" s="288"/>
      <c r="CRZ181" s="288"/>
      <c r="CSA181" s="288"/>
      <c r="CSB181" s="288"/>
      <c r="CSC181" s="288"/>
      <c r="CSD181" s="288"/>
      <c r="CSE181" s="288"/>
      <c r="CSF181" s="288"/>
      <c r="CSG181" s="288"/>
      <c r="CSH181" s="288"/>
      <c r="CSI181" s="288"/>
      <c r="CSJ181" s="288"/>
      <c r="CSK181" s="288"/>
      <c r="CSL181" s="288"/>
      <c r="CSM181" s="288"/>
      <c r="CSN181" s="288"/>
      <c r="CSO181" s="288"/>
      <c r="CSP181" s="288"/>
      <c r="CSQ181" s="288"/>
      <c r="CSR181" s="288"/>
      <c r="CSS181" s="288"/>
      <c r="CST181" s="288"/>
      <c r="CSU181" s="288"/>
      <c r="CSV181" s="288"/>
      <c r="CSW181" s="288"/>
      <c r="CSX181" s="288"/>
      <c r="CSY181" s="288"/>
      <c r="CSZ181" s="288"/>
      <c r="CTA181" s="288"/>
      <c r="CTB181" s="288"/>
      <c r="CTC181" s="288"/>
      <c r="CTD181" s="288"/>
      <c r="CTE181" s="288"/>
      <c r="CTF181" s="288"/>
      <c r="CTG181" s="288"/>
      <c r="CTH181" s="288"/>
      <c r="CTI181" s="288"/>
      <c r="CTJ181" s="288"/>
      <c r="CTK181" s="288"/>
      <c r="CTL181" s="288"/>
      <c r="CTM181" s="288"/>
      <c r="CTN181" s="288"/>
      <c r="CTO181" s="288"/>
      <c r="CTP181" s="288"/>
      <c r="CTQ181" s="288"/>
      <c r="CTR181" s="288"/>
      <c r="CTS181" s="288"/>
      <c r="CTT181" s="288"/>
      <c r="CTU181" s="288"/>
      <c r="CTV181" s="288"/>
      <c r="CTW181" s="288"/>
      <c r="CTX181" s="288"/>
      <c r="CTY181" s="288"/>
      <c r="CTZ181" s="288"/>
      <c r="CUA181" s="288"/>
      <c r="CUB181" s="288"/>
      <c r="CUC181" s="288"/>
      <c r="CUD181" s="288"/>
      <c r="CUE181" s="288"/>
      <c r="CUF181" s="288"/>
      <c r="CUG181" s="288"/>
      <c r="CUH181" s="288"/>
      <c r="CUI181" s="288"/>
      <c r="CUJ181" s="288"/>
      <c r="CUK181" s="288"/>
      <c r="CUL181" s="288"/>
      <c r="CUM181" s="288"/>
      <c r="CUN181" s="288"/>
      <c r="CUO181" s="288"/>
      <c r="CUP181" s="288"/>
      <c r="CUQ181" s="288"/>
      <c r="CUR181" s="288"/>
      <c r="CUS181" s="288"/>
      <c r="CUT181" s="288"/>
      <c r="CUU181" s="288"/>
      <c r="CUV181" s="288"/>
      <c r="CUW181" s="288"/>
      <c r="CUX181" s="288"/>
      <c r="CUY181" s="288"/>
      <c r="CUZ181" s="288"/>
      <c r="CVA181" s="288"/>
      <c r="CVB181" s="288"/>
      <c r="CVC181" s="288"/>
      <c r="CVD181" s="288"/>
      <c r="CVE181" s="288"/>
      <c r="CVF181" s="288"/>
      <c r="CVG181" s="288"/>
      <c r="CVH181" s="288"/>
      <c r="CVI181" s="288"/>
      <c r="CVJ181" s="288"/>
      <c r="CVK181" s="288"/>
      <c r="CVL181" s="288"/>
      <c r="CVM181" s="288"/>
      <c r="CVN181" s="288"/>
      <c r="CVO181" s="288"/>
      <c r="CVP181" s="288"/>
      <c r="CVQ181" s="288"/>
      <c r="CVR181" s="288"/>
      <c r="CVS181" s="288"/>
      <c r="CVT181" s="288"/>
      <c r="CVU181" s="288"/>
      <c r="CVV181" s="288"/>
      <c r="CVW181" s="288"/>
      <c r="CVX181" s="288"/>
      <c r="CVY181" s="288"/>
      <c r="CVZ181" s="288"/>
      <c r="CWA181" s="288"/>
      <c r="CWB181" s="288"/>
      <c r="CWC181" s="288"/>
      <c r="CWD181" s="288"/>
      <c r="CWE181" s="288"/>
      <c r="CWF181" s="288"/>
      <c r="CWG181" s="288"/>
      <c r="CWH181" s="288"/>
      <c r="CWI181" s="288"/>
      <c r="CWJ181" s="288"/>
      <c r="CWK181" s="288"/>
      <c r="CWL181" s="288"/>
      <c r="CWM181" s="288"/>
      <c r="CWN181" s="288"/>
      <c r="CWO181" s="288"/>
      <c r="CWP181" s="288"/>
      <c r="CWQ181" s="288"/>
      <c r="CWR181" s="288"/>
      <c r="CWS181" s="288"/>
      <c r="CWT181" s="288"/>
      <c r="CWU181" s="288"/>
      <c r="CWV181" s="288"/>
      <c r="CWW181" s="288"/>
      <c r="CWX181" s="288"/>
      <c r="CWY181" s="288"/>
      <c r="CWZ181" s="288"/>
      <c r="CXA181" s="288"/>
      <c r="CXB181" s="288"/>
      <c r="CXC181" s="288"/>
      <c r="CXD181" s="288"/>
      <c r="CXE181" s="288"/>
      <c r="CXF181" s="288"/>
      <c r="CXG181" s="288"/>
      <c r="CXH181" s="288"/>
      <c r="CXI181" s="288"/>
      <c r="CXJ181" s="288"/>
      <c r="CXK181" s="288"/>
      <c r="CXL181" s="288"/>
      <c r="CXM181" s="288"/>
      <c r="CXN181" s="288"/>
      <c r="CXO181" s="288"/>
      <c r="CXP181" s="288"/>
      <c r="CXQ181" s="288"/>
      <c r="CXR181" s="288"/>
      <c r="CXS181" s="288"/>
      <c r="CXT181" s="288"/>
      <c r="CXU181" s="288"/>
      <c r="CXV181" s="288"/>
      <c r="CXW181" s="288"/>
      <c r="CXX181" s="288"/>
      <c r="CXY181" s="288"/>
      <c r="CXZ181" s="288"/>
      <c r="CYA181" s="288"/>
      <c r="CYB181" s="288"/>
      <c r="CYC181" s="288"/>
      <c r="CYD181" s="288"/>
      <c r="CYE181" s="288"/>
      <c r="CYF181" s="288"/>
      <c r="CYG181" s="288"/>
      <c r="CYH181" s="288"/>
      <c r="CYI181" s="288"/>
      <c r="CYJ181" s="288"/>
      <c r="CYK181" s="288"/>
      <c r="CYL181" s="288"/>
      <c r="CYM181" s="288"/>
      <c r="CYN181" s="288"/>
      <c r="CYO181" s="288"/>
      <c r="CYP181" s="288"/>
      <c r="CYQ181" s="288"/>
      <c r="CYR181" s="288"/>
      <c r="CYS181" s="288"/>
      <c r="CYT181" s="288"/>
      <c r="CYU181" s="288"/>
      <c r="CYV181" s="288"/>
      <c r="CYW181" s="288"/>
      <c r="CYX181" s="288"/>
      <c r="CYY181" s="288"/>
      <c r="CYZ181" s="288"/>
      <c r="CZA181" s="288"/>
      <c r="CZB181" s="288"/>
      <c r="CZC181" s="288"/>
      <c r="CZD181" s="288"/>
      <c r="CZE181" s="288"/>
      <c r="CZF181" s="288"/>
      <c r="CZG181" s="288"/>
      <c r="CZH181" s="288"/>
      <c r="CZI181" s="288"/>
      <c r="CZJ181" s="288"/>
      <c r="CZK181" s="288"/>
      <c r="CZL181" s="288"/>
      <c r="CZM181" s="288"/>
      <c r="CZN181" s="288"/>
      <c r="CZO181" s="288"/>
      <c r="CZP181" s="288"/>
      <c r="CZQ181" s="288"/>
      <c r="CZR181" s="288"/>
      <c r="CZS181" s="288"/>
      <c r="CZT181" s="288"/>
      <c r="CZU181" s="288"/>
      <c r="CZV181" s="288"/>
      <c r="CZW181" s="288"/>
      <c r="CZX181" s="288"/>
      <c r="CZY181" s="288"/>
      <c r="CZZ181" s="288"/>
      <c r="DAA181" s="288"/>
      <c r="DAB181" s="288"/>
      <c r="DAC181" s="288"/>
      <c r="DAD181" s="288"/>
      <c r="DAE181" s="288"/>
      <c r="DAF181" s="288"/>
      <c r="DAG181" s="288"/>
      <c r="DAH181" s="288"/>
      <c r="DAI181" s="288"/>
      <c r="DAJ181" s="288"/>
      <c r="DAK181" s="288"/>
      <c r="DAL181" s="288"/>
      <c r="DAM181" s="288"/>
      <c r="DAN181" s="288"/>
      <c r="DAO181" s="288"/>
      <c r="DAP181" s="288"/>
      <c r="DAQ181" s="288"/>
      <c r="DAR181" s="288"/>
      <c r="DAS181" s="288"/>
      <c r="DAT181" s="288"/>
      <c r="DAU181" s="288"/>
      <c r="DAV181" s="288"/>
      <c r="DAW181" s="288"/>
      <c r="DAX181" s="288"/>
      <c r="DAY181" s="288"/>
      <c r="DAZ181" s="288"/>
      <c r="DBA181" s="288"/>
      <c r="DBB181" s="288"/>
      <c r="DBC181" s="288"/>
      <c r="DBD181" s="288"/>
      <c r="DBE181" s="288"/>
      <c r="DBF181" s="288"/>
      <c r="DBG181" s="288"/>
      <c r="DBH181" s="288"/>
      <c r="DBI181" s="288"/>
      <c r="DBJ181" s="288"/>
      <c r="DBK181" s="288"/>
      <c r="DBL181" s="288"/>
      <c r="DBM181" s="288"/>
      <c r="DBN181" s="288"/>
      <c r="DBO181" s="288"/>
      <c r="DBP181" s="288"/>
      <c r="DBQ181" s="288"/>
      <c r="DBR181" s="288"/>
      <c r="DBS181" s="288"/>
      <c r="DBT181" s="288"/>
      <c r="DBU181" s="288"/>
      <c r="DBV181" s="288"/>
      <c r="DBW181" s="288"/>
      <c r="DBX181" s="288"/>
      <c r="DBY181" s="288"/>
      <c r="DBZ181" s="288"/>
      <c r="DCA181" s="288"/>
      <c r="DCB181" s="288"/>
      <c r="DCC181" s="288"/>
      <c r="DCD181" s="288"/>
      <c r="DCE181" s="288"/>
      <c r="DCF181" s="288"/>
      <c r="DCG181" s="288"/>
      <c r="DCH181" s="288"/>
      <c r="DCI181" s="288"/>
      <c r="DCJ181" s="288"/>
      <c r="DCK181" s="288"/>
      <c r="DCL181" s="288"/>
      <c r="DCM181" s="288"/>
      <c r="DCN181" s="288"/>
      <c r="DCO181" s="288"/>
      <c r="DCP181" s="288"/>
      <c r="DCQ181" s="288"/>
      <c r="DCR181" s="288"/>
      <c r="DCS181" s="288"/>
      <c r="DCT181" s="288"/>
      <c r="DCU181" s="288"/>
      <c r="DCV181" s="288"/>
      <c r="DCW181" s="288"/>
      <c r="DCX181" s="288"/>
      <c r="DCY181" s="288"/>
      <c r="DCZ181" s="288"/>
      <c r="DDA181" s="288"/>
      <c r="DDB181" s="288"/>
      <c r="DDC181" s="288"/>
      <c r="DDD181" s="288"/>
      <c r="DDE181" s="288"/>
      <c r="DDF181" s="288"/>
      <c r="DDG181" s="288"/>
      <c r="DDH181" s="288"/>
      <c r="DDI181" s="288"/>
      <c r="DDJ181" s="288"/>
      <c r="DDK181" s="288"/>
      <c r="DDL181" s="288"/>
      <c r="DDM181" s="288"/>
      <c r="DDN181" s="288"/>
      <c r="DDO181" s="288"/>
      <c r="DDP181" s="288"/>
      <c r="DDQ181" s="288"/>
      <c r="DDR181" s="288"/>
      <c r="DDS181" s="288"/>
      <c r="DDT181" s="288"/>
      <c r="DDU181" s="288"/>
      <c r="DDV181" s="288"/>
      <c r="DDW181" s="288"/>
      <c r="DDX181" s="288"/>
      <c r="DDY181" s="288"/>
      <c r="DDZ181" s="288"/>
      <c r="DEA181" s="288"/>
      <c r="DEB181" s="288"/>
      <c r="DEC181" s="288"/>
      <c r="DED181" s="288"/>
      <c r="DEE181" s="288"/>
      <c r="DEF181" s="288"/>
      <c r="DEG181" s="288"/>
      <c r="DEH181" s="288"/>
      <c r="DEI181" s="288"/>
      <c r="DEJ181" s="288"/>
      <c r="DEK181" s="288"/>
      <c r="DEL181" s="288"/>
      <c r="DEM181" s="288"/>
      <c r="DEN181" s="288"/>
      <c r="DEO181" s="288"/>
      <c r="DEP181" s="288"/>
      <c r="DEQ181" s="288"/>
      <c r="DER181" s="288"/>
      <c r="DES181" s="288"/>
      <c r="DET181" s="288"/>
      <c r="DEU181" s="288"/>
      <c r="DEV181" s="288"/>
      <c r="DEW181" s="288"/>
      <c r="DEX181" s="288"/>
      <c r="DEY181" s="288"/>
      <c r="DEZ181" s="288"/>
      <c r="DFA181" s="288"/>
      <c r="DFB181" s="288"/>
      <c r="DFC181" s="288"/>
      <c r="DFD181" s="288"/>
      <c r="DFE181" s="288"/>
      <c r="DFF181" s="288"/>
      <c r="DFG181" s="288"/>
      <c r="DFH181" s="288"/>
      <c r="DFI181" s="288"/>
      <c r="DFJ181" s="288"/>
      <c r="DFK181" s="288"/>
      <c r="DFL181" s="288"/>
      <c r="DFM181" s="288"/>
      <c r="DFN181" s="288"/>
      <c r="DFO181" s="288"/>
      <c r="DFP181" s="288"/>
      <c r="DFQ181" s="288"/>
      <c r="DFR181" s="288"/>
      <c r="DFS181" s="288"/>
      <c r="DFT181" s="288"/>
      <c r="DFU181" s="288"/>
      <c r="DFV181" s="288"/>
      <c r="DFW181" s="288"/>
      <c r="DFX181" s="288"/>
      <c r="DFY181" s="288"/>
      <c r="DFZ181" s="288"/>
      <c r="DGA181" s="288"/>
      <c r="DGB181" s="288"/>
      <c r="DGC181" s="288"/>
      <c r="DGD181" s="288"/>
      <c r="DGE181" s="288"/>
      <c r="DGF181" s="288"/>
      <c r="DGG181" s="288"/>
      <c r="DGH181" s="288"/>
      <c r="DGI181" s="288"/>
      <c r="DGJ181" s="288"/>
      <c r="DGK181" s="288"/>
      <c r="DGL181" s="288"/>
      <c r="DGM181" s="288"/>
      <c r="DGN181" s="288"/>
      <c r="DGO181" s="288"/>
      <c r="DGP181" s="288"/>
      <c r="DGQ181" s="288"/>
      <c r="DGR181" s="288"/>
      <c r="DGS181" s="288"/>
      <c r="DGT181" s="288"/>
      <c r="DGU181" s="288"/>
      <c r="DGV181" s="288"/>
      <c r="DGW181" s="288"/>
      <c r="DGX181" s="288"/>
      <c r="DGY181" s="288"/>
      <c r="DGZ181" s="288"/>
      <c r="DHA181" s="288"/>
      <c r="DHB181" s="288"/>
      <c r="DHC181" s="288"/>
      <c r="DHD181" s="288"/>
      <c r="DHE181" s="288"/>
      <c r="DHF181" s="288"/>
      <c r="DHG181" s="288"/>
      <c r="DHH181" s="288"/>
      <c r="DHI181" s="288"/>
      <c r="DHJ181" s="288"/>
      <c r="DHK181" s="288"/>
      <c r="DHL181" s="288"/>
      <c r="DHM181" s="288"/>
      <c r="DHN181" s="288"/>
      <c r="DHO181" s="288"/>
      <c r="DHP181" s="288"/>
      <c r="DHQ181" s="288"/>
      <c r="DHR181" s="288"/>
      <c r="DHS181" s="288"/>
      <c r="DHT181" s="288"/>
      <c r="DHU181" s="288"/>
      <c r="DHV181" s="288"/>
      <c r="DHW181" s="288"/>
      <c r="DHX181" s="288"/>
      <c r="DHY181" s="288"/>
      <c r="DHZ181" s="288"/>
      <c r="DIA181" s="288"/>
      <c r="DIB181" s="288"/>
      <c r="DIC181" s="288"/>
      <c r="DID181" s="288"/>
      <c r="DIE181" s="288"/>
      <c r="DIF181" s="288"/>
      <c r="DIG181" s="288"/>
      <c r="DIH181" s="288"/>
      <c r="DII181" s="288"/>
      <c r="DIJ181" s="288"/>
      <c r="DIK181" s="288"/>
      <c r="DIL181" s="288"/>
      <c r="DIM181" s="288"/>
      <c r="DIN181" s="288"/>
      <c r="DIO181" s="288"/>
      <c r="DIP181" s="288"/>
      <c r="DIQ181" s="288"/>
      <c r="DIR181" s="288"/>
      <c r="DIS181" s="288"/>
      <c r="DIT181" s="288"/>
      <c r="DIU181" s="288"/>
      <c r="DIV181" s="288"/>
      <c r="DIW181" s="288"/>
      <c r="DIX181" s="288"/>
      <c r="DIY181" s="288"/>
      <c r="DIZ181" s="288"/>
      <c r="DJA181" s="288"/>
      <c r="DJB181" s="288"/>
      <c r="DJC181" s="288"/>
      <c r="DJD181" s="288"/>
      <c r="DJE181" s="288"/>
      <c r="DJF181" s="288"/>
      <c r="DJG181" s="288"/>
      <c r="DJH181" s="288"/>
      <c r="DJI181" s="288"/>
      <c r="DJJ181" s="288"/>
      <c r="DJK181" s="288"/>
      <c r="DJL181" s="288"/>
      <c r="DJM181" s="288"/>
      <c r="DJN181" s="288"/>
      <c r="DJO181" s="288"/>
      <c r="DJP181" s="288"/>
      <c r="DJQ181" s="288"/>
      <c r="DJR181" s="288"/>
      <c r="DJS181" s="288"/>
      <c r="DJT181" s="288"/>
      <c r="DJU181" s="288"/>
      <c r="DJV181" s="288"/>
      <c r="DJW181" s="288"/>
      <c r="DJX181" s="288"/>
      <c r="DJY181" s="288"/>
      <c r="DJZ181" s="288"/>
      <c r="DKA181" s="288"/>
      <c r="DKB181" s="288"/>
      <c r="DKC181" s="288"/>
      <c r="DKD181" s="288"/>
      <c r="DKE181" s="288"/>
      <c r="DKF181" s="288"/>
      <c r="DKG181" s="288"/>
      <c r="DKH181" s="288"/>
      <c r="DKI181" s="288"/>
      <c r="DKJ181" s="288"/>
      <c r="DKK181" s="288"/>
      <c r="DKL181" s="288"/>
      <c r="DKM181" s="288"/>
      <c r="DKN181" s="288"/>
      <c r="DKO181" s="288"/>
      <c r="DKP181" s="288"/>
      <c r="DKQ181" s="288"/>
      <c r="DKR181" s="288"/>
      <c r="DKS181" s="288"/>
      <c r="DKT181" s="288"/>
      <c r="DKU181" s="288"/>
      <c r="DKV181" s="288"/>
      <c r="DKW181" s="288"/>
      <c r="DKX181" s="288"/>
      <c r="DKY181" s="288"/>
      <c r="DKZ181" s="288"/>
      <c r="DLA181" s="288"/>
      <c r="DLB181" s="288"/>
      <c r="DLC181" s="288"/>
      <c r="DLD181" s="288"/>
      <c r="DLE181" s="288"/>
      <c r="DLF181" s="288"/>
      <c r="DLG181" s="288"/>
      <c r="DLH181" s="288"/>
      <c r="DLI181" s="288"/>
      <c r="DLJ181" s="288"/>
      <c r="DLK181" s="288"/>
      <c r="DLL181" s="288"/>
      <c r="DLM181" s="288"/>
      <c r="DLN181" s="288"/>
      <c r="DLO181" s="288"/>
      <c r="DLP181" s="288"/>
      <c r="DLQ181" s="288"/>
      <c r="DLR181" s="288"/>
      <c r="DLS181" s="288"/>
      <c r="DLT181" s="288"/>
      <c r="DLU181" s="288"/>
      <c r="DLV181" s="288"/>
      <c r="DLW181" s="288"/>
      <c r="DLX181" s="288"/>
      <c r="DLY181" s="288"/>
      <c r="DLZ181" s="288"/>
      <c r="DMA181" s="288"/>
      <c r="DMB181" s="288"/>
      <c r="DMC181" s="288"/>
      <c r="DMD181" s="288"/>
      <c r="DME181" s="288"/>
      <c r="DMF181" s="288"/>
      <c r="DMG181" s="288"/>
      <c r="DMH181" s="288"/>
      <c r="DMI181" s="288"/>
      <c r="DMJ181" s="288"/>
      <c r="DMK181" s="288"/>
      <c r="DML181" s="288"/>
      <c r="DMM181" s="288"/>
      <c r="DMN181" s="288"/>
      <c r="DMO181" s="288"/>
      <c r="DMP181" s="288"/>
      <c r="DMQ181" s="288"/>
      <c r="DMR181" s="288"/>
      <c r="DMS181" s="288"/>
      <c r="DMT181" s="288"/>
      <c r="DMU181" s="288"/>
      <c r="DMV181" s="288"/>
      <c r="DMW181" s="288"/>
      <c r="DMX181" s="288"/>
      <c r="DMY181" s="288"/>
      <c r="DMZ181" s="288"/>
      <c r="DNA181" s="288"/>
      <c r="DNB181" s="288"/>
      <c r="DNC181" s="288"/>
      <c r="DND181" s="288"/>
      <c r="DNE181" s="288"/>
      <c r="DNF181" s="288"/>
      <c r="DNG181" s="288"/>
      <c r="DNH181" s="288"/>
      <c r="DNI181" s="288"/>
      <c r="DNJ181" s="288"/>
      <c r="DNK181" s="288"/>
      <c r="DNL181" s="288"/>
      <c r="DNM181" s="288"/>
      <c r="DNN181" s="288"/>
      <c r="DNO181" s="288"/>
      <c r="DNP181" s="288"/>
      <c r="DNQ181" s="288"/>
      <c r="DNR181" s="288"/>
      <c r="DNS181" s="288"/>
      <c r="DNT181" s="288"/>
      <c r="DNU181" s="288"/>
      <c r="DNV181" s="288"/>
      <c r="DNW181" s="288"/>
      <c r="DNX181" s="288"/>
      <c r="DNY181" s="288"/>
      <c r="DNZ181" s="288"/>
      <c r="DOA181" s="288"/>
      <c r="DOB181" s="288"/>
      <c r="DOC181" s="288"/>
      <c r="DOD181" s="288"/>
      <c r="DOE181" s="288"/>
      <c r="DOF181" s="288"/>
      <c r="DOG181" s="288"/>
      <c r="DOH181" s="288"/>
      <c r="DOI181" s="288"/>
      <c r="DOJ181" s="288"/>
      <c r="DOK181" s="288"/>
      <c r="DOL181" s="288"/>
      <c r="DOM181" s="288"/>
      <c r="DON181" s="288"/>
      <c r="DOO181" s="288"/>
      <c r="DOP181" s="288"/>
      <c r="DOQ181" s="288"/>
      <c r="DOR181" s="288"/>
      <c r="DOS181" s="288"/>
      <c r="DOT181" s="288"/>
      <c r="DOU181" s="288"/>
      <c r="DOV181" s="288"/>
      <c r="DOW181" s="288"/>
      <c r="DOX181" s="288"/>
      <c r="DOY181" s="288"/>
      <c r="DOZ181" s="288"/>
      <c r="DPA181" s="288"/>
      <c r="DPB181" s="288"/>
      <c r="DPC181" s="288"/>
      <c r="DPD181" s="288"/>
      <c r="DPE181" s="288"/>
      <c r="DPF181" s="288"/>
      <c r="DPG181" s="288"/>
      <c r="DPH181" s="288"/>
      <c r="DPI181" s="288"/>
      <c r="DPJ181" s="288"/>
      <c r="DPK181" s="288"/>
      <c r="DPL181" s="288"/>
      <c r="DPM181" s="288"/>
      <c r="DPN181" s="288"/>
      <c r="DPO181" s="288"/>
      <c r="DPP181" s="288"/>
      <c r="DPQ181" s="288"/>
      <c r="DPR181" s="288"/>
      <c r="DPS181" s="288"/>
      <c r="DPT181" s="288"/>
      <c r="DPU181" s="288"/>
      <c r="DPV181" s="288"/>
      <c r="DPW181" s="288"/>
      <c r="DPX181" s="288"/>
      <c r="DPY181" s="288"/>
      <c r="DPZ181" s="288"/>
      <c r="DQA181" s="288"/>
      <c r="DQB181" s="288"/>
      <c r="DQC181" s="288"/>
      <c r="DQD181" s="288"/>
      <c r="DQE181" s="288"/>
      <c r="DQF181" s="288"/>
      <c r="DQG181" s="288"/>
      <c r="DQH181" s="288"/>
      <c r="DQI181" s="288"/>
      <c r="DQJ181" s="288"/>
      <c r="DQK181" s="288"/>
      <c r="DQL181" s="288"/>
      <c r="DQM181" s="288"/>
      <c r="DQN181" s="288"/>
      <c r="DQO181" s="288"/>
      <c r="DQP181" s="288"/>
      <c r="DQQ181" s="288"/>
      <c r="DQR181" s="288"/>
      <c r="DQS181" s="288"/>
      <c r="DQT181" s="288"/>
      <c r="DQU181" s="288"/>
      <c r="DQV181" s="288"/>
      <c r="DQW181" s="288"/>
      <c r="DQX181" s="288"/>
      <c r="DQY181" s="288"/>
      <c r="DQZ181" s="288"/>
      <c r="DRA181" s="288"/>
      <c r="DRB181" s="288"/>
      <c r="DRC181" s="288"/>
      <c r="DRD181" s="288"/>
      <c r="DRE181" s="288"/>
      <c r="DRF181" s="288"/>
      <c r="DRG181" s="288"/>
      <c r="DRH181" s="288"/>
      <c r="DRI181" s="288"/>
      <c r="DRJ181" s="288"/>
      <c r="DRK181" s="288"/>
      <c r="DRL181" s="288"/>
      <c r="DRM181" s="288"/>
      <c r="DRN181" s="288"/>
      <c r="DRO181" s="288"/>
      <c r="DRP181" s="288"/>
      <c r="DRQ181" s="288"/>
      <c r="DRR181" s="288"/>
      <c r="DRS181" s="288"/>
      <c r="DRT181" s="288"/>
      <c r="DRU181" s="288"/>
      <c r="DRV181" s="288"/>
      <c r="DRW181" s="288"/>
      <c r="DRX181" s="288"/>
      <c r="DRY181" s="288"/>
      <c r="DRZ181" s="288"/>
      <c r="DSA181" s="288"/>
      <c r="DSB181" s="288"/>
      <c r="DSC181" s="288"/>
      <c r="DSD181" s="288"/>
      <c r="DSE181" s="288"/>
      <c r="DSF181" s="288"/>
      <c r="DSG181" s="288"/>
      <c r="DSH181" s="288"/>
      <c r="DSI181" s="288"/>
      <c r="DSJ181" s="288"/>
      <c r="DSK181" s="288"/>
      <c r="DSL181" s="288"/>
      <c r="DSM181" s="288"/>
      <c r="DSN181" s="288"/>
      <c r="DSO181" s="288"/>
      <c r="DSP181" s="288"/>
      <c r="DSQ181" s="288"/>
      <c r="DSR181" s="288"/>
      <c r="DSS181" s="288"/>
      <c r="DST181" s="288"/>
      <c r="DSU181" s="288"/>
      <c r="DSV181" s="288"/>
      <c r="DSW181" s="288"/>
      <c r="DSX181" s="288"/>
      <c r="DSY181" s="288"/>
      <c r="DSZ181" s="288"/>
      <c r="DTA181" s="288"/>
      <c r="DTB181" s="288"/>
      <c r="DTC181" s="288"/>
      <c r="DTD181" s="288"/>
      <c r="DTE181" s="288"/>
      <c r="DTF181" s="288"/>
      <c r="DTG181" s="288"/>
      <c r="DTH181" s="288"/>
      <c r="DTI181" s="288"/>
      <c r="DTJ181" s="288"/>
      <c r="DTK181" s="288"/>
      <c r="DTL181" s="288"/>
      <c r="DTM181" s="288"/>
      <c r="DTN181" s="288"/>
      <c r="DTO181" s="288"/>
      <c r="DTP181" s="288"/>
      <c r="DTQ181" s="288"/>
      <c r="DTR181" s="288"/>
      <c r="DTS181" s="288"/>
      <c r="DTT181" s="288"/>
      <c r="DTU181" s="288"/>
      <c r="DTV181" s="288"/>
      <c r="DTW181" s="288"/>
      <c r="DTX181" s="288"/>
      <c r="DTY181" s="288"/>
      <c r="DTZ181" s="288"/>
      <c r="DUA181" s="288"/>
      <c r="DUB181" s="288"/>
      <c r="DUC181" s="288"/>
      <c r="DUD181" s="288"/>
      <c r="DUE181" s="288"/>
      <c r="DUF181" s="288"/>
      <c r="DUG181" s="288"/>
      <c r="DUH181" s="288"/>
      <c r="DUI181" s="288"/>
      <c r="DUJ181" s="288"/>
      <c r="DUK181" s="288"/>
      <c r="DUL181" s="288"/>
      <c r="DUM181" s="288"/>
      <c r="DUN181" s="288"/>
      <c r="DUO181" s="288"/>
      <c r="DUP181" s="288"/>
      <c r="DUQ181" s="288"/>
      <c r="DUR181" s="288"/>
      <c r="DUS181" s="288"/>
      <c r="DUT181" s="288"/>
      <c r="DUU181" s="288"/>
      <c r="DUV181" s="288"/>
      <c r="DUW181" s="288"/>
      <c r="DUX181" s="288"/>
      <c r="DUY181" s="288"/>
      <c r="DUZ181" s="288"/>
      <c r="DVA181" s="288"/>
      <c r="DVB181" s="288"/>
      <c r="DVC181" s="288"/>
      <c r="DVD181" s="288"/>
      <c r="DVE181" s="288"/>
      <c r="DVF181" s="288"/>
      <c r="DVG181" s="288"/>
      <c r="DVH181" s="288"/>
      <c r="DVI181" s="288"/>
      <c r="DVJ181" s="288"/>
      <c r="DVK181" s="288"/>
      <c r="DVL181" s="288"/>
      <c r="DVM181" s="288"/>
      <c r="DVN181" s="288"/>
      <c r="DVO181" s="288"/>
      <c r="DVP181" s="288"/>
      <c r="DVQ181" s="288"/>
      <c r="DVR181" s="288"/>
      <c r="DVS181" s="288"/>
      <c r="DVT181" s="288"/>
      <c r="DVU181" s="288"/>
      <c r="DVV181" s="288"/>
      <c r="DVW181" s="288"/>
      <c r="DVX181" s="288"/>
      <c r="DVY181" s="288"/>
      <c r="DVZ181" s="288"/>
      <c r="DWA181" s="288"/>
      <c r="DWB181" s="288"/>
      <c r="DWC181" s="288"/>
      <c r="DWD181" s="288"/>
      <c r="DWE181" s="288"/>
      <c r="DWF181" s="288"/>
      <c r="DWG181" s="288"/>
      <c r="DWH181" s="288"/>
      <c r="DWI181" s="288"/>
      <c r="DWJ181" s="288"/>
      <c r="DWK181" s="288"/>
      <c r="DWL181" s="288"/>
      <c r="DWM181" s="288"/>
      <c r="DWN181" s="288"/>
      <c r="DWO181" s="288"/>
      <c r="DWP181" s="288"/>
      <c r="DWQ181" s="288"/>
      <c r="DWR181" s="288"/>
      <c r="DWS181" s="288"/>
      <c r="DWT181" s="288"/>
      <c r="DWU181" s="288"/>
      <c r="DWV181" s="288"/>
      <c r="DWW181" s="288"/>
      <c r="DWX181" s="288"/>
      <c r="DWY181" s="288"/>
      <c r="DWZ181" s="288"/>
      <c r="DXA181" s="288"/>
      <c r="DXB181" s="288"/>
      <c r="DXC181" s="288"/>
      <c r="DXD181" s="288"/>
      <c r="DXE181" s="288"/>
      <c r="DXF181" s="288"/>
      <c r="DXG181" s="288"/>
      <c r="DXH181" s="288"/>
      <c r="DXI181" s="288"/>
      <c r="DXJ181" s="288"/>
      <c r="DXK181" s="288"/>
      <c r="DXL181" s="288"/>
      <c r="DXM181" s="288"/>
      <c r="DXN181" s="288"/>
      <c r="DXO181" s="288"/>
      <c r="DXP181" s="288"/>
      <c r="DXQ181" s="288"/>
      <c r="DXR181" s="288"/>
      <c r="DXS181" s="288"/>
      <c r="DXT181" s="288"/>
      <c r="DXU181" s="288"/>
      <c r="DXV181" s="288"/>
      <c r="DXW181" s="288"/>
      <c r="DXX181" s="288"/>
      <c r="DXY181" s="288"/>
      <c r="DXZ181" s="288"/>
      <c r="DYA181" s="288"/>
      <c r="DYB181" s="288"/>
      <c r="DYC181" s="288"/>
      <c r="DYD181" s="288"/>
      <c r="DYE181" s="288"/>
      <c r="DYF181" s="288"/>
      <c r="DYG181" s="288"/>
      <c r="DYH181" s="288"/>
      <c r="DYI181" s="288"/>
      <c r="DYJ181" s="288"/>
      <c r="DYK181" s="288"/>
      <c r="DYL181" s="288"/>
      <c r="DYM181" s="288"/>
      <c r="DYN181" s="288"/>
      <c r="DYO181" s="288"/>
      <c r="DYP181" s="288"/>
      <c r="DYQ181" s="288"/>
      <c r="DYR181" s="288"/>
      <c r="DYS181" s="288"/>
      <c r="DYT181" s="288"/>
      <c r="DYU181" s="288"/>
      <c r="DYV181" s="288"/>
      <c r="DYW181" s="288"/>
      <c r="DYX181" s="288"/>
      <c r="DYY181" s="288"/>
      <c r="DYZ181" s="288"/>
      <c r="DZA181" s="288"/>
      <c r="DZB181" s="288"/>
      <c r="DZC181" s="288"/>
      <c r="DZD181" s="288"/>
      <c r="DZE181" s="288"/>
      <c r="DZF181" s="288"/>
      <c r="DZG181" s="288"/>
      <c r="DZH181" s="288"/>
      <c r="DZI181" s="288"/>
      <c r="DZJ181" s="288"/>
      <c r="DZK181" s="288"/>
      <c r="DZL181" s="288"/>
      <c r="DZM181" s="288"/>
      <c r="DZN181" s="288"/>
      <c r="DZO181" s="288"/>
      <c r="DZP181" s="288"/>
      <c r="DZQ181" s="288"/>
      <c r="DZR181" s="288"/>
      <c r="DZS181" s="288"/>
      <c r="DZT181" s="288"/>
      <c r="DZU181" s="288"/>
      <c r="DZV181" s="288"/>
      <c r="DZW181" s="288"/>
      <c r="DZX181" s="288"/>
      <c r="DZY181" s="288"/>
      <c r="DZZ181" s="288"/>
      <c r="EAA181" s="288"/>
      <c r="EAB181" s="288"/>
      <c r="EAC181" s="288"/>
      <c r="EAD181" s="288"/>
      <c r="EAE181" s="288"/>
      <c r="EAF181" s="288"/>
      <c r="EAG181" s="288"/>
      <c r="EAH181" s="288"/>
      <c r="EAI181" s="288"/>
      <c r="EAJ181" s="288"/>
      <c r="EAK181" s="288"/>
      <c r="EAL181" s="288"/>
      <c r="EAM181" s="288"/>
      <c r="EAN181" s="288"/>
      <c r="EAO181" s="288"/>
      <c r="EAP181" s="288"/>
      <c r="EAQ181" s="288"/>
      <c r="EAR181" s="288"/>
      <c r="EAS181" s="288"/>
      <c r="EAT181" s="288"/>
      <c r="EAU181" s="288"/>
      <c r="EAV181" s="288"/>
      <c r="EAW181" s="288"/>
      <c r="EAX181" s="288"/>
      <c r="EAY181" s="288"/>
      <c r="EAZ181" s="288"/>
      <c r="EBA181" s="288"/>
      <c r="EBB181" s="288"/>
      <c r="EBC181" s="288"/>
      <c r="EBD181" s="288"/>
      <c r="EBE181" s="288"/>
      <c r="EBF181" s="288"/>
      <c r="EBG181" s="288"/>
      <c r="EBH181" s="288"/>
      <c r="EBI181" s="288"/>
      <c r="EBJ181" s="288"/>
      <c r="EBK181" s="288"/>
      <c r="EBL181" s="288"/>
      <c r="EBM181" s="288"/>
      <c r="EBN181" s="288"/>
      <c r="EBO181" s="288"/>
      <c r="EBP181" s="288"/>
      <c r="EBQ181" s="288"/>
      <c r="EBR181" s="288"/>
      <c r="EBS181" s="288"/>
      <c r="EBT181" s="288"/>
      <c r="EBU181" s="288"/>
      <c r="EBV181" s="288"/>
      <c r="EBW181" s="288"/>
      <c r="EBX181" s="288"/>
      <c r="EBY181" s="288"/>
      <c r="EBZ181" s="288"/>
      <c r="ECA181" s="288"/>
      <c r="ECB181" s="288"/>
      <c r="ECC181" s="288"/>
      <c r="ECD181" s="288"/>
      <c r="ECE181" s="288"/>
      <c r="ECF181" s="288"/>
      <c r="ECG181" s="288"/>
      <c r="ECH181" s="288"/>
      <c r="ECI181" s="288"/>
      <c r="ECJ181" s="288"/>
      <c r="ECK181" s="288"/>
      <c r="ECL181" s="288"/>
      <c r="ECM181" s="288"/>
      <c r="ECN181" s="288"/>
      <c r="ECO181" s="288"/>
      <c r="ECP181" s="288"/>
      <c r="ECQ181" s="288"/>
      <c r="ECR181" s="288"/>
      <c r="ECS181" s="288"/>
      <c r="ECT181" s="288"/>
      <c r="ECU181" s="288"/>
      <c r="ECV181" s="288"/>
      <c r="ECW181" s="288"/>
      <c r="ECX181" s="288"/>
      <c r="ECY181" s="288"/>
      <c r="ECZ181" s="288"/>
      <c r="EDA181" s="288"/>
      <c r="EDB181" s="288"/>
      <c r="EDC181" s="288"/>
      <c r="EDD181" s="288"/>
      <c r="EDE181" s="288"/>
      <c r="EDF181" s="288"/>
      <c r="EDG181" s="288"/>
      <c r="EDH181" s="288"/>
      <c r="EDI181" s="288"/>
      <c r="EDJ181" s="288"/>
      <c r="EDK181" s="288"/>
      <c r="EDL181" s="288"/>
      <c r="EDM181" s="288"/>
      <c r="EDN181" s="288"/>
      <c r="EDO181" s="288"/>
      <c r="EDP181" s="288"/>
      <c r="EDQ181" s="288"/>
      <c r="EDR181" s="288"/>
      <c r="EDS181" s="288"/>
      <c r="EDT181" s="288"/>
      <c r="EDU181" s="288"/>
      <c r="EDV181" s="288"/>
      <c r="EDW181" s="288"/>
      <c r="EDX181" s="288"/>
      <c r="EDY181" s="288"/>
      <c r="EDZ181" s="288"/>
      <c r="EEA181" s="288"/>
      <c r="EEB181" s="288"/>
      <c r="EEC181" s="288"/>
      <c r="EED181" s="288"/>
      <c r="EEE181" s="288"/>
      <c r="EEF181" s="288"/>
      <c r="EEG181" s="288"/>
      <c r="EEH181" s="288"/>
      <c r="EEI181" s="288"/>
      <c r="EEJ181" s="288"/>
      <c r="EEK181" s="288"/>
      <c r="EEL181" s="288"/>
      <c r="EEM181" s="288"/>
      <c r="EEN181" s="288"/>
      <c r="EEO181" s="288"/>
      <c r="EEP181" s="288"/>
      <c r="EEQ181" s="288"/>
      <c r="EER181" s="288"/>
      <c r="EES181" s="288"/>
      <c r="EET181" s="288"/>
      <c r="EEU181" s="288"/>
      <c r="EEV181" s="288"/>
      <c r="EEW181" s="288"/>
      <c r="EEX181" s="288"/>
      <c r="EEY181" s="288"/>
      <c r="EEZ181" s="288"/>
      <c r="EFA181" s="288"/>
      <c r="EFB181" s="288"/>
      <c r="EFC181" s="288"/>
      <c r="EFD181" s="288"/>
      <c r="EFE181" s="288"/>
      <c r="EFF181" s="288"/>
      <c r="EFG181" s="288"/>
      <c r="EFH181" s="288"/>
      <c r="EFI181" s="288"/>
      <c r="EFJ181" s="288"/>
      <c r="EFK181" s="288"/>
      <c r="EFL181" s="288"/>
      <c r="EFM181" s="288"/>
      <c r="EFN181" s="288"/>
      <c r="EFO181" s="288"/>
      <c r="EFP181" s="288"/>
      <c r="EFQ181" s="288"/>
      <c r="EFR181" s="288"/>
      <c r="EFS181" s="288"/>
      <c r="EFT181" s="288"/>
      <c r="EFU181" s="288"/>
      <c r="EFV181" s="288"/>
      <c r="EFW181" s="288"/>
      <c r="EFX181" s="288"/>
      <c r="EFY181" s="288"/>
      <c r="EFZ181" s="288"/>
      <c r="EGA181" s="288"/>
      <c r="EGB181" s="288"/>
      <c r="EGC181" s="288"/>
      <c r="EGD181" s="288"/>
      <c r="EGE181" s="288"/>
      <c r="EGF181" s="288"/>
      <c r="EGG181" s="288"/>
      <c r="EGH181" s="288"/>
      <c r="EGI181" s="288"/>
      <c r="EGJ181" s="288"/>
      <c r="EGK181" s="288"/>
      <c r="EGL181" s="288"/>
      <c r="EGM181" s="288"/>
      <c r="EGN181" s="288"/>
      <c r="EGO181" s="288"/>
      <c r="EGP181" s="288"/>
      <c r="EGQ181" s="288"/>
      <c r="EGR181" s="288"/>
      <c r="EGS181" s="288"/>
      <c r="EGT181" s="288"/>
      <c r="EGU181" s="288"/>
      <c r="EGV181" s="288"/>
      <c r="EGW181" s="288"/>
      <c r="EGX181" s="288"/>
      <c r="EGY181" s="288"/>
      <c r="EGZ181" s="288"/>
      <c r="EHA181" s="288"/>
      <c r="EHB181" s="288"/>
      <c r="EHC181" s="288"/>
      <c r="EHD181" s="288"/>
      <c r="EHE181" s="288"/>
      <c r="EHF181" s="288"/>
      <c r="EHG181" s="288"/>
      <c r="EHH181" s="288"/>
      <c r="EHI181" s="288"/>
      <c r="EHJ181" s="288"/>
      <c r="EHK181" s="288"/>
      <c r="EHL181" s="288"/>
      <c r="EHM181" s="288"/>
      <c r="EHN181" s="288"/>
      <c r="EHO181" s="288"/>
      <c r="EHP181" s="288"/>
      <c r="EHQ181" s="288"/>
      <c r="EHR181" s="288"/>
      <c r="EHS181" s="288"/>
      <c r="EHT181" s="288"/>
      <c r="EHU181" s="288"/>
      <c r="EHV181" s="288"/>
      <c r="EHW181" s="288"/>
      <c r="EHX181" s="288"/>
      <c r="EHY181" s="288"/>
      <c r="EHZ181" s="288"/>
      <c r="EIA181" s="288"/>
      <c r="EIB181" s="288"/>
      <c r="EIC181" s="288"/>
      <c r="EID181" s="288"/>
      <c r="EIE181" s="288"/>
      <c r="EIF181" s="288"/>
      <c r="EIG181" s="288"/>
      <c r="EIH181" s="288"/>
      <c r="EII181" s="288"/>
      <c r="EIJ181" s="288"/>
      <c r="EIK181" s="288"/>
      <c r="EIL181" s="288"/>
      <c r="EIM181" s="288"/>
      <c r="EIN181" s="288"/>
      <c r="EIO181" s="288"/>
      <c r="EIP181" s="288"/>
      <c r="EIQ181" s="288"/>
      <c r="EIR181" s="288"/>
      <c r="EIS181" s="288"/>
      <c r="EIT181" s="288"/>
      <c r="EIU181" s="288"/>
      <c r="EIV181" s="288"/>
      <c r="EIW181" s="288"/>
      <c r="EIX181" s="288"/>
      <c r="EIY181" s="288"/>
      <c r="EIZ181" s="288"/>
      <c r="EJA181" s="288"/>
      <c r="EJB181" s="288"/>
      <c r="EJC181" s="288"/>
      <c r="EJD181" s="288"/>
      <c r="EJE181" s="288"/>
      <c r="EJF181" s="288"/>
      <c r="EJG181" s="288"/>
      <c r="EJH181" s="288"/>
      <c r="EJI181" s="288"/>
      <c r="EJJ181" s="288"/>
      <c r="EJK181" s="288"/>
      <c r="EJL181" s="288"/>
      <c r="EJM181" s="288"/>
      <c r="EJN181" s="288"/>
      <c r="EJO181" s="288"/>
      <c r="EJP181" s="288"/>
      <c r="EJQ181" s="288"/>
      <c r="EJR181" s="288"/>
      <c r="EJS181" s="288"/>
      <c r="EJT181" s="288"/>
      <c r="EJU181" s="288"/>
      <c r="EJV181" s="288"/>
      <c r="EJW181" s="288"/>
      <c r="EJX181" s="288"/>
      <c r="EJY181" s="288"/>
      <c r="EJZ181" s="288"/>
      <c r="EKA181" s="288"/>
      <c r="EKB181" s="288"/>
      <c r="EKC181" s="288"/>
      <c r="EKD181" s="288"/>
      <c r="EKE181" s="288"/>
      <c r="EKF181" s="288"/>
      <c r="EKG181" s="288"/>
      <c r="EKH181" s="288"/>
      <c r="EKI181" s="288"/>
      <c r="EKJ181" s="288"/>
      <c r="EKK181" s="288"/>
      <c r="EKL181" s="288"/>
      <c r="EKM181" s="288"/>
      <c r="EKN181" s="288"/>
      <c r="EKO181" s="288"/>
      <c r="EKP181" s="288"/>
      <c r="EKQ181" s="288"/>
      <c r="EKR181" s="288"/>
      <c r="EKS181" s="288"/>
      <c r="EKT181" s="288"/>
      <c r="EKU181" s="288"/>
      <c r="EKV181" s="288"/>
      <c r="EKW181" s="288"/>
      <c r="EKX181" s="288"/>
      <c r="EKY181" s="288"/>
      <c r="EKZ181" s="288"/>
      <c r="ELA181" s="288"/>
      <c r="ELB181" s="288"/>
      <c r="ELC181" s="288"/>
      <c r="ELD181" s="288"/>
      <c r="ELE181" s="288"/>
      <c r="ELF181" s="288"/>
      <c r="ELG181" s="288"/>
      <c r="ELH181" s="288"/>
      <c r="ELI181" s="288"/>
      <c r="ELJ181" s="288"/>
      <c r="ELK181" s="288"/>
      <c r="ELL181" s="288"/>
      <c r="ELM181" s="288"/>
      <c r="ELN181" s="288"/>
      <c r="ELO181" s="288"/>
      <c r="ELP181" s="288"/>
      <c r="ELQ181" s="288"/>
      <c r="ELR181" s="288"/>
      <c r="ELS181" s="288"/>
      <c r="ELT181" s="288"/>
      <c r="ELU181" s="288"/>
      <c r="ELV181" s="288"/>
      <c r="ELW181" s="288"/>
      <c r="ELX181" s="288"/>
      <c r="ELY181" s="288"/>
      <c r="ELZ181" s="288"/>
      <c r="EMA181" s="288"/>
      <c r="EMB181" s="288"/>
      <c r="EMC181" s="288"/>
      <c r="EMD181" s="288"/>
      <c r="EME181" s="288"/>
      <c r="EMF181" s="288"/>
      <c r="EMG181" s="288"/>
      <c r="EMH181" s="288"/>
      <c r="EMI181" s="288"/>
      <c r="EMJ181" s="288"/>
      <c r="EMK181" s="288"/>
      <c r="EML181" s="288"/>
      <c r="EMM181" s="288"/>
      <c r="EMN181" s="288"/>
      <c r="EMO181" s="288"/>
      <c r="EMP181" s="288"/>
      <c r="EMQ181" s="288"/>
      <c r="EMR181" s="288"/>
      <c r="EMS181" s="288"/>
      <c r="EMT181" s="288"/>
      <c r="EMU181" s="288"/>
      <c r="EMV181" s="288"/>
      <c r="EMW181" s="288"/>
      <c r="EMX181" s="288"/>
      <c r="EMY181" s="288"/>
      <c r="EMZ181" s="288"/>
      <c r="ENA181" s="288"/>
      <c r="ENB181" s="288"/>
      <c r="ENC181" s="288"/>
      <c r="END181" s="288"/>
      <c r="ENE181" s="288"/>
      <c r="ENF181" s="288"/>
      <c r="ENG181" s="288"/>
      <c r="ENH181" s="288"/>
      <c r="ENI181" s="288"/>
      <c r="ENJ181" s="288"/>
      <c r="ENK181" s="288"/>
      <c r="ENL181" s="288"/>
      <c r="ENM181" s="288"/>
      <c r="ENN181" s="288"/>
      <c r="ENO181" s="288"/>
      <c r="ENP181" s="288"/>
      <c r="ENQ181" s="288"/>
      <c r="ENR181" s="288"/>
      <c r="ENS181" s="288"/>
      <c r="ENT181" s="288"/>
      <c r="ENU181" s="288"/>
      <c r="ENV181" s="288"/>
      <c r="ENW181" s="288"/>
      <c r="ENX181" s="288"/>
      <c r="ENY181" s="288"/>
      <c r="ENZ181" s="288"/>
      <c r="EOA181" s="288"/>
      <c r="EOB181" s="288"/>
      <c r="EOC181" s="288"/>
      <c r="EOD181" s="288"/>
      <c r="EOE181" s="288"/>
      <c r="EOF181" s="288"/>
      <c r="EOG181" s="288"/>
      <c r="EOH181" s="288"/>
      <c r="EOI181" s="288"/>
      <c r="EOJ181" s="288"/>
      <c r="EOK181" s="288"/>
      <c r="EOL181" s="288"/>
      <c r="EOM181" s="288"/>
      <c r="EON181" s="288"/>
      <c r="EOO181" s="288"/>
      <c r="EOP181" s="288"/>
      <c r="EOQ181" s="288"/>
      <c r="EOR181" s="288"/>
      <c r="EOS181" s="288"/>
      <c r="EOT181" s="288"/>
      <c r="EOU181" s="288"/>
      <c r="EOV181" s="288"/>
      <c r="EOW181" s="288"/>
      <c r="EOX181" s="288"/>
      <c r="EOY181" s="288"/>
      <c r="EOZ181" s="288"/>
      <c r="EPA181" s="288"/>
      <c r="EPB181" s="288"/>
      <c r="EPC181" s="288"/>
      <c r="EPD181" s="288"/>
      <c r="EPE181" s="288"/>
      <c r="EPF181" s="288"/>
      <c r="EPG181" s="288"/>
      <c r="EPH181" s="288"/>
      <c r="EPI181" s="288"/>
      <c r="EPJ181" s="288"/>
      <c r="EPK181" s="288"/>
      <c r="EPL181" s="288"/>
      <c r="EPM181" s="288"/>
      <c r="EPN181" s="288"/>
      <c r="EPO181" s="288"/>
      <c r="EPP181" s="288"/>
      <c r="EPQ181" s="288"/>
      <c r="EPR181" s="288"/>
      <c r="EPS181" s="288"/>
      <c r="EPT181" s="288"/>
      <c r="EPU181" s="288"/>
      <c r="EPV181" s="288"/>
      <c r="EPW181" s="288"/>
      <c r="EPX181" s="288"/>
      <c r="EPY181" s="288"/>
      <c r="EPZ181" s="288"/>
      <c r="EQA181" s="288"/>
      <c r="EQB181" s="288"/>
      <c r="EQC181" s="288"/>
      <c r="EQD181" s="288"/>
      <c r="EQE181" s="288"/>
      <c r="EQF181" s="288"/>
      <c r="EQG181" s="288"/>
      <c r="EQH181" s="288"/>
      <c r="EQI181" s="288"/>
      <c r="EQJ181" s="288"/>
      <c r="EQK181" s="288"/>
      <c r="EQL181" s="288"/>
      <c r="EQM181" s="288"/>
      <c r="EQN181" s="288"/>
      <c r="EQO181" s="288"/>
      <c r="EQP181" s="288"/>
      <c r="EQQ181" s="288"/>
      <c r="EQR181" s="288"/>
      <c r="EQS181" s="288"/>
      <c r="EQT181" s="288"/>
      <c r="EQU181" s="288"/>
      <c r="EQV181" s="288"/>
      <c r="EQW181" s="288"/>
      <c r="EQX181" s="288"/>
      <c r="EQY181" s="288"/>
      <c r="EQZ181" s="288"/>
      <c r="ERA181" s="288"/>
      <c r="ERB181" s="288"/>
      <c r="ERC181" s="288"/>
      <c r="ERD181" s="288"/>
      <c r="ERE181" s="288"/>
      <c r="ERF181" s="288"/>
      <c r="ERG181" s="288"/>
      <c r="ERH181" s="288"/>
      <c r="ERI181" s="288"/>
      <c r="ERJ181" s="288"/>
      <c r="ERK181" s="288"/>
      <c r="ERL181" s="288"/>
      <c r="ERM181" s="288"/>
      <c r="ERN181" s="288"/>
      <c r="ERO181" s="288"/>
      <c r="ERP181" s="288"/>
      <c r="ERQ181" s="288"/>
      <c r="ERR181" s="288"/>
      <c r="ERS181" s="288"/>
      <c r="ERT181" s="288"/>
      <c r="ERU181" s="288"/>
      <c r="ERV181" s="288"/>
      <c r="ERW181" s="288"/>
      <c r="ERX181" s="288"/>
      <c r="ERY181" s="288"/>
      <c r="ERZ181" s="288"/>
      <c r="ESA181" s="288"/>
      <c r="ESB181" s="288"/>
      <c r="ESC181" s="288"/>
      <c r="ESD181" s="288"/>
      <c r="ESE181" s="288"/>
      <c r="ESF181" s="288"/>
      <c r="ESG181" s="288"/>
      <c r="ESH181" s="288"/>
      <c r="ESI181" s="288"/>
      <c r="ESJ181" s="288"/>
      <c r="ESK181" s="288"/>
      <c r="ESL181" s="288"/>
      <c r="ESM181" s="288"/>
      <c r="ESN181" s="288"/>
      <c r="ESO181" s="288"/>
      <c r="ESP181" s="288"/>
      <c r="ESQ181" s="288"/>
      <c r="ESR181" s="288"/>
      <c r="ESS181" s="288"/>
      <c r="EST181" s="288"/>
      <c r="ESU181" s="288"/>
      <c r="ESV181" s="288"/>
      <c r="ESW181" s="288"/>
      <c r="ESX181" s="288"/>
      <c r="ESY181" s="288"/>
      <c r="ESZ181" s="288"/>
      <c r="ETA181" s="288"/>
      <c r="ETB181" s="288"/>
      <c r="ETC181" s="288"/>
      <c r="ETD181" s="288"/>
      <c r="ETE181" s="288"/>
      <c r="ETF181" s="288"/>
      <c r="ETG181" s="288"/>
      <c r="ETH181" s="288"/>
      <c r="ETI181" s="288"/>
      <c r="ETJ181" s="288"/>
      <c r="ETK181" s="288"/>
      <c r="ETL181" s="288"/>
      <c r="ETM181" s="288"/>
      <c r="ETN181" s="288"/>
      <c r="ETO181" s="288"/>
      <c r="ETP181" s="288"/>
      <c r="ETQ181" s="288"/>
      <c r="ETR181" s="288"/>
      <c r="ETS181" s="288"/>
      <c r="ETT181" s="288"/>
      <c r="ETU181" s="288"/>
      <c r="ETV181" s="288"/>
      <c r="ETW181" s="288"/>
      <c r="ETX181" s="288"/>
      <c r="ETY181" s="288"/>
      <c r="ETZ181" s="288"/>
      <c r="EUA181" s="288"/>
      <c r="EUB181" s="288"/>
      <c r="EUC181" s="288"/>
      <c r="EUD181" s="288"/>
      <c r="EUE181" s="288"/>
      <c r="EUF181" s="288"/>
      <c r="EUG181" s="288"/>
      <c r="EUH181" s="288"/>
      <c r="EUI181" s="288"/>
      <c r="EUJ181" s="288"/>
      <c r="EUK181" s="288"/>
      <c r="EUL181" s="288"/>
      <c r="EUM181" s="288"/>
      <c r="EUN181" s="288"/>
      <c r="EUO181" s="288"/>
      <c r="EUP181" s="288"/>
      <c r="EUQ181" s="288"/>
      <c r="EUR181" s="288"/>
      <c r="EUS181" s="288"/>
      <c r="EUT181" s="288"/>
      <c r="EUU181" s="288"/>
      <c r="EUV181" s="288"/>
      <c r="EUW181" s="288"/>
      <c r="EUX181" s="288"/>
      <c r="EUY181" s="288"/>
      <c r="EUZ181" s="288"/>
      <c r="EVA181" s="288"/>
      <c r="EVB181" s="288"/>
      <c r="EVC181" s="288"/>
      <c r="EVD181" s="288"/>
      <c r="EVE181" s="288"/>
      <c r="EVF181" s="288"/>
      <c r="EVG181" s="288"/>
      <c r="EVH181" s="288"/>
      <c r="EVI181" s="288"/>
      <c r="EVJ181" s="288"/>
      <c r="EVK181" s="288"/>
      <c r="EVL181" s="288"/>
      <c r="EVM181" s="288"/>
      <c r="EVN181" s="288"/>
      <c r="EVO181" s="288"/>
      <c r="EVP181" s="288"/>
      <c r="EVQ181" s="288"/>
      <c r="EVR181" s="288"/>
      <c r="EVS181" s="288"/>
      <c r="EVT181" s="288"/>
      <c r="EVU181" s="288"/>
      <c r="EVV181" s="288"/>
      <c r="EVW181" s="288"/>
      <c r="EVX181" s="288"/>
      <c r="EVY181" s="288"/>
      <c r="EVZ181" s="288"/>
      <c r="EWA181" s="288"/>
      <c r="EWB181" s="288"/>
      <c r="EWC181" s="288"/>
      <c r="EWD181" s="288"/>
      <c r="EWE181" s="288"/>
      <c r="EWF181" s="288"/>
      <c r="EWG181" s="288"/>
      <c r="EWH181" s="288"/>
      <c r="EWI181" s="288"/>
      <c r="EWJ181" s="288"/>
      <c r="EWK181" s="288"/>
      <c r="EWL181" s="288"/>
      <c r="EWM181" s="288"/>
      <c r="EWN181" s="288"/>
      <c r="EWO181" s="288"/>
      <c r="EWP181" s="288"/>
      <c r="EWQ181" s="288"/>
      <c r="EWR181" s="288"/>
      <c r="EWS181" s="288"/>
      <c r="EWT181" s="288"/>
      <c r="EWU181" s="288"/>
      <c r="EWV181" s="288"/>
      <c r="EWW181" s="288"/>
      <c r="EWX181" s="288"/>
      <c r="EWY181" s="288"/>
      <c r="EWZ181" s="288"/>
      <c r="EXA181" s="288"/>
      <c r="EXB181" s="288"/>
      <c r="EXC181" s="288"/>
      <c r="EXD181" s="288"/>
      <c r="EXE181" s="288"/>
      <c r="EXF181" s="288"/>
      <c r="EXG181" s="288"/>
      <c r="EXH181" s="288"/>
      <c r="EXI181" s="288"/>
      <c r="EXJ181" s="288"/>
      <c r="EXK181" s="288"/>
      <c r="EXL181" s="288"/>
      <c r="EXM181" s="288"/>
      <c r="EXN181" s="288"/>
      <c r="EXO181" s="288"/>
      <c r="EXP181" s="288"/>
      <c r="EXQ181" s="288"/>
      <c r="EXR181" s="288"/>
      <c r="EXS181" s="288"/>
      <c r="EXT181" s="288"/>
      <c r="EXU181" s="288"/>
      <c r="EXV181" s="288"/>
      <c r="EXW181" s="288"/>
      <c r="EXX181" s="288"/>
      <c r="EXY181" s="288"/>
      <c r="EXZ181" s="288"/>
      <c r="EYA181" s="288"/>
      <c r="EYB181" s="288"/>
      <c r="EYC181" s="288"/>
      <c r="EYD181" s="288"/>
      <c r="EYE181" s="288"/>
      <c r="EYF181" s="288"/>
      <c r="EYG181" s="288"/>
      <c r="EYH181" s="288"/>
      <c r="EYI181" s="288"/>
      <c r="EYJ181" s="288"/>
      <c r="EYK181" s="288"/>
      <c r="EYL181" s="288"/>
      <c r="EYM181" s="288"/>
      <c r="EYN181" s="288"/>
      <c r="EYO181" s="288"/>
      <c r="EYP181" s="288"/>
      <c r="EYQ181" s="288"/>
      <c r="EYR181" s="288"/>
      <c r="EYS181" s="288"/>
      <c r="EYT181" s="288"/>
      <c r="EYU181" s="288"/>
      <c r="EYV181" s="288"/>
      <c r="EYW181" s="288"/>
      <c r="EYX181" s="288"/>
      <c r="EYY181" s="288"/>
      <c r="EYZ181" s="288"/>
      <c r="EZA181" s="288"/>
      <c r="EZB181" s="288"/>
      <c r="EZC181" s="288"/>
      <c r="EZD181" s="288"/>
      <c r="EZE181" s="288"/>
      <c r="EZF181" s="288"/>
      <c r="EZG181" s="288"/>
      <c r="EZH181" s="288"/>
      <c r="EZI181" s="288"/>
      <c r="EZJ181" s="288"/>
      <c r="EZK181" s="288"/>
      <c r="EZL181" s="288"/>
      <c r="EZM181" s="288"/>
      <c r="EZN181" s="288"/>
      <c r="EZO181" s="288"/>
      <c r="EZP181" s="288"/>
      <c r="EZQ181" s="288"/>
      <c r="EZR181" s="288"/>
      <c r="EZS181" s="288"/>
      <c r="EZT181" s="288"/>
      <c r="EZU181" s="288"/>
      <c r="EZV181" s="288"/>
      <c r="EZW181" s="288"/>
      <c r="EZX181" s="288"/>
      <c r="EZY181" s="288"/>
      <c r="EZZ181" s="288"/>
      <c r="FAA181" s="288"/>
      <c r="FAB181" s="288"/>
      <c r="FAC181" s="288"/>
      <c r="FAD181" s="288"/>
      <c r="FAE181" s="288"/>
      <c r="FAF181" s="288"/>
      <c r="FAG181" s="288"/>
      <c r="FAH181" s="288"/>
      <c r="FAI181" s="288"/>
      <c r="FAJ181" s="288"/>
      <c r="FAK181" s="288"/>
      <c r="FAL181" s="288"/>
      <c r="FAM181" s="288"/>
      <c r="FAN181" s="288"/>
      <c r="FAO181" s="288"/>
      <c r="FAP181" s="288"/>
      <c r="FAQ181" s="288"/>
      <c r="FAR181" s="288"/>
      <c r="FAS181" s="288"/>
      <c r="FAT181" s="288"/>
      <c r="FAU181" s="288"/>
      <c r="FAV181" s="288"/>
      <c r="FAW181" s="288"/>
      <c r="FAX181" s="288"/>
      <c r="FAY181" s="288"/>
      <c r="FAZ181" s="288"/>
      <c r="FBA181" s="288"/>
      <c r="FBB181" s="288"/>
      <c r="FBC181" s="288"/>
      <c r="FBD181" s="288"/>
      <c r="FBE181" s="288"/>
      <c r="FBF181" s="288"/>
      <c r="FBG181" s="288"/>
      <c r="FBH181" s="288"/>
      <c r="FBI181" s="288"/>
      <c r="FBJ181" s="288"/>
      <c r="FBK181" s="288"/>
      <c r="FBL181" s="288"/>
      <c r="FBM181" s="288"/>
      <c r="FBN181" s="288"/>
      <c r="FBO181" s="288"/>
      <c r="FBP181" s="288"/>
      <c r="FBQ181" s="288"/>
      <c r="FBR181" s="288"/>
      <c r="FBS181" s="288"/>
      <c r="FBT181" s="288"/>
      <c r="FBU181" s="288"/>
      <c r="FBV181" s="288"/>
      <c r="FBW181" s="288"/>
      <c r="FBX181" s="288"/>
      <c r="FBY181" s="288"/>
      <c r="FBZ181" s="288"/>
      <c r="FCA181" s="288"/>
      <c r="FCB181" s="288"/>
      <c r="FCC181" s="288"/>
      <c r="FCD181" s="288"/>
      <c r="FCE181" s="288"/>
      <c r="FCF181" s="288"/>
      <c r="FCG181" s="288"/>
      <c r="FCH181" s="288"/>
      <c r="FCI181" s="288"/>
      <c r="FCJ181" s="288"/>
      <c r="FCK181" s="288"/>
      <c r="FCL181" s="288"/>
      <c r="FCM181" s="288"/>
      <c r="FCN181" s="288"/>
      <c r="FCO181" s="288"/>
      <c r="FCP181" s="288"/>
      <c r="FCQ181" s="288"/>
      <c r="FCR181" s="288"/>
      <c r="FCS181" s="288"/>
      <c r="FCT181" s="288"/>
      <c r="FCU181" s="288"/>
      <c r="FCV181" s="288"/>
      <c r="FCW181" s="288"/>
      <c r="FCX181" s="288"/>
      <c r="FCY181" s="288"/>
      <c r="FCZ181" s="288"/>
      <c r="FDA181" s="288"/>
      <c r="FDB181" s="288"/>
      <c r="FDC181" s="288"/>
      <c r="FDD181" s="288"/>
      <c r="FDE181" s="288"/>
      <c r="FDF181" s="288"/>
      <c r="FDG181" s="288"/>
      <c r="FDH181" s="288"/>
      <c r="FDI181" s="288"/>
      <c r="FDJ181" s="288"/>
      <c r="FDK181" s="288"/>
      <c r="FDL181" s="288"/>
      <c r="FDM181" s="288"/>
      <c r="FDN181" s="288"/>
      <c r="FDO181" s="288"/>
      <c r="FDP181" s="288"/>
      <c r="FDQ181" s="288"/>
      <c r="FDR181" s="288"/>
      <c r="FDS181" s="288"/>
      <c r="FDT181" s="288"/>
      <c r="FDU181" s="288"/>
      <c r="FDV181" s="288"/>
      <c r="FDW181" s="288"/>
      <c r="FDX181" s="288"/>
      <c r="FDY181" s="288"/>
      <c r="FDZ181" s="288"/>
      <c r="FEA181" s="288"/>
      <c r="FEB181" s="288"/>
      <c r="FEC181" s="288"/>
      <c r="FED181" s="288"/>
      <c r="FEE181" s="288"/>
      <c r="FEF181" s="288"/>
      <c r="FEG181" s="288"/>
      <c r="FEH181" s="288"/>
      <c r="FEI181" s="288"/>
      <c r="FEJ181" s="288"/>
      <c r="FEK181" s="288"/>
      <c r="FEL181" s="288"/>
      <c r="FEM181" s="288"/>
      <c r="FEN181" s="288"/>
      <c r="FEO181" s="288"/>
      <c r="FEP181" s="288"/>
      <c r="FEQ181" s="288"/>
      <c r="FER181" s="288"/>
      <c r="FES181" s="288"/>
      <c r="FET181" s="288"/>
      <c r="FEU181" s="288"/>
      <c r="FEV181" s="288"/>
      <c r="FEW181" s="288"/>
      <c r="FEX181" s="288"/>
      <c r="FEY181" s="288"/>
      <c r="FEZ181" s="288"/>
      <c r="FFA181" s="288"/>
      <c r="FFB181" s="288"/>
      <c r="FFC181" s="288"/>
      <c r="FFD181" s="288"/>
      <c r="FFE181" s="288"/>
      <c r="FFF181" s="288"/>
      <c r="FFG181" s="288"/>
      <c r="FFH181" s="288"/>
      <c r="FFI181" s="288"/>
      <c r="FFJ181" s="288"/>
      <c r="FFK181" s="288"/>
      <c r="FFL181" s="288"/>
      <c r="FFM181" s="288"/>
      <c r="FFN181" s="288"/>
      <c r="FFO181" s="288"/>
      <c r="FFP181" s="288"/>
      <c r="FFQ181" s="288"/>
      <c r="FFR181" s="288"/>
      <c r="FFS181" s="288"/>
      <c r="FFT181" s="288"/>
      <c r="FFU181" s="288"/>
      <c r="FFV181" s="288"/>
      <c r="FFW181" s="288"/>
      <c r="FFX181" s="288"/>
      <c r="FFY181" s="288"/>
      <c r="FFZ181" s="288"/>
      <c r="FGA181" s="288"/>
      <c r="FGB181" s="288"/>
      <c r="FGC181" s="288"/>
      <c r="FGD181" s="288"/>
      <c r="FGE181" s="288"/>
      <c r="FGF181" s="288"/>
      <c r="FGG181" s="288"/>
      <c r="FGH181" s="288"/>
      <c r="FGI181" s="288"/>
      <c r="FGJ181" s="288"/>
      <c r="FGK181" s="288"/>
      <c r="FGL181" s="288"/>
      <c r="FGM181" s="288"/>
      <c r="FGN181" s="288"/>
      <c r="FGO181" s="288"/>
      <c r="FGP181" s="288"/>
      <c r="FGQ181" s="288"/>
      <c r="FGR181" s="288"/>
      <c r="FGS181" s="288"/>
      <c r="FGT181" s="288"/>
      <c r="FGU181" s="288"/>
      <c r="FGV181" s="288"/>
      <c r="FGW181" s="288"/>
      <c r="FGX181" s="288"/>
      <c r="FGY181" s="288"/>
      <c r="FGZ181" s="288"/>
      <c r="FHA181" s="288"/>
      <c r="FHB181" s="288"/>
      <c r="FHC181" s="288"/>
      <c r="FHD181" s="288"/>
      <c r="FHE181" s="288"/>
      <c r="FHF181" s="288"/>
      <c r="FHG181" s="288"/>
      <c r="FHH181" s="288"/>
      <c r="FHI181" s="288"/>
      <c r="FHJ181" s="288"/>
      <c r="FHK181" s="288"/>
      <c r="FHL181" s="288"/>
      <c r="FHM181" s="288"/>
      <c r="FHN181" s="288"/>
      <c r="FHO181" s="288"/>
      <c r="FHP181" s="288"/>
      <c r="FHQ181" s="288"/>
      <c r="FHR181" s="288"/>
      <c r="FHS181" s="288"/>
      <c r="FHT181" s="288"/>
      <c r="FHU181" s="288"/>
      <c r="FHV181" s="288"/>
      <c r="FHW181" s="288"/>
      <c r="FHX181" s="288"/>
      <c r="FHY181" s="288"/>
      <c r="FHZ181" s="288"/>
      <c r="FIA181" s="288"/>
      <c r="FIB181" s="288"/>
      <c r="FIC181" s="288"/>
      <c r="FID181" s="288"/>
      <c r="FIE181" s="288"/>
      <c r="FIF181" s="288"/>
      <c r="FIG181" s="288"/>
      <c r="FIH181" s="288"/>
      <c r="FII181" s="288"/>
      <c r="FIJ181" s="288"/>
      <c r="FIK181" s="288"/>
      <c r="FIL181" s="288"/>
      <c r="FIM181" s="288"/>
      <c r="FIN181" s="288"/>
      <c r="FIO181" s="288"/>
      <c r="FIP181" s="288"/>
      <c r="FIQ181" s="288"/>
      <c r="FIR181" s="288"/>
      <c r="FIS181" s="288"/>
      <c r="FIT181" s="288"/>
      <c r="FIU181" s="288"/>
      <c r="FIV181" s="288"/>
      <c r="FIW181" s="288"/>
      <c r="FIX181" s="288"/>
      <c r="FIY181" s="288"/>
      <c r="FIZ181" s="288"/>
      <c r="FJA181" s="288"/>
      <c r="FJB181" s="288"/>
      <c r="FJC181" s="288"/>
      <c r="FJD181" s="288"/>
      <c r="FJE181" s="288"/>
      <c r="FJF181" s="288"/>
      <c r="FJG181" s="288"/>
      <c r="FJH181" s="288"/>
      <c r="FJI181" s="288"/>
      <c r="FJJ181" s="288"/>
      <c r="FJK181" s="288"/>
      <c r="FJL181" s="288"/>
      <c r="FJM181" s="288"/>
      <c r="FJN181" s="288"/>
      <c r="FJO181" s="288"/>
      <c r="FJP181" s="288"/>
      <c r="FJQ181" s="288"/>
      <c r="FJR181" s="288"/>
      <c r="FJS181" s="288"/>
      <c r="FJT181" s="288"/>
      <c r="FJU181" s="288"/>
      <c r="FJV181" s="288"/>
      <c r="FJW181" s="288"/>
      <c r="FJX181" s="288"/>
      <c r="FJY181" s="288"/>
      <c r="FJZ181" s="288"/>
      <c r="FKA181" s="288"/>
      <c r="FKB181" s="288"/>
      <c r="FKC181" s="288"/>
      <c r="FKD181" s="288"/>
      <c r="FKE181" s="288"/>
      <c r="FKF181" s="288"/>
      <c r="FKG181" s="288"/>
      <c r="FKH181" s="288"/>
      <c r="FKI181" s="288"/>
      <c r="FKJ181" s="288"/>
      <c r="FKK181" s="288"/>
      <c r="FKL181" s="288"/>
      <c r="FKM181" s="288"/>
      <c r="FKN181" s="288"/>
      <c r="FKO181" s="288"/>
      <c r="FKP181" s="288"/>
      <c r="FKQ181" s="288"/>
      <c r="FKR181" s="288"/>
      <c r="FKS181" s="288"/>
      <c r="FKT181" s="288"/>
      <c r="FKU181" s="288"/>
      <c r="FKV181" s="288"/>
      <c r="FKW181" s="288"/>
      <c r="FKX181" s="288"/>
      <c r="FKY181" s="288"/>
      <c r="FKZ181" s="288"/>
      <c r="FLA181" s="288"/>
      <c r="FLB181" s="288"/>
      <c r="FLC181" s="288"/>
      <c r="FLD181" s="288"/>
      <c r="FLE181" s="288"/>
      <c r="FLF181" s="288"/>
      <c r="FLG181" s="288"/>
      <c r="FLH181" s="288"/>
      <c r="FLI181" s="288"/>
      <c r="FLJ181" s="288"/>
      <c r="FLK181" s="288"/>
      <c r="FLL181" s="288"/>
      <c r="FLM181" s="288"/>
      <c r="FLN181" s="288"/>
      <c r="FLO181" s="288"/>
      <c r="FLP181" s="288"/>
      <c r="FLQ181" s="288"/>
      <c r="FLR181" s="288"/>
      <c r="FLS181" s="288"/>
      <c r="FLT181" s="288"/>
      <c r="FLU181" s="288"/>
      <c r="FLV181" s="288"/>
      <c r="FLW181" s="288"/>
      <c r="FLX181" s="288"/>
      <c r="FLY181" s="288"/>
      <c r="FLZ181" s="288"/>
      <c r="FMA181" s="288"/>
      <c r="FMB181" s="288"/>
      <c r="FMC181" s="288"/>
      <c r="FMD181" s="288"/>
      <c r="FME181" s="288"/>
      <c r="FMF181" s="288"/>
      <c r="FMG181" s="288"/>
      <c r="FMH181" s="288"/>
      <c r="FMI181" s="288"/>
      <c r="FMJ181" s="288"/>
      <c r="FMK181" s="288"/>
      <c r="FML181" s="288"/>
      <c r="FMM181" s="288"/>
      <c r="FMN181" s="288"/>
      <c r="FMO181" s="288"/>
      <c r="FMP181" s="288"/>
      <c r="FMQ181" s="288"/>
      <c r="FMR181" s="288"/>
      <c r="FMS181" s="288"/>
      <c r="FMT181" s="288"/>
      <c r="FMU181" s="288"/>
      <c r="FMV181" s="288"/>
      <c r="FMW181" s="288"/>
      <c r="FMX181" s="288"/>
      <c r="FMY181" s="288"/>
      <c r="FMZ181" s="288"/>
      <c r="FNA181" s="288"/>
      <c r="FNB181" s="288"/>
      <c r="FNC181" s="288"/>
      <c r="FND181" s="288"/>
      <c r="FNE181" s="288"/>
      <c r="FNF181" s="288"/>
      <c r="FNG181" s="288"/>
      <c r="FNH181" s="288"/>
      <c r="FNI181" s="288"/>
      <c r="FNJ181" s="288"/>
      <c r="FNK181" s="288"/>
      <c r="FNL181" s="288"/>
      <c r="FNM181" s="288"/>
      <c r="FNN181" s="288"/>
      <c r="FNO181" s="288"/>
      <c r="FNP181" s="288"/>
      <c r="FNQ181" s="288"/>
      <c r="FNR181" s="288"/>
      <c r="FNS181" s="288"/>
      <c r="FNT181" s="288"/>
      <c r="FNU181" s="288"/>
      <c r="FNV181" s="288"/>
      <c r="FNW181" s="288"/>
      <c r="FNX181" s="288"/>
      <c r="FNY181" s="288"/>
      <c r="FNZ181" s="288"/>
      <c r="FOA181" s="288"/>
      <c r="FOB181" s="288"/>
      <c r="FOC181" s="288"/>
      <c r="FOD181" s="288"/>
      <c r="FOE181" s="288"/>
      <c r="FOF181" s="288"/>
      <c r="FOG181" s="288"/>
      <c r="FOH181" s="288"/>
      <c r="FOI181" s="288"/>
      <c r="FOJ181" s="288"/>
      <c r="FOK181" s="288"/>
      <c r="FOL181" s="288"/>
      <c r="FOM181" s="288"/>
      <c r="FON181" s="288"/>
      <c r="FOO181" s="288"/>
      <c r="FOP181" s="288"/>
      <c r="FOQ181" s="288"/>
      <c r="FOR181" s="288"/>
      <c r="FOS181" s="288"/>
      <c r="FOT181" s="288"/>
      <c r="FOU181" s="288"/>
      <c r="FOV181" s="288"/>
      <c r="FOW181" s="288"/>
      <c r="FOX181" s="288"/>
      <c r="FOY181" s="288"/>
      <c r="FOZ181" s="288"/>
      <c r="FPA181" s="288"/>
      <c r="FPB181" s="288"/>
      <c r="FPC181" s="288"/>
      <c r="FPD181" s="288"/>
      <c r="FPE181" s="288"/>
      <c r="FPF181" s="288"/>
      <c r="FPG181" s="288"/>
      <c r="FPH181" s="288"/>
      <c r="FPI181" s="288"/>
      <c r="FPJ181" s="288"/>
      <c r="FPK181" s="288"/>
      <c r="FPL181" s="288"/>
      <c r="FPM181" s="288"/>
      <c r="FPN181" s="288"/>
      <c r="FPO181" s="288"/>
      <c r="FPP181" s="288"/>
      <c r="FPQ181" s="288"/>
      <c r="FPR181" s="288"/>
      <c r="FPS181" s="288"/>
      <c r="FPT181" s="288"/>
      <c r="FPU181" s="288"/>
      <c r="FPV181" s="288"/>
      <c r="FPW181" s="288"/>
      <c r="FPX181" s="288"/>
      <c r="FPY181" s="288"/>
      <c r="FPZ181" s="288"/>
      <c r="FQA181" s="288"/>
      <c r="FQB181" s="288"/>
      <c r="FQC181" s="288"/>
      <c r="FQD181" s="288"/>
      <c r="FQE181" s="288"/>
      <c r="FQF181" s="288"/>
      <c r="FQG181" s="288"/>
      <c r="FQH181" s="288"/>
      <c r="FQI181" s="288"/>
      <c r="FQJ181" s="288"/>
      <c r="FQK181" s="288"/>
      <c r="FQL181" s="288"/>
      <c r="FQM181" s="288"/>
      <c r="FQN181" s="288"/>
      <c r="FQO181" s="288"/>
      <c r="FQP181" s="288"/>
      <c r="FQQ181" s="288"/>
      <c r="FQR181" s="288"/>
      <c r="FQS181" s="288"/>
      <c r="FQT181" s="288"/>
      <c r="FQU181" s="288"/>
      <c r="FQV181" s="288"/>
      <c r="FQW181" s="288"/>
      <c r="FQX181" s="288"/>
      <c r="FQY181" s="288"/>
      <c r="FQZ181" s="288"/>
      <c r="FRA181" s="288"/>
      <c r="FRB181" s="288"/>
      <c r="FRC181" s="288"/>
      <c r="FRD181" s="288"/>
      <c r="FRE181" s="288"/>
      <c r="FRF181" s="288"/>
      <c r="FRG181" s="288"/>
      <c r="FRH181" s="288"/>
      <c r="FRI181" s="288"/>
      <c r="FRJ181" s="288"/>
      <c r="FRK181" s="288"/>
      <c r="FRL181" s="288"/>
      <c r="FRM181" s="288"/>
      <c r="FRN181" s="288"/>
      <c r="FRO181" s="288"/>
      <c r="FRP181" s="288"/>
      <c r="FRQ181" s="288"/>
      <c r="FRR181" s="288"/>
      <c r="FRS181" s="288"/>
      <c r="FRT181" s="288"/>
      <c r="FRU181" s="288"/>
      <c r="FRV181" s="288"/>
      <c r="FRW181" s="288"/>
      <c r="FRX181" s="288"/>
      <c r="FRY181" s="288"/>
      <c r="FRZ181" s="288"/>
      <c r="FSA181" s="288"/>
      <c r="FSB181" s="288"/>
      <c r="FSC181" s="288"/>
      <c r="FSD181" s="288"/>
      <c r="FSE181" s="288"/>
      <c r="FSF181" s="288"/>
      <c r="FSG181" s="288"/>
      <c r="FSH181" s="288"/>
      <c r="FSI181" s="288"/>
      <c r="FSJ181" s="288"/>
      <c r="FSK181" s="288"/>
      <c r="FSL181" s="288"/>
      <c r="FSM181" s="288"/>
      <c r="FSN181" s="288"/>
      <c r="FSO181" s="288"/>
      <c r="FSP181" s="288"/>
      <c r="FSQ181" s="288"/>
      <c r="FSR181" s="288"/>
      <c r="FSS181" s="288"/>
      <c r="FST181" s="288"/>
      <c r="FSU181" s="288"/>
      <c r="FSV181" s="288"/>
      <c r="FSW181" s="288"/>
      <c r="FSX181" s="288"/>
      <c r="FSY181" s="288"/>
      <c r="FSZ181" s="288"/>
      <c r="FTA181" s="288"/>
      <c r="FTB181" s="288"/>
      <c r="FTC181" s="288"/>
      <c r="FTD181" s="288"/>
      <c r="FTE181" s="288"/>
      <c r="FTF181" s="288"/>
      <c r="FTG181" s="288"/>
      <c r="FTH181" s="288"/>
      <c r="FTI181" s="288"/>
      <c r="FTJ181" s="288"/>
      <c r="FTK181" s="288"/>
      <c r="FTL181" s="288"/>
      <c r="FTM181" s="288"/>
      <c r="FTN181" s="288"/>
      <c r="FTO181" s="288"/>
      <c r="FTP181" s="288"/>
      <c r="FTQ181" s="288"/>
      <c r="FTR181" s="288"/>
      <c r="FTS181" s="288"/>
      <c r="FTT181" s="288"/>
      <c r="FTU181" s="288"/>
      <c r="FTV181" s="288"/>
      <c r="FTW181" s="288"/>
      <c r="FTX181" s="288"/>
      <c r="FTY181" s="288"/>
      <c r="FTZ181" s="288"/>
      <c r="FUA181" s="288"/>
      <c r="FUB181" s="288"/>
      <c r="FUC181" s="288"/>
      <c r="FUD181" s="288"/>
      <c r="FUE181" s="288"/>
      <c r="FUF181" s="288"/>
      <c r="FUG181" s="288"/>
      <c r="FUH181" s="288"/>
      <c r="FUI181" s="288"/>
      <c r="FUJ181" s="288"/>
      <c r="FUK181" s="288"/>
      <c r="FUL181" s="288"/>
      <c r="FUM181" s="288"/>
      <c r="FUN181" s="288"/>
      <c r="FUO181" s="288"/>
      <c r="FUP181" s="288"/>
      <c r="FUQ181" s="288"/>
      <c r="FUR181" s="288"/>
      <c r="FUS181" s="288"/>
      <c r="FUT181" s="288"/>
      <c r="FUU181" s="288"/>
      <c r="FUV181" s="288"/>
      <c r="FUW181" s="288"/>
      <c r="FUX181" s="288"/>
      <c r="FUY181" s="288"/>
      <c r="FUZ181" s="288"/>
      <c r="FVA181" s="288"/>
      <c r="FVB181" s="288"/>
      <c r="FVC181" s="288"/>
      <c r="FVD181" s="288"/>
      <c r="FVE181" s="288"/>
      <c r="FVF181" s="288"/>
      <c r="FVG181" s="288"/>
      <c r="FVH181" s="288"/>
      <c r="FVI181" s="288"/>
      <c r="FVJ181" s="288"/>
      <c r="FVK181" s="288"/>
      <c r="FVL181" s="288"/>
      <c r="FVM181" s="288"/>
      <c r="FVN181" s="288"/>
      <c r="FVO181" s="288"/>
      <c r="FVP181" s="288"/>
      <c r="FVQ181" s="288"/>
      <c r="FVR181" s="288"/>
      <c r="FVS181" s="288"/>
      <c r="FVT181" s="288"/>
      <c r="FVU181" s="288"/>
      <c r="FVV181" s="288"/>
      <c r="FVW181" s="288"/>
      <c r="FVX181" s="288"/>
      <c r="FVY181" s="288"/>
      <c r="FVZ181" s="288"/>
      <c r="FWA181" s="288"/>
      <c r="FWB181" s="288"/>
      <c r="FWC181" s="288"/>
      <c r="FWD181" s="288"/>
      <c r="FWE181" s="288"/>
      <c r="FWF181" s="288"/>
      <c r="FWG181" s="288"/>
      <c r="FWH181" s="288"/>
      <c r="FWI181" s="288"/>
      <c r="FWJ181" s="288"/>
      <c r="FWK181" s="288"/>
      <c r="FWL181" s="288"/>
      <c r="FWM181" s="288"/>
      <c r="FWN181" s="288"/>
      <c r="FWO181" s="288"/>
      <c r="FWP181" s="288"/>
      <c r="FWQ181" s="288"/>
      <c r="FWR181" s="288"/>
      <c r="FWS181" s="288"/>
      <c r="FWT181" s="288"/>
      <c r="FWU181" s="288"/>
      <c r="FWV181" s="288"/>
      <c r="FWW181" s="288"/>
      <c r="FWX181" s="288"/>
      <c r="FWY181" s="288"/>
      <c r="FWZ181" s="288"/>
      <c r="FXA181" s="288"/>
      <c r="FXB181" s="288"/>
      <c r="FXC181" s="288"/>
      <c r="FXD181" s="288"/>
      <c r="FXE181" s="288"/>
      <c r="FXF181" s="288"/>
      <c r="FXG181" s="288"/>
      <c r="FXH181" s="288"/>
      <c r="FXI181" s="288"/>
      <c r="FXJ181" s="288"/>
      <c r="FXK181" s="288"/>
      <c r="FXL181" s="288"/>
      <c r="FXM181" s="288"/>
      <c r="FXN181" s="288"/>
      <c r="FXO181" s="288"/>
      <c r="FXP181" s="288"/>
      <c r="FXQ181" s="288"/>
      <c r="FXR181" s="288"/>
      <c r="FXS181" s="288"/>
      <c r="FXT181" s="288"/>
      <c r="FXU181" s="288"/>
      <c r="FXV181" s="288"/>
      <c r="FXW181" s="288"/>
      <c r="FXX181" s="288"/>
      <c r="FXY181" s="288"/>
      <c r="FXZ181" s="288"/>
      <c r="FYA181" s="288"/>
      <c r="FYB181" s="288"/>
      <c r="FYC181" s="288"/>
      <c r="FYD181" s="288"/>
      <c r="FYE181" s="288"/>
      <c r="FYF181" s="288"/>
      <c r="FYG181" s="288"/>
      <c r="FYH181" s="288"/>
      <c r="FYI181" s="288"/>
      <c r="FYJ181" s="288"/>
      <c r="FYK181" s="288"/>
      <c r="FYL181" s="288"/>
      <c r="FYM181" s="288"/>
      <c r="FYN181" s="288"/>
      <c r="FYO181" s="288"/>
      <c r="FYP181" s="288"/>
      <c r="FYQ181" s="288"/>
      <c r="FYR181" s="288"/>
      <c r="FYS181" s="288"/>
      <c r="FYT181" s="288"/>
      <c r="FYU181" s="288"/>
      <c r="FYV181" s="288"/>
      <c r="FYW181" s="288"/>
      <c r="FYX181" s="288"/>
      <c r="FYY181" s="288"/>
      <c r="FYZ181" s="288"/>
      <c r="FZA181" s="288"/>
      <c r="FZB181" s="288"/>
      <c r="FZC181" s="288"/>
      <c r="FZD181" s="288"/>
      <c r="FZE181" s="288"/>
      <c r="FZF181" s="288"/>
      <c r="FZG181" s="288"/>
      <c r="FZH181" s="288"/>
      <c r="FZI181" s="288"/>
      <c r="FZJ181" s="288"/>
      <c r="FZK181" s="288"/>
      <c r="FZL181" s="288"/>
      <c r="FZM181" s="288"/>
      <c r="FZN181" s="288"/>
      <c r="FZO181" s="288"/>
      <c r="FZP181" s="288"/>
      <c r="FZQ181" s="288"/>
      <c r="FZR181" s="288"/>
      <c r="FZS181" s="288"/>
      <c r="FZT181" s="288"/>
      <c r="FZU181" s="288"/>
      <c r="FZV181" s="288"/>
      <c r="FZW181" s="288"/>
      <c r="FZX181" s="288"/>
      <c r="FZY181" s="288"/>
      <c r="FZZ181" s="288"/>
      <c r="GAA181" s="288"/>
      <c r="GAB181" s="288"/>
      <c r="GAC181" s="288"/>
      <c r="GAD181" s="288"/>
      <c r="GAE181" s="288"/>
      <c r="GAF181" s="288"/>
      <c r="GAG181" s="288"/>
      <c r="GAH181" s="288"/>
      <c r="GAI181" s="288"/>
      <c r="GAJ181" s="288"/>
      <c r="GAK181" s="288"/>
      <c r="GAL181" s="288"/>
      <c r="GAM181" s="288"/>
      <c r="GAN181" s="288"/>
      <c r="GAO181" s="288"/>
      <c r="GAP181" s="288"/>
      <c r="GAQ181" s="288"/>
      <c r="GAR181" s="288"/>
      <c r="GAS181" s="288"/>
      <c r="GAT181" s="288"/>
      <c r="GAU181" s="288"/>
      <c r="GAV181" s="288"/>
      <c r="GAW181" s="288"/>
      <c r="GAX181" s="288"/>
      <c r="GAY181" s="288"/>
      <c r="GAZ181" s="288"/>
      <c r="GBA181" s="288"/>
      <c r="GBB181" s="288"/>
      <c r="GBC181" s="288"/>
      <c r="GBD181" s="288"/>
      <c r="GBE181" s="288"/>
      <c r="GBF181" s="288"/>
      <c r="GBG181" s="288"/>
      <c r="GBH181" s="288"/>
      <c r="GBI181" s="288"/>
      <c r="GBJ181" s="288"/>
      <c r="GBK181" s="288"/>
      <c r="GBL181" s="288"/>
      <c r="GBM181" s="288"/>
      <c r="GBN181" s="288"/>
      <c r="GBO181" s="288"/>
      <c r="GBP181" s="288"/>
      <c r="GBQ181" s="288"/>
      <c r="GBR181" s="288"/>
      <c r="GBS181" s="288"/>
      <c r="GBT181" s="288"/>
      <c r="GBU181" s="288"/>
      <c r="GBV181" s="288"/>
      <c r="GBW181" s="288"/>
      <c r="GBX181" s="288"/>
      <c r="GBY181" s="288"/>
      <c r="GBZ181" s="288"/>
      <c r="GCA181" s="288"/>
      <c r="GCB181" s="288"/>
      <c r="GCC181" s="288"/>
      <c r="GCD181" s="288"/>
      <c r="GCE181" s="288"/>
      <c r="GCF181" s="288"/>
      <c r="GCG181" s="288"/>
      <c r="GCH181" s="288"/>
      <c r="GCI181" s="288"/>
      <c r="GCJ181" s="288"/>
      <c r="GCK181" s="288"/>
      <c r="GCL181" s="288"/>
      <c r="GCM181" s="288"/>
      <c r="GCN181" s="288"/>
      <c r="GCO181" s="288"/>
      <c r="GCP181" s="288"/>
      <c r="GCQ181" s="288"/>
      <c r="GCR181" s="288"/>
      <c r="GCS181" s="288"/>
      <c r="GCT181" s="288"/>
      <c r="GCU181" s="288"/>
      <c r="GCV181" s="288"/>
      <c r="GCW181" s="288"/>
      <c r="GCX181" s="288"/>
      <c r="GCY181" s="288"/>
      <c r="GCZ181" s="288"/>
      <c r="GDA181" s="288"/>
      <c r="GDB181" s="288"/>
      <c r="GDC181" s="288"/>
      <c r="GDD181" s="288"/>
      <c r="GDE181" s="288"/>
      <c r="GDF181" s="288"/>
      <c r="GDG181" s="288"/>
      <c r="GDH181" s="288"/>
      <c r="GDI181" s="288"/>
      <c r="GDJ181" s="288"/>
      <c r="GDK181" s="288"/>
      <c r="GDL181" s="288"/>
      <c r="GDM181" s="288"/>
      <c r="GDN181" s="288"/>
      <c r="GDO181" s="288"/>
      <c r="GDP181" s="288"/>
      <c r="GDQ181" s="288"/>
      <c r="GDR181" s="288"/>
      <c r="GDS181" s="288"/>
      <c r="GDT181" s="288"/>
      <c r="GDU181" s="288"/>
      <c r="GDV181" s="288"/>
      <c r="GDW181" s="288"/>
      <c r="GDX181" s="288"/>
      <c r="GDY181" s="288"/>
      <c r="GDZ181" s="288"/>
      <c r="GEA181" s="288"/>
      <c r="GEB181" s="288"/>
      <c r="GEC181" s="288"/>
      <c r="GED181" s="288"/>
      <c r="GEE181" s="288"/>
      <c r="GEF181" s="288"/>
      <c r="GEG181" s="288"/>
      <c r="GEH181" s="288"/>
      <c r="GEI181" s="288"/>
      <c r="GEJ181" s="288"/>
      <c r="GEK181" s="288"/>
      <c r="GEL181" s="288"/>
      <c r="GEM181" s="288"/>
      <c r="GEN181" s="288"/>
      <c r="GEO181" s="288"/>
      <c r="GEP181" s="288"/>
      <c r="GEQ181" s="288"/>
      <c r="GER181" s="288"/>
      <c r="GES181" s="288"/>
      <c r="GET181" s="288"/>
      <c r="GEU181" s="288"/>
      <c r="GEV181" s="288"/>
      <c r="GEW181" s="288"/>
      <c r="GEX181" s="288"/>
      <c r="GEY181" s="288"/>
      <c r="GEZ181" s="288"/>
      <c r="GFA181" s="288"/>
      <c r="GFB181" s="288"/>
      <c r="GFC181" s="288"/>
      <c r="GFD181" s="288"/>
      <c r="GFE181" s="288"/>
      <c r="GFF181" s="288"/>
      <c r="GFG181" s="288"/>
      <c r="GFH181" s="288"/>
      <c r="GFI181" s="288"/>
      <c r="GFJ181" s="288"/>
      <c r="GFK181" s="288"/>
      <c r="GFL181" s="288"/>
      <c r="GFM181" s="288"/>
      <c r="GFN181" s="288"/>
      <c r="GFO181" s="288"/>
      <c r="GFP181" s="288"/>
      <c r="GFQ181" s="288"/>
      <c r="GFR181" s="288"/>
      <c r="GFS181" s="288"/>
      <c r="GFT181" s="288"/>
      <c r="GFU181" s="288"/>
      <c r="GFV181" s="288"/>
      <c r="GFW181" s="288"/>
      <c r="GFX181" s="288"/>
      <c r="GFY181" s="288"/>
      <c r="GFZ181" s="288"/>
      <c r="GGA181" s="288"/>
      <c r="GGB181" s="288"/>
      <c r="GGC181" s="288"/>
      <c r="GGD181" s="288"/>
      <c r="GGE181" s="288"/>
      <c r="GGF181" s="288"/>
      <c r="GGG181" s="288"/>
      <c r="GGH181" s="288"/>
      <c r="GGI181" s="288"/>
      <c r="GGJ181" s="288"/>
      <c r="GGK181" s="288"/>
      <c r="GGL181" s="288"/>
      <c r="GGM181" s="288"/>
      <c r="GGN181" s="288"/>
      <c r="GGO181" s="288"/>
      <c r="GGP181" s="288"/>
      <c r="GGQ181" s="288"/>
      <c r="GGR181" s="288"/>
      <c r="GGS181" s="288"/>
      <c r="GGT181" s="288"/>
      <c r="GGU181" s="288"/>
      <c r="GGV181" s="288"/>
      <c r="GGW181" s="288"/>
      <c r="GGX181" s="288"/>
      <c r="GGY181" s="288"/>
      <c r="GGZ181" s="288"/>
      <c r="GHA181" s="288"/>
      <c r="GHB181" s="288"/>
      <c r="GHC181" s="288"/>
      <c r="GHD181" s="288"/>
      <c r="GHE181" s="288"/>
      <c r="GHF181" s="288"/>
      <c r="GHG181" s="288"/>
      <c r="GHH181" s="288"/>
      <c r="GHI181" s="288"/>
      <c r="GHJ181" s="288"/>
      <c r="GHK181" s="288"/>
      <c r="GHL181" s="288"/>
      <c r="GHM181" s="288"/>
      <c r="GHN181" s="288"/>
      <c r="GHO181" s="288"/>
      <c r="GHP181" s="288"/>
      <c r="GHQ181" s="288"/>
      <c r="GHR181" s="288"/>
      <c r="GHS181" s="288"/>
      <c r="GHT181" s="288"/>
      <c r="GHU181" s="288"/>
      <c r="GHV181" s="288"/>
      <c r="GHW181" s="288"/>
      <c r="GHX181" s="288"/>
      <c r="GHY181" s="288"/>
      <c r="GHZ181" s="288"/>
      <c r="GIA181" s="288"/>
      <c r="GIB181" s="288"/>
      <c r="GIC181" s="288"/>
      <c r="GID181" s="288"/>
      <c r="GIE181" s="288"/>
      <c r="GIF181" s="288"/>
      <c r="GIG181" s="288"/>
      <c r="GIH181" s="288"/>
      <c r="GII181" s="288"/>
      <c r="GIJ181" s="288"/>
      <c r="GIK181" s="288"/>
      <c r="GIL181" s="288"/>
      <c r="GIM181" s="288"/>
      <c r="GIN181" s="288"/>
      <c r="GIO181" s="288"/>
      <c r="GIP181" s="288"/>
      <c r="GIQ181" s="288"/>
      <c r="GIR181" s="288"/>
      <c r="GIS181" s="288"/>
      <c r="GIT181" s="288"/>
      <c r="GIU181" s="288"/>
      <c r="GIV181" s="288"/>
      <c r="GIW181" s="288"/>
      <c r="GIX181" s="288"/>
      <c r="GIY181" s="288"/>
      <c r="GIZ181" s="288"/>
      <c r="GJA181" s="288"/>
      <c r="GJB181" s="288"/>
      <c r="GJC181" s="288"/>
      <c r="GJD181" s="288"/>
      <c r="GJE181" s="288"/>
      <c r="GJF181" s="288"/>
      <c r="GJG181" s="288"/>
      <c r="GJH181" s="288"/>
      <c r="GJI181" s="288"/>
      <c r="GJJ181" s="288"/>
      <c r="GJK181" s="288"/>
      <c r="GJL181" s="288"/>
      <c r="GJM181" s="288"/>
      <c r="GJN181" s="288"/>
      <c r="GJO181" s="288"/>
      <c r="GJP181" s="288"/>
      <c r="GJQ181" s="288"/>
      <c r="GJR181" s="288"/>
      <c r="GJS181" s="288"/>
      <c r="GJT181" s="288"/>
      <c r="GJU181" s="288"/>
      <c r="GJV181" s="288"/>
      <c r="GJW181" s="288"/>
      <c r="GJX181" s="288"/>
      <c r="GJY181" s="288"/>
      <c r="GJZ181" s="288"/>
      <c r="GKA181" s="288"/>
      <c r="GKB181" s="288"/>
      <c r="GKC181" s="288"/>
      <c r="GKD181" s="288"/>
      <c r="GKE181" s="288"/>
      <c r="GKF181" s="288"/>
      <c r="GKG181" s="288"/>
      <c r="GKH181" s="288"/>
      <c r="GKI181" s="288"/>
      <c r="GKJ181" s="288"/>
      <c r="GKK181" s="288"/>
      <c r="GKL181" s="288"/>
      <c r="GKM181" s="288"/>
      <c r="GKN181" s="288"/>
      <c r="GKO181" s="288"/>
      <c r="GKP181" s="288"/>
      <c r="GKQ181" s="288"/>
      <c r="GKR181" s="288"/>
      <c r="GKS181" s="288"/>
      <c r="GKT181" s="288"/>
      <c r="GKU181" s="288"/>
      <c r="GKV181" s="288"/>
      <c r="GKW181" s="288"/>
      <c r="GKX181" s="288"/>
      <c r="GKY181" s="288"/>
      <c r="GKZ181" s="288"/>
      <c r="GLA181" s="288"/>
      <c r="GLB181" s="288"/>
      <c r="GLC181" s="288"/>
      <c r="GLD181" s="288"/>
      <c r="GLE181" s="288"/>
      <c r="GLF181" s="288"/>
      <c r="GLG181" s="288"/>
      <c r="GLH181" s="288"/>
      <c r="GLI181" s="288"/>
      <c r="GLJ181" s="288"/>
      <c r="GLK181" s="288"/>
      <c r="GLL181" s="288"/>
      <c r="GLM181" s="288"/>
      <c r="GLN181" s="288"/>
      <c r="GLO181" s="288"/>
      <c r="GLP181" s="288"/>
      <c r="GLQ181" s="288"/>
      <c r="GLR181" s="288"/>
      <c r="GLS181" s="288"/>
      <c r="GLT181" s="288"/>
      <c r="GLU181" s="288"/>
      <c r="GLV181" s="288"/>
      <c r="GLW181" s="288"/>
      <c r="GLX181" s="288"/>
      <c r="GLY181" s="288"/>
      <c r="GLZ181" s="288"/>
      <c r="GMA181" s="288"/>
      <c r="GMB181" s="288"/>
      <c r="GMC181" s="288"/>
      <c r="GMD181" s="288"/>
      <c r="GME181" s="288"/>
      <c r="GMF181" s="288"/>
      <c r="GMG181" s="288"/>
      <c r="GMH181" s="288"/>
      <c r="GMI181" s="288"/>
      <c r="GMJ181" s="288"/>
      <c r="GMK181" s="288"/>
      <c r="GML181" s="288"/>
      <c r="GMM181" s="288"/>
      <c r="GMN181" s="288"/>
      <c r="GMO181" s="288"/>
      <c r="GMP181" s="288"/>
      <c r="GMQ181" s="288"/>
      <c r="GMR181" s="288"/>
      <c r="GMS181" s="288"/>
      <c r="GMT181" s="288"/>
      <c r="GMU181" s="288"/>
      <c r="GMV181" s="288"/>
      <c r="GMW181" s="288"/>
      <c r="GMX181" s="288"/>
      <c r="GMY181" s="288"/>
      <c r="GMZ181" s="288"/>
      <c r="GNA181" s="288"/>
      <c r="GNB181" s="288"/>
      <c r="GNC181" s="288"/>
      <c r="GND181" s="288"/>
      <c r="GNE181" s="288"/>
      <c r="GNF181" s="288"/>
      <c r="GNG181" s="288"/>
      <c r="GNH181" s="288"/>
      <c r="GNI181" s="288"/>
      <c r="GNJ181" s="288"/>
      <c r="GNK181" s="288"/>
      <c r="GNL181" s="288"/>
      <c r="GNM181" s="288"/>
      <c r="GNN181" s="288"/>
      <c r="GNO181" s="288"/>
      <c r="GNP181" s="288"/>
      <c r="GNQ181" s="288"/>
      <c r="GNR181" s="288"/>
      <c r="GNS181" s="288"/>
      <c r="GNT181" s="288"/>
      <c r="GNU181" s="288"/>
      <c r="GNV181" s="288"/>
      <c r="GNW181" s="288"/>
      <c r="GNX181" s="288"/>
      <c r="GNY181" s="288"/>
      <c r="GNZ181" s="288"/>
      <c r="GOA181" s="288"/>
      <c r="GOB181" s="288"/>
      <c r="GOC181" s="288"/>
      <c r="GOD181" s="288"/>
      <c r="GOE181" s="288"/>
      <c r="GOF181" s="288"/>
      <c r="GOG181" s="288"/>
      <c r="GOH181" s="288"/>
      <c r="GOI181" s="288"/>
      <c r="GOJ181" s="288"/>
      <c r="GOK181" s="288"/>
      <c r="GOL181" s="288"/>
      <c r="GOM181" s="288"/>
      <c r="GON181" s="288"/>
      <c r="GOO181" s="288"/>
      <c r="GOP181" s="288"/>
      <c r="GOQ181" s="288"/>
      <c r="GOR181" s="288"/>
      <c r="GOS181" s="288"/>
      <c r="GOT181" s="288"/>
      <c r="GOU181" s="288"/>
      <c r="GOV181" s="288"/>
      <c r="GOW181" s="288"/>
      <c r="GOX181" s="288"/>
      <c r="GOY181" s="288"/>
      <c r="GOZ181" s="288"/>
      <c r="GPA181" s="288"/>
      <c r="GPB181" s="288"/>
      <c r="GPC181" s="288"/>
      <c r="GPD181" s="288"/>
      <c r="GPE181" s="288"/>
      <c r="GPF181" s="288"/>
      <c r="GPG181" s="288"/>
      <c r="GPH181" s="288"/>
      <c r="GPI181" s="288"/>
      <c r="GPJ181" s="288"/>
      <c r="GPK181" s="288"/>
      <c r="GPL181" s="288"/>
      <c r="GPM181" s="288"/>
      <c r="GPN181" s="288"/>
      <c r="GPO181" s="288"/>
      <c r="GPP181" s="288"/>
      <c r="GPQ181" s="288"/>
      <c r="GPR181" s="288"/>
      <c r="GPS181" s="288"/>
      <c r="GPT181" s="288"/>
      <c r="GPU181" s="288"/>
      <c r="GPV181" s="288"/>
      <c r="GPW181" s="288"/>
      <c r="GPX181" s="288"/>
      <c r="GPY181" s="288"/>
      <c r="GPZ181" s="288"/>
      <c r="GQA181" s="288"/>
      <c r="GQB181" s="288"/>
      <c r="GQC181" s="288"/>
      <c r="GQD181" s="288"/>
      <c r="GQE181" s="288"/>
      <c r="GQF181" s="288"/>
      <c r="GQG181" s="288"/>
      <c r="GQH181" s="288"/>
      <c r="GQI181" s="288"/>
      <c r="GQJ181" s="288"/>
      <c r="GQK181" s="288"/>
      <c r="GQL181" s="288"/>
      <c r="GQM181" s="288"/>
      <c r="GQN181" s="288"/>
      <c r="GQO181" s="288"/>
      <c r="GQP181" s="288"/>
      <c r="GQQ181" s="288"/>
      <c r="GQR181" s="288"/>
      <c r="GQS181" s="288"/>
      <c r="GQT181" s="288"/>
      <c r="GQU181" s="288"/>
      <c r="GQV181" s="288"/>
      <c r="GQW181" s="288"/>
      <c r="GQX181" s="288"/>
      <c r="GQY181" s="288"/>
      <c r="GQZ181" s="288"/>
      <c r="GRA181" s="288"/>
      <c r="GRB181" s="288"/>
      <c r="GRC181" s="288"/>
      <c r="GRD181" s="288"/>
      <c r="GRE181" s="288"/>
      <c r="GRF181" s="288"/>
      <c r="GRG181" s="288"/>
      <c r="GRH181" s="288"/>
      <c r="GRI181" s="288"/>
      <c r="GRJ181" s="288"/>
      <c r="GRK181" s="288"/>
      <c r="GRL181" s="288"/>
      <c r="GRM181" s="288"/>
      <c r="GRN181" s="288"/>
      <c r="GRO181" s="288"/>
      <c r="GRP181" s="288"/>
      <c r="GRQ181" s="288"/>
      <c r="GRR181" s="288"/>
      <c r="GRS181" s="288"/>
      <c r="GRT181" s="288"/>
      <c r="GRU181" s="288"/>
      <c r="GRV181" s="288"/>
      <c r="GRW181" s="288"/>
      <c r="GRX181" s="288"/>
      <c r="GRY181" s="288"/>
      <c r="GRZ181" s="288"/>
      <c r="GSA181" s="288"/>
      <c r="GSB181" s="288"/>
      <c r="GSC181" s="288"/>
      <c r="GSD181" s="288"/>
      <c r="GSE181" s="288"/>
      <c r="GSF181" s="288"/>
      <c r="GSG181" s="288"/>
      <c r="GSH181" s="288"/>
      <c r="GSI181" s="288"/>
      <c r="GSJ181" s="288"/>
      <c r="GSK181" s="288"/>
      <c r="GSL181" s="288"/>
      <c r="GSM181" s="288"/>
      <c r="GSN181" s="288"/>
      <c r="GSO181" s="288"/>
      <c r="GSP181" s="288"/>
      <c r="GSQ181" s="288"/>
      <c r="GSR181" s="288"/>
      <c r="GSS181" s="288"/>
      <c r="GST181" s="288"/>
      <c r="GSU181" s="288"/>
      <c r="GSV181" s="288"/>
      <c r="GSW181" s="288"/>
      <c r="GSX181" s="288"/>
      <c r="GSY181" s="288"/>
      <c r="GSZ181" s="288"/>
      <c r="GTA181" s="288"/>
      <c r="GTB181" s="288"/>
      <c r="GTC181" s="288"/>
      <c r="GTD181" s="288"/>
      <c r="GTE181" s="288"/>
      <c r="GTF181" s="288"/>
      <c r="GTG181" s="288"/>
      <c r="GTH181" s="288"/>
      <c r="GTI181" s="288"/>
      <c r="GTJ181" s="288"/>
      <c r="GTK181" s="288"/>
      <c r="GTL181" s="288"/>
      <c r="GTM181" s="288"/>
      <c r="GTN181" s="288"/>
      <c r="GTO181" s="288"/>
      <c r="GTP181" s="288"/>
      <c r="GTQ181" s="288"/>
      <c r="GTR181" s="288"/>
      <c r="GTS181" s="288"/>
      <c r="GTT181" s="288"/>
      <c r="GTU181" s="288"/>
      <c r="GTV181" s="288"/>
      <c r="GTW181" s="288"/>
      <c r="GTX181" s="288"/>
      <c r="GTY181" s="288"/>
      <c r="GTZ181" s="288"/>
      <c r="GUA181" s="288"/>
      <c r="GUB181" s="288"/>
      <c r="GUC181" s="288"/>
      <c r="GUD181" s="288"/>
      <c r="GUE181" s="288"/>
      <c r="GUF181" s="288"/>
      <c r="GUG181" s="288"/>
      <c r="GUH181" s="288"/>
      <c r="GUI181" s="288"/>
      <c r="GUJ181" s="288"/>
      <c r="GUK181" s="288"/>
      <c r="GUL181" s="288"/>
      <c r="GUM181" s="288"/>
      <c r="GUN181" s="288"/>
      <c r="GUO181" s="288"/>
      <c r="GUP181" s="288"/>
      <c r="GUQ181" s="288"/>
      <c r="GUR181" s="288"/>
      <c r="GUS181" s="288"/>
      <c r="GUT181" s="288"/>
      <c r="GUU181" s="288"/>
      <c r="GUV181" s="288"/>
      <c r="GUW181" s="288"/>
      <c r="GUX181" s="288"/>
      <c r="GUY181" s="288"/>
      <c r="GUZ181" s="288"/>
      <c r="GVA181" s="288"/>
      <c r="GVB181" s="288"/>
      <c r="GVC181" s="288"/>
      <c r="GVD181" s="288"/>
      <c r="GVE181" s="288"/>
      <c r="GVF181" s="288"/>
      <c r="GVG181" s="288"/>
      <c r="GVH181" s="288"/>
      <c r="GVI181" s="288"/>
      <c r="GVJ181" s="288"/>
      <c r="GVK181" s="288"/>
      <c r="GVL181" s="288"/>
      <c r="GVM181" s="288"/>
      <c r="GVN181" s="288"/>
      <c r="GVO181" s="288"/>
      <c r="GVP181" s="288"/>
      <c r="GVQ181" s="288"/>
      <c r="GVR181" s="288"/>
      <c r="GVS181" s="288"/>
      <c r="GVT181" s="288"/>
      <c r="GVU181" s="288"/>
      <c r="GVV181" s="288"/>
      <c r="GVW181" s="288"/>
      <c r="GVX181" s="288"/>
      <c r="GVY181" s="288"/>
      <c r="GVZ181" s="288"/>
      <c r="GWA181" s="288"/>
      <c r="GWB181" s="288"/>
      <c r="GWC181" s="288"/>
      <c r="GWD181" s="288"/>
      <c r="GWE181" s="288"/>
      <c r="GWF181" s="288"/>
      <c r="GWG181" s="288"/>
      <c r="GWH181" s="288"/>
      <c r="GWI181" s="288"/>
      <c r="GWJ181" s="288"/>
      <c r="GWK181" s="288"/>
      <c r="GWL181" s="288"/>
      <c r="GWM181" s="288"/>
      <c r="GWN181" s="288"/>
      <c r="GWO181" s="288"/>
      <c r="GWP181" s="288"/>
      <c r="GWQ181" s="288"/>
      <c r="GWR181" s="288"/>
      <c r="GWS181" s="288"/>
      <c r="GWT181" s="288"/>
      <c r="GWU181" s="288"/>
      <c r="GWV181" s="288"/>
      <c r="GWW181" s="288"/>
      <c r="GWX181" s="288"/>
      <c r="GWY181" s="288"/>
      <c r="GWZ181" s="288"/>
      <c r="GXA181" s="288"/>
      <c r="GXB181" s="288"/>
      <c r="GXC181" s="288"/>
      <c r="GXD181" s="288"/>
      <c r="GXE181" s="288"/>
      <c r="GXF181" s="288"/>
      <c r="GXG181" s="288"/>
      <c r="GXH181" s="288"/>
      <c r="GXI181" s="288"/>
      <c r="GXJ181" s="288"/>
      <c r="GXK181" s="288"/>
      <c r="GXL181" s="288"/>
      <c r="GXM181" s="288"/>
      <c r="GXN181" s="288"/>
      <c r="GXO181" s="288"/>
      <c r="GXP181" s="288"/>
      <c r="GXQ181" s="288"/>
      <c r="GXR181" s="288"/>
      <c r="GXS181" s="288"/>
      <c r="GXT181" s="288"/>
      <c r="GXU181" s="288"/>
      <c r="GXV181" s="288"/>
      <c r="GXW181" s="288"/>
      <c r="GXX181" s="288"/>
      <c r="GXY181" s="288"/>
      <c r="GXZ181" s="288"/>
      <c r="GYA181" s="288"/>
      <c r="GYB181" s="288"/>
      <c r="GYC181" s="288"/>
      <c r="GYD181" s="288"/>
      <c r="GYE181" s="288"/>
      <c r="GYF181" s="288"/>
      <c r="GYG181" s="288"/>
      <c r="GYH181" s="288"/>
      <c r="GYI181" s="288"/>
      <c r="GYJ181" s="288"/>
      <c r="GYK181" s="288"/>
      <c r="GYL181" s="288"/>
      <c r="GYM181" s="288"/>
      <c r="GYN181" s="288"/>
      <c r="GYO181" s="288"/>
      <c r="GYP181" s="288"/>
      <c r="GYQ181" s="288"/>
      <c r="GYR181" s="288"/>
      <c r="GYS181" s="288"/>
      <c r="GYT181" s="288"/>
      <c r="GYU181" s="288"/>
      <c r="GYV181" s="288"/>
      <c r="GYW181" s="288"/>
      <c r="GYX181" s="288"/>
      <c r="GYY181" s="288"/>
      <c r="GYZ181" s="288"/>
      <c r="GZA181" s="288"/>
      <c r="GZB181" s="288"/>
      <c r="GZC181" s="288"/>
      <c r="GZD181" s="288"/>
      <c r="GZE181" s="288"/>
      <c r="GZF181" s="288"/>
      <c r="GZG181" s="288"/>
      <c r="GZH181" s="288"/>
      <c r="GZI181" s="288"/>
      <c r="GZJ181" s="288"/>
      <c r="GZK181" s="288"/>
      <c r="GZL181" s="288"/>
      <c r="GZM181" s="288"/>
      <c r="GZN181" s="288"/>
      <c r="GZO181" s="288"/>
      <c r="GZP181" s="288"/>
      <c r="GZQ181" s="288"/>
      <c r="GZR181" s="288"/>
      <c r="GZS181" s="288"/>
      <c r="GZT181" s="288"/>
      <c r="GZU181" s="288"/>
      <c r="GZV181" s="288"/>
      <c r="GZW181" s="288"/>
      <c r="GZX181" s="288"/>
      <c r="GZY181" s="288"/>
      <c r="GZZ181" s="288"/>
      <c r="HAA181" s="288"/>
      <c r="HAB181" s="288"/>
      <c r="HAC181" s="288"/>
      <c r="HAD181" s="288"/>
      <c r="HAE181" s="288"/>
      <c r="HAF181" s="288"/>
      <c r="HAG181" s="288"/>
      <c r="HAH181" s="288"/>
      <c r="HAI181" s="288"/>
      <c r="HAJ181" s="288"/>
      <c r="HAK181" s="288"/>
      <c r="HAL181" s="288"/>
      <c r="HAM181" s="288"/>
      <c r="HAN181" s="288"/>
      <c r="HAO181" s="288"/>
      <c r="HAP181" s="288"/>
      <c r="HAQ181" s="288"/>
      <c r="HAR181" s="288"/>
      <c r="HAS181" s="288"/>
      <c r="HAT181" s="288"/>
      <c r="HAU181" s="288"/>
      <c r="HAV181" s="288"/>
      <c r="HAW181" s="288"/>
      <c r="HAX181" s="288"/>
      <c r="HAY181" s="288"/>
      <c r="HAZ181" s="288"/>
      <c r="HBA181" s="288"/>
      <c r="HBB181" s="288"/>
      <c r="HBC181" s="288"/>
      <c r="HBD181" s="288"/>
      <c r="HBE181" s="288"/>
      <c r="HBF181" s="288"/>
      <c r="HBG181" s="288"/>
      <c r="HBH181" s="288"/>
      <c r="HBI181" s="288"/>
      <c r="HBJ181" s="288"/>
      <c r="HBK181" s="288"/>
      <c r="HBL181" s="288"/>
      <c r="HBM181" s="288"/>
      <c r="HBN181" s="288"/>
      <c r="HBO181" s="288"/>
      <c r="HBP181" s="288"/>
      <c r="HBQ181" s="288"/>
      <c r="HBR181" s="288"/>
      <c r="HBS181" s="288"/>
      <c r="HBT181" s="288"/>
      <c r="HBU181" s="288"/>
      <c r="HBV181" s="288"/>
      <c r="HBW181" s="288"/>
      <c r="HBX181" s="288"/>
      <c r="HBY181" s="288"/>
      <c r="HBZ181" s="288"/>
      <c r="HCA181" s="288"/>
      <c r="HCB181" s="288"/>
      <c r="HCC181" s="288"/>
      <c r="HCD181" s="288"/>
      <c r="HCE181" s="288"/>
      <c r="HCF181" s="288"/>
      <c r="HCG181" s="288"/>
      <c r="HCH181" s="288"/>
      <c r="HCI181" s="288"/>
      <c r="HCJ181" s="288"/>
      <c r="HCK181" s="288"/>
      <c r="HCL181" s="288"/>
      <c r="HCM181" s="288"/>
      <c r="HCN181" s="288"/>
      <c r="HCO181" s="288"/>
      <c r="HCP181" s="288"/>
      <c r="HCQ181" s="288"/>
      <c r="HCR181" s="288"/>
      <c r="HCS181" s="288"/>
      <c r="HCT181" s="288"/>
      <c r="HCU181" s="288"/>
      <c r="HCV181" s="288"/>
      <c r="HCW181" s="288"/>
      <c r="HCX181" s="288"/>
      <c r="HCY181" s="288"/>
      <c r="HCZ181" s="288"/>
      <c r="HDA181" s="288"/>
      <c r="HDB181" s="288"/>
      <c r="HDC181" s="288"/>
      <c r="HDD181" s="288"/>
      <c r="HDE181" s="288"/>
      <c r="HDF181" s="288"/>
      <c r="HDG181" s="288"/>
      <c r="HDH181" s="288"/>
      <c r="HDI181" s="288"/>
      <c r="HDJ181" s="288"/>
      <c r="HDK181" s="288"/>
      <c r="HDL181" s="288"/>
      <c r="HDM181" s="288"/>
      <c r="HDN181" s="288"/>
      <c r="HDO181" s="288"/>
      <c r="HDP181" s="288"/>
      <c r="HDQ181" s="288"/>
      <c r="HDR181" s="288"/>
      <c r="HDS181" s="288"/>
      <c r="HDT181" s="288"/>
      <c r="HDU181" s="288"/>
      <c r="HDV181" s="288"/>
      <c r="HDW181" s="288"/>
      <c r="HDX181" s="288"/>
      <c r="HDY181" s="288"/>
      <c r="HDZ181" s="288"/>
      <c r="HEA181" s="288"/>
      <c r="HEB181" s="288"/>
      <c r="HEC181" s="288"/>
      <c r="HED181" s="288"/>
      <c r="HEE181" s="288"/>
      <c r="HEF181" s="288"/>
      <c r="HEG181" s="288"/>
      <c r="HEH181" s="288"/>
      <c r="HEI181" s="288"/>
      <c r="HEJ181" s="288"/>
      <c r="HEK181" s="288"/>
      <c r="HEL181" s="288"/>
      <c r="HEM181" s="288"/>
      <c r="HEN181" s="288"/>
      <c r="HEO181" s="288"/>
      <c r="HEP181" s="288"/>
      <c r="HEQ181" s="288"/>
      <c r="HER181" s="288"/>
      <c r="HES181" s="288"/>
      <c r="HET181" s="288"/>
      <c r="HEU181" s="288"/>
      <c r="HEV181" s="288"/>
      <c r="HEW181" s="288"/>
      <c r="HEX181" s="288"/>
      <c r="HEY181" s="288"/>
      <c r="HEZ181" s="288"/>
      <c r="HFA181" s="288"/>
      <c r="HFB181" s="288"/>
      <c r="HFC181" s="288"/>
      <c r="HFD181" s="288"/>
      <c r="HFE181" s="288"/>
      <c r="HFF181" s="288"/>
      <c r="HFG181" s="288"/>
      <c r="HFH181" s="288"/>
      <c r="HFI181" s="288"/>
      <c r="HFJ181" s="288"/>
      <c r="HFK181" s="288"/>
      <c r="HFL181" s="288"/>
      <c r="HFM181" s="288"/>
      <c r="HFN181" s="288"/>
      <c r="HFO181" s="288"/>
      <c r="HFP181" s="288"/>
      <c r="HFQ181" s="288"/>
      <c r="HFR181" s="288"/>
      <c r="HFS181" s="288"/>
      <c r="HFT181" s="288"/>
      <c r="HFU181" s="288"/>
      <c r="HFV181" s="288"/>
      <c r="HFW181" s="288"/>
      <c r="HFX181" s="288"/>
      <c r="HFY181" s="288"/>
      <c r="HFZ181" s="288"/>
      <c r="HGA181" s="288"/>
      <c r="HGB181" s="288"/>
      <c r="HGC181" s="288"/>
      <c r="HGD181" s="288"/>
      <c r="HGE181" s="288"/>
      <c r="HGF181" s="288"/>
      <c r="HGG181" s="288"/>
      <c r="HGH181" s="288"/>
      <c r="HGI181" s="288"/>
      <c r="HGJ181" s="288"/>
      <c r="HGK181" s="288"/>
      <c r="HGL181" s="288"/>
      <c r="HGM181" s="288"/>
      <c r="HGN181" s="288"/>
      <c r="HGO181" s="288"/>
      <c r="HGP181" s="288"/>
      <c r="HGQ181" s="288"/>
      <c r="HGR181" s="288"/>
      <c r="HGS181" s="288"/>
      <c r="HGT181" s="288"/>
      <c r="HGU181" s="288"/>
      <c r="HGV181" s="288"/>
      <c r="HGW181" s="288"/>
      <c r="HGX181" s="288"/>
      <c r="HGY181" s="288"/>
      <c r="HGZ181" s="288"/>
      <c r="HHA181" s="288"/>
      <c r="HHB181" s="288"/>
      <c r="HHC181" s="288"/>
      <c r="HHD181" s="288"/>
      <c r="HHE181" s="288"/>
      <c r="HHF181" s="288"/>
      <c r="HHG181" s="288"/>
      <c r="HHH181" s="288"/>
      <c r="HHI181" s="288"/>
      <c r="HHJ181" s="288"/>
      <c r="HHK181" s="288"/>
      <c r="HHL181" s="288"/>
      <c r="HHM181" s="288"/>
      <c r="HHN181" s="288"/>
      <c r="HHO181" s="288"/>
      <c r="HHP181" s="288"/>
      <c r="HHQ181" s="288"/>
      <c r="HHR181" s="288"/>
      <c r="HHS181" s="288"/>
      <c r="HHT181" s="288"/>
      <c r="HHU181" s="288"/>
      <c r="HHV181" s="288"/>
      <c r="HHW181" s="288"/>
      <c r="HHX181" s="288"/>
      <c r="HHY181" s="288"/>
      <c r="HHZ181" s="288"/>
      <c r="HIA181" s="288"/>
      <c r="HIB181" s="288"/>
      <c r="HIC181" s="288"/>
      <c r="HID181" s="288"/>
      <c r="HIE181" s="288"/>
      <c r="HIF181" s="288"/>
      <c r="HIG181" s="288"/>
      <c r="HIH181" s="288"/>
      <c r="HII181" s="288"/>
      <c r="HIJ181" s="288"/>
      <c r="HIK181" s="288"/>
      <c r="HIL181" s="288"/>
      <c r="HIM181" s="288"/>
      <c r="HIN181" s="288"/>
      <c r="HIO181" s="288"/>
      <c r="HIP181" s="288"/>
      <c r="HIQ181" s="288"/>
      <c r="HIR181" s="288"/>
      <c r="HIS181" s="288"/>
      <c r="HIT181" s="288"/>
      <c r="HIU181" s="288"/>
      <c r="HIV181" s="288"/>
      <c r="HIW181" s="288"/>
      <c r="HIX181" s="288"/>
      <c r="HIY181" s="288"/>
      <c r="HIZ181" s="288"/>
      <c r="HJA181" s="288"/>
      <c r="HJB181" s="288"/>
      <c r="HJC181" s="288"/>
      <c r="HJD181" s="288"/>
      <c r="HJE181" s="288"/>
      <c r="HJF181" s="288"/>
      <c r="HJG181" s="288"/>
      <c r="HJH181" s="288"/>
      <c r="HJI181" s="288"/>
      <c r="HJJ181" s="288"/>
      <c r="HJK181" s="288"/>
      <c r="HJL181" s="288"/>
      <c r="HJM181" s="288"/>
      <c r="HJN181" s="288"/>
      <c r="HJO181" s="288"/>
      <c r="HJP181" s="288"/>
      <c r="HJQ181" s="288"/>
      <c r="HJR181" s="288"/>
      <c r="HJS181" s="288"/>
      <c r="HJT181" s="288"/>
      <c r="HJU181" s="288"/>
      <c r="HJV181" s="288"/>
      <c r="HJW181" s="288"/>
      <c r="HJX181" s="288"/>
      <c r="HJY181" s="288"/>
      <c r="HJZ181" s="288"/>
      <c r="HKA181" s="288"/>
      <c r="HKB181" s="288"/>
      <c r="HKC181" s="288"/>
      <c r="HKD181" s="288"/>
      <c r="HKE181" s="288"/>
      <c r="HKF181" s="288"/>
      <c r="HKG181" s="288"/>
      <c r="HKH181" s="288"/>
      <c r="HKI181" s="288"/>
      <c r="HKJ181" s="288"/>
      <c r="HKK181" s="288"/>
      <c r="HKL181" s="288"/>
      <c r="HKM181" s="288"/>
      <c r="HKN181" s="288"/>
      <c r="HKO181" s="288"/>
      <c r="HKP181" s="288"/>
      <c r="HKQ181" s="288"/>
      <c r="HKR181" s="288"/>
      <c r="HKS181" s="288"/>
      <c r="HKT181" s="288"/>
      <c r="HKU181" s="288"/>
      <c r="HKV181" s="288"/>
      <c r="HKW181" s="288"/>
      <c r="HKX181" s="288"/>
      <c r="HKY181" s="288"/>
      <c r="HKZ181" s="288"/>
      <c r="HLA181" s="288"/>
      <c r="HLB181" s="288"/>
      <c r="HLC181" s="288"/>
      <c r="HLD181" s="288"/>
      <c r="HLE181" s="288"/>
      <c r="HLF181" s="288"/>
      <c r="HLG181" s="288"/>
      <c r="HLH181" s="288"/>
      <c r="HLI181" s="288"/>
      <c r="HLJ181" s="288"/>
      <c r="HLK181" s="288"/>
      <c r="HLL181" s="288"/>
      <c r="HLM181" s="288"/>
      <c r="HLN181" s="288"/>
      <c r="HLO181" s="288"/>
      <c r="HLP181" s="288"/>
      <c r="HLQ181" s="288"/>
      <c r="HLR181" s="288"/>
      <c r="HLS181" s="288"/>
      <c r="HLT181" s="288"/>
      <c r="HLU181" s="288"/>
      <c r="HLV181" s="288"/>
      <c r="HLW181" s="288"/>
      <c r="HLX181" s="288"/>
      <c r="HLY181" s="288"/>
      <c r="HLZ181" s="288"/>
      <c r="HMA181" s="288"/>
      <c r="HMB181" s="288"/>
      <c r="HMC181" s="288"/>
      <c r="HMD181" s="288"/>
      <c r="HME181" s="288"/>
      <c r="HMF181" s="288"/>
      <c r="HMG181" s="288"/>
      <c r="HMH181" s="288"/>
      <c r="HMI181" s="288"/>
      <c r="HMJ181" s="288"/>
      <c r="HMK181" s="288"/>
      <c r="HML181" s="288"/>
      <c r="HMM181" s="288"/>
      <c r="HMN181" s="288"/>
      <c r="HMO181" s="288"/>
      <c r="HMP181" s="288"/>
      <c r="HMQ181" s="288"/>
      <c r="HMR181" s="288"/>
      <c r="HMS181" s="288"/>
      <c r="HMT181" s="288"/>
      <c r="HMU181" s="288"/>
      <c r="HMV181" s="288"/>
      <c r="HMW181" s="288"/>
      <c r="HMX181" s="288"/>
      <c r="HMY181" s="288"/>
      <c r="HMZ181" s="288"/>
      <c r="HNA181" s="288"/>
      <c r="HNB181" s="288"/>
      <c r="HNC181" s="288"/>
      <c r="HND181" s="288"/>
      <c r="HNE181" s="288"/>
      <c r="HNF181" s="288"/>
      <c r="HNG181" s="288"/>
      <c r="HNH181" s="288"/>
      <c r="HNI181" s="288"/>
      <c r="HNJ181" s="288"/>
      <c r="HNK181" s="288"/>
      <c r="HNL181" s="288"/>
      <c r="HNM181" s="288"/>
      <c r="HNN181" s="288"/>
      <c r="HNO181" s="288"/>
      <c r="HNP181" s="288"/>
      <c r="HNQ181" s="288"/>
      <c r="HNR181" s="288"/>
      <c r="HNS181" s="288"/>
      <c r="HNT181" s="288"/>
      <c r="HNU181" s="288"/>
      <c r="HNV181" s="288"/>
      <c r="HNW181" s="288"/>
      <c r="HNX181" s="288"/>
      <c r="HNY181" s="288"/>
      <c r="HNZ181" s="288"/>
      <c r="HOA181" s="288"/>
      <c r="HOB181" s="288"/>
      <c r="HOC181" s="288"/>
      <c r="HOD181" s="288"/>
      <c r="HOE181" s="288"/>
      <c r="HOF181" s="288"/>
      <c r="HOG181" s="288"/>
      <c r="HOH181" s="288"/>
      <c r="HOI181" s="288"/>
      <c r="HOJ181" s="288"/>
      <c r="HOK181" s="288"/>
      <c r="HOL181" s="288"/>
      <c r="HOM181" s="288"/>
      <c r="HON181" s="288"/>
      <c r="HOO181" s="288"/>
      <c r="HOP181" s="288"/>
      <c r="HOQ181" s="288"/>
      <c r="HOR181" s="288"/>
      <c r="HOS181" s="288"/>
      <c r="HOT181" s="288"/>
      <c r="HOU181" s="288"/>
      <c r="HOV181" s="288"/>
      <c r="HOW181" s="288"/>
      <c r="HOX181" s="288"/>
      <c r="HOY181" s="288"/>
      <c r="HOZ181" s="288"/>
      <c r="HPA181" s="288"/>
      <c r="HPB181" s="288"/>
      <c r="HPC181" s="288"/>
      <c r="HPD181" s="288"/>
      <c r="HPE181" s="288"/>
      <c r="HPF181" s="288"/>
      <c r="HPG181" s="288"/>
      <c r="HPH181" s="288"/>
      <c r="HPI181" s="288"/>
      <c r="HPJ181" s="288"/>
      <c r="HPK181" s="288"/>
      <c r="HPL181" s="288"/>
      <c r="HPM181" s="288"/>
      <c r="HPN181" s="288"/>
      <c r="HPO181" s="288"/>
      <c r="HPP181" s="288"/>
      <c r="HPQ181" s="288"/>
      <c r="HPR181" s="288"/>
      <c r="HPS181" s="288"/>
      <c r="HPT181" s="288"/>
      <c r="HPU181" s="288"/>
      <c r="HPV181" s="288"/>
      <c r="HPW181" s="288"/>
      <c r="HPX181" s="288"/>
      <c r="HPY181" s="288"/>
      <c r="HPZ181" s="288"/>
      <c r="HQA181" s="288"/>
      <c r="HQB181" s="288"/>
      <c r="HQC181" s="288"/>
      <c r="HQD181" s="288"/>
      <c r="HQE181" s="288"/>
      <c r="HQF181" s="288"/>
      <c r="HQG181" s="288"/>
      <c r="HQH181" s="288"/>
      <c r="HQI181" s="288"/>
      <c r="HQJ181" s="288"/>
      <c r="HQK181" s="288"/>
      <c r="HQL181" s="288"/>
      <c r="HQM181" s="288"/>
      <c r="HQN181" s="288"/>
      <c r="HQO181" s="288"/>
      <c r="HQP181" s="288"/>
      <c r="HQQ181" s="288"/>
      <c r="HQR181" s="288"/>
      <c r="HQS181" s="288"/>
      <c r="HQT181" s="288"/>
      <c r="HQU181" s="288"/>
      <c r="HQV181" s="288"/>
      <c r="HQW181" s="288"/>
      <c r="HQX181" s="288"/>
      <c r="HQY181" s="288"/>
      <c r="HQZ181" s="288"/>
      <c r="HRA181" s="288"/>
      <c r="HRB181" s="288"/>
      <c r="HRC181" s="288"/>
      <c r="HRD181" s="288"/>
      <c r="HRE181" s="288"/>
      <c r="HRF181" s="288"/>
      <c r="HRG181" s="288"/>
      <c r="HRH181" s="288"/>
      <c r="HRI181" s="288"/>
      <c r="HRJ181" s="288"/>
      <c r="HRK181" s="288"/>
      <c r="HRL181" s="288"/>
      <c r="HRM181" s="288"/>
      <c r="HRN181" s="288"/>
      <c r="HRO181" s="288"/>
      <c r="HRP181" s="288"/>
      <c r="HRQ181" s="288"/>
      <c r="HRR181" s="288"/>
      <c r="HRS181" s="288"/>
      <c r="HRT181" s="288"/>
      <c r="HRU181" s="288"/>
      <c r="HRV181" s="288"/>
      <c r="HRW181" s="288"/>
      <c r="HRX181" s="288"/>
      <c r="HRY181" s="288"/>
      <c r="HRZ181" s="288"/>
      <c r="HSA181" s="288"/>
      <c r="HSB181" s="288"/>
      <c r="HSC181" s="288"/>
      <c r="HSD181" s="288"/>
      <c r="HSE181" s="288"/>
      <c r="HSF181" s="288"/>
      <c r="HSG181" s="288"/>
      <c r="HSH181" s="288"/>
      <c r="HSI181" s="288"/>
      <c r="HSJ181" s="288"/>
      <c r="HSK181" s="288"/>
      <c r="HSL181" s="288"/>
      <c r="HSM181" s="288"/>
      <c r="HSN181" s="288"/>
      <c r="HSO181" s="288"/>
      <c r="HSP181" s="288"/>
      <c r="HSQ181" s="288"/>
      <c r="HSR181" s="288"/>
      <c r="HSS181" s="288"/>
      <c r="HST181" s="288"/>
      <c r="HSU181" s="288"/>
      <c r="HSV181" s="288"/>
      <c r="HSW181" s="288"/>
      <c r="HSX181" s="288"/>
      <c r="HSY181" s="288"/>
      <c r="HSZ181" s="288"/>
      <c r="HTA181" s="288"/>
      <c r="HTB181" s="288"/>
      <c r="HTC181" s="288"/>
      <c r="HTD181" s="288"/>
      <c r="HTE181" s="288"/>
      <c r="HTF181" s="288"/>
      <c r="HTG181" s="288"/>
      <c r="HTH181" s="288"/>
      <c r="HTI181" s="288"/>
      <c r="HTJ181" s="288"/>
      <c r="HTK181" s="288"/>
      <c r="HTL181" s="288"/>
      <c r="HTM181" s="288"/>
      <c r="HTN181" s="288"/>
      <c r="HTO181" s="288"/>
      <c r="HTP181" s="288"/>
      <c r="HTQ181" s="288"/>
      <c r="HTR181" s="288"/>
      <c r="HTS181" s="288"/>
      <c r="HTT181" s="288"/>
      <c r="HTU181" s="288"/>
      <c r="HTV181" s="288"/>
      <c r="HTW181" s="288"/>
      <c r="HTX181" s="288"/>
      <c r="HTY181" s="288"/>
      <c r="HTZ181" s="288"/>
      <c r="HUA181" s="288"/>
      <c r="HUB181" s="288"/>
      <c r="HUC181" s="288"/>
      <c r="HUD181" s="288"/>
      <c r="HUE181" s="288"/>
      <c r="HUF181" s="288"/>
      <c r="HUG181" s="288"/>
      <c r="HUH181" s="288"/>
      <c r="HUI181" s="288"/>
      <c r="HUJ181" s="288"/>
      <c r="HUK181" s="288"/>
      <c r="HUL181" s="288"/>
      <c r="HUM181" s="288"/>
      <c r="HUN181" s="288"/>
      <c r="HUO181" s="288"/>
      <c r="HUP181" s="288"/>
      <c r="HUQ181" s="288"/>
      <c r="HUR181" s="288"/>
      <c r="HUS181" s="288"/>
      <c r="HUT181" s="288"/>
      <c r="HUU181" s="288"/>
      <c r="HUV181" s="288"/>
      <c r="HUW181" s="288"/>
      <c r="HUX181" s="288"/>
      <c r="HUY181" s="288"/>
      <c r="HUZ181" s="288"/>
      <c r="HVA181" s="288"/>
      <c r="HVB181" s="288"/>
      <c r="HVC181" s="288"/>
      <c r="HVD181" s="288"/>
      <c r="HVE181" s="288"/>
      <c r="HVF181" s="288"/>
      <c r="HVG181" s="288"/>
      <c r="HVH181" s="288"/>
      <c r="HVI181" s="288"/>
      <c r="HVJ181" s="288"/>
      <c r="HVK181" s="288"/>
      <c r="HVL181" s="288"/>
      <c r="HVM181" s="288"/>
      <c r="HVN181" s="288"/>
      <c r="HVO181" s="288"/>
      <c r="HVP181" s="288"/>
      <c r="HVQ181" s="288"/>
      <c r="HVR181" s="288"/>
      <c r="HVS181" s="288"/>
      <c r="HVT181" s="288"/>
      <c r="HVU181" s="288"/>
      <c r="HVV181" s="288"/>
      <c r="HVW181" s="288"/>
      <c r="HVX181" s="288"/>
      <c r="HVY181" s="288"/>
      <c r="HVZ181" s="288"/>
      <c r="HWA181" s="288"/>
      <c r="HWB181" s="288"/>
      <c r="HWC181" s="288"/>
      <c r="HWD181" s="288"/>
      <c r="HWE181" s="288"/>
      <c r="HWF181" s="288"/>
      <c r="HWG181" s="288"/>
      <c r="HWH181" s="288"/>
      <c r="HWI181" s="288"/>
      <c r="HWJ181" s="288"/>
      <c r="HWK181" s="288"/>
      <c r="HWL181" s="288"/>
      <c r="HWM181" s="288"/>
      <c r="HWN181" s="288"/>
      <c r="HWO181" s="288"/>
      <c r="HWP181" s="288"/>
      <c r="HWQ181" s="288"/>
      <c r="HWR181" s="288"/>
      <c r="HWS181" s="288"/>
      <c r="HWT181" s="288"/>
      <c r="HWU181" s="288"/>
      <c r="HWV181" s="288"/>
      <c r="HWW181" s="288"/>
      <c r="HWX181" s="288"/>
      <c r="HWY181" s="288"/>
      <c r="HWZ181" s="288"/>
      <c r="HXA181" s="288"/>
      <c r="HXB181" s="288"/>
      <c r="HXC181" s="288"/>
      <c r="HXD181" s="288"/>
      <c r="HXE181" s="288"/>
      <c r="HXF181" s="288"/>
      <c r="HXG181" s="288"/>
      <c r="HXH181" s="288"/>
      <c r="HXI181" s="288"/>
      <c r="HXJ181" s="288"/>
      <c r="HXK181" s="288"/>
      <c r="HXL181" s="288"/>
      <c r="HXM181" s="288"/>
      <c r="HXN181" s="288"/>
      <c r="HXO181" s="288"/>
      <c r="HXP181" s="288"/>
      <c r="HXQ181" s="288"/>
      <c r="HXR181" s="288"/>
      <c r="HXS181" s="288"/>
      <c r="HXT181" s="288"/>
      <c r="HXU181" s="288"/>
      <c r="HXV181" s="288"/>
      <c r="HXW181" s="288"/>
      <c r="HXX181" s="288"/>
      <c r="HXY181" s="288"/>
      <c r="HXZ181" s="288"/>
      <c r="HYA181" s="288"/>
      <c r="HYB181" s="288"/>
      <c r="HYC181" s="288"/>
      <c r="HYD181" s="288"/>
      <c r="HYE181" s="288"/>
      <c r="HYF181" s="288"/>
      <c r="HYG181" s="288"/>
      <c r="HYH181" s="288"/>
      <c r="HYI181" s="288"/>
      <c r="HYJ181" s="288"/>
      <c r="HYK181" s="288"/>
      <c r="HYL181" s="288"/>
      <c r="HYM181" s="288"/>
      <c r="HYN181" s="288"/>
      <c r="HYO181" s="288"/>
      <c r="HYP181" s="288"/>
      <c r="HYQ181" s="288"/>
      <c r="HYR181" s="288"/>
      <c r="HYS181" s="288"/>
      <c r="HYT181" s="288"/>
      <c r="HYU181" s="288"/>
      <c r="HYV181" s="288"/>
      <c r="HYW181" s="288"/>
      <c r="HYX181" s="288"/>
      <c r="HYY181" s="288"/>
      <c r="HYZ181" s="288"/>
      <c r="HZA181" s="288"/>
      <c r="HZB181" s="288"/>
      <c r="HZC181" s="288"/>
      <c r="HZD181" s="288"/>
      <c r="HZE181" s="288"/>
      <c r="HZF181" s="288"/>
      <c r="HZG181" s="288"/>
      <c r="HZH181" s="288"/>
      <c r="HZI181" s="288"/>
      <c r="HZJ181" s="288"/>
      <c r="HZK181" s="288"/>
      <c r="HZL181" s="288"/>
      <c r="HZM181" s="288"/>
      <c r="HZN181" s="288"/>
      <c r="HZO181" s="288"/>
      <c r="HZP181" s="288"/>
      <c r="HZQ181" s="288"/>
      <c r="HZR181" s="288"/>
      <c r="HZS181" s="288"/>
      <c r="HZT181" s="288"/>
      <c r="HZU181" s="288"/>
      <c r="HZV181" s="288"/>
      <c r="HZW181" s="288"/>
      <c r="HZX181" s="288"/>
      <c r="HZY181" s="288"/>
      <c r="HZZ181" s="288"/>
      <c r="IAA181" s="288"/>
      <c r="IAB181" s="288"/>
      <c r="IAC181" s="288"/>
      <c r="IAD181" s="288"/>
      <c r="IAE181" s="288"/>
      <c r="IAF181" s="288"/>
      <c r="IAG181" s="288"/>
      <c r="IAH181" s="288"/>
      <c r="IAI181" s="288"/>
      <c r="IAJ181" s="288"/>
      <c r="IAK181" s="288"/>
      <c r="IAL181" s="288"/>
      <c r="IAM181" s="288"/>
      <c r="IAN181" s="288"/>
      <c r="IAO181" s="288"/>
      <c r="IAP181" s="288"/>
      <c r="IAQ181" s="288"/>
      <c r="IAR181" s="288"/>
      <c r="IAS181" s="288"/>
      <c r="IAT181" s="288"/>
      <c r="IAU181" s="288"/>
      <c r="IAV181" s="288"/>
      <c r="IAW181" s="288"/>
      <c r="IAX181" s="288"/>
      <c r="IAY181" s="288"/>
      <c r="IAZ181" s="288"/>
      <c r="IBA181" s="288"/>
      <c r="IBB181" s="288"/>
      <c r="IBC181" s="288"/>
      <c r="IBD181" s="288"/>
      <c r="IBE181" s="288"/>
      <c r="IBF181" s="288"/>
      <c r="IBG181" s="288"/>
      <c r="IBH181" s="288"/>
      <c r="IBI181" s="288"/>
      <c r="IBJ181" s="288"/>
      <c r="IBK181" s="288"/>
      <c r="IBL181" s="288"/>
      <c r="IBM181" s="288"/>
      <c r="IBN181" s="288"/>
      <c r="IBO181" s="288"/>
      <c r="IBP181" s="288"/>
      <c r="IBQ181" s="288"/>
      <c r="IBR181" s="288"/>
      <c r="IBS181" s="288"/>
      <c r="IBT181" s="288"/>
      <c r="IBU181" s="288"/>
      <c r="IBV181" s="288"/>
      <c r="IBW181" s="288"/>
      <c r="IBX181" s="288"/>
      <c r="IBY181" s="288"/>
      <c r="IBZ181" s="288"/>
      <c r="ICA181" s="288"/>
      <c r="ICB181" s="288"/>
      <c r="ICC181" s="288"/>
      <c r="ICD181" s="288"/>
      <c r="ICE181" s="288"/>
      <c r="ICF181" s="288"/>
      <c r="ICG181" s="288"/>
      <c r="ICH181" s="288"/>
      <c r="ICI181" s="288"/>
      <c r="ICJ181" s="288"/>
      <c r="ICK181" s="288"/>
      <c r="ICL181" s="288"/>
      <c r="ICM181" s="288"/>
      <c r="ICN181" s="288"/>
      <c r="ICO181" s="288"/>
      <c r="ICP181" s="288"/>
      <c r="ICQ181" s="288"/>
      <c r="ICR181" s="288"/>
      <c r="ICS181" s="288"/>
      <c r="ICT181" s="288"/>
      <c r="ICU181" s="288"/>
      <c r="ICV181" s="288"/>
      <c r="ICW181" s="288"/>
      <c r="ICX181" s="288"/>
      <c r="ICY181" s="288"/>
      <c r="ICZ181" s="288"/>
      <c r="IDA181" s="288"/>
      <c r="IDB181" s="288"/>
      <c r="IDC181" s="288"/>
      <c r="IDD181" s="288"/>
      <c r="IDE181" s="288"/>
      <c r="IDF181" s="288"/>
      <c r="IDG181" s="288"/>
      <c r="IDH181" s="288"/>
      <c r="IDI181" s="288"/>
      <c r="IDJ181" s="288"/>
      <c r="IDK181" s="288"/>
      <c r="IDL181" s="288"/>
      <c r="IDM181" s="288"/>
      <c r="IDN181" s="288"/>
      <c r="IDO181" s="288"/>
      <c r="IDP181" s="288"/>
      <c r="IDQ181" s="288"/>
      <c r="IDR181" s="288"/>
      <c r="IDS181" s="288"/>
      <c r="IDT181" s="288"/>
      <c r="IDU181" s="288"/>
      <c r="IDV181" s="288"/>
      <c r="IDW181" s="288"/>
      <c r="IDX181" s="288"/>
      <c r="IDY181" s="288"/>
      <c r="IDZ181" s="288"/>
      <c r="IEA181" s="288"/>
      <c r="IEB181" s="288"/>
      <c r="IEC181" s="288"/>
      <c r="IED181" s="288"/>
      <c r="IEE181" s="288"/>
      <c r="IEF181" s="288"/>
      <c r="IEG181" s="288"/>
      <c r="IEH181" s="288"/>
      <c r="IEI181" s="288"/>
      <c r="IEJ181" s="288"/>
      <c r="IEK181" s="288"/>
      <c r="IEL181" s="288"/>
      <c r="IEM181" s="288"/>
      <c r="IEN181" s="288"/>
      <c r="IEO181" s="288"/>
      <c r="IEP181" s="288"/>
      <c r="IEQ181" s="288"/>
      <c r="IER181" s="288"/>
      <c r="IES181" s="288"/>
      <c r="IET181" s="288"/>
      <c r="IEU181" s="288"/>
      <c r="IEV181" s="288"/>
      <c r="IEW181" s="288"/>
      <c r="IEX181" s="288"/>
      <c r="IEY181" s="288"/>
      <c r="IEZ181" s="288"/>
      <c r="IFA181" s="288"/>
      <c r="IFB181" s="288"/>
      <c r="IFC181" s="288"/>
      <c r="IFD181" s="288"/>
      <c r="IFE181" s="288"/>
      <c r="IFF181" s="288"/>
      <c r="IFG181" s="288"/>
      <c r="IFH181" s="288"/>
      <c r="IFI181" s="288"/>
      <c r="IFJ181" s="288"/>
      <c r="IFK181" s="288"/>
      <c r="IFL181" s="288"/>
      <c r="IFM181" s="288"/>
      <c r="IFN181" s="288"/>
      <c r="IFO181" s="288"/>
      <c r="IFP181" s="288"/>
      <c r="IFQ181" s="288"/>
      <c r="IFR181" s="288"/>
      <c r="IFS181" s="288"/>
      <c r="IFT181" s="288"/>
      <c r="IFU181" s="288"/>
      <c r="IFV181" s="288"/>
      <c r="IFW181" s="288"/>
      <c r="IFX181" s="288"/>
      <c r="IFY181" s="288"/>
      <c r="IFZ181" s="288"/>
      <c r="IGA181" s="288"/>
      <c r="IGB181" s="288"/>
      <c r="IGC181" s="288"/>
      <c r="IGD181" s="288"/>
      <c r="IGE181" s="288"/>
      <c r="IGF181" s="288"/>
      <c r="IGG181" s="288"/>
      <c r="IGH181" s="288"/>
      <c r="IGI181" s="288"/>
      <c r="IGJ181" s="288"/>
      <c r="IGK181" s="288"/>
      <c r="IGL181" s="288"/>
      <c r="IGM181" s="288"/>
      <c r="IGN181" s="288"/>
      <c r="IGO181" s="288"/>
      <c r="IGP181" s="288"/>
      <c r="IGQ181" s="288"/>
      <c r="IGR181" s="288"/>
      <c r="IGS181" s="288"/>
      <c r="IGT181" s="288"/>
      <c r="IGU181" s="288"/>
      <c r="IGV181" s="288"/>
      <c r="IGW181" s="288"/>
      <c r="IGX181" s="288"/>
      <c r="IGY181" s="288"/>
      <c r="IGZ181" s="288"/>
      <c r="IHA181" s="288"/>
      <c r="IHB181" s="288"/>
      <c r="IHC181" s="288"/>
      <c r="IHD181" s="288"/>
      <c r="IHE181" s="288"/>
      <c r="IHF181" s="288"/>
      <c r="IHG181" s="288"/>
      <c r="IHH181" s="288"/>
      <c r="IHI181" s="288"/>
      <c r="IHJ181" s="288"/>
      <c r="IHK181" s="288"/>
      <c r="IHL181" s="288"/>
      <c r="IHM181" s="288"/>
      <c r="IHN181" s="288"/>
      <c r="IHO181" s="288"/>
      <c r="IHP181" s="288"/>
      <c r="IHQ181" s="288"/>
      <c r="IHR181" s="288"/>
      <c r="IHS181" s="288"/>
      <c r="IHT181" s="288"/>
      <c r="IHU181" s="288"/>
      <c r="IHV181" s="288"/>
      <c r="IHW181" s="288"/>
      <c r="IHX181" s="288"/>
      <c r="IHY181" s="288"/>
      <c r="IHZ181" s="288"/>
      <c r="IIA181" s="288"/>
      <c r="IIB181" s="288"/>
      <c r="IIC181" s="288"/>
      <c r="IID181" s="288"/>
      <c r="IIE181" s="288"/>
      <c r="IIF181" s="288"/>
      <c r="IIG181" s="288"/>
      <c r="IIH181" s="288"/>
      <c r="III181" s="288"/>
      <c r="IIJ181" s="288"/>
      <c r="IIK181" s="288"/>
      <c r="IIL181" s="288"/>
      <c r="IIM181" s="288"/>
      <c r="IIN181" s="288"/>
      <c r="IIO181" s="288"/>
      <c r="IIP181" s="288"/>
      <c r="IIQ181" s="288"/>
      <c r="IIR181" s="288"/>
      <c r="IIS181" s="288"/>
      <c r="IIT181" s="288"/>
      <c r="IIU181" s="288"/>
      <c r="IIV181" s="288"/>
      <c r="IIW181" s="288"/>
      <c r="IIX181" s="288"/>
      <c r="IIY181" s="288"/>
      <c r="IIZ181" s="288"/>
      <c r="IJA181" s="288"/>
      <c r="IJB181" s="288"/>
      <c r="IJC181" s="288"/>
      <c r="IJD181" s="288"/>
      <c r="IJE181" s="288"/>
      <c r="IJF181" s="288"/>
      <c r="IJG181" s="288"/>
      <c r="IJH181" s="288"/>
      <c r="IJI181" s="288"/>
      <c r="IJJ181" s="288"/>
      <c r="IJK181" s="288"/>
      <c r="IJL181" s="288"/>
      <c r="IJM181" s="288"/>
      <c r="IJN181" s="288"/>
      <c r="IJO181" s="288"/>
      <c r="IJP181" s="288"/>
      <c r="IJQ181" s="288"/>
      <c r="IJR181" s="288"/>
      <c r="IJS181" s="288"/>
      <c r="IJT181" s="288"/>
      <c r="IJU181" s="288"/>
      <c r="IJV181" s="288"/>
      <c r="IJW181" s="288"/>
      <c r="IJX181" s="288"/>
      <c r="IJY181" s="288"/>
      <c r="IJZ181" s="288"/>
      <c r="IKA181" s="288"/>
      <c r="IKB181" s="288"/>
      <c r="IKC181" s="288"/>
      <c r="IKD181" s="288"/>
      <c r="IKE181" s="288"/>
      <c r="IKF181" s="288"/>
      <c r="IKG181" s="288"/>
      <c r="IKH181" s="288"/>
      <c r="IKI181" s="288"/>
      <c r="IKJ181" s="288"/>
      <c r="IKK181" s="288"/>
      <c r="IKL181" s="288"/>
      <c r="IKM181" s="288"/>
      <c r="IKN181" s="288"/>
      <c r="IKO181" s="288"/>
      <c r="IKP181" s="288"/>
      <c r="IKQ181" s="288"/>
      <c r="IKR181" s="288"/>
      <c r="IKS181" s="288"/>
      <c r="IKT181" s="288"/>
      <c r="IKU181" s="288"/>
      <c r="IKV181" s="288"/>
      <c r="IKW181" s="288"/>
      <c r="IKX181" s="288"/>
      <c r="IKY181" s="288"/>
      <c r="IKZ181" s="288"/>
      <c r="ILA181" s="288"/>
      <c r="ILB181" s="288"/>
      <c r="ILC181" s="288"/>
      <c r="ILD181" s="288"/>
      <c r="ILE181" s="288"/>
      <c r="ILF181" s="288"/>
      <c r="ILG181" s="288"/>
      <c r="ILH181" s="288"/>
      <c r="ILI181" s="288"/>
      <c r="ILJ181" s="288"/>
      <c r="ILK181" s="288"/>
      <c r="ILL181" s="288"/>
      <c r="ILM181" s="288"/>
      <c r="ILN181" s="288"/>
      <c r="ILO181" s="288"/>
      <c r="ILP181" s="288"/>
      <c r="ILQ181" s="288"/>
      <c r="ILR181" s="288"/>
      <c r="ILS181" s="288"/>
      <c r="ILT181" s="288"/>
      <c r="ILU181" s="288"/>
      <c r="ILV181" s="288"/>
      <c r="ILW181" s="288"/>
      <c r="ILX181" s="288"/>
      <c r="ILY181" s="288"/>
      <c r="ILZ181" s="288"/>
      <c r="IMA181" s="288"/>
      <c r="IMB181" s="288"/>
      <c r="IMC181" s="288"/>
      <c r="IMD181" s="288"/>
      <c r="IME181" s="288"/>
      <c r="IMF181" s="288"/>
      <c r="IMG181" s="288"/>
      <c r="IMH181" s="288"/>
      <c r="IMI181" s="288"/>
      <c r="IMJ181" s="288"/>
      <c r="IMK181" s="288"/>
      <c r="IML181" s="288"/>
      <c r="IMM181" s="288"/>
      <c r="IMN181" s="288"/>
      <c r="IMO181" s="288"/>
      <c r="IMP181" s="288"/>
      <c r="IMQ181" s="288"/>
      <c r="IMR181" s="288"/>
      <c r="IMS181" s="288"/>
      <c r="IMT181" s="288"/>
      <c r="IMU181" s="288"/>
      <c r="IMV181" s="288"/>
      <c r="IMW181" s="288"/>
      <c r="IMX181" s="288"/>
      <c r="IMY181" s="288"/>
      <c r="IMZ181" s="288"/>
      <c r="INA181" s="288"/>
      <c r="INB181" s="288"/>
      <c r="INC181" s="288"/>
      <c r="IND181" s="288"/>
      <c r="INE181" s="288"/>
      <c r="INF181" s="288"/>
      <c r="ING181" s="288"/>
      <c r="INH181" s="288"/>
      <c r="INI181" s="288"/>
      <c r="INJ181" s="288"/>
      <c r="INK181" s="288"/>
      <c r="INL181" s="288"/>
      <c r="INM181" s="288"/>
      <c r="INN181" s="288"/>
      <c r="INO181" s="288"/>
      <c r="INP181" s="288"/>
      <c r="INQ181" s="288"/>
      <c r="INR181" s="288"/>
      <c r="INS181" s="288"/>
      <c r="INT181" s="288"/>
      <c r="INU181" s="288"/>
      <c r="INV181" s="288"/>
      <c r="INW181" s="288"/>
      <c r="INX181" s="288"/>
      <c r="INY181" s="288"/>
      <c r="INZ181" s="288"/>
      <c r="IOA181" s="288"/>
      <c r="IOB181" s="288"/>
      <c r="IOC181" s="288"/>
      <c r="IOD181" s="288"/>
      <c r="IOE181" s="288"/>
      <c r="IOF181" s="288"/>
      <c r="IOG181" s="288"/>
      <c r="IOH181" s="288"/>
      <c r="IOI181" s="288"/>
      <c r="IOJ181" s="288"/>
      <c r="IOK181" s="288"/>
      <c r="IOL181" s="288"/>
      <c r="IOM181" s="288"/>
      <c r="ION181" s="288"/>
      <c r="IOO181" s="288"/>
      <c r="IOP181" s="288"/>
      <c r="IOQ181" s="288"/>
      <c r="IOR181" s="288"/>
      <c r="IOS181" s="288"/>
      <c r="IOT181" s="288"/>
      <c r="IOU181" s="288"/>
      <c r="IOV181" s="288"/>
      <c r="IOW181" s="288"/>
      <c r="IOX181" s="288"/>
      <c r="IOY181" s="288"/>
      <c r="IOZ181" s="288"/>
      <c r="IPA181" s="288"/>
      <c r="IPB181" s="288"/>
      <c r="IPC181" s="288"/>
      <c r="IPD181" s="288"/>
      <c r="IPE181" s="288"/>
      <c r="IPF181" s="288"/>
      <c r="IPG181" s="288"/>
      <c r="IPH181" s="288"/>
      <c r="IPI181" s="288"/>
      <c r="IPJ181" s="288"/>
      <c r="IPK181" s="288"/>
      <c r="IPL181" s="288"/>
      <c r="IPM181" s="288"/>
      <c r="IPN181" s="288"/>
      <c r="IPO181" s="288"/>
      <c r="IPP181" s="288"/>
      <c r="IPQ181" s="288"/>
      <c r="IPR181" s="288"/>
      <c r="IPS181" s="288"/>
      <c r="IPT181" s="288"/>
      <c r="IPU181" s="288"/>
      <c r="IPV181" s="288"/>
      <c r="IPW181" s="288"/>
      <c r="IPX181" s="288"/>
      <c r="IPY181" s="288"/>
      <c r="IPZ181" s="288"/>
      <c r="IQA181" s="288"/>
      <c r="IQB181" s="288"/>
      <c r="IQC181" s="288"/>
      <c r="IQD181" s="288"/>
      <c r="IQE181" s="288"/>
      <c r="IQF181" s="288"/>
      <c r="IQG181" s="288"/>
      <c r="IQH181" s="288"/>
      <c r="IQI181" s="288"/>
      <c r="IQJ181" s="288"/>
      <c r="IQK181" s="288"/>
      <c r="IQL181" s="288"/>
      <c r="IQM181" s="288"/>
      <c r="IQN181" s="288"/>
      <c r="IQO181" s="288"/>
      <c r="IQP181" s="288"/>
      <c r="IQQ181" s="288"/>
      <c r="IQR181" s="288"/>
      <c r="IQS181" s="288"/>
      <c r="IQT181" s="288"/>
      <c r="IQU181" s="288"/>
      <c r="IQV181" s="288"/>
      <c r="IQW181" s="288"/>
      <c r="IQX181" s="288"/>
      <c r="IQY181" s="288"/>
      <c r="IQZ181" s="288"/>
      <c r="IRA181" s="288"/>
      <c r="IRB181" s="288"/>
      <c r="IRC181" s="288"/>
      <c r="IRD181" s="288"/>
      <c r="IRE181" s="288"/>
      <c r="IRF181" s="288"/>
      <c r="IRG181" s="288"/>
      <c r="IRH181" s="288"/>
      <c r="IRI181" s="288"/>
      <c r="IRJ181" s="288"/>
      <c r="IRK181" s="288"/>
      <c r="IRL181" s="288"/>
      <c r="IRM181" s="288"/>
      <c r="IRN181" s="288"/>
      <c r="IRO181" s="288"/>
      <c r="IRP181" s="288"/>
      <c r="IRQ181" s="288"/>
      <c r="IRR181" s="288"/>
      <c r="IRS181" s="288"/>
      <c r="IRT181" s="288"/>
      <c r="IRU181" s="288"/>
      <c r="IRV181" s="288"/>
      <c r="IRW181" s="288"/>
      <c r="IRX181" s="288"/>
      <c r="IRY181" s="288"/>
      <c r="IRZ181" s="288"/>
      <c r="ISA181" s="288"/>
      <c r="ISB181" s="288"/>
      <c r="ISC181" s="288"/>
      <c r="ISD181" s="288"/>
      <c r="ISE181" s="288"/>
      <c r="ISF181" s="288"/>
      <c r="ISG181" s="288"/>
      <c r="ISH181" s="288"/>
      <c r="ISI181" s="288"/>
      <c r="ISJ181" s="288"/>
      <c r="ISK181" s="288"/>
      <c r="ISL181" s="288"/>
      <c r="ISM181" s="288"/>
      <c r="ISN181" s="288"/>
      <c r="ISO181" s="288"/>
      <c r="ISP181" s="288"/>
      <c r="ISQ181" s="288"/>
      <c r="ISR181" s="288"/>
      <c r="ISS181" s="288"/>
      <c r="IST181" s="288"/>
      <c r="ISU181" s="288"/>
      <c r="ISV181" s="288"/>
      <c r="ISW181" s="288"/>
      <c r="ISX181" s="288"/>
      <c r="ISY181" s="288"/>
      <c r="ISZ181" s="288"/>
      <c r="ITA181" s="288"/>
      <c r="ITB181" s="288"/>
      <c r="ITC181" s="288"/>
      <c r="ITD181" s="288"/>
      <c r="ITE181" s="288"/>
      <c r="ITF181" s="288"/>
      <c r="ITG181" s="288"/>
      <c r="ITH181" s="288"/>
      <c r="ITI181" s="288"/>
      <c r="ITJ181" s="288"/>
      <c r="ITK181" s="288"/>
      <c r="ITL181" s="288"/>
      <c r="ITM181" s="288"/>
      <c r="ITN181" s="288"/>
      <c r="ITO181" s="288"/>
      <c r="ITP181" s="288"/>
      <c r="ITQ181" s="288"/>
      <c r="ITR181" s="288"/>
      <c r="ITS181" s="288"/>
      <c r="ITT181" s="288"/>
      <c r="ITU181" s="288"/>
      <c r="ITV181" s="288"/>
      <c r="ITW181" s="288"/>
      <c r="ITX181" s="288"/>
      <c r="ITY181" s="288"/>
      <c r="ITZ181" s="288"/>
      <c r="IUA181" s="288"/>
      <c r="IUB181" s="288"/>
      <c r="IUC181" s="288"/>
      <c r="IUD181" s="288"/>
      <c r="IUE181" s="288"/>
      <c r="IUF181" s="288"/>
      <c r="IUG181" s="288"/>
      <c r="IUH181" s="288"/>
      <c r="IUI181" s="288"/>
      <c r="IUJ181" s="288"/>
      <c r="IUK181" s="288"/>
      <c r="IUL181" s="288"/>
      <c r="IUM181" s="288"/>
      <c r="IUN181" s="288"/>
      <c r="IUO181" s="288"/>
      <c r="IUP181" s="288"/>
      <c r="IUQ181" s="288"/>
      <c r="IUR181" s="288"/>
      <c r="IUS181" s="288"/>
      <c r="IUT181" s="288"/>
      <c r="IUU181" s="288"/>
      <c r="IUV181" s="288"/>
      <c r="IUW181" s="288"/>
      <c r="IUX181" s="288"/>
      <c r="IUY181" s="288"/>
      <c r="IUZ181" s="288"/>
      <c r="IVA181" s="288"/>
      <c r="IVB181" s="288"/>
      <c r="IVC181" s="288"/>
      <c r="IVD181" s="288"/>
      <c r="IVE181" s="288"/>
      <c r="IVF181" s="288"/>
      <c r="IVG181" s="288"/>
      <c r="IVH181" s="288"/>
      <c r="IVI181" s="288"/>
      <c r="IVJ181" s="288"/>
      <c r="IVK181" s="288"/>
      <c r="IVL181" s="288"/>
      <c r="IVM181" s="288"/>
      <c r="IVN181" s="288"/>
      <c r="IVO181" s="288"/>
      <c r="IVP181" s="288"/>
      <c r="IVQ181" s="288"/>
      <c r="IVR181" s="288"/>
      <c r="IVS181" s="288"/>
      <c r="IVT181" s="288"/>
      <c r="IVU181" s="288"/>
      <c r="IVV181" s="288"/>
      <c r="IVW181" s="288"/>
      <c r="IVX181" s="288"/>
      <c r="IVY181" s="288"/>
      <c r="IVZ181" s="288"/>
      <c r="IWA181" s="288"/>
      <c r="IWB181" s="288"/>
      <c r="IWC181" s="288"/>
      <c r="IWD181" s="288"/>
      <c r="IWE181" s="288"/>
      <c r="IWF181" s="288"/>
      <c r="IWG181" s="288"/>
      <c r="IWH181" s="288"/>
      <c r="IWI181" s="288"/>
      <c r="IWJ181" s="288"/>
      <c r="IWK181" s="288"/>
      <c r="IWL181" s="288"/>
      <c r="IWM181" s="288"/>
      <c r="IWN181" s="288"/>
      <c r="IWO181" s="288"/>
      <c r="IWP181" s="288"/>
      <c r="IWQ181" s="288"/>
      <c r="IWR181" s="288"/>
      <c r="IWS181" s="288"/>
      <c r="IWT181" s="288"/>
      <c r="IWU181" s="288"/>
      <c r="IWV181" s="288"/>
      <c r="IWW181" s="288"/>
      <c r="IWX181" s="288"/>
      <c r="IWY181" s="288"/>
      <c r="IWZ181" s="288"/>
      <c r="IXA181" s="288"/>
      <c r="IXB181" s="288"/>
      <c r="IXC181" s="288"/>
      <c r="IXD181" s="288"/>
      <c r="IXE181" s="288"/>
      <c r="IXF181" s="288"/>
      <c r="IXG181" s="288"/>
      <c r="IXH181" s="288"/>
      <c r="IXI181" s="288"/>
      <c r="IXJ181" s="288"/>
      <c r="IXK181" s="288"/>
      <c r="IXL181" s="288"/>
      <c r="IXM181" s="288"/>
      <c r="IXN181" s="288"/>
      <c r="IXO181" s="288"/>
      <c r="IXP181" s="288"/>
      <c r="IXQ181" s="288"/>
      <c r="IXR181" s="288"/>
      <c r="IXS181" s="288"/>
      <c r="IXT181" s="288"/>
      <c r="IXU181" s="288"/>
      <c r="IXV181" s="288"/>
      <c r="IXW181" s="288"/>
      <c r="IXX181" s="288"/>
      <c r="IXY181" s="288"/>
      <c r="IXZ181" s="288"/>
      <c r="IYA181" s="288"/>
      <c r="IYB181" s="288"/>
      <c r="IYC181" s="288"/>
      <c r="IYD181" s="288"/>
      <c r="IYE181" s="288"/>
      <c r="IYF181" s="288"/>
      <c r="IYG181" s="288"/>
      <c r="IYH181" s="288"/>
      <c r="IYI181" s="288"/>
      <c r="IYJ181" s="288"/>
      <c r="IYK181" s="288"/>
      <c r="IYL181" s="288"/>
      <c r="IYM181" s="288"/>
      <c r="IYN181" s="288"/>
      <c r="IYO181" s="288"/>
      <c r="IYP181" s="288"/>
      <c r="IYQ181" s="288"/>
      <c r="IYR181" s="288"/>
      <c r="IYS181" s="288"/>
      <c r="IYT181" s="288"/>
      <c r="IYU181" s="288"/>
      <c r="IYV181" s="288"/>
      <c r="IYW181" s="288"/>
      <c r="IYX181" s="288"/>
      <c r="IYY181" s="288"/>
      <c r="IYZ181" s="288"/>
      <c r="IZA181" s="288"/>
      <c r="IZB181" s="288"/>
      <c r="IZC181" s="288"/>
      <c r="IZD181" s="288"/>
      <c r="IZE181" s="288"/>
      <c r="IZF181" s="288"/>
      <c r="IZG181" s="288"/>
      <c r="IZH181" s="288"/>
      <c r="IZI181" s="288"/>
      <c r="IZJ181" s="288"/>
      <c r="IZK181" s="288"/>
      <c r="IZL181" s="288"/>
      <c r="IZM181" s="288"/>
      <c r="IZN181" s="288"/>
      <c r="IZO181" s="288"/>
      <c r="IZP181" s="288"/>
      <c r="IZQ181" s="288"/>
      <c r="IZR181" s="288"/>
      <c r="IZS181" s="288"/>
      <c r="IZT181" s="288"/>
      <c r="IZU181" s="288"/>
      <c r="IZV181" s="288"/>
      <c r="IZW181" s="288"/>
      <c r="IZX181" s="288"/>
      <c r="IZY181" s="288"/>
      <c r="IZZ181" s="288"/>
      <c r="JAA181" s="288"/>
      <c r="JAB181" s="288"/>
      <c r="JAC181" s="288"/>
      <c r="JAD181" s="288"/>
      <c r="JAE181" s="288"/>
      <c r="JAF181" s="288"/>
      <c r="JAG181" s="288"/>
      <c r="JAH181" s="288"/>
      <c r="JAI181" s="288"/>
      <c r="JAJ181" s="288"/>
      <c r="JAK181" s="288"/>
      <c r="JAL181" s="288"/>
      <c r="JAM181" s="288"/>
      <c r="JAN181" s="288"/>
      <c r="JAO181" s="288"/>
      <c r="JAP181" s="288"/>
      <c r="JAQ181" s="288"/>
      <c r="JAR181" s="288"/>
      <c r="JAS181" s="288"/>
      <c r="JAT181" s="288"/>
      <c r="JAU181" s="288"/>
      <c r="JAV181" s="288"/>
      <c r="JAW181" s="288"/>
      <c r="JAX181" s="288"/>
      <c r="JAY181" s="288"/>
      <c r="JAZ181" s="288"/>
      <c r="JBA181" s="288"/>
      <c r="JBB181" s="288"/>
      <c r="JBC181" s="288"/>
      <c r="JBD181" s="288"/>
      <c r="JBE181" s="288"/>
      <c r="JBF181" s="288"/>
      <c r="JBG181" s="288"/>
      <c r="JBH181" s="288"/>
      <c r="JBI181" s="288"/>
      <c r="JBJ181" s="288"/>
      <c r="JBK181" s="288"/>
      <c r="JBL181" s="288"/>
      <c r="JBM181" s="288"/>
      <c r="JBN181" s="288"/>
      <c r="JBO181" s="288"/>
      <c r="JBP181" s="288"/>
      <c r="JBQ181" s="288"/>
      <c r="JBR181" s="288"/>
      <c r="JBS181" s="288"/>
      <c r="JBT181" s="288"/>
      <c r="JBU181" s="288"/>
      <c r="JBV181" s="288"/>
      <c r="JBW181" s="288"/>
      <c r="JBX181" s="288"/>
      <c r="JBY181" s="288"/>
      <c r="JBZ181" s="288"/>
      <c r="JCA181" s="288"/>
      <c r="JCB181" s="288"/>
      <c r="JCC181" s="288"/>
      <c r="JCD181" s="288"/>
      <c r="JCE181" s="288"/>
      <c r="JCF181" s="288"/>
      <c r="JCG181" s="288"/>
      <c r="JCH181" s="288"/>
      <c r="JCI181" s="288"/>
      <c r="JCJ181" s="288"/>
      <c r="JCK181" s="288"/>
      <c r="JCL181" s="288"/>
      <c r="JCM181" s="288"/>
      <c r="JCN181" s="288"/>
      <c r="JCO181" s="288"/>
      <c r="JCP181" s="288"/>
      <c r="JCQ181" s="288"/>
      <c r="JCR181" s="288"/>
      <c r="JCS181" s="288"/>
      <c r="JCT181" s="288"/>
      <c r="JCU181" s="288"/>
      <c r="JCV181" s="288"/>
      <c r="JCW181" s="288"/>
      <c r="JCX181" s="288"/>
      <c r="JCY181" s="288"/>
      <c r="JCZ181" s="288"/>
      <c r="JDA181" s="288"/>
      <c r="JDB181" s="288"/>
      <c r="JDC181" s="288"/>
      <c r="JDD181" s="288"/>
      <c r="JDE181" s="288"/>
      <c r="JDF181" s="288"/>
      <c r="JDG181" s="288"/>
      <c r="JDH181" s="288"/>
      <c r="JDI181" s="288"/>
      <c r="JDJ181" s="288"/>
      <c r="JDK181" s="288"/>
      <c r="JDL181" s="288"/>
      <c r="JDM181" s="288"/>
      <c r="JDN181" s="288"/>
      <c r="JDO181" s="288"/>
      <c r="JDP181" s="288"/>
      <c r="JDQ181" s="288"/>
      <c r="JDR181" s="288"/>
      <c r="JDS181" s="288"/>
      <c r="JDT181" s="288"/>
      <c r="JDU181" s="288"/>
      <c r="JDV181" s="288"/>
      <c r="JDW181" s="288"/>
      <c r="JDX181" s="288"/>
      <c r="JDY181" s="288"/>
      <c r="JDZ181" s="288"/>
      <c r="JEA181" s="288"/>
      <c r="JEB181" s="288"/>
      <c r="JEC181" s="288"/>
      <c r="JED181" s="288"/>
      <c r="JEE181" s="288"/>
      <c r="JEF181" s="288"/>
      <c r="JEG181" s="288"/>
      <c r="JEH181" s="288"/>
      <c r="JEI181" s="288"/>
      <c r="JEJ181" s="288"/>
      <c r="JEK181" s="288"/>
      <c r="JEL181" s="288"/>
      <c r="JEM181" s="288"/>
      <c r="JEN181" s="288"/>
      <c r="JEO181" s="288"/>
      <c r="JEP181" s="288"/>
      <c r="JEQ181" s="288"/>
      <c r="JER181" s="288"/>
      <c r="JES181" s="288"/>
      <c r="JET181" s="288"/>
      <c r="JEU181" s="288"/>
      <c r="JEV181" s="288"/>
      <c r="JEW181" s="288"/>
      <c r="JEX181" s="288"/>
      <c r="JEY181" s="288"/>
      <c r="JEZ181" s="288"/>
      <c r="JFA181" s="288"/>
      <c r="JFB181" s="288"/>
      <c r="JFC181" s="288"/>
      <c r="JFD181" s="288"/>
      <c r="JFE181" s="288"/>
      <c r="JFF181" s="288"/>
      <c r="JFG181" s="288"/>
      <c r="JFH181" s="288"/>
      <c r="JFI181" s="288"/>
      <c r="JFJ181" s="288"/>
      <c r="JFK181" s="288"/>
      <c r="JFL181" s="288"/>
      <c r="JFM181" s="288"/>
      <c r="JFN181" s="288"/>
      <c r="JFO181" s="288"/>
      <c r="JFP181" s="288"/>
      <c r="JFQ181" s="288"/>
      <c r="JFR181" s="288"/>
      <c r="JFS181" s="288"/>
      <c r="JFT181" s="288"/>
      <c r="JFU181" s="288"/>
      <c r="JFV181" s="288"/>
      <c r="JFW181" s="288"/>
      <c r="JFX181" s="288"/>
      <c r="JFY181" s="288"/>
      <c r="JFZ181" s="288"/>
      <c r="JGA181" s="288"/>
      <c r="JGB181" s="288"/>
      <c r="JGC181" s="288"/>
      <c r="JGD181" s="288"/>
      <c r="JGE181" s="288"/>
      <c r="JGF181" s="288"/>
      <c r="JGG181" s="288"/>
      <c r="JGH181" s="288"/>
      <c r="JGI181" s="288"/>
      <c r="JGJ181" s="288"/>
      <c r="JGK181" s="288"/>
      <c r="JGL181" s="288"/>
      <c r="JGM181" s="288"/>
      <c r="JGN181" s="288"/>
      <c r="JGO181" s="288"/>
      <c r="JGP181" s="288"/>
      <c r="JGQ181" s="288"/>
      <c r="JGR181" s="288"/>
      <c r="JGS181" s="288"/>
      <c r="JGT181" s="288"/>
      <c r="JGU181" s="288"/>
      <c r="JGV181" s="288"/>
      <c r="JGW181" s="288"/>
      <c r="JGX181" s="288"/>
      <c r="JGY181" s="288"/>
      <c r="JGZ181" s="288"/>
      <c r="JHA181" s="288"/>
      <c r="JHB181" s="288"/>
      <c r="JHC181" s="288"/>
      <c r="JHD181" s="288"/>
      <c r="JHE181" s="288"/>
      <c r="JHF181" s="288"/>
      <c r="JHG181" s="288"/>
      <c r="JHH181" s="288"/>
      <c r="JHI181" s="288"/>
      <c r="JHJ181" s="288"/>
      <c r="JHK181" s="288"/>
      <c r="JHL181" s="288"/>
      <c r="JHM181" s="288"/>
      <c r="JHN181" s="288"/>
      <c r="JHO181" s="288"/>
      <c r="JHP181" s="288"/>
      <c r="JHQ181" s="288"/>
      <c r="JHR181" s="288"/>
      <c r="JHS181" s="288"/>
      <c r="JHT181" s="288"/>
      <c r="JHU181" s="288"/>
      <c r="JHV181" s="288"/>
      <c r="JHW181" s="288"/>
      <c r="JHX181" s="288"/>
      <c r="JHY181" s="288"/>
      <c r="JHZ181" s="288"/>
      <c r="JIA181" s="288"/>
      <c r="JIB181" s="288"/>
      <c r="JIC181" s="288"/>
      <c r="JID181" s="288"/>
      <c r="JIE181" s="288"/>
      <c r="JIF181" s="288"/>
      <c r="JIG181" s="288"/>
      <c r="JIH181" s="288"/>
      <c r="JII181" s="288"/>
      <c r="JIJ181" s="288"/>
      <c r="JIK181" s="288"/>
      <c r="JIL181" s="288"/>
      <c r="JIM181" s="288"/>
      <c r="JIN181" s="288"/>
      <c r="JIO181" s="288"/>
      <c r="JIP181" s="288"/>
      <c r="JIQ181" s="288"/>
      <c r="JIR181" s="288"/>
      <c r="JIS181" s="288"/>
      <c r="JIT181" s="288"/>
      <c r="JIU181" s="288"/>
      <c r="JIV181" s="288"/>
      <c r="JIW181" s="288"/>
      <c r="JIX181" s="288"/>
      <c r="JIY181" s="288"/>
      <c r="JIZ181" s="288"/>
      <c r="JJA181" s="288"/>
      <c r="JJB181" s="288"/>
      <c r="JJC181" s="288"/>
      <c r="JJD181" s="288"/>
      <c r="JJE181" s="288"/>
      <c r="JJF181" s="288"/>
      <c r="JJG181" s="288"/>
      <c r="JJH181" s="288"/>
      <c r="JJI181" s="288"/>
      <c r="JJJ181" s="288"/>
      <c r="JJK181" s="288"/>
      <c r="JJL181" s="288"/>
      <c r="JJM181" s="288"/>
      <c r="JJN181" s="288"/>
      <c r="JJO181" s="288"/>
      <c r="JJP181" s="288"/>
      <c r="JJQ181" s="288"/>
      <c r="JJR181" s="288"/>
      <c r="JJS181" s="288"/>
      <c r="JJT181" s="288"/>
      <c r="JJU181" s="288"/>
      <c r="JJV181" s="288"/>
      <c r="JJW181" s="288"/>
      <c r="JJX181" s="288"/>
      <c r="JJY181" s="288"/>
      <c r="JJZ181" s="288"/>
      <c r="JKA181" s="288"/>
      <c r="JKB181" s="288"/>
      <c r="JKC181" s="288"/>
      <c r="JKD181" s="288"/>
      <c r="JKE181" s="288"/>
      <c r="JKF181" s="288"/>
      <c r="JKG181" s="288"/>
      <c r="JKH181" s="288"/>
      <c r="JKI181" s="288"/>
      <c r="JKJ181" s="288"/>
      <c r="JKK181" s="288"/>
      <c r="JKL181" s="288"/>
      <c r="JKM181" s="288"/>
      <c r="JKN181" s="288"/>
      <c r="JKO181" s="288"/>
      <c r="JKP181" s="288"/>
      <c r="JKQ181" s="288"/>
      <c r="JKR181" s="288"/>
      <c r="JKS181" s="288"/>
      <c r="JKT181" s="288"/>
      <c r="JKU181" s="288"/>
      <c r="JKV181" s="288"/>
      <c r="JKW181" s="288"/>
      <c r="JKX181" s="288"/>
      <c r="JKY181" s="288"/>
      <c r="JKZ181" s="288"/>
      <c r="JLA181" s="288"/>
      <c r="JLB181" s="288"/>
      <c r="JLC181" s="288"/>
      <c r="JLD181" s="288"/>
      <c r="JLE181" s="288"/>
      <c r="JLF181" s="288"/>
      <c r="JLG181" s="288"/>
      <c r="JLH181" s="288"/>
      <c r="JLI181" s="288"/>
      <c r="JLJ181" s="288"/>
      <c r="JLK181" s="288"/>
      <c r="JLL181" s="288"/>
      <c r="JLM181" s="288"/>
      <c r="JLN181" s="288"/>
      <c r="JLO181" s="288"/>
      <c r="JLP181" s="288"/>
      <c r="JLQ181" s="288"/>
      <c r="JLR181" s="288"/>
      <c r="JLS181" s="288"/>
      <c r="JLT181" s="288"/>
      <c r="JLU181" s="288"/>
      <c r="JLV181" s="288"/>
      <c r="JLW181" s="288"/>
      <c r="JLX181" s="288"/>
      <c r="JLY181" s="288"/>
      <c r="JLZ181" s="288"/>
      <c r="JMA181" s="288"/>
      <c r="JMB181" s="288"/>
      <c r="JMC181" s="288"/>
      <c r="JMD181" s="288"/>
      <c r="JME181" s="288"/>
      <c r="JMF181" s="288"/>
      <c r="JMG181" s="288"/>
      <c r="JMH181" s="288"/>
      <c r="JMI181" s="288"/>
      <c r="JMJ181" s="288"/>
      <c r="JMK181" s="288"/>
      <c r="JML181" s="288"/>
      <c r="JMM181" s="288"/>
      <c r="JMN181" s="288"/>
      <c r="JMO181" s="288"/>
      <c r="JMP181" s="288"/>
      <c r="JMQ181" s="288"/>
      <c r="JMR181" s="288"/>
      <c r="JMS181" s="288"/>
      <c r="JMT181" s="288"/>
      <c r="JMU181" s="288"/>
      <c r="JMV181" s="288"/>
      <c r="JMW181" s="288"/>
      <c r="JMX181" s="288"/>
      <c r="JMY181" s="288"/>
      <c r="JMZ181" s="288"/>
      <c r="JNA181" s="288"/>
      <c r="JNB181" s="288"/>
      <c r="JNC181" s="288"/>
      <c r="JND181" s="288"/>
      <c r="JNE181" s="288"/>
      <c r="JNF181" s="288"/>
      <c r="JNG181" s="288"/>
      <c r="JNH181" s="288"/>
      <c r="JNI181" s="288"/>
      <c r="JNJ181" s="288"/>
      <c r="JNK181" s="288"/>
      <c r="JNL181" s="288"/>
      <c r="JNM181" s="288"/>
      <c r="JNN181" s="288"/>
      <c r="JNO181" s="288"/>
      <c r="JNP181" s="288"/>
      <c r="JNQ181" s="288"/>
      <c r="JNR181" s="288"/>
      <c r="JNS181" s="288"/>
      <c r="JNT181" s="288"/>
      <c r="JNU181" s="288"/>
      <c r="JNV181" s="288"/>
      <c r="JNW181" s="288"/>
      <c r="JNX181" s="288"/>
      <c r="JNY181" s="288"/>
      <c r="JNZ181" s="288"/>
      <c r="JOA181" s="288"/>
      <c r="JOB181" s="288"/>
      <c r="JOC181" s="288"/>
      <c r="JOD181" s="288"/>
      <c r="JOE181" s="288"/>
      <c r="JOF181" s="288"/>
      <c r="JOG181" s="288"/>
      <c r="JOH181" s="288"/>
      <c r="JOI181" s="288"/>
      <c r="JOJ181" s="288"/>
      <c r="JOK181" s="288"/>
      <c r="JOL181" s="288"/>
      <c r="JOM181" s="288"/>
      <c r="JON181" s="288"/>
      <c r="JOO181" s="288"/>
      <c r="JOP181" s="288"/>
      <c r="JOQ181" s="288"/>
      <c r="JOR181" s="288"/>
      <c r="JOS181" s="288"/>
      <c r="JOT181" s="288"/>
      <c r="JOU181" s="288"/>
      <c r="JOV181" s="288"/>
      <c r="JOW181" s="288"/>
      <c r="JOX181" s="288"/>
      <c r="JOY181" s="288"/>
      <c r="JOZ181" s="288"/>
      <c r="JPA181" s="288"/>
      <c r="JPB181" s="288"/>
      <c r="JPC181" s="288"/>
      <c r="JPD181" s="288"/>
      <c r="JPE181" s="288"/>
      <c r="JPF181" s="288"/>
      <c r="JPG181" s="288"/>
      <c r="JPH181" s="288"/>
      <c r="JPI181" s="288"/>
      <c r="JPJ181" s="288"/>
      <c r="JPK181" s="288"/>
      <c r="JPL181" s="288"/>
      <c r="JPM181" s="288"/>
      <c r="JPN181" s="288"/>
      <c r="JPO181" s="288"/>
      <c r="JPP181" s="288"/>
      <c r="JPQ181" s="288"/>
      <c r="JPR181" s="288"/>
      <c r="JPS181" s="288"/>
      <c r="JPT181" s="288"/>
      <c r="JPU181" s="288"/>
      <c r="JPV181" s="288"/>
      <c r="JPW181" s="288"/>
      <c r="JPX181" s="288"/>
      <c r="JPY181" s="288"/>
      <c r="JPZ181" s="288"/>
      <c r="JQA181" s="288"/>
      <c r="JQB181" s="288"/>
      <c r="JQC181" s="288"/>
      <c r="JQD181" s="288"/>
      <c r="JQE181" s="288"/>
      <c r="JQF181" s="288"/>
      <c r="JQG181" s="288"/>
      <c r="JQH181" s="288"/>
      <c r="JQI181" s="288"/>
      <c r="JQJ181" s="288"/>
      <c r="JQK181" s="288"/>
      <c r="JQL181" s="288"/>
      <c r="JQM181" s="288"/>
      <c r="JQN181" s="288"/>
      <c r="JQO181" s="288"/>
      <c r="JQP181" s="288"/>
      <c r="JQQ181" s="288"/>
      <c r="JQR181" s="288"/>
      <c r="JQS181" s="288"/>
      <c r="JQT181" s="288"/>
      <c r="JQU181" s="288"/>
      <c r="JQV181" s="288"/>
      <c r="JQW181" s="288"/>
      <c r="JQX181" s="288"/>
      <c r="JQY181" s="288"/>
      <c r="JQZ181" s="288"/>
      <c r="JRA181" s="288"/>
      <c r="JRB181" s="288"/>
      <c r="JRC181" s="288"/>
      <c r="JRD181" s="288"/>
      <c r="JRE181" s="288"/>
      <c r="JRF181" s="288"/>
      <c r="JRG181" s="288"/>
      <c r="JRH181" s="288"/>
      <c r="JRI181" s="288"/>
      <c r="JRJ181" s="288"/>
      <c r="JRK181" s="288"/>
      <c r="JRL181" s="288"/>
      <c r="JRM181" s="288"/>
      <c r="JRN181" s="288"/>
      <c r="JRO181" s="288"/>
      <c r="JRP181" s="288"/>
      <c r="JRQ181" s="288"/>
      <c r="JRR181" s="288"/>
      <c r="JRS181" s="288"/>
      <c r="JRT181" s="288"/>
      <c r="JRU181" s="288"/>
      <c r="JRV181" s="288"/>
      <c r="JRW181" s="288"/>
      <c r="JRX181" s="288"/>
      <c r="JRY181" s="288"/>
      <c r="JRZ181" s="288"/>
      <c r="JSA181" s="288"/>
      <c r="JSB181" s="288"/>
      <c r="JSC181" s="288"/>
      <c r="JSD181" s="288"/>
      <c r="JSE181" s="288"/>
      <c r="JSF181" s="288"/>
      <c r="JSG181" s="288"/>
      <c r="JSH181" s="288"/>
      <c r="JSI181" s="288"/>
      <c r="JSJ181" s="288"/>
      <c r="JSK181" s="288"/>
      <c r="JSL181" s="288"/>
      <c r="JSM181" s="288"/>
      <c r="JSN181" s="288"/>
      <c r="JSO181" s="288"/>
      <c r="JSP181" s="288"/>
      <c r="JSQ181" s="288"/>
      <c r="JSR181" s="288"/>
      <c r="JSS181" s="288"/>
      <c r="JST181" s="288"/>
      <c r="JSU181" s="288"/>
      <c r="JSV181" s="288"/>
      <c r="JSW181" s="288"/>
      <c r="JSX181" s="288"/>
      <c r="JSY181" s="288"/>
      <c r="JSZ181" s="288"/>
      <c r="JTA181" s="288"/>
      <c r="JTB181" s="288"/>
      <c r="JTC181" s="288"/>
      <c r="JTD181" s="288"/>
      <c r="JTE181" s="288"/>
      <c r="JTF181" s="288"/>
      <c r="JTG181" s="288"/>
      <c r="JTH181" s="288"/>
      <c r="JTI181" s="288"/>
      <c r="JTJ181" s="288"/>
      <c r="JTK181" s="288"/>
      <c r="JTL181" s="288"/>
      <c r="JTM181" s="288"/>
      <c r="JTN181" s="288"/>
      <c r="JTO181" s="288"/>
      <c r="JTP181" s="288"/>
      <c r="JTQ181" s="288"/>
      <c r="JTR181" s="288"/>
      <c r="JTS181" s="288"/>
      <c r="JTT181" s="288"/>
      <c r="JTU181" s="288"/>
      <c r="JTV181" s="288"/>
      <c r="JTW181" s="288"/>
      <c r="JTX181" s="288"/>
      <c r="JTY181" s="288"/>
      <c r="JTZ181" s="288"/>
      <c r="JUA181" s="288"/>
      <c r="JUB181" s="288"/>
      <c r="JUC181" s="288"/>
      <c r="JUD181" s="288"/>
      <c r="JUE181" s="288"/>
      <c r="JUF181" s="288"/>
      <c r="JUG181" s="288"/>
      <c r="JUH181" s="288"/>
      <c r="JUI181" s="288"/>
      <c r="JUJ181" s="288"/>
      <c r="JUK181" s="288"/>
      <c r="JUL181" s="288"/>
      <c r="JUM181" s="288"/>
      <c r="JUN181" s="288"/>
      <c r="JUO181" s="288"/>
      <c r="JUP181" s="288"/>
      <c r="JUQ181" s="288"/>
      <c r="JUR181" s="288"/>
      <c r="JUS181" s="288"/>
      <c r="JUT181" s="288"/>
      <c r="JUU181" s="288"/>
      <c r="JUV181" s="288"/>
      <c r="JUW181" s="288"/>
      <c r="JUX181" s="288"/>
      <c r="JUY181" s="288"/>
      <c r="JUZ181" s="288"/>
      <c r="JVA181" s="288"/>
      <c r="JVB181" s="288"/>
      <c r="JVC181" s="288"/>
      <c r="JVD181" s="288"/>
      <c r="JVE181" s="288"/>
      <c r="JVF181" s="288"/>
      <c r="JVG181" s="288"/>
      <c r="JVH181" s="288"/>
      <c r="JVI181" s="288"/>
      <c r="JVJ181" s="288"/>
      <c r="JVK181" s="288"/>
      <c r="JVL181" s="288"/>
      <c r="JVM181" s="288"/>
      <c r="JVN181" s="288"/>
      <c r="JVO181" s="288"/>
      <c r="JVP181" s="288"/>
      <c r="JVQ181" s="288"/>
      <c r="JVR181" s="288"/>
      <c r="JVS181" s="288"/>
      <c r="JVT181" s="288"/>
      <c r="JVU181" s="288"/>
      <c r="JVV181" s="288"/>
      <c r="JVW181" s="288"/>
      <c r="JVX181" s="288"/>
      <c r="JVY181" s="288"/>
      <c r="JVZ181" s="288"/>
      <c r="JWA181" s="288"/>
      <c r="JWB181" s="288"/>
      <c r="JWC181" s="288"/>
      <c r="JWD181" s="288"/>
      <c r="JWE181" s="288"/>
      <c r="JWF181" s="288"/>
      <c r="JWG181" s="288"/>
      <c r="JWH181" s="288"/>
      <c r="JWI181" s="288"/>
      <c r="JWJ181" s="288"/>
      <c r="JWK181" s="288"/>
      <c r="JWL181" s="288"/>
      <c r="JWM181" s="288"/>
      <c r="JWN181" s="288"/>
      <c r="JWO181" s="288"/>
      <c r="JWP181" s="288"/>
      <c r="JWQ181" s="288"/>
      <c r="JWR181" s="288"/>
      <c r="JWS181" s="288"/>
      <c r="JWT181" s="288"/>
      <c r="JWU181" s="288"/>
      <c r="JWV181" s="288"/>
      <c r="JWW181" s="288"/>
      <c r="JWX181" s="288"/>
      <c r="JWY181" s="288"/>
      <c r="JWZ181" s="288"/>
      <c r="JXA181" s="288"/>
      <c r="JXB181" s="288"/>
      <c r="JXC181" s="288"/>
      <c r="JXD181" s="288"/>
      <c r="JXE181" s="288"/>
      <c r="JXF181" s="288"/>
      <c r="JXG181" s="288"/>
      <c r="JXH181" s="288"/>
      <c r="JXI181" s="288"/>
      <c r="JXJ181" s="288"/>
      <c r="JXK181" s="288"/>
      <c r="JXL181" s="288"/>
      <c r="JXM181" s="288"/>
      <c r="JXN181" s="288"/>
      <c r="JXO181" s="288"/>
      <c r="JXP181" s="288"/>
      <c r="JXQ181" s="288"/>
      <c r="JXR181" s="288"/>
      <c r="JXS181" s="288"/>
      <c r="JXT181" s="288"/>
      <c r="JXU181" s="288"/>
      <c r="JXV181" s="288"/>
      <c r="JXW181" s="288"/>
      <c r="JXX181" s="288"/>
      <c r="JXY181" s="288"/>
      <c r="JXZ181" s="288"/>
      <c r="JYA181" s="288"/>
      <c r="JYB181" s="288"/>
      <c r="JYC181" s="288"/>
      <c r="JYD181" s="288"/>
      <c r="JYE181" s="288"/>
      <c r="JYF181" s="288"/>
      <c r="JYG181" s="288"/>
      <c r="JYH181" s="288"/>
      <c r="JYI181" s="288"/>
      <c r="JYJ181" s="288"/>
      <c r="JYK181" s="288"/>
      <c r="JYL181" s="288"/>
      <c r="JYM181" s="288"/>
      <c r="JYN181" s="288"/>
      <c r="JYO181" s="288"/>
      <c r="JYP181" s="288"/>
      <c r="JYQ181" s="288"/>
      <c r="JYR181" s="288"/>
      <c r="JYS181" s="288"/>
      <c r="JYT181" s="288"/>
      <c r="JYU181" s="288"/>
      <c r="JYV181" s="288"/>
      <c r="JYW181" s="288"/>
      <c r="JYX181" s="288"/>
      <c r="JYY181" s="288"/>
      <c r="JYZ181" s="288"/>
      <c r="JZA181" s="288"/>
      <c r="JZB181" s="288"/>
      <c r="JZC181" s="288"/>
      <c r="JZD181" s="288"/>
      <c r="JZE181" s="288"/>
      <c r="JZF181" s="288"/>
      <c r="JZG181" s="288"/>
      <c r="JZH181" s="288"/>
      <c r="JZI181" s="288"/>
      <c r="JZJ181" s="288"/>
      <c r="JZK181" s="288"/>
      <c r="JZL181" s="288"/>
      <c r="JZM181" s="288"/>
      <c r="JZN181" s="288"/>
      <c r="JZO181" s="288"/>
      <c r="JZP181" s="288"/>
      <c r="JZQ181" s="288"/>
      <c r="JZR181" s="288"/>
      <c r="JZS181" s="288"/>
      <c r="JZT181" s="288"/>
      <c r="JZU181" s="288"/>
      <c r="JZV181" s="288"/>
      <c r="JZW181" s="288"/>
      <c r="JZX181" s="288"/>
      <c r="JZY181" s="288"/>
      <c r="JZZ181" s="288"/>
      <c r="KAA181" s="288"/>
      <c r="KAB181" s="288"/>
      <c r="KAC181" s="288"/>
      <c r="KAD181" s="288"/>
      <c r="KAE181" s="288"/>
      <c r="KAF181" s="288"/>
      <c r="KAG181" s="288"/>
      <c r="KAH181" s="288"/>
      <c r="KAI181" s="288"/>
      <c r="KAJ181" s="288"/>
      <c r="KAK181" s="288"/>
      <c r="KAL181" s="288"/>
      <c r="KAM181" s="288"/>
      <c r="KAN181" s="288"/>
      <c r="KAO181" s="288"/>
      <c r="KAP181" s="288"/>
      <c r="KAQ181" s="288"/>
      <c r="KAR181" s="288"/>
      <c r="KAS181" s="288"/>
      <c r="KAT181" s="288"/>
      <c r="KAU181" s="288"/>
      <c r="KAV181" s="288"/>
      <c r="KAW181" s="288"/>
      <c r="KAX181" s="288"/>
      <c r="KAY181" s="288"/>
      <c r="KAZ181" s="288"/>
      <c r="KBA181" s="288"/>
      <c r="KBB181" s="288"/>
      <c r="KBC181" s="288"/>
      <c r="KBD181" s="288"/>
      <c r="KBE181" s="288"/>
      <c r="KBF181" s="288"/>
      <c r="KBG181" s="288"/>
      <c r="KBH181" s="288"/>
      <c r="KBI181" s="288"/>
      <c r="KBJ181" s="288"/>
      <c r="KBK181" s="288"/>
      <c r="KBL181" s="288"/>
      <c r="KBM181" s="288"/>
      <c r="KBN181" s="288"/>
      <c r="KBO181" s="288"/>
      <c r="KBP181" s="288"/>
      <c r="KBQ181" s="288"/>
      <c r="KBR181" s="288"/>
      <c r="KBS181" s="288"/>
      <c r="KBT181" s="288"/>
      <c r="KBU181" s="288"/>
      <c r="KBV181" s="288"/>
      <c r="KBW181" s="288"/>
      <c r="KBX181" s="288"/>
      <c r="KBY181" s="288"/>
      <c r="KBZ181" s="288"/>
      <c r="KCA181" s="288"/>
      <c r="KCB181" s="288"/>
      <c r="KCC181" s="288"/>
      <c r="KCD181" s="288"/>
      <c r="KCE181" s="288"/>
      <c r="KCF181" s="288"/>
      <c r="KCG181" s="288"/>
      <c r="KCH181" s="288"/>
      <c r="KCI181" s="288"/>
      <c r="KCJ181" s="288"/>
      <c r="KCK181" s="288"/>
      <c r="KCL181" s="288"/>
      <c r="KCM181" s="288"/>
      <c r="KCN181" s="288"/>
      <c r="KCO181" s="288"/>
      <c r="KCP181" s="288"/>
      <c r="KCQ181" s="288"/>
      <c r="KCR181" s="288"/>
      <c r="KCS181" s="288"/>
      <c r="KCT181" s="288"/>
      <c r="KCU181" s="288"/>
      <c r="KCV181" s="288"/>
      <c r="KCW181" s="288"/>
      <c r="KCX181" s="288"/>
      <c r="KCY181" s="288"/>
      <c r="KCZ181" s="288"/>
      <c r="KDA181" s="288"/>
      <c r="KDB181" s="288"/>
      <c r="KDC181" s="288"/>
      <c r="KDD181" s="288"/>
      <c r="KDE181" s="288"/>
      <c r="KDF181" s="288"/>
      <c r="KDG181" s="288"/>
      <c r="KDH181" s="288"/>
      <c r="KDI181" s="288"/>
      <c r="KDJ181" s="288"/>
      <c r="KDK181" s="288"/>
      <c r="KDL181" s="288"/>
      <c r="KDM181" s="288"/>
      <c r="KDN181" s="288"/>
      <c r="KDO181" s="288"/>
      <c r="KDP181" s="288"/>
      <c r="KDQ181" s="288"/>
      <c r="KDR181" s="288"/>
      <c r="KDS181" s="288"/>
      <c r="KDT181" s="288"/>
      <c r="KDU181" s="288"/>
      <c r="KDV181" s="288"/>
      <c r="KDW181" s="288"/>
      <c r="KDX181" s="288"/>
      <c r="KDY181" s="288"/>
      <c r="KDZ181" s="288"/>
      <c r="KEA181" s="288"/>
      <c r="KEB181" s="288"/>
      <c r="KEC181" s="288"/>
      <c r="KED181" s="288"/>
      <c r="KEE181" s="288"/>
      <c r="KEF181" s="288"/>
      <c r="KEG181" s="288"/>
      <c r="KEH181" s="288"/>
      <c r="KEI181" s="288"/>
      <c r="KEJ181" s="288"/>
      <c r="KEK181" s="288"/>
      <c r="KEL181" s="288"/>
      <c r="KEM181" s="288"/>
      <c r="KEN181" s="288"/>
      <c r="KEO181" s="288"/>
      <c r="KEP181" s="288"/>
      <c r="KEQ181" s="288"/>
      <c r="KER181" s="288"/>
      <c r="KES181" s="288"/>
      <c r="KET181" s="288"/>
      <c r="KEU181" s="288"/>
      <c r="KEV181" s="288"/>
      <c r="KEW181" s="288"/>
      <c r="KEX181" s="288"/>
      <c r="KEY181" s="288"/>
      <c r="KEZ181" s="288"/>
      <c r="KFA181" s="288"/>
      <c r="KFB181" s="288"/>
      <c r="KFC181" s="288"/>
      <c r="KFD181" s="288"/>
      <c r="KFE181" s="288"/>
      <c r="KFF181" s="288"/>
      <c r="KFG181" s="288"/>
      <c r="KFH181" s="288"/>
      <c r="KFI181" s="288"/>
      <c r="KFJ181" s="288"/>
      <c r="KFK181" s="288"/>
      <c r="KFL181" s="288"/>
      <c r="KFM181" s="288"/>
      <c r="KFN181" s="288"/>
      <c r="KFO181" s="288"/>
      <c r="KFP181" s="288"/>
      <c r="KFQ181" s="288"/>
      <c r="KFR181" s="288"/>
      <c r="KFS181" s="288"/>
      <c r="KFT181" s="288"/>
      <c r="KFU181" s="288"/>
      <c r="KFV181" s="288"/>
      <c r="KFW181" s="288"/>
      <c r="KFX181" s="288"/>
      <c r="KFY181" s="288"/>
      <c r="KFZ181" s="288"/>
      <c r="KGA181" s="288"/>
      <c r="KGB181" s="288"/>
      <c r="KGC181" s="288"/>
      <c r="KGD181" s="288"/>
      <c r="KGE181" s="288"/>
      <c r="KGF181" s="288"/>
      <c r="KGG181" s="288"/>
      <c r="KGH181" s="288"/>
      <c r="KGI181" s="288"/>
      <c r="KGJ181" s="288"/>
      <c r="KGK181" s="288"/>
      <c r="KGL181" s="288"/>
      <c r="KGM181" s="288"/>
      <c r="KGN181" s="288"/>
      <c r="KGO181" s="288"/>
      <c r="KGP181" s="288"/>
      <c r="KGQ181" s="288"/>
      <c r="KGR181" s="288"/>
      <c r="KGS181" s="288"/>
      <c r="KGT181" s="288"/>
      <c r="KGU181" s="288"/>
      <c r="KGV181" s="288"/>
      <c r="KGW181" s="288"/>
      <c r="KGX181" s="288"/>
      <c r="KGY181" s="288"/>
      <c r="KGZ181" s="288"/>
      <c r="KHA181" s="288"/>
      <c r="KHB181" s="288"/>
      <c r="KHC181" s="288"/>
      <c r="KHD181" s="288"/>
      <c r="KHE181" s="288"/>
      <c r="KHF181" s="288"/>
      <c r="KHG181" s="288"/>
      <c r="KHH181" s="288"/>
      <c r="KHI181" s="288"/>
      <c r="KHJ181" s="288"/>
      <c r="KHK181" s="288"/>
      <c r="KHL181" s="288"/>
      <c r="KHM181" s="288"/>
      <c r="KHN181" s="288"/>
      <c r="KHO181" s="288"/>
      <c r="KHP181" s="288"/>
      <c r="KHQ181" s="288"/>
      <c r="KHR181" s="288"/>
      <c r="KHS181" s="288"/>
      <c r="KHT181" s="288"/>
      <c r="KHU181" s="288"/>
      <c r="KHV181" s="288"/>
      <c r="KHW181" s="288"/>
      <c r="KHX181" s="288"/>
      <c r="KHY181" s="288"/>
      <c r="KHZ181" s="288"/>
      <c r="KIA181" s="288"/>
      <c r="KIB181" s="288"/>
      <c r="KIC181" s="288"/>
      <c r="KID181" s="288"/>
      <c r="KIE181" s="288"/>
      <c r="KIF181" s="288"/>
      <c r="KIG181" s="288"/>
      <c r="KIH181" s="288"/>
      <c r="KII181" s="288"/>
      <c r="KIJ181" s="288"/>
      <c r="KIK181" s="288"/>
      <c r="KIL181" s="288"/>
      <c r="KIM181" s="288"/>
      <c r="KIN181" s="288"/>
      <c r="KIO181" s="288"/>
      <c r="KIP181" s="288"/>
      <c r="KIQ181" s="288"/>
      <c r="KIR181" s="288"/>
      <c r="KIS181" s="288"/>
      <c r="KIT181" s="288"/>
      <c r="KIU181" s="288"/>
      <c r="KIV181" s="288"/>
      <c r="KIW181" s="288"/>
      <c r="KIX181" s="288"/>
      <c r="KIY181" s="288"/>
      <c r="KIZ181" s="288"/>
      <c r="KJA181" s="288"/>
      <c r="KJB181" s="288"/>
      <c r="KJC181" s="288"/>
      <c r="KJD181" s="288"/>
      <c r="KJE181" s="288"/>
      <c r="KJF181" s="288"/>
      <c r="KJG181" s="288"/>
      <c r="KJH181" s="288"/>
      <c r="KJI181" s="288"/>
      <c r="KJJ181" s="288"/>
      <c r="KJK181" s="288"/>
      <c r="KJL181" s="288"/>
      <c r="KJM181" s="288"/>
      <c r="KJN181" s="288"/>
      <c r="KJO181" s="288"/>
      <c r="KJP181" s="288"/>
      <c r="KJQ181" s="288"/>
      <c r="KJR181" s="288"/>
      <c r="KJS181" s="288"/>
      <c r="KJT181" s="288"/>
      <c r="KJU181" s="288"/>
      <c r="KJV181" s="288"/>
      <c r="KJW181" s="288"/>
      <c r="KJX181" s="288"/>
      <c r="KJY181" s="288"/>
      <c r="KJZ181" s="288"/>
      <c r="KKA181" s="288"/>
      <c r="KKB181" s="288"/>
      <c r="KKC181" s="288"/>
      <c r="KKD181" s="288"/>
      <c r="KKE181" s="288"/>
      <c r="KKF181" s="288"/>
      <c r="KKG181" s="288"/>
      <c r="KKH181" s="288"/>
      <c r="KKI181" s="288"/>
      <c r="KKJ181" s="288"/>
      <c r="KKK181" s="288"/>
      <c r="KKL181" s="288"/>
      <c r="KKM181" s="288"/>
      <c r="KKN181" s="288"/>
      <c r="KKO181" s="288"/>
      <c r="KKP181" s="288"/>
      <c r="KKQ181" s="288"/>
      <c r="KKR181" s="288"/>
      <c r="KKS181" s="288"/>
      <c r="KKT181" s="288"/>
      <c r="KKU181" s="288"/>
      <c r="KKV181" s="288"/>
      <c r="KKW181" s="288"/>
      <c r="KKX181" s="288"/>
      <c r="KKY181" s="288"/>
      <c r="KKZ181" s="288"/>
      <c r="KLA181" s="288"/>
      <c r="KLB181" s="288"/>
      <c r="KLC181" s="288"/>
      <c r="KLD181" s="288"/>
      <c r="KLE181" s="288"/>
      <c r="KLF181" s="288"/>
      <c r="KLG181" s="288"/>
      <c r="KLH181" s="288"/>
      <c r="KLI181" s="288"/>
      <c r="KLJ181" s="288"/>
      <c r="KLK181" s="288"/>
      <c r="KLL181" s="288"/>
      <c r="KLM181" s="288"/>
      <c r="KLN181" s="288"/>
      <c r="KLO181" s="288"/>
      <c r="KLP181" s="288"/>
      <c r="KLQ181" s="288"/>
      <c r="KLR181" s="288"/>
      <c r="KLS181" s="288"/>
      <c r="KLT181" s="288"/>
      <c r="KLU181" s="288"/>
      <c r="KLV181" s="288"/>
      <c r="KLW181" s="288"/>
      <c r="KLX181" s="288"/>
      <c r="KLY181" s="288"/>
      <c r="KLZ181" s="288"/>
      <c r="KMA181" s="288"/>
      <c r="KMB181" s="288"/>
      <c r="KMC181" s="288"/>
      <c r="KMD181" s="288"/>
      <c r="KME181" s="288"/>
      <c r="KMF181" s="288"/>
      <c r="KMG181" s="288"/>
      <c r="KMH181" s="288"/>
      <c r="KMI181" s="288"/>
      <c r="KMJ181" s="288"/>
      <c r="KMK181" s="288"/>
      <c r="KML181" s="288"/>
      <c r="KMM181" s="288"/>
      <c r="KMN181" s="288"/>
      <c r="KMO181" s="288"/>
      <c r="KMP181" s="288"/>
      <c r="KMQ181" s="288"/>
      <c r="KMR181" s="288"/>
      <c r="KMS181" s="288"/>
      <c r="KMT181" s="288"/>
      <c r="KMU181" s="288"/>
      <c r="KMV181" s="288"/>
      <c r="KMW181" s="288"/>
      <c r="KMX181" s="288"/>
      <c r="KMY181" s="288"/>
      <c r="KMZ181" s="288"/>
      <c r="KNA181" s="288"/>
      <c r="KNB181" s="288"/>
      <c r="KNC181" s="288"/>
      <c r="KND181" s="288"/>
      <c r="KNE181" s="288"/>
      <c r="KNF181" s="288"/>
      <c r="KNG181" s="288"/>
      <c r="KNH181" s="288"/>
      <c r="KNI181" s="288"/>
      <c r="KNJ181" s="288"/>
      <c r="KNK181" s="288"/>
      <c r="KNL181" s="288"/>
      <c r="KNM181" s="288"/>
      <c r="KNN181" s="288"/>
      <c r="KNO181" s="288"/>
      <c r="KNP181" s="288"/>
      <c r="KNQ181" s="288"/>
      <c r="KNR181" s="288"/>
      <c r="KNS181" s="288"/>
      <c r="KNT181" s="288"/>
      <c r="KNU181" s="288"/>
      <c r="KNV181" s="288"/>
      <c r="KNW181" s="288"/>
      <c r="KNX181" s="288"/>
      <c r="KNY181" s="288"/>
      <c r="KNZ181" s="288"/>
      <c r="KOA181" s="288"/>
      <c r="KOB181" s="288"/>
      <c r="KOC181" s="288"/>
      <c r="KOD181" s="288"/>
      <c r="KOE181" s="288"/>
      <c r="KOF181" s="288"/>
      <c r="KOG181" s="288"/>
      <c r="KOH181" s="288"/>
      <c r="KOI181" s="288"/>
      <c r="KOJ181" s="288"/>
      <c r="KOK181" s="288"/>
      <c r="KOL181" s="288"/>
      <c r="KOM181" s="288"/>
      <c r="KON181" s="288"/>
      <c r="KOO181" s="288"/>
      <c r="KOP181" s="288"/>
      <c r="KOQ181" s="288"/>
      <c r="KOR181" s="288"/>
      <c r="KOS181" s="288"/>
      <c r="KOT181" s="288"/>
      <c r="KOU181" s="288"/>
      <c r="KOV181" s="288"/>
      <c r="KOW181" s="288"/>
      <c r="KOX181" s="288"/>
      <c r="KOY181" s="288"/>
      <c r="KOZ181" s="288"/>
      <c r="KPA181" s="288"/>
      <c r="KPB181" s="288"/>
      <c r="KPC181" s="288"/>
      <c r="KPD181" s="288"/>
      <c r="KPE181" s="288"/>
      <c r="KPF181" s="288"/>
      <c r="KPG181" s="288"/>
      <c r="KPH181" s="288"/>
      <c r="KPI181" s="288"/>
      <c r="KPJ181" s="288"/>
      <c r="KPK181" s="288"/>
      <c r="KPL181" s="288"/>
      <c r="KPM181" s="288"/>
      <c r="KPN181" s="288"/>
      <c r="KPO181" s="288"/>
      <c r="KPP181" s="288"/>
      <c r="KPQ181" s="288"/>
      <c r="KPR181" s="288"/>
      <c r="KPS181" s="288"/>
      <c r="KPT181" s="288"/>
      <c r="KPU181" s="288"/>
      <c r="KPV181" s="288"/>
      <c r="KPW181" s="288"/>
      <c r="KPX181" s="288"/>
      <c r="KPY181" s="288"/>
      <c r="KPZ181" s="288"/>
      <c r="KQA181" s="288"/>
      <c r="KQB181" s="288"/>
      <c r="KQC181" s="288"/>
      <c r="KQD181" s="288"/>
      <c r="KQE181" s="288"/>
      <c r="KQF181" s="288"/>
      <c r="KQG181" s="288"/>
      <c r="KQH181" s="288"/>
      <c r="KQI181" s="288"/>
      <c r="KQJ181" s="288"/>
      <c r="KQK181" s="288"/>
      <c r="KQL181" s="288"/>
      <c r="KQM181" s="288"/>
      <c r="KQN181" s="288"/>
      <c r="KQO181" s="288"/>
      <c r="KQP181" s="288"/>
      <c r="KQQ181" s="288"/>
      <c r="KQR181" s="288"/>
      <c r="KQS181" s="288"/>
      <c r="KQT181" s="288"/>
      <c r="KQU181" s="288"/>
      <c r="KQV181" s="288"/>
      <c r="KQW181" s="288"/>
      <c r="KQX181" s="288"/>
      <c r="KQY181" s="288"/>
      <c r="KQZ181" s="288"/>
      <c r="KRA181" s="288"/>
      <c r="KRB181" s="288"/>
      <c r="KRC181" s="288"/>
      <c r="KRD181" s="288"/>
      <c r="KRE181" s="288"/>
      <c r="KRF181" s="288"/>
      <c r="KRG181" s="288"/>
      <c r="KRH181" s="288"/>
      <c r="KRI181" s="288"/>
      <c r="KRJ181" s="288"/>
      <c r="KRK181" s="288"/>
      <c r="KRL181" s="288"/>
      <c r="KRM181" s="288"/>
      <c r="KRN181" s="288"/>
      <c r="KRO181" s="288"/>
      <c r="KRP181" s="288"/>
      <c r="KRQ181" s="288"/>
      <c r="KRR181" s="288"/>
      <c r="KRS181" s="288"/>
      <c r="KRT181" s="288"/>
      <c r="KRU181" s="288"/>
      <c r="KRV181" s="288"/>
      <c r="KRW181" s="288"/>
      <c r="KRX181" s="288"/>
      <c r="KRY181" s="288"/>
      <c r="KRZ181" s="288"/>
      <c r="KSA181" s="288"/>
      <c r="KSB181" s="288"/>
      <c r="KSC181" s="288"/>
      <c r="KSD181" s="288"/>
      <c r="KSE181" s="288"/>
      <c r="KSF181" s="288"/>
      <c r="KSG181" s="288"/>
      <c r="KSH181" s="288"/>
      <c r="KSI181" s="288"/>
      <c r="KSJ181" s="288"/>
      <c r="KSK181" s="288"/>
      <c r="KSL181" s="288"/>
      <c r="KSM181" s="288"/>
      <c r="KSN181" s="288"/>
      <c r="KSO181" s="288"/>
      <c r="KSP181" s="288"/>
      <c r="KSQ181" s="288"/>
      <c r="KSR181" s="288"/>
      <c r="KSS181" s="288"/>
      <c r="KST181" s="288"/>
      <c r="KSU181" s="288"/>
      <c r="KSV181" s="288"/>
      <c r="KSW181" s="288"/>
      <c r="KSX181" s="288"/>
      <c r="KSY181" s="288"/>
      <c r="KSZ181" s="288"/>
      <c r="KTA181" s="288"/>
      <c r="KTB181" s="288"/>
      <c r="KTC181" s="288"/>
      <c r="KTD181" s="288"/>
      <c r="KTE181" s="288"/>
      <c r="KTF181" s="288"/>
      <c r="KTG181" s="288"/>
      <c r="KTH181" s="288"/>
      <c r="KTI181" s="288"/>
      <c r="KTJ181" s="288"/>
      <c r="KTK181" s="288"/>
      <c r="KTL181" s="288"/>
      <c r="KTM181" s="288"/>
      <c r="KTN181" s="288"/>
      <c r="KTO181" s="288"/>
      <c r="KTP181" s="288"/>
      <c r="KTQ181" s="288"/>
      <c r="KTR181" s="288"/>
      <c r="KTS181" s="288"/>
      <c r="KTT181" s="288"/>
      <c r="KTU181" s="288"/>
      <c r="KTV181" s="288"/>
      <c r="KTW181" s="288"/>
      <c r="KTX181" s="288"/>
      <c r="KTY181" s="288"/>
      <c r="KTZ181" s="288"/>
      <c r="KUA181" s="288"/>
      <c r="KUB181" s="288"/>
      <c r="KUC181" s="288"/>
      <c r="KUD181" s="288"/>
      <c r="KUE181" s="288"/>
      <c r="KUF181" s="288"/>
      <c r="KUG181" s="288"/>
      <c r="KUH181" s="288"/>
      <c r="KUI181" s="288"/>
      <c r="KUJ181" s="288"/>
      <c r="KUK181" s="288"/>
      <c r="KUL181" s="288"/>
      <c r="KUM181" s="288"/>
      <c r="KUN181" s="288"/>
      <c r="KUO181" s="288"/>
      <c r="KUP181" s="288"/>
      <c r="KUQ181" s="288"/>
      <c r="KUR181" s="288"/>
      <c r="KUS181" s="288"/>
      <c r="KUT181" s="288"/>
      <c r="KUU181" s="288"/>
      <c r="KUV181" s="288"/>
      <c r="KUW181" s="288"/>
      <c r="KUX181" s="288"/>
      <c r="KUY181" s="288"/>
      <c r="KUZ181" s="288"/>
      <c r="KVA181" s="288"/>
      <c r="KVB181" s="288"/>
      <c r="KVC181" s="288"/>
      <c r="KVD181" s="288"/>
      <c r="KVE181" s="288"/>
      <c r="KVF181" s="288"/>
      <c r="KVG181" s="288"/>
      <c r="KVH181" s="288"/>
      <c r="KVI181" s="288"/>
      <c r="KVJ181" s="288"/>
      <c r="KVK181" s="288"/>
      <c r="KVL181" s="288"/>
      <c r="KVM181" s="288"/>
      <c r="KVN181" s="288"/>
      <c r="KVO181" s="288"/>
      <c r="KVP181" s="288"/>
      <c r="KVQ181" s="288"/>
      <c r="KVR181" s="288"/>
      <c r="KVS181" s="288"/>
      <c r="KVT181" s="288"/>
      <c r="KVU181" s="288"/>
      <c r="KVV181" s="288"/>
      <c r="KVW181" s="288"/>
      <c r="KVX181" s="288"/>
      <c r="KVY181" s="288"/>
      <c r="KVZ181" s="288"/>
      <c r="KWA181" s="288"/>
      <c r="KWB181" s="288"/>
      <c r="KWC181" s="288"/>
      <c r="KWD181" s="288"/>
      <c r="KWE181" s="288"/>
      <c r="KWF181" s="288"/>
      <c r="KWG181" s="288"/>
      <c r="KWH181" s="288"/>
      <c r="KWI181" s="288"/>
      <c r="KWJ181" s="288"/>
      <c r="KWK181" s="288"/>
      <c r="KWL181" s="288"/>
      <c r="KWM181" s="288"/>
      <c r="KWN181" s="288"/>
      <c r="KWO181" s="288"/>
      <c r="KWP181" s="288"/>
      <c r="KWQ181" s="288"/>
      <c r="KWR181" s="288"/>
      <c r="KWS181" s="288"/>
      <c r="KWT181" s="288"/>
      <c r="KWU181" s="288"/>
      <c r="KWV181" s="288"/>
      <c r="KWW181" s="288"/>
      <c r="KWX181" s="288"/>
      <c r="KWY181" s="288"/>
      <c r="KWZ181" s="288"/>
      <c r="KXA181" s="288"/>
      <c r="KXB181" s="288"/>
      <c r="KXC181" s="288"/>
      <c r="KXD181" s="288"/>
      <c r="KXE181" s="288"/>
      <c r="KXF181" s="288"/>
      <c r="KXG181" s="288"/>
      <c r="KXH181" s="288"/>
      <c r="KXI181" s="288"/>
      <c r="KXJ181" s="288"/>
      <c r="KXK181" s="288"/>
      <c r="KXL181" s="288"/>
      <c r="KXM181" s="288"/>
      <c r="KXN181" s="288"/>
      <c r="KXO181" s="288"/>
      <c r="KXP181" s="288"/>
      <c r="KXQ181" s="288"/>
      <c r="KXR181" s="288"/>
      <c r="KXS181" s="288"/>
      <c r="KXT181" s="288"/>
      <c r="KXU181" s="288"/>
      <c r="KXV181" s="288"/>
      <c r="KXW181" s="288"/>
      <c r="KXX181" s="288"/>
      <c r="KXY181" s="288"/>
      <c r="KXZ181" s="288"/>
      <c r="KYA181" s="288"/>
      <c r="KYB181" s="288"/>
      <c r="KYC181" s="288"/>
      <c r="KYD181" s="288"/>
      <c r="KYE181" s="288"/>
      <c r="KYF181" s="288"/>
      <c r="KYG181" s="288"/>
      <c r="KYH181" s="288"/>
      <c r="KYI181" s="288"/>
      <c r="KYJ181" s="288"/>
      <c r="KYK181" s="288"/>
      <c r="KYL181" s="288"/>
      <c r="KYM181" s="288"/>
      <c r="KYN181" s="288"/>
      <c r="KYO181" s="288"/>
      <c r="KYP181" s="288"/>
      <c r="KYQ181" s="288"/>
      <c r="KYR181" s="288"/>
      <c r="KYS181" s="288"/>
      <c r="KYT181" s="288"/>
      <c r="KYU181" s="288"/>
      <c r="KYV181" s="288"/>
      <c r="KYW181" s="288"/>
      <c r="KYX181" s="288"/>
      <c r="KYY181" s="288"/>
      <c r="KYZ181" s="288"/>
      <c r="KZA181" s="288"/>
      <c r="KZB181" s="288"/>
      <c r="KZC181" s="288"/>
      <c r="KZD181" s="288"/>
      <c r="KZE181" s="288"/>
      <c r="KZF181" s="288"/>
      <c r="KZG181" s="288"/>
      <c r="KZH181" s="288"/>
      <c r="KZI181" s="288"/>
      <c r="KZJ181" s="288"/>
      <c r="KZK181" s="288"/>
      <c r="KZL181" s="288"/>
      <c r="KZM181" s="288"/>
      <c r="KZN181" s="288"/>
      <c r="KZO181" s="288"/>
      <c r="KZP181" s="288"/>
      <c r="KZQ181" s="288"/>
      <c r="KZR181" s="288"/>
      <c r="KZS181" s="288"/>
      <c r="KZT181" s="288"/>
      <c r="KZU181" s="288"/>
      <c r="KZV181" s="288"/>
      <c r="KZW181" s="288"/>
      <c r="KZX181" s="288"/>
      <c r="KZY181" s="288"/>
      <c r="KZZ181" s="288"/>
      <c r="LAA181" s="288"/>
      <c r="LAB181" s="288"/>
      <c r="LAC181" s="288"/>
      <c r="LAD181" s="288"/>
      <c r="LAE181" s="288"/>
      <c r="LAF181" s="288"/>
      <c r="LAG181" s="288"/>
      <c r="LAH181" s="288"/>
      <c r="LAI181" s="288"/>
      <c r="LAJ181" s="288"/>
      <c r="LAK181" s="288"/>
      <c r="LAL181" s="288"/>
      <c r="LAM181" s="288"/>
      <c r="LAN181" s="288"/>
      <c r="LAO181" s="288"/>
      <c r="LAP181" s="288"/>
      <c r="LAQ181" s="288"/>
      <c r="LAR181" s="288"/>
      <c r="LAS181" s="288"/>
      <c r="LAT181" s="288"/>
      <c r="LAU181" s="288"/>
      <c r="LAV181" s="288"/>
      <c r="LAW181" s="288"/>
      <c r="LAX181" s="288"/>
      <c r="LAY181" s="288"/>
      <c r="LAZ181" s="288"/>
      <c r="LBA181" s="288"/>
      <c r="LBB181" s="288"/>
      <c r="LBC181" s="288"/>
      <c r="LBD181" s="288"/>
      <c r="LBE181" s="288"/>
      <c r="LBF181" s="288"/>
      <c r="LBG181" s="288"/>
      <c r="LBH181" s="288"/>
      <c r="LBI181" s="288"/>
      <c r="LBJ181" s="288"/>
      <c r="LBK181" s="288"/>
      <c r="LBL181" s="288"/>
      <c r="LBM181" s="288"/>
      <c r="LBN181" s="288"/>
      <c r="LBO181" s="288"/>
      <c r="LBP181" s="288"/>
      <c r="LBQ181" s="288"/>
      <c r="LBR181" s="288"/>
      <c r="LBS181" s="288"/>
      <c r="LBT181" s="288"/>
      <c r="LBU181" s="288"/>
      <c r="LBV181" s="288"/>
      <c r="LBW181" s="288"/>
      <c r="LBX181" s="288"/>
      <c r="LBY181" s="288"/>
      <c r="LBZ181" s="288"/>
      <c r="LCA181" s="288"/>
      <c r="LCB181" s="288"/>
      <c r="LCC181" s="288"/>
      <c r="LCD181" s="288"/>
      <c r="LCE181" s="288"/>
      <c r="LCF181" s="288"/>
      <c r="LCG181" s="288"/>
      <c r="LCH181" s="288"/>
      <c r="LCI181" s="288"/>
      <c r="LCJ181" s="288"/>
      <c r="LCK181" s="288"/>
      <c r="LCL181" s="288"/>
      <c r="LCM181" s="288"/>
      <c r="LCN181" s="288"/>
      <c r="LCO181" s="288"/>
      <c r="LCP181" s="288"/>
      <c r="LCQ181" s="288"/>
      <c r="LCR181" s="288"/>
      <c r="LCS181" s="288"/>
      <c r="LCT181" s="288"/>
      <c r="LCU181" s="288"/>
      <c r="LCV181" s="288"/>
      <c r="LCW181" s="288"/>
      <c r="LCX181" s="288"/>
      <c r="LCY181" s="288"/>
      <c r="LCZ181" s="288"/>
      <c r="LDA181" s="288"/>
      <c r="LDB181" s="288"/>
      <c r="LDC181" s="288"/>
      <c r="LDD181" s="288"/>
      <c r="LDE181" s="288"/>
      <c r="LDF181" s="288"/>
      <c r="LDG181" s="288"/>
      <c r="LDH181" s="288"/>
      <c r="LDI181" s="288"/>
      <c r="LDJ181" s="288"/>
      <c r="LDK181" s="288"/>
      <c r="LDL181" s="288"/>
      <c r="LDM181" s="288"/>
      <c r="LDN181" s="288"/>
      <c r="LDO181" s="288"/>
      <c r="LDP181" s="288"/>
      <c r="LDQ181" s="288"/>
      <c r="LDR181" s="288"/>
      <c r="LDS181" s="288"/>
      <c r="LDT181" s="288"/>
      <c r="LDU181" s="288"/>
      <c r="LDV181" s="288"/>
      <c r="LDW181" s="288"/>
      <c r="LDX181" s="288"/>
      <c r="LDY181" s="288"/>
      <c r="LDZ181" s="288"/>
      <c r="LEA181" s="288"/>
      <c r="LEB181" s="288"/>
      <c r="LEC181" s="288"/>
      <c r="LED181" s="288"/>
      <c r="LEE181" s="288"/>
      <c r="LEF181" s="288"/>
      <c r="LEG181" s="288"/>
      <c r="LEH181" s="288"/>
      <c r="LEI181" s="288"/>
      <c r="LEJ181" s="288"/>
      <c r="LEK181" s="288"/>
      <c r="LEL181" s="288"/>
      <c r="LEM181" s="288"/>
      <c r="LEN181" s="288"/>
      <c r="LEO181" s="288"/>
      <c r="LEP181" s="288"/>
      <c r="LEQ181" s="288"/>
      <c r="LER181" s="288"/>
      <c r="LES181" s="288"/>
      <c r="LET181" s="288"/>
      <c r="LEU181" s="288"/>
      <c r="LEV181" s="288"/>
      <c r="LEW181" s="288"/>
      <c r="LEX181" s="288"/>
      <c r="LEY181" s="288"/>
      <c r="LEZ181" s="288"/>
      <c r="LFA181" s="288"/>
      <c r="LFB181" s="288"/>
      <c r="LFC181" s="288"/>
      <c r="LFD181" s="288"/>
      <c r="LFE181" s="288"/>
      <c r="LFF181" s="288"/>
      <c r="LFG181" s="288"/>
      <c r="LFH181" s="288"/>
      <c r="LFI181" s="288"/>
      <c r="LFJ181" s="288"/>
      <c r="LFK181" s="288"/>
      <c r="LFL181" s="288"/>
      <c r="LFM181" s="288"/>
      <c r="LFN181" s="288"/>
      <c r="LFO181" s="288"/>
      <c r="LFP181" s="288"/>
      <c r="LFQ181" s="288"/>
      <c r="LFR181" s="288"/>
      <c r="LFS181" s="288"/>
      <c r="LFT181" s="288"/>
      <c r="LFU181" s="288"/>
      <c r="LFV181" s="288"/>
      <c r="LFW181" s="288"/>
      <c r="LFX181" s="288"/>
      <c r="LFY181" s="288"/>
      <c r="LFZ181" s="288"/>
      <c r="LGA181" s="288"/>
      <c r="LGB181" s="288"/>
      <c r="LGC181" s="288"/>
      <c r="LGD181" s="288"/>
      <c r="LGE181" s="288"/>
      <c r="LGF181" s="288"/>
      <c r="LGG181" s="288"/>
      <c r="LGH181" s="288"/>
      <c r="LGI181" s="288"/>
      <c r="LGJ181" s="288"/>
      <c r="LGK181" s="288"/>
      <c r="LGL181" s="288"/>
      <c r="LGM181" s="288"/>
      <c r="LGN181" s="288"/>
      <c r="LGO181" s="288"/>
      <c r="LGP181" s="288"/>
      <c r="LGQ181" s="288"/>
      <c r="LGR181" s="288"/>
      <c r="LGS181" s="288"/>
      <c r="LGT181" s="288"/>
      <c r="LGU181" s="288"/>
      <c r="LGV181" s="288"/>
      <c r="LGW181" s="288"/>
      <c r="LGX181" s="288"/>
      <c r="LGY181" s="288"/>
      <c r="LGZ181" s="288"/>
      <c r="LHA181" s="288"/>
      <c r="LHB181" s="288"/>
      <c r="LHC181" s="288"/>
      <c r="LHD181" s="288"/>
      <c r="LHE181" s="288"/>
      <c r="LHF181" s="288"/>
      <c r="LHG181" s="288"/>
      <c r="LHH181" s="288"/>
      <c r="LHI181" s="288"/>
      <c r="LHJ181" s="288"/>
      <c r="LHK181" s="288"/>
      <c r="LHL181" s="288"/>
      <c r="LHM181" s="288"/>
      <c r="LHN181" s="288"/>
      <c r="LHO181" s="288"/>
      <c r="LHP181" s="288"/>
      <c r="LHQ181" s="288"/>
      <c r="LHR181" s="288"/>
      <c r="LHS181" s="288"/>
      <c r="LHT181" s="288"/>
      <c r="LHU181" s="288"/>
      <c r="LHV181" s="288"/>
      <c r="LHW181" s="288"/>
      <c r="LHX181" s="288"/>
      <c r="LHY181" s="288"/>
      <c r="LHZ181" s="288"/>
      <c r="LIA181" s="288"/>
      <c r="LIB181" s="288"/>
      <c r="LIC181" s="288"/>
      <c r="LID181" s="288"/>
      <c r="LIE181" s="288"/>
      <c r="LIF181" s="288"/>
      <c r="LIG181" s="288"/>
      <c r="LIH181" s="288"/>
      <c r="LII181" s="288"/>
      <c r="LIJ181" s="288"/>
      <c r="LIK181" s="288"/>
      <c r="LIL181" s="288"/>
      <c r="LIM181" s="288"/>
      <c r="LIN181" s="288"/>
      <c r="LIO181" s="288"/>
      <c r="LIP181" s="288"/>
      <c r="LIQ181" s="288"/>
      <c r="LIR181" s="288"/>
      <c r="LIS181" s="288"/>
      <c r="LIT181" s="288"/>
      <c r="LIU181" s="288"/>
      <c r="LIV181" s="288"/>
      <c r="LIW181" s="288"/>
      <c r="LIX181" s="288"/>
      <c r="LIY181" s="288"/>
      <c r="LIZ181" s="288"/>
      <c r="LJA181" s="288"/>
      <c r="LJB181" s="288"/>
      <c r="LJC181" s="288"/>
      <c r="LJD181" s="288"/>
      <c r="LJE181" s="288"/>
      <c r="LJF181" s="288"/>
      <c r="LJG181" s="288"/>
      <c r="LJH181" s="288"/>
      <c r="LJI181" s="288"/>
      <c r="LJJ181" s="288"/>
      <c r="LJK181" s="288"/>
      <c r="LJL181" s="288"/>
      <c r="LJM181" s="288"/>
      <c r="LJN181" s="288"/>
      <c r="LJO181" s="288"/>
      <c r="LJP181" s="288"/>
      <c r="LJQ181" s="288"/>
      <c r="LJR181" s="288"/>
      <c r="LJS181" s="288"/>
      <c r="LJT181" s="288"/>
      <c r="LJU181" s="288"/>
      <c r="LJV181" s="288"/>
      <c r="LJW181" s="288"/>
      <c r="LJX181" s="288"/>
      <c r="LJY181" s="288"/>
      <c r="LJZ181" s="288"/>
      <c r="LKA181" s="288"/>
      <c r="LKB181" s="288"/>
      <c r="LKC181" s="288"/>
      <c r="LKD181" s="288"/>
      <c r="LKE181" s="288"/>
      <c r="LKF181" s="288"/>
      <c r="LKG181" s="288"/>
      <c r="LKH181" s="288"/>
      <c r="LKI181" s="288"/>
      <c r="LKJ181" s="288"/>
      <c r="LKK181" s="288"/>
      <c r="LKL181" s="288"/>
      <c r="LKM181" s="288"/>
      <c r="LKN181" s="288"/>
      <c r="LKO181" s="288"/>
      <c r="LKP181" s="288"/>
      <c r="LKQ181" s="288"/>
      <c r="LKR181" s="288"/>
      <c r="LKS181" s="288"/>
      <c r="LKT181" s="288"/>
      <c r="LKU181" s="288"/>
      <c r="LKV181" s="288"/>
      <c r="LKW181" s="288"/>
      <c r="LKX181" s="288"/>
      <c r="LKY181" s="288"/>
      <c r="LKZ181" s="288"/>
      <c r="LLA181" s="288"/>
      <c r="LLB181" s="288"/>
      <c r="LLC181" s="288"/>
      <c r="LLD181" s="288"/>
      <c r="LLE181" s="288"/>
      <c r="LLF181" s="288"/>
      <c r="LLG181" s="288"/>
      <c r="LLH181" s="288"/>
      <c r="LLI181" s="288"/>
      <c r="LLJ181" s="288"/>
      <c r="LLK181" s="288"/>
      <c r="LLL181" s="288"/>
      <c r="LLM181" s="288"/>
      <c r="LLN181" s="288"/>
      <c r="LLO181" s="288"/>
      <c r="LLP181" s="288"/>
      <c r="LLQ181" s="288"/>
      <c r="LLR181" s="288"/>
      <c r="LLS181" s="288"/>
      <c r="LLT181" s="288"/>
      <c r="LLU181" s="288"/>
      <c r="LLV181" s="288"/>
      <c r="LLW181" s="288"/>
      <c r="LLX181" s="288"/>
      <c r="LLY181" s="288"/>
      <c r="LLZ181" s="288"/>
      <c r="LMA181" s="288"/>
      <c r="LMB181" s="288"/>
      <c r="LMC181" s="288"/>
      <c r="LMD181" s="288"/>
      <c r="LME181" s="288"/>
      <c r="LMF181" s="288"/>
      <c r="LMG181" s="288"/>
      <c r="LMH181" s="288"/>
      <c r="LMI181" s="288"/>
      <c r="LMJ181" s="288"/>
      <c r="LMK181" s="288"/>
      <c r="LML181" s="288"/>
      <c r="LMM181" s="288"/>
      <c r="LMN181" s="288"/>
      <c r="LMO181" s="288"/>
      <c r="LMP181" s="288"/>
      <c r="LMQ181" s="288"/>
      <c r="LMR181" s="288"/>
      <c r="LMS181" s="288"/>
      <c r="LMT181" s="288"/>
      <c r="LMU181" s="288"/>
      <c r="LMV181" s="288"/>
      <c r="LMW181" s="288"/>
      <c r="LMX181" s="288"/>
      <c r="LMY181" s="288"/>
      <c r="LMZ181" s="288"/>
      <c r="LNA181" s="288"/>
      <c r="LNB181" s="288"/>
      <c r="LNC181" s="288"/>
      <c r="LND181" s="288"/>
      <c r="LNE181" s="288"/>
      <c r="LNF181" s="288"/>
      <c r="LNG181" s="288"/>
      <c r="LNH181" s="288"/>
      <c r="LNI181" s="288"/>
      <c r="LNJ181" s="288"/>
      <c r="LNK181" s="288"/>
      <c r="LNL181" s="288"/>
      <c r="LNM181" s="288"/>
      <c r="LNN181" s="288"/>
      <c r="LNO181" s="288"/>
      <c r="LNP181" s="288"/>
      <c r="LNQ181" s="288"/>
      <c r="LNR181" s="288"/>
      <c r="LNS181" s="288"/>
      <c r="LNT181" s="288"/>
      <c r="LNU181" s="288"/>
      <c r="LNV181" s="288"/>
      <c r="LNW181" s="288"/>
      <c r="LNX181" s="288"/>
      <c r="LNY181" s="288"/>
      <c r="LNZ181" s="288"/>
      <c r="LOA181" s="288"/>
      <c r="LOB181" s="288"/>
      <c r="LOC181" s="288"/>
      <c r="LOD181" s="288"/>
      <c r="LOE181" s="288"/>
      <c r="LOF181" s="288"/>
      <c r="LOG181" s="288"/>
      <c r="LOH181" s="288"/>
      <c r="LOI181" s="288"/>
      <c r="LOJ181" s="288"/>
      <c r="LOK181" s="288"/>
      <c r="LOL181" s="288"/>
      <c r="LOM181" s="288"/>
      <c r="LON181" s="288"/>
      <c r="LOO181" s="288"/>
      <c r="LOP181" s="288"/>
      <c r="LOQ181" s="288"/>
      <c r="LOR181" s="288"/>
      <c r="LOS181" s="288"/>
      <c r="LOT181" s="288"/>
      <c r="LOU181" s="288"/>
      <c r="LOV181" s="288"/>
      <c r="LOW181" s="288"/>
      <c r="LOX181" s="288"/>
      <c r="LOY181" s="288"/>
      <c r="LOZ181" s="288"/>
      <c r="LPA181" s="288"/>
      <c r="LPB181" s="288"/>
      <c r="LPC181" s="288"/>
      <c r="LPD181" s="288"/>
      <c r="LPE181" s="288"/>
      <c r="LPF181" s="288"/>
      <c r="LPG181" s="288"/>
      <c r="LPH181" s="288"/>
      <c r="LPI181" s="288"/>
      <c r="LPJ181" s="288"/>
      <c r="LPK181" s="288"/>
      <c r="LPL181" s="288"/>
      <c r="LPM181" s="288"/>
      <c r="LPN181" s="288"/>
      <c r="LPO181" s="288"/>
      <c r="LPP181" s="288"/>
      <c r="LPQ181" s="288"/>
      <c r="LPR181" s="288"/>
      <c r="LPS181" s="288"/>
      <c r="LPT181" s="288"/>
      <c r="LPU181" s="288"/>
      <c r="LPV181" s="288"/>
      <c r="LPW181" s="288"/>
      <c r="LPX181" s="288"/>
      <c r="LPY181" s="288"/>
      <c r="LPZ181" s="288"/>
      <c r="LQA181" s="288"/>
      <c r="LQB181" s="288"/>
      <c r="LQC181" s="288"/>
      <c r="LQD181" s="288"/>
      <c r="LQE181" s="288"/>
      <c r="LQF181" s="288"/>
      <c r="LQG181" s="288"/>
      <c r="LQH181" s="288"/>
      <c r="LQI181" s="288"/>
      <c r="LQJ181" s="288"/>
      <c r="LQK181" s="288"/>
      <c r="LQL181" s="288"/>
      <c r="LQM181" s="288"/>
      <c r="LQN181" s="288"/>
      <c r="LQO181" s="288"/>
      <c r="LQP181" s="288"/>
      <c r="LQQ181" s="288"/>
      <c r="LQR181" s="288"/>
      <c r="LQS181" s="288"/>
      <c r="LQT181" s="288"/>
      <c r="LQU181" s="288"/>
      <c r="LQV181" s="288"/>
      <c r="LQW181" s="288"/>
      <c r="LQX181" s="288"/>
      <c r="LQY181" s="288"/>
      <c r="LQZ181" s="288"/>
      <c r="LRA181" s="288"/>
      <c r="LRB181" s="288"/>
      <c r="LRC181" s="288"/>
      <c r="LRD181" s="288"/>
      <c r="LRE181" s="288"/>
      <c r="LRF181" s="288"/>
      <c r="LRG181" s="288"/>
      <c r="LRH181" s="288"/>
      <c r="LRI181" s="288"/>
      <c r="LRJ181" s="288"/>
      <c r="LRK181" s="288"/>
      <c r="LRL181" s="288"/>
      <c r="LRM181" s="288"/>
      <c r="LRN181" s="288"/>
      <c r="LRO181" s="288"/>
      <c r="LRP181" s="288"/>
      <c r="LRQ181" s="288"/>
      <c r="LRR181" s="288"/>
      <c r="LRS181" s="288"/>
      <c r="LRT181" s="288"/>
      <c r="LRU181" s="288"/>
      <c r="LRV181" s="288"/>
      <c r="LRW181" s="288"/>
      <c r="LRX181" s="288"/>
      <c r="LRY181" s="288"/>
      <c r="LRZ181" s="288"/>
      <c r="LSA181" s="288"/>
      <c r="LSB181" s="288"/>
      <c r="LSC181" s="288"/>
      <c r="LSD181" s="288"/>
      <c r="LSE181" s="288"/>
      <c r="LSF181" s="288"/>
      <c r="LSG181" s="288"/>
      <c r="LSH181" s="288"/>
      <c r="LSI181" s="288"/>
      <c r="LSJ181" s="288"/>
      <c r="LSK181" s="288"/>
      <c r="LSL181" s="288"/>
      <c r="LSM181" s="288"/>
      <c r="LSN181" s="288"/>
      <c r="LSO181" s="288"/>
      <c r="LSP181" s="288"/>
      <c r="LSQ181" s="288"/>
      <c r="LSR181" s="288"/>
      <c r="LSS181" s="288"/>
      <c r="LST181" s="288"/>
      <c r="LSU181" s="288"/>
      <c r="LSV181" s="288"/>
      <c r="LSW181" s="288"/>
      <c r="LSX181" s="288"/>
      <c r="LSY181" s="288"/>
      <c r="LSZ181" s="288"/>
      <c r="LTA181" s="288"/>
      <c r="LTB181" s="288"/>
      <c r="LTC181" s="288"/>
      <c r="LTD181" s="288"/>
      <c r="LTE181" s="288"/>
      <c r="LTF181" s="288"/>
      <c r="LTG181" s="288"/>
      <c r="LTH181" s="288"/>
      <c r="LTI181" s="288"/>
      <c r="LTJ181" s="288"/>
      <c r="LTK181" s="288"/>
      <c r="LTL181" s="288"/>
      <c r="LTM181" s="288"/>
      <c r="LTN181" s="288"/>
      <c r="LTO181" s="288"/>
      <c r="LTP181" s="288"/>
      <c r="LTQ181" s="288"/>
      <c r="LTR181" s="288"/>
      <c r="LTS181" s="288"/>
      <c r="LTT181" s="288"/>
      <c r="LTU181" s="288"/>
      <c r="LTV181" s="288"/>
      <c r="LTW181" s="288"/>
      <c r="LTX181" s="288"/>
      <c r="LTY181" s="288"/>
      <c r="LTZ181" s="288"/>
      <c r="LUA181" s="288"/>
      <c r="LUB181" s="288"/>
      <c r="LUC181" s="288"/>
      <c r="LUD181" s="288"/>
      <c r="LUE181" s="288"/>
      <c r="LUF181" s="288"/>
      <c r="LUG181" s="288"/>
      <c r="LUH181" s="288"/>
      <c r="LUI181" s="288"/>
      <c r="LUJ181" s="288"/>
      <c r="LUK181" s="288"/>
      <c r="LUL181" s="288"/>
      <c r="LUM181" s="288"/>
      <c r="LUN181" s="288"/>
      <c r="LUO181" s="288"/>
      <c r="LUP181" s="288"/>
      <c r="LUQ181" s="288"/>
      <c r="LUR181" s="288"/>
      <c r="LUS181" s="288"/>
      <c r="LUT181" s="288"/>
      <c r="LUU181" s="288"/>
      <c r="LUV181" s="288"/>
      <c r="LUW181" s="288"/>
      <c r="LUX181" s="288"/>
      <c r="LUY181" s="288"/>
      <c r="LUZ181" s="288"/>
      <c r="LVA181" s="288"/>
      <c r="LVB181" s="288"/>
      <c r="LVC181" s="288"/>
      <c r="LVD181" s="288"/>
      <c r="LVE181" s="288"/>
      <c r="LVF181" s="288"/>
      <c r="LVG181" s="288"/>
      <c r="LVH181" s="288"/>
      <c r="LVI181" s="288"/>
      <c r="LVJ181" s="288"/>
      <c r="LVK181" s="288"/>
      <c r="LVL181" s="288"/>
      <c r="LVM181" s="288"/>
      <c r="LVN181" s="288"/>
      <c r="LVO181" s="288"/>
      <c r="LVP181" s="288"/>
      <c r="LVQ181" s="288"/>
      <c r="LVR181" s="288"/>
      <c r="LVS181" s="288"/>
      <c r="LVT181" s="288"/>
      <c r="LVU181" s="288"/>
      <c r="LVV181" s="288"/>
      <c r="LVW181" s="288"/>
      <c r="LVX181" s="288"/>
      <c r="LVY181" s="288"/>
      <c r="LVZ181" s="288"/>
      <c r="LWA181" s="288"/>
      <c r="LWB181" s="288"/>
      <c r="LWC181" s="288"/>
      <c r="LWD181" s="288"/>
      <c r="LWE181" s="288"/>
      <c r="LWF181" s="288"/>
      <c r="LWG181" s="288"/>
      <c r="LWH181" s="288"/>
      <c r="LWI181" s="288"/>
      <c r="LWJ181" s="288"/>
      <c r="LWK181" s="288"/>
      <c r="LWL181" s="288"/>
      <c r="LWM181" s="288"/>
      <c r="LWN181" s="288"/>
      <c r="LWO181" s="288"/>
      <c r="LWP181" s="288"/>
      <c r="LWQ181" s="288"/>
      <c r="LWR181" s="288"/>
      <c r="LWS181" s="288"/>
      <c r="LWT181" s="288"/>
      <c r="LWU181" s="288"/>
      <c r="LWV181" s="288"/>
      <c r="LWW181" s="288"/>
      <c r="LWX181" s="288"/>
      <c r="LWY181" s="288"/>
      <c r="LWZ181" s="288"/>
      <c r="LXA181" s="288"/>
      <c r="LXB181" s="288"/>
      <c r="LXC181" s="288"/>
      <c r="LXD181" s="288"/>
      <c r="LXE181" s="288"/>
      <c r="LXF181" s="288"/>
      <c r="LXG181" s="288"/>
      <c r="LXH181" s="288"/>
      <c r="LXI181" s="288"/>
      <c r="LXJ181" s="288"/>
      <c r="LXK181" s="288"/>
      <c r="LXL181" s="288"/>
      <c r="LXM181" s="288"/>
      <c r="LXN181" s="288"/>
      <c r="LXO181" s="288"/>
      <c r="LXP181" s="288"/>
      <c r="LXQ181" s="288"/>
      <c r="LXR181" s="288"/>
      <c r="LXS181" s="288"/>
      <c r="LXT181" s="288"/>
      <c r="LXU181" s="288"/>
      <c r="LXV181" s="288"/>
      <c r="LXW181" s="288"/>
      <c r="LXX181" s="288"/>
      <c r="LXY181" s="288"/>
      <c r="LXZ181" s="288"/>
      <c r="LYA181" s="288"/>
      <c r="LYB181" s="288"/>
      <c r="LYC181" s="288"/>
      <c r="LYD181" s="288"/>
      <c r="LYE181" s="288"/>
      <c r="LYF181" s="288"/>
      <c r="LYG181" s="288"/>
      <c r="LYH181" s="288"/>
      <c r="LYI181" s="288"/>
      <c r="LYJ181" s="288"/>
      <c r="LYK181" s="288"/>
      <c r="LYL181" s="288"/>
      <c r="LYM181" s="288"/>
      <c r="LYN181" s="288"/>
      <c r="LYO181" s="288"/>
      <c r="LYP181" s="288"/>
      <c r="LYQ181" s="288"/>
      <c r="LYR181" s="288"/>
      <c r="LYS181" s="288"/>
      <c r="LYT181" s="288"/>
      <c r="LYU181" s="288"/>
      <c r="LYV181" s="288"/>
      <c r="LYW181" s="288"/>
      <c r="LYX181" s="288"/>
      <c r="LYY181" s="288"/>
      <c r="LYZ181" s="288"/>
      <c r="LZA181" s="288"/>
      <c r="LZB181" s="288"/>
      <c r="LZC181" s="288"/>
      <c r="LZD181" s="288"/>
      <c r="LZE181" s="288"/>
      <c r="LZF181" s="288"/>
      <c r="LZG181" s="288"/>
      <c r="LZH181" s="288"/>
      <c r="LZI181" s="288"/>
      <c r="LZJ181" s="288"/>
      <c r="LZK181" s="288"/>
      <c r="LZL181" s="288"/>
      <c r="LZM181" s="288"/>
      <c r="LZN181" s="288"/>
      <c r="LZO181" s="288"/>
      <c r="LZP181" s="288"/>
      <c r="LZQ181" s="288"/>
      <c r="LZR181" s="288"/>
      <c r="LZS181" s="288"/>
      <c r="LZT181" s="288"/>
      <c r="LZU181" s="288"/>
      <c r="LZV181" s="288"/>
      <c r="LZW181" s="288"/>
      <c r="LZX181" s="288"/>
      <c r="LZY181" s="288"/>
      <c r="LZZ181" s="288"/>
      <c r="MAA181" s="288"/>
      <c r="MAB181" s="288"/>
      <c r="MAC181" s="288"/>
      <c r="MAD181" s="288"/>
      <c r="MAE181" s="288"/>
      <c r="MAF181" s="288"/>
      <c r="MAG181" s="288"/>
      <c r="MAH181" s="288"/>
      <c r="MAI181" s="288"/>
      <c r="MAJ181" s="288"/>
      <c r="MAK181" s="288"/>
      <c r="MAL181" s="288"/>
      <c r="MAM181" s="288"/>
      <c r="MAN181" s="288"/>
      <c r="MAO181" s="288"/>
      <c r="MAP181" s="288"/>
      <c r="MAQ181" s="288"/>
      <c r="MAR181" s="288"/>
      <c r="MAS181" s="288"/>
      <c r="MAT181" s="288"/>
      <c r="MAU181" s="288"/>
      <c r="MAV181" s="288"/>
      <c r="MAW181" s="288"/>
      <c r="MAX181" s="288"/>
      <c r="MAY181" s="288"/>
      <c r="MAZ181" s="288"/>
      <c r="MBA181" s="288"/>
      <c r="MBB181" s="288"/>
      <c r="MBC181" s="288"/>
      <c r="MBD181" s="288"/>
      <c r="MBE181" s="288"/>
      <c r="MBF181" s="288"/>
      <c r="MBG181" s="288"/>
      <c r="MBH181" s="288"/>
      <c r="MBI181" s="288"/>
      <c r="MBJ181" s="288"/>
      <c r="MBK181" s="288"/>
      <c r="MBL181" s="288"/>
      <c r="MBM181" s="288"/>
      <c r="MBN181" s="288"/>
      <c r="MBO181" s="288"/>
      <c r="MBP181" s="288"/>
      <c r="MBQ181" s="288"/>
      <c r="MBR181" s="288"/>
      <c r="MBS181" s="288"/>
      <c r="MBT181" s="288"/>
      <c r="MBU181" s="288"/>
      <c r="MBV181" s="288"/>
      <c r="MBW181" s="288"/>
      <c r="MBX181" s="288"/>
      <c r="MBY181" s="288"/>
      <c r="MBZ181" s="288"/>
      <c r="MCA181" s="288"/>
      <c r="MCB181" s="288"/>
      <c r="MCC181" s="288"/>
      <c r="MCD181" s="288"/>
      <c r="MCE181" s="288"/>
      <c r="MCF181" s="288"/>
      <c r="MCG181" s="288"/>
      <c r="MCH181" s="288"/>
      <c r="MCI181" s="288"/>
      <c r="MCJ181" s="288"/>
      <c r="MCK181" s="288"/>
      <c r="MCL181" s="288"/>
      <c r="MCM181" s="288"/>
      <c r="MCN181" s="288"/>
      <c r="MCO181" s="288"/>
      <c r="MCP181" s="288"/>
      <c r="MCQ181" s="288"/>
      <c r="MCR181" s="288"/>
      <c r="MCS181" s="288"/>
      <c r="MCT181" s="288"/>
      <c r="MCU181" s="288"/>
      <c r="MCV181" s="288"/>
      <c r="MCW181" s="288"/>
      <c r="MCX181" s="288"/>
      <c r="MCY181" s="288"/>
      <c r="MCZ181" s="288"/>
      <c r="MDA181" s="288"/>
      <c r="MDB181" s="288"/>
      <c r="MDC181" s="288"/>
      <c r="MDD181" s="288"/>
      <c r="MDE181" s="288"/>
      <c r="MDF181" s="288"/>
      <c r="MDG181" s="288"/>
      <c r="MDH181" s="288"/>
      <c r="MDI181" s="288"/>
      <c r="MDJ181" s="288"/>
      <c r="MDK181" s="288"/>
      <c r="MDL181" s="288"/>
      <c r="MDM181" s="288"/>
      <c r="MDN181" s="288"/>
      <c r="MDO181" s="288"/>
      <c r="MDP181" s="288"/>
      <c r="MDQ181" s="288"/>
      <c r="MDR181" s="288"/>
      <c r="MDS181" s="288"/>
      <c r="MDT181" s="288"/>
      <c r="MDU181" s="288"/>
      <c r="MDV181" s="288"/>
      <c r="MDW181" s="288"/>
      <c r="MDX181" s="288"/>
      <c r="MDY181" s="288"/>
      <c r="MDZ181" s="288"/>
      <c r="MEA181" s="288"/>
      <c r="MEB181" s="288"/>
      <c r="MEC181" s="288"/>
      <c r="MED181" s="288"/>
      <c r="MEE181" s="288"/>
      <c r="MEF181" s="288"/>
      <c r="MEG181" s="288"/>
      <c r="MEH181" s="288"/>
      <c r="MEI181" s="288"/>
      <c r="MEJ181" s="288"/>
      <c r="MEK181" s="288"/>
      <c r="MEL181" s="288"/>
      <c r="MEM181" s="288"/>
      <c r="MEN181" s="288"/>
      <c r="MEO181" s="288"/>
      <c r="MEP181" s="288"/>
      <c r="MEQ181" s="288"/>
      <c r="MER181" s="288"/>
      <c r="MES181" s="288"/>
      <c r="MET181" s="288"/>
      <c r="MEU181" s="288"/>
      <c r="MEV181" s="288"/>
      <c r="MEW181" s="288"/>
      <c r="MEX181" s="288"/>
      <c r="MEY181" s="288"/>
      <c r="MEZ181" s="288"/>
      <c r="MFA181" s="288"/>
      <c r="MFB181" s="288"/>
      <c r="MFC181" s="288"/>
      <c r="MFD181" s="288"/>
      <c r="MFE181" s="288"/>
      <c r="MFF181" s="288"/>
      <c r="MFG181" s="288"/>
      <c r="MFH181" s="288"/>
      <c r="MFI181" s="288"/>
      <c r="MFJ181" s="288"/>
      <c r="MFK181" s="288"/>
      <c r="MFL181" s="288"/>
      <c r="MFM181" s="288"/>
      <c r="MFN181" s="288"/>
      <c r="MFO181" s="288"/>
      <c r="MFP181" s="288"/>
      <c r="MFQ181" s="288"/>
      <c r="MFR181" s="288"/>
      <c r="MFS181" s="288"/>
      <c r="MFT181" s="288"/>
      <c r="MFU181" s="288"/>
      <c r="MFV181" s="288"/>
      <c r="MFW181" s="288"/>
      <c r="MFX181" s="288"/>
      <c r="MFY181" s="288"/>
      <c r="MFZ181" s="288"/>
      <c r="MGA181" s="288"/>
      <c r="MGB181" s="288"/>
      <c r="MGC181" s="288"/>
      <c r="MGD181" s="288"/>
      <c r="MGE181" s="288"/>
      <c r="MGF181" s="288"/>
      <c r="MGG181" s="288"/>
      <c r="MGH181" s="288"/>
      <c r="MGI181" s="288"/>
      <c r="MGJ181" s="288"/>
      <c r="MGK181" s="288"/>
      <c r="MGL181" s="288"/>
      <c r="MGM181" s="288"/>
      <c r="MGN181" s="288"/>
      <c r="MGO181" s="288"/>
      <c r="MGP181" s="288"/>
      <c r="MGQ181" s="288"/>
      <c r="MGR181" s="288"/>
      <c r="MGS181" s="288"/>
      <c r="MGT181" s="288"/>
      <c r="MGU181" s="288"/>
      <c r="MGV181" s="288"/>
      <c r="MGW181" s="288"/>
      <c r="MGX181" s="288"/>
      <c r="MGY181" s="288"/>
      <c r="MGZ181" s="288"/>
      <c r="MHA181" s="288"/>
      <c r="MHB181" s="288"/>
      <c r="MHC181" s="288"/>
      <c r="MHD181" s="288"/>
      <c r="MHE181" s="288"/>
      <c r="MHF181" s="288"/>
      <c r="MHG181" s="288"/>
      <c r="MHH181" s="288"/>
      <c r="MHI181" s="288"/>
      <c r="MHJ181" s="288"/>
      <c r="MHK181" s="288"/>
      <c r="MHL181" s="288"/>
      <c r="MHM181" s="288"/>
      <c r="MHN181" s="288"/>
      <c r="MHO181" s="288"/>
      <c r="MHP181" s="288"/>
      <c r="MHQ181" s="288"/>
      <c r="MHR181" s="288"/>
      <c r="MHS181" s="288"/>
      <c r="MHT181" s="288"/>
      <c r="MHU181" s="288"/>
      <c r="MHV181" s="288"/>
      <c r="MHW181" s="288"/>
      <c r="MHX181" s="288"/>
      <c r="MHY181" s="288"/>
      <c r="MHZ181" s="288"/>
      <c r="MIA181" s="288"/>
      <c r="MIB181" s="288"/>
      <c r="MIC181" s="288"/>
      <c r="MID181" s="288"/>
      <c r="MIE181" s="288"/>
      <c r="MIF181" s="288"/>
      <c r="MIG181" s="288"/>
      <c r="MIH181" s="288"/>
      <c r="MII181" s="288"/>
      <c r="MIJ181" s="288"/>
      <c r="MIK181" s="288"/>
      <c r="MIL181" s="288"/>
      <c r="MIM181" s="288"/>
      <c r="MIN181" s="288"/>
      <c r="MIO181" s="288"/>
      <c r="MIP181" s="288"/>
      <c r="MIQ181" s="288"/>
      <c r="MIR181" s="288"/>
      <c r="MIS181" s="288"/>
      <c r="MIT181" s="288"/>
      <c r="MIU181" s="288"/>
      <c r="MIV181" s="288"/>
      <c r="MIW181" s="288"/>
      <c r="MIX181" s="288"/>
      <c r="MIY181" s="288"/>
      <c r="MIZ181" s="288"/>
      <c r="MJA181" s="288"/>
      <c r="MJB181" s="288"/>
      <c r="MJC181" s="288"/>
      <c r="MJD181" s="288"/>
      <c r="MJE181" s="288"/>
      <c r="MJF181" s="288"/>
      <c r="MJG181" s="288"/>
      <c r="MJH181" s="288"/>
      <c r="MJI181" s="288"/>
      <c r="MJJ181" s="288"/>
      <c r="MJK181" s="288"/>
      <c r="MJL181" s="288"/>
      <c r="MJM181" s="288"/>
      <c r="MJN181" s="288"/>
      <c r="MJO181" s="288"/>
      <c r="MJP181" s="288"/>
      <c r="MJQ181" s="288"/>
      <c r="MJR181" s="288"/>
      <c r="MJS181" s="288"/>
      <c r="MJT181" s="288"/>
      <c r="MJU181" s="288"/>
      <c r="MJV181" s="288"/>
      <c r="MJW181" s="288"/>
      <c r="MJX181" s="288"/>
      <c r="MJY181" s="288"/>
      <c r="MJZ181" s="288"/>
      <c r="MKA181" s="288"/>
      <c r="MKB181" s="288"/>
      <c r="MKC181" s="288"/>
      <c r="MKD181" s="288"/>
      <c r="MKE181" s="288"/>
      <c r="MKF181" s="288"/>
      <c r="MKG181" s="288"/>
      <c r="MKH181" s="288"/>
      <c r="MKI181" s="288"/>
      <c r="MKJ181" s="288"/>
      <c r="MKK181" s="288"/>
      <c r="MKL181" s="288"/>
      <c r="MKM181" s="288"/>
      <c r="MKN181" s="288"/>
      <c r="MKO181" s="288"/>
      <c r="MKP181" s="288"/>
      <c r="MKQ181" s="288"/>
      <c r="MKR181" s="288"/>
      <c r="MKS181" s="288"/>
      <c r="MKT181" s="288"/>
      <c r="MKU181" s="288"/>
      <c r="MKV181" s="288"/>
      <c r="MKW181" s="288"/>
      <c r="MKX181" s="288"/>
      <c r="MKY181" s="288"/>
      <c r="MKZ181" s="288"/>
      <c r="MLA181" s="288"/>
      <c r="MLB181" s="288"/>
      <c r="MLC181" s="288"/>
      <c r="MLD181" s="288"/>
      <c r="MLE181" s="288"/>
      <c r="MLF181" s="288"/>
      <c r="MLG181" s="288"/>
      <c r="MLH181" s="288"/>
      <c r="MLI181" s="288"/>
      <c r="MLJ181" s="288"/>
      <c r="MLK181" s="288"/>
      <c r="MLL181" s="288"/>
      <c r="MLM181" s="288"/>
      <c r="MLN181" s="288"/>
      <c r="MLO181" s="288"/>
      <c r="MLP181" s="288"/>
      <c r="MLQ181" s="288"/>
      <c r="MLR181" s="288"/>
      <c r="MLS181" s="288"/>
      <c r="MLT181" s="288"/>
      <c r="MLU181" s="288"/>
      <c r="MLV181" s="288"/>
      <c r="MLW181" s="288"/>
      <c r="MLX181" s="288"/>
      <c r="MLY181" s="288"/>
      <c r="MLZ181" s="288"/>
      <c r="MMA181" s="288"/>
      <c r="MMB181" s="288"/>
      <c r="MMC181" s="288"/>
      <c r="MMD181" s="288"/>
      <c r="MME181" s="288"/>
      <c r="MMF181" s="288"/>
      <c r="MMG181" s="288"/>
      <c r="MMH181" s="288"/>
      <c r="MMI181" s="288"/>
      <c r="MMJ181" s="288"/>
      <c r="MMK181" s="288"/>
      <c r="MML181" s="288"/>
      <c r="MMM181" s="288"/>
      <c r="MMN181" s="288"/>
      <c r="MMO181" s="288"/>
      <c r="MMP181" s="288"/>
      <c r="MMQ181" s="288"/>
      <c r="MMR181" s="288"/>
      <c r="MMS181" s="288"/>
      <c r="MMT181" s="288"/>
      <c r="MMU181" s="288"/>
      <c r="MMV181" s="288"/>
      <c r="MMW181" s="288"/>
      <c r="MMX181" s="288"/>
      <c r="MMY181" s="288"/>
      <c r="MMZ181" s="288"/>
      <c r="MNA181" s="288"/>
      <c r="MNB181" s="288"/>
      <c r="MNC181" s="288"/>
      <c r="MND181" s="288"/>
      <c r="MNE181" s="288"/>
      <c r="MNF181" s="288"/>
      <c r="MNG181" s="288"/>
      <c r="MNH181" s="288"/>
      <c r="MNI181" s="288"/>
      <c r="MNJ181" s="288"/>
      <c r="MNK181" s="288"/>
      <c r="MNL181" s="288"/>
      <c r="MNM181" s="288"/>
      <c r="MNN181" s="288"/>
      <c r="MNO181" s="288"/>
      <c r="MNP181" s="288"/>
      <c r="MNQ181" s="288"/>
      <c r="MNR181" s="288"/>
      <c r="MNS181" s="288"/>
      <c r="MNT181" s="288"/>
      <c r="MNU181" s="288"/>
      <c r="MNV181" s="288"/>
      <c r="MNW181" s="288"/>
      <c r="MNX181" s="288"/>
      <c r="MNY181" s="288"/>
      <c r="MNZ181" s="288"/>
      <c r="MOA181" s="288"/>
      <c r="MOB181" s="288"/>
      <c r="MOC181" s="288"/>
      <c r="MOD181" s="288"/>
      <c r="MOE181" s="288"/>
      <c r="MOF181" s="288"/>
      <c r="MOG181" s="288"/>
      <c r="MOH181" s="288"/>
      <c r="MOI181" s="288"/>
      <c r="MOJ181" s="288"/>
      <c r="MOK181" s="288"/>
      <c r="MOL181" s="288"/>
      <c r="MOM181" s="288"/>
      <c r="MON181" s="288"/>
      <c r="MOO181" s="288"/>
      <c r="MOP181" s="288"/>
      <c r="MOQ181" s="288"/>
      <c r="MOR181" s="288"/>
      <c r="MOS181" s="288"/>
      <c r="MOT181" s="288"/>
      <c r="MOU181" s="288"/>
      <c r="MOV181" s="288"/>
      <c r="MOW181" s="288"/>
      <c r="MOX181" s="288"/>
      <c r="MOY181" s="288"/>
      <c r="MOZ181" s="288"/>
      <c r="MPA181" s="288"/>
      <c r="MPB181" s="288"/>
      <c r="MPC181" s="288"/>
      <c r="MPD181" s="288"/>
      <c r="MPE181" s="288"/>
      <c r="MPF181" s="288"/>
      <c r="MPG181" s="288"/>
      <c r="MPH181" s="288"/>
      <c r="MPI181" s="288"/>
      <c r="MPJ181" s="288"/>
      <c r="MPK181" s="288"/>
      <c r="MPL181" s="288"/>
      <c r="MPM181" s="288"/>
      <c r="MPN181" s="288"/>
      <c r="MPO181" s="288"/>
      <c r="MPP181" s="288"/>
      <c r="MPQ181" s="288"/>
      <c r="MPR181" s="288"/>
      <c r="MPS181" s="288"/>
      <c r="MPT181" s="288"/>
      <c r="MPU181" s="288"/>
      <c r="MPV181" s="288"/>
      <c r="MPW181" s="288"/>
      <c r="MPX181" s="288"/>
      <c r="MPY181" s="288"/>
      <c r="MPZ181" s="288"/>
      <c r="MQA181" s="288"/>
      <c r="MQB181" s="288"/>
      <c r="MQC181" s="288"/>
      <c r="MQD181" s="288"/>
      <c r="MQE181" s="288"/>
      <c r="MQF181" s="288"/>
      <c r="MQG181" s="288"/>
      <c r="MQH181" s="288"/>
      <c r="MQI181" s="288"/>
      <c r="MQJ181" s="288"/>
      <c r="MQK181" s="288"/>
      <c r="MQL181" s="288"/>
      <c r="MQM181" s="288"/>
      <c r="MQN181" s="288"/>
      <c r="MQO181" s="288"/>
      <c r="MQP181" s="288"/>
      <c r="MQQ181" s="288"/>
      <c r="MQR181" s="288"/>
      <c r="MQS181" s="288"/>
      <c r="MQT181" s="288"/>
      <c r="MQU181" s="288"/>
      <c r="MQV181" s="288"/>
      <c r="MQW181" s="288"/>
      <c r="MQX181" s="288"/>
      <c r="MQY181" s="288"/>
      <c r="MQZ181" s="288"/>
      <c r="MRA181" s="288"/>
      <c r="MRB181" s="288"/>
      <c r="MRC181" s="288"/>
      <c r="MRD181" s="288"/>
      <c r="MRE181" s="288"/>
      <c r="MRF181" s="288"/>
      <c r="MRG181" s="288"/>
      <c r="MRH181" s="288"/>
      <c r="MRI181" s="288"/>
      <c r="MRJ181" s="288"/>
      <c r="MRK181" s="288"/>
      <c r="MRL181" s="288"/>
      <c r="MRM181" s="288"/>
      <c r="MRN181" s="288"/>
      <c r="MRO181" s="288"/>
      <c r="MRP181" s="288"/>
      <c r="MRQ181" s="288"/>
      <c r="MRR181" s="288"/>
      <c r="MRS181" s="288"/>
      <c r="MRT181" s="288"/>
      <c r="MRU181" s="288"/>
      <c r="MRV181" s="288"/>
      <c r="MRW181" s="288"/>
      <c r="MRX181" s="288"/>
      <c r="MRY181" s="288"/>
      <c r="MRZ181" s="288"/>
      <c r="MSA181" s="288"/>
      <c r="MSB181" s="288"/>
      <c r="MSC181" s="288"/>
      <c r="MSD181" s="288"/>
      <c r="MSE181" s="288"/>
      <c r="MSF181" s="288"/>
      <c r="MSG181" s="288"/>
      <c r="MSH181" s="288"/>
      <c r="MSI181" s="288"/>
      <c r="MSJ181" s="288"/>
      <c r="MSK181" s="288"/>
      <c r="MSL181" s="288"/>
      <c r="MSM181" s="288"/>
      <c r="MSN181" s="288"/>
      <c r="MSO181" s="288"/>
      <c r="MSP181" s="288"/>
      <c r="MSQ181" s="288"/>
      <c r="MSR181" s="288"/>
      <c r="MSS181" s="288"/>
      <c r="MST181" s="288"/>
      <c r="MSU181" s="288"/>
      <c r="MSV181" s="288"/>
      <c r="MSW181" s="288"/>
      <c r="MSX181" s="288"/>
      <c r="MSY181" s="288"/>
      <c r="MSZ181" s="288"/>
      <c r="MTA181" s="288"/>
      <c r="MTB181" s="288"/>
      <c r="MTC181" s="288"/>
      <c r="MTD181" s="288"/>
      <c r="MTE181" s="288"/>
      <c r="MTF181" s="288"/>
      <c r="MTG181" s="288"/>
      <c r="MTH181" s="288"/>
      <c r="MTI181" s="288"/>
      <c r="MTJ181" s="288"/>
      <c r="MTK181" s="288"/>
      <c r="MTL181" s="288"/>
      <c r="MTM181" s="288"/>
      <c r="MTN181" s="288"/>
      <c r="MTO181" s="288"/>
      <c r="MTP181" s="288"/>
      <c r="MTQ181" s="288"/>
      <c r="MTR181" s="288"/>
      <c r="MTS181" s="288"/>
      <c r="MTT181" s="288"/>
      <c r="MTU181" s="288"/>
      <c r="MTV181" s="288"/>
      <c r="MTW181" s="288"/>
      <c r="MTX181" s="288"/>
      <c r="MTY181" s="288"/>
      <c r="MTZ181" s="288"/>
      <c r="MUA181" s="288"/>
      <c r="MUB181" s="288"/>
      <c r="MUC181" s="288"/>
      <c r="MUD181" s="288"/>
      <c r="MUE181" s="288"/>
      <c r="MUF181" s="288"/>
      <c r="MUG181" s="288"/>
      <c r="MUH181" s="288"/>
      <c r="MUI181" s="288"/>
      <c r="MUJ181" s="288"/>
      <c r="MUK181" s="288"/>
      <c r="MUL181" s="288"/>
      <c r="MUM181" s="288"/>
      <c r="MUN181" s="288"/>
      <c r="MUO181" s="288"/>
      <c r="MUP181" s="288"/>
      <c r="MUQ181" s="288"/>
      <c r="MUR181" s="288"/>
      <c r="MUS181" s="288"/>
      <c r="MUT181" s="288"/>
      <c r="MUU181" s="288"/>
      <c r="MUV181" s="288"/>
      <c r="MUW181" s="288"/>
      <c r="MUX181" s="288"/>
      <c r="MUY181" s="288"/>
      <c r="MUZ181" s="288"/>
      <c r="MVA181" s="288"/>
      <c r="MVB181" s="288"/>
      <c r="MVC181" s="288"/>
      <c r="MVD181" s="288"/>
      <c r="MVE181" s="288"/>
      <c r="MVF181" s="288"/>
      <c r="MVG181" s="288"/>
      <c r="MVH181" s="288"/>
      <c r="MVI181" s="288"/>
      <c r="MVJ181" s="288"/>
      <c r="MVK181" s="288"/>
      <c r="MVL181" s="288"/>
      <c r="MVM181" s="288"/>
      <c r="MVN181" s="288"/>
      <c r="MVO181" s="288"/>
      <c r="MVP181" s="288"/>
      <c r="MVQ181" s="288"/>
      <c r="MVR181" s="288"/>
      <c r="MVS181" s="288"/>
      <c r="MVT181" s="288"/>
      <c r="MVU181" s="288"/>
      <c r="MVV181" s="288"/>
      <c r="MVW181" s="288"/>
      <c r="MVX181" s="288"/>
      <c r="MVY181" s="288"/>
      <c r="MVZ181" s="288"/>
      <c r="MWA181" s="288"/>
      <c r="MWB181" s="288"/>
      <c r="MWC181" s="288"/>
      <c r="MWD181" s="288"/>
      <c r="MWE181" s="288"/>
      <c r="MWF181" s="288"/>
      <c r="MWG181" s="288"/>
      <c r="MWH181" s="288"/>
      <c r="MWI181" s="288"/>
      <c r="MWJ181" s="288"/>
      <c r="MWK181" s="288"/>
      <c r="MWL181" s="288"/>
      <c r="MWM181" s="288"/>
      <c r="MWN181" s="288"/>
      <c r="MWO181" s="288"/>
      <c r="MWP181" s="288"/>
      <c r="MWQ181" s="288"/>
      <c r="MWR181" s="288"/>
      <c r="MWS181" s="288"/>
      <c r="MWT181" s="288"/>
      <c r="MWU181" s="288"/>
      <c r="MWV181" s="288"/>
      <c r="MWW181" s="288"/>
      <c r="MWX181" s="288"/>
      <c r="MWY181" s="288"/>
      <c r="MWZ181" s="288"/>
      <c r="MXA181" s="288"/>
      <c r="MXB181" s="288"/>
      <c r="MXC181" s="288"/>
      <c r="MXD181" s="288"/>
      <c r="MXE181" s="288"/>
      <c r="MXF181" s="288"/>
      <c r="MXG181" s="288"/>
      <c r="MXH181" s="288"/>
      <c r="MXI181" s="288"/>
      <c r="MXJ181" s="288"/>
      <c r="MXK181" s="288"/>
      <c r="MXL181" s="288"/>
      <c r="MXM181" s="288"/>
      <c r="MXN181" s="288"/>
      <c r="MXO181" s="288"/>
      <c r="MXP181" s="288"/>
      <c r="MXQ181" s="288"/>
      <c r="MXR181" s="288"/>
      <c r="MXS181" s="288"/>
      <c r="MXT181" s="288"/>
      <c r="MXU181" s="288"/>
      <c r="MXV181" s="288"/>
      <c r="MXW181" s="288"/>
      <c r="MXX181" s="288"/>
      <c r="MXY181" s="288"/>
      <c r="MXZ181" s="288"/>
      <c r="MYA181" s="288"/>
      <c r="MYB181" s="288"/>
      <c r="MYC181" s="288"/>
      <c r="MYD181" s="288"/>
      <c r="MYE181" s="288"/>
      <c r="MYF181" s="288"/>
      <c r="MYG181" s="288"/>
      <c r="MYH181" s="288"/>
      <c r="MYI181" s="288"/>
      <c r="MYJ181" s="288"/>
      <c r="MYK181" s="288"/>
      <c r="MYL181" s="288"/>
      <c r="MYM181" s="288"/>
      <c r="MYN181" s="288"/>
      <c r="MYO181" s="288"/>
      <c r="MYP181" s="288"/>
      <c r="MYQ181" s="288"/>
      <c r="MYR181" s="288"/>
      <c r="MYS181" s="288"/>
      <c r="MYT181" s="288"/>
      <c r="MYU181" s="288"/>
      <c r="MYV181" s="288"/>
      <c r="MYW181" s="288"/>
      <c r="MYX181" s="288"/>
      <c r="MYY181" s="288"/>
      <c r="MYZ181" s="288"/>
      <c r="MZA181" s="288"/>
      <c r="MZB181" s="288"/>
      <c r="MZC181" s="288"/>
      <c r="MZD181" s="288"/>
      <c r="MZE181" s="288"/>
      <c r="MZF181" s="288"/>
      <c r="MZG181" s="288"/>
      <c r="MZH181" s="288"/>
      <c r="MZI181" s="288"/>
      <c r="MZJ181" s="288"/>
      <c r="MZK181" s="288"/>
      <c r="MZL181" s="288"/>
      <c r="MZM181" s="288"/>
      <c r="MZN181" s="288"/>
      <c r="MZO181" s="288"/>
      <c r="MZP181" s="288"/>
      <c r="MZQ181" s="288"/>
      <c r="MZR181" s="288"/>
      <c r="MZS181" s="288"/>
      <c r="MZT181" s="288"/>
      <c r="MZU181" s="288"/>
      <c r="MZV181" s="288"/>
      <c r="MZW181" s="288"/>
      <c r="MZX181" s="288"/>
      <c r="MZY181" s="288"/>
      <c r="MZZ181" s="288"/>
      <c r="NAA181" s="288"/>
      <c r="NAB181" s="288"/>
      <c r="NAC181" s="288"/>
      <c r="NAD181" s="288"/>
      <c r="NAE181" s="288"/>
      <c r="NAF181" s="288"/>
      <c r="NAG181" s="288"/>
      <c r="NAH181" s="288"/>
      <c r="NAI181" s="288"/>
      <c r="NAJ181" s="288"/>
      <c r="NAK181" s="288"/>
      <c r="NAL181" s="288"/>
      <c r="NAM181" s="288"/>
      <c r="NAN181" s="288"/>
      <c r="NAO181" s="288"/>
      <c r="NAP181" s="288"/>
      <c r="NAQ181" s="288"/>
      <c r="NAR181" s="288"/>
      <c r="NAS181" s="288"/>
      <c r="NAT181" s="288"/>
      <c r="NAU181" s="288"/>
      <c r="NAV181" s="288"/>
      <c r="NAW181" s="288"/>
      <c r="NAX181" s="288"/>
      <c r="NAY181" s="288"/>
      <c r="NAZ181" s="288"/>
      <c r="NBA181" s="288"/>
      <c r="NBB181" s="288"/>
      <c r="NBC181" s="288"/>
      <c r="NBD181" s="288"/>
      <c r="NBE181" s="288"/>
      <c r="NBF181" s="288"/>
      <c r="NBG181" s="288"/>
      <c r="NBH181" s="288"/>
      <c r="NBI181" s="288"/>
      <c r="NBJ181" s="288"/>
      <c r="NBK181" s="288"/>
      <c r="NBL181" s="288"/>
      <c r="NBM181" s="288"/>
      <c r="NBN181" s="288"/>
      <c r="NBO181" s="288"/>
      <c r="NBP181" s="288"/>
      <c r="NBQ181" s="288"/>
      <c r="NBR181" s="288"/>
      <c r="NBS181" s="288"/>
      <c r="NBT181" s="288"/>
      <c r="NBU181" s="288"/>
      <c r="NBV181" s="288"/>
      <c r="NBW181" s="288"/>
      <c r="NBX181" s="288"/>
      <c r="NBY181" s="288"/>
      <c r="NBZ181" s="288"/>
      <c r="NCA181" s="288"/>
      <c r="NCB181" s="288"/>
      <c r="NCC181" s="288"/>
      <c r="NCD181" s="288"/>
      <c r="NCE181" s="288"/>
      <c r="NCF181" s="288"/>
      <c r="NCG181" s="288"/>
      <c r="NCH181" s="288"/>
      <c r="NCI181" s="288"/>
      <c r="NCJ181" s="288"/>
      <c r="NCK181" s="288"/>
      <c r="NCL181" s="288"/>
      <c r="NCM181" s="288"/>
      <c r="NCN181" s="288"/>
      <c r="NCO181" s="288"/>
      <c r="NCP181" s="288"/>
      <c r="NCQ181" s="288"/>
      <c r="NCR181" s="288"/>
      <c r="NCS181" s="288"/>
      <c r="NCT181" s="288"/>
      <c r="NCU181" s="288"/>
      <c r="NCV181" s="288"/>
      <c r="NCW181" s="288"/>
      <c r="NCX181" s="288"/>
      <c r="NCY181" s="288"/>
      <c r="NCZ181" s="288"/>
      <c r="NDA181" s="288"/>
      <c r="NDB181" s="288"/>
      <c r="NDC181" s="288"/>
      <c r="NDD181" s="288"/>
      <c r="NDE181" s="288"/>
      <c r="NDF181" s="288"/>
      <c r="NDG181" s="288"/>
      <c r="NDH181" s="288"/>
      <c r="NDI181" s="288"/>
      <c r="NDJ181" s="288"/>
      <c r="NDK181" s="288"/>
      <c r="NDL181" s="288"/>
      <c r="NDM181" s="288"/>
      <c r="NDN181" s="288"/>
      <c r="NDO181" s="288"/>
      <c r="NDP181" s="288"/>
      <c r="NDQ181" s="288"/>
      <c r="NDR181" s="288"/>
      <c r="NDS181" s="288"/>
      <c r="NDT181" s="288"/>
      <c r="NDU181" s="288"/>
      <c r="NDV181" s="288"/>
      <c r="NDW181" s="288"/>
      <c r="NDX181" s="288"/>
      <c r="NDY181" s="288"/>
      <c r="NDZ181" s="288"/>
      <c r="NEA181" s="288"/>
      <c r="NEB181" s="288"/>
      <c r="NEC181" s="288"/>
      <c r="NED181" s="288"/>
      <c r="NEE181" s="288"/>
      <c r="NEF181" s="288"/>
      <c r="NEG181" s="288"/>
      <c r="NEH181" s="288"/>
      <c r="NEI181" s="288"/>
      <c r="NEJ181" s="288"/>
      <c r="NEK181" s="288"/>
      <c r="NEL181" s="288"/>
      <c r="NEM181" s="288"/>
      <c r="NEN181" s="288"/>
      <c r="NEO181" s="288"/>
      <c r="NEP181" s="288"/>
      <c r="NEQ181" s="288"/>
      <c r="NER181" s="288"/>
      <c r="NES181" s="288"/>
      <c r="NET181" s="288"/>
      <c r="NEU181" s="288"/>
      <c r="NEV181" s="288"/>
      <c r="NEW181" s="288"/>
      <c r="NEX181" s="288"/>
      <c r="NEY181" s="288"/>
      <c r="NEZ181" s="288"/>
      <c r="NFA181" s="288"/>
      <c r="NFB181" s="288"/>
      <c r="NFC181" s="288"/>
      <c r="NFD181" s="288"/>
      <c r="NFE181" s="288"/>
      <c r="NFF181" s="288"/>
      <c r="NFG181" s="288"/>
      <c r="NFH181" s="288"/>
      <c r="NFI181" s="288"/>
      <c r="NFJ181" s="288"/>
      <c r="NFK181" s="288"/>
      <c r="NFL181" s="288"/>
      <c r="NFM181" s="288"/>
      <c r="NFN181" s="288"/>
      <c r="NFO181" s="288"/>
      <c r="NFP181" s="288"/>
      <c r="NFQ181" s="288"/>
      <c r="NFR181" s="288"/>
      <c r="NFS181" s="288"/>
      <c r="NFT181" s="288"/>
      <c r="NFU181" s="288"/>
      <c r="NFV181" s="288"/>
      <c r="NFW181" s="288"/>
      <c r="NFX181" s="288"/>
      <c r="NFY181" s="288"/>
      <c r="NFZ181" s="288"/>
      <c r="NGA181" s="288"/>
      <c r="NGB181" s="288"/>
      <c r="NGC181" s="288"/>
      <c r="NGD181" s="288"/>
      <c r="NGE181" s="288"/>
      <c r="NGF181" s="288"/>
      <c r="NGG181" s="288"/>
      <c r="NGH181" s="288"/>
      <c r="NGI181" s="288"/>
      <c r="NGJ181" s="288"/>
      <c r="NGK181" s="288"/>
      <c r="NGL181" s="288"/>
      <c r="NGM181" s="288"/>
      <c r="NGN181" s="288"/>
      <c r="NGO181" s="288"/>
      <c r="NGP181" s="288"/>
      <c r="NGQ181" s="288"/>
      <c r="NGR181" s="288"/>
      <c r="NGS181" s="288"/>
      <c r="NGT181" s="288"/>
      <c r="NGU181" s="288"/>
      <c r="NGV181" s="288"/>
      <c r="NGW181" s="288"/>
      <c r="NGX181" s="288"/>
      <c r="NGY181" s="288"/>
      <c r="NGZ181" s="288"/>
      <c r="NHA181" s="288"/>
      <c r="NHB181" s="288"/>
      <c r="NHC181" s="288"/>
      <c r="NHD181" s="288"/>
      <c r="NHE181" s="288"/>
      <c r="NHF181" s="288"/>
      <c r="NHG181" s="288"/>
      <c r="NHH181" s="288"/>
      <c r="NHI181" s="288"/>
      <c r="NHJ181" s="288"/>
      <c r="NHK181" s="288"/>
      <c r="NHL181" s="288"/>
      <c r="NHM181" s="288"/>
      <c r="NHN181" s="288"/>
      <c r="NHO181" s="288"/>
      <c r="NHP181" s="288"/>
      <c r="NHQ181" s="288"/>
      <c r="NHR181" s="288"/>
      <c r="NHS181" s="288"/>
      <c r="NHT181" s="288"/>
      <c r="NHU181" s="288"/>
      <c r="NHV181" s="288"/>
      <c r="NHW181" s="288"/>
      <c r="NHX181" s="288"/>
      <c r="NHY181" s="288"/>
      <c r="NHZ181" s="288"/>
      <c r="NIA181" s="288"/>
      <c r="NIB181" s="288"/>
      <c r="NIC181" s="288"/>
      <c r="NID181" s="288"/>
      <c r="NIE181" s="288"/>
      <c r="NIF181" s="288"/>
      <c r="NIG181" s="288"/>
      <c r="NIH181" s="288"/>
      <c r="NII181" s="288"/>
      <c r="NIJ181" s="288"/>
      <c r="NIK181" s="288"/>
      <c r="NIL181" s="288"/>
      <c r="NIM181" s="288"/>
      <c r="NIN181" s="288"/>
      <c r="NIO181" s="288"/>
      <c r="NIP181" s="288"/>
      <c r="NIQ181" s="288"/>
      <c r="NIR181" s="288"/>
      <c r="NIS181" s="288"/>
      <c r="NIT181" s="288"/>
      <c r="NIU181" s="288"/>
      <c r="NIV181" s="288"/>
      <c r="NIW181" s="288"/>
      <c r="NIX181" s="288"/>
      <c r="NIY181" s="288"/>
      <c r="NIZ181" s="288"/>
      <c r="NJA181" s="288"/>
      <c r="NJB181" s="288"/>
      <c r="NJC181" s="288"/>
      <c r="NJD181" s="288"/>
      <c r="NJE181" s="288"/>
      <c r="NJF181" s="288"/>
      <c r="NJG181" s="288"/>
      <c r="NJH181" s="288"/>
      <c r="NJI181" s="288"/>
      <c r="NJJ181" s="288"/>
      <c r="NJK181" s="288"/>
      <c r="NJL181" s="288"/>
      <c r="NJM181" s="288"/>
      <c r="NJN181" s="288"/>
      <c r="NJO181" s="288"/>
      <c r="NJP181" s="288"/>
      <c r="NJQ181" s="288"/>
      <c r="NJR181" s="288"/>
      <c r="NJS181" s="288"/>
      <c r="NJT181" s="288"/>
      <c r="NJU181" s="288"/>
      <c r="NJV181" s="288"/>
      <c r="NJW181" s="288"/>
      <c r="NJX181" s="288"/>
      <c r="NJY181" s="288"/>
      <c r="NJZ181" s="288"/>
      <c r="NKA181" s="288"/>
      <c r="NKB181" s="288"/>
      <c r="NKC181" s="288"/>
      <c r="NKD181" s="288"/>
      <c r="NKE181" s="288"/>
      <c r="NKF181" s="288"/>
      <c r="NKG181" s="288"/>
      <c r="NKH181" s="288"/>
      <c r="NKI181" s="288"/>
      <c r="NKJ181" s="288"/>
      <c r="NKK181" s="288"/>
      <c r="NKL181" s="288"/>
      <c r="NKM181" s="288"/>
      <c r="NKN181" s="288"/>
      <c r="NKO181" s="288"/>
      <c r="NKP181" s="288"/>
      <c r="NKQ181" s="288"/>
      <c r="NKR181" s="288"/>
      <c r="NKS181" s="288"/>
      <c r="NKT181" s="288"/>
      <c r="NKU181" s="288"/>
      <c r="NKV181" s="288"/>
      <c r="NKW181" s="288"/>
      <c r="NKX181" s="288"/>
      <c r="NKY181" s="288"/>
      <c r="NKZ181" s="288"/>
      <c r="NLA181" s="288"/>
      <c r="NLB181" s="288"/>
      <c r="NLC181" s="288"/>
      <c r="NLD181" s="288"/>
      <c r="NLE181" s="288"/>
      <c r="NLF181" s="288"/>
      <c r="NLG181" s="288"/>
      <c r="NLH181" s="288"/>
      <c r="NLI181" s="288"/>
      <c r="NLJ181" s="288"/>
      <c r="NLK181" s="288"/>
      <c r="NLL181" s="288"/>
      <c r="NLM181" s="288"/>
      <c r="NLN181" s="288"/>
      <c r="NLO181" s="288"/>
      <c r="NLP181" s="288"/>
      <c r="NLQ181" s="288"/>
      <c r="NLR181" s="288"/>
      <c r="NLS181" s="288"/>
      <c r="NLT181" s="288"/>
      <c r="NLU181" s="288"/>
      <c r="NLV181" s="288"/>
      <c r="NLW181" s="288"/>
      <c r="NLX181" s="288"/>
      <c r="NLY181" s="288"/>
      <c r="NLZ181" s="288"/>
      <c r="NMA181" s="288"/>
      <c r="NMB181" s="288"/>
      <c r="NMC181" s="288"/>
      <c r="NMD181" s="288"/>
      <c r="NME181" s="288"/>
      <c r="NMF181" s="288"/>
      <c r="NMG181" s="288"/>
      <c r="NMH181" s="288"/>
      <c r="NMI181" s="288"/>
      <c r="NMJ181" s="288"/>
      <c r="NMK181" s="288"/>
      <c r="NML181" s="288"/>
      <c r="NMM181" s="288"/>
      <c r="NMN181" s="288"/>
      <c r="NMO181" s="288"/>
      <c r="NMP181" s="288"/>
      <c r="NMQ181" s="288"/>
      <c r="NMR181" s="288"/>
      <c r="NMS181" s="288"/>
      <c r="NMT181" s="288"/>
      <c r="NMU181" s="288"/>
      <c r="NMV181" s="288"/>
      <c r="NMW181" s="288"/>
      <c r="NMX181" s="288"/>
      <c r="NMY181" s="288"/>
      <c r="NMZ181" s="288"/>
      <c r="NNA181" s="288"/>
      <c r="NNB181" s="288"/>
      <c r="NNC181" s="288"/>
      <c r="NND181" s="288"/>
      <c r="NNE181" s="288"/>
      <c r="NNF181" s="288"/>
      <c r="NNG181" s="288"/>
      <c r="NNH181" s="288"/>
      <c r="NNI181" s="288"/>
      <c r="NNJ181" s="288"/>
      <c r="NNK181" s="288"/>
      <c r="NNL181" s="288"/>
      <c r="NNM181" s="288"/>
      <c r="NNN181" s="288"/>
      <c r="NNO181" s="288"/>
      <c r="NNP181" s="288"/>
      <c r="NNQ181" s="288"/>
      <c r="NNR181" s="288"/>
      <c r="NNS181" s="288"/>
      <c r="NNT181" s="288"/>
      <c r="NNU181" s="288"/>
      <c r="NNV181" s="288"/>
      <c r="NNW181" s="288"/>
      <c r="NNX181" s="288"/>
      <c r="NNY181" s="288"/>
      <c r="NNZ181" s="288"/>
      <c r="NOA181" s="288"/>
      <c r="NOB181" s="288"/>
      <c r="NOC181" s="288"/>
      <c r="NOD181" s="288"/>
      <c r="NOE181" s="288"/>
      <c r="NOF181" s="288"/>
      <c r="NOG181" s="288"/>
      <c r="NOH181" s="288"/>
      <c r="NOI181" s="288"/>
      <c r="NOJ181" s="288"/>
      <c r="NOK181" s="288"/>
      <c r="NOL181" s="288"/>
      <c r="NOM181" s="288"/>
      <c r="NON181" s="288"/>
      <c r="NOO181" s="288"/>
      <c r="NOP181" s="288"/>
      <c r="NOQ181" s="288"/>
      <c r="NOR181" s="288"/>
      <c r="NOS181" s="288"/>
      <c r="NOT181" s="288"/>
      <c r="NOU181" s="288"/>
      <c r="NOV181" s="288"/>
      <c r="NOW181" s="288"/>
      <c r="NOX181" s="288"/>
      <c r="NOY181" s="288"/>
      <c r="NOZ181" s="288"/>
      <c r="NPA181" s="288"/>
      <c r="NPB181" s="288"/>
      <c r="NPC181" s="288"/>
      <c r="NPD181" s="288"/>
      <c r="NPE181" s="288"/>
      <c r="NPF181" s="288"/>
      <c r="NPG181" s="288"/>
      <c r="NPH181" s="288"/>
      <c r="NPI181" s="288"/>
      <c r="NPJ181" s="288"/>
      <c r="NPK181" s="288"/>
      <c r="NPL181" s="288"/>
      <c r="NPM181" s="288"/>
      <c r="NPN181" s="288"/>
      <c r="NPO181" s="288"/>
      <c r="NPP181" s="288"/>
      <c r="NPQ181" s="288"/>
      <c r="NPR181" s="288"/>
      <c r="NPS181" s="288"/>
      <c r="NPT181" s="288"/>
      <c r="NPU181" s="288"/>
      <c r="NPV181" s="288"/>
      <c r="NPW181" s="288"/>
      <c r="NPX181" s="288"/>
      <c r="NPY181" s="288"/>
      <c r="NPZ181" s="288"/>
      <c r="NQA181" s="288"/>
      <c r="NQB181" s="288"/>
      <c r="NQC181" s="288"/>
      <c r="NQD181" s="288"/>
      <c r="NQE181" s="288"/>
      <c r="NQF181" s="288"/>
      <c r="NQG181" s="288"/>
      <c r="NQH181" s="288"/>
      <c r="NQI181" s="288"/>
      <c r="NQJ181" s="288"/>
      <c r="NQK181" s="288"/>
      <c r="NQL181" s="288"/>
      <c r="NQM181" s="288"/>
      <c r="NQN181" s="288"/>
      <c r="NQO181" s="288"/>
      <c r="NQP181" s="288"/>
      <c r="NQQ181" s="288"/>
      <c r="NQR181" s="288"/>
      <c r="NQS181" s="288"/>
      <c r="NQT181" s="288"/>
      <c r="NQU181" s="288"/>
      <c r="NQV181" s="288"/>
      <c r="NQW181" s="288"/>
      <c r="NQX181" s="288"/>
      <c r="NQY181" s="288"/>
      <c r="NQZ181" s="288"/>
      <c r="NRA181" s="288"/>
      <c r="NRB181" s="288"/>
      <c r="NRC181" s="288"/>
      <c r="NRD181" s="288"/>
      <c r="NRE181" s="288"/>
      <c r="NRF181" s="288"/>
      <c r="NRG181" s="288"/>
      <c r="NRH181" s="288"/>
      <c r="NRI181" s="288"/>
      <c r="NRJ181" s="288"/>
      <c r="NRK181" s="288"/>
      <c r="NRL181" s="288"/>
      <c r="NRM181" s="288"/>
      <c r="NRN181" s="288"/>
      <c r="NRO181" s="288"/>
      <c r="NRP181" s="288"/>
      <c r="NRQ181" s="288"/>
      <c r="NRR181" s="288"/>
      <c r="NRS181" s="288"/>
      <c r="NRT181" s="288"/>
      <c r="NRU181" s="288"/>
      <c r="NRV181" s="288"/>
      <c r="NRW181" s="288"/>
      <c r="NRX181" s="288"/>
      <c r="NRY181" s="288"/>
      <c r="NRZ181" s="288"/>
      <c r="NSA181" s="288"/>
      <c r="NSB181" s="288"/>
      <c r="NSC181" s="288"/>
      <c r="NSD181" s="288"/>
      <c r="NSE181" s="288"/>
      <c r="NSF181" s="288"/>
      <c r="NSG181" s="288"/>
      <c r="NSH181" s="288"/>
      <c r="NSI181" s="288"/>
      <c r="NSJ181" s="288"/>
      <c r="NSK181" s="288"/>
      <c r="NSL181" s="288"/>
      <c r="NSM181" s="288"/>
      <c r="NSN181" s="288"/>
      <c r="NSO181" s="288"/>
      <c r="NSP181" s="288"/>
      <c r="NSQ181" s="288"/>
      <c r="NSR181" s="288"/>
      <c r="NSS181" s="288"/>
      <c r="NST181" s="288"/>
      <c r="NSU181" s="288"/>
      <c r="NSV181" s="288"/>
      <c r="NSW181" s="288"/>
      <c r="NSX181" s="288"/>
      <c r="NSY181" s="288"/>
      <c r="NSZ181" s="288"/>
      <c r="NTA181" s="288"/>
      <c r="NTB181" s="288"/>
      <c r="NTC181" s="288"/>
      <c r="NTD181" s="288"/>
      <c r="NTE181" s="288"/>
      <c r="NTF181" s="288"/>
      <c r="NTG181" s="288"/>
      <c r="NTH181" s="288"/>
      <c r="NTI181" s="288"/>
      <c r="NTJ181" s="288"/>
      <c r="NTK181" s="288"/>
      <c r="NTL181" s="288"/>
      <c r="NTM181" s="288"/>
      <c r="NTN181" s="288"/>
      <c r="NTO181" s="288"/>
      <c r="NTP181" s="288"/>
      <c r="NTQ181" s="288"/>
      <c r="NTR181" s="288"/>
      <c r="NTS181" s="288"/>
      <c r="NTT181" s="288"/>
      <c r="NTU181" s="288"/>
      <c r="NTV181" s="288"/>
      <c r="NTW181" s="288"/>
      <c r="NTX181" s="288"/>
      <c r="NTY181" s="288"/>
      <c r="NTZ181" s="288"/>
      <c r="NUA181" s="288"/>
      <c r="NUB181" s="288"/>
      <c r="NUC181" s="288"/>
      <c r="NUD181" s="288"/>
      <c r="NUE181" s="288"/>
      <c r="NUF181" s="288"/>
      <c r="NUG181" s="288"/>
      <c r="NUH181" s="288"/>
      <c r="NUI181" s="288"/>
      <c r="NUJ181" s="288"/>
      <c r="NUK181" s="288"/>
      <c r="NUL181" s="288"/>
      <c r="NUM181" s="288"/>
      <c r="NUN181" s="288"/>
      <c r="NUO181" s="288"/>
      <c r="NUP181" s="288"/>
      <c r="NUQ181" s="288"/>
      <c r="NUR181" s="288"/>
      <c r="NUS181" s="288"/>
      <c r="NUT181" s="288"/>
      <c r="NUU181" s="288"/>
      <c r="NUV181" s="288"/>
      <c r="NUW181" s="288"/>
      <c r="NUX181" s="288"/>
      <c r="NUY181" s="288"/>
      <c r="NUZ181" s="288"/>
      <c r="NVA181" s="288"/>
      <c r="NVB181" s="288"/>
      <c r="NVC181" s="288"/>
      <c r="NVD181" s="288"/>
      <c r="NVE181" s="288"/>
      <c r="NVF181" s="288"/>
      <c r="NVG181" s="288"/>
      <c r="NVH181" s="288"/>
      <c r="NVI181" s="288"/>
      <c r="NVJ181" s="288"/>
      <c r="NVK181" s="288"/>
      <c r="NVL181" s="288"/>
      <c r="NVM181" s="288"/>
      <c r="NVN181" s="288"/>
      <c r="NVO181" s="288"/>
      <c r="NVP181" s="288"/>
      <c r="NVQ181" s="288"/>
      <c r="NVR181" s="288"/>
      <c r="NVS181" s="288"/>
      <c r="NVT181" s="288"/>
      <c r="NVU181" s="288"/>
      <c r="NVV181" s="288"/>
      <c r="NVW181" s="288"/>
      <c r="NVX181" s="288"/>
      <c r="NVY181" s="288"/>
      <c r="NVZ181" s="288"/>
      <c r="NWA181" s="288"/>
      <c r="NWB181" s="288"/>
      <c r="NWC181" s="288"/>
      <c r="NWD181" s="288"/>
      <c r="NWE181" s="288"/>
      <c r="NWF181" s="288"/>
      <c r="NWG181" s="288"/>
      <c r="NWH181" s="288"/>
      <c r="NWI181" s="288"/>
      <c r="NWJ181" s="288"/>
      <c r="NWK181" s="288"/>
      <c r="NWL181" s="288"/>
      <c r="NWM181" s="288"/>
      <c r="NWN181" s="288"/>
      <c r="NWO181" s="288"/>
      <c r="NWP181" s="288"/>
      <c r="NWQ181" s="288"/>
      <c r="NWR181" s="288"/>
      <c r="NWS181" s="288"/>
      <c r="NWT181" s="288"/>
      <c r="NWU181" s="288"/>
      <c r="NWV181" s="288"/>
      <c r="NWW181" s="288"/>
      <c r="NWX181" s="288"/>
      <c r="NWY181" s="288"/>
      <c r="NWZ181" s="288"/>
      <c r="NXA181" s="288"/>
      <c r="NXB181" s="288"/>
      <c r="NXC181" s="288"/>
      <c r="NXD181" s="288"/>
      <c r="NXE181" s="288"/>
      <c r="NXF181" s="288"/>
      <c r="NXG181" s="288"/>
      <c r="NXH181" s="288"/>
      <c r="NXI181" s="288"/>
      <c r="NXJ181" s="288"/>
      <c r="NXK181" s="288"/>
      <c r="NXL181" s="288"/>
      <c r="NXM181" s="288"/>
      <c r="NXN181" s="288"/>
      <c r="NXO181" s="288"/>
      <c r="NXP181" s="288"/>
      <c r="NXQ181" s="288"/>
      <c r="NXR181" s="288"/>
      <c r="NXS181" s="288"/>
      <c r="NXT181" s="288"/>
      <c r="NXU181" s="288"/>
      <c r="NXV181" s="288"/>
      <c r="NXW181" s="288"/>
      <c r="NXX181" s="288"/>
      <c r="NXY181" s="288"/>
      <c r="NXZ181" s="288"/>
      <c r="NYA181" s="288"/>
      <c r="NYB181" s="288"/>
      <c r="NYC181" s="288"/>
      <c r="NYD181" s="288"/>
      <c r="NYE181" s="288"/>
      <c r="NYF181" s="288"/>
      <c r="NYG181" s="288"/>
      <c r="NYH181" s="288"/>
      <c r="NYI181" s="288"/>
      <c r="NYJ181" s="288"/>
      <c r="NYK181" s="288"/>
      <c r="NYL181" s="288"/>
      <c r="NYM181" s="288"/>
      <c r="NYN181" s="288"/>
      <c r="NYO181" s="288"/>
      <c r="NYP181" s="288"/>
      <c r="NYQ181" s="288"/>
      <c r="NYR181" s="288"/>
      <c r="NYS181" s="288"/>
      <c r="NYT181" s="288"/>
      <c r="NYU181" s="288"/>
      <c r="NYV181" s="288"/>
      <c r="NYW181" s="288"/>
      <c r="NYX181" s="288"/>
      <c r="NYY181" s="288"/>
      <c r="NYZ181" s="288"/>
      <c r="NZA181" s="288"/>
      <c r="NZB181" s="288"/>
      <c r="NZC181" s="288"/>
      <c r="NZD181" s="288"/>
      <c r="NZE181" s="288"/>
      <c r="NZF181" s="288"/>
      <c r="NZG181" s="288"/>
      <c r="NZH181" s="288"/>
      <c r="NZI181" s="288"/>
      <c r="NZJ181" s="288"/>
      <c r="NZK181" s="288"/>
      <c r="NZL181" s="288"/>
      <c r="NZM181" s="288"/>
      <c r="NZN181" s="288"/>
      <c r="NZO181" s="288"/>
      <c r="NZP181" s="288"/>
      <c r="NZQ181" s="288"/>
      <c r="NZR181" s="288"/>
      <c r="NZS181" s="288"/>
      <c r="NZT181" s="288"/>
      <c r="NZU181" s="288"/>
      <c r="NZV181" s="288"/>
      <c r="NZW181" s="288"/>
      <c r="NZX181" s="288"/>
      <c r="NZY181" s="288"/>
      <c r="NZZ181" s="288"/>
      <c r="OAA181" s="288"/>
      <c r="OAB181" s="288"/>
      <c r="OAC181" s="288"/>
      <c r="OAD181" s="288"/>
      <c r="OAE181" s="288"/>
      <c r="OAF181" s="288"/>
      <c r="OAG181" s="288"/>
      <c r="OAH181" s="288"/>
      <c r="OAI181" s="288"/>
      <c r="OAJ181" s="288"/>
      <c r="OAK181" s="288"/>
      <c r="OAL181" s="288"/>
      <c r="OAM181" s="288"/>
      <c r="OAN181" s="288"/>
      <c r="OAO181" s="288"/>
      <c r="OAP181" s="288"/>
      <c r="OAQ181" s="288"/>
      <c r="OAR181" s="288"/>
      <c r="OAS181" s="288"/>
      <c r="OAT181" s="288"/>
      <c r="OAU181" s="288"/>
      <c r="OAV181" s="288"/>
      <c r="OAW181" s="288"/>
      <c r="OAX181" s="288"/>
      <c r="OAY181" s="288"/>
      <c r="OAZ181" s="288"/>
      <c r="OBA181" s="288"/>
      <c r="OBB181" s="288"/>
      <c r="OBC181" s="288"/>
      <c r="OBD181" s="288"/>
      <c r="OBE181" s="288"/>
      <c r="OBF181" s="288"/>
      <c r="OBG181" s="288"/>
      <c r="OBH181" s="288"/>
      <c r="OBI181" s="288"/>
      <c r="OBJ181" s="288"/>
      <c r="OBK181" s="288"/>
      <c r="OBL181" s="288"/>
      <c r="OBM181" s="288"/>
      <c r="OBN181" s="288"/>
      <c r="OBO181" s="288"/>
      <c r="OBP181" s="288"/>
      <c r="OBQ181" s="288"/>
      <c r="OBR181" s="288"/>
      <c r="OBS181" s="288"/>
      <c r="OBT181" s="288"/>
      <c r="OBU181" s="288"/>
      <c r="OBV181" s="288"/>
      <c r="OBW181" s="288"/>
      <c r="OBX181" s="288"/>
      <c r="OBY181" s="288"/>
      <c r="OBZ181" s="288"/>
      <c r="OCA181" s="288"/>
      <c r="OCB181" s="288"/>
      <c r="OCC181" s="288"/>
      <c r="OCD181" s="288"/>
      <c r="OCE181" s="288"/>
      <c r="OCF181" s="288"/>
      <c r="OCG181" s="288"/>
      <c r="OCH181" s="288"/>
      <c r="OCI181" s="288"/>
      <c r="OCJ181" s="288"/>
      <c r="OCK181" s="288"/>
      <c r="OCL181" s="288"/>
      <c r="OCM181" s="288"/>
      <c r="OCN181" s="288"/>
      <c r="OCO181" s="288"/>
      <c r="OCP181" s="288"/>
      <c r="OCQ181" s="288"/>
      <c r="OCR181" s="288"/>
      <c r="OCS181" s="288"/>
      <c r="OCT181" s="288"/>
      <c r="OCU181" s="288"/>
      <c r="OCV181" s="288"/>
      <c r="OCW181" s="288"/>
      <c r="OCX181" s="288"/>
      <c r="OCY181" s="288"/>
      <c r="OCZ181" s="288"/>
      <c r="ODA181" s="288"/>
      <c r="ODB181" s="288"/>
      <c r="ODC181" s="288"/>
      <c r="ODD181" s="288"/>
      <c r="ODE181" s="288"/>
      <c r="ODF181" s="288"/>
      <c r="ODG181" s="288"/>
      <c r="ODH181" s="288"/>
      <c r="ODI181" s="288"/>
      <c r="ODJ181" s="288"/>
      <c r="ODK181" s="288"/>
      <c r="ODL181" s="288"/>
      <c r="ODM181" s="288"/>
      <c r="ODN181" s="288"/>
      <c r="ODO181" s="288"/>
      <c r="ODP181" s="288"/>
      <c r="ODQ181" s="288"/>
      <c r="ODR181" s="288"/>
      <c r="ODS181" s="288"/>
      <c r="ODT181" s="288"/>
      <c r="ODU181" s="288"/>
      <c r="ODV181" s="288"/>
      <c r="ODW181" s="288"/>
      <c r="ODX181" s="288"/>
      <c r="ODY181" s="288"/>
      <c r="ODZ181" s="288"/>
      <c r="OEA181" s="288"/>
      <c r="OEB181" s="288"/>
      <c r="OEC181" s="288"/>
      <c r="OED181" s="288"/>
      <c r="OEE181" s="288"/>
      <c r="OEF181" s="288"/>
      <c r="OEG181" s="288"/>
      <c r="OEH181" s="288"/>
      <c r="OEI181" s="288"/>
      <c r="OEJ181" s="288"/>
      <c r="OEK181" s="288"/>
      <c r="OEL181" s="288"/>
      <c r="OEM181" s="288"/>
      <c r="OEN181" s="288"/>
      <c r="OEO181" s="288"/>
      <c r="OEP181" s="288"/>
      <c r="OEQ181" s="288"/>
      <c r="OER181" s="288"/>
      <c r="OES181" s="288"/>
      <c r="OET181" s="288"/>
      <c r="OEU181" s="288"/>
      <c r="OEV181" s="288"/>
      <c r="OEW181" s="288"/>
      <c r="OEX181" s="288"/>
      <c r="OEY181" s="288"/>
      <c r="OEZ181" s="288"/>
      <c r="OFA181" s="288"/>
      <c r="OFB181" s="288"/>
      <c r="OFC181" s="288"/>
      <c r="OFD181" s="288"/>
      <c r="OFE181" s="288"/>
      <c r="OFF181" s="288"/>
      <c r="OFG181" s="288"/>
      <c r="OFH181" s="288"/>
      <c r="OFI181" s="288"/>
      <c r="OFJ181" s="288"/>
      <c r="OFK181" s="288"/>
      <c r="OFL181" s="288"/>
      <c r="OFM181" s="288"/>
      <c r="OFN181" s="288"/>
      <c r="OFO181" s="288"/>
      <c r="OFP181" s="288"/>
      <c r="OFQ181" s="288"/>
      <c r="OFR181" s="288"/>
      <c r="OFS181" s="288"/>
      <c r="OFT181" s="288"/>
      <c r="OFU181" s="288"/>
      <c r="OFV181" s="288"/>
      <c r="OFW181" s="288"/>
      <c r="OFX181" s="288"/>
      <c r="OFY181" s="288"/>
      <c r="OFZ181" s="288"/>
      <c r="OGA181" s="288"/>
      <c r="OGB181" s="288"/>
      <c r="OGC181" s="288"/>
      <c r="OGD181" s="288"/>
      <c r="OGE181" s="288"/>
      <c r="OGF181" s="288"/>
      <c r="OGG181" s="288"/>
      <c r="OGH181" s="288"/>
      <c r="OGI181" s="288"/>
      <c r="OGJ181" s="288"/>
      <c r="OGK181" s="288"/>
      <c r="OGL181" s="288"/>
      <c r="OGM181" s="288"/>
      <c r="OGN181" s="288"/>
      <c r="OGO181" s="288"/>
      <c r="OGP181" s="288"/>
      <c r="OGQ181" s="288"/>
      <c r="OGR181" s="288"/>
      <c r="OGS181" s="288"/>
      <c r="OGT181" s="288"/>
      <c r="OGU181" s="288"/>
      <c r="OGV181" s="288"/>
      <c r="OGW181" s="288"/>
      <c r="OGX181" s="288"/>
      <c r="OGY181" s="288"/>
      <c r="OGZ181" s="288"/>
      <c r="OHA181" s="288"/>
      <c r="OHB181" s="288"/>
      <c r="OHC181" s="288"/>
      <c r="OHD181" s="288"/>
      <c r="OHE181" s="288"/>
      <c r="OHF181" s="288"/>
      <c r="OHG181" s="288"/>
      <c r="OHH181" s="288"/>
      <c r="OHI181" s="288"/>
      <c r="OHJ181" s="288"/>
      <c r="OHK181" s="288"/>
      <c r="OHL181" s="288"/>
      <c r="OHM181" s="288"/>
      <c r="OHN181" s="288"/>
      <c r="OHO181" s="288"/>
      <c r="OHP181" s="288"/>
      <c r="OHQ181" s="288"/>
      <c r="OHR181" s="288"/>
      <c r="OHS181" s="288"/>
      <c r="OHT181" s="288"/>
      <c r="OHU181" s="288"/>
      <c r="OHV181" s="288"/>
      <c r="OHW181" s="288"/>
      <c r="OHX181" s="288"/>
      <c r="OHY181" s="288"/>
      <c r="OHZ181" s="288"/>
      <c r="OIA181" s="288"/>
      <c r="OIB181" s="288"/>
      <c r="OIC181" s="288"/>
      <c r="OID181" s="288"/>
      <c r="OIE181" s="288"/>
      <c r="OIF181" s="288"/>
      <c r="OIG181" s="288"/>
      <c r="OIH181" s="288"/>
      <c r="OII181" s="288"/>
      <c r="OIJ181" s="288"/>
      <c r="OIK181" s="288"/>
      <c r="OIL181" s="288"/>
      <c r="OIM181" s="288"/>
      <c r="OIN181" s="288"/>
      <c r="OIO181" s="288"/>
      <c r="OIP181" s="288"/>
      <c r="OIQ181" s="288"/>
      <c r="OIR181" s="288"/>
      <c r="OIS181" s="288"/>
      <c r="OIT181" s="288"/>
      <c r="OIU181" s="288"/>
      <c r="OIV181" s="288"/>
      <c r="OIW181" s="288"/>
      <c r="OIX181" s="288"/>
      <c r="OIY181" s="288"/>
      <c r="OIZ181" s="288"/>
      <c r="OJA181" s="288"/>
      <c r="OJB181" s="288"/>
      <c r="OJC181" s="288"/>
      <c r="OJD181" s="288"/>
      <c r="OJE181" s="288"/>
      <c r="OJF181" s="288"/>
      <c r="OJG181" s="288"/>
      <c r="OJH181" s="288"/>
      <c r="OJI181" s="288"/>
      <c r="OJJ181" s="288"/>
      <c r="OJK181" s="288"/>
      <c r="OJL181" s="288"/>
      <c r="OJM181" s="288"/>
      <c r="OJN181" s="288"/>
      <c r="OJO181" s="288"/>
      <c r="OJP181" s="288"/>
      <c r="OJQ181" s="288"/>
      <c r="OJR181" s="288"/>
      <c r="OJS181" s="288"/>
      <c r="OJT181" s="288"/>
      <c r="OJU181" s="288"/>
      <c r="OJV181" s="288"/>
      <c r="OJW181" s="288"/>
      <c r="OJX181" s="288"/>
      <c r="OJY181" s="288"/>
      <c r="OJZ181" s="288"/>
      <c r="OKA181" s="288"/>
      <c r="OKB181" s="288"/>
      <c r="OKC181" s="288"/>
      <c r="OKD181" s="288"/>
      <c r="OKE181" s="288"/>
      <c r="OKF181" s="288"/>
      <c r="OKG181" s="288"/>
      <c r="OKH181" s="288"/>
      <c r="OKI181" s="288"/>
      <c r="OKJ181" s="288"/>
      <c r="OKK181" s="288"/>
      <c r="OKL181" s="288"/>
      <c r="OKM181" s="288"/>
      <c r="OKN181" s="288"/>
      <c r="OKO181" s="288"/>
      <c r="OKP181" s="288"/>
      <c r="OKQ181" s="288"/>
      <c r="OKR181" s="288"/>
      <c r="OKS181" s="288"/>
      <c r="OKT181" s="288"/>
      <c r="OKU181" s="288"/>
      <c r="OKV181" s="288"/>
      <c r="OKW181" s="288"/>
      <c r="OKX181" s="288"/>
      <c r="OKY181" s="288"/>
      <c r="OKZ181" s="288"/>
      <c r="OLA181" s="288"/>
      <c r="OLB181" s="288"/>
      <c r="OLC181" s="288"/>
      <c r="OLD181" s="288"/>
      <c r="OLE181" s="288"/>
      <c r="OLF181" s="288"/>
      <c r="OLG181" s="288"/>
      <c r="OLH181" s="288"/>
      <c r="OLI181" s="288"/>
      <c r="OLJ181" s="288"/>
      <c r="OLK181" s="288"/>
      <c r="OLL181" s="288"/>
      <c r="OLM181" s="288"/>
      <c r="OLN181" s="288"/>
      <c r="OLO181" s="288"/>
      <c r="OLP181" s="288"/>
      <c r="OLQ181" s="288"/>
      <c r="OLR181" s="288"/>
      <c r="OLS181" s="288"/>
      <c r="OLT181" s="288"/>
      <c r="OLU181" s="288"/>
      <c r="OLV181" s="288"/>
      <c r="OLW181" s="288"/>
      <c r="OLX181" s="288"/>
      <c r="OLY181" s="288"/>
      <c r="OLZ181" s="288"/>
      <c r="OMA181" s="288"/>
      <c r="OMB181" s="288"/>
      <c r="OMC181" s="288"/>
      <c r="OMD181" s="288"/>
      <c r="OME181" s="288"/>
      <c r="OMF181" s="288"/>
      <c r="OMG181" s="288"/>
      <c r="OMH181" s="288"/>
      <c r="OMI181" s="288"/>
      <c r="OMJ181" s="288"/>
      <c r="OMK181" s="288"/>
      <c r="OML181" s="288"/>
      <c r="OMM181" s="288"/>
      <c r="OMN181" s="288"/>
      <c r="OMO181" s="288"/>
      <c r="OMP181" s="288"/>
      <c r="OMQ181" s="288"/>
      <c r="OMR181" s="288"/>
      <c r="OMS181" s="288"/>
      <c r="OMT181" s="288"/>
      <c r="OMU181" s="288"/>
      <c r="OMV181" s="288"/>
      <c r="OMW181" s="288"/>
      <c r="OMX181" s="288"/>
      <c r="OMY181" s="288"/>
      <c r="OMZ181" s="288"/>
      <c r="ONA181" s="288"/>
      <c r="ONB181" s="288"/>
      <c r="ONC181" s="288"/>
      <c r="OND181" s="288"/>
      <c r="ONE181" s="288"/>
      <c r="ONF181" s="288"/>
      <c r="ONG181" s="288"/>
      <c r="ONH181" s="288"/>
      <c r="ONI181" s="288"/>
      <c r="ONJ181" s="288"/>
      <c r="ONK181" s="288"/>
      <c r="ONL181" s="288"/>
      <c r="ONM181" s="288"/>
      <c r="ONN181" s="288"/>
      <c r="ONO181" s="288"/>
      <c r="ONP181" s="288"/>
      <c r="ONQ181" s="288"/>
      <c r="ONR181" s="288"/>
      <c r="ONS181" s="288"/>
      <c r="ONT181" s="288"/>
      <c r="ONU181" s="288"/>
      <c r="ONV181" s="288"/>
      <c r="ONW181" s="288"/>
      <c r="ONX181" s="288"/>
      <c r="ONY181" s="288"/>
      <c r="ONZ181" s="288"/>
      <c r="OOA181" s="288"/>
      <c r="OOB181" s="288"/>
      <c r="OOC181" s="288"/>
      <c r="OOD181" s="288"/>
      <c r="OOE181" s="288"/>
      <c r="OOF181" s="288"/>
      <c r="OOG181" s="288"/>
      <c r="OOH181" s="288"/>
      <c r="OOI181" s="288"/>
      <c r="OOJ181" s="288"/>
      <c r="OOK181" s="288"/>
      <c r="OOL181" s="288"/>
      <c r="OOM181" s="288"/>
      <c r="OON181" s="288"/>
      <c r="OOO181" s="288"/>
      <c r="OOP181" s="288"/>
      <c r="OOQ181" s="288"/>
      <c r="OOR181" s="288"/>
      <c r="OOS181" s="288"/>
      <c r="OOT181" s="288"/>
      <c r="OOU181" s="288"/>
      <c r="OOV181" s="288"/>
      <c r="OOW181" s="288"/>
      <c r="OOX181" s="288"/>
      <c r="OOY181" s="288"/>
      <c r="OOZ181" s="288"/>
      <c r="OPA181" s="288"/>
      <c r="OPB181" s="288"/>
      <c r="OPC181" s="288"/>
      <c r="OPD181" s="288"/>
      <c r="OPE181" s="288"/>
      <c r="OPF181" s="288"/>
      <c r="OPG181" s="288"/>
      <c r="OPH181" s="288"/>
      <c r="OPI181" s="288"/>
      <c r="OPJ181" s="288"/>
      <c r="OPK181" s="288"/>
      <c r="OPL181" s="288"/>
      <c r="OPM181" s="288"/>
      <c r="OPN181" s="288"/>
      <c r="OPO181" s="288"/>
      <c r="OPP181" s="288"/>
      <c r="OPQ181" s="288"/>
      <c r="OPR181" s="288"/>
      <c r="OPS181" s="288"/>
      <c r="OPT181" s="288"/>
      <c r="OPU181" s="288"/>
      <c r="OPV181" s="288"/>
      <c r="OPW181" s="288"/>
      <c r="OPX181" s="288"/>
      <c r="OPY181" s="288"/>
      <c r="OPZ181" s="288"/>
      <c r="OQA181" s="288"/>
      <c r="OQB181" s="288"/>
      <c r="OQC181" s="288"/>
      <c r="OQD181" s="288"/>
      <c r="OQE181" s="288"/>
      <c r="OQF181" s="288"/>
      <c r="OQG181" s="288"/>
      <c r="OQH181" s="288"/>
      <c r="OQI181" s="288"/>
      <c r="OQJ181" s="288"/>
      <c r="OQK181" s="288"/>
      <c r="OQL181" s="288"/>
      <c r="OQM181" s="288"/>
      <c r="OQN181" s="288"/>
      <c r="OQO181" s="288"/>
      <c r="OQP181" s="288"/>
      <c r="OQQ181" s="288"/>
      <c r="OQR181" s="288"/>
      <c r="OQS181" s="288"/>
      <c r="OQT181" s="288"/>
      <c r="OQU181" s="288"/>
      <c r="OQV181" s="288"/>
      <c r="OQW181" s="288"/>
      <c r="OQX181" s="288"/>
      <c r="OQY181" s="288"/>
      <c r="OQZ181" s="288"/>
      <c r="ORA181" s="288"/>
      <c r="ORB181" s="288"/>
      <c r="ORC181" s="288"/>
      <c r="ORD181" s="288"/>
      <c r="ORE181" s="288"/>
      <c r="ORF181" s="288"/>
      <c r="ORG181" s="288"/>
      <c r="ORH181" s="288"/>
      <c r="ORI181" s="288"/>
      <c r="ORJ181" s="288"/>
      <c r="ORK181" s="288"/>
      <c r="ORL181" s="288"/>
      <c r="ORM181" s="288"/>
      <c r="ORN181" s="288"/>
      <c r="ORO181" s="288"/>
      <c r="ORP181" s="288"/>
      <c r="ORQ181" s="288"/>
      <c r="ORR181" s="288"/>
      <c r="ORS181" s="288"/>
      <c r="ORT181" s="288"/>
      <c r="ORU181" s="288"/>
      <c r="ORV181" s="288"/>
      <c r="ORW181" s="288"/>
      <c r="ORX181" s="288"/>
      <c r="ORY181" s="288"/>
      <c r="ORZ181" s="288"/>
      <c r="OSA181" s="288"/>
      <c r="OSB181" s="288"/>
      <c r="OSC181" s="288"/>
      <c r="OSD181" s="288"/>
      <c r="OSE181" s="288"/>
      <c r="OSF181" s="288"/>
      <c r="OSG181" s="288"/>
      <c r="OSH181" s="288"/>
      <c r="OSI181" s="288"/>
      <c r="OSJ181" s="288"/>
      <c r="OSK181" s="288"/>
      <c r="OSL181" s="288"/>
      <c r="OSM181" s="288"/>
      <c r="OSN181" s="288"/>
      <c r="OSO181" s="288"/>
      <c r="OSP181" s="288"/>
      <c r="OSQ181" s="288"/>
      <c r="OSR181" s="288"/>
      <c r="OSS181" s="288"/>
      <c r="OST181" s="288"/>
      <c r="OSU181" s="288"/>
      <c r="OSV181" s="288"/>
      <c r="OSW181" s="288"/>
      <c r="OSX181" s="288"/>
      <c r="OSY181" s="288"/>
      <c r="OSZ181" s="288"/>
      <c r="OTA181" s="288"/>
      <c r="OTB181" s="288"/>
      <c r="OTC181" s="288"/>
      <c r="OTD181" s="288"/>
      <c r="OTE181" s="288"/>
      <c r="OTF181" s="288"/>
      <c r="OTG181" s="288"/>
      <c r="OTH181" s="288"/>
      <c r="OTI181" s="288"/>
      <c r="OTJ181" s="288"/>
      <c r="OTK181" s="288"/>
      <c r="OTL181" s="288"/>
      <c r="OTM181" s="288"/>
      <c r="OTN181" s="288"/>
      <c r="OTO181" s="288"/>
      <c r="OTP181" s="288"/>
      <c r="OTQ181" s="288"/>
      <c r="OTR181" s="288"/>
      <c r="OTS181" s="288"/>
      <c r="OTT181" s="288"/>
      <c r="OTU181" s="288"/>
      <c r="OTV181" s="288"/>
      <c r="OTW181" s="288"/>
      <c r="OTX181" s="288"/>
      <c r="OTY181" s="288"/>
      <c r="OTZ181" s="288"/>
      <c r="OUA181" s="288"/>
      <c r="OUB181" s="288"/>
      <c r="OUC181" s="288"/>
      <c r="OUD181" s="288"/>
      <c r="OUE181" s="288"/>
      <c r="OUF181" s="288"/>
      <c r="OUG181" s="288"/>
      <c r="OUH181" s="288"/>
      <c r="OUI181" s="288"/>
      <c r="OUJ181" s="288"/>
      <c r="OUK181" s="288"/>
      <c r="OUL181" s="288"/>
      <c r="OUM181" s="288"/>
      <c r="OUN181" s="288"/>
      <c r="OUO181" s="288"/>
      <c r="OUP181" s="288"/>
      <c r="OUQ181" s="288"/>
      <c r="OUR181" s="288"/>
      <c r="OUS181" s="288"/>
      <c r="OUT181" s="288"/>
      <c r="OUU181" s="288"/>
      <c r="OUV181" s="288"/>
      <c r="OUW181" s="288"/>
      <c r="OUX181" s="288"/>
      <c r="OUY181" s="288"/>
      <c r="OUZ181" s="288"/>
      <c r="OVA181" s="288"/>
      <c r="OVB181" s="288"/>
      <c r="OVC181" s="288"/>
      <c r="OVD181" s="288"/>
      <c r="OVE181" s="288"/>
      <c r="OVF181" s="288"/>
      <c r="OVG181" s="288"/>
      <c r="OVH181" s="288"/>
      <c r="OVI181" s="288"/>
      <c r="OVJ181" s="288"/>
      <c r="OVK181" s="288"/>
      <c r="OVL181" s="288"/>
      <c r="OVM181" s="288"/>
      <c r="OVN181" s="288"/>
      <c r="OVO181" s="288"/>
      <c r="OVP181" s="288"/>
      <c r="OVQ181" s="288"/>
      <c r="OVR181" s="288"/>
      <c r="OVS181" s="288"/>
      <c r="OVT181" s="288"/>
      <c r="OVU181" s="288"/>
      <c r="OVV181" s="288"/>
      <c r="OVW181" s="288"/>
      <c r="OVX181" s="288"/>
      <c r="OVY181" s="288"/>
      <c r="OVZ181" s="288"/>
      <c r="OWA181" s="288"/>
      <c r="OWB181" s="288"/>
      <c r="OWC181" s="288"/>
      <c r="OWD181" s="288"/>
      <c r="OWE181" s="288"/>
      <c r="OWF181" s="288"/>
      <c r="OWG181" s="288"/>
      <c r="OWH181" s="288"/>
      <c r="OWI181" s="288"/>
      <c r="OWJ181" s="288"/>
      <c r="OWK181" s="288"/>
      <c r="OWL181" s="288"/>
      <c r="OWM181" s="288"/>
      <c r="OWN181" s="288"/>
      <c r="OWO181" s="288"/>
      <c r="OWP181" s="288"/>
      <c r="OWQ181" s="288"/>
      <c r="OWR181" s="288"/>
      <c r="OWS181" s="288"/>
      <c r="OWT181" s="288"/>
      <c r="OWU181" s="288"/>
      <c r="OWV181" s="288"/>
      <c r="OWW181" s="288"/>
      <c r="OWX181" s="288"/>
      <c r="OWY181" s="288"/>
      <c r="OWZ181" s="288"/>
      <c r="OXA181" s="288"/>
      <c r="OXB181" s="288"/>
      <c r="OXC181" s="288"/>
      <c r="OXD181" s="288"/>
      <c r="OXE181" s="288"/>
      <c r="OXF181" s="288"/>
      <c r="OXG181" s="288"/>
      <c r="OXH181" s="288"/>
      <c r="OXI181" s="288"/>
      <c r="OXJ181" s="288"/>
      <c r="OXK181" s="288"/>
      <c r="OXL181" s="288"/>
      <c r="OXM181" s="288"/>
      <c r="OXN181" s="288"/>
      <c r="OXO181" s="288"/>
      <c r="OXP181" s="288"/>
      <c r="OXQ181" s="288"/>
      <c r="OXR181" s="288"/>
      <c r="OXS181" s="288"/>
      <c r="OXT181" s="288"/>
      <c r="OXU181" s="288"/>
      <c r="OXV181" s="288"/>
      <c r="OXW181" s="288"/>
      <c r="OXX181" s="288"/>
      <c r="OXY181" s="288"/>
      <c r="OXZ181" s="288"/>
      <c r="OYA181" s="288"/>
      <c r="OYB181" s="288"/>
      <c r="OYC181" s="288"/>
      <c r="OYD181" s="288"/>
      <c r="OYE181" s="288"/>
      <c r="OYF181" s="288"/>
      <c r="OYG181" s="288"/>
      <c r="OYH181" s="288"/>
      <c r="OYI181" s="288"/>
      <c r="OYJ181" s="288"/>
      <c r="OYK181" s="288"/>
      <c r="OYL181" s="288"/>
      <c r="OYM181" s="288"/>
      <c r="OYN181" s="288"/>
      <c r="OYO181" s="288"/>
      <c r="OYP181" s="288"/>
      <c r="OYQ181" s="288"/>
      <c r="OYR181" s="288"/>
      <c r="OYS181" s="288"/>
      <c r="OYT181" s="288"/>
      <c r="OYU181" s="288"/>
      <c r="OYV181" s="288"/>
      <c r="OYW181" s="288"/>
      <c r="OYX181" s="288"/>
      <c r="OYY181" s="288"/>
      <c r="OYZ181" s="288"/>
      <c r="OZA181" s="288"/>
      <c r="OZB181" s="288"/>
      <c r="OZC181" s="288"/>
      <c r="OZD181" s="288"/>
      <c r="OZE181" s="288"/>
      <c r="OZF181" s="288"/>
      <c r="OZG181" s="288"/>
      <c r="OZH181" s="288"/>
      <c r="OZI181" s="288"/>
      <c r="OZJ181" s="288"/>
      <c r="OZK181" s="288"/>
      <c r="OZL181" s="288"/>
      <c r="OZM181" s="288"/>
      <c r="OZN181" s="288"/>
      <c r="OZO181" s="288"/>
      <c r="OZP181" s="288"/>
      <c r="OZQ181" s="288"/>
      <c r="OZR181" s="288"/>
      <c r="OZS181" s="288"/>
      <c r="OZT181" s="288"/>
      <c r="OZU181" s="288"/>
      <c r="OZV181" s="288"/>
      <c r="OZW181" s="288"/>
      <c r="OZX181" s="288"/>
      <c r="OZY181" s="288"/>
      <c r="OZZ181" s="288"/>
      <c r="PAA181" s="288"/>
      <c r="PAB181" s="288"/>
      <c r="PAC181" s="288"/>
      <c r="PAD181" s="288"/>
      <c r="PAE181" s="288"/>
      <c r="PAF181" s="288"/>
      <c r="PAG181" s="288"/>
      <c r="PAH181" s="288"/>
      <c r="PAI181" s="288"/>
      <c r="PAJ181" s="288"/>
      <c r="PAK181" s="288"/>
      <c r="PAL181" s="288"/>
      <c r="PAM181" s="288"/>
      <c r="PAN181" s="288"/>
      <c r="PAO181" s="288"/>
      <c r="PAP181" s="288"/>
      <c r="PAQ181" s="288"/>
      <c r="PAR181" s="288"/>
      <c r="PAS181" s="288"/>
      <c r="PAT181" s="288"/>
      <c r="PAU181" s="288"/>
      <c r="PAV181" s="288"/>
      <c r="PAW181" s="288"/>
      <c r="PAX181" s="288"/>
      <c r="PAY181" s="288"/>
      <c r="PAZ181" s="288"/>
      <c r="PBA181" s="288"/>
      <c r="PBB181" s="288"/>
      <c r="PBC181" s="288"/>
      <c r="PBD181" s="288"/>
      <c r="PBE181" s="288"/>
      <c r="PBF181" s="288"/>
      <c r="PBG181" s="288"/>
      <c r="PBH181" s="288"/>
      <c r="PBI181" s="288"/>
      <c r="PBJ181" s="288"/>
      <c r="PBK181" s="288"/>
      <c r="PBL181" s="288"/>
      <c r="PBM181" s="288"/>
      <c r="PBN181" s="288"/>
      <c r="PBO181" s="288"/>
      <c r="PBP181" s="288"/>
      <c r="PBQ181" s="288"/>
      <c r="PBR181" s="288"/>
      <c r="PBS181" s="288"/>
      <c r="PBT181" s="288"/>
      <c r="PBU181" s="288"/>
      <c r="PBV181" s="288"/>
      <c r="PBW181" s="288"/>
      <c r="PBX181" s="288"/>
      <c r="PBY181" s="288"/>
      <c r="PBZ181" s="288"/>
      <c r="PCA181" s="288"/>
      <c r="PCB181" s="288"/>
      <c r="PCC181" s="288"/>
      <c r="PCD181" s="288"/>
      <c r="PCE181" s="288"/>
      <c r="PCF181" s="288"/>
      <c r="PCG181" s="288"/>
      <c r="PCH181" s="288"/>
      <c r="PCI181" s="288"/>
      <c r="PCJ181" s="288"/>
      <c r="PCK181" s="288"/>
      <c r="PCL181" s="288"/>
      <c r="PCM181" s="288"/>
      <c r="PCN181" s="288"/>
      <c r="PCO181" s="288"/>
      <c r="PCP181" s="288"/>
      <c r="PCQ181" s="288"/>
      <c r="PCR181" s="288"/>
      <c r="PCS181" s="288"/>
      <c r="PCT181" s="288"/>
      <c r="PCU181" s="288"/>
      <c r="PCV181" s="288"/>
      <c r="PCW181" s="288"/>
      <c r="PCX181" s="288"/>
      <c r="PCY181" s="288"/>
      <c r="PCZ181" s="288"/>
      <c r="PDA181" s="288"/>
      <c r="PDB181" s="288"/>
      <c r="PDC181" s="288"/>
      <c r="PDD181" s="288"/>
      <c r="PDE181" s="288"/>
      <c r="PDF181" s="288"/>
      <c r="PDG181" s="288"/>
      <c r="PDH181" s="288"/>
      <c r="PDI181" s="288"/>
      <c r="PDJ181" s="288"/>
      <c r="PDK181" s="288"/>
      <c r="PDL181" s="288"/>
      <c r="PDM181" s="288"/>
      <c r="PDN181" s="288"/>
      <c r="PDO181" s="288"/>
      <c r="PDP181" s="288"/>
      <c r="PDQ181" s="288"/>
      <c r="PDR181" s="288"/>
      <c r="PDS181" s="288"/>
      <c r="PDT181" s="288"/>
      <c r="PDU181" s="288"/>
      <c r="PDV181" s="288"/>
      <c r="PDW181" s="288"/>
      <c r="PDX181" s="288"/>
      <c r="PDY181" s="288"/>
      <c r="PDZ181" s="288"/>
      <c r="PEA181" s="288"/>
      <c r="PEB181" s="288"/>
      <c r="PEC181" s="288"/>
      <c r="PED181" s="288"/>
      <c r="PEE181" s="288"/>
      <c r="PEF181" s="288"/>
      <c r="PEG181" s="288"/>
      <c r="PEH181" s="288"/>
      <c r="PEI181" s="288"/>
      <c r="PEJ181" s="288"/>
      <c r="PEK181" s="288"/>
      <c r="PEL181" s="288"/>
      <c r="PEM181" s="288"/>
      <c r="PEN181" s="288"/>
      <c r="PEO181" s="288"/>
      <c r="PEP181" s="288"/>
      <c r="PEQ181" s="288"/>
      <c r="PER181" s="288"/>
      <c r="PES181" s="288"/>
      <c r="PET181" s="288"/>
      <c r="PEU181" s="288"/>
      <c r="PEV181" s="288"/>
      <c r="PEW181" s="288"/>
      <c r="PEX181" s="288"/>
      <c r="PEY181" s="288"/>
      <c r="PEZ181" s="288"/>
      <c r="PFA181" s="288"/>
      <c r="PFB181" s="288"/>
      <c r="PFC181" s="288"/>
      <c r="PFD181" s="288"/>
      <c r="PFE181" s="288"/>
      <c r="PFF181" s="288"/>
      <c r="PFG181" s="288"/>
      <c r="PFH181" s="288"/>
      <c r="PFI181" s="288"/>
      <c r="PFJ181" s="288"/>
      <c r="PFK181" s="288"/>
      <c r="PFL181" s="288"/>
      <c r="PFM181" s="288"/>
      <c r="PFN181" s="288"/>
      <c r="PFO181" s="288"/>
      <c r="PFP181" s="288"/>
      <c r="PFQ181" s="288"/>
      <c r="PFR181" s="288"/>
      <c r="PFS181" s="288"/>
      <c r="PFT181" s="288"/>
      <c r="PFU181" s="288"/>
      <c r="PFV181" s="288"/>
      <c r="PFW181" s="288"/>
      <c r="PFX181" s="288"/>
      <c r="PFY181" s="288"/>
      <c r="PFZ181" s="288"/>
      <c r="PGA181" s="288"/>
      <c r="PGB181" s="288"/>
      <c r="PGC181" s="288"/>
      <c r="PGD181" s="288"/>
      <c r="PGE181" s="288"/>
      <c r="PGF181" s="288"/>
      <c r="PGG181" s="288"/>
      <c r="PGH181" s="288"/>
      <c r="PGI181" s="288"/>
      <c r="PGJ181" s="288"/>
      <c r="PGK181" s="288"/>
      <c r="PGL181" s="288"/>
      <c r="PGM181" s="288"/>
      <c r="PGN181" s="288"/>
      <c r="PGO181" s="288"/>
      <c r="PGP181" s="288"/>
      <c r="PGQ181" s="288"/>
      <c r="PGR181" s="288"/>
      <c r="PGS181" s="288"/>
      <c r="PGT181" s="288"/>
      <c r="PGU181" s="288"/>
      <c r="PGV181" s="288"/>
      <c r="PGW181" s="288"/>
      <c r="PGX181" s="288"/>
      <c r="PGY181" s="288"/>
      <c r="PGZ181" s="288"/>
      <c r="PHA181" s="288"/>
      <c r="PHB181" s="288"/>
      <c r="PHC181" s="288"/>
      <c r="PHD181" s="288"/>
      <c r="PHE181" s="288"/>
      <c r="PHF181" s="288"/>
      <c r="PHG181" s="288"/>
      <c r="PHH181" s="288"/>
      <c r="PHI181" s="288"/>
      <c r="PHJ181" s="288"/>
      <c r="PHK181" s="288"/>
      <c r="PHL181" s="288"/>
      <c r="PHM181" s="288"/>
      <c r="PHN181" s="288"/>
      <c r="PHO181" s="288"/>
      <c r="PHP181" s="288"/>
      <c r="PHQ181" s="288"/>
      <c r="PHR181" s="288"/>
      <c r="PHS181" s="288"/>
      <c r="PHT181" s="288"/>
      <c r="PHU181" s="288"/>
      <c r="PHV181" s="288"/>
      <c r="PHW181" s="288"/>
      <c r="PHX181" s="288"/>
      <c r="PHY181" s="288"/>
      <c r="PHZ181" s="288"/>
      <c r="PIA181" s="288"/>
      <c r="PIB181" s="288"/>
      <c r="PIC181" s="288"/>
      <c r="PID181" s="288"/>
      <c r="PIE181" s="288"/>
      <c r="PIF181" s="288"/>
      <c r="PIG181" s="288"/>
      <c r="PIH181" s="288"/>
      <c r="PII181" s="288"/>
      <c r="PIJ181" s="288"/>
      <c r="PIK181" s="288"/>
      <c r="PIL181" s="288"/>
      <c r="PIM181" s="288"/>
      <c r="PIN181" s="288"/>
      <c r="PIO181" s="288"/>
      <c r="PIP181" s="288"/>
      <c r="PIQ181" s="288"/>
      <c r="PIR181" s="288"/>
      <c r="PIS181" s="288"/>
      <c r="PIT181" s="288"/>
      <c r="PIU181" s="288"/>
      <c r="PIV181" s="288"/>
      <c r="PIW181" s="288"/>
      <c r="PIX181" s="288"/>
      <c r="PIY181" s="288"/>
      <c r="PIZ181" s="288"/>
      <c r="PJA181" s="288"/>
      <c r="PJB181" s="288"/>
      <c r="PJC181" s="288"/>
      <c r="PJD181" s="288"/>
      <c r="PJE181" s="288"/>
      <c r="PJF181" s="288"/>
      <c r="PJG181" s="288"/>
      <c r="PJH181" s="288"/>
      <c r="PJI181" s="288"/>
      <c r="PJJ181" s="288"/>
      <c r="PJK181" s="288"/>
      <c r="PJL181" s="288"/>
      <c r="PJM181" s="288"/>
      <c r="PJN181" s="288"/>
      <c r="PJO181" s="288"/>
      <c r="PJP181" s="288"/>
      <c r="PJQ181" s="288"/>
      <c r="PJR181" s="288"/>
      <c r="PJS181" s="288"/>
      <c r="PJT181" s="288"/>
      <c r="PJU181" s="288"/>
      <c r="PJV181" s="288"/>
      <c r="PJW181" s="288"/>
      <c r="PJX181" s="288"/>
      <c r="PJY181" s="288"/>
      <c r="PJZ181" s="288"/>
      <c r="PKA181" s="288"/>
      <c r="PKB181" s="288"/>
      <c r="PKC181" s="288"/>
      <c r="PKD181" s="288"/>
      <c r="PKE181" s="288"/>
      <c r="PKF181" s="288"/>
      <c r="PKG181" s="288"/>
      <c r="PKH181" s="288"/>
      <c r="PKI181" s="288"/>
      <c r="PKJ181" s="288"/>
      <c r="PKK181" s="288"/>
      <c r="PKL181" s="288"/>
      <c r="PKM181" s="288"/>
      <c r="PKN181" s="288"/>
      <c r="PKO181" s="288"/>
      <c r="PKP181" s="288"/>
      <c r="PKQ181" s="288"/>
      <c r="PKR181" s="288"/>
      <c r="PKS181" s="288"/>
      <c r="PKT181" s="288"/>
      <c r="PKU181" s="288"/>
      <c r="PKV181" s="288"/>
      <c r="PKW181" s="288"/>
      <c r="PKX181" s="288"/>
      <c r="PKY181" s="288"/>
      <c r="PKZ181" s="288"/>
      <c r="PLA181" s="288"/>
      <c r="PLB181" s="288"/>
      <c r="PLC181" s="288"/>
      <c r="PLD181" s="288"/>
      <c r="PLE181" s="288"/>
      <c r="PLF181" s="288"/>
      <c r="PLG181" s="288"/>
      <c r="PLH181" s="288"/>
      <c r="PLI181" s="288"/>
      <c r="PLJ181" s="288"/>
      <c r="PLK181" s="288"/>
      <c r="PLL181" s="288"/>
      <c r="PLM181" s="288"/>
      <c r="PLN181" s="288"/>
      <c r="PLO181" s="288"/>
      <c r="PLP181" s="288"/>
      <c r="PLQ181" s="288"/>
      <c r="PLR181" s="288"/>
      <c r="PLS181" s="288"/>
      <c r="PLT181" s="288"/>
      <c r="PLU181" s="288"/>
      <c r="PLV181" s="288"/>
      <c r="PLW181" s="288"/>
      <c r="PLX181" s="288"/>
      <c r="PLY181" s="288"/>
      <c r="PLZ181" s="288"/>
      <c r="PMA181" s="288"/>
      <c r="PMB181" s="288"/>
      <c r="PMC181" s="288"/>
      <c r="PMD181" s="288"/>
      <c r="PME181" s="288"/>
      <c r="PMF181" s="288"/>
      <c r="PMG181" s="288"/>
      <c r="PMH181" s="288"/>
      <c r="PMI181" s="288"/>
      <c r="PMJ181" s="288"/>
      <c r="PMK181" s="288"/>
      <c r="PML181" s="288"/>
      <c r="PMM181" s="288"/>
      <c r="PMN181" s="288"/>
      <c r="PMO181" s="288"/>
      <c r="PMP181" s="288"/>
      <c r="PMQ181" s="288"/>
      <c r="PMR181" s="288"/>
      <c r="PMS181" s="288"/>
      <c r="PMT181" s="288"/>
      <c r="PMU181" s="288"/>
      <c r="PMV181" s="288"/>
      <c r="PMW181" s="288"/>
      <c r="PMX181" s="288"/>
      <c r="PMY181" s="288"/>
      <c r="PMZ181" s="288"/>
      <c r="PNA181" s="288"/>
      <c r="PNB181" s="288"/>
      <c r="PNC181" s="288"/>
      <c r="PND181" s="288"/>
      <c r="PNE181" s="288"/>
      <c r="PNF181" s="288"/>
      <c r="PNG181" s="288"/>
      <c r="PNH181" s="288"/>
      <c r="PNI181" s="288"/>
      <c r="PNJ181" s="288"/>
      <c r="PNK181" s="288"/>
      <c r="PNL181" s="288"/>
      <c r="PNM181" s="288"/>
      <c r="PNN181" s="288"/>
      <c r="PNO181" s="288"/>
      <c r="PNP181" s="288"/>
      <c r="PNQ181" s="288"/>
      <c r="PNR181" s="288"/>
      <c r="PNS181" s="288"/>
      <c r="PNT181" s="288"/>
      <c r="PNU181" s="288"/>
      <c r="PNV181" s="288"/>
      <c r="PNW181" s="288"/>
      <c r="PNX181" s="288"/>
      <c r="PNY181" s="288"/>
      <c r="PNZ181" s="288"/>
      <c r="POA181" s="288"/>
      <c r="POB181" s="288"/>
      <c r="POC181" s="288"/>
      <c r="POD181" s="288"/>
      <c r="POE181" s="288"/>
      <c r="POF181" s="288"/>
      <c r="POG181" s="288"/>
      <c r="POH181" s="288"/>
      <c r="POI181" s="288"/>
      <c r="POJ181" s="288"/>
      <c r="POK181" s="288"/>
      <c r="POL181" s="288"/>
      <c r="POM181" s="288"/>
      <c r="PON181" s="288"/>
      <c r="POO181" s="288"/>
      <c r="POP181" s="288"/>
      <c r="POQ181" s="288"/>
      <c r="POR181" s="288"/>
      <c r="POS181" s="288"/>
      <c r="POT181" s="288"/>
      <c r="POU181" s="288"/>
      <c r="POV181" s="288"/>
      <c r="POW181" s="288"/>
      <c r="POX181" s="288"/>
      <c r="POY181" s="288"/>
      <c r="POZ181" s="288"/>
      <c r="PPA181" s="288"/>
      <c r="PPB181" s="288"/>
      <c r="PPC181" s="288"/>
      <c r="PPD181" s="288"/>
      <c r="PPE181" s="288"/>
      <c r="PPF181" s="288"/>
      <c r="PPG181" s="288"/>
      <c r="PPH181" s="288"/>
      <c r="PPI181" s="288"/>
      <c r="PPJ181" s="288"/>
      <c r="PPK181" s="288"/>
      <c r="PPL181" s="288"/>
      <c r="PPM181" s="288"/>
      <c r="PPN181" s="288"/>
      <c r="PPO181" s="288"/>
      <c r="PPP181" s="288"/>
      <c r="PPQ181" s="288"/>
      <c r="PPR181" s="288"/>
      <c r="PPS181" s="288"/>
      <c r="PPT181" s="288"/>
      <c r="PPU181" s="288"/>
      <c r="PPV181" s="288"/>
      <c r="PPW181" s="288"/>
      <c r="PPX181" s="288"/>
      <c r="PPY181" s="288"/>
      <c r="PPZ181" s="288"/>
      <c r="PQA181" s="288"/>
      <c r="PQB181" s="288"/>
      <c r="PQC181" s="288"/>
      <c r="PQD181" s="288"/>
      <c r="PQE181" s="288"/>
      <c r="PQF181" s="288"/>
      <c r="PQG181" s="288"/>
      <c r="PQH181" s="288"/>
      <c r="PQI181" s="288"/>
      <c r="PQJ181" s="288"/>
      <c r="PQK181" s="288"/>
      <c r="PQL181" s="288"/>
      <c r="PQM181" s="288"/>
      <c r="PQN181" s="288"/>
      <c r="PQO181" s="288"/>
      <c r="PQP181" s="288"/>
      <c r="PQQ181" s="288"/>
      <c r="PQR181" s="288"/>
      <c r="PQS181" s="288"/>
      <c r="PQT181" s="288"/>
      <c r="PQU181" s="288"/>
      <c r="PQV181" s="288"/>
      <c r="PQW181" s="288"/>
      <c r="PQX181" s="288"/>
      <c r="PQY181" s="288"/>
      <c r="PQZ181" s="288"/>
      <c r="PRA181" s="288"/>
      <c r="PRB181" s="288"/>
      <c r="PRC181" s="288"/>
      <c r="PRD181" s="288"/>
      <c r="PRE181" s="288"/>
      <c r="PRF181" s="288"/>
      <c r="PRG181" s="288"/>
      <c r="PRH181" s="288"/>
      <c r="PRI181" s="288"/>
      <c r="PRJ181" s="288"/>
      <c r="PRK181" s="288"/>
      <c r="PRL181" s="288"/>
      <c r="PRM181" s="288"/>
      <c r="PRN181" s="288"/>
      <c r="PRO181" s="288"/>
      <c r="PRP181" s="288"/>
      <c r="PRQ181" s="288"/>
      <c r="PRR181" s="288"/>
      <c r="PRS181" s="288"/>
      <c r="PRT181" s="288"/>
      <c r="PRU181" s="288"/>
      <c r="PRV181" s="288"/>
      <c r="PRW181" s="288"/>
      <c r="PRX181" s="288"/>
      <c r="PRY181" s="288"/>
      <c r="PRZ181" s="288"/>
      <c r="PSA181" s="288"/>
      <c r="PSB181" s="288"/>
      <c r="PSC181" s="288"/>
      <c r="PSD181" s="288"/>
      <c r="PSE181" s="288"/>
      <c r="PSF181" s="288"/>
      <c r="PSG181" s="288"/>
      <c r="PSH181" s="288"/>
      <c r="PSI181" s="288"/>
      <c r="PSJ181" s="288"/>
      <c r="PSK181" s="288"/>
      <c r="PSL181" s="288"/>
      <c r="PSM181" s="288"/>
      <c r="PSN181" s="288"/>
      <c r="PSO181" s="288"/>
      <c r="PSP181" s="288"/>
      <c r="PSQ181" s="288"/>
      <c r="PSR181" s="288"/>
      <c r="PSS181" s="288"/>
      <c r="PST181" s="288"/>
      <c r="PSU181" s="288"/>
      <c r="PSV181" s="288"/>
      <c r="PSW181" s="288"/>
      <c r="PSX181" s="288"/>
      <c r="PSY181" s="288"/>
      <c r="PSZ181" s="288"/>
      <c r="PTA181" s="288"/>
      <c r="PTB181" s="288"/>
      <c r="PTC181" s="288"/>
      <c r="PTD181" s="288"/>
      <c r="PTE181" s="288"/>
      <c r="PTF181" s="288"/>
      <c r="PTG181" s="288"/>
      <c r="PTH181" s="288"/>
      <c r="PTI181" s="288"/>
      <c r="PTJ181" s="288"/>
      <c r="PTK181" s="288"/>
      <c r="PTL181" s="288"/>
      <c r="PTM181" s="288"/>
      <c r="PTN181" s="288"/>
      <c r="PTO181" s="288"/>
      <c r="PTP181" s="288"/>
      <c r="PTQ181" s="288"/>
      <c r="PTR181" s="288"/>
      <c r="PTS181" s="288"/>
      <c r="PTT181" s="288"/>
      <c r="PTU181" s="288"/>
      <c r="PTV181" s="288"/>
      <c r="PTW181" s="288"/>
      <c r="PTX181" s="288"/>
      <c r="PTY181" s="288"/>
      <c r="PTZ181" s="288"/>
      <c r="PUA181" s="288"/>
      <c r="PUB181" s="288"/>
      <c r="PUC181" s="288"/>
      <c r="PUD181" s="288"/>
      <c r="PUE181" s="288"/>
      <c r="PUF181" s="288"/>
      <c r="PUG181" s="288"/>
      <c r="PUH181" s="288"/>
      <c r="PUI181" s="288"/>
      <c r="PUJ181" s="288"/>
      <c r="PUK181" s="288"/>
      <c r="PUL181" s="288"/>
      <c r="PUM181" s="288"/>
      <c r="PUN181" s="288"/>
      <c r="PUO181" s="288"/>
      <c r="PUP181" s="288"/>
      <c r="PUQ181" s="288"/>
      <c r="PUR181" s="288"/>
      <c r="PUS181" s="288"/>
      <c r="PUT181" s="288"/>
      <c r="PUU181" s="288"/>
      <c r="PUV181" s="288"/>
      <c r="PUW181" s="288"/>
      <c r="PUX181" s="288"/>
      <c r="PUY181" s="288"/>
      <c r="PUZ181" s="288"/>
      <c r="PVA181" s="288"/>
      <c r="PVB181" s="288"/>
      <c r="PVC181" s="288"/>
      <c r="PVD181" s="288"/>
      <c r="PVE181" s="288"/>
      <c r="PVF181" s="288"/>
      <c r="PVG181" s="288"/>
      <c r="PVH181" s="288"/>
      <c r="PVI181" s="288"/>
      <c r="PVJ181" s="288"/>
      <c r="PVK181" s="288"/>
      <c r="PVL181" s="288"/>
      <c r="PVM181" s="288"/>
      <c r="PVN181" s="288"/>
      <c r="PVO181" s="288"/>
      <c r="PVP181" s="288"/>
      <c r="PVQ181" s="288"/>
      <c r="PVR181" s="288"/>
      <c r="PVS181" s="288"/>
      <c r="PVT181" s="288"/>
      <c r="PVU181" s="288"/>
      <c r="PVV181" s="288"/>
      <c r="PVW181" s="288"/>
      <c r="PVX181" s="288"/>
      <c r="PVY181" s="288"/>
      <c r="PVZ181" s="288"/>
      <c r="PWA181" s="288"/>
      <c r="PWB181" s="288"/>
      <c r="PWC181" s="288"/>
      <c r="PWD181" s="288"/>
      <c r="PWE181" s="288"/>
      <c r="PWF181" s="288"/>
      <c r="PWG181" s="288"/>
      <c r="PWH181" s="288"/>
      <c r="PWI181" s="288"/>
      <c r="PWJ181" s="288"/>
      <c r="PWK181" s="288"/>
      <c r="PWL181" s="288"/>
      <c r="PWM181" s="288"/>
      <c r="PWN181" s="288"/>
      <c r="PWO181" s="288"/>
      <c r="PWP181" s="288"/>
      <c r="PWQ181" s="288"/>
      <c r="PWR181" s="288"/>
      <c r="PWS181" s="288"/>
      <c r="PWT181" s="288"/>
      <c r="PWU181" s="288"/>
      <c r="PWV181" s="288"/>
      <c r="PWW181" s="288"/>
      <c r="PWX181" s="288"/>
      <c r="PWY181" s="288"/>
      <c r="PWZ181" s="288"/>
      <c r="PXA181" s="288"/>
      <c r="PXB181" s="288"/>
      <c r="PXC181" s="288"/>
      <c r="PXD181" s="288"/>
      <c r="PXE181" s="288"/>
      <c r="PXF181" s="288"/>
      <c r="PXG181" s="288"/>
      <c r="PXH181" s="288"/>
      <c r="PXI181" s="288"/>
      <c r="PXJ181" s="288"/>
      <c r="PXK181" s="288"/>
      <c r="PXL181" s="288"/>
      <c r="PXM181" s="288"/>
      <c r="PXN181" s="288"/>
      <c r="PXO181" s="288"/>
      <c r="PXP181" s="288"/>
      <c r="PXQ181" s="288"/>
      <c r="PXR181" s="288"/>
      <c r="PXS181" s="288"/>
      <c r="PXT181" s="288"/>
      <c r="PXU181" s="288"/>
      <c r="PXV181" s="288"/>
      <c r="PXW181" s="288"/>
      <c r="PXX181" s="288"/>
      <c r="PXY181" s="288"/>
      <c r="PXZ181" s="288"/>
      <c r="PYA181" s="288"/>
      <c r="PYB181" s="288"/>
      <c r="PYC181" s="288"/>
      <c r="PYD181" s="288"/>
      <c r="PYE181" s="288"/>
      <c r="PYF181" s="288"/>
      <c r="PYG181" s="288"/>
      <c r="PYH181" s="288"/>
      <c r="PYI181" s="288"/>
      <c r="PYJ181" s="288"/>
      <c r="PYK181" s="288"/>
      <c r="PYL181" s="288"/>
      <c r="PYM181" s="288"/>
      <c r="PYN181" s="288"/>
      <c r="PYO181" s="288"/>
      <c r="PYP181" s="288"/>
      <c r="PYQ181" s="288"/>
      <c r="PYR181" s="288"/>
      <c r="PYS181" s="288"/>
      <c r="PYT181" s="288"/>
      <c r="PYU181" s="288"/>
      <c r="PYV181" s="288"/>
      <c r="PYW181" s="288"/>
      <c r="PYX181" s="288"/>
      <c r="PYY181" s="288"/>
      <c r="PYZ181" s="288"/>
      <c r="PZA181" s="288"/>
      <c r="PZB181" s="288"/>
      <c r="PZC181" s="288"/>
      <c r="PZD181" s="288"/>
      <c r="PZE181" s="288"/>
      <c r="PZF181" s="288"/>
      <c r="PZG181" s="288"/>
      <c r="PZH181" s="288"/>
      <c r="PZI181" s="288"/>
      <c r="PZJ181" s="288"/>
      <c r="PZK181" s="288"/>
      <c r="PZL181" s="288"/>
      <c r="PZM181" s="288"/>
      <c r="PZN181" s="288"/>
      <c r="PZO181" s="288"/>
      <c r="PZP181" s="288"/>
      <c r="PZQ181" s="288"/>
      <c r="PZR181" s="288"/>
      <c r="PZS181" s="288"/>
      <c r="PZT181" s="288"/>
      <c r="PZU181" s="288"/>
      <c r="PZV181" s="288"/>
      <c r="PZW181" s="288"/>
      <c r="PZX181" s="288"/>
      <c r="PZY181" s="288"/>
      <c r="PZZ181" s="288"/>
      <c r="QAA181" s="288"/>
      <c r="QAB181" s="288"/>
      <c r="QAC181" s="288"/>
      <c r="QAD181" s="288"/>
      <c r="QAE181" s="288"/>
      <c r="QAF181" s="288"/>
      <c r="QAG181" s="288"/>
      <c r="QAH181" s="288"/>
      <c r="QAI181" s="288"/>
      <c r="QAJ181" s="288"/>
      <c r="QAK181" s="288"/>
      <c r="QAL181" s="288"/>
      <c r="QAM181" s="288"/>
      <c r="QAN181" s="288"/>
      <c r="QAO181" s="288"/>
      <c r="QAP181" s="288"/>
      <c r="QAQ181" s="288"/>
      <c r="QAR181" s="288"/>
      <c r="QAS181" s="288"/>
      <c r="QAT181" s="288"/>
      <c r="QAU181" s="288"/>
      <c r="QAV181" s="288"/>
      <c r="QAW181" s="288"/>
      <c r="QAX181" s="288"/>
      <c r="QAY181" s="288"/>
      <c r="QAZ181" s="288"/>
      <c r="QBA181" s="288"/>
      <c r="QBB181" s="288"/>
      <c r="QBC181" s="288"/>
      <c r="QBD181" s="288"/>
      <c r="QBE181" s="288"/>
      <c r="QBF181" s="288"/>
      <c r="QBG181" s="288"/>
      <c r="QBH181" s="288"/>
      <c r="QBI181" s="288"/>
      <c r="QBJ181" s="288"/>
      <c r="QBK181" s="288"/>
      <c r="QBL181" s="288"/>
      <c r="QBM181" s="288"/>
      <c r="QBN181" s="288"/>
      <c r="QBO181" s="288"/>
      <c r="QBP181" s="288"/>
      <c r="QBQ181" s="288"/>
      <c r="QBR181" s="288"/>
      <c r="QBS181" s="288"/>
      <c r="QBT181" s="288"/>
      <c r="QBU181" s="288"/>
      <c r="QBV181" s="288"/>
      <c r="QBW181" s="288"/>
      <c r="QBX181" s="288"/>
      <c r="QBY181" s="288"/>
      <c r="QBZ181" s="288"/>
      <c r="QCA181" s="288"/>
      <c r="QCB181" s="288"/>
      <c r="QCC181" s="288"/>
      <c r="QCD181" s="288"/>
      <c r="QCE181" s="288"/>
      <c r="QCF181" s="288"/>
      <c r="QCG181" s="288"/>
      <c r="QCH181" s="288"/>
      <c r="QCI181" s="288"/>
      <c r="QCJ181" s="288"/>
      <c r="QCK181" s="288"/>
      <c r="QCL181" s="288"/>
      <c r="QCM181" s="288"/>
      <c r="QCN181" s="288"/>
      <c r="QCO181" s="288"/>
      <c r="QCP181" s="288"/>
      <c r="QCQ181" s="288"/>
      <c r="QCR181" s="288"/>
      <c r="QCS181" s="288"/>
      <c r="QCT181" s="288"/>
      <c r="QCU181" s="288"/>
      <c r="QCV181" s="288"/>
      <c r="QCW181" s="288"/>
      <c r="QCX181" s="288"/>
      <c r="QCY181" s="288"/>
      <c r="QCZ181" s="288"/>
      <c r="QDA181" s="288"/>
      <c r="QDB181" s="288"/>
      <c r="QDC181" s="288"/>
      <c r="QDD181" s="288"/>
      <c r="QDE181" s="288"/>
      <c r="QDF181" s="288"/>
      <c r="QDG181" s="288"/>
      <c r="QDH181" s="288"/>
      <c r="QDI181" s="288"/>
      <c r="QDJ181" s="288"/>
      <c r="QDK181" s="288"/>
      <c r="QDL181" s="288"/>
      <c r="QDM181" s="288"/>
      <c r="QDN181" s="288"/>
      <c r="QDO181" s="288"/>
      <c r="QDP181" s="288"/>
      <c r="QDQ181" s="288"/>
      <c r="QDR181" s="288"/>
      <c r="QDS181" s="288"/>
      <c r="QDT181" s="288"/>
      <c r="QDU181" s="288"/>
      <c r="QDV181" s="288"/>
      <c r="QDW181" s="288"/>
      <c r="QDX181" s="288"/>
      <c r="QDY181" s="288"/>
      <c r="QDZ181" s="288"/>
      <c r="QEA181" s="288"/>
      <c r="QEB181" s="288"/>
      <c r="QEC181" s="288"/>
      <c r="QED181" s="288"/>
      <c r="QEE181" s="288"/>
      <c r="QEF181" s="288"/>
      <c r="QEG181" s="288"/>
      <c r="QEH181" s="288"/>
      <c r="QEI181" s="288"/>
      <c r="QEJ181" s="288"/>
      <c r="QEK181" s="288"/>
      <c r="QEL181" s="288"/>
      <c r="QEM181" s="288"/>
      <c r="QEN181" s="288"/>
      <c r="QEO181" s="288"/>
      <c r="QEP181" s="288"/>
      <c r="QEQ181" s="288"/>
      <c r="QER181" s="288"/>
      <c r="QES181" s="288"/>
      <c r="QET181" s="288"/>
      <c r="QEU181" s="288"/>
      <c r="QEV181" s="288"/>
      <c r="QEW181" s="288"/>
      <c r="QEX181" s="288"/>
      <c r="QEY181" s="288"/>
      <c r="QEZ181" s="288"/>
      <c r="QFA181" s="288"/>
      <c r="QFB181" s="288"/>
      <c r="QFC181" s="288"/>
      <c r="QFD181" s="288"/>
      <c r="QFE181" s="288"/>
      <c r="QFF181" s="288"/>
      <c r="QFG181" s="288"/>
      <c r="QFH181" s="288"/>
      <c r="QFI181" s="288"/>
      <c r="QFJ181" s="288"/>
      <c r="QFK181" s="288"/>
      <c r="QFL181" s="288"/>
      <c r="QFM181" s="288"/>
      <c r="QFN181" s="288"/>
      <c r="QFO181" s="288"/>
      <c r="QFP181" s="288"/>
      <c r="QFQ181" s="288"/>
      <c r="QFR181" s="288"/>
      <c r="QFS181" s="288"/>
      <c r="QFT181" s="288"/>
      <c r="QFU181" s="288"/>
      <c r="QFV181" s="288"/>
      <c r="QFW181" s="288"/>
      <c r="QFX181" s="288"/>
      <c r="QFY181" s="288"/>
      <c r="QFZ181" s="288"/>
      <c r="QGA181" s="288"/>
      <c r="QGB181" s="288"/>
      <c r="QGC181" s="288"/>
      <c r="QGD181" s="288"/>
      <c r="QGE181" s="288"/>
      <c r="QGF181" s="288"/>
      <c r="QGG181" s="288"/>
      <c r="QGH181" s="288"/>
      <c r="QGI181" s="288"/>
      <c r="QGJ181" s="288"/>
      <c r="QGK181" s="288"/>
      <c r="QGL181" s="288"/>
      <c r="QGM181" s="288"/>
      <c r="QGN181" s="288"/>
      <c r="QGO181" s="288"/>
      <c r="QGP181" s="288"/>
      <c r="QGQ181" s="288"/>
      <c r="QGR181" s="288"/>
      <c r="QGS181" s="288"/>
      <c r="QGT181" s="288"/>
      <c r="QGU181" s="288"/>
      <c r="QGV181" s="288"/>
      <c r="QGW181" s="288"/>
      <c r="QGX181" s="288"/>
      <c r="QGY181" s="288"/>
      <c r="QGZ181" s="288"/>
      <c r="QHA181" s="288"/>
      <c r="QHB181" s="288"/>
      <c r="QHC181" s="288"/>
      <c r="QHD181" s="288"/>
      <c r="QHE181" s="288"/>
      <c r="QHF181" s="288"/>
      <c r="QHG181" s="288"/>
      <c r="QHH181" s="288"/>
      <c r="QHI181" s="288"/>
      <c r="QHJ181" s="288"/>
      <c r="QHK181" s="288"/>
      <c r="QHL181" s="288"/>
      <c r="QHM181" s="288"/>
      <c r="QHN181" s="288"/>
      <c r="QHO181" s="288"/>
      <c r="QHP181" s="288"/>
      <c r="QHQ181" s="288"/>
      <c r="QHR181" s="288"/>
      <c r="QHS181" s="288"/>
      <c r="QHT181" s="288"/>
      <c r="QHU181" s="288"/>
      <c r="QHV181" s="288"/>
      <c r="QHW181" s="288"/>
      <c r="QHX181" s="288"/>
      <c r="QHY181" s="288"/>
      <c r="QHZ181" s="288"/>
      <c r="QIA181" s="288"/>
      <c r="QIB181" s="288"/>
      <c r="QIC181" s="288"/>
      <c r="QID181" s="288"/>
      <c r="QIE181" s="288"/>
      <c r="QIF181" s="288"/>
      <c r="QIG181" s="288"/>
      <c r="QIH181" s="288"/>
      <c r="QII181" s="288"/>
      <c r="QIJ181" s="288"/>
      <c r="QIK181" s="288"/>
      <c r="QIL181" s="288"/>
      <c r="QIM181" s="288"/>
      <c r="QIN181" s="288"/>
      <c r="QIO181" s="288"/>
      <c r="QIP181" s="288"/>
      <c r="QIQ181" s="288"/>
      <c r="QIR181" s="288"/>
      <c r="QIS181" s="288"/>
      <c r="QIT181" s="288"/>
      <c r="QIU181" s="288"/>
      <c r="QIV181" s="288"/>
      <c r="QIW181" s="288"/>
      <c r="QIX181" s="288"/>
      <c r="QIY181" s="288"/>
      <c r="QIZ181" s="288"/>
      <c r="QJA181" s="288"/>
      <c r="QJB181" s="288"/>
      <c r="QJC181" s="288"/>
      <c r="QJD181" s="288"/>
      <c r="QJE181" s="288"/>
      <c r="QJF181" s="288"/>
      <c r="QJG181" s="288"/>
      <c r="QJH181" s="288"/>
      <c r="QJI181" s="288"/>
      <c r="QJJ181" s="288"/>
      <c r="QJK181" s="288"/>
      <c r="QJL181" s="288"/>
      <c r="QJM181" s="288"/>
      <c r="QJN181" s="288"/>
      <c r="QJO181" s="288"/>
      <c r="QJP181" s="288"/>
      <c r="QJQ181" s="288"/>
      <c r="QJR181" s="288"/>
      <c r="QJS181" s="288"/>
      <c r="QJT181" s="288"/>
      <c r="QJU181" s="288"/>
      <c r="QJV181" s="288"/>
      <c r="QJW181" s="288"/>
      <c r="QJX181" s="288"/>
      <c r="QJY181" s="288"/>
      <c r="QJZ181" s="288"/>
      <c r="QKA181" s="288"/>
      <c r="QKB181" s="288"/>
      <c r="QKC181" s="288"/>
      <c r="QKD181" s="288"/>
      <c r="QKE181" s="288"/>
      <c r="QKF181" s="288"/>
      <c r="QKG181" s="288"/>
      <c r="QKH181" s="288"/>
      <c r="QKI181" s="288"/>
      <c r="QKJ181" s="288"/>
      <c r="QKK181" s="288"/>
      <c r="QKL181" s="288"/>
      <c r="QKM181" s="288"/>
      <c r="QKN181" s="288"/>
      <c r="QKO181" s="288"/>
      <c r="QKP181" s="288"/>
      <c r="QKQ181" s="288"/>
      <c r="QKR181" s="288"/>
      <c r="QKS181" s="288"/>
      <c r="QKT181" s="288"/>
      <c r="QKU181" s="288"/>
      <c r="QKV181" s="288"/>
      <c r="QKW181" s="288"/>
      <c r="QKX181" s="288"/>
      <c r="QKY181" s="288"/>
      <c r="QKZ181" s="288"/>
      <c r="QLA181" s="288"/>
      <c r="QLB181" s="288"/>
      <c r="QLC181" s="288"/>
      <c r="QLD181" s="288"/>
      <c r="QLE181" s="288"/>
      <c r="QLF181" s="288"/>
      <c r="QLG181" s="288"/>
      <c r="QLH181" s="288"/>
      <c r="QLI181" s="288"/>
      <c r="QLJ181" s="288"/>
      <c r="QLK181" s="288"/>
      <c r="QLL181" s="288"/>
      <c r="QLM181" s="288"/>
      <c r="QLN181" s="288"/>
      <c r="QLO181" s="288"/>
      <c r="QLP181" s="288"/>
      <c r="QLQ181" s="288"/>
      <c r="QLR181" s="288"/>
      <c r="QLS181" s="288"/>
      <c r="QLT181" s="288"/>
      <c r="QLU181" s="288"/>
      <c r="QLV181" s="288"/>
      <c r="QLW181" s="288"/>
      <c r="QLX181" s="288"/>
      <c r="QLY181" s="288"/>
      <c r="QLZ181" s="288"/>
      <c r="QMA181" s="288"/>
      <c r="QMB181" s="288"/>
      <c r="QMC181" s="288"/>
      <c r="QMD181" s="288"/>
      <c r="QME181" s="288"/>
      <c r="QMF181" s="288"/>
      <c r="QMG181" s="288"/>
      <c r="QMH181" s="288"/>
      <c r="QMI181" s="288"/>
      <c r="QMJ181" s="288"/>
      <c r="QMK181" s="288"/>
      <c r="QML181" s="288"/>
      <c r="QMM181" s="288"/>
      <c r="QMN181" s="288"/>
      <c r="QMO181" s="288"/>
      <c r="QMP181" s="288"/>
      <c r="QMQ181" s="288"/>
      <c r="QMR181" s="288"/>
      <c r="QMS181" s="288"/>
      <c r="QMT181" s="288"/>
      <c r="QMU181" s="288"/>
      <c r="QMV181" s="288"/>
      <c r="QMW181" s="288"/>
      <c r="QMX181" s="288"/>
      <c r="QMY181" s="288"/>
      <c r="QMZ181" s="288"/>
      <c r="QNA181" s="288"/>
      <c r="QNB181" s="288"/>
      <c r="QNC181" s="288"/>
      <c r="QND181" s="288"/>
      <c r="QNE181" s="288"/>
      <c r="QNF181" s="288"/>
      <c r="QNG181" s="288"/>
      <c r="QNH181" s="288"/>
      <c r="QNI181" s="288"/>
      <c r="QNJ181" s="288"/>
      <c r="QNK181" s="288"/>
      <c r="QNL181" s="288"/>
      <c r="QNM181" s="288"/>
      <c r="QNN181" s="288"/>
      <c r="QNO181" s="288"/>
      <c r="QNP181" s="288"/>
      <c r="QNQ181" s="288"/>
      <c r="QNR181" s="288"/>
      <c r="QNS181" s="288"/>
      <c r="QNT181" s="288"/>
      <c r="QNU181" s="288"/>
      <c r="QNV181" s="288"/>
      <c r="QNW181" s="288"/>
      <c r="QNX181" s="288"/>
      <c r="QNY181" s="288"/>
      <c r="QNZ181" s="288"/>
      <c r="QOA181" s="288"/>
      <c r="QOB181" s="288"/>
      <c r="QOC181" s="288"/>
      <c r="QOD181" s="288"/>
      <c r="QOE181" s="288"/>
      <c r="QOF181" s="288"/>
      <c r="QOG181" s="288"/>
      <c r="QOH181" s="288"/>
      <c r="QOI181" s="288"/>
      <c r="QOJ181" s="288"/>
      <c r="QOK181" s="288"/>
      <c r="QOL181" s="288"/>
      <c r="QOM181" s="288"/>
      <c r="QON181" s="288"/>
      <c r="QOO181" s="288"/>
      <c r="QOP181" s="288"/>
      <c r="QOQ181" s="288"/>
      <c r="QOR181" s="288"/>
      <c r="QOS181" s="288"/>
      <c r="QOT181" s="288"/>
      <c r="QOU181" s="288"/>
      <c r="QOV181" s="288"/>
      <c r="QOW181" s="288"/>
      <c r="QOX181" s="288"/>
      <c r="QOY181" s="288"/>
      <c r="QOZ181" s="288"/>
      <c r="QPA181" s="288"/>
      <c r="QPB181" s="288"/>
      <c r="QPC181" s="288"/>
      <c r="QPD181" s="288"/>
      <c r="QPE181" s="288"/>
      <c r="QPF181" s="288"/>
      <c r="QPG181" s="288"/>
      <c r="QPH181" s="288"/>
      <c r="QPI181" s="288"/>
      <c r="QPJ181" s="288"/>
      <c r="QPK181" s="288"/>
      <c r="QPL181" s="288"/>
      <c r="QPM181" s="288"/>
      <c r="QPN181" s="288"/>
      <c r="QPO181" s="288"/>
      <c r="QPP181" s="288"/>
      <c r="QPQ181" s="288"/>
      <c r="QPR181" s="288"/>
      <c r="QPS181" s="288"/>
      <c r="QPT181" s="288"/>
      <c r="QPU181" s="288"/>
      <c r="QPV181" s="288"/>
      <c r="QPW181" s="288"/>
      <c r="QPX181" s="288"/>
      <c r="QPY181" s="288"/>
      <c r="QPZ181" s="288"/>
      <c r="QQA181" s="288"/>
      <c r="QQB181" s="288"/>
      <c r="QQC181" s="288"/>
      <c r="QQD181" s="288"/>
      <c r="QQE181" s="288"/>
      <c r="QQF181" s="288"/>
      <c r="QQG181" s="288"/>
      <c r="QQH181" s="288"/>
      <c r="QQI181" s="288"/>
      <c r="QQJ181" s="288"/>
      <c r="QQK181" s="288"/>
      <c r="QQL181" s="288"/>
      <c r="QQM181" s="288"/>
      <c r="QQN181" s="288"/>
      <c r="QQO181" s="288"/>
      <c r="QQP181" s="288"/>
      <c r="QQQ181" s="288"/>
      <c r="QQR181" s="288"/>
      <c r="QQS181" s="288"/>
      <c r="QQT181" s="288"/>
      <c r="QQU181" s="288"/>
      <c r="QQV181" s="288"/>
      <c r="QQW181" s="288"/>
      <c r="QQX181" s="288"/>
      <c r="QQY181" s="288"/>
      <c r="QQZ181" s="288"/>
      <c r="QRA181" s="288"/>
      <c r="QRB181" s="288"/>
      <c r="QRC181" s="288"/>
      <c r="QRD181" s="288"/>
      <c r="QRE181" s="288"/>
      <c r="QRF181" s="288"/>
      <c r="QRG181" s="288"/>
      <c r="QRH181" s="288"/>
      <c r="QRI181" s="288"/>
      <c r="QRJ181" s="288"/>
      <c r="QRK181" s="288"/>
      <c r="QRL181" s="288"/>
      <c r="QRM181" s="288"/>
      <c r="QRN181" s="288"/>
      <c r="QRO181" s="288"/>
      <c r="QRP181" s="288"/>
      <c r="QRQ181" s="288"/>
      <c r="QRR181" s="288"/>
      <c r="QRS181" s="288"/>
      <c r="QRT181" s="288"/>
      <c r="QRU181" s="288"/>
      <c r="QRV181" s="288"/>
      <c r="QRW181" s="288"/>
      <c r="QRX181" s="288"/>
      <c r="QRY181" s="288"/>
      <c r="QRZ181" s="288"/>
      <c r="QSA181" s="288"/>
      <c r="QSB181" s="288"/>
      <c r="QSC181" s="288"/>
      <c r="QSD181" s="288"/>
      <c r="QSE181" s="288"/>
      <c r="QSF181" s="288"/>
      <c r="QSG181" s="288"/>
      <c r="QSH181" s="288"/>
      <c r="QSI181" s="288"/>
      <c r="QSJ181" s="288"/>
      <c r="QSK181" s="288"/>
      <c r="QSL181" s="288"/>
      <c r="QSM181" s="288"/>
      <c r="QSN181" s="288"/>
      <c r="QSO181" s="288"/>
      <c r="QSP181" s="288"/>
      <c r="QSQ181" s="288"/>
      <c r="QSR181" s="288"/>
      <c r="QSS181" s="288"/>
      <c r="QST181" s="288"/>
      <c r="QSU181" s="288"/>
      <c r="QSV181" s="288"/>
      <c r="QSW181" s="288"/>
      <c r="QSX181" s="288"/>
      <c r="QSY181" s="288"/>
      <c r="QSZ181" s="288"/>
      <c r="QTA181" s="288"/>
      <c r="QTB181" s="288"/>
      <c r="QTC181" s="288"/>
      <c r="QTD181" s="288"/>
      <c r="QTE181" s="288"/>
      <c r="QTF181" s="288"/>
      <c r="QTG181" s="288"/>
      <c r="QTH181" s="288"/>
      <c r="QTI181" s="288"/>
      <c r="QTJ181" s="288"/>
      <c r="QTK181" s="288"/>
      <c r="QTL181" s="288"/>
      <c r="QTM181" s="288"/>
      <c r="QTN181" s="288"/>
      <c r="QTO181" s="288"/>
      <c r="QTP181" s="288"/>
      <c r="QTQ181" s="288"/>
      <c r="QTR181" s="288"/>
      <c r="QTS181" s="288"/>
      <c r="QTT181" s="288"/>
      <c r="QTU181" s="288"/>
      <c r="QTV181" s="288"/>
      <c r="QTW181" s="288"/>
      <c r="QTX181" s="288"/>
      <c r="QTY181" s="288"/>
      <c r="QTZ181" s="288"/>
      <c r="QUA181" s="288"/>
      <c r="QUB181" s="288"/>
      <c r="QUC181" s="288"/>
      <c r="QUD181" s="288"/>
      <c r="QUE181" s="288"/>
      <c r="QUF181" s="288"/>
      <c r="QUG181" s="288"/>
      <c r="QUH181" s="288"/>
      <c r="QUI181" s="288"/>
      <c r="QUJ181" s="288"/>
      <c r="QUK181" s="288"/>
      <c r="QUL181" s="288"/>
      <c r="QUM181" s="288"/>
      <c r="QUN181" s="288"/>
      <c r="QUO181" s="288"/>
      <c r="QUP181" s="288"/>
      <c r="QUQ181" s="288"/>
      <c r="QUR181" s="288"/>
      <c r="QUS181" s="288"/>
      <c r="QUT181" s="288"/>
      <c r="QUU181" s="288"/>
      <c r="QUV181" s="288"/>
      <c r="QUW181" s="288"/>
      <c r="QUX181" s="288"/>
      <c r="QUY181" s="288"/>
      <c r="QUZ181" s="288"/>
      <c r="QVA181" s="288"/>
      <c r="QVB181" s="288"/>
      <c r="QVC181" s="288"/>
      <c r="QVD181" s="288"/>
      <c r="QVE181" s="288"/>
      <c r="QVF181" s="288"/>
      <c r="QVG181" s="288"/>
      <c r="QVH181" s="288"/>
      <c r="QVI181" s="288"/>
      <c r="QVJ181" s="288"/>
      <c r="QVK181" s="288"/>
      <c r="QVL181" s="288"/>
      <c r="QVM181" s="288"/>
      <c r="QVN181" s="288"/>
      <c r="QVO181" s="288"/>
      <c r="QVP181" s="288"/>
      <c r="QVQ181" s="288"/>
      <c r="QVR181" s="288"/>
      <c r="QVS181" s="288"/>
      <c r="QVT181" s="288"/>
      <c r="QVU181" s="288"/>
      <c r="QVV181" s="288"/>
      <c r="QVW181" s="288"/>
      <c r="QVX181" s="288"/>
      <c r="QVY181" s="288"/>
      <c r="QVZ181" s="288"/>
      <c r="QWA181" s="288"/>
      <c r="QWB181" s="288"/>
      <c r="QWC181" s="288"/>
      <c r="QWD181" s="288"/>
      <c r="QWE181" s="288"/>
      <c r="QWF181" s="288"/>
      <c r="QWG181" s="288"/>
      <c r="QWH181" s="288"/>
      <c r="QWI181" s="288"/>
      <c r="QWJ181" s="288"/>
      <c r="QWK181" s="288"/>
      <c r="QWL181" s="288"/>
      <c r="QWM181" s="288"/>
      <c r="QWN181" s="288"/>
      <c r="QWO181" s="288"/>
      <c r="QWP181" s="288"/>
      <c r="QWQ181" s="288"/>
      <c r="QWR181" s="288"/>
      <c r="QWS181" s="288"/>
      <c r="QWT181" s="288"/>
      <c r="QWU181" s="288"/>
      <c r="QWV181" s="288"/>
      <c r="QWW181" s="288"/>
      <c r="QWX181" s="288"/>
      <c r="QWY181" s="288"/>
      <c r="QWZ181" s="288"/>
      <c r="QXA181" s="288"/>
      <c r="QXB181" s="288"/>
      <c r="QXC181" s="288"/>
      <c r="QXD181" s="288"/>
      <c r="QXE181" s="288"/>
      <c r="QXF181" s="288"/>
      <c r="QXG181" s="288"/>
      <c r="QXH181" s="288"/>
      <c r="QXI181" s="288"/>
      <c r="QXJ181" s="288"/>
      <c r="QXK181" s="288"/>
      <c r="QXL181" s="288"/>
      <c r="QXM181" s="288"/>
      <c r="QXN181" s="288"/>
      <c r="QXO181" s="288"/>
      <c r="QXP181" s="288"/>
      <c r="QXQ181" s="288"/>
      <c r="QXR181" s="288"/>
      <c r="QXS181" s="288"/>
      <c r="QXT181" s="288"/>
      <c r="QXU181" s="288"/>
      <c r="QXV181" s="288"/>
      <c r="QXW181" s="288"/>
      <c r="QXX181" s="288"/>
      <c r="QXY181" s="288"/>
      <c r="QXZ181" s="288"/>
      <c r="QYA181" s="288"/>
      <c r="QYB181" s="288"/>
      <c r="QYC181" s="288"/>
      <c r="QYD181" s="288"/>
      <c r="QYE181" s="288"/>
      <c r="QYF181" s="288"/>
      <c r="QYG181" s="288"/>
      <c r="QYH181" s="288"/>
      <c r="QYI181" s="288"/>
      <c r="QYJ181" s="288"/>
      <c r="QYK181" s="288"/>
      <c r="QYL181" s="288"/>
      <c r="QYM181" s="288"/>
      <c r="QYN181" s="288"/>
      <c r="QYO181" s="288"/>
      <c r="QYP181" s="288"/>
      <c r="QYQ181" s="288"/>
      <c r="QYR181" s="288"/>
      <c r="QYS181" s="288"/>
      <c r="QYT181" s="288"/>
      <c r="QYU181" s="288"/>
      <c r="QYV181" s="288"/>
      <c r="QYW181" s="288"/>
      <c r="QYX181" s="288"/>
      <c r="QYY181" s="288"/>
      <c r="QYZ181" s="288"/>
      <c r="QZA181" s="288"/>
      <c r="QZB181" s="288"/>
      <c r="QZC181" s="288"/>
      <c r="QZD181" s="288"/>
      <c r="QZE181" s="288"/>
      <c r="QZF181" s="288"/>
      <c r="QZG181" s="288"/>
      <c r="QZH181" s="288"/>
      <c r="QZI181" s="288"/>
      <c r="QZJ181" s="288"/>
      <c r="QZK181" s="288"/>
      <c r="QZL181" s="288"/>
      <c r="QZM181" s="288"/>
      <c r="QZN181" s="288"/>
      <c r="QZO181" s="288"/>
      <c r="QZP181" s="288"/>
      <c r="QZQ181" s="288"/>
      <c r="QZR181" s="288"/>
      <c r="QZS181" s="288"/>
      <c r="QZT181" s="288"/>
      <c r="QZU181" s="288"/>
      <c r="QZV181" s="288"/>
      <c r="QZW181" s="288"/>
      <c r="QZX181" s="288"/>
      <c r="QZY181" s="288"/>
      <c r="QZZ181" s="288"/>
      <c r="RAA181" s="288"/>
      <c r="RAB181" s="288"/>
      <c r="RAC181" s="288"/>
      <c r="RAD181" s="288"/>
      <c r="RAE181" s="288"/>
      <c r="RAF181" s="288"/>
      <c r="RAG181" s="288"/>
      <c r="RAH181" s="288"/>
      <c r="RAI181" s="288"/>
      <c r="RAJ181" s="288"/>
      <c r="RAK181" s="288"/>
      <c r="RAL181" s="288"/>
      <c r="RAM181" s="288"/>
      <c r="RAN181" s="288"/>
      <c r="RAO181" s="288"/>
      <c r="RAP181" s="288"/>
      <c r="RAQ181" s="288"/>
      <c r="RAR181" s="288"/>
      <c r="RAS181" s="288"/>
      <c r="RAT181" s="288"/>
      <c r="RAU181" s="288"/>
      <c r="RAV181" s="288"/>
      <c r="RAW181" s="288"/>
      <c r="RAX181" s="288"/>
      <c r="RAY181" s="288"/>
      <c r="RAZ181" s="288"/>
      <c r="RBA181" s="288"/>
      <c r="RBB181" s="288"/>
      <c r="RBC181" s="288"/>
      <c r="RBD181" s="288"/>
      <c r="RBE181" s="288"/>
      <c r="RBF181" s="288"/>
      <c r="RBG181" s="288"/>
      <c r="RBH181" s="288"/>
      <c r="RBI181" s="288"/>
      <c r="RBJ181" s="288"/>
      <c r="RBK181" s="288"/>
      <c r="RBL181" s="288"/>
      <c r="RBM181" s="288"/>
      <c r="RBN181" s="288"/>
      <c r="RBO181" s="288"/>
      <c r="RBP181" s="288"/>
      <c r="RBQ181" s="288"/>
      <c r="RBR181" s="288"/>
      <c r="RBS181" s="288"/>
      <c r="RBT181" s="288"/>
      <c r="RBU181" s="288"/>
      <c r="RBV181" s="288"/>
      <c r="RBW181" s="288"/>
      <c r="RBX181" s="288"/>
      <c r="RBY181" s="288"/>
      <c r="RBZ181" s="288"/>
      <c r="RCA181" s="288"/>
      <c r="RCB181" s="288"/>
      <c r="RCC181" s="288"/>
      <c r="RCD181" s="288"/>
      <c r="RCE181" s="288"/>
      <c r="RCF181" s="288"/>
      <c r="RCG181" s="288"/>
      <c r="RCH181" s="288"/>
      <c r="RCI181" s="288"/>
      <c r="RCJ181" s="288"/>
      <c r="RCK181" s="288"/>
      <c r="RCL181" s="288"/>
      <c r="RCM181" s="288"/>
      <c r="RCN181" s="288"/>
      <c r="RCO181" s="288"/>
      <c r="RCP181" s="288"/>
      <c r="RCQ181" s="288"/>
      <c r="RCR181" s="288"/>
      <c r="RCS181" s="288"/>
      <c r="RCT181" s="288"/>
      <c r="RCU181" s="288"/>
      <c r="RCV181" s="288"/>
      <c r="RCW181" s="288"/>
      <c r="RCX181" s="288"/>
      <c r="RCY181" s="288"/>
      <c r="RCZ181" s="288"/>
      <c r="RDA181" s="288"/>
      <c r="RDB181" s="288"/>
      <c r="RDC181" s="288"/>
      <c r="RDD181" s="288"/>
      <c r="RDE181" s="288"/>
      <c r="RDF181" s="288"/>
      <c r="RDG181" s="288"/>
      <c r="RDH181" s="288"/>
      <c r="RDI181" s="288"/>
      <c r="RDJ181" s="288"/>
      <c r="RDK181" s="288"/>
      <c r="RDL181" s="288"/>
      <c r="RDM181" s="288"/>
      <c r="RDN181" s="288"/>
      <c r="RDO181" s="288"/>
      <c r="RDP181" s="288"/>
      <c r="RDQ181" s="288"/>
      <c r="RDR181" s="288"/>
      <c r="RDS181" s="288"/>
      <c r="RDT181" s="288"/>
      <c r="RDU181" s="288"/>
      <c r="RDV181" s="288"/>
      <c r="RDW181" s="288"/>
      <c r="RDX181" s="288"/>
      <c r="RDY181" s="288"/>
      <c r="RDZ181" s="288"/>
      <c r="REA181" s="288"/>
      <c r="REB181" s="288"/>
      <c r="REC181" s="288"/>
      <c r="RED181" s="288"/>
      <c r="REE181" s="288"/>
      <c r="REF181" s="288"/>
      <c r="REG181" s="288"/>
      <c r="REH181" s="288"/>
      <c r="REI181" s="288"/>
      <c r="REJ181" s="288"/>
      <c r="REK181" s="288"/>
      <c r="REL181" s="288"/>
      <c r="REM181" s="288"/>
      <c r="REN181" s="288"/>
      <c r="REO181" s="288"/>
      <c r="REP181" s="288"/>
      <c r="REQ181" s="288"/>
      <c r="RER181" s="288"/>
      <c r="RES181" s="288"/>
      <c r="RET181" s="288"/>
      <c r="REU181" s="288"/>
      <c r="REV181" s="288"/>
      <c r="REW181" s="288"/>
      <c r="REX181" s="288"/>
      <c r="REY181" s="288"/>
      <c r="REZ181" s="288"/>
      <c r="RFA181" s="288"/>
      <c r="RFB181" s="288"/>
      <c r="RFC181" s="288"/>
      <c r="RFD181" s="288"/>
      <c r="RFE181" s="288"/>
      <c r="RFF181" s="288"/>
      <c r="RFG181" s="288"/>
      <c r="RFH181" s="288"/>
      <c r="RFI181" s="288"/>
      <c r="RFJ181" s="288"/>
      <c r="RFK181" s="288"/>
      <c r="RFL181" s="288"/>
      <c r="RFM181" s="288"/>
      <c r="RFN181" s="288"/>
      <c r="RFO181" s="288"/>
      <c r="RFP181" s="288"/>
      <c r="RFQ181" s="288"/>
      <c r="RFR181" s="288"/>
      <c r="RFS181" s="288"/>
      <c r="RFT181" s="288"/>
      <c r="RFU181" s="288"/>
      <c r="RFV181" s="288"/>
      <c r="RFW181" s="288"/>
      <c r="RFX181" s="288"/>
      <c r="RFY181" s="288"/>
      <c r="RFZ181" s="288"/>
      <c r="RGA181" s="288"/>
      <c r="RGB181" s="288"/>
      <c r="RGC181" s="288"/>
      <c r="RGD181" s="288"/>
      <c r="RGE181" s="288"/>
      <c r="RGF181" s="288"/>
      <c r="RGG181" s="288"/>
      <c r="RGH181" s="288"/>
      <c r="RGI181" s="288"/>
      <c r="RGJ181" s="288"/>
      <c r="RGK181" s="288"/>
      <c r="RGL181" s="288"/>
      <c r="RGM181" s="288"/>
      <c r="RGN181" s="288"/>
      <c r="RGO181" s="288"/>
      <c r="RGP181" s="288"/>
      <c r="RGQ181" s="288"/>
      <c r="RGR181" s="288"/>
      <c r="RGS181" s="288"/>
      <c r="RGT181" s="288"/>
      <c r="RGU181" s="288"/>
      <c r="RGV181" s="288"/>
      <c r="RGW181" s="288"/>
      <c r="RGX181" s="288"/>
      <c r="RGY181" s="288"/>
      <c r="RGZ181" s="288"/>
      <c r="RHA181" s="288"/>
      <c r="RHB181" s="288"/>
      <c r="RHC181" s="288"/>
      <c r="RHD181" s="288"/>
      <c r="RHE181" s="288"/>
      <c r="RHF181" s="288"/>
      <c r="RHG181" s="288"/>
      <c r="RHH181" s="288"/>
      <c r="RHI181" s="288"/>
      <c r="RHJ181" s="288"/>
      <c r="RHK181" s="288"/>
      <c r="RHL181" s="288"/>
      <c r="RHM181" s="288"/>
      <c r="RHN181" s="288"/>
      <c r="RHO181" s="288"/>
      <c r="RHP181" s="288"/>
      <c r="RHQ181" s="288"/>
      <c r="RHR181" s="288"/>
      <c r="RHS181" s="288"/>
      <c r="RHT181" s="288"/>
      <c r="RHU181" s="288"/>
      <c r="RHV181" s="288"/>
      <c r="RHW181" s="288"/>
      <c r="RHX181" s="288"/>
      <c r="RHY181" s="288"/>
      <c r="RHZ181" s="288"/>
      <c r="RIA181" s="288"/>
      <c r="RIB181" s="288"/>
      <c r="RIC181" s="288"/>
      <c r="RID181" s="288"/>
      <c r="RIE181" s="288"/>
      <c r="RIF181" s="288"/>
      <c r="RIG181" s="288"/>
      <c r="RIH181" s="288"/>
      <c r="RII181" s="288"/>
      <c r="RIJ181" s="288"/>
      <c r="RIK181" s="288"/>
      <c r="RIL181" s="288"/>
      <c r="RIM181" s="288"/>
      <c r="RIN181" s="288"/>
      <c r="RIO181" s="288"/>
      <c r="RIP181" s="288"/>
      <c r="RIQ181" s="288"/>
      <c r="RIR181" s="288"/>
      <c r="RIS181" s="288"/>
      <c r="RIT181" s="288"/>
      <c r="RIU181" s="288"/>
      <c r="RIV181" s="288"/>
      <c r="RIW181" s="288"/>
      <c r="RIX181" s="288"/>
      <c r="RIY181" s="288"/>
      <c r="RIZ181" s="288"/>
      <c r="RJA181" s="288"/>
      <c r="RJB181" s="288"/>
      <c r="RJC181" s="288"/>
      <c r="RJD181" s="288"/>
      <c r="RJE181" s="288"/>
      <c r="RJF181" s="288"/>
      <c r="RJG181" s="288"/>
      <c r="RJH181" s="288"/>
      <c r="RJI181" s="288"/>
      <c r="RJJ181" s="288"/>
      <c r="RJK181" s="288"/>
      <c r="RJL181" s="288"/>
      <c r="RJM181" s="288"/>
      <c r="RJN181" s="288"/>
      <c r="RJO181" s="288"/>
      <c r="RJP181" s="288"/>
      <c r="RJQ181" s="288"/>
      <c r="RJR181" s="288"/>
      <c r="RJS181" s="288"/>
      <c r="RJT181" s="288"/>
      <c r="RJU181" s="288"/>
      <c r="RJV181" s="288"/>
      <c r="RJW181" s="288"/>
      <c r="RJX181" s="288"/>
      <c r="RJY181" s="288"/>
      <c r="RJZ181" s="288"/>
      <c r="RKA181" s="288"/>
      <c r="RKB181" s="288"/>
      <c r="RKC181" s="288"/>
      <c r="RKD181" s="288"/>
      <c r="RKE181" s="288"/>
      <c r="RKF181" s="288"/>
      <c r="RKG181" s="288"/>
      <c r="RKH181" s="288"/>
      <c r="RKI181" s="288"/>
      <c r="RKJ181" s="288"/>
      <c r="RKK181" s="288"/>
      <c r="RKL181" s="288"/>
      <c r="RKM181" s="288"/>
      <c r="RKN181" s="288"/>
      <c r="RKO181" s="288"/>
      <c r="RKP181" s="288"/>
      <c r="RKQ181" s="288"/>
      <c r="RKR181" s="288"/>
      <c r="RKS181" s="288"/>
      <c r="RKT181" s="288"/>
      <c r="RKU181" s="288"/>
      <c r="RKV181" s="288"/>
      <c r="RKW181" s="288"/>
      <c r="RKX181" s="288"/>
      <c r="RKY181" s="288"/>
      <c r="RKZ181" s="288"/>
      <c r="RLA181" s="288"/>
      <c r="RLB181" s="288"/>
      <c r="RLC181" s="288"/>
      <c r="RLD181" s="288"/>
      <c r="RLE181" s="288"/>
      <c r="RLF181" s="288"/>
      <c r="RLG181" s="288"/>
      <c r="RLH181" s="288"/>
      <c r="RLI181" s="288"/>
      <c r="RLJ181" s="288"/>
      <c r="RLK181" s="288"/>
      <c r="RLL181" s="288"/>
      <c r="RLM181" s="288"/>
      <c r="RLN181" s="288"/>
      <c r="RLO181" s="288"/>
      <c r="RLP181" s="288"/>
      <c r="RLQ181" s="288"/>
      <c r="RLR181" s="288"/>
      <c r="RLS181" s="288"/>
      <c r="RLT181" s="288"/>
      <c r="RLU181" s="288"/>
      <c r="RLV181" s="288"/>
      <c r="RLW181" s="288"/>
      <c r="RLX181" s="288"/>
      <c r="RLY181" s="288"/>
      <c r="RLZ181" s="288"/>
      <c r="RMA181" s="288"/>
      <c r="RMB181" s="288"/>
      <c r="RMC181" s="288"/>
      <c r="RMD181" s="288"/>
      <c r="RME181" s="288"/>
      <c r="RMF181" s="288"/>
      <c r="RMG181" s="288"/>
      <c r="RMH181" s="288"/>
      <c r="RMI181" s="288"/>
      <c r="RMJ181" s="288"/>
      <c r="RMK181" s="288"/>
      <c r="RML181" s="288"/>
      <c r="RMM181" s="288"/>
      <c r="RMN181" s="288"/>
      <c r="RMO181" s="288"/>
      <c r="RMP181" s="288"/>
      <c r="RMQ181" s="288"/>
      <c r="RMR181" s="288"/>
      <c r="RMS181" s="288"/>
      <c r="RMT181" s="288"/>
      <c r="RMU181" s="288"/>
      <c r="RMV181" s="288"/>
      <c r="RMW181" s="288"/>
      <c r="RMX181" s="288"/>
      <c r="RMY181" s="288"/>
      <c r="RMZ181" s="288"/>
      <c r="RNA181" s="288"/>
      <c r="RNB181" s="288"/>
      <c r="RNC181" s="288"/>
      <c r="RND181" s="288"/>
      <c r="RNE181" s="288"/>
      <c r="RNF181" s="288"/>
      <c r="RNG181" s="288"/>
      <c r="RNH181" s="288"/>
      <c r="RNI181" s="288"/>
      <c r="RNJ181" s="288"/>
      <c r="RNK181" s="288"/>
      <c r="RNL181" s="288"/>
      <c r="RNM181" s="288"/>
      <c r="RNN181" s="288"/>
      <c r="RNO181" s="288"/>
      <c r="RNP181" s="288"/>
      <c r="RNQ181" s="288"/>
      <c r="RNR181" s="288"/>
      <c r="RNS181" s="288"/>
      <c r="RNT181" s="288"/>
      <c r="RNU181" s="288"/>
      <c r="RNV181" s="288"/>
      <c r="RNW181" s="288"/>
      <c r="RNX181" s="288"/>
      <c r="RNY181" s="288"/>
      <c r="RNZ181" s="288"/>
      <c r="ROA181" s="288"/>
      <c r="ROB181" s="288"/>
      <c r="ROC181" s="288"/>
      <c r="ROD181" s="288"/>
      <c r="ROE181" s="288"/>
      <c r="ROF181" s="288"/>
      <c r="ROG181" s="288"/>
      <c r="ROH181" s="288"/>
      <c r="ROI181" s="288"/>
      <c r="ROJ181" s="288"/>
      <c r="ROK181" s="288"/>
      <c r="ROL181" s="288"/>
      <c r="ROM181" s="288"/>
      <c r="RON181" s="288"/>
      <c r="ROO181" s="288"/>
      <c r="ROP181" s="288"/>
      <c r="ROQ181" s="288"/>
      <c r="ROR181" s="288"/>
      <c r="ROS181" s="288"/>
      <c r="ROT181" s="288"/>
      <c r="ROU181" s="288"/>
      <c r="ROV181" s="288"/>
      <c r="ROW181" s="288"/>
      <c r="ROX181" s="288"/>
      <c r="ROY181" s="288"/>
      <c r="ROZ181" s="288"/>
      <c r="RPA181" s="288"/>
      <c r="RPB181" s="288"/>
      <c r="RPC181" s="288"/>
      <c r="RPD181" s="288"/>
      <c r="RPE181" s="288"/>
      <c r="RPF181" s="288"/>
      <c r="RPG181" s="288"/>
      <c r="RPH181" s="288"/>
      <c r="RPI181" s="288"/>
      <c r="RPJ181" s="288"/>
      <c r="RPK181" s="288"/>
      <c r="RPL181" s="288"/>
      <c r="RPM181" s="288"/>
      <c r="RPN181" s="288"/>
      <c r="RPO181" s="288"/>
      <c r="RPP181" s="288"/>
      <c r="RPQ181" s="288"/>
      <c r="RPR181" s="288"/>
      <c r="RPS181" s="288"/>
      <c r="RPT181" s="288"/>
      <c r="RPU181" s="288"/>
      <c r="RPV181" s="288"/>
      <c r="RPW181" s="288"/>
      <c r="RPX181" s="288"/>
      <c r="RPY181" s="288"/>
      <c r="RPZ181" s="288"/>
      <c r="RQA181" s="288"/>
      <c r="RQB181" s="288"/>
      <c r="RQC181" s="288"/>
      <c r="RQD181" s="288"/>
      <c r="RQE181" s="288"/>
      <c r="RQF181" s="288"/>
      <c r="RQG181" s="288"/>
      <c r="RQH181" s="288"/>
      <c r="RQI181" s="288"/>
      <c r="RQJ181" s="288"/>
      <c r="RQK181" s="288"/>
      <c r="RQL181" s="288"/>
      <c r="RQM181" s="288"/>
      <c r="RQN181" s="288"/>
      <c r="RQO181" s="288"/>
      <c r="RQP181" s="288"/>
      <c r="RQQ181" s="288"/>
      <c r="RQR181" s="288"/>
      <c r="RQS181" s="288"/>
      <c r="RQT181" s="288"/>
      <c r="RQU181" s="288"/>
      <c r="RQV181" s="288"/>
      <c r="RQW181" s="288"/>
      <c r="RQX181" s="288"/>
      <c r="RQY181" s="288"/>
      <c r="RQZ181" s="288"/>
      <c r="RRA181" s="288"/>
      <c r="RRB181" s="288"/>
      <c r="RRC181" s="288"/>
      <c r="RRD181" s="288"/>
      <c r="RRE181" s="288"/>
      <c r="RRF181" s="288"/>
      <c r="RRG181" s="288"/>
      <c r="RRH181" s="288"/>
      <c r="RRI181" s="288"/>
      <c r="RRJ181" s="288"/>
      <c r="RRK181" s="288"/>
      <c r="RRL181" s="288"/>
      <c r="RRM181" s="288"/>
      <c r="RRN181" s="288"/>
      <c r="RRO181" s="288"/>
      <c r="RRP181" s="288"/>
      <c r="RRQ181" s="288"/>
      <c r="RRR181" s="288"/>
      <c r="RRS181" s="288"/>
      <c r="RRT181" s="288"/>
      <c r="RRU181" s="288"/>
      <c r="RRV181" s="288"/>
      <c r="RRW181" s="288"/>
      <c r="RRX181" s="288"/>
      <c r="RRY181" s="288"/>
      <c r="RRZ181" s="288"/>
      <c r="RSA181" s="288"/>
      <c r="RSB181" s="288"/>
      <c r="RSC181" s="288"/>
      <c r="RSD181" s="288"/>
      <c r="RSE181" s="288"/>
      <c r="RSF181" s="288"/>
      <c r="RSG181" s="288"/>
      <c r="RSH181" s="288"/>
      <c r="RSI181" s="288"/>
      <c r="RSJ181" s="288"/>
      <c r="RSK181" s="288"/>
      <c r="RSL181" s="288"/>
      <c r="RSM181" s="288"/>
      <c r="RSN181" s="288"/>
      <c r="RSO181" s="288"/>
      <c r="RSP181" s="288"/>
      <c r="RSQ181" s="288"/>
      <c r="RSR181" s="288"/>
      <c r="RSS181" s="288"/>
      <c r="RST181" s="288"/>
      <c r="RSU181" s="288"/>
      <c r="RSV181" s="288"/>
      <c r="RSW181" s="288"/>
      <c r="RSX181" s="288"/>
      <c r="RSY181" s="288"/>
      <c r="RSZ181" s="288"/>
      <c r="RTA181" s="288"/>
      <c r="RTB181" s="288"/>
      <c r="RTC181" s="288"/>
      <c r="RTD181" s="288"/>
      <c r="RTE181" s="288"/>
      <c r="RTF181" s="288"/>
      <c r="RTG181" s="288"/>
      <c r="RTH181" s="288"/>
      <c r="RTI181" s="288"/>
      <c r="RTJ181" s="288"/>
      <c r="RTK181" s="288"/>
      <c r="RTL181" s="288"/>
      <c r="RTM181" s="288"/>
      <c r="RTN181" s="288"/>
      <c r="RTO181" s="288"/>
      <c r="RTP181" s="288"/>
      <c r="RTQ181" s="288"/>
      <c r="RTR181" s="288"/>
      <c r="RTS181" s="288"/>
      <c r="RTT181" s="288"/>
      <c r="RTU181" s="288"/>
      <c r="RTV181" s="288"/>
      <c r="RTW181" s="288"/>
      <c r="RTX181" s="288"/>
      <c r="RTY181" s="288"/>
      <c r="RTZ181" s="288"/>
      <c r="RUA181" s="288"/>
      <c r="RUB181" s="288"/>
      <c r="RUC181" s="288"/>
      <c r="RUD181" s="288"/>
      <c r="RUE181" s="288"/>
      <c r="RUF181" s="288"/>
      <c r="RUG181" s="288"/>
      <c r="RUH181" s="288"/>
      <c r="RUI181" s="288"/>
      <c r="RUJ181" s="288"/>
      <c r="RUK181" s="288"/>
      <c r="RUL181" s="288"/>
      <c r="RUM181" s="288"/>
      <c r="RUN181" s="288"/>
      <c r="RUO181" s="288"/>
      <c r="RUP181" s="288"/>
      <c r="RUQ181" s="288"/>
      <c r="RUR181" s="288"/>
      <c r="RUS181" s="288"/>
      <c r="RUT181" s="288"/>
      <c r="RUU181" s="288"/>
      <c r="RUV181" s="288"/>
      <c r="RUW181" s="288"/>
      <c r="RUX181" s="288"/>
      <c r="RUY181" s="288"/>
      <c r="RUZ181" s="288"/>
      <c r="RVA181" s="288"/>
      <c r="RVB181" s="288"/>
      <c r="RVC181" s="288"/>
      <c r="RVD181" s="288"/>
      <c r="RVE181" s="288"/>
      <c r="RVF181" s="288"/>
      <c r="RVG181" s="288"/>
      <c r="RVH181" s="288"/>
      <c r="RVI181" s="288"/>
      <c r="RVJ181" s="288"/>
      <c r="RVK181" s="288"/>
      <c r="RVL181" s="288"/>
      <c r="RVM181" s="288"/>
      <c r="RVN181" s="288"/>
      <c r="RVO181" s="288"/>
      <c r="RVP181" s="288"/>
      <c r="RVQ181" s="288"/>
      <c r="RVR181" s="288"/>
      <c r="RVS181" s="288"/>
      <c r="RVT181" s="288"/>
      <c r="RVU181" s="288"/>
      <c r="RVV181" s="288"/>
      <c r="RVW181" s="288"/>
      <c r="RVX181" s="288"/>
      <c r="RVY181" s="288"/>
      <c r="RVZ181" s="288"/>
      <c r="RWA181" s="288"/>
      <c r="RWB181" s="288"/>
      <c r="RWC181" s="288"/>
      <c r="RWD181" s="288"/>
      <c r="RWE181" s="288"/>
      <c r="RWF181" s="288"/>
      <c r="RWG181" s="288"/>
      <c r="RWH181" s="288"/>
      <c r="RWI181" s="288"/>
      <c r="RWJ181" s="288"/>
      <c r="RWK181" s="288"/>
      <c r="RWL181" s="288"/>
      <c r="RWM181" s="288"/>
      <c r="RWN181" s="288"/>
      <c r="RWO181" s="288"/>
      <c r="RWP181" s="288"/>
      <c r="RWQ181" s="288"/>
      <c r="RWR181" s="288"/>
      <c r="RWS181" s="288"/>
      <c r="RWT181" s="288"/>
      <c r="RWU181" s="288"/>
      <c r="RWV181" s="288"/>
      <c r="RWW181" s="288"/>
      <c r="RWX181" s="288"/>
      <c r="RWY181" s="288"/>
      <c r="RWZ181" s="288"/>
      <c r="RXA181" s="288"/>
      <c r="RXB181" s="288"/>
      <c r="RXC181" s="288"/>
      <c r="RXD181" s="288"/>
      <c r="RXE181" s="288"/>
      <c r="RXF181" s="288"/>
      <c r="RXG181" s="288"/>
      <c r="RXH181" s="288"/>
      <c r="RXI181" s="288"/>
      <c r="RXJ181" s="288"/>
      <c r="RXK181" s="288"/>
      <c r="RXL181" s="288"/>
      <c r="RXM181" s="288"/>
      <c r="RXN181" s="288"/>
      <c r="RXO181" s="288"/>
      <c r="RXP181" s="288"/>
      <c r="RXQ181" s="288"/>
      <c r="RXR181" s="288"/>
      <c r="RXS181" s="288"/>
      <c r="RXT181" s="288"/>
      <c r="RXU181" s="288"/>
      <c r="RXV181" s="288"/>
      <c r="RXW181" s="288"/>
      <c r="RXX181" s="288"/>
      <c r="RXY181" s="288"/>
      <c r="RXZ181" s="288"/>
      <c r="RYA181" s="288"/>
      <c r="RYB181" s="288"/>
      <c r="RYC181" s="288"/>
      <c r="RYD181" s="288"/>
      <c r="RYE181" s="288"/>
      <c r="RYF181" s="288"/>
      <c r="RYG181" s="288"/>
      <c r="RYH181" s="288"/>
      <c r="RYI181" s="288"/>
      <c r="RYJ181" s="288"/>
      <c r="RYK181" s="288"/>
      <c r="RYL181" s="288"/>
      <c r="RYM181" s="288"/>
      <c r="RYN181" s="288"/>
      <c r="RYO181" s="288"/>
      <c r="RYP181" s="288"/>
      <c r="RYQ181" s="288"/>
      <c r="RYR181" s="288"/>
      <c r="RYS181" s="288"/>
      <c r="RYT181" s="288"/>
      <c r="RYU181" s="288"/>
      <c r="RYV181" s="288"/>
      <c r="RYW181" s="288"/>
      <c r="RYX181" s="288"/>
      <c r="RYY181" s="288"/>
      <c r="RYZ181" s="288"/>
      <c r="RZA181" s="288"/>
      <c r="RZB181" s="288"/>
      <c r="RZC181" s="288"/>
      <c r="RZD181" s="288"/>
      <c r="RZE181" s="288"/>
      <c r="RZF181" s="288"/>
      <c r="RZG181" s="288"/>
      <c r="RZH181" s="288"/>
      <c r="RZI181" s="288"/>
      <c r="RZJ181" s="288"/>
      <c r="RZK181" s="288"/>
      <c r="RZL181" s="288"/>
      <c r="RZM181" s="288"/>
      <c r="RZN181" s="288"/>
      <c r="RZO181" s="288"/>
      <c r="RZP181" s="288"/>
      <c r="RZQ181" s="288"/>
      <c r="RZR181" s="288"/>
      <c r="RZS181" s="288"/>
      <c r="RZT181" s="288"/>
      <c r="RZU181" s="288"/>
      <c r="RZV181" s="288"/>
      <c r="RZW181" s="288"/>
      <c r="RZX181" s="288"/>
      <c r="RZY181" s="288"/>
      <c r="RZZ181" s="288"/>
      <c r="SAA181" s="288"/>
      <c r="SAB181" s="288"/>
      <c r="SAC181" s="288"/>
      <c r="SAD181" s="288"/>
      <c r="SAE181" s="288"/>
      <c r="SAF181" s="288"/>
      <c r="SAG181" s="288"/>
      <c r="SAH181" s="288"/>
      <c r="SAI181" s="288"/>
      <c r="SAJ181" s="288"/>
      <c r="SAK181" s="288"/>
      <c r="SAL181" s="288"/>
      <c r="SAM181" s="288"/>
      <c r="SAN181" s="288"/>
      <c r="SAO181" s="288"/>
      <c r="SAP181" s="288"/>
      <c r="SAQ181" s="288"/>
      <c r="SAR181" s="288"/>
      <c r="SAS181" s="288"/>
      <c r="SAT181" s="288"/>
      <c r="SAU181" s="288"/>
      <c r="SAV181" s="288"/>
      <c r="SAW181" s="288"/>
      <c r="SAX181" s="288"/>
      <c r="SAY181" s="288"/>
      <c r="SAZ181" s="288"/>
      <c r="SBA181" s="288"/>
      <c r="SBB181" s="288"/>
      <c r="SBC181" s="288"/>
      <c r="SBD181" s="288"/>
      <c r="SBE181" s="288"/>
      <c r="SBF181" s="288"/>
      <c r="SBG181" s="288"/>
      <c r="SBH181" s="288"/>
      <c r="SBI181" s="288"/>
      <c r="SBJ181" s="288"/>
      <c r="SBK181" s="288"/>
      <c r="SBL181" s="288"/>
      <c r="SBM181" s="288"/>
      <c r="SBN181" s="288"/>
      <c r="SBO181" s="288"/>
      <c r="SBP181" s="288"/>
      <c r="SBQ181" s="288"/>
      <c r="SBR181" s="288"/>
      <c r="SBS181" s="288"/>
      <c r="SBT181" s="288"/>
      <c r="SBU181" s="288"/>
      <c r="SBV181" s="288"/>
      <c r="SBW181" s="288"/>
      <c r="SBX181" s="288"/>
      <c r="SBY181" s="288"/>
      <c r="SBZ181" s="288"/>
      <c r="SCA181" s="288"/>
      <c r="SCB181" s="288"/>
      <c r="SCC181" s="288"/>
      <c r="SCD181" s="288"/>
      <c r="SCE181" s="288"/>
      <c r="SCF181" s="288"/>
      <c r="SCG181" s="288"/>
      <c r="SCH181" s="288"/>
      <c r="SCI181" s="288"/>
      <c r="SCJ181" s="288"/>
      <c r="SCK181" s="288"/>
      <c r="SCL181" s="288"/>
      <c r="SCM181" s="288"/>
      <c r="SCN181" s="288"/>
      <c r="SCO181" s="288"/>
      <c r="SCP181" s="288"/>
      <c r="SCQ181" s="288"/>
      <c r="SCR181" s="288"/>
      <c r="SCS181" s="288"/>
      <c r="SCT181" s="288"/>
      <c r="SCU181" s="288"/>
      <c r="SCV181" s="288"/>
      <c r="SCW181" s="288"/>
      <c r="SCX181" s="288"/>
      <c r="SCY181" s="288"/>
      <c r="SCZ181" s="288"/>
      <c r="SDA181" s="288"/>
      <c r="SDB181" s="288"/>
      <c r="SDC181" s="288"/>
      <c r="SDD181" s="288"/>
      <c r="SDE181" s="288"/>
      <c r="SDF181" s="288"/>
      <c r="SDG181" s="288"/>
      <c r="SDH181" s="288"/>
      <c r="SDI181" s="288"/>
      <c r="SDJ181" s="288"/>
      <c r="SDK181" s="288"/>
      <c r="SDL181" s="288"/>
      <c r="SDM181" s="288"/>
      <c r="SDN181" s="288"/>
      <c r="SDO181" s="288"/>
      <c r="SDP181" s="288"/>
      <c r="SDQ181" s="288"/>
      <c r="SDR181" s="288"/>
      <c r="SDS181" s="288"/>
      <c r="SDT181" s="288"/>
      <c r="SDU181" s="288"/>
      <c r="SDV181" s="288"/>
      <c r="SDW181" s="288"/>
      <c r="SDX181" s="288"/>
      <c r="SDY181" s="288"/>
      <c r="SDZ181" s="288"/>
      <c r="SEA181" s="288"/>
      <c r="SEB181" s="288"/>
      <c r="SEC181" s="288"/>
      <c r="SED181" s="288"/>
      <c r="SEE181" s="288"/>
      <c r="SEF181" s="288"/>
      <c r="SEG181" s="288"/>
      <c r="SEH181" s="288"/>
      <c r="SEI181" s="288"/>
      <c r="SEJ181" s="288"/>
      <c r="SEK181" s="288"/>
      <c r="SEL181" s="288"/>
      <c r="SEM181" s="288"/>
      <c r="SEN181" s="288"/>
      <c r="SEO181" s="288"/>
      <c r="SEP181" s="288"/>
      <c r="SEQ181" s="288"/>
      <c r="SER181" s="288"/>
      <c r="SES181" s="288"/>
      <c r="SET181" s="288"/>
      <c r="SEU181" s="288"/>
      <c r="SEV181" s="288"/>
      <c r="SEW181" s="288"/>
      <c r="SEX181" s="288"/>
      <c r="SEY181" s="288"/>
      <c r="SEZ181" s="288"/>
      <c r="SFA181" s="288"/>
      <c r="SFB181" s="288"/>
      <c r="SFC181" s="288"/>
      <c r="SFD181" s="288"/>
      <c r="SFE181" s="288"/>
      <c r="SFF181" s="288"/>
      <c r="SFG181" s="288"/>
      <c r="SFH181" s="288"/>
      <c r="SFI181" s="288"/>
      <c r="SFJ181" s="288"/>
      <c r="SFK181" s="288"/>
      <c r="SFL181" s="288"/>
      <c r="SFM181" s="288"/>
      <c r="SFN181" s="288"/>
      <c r="SFO181" s="288"/>
      <c r="SFP181" s="288"/>
      <c r="SFQ181" s="288"/>
      <c r="SFR181" s="288"/>
      <c r="SFS181" s="288"/>
      <c r="SFT181" s="288"/>
      <c r="SFU181" s="288"/>
      <c r="SFV181" s="288"/>
      <c r="SFW181" s="288"/>
      <c r="SFX181" s="288"/>
      <c r="SFY181" s="288"/>
      <c r="SFZ181" s="288"/>
      <c r="SGA181" s="288"/>
      <c r="SGB181" s="288"/>
      <c r="SGC181" s="288"/>
      <c r="SGD181" s="288"/>
      <c r="SGE181" s="288"/>
      <c r="SGF181" s="288"/>
      <c r="SGG181" s="288"/>
      <c r="SGH181" s="288"/>
      <c r="SGI181" s="288"/>
      <c r="SGJ181" s="288"/>
      <c r="SGK181" s="288"/>
      <c r="SGL181" s="288"/>
      <c r="SGM181" s="288"/>
      <c r="SGN181" s="288"/>
      <c r="SGO181" s="288"/>
      <c r="SGP181" s="288"/>
      <c r="SGQ181" s="288"/>
      <c r="SGR181" s="288"/>
      <c r="SGS181" s="288"/>
      <c r="SGT181" s="288"/>
      <c r="SGU181" s="288"/>
      <c r="SGV181" s="288"/>
      <c r="SGW181" s="288"/>
      <c r="SGX181" s="288"/>
      <c r="SGY181" s="288"/>
      <c r="SGZ181" s="288"/>
      <c r="SHA181" s="288"/>
      <c r="SHB181" s="288"/>
      <c r="SHC181" s="288"/>
      <c r="SHD181" s="288"/>
      <c r="SHE181" s="288"/>
      <c r="SHF181" s="288"/>
      <c r="SHG181" s="288"/>
      <c r="SHH181" s="288"/>
      <c r="SHI181" s="288"/>
      <c r="SHJ181" s="288"/>
      <c r="SHK181" s="288"/>
      <c r="SHL181" s="288"/>
      <c r="SHM181" s="288"/>
      <c r="SHN181" s="288"/>
      <c r="SHO181" s="288"/>
      <c r="SHP181" s="288"/>
      <c r="SHQ181" s="288"/>
      <c r="SHR181" s="288"/>
      <c r="SHS181" s="288"/>
      <c r="SHT181" s="288"/>
      <c r="SHU181" s="288"/>
      <c r="SHV181" s="288"/>
      <c r="SHW181" s="288"/>
      <c r="SHX181" s="288"/>
      <c r="SHY181" s="288"/>
      <c r="SHZ181" s="288"/>
      <c r="SIA181" s="288"/>
      <c r="SIB181" s="288"/>
      <c r="SIC181" s="288"/>
      <c r="SID181" s="288"/>
      <c r="SIE181" s="288"/>
      <c r="SIF181" s="288"/>
      <c r="SIG181" s="288"/>
      <c r="SIH181" s="288"/>
      <c r="SII181" s="288"/>
      <c r="SIJ181" s="288"/>
      <c r="SIK181" s="288"/>
      <c r="SIL181" s="288"/>
      <c r="SIM181" s="288"/>
      <c r="SIN181" s="288"/>
      <c r="SIO181" s="288"/>
      <c r="SIP181" s="288"/>
      <c r="SIQ181" s="288"/>
      <c r="SIR181" s="288"/>
      <c r="SIS181" s="288"/>
      <c r="SIT181" s="288"/>
      <c r="SIU181" s="288"/>
      <c r="SIV181" s="288"/>
      <c r="SIW181" s="288"/>
      <c r="SIX181" s="288"/>
      <c r="SIY181" s="288"/>
      <c r="SIZ181" s="288"/>
      <c r="SJA181" s="288"/>
      <c r="SJB181" s="288"/>
      <c r="SJC181" s="288"/>
      <c r="SJD181" s="288"/>
      <c r="SJE181" s="288"/>
      <c r="SJF181" s="288"/>
      <c r="SJG181" s="288"/>
      <c r="SJH181" s="288"/>
      <c r="SJI181" s="288"/>
      <c r="SJJ181" s="288"/>
      <c r="SJK181" s="288"/>
      <c r="SJL181" s="288"/>
      <c r="SJM181" s="288"/>
      <c r="SJN181" s="288"/>
      <c r="SJO181" s="288"/>
      <c r="SJP181" s="288"/>
      <c r="SJQ181" s="288"/>
      <c r="SJR181" s="288"/>
      <c r="SJS181" s="288"/>
      <c r="SJT181" s="288"/>
      <c r="SJU181" s="288"/>
      <c r="SJV181" s="288"/>
      <c r="SJW181" s="288"/>
      <c r="SJX181" s="288"/>
      <c r="SJY181" s="288"/>
      <c r="SJZ181" s="288"/>
      <c r="SKA181" s="288"/>
      <c r="SKB181" s="288"/>
      <c r="SKC181" s="288"/>
      <c r="SKD181" s="288"/>
      <c r="SKE181" s="288"/>
      <c r="SKF181" s="288"/>
      <c r="SKG181" s="288"/>
      <c r="SKH181" s="288"/>
      <c r="SKI181" s="288"/>
      <c r="SKJ181" s="288"/>
      <c r="SKK181" s="288"/>
      <c r="SKL181" s="288"/>
      <c r="SKM181" s="288"/>
      <c r="SKN181" s="288"/>
      <c r="SKO181" s="288"/>
      <c r="SKP181" s="288"/>
      <c r="SKQ181" s="288"/>
      <c r="SKR181" s="288"/>
      <c r="SKS181" s="288"/>
      <c r="SKT181" s="288"/>
      <c r="SKU181" s="288"/>
      <c r="SKV181" s="288"/>
      <c r="SKW181" s="288"/>
      <c r="SKX181" s="288"/>
      <c r="SKY181" s="288"/>
      <c r="SKZ181" s="288"/>
      <c r="SLA181" s="288"/>
      <c r="SLB181" s="288"/>
      <c r="SLC181" s="288"/>
      <c r="SLD181" s="288"/>
      <c r="SLE181" s="288"/>
      <c r="SLF181" s="288"/>
      <c r="SLG181" s="288"/>
      <c r="SLH181" s="288"/>
      <c r="SLI181" s="288"/>
      <c r="SLJ181" s="288"/>
      <c r="SLK181" s="288"/>
      <c r="SLL181" s="288"/>
      <c r="SLM181" s="288"/>
      <c r="SLN181" s="288"/>
      <c r="SLO181" s="288"/>
      <c r="SLP181" s="288"/>
      <c r="SLQ181" s="288"/>
      <c r="SLR181" s="288"/>
      <c r="SLS181" s="288"/>
      <c r="SLT181" s="288"/>
      <c r="SLU181" s="288"/>
      <c r="SLV181" s="288"/>
      <c r="SLW181" s="288"/>
      <c r="SLX181" s="288"/>
      <c r="SLY181" s="288"/>
      <c r="SLZ181" s="288"/>
      <c r="SMA181" s="288"/>
      <c r="SMB181" s="288"/>
      <c r="SMC181" s="288"/>
      <c r="SMD181" s="288"/>
      <c r="SME181" s="288"/>
      <c r="SMF181" s="288"/>
      <c r="SMG181" s="288"/>
      <c r="SMH181" s="288"/>
      <c r="SMI181" s="288"/>
      <c r="SMJ181" s="288"/>
      <c r="SMK181" s="288"/>
      <c r="SML181" s="288"/>
      <c r="SMM181" s="288"/>
      <c r="SMN181" s="288"/>
      <c r="SMO181" s="288"/>
      <c r="SMP181" s="288"/>
      <c r="SMQ181" s="288"/>
      <c r="SMR181" s="288"/>
      <c r="SMS181" s="288"/>
      <c r="SMT181" s="288"/>
      <c r="SMU181" s="288"/>
      <c r="SMV181" s="288"/>
      <c r="SMW181" s="288"/>
      <c r="SMX181" s="288"/>
      <c r="SMY181" s="288"/>
      <c r="SMZ181" s="288"/>
      <c r="SNA181" s="288"/>
      <c r="SNB181" s="288"/>
      <c r="SNC181" s="288"/>
      <c r="SND181" s="288"/>
      <c r="SNE181" s="288"/>
      <c r="SNF181" s="288"/>
      <c r="SNG181" s="288"/>
      <c r="SNH181" s="288"/>
      <c r="SNI181" s="288"/>
      <c r="SNJ181" s="288"/>
      <c r="SNK181" s="288"/>
      <c r="SNL181" s="288"/>
      <c r="SNM181" s="288"/>
      <c r="SNN181" s="288"/>
      <c r="SNO181" s="288"/>
      <c r="SNP181" s="288"/>
      <c r="SNQ181" s="288"/>
      <c r="SNR181" s="288"/>
      <c r="SNS181" s="288"/>
      <c r="SNT181" s="288"/>
      <c r="SNU181" s="288"/>
      <c r="SNV181" s="288"/>
      <c r="SNW181" s="288"/>
      <c r="SNX181" s="288"/>
      <c r="SNY181" s="288"/>
      <c r="SNZ181" s="288"/>
      <c r="SOA181" s="288"/>
      <c r="SOB181" s="288"/>
      <c r="SOC181" s="288"/>
      <c r="SOD181" s="288"/>
      <c r="SOE181" s="288"/>
      <c r="SOF181" s="288"/>
      <c r="SOG181" s="288"/>
      <c r="SOH181" s="288"/>
      <c r="SOI181" s="288"/>
      <c r="SOJ181" s="288"/>
      <c r="SOK181" s="288"/>
      <c r="SOL181" s="288"/>
      <c r="SOM181" s="288"/>
      <c r="SON181" s="288"/>
      <c r="SOO181" s="288"/>
      <c r="SOP181" s="288"/>
      <c r="SOQ181" s="288"/>
      <c r="SOR181" s="288"/>
      <c r="SOS181" s="288"/>
      <c r="SOT181" s="288"/>
      <c r="SOU181" s="288"/>
      <c r="SOV181" s="288"/>
      <c r="SOW181" s="288"/>
      <c r="SOX181" s="288"/>
      <c r="SOY181" s="288"/>
      <c r="SOZ181" s="288"/>
      <c r="SPA181" s="288"/>
      <c r="SPB181" s="288"/>
      <c r="SPC181" s="288"/>
      <c r="SPD181" s="288"/>
      <c r="SPE181" s="288"/>
      <c r="SPF181" s="288"/>
      <c r="SPG181" s="288"/>
      <c r="SPH181" s="288"/>
      <c r="SPI181" s="288"/>
      <c r="SPJ181" s="288"/>
      <c r="SPK181" s="288"/>
      <c r="SPL181" s="288"/>
      <c r="SPM181" s="288"/>
      <c r="SPN181" s="288"/>
      <c r="SPO181" s="288"/>
      <c r="SPP181" s="288"/>
      <c r="SPQ181" s="288"/>
      <c r="SPR181" s="288"/>
      <c r="SPS181" s="288"/>
      <c r="SPT181" s="288"/>
      <c r="SPU181" s="288"/>
      <c r="SPV181" s="288"/>
      <c r="SPW181" s="288"/>
      <c r="SPX181" s="288"/>
      <c r="SPY181" s="288"/>
      <c r="SPZ181" s="288"/>
      <c r="SQA181" s="288"/>
      <c r="SQB181" s="288"/>
      <c r="SQC181" s="288"/>
      <c r="SQD181" s="288"/>
      <c r="SQE181" s="288"/>
      <c r="SQF181" s="288"/>
      <c r="SQG181" s="288"/>
      <c r="SQH181" s="288"/>
      <c r="SQI181" s="288"/>
      <c r="SQJ181" s="288"/>
      <c r="SQK181" s="288"/>
      <c r="SQL181" s="288"/>
      <c r="SQM181" s="288"/>
      <c r="SQN181" s="288"/>
      <c r="SQO181" s="288"/>
      <c r="SQP181" s="288"/>
      <c r="SQQ181" s="288"/>
      <c r="SQR181" s="288"/>
      <c r="SQS181" s="288"/>
      <c r="SQT181" s="288"/>
      <c r="SQU181" s="288"/>
      <c r="SQV181" s="288"/>
      <c r="SQW181" s="288"/>
      <c r="SQX181" s="288"/>
      <c r="SQY181" s="288"/>
      <c r="SQZ181" s="288"/>
      <c r="SRA181" s="288"/>
      <c r="SRB181" s="288"/>
      <c r="SRC181" s="288"/>
      <c r="SRD181" s="288"/>
      <c r="SRE181" s="288"/>
      <c r="SRF181" s="288"/>
      <c r="SRG181" s="288"/>
      <c r="SRH181" s="288"/>
      <c r="SRI181" s="288"/>
      <c r="SRJ181" s="288"/>
      <c r="SRK181" s="288"/>
      <c r="SRL181" s="288"/>
      <c r="SRM181" s="288"/>
      <c r="SRN181" s="288"/>
      <c r="SRO181" s="288"/>
      <c r="SRP181" s="288"/>
      <c r="SRQ181" s="288"/>
      <c r="SRR181" s="288"/>
      <c r="SRS181" s="288"/>
      <c r="SRT181" s="288"/>
      <c r="SRU181" s="288"/>
      <c r="SRV181" s="288"/>
      <c r="SRW181" s="288"/>
      <c r="SRX181" s="288"/>
      <c r="SRY181" s="288"/>
      <c r="SRZ181" s="288"/>
      <c r="SSA181" s="288"/>
      <c r="SSB181" s="288"/>
      <c r="SSC181" s="288"/>
      <c r="SSD181" s="288"/>
      <c r="SSE181" s="288"/>
      <c r="SSF181" s="288"/>
      <c r="SSG181" s="288"/>
      <c r="SSH181" s="288"/>
      <c r="SSI181" s="288"/>
      <c r="SSJ181" s="288"/>
      <c r="SSK181" s="288"/>
      <c r="SSL181" s="288"/>
      <c r="SSM181" s="288"/>
      <c r="SSN181" s="288"/>
      <c r="SSO181" s="288"/>
      <c r="SSP181" s="288"/>
      <c r="SSQ181" s="288"/>
      <c r="SSR181" s="288"/>
      <c r="SSS181" s="288"/>
      <c r="SST181" s="288"/>
      <c r="SSU181" s="288"/>
      <c r="SSV181" s="288"/>
      <c r="SSW181" s="288"/>
      <c r="SSX181" s="288"/>
      <c r="SSY181" s="288"/>
      <c r="SSZ181" s="288"/>
      <c r="STA181" s="288"/>
      <c r="STB181" s="288"/>
      <c r="STC181" s="288"/>
      <c r="STD181" s="288"/>
      <c r="STE181" s="288"/>
      <c r="STF181" s="288"/>
      <c r="STG181" s="288"/>
      <c r="STH181" s="288"/>
      <c r="STI181" s="288"/>
      <c r="STJ181" s="288"/>
      <c r="STK181" s="288"/>
      <c r="STL181" s="288"/>
      <c r="STM181" s="288"/>
      <c r="STN181" s="288"/>
      <c r="STO181" s="288"/>
      <c r="STP181" s="288"/>
      <c r="STQ181" s="288"/>
      <c r="STR181" s="288"/>
      <c r="STS181" s="288"/>
      <c r="STT181" s="288"/>
      <c r="STU181" s="288"/>
      <c r="STV181" s="288"/>
      <c r="STW181" s="288"/>
      <c r="STX181" s="288"/>
      <c r="STY181" s="288"/>
      <c r="STZ181" s="288"/>
      <c r="SUA181" s="288"/>
      <c r="SUB181" s="288"/>
      <c r="SUC181" s="288"/>
      <c r="SUD181" s="288"/>
      <c r="SUE181" s="288"/>
      <c r="SUF181" s="288"/>
      <c r="SUG181" s="288"/>
      <c r="SUH181" s="288"/>
      <c r="SUI181" s="288"/>
      <c r="SUJ181" s="288"/>
      <c r="SUK181" s="288"/>
      <c r="SUL181" s="288"/>
      <c r="SUM181" s="288"/>
      <c r="SUN181" s="288"/>
      <c r="SUO181" s="288"/>
      <c r="SUP181" s="288"/>
      <c r="SUQ181" s="288"/>
      <c r="SUR181" s="288"/>
      <c r="SUS181" s="288"/>
      <c r="SUT181" s="288"/>
      <c r="SUU181" s="288"/>
      <c r="SUV181" s="288"/>
      <c r="SUW181" s="288"/>
      <c r="SUX181" s="288"/>
      <c r="SUY181" s="288"/>
      <c r="SUZ181" s="288"/>
      <c r="SVA181" s="288"/>
      <c r="SVB181" s="288"/>
      <c r="SVC181" s="288"/>
      <c r="SVD181" s="288"/>
      <c r="SVE181" s="288"/>
      <c r="SVF181" s="288"/>
      <c r="SVG181" s="288"/>
      <c r="SVH181" s="288"/>
      <c r="SVI181" s="288"/>
      <c r="SVJ181" s="288"/>
      <c r="SVK181" s="288"/>
      <c r="SVL181" s="288"/>
      <c r="SVM181" s="288"/>
      <c r="SVN181" s="288"/>
      <c r="SVO181" s="288"/>
      <c r="SVP181" s="288"/>
      <c r="SVQ181" s="288"/>
      <c r="SVR181" s="288"/>
      <c r="SVS181" s="288"/>
      <c r="SVT181" s="288"/>
      <c r="SVU181" s="288"/>
      <c r="SVV181" s="288"/>
      <c r="SVW181" s="288"/>
      <c r="SVX181" s="288"/>
      <c r="SVY181" s="288"/>
      <c r="SVZ181" s="288"/>
      <c r="SWA181" s="288"/>
      <c r="SWB181" s="288"/>
      <c r="SWC181" s="288"/>
      <c r="SWD181" s="288"/>
      <c r="SWE181" s="288"/>
      <c r="SWF181" s="288"/>
      <c r="SWG181" s="288"/>
      <c r="SWH181" s="288"/>
      <c r="SWI181" s="288"/>
      <c r="SWJ181" s="288"/>
      <c r="SWK181" s="288"/>
      <c r="SWL181" s="288"/>
      <c r="SWM181" s="288"/>
      <c r="SWN181" s="288"/>
      <c r="SWO181" s="288"/>
      <c r="SWP181" s="288"/>
      <c r="SWQ181" s="288"/>
      <c r="SWR181" s="288"/>
      <c r="SWS181" s="288"/>
      <c r="SWT181" s="288"/>
      <c r="SWU181" s="288"/>
      <c r="SWV181" s="288"/>
      <c r="SWW181" s="288"/>
      <c r="SWX181" s="288"/>
      <c r="SWY181" s="288"/>
      <c r="SWZ181" s="288"/>
      <c r="SXA181" s="288"/>
      <c r="SXB181" s="288"/>
      <c r="SXC181" s="288"/>
      <c r="SXD181" s="288"/>
      <c r="SXE181" s="288"/>
      <c r="SXF181" s="288"/>
      <c r="SXG181" s="288"/>
      <c r="SXH181" s="288"/>
      <c r="SXI181" s="288"/>
      <c r="SXJ181" s="288"/>
      <c r="SXK181" s="288"/>
      <c r="SXL181" s="288"/>
      <c r="SXM181" s="288"/>
      <c r="SXN181" s="288"/>
      <c r="SXO181" s="288"/>
      <c r="SXP181" s="288"/>
      <c r="SXQ181" s="288"/>
      <c r="SXR181" s="288"/>
      <c r="SXS181" s="288"/>
      <c r="SXT181" s="288"/>
      <c r="SXU181" s="288"/>
      <c r="SXV181" s="288"/>
      <c r="SXW181" s="288"/>
      <c r="SXX181" s="288"/>
      <c r="SXY181" s="288"/>
      <c r="SXZ181" s="288"/>
      <c r="SYA181" s="288"/>
      <c r="SYB181" s="288"/>
      <c r="SYC181" s="288"/>
      <c r="SYD181" s="288"/>
      <c r="SYE181" s="288"/>
      <c r="SYF181" s="288"/>
      <c r="SYG181" s="288"/>
      <c r="SYH181" s="288"/>
      <c r="SYI181" s="288"/>
      <c r="SYJ181" s="288"/>
      <c r="SYK181" s="288"/>
      <c r="SYL181" s="288"/>
      <c r="SYM181" s="288"/>
      <c r="SYN181" s="288"/>
      <c r="SYO181" s="288"/>
      <c r="SYP181" s="288"/>
      <c r="SYQ181" s="288"/>
      <c r="SYR181" s="288"/>
      <c r="SYS181" s="288"/>
      <c r="SYT181" s="288"/>
      <c r="SYU181" s="288"/>
      <c r="SYV181" s="288"/>
      <c r="SYW181" s="288"/>
      <c r="SYX181" s="288"/>
      <c r="SYY181" s="288"/>
      <c r="SYZ181" s="288"/>
      <c r="SZA181" s="288"/>
      <c r="SZB181" s="288"/>
      <c r="SZC181" s="288"/>
      <c r="SZD181" s="288"/>
      <c r="SZE181" s="288"/>
      <c r="SZF181" s="288"/>
      <c r="SZG181" s="288"/>
      <c r="SZH181" s="288"/>
      <c r="SZI181" s="288"/>
      <c r="SZJ181" s="288"/>
      <c r="SZK181" s="288"/>
      <c r="SZL181" s="288"/>
      <c r="SZM181" s="288"/>
      <c r="SZN181" s="288"/>
      <c r="SZO181" s="288"/>
      <c r="SZP181" s="288"/>
      <c r="SZQ181" s="288"/>
      <c r="SZR181" s="288"/>
      <c r="SZS181" s="288"/>
      <c r="SZT181" s="288"/>
      <c r="SZU181" s="288"/>
      <c r="SZV181" s="288"/>
      <c r="SZW181" s="288"/>
      <c r="SZX181" s="288"/>
      <c r="SZY181" s="288"/>
      <c r="SZZ181" s="288"/>
      <c r="TAA181" s="288"/>
      <c r="TAB181" s="288"/>
      <c r="TAC181" s="288"/>
      <c r="TAD181" s="288"/>
      <c r="TAE181" s="288"/>
      <c r="TAF181" s="288"/>
      <c r="TAG181" s="288"/>
      <c r="TAH181" s="288"/>
      <c r="TAI181" s="288"/>
      <c r="TAJ181" s="288"/>
      <c r="TAK181" s="288"/>
      <c r="TAL181" s="288"/>
      <c r="TAM181" s="288"/>
      <c r="TAN181" s="288"/>
      <c r="TAO181" s="288"/>
      <c r="TAP181" s="288"/>
      <c r="TAQ181" s="288"/>
      <c r="TAR181" s="288"/>
      <c r="TAS181" s="288"/>
      <c r="TAT181" s="288"/>
      <c r="TAU181" s="288"/>
      <c r="TAV181" s="288"/>
      <c r="TAW181" s="288"/>
      <c r="TAX181" s="288"/>
      <c r="TAY181" s="288"/>
      <c r="TAZ181" s="288"/>
      <c r="TBA181" s="288"/>
      <c r="TBB181" s="288"/>
      <c r="TBC181" s="288"/>
      <c r="TBD181" s="288"/>
      <c r="TBE181" s="288"/>
      <c r="TBF181" s="288"/>
      <c r="TBG181" s="288"/>
      <c r="TBH181" s="288"/>
      <c r="TBI181" s="288"/>
      <c r="TBJ181" s="288"/>
      <c r="TBK181" s="288"/>
      <c r="TBL181" s="288"/>
      <c r="TBM181" s="288"/>
      <c r="TBN181" s="288"/>
      <c r="TBO181" s="288"/>
      <c r="TBP181" s="288"/>
      <c r="TBQ181" s="288"/>
      <c r="TBR181" s="288"/>
      <c r="TBS181" s="288"/>
      <c r="TBT181" s="288"/>
      <c r="TBU181" s="288"/>
      <c r="TBV181" s="288"/>
      <c r="TBW181" s="288"/>
      <c r="TBX181" s="288"/>
      <c r="TBY181" s="288"/>
      <c r="TBZ181" s="288"/>
      <c r="TCA181" s="288"/>
      <c r="TCB181" s="288"/>
      <c r="TCC181" s="288"/>
      <c r="TCD181" s="288"/>
      <c r="TCE181" s="288"/>
      <c r="TCF181" s="288"/>
      <c r="TCG181" s="288"/>
      <c r="TCH181" s="288"/>
      <c r="TCI181" s="288"/>
      <c r="TCJ181" s="288"/>
      <c r="TCK181" s="288"/>
      <c r="TCL181" s="288"/>
      <c r="TCM181" s="288"/>
      <c r="TCN181" s="288"/>
      <c r="TCO181" s="288"/>
      <c r="TCP181" s="288"/>
      <c r="TCQ181" s="288"/>
      <c r="TCR181" s="288"/>
      <c r="TCS181" s="288"/>
      <c r="TCT181" s="288"/>
      <c r="TCU181" s="288"/>
      <c r="TCV181" s="288"/>
      <c r="TCW181" s="288"/>
      <c r="TCX181" s="288"/>
      <c r="TCY181" s="288"/>
      <c r="TCZ181" s="288"/>
      <c r="TDA181" s="288"/>
      <c r="TDB181" s="288"/>
      <c r="TDC181" s="288"/>
      <c r="TDD181" s="288"/>
      <c r="TDE181" s="288"/>
      <c r="TDF181" s="288"/>
      <c r="TDG181" s="288"/>
      <c r="TDH181" s="288"/>
      <c r="TDI181" s="288"/>
      <c r="TDJ181" s="288"/>
      <c r="TDK181" s="288"/>
      <c r="TDL181" s="288"/>
      <c r="TDM181" s="288"/>
      <c r="TDN181" s="288"/>
      <c r="TDO181" s="288"/>
      <c r="TDP181" s="288"/>
      <c r="TDQ181" s="288"/>
      <c r="TDR181" s="288"/>
      <c r="TDS181" s="288"/>
      <c r="TDT181" s="288"/>
      <c r="TDU181" s="288"/>
      <c r="TDV181" s="288"/>
      <c r="TDW181" s="288"/>
      <c r="TDX181" s="288"/>
      <c r="TDY181" s="288"/>
      <c r="TDZ181" s="288"/>
      <c r="TEA181" s="288"/>
      <c r="TEB181" s="288"/>
      <c r="TEC181" s="288"/>
      <c r="TED181" s="288"/>
      <c r="TEE181" s="288"/>
      <c r="TEF181" s="288"/>
      <c r="TEG181" s="288"/>
      <c r="TEH181" s="288"/>
      <c r="TEI181" s="288"/>
      <c r="TEJ181" s="288"/>
      <c r="TEK181" s="288"/>
      <c r="TEL181" s="288"/>
      <c r="TEM181" s="288"/>
      <c r="TEN181" s="288"/>
      <c r="TEO181" s="288"/>
      <c r="TEP181" s="288"/>
      <c r="TEQ181" s="288"/>
      <c r="TER181" s="288"/>
      <c r="TES181" s="288"/>
      <c r="TET181" s="288"/>
      <c r="TEU181" s="288"/>
      <c r="TEV181" s="288"/>
      <c r="TEW181" s="288"/>
      <c r="TEX181" s="288"/>
      <c r="TEY181" s="288"/>
      <c r="TEZ181" s="288"/>
      <c r="TFA181" s="288"/>
      <c r="TFB181" s="288"/>
      <c r="TFC181" s="288"/>
      <c r="TFD181" s="288"/>
      <c r="TFE181" s="288"/>
      <c r="TFF181" s="288"/>
      <c r="TFG181" s="288"/>
      <c r="TFH181" s="288"/>
      <c r="TFI181" s="288"/>
      <c r="TFJ181" s="288"/>
      <c r="TFK181" s="288"/>
      <c r="TFL181" s="288"/>
      <c r="TFM181" s="288"/>
      <c r="TFN181" s="288"/>
      <c r="TFO181" s="288"/>
      <c r="TFP181" s="288"/>
      <c r="TFQ181" s="288"/>
      <c r="TFR181" s="288"/>
      <c r="TFS181" s="288"/>
      <c r="TFT181" s="288"/>
      <c r="TFU181" s="288"/>
      <c r="TFV181" s="288"/>
      <c r="TFW181" s="288"/>
      <c r="TFX181" s="288"/>
      <c r="TFY181" s="288"/>
      <c r="TFZ181" s="288"/>
      <c r="TGA181" s="288"/>
      <c r="TGB181" s="288"/>
      <c r="TGC181" s="288"/>
      <c r="TGD181" s="288"/>
      <c r="TGE181" s="288"/>
      <c r="TGF181" s="288"/>
      <c r="TGG181" s="288"/>
      <c r="TGH181" s="288"/>
      <c r="TGI181" s="288"/>
      <c r="TGJ181" s="288"/>
      <c r="TGK181" s="288"/>
      <c r="TGL181" s="288"/>
      <c r="TGM181" s="288"/>
      <c r="TGN181" s="288"/>
      <c r="TGO181" s="288"/>
      <c r="TGP181" s="288"/>
      <c r="TGQ181" s="288"/>
      <c r="TGR181" s="288"/>
      <c r="TGS181" s="288"/>
      <c r="TGT181" s="288"/>
      <c r="TGU181" s="288"/>
      <c r="TGV181" s="288"/>
      <c r="TGW181" s="288"/>
      <c r="TGX181" s="288"/>
      <c r="TGY181" s="288"/>
      <c r="TGZ181" s="288"/>
      <c r="THA181" s="288"/>
      <c r="THB181" s="288"/>
      <c r="THC181" s="288"/>
      <c r="THD181" s="288"/>
      <c r="THE181" s="288"/>
      <c r="THF181" s="288"/>
      <c r="THG181" s="288"/>
      <c r="THH181" s="288"/>
      <c r="THI181" s="288"/>
      <c r="THJ181" s="288"/>
      <c r="THK181" s="288"/>
      <c r="THL181" s="288"/>
      <c r="THM181" s="288"/>
      <c r="THN181" s="288"/>
      <c r="THO181" s="288"/>
      <c r="THP181" s="288"/>
      <c r="THQ181" s="288"/>
      <c r="THR181" s="288"/>
      <c r="THS181" s="288"/>
      <c r="THT181" s="288"/>
      <c r="THU181" s="288"/>
      <c r="THV181" s="288"/>
      <c r="THW181" s="288"/>
      <c r="THX181" s="288"/>
      <c r="THY181" s="288"/>
      <c r="THZ181" s="288"/>
      <c r="TIA181" s="288"/>
      <c r="TIB181" s="288"/>
      <c r="TIC181" s="288"/>
      <c r="TID181" s="288"/>
      <c r="TIE181" s="288"/>
      <c r="TIF181" s="288"/>
      <c r="TIG181" s="288"/>
      <c r="TIH181" s="288"/>
      <c r="TII181" s="288"/>
      <c r="TIJ181" s="288"/>
      <c r="TIK181" s="288"/>
      <c r="TIL181" s="288"/>
      <c r="TIM181" s="288"/>
      <c r="TIN181" s="288"/>
      <c r="TIO181" s="288"/>
      <c r="TIP181" s="288"/>
      <c r="TIQ181" s="288"/>
      <c r="TIR181" s="288"/>
      <c r="TIS181" s="288"/>
      <c r="TIT181" s="288"/>
      <c r="TIU181" s="288"/>
      <c r="TIV181" s="288"/>
      <c r="TIW181" s="288"/>
      <c r="TIX181" s="288"/>
      <c r="TIY181" s="288"/>
      <c r="TIZ181" s="288"/>
      <c r="TJA181" s="288"/>
      <c r="TJB181" s="288"/>
      <c r="TJC181" s="288"/>
      <c r="TJD181" s="288"/>
      <c r="TJE181" s="288"/>
      <c r="TJF181" s="288"/>
      <c r="TJG181" s="288"/>
      <c r="TJH181" s="288"/>
      <c r="TJI181" s="288"/>
      <c r="TJJ181" s="288"/>
      <c r="TJK181" s="288"/>
      <c r="TJL181" s="288"/>
      <c r="TJM181" s="288"/>
      <c r="TJN181" s="288"/>
      <c r="TJO181" s="288"/>
      <c r="TJP181" s="288"/>
      <c r="TJQ181" s="288"/>
      <c r="TJR181" s="288"/>
      <c r="TJS181" s="288"/>
      <c r="TJT181" s="288"/>
      <c r="TJU181" s="288"/>
      <c r="TJV181" s="288"/>
      <c r="TJW181" s="288"/>
      <c r="TJX181" s="288"/>
      <c r="TJY181" s="288"/>
      <c r="TJZ181" s="288"/>
      <c r="TKA181" s="288"/>
      <c r="TKB181" s="288"/>
      <c r="TKC181" s="288"/>
      <c r="TKD181" s="288"/>
      <c r="TKE181" s="288"/>
      <c r="TKF181" s="288"/>
      <c r="TKG181" s="288"/>
      <c r="TKH181" s="288"/>
      <c r="TKI181" s="288"/>
      <c r="TKJ181" s="288"/>
      <c r="TKK181" s="288"/>
      <c r="TKL181" s="288"/>
      <c r="TKM181" s="288"/>
      <c r="TKN181" s="288"/>
      <c r="TKO181" s="288"/>
      <c r="TKP181" s="288"/>
      <c r="TKQ181" s="288"/>
      <c r="TKR181" s="288"/>
      <c r="TKS181" s="288"/>
      <c r="TKT181" s="288"/>
      <c r="TKU181" s="288"/>
      <c r="TKV181" s="288"/>
      <c r="TKW181" s="288"/>
      <c r="TKX181" s="288"/>
      <c r="TKY181" s="288"/>
      <c r="TKZ181" s="288"/>
      <c r="TLA181" s="288"/>
      <c r="TLB181" s="288"/>
      <c r="TLC181" s="288"/>
      <c r="TLD181" s="288"/>
      <c r="TLE181" s="288"/>
      <c r="TLF181" s="288"/>
      <c r="TLG181" s="288"/>
      <c r="TLH181" s="288"/>
      <c r="TLI181" s="288"/>
      <c r="TLJ181" s="288"/>
      <c r="TLK181" s="288"/>
      <c r="TLL181" s="288"/>
      <c r="TLM181" s="288"/>
      <c r="TLN181" s="288"/>
      <c r="TLO181" s="288"/>
      <c r="TLP181" s="288"/>
      <c r="TLQ181" s="288"/>
      <c r="TLR181" s="288"/>
      <c r="TLS181" s="288"/>
      <c r="TLT181" s="288"/>
      <c r="TLU181" s="288"/>
      <c r="TLV181" s="288"/>
      <c r="TLW181" s="288"/>
      <c r="TLX181" s="288"/>
      <c r="TLY181" s="288"/>
      <c r="TLZ181" s="288"/>
      <c r="TMA181" s="288"/>
      <c r="TMB181" s="288"/>
      <c r="TMC181" s="288"/>
      <c r="TMD181" s="288"/>
      <c r="TME181" s="288"/>
      <c r="TMF181" s="288"/>
      <c r="TMG181" s="288"/>
      <c r="TMH181" s="288"/>
      <c r="TMI181" s="288"/>
      <c r="TMJ181" s="288"/>
      <c r="TMK181" s="288"/>
      <c r="TML181" s="288"/>
      <c r="TMM181" s="288"/>
      <c r="TMN181" s="288"/>
      <c r="TMO181" s="288"/>
      <c r="TMP181" s="288"/>
      <c r="TMQ181" s="288"/>
      <c r="TMR181" s="288"/>
      <c r="TMS181" s="288"/>
      <c r="TMT181" s="288"/>
      <c r="TMU181" s="288"/>
      <c r="TMV181" s="288"/>
      <c r="TMW181" s="288"/>
      <c r="TMX181" s="288"/>
      <c r="TMY181" s="288"/>
      <c r="TMZ181" s="288"/>
      <c r="TNA181" s="288"/>
      <c r="TNB181" s="288"/>
      <c r="TNC181" s="288"/>
      <c r="TND181" s="288"/>
      <c r="TNE181" s="288"/>
      <c r="TNF181" s="288"/>
      <c r="TNG181" s="288"/>
      <c r="TNH181" s="288"/>
      <c r="TNI181" s="288"/>
      <c r="TNJ181" s="288"/>
      <c r="TNK181" s="288"/>
      <c r="TNL181" s="288"/>
      <c r="TNM181" s="288"/>
      <c r="TNN181" s="288"/>
      <c r="TNO181" s="288"/>
      <c r="TNP181" s="288"/>
      <c r="TNQ181" s="288"/>
      <c r="TNR181" s="288"/>
      <c r="TNS181" s="288"/>
      <c r="TNT181" s="288"/>
      <c r="TNU181" s="288"/>
      <c r="TNV181" s="288"/>
      <c r="TNW181" s="288"/>
      <c r="TNX181" s="288"/>
      <c r="TNY181" s="288"/>
      <c r="TNZ181" s="288"/>
      <c r="TOA181" s="288"/>
      <c r="TOB181" s="288"/>
      <c r="TOC181" s="288"/>
      <c r="TOD181" s="288"/>
      <c r="TOE181" s="288"/>
      <c r="TOF181" s="288"/>
      <c r="TOG181" s="288"/>
      <c r="TOH181" s="288"/>
      <c r="TOI181" s="288"/>
      <c r="TOJ181" s="288"/>
      <c r="TOK181" s="288"/>
      <c r="TOL181" s="288"/>
      <c r="TOM181" s="288"/>
      <c r="TON181" s="288"/>
      <c r="TOO181" s="288"/>
      <c r="TOP181" s="288"/>
      <c r="TOQ181" s="288"/>
      <c r="TOR181" s="288"/>
      <c r="TOS181" s="288"/>
      <c r="TOT181" s="288"/>
      <c r="TOU181" s="288"/>
      <c r="TOV181" s="288"/>
      <c r="TOW181" s="288"/>
      <c r="TOX181" s="288"/>
      <c r="TOY181" s="288"/>
      <c r="TOZ181" s="288"/>
      <c r="TPA181" s="288"/>
      <c r="TPB181" s="288"/>
      <c r="TPC181" s="288"/>
      <c r="TPD181" s="288"/>
      <c r="TPE181" s="288"/>
      <c r="TPF181" s="288"/>
      <c r="TPG181" s="288"/>
      <c r="TPH181" s="288"/>
      <c r="TPI181" s="288"/>
      <c r="TPJ181" s="288"/>
      <c r="TPK181" s="288"/>
      <c r="TPL181" s="288"/>
      <c r="TPM181" s="288"/>
      <c r="TPN181" s="288"/>
      <c r="TPO181" s="288"/>
      <c r="TPP181" s="288"/>
      <c r="TPQ181" s="288"/>
      <c r="TPR181" s="288"/>
      <c r="TPS181" s="288"/>
      <c r="TPT181" s="288"/>
      <c r="TPU181" s="288"/>
      <c r="TPV181" s="288"/>
      <c r="TPW181" s="288"/>
      <c r="TPX181" s="288"/>
      <c r="TPY181" s="288"/>
      <c r="TPZ181" s="288"/>
      <c r="TQA181" s="288"/>
      <c r="TQB181" s="288"/>
      <c r="TQC181" s="288"/>
      <c r="TQD181" s="288"/>
      <c r="TQE181" s="288"/>
      <c r="TQF181" s="288"/>
      <c r="TQG181" s="288"/>
      <c r="TQH181" s="288"/>
      <c r="TQI181" s="288"/>
      <c r="TQJ181" s="288"/>
      <c r="TQK181" s="288"/>
      <c r="TQL181" s="288"/>
      <c r="TQM181" s="288"/>
      <c r="TQN181" s="288"/>
      <c r="TQO181" s="288"/>
      <c r="TQP181" s="288"/>
      <c r="TQQ181" s="288"/>
      <c r="TQR181" s="288"/>
      <c r="TQS181" s="288"/>
      <c r="TQT181" s="288"/>
      <c r="TQU181" s="288"/>
      <c r="TQV181" s="288"/>
      <c r="TQW181" s="288"/>
      <c r="TQX181" s="288"/>
      <c r="TQY181" s="288"/>
      <c r="TQZ181" s="288"/>
      <c r="TRA181" s="288"/>
      <c r="TRB181" s="288"/>
      <c r="TRC181" s="288"/>
      <c r="TRD181" s="288"/>
      <c r="TRE181" s="288"/>
      <c r="TRF181" s="288"/>
      <c r="TRG181" s="288"/>
      <c r="TRH181" s="288"/>
      <c r="TRI181" s="288"/>
      <c r="TRJ181" s="288"/>
      <c r="TRK181" s="288"/>
      <c r="TRL181" s="288"/>
      <c r="TRM181" s="288"/>
      <c r="TRN181" s="288"/>
      <c r="TRO181" s="288"/>
      <c r="TRP181" s="288"/>
      <c r="TRQ181" s="288"/>
      <c r="TRR181" s="288"/>
      <c r="TRS181" s="288"/>
      <c r="TRT181" s="288"/>
      <c r="TRU181" s="288"/>
      <c r="TRV181" s="288"/>
      <c r="TRW181" s="288"/>
      <c r="TRX181" s="288"/>
      <c r="TRY181" s="288"/>
      <c r="TRZ181" s="288"/>
      <c r="TSA181" s="288"/>
      <c r="TSB181" s="288"/>
      <c r="TSC181" s="288"/>
      <c r="TSD181" s="288"/>
      <c r="TSE181" s="288"/>
      <c r="TSF181" s="288"/>
      <c r="TSG181" s="288"/>
      <c r="TSH181" s="288"/>
      <c r="TSI181" s="288"/>
      <c r="TSJ181" s="288"/>
      <c r="TSK181" s="288"/>
      <c r="TSL181" s="288"/>
      <c r="TSM181" s="288"/>
      <c r="TSN181" s="288"/>
      <c r="TSO181" s="288"/>
      <c r="TSP181" s="288"/>
      <c r="TSQ181" s="288"/>
      <c r="TSR181" s="288"/>
      <c r="TSS181" s="288"/>
      <c r="TST181" s="288"/>
      <c r="TSU181" s="288"/>
      <c r="TSV181" s="288"/>
      <c r="TSW181" s="288"/>
      <c r="TSX181" s="288"/>
      <c r="TSY181" s="288"/>
      <c r="TSZ181" s="288"/>
      <c r="TTA181" s="288"/>
      <c r="TTB181" s="288"/>
      <c r="TTC181" s="288"/>
      <c r="TTD181" s="288"/>
      <c r="TTE181" s="288"/>
      <c r="TTF181" s="288"/>
      <c r="TTG181" s="288"/>
      <c r="TTH181" s="288"/>
      <c r="TTI181" s="288"/>
      <c r="TTJ181" s="288"/>
      <c r="TTK181" s="288"/>
      <c r="TTL181" s="288"/>
      <c r="TTM181" s="288"/>
      <c r="TTN181" s="288"/>
      <c r="TTO181" s="288"/>
      <c r="TTP181" s="288"/>
      <c r="TTQ181" s="288"/>
      <c r="TTR181" s="288"/>
      <c r="TTS181" s="288"/>
      <c r="TTT181" s="288"/>
      <c r="TTU181" s="288"/>
      <c r="TTV181" s="288"/>
      <c r="TTW181" s="288"/>
      <c r="TTX181" s="288"/>
      <c r="TTY181" s="288"/>
      <c r="TTZ181" s="288"/>
      <c r="TUA181" s="288"/>
      <c r="TUB181" s="288"/>
      <c r="TUC181" s="288"/>
      <c r="TUD181" s="288"/>
      <c r="TUE181" s="288"/>
      <c r="TUF181" s="288"/>
      <c r="TUG181" s="288"/>
      <c r="TUH181" s="288"/>
      <c r="TUI181" s="288"/>
      <c r="TUJ181" s="288"/>
      <c r="TUK181" s="288"/>
      <c r="TUL181" s="288"/>
      <c r="TUM181" s="288"/>
      <c r="TUN181" s="288"/>
      <c r="TUO181" s="288"/>
      <c r="TUP181" s="288"/>
      <c r="TUQ181" s="288"/>
      <c r="TUR181" s="288"/>
      <c r="TUS181" s="288"/>
      <c r="TUT181" s="288"/>
      <c r="TUU181" s="288"/>
      <c r="TUV181" s="288"/>
      <c r="TUW181" s="288"/>
      <c r="TUX181" s="288"/>
      <c r="TUY181" s="288"/>
      <c r="TUZ181" s="288"/>
      <c r="TVA181" s="288"/>
      <c r="TVB181" s="288"/>
      <c r="TVC181" s="288"/>
      <c r="TVD181" s="288"/>
      <c r="TVE181" s="288"/>
      <c r="TVF181" s="288"/>
      <c r="TVG181" s="288"/>
      <c r="TVH181" s="288"/>
      <c r="TVI181" s="288"/>
      <c r="TVJ181" s="288"/>
      <c r="TVK181" s="288"/>
      <c r="TVL181" s="288"/>
      <c r="TVM181" s="288"/>
      <c r="TVN181" s="288"/>
      <c r="TVO181" s="288"/>
      <c r="TVP181" s="288"/>
      <c r="TVQ181" s="288"/>
      <c r="TVR181" s="288"/>
      <c r="TVS181" s="288"/>
      <c r="TVT181" s="288"/>
      <c r="TVU181" s="288"/>
      <c r="TVV181" s="288"/>
      <c r="TVW181" s="288"/>
      <c r="TVX181" s="288"/>
      <c r="TVY181" s="288"/>
      <c r="TVZ181" s="288"/>
      <c r="TWA181" s="288"/>
      <c r="TWB181" s="288"/>
      <c r="TWC181" s="288"/>
      <c r="TWD181" s="288"/>
      <c r="TWE181" s="288"/>
      <c r="TWF181" s="288"/>
      <c r="TWG181" s="288"/>
      <c r="TWH181" s="288"/>
      <c r="TWI181" s="288"/>
      <c r="TWJ181" s="288"/>
      <c r="TWK181" s="288"/>
      <c r="TWL181" s="288"/>
      <c r="TWM181" s="288"/>
      <c r="TWN181" s="288"/>
      <c r="TWO181" s="288"/>
      <c r="TWP181" s="288"/>
      <c r="TWQ181" s="288"/>
      <c r="TWR181" s="288"/>
      <c r="TWS181" s="288"/>
      <c r="TWT181" s="288"/>
      <c r="TWU181" s="288"/>
      <c r="TWV181" s="288"/>
      <c r="TWW181" s="288"/>
      <c r="TWX181" s="288"/>
      <c r="TWY181" s="288"/>
      <c r="TWZ181" s="288"/>
      <c r="TXA181" s="288"/>
      <c r="TXB181" s="288"/>
      <c r="TXC181" s="288"/>
      <c r="TXD181" s="288"/>
      <c r="TXE181" s="288"/>
      <c r="TXF181" s="288"/>
      <c r="TXG181" s="288"/>
      <c r="TXH181" s="288"/>
      <c r="TXI181" s="288"/>
      <c r="TXJ181" s="288"/>
      <c r="TXK181" s="288"/>
      <c r="TXL181" s="288"/>
      <c r="TXM181" s="288"/>
      <c r="TXN181" s="288"/>
      <c r="TXO181" s="288"/>
      <c r="TXP181" s="288"/>
      <c r="TXQ181" s="288"/>
      <c r="TXR181" s="288"/>
      <c r="TXS181" s="288"/>
      <c r="TXT181" s="288"/>
      <c r="TXU181" s="288"/>
      <c r="TXV181" s="288"/>
      <c r="TXW181" s="288"/>
      <c r="TXX181" s="288"/>
      <c r="TXY181" s="288"/>
      <c r="TXZ181" s="288"/>
      <c r="TYA181" s="288"/>
      <c r="TYB181" s="288"/>
      <c r="TYC181" s="288"/>
      <c r="TYD181" s="288"/>
      <c r="TYE181" s="288"/>
      <c r="TYF181" s="288"/>
      <c r="TYG181" s="288"/>
      <c r="TYH181" s="288"/>
      <c r="TYI181" s="288"/>
      <c r="TYJ181" s="288"/>
      <c r="TYK181" s="288"/>
      <c r="TYL181" s="288"/>
      <c r="TYM181" s="288"/>
      <c r="TYN181" s="288"/>
      <c r="TYO181" s="288"/>
      <c r="TYP181" s="288"/>
      <c r="TYQ181" s="288"/>
      <c r="TYR181" s="288"/>
      <c r="TYS181" s="288"/>
      <c r="TYT181" s="288"/>
      <c r="TYU181" s="288"/>
      <c r="TYV181" s="288"/>
      <c r="TYW181" s="288"/>
      <c r="TYX181" s="288"/>
      <c r="TYY181" s="288"/>
      <c r="TYZ181" s="288"/>
      <c r="TZA181" s="288"/>
      <c r="TZB181" s="288"/>
      <c r="TZC181" s="288"/>
      <c r="TZD181" s="288"/>
      <c r="TZE181" s="288"/>
      <c r="TZF181" s="288"/>
      <c r="TZG181" s="288"/>
      <c r="TZH181" s="288"/>
      <c r="TZI181" s="288"/>
      <c r="TZJ181" s="288"/>
      <c r="TZK181" s="288"/>
      <c r="TZL181" s="288"/>
      <c r="TZM181" s="288"/>
      <c r="TZN181" s="288"/>
      <c r="TZO181" s="288"/>
      <c r="TZP181" s="288"/>
      <c r="TZQ181" s="288"/>
      <c r="TZR181" s="288"/>
      <c r="TZS181" s="288"/>
      <c r="TZT181" s="288"/>
      <c r="TZU181" s="288"/>
      <c r="TZV181" s="288"/>
      <c r="TZW181" s="288"/>
      <c r="TZX181" s="288"/>
      <c r="TZY181" s="288"/>
      <c r="TZZ181" s="288"/>
      <c r="UAA181" s="288"/>
      <c r="UAB181" s="288"/>
      <c r="UAC181" s="288"/>
      <c r="UAD181" s="288"/>
      <c r="UAE181" s="288"/>
      <c r="UAF181" s="288"/>
      <c r="UAG181" s="288"/>
      <c r="UAH181" s="288"/>
      <c r="UAI181" s="288"/>
      <c r="UAJ181" s="288"/>
      <c r="UAK181" s="288"/>
      <c r="UAL181" s="288"/>
      <c r="UAM181" s="288"/>
      <c r="UAN181" s="288"/>
      <c r="UAO181" s="288"/>
      <c r="UAP181" s="288"/>
      <c r="UAQ181" s="288"/>
      <c r="UAR181" s="288"/>
      <c r="UAS181" s="288"/>
      <c r="UAT181" s="288"/>
      <c r="UAU181" s="288"/>
      <c r="UAV181" s="288"/>
      <c r="UAW181" s="288"/>
      <c r="UAX181" s="288"/>
      <c r="UAY181" s="288"/>
      <c r="UAZ181" s="288"/>
      <c r="UBA181" s="288"/>
      <c r="UBB181" s="288"/>
      <c r="UBC181" s="288"/>
      <c r="UBD181" s="288"/>
      <c r="UBE181" s="288"/>
      <c r="UBF181" s="288"/>
      <c r="UBG181" s="288"/>
      <c r="UBH181" s="288"/>
      <c r="UBI181" s="288"/>
      <c r="UBJ181" s="288"/>
      <c r="UBK181" s="288"/>
      <c r="UBL181" s="288"/>
      <c r="UBM181" s="288"/>
      <c r="UBN181" s="288"/>
      <c r="UBO181" s="288"/>
      <c r="UBP181" s="288"/>
      <c r="UBQ181" s="288"/>
      <c r="UBR181" s="288"/>
      <c r="UBS181" s="288"/>
      <c r="UBT181" s="288"/>
      <c r="UBU181" s="288"/>
      <c r="UBV181" s="288"/>
      <c r="UBW181" s="288"/>
      <c r="UBX181" s="288"/>
      <c r="UBY181" s="288"/>
      <c r="UBZ181" s="288"/>
      <c r="UCA181" s="288"/>
      <c r="UCB181" s="288"/>
      <c r="UCC181" s="288"/>
      <c r="UCD181" s="288"/>
      <c r="UCE181" s="288"/>
      <c r="UCF181" s="288"/>
      <c r="UCG181" s="288"/>
      <c r="UCH181" s="288"/>
      <c r="UCI181" s="288"/>
      <c r="UCJ181" s="288"/>
      <c r="UCK181" s="288"/>
      <c r="UCL181" s="288"/>
      <c r="UCM181" s="288"/>
      <c r="UCN181" s="288"/>
      <c r="UCO181" s="288"/>
      <c r="UCP181" s="288"/>
      <c r="UCQ181" s="288"/>
      <c r="UCR181" s="288"/>
      <c r="UCS181" s="288"/>
      <c r="UCT181" s="288"/>
      <c r="UCU181" s="288"/>
      <c r="UCV181" s="288"/>
      <c r="UCW181" s="288"/>
      <c r="UCX181" s="288"/>
      <c r="UCY181" s="288"/>
      <c r="UCZ181" s="288"/>
      <c r="UDA181" s="288"/>
      <c r="UDB181" s="288"/>
      <c r="UDC181" s="288"/>
      <c r="UDD181" s="288"/>
      <c r="UDE181" s="288"/>
      <c r="UDF181" s="288"/>
      <c r="UDG181" s="288"/>
      <c r="UDH181" s="288"/>
      <c r="UDI181" s="288"/>
      <c r="UDJ181" s="288"/>
      <c r="UDK181" s="288"/>
      <c r="UDL181" s="288"/>
      <c r="UDM181" s="288"/>
      <c r="UDN181" s="288"/>
      <c r="UDO181" s="288"/>
      <c r="UDP181" s="288"/>
      <c r="UDQ181" s="288"/>
      <c r="UDR181" s="288"/>
      <c r="UDS181" s="288"/>
      <c r="UDT181" s="288"/>
      <c r="UDU181" s="288"/>
      <c r="UDV181" s="288"/>
      <c r="UDW181" s="288"/>
      <c r="UDX181" s="288"/>
      <c r="UDY181" s="288"/>
      <c r="UDZ181" s="288"/>
      <c r="UEA181" s="288"/>
      <c r="UEB181" s="288"/>
      <c r="UEC181" s="288"/>
      <c r="UED181" s="288"/>
      <c r="UEE181" s="288"/>
      <c r="UEF181" s="288"/>
      <c r="UEG181" s="288"/>
      <c r="UEH181" s="288"/>
      <c r="UEI181" s="288"/>
      <c r="UEJ181" s="288"/>
      <c r="UEK181" s="288"/>
      <c r="UEL181" s="288"/>
      <c r="UEM181" s="288"/>
      <c r="UEN181" s="288"/>
      <c r="UEO181" s="288"/>
      <c r="UEP181" s="288"/>
      <c r="UEQ181" s="288"/>
      <c r="UER181" s="288"/>
      <c r="UES181" s="288"/>
      <c r="UET181" s="288"/>
      <c r="UEU181" s="288"/>
      <c r="UEV181" s="288"/>
      <c r="UEW181" s="288"/>
      <c r="UEX181" s="288"/>
      <c r="UEY181" s="288"/>
      <c r="UEZ181" s="288"/>
      <c r="UFA181" s="288"/>
      <c r="UFB181" s="288"/>
      <c r="UFC181" s="288"/>
      <c r="UFD181" s="288"/>
      <c r="UFE181" s="288"/>
      <c r="UFF181" s="288"/>
      <c r="UFG181" s="288"/>
      <c r="UFH181" s="288"/>
      <c r="UFI181" s="288"/>
      <c r="UFJ181" s="288"/>
      <c r="UFK181" s="288"/>
      <c r="UFL181" s="288"/>
      <c r="UFM181" s="288"/>
      <c r="UFN181" s="288"/>
      <c r="UFO181" s="288"/>
      <c r="UFP181" s="288"/>
      <c r="UFQ181" s="288"/>
      <c r="UFR181" s="288"/>
      <c r="UFS181" s="288"/>
      <c r="UFT181" s="288"/>
      <c r="UFU181" s="288"/>
      <c r="UFV181" s="288"/>
      <c r="UFW181" s="288"/>
      <c r="UFX181" s="288"/>
      <c r="UFY181" s="288"/>
      <c r="UFZ181" s="288"/>
      <c r="UGA181" s="288"/>
      <c r="UGB181" s="288"/>
      <c r="UGC181" s="288"/>
      <c r="UGD181" s="288"/>
      <c r="UGE181" s="288"/>
      <c r="UGF181" s="288"/>
      <c r="UGG181" s="288"/>
      <c r="UGH181" s="288"/>
      <c r="UGI181" s="288"/>
      <c r="UGJ181" s="288"/>
      <c r="UGK181" s="288"/>
      <c r="UGL181" s="288"/>
      <c r="UGM181" s="288"/>
      <c r="UGN181" s="288"/>
      <c r="UGO181" s="288"/>
      <c r="UGP181" s="288"/>
      <c r="UGQ181" s="288"/>
      <c r="UGR181" s="288"/>
      <c r="UGS181" s="288"/>
      <c r="UGT181" s="288"/>
      <c r="UGU181" s="288"/>
      <c r="UGV181" s="288"/>
      <c r="UGW181" s="288"/>
      <c r="UGX181" s="288"/>
      <c r="UGY181" s="288"/>
      <c r="UGZ181" s="288"/>
      <c r="UHA181" s="288"/>
      <c r="UHB181" s="288"/>
      <c r="UHC181" s="288"/>
      <c r="UHD181" s="288"/>
      <c r="UHE181" s="288"/>
      <c r="UHF181" s="288"/>
      <c r="UHG181" s="288"/>
      <c r="UHH181" s="288"/>
      <c r="UHI181" s="288"/>
      <c r="UHJ181" s="288"/>
      <c r="UHK181" s="288"/>
      <c r="UHL181" s="288"/>
      <c r="UHM181" s="288"/>
      <c r="UHN181" s="288"/>
      <c r="UHO181" s="288"/>
      <c r="UHP181" s="288"/>
      <c r="UHQ181" s="288"/>
      <c r="UHR181" s="288"/>
      <c r="UHS181" s="288"/>
      <c r="UHT181" s="288"/>
      <c r="UHU181" s="288"/>
      <c r="UHV181" s="288"/>
      <c r="UHW181" s="288"/>
      <c r="UHX181" s="288"/>
      <c r="UHY181" s="288"/>
      <c r="UHZ181" s="288"/>
      <c r="UIA181" s="288"/>
      <c r="UIB181" s="288"/>
      <c r="UIC181" s="288"/>
      <c r="UID181" s="288"/>
      <c r="UIE181" s="288"/>
      <c r="UIF181" s="288"/>
      <c r="UIG181" s="288"/>
      <c r="UIH181" s="288"/>
      <c r="UII181" s="288"/>
      <c r="UIJ181" s="288"/>
      <c r="UIK181" s="288"/>
      <c r="UIL181" s="288"/>
      <c r="UIM181" s="288"/>
      <c r="UIN181" s="288"/>
      <c r="UIO181" s="288"/>
      <c r="UIP181" s="288"/>
      <c r="UIQ181" s="288"/>
      <c r="UIR181" s="288"/>
      <c r="UIS181" s="288"/>
      <c r="UIT181" s="288"/>
      <c r="UIU181" s="288"/>
      <c r="UIV181" s="288"/>
      <c r="UIW181" s="288"/>
      <c r="UIX181" s="288"/>
      <c r="UIY181" s="288"/>
      <c r="UIZ181" s="288"/>
      <c r="UJA181" s="288"/>
      <c r="UJB181" s="288"/>
      <c r="UJC181" s="288"/>
      <c r="UJD181" s="288"/>
      <c r="UJE181" s="288"/>
      <c r="UJF181" s="288"/>
      <c r="UJG181" s="288"/>
      <c r="UJH181" s="288"/>
      <c r="UJI181" s="288"/>
      <c r="UJJ181" s="288"/>
      <c r="UJK181" s="288"/>
      <c r="UJL181" s="288"/>
      <c r="UJM181" s="288"/>
      <c r="UJN181" s="288"/>
      <c r="UJO181" s="288"/>
      <c r="UJP181" s="288"/>
      <c r="UJQ181" s="288"/>
      <c r="UJR181" s="288"/>
      <c r="UJS181" s="288"/>
      <c r="UJT181" s="288"/>
      <c r="UJU181" s="288"/>
      <c r="UJV181" s="288"/>
      <c r="UJW181" s="288"/>
      <c r="UJX181" s="288"/>
      <c r="UJY181" s="288"/>
      <c r="UJZ181" s="288"/>
      <c r="UKA181" s="288"/>
      <c r="UKB181" s="288"/>
      <c r="UKC181" s="288"/>
      <c r="UKD181" s="288"/>
      <c r="UKE181" s="288"/>
      <c r="UKF181" s="288"/>
      <c r="UKG181" s="288"/>
      <c r="UKH181" s="288"/>
      <c r="UKI181" s="288"/>
      <c r="UKJ181" s="288"/>
      <c r="UKK181" s="288"/>
      <c r="UKL181" s="288"/>
      <c r="UKM181" s="288"/>
      <c r="UKN181" s="288"/>
      <c r="UKO181" s="288"/>
      <c r="UKP181" s="288"/>
      <c r="UKQ181" s="288"/>
      <c r="UKR181" s="288"/>
      <c r="UKS181" s="288"/>
      <c r="UKT181" s="288"/>
      <c r="UKU181" s="288"/>
      <c r="UKV181" s="288"/>
      <c r="UKW181" s="288"/>
      <c r="UKX181" s="288"/>
      <c r="UKY181" s="288"/>
      <c r="UKZ181" s="288"/>
      <c r="ULA181" s="288"/>
      <c r="ULB181" s="288"/>
      <c r="ULC181" s="288"/>
      <c r="ULD181" s="288"/>
      <c r="ULE181" s="288"/>
      <c r="ULF181" s="288"/>
      <c r="ULG181" s="288"/>
      <c r="ULH181" s="288"/>
      <c r="ULI181" s="288"/>
      <c r="ULJ181" s="288"/>
      <c r="ULK181" s="288"/>
      <c r="ULL181" s="288"/>
      <c r="ULM181" s="288"/>
      <c r="ULN181" s="288"/>
      <c r="ULO181" s="288"/>
      <c r="ULP181" s="288"/>
      <c r="ULQ181" s="288"/>
      <c r="ULR181" s="288"/>
      <c r="ULS181" s="288"/>
      <c r="ULT181" s="288"/>
      <c r="ULU181" s="288"/>
      <c r="ULV181" s="288"/>
      <c r="ULW181" s="288"/>
      <c r="ULX181" s="288"/>
      <c r="ULY181" s="288"/>
      <c r="ULZ181" s="288"/>
      <c r="UMA181" s="288"/>
      <c r="UMB181" s="288"/>
      <c r="UMC181" s="288"/>
      <c r="UMD181" s="288"/>
      <c r="UME181" s="288"/>
      <c r="UMF181" s="288"/>
      <c r="UMG181" s="288"/>
      <c r="UMH181" s="288"/>
      <c r="UMI181" s="288"/>
      <c r="UMJ181" s="288"/>
      <c r="UMK181" s="288"/>
      <c r="UML181" s="288"/>
      <c r="UMM181" s="288"/>
      <c r="UMN181" s="288"/>
      <c r="UMO181" s="288"/>
      <c r="UMP181" s="288"/>
      <c r="UMQ181" s="288"/>
      <c r="UMR181" s="288"/>
      <c r="UMS181" s="288"/>
      <c r="UMT181" s="288"/>
      <c r="UMU181" s="288"/>
      <c r="UMV181" s="288"/>
      <c r="UMW181" s="288"/>
      <c r="UMX181" s="288"/>
      <c r="UMY181" s="288"/>
      <c r="UMZ181" s="288"/>
      <c r="UNA181" s="288"/>
      <c r="UNB181" s="288"/>
      <c r="UNC181" s="288"/>
      <c r="UND181" s="288"/>
      <c r="UNE181" s="288"/>
      <c r="UNF181" s="288"/>
      <c r="UNG181" s="288"/>
      <c r="UNH181" s="288"/>
      <c r="UNI181" s="288"/>
      <c r="UNJ181" s="288"/>
      <c r="UNK181" s="288"/>
      <c r="UNL181" s="288"/>
      <c r="UNM181" s="288"/>
      <c r="UNN181" s="288"/>
      <c r="UNO181" s="288"/>
      <c r="UNP181" s="288"/>
      <c r="UNQ181" s="288"/>
      <c r="UNR181" s="288"/>
      <c r="UNS181" s="288"/>
      <c r="UNT181" s="288"/>
      <c r="UNU181" s="288"/>
      <c r="UNV181" s="288"/>
      <c r="UNW181" s="288"/>
      <c r="UNX181" s="288"/>
      <c r="UNY181" s="288"/>
      <c r="UNZ181" s="288"/>
      <c r="UOA181" s="288"/>
      <c r="UOB181" s="288"/>
      <c r="UOC181" s="288"/>
      <c r="UOD181" s="288"/>
      <c r="UOE181" s="288"/>
      <c r="UOF181" s="288"/>
      <c r="UOG181" s="288"/>
      <c r="UOH181" s="288"/>
      <c r="UOI181" s="288"/>
      <c r="UOJ181" s="288"/>
      <c r="UOK181" s="288"/>
      <c r="UOL181" s="288"/>
      <c r="UOM181" s="288"/>
      <c r="UON181" s="288"/>
      <c r="UOO181" s="288"/>
      <c r="UOP181" s="288"/>
      <c r="UOQ181" s="288"/>
      <c r="UOR181" s="288"/>
      <c r="UOS181" s="288"/>
      <c r="UOT181" s="288"/>
      <c r="UOU181" s="288"/>
      <c r="UOV181" s="288"/>
      <c r="UOW181" s="288"/>
      <c r="UOX181" s="288"/>
      <c r="UOY181" s="288"/>
      <c r="UOZ181" s="288"/>
      <c r="UPA181" s="288"/>
      <c r="UPB181" s="288"/>
      <c r="UPC181" s="288"/>
      <c r="UPD181" s="288"/>
      <c r="UPE181" s="288"/>
      <c r="UPF181" s="288"/>
      <c r="UPG181" s="288"/>
      <c r="UPH181" s="288"/>
      <c r="UPI181" s="288"/>
      <c r="UPJ181" s="288"/>
      <c r="UPK181" s="288"/>
      <c r="UPL181" s="288"/>
      <c r="UPM181" s="288"/>
      <c r="UPN181" s="288"/>
      <c r="UPO181" s="288"/>
      <c r="UPP181" s="288"/>
      <c r="UPQ181" s="288"/>
      <c r="UPR181" s="288"/>
      <c r="UPS181" s="288"/>
      <c r="UPT181" s="288"/>
      <c r="UPU181" s="288"/>
      <c r="UPV181" s="288"/>
      <c r="UPW181" s="288"/>
      <c r="UPX181" s="288"/>
      <c r="UPY181" s="288"/>
      <c r="UPZ181" s="288"/>
      <c r="UQA181" s="288"/>
      <c r="UQB181" s="288"/>
      <c r="UQC181" s="288"/>
      <c r="UQD181" s="288"/>
      <c r="UQE181" s="288"/>
      <c r="UQF181" s="288"/>
      <c r="UQG181" s="288"/>
      <c r="UQH181" s="288"/>
      <c r="UQI181" s="288"/>
      <c r="UQJ181" s="288"/>
      <c r="UQK181" s="288"/>
      <c r="UQL181" s="288"/>
      <c r="UQM181" s="288"/>
      <c r="UQN181" s="288"/>
      <c r="UQO181" s="288"/>
      <c r="UQP181" s="288"/>
      <c r="UQQ181" s="288"/>
      <c r="UQR181" s="288"/>
      <c r="UQS181" s="288"/>
      <c r="UQT181" s="288"/>
      <c r="UQU181" s="288"/>
      <c r="UQV181" s="288"/>
      <c r="UQW181" s="288"/>
      <c r="UQX181" s="288"/>
      <c r="UQY181" s="288"/>
      <c r="UQZ181" s="288"/>
      <c r="URA181" s="288"/>
      <c r="URB181" s="288"/>
      <c r="URC181" s="288"/>
      <c r="URD181" s="288"/>
      <c r="URE181" s="288"/>
      <c r="URF181" s="288"/>
      <c r="URG181" s="288"/>
      <c r="URH181" s="288"/>
      <c r="URI181" s="288"/>
      <c r="URJ181" s="288"/>
      <c r="URK181" s="288"/>
      <c r="URL181" s="288"/>
      <c r="URM181" s="288"/>
      <c r="URN181" s="288"/>
      <c r="URO181" s="288"/>
      <c r="URP181" s="288"/>
      <c r="URQ181" s="288"/>
      <c r="URR181" s="288"/>
      <c r="URS181" s="288"/>
      <c r="URT181" s="288"/>
      <c r="URU181" s="288"/>
      <c r="URV181" s="288"/>
      <c r="URW181" s="288"/>
      <c r="URX181" s="288"/>
      <c r="URY181" s="288"/>
      <c r="URZ181" s="288"/>
      <c r="USA181" s="288"/>
      <c r="USB181" s="288"/>
      <c r="USC181" s="288"/>
      <c r="USD181" s="288"/>
      <c r="USE181" s="288"/>
      <c r="USF181" s="288"/>
      <c r="USG181" s="288"/>
      <c r="USH181" s="288"/>
      <c r="USI181" s="288"/>
      <c r="USJ181" s="288"/>
      <c r="USK181" s="288"/>
      <c r="USL181" s="288"/>
      <c r="USM181" s="288"/>
      <c r="USN181" s="288"/>
      <c r="USO181" s="288"/>
      <c r="USP181" s="288"/>
      <c r="USQ181" s="288"/>
      <c r="USR181" s="288"/>
      <c r="USS181" s="288"/>
      <c r="UST181" s="288"/>
      <c r="USU181" s="288"/>
      <c r="USV181" s="288"/>
      <c r="USW181" s="288"/>
      <c r="USX181" s="288"/>
      <c r="USY181" s="288"/>
      <c r="USZ181" s="288"/>
      <c r="UTA181" s="288"/>
      <c r="UTB181" s="288"/>
      <c r="UTC181" s="288"/>
      <c r="UTD181" s="288"/>
      <c r="UTE181" s="288"/>
      <c r="UTF181" s="288"/>
      <c r="UTG181" s="288"/>
      <c r="UTH181" s="288"/>
      <c r="UTI181" s="288"/>
      <c r="UTJ181" s="288"/>
      <c r="UTK181" s="288"/>
      <c r="UTL181" s="288"/>
      <c r="UTM181" s="288"/>
      <c r="UTN181" s="288"/>
      <c r="UTO181" s="288"/>
      <c r="UTP181" s="288"/>
      <c r="UTQ181" s="288"/>
      <c r="UTR181" s="288"/>
      <c r="UTS181" s="288"/>
      <c r="UTT181" s="288"/>
      <c r="UTU181" s="288"/>
      <c r="UTV181" s="288"/>
      <c r="UTW181" s="288"/>
      <c r="UTX181" s="288"/>
      <c r="UTY181" s="288"/>
      <c r="UTZ181" s="288"/>
      <c r="UUA181" s="288"/>
      <c r="UUB181" s="288"/>
      <c r="UUC181" s="288"/>
      <c r="UUD181" s="288"/>
      <c r="UUE181" s="288"/>
      <c r="UUF181" s="288"/>
      <c r="UUG181" s="288"/>
      <c r="UUH181" s="288"/>
      <c r="UUI181" s="288"/>
      <c r="UUJ181" s="288"/>
      <c r="UUK181" s="288"/>
      <c r="UUL181" s="288"/>
      <c r="UUM181" s="288"/>
      <c r="UUN181" s="288"/>
      <c r="UUO181" s="288"/>
      <c r="UUP181" s="288"/>
      <c r="UUQ181" s="288"/>
      <c r="UUR181" s="288"/>
      <c r="UUS181" s="288"/>
      <c r="UUT181" s="288"/>
      <c r="UUU181" s="288"/>
      <c r="UUV181" s="288"/>
      <c r="UUW181" s="288"/>
      <c r="UUX181" s="288"/>
      <c r="UUY181" s="288"/>
      <c r="UUZ181" s="288"/>
      <c r="UVA181" s="288"/>
      <c r="UVB181" s="288"/>
      <c r="UVC181" s="288"/>
      <c r="UVD181" s="288"/>
      <c r="UVE181" s="288"/>
      <c r="UVF181" s="288"/>
      <c r="UVG181" s="288"/>
      <c r="UVH181" s="288"/>
      <c r="UVI181" s="288"/>
      <c r="UVJ181" s="288"/>
      <c r="UVK181" s="288"/>
      <c r="UVL181" s="288"/>
      <c r="UVM181" s="288"/>
      <c r="UVN181" s="288"/>
      <c r="UVO181" s="288"/>
      <c r="UVP181" s="288"/>
      <c r="UVQ181" s="288"/>
      <c r="UVR181" s="288"/>
      <c r="UVS181" s="288"/>
      <c r="UVT181" s="288"/>
      <c r="UVU181" s="288"/>
      <c r="UVV181" s="288"/>
      <c r="UVW181" s="288"/>
      <c r="UVX181" s="288"/>
      <c r="UVY181" s="288"/>
      <c r="UVZ181" s="288"/>
      <c r="UWA181" s="288"/>
      <c r="UWB181" s="288"/>
      <c r="UWC181" s="288"/>
      <c r="UWD181" s="288"/>
      <c r="UWE181" s="288"/>
      <c r="UWF181" s="288"/>
      <c r="UWG181" s="288"/>
      <c r="UWH181" s="288"/>
      <c r="UWI181" s="288"/>
      <c r="UWJ181" s="288"/>
      <c r="UWK181" s="288"/>
      <c r="UWL181" s="288"/>
      <c r="UWM181" s="288"/>
      <c r="UWN181" s="288"/>
      <c r="UWO181" s="288"/>
      <c r="UWP181" s="288"/>
      <c r="UWQ181" s="288"/>
      <c r="UWR181" s="288"/>
      <c r="UWS181" s="288"/>
      <c r="UWT181" s="288"/>
      <c r="UWU181" s="288"/>
      <c r="UWV181" s="288"/>
      <c r="UWW181" s="288"/>
      <c r="UWX181" s="288"/>
      <c r="UWY181" s="288"/>
      <c r="UWZ181" s="288"/>
      <c r="UXA181" s="288"/>
      <c r="UXB181" s="288"/>
      <c r="UXC181" s="288"/>
      <c r="UXD181" s="288"/>
      <c r="UXE181" s="288"/>
      <c r="UXF181" s="288"/>
      <c r="UXG181" s="288"/>
      <c r="UXH181" s="288"/>
      <c r="UXI181" s="288"/>
      <c r="UXJ181" s="288"/>
      <c r="UXK181" s="288"/>
      <c r="UXL181" s="288"/>
      <c r="UXM181" s="288"/>
      <c r="UXN181" s="288"/>
      <c r="UXO181" s="288"/>
      <c r="UXP181" s="288"/>
      <c r="UXQ181" s="288"/>
      <c r="UXR181" s="288"/>
      <c r="UXS181" s="288"/>
      <c r="UXT181" s="288"/>
      <c r="UXU181" s="288"/>
      <c r="UXV181" s="288"/>
      <c r="UXW181" s="288"/>
      <c r="UXX181" s="288"/>
      <c r="UXY181" s="288"/>
      <c r="UXZ181" s="288"/>
      <c r="UYA181" s="288"/>
      <c r="UYB181" s="288"/>
      <c r="UYC181" s="288"/>
      <c r="UYD181" s="288"/>
      <c r="UYE181" s="288"/>
      <c r="UYF181" s="288"/>
      <c r="UYG181" s="288"/>
      <c r="UYH181" s="288"/>
      <c r="UYI181" s="288"/>
      <c r="UYJ181" s="288"/>
      <c r="UYK181" s="288"/>
      <c r="UYL181" s="288"/>
      <c r="UYM181" s="288"/>
      <c r="UYN181" s="288"/>
      <c r="UYO181" s="288"/>
      <c r="UYP181" s="288"/>
      <c r="UYQ181" s="288"/>
      <c r="UYR181" s="288"/>
      <c r="UYS181" s="288"/>
      <c r="UYT181" s="288"/>
      <c r="UYU181" s="288"/>
      <c r="UYV181" s="288"/>
      <c r="UYW181" s="288"/>
      <c r="UYX181" s="288"/>
      <c r="UYY181" s="288"/>
      <c r="UYZ181" s="288"/>
      <c r="UZA181" s="288"/>
      <c r="UZB181" s="288"/>
      <c r="UZC181" s="288"/>
      <c r="UZD181" s="288"/>
      <c r="UZE181" s="288"/>
      <c r="UZF181" s="288"/>
      <c r="UZG181" s="288"/>
      <c r="UZH181" s="288"/>
      <c r="UZI181" s="288"/>
      <c r="UZJ181" s="288"/>
      <c r="UZK181" s="288"/>
      <c r="UZL181" s="288"/>
      <c r="UZM181" s="288"/>
      <c r="UZN181" s="288"/>
      <c r="UZO181" s="288"/>
      <c r="UZP181" s="288"/>
      <c r="UZQ181" s="288"/>
      <c r="UZR181" s="288"/>
      <c r="UZS181" s="288"/>
      <c r="UZT181" s="288"/>
      <c r="UZU181" s="288"/>
      <c r="UZV181" s="288"/>
      <c r="UZW181" s="288"/>
      <c r="UZX181" s="288"/>
      <c r="UZY181" s="288"/>
      <c r="UZZ181" s="288"/>
      <c r="VAA181" s="288"/>
      <c r="VAB181" s="288"/>
      <c r="VAC181" s="288"/>
      <c r="VAD181" s="288"/>
      <c r="VAE181" s="288"/>
      <c r="VAF181" s="288"/>
      <c r="VAG181" s="288"/>
      <c r="VAH181" s="288"/>
      <c r="VAI181" s="288"/>
      <c r="VAJ181" s="288"/>
      <c r="VAK181" s="288"/>
      <c r="VAL181" s="288"/>
      <c r="VAM181" s="288"/>
      <c r="VAN181" s="288"/>
      <c r="VAO181" s="288"/>
      <c r="VAP181" s="288"/>
      <c r="VAQ181" s="288"/>
      <c r="VAR181" s="288"/>
      <c r="VAS181" s="288"/>
      <c r="VAT181" s="288"/>
      <c r="VAU181" s="288"/>
      <c r="VAV181" s="288"/>
      <c r="VAW181" s="288"/>
      <c r="VAX181" s="288"/>
      <c r="VAY181" s="288"/>
      <c r="VAZ181" s="288"/>
      <c r="VBA181" s="288"/>
      <c r="VBB181" s="288"/>
      <c r="VBC181" s="288"/>
      <c r="VBD181" s="288"/>
      <c r="VBE181" s="288"/>
      <c r="VBF181" s="288"/>
      <c r="VBG181" s="288"/>
      <c r="VBH181" s="288"/>
      <c r="VBI181" s="288"/>
      <c r="VBJ181" s="288"/>
      <c r="VBK181" s="288"/>
      <c r="VBL181" s="288"/>
      <c r="VBM181" s="288"/>
      <c r="VBN181" s="288"/>
      <c r="VBO181" s="288"/>
      <c r="VBP181" s="288"/>
      <c r="VBQ181" s="288"/>
      <c r="VBR181" s="288"/>
      <c r="VBS181" s="288"/>
      <c r="VBT181" s="288"/>
      <c r="VBU181" s="288"/>
      <c r="VBV181" s="288"/>
      <c r="VBW181" s="288"/>
      <c r="VBX181" s="288"/>
      <c r="VBY181" s="288"/>
      <c r="VBZ181" s="288"/>
      <c r="VCA181" s="288"/>
      <c r="VCB181" s="288"/>
      <c r="VCC181" s="288"/>
      <c r="VCD181" s="288"/>
      <c r="VCE181" s="288"/>
      <c r="VCF181" s="288"/>
      <c r="VCG181" s="288"/>
      <c r="VCH181" s="288"/>
      <c r="VCI181" s="288"/>
      <c r="VCJ181" s="288"/>
      <c r="VCK181" s="288"/>
      <c r="VCL181" s="288"/>
      <c r="VCM181" s="288"/>
      <c r="VCN181" s="288"/>
      <c r="VCO181" s="288"/>
      <c r="VCP181" s="288"/>
      <c r="VCQ181" s="288"/>
      <c r="VCR181" s="288"/>
      <c r="VCS181" s="288"/>
      <c r="VCT181" s="288"/>
      <c r="VCU181" s="288"/>
      <c r="VCV181" s="288"/>
      <c r="VCW181" s="288"/>
      <c r="VCX181" s="288"/>
      <c r="VCY181" s="288"/>
      <c r="VCZ181" s="288"/>
      <c r="VDA181" s="288"/>
      <c r="VDB181" s="288"/>
      <c r="VDC181" s="288"/>
      <c r="VDD181" s="288"/>
      <c r="VDE181" s="288"/>
      <c r="VDF181" s="288"/>
      <c r="VDG181" s="288"/>
      <c r="VDH181" s="288"/>
      <c r="VDI181" s="288"/>
      <c r="VDJ181" s="288"/>
      <c r="VDK181" s="288"/>
      <c r="VDL181" s="288"/>
      <c r="VDM181" s="288"/>
      <c r="VDN181" s="288"/>
      <c r="VDO181" s="288"/>
      <c r="VDP181" s="288"/>
      <c r="VDQ181" s="288"/>
      <c r="VDR181" s="288"/>
      <c r="VDS181" s="288"/>
      <c r="VDT181" s="288"/>
      <c r="VDU181" s="288"/>
      <c r="VDV181" s="288"/>
      <c r="VDW181" s="288"/>
      <c r="VDX181" s="288"/>
      <c r="VDY181" s="288"/>
      <c r="VDZ181" s="288"/>
      <c r="VEA181" s="288"/>
      <c r="VEB181" s="288"/>
      <c r="VEC181" s="288"/>
      <c r="VED181" s="288"/>
      <c r="VEE181" s="288"/>
      <c r="VEF181" s="288"/>
      <c r="VEG181" s="288"/>
      <c r="VEH181" s="288"/>
      <c r="VEI181" s="288"/>
      <c r="VEJ181" s="288"/>
      <c r="VEK181" s="288"/>
      <c r="VEL181" s="288"/>
      <c r="VEM181" s="288"/>
      <c r="VEN181" s="288"/>
      <c r="VEO181" s="288"/>
      <c r="VEP181" s="288"/>
      <c r="VEQ181" s="288"/>
      <c r="VER181" s="288"/>
      <c r="VES181" s="288"/>
      <c r="VET181" s="288"/>
      <c r="VEU181" s="288"/>
      <c r="VEV181" s="288"/>
      <c r="VEW181" s="288"/>
      <c r="VEX181" s="288"/>
      <c r="VEY181" s="288"/>
      <c r="VEZ181" s="288"/>
      <c r="VFA181" s="288"/>
      <c r="VFB181" s="288"/>
      <c r="VFC181" s="288"/>
      <c r="VFD181" s="288"/>
      <c r="VFE181" s="288"/>
      <c r="VFF181" s="288"/>
      <c r="VFG181" s="288"/>
      <c r="VFH181" s="288"/>
      <c r="VFI181" s="288"/>
      <c r="VFJ181" s="288"/>
      <c r="VFK181" s="288"/>
      <c r="VFL181" s="288"/>
      <c r="VFM181" s="288"/>
      <c r="VFN181" s="288"/>
      <c r="VFO181" s="288"/>
      <c r="VFP181" s="288"/>
      <c r="VFQ181" s="288"/>
      <c r="VFR181" s="288"/>
      <c r="VFS181" s="288"/>
      <c r="VFT181" s="288"/>
      <c r="VFU181" s="288"/>
      <c r="VFV181" s="288"/>
      <c r="VFW181" s="288"/>
      <c r="VFX181" s="288"/>
      <c r="VFY181" s="288"/>
      <c r="VFZ181" s="288"/>
      <c r="VGA181" s="288"/>
      <c r="VGB181" s="288"/>
      <c r="VGC181" s="288"/>
      <c r="VGD181" s="288"/>
      <c r="VGE181" s="288"/>
      <c r="VGF181" s="288"/>
      <c r="VGG181" s="288"/>
      <c r="VGH181" s="288"/>
      <c r="VGI181" s="288"/>
      <c r="VGJ181" s="288"/>
      <c r="VGK181" s="288"/>
      <c r="VGL181" s="288"/>
      <c r="VGM181" s="288"/>
      <c r="VGN181" s="288"/>
      <c r="VGO181" s="288"/>
      <c r="VGP181" s="288"/>
      <c r="VGQ181" s="288"/>
      <c r="VGR181" s="288"/>
      <c r="VGS181" s="288"/>
      <c r="VGT181" s="288"/>
      <c r="VGU181" s="288"/>
      <c r="VGV181" s="288"/>
      <c r="VGW181" s="288"/>
      <c r="VGX181" s="288"/>
      <c r="VGY181" s="288"/>
      <c r="VGZ181" s="288"/>
      <c r="VHA181" s="288"/>
      <c r="VHB181" s="288"/>
      <c r="VHC181" s="288"/>
      <c r="VHD181" s="288"/>
      <c r="VHE181" s="288"/>
      <c r="VHF181" s="288"/>
      <c r="VHG181" s="288"/>
      <c r="VHH181" s="288"/>
      <c r="VHI181" s="288"/>
      <c r="VHJ181" s="288"/>
      <c r="VHK181" s="288"/>
      <c r="VHL181" s="288"/>
      <c r="VHM181" s="288"/>
      <c r="VHN181" s="288"/>
      <c r="VHO181" s="288"/>
      <c r="VHP181" s="288"/>
      <c r="VHQ181" s="288"/>
      <c r="VHR181" s="288"/>
      <c r="VHS181" s="288"/>
      <c r="VHT181" s="288"/>
      <c r="VHU181" s="288"/>
      <c r="VHV181" s="288"/>
      <c r="VHW181" s="288"/>
      <c r="VHX181" s="288"/>
      <c r="VHY181" s="288"/>
      <c r="VHZ181" s="288"/>
      <c r="VIA181" s="288"/>
      <c r="VIB181" s="288"/>
      <c r="VIC181" s="288"/>
      <c r="VID181" s="288"/>
      <c r="VIE181" s="288"/>
      <c r="VIF181" s="288"/>
      <c r="VIG181" s="288"/>
      <c r="VIH181" s="288"/>
      <c r="VII181" s="288"/>
      <c r="VIJ181" s="288"/>
      <c r="VIK181" s="288"/>
      <c r="VIL181" s="288"/>
      <c r="VIM181" s="288"/>
      <c r="VIN181" s="288"/>
      <c r="VIO181" s="288"/>
      <c r="VIP181" s="288"/>
      <c r="VIQ181" s="288"/>
      <c r="VIR181" s="288"/>
      <c r="VIS181" s="288"/>
      <c r="VIT181" s="288"/>
      <c r="VIU181" s="288"/>
      <c r="VIV181" s="288"/>
      <c r="VIW181" s="288"/>
      <c r="VIX181" s="288"/>
      <c r="VIY181" s="288"/>
      <c r="VIZ181" s="288"/>
      <c r="VJA181" s="288"/>
      <c r="VJB181" s="288"/>
      <c r="VJC181" s="288"/>
      <c r="VJD181" s="288"/>
      <c r="VJE181" s="288"/>
      <c r="VJF181" s="288"/>
      <c r="VJG181" s="288"/>
      <c r="VJH181" s="288"/>
      <c r="VJI181" s="288"/>
      <c r="VJJ181" s="288"/>
      <c r="VJK181" s="288"/>
      <c r="VJL181" s="288"/>
      <c r="VJM181" s="288"/>
      <c r="VJN181" s="288"/>
      <c r="VJO181" s="288"/>
      <c r="VJP181" s="288"/>
      <c r="VJQ181" s="288"/>
      <c r="VJR181" s="288"/>
      <c r="VJS181" s="288"/>
      <c r="VJT181" s="288"/>
      <c r="VJU181" s="288"/>
      <c r="VJV181" s="288"/>
      <c r="VJW181" s="288"/>
      <c r="VJX181" s="288"/>
      <c r="VJY181" s="288"/>
      <c r="VJZ181" s="288"/>
      <c r="VKA181" s="288"/>
      <c r="VKB181" s="288"/>
      <c r="VKC181" s="288"/>
      <c r="VKD181" s="288"/>
      <c r="VKE181" s="288"/>
      <c r="VKF181" s="288"/>
      <c r="VKG181" s="288"/>
      <c r="VKH181" s="288"/>
      <c r="VKI181" s="288"/>
      <c r="VKJ181" s="288"/>
      <c r="VKK181" s="288"/>
      <c r="VKL181" s="288"/>
      <c r="VKM181" s="288"/>
      <c r="VKN181" s="288"/>
      <c r="VKO181" s="288"/>
      <c r="VKP181" s="288"/>
      <c r="VKQ181" s="288"/>
      <c r="VKR181" s="288"/>
      <c r="VKS181" s="288"/>
      <c r="VKT181" s="288"/>
      <c r="VKU181" s="288"/>
      <c r="VKV181" s="288"/>
      <c r="VKW181" s="288"/>
      <c r="VKX181" s="288"/>
      <c r="VKY181" s="288"/>
      <c r="VKZ181" s="288"/>
      <c r="VLA181" s="288"/>
      <c r="VLB181" s="288"/>
      <c r="VLC181" s="288"/>
      <c r="VLD181" s="288"/>
      <c r="VLE181" s="288"/>
      <c r="VLF181" s="288"/>
      <c r="VLG181" s="288"/>
      <c r="VLH181" s="288"/>
      <c r="VLI181" s="288"/>
      <c r="VLJ181" s="288"/>
      <c r="VLK181" s="288"/>
      <c r="VLL181" s="288"/>
      <c r="VLM181" s="288"/>
      <c r="VLN181" s="288"/>
      <c r="VLO181" s="288"/>
      <c r="VLP181" s="288"/>
      <c r="VLQ181" s="288"/>
      <c r="VLR181" s="288"/>
      <c r="VLS181" s="288"/>
      <c r="VLT181" s="288"/>
      <c r="VLU181" s="288"/>
      <c r="VLV181" s="288"/>
      <c r="VLW181" s="288"/>
      <c r="VLX181" s="288"/>
      <c r="VLY181" s="288"/>
      <c r="VLZ181" s="288"/>
      <c r="VMA181" s="288"/>
      <c r="VMB181" s="288"/>
      <c r="VMC181" s="288"/>
      <c r="VMD181" s="288"/>
      <c r="VME181" s="288"/>
      <c r="VMF181" s="288"/>
      <c r="VMG181" s="288"/>
      <c r="VMH181" s="288"/>
      <c r="VMI181" s="288"/>
      <c r="VMJ181" s="288"/>
      <c r="VMK181" s="288"/>
      <c r="VML181" s="288"/>
      <c r="VMM181" s="288"/>
      <c r="VMN181" s="288"/>
      <c r="VMO181" s="288"/>
      <c r="VMP181" s="288"/>
      <c r="VMQ181" s="288"/>
      <c r="VMR181" s="288"/>
      <c r="VMS181" s="288"/>
      <c r="VMT181" s="288"/>
      <c r="VMU181" s="288"/>
      <c r="VMV181" s="288"/>
      <c r="VMW181" s="288"/>
      <c r="VMX181" s="288"/>
      <c r="VMY181" s="288"/>
      <c r="VMZ181" s="288"/>
      <c r="VNA181" s="288"/>
      <c r="VNB181" s="288"/>
      <c r="VNC181" s="288"/>
      <c r="VND181" s="288"/>
      <c r="VNE181" s="288"/>
      <c r="VNF181" s="288"/>
      <c r="VNG181" s="288"/>
      <c r="VNH181" s="288"/>
      <c r="VNI181" s="288"/>
      <c r="VNJ181" s="288"/>
      <c r="VNK181" s="288"/>
      <c r="VNL181" s="288"/>
      <c r="VNM181" s="288"/>
      <c r="VNN181" s="288"/>
      <c r="VNO181" s="288"/>
      <c r="VNP181" s="288"/>
      <c r="VNQ181" s="288"/>
      <c r="VNR181" s="288"/>
      <c r="VNS181" s="288"/>
      <c r="VNT181" s="288"/>
      <c r="VNU181" s="288"/>
      <c r="VNV181" s="288"/>
      <c r="VNW181" s="288"/>
      <c r="VNX181" s="288"/>
      <c r="VNY181" s="288"/>
      <c r="VNZ181" s="288"/>
      <c r="VOA181" s="288"/>
      <c r="VOB181" s="288"/>
      <c r="VOC181" s="288"/>
      <c r="VOD181" s="288"/>
      <c r="VOE181" s="288"/>
      <c r="VOF181" s="288"/>
      <c r="VOG181" s="288"/>
      <c r="VOH181" s="288"/>
      <c r="VOI181" s="288"/>
      <c r="VOJ181" s="288"/>
      <c r="VOK181" s="288"/>
      <c r="VOL181" s="288"/>
      <c r="VOM181" s="288"/>
      <c r="VON181" s="288"/>
      <c r="VOO181" s="288"/>
      <c r="VOP181" s="288"/>
      <c r="VOQ181" s="288"/>
      <c r="VOR181" s="288"/>
      <c r="VOS181" s="288"/>
      <c r="VOT181" s="288"/>
      <c r="VOU181" s="288"/>
      <c r="VOV181" s="288"/>
      <c r="VOW181" s="288"/>
      <c r="VOX181" s="288"/>
      <c r="VOY181" s="288"/>
      <c r="VOZ181" s="288"/>
      <c r="VPA181" s="288"/>
      <c r="VPB181" s="288"/>
      <c r="VPC181" s="288"/>
      <c r="VPD181" s="288"/>
      <c r="VPE181" s="288"/>
      <c r="VPF181" s="288"/>
      <c r="VPG181" s="288"/>
      <c r="VPH181" s="288"/>
      <c r="VPI181" s="288"/>
      <c r="VPJ181" s="288"/>
      <c r="VPK181" s="288"/>
      <c r="VPL181" s="288"/>
      <c r="VPM181" s="288"/>
      <c r="VPN181" s="288"/>
      <c r="VPO181" s="288"/>
      <c r="VPP181" s="288"/>
      <c r="VPQ181" s="288"/>
      <c r="VPR181" s="288"/>
      <c r="VPS181" s="288"/>
      <c r="VPT181" s="288"/>
      <c r="VPU181" s="288"/>
      <c r="VPV181" s="288"/>
      <c r="VPW181" s="288"/>
      <c r="VPX181" s="288"/>
      <c r="VPY181" s="288"/>
      <c r="VPZ181" s="288"/>
      <c r="VQA181" s="288"/>
      <c r="VQB181" s="288"/>
      <c r="VQC181" s="288"/>
      <c r="VQD181" s="288"/>
      <c r="VQE181" s="288"/>
      <c r="VQF181" s="288"/>
      <c r="VQG181" s="288"/>
      <c r="VQH181" s="288"/>
      <c r="VQI181" s="288"/>
      <c r="VQJ181" s="288"/>
      <c r="VQK181" s="288"/>
      <c r="VQL181" s="288"/>
      <c r="VQM181" s="288"/>
      <c r="VQN181" s="288"/>
      <c r="VQO181" s="288"/>
      <c r="VQP181" s="288"/>
      <c r="VQQ181" s="288"/>
      <c r="VQR181" s="288"/>
      <c r="VQS181" s="288"/>
      <c r="VQT181" s="288"/>
      <c r="VQU181" s="288"/>
      <c r="VQV181" s="288"/>
      <c r="VQW181" s="288"/>
      <c r="VQX181" s="288"/>
      <c r="VQY181" s="288"/>
      <c r="VQZ181" s="288"/>
      <c r="VRA181" s="288"/>
      <c r="VRB181" s="288"/>
      <c r="VRC181" s="288"/>
      <c r="VRD181" s="288"/>
      <c r="VRE181" s="288"/>
      <c r="VRF181" s="288"/>
      <c r="VRG181" s="288"/>
      <c r="VRH181" s="288"/>
      <c r="VRI181" s="288"/>
      <c r="VRJ181" s="288"/>
      <c r="VRK181" s="288"/>
      <c r="VRL181" s="288"/>
      <c r="VRM181" s="288"/>
      <c r="VRN181" s="288"/>
      <c r="VRO181" s="288"/>
      <c r="VRP181" s="288"/>
      <c r="VRQ181" s="288"/>
      <c r="VRR181" s="288"/>
      <c r="VRS181" s="288"/>
      <c r="VRT181" s="288"/>
      <c r="VRU181" s="288"/>
      <c r="VRV181" s="288"/>
      <c r="VRW181" s="288"/>
      <c r="VRX181" s="288"/>
      <c r="VRY181" s="288"/>
      <c r="VRZ181" s="288"/>
      <c r="VSA181" s="288"/>
      <c r="VSB181" s="288"/>
      <c r="VSC181" s="288"/>
      <c r="VSD181" s="288"/>
      <c r="VSE181" s="288"/>
      <c r="VSF181" s="288"/>
      <c r="VSG181" s="288"/>
      <c r="VSH181" s="288"/>
      <c r="VSI181" s="288"/>
      <c r="VSJ181" s="288"/>
      <c r="VSK181" s="288"/>
      <c r="VSL181" s="288"/>
      <c r="VSM181" s="288"/>
      <c r="VSN181" s="288"/>
      <c r="VSO181" s="288"/>
      <c r="VSP181" s="288"/>
      <c r="VSQ181" s="288"/>
      <c r="VSR181" s="288"/>
      <c r="VSS181" s="288"/>
      <c r="VST181" s="288"/>
      <c r="VSU181" s="288"/>
      <c r="VSV181" s="288"/>
      <c r="VSW181" s="288"/>
      <c r="VSX181" s="288"/>
      <c r="VSY181" s="288"/>
      <c r="VSZ181" s="288"/>
      <c r="VTA181" s="288"/>
      <c r="VTB181" s="288"/>
      <c r="VTC181" s="288"/>
      <c r="VTD181" s="288"/>
      <c r="VTE181" s="288"/>
      <c r="VTF181" s="288"/>
      <c r="VTG181" s="288"/>
      <c r="VTH181" s="288"/>
      <c r="VTI181" s="288"/>
      <c r="VTJ181" s="288"/>
      <c r="VTK181" s="288"/>
      <c r="VTL181" s="288"/>
      <c r="VTM181" s="288"/>
      <c r="VTN181" s="288"/>
      <c r="VTO181" s="288"/>
      <c r="VTP181" s="288"/>
      <c r="VTQ181" s="288"/>
      <c r="VTR181" s="288"/>
      <c r="VTS181" s="288"/>
      <c r="VTT181" s="288"/>
      <c r="VTU181" s="288"/>
      <c r="VTV181" s="288"/>
      <c r="VTW181" s="288"/>
      <c r="VTX181" s="288"/>
      <c r="VTY181" s="288"/>
      <c r="VTZ181" s="288"/>
      <c r="VUA181" s="288"/>
      <c r="VUB181" s="288"/>
      <c r="VUC181" s="288"/>
      <c r="VUD181" s="288"/>
      <c r="VUE181" s="288"/>
      <c r="VUF181" s="288"/>
      <c r="VUG181" s="288"/>
      <c r="VUH181" s="288"/>
      <c r="VUI181" s="288"/>
      <c r="VUJ181" s="288"/>
      <c r="VUK181" s="288"/>
      <c r="VUL181" s="288"/>
      <c r="VUM181" s="288"/>
      <c r="VUN181" s="288"/>
      <c r="VUO181" s="288"/>
      <c r="VUP181" s="288"/>
      <c r="VUQ181" s="288"/>
      <c r="VUR181" s="288"/>
      <c r="VUS181" s="288"/>
      <c r="VUT181" s="288"/>
      <c r="VUU181" s="288"/>
      <c r="VUV181" s="288"/>
      <c r="VUW181" s="288"/>
      <c r="VUX181" s="288"/>
      <c r="VUY181" s="288"/>
      <c r="VUZ181" s="288"/>
      <c r="VVA181" s="288"/>
      <c r="VVB181" s="288"/>
      <c r="VVC181" s="288"/>
      <c r="VVD181" s="288"/>
      <c r="VVE181" s="288"/>
      <c r="VVF181" s="288"/>
      <c r="VVG181" s="288"/>
      <c r="VVH181" s="288"/>
      <c r="VVI181" s="288"/>
      <c r="VVJ181" s="288"/>
      <c r="VVK181" s="288"/>
      <c r="VVL181" s="288"/>
      <c r="VVM181" s="288"/>
      <c r="VVN181" s="288"/>
      <c r="VVO181" s="288"/>
      <c r="VVP181" s="288"/>
      <c r="VVQ181" s="288"/>
      <c r="VVR181" s="288"/>
      <c r="VVS181" s="288"/>
      <c r="VVT181" s="288"/>
      <c r="VVU181" s="288"/>
      <c r="VVV181" s="288"/>
      <c r="VVW181" s="288"/>
      <c r="VVX181" s="288"/>
      <c r="VVY181" s="288"/>
      <c r="VVZ181" s="288"/>
      <c r="VWA181" s="288"/>
      <c r="VWB181" s="288"/>
      <c r="VWC181" s="288"/>
      <c r="VWD181" s="288"/>
      <c r="VWE181" s="288"/>
      <c r="VWF181" s="288"/>
      <c r="VWG181" s="288"/>
      <c r="VWH181" s="288"/>
      <c r="VWI181" s="288"/>
      <c r="VWJ181" s="288"/>
      <c r="VWK181" s="288"/>
      <c r="VWL181" s="288"/>
      <c r="VWM181" s="288"/>
      <c r="VWN181" s="288"/>
      <c r="VWO181" s="288"/>
      <c r="VWP181" s="288"/>
      <c r="VWQ181" s="288"/>
      <c r="VWR181" s="288"/>
      <c r="VWS181" s="288"/>
      <c r="VWT181" s="288"/>
      <c r="VWU181" s="288"/>
      <c r="VWV181" s="288"/>
      <c r="VWW181" s="288"/>
      <c r="VWX181" s="288"/>
      <c r="VWY181" s="288"/>
      <c r="VWZ181" s="288"/>
      <c r="VXA181" s="288"/>
      <c r="VXB181" s="288"/>
      <c r="VXC181" s="288"/>
      <c r="VXD181" s="288"/>
      <c r="VXE181" s="288"/>
      <c r="VXF181" s="288"/>
      <c r="VXG181" s="288"/>
      <c r="VXH181" s="288"/>
      <c r="VXI181" s="288"/>
      <c r="VXJ181" s="288"/>
      <c r="VXK181" s="288"/>
      <c r="VXL181" s="288"/>
      <c r="VXM181" s="288"/>
      <c r="VXN181" s="288"/>
      <c r="VXO181" s="288"/>
      <c r="VXP181" s="288"/>
      <c r="VXQ181" s="288"/>
      <c r="VXR181" s="288"/>
      <c r="VXS181" s="288"/>
      <c r="VXT181" s="288"/>
      <c r="VXU181" s="288"/>
      <c r="VXV181" s="288"/>
      <c r="VXW181" s="288"/>
      <c r="VXX181" s="288"/>
      <c r="VXY181" s="288"/>
      <c r="VXZ181" s="288"/>
      <c r="VYA181" s="288"/>
      <c r="VYB181" s="288"/>
      <c r="VYC181" s="288"/>
      <c r="VYD181" s="288"/>
      <c r="VYE181" s="288"/>
      <c r="VYF181" s="288"/>
      <c r="VYG181" s="288"/>
      <c r="VYH181" s="288"/>
      <c r="VYI181" s="288"/>
      <c r="VYJ181" s="288"/>
      <c r="VYK181" s="288"/>
      <c r="VYL181" s="288"/>
      <c r="VYM181" s="288"/>
      <c r="VYN181" s="288"/>
      <c r="VYO181" s="288"/>
      <c r="VYP181" s="288"/>
      <c r="VYQ181" s="288"/>
      <c r="VYR181" s="288"/>
      <c r="VYS181" s="288"/>
      <c r="VYT181" s="288"/>
      <c r="VYU181" s="288"/>
      <c r="VYV181" s="288"/>
      <c r="VYW181" s="288"/>
      <c r="VYX181" s="288"/>
      <c r="VYY181" s="288"/>
      <c r="VYZ181" s="288"/>
      <c r="VZA181" s="288"/>
      <c r="VZB181" s="288"/>
      <c r="VZC181" s="288"/>
      <c r="VZD181" s="288"/>
      <c r="VZE181" s="288"/>
      <c r="VZF181" s="288"/>
      <c r="VZG181" s="288"/>
      <c r="VZH181" s="288"/>
      <c r="VZI181" s="288"/>
      <c r="VZJ181" s="288"/>
      <c r="VZK181" s="288"/>
      <c r="VZL181" s="288"/>
      <c r="VZM181" s="288"/>
      <c r="VZN181" s="288"/>
      <c r="VZO181" s="288"/>
      <c r="VZP181" s="288"/>
      <c r="VZQ181" s="288"/>
      <c r="VZR181" s="288"/>
      <c r="VZS181" s="288"/>
      <c r="VZT181" s="288"/>
      <c r="VZU181" s="288"/>
      <c r="VZV181" s="288"/>
      <c r="VZW181" s="288"/>
      <c r="VZX181" s="288"/>
      <c r="VZY181" s="288"/>
      <c r="VZZ181" s="288"/>
      <c r="WAA181" s="288"/>
      <c r="WAB181" s="288"/>
      <c r="WAC181" s="288"/>
      <c r="WAD181" s="288"/>
      <c r="WAE181" s="288"/>
      <c r="WAF181" s="288"/>
      <c r="WAG181" s="288"/>
      <c r="WAH181" s="288"/>
      <c r="WAI181" s="288"/>
      <c r="WAJ181" s="288"/>
      <c r="WAK181" s="288"/>
      <c r="WAL181" s="288"/>
      <c r="WAM181" s="288"/>
      <c r="WAN181" s="288"/>
      <c r="WAO181" s="288"/>
      <c r="WAP181" s="288"/>
      <c r="WAQ181" s="288"/>
      <c r="WAR181" s="288"/>
      <c r="WAS181" s="288"/>
      <c r="WAT181" s="288"/>
      <c r="WAU181" s="288"/>
      <c r="WAV181" s="288"/>
      <c r="WAW181" s="288"/>
      <c r="WAX181" s="288"/>
      <c r="WAY181" s="288"/>
      <c r="WAZ181" s="288"/>
      <c r="WBA181" s="288"/>
      <c r="WBB181" s="288"/>
      <c r="WBC181" s="288"/>
      <c r="WBD181" s="288"/>
      <c r="WBE181" s="288"/>
      <c r="WBF181" s="288"/>
      <c r="WBG181" s="288"/>
      <c r="WBH181" s="288"/>
      <c r="WBI181" s="288"/>
      <c r="WBJ181" s="288"/>
      <c r="WBK181" s="288"/>
      <c r="WBL181" s="288"/>
      <c r="WBM181" s="288"/>
      <c r="WBN181" s="288"/>
      <c r="WBO181" s="288"/>
      <c r="WBP181" s="288"/>
      <c r="WBQ181" s="288"/>
      <c r="WBR181" s="288"/>
      <c r="WBS181" s="288"/>
      <c r="WBT181" s="288"/>
      <c r="WBU181" s="288"/>
      <c r="WBV181" s="288"/>
      <c r="WBW181" s="288"/>
      <c r="WBX181" s="288"/>
      <c r="WBY181" s="288"/>
      <c r="WBZ181" s="288"/>
      <c r="WCA181" s="288"/>
      <c r="WCB181" s="288"/>
      <c r="WCC181" s="288"/>
      <c r="WCD181" s="288"/>
      <c r="WCE181" s="288"/>
      <c r="WCF181" s="288"/>
      <c r="WCG181" s="288"/>
      <c r="WCH181" s="288"/>
      <c r="WCI181" s="288"/>
      <c r="WCJ181" s="288"/>
      <c r="WCK181" s="288"/>
      <c r="WCL181" s="288"/>
      <c r="WCM181" s="288"/>
      <c r="WCN181" s="288"/>
      <c r="WCO181" s="288"/>
      <c r="WCP181" s="288"/>
      <c r="WCQ181" s="288"/>
      <c r="WCR181" s="288"/>
      <c r="WCS181" s="288"/>
      <c r="WCT181" s="288"/>
      <c r="WCU181" s="288"/>
      <c r="WCV181" s="288"/>
      <c r="WCW181" s="288"/>
      <c r="WCX181" s="288"/>
      <c r="WCY181" s="288"/>
      <c r="WCZ181" s="288"/>
      <c r="WDA181" s="288"/>
      <c r="WDB181" s="288"/>
      <c r="WDC181" s="288"/>
      <c r="WDD181" s="288"/>
      <c r="WDE181" s="288"/>
      <c r="WDF181" s="288"/>
      <c r="WDG181" s="288"/>
      <c r="WDH181" s="288"/>
      <c r="WDI181" s="288"/>
      <c r="WDJ181" s="288"/>
      <c r="WDK181" s="288"/>
      <c r="WDL181" s="288"/>
      <c r="WDM181" s="288"/>
      <c r="WDN181" s="288"/>
      <c r="WDO181" s="288"/>
      <c r="WDP181" s="288"/>
      <c r="WDQ181" s="288"/>
      <c r="WDR181" s="288"/>
      <c r="WDS181" s="288"/>
      <c r="WDT181" s="288"/>
      <c r="WDU181" s="288"/>
      <c r="WDV181" s="288"/>
      <c r="WDW181" s="288"/>
      <c r="WDX181" s="288"/>
      <c r="WDY181" s="288"/>
      <c r="WDZ181" s="288"/>
      <c r="WEA181" s="288"/>
      <c r="WEB181" s="288"/>
      <c r="WEC181" s="288"/>
      <c r="WED181" s="288"/>
      <c r="WEE181" s="288"/>
      <c r="WEF181" s="288"/>
      <c r="WEG181" s="288"/>
      <c r="WEH181" s="288"/>
      <c r="WEI181" s="288"/>
      <c r="WEJ181" s="288"/>
      <c r="WEK181" s="288"/>
      <c r="WEL181" s="288"/>
      <c r="WEM181" s="288"/>
      <c r="WEN181" s="288"/>
      <c r="WEO181" s="288"/>
      <c r="WEP181" s="288"/>
      <c r="WEQ181" s="288"/>
      <c r="WER181" s="288"/>
      <c r="WES181" s="288"/>
      <c r="WET181" s="288"/>
      <c r="WEU181" s="288"/>
      <c r="WEV181" s="288"/>
      <c r="WEW181" s="288"/>
      <c r="WEX181" s="288"/>
      <c r="WEY181" s="288"/>
      <c r="WEZ181" s="288"/>
      <c r="WFA181" s="288"/>
      <c r="WFB181" s="288"/>
      <c r="WFC181" s="288"/>
      <c r="WFD181" s="288"/>
      <c r="WFE181" s="288"/>
      <c r="WFF181" s="288"/>
      <c r="WFG181" s="288"/>
      <c r="WFH181" s="288"/>
      <c r="WFI181" s="288"/>
      <c r="WFJ181" s="288"/>
      <c r="WFK181" s="288"/>
      <c r="WFL181" s="288"/>
      <c r="WFM181" s="288"/>
      <c r="WFN181" s="288"/>
      <c r="WFO181" s="288"/>
      <c r="WFP181" s="288"/>
      <c r="WFQ181" s="288"/>
      <c r="WFR181" s="288"/>
      <c r="WFS181" s="288"/>
      <c r="WFT181" s="288"/>
      <c r="WFU181" s="288"/>
      <c r="WFV181" s="288"/>
      <c r="WFW181" s="288"/>
      <c r="WFX181" s="288"/>
      <c r="WFY181" s="288"/>
      <c r="WFZ181" s="288"/>
      <c r="WGA181" s="288"/>
      <c r="WGB181" s="288"/>
      <c r="WGC181" s="288"/>
      <c r="WGD181" s="288"/>
      <c r="WGE181" s="288"/>
      <c r="WGF181" s="288"/>
      <c r="WGG181" s="288"/>
      <c r="WGH181" s="288"/>
      <c r="WGI181" s="288"/>
      <c r="WGJ181" s="288"/>
      <c r="WGK181" s="288"/>
      <c r="WGL181" s="288"/>
      <c r="WGM181" s="288"/>
      <c r="WGN181" s="288"/>
      <c r="WGO181" s="288"/>
      <c r="WGP181" s="288"/>
      <c r="WGQ181" s="288"/>
      <c r="WGR181" s="288"/>
      <c r="WGS181" s="288"/>
      <c r="WGT181" s="288"/>
      <c r="WGU181" s="288"/>
      <c r="WGV181" s="288"/>
      <c r="WGW181" s="288"/>
      <c r="WGX181" s="288"/>
      <c r="WGY181" s="288"/>
      <c r="WGZ181" s="288"/>
      <c r="WHA181" s="288"/>
      <c r="WHB181" s="288"/>
      <c r="WHC181" s="288"/>
      <c r="WHD181" s="288"/>
      <c r="WHE181" s="288"/>
      <c r="WHF181" s="288"/>
      <c r="WHG181" s="288"/>
      <c r="WHH181" s="288"/>
      <c r="WHI181" s="288"/>
      <c r="WHJ181" s="288"/>
      <c r="WHK181" s="288"/>
      <c r="WHL181" s="288"/>
      <c r="WHM181" s="288"/>
      <c r="WHN181" s="288"/>
      <c r="WHO181" s="288"/>
      <c r="WHP181" s="288"/>
      <c r="WHQ181" s="288"/>
      <c r="WHR181" s="288"/>
      <c r="WHS181" s="288"/>
      <c r="WHT181" s="288"/>
      <c r="WHU181" s="288"/>
      <c r="WHV181" s="288"/>
      <c r="WHW181" s="288"/>
      <c r="WHX181" s="288"/>
      <c r="WHY181" s="288"/>
      <c r="WHZ181" s="288"/>
      <c r="WIA181" s="288"/>
      <c r="WIB181" s="288"/>
      <c r="WIC181" s="288"/>
      <c r="WID181" s="288"/>
      <c r="WIE181" s="288"/>
      <c r="WIF181" s="288"/>
      <c r="WIG181" s="288"/>
      <c r="WIH181" s="288"/>
      <c r="WII181" s="288"/>
      <c r="WIJ181" s="288"/>
      <c r="WIK181" s="288"/>
      <c r="WIL181" s="288"/>
      <c r="WIM181" s="288"/>
      <c r="WIN181" s="288"/>
      <c r="WIO181" s="288"/>
      <c r="WIP181" s="288"/>
      <c r="WIQ181" s="288"/>
      <c r="WIR181" s="288"/>
      <c r="WIS181" s="288"/>
      <c r="WIT181" s="288"/>
      <c r="WIU181" s="288"/>
      <c r="WIV181" s="288"/>
      <c r="WIW181" s="288"/>
      <c r="WIX181" s="288"/>
      <c r="WIY181" s="288"/>
      <c r="WIZ181" s="288"/>
      <c r="WJA181" s="288"/>
      <c r="WJB181" s="288"/>
      <c r="WJC181" s="288"/>
      <c r="WJD181" s="288"/>
      <c r="WJE181" s="288"/>
      <c r="WJF181" s="288"/>
      <c r="WJG181" s="288"/>
      <c r="WJH181" s="288"/>
      <c r="WJI181" s="288"/>
      <c r="WJJ181" s="288"/>
      <c r="WJK181" s="288"/>
      <c r="WJL181" s="288"/>
      <c r="WJM181" s="288"/>
      <c r="WJN181" s="288"/>
      <c r="WJO181" s="288"/>
      <c r="WJP181" s="288"/>
      <c r="WJQ181" s="288"/>
      <c r="WJR181" s="288"/>
      <c r="WJS181" s="288"/>
      <c r="WJT181" s="288"/>
      <c r="WJU181" s="288"/>
      <c r="WJV181" s="288"/>
      <c r="WJW181" s="288"/>
      <c r="WJX181" s="288"/>
      <c r="WJY181" s="288"/>
      <c r="WJZ181" s="288"/>
      <c r="WKA181" s="288"/>
      <c r="WKB181" s="288"/>
      <c r="WKC181" s="288"/>
      <c r="WKD181" s="288"/>
      <c r="WKE181" s="288"/>
      <c r="WKF181" s="288"/>
      <c r="WKG181" s="288"/>
      <c r="WKH181" s="288"/>
      <c r="WKI181" s="288"/>
      <c r="WKJ181" s="288"/>
      <c r="WKK181" s="288"/>
      <c r="WKL181" s="288"/>
      <c r="WKM181" s="288"/>
      <c r="WKN181" s="288"/>
      <c r="WKO181" s="288"/>
      <c r="WKP181" s="288"/>
      <c r="WKQ181" s="288"/>
      <c r="WKR181" s="288"/>
      <c r="WKS181" s="288"/>
      <c r="WKT181" s="288"/>
      <c r="WKU181" s="288"/>
      <c r="WKV181" s="288"/>
      <c r="WKW181" s="288"/>
      <c r="WKX181" s="288"/>
      <c r="WKY181" s="288"/>
      <c r="WKZ181" s="288"/>
      <c r="WLA181" s="288"/>
      <c r="WLB181" s="288"/>
      <c r="WLC181" s="288"/>
      <c r="WLD181" s="288"/>
      <c r="WLE181" s="288"/>
      <c r="WLF181" s="288"/>
      <c r="WLG181" s="288"/>
      <c r="WLH181" s="288"/>
      <c r="WLI181" s="288"/>
      <c r="WLJ181" s="288"/>
      <c r="WLK181" s="288"/>
      <c r="WLL181" s="288"/>
      <c r="WLM181" s="288"/>
      <c r="WLN181" s="288"/>
      <c r="WLO181" s="288"/>
      <c r="WLP181" s="288"/>
      <c r="WLQ181" s="288"/>
      <c r="WLR181" s="288"/>
      <c r="WLS181" s="288"/>
      <c r="WLT181" s="288"/>
      <c r="WLU181" s="288"/>
      <c r="WLV181" s="288"/>
      <c r="WLW181" s="288"/>
      <c r="WLX181" s="288"/>
      <c r="WLY181" s="288"/>
      <c r="WLZ181" s="288"/>
      <c r="WMA181" s="288"/>
      <c r="WMB181" s="288"/>
      <c r="WMC181" s="288"/>
      <c r="WMD181" s="288"/>
      <c r="WME181" s="288"/>
      <c r="WMF181" s="288"/>
      <c r="WMG181" s="288"/>
      <c r="WMH181" s="288"/>
      <c r="WMI181" s="288"/>
      <c r="WMJ181" s="288"/>
      <c r="WMK181" s="288"/>
      <c r="WML181" s="288"/>
      <c r="WMM181" s="288"/>
      <c r="WMN181" s="288"/>
      <c r="WMO181" s="288"/>
      <c r="WMP181" s="288"/>
      <c r="WMQ181" s="288"/>
      <c r="WMR181" s="288"/>
      <c r="WMS181" s="288"/>
      <c r="WMT181" s="288"/>
      <c r="WMU181" s="288"/>
      <c r="WMV181" s="288"/>
      <c r="WMW181" s="288"/>
      <c r="WMX181" s="288"/>
      <c r="WMY181" s="288"/>
      <c r="WMZ181" s="288"/>
      <c r="WNA181" s="288"/>
      <c r="WNB181" s="288"/>
      <c r="WNC181" s="288"/>
      <c r="WND181" s="288"/>
      <c r="WNE181" s="288"/>
      <c r="WNF181" s="288"/>
      <c r="WNG181" s="288"/>
      <c r="WNH181" s="288"/>
      <c r="WNI181" s="288"/>
      <c r="WNJ181" s="288"/>
      <c r="WNK181" s="288"/>
      <c r="WNL181" s="288"/>
      <c r="WNM181" s="288"/>
      <c r="WNN181" s="288"/>
      <c r="WNO181" s="288"/>
      <c r="WNP181" s="288"/>
      <c r="WNQ181" s="288"/>
      <c r="WNR181" s="288"/>
      <c r="WNS181" s="288"/>
      <c r="WNT181" s="288"/>
      <c r="WNU181" s="288"/>
      <c r="WNV181" s="288"/>
      <c r="WNW181" s="288"/>
      <c r="WNX181" s="288"/>
      <c r="WNY181" s="288"/>
      <c r="WNZ181" s="288"/>
      <c r="WOA181" s="288"/>
      <c r="WOB181" s="288"/>
      <c r="WOC181" s="288"/>
      <c r="WOD181" s="288"/>
      <c r="WOE181" s="288"/>
      <c r="WOF181" s="288"/>
      <c r="WOG181" s="288"/>
      <c r="WOH181" s="288"/>
      <c r="WOI181" s="288"/>
      <c r="WOJ181" s="288"/>
      <c r="WOK181" s="288"/>
      <c r="WOL181" s="288"/>
      <c r="WOM181" s="288"/>
      <c r="WON181" s="288"/>
      <c r="WOO181" s="288"/>
      <c r="WOP181" s="288"/>
      <c r="WOQ181" s="288"/>
      <c r="WOR181" s="288"/>
      <c r="WOS181" s="288"/>
      <c r="WOT181" s="288"/>
      <c r="WOU181" s="288"/>
      <c r="WOV181" s="288"/>
      <c r="WOW181" s="288"/>
      <c r="WOX181" s="288"/>
      <c r="WOY181" s="288"/>
      <c r="WOZ181" s="288"/>
      <c r="WPA181" s="288"/>
      <c r="WPB181" s="288"/>
      <c r="WPC181" s="288"/>
      <c r="WPD181" s="288"/>
      <c r="WPE181" s="288"/>
      <c r="WPF181" s="288"/>
      <c r="WPG181" s="288"/>
      <c r="WPH181" s="288"/>
      <c r="WPI181" s="288"/>
      <c r="WPJ181" s="288"/>
      <c r="WPK181" s="288"/>
      <c r="WPL181" s="288"/>
      <c r="WPM181" s="288"/>
      <c r="WPN181" s="288"/>
      <c r="WPO181" s="288"/>
      <c r="WPP181" s="288"/>
      <c r="WPQ181" s="288"/>
      <c r="WPR181" s="288"/>
      <c r="WPS181" s="288"/>
      <c r="WPT181" s="288"/>
      <c r="WPU181" s="288"/>
      <c r="WPV181" s="288"/>
      <c r="WPW181" s="288"/>
      <c r="WPX181" s="288"/>
      <c r="WPY181" s="288"/>
      <c r="WPZ181" s="288"/>
      <c r="WQA181" s="288"/>
      <c r="WQB181" s="288"/>
      <c r="WQC181" s="288"/>
      <c r="WQD181" s="288"/>
      <c r="WQE181" s="288"/>
      <c r="WQF181" s="288"/>
      <c r="WQG181" s="288"/>
      <c r="WQH181" s="288"/>
      <c r="WQI181" s="288"/>
      <c r="WQJ181" s="288"/>
      <c r="WQK181" s="288"/>
      <c r="WQL181" s="288"/>
      <c r="WQM181" s="288"/>
      <c r="WQN181" s="288"/>
      <c r="WQO181" s="288"/>
      <c r="WQP181" s="288"/>
      <c r="WQQ181" s="288"/>
      <c r="WQR181" s="288"/>
      <c r="WQS181" s="288"/>
      <c r="WQT181" s="288"/>
      <c r="WQU181" s="288"/>
      <c r="WQV181" s="288"/>
      <c r="WQW181" s="288"/>
      <c r="WQX181" s="288"/>
      <c r="WQY181" s="288"/>
      <c r="WQZ181" s="288"/>
      <c r="WRA181" s="288"/>
      <c r="WRB181" s="288"/>
      <c r="WRC181" s="288"/>
      <c r="WRD181" s="288"/>
      <c r="WRE181" s="288"/>
      <c r="WRF181" s="288"/>
      <c r="WRG181" s="288"/>
      <c r="WRH181" s="288"/>
      <c r="WRI181" s="288"/>
      <c r="WRJ181" s="288"/>
      <c r="WRK181" s="288"/>
      <c r="WRL181" s="288"/>
      <c r="WRM181" s="288"/>
      <c r="WRN181" s="288"/>
      <c r="WRO181" s="288"/>
      <c r="WRP181" s="288"/>
      <c r="WRQ181" s="288"/>
      <c r="WRR181" s="288"/>
      <c r="WRS181" s="288"/>
      <c r="WRT181" s="288"/>
      <c r="WRU181" s="288"/>
      <c r="WRV181" s="288"/>
      <c r="WRW181" s="288"/>
      <c r="WRX181" s="288"/>
      <c r="WRY181" s="288"/>
      <c r="WRZ181" s="288"/>
      <c r="WSA181" s="288"/>
      <c r="WSB181" s="288"/>
      <c r="WSC181" s="288"/>
      <c r="WSD181" s="288"/>
      <c r="WSE181" s="288"/>
      <c r="WSF181" s="288"/>
      <c r="WSG181" s="288"/>
      <c r="WSH181" s="288"/>
      <c r="WSI181" s="288"/>
      <c r="WSJ181" s="288"/>
      <c r="WSK181" s="288"/>
      <c r="WSL181" s="288"/>
      <c r="WSM181" s="288"/>
      <c r="WSN181" s="288"/>
      <c r="WSO181" s="288"/>
      <c r="WSP181" s="288"/>
      <c r="WSQ181" s="288"/>
      <c r="WSR181" s="288"/>
      <c r="WSS181" s="288"/>
      <c r="WST181" s="288"/>
      <c r="WSU181" s="288"/>
      <c r="WSV181" s="288"/>
      <c r="WSW181" s="288"/>
      <c r="WSX181" s="288"/>
      <c r="WSY181" s="288"/>
      <c r="WSZ181" s="288"/>
      <c r="WTA181" s="288"/>
      <c r="WTB181" s="288"/>
      <c r="WTC181" s="288"/>
      <c r="WTD181" s="288"/>
      <c r="WTE181" s="288"/>
      <c r="WTF181" s="288"/>
      <c r="WTG181" s="288"/>
      <c r="WTH181" s="288"/>
      <c r="WTI181" s="288"/>
      <c r="WTJ181" s="288"/>
      <c r="WTK181" s="288"/>
      <c r="WTL181" s="288"/>
      <c r="WTM181" s="288"/>
      <c r="WTN181" s="288"/>
      <c r="WTO181" s="288"/>
      <c r="WTP181" s="288"/>
      <c r="WTQ181" s="288"/>
      <c r="WTR181" s="288"/>
      <c r="WTS181" s="288"/>
      <c r="WTT181" s="288"/>
      <c r="WTU181" s="288"/>
      <c r="WTV181" s="288"/>
      <c r="WTW181" s="288"/>
      <c r="WTX181" s="288"/>
      <c r="WTY181" s="288"/>
      <c r="WTZ181" s="288"/>
      <c r="WUA181" s="288"/>
      <c r="WUB181" s="288"/>
      <c r="WUC181" s="288"/>
      <c r="WUD181" s="288"/>
      <c r="WUE181" s="288"/>
      <c r="WUF181" s="288"/>
      <c r="WUG181" s="288"/>
      <c r="WUH181" s="288"/>
      <c r="WUI181" s="288"/>
      <c r="WUJ181" s="288"/>
      <c r="WUK181" s="288"/>
      <c r="WUL181" s="288"/>
      <c r="WUM181" s="288"/>
      <c r="WUN181" s="288"/>
      <c r="WUO181" s="288"/>
      <c r="WUP181" s="288"/>
      <c r="WUQ181" s="288"/>
      <c r="WUR181" s="288"/>
      <c r="WUS181" s="288"/>
      <c r="WUT181" s="288"/>
      <c r="WUU181" s="288"/>
      <c r="WUV181" s="288"/>
      <c r="WUW181" s="288"/>
      <c r="WUX181" s="288"/>
      <c r="WUY181" s="288"/>
      <c r="WUZ181" s="288"/>
      <c r="WVA181" s="288"/>
      <c r="WVB181" s="288"/>
      <c r="WVC181" s="288"/>
      <c r="WVD181" s="288"/>
      <c r="WVE181" s="288"/>
      <c r="WVF181" s="288"/>
      <c r="WVG181" s="288"/>
      <c r="WVH181" s="288"/>
      <c r="WVI181" s="288"/>
      <c r="WVJ181" s="288"/>
      <c r="WVK181" s="288"/>
      <c r="WVL181" s="288"/>
      <c r="WVM181" s="288"/>
      <c r="WVN181" s="288"/>
      <c r="WVO181" s="288"/>
      <c r="WVP181" s="288"/>
      <c r="WVQ181" s="288"/>
      <c r="WVR181" s="288"/>
      <c r="WVS181" s="288"/>
      <c r="WVT181" s="288"/>
      <c r="WVU181" s="288"/>
      <c r="WVV181" s="288"/>
      <c r="WVW181" s="288"/>
      <c r="WVX181" s="288"/>
      <c r="WVY181" s="288"/>
      <c r="WVZ181" s="288"/>
      <c r="WWA181" s="288"/>
      <c r="WWB181" s="288"/>
      <c r="WWC181" s="288"/>
      <c r="WWD181" s="288"/>
      <c r="WWE181" s="288"/>
      <c r="WWF181" s="288"/>
      <c r="WWG181" s="288"/>
      <c r="WWH181" s="288"/>
      <c r="WWI181" s="288"/>
      <c r="WWJ181" s="288"/>
      <c r="WWK181" s="288"/>
      <c r="WWL181" s="288"/>
      <c r="WWM181" s="288"/>
      <c r="WWN181" s="288"/>
      <c r="WWO181" s="288"/>
      <c r="WWP181" s="288"/>
      <c r="WWQ181" s="288"/>
      <c r="WWR181" s="288"/>
      <c r="WWS181" s="288"/>
      <c r="WWT181" s="288"/>
      <c r="WWU181" s="288"/>
      <c r="WWV181" s="288"/>
      <c r="WWW181" s="288"/>
      <c r="WWX181" s="288"/>
      <c r="WWY181" s="288"/>
      <c r="WWZ181" s="288"/>
      <c r="WXA181" s="288"/>
      <c r="WXB181" s="288"/>
      <c r="WXC181" s="288"/>
      <c r="WXD181" s="288"/>
      <c r="WXE181" s="288"/>
      <c r="WXF181" s="288"/>
      <c r="WXG181" s="288"/>
      <c r="WXH181" s="288"/>
      <c r="WXI181" s="288"/>
      <c r="WXJ181" s="288"/>
      <c r="WXK181" s="288"/>
      <c r="WXL181" s="288"/>
      <c r="WXM181" s="288"/>
      <c r="WXN181" s="288"/>
      <c r="WXO181" s="288"/>
      <c r="WXP181" s="288"/>
      <c r="WXQ181" s="288"/>
      <c r="WXR181" s="288"/>
      <c r="WXS181" s="288"/>
      <c r="WXT181" s="288"/>
      <c r="WXU181" s="288"/>
      <c r="WXV181" s="288"/>
      <c r="WXW181" s="288"/>
      <c r="WXX181" s="288"/>
      <c r="WXY181" s="288"/>
      <c r="WXZ181" s="288"/>
      <c r="WYA181" s="288"/>
      <c r="WYB181" s="288"/>
      <c r="WYC181" s="288"/>
      <c r="WYD181" s="288"/>
      <c r="WYE181" s="288"/>
      <c r="WYF181" s="288"/>
      <c r="WYG181" s="288"/>
      <c r="WYH181" s="288"/>
      <c r="WYI181" s="288"/>
      <c r="WYJ181" s="288"/>
      <c r="WYK181" s="288"/>
      <c r="WYL181" s="288"/>
      <c r="WYM181" s="288"/>
      <c r="WYN181" s="288"/>
      <c r="WYO181" s="288"/>
      <c r="WYP181" s="288"/>
      <c r="WYQ181" s="288"/>
      <c r="WYR181" s="288"/>
      <c r="WYS181" s="288"/>
      <c r="WYT181" s="288"/>
      <c r="WYU181" s="288"/>
      <c r="WYV181" s="288"/>
      <c r="WYW181" s="288"/>
      <c r="WYX181" s="288"/>
      <c r="WYY181" s="288"/>
      <c r="WYZ181" s="288"/>
      <c r="WZA181" s="288"/>
      <c r="WZB181" s="288"/>
      <c r="WZC181" s="288"/>
      <c r="WZD181" s="288"/>
      <c r="WZE181" s="288"/>
      <c r="WZF181" s="288"/>
      <c r="WZG181" s="288"/>
      <c r="WZH181" s="288"/>
      <c r="WZI181" s="288"/>
      <c r="WZJ181" s="288"/>
      <c r="WZK181" s="288"/>
      <c r="WZL181" s="288"/>
      <c r="WZM181" s="288"/>
      <c r="WZN181" s="288"/>
      <c r="WZO181" s="288"/>
      <c r="WZP181" s="288"/>
      <c r="WZQ181" s="288"/>
      <c r="WZR181" s="288"/>
      <c r="WZS181" s="288"/>
      <c r="WZT181" s="288"/>
      <c r="WZU181" s="288"/>
      <c r="WZV181" s="288"/>
      <c r="WZW181" s="288"/>
      <c r="WZX181" s="288"/>
      <c r="WZY181" s="288"/>
      <c r="WZZ181" s="288"/>
      <c r="XAA181" s="288"/>
      <c r="XAB181" s="288"/>
      <c r="XAC181" s="288"/>
      <c r="XAD181" s="288"/>
      <c r="XAE181" s="288"/>
      <c r="XAF181" s="288"/>
      <c r="XAG181" s="288"/>
      <c r="XAH181" s="288"/>
      <c r="XAI181" s="288"/>
      <c r="XAJ181" s="288"/>
      <c r="XAK181" s="288"/>
      <c r="XAL181" s="288"/>
      <c r="XAM181" s="288"/>
      <c r="XAN181" s="288"/>
      <c r="XAO181" s="288"/>
      <c r="XAP181" s="288"/>
      <c r="XAQ181" s="288"/>
      <c r="XAR181" s="288"/>
      <c r="XAS181" s="288"/>
      <c r="XAT181" s="288"/>
      <c r="XAU181" s="288"/>
      <c r="XAV181" s="288"/>
      <c r="XAW181" s="288"/>
      <c r="XAX181" s="288"/>
      <c r="XAY181" s="288"/>
      <c r="XAZ181" s="288"/>
      <c r="XBA181" s="288"/>
      <c r="XBB181" s="288"/>
      <c r="XBC181" s="288"/>
      <c r="XBD181" s="288"/>
      <c r="XBE181" s="288"/>
      <c r="XBF181" s="288"/>
      <c r="XBG181" s="288"/>
      <c r="XBH181" s="288"/>
      <c r="XBI181" s="288"/>
      <c r="XBJ181" s="288"/>
      <c r="XBK181" s="288"/>
      <c r="XBL181" s="288"/>
      <c r="XBM181" s="288"/>
      <c r="XBN181" s="288"/>
      <c r="XBO181" s="288"/>
      <c r="XBP181" s="288"/>
      <c r="XBQ181" s="288"/>
      <c r="XBR181" s="288"/>
      <c r="XBS181" s="288"/>
      <c r="XBT181" s="288"/>
      <c r="XBU181" s="288"/>
      <c r="XBV181" s="288"/>
      <c r="XBW181" s="288"/>
      <c r="XBX181" s="288"/>
      <c r="XBY181" s="288"/>
      <c r="XBZ181" s="288"/>
      <c r="XCA181" s="288"/>
      <c r="XCB181" s="288"/>
      <c r="XCC181" s="288"/>
      <c r="XCD181" s="288"/>
      <c r="XCE181" s="288"/>
      <c r="XCF181" s="288"/>
      <c r="XCG181" s="288"/>
      <c r="XCH181" s="288"/>
      <c r="XCI181" s="288"/>
      <c r="XCJ181" s="288"/>
      <c r="XCK181" s="288"/>
      <c r="XCL181" s="288"/>
      <c r="XCM181" s="288"/>
      <c r="XCN181" s="288"/>
      <c r="XCO181" s="288"/>
      <c r="XCP181" s="288"/>
      <c r="XCQ181" s="288"/>
      <c r="XCR181" s="288"/>
      <c r="XCS181" s="288"/>
      <c r="XCT181" s="288"/>
      <c r="XCU181" s="288"/>
      <c r="XCV181" s="288"/>
      <c r="XCW181" s="288"/>
      <c r="XCX181" s="288"/>
      <c r="XCY181" s="288"/>
      <c r="XCZ181" s="288"/>
      <c r="XDA181" s="288"/>
      <c r="XDB181" s="288"/>
      <c r="XDC181" s="288"/>
      <c r="XDD181" s="288"/>
      <c r="XDE181" s="288"/>
      <c r="XDF181" s="288"/>
      <c r="XDG181" s="288"/>
      <c r="XDH181" s="288"/>
      <c r="XDI181" s="288"/>
      <c r="XDJ181" s="288"/>
      <c r="XDK181" s="288"/>
      <c r="XDL181" s="288"/>
      <c r="XDM181" s="288"/>
    </row>
    <row r="182" spans="1:16341" ht="25" customHeight="1">
      <c r="A182" s="20" t="str" cm="1">
        <f t="array" ref="A182:S198">_xlfn._xlws.FILTER(Mengenkalkulation!A202:S218,Mengenkalkulation!N202:N218=1,"")</f>
        <v/>
      </c>
      <c r="B182" s="19">
        <v>0</v>
      </c>
      <c r="C182" s="19">
        <v>0</v>
      </c>
      <c r="D182" s="19">
        <v>0</v>
      </c>
      <c r="E182" s="116">
        <v>0</v>
      </c>
      <c r="F182" s="117">
        <v>0</v>
      </c>
      <c r="G182" s="19">
        <v>0</v>
      </c>
      <c r="H182" s="19">
        <v>0</v>
      </c>
      <c r="I182" s="175">
        <v>0</v>
      </c>
      <c r="J182" s="20">
        <v>0</v>
      </c>
      <c r="K182" s="21">
        <v>0</v>
      </c>
      <c r="L182" s="22">
        <v>0</v>
      </c>
      <c r="M182" s="23">
        <v>0.5</v>
      </c>
      <c r="N182" s="19">
        <v>1</v>
      </c>
      <c r="O182" s="19">
        <v>0</v>
      </c>
      <c r="P182" s="19">
        <v>0</v>
      </c>
      <c r="Q182" s="117" t="str">
        <v xml:space="preserve">0 </v>
      </c>
      <c r="R182" s="19">
        <v>0</v>
      </c>
      <c r="S182" s="173">
        <v>0</v>
      </c>
      <c r="T182" s="83">
        <f>F182*R182/1000</f>
        <v>0</v>
      </c>
      <c r="W182" s="19" t="str">
        <f t="shared" ref="W182:W198" si="12">CONCATENATE(T182," ","kg")</f>
        <v>0 kg</v>
      </c>
    </row>
    <row r="183" spans="1:16341" ht="25" customHeight="1">
      <c r="A183" s="20">
        <v>0</v>
      </c>
      <c r="B183" s="19">
        <v>0</v>
      </c>
      <c r="C183" s="19">
        <v>0</v>
      </c>
      <c r="D183" s="19">
        <v>0</v>
      </c>
      <c r="E183" s="116">
        <v>0</v>
      </c>
      <c r="F183" s="117">
        <v>0</v>
      </c>
      <c r="G183" s="19">
        <v>0</v>
      </c>
      <c r="H183" s="19">
        <v>0</v>
      </c>
      <c r="I183" s="175">
        <v>0</v>
      </c>
      <c r="J183" s="20">
        <v>0</v>
      </c>
      <c r="K183" s="21">
        <v>0</v>
      </c>
      <c r="L183" s="22">
        <v>0</v>
      </c>
      <c r="M183" s="23">
        <v>0.3</v>
      </c>
      <c r="N183" s="19">
        <v>1</v>
      </c>
      <c r="O183" s="19">
        <v>0</v>
      </c>
      <c r="P183" s="19">
        <v>0</v>
      </c>
      <c r="Q183" s="117" t="str">
        <v xml:space="preserve">0 </v>
      </c>
      <c r="R183" s="19">
        <v>0</v>
      </c>
      <c r="S183" s="173">
        <v>0</v>
      </c>
      <c r="T183" s="83">
        <f t="shared" ref="T183:T215" si="13">F183*R183/1000</f>
        <v>0</v>
      </c>
      <c r="W183" s="19" t="str">
        <f t="shared" si="12"/>
        <v>0 kg</v>
      </c>
    </row>
    <row r="184" spans="1:16341" ht="25" customHeight="1">
      <c r="A184" s="20">
        <v>0</v>
      </c>
      <c r="B184" s="19">
        <v>0</v>
      </c>
      <c r="C184" s="19">
        <v>0</v>
      </c>
      <c r="D184" s="19">
        <v>0</v>
      </c>
      <c r="E184" s="116">
        <v>0</v>
      </c>
      <c r="F184" s="117">
        <v>0</v>
      </c>
      <c r="G184" s="19">
        <v>0</v>
      </c>
      <c r="H184" s="19">
        <v>0</v>
      </c>
      <c r="I184" s="175">
        <v>0</v>
      </c>
      <c r="J184" s="20">
        <v>0</v>
      </c>
      <c r="K184" s="21">
        <v>0</v>
      </c>
      <c r="L184" s="22">
        <v>0</v>
      </c>
      <c r="M184" s="23">
        <v>0.3</v>
      </c>
      <c r="N184" s="19">
        <v>1</v>
      </c>
      <c r="O184" s="19">
        <v>0</v>
      </c>
      <c r="P184" s="19">
        <v>0</v>
      </c>
      <c r="Q184" s="117" t="str">
        <v xml:space="preserve">0 </v>
      </c>
      <c r="R184" s="19">
        <v>0</v>
      </c>
      <c r="S184" s="173">
        <v>0</v>
      </c>
      <c r="T184" s="83">
        <f t="shared" si="13"/>
        <v>0</v>
      </c>
      <c r="W184" s="19" t="str">
        <f t="shared" si="12"/>
        <v>0 kg</v>
      </c>
    </row>
    <row r="185" spans="1:16341" ht="14.25" hidden="1" customHeight="1">
      <c r="A185" s="20">
        <v>0</v>
      </c>
      <c r="B185" s="19">
        <v>0</v>
      </c>
      <c r="C185" s="19">
        <v>0</v>
      </c>
      <c r="D185" s="19">
        <v>0</v>
      </c>
      <c r="E185" s="116">
        <v>0</v>
      </c>
      <c r="F185" s="117">
        <v>0</v>
      </c>
      <c r="G185" s="19">
        <v>0</v>
      </c>
      <c r="H185" s="19">
        <v>0</v>
      </c>
      <c r="I185" s="22">
        <v>0</v>
      </c>
      <c r="J185" s="20">
        <v>0</v>
      </c>
      <c r="K185" s="21">
        <v>0</v>
      </c>
      <c r="L185" s="22">
        <v>0</v>
      </c>
      <c r="M185" s="23">
        <v>0.5</v>
      </c>
      <c r="N185" s="19">
        <v>1</v>
      </c>
      <c r="O185" s="19">
        <v>0</v>
      </c>
      <c r="P185" s="19">
        <v>0</v>
      </c>
      <c r="Q185" s="19" t="str">
        <v xml:space="preserve">0 </v>
      </c>
      <c r="R185" s="19">
        <v>0</v>
      </c>
      <c r="S185" s="119">
        <v>0</v>
      </c>
      <c r="T185" s="83">
        <f t="shared" si="13"/>
        <v>0</v>
      </c>
      <c r="W185" s="19" t="str">
        <f t="shared" si="12"/>
        <v>0 kg</v>
      </c>
    </row>
    <row r="186" spans="1:16341" ht="14.25" hidden="1" customHeight="1">
      <c r="A186" s="20">
        <v>0</v>
      </c>
      <c r="B186" s="19">
        <v>0</v>
      </c>
      <c r="C186" s="19">
        <v>0</v>
      </c>
      <c r="D186" s="19">
        <v>0</v>
      </c>
      <c r="E186" s="116">
        <v>0</v>
      </c>
      <c r="F186" s="117">
        <v>0</v>
      </c>
      <c r="G186" s="19">
        <v>0</v>
      </c>
      <c r="H186" s="19">
        <v>0</v>
      </c>
      <c r="I186" s="22">
        <v>0</v>
      </c>
      <c r="J186" s="20">
        <v>0</v>
      </c>
      <c r="K186" s="21">
        <v>0</v>
      </c>
      <c r="L186" s="22">
        <v>0</v>
      </c>
      <c r="M186" s="23">
        <v>0.5</v>
      </c>
      <c r="N186" s="19">
        <v>1</v>
      </c>
      <c r="O186" s="19">
        <v>0</v>
      </c>
      <c r="P186" s="19">
        <v>0</v>
      </c>
      <c r="Q186" s="19" t="str">
        <v xml:space="preserve">0 </v>
      </c>
      <c r="R186" s="19">
        <v>0</v>
      </c>
      <c r="S186" s="119">
        <v>0</v>
      </c>
      <c r="T186" s="83">
        <f t="shared" si="13"/>
        <v>0</v>
      </c>
      <c r="W186" s="19" t="str">
        <f t="shared" si="12"/>
        <v>0 kg</v>
      </c>
    </row>
    <row r="187" spans="1:16341" ht="14.25" hidden="1" customHeight="1">
      <c r="A187" s="20">
        <v>0</v>
      </c>
      <c r="B187" s="19">
        <v>0</v>
      </c>
      <c r="C187" s="19">
        <v>0</v>
      </c>
      <c r="D187" s="19">
        <v>0</v>
      </c>
      <c r="E187" s="116">
        <v>0</v>
      </c>
      <c r="F187" s="117">
        <v>0</v>
      </c>
      <c r="G187" s="19">
        <v>0</v>
      </c>
      <c r="H187" s="19">
        <v>0</v>
      </c>
      <c r="I187" s="22">
        <v>0</v>
      </c>
      <c r="J187" s="20">
        <v>0</v>
      </c>
      <c r="K187" s="21">
        <v>0</v>
      </c>
      <c r="L187" s="22">
        <v>0</v>
      </c>
      <c r="M187" s="23">
        <v>0.5</v>
      </c>
      <c r="N187" s="19">
        <v>1</v>
      </c>
      <c r="O187" s="19">
        <v>0</v>
      </c>
      <c r="P187" s="19">
        <v>0</v>
      </c>
      <c r="Q187" s="19" t="str">
        <v xml:space="preserve">0 </v>
      </c>
      <c r="R187" s="19">
        <v>0</v>
      </c>
      <c r="S187" s="119">
        <v>0</v>
      </c>
      <c r="T187" s="83">
        <f t="shared" si="13"/>
        <v>0</v>
      </c>
      <c r="W187" s="19" t="str">
        <f t="shared" si="12"/>
        <v>0 kg</v>
      </c>
    </row>
    <row r="188" spans="1:16341" ht="14.25" hidden="1" customHeight="1">
      <c r="A188" s="20">
        <v>0</v>
      </c>
      <c r="B188" s="19">
        <v>0</v>
      </c>
      <c r="C188" s="19">
        <v>0</v>
      </c>
      <c r="D188" s="19">
        <v>0</v>
      </c>
      <c r="E188" s="116">
        <v>0</v>
      </c>
      <c r="F188" s="117">
        <v>0</v>
      </c>
      <c r="G188" s="19">
        <v>0</v>
      </c>
      <c r="H188" s="19">
        <v>0</v>
      </c>
      <c r="I188" s="22">
        <v>0</v>
      </c>
      <c r="J188" s="20">
        <v>0</v>
      </c>
      <c r="K188" s="21">
        <v>0</v>
      </c>
      <c r="L188" s="22">
        <v>0</v>
      </c>
      <c r="M188" s="23">
        <v>0.5</v>
      </c>
      <c r="N188" s="19">
        <v>1</v>
      </c>
      <c r="O188" s="19">
        <v>0</v>
      </c>
      <c r="P188" s="19">
        <v>0</v>
      </c>
      <c r="Q188" s="19" t="str">
        <v xml:space="preserve">0 </v>
      </c>
      <c r="R188" s="19">
        <v>0</v>
      </c>
      <c r="S188" s="119">
        <v>0</v>
      </c>
      <c r="T188" s="83">
        <f t="shared" si="13"/>
        <v>0</v>
      </c>
      <c r="W188" s="19" t="str">
        <f t="shared" si="12"/>
        <v>0 kg</v>
      </c>
    </row>
    <row r="189" spans="1:16341" ht="14.25" hidden="1" customHeight="1">
      <c r="A189" s="20">
        <v>0</v>
      </c>
      <c r="B189" s="19">
        <v>0</v>
      </c>
      <c r="C189" s="19">
        <v>0</v>
      </c>
      <c r="D189" s="19">
        <v>0</v>
      </c>
      <c r="E189" s="116">
        <v>0</v>
      </c>
      <c r="F189" s="117">
        <v>0</v>
      </c>
      <c r="G189" s="19">
        <v>0</v>
      </c>
      <c r="H189" s="19">
        <v>0</v>
      </c>
      <c r="I189" s="22">
        <v>0</v>
      </c>
      <c r="J189" s="20">
        <v>0</v>
      </c>
      <c r="K189" s="21">
        <v>0</v>
      </c>
      <c r="L189" s="22">
        <v>0</v>
      </c>
      <c r="M189" s="23">
        <v>0.5</v>
      </c>
      <c r="N189" s="19">
        <v>1</v>
      </c>
      <c r="O189" s="19">
        <v>0</v>
      </c>
      <c r="P189" s="19">
        <v>0</v>
      </c>
      <c r="Q189" s="19" t="str">
        <v xml:space="preserve">0 </v>
      </c>
      <c r="R189" s="19">
        <v>0</v>
      </c>
      <c r="S189" s="119">
        <v>0</v>
      </c>
      <c r="T189" s="83">
        <f t="shared" si="13"/>
        <v>0</v>
      </c>
      <c r="W189" s="19" t="str">
        <f t="shared" si="12"/>
        <v>0 kg</v>
      </c>
    </row>
    <row r="190" spans="1:16341" ht="14.25" hidden="1" customHeight="1">
      <c r="A190" s="20">
        <v>0</v>
      </c>
      <c r="B190" s="19">
        <v>0</v>
      </c>
      <c r="C190" s="19">
        <v>0</v>
      </c>
      <c r="D190" s="19">
        <v>0</v>
      </c>
      <c r="E190" s="116">
        <v>0</v>
      </c>
      <c r="F190" s="117">
        <v>0</v>
      </c>
      <c r="G190" s="19">
        <v>0</v>
      </c>
      <c r="H190" s="19">
        <v>0</v>
      </c>
      <c r="I190" s="22">
        <v>0</v>
      </c>
      <c r="J190" s="20">
        <v>0</v>
      </c>
      <c r="K190" s="21">
        <v>0</v>
      </c>
      <c r="L190" s="22">
        <v>0</v>
      </c>
      <c r="M190" s="23">
        <v>0.5</v>
      </c>
      <c r="N190" s="19">
        <v>1</v>
      </c>
      <c r="O190" s="19">
        <v>0</v>
      </c>
      <c r="P190" s="19">
        <v>0</v>
      </c>
      <c r="Q190" s="19" t="str">
        <v xml:space="preserve">0 </v>
      </c>
      <c r="R190" s="19">
        <v>0</v>
      </c>
      <c r="S190" s="119">
        <v>0</v>
      </c>
      <c r="T190" s="83">
        <f t="shared" si="13"/>
        <v>0</v>
      </c>
      <c r="W190" s="19" t="str">
        <f t="shared" si="12"/>
        <v>0 kg</v>
      </c>
    </row>
    <row r="191" spans="1:16341" ht="14.25" hidden="1" customHeight="1">
      <c r="A191" s="20">
        <v>0</v>
      </c>
      <c r="B191" s="19">
        <v>0</v>
      </c>
      <c r="C191" s="19">
        <v>0</v>
      </c>
      <c r="D191" s="19">
        <v>0</v>
      </c>
      <c r="E191" s="116">
        <v>0</v>
      </c>
      <c r="F191" s="117">
        <v>0</v>
      </c>
      <c r="G191" s="19">
        <v>0</v>
      </c>
      <c r="H191" s="19">
        <v>0</v>
      </c>
      <c r="I191" s="22">
        <v>0</v>
      </c>
      <c r="J191" s="20">
        <v>0</v>
      </c>
      <c r="K191" s="21">
        <v>0</v>
      </c>
      <c r="L191" s="22">
        <v>0</v>
      </c>
      <c r="M191" s="23">
        <v>0.5</v>
      </c>
      <c r="N191" s="19">
        <v>1</v>
      </c>
      <c r="O191" s="19">
        <v>0</v>
      </c>
      <c r="P191" s="19">
        <v>0</v>
      </c>
      <c r="Q191" s="19" t="str">
        <v xml:space="preserve">0 </v>
      </c>
      <c r="R191" s="19">
        <v>0</v>
      </c>
      <c r="S191" s="119">
        <v>0</v>
      </c>
      <c r="T191" s="83">
        <f t="shared" si="13"/>
        <v>0</v>
      </c>
      <c r="W191" s="19" t="str">
        <f t="shared" si="12"/>
        <v>0 kg</v>
      </c>
    </row>
    <row r="192" spans="1:16341" ht="14.25" hidden="1" customHeight="1">
      <c r="A192" s="20">
        <v>0</v>
      </c>
      <c r="B192" s="19">
        <v>0</v>
      </c>
      <c r="C192" s="19">
        <v>0</v>
      </c>
      <c r="D192" s="19">
        <v>0</v>
      </c>
      <c r="E192" s="116">
        <v>0</v>
      </c>
      <c r="F192" s="117">
        <v>0</v>
      </c>
      <c r="G192" s="19">
        <v>0</v>
      </c>
      <c r="H192" s="19">
        <v>0</v>
      </c>
      <c r="I192" s="22">
        <v>0</v>
      </c>
      <c r="J192" s="20">
        <v>0</v>
      </c>
      <c r="K192" s="21">
        <v>0</v>
      </c>
      <c r="L192" s="22">
        <v>0</v>
      </c>
      <c r="M192" s="23">
        <v>0.5</v>
      </c>
      <c r="N192" s="19">
        <v>1</v>
      </c>
      <c r="O192" s="19">
        <v>0</v>
      </c>
      <c r="P192" s="19">
        <v>0</v>
      </c>
      <c r="Q192" s="19" t="str">
        <v xml:space="preserve">0 </v>
      </c>
      <c r="R192" s="19">
        <v>0</v>
      </c>
      <c r="S192" s="119">
        <v>0</v>
      </c>
      <c r="T192" s="83">
        <f t="shared" si="13"/>
        <v>0</v>
      </c>
      <c r="W192" s="19" t="str">
        <f t="shared" si="12"/>
        <v>0 kg</v>
      </c>
    </row>
    <row r="193" spans="1:23" ht="14.25" hidden="1" customHeight="1">
      <c r="A193" s="20">
        <v>0</v>
      </c>
      <c r="B193" s="19">
        <v>0</v>
      </c>
      <c r="C193" s="19">
        <v>0</v>
      </c>
      <c r="D193" s="19">
        <v>0</v>
      </c>
      <c r="E193" s="116">
        <v>0</v>
      </c>
      <c r="F193" s="117">
        <v>0</v>
      </c>
      <c r="G193" s="19">
        <v>0</v>
      </c>
      <c r="H193" s="19">
        <v>0</v>
      </c>
      <c r="I193" s="22">
        <v>0</v>
      </c>
      <c r="J193" s="20">
        <v>0</v>
      </c>
      <c r="K193" s="21">
        <v>0</v>
      </c>
      <c r="L193" s="22">
        <v>0</v>
      </c>
      <c r="M193" s="23">
        <v>0.5</v>
      </c>
      <c r="N193" s="19">
        <v>1</v>
      </c>
      <c r="O193" s="19">
        <v>0</v>
      </c>
      <c r="P193" s="19">
        <v>0</v>
      </c>
      <c r="Q193" s="19" t="str">
        <v xml:space="preserve">0 </v>
      </c>
      <c r="R193" s="19">
        <v>0</v>
      </c>
      <c r="S193" s="119">
        <v>0</v>
      </c>
      <c r="T193" s="83">
        <f t="shared" si="13"/>
        <v>0</v>
      </c>
      <c r="W193" s="19" t="str">
        <f t="shared" si="12"/>
        <v>0 kg</v>
      </c>
    </row>
    <row r="194" spans="1:23" ht="14.25" hidden="1" customHeight="1">
      <c r="A194" s="20">
        <v>0</v>
      </c>
      <c r="B194" s="19">
        <v>0</v>
      </c>
      <c r="C194" s="19">
        <v>0</v>
      </c>
      <c r="D194" s="19">
        <v>0</v>
      </c>
      <c r="E194" s="116">
        <v>0</v>
      </c>
      <c r="F194" s="117">
        <v>0</v>
      </c>
      <c r="G194" s="19">
        <v>0</v>
      </c>
      <c r="H194" s="19">
        <v>0</v>
      </c>
      <c r="I194" s="22">
        <v>0</v>
      </c>
      <c r="J194" s="20">
        <v>0</v>
      </c>
      <c r="K194" s="21">
        <v>0</v>
      </c>
      <c r="L194" s="22">
        <v>0</v>
      </c>
      <c r="M194" s="23">
        <v>0.5</v>
      </c>
      <c r="N194" s="19">
        <v>1</v>
      </c>
      <c r="O194" s="19">
        <v>0</v>
      </c>
      <c r="P194" s="19">
        <v>0</v>
      </c>
      <c r="Q194" s="19" t="str">
        <v xml:space="preserve">0 </v>
      </c>
      <c r="R194" s="19">
        <v>0</v>
      </c>
      <c r="S194" s="119">
        <v>0</v>
      </c>
      <c r="T194" s="83">
        <f t="shared" si="13"/>
        <v>0</v>
      </c>
      <c r="W194" s="19" t="str">
        <f t="shared" si="12"/>
        <v>0 kg</v>
      </c>
    </row>
    <row r="195" spans="1:23" ht="14.25" hidden="1" customHeight="1">
      <c r="A195" s="20">
        <v>0</v>
      </c>
      <c r="B195" s="19">
        <v>0</v>
      </c>
      <c r="C195" s="19">
        <v>0</v>
      </c>
      <c r="D195" s="19">
        <v>0</v>
      </c>
      <c r="E195" s="116">
        <v>0</v>
      </c>
      <c r="F195" s="117">
        <v>0</v>
      </c>
      <c r="G195" s="19">
        <v>0</v>
      </c>
      <c r="H195" s="19">
        <v>0</v>
      </c>
      <c r="I195" s="22">
        <v>0</v>
      </c>
      <c r="J195" s="20">
        <v>0</v>
      </c>
      <c r="K195" s="21">
        <v>0</v>
      </c>
      <c r="L195" s="22">
        <v>0</v>
      </c>
      <c r="M195" s="23">
        <v>0.5</v>
      </c>
      <c r="N195" s="19">
        <v>1</v>
      </c>
      <c r="O195" s="19">
        <v>0</v>
      </c>
      <c r="P195" s="19">
        <v>0</v>
      </c>
      <c r="Q195" s="19" t="str">
        <v xml:space="preserve">0 </v>
      </c>
      <c r="R195" s="19">
        <v>0</v>
      </c>
      <c r="S195" s="119">
        <v>0</v>
      </c>
      <c r="T195" s="83">
        <f t="shared" si="13"/>
        <v>0</v>
      </c>
      <c r="W195" s="19" t="str">
        <f t="shared" si="12"/>
        <v>0 kg</v>
      </c>
    </row>
    <row r="196" spans="1:23" ht="14.25" hidden="1" customHeight="1">
      <c r="A196" s="20">
        <v>0</v>
      </c>
      <c r="B196" s="19">
        <v>0</v>
      </c>
      <c r="C196" s="19">
        <v>0</v>
      </c>
      <c r="D196" s="19">
        <v>0</v>
      </c>
      <c r="E196" s="116">
        <v>0</v>
      </c>
      <c r="F196" s="117">
        <v>0</v>
      </c>
      <c r="G196" s="19">
        <v>0</v>
      </c>
      <c r="H196" s="19">
        <v>0</v>
      </c>
      <c r="I196" s="22">
        <v>0</v>
      </c>
      <c r="J196" s="20">
        <v>0</v>
      </c>
      <c r="K196" s="21">
        <v>0</v>
      </c>
      <c r="L196" s="22">
        <v>0</v>
      </c>
      <c r="M196" s="23">
        <v>0.5</v>
      </c>
      <c r="N196" s="19">
        <v>1</v>
      </c>
      <c r="O196" s="19">
        <v>0</v>
      </c>
      <c r="P196" s="19">
        <v>0</v>
      </c>
      <c r="Q196" s="19" t="str">
        <v xml:space="preserve">0 </v>
      </c>
      <c r="R196" s="19">
        <v>0</v>
      </c>
      <c r="S196" s="119">
        <v>0</v>
      </c>
      <c r="T196" s="83">
        <f t="shared" si="13"/>
        <v>0</v>
      </c>
      <c r="W196" s="19" t="str">
        <f t="shared" si="12"/>
        <v>0 kg</v>
      </c>
    </row>
    <row r="197" spans="1:23" ht="14.25" hidden="1" customHeight="1">
      <c r="A197" s="20">
        <v>0</v>
      </c>
      <c r="B197" s="19">
        <v>0</v>
      </c>
      <c r="C197" s="19">
        <v>0</v>
      </c>
      <c r="D197" s="19">
        <v>0</v>
      </c>
      <c r="E197" s="116">
        <v>0</v>
      </c>
      <c r="F197" s="117">
        <v>0</v>
      </c>
      <c r="G197" s="19">
        <v>0</v>
      </c>
      <c r="H197" s="19">
        <v>0</v>
      </c>
      <c r="I197" s="22">
        <v>0</v>
      </c>
      <c r="J197" s="20">
        <v>0</v>
      </c>
      <c r="K197" s="21">
        <v>0</v>
      </c>
      <c r="L197" s="22">
        <v>0</v>
      </c>
      <c r="M197" s="23">
        <v>0.5</v>
      </c>
      <c r="N197" s="19">
        <v>1</v>
      </c>
      <c r="O197" s="19">
        <v>0</v>
      </c>
      <c r="P197" s="19">
        <v>0</v>
      </c>
      <c r="Q197" s="19" t="str">
        <v xml:space="preserve">0 </v>
      </c>
      <c r="R197" s="19">
        <v>0</v>
      </c>
      <c r="S197" s="119">
        <v>0</v>
      </c>
      <c r="T197" s="83">
        <f t="shared" si="13"/>
        <v>0</v>
      </c>
      <c r="W197" s="19" t="str">
        <f t="shared" si="12"/>
        <v>0 kg</v>
      </c>
    </row>
    <row r="198" spans="1:23" ht="14.25" hidden="1" customHeight="1">
      <c r="A198" s="20">
        <v>0</v>
      </c>
      <c r="B198" s="19">
        <v>0</v>
      </c>
      <c r="C198" s="19">
        <v>0</v>
      </c>
      <c r="D198" s="19">
        <v>0</v>
      </c>
      <c r="E198" s="116">
        <v>0</v>
      </c>
      <c r="F198" s="117">
        <v>0</v>
      </c>
      <c r="G198" s="19">
        <v>0</v>
      </c>
      <c r="H198" s="19">
        <v>0</v>
      </c>
      <c r="I198" s="22">
        <v>0</v>
      </c>
      <c r="J198" s="20">
        <v>0</v>
      </c>
      <c r="K198" s="21">
        <v>0</v>
      </c>
      <c r="L198" s="22">
        <v>0</v>
      </c>
      <c r="M198" s="23">
        <v>0.5</v>
      </c>
      <c r="N198" s="19">
        <v>1</v>
      </c>
      <c r="O198" s="19">
        <v>0</v>
      </c>
      <c r="P198" s="19">
        <v>0</v>
      </c>
      <c r="Q198" s="19" t="str">
        <v xml:space="preserve">0 </v>
      </c>
      <c r="R198" s="19">
        <v>0</v>
      </c>
      <c r="S198" s="119">
        <v>0</v>
      </c>
      <c r="T198" s="83">
        <f t="shared" si="13"/>
        <v>0</v>
      </c>
      <c r="W198" s="19" t="str">
        <f t="shared" si="12"/>
        <v>0 kg</v>
      </c>
    </row>
    <row r="199" spans="1:23" ht="14.25" hidden="1" customHeight="1">
      <c r="I199" s="22"/>
      <c r="Q199" s="19"/>
      <c r="S199" s="119"/>
      <c r="T199" s="83">
        <f t="shared" si="13"/>
        <v>0</v>
      </c>
    </row>
    <row r="200" spans="1:23" ht="14.25" hidden="1" customHeight="1">
      <c r="I200" s="22"/>
      <c r="Q200" s="19"/>
      <c r="S200" s="119"/>
      <c r="T200" s="83">
        <f t="shared" si="13"/>
        <v>0</v>
      </c>
    </row>
    <row r="201" spans="1:23" ht="25" customHeight="1">
      <c r="A201" s="20" t="str" cm="1">
        <f t="array" ref="A201:S215">_xlfn._xlws.FILTER(Mengenkalkulation!A225:S239,Mengenkalkulation!N225:N239=1,"")</f>
        <v/>
      </c>
      <c r="B201" s="19">
        <v>0</v>
      </c>
      <c r="C201" s="19">
        <v>0</v>
      </c>
      <c r="D201" s="19">
        <v>0</v>
      </c>
      <c r="E201" s="116">
        <v>0</v>
      </c>
      <c r="F201" s="117">
        <v>0</v>
      </c>
      <c r="G201" s="19">
        <v>0</v>
      </c>
      <c r="H201" s="19">
        <v>0</v>
      </c>
      <c r="I201" s="175">
        <v>0</v>
      </c>
      <c r="J201" s="20">
        <v>0</v>
      </c>
      <c r="K201" s="21">
        <v>0</v>
      </c>
      <c r="L201" s="22">
        <v>0</v>
      </c>
      <c r="M201" s="23">
        <v>0.3</v>
      </c>
      <c r="N201" s="19">
        <v>1</v>
      </c>
      <c r="O201" s="19">
        <v>0</v>
      </c>
      <c r="P201" s="19">
        <v>0</v>
      </c>
      <c r="Q201" s="117" t="str">
        <v xml:space="preserve">0 </v>
      </c>
      <c r="R201" s="19">
        <v>0</v>
      </c>
      <c r="S201" s="173">
        <v>0</v>
      </c>
      <c r="T201" s="83">
        <f t="shared" si="13"/>
        <v>0</v>
      </c>
      <c r="W201" s="19" t="str">
        <f t="shared" ref="W201:W215" si="14">CONCATENATE(T201," ","kg")</f>
        <v>0 kg</v>
      </c>
    </row>
    <row r="202" spans="1:23" ht="25" customHeight="1">
      <c r="A202" s="20">
        <v>0</v>
      </c>
      <c r="B202" s="19">
        <v>0</v>
      </c>
      <c r="C202" s="19">
        <v>0</v>
      </c>
      <c r="D202" s="19">
        <v>0</v>
      </c>
      <c r="E202" s="116">
        <v>0</v>
      </c>
      <c r="F202" s="117">
        <v>0</v>
      </c>
      <c r="G202" s="19">
        <v>0</v>
      </c>
      <c r="H202" s="19">
        <v>0</v>
      </c>
      <c r="I202" s="175">
        <v>0</v>
      </c>
      <c r="J202" s="20">
        <v>0</v>
      </c>
      <c r="K202" s="21">
        <v>0</v>
      </c>
      <c r="L202" s="22">
        <v>0</v>
      </c>
      <c r="M202" s="23">
        <v>0.3</v>
      </c>
      <c r="N202" s="19">
        <v>1</v>
      </c>
      <c r="O202" s="19">
        <v>0</v>
      </c>
      <c r="P202" s="19">
        <v>0</v>
      </c>
      <c r="Q202" s="117" t="str">
        <v xml:space="preserve">0 </v>
      </c>
      <c r="R202" s="19">
        <v>0</v>
      </c>
      <c r="S202" s="173">
        <v>0</v>
      </c>
      <c r="T202" s="83">
        <f t="shared" si="13"/>
        <v>0</v>
      </c>
      <c r="W202" s="19" t="str">
        <f t="shared" si="14"/>
        <v>0 kg</v>
      </c>
    </row>
    <row r="203" spans="1:23" ht="25" customHeight="1">
      <c r="A203" s="20">
        <v>0</v>
      </c>
      <c r="B203" s="19">
        <v>0</v>
      </c>
      <c r="C203" s="19">
        <v>0</v>
      </c>
      <c r="D203" s="19">
        <v>0</v>
      </c>
      <c r="E203" s="116">
        <v>0</v>
      </c>
      <c r="F203" s="117">
        <v>0</v>
      </c>
      <c r="G203" s="19">
        <v>0</v>
      </c>
      <c r="H203" s="19">
        <v>0</v>
      </c>
      <c r="I203" s="175">
        <v>0</v>
      </c>
      <c r="J203" s="20">
        <v>0</v>
      </c>
      <c r="K203" s="21">
        <v>0</v>
      </c>
      <c r="L203" s="22">
        <v>0</v>
      </c>
      <c r="M203" s="23">
        <v>0.4</v>
      </c>
      <c r="N203" s="19">
        <v>1</v>
      </c>
      <c r="O203" s="19">
        <v>0</v>
      </c>
      <c r="P203" s="19">
        <v>0</v>
      </c>
      <c r="Q203" s="117" t="str">
        <v xml:space="preserve">0 </v>
      </c>
      <c r="R203" s="19">
        <v>0</v>
      </c>
      <c r="S203" s="173">
        <v>0</v>
      </c>
      <c r="T203" s="83">
        <f t="shared" si="13"/>
        <v>0</v>
      </c>
      <c r="W203" s="19" t="str">
        <f t="shared" si="14"/>
        <v>0 kg</v>
      </c>
    </row>
    <row r="204" spans="1:23" ht="14.25" hidden="1" customHeight="1">
      <c r="A204" s="20">
        <v>0</v>
      </c>
      <c r="B204" s="19">
        <v>0</v>
      </c>
      <c r="C204" s="19">
        <v>0</v>
      </c>
      <c r="D204" s="19">
        <v>0</v>
      </c>
      <c r="E204" s="116">
        <v>0</v>
      </c>
      <c r="F204" s="117">
        <v>0</v>
      </c>
      <c r="G204" s="19">
        <v>0</v>
      </c>
      <c r="H204" s="19">
        <v>0</v>
      </c>
      <c r="I204" s="22">
        <v>0</v>
      </c>
      <c r="J204" s="20">
        <v>0</v>
      </c>
      <c r="K204" s="21">
        <v>0</v>
      </c>
      <c r="L204" s="22">
        <v>0</v>
      </c>
      <c r="M204" s="23">
        <v>0.5</v>
      </c>
      <c r="N204" s="19">
        <v>1</v>
      </c>
      <c r="O204" s="19">
        <v>0</v>
      </c>
      <c r="P204" s="19">
        <v>0</v>
      </c>
      <c r="Q204" s="19" t="str">
        <v xml:space="preserve">0 </v>
      </c>
      <c r="R204" s="19">
        <v>0</v>
      </c>
      <c r="S204" s="119">
        <v>0</v>
      </c>
      <c r="T204" s="83">
        <f t="shared" si="13"/>
        <v>0</v>
      </c>
      <c r="W204" s="19" t="str">
        <f t="shared" si="14"/>
        <v>0 kg</v>
      </c>
    </row>
    <row r="205" spans="1:23" ht="14.25" hidden="1" customHeight="1">
      <c r="A205" s="20">
        <v>0</v>
      </c>
      <c r="B205" s="19">
        <v>0</v>
      </c>
      <c r="C205" s="19">
        <v>0</v>
      </c>
      <c r="D205" s="19">
        <v>0</v>
      </c>
      <c r="E205" s="116">
        <v>0</v>
      </c>
      <c r="F205" s="117">
        <v>0</v>
      </c>
      <c r="G205" s="19">
        <v>0</v>
      </c>
      <c r="H205" s="19">
        <v>0</v>
      </c>
      <c r="I205" s="22">
        <v>0</v>
      </c>
      <c r="J205" s="20">
        <v>0</v>
      </c>
      <c r="K205" s="21">
        <v>0</v>
      </c>
      <c r="L205" s="22">
        <v>0</v>
      </c>
      <c r="M205" s="23">
        <v>0.5</v>
      </c>
      <c r="N205" s="19">
        <v>1</v>
      </c>
      <c r="O205" s="19">
        <v>0</v>
      </c>
      <c r="P205" s="19">
        <v>0</v>
      </c>
      <c r="Q205" s="19" t="str">
        <v xml:space="preserve">0 </v>
      </c>
      <c r="R205" s="19">
        <v>0</v>
      </c>
      <c r="S205" s="119">
        <v>0</v>
      </c>
      <c r="T205" s="83">
        <f t="shared" si="13"/>
        <v>0</v>
      </c>
      <c r="W205" s="19" t="str">
        <f t="shared" si="14"/>
        <v>0 kg</v>
      </c>
    </row>
    <row r="206" spans="1:23" ht="14.25" hidden="1" customHeight="1">
      <c r="A206" s="20">
        <v>0</v>
      </c>
      <c r="B206" s="19">
        <v>0</v>
      </c>
      <c r="C206" s="19">
        <v>0</v>
      </c>
      <c r="D206" s="19">
        <v>0</v>
      </c>
      <c r="E206" s="116">
        <v>0</v>
      </c>
      <c r="F206" s="117">
        <v>0</v>
      </c>
      <c r="G206" s="19">
        <v>0</v>
      </c>
      <c r="H206" s="19">
        <v>0</v>
      </c>
      <c r="I206" s="22">
        <v>0</v>
      </c>
      <c r="J206" s="20">
        <v>0</v>
      </c>
      <c r="K206" s="21">
        <v>0</v>
      </c>
      <c r="L206" s="22">
        <v>0</v>
      </c>
      <c r="M206" s="23">
        <v>0.5</v>
      </c>
      <c r="N206" s="19">
        <v>1</v>
      </c>
      <c r="O206" s="19">
        <v>0</v>
      </c>
      <c r="P206" s="19">
        <v>0</v>
      </c>
      <c r="Q206" s="19" t="str">
        <v xml:space="preserve">0 </v>
      </c>
      <c r="R206" s="19">
        <v>0</v>
      </c>
      <c r="S206" s="119">
        <v>0</v>
      </c>
      <c r="T206" s="83">
        <f t="shared" si="13"/>
        <v>0</v>
      </c>
      <c r="W206" s="19" t="str">
        <f t="shared" si="14"/>
        <v>0 kg</v>
      </c>
    </row>
    <row r="207" spans="1:23" ht="14.25" hidden="1" customHeight="1">
      <c r="A207" s="20">
        <v>0</v>
      </c>
      <c r="B207" s="19">
        <v>0</v>
      </c>
      <c r="C207" s="19">
        <v>0</v>
      </c>
      <c r="D207" s="19">
        <v>0</v>
      </c>
      <c r="E207" s="116">
        <v>0</v>
      </c>
      <c r="F207" s="117">
        <v>0</v>
      </c>
      <c r="G207" s="19">
        <v>0</v>
      </c>
      <c r="H207" s="19">
        <v>0</v>
      </c>
      <c r="I207" s="22">
        <v>0</v>
      </c>
      <c r="J207" s="20">
        <v>0</v>
      </c>
      <c r="K207" s="21">
        <v>0</v>
      </c>
      <c r="L207" s="22">
        <v>0</v>
      </c>
      <c r="M207" s="23">
        <v>0.5</v>
      </c>
      <c r="N207" s="19">
        <v>1</v>
      </c>
      <c r="O207" s="19">
        <v>0</v>
      </c>
      <c r="P207" s="19">
        <v>0</v>
      </c>
      <c r="Q207" s="19" t="str">
        <v xml:space="preserve">0 </v>
      </c>
      <c r="R207" s="19">
        <v>0</v>
      </c>
      <c r="S207" s="119">
        <v>0</v>
      </c>
      <c r="T207" s="83">
        <f t="shared" si="13"/>
        <v>0</v>
      </c>
      <c r="W207" s="19" t="str">
        <f t="shared" si="14"/>
        <v>0 kg</v>
      </c>
    </row>
    <row r="208" spans="1:23" ht="14.25" hidden="1" customHeight="1">
      <c r="A208" s="20">
        <v>0</v>
      </c>
      <c r="B208" s="19">
        <v>0</v>
      </c>
      <c r="C208" s="19">
        <v>0</v>
      </c>
      <c r="D208" s="19">
        <v>0</v>
      </c>
      <c r="E208" s="116">
        <v>0</v>
      </c>
      <c r="F208" s="117">
        <v>0</v>
      </c>
      <c r="G208" s="19">
        <v>0</v>
      </c>
      <c r="H208" s="19">
        <v>0</v>
      </c>
      <c r="I208" s="22">
        <v>0</v>
      </c>
      <c r="J208" s="20">
        <v>0</v>
      </c>
      <c r="K208" s="21">
        <v>0</v>
      </c>
      <c r="L208" s="22">
        <v>0</v>
      </c>
      <c r="M208" s="23">
        <v>0.5</v>
      </c>
      <c r="N208" s="19">
        <v>1</v>
      </c>
      <c r="O208" s="19">
        <v>0</v>
      </c>
      <c r="P208" s="19">
        <v>0</v>
      </c>
      <c r="Q208" s="19" t="str">
        <v xml:space="preserve">0 </v>
      </c>
      <c r="R208" s="19">
        <v>0</v>
      </c>
      <c r="S208" s="119">
        <v>0</v>
      </c>
      <c r="T208" s="83">
        <f t="shared" si="13"/>
        <v>0</v>
      </c>
      <c r="W208" s="19" t="str">
        <f t="shared" si="14"/>
        <v>0 kg</v>
      </c>
    </row>
    <row r="209" spans="1:16341" ht="14.25" hidden="1" customHeight="1">
      <c r="A209" s="20">
        <v>0</v>
      </c>
      <c r="B209" s="19">
        <v>0</v>
      </c>
      <c r="C209" s="19">
        <v>0</v>
      </c>
      <c r="D209" s="19">
        <v>0</v>
      </c>
      <c r="E209" s="116">
        <v>0</v>
      </c>
      <c r="F209" s="117">
        <v>0</v>
      </c>
      <c r="G209" s="19">
        <v>0</v>
      </c>
      <c r="H209" s="19">
        <v>0</v>
      </c>
      <c r="I209" s="22">
        <v>0</v>
      </c>
      <c r="J209" s="20">
        <v>0</v>
      </c>
      <c r="K209" s="21">
        <v>0</v>
      </c>
      <c r="L209" s="22">
        <v>0</v>
      </c>
      <c r="M209" s="23">
        <v>0.5</v>
      </c>
      <c r="N209" s="19">
        <v>1</v>
      </c>
      <c r="O209" s="19">
        <v>0</v>
      </c>
      <c r="P209" s="19">
        <v>0</v>
      </c>
      <c r="Q209" s="19" t="str">
        <v xml:space="preserve">0 </v>
      </c>
      <c r="R209" s="19">
        <v>0</v>
      </c>
      <c r="S209" s="119">
        <v>0</v>
      </c>
      <c r="T209" s="83">
        <f t="shared" si="13"/>
        <v>0</v>
      </c>
      <c r="W209" s="19" t="str">
        <f t="shared" si="14"/>
        <v>0 kg</v>
      </c>
    </row>
    <row r="210" spans="1:16341" ht="14.25" hidden="1" customHeight="1">
      <c r="A210" s="20">
        <v>0</v>
      </c>
      <c r="B210" s="19">
        <v>0</v>
      </c>
      <c r="C210" s="19">
        <v>0</v>
      </c>
      <c r="D210" s="19">
        <v>0</v>
      </c>
      <c r="E210" s="116">
        <v>0</v>
      </c>
      <c r="F210" s="117">
        <v>0</v>
      </c>
      <c r="G210" s="19">
        <v>0</v>
      </c>
      <c r="H210" s="19">
        <v>0</v>
      </c>
      <c r="I210" s="22">
        <v>0</v>
      </c>
      <c r="J210" s="20">
        <v>0</v>
      </c>
      <c r="K210" s="21">
        <v>0</v>
      </c>
      <c r="L210" s="22">
        <v>0</v>
      </c>
      <c r="M210" s="23">
        <v>0.5</v>
      </c>
      <c r="N210" s="19">
        <v>1</v>
      </c>
      <c r="O210" s="19">
        <v>0</v>
      </c>
      <c r="P210" s="19">
        <v>0</v>
      </c>
      <c r="Q210" s="19" t="str">
        <v xml:space="preserve">0 </v>
      </c>
      <c r="R210" s="19">
        <v>0</v>
      </c>
      <c r="S210" s="119">
        <v>0</v>
      </c>
      <c r="T210" s="83">
        <f t="shared" si="13"/>
        <v>0</v>
      </c>
      <c r="W210" s="19" t="str">
        <f t="shared" si="14"/>
        <v>0 kg</v>
      </c>
    </row>
    <row r="211" spans="1:16341" ht="14.25" hidden="1" customHeight="1">
      <c r="A211" s="20">
        <v>0</v>
      </c>
      <c r="B211" s="19">
        <v>0</v>
      </c>
      <c r="C211" s="19">
        <v>0</v>
      </c>
      <c r="D211" s="19">
        <v>0</v>
      </c>
      <c r="E211" s="116">
        <v>0</v>
      </c>
      <c r="F211" s="117">
        <v>0</v>
      </c>
      <c r="G211" s="19">
        <v>0</v>
      </c>
      <c r="H211" s="19">
        <v>0</v>
      </c>
      <c r="I211" s="22">
        <v>0</v>
      </c>
      <c r="J211" s="20">
        <v>0</v>
      </c>
      <c r="K211" s="21">
        <v>0</v>
      </c>
      <c r="L211" s="22">
        <v>0</v>
      </c>
      <c r="M211" s="23">
        <v>0.5</v>
      </c>
      <c r="N211" s="19">
        <v>1</v>
      </c>
      <c r="O211" s="19">
        <v>0</v>
      </c>
      <c r="P211" s="19">
        <v>0</v>
      </c>
      <c r="Q211" s="19" t="str">
        <v xml:space="preserve">0 </v>
      </c>
      <c r="R211" s="19">
        <v>0</v>
      </c>
      <c r="S211" s="119">
        <v>0</v>
      </c>
      <c r="T211" s="83">
        <f t="shared" si="13"/>
        <v>0</v>
      </c>
      <c r="W211" s="19" t="str">
        <f t="shared" si="14"/>
        <v>0 kg</v>
      </c>
    </row>
    <row r="212" spans="1:16341" ht="14.25" hidden="1" customHeight="1">
      <c r="A212" s="20">
        <v>0</v>
      </c>
      <c r="B212" s="19">
        <v>0</v>
      </c>
      <c r="C212" s="19">
        <v>0</v>
      </c>
      <c r="D212" s="19">
        <v>0</v>
      </c>
      <c r="E212" s="116">
        <v>0</v>
      </c>
      <c r="F212" s="117">
        <v>0</v>
      </c>
      <c r="G212" s="19">
        <v>0</v>
      </c>
      <c r="H212" s="19">
        <v>0</v>
      </c>
      <c r="I212" s="22">
        <v>0</v>
      </c>
      <c r="J212" s="20">
        <v>0</v>
      </c>
      <c r="K212" s="21">
        <v>0</v>
      </c>
      <c r="L212" s="22">
        <v>0</v>
      </c>
      <c r="M212" s="23">
        <v>0.5</v>
      </c>
      <c r="N212" s="19">
        <v>1</v>
      </c>
      <c r="O212" s="19">
        <v>0</v>
      </c>
      <c r="P212" s="19">
        <v>0</v>
      </c>
      <c r="Q212" s="19" t="str">
        <v xml:space="preserve">0 </v>
      </c>
      <c r="R212" s="19">
        <v>0</v>
      </c>
      <c r="S212" s="119">
        <v>0</v>
      </c>
      <c r="T212" s="83">
        <f t="shared" si="13"/>
        <v>0</v>
      </c>
      <c r="W212" s="19" t="str">
        <f t="shared" si="14"/>
        <v>0 kg</v>
      </c>
    </row>
    <row r="213" spans="1:16341" ht="14.25" hidden="1" customHeight="1">
      <c r="A213" s="20">
        <v>0</v>
      </c>
      <c r="B213" s="19">
        <v>0</v>
      </c>
      <c r="C213" s="19">
        <v>0</v>
      </c>
      <c r="D213" s="19">
        <v>0</v>
      </c>
      <c r="E213" s="116">
        <v>0</v>
      </c>
      <c r="F213" s="117">
        <v>0</v>
      </c>
      <c r="G213" s="19">
        <v>0</v>
      </c>
      <c r="H213" s="19">
        <v>0</v>
      </c>
      <c r="I213" s="22">
        <v>0</v>
      </c>
      <c r="J213" s="20">
        <v>0</v>
      </c>
      <c r="K213" s="21">
        <v>0</v>
      </c>
      <c r="L213" s="22">
        <v>0</v>
      </c>
      <c r="M213" s="23">
        <v>0.5</v>
      </c>
      <c r="N213" s="19">
        <v>1</v>
      </c>
      <c r="O213" s="19">
        <v>0</v>
      </c>
      <c r="P213" s="19">
        <v>0</v>
      </c>
      <c r="Q213" s="19" t="str">
        <v xml:space="preserve">0 </v>
      </c>
      <c r="R213" s="19">
        <v>0</v>
      </c>
      <c r="S213" s="119">
        <v>0</v>
      </c>
      <c r="T213" s="83">
        <f t="shared" si="13"/>
        <v>0</v>
      </c>
      <c r="W213" s="19" t="str">
        <f t="shared" si="14"/>
        <v>0 kg</v>
      </c>
    </row>
    <row r="214" spans="1:16341" ht="14.25" hidden="1" customHeight="1">
      <c r="A214" s="20">
        <v>0</v>
      </c>
      <c r="B214" s="19">
        <v>0</v>
      </c>
      <c r="C214" s="19">
        <v>0</v>
      </c>
      <c r="D214" s="19">
        <v>0</v>
      </c>
      <c r="E214" s="116">
        <v>0</v>
      </c>
      <c r="F214" s="117">
        <v>0</v>
      </c>
      <c r="G214" s="19">
        <v>0</v>
      </c>
      <c r="H214" s="19">
        <v>0</v>
      </c>
      <c r="I214" s="22">
        <v>0</v>
      </c>
      <c r="J214" s="20">
        <v>0</v>
      </c>
      <c r="K214" s="21">
        <v>0</v>
      </c>
      <c r="L214" s="22">
        <v>0</v>
      </c>
      <c r="M214" s="23">
        <v>0.5</v>
      </c>
      <c r="N214" s="19">
        <v>1</v>
      </c>
      <c r="O214" s="19">
        <v>0</v>
      </c>
      <c r="P214" s="19">
        <v>0</v>
      </c>
      <c r="Q214" s="19" t="str">
        <v xml:space="preserve">0 </v>
      </c>
      <c r="R214" s="19">
        <v>0</v>
      </c>
      <c r="S214" s="119">
        <v>0</v>
      </c>
      <c r="T214" s="83">
        <f t="shared" si="13"/>
        <v>0</v>
      </c>
      <c r="W214" s="19" t="str">
        <f t="shared" si="14"/>
        <v>0 kg</v>
      </c>
    </row>
    <row r="215" spans="1:16341" ht="14.25" hidden="1" customHeight="1">
      <c r="A215" s="20">
        <v>0</v>
      </c>
      <c r="B215" s="19">
        <v>0</v>
      </c>
      <c r="C215" s="19">
        <v>0</v>
      </c>
      <c r="D215" s="19">
        <v>0</v>
      </c>
      <c r="E215" s="116">
        <v>0</v>
      </c>
      <c r="F215" s="117">
        <v>0</v>
      </c>
      <c r="G215" s="19">
        <v>0</v>
      </c>
      <c r="H215" s="19">
        <v>0</v>
      </c>
      <c r="I215" s="22">
        <v>0</v>
      </c>
      <c r="J215" s="20">
        <v>0</v>
      </c>
      <c r="K215" s="21">
        <v>0</v>
      </c>
      <c r="L215" s="22">
        <v>0</v>
      </c>
      <c r="M215" s="23">
        <v>0.5</v>
      </c>
      <c r="N215" s="19">
        <v>1</v>
      </c>
      <c r="O215" s="19">
        <v>0</v>
      </c>
      <c r="P215" s="19">
        <v>0</v>
      </c>
      <c r="Q215" s="19" t="str">
        <v xml:space="preserve">0 </v>
      </c>
      <c r="R215" s="19">
        <v>0</v>
      </c>
      <c r="S215" s="119">
        <v>0</v>
      </c>
      <c r="T215" s="83">
        <f t="shared" si="13"/>
        <v>0</v>
      </c>
      <c r="W215" s="19" t="str">
        <f t="shared" si="14"/>
        <v>0 kg</v>
      </c>
    </row>
    <row r="216" spans="1:16341" s="266" customFormat="1" ht="25" customHeight="1">
      <c r="A216" s="267" t="s">
        <v>822</v>
      </c>
      <c r="B216" s="7"/>
      <c r="C216" s="7"/>
      <c r="D216" s="7"/>
      <c r="E216" s="268"/>
      <c r="F216" s="137"/>
      <c r="G216" s="7"/>
      <c r="H216" s="7"/>
      <c r="I216" s="269"/>
      <c r="J216" s="8"/>
      <c r="K216" s="139"/>
      <c r="L216" s="138"/>
      <c r="M216" s="140"/>
      <c r="N216" s="7"/>
      <c r="O216" s="7"/>
      <c r="P216" s="7"/>
      <c r="Q216" s="270" t="str">
        <f>Mengenkalkulation!Q243</f>
        <v>0 g</v>
      </c>
      <c r="R216" s="271"/>
      <c r="S216" s="272">
        <f>Mengenkalkulation!S243</f>
        <v>0</v>
      </c>
      <c r="T216" s="83"/>
      <c r="U216" s="83"/>
      <c r="V216" s="19"/>
      <c r="W216" s="19"/>
      <c r="Y216" s="119"/>
      <c r="Z216" s="19"/>
    </row>
    <row r="217" spans="1:16341" ht="14.25" hidden="1" customHeight="1">
      <c r="I217" s="22"/>
      <c r="Q217" s="19"/>
      <c r="S217" s="119"/>
    </row>
    <row r="218" spans="1:16341" ht="14.25" hidden="1" customHeight="1">
      <c r="I218" s="22"/>
      <c r="Q218" s="19"/>
      <c r="S218" s="119"/>
    </row>
    <row r="219" spans="1:16341" s="14" customFormat="1" ht="27.75" customHeight="1">
      <c r="A219" s="282" t="s">
        <v>578</v>
      </c>
      <c r="B219" s="85" t="s">
        <v>573</v>
      </c>
      <c r="C219" s="86" t="s">
        <v>575</v>
      </c>
      <c r="D219" s="86" t="s">
        <v>794</v>
      </c>
      <c r="E219" s="283" t="s">
        <v>793</v>
      </c>
      <c r="F219" s="118" t="s">
        <v>703</v>
      </c>
      <c r="G219" s="87" t="s">
        <v>760</v>
      </c>
      <c r="H219" s="86" t="s">
        <v>759</v>
      </c>
      <c r="I219" s="284" t="s">
        <v>830</v>
      </c>
      <c r="J219" s="89" t="s">
        <v>524</v>
      </c>
      <c r="K219" s="86" t="s">
        <v>759</v>
      </c>
      <c r="L219" s="86" t="s">
        <v>5</v>
      </c>
      <c r="M219" s="86"/>
      <c r="N219" s="86" t="s">
        <v>813</v>
      </c>
      <c r="O219" s="86" t="s">
        <v>767</v>
      </c>
      <c r="P219" s="86"/>
      <c r="Q219" s="285" t="s">
        <v>811</v>
      </c>
      <c r="R219" s="286" t="s">
        <v>821</v>
      </c>
      <c r="S219" s="287" t="s">
        <v>12</v>
      </c>
      <c r="T219" s="91" t="s">
        <v>815</v>
      </c>
      <c r="U219" s="91"/>
      <c r="V219" s="87"/>
      <c r="W219" s="86" t="s">
        <v>766</v>
      </c>
      <c r="X219" s="288"/>
      <c r="Y219" s="18"/>
      <c r="Z219" s="18"/>
      <c r="AA219" s="288"/>
      <c r="AB219" s="288"/>
      <c r="AC219" s="288"/>
      <c r="AD219" s="288"/>
      <c r="AE219" s="288"/>
      <c r="AF219" s="288"/>
      <c r="AG219" s="288"/>
      <c r="AH219" s="288"/>
      <c r="AI219" s="288"/>
      <c r="AJ219" s="288"/>
      <c r="AK219" s="288"/>
      <c r="AL219" s="288"/>
      <c r="AM219" s="288"/>
      <c r="AN219" s="288"/>
      <c r="AO219" s="288"/>
      <c r="AP219" s="288"/>
      <c r="AQ219" s="288"/>
      <c r="AR219" s="288"/>
      <c r="AS219" s="288"/>
      <c r="AT219" s="288"/>
      <c r="AU219" s="288"/>
      <c r="AV219" s="288"/>
      <c r="AW219" s="288"/>
      <c r="AX219" s="288"/>
      <c r="AY219" s="288"/>
      <c r="AZ219" s="288"/>
      <c r="BA219" s="288"/>
      <c r="BB219" s="288"/>
      <c r="BC219" s="288"/>
      <c r="BD219" s="288"/>
      <c r="BE219" s="288"/>
      <c r="BF219" s="288"/>
      <c r="BG219" s="288"/>
      <c r="BH219" s="288"/>
      <c r="BI219" s="288"/>
      <c r="BJ219" s="288"/>
      <c r="BK219" s="288"/>
      <c r="BL219" s="288"/>
      <c r="BM219" s="288"/>
      <c r="BN219" s="288"/>
      <c r="BO219" s="288"/>
      <c r="BP219" s="288"/>
      <c r="BQ219" s="288"/>
      <c r="BR219" s="288"/>
      <c r="BS219" s="288"/>
      <c r="BT219" s="288"/>
      <c r="BU219" s="288"/>
      <c r="BV219" s="288"/>
      <c r="BW219" s="288"/>
      <c r="BX219" s="288"/>
      <c r="BY219" s="288"/>
      <c r="BZ219" s="288"/>
      <c r="CA219" s="288"/>
      <c r="CB219" s="288"/>
      <c r="CC219" s="288"/>
      <c r="CD219" s="288"/>
      <c r="CE219" s="288"/>
      <c r="CF219" s="288"/>
      <c r="CG219" s="288"/>
      <c r="CH219" s="288"/>
      <c r="CI219" s="288"/>
      <c r="CJ219" s="288"/>
      <c r="CK219" s="288"/>
      <c r="CL219" s="288"/>
      <c r="CM219" s="288"/>
      <c r="CN219" s="288"/>
      <c r="CO219" s="288"/>
      <c r="CP219" s="288"/>
      <c r="CQ219" s="288"/>
      <c r="CR219" s="288"/>
      <c r="CS219" s="288"/>
      <c r="CT219" s="288"/>
      <c r="CU219" s="288"/>
      <c r="CV219" s="288"/>
      <c r="CW219" s="288"/>
      <c r="CX219" s="288"/>
      <c r="CY219" s="288"/>
      <c r="CZ219" s="288"/>
      <c r="DA219" s="288"/>
      <c r="DB219" s="288"/>
      <c r="DC219" s="288"/>
      <c r="DD219" s="288"/>
      <c r="DE219" s="288"/>
      <c r="DF219" s="288"/>
      <c r="DG219" s="288"/>
      <c r="DH219" s="288"/>
      <c r="DI219" s="288"/>
      <c r="DJ219" s="288"/>
      <c r="DK219" s="288"/>
      <c r="DL219" s="288"/>
      <c r="DM219" s="288"/>
      <c r="DN219" s="288"/>
      <c r="DO219" s="288"/>
      <c r="DP219" s="288"/>
      <c r="DQ219" s="288"/>
      <c r="DR219" s="288"/>
      <c r="DS219" s="288"/>
      <c r="DT219" s="288"/>
      <c r="DU219" s="288"/>
      <c r="DV219" s="288"/>
      <c r="DW219" s="288"/>
      <c r="DX219" s="288"/>
      <c r="DY219" s="288"/>
      <c r="DZ219" s="288"/>
      <c r="EA219" s="288"/>
      <c r="EB219" s="288"/>
      <c r="EC219" s="288"/>
      <c r="ED219" s="288"/>
      <c r="EE219" s="288"/>
      <c r="EF219" s="288"/>
      <c r="EG219" s="288"/>
      <c r="EH219" s="288"/>
      <c r="EI219" s="288"/>
      <c r="EJ219" s="288"/>
      <c r="EK219" s="288"/>
      <c r="EL219" s="288"/>
      <c r="EM219" s="288"/>
      <c r="EN219" s="288"/>
      <c r="EO219" s="288"/>
      <c r="EP219" s="288"/>
      <c r="EQ219" s="288"/>
      <c r="ER219" s="288"/>
      <c r="ES219" s="288"/>
      <c r="ET219" s="288"/>
      <c r="EU219" s="288"/>
      <c r="EV219" s="288"/>
      <c r="EW219" s="288"/>
      <c r="EX219" s="288"/>
      <c r="EY219" s="288"/>
      <c r="EZ219" s="288"/>
      <c r="FA219" s="288"/>
      <c r="FB219" s="288"/>
      <c r="FC219" s="288"/>
      <c r="FD219" s="288"/>
      <c r="FE219" s="288"/>
      <c r="FF219" s="288"/>
      <c r="FG219" s="288"/>
      <c r="FH219" s="288"/>
      <c r="FI219" s="288"/>
      <c r="FJ219" s="288"/>
      <c r="FK219" s="288"/>
      <c r="FL219" s="288"/>
      <c r="FM219" s="288"/>
      <c r="FN219" s="288"/>
      <c r="FO219" s="288"/>
      <c r="FP219" s="288"/>
      <c r="FQ219" s="288"/>
      <c r="FR219" s="288"/>
      <c r="FS219" s="288"/>
      <c r="FT219" s="288"/>
      <c r="FU219" s="288"/>
      <c r="FV219" s="288"/>
      <c r="FW219" s="288"/>
      <c r="FX219" s="288"/>
      <c r="FY219" s="288"/>
      <c r="FZ219" s="288"/>
      <c r="GA219" s="288"/>
      <c r="GB219" s="288"/>
      <c r="GC219" s="288"/>
      <c r="GD219" s="288"/>
      <c r="GE219" s="288"/>
      <c r="GF219" s="288"/>
      <c r="GG219" s="288"/>
      <c r="GH219" s="288"/>
      <c r="GI219" s="288"/>
      <c r="GJ219" s="288"/>
      <c r="GK219" s="288"/>
      <c r="GL219" s="288"/>
      <c r="GM219" s="288"/>
      <c r="GN219" s="288"/>
      <c r="GO219" s="288"/>
      <c r="GP219" s="288"/>
      <c r="GQ219" s="288"/>
      <c r="GR219" s="288"/>
      <c r="GS219" s="288"/>
      <c r="GT219" s="288"/>
      <c r="GU219" s="288"/>
      <c r="GV219" s="288"/>
      <c r="GW219" s="288"/>
      <c r="GX219" s="288"/>
      <c r="GY219" s="288"/>
      <c r="GZ219" s="288"/>
      <c r="HA219" s="288"/>
      <c r="HB219" s="288"/>
      <c r="HC219" s="288"/>
      <c r="HD219" s="288"/>
      <c r="HE219" s="288"/>
      <c r="HF219" s="288"/>
      <c r="HG219" s="288"/>
      <c r="HH219" s="288"/>
      <c r="HI219" s="288"/>
      <c r="HJ219" s="288"/>
      <c r="HK219" s="288"/>
      <c r="HL219" s="288"/>
      <c r="HM219" s="288"/>
      <c r="HN219" s="288"/>
      <c r="HO219" s="288"/>
      <c r="HP219" s="288"/>
      <c r="HQ219" s="288"/>
      <c r="HR219" s="288"/>
      <c r="HS219" s="288"/>
      <c r="HT219" s="288"/>
      <c r="HU219" s="288"/>
      <c r="HV219" s="288"/>
      <c r="HW219" s="288"/>
      <c r="HX219" s="288"/>
      <c r="HY219" s="288"/>
      <c r="HZ219" s="288"/>
      <c r="IA219" s="288"/>
      <c r="IB219" s="288"/>
      <c r="IC219" s="288"/>
      <c r="ID219" s="288"/>
      <c r="IE219" s="288"/>
      <c r="IF219" s="288"/>
      <c r="IG219" s="288"/>
      <c r="IH219" s="288"/>
      <c r="II219" s="288"/>
      <c r="IJ219" s="288"/>
      <c r="IK219" s="288"/>
      <c r="IL219" s="288"/>
      <c r="IM219" s="288"/>
      <c r="IN219" s="288"/>
      <c r="IO219" s="288"/>
      <c r="IP219" s="288"/>
      <c r="IQ219" s="288"/>
      <c r="IR219" s="288"/>
      <c r="IS219" s="288"/>
      <c r="IT219" s="288"/>
      <c r="IU219" s="288"/>
      <c r="IV219" s="288"/>
      <c r="IW219" s="288"/>
      <c r="IX219" s="288"/>
      <c r="IY219" s="288"/>
      <c r="IZ219" s="288"/>
      <c r="JA219" s="288"/>
      <c r="JB219" s="288"/>
      <c r="JC219" s="288"/>
      <c r="JD219" s="288"/>
      <c r="JE219" s="288"/>
      <c r="JF219" s="288"/>
      <c r="JG219" s="288"/>
      <c r="JH219" s="288"/>
      <c r="JI219" s="288"/>
      <c r="JJ219" s="288"/>
      <c r="JK219" s="288"/>
      <c r="JL219" s="288"/>
      <c r="JM219" s="288"/>
      <c r="JN219" s="288"/>
      <c r="JO219" s="288"/>
      <c r="JP219" s="288"/>
      <c r="JQ219" s="288"/>
      <c r="JR219" s="288"/>
      <c r="JS219" s="288"/>
      <c r="JT219" s="288"/>
      <c r="JU219" s="288"/>
      <c r="JV219" s="288"/>
      <c r="JW219" s="288"/>
      <c r="JX219" s="288"/>
      <c r="JY219" s="288"/>
      <c r="JZ219" s="288"/>
      <c r="KA219" s="288"/>
      <c r="KB219" s="288"/>
      <c r="KC219" s="288"/>
      <c r="KD219" s="288"/>
      <c r="KE219" s="288"/>
      <c r="KF219" s="288"/>
      <c r="KG219" s="288"/>
      <c r="KH219" s="288"/>
      <c r="KI219" s="288"/>
      <c r="KJ219" s="288"/>
      <c r="KK219" s="288"/>
      <c r="KL219" s="288"/>
      <c r="KM219" s="288"/>
      <c r="KN219" s="288"/>
      <c r="KO219" s="288"/>
      <c r="KP219" s="288"/>
      <c r="KQ219" s="288"/>
      <c r="KR219" s="288"/>
      <c r="KS219" s="288"/>
      <c r="KT219" s="288"/>
      <c r="KU219" s="288"/>
      <c r="KV219" s="288"/>
      <c r="KW219" s="288"/>
      <c r="KX219" s="288"/>
      <c r="KY219" s="288"/>
      <c r="KZ219" s="288"/>
      <c r="LA219" s="288"/>
      <c r="LB219" s="288"/>
      <c r="LC219" s="288"/>
      <c r="LD219" s="288"/>
      <c r="LE219" s="288"/>
      <c r="LF219" s="288"/>
      <c r="LG219" s="288"/>
      <c r="LH219" s="288"/>
      <c r="LI219" s="288"/>
      <c r="LJ219" s="288"/>
      <c r="LK219" s="288"/>
      <c r="LL219" s="288"/>
      <c r="LM219" s="288"/>
      <c r="LN219" s="288"/>
      <c r="LO219" s="288"/>
      <c r="LP219" s="288"/>
      <c r="LQ219" s="288"/>
      <c r="LR219" s="288"/>
      <c r="LS219" s="288"/>
      <c r="LT219" s="288"/>
      <c r="LU219" s="288"/>
      <c r="LV219" s="288"/>
      <c r="LW219" s="288"/>
      <c r="LX219" s="288"/>
      <c r="LY219" s="288"/>
      <c r="LZ219" s="288"/>
      <c r="MA219" s="288"/>
      <c r="MB219" s="288"/>
      <c r="MC219" s="288"/>
      <c r="MD219" s="288"/>
      <c r="ME219" s="288"/>
      <c r="MF219" s="288"/>
      <c r="MG219" s="288"/>
      <c r="MH219" s="288"/>
      <c r="MI219" s="288"/>
      <c r="MJ219" s="288"/>
      <c r="MK219" s="288"/>
      <c r="ML219" s="288"/>
      <c r="MM219" s="288"/>
      <c r="MN219" s="288"/>
      <c r="MO219" s="288"/>
      <c r="MP219" s="288"/>
      <c r="MQ219" s="288"/>
      <c r="MR219" s="288"/>
      <c r="MS219" s="288"/>
      <c r="MT219" s="288"/>
      <c r="MU219" s="288"/>
      <c r="MV219" s="288"/>
      <c r="MW219" s="288"/>
      <c r="MX219" s="288"/>
      <c r="MY219" s="288"/>
      <c r="MZ219" s="288"/>
      <c r="NA219" s="288"/>
      <c r="NB219" s="288"/>
      <c r="NC219" s="288"/>
      <c r="ND219" s="288"/>
      <c r="NE219" s="288"/>
      <c r="NF219" s="288"/>
      <c r="NG219" s="288"/>
      <c r="NH219" s="288"/>
      <c r="NI219" s="288"/>
      <c r="NJ219" s="288"/>
      <c r="NK219" s="288"/>
      <c r="NL219" s="288"/>
      <c r="NM219" s="288"/>
      <c r="NN219" s="288"/>
      <c r="NO219" s="288"/>
      <c r="NP219" s="288"/>
      <c r="NQ219" s="288"/>
      <c r="NR219" s="288"/>
      <c r="NS219" s="288"/>
      <c r="NT219" s="288"/>
      <c r="NU219" s="288"/>
      <c r="NV219" s="288"/>
      <c r="NW219" s="288"/>
      <c r="NX219" s="288"/>
      <c r="NY219" s="288"/>
      <c r="NZ219" s="288"/>
      <c r="OA219" s="288"/>
      <c r="OB219" s="288"/>
      <c r="OC219" s="288"/>
      <c r="OD219" s="288"/>
      <c r="OE219" s="288"/>
      <c r="OF219" s="288"/>
      <c r="OG219" s="288"/>
      <c r="OH219" s="288"/>
      <c r="OI219" s="288"/>
      <c r="OJ219" s="288"/>
      <c r="OK219" s="288"/>
      <c r="OL219" s="288"/>
      <c r="OM219" s="288"/>
      <c r="ON219" s="288"/>
      <c r="OO219" s="288"/>
      <c r="OP219" s="288"/>
      <c r="OQ219" s="288"/>
      <c r="OR219" s="288"/>
      <c r="OS219" s="288"/>
      <c r="OT219" s="288"/>
      <c r="OU219" s="288"/>
      <c r="OV219" s="288"/>
      <c r="OW219" s="288"/>
      <c r="OX219" s="288"/>
      <c r="OY219" s="288"/>
      <c r="OZ219" s="288"/>
      <c r="PA219" s="288"/>
      <c r="PB219" s="288"/>
      <c r="PC219" s="288"/>
      <c r="PD219" s="288"/>
      <c r="PE219" s="288"/>
      <c r="PF219" s="288"/>
      <c r="PG219" s="288"/>
      <c r="PH219" s="288"/>
      <c r="PI219" s="288"/>
      <c r="PJ219" s="288"/>
      <c r="PK219" s="288"/>
      <c r="PL219" s="288"/>
      <c r="PM219" s="288"/>
      <c r="PN219" s="288"/>
      <c r="PO219" s="288"/>
      <c r="PP219" s="288"/>
      <c r="PQ219" s="288"/>
      <c r="PR219" s="288"/>
      <c r="PS219" s="288"/>
      <c r="PT219" s="288"/>
      <c r="PU219" s="288"/>
      <c r="PV219" s="288"/>
      <c r="PW219" s="288"/>
      <c r="PX219" s="288"/>
      <c r="PY219" s="288"/>
      <c r="PZ219" s="288"/>
      <c r="QA219" s="288"/>
      <c r="QB219" s="288"/>
      <c r="QC219" s="288"/>
      <c r="QD219" s="288"/>
      <c r="QE219" s="288"/>
      <c r="QF219" s="288"/>
      <c r="QG219" s="288"/>
      <c r="QH219" s="288"/>
      <c r="QI219" s="288"/>
      <c r="QJ219" s="288"/>
      <c r="QK219" s="288"/>
      <c r="QL219" s="288"/>
      <c r="QM219" s="288"/>
      <c r="QN219" s="288"/>
      <c r="QO219" s="288"/>
      <c r="QP219" s="288"/>
      <c r="QQ219" s="288"/>
      <c r="QR219" s="288"/>
      <c r="QS219" s="288"/>
      <c r="QT219" s="288"/>
      <c r="QU219" s="288"/>
      <c r="QV219" s="288"/>
      <c r="QW219" s="288"/>
      <c r="QX219" s="288"/>
      <c r="QY219" s="288"/>
      <c r="QZ219" s="288"/>
      <c r="RA219" s="288"/>
      <c r="RB219" s="288"/>
      <c r="RC219" s="288"/>
      <c r="RD219" s="288"/>
      <c r="RE219" s="288"/>
      <c r="RF219" s="288"/>
      <c r="RG219" s="288"/>
      <c r="RH219" s="288"/>
      <c r="RI219" s="288"/>
      <c r="RJ219" s="288"/>
      <c r="RK219" s="288"/>
      <c r="RL219" s="288"/>
      <c r="RM219" s="288"/>
      <c r="RN219" s="288"/>
      <c r="RO219" s="288"/>
      <c r="RP219" s="288"/>
      <c r="RQ219" s="288"/>
      <c r="RR219" s="288"/>
      <c r="RS219" s="288"/>
      <c r="RT219" s="288"/>
      <c r="RU219" s="288"/>
      <c r="RV219" s="288"/>
      <c r="RW219" s="288"/>
      <c r="RX219" s="288"/>
      <c r="RY219" s="288"/>
      <c r="RZ219" s="288"/>
      <c r="SA219" s="288"/>
      <c r="SB219" s="288"/>
      <c r="SC219" s="288"/>
      <c r="SD219" s="288"/>
      <c r="SE219" s="288"/>
      <c r="SF219" s="288"/>
      <c r="SG219" s="288"/>
      <c r="SH219" s="288"/>
      <c r="SI219" s="288"/>
      <c r="SJ219" s="288"/>
      <c r="SK219" s="288"/>
      <c r="SL219" s="288"/>
      <c r="SM219" s="288"/>
      <c r="SN219" s="288"/>
      <c r="SO219" s="288"/>
      <c r="SP219" s="288"/>
      <c r="SQ219" s="288"/>
      <c r="SR219" s="288"/>
      <c r="SS219" s="288"/>
      <c r="ST219" s="288"/>
      <c r="SU219" s="288"/>
      <c r="SV219" s="288"/>
      <c r="SW219" s="288"/>
      <c r="SX219" s="288"/>
      <c r="SY219" s="288"/>
      <c r="SZ219" s="288"/>
      <c r="TA219" s="288"/>
      <c r="TB219" s="288"/>
      <c r="TC219" s="288"/>
      <c r="TD219" s="288"/>
      <c r="TE219" s="288"/>
      <c r="TF219" s="288"/>
      <c r="TG219" s="288"/>
      <c r="TH219" s="288"/>
      <c r="TI219" s="288"/>
      <c r="TJ219" s="288"/>
      <c r="TK219" s="288"/>
      <c r="TL219" s="288"/>
      <c r="TM219" s="288"/>
      <c r="TN219" s="288"/>
      <c r="TO219" s="288"/>
      <c r="TP219" s="288"/>
      <c r="TQ219" s="288"/>
      <c r="TR219" s="288"/>
      <c r="TS219" s="288"/>
      <c r="TT219" s="288"/>
      <c r="TU219" s="288"/>
      <c r="TV219" s="288"/>
      <c r="TW219" s="288"/>
      <c r="TX219" s="288"/>
      <c r="TY219" s="288"/>
      <c r="TZ219" s="288"/>
      <c r="UA219" s="288"/>
      <c r="UB219" s="288"/>
      <c r="UC219" s="288"/>
      <c r="UD219" s="288"/>
      <c r="UE219" s="288"/>
      <c r="UF219" s="288"/>
      <c r="UG219" s="288"/>
      <c r="UH219" s="288"/>
      <c r="UI219" s="288"/>
      <c r="UJ219" s="288"/>
      <c r="UK219" s="288"/>
      <c r="UL219" s="288"/>
      <c r="UM219" s="288"/>
      <c r="UN219" s="288"/>
      <c r="UO219" s="288"/>
      <c r="UP219" s="288"/>
      <c r="UQ219" s="288"/>
      <c r="UR219" s="288"/>
      <c r="US219" s="288"/>
      <c r="UT219" s="288"/>
      <c r="UU219" s="288"/>
      <c r="UV219" s="288"/>
      <c r="UW219" s="288"/>
      <c r="UX219" s="288"/>
      <c r="UY219" s="288"/>
      <c r="UZ219" s="288"/>
      <c r="VA219" s="288"/>
      <c r="VB219" s="288"/>
      <c r="VC219" s="288"/>
      <c r="VD219" s="288"/>
      <c r="VE219" s="288"/>
      <c r="VF219" s="288"/>
      <c r="VG219" s="288"/>
      <c r="VH219" s="288"/>
      <c r="VI219" s="288"/>
      <c r="VJ219" s="288"/>
      <c r="VK219" s="288"/>
      <c r="VL219" s="288"/>
      <c r="VM219" s="288"/>
      <c r="VN219" s="288"/>
      <c r="VO219" s="288"/>
      <c r="VP219" s="288"/>
      <c r="VQ219" s="288"/>
      <c r="VR219" s="288"/>
      <c r="VS219" s="288"/>
      <c r="VT219" s="288"/>
      <c r="VU219" s="288"/>
      <c r="VV219" s="288"/>
      <c r="VW219" s="288"/>
      <c r="VX219" s="288"/>
      <c r="VY219" s="288"/>
      <c r="VZ219" s="288"/>
      <c r="WA219" s="288"/>
      <c r="WB219" s="288"/>
      <c r="WC219" s="288"/>
      <c r="WD219" s="288"/>
      <c r="WE219" s="288"/>
      <c r="WF219" s="288"/>
      <c r="WG219" s="288"/>
      <c r="WH219" s="288"/>
      <c r="WI219" s="288"/>
      <c r="WJ219" s="288"/>
      <c r="WK219" s="288"/>
      <c r="WL219" s="288"/>
      <c r="WM219" s="288"/>
      <c r="WN219" s="288"/>
      <c r="WO219" s="288"/>
      <c r="WP219" s="288"/>
      <c r="WQ219" s="288"/>
      <c r="WR219" s="288"/>
      <c r="WS219" s="288"/>
      <c r="WT219" s="288"/>
      <c r="WU219" s="288"/>
      <c r="WV219" s="288"/>
      <c r="WW219" s="288"/>
      <c r="WX219" s="288"/>
      <c r="WY219" s="288"/>
      <c r="WZ219" s="288"/>
      <c r="XA219" s="288"/>
      <c r="XB219" s="288"/>
      <c r="XC219" s="288"/>
      <c r="XD219" s="288"/>
      <c r="XE219" s="288"/>
      <c r="XF219" s="288"/>
      <c r="XG219" s="288"/>
      <c r="XH219" s="288"/>
      <c r="XI219" s="288"/>
      <c r="XJ219" s="288"/>
      <c r="XK219" s="288"/>
      <c r="XL219" s="288"/>
      <c r="XM219" s="288"/>
      <c r="XN219" s="288"/>
      <c r="XO219" s="288"/>
      <c r="XP219" s="288"/>
      <c r="XQ219" s="288"/>
      <c r="XR219" s="288"/>
      <c r="XS219" s="288"/>
      <c r="XT219" s="288"/>
      <c r="XU219" s="288"/>
      <c r="XV219" s="288"/>
      <c r="XW219" s="288"/>
      <c r="XX219" s="288"/>
      <c r="XY219" s="288"/>
      <c r="XZ219" s="288"/>
      <c r="YA219" s="288"/>
      <c r="YB219" s="288"/>
      <c r="YC219" s="288"/>
      <c r="YD219" s="288"/>
      <c r="YE219" s="288"/>
      <c r="YF219" s="288"/>
      <c r="YG219" s="288"/>
      <c r="YH219" s="288"/>
      <c r="YI219" s="288"/>
      <c r="YJ219" s="288"/>
      <c r="YK219" s="288"/>
      <c r="YL219" s="288"/>
      <c r="YM219" s="288"/>
      <c r="YN219" s="288"/>
      <c r="YO219" s="288"/>
      <c r="YP219" s="288"/>
      <c r="YQ219" s="288"/>
      <c r="YR219" s="288"/>
      <c r="YS219" s="288"/>
      <c r="YT219" s="288"/>
      <c r="YU219" s="288"/>
      <c r="YV219" s="288"/>
      <c r="YW219" s="288"/>
      <c r="YX219" s="288"/>
      <c r="YY219" s="288"/>
      <c r="YZ219" s="288"/>
      <c r="ZA219" s="288"/>
      <c r="ZB219" s="288"/>
      <c r="ZC219" s="288"/>
      <c r="ZD219" s="288"/>
      <c r="ZE219" s="288"/>
      <c r="ZF219" s="288"/>
      <c r="ZG219" s="288"/>
      <c r="ZH219" s="288"/>
      <c r="ZI219" s="288"/>
      <c r="ZJ219" s="288"/>
      <c r="ZK219" s="288"/>
      <c r="ZL219" s="288"/>
      <c r="ZM219" s="288"/>
      <c r="ZN219" s="288"/>
      <c r="ZO219" s="288"/>
      <c r="ZP219" s="288"/>
      <c r="ZQ219" s="288"/>
      <c r="ZR219" s="288"/>
      <c r="ZS219" s="288"/>
      <c r="ZT219" s="288"/>
      <c r="ZU219" s="288"/>
      <c r="ZV219" s="288"/>
      <c r="ZW219" s="288"/>
      <c r="ZX219" s="288"/>
      <c r="ZY219" s="288"/>
      <c r="ZZ219" s="288"/>
      <c r="AAA219" s="288"/>
      <c r="AAB219" s="288"/>
      <c r="AAC219" s="288"/>
      <c r="AAD219" s="288"/>
      <c r="AAE219" s="288"/>
      <c r="AAF219" s="288"/>
      <c r="AAG219" s="288"/>
      <c r="AAH219" s="288"/>
      <c r="AAI219" s="288"/>
      <c r="AAJ219" s="288"/>
      <c r="AAK219" s="288"/>
      <c r="AAL219" s="288"/>
      <c r="AAM219" s="288"/>
      <c r="AAN219" s="288"/>
      <c r="AAO219" s="288"/>
      <c r="AAP219" s="288"/>
      <c r="AAQ219" s="288"/>
      <c r="AAR219" s="288"/>
      <c r="AAS219" s="288"/>
      <c r="AAT219" s="288"/>
      <c r="AAU219" s="288"/>
      <c r="AAV219" s="288"/>
      <c r="AAW219" s="288"/>
      <c r="AAX219" s="288"/>
      <c r="AAY219" s="288"/>
      <c r="AAZ219" s="288"/>
      <c r="ABA219" s="288"/>
      <c r="ABB219" s="288"/>
      <c r="ABC219" s="288"/>
      <c r="ABD219" s="288"/>
      <c r="ABE219" s="288"/>
      <c r="ABF219" s="288"/>
      <c r="ABG219" s="288"/>
      <c r="ABH219" s="288"/>
      <c r="ABI219" s="288"/>
      <c r="ABJ219" s="288"/>
      <c r="ABK219" s="288"/>
      <c r="ABL219" s="288"/>
      <c r="ABM219" s="288"/>
      <c r="ABN219" s="288"/>
      <c r="ABO219" s="288"/>
      <c r="ABP219" s="288"/>
      <c r="ABQ219" s="288"/>
      <c r="ABR219" s="288"/>
      <c r="ABS219" s="288"/>
      <c r="ABT219" s="288"/>
      <c r="ABU219" s="288"/>
      <c r="ABV219" s="288"/>
      <c r="ABW219" s="288"/>
      <c r="ABX219" s="288"/>
      <c r="ABY219" s="288"/>
      <c r="ABZ219" s="288"/>
      <c r="ACA219" s="288"/>
      <c r="ACB219" s="288"/>
      <c r="ACC219" s="288"/>
      <c r="ACD219" s="288"/>
      <c r="ACE219" s="288"/>
      <c r="ACF219" s="288"/>
      <c r="ACG219" s="288"/>
      <c r="ACH219" s="288"/>
      <c r="ACI219" s="288"/>
      <c r="ACJ219" s="288"/>
      <c r="ACK219" s="288"/>
      <c r="ACL219" s="288"/>
      <c r="ACM219" s="288"/>
      <c r="ACN219" s="288"/>
      <c r="ACO219" s="288"/>
      <c r="ACP219" s="288"/>
      <c r="ACQ219" s="288"/>
      <c r="ACR219" s="288"/>
      <c r="ACS219" s="288"/>
      <c r="ACT219" s="288"/>
      <c r="ACU219" s="288"/>
      <c r="ACV219" s="288"/>
      <c r="ACW219" s="288"/>
      <c r="ACX219" s="288"/>
      <c r="ACY219" s="288"/>
      <c r="ACZ219" s="288"/>
      <c r="ADA219" s="288"/>
      <c r="ADB219" s="288"/>
      <c r="ADC219" s="288"/>
      <c r="ADD219" s="288"/>
      <c r="ADE219" s="288"/>
      <c r="ADF219" s="288"/>
      <c r="ADG219" s="288"/>
      <c r="ADH219" s="288"/>
      <c r="ADI219" s="288"/>
      <c r="ADJ219" s="288"/>
      <c r="ADK219" s="288"/>
      <c r="ADL219" s="288"/>
      <c r="ADM219" s="288"/>
      <c r="ADN219" s="288"/>
      <c r="ADO219" s="288"/>
      <c r="ADP219" s="288"/>
      <c r="ADQ219" s="288"/>
      <c r="ADR219" s="288"/>
      <c r="ADS219" s="288"/>
      <c r="ADT219" s="288"/>
      <c r="ADU219" s="288"/>
      <c r="ADV219" s="288"/>
      <c r="ADW219" s="288"/>
      <c r="ADX219" s="288"/>
      <c r="ADY219" s="288"/>
      <c r="ADZ219" s="288"/>
      <c r="AEA219" s="288"/>
      <c r="AEB219" s="288"/>
      <c r="AEC219" s="288"/>
      <c r="AED219" s="288"/>
      <c r="AEE219" s="288"/>
      <c r="AEF219" s="288"/>
      <c r="AEG219" s="288"/>
      <c r="AEH219" s="288"/>
      <c r="AEI219" s="288"/>
      <c r="AEJ219" s="288"/>
      <c r="AEK219" s="288"/>
      <c r="AEL219" s="288"/>
      <c r="AEM219" s="288"/>
      <c r="AEN219" s="288"/>
      <c r="AEO219" s="288"/>
      <c r="AEP219" s="288"/>
      <c r="AEQ219" s="288"/>
      <c r="AER219" s="288"/>
      <c r="AES219" s="288"/>
      <c r="AET219" s="288"/>
      <c r="AEU219" s="288"/>
      <c r="AEV219" s="288"/>
      <c r="AEW219" s="288"/>
      <c r="AEX219" s="288"/>
      <c r="AEY219" s="288"/>
      <c r="AEZ219" s="288"/>
      <c r="AFA219" s="288"/>
      <c r="AFB219" s="288"/>
      <c r="AFC219" s="288"/>
      <c r="AFD219" s="288"/>
      <c r="AFE219" s="288"/>
      <c r="AFF219" s="288"/>
      <c r="AFG219" s="288"/>
      <c r="AFH219" s="288"/>
      <c r="AFI219" s="288"/>
      <c r="AFJ219" s="288"/>
      <c r="AFK219" s="288"/>
      <c r="AFL219" s="288"/>
      <c r="AFM219" s="288"/>
      <c r="AFN219" s="288"/>
      <c r="AFO219" s="288"/>
      <c r="AFP219" s="288"/>
      <c r="AFQ219" s="288"/>
      <c r="AFR219" s="288"/>
      <c r="AFS219" s="288"/>
      <c r="AFT219" s="288"/>
      <c r="AFU219" s="288"/>
      <c r="AFV219" s="288"/>
      <c r="AFW219" s="288"/>
      <c r="AFX219" s="288"/>
      <c r="AFY219" s="288"/>
      <c r="AFZ219" s="288"/>
      <c r="AGA219" s="288"/>
      <c r="AGB219" s="288"/>
      <c r="AGC219" s="288"/>
      <c r="AGD219" s="288"/>
      <c r="AGE219" s="288"/>
      <c r="AGF219" s="288"/>
      <c r="AGG219" s="288"/>
      <c r="AGH219" s="288"/>
      <c r="AGI219" s="288"/>
      <c r="AGJ219" s="288"/>
      <c r="AGK219" s="288"/>
      <c r="AGL219" s="288"/>
      <c r="AGM219" s="288"/>
      <c r="AGN219" s="288"/>
      <c r="AGO219" s="288"/>
      <c r="AGP219" s="288"/>
      <c r="AGQ219" s="288"/>
      <c r="AGR219" s="288"/>
      <c r="AGS219" s="288"/>
      <c r="AGT219" s="288"/>
      <c r="AGU219" s="288"/>
      <c r="AGV219" s="288"/>
      <c r="AGW219" s="288"/>
      <c r="AGX219" s="288"/>
      <c r="AGY219" s="288"/>
      <c r="AGZ219" s="288"/>
      <c r="AHA219" s="288"/>
      <c r="AHB219" s="288"/>
      <c r="AHC219" s="288"/>
      <c r="AHD219" s="288"/>
      <c r="AHE219" s="288"/>
      <c r="AHF219" s="288"/>
      <c r="AHG219" s="288"/>
      <c r="AHH219" s="288"/>
      <c r="AHI219" s="288"/>
      <c r="AHJ219" s="288"/>
      <c r="AHK219" s="288"/>
      <c r="AHL219" s="288"/>
      <c r="AHM219" s="288"/>
      <c r="AHN219" s="288"/>
      <c r="AHO219" s="288"/>
      <c r="AHP219" s="288"/>
      <c r="AHQ219" s="288"/>
      <c r="AHR219" s="288"/>
      <c r="AHS219" s="288"/>
      <c r="AHT219" s="288"/>
      <c r="AHU219" s="288"/>
      <c r="AHV219" s="288"/>
      <c r="AHW219" s="288"/>
      <c r="AHX219" s="288"/>
      <c r="AHY219" s="288"/>
      <c r="AHZ219" s="288"/>
      <c r="AIA219" s="288"/>
      <c r="AIB219" s="288"/>
      <c r="AIC219" s="288"/>
      <c r="AID219" s="288"/>
      <c r="AIE219" s="288"/>
      <c r="AIF219" s="288"/>
      <c r="AIG219" s="288"/>
      <c r="AIH219" s="288"/>
      <c r="AII219" s="288"/>
      <c r="AIJ219" s="288"/>
      <c r="AIK219" s="288"/>
      <c r="AIL219" s="288"/>
      <c r="AIM219" s="288"/>
      <c r="AIN219" s="288"/>
      <c r="AIO219" s="288"/>
      <c r="AIP219" s="288"/>
      <c r="AIQ219" s="288"/>
      <c r="AIR219" s="288"/>
      <c r="AIS219" s="288"/>
      <c r="AIT219" s="288"/>
      <c r="AIU219" s="288"/>
      <c r="AIV219" s="288"/>
      <c r="AIW219" s="288"/>
      <c r="AIX219" s="288"/>
      <c r="AIY219" s="288"/>
      <c r="AIZ219" s="288"/>
      <c r="AJA219" s="288"/>
      <c r="AJB219" s="288"/>
      <c r="AJC219" s="288"/>
      <c r="AJD219" s="288"/>
      <c r="AJE219" s="288"/>
      <c r="AJF219" s="288"/>
      <c r="AJG219" s="288"/>
      <c r="AJH219" s="288"/>
      <c r="AJI219" s="288"/>
      <c r="AJJ219" s="288"/>
      <c r="AJK219" s="288"/>
      <c r="AJL219" s="288"/>
      <c r="AJM219" s="288"/>
      <c r="AJN219" s="288"/>
      <c r="AJO219" s="288"/>
      <c r="AJP219" s="288"/>
      <c r="AJQ219" s="288"/>
      <c r="AJR219" s="288"/>
      <c r="AJS219" s="288"/>
      <c r="AJT219" s="288"/>
      <c r="AJU219" s="288"/>
      <c r="AJV219" s="288"/>
      <c r="AJW219" s="288"/>
      <c r="AJX219" s="288"/>
      <c r="AJY219" s="288"/>
      <c r="AJZ219" s="288"/>
      <c r="AKA219" s="288"/>
      <c r="AKB219" s="288"/>
      <c r="AKC219" s="288"/>
      <c r="AKD219" s="288"/>
      <c r="AKE219" s="288"/>
      <c r="AKF219" s="288"/>
      <c r="AKG219" s="288"/>
      <c r="AKH219" s="288"/>
      <c r="AKI219" s="288"/>
      <c r="AKJ219" s="288"/>
      <c r="AKK219" s="288"/>
      <c r="AKL219" s="288"/>
      <c r="AKM219" s="288"/>
      <c r="AKN219" s="288"/>
      <c r="AKO219" s="288"/>
      <c r="AKP219" s="288"/>
      <c r="AKQ219" s="288"/>
      <c r="AKR219" s="288"/>
      <c r="AKS219" s="288"/>
      <c r="AKT219" s="288"/>
      <c r="AKU219" s="288"/>
      <c r="AKV219" s="288"/>
      <c r="AKW219" s="288"/>
      <c r="AKX219" s="288"/>
      <c r="AKY219" s="288"/>
      <c r="AKZ219" s="288"/>
      <c r="ALA219" s="288"/>
      <c r="ALB219" s="288"/>
      <c r="ALC219" s="288"/>
      <c r="ALD219" s="288"/>
      <c r="ALE219" s="288"/>
      <c r="ALF219" s="288"/>
      <c r="ALG219" s="288"/>
      <c r="ALH219" s="288"/>
      <c r="ALI219" s="288"/>
      <c r="ALJ219" s="288"/>
      <c r="ALK219" s="288"/>
      <c r="ALL219" s="288"/>
      <c r="ALM219" s="288"/>
      <c r="ALN219" s="288"/>
      <c r="ALO219" s="288"/>
      <c r="ALP219" s="288"/>
      <c r="ALQ219" s="288"/>
      <c r="ALR219" s="288"/>
      <c r="ALS219" s="288"/>
      <c r="ALT219" s="288"/>
      <c r="ALU219" s="288"/>
      <c r="ALV219" s="288"/>
      <c r="ALW219" s="288"/>
      <c r="ALX219" s="288"/>
      <c r="ALY219" s="288"/>
      <c r="ALZ219" s="288"/>
      <c r="AMA219" s="288"/>
      <c r="AMB219" s="288"/>
      <c r="AMC219" s="288"/>
      <c r="AMD219" s="288"/>
      <c r="AME219" s="288"/>
      <c r="AMF219" s="288"/>
      <c r="AMG219" s="288"/>
      <c r="AMH219" s="288"/>
      <c r="AMI219" s="288"/>
      <c r="AMJ219" s="288"/>
      <c r="AMK219" s="288"/>
      <c r="AML219" s="288"/>
      <c r="AMM219" s="288"/>
      <c r="AMN219" s="288"/>
      <c r="AMO219" s="288"/>
      <c r="AMP219" s="288"/>
      <c r="AMQ219" s="288"/>
      <c r="AMR219" s="288"/>
      <c r="AMS219" s="288"/>
      <c r="AMT219" s="288"/>
      <c r="AMU219" s="288"/>
      <c r="AMV219" s="288"/>
      <c r="AMW219" s="288"/>
      <c r="AMX219" s="288"/>
      <c r="AMY219" s="288"/>
      <c r="AMZ219" s="288"/>
      <c r="ANA219" s="288"/>
      <c r="ANB219" s="288"/>
      <c r="ANC219" s="288"/>
      <c r="AND219" s="288"/>
      <c r="ANE219" s="288"/>
      <c r="ANF219" s="288"/>
      <c r="ANG219" s="288"/>
      <c r="ANH219" s="288"/>
      <c r="ANI219" s="288"/>
      <c r="ANJ219" s="288"/>
      <c r="ANK219" s="288"/>
      <c r="ANL219" s="288"/>
      <c r="ANM219" s="288"/>
      <c r="ANN219" s="288"/>
      <c r="ANO219" s="288"/>
      <c r="ANP219" s="288"/>
      <c r="ANQ219" s="288"/>
      <c r="ANR219" s="288"/>
      <c r="ANS219" s="288"/>
      <c r="ANT219" s="288"/>
      <c r="ANU219" s="288"/>
      <c r="ANV219" s="288"/>
      <c r="ANW219" s="288"/>
      <c r="ANX219" s="288"/>
      <c r="ANY219" s="288"/>
      <c r="ANZ219" s="288"/>
      <c r="AOA219" s="288"/>
      <c r="AOB219" s="288"/>
      <c r="AOC219" s="288"/>
      <c r="AOD219" s="288"/>
      <c r="AOE219" s="288"/>
      <c r="AOF219" s="288"/>
      <c r="AOG219" s="288"/>
      <c r="AOH219" s="288"/>
      <c r="AOI219" s="288"/>
      <c r="AOJ219" s="288"/>
      <c r="AOK219" s="288"/>
      <c r="AOL219" s="288"/>
      <c r="AOM219" s="288"/>
      <c r="AON219" s="288"/>
      <c r="AOO219" s="288"/>
      <c r="AOP219" s="288"/>
      <c r="AOQ219" s="288"/>
      <c r="AOR219" s="288"/>
      <c r="AOS219" s="288"/>
      <c r="AOT219" s="288"/>
      <c r="AOU219" s="288"/>
      <c r="AOV219" s="288"/>
      <c r="AOW219" s="288"/>
      <c r="AOX219" s="288"/>
      <c r="AOY219" s="288"/>
      <c r="AOZ219" s="288"/>
      <c r="APA219" s="288"/>
      <c r="APB219" s="288"/>
      <c r="APC219" s="288"/>
      <c r="APD219" s="288"/>
      <c r="APE219" s="288"/>
      <c r="APF219" s="288"/>
      <c r="APG219" s="288"/>
      <c r="APH219" s="288"/>
      <c r="API219" s="288"/>
      <c r="APJ219" s="288"/>
      <c r="APK219" s="288"/>
      <c r="APL219" s="288"/>
      <c r="APM219" s="288"/>
      <c r="APN219" s="288"/>
      <c r="APO219" s="288"/>
      <c r="APP219" s="288"/>
      <c r="APQ219" s="288"/>
      <c r="APR219" s="288"/>
      <c r="APS219" s="288"/>
      <c r="APT219" s="288"/>
      <c r="APU219" s="288"/>
      <c r="APV219" s="288"/>
      <c r="APW219" s="288"/>
      <c r="APX219" s="288"/>
      <c r="APY219" s="288"/>
      <c r="APZ219" s="288"/>
      <c r="AQA219" s="288"/>
      <c r="AQB219" s="288"/>
      <c r="AQC219" s="288"/>
      <c r="AQD219" s="288"/>
      <c r="AQE219" s="288"/>
      <c r="AQF219" s="288"/>
      <c r="AQG219" s="288"/>
      <c r="AQH219" s="288"/>
      <c r="AQI219" s="288"/>
      <c r="AQJ219" s="288"/>
      <c r="AQK219" s="288"/>
      <c r="AQL219" s="288"/>
      <c r="AQM219" s="288"/>
      <c r="AQN219" s="288"/>
      <c r="AQO219" s="288"/>
      <c r="AQP219" s="288"/>
      <c r="AQQ219" s="288"/>
      <c r="AQR219" s="288"/>
      <c r="AQS219" s="288"/>
      <c r="AQT219" s="288"/>
      <c r="AQU219" s="288"/>
      <c r="AQV219" s="288"/>
      <c r="AQW219" s="288"/>
      <c r="AQX219" s="288"/>
      <c r="AQY219" s="288"/>
      <c r="AQZ219" s="288"/>
      <c r="ARA219" s="288"/>
      <c r="ARB219" s="288"/>
      <c r="ARC219" s="288"/>
      <c r="ARD219" s="288"/>
      <c r="ARE219" s="288"/>
      <c r="ARF219" s="288"/>
      <c r="ARG219" s="288"/>
      <c r="ARH219" s="288"/>
      <c r="ARI219" s="288"/>
      <c r="ARJ219" s="288"/>
      <c r="ARK219" s="288"/>
      <c r="ARL219" s="288"/>
      <c r="ARM219" s="288"/>
      <c r="ARN219" s="288"/>
      <c r="ARO219" s="288"/>
      <c r="ARP219" s="288"/>
      <c r="ARQ219" s="288"/>
      <c r="ARR219" s="288"/>
      <c r="ARS219" s="288"/>
      <c r="ART219" s="288"/>
      <c r="ARU219" s="288"/>
      <c r="ARV219" s="288"/>
      <c r="ARW219" s="288"/>
      <c r="ARX219" s="288"/>
      <c r="ARY219" s="288"/>
      <c r="ARZ219" s="288"/>
      <c r="ASA219" s="288"/>
      <c r="ASB219" s="288"/>
      <c r="ASC219" s="288"/>
      <c r="ASD219" s="288"/>
      <c r="ASE219" s="288"/>
      <c r="ASF219" s="288"/>
      <c r="ASG219" s="288"/>
      <c r="ASH219" s="288"/>
      <c r="ASI219" s="288"/>
      <c r="ASJ219" s="288"/>
      <c r="ASK219" s="288"/>
      <c r="ASL219" s="288"/>
      <c r="ASM219" s="288"/>
      <c r="ASN219" s="288"/>
      <c r="ASO219" s="288"/>
      <c r="ASP219" s="288"/>
      <c r="ASQ219" s="288"/>
      <c r="ASR219" s="288"/>
      <c r="ASS219" s="288"/>
      <c r="AST219" s="288"/>
      <c r="ASU219" s="288"/>
      <c r="ASV219" s="288"/>
      <c r="ASW219" s="288"/>
      <c r="ASX219" s="288"/>
      <c r="ASY219" s="288"/>
      <c r="ASZ219" s="288"/>
      <c r="ATA219" s="288"/>
      <c r="ATB219" s="288"/>
      <c r="ATC219" s="288"/>
      <c r="ATD219" s="288"/>
      <c r="ATE219" s="288"/>
      <c r="ATF219" s="288"/>
      <c r="ATG219" s="288"/>
      <c r="ATH219" s="288"/>
      <c r="ATI219" s="288"/>
      <c r="ATJ219" s="288"/>
      <c r="ATK219" s="288"/>
      <c r="ATL219" s="288"/>
      <c r="ATM219" s="288"/>
      <c r="ATN219" s="288"/>
      <c r="ATO219" s="288"/>
      <c r="ATP219" s="288"/>
      <c r="ATQ219" s="288"/>
      <c r="ATR219" s="288"/>
      <c r="ATS219" s="288"/>
      <c r="ATT219" s="288"/>
      <c r="ATU219" s="288"/>
      <c r="ATV219" s="288"/>
      <c r="ATW219" s="288"/>
      <c r="ATX219" s="288"/>
      <c r="ATY219" s="288"/>
      <c r="ATZ219" s="288"/>
      <c r="AUA219" s="288"/>
      <c r="AUB219" s="288"/>
      <c r="AUC219" s="288"/>
      <c r="AUD219" s="288"/>
      <c r="AUE219" s="288"/>
      <c r="AUF219" s="288"/>
      <c r="AUG219" s="288"/>
      <c r="AUH219" s="288"/>
      <c r="AUI219" s="288"/>
      <c r="AUJ219" s="288"/>
      <c r="AUK219" s="288"/>
      <c r="AUL219" s="288"/>
      <c r="AUM219" s="288"/>
      <c r="AUN219" s="288"/>
      <c r="AUO219" s="288"/>
      <c r="AUP219" s="288"/>
      <c r="AUQ219" s="288"/>
      <c r="AUR219" s="288"/>
      <c r="AUS219" s="288"/>
      <c r="AUT219" s="288"/>
      <c r="AUU219" s="288"/>
      <c r="AUV219" s="288"/>
      <c r="AUW219" s="288"/>
      <c r="AUX219" s="288"/>
      <c r="AUY219" s="288"/>
      <c r="AUZ219" s="288"/>
      <c r="AVA219" s="288"/>
      <c r="AVB219" s="288"/>
      <c r="AVC219" s="288"/>
      <c r="AVD219" s="288"/>
      <c r="AVE219" s="288"/>
      <c r="AVF219" s="288"/>
      <c r="AVG219" s="288"/>
      <c r="AVH219" s="288"/>
      <c r="AVI219" s="288"/>
      <c r="AVJ219" s="288"/>
      <c r="AVK219" s="288"/>
      <c r="AVL219" s="288"/>
      <c r="AVM219" s="288"/>
      <c r="AVN219" s="288"/>
      <c r="AVO219" s="288"/>
      <c r="AVP219" s="288"/>
      <c r="AVQ219" s="288"/>
      <c r="AVR219" s="288"/>
      <c r="AVS219" s="288"/>
      <c r="AVT219" s="288"/>
      <c r="AVU219" s="288"/>
      <c r="AVV219" s="288"/>
      <c r="AVW219" s="288"/>
      <c r="AVX219" s="288"/>
      <c r="AVY219" s="288"/>
      <c r="AVZ219" s="288"/>
      <c r="AWA219" s="288"/>
      <c r="AWB219" s="288"/>
      <c r="AWC219" s="288"/>
      <c r="AWD219" s="288"/>
      <c r="AWE219" s="288"/>
      <c r="AWF219" s="288"/>
      <c r="AWG219" s="288"/>
      <c r="AWH219" s="288"/>
      <c r="AWI219" s="288"/>
      <c r="AWJ219" s="288"/>
      <c r="AWK219" s="288"/>
      <c r="AWL219" s="288"/>
      <c r="AWM219" s="288"/>
      <c r="AWN219" s="288"/>
      <c r="AWO219" s="288"/>
      <c r="AWP219" s="288"/>
      <c r="AWQ219" s="288"/>
      <c r="AWR219" s="288"/>
      <c r="AWS219" s="288"/>
      <c r="AWT219" s="288"/>
      <c r="AWU219" s="288"/>
      <c r="AWV219" s="288"/>
      <c r="AWW219" s="288"/>
      <c r="AWX219" s="288"/>
      <c r="AWY219" s="288"/>
      <c r="AWZ219" s="288"/>
      <c r="AXA219" s="288"/>
      <c r="AXB219" s="288"/>
      <c r="AXC219" s="288"/>
      <c r="AXD219" s="288"/>
      <c r="AXE219" s="288"/>
      <c r="AXF219" s="288"/>
      <c r="AXG219" s="288"/>
      <c r="AXH219" s="288"/>
      <c r="AXI219" s="288"/>
      <c r="AXJ219" s="288"/>
      <c r="AXK219" s="288"/>
      <c r="AXL219" s="288"/>
      <c r="AXM219" s="288"/>
      <c r="AXN219" s="288"/>
      <c r="AXO219" s="288"/>
      <c r="AXP219" s="288"/>
      <c r="AXQ219" s="288"/>
      <c r="AXR219" s="288"/>
      <c r="AXS219" s="288"/>
      <c r="AXT219" s="288"/>
      <c r="AXU219" s="288"/>
      <c r="AXV219" s="288"/>
      <c r="AXW219" s="288"/>
      <c r="AXX219" s="288"/>
      <c r="AXY219" s="288"/>
      <c r="AXZ219" s="288"/>
      <c r="AYA219" s="288"/>
      <c r="AYB219" s="288"/>
      <c r="AYC219" s="288"/>
      <c r="AYD219" s="288"/>
      <c r="AYE219" s="288"/>
      <c r="AYF219" s="288"/>
      <c r="AYG219" s="288"/>
      <c r="AYH219" s="288"/>
      <c r="AYI219" s="288"/>
      <c r="AYJ219" s="288"/>
      <c r="AYK219" s="288"/>
      <c r="AYL219" s="288"/>
      <c r="AYM219" s="288"/>
      <c r="AYN219" s="288"/>
      <c r="AYO219" s="288"/>
      <c r="AYP219" s="288"/>
      <c r="AYQ219" s="288"/>
      <c r="AYR219" s="288"/>
      <c r="AYS219" s="288"/>
      <c r="AYT219" s="288"/>
      <c r="AYU219" s="288"/>
      <c r="AYV219" s="288"/>
      <c r="AYW219" s="288"/>
      <c r="AYX219" s="288"/>
      <c r="AYY219" s="288"/>
      <c r="AYZ219" s="288"/>
      <c r="AZA219" s="288"/>
      <c r="AZB219" s="288"/>
      <c r="AZC219" s="288"/>
      <c r="AZD219" s="288"/>
      <c r="AZE219" s="288"/>
      <c r="AZF219" s="288"/>
      <c r="AZG219" s="288"/>
      <c r="AZH219" s="288"/>
      <c r="AZI219" s="288"/>
      <c r="AZJ219" s="288"/>
      <c r="AZK219" s="288"/>
      <c r="AZL219" s="288"/>
      <c r="AZM219" s="288"/>
      <c r="AZN219" s="288"/>
      <c r="AZO219" s="288"/>
      <c r="AZP219" s="288"/>
      <c r="AZQ219" s="288"/>
      <c r="AZR219" s="288"/>
      <c r="AZS219" s="288"/>
      <c r="AZT219" s="288"/>
      <c r="AZU219" s="288"/>
      <c r="AZV219" s="288"/>
      <c r="AZW219" s="288"/>
      <c r="AZX219" s="288"/>
      <c r="AZY219" s="288"/>
      <c r="AZZ219" s="288"/>
      <c r="BAA219" s="288"/>
      <c r="BAB219" s="288"/>
      <c r="BAC219" s="288"/>
      <c r="BAD219" s="288"/>
      <c r="BAE219" s="288"/>
      <c r="BAF219" s="288"/>
      <c r="BAG219" s="288"/>
      <c r="BAH219" s="288"/>
      <c r="BAI219" s="288"/>
      <c r="BAJ219" s="288"/>
      <c r="BAK219" s="288"/>
      <c r="BAL219" s="288"/>
      <c r="BAM219" s="288"/>
      <c r="BAN219" s="288"/>
      <c r="BAO219" s="288"/>
      <c r="BAP219" s="288"/>
      <c r="BAQ219" s="288"/>
      <c r="BAR219" s="288"/>
      <c r="BAS219" s="288"/>
      <c r="BAT219" s="288"/>
      <c r="BAU219" s="288"/>
      <c r="BAV219" s="288"/>
      <c r="BAW219" s="288"/>
      <c r="BAX219" s="288"/>
      <c r="BAY219" s="288"/>
      <c r="BAZ219" s="288"/>
      <c r="BBA219" s="288"/>
      <c r="BBB219" s="288"/>
      <c r="BBC219" s="288"/>
      <c r="BBD219" s="288"/>
      <c r="BBE219" s="288"/>
      <c r="BBF219" s="288"/>
      <c r="BBG219" s="288"/>
      <c r="BBH219" s="288"/>
      <c r="BBI219" s="288"/>
      <c r="BBJ219" s="288"/>
      <c r="BBK219" s="288"/>
      <c r="BBL219" s="288"/>
      <c r="BBM219" s="288"/>
      <c r="BBN219" s="288"/>
      <c r="BBO219" s="288"/>
      <c r="BBP219" s="288"/>
      <c r="BBQ219" s="288"/>
      <c r="BBR219" s="288"/>
      <c r="BBS219" s="288"/>
      <c r="BBT219" s="288"/>
      <c r="BBU219" s="288"/>
      <c r="BBV219" s="288"/>
      <c r="BBW219" s="288"/>
      <c r="BBX219" s="288"/>
      <c r="BBY219" s="288"/>
      <c r="BBZ219" s="288"/>
      <c r="BCA219" s="288"/>
      <c r="BCB219" s="288"/>
      <c r="BCC219" s="288"/>
      <c r="BCD219" s="288"/>
      <c r="BCE219" s="288"/>
      <c r="BCF219" s="288"/>
      <c r="BCG219" s="288"/>
      <c r="BCH219" s="288"/>
      <c r="BCI219" s="288"/>
      <c r="BCJ219" s="288"/>
      <c r="BCK219" s="288"/>
      <c r="BCL219" s="288"/>
      <c r="BCM219" s="288"/>
      <c r="BCN219" s="288"/>
      <c r="BCO219" s="288"/>
      <c r="BCP219" s="288"/>
      <c r="BCQ219" s="288"/>
      <c r="BCR219" s="288"/>
      <c r="BCS219" s="288"/>
      <c r="BCT219" s="288"/>
      <c r="BCU219" s="288"/>
      <c r="BCV219" s="288"/>
      <c r="BCW219" s="288"/>
      <c r="BCX219" s="288"/>
      <c r="BCY219" s="288"/>
      <c r="BCZ219" s="288"/>
      <c r="BDA219" s="288"/>
      <c r="BDB219" s="288"/>
      <c r="BDC219" s="288"/>
      <c r="BDD219" s="288"/>
      <c r="BDE219" s="288"/>
      <c r="BDF219" s="288"/>
      <c r="BDG219" s="288"/>
      <c r="BDH219" s="288"/>
      <c r="BDI219" s="288"/>
      <c r="BDJ219" s="288"/>
      <c r="BDK219" s="288"/>
      <c r="BDL219" s="288"/>
      <c r="BDM219" s="288"/>
      <c r="BDN219" s="288"/>
      <c r="BDO219" s="288"/>
      <c r="BDP219" s="288"/>
      <c r="BDQ219" s="288"/>
      <c r="BDR219" s="288"/>
      <c r="BDS219" s="288"/>
      <c r="BDT219" s="288"/>
      <c r="BDU219" s="288"/>
      <c r="BDV219" s="288"/>
      <c r="BDW219" s="288"/>
      <c r="BDX219" s="288"/>
      <c r="BDY219" s="288"/>
      <c r="BDZ219" s="288"/>
      <c r="BEA219" s="288"/>
      <c r="BEB219" s="288"/>
      <c r="BEC219" s="288"/>
      <c r="BED219" s="288"/>
      <c r="BEE219" s="288"/>
      <c r="BEF219" s="288"/>
      <c r="BEG219" s="288"/>
      <c r="BEH219" s="288"/>
      <c r="BEI219" s="288"/>
      <c r="BEJ219" s="288"/>
      <c r="BEK219" s="288"/>
      <c r="BEL219" s="288"/>
      <c r="BEM219" s="288"/>
      <c r="BEN219" s="288"/>
      <c r="BEO219" s="288"/>
      <c r="BEP219" s="288"/>
      <c r="BEQ219" s="288"/>
      <c r="BER219" s="288"/>
      <c r="BES219" s="288"/>
      <c r="BET219" s="288"/>
      <c r="BEU219" s="288"/>
      <c r="BEV219" s="288"/>
      <c r="BEW219" s="288"/>
      <c r="BEX219" s="288"/>
      <c r="BEY219" s="288"/>
      <c r="BEZ219" s="288"/>
      <c r="BFA219" s="288"/>
      <c r="BFB219" s="288"/>
      <c r="BFC219" s="288"/>
      <c r="BFD219" s="288"/>
      <c r="BFE219" s="288"/>
      <c r="BFF219" s="288"/>
      <c r="BFG219" s="288"/>
      <c r="BFH219" s="288"/>
      <c r="BFI219" s="288"/>
      <c r="BFJ219" s="288"/>
      <c r="BFK219" s="288"/>
      <c r="BFL219" s="288"/>
      <c r="BFM219" s="288"/>
      <c r="BFN219" s="288"/>
      <c r="BFO219" s="288"/>
      <c r="BFP219" s="288"/>
      <c r="BFQ219" s="288"/>
      <c r="BFR219" s="288"/>
      <c r="BFS219" s="288"/>
      <c r="BFT219" s="288"/>
      <c r="BFU219" s="288"/>
      <c r="BFV219" s="288"/>
      <c r="BFW219" s="288"/>
      <c r="BFX219" s="288"/>
      <c r="BFY219" s="288"/>
      <c r="BFZ219" s="288"/>
      <c r="BGA219" s="288"/>
      <c r="BGB219" s="288"/>
      <c r="BGC219" s="288"/>
      <c r="BGD219" s="288"/>
      <c r="BGE219" s="288"/>
      <c r="BGF219" s="288"/>
      <c r="BGG219" s="288"/>
      <c r="BGH219" s="288"/>
      <c r="BGI219" s="288"/>
      <c r="BGJ219" s="288"/>
      <c r="BGK219" s="288"/>
      <c r="BGL219" s="288"/>
      <c r="BGM219" s="288"/>
      <c r="BGN219" s="288"/>
      <c r="BGO219" s="288"/>
      <c r="BGP219" s="288"/>
      <c r="BGQ219" s="288"/>
      <c r="BGR219" s="288"/>
      <c r="BGS219" s="288"/>
      <c r="BGT219" s="288"/>
      <c r="BGU219" s="288"/>
      <c r="BGV219" s="288"/>
      <c r="BGW219" s="288"/>
      <c r="BGX219" s="288"/>
      <c r="BGY219" s="288"/>
      <c r="BGZ219" s="288"/>
      <c r="BHA219" s="288"/>
      <c r="BHB219" s="288"/>
      <c r="BHC219" s="288"/>
      <c r="BHD219" s="288"/>
      <c r="BHE219" s="288"/>
      <c r="BHF219" s="288"/>
      <c r="BHG219" s="288"/>
      <c r="BHH219" s="288"/>
      <c r="BHI219" s="288"/>
      <c r="BHJ219" s="288"/>
      <c r="BHK219" s="288"/>
      <c r="BHL219" s="288"/>
      <c r="BHM219" s="288"/>
      <c r="BHN219" s="288"/>
      <c r="BHO219" s="288"/>
      <c r="BHP219" s="288"/>
      <c r="BHQ219" s="288"/>
      <c r="BHR219" s="288"/>
      <c r="BHS219" s="288"/>
      <c r="BHT219" s="288"/>
      <c r="BHU219" s="288"/>
      <c r="BHV219" s="288"/>
      <c r="BHW219" s="288"/>
      <c r="BHX219" s="288"/>
      <c r="BHY219" s="288"/>
      <c r="BHZ219" s="288"/>
      <c r="BIA219" s="288"/>
      <c r="BIB219" s="288"/>
      <c r="BIC219" s="288"/>
      <c r="BID219" s="288"/>
      <c r="BIE219" s="288"/>
      <c r="BIF219" s="288"/>
      <c r="BIG219" s="288"/>
      <c r="BIH219" s="288"/>
      <c r="BII219" s="288"/>
      <c r="BIJ219" s="288"/>
      <c r="BIK219" s="288"/>
      <c r="BIL219" s="288"/>
      <c r="BIM219" s="288"/>
      <c r="BIN219" s="288"/>
      <c r="BIO219" s="288"/>
      <c r="BIP219" s="288"/>
      <c r="BIQ219" s="288"/>
      <c r="BIR219" s="288"/>
      <c r="BIS219" s="288"/>
      <c r="BIT219" s="288"/>
      <c r="BIU219" s="288"/>
      <c r="BIV219" s="288"/>
      <c r="BIW219" s="288"/>
      <c r="BIX219" s="288"/>
      <c r="BIY219" s="288"/>
      <c r="BIZ219" s="288"/>
      <c r="BJA219" s="288"/>
      <c r="BJB219" s="288"/>
      <c r="BJC219" s="288"/>
      <c r="BJD219" s="288"/>
      <c r="BJE219" s="288"/>
      <c r="BJF219" s="288"/>
      <c r="BJG219" s="288"/>
      <c r="BJH219" s="288"/>
      <c r="BJI219" s="288"/>
      <c r="BJJ219" s="288"/>
      <c r="BJK219" s="288"/>
      <c r="BJL219" s="288"/>
      <c r="BJM219" s="288"/>
      <c r="BJN219" s="288"/>
      <c r="BJO219" s="288"/>
      <c r="BJP219" s="288"/>
      <c r="BJQ219" s="288"/>
      <c r="BJR219" s="288"/>
      <c r="BJS219" s="288"/>
      <c r="BJT219" s="288"/>
      <c r="BJU219" s="288"/>
      <c r="BJV219" s="288"/>
      <c r="BJW219" s="288"/>
      <c r="BJX219" s="288"/>
      <c r="BJY219" s="288"/>
      <c r="BJZ219" s="288"/>
      <c r="BKA219" s="288"/>
      <c r="BKB219" s="288"/>
      <c r="BKC219" s="288"/>
      <c r="BKD219" s="288"/>
      <c r="BKE219" s="288"/>
      <c r="BKF219" s="288"/>
      <c r="BKG219" s="288"/>
      <c r="BKH219" s="288"/>
      <c r="BKI219" s="288"/>
      <c r="BKJ219" s="288"/>
      <c r="BKK219" s="288"/>
      <c r="BKL219" s="288"/>
      <c r="BKM219" s="288"/>
      <c r="BKN219" s="288"/>
      <c r="BKO219" s="288"/>
      <c r="BKP219" s="288"/>
      <c r="BKQ219" s="288"/>
      <c r="BKR219" s="288"/>
      <c r="BKS219" s="288"/>
      <c r="BKT219" s="288"/>
      <c r="BKU219" s="288"/>
      <c r="BKV219" s="288"/>
      <c r="BKW219" s="288"/>
      <c r="BKX219" s="288"/>
      <c r="BKY219" s="288"/>
      <c r="BKZ219" s="288"/>
      <c r="BLA219" s="288"/>
      <c r="BLB219" s="288"/>
      <c r="BLC219" s="288"/>
      <c r="BLD219" s="288"/>
      <c r="BLE219" s="288"/>
      <c r="BLF219" s="288"/>
      <c r="BLG219" s="288"/>
      <c r="BLH219" s="288"/>
      <c r="BLI219" s="288"/>
      <c r="BLJ219" s="288"/>
      <c r="BLK219" s="288"/>
      <c r="BLL219" s="288"/>
      <c r="BLM219" s="288"/>
      <c r="BLN219" s="288"/>
      <c r="BLO219" s="288"/>
      <c r="BLP219" s="288"/>
      <c r="BLQ219" s="288"/>
      <c r="BLR219" s="288"/>
      <c r="BLS219" s="288"/>
      <c r="BLT219" s="288"/>
      <c r="BLU219" s="288"/>
      <c r="BLV219" s="288"/>
      <c r="BLW219" s="288"/>
      <c r="BLX219" s="288"/>
      <c r="BLY219" s="288"/>
      <c r="BLZ219" s="288"/>
      <c r="BMA219" s="288"/>
      <c r="BMB219" s="288"/>
      <c r="BMC219" s="288"/>
      <c r="BMD219" s="288"/>
      <c r="BME219" s="288"/>
      <c r="BMF219" s="288"/>
      <c r="BMG219" s="288"/>
      <c r="BMH219" s="288"/>
      <c r="BMI219" s="288"/>
      <c r="BMJ219" s="288"/>
      <c r="BMK219" s="288"/>
      <c r="BML219" s="288"/>
      <c r="BMM219" s="288"/>
      <c r="BMN219" s="288"/>
      <c r="BMO219" s="288"/>
      <c r="BMP219" s="288"/>
      <c r="BMQ219" s="288"/>
      <c r="BMR219" s="288"/>
      <c r="BMS219" s="288"/>
      <c r="BMT219" s="288"/>
      <c r="BMU219" s="288"/>
      <c r="BMV219" s="288"/>
      <c r="BMW219" s="288"/>
      <c r="BMX219" s="288"/>
      <c r="BMY219" s="288"/>
      <c r="BMZ219" s="288"/>
      <c r="BNA219" s="288"/>
      <c r="BNB219" s="288"/>
      <c r="BNC219" s="288"/>
      <c r="BND219" s="288"/>
      <c r="BNE219" s="288"/>
      <c r="BNF219" s="288"/>
      <c r="BNG219" s="288"/>
      <c r="BNH219" s="288"/>
      <c r="BNI219" s="288"/>
      <c r="BNJ219" s="288"/>
      <c r="BNK219" s="288"/>
      <c r="BNL219" s="288"/>
      <c r="BNM219" s="288"/>
      <c r="BNN219" s="288"/>
      <c r="BNO219" s="288"/>
      <c r="BNP219" s="288"/>
      <c r="BNQ219" s="288"/>
      <c r="BNR219" s="288"/>
      <c r="BNS219" s="288"/>
      <c r="BNT219" s="288"/>
      <c r="BNU219" s="288"/>
      <c r="BNV219" s="288"/>
      <c r="BNW219" s="288"/>
      <c r="BNX219" s="288"/>
      <c r="BNY219" s="288"/>
      <c r="BNZ219" s="288"/>
      <c r="BOA219" s="288"/>
      <c r="BOB219" s="288"/>
      <c r="BOC219" s="288"/>
      <c r="BOD219" s="288"/>
      <c r="BOE219" s="288"/>
      <c r="BOF219" s="288"/>
      <c r="BOG219" s="288"/>
      <c r="BOH219" s="288"/>
      <c r="BOI219" s="288"/>
      <c r="BOJ219" s="288"/>
      <c r="BOK219" s="288"/>
      <c r="BOL219" s="288"/>
      <c r="BOM219" s="288"/>
      <c r="BON219" s="288"/>
      <c r="BOO219" s="288"/>
      <c r="BOP219" s="288"/>
      <c r="BOQ219" s="288"/>
      <c r="BOR219" s="288"/>
      <c r="BOS219" s="288"/>
      <c r="BOT219" s="288"/>
      <c r="BOU219" s="288"/>
      <c r="BOV219" s="288"/>
      <c r="BOW219" s="288"/>
      <c r="BOX219" s="288"/>
      <c r="BOY219" s="288"/>
      <c r="BOZ219" s="288"/>
      <c r="BPA219" s="288"/>
      <c r="BPB219" s="288"/>
      <c r="BPC219" s="288"/>
      <c r="BPD219" s="288"/>
      <c r="BPE219" s="288"/>
      <c r="BPF219" s="288"/>
      <c r="BPG219" s="288"/>
      <c r="BPH219" s="288"/>
      <c r="BPI219" s="288"/>
      <c r="BPJ219" s="288"/>
      <c r="BPK219" s="288"/>
      <c r="BPL219" s="288"/>
      <c r="BPM219" s="288"/>
      <c r="BPN219" s="288"/>
      <c r="BPO219" s="288"/>
      <c r="BPP219" s="288"/>
      <c r="BPQ219" s="288"/>
      <c r="BPR219" s="288"/>
      <c r="BPS219" s="288"/>
      <c r="BPT219" s="288"/>
      <c r="BPU219" s="288"/>
      <c r="BPV219" s="288"/>
      <c r="BPW219" s="288"/>
      <c r="BPX219" s="288"/>
      <c r="BPY219" s="288"/>
      <c r="BPZ219" s="288"/>
      <c r="BQA219" s="288"/>
      <c r="BQB219" s="288"/>
      <c r="BQC219" s="288"/>
      <c r="BQD219" s="288"/>
      <c r="BQE219" s="288"/>
      <c r="BQF219" s="288"/>
      <c r="BQG219" s="288"/>
      <c r="BQH219" s="288"/>
      <c r="BQI219" s="288"/>
      <c r="BQJ219" s="288"/>
      <c r="BQK219" s="288"/>
      <c r="BQL219" s="288"/>
      <c r="BQM219" s="288"/>
      <c r="BQN219" s="288"/>
      <c r="BQO219" s="288"/>
      <c r="BQP219" s="288"/>
      <c r="BQQ219" s="288"/>
      <c r="BQR219" s="288"/>
      <c r="BQS219" s="288"/>
      <c r="BQT219" s="288"/>
      <c r="BQU219" s="288"/>
      <c r="BQV219" s="288"/>
      <c r="BQW219" s="288"/>
      <c r="BQX219" s="288"/>
      <c r="BQY219" s="288"/>
      <c r="BQZ219" s="288"/>
      <c r="BRA219" s="288"/>
      <c r="BRB219" s="288"/>
      <c r="BRC219" s="288"/>
      <c r="BRD219" s="288"/>
      <c r="BRE219" s="288"/>
      <c r="BRF219" s="288"/>
      <c r="BRG219" s="288"/>
      <c r="BRH219" s="288"/>
      <c r="BRI219" s="288"/>
      <c r="BRJ219" s="288"/>
      <c r="BRK219" s="288"/>
      <c r="BRL219" s="288"/>
      <c r="BRM219" s="288"/>
      <c r="BRN219" s="288"/>
      <c r="BRO219" s="288"/>
      <c r="BRP219" s="288"/>
      <c r="BRQ219" s="288"/>
      <c r="BRR219" s="288"/>
      <c r="BRS219" s="288"/>
      <c r="BRT219" s="288"/>
      <c r="BRU219" s="288"/>
      <c r="BRV219" s="288"/>
      <c r="BRW219" s="288"/>
      <c r="BRX219" s="288"/>
      <c r="BRY219" s="288"/>
      <c r="BRZ219" s="288"/>
      <c r="BSA219" s="288"/>
      <c r="BSB219" s="288"/>
      <c r="BSC219" s="288"/>
      <c r="BSD219" s="288"/>
      <c r="BSE219" s="288"/>
      <c r="BSF219" s="288"/>
      <c r="BSG219" s="288"/>
      <c r="BSH219" s="288"/>
      <c r="BSI219" s="288"/>
      <c r="BSJ219" s="288"/>
      <c r="BSK219" s="288"/>
      <c r="BSL219" s="288"/>
      <c r="BSM219" s="288"/>
      <c r="BSN219" s="288"/>
      <c r="BSO219" s="288"/>
      <c r="BSP219" s="288"/>
      <c r="BSQ219" s="288"/>
      <c r="BSR219" s="288"/>
      <c r="BSS219" s="288"/>
      <c r="BST219" s="288"/>
      <c r="BSU219" s="288"/>
      <c r="BSV219" s="288"/>
      <c r="BSW219" s="288"/>
      <c r="BSX219" s="288"/>
      <c r="BSY219" s="288"/>
      <c r="BSZ219" s="288"/>
      <c r="BTA219" s="288"/>
      <c r="BTB219" s="288"/>
      <c r="BTC219" s="288"/>
      <c r="BTD219" s="288"/>
      <c r="BTE219" s="288"/>
      <c r="BTF219" s="288"/>
      <c r="BTG219" s="288"/>
      <c r="BTH219" s="288"/>
      <c r="BTI219" s="288"/>
      <c r="BTJ219" s="288"/>
      <c r="BTK219" s="288"/>
      <c r="BTL219" s="288"/>
      <c r="BTM219" s="288"/>
      <c r="BTN219" s="288"/>
      <c r="BTO219" s="288"/>
      <c r="BTP219" s="288"/>
      <c r="BTQ219" s="288"/>
      <c r="BTR219" s="288"/>
      <c r="BTS219" s="288"/>
      <c r="BTT219" s="288"/>
      <c r="BTU219" s="288"/>
      <c r="BTV219" s="288"/>
      <c r="BTW219" s="288"/>
      <c r="BTX219" s="288"/>
      <c r="BTY219" s="288"/>
      <c r="BTZ219" s="288"/>
      <c r="BUA219" s="288"/>
      <c r="BUB219" s="288"/>
      <c r="BUC219" s="288"/>
      <c r="BUD219" s="288"/>
      <c r="BUE219" s="288"/>
      <c r="BUF219" s="288"/>
      <c r="BUG219" s="288"/>
      <c r="BUH219" s="288"/>
      <c r="BUI219" s="288"/>
      <c r="BUJ219" s="288"/>
      <c r="BUK219" s="288"/>
      <c r="BUL219" s="288"/>
      <c r="BUM219" s="288"/>
      <c r="BUN219" s="288"/>
      <c r="BUO219" s="288"/>
      <c r="BUP219" s="288"/>
      <c r="BUQ219" s="288"/>
      <c r="BUR219" s="288"/>
      <c r="BUS219" s="288"/>
      <c r="BUT219" s="288"/>
      <c r="BUU219" s="288"/>
      <c r="BUV219" s="288"/>
      <c r="BUW219" s="288"/>
      <c r="BUX219" s="288"/>
      <c r="BUY219" s="288"/>
      <c r="BUZ219" s="288"/>
      <c r="BVA219" s="288"/>
      <c r="BVB219" s="288"/>
      <c r="BVC219" s="288"/>
      <c r="BVD219" s="288"/>
      <c r="BVE219" s="288"/>
      <c r="BVF219" s="288"/>
      <c r="BVG219" s="288"/>
      <c r="BVH219" s="288"/>
      <c r="BVI219" s="288"/>
      <c r="BVJ219" s="288"/>
      <c r="BVK219" s="288"/>
      <c r="BVL219" s="288"/>
      <c r="BVM219" s="288"/>
      <c r="BVN219" s="288"/>
      <c r="BVO219" s="288"/>
      <c r="BVP219" s="288"/>
      <c r="BVQ219" s="288"/>
      <c r="BVR219" s="288"/>
      <c r="BVS219" s="288"/>
      <c r="BVT219" s="288"/>
      <c r="BVU219" s="288"/>
      <c r="BVV219" s="288"/>
      <c r="BVW219" s="288"/>
      <c r="BVX219" s="288"/>
      <c r="BVY219" s="288"/>
      <c r="BVZ219" s="288"/>
      <c r="BWA219" s="288"/>
      <c r="BWB219" s="288"/>
      <c r="BWC219" s="288"/>
      <c r="BWD219" s="288"/>
      <c r="BWE219" s="288"/>
      <c r="BWF219" s="288"/>
      <c r="BWG219" s="288"/>
      <c r="BWH219" s="288"/>
      <c r="BWI219" s="288"/>
      <c r="BWJ219" s="288"/>
      <c r="BWK219" s="288"/>
      <c r="BWL219" s="288"/>
      <c r="BWM219" s="288"/>
      <c r="BWN219" s="288"/>
      <c r="BWO219" s="288"/>
      <c r="BWP219" s="288"/>
      <c r="BWQ219" s="288"/>
      <c r="BWR219" s="288"/>
      <c r="BWS219" s="288"/>
      <c r="BWT219" s="288"/>
      <c r="BWU219" s="288"/>
      <c r="BWV219" s="288"/>
      <c r="BWW219" s="288"/>
      <c r="BWX219" s="288"/>
      <c r="BWY219" s="288"/>
      <c r="BWZ219" s="288"/>
      <c r="BXA219" s="288"/>
      <c r="BXB219" s="288"/>
      <c r="BXC219" s="288"/>
      <c r="BXD219" s="288"/>
      <c r="BXE219" s="288"/>
      <c r="BXF219" s="288"/>
      <c r="BXG219" s="288"/>
      <c r="BXH219" s="288"/>
      <c r="BXI219" s="288"/>
      <c r="BXJ219" s="288"/>
      <c r="BXK219" s="288"/>
      <c r="BXL219" s="288"/>
      <c r="BXM219" s="288"/>
      <c r="BXN219" s="288"/>
      <c r="BXO219" s="288"/>
      <c r="BXP219" s="288"/>
      <c r="BXQ219" s="288"/>
      <c r="BXR219" s="288"/>
      <c r="BXS219" s="288"/>
      <c r="BXT219" s="288"/>
      <c r="BXU219" s="288"/>
      <c r="BXV219" s="288"/>
      <c r="BXW219" s="288"/>
      <c r="BXX219" s="288"/>
      <c r="BXY219" s="288"/>
      <c r="BXZ219" s="288"/>
      <c r="BYA219" s="288"/>
      <c r="BYB219" s="288"/>
      <c r="BYC219" s="288"/>
      <c r="BYD219" s="288"/>
      <c r="BYE219" s="288"/>
      <c r="BYF219" s="288"/>
      <c r="BYG219" s="288"/>
      <c r="BYH219" s="288"/>
      <c r="BYI219" s="288"/>
      <c r="BYJ219" s="288"/>
      <c r="BYK219" s="288"/>
      <c r="BYL219" s="288"/>
      <c r="BYM219" s="288"/>
      <c r="BYN219" s="288"/>
      <c r="BYO219" s="288"/>
      <c r="BYP219" s="288"/>
      <c r="BYQ219" s="288"/>
      <c r="BYR219" s="288"/>
      <c r="BYS219" s="288"/>
      <c r="BYT219" s="288"/>
      <c r="BYU219" s="288"/>
      <c r="BYV219" s="288"/>
      <c r="BYW219" s="288"/>
      <c r="BYX219" s="288"/>
      <c r="BYY219" s="288"/>
      <c r="BYZ219" s="288"/>
      <c r="BZA219" s="288"/>
      <c r="BZB219" s="288"/>
      <c r="BZC219" s="288"/>
      <c r="BZD219" s="288"/>
      <c r="BZE219" s="288"/>
      <c r="BZF219" s="288"/>
      <c r="BZG219" s="288"/>
      <c r="BZH219" s="288"/>
      <c r="BZI219" s="288"/>
      <c r="BZJ219" s="288"/>
      <c r="BZK219" s="288"/>
      <c r="BZL219" s="288"/>
      <c r="BZM219" s="288"/>
      <c r="BZN219" s="288"/>
      <c r="BZO219" s="288"/>
      <c r="BZP219" s="288"/>
      <c r="BZQ219" s="288"/>
      <c r="BZR219" s="288"/>
      <c r="BZS219" s="288"/>
      <c r="BZT219" s="288"/>
      <c r="BZU219" s="288"/>
      <c r="BZV219" s="288"/>
      <c r="BZW219" s="288"/>
      <c r="BZX219" s="288"/>
      <c r="BZY219" s="288"/>
      <c r="BZZ219" s="288"/>
      <c r="CAA219" s="288"/>
      <c r="CAB219" s="288"/>
      <c r="CAC219" s="288"/>
      <c r="CAD219" s="288"/>
      <c r="CAE219" s="288"/>
      <c r="CAF219" s="288"/>
      <c r="CAG219" s="288"/>
      <c r="CAH219" s="288"/>
      <c r="CAI219" s="288"/>
      <c r="CAJ219" s="288"/>
      <c r="CAK219" s="288"/>
      <c r="CAL219" s="288"/>
      <c r="CAM219" s="288"/>
      <c r="CAN219" s="288"/>
      <c r="CAO219" s="288"/>
      <c r="CAP219" s="288"/>
      <c r="CAQ219" s="288"/>
      <c r="CAR219" s="288"/>
      <c r="CAS219" s="288"/>
      <c r="CAT219" s="288"/>
      <c r="CAU219" s="288"/>
      <c r="CAV219" s="288"/>
      <c r="CAW219" s="288"/>
      <c r="CAX219" s="288"/>
      <c r="CAY219" s="288"/>
      <c r="CAZ219" s="288"/>
      <c r="CBA219" s="288"/>
      <c r="CBB219" s="288"/>
      <c r="CBC219" s="288"/>
      <c r="CBD219" s="288"/>
      <c r="CBE219" s="288"/>
      <c r="CBF219" s="288"/>
      <c r="CBG219" s="288"/>
      <c r="CBH219" s="288"/>
      <c r="CBI219" s="288"/>
      <c r="CBJ219" s="288"/>
      <c r="CBK219" s="288"/>
      <c r="CBL219" s="288"/>
      <c r="CBM219" s="288"/>
      <c r="CBN219" s="288"/>
      <c r="CBO219" s="288"/>
      <c r="CBP219" s="288"/>
      <c r="CBQ219" s="288"/>
      <c r="CBR219" s="288"/>
      <c r="CBS219" s="288"/>
      <c r="CBT219" s="288"/>
      <c r="CBU219" s="288"/>
      <c r="CBV219" s="288"/>
      <c r="CBW219" s="288"/>
      <c r="CBX219" s="288"/>
      <c r="CBY219" s="288"/>
      <c r="CBZ219" s="288"/>
      <c r="CCA219" s="288"/>
      <c r="CCB219" s="288"/>
      <c r="CCC219" s="288"/>
      <c r="CCD219" s="288"/>
      <c r="CCE219" s="288"/>
      <c r="CCF219" s="288"/>
      <c r="CCG219" s="288"/>
      <c r="CCH219" s="288"/>
      <c r="CCI219" s="288"/>
      <c r="CCJ219" s="288"/>
      <c r="CCK219" s="288"/>
      <c r="CCL219" s="288"/>
      <c r="CCM219" s="288"/>
      <c r="CCN219" s="288"/>
      <c r="CCO219" s="288"/>
      <c r="CCP219" s="288"/>
      <c r="CCQ219" s="288"/>
      <c r="CCR219" s="288"/>
      <c r="CCS219" s="288"/>
      <c r="CCT219" s="288"/>
      <c r="CCU219" s="288"/>
      <c r="CCV219" s="288"/>
      <c r="CCW219" s="288"/>
      <c r="CCX219" s="288"/>
      <c r="CCY219" s="288"/>
      <c r="CCZ219" s="288"/>
      <c r="CDA219" s="288"/>
      <c r="CDB219" s="288"/>
      <c r="CDC219" s="288"/>
      <c r="CDD219" s="288"/>
      <c r="CDE219" s="288"/>
      <c r="CDF219" s="288"/>
      <c r="CDG219" s="288"/>
      <c r="CDH219" s="288"/>
      <c r="CDI219" s="288"/>
      <c r="CDJ219" s="288"/>
      <c r="CDK219" s="288"/>
      <c r="CDL219" s="288"/>
      <c r="CDM219" s="288"/>
      <c r="CDN219" s="288"/>
      <c r="CDO219" s="288"/>
      <c r="CDP219" s="288"/>
      <c r="CDQ219" s="288"/>
      <c r="CDR219" s="288"/>
      <c r="CDS219" s="288"/>
      <c r="CDT219" s="288"/>
      <c r="CDU219" s="288"/>
      <c r="CDV219" s="288"/>
      <c r="CDW219" s="288"/>
      <c r="CDX219" s="288"/>
      <c r="CDY219" s="288"/>
      <c r="CDZ219" s="288"/>
      <c r="CEA219" s="288"/>
      <c r="CEB219" s="288"/>
      <c r="CEC219" s="288"/>
      <c r="CED219" s="288"/>
      <c r="CEE219" s="288"/>
      <c r="CEF219" s="288"/>
      <c r="CEG219" s="288"/>
      <c r="CEH219" s="288"/>
      <c r="CEI219" s="288"/>
      <c r="CEJ219" s="288"/>
      <c r="CEK219" s="288"/>
      <c r="CEL219" s="288"/>
      <c r="CEM219" s="288"/>
      <c r="CEN219" s="288"/>
      <c r="CEO219" s="288"/>
      <c r="CEP219" s="288"/>
      <c r="CEQ219" s="288"/>
      <c r="CER219" s="288"/>
      <c r="CES219" s="288"/>
      <c r="CET219" s="288"/>
      <c r="CEU219" s="288"/>
      <c r="CEV219" s="288"/>
      <c r="CEW219" s="288"/>
      <c r="CEX219" s="288"/>
      <c r="CEY219" s="288"/>
      <c r="CEZ219" s="288"/>
      <c r="CFA219" s="288"/>
      <c r="CFB219" s="288"/>
      <c r="CFC219" s="288"/>
      <c r="CFD219" s="288"/>
      <c r="CFE219" s="288"/>
      <c r="CFF219" s="288"/>
      <c r="CFG219" s="288"/>
      <c r="CFH219" s="288"/>
      <c r="CFI219" s="288"/>
      <c r="CFJ219" s="288"/>
      <c r="CFK219" s="288"/>
      <c r="CFL219" s="288"/>
      <c r="CFM219" s="288"/>
      <c r="CFN219" s="288"/>
      <c r="CFO219" s="288"/>
      <c r="CFP219" s="288"/>
      <c r="CFQ219" s="288"/>
      <c r="CFR219" s="288"/>
      <c r="CFS219" s="288"/>
      <c r="CFT219" s="288"/>
      <c r="CFU219" s="288"/>
      <c r="CFV219" s="288"/>
      <c r="CFW219" s="288"/>
      <c r="CFX219" s="288"/>
      <c r="CFY219" s="288"/>
      <c r="CFZ219" s="288"/>
      <c r="CGA219" s="288"/>
      <c r="CGB219" s="288"/>
      <c r="CGC219" s="288"/>
      <c r="CGD219" s="288"/>
      <c r="CGE219" s="288"/>
      <c r="CGF219" s="288"/>
      <c r="CGG219" s="288"/>
      <c r="CGH219" s="288"/>
      <c r="CGI219" s="288"/>
      <c r="CGJ219" s="288"/>
      <c r="CGK219" s="288"/>
      <c r="CGL219" s="288"/>
      <c r="CGM219" s="288"/>
      <c r="CGN219" s="288"/>
      <c r="CGO219" s="288"/>
      <c r="CGP219" s="288"/>
      <c r="CGQ219" s="288"/>
      <c r="CGR219" s="288"/>
      <c r="CGS219" s="288"/>
      <c r="CGT219" s="288"/>
      <c r="CGU219" s="288"/>
      <c r="CGV219" s="288"/>
      <c r="CGW219" s="288"/>
      <c r="CGX219" s="288"/>
      <c r="CGY219" s="288"/>
      <c r="CGZ219" s="288"/>
      <c r="CHA219" s="288"/>
      <c r="CHB219" s="288"/>
      <c r="CHC219" s="288"/>
      <c r="CHD219" s="288"/>
      <c r="CHE219" s="288"/>
      <c r="CHF219" s="288"/>
      <c r="CHG219" s="288"/>
      <c r="CHH219" s="288"/>
      <c r="CHI219" s="288"/>
      <c r="CHJ219" s="288"/>
      <c r="CHK219" s="288"/>
      <c r="CHL219" s="288"/>
      <c r="CHM219" s="288"/>
      <c r="CHN219" s="288"/>
      <c r="CHO219" s="288"/>
      <c r="CHP219" s="288"/>
      <c r="CHQ219" s="288"/>
      <c r="CHR219" s="288"/>
      <c r="CHS219" s="288"/>
      <c r="CHT219" s="288"/>
      <c r="CHU219" s="288"/>
      <c r="CHV219" s="288"/>
      <c r="CHW219" s="288"/>
      <c r="CHX219" s="288"/>
      <c r="CHY219" s="288"/>
      <c r="CHZ219" s="288"/>
      <c r="CIA219" s="288"/>
      <c r="CIB219" s="288"/>
      <c r="CIC219" s="288"/>
      <c r="CID219" s="288"/>
      <c r="CIE219" s="288"/>
      <c r="CIF219" s="288"/>
      <c r="CIG219" s="288"/>
      <c r="CIH219" s="288"/>
      <c r="CII219" s="288"/>
      <c r="CIJ219" s="288"/>
      <c r="CIK219" s="288"/>
      <c r="CIL219" s="288"/>
      <c r="CIM219" s="288"/>
      <c r="CIN219" s="288"/>
      <c r="CIO219" s="288"/>
      <c r="CIP219" s="288"/>
      <c r="CIQ219" s="288"/>
      <c r="CIR219" s="288"/>
      <c r="CIS219" s="288"/>
      <c r="CIT219" s="288"/>
      <c r="CIU219" s="288"/>
      <c r="CIV219" s="288"/>
      <c r="CIW219" s="288"/>
      <c r="CIX219" s="288"/>
      <c r="CIY219" s="288"/>
      <c r="CIZ219" s="288"/>
      <c r="CJA219" s="288"/>
      <c r="CJB219" s="288"/>
      <c r="CJC219" s="288"/>
      <c r="CJD219" s="288"/>
      <c r="CJE219" s="288"/>
      <c r="CJF219" s="288"/>
      <c r="CJG219" s="288"/>
      <c r="CJH219" s="288"/>
      <c r="CJI219" s="288"/>
      <c r="CJJ219" s="288"/>
      <c r="CJK219" s="288"/>
      <c r="CJL219" s="288"/>
      <c r="CJM219" s="288"/>
      <c r="CJN219" s="288"/>
      <c r="CJO219" s="288"/>
      <c r="CJP219" s="288"/>
      <c r="CJQ219" s="288"/>
      <c r="CJR219" s="288"/>
      <c r="CJS219" s="288"/>
      <c r="CJT219" s="288"/>
      <c r="CJU219" s="288"/>
      <c r="CJV219" s="288"/>
      <c r="CJW219" s="288"/>
      <c r="CJX219" s="288"/>
      <c r="CJY219" s="288"/>
      <c r="CJZ219" s="288"/>
      <c r="CKA219" s="288"/>
      <c r="CKB219" s="288"/>
      <c r="CKC219" s="288"/>
      <c r="CKD219" s="288"/>
      <c r="CKE219" s="288"/>
      <c r="CKF219" s="288"/>
      <c r="CKG219" s="288"/>
      <c r="CKH219" s="288"/>
      <c r="CKI219" s="288"/>
      <c r="CKJ219" s="288"/>
      <c r="CKK219" s="288"/>
      <c r="CKL219" s="288"/>
      <c r="CKM219" s="288"/>
      <c r="CKN219" s="288"/>
      <c r="CKO219" s="288"/>
      <c r="CKP219" s="288"/>
      <c r="CKQ219" s="288"/>
      <c r="CKR219" s="288"/>
      <c r="CKS219" s="288"/>
      <c r="CKT219" s="288"/>
      <c r="CKU219" s="288"/>
      <c r="CKV219" s="288"/>
      <c r="CKW219" s="288"/>
      <c r="CKX219" s="288"/>
      <c r="CKY219" s="288"/>
      <c r="CKZ219" s="288"/>
      <c r="CLA219" s="288"/>
      <c r="CLB219" s="288"/>
      <c r="CLC219" s="288"/>
      <c r="CLD219" s="288"/>
      <c r="CLE219" s="288"/>
      <c r="CLF219" s="288"/>
      <c r="CLG219" s="288"/>
      <c r="CLH219" s="288"/>
      <c r="CLI219" s="288"/>
      <c r="CLJ219" s="288"/>
      <c r="CLK219" s="288"/>
      <c r="CLL219" s="288"/>
      <c r="CLM219" s="288"/>
      <c r="CLN219" s="288"/>
      <c r="CLO219" s="288"/>
      <c r="CLP219" s="288"/>
      <c r="CLQ219" s="288"/>
      <c r="CLR219" s="288"/>
      <c r="CLS219" s="288"/>
      <c r="CLT219" s="288"/>
      <c r="CLU219" s="288"/>
      <c r="CLV219" s="288"/>
      <c r="CLW219" s="288"/>
      <c r="CLX219" s="288"/>
      <c r="CLY219" s="288"/>
      <c r="CLZ219" s="288"/>
      <c r="CMA219" s="288"/>
      <c r="CMB219" s="288"/>
      <c r="CMC219" s="288"/>
      <c r="CMD219" s="288"/>
      <c r="CME219" s="288"/>
      <c r="CMF219" s="288"/>
      <c r="CMG219" s="288"/>
      <c r="CMH219" s="288"/>
      <c r="CMI219" s="288"/>
      <c r="CMJ219" s="288"/>
      <c r="CMK219" s="288"/>
      <c r="CML219" s="288"/>
      <c r="CMM219" s="288"/>
      <c r="CMN219" s="288"/>
      <c r="CMO219" s="288"/>
      <c r="CMP219" s="288"/>
      <c r="CMQ219" s="288"/>
      <c r="CMR219" s="288"/>
      <c r="CMS219" s="288"/>
      <c r="CMT219" s="288"/>
      <c r="CMU219" s="288"/>
      <c r="CMV219" s="288"/>
      <c r="CMW219" s="288"/>
      <c r="CMX219" s="288"/>
      <c r="CMY219" s="288"/>
      <c r="CMZ219" s="288"/>
      <c r="CNA219" s="288"/>
      <c r="CNB219" s="288"/>
      <c r="CNC219" s="288"/>
      <c r="CND219" s="288"/>
      <c r="CNE219" s="288"/>
      <c r="CNF219" s="288"/>
      <c r="CNG219" s="288"/>
      <c r="CNH219" s="288"/>
      <c r="CNI219" s="288"/>
      <c r="CNJ219" s="288"/>
      <c r="CNK219" s="288"/>
      <c r="CNL219" s="288"/>
      <c r="CNM219" s="288"/>
      <c r="CNN219" s="288"/>
      <c r="CNO219" s="288"/>
      <c r="CNP219" s="288"/>
      <c r="CNQ219" s="288"/>
      <c r="CNR219" s="288"/>
      <c r="CNS219" s="288"/>
      <c r="CNT219" s="288"/>
      <c r="CNU219" s="288"/>
      <c r="CNV219" s="288"/>
      <c r="CNW219" s="288"/>
      <c r="CNX219" s="288"/>
      <c r="CNY219" s="288"/>
      <c r="CNZ219" s="288"/>
      <c r="COA219" s="288"/>
      <c r="COB219" s="288"/>
      <c r="COC219" s="288"/>
      <c r="COD219" s="288"/>
      <c r="COE219" s="288"/>
      <c r="COF219" s="288"/>
      <c r="COG219" s="288"/>
      <c r="COH219" s="288"/>
      <c r="COI219" s="288"/>
      <c r="COJ219" s="288"/>
      <c r="COK219" s="288"/>
      <c r="COL219" s="288"/>
      <c r="COM219" s="288"/>
      <c r="CON219" s="288"/>
      <c r="COO219" s="288"/>
      <c r="COP219" s="288"/>
      <c r="COQ219" s="288"/>
      <c r="COR219" s="288"/>
      <c r="COS219" s="288"/>
      <c r="COT219" s="288"/>
      <c r="COU219" s="288"/>
      <c r="COV219" s="288"/>
      <c r="COW219" s="288"/>
      <c r="COX219" s="288"/>
      <c r="COY219" s="288"/>
      <c r="COZ219" s="288"/>
      <c r="CPA219" s="288"/>
      <c r="CPB219" s="288"/>
      <c r="CPC219" s="288"/>
      <c r="CPD219" s="288"/>
      <c r="CPE219" s="288"/>
      <c r="CPF219" s="288"/>
      <c r="CPG219" s="288"/>
      <c r="CPH219" s="288"/>
      <c r="CPI219" s="288"/>
      <c r="CPJ219" s="288"/>
      <c r="CPK219" s="288"/>
      <c r="CPL219" s="288"/>
      <c r="CPM219" s="288"/>
      <c r="CPN219" s="288"/>
      <c r="CPO219" s="288"/>
      <c r="CPP219" s="288"/>
      <c r="CPQ219" s="288"/>
      <c r="CPR219" s="288"/>
      <c r="CPS219" s="288"/>
      <c r="CPT219" s="288"/>
      <c r="CPU219" s="288"/>
      <c r="CPV219" s="288"/>
      <c r="CPW219" s="288"/>
      <c r="CPX219" s="288"/>
      <c r="CPY219" s="288"/>
      <c r="CPZ219" s="288"/>
      <c r="CQA219" s="288"/>
      <c r="CQB219" s="288"/>
      <c r="CQC219" s="288"/>
      <c r="CQD219" s="288"/>
      <c r="CQE219" s="288"/>
      <c r="CQF219" s="288"/>
      <c r="CQG219" s="288"/>
      <c r="CQH219" s="288"/>
      <c r="CQI219" s="288"/>
      <c r="CQJ219" s="288"/>
      <c r="CQK219" s="288"/>
      <c r="CQL219" s="288"/>
      <c r="CQM219" s="288"/>
      <c r="CQN219" s="288"/>
      <c r="CQO219" s="288"/>
      <c r="CQP219" s="288"/>
      <c r="CQQ219" s="288"/>
      <c r="CQR219" s="288"/>
      <c r="CQS219" s="288"/>
      <c r="CQT219" s="288"/>
      <c r="CQU219" s="288"/>
      <c r="CQV219" s="288"/>
      <c r="CQW219" s="288"/>
      <c r="CQX219" s="288"/>
      <c r="CQY219" s="288"/>
      <c r="CQZ219" s="288"/>
      <c r="CRA219" s="288"/>
      <c r="CRB219" s="288"/>
      <c r="CRC219" s="288"/>
      <c r="CRD219" s="288"/>
      <c r="CRE219" s="288"/>
      <c r="CRF219" s="288"/>
      <c r="CRG219" s="288"/>
      <c r="CRH219" s="288"/>
      <c r="CRI219" s="288"/>
      <c r="CRJ219" s="288"/>
      <c r="CRK219" s="288"/>
      <c r="CRL219" s="288"/>
      <c r="CRM219" s="288"/>
      <c r="CRN219" s="288"/>
      <c r="CRO219" s="288"/>
      <c r="CRP219" s="288"/>
      <c r="CRQ219" s="288"/>
      <c r="CRR219" s="288"/>
      <c r="CRS219" s="288"/>
      <c r="CRT219" s="288"/>
      <c r="CRU219" s="288"/>
      <c r="CRV219" s="288"/>
      <c r="CRW219" s="288"/>
      <c r="CRX219" s="288"/>
      <c r="CRY219" s="288"/>
      <c r="CRZ219" s="288"/>
      <c r="CSA219" s="288"/>
      <c r="CSB219" s="288"/>
      <c r="CSC219" s="288"/>
      <c r="CSD219" s="288"/>
      <c r="CSE219" s="288"/>
      <c r="CSF219" s="288"/>
      <c r="CSG219" s="288"/>
      <c r="CSH219" s="288"/>
      <c r="CSI219" s="288"/>
      <c r="CSJ219" s="288"/>
      <c r="CSK219" s="288"/>
      <c r="CSL219" s="288"/>
      <c r="CSM219" s="288"/>
      <c r="CSN219" s="288"/>
      <c r="CSO219" s="288"/>
      <c r="CSP219" s="288"/>
      <c r="CSQ219" s="288"/>
      <c r="CSR219" s="288"/>
      <c r="CSS219" s="288"/>
      <c r="CST219" s="288"/>
      <c r="CSU219" s="288"/>
      <c r="CSV219" s="288"/>
      <c r="CSW219" s="288"/>
      <c r="CSX219" s="288"/>
      <c r="CSY219" s="288"/>
      <c r="CSZ219" s="288"/>
      <c r="CTA219" s="288"/>
      <c r="CTB219" s="288"/>
      <c r="CTC219" s="288"/>
      <c r="CTD219" s="288"/>
      <c r="CTE219" s="288"/>
      <c r="CTF219" s="288"/>
      <c r="CTG219" s="288"/>
      <c r="CTH219" s="288"/>
      <c r="CTI219" s="288"/>
      <c r="CTJ219" s="288"/>
      <c r="CTK219" s="288"/>
      <c r="CTL219" s="288"/>
      <c r="CTM219" s="288"/>
      <c r="CTN219" s="288"/>
      <c r="CTO219" s="288"/>
      <c r="CTP219" s="288"/>
      <c r="CTQ219" s="288"/>
      <c r="CTR219" s="288"/>
      <c r="CTS219" s="288"/>
      <c r="CTT219" s="288"/>
      <c r="CTU219" s="288"/>
      <c r="CTV219" s="288"/>
      <c r="CTW219" s="288"/>
      <c r="CTX219" s="288"/>
      <c r="CTY219" s="288"/>
      <c r="CTZ219" s="288"/>
      <c r="CUA219" s="288"/>
      <c r="CUB219" s="288"/>
      <c r="CUC219" s="288"/>
      <c r="CUD219" s="288"/>
      <c r="CUE219" s="288"/>
      <c r="CUF219" s="288"/>
      <c r="CUG219" s="288"/>
      <c r="CUH219" s="288"/>
      <c r="CUI219" s="288"/>
      <c r="CUJ219" s="288"/>
      <c r="CUK219" s="288"/>
      <c r="CUL219" s="288"/>
      <c r="CUM219" s="288"/>
      <c r="CUN219" s="288"/>
      <c r="CUO219" s="288"/>
      <c r="CUP219" s="288"/>
      <c r="CUQ219" s="288"/>
      <c r="CUR219" s="288"/>
      <c r="CUS219" s="288"/>
      <c r="CUT219" s="288"/>
      <c r="CUU219" s="288"/>
      <c r="CUV219" s="288"/>
      <c r="CUW219" s="288"/>
      <c r="CUX219" s="288"/>
      <c r="CUY219" s="288"/>
      <c r="CUZ219" s="288"/>
      <c r="CVA219" s="288"/>
      <c r="CVB219" s="288"/>
      <c r="CVC219" s="288"/>
      <c r="CVD219" s="288"/>
      <c r="CVE219" s="288"/>
      <c r="CVF219" s="288"/>
      <c r="CVG219" s="288"/>
      <c r="CVH219" s="288"/>
      <c r="CVI219" s="288"/>
      <c r="CVJ219" s="288"/>
      <c r="CVK219" s="288"/>
      <c r="CVL219" s="288"/>
      <c r="CVM219" s="288"/>
      <c r="CVN219" s="288"/>
      <c r="CVO219" s="288"/>
      <c r="CVP219" s="288"/>
      <c r="CVQ219" s="288"/>
      <c r="CVR219" s="288"/>
      <c r="CVS219" s="288"/>
      <c r="CVT219" s="288"/>
      <c r="CVU219" s="288"/>
      <c r="CVV219" s="288"/>
      <c r="CVW219" s="288"/>
      <c r="CVX219" s="288"/>
      <c r="CVY219" s="288"/>
      <c r="CVZ219" s="288"/>
      <c r="CWA219" s="288"/>
      <c r="CWB219" s="288"/>
      <c r="CWC219" s="288"/>
      <c r="CWD219" s="288"/>
      <c r="CWE219" s="288"/>
      <c r="CWF219" s="288"/>
      <c r="CWG219" s="288"/>
      <c r="CWH219" s="288"/>
      <c r="CWI219" s="288"/>
      <c r="CWJ219" s="288"/>
      <c r="CWK219" s="288"/>
      <c r="CWL219" s="288"/>
      <c r="CWM219" s="288"/>
      <c r="CWN219" s="288"/>
      <c r="CWO219" s="288"/>
      <c r="CWP219" s="288"/>
      <c r="CWQ219" s="288"/>
      <c r="CWR219" s="288"/>
      <c r="CWS219" s="288"/>
      <c r="CWT219" s="288"/>
      <c r="CWU219" s="288"/>
      <c r="CWV219" s="288"/>
      <c r="CWW219" s="288"/>
      <c r="CWX219" s="288"/>
      <c r="CWY219" s="288"/>
      <c r="CWZ219" s="288"/>
      <c r="CXA219" s="288"/>
      <c r="CXB219" s="288"/>
      <c r="CXC219" s="288"/>
      <c r="CXD219" s="288"/>
      <c r="CXE219" s="288"/>
      <c r="CXF219" s="288"/>
      <c r="CXG219" s="288"/>
      <c r="CXH219" s="288"/>
      <c r="CXI219" s="288"/>
      <c r="CXJ219" s="288"/>
      <c r="CXK219" s="288"/>
      <c r="CXL219" s="288"/>
      <c r="CXM219" s="288"/>
      <c r="CXN219" s="288"/>
      <c r="CXO219" s="288"/>
      <c r="CXP219" s="288"/>
      <c r="CXQ219" s="288"/>
      <c r="CXR219" s="288"/>
      <c r="CXS219" s="288"/>
      <c r="CXT219" s="288"/>
      <c r="CXU219" s="288"/>
      <c r="CXV219" s="288"/>
      <c r="CXW219" s="288"/>
      <c r="CXX219" s="288"/>
      <c r="CXY219" s="288"/>
      <c r="CXZ219" s="288"/>
      <c r="CYA219" s="288"/>
      <c r="CYB219" s="288"/>
      <c r="CYC219" s="288"/>
      <c r="CYD219" s="288"/>
      <c r="CYE219" s="288"/>
      <c r="CYF219" s="288"/>
      <c r="CYG219" s="288"/>
      <c r="CYH219" s="288"/>
      <c r="CYI219" s="288"/>
      <c r="CYJ219" s="288"/>
      <c r="CYK219" s="288"/>
      <c r="CYL219" s="288"/>
      <c r="CYM219" s="288"/>
      <c r="CYN219" s="288"/>
      <c r="CYO219" s="288"/>
      <c r="CYP219" s="288"/>
      <c r="CYQ219" s="288"/>
      <c r="CYR219" s="288"/>
      <c r="CYS219" s="288"/>
      <c r="CYT219" s="288"/>
      <c r="CYU219" s="288"/>
      <c r="CYV219" s="288"/>
      <c r="CYW219" s="288"/>
      <c r="CYX219" s="288"/>
      <c r="CYY219" s="288"/>
      <c r="CYZ219" s="288"/>
      <c r="CZA219" s="288"/>
      <c r="CZB219" s="288"/>
      <c r="CZC219" s="288"/>
      <c r="CZD219" s="288"/>
      <c r="CZE219" s="288"/>
      <c r="CZF219" s="288"/>
      <c r="CZG219" s="288"/>
      <c r="CZH219" s="288"/>
      <c r="CZI219" s="288"/>
      <c r="CZJ219" s="288"/>
      <c r="CZK219" s="288"/>
      <c r="CZL219" s="288"/>
      <c r="CZM219" s="288"/>
      <c r="CZN219" s="288"/>
      <c r="CZO219" s="288"/>
      <c r="CZP219" s="288"/>
      <c r="CZQ219" s="288"/>
      <c r="CZR219" s="288"/>
      <c r="CZS219" s="288"/>
      <c r="CZT219" s="288"/>
      <c r="CZU219" s="288"/>
      <c r="CZV219" s="288"/>
      <c r="CZW219" s="288"/>
      <c r="CZX219" s="288"/>
      <c r="CZY219" s="288"/>
      <c r="CZZ219" s="288"/>
      <c r="DAA219" s="288"/>
      <c r="DAB219" s="288"/>
      <c r="DAC219" s="288"/>
      <c r="DAD219" s="288"/>
      <c r="DAE219" s="288"/>
      <c r="DAF219" s="288"/>
      <c r="DAG219" s="288"/>
      <c r="DAH219" s="288"/>
      <c r="DAI219" s="288"/>
      <c r="DAJ219" s="288"/>
      <c r="DAK219" s="288"/>
      <c r="DAL219" s="288"/>
      <c r="DAM219" s="288"/>
      <c r="DAN219" s="288"/>
      <c r="DAO219" s="288"/>
      <c r="DAP219" s="288"/>
      <c r="DAQ219" s="288"/>
      <c r="DAR219" s="288"/>
      <c r="DAS219" s="288"/>
      <c r="DAT219" s="288"/>
      <c r="DAU219" s="288"/>
      <c r="DAV219" s="288"/>
      <c r="DAW219" s="288"/>
      <c r="DAX219" s="288"/>
      <c r="DAY219" s="288"/>
      <c r="DAZ219" s="288"/>
      <c r="DBA219" s="288"/>
      <c r="DBB219" s="288"/>
      <c r="DBC219" s="288"/>
      <c r="DBD219" s="288"/>
      <c r="DBE219" s="288"/>
      <c r="DBF219" s="288"/>
      <c r="DBG219" s="288"/>
      <c r="DBH219" s="288"/>
      <c r="DBI219" s="288"/>
      <c r="DBJ219" s="288"/>
      <c r="DBK219" s="288"/>
      <c r="DBL219" s="288"/>
      <c r="DBM219" s="288"/>
      <c r="DBN219" s="288"/>
      <c r="DBO219" s="288"/>
      <c r="DBP219" s="288"/>
      <c r="DBQ219" s="288"/>
      <c r="DBR219" s="288"/>
      <c r="DBS219" s="288"/>
      <c r="DBT219" s="288"/>
      <c r="DBU219" s="288"/>
      <c r="DBV219" s="288"/>
      <c r="DBW219" s="288"/>
      <c r="DBX219" s="288"/>
      <c r="DBY219" s="288"/>
      <c r="DBZ219" s="288"/>
      <c r="DCA219" s="288"/>
      <c r="DCB219" s="288"/>
      <c r="DCC219" s="288"/>
      <c r="DCD219" s="288"/>
      <c r="DCE219" s="288"/>
      <c r="DCF219" s="288"/>
      <c r="DCG219" s="288"/>
      <c r="DCH219" s="288"/>
      <c r="DCI219" s="288"/>
      <c r="DCJ219" s="288"/>
      <c r="DCK219" s="288"/>
      <c r="DCL219" s="288"/>
      <c r="DCM219" s="288"/>
      <c r="DCN219" s="288"/>
      <c r="DCO219" s="288"/>
      <c r="DCP219" s="288"/>
      <c r="DCQ219" s="288"/>
      <c r="DCR219" s="288"/>
      <c r="DCS219" s="288"/>
      <c r="DCT219" s="288"/>
      <c r="DCU219" s="288"/>
      <c r="DCV219" s="288"/>
      <c r="DCW219" s="288"/>
      <c r="DCX219" s="288"/>
      <c r="DCY219" s="288"/>
      <c r="DCZ219" s="288"/>
      <c r="DDA219" s="288"/>
      <c r="DDB219" s="288"/>
      <c r="DDC219" s="288"/>
      <c r="DDD219" s="288"/>
      <c r="DDE219" s="288"/>
      <c r="DDF219" s="288"/>
      <c r="DDG219" s="288"/>
      <c r="DDH219" s="288"/>
      <c r="DDI219" s="288"/>
      <c r="DDJ219" s="288"/>
      <c r="DDK219" s="288"/>
      <c r="DDL219" s="288"/>
      <c r="DDM219" s="288"/>
      <c r="DDN219" s="288"/>
      <c r="DDO219" s="288"/>
      <c r="DDP219" s="288"/>
      <c r="DDQ219" s="288"/>
      <c r="DDR219" s="288"/>
      <c r="DDS219" s="288"/>
      <c r="DDT219" s="288"/>
      <c r="DDU219" s="288"/>
      <c r="DDV219" s="288"/>
      <c r="DDW219" s="288"/>
      <c r="DDX219" s="288"/>
      <c r="DDY219" s="288"/>
      <c r="DDZ219" s="288"/>
      <c r="DEA219" s="288"/>
      <c r="DEB219" s="288"/>
      <c r="DEC219" s="288"/>
      <c r="DED219" s="288"/>
      <c r="DEE219" s="288"/>
      <c r="DEF219" s="288"/>
      <c r="DEG219" s="288"/>
      <c r="DEH219" s="288"/>
      <c r="DEI219" s="288"/>
      <c r="DEJ219" s="288"/>
      <c r="DEK219" s="288"/>
      <c r="DEL219" s="288"/>
      <c r="DEM219" s="288"/>
      <c r="DEN219" s="288"/>
      <c r="DEO219" s="288"/>
      <c r="DEP219" s="288"/>
      <c r="DEQ219" s="288"/>
      <c r="DER219" s="288"/>
      <c r="DES219" s="288"/>
      <c r="DET219" s="288"/>
      <c r="DEU219" s="288"/>
      <c r="DEV219" s="288"/>
      <c r="DEW219" s="288"/>
      <c r="DEX219" s="288"/>
      <c r="DEY219" s="288"/>
      <c r="DEZ219" s="288"/>
      <c r="DFA219" s="288"/>
      <c r="DFB219" s="288"/>
      <c r="DFC219" s="288"/>
      <c r="DFD219" s="288"/>
      <c r="DFE219" s="288"/>
      <c r="DFF219" s="288"/>
      <c r="DFG219" s="288"/>
      <c r="DFH219" s="288"/>
      <c r="DFI219" s="288"/>
      <c r="DFJ219" s="288"/>
      <c r="DFK219" s="288"/>
      <c r="DFL219" s="288"/>
      <c r="DFM219" s="288"/>
      <c r="DFN219" s="288"/>
      <c r="DFO219" s="288"/>
      <c r="DFP219" s="288"/>
      <c r="DFQ219" s="288"/>
      <c r="DFR219" s="288"/>
      <c r="DFS219" s="288"/>
      <c r="DFT219" s="288"/>
      <c r="DFU219" s="288"/>
      <c r="DFV219" s="288"/>
      <c r="DFW219" s="288"/>
      <c r="DFX219" s="288"/>
      <c r="DFY219" s="288"/>
      <c r="DFZ219" s="288"/>
      <c r="DGA219" s="288"/>
      <c r="DGB219" s="288"/>
      <c r="DGC219" s="288"/>
      <c r="DGD219" s="288"/>
      <c r="DGE219" s="288"/>
      <c r="DGF219" s="288"/>
      <c r="DGG219" s="288"/>
      <c r="DGH219" s="288"/>
      <c r="DGI219" s="288"/>
      <c r="DGJ219" s="288"/>
      <c r="DGK219" s="288"/>
      <c r="DGL219" s="288"/>
      <c r="DGM219" s="288"/>
      <c r="DGN219" s="288"/>
      <c r="DGO219" s="288"/>
      <c r="DGP219" s="288"/>
      <c r="DGQ219" s="288"/>
      <c r="DGR219" s="288"/>
      <c r="DGS219" s="288"/>
      <c r="DGT219" s="288"/>
      <c r="DGU219" s="288"/>
      <c r="DGV219" s="288"/>
      <c r="DGW219" s="288"/>
      <c r="DGX219" s="288"/>
      <c r="DGY219" s="288"/>
      <c r="DGZ219" s="288"/>
      <c r="DHA219" s="288"/>
      <c r="DHB219" s="288"/>
      <c r="DHC219" s="288"/>
      <c r="DHD219" s="288"/>
      <c r="DHE219" s="288"/>
      <c r="DHF219" s="288"/>
      <c r="DHG219" s="288"/>
      <c r="DHH219" s="288"/>
      <c r="DHI219" s="288"/>
      <c r="DHJ219" s="288"/>
      <c r="DHK219" s="288"/>
      <c r="DHL219" s="288"/>
      <c r="DHM219" s="288"/>
      <c r="DHN219" s="288"/>
      <c r="DHO219" s="288"/>
      <c r="DHP219" s="288"/>
      <c r="DHQ219" s="288"/>
      <c r="DHR219" s="288"/>
      <c r="DHS219" s="288"/>
      <c r="DHT219" s="288"/>
      <c r="DHU219" s="288"/>
      <c r="DHV219" s="288"/>
      <c r="DHW219" s="288"/>
      <c r="DHX219" s="288"/>
      <c r="DHY219" s="288"/>
      <c r="DHZ219" s="288"/>
      <c r="DIA219" s="288"/>
      <c r="DIB219" s="288"/>
      <c r="DIC219" s="288"/>
      <c r="DID219" s="288"/>
      <c r="DIE219" s="288"/>
      <c r="DIF219" s="288"/>
      <c r="DIG219" s="288"/>
      <c r="DIH219" s="288"/>
      <c r="DII219" s="288"/>
      <c r="DIJ219" s="288"/>
      <c r="DIK219" s="288"/>
      <c r="DIL219" s="288"/>
      <c r="DIM219" s="288"/>
      <c r="DIN219" s="288"/>
      <c r="DIO219" s="288"/>
      <c r="DIP219" s="288"/>
      <c r="DIQ219" s="288"/>
      <c r="DIR219" s="288"/>
      <c r="DIS219" s="288"/>
      <c r="DIT219" s="288"/>
      <c r="DIU219" s="288"/>
      <c r="DIV219" s="288"/>
      <c r="DIW219" s="288"/>
      <c r="DIX219" s="288"/>
      <c r="DIY219" s="288"/>
      <c r="DIZ219" s="288"/>
      <c r="DJA219" s="288"/>
      <c r="DJB219" s="288"/>
      <c r="DJC219" s="288"/>
      <c r="DJD219" s="288"/>
      <c r="DJE219" s="288"/>
      <c r="DJF219" s="288"/>
      <c r="DJG219" s="288"/>
      <c r="DJH219" s="288"/>
      <c r="DJI219" s="288"/>
      <c r="DJJ219" s="288"/>
      <c r="DJK219" s="288"/>
      <c r="DJL219" s="288"/>
      <c r="DJM219" s="288"/>
      <c r="DJN219" s="288"/>
      <c r="DJO219" s="288"/>
      <c r="DJP219" s="288"/>
      <c r="DJQ219" s="288"/>
      <c r="DJR219" s="288"/>
      <c r="DJS219" s="288"/>
      <c r="DJT219" s="288"/>
      <c r="DJU219" s="288"/>
      <c r="DJV219" s="288"/>
      <c r="DJW219" s="288"/>
      <c r="DJX219" s="288"/>
      <c r="DJY219" s="288"/>
      <c r="DJZ219" s="288"/>
      <c r="DKA219" s="288"/>
      <c r="DKB219" s="288"/>
      <c r="DKC219" s="288"/>
      <c r="DKD219" s="288"/>
      <c r="DKE219" s="288"/>
      <c r="DKF219" s="288"/>
      <c r="DKG219" s="288"/>
      <c r="DKH219" s="288"/>
      <c r="DKI219" s="288"/>
      <c r="DKJ219" s="288"/>
      <c r="DKK219" s="288"/>
      <c r="DKL219" s="288"/>
      <c r="DKM219" s="288"/>
      <c r="DKN219" s="288"/>
      <c r="DKO219" s="288"/>
      <c r="DKP219" s="288"/>
      <c r="DKQ219" s="288"/>
      <c r="DKR219" s="288"/>
      <c r="DKS219" s="288"/>
      <c r="DKT219" s="288"/>
      <c r="DKU219" s="288"/>
      <c r="DKV219" s="288"/>
      <c r="DKW219" s="288"/>
      <c r="DKX219" s="288"/>
      <c r="DKY219" s="288"/>
      <c r="DKZ219" s="288"/>
      <c r="DLA219" s="288"/>
      <c r="DLB219" s="288"/>
      <c r="DLC219" s="288"/>
      <c r="DLD219" s="288"/>
      <c r="DLE219" s="288"/>
      <c r="DLF219" s="288"/>
      <c r="DLG219" s="288"/>
      <c r="DLH219" s="288"/>
      <c r="DLI219" s="288"/>
      <c r="DLJ219" s="288"/>
      <c r="DLK219" s="288"/>
      <c r="DLL219" s="288"/>
      <c r="DLM219" s="288"/>
      <c r="DLN219" s="288"/>
      <c r="DLO219" s="288"/>
      <c r="DLP219" s="288"/>
      <c r="DLQ219" s="288"/>
      <c r="DLR219" s="288"/>
      <c r="DLS219" s="288"/>
      <c r="DLT219" s="288"/>
      <c r="DLU219" s="288"/>
      <c r="DLV219" s="288"/>
      <c r="DLW219" s="288"/>
      <c r="DLX219" s="288"/>
      <c r="DLY219" s="288"/>
      <c r="DLZ219" s="288"/>
      <c r="DMA219" s="288"/>
      <c r="DMB219" s="288"/>
      <c r="DMC219" s="288"/>
      <c r="DMD219" s="288"/>
      <c r="DME219" s="288"/>
      <c r="DMF219" s="288"/>
      <c r="DMG219" s="288"/>
      <c r="DMH219" s="288"/>
      <c r="DMI219" s="288"/>
      <c r="DMJ219" s="288"/>
      <c r="DMK219" s="288"/>
      <c r="DML219" s="288"/>
      <c r="DMM219" s="288"/>
      <c r="DMN219" s="288"/>
      <c r="DMO219" s="288"/>
      <c r="DMP219" s="288"/>
      <c r="DMQ219" s="288"/>
      <c r="DMR219" s="288"/>
      <c r="DMS219" s="288"/>
      <c r="DMT219" s="288"/>
      <c r="DMU219" s="288"/>
      <c r="DMV219" s="288"/>
      <c r="DMW219" s="288"/>
      <c r="DMX219" s="288"/>
      <c r="DMY219" s="288"/>
      <c r="DMZ219" s="288"/>
      <c r="DNA219" s="288"/>
      <c r="DNB219" s="288"/>
      <c r="DNC219" s="288"/>
      <c r="DND219" s="288"/>
      <c r="DNE219" s="288"/>
      <c r="DNF219" s="288"/>
      <c r="DNG219" s="288"/>
      <c r="DNH219" s="288"/>
      <c r="DNI219" s="288"/>
      <c r="DNJ219" s="288"/>
      <c r="DNK219" s="288"/>
      <c r="DNL219" s="288"/>
      <c r="DNM219" s="288"/>
      <c r="DNN219" s="288"/>
      <c r="DNO219" s="288"/>
      <c r="DNP219" s="288"/>
      <c r="DNQ219" s="288"/>
      <c r="DNR219" s="288"/>
      <c r="DNS219" s="288"/>
      <c r="DNT219" s="288"/>
      <c r="DNU219" s="288"/>
      <c r="DNV219" s="288"/>
      <c r="DNW219" s="288"/>
      <c r="DNX219" s="288"/>
      <c r="DNY219" s="288"/>
      <c r="DNZ219" s="288"/>
      <c r="DOA219" s="288"/>
      <c r="DOB219" s="288"/>
      <c r="DOC219" s="288"/>
      <c r="DOD219" s="288"/>
      <c r="DOE219" s="288"/>
      <c r="DOF219" s="288"/>
      <c r="DOG219" s="288"/>
      <c r="DOH219" s="288"/>
      <c r="DOI219" s="288"/>
      <c r="DOJ219" s="288"/>
      <c r="DOK219" s="288"/>
      <c r="DOL219" s="288"/>
      <c r="DOM219" s="288"/>
      <c r="DON219" s="288"/>
      <c r="DOO219" s="288"/>
      <c r="DOP219" s="288"/>
      <c r="DOQ219" s="288"/>
      <c r="DOR219" s="288"/>
      <c r="DOS219" s="288"/>
      <c r="DOT219" s="288"/>
      <c r="DOU219" s="288"/>
      <c r="DOV219" s="288"/>
      <c r="DOW219" s="288"/>
      <c r="DOX219" s="288"/>
      <c r="DOY219" s="288"/>
      <c r="DOZ219" s="288"/>
      <c r="DPA219" s="288"/>
      <c r="DPB219" s="288"/>
      <c r="DPC219" s="288"/>
      <c r="DPD219" s="288"/>
      <c r="DPE219" s="288"/>
      <c r="DPF219" s="288"/>
      <c r="DPG219" s="288"/>
      <c r="DPH219" s="288"/>
      <c r="DPI219" s="288"/>
      <c r="DPJ219" s="288"/>
      <c r="DPK219" s="288"/>
      <c r="DPL219" s="288"/>
      <c r="DPM219" s="288"/>
      <c r="DPN219" s="288"/>
      <c r="DPO219" s="288"/>
      <c r="DPP219" s="288"/>
      <c r="DPQ219" s="288"/>
      <c r="DPR219" s="288"/>
      <c r="DPS219" s="288"/>
      <c r="DPT219" s="288"/>
      <c r="DPU219" s="288"/>
      <c r="DPV219" s="288"/>
      <c r="DPW219" s="288"/>
      <c r="DPX219" s="288"/>
      <c r="DPY219" s="288"/>
      <c r="DPZ219" s="288"/>
      <c r="DQA219" s="288"/>
      <c r="DQB219" s="288"/>
      <c r="DQC219" s="288"/>
      <c r="DQD219" s="288"/>
      <c r="DQE219" s="288"/>
      <c r="DQF219" s="288"/>
      <c r="DQG219" s="288"/>
      <c r="DQH219" s="288"/>
      <c r="DQI219" s="288"/>
      <c r="DQJ219" s="288"/>
      <c r="DQK219" s="288"/>
      <c r="DQL219" s="288"/>
      <c r="DQM219" s="288"/>
      <c r="DQN219" s="288"/>
      <c r="DQO219" s="288"/>
      <c r="DQP219" s="288"/>
      <c r="DQQ219" s="288"/>
      <c r="DQR219" s="288"/>
      <c r="DQS219" s="288"/>
      <c r="DQT219" s="288"/>
      <c r="DQU219" s="288"/>
      <c r="DQV219" s="288"/>
      <c r="DQW219" s="288"/>
      <c r="DQX219" s="288"/>
      <c r="DQY219" s="288"/>
      <c r="DQZ219" s="288"/>
      <c r="DRA219" s="288"/>
      <c r="DRB219" s="288"/>
      <c r="DRC219" s="288"/>
      <c r="DRD219" s="288"/>
      <c r="DRE219" s="288"/>
      <c r="DRF219" s="288"/>
      <c r="DRG219" s="288"/>
      <c r="DRH219" s="288"/>
      <c r="DRI219" s="288"/>
      <c r="DRJ219" s="288"/>
      <c r="DRK219" s="288"/>
      <c r="DRL219" s="288"/>
      <c r="DRM219" s="288"/>
      <c r="DRN219" s="288"/>
      <c r="DRO219" s="288"/>
      <c r="DRP219" s="288"/>
      <c r="DRQ219" s="288"/>
      <c r="DRR219" s="288"/>
      <c r="DRS219" s="288"/>
      <c r="DRT219" s="288"/>
      <c r="DRU219" s="288"/>
      <c r="DRV219" s="288"/>
      <c r="DRW219" s="288"/>
      <c r="DRX219" s="288"/>
      <c r="DRY219" s="288"/>
      <c r="DRZ219" s="288"/>
      <c r="DSA219" s="288"/>
      <c r="DSB219" s="288"/>
      <c r="DSC219" s="288"/>
      <c r="DSD219" s="288"/>
      <c r="DSE219" s="288"/>
      <c r="DSF219" s="288"/>
      <c r="DSG219" s="288"/>
      <c r="DSH219" s="288"/>
      <c r="DSI219" s="288"/>
      <c r="DSJ219" s="288"/>
      <c r="DSK219" s="288"/>
      <c r="DSL219" s="288"/>
      <c r="DSM219" s="288"/>
      <c r="DSN219" s="288"/>
      <c r="DSO219" s="288"/>
      <c r="DSP219" s="288"/>
      <c r="DSQ219" s="288"/>
      <c r="DSR219" s="288"/>
      <c r="DSS219" s="288"/>
      <c r="DST219" s="288"/>
      <c r="DSU219" s="288"/>
      <c r="DSV219" s="288"/>
      <c r="DSW219" s="288"/>
      <c r="DSX219" s="288"/>
      <c r="DSY219" s="288"/>
      <c r="DSZ219" s="288"/>
      <c r="DTA219" s="288"/>
      <c r="DTB219" s="288"/>
      <c r="DTC219" s="288"/>
      <c r="DTD219" s="288"/>
      <c r="DTE219" s="288"/>
      <c r="DTF219" s="288"/>
      <c r="DTG219" s="288"/>
      <c r="DTH219" s="288"/>
      <c r="DTI219" s="288"/>
      <c r="DTJ219" s="288"/>
      <c r="DTK219" s="288"/>
      <c r="DTL219" s="288"/>
      <c r="DTM219" s="288"/>
      <c r="DTN219" s="288"/>
      <c r="DTO219" s="288"/>
      <c r="DTP219" s="288"/>
      <c r="DTQ219" s="288"/>
      <c r="DTR219" s="288"/>
      <c r="DTS219" s="288"/>
      <c r="DTT219" s="288"/>
      <c r="DTU219" s="288"/>
      <c r="DTV219" s="288"/>
      <c r="DTW219" s="288"/>
      <c r="DTX219" s="288"/>
      <c r="DTY219" s="288"/>
      <c r="DTZ219" s="288"/>
      <c r="DUA219" s="288"/>
      <c r="DUB219" s="288"/>
      <c r="DUC219" s="288"/>
      <c r="DUD219" s="288"/>
      <c r="DUE219" s="288"/>
      <c r="DUF219" s="288"/>
      <c r="DUG219" s="288"/>
      <c r="DUH219" s="288"/>
      <c r="DUI219" s="288"/>
      <c r="DUJ219" s="288"/>
      <c r="DUK219" s="288"/>
      <c r="DUL219" s="288"/>
      <c r="DUM219" s="288"/>
      <c r="DUN219" s="288"/>
      <c r="DUO219" s="288"/>
      <c r="DUP219" s="288"/>
      <c r="DUQ219" s="288"/>
      <c r="DUR219" s="288"/>
      <c r="DUS219" s="288"/>
      <c r="DUT219" s="288"/>
      <c r="DUU219" s="288"/>
      <c r="DUV219" s="288"/>
      <c r="DUW219" s="288"/>
      <c r="DUX219" s="288"/>
      <c r="DUY219" s="288"/>
      <c r="DUZ219" s="288"/>
      <c r="DVA219" s="288"/>
      <c r="DVB219" s="288"/>
      <c r="DVC219" s="288"/>
      <c r="DVD219" s="288"/>
      <c r="DVE219" s="288"/>
      <c r="DVF219" s="288"/>
      <c r="DVG219" s="288"/>
      <c r="DVH219" s="288"/>
      <c r="DVI219" s="288"/>
      <c r="DVJ219" s="288"/>
      <c r="DVK219" s="288"/>
      <c r="DVL219" s="288"/>
      <c r="DVM219" s="288"/>
      <c r="DVN219" s="288"/>
      <c r="DVO219" s="288"/>
      <c r="DVP219" s="288"/>
      <c r="DVQ219" s="288"/>
      <c r="DVR219" s="288"/>
      <c r="DVS219" s="288"/>
      <c r="DVT219" s="288"/>
      <c r="DVU219" s="288"/>
      <c r="DVV219" s="288"/>
      <c r="DVW219" s="288"/>
      <c r="DVX219" s="288"/>
      <c r="DVY219" s="288"/>
      <c r="DVZ219" s="288"/>
      <c r="DWA219" s="288"/>
      <c r="DWB219" s="288"/>
      <c r="DWC219" s="288"/>
      <c r="DWD219" s="288"/>
      <c r="DWE219" s="288"/>
      <c r="DWF219" s="288"/>
      <c r="DWG219" s="288"/>
      <c r="DWH219" s="288"/>
      <c r="DWI219" s="288"/>
      <c r="DWJ219" s="288"/>
      <c r="DWK219" s="288"/>
      <c r="DWL219" s="288"/>
      <c r="DWM219" s="288"/>
      <c r="DWN219" s="288"/>
      <c r="DWO219" s="288"/>
      <c r="DWP219" s="288"/>
      <c r="DWQ219" s="288"/>
      <c r="DWR219" s="288"/>
      <c r="DWS219" s="288"/>
      <c r="DWT219" s="288"/>
      <c r="DWU219" s="288"/>
      <c r="DWV219" s="288"/>
      <c r="DWW219" s="288"/>
      <c r="DWX219" s="288"/>
      <c r="DWY219" s="288"/>
      <c r="DWZ219" s="288"/>
      <c r="DXA219" s="288"/>
      <c r="DXB219" s="288"/>
      <c r="DXC219" s="288"/>
      <c r="DXD219" s="288"/>
      <c r="DXE219" s="288"/>
      <c r="DXF219" s="288"/>
      <c r="DXG219" s="288"/>
      <c r="DXH219" s="288"/>
      <c r="DXI219" s="288"/>
      <c r="DXJ219" s="288"/>
      <c r="DXK219" s="288"/>
      <c r="DXL219" s="288"/>
      <c r="DXM219" s="288"/>
      <c r="DXN219" s="288"/>
      <c r="DXO219" s="288"/>
      <c r="DXP219" s="288"/>
      <c r="DXQ219" s="288"/>
      <c r="DXR219" s="288"/>
      <c r="DXS219" s="288"/>
      <c r="DXT219" s="288"/>
      <c r="DXU219" s="288"/>
      <c r="DXV219" s="288"/>
      <c r="DXW219" s="288"/>
      <c r="DXX219" s="288"/>
      <c r="DXY219" s="288"/>
      <c r="DXZ219" s="288"/>
      <c r="DYA219" s="288"/>
      <c r="DYB219" s="288"/>
      <c r="DYC219" s="288"/>
      <c r="DYD219" s="288"/>
      <c r="DYE219" s="288"/>
      <c r="DYF219" s="288"/>
      <c r="DYG219" s="288"/>
      <c r="DYH219" s="288"/>
      <c r="DYI219" s="288"/>
      <c r="DYJ219" s="288"/>
      <c r="DYK219" s="288"/>
      <c r="DYL219" s="288"/>
      <c r="DYM219" s="288"/>
      <c r="DYN219" s="288"/>
      <c r="DYO219" s="288"/>
      <c r="DYP219" s="288"/>
      <c r="DYQ219" s="288"/>
      <c r="DYR219" s="288"/>
      <c r="DYS219" s="288"/>
      <c r="DYT219" s="288"/>
      <c r="DYU219" s="288"/>
      <c r="DYV219" s="288"/>
      <c r="DYW219" s="288"/>
      <c r="DYX219" s="288"/>
      <c r="DYY219" s="288"/>
      <c r="DYZ219" s="288"/>
      <c r="DZA219" s="288"/>
      <c r="DZB219" s="288"/>
      <c r="DZC219" s="288"/>
      <c r="DZD219" s="288"/>
      <c r="DZE219" s="288"/>
      <c r="DZF219" s="288"/>
      <c r="DZG219" s="288"/>
      <c r="DZH219" s="288"/>
      <c r="DZI219" s="288"/>
      <c r="DZJ219" s="288"/>
      <c r="DZK219" s="288"/>
      <c r="DZL219" s="288"/>
      <c r="DZM219" s="288"/>
      <c r="DZN219" s="288"/>
      <c r="DZO219" s="288"/>
      <c r="DZP219" s="288"/>
      <c r="DZQ219" s="288"/>
      <c r="DZR219" s="288"/>
      <c r="DZS219" s="288"/>
      <c r="DZT219" s="288"/>
      <c r="DZU219" s="288"/>
      <c r="DZV219" s="288"/>
      <c r="DZW219" s="288"/>
      <c r="DZX219" s="288"/>
      <c r="DZY219" s="288"/>
      <c r="DZZ219" s="288"/>
      <c r="EAA219" s="288"/>
      <c r="EAB219" s="288"/>
      <c r="EAC219" s="288"/>
      <c r="EAD219" s="288"/>
      <c r="EAE219" s="288"/>
      <c r="EAF219" s="288"/>
      <c r="EAG219" s="288"/>
      <c r="EAH219" s="288"/>
      <c r="EAI219" s="288"/>
      <c r="EAJ219" s="288"/>
      <c r="EAK219" s="288"/>
      <c r="EAL219" s="288"/>
      <c r="EAM219" s="288"/>
      <c r="EAN219" s="288"/>
      <c r="EAO219" s="288"/>
      <c r="EAP219" s="288"/>
      <c r="EAQ219" s="288"/>
      <c r="EAR219" s="288"/>
      <c r="EAS219" s="288"/>
      <c r="EAT219" s="288"/>
      <c r="EAU219" s="288"/>
      <c r="EAV219" s="288"/>
      <c r="EAW219" s="288"/>
      <c r="EAX219" s="288"/>
      <c r="EAY219" s="288"/>
      <c r="EAZ219" s="288"/>
      <c r="EBA219" s="288"/>
      <c r="EBB219" s="288"/>
      <c r="EBC219" s="288"/>
      <c r="EBD219" s="288"/>
      <c r="EBE219" s="288"/>
      <c r="EBF219" s="288"/>
      <c r="EBG219" s="288"/>
      <c r="EBH219" s="288"/>
      <c r="EBI219" s="288"/>
      <c r="EBJ219" s="288"/>
      <c r="EBK219" s="288"/>
      <c r="EBL219" s="288"/>
      <c r="EBM219" s="288"/>
      <c r="EBN219" s="288"/>
      <c r="EBO219" s="288"/>
      <c r="EBP219" s="288"/>
      <c r="EBQ219" s="288"/>
      <c r="EBR219" s="288"/>
      <c r="EBS219" s="288"/>
      <c r="EBT219" s="288"/>
      <c r="EBU219" s="288"/>
      <c r="EBV219" s="288"/>
      <c r="EBW219" s="288"/>
      <c r="EBX219" s="288"/>
      <c r="EBY219" s="288"/>
      <c r="EBZ219" s="288"/>
      <c r="ECA219" s="288"/>
      <c r="ECB219" s="288"/>
      <c r="ECC219" s="288"/>
      <c r="ECD219" s="288"/>
      <c r="ECE219" s="288"/>
      <c r="ECF219" s="288"/>
      <c r="ECG219" s="288"/>
      <c r="ECH219" s="288"/>
      <c r="ECI219" s="288"/>
      <c r="ECJ219" s="288"/>
      <c r="ECK219" s="288"/>
      <c r="ECL219" s="288"/>
      <c r="ECM219" s="288"/>
      <c r="ECN219" s="288"/>
      <c r="ECO219" s="288"/>
      <c r="ECP219" s="288"/>
      <c r="ECQ219" s="288"/>
      <c r="ECR219" s="288"/>
      <c r="ECS219" s="288"/>
      <c r="ECT219" s="288"/>
      <c r="ECU219" s="288"/>
      <c r="ECV219" s="288"/>
      <c r="ECW219" s="288"/>
      <c r="ECX219" s="288"/>
      <c r="ECY219" s="288"/>
      <c r="ECZ219" s="288"/>
      <c r="EDA219" s="288"/>
      <c r="EDB219" s="288"/>
      <c r="EDC219" s="288"/>
      <c r="EDD219" s="288"/>
      <c r="EDE219" s="288"/>
      <c r="EDF219" s="288"/>
      <c r="EDG219" s="288"/>
      <c r="EDH219" s="288"/>
      <c r="EDI219" s="288"/>
      <c r="EDJ219" s="288"/>
      <c r="EDK219" s="288"/>
      <c r="EDL219" s="288"/>
      <c r="EDM219" s="288"/>
      <c r="EDN219" s="288"/>
      <c r="EDO219" s="288"/>
      <c r="EDP219" s="288"/>
      <c r="EDQ219" s="288"/>
      <c r="EDR219" s="288"/>
      <c r="EDS219" s="288"/>
      <c r="EDT219" s="288"/>
      <c r="EDU219" s="288"/>
      <c r="EDV219" s="288"/>
      <c r="EDW219" s="288"/>
      <c r="EDX219" s="288"/>
      <c r="EDY219" s="288"/>
      <c r="EDZ219" s="288"/>
      <c r="EEA219" s="288"/>
      <c r="EEB219" s="288"/>
      <c r="EEC219" s="288"/>
      <c r="EED219" s="288"/>
      <c r="EEE219" s="288"/>
      <c r="EEF219" s="288"/>
      <c r="EEG219" s="288"/>
      <c r="EEH219" s="288"/>
      <c r="EEI219" s="288"/>
      <c r="EEJ219" s="288"/>
      <c r="EEK219" s="288"/>
      <c r="EEL219" s="288"/>
      <c r="EEM219" s="288"/>
      <c r="EEN219" s="288"/>
      <c r="EEO219" s="288"/>
      <c r="EEP219" s="288"/>
      <c r="EEQ219" s="288"/>
      <c r="EER219" s="288"/>
      <c r="EES219" s="288"/>
      <c r="EET219" s="288"/>
      <c r="EEU219" s="288"/>
      <c r="EEV219" s="288"/>
      <c r="EEW219" s="288"/>
      <c r="EEX219" s="288"/>
      <c r="EEY219" s="288"/>
      <c r="EEZ219" s="288"/>
      <c r="EFA219" s="288"/>
      <c r="EFB219" s="288"/>
      <c r="EFC219" s="288"/>
      <c r="EFD219" s="288"/>
      <c r="EFE219" s="288"/>
      <c r="EFF219" s="288"/>
      <c r="EFG219" s="288"/>
      <c r="EFH219" s="288"/>
      <c r="EFI219" s="288"/>
      <c r="EFJ219" s="288"/>
      <c r="EFK219" s="288"/>
      <c r="EFL219" s="288"/>
      <c r="EFM219" s="288"/>
      <c r="EFN219" s="288"/>
      <c r="EFO219" s="288"/>
      <c r="EFP219" s="288"/>
      <c r="EFQ219" s="288"/>
      <c r="EFR219" s="288"/>
      <c r="EFS219" s="288"/>
      <c r="EFT219" s="288"/>
      <c r="EFU219" s="288"/>
      <c r="EFV219" s="288"/>
      <c r="EFW219" s="288"/>
      <c r="EFX219" s="288"/>
      <c r="EFY219" s="288"/>
      <c r="EFZ219" s="288"/>
      <c r="EGA219" s="288"/>
      <c r="EGB219" s="288"/>
      <c r="EGC219" s="288"/>
      <c r="EGD219" s="288"/>
      <c r="EGE219" s="288"/>
      <c r="EGF219" s="288"/>
      <c r="EGG219" s="288"/>
      <c r="EGH219" s="288"/>
      <c r="EGI219" s="288"/>
      <c r="EGJ219" s="288"/>
      <c r="EGK219" s="288"/>
      <c r="EGL219" s="288"/>
      <c r="EGM219" s="288"/>
      <c r="EGN219" s="288"/>
      <c r="EGO219" s="288"/>
      <c r="EGP219" s="288"/>
      <c r="EGQ219" s="288"/>
      <c r="EGR219" s="288"/>
      <c r="EGS219" s="288"/>
      <c r="EGT219" s="288"/>
      <c r="EGU219" s="288"/>
      <c r="EGV219" s="288"/>
      <c r="EGW219" s="288"/>
      <c r="EGX219" s="288"/>
      <c r="EGY219" s="288"/>
      <c r="EGZ219" s="288"/>
      <c r="EHA219" s="288"/>
      <c r="EHB219" s="288"/>
      <c r="EHC219" s="288"/>
      <c r="EHD219" s="288"/>
      <c r="EHE219" s="288"/>
      <c r="EHF219" s="288"/>
      <c r="EHG219" s="288"/>
      <c r="EHH219" s="288"/>
      <c r="EHI219" s="288"/>
      <c r="EHJ219" s="288"/>
      <c r="EHK219" s="288"/>
      <c r="EHL219" s="288"/>
      <c r="EHM219" s="288"/>
      <c r="EHN219" s="288"/>
      <c r="EHO219" s="288"/>
      <c r="EHP219" s="288"/>
      <c r="EHQ219" s="288"/>
      <c r="EHR219" s="288"/>
      <c r="EHS219" s="288"/>
      <c r="EHT219" s="288"/>
      <c r="EHU219" s="288"/>
      <c r="EHV219" s="288"/>
      <c r="EHW219" s="288"/>
      <c r="EHX219" s="288"/>
      <c r="EHY219" s="288"/>
      <c r="EHZ219" s="288"/>
      <c r="EIA219" s="288"/>
      <c r="EIB219" s="288"/>
      <c r="EIC219" s="288"/>
      <c r="EID219" s="288"/>
      <c r="EIE219" s="288"/>
      <c r="EIF219" s="288"/>
      <c r="EIG219" s="288"/>
      <c r="EIH219" s="288"/>
      <c r="EII219" s="288"/>
      <c r="EIJ219" s="288"/>
      <c r="EIK219" s="288"/>
      <c r="EIL219" s="288"/>
      <c r="EIM219" s="288"/>
      <c r="EIN219" s="288"/>
      <c r="EIO219" s="288"/>
      <c r="EIP219" s="288"/>
      <c r="EIQ219" s="288"/>
      <c r="EIR219" s="288"/>
      <c r="EIS219" s="288"/>
      <c r="EIT219" s="288"/>
      <c r="EIU219" s="288"/>
      <c r="EIV219" s="288"/>
      <c r="EIW219" s="288"/>
      <c r="EIX219" s="288"/>
      <c r="EIY219" s="288"/>
      <c r="EIZ219" s="288"/>
      <c r="EJA219" s="288"/>
      <c r="EJB219" s="288"/>
      <c r="EJC219" s="288"/>
      <c r="EJD219" s="288"/>
      <c r="EJE219" s="288"/>
      <c r="EJF219" s="288"/>
      <c r="EJG219" s="288"/>
      <c r="EJH219" s="288"/>
      <c r="EJI219" s="288"/>
      <c r="EJJ219" s="288"/>
      <c r="EJK219" s="288"/>
      <c r="EJL219" s="288"/>
      <c r="EJM219" s="288"/>
      <c r="EJN219" s="288"/>
      <c r="EJO219" s="288"/>
      <c r="EJP219" s="288"/>
      <c r="EJQ219" s="288"/>
      <c r="EJR219" s="288"/>
      <c r="EJS219" s="288"/>
      <c r="EJT219" s="288"/>
      <c r="EJU219" s="288"/>
      <c r="EJV219" s="288"/>
      <c r="EJW219" s="288"/>
      <c r="EJX219" s="288"/>
      <c r="EJY219" s="288"/>
      <c r="EJZ219" s="288"/>
      <c r="EKA219" s="288"/>
      <c r="EKB219" s="288"/>
      <c r="EKC219" s="288"/>
      <c r="EKD219" s="288"/>
      <c r="EKE219" s="288"/>
      <c r="EKF219" s="288"/>
      <c r="EKG219" s="288"/>
      <c r="EKH219" s="288"/>
      <c r="EKI219" s="288"/>
      <c r="EKJ219" s="288"/>
      <c r="EKK219" s="288"/>
      <c r="EKL219" s="288"/>
      <c r="EKM219" s="288"/>
      <c r="EKN219" s="288"/>
      <c r="EKO219" s="288"/>
      <c r="EKP219" s="288"/>
      <c r="EKQ219" s="288"/>
      <c r="EKR219" s="288"/>
      <c r="EKS219" s="288"/>
      <c r="EKT219" s="288"/>
      <c r="EKU219" s="288"/>
      <c r="EKV219" s="288"/>
      <c r="EKW219" s="288"/>
      <c r="EKX219" s="288"/>
      <c r="EKY219" s="288"/>
      <c r="EKZ219" s="288"/>
      <c r="ELA219" s="288"/>
      <c r="ELB219" s="288"/>
      <c r="ELC219" s="288"/>
      <c r="ELD219" s="288"/>
      <c r="ELE219" s="288"/>
      <c r="ELF219" s="288"/>
      <c r="ELG219" s="288"/>
      <c r="ELH219" s="288"/>
      <c r="ELI219" s="288"/>
      <c r="ELJ219" s="288"/>
      <c r="ELK219" s="288"/>
      <c r="ELL219" s="288"/>
      <c r="ELM219" s="288"/>
      <c r="ELN219" s="288"/>
      <c r="ELO219" s="288"/>
      <c r="ELP219" s="288"/>
      <c r="ELQ219" s="288"/>
      <c r="ELR219" s="288"/>
      <c r="ELS219" s="288"/>
      <c r="ELT219" s="288"/>
      <c r="ELU219" s="288"/>
      <c r="ELV219" s="288"/>
      <c r="ELW219" s="288"/>
      <c r="ELX219" s="288"/>
      <c r="ELY219" s="288"/>
      <c r="ELZ219" s="288"/>
      <c r="EMA219" s="288"/>
      <c r="EMB219" s="288"/>
      <c r="EMC219" s="288"/>
      <c r="EMD219" s="288"/>
      <c r="EME219" s="288"/>
      <c r="EMF219" s="288"/>
      <c r="EMG219" s="288"/>
      <c r="EMH219" s="288"/>
      <c r="EMI219" s="288"/>
      <c r="EMJ219" s="288"/>
      <c r="EMK219" s="288"/>
      <c r="EML219" s="288"/>
      <c r="EMM219" s="288"/>
      <c r="EMN219" s="288"/>
      <c r="EMO219" s="288"/>
      <c r="EMP219" s="288"/>
      <c r="EMQ219" s="288"/>
      <c r="EMR219" s="288"/>
      <c r="EMS219" s="288"/>
      <c r="EMT219" s="288"/>
      <c r="EMU219" s="288"/>
      <c r="EMV219" s="288"/>
      <c r="EMW219" s="288"/>
      <c r="EMX219" s="288"/>
      <c r="EMY219" s="288"/>
      <c r="EMZ219" s="288"/>
      <c r="ENA219" s="288"/>
      <c r="ENB219" s="288"/>
      <c r="ENC219" s="288"/>
      <c r="END219" s="288"/>
      <c r="ENE219" s="288"/>
      <c r="ENF219" s="288"/>
      <c r="ENG219" s="288"/>
      <c r="ENH219" s="288"/>
      <c r="ENI219" s="288"/>
      <c r="ENJ219" s="288"/>
      <c r="ENK219" s="288"/>
      <c r="ENL219" s="288"/>
      <c r="ENM219" s="288"/>
      <c r="ENN219" s="288"/>
      <c r="ENO219" s="288"/>
      <c r="ENP219" s="288"/>
      <c r="ENQ219" s="288"/>
      <c r="ENR219" s="288"/>
      <c r="ENS219" s="288"/>
      <c r="ENT219" s="288"/>
      <c r="ENU219" s="288"/>
      <c r="ENV219" s="288"/>
      <c r="ENW219" s="288"/>
      <c r="ENX219" s="288"/>
      <c r="ENY219" s="288"/>
      <c r="ENZ219" s="288"/>
      <c r="EOA219" s="288"/>
      <c r="EOB219" s="288"/>
      <c r="EOC219" s="288"/>
      <c r="EOD219" s="288"/>
      <c r="EOE219" s="288"/>
      <c r="EOF219" s="288"/>
      <c r="EOG219" s="288"/>
      <c r="EOH219" s="288"/>
      <c r="EOI219" s="288"/>
      <c r="EOJ219" s="288"/>
      <c r="EOK219" s="288"/>
      <c r="EOL219" s="288"/>
      <c r="EOM219" s="288"/>
      <c r="EON219" s="288"/>
      <c r="EOO219" s="288"/>
      <c r="EOP219" s="288"/>
      <c r="EOQ219" s="288"/>
      <c r="EOR219" s="288"/>
      <c r="EOS219" s="288"/>
      <c r="EOT219" s="288"/>
      <c r="EOU219" s="288"/>
      <c r="EOV219" s="288"/>
      <c r="EOW219" s="288"/>
      <c r="EOX219" s="288"/>
      <c r="EOY219" s="288"/>
      <c r="EOZ219" s="288"/>
      <c r="EPA219" s="288"/>
      <c r="EPB219" s="288"/>
      <c r="EPC219" s="288"/>
      <c r="EPD219" s="288"/>
      <c r="EPE219" s="288"/>
      <c r="EPF219" s="288"/>
      <c r="EPG219" s="288"/>
      <c r="EPH219" s="288"/>
      <c r="EPI219" s="288"/>
      <c r="EPJ219" s="288"/>
      <c r="EPK219" s="288"/>
      <c r="EPL219" s="288"/>
      <c r="EPM219" s="288"/>
      <c r="EPN219" s="288"/>
      <c r="EPO219" s="288"/>
      <c r="EPP219" s="288"/>
      <c r="EPQ219" s="288"/>
      <c r="EPR219" s="288"/>
      <c r="EPS219" s="288"/>
      <c r="EPT219" s="288"/>
      <c r="EPU219" s="288"/>
      <c r="EPV219" s="288"/>
      <c r="EPW219" s="288"/>
      <c r="EPX219" s="288"/>
      <c r="EPY219" s="288"/>
      <c r="EPZ219" s="288"/>
      <c r="EQA219" s="288"/>
      <c r="EQB219" s="288"/>
      <c r="EQC219" s="288"/>
      <c r="EQD219" s="288"/>
      <c r="EQE219" s="288"/>
      <c r="EQF219" s="288"/>
      <c r="EQG219" s="288"/>
      <c r="EQH219" s="288"/>
      <c r="EQI219" s="288"/>
      <c r="EQJ219" s="288"/>
      <c r="EQK219" s="288"/>
      <c r="EQL219" s="288"/>
      <c r="EQM219" s="288"/>
      <c r="EQN219" s="288"/>
      <c r="EQO219" s="288"/>
      <c r="EQP219" s="288"/>
      <c r="EQQ219" s="288"/>
      <c r="EQR219" s="288"/>
      <c r="EQS219" s="288"/>
      <c r="EQT219" s="288"/>
      <c r="EQU219" s="288"/>
      <c r="EQV219" s="288"/>
      <c r="EQW219" s="288"/>
      <c r="EQX219" s="288"/>
      <c r="EQY219" s="288"/>
      <c r="EQZ219" s="288"/>
      <c r="ERA219" s="288"/>
      <c r="ERB219" s="288"/>
      <c r="ERC219" s="288"/>
      <c r="ERD219" s="288"/>
      <c r="ERE219" s="288"/>
      <c r="ERF219" s="288"/>
      <c r="ERG219" s="288"/>
      <c r="ERH219" s="288"/>
      <c r="ERI219" s="288"/>
      <c r="ERJ219" s="288"/>
      <c r="ERK219" s="288"/>
      <c r="ERL219" s="288"/>
      <c r="ERM219" s="288"/>
      <c r="ERN219" s="288"/>
      <c r="ERO219" s="288"/>
      <c r="ERP219" s="288"/>
      <c r="ERQ219" s="288"/>
      <c r="ERR219" s="288"/>
      <c r="ERS219" s="288"/>
      <c r="ERT219" s="288"/>
      <c r="ERU219" s="288"/>
      <c r="ERV219" s="288"/>
      <c r="ERW219" s="288"/>
      <c r="ERX219" s="288"/>
      <c r="ERY219" s="288"/>
      <c r="ERZ219" s="288"/>
      <c r="ESA219" s="288"/>
      <c r="ESB219" s="288"/>
      <c r="ESC219" s="288"/>
      <c r="ESD219" s="288"/>
      <c r="ESE219" s="288"/>
      <c r="ESF219" s="288"/>
      <c r="ESG219" s="288"/>
      <c r="ESH219" s="288"/>
      <c r="ESI219" s="288"/>
      <c r="ESJ219" s="288"/>
      <c r="ESK219" s="288"/>
      <c r="ESL219" s="288"/>
      <c r="ESM219" s="288"/>
      <c r="ESN219" s="288"/>
      <c r="ESO219" s="288"/>
      <c r="ESP219" s="288"/>
      <c r="ESQ219" s="288"/>
      <c r="ESR219" s="288"/>
      <c r="ESS219" s="288"/>
      <c r="EST219" s="288"/>
      <c r="ESU219" s="288"/>
      <c r="ESV219" s="288"/>
      <c r="ESW219" s="288"/>
      <c r="ESX219" s="288"/>
      <c r="ESY219" s="288"/>
      <c r="ESZ219" s="288"/>
      <c r="ETA219" s="288"/>
      <c r="ETB219" s="288"/>
      <c r="ETC219" s="288"/>
      <c r="ETD219" s="288"/>
      <c r="ETE219" s="288"/>
      <c r="ETF219" s="288"/>
      <c r="ETG219" s="288"/>
      <c r="ETH219" s="288"/>
      <c r="ETI219" s="288"/>
      <c r="ETJ219" s="288"/>
      <c r="ETK219" s="288"/>
      <c r="ETL219" s="288"/>
      <c r="ETM219" s="288"/>
      <c r="ETN219" s="288"/>
      <c r="ETO219" s="288"/>
      <c r="ETP219" s="288"/>
      <c r="ETQ219" s="288"/>
      <c r="ETR219" s="288"/>
      <c r="ETS219" s="288"/>
      <c r="ETT219" s="288"/>
      <c r="ETU219" s="288"/>
      <c r="ETV219" s="288"/>
      <c r="ETW219" s="288"/>
      <c r="ETX219" s="288"/>
      <c r="ETY219" s="288"/>
      <c r="ETZ219" s="288"/>
      <c r="EUA219" s="288"/>
      <c r="EUB219" s="288"/>
      <c r="EUC219" s="288"/>
      <c r="EUD219" s="288"/>
      <c r="EUE219" s="288"/>
      <c r="EUF219" s="288"/>
      <c r="EUG219" s="288"/>
      <c r="EUH219" s="288"/>
      <c r="EUI219" s="288"/>
      <c r="EUJ219" s="288"/>
      <c r="EUK219" s="288"/>
      <c r="EUL219" s="288"/>
      <c r="EUM219" s="288"/>
      <c r="EUN219" s="288"/>
      <c r="EUO219" s="288"/>
      <c r="EUP219" s="288"/>
      <c r="EUQ219" s="288"/>
      <c r="EUR219" s="288"/>
      <c r="EUS219" s="288"/>
      <c r="EUT219" s="288"/>
      <c r="EUU219" s="288"/>
      <c r="EUV219" s="288"/>
      <c r="EUW219" s="288"/>
      <c r="EUX219" s="288"/>
      <c r="EUY219" s="288"/>
      <c r="EUZ219" s="288"/>
      <c r="EVA219" s="288"/>
      <c r="EVB219" s="288"/>
      <c r="EVC219" s="288"/>
      <c r="EVD219" s="288"/>
      <c r="EVE219" s="288"/>
      <c r="EVF219" s="288"/>
      <c r="EVG219" s="288"/>
      <c r="EVH219" s="288"/>
      <c r="EVI219" s="288"/>
      <c r="EVJ219" s="288"/>
      <c r="EVK219" s="288"/>
      <c r="EVL219" s="288"/>
      <c r="EVM219" s="288"/>
      <c r="EVN219" s="288"/>
      <c r="EVO219" s="288"/>
      <c r="EVP219" s="288"/>
      <c r="EVQ219" s="288"/>
      <c r="EVR219" s="288"/>
      <c r="EVS219" s="288"/>
      <c r="EVT219" s="288"/>
      <c r="EVU219" s="288"/>
      <c r="EVV219" s="288"/>
      <c r="EVW219" s="288"/>
      <c r="EVX219" s="288"/>
      <c r="EVY219" s="288"/>
      <c r="EVZ219" s="288"/>
      <c r="EWA219" s="288"/>
      <c r="EWB219" s="288"/>
      <c r="EWC219" s="288"/>
      <c r="EWD219" s="288"/>
      <c r="EWE219" s="288"/>
      <c r="EWF219" s="288"/>
      <c r="EWG219" s="288"/>
      <c r="EWH219" s="288"/>
      <c r="EWI219" s="288"/>
      <c r="EWJ219" s="288"/>
      <c r="EWK219" s="288"/>
      <c r="EWL219" s="288"/>
      <c r="EWM219" s="288"/>
      <c r="EWN219" s="288"/>
      <c r="EWO219" s="288"/>
      <c r="EWP219" s="288"/>
      <c r="EWQ219" s="288"/>
      <c r="EWR219" s="288"/>
      <c r="EWS219" s="288"/>
      <c r="EWT219" s="288"/>
      <c r="EWU219" s="288"/>
      <c r="EWV219" s="288"/>
      <c r="EWW219" s="288"/>
      <c r="EWX219" s="288"/>
      <c r="EWY219" s="288"/>
      <c r="EWZ219" s="288"/>
      <c r="EXA219" s="288"/>
      <c r="EXB219" s="288"/>
      <c r="EXC219" s="288"/>
      <c r="EXD219" s="288"/>
      <c r="EXE219" s="288"/>
      <c r="EXF219" s="288"/>
      <c r="EXG219" s="288"/>
      <c r="EXH219" s="288"/>
      <c r="EXI219" s="288"/>
      <c r="EXJ219" s="288"/>
      <c r="EXK219" s="288"/>
      <c r="EXL219" s="288"/>
      <c r="EXM219" s="288"/>
      <c r="EXN219" s="288"/>
      <c r="EXO219" s="288"/>
      <c r="EXP219" s="288"/>
      <c r="EXQ219" s="288"/>
      <c r="EXR219" s="288"/>
      <c r="EXS219" s="288"/>
      <c r="EXT219" s="288"/>
      <c r="EXU219" s="288"/>
      <c r="EXV219" s="288"/>
      <c r="EXW219" s="288"/>
      <c r="EXX219" s="288"/>
      <c r="EXY219" s="288"/>
      <c r="EXZ219" s="288"/>
      <c r="EYA219" s="288"/>
      <c r="EYB219" s="288"/>
      <c r="EYC219" s="288"/>
      <c r="EYD219" s="288"/>
      <c r="EYE219" s="288"/>
      <c r="EYF219" s="288"/>
      <c r="EYG219" s="288"/>
      <c r="EYH219" s="288"/>
      <c r="EYI219" s="288"/>
      <c r="EYJ219" s="288"/>
      <c r="EYK219" s="288"/>
      <c r="EYL219" s="288"/>
      <c r="EYM219" s="288"/>
      <c r="EYN219" s="288"/>
      <c r="EYO219" s="288"/>
      <c r="EYP219" s="288"/>
      <c r="EYQ219" s="288"/>
      <c r="EYR219" s="288"/>
      <c r="EYS219" s="288"/>
      <c r="EYT219" s="288"/>
      <c r="EYU219" s="288"/>
      <c r="EYV219" s="288"/>
      <c r="EYW219" s="288"/>
      <c r="EYX219" s="288"/>
      <c r="EYY219" s="288"/>
      <c r="EYZ219" s="288"/>
      <c r="EZA219" s="288"/>
      <c r="EZB219" s="288"/>
      <c r="EZC219" s="288"/>
      <c r="EZD219" s="288"/>
      <c r="EZE219" s="288"/>
      <c r="EZF219" s="288"/>
      <c r="EZG219" s="288"/>
      <c r="EZH219" s="288"/>
      <c r="EZI219" s="288"/>
      <c r="EZJ219" s="288"/>
      <c r="EZK219" s="288"/>
      <c r="EZL219" s="288"/>
      <c r="EZM219" s="288"/>
      <c r="EZN219" s="288"/>
      <c r="EZO219" s="288"/>
      <c r="EZP219" s="288"/>
      <c r="EZQ219" s="288"/>
      <c r="EZR219" s="288"/>
      <c r="EZS219" s="288"/>
      <c r="EZT219" s="288"/>
      <c r="EZU219" s="288"/>
      <c r="EZV219" s="288"/>
      <c r="EZW219" s="288"/>
      <c r="EZX219" s="288"/>
      <c r="EZY219" s="288"/>
      <c r="EZZ219" s="288"/>
      <c r="FAA219" s="288"/>
      <c r="FAB219" s="288"/>
      <c r="FAC219" s="288"/>
      <c r="FAD219" s="288"/>
      <c r="FAE219" s="288"/>
      <c r="FAF219" s="288"/>
      <c r="FAG219" s="288"/>
      <c r="FAH219" s="288"/>
      <c r="FAI219" s="288"/>
      <c r="FAJ219" s="288"/>
      <c r="FAK219" s="288"/>
      <c r="FAL219" s="288"/>
      <c r="FAM219" s="288"/>
      <c r="FAN219" s="288"/>
      <c r="FAO219" s="288"/>
      <c r="FAP219" s="288"/>
      <c r="FAQ219" s="288"/>
      <c r="FAR219" s="288"/>
      <c r="FAS219" s="288"/>
      <c r="FAT219" s="288"/>
      <c r="FAU219" s="288"/>
      <c r="FAV219" s="288"/>
      <c r="FAW219" s="288"/>
      <c r="FAX219" s="288"/>
      <c r="FAY219" s="288"/>
      <c r="FAZ219" s="288"/>
      <c r="FBA219" s="288"/>
      <c r="FBB219" s="288"/>
      <c r="FBC219" s="288"/>
      <c r="FBD219" s="288"/>
      <c r="FBE219" s="288"/>
      <c r="FBF219" s="288"/>
      <c r="FBG219" s="288"/>
      <c r="FBH219" s="288"/>
      <c r="FBI219" s="288"/>
      <c r="FBJ219" s="288"/>
      <c r="FBK219" s="288"/>
      <c r="FBL219" s="288"/>
      <c r="FBM219" s="288"/>
      <c r="FBN219" s="288"/>
      <c r="FBO219" s="288"/>
      <c r="FBP219" s="288"/>
      <c r="FBQ219" s="288"/>
      <c r="FBR219" s="288"/>
      <c r="FBS219" s="288"/>
      <c r="FBT219" s="288"/>
      <c r="FBU219" s="288"/>
      <c r="FBV219" s="288"/>
      <c r="FBW219" s="288"/>
      <c r="FBX219" s="288"/>
      <c r="FBY219" s="288"/>
      <c r="FBZ219" s="288"/>
      <c r="FCA219" s="288"/>
      <c r="FCB219" s="288"/>
      <c r="FCC219" s="288"/>
      <c r="FCD219" s="288"/>
      <c r="FCE219" s="288"/>
      <c r="FCF219" s="288"/>
      <c r="FCG219" s="288"/>
      <c r="FCH219" s="288"/>
      <c r="FCI219" s="288"/>
      <c r="FCJ219" s="288"/>
      <c r="FCK219" s="288"/>
      <c r="FCL219" s="288"/>
      <c r="FCM219" s="288"/>
      <c r="FCN219" s="288"/>
      <c r="FCO219" s="288"/>
      <c r="FCP219" s="288"/>
      <c r="FCQ219" s="288"/>
      <c r="FCR219" s="288"/>
      <c r="FCS219" s="288"/>
      <c r="FCT219" s="288"/>
      <c r="FCU219" s="288"/>
      <c r="FCV219" s="288"/>
      <c r="FCW219" s="288"/>
      <c r="FCX219" s="288"/>
      <c r="FCY219" s="288"/>
      <c r="FCZ219" s="288"/>
      <c r="FDA219" s="288"/>
      <c r="FDB219" s="288"/>
      <c r="FDC219" s="288"/>
      <c r="FDD219" s="288"/>
      <c r="FDE219" s="288"/>
      <c r="FDF219" s="288"/>
      <c r="FDG219" s="288"/>
      <c r="FDH219" s="288"/>
      <c r="FDI219" s="288"/>
      <c r="FDJ219" s="288"/>
      <c r="FDK219" s="288"/>
      <c r="FDL219" s="288"/>
      <c r="FDM219" s="288"/>
      <c r="FDN219" s="288"/>
      <c r="FDO219" s="288"/>
      <c r="FDP219" s="288"/>
      <c r="FDQ219" s="288"/>
      <c r="FDR219" s="288"/>
      <c r="FDS219" s="288"/>
      <c r="FDT219" s="288"/>
      <c r="FDU219" s="288"/>
      <c r="FDV219" s="288"/>
      <c r="FDW219" s="288"/>
      <c r="FDX219" s="288"/>
      <c r="FDY219" s="288"/>
      <c r="FDZ219" s="288"/>
      <c r="FEA219" s="288"/>
      <c r="FEB219" s="288"/>
      <c r="FEC219" s="288"/>
      <c r="FED219" s="288"/>
      <c r="FEE219" s="288"/>
      <c r="FEF219" s="288"/>
      <c r="FEG219" s="288"/>
      <c r="FEH219" s="288"/>
      <c r="FEI219" s="288"/>
      <c r="FEJ219" s="288"/>
      <c r="FEK219" s="288"/>
      <c r="FEL219" s="288"/>
      <c r="FEM219" s="288"/>
      <c r="FEN219" s="288"/>
      <c r="FEO219" s="288"/>
      <c r="FEP219" s="288"/>
      <c r="FEQ219" s="288"/>
      <c r="FER219" s="288"/>
      <c r="FES219" s="288"/>
      <c r="FET219" s="288"/>
      <c r="FEU219" s="288"/>
      <c r="FEV219" s="288"/>
      <c r="FEW219" s="288"/>
      <c r="FEX219" s="288"/>
      <c r="FEY219" s="288"/>
      <c r="FEZ219" s="288"/>
      <c r="FFA219" s="288"/>
      <c r="FFB219" s="288"/>
      <c r="FFC219" s="288"/>
      <c r="FFD219" s="288"/>
      <c r="FFE219" s="288"/>
      <c r="FFF219" s="288"/>
      <c r="FFG219" s="288"/>
      <c r="FFH219" s="288"/>
      <c r="FFI219" s="288"/>
      <c r="FFJ219" s="288"/>
      <c r="FFK219" s="288"/>
      <c r="FFL219" s="288"/>
      <c r="FFM219" s="288"/>
      <c r="FFN219" s="288"/>
      <c r="FFO219" s="288"/>
      <c r="FFP219" s="288"/>
      <c r="FFQ219" s="288"/>
      <c r="FFR219" s="288"/>
      <c r="FFS219" s="288"/>
      <c r="FFT219" s="288"/>
      <c r="FFU219" s="288"/>
      <c r="FFV219" s="288"/>
      <c r="FFW219" s="288"/>
      <c r="FFX219" s="288"/>
      <c r="FFY219" s="288"/>
      <c r="FFZ219" s="288"/>
      <c r="FGA219" s="288"/>
      <c r="FGB219" s="288"/>
      <c r="FGC219" s="288"/>
      <c r="FGD219" s="288"/>
      <c r="FGE219" s="288"/>
      <c r="FGF219" s="288"/>
      <c r="FGG219" s="288"/>
      <c r="FGH219" s="288"/>
      <c r="FGI219" s="288"/>
      <c r="FGJ219" s="288"/>
      <c r="FGK219" s="288"/>
      <c r="FGL219" s="288"/>
      <c r="FGM219" s="288"/>
      <c r="FGN219" s="288"/>
      <c r="FGO219" s="288"/>
      <c r="FGP219" s="288"/>
      <c r="FGQ219" s="288"/>
      <c r="FGR219" s="288"/>
      <c r="FGS219" s="288"/>
      <c r="FGT219" s="288"/>
      <c r="FGU219" s="288"/>
      <c r="FGV219" s="288"/>
      <c r="FGW219" s="288"/>
      <c r="FGX219" s="288"/>
      <c r="FGY219" s="288"/>
      <c r="FGZ219" s="288"/>
      <c r="FHA219" s="288"/>
      <c r="FHB219" s="288"/>
      <c r="FHC219" s="288"/>
      <c r="FHD219" s="288"/>
      <c r="FHE219" s="288"/>
      <c r="FHF219" s="288"/>
      <c r="FHG219" s="288"/>
      <c r="FHH219" s="288"/>
      <c r="FHI219" s="288"/>
      <c r="FHJ219" s="288"/>
      <c r="FHK219" s="288"/>
      <c r="FHL219" s="288"/>
      <c r="FHM219" s="288"/>
      <c r="FHN219" s="288"/>
      <c r="FHO219" s="288"/>
      <c r="FHP219" s="288"/>
      <c r="FHQ219" s="288"/>
      <c r="FHR219" s="288"/>
      <c r="FHS219" s="288"/>
      <c r="FHT219" s="288"/>
      <c r="FHU219" s="288"/>
      <c r="FHV219" s="288"/>
      <c r="FHW219" s="288"/>
      <c r="FHX219" s="288"/>
      <c r="FHY219" s="288"/>
      <c r="FHZ219" s="288"/>
      <c r="FIA219" s="288"/>
      <c r="FIB219" s="288"/>
      <c r="FIC219" s="288"/>
      <c r="FID219" s="288"/>
      <c r="FIE219" s="288"/>
      <c r="FIF219" s="288"/>
      <c r="FIG219" s="288"/>
      <c r="FIH219" s="288"/>
      <c r="FII219" s="288"/>
      <c r="FIJ219" s="288"/>
      <c r="FIK219" s="288"/>
      <c r="FIL219" s="288"/>
      <c r="FIM219" s="288"/>
      <c r="FIN219" s="288"/>
      <c r="FIO219" s="288"/>
      <c r="FIP219" s="288"/>
      <c r="FIQ219" s="288"/>
      <c r="FIR219" s="288"/>
      <c r="FIS219" s="288"/>
      <c r="FIT219" s="288"/>
      <c r="FIU219" s="288"/>
      <c r="FIV219" s="288"/>
      <c r="FIW219" s="288"/>
      <c r="FIX219" s="288"/>
      <c r="FIY219" s="288"/>
      <c r="FIZ219" s="288"/>
      <c r="FJA219" s="288"/>
      <c r="FJB219" s="288"/>
      <c r="FJC219" s="288"/>
      <c r="FJD219" s="288"/>
      <c r="FJE219" s="288"/>
      <c r="FJF219" s="288"/>
      <c r="FJG219" s="288"/>
      <c r="FJH219" s="288"/>
      <c r="FJI219" s="288"/>
      <c r="FJJ219" s="288"/>
      <c r="FJK219" s="288"/>
      <c r="FJL219" s="288"/>
      <c r="FJM219" s="288"/>
      <c r="FJN219" s="288"/>
      <c r="FJO219" s="288"/>
      <c r="FJP219" s="288"/>
      <c r="FJQ219" s="288"/>
      <c r="FJR219" s="288"/>
      <c r="FJS219" s="288"/>
      <c r="FJT219" s="288"/>
      <c r="FJU219" s="288"/>
      <c r="FJV219" s="288"/>
      <c r="FJW219" s="288"/>
      <c r="FJX219" s="288"/>
      <c r="FJY219" s="288"/>
      <c r="FJZ219" s="288"/>
      <c r="FKA219" s="288"/>
      <c r="FKB219" s="288"/>
      <c r="FKC219" s="288"/>
      <c r="FKD219" s="288"/>
      <c r="FKE219" s="288"/>
      <c r="FKF219" s="288"/>
      <c r="FKG219" s="288"/>
      <c r="FKH219" s="288"/>
      <c r="FKI219" s="288"/>
      <c r="FKJ219" s="288"/>
      <c r="FKK219" s="288"/>
      <c r="FKL219" s="288"/>
      <c r="FKM219" s="288"/>
      <c r="FKN219" s="288"/>
      <c r="FKO219" s="288"/>
      <c r="FKP219" s="288"/>
      <c r="FKQ219" s="288"/>
      <c r="FKR219" s="288"/>
      <c r="FKS219" s="288"/>
      <c r="FKT219" s="288"/>
      <c r="FKU219" s="288"/>
      <c r="FKV219" s="288"/>
      <c r="FKW219" s="288"/>
      <c r="FKX219" s="288"/>
      <c r="FKY219" s="288"/>
      <c r="FKZ219" s="288"/>
      <c r="FLA219" s="288"/>
      <c r="FLB219" s="288"/>
      <c r="FLC219" s="288"/>
      <c r="FLD219" s="288"/>
      <c r="FLE219" s="288"/>
      <c r="FLF219" s="288"/>
      <c r="FLG219" s="288"/>
      <c r="FLH219" s="288"/>
      <c r="FLI219" s="288"/>
      <c r="FLJ219" s="288"/>
      <c r="FLK219" s="288"/>
      <c r="FLL219" s="288"/>
      <c r="FLM219" s="288"/>
      <c r="FLN219" s="288"/>
      <c r="FLO219" s="288"/>
      <c r="FLP219" s="288"/>
      <c r="FLQ219" s="288"/>
      <c r="FLR219" s="288"/>
      <c r="FLS219" s="288"/>
      <c r="FLT219" s="288"/>
      <c r="FLU219" s="288"/>
      <c r="FLV219" s="288"/>
      <c r="FLW219" s="288"/>
      <c r="FLX219" s="288"/>
      <c r="FLY219" s="288"/>
      <c r="FLZ219" s="288"/>
      <c r="FMA219" s="288"/>
      <c r="FMB219" s="288"/>
      <c r="FMC219" s="288"/>
      <c r="FMD219" s="288"/>
      <c r="FME219" s="288"/>
      <c r="FMF219" s="288"/>
      <c r="FMG219" s="288"/>
      <c r="FMH219" s="288"/>
      <c r="FMI219" s="288"/>
      <c r="FMJ219" s="288"/>
      <c r="FMK219" s="288"/>
      <c r="FML219" s="288"/>
      <c r="FMM219" s="288"/>
      <c r="FMN219" s="288"/>
      <c r="FMO219" s="288"/>
      <c r="FMP219" s="288"/>
      <c r="FMQ219" s="288"/>
      <c r="FMR219" s="288"/>
      <c r="FMS219" s="288"/>
      <c r="FMT219" s="288"/>
      <c r="FMU219" s="288"/>
      <c r="FMV219" s="288"/>
      <c r="FMW219" s="288"/>
      <c r="FMX219" s="288"/>
      <c r="FMY219" s="288"/>
      <c r="FMZ219" s="288"/>
      <c r="FNA219" s="288"/>
      <c r="FNB219" s="288"/>
      <c r="FNC219" s="288"/>
      <c r="FND219" s="288"/>
      <c r="FNE219" s="288"/>
      <c r="FNF219" s="288"/>
      <c r="FNG219" s="288"/>
      <c r="FNH219" s="288"/>
      <c r="FNI219" s="288"/>
      <c r="FNJ219" s="288"/>
      <c r="FNK219" s="288"/>
      <c r="FNL219" s="288"/>
      <c r="FNM219" s="288"/>
      <c r="FNN219" s="288"/>
      <c r="FNO219" s="288"/>
      <c r="FNP219" s="288"/>
      <c r="FNQ219" s="288"/>
      <c r="FNR219" s="288"/>
      <c r="FNS219" s="288"/>
      <c r="FNT219" s="288"/>
      <c r="FNU219" s="288"/>
      <c r="FNV219" s="288"/>
      <c r="FNW219" s="288"/>
      <c r="FNX219" s="288"/>
      <c r="FNY219" s="288"/>
      <c r="FNZ219" s="288"/>
      <c r="FOA219" s="288"/>
      <c r="FOB219" s="288"/>
      <c r="FOC219" s="288"/>
      <c r="FOD219" s="288"/>
      <c r="FOE219" s="288"/>
      <c r="FOF219" s="288"/>
      <c r="FOG219" s="288"/>
      <c r="FOH219" s="288"/>
      <c r="FOI219" s="288"/>
      <c r="FOJ219" s="288"/>
      <c r="FOK219" s="288"/>
      <c r="FOL219" s="288"/>
      <c r="FOM219" s="288"/>
      <c r="FON219" s="288"/>
      <c r="FOO219" s="288"/>
      <c r="FOP219" s="288"/>
      <c r="FOQ219" s="288"/>
      <c r="FOR219" s="288"/>
      <c r="FOS219" s="288"/>
      <c r="FOT219" s="288"/>
      <c r="FOU219" s="288"/>
      <c r="FOV219" s="288"/>
      <c r="FOW219" s="288"/>
      <c r="FOX219" s="288"/>
      <c r="FOY219" s="288"/>
      <c r="FOZ219" s="288"/>
      <c r="FPA219" s="288"/>
      <c r="FPB219" s="288"/>
      <c r="FPC219" s="288"/>
      <c r="FPD219" s="288"/>
      <c r="FPE219" s="288"/>
      <c r="FPF219" s="288"/>
      <c r="FPG219" s="288"/>
      <c r="FPH219" s="288"/>
      <c r="FPI219" s="288"/>
      <c r="FPJ219" s="288"/>
      <c r="FPK219" s="288"/>
      <c r="FPL219" s="288"/>
      <c r="FPM219" s="288"/>
      <c r="FPN219" s="288"/>
      <c r="FPO219" s="288"/>
      <c r="FPP219" s="288"/>
      <c r="FPQ219" s="288"/>
      <c r="FPR219" s="288"/>
      <c r="FPS219" s="288"/>
      <c r="FPT219" s="288"/>
      <c r="FPU219" s="288"/>
      <c r="FPV219" s="288"/>
      <c r="FPW219" s="288"/>
      <c r="FPX219" s="288"/>
      <c r="FPY219" s="288"/>
      <c r="FPZ219" s="288"/>
      <c r="FQA219" s="288"/>
      <c r="FQB219" s="288"/>
      <c r="FQC219" s="288"/>
      <c r="FQD219" s="288"/>
      <c r="FQE219" s="288"/>
      <c r="FQF219" s="288"/>
      <c r="FQG219" s="288"/>
      <c r="FQH219" s="288"/>
      <c r="FQI219" s="288"/>
      <c r="FQJ219" s="288"/>
      <c r="FQK219" s="288"/>
      <c r="FQL219" s="288"/>
      <c r="FQM219" s="288"/>
      <c r="FQN219" s="288"/>
      <c r="FQO219" s="288"/>
      <c r="FQP219" s="288"/>
      <c r="FQQ219" s="288"/>
      <c r="FQR219" s="288"/>
      <c r="FQS219" s="288"/>
      <c r="FQT219" s="288"/>
      <c r="FQU219" s="288"/>
      <c r="FQV219" s="288"/>
      <c r="FQW219" s="288"/>
      <c r="FQX219" s="288"/>
      <c r="FQY219" s="288"/>
      <c r="FQZ219" s="288"/>
      <c r="FRA219" s="288"/>
      <c r="FRB219" s="288"/>
      <c r="FRC219" s="288"/>
      <c r="FRD219" s="288"/>
      <c r="FRE219" s="288"/>
      <c r="FRF219" s="288"/>
      <c r="FRG219" s="288"/>
      <c r="FRH219" s="288"/>
      <c r="FRI219" s="288"/>
      <c r="FRJ219" s="288"/>
      <c r="FRK219" s="288"/>
      <c r="FRL219" s="288"/>
      <c r="FRM219" s="288"/>
      <c r="FRN219" s="288"/>
      <c r="FRO219" s="288"/>
      <c r="FRP219" s="288"/>
      <c r="FRQ219" s="288"/>
      <c r="FRR219" s="288"/>
      <c r="FRS219" s="288"/>
      <c r="FRT219" s="288"/>
      <c r="FRU219" s="288"/>
      <c r="FRV219" s="288"/>
      <c r="FRW219" s="288"/>
      <c r="FRX219" s="288"/>
      <c r="FRY219" s="288"/>
      <c r="FRZ219" s="288"/>
      <c r="FSA219" s="288"/>
      <c r="FSB219" s="288"/>
      <c r="FSC219" s="288"/>
      <c r="FSD219" s="288"/>
      <c r="FSE219" s="288"/>
      <c r="FSF219" s="288"/>
      <c r="FSG219" s="288"/>
      <c r="FSH219" s="288"/>
      <c r="FSI219" s="288"/>
      <c r="FSJ219" s="288"/>
      <c r="FSK219" s="288"/>
      <c r="FSL219" s="288"/>
      <c r="FSM219" s="288"/>
      <c r="FSN219" s="288"/>
      <c r="FSO219" s="288"/>
      <c r="FSP219" s="288"/>
      <c r="FSQ219" s="288"/>
      <c r="FSR219" s="288"/>
      <c r="FSS219" s="288"/>
      <c r="FST219" s="288"/>
      <c r="FSU219" s="288"/>
      <c r="FSV219" s="288"/>
      <c r="FSW219" s="288"/>
      <c r="FSX219" s="288"/>
      <c r="FSY219" s="288"/>
      <c r="FSZ219" s="288"/>
      <c r="FTA219" s="288"/>
      <c r="FTB219" s="288"/>
      <c r="FTC219" s="288"/>
      <c r="FTD219" s="288"/>
      <c r="FTE219" s="288"/>
      <c r="FTF219" s="288"/>
      <c r="FTG219" s="288"/>
      <c r="FTH219" s="288"/>
      <c r="FTI219" s="288"/>
      <c r="FTJ219" s="288"/>
      <c r="FTK219" s="288"/>
      <c r="FTL219" s="288"/>
      <c r="FTM219" s="288"/>
      <c r="FTN219" s="288"/>
      <c r="FTO219" s="288"/>
      <c r="FTP219" s="288"/>
      <c r="FTQ219" s="288"/>
      <c r="FTR219" s="288"/>
      <c r="FTS219" s="288"/>
      <c r="FTT219" s="288"/>
      <c r="FTU219" s="288"/>
      <c r="FTV219" s="288"/>
      <c r="FTW219" s="288"/>
      <c r="FTX219" s="288"/>
      <c r="FTY219" s="288"/>
      <c r="FTZ219" s="288"/>
      <c r="FUA219" s="288"/>
      <c r="FUB219" s="288"/>
      <c r="FUC219" s="288"/>
      <c r="FUD219" s="288"/>
      <c r="FUE219" s="288"/>
      <c r="FUF219" s="288"/>
      <c r="FUG219" s="288"/>
      <c r="FUH219" s="288"/>
      <c r="FUI219" s="288"/>
      <c r="FUJ219" s="288"/>
      <c r="FUK219" s="288"/>
      <c r="FUL219" s="288"/>
      <c r="FUM219" s="288"/>
      <c r="FUN219" s="288"/>
      <c r="FUO219" s="288"/>
      <c r="FUP219" s="288"/>
      <c r="FUQ219" s="288"/>
      <c r="FUR219" s="288"/>
      <c r="FUS219" s="288"/>
      <c r="FUT219" s="288"/>
      <c r="FUU219" s="288"/>
      <c r="FUV219" s="288"/>
      <c r="FUW219" s="288"/>
      <c r="FUX219" s="288"/>
      <c r="FUY219" s="288"/>
      <c r="FUZ219" s="288"/>
      <c r="FVA219" s="288"/>
      <c r="FVB219" s="288"/>
      <c r="FVC219" s="288"/>
      <c r="FVD219" s="288"/>
      <c r="FVE219" s="288"/>
      <c r="FVF219" s="288"/>
      <c r="FVG219" s="288"/>
      <c r="FVH219" s="288"/>
      <c r="FVI219" s="288"/>
      <c r="FVJ219" s="288"/>
      <c r="FVK219" s="288"/>
      <c r="FVL219" s="288"/>
      <c r="FVM219" s="288"/>
      <c r="FVN219" s="288"/>
      <c r="FVO219" s="288"/>
      <c r="FVP219" s="288"/>
      <c r="FVQ219" s="288"/>
      <c r="FVR219" s="288"/>
      <c r="FVS219" s="288"/>
      <c r="FVT219" s="288"/>
      <c r="FVU219" s="288"/>
      <c r="FVV219" s="288"/>
      <c r="FVW219" s="288"/>
      <c r="FVX219" s="288"/>
      <c r="FVY219" s="288"/>
      <c r="FVZ219" s="288"/>
      <c r="FWA219" s="288"/>
      <c r="FWB219" s="288"/>
      <c r="FWC219" s="288"/>
      <c r="FWD219" s="288"/>
      <c r="FWE219" s="288"/>
      <c r="FWF219" s="288"/>
      <c r="FWG219" s="288"/>
      <c r="FWH219" s="288"/>
      <c r="FWI219" s="288"/>
      <c r="FWJ219" s="288"/>
      <c r="FWK219" s="288"/>
      <c r="FWL219" s="288"/>
      <c r="FWM219" s="288"/>
      <c r="FWN219" s="288"/>
      <c r="FWO219" s="288"/>
      <c r="FWP219" s="288"/>
      <c r="FWQ219" s="288"/>
      <c r="FWR219" s="288"/>
      <c r="FWS219" s="288"/>
      <c r="FWT219" s="288"/>
      <c r="FWU219" s="288"/>
      <c r="FWV219" s="288"/>
      <c r="FWW219" s="288"/>
      <c r="FWX219" s="288"/>
      <c r="FWY219" s="288"/>
      <c r="FWZ219" s="288"/>
      <c r="FXA219" s="288"/>
      <c r="FXB219" s="288"/>
      <c r="FXC219" s="288"/>
      <c r="FXD219" s="288"/>
      <c r="FXE219" s="288"/>
      <c r="FXF219" s="288"/>
      <c r="FXG219" s="288"/>
      <c r="FXH219" s="288"/>
      <c r="FXI219" s="288"/>
      <c r="FXJ219" s="288"/>
      <c r="FXK219" s="288"/>
      <c r="FXL219" s="288"/>
      <c r="FXM219" s="288"/>
      <c r="FXN219" s="288"/>
      <c r="FXO219" s="288"/>
      <c r="FXP219" s="288"/>
      <c r="FXQ219" s="288"/>
      <c r="FXR219" s="288"/>
      <c r="FXS219" s="288"/>
      <c r="FXT219" s="288"/>
      <c r="FXU219" s="288"/>
      <c r="FXV219" s="288"/>
      <c r="FXW219" s="288"/>
      <c r="FXX219" s="288"/>
      <c r="FXY219" s="288"/>
      <c r="FXZ219" s="288"/>
      <c r="FYA219" s="288"/>
      <c r="FYB219" s="288"/>
      <c r="FYC219" s="288"/>
      <c r="FYD219" s="288"/>
      <c r="FYE219" s="288"/>
      <c r="FYF219" s="288"/>
      <c r="FYG219" s="288"/>
      <c r="FYH219" s="288"/>
      <c r="FYI219" s="288"/>
      <c r="FYJ219" s="288"/>
      <c r="FYK219" s="288"/>
      <c r="FYL219" s="288"/>
      <c r="FYM219" s="288"/>
      <c r="FYN219" s="288"/>
      <c r="FYO219" s="288"/>
      <c r="FYP219" s="288"/>
      <c r="FYQ219" s="288"/>
      <c r="FYR219" s="288"/>
      <c r="FYS219" s="288"/>
      <c r="FYT219" s="288"/>
      <c r="FYU219" s="288"/>
      <c r="FYV219" s="288"/>
      <c r="FYW219" s="288"/>
      <c r="FYX219" s="288"/>
      <c r="FYY219" s="288"/>
      <c r="FYZ219" s="288"/>
      <c r="FZA219" s="288"/>
      <c r="FZB219" s="288"/>
      <c r="FZC219" s="288"/>
      <c r="FZD219" s="288"/>
      <c r="FZE219" s="288"/>
      <c r="FZF219" s="288"/>
      <c r="FZG219" s="288"/>
      <c r="FZH219" s="288"/>
      <c r="FZI219" s="288"/>
      <c r="FZJ219" s="288"/>
      <c r="FZK219" s="288"/>
      <c r="FZL219" s="288"/>
      <c r="FZM219" s="288"/>
      <c r="FZN219" s="288"/>
      <c r="FZO219" s="288"/>
      <c r="FZP219" s="288"/>
      <c r="FZQ219" s="288"/>
      <c r="FZR219" s="288"/>
      <c r="FZS219" s="288"/>
      <c r="FZT219" s="288"/>
      <c r="FZU219" s="288"/>
      <c r="FZV219" s="288"/>
      <c r="FZW219" s="288"/>
      <c r="FZX219" s="288"/>
      <c r="FZY219" s="288"/>
      <c r="FZZ219" s="288"/>
      <c r="GAA219" s="288"/>
      <c r="GAB219" s="288"/>
      <c r="GAC219" s="288"/>
      <c r="GAD219" s="288"/>
      <c r="GAE219" s="288"/>
      <c r="GAF219" s="288"/>
      <c r="GAG219" s="288"/>
      <c r="GAH219" s="288"/>
      <c r="GAI219" s="288"/>
      <c r="GAJ219" s="288"/>
      <c r="GAK219" s="288"/>
      <c r="GAL219" s="288"/>
      <c r="GAM219" s="288"/>
      <c r="GAN219" s="288"/>
      <c r="GAO219" s="288"/>
      <c r="GAP219" s="288"/>
      <c r="GAQ219" s="288"/>
      <c r="GAR219" s="288"/>
      <c r="GAS219" s="288"/>
      <c r="GAT219" s="288"/>
      <c r="GAU219" s="288"/>
      <c r="GAV219" s="288"/>
      <c r="GAW219" s="288"/>
      <c r="GAX219" s="288"/>
      <c r="GAY219" s="288"/>
      <c r="GAZ219" s="288"/>
      <c r="GBA219" s="288"/>
      <c r="GBB219" s="288"/>
      <c r="GBC219" s="288"/>
      <c r="GBD219" s="288"/>
      <c r="GBE219" s="288"/>
      <c r="GBF219" s="288"/>
      <c r="GBG219" s="288"/>
      <c r="GBH219" s="288"/>
      <c r="GBI219" s="288"/>
      <c r="GBJ219" s="288"/>
      <c r="GBK219" s="288"/>
      <c r="GBL219" s="288"/>
      <c r="GBM219" s="288"/>
      <c r="GBN219" s="288"/>
      <c r="GBO219" s="288"/>
      <c r="GBP219" s="288"/>
      <c r="GBQ219" s="288"/>
      <c r="GBR219" s="288"/>
      <c r="GBS219" s="288"/>
      <c r="GBT219" s="288"/>
      <c r="GBU219" s="288"/>
      <c r="GBV219" s="288"/>
      <c r="GBW219" s="288"/>
      <c r="GBX219" s="288"/>
      <c r="GBY219" s="288"/>
      <c r="GBZ219" s="288"/>
      <c r="GCA219" s="288"/>
      <c r="GCB219" s="288"/>
      <c r="GCC219" s="288"/>
      <c r="GCD219" s="288"/>
      <c r="GCE219" s="288"/>
      <c r="GCF219" s="288"/>
      <c r="GCG219" s="288"/>
      <c r="GCH219" s="288"/>
      <c r="GCI219" s="288"/>
      <c r="GCJ219" s="288"/>
      <c r="GCK219" s="288"/>
      <c r="GCL219" s="288"/>
      <c r="GCM219" s="288"/>
      <c r="GCN219" s="288"/>
      <c r="GCO219" s="288"/>
      <c r="GCP219" s="288"/>
      <c r="GCQ219" s="288"/>
      <c r="GCR219" s="288"/>
      <c r="GCS219" s="288"/>
      <c r="GCT219" s="288"/>
      <c r="GCU219" s="288"/>
      <c r="GCV219" s="288"/>
      <c r="GCW219" s="288"/>
      <c r="GCX219" s="288"/>
      <c r="GCY219" s="288"/>
      <c r="GCZ219" s="288"/>
      <c r="GDA219" s="288"/>
      <c r="GDB219" s="288"/>
      <c r="GDC219" s="288"/>
      <c r="GDD219" s="288"/>
      <c r="GDE219" s="288"/>
      <c r="GDF219" s="288"/>
      <c r="GDG219" s="288"/>
      <c r="GDH219" s="288"/>
      <c r="GDI219" s="288"/>
      <c r="GDJ219" s="288"/>
      <c r="GDK219" s="288"/>
      <c r="GDL219" s="288"/>
      <c r="GDM219" s="288"/>
      <c r="GDN219" s="288"/>
      <c r="GDO219" s="288"/>
      <c r="GDP219" s="288"/>
      <c r="GDQ219" s="288"/>
      <c r="GDR219" s="288"/>
      <c r="GDS219" s="288"/>
      <c r="GDT219" s="288"/>
      <c r="GDU219" s="288"/>
      <c r="GDV219" s="288"/>
      <c r="GDW219" s="288"/>
      <c r="GDX219" s="288"/>
      <c r="GDY219" s="288"/>
      <c r="GDZ219" s="288"/>
      <c r="GEA219" s="288"/>
      <c r="GEB219" s="288"/>
      <c r="GEC219" s="288"/>
      <c r="GED219" s="288"/>
      <c r="GEE219" s="288"/>
      <c r="GEF219" s="288"/>
      <c r="GEG219" s="288"/>
      <c r="GEH219" s="288"/>
      <c r="GEI219" s="288"/>
      <c r="GEJ219" s="288"/>
      <c r="GEK219" s="288"/>
      <c r="GEL219" s="288"/>
      <c r="GEM219" s="288"/>
      <c r="GEN219" s="288"/>
      <c r="GEO219" s="288"/>
      <c r="GEP219" s="288"/>
      <c r="GEQ219" s="288"/>
      <c r="GER219" s="288"/>
      <c r="GES219" s="288"/>
      <c r="GET219" s="288"/>
      <c r="GEU219" s="288"/>
      <c r="GEV219" s="288"/>
      <c r="GEW219" s="288"/>
      <c r="GEX219" s="288"/>
      <c r="GEY219" s="288"/>
      <c r="GEZ219" s="288"/>
      <c r="GFA219" s="288"/>
      <c r="GFB219" s="288"/>
      <c r="GFC219" s="288"/>
      <c r="GFD219" s="288"/>
      <c r="GFE219" s="288"/>
      <c r="GFF219" s="288"/>
      <c r="GFG219" s="288"/>
      <c r="GFH219" s="288"/>
      <c r="GFI219" s="288"/>
      <c r="GFJ219" s="288"/>
      <c r="GFK219" s="288"/>
      <c r="GFL219" s="288"/>
      <c r="GFM219" s="288"/>
      <c r="GFN219" s="288"/>
      <c r="GFO219" s="288"/>
      <c r="GFP219" s="288"/>
      <c r="GFQ219" s="288"/>
      <c r="GFR219" s="288"/>
      <c r="GFS219" s="288"/>
      <c r="GFT219" s="288"/>
      <c r="GFU219" s="288"/>
      <c r="GFV219" s="288"/>
      <c r="GFW219" s="288"/>
      <c r="GFX219" s="288"/>
      <c r="GFY219" s="288"/>
      <c r="GFZ219" s="288"/>
      <c r="GGA219" s="288"/>
      <c r="GGB219" s="288"/>
      <c r="GGC219" s="288"/>
      <c r="GGD219" s="288"/>
      <c r="GGE219" s="288"/>
      <c r="GGF219" s="288"/>
      <c r="GGG219" s="288"/>
      <c r="GGH219" s="288"/>
      <c r="GGI219" s="288"/>
      <c r="GGJ219" s="288"/>
      <c r="GGK219" s="288"/>
      <c r="GGL219" s="288"/>
      <c r="GGM219" s="288"/>
      <c r="GGN219" s="288"/>
      <c r="GGO219" s="288"/>
      <c r="GGP219" s="288"/>
      <c r="GGQ219" s="288"/>
      <c r="GGR219" s="288"/>
      <c r="GGS219" s="288"/>
      <c r="GGT219" s="288"/>
      <c r="GGU219" s="288"/>
      <c r="GGV219" s="288"/>
      <c r="GGW219" s="288"/>
      <c r="GGX219" s="288"/>
      <c r="GGY219" s="288"/>
      <c r="GGZ219" s="288"/>
      <c r="GHA219" s="288"/>
      <c r="GHB219" s="288"/>
      <c r="GHC219" s="288"/>
      <c r="GHD219" s="288"/>
      <c r="GHE219" s="288"/>
      <c r="GHF219" s="288"/>
      <c r="GHG219" s="288"/>
      <c r="GHH219" s="288"/>
      <c r="GHI219" s="288"/>
      <c r="GHJ219" s="288"/>
      <c r="GHK219" s="288"/>
      <c r="GHL219" s="288"/>
      <c r="GHM219" s="288"/>
      <c r="GHN219" s="288"/>
      <c r="GHO219" s="288"/>
      <c r="GHP219" s="288"/>
      <c r="GHQ219" s="288"/>
      <c r="GHR219" s="288"/>
      <c r="GHS219" s="288"/>
      <c r="GHT219" s="288"/>
      <c r="GHU219" s="288"/>
      <c r="GHV219" s="288"/>
      <c r="GHW219" s="288"/>
      <c r="GHX219" s="288"/>
      <c r="GHY219" s="288"/>
      <c r="GHZ219" s="288"/>
      <c r="GIA219" s="288"/>
      <c r="GIB219" s="288"/>
      <c r="GIC219" s="288"/>
      <c r="GID219" s="288"/>
      <c r="GIE219" s="288"/>
      <c r="GIF219" s="288"/>
      <c r="GIG219" s="288"/>
      <c r="GIH219" s="288"/>
      <c r="GII219" s="288"/>
      <c r="GIJ219" s="288"/>
      <c r="GIK219" s="288"/>
      <c r="GIL219" s="288"/>
      <c r="GIM219" s="288"/>
      <c r="GIN219" s="288"/>
      <c r="GIO219" s="288"/>
      <c r="GIP219" s="288"/>
      <c r="GIQ219" s="288"/>
      <c r="GIR219" s="288"/>
      <c r="GIS219" s="288"/>
      <c r="GIT219" s="288"/>
      <c r="GIU219" s="288"/>
      <c r="GIV219" s="288"/>
      <c r="GIW219" s="288"/>
      <c r="GIX219" s="288"/>
      <c r="GIY219" s="288"/>
      <c r="GIZ219" s="288"/>
      <c r="GJA219" s="288"/>
      <c r="GJB219" s="288"/>
      <c r="GJC219" s="288"/>
      <c r="GJD219" s="288"/>
      <c r="GJE219" s="288"/>
      <c r="GJF219" s="288"/>
      <c r="GJG219" s="288"/>
      <c r="GJH219" s="288"/>
      <c r="GJI219" s="288"/>
      <c r="GJJ219" s="288"/>
      <c r="GJK219" s="288"/>
      <c r="GJL219" s="288"/>
      <c r="GJM219" s="288"/>
      <c r="GJN219" s="288"/>
      <c r="GJO219" s="288"/>
      <c r="GJP219" s="288"/>
      <c r="GJQ219" s="288"/>
      <c r="GJR219" s="288"/>
      <c r="GJS219" s="288"/>
      <c r="GJT219" s="288"/>
      <c r="GJU219" s="288"/>
      <c r="GJV219" s="288"/>
      <c r="GJW219" s="288"/>
      <c r="GJX219" s="288"/>
      <c r="GJY219" s="288"/>
      <c r="GJZ219" s="288"/>
      <c r="GKA219" s="288"/>
      <c r="GKB219" s="288"/>
      <c r="GKC219" s="288"/>
      <c r="GKD219" s="288"/>
      <c r="GKE219" s="288"/>
      <c r="GKF219" s="288"/>
      <c r="GKG219" s="288"/>
      <c r="GKH219" s="288"/>
      <c r="GKI219" s="288"/>
      <c r="GKJ219" s="288"/>
      <c r="GKK219" s="288"/>
      <c r="GKL219" s="288"/>
      <c r="GKM219" s="288"/>
      <c r="GKN219" s="288"/>
      <c r="GKO219" s="288"/>
      <c r="GKP219" s="288"/>
      <c r="GKQ219" s="288"/>
      <c r="GKR219" s="288"/>
      <c r="GKS219" s="288"/>
      <c r="GKT219" s="288"/>
      <c r="GKU219" s="288"/>
      <c r="GKV219" s="288"/>
      <c r="GKW219" s="288"/>
      <c r="GKX219" s="288"/>
      <c r="GKY219" s="288"/>
      <c r="GKZ219" s="288"/>
      <c r="GLA219" s="288"/>
      <c r="GLB219" s="288"/>
      <c r="GLC219" s="288"/>
      <c r="GLD219" s="288"/>
      <c r="GLE219" s="288"/>
      <c r="GLF219" s="288"/>
      <c r="GLG219" s="288"/>
      <c r="GLH219" s="288"/>
      <c r="GLI219" s="288"/>
      <c r="GLJ219" s="288"/>
      <c r="GLK219" s="288"/>
      <c r="GLL219" s="288"/>
      <c r="GLM219" s="288"/>
      <c r="GLN219" s="288"/>
      <c r="GLO219" s="288"/>
      <c r="GLP219" s="288"/>
      <c r="GLQ219" s="288"/>
      <c r="GLR219" s="288"/>
      <c r="GLS219" s="288"/>
      <c r="GLT219" s="288"/>
      <c r="GLU219" s="288"/>
      <c r="GLV219" s="288"/>
      <c r="GLW219" s="288"/>
      <c r="GLX219" s="288"/>
      <c r="GLY219" s="288"/>
      <c r="GLZ219" s="288"/>
      <c r="GMA219" s="288"/>
      <c r="GMB219" s="288"/>
      <c r="GMC219" s="288"/>
      <c r="GMD219" s="288"/>
      <c r="GME219" s="288"/>
      <c r="GMF219" s="288"/>
      <c r="GMG219" s="288"/>
      <c r="GMH219" s="288"/>
      <c r="GMI219" s="288"/>
      <c r="GMJ219" s="288"/>
      <c r="GMK219" s="288"/>
      <c r="GML219" s="288"/>
      <c r="GMM219" s="288"/>
      <c r="GMN219" s="288"/>
      <c r="GMO219" s="288"/>
      <c r="GMP219" s="288"/>
      <c r="GMQ219" s="288"/>
      <c r="GMR219" s="288"/>
      <c r="GMS219" s="288"/>
      <c r="GMT219" s="288"/>
      <c r="GMU219" s="288"/>
      <c r="GMV219" s="288"/>
      <c r="GMW219" s="288"/>
      <c r="GMX219" s="288"/>
      <c r="GMY219" s="288"/>
      <c r="GMZ219" s="288"/>
      <c r="GNA219" s="288"/>
      <c r="GNB219" s="288"/>
      <c r="GNC219" s="288"/>
      <c r="GND219" s="288"/>
      <c r="GNE219" s="288"/>
      <c r="GNF219" s="288"/>
      <c r="GNG219" s="288"/>
      <c r="GNH219" s="288"/>
      <c r="GNI219" s="288"/>
      <c r="GNJ219" s="288"/>
      <c r="GNK219" s="288"/>
      <c r="GNL219" s="288"/>
      <c r="GNM219" s="288"/>
      <c r="GNN219" s="288"/>
      <c r="GNO219" s="288"/>
      <c r="GNP219" s="288"/>
      <c r="GNQ219" s="288"/>
      <c r="GNR219" s="288"/>
      <c r="GNS219" s="288"/>
      <c r="GNT219" s="288"/>
      <c r="GNU219" s="288"/>
      <c r="GNV219" s="288"/>
      <c r="GNW219" s="288"/>
      <c r="GNX219" s="288"/>
      <c r="GNY219" s="288"/>
      <c r="GNZ219" s="288"/>
      <c r="GOA219" s="288"/>
      <c r="GOB219" s="288"/>
      <c r="GOC219" s="288"/>
      <c r="GOD219" s="288"/>
      <c r="GOE219" s="288"/>
      <c r="GOF219" s="288"/>
      <c r="GOG219" s="288"/>
      <c r="GOH219" s="288"/>
      <c r="GOI219" s="288"/>
      <c r="GOJ219" s="288"/>
      <c r="GOK219" s="288"/>
      <c r="GOL219" s="288"/>
      <c r="GOM219" s="288"/>
      <c r="GON219" s="288"/>
      <c r="GOO219" s="288"/>
      <c r="GOP219" s="288"/>
      <c r="GOQ219" s="288"/>
      <c r="GOR219" s="288"/>
      <c r="GOS219" s="288"/>
      <c r="GOT219" s="288"/>
      <c r="GOU219" s="288"/>
      <c r="GOV219" s="288"/>
      <c r="GOW219" s="288"/>
      <c r="GOX219" s="288"/>
      <c r="GOY219" s="288"/>
      <c r="GOZ219" s="288"/>
      <c r="GPA219" s="288"/>
      <c r="GPB219" s="288"/>
      <c r="GPC219" s="288"/>
      <c r="GPD219" s="288"/>
      <c r="GPE219" s="288"/>
      <c r="GPF219" s="288"/>
      <c r="GPG219" s="288"/>
      <c r="GPH219" s="288"/>
      <c r="GPI219" s="288"/>
      <c r="GPJ219" s="288"/>
      <c r="GPK219" s="288"/>
      <c r="GPL219" s="288"/>
      <c r="GPM219" s="288"/>
      <c r="GPN219" s="288"/>
      <c r="GPO219" s="288"/>
      <c r="GPP219" s="288"/>
      <c r="GPQ219" s="288"/>
      <c r="GPR219" s="288"/>
      <c r="GPS219" s="288"/>
      <c r="GPT219" s="288"/>
      <c r="GPU219" s="288"/>
      <c r="GPV219" s="288"/>
      <c r="GPW219" s="288"/>
      <c r="GPX219" s="288"/>
      <c r="GPY219" s="288"/>
      <c r="GPZ219" s="288"/>
      <c r="GQA219" s="288"/>
      <c r="GQB219" s="288"/>
      <c r="GQC219" s="288"/>
      <c r="GQD219" s="288"/>
      <c r="GQE219" s="288"/>
      <c r="GQF219" s="288"/>
      <c r="GQG219" s="288"/>
      <c r="GQH219" s="288"/>
      <c r="GQI219" s="288"/>
      <c r="GQJ219" s="288"/>
      <c r="GQK219" s="288"/>
      <c r="GQL219" s="288"/>
      <c r="GQM219" s="288"/>
      <c r="GQN219" s="288"/>
      <c r="GQO219" s="288"/>
      <c r="GQP219" s="288"/>
      <c r="GQQ219" s="288"/>
      <c r="GQR219" s="288"/>
      <c r="GQS219" s="288"/>
      <c r="GQT219" s="288"/>
      <c r="GQU219" s="288"/>
      <c r="GQV219" s="288"/>
      <c r="GQW219" s="288"/>
      <c r="GQX219" s="288"/>
      <c r="GQY219" s="288"/>
      <c r="GQZ219" s="288"/>
      <c r="GRA219" s="288"/>
      <c r="GRB219" s="288"/>
      <c r="GRC219" s="288"/>
      <c r="GRD219" s="288"/>
      <c r="GRE219" s="288"/>
      <c r="GRF219" s="288"/>
      <c r="GRG219" s="288"/>
      <c r="GRH219" s="288"/>
      <c r="GRI219" s="288"/>
      <c r="GRJ219" s="288"/>
      <c r="GRK219" s="288"/>
      <c r="GRL219" s="288"/>
      <c r="GRM219" s="288"/>
      <c r="GRN219" s="288"/>
      <c r="GRO219" s="288"/>
      <c r="GRP219" s="288"/>
      <c r="GRQ219" s="288"/>
      <c r="GRR219" s="288"/>
      <c r="GRS219" s="288"/>
      <c r="GRT219" s="288"/>
      <c r="GRU219" s="288"/>
      <c r="GRV219" s="288"/>
      <c r="GRW219" s="288"/>
      <c r="GRX219" s="288"/>
      <c r="GRY219" s="288"/>
      <c r="GRZ219" s="288"/>
      <c r="GSA219" s="288"/>
      <c r="GSB219" s="288"/>
      <c r="GSC219" s="288"/>
      <c r="GSD219" s="288"/>
      <c r="GSE219" s="288"/>
      <c r="GSF219" s="288"/>
      <c r="GSG219" s="288"/>
      <c r="GSH219" s="288"/>
      <c r="GSI219" s="288"/>
      <c r="GSJ219" s="288"/>
      <c r="GSK219" s="288"/>
      <c r="GSL219" s="288"/>
      <c r="GSM219" s="288"/>
      <c r="GSN219" s="288"/>
      <c r="GSO219" s="288"/>
      <c r="GSP219" s="288"/>
      <c r="GSQ219" s="288"/>
      <c r="GSR219" s="288"/>
      <c r="GSS219" s="288"/>
      <c r="GST219" s="288"/>
      <c r="GSU219" s="288"/>
      <c r="GSV219" s="288"/>
      <c r="GSW219" s="288"/>
      <c r="GSX219" s="288"/>
      <c r="GSY219" s="288"/>
      <c r="GSZ219" s="288"/>
      <c r="GTA219" s="288"/>
      <c r="GTB219" s="288"/>
      <c r="GTC219" s="288"/>
      <c r="GTD219" s="288"/>
      <c r="GTE219" s="288"/>
      <c r="GTF219" s="288"/>
      <c r="GTG219" s="288"/>
      <c r="GTH219" s="288"/>
      <c r="GTI219" s="288"/>
      <c r="GTJ219" s="288"/>
      <c r="GTK219" s="288"/>
      <c r="GTL219" s="288"/>
      <c r="GTM219" s="288"/>
      <c r="GTN219" s="288"/>
      <c r="GTO219" s="288"/>
      <c r="GTP219" s="288"/>
      <c r="GTQ219" s="288"/>
      <c r="GTR219" s="288"/>
      <c r="GTS219" s="288"/>
      <c r="GTT219" s="288"/>
      <c r="GTU219" s="288"/>
      <c r="GTV219" s="288"/>
      <c r="GTW219" s="288"/>
      <c r="GTX219" s="288"/>
      <c r="GTY219" s="288"/>
      <c r="GTZ219" s="288"/>
      <c r="GUA219" s="288"/>
      <c r="GUB219" s="288"/>
      <c r="GUC219" s="288"/>
      <c r="GUD219" s="288"/>
      <c r="GUE219" s="288"/>
      <c r="GUF219" s="288"/>
      <c r="GUG219" s="288"/>
      <c r="GUH219" s="288"/>
      <c r="GUI219" s="288"/>
      <c r="GUJ219" s="288"/>
      <c r="GUK219" s="288"/>
      <c r="GUL219" s="288"/>
      <c r="GUM219" s="288"/>
      <c r="GUN219" s="288"/>
      <c r="GUO219" s="288"/>
      <c r="GUP219" s="288"/>
      <c r="GUQ219" s="288"/>
      <c r="GUR219" s="288"/>
      <c r="GUS219" s="288"/>
      <c r="GUT219" s="288"/>
      <c r="GUU219" s="288"/>
      <c r="GUV219" s="288"/>
      <c r="GUW219" s="288"/>
      <c r="GUX219" s="288"/>
      <c r="GUY219" s="288"/>
      <c r="GUZ219" s="288"/>
      <c r="GVA219" s="288"/>
      <c r="GVB219" s="288"/>
      <c r="GVC219" s="288"/>
      <c r="GVD219" s="288"/>
      <c r="GVE219" s="288"/>
      <c r="GVF219" s="288"/>
      <c r="GVG219" s="288"/>
      <c r="GVH219" s="288"/>
      <c r="GVI219" s="288"/>
      <c r="GVJ219" s="288"/>
      <c r="GVK219" s="288"/>
      <c r="GVL219" s="288"/>
      <c r="GVM219" s="288"/>
      <c r="GVN219" s="288"/>
      <c r="GVO219" s="288"/>
      <c r="GVP219" s="288"/>
      <c r="GVQ219" s="288"/>
      <c r="GVR219" s="288"/>
      <c r="GVS219" s="288"/>
      <c r="GVT219" s="288"/>
      <c r="GVU219" s="288"/>
      <c r="GVV219" s="288"/>
      <c r="GVW219" s="288"/>
      <c r="GVX219" s="288"/>
      <c r="GVY219" s="288"/>
      <c r="GVZ219" s="288"/>
      <c r="GWA219" s="288"/>
      <c r="GWB219" s="288"/>
      <c r="GWC219" s="288"/>
      <c r="GWD219" s="288"/>
      <c r="GWE219" s="288"/>
      <c r="GWF219" s="288"/>
      <c r="GWG219" s="288"/>
      <c r="GWH219" s="288"/>
      <c r="GWI219" s="288"/>
      <c r="GWJ219" s="288"/>
      <c r="GWK219" s="288"/>
      <c r="GWL219" s="288"/>
      <c r="GWM219" s="288"/>
      <c r="GWN219" s="288"/>
      <c r="GWO219" s="288"/>
      <c r="GWP219" s="288"/>
      <c r="GWQ219" s="288"/>
      <c r="GWR219" s="288"/>
      <c r="GWS219" s="288"/>
      <c r="GWT219" s="288"/>
      <c r="GWU219" s="288"/>
      <c r="GWV219" s="288"/>
      <c r="GWW219" s="288"/>
      <c r="GWX219" s="288"/>
      <c r="GWY219" s="288"/>
      <c r="GWZ219" s="288"/>
      <c r="GXA219" s="288"/>
      <c r="GXB219" s="288"/>
      <c r="GXC219" s="288"/>
      <c r="GXD219" s="288"/>
      <c r="GXE219" s="288"/>
      <c r="GXF219" s="288"/>
      <c r="GXG219" s="288"/>
      <c r="GXH219" s="288"/>
      <c r="GXI219" s="288"/>
      <c r="GXJ219" s="288"/>
      <c r="GXK219" s="288"/>
      <c r="GXL219" s="288"/>
      <c r="GXM219" s="288"/>
      <c r="GXN219" s="288"/>
      <c r="GXO219" s="288"/>
      <c r="GXP219" s="288"/>
      <c r="GXQ219" s="288"/>
      <c r="GXR219" s="288"/>
      <c r="GXS219" s="288"/>
      <c r="GXT219" s="288"/>
      <c r="GXU219" s="288"/>
      <c r="GXV219" s="288"/>
      <c r="GXW219" s="288"/>
      <c r="GXX219" s="288"/>
      <c r="GXY219" s="288"/>
      <c r="GXZ219" s="288"/>
      <c r="GYA219" s="288"/>
      <c r="GYB219" s="288"/>
      <c r="GYC219" s="288"/>
      <c r="GYD219" s="288"/>
      <c r="GYE219" s="288"/>
      <c r="GYF219" s="288"/>
      <c r="GYG219" s="288"/>
      <c r="GYH219" s="288"/>
      <c r="GYI219" s="288"/>
      <c r="GYJ219" s="288"/>
      <c r="GYK219" s="288"/>
      <c r="GYL219" s="288"/>
      <c r="GYM219" s="288"/>
      <c r="GYN219" s="288"/>
      <c r="GYO219" s="288"/>
      <c r="GYP219" s="288"/>
      <c r="GYQ219" s="288"/>
      <c r="GYR219" s="288"/>
      <c r="GYS219" s="288"/>
      <c r="GYT219" s="288"/>
      <c r="GYU219" s="288"/>
      <c r="GYV219" s="288"/>
      <c r="GYW219" s="288"/>
      <c r="GYX219" s="288"/>
      <c r="GYY219" s="288"/>
      <c r="GYZ219" s="288"/>
      <c r="GZA219" s="288"/>
      <c r="GZB219" s="288"/>
      <c r="GZC219" s="288"/>
      <c r="GZD219" s="288"/>
      <c r="GZE219" s="288"/>
      <c r="GZF219" s="288"/>
      <c r="GZG219" s="288"/>
      <c r="GZH219" s="288"/>
      <c r="GZI219" s="288"/>
      <c r="GZJ219" s="288"/>
      <c r="GZK219" s="288"/>
      <c r="GZL219" s="288"/>
      <c r="GZM219" s="288"/>
      <c r="GZN219" s="288"/>
      <c r="GZO219" s="288"/>
      <c r="GZP219" s="288"/>
      <c r="GZQ219" s="288"/>
      <c r="GZR219" s="288"/>
      <c r="GZS219" s="288"/>
      <c r="GZT219" s="288"/>
      <c r="GZU219" s="288"/>
      <c r="GZV219" s="288"/>
      <c r="GZW219" s="288"/>
      <c r="GZX219" s="288"/>
      <c r="GZY219" s="288"/>
      <c r="GZZ219" s="288"/>
      <c r="HAA219" s="288"/>
      <c r="HAB219" s="288"/>
      <c r="HAC219" s="288"/>
      <c r="HAD219" s="288"/>
      <c r="HAE219" s="288"/>
      <c r="HAF219" s="288"/>
      <c r="HAG219" s="288"/>
      <c r="HAH219" s="288"/>
      <c r="HAI219" s="288"/>
      <c r="HAJ219" s="288"/>
      <c r="HAK219" s="288"/>
      <c r="HAL219" s="288"/>
      <c r="HAM219" s="288"/>
      <c r="HAN219" s="288"/>
      <c r="HAO219" s="288"/>
      <c r="HAP219" s="288"/>
      <c r="HAQ219" s="288"/>
      <c r="HAR219" s="288"/>
      <c r="HAS219" s="288"/>
      <c r="HAT219" s="288"/>
      <c r="HAU219" s="288"/>
      <c r="HAV219" s="288"/>
      <c r="HAW219" s="288"/>
      <c r="HAX219" s="288"/>
      <c r="HAY219" s="288"/>
      <c r="HAZ219" s="288"/>
      <c r="HBA219" s="288"/>
      <c r="HBB219" s="288"/>
      <c r="HBC219" s="288"/>
      <c r="HBD219" s="288"/>
      <c r="HBE219" s="288"/>
      <c r="HBF219" s="288"/>
      <c r="HBG219" s="288"/>
      <c r="HBH219" s="288"/>
      <c r="HBI219" s="288"/>
      <c r="HBJ219" s="288"/>
      <c r="HBK219" s="288"/>
      <c r="HBL219" s="288"/>
      <c r="HBM219" s="288"/>
      <c r="HBN219" s="288"/>
      <c r="HBO219" s="288"/>
      <c r="HBP219" s="288"/>
      <c r="HBQ219" s="288"/>
      <c r="HBR219" s="288"/>
      <c r="HBS219" s="288"/>
      <c r="HBT219" s="288"/>
      <c r="HBU219" s="288"/>
      <c r="HBV219" s="288"/>
      <c r="HBW219" s="288"/>
      <c r="HBX219" s="288"/>
      <c r="HBY219" s="288"/>
      <c r="HBZ219" s="288"/>
      <c r="HCA219" s="288"/>
      <c r="HCB219" s="288"/>
      <c r="HCC219" s="288"/>
      <c r="HCD219" s="288"/>
      <c r="HCE219" s="288"/>
      <c r="HCF219" s="288"/>
      <c r="HCG219" s="288"/>
      <c r="HCH219" s="288"/>
      <c r="HCI219" s="288"/>
      <c r="HCJ219" s="288"/>
      <c r="HCK219" s="288"/>
      <c r="HCL219" s="288"/>
      <c r="HCM219" s="288"/>
      <c r="HCN219" s="288"/>
      <c r="HCO219" s="288"/>
      <c r="HCP219" s="288"/>
      <c r="HCQ219" s="288"/>
      <c r="HCR219" s="288"/>
      <c r="HCS219" s="288"/>
      <c r="HCT219" s="288"/>
      <c r="HCU219" s="288"/>
      <c r="HCV219" s="288"/>
      <c r="HCW219" s="288"/>
      <c r="HCX219" s="288"/>
      <c r="HCY219" s="288"/>
      <c r="HCZ219" s="288"/>
      <c r="HDA219" s="288"/>
      <c r="HDB219" s="288"/>
      <c r="HDC219" s="288"/>
      <c r="HDD219" s="288"/>
      <c r="HDE219" s="288"/>
      <c r="HDF219" s="288"/>
      <c r="HDG219" s="288"/>
      <c r="HDH219" s="288"/>
      <c r="HDI219" s="288"/>
      <c r="HDJ219" s="288"/>
      <c r="HDK219" s="288"/>
      <c r="HDL219" s="288"/>
      <c r="HDM219" s="288"/>
      <c r="HDN219" s="288"/>
      <c r="HDO219" s="288"/>
      <c r="HDP219" s="288"/>
      <c r="HDQ219" s="288"/>
      <c r="HDR219" s="288"/>
      <c r="HDS219" s="288"/>
      <c r="HDT219" s="288"/>
      <c r="HDU219" s="288"/>
      <c r="HDV219" s="288"/>
      <c r="HDW219" s="288"/>
      <c r="HDX219" s="288"/>
      <c r="HDY219" s="288"/>
      <c r="HDZ219" s="288"/>
      <c r="HEA219" s="288"/>
      <c r="HEB219" s="288"/>
      <c r="HEC219" s="288"/>
      <c r="HED219" s="288"/>
      <c r="HEE219" s="288"/>
      <c r="HEF219" s="288"/>
      <c r="HEG219" s="288"/>
      <c r="HEH219" s="288"/>
      <c r="HEI219" s="288"/>
      <c r="HEJ219" s="288"/>
      <c r="HEK219" s="288"/>
      <c r="HEL219" s="288"/>
      <c r="HEM219" s="288"/>
      <c r="HEN219" s="288"/>
      <c r="HEO219" s="288"/>
      <c r="HEP219" s="288"/>
      <c r="HEQ219" s="288"/>
      <c r="HER219" s="288"/>
      <c r="HES219" s="288"/>
      <c r="HET219" s="288"/>
      <c r="HEU219" s="288"/>
      <c r="HEV219" s="288"/>
      <c r="HEW219" s="288"/>
      <c r="HEX219" s="288"/>
      <c r="HEY219" s="288"/>
      <c r="HEZ219" s="288"/>
      <c r="HFA219" s="288"/>
      <c r="HFB219" s="288"/>
      <c r="HFC219" s="288"/>
      <c r="HFD219" s="288"/>
      <c r="HFE219" s="288"/>
      <c r="HFF219" s="288"/>
      <c r="HFG219" s="288"/>
      <c r="HFH219" s="288"/>
      <c r="HFI219" s="288"/>
      <c r="HFJ219" s="288"/>
      <c r="HFK219" s="288"/>
      <c r="HFL219" s="288"/>
      <c r="HFM219" s="288"/>
      <c r="HFN219" s="288"/>
      <c r="HFO219" s="288"/>
      <c r="HFP219" s="288"/>
      <c r="HFQ219" s="288"/>
      <c r="HFR219" s="288"/>
      <c r="HFS219" s="288"/>
      <c r="HFT219" s="288"/>
      <c r="HFU219" s="288"/>
      <c r="HFV219" s="288"/>
      <c r="HFW219" s="288"/>
      <c r="HFX219" s="288"/>
      <c r="HFY219" s="288"/>
      <c r="HFZ219" s="288"/>
      <c r="HGA219" s="288"/>
      <c r="HGB219" s="288"/>
      <c r="HGC219" s="288"/>
      <c r="HGD219" s="288"/>
      <c r="HGE219" s="288"/>
      <c r="HGF219" s="288"/>
      <c r="HGG219" s="288"/>
      <c r="HGH219" s="288"/>
      <c r="HGI219" s="288"/>
      <c r="HGJ219" s="288"/>
      <c r="HGK219" s="288"/>
      <c r="HGL219" s="288"/>
      <c r="HGM219" s="288"/>
      <c r="HGN219" s="288"/>
      <c r="HGO219" s="288"/>
      <c r="HGP219" s="288"/>
      <c r="HGQ219" s="288"/>
      <c r="HGR219" s="288"/>
      <c r="HGS219" s="288"/>
      <c r="HGT219" s="288"/>
      <c r="HGU219" s="288"/>
      <c r="HGV219" s="288"/>
      <c r="HGW219" s="288"/>
      <c r="HGX219" s="288"/>
      <c r="HGY219" s="288"/>
      <c r="HGZ219" s="288"/>
      <c r="HHA219" s="288"/>
      <c r="HHB219" s="288"/>
      <c r="HHC219" s="288"/>
      <c r="HHD219" s="288"/>
      <c r="HHE219" s="288"/>
      <c r="HHF219" s="288"/>
      <c r="HHG219" s="288"/>
      <c r="HHH219" s="288"/>
      <c r="HHI219" s="288"/>
      <c r="HHJ219" s="288"/>
      <c r="HHK219" s="288"/>
      <c r="HHL219" s="288"/>
      <c r="HHM219" s="288"/>
      <c r="HHN219" s="288"/>
      <c r="HHO219" s="288"/>
      <c r="HHP219" s="288"/>
      <c r="HHQ219" s="288"/>
      <c r="HHR219" s="288"/>
      <c r="HHS219" s="288"/>
      <c r="HHT219" s="288"/>
      <c r="HHU219" s="288"/>
      <c r="HHV219" s="288"/>
      <c r="HHW219" s="288"/>
      <c r="HHX219" s="288"/>
      <c r="HHY219" s="288"/>
      <c r="HHZ219" s="288"/>
      <c r="HIA219" s="288"/>
      <c r="HIB219" s="288"/>
      <c r="HIC219" s="288"/>
      <c r="HID219" s="288"/>
      <c r="HIE219" s="288"/>
      <c r="HIF219" s="288"/>
      <c r="HIG219" s="288"/>
      <c r="HIH219" s="288"/>
      <c r="HII219" s="288"/>
      <c r="HIJ219" s="288"/>
      <c r="HIK219" s="288"/>
      <c r="HIL219" s="288"/>
      <c r="HIM219" s="288"/>
      <c r="HIN219" s="288"/>
      <c r="HIO219" s="288"/>
      <c r="HIP219" s="288"/>
      <c r="HIQ219" s="288"/>
      <c r="HIR219" s="288"/>
      <c r="HIS219" s="288"/>
      <c r="HIT219" s="288"/>
      <c r="HIU219" s="288"/>
      <c r="HIV219" s="288"/>
      <c r="HIW219" s="288"/>
      <c r="HIX219" s="288"/>
      <c r="HIY219" s="288"/>
      <c r="HIZ219" s="288"/>
      <c r="HJA219" s="288"/>
      <c r="HJB219" s="288"/>
      <c r="HJC219" s="288"/>
      <c r="HJD219" s="288"/>
      <c r="HJE219" s="288"/>
      <c r="HJF219" s="288"/>
      <c r="HJG219" s="288"/>
      <c r="HJH219" s="288"/>
      <c r="HJI219" s="288"/>
      <c r="HJJ219" s="288"/>
      <c r="HJK219" s="288"/>
      <c r="HJL219" s="288"/>
      <c r="HJM219" s="288"/>
      <c r="HJN219" s="288"/>
      <c r="HJO219" s="288"/>
      <c r="HJP219" s="288"/>
      <c r="HJQ219" s="288"/>
      <c r="HJR219" s="288"/>
      <c r="HJS219" s="288"/>
      <c r="HJT219" s="288"/>
      <c r="HJU219" s="288"/>
      <c r="HJV219" s="288"/>
      <c r="HJW219" s="288"/>
      <c r="HJX219" s="288"/>
      <c r="HJY219" s="288"/>
      <c r="HJZ219" s="288"/>
      <c r="HKA219" s="288"/>
      <c r="HKB219" s="288"/>
      <c r="HKC219" s="288"/>
      <c r="HKD219" s="288"/>
      <c r="HKE219" s="288"/>
      <c r="HKF219" s="288"/>
      <c r="HKG219" s="288"/>
      <c r="HKH219" s="288"/>
      <c r="HKI219" s="288"/>
      <c r="HKJ219" s="288"/>
      <c r="HKK219" s="288"/>
      <c r="HKL219" s="288"/>
      <c r="HKM219" s="288"/>
      <c r="HKN219" s="288"/>
      <c r="HKO219" s="288"/>
      <c r="HKP219" s="288"/>
      <c r="HKQ219" s="288"/>
      <c r="HKR219" s="288"/>
      <c r="HKS219" s="288"/>
      <c r="HKT219" s="288"/>
      <c r="HKU219" s="288"/>
      <c r="HKV219" s="288"/>
      <c r="HKW219" s="288"/>
      <c r="HKX219" s="288"/>
      <c r="HKY219" s="288"/>
      <c r="HKZ219" s="288"/>
      <c r="HLA219" s="288"/>
      <c r="HLB219" s="288"/>
      <c r="HLC219" s="288"/>
      <c r="HLD219" s="288"/>
      <c r="HLE219" s="288"/>
      <c r="HLF219" s="288"/>
      <c r="HLG219" s="288"/>
      <c r="HLH219" s="288"/>
      <c r="HLI219" s="288"/>
      <c r="HLJ219" s="288"/>
      <c r="HLK219" s="288"/>
      <c r="HLL219" s="288"/>
      <c r="HLM219" s="288"/>
      <c r="HLN219" s="288"/>
      <c r="HLO219" s="288"/>
      <c r="HLP219" s="288"/>
      <c r="HLQ219" s="288"/>
      <c r="HLR219" s="288"/>
      <c r="HLS219" s="288"/>
      <c r="HLT219" s="288"/>
      <c r="HLU219" s="288"/>
      <c r="HLV219" s="288"/>
      <c r="HLW219" s="288"/>
      <c r="HLX219" s="288"/>
      <c r="HLY219" s="288"/>
      <c r="HLZ219" s="288"/>
      <c r="HMA219" s="288"/>
      <c r="HMB219" s="288"/>
      <c r="HMC219" s="288"/>
      <c r="HMD219" s="288"/>
      <c r="HME219" s="288"/>
      <c r="HMF219" s="288"/>
      <c r="HMG219" s="288"/>
      <c r="HMH219" s="288"/>
      <c r="HMI219" s="288"/>
      <c r="HMJ219" s="288"/>
      <c r="HMK219" s="288"/>
      <c r="HML219" s="288"/>
      <c r="HMM219" s="288"/>
      <c r="HMN219" s="288"/>
      <c r="HMO219" s="288"/>
      <c r="HMP219" s="288"/>
      <c r="HMQ219" s="288"/>
      <c r="HMR219" s="288"/>
      <c r="HMS219" s="288"/>
      <c r="HMT219" s="288"/>
      <c r="HMU219" s="288"/>
      <c r="HMV219" s="288"/>
      <c r="HMW219" s="288"/>
      <c r="HMX219" s="288"/>
      <c r="HMY219" s="288"/>
      <c r="HMZ219" s="288"/>
      <c r="HNA219" s="288"/>
      <c r="HNB219" s="288"/>
      <c r="HNC219" s="288"/>
      <c r="HND219" s="288"/>
      <c r="HNE219" s="288"/>
      <c r="HNF219" s="288"/>
      <c r="HNG219" s="288"/>
      <c r="HNH219" s="288"/>
      <c r="HNI219" s="288"/>
      <c r="HNJ219" s="288"/>
      <c r="HNK219" s="288"/>
      <c r="HNL219" s="288"/>
      <c r="HNM219" s="288"/>
      <c r="HNN219" s="288"/>
      <c r="HNO219" s="288"/>
      <c r="HNP219" s="288"/>
      <c r="HNQ219" s="288"/>
      <c r="HNR219" s="288"/>
      <c r="HNS219" s="288"/>
      <c r="HNT219" s="288"/>
      <c r="HNU219" s="288"/>
      <c r="HNV219" s="288"/>
      <c r="HNW219" s="288"/>
      <c r="HNX219" s="288"/>
      <c r="HNY219" s="288"/>
      <c r="HNZ219" s="288"/>
      <c r="HOA219" s="288"/>
      <c r="HOB219" s="288"/>
      <c r="HOC219" s="288"/>
      <c r="HOD219" s="288"/>
      <c r="HOE219" s="288"/>
      <c r="HOF219" s="288"/>
      <c r="HOG219" s="288"/>
      <c r="HOH219" s="288"/>
      <c r="HOI219" s="288"/>
      <c r="HOJ219" s="288"/>
      <c r="HOK219" s="288"/>
      <c r="HOL219" s="288"/>
      <c r="HOM219" s="288"/>
      <c r="HON219" s="288"/>
      <c r="HOO219" s="288"/>
      <c r="HOP219" s="288"/>
      <c r="HOQ219" s="288"/>
      <c r="HOR219" s="288"/>
      <c r="HOS219" s="288"/>
      <c r="HOT219" s="288"/>
      <c r="HOU219" s="288"/>
      <c r="HOV219" s="288"/>
      <c r="HOW219" s="288"/>
      <c r="HOX219" s="288"/>
      <c r="HOY219" s="288"/>
      <c r="HOZ219" s="288"/>
      <c r="HPA219" s="288"/>
      <c r="HPB219" s="288"/>
      <c r="HPC219" s="288"/>
      <c r="HPD219" s="288"/>
      <c r="HPE219" s="288"/>
      <c r="HPF219" s="288"/>
      <c r="HPG219" s="288"/>
      <c r="HPH219" s="288"/>
      <c r="HPI219" s="288"/>
      <c r="HPJ219" s="288"/>
      <c r="HPK219" s="288"/>
      <c r="HPL219" s="288"/>
      <c r="HPM219" s="288"/>
      <c r="HPN219" s="288"/>
      <c r="HPO219" s="288"/>
      <c r="HPP219" s="288"/>
      <c r="HPQ219" s="288"/>
      <c r="HPR219" s="288"/>
      <c r="HPS219" s="288"/>
      <c r="HPT219" s="288"/>
      <c r="HPU219" s="288"/>
      <c r="HPV219" s="288"/>
      <c r="HPW219" s="288"/>
      <c r="HPX219" s="288"/>
      <c r="HPY219" s="288"/>
      <c r="HPZ219" s="288"/>
      <c r="HQA219" s="288"/>
      <c r="HQB219" s="288"/>
      <c r="HQC219" s="288"/>
      <c r="HQD219" s="288"/>
      <c r="HQE219" s="288"/>
      <c r="HQF219" s="288"/>
      <c r="HQG219" s="288"/>
      <c r="HQH219" s="288"/>
      <c r="HQI219" s="288"/>
      <c r="HQJ219" s="288"/>
      <c r="HQK219" s="288"/>
      <c r="HQL219" s="288"/>
      <c r="HQM219" s="288"/>
      <c r="HQN219" s="288"/>
      <c r="HQO219" s="288"/>
      <c r="HQP219" s="288"/>
      <c r="HQQ219" s="288"/>
      <c r="HQR219" s="288"/>
      <c r="HQS219" s="288"/>
      <c r="HQT219" s="288"/>
      <c r="HQU219" s="288"/>
      <c r="HQV219" s="288"/>
      <c r="HQW219" s="288"/>
      <c r="HQX219" s="288"/>
      <c r="HQY219" s="288"/>
      <c r="HQZ219" s="288"/>
      <c r="HRA219" s="288"/>
      <c r="HRB219" s="288"/>
      <c r="HRC219" s="288"/>
      <c r="HRD219" s="288"/>
      <c r="HRE219" s="288"/>
      <c r="HRF219" s="288"/>
      <c r="HRG219" s="288"/>
      <c r="HRH219" s="288"/>
      <c r="HRI219" s="288"/>
      <c r="HRJ219" s="288"/>
      <c r="HRK219" s="288"/>
      <c r="HRL219" s="288"/>
      <c r="HRM219" s="288"/>
      <c r="HRN219" s="288"/>
      <c r="HRO219" s="288"/>
      <c r="HRP219" s="288"/>
      <c r="HRQ219" s="288"/>
      <c r="HRR219" s="288"/>
      <c r="HRS219" s="288"/>
      <c r="HRT219" s="288"/>
      <c r="HRU219" s="288"/>
      <c r="HRV219" s="288"/>
      <c r="HRW219" s="288"/>
      <c r="HRX219" s="288"/>
      <c r="HRY219" s="288"/>
      <c r="HRZ219" s="288"/>
      <c r="HSA219" s="288"/>
      <c r="HSB219" s="288"/>
      <c r="HSC219" s="288"/>
      <c r="HSD219" s="288"/>
      <c r="HSE219" s="288"/>
      <c r="HSF219" s="288"/>
      <c r="HSG219" s="288"/>
      <c r="HSH219" s="288"/>
      <c r="HSI219" s="288"/>
      <c r="HSJ219" s="288"/>
      <c r="HSK219" s="288"/>
      <c r="HSL219" s="288"/>
      <c r="HSM219" s="288"/>
      <c r="HSN219" s="288"/>
      <c r="HSO219" s="288"/>
      <c r="HSP219" s="288"/>
      <c r="HSQ219" s="288"/>
      <c r="HSR219" s="288"/>
      <c r="HSS219" s="288"/>
      <c r="HST219" s="288"/>
      <c r="HSU219" s="288"/>
      <c r="HSV219" s="288"/>
      <c r="HSW219" s="288"/>
      <c r="HSX219" s="288"/>
      <c r="HSY219" s="288"/>
      <c r="HSZ219" s="288"/>
      <c r="HTA219" s="288"/>
      <c r="HTB219" s="288"/>
      <c r="HTC219" s="288"/>
      <c r="HTD219" s="288"/>
      <c r="HTE219" s="288"/>
      <c r="HTF219" s="288"/>
      <c r="HTG219" s="288"/>
      <c r="HTH219" s="288"/>
      <c r="HTI219" s="288"/>
      <c r="HTJ219" s="288"/>
      <c r="HTK219" s="288"/>
      <c r="HTL219" s="288"/>
      <c r="HTM219" s="288"/>
      <c r="HTN219" s="288"/>
      <c r="HTO219" s="288"/>
      <c r="HTP219" s="288"/>
      <c r="HTQ219" s="288"/>
      <c r="HTR219" s="288"/>
      <c r="HTS219" s="288"/>
      <c r="HTT219" s="288"/>
      <c r="HTU219" s="288"/>
      <c r="HTV219" s="288"/>
      <c r="HTW219" s="288"/>
      <c r="HTX219" s="288"/>
      <c r="HTY219" s="288"/>
      <c r="HTZ219" s="288"/>
      <c r="HUA219" s="288"/>
      <c r="HUB219" s="288"/>
      <c r="HUC219" s="288"/>
      <c r="HUD219" s="288"/>
      <c r="HUE219" s="288"/>
      <c r="HUF219" s="288"/>
      <c r="HUG219" s="288"/>
      <c r="HUH219" s="288"/>
      <c r="HUI219" s="288"/>
      <c r="HUJ219" s="288"/>
      <c r="HUK219" s="288"/>
      <c r="HUL219" s="288"/>
      <c r="HUM219" s="288"/>
      <c r="HUN219" s="288"/>
      <c r="HUO219" s="288"/>
      <c r="HUP219" s="288"/>
      <c r="HUQ219" s="288"/>
      <c r="HUR219" s="288"/>
      <c r="HUS219" s="288"/>
      <c r="HUT219" s="288"/>
      <c r="HUU219" s="288"/>
      <c r="HUV219" s="288"/>
      <c r="HUW219" s="288"/>
      <c r="HUX219" s="288"/>
      <c r="HUY219" s="288"/>
      <c r="HUZ219" s="288"/>
      <c r="HVA219" s="288"/>
      <c r="HVB219" s="288"/>
      <c r="HVC219" s="288"/>
      <c r="HVD219" s="288"/>
      <c r="HVE219" s="288"/>
      <c r="HVF219" s="288"/>
      <c r="HVG219" s="288"/>
      <c r="HVH219" s="288"/>
      <c r="HVI219" s="288"/>
      <c r="HVJ219" s="288"/>
      <c r="HVK219" s="288"/>
      <c r="HVL219" s="288"/>
      <c r="HVM219" s="288"/>
      <c r="HVN219" s="288"/>
      <c r="HVO219" s="288"/>
      <c r="HVP219" s="288"/>
      <c r="HVQ219" s="288"/>
      <c r="HVR219" s="288"/>
      <c r="HVS219" s="288"/>
      <c r="HVT219" s="288"/>
      <c r="HVU219" s="288"/>
      <c r="HVV219" s="288"/>
      <c r="HVW219" s="288"/>
      <c r="HVX219" s="288"/>
      <c r="HVY219" s="288"/>
      <c r="HVZ219" s="288"/>
      <c r="HWA219" s="288"/>
      <c r="HWB219" s="288"/>
      <c r="HWC219" s="288"/>
      <c r="HWD219" s="288"/>
      <c r="HWE219" s="288"/>
      <c r="HWF219" s="288"/>
      <c r="HWG219" s="288"/>
      <c r="HWH219" s="288"/>
      <c r="HWI219" s="288"/>
      <c r="HWJ219" s="288"/>
      <c r="HWK219" s="288"/>
      <c r="HWL219" s="288"/>
      <c r="HWM219" s="288"/>
      <c r="HWN219" s="288"/>
      <c r="HWO219" s="288"/>
      <c r="HWP219" s="288"/>
      <c r="HWQ219" s="288"/>
      <c r="HWR219" s="288"/>
      <c r="HWS219" s="288"/>
      <c r="HWT219" s="288"/>
      <c r="HWU219" s="288"/>
      <c r="HWV219" s="288"/>
      <c r="HWW219" s="288"/>
      <c r="HWX219" s="288"/>
      <c r="HWY219" s="288"/>
      <c r="HWZ219" s="288"/>
      <c r="HXA219" s="288"/>
      <c r="HXB219" s="288"/>
      <c r="HXC219" s="288"/>
      <c r="HXD219" s="288"/>
      <c r="HXE219" s="288"/>
      <c r="HXF219" s="288"/>
      <c r="HXG219" s="288"/>
      <c r="HXH219" s="288"/>
      <c r="HXI219" s="288"/>
      <c r="HXJ219" s="288"/>
      <c r="HXK219" s="288"/>
      <c r="HXL219" s="288"/>
      <c r="HXM219" s="288"/>
      <c r="HXN219" s="288"/>
      <c r="HXO219" s="288"/>
      <c r="HXP219" s="288"/>
      <c r="HXQ219" s="288"/>
      <c r="HXR219" s="288"/>
      <c r="HXS219" s="288"/>
      <c r="HXT219" s="288"/>
      <c r="HXU219" s="288"/>
      <c r="HXV219" s="288"/>
      <c r="HXW219" s="288"/>
      <c r="HXX219" s="288"/>
      <c r="HXY219" s="288"/>
      <c r="HXZ219" s="288"/>
      <c r="HYA219" s="288"/>
      <c r="HYB219" s="288"/>
      <c r="HYC219" s="288"/>
      <c r="HYD219" s="288"/>
      <c r="HYE219" s="288"/>
      <c r="HYF219" s="288"/>
      <c r="HYG219" s="288"/>
      <c r="HYH219" s="288"/>
      <c r="HYI219" s="288"/>
      <c r="HYJ219" s="288"/>
      <c r="HYK219" s="288"/>
      <c r="HYL219" s="288"/>
      <c r="HYM219" s="288"/>
      <c r="HYN219" s="288"/>
      <c r="HYO219" s="288"/>
      <c r="HYP219" s="288"/>
      <c r="HYQ219" s="288"/>
      <c r="HYR219" s="288"/>
      <c r="HYS219" s="288"/>
      <c r="HYT219" s="288"/>
      <c r="HYU219" s="288"/>
      <c r="HYV219" s="288"/>
      <c r="HYW219" s="288"/>
      <c r="HYX219" s="288"/>
      <c r="HYY219" s="288"/>
      <c r="HYZ219" s="288"/>
      <c r="HZA219" s="288"/>
      <c r="HZB219" s="288"/>
      <c r="HZC219" s="288"/>
      <c r="HZD219" s="288"/>
      <c r="HZE219" s="288"/>
      <c r="HZF219" s="288"/>
      <c r="HZG219" s="288"/>
      <c r="HZH219" s="288"/>
      <c r="HZI219" s="288"/>
      <c r="HZJ219" s="288"/>
      <c r="HZK219" s="288"/>
      <c r="HZL219" s="288"/>
      <c r="HZM219" s="288"/>
      <c r="HZN219" s="288"/>
      <c r="HZO219" s="288"/>
      <c r="HZP219" s="288"/>
      <c r="HZQ219" s="288"/>
      <c r="HZR219" s="288"/>
      <c r="HZS219" s="288"/>
      <c r="HZT219" s="288"/>
      <c r="HZU219" s="288"/>
      <c r="HZV219" s="288"/>
      <c r="HZW219" s="288"/>
      <c r="HZX219" s="288"/>
      <c r="HZY219" s="288"/>
      <c r="HZZ219" s="288"/>
      <c r="IAA219" s="288"/>
      <c r="IAB219" s="288"/>
      <c r="IAC219" s="288"/>
      <c r="IAD219" s="288"/>
      <c r="IAE219" s="288"/>
      <c r="IAF219" s="288"/>
      <c r="IAG219" s="288"/>
      <c r="IAH219" s="288"/>
      <c r="IAI219" s="288"/>
      <c r="IAJ219" s="288"/>
      <c r="IAK219" s="288"/>
      <c r="IAL219" s="288"/>
      <c r="IAM219" s="288"/>
      <c r="IAN219" s="288"/>
      <c r="IAO219" s="288"/>
      <c r="IAP219" s="288"/>
      <c r="IAQ219" s="288"/>
      <c r="IAR219" s="288"/>
      <c r="IAS219" s="288"/>
      <c r="IAT219" s="288"/>
      <c r="IAU219" s="288"/>
      <c r="IAV219" s="288"/>
      <c r="IAW219" s="288"/>
      <c r="IAX219" s="288"/>
      <c r="IAY219" s="288"/>
      <c r="IAZ219" s="288"/>
      <c r="IBA219" s="288"/>
      <c r="IBB219" s="288"/>
      <c r="IBC219" s="288"/>
      <c r="IBD219" s="288"/>
      <c r="IBE219" s="288"/>
      <c r="IBF219" s="288"/>
      <c r="IBG219" s="288"/>
      <c r="IBH219" s="288"/>
      <c r="IBI219" s="288"/>
      <c r="IBJ219" s="288"/>
      <c r="IBK219" s="288"/>
      <c r="IBL219" s="288"/>
      <c r="IBM219" s="288"/>
      <c r="IBN219" s="288"/>
      <c r="IBO219" s="288"/>
      <c r="IBP219" s="288"/>
      <c r="IBQ219" s="288"/>
      <c r="IBR219" s="288"/>
      <c r="IBS219" s="288"/>
      <c r="IBT219" s="288"/>
      <c r="IBU219" s="288"/>
      <c r="IBV219" s="288"/>
      <c r="IBW219" s="288"/>
      <c r="IBX219" s="288"/>
      <c r="IBY219" s="288"/>
      <c r="IBZ219" s="288"/>
      <c r="ICA219" s="288"/>
      <c r="ICB219" s="288"/>
      <c r="ICC219" s="288"/>
      <c r="ICD219" s="288"/>
      <c r="ICE219" s="288"/>
      <c r="ICF219" s="288"/>
      <c r="ICG219" s="288"/>
      <c r="ICH219" s="288"/>
      <c r="ICI219" s="288"/>
      <c r="ICJ219" s="288"/>
      <c r="ICK219" s="288"/>
      <c r="ICL219" s="288"/>
      <c r="ICM219" s="288"/>
      <c r="ICN219" s="288"/>
      <c r="ICO219" s="288"/>
      <c r="ICP219" s="288"/>
      <c r="ICQ219" s="288"/>
      <c r="ICR219" s="288"/>
      <c r="ICS219" s="288"/>
      <c r="ICT219" s="288"/>
      <c r="ICU219" s="288"/>
      <c r="ICV219" s="288"/>
      <c r="ICW219" s="288"/>
      <c r="ICX219" s="288"/>
      <c r="ICY219" s="288"/>
      <c r="ICZ219" s="288"/>
      <c r="IDA219" s="288"/>
      <c r="IDB219" s="288"/>
      <c r="IDC219" s="288"/>
      <c r="IDD219" s="288"/>
      <c r="IDE219" s="288"/>
      <c r="IDF219" s="288"/>
      <c r="IDG219" s="288"/>
      <c r="IDH219" s="288"/>
      <c r="IDI219" s="288"/>
      <c r="IDJ219" s="288"/>
      <c r="IDK219" s="288"/>
      <c r="IDL219" s="288"/>
      <c r="IDM219" s="288"/>
      <c r="IDN219" s="288"/>
      <c r="IDO219" s="288"/>
      <c r="IDP219" s="288"/>
      <c r="IDQ219" s="288"/>
      <c r="IDR219" s="288"/>
      <c r="IDS219" s="288"/>
      <c r="IDT219" s="288"/>
      <c r="IDU219" s="288"/>
      <c r="IDV219" s="288"/>
      <c r="IDW219" s="288"/>
      <c r="IDX219" s="288"/>
      <c r="IDY219" s="288"/>
      <c r="IDZ219" s="288"/>
      <c r="IEA219" s="288"/>
      <c r="IEB219" s="288"/>
      <c r="IEC219" s="288"/>
      <c r="IED219" s="288"/>
      <c r="IEE219" s="288"/>
      <c r="IEF219" s="288"/>
      <c r="IEG219" s="288"/>
      <c r="IEH219" s="288"/>
      <c r="IEI219" s="288"/>
      <c r="IEJ219" s="288"/>
      <c r="IEK219" s="288"/>
      <c r="IEL219" s="288"/>
      <c r="IEM219" s="288"/>
      <c r="IEN219" s="288"/>
      <c r="IEO219" s="288"/>
      <c r="IEP219" s="288"/>
      <c r="IEQ219" s="288"/>
      <c r="IER219" s="288"/>
      <c r="IES219" s="288"/>
      <c r="IET219" s="288"/>
      <c r="IEU219" s="288"/>
      <c r="IEV219" s="288"/>
      <c r="IEW219" s="288"/>
      <c r="IEX219" s="288"/>
      <c r="IEY219" s="288"/>
      <c r="IEZ219" s="288"/>
      <c r="IFA219" s="288"/>
      <c r="IFB219" s="288"/>
      <c r="IFC219" s="288"/>
      <c r="IFD219" s="288"/>
      <c r="IFE219" s="288"/>
      <c r="IFF219" s="288"/>
      <c r="IFG219" s="288"/>
      <c r="IFH219" s="288"/>
      <c r="IFI219" s="288"/>
      <c r="IFJ219" s="288"/>
      <c r="IFK219" s="288"/>
      <c r="IFL219" s="288"/>
      <c r="IFM219" s="288"/>
      <c r="IFN219" s="288"/>
      <c r="IFO219" s="288"/>
      <c r="IFP219" s="288"/>
      <c r="IFQ219" s="288"/>
      <c r="IFR219" s="288"/>
      <c r="IFS219" s="288"/>
      <c r="IFT219" s="288"/>
      <c r="IFU219" s="288"/>
      <c r="IFV219" s="288"/>
      <c r="IFW219" s="288"/>
      <c r="IFX219" s="288"/>
      <c r="IFY219" s="288"/>
      <c r="IFZ219" s="288"/>
      <c r="IGA219" s="288"/>
      <c r="IGB219" s="288"/>
      <c r="IGC219" s="288"/>
      <c r="IGD219" s="288"/>
      <c r="IGE219" s="288"/>
      <c r="IGF219" s="288"/>
      <c r="IGG219" s="288"/>
      <c r="IGH219" s="288"/>
      <c r="IGI219" s="288"/>
      <c r="IGJ219" s="288"/>
      <c r="IGK219" s="288"/>
      <c r="IGL219" s="288"/>
      <c r="IGM219" s="288"/>
      <c r="IGN219" s="288"/>
      <c r="IGO219" s="288"/>
      <c r="IGP219" s="288"/>
      <c r="IGQ219" s="288"/>
      <c r="IGR219" s="288"/>
      <c r="IGS219" s="288"/>
      <c r="IGT219" s="288"/>
      <c r="IGU219" s="288"/>
      <c r="IGV219" s="288"/>
      <c r="IGW219" s="288"/>
      <c r="IGX219" s="288"/>
      <c r="IGY219" s="288"/>
      <c r="IGZ219" s="288"/>
      <c r="IHA219" s="288"/>
      <c r="IHB219" s="288"/>
      <c r="IHC219" s="288"/>
      <c r="IHD219" s="288"/>
      <c r="IHE219" s="288"/>
      <c r="IHF219" s="288"/>
      <c r="IHG219" s="288"/>
      <c r="IHH219" s="288"/>
      <c r="IHI219" s="288"/>
      <c r="IHJ219" s="288"/>
      <c r="IHK219" s="288"/>
      <c r="IHL219" s="288"/>
      <c r="IHM219" s="288"/>
      <c r="IHN219" s="288"/>
      <c r="IHO219" s="288"/>
      <c r="IHP219" s="288"/>
      <c r="IHQ219" s="288"/>
      <c r="IHR219" s="288"/>
      <c r="IHS219" s="288"/>
      <c r="IHT219" s="288"/>
      <c r="IHU219" s="288"/>
      <c r="IHV219" s="288"/>
      <c r="IHW219" s="288"/>
      <c r="IHX219" s="288"/>
      <c r="IHY219" s="288"/>
      <c r="IHZ219" s="288"/>
      <c r="IIA219" s="288"/>
      <c r="IIB219" s="288"/>
      <c r="IIC219" s="288"/>
      <c r="IID219" s="288"/>
      <c r="IIE219" s="288"/>
      <c r="IIF219" s="288"/>
      <c r="IIG219" s="288"/>
      <c r="IIH219" s="288"/>
      <c r="III219" s="288"/>
      <c r="IIJ219" s="288"/>
      <c r="IIK219" s="288"/>
      <c r="IIL219" s="288"/>
      <c r="IIM219" s="288"/>
      <c r="IIN219" s="288"/>
      <c r="IIO219" s="288"/>
      <c r="IIP219" s="288"/>
      <c r="IIQ219" s="288"/>
      <c r="IIR219" s="288"/>
      <c r="IIS219" s="288"/>
      <c r="IIT219" s="288"/>
      <c r="IIU219" s="288"/>
      <c r="IIV219" s="288"/>
      <c r="IIW219" s="288"/>
      <c r="IIX219" s="288"/>
      <c r="IIY219" s="288"/>
      <c r="IIZ219" s="288"/>
      <c r="IJA219" s="288"/>
      <c r="IJB219" s="288"/>
      <c r="IJC219" s="288"/>
      <c r="IJD219" s="288"/>
      <c r="IJE219" s="288"/>
      <c r="IJF219" s="288"/>
      <c r="IJG219" s="288"/>
      <c r="IJH219" s="288"/>
      <c r="IJI219" s="288"/>
      <c r="IJJ219" s="288"/>
      <c r="IJK219" s="288"/>
      <c r="IJL219" s="288"/>
      <c r="IJM219" s="288"/>
      <c r="IJN219" s="288"/>
      <c r="IJO219" s="288"/>
      <c r="IJP219" s="288"/>
      <c r="IJQ219" s="288"/>
      <c r="IJR219" s="288"/>
      <c r="IJS219" s="288"/>
      <c r="IJT219" s="288"/>
      <c r="IJU219" s="288"/>
      <c r="IJV219" s="288"/>
      <c r="IJW219" s="288"/>
      <c r="IJX219" s="288"/>
      <c r="IJY219" s="288"/>
      <c r="IJZ219" s="288"/>
      <c r="IKA219" s="288"/>
      <c r="IKB219" s="288"/>
      <c r="IKC219" s="288"/>
      <c r="IKD219" s="288"/>
      <c r="IKE219" s="288"/>
      <c r="IKF219" s="288"/>
      <c r="IKG219" s="288"/>
      <c r="IKH219" s="288"/>
      <c r="IKI219" s="288"/>
      <c r="IKJ219" s="288"/>
      <c r="IKK219" s="288"/>
      <c r="IKL219" s="288"/>
      <c r="IKM219" s="288"/>
      <c r="IKN219" s="288"/>
      <c r="IKO219" s="288"/>
      <c r="IKP219" s="288"/>
      <c r="IKQ219" s="288"/>
      <c r="IKR219" s="288"/>
      <c r="IKS219" s="288"/>
      <c r="IKT219" s="288"/>
      <c r="IKU219" s="288"/>
      <c r="IKV219" s="288"/>
      <c r="IKW219" s="288"/>
      <c r="IKX219" s="288"/>
      <c r="IKY219" s="288"/>
      <c r="IKZ219" s="288"/>
      <c r="ILA219" s="288"/>
      <c r="ILB219" s="288"/>
      <c r="ILC219" s="288"/>
      <c r="ILD219" s="288"/>
      <c r="ILE219" s="288"/>
      <c r="ILF219" s="288"/>
      <c r="ILG219" s="288"/>
      <c r="ILH219" s="288"/>
      <c r="ILI219" s="288"/>
      <c r="ILJ219" s="288"/>
      <c r="ILK219" s="288"/>
      <c r="ILL219" s="288"/>
      <c r="ILM219" s="288"/>
      <c r="ILN219" s="288"/>
      <c r="ILO219" s="288"/>
      <c r="ILP219" s="288"/>
      <c r="ILQ219" s="288"/>
      <c r="ILR219" s="288"/>
      <c r="ILS219" s="288"/>
      <c r="ILT219" s="288"/>
      <c r="ILU219" s="288"/>
      <c r="ILV219" s="288"/>
      <c r="ILW219" s="288"/>
      <c r="ILX219" s="288"/>
      <c r="ILY219" s="288"/>
      <c r="ILZ219" s="288"/>
      <c r="IMA219" s="288"/>
      <c r="IMB219" s="288"/>
      <c r="IMC219" s="288"/>
      <c r="IMD219" s="288"/>
      <c r="IME219" s="288"/>
      <c r="IMF219" s="288"/>
      <c r="IMG219" s="288"/>
      <c r="IMH219" s="288"/>
      <c r="IMI219" s="288"/>
      <c r="IMJ219" s="288"/>
      <c r="IMK219" s="288"/>
      <c r="IML219" s="288"/>
      <c r="IMM219" s="288"/>
      <c r="IMN219" s="288"/>
      <c r="IMO219" s="288"/>
      <c r="IMP219" s="288"/>
      <c r="IMQ219" s="288"/>
      <c r="IMR219" s="288"/>
      <c r="IMS219" s="288"/>
      <c r="IMT219" s="288"/>
      <c r="IMU219" s="288"/>
      <c r="IMV219" s="288"/>
      <c r="IMW219" s="288"/>
      <c r="IMX219" s="288"/>
      <c r="IMY219" s="288"/>
      <c r="IMZ219" s="288"/>
      <c r="INA219" s="288"/>
      <c r="INB219" s="288"/>
      <c r="INC219" s="288"/>
      <c r="IND219" s="288"/>
      <c r="INE219" s="288"/>
      <c r="INF219" s="288"/>
      <c r="ING219" s="288"/>
      <c r="INH219" s="288"/>
      <c r="INI219" s="288"/>
      <c r="INJ219" s="288"/>
      <c r="INK219" s="288"/>
      <c r="INL219" s="288"/>
      <c r="INM219" s="288"/>
      <c r="INN219" s="288"/>
      <c r="INO219" s="288"/>
      <c r="INP219" s="288"/>
      <c r="INQ219" s="288"/>
      <c r="INR219" s="288"/>
      <c r="INS219" s="288"/>
      <c r="INT219" s="288"/>
      <c r="INU219" s="288"/>
      <c r="INV219" s="288"/>
      <c r="INW219" s="288"/>
      <c r="INX219" s="288"/>
      <c r="INY219" s="288"/>
      <c r="INZ219" s="288"/>
      <c r="IOA219" s="288"/>
      <c r="IOB219" s="288"/>
      <c r="IOC219" s="288"/>
      <c r="IOD219" s="288"/>
      <c r="IOE219" s="288"/>
      <c r="IOF219" s="288"/>
      <c r="IOG219" s="288"/>
      <c r="IOH219" s="288"/>
      <c r="IOI219" s="288"/>
      <c r="IOJ219" s="288"/>
      <c r="IOK219" s="288"/>
      <c r="IOL219" s="288"/>
      <c r="IOM219" s="288"/>
      <c r="ION219" s="288"/>
      <c r="IOO219" s="288"/>
      <c r="IOP219" s="288"/>
      <c r="IOQ219" s="288"/>
      <c r="IOR219" s="288"/>
      <c r="IOS219" s="288"/>
      <c r="IOT219" s="288"/>
      <c r="IOU219" s="288"/>
      <c r="IOV219" s="288"/>
      <c r="IOW219" s="288"/>
      <c r="IOX219" s="288"/>
      <c r="IOY219" s="288"/>
      <c r="IOZ219" s="288"/>
      <c r="IPA219" s="288"/>
      <c r="IPB219" s="288"/>
      <c r="IPC219" s="288"/>
      <c r="IPD219" s="288"/>
      <c r="IPE219" s="288"/>
      <c r="IPF219" s="288"/>
      <c r="IPG219" s="288"/>
      <c r="IPH219" s="288"/>
      <c r="IPI219" s="288"/>
      <c r="IPJ219" s="288"/>
      <c r="IPK219" s="288"/>
      <c r="IPL219" s="288"/>
      <c r="IPM219" s="288"/>
      <c r="IPN219" s="288"/>
      <c r="IPO219" s="288"/>
      <c r="IPP219" s="288"/>
      <c r="IPQ219" s="288"/>
      <c r="IPR219" s="288"/>
      <c r="IPS219" s="288"/>
      <c r="IPT219" s="288"/>
      <c r="IPU219" s="288"/>
      <c r="IPV219" s="288"/>
      <c r="IPW219" s="288"/>
      <c r="IPX219" s="288"/>
      <c r="IPY219" s="288"/>
      <c r="IPZ219" s="288"/>
      <c r="IQA219" s="288"/>
      <c r="IQB219" s="288"/>
      <c r="IQC219" s="288"/>
      <c r="IQD219" s="288"/>
      <c r="IQE219" s="288"/>
      <c r="IQF219" s="288"/>
      <c r="IQG219" s="288"/>
      <c r="IQH219" s="288"/>
      <c r="IQI219" s="288"/>
      <c r="IQJ219" s="288"/>
      <c r="IQK219" s="288"/>
      <c r="IQL219" s="288"/>
      <c r="IQM219" s="288"/>
      <c r="IQN219" s="288"/>
      <c r="IQO219" s="288"/>
      <c r="IQP219" s="288"/>
      <c r="IQQ219" s="288"/>
      <c r="IQR219" s="288"/>
      <c r="IQS219" s="288"/>
      <c r="IQT219" s="288"/>
      <c r="IQU219" s="288"/>
      <c r="IQV219" s="288"/>
      <c r="IQW219" s="288"/>
      <c r="IQX219" s="288"/>
      <c r="IQY219" s="288"/>
      <c r="IQZ219" s="288"/>
      <c r="IRA219" s="288"/>
      <c r="IRB219" s="288"/>
      <c r="IRC219" s="288"/>
      <c r="IRD219" s="288"/>
      <c r="IRE219" s="288"/>
      <c r="IRF219" s="288"/>
      <c r="IRG219" s="288"/>
      <c r="IRH219" s="288"/>
      <c r="IRI219" s="288"/>
      <c r="IRJ219" s="288"/>
      <c r="IRK219" s="288"/>
      <c r="IRL219" s="288"/>
      <c r="IRM219" s="288"/>
      <c r="IRN219" s="288"/>
      <c r="IRO219" s="288"/>
      <c r="IRP219" s="288"/>
      <c r="IRQ219" s="288"/>
      <c r="IRR219" s="288"/>
      <c r="IRS219" s="288"/>
      <c r="IRT219" s="288"/>
      <c r="IRU219" s="288"/>
      <c r="IRV219" s="288"/>
      <c r="IRW219" s="288"/>
      <c r="IRX219" s="288"/>
      <c r="IRY219" s="288"/>
      <c r="IRZ219" s="288"/>
      <c r="ISA219" s="288"/>
      <c r="ISB219" s="288"/>
      <c r="ISC219" s="288"/>
      <c r="ISD219" s="288"/>
      <c r="ISE219" s="288"/>
      <c r="ISF219" s="288"/>
      <c r="ISG219" s="288"/>
      <c r="ISH219" s="288"/>
      <c r="ISI219" s="288"/>
      <c r="ISJ219" s="288"/>
      <c r="ISK219" s="288"/>
      <c r="ISL219" s="288"/>
      <c r="ISM219" s="288"/>
      <c r="ISN219" s="288"/>
      <c r="ISO219" s="288"/>
      <c r="ISP219" s="288"/>
      <c r="ISQ219" s="288"/>
      <c r="ISR219" s="288"/>
      <c r="ISS219" s="288"/>
      <c r="IST219" s="288"/>
      <c r="ISU219" s="288"/>
      <c r="ISV219" s="288"/>
      <c r="ISW219" s="288"/>
      <c r="ISX219" s="288"/>
      <c r="ISY219" s="288"/>
      <c r="ISZ219" s="288"/>
      <c r="ITA219" s="288"/>
      <c r="ITB219" s="288"/>
      <c r="ITC219" s="288"/>
      <c r="ITD219" s="288"/>
      <c r="ITE219" s="288"/>
      <c r="ITF219" s="288"/>
      <c r="ITG219" s="288"/>
      <c r="ITH219" s="288"/>
      <c r="ITI219" s="288"/>
      <c r="ITJ219" s="288"/>
      <c r="ITK219" s="288"/>
      <c r="ITL219" s="288"/>
      <c r="ITM219" s="288"/>
      <c r="ITN219" s="288"/>
      <c r="ITO219" s="288"/>
      <c r="ITP219" s="288"/>
      <c r="ITQ219" s="288"/>
      <c r="ITR219" s="288"/>
      <c r="ITS219" s="288"/>
      <c r="ITT219" s="288"/>
      <c r="ITU219" s="288"/>
      <c r="ITV219" s="288"/>
      <c r="ITW219" s="288"/>
      <c r="ITX219" s="288"/>
      <c r="ITY219" s="288"/>
      <c r="ITZ219" s="288"/>
      <c r="IUA219" s="288"/>
      <c r="IUB219" s="288"/>
      <c r="IUC219" s="288"/>
      <c r="IUD219" s="288"/>
      <c r="IUE219" s="288"/>
      <c r="IUF219" s="288"/>
      <c r="IUG219" s="288"/>
      <c r="IUH219" s="288"/>
      <c r="IUI219" s="288"/>
      <c r="IUJ219" s="288"/>
      <c r="IUK219" s="288"/>
      <c r="IUL219" s="288"/>
      <c r="IUM219" s="288"/>
      <c r="IUN219" s="288"/>
      <c r="IUO219" s="288"/>
      <c r="IUP219" s="288"/>
      <c r="IUQ219" s="288"/>
      <c r="IUR219" s="288"/>
      <c r="IUS219" s="288"/>
      <c r="IUT219" s="288"/>
      <c r="IUU219" s="288"/>
      <c r="IUV219" s="288"/>
      <c r="IUW219" s="288"/>
      <c r="IUX219" s="288"/>
      <c r="IUY219" s="288"/>
      <c r="IUZ219" s="288"/>
      <c r="IVA219" s="288"/>
      <c r="IVB219" s="288"/>
      <c r="IVC219" s="288"/>
      <c r="IVD219" s="288"/>
      <c r="IVE219" s="288"/>
      <c r="IVF219" s="288"/>
      <c r="IVG219" s="288"/>
      <c r="IVH219" s="288"/>
      <c r="IVI219" s="288"/>
      <c r="IVJ219" s="288"/>
      <c r="IVK219" s="288"/>
      <c r="IVL219" s="288"/>
      <c r="IVM219" s="288"/>
      <c r="IVN219" s="288"/>
      <c r="IVO219" s="288"/>
      <c r="IVP219" s="288"/>
      <c r="IVQ219" s="288"/>
      <c r="IVR219" s="288"/>
      <c r="IVS219" s="288"/>
      <c r="IVT219" s="288"/>
      <c r="IVU219" s="288"/>
      <c r="IVV219" s="288"/>
      <c r="IVW219" s="288"/>
      <c r="IVX219" s="288"/>
      <c r="IVY219" s="288"/>
      <c r="IVZ219" s="288"/>
      <c r="IWA219" s="288"/>
      <c r="IWB219" s="288"/>
      <c r="IWC219" s="288"/>
      <c r="IWD219" s="288"/>
      <c r="IWE219" s="288"/>
      <c r="IWF219" s="288"/>
      <c r="IWG219" s="288"/>
      <c r="IWH219" s="288"/>
      <c r="IWI219" s="288"/>
      <c r="IWJ219" s="288"/>
      <c r="IWK219" s="288"/>
      <c r="IWL219" s="288"/>
      <c r="IWM219" s="288"/>
      <c r="IWN219" s="288"/>
      <c r="IWO219" s="288"/>
      <c r="IWP219" s="288"/>
      <c r="IWQ219" s="288"/>
      <c r="IWR219" s="288"/>
      <c r="IWS219" s="288"/>
      <c r="IWT219" s="288"/>
      <c r="IWU219" s="288"/>
      <c r="IWV219" s="288"/>
      <c r="IWW219" s="288"/>
      <c r="IWX219" s="288"/>
      <c r="IWY219" s="288"/>
      <c r="IWZ219" s="288"/>
      <c r="IXA219" s="288"/>
      <c r="IXB219" s="288"/>
      <c r="IXC219" s="288"/>
      <c r="IXD219" s="288"/>
      <c r="IXE219" s="288"/>
      <c r="IXF219" s="288"/>
      <c r="IXG219" s="288"/>
      <c r="IXH219" s="288"/>
      <c r="IXI219" s="288"/>
      <c r="IXJ219" s="288"/>
      <c r="IXK219" s="288"/>
      <c r="IXL219" s="288"/>
      <c r="IXM219" s="288"/>
      <c r="IXN219" s="288"/>
      <c r="IXO219" s="288"/>
      <c r="IXP219" s="288"/>
      <c r="IXQ219" s="288"/>
      <c r="IXR219" s="288"/>
      <c r="IXS219" s="288"/>
      <c r="IXT219" s="288"/>
      <c r="IXU219" s="288"/>
      <c r="IXV219" s="288"/>
      <c r="IXW219" s="288"/>
      <c r="IXX219" s="288"/>
      <c r="IXY219" s="288"/>
      <c r="IXZ219" s="288"/>
      <c r="IYA219" s="288"/>
      <c r="IYB219" s="288"/>
      <c r="IYC219" s="288"/>
      <c r="IYD219" s="288"/>
      <c r="IYE219" s="288"/>
      <c r="IYF219" s="288"/>
      <c r="IYG219" s="288"/>
      <c r="IYH219" s="288"/>
      <c r="IYI219" s="288"/>
      <c r="IYJ219" s="288"/>
      <c r="IYK219" s="288"/>
      <c r="IYL219" s="288"/>
      <c r="IYM219" s="288"/>
      <c r="IYN219" s="288"/>
      <c r="IYO219" s="288"/>
      <c r="IYP219" s="288"/>
      <c r="IYQ219" s="288"/>
      <c r="IYR219" s="288"/>
      <c r="IYS219" s="288"/>
      <c r="IYT219" s="288"/>
      <c r="IYU219" s="288"/>
      <c r="IYV219" s="288"/>
      <c r="IYW219" s="288"/>
      <c r="IYX219" s="288"/>
      <c r="IYY219" s="288"/>
      <c r="IYZ219" s="288"/>
      <c r="IZA219" s="288"/>
      <c r="IZB219" s="288"/>
      <c r="IZC219" s="288"/>
      <c r="IZD219" s="288"/>
      <c r="IZE219" s="288"/>
      <c r="IZF219" s="288"/>
      <c r="IZG219" s="288"/>
      <c r="IZH219" s="288"/>
      <c r="IZI219" s="288"/>
      <c r="IZJ219" s="288"/>
      <c r="IZK219" s="288"/>
      <c r="IZL219" s="288"/>
      <c r="IZM219" s="288"/>
      <c r="IZN219" s="288"/>
      <c r="IZO219" s="288"/>
      <c r="IZP219" s="288"/>
      <c r="IZQ219" s="288"/>
      <c r="IZR219" s="288"/>
      <c r="IZS219" s="288"/>
      <c r="IZT219" s="288"/>
      <c r="IZU219" s="288"/>
      <c r="IZV219" s="288"/>
      <c r="IZW219" s="288"/>
      <c r="IZX219" s="288"/>
      <c r="IZY219" s="288"/>
      <c r="IZZ219" s="288"/>
      <c r="JAA219" s="288"/>
      <c r="JAB219" s="288"/>
      <c r="JAC219" s="288"/>
      <c r="JAD219" s="288"/>
      <c r="JAE219" s="288"/>
      <c r="JAF219" s="288"/>
      <c r="JAG219" s="288"/>
      <c r="JAH219" s="288"/>
      <c r="JAI219" s="288"/>
      <c r="JAJ219" s="288"/>
      <c r="JAK219" s="288"/>
      <c r="JAL219" s="288"/>
      <c r="JAM219" s="288"/>
      <c r="JAN219" s="288"/>
      <c r="JAO219" s="288"/>
      <c r="JAP219" s="288"/>
      <c r="JAQ219" s="288"/>
      <c r="JAR219" s="288"/>
      <c r="JAS219" s="288"/>
      <c r="JAT219" s="288"/>
      <c r="JAU219" s="288"/>
      <c r="JAV219" s="288"/>
      <c r="JAW219" s="288"/>
      <c r="JAX219" s="288"/>
      <c r="JAY219" s="288"/>
      <c r="JAZ219" s="288"/>
      <c r="JBA219" s="288"/>
      <c r="JBB219" s="288"/>
      <c r="JBC219" s="288"/>
      <c r="JBD219" s="288"/>
      <c r="JBE219" s="288"/>
      <c r="JBF219" s="288"/>
      <c r="JBG219" s="288"/>
      <c r="JBH219" s="288"/>
      <c r="JBI219" s="288"/>
      <c r="JBJ219" s="288"/>
      <c r="JBK219" s="288"/>
      <c r="JBL219" s="288"/>
      <c r="JBM219" s="288"/>
      <c r="JBN219" s="288"/>
      <c r="JBO219" s="288"/>
      <c r="JBP219" s="288"/>
      <c r="JBQ219" s="288"/>
      <c r="JBR219" s="288"/>
      <c r="JBS219" s="288"/>
      <c r="JBT219" s="288"/>
      <c r="JBU219" s="288"/>
      <c r="JBV219" s="288"/>
      <c r="JBW219" s="288"/>
      <c r="JBX219" s="288"/>
      <c r="JBY219" s="288"/>
      <c r="JBZ219" s="288"/>
      <c r="JCA219" s="288"/>
      <c r="JCB219" s="288"/>
      <c r="JCC219" s="288"/>
      <c r="JCD219" s="288"/>
      <c r="JCE219" s="288"/>
      <c r="JCF219" s="288"/>
      <c r="JCG219" s="288"/>
      <c r="JCH219" s="288"/>
      <c r="JCI219" s="288"/>
      <c r="JCJ219" s="288"/>
      <c r="JCK219" s="288"/>
      <c r="JCL219" s="288"/>
      <c r="JCM219" s="288"/>
      <c r="JCN219" s="288"/>
      <c r="JCO219" s="288"/>
      <c r="JCP219" s="288"/>
      <c r="JCQ219" s="288"/>
      <c r="JCR219" s="288"/>
      <c r="JCS219" s="288"/>
      <c r="JCT219" s="288"/>
      <c r="JCU219" s="288"/>
      <c r="JCV219" s="288"/>
      <c r="JCW219" s="288"/>
      <c r="JCX219" s="288"/>
      <c r="JCY219" s="288"/>
      <c r="JCZ219" s="288"/>
      <c r="JDA219" s="288"/>
      <c r="JDB219" s="288"/>
      <c r="JDC219" s="288"/>
      <c r="JDD219" s="288"/>
      <c r="JDE219" s="288"/>
      <c r="JDF219" s="288"/>
      <c r="JDG219" s="288"/>
      <c r="JDH219" s="288"/>
      <c r="JDI219" s="288"/>
      <c r="JDJ219" s="288"/>
      <c r="JDK219" s="288"/>
      <c r="JDL219" s="288"/>
      <c r="JDM219" s="288"/>
      <c r="JDN219" s="288"/>
      <c r="JDO219" s="288"/>
      <c r="JDP219" s="288"/>
      <c r="JDQ219" s="288"/>
      <c r="JDR219" s="288"/>
      <c r="JDS219" s="288"/>
      <c r="JDT219" s="288"/>
      <c r="JDU219" s="288"/>
      <c r="JDV219" s="288"/>
      <c r="JDW219" s="288"/>
      <c r="JDX219" s="288"/>
      <c r="JDY219" s="288"/>
      <c r="JDZ219" s="288"/>
      <c r="JEA219" s="288"/>
      <c r="JEB219" s="288"/>
      <c r="JEC219" s="288"/>
      <c r="JED219" s="288"/>
      <c r="JEE219" s="288"/>
      <c r="JEF219" s="288"/>
      <c r="JEG219" s="288"/>
      <c r="JEH219" s="288"/>
      <c r="JEI219" s="288"/>
      <c r="JEJ219" s="288"/>
      <c r="JEK219" s="288"/>
      <c r="JEL219" s="288"/>
      <c r="JEM219" s="288"/>
      <c r="JEN219" s="288"/>
      <c r="JEO219" s="288"/>
      <c r="JEP219" s="288"/>
      <c r="JEQ219" s="288"/>
      <c r="JER219" s="288"/>
      <c r="JES219" s="288"/>
      <c r="JET219" s="288"/>
      <c r="JEU219" s="288"/>
      <c r="JEV219" s="288"/>
      <c r="JEW219" s="288"/>
      <c r="JEX219" s="288"/>
      <c r="JEY219" s="288"/>
      <c r="JEZ219" s="288"/>
      <c r="JFA219" s="288"/>
      <c r="JFB219" s="288"/>
      <c r="JFC219" s="288"/>
      <c r="JFD219" s="288"/>
      <c r="JFE219" s="288"/>
      <c r="JFF219" s="288"/>
      <c r="JFG219" s="288"/>
      <c r="JFH219" s="288"/>
      <c r="JFI219" s="288"/>
      <c r="JFJ219" s="288"/>
      <c r="JFK219" s="288"/>
      <c r="JFL219" s="288"/>
      <c r="JFM219" s="288"/>
      <c r="JFN219" s="288"/>
      <c r="JFO219" s="288"/>
      <c r="JFP219" s="288"/>
      <c r="JFQ219" s="288"/>
      <c r="JFR219" s="288"/>
      <c r="JFS219" s="288"/>
      <c r="JFT219" s="288"/>
      <c r="JFU219" s="288"/>
      <c r="JFV219" s="288"/>
      <c r="JFW219" s="288"/>
      <c r="JFX219" s="288"/>
      <c r="JFY219" s="288"/>
      <c r="JFZ219" s="288"/>
      <c r="JGA219" s="288"/>
      <c r="JGB219" s="288"/>
      <c r="JGC219" s="288"/>
      <c r="JGD219" s="288"/>
      <c r="JGE219" s="288"/>
      <c r="JGF219" s="288"/>
      <c r="JGG219" s="288"/>
      <c r="JGH219" s="288"/>
      <c r="JGI219" s="288"/>
      <c r="JGJ219" s="288"/>
      <c r="JGK219" s="288"/>
      <c r="JGL219" s="288"/>
      <c r="JGM219" s="288"/>
      <c r="JGN219" s="288"/>
      <c r="JGO219" s="288"/>
      <c r="JGP219" s="288"/>
      <c r="JGQ219" s="288"/>
      <c r="JGR219" s="288"/>
      <c r="JGS219" s="288"/>
      <c r="JGT219" s="288"/>
      <c r="JGU219" s="288"/>
      <c r="JGV219" s="288"/>
      <c r="JGW219" s="288"/>
      <c r="JGX219" s="288"/>
      <c r="JGY219" s="288"/>
      <c r="JGZ219" s="288"/>
      <c r="JHA219" s="288"/>
      <c r="JHB219" s="288"/>
      <c r="JHC219" s="288"/>
      <c r="JHD219" s="288"/>
      <c r="JHE219" s="288"/>
      <c r="JHF219" s="288"/>
      <c r="JHG219" s="288"/>
      <c r="JHH219" s="288"/>
      <c r="JHI219" s="288"/>
      <c r="JHJ219" s="288"/>
      <c r="JHK219" s="288"/>
      <c r="JHL219" s="288"/>
      <c r="JHM219" s="288"/>
      <c r="JHN219" s="288"/>
      <c r="JHO219" s="288"/>
      <c r="JHP219" s="288"/>
      <c r="JHQ219" s="288"/>
      <c r="JHR219" s="288"/>
      <c r="JHS219" s="288"/>
      <c r="JHT219" s="288"/>
      <c r="JHU219" s="288"/>
      <c r="JHV219" s="288"/>
      <c r="JHW219" s="288"/>
      <c r="JHX219" s="288"/>
      <c r="JHY219" s="288"/>
      <c r="JHZ219" s="288"/>
      <c r="JIA219" s="288"/>
      <c r="JIB219" s="288"/>
      <c r="JIC219" s="288"/>
      <c r="JID219" s="288"/>
      <c r="JIE219" s="288"/>
      <c r="JIF219" s="288"/>
      <c r="JIG219" s="288"/>
      <c r="JIH219" s="288"/>
      <c r="JII219" s="288"/>
      <c r="JIJ219" s="288"/>
      <c r="JIK219" s="288"/>
      <c r="JIL219" s="288"/>
      <c r="JIM219" s="288"/>
      <c r="JIN219" s="288"/>
      <c r="JIO219" s="288"/>
      <c r="JIP219" s="288"/>
      <c r="JIQ219" s="288"/>
      <c r="JIR219" s="288"/>
      <c r="JIS219" s="288"/>
      <c r="JIT219" s="288"/>
      <c r="JIU219" s="288"/>
      <c r="JIV219" s="288"/>
      <c r="JIW219" s="288"/>
      <c r="JIX219" s="288"/>
      <c r="JIY219" s="288"/>
      <c r="JIZ219" s="288"/>
      <c r="JJA219" s="288"/>
      <c r="JJB219" s="288"/>
      <c r="JJC219" s="288"/>
      <c r="JJD219" s="288"/>
      <c r="JJE219" s="288"/>
      <c r="JJF219" s="288"/>
      <c r="JJG219" s="288"/>
      <c r="JJH219" s="288"/>
      <c r="JJI219" s="288"/>
      <c r="JJJ219" s="288"/>
      <c r="JJK219" s="288"/>
      <c r="JJL219" s="288"/>
      <c r="JJM219" s="288"/>
      <c r="JJN219" s="288"/>
      <c r="JJO219" s="288"/>
      <c r="JJP219" s="288"/>
      <c r="JJQ219" s="288"/>
      <c r="JJR219" s="288"/>
      <c r="JJS219" s="288"/>
      <c r="JJT219" s="288"/>
      <c r="JJU219" s="288"/>
      <c r="JJV219" s="288"/>
      <c r="JJW219" s="288"/>
      <c r="JJX219" s="288"/>
      <c r="JJY219" s="288"/>
      <c r="JJZ219" s="288"/>
      <c r="JKA219" s="288"/>
      <c r="JKB219" s="288"/>
      <c r="JKC219" s="288"/>
      <c r="JKD219" s="288"/>
      <c r="JKE219" s="288"/>
      <c r="JKF219" s="288"/>
      <c r="JKG219" s="288"/>
      <c r="JKH219" s="288"/>
      <c r="JKI219" s="288"/>
      <c r="JKJ219" s="288"/>
      <c r="JKK219" s="288"/>
      <c r="JKL219" s="288"/>
      <c r="JKM219" s="288"/>
      <c r="JKN219" s="288"/>
      <c r="JKO219" s="288"/>
      <c r="JKP219" s="288"/>
      <c r="JKQ219" s="288"/>
      <c r="JKR219" s="288"/>
      <c r="JKS219" s="288"/>
      <c r="JKT219" s="288"/>
      <c r="JKU219" s="288"/>
      <c r="JKV219" s="288"/>
      <c r="JKW219" s="288"/>
      <c r="JKX219" s="288"/>
      <c r="JKY219" s="288"/>
      <c r="JKZ219" s="288"/>
      <c r="JLA219" s="288"/>
      <c r="JLB219" s="288"/>
      <c r="JLC219" s="288"/>
      <c r="JLD219" s="288"/>
      <c r="JLE219" s="288"/>
      <c r="JLF219" s="288"/>
      <c r="JLG219" s="288"/>
      <c r="JLH219" s="288"/>
      <c r="JLI219" s="288"/>
      <c r="JLJ219" s="288"/>
      <c r="JLK219" s="288"/>
      <c r="JLL219" s="288"/>
      <c r="JLM219" s="288"/>
      <c r="JLN219" s="288"/>
      <c r="JLO219" s="288"/>
      <c r="JLP219" s="288"/>
      <c r="JLQ219" s="288"/>
      <c r="JLR219" s="288"/>
      <c r="JLS219" s="288"/>
      <c r="JLT219" s="288"/>
      <c r="JLU219" s="288"/>
      <c r="JLV219" s="288"/>
      <c r="JLW219" s="288"/>
      <c r="JLX219" s="288"/>
      <c r="JLY219" s="288"/>
      <c r="JLZ219" s="288"/>
      <c r="JMA219" s="288"/>
      <c r="JMB219" s="288"/>
      <c r="JMC219" s="288"/>
      <c r="JMD219" s="288"/>
      <c r="JME219" s="288"/>
      <c r="JMF219" s="288"/>
      <c r="JMG219" s="288"/>
      <c r="JMH219" s="288"/>
      <c r="JMI219" s="288"/>
      <c r="JMJ219" s="288"/>
      <c r="JMK219" s="288"/>
      <c r="JML219" s="288"/>
      <c r="JMM219" s="288"/>
      <c r="JMN219" s="288"/>
      <c r="JMO219" s="288"/>
      <c r="JMP219" s="288"/>
      <c r="JMQ219" s="288"/>
      <c r="JMR219" s="288"/>
      <c r="JMS219" s="288"/>
      <c r="JMT219" s="288"/>
      <c r="JMU219" s="288"/>
      <c r="JMV219" s="288"/>
      <c r="JMW219" s="288"/>
      <c r="JMX219" s="288"/>
      <c r="JMY219" s="288"/>
      <c r="JMZ219" s="288"/>
      <c r="JNA219" s="288"/>
      <c r="JNB219" s="288"/>
      <c r="JNC219" s="288"/>
      <c r="JND219" s="288"/>
      <c r="JNE219" s="288"/>
      <c r="JNF219" s="288"/>
      <c r="JNG219" s="288"/>
      <c r="JNH219" s="288"/>
      <c r="JNI219" s="288"/>
      <c r="JNJ219" s="288"/>
      <c r="JNK219" s="288"/>
      <c r="JNL219" s="288"/>
      <c r="JNM219" s="288"/>
      <c r="JNN219" s="288"/>
      <c r="JNO219" s="288"/>
      <c r="JNP219" s="288"/>
      <c r="JNQ219" s="288"/>
      <c r="JNR219" s="288"/>
      <c r="JNS219" s="288"/>
      <c r="JNT219" s="288"/>
      <c r="JNU219" s="288"/>
      <c r="JNV219" s="288"/>
      <c r="JNW219" s="288"/>
      <c r="JNX219" s="288"/>
      <c r="JNY219" s="288"/>
      <c r="JNZ219" s="288"/>
      <c r="JOA219" s="288"/>
      <c r="JOB219" s="288"/>
      <c r="JOC219" s="288"/>
      <c r="JOD219" s="288"/>
      <c r="JOE219" s="288"/>
      <c r="JOF219" s="288"/>
      <c r="JOG219" s="288"/>
      <c r="JOH219" s="288"/>
      <c r="JOI219" s="288"/>
      <c r="JOJ219" s="288"/>
      <c r="JOK219" s="288"/>
      <c r="JOL219" s="288"/>
      <c r="JOM219" s="288"/>
      <c r="JON219" s="288"/>
      <c r="JOO219" s="288"/>
      <c r="JOP219" s="288"/>
      <c r="JOQ219" s="288"/>
      <c r="JOR219" s="288"/>
      <c r="JOS219" s="288"/>
      <c r="JOT219" s="288"/>
      <c r="JOU219" s="288"/>
      <c r="JOV219" s="288"/>
      <c r="JOW219" s="288"/>
      <c r="JOX219" s="288"/>
      <c r="JOY219" s="288"/>
      <c r="JOZ219" s="288"/>
      <c r="JPA219" s="288"/>
      <c r="JPB219" s="288"/>
      <c r="JPC219" s="288"/>
      <c r="JPD219" s="288"/>
      <c r="JPE219" s="288"/>
      <c r="JPF219" s="288"/>
      <c r="JPG219" s="288"/>
      <c r="JPH219" s="288"/>
      <c r="JPI219" s="288"/>
      <c r="JPJ219" s="288"/>
      <c r="JPK219" s="288"/>
      <c r="JPL219" s="288"/>
      <c r="JPM219" s="288"/>
      <c r="JPN219" s="288"/>
      <c r="JPO219" s="288"/>
      <c r="JPP219" s="288"/>
      <c r="JPQ219" s="288"/>
      <c r="JPR219" s="288"/>
      <c r="JPS219" s="288"/>
      <c r="JPT219" s="288"/>
      <c r="JPU219" s="288"/>
      <c r="JPV219" s="288"/>
      <c r="JPW219" s="288"/>
      <c r="JPX219" s="288"/>
      <c r="JPY219" s="288"/>
      <c r="JPZ219" s="288"/>
      <c r="JQA219" s="288"/>
      <c r="JQB219" s="288"/>
      <c r="JQC219" s="288"/>
      <c r="JQD219" s="288"/>
      <c r="JQE219" s="288"/>
      <c r="JQF219" s="288"/>
      <c r="JQG219" s="288"/>
      <c r="JQH219" s="288"/>
      <c r="JQI219" s="288"/>
      <c r="JQJ219" s="288"/>
      <c r="JQK219" s="288"/>
      <c r="JQL219" s="288"/>
      <c r="JQM219" s="288"/>
      <c r="JQN219" s="288"/>
      <c r="JQO219" s="288"/>
      <c r="JQP219" s="288"/>
      <c r="JQQ219" s="288"/>
      <c r="JQR219" s="288"/>
      <c r="JQS219" s="288"/>
      <c r="JQT219" s="288"/>
      <c r="JQU219" s="288"/>
      <c r="JQV219" s="288"/>
      <c r="JQW219" s="288"/>
      <c r="JQX219" s="288"/>
      <c r="JQY219" s="288"/>
      <c r="JQZ219" s="288"/>
      <c r="JRA219" s="288"/>
      <c r="JRB219" s="288"/>
      <c r="JRC219" s="288"/>
      <c r="JRD219" s="288"/>
      <c r="JRE219" s="288"/>
      <c r="JRF219" s="288"/>
      <c r="JRG219" s="288"/>
      <c r="JRH219" s="288"/>
      <c r="JRI219" s="288"/>
      <c r="JRJ219" s="288"/>
      <c r="JRK219" s="288"/>
      <c r="JRL219" s="288"/>
      <c r="JRM219" s="288"/>
      <c r="JRN219" s="288"/>
      <c r="JRO219" s="288"/>
      <c r="JRP219" s="288"/>
      <c r="JRQ219" s="288"/>
      <c r="JRR219" s="288"/>
      <c r="JRS219" s="288"/>
      <c r="JRT219" s="288"/>
      <c r="JRU219" s="288"/>
      <c r="JRV219" s="288"/>
      <c r="JRW219" s="288"/>
      <c r="JRX219" s="288"/>
      <c r="JRY219" s="288"/>
      <c r="JRZ219" s="288"/>
      <c r="JSA219" s="288"/>
      <c r="JSB219" s="288"/>
      <c r="JSC219" s="288"/>
      <c r="JSD219" s="288"/>
      <c r="JSE219" s="288"/>
      <c r="JSF219" s="288"/>
      <c r="JSG219" s="288"/>
      <c r="JSH219" s="288"/>
      <c r="JSI219" s="288"/>
      <c r="JSJ219" s="288"/>
      <c r="JSK219" s="288"/>
      <c r="JSL219" s="288"/>
      <c r="JSM219" s="288"/>
      <c r="JSN219" s="288"/>
      <c r="JSO219" s="288"/>
      <c r="JSP219" s="288"/>
      <c r="JSQ219" s="288"/>
      <c r="JSR219" s="288"/>
      <c r="JSS219" s="288"/>
      <c r="JST219" s="288"/>
      <c r="JSU219" s="288"/>
      <c r="JSV219" s="288"/>
      <c r="JSW219" s="288"/>
      <c r="JSX219" s="288"/>
      <c r="JSY219" s="288"/>
      <c r="JSZ219" s="288"/>
      <c r="JTA219" s="288"/>
      <c r="JTB219" s="288"/>
      <c r="JTC219" s="288"/>
      <c r="JTD219" s="288"/>
      <c r="JTE219" s="288"/>
      <c r="JTF219" s="288"/>
      <c r="JTG219" s="288"/>
      <c r="JTH219" s="288"/>
      <c r="JTI219" s="288"/>
      <c r="JTJ219" s="288"/>
      <c r="JTK219" s="288"/>
      <c r="JTL219" s="288"/>
      <c r="JTM219" s="288"/>
      <c r="JTN219" s="288"/>
      <c r="JTO219" s="288"/>
      <c r="JTP219" s="288"/>
      <c r="JTQ219" s="288"/>
      <c r="JTR219" s="288"/>
      <c r="JTS219" s="288"/>
      <c r="JTT219" s="288"/>
      <c r="JTU219" s="288"/>
      <c r="JTV219" s="288"/>
      <c r="JTW219" s="288"/>
      <c r="JTX219" s="288"/>
      <c r="JTY219" s="288"/>
      <c r="JTZ219" s="288"/>
      <c r="JUA219" s="288"/>
      <c r="JUB219" s="288"/>
      <c r="JUC219" s="288"/>
      <c r="JUD219" s="288"/>
      <c r="JUE219" s="288"/>
      <c r="JUF219" s="288"/>
      <c r="JUG219" s="288"/>
      <c r="JUH219" s="288"/>
      <c r="JUI219" s="288"/>
      <c r="JUJ219" s="288"/>
      <c r="JUK219" s="288"/>
      <c r="JUL219" s="288"/>
      <c r="JUM219" s="288"/>
      <c r="JUN219" s="288"/>
      <c r="JUO219" s="288"/>
      <c r="JUP219" s="288"/>
      <c r="JUQ219" s="288"/>
      <c r="JUR219" s="288"/>
      <c r="JUS219" s="288"/>
      <c r="JUT219" s="288"/>
      <c r="JUU219" s="288"/>
      <c r="JUV219" s="288"/>
      <c r="JUW219" s="288"/>
      <c r="JUX219" s="288"/>
      <c r="JUY219" s="288"/>
      <c r="JUZ219" s="288"/>
      <c r="JVA219" s="288"/>
      <c r="JVB219" s="288"/>
      <c r="JVC219" s="288"/>
      <c r="JVD219" s="288"/>
      <c r="JVE219" s="288"/>
      <c r="JVF219" s="288"/>
      <c r="JVG219" s="288"/>
      <c r="JVH219" s="288"/>
      <c r="JVI219" s="288"/>
      <c r="JVJ219" s="288"/>
      <c r="JVK219" s="288"/>
      <c r="JVL219" s="288"/>
      <c r="JVM219" s="288"/>
      <c r="JVN219" s="288"/>
      <c r="JVO219" s="288"/>
      <c r="JVP219" s="288"/>
      <c r="JVQ219" s="288"/>
      <c r="JVR219" s="288"/>
      <c r="JVS219" s="288"/>
      <c r="JVT219" s="288"/>
      <c r="JVU219" s="288"/>
      <c r="JVV219" s="288"/>
      <c r="JVW219" s="288"/>
      <c r="JVX219" s="288"/>
      <c r="JVY219" s="288"/>
      <c r="JVZ219" s="288"/>
      <c r="JWA219" s="288"/>
      <c r="JWB219" s="288"/>
      <c r="JWC219" s="288"/>
      <c r="JWD219" s="288"/>
      <c r="JWE219" s="288"/>
      <c r="JWF219" s="288"/>
      <c r="JWG219" s="288"/>
      <c r="JWH219" s="288"/>
      <c r="JWI219" s="288"/>
      <c r="JWJ219" s="288"/>
      <c r="JWK219" s="288"/>
      <c r="JWL219" s="288"/>
      <c r="JWM219" s="288"/>
      <c r="JWN219" s="288"/>
      <c r="JWO219" s="288"/>
      <c r="JWP219" s="288"/>
      <c r="JWQ219" s="288"/>
      <c r="JWR219" s="288"/>
      <c r="JWS219" s="288"/>
      <c r="JWT219" s="288"/>
      <c r="JWU219" s="288"/>
      <c r="JWV219" s="288"/>
      <c r="JWW219" s="288"/>
      <c r="JWX219" s="288"/>
      <c r="JWY219" s="288"/>
      <c r="JWZ219" s="288"/>
      <c r="JXA219" s="288"/>
      <c r="JXB219" s="288"/>
      <c r="JXC219" s="288"/>
      <c r="JXD219" s="288"/>
      <c r="JXE219" s="288"/>
      <c r="JXF219" s="288"/>
      <c r="JXG219" s="288"/>
      <c r="JXH219" s="288"/>
      <c r="JXI219" s="288"/>
      <c r="JXJ219" s="288"/>
      <c r="JXK219" s="288"/>
      <c r="JXL219" s="288"/>
      <c r="JXM219" s="288"/>
      <c r="JXN219" s="288"/>
      <c r="JXO219" s="288"/>
      <c r="JXP219" s="288"/>
      <c r="JXQ219" s="288"/>
      <c r="JXR219" s="288"/>
      <c r="JXS219" s="288"/>
      <c r="JXT219" s="288"/>
      <c r="JXU219" s="288"/>
      <c r="JXV219" s="288"/>
      <c r="JXW219" s="288"/>
      <c r="JXX219" s="288"/>
      <c r="JXY219" s="288"/>
      <c r="JXZ219" s="288"/>
      <c r="JYA219" s="288"/>
      <c r="JYB219" s="288"/>
      <c r="JYC219" s="288"/>
      <c r="JYD219" s="288"/>
      <c r="JYE219" s="288"/>
      <c r="JYF219" s="288"/>
      <c r="JYG219" s="288"/>
      <c r="JYH219" s="288"/>
      <c r="JYI219" s="288"/>
      <c r="JYJ219" s="288"/>
      <c r="JYK219" s="288"/>
      <c r="JYL219" s="288"/>
      <c r="JYM219" s="288"/>
      <c r="JYN219" s="288"/>
      <c r="JYO219" s="288"/>
      <c r="JYP219" s="288"/>
      <c r="JYQ219" s="288"/>
      <c r="JYR219" s="288"/>
      <c r="JYS219" s="288"/>
      <c r="JYT219" s="288"/>
      <c r="JYU219" s="288"/>
      <c r="JYV219" s="288"/>
      <c r="JYW219" s="288"/>
      <c r="JYX219" s="288"/>
      <c r="JYY219" s="288"/>
      <c r="JYZ219" s="288"/>
      <c r="JZA219" s="288"/>
      <c r="JZB219" s="288"/>
      <c r="JZC219" s="288"/>
      <c r="JZD219" s="288"/>
      <c r="JZE219" s="288"/>
      <c r="JZF219" s="288"/>
      <c r="JZG219" s="288"/>
      <c r="JZH219" s="288"/>
      <c r="JZI219" s="288"/>
      <c r="JZJ219" s="288"/>
      <c r="JZK219" s="288"/>
      <c r="JZL219" s="288"/>
      <c r="JZM219" s="288"/>
      <c r="JZN219" s="288"/>
      <c r="JZO219" s="288"/>
      <c r="JZP219" s="288"/>
      <c r="JZQ219" s="288"/>
      <c r="JZR219" s="288"/>
      <c r="JZS219" s="288"/>
      <c r="JZT219" s="288"/>
      <c r="JZU219" s="288"/>
      <c r="JZV219" s="288"/>
      <c r="JZW219" s="288"/>
      <c r="JZX219" s="288"/>
      <c r="JZY219" s="288"/>
      <c r="JZZ219" s="288"/>
      <c r="KAA219" s="288"/>
      <c r="KAB219" s="288"/>
      <c r="KAC219" s="288"/>
      <c r="KAD219" s="288"/>
      <c r="KAE219" s="288"/>
      <c r="KAF219" s="288"/>
      <c r="KAG219" s="288"/>
      <c r="KAH219" s="288"/>
      <c r="KAI219" s="288"/>
      <c r="KAJ219" s="288"/>
      <c r="KAK219" s="288"/>
      <c r="KAL219" s="288"/>
      <c r="KAM219" s="288"/>
      <c r="KAN219" s="288"/>
      <c r="KAO219" s="288"/>
      <c r="KAP219" s="288"/>
      <c r="KAQ219" s="288"/>
      <c r="KAR219" s="288"/>
      <c r="KAS219" s="288"/>
      <c r="KAT219" s="288"/>
      <c r="KAU219" s="288"/>
      <c r="KAV219" s="288"/>
      <c r="KAW219" s="288"/>
      <c r="KAX219" s="288"/>
      <c r="KAY219" s="288"/>
      <c r="KAZ219" s="288"/>
      <c r="KBA219" s="288"/>
      <c r="KBB219" s="288"/>
      <c r="KBC219" s="288"/>
      <c r="KBD219" s="288"/>
      <c r="KBE219" s="288"/>
      <c r="KBF219" s="288"/>
      <c r="KBG219" s="288"/>
      <c r="KBH219" s="288"/>
      <c r="KBI219" s="288"/>
      <c r="KBJ219" s="288"/>
      <c r="KBK219" s="288"/>
      <c r="KBL219" s="288"/>
      <c r="KBM219" s="288"/>
      <c r="KBN219" s="288"/>
      <c r="KBO219" s="288"/>
      <c r="KBP219" s="288"/>
      <c r="KBQ219" s="288"/>
      <c r="KBR219" s="288"/>
      <c r="KBS219" s="288"/>
      <c r="KBT219" s="288"/>
      <c r="KBU219" s="288"/>
      <c r="KBV219" s="288"/>
      <c r="KBW219" s="288"/>
      <c r="KBX219" s="288"/>
      <c r="KBY219" s="288"/>
      <c r="KBZ219" s="288"/>
      <c r="KCA219" s="288"/>
      <c r="KCB219" s="288"/>
      <c r="KCC219" s="288"/>
      <c r="KCD219" s="288"/>
      <c r="KCE219" s="288"/>
      <c r="KCF219" s="288"/>
      <c r="KCG219" s="288"/>
      <c r="KCH219" s="288"/>
      <c r="KCI219" s="288"/>
      <c r="KCJ219" s="288"/>
      <c r="KCK219" s="288"/>
      <c r="KCL219" s="288"/>
      <c r="KCM219" s="288"/>
      <c r="KCN219" s="288"/>
      <c r="KCO219" s="288"/>
      <c r="KCP219" s="288"/>
      <c r="KCQ219" s="288"/>
      <c r="KCR219" s="288"/>
      <c r="KCS219" s="288"/>
      <c r="KCT219" s="288"/>
      <c r="KCU219" s="288"/>
      <c r="KCV219" s="288"/>
      <c r="KCW219" s="288"/>
      <c r="KCX219" s="288"/>
      <c r="KCY219" s="288"/>
      <c r="KCZ219" s="288"/>
      <c r="KDA219" s="288"/>
      <c r="KDB219" s="288"/>
      <c r="KDC219" s="288"/>
      <c r="KDD219" s="288"/>
      <c r="KDE219" s="288"/>
      <c r="KDF219" s="288"/>
      <c r="KDG219" s="288"/>
      <c r="KDH219" s="288"/>
      <c r="KDI219" s="288"/>
      <c r="KDJ219" s="288"/>
      <c r="KDK219" s="288"/>
      <c r="KDL219" s="288"/>
      <c r="KDM219" s="288"/>
      <c r="KDN219" s="288"/>
      <c r="KDO219" s="288"/>
      <c r="KDP219" s="288"/>
      <c r="KDQ219" s="288"/>
      <c r="KDR219" s="288"/>
      <c r="KDS219" s="288"/>
      <c r="KDT219" s="288"/>
      <c r="KDU219" s="288"/>
      <c r="KDV219" s="288"/>
      <c r="KDW219" s="288"/>
      <c r="KDX219" s="288"/>
      <c r="KDY219" s="288"/>
      <c r="KDZ219" s="288"/>
      <c r="KEA219" s="288"/>
      <c r="KEB219" s="288"/>
      <c r="KEC219" s="288"/>
      <c r="KED219" s="288"/>
      <c r="KEE219" s="288"/>
      <c r="KEF219" s="288"/>
      <c r="KEG219" s="288"/>
      <c r="KEH219" s="288"/>
      <c r="KEI219" s="288"/>
      <c r="KEJ219" s="288"/>
      <c r="KEK219" s="288"/>
      <c r="KEL219" s="288"/>
      <c r="KEM219" s="288"/>
      <c r="KEN219" s="288"/>
      <c r="KEO219" s="288"/>
      <c r="KEP219" s="288"/>
      <c r="KEQ219" s="288"/>
      <c r="KER219" s="288"/>
      <c r="KES219" s="288"/>
      <c r="KET219" s="288"/>
      <c r="KEU219" s="288"/>
      <c r="KEV219" s="288"/>
      <c r="KEW219" s="288"/>
      <c r="KEX219" s="288"/>
      <c r="KEY219" s="288"/>
      <c r="KEZ219" s="288"/>
      <c r="KFA219" s="288"/>
      <c r="KFB219" s="288"/>
      <c r="KFC219" s="288"/>
      <c r="KFD219" s="288"/>
      <c r="KFE219" s="288"/>
      <c r="KFF219" s="288"/>
      <c r="KFG219" s="288"/>
      <c r="KFH219" s="288"/>
      <c r="KFI219" s="288"/>
      <c r="KFJ219" s="288"/>
      <c r="KFK219" s="288"/>
      <c r="KFL219" s="288"/>
      <c r="KFM219" s="288"/>
      <c r="KFN219" s="288"/>
      <c r="KFO219" s="288"/>
      <c r="KFP219" s="288"/>
      <c r="KFQ219" s="288"/>
      <c r="KFR219" s="288"/>
      <c r="KFS219" s="288"/>
      <c r="KFT219" s="288"/>
      <c r="KFU219" s="288"/>
      <c r="KFV219" s="288"/>
      <c r="KFW219" s="288"/>
      <c r="KFX219" s="288"/>
      <c r="KFY219" s="288"/>
      <c r="KFZ219" s="288"/>
      <c r="KGA219" s="288"/>
      <c r="KGB219" s="288"/>
      <c r="KGC219" s="288"/>
      <c r="KGD219" s="288"/>
      <c r="KGE219" s="288"/>
      <c r="KGF219" s="288"/>
      <c r="KGG219" s="288"/>
      <c r="KGH219" s="288"/>
      <c r="KGI219" s="288"/>
      <c r="KGJ219" s="288"/>
      <c r="KGK219" s="288"/>
      <c r="KGL219" s="288"/>
      <c r="KGM219" s="288"/>
      <c r="KGN219" s="288"/>
      <c r="KGO219" s="288"/>
      <c r="KGP219" s="288"/>
      <c r="KGQ219" s="288"/>
      <c r="KGR219" s="288"/>
      <c r="KGS219" s="288"/>
      <c r="KGT219" s="288"/>
      <c r="KGU219" s="288"/>
      <c r="KGV219" s="288"/>
      <c r="KGW219" s="288"/>
      <c r="KGX219" s="288"/>
      <c r="KGY219" s="288"/>
      <c r="KGZ219" s="288"/>
      <c r="KHA219" s="288"/>
      <c r="KHB219" s="288"/>
      <c r="KHC219" s="288"/>
      <c r="KHD219" s="288"/>
      <c r="KHE219" s="288"/>
      <c r="KHF219" s="288"/>
      <c r="KHG219" s="288"/>
      <c r="KHH219" s="288"/>
      <c r="KHI219" s="288"/>
      <c r="KHJ219" s="288"/>
      <c r="KHK219" s="288"/>
      <c r="KHL219" s="288"/>
      <c r="KHM219" s="288"/>
      <c r="KHN219" s="288"/>
      <c r="KHO219" s="288"/>
      <c r="KHP219" s="288"/>
      <c r="KHQ219" s="288"/>
      <c r="KHR219" s="288"/>
      <c r="KHS219" s="288"/>
      <c r="KHT219" s="288"/>
      <c r="KHU219" s="288"/>
      <c r="KHV219" s="288"/>
      <c r="KHW219" s="288"/>
      <c r="KHX219" s="288"/>
      <c r="KHY219" s="288"/>
      <c r="KHZ219" s="288"/>
      <c r="KIA219" s="288"/>
      <c r="KIB219" s="288"/>
      <c r="KIC219" s="288"/>
      <c r="KID219" s="288"/>
      <c r="KIE219" s="288"/>
      <c r="KIF219" s="288"/>
      <c r="KIG219" s="288"/>
      <c r="KIH219" s="288"/>
      <c r="KII219" s="288"/>
      <c r="KIJ219" s="288"/>
      <c r="KIK219" s="288"/>
      <c r="KIL219" s="288"/>
      <c r="KIM219" s="288"/>
      <c r="KIN219" s="288"/>
      <c r="KIO219" s="288"/>
      <c r="KIP219" s="288"/>
      <c r="KIQ219" s="288"/>
      <c r="KIR219" s="288"/>
      <c r="KIS219" s="288"/>
      <c r="KIT219" s="288"/>
      <c r="KIU219" s="288"/>
      <c r="KIV219" s="288"/>
      <c r="KIW219" s="288"/>
      <c r="KIX219" s="288"/>
      <c r="KIY219" s="288"/>
      <c r="KIZ219" s="288"/>
      <c r="KJA219" s="288"/>
      <c r="KJB219" s="288"/>
      <c r="KJC219" s="288"/>
      <c r="KJD219" s="288"/>
      <c r="KJE219" s="288"/>
      <c r="KJF219" s="288"/>
      <c r="KJG219" s="288"/>
      <c r="KJH219" s="288"/>
      <c r="KJI219" s="288"/>
      <c r="KJJ219" s="288"/>
      <c r="KJK219" s="288"/>
      <c r="KJL219" s="288"/>
      <c r="KJM219" s="288"/>
      <c r="KJN219" s="288"/>
      <c r="KJO219" s="288"/>
      <c r="KJP219" s="288"/>
      <c r="KJQ219" s="288"/>
      <c r="KJR219" s="288"/>
      <c r="KJS219" s="288"/>
      <c r="KJT219" s="288"/>
      <c r="KJU219" s="288"/>
      <c r="KJV219" s="288"/>
      <c r="KJW219" s="288"/>
      <c r="KJX219" s="288"/>
      <c r="KJY219" s="288"/>
      <c r="KJZ219" s="288"/>
      <c r="KKA219" s="288"/>
      <c r="KKB219" s="288"/>
      <c r="KKC219" s="288"/>
      <c r="KKD219" s="288"/>
      <c r="KKE219" s="288"/>
      <c r="KKF219" s="288"/>
      <c r="KKG219" s="288"/>
      <c r="KKH219" s="288"/>
      <c r="KKI219" s="288"/>
      <c r="KKJ219" s="288"/>
      <c r="KKK219" s="288"/>
      <c r="KKL219" s="288"/>
      <c r="KKM219" s="288"/>
      <c r="KKN219" s="288"/>
      <c r="KKO219" s="288"/>
      <c r="KKP219" s="288"/>
      <c r="KKQ219" s="288"/>
      <c r="KKR219" s="288"/>
      <c r="KKS219" s="288"/>
      <c r="KKT219" s="288"/>
      <c r="KKU219" s="288"/>
      <c r="KKV219" s="288"/>
      <c r="KKW219" s="288"/>
      <c r="KKX219" s="288"/>
      <c r="KKY219" s="288"/>
      <c r="KKZ219" s="288"/>
      <c r="KLA219" s="288"/>
      <c r="KLB219" s="288"/>
      <c r="KLC219" s="288"/>
      <c r="KLD219" s="288"/>
      <c r="KLE219" s="288"/>
      <c r="KLF219" s="288"/>
      <c r="KLG219" s="288"/>
      <c r="KLH219" s="288"/>
      <c r="KLI219" s="288"/>
      <c r="KLJ219" s="288"/>
      <c r="KLK219" s="288"/>
      <c r="KLL219" s="288"/>
      <c r="KLM219" s="288"/>
      <c r="KLN219" s="288"/>
      <c r="KLO219" s="288"/>
      <c r="KLP219" s="288"/>
      <c r="KLQ219" s="288"/>
      <c r="KLR219" s="288"/>
      <c r="KLS219" s="288"/>
      <c r="KLT219" s="288"/>
      <c r="KLU219" s="288"/>
      <c r="KLV219" s="288"/>
      <c r="KLW219" s="288"/>
      <c r="KLX219" s="288"/>
      <c r="KLY219" s="288"/>
      <c r="KLZ219" s="288"/>
      <c r="KMA219" s="288"/>
      <c r="KMB219" s="288"/>
      <c r="KMC219" s="288"/>
      <c r="KMD219" s="288"/>
      <c r="KME219" s="288"/>
      <c r="KMF219" s="288"/>
      <c r="KMG219" s="288"/>
      <c r="KMH219" s="288"/>
      <c r="KMI219" s="288"/>
      <c r="KMJ219" s="288"/>
      <c r="KMK219" s="288"/>
      <c r="KML219" s="288"/>
      <c r="KMM219" s="288"/>
      <c r="KMN219" s="288"/>
      <c r="KMO219" s="288"/>
      <c r="KMP219" s="288"/>
      <c r="KMQ219" s="288"/>
      <c r="KMR219" s="288"/>
      <c r="KMS219" s="288"/>
      <c r="KMT219" s="288"/>
      <c r="KMU219" s="288"/>
      <c r="KMV219" s="288"/>
      <c r="KMW219" s="288"/>
      <c r="KMX219" s="288"/>
      <c r="KMY219" s="288"/>
      <c r="KMZ219" s="288"/>
      <c r="KNA219" s="288"/>
      <c r="KNB219" s="288"/>
      <c r="KNC219" s="288"/>
      <c r="KND219" s="288"/>
      <c r="KNE219" s="288"/>
      <c r="KNF219" s="288"/>
      <c r="KNG219" s="288"/>
      <c r="KNH219" s="288"/>
      <c r="KNI219" s="288"/>
      <c r="KNJ219" s="288"/>
      <c r="KNK219" s="288"/>
      <c r="KNL219" s="288"/>
      <c r="KNM219" s="288"/>
      <c r="KNN219" s="288"/>
      <c r="KNO219" s="288"/>
      <c r="KNP219" s="288"/>
      <c r="KNQ219" s="288"/>
      <c r="KNR219" s="288"/>
      <c r="KNS219" s="288"/>
      <c r="KNT219" s="288"/>
      <c r="KNU219" s="288"/>
      <c r="KNV219" s="288"/>
      <c r="KNW219" s="288"/>
      <c r="KNX219" s="288"/>
      <c r="KNY219" s="288"/>
      <c r="KNZ219" s="288"/>
      <c r="KOA219" s="288"/>
      <c r="KOB219" s="288"/>
      <c r="KOC219" s="288"/>
      <c r="KOD219" s="288"/>
      <c r="KOE219" s="288"/>
      <c r="KOF219" s="288"/>
      <c r="KOG219" s="288"/>
      <c r="KOH219" s="288"/>
      <c r="KOI219" s="288"/>
      <c r="KOJ219" s="288"/>
      <c r="KOK219" s="288"/>
      <c r="KOL219" s="288"/>
      <c r="KOM219" s="288"/>
      <c r="KON219" s="288"/>
      <c r="KOO219" s="288"/>
      <c r="KOP219" s="288"/>
      <c r="KOQ219" s="288"/>
      <c r="KOR219" s="288"/>
      <c r="KOS219" s="288"/>
      <c r="KOT219" s="288"/>
      <c r="KOU219" s="288"/>
      <c r="KOV219" s="288"/>
      <c r="KOW219" s="288"/>
      <c r="KOX219" s="288"/>
      <c r="KOY219" s="288"/>
      <c r="KOZ219" s="288"/>
      <c r="KPA219" s="288"/>
      <c r="KPB219" s="288"/>
      <c r="KPC219" s="288"/>
      <c r="KPD219" s="288"/>
      <c r="KPE219" s="288"/>
      <c r="KPF219" s="288"/>
      <c r="KPG219" s="288"/>
      <c r="KPH219" s="288"/>
      <c r="KPI219" s="288"/>
      <c r="KPJ219" s="288"/>
      <c r="KPK219" s="288"/>
      <c r="KPL219" s="288"/>
      <c r="KPM219" s="288"/>
      <c r="KPN219" s="288"/>
      <c r="KPO219" s="288"/>
      <c r="KPP219" s="288"/>
      <c r="KPQ219" s="288"/>
      <c r="KPR219" s="288"/>
      <c r="KPS219" s="288"/>
      <c r="KPT219" s="288"/>
      <c r="KPU219" s="288"/>
      <c r="KPV219" s="288"/>
      <c r="KPW219" s="288"/>
      <c r="KPX219" s="288"/>
      <c r="KPY219" s="288"/>
      <c r="KPZ219" s="288"/>
      <c r="KQA219" s="288"/>
      <c r="KQB219" s="288"/>
      <c r="KQC219" s="288"/>
      <c r="KQD219" s="288"/>
      <c r="KQE219" s="288"/>
      <c r="KQF219" s="288"/>
      <c r="KQG219" s="288"/>
      <c r="KQH219" s="288"/>
      <c r="KQI219" s="288"/>
      <c r="KQJ219" s="288"/>
      <c r="KQK219" s="288"/>
      <c r="KQL219" s="288"/>
      <c r="KQM219" s="288"/>
      <c r="KQN219" s="288"/>
      <c r="KQO219" s="288"/>
      <c r="KQP219" s="288"/>
      <c r="KQQ219" s="288"/>
      <c r="KQR219" s="288"/>
      <c r="KQS219" s="288"/>
      <c r="KQT219" s="288"/>
      <c r="KQU219" s="288"/>
      <c r="KQV219" s="288"/>
      <c r="KQW219" s="288"/>
      <c r="KQX219" s="288"/>
      <c r="KQY219" s="288"/>
      <c r="KQZ219" s="288"/>
      <c r="KRA219" s="288"/>
      <c r="KRB219" s="288"/>
      <c r="KRC219" s="288"/>
      <c r="KRD219" s="288"/>
      <c r="KRE219" s="288"/>
      <c r="KRF219" s="288"/>
      <c r="KRG219" s="288"/>
      <c r="KRH219" s="288"/>
      <c r="KRI219" s="288"/>
      <c r="KRJ219" s="288"/>
      <c r="KRK219" s="288"/>
      <c r="KRL219" s="288"/>
      <c r="KRM219" s="288"/>
      <c r="KRN219" s="288"/>
      <c r="KRO219" s="288"/>
      <c r="KRP219" s="288"/>
      <c r="KRQ219" s="288"/>
      <c r="KRR219" s="288"/>
      <c r="KRS219" s="288"/>
      <c r="KRT219" s="288"/>
      <c r="KRU219" s="288"/>
      <c r="KRV219" s="288"/>
      <c r="KRW219" s="288"/>
      <c r="KRX219" s="288"/>
      <c r="KRY219" s="288"/>
      <c r="KRZ219" s="288"/>
      <c r="KSA219" s="288"/>
      <c r="KSB219" s="288"/>
      <c r="KSC219" s="288"/>
      <c r="KSD219" s="288"/>
      <c r="KSE219" s="288"/>
      <c r="KSF219" s="288"/>
      <c r="KSG219" s="288"/>
      <c r="KSH219" s="288"/>
      <c r="KSI219" s="288"/>
      <c r="KSJ219" s="288"/>
      <c r="KSK219" s="288"/>
      <c r="KSL219" s="288"/>
      <c r="KSM219" s="288"/>
      <c r="KSN219" s="288"/>
      <c r="KSO219" s="288"/>
      <c r="KSP219" s="288"/>
      <c r="KSQ219" s="288"/>
      <c r="KSR219" s="288"/>
      <c r="KSS219" s="288"/>
      <c r="KST219" s="288"/>
      <c r="KSU219" s="288"/>
      <c r="KSV219" s="288"/>
      <c r="KSW219" s="288"/>
      <c r="KSX219" s="288"/>
      <c r="KSY219" s="288"/>
      <c r="KSZ219" s="288"/>
      <c r="KTA219" s="288"/>
      <c r="KTB219" s="288"/>
      <c r="KTC219" s="288"/>
      <c r="KTD219" s="288"/>
      <c r="KTE219" s="288"/>
      <c r="KTF219" s="288"/>
      <c r="KTG219" s="288"/>
      <c r="KTH219" s="288"/>
      <c r="KTI219" s="288"/>
      <c r="KTJ219" s="288"/>
      <c r="KTK219" s="288"/>
      <c r="KTL219" s="288"/>
      <c r="KTM219" s="288"/>
      <c r="KTN219" s="288"/>
      <c r="KTO219" s="288"/>
      <c r="KTP219" s="288"/>
      <c r="KTQ219" s="288"/>
      <c r="KTR219" s="288"/>
      <c r="KTS219" s="288"/>
      <c r="KTT219" s="288"/>
      <c r="KTU219" s="288"/>
      <c r="KTV219" s="288"/>
      <c r="KTW219" s="288"/>
      <c r="KTX219" s="288"/>
      <c r="KTY219" s="288"/>
      <c r="KTZ219" s="288"/>
      <c r="KUA219" s="288"/>
      <c r="KUB219" s="288"/>
      <c r="KUC219" s="288"/>
      <c r="KUD219" s="288"/>
      <c r="KUE219" s="288"/>
      <c r="KUF219" s="288"/>
      <c r="KUG219" s="288"/>
      <c r="KUH219" s="288"/>
      <c r="KUI219" s="288"/>
      <c r="KUJ219" s="288"/>
      <c r="KUK219" s="288"/>
      <c r="KUL219" s="288"/>
      <c r="KUM219" s="288"/>
      <c r="KUN219" s="288"/>
      <c r="KUO219" s="288"/>
      <c r="KUP219" s="288"/>
      <c r="KUQ219" s="288"/>
      <c r="KUR219" s="288"/>
      <c r="KUS219" s="288"/>
      <c r="KUT219" s="288"/>
      <c r="KUU219" s="288"/>
      <c r="KUV219" s="288"/>
      <c r="KUW219" s="288"/>
      <c r="KUX219" s="288"/>
      <c r="KUY219" s="288"/>
      <c r="KUZ219" s="288"/>
      <c r="KVA219" s="288"/>
      <c r="KVB219" s="288"/>
      <c r="KVC219" s="288"/>
      <c r="KVD219" s="288"/>
      <c r="KVE219" s="288"/>
      <c r="KVF219" s="288"/>
      <c r="KVG219" s="288"/>
      <c r="KVH219" s="288"/>
      <c r="KVI219" s="288"/>
      <c r="KVJ219" s="288"/>
      <c r="KVK219" s="288"/>
      <c r="KVL219" s="288"/>
      <c r="KVM219" s="288"/>
      <c r="KVN219" s="288"/>
      <c r="KVO219" s="288"/>
      <c r="KVP219" s="288"/>
      <c r="KVQ219" s="288"/>
      <c r="KVR219" s="288"/>
      <c r="KVS219" s="288"/>
      <c r="KVT219" s="288"/>
      <c r="KVU219" s="288"/>
      <c r="KVV219" s="288"/>
      <c r="KVW219" s="288"/>
      <c r="KVX219" s="288"/>
      <c r="KVY219" s="288"/>
      <c r="KVZ219" s="288"/>
      <c r="KWA219" s="288"/>
      <c r="KWB219" s="288"/>
      <c r="KWC219" s="288"/>
      <c r="KWD219" s="288"/>
      <c r="KWE219" s="288"/>
      <c r="KWF219" s="288"/>
      <c r="KWG219" s="288"/>
      <c r="KWH219" s="288"/>
      <c r="KWI219" s="288"/>
      <c r="KWJ219" s="288"/>
      <c r="KWK219" s="288"/>
      <c r="KWL219" s="288"/>
      <c r="KWM219" s="288"/>
      <c r="KWN219" s="288"/>
      <c r="KWO219" s="288"/>
      <c r="KWP219" s="288"/>
      <c r="KWQ219" s="288"/>
      <c r="KWR219" s="288"/>
      <c r="KWS219" s="288"/>
      <c r="KWT219" s="288"/>
      <c r="KWU219" s="288"/>
      <c r="KWV219" s="288"/>
      <c r="KWW219" s="288"/>
      <c r="KWX219" s="288"/>
      <c r="KWY219" s="288"/>
      <c r="KWZ219" s="288"/>
      <c r="KXA219" s="288"/>
      <c r="KXB219" s="288"/>
      <c r="KXC219" s="288"/>
      <c r="KXD219" s="288"/>
      <c r="KXE219" s="288"/>
      <c r="KXF219" s="288"/>
      <c r="KXG219" s="288"/>
      <c r="KXH219" s="288"/>
      <c r="KXI219" s="288"/>
      <c r="KXJ219" s="288"/>
      <c r="KXK219" s="288"/>
      <c r="KXL219" s="288"/>
      <c r="KXM219" s="288"/>
      <c r="KXN219" s="288"/>
      <c r="KXO219" s="288"/>
      <c r="KXP219" s="288"/>
      <c r="KXQ219" s="288"/>
      <c r="KXR219" s="288"/>
      <c r="KXS219" s="288"/>
      <c r="KXT219" s="288"/>
      <c r="KXU219" s="288"/>
      <c r="KXV219" s="288"/>
      <c r="KXW219" s="288"/>
      <c r="KXX219" s="288"/>
      <c r="KXY219" s="288"/>
      <c r="KXZ219" s="288"/>
      <c r="KYA219" s="288"/>
      <c r="KYB219" s="288"/>
      <c r="KYC219" s="288"/>
      <c r="KYD219" s="288"/>
      <c r="KYE219" s="288"/>
      <c r="KYF219" s="288"/>
      <c r="KYG219" s="288"/>
      <c r="KYH219" s="288"/>
      <c r="KYI219" s="288"/>
      <c r="KYJ219" s="288"/>
      <c r="KYK219" s="288"/>
      <c r="KYL219" s="288"/>
      <c r="KYM219" s="288"/>
      <c r="KYN219" s="288"/>
      <c r="KYO219" s="288"/>
      <c r="KYP219" s="288"/>
      <c r="KYQ219" s="288"/>
      <c r="KYR219" s="288"/>
      <c r="KYS219" s="288"/>
      <c r="KYT219" s="288"/>
      <c r="KYU219" s="288"/>
      <c r="KYV219" s="288"/>
      <c r="KYW219" s="288"/>
      <c r="KYX219" s="288"/>
      <c r="KYY219" s="288"/>
      <c r="KYZ219" s="288"/>
      <c r="KZA219" s="288"/>
      <c r="KZB219" s="288"/>
      <c r="KZC219" s="288"/>
      <c r="KZD219" s="288"/>
      <c r="KZE219" s="288"/>
      <c r="KZF219" s="288"/>
      <c r="KZG219" s="288"/>
      <c r="KZH219" s="288"/>
      <c r="KZI219" s="288"/>
      <c r="KZJ219" s="288"/>
      <c r="KZK219" s="288"/>
      <c r="KZL219" s="288"/>
      <c r="KZM219" s="288"/>
      <c r="KZN219" s="288"/>
      <c r="KZO219" s="288"/>
      <c r="KZP219" s="288"/>
      <c r="KZQ219" s="288"/>
      <c r="KZR219" s="288"/>
      <c r="KZS219" s="288"/>
      <c r="KZT219" s="288"/>
      <c r="KZU219" s="288"/>
      <c r="KZV219" s="288"/>
      <c r="KZW219" s="288"/>
      <c r="KZX219" s="288"/>
      <c r="KZY219" s="288"/>
      <c r="KZZ219" s="288"/>
      <c r="LAA219" s="288"/>
      <c r="LAB219" s="288"/>
      <c r="LAC219" s="288"/>
      <c r="LAD219" s="288"/>
      <c r="LAE219" s="288"/>
      <c r="LAF219" s="288"/>
      <c r="LAG219" s="288"/>
      <c r="LAH219" s="288"/>
      <c r="LAI219" s="288"/>
      <c r="LAJ219" s="288"/>
      <c r="LAK219" s="288"/>
      <c r="LAL219" s="288"/>
      <c r="LAM219" s="288"/>
      <c r="LAN219" s="288"/>
      <c r="LAO219" s="288"/>
      <c r="LAP219" s="288"/>
      <c r="LAQ219" s="288"/>
      <c r="LAR219" s="288"/>
      <c r="LAS219" s="288"/>
      <c r="LAT219" s="288"/>
      <c r="LAU219" s="288"/>
      <c r="LAV219" s="288"/>
      <c r="LAW219" s="288"/>
      <c r="LAX219" s="288"/>
      <c r="LAY219" s="288"/>
      <c r="LAZ219" s="288"/>
      <c r="LBA219" s="288"/>
      <c r="LBB219" s="288"/>
      <c r="LBC219" s="288"/>
      <c r="LBD219" s="288"/>
      <c r="LBE219" s="288"/>
      <c r="LBF219" s="288"/>
      <c r="LBG219" s="288"/>
      <c r="LBH219" s="288"/>
      <c r="LBI219" s="288"/>
      <c r="LBJ219" s="288"/>
      <c r="LBK219" s="288"/>
      <c r="LBL219" s="288"/>
      <c r="LBM219" s="288"/>
      <c r="LBN219" s="288"/>
      <c r="LBO219" s="288"/>
      <c r="LBP219" s="288"/>
      <c r="LBQ219" s="288"/>
      <c r="LBR219" s="288"/>
      <c r="LBS219" s="288"/>
      <c r="LBT219" s="288"/>
      <c r="LBU219" s="288"/>
      <c r="LBV219" s="288"/>
      <c r="LBW219" s="288"/>
      <c r="LBX219" s="288"/>
      <c r="LBY219" s="288"/>
      <c r="LBZ219" s="288"/>
      <c r="LCA219" s="288"/>
      <c r="LCB219" s="288"/>
      <c r="LCC219" s="288"/>
      <c r="LCD219" s="288"/>
      <c r="LCE219" s="288"/>
      <c r="LCF219" s="288"/>
      <c r="LCG219" s="288"/>
      <c r="LCH219" s="288"/>
      <c r="LCI219" s="288"/>
      <c r="LCJ219" s="288"/>
      <c r="LCK219" s="288"/>
      <c r="LCL219" s="288"/>
      <c r="LCM219" s="288"/>
      <c r="LCN219" s="288"/>
      <c r="LCO219" s="288"/>
      <c r="LCP219" s="288"/>
      <c r="LCQ219" s="288"/>
      <c r="LCR219" s="288"/>
      <c r="LCS219" s="288"/>
      <c r="LCT219" s="288"/>
      <c r="LCU219" s="288"/>
      <c r="LCV219" s="288"/>
      <c r="LCW219" s="288"/>
      <c r="LCX219" s="288"/>
      <c r="LCY219" s="288"/>
      <c r="LCZ219" s="288"/>
      <c r="LDA219" s="288"/>
      <c r="LDB219" s="288"/>
      <c r="LDC219" s="288"/>
      <c r="LDD219" s="288"/>
      <c r="LDE219" s="288"/>
      <c r="LDF219" s="288"/>
      <c r="LDG219" s="288"/>
      <c r="LDH219" s="288"/>
      <c r="LDI219" s="288"/>
      <c r="LDJ219" s="288"/>
      <c r="LDK219" s="288"/>
      <c r="LDL219" s="288"/>
      <c r="LDM219" s="288"/>
      <c r="LDN219" s="288"/>
      <c r="LDO219" s="288"/>
      <c r="LDP219" s="288"/>
      <c r="LDQ219" s="288"/>
      <c r="LDR219" s="288"/>
      <c r="LDS219" s="288"/>
      <c r="LDT219" s="288"/>
      <c r="LDU219" s="288"/>
      <c r="LDV219" s="288"/>
      <c r="LDW219" s="288"/>
      <c r="LDX219" s="288"/>
      <c r="LDY219" s="288"/>
      <c r="LDZ219" s="288"/>
      <c r="LEA219" s="288"/>
      <c r="LEB219" s="288"/>
      <c r="LEC219" s="288"/>
      <c r="LED219" s="288"/>
      <c r="LEE219" s="288"/>
      <c r="LEF219" s="288"/>
      <c r="LEG219" s="288"/>
      <c r="LEH219" s="288"/>
      <c r="LEI219" s="288"/>
      <c r="LEJ219" s="288"/>
      <c r="LEK219" s="288"/>
      <c r="LEL219" s="288"/>
      <c r="LEM219" s="288"/>
      <c r="LEN219" s="288"/>
      <c r="LEO219" s="288"/>
      <c r="LEP219" s="288"/>
      <c r="LEQ219" s="288"/>
      <c r="LER219" s="288"/>
      <c r="LES219" s="288"/>
      <c r="LET219" s="288"/>
      <c r="LEU219" s="288"/>
      <c r="LEV219" s="288"/>
      <c r="LEW219" s="288"/>
      <c r="LEX219" s="288"/>
      <c r="LEY219" s="288"/>
      <c r="LEZ219" s="288"/>
      <c r="LFA219" s="288"/>
      <c r="LFB219" s="288"/>
      <c r="LFC219" s="288"/>
      <c r="LFD219" s="288"/>
      <c r="LFE219" s="288"/>
      <c r="LFF219" s="288"/>
      <c r="LFG219" s="288"/>
      <c r="LFH219" s="288"/>
      <c r="LFI219" s="288"/>
      <c r="LFJ219" s="288"/>
      <c r="LFK219" s="288"/>
      <c r="LFL219" s="288"/>
      <c r="LFM219" s="288"/>
      <c r="LFN219" s="288"/>
      <c r="LFO219" s="288"/>
      <c r="LFP219" s="288"/>
      <c r="LFQ219" s="288"/>
      <c r="LFR219" s="288"/>
      <c r="LFS219" s="288"/>
      <c r="LFT219" s="288"/>
      <c r="LFU219" s="288"/>
      <c r="LFV219" s="288"/>
      <c r="LFW219" s="288"/>
      <c r="LFX219" s="288"/>
      <c r="LFY219" s="288"/>
      <c r="LFZ219" s="288"/>
      <c r="LGA219" s="288"/>
      <c r="LGB219" s="288"/>
      <c r="LGC219" s="288"/>
      <c r="LGD219" s="288"/>
      <c r="LGE219" s="288"/>
      <c r="LGF219" s="288"/>
      <c r="LGG219" s="288"/>
      <c r="LGH219" s="288"/>
      <c r="LGI219" s="288"/>
      <c r="LGJ219" s="288"/>
      <c r="LGK219" s="288"/>
      <c r="LGL219" s="288"/>
      <c r="LGM219" s="288"/>
      <c r="LGN219" s="288"/>
      <c r="LGO219" s="288"/>
      <c r="LGP219" s="288"/>
      <c r="LGQ219" s="288"/>
      <c r="LGR219" s="288"/>
      <c r="LGS219" s="288"/>
      <c r="LGT219" s="288"/>
      <c r="LGU219" s="288"/>
      <c r="LGV219" s="288"/>
      <c r="LGW219" s="288"/>
      <c r="LGX219" s="288"/>
      <c r="LGY219" s="288"/>
      <c r="LGZ219" s="288"/>
      <c r="LHA219" s="288"/>
      <c r="LHB219" s="288"/>
      <c r="LHC219" s="288"/>
      <c r="LHD219" s="288"/>
      <c r="LHE219" s="288"/>
      <c r="LHF219" s="288"/>
      <c r="LHG219" s="288"/>
      <c r="LHH219" s="288"/>
      <c r="LHI219" s="288"/>
      <c r="LHJ219" s="288"/>
      <c r="LHK219" s="288"/>
      <c r="LHL219" s="288"/>
      <c r="LHM219" s="288"/>
      <c r="LHN219" s="288"/>
      <c r="LHO219" s="288"/>
      <c r="LHP219" s="288"/>
      <c r="LHQ219" s="288"/>
      <c r="LHR219" s="288"/>
      <c r="LHS219" s="288"/>
      <c r="LHT219" s="288"/>
      <c r="LHU219" s="288"/>
      <c r="LHV219" s="288"/>
      <c r="LHW219" s="288"/>
      <c r="LHX219" s="288"/>
      <c r="LHY219" s="288"/>
      <c r="LHZ219" s="288"/>
      <c r="LIA219" s="288"/>
      <c r="LIB219" s="288"/>
      <c r="LIC219" s="288"/>
      <c r="LID219" s="288"/>
      <c r="LIE219" s="288"/>
      <c r="LIF219" s="288"/>
      <c r="LIG219" s="288"/>
      <c r="LIH219" s="288"/>
      <c r="LII219" s="288"/>
      <c r="LIJ219" s="288"/>
      <c r="LIK219" s="288"/>
      <c r="LIL219" s="288"/>
      <c r="LIM219" s="288"/>
      <c r="LIN219" s="288"/>
      <c r="LIO219" s="288"/>
      <c r="LIP219" s="288"/>
      <c r="LIQ219" s="288"/>
      <c r="LIR219" s="288"/>
      <c r="LIS219" s="288"/>
      <c r="LIT219" s="288"/>
      <c r="LIU219" s="288"/>
      <c r="LIV219" s="288"/>
      <c r="LIW219" s="288"/>
      <c r="LIX219" s="288"/>
      <c r="LIY219" s="288"/>
      <c r="LIZ219" s="288"/>
      <c r="LJA219" s="288"/>
      <c r="LJB219" s="288"/>
      <c r="LJC219" s="288"/>
      <c r="LJD219" s="288"/>
      <c r="LJE219" s="288"/>
      <c r="LJF219" s="288"/>
      <c r="LJG219" s="288"/>
      <c r="LJH219" s="288"/>
      <c r="LJI219" s="288"/>
      <c r="LJJ219" s="288"/>
      <c r="LJK219" s="288"/>
      <c r="LJL219" s="288"/>
      <c r="LJM219" s="288"/>
      <c r="LJN219" s="288"/>
      <c r="LJO219" s="288"/>
      <c r="LJP219" s="288"/>
      <c r="LJQ219" s="288"/>
      <c r="LJR219" s="288"/>
      <c r="LJS219" s="288"/>
      <c r="LJT219" s="288"/>
      <c r="LJU219" s="288"/>
      <c r="LJV219" s="288"/>
      <c r="LJW219" s="288"/>
      <c r="LJX219" s="288"/>
      <c r="LJY219" s="288"/>
      <c r="LJZ219" s="288"/>
      <c r="LKA219" s="288"/>
      <c r="LKB219" s="288"/>
      <c r="LKC219" s="288"/>
      <c r="LKD219" s="288"/>
      <c r="LKE219" s="288"/>
      <c r="LKF219" s="288"/>
      <c r="LKG219" s="288"/>
      <c r="LKH219" s="288"/>
      <c r="LKI219" s="288"/>
      <c r="LKJ219" s="288"/>
      <c r="LKK219" s="288"/>
      <c r="LKL219" s="288"/>
      <c r="LKM219" s="288"/>
      <c r="LKN219" s="288"/>
      <c r="LKO219" s="288"/>
      <c r="LKP219" s="288"/>
      <c r="LKQ219" s="288"/>
      <c r="LKR219" s="288"/>
      <c r="LKS219" s="288"/>
      <c r="LKT219" s="288"/>
      <c r="LKU219" s="288"/>
      <c r="LKV219" s="288"/>
      <c r="LKW219" s="288"/>
      <c r="LKX219" s="288"/>
      <c r="LKY219" s="288"/>
      <c r="LKZ219" s="288"/>
      <c r="LLA219" s="288"/>
      <c r="LLB219" s="288"/>
      <c r="LLC219" s="288"/>
      <c r="LLD219" s="288"/>
      <c r="LLE219" s="288"/>
      <c r="LLF219" s="288"/>
      <c r="LLG219" s="288"/>
      <c r="LLH219" s="288"/>
      <c r="LLI219" s="288"/>
      <c r="LLJ219" s="288"/>
      <c r="LLK219" s="288"/>
      <c r="LLL219" s="288"/>
      <c r="LLM219" s="288"/>
      <c r="LLN219" s="288"/>
      <c r="LLO219" s="288"/>
      <c r="LLP219" s="288"/>
      <c r="LLQ219" s="288"/>
      <c r="LLR219" s="288"/>
      <c r="LLS219" s="288"/>
      <c r="LLT219" s="288"/>
      <c r="LLU219" s="288"/>
      <c r="LLV219" s="288"/>
      <c r="LLW219" s="288"/>
      <c r="LLX219" s="288"/>
      <c r="LLY219" s="288"/>
      <c r="LLZ219" s="288"/>
      <c r="LMA219" s="288"/>
      <c r="LMB219" s="288"/>
      <c r="LMC219" s="288"/>
      <c r="LMD219" s="288"/>
      <c r="LME219" s="288"/>
      <c r="LMF219" s="288"/>
      <c r="LMG219" s="288"/>
      <c r="LMH219" s="288"/>
      <c r="LMI219" s="288"/>
      <c r="LMJ219" s="288"/>
      <c r="LMK219" s="288"/>
      <c r="LML219" s="288"/>
      <c r="LMM219" s="288"/>
      <c r="LMN219" s="288"/>
      <c r="LMO219" s="288"/>
      <c r="LMP219" s="288"/>
      <c r="LMQ219" s="288"/>
      <c r="LMR219" s="288"/>
      <c r="LMS219" s="288"/>
      <c r="LMT219" s="288"/>
      <c r="LMU219" s="288"/>
      <c r="LMV219" s="288"/>
      <c r="LMW219" s="288"/>
      <c r="LMX219" s="288"/>
      <c r="LMY219" s="288"/>
      <c r="LMZ219" s="288"/>
      <c r="LNA219" s="288"/>
      <c r="LNB219" s="288"/>
      <c r="LNC219" s="288"/>
      <c r="LND219" s="288"/>
      <c r="LNE219" s="288"/>
      <c r="LNF219" s="288"/>
      <c r="LNG219" s="288"/>
      <c r="LNH219" s="288"/>
      <c r="LNI219" s="288"/>
      <c r="LNJ219" s="288"/>
      <c r="LNK219" s="288"/>
      <c r="LNL219" s="288"/>
      <c r="LNM219" s="288"/>
      <c r="LNN219" s="288"/>
      <c r="LNO219" s="288"/>
      <c r="LNP219" s="288"/>
      <c r="LNQ219" s="288"/>
      <c r="LNR219" s="288"/>
      <c r="LNS219" s="288"/>
      <c r="LNT219" s="288"/>
      <c r="LNU219" s="288"/>
      <c r="LNV219" s="288"/>
      <c r="LNW219" s="288"/>
      <c r="LNX219" s="288"/>
      <c r="LNY219" s="288"/>
      <c r="LNZ219" s="288"/>
      <c r="LOA219" s="288"/>
      <c r="LOB219" s="288"/>
      <c r="LOC219" s="288"/>
      <c r="LOD219" s="288"/>
      <c r="LOE219" s="288"/>
      <c r="LOF219" s="288"/>
      <c r="LOG219" s="288"/>
      <c r="LOH219" s="288"/>
      <c r="LOI219" s="288"/>
      <c r="LOJ219" s="288"/>
      <c r="LOK219" s="288"/>
      <c r="LOL219" s="288"/>
      <c r="LOM219" s="288"/>
      <c r="LON219" s="288"/>
      <c r="LOO219" s="288"/>
      <c r="LOP219" s="288"/>
      <c r="LOQ219" s="288"/>
      <c r="LOR219" s="288"/>
      <c r="LOS219" s="288"/>
      <c r="LOT219" s="288"/>
      <c r="LOU219" s="288"/>
      <c r="LOV219" s="288"/>
      <c r="LOW219" s="288"/>
      <c r="LOX219" s="288"/>
      <c r="LOY219" s="288"/>
      <c r="LOZ219" s="288"/>
      <c r="LPA219" s="288"/>
      <c r="LPB219" s="288"/>
      <c r="LPC219" s="288"/>
      <c r="LPD219" s="288"/>
      <c r="LPE219" s="288"/>
      <c r="LPF219" s="288"/>
      <c r="LPG219" s="288"/>
      <c r="LPH219" s="288"/>
      <c r="LPI219" s="288"/>
      <c r="LPJ219" s="288"/>
      <c r="LPK219" s="288"/>
      <c r="LPL219" s="288"/>
      <c r="LPM219" s="288"/>
      <c r="LPN219" s="288"/>
      <c r="LPO219" s="288"/>
      <c r="LPP219" s="288"/>
      <c r="LPQ219" s="288"/>
      <c r="LPR219" s="288"/>
      <c r="LPS219" s="288"/>
      <c r="LPT219" s="288"/>
      <c r="LPU219" s="288"/>
      <c r="LPV219" s="288"/>
      <c r="LPW219" s="288"/>
      <c r="LPX219" s="288"/>
      <c r="LPY219" s="288"/>
      <c r="LPZ219" s="288"/>
      <c r="LQA219" s="288"/>
      <c r="LQB219" s="288"/>
      <c r="LQC219" s="288"/>
      <c r="LQD219" s="288"/>
      <c r="LQE219" s="288"/>
      <c r="LQF219" s="288"/>
      <c r="LQG219" s="288"/>
      <c r="LQH219" s="288"/>
      <c r="LQI219" s="288"/>
      <c r="LQJ219" s="288"/>
      <c r="LQK219" s="288"/>
      <c r="LQL219" s="288"/>
      <c r="LQM219" s="288"/>
      <c r="LQN219" s="288"/>
      <c r="LQO219" s="288"/>
      <c r="LQP219" s="288"/>
      <c r="LQQ219" s="288"/>
      <c r="LQR219" s="288"/>
      <c r="LQS219" s="288"/>
      <c r="LQT219" s="288"/>
      <c r="LQU219" s="288"/>
      <c r="LQV219" s="288"/>
      <c r="LQW219" s="288"/>
      <c r="LQX219" s="288"/>
      <c r="LQY219" s="288"/>
      <c r="LQZ219" s="288"/>
      <c r="LRA219" s="288"/>
      <c r="LRB219" s="288"/>
      <c r="LRC219" s="288"/>
      <c r="LRD219" s="288"/>
      <c r="LRE219" s="288"/>
      <c r="LRF219" s="288"/>
      <c r="LRG219" s="288"/>
      <c r="LRH219" s="288"/>
      <c r="LRI219" s="288"/>
      <c r="LRJ219" s="288"/>
      <c r="LRK219" s="288"/>
      <c r="LRL219" s="288"/>
      <c r="LRM219" s="288"/>
      <c r="LRN219" s="288"/>
      <c r="LRO219" s="288"/>
      <c r="LRP219" s="288"/>
      <c r="LRQ219" s="288"/>
      <c r="LRR219" s="288"/>
      <c r="LRS219" s="288"/>
      <c r="LRT219" s="288"/>
      <c r="LRU219" s="288"/>
      <c r="LRV219" s="288"/>
      <c r="LRW219" s="288"/>
      <c r="LRX219" s="288"/>
      <c r="LRY219" s="288"/>
      <c r="LRZ219" s="288"/>
      <c r="LSA219" s="288"/>
      <c r="LSB219" s="288"/>
      <c r="LSC219" s="288"/>
      <c r="LSD219" s="288"/>
      <c r="LSE219" s="288"/>
      <c r="LSF219" s="288"/>
      <c r="LSG219" s="288"/>
      <c r="LSH219" s="288"/>
      <c r="LSI219" s="288"/>
      <c r="LSJ219" s="288"/>
      <c r="LSK219" s="288"/>
      <c r="LSL219" s="288"/>
      <c r="LSM219" s="288"/>
      <c r="LSN219" s="288"/>
      <c r="LSO219" s="288"/>
      <c r="LSP219" s="288"/>
      <c r="LSQ219" s="288"/>
      <c r="LSR219" s="288"/>
      <c r="LSS219" s="288"/>
      <c r="LST219" s="288"/>
      <c r="LSU219" s="288"/>
      <c r="LSV219" s="288"/>
      <c r="LSW219" s="288"/>
      <c r="LSX219" s="288"/>
      <c r="LSY219" s="288"/>
      <c r="LSZ219" s="288"/>
      <c r="LTA219" s="288"/>
      <c r="LTB219" s="288"/>
      <c r="LTC219" s="288"/>
      <c r="LTD219" s="288"/>
      <c r="LTE219" s="288"/>
      <c r="LTF219" s="288"/>
      <c r="LTG219" s="288"/>
      <c r="LTH219" s="288"/>
      <c r="LTI219" s="288"/>
      <c r="LTJ219" s="288"/>
      <c r="LTK219" s="288"/>
      <c r="LTL219" s="288"/>
      <c r="LTM219" s="288"/>
      <c r="LTN219" s="288"/>
      <c r="LTO219" s="288"/>
      <c r="LTP219" s="288"/>
      <c r="LTQ219" s="288"/>
      <c r="LTR219" s="288"/>
      <c r="LTS219" s="288"/>
      <c r="LTT219" s="288"/>
      <c r="LTU219" s="288"/>
      <c r="LTV219" s="288"/>
      <c r="LTW219" s="288"/>
      <c r="LTX219" s="288"/>
      <c r="LTY219" s="288"/>
      <c r="LTZ219" s="288"/>
      <c r="LUA219" s="288"/>
      <c r="LUB219" s="288"/>
      <c r="LUC219" s="288"/>
      <c r="LUD219" s="288"/>
      <c r="LUE219" s="288"/>
      <c r="LUF219" s="288"/>
      <c r="LUG219" s="288"/>
      <c r="LUH219" s="288"/>
      <c r="LUI219" s="288"/>
      <c r="LUJ219" s="288"/>
      <c r="LUK219" s="288"/>
      <c r="LUL219" s="288"/>
      <c r="LUM219" s="288"/>
      <c r="LUN219" s="288"/>
      <c r="LUO219" s="288"/>
      <c r="LUP219" s="288"/>
      <c r="LUQ219" s="288"/>
      <c r="LUR219" s="288"/>
      <c r="LUS219" s="288"/>
      <c r="LUT219" s="288"/>
      <c r="LUU219" s="288"/>
      <c r="LUV219" s="288"/>
      <c r="LUW219" s="288"/>
      <c r="LUX219" s="288"/>
      <c r="LUY219" s="288"/>
      <c r="LUZ219" s="288"/>
      <c r="LVA219" s="288"/>
      <c r="LVB219" s="288"/>
      <c r="LVC219" s="288"/>
      <c r="LVD219" s="288"/>
      <c r="LVE219" s="288"/>
      <c r="LVF219" s="288"/>
      <c r="LVG219" s="288"/>
      <c r="LVH219" s="288"/>
      <c r="LVI219" s="288"/>
      <c r="LVJ219" s="288"/>
      <c r="LVK219" s="288"/>
      <c r="LVL219" s="288"/>
      <c r="LVM219" s="288"/>
      <c r="LVN219" s="288"/>
      <c r="LVO219" s="288"/>
      <c r="LVP219" s="288"/>
      <c r="LVQ219" s="288"/>
      <c r="LVR219" s="288"/>
      <c r="LVS219" s="288"/>
      <c r="LVT219" s="288"/>
      <c r="LVU219" s="288"/>
      <c r="LVV219" s="288"/>
      <c r="LVW219" s="288"/>
      <c r="LVX219" s="288"/>
      <c r="LVY219" s="288"/>
      <c r="LVZ219" s="288"/>
      <c r="LWA219" s="288"/>
      <c r="LWB219" s="288"/>
      <c r="LWC219" s="288"/>
      <c r="LWD219" s="288"/>
      <c r="LWE219" s="288"/>
      <c r="LWF219" s="288"/>
      <c r="LWG219" s="288"/>
      <c r="LWH219" s="288"/>
      <c r="LWI219" s="288"/>
      <c r="LWJ219" s="288"/>
      <c r="LWK219" s="288"/>
      <c r="LWL219" s="288"/>
      <c r="LWM219" s="288"/>
      <c r="LWN219" s="288"/>
      <c r="LWO219" s="288"/>
      <c r="LWP219" s="288"/>
      <c r="LWQ219" s="288"/>
      <c r="LWR219" s="288"/>
      <c r="LWS219" s="288"/>
      <c r="LWT219" s="288"/>
      <c r="LWU219" s="288"/>
      <c r="LWV219" s="288"/>
      <c r="LWW219" s="288"/>
      <c r="LWX219" s="288"/>
      <c r="LWY219" s="288"/>
      <c r="LWZ219" s="288"/>
      <c r="LXA219" s="288"/>
      <c r="LXB219" s="288"/>
      <c r="LXC219" s="288"/>
      <c r="LXD219" s="288"/>
      <c r="LXE219" s="288"/>
      <c r="LXF219" s="288"/>
      <c r="LXG219" s="288"/>
      <c r="LXH219" s="288"/>
      <c r="LXI219" s="288"/>
      <c r="LXJ219" s="288"/>
      <c r="LXK219" s="288"/>
      <c r="LXL219" s="288"/>
      <c r="LXM219" s="288"/>
      <c r="LXN219" s="288"/>
      <c r="LXO219" s="288"/>
      <c r="LXP219" s="288"/>
      <c r="LXQ219" s="288"/>
      <c r="LXR219" s="288"/>
      <c r="LXS219" s="288"/>
      <c r="LXT219" s="288"/>
      <c r="LXU219" s="288"/>
      <c r="LXV219" s="288"/>
      <c r="LXW219" s="288"/>
      <c r="LXX219" s="288"/>
      <c r="LXY219" s="288"/>
      <c r="LXZ219" s="288"/>
      <c r="LYA219" s="288"/>
      <c r="LYB219" s="288"/>
      <c r="LYC219" s="288"/>
      <c r="LYD219" s="288"/>
      <c r="LYE219" s="288"/>
      <c r="LYF219" s="288"/>
      <c r="LYG219" s="288"/>
      <c r="LYH219" s="288"/>
      <c r="LYI219" s="288"/>
      <c r="LYJ219" s="288"/>
      <c r="LYK219" s="288"/>
      <c r="LYL219" s="288"/>
      <c r="LYM219" s="288"/>
      <c r="LYN219" s="288"/>
      <c r="LYO219" s="288"/>
      <c r="LYP219" s="288"/>
      <c r="LYQ219" s="288"/>
      <c r="LYR219" s="288"/>
      <c r="LYS219" s="288"/>
      <c r="LYT219" s="288"/>
      <c r="LYU219" s="288"/>
      <c r="LYV219" s="288"/>
      <c r="LYW219" s="288"/>
      <c r="LYX219" s="288"/>
      <c r="LYY219" s="288"/>
      <c r="LYZ219" s="288"/>
      <c r="LZA219" s="288"/>
      <c r="LZB219" s="288"/>
      <c r="LZC219" s="288"/>
      <c r="LZD219" s="288"/>
      <c r="LZE219" s="288"/>
      <c r="LZF219" s="288"/>
      <c r="LZG219" s="288"/>
      <c r="LZH219" s="288"/>
      <c r="LZI219" s="288"/>
      <c r="LZJ219" s="288"/>
      <c r="LZK219" s="288"/>
      <c r="LZL219" s="288"/>
      <c r="LZM219" s="288"/>
      <c r="LZN219" s="288"/>
      <c r="LZO219" s="288"/>
      <c r="LZP219" s="288"/>
      <c r="LZQ219" s="288"/>
      <c r="LZR219" s="288"/>
      <c r="LZS219" s="288"/>
      <c r="LZT219" s="288"/>
      <c r="LZU219" s="288"/>
      <c r="LZV219" s="288"/>
      <c r="LZW219" s="288"/>
      <c r="LZX219" s="288"/>
      <c r="LZY219" s="288"/>
      <c r="LZZ219" s="288"/>
      <c r="MAA219" s="288"/>
      <c r="MAB219" s="288"/>
      <c r="MAC219" s="288"/>
      <c r="MAD219" s="288"/>
      <c r="MAE219" s="288"/>
      <c r="MAF219" s="288"/>
      <c r="MAG219" s="288"/>
      <c r="MAH219" s="288"/>
      <c r="MAI219" s="288"/>
      <c r="MAJ219" s="288"/>
      <c r="MAK219" s="288"/>
      <c r="MAL219" s="288"/>
      <c r="MAM219" s="288"/>
      <c r="MAN219" s="288"/>
      <c r="MAO219" s="288"/>
      <c r="MAP219" s="288"/>
      <c r="MAQ219" s="288"/>
      <c r="MAR219" s="288"/>
      <c r="MAS219" s="288"/>
      <c r="MAT219" s="288"/>
      <c r="MAU219" s="288"/>
      <c r="MAV219" s="288"/>
      <c r="MAW219" s="288"/>
      <c r="MAX219" s="288"/>
      <c r="MAY219" s="288"/>
      <c r="MAZ219" s="288"/>
      <c r="MBA219" s="288"/>
      <c r="MBB219" s="288"/>
      <c r="MBC219" s="288"/>
      <c r="MBD219" s="288"/>
      <c r="MBE219" s="288"/>
      <c r="MBF219" s="288"/>
      <c r="MBG219" s="288"/>
      <c r="MBH219" s="288"/>
      <c r="MBI219" s="288"/>
      <c r="MBJ219" s="288"/>
      <c r="MBK219" s="288"/>
      <c r="MBL219" s="288"/>
      <c r="MBM219" s="288"/>
      <c r="MBN219" s="288"/>
      <c r="MBO219" s="288"/>
      <c r="MBP219" s="288"/>
      <c r="MBQ219" s="288"/>
      <c r="MBR219" s="288"/>
      <c r="MBS219" s="288"/>
      <c r="MBT219" s="288"/>
      <c r="MBU219" s="288"/>
      <c r="MBV219" s="288"/>
      <c r="MBW219" s="288"/>
      <c r="MBX219" s="288"/>
      <c r="MBY219" s="288"/>
      <c r="MBZ219" s="288"/>
      <c r="MCA219" s="288"/>
      <c r="MCB219" s="288"/>
      <c r="MCC219" s="288"/>
      <c r="MCD219" s="288"/>
      <c r="MCE219" s="288"/>
      <c r="MCF219" s="288"/>
      <c r="MCG219" s="288"/>
      <c r="MCH219" s="288"/>
      <c r="MCI219" s="288"/>
      <c r="MCJ219" s="288"/>
      <c r="MCK219" s="288"/>
      <c r="MCL219" s="288"/>
      <c r="MCM219" s="288"/>
      <c r="MCN219" s="288"/>
      <c r="MCO219" s="288"/>
      <c r="MCP219" s="288"/>
      <c r="MCQ219" s="288"/>
      <c r="MCR219" s="288"/>
      <c r="MCS219" s="288"/>
      <c r="MCT219" s="288"/>
      <c r="MCU219" s="288"/>
      <c r="MCV219" s="288"/>
      <c r="MCW219" s="288"/>
      <c r="MCX219" s="288"/>
      <c r="MCY219" s="288"/>
      <c r="MCZ219" s="288"/>
      <c r="MDA219" s="288"/>
      <c r="MDB219" s="288"/>
      <c r="MDC219" s="288"/>
      <c r="MDD219" s="288"/>
      <c r="MDE219" s="288"/>
      <c r="MDF219" s="288"/>
      <c r="MDG219" s="288"/>
      <c r="MDH219" s="288"/>
      <c r="MDI219" s="288"/>
      <c r="MDJ219" s="288"/>
      <c r="MDK219" s="288"/>
      <c r="MDL219" s="288"/>
      <c r="MDM219" s="288"/>
      <c r="MDN219" s="288"/>
      <c r="MDO219" s="288"/>
      <c r="MDP219" s="288"/>
      <c r="MDQ219" s="288"/>
      <c r="MDR219" s="288"/>
      <c r="MDS219" s="288"/>
      <c r="MDT219" s="288"/>
      <c r="MDU219" s="288"/>
      <c r="MDV219" s="288"/>
      <c r="MDW219" s="288"/>
      <c r="MDX219" s="288"/>
      <c r="MDY219" s="288"/>
      <c r="MDZ219" s="288"/>
      <c r="MEA219" s="288"/>
      <c r="MEB219" s="288"/>
      <c r="MEC219" s="288"/>
      <c r="MED219" s="288"/>
      <c r="MEE219" s="288"/>
      <c r="MEF219" s="288"/>
      <c r="MEG219" s="288"/>
      <c r="MEH219" s="288"/>
      <c r="MEI219" s="288"/>
      <c r="MEJ219" s="288"/>
      <c r="MEK219" s="288"/>
      <c r="MEL219" s="288"/>
      <c r="MEM219" s="288"/>
      <c r="MEN219" s="288"/>
      <c r="MEO219" s="288"/>
      <c r="MEP219" s="288"/>
      <c r="MEQ219" s="288"/>
      <c r="MER219" s="288"/>
      <c r="MES219" s="288"/>
      <c r="MET219" s="288"/>
      <c r="MEU219" s="288"/>
      <c r="MEV219" s="288"/>
      <c r="MEW219" s="288"/>
      <c r="MEX219" s="288"/>
      <c r="MEY219" s="288"/>
      <c r="MEZ219" s="288"/>
      <c r="MFA219" s="288"/>
      <c r="MFB219" s="288"/>
      <c r="MFC219" s="288"/>
      <c r="MFD219" s="288"/>
      <c r="MFE219" s="288"/>
      <c r="MFF219" s="288"/>
      <c r="MFG219" s="288"/>
      <c r="MFH219" s="288"/>
      <c r="MFI219" s="288"/>
      <c r="MFJ219" s="288"/>
      <c r="MFK219" s="288"/>
      <c r="MFL219" s="288"/>
      <c r="MFM219" s="288"/>
      <c r="MFN219" s="288"/>
      <c r="MFO219" s="288"/>
      <c r="MFP219" s="288"/>
      <c r="MFQ219" s="288"/>
      <c r="MFR219" s="288"/>
      <c r="MFS219" s="288"/>
      <c r="MFT219" s="288"/>
      <c r="MFU219" s="288"/>
      <c r="MFV219" s="288"/>
      <c r="MFW219" s="288"/>
      <c r="MFX219" s="288"/>
      <c r="MFY219" s="288"/>
      <c r="MFZ219" s="288"/>
      <c r="MGA219" s="288"/>
      <c r="MGB219" s="288"/>
      <c r="MGC219" s="288"/>
      <c r="MGD219" s="288"/>
      <c r="MGE219" s="288"/>
      <c r="MGF219" s="288"/>
      <c r="MGG219" s="288"/>
      <c r="MGH219" s="288"/>
      <c r="MGI219" s="288"/>
      <c r="MGJ219" s="288"/>
      <c r="MGK219" s="288"/>
      <c r="MGL219" s="288"/>
      <c r="MGM219" s="288"/>
      <c r="MGN219" s="288"/>
      <c r="MGO219" s="288"/>
      <c r="MGP219" s="288"/>
      <c r="MGQ219" s="288"/>
      <c r="MGR219" s="288"/>
      <c r="MGS219" s="288"/>
      <c r="MGT219" s="288"/>
      <c r="MGU219" s="288"/>
      <c r="MGV219" s="288"/>
      <c r="MGW219" s="288"/>
      <c r="MGX219" s="288"/>
      <c r="MGY219" s="288"/>
      <c r="MGZ219" s="288"/>
      <c r="MHA219" s="288"/>
      <c r="MHB219" s="288"/>
      <c r="MHC219" s="288"/>
      <c r="MHD219" s="288"/>
      <c r="MHE219" s="288"/>
      <c r="MHF219" s="288"/>
      <c r="MHG219" s="288"/>
      <c r="MHH219" s="288"/>
      <c r="MHI219" s="288"/>
      <c r="MHJ219" s="288"/>
      <c r="MHK219" s="288"/>
      <c r="MHL219" s="288"/>
      <c r="MHM219" s="288"/>
      <c r="MHN219" s="288"/>
      <c r="MHO219" s="288"/>
      <c r="MHP219" s="288"/>
      <c r="MHQ219" s="288"/>
      <c r="MHR219" s="288"/>
      <c r="MHS219" s="288"/>
      <c r="MHT219" s="288"/>
      <c r="MHU219" s="288"/>
      <c r="MHV219" s="288"/>
      <c r="MHW219" s="288"/>
      <c r="MHX219" s="288"/>
      <c r="MHY219" s="288"/>
      <c r="MHZ219" s="288"/>
      <c r="MIA219" s="288"/>
      <c r="MIB219" s="288"/>
      <c r="MIC219" s="288"/>
      <c r="MID219" s="288"/>
      <c r="MIE219" s="288"/>
      <c r="MIF219" s="288"/>
      <c r="MIG219" s="288"/>
      <c r="MIH219" s="288"/>
      <c r="MII219" s="288"/>
      <c r="MIJ219" s="288"/>
      <c r="MIK219" s="288"/>
      <c r="MIL219" s="288"/>
      <c r="MIM219" s="288"/>
      <c r="MIN219" s="288"/>
      <c r="MIO219" s="288"/>
      <c r="MIP219" s="288"/>
      <c r="MIQ219" s="288"/>
      <c r="MIR219" s="288"/>
      <c r="MIS219" s="288"/>
      <c r="MIT219" s="288"/>
      <c r="MIU219" s="288"/>
      <c r="MIV219" s="288"/>
      <c r="MIW219" s="288"/>
      <c r="MIX219" s="288"/>
      <c r="MIY219" s="288"/>
      <c r="MIZ219" s="288"/>
      <c r="MJA219" s="288"/>
      <c r="MJB219" s="288"/>
      <c r="MJC219" s="288"/>
      <c r="MJD219" s="288"/>
      <c r="MJE219" s="288"/>
      <c r="MJF219" s="288"/>
      <c r="MJG219" s="288"/>
      <c r="MJH219" s="288"/>
      <c r="MJI219" s="288"/>
      <c r="MJJ219" s="288"/>
      <c r="MJK219" s="288"/>
      <c r="MJL219" s="288"/>
      <c r="MJM219" s="288"/>
      <c r="MJN219" s="288"/>
      <c r="MJO219" s="288"/>
      <c r="MJP219" s="288"/>
      <c r="MJQ219" s="288"/>
      <c r="MJR219" s="288"/>
      <c r="MJS219" s="288"/>
      <c r="MJT219" s="288"/>
      <c r="MJU219" s="288"/>
      <c r="MJV219" s="288"/>
      <c r="MJW219" s="288"/>
      <c r="MJX219" s="288"/>
      <c r="MJY219" s="288"/>
      <c r="MJZ219" s="288"/>
      <c r="MKA219" s="288"/>
      <c r="MKB219" s="288"/>
      <c r="MKC219" s="288"/>
      <c r="MKD219" s="288"/>
      <c r="MKE219" s="288"/>
      <c r="MKF219" s="288"/>
      <c r="MKG219" s="288"/>
      <c r="MKH219" s="288"/>
      <c r="MKI219" s="288"/>
      <c r="MKJ219" s="288"/>
      <c r="MKK219" s="288"/>
      <c r="MKL219" s="288"/>
      <c r="MKM219" s="288"/>
      <c r="MKN219" s="288"/>
      <c r="MKO219" s="288"/>
      <c r="MKP219" s="288"/>
      <c r="MKQ219" s="288"/>
      <c r="MKR219" s="288"/>
      <c r="MKS219" s="288"/>
      <c r="MKT219" s="288"/>
      <c r="MKU219" s="288"/>
      <c r="MKV219" s="288"/>
      <c r="MKW219" s="288"/>
      <c r="MKX219" s="288"/>
      <c r="MKY219" s="288"/>
      <c r="MKZ219" s="288"/>
      <c r="MLA219" s="288"/>
      <c r="MLB219" s="288"/>
      <c r="MLC219" s="288"/>
      <c r="MLD219" s="288"/>
      <c r="MLE219" s="288"/>
      <c r="MLF219" s="288"/>
      <c r="MLG219" s="288"/>
      <c r="MLH219" s="288"/>
      <c r="MLI219" s="288"/>
      <c r="MLJ219" s="288"/>
      <c r="MLK219" s="288"/>
      <c r="MLL219" s="288"/>
      <c r="MLM219" s="288"/>
      <c r="MLN219" s="288"/>
      <c r="MLO219" s="288"/>
      <c r="MLP219" s="288"/>
      <c r="MLQ219" s="288"/>
      <c r="MLR219" s="288"/>
      <c r="MLS219" s="288"/>
      <c r="MLT219" s="288"/>
      <c r="MLU219" s="288"/>
      <c r="MLV219" s="288"/>
      <c r="MLW219" s="288"/>
      <c r="MLX219" s="288"/>
      <c r="MLY219" s="288"/>
      <c r="MLZ219" s="288"/>
      <c r="MMA219" s="288"/>
      <c r="MMB219" s="288"/>
      <c r="MMC219" s="288"/>
      <c r="MMD219" s="288"/>
      <c r="MME219" s="288"/>
      <c r="MMF219" s="288"/>
      <c r="MMG219" s="288"/>
      <c r="MMH219" s="288"/>
      <c r="MMI219" s="288"/>
      <c r="MMJ219" s="288"/>
      <c r="MMK219" s="288"/>
      <c r="MML219" s="288"/>
      <c r="MMM219" s="288"/>
      <c r="MMN219" s="288"/>
      <c r="MMO219" s="288"/>
      <c r="MMP219" s="288"/>
      <c r="MMQ219" s="288"/>
      <c r="MMR219" s="288"/>
      <c r="MMS219" s="288"/>
      <c r="MMT219" s="288"/>
      <c r="MMU219" s="288"/>
      <c r="MMV219" s="288"/>
      <c r="MMW219" s="288"/>
      <c r="MMX219" s="288"/>
      <c r="MMY219" s="288"/>
      <c r="MMZ219" s="288"/>
      <c r="MNA219" s="288"/>
      <c r="MNB219" s="288"/>
      <c r="MNC219" s="288"/>
      <c r="MND219" s="288"/>
      <c r="MNE219" s="288"/>
      <c r="MNF219" s="288"/>
      <c r="MNG219" s="288"/>
      <c r="MNH219" s="288"/>
      <c r="MNI219" s="288"/>
      <c r="MNJ219" s="288"/>
      <c r="MNK219" s="288"/>
      <c r="MNL219" s="288"/>
      <c r="MNM219" s="288"/>
      <c r="MNN219" s="288"/>
      <c r="MNO219" s="288"/>
      <c r="MNP219" s="288"/>
      <c r="MNQ219" s="288"/>
      <c r="MNR219" s="288"/>
      <c r="MNS219" s="288"/>
      <c r="MNT219" s="288"/>
      <c r="MNU219" s="288"/>
      <c r="MNV219" s="288"/>
      <c r="MNW219" s="288"/>
      <c r="MNX219" s="288"/>
      <c r="MNY219" s="288"/>
      <c r="MNZ219" s="288"/>
      <c r="MOA219" s="288"/>
      <c r="MOB219" s="288"/>
      <c r="MOC219" s="288"/>
      <c r="MOD219" s="288"/>
      <c r="MOE219" s="288"/>
      <c r="MOF219" s="288"/>
      <c r="MOG219" s="288"/>
      <c r="MOH219" s="288"/>
      <c r="MOI219" s="288"/>
      <c r="MOJ219" s="288"/>
      <c r="MOK219" s="288"/>
      <c r="MOL219" s="288"/>
      <c r="MOM219" s="288"/>
      <c r="MON219" s="288"/>
      <c r="MOO219" s="288"/>
      <c r="MOP219" s="288"/>
      <c r="MOQ219" s="288"/>
      <c r="MOR219" s="288"/>
      <c r="MOS219" s="288"/>
      <c r="MOT219" s="288"/>
      <c r="MOU219" s="288"/>
      <c r="MOV219" s="288"/>
      <c r="MOW219" s="288"/>
      <c r="MOX219" s="288"/>
      <c r="MOY219" s="288"/>
      <c r="MOZ219" s="288"/>
      <c r="MPA219" s="288"/>
      <c r="MPB219" s="288"/>
      <c r="MPC219" s="288"/>
      <c r="MPD219" s="288"/>
      <c r="MPE219" s="288"/>
      <c r="MPF219" s="288"/>
      <c r="MPG219" s="288"/>
      <c r="MPH219" s="288"/>
      <c r="MPI219" s="288"/>
      <c r="MPJ219" s="288"/>
      <c r="MPK219" s="288"/>
      <c r="MPL219" s="288"/>
      <c r="MPM219" s="288"/>
      <c r="MPN219" s="288"/>
      <c r="MPO219" s="288"/>
      <c r="MPP219" s="288"/>
      <c r="MPQ219" s="288"/>
      <c r="MPR219" s="288"/>
      <c r="MPS219" s="288"/>
      <c r="MPT219" s="288"/>
      <c r="MPU219" s="288"/>
      <c r="MPV219" s="288"/>
      <c r="MPW219" s="288"/>
      <c r="MPX219" s="288"/>
      <c r="MPY219" s="288"/>
      <c r="MPZ219" s="288"/>
      <c r="MQA219" s="288"/>
      <c r="MQB219" s="288"/>
      <c r="MQC219" s="288"/>
      <c r="MQD219" s="288"/>
      <c r="MQE219" s="288"/>
      <c r="MQF219" s="288"/>
      <c r="MQG219" s="288"/>
      <c r="MQH219" s="288"/>
      <c r="MQI219" s="288"/>
      <c r="MQJ219" s="288"/>
      <c r="MQK219" s="288"/>
      <c r="MQL219" s="288"/>
      <c r="MQM219" s="288"/>
      <c r="MQN219" s="288"/>
      <c r="MQO219" s="288"/>
      <c r="MQP219" s="288"/>
      <c r="MQQ219" s="288"/>
      <c r="MQR219" s="288"/>
      <c r="MQS219" s="288"/>
      <c r="MQT219" s="288"/>
      <c r="MQU219" s="288"/>
      <c r="MQV219" s="288"/>
      <c r="MQW219" s="288"/>
      <c r="MQX219" s="288"/>
      <c r="MQY219" s="288"/>
      <c r="MQZ219" s="288"/>
      <c r="MRA219" s="288"/>
      <c r="MRB219" s="288"/>
      <c r="MRC219" s="288"/>
      <c r="MRD219" s="288"/>
      <c r="MRE219" s="288"/>
      <c r="MRF219" s="288"/>
      <c r="MRG219" s="288"/>
      <c r="MRH219" s="288"/>
      <c r="MRI219" s="288"/>
      <c r="MRJ219" s="288"/>
      <c r="MRK219" s="288"/>
      <c r="MRL219" s="288"/>
      <c r="MRM219" s="288"/>
      <c r="MRN219" s="288"/>
      <c r="MRO219" s="288"/>
      <c r="MRP219" s="288"/>
      <c r="MRQ219" s="288"/>
      <c r="MRR219" s="288"/>
      <c r="MRS219" s="288"/>
      <c r="MRT219" s="288"/>
      <c r="MRU219" s="288"/>
      <c r="MRV219" s="288"/>
      <c r="MRW219" s="288"/>
      <c r="MRX219" s="288"/>
      <c r="MRY219" s="288"/>
      <c r="MRZ219" s="288"/>
      <c r="MSA219" s="288"/>
      <c r="MSB219" s="288"/>
      <c r="MSC219" s="288"/>
      <c r="MSD219" s="288"/>
      <c r="MSE219" s="288"/>
      <c r="MSF219" s="288"/>
      <c r="MSG219" s="288"/>
      <c r="MSH219" s="288"/>
      <c r="MSI219" s="288"/>
      <c r="MSJ219" s="288"/>
      <c r="MSK219" s="288"/>
      <c r="MSL219" s="288"/>
      <c r="MSM219" s="288"/>
      <c r="MSN219" s="288"/>
      <c r="MSO219" s="288"/>
      <c r="MSP219" s="288"/>
      <c r="MSQ219" s="288"/>
      <c r="MSR219" s="288"/>
      <c r="MSS219" s="288"/>
      <c r="MST219" s="288"/>
      <c r="MSU219" s="288"/>
      <c r="MSV219" s="288"/>
      <c r="MSW219" s="288"/>
      <c r="MSX219" s="288"/>
      <c r="MSY219" s="288"/>
      <c r="MSZ219" s="288"/>
      <c r="MTA219" s="288"/>
      <c r="MTB219" s="288"/>
      <c r="MTC219" s="288"/>
      <c r="MTD219" s="288"/>
      <c r="MTE219" s="288"/>
      <c r="MTF219" s="288"/>
      <c r="MTG219" s="288"/>
      <c r="MTH219" s="288"/>
      <c r="MTI219" s="288"/>
      <c r="MTJ219" s="288"/>
      <c r="MTK219" s="288"/>
      <c r="MTL219" s="288"/>
      <c r="MTM219" s="288"/>
      <c r="MTN219" s="288"/>
      <c r="MTO219" s="288"/>
      <c r="MTP219" s="288"/>
      <c r="MTQ219" s="288"/>
      <c r="MTR219" s="288"/>
      <c r="MTS219" s="288"/>
      <c r="MTT219" s="288"/>
      <c r="MTU219" s="288"/>
      <c r="MTV219" s="288"/>
      <c r="MTW219" s="288"/>
      <c r="MTX219" s="288"/>
      <c r="MTY219" s="288"/>
      <c r="MTZ219" s="288"/>
      <c r="MUA219" s="288"/>
      <c r="MUB219" s="288"/>
      <c r="MUC219" s="288"/>
      <c r="MUD219" s="288"/>
      <c r="MUE219" s="288"/>
      <c r="MUF219" s="288"/>
      <c r="MUG219" s="288"/>
      <c r="MUH219" s="288"/>
      <c r="MUI219" s="288"/>
      <c r="MUJ219" s="288"/>
      <c r="MUK219" s="288"/>
      <c r="MUL219" s="288"/>
      <c r="MUM219" s="288"/>
      <c r="MUN219" s="288"/>
      <c r="MUO219" s="288"/>
      <c r="MUP219" s="288"/>
      <c r="MUQ219" s="288"/>
      <c r="MUR219" s="288"/>
      <c r="MUS219" s="288"/>
      <c r="MUT219" s="288"/>
      <c r="MUU219" s="288"/>
      <c r="MUV219" s="288"/>
      <c r="MUW219" s="288"/>
      <c r="MUX219" s="288"/>
      <c r="MUY219" s="288"/>
      <c r="MUZ219" s="288"/>
      <c r="MVA219" s="288"/>
      <c r="MVB219" s="288"/>
      <c r="MVC219" s="288"/>
      <c r="MVD219" s="288"/>
      <c r="MVE219" s="288"/>
      <c r="MVF219" s="288"/>
      <c r="MVG219" s="288"/>
      <c r="MVH219" s="288"/>
      <c r="MVI219" s="288"/>
      <c r="MVJ219" s="288"/>
      <c r="MVK219" s="288"/>
      <c r="MVL219" s="288"/>
      <c r="MVM219" s="288"/>
      <c r="MVN219" s="288"/>
      <c r="MVO219" s="288"/>
      <c r="MVP219" s="288"/>
      <c r="MVQ219" s="288"/>
      <c r="MVR219" s="288"/>
      <c r="MVS219" s="288"/>
      <c r="MVT219" s="288"/>
      <c r="MVU219" s="288"/>
      <c r="MVV219" s="288"/>
      <c r="MVW219" s="288"/>
      <c r="MVX219" s="288"/>
      <c r="MVY219" s="288"/>
      <c r="MVZ219" s="288"/>
      <c r="MWA219" s="288"/>
      <c r="MWB219" s="288"/>
      <c r="MWC219" s="288"/>
      <c r="MWD219" s="288"/>
      <c r="MWE219" s="288"/>
      <c r="MWF219" s="288"/>
      <c r="MWG219" s="288"/>
      <c r="MWH219" s="288"/>
      <c r="MWI219" s="288"/>
      <c r="MWJ219" s="288"/>
      <c r="MWK219" s="288"/>
      <c r="MWL219" s="288"/>
      <c r="MWM219" s="288"/>
      <c r="MWN219" s="288"/>
      <c r="MWO219" s="288"/>
      <c r="MWP219" s="288"/>
      <c r="MWQ219" s="288"/>
      <c r="MWR219" s="288"/>
      <c r="MWS219" s="288"/>
      <c r="MWT219" s="288"/>
      <c r="MWU219" s="288"/>
      <c r="MWV219" s="288"/>
      <c r="MWW219" s="288"/>
      <c r="MWX219" s="288"/>
      <c r="MWY219" s="288"/>
      <c r="MWZ219" s="288"/>
      <c r="MXA219" s="288"/>
      <c r="MXB219" s="288"/>
      <c r="MXC219" s="288"/>
      <c r="MXD219" s="288"/>
      <c r="MXE219" s="288"/>
      <c r="MXF219" s="288"/>
      <c r="MXG219" s="288"/>
      <c r="MXH219" s="288"/>
      <c r="MXI219" s="288"/>
      <c r="MXJ219" s="288"/>
      <c r="MXK219" s="288"/>
      <c r="MXL219" s="288"/>
      <c r="MXM219" s="288"/>
      <c r="MXN219" s="288"/>
      <c r="MXO219" s="288"/>
      <c r="MXP219" s="288"/>
      <c r="MXQ219" s="288"/>
      <c r="MXR219" s="288"/>
      <c r="MXS219" s="288"/>
      <c r="MXT219" s="288"/>
      <c r="MXU219" s="288"/>
      <c r="MXV219" s="288"/>
      <c r="MXW219" s="288"/>
      <c r="MXX219" s="288"/>
      <c r="MXY219" s="288"/>
      <c r="MXZ219" s="288"/>
      <c r="MYA219" s="288"/>
      <c r="MYB219" s="288"/>
      <c r="MYC219" s="288"/>
      <c r="MYD219" s="288"/>
      <c r="MYE219" s="288"/>
      <c r="MYF219" s="288"/>
      <c r="MYG219" s="288"/>
      <c r="MYH219" s="288"/>
      <c r="MYI219" s="288"/>
      <c r="MYJ219" s="288"/>
      <c r="MYK219" s="288"/>
      <c r="MYL219" s="288"/>
      <c r="MYM219" s="288"/>
      <c r="MYN219" s="288"/>
      <c r="MYO219" s="288"/>
      <c r="MYP219" s="288"/>
      <c r="MYQ219" s="288"/>
      <c r="MYR219" s="288"/>
      <c r="MYS219" s="288"/>
      <c r="MYT219" s="288"/>
      <c r="MYU219" s="288"/>
      <c r="MYV219" s="288"/>
      <c r="MYW219" s="288"/>
      <c r="MYX219" s="288"/>
      <c r="MYY219" s="288"/>
      <c r="MYZ219" s="288"/>
      <c r="MZA219" s="288"/>
      <c r="MZB219" s="288"/>
      <c r="MZC219" s="288"/>
      <c r="MZD219" s="288"/>
      <c r="MZE219" s="288"/>
      <c r="MZF219" s="288"/>
      <c r="MZG219" s="288"/>
      <c r="MZH219" s="288"/>
      <c r="MZI219" s="288"/>
      <c r="MZJ219" s="288"/>
      <c r="MZK219" s="288"/>
      <c r="MZL219" s="288"/>
      <c r="MZM219" s="288"/>
      <c r="MZN219" s="288"/>
      <c r="MZO219" s="288"/>
      <c r="MZP219" s="288"/>
      <c r="MZQ219" s="288"/>
      <c r="MZR219" s="288"/>
      <c r="MZS219" s="288"/>
      <c r="MZT219" s="288"/>
      <c r="MZU219" s="288"/>
      <c r="MZV219" s="288"/>
      <c r="MZW219" s="288"/>
      <c r="MZX219" s="288"/>
      <c r="MZY219" s="288"/>
      <c r="MZZ219" s="288"/>
      <c r="NAA219" s="288"/>
      <c r="NAB219" s="288"/>
      <c r="NAC219" s="288"/>
      <c r="NAD219" s="288"/>
      <c r="NAE219" s="288"/>
      <c r="NAF219" s="288"/>
      <c r="NAG219" s="288"/>
      <c r="NAH219" s="288"/>
      <c r="NAI219" s="288"/>
      <c r="NAJ219" s="288"/>
      <c r="NAK219" s="288"/>
      <c r="NAL219" s="288"/>
      <c r="NAM219" s="288"/>
      <c r="NAN219" s="288"/>
      <c r="NAO219" s="288"/>
      <c r="NAP219" s="288"/>
      <c r="NAQ219" s="288"/>
      <c r="NAR219" s="288"/>
      <c r="NAS219" s="288"/>
      <c r="NAT219" s="288"/>
      <c r="NAU219" s="288"/>
      <c r="NAV219" s="288"/>
      <c r="NAW219" s="288"/>
      <c r="NAX219" s="288"/>
      <c r="NAY219" s="288"/>
      <c r="NAZ219" s="288"/>
      <c r="NBA219" s="288"/>
      <c r="NBB219" s="288"/>
      <c r="NBC219" s="288"/>
      <c r="NBD219" s="288"/>
      <c r="NBE219" s="288"/>
      <c r="NBF219" s="288"/>
      <c r="NBG219" s="288"/>
      <c r="NBH219" s="288"/>
      <c r="NBI219" s="288"/>
      <c r="NBJ219" s="288"/>
      <c r="NBK219" s="288"/>
      <c r="NBL219" s="288"/>
      <c r="NBM219" s="288"/>
      <c r="NBN219" s="288"/>
      <c r="NBO219" s="288"/>
      <c r="NBP219" s="288"/>
      <c r="NBQ219" s="288"/>
      <c r="NBR219" s="288"/>
      <c r="NBS219" s="288"/>
      <c r="NBT219" s="288"/>
      <c r="NBU219" s="288"/>
      <c r="NBV219" s="288"/>
      <c r="NBW219" s="288"/>
      <c r="NBX219" s="288"/>
      <c r="NBY219" s="288"/>
      <c r="NBZ219" s="288"/>
      <c r="NCA219" s="288"/>
      <c r="NCB219" s="288"/>
      <c r="NCC219" s="288"/>
      <c r="NCD219" s="288"/>
      <c r="NCE219" s="288"/>
      <c r="NCF219" s="288"/>
      <c r="NCG219" s="288"/>
      <c r="NCH219" s="288"/>
      <c r="NCI219" s="288"/>
      <c r="NCJ219" s="288"/>
      <c r="NCK219" s="288"/>
      <c r="NCL219" s="288"/>
      <c r="NCM219" s="288"/>
      <c r="NCN219" s="288"/>
      <c r="NCO219" s="288"/>
      <c r="NCP219" s="288"/>
      <c r="NCQ219" s="288"/>
      <c r="NCR219" s="288"/>
      <c r="NCS219" s="288"/>
      <c r="NCT219" s="288"/>
      <c r="NCU219" s="288"/>
      <c r="NCV219" s="288"/>
      <c r="NCW219" s="288"/>
      <c r="NCX219" s="288"/>
      <c r="NCY219" s="288"/>
      <c r="NCZ219" s="288"/>
      <c r="NDA219" s="288"/>
      <c r="NDB219" s="288"/>
      <c r="NDC219" s="288"/>
      <c r="NDD219" s="288"/>
      <c r="NDE219" s="288"/>
      <c r="NDF219" s="288"/>
      <c r="NDG219" s="288"/>
      <c r="NDH219" s="288"/>
      <c r="NDI219" s="288"/>
      <c r="NDJ219" s="288"/>
      <c r="NDK219" s="288"/>
      <c r="NDL219" s="288"/>
      <c r="NDM219" s="288"/>
      <c r="NDN219" s="288"/>
      <c r="NDO219" s="288"/>
      <c r="NDP219" s="288"/>
      <c r="NDQ219" s="288"/>
      <c r="NDR219" s="288"/>
      <c r="NDS219" s="288"/>
      <c r="NDT219" s="288"/>
      <c r="NDU219" s="288"/>
      <c r="NDV219" s="288"/>
      <c r="NDW219" s="288"/>
      <c r="NDX219" s="288"/>
      <c r="NDY219" s="288"/>
      <c r="NDZ219" s="288"/>
      <c r="NEA219" s="288"/>
      <c r="NEB219" s="288"/>
      <c r="NEC219" s="288"/>
      <c r="NED219" s="288"/>
      <c r="NEE219" s="288"/>
      <c r="NEF219" s="288"/>
      <c r="NEG219" s="288"/>
      <c r="NEH219" s="288"/>
      <c r="NEI219" s="288"/>
      <c r="NEJ219" s="288"/>
      <c r="NEK219" s="288"/>
      <c r="NEL219" s="288"/>
      <c r="NEM219" s="288"/>
      <c r="NEN219" s="288"/>
      <c r="NEO219" s="288"/>
      <c r="NEP219" s="288"/>
      <c r="NEQ219" s="288"/>
      <c r="NER219" s="288"/>
      <c r="NES219" s="288"/>
      <c r="NET219" s="288"/>
      <c r="NEU219" s="288"/>
      <c r="NEV219" s="288"/>
      <c r="NEW219" s="288"/>
      <c r="NEX219" s="288"/>
      <c r="NEY219" s="288"/>
      <c r="NEZ219" s="288"/>
      <c r="NFA219" s="288"/>
      <c r="NFB219" s="288"/>
      <c r="NFC219" s="288"/>
      <c r="NFD219" s="288"/>
      <c r="NFE219" s="288"/>
      <c r="NFF219" s="288"/>
      <c r="NFG219" s="288"/>
      <c r="NFH219" s="288"/>
      <c r="NFI219" s="288"/>
      <c r="NFJ219" s="288"/>
      <c r="NFK219" s="288"/>
      <c r="NFL219" s="288"/>
      <c r="NFM219" s="288"/>
      <c r="NFN219" s="288"/>
      <c r="NFO219" s="288"/>
      <c r="NFP219" s="288"/>
      <c r="NFQ219" s="288"/>
      <c r="NFR219" s="288"/>
      <c r="NFS219" s="288"/>
      <c r="NFT219" s="288"/>
      <c r="NFU219" s="288"/>
      <c r="NFV219" s="288"/>
      <c r="NFW219" s="288"/>
      <c r="NFX219" s="288"/>
      <c r="NFY219" s="288"/>
      <c r="NFZ219" s="288"/>
      <c r="NGA219" s="288"/>
      <c r="NGB219" s="288"/>
      <c r="NGC219" s="288"/>
      <c r="NGD219" s="288"/>
      <c r="NGE219" s="288"/>
      <c r="NGF219" s="288"/>
      <c r="NGG219" s="288"/>
      <c r="NGH219" s="288"/>
      <c r="NGI219" s="288"/>
      <c r="NGJ219" s="288"/>
      <c r="NGK219" s="288"/>
      <c r="NGL219" s="288"/>
      <c r="NGM219" s="288"/>
      <c r="NGN219" s="288"/>
      <c r="NGO219" s="288"/>
      <c r="NGP219" s="288"/>
      <c r="NGQ219" s="288"/>
      <c r="NGR219" s="288"/>
      <c r="NGS219" s="288"/>
      <c r="NGT219" s="288"/>
      <c r="NGU219" s="288"/>
      <c r="NGV219" s="288"/>
      <c r="NGW219" s="288"/>
      <c r="NGX219" s="288"/>
      <c r="NGY219" s="288"/>
      <c r="NGZ219" s="288"/>
      <c r="NHA219" s="288"/>
      <c r="NHB219" s="288"/>
      <c r="NHC219" s="288"/>
      <c r="NHD219" s="288"/>
      <c r="NHE219" s="288"/>
      <c r="NHF219" s="288"/>
      <c r="NHG219" s="288"/>
      <c r="NHH219" s="288"/>
      <c r="NHI219" s="288"/>
      <c r="NHJ219" s="288"/>
      <c r="NHK219" s="288"/>
      <c r="NHL219" s="288"/>
      <c r="NHM219" s="288"/>
      <c r="NHN219" s="288"/>
      <c r="NHO219" s="288"/>
      <c r="NHP219" s="288"/>
      <c r="NHQ219" s="288"/>
      <c r="NHR219" s="288"/>
      <c r="NHS219" s="288"/>
      <c r="NHT219" s="288"/>
      <c r="NHU219" s="288"/>
      <c r="NHV219" s="288"/>
      <c r="NHW219" s="288"/>
      <c r="NHX219" s="288"/>
      <c r="NHY219" s="288"/>
      <c r="NHZ219" s="288"/>
      <c r="NIA219" s="288"/>
      <c r="NIB219" s="288"/>
      <c r="NIC219" s="288"/>
      <c r="NID219" s="288"/>
      <c r="NIE219" s="288"/>
      <c r="NIF219" s="288"/>
      <c r="NIG219" s="288"/>
      <c r="NIH219" s="288"/>
      <c r="NII219" s="288"/>
      <c r="NIJ219" s="288"/>
      <c r="NIK219" s="288"/>
      <c r="NIL219" s="288"/>
      <c r="NIM219" s="288"/>
      <c r="NIN219" s="288"/>
      <c r="NIO219" s="288"/>
      <c r="NIP219" s="288"/>
      <c r="NIQ219" s="288"/>
      <c r="NIR219" s="288"/>
      <c r="NIS219" s="288"/>
      <c r="NIT219" s="288"/>
      <c r="NIU219" s="288"/>
      <c r="NIV219" s="288"/>
      <c r="NIW219" s="288"/>
      <c r="NIX219" s="288"/>
      <c r="NIY219" s="288"/>
      <c r="NIZ219" s="288"/>
      <c r="NJA219" s="288"/>
      <c r="NJB219" s="288"/>
      <c r="NJC219" s="288"/>
      <c r="NJD219" s="288"/>
      <c r="NJE219" s="288"/>
      <c r="NJF219" s="288"/>
      <c r="NJG219" s="288"/>
      <c r="NJH219" s="288"/>
      <c r="NJI219" s="288"/>
      <c r="NJJ219" s="288"/>
      <c r="NJK219" s="288"/>
      <c r="NJL219" s="288"/>
      <c r="NJM219" s="288"/>
      <c r="NJN219" s="288"/>
      <c r="NJO219" s="288"/>
      <c r="NJP219" s="288"/>
      <c r="NJQ219" s="288"/>
      <c r="NJR219" s="288"/>
      <c r="NJS219" s="288"/>
      <c r="NJT219" s="288"/>
      <c r="NJU219" s="288"/>
      <c r="NJV219" s="288"/>
      <c r="NJW219" s="288"/>
      <c r="NJX219" s="288"/>
      <c r="NJY219" s="288"/>
      <c r="NJZ219" s="288"/>
      <c r="NKA219" s="288"/>
      <c r="NKB219" s="288"/>
      <c r="NKC219" s="288"/>
      <c r="NKD219" s="288"/>
      <c r="NKE219" s="288"/>
      <c r="NKF219" s="288"/>
      <c r="NKG219" s="288"/>
      <c r="NKH219" s="288"/>
      <c r="NKI219" s="288"/>
      <c r="NKJ219" s="288"/>
      <c r="NKK219" s="288"/>
      <c r="NKL219" s="288"/>
      <c r="NKM219" s="288"/>
      <c r="NKN219" s="288"/>
      <c r="NKO219" s="288"/>
      <c r="NKP219" s="288"/>
      <c r="NKQ219" s="288"/>
      <c r="NKR219" s="288"/>
      <c r="NKS219" s="288"/>
      <c r="NKT219" s="288"/>
      <c r="NKU219" s="288"/>
      <c r="NKV219" s="288"/>
      <c r="NKW219" s="288"/>
      <c r="NKX219" s="288"/>
      <c r="NKY219" s="288"/>
      <c r="NKZ219" s="288"/>
      <c r="NLA219" s="288"/>
      <c r="NLB219" s="288"/>
      <c r="NLC219" s="288"/>
      <c r="NLD219" s="288"/>
      <c r="NLE219" s="288"/>
      <c r="NLF219" s="288"/>
      <c r="NLG219" s="288"/>
      <c r="NLH219" s="288"/>
      <c r="NLI219" s="288"/>
      <c r="NLJ219" s="288"/>
      <c r="NLK219" s="288"/>
      <c r="NLL219" s="288"/>
      <c r="NLM219" s="288"/>
      <c r="NLN219" s="288"/>
      <c r="NLO219" s="288"/>
      <c r="NLP219" s="288"/>
      <c r="NLQ219" s="288"/>
      <c r="NLR219" s="288"/>
      <c r="NLS219" s="288"/>
      <c r="NLT219" s="288"/>
      <c r="NLU219" s="288"/>
      <c r="NLV219" s="288"/>
      <c r="NLW219" s="288"/>
      <c r="NLX219" s="288"/>
      <c r="NLY219" s="288"/>
      <c r="NLZ219" s="288"/>
      <c r="NMA219" s="288"/>
      <c r="NMB219" s="288"/>
      <c r="NMC219" s="288"/>
      <c r="NMD219" s="288"/>
      <c r="NME219" s="288"/>
      <c r="NMF219" s="288"/>
      <c r="NMG219" s="288"/>
      <c r="NMH219" s="288"/>
      <c r="NMI219" s="288"/>
      <c r="NMJ219" s="288"/>
      <c r="NMK219" s="288"/>
      <c r="NML219" s="288"/>
      <c r="NMM219" s="288"/>
      <c r="NMN219" s="288"/>
      <c r="NMO219" s="288"/>
      <c r="NMP219" s="288"/>
      <c r="NMQ219" s="288"/>
      <c r="NMR219" s="288"/>
      <c r="NMS219" s="288"/>
      <c r="NMT219" s="288"/>
      <c r="NMU219" s="288"/>
      <c r="NMV219" s="288"/>
      <c r="NMW219" s="288"/>
      <c r="NMX219" s="288"/>
      <c r="NMY219" s="288"/>
      <c r="NMZ219" s="288"/>
      <c r="NNA219" s="288"/>
      <c r="NNB219" s="288"/>
      <c r="NNC219" s="288"/>
      <c r="NND219" s="288"/>
      <c r="NNE219" s="288"/>
      <c r="NNF219" s="288"/>
      <c r="NNG219" s="288"/>
      <c r="NNH219" s="288"/>
      <c r="NNI219" s="288"/>
      <c r="NNJ219" s="288"/>
      <c r="NNK219" s="288"/>
      <c r="NNL219" s="288"/>
      <c r="NNM219" s="288"/>
      <c r="NNN219" s="288"/>
      <c r="NNO219" s="288"/>
      <c r="NNP219" s="288"/>
      <c r="NNQ219" s="288"/>
      <c r="NNR219" s="288"/>
      <c r="NNS219" s="288"/>
      <c r="NNT219" s="288"/>
      <c r="NNU219" s="288"/>
      <c r="NNV219" s="288"/>
      <c r="NNW219" s="288"/>
      <c r="NNX219" s="288"/>
      <c r="NNY219" s="288"/>
      <c r="NNZ219" s="288"/>
      <c r="NOA219" s="288"/>
      <c r="NOB219" s="288"/>
      <c r="NOC219" s="288"/>
      <c r="NOD219" s="288"/>
      <c r="NOE219" s="288"/>
      <c r="NOF219" s="288"/>
      <c r="NOG219" s="288"/>
      <c r="NOH219" s="288"/>
      <c r="NOI219" s="288"/>
      <c r="NOJ219" s="288"/>
      <c r="NOK219" s="288"/>
      <c r="NOL219" s="288"/>
      <c r="NOM219" s="288"/>
      <c r="NON219" s="288"/>
      <c r="NOO219" s="288"/>
      <c r="NOP219" s="288"/>
      <c r="NOQ219" s="288"/>
      <c r="NOR219" s="288"/>
      <c r="NOS219" s="288"/>
      <c r="NOT219" s="288"/>
      <c r="NOU219" s="288"/>
      <c r="NOV219" s="288"/>
      <c r="NOW219" s="288"/>
      <c r="NOX219" s="288"/>
      <c r="NOY219" s="288"/>
      <c r="NOZ219" s="288"/>
      <c r="NPA219" s="288"/>
      <c r="NPB219" s="288"/>
      <c r="NPC219" s="288"/>
      <c r="NPD219" s="288"/>
      <c r="NPE219" s="288"/>
      <c r="NPF219" s="288"/>
      <c r="NPG219" s="288"/>
      <c r="NPH219" s="288"/>
      <c r="NPI219" s="288"/>
      <c r="NPJ219" s="288"/>
      <c r="NPK219" s="288"/>
      <c r="NPL219" s="288"/>
      <c r="NPM219" s="288"/>
      <c r="NPN219" s="288"/>
      <c r="NPO219" s="288"/>
      <c r="NPP219" s="288"/>
      <c r="NPQ219" s="288"/>
      <c r="NPR219" s="288"/>
      <c r="NPS219" s="288"/>
      <c r="NPT219" s="288"/>
      <c r="NPU219" s="288"/>
      <c r="NPV219" s="288"/>
      <c r="NPW219" s="288"/>
      <c r="NPX219" s="288"/>
      <c r="NPY219" s="288"/>
      <c r="NPZ219" s="288"/>
      <c r="NQA219" s="288"/>
      <c r="NQB219" s="288"/>
      <c r="NQC219" s="288"/>
      <c r="NQD219" s="288"/>
      <c r="NQE219" s="288"/>
      <c r="NQF219" s="288"/>
      <c r="NQG219" s="288"/>
      <c r="NQH219" s="288"/>
      <c r="NQI219" s="288"/>
      <c r="NQJ219" s="288"/>
      <c r="NQK219" s="288"/>
      <c r="NQL219" s="288"/>
      <c r="NQM219" s="288"/>
      <c r="NQN219" s="288"/>
      <c r="NQO219" s="288"/>
      <c r="NQP219" s="288"/>
      <c r="NQQ219" s="288"/>
      <c r="NQR219" s="288"/>
      <c r="NQS219" s="288"/>
      <c r="NQT219" s="288"/>
      <c r="NQU219" s="288"/>
      <c r="NQV219" s="288"/>
      <c r="NQW219" s="288"/>
      <c r="NQX219" s="288"/>
      <c r="NQY219" s="288"/>
      <c r="NQZ219" s="288"/>
      <c r="NRA219" s="288"/>
      <c r="NRB219" s="288"/>
      <c r="NRC219" s="288"/>
      <c r="NRD219" s="288"/>
      <c r="NRE219" s="288"/>
      <c r="NRF219" s="288"/>
      <c r="NRG219" s="288"/>
      <c r="NRH219" s="288"/>
      <c r="NRI219" s="288"/>
      <c r="NRJ219" s="288"/>
      <c r="NRK219" s="288"/>
      <c r="NRL219" s="288"/>
      <c r="NRM219" s="288"/>
      <c r="NRN219" s="288"/>
      <c r="NRO219" s="288"/>
      <c r="NRP219" s="288"/>
      <c r="NRQ219" s="288"/>
      <c r="NRR219" s="288"/>
      <c r="NRS219" s="288"/>
      <c r="NRT219" s="288"/>
      <c r="NRU219" s="288"/>
      <c r="NRV219" s="288"/>
      <c r="NRW219" s="288"/>
      <c r="NRX219" s="288"/>
      <c r="NRY219" s="288"/>
      <c r="NRZ219" s="288"/>
      <c r="NSA219" s="288"/>
      <c r="NSB219" s="288"/>
      <c r="NSC219" s="288"/>
      <c r="NSD219" s="288"/>
      <c r="NSE219" s="288"/>
      <c r="NSF219" s="288"/>
      <c r="NSG219" s="288"/>
      <c r="NSH219" s="288"/>
      <c r="NSI219" s="288"/>
      <c r="NSJ219" s="288"/>
      <c r="NSK219" s="288"/>
      <c r="NSL219" s="288"/>
      <c r="NSM219" s="288"/>
      <c r="NSN219" s="288"/>
      <c r="NSO219" s="288"/>
      <c r="NSP219" s="288"/>
      <c r="NSQ219" s="288"/>
      <c r="NSR219" s="288"/>
      <c r="NSS219" s="288"/>
      <c r="NST219" s="288"/>
      <c r="NSU219" s="288"/>
      <c r="NSV219" s="288"/>
      <c r="NSW219" s="288"/>
      <c r="NSX219" s="288"/>
      <c r="NSY219" s="288"/>
      <c r="NSZ219" s="288"/>
      <c r="NTA219" s="288"/>
      <c r="NTB219" s="288"/>
      <c r="NTC219" s="288"/>
      <c r="NTD219" s="288"/>
      <c r="NTE219" s="288"/>
      <c r="NTF219" s="288"/>
      <c r="NTG219" s="288"/>
      <c r="NTH219" s="288"/>
      <c r="NTI219" s="288"/>
      <c r="NTJ219" s="288"/>
      <c r="NTK219" s="288"/>
      <c r="NTL219" s="288"/>
      <c r="NTM219" s="288"/>
      <c r="NTN219" s="288"/>
      <c r="NTO219" s="288"/>
      <c r="NTP219" s="288"/>
      <c r="NTQ219" s="288"/>
      <c r="NTR219" s="288"/>
      <c r="NTS219" s="288"/>
      <c r="NTT219" s="288"/>
      <c r="NTU219" s="288"/>
      <c r="NTV219" s="288"/>
      <c r="NTW219" s="288"/>
      <c r="NTX219" s="288"/>
      <c r="NTY219" s="288"/>
      <c r="NTZ219" s="288"/>
      <c r="NUA219" s="288"/>
      <c r="NUB219" s="288"/>
      <c r="NUC219" s="288"/>
      <c r="NUD219" s="288"/>
      <c r="NUE219" s="288"/>
      <c r="NUF219" s="288"/>
      <c r="NUG219" s="288"/>
      <c r="NUH219" s="288"/>
      <c r="NUI219" s="288"/>
      <c r="NUJ219" s="288"/>
      <c r="NUK219" s="288"/>
      <c r="NUL219" s="288"/>
      <c r="NUM219" s="288"/>
      <c r="NUN219" s="288"/>
      <c r="NUO219" s="288"/>
      <c r="NUP219" s="288"/>
      <c r="NUQ219" s="288"/>
      <c r="NUR219" s="288"/>
      <c r="NUS219" s="288"/>
      <c r="NUT219" s="288"/>
      <c r="NUU219" s="288"/>
      <c r="NUV219" s="288"/>
      <c r="NUW219" s="288"/>
      <c r="NUX219" s="288"/>
      <c r="NUY219" s="288"/>
      <c r="NUZ219" s="288"/>
      <c r="NVA219" s="288"/>
      <c r="NVB219" s="288"/>
      <c r="NVC219" s="288"/>
      <c r="NVD219" s="288"/>
      <c r="NVE219" s="288"/>
      <c r="NVF219" s="288"/>
      <c r="NVG219" s="288"/>
      <c r="NVH219" s="288"/>
      <c r="NVI219" s="288"/>
      <c r="NVJ219" s="288"/>
      <c r="NVK219" s="288"/>
      <c r="NVL219" s="288"/>
      <c r="NVM219" s="288"/>
      <c r="NVN219" s="288"/>
      <c r="NVO219" s="288"/>
      <c r="NVP219" s="288"/>
      <c r="NVQ219" s="288"/>
      <c r="NVR219" s="288"/>
      <c r="NVS219" s="288"/>
      <c r="NVT219" s="288"/>
      <c r="NVU219" s="288"/>
      <c r="NVV219" s="288"/>
      <c r="NVW219" s="288"/>
      <c r="NVX219" s="288"/>
      <c r="NVY219" s="288"/>
      <c r="NVZ219" s="288"/>
      <c r="NWA219" s="288"/>
      <c r="NWB219" s="288"/>
      <c r="NWC219" s="288"/>
      <c r="NWD219" s="288"/>
      <c r="NWE219" s="288"/>
      <c r="NWF219" s="288"/>
      <c r="NWG219" s="288"/>
      <c r="NWH219" s="288"/>
      <c r="NWI219" s="288"/>
      <c r="NWJ219" s="288"/>
      <c r="NWK219" s="288"/>
      <c r="NWL219" s="288"/>
      <c r="NWM219" s="288"/>
      <c r="NWN219" s="288"/>
      <c r="NWO219" s="288"/>
      <c r="NWP219" s="288"/>
      <c r="NWQ219" s="288"/>
      <c r="NWR219" s="288"/>
      <c r="NWS219" s="288"/>
      <c r="NWT219" s="288"/>
      <c r="NWU219" s="288"/>
      <c r="NWV219" s="288"/>
      <c r="NWW219" s="288"/>
      <c r="NWX219" s="288"/>
      <c r="NWY219" s="288"/>
      <c r="NWZ219" s="288"/>
      <c r="NXA219" s="288"/>
      <c r="NXB219" s="288"/>
      <c r="NXC219" s="288"/>
      <c r="NXD219" s="288"/>
      <c r="NXE219" s="288"/>
      <c r="NXF219" s="288"/>
      <c r="NXG219" s="288"/>
      <c r="NXH219" s="288"/>
      <c r="NXI219" s="288"/>
      <c r="NXJ219" s="288"/>
      <c r="NXK219" s="288"/>
      <c r="NXL219" s="288"/>
      <c r="NXM219" s="288"/>
      <c r="NXN219" s="288"/>
      <c r="NXO219" s="288"/>
      <c r="NXP219" s="288"/>
      <c r="NXQ219" s="288"/>
      <c r="NXR219" s="288"/>
      <c r="NXS219" s="288"/>
      <c r="NXT219" s="288"/>
      <c r="NXU219" s="288"/>
      <c r="NXV219" s="288"/>
      <c r="NXW219" s="288"/>
      <c r="NXX219" s="288"/>
      <c r="NXY219" s="288"/>
      <c r="NXZ219" s="288"/>
      <c r="NYA219" s="288"/>
      <c r="NYB219" s="288"/>
      <c r="NYC219" s="288"/>
      <c r="NYD219" s="288"/>
      <c r="NYE219" s="288"/>
      <c r="NYF219" s="288"/>
      <c r="NYG219" s="288"/>
      <c r="NYH219" s="288"/>
      <c r="NYI219" s="288"/>
      <c r="NYJ219" s="288"/>
      <c r="NYK219" s="288"/>
      <c r="NYL219" s="288"/>
      <c r="NYM219" s="288"/>
      <c r="NYN219" s="288"/>
      <c r="NYO219" s="288"/>
      <c r="NYP219" s="288"/>
      <c r="NYQ219" s="288"/>
      <c r="NYR219" s="288"/>
      <c r="NYS219" s="288"/>
      <c r="NYT219" s="288"/>
      <c r="NYU219" s="288"/>
      <c r="NYV219" s="288"/>
      <c r="NYW219" s="288"/>
      <c r="NYX219" s="288"/>
      <c r="NYY219" s="288"/>
      <c r="NYZ219" s="288"/>
      <c r="NZA219" s="288"/>
      <c r="NZB219" s="288"/>
      <c r="NZC219" s="288"/>
      <c r="NZD219" s="288"/>
      <c r="NZE219" s="288"/>
      <c r="NZF219" s="288"/>
      <c r="NZG219" s="288"/>
      <c r="NZH219" s="288"/>
      <c r="NZI219" s="288"/>
      <c r="NZJ219" s="288"/>
      <c r="NZK219" s="288"/>
      <c r="NZL219" s="288"/>
      <c r="NZM219" s="288"/>
      <c r="NZN219" s="288"/>
      <c r="NZO219" s="288"/>
      <c r="NZP219" s="288"/>
      <c r="NZQ219" s="288"/>
      <c r="NZR219" s="288"/>
      <c r="NZS219" s="288"/>
      <c r="NZT219" s="288"/>
      <c r="NZU219" s="288"/>
      <c r="NZV219" s="288"/>
      <c r="NZW219" s="288"/>
      <c r="NZX219" s="288"/>
      <c r="NZY219" s="288"/>
      <c r="NZZ219" s="288"/>
      <c r="OAA219" s="288"/>
      <c r="OAB219" s="288"/>
      <c r="OAC219" s="288"/>
      <c r="OAD219" s="288"/>
      <c r="OAE219" s="288"/>
      <c r="OAF219" s="288"/>
      <c r="OAG219" s="288"/>
      <c r="OAH219" s="288"/>
      <c r="OAI219" s="288"/>
      <c r="OAJ219" s="288"/>
      <c r="OAK219" s="288"/>
      <c r="OAL219" s="288"/>
      <c r="OAM219" s="288"/>
      <c r="OAN219" s="288"/>
      <c r="OAO219" s="288"/>
      <c r="OAP219" s="288"/>
      <c r="OAQ219" s="288"/>
      <c r="OAR219" s="288"/>
      <c r="OAS219" s="288"/>
      <c r="OAT219" s="288"/>
      <c r="OAU219" s="288"/>
      <c r="OAV219" s="288"/>
      <c r="OAW219" s="288"/>
      <c r="OAX219" s="288"/>
      <c r="OAY219" s="288"/>
      <c r="OAZ219" s="288"/>
      <c r="OBA219" s="288"/>
      <c r="OBB219" s="288"/>
      <c r="OBC219" s="288"/>
      <c r="OBD219" s="288"/>
      <c r="OBE219" s="288"/>
      <c r="OBF219" s="288"/>
      <c r="OBG219" s="288"/>
      <c r="OBH219" s="288"/>
      <c r="OBI219" s="288"/>
      <c r="OBJ219" s="288"/>
      <c r="OBK219" s="288"/>
      <c r="OBL219" s="288"/>
      <c r="OBM219" s="288"/>
      <c r="OBN219" s="288"/>
      <c r="OBO219" s="288"/>
      <c r="OBP219" s="288"/>
      <c r="OBQ219" s="288"/>
      <c r="OBR219" s="288"/>
      <c r="OBS219" s="288"/>
      <c r="OBT219" s="288"/>
      <c r="OBU219" s="288"/>
      <c r="OBV219" s="288"/>
      <c r="OBW219" s="288"/>
      <c r="OBX219" s="288"/>
      <c r="OBY219" s="288"/>
      <c r="OBZ219" s="288"/>
      <c r="OCA219" s="288"/>
      <c r="OCB219" s="288"/>
      <c r="OCC219" s="288"/>
      <c r="OCD219" s="288"/>
      <c r="OCE219" s="288"/>
      <c r="OCF219" s="288"/>
      <c r="OCG219" s="288"/>
      <c r="OCH219" s="288"/>
      <c r="OCI219" s="288"/>
      <c r="OCJ219" s="288"/>
      <c r="OCK219" s="288"/>
      <c r="OCL219" s="288"/>
      <c r="OCM219" s="288"/>
      <c r="OCN219" s="288"/>
      <c r="OCO219" s="288"/>
      <c r="OCP219" s="288"/>
      <c r="OCQ219" s="288"/>
      <c r="OCR219" s="288"/>
      <c r="OCS219" s="288"/>
      <c r="OCT219" s="288"/>
      <c r="OCU219" s="288"/>
      <c r="OCV219" s="288"/>
      <c r="OCW219" s="288"/>
      <c r="OCX219" s="288"/>
      <c r="OCY219" s="288"/>
      <c r="OCZ219" s="288"/>
      <c r="ODA219" s="288"/>
      <c r="ODB219" s="288"/>
      <c r="ODC219" s="288"/>
      <c r="ODD219" s="288"/>
      <c r="ODE219" s="288"/>
      <c r="ODF219" s="288"/>
      <c r="ODG219" s="288"/>
      <c r="ODH219" s="288"/>
      <c r="ODI219" s="288"/>
      <c r="ODJ219" s="288"/>
      <c r="ODK219" s="288"/>
      <c r="ODL219" s="288"/>
      <c r="ODM219" s="288"/>
      <c r="ODN219" s="288"/>
      <c r="ODO219" s="288"/>
      <c r="ODP219" s="288"/>
      <c r="ODQ219" s="288"/>
      <c r="ODR219" s="288"/>
      <c r="ODS219" s="288"/>
      <c r="ODT219" s="288"/>
      <c r="ODU219" s="288"/>
      <c r="ODV219" s="288"/>
      <c r="ODW219" s="288"/>
      <c r="ODX219" s="288"/>
      <c r="ODY219" s="288"/>
      <c r="ODZ219" s="288"/>
      <c r="OEA219" s="288"/>
      <c r="OEB219" s="288"/>
      <c r="OEC219" s="288"/>
      <c r="OED219" s="288"/>
      <c r="OEE219" s="288"/>
      <c r="OEF219" s="288"/>
      <c r="OEG219" s="288"/>
      <c r="OEH219" s="288"/>
      <c r="OEI219" s="288"/>
      <c r="OEJ219" s="288"/>
      <c r="OEK219" s="288"/>
      <c r="OEL219" s="288"/>
      <c r="OEM219" s="288"/>
      <c r="OEN219" s="288"/>
      <c r="OEO219" s="288"/>
      <c r="OEP219" s="288"/>
      <c r="OEQ219" s="288"/>
      <c r="OER219" s="288"/>
      <c r="OES219" s="288"/>
      <c r="OET219" s="288"/>
      <c r="OEU219" s="288"/>
      <c r="OEV219" s="288"/>
      <c r="OEW219" s="288"/>
      <c r="OEX219" s="288"/>
      <c r="OEY219" s="288"/>
      <c r="OEZ219" s="288"/>
      <c r="OFA219" s="288"/>
      <c r="OFB219" s="288"/>
      <c r="OFC219" s="288"/>
      <c r="OFD219" s="288"/>
      <c r="OFE219" s="288"/>
      <c r="OFF219" s="288"/>
      <c r="OFG219" s="288"/>
      <c r="OFH219" s="288"/>
      <c r="OFI219" s="288"/>
      <c r="OFJ219" s="288"/>
      <c r="OFK219" s="288"/>
      <c r="OFL219" s="288"/>
      <c r="OFM219" s="288"/>
      <c r="OFN219" s="288"/>
      <c r="OFO219" s="288"/>
      <c r="OFP219" s="288"/>
      <c r="OFQ219" s="288"/>
      <c r="OFR219" s="288"/>
      <c r="OFS219" s="288"/>
      <c r="OFT219" s="288"/>
      <c r="OFU219" s="288"/>
      <c r="OFV219" s="288"/>
      <c r="OFW219" s="288"/>
      <c r="OFX219" s="288"/>
      <c r="OFY219" s="288"/>
      <c r="OFZ219" s="288"/>
      <c r="OGA219" s="288"/>
      <c r="OGB219" s="288"/>
      <c r="OGC219" s="288"/>
      <c r="OGD219" s="288"/>
      <c r="OGE219" s="288"/>
      <c r="OGF219" s="288"/>
      <c r="OGG219" s="288"/>
      <c r="OGH219" s="288"/>
      <c r="OGI219" s="288"/>
      <c r="OGJ219" s="288"/>
      <c r="OGK219" s="288"/>
      <c r="OGL219" s="288"/>
      <c r="OGM219" s="288"/>
      <c r="OGN219" s="288"/>
      <c r="OGO219" s="288"/>
      <c r="OGP219" s="288"/>
      <c r="OGQ219" s="288"/>
      <c r="OGR219" s="288"/>
      <c r="OGS219" s="288"/>
      <c r="OGT219" s="288"/>
      <c r="OGU219" s="288"/>
      <c r="OGV219" s="288"/>
      <c r="OGW219" s="288"/>
      <c r="OGX219" s="288"/>
      <c r="OGY219" s="288"/>
      <c r="OGZ219" s="288"/>
      <c r="OHA219" s="288"/>
      <c r="OHB219" s="288"/>
      <c r="OHC219" s="288"/>
      <c r="OHD219" s="288"/>
      <c r="OHE219" s="288"/>
      <c r="OHF219" s="288"/>
      <c r="OHG219" s="288"/>
      <c r="OHH219" s="288"/>
      <c r="OHI219" s="288"/>
      <c r="OHJ219" s="288"/>
      <c r="OHK219" s="288"/>
      <c r="OHL219" s="288"/>
      <c r="OHM219" s="288"/>
      <c r="OHN219" s="288"/>
      <c r="OHO219" s="288"/>
      <c r="OHP219" s="288"/>
      <c r="OHQ219" s="288"/>
      <c r="OHR219" s="288"/>
      <c r="OHS219" s="288"/>
      <c r="OHT219" s="288"/>
      <c r="OHU219" s="288"/>
      <c r="OHV219" s="288"/>
      <c r="OHW219" s="288"/>
      <c r="OHX219" s="288"/>
      <c r="OHY219" s="288"/>
      <c r="OHZ219" s="288"/>
      <c r="OIA219" s="288"/>
      <c r="OIB219" s="288"/>
      <c r="OIC219" s="288"/>
      <c r="OID219" s="288"/>
      <c r="OIE219" s="288"/>
      <c r="OIF219" s="288"/>
      <c r="OIG219" s="288"/>
      <c r="OIH219" s="288"/>
      <c r="OII219" s="288"/>
      <c r="OIJ219" s="288"/>
      <c r="OIK219" s="288"/>
      <c r="OIL219" s="288"/>
      <c r="OIM219" s="288"/>
      <c r="OIN219" s="288"/>
      <c r="OIO219" s="288"/>
      <c r="OIP219" s="288"/>
      <c r="OIQ219" s="288"/>
      <c r="OIR219" s="288"/>
      <c r="OIS219" s="288"/>
      <c r="OIT219" s="288"/>
      <c r="OIU219" s="288"/>
      <c r="OIV219" s="288"/>
      <c r="OIW219" s="288"/>
      <c r="OIX219" s="288"/>
      <c r="OIY219" s="288"/>
      <c r="OIZ219" s="288"/>
      <c r="OJA219" s="288"/>
      <c r="OJB219" s="288"/>
      <c r="OJC219" s="288"/>
      <c r="OJD219" s="288"/>
      <c r="OJE219" s="288"/>
      <c r="OJF219" s="288"/>
      <c r="OJG219" s="288"/>
      <c r="OJH219" s="288"/>
      <c r="OJI219" s="288"/>
      <c r="OJJ219" s="288"/>
      <c r="OJK219" s="288"/>
      <c r="OJL219" s="288"/>
      <c r="OJM219" s="288"/>
      <c r="OJN219" s="288"/>
      <c r="OJO219" s="288"/>
      <c r="OJP219" s="288"/>
      <c r="OJQ219" s="288"/>
      <c r="OJR219" s="288"/>
      <c r="OJS219" s="288"/>
      <c r="OJT219" s="288"/>
      <c r="OJU219" s="288"/>
      <c r="OJV219" s="288"/>
      <c r="OJW219" s="288"/>
      <c r="OJX219" s="288"/>
      <c r="OJY219" s="288"/>
      <c r="OJZ219" s="288"/>
      <c r="OKA219" s="288"/>
      <c r="OKB219" s="288"/>
      <c r="OKC219" s="288"/>
      <c r="OKD219" s="288"/>
      <c r="OKE219" s="288"/>
      <c r="OKF219" s="288"/>
      <c r="OKG219" s="288"/>
      <c r="OKH219" s="288"/>
      <c r="OKI219" s="288"/>
      <c r="OKJ219" s="288"/>
      <c r="OKK219" s="288"/>
      <c r="OKL219" s="288"/>
      <c r="OKM219" s="288"/>
      <c r="OKN219" s="288"/>
      <c r="OKO219" s="288"/>
      <c r="OKP219" s="288"/>
      <c r="OKQ219" s="288"/>
      <c r="OKR219" s="288"/>
      <c r="OKS219" s="288"/>
      <c r="OKT219" s="288"/>
      <c r="OKU219" s="288"/>
      <c r="OKV219" s="288"/>
      <c r="OKW219" s="288"/>
      <c r="OKX219" s="288"/>
      <c r="OKY219" s="288"/>
      <c r="OKZ219" s="288"/>
      <c r="OLA219" s="288"/>
      <c r="OLB219" s="288"/>
      <c r="OLC219" s="288"/>
      <c r="OLD219" s="288"/>
      <c r="OLE219" s="288"/>
      <c r="OLF219" s="288"/>
      <c r="OLG219" s="288"/>
      <c r="OLH219" s="288"/>
      <c r="OLI219" s="288"/>
      <c r="OLJ219" s="288"/>
      <c r="OLK219" s="288"/>
      <c r="OLL219" s="288"/>
      <c r="OLM219" s="288"/>
      <c r="OLN219" s="288"/>
      <c r="OLO219" s="288"/>
      <c r="OLP219" s="288"/>
      <c r="OLQ219" s="288"/>
      <c r="OLR219" s="288"/>
      <c r="OLS219" s="288"/>
      <c r="OLT219" s="288"/>
      <c r="OLU219" s="288"/>
      <c r="OLV219" s="288"/>
      <c r="OLW219" s="288"/>
      <c r="OLX219" s="288"/>
      <c r="OLY219" s="288"/>
      <c r="OLZ219" s="288"/>
      <c r="OMA219" s="288"/>
      <c r="OMB219" s="288"/>
      <c r="OMC219" s="288"/>
      <c r="OMD219" s="288"/>
      <c r="OME219" s="288"/>
      <c r="OMF219" s="288"/>
      <c r="OMG219" s="288"/>
      <c r="OMH219" s="288"/>
      <c r="OMI219" s="288"/>
      <c r="OMJ219" s="288"/>
      <c r="OMK219" s="288"/>
      <c r="OML219" s="288"/>
      <c r="OMM219" s="288"/>
      <c r="OMN219" s="288"/>
      <c r="OMO219" s="288"/>
      <c r="OMP219" s="288"/>
      <c r="OMQ219" s="288"/>
      <c r="OMR219" s="288"/>
      <c r="OMS219" s="288"/>
      <c r="OMT219" s="288"/>
      <c r="OMU219" s="288"/>
      <c r="OMV219" s="288"/>
      <c r="OMW219" s="288"/>
      <c r="OMX219" s="288"/>
      <c r="OMY219" s="288"/>
      <c r="OMZ219" s="288"/>
      <c r="ONA219" s="288"/>
      <c r="ONB219" s="288"/>
      <c r="ONC219" s="288"/>
      <c r="OND219" s="288"/>
      <c r="ONE219" s="288"/>
      <c r="ONF219" s="288"/>
      <c r="ONG219" s="288"/>
      <c r="ONH219" s="288"/>
      <c r="ONI219" s="288"/>
      <c r="ONJ219" s="288"/>
      <c r="ONK219" s="288"/>
      <c r="ONL219" s="288"/>
      <c r="ONM219" s="288"/>
      <c r="ONN219" s="288"/>
      <c r="ONO219" s="288"/>
      <c r="ONP219" s="288"/>
      <c r="ONQ219" s="288"/>
      <c r="ONR219" s="288"/>
      <c r="ONS219" s="288"/>
      <c r="ONT219" s="288"/>
      <c r="ONU219" s="288"/>
      <c r="ONV219" s="288"/>
      <c r="ONW219" s="288"/>
      <c r="ONX219" s="288"/>
      <c r="ONY219" s="288"/>
      <c r="ONZ219" s="288"/>
      <c r="OOA219" s="288"/>
      <c r="OOB219" s="288"/>
      <c r="OOC219" s="288"/>
      <c r="OOD219" s="288"/>
      <c r="OOE219" s="288"/>
      <c r="OOF219" s="288"/>
      <c r="OOG219" s="288"/>
      <c r="OOH219" s="288"/>
      <c r="OOI219" s="288"/>
      <c r="OOJ219" s="288"/>
      <c r="OOK219" s="288"/>
      <c r="OOL219" s="288"/>
      <c r="OOM219" s="288"/>
      <c r="OON219" s="288"/>
      <c r="OOO219" s="288"/>
      <c r="OOP219" s="288"/>
      <c r="OOQ219" s="288"/>
      <c r="OOR219" s="288"/>
      <c r="OOS219" s="288"/>
      <c r="OOT219" s="288"/>
      <c r="OOU219" s="288"/>
      <c r="OOV219" s="288"/>
      <c r="OOW219" s="288"/>
      <c r="OOX219" s="288"/>
      <c r="OOY219" s="288"/>
      <c r="OOZ219" s="288"/>
      <c r="OPA219" s="288"/>
      <c r="OPB219" s="288"/>
      <c r="OPC219" s="288"/>
      <c r="OPD219" s="288"/>
      <c r="OPE219" s="288"/>
      <c r="OPF219" s="288"/>
      <c r="OPG219" s="288"/>
      <c r="OPH219" s="288"/>
      <c r="OPI219" s="288"/>
      <c r="OPJ219" s="288"/>
      <c r="OPK219" s="288"/>
      <c r="OPL219" s="288"/>
      <c r="OPM219" s="288"/>
      <c r="OPN219" s="288"/>
      <c r="OPO219" s="288"/>
      <c r="OPP219" s="288"/>
      <c r="OPQ219" s="288"/>
      <c r="OPR219" s="288"/>
      <c r="OPS219" s="288"/>
      <c r="OPT219" s="288"/>
      <c r="OPU219" s="288"/>
      <c r="OPV219" s="288"/>
      <c r="OPW219" s="288"/>
      <c r="OPX219" s="288"/>
      <c r="OPY219" s="288"/>
      <c r="OPZ219" s="288"/>
      <c r="OQA219" s="288"/>
      <c r="OQB219" s="288"/>
      <c r="OQC219" s="288"/>
      <c r="OQD219" s="288"/>
      <c r="OQE219" s="288"/>
      <c r="OQF219" s="288"/>
      <c r="OQG219" s="288"/>
      <c r="OQH219" s="288"/>
      <c r="OQI219" s="288"/>
      <c r="OQJ219" s="288"/>
      <c r="OQK219" s="288"/>
      <c r="OQL219" s="288"/>
      <c r="OQM219" s="288"/>
      <c r="OQN219" s="288"/>
      <c r="OQO219" s="288"/>
      <c r="OQP219" s="288"/>
      <c r="OQQ219" s="288"/>
      <c r="OQR219" s="288"/>
      <c r="OQS219" s="288"/>
      <c r="OQT219" s="288"/>
      <c r="OQU219" s="288"/>
      <c r="OQV219" s="288"/>
      <c r="OQW219" s="288"/>
      <c r="OQX219" s="288"/>
      <c r="OQY219" s="288"/>
      <c r="OQZ219" s="288"/>
      <c r="ORA219" s="288"/>
      <c r="ORB219" s="288"/>
      <c r="ORC219" s="288"/>
      <c r="ORD219" s="288"/>
      <c r="ORE219" s="288"/>
      <c r="ORF219" s="288"/>
      <c r="ORG219" s="288"/>
      <c r="ORH219" s="288"/>
      <c r="ORI219" s="288"/>
      <c r="ORJ219" s="288"/>
      <c r="ORK219" s="288"/>
      <c r="ORL219" s="288"/>
      <c r="ORM219" s="288"/>
      <c r="ORN219" s="288"/>
      <c r="ORO219" s="288"/>
      <c r="ORP219" s="288"/>
      <c r="ORQ219" s="288"/>
      <c r="ORR219" s="288"/>
      <c r="ORS219" s="288"/>
      <c r="ORT219" s="288"/>
      <c r="ORU219" s="288"/>
      <c r="ORV219" s="288"/>
      <c r="ORW219" s="288"/>
      <c r="ORX219" s="288"/>
      <c r="ORY219" s="288"/>
      <c r="ORZ219" s="288"/>
      <c r="OSA219" s="288"/>
      <c r="OSB219" s="288"/>
      <c r="OSC219" s="288"/>
      <c r="OSD219" s="288"/>
      <c r="OSE219" s="288"/>
      <c r="OSF219" s="288"/>
      <c r="OSG219" s="288"/>
      <c r="OSH219" s="288"/>
      <c r="OSI219" s="288"/>
      <c r="OSJ219" s="288"/>
      <c r="OSK219" s="288"/>
      <c r="OSL219" s="288"/>
      <c r="OSM219" s="288"/>
      <c r="OSN219" s="288"/>
      <c r="OSO219" s="288"/>
      <c r="OSP219" s="288"/>
      <c r="OSQ219" s="288"/>
      <c r="OSR219" s="288"/>
      <c r="OSS219" s="288"/>
      <c r="OST219" s="288"/>
      <c r="OSU219" s="288"/>
      <c r="OSV219" s="288"/>
      <c r="OSW219" s="288"/>
      <c r="OSX219" s="288"/>
      <c r="OSY219" s="288"/>
      <c r="OSZ219" s="288"/>
      <c r="OTA219" s="288"/>
      <c r="OTB219" s="288"/>
      <c r="OTC219" s="288"/>
      <c r="OTD219" s="288"/>
      <c r="OTE219" s="288"/>
      <c r="OTF219" s="288"/>
      <c r="OTG219" s="288"/>
      <c r="OTH219" s="288"/>
      <c r="OTI219" s="288"/>
      <c r="OTJ219" s="288"/>
      <c r="OTK219" s="288"/>
      <c r="OTL219" s="288"/>
      <c r="OTM219" s="288"/>
      <c r="OTN219" s="288"/>
      <c r="OTO219" s="288"/>
      <c r="OTP219" s="288"/>
      <c r="OTQ219" s="288"/>
      <c r="OTR219" s="288"/>
      <c r="OTS219" s="288"/>
      <c r="OTT219" s="288"/>
      <c r="OTU219" s="288"/>
      <c r="OTV219" s="288"/>
      <c r="OTW219" s="288"/>
      <c r="OTX219" s="288"/>
      <c r="OTY219" s="288"/>
      <c r="OTZ219" s="288"/>
      <c r="OUA219" s="288"/>
      <c r="OUB219" s="288"/>
      <c r="OUC219" s="288"/>
      <c r="OUD219" s="288"/>
      <c r="OUE219" s="288"/>
      <c r="OUF219" s="288"/>
      <c r="OUG219" s="288"/>
      <c r="OUH219" s="288"/>
      <c r="OUI219" s="288"/>
      <c r="OUJ219" s="288"/>
      <c r="OUK219" s="288"/>
      <c r="OUL219" s="288"/>
      <c r="OUM219" s="288"/>
      <c r="OUN219" s="288"/>
      <c r="OUO219" s="288"/>
      <c r="OUP219" s="288"/>
      <c r="OUQ219" s="288"/>
      <c r="OUR219" s="288"/>
      <c r="OUS219" s="288"/>
      <c r="OUT219" s="288"/>
      <c r="OUU219" s="288"/>
      <c r="OUV219" s="288"/>
      <c r="OUW219" s="288"/>
      <c r="OUX219" s="288"/>
      <c r="OUY219" s="288"/>
      <c r="OUZ219" s="288"/>
      <c r="OVA219" s="288"/>
      <c r="OVB219" s="288"/>
      <c r="OVC219" s="288"/>
      <c r="OVD219" s="288"/>
      <c r="OVE219" s="288"/>
      <c r="OVF219" s="288"/>
      <c r="OVG219" s="288"/>
      <c r="OVH219" s="288"/>
      <c r="OVI219" s="288"/>
      <c r="OVJ219" s="288"/>
      <c r="OVK219" s="288"/>
      <c r="OVL219" s="288"/>
      <c r="OVM219" s="288"/>
      <c r="OVN219" s="288"/>
      <c r="OVO219" s="288"/>
      <c r="OVP219" s="288"/>
      <c r="OVQ219" s="288"/>
      <c r="OVR219" s="288"/>
      <c r="OVS219" s="288"/>
      <c r="OVT219" s="288"/>
      <c r="OVU219" s="288"/>
      <c r="OVV219" s="288"/>
      <c r="OVW219" s="288"/>
      <c r="OVX219" s="288"/>
      <c r="OVY219" s="288"/>
      <c r="OVZ219" s="288"/>
      <c r="OWA219" s="288"/>
      <c r="OWB219" s="288"/>
      <c r="OWC219" s="288"/>
      <c r="OWD219" s="288"/>
      <c r="OWE219" s="288"/>
      <c r="OWF219" s="288"/>
      <c r="OWG219" s="288"/>
      <c r="OWH219" s="288"/>
      <c r="OWI219" s="288"/>
      <c r="OWJ219" s="288"/>
      <c r="OWK219" s="288"/>
      <c r="OWL219" s="288"/>
      <c r="OWM219" s="288"/>
      <c r="OWN219" s="288"/>
      <c r="OWO219" s="288"/>
      <c r="OWP219" s="288"/>
      <c r="OWQ219" s="288"/>
      <c r="OWR219" s="288"/>
      <c r="OWS219" s="288"/>
      <c r="OWT219" s="288"/>
      <c r="OWU219" s="288"/>
      <c r="OWV219" s="288"/>
      <c r="OWW219" s="288"/>
      <c r="OWX219" s="288"/>
      <c r="OWY219" s="288"/>
      <c r="OWZ219" s="288"/>
      <c r="OXA219" s="288"/>
      <c r="OXB219" s="288"/>
      <c r="OXC219" s="288"/>
      <c r="OXD219" s="288"/>
      <c r="OXE219" s="288"/>
      <c r="OXF219" s="288"/>
      <c r="OXG219" s="288"/>
      <c r="OXH219" s="288"/>
      <c r="OXI219" s="288"/>
      <c r="OXJ219" s="288"/>
      <c r="OXK219" s="288"/>
      <c r="OXL219" s="288"/>
      <c r="OXM219" s="288"/>
      <c r="OXN219" s="288"/>
      <c r="OXO219" s="288"/>
      <c r="OXP219" s="288"/>
      <c r="OXQ219" s="288"/>
      <c r="OXR219" s="288"/>
      <c r="OXS219" s="288"/>
      <c r="OXT219" s="288"/>
      <c r="OXU219" s="288"/>
      <c r="OXV219" s="288"/>
      <c r="OXW219" s="288"/>
      <c r="OXX219" s="288"/>
      <c r="OXY219" s="288"/>
      <c r="OXZ219" s="288"/>
      <c r="OYA219" s="288"/>
      <c r="OYB219" s="288"/>
      <c r="OYC219" s="288"/>
      <c r="OYD219" s="288"/>
      <c r="OYE219" s="288"/>
      <c r="OYF219" s="288"/>
      <c r="OYG219" s="288"/>
      <c r="OYH219" s="288"/>
      <c r="OYI219" s="288"/>
      <c r="OYJ219" s="288"/>
      <c r="OYK219" s="288"/>
      <c r="OYL219" s="288"/>
      <c r="OYM219" s="288"/>
      <c r="OYN219" s="288"/>
      <c r="OYO219" s="288"/>
      <c r="OYP219" s="288"/>
      <c r="OYQ219" s="288"/>
      <c r="OYR219" s="288"/>
      <c r="OYS219" s="288"/>
      <c r="OYT219" s="288"/>
      <c r="OYU219" s="288"/>
      <c r="OYV219" s="288"/>
      <c r="OYW219" s="288"/>
      <c r="OYX219" s="288"/>
      <c r="OYY219" s="288"/>
      <c r="OYZ219" s="288"/>
      <c r="OZA219" s="288"/>
      <c r="OZB219" s="288"/>
      <c r="OZC219" s="288"/>
      <c r="OZD219" s="288"/>
      <c r="OZE219" s="288"/>
      <c r="OZF219" s="288"/>
      <c r="OZG219" s="288"/>
      <c r="OZH219" s="288"/>
      <c r="OZI219" s="288"/>
      <c r="OZJ219" s="288"/>
      <c r="OZK219" s="288"/>
      <c r="OZL219" s="288"/>
      <c r="OZM219" s="288"/>
      <c r="OZN219" s="288"/>
      <c r="OZO219" s="288"/>
      <c r="OZP219" s="288"/>
      <c r="OZQ219" s="288"/>
      <c r="OZR219" s="288"/>
      <c r="OZS219" s="288"/>
      <c r="OZT219" s="288"/>
      <c r="OZU219" s="288"/>
      <c r="OZV219" s="288"/>
      <c r="OZW219" s="288"/>
      <c r="OZX219" s="288"/>
      <c r="OZY219" s="288"/>
      <c r="OZZ219" s="288"/>
      <c r="PAA219" s="288"/>
      <c r="PAB219" s="288"/>
      <c r="PAC219" s="288"/>
      <c r="PAD219" s="288"/>
      <c r="PAE219" s="288"/>
      <c r="PAF219" s="288"/>
      <c r="PAG219" s="288"/>
      <c r="PAH219" s="288"/>
      <c r="PAI219" s="288"/>
      <c r="PAJ219" s="288"/>
      <c r="PAK219" s="288"/>
      <c r="PAL219" s="288"/>
      <c r="PAM219" s="288"/>
      <c r="PAN219" s="288"/>
      <c r="PAO219" s="288"/>
      <c r="PAP219" s="288"/>
      <c r="PAQ219" s="288"/>
      <c r="PAR219" s="288"/>
      <c r="PAS219" s="288"/>
      <c r="PAT219" s="288"/>
      <c r="PAU219" s="288"/>
      <c r="PAV219" s="288"/>
      <c r="PAW219" s="288"/>
      <c r="PAX219" s="288"/>
      <c r="PAY219" s="288"/>
      <c r="PAZ219" s="288"/>
      <c r="PBA219" s="288"/>
      <c r="PBB219" s="288"/>
      <c r="PBC219" s="288"/>
      <c r="PBD219" s="288"/>
      <c r="PBE219" s="288"/>
      <c r="PBF219" s="288"/>
      <c r="PBG219" s="288"/>
      <c r="PBH219" s="288"/>
      <c r="PBI219" s="288"/>
      <c r="PBJ219" s="288"/>
      <c r="PBK219" s="288"/>
      <c r="PBL219" s="288"/>
      <c r="PBM219" s="288"/>
      <c r="PBN219" s="288"/>
      <c r="PBO219" s="288"/>
      <c r="PBP219" s="288"/>
      <c r="PBQ219" s="288"/>
      <c r="PBR219" s="288"/>
      <c r="PBS219" s="288"/>
      <c r="PBT219" s="288"/>
      <c r="PBU219" s="288"/>
      <c r="PBV219" s="288"/>
      <c r="PBW219" s="288"/>
      <c r="PBX219" s="288"/>
      <c r="PBY219" s="288"/>
      <c r="PBZ219" s="288"/>
      <c r="PCA219" s="288"/>
      <c r="PCB219" s="288"/>
      <c r="PCC219" s="288"/>
      <c r="PCD219" s="288"/>
      <c r="PCE219" s="288"/>
      <c r="PCF219" s="288"/>
      <c r="PCG219" s="288"/>
      <c r="PCH219" s="288"/>
      <c r="PCI219" s="288"/>
      <c r="PCJ219" s="288"/>
      <c r="PCK219" s="288"/>
      <c r="PCL219" s="288"/>
      <c r="PCM219" s="288"/>
      <c r="PCN219" s="288"/>
      <c r="PCO219" s="288"/>
      <c r="PCP219" s="288"/>
      <c r="PCQ219" s="288"/>
      <c r="PCR219" s="288"/>
      <c r="PCS219" s="288"/>
      <c r="PCT219" s="288"/>
      <c r="PCU219" s="288"/>
      <c r="PCV219" s="288"/>
      <c r="PCW219" s="288"/>
      <c r="PCX219" s="288"/>
      <c r="PCY219" s="288"/>
      <c r="PCZ219" s="288"/>
      <c r="PDA219" s="288"/>
      <c r="PDB219" s="288"/>
      <c r="PDC219" s="288"/>
      <c r="PDD219" s="288"/>
      <c r="PDE219" s="288"/>
      <c r="PDF219" s="288"/>
      <c r="PDG219" s="288"/>
      <c r="PDH219" s="288"/>
      <c r="PDI219" s="288"/>
      <c r="PDJ219" s="288"/>
      <c r="PDK219" s="288"/>
      <c r="PDL219" s="288"/>
      <c r="PDM219" s="288"/>
      <c r="PDN219" s="288"/>
      <c r="PDO219" s="288"/>
      <c r="PDP219" s="288"/>
      <c r="PDQ219" s="288"/>
      <c r="PDR219" s="288"/>
      <c r="PDS219" s="288"/>
      <c r="PDT219" s="288"/>
      <c r="PDU219" s="288"/>
      <c r="PDV219" s="288"/>
      <c r="PDW219" s="288"/>
      <c r="PDX219" s="288"/>
      <c r="PDY219" s="288"/>
      <c r="PDZ219" s="288"/>
      <c r="PEA219" s="288"/>
      <c r="PEB219" s="288"/>
      <c r="PEC219" s="288"/>
      <c r="PED219" s="288"/>
      <c r="PEE219" s="288"/>
      <c r="PEF219" s="288"/>
      <c r="PEG219" s="288"/>
      <c r="PEH219" s="288"/>
      <c r="PEI219" s="288"/>
      <c r="PEJ219" s="288"/>
      <c r="PEK219" s="288"/>
      <c r="PEL219" s="288"/>
      <c r="PEM219" s="288"/>
      <c r="PEN219" s="288"/>
      <c r="PEO219" s="288"/>
      <c r="PEP219" s="288"/>
      <c r="PEQ219" s="288"/>
      <c r="PER219" s="288"/>
      <c r="PES219" s="288"/>
      <c r="PET219" s="288"/>
      <c r="PEU219" s="288"/>
      <c r="PEV219" s="288"/>
      <c r="PEW219" s="288"/>
      <c r="PEX219" s="288"/>
      <c r="PEY219" s="288"/>
      <c r="PEZ219" s="288"/>
      <c r="PFA219" s="288"/>
      <c r="PFB219" s="288"/>
      <c r="PFC219" s="288"/>
      <c r="PFD219" s="288"/>
      <c r="PFE219" s="288"/>
      <c r="PFF219" s="288"/>
      <c r="PFG219" s="288"/>
      <c r="PFH219" s="288"/>
      <c r="PFI219" s="288"/>
      <c r="PFJ219" s="288"/>
      <c r="PFK219" s="288"/>
      <c r="PFL219" s="288"/>
      <c r="PFM219" s="288"/>
      <c r="PFN219" s="288"/>
      <c r="PFO219" s="288"/>
      <c r="PFP219" s="288"/>
      <c r="PFQ219" s="288"/>
      <c r="PFR219" s="288"/>
      <c r="PFS219" s="288"/>
      <c r="PFT219" s="288"/>
      <c r="PFU219" s="288"/>
      <c r="PFV219" s="288"/>
      <c r="PFW219" s="288"/>
      <c r="PFX219" s="288"/>
      <c r="PFY219" s="288"/>
      <c r="PFZ219" s="288"/>
      <c r="PGA219" s="288"/>
      <c r="PGB219" s="288"/>
      <c r="PGC219" s="288"/>
      <c r="PGD219" s="288"/>
      <c r="PGE219" s="288"/>
      <c r="PGF219" s="288"/>
      <c r="PGG219" s="288"/>
      <c r="PGH219" s="288"/>
      <c r="PGI219" s="288"/>
      <c r="PGJ219" s="288"/>
      <c r="PGK219" s="288"/>
      <c r="PGL219" s="288"/>
      <c r="PGM219" s="288"/>
      <c r="PGN219" s="288"/>
      <c r="PGO219" s="288"/>
      <c r="PGP219" s="288"/>
      <c r="PGQ219" s="288"/>
      <c r="PGR219" s="288"/>
      <c r="PGS219" s="288"/>
      <c r="PGT219" s="288"/>
      <c r="PGU219" s="288"/>
      <c r="PGV219" s="288"/>
      <c r="PGW219" s="288"/>
      <c r="PGX219" s="288"/>
      <c r="PGY219" s="288"/>
      <c r="PGZ219" s="288"/>
      <c r="PHA219" s="288"/>
      <c r="PHB219" s="288"/>
      <c r="PHC219" s="288"/>
      <c r="PHD219" s="288"/>
      <c r="PHE219" s="288"/>
      <c r="PHF219" s="288"/>
      <c r="PHG219" s="288"/>
      <c r="PHH219" s="288"/>
      <c r="PHI219" s="288"/>
      <c r="PHJ219" s="288"/>
      <c r="PHK219" s="288"/>
      <c r="PHL219" s="288"/>
      <c r="PHM219" s="288"/>
      <c r="PHN219" s="288"/>
      <c r="PHO219" s="288"/>
      <c r="PHP219" s="288"/>
      <c r="PHQ219" s="288"/>
      <c r="PHR219" s="288"/>
      <c r="PHS219" s="288"/>
      <c r="PHT219" s="288"/>
      <c r="PHU219" s="288"/>
      <c r="PHV219" s="288"/>
      <c r="PHW219" s="288"/>
      <c r="PHX219" s="288"/>
      <c r="PHY219" s="288"/>
      <c r="PHZ219" s="288"/>
      <c r="PIA219" s="288"/>
      <c r="PIB219" s="288"/>
      <c r="PIC219" s="288"/>
      <c r="PID219" s="288"/>
      <c r="PIE219" s="288"/>
      <c r="PIF219" s="288"/>
      <c r="PIG219" s="288"/>
      <c r="PIH219" s="288"/>
      <c r="PII219" s="288"/>
      <c r="PIJ219" s="288"/>
      <c r="PIK219" s="288"/>
      <c r="PIL219" s="288"/>
      <c r="PIM219" s="288"/>
      <c r="PIN219" s="288"/>
      <c r="PIO219" s="288"/>
      <c r="PIP219" s="288"/>
      <c r="PIQ219" s="288"/>
      <c r="PIR219" s="288"/>
      <c r="PIS219" s="288"/>
      <c r="PIT219" s="288"/>
      <c r="PIU219" s="288"/>
      <c r="PIV219" s="288"/>
      <c r="PIW219" s="288"/>
      <c r="PIX219" s="288"/>
      <c r="PIY219" s="288"/>
      <c r="PIZ219" s="288"/>
      <c r="PJA219" s="288"/>
      <c r="PJB219" s="288"/>
      <c r="PJC219" s="288"/>
      <c r="PJD219" s="288"/>
      <c r="PJE219" s="288"/>
      <c r="PJF219" s="288"/>
      <c r="PJG219" s="288"/>
      <c r="PJH219" s="288"/>
      <c r="PJI219" s="288"/>
      <c r="PJJ219" s="288"/>
      <c r="PJK219" s="288"/>
      <c r="PJL219" s="288"/>
      <c r="PJM219" s="288"/>
      <c r="PJN219" s="288"/>
      <c r="PJO219" s="288"/>
      <c r="PJP219" s="288"/>
      <c r="PJQ219" s="288"/>
      <c r="PJR219" s="288"/>
      <c r="PJS219" s="288"/>
      <c r="PJT219" s="288"/>
      <c r="PJU219" s="288"/>
      <c r="PJV219" s="288"/>
      <c r="PJW219" s="288"/>
      <c r="PJX219" s="288"/>
      <c r="PJY219" s="288"/>
      <c r="PJZ219" s="288"/>
      <c r="PKA219" s="288"/>
      <c r="PKB219" s="288"/>
      <c r="PKC219" s="288"/>
      <c r="PKD219" s="288"/>
      <c r="PKE219" s="288"/>
      <c r="PKF219" s="288"/>
      <c r="PKG219" s="288"/>
      <c r="PKH219" s="288"/>
      <c r="PKI219" s="288"/>
      <c r="PKJ219" s="288"/>
      <c r="PKK219" s="288"/>
      <c r="PKL219" s="288"/>
      <c r="PKM219" s="288"/>
      <c r="PKN219" s="288"/>
      <c r="PKO219" s="288"/>
      <c r="PKP219" s="288"/>
      <c r="PKQ219" s="288"/>
      <c r="PKR219" s="288"/>
      <c r="PKS219" s="288"/>
      <c r="PKT219" s="288"/>
      <c r="PKU219" s="288"/>
      <c r="PKV219" s="288"/>
      <c r="PKW219" s="288"/>
      <c r="PKX219" s="288"/>
      <c r="PKY219" s="288"/>
      <c r="PKZ219" s="288"/>
      <c r="PLA219" s="288"/>
      <c r="PLB219" s="288"/>
      <c r="PLC219" s="288"/>
      <c r="PLD219" s="288"/>
      <c r="PLE219" s="288"/>
      <c r="PLF219" s="288"/>
      <c r="PLG219" s="288"/>
      <c r="PLH219" s="288"/>
      <c r="PLI219" s="288"/>
      <c r="PLJ219" s="288"/>
      <c r="PLK219" s="288"/>
      <c r="PLL219" s="288"/>
      <c r="PLM219" s="288"/>
      <c r="PLN219" s="288"/>
      <c r="PLO219" s="288"/>
      <c r="PLP219" s="288"/>
      <c r="PLQ219" s="288"/>
      <c r="PLR219" s="288"/>
      <c r="PLS219" s="288"/>
      <c r="PLT219" s="288"/>
      <c r="PLU219" s="288"/>
      <c r="PLV219" s="288"/>
      <c r="PLW219" s="288"/>
      <c r="PLX219" s="288"/>
      <c r="PLY219" s="288"/>
      <c r="PLZ219" s="288"/>
      <c r="PMA219" s="288"/>
      <c r="PMB219" s="288"/>
      <c r="PMC219" s="288"/>
      <c r="PMD219" s="288"/>
      <c r="PME219" s="288"/>
      <c r="PMF219" s="288"/>
      <c r="PMG219" s="288"/>
      <c r="PMH219" s="288"/>
      <c r="PMI219" s="288"/>
      <c r="PMJ219" s="288"/>
      <c r="PMK219" s="288"/>
      <c r="PML219" s="288"/>
      <c r="PMM219" s="288"/>
      <c r="PMN219" s="288"/>
      <c r="PMO219" s="288"/>
      <c r="PMP219" s="288"/>
      <c r="PMQ219" s="288"/>
      <c r="PMR219" s="288"/>
      <c r="PMS219" s="288"/>
      <c r="PMT219" s="288"/>
      <c r="PMU219" s="288"/>
      <c r="PMV219" s="288"/>
      <c r="PMW219" s="288"/>
      <c r="PMX219" s="288"/>
      <c r="PMY219" s="288"/>
      <c r="PMZ219" s="288"/>
      <c r="PNA219" s="288"/>
      <c r="PNB219" s="288"/>
      <c r="PNC219" s="288"/>
      <c r="PND219" s="288"/>
      <c r="PNE219" s="288"/>
      <c r="PNF219" s="288"/>
      <c r="PNG219" s="288"/>
      <c r="PNH219" s="288"/>
      <c r="PNI219" s="288"/>
      <c r="PNJ219" s="288"/>
      <c r="PNK219" s="288"/>
      <c r="PNL219" s="288"/>
      <c r="PNM219" s="288"/>
      <c r="PNN219" s="288"/>
      <c r="PNO219" s="288"/>
      <c r="PNP219" s="288"/>
      <c r="PNQ219" s="288"/>
      <c r="PNR219" s="288"/>
      <c r="PNS219" s="288"/>
      <c r="PNT219" s="288"/>
      <c r="PNU219" s="288"/>
      <c r="PNV219" s="288"/>
      <c r="PNW219" s="288"/>
      <c r="PNX219" s="288"/>
      <c r="PNY219" s="288"/>
      <c r="PNZ219" s="288"/>
      <c r="POA219" s="288"/>
      <c r="POB219" s="288"/>
      <c r="POC219" s="288"/>
      <c r="POD219" s="288"/>
      <c r="POE219" s="288"/>
      <c r="POF219" s="288"/>
      <c r="POG219" s="288"/>
      <c r="POH219" s="288"/>
      <c r="POI219" s="288"/>
      <c r="POJ219" s="288"/>
      <c r="POK219" s="288"/>
      <c r="POL219" s="288"/>
      <c r="POM219" s="288"/>
      <c r="PON219" s="288"/>
      <c r="POO219" s="288"/>
      <c r="POP219" s="288"/>
      <c r="POQ219" s="288"/>
      <c r="POR219" s="288"/>
      <c r="POS219" s="288"/>
      <c r="POT219" s="288"/>
      <c r="POU219" s="288"/>
      <c r="POV219" s="288"/>
      <c r="POW219" s="288"/>
      <c r="POX219" s="288"/>
      <c r="POY219" s="288"/>
      <c r="POZ219" s="288"/>
      <c r="PPA219" s="288"/>
      <c r="PPB219" s="288"/>
      <c r="PPC219" s="288"/>
      <c r="PPD219" s="288"/>
      <c r="PPE219" s="288"/>
      <c r="PPF219" s="288"/>
      <c r="PPG219" s="288"/>
      <c r="PPH219" s="288"/>
      <c r="PPI219" s="288"/>
      <c r="PPJ219" s="288"/>
      <c r="PPK219" s="288"/>
      <c r="PPL219" s="288"/>
      <c r="PPM219" s="288"/>
      <c r="PPN219" s="288"/>
      <c r="PPO219" s="288"/>
      <c r="PPP219" s="288"/>
      <c r="PPQ219" s="288"/>
      <c r="PPR219" s="288"/>
      <c r="PPS219" s="288"/>
      <c r="PPT219" s="288"/>
      <c r="PPU219" s="288"/>
      <c r="PPV219" s="288"/>
      <c r="PPW219" s="288"/>
      <c r="PPX219" s="288"/>
      <c r="PPY219" s="288"/>
      <c r="PPZ219" s="288"/>
      <c r="PQA219" s="288"/>
      <c r="PQB219" s="288"/>
      <c r="PQC219" s="288"/>
      <c r="PQD219" s="288"/>
      <c r="PQE219" s="288"/>
      <c r="PQF219" s="288"/>
      <c r="PQG219" s="288"/>
      <c r="PQH219" s="288"/>
      <c r="PQI219" s="288"/>
      <c r="PQJ219" s="288"/>
      <c r="PQK219" s="288"/>
      <c r="PQL219" s="288"/>
      <c r="PQM219" s="288"/>
      <c r="PQN219" s="288"/>
      <c r="PQO219" s="288"/>
      <c r="PQP219" s="288"/>
      <c r="PQQ219" s="288"/>
      <c r="PQR219" s="288"/>
      <c r="PQS219" s="288"/>
      <c r="PQT219" s="288"/>
      <c r="PQU219" s="288"/>
      <c r="PQV219" s="288"/>
      <c r="PQW219" s="288"/>
      <c r="PQX219" s="288"/>
      <c r="PQY219" s="288"/>
      <c r="PQZ219" s="288"/>
      <c r="PRA219" s="288"/>
      <c r="PRB219" s="288"/>
      <c r="PRC219" s="288"/>
      <c r="PRD219" s="288"/>
      <c r="PRE219" s="288"/>
      <c r="PRF219" s="288"/>
      <c r="PRG219" s="288"/>
      <c r="PRH219" s="288"/>
      <c r="PRI219" s="288"/>
      <c r="PRJ219" s="288"/>
      <c r="PRK219" s="288"/>
      <c r="PRL219" s="288"/>
      <c r="PRM219" s="288"/>
      <c r="PRN219" s="288"/>
      <c r="PRO219" s="288"/>
      <c r="PRP219" s="288"/>
      <c r="PRQ219" s="288"/>
      <c r="PRR219" s="288"/>
      <c r="PRS219" s="288"/>
      <c r="PRT219" s="288"/>
      <c r="PRU219" s="288"/>
      <c r="PRV219" s="288"/>
      <c r="PRW219" s="288"/>
      <c r="PRX219" s="288"/>
      <c r="PRY219" s="288"/>
      <c r="PRZ219" s="288"/>
      <c r="PSA219" s="288"/>
      <c r="PSB219" s="288"/>
      <c r="PSC219" s="288"/>
      <c r="PSD219" s="288"/>
      <c r="PSE219" s="288"/>
      <c r="PSF219" s="288"/>
      <c r="PSG219" s="288"/>
      <c r="PSH219" s="288"/>
      <c r="PSI219" s="288"/>
      <c r="PSJ219" s="288"/>
      <c r="PSK219" s="288"/>
      <c r="PSL219" s="288"/>
      <c r="PSM219" s="288"/>
      <c r="PSN219" s="288"/>
      <c r="PSO219" s="288"/>
      <c r="PSP219" s="288"/>
      <c r="PSQ219" s="288"/>
      <c r="PSR219" s="288"/>
      <c r="PSS219" s="288"/>
      <c r="PST219" s="288"/>
      <c r="PSU219" s="288"/>
      <c r="PSV219" s="288"/>
      <c r="PSW219" s="288"/>
      <c r="PSX219" s="288"/>
      <c r="PSY219" s="288"/>
      <c r="PSZ219" s="288"/>
      <c r="PTA219" s="288"/>
      <c r="PTB219" s="288"/>
      <c r="PTC219" s="288"/>
      <c r="PTD219" s="288"/>
      <c r="PTE219" s="288"/>
      <c r="PTF219" s="288"/>
      <c r="PTG219" s="288"/>
      <c r="PTH219" s="288"/>
      <c r="PTI219" s="288"/>
      <c r="PTJ219" s="288"/>
      <c r="PTK219" s="288"/>
      <c r="PTL219" s="288"/>
      <c r="PTM219" s="288"/>
      <c r="PTN219" s="288"/>
      <c r="PTO219" s="288"/>
      <c r="PTP219" s="288"/>
      <c r="PTQ219" s="288"/>
      <c r="PTR219" s="288"/>
      <c r="PTS219" s="288"/>
      <c r="PTT219" s="288"/>
      <c r="PTU219" s="288"/>
      <c r="PTV219" s="288"/>
      <c r="PTW219" s="288"/>
      <c r="PTX219" s="288"/>
      <c r="PTY219" s="288"/>
      <c r="PTZ219" s="288"/>
      <c r="PUA219" s="288"/>
      <c r="PUB219" s="288"/>
      <c r="PUC219" s="288"/>
      <c r="PUD219" s="288"/>
      <c r="PUE219" s="288"/>
      <c r="PUF219" s="288"/>
      <c r="PUG219" s="288"/>
      <c r="PUH219" s="288"/>
      <c r="PUI219" s="288"/>
      <c r="PUJ219" s="288"/>
      <c r="PUK219" s="288"/>
      <c r="PUL219" s="288"/>
      <c r="PUM219" s="288"/>
      <c r="PUN219" s="288"/>
      <c r="PUO219" s="288"/>
      <c r="PUP219" s="288"/>
      <c r="PUQ219" s="288"/>
      <c r="PUR219" s="288"/>
      <c r="PUS219" s="288"/>
      <c r="PUT219" s="288"/>
      <c r="PUU219" s="288"/>
      <c r="PUV219" s="288"/>
      <c r="PUW219" s="288"/>
      <c r="PUX219" s="288"/>
      <c r="PUY219" s="288"/>
      <c r="PUZ219" s="288"/>
      <c r="PVA219" s="288"/>
      <c r="PVB219" s="288"/>
      <c r="PVC219" s="288"/>
      <c r="PVD219" s="288"/>
      <c r="PVE219" s="288"/>
      <c r="PVF219" s="288"/>
      <c r="PVG219" s="288"/>
      <c r="PVH219" s="288"/>
      <c r="PVI219" s="288"/>
      <c r="PVJ219" s="288"/>
      <c r="PVK219" s="288"/>
      <c r="PVL219" s="288"/>
      <c r="PVM219" s="288"/>
      <c r="PVN219" s="288"/>
      <c r="PVO219" s="288"/>
      <c r="PVP219" s="288"/>
      <c r="PVQ219" s="288"/>
      <c r="PVR219" s="288"/>
      <c r="PVS219" s="288"/>
      <c r="PVT219" s="288"/>
      <c r="PVU219" s="288"/>
      <c r="PVV219" s="288"/>
      <c r="PVW219" s="288"/>
      <c r="PVX219" s="288"/>
      <c r="PVY219" s="288"/>
      <c r="PVZ219" s="288"/>
      <c r="PWA219" s="288"/>
      <c r="PWB219" s="288"/>
      <c r="PWC219" s="288"/>
      <c r="PWD219" s="288"/>
      <c r="PWE219" s="288"/>
      <c r="PWF219" s="288"/>
      <c r="PWG219" s="288"/>
      <c r="PWH219" s="288"/>
      <c r="PWI219" s="288"/>
      <c r="PWJ219" s="288"/>
      <c r="PWK219" s="288"/>
      <c r="PWL219" s="288"/>
      <c r="PWM219" s="288"/>
      <c r="PWN219" s="288"/>
      <c r="PWO219" s="288"/>
      <c r="PWP219" s="288"/>
      <c r="PWQ219" s="288"/>
      <c r="PWR219" s="288"/>
      <c r="PWS219" s="288"/>
      <c r="PWT219" s="288"/>
      <c r="PWU219" s="288"/>
      <c r="PWV219" s="288"/>
      <c r="PWW219" s="288"/>
      <c r="PWX219" s="288"/>
      <c r="PWY219" s="288"/>
      <c r="PWZ219" s="288"/>
      <c r="PXA219" s="288"/>
      <c r="PXB219" s="288"/>
      <c r="PXC219" s="288"/>
      <c r="PXD219" s="288"/>
      <c r="PXE219" s="288"/>
      <c r="PXF219" s="288"/>
      <c r="PXG219" s="288"/>
      <c r="PXH219" s="288"/>
      <c r="PXI219" s="288"/>
      <c r="PXJ219" s="288"/>
      <c r="PXK219" s="288"/>
      <c r="PXL219" s="288"/>
      <c r="PXM219" s="288"/>
      <c r="PXN219" s="288"/>
      <c r="PXO219" s="288"/>
      <c r="PXP219" s="288"/>
      <c r="PXQ219" s="288"/>
      <c r="PXR219" s="288"/>
      <c r="PXS219" s="288"/>
      <c r="PXT219" s="288"/>
      <c r="PXU219" s="288"/>
      <c r="PXV219" s="288"/>
      <c r="PXW219" s="288"/>
      <c r="PXX219" s="288"/>
      <c r="PXY219" s="288"/>
      <c r="PXZ219" s="288"/>
      <c r="PYA219" s="288"/>
      <c r="PYB219" s="288"/>
      <c r="PYC219" s="288"/>
      <c r="PYD219" s="288"/>
      <c r="PYE219" s="288"/>
      <c r="PYF219" s="288"/>
      <c r="PYG219" s="288"/>
      <c r="PYH219" s="288"/>
      <c r="PYI219" s="288"/>
      <c r="PYJ219" s="288"/>
      <c r="PYK219" s="288"/>
      <c r="PYL219" s="288"/>
      <c r="PYM219" s="288"/>
      <c r="PYN219" s="288"/>
      <c r="PYO219" s="288"/>
      <c r="PYP219" s="288"/>
      <c r="PYQ219" s="288"/>
      <c r="PYR219" s="288"/>
      <c r="PYS219" s="288"/>
      <c r="PYT219" s="288"/>
      <c r="PYU219" s="288"/>
      <c r="PYV219" s="288"/>
      <c r="PYW219" s="288"/>
      <c r="PYX219" s="288"/>
      <c r="PYY219" s="288"/>
      <c r="PYZ219" s="288"/>
      <c r="PZA219" s="288"/>
      <c r="PZB219" s="288"/>
      <c r="PZC219" s="288"/>
      <c r="PZD219" s="288"/>
      <c r="PZE219" s="288"/>
      <c r="PZF219" s="288"/>
      <c r="PZG219" s="288"/>
      <c r="PZH219" s="288"/>
      <c r="PZI219" s="288"/>
      <c r="PZJ219" s="288"/>
      <c r="PZK219" s="288"/>
      <c r="PZL219" s="288"/>
      <c r="PZM219" s="288"/>
      <c r="PZN219" s="288"/>
      <c r="PZO219" s="288"/>
      <c r="PZP219" s="288"/>
      <c r="PZQ219" s="288"/>
      <c r="PZR219" s="288"/>
      <c r="PZS219" s="288"/>
      <c r="PZT219" s="288"/>
      <c r="PZU219" s="288"/>
      <c r="PZV219" s="288"/>
      <c r="PZW219" s="288"/>
      <c r="PZX219" s="288"/>
      <c r="PZY219" s="288"/>
      <c r="PZZ219" s="288"/>
      <c r="QAA219" s="288"/>
      <c r="QAB219" s="288"/>
      <c r="QAC219" s="288"/>
      <c r="QAD219" s="288"/>
      <c r="QAE219" s="288"/>
      <c r="QAF219" s="288"/>
      <c r="QAG219" s="288"/>
      <c r="QAH219" s="288"/>
      <c r="QAI219" s="288"/>
      <c r="QAJ219" s="288"/>
      <c r="QAK219" s="288"/>
      <c r="QAL219" s="288"/>
      <c r="QAM219" s="288"/>
      <c r="QAN219" s="288"/>
      <c r="QAO219" s="288"/>
      <c r="QAP219" s="288"/>
      <c r="QAQ219" s="288"/>
      <c r="QAR219" s="288"/>
      <c r="QAS219" s="288"/>
      <c r="QAT219" s="288"/>
      <c r="QAU219" s="288"/>
      <c r="QAV219" s="288"/>
      <c r="QAW219" s="288"/>
      <c r="QAX219" s="288"/>
      <c r="QAY219" s="288"/>
      <c r="QAZ219" s="288"/>
      <c r="QBA219" s="288"/>
      <c r="QBB219" s="288"/>
      <c r="QBC219" s="288"/>
      <c r="QBD219" s="288"/>
      <c r="QBE219" s="288"/>
      <c r="QBF219" s="288"/>
      <c r="QBG219" s="288"/>
      <c r="QBH219" s="288"/>
      <c r="QBI219" s="288"/>
      <c r="QBJ219" s="288"/>
      <c r="QBK219" s="288"/>
      <c r="QBL219" s="288"/>
      <c r="QBM219" s="288"/>
      <c r="QBN219" s="288"/>
      <c r="QBO219" s="288"/>
      <c r="QBP219" s="288"/>
      <c r="QBQ219" s="288"/>
      <c r="QBR219" s="288"/>
      <c r="QBS219" s="288"/>
      <c r="QBT219" s="288"/>
      <c r="QBU219" s="288"/>
      <c r="QBV219" s="288"/>
      <c r="QBW219" s="288"/>
      <c r="QBX219" s="288"/>
      <c r="QBY219" s="288"/>
      <c r="QBZ219" s="288"/>
      <c r="QCA219" s="288"/>
      <c r="QCB219" s="288"/>
      <c r="QCC219" s="288"/>
      <c r="QCD219" s="288"/>
      <c r="QCE219" s="288"/>
      <c r="QCF219" s="288"/>
      <c r="QCG219" s="288"/>
      <c r="QCH219" s="288"/>
      <c r="QCI219" s="288"/>
      <c r="QCJ219" s="288"/>
      <c r="QCK219" s="288"/>
      <c r="QCL219" s="288"/>
      <c r="QCM219" s="288"/>
      <c r="QCN219" s="288"/>
      <c r="QCO219" s="288"/>
      <c r="QCP219" s="288"/>
      <c r="QCQ219" s="288"/>
      <c r="QCR219" s="288"/>
      <c r="QCS219" s="288"/>
      <c r="QCT219" s="288"/>
      <c r="QCU219" s="288"/>
      <c r="QCV219" s="288"/>
      <c r="QCW219" s="288"/>
      <c r="QCX219" s="288"/>
      <c r="QCY219" s="288"/>
      <c r="QCZ219" s="288"/>
      <c r="QDA219" s="288"/>
      <c r="QDB219" s="288"/>
      <c r="QDC219" s="288"/>
      <c r="QDD219" s="288"/>
      <c r="QDE219" s="288"/>
      <c r="QDF219" s="288"/>
      <c r="QDG219" s="288"/>
      <c r="QDH219" s="288"/>
      <c r="QDI219" s="288"/>
      <c r="QDJ219" s="288"/>
      <c r="QDK219" s="288"/>
      <c r="QDL219" s="288"/>
      <c r="QDM219" s="288"/>
      <c r="QDN219" s="288"/>
      <c r="QDO219" s="288"/>
      <c r="QDP219" s="288"/>
      <c r="QDQ219" s="288"/>
      <c r="QDR219" s="288"/>
      <c r="QDS219" s="288"/>
      <c r="QDT219" s="288"/>
      <c r="QDU219" s="288"/>
      <c r="QDV219" s="288"/>
      <c r="QDW219" s="288"/>
      <c r="QDX219" s="288"/>
      <c r="QDY219" s="288"/>
      <c r="QDZ219" s="288"/>
      <c r="QEA219" s="288"/>
      <c r="QEB219" s="288"/>
      <c r="QEC219" s="288"/>
      <c r="QED219" s="288"/>
      <c r="QEE219" s="288"/>
      <c r="QEF219" s="288"/>
      <c r="QEG219" s="288"/>
      <c r="QEH219" s="288"/>
      <c r="QEI219" s="288"/>
      <c r="QEJ219" s="288"/>
      <c r="QEK219" s="288"/>
      <c r="QEL219" s="288"/>
      <c r="QEM219" s="288"/>
      <c r="QEN219" s="288"/>
      <c r="QEO219" s="288"/>
      <c r="QEP219" s="288"/>
      <c r="QEQ219" s="288"/>
      <c r="QER219" s="288"/>
      <c r="QES219" s="288"/>
      <c r="QET219" s="288"/>
      <c r="QEU219" s="288"/>
      <c r="QEV219" s="288"/>
      <c r="QEW219" s="288"/>
      <c r="QEX219" s="288"/>
      <c r="QEY219" s="288"/>
      <c r="QEZ219" s="288"/>
      <c r="QFA219" s="288"/>
      <c r="QFB219" s="288"/>
      <c r="QFC219" s="288"/>
      <c r="QFD219" s="288"/>
      <c r="QFE219" s="288"/>
      <c r="QFF219" s="288"/>
      <c r="QFG219" s="288"/>
      <c r="QFH219" s="288"/>
      <c r="QFI219" s="288"/>
      <c r="QFJ219" s="288"/>
      <c r="QFK219" s="288"/>
      <c r="QFL219" s="288"/>
      <c r="QFM219" s="288"/>
      <c r="QFN219" s="288"/>
      <c r="QFO219" s="288"/>
      <c r="QFP219" s="288"/>
      <c r="QFQ219" s="288"/>
      <c r="QFR219" s="288"/>
      <c r="QFS219" s="288"/>
      <c r="QFT219" s="288"/>
      <c r="QFU219" s="288"/>
      <c r="QFV219" s="288"/>
      <c r="QFW219" s="288"/>
      <c r="QFX219" s="288"/>
      <c r="QFY219" s="288"/>
      <c r="QFZ219" s="288"/>
      <c r="QGA219" s="288"/>
      <c r="QGB219" s="288"/>
      <c r="QGC219" s="288"/>
      <c r="QGD219" s="288"/>
      <c r="QGE219" s="288"/>
      <c r="QGF219" s="288"/>
      <c r="QGG219" s="288"/>
      <c r="QGH219" s="288"/>
      <c r="QGI219" s="288"/>
      <c r="QGJ219" s="288"/>
      <c r="QGK219" s="288"/>
      <c r="QGL219" s="288"/>
      <c r="QGM219" s="288"/>
      <c r="QGN219" s="288"/>
      <c r="QGO219" s="288"/>
      <c r="QGP219" s="288"/>
      <c r="QGQ219" s="288"/>
      <c r="QGR219" s="288"/>
      <c r="QGS219" s="288"/>
      <c r="QGT219" s="288"/>
      <c r="QGU219" s="288"/>
      <c r="QGV219" s="288"/>
      <c r="QGW219" s="288"/>
      <c r="QGX219" s="288"/>
      <c r="QGY219" s="288"/>
      <c r="QGZ219" s="288"/>
      <c r="QHA219" s="288"/>
      <c r="QHB219" s="288"/>
      <c r="QHC219" s="288"/>
      <c r="QHD219" s="288"/>
      <c r="QHE219" s="288"/>
      <c r="QHF219" s="288"/>
      <c r="QHG219" s="288"/>
      <c r="QHH219" s="288"/>
      <c r="QHI219" s="288"/>
      <c r="QHJ219" s="288"/>
      <c r="QHK219" s="288"/>
      <c r="QHL219" s="288"/>
      <c r="QHM219" s="288"/>
      <c r="QHN219" s="288"/>
      <c r="QHO219" s="288"/>
      <c r="QHP219" s="288"/>
      <c r="QHQ219" s="288"/>
      <c r="QHR219" s="288"/>
      <c r="QHS219" s="288"/>
      <c r="QHT219" s="288"/>
      <c r="QHU219" s="288"/>
      <c r="QHV219" s="288"/>
      <c r="QHW219" s="288"/>
      <c r="QHX219" s="288"/>
      <c r="QHY219" s="288"/>
      <c r="QHZ219" s="288"/>
      <c r="QIA219" s="288"/>
      <c r="QIB219" s="288"/>
      <c r="QIC219" s="288"/>
      <c r="QID219" s="288"/>
      <c r="QIE219" s="288"/>
      <c r="QIF219" s="288"/>
      <c r="QIG219" s="288"/>
      <c r="QIH219" s="288"/>
      <c r="QII219" s="288"/>
      <c r="QIJ219" s="288"/>
      <c r="QIK219" s="288"/>
      <c r="QIL219" s="288"/>
      <c r="QIM219" s="288"/>
      <c r="QIN219" s="288"/>
      <c r="QIO219" s="288"/>
      <c r="QIP219" s="288"/>
      <c r="QIQ219" s="288"/>
      <c r="QIR219" s="288"/>
      <c r="QIS219" s="288"/>
      <c r="QIT219" s="288"/>
      <c r="QIU219" s="288"/>
      <c r="QIV219" s="288"/>
      <c r="QIW219" s="288"/>
      <c r="QIX219" s="288"/>
      <c r="QIY219" s="288"/>
      <c r="QIZ219" s="288"/>
      <c r="QJA219" s="288"/>
      <c r="QJB219" s="288"/>
      <c r="QJC219" s="288"/>
      <c r="QJD219" s="288"/>
      <c r="QJE219" s="288"/>
      <c r="QJF219" s="288"/>
      <c r="QJG219" s="288"/>
      <c r="QJH219" s="288"/>
      <c r="QJI219" s="288"/>
      <c r="QJJ219" s="288"/>
      <c r="QJK219" s="288"/>
      <c r="QJL219" s="288"/>
      <c r="QJM219" s="288"/>
      <c r="QJN219" s="288"/>
      <c r="QJO219" s="288"/>
      <c r="QJP219" s="288"/>
      <c r="QJQ219" s="288"/>
      <c r="QJR219" s="288"/>
      <c r="QJS219" s="288"/>
      <c r="QJT219" s="288"/>
      <c r="QJU219" s="288"/>
      <c r="QJV219" s="288"/>
      <c r="QJW219" s="288"/>
      <c r="QJX219" s="288"/>
      <c r="QJY219" s="288"/>
      <c r="QJZ219" s="288"/>
      <c r="QKA219" s="288"/>
      <c r="QKB219" s="288"/>
      <c r="QKC219" s="288"/>
      <c r="QKD219" s="288"/>
      <c r="QKE219" s="288"/>
      <c r="QKF219" s="288"/>
      <c r="QKG219" s="288"/>
      <c r="QKH219" s="288"/>
      <c r="QKI219" s="288"/>
      <c r="QKJ219" s="288"/>
      <c r="QKK219" s="288"/>
      <c r="QKL219" s="288"/>
      <c r="QKM219" s="288"/>
      <c r="QKN219" s="288"/>
      <c r="QKO219" s="288"/>
      <c r="QKP219" s="288"/>
      <c r="QKQ219" s="288"/>
      <c r="QKR219" s="288"/>
      <c r="QKS219" s="288"/>
      <c r="QKT219" s="288"/>
      <c r="QKU219" s="288"/>
      <c r="QKV219" s="288"/>
      <c r="QKW219" s="288"/>
      <c r="QKX219" s="288"/>
      <c r="QKY219" s="288"/>
      <c r="QKZ219" s="288"/>
      <c r="QLA219" s="288"/>
      <c r="QLB219" s="288"/>
      <c r="QLC219" s="288"/>
      <c r="QLD219" s="288"/>
      <c r="QLE219" s="288"/>
      <c r="QLF219" s="288"/>
      <c r="QLG219" s="288"/>
      <c r="QLH219" s="288"/>
      <c r="QLI219" s="288"/>
      <c r="QLJ219" s="288"/>
      <c r="QLK219" s="288"/>
      <c r="QLL219" s="288"/>
      <c r="QLM219" s="288"/>
      <c r="QLN219" s="288"/>
      <c r="QLO219" s="288"/>
      <c r="QLP219" s="288"/>
      <c r="QLQ219" s="288"/>
      <c r="QLR219" s="288"/>
      <c r="QLS219" s="288"/>
      <c r="QLT219" s="288"/>
      <c r="QLU219" s="288"/>
      <c r="QLV219" s="288"/>
      <c r="QLW219" s="288"/>
      <c r="QLX219" s="288"/>
      <c r="QLY219" s="288"/>
      <c r="QLZ219" s="288"/>
      <c r="QMA219" s="288"/>
      <c r="QMB219" s="288"/>
      <c r="QMC219" s="288"/>
      <c r="QMD219" s="288"/>
      <c r="QME219" s="288"/>
      <c r="QMF219" s="288"/>
      <c r="QMG219" s="288"/>
      <c r="QMH219" s="288"/>
      <c r="QMI219" s="288"/>
      <c r="QMJ219" s="288"/>
      <c r="QMK219" s="288"/>
      <c r="QML219" s="288"/>
      <c r="QMM219" s="288"/>
      <c r="QMN219" s="288"/>
      <c r="QMO219" s="288"/>
      <c r="QMP219" s="288"/>
      <c r="QMQ219" s="288"/>
      <c r="QMR219" s="288"/>
      <c r="QMS219" s="288"/>
      <c r="QMT219" s="288"/>
      <c r="QMU219" s="288"/>
      <c r="QMV219" s="288"/>
      <c r="QMW219" s="288"/>
      <c r="QMX219" s="288"/>
      <c r="QMY219" s="288"/>
      <c r="QMZ219" s="288"/>
      <c r="QNA219" s="288"/>
      <c r="QNB219" s="288"/>
      <c r="QNC219" s="288"/>
      <c r="QND219" s="288"/>
      <c r="QNE219" s="288"/>
      <c r="QNF219" s="288"/>
      <c r="QNG219" s="288"/>
      <c r="QNH219" s="288"/>
      <c r="QNI219" s="288"/>
      <c r="QNJ219" s="288"/>
      <c r="QNK219" s="288"/>
      <c r="QNL219" s="288"/>
      <c r="QNM219" s="288"/>
      <c r="QNN219" s="288"/>
      <c r="QNO219" s="288"/>
      <c r="QNP219" s="288"/>
      <c r="QNQ219" s="288"/>
      <c r="QNR219" s="288"/>
      <c r="QNS219" s="288"/>
      <c r="QNT219" s="288"/>
      <c r="QNU219" s="288"/>
      <c r="QNV219" s="288"/>
      <c r="QNW219" s="288"/>
      <c r="QNX219" s="288"/>
      <c r="QNY219" s="288"/>
      <c r="QNZ219" s="288"/>
      <c r="QOA219" s="288"/>
      <c r="QOB219" s="288"/>
      <c r="QOC219" s="288"/>
      <c r="QOD219" s="288"/>
      <c r="QOE219" s="288"/>
      <c r="QOF219" s="288"/>
      <c r="QOG219" s="288"/>
      <c r="QOH219" s="288"/>
      <c r="QOI219" s="288"/>
      <c r="QOJ219" s="288"/>
      <c r="QOK219" s="288"/>
      <c r="QOL219" s="288"/>
      <c r="QOM219" s="288"/>
      <c r="QON219" s="288"/>
      <c r="QOO219" s="288"/>
      <c r="QOP219" s="288"/>
      <c r="QOQ219" s="288"/>
      <c r="QOR219" s="288"/>
      <c r="QOS219" s="288"/>
      <c r="QOT219" s="288"/>
      <c r="QOU219" s="288"/>
      <c r="QOV219" s="288"/>
      <c r="QOW219" s="288"/>
      <c r="QOX219" s="288"/>
      <c r="QOY219" s="288"/>
      <c r="QOZ219" s="288"/>
      <c r="QPA219" s="288"/>
      <c r="QPB219" s="288"/>
      <c r="QPC219" s="288"/>
      <c r="QPD219" s="288"/>
      <c r="QPE219" s="288"/>
      <c r="QPF219" s="288"/>
      <c r="QPG219" s="288"/>
      <c r="QPH219" s="288"/>
      <c r="QPI219" s="288"/>
      <c r="QPJ219" s="288"/>
      <c r="QPK219" s="288"/>
      <c r="QPL219" s="288"/>
      <c r="QPM219" s="288"/>
      <c r="QPN219" s="288"/>
      <c r="QPO219" s="288"/>
      <c r="QPP219" s="288"/>
      <c r="QPQ219" s="288"/>
      <c r="QPR219" s="288"/>
      <c r="QPS219" s="288"/>
      <c r="QPT219" s="288"/>
      <c r="QPU219" s="288"/>
      <c r="QPV219" s="288"/>
      <c r="QPW219" s="288"/>
      <c r="QPX219" s="288"/>
      <c r="QPY219" s="288"/>
      <c r="QPZ219" s="288"/>
      <c r="QQA219" s="288"/>
      <c r="QQB219" s="288"/>
      <c r="QQC219" s="288"/>
      <c r="QQD219" s="288"/>
      <c r="QQE219" s="288"/>
      <c r="QQF219" s="288"/>
      <c r="QQG219" s="288"/>
      <c r="QQH219" s="288"/>
      <c r="QQI219" s="288"/>
      <c r="QQJ219" s="288"/>
      <c r="QQK219" s="288"/>
      <c r="QQL219" s="288"/>
      <c r="QQM219" s="288"/>
      <c r="QQN219" s="288"/>
      <c r="QQO219" s="288"/>
      <c r="QQP219" s="288"/>
      <c r="QQQ219" s="288"/>
      <c r="QQR219" s="288"/>
      <c r="QQS219" s="288"/>
      <c r="QQT219" s="288"/>
      <c r="QQU219" s="288"/>
      <c r="QQV219" s="288"/>
      <c r="QQW219" s="288"/>
      <c r="QQX219" s="288"/>
      <c r="QQY219" s="288"/>
      <c r="QQZ219" s="288"/>
      <c r="QRA219" s="288"/>
      <c r="QRB219" s="288"/>
      <c r="QRC219" s="288"/>
      <c r="QRD219" s="288"/>
      <c r="QRE219" s="288"/>
      <c r="QRF219" s="288"/>
      <c r="QRG219" s="288"/>
      <c r="QRH219" s="288"/>
      <c r="QRI219" s="288"/>
      <c r="QRJ219" s="288"/>
      <c r="QRK219" s="288"/>
      <c r="QRL219" s="288"/>
      <c r="QRM219" s="288"/>
      <c r="QRN219" s="288"/>
      <c r="QRO219" s="288"/>
      <c r="QRP219" s="288"/>
      <c r="QRQ219" s="288"/>
      <c r="QRR219" s="288"/>
      <c r="QRS219" s="288"/>
      <c r="QRT219" s="288"/>
      <c r="QRU219" s="288"/>
      <c r="QRV219" s="288"/>
      <c r="QRW219" s="288"/>
      <c r="QRX219" s="288"/>
      <c r="QRY219" s="288"/>
      <c r="QRZ219" s="288"/>
      <c r="QSA219" s="288"/>
      <c r="QSB219" s="288"/>
      <c r="QSC219" s="288"/>
      <c r="QSD219" s="288"/>
      <c r="QSE219" s="288"/>
      <c r="QSF219" s="288"/>
      <c r="QSG219" s="288"/>
      <c r="QSH219" s="288"/>
      <c r="QSI219" s="288"/>
      <c r="QSJ219" s="288"/>
      <c r="QSK219" s="288"/>
      <c r="QSL219" s="288"/>
      <c r="QSM219" s="288"/>
      <c r="QSN219" s="288"/>
      <c r="QSO219" s="288"/>
      <c r="QSP219" s="288"/>
      <c r="QSQ219" s="288"/>
      <c r="QSR219" s="288"/>
      <c r="QSS219" s="288"/>
      <c r="QST219" s="288"/>
      <c r="QSU219" s="288"/>
      <c r="QSV219" s="288"/>
      <c r="QSW219" s="288"/>
      <c r="QSX219" s="288"/>
      <c r="QSY219" s="288"/>
      <c r="QSZ219" s="288"/>
      <c r="QTA219" s="288"/>
      <c r="QTB219" s="288"/>
      <c r="QTC219" s="288"/>
      <c r="QTD219" s="288"/>
      <c r="QTE219" s="288"/>
      <c r="QTF219" s="288"/>
      <c r="QTG219" s="288"/>
      <c r="QTH219" s="288"/>
      <c r="QTI219" s="288"/>
      <c r="QTJ219" s="288"/>
      <c r="QTK219" s="288"/>
      <c r="QTL219" s="288"/>
      <c r="QTM219" s="288"/>
      <c r="QTN219" s="288"/>
      <c r="QTO219" s="288"/>
      <c r="QTP219" s="288"/>
      <c r="QTQ219" s="288"/>
      <c r="QTR219" s="288"/>
      <c r="QTS219" s="288"/>
      <c r="QTT219" s="288"/>
      <c r="QTU219" s="288"/>
      <c r="QTV219" s="288"/>
      <c r="QTW219" s="288"/>
      <c r="QTX219" s="288"/>
      <c r="QTY219" s="288"/>
      <c r="QTZ219" s="288"/>
      <c r="QUA219" s="288"/>
      <c r="QUB219" s="288"/>
      <c r="QUC219" s="288"/>
      <c r="QUD219" s="288"/>
      <c r="QUE219" s="288"/>
      <c r="QUF219" s="288"/>
      <c r="QUG219" s="288"/>
      <c r="QUH219" s="288"/>
      <c r="QUI219" s="288"/>
      <c r="QUJ219" s="288"/>
      <c r="QUK219" s="288"/>
      <c r="QUL219" s="288"/>
      <c r="QUM219" s="288"/>
      <c r="QUN219" s="288"/>
      <c r="QUO219" s="288"/>
      <c r="QUP219" s="288"/>
      <c r="QUQ219" s="288"/>
      <c r="QUR219" s="288"/>
      <c r="QUS219" s="288"/>
      <c r="QUT219" s="288"/>
      <c r="QUU219" s="288"/>
      <c r="QUV219" s="288"/>
      <c r="QUW219" s="288"/>
      <c r="QUX219" s="288"/>
      <c r="QUY219" s="288"/>
      <c r="QUZ219" s="288"/>
      <c r="QVA219" s="288"/>
      <c r="QVB219" s="288"/>
      <c r="QVC219" s="288"/>
      <c r="QVD219" s="288"/>
      <c r="QVE219" s="288"/>
      <c r="QVF219" s="288"/>
      <c r="QVG219" s="288"/>
      <c r="QVH219" s="288"/>
      <c r="QVI219" s="288"/>
      <c r="QVJ219" s="288"/>
      <c r="QVK219" s="288"/>
      <c r="QVL219" s="288"/>
      <c r="QVM219" s="288"/>
      <c r="QVN219" s="288"/>
      <c r="QVO219" s="288"/>
      <c r="QVP219" s="288"/>
      <c r="QVQ219" s="288"/>
      <c r="QVR219" s="288"/>
      <c r="QVS219" s="288"/>
      <c r="QVT219" s="288"/>
      <c r="QVU219" s="288"/>
      <c r="QVV219" s="288"/>
      <c r="QVW219" s="288"/>
      <c r="QVX219" s="288"/>
      <c r="QVY219" s="288"/>
      <c r="QVZ219" s="288"/>
      <c r="QWA219" s="288"/>
      <c r="QWB219" s="288"/>
      <c r="QWC219" s="288"/>
      <c r="QWD219" s="288"/>
      <c r="QWE219" s="288"/>
      <c r="QWF219" s="288"/>
      <c r="QWG219" s="288"/>
      <c r="QWH219" s="288"/>
      <c r="QWI219" s="288"/>
      <c r="QWJ219" s="288"/>
      <c r="QWK219" s="288"/>
      <c r="QWL219" s="288"/>
      <c r="QWM219" s="288"/>
      <c r="QWN219" s="288"/>
      <c r="QWO219" s="288"/>
      <c r="QWP219" s="288"/>
      <c r="QWQ219" s="288"/>
      <c r="QWR219" s="288"/>
      <c r="QWS219" s="288"/>
      <c r="QWT219" s="288"/>
      <c r="QWU219" s="288"/>
      <c r="QWV219" s="288"/>
      <c r="QWW219" s="288"/>
      <c r="QWX219" s="288"/>
      <c r="QWY219" s="288"/>
      <c r="QWZ219" s="288"/>
      <c r="QXA219" s="288"/>
      <c r="QXB219" s="288"/>
      <c r="QXC219" s="288"/>
      <c r="QXD219" s="288"/>
      <c r="QXE219" s="288"/>
      <c r="QXF219" s="288"/>
      <c r="QXG219" s="288"/>
      <c r="QXH219" s="288"/>
      <c r="QXI219" s="288"/>
      <c r="QXJ219" s="288"/>
      <c r="QXK219" s="288"/>
      <c r="QXL219" s="288"/>
      <c r="QXM219" s="288"/>
      <c r="QXN219" s="288"/>
      <c r="QXO219" s="288"/>
      <c r="QXP219" s="288"/>
      <c r="QXQ219" s="288"/>
      <c r="QXR219" s="288"/>
      <c r="QXS219" s="288"/>
      <c r="QXT219" s="288"/>
      <c r="QXU219" s="288"/>
      <c r="QXV219" s="288"/>
      <c r="QXW219" s="288"/>
      <c r="QXX219" s="288"/>
      <c r="QXY219" s="288"/>
      <c r="QXZ219" s="288"/>
      <c r="QYA219" s="288"/>
      <c r="QYB219" s="288"/>
      <c r="QYC219" s="288"/>
      <c r="QYD219" s="288"/>
      <c r="QYE219" s="288"/>
      <c r="QYF219" s="288"/>
      <c r="QYG219" s="288"/>
      <c r="QYH219" s="288"/>
      <c r="QYI219" s="288"/>
      <c r="QYJ219" s="288"/>
      <c r="QYK219" s="288"/>
      <c r="QYL219" s="288"/>
      <c r="QYM219" s="288"/>
      <c r="QYN219" s="288"/>
      <c r="QYO219" s="288"/>
      <c r="QYP219" s="288"/>
      <c r="QYQ219" s="288"/>
      <c r="QYR219" s="288"/>
      <c r="QYS219" s="288"/>
      <c r="QYT219" s="288"/>
      <c r="QYU219" s="288"/>
      <c r="QYV219" s="288"/>
      <c r="QYW219" s="288"/>
      <c r="QYX219" s="288"/>
      <c r="QYY219" s="288"/>
      <c r="QYZ219" s="288"/>
      <c r="QZA219" s="288"/>
      <c r="QZB219" s="288"/>
      <c r="QZC219" s="288"/>
      <c r="QZD219" s="288"/>
      <c r="QZE219" s="288"/>
      <c r="QZF219" s="288"/>
      <c r="QZG219" s="288"/>
      <c r="QZH219" s="288"/>
      <c r="QZI219" s="288"/>
      <c r="QZJ219" s="288"/>
      <c r="QZK219" s="288"/>
      <c r="QZL219" s="288"/>
      <c r="QZM219" s="288"/>
      <c r="QZN219" s="288"/>
      <c r="QZO219" s="288"/>
      <c r="QZP219" s="288"/>
      <c r="QZQ219" s="288"/>
      <c r="QZR219" s="288"/>
      <c r="QZS219" s="288"/>
      <c r="QZT219" s="288"/>
      <c r="QZU219" s="288"/>
      <c r="QZV219" s="288"/>
      <c r="QZW219" s="288"/>
      <c r="QZX219" s="288"/>
      <c r="QZY219" s="288"/>
      <c r="QZZ219" s="288"/>
      <c r="RAA219" s="288"/>
      <c r="RAB219" s="288"/>
      <c r="RAC219" s="288"/>
      <c r="RAD219" s="288"/>
      <c r="RAE219" s="288"/>
      <c r="RAF219" s="288"/>
      <c r="RAG219" s="288"/>
      <c r="RAH219" s="288"/>
      <c r="RAI219" s="288"/>
      <c r="RAJ219" s="288"/>
      <c r="RAK219" s="288"/>
      <c r="RAL219" s="288"/>
      <c r="RAM219" s="288"/>
      <c r="RAN219" s="288"/>
      <c r="RAO219" s="288"/>
      <c r="RAP219" s="288"/>
      <c r="RAQ219" s="288"/>
      <c r="RAR219" s="288"/>
      <c r="RAS219" s="288"/>
      <c r="RAT219" s="288"/>
      <c r="RAU219" s="288"/>
      <c r="RAV219" s="288"/>
      <c r="RAW219" s="288"/>
      <c r="RAX219" s="288"/>
      <c r="RAY219" s="288"/>
      <c r="RAZ219" s="288"/>
      <c r="RBA219" s="288"/>
      <c r="RBB219" s="288"/>
      <c r="RBC219" s="288"/>
      <c r="RBD219" s="288"/>
      <c r="RBE219" s="288"/>
      <c r="RBF219" s="288"/>
      <c r="RBG219" s="288"/>
      <c r="RBH219" s="288"/>
      <c r="RBI219" s="288"/>
      <c r="RBJ219" s="288"/>
      <c r="RBK219" s="288"/>
      <c r="RBL219" s="288"/>
      <c r="RBM219" s="288"/>
      <c r="RBN219" s="288"/>
      <c r="RBO219" s="288"/>
      <c r="RBP219" s="288"/>
      <c r="RBQ219" s="288"/>
      <c r="RBR219" s="288"/>
      <c r="RBS219" s="288"/>
      <c r="RBT219" s="288"/>
      <c r="RBU219" s="288"/>
      <c r="RBV219" s="288"/>
      <c r="RBW219" s="288"/>
      <c r="RBX219" s="288"/>
      <c r="RBY219" s="288"/>
      <c r="RBZ219" s="288"/>
      <c r="RCA219" s="288"/>
      <c r="RCB219" s="288"/>
      <c r="RCC219" s="288"/>
      <c r="RCD219" s="288"/>
      <c r="RCE219" s="288"/>
      <c r="RCF219" s="288"/>
      <c r="RCG219" s="288"/>
      <c r="RCH219" s="288"/>
      <c r="RCI219" s="288"/>
      <c r="RCJ219" s="288"/>
      <c r="RCK219" s="288"/>
      <c r="RCL219" s="288"/>
      <c r="RCM219" s="288"/>
      <c r="RCN219" s="288"/>
      <c r="RCO219" s="288"/>
      <c r="RCP219" s="288"/>
      <c r="RCQ219" s="288"/>
      <c r="RCR219" s="288"/>
      <c r="RCS219" s="288"/>
      <c r="RCT219" s="288"/>
      <c r="RCU219" s="288"/>
      <c r="RCV219" s="288"/>
      <c r="RCW219" s="288"/>
      <c r="RCX219" s="288"/>
      <c r="RCY219" s="288"/>
      <c r="RCZ219" s="288"/>
      <c r="RDA219" s="288"/>
      <c r="RDB219" s="288"/>
      <c r="RDC219" s="288"/>
      <c r="RDD219" s="288"/>
      <c r="RDE219" s="288"/>
      <c r="RDF219" s="288"/>
      <c r="RDG219" s="288"/>
      <c r="RDH219" s="288"/>
      <c r="RDI219" s="288"/>
      <c r="RDJ219" s="288"/>
      <c r="RDK219" s="288"/>
      <c r="RDL219" s="288"/>
      <c r="RDM219" s="288"/>
      <c r="RDN219" s="288"/>
      <c r="RDO219" s="288"/>
      <c r="RDP219" s="288"/>
      <c r="RDQ219" s="288"/>
      <c r="RDR219" s="288"/>
      <c r="RDS219" s="288"/>
      <c r="RDT219" s="288"/>
      <c r="RDU219" s="288"/>
      <c r="RDV219" s="288"/>
      <c r="RDW219" s="288"/>
      <c r="RDX219" s="288"/>
      <c r="RDY219" s="288"/>
      <c r="RDZ219" s="288"/>
      <c r="REA219" s="288"/>
      <c r="REB219" s="288"/>
      <c r="REC219" s="288"/>
      <c r="RED219" s="288"/>
      <c r="REE219" s="288"/>
      <c r="REF219" s="288"/>
      <c r="REG219" s="288"/>
      <c r="REH219" s="288"/>
      <c r="REI219" s="288"/>
      <c r="REJ219" s="288"/>
      <c r="REK219" s="288"/>
      <c r="REL219" s="288"/>
      <c r="REM219" s="288"/>
      <c r="REN219" s="288"/>
      <c r="REO219" s="288"/>
      <c r="REP219" s="288"/>
      <c r="REQ219" s="288"/>
      <c r="RER219" s="288"/>
      <c r="RES219" s="288"/>
      <c r="RET219" s="288"/>
      <c r="REU219" s="288"/>
      <c r="REV219" s="288"/>
      <c r="REW219" s="288"/>
      <c r="REX219" s="288"/>
      <c r="REY219" s="288"/>
      <c r="REZ219" s="288"/>
      <c r="RFA219" s="288"/>
      <c r="RFB219" s="288"/>
      <c r="RFC219" s="288"/>
      <c r="RFD219" s="288"/>
      <c r="RFE219" s="288"/>
      <c r="RFF219" s="288"/>
      <c r="RFG219" s="288"/>
      <c r="RFH219" s="288"/>
      <c r="RFI219" s="288"/>
      <c r="RFJ219" s="288"/>
      <c r="RFK219" s="288"/>
      <c r="RFL219" s="288"/>
      <c r="RFM219" s="288"/>
      <c r="RFN219" s="288"/>
      <c r="RFO219" s="288"/>
      <c r="RFP219" s="288"/>
      <c r="RFQ219" s="288"/>
      <c r="RFR219" s="288"/>
      <c r="RFS219" s="288"/>
      <c r="RFT219" s="288"/>
      <c r="RFU219" s="288"/>
      <c r="RFV219" s="288"/>
      <c r="RFW219" s="288"/>
      <c r="RFX219" s="288"/>
      <c r="RFY219" s="288"/>
      <c r="RFZ219" s="288"/>
      <c r="RGA219" s="288"/>
      <c r="RGB219" s="288"/>
      <c r="RGC219" s="288"/>
      <c r="RGD219" s="288"/>
      <c r="RGE219" s="288"/>
      <c r="RGF219" s="288"/>
      <c r="RGG219" s="288"/>
      <c r="RGH219" s="288"/>
      <c r="RGI219" s="288"/>
      <c r="RGJ219" s="288"/>
      <c r="RGK219" s="288"/>
      <c r="RGL219" s="288"/>
      <c r="RGM219" s="288"/>
      <c r="RGN219" s="288"/>
      <c r="RGO219" s="288"/>
      <c r="RGP219" s="288"/>
      <c r="RGQ219" s="288"/>
      <c r="RGR219" s="288"/>
      <c r="RGS219" s="288"/>
      <c r="RGT219" s="288"/>
      <c r="RGU219" s="288"/>
      <c r="RGV219" s="288"/>
      <c r="RGW219" s="288"/>
      <c r="RGX219" s="288"/>
      <c r="RGY219" s="288"/>
      <c r="RGZ219" s="288"/>
      <c r="RHA219" s="288"/>
      <c r="RHB219" s="288"/>
      <c r="RHC219" s="288"/>
      <c r="RHD219" s="288"/>
      <c r="RHE219" s="288"/>
      <c r="RHF219" s="288"/>
      <c r="RHG219" s="288"/>
      <c r="RHH219" s="288"/>
      <c r="RHI219" s="288"/>
      <c r="RHJ219" s="288"/>
      <c r="RHK219" s="288"/>
      <c r="RHL219" s="288"/>
      <c r="RHM219" s="288"/>
      <c r="RHN219" s="288"/>
      <c r="RHO219" s="288"/>
      <c r="RHP219" s="288"/>
      <c r="RHQ219" s="288"/>
      <c r="RHR219" s="288"/>
      <c r="RHS219" s="288"/>
      <c r="RHT219" s="288"/>
      <c r="RHU219" s="288"/>
      <c r="RHV219" s="288"/>
      <c r="RHW219" s="288"/>
      <c r="RHX219" s="288"/>
      <c r="RHY219" s="288"/>
      <c r="RHZ219" s="288"/>
      <c r="RIA219" s="288"/>
      <c r="RIB219" s="288"/>
      <c r="RIC219" s="288"/>
      <c r="RID219" s="288"/>
      <c r="RIE219" s="288"/>
      <c r="RIF219" s="288"/>
      <c r="RIG219" s="288"/>
      <c r="RIH219" s="288"/>
      <c r="RII219" s="288"/>
      <c r="RIJ219" s="288"/>
      <c r="RIK219" s="288"/>
      <c r="RIL219" s="288"/>
      <c r="RIM219" s="288"/>
      <c r="RIN219" s="288"/>
      <c r="RIO219" s="288"/>
      <c r="RIP219" s="288"/>
      <c r="RIQ219" s="288"/>
      <c r="RIR219" s="288"/>
      <c r="RIS219" s="288"/>
      <c r="RIT219" s="288"/>
      <c r="RIU219" s="288"/>
      <c r="RIV219" s="288"/>
      <c r="RIW219" s="288"/>
      <c r="RIX219" s="288"/>
      <c r="RIY219" s="288"/>
      <c r="RIZ219" s="288"/>
      <c r="RJA219" s="288"/>
      <c r="RJB219" s="288"/>
      <c r="RJC219" s="288"/>
      <c r="RJD219" s="288"/>
      <c r="RJE219" s="288"/>
      <c r="RJF219" s="288"/>
      <c r="RJG219" s="288"/>
      <c r="RJH219" s="288"/>
      <c r="RJI219" s="288"/>
      <c r="RJJ219" s="288"/>
      <c r="RJK219" s="288"/>
      <c r="RJL219" s="288"/>
      <c r="RJM219" s="288"/>
      <c r="RJN219" s="288"/>
      <c r="RJO219" s="288"/>
      <c r="RJP219" s="288"/>
      <c r="RJQ219" s="288"/>
      <c r="RJR219" s="288"/>
      <c r="RJS219" s="288"/>
      <c r="RJT219" s="288"/>
      <c r="RJU219" s="288"/>
      <c r="RJV219" s="288"/>
      <c r="RJW219" s="288"/>
      <c r="RJX219" s="288"/>
      <c r="RJY219" s="288"/>
      <c r="RJZ219" s="288"/>
      <c r="RKA219" s="288"/>
      <c r="RKB219" s="288"/>
      <c r="RKC219" s="288"/>
      <c r="RKD219" s="288"/>
      <c r="RKE219" s="288"/>
      <c r="RKF219" s="288"/>
      <c r="RKG219" s="288"/>
      <c r="RKH219" s="288"/>
      <c r="RKI219" s="288"/>
      <c r="RKJ219" s="288"/>
      <c r="RKK219" s="288"/>
      <c r="RKL219" s="288"/>
      <c r="RKM219" s="288"/>
      <c r="RKN219" s="288"/>
      <c r="RKO219" s="288"/>
      <c r="RKP219" s="288"/>
      <c r="RKQ219" s="288"/>
      <c r="RKR219" s="288"/>
      <c r="RKS219" s="288"/>
      <c r="RKT219" s="288"/>
      <c r="RKU219" s="288"/>
      <c r="RKV219" s="288"/>
      <c r="RKW219" s="288"/>
      <c r="RKX219" s="288"/>
      <c r="RKY219" s="288"/>
      <c r="RKZ219" s="288"/>
      <c r="RLA219" s="288"/>
      <c r="RLB219" s="288"/>
      <c r="RLC219" s="288"/>
      <c r="RLD219" s="288"/>
      <c r="RLE219" s="288"/>
      <c r="RLF219" s="288"/>
      <c r="RLG219" s="288"/>
      <c r="RLH219" s="288"/>
      <c r="RLI219" s="288"/>
      <c r="RLJ219" s="288"/>
      <c r="RLK219" s="288"/>
      <c r="RLL219" s="288"/>
      <c r="RLM219" s="288"/>
      <c r="RLN219" s="288"/>
      <c r="RLO219" s="288"/>
      <c r="RLP219" s="288"/>
      <c r="RLQ219" s="288"/>
      <c r="RLR219" s="288"/>
      <c r="RLS219" s="288"/>
      <c r="RLT219" s="288"/>
      <c r="RLU219" s="288"/>
      <c r="RLV219" s="288"/>
      <c r="RLW219" s="288"/>
      <c r="RLX219" s="288"/>
      <c r="RLY219" s="288"/>
      <c r="RLZ219" s="288"/>
      <c r="RMA219" s="288"/>
      <c r="RMB219" s="288"/>
      <c r="RMC219" s="288"/>
      <c r="RMD219" s="288"/>
      <c r="RME219" s="288"/>
      <c r="RMF219" s="288"/>
      <c r="RMG219" s="288"/>
      <c r="RMH219" s="288"/>
      <c r="RMI219" s="288"/>
      <c r="RMJ219" s="288"/>
      <c r="RMK219" s="288"/>
      <c r="RML219" s="288"/>
      <c r="RMM219" s="288"/>
      <c r="RMN219" s="288"/>
      <c r="RMO219" s="288"/>
      <c r="RMP219" s="288"/>
      <c r="RMQ219" s="288"/>
      <c r="RMR219" s="288"/>
      <c r="RMS219" s="288"/>
      <c r="RMT219" s="288"/>
      <c r="RMU219" s="288"/>
      <c r="RMV219" s="288"/>
      <c r="RMW219" s="288"/>
      <c r="RMX219" s="288"/>
      <c r="RMY219" s="288"/>
      <c r="RMZ219" s="288"/>
      <c r="RNA219" s="288"/>
      <c r="RNB219" s="288"/>
      <c r="RNC219" s="288"/>
      <c r="RND219" s="288"/>
      <c r="RNE219" s="288"/>
      <c r="RNF219" s="288"/>
      <c r="RNG219" s="288"/>
      <c r="RNH219" s="288"/>
      <c r="RNI219" s="288"/>
      <c r="RNJ219" s="288"/>
      <c r="RNK219" s="288"/>
      <c r="RNL219" s="288"/>
      <c r="RNM219" s="288"/>
      <c r="RNN219" s="288"/>
      <c r="RNO219" s="288"/>
      <c r="RNP219" s="288"/>
      <c r="RNQ219" s="288"/>
      <c r="RNR219" s="288"/>
      <c r="RNS219" s="288"/>
      <c r="RNT219" s="288"/>
      <c r="RNU219" s="288"/>
      <c r="RNV219" s="288"/>
      <c r="RNW219" s="288"/>
      <c r="RNX219" s="288"/>
      <c r="RNY219" s="288"/>
      <c r="RNZ219" s="288"/>
      <c r="ROA219" s="288"/>
      <c r="ROB219" s="288"/>
      <c r="ROC219" s="288"/>
      <c r="ROD219" s="288"/>
      <c r="ROE219" s="288"/>
      <c r="ROF219" s="288"/>
      <c r="ROG219" s="288"/>
      <c r="ROH219" s="288"/>
      <c r="ROI219" s="288"/>
      <c r="ROJ219" s="288"/>
      <c r="ROK219" s="288"/>
      <c r="ROL219" s="288"/>
      <c r="ROM219" s="288"/>
      <c r="RON219" s="288"/>
      <c r="ROO219" s="288"/>
      <c r="ROP219" s="288"/>
      <c r="ROQ219" s="288"/>
      <c r="ROR219" s="288"/>
      <c r="ROS219" s="288"/>
      <c r="ROT219" s="288"/>
      <c r="ROU219" s="288"/>
      <c r="ROV219" s="288"/>
      <c r="ROW219" s="288"/>
      <c r="ROX219" s="288"/>
      <c r="ROY219" s="288"/>
      <c r="ROZ219" s="288"/>
      <c r="RPA219" s="288"/>
      <c r="RPB219" s="288"/>
      <c r="RPC219" s="288"/>
      <c r="RPD219" s="288"/>
      <c r="RPE219" s="288"/>
      <c r="RPF219" s="288"/>
      <c r="RPG219" s="288"/>
      <c r="RPH219" s="288"/>
      <c r="RPI219" s="288"/>
      <c r="RPJ219" s="288"/>
      <c r="RPK219" s="288"/>
      <c r="RPL219" s="288"/>
      <c r="RPM219" s="288"/>
      <c r="RPN219" s="288"/>
      <c r="RPO219" s="288"/>
      <c r="RPP219" s="288"/>
      <c r="RPQ219" s="288"/>
      <c r="RPR219" s="288"/>
      <c r="RPS219" s="288"/>
      <c r="RPT219" s="288"/>
      <c r="RPU219" s="288"/>
      <c r="RPV219" s="288"/>
      <c r="RPW219" s="288"/>
      <c r="RPX219" s="288"/>
      <c r="RPY219" s="288"/>
      <c r="RPZ219" s="288"/>
      <c r="RQA219" s="288"/>
      <c r="RQB219" s="288"/>
      <c r="RQC219" s="288"/>
      <c r="RQD219" s="288"/>
      <c r="RQE219" s="288"/>
      <c r="RQF219" s="288"/>
      <c r="RQG219" s="288"/>
      <c r="RQH219" s="288"/>
      <c r="RQI219" s="288"/>
      <c r="RQJ219" s="288"/>
      <c r="RQK219" s="288"/>
      <c r="RQL219" s="288"/>
      <c r="RQM219" s="288"/>
      <c r="RQN219" s="288"/>
      <c r="RQO219" s="288"/>
      <c r="RQP219" s="288"/>
      <c r="RQQ219" s="288"/>
      <c r="RQR219" s="288"/>
      <c r="RQS219" s="288"/>
      <c r="RQT219" s="288"/>
      <c r="RQU219" s="288"/>
      <c r="RQV219" s="288"/>
      <c r="RQW219" s="288"/>
      <c r="RQX219" s="288"/>
      <c r="RQY219" s="288"/>
      <c r="RQZ219" s="288"/>
      <c r="RRA219" s="288"/>
      <c r="RRB219" s="288"/>
      <c r="RRC219" s="288"/>
      <c r="RRD219" s="288"/>
      <c r="RRE219" s="288"/>
      <c r="RRF219" s="288"/>
      <c r="RRG219" s="288"/>
      <c r="RRH219" s="288"/>
      <c r="RRI219" s="288"/>
      <c r="RRJ219" s="288"/>
      <c r="RRK219" s="288"/>
      <c r="RRL219" s="288"/>
      <c r="RRM219" s="288"/>
      <c r="RRN219" s="288"/>
      <c r="RRO219" s="288"/>
      <c r="RRP219" s="288"/>
      <c r="RRQ219" s="288"/>
      <c r="RRR219" s="288"/>
      <c r="RRS219" s="288"/>
      <c r="RRT219" s="288"/>
      <c r="RRU219" s="288"/>
      <c r="RRV219" s="288"/>
      <c r="RRW219" s="288"/>
      <c r="RRX219" s="288"/>
      <c r="RRY219" s="288"/>
      <c r="RRZ219" s="288"/>
      <c r="RSA219" s="288"/>
      <c r="RSB219" s="288"/>
      <c r="RSC219" s="288"/>
      <c r="RSD219" s="288"/>
      <c r="RSE219" s="288"/>
      <c r="RSF219" s="288"/>
      <c r="RSG219" s="288"/>
      <c r="RSH219" s="288"/>
      <c r="RSI219" s="288"/>
      <c r="RSJ219" s="288"/>
      <c r="RSK219" s="288"/>
      <c r="RSL219" s="288"/>
      <c r="RSM219" s="288"/>
      <c r="RSN219" s="288"/>
      <c r="RSO219" s="288"/>
      <c r="RSP219" s="288"/>
      <c r="RSQ219" s="288"/>
      <c r="RSR219" s="288"/>
      <c r="RSS219" s="288"/>
      <c r="RST219" s="288"/>
      <c r="RSU219" s="288"/>
      <c r="RSV219" s="288"/>
      <c r="RSW219" s="288"/>
      <c r="RSX219" s="288"/>
      <c r="RSY219" s="288"/>
      <c r="RSZ219" s="288"/>
      <c r="RTA219" s="288"/>
      <c r="RTB219" s="288"/>
      <c r="RTC219" s="288"/>
      <c r="RTD219" s="288"/>
      <c r="RTE219" s="288"/>
      <c r="RTF219" s="288"/>
      <c r="RTG219" s="288"/>
      <c r="RTH219" s="288"/>
      <c r="RTI219" s="288"/>
      <c r="RTJ219" s="288"/>
      <c r="RTK219" s="288"/>
      <c r="RTL219" s="288"/>
      <c r="RTM219" s="288"/>
      <c r="RTN219" s="288"/>
      <c r="RTO219" s="288"/>
      <c r="RTP219" s="288"/>
      <c r="RTQ219" s="288"/>
      <c r="RTR219" s="288"/>
      <c r="RTS219" s="288"/>
      <c r="RTT219" s="288"/>
      <c r="RTU219" s="288"/>
      <c r="RTV219" s="288"/>
      <c r="RTW219" s="288"/>
      <c r="RTX219" s="288"/>
      <c r="RTY219" s="288"/>
      <c r="RTZ219" s="288"/>
      <c r="RUA219" s="288"/>
      <c r="RUB219" s="288"/>
      <c r="RUC219" s="288"/>
      <c r="RUD219" s="288"/>
      <c r="RUE219" s="288"/>
      <c r="RUF219" s="288"/>
      <c r="RUG219" s="288"/>
      <c r="RUH219" s="288"/>
      <c r="RUI219" s="288"/>
      <c r="RUJ219" s="288"/>
      <c r="RUK219" s="288"/>
      <c r="RUL219" s="288"/>
      <c r="RUM219" s="288"/>
      <c r="RUN219" s="288"/>
      <c r="RUO219" s="288"/>
      <c r="RUP219" s="288"/>
      <c r="RUQ219" s="288"/>
      <c r="RUR219" s="288"/>
      <c r="RUS219" s="288"/>
      <c r="RUT219" s="288"/>
      <c r="RUU219" s="288"/>
      <c r="RUV219" s="288"/>
      <c r="RUW219" s="288"/>
      <c r="RUX219" s="288"/>
      <c r="RUY219" s="288"/>
      <c r="RUZ219" s="288"/>
      <c r="RVA219" s="288"/>
      <c r="RVB219" s="288"/>
      <c r="RVC219" s="288"/>
      <c r="RVD219" s="288"/>
      <c r="RVE219" s="288"/>
      <c r="RVF219" s="288"/>
      <c r="RVG219" s="288"/>
      <c r="RVH219" s="288"/>
      <c r="RVI219" s="288"/>
      <c r="RVJ219" s="288"/>
      <c r="RVK219" s="288"/>
      <c r="RVL219" s="288"/>
      <c r="RVM219" s="288"/>
      <c r="RVN219" s="288"/>
      <c r="RVO219" s="288"/>
      <c r="RVP219" s="288"/>
      <c r="RVQ219" s="288"/>
      <c r="RVR219" s="288"/>
      <c r="RVS219" s="288"/>
      <c r="RVT219" s="288"/>
      <c r="RVU219" s="288"/>
      <c r="RVV219" s="288"/>
      <c r="RVW219" s="288"/>
      <c r="RVX219" s="288"/>
      <c r="RVY219" s="288"/>
      <c r="RVZ219" s="288"/>
      <c r="RWA219" s="288"/>
      <c r="RWB219" s="288"/>
      <c r="RWC219" s="288"/>
      <c r="RWD219" s="288"/>
      <c r="RWE219" s="288"/>
      <c r="RWF219" s="288"/>
      <c r="RWG219" s="288"/>
      <c r="RWH219" s="288"/>
      <c r="RWI219" s="288"/>
      <c r="RWJ219" s="288"/>
      <c r="RWK219" s="288"/>
      <c r="RWL219" s="288"/>
      <c r="RWM219" s="288"/>
      <c r="RWN219" s="288"/>
      <c r="RWO219" s="288"/>
      <c r="RWP219" s="288"/>
      <c r="RWQ219" s="288"/>
      <c r="RWR219" s="288"/>
      <c r="RWS219" s="288"/>
      <c r="RWT219" s="288"/>
      <c r="RWU219" s="288"/>
      <c r="RWV219" s="288"/>
      <c r="RWW219" s="288"/>
      <c r="RWX219" s="288"/>
      <c r="RWY219" s="288"/>
      <c r="RWZ219" s="288"/>
      <c r="RXA219" s="288"/>
      <c r="RXB219" s="288"/>
      <c r="RXC219" s="288"/>
      <c r="RXD219" s="288"/>
      <c r="RXE219" s="288"/>
      <c r="RXF219" s="288"/>
      <c r="RXG219" s="288"/>
      <c r="RXH219" s="288"/>
      <c r="RXI219" s="288"/>
      <c r="RXJ219" s="288"/>
      <c r="RXK219" s="288"/>
      <c r="RXL219" s="288"/>
      <c r="RXM219" s="288"/>
      <c r="RXN219" s="288"/>
      <c r="RXO219" s="288"/>
      <c r="RXP219" s="288"/>
      <c r="RXQ219" s="288"/>
      <c r="RXR219" s="288"/>
      <c r="RXS219" s="288"/>
      <c r="RXT219" s="288"/>
      <c r="RXU219" s="288"/>
      <c r="RXV219" s="288"/>
      <c r="RXW219" s="288"/>
      <c r="RXX219" s="288"/>
      <c r="RXY219" s="288"/>
      <c r="RXZ219" s="288"/>
      <c r="RYA219" s="288"/>
      <c r="RYB219" s="288"/>
      <c r="RYC219" s="288"/>
      <c r="RYD219" s="288"/>
      <c r="RYE219" s="288"/>
      <c r="RYF219" s="288"/>
      <c r="RYG219" s="288"/>
      <c r="RYH219" s="288"/>
      <c r="RYI219" s="288"/>
      <c r="RYJ219" s="288"/>
      <c r="RYK219" s="288"/>
      <c r="RYL219" s="288"/>
      <c r="RYM219" s="288"/>
      <c r="RYN219" s="288"/>
      <c r="RYO219" s="288"/>
      <c r="RYP219" s="288"/>
      <c r="RYQ219" s="288"/>
      <c r="RYR219" s="288"/>
      <c r="RYS219" s="288"/>
      <c r="RYT219" s="288"/>
      <c r="RYU219" s="288"/>
      <c r="RYV219" s="288"/>
      <c r="RYW219" s="288"/>
      <c r="RYX219" s="288"/>
      <c r="RYY219" s="288"/>
      <c r="RYZ219" s="288"/>
      <c r="RZA219" s="288"/>
      <c r="RZB219" s="288"/>
      <c r="RZC219" s="288"/>
      <c r="RZD219" s="288"/>
      <c r="RZE219" s="288"/>
      <c r="RZF219" s="288"/>
      <c r="RZG219" s="288"/>
      <c r="RZH219" s="288"/>
      <c r="RZI219" s="288"/>
      <c r="RZJ219" s="288"/>
      <c r="RZK219" s="288"/>
      <c r="RZL219" s="288"/>
      <c r="RZM219" s="288"/>
      <c r="RZN219" s="288"/>
      <c r="RZO219" s="288"/>
      <c r="RZP219" s="288"/>
      <c r="RZQ219" s="288"/>
      <c r="RZR219" s="288"/>
      <c r="RZS219" s="288"/>
      <c r="RZT219" s="288"/>
      <c r="RZU219" s="288"/>
      <c r="RZV219" s="288"/>
      <c r="RZW219" s="288"/>
      <c r="RZX219" s="288"/>
      <c r="RZY219" s="288"/>
      <c r="RZZ219" s="288"/>
      <c r="SAA219" s="288"/>
      <c r="SAB219" s="288"/>
      <c r="SAC219" s="288"/>
      <c r="SAD219" s="288"/>
      <c r="SAE219" s="288"/>
      <c r="SAF219" s="288"/>
      <c r="SAG219" s="288"/>
      <c r="SAH219" s="288"/>
      <c r="SAI219" s="288"/>
      <c r="SAJ219" s="288"/>
      <c r="SAK219" s="288"/>
      <c r="SAL219" s="288"/>
      <c r="SAM219" s="288"/>
      <c r="SAN219" s="288"/>
      <c r="SAO219" s="288"/>
      <c r="SAP219" s="288"/>
      <c r="SAQ219" s="288"/>
      <c r="SAR219" s="288"/>
      <c r="SAS219" s="288"/>
      <c r="SAT219" s="288"/>
      <c r="SAU219" s="288"/>
      <c r="SAV219" s="288"/>
      <c r="SAW219" s="288"/>
      <c r="SAX219" s="288"/>
      <c r="SAY219" s="288"/>
      <c r="SAZ219" s="288"/>
      <c r="SBA219" s="288"/>
      <c r="SBB219" s="288"/>
      <c r="SBC219" s="288"/>
      <c r="SBD219" s="288"/>
      <c r="SBE219" s="288"/>
      <c r="SBF219" s="288"/>
      <c r="SBG219" s="288"/>
      <c r="SBH219" s="288"/>
      <c r="SBI219" s="288"/>
      <c r="SBJ219" s="288"/>
      <c r="SBK219" s="288"/>
      <c r="SBL219" s="288"/>
      <c r="SBM219" s="288"/>
      <c r="SBN219" s="288"/>
      <c r="SBO219" s="288"/>
      <c r="SBP219" s="288"/>
      <c r="SBQ219" s="288"/>
      <c r="SBR219" s="288"/>
      <c r="SBS219" s="288"/>
      <c r="SBT219" s="288"/>
      <c r="SBU219" s="288"/>
      <c r="SBV219" s="288"/>
      <c r="SBW219" s="288"/>
      <c r="SBX219" s="288"/>
      <c r="SBY219" s="288"/>
      <c r="SBZ219" s="288"/>
      <c r="SCA219" s="288"/>
      <c r="SCB219" s="288"/>
      <c r="SCC219" s="288"/>
      <c r="SCD219" s="288"/>
      <c r="SCE219" s="288"/>
      <c r="SCF219" s="288"/>
      <c r="SCG219" s="288"/>
      <c r="SCH219" s="288"/>
      <c r="SCI219" s="288"/>
      <c r="SCJ219" s="288"/>
      <c r="SCK219" s="288"/>
      <c r="SCL219" s="288"/>
      <c r="SCM219" s="288"/>
      <c r="SCN219" s="288"/>
      <c r="SCO219" s="288"/>
      <c r="SCP219" s="288"/>
      <c r="SCQ219" s="288"/>
      <c r="SCR219" s="288"/>
      <c r="SCS219" s="288"/>
      <c r="SCT219" s="288"/>
      <c r="SCU219" s="288"/>
      <c r="SCV219" s="288"/>
      <c r="SCW219" s="288"/>
      <c r="SCX219" s="288"/>
      <c r="SCY219" s="288"/>
      <c r="SCZ219" s="288"/>
      <c r="SDA219" s="288"/>
      <c r="SDB219" s="288"/>
      <c r="SDC219" s="288"/>
      <c r="SDD219" s="288"/>
      <c r="SDE219" s="288"/>
      <c r="SDF219" s="288"/>
      <c r="SDG219" s="288"/>
      <c r="SDH219" s="288"/>
      <c r="SDI219" s="288"/>
      <c r="SDJ219" s="288"/>
      <c r="SDK219" s="288"/>
      <c r="SDL219" s="288"/>
      <c r="SDM219" s="288"/>
      <c r="SDN219" s="288"/>
      <c r="SDO219" s="288"/>
      <c r="SDP219" s="288"/>
      <c r="SDQ219" s="288"/>
      <c r="SDR219" s="288"/>
      <c r="SDS219" s="288"/>
      <c r="SDT219" s="288"/>
      <c r="SDU219" s="288"/>
      <c r="SDV219" s="288"/>
      <c r="SDW219" s="288"/>
      <c r="SDX219" s="288"/>
      <c r="SDY219" s="288"/>
      <c r="SDZ219" s="288"/>
      <c r="SEA219" s="288"/>
      <c r="SEB219" s="288"/>
      <c r="SEC219" s="288"/>
      <c r="SED219" s="288"/>
      <c r="SEE219" s="288"/>
      <c r="SEF219" s="288"/>
      <c r="SEG219" s="288"/>
      <c r="SEH219" s="288"/>
      <c r="SEI219" s="288"/>
      <c r="SEJ219" s="288"/>
      <c r="SEK219" s="288"/>
      <c r="SEL219" s="288"/>
      <c r="SEM219" s="288"/>
      <c r="SEN219" s="288"/>
      <c r="SEO219" s="288"/>
      <c r="SEP219" s="288"/>
      <c r="SEQ219" s="288"/>
      <c r="SER219" s="288"/>
      <c r="SES219" s="288"/>
      <c r="SET219" s="288"/>
      <c r="SEU219" s="288"/>
      <c r="SEV219" s="288"/>
      <c r="SEW219" s="288"/>
      <c r="SEX219" s="288"/>
      <c r="SEY219" s="288"/>
      <c r="SEZ219" s="288"/>
      <c r="SFA219" s="288"/>
      <c r="SFB219" s="288"/>
      <c r="SFC219" s="288"/>
      <c r="SFD219" s="288"/>
      <c r="SFE219" s="288"/>
      <c r="SFF219" s="288"/>
      <c r="SFG219" s="288"/>
      <c r="SFH219" s="288"/>
      <c r="SFI219" s="288"/>
      <c r="SFJ219" s="288"/>
      <c r="SFK219" s="288"/>
      <c r="SFL219" s="288"/>
      <c r="SFM219" s="288"/>
      <c r="SFN219" s="288"/>
      <c r="SFO219" s="288"/>
      <c r="SFP219" s="288"/>
      <c r="SFQ219" s="288"/>
      <c r="SFR219" s="288"/>
      <c r="SFS219" s="288"/>
      <c r="SFT219" s="288"/>
      <c r="SFU219" s="288"/>
      <c r="SFV219" s="288"/>
      <c r="SFW219" s="288"/>
      <c r="SFX219" s="288"/>
      <c r="SFY219" s="288"/>
      <c r="SFZ219" s="288"/>
      <c r="SGA219" s="288"/>
      <c r="SGB219" s="288"/>
      <c r="SGC219" s="288"/>
      <c r="SGD219" s="288"/>
      <c r="SGE219" s="288"/>
      <c r="SGF219" s="288"/>
      <c r="SGG219" s="288"/>
      <c r="SGH219" s="288"/>
      <c r="SGI219" s="288"/>
      <c r="SGJ219" s="288"/>
      <c r="SGK219" s="288"/>
      <c r="SGL219" s="288"/>
      <c r="SGM219" s="288"/>
      <c r="SGN219" s="288"/>
      <c r="SGO219" s="288"/>
      <c r="SGP219" s="288"/>
      <c r="SGQ219" s="288"/>
      <c r="SGR219" s="288"/>
      <c r="SGS219" s="288"/>
      <c r="SGT219" s="288"/>
      <c r="SGU219" s="288"/>
      <c r="SGV219" s="288"/>
      <c r="SGW219" s="288"/>
      <c r="SGX219" s="288"/>
      <c r="SGY219" s="288"/>
      <c r="SGZ219" s="288"/>
      <c r="SHA219" s="288"/>
      <c r="SHB219" s="288"/>
      <c r="SHC219" s="288"/>
      <c r="SHD219" s="288"/>
      <c r="SHE219" s="288"/>
      <c r="SHF219" s="288"/>
      <c r="SHG219" s="288"/>
      <c r="SHH219" s="288"/>
      <c r="SHI219" s="288"/>
      <c r="SHJ219" s="288"/>
      <c r="SHK219" s="288"/>
      <c r="SHL219" s="288"/>
      <c r="SHM219" s="288"/>
      <c r="SHN219" s="288"/>
      <c r="SHO219" s="288"/>
      <c r="SHP219" s="288"/>
      <c r="SHQ219" s="288"/>
      <c r="SHR219" s="288"/>
      <c r="SHS219" s="288"/>
      <c r="SHT219" s="288"/>
      <c r="SHU219" s="288"/>
      <c r="SHV219" s="288"/>
      <c r="SHW219" s="288"/>
      <c r="SHX219" s="288"/>
      <c r="SHY219" s="288"/>
      <c r="SHZ219" s="288"/>
      <c r="SIA219" s="288"/>
      <c r="SIB219" s="288"/>
      <c r="SIC219" s="288"/>
      <c r="SID219" s="288"/>
      <c r="SIE219" s="288"/>
      <c r="SIF219" s="288"/>
      <c r="SIG219" s="288"/>
      <c r="SIH219" s="288"/>
      <c r="SII219" s="288"/>
      <c r="SIJ219" s="288"/>
      <c r="SIK219" s="288"/>
      <c r="SIL219" s="288"/>
      <c r="SIM219" s="288"/>
      <c r="SIN219" s="288"/>
      <c r="SIO219" s="288"/>
      <c r="SIP219" s="288"/>
      <c r="SIQ219" s="288"/>
      <c r="SIR219" s="288"/>
      <c r="SIS219" s="288"/>
      <c r="SIT219" s="288"/>
      <c r="SIU219" s="288"/>
      <c r="SIV219" s="288"/>
      <c r="SIW219" s="288"/>
      <c r="SIX219" s="288"/>
      <c r="SIY219" s="288"/>
      <c r="SIZ219" s="288"/>
      <c r="SJA219" s="288"/>
      <c r="SJB219" s="288"/>
      <c r="SJC219" s="288"/>
      <c r="SJD219" s="288"/>
      <c r="SJE219" s="288"/>
      <c r="SJF219" s="288"/>
      <c r="SJG219" s="288"/>
      <c r="SJH219" s="288"/>
      <c r="SJI219" s="288"/>
      <c r="SJJ219" s="288"/>
      <c r="SJK219" s="288"/>
      <c r="SJL219" s="288"/>
      <c r="SJM219" s="288"/>
      <c r="SJN219" s="288"/>
      <c r="SJO219" s="288"/>
      <c r="SJP219" s="288"/>
      <c r="SJQ219" s="288"/>
      <c r="SJR219" s="288"/>
      <c r="SJS219" s="288"/>
      <c r="SJT219" s="288"/>
      <c r="SJU219" s="288"/>
      <c r="SJV219" s="288"/>
      <c r="SJW219" s="288"/>
      <c r="SJX219" s="288"/>
      <c r="SJY219" s="288"/>
      <c r="SJZ219" s="288"/>
      <c r="SKA219" s="288"/>
      <c r="SKB219" s="288"/>
      <c r="SKC219" s="288"/>
      <c r="SKD219" s="288"/>
      <c r="SKE219" s="288"/>
      <c r="SKF219" s="288"/>
      <c r="SKG219" s="288"/>
      <c r="SKH219" s="288"/>
      <c r="SKI219" s="288"/>
      <c r="SKJ219" s="288"/>
      <c r="SKK219" s="288"/>
      <c r="SKL219" s="288"/>
      <c r="SKM219" s="288"/>
      <c r="SKN219" s="288"/>
      <c r="SKO219" s="288"/>
      <c r="SKP219" s="288"/>
      <c r="SKQ219" s="288"/>
      <c r="SKR219" s="288"/>
      <c r="SKS219" s="288"/>
      <c r="SKT219" s="288"/>
      <c r="SKU219" s="288"/>
      <c r="SKV219" s="288"/>
      <c r="SKW219" s="288"/>
      <c r="SKX219" s="288"/>
      <c r="SKY219" s="288"/>
      <c r="SKZ219" s="288"/>
      <c r="SLA219" s="288"/>
      <c r="SLB219" s="288"/>
      <c r="SLC219" s="288"/>
      <c r="SLD219" s="288"/>
      <c r="SLE219" s="288"/>
      <c r="SLF219" s="288"/>
      <c r="SLG219" s="288"/>
      <c r="SLH219" s="288"/>
      <c r="SLI219" s="288"/>
      <c r="SLJ219" s="288"/>
      <c r="SLK219" s="288"/>
      <c r="SLL219" s="288"/>
      <c r="SLM219" s="288"/>
      <c r="SLN219" s="288"/>
      <c r="SLO219" s="288"/>
      <c r="SLP219" s="288"/>
      <c r="SLQ219" s="288"/>
      <c r="SLR219" s="288"/>
      <c r="SLS219" s="288"/>
      <c r="SLT219" s="288"/>
      <c r="SLU219" s="288"/>
      <c r="SLV219" s="288"/>
      <c r="SLW219" s="288"/>
      <c r="SLX219" s="288"/>
      <c r="SLY219" s="288"/>
      <c r="SLZ219" s="288"/>
      <c r="SMA219" s="288"/>
      <c r="SMB219" s="288"/>
      <c r="SMC219" s="288"/>
      <c r="SMD219" s="288"/>
      <c r="SME219" s="288"/>
      <c r="SMF219" s="288"/>
      <c r="SMG219" s="288"/>
      <c r="SMH219" s="288"/>
      <c r="SMI219" s="288"/>
      <c r="SMJ219" s="288"/>
      <c r="SMK219" s="288"/>
      <c r="SML219" s="288"/>
      <c r="SMM219" s="288"/>
      <c r="SMN219" s="288"/>
      <c r="SMO219" s="288"/>
      <c r="SMP219" s="288"/>
      <c r="SMQ219" s="288"/>
      <c r="SMR219" s="288"/>
      <c r="SMS219" s="288"/>
      <c r="SMT219" s="288"/>
      <c r="SMU219" s="288"/>
      <c r="SMV219" s="288"/>
      <c r="SMW219" s="288"/>
      <c r="SMX219" s="288"/>
      <c r="SMY219" s="288"/>
      <c r="SMZ219" s="288"/>
      <c r="SNA219" s="288"/>
      <c r="SNB219" s="288"/>
      <c r="SNC219" s="288"/>
      <c r="SND219" s="288"/>
      <c r="SNE219" s="288"/>
      <c r="SNF219" s="288"/>
      <c r="SNG219" s="288"/>
      <c r="SNH219" s="288"/>
      <c r="SNI219" s="288"/>
      <c r="SNJ219" s="288"/>
      <c r="SNK219" s="288"/>
      <c r="SNL219" s="288"/>
      <c r="SNM219" s="288"/>
      <c r="SNN219" s="288"/>
      <c r="SNO219" s="288"/>
      <c r="SNP219" s="288"/>
      <c r="SNQ219" s="288"/>
      <c r="SNR219" s="288"/>
      <c r="SNS219" s="288"/>
      <c r="SNT219" s="288"/>
      <c r="SNU219" s="288"/>
      <c r="SNV219" s="288"/>
      <c r="SNW219" s="288"/>
      <c r="SNX219" s="288"/>
      <c r="SNY219" s="288"/>
      <c r="SNZ219" s="288"/>
      <c r="SOA219" s="288"/>
      <c r="SOB219" s="288"/>
      <c r="SOC219" s="288"/>
      <c r="SOD219" s="288"/>
      <c r="SOE219" s="288"/>
      <c r="SOF219" s="288"/>
      <c r="SOG219" s="288"/>
      <c r="SOH219" s="288"/>
      <c r="SOI219" s="288"/>
      <c r="SOJ219" s="288"/>
      <c r="SOK219" s="288"/>
      <c r="SOL219" s="288"/>
      <c r="SOM219" s="288"/>
      <c r="SON219" s="288"/>
      <c r="SOO219" s="288"/>
      <c r="SOP219" s="288"/>
      <c r="SOQ219" s="288"/>
      <c r="SOR219" s="288"/>
      <c r="SOS219" s="288"/>
      <c r="SOT219" s="288"/>
      <c r="SOU219" s="288"/>
      <c r="SOV219" s="288"/>
      <c r="SOW219" s="288"/>
      <c r="SOX219" s="288"/>
      <c r="SOY219" s="288"/>
      <c r="SOZ219" s="288"/>
      <c r="SPA219" s="288"/>
      <c r="SPB219" s="288"/>
      <c r="SPC219" s="288"/>
      <c r="SPD219" s="288"/>
      <c r="SPE219" s="288"/>
      <c r="SPF219" s="288"/>
      <c r="SPG219" s="288"/>
      <c r="SPH219" s="288"/>
      <c r="SPI219" s="288"/>
      <c r="SPJ219" s="288"/>
      <c r="SPK219" s="288"/>
      <c r="SPL219" s="288"/>
      <c r="SPM219" s="288"/>
      <c r="SPN219" s="288"/>
      <c r="SPO219" s="288"/>
      <c r="SPP219" s="288"/>
      <c r="SPQ219" s="288"/>
      <c r="SPR219" s="288"/>
      <c r="SPS219" s="288"/>
      <c r="SPT219" s="288"/>
      <c r="SPU219" s="288"/>
      <c r="SPV219" s="288"/>
      <c r="SPW219" s="288"/>
      <c r="SPX219" s="288"/>
      <c r="SPY219" s="288"/>
      <c r="SPZ219" s="288"/>
      <c r="SQA219" s="288"/>
      <c r="SQB219" s="288"/>
      <c r="SQC219" s="288"/>
      <c r="SQD219" s="288"/>
      <c r="SQE219" s="288"/>
      <c r="SQF219" s="288"/>
      <c r="SQG219" s="288"/>
      <c r="SQH219" s="288"/>
      <c r="SQI219" s="288"/>
      <c r="SQJ219" s="288"/>
      <c r="SQK219" s="288"/>
      <c r="SQL219" s="288"/>
      <c r="SQM219" s="288"/>
      <c r="SQN219" s="288"/>
      <c r="SQO219" s="288"/>
      <c r="SQP219" s="288"/>
      <c r="SQQ219" s="288"/>
      <c r="SQR219" s="288"/>
      <c r="SQS219" s="288"/>
      <c r="SQT219" s="288"/>
      <c r="SQU219" s="288"/>
      <c r="SQV219" s="288"/>
      <c r="SQW219" s="288"/>
      <c r="SQX219" s="288"/>
      <c r="SQY219" s="288"/>
      <c r="SQZ219" s="288"/>
      <c r="SRA219" s="288"/>
      <c r="SRB219" s="288"/>
      <c r="SRC219" s="288"/>
      <c r="SRD219" s="288"/>
      <c r="SRE219" s="288"/>
      <c r="SRF219" s="288"/>
      <c r="SRG219" s="288"/>
      <c r="SRH219" s="288"/>
      <c r="SRI219" s="288"/>
      <c r="SRJ219" s="288"/>
      <c r="SRK219" s="288"/>
      <c r="SRL219" s="288"/>
      <c r="SRM219" s="288"/>
      <c r="SRN219" s="288"/>
      <c r="SRO219" s="288"/>
      <c r="SRP219" s="288"/>
      <c r="SRQ219" s="288"/>
      <c r="SRR219" s="288"/>
      <c r="SRS219" s="288"/>
      <c r="SRT219" s="288"/>
      <c r="SRU219" s="288"/>
      <c r="SRV219" s="288"/>
      <c r="SRW219" s="288"/>
      <c r="SRX219" s="288"/>
      <c r="SRY219" s="288"/>
      <c r="SRZ219" s="288"/>
      <c r="SSA219" s="288"/>
      <c r="SSB219" s="288"/>
      <c r="SSC219" s="288"/>
      <c r="SSD219" s="288"/>
      <c r="SSE219" s="288"/>
      <c r="SSF219" s="288"/>
      <c r="SSG219" s="288"/>
      <c r="SSH219" s="288"/>
      <c r="SSI219" s="288"/>
      <c r="SSJ219" s="288"/>
      <c r="SSK219" s="288"/>
      <c r="SSL219" s="288"/>
      <c r="SSM219" s="288"/>
      <c r="SSN219" s="288"/>
      <c r="SSO219" s="288"/>
      <c r="SSP219" s="288"/>
      <c r="SSQ219" s="288"/>
      <c r="SSR219" s="288"/>
      <c r="SSS219" s="288"/>
      <c r="SST219" s="288"/>
      <c r="SSU219" s="288"/>
      <c r="SSV219" s="288"/>
      <c r="SSW219" s="288"/>
      <c r="SSX219" s="288"/>
      <c r="SSY219" s="288"/>
      <c r="SSZ219" s="288"/>
      <c r="STA219" s="288"/>
      <c r="STB219" s="288"/>
      <c r="STC219" s="288"/>
      <c r="STD219" s="288"/>
      <c r="STE219" s="288"/>
      <c r="STF219" s="288"/>
      <c r="STG219" s="288"/>
      <c r="STH219" s="288"/>
      <c r="STI219" s="288"/>
      <c r="STJ219" s="288"/>
      <c r="STK219" s="288"/>
      <c r="STL219" s="288"/>
      <c r="STM219" s="288"/>
      <c r="STN219" s="288"/>
      <c r="STO219" s="288"/>
      <c r="STP219" s="288"/>
      <c r="STQ219" s="288"/>
      <c r="STR219" s="288"/>
      <c r="STS219" s="288"/>
      <c r="STT219" s="288"/>
      <c r="STU219" s="288"/>
      <c r="STV219" s="288"/>
      <c r="STW219" s="288"/>
      <c r="STX219" s="288"/>
      <c r="STY219" s="288"/>
      <c r="STZ219" s="288"/>
      <c r="SUA219" s="288"/>
      <c r="SUB219" s="288"/>
      <c r="SUC219" s="288"/>
      <c r="SUD219" s="288"/>
      <c r="SUE219" s="288"/>
      <c r="SUF219" s="288"/>
      <c r="SUG219" s="288"/>
      <c r="SUH219" s="288"/>
      <c r="SUI219" s="288"/>
      <c r="SUJ219" s="288"/>
      <c r="SUK219" s="288"/>
      <c r="SUL219" s="288"/>
      <c r="SUM219" s="288"/>
      <c r="SUN219" s="288"/>
      <c r="SUO219" s="288"/>
      <c r="SUP219" s="288"/>
      <c r="SUQ219" s="288"/>
      <c r="SUR219" s="288"/>
      <c r="SUS219" s="288"/>
      <c r="SUT219" s="288"/>
      <c r="SUU219" s="288"/>
      <c r="SUV219" s="288"/>
      <c r="SUW219" s="288"/>
      <c r="SUX219" s="288"/>
      <c r="SUY219" s="288"/>
      <c r="SUZ219" s="288"/>
      <c r="SVA219" s="288"/>
      <c r="SVB219" s="288"/>
      <c r="SVC219" s="288"/>
      <c r="SVD219" s="288"/>
      <c r="SVE219" s="288"/>
      <c r="SVF219" s="288"/>
      <c r="SVG219" s="288"/>
      <c r="SVH219" s="288"/>
      <c r="SVI219" s="288"/>
      <c r="SVJ219" s="288"/>
      <c r="SVK219" s="288"/>
      <c r="SVL219" s="288"/>
      <c r="SVM219" s="288"/>
      <c r="SVN219" s="288"/>
      <c r="SVO219" s="288"/>
      <c r="SVP219" s="288"/>
      <c r="SVQ219" s="288"/>
      <c r="SVR219" s="288"/>
      <c r="SVS219" s="288"/>
      <c r="SVT219" s="288"/>
      <c r="SVU219" s="288"/>
      <c r="SVV219" s="288"/>
      <c r="SVW219" s="288"/>
      <c r="SVX219" s="288"/>
      <c r="SVY219" s="288"/>
      <c r="SVZ219" s="288"/>
      <c r="SWA219" s="288"/>
      <c r="SWB219" s="288"/>
      <c r="SWC219" s="288"/>
      <c r="SWD219" s="288"/>
      <c r="SWE219" s="288"/>
      <c r="SWF219" s="288"/>
      <c r="SWG219" s="288"/>
      <c r="SWH219" s="288"/>
      <c r="SWI219" s="288"/>
      <c r="SWJ219" s="288"/>
      <c r="SWK219" s="288"/>
      <c r="SWL219" s="288"/>
      <c r="SWM219" s="288"/>
      <c r="SWN219" s="288"/>
      <c r="SWO219" s="288"/>
      <c r="SWP219" s="288"/>
      <c r="SWQ219" s="288"/>
      <c r="SWR219" s="288"/>
      <c r="SWS219" s="288"/>
      <c r="SWT219" s="288"/>
      <c r="SWU219" s="288"/>
      <c r="SWV219" s="288"/>
      <c r="SWW219" s="288"/>
      <c r="SWX219" s="288"/>
      <c r="SWY219" s="288"/>
      <c r="SWZ219" s="288"/>
      <c r="SXA219" s="288"/>
      <c r="SXB219" s="288"/>
      <c r="SXC219" s="288"/>
      <c r="SXD219" s="288"/>
      <c r="SXE219" s="288"/>
      <c r="SXF219" s="288"/>
      <c r="SXG219" s="288"/>
      <c r="SXH219" s="288"/>
      <c r="SXI219" s="288"/>
      <c r="SXJ219" s="288"/>
      <c r="SXK219" s="288"/>
      <c r="SXL219" s="288"/>
      <c r="SXM219" s="288"/>
      <c r="SXN219" s="288"/>
      <c r="SXO219" s="288"/>
      <c r="SXP219" s="288"/>
      <c r="SXQ219" s="288"/>
      <c r="SXR219" s="288"/>
      <c r="SXS219" s="288"/>
      <c r="SXT219" s="288"/>
      <c r="SXU219" s="288"/>
      <c r="SXV219" s="288"/>
      <c r="SXW219" s="288"/>
      <c r="SXX219" s="288"/>
      <c r="SXY219" s="288"/>
      <c r="SXZ219" s="288"/>
      <c r="SYA219" s="288"/>
      <c r="SYB219" s="288"/>
      <c r="SYC219" s="288"/>
      <c r="SYD219" s="288"/>
      <c r="SYE219" s="288"/>
      <c r="SYF219" s="288"/>
      <c r="SYG219" s="288"/>
      <c r="SYH219" s="288"/>
      <c r="SYI219" s="288"/>
      <c r="SYJ219" s="288"/>
      <c r="SYK219" s="288"/>
      <c r="SYL219" s="288"/>
      <c r="SYM219" s="288"/>
      <c r="SYN219" s="288"/>
      <c r="SYO219" s="288"/>
      <c r="SYP219" s="288"/>
      <c r="SYQ219" s="288"/>
      <c r="SYR219" s="288"/>
      <c r="SYS219" s="288"/>
      <c r="SYT219" s="288"/>
      <c r="SYU219" s="288"/>
      <c r="SYV219" s="288"/>
      <c r="SYW219" s="288"/>
      <c r="SYX219" s="288"/>
      <c r="SYY219" s="288"/>
      <c r="SYZ219" s="288"/>
      <c r="SZA219" s="288"/>
      <c r="SZB219" s="288"/>
      <c r="SZC219" s="288"/>
      <c r="SZD219" s="288"/>
      <c r="SZE219" s="288"/>
      <c r="SZF219" s="288"/>
      <c r="SZG219" s="288"/>
      <c r="SZH219" s="288"/>
      <c r="SZI219" s="288"/>
      <c r="SZJ219" s="288"/>
      <c r="SZK219" s="288"/>
      <c r="SZL219" s="288"/>
      <c r="SZM219" s="288"/>
      <c r="SZN219" s="288"/>
      <c r="SZO219" s="288"/>
      <c r="SZP219" s="288"/>
      <c r="SZQ219" s="288"/>
      <c r="SZR219" s="288"/>
      <c r="SZS219" s="288"/>
      <c r="SZT219" s="288"/>
      <c r="SZU219" s="288"/>
      <c r="SZV219" s="288"/>
      <c r="SZW219" s="288"/>
      <c r="SZX219" s="288"/>
      <c r="SZY219" s="288"/>
      <c r="SZZ219" s="288"/>
      <c r="TAA219" s="288"/>
      <c r="TAB219" s="288"/>
      <c r="TAC219" s="288"/>
      <c r="TAD219" s="288"/>
      <c r="TAE219" s="288"/>
      <c r="TAF219" s="288"/>
      <c r="TAG219" s="288"/>
      <c r="TAH219" s="288"/>
      <c r="TAI219" s="288"/>
      <c r="TAJ219" s="288"/>
      <c r="TAK219" s="288"/>
      <c r="TAL219" s="288"/>
      <c r="TAM219" s="288"/>
      <c r="TAN219" s="288"/>
      <c r="TAO219" s="288"/>
      <c r="TAP219" s="288"/>
      <c r="TAQ219" s="288"/>
      <c r="TAR219" s="288"/>
      <c r="TAS219" s="288"/>
      <c r="TAT219" s="288"/>
      <c r="TAU219" s="288"/>
      <c r="TAV219" s="288"/>
      <c r="TAW219" s="288"/>
      <c r="TAX219" s="288"/>
      <c r="TAY219" s="288"/>
      <c r="TAZ219" s="288"/>
      <c r="TBA219" s="288"/>
      <c r="TBB219" s="288"/>
      <c r="TBC219" s="288"/>
      <c r="TBD219" s="288"/>
      <c r="TBE219" s="288"/>
      <c r="TBF219" s="288"/>
      <c r="TBG219" s="288"/>
      <c r="TBH219" s="288"/>
      <c r="TBI219" s="288"/>
      <c r="TBJ219" s="288"/>
      <c r="TBK219" s="288"/>
      <c r="TBL219" s="288"/>
      <c r="TBM219" s="288"/>
      <c r="TBN219" s="288"/>
      <c r="TBO219" s="288"/>
      <c r="TBP219" s="288"/>
      <c r="TBQ219" s="288"/>
      <c r="TBR219" s="288"/>
      <c r="TBS219" s="288"/>
      <c r="TBT219" s="288"/>
      <c r="TBU219" s="288"/>
      <c r="TBV219" s="288"/>
      <c r="TBW219" s="288"/>
      <c r="TBX219" s="288"/>
      <c r="TBY219" s="288"/>
      <c r="TBZ219" s="288"/>
      <c r="TCA219" s="288"/>
      <c r="TCB219" s="288"/>
      <c r="TCC219" s="288"/>
      <c r="TCD219" s="288"/>
      <c r="TCE219" s="288"/>
      <c r="TCF219" s="288"/>
      <c r="TCG219" s="288"/>
      <c r="TCH219" s="288"/>
      <c r="TCI219" s="288"/>
      <c r="TCJ219" s="288"/>
      <c r="TCK219" s="288"/>
      <c r="TCL219" s="288"/>
      <c r="TCM219" s="288"/>
      <c r="TCN219" s="288"/>
      <c r="TCO219" s="288"/>
      <c r="TCP219" s="288"/>
      <c r="TCQ219" s="288"/>
      <c r="TCR219" s="288"/>
      <c r="TCS219" s="288"/>
      <c r="TCT219" s="288"/>
      <c r="TCU219" s="288"/>
      <c r="TCV219" s="288"/>
      <c r="TCW219" s="288"/>
      <c r="TCX219" s="288"/>
      <c r="TCY219" s="288"/>
      <c r="TCZ219" s="288"/>
      <c r="TDA219" s="288"/>
      <c r="TDB219" s="288"/>
      <c r="TDC219" s="288"/>
      <c r="TDD219" s="288"/>
      <c r="TDE219" s="288"/>
      <c r="TDF219" s="288"/>
      <c r="TDG219" s="288"/>
      <c r="TDH219" s="288"/>
      <c r="TDI219" s="288"/>
      <c r="TDJ219" s="288"/>
      <c r="TDK219" s="288"/>
      <c r="TDL219" s="288"/>
      <c r="TDM219" s="288"/>
      <c r="TDN219" s="288"/>
      <c r="TDO219" s="288"/>
      <c r="TDP219" s="288"/>
      <c r="TDQ219" s="288"/>
      <c r="TDR219" s="288"/>
      <c r="TDS219" s="288"/>
      <c r="TDT219" s="288"/>
      <c r="TDU219" s="288"/>
      <c r="TDV219" s="288"/>
      <c r="TDW219" s="288"/>
      <c r="TDX219" s="288"/>
      <c r="TDY219" s="288"/>
      <c r="TDZ219" s="288"/>
      <c r="TEA219" s="288"/>
      <c r="TEB219" s="288"/>
      <c r="TEC219" s="288"/>
      <c r="TED219" s="288"/>
      <c r="TEE219" s="288"/>
      <c r="TEF219" s="288"/>
      <c r="TEG219" s="288"/>
      <c r="TEH219" s="288"/>
      <c r="TEI219" s="288"/>
      <c r="TEJ219" s="288"/>
      <c r="TEK219" s="288"/>
      <c r="TEL219" s="288"/>
      <c r="TEM219" s="288"/>
      <c r="TEN219" s="288"/>
      <c r="TEO219" s="288"/>
      <c r="TEP219" s="288"/>
      <c r="TEQ219" s="288"/>
      <c r="TER219" s="288"/>
      <c r="TES219" s="288"/>
      <c r="TET219" s="288"/>
      <c r="TEU219" s="288"/>
      <c r="TEV219" s="288"/>
      <c r="TEW219" s="288"/>
      <c r="TEX219" s="288"/>
      <c r="TEY219" s="288"/>
      <c r="TEZ219" s="288"/>
      <c r="TFA219" s="288"/>
      <c r="TFB219" s="288"/>
      <c r="TFC219" s="288"/>
      <c r="TFD219" s="288"/>
      <c r="TFE219" s="288"/>
      <c r="TFF219" s="288"/>
      <c r="TFG219" s="288"/>
      <c r="TFH219" s="288"/>
      <c r="TFI219" s="288"/>
      <c r="TFJ219" s="288"/>
      <c r="TFK219" s="288"/>
      <c r="TFL219" s="288"/>
      <c r="TFM219" s="288"/>
      <c r="TFN219" s="288"/>
      <c r="TFO219" s="288"/>
      <c r="TFP219" s="288"/>
      <c r="TFQ219" s="288"/>
      <c r="TFR219" s="288"/>
      <c r="TFS219" s="288"/>
      <c r="TFT219" s="288"/>
      <c r="TFU219" s="288"/>
      <c r="TFV219" s="288"/>
      <c r="TFW219" s="288"/>
      <c r="TFX219" s="288"/>
      <c r="TFY219" s="288"/>
      <c r="TFZ219" s="288"/>
      <c r="TGA219" s="288"/>
      <c r="TGB219" s="288"/>
      <c r="TGC219" s="288"/>
      <c r="TGD219" s="288"/>
      <c r="TGE219" s="288"/>
      <c r="TGF219" s="288"/>
      <c r="TGG219" s="288"/>
      <c r="TGH219" s="288"/>
      <c r="TGI219" s="288"/>
      <c r="TGJ219" s="288"/>
      <c r="TGK219" s="288"/>
      <c r="TGL219" s="288"/>
      <c r="TGM219" s="288"/>
      <c r="TGN219" s="288"/>
      <c r="TGO219" s="288"/>
      <c r="TGP219" s="288"/>
      <c r="TGQ219" s="288"/>
      <c r="TGR219" s="288"/>
      <c r="TGS219" s="288"/>
      <c r="TGT219" s="288"/>
      <c r="TGU219" s="288"/>
      <c r="TGV219" s="288"/>
      <c r="TGW219" s="288"/>
      <c r="TGX219" s="288"/>
      <c r="TGY219" s="288"/>
      <c r="TGZ219" s="288"/>
      <c r="THA219" s="288"/>
      <c r="THB219" s="288"/>
      <c r="THC219" s="288"/>
      <c r="THD219" s="288"/>
      <c r="THE219" s="288"/>
      <c r="THF219" s="288"/>
      <c r="THG219" s="288"/>
      <c r="THH219" s="288"/>
      <c r="THI219" s="288"/>
      <c r="THJ219" s="288"/>
      <c r="THK219" s="288"/>
      <c r="THL219" s="288"/>
      <c r="THM219" s="288"/>
      <c r="THN219" s="288"/>
      <c r="THO219" s="288"/>
      <c r="THP219" s="288"/>
      <c r="THQ219" s="288"/>
      <c r="THR219" s="288"/>
      <c r="THS219" s="288"/>
      <c r="THT219" s="288"/>
      <c r="THU219" s="288"/>
      <c r="THV219" s="288"/>
      <c r="THW219" s="288"/>
      <c r="THX219" s="288"/>
      <c r="THY219" s="288"/>
      <c r="THZ219" s="288"/>
      <c r="TIA219" s="288"/>
      <c r="TIB219" s="288"/>
      <c r="TIC219" s="288"/>
      <c r="TID219" s="288"/>
      <c r="TIE219" s="288"/>
      <c r="TIF219" s="288"/>
      <c r="TIG219" s="288"/>
      <c r="TIH219" s="288"/>
      <c r="TII219" s="288"/>
      <c r="TIJ219" s="288"/>
      <c r="TIK219" s="288"/>
      <c r="TIL219" s="288"/>
      <c r="TIM219" s="288"/>
      <c r="TIN219" s="288"/>
      <c r="TIO219" s="288"/>
      <c r="TIP219" s="288"/>
      <c r="TIQ219" s="288"/>
      <c r="TIR219" s="288"/>
      <c r="TIS219" s="288"/>
      <c r="TIT219" s="288"/>
      <c r="TIU219" s="288"/>
      <c r="TIV219" s="288"/>
      <c r="TIW219" s="288"/>
      <c r="TIX219" s="288"/>
      <c r="TIY219" s="288"/>
      <c r="TIZ219" s="288"/>
      <c r="TJA219" s="288"/>
      <c r="TJB219" s="288"/>
      <c r="TJC219" s="288"/>
      <c r="TJD219" s="288"/>
      <c r="TJE219" s="288"/>
      <c r="TJF219" s="288"/>
      <c r="TJG219" s="288"/>
      <c r="TJH219" s="288"/>
      <c r="TJI219" s="288"/>
      <c r="TJJ219" s="288"/>
      <c r="TJK219" s="288"/>
      <c r="TJL219" s="288"/>
      <c r="TJM219" s="288"/>
      <c r="TJN219" s="288"/>
      <c r="TJO219" s="288"/>
      <c r="TJP219" s="288"/>
      <c r="TJQ219" s="288"/>
      <c r="TJR219" s="288"/>
      <c r="TJS219" s="288"/>
      <c r="TJT219" s="288"/>
      <c r="TJU219" s="288"/>
      <c r="TJV219" s="288"/>
      <c r="TJW219" s="288"/>
      <c r="TJX219" s="288"/>
      <c r="TJY219" s="288"/>
      <c r="TJZ219" s="288"/>
      <c r="TKA219" s="288"/>
      <c r="TKB219" s="288"/>
      <c r="TKC219" s="288"/>
      <c r="TKD219" s="288"/>
      <c r="TKE219" s="288"/>
      <c r="TKF219" s="288"/>
      <c r="TKG219" s="288"/>
      <c r="TKH219" s="288"/>
      <c r="TKI219" s="288"/>
      <c r="TKJ219" s="288"/>
      <c r="TKK219" s="288"/>
      <c r="TKL219" s="288"/>
      <c r="TKM219" s="288"/>
      <c r="TKN219" s="288"/>
      <c r="TKO219" s="288"/>
      <c r="TKP219" s="288"/>
      <c r="TKQ219" s="288"/>
      <c r="TKR219" s="288"/>
      <c r="TKS219" s="288"/>
      <c r="TKT219" s="288"/>
      <c r="TKU219" s="288"/>
      <c r="TKV219" s="288"/>
      <c r="TKW219" s="288"/>
      <c r="TKX219" s="288"/>
      <c r="TKY219" s="288"/>
      <c r="TKZ219" s="288"/>
      <c r="TLA219" s="288"/>
      <c r="TLB219" s="288"/>
      <c r="TLC219" s="288"/>
      <c r="TLD219" s="288"/>
      <c r="TLE219" s="288"/>
      <c r="TLF219" s="288"/>
      <c r="TLG219" s="288"/>
      <c r="TLH219" s="288"/>
      <c r="TLI219" s="288"/>
      <c r="TLJ219" s="288"/>
      <c r="TLK219" s="288"/>
      <c r="TLL219" s="288"/>
      <c r="TLM219" s="288"/>
      <c r="TLN219" s="288"/>
      <c r="TLO219" s="288"/>
      <c r="TLP219" s="288"/>
      <c r="TLQ219" s="288"/>
      <c r="TLR219" s="288"/>
      <c r="TLS219" s="288"/>
      <c r="TLT219" s="288"/>
      <c r="TLU219" s="288"/>
      <c r="TLV219" s="288"/>
      <c r="TLW219" s="288"/>
      <c r="TLX219" s="288"/>
      <c r="TLY219" s="288"/>
      <c r="TLZ219" s="288"/>
      <c r="TMA219" s="288"/>
      <c r="TMB219" s="288"/>
      <c r="TMC219" s="288"/>
      <c r="TMD219" s="288"/>
      <c r="TME219" s="288"/>
      <c r="TMF219" s="288"/>
      <c r="TMG219" s="288"/>
      <c r="TMH219" s="288"/>
      <c r="TMI219" s="288"/>
      <c r="TMJ219" s="288"/>
      <c r="TMK219" s="288"/>
      <c r="TML219" s="288"/>
      <c r="TMM219" s="288"/>
      <c r="TMN219" s="288"/>
      <c r="TMO219" s="288"/>
      <c r="TMP219" s="288"/>
      <c r="TMQ219" s="288"/>
      <c r="TMR219" s="288"/>
      <c r="TMS219" s="288"/>
      <c r="TMT219" s="288"/>
      <c r="TMU219" s="288"/>
      <c r="TMV219" s="288"/>
      <c r="TMW219" s="288"/>
      <c r="TMX219" s="288"/>
      <c r="TMY219" s="288"/>
      <c r="TMZ219" s="288"/>
      <c r="TNA219" s="288"/>
      <c r="TNB219" s="288"/>
      <c r="TNC219" s="288"/>
      <c r="TND219" s="288"/>
      <c r="TNE219" s="288"/>
      <c r="TNF219" s="288"/>
      <c r="TNG219" s="288"/>
      <c r="TNH219" s="288"/>
      <c r="TNI219" s="288"/>
      <c r="TNJ219" s="288"/>
      <c r="TNK219" s="288"/>
      <c r="TNL219" s="288"/>
      <c r="TNM219" s="288"/>
      <c r="TNN219" s="288"/>
      <c r="TNO219" s="288"/>
      <c r="TNP219" s="288"/>
      <c r="TNQ219" s="288"/>
      <c r="TNR219" s="288"/>
      <c r="TNS219" s="288"/>
      <c r="TNT219" s="288"/>
      <c r="TNU219" s="288"/>
      <c r="TNV219" s="288"/>
      <c r="TNW219" s="288"/>
      <c r="TNX219" s="288"/>
      <c r="TNY219" s="288"/>
      <c r="TNZ219" s="288"/>
      <c r="TOA219" s="288"/>
      <c r="TOB219" s="288"/>
      <c r="TOC219" s="288"/>
      <c r="TOD219" s="288"/>
      <c r="TOE219" s="288"/>
      <c r="TOF219" s="288"/>
      <c r="TOG219" s="288"/>
      <c r="TOH219" s="288"/>
      <c r="TOI219" s="288"/>
      <c r="TOJ219" s="288"/>
      <c r="TOK219" s="288"/>
      <c r="TOL219" s="288"/>
      <c r="TOM219" s="288"/>
      <c r="TON219" s="288"/>
      <c r="TOO219" s="288"/>
      <c r="TOP219" s="288"/>
      <c r="TOQ219" s="288"/>
      <c r="TOR219" s="288"/>
      <c r="TOS219" s="288"/>
      <c r="TOT219" s="288"/>
      <c r="TOU219" s="288"/>
      <c r="TOV219" s="288"/>
      <c r="TOW219" s="288"/>
      <c r="TOX219" s="288"/>
      <c r="TOY219" s="288"/>
      <c r="TOZ219" s="288"/>
      <c r="TPA219" s="288"/>
      <c r="TPB219" s="288"/>
      <c r="TPC219" s="288"/>
      <c r="TPD219" s="288"/>
      <c r="TPE219" s="288"/>
      <c r="TPF219" s="288"/>
      <c r="TPG219" s="288"/>
      <c r="TPH219" s="288"/>
      <c r="TPI219" s="288"/>
      <c r="TPJ219" s="288"/>
      <c r="TPK219" s="288"/>
      <c r="TPL219" s="288"/>
      <c r="TPM219" s="288"/>
      <c r="TPN219" s="288"/>
      <c r="TPO219" s="288"/>
      <c r="TPP219" s="288"/>
      <c r="TPQ219" s="288"/>
      <c r="TPR219" s="288"/>
      <c r="TPS219" s="288"/>
      <c r="TPT219" s="288"/>
      <c r="TPU219" s="288"/>
      <c r="TPV219" s="288"/>
      <c r="TPW219" s="288"/>
      <c r="TPX219" s="288"/>
      <c r="TPY219" s="288"/>
      <c r="TPZ219" s="288"/>
      <c r="TQA219" s="288"/>
      <c r="TQB219" s="288"/>
      <c r="TQC219" s="288"/>
      <c r="TQD219" s="288"/>
      <c r="TQE219" s="288"/>
      <c r="TQF219" s="288"/>
      <c r="TQG219" s="288"/>
      <c r="TQH219" s="288"/>
      <c r="TQI219" s="288"/>
      <c r="TQJ219" s="288"/>
      <c r="TQK219" s="288"/>
      <c r="TQL219" s="288"/>
      <c r="TQM219" s="288"/>
      <c r="TQN219" s="288"/>
      <c r="TQO219" s="288"/>
      <c r="TQP219" s="288"/>
      <c r="TQQ219" s="288"/>
      <c r="TQR219" s="288"/>
      <c r="TQS219" s="288"/>
      <c r="TQT219" s="288"/>
      <c r="TQU219" s="288"/>
      <c r="TQV219" s="288"/>
      <c r="TQW219" s="288"/>
      <c r="TQX219" s="288"/>
      <c r="TQY219" s="288"/>
      <c r="TQZ219" s="288"/>
      <c r="TRA219" s="288"/>
      <c r="TRB219" s="288"/>
      <c r="TRC219" s="288"/>
      <c r="TRD219" s="288"/>
      <c r="TRE219" s="288"/>
      <c r="TRF219" s="288"/>
      <c r="TRG219" s="288"/>
      <c r="TRH219" s="288"/>
      <c r="TRI219" s="288"/>
      <c r="TRJ219" s="288"/>
      <c r="TRK219" s="288"/>
      <c r="TRL219" s="288"/>
      <c r="TRM219" s="288"/>
      <c r="TRN219" s="288"/>
      <c r="TRO219" s="288"/>
      <c r="TRP219" s="288"/>
      <c r="TRQ219" s="288"/>
      <c r="TRR219" s="288"/>
      <c r="TRS219" s="288"/>
      <c r="TRT219" s="288"/>
      <c r="TRU219" s="288"/>
      <c r="TRV219" s="288"/>
      <c r="TRW219" s="288"/>
      <c r="TRX219" s="288"/>
      <c r="TRY219" s="288"/>
      <c r="TRZ219" s="288"/>
      <c r="TSA219" s="288"/>
      <c r="TSB219" s="288"/>
      <c r="TSC219" s="288"/>
      <c r="TSD219" s="288"/>
      <c r="TSE219" s="288"/>
      <c r="TSF219" s="288"/>
      <c r="TSG219" s="288"/>
      <c r="TSH219" s="288"/>
      <c r="TSI219" s="288"/>
      <c r="TSJ219" s="288"/>
      <c r="TSK219" s="288"/>
      <c r="TSL219" s="288"/>
      <c r="TSM219" s="288"/>
      <c r="TSN219" s="288"/>
      <c r="TSO219" s="288"/>
      <c r="TSP219" s="288"/>
      <c r="TSQ219" s="288"/>
      <c r="TSR219" s="288"/>
      <c r="TSS219" s="288"/>
      <c r="TST219" s="288"/>
      <c r="TSU219" s="288"/>
      <c r="TSV219" s="288"/>
      <c r="TSW219" s="288"/>
      <c r="TSX219" s="288"/>
      <c r="TSY219" s="288"/>
      <c r="TSZ219" s="288"/>
      <c r="TTA219" s="288"/>
      <c r="TTB219" s="288"/>
      <c r="TTC219" s="288"/>
      <c r="TTD219" s="288"/>
      <c r="TTE219" s="288"/>
      <c r="TTF219" s="288"/>
      <c r="TTG219" s="288"/>
      <c r="TTH219" s="288"/>
      <c r="TTI219" s="288"/>
      <c r="TTJ219" s="288"/>
      <c r="TTK219" s="288"/>
      <c r="TTL219" s="288"/>
      <c r="TTM219" s="288"/>
      <c r="TTN219" s="288"/>
      <c r="TTO219" s="288"/>
      <c r="TTP219" s="288"/>
      <c r="TTQ219" s="288"/>
      <c r="TTR219" s="288"/>
      <c r="TTS219" s="288"/>
      <c r="TTT219" s="288"/>
      <c r="TTU219" s="288"/>
      <c r="TTV219" s="288"/>
      <c r="TTW219" s="288"/>
      <c r="TTX219" s="288"/>
      <c r="TTY219" s="288"/>
      <c r="TTZ219" s="288"/>
      <c r="TUA219" s="288"/>
      <c r="TUB219" s="288"/>
      <c r="TUC219" s="288"/>
      <c r="TUD219" s="288"/>
      <c r="TUE219" s="288"/>
      <c r="TUF219" s="288"/>
      <c r="TUG219" s="288"/>
      <c r="TUH219" s="288"/>
      <c r="TUI219" s="288"/>
      <c r="TUJ219" s="288"/>
      <c r="TUK219" s="288"/>
      <c r="TUL219" s="288"/>
      <c r="TUM219" s="288"/>
      <c r="TUN219" s="288"/>
      <c r="TUO219" s="288"/>
      <c r="TUP219" s="288"/>
      <c r="TUQ219" s="288"/>
      <c r="TUR219" s="288"/>
      <c r="TUS219" s="288"/>
      <c r="TUT219" s="288"/>
      <c r="TUU219" s="288"/>
      <c r="TUV219" s="288"/>
      <c r="TUW219" s="288"/>
      <c r="TUX219" s="288"/>
      <c r="TUY219" s="288"/>
      <c r="TUZ219" s="288"/>
      <c r="TVA219" s="288"/>
      <c r="TVB219" s="288"/>
      <c r="TVC219" s="288"/>
      <c r="TVD219" s="288"/>
      <c r="TVE219" s="288"/>
      <c r="TVF219" s="288"/>
      <c r="TVG219" s="288"/>
      <c r="TVH219" s="288"/>
      <c r="TVI219" s="288"/>
      <c r="TVJ219" s="288"/>
      <c r="TVK219" s="288"/>
      <c r="TVL219" s="288"/>
      <c r="TVM219" s="288"/>
      <c r="TVN219" s="288"/>
      <c r="TVO219" s="288"/>
      <c r="TVP219" s="288"/>
      <c r="TVQ219" s="288"/>
      <c r="TVR219" s="288"/>
      <c r="TVS219" s="288"/>
      <c r="TVT219" s="288"/>
      <c r="TVU219" s="288"/>
      <c r="TVV219" s="288"/>
      <c r="TVW219" s="288"/>
      <c r="TVX219" s="288"/>
      <c r="TVY219" s="288"/>
      <c r="TVZ219" s="288"/>
      <c r="TWA219" s="288"/>
      <c r="TWB219" s="288"/>
      <c r="TWC219" s="288"/>
      <c r="TWD219" s="288"/>
      <c r="TWE219" s="288"/>
      <c r="TWF219" s="288"/>
      <c r="TWG219" s="288"/>
      <c r="TWH219" s="288"/>
      <c r="TWI219" s="288"/>
      <c r="TWJ219" s="288"/>
      <c r="TWK219" s="288"/>
      <c r="TWL219" s="288"/>
      <c r="TWM219" s="288"/>
      <c r="TWN219" s="288"/>
      <c r="TWO219" s="288"/>
      <c r="TWP219" s="288"/>
      <c r="TWQ219" s="288"/>
      <c r="TWR219" s="288"/>
      <c r="TWS219" s="288"/>
      <c r="TWT219" s="288"/>
      <c r="TWU219" s="288"/>
      <c r="TWV219" s="288"/>
      <c r="TWW219" s="288"/>
      <c r="TWX219" s="288"/>
      <c r="TWY219" s="288"/>
      <c r="TWZ219" s="288"/>
      <c r="TXA219" s="288"/>
      <c r="TXB219" s="288"/>
      <c r="TXC219" s="288"/>
      <c r="TXD219" s="288"/>
      <c r="TXE219" s="288"/>
      <c r="TXF219" s="288"/>
      <c r="TXG219" s="288"/>
      <c r="TXH219" s="288"/>
      <c r="TXI219" s="288"/>
      <c r="TXJ219" s="288"/>
      <c r="TXK219" s="288"/>
      <c r="TXL219" s="288"/>
      <c r="TXM219" s="288"/>
      <c r="TXN219" s="288"/>
      <c r="TXO219" s="288"/>
      <c r="TXP219" s="288"/>
      <c r="TXQ219" s="288"/>
      <c r="TXR219" s="288"/>
      <c r="TXS219" s="288"/>
      <c r="TXT219" s="288"/>
      <c r="TXU219" s="288"/>
      <c r="TXV219" s="288"/>
      <c r="TXW219" s="288"/>
      <c r="TXX219" s="288"/>
      <c r="TXY219" s="288"/>
      <c r="TXZ219" s="288"/>
      <c r="TYA219" s="288"/>
      <c r="TYB219" s="288"/>
      <c r="TYC219" s="288"/>
      <c r="TYD219" s="288"/>
      <c r="TYE219" s="288"/>
      <c r="TYF219" s="288"/>
      <c r="TYG219" s="288"/>
      <c r="TYH219" s="288"/>
      <c r="TYI219" s="288"/>
      <c r="TYJ219" s="288"/>
      <c r="TYK219" s="288"/>
      <c r="TYL219" s="288"/>
      <c r="TYM219" s="288"/>
      <c r="TYN219" s="288"/>
      <c r="TYO219" s="288"/>
      <c r="TYP219" s="288"/>
      <c r="TYQ219" s="288"/>
      <c r="TYR219" s="288"/>
      <c r="TYS219" s="288"/>
      <c r="TYT219" s="288"/>
      <c r="TYU219" s="288"/>
      <c r="TYV219" s="288"/>
      <c r="TYW219" s="288"/>
      <c r="TYX219" s="288"/>
      <c r="TYY219" s="288"/>
      <c r="TYZ219" s="288"/>
      <c r="TZA219" s="288"/>
      <c r="TZB219" s="288"/>
      <c r="TZC219" s="288"/>
      <c r="TZD219" s="288"/>
      <c r="TZE219" s="288"/>
      <c r="TZF219" s="288"/>
      <c r="TZG219" s="288"/>
      <c r="TZH219" s="288"/>
      <c r="TZI219" s="288"/>
      <c r="TZJ219" s="288"/>
      <c r="TZK219" s="288"/>
      <c r="TZL219" s="288"/>
      <c r="TZM219" s="288"/>
      <c r="TZN219" s="288"/>
      <c r="TZO219" s="288"/>
      <c r="TZP219" s="288"/>
      <c r="TZQ219" s="288"/>
      <c r="TZR219" s="288"/>
      <c r="TZS219" s="288"/>
      <c r="TZT219" s="288"/>
      <c r="TZU219" s="288"/>
      <c r="TZV219" s="288"/>
      <c r="TZW219" s="288"/>
      <c r="TZX219" s="288"/>
      <c r="TZY219" s="288"/>
      <c r="TZZ219" s="288"/>
      <c r="UAA219" s="288"/>
      <c r="UAB219" s="288"/>
      <c r="UAC219" s="288"/>
      <c r="UAD219" s="288"/>
      <c r="UAE219" s="288"/>
      <c r="UAF219" s="288"/>
      <c r="UAG219" s="288"/>
      <c r="UAH219" s="288"/>
      <c r="UAI219" s="288"/>
      <c r="UAJ219" s="288"/>
      <c r="UAK219" s="288"/>
      <c r="UAL219" s="288"/>
      <c r="UAM219" s="288"/>
      <c r="UAN219" s="288"/>
      <c r="UAO219" s="288"/>
      <c r="UAP219" s="288"/>
      <c r="UAQ219" s="288"/>
      <c r="UAR219" s="288"/>
      <c r="UAS219" s="288"/>
      <c r="UAT219" s="288"/>
      <c r="UAU219" s="288"/>
      <c r="UAV219" s="288"/>
      <c r="UAW219" s="288"/>
      <c r="UAX219" s="288"/>
      <c r="UAY219" s="288"/>
      <c r="UAZ219" s="288"/>
      <c r="UBA219" s="288"/>
      <c r="UBB219" s="288"/>
      <c r="UBC219" s="288"/>
      <c r="UBD219" s="288"/>
      <c r="UBE219" s="288"/>
      <c r="UBF219" s="288"/>
      <c r="UBG219" s="288"/>
      <c r="UBH219" s="288"/>
      <c r="UBI219" s="288"/>
      <c r="UBJ219" s="288"/>
      <c r="UBK219" s="288"/>
      <c r="UBL219" s="288"/>
      <c r="UBM219" s="288"/>
      <c r="UBN219" s="288"/>
      <c r="UBO219" s="288"/>
      <c r="UBP219" s="288"/>
      <c r="UBQ219" s="288"/>
      <c r="UBR219" s="288"/>
      <c r="UBS219" s="288"/>
      <c r="UBT219" s="288"/>
      <c r="UBU219" s="288"/>
      <c r="UBV219" s="288"/>
      <c r="UBW219" s="288"/>
      <c r="UBX219" s="288"/>
      <c r="UBY219" s="288"/>
      <c r="UBZ219" s="288"/>
      <c r="UCA219" s="288"/>
      <c r="UCB219" s="288"/>
      <c r="UCC219" s="288"/>
      <c r="UCD219" s="288"/>
      <c r="UCE219" s="288"/>
      <c r="UCF219" s="288"/>
      <c r="UCG219" s="288"/>
      <c r="UCH219" s="288"/>
      <c r="UCI219" s="288"/>
      <c r="UCJ219" s="288"/>
      <c r="UCK219" s="288"/>
      <c r="UCL219" s="288"/>
      <c r="UCM219" s="288"/>
      <c r="UCN219" s="288"/>
      <c r="UCO219" s="288"/>
      <c r="UCP219" s="288"/>
      <c r="UCQ219" s="288"/>
      <c r="UCR219" s="288"/>
      <c r="UCS219" s="288"/>
      <c r="UCT219" s="288"/>
      <c r="UCU219" s="288"/>
      <c r="UCV219" s="288"/>
      <c r="UCW219" s="288"/>
      <c r="UCX219" s="288"/>
      <c r="UCY219" s="288"/>
      <c r="UCZ219" s="288"/>
      <c r="UDA219" s="288"/>
      <c r="UDB219" s="288"/>
      <c r="UDC219" s="288"/>
      <c r="UDD219" s="288"/>
      <c r="UDE219" s="288"/>
      <c r="UDF219" s="288"/>
      <c r="UDG219" s="288"/>
      <c r="UDH219" s="288"/>
      <c r="UDI219" s="288"/>
      <c r="UDJ219" s="288"/>
      <c r="UDK219" s="288"/>
      <c r="UDL219" s="288"/>
      <c r="UDM219" s="288"/>
      <c r="UDN219" s="288"/>
      <c r="UDO219" s="288"/>
      <c r="UDP219" s="288"/>
      <c r="UDQ219" s="288"/>
      <c r="UDR219" s="288"/>
      <c r="UDS219" s="288"/>
      <c r="UDT219" s="288"/>
      <c r="UDU219" s="288"/>
      <c r="UDV219" s="288"/>
      <c r="UDW219" s="288"/>
      <c r="UDX219" s="288"/>
      <c r="UDY219" s="288"/>
      <c r="UDZ219" s="288"/>
      <c r="UEA219" s="288"/>
      <c r="UEB219" s="288"/>
      <c r="UEC219" s="288"/>
      <c r="UED219" s="288"/>
      <c r="UEE219" s="288"/>
      <c r="UEF219" s="288"/>
      <c r="UEG219" s="288"/>
      <c r="UEH219" s="288"/>
      <c r="UEI219" s="288"/>
      <c r="UEJ219" s="288"/>
      <c r="UEK219" s="288"/>
      <c r="UEL219" s="288"/>
      <c r="UEM219" s="288"/>
      <c r="UEN219" s="288"/>
      <c r="UEO219" s="288"/>
      <c r="UEP219" s="288"/>
      <c r="UEQ219" s="288"/>
      <c r="UER219" s="288"/>
      <c r="UES219" s="288"/>
      <c r="UET219" s="288"/>
      <c r="UEU219" s="288"/>
      <c r="UEV219" s="288"/>
      <c r="UEW219" s="288"/>
      <c r="UEX219" s="288"/>
      <c r="UEY219" s="288"/>
      <c r="UEZ219" s="288"/>
      <c r="UFA219" s="288"/>
      <c r="UFB219" s="288"/>
      <c r="UFC219" s="288"/>
      <c r="UFD219" s="288"/>
      <c r="UFE219" s="288"/>
      <c r="UFF219" s="288"/>
      <c r="UFG219" s="288"/>
      <c r="UFH219" s="288"/>
      <c r="UFI219" s="288"/>
      <c r="UFJ219" s="288"/>
      <c r="UFK219" s="288"/>
      <c r="UFL219" s="288"/>
      <c r="UFM219" s="288"/>
      <c r="UFN219" s="288"/>
      <c r="UFO219" s="288"/>
      <c r="UFP219" s="288"/>
      <c r="UFQ219" s="288"/>
      <c r="UFR219" s="288"/>
      <c r="UFS219" s="288"/>
      <c r="UFT219" s="288"/>
      <c r="UFU219" s="288"/>
      <c r="UFV219" s="288"/>
      <c r="UFW219" s="288"/>
      <c r="UFX219" s="288"/>
      <c r="UFY219" s="288"/>
      <c r="UFZ219" s="288"/>
      <c r="UGA219" s="288"/>
      <c r="UGB219" s="288"/>
      <c r="UGC219" s="288"/>
      <c r="UGD219" s="288"/>
      <c r="UGE219" s="288"/>
      <c r="UGF219" s="288"/>
      <c r="UGG219" s="288"/>
      <c r="UGH219" s="288"/>
      <c r="UGI219" s="288"/>
      <c r="UGJ219" s="288"/>
      <c r="UGK219" s="288"/>
      <c r="UGL219" s="288"/>
      <c r="UGM219" s="288"/>
      <c r="UGN219" s="288"/>
      <c r="UGO219" s="288"/>
      <c r="UGP219" s="288"/>
      <c r="UGQ219" s="288"/>
      <c r="UGR219" s="288"/>
      <c r="UGS219" s="288"/>
      <c r="UGT219" s="288"/>
      <c r="UGU219" s="288"/>
      <c r="UGV219" s="288"/>
      <c r="UGW219" s="288"/>
      <c r="UGX219" s="288"/>
      <c r="UGY219" s="288"/>
      <c r="UGZ219" s="288"/>
      <c r="UHA219" s="288"/>
      <c r="UHB219" s="288"/>
      <c r="UHC219" s="288"/>
      <c r="UHD219" s="288"/>
      <c r="UHE219" s="288"/>
      <c r="UHF219" s="288"/>
      <c r="UHG219" s="288"/>
      <c r="UHH219" s="288"/>
      <c r="UHI219" s="288"/>
      <c r="UHJ219" s="288"/>
      <c r="UHK219" s="288"/>
      <c r="UHL219" s="288"/>
      <c r="UHM219" s="288"/>
      <c r="UHN219" s="288"/>
      <c r="UHO219" s="288"/>
      <c r="UHP219" s="288"/>
      <c r="UHQ219" s="288"/>
      <c r="UHR219" s="288"/>
      <c r="UHS219" s="288"/>
      <c r="UHT219" s="288"/>
      <c r="UHU219" s="288"/>
      <c r="UHV219" s="288"/>
      <c r="UHW219" s="288"/>
      <c r="UHX219" s="288"/>
      <c r="UHY219" s="288"/>
      <c r="UHZ219" s="288"/>
      <c r="UIA219" s="288"/>
      <c r="UIB219" s="288"/>
      <c r="UIC219" s="288"/>
      <c r="UID219" s="288"/>
      <c r="UIE219" s="288"/>
      <c r="UIF219" s="288"/>
      <c r="UIG219" s="288"/>
      <c r="UIH219" s="288"/>
      <c r="UII219" s="288"/>
      <c r="UIJ219" s="288"/>
      <c r="UIK219" s="288"/>
      <c r="UIL219" s="288"/>
      <c r="UIM219" s="288"/>
      <c r="UIN219" s="288"/>
      <c r="UIO219" s="288"/>
      <c r="UIP219" s="288"/>
      <c r="UIQ219" s="288"/>
      <c r="UIR219" s="288"/>
      <c r="UIS219" s="288"/>
      <c r="UIT219" s="288"/>
      <c r="UIU219" s="288"/>
      <c r="UIV219" s="288"/>
      <c r="UIW219" s="288"/>
      <c r="UIX219" s="288"/>
      <c r="UIY219" s="288"/>
      <c r="UIZ219" s="288"/>
      <c r="UJA219" s="288"/>
      <c r="UJB219" s="288"/>
      <c r="UJC219" s="288"/>
      <c r="UJD219" s="288"/>
      <c r="UJE219" s="288"/>
      <c r="UJF219" s="288"/>
      <c r="UJG219" s="288"/>
      <c r="UJH219" s="288"/>
      <c r="UJI219" s="288"/>
      <c r="UJJ219" s="288"/>
      <c r="UJK219" s="288"/>
      <c r="UJL219" s="288"/>
      <c r="UJM219" s="288"/>
      <c r="UJN219" s="288"/>
      <c r="UJO219" s="288"/>
      <c r="UJP219" s="288"/>
      <c r="UJQ219" s="288"/>
      <c r="UJR219" s="288"/>
      <c r="UJS219" s="288"/>
      <c r="UJT219" s="288"/>
      <c r="UJU219" s="288"/>
      <c r="UJV219" s="288"/>
      <c r="UJW219" s="288"/>
      <c r="UJX219" s="288"/>
      <c r="UJY219" s="288"/>
      <c r="UJZ219" s="288"/>
      <c r="UKA219" s="288"/>
      <c r="UKB219" s="288"/>
      <c r="UKC219" s="288"/>
      <c r="UKD219" s="288"/>
      <c r="UKE219" s="288"/>
      <c r="UKF219" s="288"/>
      <c r="UKG219" s="288"/>
      <c r="UKH219" s="288"/>
      <c r="UKI219" s="288"/>
      <c r="UKJ219" s="288"/>
      <c r="UKK219" s="288"/>
      <c r="UKL219" s="288"/>
      <c r="UKM219" s="288"/>
      <c r="UKN219" s="288"/>
      <c r="UKO219" s="288"/>
      <c r="UKP219" s="288"/>
      <c r="UKQ219" s="288"/>
      <c r="UKR219" s="288"/>
      <c r="UKS219" s="288"/>
      <c r="UKT219" s="288"/>
      <c r="UKU219" s="288"/>
      <c r="UKV219" s="288"/>
      <c r="UKW219" s="288"/>
      <c r="UKX219" s="288"/>
      <c r="UKY219" s="288"/>
      <c r="UKZ219" s="288"/>
      <c r="ULA219" s="288"/>
      <c r="ULB219" s="288"/>
      <c r="ULC219" s="288"/>
      <c r="ULD219" s="288"/>
      <c r="ULE219" s="288"/>
      <c r="ULF219" s="288"/>
      <c r="ULG219" s="288"/>
      <c r="ULH219" s="288"/>
      <c r="ULI219" s="288"/>
      <c r="ULJ219" s="288"/>
      <c r="ULK219" s="288"/>
      <c r="ULL219" s="288"/>
      <c r="ULM219" s="288"/>
      <c r="ULN219" s="288"/>
      <c r="ULO219" s="288"/>
      <c r="ULP219" s="288"/>
      <c r="ULQ219" s="288"/>
      <c r="ULR219" s="288"/>
      <c r="ULS219" s="288"/>
      <c r="ULT219" s="288"/>
      <c r="ULU219" s="288"/>
      <c r="ULV219" s="288"/>
      <c r="ULW219" s="288"/>
      <c r="ULX219" s="288"/>
      <c r="ULY219" s="288"/>
      <c r="ULZ219" s="288"/>
      <c r="UMA219" s="288"/>
      <c r="UMB219" s="288"/>
      <c r="UMC219" s="288"/>
      <c r="UMD219" s="288"/>
      <c r="UME219" s="288"/>
      <c r="UMF219" s="288"/>
      <c r="UMG219" s="288"/>
      <c r="UMH219" s="288"/>
      <c r="UMI219" s="288"/>
      <c r="UMJ219" s="288"/>
      <c r="UMK219" s="288"/>
      <c r="UML219" s="288"/>
      <c r="UMM219" s="288"/>
      <c r="UMN219" s="288"/>
      <c r="UMO219" s="288"/>
      <c r="UMP219" s="288"/>
      <c r="UMQ219" s="288"/>
      <c r="UMR219" s="288"/>
      <c r="UMS219" s="288"/>
      <c r="UMT219" s="288"/>
      <c r="UMU219" s="288"/>
      <c r="UMV219" s="288"/>
      <c r="UMW219" s="288"/>
      <c r="UMX219" s="288"/>
      <c r="UMY219" s="288"/>
      <c r="UMZ219" s="288"/>
      <c r="UNA219" s="288"/>
      <c r="UNB219" s="288"/>
      <c r="UNC219" s="288"/>
      <c r="UND219" s="288"/>
      <c r="UNE219" s="288"/>
      <c r="UNF219" s="288"/>
      <c r="UNG219" s="288"/>
      <c r="UNH219" s="288"/>
      <c r="UNI219" s="288"/>
      <c r="UNJ219" s="288"/>
      <c r="UNK219" s="288"/>
      <c r="UNL219" s="288"/>
      <c r="UNM219" s="288"/>
      <c r="UNN219" s="288"/>
      <c r="UNO219" s="288"/>
      <c r="UNP219" s="288"/>
      <c r="UNQ219" s="288"/>
      <c r="UNR219" s="288"/>
      <c r="UNS219" s="288"/>
      <c r="UNT219" s="288"/>
      <c r="UNU219" s="288"/>
      <c r="UNV219" s="288"/>
      <c r="UNW219" s="288"/>
      <c r="UNX219" s="288"/>
      <c r="UNY219" s="288"/>
      <c r="UNZ219" s="288"/>
      <c r="UOA219" s="288"/>
      <c r="UOB219" s="288"/>
      <c r="UOC219" s="288"/>
      <c r="UOD219" s="288"/>
      <c r="UOE219" s="288"/>
      <c r="UOF219" s="288"/>
      <c r="UOG219" s="288"/>
      <c r="UOH219" s="288"/>
      <c r="UOI219" s="288"/>
      <c r="UOJ219" s="288"/>
      <c r="UOK219" s="288"/>
      <c r="UOL219" s="288"/>
      <c r="UOM219" s="288"/>
      <c r="UON219" s="288"/>
      <c r="UOO219" s="288"/>
      <c r="UOP219" s="288"/>
      <c r="UOQ219" s="288"/>
      <c r="UOR219" s="288"/>
      <c r="UOS219" s="288"/>
      <c r="UOT219" s="288"/>
      <c r="UOU219" s="288"/>
      <c r="UOV219" s="288"/>
      <c r="UOW219" s="288"/>
      <c r="UOX219" s="288"/>
      <c r="UOY219" s="288"/>
      <c r="UOZ219" s="288"/>
      <c r="UPA219" s="288"/>
      <c r="UPB219" s="288"/>
      <c r="UPC219" s="288"/>
      <c r="UPD219" s="288"/>
      <c r="UPE219" s="288"/>
      <c r="UPF219" s="288"/>
      <c r="UPG219" s="288"/>
      <c r="UPH219" s="288"/>
      <c r="UPI219" s="288"/>
      <c r="UPJ219" s="288"/>
      <c r="UPK219" s="288"/>
      <c r="UPL219" s="288"/>
      <c r="UPM219" s="288"/>
      <c r="UPN219" s="288"/>
      <c r="UPO219" s="288"/>
      <c r="UPP219" s="288"/>
      <c r="UPQ219" s="288"/>
      <c r="UPR219" s="288"/>
      <c r="UPS219" s="288"/>
      <c r="UPT219" s="288"/>
      <c r="UPU219" s="288"/>
      <c r="UPV219" s="288"/>
      <c r="UPW219" s="288"/>
      <c r="UPX219" s="288"/>
      <c r="UPY219" s="288"/>
      <c r="UPZ219" s="288"/>
      <c r="UQA219" s="288"/>
      <c r="UQB219" s="288"/>
      <c r="UQC219" s="288"/>
      <c r="UQD219" s="288"/>
      <c r="UQE219" s="288"/>
      <c r="UQF219" s="288"/>
      <c r="UQG219" s="288"/>
      <c r="UQH219" s="288"/>
      <c r="UQI219" s="288"/>
      <c r="UQJ219" s="288"/>
      <c r="UQK219" s="288"/>
      <c r="UQL219" s="288"/>
      <c r="UQM219" s="288"/>
      <c r="UQN219" s="288"/>
      <c r="UQO219" s="288"/>
      <c r="UQP219" s="288"/>
      <c r="UQQ219" s="288"/>
      <c r="UQR219" s="288"/>
      <c r="UQS219" s="288"/>
      <c r="UQT219" s="288"/>
      <c r="UQU219" s="288"/>
      <c r="UQV219" s="288"/>
      <c r="UQW219" s="288"/>
      <c r="UQX219" s="288"/>
      <c r="UQY219" s="288"/>
      <c r="UQZ219" s="288"/>
      <c r="URA219" s="288"/>
      <c r="URB219" s="288"/>
      <c r="URC219" s="288"/>
      <c r="URD219" s="288"/>
      <c r="URE219" s="288"/>
      <c r="URF219" s="288"/>
      <c r="URG219" s="288"/>
      <c r="URH219" s="288"/>
      <c r="URI219" s="288"/>
      <c r="URJ219" s="288"/>
      <c r="URK219" s="288"/>
      <c r="URL219" s="288"/>
      <c r="URM219" s="288"/>
      <c r="URN219" s="288"/>
      <c r="URO219" s="288"/>
      <c r="URP219" s="288"/>
      <c r="URQ219" s="288"/>
      <c r="URR219" s="288"/>
      <c r="URS219" s="288"/>
      <c r="URT219" s="288"/>
      <c r="URU219" s="288"/>
      <c r="URV219" s="288"/>
      <c r="URW219" s="288"/>
      <c r="URX219" s="288"/>
      <c r="URY219" s="288"/>
      <c r="URZ219" s="288"/>
      <c r="USA219" s="288"/>
      <c r="USB219" s="288"/>
      <c r="USC219" s="288"/>
      <c r="USD219" s="288"/>
      <c r="USE219" s="288"/>
      <c r="USF219" s="288"/>
      <c r="USG219" s="288"/>
      <c r="USH219" s="288"/>
      <c r="USI219" s="288"/>
      <c r="USJ219" s="288"/>
      <c r="USK219" s="288"/>
      <c r="USL219" s="288"/>
      <c r="USM219" s="288"/>
      <c r="USN219" s="288"/>
      <c r="USO219" s="288"/>
      <c r="USP219" s="288"/>
      <c r="USQ219" s="288"/>
      <c r="USR219" s="288"/>
      <c r="USS219" s="288"/>
      <c r="UST219" s="288"/>
      <c r="USU219" s="288"/>
      <c r="USV219" s="288"/>
      <c r="USW219" s="288"/>
      <c r="USX219" s="288"/>
      <c r="USY219" s="288"/>
      <c r="USZ219" s="288"/>
      <c r="UTA219" s="288"/>
      <c r="UTB219" s="288"/>
      <c r="UTC219" s="288"/>
      <c r="UTD219" s="288"/>
      <c r="UTE219" s="288"/>
      <c r="UTF219" s="288"/>
      <c r="UTG219" s="288"/>
      <c r="UTH219" s="288"/>
      <c r="UTI219" s="288"/>
      <c r="UTJ219" s="288"/>
      <c r="UTK219" s="288"/>
      <c r="UTL219" s="288"/>
      <c r="UTM219" s="288"/>
      <c r="UTN219" s="288"/>
      <c r="UTO219" s="288"/>
      <c r="UTP219" s="288"/>
      <c r="UTQ219" s="288"/>
      <c r="UTR219" s="288"/>
      <c r="UTS219" s="288"/>
      <c r="UTT219" s="288"/>
      <c r="UTU219" s="288"/>
      <c r="UTV219" s="288"/>
      <c r="UTW219" s="288"/>
      <c r="UTX219" s="288"/>
      <c r="UTY219" s="288"/>
      <c r="UTZ219" s="288"/>
      <c r="UUA219" s="288"/>
      <c r="UUB219" s="288"/>
      <c r="UUC219" s="288"/>
      <c r="UUD219" s="288"/>
      <c r="UUE219" s="288"/>
      <c r="UUF219" s="288"/>
      <c r="UUG219" s="288"/>
      <c r="UUH219" s="288"/>
      <c r="UUI219" s="288"/>
      <c r="UUJ219" s="288"/>
      <c r="UUK219" s="288"/>
      <c r="UUL219" s="288"/>
      <c r="UUM219" s="288"/>
      <c r="UUN219" s="288"/>
      <c r="UUO219" s="288"/>
      <c r="UUP219" s="288"/>
      <c r="UUQ219" s="288"/>
      <c r="UUR219" s="288"/>
      <c r="UUS219" s="288"/>
      <c r="UUT219" s="288"/>
      <c r="UUU219" s="288"/>
      <c r="UUV219" s="288"/>
      <c r="UUW219" s="288"/>
      <c r="UUX219" s="288"/>
      <c r="UUY219" s="288"/>
      <c r="UUZ219" s="288"/>
      <c r="UVA219" s="288"/>
      <c r="UVB219" s="288"/>
      <c r="UVC219" s="288"/>
      <c r="UVD219" s="288"/>
      <c r="UVE219" s="288"/>
      <c r="UVF219" s="288"/>
      <c r="UVG219" s="288"/>
      <c r="UVH219" s="288"/>
      <c r="UVI219" s="288"/>
      <c r="UVJ219" s="288"/>
      <c r="UVK219" s="288"/>
      <c r="UVL219" s="288"/>
      <c r="UVM219" s="288"/>
      <c r="UVN219" s="288"/>
      <c r="UVO219" s="288"/>
      <c r="UVP219" s="288"/>
      <c r="UVQ219" s="288"/>
      <c r="UVR219" s="288"/>
      <c r="UVS219" s="288"/>
      <c r="UVT219" s="288"/>
      <c r="UVU219" s="288"/>
      <c r="UVV219" s="288"/>
      <c r="UVW219" s="288"/>
      <c r="UVX219" s="288"/>
      <c r="UVY219" s="288"/>
      <c r="UVZ219" s="288"/>
      <c r="UWA219" s="288"/>
      <c r="UWB219" s="288"/>
      <c r="UWC219" s="288"/>
      <c r="UWD219" s="288"/>
      <c r="UWE219" s="288"/>
      <c r="UWF219" s="288"/>
      <c r="UWG219" s="288"/>
      <c r="UWH219" s="288"/>
      <c r="UWI219" s="288"/>
      <c r="UWJ219" s="288"/>
      <c r="UWK219" s="288"/>
      <c r="UWL219" s="288"/>
      <c r="UWM219" s="288"/>
      <c r="UWN219" s="288"/>
      <c r="UWO219" s="288"/>
      <c r="UWP219" s="288"/>
      <c r="UWQ219" s="288"/>
      <c r="UWR219" s="288"/>
      <c r="UWS219" s="288"/>
      <c r="UWT219" s="288"/>
      <c r="UWU219" s="288"/>
      <c r="UWV219" s="288"/>
      <c r="UWW219" s="288"/>
      <c r="UWX219" s="288"/>
      <c r="UWY219" s="288"/>
      <c r="UWZ219" s="288"/>
      <c r="UXA219" s="288"/>
      <c r="UXB219" s="288"/>
      <c r="UXC219" s="288"/>
      <c r="UXD219" s="288"/>
      <c r="UXE219" s="288"/>
      <c r="UXF219" s="288"/>
      <c r="UXG219" s="288"/>
      <c r="UXH219" s="288"/>
      <c r="UXI219" s="288"/>
      <c r="UXJ219" s="288"/>
      <c r="UXK219" s="288"/>
      <c r="UXL219" s="288"/>
      <c r="UXM219" s="288"/>
      <c r="UXN219" s="288"/>
      <c r="UXO219" s="288"/>
      <c r="UXP219" s="288"/>
      <c r="UXQ219" s="288"/>
      <c r="UXR219" s="288"/>
      <c r="UXS219" s="288"/>
      <c r="UXT219" s="288"/>
      <c r="UXU219" s="288"/>
      <c r="UXV219" s="288"/>
      <c r="UXW219" s="288"/>
      <c r="UXX219" s="288"/>
      <c r="UXY219" s="288"/>
      <c r="UXZ219" s="288"/>
      <c r="UYA219" s="288"/>
      <c r="UYB219" s="288"/>
      <c r="UYC219" s="288"/>
      <c r="UYD219" s="288"/>
      <c r="UYE219" s="288"/>
      <c r="UYF219" s="288"/>
      <c r="UYG219" s="288"/>
      <c r="UYH219" s="288"/>
      <c r="UYI219" s="288"/>
      <c r="UYJ219" s="288"/>
      <c r="UYK219" s="288"/>
      <c r="UYL219" s="288"/>
      <c r="UYM219" s="288"/>
      <c r="UYN219" s="288"/>
      <c r="UYO219" s="288"/>
      <c r="UYP219" s="288"/>
      <c r="UYQ219" s="288"/>
      <c r="UYR219" s="288"/>
      <c r="UYS219" s="288"/>
      <c r="UYT219" s="288"/>
      <c r="UYU219" s="288"/>
      <c r="UYV219" s="288"/>
      <c r="UYW219" s="288"/>
      <c r="UYX219" s="288"/>
      <c r="UYY219" s="288"/>
      <c r="UYZ219" s="288"/>
      <c r="UZA219" s="288"/>
      <c r="UZB219" s="288"/>
      <c r="UZC219" s="288"/>
      <c r="UZD219" s="288"/>
      <c r="UZE219" s="288"/>
      <c r="UZF219" s="288"/>
      <c r="UZG219" s="288"/>
      <c r="UZH219" s="288"/>
      <c r="UZI219" s="288"/>
      <c r="UZJ219" s="288"/>
      <c r="UZK219" s="288"/>
      <c r="UZL219" s="288"/>
      <c r="UZM219" s="288"/>
      <c r="UZN219" s="288"/>
      <c r="UZO219" s="288"/>
      <c r="UZP219" s="288"/>
      <c r="UZQ219" s="288"/>
      <c r="UZR219" s="288"/>
      <c r="UZS219" s="288"/>
      <c r="UZT219" s="288"/>
      <c r="UZU219" s="288"/>
      <c r="UZV219" s="288"/>
      <c r="UZW219" s="288"/>
      <c r="UZX219" s="288"/>
      <c r="UZY219" s="288"/>
      <c r="UZZ219" s="288"/>
      <c r="VAA219" s="288"/>
      <c r="VAB219" s="288"/>
      <c r="VAC219" s="288"/>
      <c r="VAD219" s="288"/>
      <c r="VAE219" s="288"/>
      <c r="VAF219" s="288"/>
      <c r="VAG219" s="288"/>
      <c r="VAH219" s="288"/>
      <c r="VAI219" s="288"/>
      <c r="VAJ219" s="288"/>
      <c r="VAK219" s="288"/>
      <c r="VAL219" s="288"/>
      <c r="VAM219" s="288"/>
      <c r="VAN219" s="288"/>
      <c r="VAO219" s="288"/>
      <c r="VAP219" s="288"/>
      <c r="VAQ219" s="288"/>
      <c r="VAR219" s="288"/>
      <c r="VAS219" s="288"/>
      <c r="VAT219" s="288"/>
      <c r="VAU219" s="288"/>
      <c r="VAV219" s="288"/>
      <c r="VAW219" s="288"/>
      <c r="VAX219" s="288"/>
      <c r="VAY219" s="288"/>
      <c r="VAZ219" s="288"/>
      <c r="VBA219" s="288"/>
      <c r="VBB219" s="288"/>
      <c r="VBC219" s="288"/>
      <c r="VBD219" s="288"/>
      <c r="VBE219" s="288"/>
      <c r="VBF219" s="288"/>
      <c r="VBG219" s="288"/>
      <c r="VBH219" s="288"/>
      <c r="VBI219" s="288"/>
      <c r="VBJ219" s="288"/>
      <c r="VBK219" s="288"/>
      <c r="VBL219" s="288"/>
      <c r="VBM219" s="288"/>
      <c r="VBN219" s="288"/>
      <c r="VBO219" s="288"/>
      <c r="VBP219" s="288"/>
      <c r="VBQ219" s="288"/>
      <c r="VBR219" s="288"/>
      <c r="VBS219" s="288"/>
      <c r="VBT219" s="288"/>
      <c r="VBU219" s="288"/>
      <c r="VBV219" s="288"/>
      <c r="VBW219" s="288"/>
      <c r="VBX219" s="288"/>
      <c r="VBY219" s="288"/>
      <c r="VBZ219" s="288"/>
      <c r="VCA219" s="288"/>
      <c r="VCB219" s="288"/>
      <c r="VCC219" s="288"/>
      <c r="VCD219" s="288"/>
      <c r="VCE219" s="288"/>
      <c r="VCF219" s="288"/>
      <c r="VCG219" s="288"/>
      <c r="VCH219" s="288"/>
      <c r="VCI219" s="288"/>
      <c r="VCJ219" s="288"/>
      <c r="VCK219" s="288"/>
      <c r="VCL219" s="288"/>
      <c r="VCM219" s="288"/>
      <c r="VCN219" s="288"/>
      <c r="VCO219" s="288"/>
      <c r="VCP219" s="288"/>
      <c r="VCQ219" s="288"/>
      <c r="VCR219" s="288"/>
      <c r="VCS219" s="288"/>
      <c r="VCT219" s="288"/>
      <c r="VCU219" s="288"/>
      <c r="VCV219" s="288"/>
      <c r="VCW219" s="288"/>
      <c r="VCX219" s="288"/>
      <c r="VCY219" s="288"/>
      <c r="VCZ219" s="288"/>
      <c r="VDA219" s="288"/>
      <c r="VDB219" s="288"/>
      <c r="VDC219" s="288"/>
      <c r="VDD219" s="288"/>
      <c r="VDE219" s="288"/>
      <c r="VDF219" s="288"/>
      <c r="VDG219" s="288"/>
      <c r="VDH219" s="288"/>
      <c r="VDI219" s="288"/>
      <c r="VDJ219" s="288"/>
      <c r="VDK219" s="288"/>
      <c r="VDL219" s="288"/>
      <c r="VDM219" s="288"/>
      <c r="VDN219" s="288"/>
      <c r="VDO219" s="288"/>
      <c r="VDP219" s="288"/>
      <c r="VDQ219" s="288"/>
      <c r="VDR219" s="288"/>
      <c r="VDS219" s="288"/>
      <c r="VDT219" s="288"/>
      <c r="VDU219" s="288"/>
      <c r="VDV219" s="288"/>
      <c r="VDW219" s="288"/>
      <c r="VDX219" s="288"/>
      <c r="VDY219" s="288"/>
      <c r="VDZ219" s="288"/>
      <c r="VEA219" s="288"/>
      <c r="VEB219" s="288"/>
      <c r="VEC219" s="288"/>
      <c r="VED219" s="288"/>
      <c r="VEE219" s="288"/>
      <c r="VEF219" s="288"/>
      <c r="VEG219" s="288"/>
      <c r="VEH219" s="288"/>
      <c r="VEI219" s="288"/>
      <c r="VEJ219" s="288"/>
      <c r="VEK219" s="288"/>
      <c r="VEL219" s="288"/>
      <c r="VEM219" s="288"/>
      <c r="VEN219" s="288"/>
      <c r="VEO219" s="288"/>
      <c r="VEP219" s="288"/>
      <c r="VEQ219" s="288"/>
      <c r="VER219" s="288"/>
      <c r="VES219" s="288"/>
      <c r="VET219" s="288"/>
      <c r="VEU219" s="288"/>
      <c r="VEV219" s="288"/>
      <c r="VEW219" s="288"/>
      <c r="VEX219" s="288"/>
      <c r="VEY219" s="288"/>
      <c r="VEZ219" s="288"/>
      <c r="VFA219" s="288"/>
      <c r="VFB219" s="288"/>
      <c r="VFC219" s="288"/>
      <c r="VFD219" s="288"/>
      <c r="VFE219" s="288"/>
      <c r="VFF219" s="288"/>
      <c r="VFG219" s="288"/>
      <c r="VFH219" s="288"/>
      <c r="VFI219" s="288"/>
      <c r="VFJ219" s="288"/>
      <c r="VFK219" s="288"/>
      <c r="VFL219" s="288"/>
      <c r="VFM219" s="288"/>
      <c r="VFN219" s="288"/>
      <c r="VFO219" s="288"/>
      <c r="VFP219" s="288"/>
      <c r="VFQ219" s="288"/>
      <c r="VFR219" s="288"/>
      <c r="VFS219" s="288"/>
      <c r="VFT219" s="288"/>
      <c r="VFU219" s="288"/>
      <c r="VFV219" s="288"/>
      <c r="VFW219" s="288"/>
      <c r="VFX219" s="288"/>
      <c r="VFY219" s="288"/>
      <c r="VFZ219" s="288"/>
      <c r="VGA219" s="288"/>
      <c r="VGB219" s="288"/>
      <c r="VGC219" s="288"/>
      <c r="VGD219" s="288"/>
      <c r="VGE219" s="288"/>
      <c r="VGF219" s="288"/>
      <c r="VGG219" s="288"/>
      <c r="VGH219" s="288"/>
      <c r="VGI219" s="288"/>
      <c r="VGJ219" s="288"/>
      <c r="VGK219" s="288"/>
      <c r="VGL219" s="288"/>
      <c r="VGM219" s="288"/>
      <c r="VGN219" s="288"/>
      <c r="VGO219" s="288"/>
      <c r="VGP219" s="288"/>
      <c r="VGQ219" s="288"/>
      <c r="VGR219" s="288"/>
      <c r="VGS219" s="288"/>
      <c r="VGT219" s="288"/>
      <c r="VGU219" s="288"/>
      <c r="VGV219" s="288"/>
      <c r="VGW219" s="288"/>
      <c r="VGX219" s="288"/>
      <c r="VGY219" s="288"/>
      <c r="VGZ219" s="288"/>
      <c r="VHA219" s="288"/>
      <c r="VHB219" s="288"/>
      <c r="VHC219" s="288"/>
      <c r="VHD219" s="288"/>
      <c r="VHE219" s="288"/>
      <c r="VHF219" s="288"/>
      <c r="VHG219" s="288"/>
      <c r="VHH219" s="288"/>
      <c r="VHI219" s="288"/>
      <c r="VHJ219" s="288"/>
      <c r="VHK219" s="288"/>
      <c r="VHL219" s="288"/>
      <c r="VHM219" s="288"/>
      <c r="VHN219" s="288"/>
      <c r="VHO219" s="288"/>
      <c r="VHP219" s="288"/>
      <c r="VHQ219" s="288"/>
      <c r="VHR219" s="288"/>
      <c r="VHS219" s="288"/>
      <c r="VHT219" s="288"/>
      <c r="VHU219" s="288"/>
      <c r="VHV219" s="288"/>
      <c r="VHW219" s="288"/>
      <c r="VHX219" s="288"/>
      <c r="VHY219" s="288"/>
      <c r="VHZ219" s="288"/>
      <c r="VIA219" s="288"/>
      <c r="VIB219" s="288"/>
      <c r="VIC219" s="288"/>
      <c r="VID219" s="288"/>
      <c r="VIE219" s="288"/>
      <c r="VIF219" s="288"/>
      <c r="VIG219" s="288"/>
      <c r="VIH219" s="288"/>
      <c r="VII219" s="288"/>
      <c r="VIJ219" s="288"/>
      <c r="VIK219" s="288"/>
      <c r="VIL219" s="288"/>
      <c r="VIM219" s="288"/>
      <c r="VIN219" s="288"/>
      <c r="VIO219" s="288"/>
      <c r="VIP219" s="288"/>
      <c r="VIQ219" s="288"/>
      <c r="VIR219" s="288"/>
      <c r="VIS219" s="288"/>
      <c r="VIT219" s="288"/>
      <c r="VIU219" s="288"/>
      <c r="VIV219" s="288"/>
      <c r="VIW219" s="288"/>
      <c r="VIX219" s="288"/>
      <c r="VIY219" s="288"/>
      <c r="VIZ219" s="288"/>
      <c r="VJA219" s="288"/>
      <c r="VJB219" s="288"/>
      <c r="VJC219" s="288"/>
      <c r="VJD219" s="288"/>
      <c r="VJE219" s="288"/>
      <c r="VJF219" s="288"/>
      <c r="VJG219" s="288"/>
      <c r="VJH219" s="288"/>
      <c r="VJI219" s="288"/>
      <c r="VJJ219" s="288"/>
      <c r="VJK219" s="288"/>
      <c r="VJL219" s="288"/>
      <c r="VJM219" s="288"/>
      <c r="VJN219" s="288"/>
      <c r="VJO219" s="288"/>
      <c r="VJP219" s="288"/>
      <c r="VJQ219" s="288"/>
      <c r="VJR219" s="288"/>
      <c r="VJS219" s="288"/>
      <c r="VJT219" s="288"/>
      <c r="VJU219" s="288"/>
      <c r="VJV219" s="288"/>
      <c r="VJW219" s="288"/>
      <c r="VJX219" s="288"/>
      <c r="VJY219" s="288"/>
      <c r="VJZ219" s="288"/>
      <c r="VKA219" s="288"/>
      <c r="VKB219" s="288"/>
      <c r="VKC219" s="288"/>
      <c r="VKD219" s="288"/>
      <c r="VKE219" s="288"/>
      <c r="VKF219" s="288"/>
      <c r="VKG219" s="288"/>
      <c r="VKH219" s="288"/>
      <c r="VKI219" s="288"/>
      <c r="VKJ219" s="288"/>
      <c r="VKK219" s="288"/>
      <c r="VKL219" s="288"/>
      <c r="VKM219" s="288"/>
      <c r="VKN219" s="288"/>
      <c r="VKO219" s="288"/>
      <c r="VKP219" s="288"/>
      <c r="VKQ219" s="288"/>
      <c r="VKR219" s="288"/>
      <c r="VKS219" s="288"/>
      <c r="VKT219" s="288"/>
      <c r="VKU219" s="288"/>
      <c r="VKV219" s="288"/>
      <c r="VKW219" s="288"/>
      <c r="VKX219" s="288"/>
      <c r="VKY219" s="288"/>
      <c r="VKZ219" s="288"/>
      <c r="VLA219" s="288"/>
      <c r="VLB219" s="288"/>
      <c r="VLC219" s="288"/>
      <c r="VLD219" s="288"/>
      <c r="VLE219" s="288"/>
      <c r="VLF219" s="288"/>
      <c r="VLG219" s="288"/>
      <c r="VLH219" s="288"/>
      <c r="VLI219" s="288"/>
      <c r="VLJ219" s="288"/>
      <c r="VLK219" s="288"/>
      <c r="VLL219" s="288"/>
      <c r="VLM219" s="288"/>
      <c r="VLN219" s="288"/>
      <c r="VLO219" s="288"/>
      <c r="VLP219" s="288"/>
      <c r="VLQ219" s="288"/>
      <c r="VLR219" s="288"/>
      <c r="VLS219" s="288"/>
      <c r="VLT219" s="288"/>
      <c r="VLU219" s="288"/>
      <c r="VLV219" s="288"/>
      <c r="VLW219" s="288"/>
      <c r="VLX219" s="288"/>
      <c r="VLY219" s="288"/>
      <c r="VLZ219" s="288"/>
      <c r="VMA219" s="288"/>
      <c r="VMB219" s="288"/>
      <c r="VMC219" s="288"/>
      <c r="VMD219" s="288"/>
      <c r="VME219" s="288"/>
      <c r="VMF219" s="288"/>
      <c r="VMG219" s="288"/>
      <c r="VMH219" s="288"/>
      <c r="VMI219" s="288"/>
      <c r="VMJ219" s="288"/>
      <c r="VMK219" s="288"/>
      <c r="VML219" s="288"/>
      <c r="VMM219" s="288"/>
      <c r="VMN219" s="288"/>
      <c r="VMO219" s="288"/>
      <c r="VMP219" s="288"/>
      <c r="VMQ219" s="288"/>
      <c r="VMR219" s="288"/>
      <c r="VMS219" s="288"/>
      <c r="VMT219" s="288"/>
      <c r="VMU219" s="288"/>
      <c r="VMV219" s="288"/>
      <c r="VMW219" s="288"/>
      <c r="VMX219" s="288"/>
      <c r="VMY219" s="288"/>
      <c r="VMZ219" s="288"/>
      <c r="VNA219" s="288"/>
      <c r="VNB219" s="288"/>
      <c r="VNC219" s="288"/>
      <c r="VND219" s="288"/>
      <c r="VNE219" s="288"/>
      <c r="VNF219" s="288"/>
      <c r="VNG219" s="288"/>
      <c r="VNH219" s="288"/>
      <c r="VNI219" s="288"/>
      <c r="VNJ219" s="288"/>
      <c r="VNK219" s="288"/>
      <c r="VNL219" s="288"/>
      <c r="VNM219" s="288"/>
      <c r="VNN219" s="288"/>
      <c r="VNO219" s="288"/>
      <c r="VNP219" s="288"/>
      <c r="VNQ219" s="288"/>
      <c r="VNR219" s="288"/>
      <c r="VNS219" s="288"/>
      <c r="VNT219" s="288"/>
      <c r="VNU219" s="288"/>
      <c r="VNV219" s="288"/>
      <c r="VNW219" s="288"/>
      <c r="VNX219" s="288"/>
      <c r="VNY219" s="288"/>
      <c r="VNZ219" s="288"/>
      <c r="VOA219" s="288"/>
      <c r="VOB219" s="288"/>
      <c r="VOC219" s="288"/>
      <c r="VOD219" s="288"/>
      <c r="VOE219" s="288"/>
      <c r="VOF219" s="288"/>
      <c r="VOG219" s="288"/>
      <c r="VOH219" s="288"/>
      <c r="VOI219" s="288"/>
      <c r="VOJ219" s="288"/>
      <c r="VOK219" s="288"/>
      <c r="VOL219" s="288"/>
      <c r="VOM219" s="288"/>
      <c r="VON219" s="288"/>
      <c r="VOO219" s="288"/>
      <c r="VOP219" s="288"/>
      <c r="VOQ219" s="288"/>
      <c r="VOR219" s="288"/>
      <c r="VOS219" s="288"/>
      <c r="VOT219" s="288"/>
      <c r="VOU219" s="288"/>
      <c r="VOV219" s="288"/>
      <c r="VOW219" s="288"/>
      <c r="VOX219" s="288"/>
      <c r="VOY219" s="288"/>
      <c r="VOZ219" s="288"/>
      <c r="VPA219" s="288"/>
      <c r="VPB219" s="288"/>
      <c r="VPC219" s="288"/>
      <c r="VPD219" s="288"/>
      <c r="VPE219" s="288"/>
      <c r="VPF219" s="288"/>
      <c r="VPG219" s="288"/>
      <c r="VPH219" s="288"/>
      <c r="VPI219" s="288"/>
      <c r="VPJ219" s="288"/>
      <c r="VPK219" s="288"/>
      <c r="VPL219" s="288"/>
      <c r="VPM219" s="288"/>
      <c r="VPN219" s="288"/>
      <c r="VPO219" s="288"/>
      <c r="VPP219" s="288"/>
      <c r="VPQ219" s="288"/>
      <c r="VPR219" s="288"/>
      <c r="VPS219" s="288"/>
      <c r="VPT219" s="288"/>
      <c r="VPU219" s="288"/>
      <c r="VPV219" s="288"/>
      <c r="VPW219" s="288"/>
      <c r="VPX219" s="288"/>
      <c r="VPY219" s="288"/>
      <c r="VPZ219" s="288"/>
      <c r="VQA219" s="288"/>
      <c r="VQB219" s="288"/>
      <c r="VQC219" s="288"/>
      <c r="VQD219" s="288"/>
      <c r="VQE219" s="288"/>
      <c r="VQF219" s="288"/>
      <c r="VQG219" s="288"/>
      <c r="VQH219" s="288"/>
      <c r="VQI219" s="288"/>
      <c r="VQJ219" s="288"/>
      <c r="VQK219" s="288"/>
      <c r="VQL219" s="288"/>
      <c r="VQM219" s="288"/>
      <c r="VQN219" s="288"/>
      <c r="VQO219" s="288"/>
      <c r="VQP219" s="288"/>
      <c r="VQQ219" s="288"/>
      <c r="VQR219" s="288"/>
      <c r="VQS219" s="288"/>
      <c r="VQT219" s="288"/>
      <c r="VQU219" s="288"/>
      <c r="VQV219" s="288"/>
      <c r="VQW219" s="288"/>
      <c r="VQX219" s="288"/>
      <c r="VQY219" s="288"/>
      <c r="VQZ219" s="288"/>
      <c r="VRA219" s="288"/>
      <c r="VRB219" s="288"/>
      <c r="VRC219" s="288"/>
      <c r="VRD219" s="288"/>
      <c r="VRE219" s="288"/>
      <c r="VRF219" s="288"/>
      <c r="VRG219" s="288"/>
      <c r="VRH219" s="288"/>
      <c r="VRI219" s="288"/>
      <c r="VRJ219" s="288"/>
      <c r="VRK219" s="288"/>
      <c r="VRL219" s="288"/>
      <c r="VRM219" s="288"/>
      <c r="VRN219" s="288"/>
      <c r="VRO219" s="288"/>
      <c r="VRP219" s="288"/>
      <c r="VRQ219" s="288"/>
      <c r="VRR219" s="288"/>
      <c r="VRS219" s="288"/>
      <c r="VRT219" s="288"/>
      <c r="VRU219" s="288"/>
      <c r="VRV219" s="288"/>
      <c r="VRW219" s="288"/>
      <c r="VRX219" s="288"/>
      <c r="VRY219" s="288"/>
      <c r="VRZ219" s="288"/>
      <c r="VSA219" s="288"/>
      <c r="VSB219" s="288"/>
      <c r="VSC219" s="288"/>
      <c r="VSD219" s="288"/>
      <c r="VSE219" s="288"/>
      <c r="VSF219" s="288"/>
      <c r="VSG219" s="288"/>
      <c r="VSH219" s="288"/>
      <c r="VSI219" s="288"/>
      <c r="VSJ219" s="288"/>
      <c r="VSK219" s="288"/>
      <c r="VSL219" s="288"/>
      <c r="VSM219" s="288"/>
      <c r="VSN219" s="288"/>
      <c r="VSO219" s="288"/>
      <c r="VSP219" s="288"/>
      <c r="VSQ219" s="288"/>
      <c r="VSR219" s="288"/>
      <c r="VSS219" s="288"/>
      <c r="VST219" s="288"/>
      <c r="VSU219" s="288"/>
      <c r="VSV219" s="288"/>
      <c r="VSW219" s="288"/>
      <c r="VSX219" s="288"/>
      <c r="VSY219" s="288"/>
      <c r="VSZ219" s="288"/>
      <c r="VTA219" s="288"/>
      <c r="VTB219" s="288"/>
      <c r="VTC219" s="288"/>
      <c r="VTD219" s="288"/>
      <c r="VTE219" s="288"/>
      <c r="VTF219" s="288"/>
      <c r="VTG219" s="288"/>
      <c r="VTH219" s="288"/>
      <c r="VTI219" s="288"/>
      <c r="VTJ219" s="288"/>
      <c r="VTK219" s="288"/>
      <c r="VTL219" s="288"/>
      <c r="VTM219" s="288"/>
      <c r="VTN219" s="288"/>
      <c r="VTO219" s="288"/>
      <c r="VTP219" s="288"/>
      <c r="VTQ219" s="288"/>
      <c r="VTR219" s="288"/>
      <c r="VTS219" s="288"/>
      <c r="VTT219" s="288"/>
      <c r="VTU219" s="288"/>
      <c r="VTV219" s="288"/>
      <c r="VTW219" s="288"/>
      <c r="VTX219" s="288"/>
      <c r="VTY219" s="288"/>
      <c r="VTZ219" s="288"/>
      <c r="VUA219" s="288"/>
      <c r="VUB219" s="288"/>
      <c r="VUC219" s="288"/>
      <c r="VUD219" s="288"/>
      <c r="VUE219" s="288"/>
      <c r="VUF219" s="288"/>
      <c r="VUG219" s="288"/>
      <c r="VUH219" s="288"/>
      <c r="VUI219" s="288"/>
      <c r="VUJ219" s="288"/>
      <c r="VUK219" s="288"/>
      <c r="VUL219" s="288"/>
      <c r="VUM219" s="288"/>
      <c r="VUN219" s="288"/>
      <c r="VUO219" s="288"/>
      <c r="VUP219" s="288"/>
      <c r="VUQ219" s="288"/>
      <c r="VUR219" s="288"/>
      <c r="VUS219" s="288"/>
      <c r="VUT219" s="288"/>
      <c r="VUU219" s="288"/>
      <c r="VUV219" s="288"/>
      <c r="VUW219" s="288"/>
      <c r="VUX219" s="288"/>
      <c r="VUY219" s="288"/>
      <c r="VUZ219" s="288"/>
      <c r="VVA219" s="288"/>
      <c r="VVB219" s="288"/>
      <c r="VVC219" s="288"/>
      <c r="VVD219" s="288"/>
      <c r="VVE219" s="288"/>
      <c r="VVF219" s="288"/>
      <c r="VVG219" s="288"/>
      <c r="VVH219" s="288"/>
      <c r="VVI219" s="288"/>
      <c r="VVJ219" s="288"/>
      <c r="VVK219" s="288"/>
      <c r="VVL219" s="288"/>
      <c r="VVM219" s="288"/>
      <c r="VVN219" s="288"/>
      <c r="VVO219" s="288"/>
      <c r="VVP219" s="288"/>
      <c r="VVQ219" s="288"/>
      <c r="VVR219" s="288"/>
      <c r="VVS219" s="288"/>
      <c r="VVT219" s="288"/>
      <c r="VVU219" s="288"/>
      <c r="VVV219" s="288"/>
      <c r="VVW219" s="288"/>
      <c r="VVX219" s="288"/>
      <c r="VVY219" s="288"/>
      <c r="VVZ219" s="288"/>
      <c r="VWA219" s="288"/>
      <c r="VWB219" s="288"/>
      <c r="VWC219" s="288"/>
      <c r="VWD219" s="288"/>
      <c r="VWE219" s="288"/>
      <c r="VWF219" s="288"/>
      <c r="VWG219" s="288"/>
      <c r="VWH219" s="288"/>
      <c r="VWI219" s="288"/>
      <c r="VWJ219" s="288"/>
      <c r="VWK219" s="288"/>
      <c r="VWL219" s="288"/>
      <c r="VWM219" s="288"/>
      <c r="VWN219" s="288"/>
      <c r="VWO219" s="288"/>
      <c r="VWP219" s="288"/>
      <c r="VWQ219" s="288"/>
      <c r="VWR219" s="288"/>
      <c r="VWS219" s="288"/>
      <c r="VWT219" s="288"/>
      <c r="VWU219" s="288"/>
      <c r="VWV219" s="288"/>
      <c r="VWW219" s="288"/>
      <c r="VWX219" s="288"/>
      <c r="VWY219" s="288"/>
      <c r="VWZ219" s="288"/>
      <c r="VXA219" s="288"/>
      <c r="VXB219" s="288"/>
      <c r="VXC219" s="288"/>
      <c r="VXD219" s="288"/>
      <c r="VXE219" s="288"/>
      <c r="VXF219" s="288"/>
      <c r="VXG219" s="288"/>
      <c r="VXH219" s="288"/>
      <c r="VXI219" s="288"/>
      <c r="VXJ219" s="288"/>
      <c r="VXK219" s="288"/>
      <c r="VXL219" s="288"/>
      <c r="VXM219" s="288"/>
      <c r="VXN219" s="288"/>
      <c r="VXO219" s="288"/>
      <c r="VXP219" s="288"/>
      <c r="VXQ219" s="288"/>
      <c r="VXR219" s="288"/>
      <c r="VXS219" s="288"/>
      <c r="VXT219" s="288"/>
      <c r="VXU219" s="288"/>
      <c r="VXV219" s="288"/>
      <c r="VXW219" s="288"/>
      <c r="VXX219" s="288"/>
      <c r="VXY219" s="288"/>
      <c r="VXZ219" s="288"/>
      <c r="VYA219" s="288"/>
      <c r="VYB219" s="288"/>
      <c r="VYC219" s="288"/>
      <c r="VYD219" s="288"/>
      <c r="VYE219" s="288"/>
      <c r="VYF219" s="288"/>
      <c r="VYG219" s="288"/>
      <c r="VYH219" s="288"/>
      <c r="VYI219" s="288"/>
      <c r="VYJ219" s="288"/>
      <c r="VYK219" s="288"/>
      <c r="VYL219" s="288"/>
      <c r="VYM219" s="288"/>
      <c r="VYN219" s="288"/>
      <c r="VYO219" s="288"/>
      <c r="VYP219" s="288"/>
      <c r="VYQ219" s="288"/>
      <c r="VYR219" s="288"/>
      <c r="VYS219" s="288"/>
      <c r="VYT219" s="288"/>
      <c r="VYU219" s="288"/>
      <c r="VYV219" s="288"/>
      <c r="VYW219" s="288"/>
      <c r="VYX219" s="288"/>
      <c r="VYY219" s="288"/>
      <c r="VYZ219" s="288"/>
      <c r="VZA219" s="288"/>
      <c r="VZB219" s="288"/>
      <c r="VZC219" s="288"/>
      <c r="VZD219" s="288"/>
      <c r="VZE219" s="288"/>
      <c r="VZF219" s="288"/>
      <c r="VZG219" s="288"/>
      <c r="VZH219" s="288"/>
      <c r="VZI219" s="288"/>
      <c r="VZJ219" s="288"/>
      <c r="VZK219" s="288"/>
      <c r="VZL219" s="288"/>
      <c r="VZM219" s="288"/>
      <c r="VZN219" s="288"/>
      <c r="VZO219" s="288"/>
      <c r="VZP219" s="288"/>
      <c r="VZQ219" s="288"/>
      <c r="VZR219" s="288"/>
      <c r="VZS219" s="288"/>
      <c r="VZT219" s="288"/>
      <c r="VZU219" s="288"/>
      <c r="VZV219" s="288"/>
      <c r="VZW219" s="288"/>
      <c r="VZX219" s="288"/>
      <c r="VZY219" s="288"/>
      <c r="VZZ219" s="288"/>
      <c r="WAA219" s="288"/>
      <c r="WAB219" s="288"/>
      <c r="WAC219" s="288"/>
      <c r="WAD219" s="288"/>
      <c r="WAE219" s="288"/>
      <c r="WAF219" s="288"/>
      <c r="WAG219" s="288"/>
      <c r="WAH219" s="288"/>
      <c r="WAI219" s="288"/>
      <c r="WAJ219" s="288"/>
      <c r="WAK219" s="288"/>
      <c r="WAL219" s="288"/>
      <c r="WAM219" s="288"/>
      <c r="WAN219" s="288"/>
      <c r="WAO219" s="288"/>
      <c r="WAP219" s="288"/>
      <c r="WAQ219" s="288"/>
      <c r="WAR219" s="288"/>
      <c r="WAS219" s="288"/>
      <c r="WAT219" s="288"/>
      <c r="WAU219" s="288"/>
      <c r="WAV219" s="288"/>
      <c r="WAW219" s="288"/>
      <c r="WAX219" s="288"/>
      <c r="WAY219" s="288"/>
      <c r="WAZ219" s="288"/>
      <c r="WBA219" s="288"/>
      <c r="WBB219" s="288"/>
      <c r="WBC219" s="288"/>
      <c r="WBD219" s="288"/>
      <c r="WBE219" s="288"/>
      <c r="WBF219" s="288"/>
      <c r="WBG219" s="288"/>
      <c r="WBH219" s="288"/>
      <c r="WBI219" s="288"/>
      <c r="WBJ219" s="288"/>
      <c r="WBK219" s="288"/>
      <c r="WBL219" s="288"/>
      <c r="WBM219" s="288"/>
      <c r="WBN219" s="288"/>
      <c r="WBO219" s="288"/>
      <c r="WBP219" s="288"/>
      <c r="WBQ219" s="288"/>
      <c r="WBR219" s="288"/>
      <c r="WBS219" s="288"/>
      <c r="WBT219" s="288"/>
      <c r="WBU219" s="288"/>
      <c r="WBV219" s="288"/>
      <c r="WBW219" s="288"/>
      <c r="WBX219" s="288"/>
      <c r="WBY219" s="288"/>
      <c r="WBZ219" s="288"/>
      <c r="WCA219" s="288"/>
      <c r="WCB219" s="288"/>
      <c r="WCC219" s="288"/>
      <c r="WCD219" s="288"/>
      <c r="WCE219" s="288"/>
      <c r="WCF219" s="288"/>
      <c r="WCG219" s="288"/>
      <c r="WCH219" s="288"/>
      <c r="WCI219" s="288"/>
      <c r="WCJ219" s="288"/>
      <c r="WCK219" s="288"/>
      <c r="WCL219" s="288"/>
      <c r="WCM219" s="288"/>
      <c r="WCN219" s="288"/>
      <c r="WCO219" s="288"/>
      <c r="WCP219" s="288"/>
      <c r="WCQ219" s="288"/>
      <c r="WCR219" s="288"/>
      <c r="WCS219" s="288"/>
      <c r="WCT219" s="288"/>
      <c r="WCU219" s="288"/>
      <c r="WCV219" s="288"/>
      <c r="WCW219" s="288"/>
      <c r="WCX219" s="288"/>
      <c r="WCY219" s="288"/>
      <c r="WCZ219" s="288"/>
      <c r="WDA219" s="288"/>
      <c r="WDB219" s="288"/>
      <c r="WDC219" s="288"/>
      <c r="WDD219" s="288"/>
      <c r="WDE219" s="288"/>
      <c r="WDF219" s="288"/>
      <c r="WDG219" s="288"/>
      <c r="WDH219" s="288"/>
      <c r="WDI219" s="288"/>
      <c r="WDJ219" s="288"/>
      <c r="WDK219" s="288"/>
      <c r="WDL219" s="288"/>
      <c r="WDM219" s="288"/>
      <c r="WDN219" s="288"/>
      <c r="WDO219" s="288"/>
      <c r="WDP219" s="288"/>
      <c r="WDQ219" s="288"/>
      <c r="WDR219" s="288"/>
      <c r="WDS219" s="288"/>
      <c r="WDT219" s="288"/>
      <c r="WDU219" s="288"/>
      <c r="WDV219" s="288"/>
      <c r="WDW219" s="288"/>
      <c r="WDX219" s="288"/>
      <c r="WDY219" s="288"/>
      <c r="WDZ219" s="288"/>
      <c r="WEA219" s="288"/>
      <c r="WEB219" s="288"/>
      <c r="WEC219" s="288"/>
      <c r="WED219" s="288"/>
      <c r="WEE219" s="288"/>
      <c r="WEF219" s="288"/>
      <c r="WEG219" s="288"/>
      <c r="WEH219" s="288"/>
      <c r="WEI219" s="288"/>
      <c r="WEJ219" s="288"/>
      <c r="WEK219" s="288"/>
      <c r="WEL219" s="288"/>
      <c r="WEM219" s="288"/>
      <c r="WEN219" s="288"/>
      <c r="WEO219" s="288"/>
      <c r="WEP219" s="288"/>
      <c r="WEQ219" s="288"/>
      <c r="WER219" s="288"/>
      <c r="WES219" s="288"/>
      <c r="WET219" s="288"/>
      <c r="WEU219" s="288"/>
      <c r="WEV219" s="288"/>
      <c r="WEW219" s="288"/>
      <c r="WEX219" s="288"/>
      <c r="WEY219" s="288"/>
      <c r="WEZ219" s="288"/>
      <c r="WFA219" s="288"/>
      <c r="WFB219" s="288"/>
      <c r="WFC219" s="288"/>
      <c r="WFD219" s="288"/>
      <c r="WFE219" s="288"/>
      <c r="WFF219" s="288"/>
      <c r="WFG219" s="288"/>
      <c r="WFH219" s="288"/>
      <c r="WFI219" s="288"/>
      <c r="WFJ219" s="288"/>
      <c r="WFK219" s="288"/>
      <c r="WFL219" s="288"/>
      <c r="WFM219" s="288"/>
      <c r="WFN219" s="288"/>
      <c r="WFO219" s="288"/>
      <c r="WFP219" s="288"/>
      <c r="WFQ219" s="288"/>
      <c r="WFR219" s="288"/>
      <c r="WFS219" s="288"/>
      <c r="WFT219" s="288"/>
      <c r="WFU219" s="288"/>
      <c r="WFV219" s="288"/>
      <c r="WFW219" s="288"/>
      <c r="WFX219" s="288"/>
      <c r="WFY219" s="288"/>
      <c r="WFZ219" s="288"/>
      <c r="WGA219" s="288"/>
      <c r="WGB219" s="288"/>
      <c r="WGC219" s="288"/>
      <c r="WGD219" s="288"/>
      <c r="WGE219" s="288"/>
      <c r="WGF219" s="288"/>
      <c r="WGG219" s="288"/>
      <c r="WGH219" s="288"/>
      <c r="WGI219" s="288"/>
      <c r="WGJ219" s="288"/>
      <c r="WGK219" s="288"/>
      <c r="WGL219" s="288"/>
      <c r="WGM219" s="288"/>
      <c r="WGN219" s="288"/>
      <c r="WGO219" s="288"/>
      <c r="WGP219" s="288"/>
      <c r="WGQ219" s="288"/>
      <c r="WGR219" s="288"/>
      <c r="WGS219" s="288"/>
      <c r="WGT219" s="288"/>
      <c r="WGU219" s="288"/>
      <c r="WGV219" s="288"/>
      <c r="WGW219" s="288"/>
      <c r="WGX219" s="288"/>
      <c r="WGY219" s="288"/>
      <c r="WGZ219" s="288"/>
      <c r="WHA219" s="288"/>
      <c r="WHB219" s="288"/>
      <c r="WHC219" s="288"/>
      <c r="WHD219" s="288"/>
      <c r="WHE219" s="288"/>
      <c r="WHF219" s="288"/>
      <c r="WHG219" s="288"/>
      <c r="WHH219" s="288"/>
      <c r="WHI219" s="288"/>
      <c r="WHJ219" s="288"/>
      <c r="WHK219" s="288"/>
      <c r="WHL219" s="288"/>
      <c r="WHM219" s="288"/>
      <c r="WHN219" s="288"/>
      <c r="WHO219" s="288"/>
      <c r="WHP219" s="288"/>
      <c r="WHQ219" s="288"/>
      <c r="WHR219" s="288"/>
      <c r="WHS219" s="288"/>
      <c r="WHT219" s="288"/>
      <c r="WHU219" s="288"/>
      <c r="WHV219" s="288"/>
      <c r="WHW219" s="288"/>
      <c r="WHX219" s="288"/>
      <c r="WHY219" s="288"/>
      <c r="WHZ219" s="288"/>
      <c r="WIA219" s="288"/>
      <c r="WIB219" s="288"/>
      <c r="WIC219" s="288"/>
      <c r="WID219" s="288"/>
      <c r="WIE219" s="288"/>
      <c r="WIF219" s="288"/>
      <c r="WIG219" s="288"/>
      <c r="WIH219" s="288"/>
      <c r="WII219" s="288"/>
      <c r="WIJ219" s="288"/>
      <c r="WIK219" s="288"/>
      <c r="WIL219" s="288"/>
      <c r="WIM219" s="288"/>
      <c r="WIN219" s="288"/>
      <c r="WIO219" s="288"/>
      <c r="WIP219" s="288"/>
      <c r="WIQ219" s="288"/>
      <c r="WIR219" s="288"/>
      <c r="WIS219" s="288"/>
      <c r="WIT219" s="288"/>
      <c r="WIU219" s="288"/>
      <c r="WIV219" s="288"/>
      <c r="WIW219" s="288"/>
      <c r="WIX219" s="288"/>
      <c r="WIY219" s="288"/>
      <c r="WIZ219" s="288"/>
      <c r="WJA219" s="288"/>
      <c r="WJB219" s="288"/>
      <c r="WJC219" s="288"/>
      <c r="WJD219" s="288"/>
      <c r="WJE219" s="288"/>
      <c r="WJF219" s="288"/>
      <c r="WJG219" s="288"/>
      <c r="WJH219" s="288"/>
      <c r="WJI219" s="288"/>
      <c r="WJJ219" s="288"/>
      <c r="WJK219" s="288"/>
      <c r="WJL219" s="288"/>
      <c r="WJM219" s="288"/>
      <c r="WJN219" s="288"/>
      <c r="WJO219" s="288"/>
      <c r="WJP219" s="288"/>
      <c r="WJQ219" s="288"/>
      <c r="WJR219" s="288"/>
      <c r="WJS219" s="288"/>
      <c r="WJT219" s="288"/>
      <c r="WJU219" s="288"/>
      <c r="WJV219" s="288"/>
      <c r="WJW219" s="288"/>
      <c r="WJX219" s="288"/>
      <c r="WJY219" s="288"/>
      <c r="WJZ219" s="288"/>
      <c r="WKA219" s="288"/>
      <c r="WKB219" s="288"/>
      <c r="WKC219" s="288"/>
      <c r="WKD219" s="288"/>
      <c r="WKE219" s="288"/>
      <c r="WKF219" s="288"/>
      <c r="WKG219" s="288"/>
      <c r="WKH219" s="288"/>
      <c r="WKI219" s="288"/>
      <c r="WKJ219" s="288"/>
      <c r="WKK219" s="288"/>
      <c r="WKL219" s="288"/>
      <c r="WKM219" s="288"/>
      <c r="WKN219" s="288"/>
      <c r="WKO219" s="288"/>
      <c r="WKP219" s="288"/>
      <c r="WKQ219" s="288"/>
      <c r="WKR219" s="288"/>
      <c r="WKS219" s="288"/>
      <c r="WKT219" s="288"/>
      <c r="WKU219" s="288"/>
      <c r="WKV219" s="288"/>
      <c r="WKW219" s="288"/>
      <c r="WKX219" s="288"/>
      <c r="WKY219" s="288"/>
      <c r="WKZ219" s="288"/>
      <c r="WLA219" s="288"/>
      <c r="WLB219" s="288"/>
      <c r="WLC219" s="288"/>
      <c r="WLD219" s="288"/>
      <c r="WLE219" s="288"/>
      <c r="WLF219" s="288"/>
      <c r="WLG219" s="288"/>
      <c r="WLH219" s="288"/>
      <c r="WLI219" s="288"/>
      <c r="WLJ219" s="288"/>
      <c r="WLK219" s="288"/>
      <c r="WLL219" s="288"/>
      <c r="WLM219" s="288"/>
      <c r="WLN219" s="288"/>
      <c r="WLO219" s="288"/>
      <c r="WLP219" s="288"/>
      <c r="WLQ219" s="288"/>
      <c r="WLR219" s="288"/>
      <c r="WLS219" s="288"/>
      <c r="WLT219" s="288"/>
      <c r="WLU219" s="288"/>
      <c r="WLV219" s="288"/>
      <c r="WLW219" s="288"/>
      <c r="WLX219" s="288"/>
      <c r="WLY219" s="288"/>
      <c r="WLZ219" s="288"/>
      <c r="WMA219" s="288"/>
      <c r="WMB219" s="288"/>
      <c r="WMC219" s="288"/>
      <c r="WMD219" s="288"/>
      <c r="WME219" s="288"/>
      <c r="WMF219" s="288"/>
      <c r="WMG219" s="288"/>
      <c r="WMH219" s="288"/>
      <c r="WMI219" s="288"/>
      <c r="WMJ219" s="288"/>
      <c r="WMK219" s="288"/>
      <c r="WML219" s="288"/>
      <c r="WMM219" s="288"/>
      <c r="WMN219" s="288"/>
      <c r="WMO219" s="288"/>
      <c r="WMP219" s="288"/>
      <c r="WMQ219" s="288"/>
      <c r="WMR219" s="288"/>
      <c r="WMS219" s="288"/>
      <c r="WMT219" s="288"/>
      <c r="WMU219" s="288"/>
      <c r="WMV219" s="288"/>
      <c r="WMW219" s="288"/>
      <c r="WMX219" s="288"/>
      <c r="WMY219" s="288"/>
      <c r="WMZ219" s="288"/>
      <c r="WNA219" s="288"/>
      <c r="WNB219" s="288"/>
      <c r="WNC219" s="288"/>
      <c r="WND219" s="288"/>
      <c r="WNE219" s="288"/>
      <c r="WNF219" s="288"/>
      <c r="WNG219" s="288"/>
      <c r="WNH219" s="288"/>
      <c r="WNI219" s="288"/>
      <c r="WNJ219" s="288"/>
      <c r="WNK219" s="288"/>
      <c r="WNL219" s="288"/>
      <c r="WNM219" s="288"/>
      <c r="WNN219" s="288"/>
      <c r="WNO219" s="288"/>
      <c r="WNP219" s="288"/>
      <c r="WNQ219" s="288"/>
      <c r="WNR219" s="288"/>
      <c r="WNS219" s="288"/>
      <c r="WNT219" s="288"/>
      <c r="WNU219" s="288"/>
      <c r="WNV219" s="288"/>
      <c r="WNW219" s="288"/>
      <c r="WNX219" s="288"/>
      <c r="WNY219" s="288"/>
      <c r="WNZ219" s="288"/>
      <c r="WOA219" s="288"/>
      <c r="WOB219" s="288"/>
      <c r="WOC219" s="288"/>
      <c r="WOD219" s="288"/>
      <c r="WOE219" s="288"/>
      <c r="WOF219" s="288"/>
      <c r="WOG219" s="288"/>
      <c r="WOH219" s="288"/>
      <c r="WOI219" s="288"/>
      <c r="WOJ219" s="288"/>
      <c r="WOK219" s="288"/>
      <c r="WOL219" s="288"/>
      <c r="WOM219" s="288"/>
      <c r="WON219" s="288"/>
      <c r="WOO219" s="288"/>
      <c r="WOP219" s="288"/>
      <c r="WOQ219" s="288"/>
      <c r="WOR219" s="288"/>
      <c r="WOS219" s="288"/>
      <c r="WOT219" s="288"/>
      <c r="WOU219" s="288"/>
      <c r="WOV219" s="288"/>
      <c r="WOW219" s="288"/>
      <c r="WOX219" s="288"/>
      <c r="WOY219" s="288"/>
      <c r="WOZ219" s="288"/>
      <c r="WPA219" s="288"/>
      <c r="WPB219" s="288"/>
      <c r="WPC219" s="288"/>
      <c r="WPD219" s="288"/>
      <c r="WPE219" s="288"/>
      <c r="WPF219" s="288"/>
      <c r="WPG219" s="288"/>
      <c r="WPH219" s="288"/>
      <c r="WPI219" s="288"/>
      <c r="WPJ219" s="288"/>
      <c r="WPK219" s="288"/>
      <c r="WPL219" s="288"/>
      <c r="WPM219" s="288"/>
      <c r="WPN219" s="288"/>
      <c r="WPO219" s="288"/>
      <c r="WPP219" s="288"/>
      <c r="WPQ219" s="288"/>
      <c r="WPR219" s="288"/>
      <c r="WPS219" s="288"/>
      <c r="WPT219" s="288"/>
      <c r="WPU219" s="288"/>
      <c r="WPV219" s="288"/>
      <c r="WPW219" s="288"/>
      <c r="WPX219" s="288"/>
      <c r="WPY219" s="288"/>
      <c r="WPZ219" s="288"/>
      <c r="WQA219" s="288"/>
      <c r="WQB219" s="288"/>
      <c r="WQC219" s="288"/>
      <c r="WQD219" s="288"/>
      <c r="WQE219" s="288"/>
      <c r="WQF219" s="288"/>
      <c r="WQG219" s="288"/>
      <c r="WQH219" s="288"/>
      <c r="WQI219" s="288"/>
      <c r="WQJ219" s="288"/>
      <c r="WQK219" s="288"/>
      <c r="WQL219" s="288"/>
      <c r="WQM219" s="288"/>
      <c r="WQN219" s="288"/>
      <c r="WQO219" s="288"/>
      <c r="WQP219" s="288"/>
      <c r="WQQ219" s="288"/>
      <c r="WQR219" s="288"/>
      <c r="WQS219" s="288"/>
      <c r="WQT219" s="288"/>
      <c r="WQU219" s="288"/>
      <c r="WQV219" s="288"/>
      <c r="WQW219" s="288"/>
      <c r="WQX219" s="288"/>
      <c r="WQY219" s="288"/>
      <c r="WQZ219" s="288"/>
      <c r="WRA219" s="288"/>
      <c r="WRB219" s="288"/>
      <c r="WRC219" s="288"/>
      <c r="WRD219" s="288"/>
      <c r="WRE219" s="288"/>
      <c r="WRF219" s="288"/>
      <c r="WRG219" s="288"/>
      <c r="WRH219" s="288"/>
      <c r="WRI219" s="288"/>
      <c r="WRJ219" s="288"/>
      <c r="WRK219" s="288"/>
      <c r="WRL219" s="288"/>
      <c r="WRM219" s="288"/>
      <c r="WRN219" s="288"/>
      <c r="WRO219" s="288"/>
      <c r="WRP219" s="288"/>
      <c r="WRQ219" s="288"/>
      <c r="WRR219" s="288"/>
      <c r="WRS219" s="288"/>
      <c r="WRT219" s="288"/>
      <c r="WRU219" s="288"/>
      <c r="WRV219" s="288"/>
      <c r="WRW219" s="288"/>
      <c r="WRX219" s="288"/>
      <c r="WRY219" s="288"/>
      <c r="WRZ219" s="288"/>
      <c r="WSA219" s="288"/>
      <c r="WSB219" s="288"/>
      <c r="WSC219" s="288"/>
      <c r="WSD219" s="288"/>
      <c r="WSE219" s="288"/>
      <c r="WSF219" s="288"/>
      <c r="WSG219" s="288"/>
      <c r="WSH219" s="288"/>
      <c r="WSI219" s="288"/>
      <c r="WSJ219" s="288"/>
      <c r="WSK219" s="288"/>
      <c r="WSL219" s="288"/>
      <c r="WSM219" s="288"/>
      <c r="WSN219" s="288"/>
      <c r="WSO219" s="288"/>
      <c r="WSP219" s="288"/>
      <c r="WSQ219" s="288"/>
      <c r="WSR219" s="288"/>
      <c r="WSS219" s="288"/>
      <c r="WST219" s="288"/>
      <c r="WSU219" s="288"/>
      <c r="WSV219" s="288"/>
      <c r="WSW219" s="288"/>
      <c r="WSX219" s="288"/>
      <c r="WSY219" s="288"/>
      <c r="WSZ219" s="288"/>
      <c r="WTA219" s="288"/>
      <c r="WTB219" s="288"/>
      <c r="WTC219" s="288"/>
      <c r="WTD219" s="288"/>
      <c r="WTE219" s="288"/>
      <c r="WTF219" s="288"/>
      <c r="WTG219" s="288"/>
      <c r="WTH219" s="288"/>
      <c r="WTI219" s="288"/>
      <c r="WTJ219" s="288"/>
      <c r="WTK219" s="288"/>
      <c r="WTL219" s="288"/>
      <c r="WTM219" s="288"/>
      <c r="WTN219" s="288"/>
      <c r="WTO219" s="288"/>
      <c r="WTP219" s="288"/>
      <c r="WTQ219" s="288"/>
      <c r="WTR219" s="288"/>
      <c r="WTS219" s="288"/>
      <c r="WTT219" s="288"/>
      <c r="WTU219" s="288"/>
      <c r="WTV219" s="288"/>
      <c r="WTW219" s="288"/>
      <c r="WTX219" s="288"/>
      <c r="WTY219" s="288"/>
      <c r="WTZ219" s="288"/>
      <c r="WUA219" s="288"/>
      <c r="WUB219" s="288"/>
      <c r="WUC219" s="288"/>
      <c r="WUD219" s="288"/>
      <c r="WUE219" s="288"/>
      <c r="WUF219" s="288"/>
      <c r="WUG219" s="288"/>
      <c r="WUH219" s="288"/>
      <c r="WUI219" s="288"/>
      <c r="WUJ219" s="288"/>
      <c r="WUK219" s="288"/>
      <c r="WUL219" s="288"/>
      <c r="WUM219" s="288"/>
      <c r="WUN219" s="288"/>
      <c r="WUO219" s="288"/>
      <c r="WUP219" s="288"/>
      <c r="WUQ219" s="288"/>
      <c r="WUR219" s="288"/>
      <c r="WUS219" s="288"/>
      <c r="WUT219" s="288"/>
      <c r="WUU219" s="288"/>
      <c r="WUV219" s="288"/>
      <c r="WUW219" s="288"/>
      <c r="WUX219" s="288"/>
      <c r="WUY219" s="288"/>
      <c r="WUZ219" s="288"/>
      <c r="WVA219" s="288"/>
      <c r="WVB219" s="288"/>
      <c r="WVC219" s="288"/>
      <c r="WVD219" s="288"/>
      <c r="WVE219" s="288"/>
      <c r="WVF219" s="288"/>
      <c r="WVG219" s="288"/>
      <c r="WVH219" s="288"/>
      <c r="WVI219" s="288"/>
      <c r="WVJ219" s="288"/>
      <c r="WVK219" s="288"/>
      <c r="WVL219" s="288"/>
      <c r="WVM219" s="288"/>
      <c r="WVN219" s="288"/>
      <c r="WVO219" s="288"/>
      <c r="WVP219" s="288"/>
      <c r="WVQ219" s="288"/>
      <c r="WVR219" s="288"/>
      <c r="WVS219" s="288"/>
      <c r="WVT219" s="288"/>
      <c r="WVU219" s="288"/>
      <c r="WVV219" s="288"/>
      <c r="WVW219" s="288"/>
      <c r="WVX219" s="288"/>
      <c r="WVY219" s="288"/>
      <c r="WVZ219" s="288"/>
      <c r="WWA219" s="288"/>
      <c r="WWB219" s="288"/>
      <c r="WWC219" s="288"/>
      <c r="WWD219" s="288"/>
      <c r="WWE219" s="288"/>
      <c r="WWF219" s="288"/>
      <c r="WWG219" s="288"/>
      <c r="WWH219" s="288"/>
      <c r="WWI219" s="288"/>
      <c r="WWJ219" s="288"/>
      <c r="WWK219" s="288"/>
      <c r="WWL219" s="288"/>
      <c r="WWM219" s="288"/>
      <c r="WWN219" s="288"/>
      <c r="WWO219" s="288"/>
      <c r="WWP219" s="288"/>
      <c r="WWQ219" s="288"/>
      <c r="WWR219" s="288"/>
      <c r="WWS219" s="288"/>
      <c r="WWT219" s="288"/>
      <c r="WWU219" s="288"/>
      <c r="WWV219" s="288"/>
      <c r="WWW219" s="288"/>
      <c r="WWX219" s="288"/>
      <c r="WWY219" s="288"/>
      <c r="WWZ219" s="288"/>
      <c r="WXA219" s="288"/>
      <c r="WXB219" s="288"/>
      <c r="WXC219" s="288"/>
      <c r="WXD219" s="288"/>
      <c r="WXE219" s="288"/>
      <c r="WXF219" s="288"/>
      <c r="WXG219" s="288"/>
      <c r="WXH219" s="288"/>
      <c r="WXI219" s="288"/>
      <c r="WXJ219" s="288"/>
      <c r="WXK219" s="288"/>
      <c r="WXL219" s="288"/>
      <c r="WXM219" s="288"/>
      <c r="WXN219" s="288"/>
      <c r="WXO219" s="288"/>
      <c r="WXP219" s="288"/>
      <c r="WXQ219" s="288"/>
      <c r="WXR219" s="288"/>
      <c r="WXS219" s="288"/>
      <c r="WXT219" s="288"/>
      <c r="WXU219" s="288"/>
      <c r="WXV219" s="288"/>
      <c r="WXW219" s="288"/>
      <c r="WXX219" s="288"/>
      <c r="WXY219" s="288"/>
      <c r="WXZ219" s="288"/>
      <c r="WYA219" s="288"/>
      <c r="WYB219" s="288"/>
      <c r="WYC219" s="288"/>
      <c r="WYD219" s="288"/>
      <c r="WYE219" s="288"/>
      <c r="WYF219" s="288"/>
      <c r="WYG219" s="288"/>
      <c r="WYH219" s="288"/>
      <c r="WYI219" s="288"/>
      <c r="WYJ219" s="288"/>
      <c r="WYK219" s="288"/>
      <c r="WYL219" s="288"/>
      <c r="WYM219" s="288"/>
      <c r="WYN219" s="288"/>
      <c r="WYO219" s="288"/>
      <c r="WYP219" s="288"/>
      <c r="WYQ219" s="288"/>
      <c r="WYR219" s="288"/>
      <c r="WYS219" s="288"/>
      <c r="WYT219" s="288"/>
      <c r="WYU219" s="288"/>
      <c r="WYV219" s="288"/>
      <c r="WYW219" s="288"/>
      <c r="WYX219" s="288"/>
      <c r="WYY219" s="288"/>
      <c r="WYZ219" s="288"/>
      <c r="WZA219" s="288"/>
      <c r="WZB219" s="288"/>
      <c r="WZC219" s="288"/>
      <c r="WZD219" s="288"/>
      <c r="WZE219" s="288"/>
      <c r="WZF219" s="288"/>
      <c r="WZG219" s="288"/>
      <c r="WZH219" s="288"/>
      <c r="WZI219" s="288"/>
      <c r="WZJ219" s="288"/>
      <c r="WZK219" s="288"/>
      <c r="WZL219" s="288"/>
      <c r="WZM219" s="288"/>
      <c r="WZN219" s="288"/>
      <c r="WZO219" s="288"/>
      <c r="WZP219" s="288"/>
      <c r="WZQ219" s="288"/>
      <c r="WZR219" s="288"/>
      <c r="WZS219" s="288"/>
      <c r="WZT219" s="288"/>
      <c r="WZU219" s="288"/>
      <c r="WZV219" s="288"/>
      <c r="WZW219" s="288"/>
      <c r="WZX219" s="288"/>
      <c r="WZY219" s="288"/>
      <c r="WZZ219" s="288"/>
      <c r="XAA219" s="288"/>
      <c r="XAB219" s="288"/>
      <c r="XAC219" s="288"/>
      <c r="XAD219" s="288"/>
      <c r="XAE219" s="288"/>
      <c r="XAF219" s="288"/>
      <c r="XAG219" s="288"/>
      <c r="XAH219" s="288"/>
      <c r="XAI219" s="288"/>
      <c r="XAJ219" s="288"/>
      <c r="XAK219" s="288"/>
      <c r="XAL219" s="288"/>
      <c r="XAM219" s="288"/>
      <c r="XAN219" s="288"/>
      <c r="XAO219" s="288"/>
      <c r="XAP219" s="288"/>
      <c r="XAQ219" s="288"/>
      <c r="XAR219" s="288"/>
      <c r="XAS219" s="288"/>
      <c r="XAT219" s="288"/>
      <c r="XAU219" s="288"/>
      <c r="XAV219" s="288"/>
      <c r="XAW219" s="288"/>
      <c r="XAX219" s="288"/>
      <c r="XAY219" s="288"/>
      <c r="XAZ219" s="288"/>
      <c r="XBA219" s="288"/>
      <c r="XBB219" s="288"/>
      <c r="XBC219" s="288"/>
      <c r="XBD219" s="288"/>
      <c r="XBE219" s="288"/>
      <c r="XBF219" s="288"/>
      <c r="XBG219" s="288"/>
      <c r="XBH219" s="288"/>
      <c r="XBI219" s="288"/>
      <c r="XBJ219" s="288"/>
      <c r="XBK219" s="288"/>
      <c r="XBL219" s="288"/>
      <c r="XBM219" s="288"/>
      <c r="XBN219" s="288"/>
      <c r="XBO219" s="288"/>
      <c r="XBP219" s="288"/>
      <c r="XBQ219" s="288"/>
      <c r="XBR219" s="288"/>
      <c r="XBS219" s="288"/>
      <c r="XBT219" s="288"/>
      <c r="XBU219" s="288"/>
      <c r="XBV219" s="288"/>
      <c r="XBW219" s="288"/>
      <c r="XBX219" s="288"/>
      <c r="XBY219" s="288"/>
      <c r="XBZ219" s="288"/>
      <c r="XCA219" s="288"/>
      <c r="XCB219" s="288"/>
      <c r="XCC219" s="288"/>
      <c r="XCD219" s="288"/>
      <c r="XCE219" s="288"/>
      <c r="XCF219" s="288"/>
      <c r="XCG219" s="288"/>
      <c r="XCH219" s="288"/>
      <c r="XCI219" s="288"/>
      <c r="XCJ219" s="288"/>
      <c r="XCK219" s="288"/>
      <c r="XCL219" s="288"/>
      <c r="XCM219" s="288"/>
      <c r="XCN219" s="288"/>
      <c r="XCO219" s="288"/>
      <c r="XCP219" s="288"/>
      <c r="XCQ219" s="288"/>
      <c r="XCR219" s="288"/>
      <c r="XCS219" s="288"/>
      <c r="XCT219" s="288"/>
      <c r="XCU219" s="288"/>
      <c r="XCV219" s="288"/>
      <c r="XCW219" s="288"/>
      <c r="XCX219" s="288"/>
      <c r="XCY219" s="288"/>
      <c r="XCZ219" s="288"/>
      <c r="XDA219" s="288"/>
      <c r="XDB219" s="288"/>
      <c r="XDC219" s="288"/>
      <c r="XDD219" s="288"/>
      <c r="XDE219" s="288"/>
      <c r="XDF219" s="288"/>
      <c r="XDG219" s="288"/>
      <c r="XDH219" s="288"/>
      <c r="XDI219" s="288"/>
      <c r="XDJ219" s="288"/>
      <c r="XDK219" s="288"/>
      <c r="XDL219" s="288"/>
      <c r="XDM219" s="288"/>
    </row>
    <row r="220" spans="1:16341" ht="25" customHeight="1">
      <c r="A220" s="20" t="str" cm="1">
        <f t="array" ref="A220:S240">_xlfn._xlws.FILTER(Mengenkalkulation!A251:S271,Mengenkalkulation!N251:N271=1,"")</f>
        <v/>
      </c>
      <c r="B220" s="19">
        <v>0</v>
      </c>
      <c r="C220" s="19">
        <v>0</v>
      </c>
      <c r="D220" s="19">
        <v>0</v>
      </c>
      <c r="E220" s="116">
        <v>0</v>
      </c>
      <c r="F220" s="117">
        <v>0</v>
      </c>
      <c r="G220" s="19">
        <v>0</v>
      </c>
      <c r="H220" s="19">
        <v>0</v>
      </c>
      <c r="I220" s="175">
        <v>0</v>
      </c>
      <c r="J220" s="20">
        <v>0</v>
      </c>
      <c r="K220" s="21">
        <v>0</v>
      </c>
      <c r="L220" s="22">
        <v>0</v>
      </c>
      <c r="M220" s="23">
        <v>0.5</v>
      </c>
      <c r="N220" s="19">
        <v>1</v>
      </c>
      <c r="O220" s="19">
        <v>0</v>
      </c>
      <c r="P220" s="19">
        <v>0</v>
      </c>
      <c r="Q220" s="117" t="str">
        <v xml:space="preserve">0 </v>
      </c>
      <c r="R220" s="19">
        <v>2.5</v>
      </c>
      <c r="S220" s="173">
        <v>0</v>
      </c>
      <c r="T220" s="83">
        <f>F220*R220</f>
        <v>0</v>
      </c>
      <c r="V220" s="83">
        <f>ROUNDUP(T220,0)</f>
        <v>0</v>
      </c>
      <c r="W220" s="19" t="str">
        <f>CONCATENATE(V220," ","Gläschen")</f>
        <v>0 Gläschen</v>
      </c>
    </row>
    <row r="221" spans="1:16341" ht="25" customHeight="1">
      <c r="A221" s="20">
        <v>0</v>
      </c>
      <c r="B221" s="19">
        <v>0</v>
      </c>
      <c r="C221" s="19">
        <v>0</v>
      </c>
      <c r="D221" s="19">
        <v>0</v>
      </c>
      <c r="E221" s="116">
        <v>0</v>
      </c>
      <c r="F221" s="117">
        <v>0</v>
      </c>
      <c r="G221" s="19">
        <v>0</v>
      </c>
      <c r="H221" s="19">
        <v>0</v>
      </c>
      <c r="I221" s="175">
        <v>0</v>
      </c>
      <c r="J221" s="20">
        <v>0</v>
      </c>
      <c r="K221" s="21">
        <v>0</v>
      </c>
      <c r="L221" s="22">
        <v>0</v>
      </c>
      <c r="M221" s="23">
        <v>0.5</v>
      </c>
      <c r="N221" s="19">
        <v>1</v>
      </c>
      <c r="O221" s="19">
        <v>0</v>
      </c>
      <c r="P221" s="19">
        <v>0</v>
      </c>
      <c r="Q221" s="117" t="str">
        <v xml:space="preserve">0 </v>
      </c>
      <c r="R221" s="19">
        <v>2.5</v>
      </c>
      <c r="S221" s="173">
        <v>0</v>
      </c>
      <c r="T221" s="83">
        <f t="shared" ref="T221:T240" si="15">F221*R221</f>
        <v>0</v>
      </c>
      <c r="V221" s="83">
        <f t="shared" ref="V221:V240" si="16">ROUNDUP(T221,0)</f>
        <v>0</v>
      </c>
      <c r="W221" s="19" t="str">
        <f t="shared" ref="W221:W240" si="17">CONCATENATE(V221," ","Gläschen")</f>
        <v>0 Gläschen</v>
      </c>
    </row>
    <row r="222" spans="1:16341" ht="25" customHeight="1">
      <c r="A222" s="20">
        <v>0</v>
      </c>
      <c r="B222" s="19">
        <v>0</v>
      </c>
      <c r="C222" s="19">
        <v>0</v>
      </c>
      <c r="D222" s="19">
        <v>0</v>
      </c>
      <c r="E222" s="116">
        <v>0</v>
      </c>
      <c r="F222" s="117">
        <v>0</v>
      </c>
      <c r="G222" s="19">
        <v>0</v>
      </c>
      <c r="H222" s="19">
        <v>0</v>
      </c>
      <c r="I222" s="175">
        <v>0</v>
      </c>
      <c r="J222" s="20">
        <v>0</v>
      </c>
      <c r="K222" s="21">
        <v>0</v>
      </c>
      <c r="L222" s="22">
        <v>0</v>
      </c>
      <c r="M222" s="23">
        <v>0.3</v>
      </c>
      <c r="N222" s="19">
        <v>1</v>
      </c>
      <c r="O222" s="19">
        <v>0</v>
      </c>
      <c r="P222" s="19">
        <v>0</v>
      </c>
      <c r="Q222" s="117" t="str">
        <v xml:space="preserve">0 </v>
      </c>
      <c r="R222" s="19">
        <v>1.5</v>
      </c>
      <c r="S222" s="173">
        <v>0</v>
      </c>
      <c r="T222" s="83">
        <f t="shared" si="15"/>
        <v>0</v>
      </c>
      <c r="V222" s="83">
        <f t="shared" si="16"/>
        <v>0</v>
      </c>
      <c r="W222" s="19" t="str">
        <f t="shared" si="17"/>
        <v>0 Gläschen</v>
      </c>
    </row>
    <row r="223" spans="1:16341" ht="25" customHeight="1">
      <c r="A223" s="20">
        <v>0</v>
      </c>
      <c r="B223" s="19">
        <v>0</v>
      </c>
      <c r="C223" s="19">
        <v>0</v>
      </c>
      <c r="D223" s="19">
        <v>0</v>
      </c>
      <c r="E223" s="116">
        <v>0</v>
      </c>
      <c r="F223" s="117">
        <v>0</v>
      </c>
      <c r="G223" s="19">
        <v>0</v>
      </c>
      <c r="H223" s="19">
        <v>0</v>
      </c>
      <c r="I223" s="175">
        <v>0</v>
      </c>
      <c r="J223" s="20">
        <v>0</v>
      </c>
      <c r="K223" s="21">
        <v>0</v>
      </c>
      <c r="L223" s="22">
        <v>0</v>
      </c>
      <c r="M223" s="23">
        <v>0.3</v>
      </c>
      <c r="N223" s="19">
        <v>1</v>
      </c>
      <c r="O223" s="19">
        <v>0</v>
      </c>
      <c r="P223" s="19">
        <v>0</v>
      </c>
      <c r="Q223" s="117" t="str">
        <v xml:space="preserve">0 </v>
      </c>
      <c r="R223" s="19">
        <v>1.5</v>
      </c>
      <c r="S223" s="173">
        <v>0</v>
      </c>
      <c r="T223" s="83">
        <f t="shared" si="15"/>
        <v>0</v>
      </c>
      <c r="V223" s="83">
        <f t="shared" si="16"/>
        <v>0</v>
      </c>
      <c r="W223" s="19" t="str">
        <f t="shared" si="17"/>
        <v>0 Gläschen</v>
      </c>
    </row>
    <row r="224" spans="1:16341" ht="14.25" hidden="1" customHeight="1">
      <c r="A224" s="20">
        <v>0</v>
      </c>
      <c r="B224" s="19">
        <v>0</v>
      </c>
      <c r="C224" s="19">
        <v>0</v>
      </c>
      <c r="D224" s="19">
        <v>0</v>
      </c>
      <c r="E224" s="116">
        <v>0</v>
      </c>
      <c r="F224" s="117">
        <v>0</v>
      </c>
      <c r="G224" s="19">
        <v>0</v>
      </c>
      <c r="H224" s="19">
        <v>0</v>
      </c>
      <c r="I224" s="22">
        <v>0</v>
      </c>
      <c r="J224" s="20">
        <v>0</v>
      </c>
      <c r="K224" s="21">
        <v>0</v>
      </c>
      <c r="L224" s="22">
        <v>0</v>
      </c>
      <c r="M224" s="23">
        <v>0.5</v>
      </c>
      <c r="N224" s="19">
        <v>1</v>
      </c>
      <c r="O224" s="19">
        <v>0</v>
      </c>
      <c r="P224" s="19">
        <v>0</v>
      </c>
      <c r="Q224" s="19" t="str">
        <v xml:space="preserve">0 </v>
      </c>
      <c r="R224" s="19">
        <v>2.5</v>
      </c>
      <c r="S224" s="119">
        <v>0</v>
      </c>
      <c r="T224" s="83">
        <f t="shared" si="15"/>
        <v>0</v>
      </c>
      <c r="V224" s="83">
        <f t="shared" si="16"/>
        <v>0</v>
      </c>
      <c r="W224" s="19" t="str">
        <f t="shared" si="17"/>
        <v>0 Gläschen</v>
      </c>
    </row>
    <row r="225" spans="1:23" ht="14.25" hidden="1" customHeight="1">
      <c r="A225" s="20">
        <v>0</v>
      </c>
      <c r="B225" s="19">
        <v>0</v>
      </c>
      <c r="C225" s="19">
        <v>0</v>
      </c>
      <c r="D225" s="19">
        <v>0</v>
      </c>
      <c r="E225" s="116">
        <v>0</v>
      </c>
      <c r="F225" s="117">
        <v>0</v>
      </c>
      <c r="G225" s="19">
        <v>0</v>
      </c>
      <c r="H225" s="19">
        <v>0</v>
      </c>
      <c r="I225" s="22">
        <v>0</v>
      </c>
      <c r="J225" s="20">
        <v>0</v>
      </c>
      <c r="K225" s="21">
        <v>0</v>
      </c>
      <c r="L225" s="22">
        <v>0</v>
      </c>
      <c r="M225" s="23">
        <v>0.5</v>
      </c>
      <c r="N225" s="19">
        <v>1</v>
      </c>
      <c r="O225" s="19">
        <v>0</v>
      </c>
      <c r="P225" s="19">
        <v>0</v>
      </c>
      <c r="Q225" s="19" t="str">
        <v xml:space="preserve">0 </v>
      </c>
      <c r="R225" s="19">
        <v>2.5</v>
      </c>
      <c r="S225" s="119">
        <v>0</v>
      </c>
      <c r="T225" s="83">
        <f t="shared" si="15"/>
        <v>0</v>
      </c>
      <c r="V225" s="83">
        <f t="shared" si="16"/>
        <v>0</v>
      </c>
      <c r="W225" s="19" t="str">
        <f t="shared" si="17"/>
        <v>0 Gläschen</v>
      </c>
    </row>
    <row r="226" spans="1:23" ht="14.25" hidden="1" customHeight="1">
      <c r="A226" s="20">
        <v>0</v>
      </c>
      <c r="B226" s="19">
        <v>0</v>
      </c>
      <c r="C226" s="19">
        <v>0</v>
      </c>
      <c r="D226" s="19">
        <v>0</v>
      </c>
      <c r="E226" s="116">
        <v>0</v>
      </c>
      <c r="F226" s="117">
        <v>0</v>
      </c>
      <c r="G226" s="19">
        <v>0</v>
      </c>
      <c r="H226" s="19">
        <v>0</v>
      </c>
      <c r="I226" s="22">
        <v>0</v>
      </c>
      <c r="J226" s="20">
        <v>0</v>
      </c>
      <c r="K226" s="21">
        <v>0</v>
      </c>
      <c r="L226" s="22">
        <v>0</v>
      </c>
      <c r="M226" s="23">
        <v>0.5</v>
      </c>
      <c r="N226" s="19">
        <v>1</v>
      </c>
      <c r="O226" s="19">
        <v>0</v>
      </c>
      <c r="P226" s="19">
        <v>0</v>
      </c>
      <c r="Q226" s="19" t="str">
        <v xml:space="preserve">0 </v>
      </c>
      <c r="R226" s="19">
        <v>2.5</v>
      </c>
      <c r="S226" s="119">
        <v>0</v>
      </c>
      <c r="T226" s="83">
        <f t="shared" si="15"/>
        <v>0</v>
      </c>
      <c r="V226" s="83">
        <f t="shared" si="16"/>
        <v>0</v>
      </c>
      <c r="W226" s="19" t="str">
        <f t="shared" si="17"/>
        <v>0 Gläschen</v>
      </c>
    </row>
    <row r="227" spans="1:23" ht="14.25" hidden="1" customHeight="1">
      <c r="A227" s="20">
        <v>0</v>
      </c>
      <c r="B227" s="19">
        <v>0</v>
      </c>
      <c r="C227" s="19">
        <v>0</v>
      </c>
      <c r="D227" s="19">
        <v>0</v>
      </c>
      <c r="E227" s="116">
        <v>0</v>
      </c>
      <c r="F227" s="117">
        <v>0</v>
      </c>
      <c r="G227" s="19">
        <v>0</v>
      </c>
      <c r="H227" s="19">
        <v>0</v>
      </c>
      <c r="I227" s="22">
        <v>0</v>
      </c>
      <c r="J227" s="20">
        <v>0</v>
      </c>
      <c r="K227" s="21">
        <v>0</v>
      </c>
      <c r="L227" s="22">
        <v>0</v>
      </c>
      <c r="M227" s="23">
        <v>0.5</v>
      </c>
      <c r="N227" s="19">
        <v>1</v>
      </c>
      <c r="O227" s="19">
        <v>0</v>
      </c>
      <c r="P227" s="19">
        <v>0</v>
      </c>
      <c r="Q227" s="19" t="str">
        <v xml:space="preserve">0 </v>
      </c>
      <c r="R227" s="19">
        <v>2.5</v>
      </c>
      <c r="S227" s="119">
        <v>0</v>
      </c>
      <c r="T227" s="83">
        <f t="shared" si="15"/>
        <v>0</v>
      </c>
      <c r="V227" s="83">
        <f t="shared" si="16"/>
        <v>0</v>
      </c>
      <c r="W227" s="19" t="str">
        <f t="shared" si="17"/>
        <v>0 Gläschen</v>
      </c>
    </row>
    <row r="228" spans="1:23" ht="14.25" hidden="1" customHeight="1">
      <c r="A228" s="20">
        <v>0</v>
      </c>
      <c r="B228" s="19">
        <v>0</v>
      </c>
      <c r="C228" s="19">
        <v>0</v>
      </c>
      <c r="D228" s="19">
        <v>0</v>
      </c>
      <c r="E228" s="116">
        <v>0</v>
      </c>
      <c r="F228" s="117">
        <v>0</v>
      </c>
      <c r="G228" s="19">
        <v>0</v>
      </c>
      <c r="H228" s="19">
        <v>0</v>
      </c>
      <c r="I228" s="22">
        <v>0</v>
      </c>
      <c r="J228" s="20">
        <v>0</v>
      </c>
      <c r="K228" s="21">
        <v>0</v>
      </c>
      <c r="L228" s="22">
        <v>0</v>
      </c>
      <c r="M228" s="23">
        <v>0.5</v>
      </c>
      <c r="N228" s="19">
        <v>1</v>
      </c>
      <c r="O228" s="19">
        <v>0</v>
      </c>
      <c r="P228" s="19">
        <v>0</v>
      </c>
      <c r="Q228" s="19" t="str">
        <v xml:space="preserve">0 </v>
      </c>
      <c r="R228" s="19">
        <v>2.5</v>
      </c>
      <c r="S228" s="119">
        <v>0</v>
      </c>
      <c r="T228" s="83">
        <f t="shared" si="15"/>
        <v>0</v>
      </c>
      <c r="V228" s="83">
        <f t="shared" si="16"/>
        <v>0</v>
      </c>
      <c r="W228" s="19" t="str">
        <f t="shared" si="17"/>
        <v>0 Gläschen</v>
      </c>
    </row>
    <row r="229" spans="1:23" ht="14.25" hidden="1" customHeight="1">
      <c r="A229" s="20">
        <v>0</v>
      </c>
      <c r="B229" s="19">
        <v>0</v>
      </c>
      <c r="C229" s="19">
        <v>0</v>
      </c>
      <c r="D229" s="19">
        <v>0</v>
      </c>
      <c r="E229" s="116">
        <v>0</v>
      </c>
      <c r="F229" s="117">
        <v>0</v>
      </c>
      <c r="G229" s="19">
        <v>0</v>
      </c>
      <c r="H229" s="19">
        <v>0</v>
      </c>
      <c r="I229" s="22">
        <v>0</v>
      </c>
      <c r="J229" s="20">
        <v>0</v>
      </c>
      <c r="K229" s="21">
        <v>0</v>
      </c>
      <c r="L229" s="22">
        <v>0</v>
      </c>
      <c r="M229" s="23">
        <v>0.5</v>
      </c>
      <c r="N229" s="19">
        <v>1</v>
      </c>
      <c r="O229" s="19">
        <v>0</v>
      </c>
      <c r="P229" s="19">
        <v>0</v>
      </c>
      <c r="Q229" s="19" t="str">
        <v xml:space="preserve">0 </v>
      </c>
      <c r="R229" s="19">
        <v>2.5</v>
      </c>
      <c r="S229" s="119">
        <v>0</v>
      </c>
      <c r="T229" s="83">
        <f t="shared" si="15"/>
        <v>0</v>
      </c>
      <c r="V229" s="83">
        <f t="shared" si="16"/>
        <v>0</v>
      </c>
      <c r="W229" s="19" t="str">
        <f t="shared" si="17"/>
        <v>0 Gläschen</v>
      </c>
    </row>
    <row r="230" spans="1:23" ht="14.25" hidden="1" customHeight="1">
      <c r="A230" s="20">
        <v>0</v>
      </c>
      <c r="B230" s="19">
        <v>0</v>
      </c>
      <c r="C230" s="19">
        <v>0</v>
      </c>
      <c r="D230" s="19">
        <v>0</v>
      </c>
      <c r="E230" s="116">
        <v>0</v>
      </c>
      <c r="F230" s="117">
        <v>0</v>
      </c>
      <c r="G230" s="19">
        <v>0</v>
      </c>
      <c r="H230" s="19">
        <v>0</v>
      </c>
      <c r="I230" s="22">
        <v>0</v>
      </c>
      <c r="J230" s="20">
        <v>0</v>
      </c>
      <c r="K230" s="21">
        <v>0</v>
      </c>
      <c r="L230" s="22">
        <v>0</v>
      </c>
      <c r="M230" s="23">
        <v>0.5</v>
      </c>
      <c r="N230" s="19">
        <v>1</v>
      </c>
      <c r="O230" s="19">
        <v>0</v>
      </c>
      <c r="P230" s="19">
        <v>0</v>
      </c>
      <c r="Q230" s="19" t="str">
        <v xml:space="preserve">0 </v>
      </c>
      <c r="R230" s="19">
        <v>2.5</v>
      </c>
      <c r="S230" s="119">
        <v>0</v>
      </c>
      <c r="T230" s="83">
        <f t="shared" si="15"/>
        <v>0</v>
      </c>
      <c r="V230" s="83">
        <f t="shared" si="16"/>
        <v>0</v>
      </c>
      <c r="W230" s="19" t="str">
        <f t="shared" si="17"/>
        <v>0 Gläschen</v>
      </c>
    </row>
    <row r="231" spans="1:23" ht="14.25" hidden="1" customHeight="1">
      <c r="A231" s="20">
        <v>0</v>
      </c>
      <c r="B231" s="19">
        <v>0</v>
      </c>
      <c r="C231" s="19">
        <v>0</v>
      </c>
      <c r="D231" s="19">
        <v>0</v>
      </c>
      <c r="E231" s="116">
        <v>0</v>
      </c>
      <c r="F231" s="117">
        <v>0</v>
      </c>
      <c r="G231" s="19">
        <v>0</v>
      </c>
      <c r="H231" s="19">
        <v>0</v>
      </c>
      <c r="I231" s="22">
        <v>0</v>
      </c>
      <c r="J231" s="20">
        <v>0</v>
      </c>
      <c r="K231" s="21">
        <v>0</v>
      </c>
      <c r="L231" s="22">
        <v>0</v>
      </c>
      <c r="M231" s="23">
        <v>0.5</v>
      </c>
      <c r="N231" s="19">
        <v>1</v>
      </c>
      <c r="O231" s="19">
        <v>0</v>
      </c>
      <c r="P231" s="19">
        <v>0</v>
      </c>
      <c r="Q231" s="19" t="str">
        <v xml:space="preserve">0 </v>
      </c>
      <c r="R231" s="19">
        <v>2.5</v>
      </c>
      <c r="S231" s="119">
        <v>0</v>
      </c>
      <c r="T231" s="83">
        <f t="shared" si="15"/>
        <v>0</v>
      </c>
      <c r="V231" s="83">
        <f t="shared" si="16"/>
        <v>0</v>
      </c>
      <c r="W231" s="19" t="str">
        <f t="shared" si="17"/>
        <v>0 Gläschen</v>
      </c>
    </row>
    <row r="232" spans="1:23" ht="14.25" hidden="1" customHeight="1">
      <c r="A232" s="20">
        <v>0</v>
      </c>
      <c r="B232" s="19">
        <v>0</v>
      </c>
      <c r="C232" s="19">
        <v>0</v>
      </c>
      <c r="D232" s="19">
        <v>0</v>
      </c>
      <c r="E232" s="116">
        <v>0</v>
      </c>
      <c r="F232" s="117">
        <v>0</v>
      </c>
      <c r="G232" s="19">
        <v>0</v>
      </c>
      <c r="H232" s="19">
        <v>0</v>
      </c>
      <c r="I232" s="22">
        <v>0</v>
      </c>
      <c r="J232" s="20">
        <v>0</v>
      </c>
      <c r="K232" s="21">
        <v>0</v>
      </c>
      <c r="L232" s="22">
        <v>0</v>
      </c>
      <c r="M232" s="23">
        <v>0.5</v>
      </c>
      <c r="N232" s="19">
        <v>1</v>
      </c>
      <c r="O232" s="19">
        <v>0</v>
      </c>
      <c r="P232" s="19">
        <v>0</v>
      </c>
      <c r="Q232" s="19" t="str">
        <v xml:space="preserve">0 </v>
      </c>
      <c r="R232" s="19">
        <v>2.5</v>
      </c>
      <c r="S232" s="119">
        <v>0</v>
      </c>
      <c r="T232" s="83">
        <f t="shared" si="15"/>
        <v>0</v>
      </c>
      <c r="V232" s="83">
        <f t="shared" si="16"/>
        <v>0</v>
      </c>
      <c r="W232" s="19" t="str">
        <f t="shared" si="17"/>
        <v>0 Gläschen</v>
      </c>
    </row>
    <row r="233" spans="1:23" ht="14.25" hidden="1" customHeight="1">
      <c r="A233" s="20">
        <v>0</v>
      </c>
      <c r="B233" s="19">
        <v>0</v>
      </c>
      <c r="C233" s="19">
        <v>0</v>
      </c>
      <c r="D233" s="19">
        <v>0</v>
      </c>
      <c r="E233" s="116">
        <v>0</v>
      </c>
      <c r="F233" s="117">
        <v>0</v>
      </c>
      <c r="G233" s="19">
        <v>0</v>
      </c>
      <c r="H233" s="19">
        <v>0</v>
      </c>
      <c r="I233" s="22">
        <v>0</v>
      </c>
      <c r="J233" s="20">
        <v>0</v>
      </c>
      <c r="K233" s="21">
        <v>0</v>
      </c>
      <c r="L233" s="22">
        <v>0</v>
      </c>
      <c r="M233" s="23">
        <v>0.5</v>
      </c>
      <c r="N233" s="19">
        <v>1</v>
      </c>
      <c r="O233" s="19">
        <v>0</v>
      </c>
      <c r="P233" s="19">
        <v>0</v>
      </c>
      <c r="Q233" s="19" t="str">
        <v xml:space="preserve">0 </v>
      </c>
      <c r="R233" s="19">
        <v>2.5</v>
      </c>
      <c r="S233" s="119">
        <v>0</v>
      </c>
      <c r="T233" s="83">
        <f t="shared" si="15"/>
        <v>0</v>
      </c>
      <c r="V233" s="83">
        <f t="shared" si="16"/>
        <v>0</v>
      </c>
      <c r="W233" s="19" t="str">
        <f t="shared" si="17"/>
        <v>0 Gläschen</v>
      </c>
    </row>
    <row r="234" spans="1:23" ht="14.25" hidden="1" customHeight="1">
      <c r="A234" s="20">
        <v>0</v>
      </c>
      <c r="B234" s="19">
        <v>0</v>
      </c>
      <c r="C234" s="19">
        <v>0</v>
      </c>
      <c r="D234" s="19">
        <v>0</v>
      </c>
      <c r="E234" s="116">
        <v>0</v>
      </c>
      <c r="F234" s="117">
        <v>0</v>
      </c>
      <c r="G234" s="19">
        <v>0</v>
      </c>
      <c r="H234" s="19">
        <v>0</v>
      </c>
      <c r="I234" s="22">
        <v>0</v>
      </c>
      <c r="J234" s="20">
        <v>0</v>
      </c>
      <c r="K234" s="21">
        <v>0</v>
      </c>
      <c r="L234" s="22">
        <v>0</v>
      </c>
      <c r="M234" s="23">
        <v>0.5</v>
      </c>
      <c r="N234" s="19">
        <v>1</v>
      </c>
      <c r="O234" s="19">
        <v>0</v>
      </c>
      <c r="P234" s="19">
        <v>0</v>
      </c>
      <c r="Q234" s="19" t="str">
        <v xml:space="preserve">0 </v>
      </c>
      <c r="R234" s="19">
        <v>2.5</v>
      </c>
      <c r="S234" s="119">
        <v>0</v>
      </c>
      <c r="T234" s="83">
        <f t="shared" si="15"/>
        <v>0</v>
      </c>
      <c r="V234" s="83">
        <f t="shared" si="16"/>
        <v>0</v>
      </c>
      <c r="W234" s="19" t="str">
        <f t="shared" si="17"/>
        <v>0 Gläschen</v>
      </c>
    </row>
    <row r="235" spans="1:23" ht="14.25" hidden="1" customHeight="1">
      <c r="A235" s="20">
        <v>0</v>
      </c>
      <c r="B235" s="19">
        <v>0</v>
      </c>
      <c r="C235" s="19">
        <v>0</v>
      </c>
      <c r="D235" s="19">
        <v>0</v>
      </c>
      <c r="E235" s="116">
        <v>0</v>
      </c>
      <c r="F235" s="117">
        <v>0</v>
      </c>
      <c r="G235" s="19">
        <v>0</v>
      </c>
      <c r="H235" s="19">
        <v>0</v>
      </c>
      <c r="I235" s="22">
        <v>0</v>
      </c>
      <c r="J235" s="20">
        <v>0</v>
      </c>
      <c r="K235" s="21">
        <v>0</v>
      </c>
      <c r="L235" s="22">
        <v>0</v>
      </c>
      <c r="M235" s="23">
        <v>0.5</v>
      </c>
      <c r="N235" s="19">
        <v>1</v>
      </c>
      <c r="O235" s="19">
        <v>0</v>
      </c>
      <c r="P235" s="19">
        <v>0</v>
      </c>
      <c r="Q235" s="19" t="str">
        <v xml:space="preserve">0 </v>
      </c>
      <c r="R235" s="19">
        <v>2.5</v>
      </c>
      <c r="S235" s="119">
        <v>0</v>
      </c>
      <c r="T235" s="83">
        <f t="shared" si="15"/>
        <v>0</v>
      </c>
      <c r="V235" s="83">
        <f t="shared" si="16"/>
        <v>0</v>
      </c>
      <c r="W235" s="19" t="str">
        <f t="shared" si="17"/>
        <v>0 Gläschen</v>
      </c>
    </row>
    <row r="236" spans="1:23" ht="14.25" hidden="1" customHeight="1">
      <c r="A236" s="20">
        <v>0</v>
      </c>
      <c r="B236" s="19">
        <v>0</v>
      </c>
      <c r="C236" s="19">
        <v>0</v>
      </c>
      <c r="D236" s="19">
        <v>0</v>
      </c>
      <c r="E236" s="116">
        <v>0</v>
      </c>
      <c r="F236" s="117">
        <v>0</v>
      </c>
      <c r="G236" s="19">
        <v>0</v>
      </c>
      <c r="H236" s="19">
        <v>0</v>
      </c>
      <c r="I236" s="22">
        <v>0</v>
      </c>
      <c r="J236" s="20">
        <v>0</v>
      </c>
      <c r="K236" s="21">
        <v>0</v>
      </c>
      <c r="L236" s="22">
        <v>0</v>
      </c>
      <c r="M236" s="23">
        <v>1</v>
      </c>
      <c r="N236" s="19">
        <v>1</v>
      </c>
      <c r="O236" s="19">
        <v>0</v>
      </c>
      <c r="P236" s="19">
        <v>0</v>
      </c>
      <c r="Q236" s="19" t="str">
        <v xml:space="preserve">0 </v>
      </c>
      <c r="R236" s="19">
        <v>5</v>
      </c>
      <c r="S236" s="119">
        <v>0</v>
      </c>
      <c r="T236" s="83">
        <f t="shared" si="15"/>
        <v>0</v>
      </c>
      <c r="V236" s="83">
        <f t="shared" si="16"/>
        <v>0</v>
      </c>
      <c r="W236" s="19" t="str">
        <f t="shared" si="17"/>
        <v>0 Gläschen</v>
      </c>
    </row>
    <row r="237" spans="1:23" ht="14.25" hidden="1" customHeight="1">
      <c r="A237" s="20">
        <v>0</v>
      </c>
      <c r="B237" s="19">
        <v>0</v>
      </c>
      <c r="C237" s="19">
        <v>0</v>
      </c>
      <c r="D237" s="19">
        <v>0</v>
      </c>
      <c r="E237" s="116">
        <v>0</v>
      </c>
      <c r="F237" s="117">
        <v>0</v>
      </c>
      <c r="G237" s="19">
        <v>0</v>
      </c>
      <c r="H237" s="19">
        <v>0</v>
      </c>
      <c r="I237" s="22">
        <v>0</v>
      </c>
      <c r="J237" s="20">
        <v>0</v>
      </c>
      <c r="K237" s="21">
        <v>0</v>
      </c>
      <c r="L237" s="22">
        <v>0</v>
      </c>
      <c r="M237" s="23">
        <v>0.5</v>
      </c>
      <c r="N237" s="19">
        <v>1</v>
      </c>
      <c r="O237" s="19">
        <v>0</v>
      </c>
      <c r="P237" s="19">
        <v>0</v>
      </c>
      <c r="Q237" s="19" t="str">
        <v xml:space="preserve">0 </v>
      </c>
      <c r="R237" s="19">
        <v>0</v>
      </c>
      <c r="S237" s="119">
        <v>0</v>
      </c>
      <c r="T237" s="83">
        <f t="shared" si="15"/>
        <v>0</v>
      </c>
      <c r="V237" s="83">
        <f t="shared" si="16"/>
        <v>0</v>
      </c>
      <c r="W237" s="19" t="str">
        <f t="shared" si="17"/>
        <v>0 Gläschen</v>
      </c>
    </row>
    <row r="238" spans="1:23" ht="14.25" hidden="1" customHeight="1">
      <c r="A238" s="20">
        <v>0</v>
      </c>
      <c r="B238" s="19">
        <v>0</v>
      </c>
      <c r="C238" s="19">
        <v>0</v>
      </c>
      <c r="D238" s="19">
        <v>0</v>
      </c>
      <c r="E238" s="116">
        <v>0</v>
      </c>
      <c r="F238" s="117">
        <v>0</v>
      </c>
      <c r="G238" s="19">
        <v>0</v>
      </c>
      <c r="H238" s="19">
        <v>0</v>
      </c>
      <c r="I238" s="22">
        <v>0</v>
      </c>
      <c r="J238" s="20">
        <v>0</v>
      </c>
      <c r="K238" s="21">
        <v>0</v>
      </c>
      <c r="L238" s="22">
        <v>0</v>
      </c>
      <c r="M238" s="23">
        <v>0.5</v>
      </c>
      <c r="N238" s="19">
        <v>1</v>
      </c>
      <c r="O238" s="19">
        <v>0</v>
      </c>
      <c r="P238" s="19">
        <v>0</v>
      </c>
      <c r="Q238" s="19" t="str">
        <v xml:space="preserve">0 </v>
      </c>
      <c r="R238" s="19">
        <v>0</v>
      </c>
      <c r="S238" s="119">
        <v>0</v>
      </c>
      <c r="T238" s="83">
        <f t="shared" si="15"/>
        <v>0</v>
      </c>
      <c r="V238" s="83">
        <f t="shared" si="16"/>
        <v>0</v>
      </c>
      <c r="W238" s="19" t="str">
        <f t="shared" si="17"/>
        <v>0 Gläschen</v>
      </c>
    </row>
    <row r="239" spans="1:23" ht="14.25" hidden="1" customHeight="1">
      <c r="A239" s="20">
        <v>0</v>
      </c>
      <c r="B239" s="19">
        <v>0</v>
      </c>
      <c r="C239" s="19">
        <v>0</v>
      </c>
      <c r="D239" s="19">
        <v>0</v>
      </c>
      <c r="E239" s="116">
        <v>0</v>
      </c>
      <c r="F239" s="117">
        <v>0</v>
      </c>
      <c r="G239" s="19">
        <v>0</v>
      </c>
      <c r="H239" s="19">
        <v>0</v>
      </c>
      <c r="I239" s="22">
        <v>0</v>
      </c>
      <c r="J239" s="20">
        <v>0</v>
      </c>
      <c r="K239" s="21">
        <v>0</v>
      </c>
      <c r="L239" s="22">
        <v>0</v>
      </c>
      <c r="M239" s="23">
        <v>0.5</v>
      </c>
      <c r="N239" s="19">
        <v>1</v>
      </c>
      <c r="O239" s="19">
        <v>0</v>
      </c>
      <c r="P239" s="19">
        <v>0</v>
      </c>
      <c r="Q239" s="19" t="str">
        <v xml:space="preserve">0 </v>
      </c>
      <c r="R239" s="19">
        <v>0</v>
      </c>
      <c r="S239" s="119">
        <v>0</v>
      </c>
      <c r="T239" s="83">
        <f t="shared" si="15"/>
        <v>0</v>
      </c>
      <c r="V239" s="83">
        <f t="shared" si="16"/>
        <v>0</v>
      </c>
      <c r="W239" s="19" t="str">
        <f t="shared" si="17"/>
        <v>0 Gläschen</v>
      </c>
    </row>
    <row r="240" spans="1:23" ht="14.25" hidden="1" customHeight="1">
      <c r="A240" s="20">
        <v>0</v>
      </c>
      <c r="B240" s="19">
        <v>0</v>
      </c>
      <c r="C240" s="19">
        <v>0</v>
      </c>
      <c r="D240" s="19">
        <v>0</v>
      </c>
      <c r="E240" s="116">
        <v>0</v>
      </c>
      <c r="F240" s="117">
        <v>0</v>
      </c>
      <c r="G240" s="19">
        <v>0</v>
      </c>
      <c r="H240" s="19">
        <v>0</v>
      </c>
      <c r="I240" s="22">
        <v>0</v>
      </c>
      <c r="J240" s="20">
        <v>0</v>
      </c>
      <c r="K240" s="21">
        <v>0</v>
      </c>
      <c r="L240" s="22">
        <v>0</v>
      </c>
      <c r="M240" s="23">
        <v>0.5</v>
      </c>
      <c r="N240" s="19">
        <v>1</v>
      </c>
      <c r="O240" s="19">
        <v>0</v>
      </c>
      <c r="P240" s="19">
        <v>0</v>
      </c>
      <c r="Q240" s="19" t="str">
        <v xml:space="preserve">0 </v>
      </c>
      <c r="R240" s="19">
        <v>0</v>
      </c>
      <c r="S240" s="119">
        <v>0</v>
      </c>
      <c r="T240" s="83">
        <f t="shared" si="15"/>
        <v>0</v>
      </c>
      <c r="V240" s="83">
        <f t="shared" si="16"/>
        <v>0</v>
      </c>
      <c r="W240" s="19" t="str">
        <f t="shared" si="17"/>
        <v>0 Gläschen</v>
      </c>
    </row>
    <row r="241" spans="1:16341" s="266" customFormat="1" ht="25" customHeight="1">
      <c r="A241" s="267" t="s">
        <v>822</v>
      </c>
      <c r="B241" s="7"/>
      <c r="C241" s="7"/>
      <c r="D241" s="7"/>
      <c r="E241" s="268"/>
      <c r="F241" s="137"/>
      <c r="G241" s="7"/>
      <c r="H241" s="7"/>
      <c r="I241" s="269"/>
      <c r="J241" s="8"/>
      <c r="K241" s="139"/>
      <c r="L241" s="138"/>
      <c r="M241" s="140"/>
      <c r="N241" s="7"/>
      <c r="O241" s="7"/>
      <c r="P241" s="7"/>
      <c r="Q241" s="270" t="str">
        <f>Mengenkalkulation!Q272</f>
        <v>0 Gläschen / Gast</v>
      </c>
      <c r="R241" s="271"/>
      <c r="S241" s="272">
        <f>Mengenkalkulation!S272</f>
        <v>0</v>
      </c>
      <c r="T241" s="83"/>
      <c r="U241" s="83"/>
      <c r="V241" s="19"/>
      <c r="W241" s="19"/>
      <c r="Y241" s="119" t="e">
        <f>S241+S216+S178+S139+S85+S69+S22</f>
        <v>#DIV/0!</v>
      </c>
      <c r="Z241" s="119" t="e">
        <f>ROUNDUP(Y241,2)</f>
        <v>#DIV/0!</v>
      </c>
    </row>
    <row r="242" spans="1:16341" ht="14.25" hidden="1" customHeight="1">
      <c r="I242" s="22"/>
      <c r="Q242" s="19"/>
      <c r="S242" s="119"/>
    </row>
    <row r="243" spans="1:16341" ht="14.25" hidden="1" customHeight="1">
      <c r="I243" s="22"/>
      <c r="Q243" s="19"/>
      <c r="S243" s="119"/>
    </row>
    <row r="244" spans="1:16341" s="14" customFormat="1" ht="27.75" customHeight="1">
      <c r="A244" s="282" t="s">
        <v>763</v>
      </c>
      <c r="B244" s="85" t="s">
        <v>573</v>
      </c>
      <c r="C244" s="86" t="s">
        <v>575</v>
      </c>
      <c r="D244" s="86" t="s">
        <v>794</v>
      </c>
      <c r="E244" s="283" t="s">
        <v>793</v>
      </c>
      <c r="F244" s="118" t="s">
        <v>703</v>
      </c>
      <c r="G244" s="87" t="s">
        <v>760</v>
      </c>
      <c r="H244" s="86" t="s">
        <v>759</v>
      </c>
      <c r="I244" s="284" t="s">
        <v>830</v>
      </c>
      <c r="J244" s="89" t="s">
        <v>524</v>
      </c>
      <c r="K244" s="86" t="s">
        <v>759</v>
      </c>
      <c r="L244" s="86" t="s">
        <v>5</v>
      </c>
      <c r="M244" s="86"/>
      <c r="N244" s="86" t="s">
        <v>813</v>
      </c>
      <c r="O244" s="86" t="s">
        <v>767</v>
      </c>
      <c r="P244" s="86"/>
      <c r="Q244" s="285" t="s">
        <v>811</v>
      </c>
      <c r="R244" s="286" t="s">
        <v>821</v>
      </c>
      <c r="S244" s="287" t="s">
        <v>12</v>
      </c>
      <c r="T244" s="91" t="s">
        <v>815</v>
      </c>
      <c r="U244" s="91"/>
      <c r="V244" s="87"/>
      <c r="W244" s="86" t="s">
        <v>766</v>
      </c>
      <c r="X244" s="288"/>
      <c r="Y244" s="18"/>
      <c r="Z244" s="119">
        <f t="shared" ref="Z244:Z248" si="18">ROUNDUP(Y244,2)</f>
        <v>0</v>
      </c>
      <c r="AA244" s="288"/>
      <c r="AB244" s="288"/>
      <c r="AC244" s="288"/>
      <c r="AD244" s="288"/>
      <c r="AE244" s="288"/>
      <c r="AF244" s="288"/>
      <c r="AG244" s="288"/>
      <c r="AH244" s="288"/>
      <c r="AI244" s="288"/>
      <c r="AJ244" s="288"/>
      <c r="AK244" s="288"/>
      <c r="AL244" s="288"/>
      <c r="AM244" s="288"/>
      <c r="AN244" s="288"/>
      <c r="AO244" s="288"/>
      <c r="AP244" s="288"/>
      <c r="AQ244" s="288"/>
      <c r="AR244" s="288"/>
      <c r="AS244" s="288"/>
      <c r="AT244" s="288"/>
      <c r="AU244" s="288"/>
      <c r="AV244" s="288"/>
      <c r="AW244" s="288"/>
      <c r="AX244" s="288"/>
      <c r="AY244" s="288"/>
      <c r="AZ244" s="288"/>
      <c r="BA244" s="288"/>
      <c r="BB244" s="288"/>
      <c r="BC244" s="288"/>
      <c r="BD244" s="288"/>
      <c r="BE244" s="288"/>
      <c r="BF244" s="288"/>
      <c r="BG244" s="288"/>
      <c r="BH244" s="288"/>
      <c r="BI244" s="288"/>
      <c r="BJ244" s="288"/>
      <c r="BK244" s="288"/>
      <c r="BL244" s="288"/>
      <c r="BM244" s="288"/>
      <c r="BN244" s="288"/>
      <c r="BO244" s="288"/>
      <c r="BP244" s="288"/>
      <c r="BQ244" s="288"/>
      <c r="BR244" s="288"/>
      <c r="BS244" s="288"/>
      <c r="BT244" s="288"/>
      <c r="BU244" s="288"/>
      <c r="BV244" s="288"/>
      <c r="BW244" s="288"/>
      <c r="BX244" s="288"/>
      <c r="BY244" s="288"/>
      <c r="BZ244" s="288"/>
      <c r="CA244" s="288"/>
      <c r="CB244" s="288"/>
      <c r="CC244" s="288"/>
      <c r="CD244" s="288"/>
      <c r="CE244" s="288"/>
      <c r="CF244" s="288"/>
      <c r="CG244" s="288"/>
      <c r="CH244" s="288"/>
      <c r="CI244" s="288"/>
      <c r="CJ244" s="288"/>
      <c r="CK244" s="288"/>
      <c r="CL244" s="288"/>
      <c r="CM244" s="288"/>
      <c r="CN244" s="288"/>
      <c r="CO244" s="288"/>
      <c r="CP244" s="288"/>
      <c r="CQ244" s="288"/>
      <c r="CR244" s="288"/>
      <c r="CS244" s="288"/>
      <c r="CT244" s="288"/>
      <c r="CU244" s="288"/>
      <c r="CV244" s="288"/>
      <c r="CW244" s="288"/>
      <c r="CX244" s="288"/>
      <c r="CY244" s="288"/>
      <c r="CZ244" s="288"/>
      <c r="DA244" s="288"/>
      <c r="DB244" s="288"/>
      <c r="DC244" s="288"/>
      <c r="DD244" s="288"/>
      <c r="DE244" s="288"/>
      <c r="DF244" s="288"/>
      <c r="DG244" s="288"/>
      <c r="DH244" s="288"/>
      <c r="DI244" s="288"/>
      <c r="DJ244" s="288"/>
      <c r="DK244" s="288"/>
      <c r="DL244" s="288"/>
      <c r="DM244" s="288"/>
      <c r="DN244" s="288"/>
      <c r="DO244" s="288"/>
      <c r="DP244" s="288"/>
      <c r="DQ244" s="288"/>
      <c r="DR244" s="288"/>
      <c r="DS244" s="288"/>
      <c r="DT244" s="288"/>
      <c r="DU244" s="288"/>
      <c r="DV244" s="288"/>
      <c r="DW244" s="288"/>
      <c r="DX244" s="288"/>
      <c r="DY244" s="288"/>
      <c r="DZ244" s="288"/>
      <c r="EA244" s="288"/>
      <c r="EB244" s="288"/>
      <c r="EC244" s="288"/>
      <c r="ED244" s="288"/>
      <c r="EE244" s="288"/>
      <c r="EF244" s="288"/>
      <c r="EG244" s="288"/>
      <c r="EH244" s="288"/>
      <c r="EI244" s="288"/>
      <c r="EJ244" s="288"/>
      <c r="EK244" s="288"/>
      <c r="EL244" s="288"/>
      <c r="EM244" s="288"/>
      <c r="EN244" s="288"/>
      <c r="EO244" s="288"/>
      <c r="EP244" s="288"/>
      <c r="EQ244" s="288"/>
      <c r="ER244" s="288"/>
      <c r="ES244" s="288"/>
      <c r="ET244" s="288"/>
      <c r="EU244" s="288"/>
      <c r="EV244" s="288"/>
      <c r="EW244" s="288"/>
      <c r="EX244" s="288"/>
      <c r="EY244" s="288"/>
      <c r="EZ244" s="288"/>
      <c r="FA244" s="288"/>
      <c r="FB244" s="288"/>
      <c r="FC244" s="288"/>
      <c r="FD244" s="288"/>
      <c r="FE244" s="288"/>
      <c r="FF244" s="288"/>
      <c r="FG244" s="288"/>
      <c r="FH244" s="288"/>
      <c r="FI244" s="288"/>
      <c r="FJ244" s="288"/>
      <c r="FK244" s="288"/>
      <c r="FL244" s="288"/>
      <c r="FM244" s="288"/>
      <c r="FN244" s="288"/>
      <c r="FO244" s="288"/>
      <c r="FP244" s="288"/>
      <c r="FQ244" s="288"/>
      <c r="FR244" s="288"/>
      <c r="FS244" s="288"/>
      <c r="FT244" s="288"/>
      <c r="FU244" s="288"/>
      <c r="FV244" s="288"/>
      <c r="FW244" s="288"/>
      <c r="FX244" s="288"/>
      <c r="FY244" s="288"/>
      <c r="FZ244" s="288"/>
      <c r="GA244" s="288"/>
      <c r="GB244" s="288"/>
      <c r="GC244" s="288"/>
      <c r="GD244" s="288"/>
      <c r="GE244" s="288"/>
      <c r="GF244" s="288"/>
      <c r="GG244" s="288"/>
      <c r="GH244" s="288"/>
      <c r="GI244" s="288"/>
      <c r="GJ244" s="288"/>
      <c r="GK244" s="288"/>
      <c r="GL244" s="288"/>
      <c r="GM244" s="288"/>
      <c r="GN244" s="288"/>
      <c r="GO244" s="288"/>
      <c r="GP244" s="288"/>
      <c r="GQ244" s="288"/>
      <c r="GR244" s="288"/>
      <c r="GS244" s="288"/>
      <c r="GT244" s="288"/>
      <c r="GU244" s="288"/>
      <c r="GV244" s="288"/>
      <c r="GW244" s="288"/>
      <c r="GX244" s="288"/>
      <c r="GY244" s="288"/>
      <c r="GZ244" s="288"/>
      <c r="HA244" s="288"/>
      <c r="HB244" s="288"/>
      <c r="HC244" s="288"/>
      <c r="HD244" s="288"/>
      <c r="HE244" s="288"/>
      <c r="HF244" s="288"/>
      <c r="HG244" s="288"/>
      <c r="HH244" s="288"/>
      <c r="HI244" s="288"/>
      <c r="HJ244" s="288"/>
      <c r="HK244" s="288"/>
      <c r="HL244" s="288"/>
      <c r="HM244" s="288"/>
      <c r="HN244" s="288"/>
      <c r="HO244" s="288"/>
      <c r="HP244" s="288"/>
      <c r="HQ244" s="288"/>
      <c r="HR244" s="288"/>
      <c r="HS244" s="288"/>
      <c r="HT244" s="288"/>
      <c r="HU244" s="288"/>
      <c r="HV244" s="288"/>
      <c r="HW244" s="288"/>
      <c r="HX244" s="288"/>
      <c r="HY244" s="288"/>
      <c r="HZ244" s="288"/>
      <c r="IA244" s="288"/>
      <c r="IB244" s="288"/>
      <c r="IC244" s="288"/>
      <c r="ID244" s="288"/>
      <c r="IE244" s="288"/>
      <c r="IF244" s="288"/>
      <c r="IG244" s="288"/>
      <c r="IH244" s="288"/>
      <c r="II244" s="288"/>
      <c r="IJ244" s="288"/>
      <c r="IK244" s="288"/>
      <c r="IL244" s="288"/>
      <c r="IM244" s="288"/>
      <c r="IN244" s="288"/>
      <c r="IO244" s="288"/>
      <c r="IP244" s="288"/>
      <c r="IQ244" s="288"/>
      <c r="IR244" s="288"/>
      <c r="IS244" s="288"/>
      <c r="IT244" s="288"/>
      <c r="IU244" s="288"/>
      <c r="IV244" s="288"/>
      <c r="IW244" s="288"/>
      <c r="IX244" s="288"/>
      <c r="IY244" s="288"/>
      <c r="IZ244" s="288"/>
      <c r="JA244" s="288"/>
      <c r="JB244" s="288"/>
      <c r="JC244" s="288"/>
      <c r="JD244" s="288"/>
      <c r="JE244" s="288"/>
      <c r="JF244" s="288"/>
      <c r="JG244" s="288"/>
      <c r="JH244" s="288"/>
      <c r="JI244" s="288"/>
      <c r="JJ244" s="288"/>
      <c r="JK244" s="288"/>
      <c r="JL244" s="288"/>
      <c r="JM244" s="288"/>
      <c r="JN244" s="288"/>
      <c r="JO244" s="288"/>
      <c r="JP244" s="288"/>
      <c r="JQ244" s="288"/>
      <c r="JR244" s="288"/>
      <c r="JS244" s="288"/>
      <c r="JT244" s="288"/>
      <c r="JU244" s="288"/>
      <c r="JV244" s="288"/>
      <c r="JW244" s="288"/>
      <c r="JX244" s="288"/>
      <c r="JY244" s="288"/>
      <c r="JZ244" s="288"/>
      <c r="KA244" s="288"/>
      <c r="KB244" s="288"/>
      <c r="KC244" s="288"/>
      <c r="KD244" s="288"/>
      <c r="KE244" s="288"/>
      <c r="KF244" s="288"/>
      <c r="KG244" s="288"/>
      <c r="KH244" s="288"/>
      <c r="KI244" s="288"/>
      <c r="KJ244" s="288"/>
      <c r="KK244" s="288"/>
      <c r="KL244" s="288"/>
      <c r="KM244" s="288"/>
      <c r="KN244" s="288"/>
      <c r="KO244" s="288"/>
      <c r="KP244" s="288"/>
      <c r="KQ244" s="288"/>
      <c r="KR244" s="288"/>
      <c r="KS244" s="288"/>
      <c r="KT244" s="288"/>
      <c r="KU244" s="288"/>
      <c r="KV244" s="288"/>
      <c r="KW244" s="288"/>
      <c r="KX244" s="288"/>
      <c r="KY244" s="288"/>
      <c r="KZ244" s="288"/>
      <c r="LA244" s="288"/>
      <c r="LB244" s="288"/>
      <c r="LC244" s="288"/>
      <c r="LD244" s="288"/>
      <c r="LE244" s="288"/>
      <c r="LF244" s="288"/>
      <c r="LG244" s="288"/>
      <c r="LH244" s="288"/>
      <c r="LI244" s="288"/>
      <c r="LJ244" s="288"/>
      <c r="LK244" s="288"/>
      <c r="LL244" s="288"/>
      <c r="LM244" s="288"/>
      <c r="LN244" s="288"/>
      <c r="LO244" s="288"/>
      <c r="LP244" s="288"/>
      <c r="LQ244" s="288"/>
      <c r="LR244" s="288"/>
      <c r="LS244" s="288"/>
      <c r="LT244" s="288"/>
      <c r="LU244" s="288"/>
      <c r="LV244" s="288"/>
      <c r="LW244" s="288"/>
      <c r="LX244" s="288"/>
      <c r="LY244" s="288"/>
      <c r="LZ244" s="288"/>
      <c r="MA244" s="288"/>
      <c r="MB244" s="288"/>
      <c r="MC244" s="288"/>
      <c r="MD244" s="288"/>
      <c r="ME244" s="288"/>
      <c r="MF244" s="288"/>
      <c r="MG244" s="288"/>
      <c r="MH244" s="288"/>
      <c r="MI244" s="288"/>
      <c r="MJ244" s="288"/>
      <c r="MK244" s="288"/>
      <c r="ML244" s="288"/>
      <c r="MM244" s="288"/>
      <c r="MN244" s="288"/>
      <c r="MO244" s="288"/>
      <c r="MP244" s="288"/>
      <c r="MQ244" s="288"/>
      <c r="MR244" s="288"/>
      <c r="MS244" s="288"/>
      <c r="MT244" s="288"/>
      <c r="MU244" s="288"/>
      <c r="MV244" s="288"/>
      <c r="MW244" s="288"/>
      <c r="MX244" s="288"/>
      <c r="MY244" s="288"/>
      <c r="MZ244" s="288"/>
      <c r="NA244" s="288"/>
      <c r="NB244" s="288"/>
      <c r="NC244" s="288"/>
      <c r="ND244" s="288"/>
      <c r="NE244" s="288"/>
      <c r="NF244" s="288"/>
      <c r="NG244" s="288"/>
      <c r="NH244" s="288"/>
      <c r="NI244" s="288"/>
      <c r="NJ244" s="288"/>
      <c r="NK244" s="288"/>
      <c r="NL244" s="288"/>
      <c r="NM244" s="288"/>
      <c r="NN244" s="288"/>
      <c r="NO244" s="288"/>
      <c r="NP244" s="288"/>
      <c r="NQ244" s="288"/>
      <c r="NR244" s="288"/>
      <c r="NS244" s="288"/>
      <c r="NT244" s="288"/>
      <c r="NU244" s="288"/>
      <c r="NV244" s="288"/>
      <c r="NW244" s="288"/>
      <c r="NX244" s="288"/>
      <c r="NY244" s="288"/>
      <c r="NZ244" s="288"/>
      <c r="OA244" s="288"/>
      <c r="OB244" s="288"/>
      <c r="OC244" s="288"/>
      <c r="OD244" s="288"/>
      <c r="OE244" s="288"/>
      <c r="OF244" s="288"/>
      <c r="OG244" s="288"/>
      <c r="OH244" s="288"/>
      <c r="OI244" s="288"/>
      <c r="OJ244" s="288"/>
      <c r="OK244" s="288"/>
      <c r="OL244" s="288"/>
      <c r="OM244" s="288"/>
      <c r="ON244" s="288"/>
      <c r="OO244" s="288"/>
      <c r="OP244" s="288"/>
      <c r="OQ244" s="288"/>
      <c r="OR244" s="288"/>
      <c r="OS244" s="288"/>
      <c r="OT244" s="288"/>
      <c r="OU244" s="288"/>
      <c r="OV244" s="288"/>
      <c r="OW244" s="288"/>
      <c r="OX244" s="288"/>
      <c r="OY244" s="288"/>
      <c r="OZ244" s="288"/>
      <c r="PA244" s="288"/>
      <c r="PB244" s="288"/>
      <c r="PC244" s="288"/>
      <c r="PD244" s="288"/>
      <c r="PE244" s="288"/>
      <c r="PF244" s="288"/>
      <c r="PG244" s="288"/>
      <c r="PH244" s="288"/>
      <c r="PI244" s="288"/>
      <c r="PJ244" s="288"/>
      <c r="PK244" s="288"/>
      <c r="PL244" s="288"/>
      <c r="PM244" s="288"/>
      <c r="PN244" s="288"/>
      <c r="PO244" s="288"/>
      <c r="PP244" s="288"/>
      <c r="PQ244" s="288"/>
      <c r="PR244" s="288"/>
      <c r="PS244" s="288"/>
      <c r="PT244" s="288"/>
      <c r="PU244" s="288"/>
      <c r="PV244" s="288"/>
      <c r="PW244" s="288"/>
      <c r="PX244" s="288"/>
      <c r="PY244" s="288"/>
      <c r="PZ244" s="288"/>
      <c r="QA244" s="288"/>
      <c r="QB244" s="288"/>
      <c r="QC244" s="288"/>
      <c r="QD244" s="288"/>
      <c r="QE244" s="288"/>
      <c r="QF244" s="288"/>
      <c r="QG244" s="288"/>
      <c r="QH244" s="288"/>
      <c r="QI244" s="288"/>
      <c r="QJ244" s="288"/>
      <c r="QK244" s="288"/>
      <c r="QL244" s="288"/>
      <c r="QM244" s="288"/>
      <c r="QN244" s="288"/>
      <c r="QO244" s="288"/>
      <c r="QP244" s="288"/>
      <c r="QQ244" s="288"/>
      <c r="QR244" s="288"/>
      <c r="QS244" s="288"/>
      <c r="QT244" s="288"/>
      <c r="QU244" s="288"/>
      <c r="QV244" s="288"/>
      <c r="QW244" s="288"/>
      <c r="QX244" s="288"/>
      <c r="QY244" s="288"/>
      <c r="QZ244" s="288"/>
      <c r="RA244" s="288"/>
      <c r="RB244" s="288"/>
      <c r="RC244" s="288"/>
      <c r="RD244" s="288"/>
      <c r="RE244" s="288"/>
      <c r="RF244" s="288"/>
      <c r="RG244" s="288"/>
      <c r="RH244" s="288"/>
      <c r="RI244" s="288"/>
      <c r="RJ244" s="288"/>
      <c r="RK244" s="288"/>
      <c r="RL244" s="288"/>
      <c r="RM244" s="288"/>
      <c r="RN244" s="288"/>
      <c r="RO244" s="288"/>
      <c r="RP244" s="288"/>
      <c r="RQ244" s="288"/>
      <c r="RR244" s="288"/>
      <c r="RS244" s="288"/>
      <c r="RT244" s="288"/>
      <c r="RU244" s="288"/>
      <c r="RV244" s="288"/>
      <c r="RW244" s="288"/>
      <c r="RX244" s="288"/>
      <c r="RY244" s="288"/>
      <c r="RZ244" s="288"/>
      <c r="SA244" s="288"/>
      <c r="SB244" s="288"/>
      <c r="SC244" s="288"/>
      <c r="SD244" s="288"/>
      <c r="SE244" s="288"/>
      <c r="SF244" s="288"/>
      <c r="SG244" s="288"/>
      <c r="SH244" s="288"/>
      <c r="SI244" s="288"/>
      <c r="SJ244" s="288"/>
      <c r="SK244" s="288"/>
      <c r="SL244" s="288"/>
      <c r="SM244" s="288"/>
      <c r="SN244" s="288"/>
      <c r="SO244" s="288"/>
      <c r="SP244" s="288"/>
      <c r="SQ244" s="288"/>
      <c r="SR244" s="288"/>
      <c r="SS244" s="288"/>
      <c r="ST244" s="288"/>
      <c r="SU244" s="288"/>
      <c r="SV244" s="288"/>
      <c r="SW244" s="288"/>
      <c r="SX244" s="288"/>
      <c r="SY244" s="288"/>
      <c r="SZ244" s="288"/>
      <c r="TA244" s="288"/>
      <c r="TB244" s="288"/>
      <c r="TC244" s="288"/>
      <c r="TD244" s="288"/>
      <c r="TE244" s="288"/>
      <c r="TF244" s="288"/>
      <c r="TG244" s="288"/>
      <c r="TH244" s="288"/>
      <c r="TI244" s="288"/>
      <c r="TJ244" s="288"/>
      <c r="TK244" s="288"/>
      <c r="TL244" s="288"/>
      <c r="TM244" s="288"/>
      <c r="TN244" s="288"/>
      <c r="TO244" s="288"/>
      <c r="TP244" s="288"/>
      <c r="TQ244" s="288"/>
      <c r="TR244" s="288"/>
      <c r="TS244" s="288"/>
      <c r="TT244" s="288"/>
      <c r="TU244" s="288"/>
      <c r="TV244" s="288"/>
      <c r="TW244" s="288"/>
      <c r="TX244" s="288"/>
      <c r="TY244" s="288"/>
      <c r="TZ244" s="288"/>
      <c r="UA244" s="288"/>
      <c r="UB244" s="288"/>
      <c r="UC244" s="288"/>
      <c r="UD244" s="288"/>
      <c r="UE244" s="288"/>
      <c r="UF244" s="288"/>
      <c r="UG244" s="288"/>
      <c r="UH244" s="288"/>
      <c r="UI244" s="288"/>
      <c r="UJ244" s="288"/>
      <c r="UK244" s="288"/>
      <c r="UL244" s="288"/>
      <c r="UM244" s="288"/>
      <c r="UN244" s="288"/>
      <c r="UO244" s="288"/>
      <c r="UP244" s="288"/>
      <c r="UQ244" s="288"/>
      <c r="UR244" s="288"/>
      <c r="US244" s="288"/>
      <c r="UT244" s="288"/>
      <c r="UU244" s="288"/>
      <c r="UV244" s="288"/>
      <c r="UW244" s="288"/>
      <c r="UX244" s="288"/>
      <c r="UY244" s="288"/>
      <c r="UZ244" s="288"/>
      <c r="VA244" s="288"/>
      <c r="VB244" s="288"/>
      <c r="VC244" s="288"/>
      <c r="VD244" s="288"/>
      <c r="VE244" s="288"/>
      <c r="VF244" s="288"/>
      <c r="VG244" s="288"/>
      <c r="VH244" s="288"/>
      <c r="VI244" s="288"/>
      <c r="VJ244" s="288"/>
      <c r="VK244" s="288"/>
      <c r="VL244" s="288"/>
      <c r="VM244" s="288"/>
      <c r="VN244" s="288"/>
      <c r="VO244" s="288"/>
      <c r="VP244" s="288"/>
      <c r="VQ244" s="288"/>
      <c r="VR244" s="288"/>
      <c r="VS244" s="288"/>
      <c r="VT244" s="288"/>
      <c r="VU244" s="288"/>
      <c r="VV244" s="288"/>
      <c r="VW244" s="288"/>
      <c r="VX244" s="288"/>
      <c r="VY244" s="288"/>
      <c r="VZ244" s="288"/>
      <c r="WA244" s="288"/>
      <c r="WB244" s="288"/>
      <c r="WC244" s="288"/>
      <c r="WD244" s="288"/>
      <c r="WE244" s="288"/>
      <c r="WF244" s="288"/>
      <c r="WG244" s="288"/>
      <c r="WH244" s="288"/>
      <c r="WI244" s="288"/>
      <c r="WJ244" s="288"/>
      <c r="WK244" s="288"/>
      <c r="WL244" s="288"/>
      <c r="WM244" s="288"/>
      <c r="WN244" s="288"/>
      <c r="WO244" s="288"/>
      <c r="WP244" s="288"/>
      <c r="WQ244" s="288"/>
      <c r="WR244" s="288"/>
      <c r="WS244" s="288"/>
      <c r="WT244" s="288"/>
      <c r="WU244" s="288"/>
      <c r="WV244" s="288"/>
      <c r="WW244" s="288"/>
      <c r="WX244" s="288"/>
      <c r="WY244" s="288"/>
      <c r="WZ244" s="288"/>
      <c r="XA244" s="288"/>
      <c r="XB244" s="288"/>
      <c r="XC244" s="288"/>
      <c r="XD244" s="288"/>
      <c r="XE244" s="288"/>
      <c r="XF244" s="288"/>
      <c r="XG244" s="288"/>
      <c r="XH244" s="288"/>
      <c r="XI244" s="288"/>
      <c r="XJ244" s="288"/>
      <c r="XK244" s="288"/>
      <c r="XL244" s="288"/>
      <c r="XM244" s="288"/>
      <c r="XN244" s="288"/>
      <c r="XO244" s="288"/>
      <c r="XP244" s="288"/>
      <c r="XQ244" s="288"/>
      <c r="XR244" s="288"/>
      <c r="XS244" s="288"/>
      <c r="XT244" s="288"/>
      <c r="XU244" s="288"/>
      <c r="XV244" s="288"/>
      <c r="XW244" s="288"/>
      <c r="XX244" s="288"/>
      <c r="XY244" s="288"/>
      <c r="XZ244" s="288"/>
      <c r="YA244" s="288"/>
      <c r="YB244" s="288"/>
      <c r="YC244" s="288"/>
      <c r="YD244" s="288"/>
      <c r="YE244" s="288"/>
      <c r="YF244" s="288"/>
      <c r="YG244" s="288"/>
      <c r="YH244" s="288"/>
      <c r="YI244" s="288"/>
      <c r="YJ244" s="288"/>
      <c r="YK244" s="288"/>
      <c r="YL244" s="288"/>
      <c r="YM244" s="288"/>
      <c r="YN244" s="288"/>
      <c r="YO244" s="288"/>
      <c r="YP244" s="288"/>
      <c r="YQ244" s="288"/>
      <c r="YR244" s="288"/>
      <c r="YS244" s="288"/>
      <c r="YT244" s="288"/>
      <c r="YU244" s="288"/>
      <c r="YV244" s="288"/>
      <c r="YW244" s="288"/>
      <c r="YX244" s="288"/>
      <c r="YY244" s="288"/>
      <c r="YZ244" s="288"/>
      <c r="ZA244" s="288"/>
      <c r="ZB244" s="288"/>
      <c r="ZC244" s="288"/>
      <c r="ZD244" s="288"/>
      <c r="ZE244" s="288"/>
      <c r="ZF244" s="288"/>
      <c r="ZG244" s="288"/>
      <c r="ZH244" s="288"/>
      <c r="ZI244" s="288"/>
      <c r="ZJ244" s="288"/>
      <c r="ZK244" s="288"/>
      <c r="ZL244" s="288"/>
      <c r="ZM244" s="288"/>
      <c r="ZN244" s="288"/>
      <c r="ZO244" s="288"/>
      <c r="ZP244" s="288"/>
      <c r="ZQ244" s="288"/>
      <c r="ZR244" s="288"/>
      <c r="ZS244" s="288"/>
      <c r="ZT244" s="288"/>
      <c r="ZU244" s="288"/>
      <c r="ZV244" s="288"/>
      <c r="ZW244" s="288"/>
      <c r="ZX244" s="288"/>
      <c r="ZY244" s="288"/>
      <c r="ZZ244" s="288"/>
      <c r="AAA244" s="288"/>
      <c r="AAB244" s="288"/>
      <c r="AAC244" s="288"/>
      <c r="AAD244" s="288"/>
      <c r="AAE244" s="288"/>
      <c r="AAF244" s="288"/>
      <c r="AAG244" s="288"/>
      <c r="AAH244" s="288"/>
      <c r="AAI244" s="288"/>
      <c r="AAJ244" s="288"/>
      <c r="AAK244" s="288"/>
      <c r="AAL244" s="288"/>
      <c r="AAM244" s="288"/>
      <c r="AAN244" s="288"/>
      <c r="AAO244" s="288"/>
      <c r="AAP244" s="288"/>
      <c r="AAQ244" s="288"/>
      <c r="AAR244" s="288"/>
      <c r="AAS244" s="288"/>
      <c r="AAT244" s="288"/>
      <c r="AAU244" s="288"/>
      <c r="AAV244" s="288"/>
      <c r="AAW244" s="288"/>
      <c r="AAX244" s="288"/>
      <c r="AAY244" s="288"/>
      <c r="AAZ244" s="288"/>
      <c r="ABA244" s="288"/>
      <c r="ABB244" s="288"/>
      <c r="ABC244" s="288"/>
      <c r="ABD244" s="288"/>
      <c r="ABE244" s="288"/>
      <c r="ABF244" s="288"/>
      <c r="ABG244" s="288"/>
      <c r="ABH244" s="288"/>
      <c r="ABI244" s="288"/>
      <c r="ABJ244" s="288"/>
      <c r="ABK244" s="288"/>
      <c r="ABL244" s="288"/>
      <c r="ABM244" s="288"/>
      <c r="ABN244" s="288"/>
      <c r="ABO244" s="288"/>
      <c r="ABP244" s="288"/>
      <c r="ABQ244" s="288"/>
      <c r="ABR244" s="288"/>
      <c r="ABS244" s="288"/>
      <c r="ABT244" s="288"/>
      <c r="ABU244" s="288"/>
      <c r="ABV244" s="288"/>
      <c r="ABW244" s="288"/>
      <c r="ABX244" s="288"/>
      <c r="ABY244" s="288"/>
      <c r="ABZ244" s="288"/>
      <c r="ACA244" s="288"/>
      <c r="ACB244" s="288"/>
      <c r="ACC244" s="288"/>
      <c r="ACD244" s="288"/>
      <c r="ACE244" s="288"/>
      <c r="ACF244" s="288"/>
      <c r="ACG244" s="288"/>
      <c r="ACH244" s="288"/>
      <c r="ACI244" s="288"/>
      <c r="ACJ244" s="288"/>
      <c r="ACK244" s="288"/>
      <c r="ACL244" s="288"/>
      <c r="ACM244" s="288"/>
      <c r="ACN244" s="288"/>
      <c r="ACO244" s="288"/>
      <c r="ACP244" s="288"/>
      <c r="ACQ244" s="288"/>
      <c r="ACR244" s="288"/>
      <c r="ACS244" s="288"/>
      <c r="ACT244" s="288"/>
      <c r="ACU244" s="288"/>
      <c r="ACV244" s="288"/>
      <c r="ACW244" s="288"/>
      <c r="ACX244" s="288"/>
      <c r="ACY244" s="288"/>
      <c r="ACZ244" s="288"/>
      <c r="ADA244" s="288"/>
      <c r="ADB244" s="288"/>
      <c r="ADC244" s="288"/>
      <c r="ADD244" s="288"/>
      <c r="ADE244" s="288"/>
      <c r="ADF244" s="288"/>
      <c r="ADG244" s="288"/>
      <c r="ADH244" s="288"/>
      <c r="ADI244" s="288"/>
      <c r="ADJ244" s="288"/>
      <c r="ADK244" s="288"/>
      <c r="ADL244" s="288"/>
      <c r="ADM244" s="288"/>
      <c r="ADN244" s="288"/>
      <c r="ADO244" s="288"/>
      <c r="ADP244" s="288"/>
      <c r="ADQ244" s="288"/>
      <c r="ADR244" s="288"/>
      <c r="ADS244" s="288"/>
      <c r="ADT244" s="288"/>
      <c r="ADU244" s="288"/>
      <c r="ADV244" s="288"/>
      <c r="ADW244" s="288"/>
      <c r="ADX244" s="288"/>
      <c r="ADY244" s="288"/>
      <c r="ADZ244" s="288"/>
      <c r="AEA244" s="288"/>
      <c r="AEB244" s="288"/>
      <c r="AEC244" s="288"/>
      <c r="AED244" s="288"/>
      <c r="AEE244" s="288"/>
      <c r="AEF244" s="288"/>
      <c r="AEG244" s="288"/>
      <c r="AEH244" s="288"/>
      <c r="AEI244" s="288"/>
      <c r="AEJ244" s="288"/>
      <c r="AEK244" s="288"/>
      <c r="AEL244" s="288"/>
      <c r="AEM244" s="288"/>
      <c r="AEN244" s="288"/>
      <c r="AEO244" s="288"/>
      <c r="AEP244" s="288"/>
      <c r="AEQ244" s="288"/>
      <c r="AER244" s="288"/>
      <c r="AES244" s="288"/>
      <c r="AET244" s="288"/>
      <c r="AEU244" s="288"/>
      <c r="AEV244" s="288"/>
      <c r="AEW244" s="288"/>
      <c r="AEX244" s="288"/>
      <c r="AEY244" s="288"/>
      <c r="AEZ244" s="288"/>
      <c r="AFA244" s="288"/>
      <c r="AFB244" s="288"/>
      <c r="AFC244" s="288"/>
      <c r="AFD244" s="288"/>
      <c r="AFE244" s="288"/>
      <c r="AFF244" s="288"/>
      <c r="AFG244" s="288"/>
      <c r="AFH244" s="288"/>
      <c r="AFI244" s="288"/>
      <c r="AFJ244" s="288"/>
      <c r="AFK244" s="288"/>
      <c r="AFL244" s="288"/>
      <c r="AFM244" s="288"/>
      <c r="AFN244" s="288"/>
      <c r="AFO244" s="288"/>
      <c r="AFP244" s="288"/>
      <c r="AFQ244" s="288"/>
      <c r="AFR244" s="288"/>
      <c r="AFS244" s="288"/>
      <c r="AFT244" s="288"/>
      <c r="AFU244" s="288"/>
      <c r="AFV244" s="288"/>
      <c r="AFW244" s="288"/>
      <c r="AFX244" s="288"/>
      <c r="AFY244" s="288"/>
      <c r="AFZ244" s="288"/>
      <c r="AGA244" s="288"/>
      <c r="AGB244" s="288"/>
      <c r="AGC244" s="288"/>
      <c r="AGD244" s="288"/>
      <c r="AGE244" s="288"/>
      <c r="AGF244" s="288"/>
      <c r="AGG244" s="288"/>
      <c r="AGH244" s="288"/>
      <c r="AGI244" s="288"/>
      <c r="AGJ244" s="288"/>
      <c r="AGK244" s="288"/>
      <c r="AGL244" s="288"/>
      <c r="AGM244" s="288"/>
      <c r="AGN244" s="288"/>
      <c r="AGO244" s="288"/>
      <c r="AGP244" s="288"/>
      <c r="AGQ244" s="288"/>
      <c r="AGR244" s="288"/>
      <c r="AGS244" s="288"/>
      <c r="AGT244" s="288"/>
      <c r="AGU244" s="288"/>
      <c r="AGV244" s="288"/>
      <c r="AGW244" s="288"/>
      <c r="AGX244" s="288"/>
      <c r="AGY244" s="288"/>
      <c r="AGZ244" s="288"/>
      <c r="AHA244" s="288"/>
      <c r="AHB244" s="288"/>
      <c r="AHC244" s="288"/>
      <c r="AHD244" s="288"/>
      <c r="AHE244" s="288"/>
      <c r="AHF244" s="288"/>
      <c r="AHG244" s="288"/>
      <c r="AHH244" s="288"/>
      <c r="AHI244" s="288"/>
      <c r="AHJ244" s="288"/>
      <c r="AHK244" s="288"/>
      <c r="AHL244" s="288"/>
      <c r="AHM244" s="288"/>
      <c r="AHN244" s="288"/>
      <c r="AHO244" s="288"/>
      <c r="AHP244" s="288"/>
      <c r="AHQ244" s="288"/>
      <c r="AHR244" s="288"/>
      <c r="AHS244" s="288"/>
      <c r="AHT244" s="288"/>
      <c r="AHU244" s="288"/>
      <c r="AHV244" s="288"/>
      <c r="AHW244" s="288"/>
      <c r="AHX244" s="288"/>
      <c r="AHY244" s="288"/>
      <c r="AHZ244" s="288"/>
      <c r="AIA244" s="288"/>
      <c r="AIB244" s="288"/>
      <c r="AIC244" s="288"/>
      <c r="AID244" s="288"/>
      <c r="AIE244" s="288"/>
      <c r="AIF244" s="288"/>
      <c r="AIG244" s="288"/>
      <c r="AIH244" s="288"/>
      <c r="AII244" s="288"/>
      <c r="AIJ244" s="288"/>
      <c r="AIK244" s="288"/>
      <c r="AIL244" s="288"/>
      <c r="AIM244" s="288"/>
      <c r="AIN244" s="288"/>
      <c r="AIO244" s="288"/>
      <c r="AIP244" s="288"/>
      <c r="AIQ244" s="288"/>
      <c r="AIR244" s="288"/>
      <c r="AIS244" s="288"/>
      <c r="AIT244" s="288"/>
      <c r="AIU244" s="288"/>
      <c r="AIV244" s="288"/>
      <c r="AIW244" s="288"/>
      <c r="AIX244" s="288"/>
      <c r="AIY244" s="288"/>
      <c r="AIZ244" s="288"/>
      <c r="AJA244" s="288"/>
      <c r="AJB244" s="288"/>
      <c r="AJC244" s="288"/>
      <c r="AJD244" s="288"/>
      <c r="AJE244" s="288"/>
      <c r="AJF244" s="288"/>
      <c r="AJG244" s="288"/>
      <c r="AJH244" s="288"/>
      <c r="AJI244" s="288"/>
      <c r="AJJ244" s="288"/>
      <c r="AJK244" s="288"/>
      <c r="AJL244" s="288"/>
      <c r="AJM244" s="288"/>
      <c r="AJN244" s="288"/>
      <c r="AJO244" s="288"/>
      <c r="AJP244" s="288"/>
      <c r="AJQ244" s="288"/>
      <c r="AJR244" s="288"/>
      <c r="AJS244" s="288"/>
      <c r="AJT244" s="288"/>
      <c r="AJU244" s="288"/>
      <c r="AJV244" s="288"/>
      <c r="AJW244" s="288"/>
      <c r="AJX244" s="288"/>
      <c r="AJY244" s="288"/>
      <c r="AJZ244" s="288"/>
      <c r="AKA244" s="288"/>
      <c r="AKB244" s="288"/>
      <c r="AKC244" s="288"/>
      <c r="AKD244" s="288"/>
      <c r="AKE244" s="288"/>
      <c r="AKF244" s="288"/>
      <c r="AKG244" s="288"/>
      <c r="AKH244" s="288"/>
      <c r="AKI244" s="288"/>
      <c r="AKJ244" s="288"/>
      <c r="AKK244" s="288"/>
      <c r="AKL244" s="288"/>
      <c r="AKM244" s="288"/>
      <c r="AKN244" s="288"/>
      <c r="AKO244" s="288"/>
      <c r="AKP244" s="288"/>
      <c r="AKQ244" s="288"/>
      <c r="AKR244" s="288"/>
      <c r="AKS244" s="288"/>
      <c r="AKT244" s="288"/>
      <c r="AKU244" s="288"/>
      <c r="AKV244" s="288"/>
      <c r="AKW244" s="288"/>
      <c r="AKX244" s="288"/>
      <c r="AKY244" s="288"/>
      <c r="AKZ244" s="288"/>
      <c r="ALA244" s="288"/>
      <c r="ALB244" s="288"/>
      <c r="ALC244" s="288"/>
      <c r="ALD244" s="288"/>
      <c r="ALE244" s="288"/>
      <c r="ALF244" s="288"/>
      <c r="ALG244" s="288"/>
      <c r="ALH244" s="288"/>
      <c r="ALI244" s="288"/>
      <c r="ALJ244" s="288"/>
      <c r="ALK244" s="288"/>
      <c r="ALL244" s="288"/>
      <c r="ALM244" s="288"/>
      <c r="ALN244" s="288"/>
      <c r="ALO244" s="288"/>
      <c r="ALP244" s="288"/>
      <c r="ALQ244" s="288"/>
      <c r="ALR244" s="288"/>
      <c r="ALS244" s="288"/>
      <c r="ALT244" s="288"/>
      <c r="ALU244" s="288"/>
      <c r="ALV244" s="288"/>
      <c r="ALW244" s="288"/>
      <c r="ALX244" s="288"/>
      <c r="ALY244" s="288"/>
      <c r="ALZ244" s="288"/>
      <c r="AMA244" s="288"/>
      <c r="AMB244" s="288"/>
      <c r="AMC244" s="288"/>
      <c r="AMD244" s="288"/>
      <c r="AME244" s="288"/>
      <c r="AMF244" s="288"/>
      <c r="AMG244" s="288"/>
      <c r="AMH244" s="288"/>
      <c r="AMI244" s="288"/>
      <c r="AMJ244" s="288"/>
      <c r="AMK244" s="288"/>
      <c r="AML244" s="288"/>
      <c r="AMM244" s="288"/>
      <c r="AMN244" s="288"/>
      <c r="AMO244" s="288"/>
      <c r="AMP244" s="288"/>
      <c r="AMQ244" s="288"/>
      <c r="AMR244" s="288"/>
      <c r="AMS244" s="288"/>
      <c r="AMT244" s="288"/>
      <c r="AMU244" s="288"/>
      <c r="AMV244" s="288"/>
      <c r="AMW244" s="288"/>
      <c r="AMX244" s="288"/>
      <c r="AMY244" s="288"/>
      <c r="AMZ244" s="288"/>
      <c r="ANA244" s="288"/>
      <c r="ANB244" s="288"/>
      <c r="ANC244" s="288"/>
      <c r="AND244" s="288"/>
      <c r="ANE244" s="288"/>
      <c r="ANF244" s="288"/>
      <c r="ANG244" s="288"/>
      <c r="ANH244" s="288"/>
      <c r="ANI244" s="288"/>
      <c r="ANJ244" s="288"/>
      <c r="ANK244" s="288"/>
      <c r="ANL244" s="288"/>
      <c r="ANM244" s="288"/>
      <c r="ANN244" s="288"/>
      <c r="ANO244" s="288"/>
      <c r="ANP244" s="288"/>
      <c r="ANQ244" s="288"/>
      <c r="ANR244" s="288"/>
      <c r="ANS244" s="288"/>
      <c r="ANT244" s="288"/>
      <c r="ANU244" s="288"/>
      <c r="ANV244" s="288"/>
      <c r="ANW244" s="288"/>
      <c r="ANX244" s="288"/>
      <c r="ANY244" s="288"/>
      <c r="ANZ244" s="288"/>
      <c r="AOA244" s="288"/>
      <c r="AOB244" s="288"/>
      <c r="AOC244" s="288"/>
      <c r="AOD244" s="288"/>
      <c r="AOE244" s="288"/>
      <c r="AOF244" s="288"/>
      <c r="AOG244" s="288"/>
      <c r="AOH244" s="288"/>
      <c r="AOI244" s="288"/>
      <c r="AOJ244" s="288"/>
      <c r="AOK244" s="288"/>
      <c r="AOL244" s="288"/>
      <c r="AOM244" s="288"/>
      <c r="AON244" s="288"/>
      <c r="AOO244" s="288"/>
      <c r="AOP244" s="288"/>
      <c r="AOQ244" s="288"/>
      <c r="AOR244" s="288"/>
      <c r="AOS244" s="288"/>
      <c r="AOT244" s="288"/>
      <c r="AOU244" s="288"/>
      <c r="AOV244" s="288"/>
      <c r="AOW244" s="288"/>
      <c r="AOX244" s="288"/>
      <c r="AOY244" s="288"/>
      <c r="AOZ244" s="288"/>
      <c r="APA244" s="288"/>
      <c r="APB244" s="288"/>
      <c r="APC244" s="288"/>
      <c r="APD244" s="288"/>
      <c r="APE244" s="288"/>
      <c r="APF244" s="288"/>
      <c r="APG244" s="288"/>
      <c r="APH244" s="288"/>
      <c r="API244" s="288"/>
      <c r="APJ244" s="288"/>
      <c r="APK244" s="288"/>
      <c r="APL244" s="288"/>
      <c r="APM244" s="288"/>
      <c r="APN244" s="288"/>
      <c r="APO244" s="288"/>
      <c r="APP244" s="288"/>
      <c r="APQ244" s="288"/>
      <c r="APR244" s="288"/>
      <c r="APS244" s="288"/>
      <c r="APT244" s="288"/>
      <c r="APU244" s="288"/>
      <c r="APV244" s="288"/>
      <c r="APW244" s="288"/>
      <c r="APX244" s="288"/>
      <c r="APY244" s="288"/>
      <c r="APZ244" s="288"/>
      <c r="AQA244" s="288"/>
      <c r="AQB244" s="288"/>
      <c r="AQC244" s="288"/>
      <c r="AQD244" s="288"/>
      <c r="AQE244" s="288"/>
      <c r="AQF244" s="288"/>
      <c r="AQG244" s="288"/>
      <c r="AQH244" s="288"/>
      <c r="AQI244" s="288"/>
      <c r="AQJ244" s="288"/>
      <c r="AQK244" s="288"/>
      <c r="AQL244" s="288"/>
      <c r="AQM244" s="288"/>
      <c r="AQN244" s="288"/>
      <c r="AQO244" s="288"/>
      <c r="AQP244" s="288"/>
      <c r="AQQ244" s="288"/>
      <c r="AQR244" s="288"/>
      <c r="AQS244" s="288"/>
      <c r="AQT244" s="288"/>
      <c r="AQU244" s="288"/>
      <c r="AQV244" s="288"/>
      <c r="AQW244" s="288"/>
      <c r="AQX244" s="288"/>
      <c r="AQY244" s="288"/>
      <c r="AQZ244" s="288"/>
      <c r="ARA244" s="288"/>
      <c r="ARB244" s="288"/>
      <c r="ARC244" s="288"/>
      <c r="ARD244" s="288"/>
      <c r="ARE244" s="288"/>
      <c r="ARF244" s="288"/>
      <c r="ARG244" s="288"/>
      <c r="ARH244" s="288"/>
      <c r="ARI244" s="288"/>
      <c r="ARJ244" s="288"/>
      <c r="ARK244" s="288"/>
      <c r="ARL244" s="288"/>
      <c r="ARM244" s="288"/>
      <c r="ARN244" s="288"/>
      <c r="ARO244" s="288"/>
      <c r="ARP244" s="288"/>
      <c r="ARQ244" s="288"/>
      <c r="ARR244" s="288"/>
      <c r="ARS244" s="288"/>
      <c r="ART244" s="288"/>
      <c r="ARU244" s="288"/>
      <c r="ARV244" s="288"/>
      <c r="ARW244" s="288"/>
      <c r="ARX244" s="288"/>
      <c r="ARY244" s="288"/>
      <c r="ARZ244" s="288"/>
      <c r="ASA244" s="288"/>
      <c r="ASB244" s="288"/>
      <c r="ASC244" s="288"/>
      <c r="ASD244" s="288"/>
      <c r="ASE244" s="288"/>
      <c r="ASF244" s="288"/>
      <c r="ASG244" s="288"/>
      <c r="ASH244" s="288"/>
      <c r="ASI244" s="288"/>
      <c r="ASJ244" s="288"/>
      <c r="ASK244" s="288"/>
      <c r="ASL244" s="288"/>
      <c r="ASM244" s="288"/>
      <c r="ASN244" s="288"/>
      <c r="ASO244" s="288"/>
      <c r="ASP244" s="288"/>
      <c r="ASQ244" s="288"/>
      <c r="ASR244" s="288"/>
      <c r="ASS244" s="288"/>
      <c r="AST244" s="288"/>
      <c r="ASU244" s="288"/>
      <c r="ASV244" s="288"/>
      <c r="ASW244" s="288"/>
      <c r="ASX244" s="288"/>
      <c r="ASY244" s="288"/>
      <c r="ASZ244" s="288"/>
      <c r="ATA244" s="288"/>
      <c r="ATB244" s="288"/>
      <c r="ATC244" s="288"/>
      <c r="ATD244" s="288"/>
      <c r="ATE244" s="288"/>
      <c r="ATF244" s="288"/>
      <c r="ATG244" s="288"/>
      <c r="ATH244" s="288"/>
      <c r="ATI244" s="288"/>
      <c r="ATJ244" s="288"/>
      <c r="ATK244" s="288"/>
      <c r="ATL244" s="288"/>
      <c r="ATM244" s="288"/>
      <c r="ATN244" s="288"/>
      <c r="ATO244" s="288"/>
      <c r="ATP244" s="288"/>
      <c r="ATQ244" s="288"/>
      <c r="ATR244" s="288"/>
      <c r="ATS244" s="288"/>
      <c r="ATT244" s="288"/>
      <c r="ATU244" s="288"/>
      <c r="ATV244" s="288"/>
      <c r="ATW244" s="288"/>
      <c r="ATX244" s="288"/>
      <c r="ATY244" s="288"/>
      <c r="ATZ244" s="288"/>
      <c r="AUA244" s="288"/>
      <c r="AUB244" s="288"/>
      <c r="AUC244" s="288"/>
      <c r="AUD244" s="288"/>
      <c r="AUE244" s="288"/>
      <c r="AUF244" s="288"/>
      <c r="AUG244" s="288"/>
      <c r="AUH244" s="288"/>
      <c r="AUI244" s="288"/>
      <c r="AUJ244" s="288"/>
      <c r="AUK244" s="288"/>
      <c r="AUL244" s="288"/>
      <c r="AUM244" s="288"/>
      <c r="AUN244" s="288"/>
      <c r="AUO244" s="288"/>
      <c r="AUP244" s="288"/>
      <c r="AUQ244" s="288"/>
      <c r="AUR244" s="288"/>
      <c r="AUS244" s="288"/>
      <c r="AUT244" s="288"/>
      <c r="AUU244" s="288"/>
      <c r="AUV244" s="288"/>
      <c r="AUW244" s="288"/>
      <c r="AUX244" s="288"/>
      <c r="AUY244" s="288"/>
      <c r="AUZ244" s="288"/>
      <c r="AVA244" s="288"/>
      <c r="AVB244" s="288"/>
      <c r="AVC244" s="288"/>
      <c r="AVD244" s="288"/>
      <c r="AVE244" s="288"/>
      <c r="AVF244" s="288"/>
      <c r="AVG244" s="288"/>
      <c r="AVH244" s="288"/>
      <c r="AVI244" s="288"/>
      <c r="AVJ244" s="288"/>
      <c r="AVK244" s="288"/>
      <c r="AVL244" s="288"/>
      <c r="AVM244" s="288"/>
      <c r="AVN244" s="288"/>
      <c r="AVO244" s="288"/>
      <c r="AVP244" s="288"/>
      <c r="AVQ244" s="288"/>
      <c r="AVR244" s="288"/>
      <c r="AVS244" s="288"/>
      <c r="AVT244" s="288"/>
      <c r="AVU244" s="288"/>
      <c r="AVV244" s="288"/>
      <c r="AVW244" s="288"/>
      <c r="AVX244" s="288"/>
      <c r="AVY244" s="288"/>
      <c r="AVZ244" s="288"/>
      <c r="AWA244" s="288"/>
      <c r="AWB244" s="288"/>
      <c r="AWC244" s="288"/>
      <c r="AWD244" s="288"/>
      <c r="AWE244" s="288"/>
      <c r="AWF244" s="288"/>
      <c r="AWG244" s="288"/>
      <c r="AWH244" s="288"/>
      <c r="AWI244" s="288"/>
      <c r="AWJ244" s="288"/>
      <c r="AWK244" s="288"/>
      <c r="AWL244" s="288"/>
      <c r="AWM244" s="288"/>
      <c r="AWN244" s="288"/>
      <c r="AWO244" s="288"/>
      <c r="AWP244" s="288"/>
      <c r="AWQ244" s="288"/>
      <c r="AWR244" s="288"/>
      <c r="AWS244" s="288"/>
      <c r="AWT244" s="288"/>
      <c r="AWU244" s="288"/>
      <c r="AWV244" s="288"/>
      <c r="AWW244" s="288"/>
      <c r="AWX244" s="288"/>
      <c r="AWY244" s="288"/>
      <c r="AWZ244" s="288"/>
      <c r="AXA244" s="288"/>
      <c r="AXB244" s="288"/>
      <c r="AXC244" s="288"/>
      <c r="AXD244" s="288"/>
      <c r="AXE244" s="288"/>
      <c r="AXF244" s="288"/>
      <c r="AXG244" s="288"/>
      <c r="AXH244" s="288"/>
      <c r="AXI244" s="288"/>
      <c r="AXJ244" s="288"/>
      <c r="AXK244" s="288"/>
      <c r="AXL244" s="288"/>
      <c r="AXM244" s="288"/>
      <c r="AXN244" s="288"/>
      <c r="AXO244" s="288"/>
      <c r="AXP244" s="288"/>
      <c r="AXQ244" s="288"/>
      <c r="AXR244" s="288"/>
      <c r="AXS244" s="288"/>
      <c r="AXT244" s="288"/>
      <c r="AXU244" s="288"/>
      <c r="AXV244" s="288"/>
      <c r="AXW244" s="288"/>
      <c r="AXX244" s="288"/>
      <c r="AXY244" s="288"/>
      <c r="AXZ244" s="288"/>
      <c r="AYA244" s="288"/>
      <c r="AYB244" s="288"/>
      <c r="AYC244" s="288"/>
      <c r="AYD244" s="288"/>
      <c r="AYE244" s="288"/>
      <c r="AYF244" s="288"/>
      <c r="AYG244" s="288"/>
      <c r="AYH244" s="288"/>
      <c r="AYI244" s="288"/>
      <c r="AYJ244" s="288"/>
      <c r="AYK244" s="288"/>
      <c r="AYL244" s="288"/>
      <c r="AYM244" s="288"/>
      <c r="AYN244" s="288"/>
      <c r="AYO244" s="288"/>
      <c r="AYP244" s="288"/>
      <c r="AYQ244" s="288"/>
      <c r="AYR244" s="288"/>
      <c r="AYS244" s="288"/>
      <c r="AYT244" s="288"/>
      <c r="AYU244" s="288"/>
      <c r="AYV244" s="288"/>
      <c r="AYW244" s="288"/>
      <c r="AYX244" s="288"/>
      <c r="AYY244" s="288"/>
      <c r="AYZ244" s="288"/>
      <c r="AZA244" s="288"/>
      <c r="AZB244" s="288"/>
      <c r="AZC244" s="288"/>
      <c r="AZD244" s="288"/>
      <c r="AZE244" s="288"/>
      <c r="AZF244" s="288"/>
      <c r="AZG244" s="288"/>
      <c r="AZH244" s="288"/>
      <c r="AZI244" s="288"/>
      <c r="AZJ244" s="288"/>
      <c r="AZK244" s="288"/>
      <c r="AZL244" s="288"/>
      <c r="AZM244" s="288"/>
      <c r="AZN244" s="288"/>
      <c r="AZO244" s="288"/>
      <c r="AZP244" s="288"/>
      <c r="AZQ244" s="288"/>
      <c r="AZR244" s="288"/>
      <c r="AZS244" s="288"/>
      <c r="AZT244" s="288"/>
      <c r="AZU244" s="288"/>
      <c r="AZV244" s="288"/>
      <c r="AZW244" s="288"/>
      <c r="AZX244" s="288"/>
      <c r="AZY244" s="288"/>
      <c r="AZZ244" s="288"/>
      <c r="BAA244" s="288"/>
      <c r="BAB244" s="288"/>
      <c r="BAC244" s="288"/>
      <c r="BAD244" s="288"/>
      <c r="BAE244" s="288"/>
      <c r="BAF244" s="288"/>
      <c r="BAG244" s="288"/>
      <c r="BAH244" s="288"/>
      <c r="BAI244" s="288"/>
      <c r="BAJ244" s="288"/>
      <c r="BAK244" s="288"/>
      <c r="BAL244" s="288"/>
      <c r="BAM244" s="288"/>
      <c r="BAN244" s="288"/>
      <c r="BAO244" s="288"/>
      <c r="BAP244" s="288"/>
      <c r="BAQ244" s="288"/>
      <c r="BAR244" s="288"/>
      <c r="BAS244" s="288"/>
      <c r="BAT244" s="288"/>
      <c r="BAU244" s="288"/>
      <c r="BAV244" s="288"/>
      <c r="BAW244" s="288"/>
      <c r="BAX244" s="288"/>
      <c r="BAY244" s="288"/>
      <c r="BAZ244" s="288"/>
      <c r="BBA244" s="288"/>
      <c r="BBB244" s="288"/>
      <c r="BBC244" s="288"/>
      <c r="BBD244" s="288"/>
      <c r="BBE244" s="288"/>
      <c r="BBF244" s="288"/>
      <c r="BBG244" s="288"/>
      <c r="BBH244" s="288"/>
      <c r="BBI244" s="288"/>
      <c r="BBJ244" s="288"/>
      <c r="BBK244" s="288"/>
      <c r="BBL244" s="288"/>
      <c r="BBM244" s="288"/>
      <c r="BBN244" s="288"/>
      <c r="BBO244" s="288"/>
      <c r="BBP244" s="288"/>
      <c r="BBQ244" s="288"/>
      <c r="BBR244" s="288"/>
      <c r="BBS244" s="288"/>
      <c r="BBT244" s="288"/>
      <c r="BBU244" s="288"/>
      <c r="BBV244" s="288"/>
      <c r="BBW244" s="288"/>
      <c r="BBX244" s="288"/>
      <c r="BBY244" s="288"/>
      <c r="BBZ244" s="288"/>
      <c r="BCA244" s="288"/>
      <c r="BCB244" s="288"/>
      <c r="BCC244" s="288"/>
      <c r="BCD244" s="288"/>
      <c r="BCE244" s="288"/>
      <c r="BCF244" s="288"/>
      <c r="BCG244" s="288"/>
      <c r="BCH244" s="288"/>
      <c r="BCI244" s="288"/>
      <c r="BCJ244" s="288"/>
      <c r="BCK244" s="288"/>
      <c r="BCL244" s="288"/>
      <c r="BCM244" s="288"/>
      <c r="BCN244" s="288"/>
      <c r="BCO244" s="288"/>
      <c r="BCP244" s="288"/>
      <c r="BCQ244" s="288"/>
      <c r="BCR244" s="288"/>
      <c r="BCS244" s="288"/>
      <c r="BCT244" s="288"/>
      <c r="BCU244" s="288"/>
      <c r="BCV244" s="288"/>
      <c r="BCW244" s="288"/>
      <c r="BCX244" s="288"/>
      <c r="BCY244" s="288"/>
      <c r="BCZ244" s="288"/>
      <c r="BDA244" s="288"/>
      <c r="BDB244" s="288"/>
      <c r="BDC244" s="288"/>
      <c r="BDD244" s="288"/>
      <c r="BDE244" s="288"/>
      <c r="BDF244" s="288"/>
      <c r="BDG244" s="288"/>
      <c r="BDH244" s="288"/>
      <c r="BDI244" s="288"/>
      <c r="BDJ244" s="288"/>
      <c r="BDK244" s="288"/>
      <c r="BDL244" s="288"/>
      <c r="BDM244" s="288"/>
      <c r="BDN244" s="288"/>
      <c r="BDO244" s="288"/>
      <c r="BDP244" s="288"/>
      <c r="BDQ244" s="288"/>
      <c r="BDR244" s="288"/>
      <c r="BDS244" s="288"/>
      <c r="BDT244" s="288"/>
      <c r="BDU244" s="288"/>
      <c r="BDV244" s="288"/>
      <c r="BDW244" s="288"/>
      <c r="BDX244" s="288"/>
      <c r="BDY244" s="288"/>
      <c r="BDZ244" s="288"/>
      <c r="BEA244" s="288"/>
      <c r="BEB244" s="288"/>
      <c r="BEC244" s="288"/>
      <c r="BED244" s="288"/>
      <c r="BEE244" s="288"/>
      <c r="BEF244" s="288"/>
      <c r="BEG244" s="288"/>
      <c r="BEH244" s="288"/>
      <c r="BEI244" s="288"/>
      <c r="BEJ244" s="288"/>
      <c r="BEK244" s="288"/>
      <c r="BEL244" s="288"/>
      <c r="BEM244" s="288"/>
      <c r="BEN244" s="288"/>
      <c r="BEO244" s="288"/>
      <c r="BEP244" s="288"/>
      <c r="BEQ244" s="288"/>
      <c r="BER244" s="288"/>
      <c r="BES244" s="288"/>
      <c r="BET244" s="288"/>
      <c r="BEU244" s="288"/>
      <c r="BEV244" s="288"/>
      <c r="BEW244" s="288"/>
      <c r="BEX244" s="288"/>
      <c r="BEY244" s="288"/>
      <c r="BEZ244" s="288"/>
      <c r="BFA244" s="288"/>
      <c r="BFB244" s="288"/>
      <c r="BFC244" s="288"/>
      <c r="BFD244" s="288"/>
      <c r="BFE244" s="288"/>
      <c r="BFF244" s="288"/>
      <c r="BFG244" s="288"/>
      <c r="BFH244" s="288"/>
      <c r="BFI244" s="288"/>
      <c r="BFJ244" s="288"/>
      <c r="BFK244" s="288"/>
      <c r="BFL244" s="288"/>
      <c r="BFM244" s="288"/>
      <c r="BFN244" s="288"/>
      <c r="BFO244" s="288"/>
      <c r="BFP244" s="288"/>
      <c r="BFQ244" s="288"/>
      <c r="BFR244" s="288"/>
      <c r="BFS244" s="288"/>
      <c r="BFT244" s="288"/>
      <c r="BFU244" s="288"/>
      <c r="BFV244" s="288"/>
      <c r="BFW244" s="288"/>
      <c r="BFX244" s="288"/>
      <c r="BFY244" s="288"/>
      <c r="BFZ244" s="288"/>
      <c r="BGA244" s="288"/>
      <c r="BGB244" s="288"/>
      <c r="BGC244" s="288"/>
      <c r="BGD244" s="288"/>
      <c r="BGE244" s="288"/>
      <c r="BGF244" s="288"/>
      <c r="BGG244" s="288"/>
      <c r="BGH244" s="288"/>
      <c r="BGI244" s="288"/>
      <c r="BGJ244" s="288"/>
      <c r="BGK244" s="288"/>
      <c r="BGL244" s="288"/>
      <c r="BGM244" s="288"/>
      <c r="BGN244" s="288"/>
      <c r="BGO244" s="288"/>
      <c r="BGP244" s="288"/>
      <c r="BGQ244" s="288"/>
      <c r="BGR244" s="288"/>
      <c r="BGS244" s="288"/>
      <c r="BGT244" s="288"/>
      <c r="BGU244" s="288"/>
      <c r="BGV244" s="288"/>
      <c r="BGW244" s="288"/>
      <c r="BGX244" s="288"/>
      <c r="BGY244" s="288"/>
      <c r="BGZ244" s="288"/>
      <c r="BHA244" s="288"/>
      <c r="BHB244" s="288"/>
      <c r="BHC244" s="288"/>
      <c r="BHD244" s="288"/>
      <c r="BHE244" s="288"/>
      <c r="BHF244" s="288"/>
      <c r="BHG244" s="288"/>
      <c r="BHH244" s="288"/>
      <c r="BHI244" s="288"/>
      <c r="BHJ244" s="288"/>
      <c r="BHK244" s="288"/>
      <c r="BHL244" s="288"/>
      <c r="BHM244" s="288"/>
      <c r="BHN244" s="288"/>
      <c r="BHO244" s="288"/>
      <c r="BHP244" s="288"/>
      <c r="BHQ244" s="288"/>
      <c r="BHR244" s="288"/>
      <c r="BHS244" s="288"/>
      <c r="BHT244" s="288"/>
      <c r="BHU244" s="288"/>
      <c r="BHV244" s="288"/>
      <c r="BHW244" s="288"/>
      <c r="BHX244" s="288"/>
      <c r="BHY244" s="288"/>
      <c r="BHZ244" s="288"/>
      <c r="BIA244" s="288"/>
      <c r="BIB244" s="288"/>
      <c r="BIC244" s="288"/>
      <c r="BID244" s="288"/>
      <c r="BIE244" s="288"/>
      <c r="BIF244" s="288"/>
      <c r="BIG244" s="288"/>
      <c r="BIH244" s="288"/>
      <c r="BII244" s="288"/>
      <c r="BIJ244" s="288"/>
      <c r="BIK244" s="288"/>
      <c r="BIL244" s="288"/>
      <c r="BIM244" s="288"/>
      <c r="BIN244" s="288"/>
      <c r="BIO244" s="288"/>
      <c r="BIP244" s="288"/>
      <c r="BIQ244" s="288"/>
      <c r="BIR244" s="288"/>
      <c r="BIS244" s="288"/>
      <c r="BIT244" s="288"/>
      <c r="BIU244" s="288"/>
      <c r="BIV244" s="288"/>
      <c r="BIW244" s="288"/>
      <c r="BIX244" s="288"/>
      <c r="BIY244" s="288"/>
      <c r="BIZ244" s="288"/>
      <c r="BJA244" s="288"/>
      <c r="BJB244" s="288"/>
      <c r="BJC244" s="288"/>
      <c r="BJD244" s="288"/>
      <c r="BJE244" s="288"/>
      <c r="BJF244" s="288"/>
      <c r="BJG244" s="288"/>
      <c r="BJH244" s="288"/>
      <c r="BJI244" s="288"/>
      <c r="BJJ244" s="288"/>
      <c r="BJK244" s="288"/>
      <c r="BJL244" s="288"/>
      <c r="BJM244" s="288"/>
      <c r="BJN244" s="288"/>
      <c r="BJO244" s="288"/>
      <c r="BJP244" s="288"/>
      <c r="BJQ244" s="288"/>
      <c r="BJR244" s="288"/>
      <c r="BJS244" s="288"/>
      <c r="BJT244" s="288"/>
      <c r="BJU244" s="288"/>
      <c r="BJV244" s="288"/>
      <c r="BJW244" s="288"/>
      <c r="BJX244" s="288"/>
      <c r="BJY244" s="288"/>
      <c r="BJZ244" s="288"/>
      <c r="BKA244" s="288"/>
      <c r="BKB244" s="288"/>
      <c r="BKC244" s="288"/>
      <c r="BKD244" s="288"/>
      <c r="BKE244" s="288"/>
      <c r="BKF244" s="288"/>
      <c r="BKG244" s="288"/>
      <c r="BKH244" s="288"/>
      <c r="BKI244" s="288"/>
      <c r="BKJ244" s="288"/>
      <c r="BKK244" s="288"/>
      <c r="BKL244" s="288"/>
      <c r="BKM244" s="288"/>
      <c r="BKN244" s="288"/>
      <c r="BKO244" s="288"/>
      <c r="BKP244" s="288"/>
      <c r="BKQ244" s="288"/>
      <c r="BKR244" s="288"/>
      <c r="BKS244" s="288"/>
      <c r="BKT244" s="288"/>
      <c r="BKU244" s="288"/>
      <c r="BKV244" s="288"/>
      <c r="BKW244" s="288"/>
      <c r="BKX244" s="288"/>
      <c r="BKY244" s="288"/>
      <c r="BKZ244" s="288"/>
      <c r="BLA244" s="288"/>
      <c r="BLB244" s="288"/>
      <c r="BLC244" s="288"/>
      <c r="BLD244" s="288"/>
      <c r="BLE244" s="288"/>
      <c r="BLF244" s="288"/>
      <c r="BLG244" s="288"/>
      <c r="BLH244" s="288"/>
      <c r="BLI244" s="288"/>
      <c r="BLJ244" s="288"/>
      <c r="BLK244" s="288"/>
      <c r="BLL244" s="288"/>
      <c r="BLM244" s="288"/>
      <c r="BLN244" s="288"/>
      <c r="BLO244" s="288"/>
      <c r="BLP244" s="288"/>
      <c r="BLQ244" s="288"/>
      <c r="BLR244" s="288"/>
      <c r="BLS244" s="288"/>
      <c r="BLT244" s="288"/>
      <c r="BLU244" s="288"/>
      <c r="BLV244" s="288"/>
      <c r="BLW244" s="288"/>
      <c r="BLX244" s="288"/>
      <c r="BLY244" s="288"/>
      <c r="BLZ244" s="288"/>
      <c r="BMA244" s="288"/>
      <c r="BMB244" s="288"/>
      <c r="BMC244" s="288"/>
      <c r="BMD244" s="288"/>
      <c r="BME244" s="288"/>
      <c r="BMF244" s="288"/>
      <c r="BMG244" s="288"/>
      <c r="BMH244" s="288"/>
      <c r="BMI244" s="288"/>
      <c r="BMJ244" s="288"/>
      <c r="BMK244" s="288"/>
      <c r="BML244" s="288"/>
      <c r="BMM244" s="288"/>
      <c r="BMN244" s="288"/>
      <c r="BMO244" s="288"/>
      <c r="BMP244" s="288"/>
      <c r="BMQ244" s="288"/>
      <c r="BMR244" s="288"/>
      <c r="BMS244" s="288"/>
      <c r="BMT244" s="288"/>
      <c r="BMU244" s="288"/>
      <c r="BMV244" s="288"/>
      <c r="BMW244" s="288"/>
      <c r="BMX244" s="288"/>
      <c r="BMY244" s="288"/>
      <c r="BMZ244" s="288"/>
      <c r="BNA244" s="288"/>
      <c r="BNB244" s="288"/>
      <c r="BNC244" s="288"/>
      <c r="BND244" s="288"/>
      <c r="BNE244" s="288"/>
      <c r="BNF244" s="288"/>
      <c r="BNG244" s="288"/>
      <c r="BNH244" s="288"/>
      <c r="BNI244" s="288"/>
      <c r="BNJ244" s="288"/>
      <c r="BNK244" s="288"/>
      <c r="BNL244" s="288"/>
      <c r="BNM244" s="288"/>
      <c r="BNN244" s="288"/>
      <c r="BNO244" s="288"/>
      <c r="BNP244" s="288"/>
      <c r="BNQ244" s="288"/>
      <c r="BNR244" s="288"/>
      <c r="BNS244" s="288"/>
      <c r="BNT244" s="288"/>
      <c r="BNU244" s="288"/>
      <c r="BNV244" s="288"/>
      <c r="BNW244" s="288"/>
      <c r="BNX244" s="288"/>
      <c r="BNY244" s="288"/>
      <c r="BNZ244" s="288"/>
      <c r="BOA244" s="288"/>
      <c r="BOB244" s="288"/>
      <c r="BOC244" s="288"/>
      <c r="BOD244" s="288"/>
      <c r="BOE244" s="288"/>
      <c r="BOF244" s="288"/>
      <c r="BOG244" s="288"/>
      <c r="BOH244" s="288"/>
      <c r="BOI244" s="288"/>
      <c r="BOJ244" s="288"/>
      <c r="BOK244" s="288"/>
      <c r="BOL244" s="288"/>
      <c r="BOM244" s="288"/>
      <c r="BON244" s="288"/>
      <c r="BOO244" s="288"/>
      <c r="BOP244" s="288"/>
      <c r="BOQ244" s="288"/>
      <c r="BOR244" s="288"/>
      <c r="BOS244" s="288"/>
      <c r="BOT244" s="288"/>
      <c r="BOU244" s="288"/>
      <c r="BOV244" s="288"/>
      <c r="BOW244" s="288"/>
      <c r="BOX244" s="288"/>
      <c r="BOY244" s="288"/>
      <c r="BOZ244" s="288"/>
      <c r="BPA244" s="288"/>
      <c r="BPB244" s="288"/>
      <c r="BPC244" s="288"/>
      <c r="BPD244" s="288"/>
      <c r="BPE244" s="288"/>
      <c r="BPF244" s="288"/>
      <c r="BPG244" s="288"/>
      <c r="BPH244" s="288"/>
      <c r="BPI244" s="288"/>
      <c r="BPJ244" s="288"/>
      <c r="BPK244" s="288"/>
      <c r="BPL244" s="288"/>
      <c r="BPM244" s="288"/>
      <c r="BPN244" s="288"/>
      <c r="BPO244" s="288"/>
      <c r="BPP244" s="288"/>
      <c r="BPQ244" s="288"/>
      <c r="BPR244" s="288"/>
      <c r="BPS244" s="288"/>
      <c r="BPT244" s="288"/>
      <c r="BPU244" s="288"/>
      <c r="BPV244" s="288"/>
      <c r="BPW244" s="288"/>
      <c r="BPX244" s="288"/>
      <c r="BPY244" s="288"/>
      <c r="BPZ244" s="288"/>
      <c r="BQA244" s="288"/>
      <c r="BQB244" s="288"/>
      <c r="BQC244" s="288"/>
      <c r="BQD244" s="288"/>
      <c r="BQE244" s="288"/>
      <c r="BQF244" s="288"/>
      <c r="BQG244" s="288"/>
      <c r="BQH244" s="288"/>
      <c r="BQI244" s="288"/>
      <c r="BQJ244" s="288"/>
      <c r="BQK244" s="288"/>
      <c r="BQL244" s="288"/>
      <c r="BQM244" s="288"/>
      <c r="BQN244" s="288"/>
      <c r="BQO244" s="288"/>
      <c r="BQP244" s="288"/>
      <c r="BQQ244" s="288"/>
      <c r="BQR244" s="288"/>
      <c r="BQS244" s="288"/>
      <c r="BQT244" s="288"/>
      <c r="BQU244" s="288"/>
      <c r="BQV244" s="288"/>
      <c r="BQW244" s="288"/>
      <c r="BQX244" s="288"/>
      <c r="BQY244" s="288"/>
      <c r="BQZ244" s="288"/>
      <c r="BRA244" s="288"/>
      <c r="BRB244" s="288"/>
      <c r="BRC244" s="288"/>
      <c r="BRD244" s="288"/>
      <c r="BRE244" s="288"/>
      <c r="BRF244" s="288"/>
      <c r="BRG244" s="288"/>
      <c r="BRH244" s="288"/>
      <c r="BRI244" s="288"/>
      <c r="BRJ244" s="288"/>
      <c r="BRK244" s="288"/>
      <c r="BRL244" s="288"/>
      <c r="BRM244" s="288"/>
      <c r="BRN244" s="288"/>
      <c r="BRO244" s="288"/>
      <c r="BRP244" s="288"/>
      <c r="BRQ244" s="288"/>
      <c r="BRR244" s="288"/>
      <c r="BRS244" s="288"/>
      <c r="BRT244" s="288"/>
      <c r="BRU244" s="288"/>
      <c r="BRV244" s="288"/>
      <c r="BRW244" s="288"/>
      <c r="BRX244" s="288"/>
      <c r="BRY244" s="288"/>
      <c r="BRZ244" s="288"/>
      <c r="BSA244" s="288"/>
      <c r="BSB244" s="288"/>
      <c r="BSC244" s="288"/>
      <c r="BSD244" s="288"/>
      <c r="BSE244" s="288"/>
      <c r="BSF244" s="288"/>
      <c r="BSG244" s="288"/>
      <c r="BSH244" s="288"/>
      <c r="BSI244" s="288"/>
      <c r="BSJ244" s="288"/>
      <c r="BSK244" s="288"/>
      <c r="BSL244" s="288"/>
      <c r="BSM244" s="288"/>
      <c r="BSN244" s="288"/>
      <c r="BSO244" s="288"/>
      <c r="BSP244" s="288"/>
      <c r="BSQ244" s="288"/>
      <c r="BSR244" s="288"/>
      <c r="BSS244" s="288"/>
      <c r="BST244" s="288"/>
      <c r="BSU244" s="288"/>
      <c r="BSV244" s="288"/>
      <c r="BSW244" s="288"/>
      <c r="BSX244" s="288"/>
      <c r="BSY244" s="288"/>
      <c r="BSZ244" s="288"/>
      <c r="BTA244" s="288"/>
      <c r="BTB244" s="288"/>
      <c r="BTC244" s="288"/>
      <c r="BTD244" s="288"/>
      <c r="BTE244" s="288"/>
      <c r="BTF244" s="288"/>
      <c r="BTG244" s="288"/>
      <c r="BTH244" s="288"/>
      <c r="BTI244" s="288"/>
      <c r="BTJ244" s="288"/>
      <c r="BTK244" s="288"/>
      <c r="BTL244" s="288"/>
      <c r="BTM244" s="288"/>
      <c r="BTN244" s="288"/>
      <c r="BTO244" s="288"/>
      <c r="BTP244" s="288"/>
      <c r="BTQ244" s="288"/>
      <c r="BTR244" s="288"/>
      <c r="BTS244" s="288"/>
      <c r="BTT244" s="288"/>
      <c r="BTU244" s="288"/>
      <c r="BTV244" s="288"/>
      <c r="BTW244" s="288"/>
      <c r="BTX244" s="288"/>
      <c r="BTY244" s="288"/>
      <c r="BTZ244" s="288"/>
      <c r="BUA244" s="288"/>
      <c r="BUB244" s="288"/>
      <c r="BUC244" s="288"/>
      <c r="BUD244" s="288"/>
      <c r="BUE244" s="288"/>
      <c r="BUF244" s="288"/>
      <c r="BUG244" s="288"/>
      <c r="BUH244" s="288"/>
      <c r="BUI244" s="288"/>
      <c r="BUJ244" s="288"/>
      <c r="BUK244" s="288"/>
      <c r="BUL244" s="288"/>
      <c r="BUM244" s="288"/>
      <c r="BUN244" s="288"/>
      <c r="BUO244" s="288"/>
      <c r="BUP244" s="288"/>
      <c r="BUQ244" s="288"/>
      <c r="BUR244" s="288"/>
      <c r="BUS244" s="288"/>
      <c r="BUT244" s="288"/>
      <c r="BUU244" s="288"/>
      <c r="BUV244" s="288"/>
      <c r="BUW244" s="288"/>
      <c r="BUX244" s="288"/>
      <c r="BUY244" s="288"/>
      <c r="BUZ244" s="288"/>
      <c r="BVA244" s="288"/>
      <c r="BVB244" s="288"/>
      <c r="BVC244" s="288"/>
      <c r="BVD244" s="288"/>
      <c r="BVE244" s="288"/>
      <c r="BVF244" s="288"/>
      <c r="BVG244" s="288"/>
      <c r="BVH244" s="288"/>
      <c r="BVI244" s="288"/>
      <c r="BVJ244" s="288"/>
      <c r="BVK244" s="288"/>
      <c r="BVL244" s="288"/>
      <c r="BVM244" s="288"/>
      <c r="BVN244" s="288"/>
      <c r="BVO244" s="288"/>
      <c r="BVP244" s="288"/>
      <c r="BVQ244" s="288"/>
      <c r="BVR244" s="288"/>
      <c r="BVS244" s="288"/>
      <c r="BVT244" s="288"/>
      <c r="BVU244" s="288"/>
      <c r="BVV244" s="288"/>
      <c r="BVW244" s="288"/>
      <c r="BVX244" s="288"/>
      <c r="BVY244" s="288"/>
      <c r="BVZ244" s="288"/>
      <c r="BWA244" s="288"/>
      <c r="BWB244" s="288"/>
      <c r="BWC244" s="288"/>
      <c r="BWD244" s="288"/>
      <c r="BWE244" s="288"/>
      <c r="BWF244" s="288"/>
      <c r="BWG244" s="288"/>
      <c r="BWH244" s="288"/>
      <c r="BWI244" s="288"/>
      <c r="BWJ244" s="288"/>
      <c r="BWK244" s="288"/>
      <c r="BWL244" s="288"/>
      <c r="BWM244" s="288"/>
      <c r="BWN244" s="288"/>
      <c r="BWO244" s="288"/>
      <c r="BWP244" s="288"/>
      <c r="BWQ244" s="288"/>
      <c r="BWR244" s="288"/>
      <c r="BWS244" s="288"/>
      <c r="BWT244" s="288"/>
      <c r="BWU244" s="288"/>
      <c r="BWV244" s="288"/>
      <c r="BWW244" s="288"/>
      <c r="BWX244" s="288"/>
      <c r="BWY244" s="288"/>
      <c r="BWZ244" s="288"/>
      <c r="BXA244" s="288"/>
      <c r="BXB244" s="288"/>
      <c r="BXC244" s="288"/>
      <c r="BXD244" s="288"/>
      <c r="BXE244" s="288"/>
      <c r="BXF244" s="288"/>
      <c r="BXG244" s="288"/>
      <c r="BXH244" s="288"/>
      <c r="BXI244" s="288"/>
      <c r="BXJ244" s="288"/>
      <c r="BXK244" s="288"/>
      <c r="BXL244" s="288"/>
      <c r="BXM244" s="288"/>
      <c r="BXN244" s="288"/>
      <c r="BXO244" s="288"/>
      <c r="BXP244" s="288"/>
      <c r="BXQ244" s="288"/>
      <c r="BXR244" s="288"/>
      <c r="BXS244" s="288"/>
      <c r="BXT244" s="288"/>
      <c r="BXU244" s="288"/>
      <c r="BXV244" s="288"/>
      <c r="BXW244" s="288"/>
      <c r="BXX244" s="288"/>
      <c r="BXY244" s="288"/>
      <c r="BXZ244" s="288"/>
      <c r="BYA244" s="288"/>
      <c r="BYB244" s="288"/>
      <c r="BYC244" s="288"/>
      <c r="BYD244" s="288"/>
      <c r="BYE244" s="288"/>
      <c r="BYF244" s="288"/>
      <c r="BYG244" s="288"/>
      <c r="BYH244" s="288"/>
      <c r="BYI244" s="288"/>
      <c r="BYJ244" s="288"/>
      <c r="BYK244" s="288"/>
      <c r="BYL244" s="288"/>
      <c r="BYM244" s="288"/>
      <c r="BYN244" s="288"/>
      <c r="BYO244" s="288"/>
      <c r="BYP244" s="288"/>
      <c r="BYQ244" s="288"/>
      <c r="BYR244" s="288"/>
      <c r="BYS244" s="288"/>
      <c r="BYT244" s="288"/>
      <c r="BYU244" s="288"/>
      <c r="BYV244" s="288"/>
      <c r="BYW244" s="288"/>
      <c r="BYX244" s="288"/>
      <c r="BYY244" s="288"/>
      <c r="BYZ244" s="288"/>
      <c r="BZA244" s="288"/>
      <c r="BZB244" s="288"/>
      <c r="BZC244" s="288"/>
      <c r="BZD244" s="288"/>
      <c r="BZE244" s="288"/>
      <c r="BZF244" s="288"/>
      <c r="BZG244" s="288"/>
      <c r="BZH244" s="288"/>
      <c r="BZI244" s="288"/>
      <c r="BZJ244" s="288"/>
      <c r="BZK244" s="288"/>
      <c r="BZL244" s="288"/>
      <c r="BZM244" s="288"/>
      <c r="BZN244" s="288"/>
      <c r="BZO244" s="288"/>
      <c r="BZP244" s="288"/>
      <c r="BZQ244" s="288"/>
      <c r="BZR244" s="288"/>
      <c r="BZS244" s="288"/>
      <c r="BZT244" s="288"/>
      <c r="BZU244" s="288"/>
      <c r="BZV244" s="288"/>
      <c r="BZW244" s="288"/>
      <c r="BZX244" s="288"/>
      <c r="BZY244" s="288"/>
      <c r="BZZ244" s="288"/>
      <c r="CAA244" s="288"/>
      <c r="CAB244" s="288"/>
      <c r="CAC244" s="288"/>
      <c r="CAD244" s="288"/>
      <c r="CAE244" s="288"/>
      <c r="CAF244" s="288"/>
      <c r="CAG244" s="288"/>
      <c r="CAH244" s="288"/>
      <c r="CAI244" s="288"/>
      <c r="CAJ244" s="288"/>
      <c r="CAK244" s="288"/>
      <c r="CAL244" s="288"/>
      <c r="CAM244" s="288"/>
      <c r="CAN244" s="288"/>
      <c r="CAO244" s="288"/>
      <c r="CAP244" s="288"/>
      <c r="CAQ244" s="288"/>
      <c r="CAR244" s="288"/>
      <c r="CAS244" s="288"/>
      <c r="CAT244" s="288"/>
      <c r="CAU244" s="288"/>
      <c r="CAV244" s="288"/>
      <c r="CAW244" s="288"/>
      <c r="CAX244" s="288"/>
      <c r="CAY244" s="288"/>
      <c r="CAZ244" s="288"/>
      <c r="CBA244" s="288"/>
      <c r="CBB244" s="288"/>
      <c r="CBC244" s="288"/>
      <c r="CBD244" s="288"/>
      <c r="CBE244" s="288"/>
      <c r="CBF244" s="288"/>
      <c r="CBG244" s="288"/>
      <c r="CBH244" s="288"/>
      <c r="CBI244" s="288"/>
      <c r="CBJ244" s="288"/>
      <c r="CBK244" s="288"/>
      <c r="CBL244" s="288"/>
      <c r="CBM244" s="288"/>
      <c r="CBN244" s="288"/>
      <c r="CBO244" s="288"/>
      <c r="CBP244" s="288"/>
      <c r="CBQ244" s="288"/>
      <c r="CBR244" s="288"/>
      <c r="CBS244" s="288"/>
      <c r="CBT244" s="288"/>
      <c r="CBU244" s="288"/>
      <c r="CBV244" s="288"/>
      <c r="CBW244" s="288"/>
      <c r="CBX244" s="288"/>
      <c r="CBY244" s="288"/>
      <c r="CBZ244" s="288"/>
      <c r="CCA244" s="288"/>
      <c r="CCB244" s="288"/>
      <c r="CCC244" s="288"/>
      <c r="CCD244" s="288"/>
      <c r="CCE244" s="288"/>
      <c r="CCF244" s="288"/>
      <c r="CCG244" s="288"/>
      <c r="CCH244" s="288"/>
      <c r="CCI244" s="288"/>
      <c r="CCJ244" s="288"/>
      <c r="CCK244" s="288"/>
      <c r="CCL244" s="288"/>
      <c r="CCM244" s="288"/>
      <c r="CCN244" s="288"/>
      <c r="CCO244" s="288"/>
      <c r="CCP244" s="288"/>
      <c r="CCQ244" s="288"/>
      <c r="CCR244" s="288"/>
      <c r="CCS244" s="288"/>
      <c r="CCT244" s="288"/>
      <c r="CCU244" s="288"/>
      <c r="CCV244" s="288"/>
      <c r="CCW244" s="288"/>
      <c r="CCX244" s="288"/>
      <c r="CCY244" s="288"/>
      <c r="CCZ244" s="288"/>
      <c r="CDA244" s="288"/>
      <c r="CDB244" s="288"/>
      <c r="CDC244" s="288"/>
      <c r="CDD244" s="288"/>
      <c r="CDE244" s="288"/>
      <c r="CDF244" s="288"/>
      <c r="CDG244" s="288"/>
      <c r="CDH244" s="288"/>
      <c r="CDI244" s="288"/>
      <c r="CDJ244" s="288"/>
      <c r="CDK244" s="288"/>
      <c r="CDL244" s="288"/>
      <c r="CDM244" s="288"/>
      <c r="CDN244" s="288"/>
      <c r="CDO244" s="288"/>
      <c r="CDP244" s="288"/>
      <c r="CDQ244" s="288"/>
      <c r="CDR244" s="288"/>
      <c r="CDS244" s="288"/>
      <c r="CDT244" s="288"/>
      <c r="CDU244" s="288"/>
      <c r="CDV244" s="288"/>
      <c r="CDW244" s="288"/>
      <c r="CDX244" s="288"/>
      <c r="CDY244" s="288"/>
      <c r="CDZ244" s="288"/>
      <c r="CEA244" s="288"/>
      <c r="CEB244" s="288"/>
      <c r="CEC244" s="288"/>
      <c r="CED244" s="288"/>
      <c r="CEE244" s="288"/>
      <c r="CEF244" s="288"/>
      <c r="CEG244" s="288"/>
      <c r="CEH244" s="288"/>
      <c r="CEI244" s="288"/>
      <c r="CEJ244" s="288"/>
      <c r="CEK244" s="288"/>
      <c r="CEL244" s="288"/>
      <c r="CEM244" s="288"/>
      <c r="CEN244" s="288"/>
      <c r="CEO244" s="288"/>
      <c r="CEP244" s="288"/>
      <c r="CEQ244" s="288"/>
      <c r="CER244" s="288"/>
      <c r="CES244" s="288"/>
      <c r="CET244" s="288"/>
      <c r="CEU244" s="288"/>
      <c r="CEV244" s="288"/>
      <c r="CEW244" s="288"/>
      <c r="CEX244" s="288"/>
      <c r="CEY244" s="288"/>
      <c r="CEZ244" s="288"/>
      <c r="CFA244" s="288"/>
      <c r="CFB244" s="288"/>
      <c r="CFC244" s="288"/>
      <c r="CFD244" s="288"/>
      <c r="CFE244" s="288"/>
      <c r="CFF244" s="288"/>
      <c r="CFG244" s="288"/>
      <c r="CFH244" s="288"/>
      <c r="CFI244" s="288"/>
      <c r="CFJ244" s="288"/>
      <c r="CFK244" s="288"/>
      <c r="CFL244" s="288"/>
      <c r="CFM244" s="288"/>
      <c r="CFN244" s="288"/>
      <c r="CFO244" s="288"/>
      <c r="CFP244" s="288"/>
      <c r="CFQ244" s="288"/>
      <c r="CFR244" s="288"/>
      <c r="CFS244" s="288"/>
      <c r="CFT244" s="288"/>
      <c r="CFU244" s="288"/>
      <c r="CFV244" s="288"/>
      <c r="CFW244" s="288"/>
      <c r="CFX244" s="288"/>
      <c r="CFY244" s="288"/>
      <c r="CFZ244" s="288"/>
      <c r="CGA244" s="288"/>
      <c r="CGB244" s="288"/>
      <c r="CGC244" s="288"/>
      <c r="CGD244" s="288"/>
      <c r="CGE244" s="288"/>
      <c r="CGF244" s="288"/>
      <c r="CGG244" s="288"/>
      <c r="CGH244" s="288"/>
      <c r="CGI244" s="288"/>
      <c r="CGJ244" s="288"/>
      <c r="CGK244" s="288"/>
      <c r="CGL244" s="288"/>
      <c r="CGM244" s="288"/>
      <c r="CGN244" s="288"/>
      <c r="CGO244" s="288"/>
      <c r="CGP244" s="288"/>
      <c r="CGQ244" s="288"/>
      <c r="CGR244" s="288"/>
      <c r="CGS244" s="288"/>
      <c r="CGT244" s="288"/>
      <c r="CGU244" s="288"/>
      <c r="CGV244" s="288"/>
      <c r="CGW244" s="288"/>
      <c r="CGX244" s="288"/>
      <c r="CGY244" s="288"/>
      <c r="CGZ244" s="288"/>
      <c r="CHA244" s="288"/>
      <c r="CHB244" s="288"/>
      <c r="CHC244" s="288"/>
      <c r="CHD244" s="288"/>
      <c r="CHE244" s="288"/>
      <c r="CHF244" s="288"/>
      <c r="CHG244" s="288"/>
      <c r="CHH244" s="288"/>
      <c r="CHI244" s="288"/>
      <c r="CHJ244" s="288"/>
      <c r="CHK244" s="288"/>
      <c r="CHL244" s="288"/>
      <c r="CHM244" s="288"/>
      <c r="CHN244" s="288"/>
      <c r="CHO244" s="288"/>
      <c r="CHP244" s="288"/>
      <c r="CHQ244" s="288"/>
      <c r="CHR244" s="288"/>
      <c r="CHS244" s="288"/>
      <c r="CHT244" s="288"/>
      <c r="CHU244" s="288"/>
      <c r="CHV244" s="288"/>
      <c r="CHW244" s="288"/>
      <c r="CHX244" s="288"/>
      <c r="CHY244" s="288"/>
      <c r="CHZ244" s="288"/>
      <c r="CIA244" s="288"/>
      <c r="CIB244" s="288"/>
      <c r="CIC244" s="288"/>
      <c r="CID244" s="288"/>
      <c r="CIE244" s="288"/>
      <c r="CIF244" s="288"/>
      <c r="CIG244" s="288"/>
      <c r="CIH244" s="288"/>
      <c r="CII244" s="288"/>
      <c r="CIJ244" s="288"/>
      <c r="CIK244" s="288"/>
      <c r="CIL244" s="288"/>
      <c r="CIM244" s="288"/>
      <c r="CIN244" s="288"/>
      <c r="CIO244" s="288"/>
      <c r="CIP244" s="288"/>
      <c r="CIQ244" s="288"/>
      <c r="CIR244" s="288"/>
      <c r="CIS244" s="288"/>
      <c r="CIT244" s="288"/>
      <c r="CIU244" s="288"/>
      <c r="CIV244" s="288"/>
      <c r="CIW244" s="288"/>
      <c r="CIX244" s="288"/>
      <c r="CIY244" s="288"/>
      <c r="CIZ244" s="288"/>
      <c r="CJA244" s="288"/>
      <c r="CJB244" s="288"/>
      <c r="CJC244" s="288"/>
      <c r="CJD244" s="288"/>
      <c r="CJE244" s="288"/>
      <c r="CJF244" s="288"/>
      <c r="CJG244" s="288"/>
      <c r="CJH244" s="288"/>
      <c r="CJI244" s="288"/>
      <c r="CJJ244" s="288"/>
      <c r="CJK244" s="288"/>
      <c r="CJL244" s="288"/>
      <c r="CJM244" s="288"/>
      <c r="CJN244" s="288"/>
      <c r="CJO244" s="288"/>
      <c r="CJP244" s="288"/>
      <c r="CJQ244" s="288"/>
      <c r="CJR244" s="288"/>
      <c r="CJS244" s="288"/>
      <c r="CJT244" s="288"/>
      <c r="CJU244" s="288"/>
      <c r="CJV244" s="288"/>
      <c r="CJW244" s="288"/>
      <c r="CJX244" s="288"/>
      <c r="CJY244" s="288"/>
      <c r="CJZ244" s="288"/>
      <c r="CKA244" s="288"/>
      <c r="CKB244" s="288"/>
      <c r="CKC244" s="288"/>
      <c r="CKD244" s="288"/>
      <c r="CKE244" s="288"/>
      <c r="CKF244" s="288"/>
      <c r="CKG244" s="288"/>
      <c r="CKH244" s="288"/>
      <c r="CKI244" s="288"/>
      <c r="CKJ244" s="288"/>
      <c r="CKK244" s="288"/>
      <c r="CKL244" s="288"/>
      <c r="CKM244" s="288"/>
      <c r="CKN244" s="288"/>
      <c r="CKO244" s="288"/>
      <c r="CKP244" s="288"/>
      <c r="CKQ244" s="288"/>
      <c r="CKR244" s="288"/>
      <c r="CKS244" s="288"/>
      <c r="CKT244" s="288"/>
      <c r="CKU244" s="288"/>
      <c r="CKV244" s="288"/>
      <c r="CKW244" s="288"/>
      <c r="CKX244" s="288"/>
      <c r="CKY244" s="288"/>
      <c r="CKZ244" s="288"/>
      <c r="CLA244" s="288"/>
      <c r="CLB244" s="288"/>
      <c r="CLC244" s="288"/>
      <c r="CLD244" s="288"/>
      <c r="CLE244" s="288"/>
      <c r="CLF244" s="288"/>
      <c r="CLG244" s="288"/>
      <c r="CLH244" s="288"/>
      <c r="CLI244" s="288"/>
      <c r="CLJ244" s="288"/>
      <c r="CLK244" s="288"/>
      <c r="CLL244" s="288"/>
      <c r="CLM244" s="288"/>
      <c r="CLN244" s="288"/>
      <c r="CLO244" s="288"/>
      <c r="CLP244" s="288"/>
      <c r="CLQ244" s="288"/>
      <c r="CLR244" s="288"/>
      <c r="CLS244" s="288"/>
      <c r="CLT244" s="288"/>
      <c r="CLU244" s="288"/>
      <c r="CLV244" s="288"/>
      <c r="CLW244" s="288"/>
      <c r="CLX244" s="288"/>
      <c r="CLY244" s="288"/>
      <c r="CLZ244" s="288"/>
      <c r="CMA244" s="288"/>
      <c r="CMB244" s="288"/>
      <c r="CMC244" s="288"/>
      <c r="CMD244" s="288"/>
      <c r="CME244" s="288"/>
      <c r="CMF244" s="288"/>
      <c r="CMG244" s="288"/>
      <c r="CMH244" s="288"/>
      <c r="CMI244" s="288"/>
      <c r="CMJ244" s="288"/>
      <c r="CMK244" s="288"/>
      <c r="CML244" s="288"/>
      <c r="CMM244" s="288"/>
      <c r="CMN244" s="288"/>
      <c r="CMO244" s="288"/>
      <c r="CMP244" s="288"/>
      <c r="CMQ244" s="288"/>
      <c r="CMR244" s="288"/>
      <c r="CMS244" s="288"/>
      <c r="CMT244" s="288"/>
      <c r="CMU244" s="288"/>
      <c r="CMV244" s="288"/>
      <c r="CMW244" s="288"/>
      <c r="CMX244" s="288"/>
      <c r="CMY244" s="288"/>
      <c r="CMZ244" s="288"/>
      <c r="CNA244" s="288"/>
      <c r="CNB244" s="288"/>
      <c r="CNC244" s="288"/>
      <c r="CND244" s="288"/>
      <c r="CNE244" s="288"/>
      <c r="CNF244" s="288"/>
      <c r="CNG244" s="288"/>
      <c r="CNH244" s="288"/>
      <c r="CNI244" s="288"/>
      <c r="CNJ244" s="288"/>
      <c r="CNK244" s="288"/>
      <c r="CNL244" s="288"/>
      <c r="CNM244" s="288"/>
      <c r="CNN244" s="288"/>
      <c r="CNO244" s="288"/>
      <c r="CNP244" s="288"/>
      <c r="CNQ244" s="288"/>
      <c r="CNR244" s="288"/>
      <c r="CNS244" s="288"/>
      <c r="CNT244" s="288"/>
      <c r="CNU244" s="288"/>
      <c r="CNV244" s="288"/>
      <c r="CNW244" s="288"/>
      <c r="CNX244" s="288"/>
      <c r="CNY244" s="288"/>
      <c r="CNZ244" s="288"/>
      <c r="COA244" s="288"/>
      <c r="COB244" s="288"/>
      <c r="COC244" s="288"/>
      <c r="COD244" s="288"/>
      <c r="COE244" s="288"/>
      <c r="COF244" s="288"/>
      <c r="COG244" s="288"/>
      <c r="COH244" s="288"/>
      <c r="COI244" s="288"/>
      <c r="COJ244" s="288"/>
      <c r="COK244" s="288"/>
      <c r="COL244" s="288"/>
      <c r="COM244" s="288"/>
      <c r="CON244" s="288"/>
      <c r="COO244" s="288"/>
      <c r="COP244" s="288"/>
      <c r="COQ244" s="288"/>
      <c r="COR244" s="288"/>
      <c r="COS244" s="288"/>
      <c r="COT244" s="288"/>
      <c r="COU244" s="288"/>
      <c r="COV244" s="288"/>
      <c r="COW244" s="288"/>
      <c r="COX244" s="288"/>
      <c r="COY244" s="288"/>
      <c r="COZ244" s="288"/>
      <c r="CPA244" s="288"/>
      <c r="CPB244" s="288"/>
      <c r="CPC244" s="288"/>
      <c r="CPD244" s="288"/>
      <c r="CPE244" s="288"/>
      <c r="CPF244" s="288"/>
      <c r="CPG244" s="288"/>
      <c r="CPH244" s="288"/>
      <c r="CPI244" s="288"/>
      <c r="CPJ244" s="288"/>
      <c r="CPK244" s="288"/>
      <c r="CPL244" s="288"/>
      <c r="CPM244" s="288"/>
      <c r="CPN244" s="288"/>
      <c r="CPO244" s="288"/>
      <c r="CPP244" s="288"/>
      <c r="CPQ244" s="288"/>
      <c r="CPR244" s="288"/>
      <c r="CPS244" s="288"/>
      <c r="CPT244" s="288"/>
      <c r="CPU244" s="288"/>
      <c r="CPV244" s="288"/>
      <c r="CPW244" s="288"/>
      <c r="CPX244" s="288"/>
      <c r="CPY244" s="288"/>
      <c r="CPZ244" s="288"/>
      <c r="CQA244" s="288"/>
      <c r="CQB244" s="288"/>
      <c r="CQC244" s="288"/>
      <c r="CQD244" s="288"/>
      <c r="CQE244" s="288"/>
      <c r="CQF244" s="288"/>
      <c r="CQG244" s="288"/>
      <c r="CQH244" s="288"/>
      <c r="CQI244" s="288"/>
      <c r="CQJ244" s="288"/>
      <c r="CQK244" s="288"/>
      <c r="CQL244" s="288"/>
      <c r="CQM244" s="288"/>
      <c r="CQN244" s="288"/>
      <c r="CQO244" s="288"/>
      <c r="CQP244" s="288"/>
      <c r="CQQ244" s="288"/>
      <c r="CQR244" s="288"/>
      <c r="CQS244" s="288"/>
      <c r="CQT244" s="288"/>
      <c r="CQU244" s="288"/>
      <c r="CQV244" s="288"/>
      <c r="CQW244" s="288"/>
      <c r="CQX244" s="288"/>
      <c r="CQY244" s="288"/>
      <c r="CQZ244" s="288"/>
      <c r="CRA244" s="288"/>
      <c r="CRB244" s="288"/>
      <c r="CRC244" s="288"/>
      <c r="CRD244" s="288"/>
      <c r="CRE244" s="288"/>
      <c r="CRF244" s="288"/>
      <c r="CRG244" s="288"/>
      <c r="CRH244" s="288"/>
      <c r="CRI244" s="288"/>
      <c r="CRJ244" s="288"/>
      <c r="CRK244" s="288"/>
      <c r="CRL244" s="288"/>
      <c r="CRM244" s="288"/>
      <c r="CRN244" s="288"/>
      <c r="CRO244" s="288"/>
      <c r="CRP244" s="288"/>
      <c r="CRQ244" s="288"/>
      <c r="CRR244" s="288"/>
      <c r="CRS244" s="288"/>
      <c r="CRT244" s="288"/>
      <c r="CRU244" s="288"/>
      <c r="CRV244" s="288"/>
      <c r="CRW244" s="288"/>
      <c r="CRX244" s="288"/>
      <c r="CRY244" s="288"/>
      <c r="CRZ244" s="288"/>
      <c r="CSA244" s="288"/>
      <c r="CSB244" s="288"/>
      <c r="CSC244" s="288"/>
      <c r="CSD244" s="288"/>
      <c r="CSE244" s="288"/>
      <c r="CSF244" s="288"/>
      <c r="CSG244" s="288"/>
      <c r="CSH244" s="288"/>
      <c r="CSI244" s="288"/>
      <c r="CSJ244" s="288"/>
      <c r="CSK244" s="288"/>
      <c r="CSL244" s="288"/>
      <c r="CSM244" s="288"/>
      <c r="CSN244" s="288"/>
      <c r="CSO244" s="288"/>
      <c r="CSP244" s="288"/>
      <c r="CSQ244" s="288"/>
      <c r="CSR244" s="288"/>
      <c r="CSS244" s="288"/>
      <c r="CST244" s="288"/>
      <c r="CSU244" s="288"/>
      <c r="CSV244" s="288"/>
      <c r="CSW244" s="288"/>
      <c r="CSX244" s="288"/>
      <c r="CSY244" s="288"/>
      <c r="CSZ244" s="288"/>
      <c r="CTA244" s="288"/>
      <c r="CTB244" s="288"/>
      <c r="CTC244" s="288"/>
      <c r="CTD244" s="288"/>
      <c r="CTE244" s="288"/>
      <c r="CTF244" s="288"/>
      <c r="CTG244" s="288"/>
      <c r="CTH244" s="288"/>
      <c r="CTI244" s="288"/>
      <c r="CTJ244" s="288"/>
      <c r="CTK244" s="288"/>
      <c r="CTL244" s="288"/>
      <c r="CTM244" s="288"/>
      <c r="CTN244" s="288"/>
      <c r="CTO244" s="288"/>
      <c r="CTP244" s="288"/>
      <c r="CTQ244" s="288"/>
      <c r="CTR244" s="288"/>
      <c r="CTS244" s="288"/>
      <c r="CTT244" s="288"/>
      <c r="CTU244" s="288"/>
      <c r="CTV244" s="288"/>
      <c r="CTW244" s="288"/>
      <c r="CTX244" s="288"/>
      <c r="CTY244" s="288"/>
      <c r="CTZ244" s="288"/>
      <c r="CUA244" s="288"/>
      <c r="CUB244" s="288"/>
      <c r="CUC244" s="288"/>
      <c r="CUD244" s="288"/>
      <c r="CUE244" s="288"/>
      <c r="CUF244" s="288"/>
      <c r="CUG244" s="288"/>
      <c r="CUH244" s="288"/>
      <c r="CUI244" s="288"/>
      <c r="CUJ244" s="288"/>
      <c r="CUK244" s="288"/>
      <c r="CUL244" s="288"/>
      <c r="CUM244" s="288"/>
      <c r="CUN244" s="288"/>
      <c r="CUO244" s="288"/>
      <c r="CUP244" s="288"/>
      <c r="CUQ244" s="288"/>
      <c r="CUR244" s="288"/>
      <c r="CUS244" s="288"/>
      <c r="CUT244" s="288"/>
      <c r="CUU244" s="288"/>
      <c r="CUV244" s="288"/>
      <c r="CUW244" s="288"/>
      <c r="CUX244" s="288"/>
      <c r="CUY244" s="288"/>
      <c r="CUZ244" s="288"/>
      <c r="CVA244" s="288"/>
      <c r="CVB244" s="288"/>
      <c r="CVC244" s="288"/>
      <c r="CVD244" s="288"/>
      <c r="CVE244" s="288"/>
      <c r="CVF244" s="288"/>
      <c r="CVG244" s="288"/>
      <c r="CVH244" s="288"/>
      <c r="CVI244" s="288"/>
      <c r="CVJ244" s="288"/>
      <c r="CVK244" s="288"/>
      <c r="CVL244" s="288"/>
      <c r="CVM244" s="288"/>
      <c r="CVN244" s="288"/>
      <c r="CVO244" s="288"/>
      <c r="CVP244" s="288"/>
      <c r="CVQ244" s="288"/>
      <c r="CVR244" s="288"/>
      <c r="CVS244" s="288"/>
      <c r="CVT244" s="288"/>
      <c r="CVU244" s="288"/>
      <c r="CVV244" s="288"/>
      <c r="CVW244" s="288"/>
      <c r="CVX244" s="288"/>
      <c r="CVY244" s="288"/>
      <c r="CVZ244" s="288"/>
      <c r="CWA244" s="288"/>
      <c r="CWB244" s="288"/>
      <c r="CWC244" s="288"/>
      <c r="CWD244" s="288"/>
      <c r="CWE244" s="288"/>
      <c r="CWF244" s="288"/>
      <c r="CWG244" s="288"/>
      <c r="CWH244" s="288"/>
      <c r="CWI244" s="288"/>
      <c r="CWJ244" s="288"/>
      <c r="CWK244" s="288"/>
      <c r="CWL244" s="288"/>
      <c r="CWM244" s="288"/>
      <c r="CWN244" s="288"/>
      <c r="CWO244" s="288"/>
      <c r="CWP244" s="288"/>
      <c r="CWQ244" s="288"/>
      <c r="CWR244" s="288"/>
      <c r="CWS244" s="288"/>
      <c r="CWT244" s="288"/>
      <c r="CWU244" s="288"/>
      <c r="CWV244" s="288"/>
      <c r="CWW244" s="288"/>
      <c r="CWX244" s="288"/>
      <c r="CWY244" s="288"/>
      <c r="CWZ244" s="288"/>
      <c r="CXA244" s="288"/>
      <c r="CXB244" s="288"/>
      <c r="CXC244" s="288"/>
      <c r="CXD244" s="288"/>
      <c r="CXE244" s="288"/>
      <c r="CXF244" s="288"/>
      <c r="CXG244" s="288"/>
      <c r="CXH244" s="288"/>
      <c r="CXI244" s="288"/>
      <c r="CXJ244" s="288"/>
      <c r="CXK244" s="288"/>
      <c r="CXL244" s="288"/>
      <c r="CXM244" s="288"/>
      <c r="CXN244" s="288"/>
      <c r="CXO244" s="288"/>
      <c r="CXP244" s="288"/>
      <c r="CXQ244" s="288"/>
      <c r="CXR244" s="288"/>
      <c r="CXS244" s="288"/>
      <c r="CXT244" s="288"/>
      <c r="CXU244" s="288"/>
      <c r="CXV244" s="288"/>
      <c r="CXW244" s="288"/>
      <c r="CXX244" s="288"/>
      <c r="CXY244" s="288"/>
      <c r="CXZ244" s="288"/>
      <c r="CYA244" s="288"/>
      <c r="CYB244" s="288"/>
      <c r="CYC244" s="288"/>
      <c r="CYD244" s="288"/>
      <c r="CYE244" s="288"/>
      <c r="CYF244" s="288"/>
      <c r="CYG244" s="288"/>
      <c r="CYH244" s="288"/>
      <c r="CYI244" s="288"/>
      <c r="CYJ244" s="288"/>
      <c r="CYK244" s="288"/>
      <c r="CYL244" s="288"/>
      <c r="CYM244" s="288"/>
      <c r="CYN244" s="288"/>
      <c r="CYO244" s="288"/>
      <c r="CYP244" s="288"/>
      <c r="CYQ244" s="288"/>
      <c r="CYR244" s="288"/>
      <c r="CYS244" s="288"/>
      <c r="CYT244" s="288"/>
      <c r="CYU244" s="288"/>
      <c r="CYV244" s="288"/>
      <c r="CYW244" s="288"/>
      <c r="CYX244" s="288"/>
      <c r="CYY244" s="288"/>
      <c r="CYZ244" s="288"/>
      <c r="CZA244" s="288"/>
      <c r="CZB244" s="288"/>
      <c r="CZC244" s="288"/>
      <c r="CZD244" s="288"/>
      <c r="CZE244" s="288"/>
      <c r="CZF244" s="288"/>
      <c r="CZG244" s="288"/>
      <c r="CZH244" s="288"/>
      <c r="CZI244" s="288"/>
      <c r="CZJ244" s="288"/>
      <c r="CZK244" s="288"/>
      <c r="CZL244" s="288"/>
      <c r="CZM244" s="288"/>
      <c r="CZN244" s="288"/>
      <c r="CZO244" s="288"/>
      <c r="CZP244" s="288"/>
      <c r="CZQ244" s="288"/>
      <c r="CZR244" s="288"/>
      <c r="CZS244" s="288"/>
      <c r="CZT244" s="288"/>
      <c r="CZU244" s="288"/>
      <c r="CZV244" s="288"/>
      <c r="CZW244" s="288"/>
      <c r="CZX244" s="288"/>
      <c r="CZY244" s="288"/>
      <c r="CZZ244" s="288"/>
      <c r="DAA244" s="288"/>
      <c r="DAB244" s="288"/>
      <c r="DAC244" s="288"/>
      <c r="DAD244" s="288"/>
      <c r="DAE244" s="288"/>
      <c r="DAF244" s="288"/>
      <c r="DAG244" s="288"/>
      <c r="DAH244" s="288"/>
      <c r="DAI244" s="288"/>
      <c r="DAJ244" s="288"/>
      <c r="DAK244" s="288"/>
      <c r="DAL244" s="288"/>
      <c r="DAM244" s="288"/>
      <c r="DAN244" s="288"/>
      <c r="DAO244" s="288"/>
      <c r="DAP244" s="288"/>
      <c r="DAQ244" s="288"/>
      <c r="DAR244" s="288"/>
      <c r="DAS244" s="288"/>
      <c r="DAT244" s="288"/>
      <c r="DAU244" s="288"/>
      <c r="DAV244" s="288"/>
      <c r="DAW244" s="288"/>
      <c r="DAX244" s="288"/>
      <c r="DAY244" s="288"/>
      <c r="DAZ244" s="288"/>
      <c r="DBA244" s="288"/>
      <c r="DBB244" s="288"/>
      <c r="DBC244" s="288"/>
      <c r="DBD244" s="288"/>
      <c r="DBE244" s="288"/>
      <c r="DBF244" s="288"/>
      <c r="DBG244" s="288"/>
      <c r="DBH244" s="288"/>
      <c r="DBI244" s="288"/>
      <c r="DBJ244" s="288"/>
      <c r="DBK244" s="288"/>
      <c r="DBL244" s="288"/>
      <c r="DBM244" s="288"/>
      <c r="DBN244" s="288"/>
      <c r="DBO244" s="288"/>
      <c r="DBP244" s="288"/>
      <c r="DBQ244" s="288"/>
      <c r="DBR244" s="288"/>
      <c r="DBS244" s="288"/>
      <c r="DBT244" s="288"/>
      <c r="DBU244" s="288"/>
      <c r="DBV244" s="288"/>
      <c r="DBW244" s="288"/>
      <c r="DBX244" s="288"/>
      <c r="DBY244" s="288"/>
      <c r="DBZ244" s="288"/>
      <c r="DCA244" s="288"/>
      <c r="DCB244" s="288"/>
      <c r="DCC244" s="288"/>
      <c r="DCD244" s="288"/>
      <c r="DCE244" s="288"/>
      <c r="DCF244" s="288"/>
      <c r="DCG244" s="288"/>
      <c r="DCH244" s="288"/>
      <c r="DCI244" s="288"/>
      <c r="DCJ244" s="288"/>
      <c r="DCK244" s="288"/>
      <c r="DCL244" s="288"/>
      <c r="DCM244" s="288"/>
      <c r="DCN244" s="288"/>
      <c r="DCO244" s="288"/>
      <c r="DCP244" s="288"/>
      <c r="DCQ244" s="288"/>
      <c r="DCR244" s="288"/>
      <c r="DCS244" s="288"/>
      <c r="DCT244" s="288"/>
      <c r="DCU244" s="288"/>
      <c r="DCV244" s="288"/>
      <c r="DCW244" s="288"/>
      <c r="DCX244" s="288"/>
      <c r="DCY244" s="288"/>
      <c r="DCZ244" s="288"/>
      <c r="DDA244" s="288"/>
      <c r="DDB244" s="288"/>
      <c r="DDC244" s="288"/>
      <c r="DDD244" s="288"/>
      <c r="DDE244" s="288"/>
      <c r="DDF244" s="288"/>
      <c r="DDG244" s="288"/>
      <c r="DDH244" s="288"/>
      <c r="DDI244" s="288"/>
      <c r="DDJ244" s="288"/>
      <c r="DDK244" s="288"/>
      <c r="DDL244" s="288"/>
      <c r="DDM244" s="288"/>
      <c r="DDN244" s="288"/>
      <c r="DDO244" s="288"/>
      <c r="DDP244" s="288"/>
      <c r="DDQ244" s="288"/>
      <c r="DDR244" s="288"/>
      <c r="DDS244" s="288"/>
      <c r="DDT244" s="288"/>
      <c r="DDU244" s="288"/>
      <c r="DDV244" s="288"/>
      <c r="DDW244" s="288"/>
      <c r="DDX244" s="288"/>
      <c r="DDY244" s="288"/>
      <c r="DDZ244" s="288"/>
      <c r="DEA244" s="288"/>
      <c r="DEB244" s="288"/>
      <c r="DEC244" s="288"/>
      <c r="DED244" s="288"/>
      <c r="DEE244" s="288"/>
      <c r="DEF244" s="288"/>
      <c r="DEG244" s="288"/>
      <c r="DEH244" s="288"/>
      <c r="DEI244" s="288"/>
      <c r="DEJ244" s="288"/>
      <c r="DEK244" s="288"/>
      <c r="DEL244" s="288"/>
      <c r="DEM244" s="288"/>
      <c r="DEN244" s="288"/>
      <c r="DEO244" s="288"/>
      <c r="DEP244" s="288"/>
      <c r="DEQ244" s="288"/>
      <c r="DER244" s="288"/>
      <c r="DES244" s="288"/>
      <c r="DET244" s="288"/>
      <c r="DEU244" s="288"/>
      <c r="DEV244" s="288"/>
      <c r="DEW244" s="288"/>
      <c r="DEX244" s="288"/>
      <c r="DEY244" s="288"/>
      <c r="DEZ244" s="288"/>
      <c r="DFA244" s="288"/>
      <c r="DFB244" s="288"/>
      <c r="DFC244" s="288"/>
      <c r="DFD244" s="288"/>
      <c r="DFE244" s="288"/>
      <c r="DFF244" s="288"/>
      <c r="DFG244" s="288"/>
      <c r="DFH244" s="288"/>
      <c r="DFI244" s="288"/>
      <c r="DFJ244" s="288"/>
      <c r="DFK244" s="288"/>
      <c r="DFL244" s="288"/>
      <c r="DFM244" s="288"/>
      <c r="DFN244" s="288"/>
      <c r="DFO244" s="288"/>
      <c r="DFP244" s="288"/>
      <c r="DFQ244" s="288"/>
      <c r="DFR244" s="288"/>
      <c r="DFS244" s="288"/>
      <c r="DFT244" s="288"/>
      <c r="DFU244" s="288"/>
      <c r="DFV244" s="288"/>
      <c r="DFW244" s="288"/>
      <c r="DFX244" s="288"/>
      <c r="DFY244" s="288"/>
      <c r="DFZ244" s="288"/>
      <c r="DGA244" s="288"/>
      <c r="DGB244" s="288"/>
      <c r="DGC244" s="288"/>
      <c r="DGD244" s="288"/>
      <c r="DGE244" s="288"/>
      <c r="DGF244" s="288"/>
      <c r="DGG244" s="288"/>
      <c r="DGH244" s="288"/>
      <c r="DGI244" s="288"/>
      <c r="DGJ244" s="288"/>
      <c r="DGK244" s="288"/>
      <c r="DGL244" s="288"/>
      <c r="DGM244" s="288"/>
      <c r="DGN244" s="288"/>
      <c r="DGO244" s="288"/>
      <c r="DGP244" s="288"/>
      <c r="DGQ244" s="288"/>
      <c r="DGR244" s="288"/>
      <c r="DGS244" s="288"/>
      <c r="DGT244" s="288"/>
      <c r="DGU244" s="288"/>
      <c r="DGV244" s="288"/>
      <c r="DGW244" s="288"/>
      <c r="DGX244" s="288"/>
      <c r="DGY244" s="288"/>
      <c r="DGZ244" s="288"/>
      <c r="DHA244" s="288"/>
      <c r="DHB244" s="288"/>
      <c r="DHC244" s="288"/>
      <c r="DHD244" s="288"/>
      <c r="DHE244" s="288"/>
      <c r="DHF244" s="288"/>
      <c r="DHG244" s="288"/>
      <c r="DHH244" s="288"/>
      <c r="DHI244" s="288"/>
      <c r="DHJ244" s="288"/>
      <c r="DHK244" s="288"/>
      <c r="DHL244" s="288"/>
      <c r="DHM244" s="288"/>
      <c r="DHN244" s="288"/>
      <c r="DHO244" s="288"/>
      <c r="DHP244" s="288"/>
      <c r="DHQ244" s="288"/>
      <c r="DHR244" s="288"/>
      <c r="DHS244" s="288"/>
      <c r="DHT244" s="288"/>
      <c r="DHU244" s="288"/>
      <c r="DHV244" s="288"/>
      <c r="DHW244" s="288"/>
      <c r="DHX244" s="288"/>
      <c r="DHY244" s="288"/>
      <c r="DHZ244" s="288"/>
      <c r="DIA244" s="288"/>
      <c r="DIB244" s="288"/>
      <c r="DIC244" s="288"/>
      <c r="DID244" s="288"/>
      <c r="DIE244" s="288"/>
      <c r="DIF244" s="288"/>
      <c r="DIG244" s="288"/>
      <c r="DIH244" s="288"/>
      <c r="DII244" s="288"/>
      <c r="DIJ244" s="288"/>
      <c r="DIK244" s="288"/>
      <c r="DIL244" s="288"/>
      <c r="DIM244" s="288"/>
      <c r="DIN244" s="288"/>
      <c r="DIO244" s="288"/>
      <c r="DIP244" s="288"/>
      <c r="DIQ244" s="288"/>
      <c r="DIR244" s="288"/>
      <c r="DIS244" s="288"/>
      <c r="DIT244" s="288"/>
      <c r="DIU244" s="288"/>
      <c r="DIV244" s="288"/>
      <c r="DIW244" s="288"/>
      <c r="DIX244" s="288"/>
      <c r="DIY244" s="288"/>
      <c r="DIZ244" s="288"/>
      <c r="DJA244" s="288"/>
      <c r="DJB244" s="288"/>
      <c r="DJC244" s="288"/>
      <c r="DJD244" s="288"/>
      <c r="DJE244" s="288"/>
      <c r="DJF244" s="288"/>
      <c r="DJG244" s="288"/>
      <c r="DJH244" s="288"/>
      <c r="DJI244" s="288"/>
      <c r="DJJ244" s="288"/>
      <c r="DJK244" s="288"/>
      <c r="DJL244" s="288"/>
      <c r="DJM244" s="288"/>
      <c r="DJN244" s="288"/>
      <c r="DJO244" s="288"/>
      <c r="DJP244" s="288"/>
      <c r="DJQ244" s="288"/>
      <c r="DJR244" s="288"/>
      <c r="DJS244" s="288"/>
      <c r="DJT244" s="288"/>
      <c r="DJU244" s="288"/>
      <c r="DJV244" s="288"/>
      <c r="DJW244" s="288"/>
      <c r="DJX244" s="288"/>
      <c r="DJY244" s="288"/>
      <c r="DJZ244" s="288"/>
      <c r="DKA244" s="288"/>
      <c r="DKB244" s="288"/>
      <c r="DKC244" s="288"/>
      <c r="DKD244" s="288"/>
      <c r="DKE244" s="288"/>
      <c r="DKF244" s="288"/>
      <c r="DKG244" s="288"/>
      <c r="DKH244" s="288"/>
      <c r="DKI244" s="288"/>
      <c r="DKJ244" s="288"/>
      <c r="DKK244" s="288"/>
      <c r="DKL244" s="288"/>
      <c r="DKM244" s="288"/>
      <c r="DKN244" s="288"/>
      <c r="DKO244" s="288"/>
      <c r="DKP244" s="288"/>
      <c r="DKQ244" s="288"/>
      <c r="DKR244" s="288"/>
      <c r="DKS244" s="288"/>
      <c r="DKT244" s="288"/>
      <c r="DKU244" s="288"/>
      <c r="DKV244" s="288"/>
      <c r="DKW244" s="288"/>
      <c r="DKX244" s="288"/>
      <c r="DKY244" s="288"/>
      <c r="DKZ244" s="288"/>
      <c r="DLA244" s="288"/>
      <c r="DLB244" s="288"/>
      <c r="DLC244" s="288"/>
      <c r="DLD244" s="288"/>
      <c r="DLE244" s="288"/>
      <c r="DLF244" s="288"/>
      <c r="DLG244" s="288"/>
      <c r="DLH244" s="288"/>
      <c r="DLI244" s="288"/>
      <c r="DLJ244" s="288"/>
      <c r="DLK244" s="288"/>
      <c r="DLL244" s="288"/>
      <c r="DLM244" s="288"/>
      <c r="DLN244" s="288"/>
      <c r="DLO244" s="288"/>
      <c r="DLP244" s="288"/>
      <c r="DLQ244" s="288"/>
      <c r="DLR244" s="288"/>
      <c r="DLS244" s="288"/>
      <c r="DLT244" s="288"/>
      <c r="DLU244" s="288"/>
      <c r="DLV244" s="288"/>
      <c r="DLW244" s="288"/>
      <c r="DLX244" s="288"/>
      <c r="DLY244" s="288"/>
      <c r="DLZ244" s="288"/>
      <c r="DMA244" s="288"/>
      <c r="DMB244" s="288"/>
      <c r="DMC244" s="288"/>
      <c r="DMD244" s="288"/>
      <c r="DME244" s="288"/>
      <c r="DMF244" s="288"/>
      <c r="DMG244" s="288"/>
      <c r="DMH244" s="288"/>
      <c r="DMI244" s="288"/>
      <c r="DMJ244" s="288"/>
      <c r="DMK244" s="288"/>
      <c r="DML244" s="288"/>
      <c r="DMM244" s="288"/>
      <c r="DMN244" s="288"/>
      <c r="DMO244" s="288"/>
      <c r="DMP244" s="288"/>
      <c r="DMQ244" s="288"/>
      <c r="DMR244" s="288"/>
      <c r="DMS244" s="288"/>
      <c r="DMT244" s="288"/>
      <c r="DMU244" s="288"/>
      <c r="DMV244" s="288"/>
      <c r="DMW244" s="288"/>
      <c r="DMX244" s="288"/>
      <c r="DMY244" s="288"/>
      <c r="DMZ244" s="288"/>
      <c r="DNA244" s="288"/>
      <c r="DNB244" s="288"/>
      <c r="DNC244" s="288"/>
      <c r="DND244" s="288"/>
      <c r="DNE244" s="288"/>
      <c r="DNF244" s="288"/>
      <c r="DNG244" s="288"/>
      <c r="DNH244" s="288"/>
      <c r="DNI244" s="288"/>
      <c r="DNJ244" s="288"/>
      <c r="DNK244" s="288"/>
      <c r="DNL244" s="288"/>
      <c r="DNM244" s="288"/>
      <c r="DNN244" s="288"/>
      <c r="DNO244" s="288"/>
      <c r="DNP244" s="288"/>
      <c r="DNQ244" s="288"/>
      <c r="DNR244" s="288"/>
      <c r="DNS244" s="288"/>
      <c r="DNT244" s="288"/>
      <c r="DNU244" s="288"/>
      <c r="DNV244" s="288"/>
      <c r="DNW244" s="288"/>
      <c r="DNX244" s="288"/>
      <c r="DNY244" s="288"/>
      <c r="DNZ244" s="288"/>
      <c r="DOA244" s="288"/>
      <c r="DOB244" s="288"/>
      <c r="DOC244" s="288"/>
      <c r="DOD244" s="288"/>
      <c r="DOE244" s="288"/>
      <c r="DOF244" s="288"/>
      <c r="DOG244" s="288"/>
      <c r="DOH244" s="288"/>
      <c r="DOI244" s="288"/>
      <c r="DOJ244" s="288"/>
      <c r="DOK244" s="288"/>
      <c r="DOL244" s="288"/>
      <c r="DOM244" s="288"/>
      <c r="DON244" s="288"/>
      <c r="DOO244" s="288"/>
      <c r="DOP244" s="288"/>
      <c r="DOQ244" s="288"/>
      <c r="DOR244" s="288"/>
      <c r="DOS244" s="288"/>
      <c r="DOT244" s="288"/>
      <c r="DOU244" s="288"/>
      <c r="DOV244" s="288"/>
      <c r="DOW244" s="288"/>
      <c r="DOX244" s="288"/>
      <c r="DOY244" s="288"/>
      <c r="DOZ244" s="288"/>
      <c r="DPA244" s="288"/>
      <c r="DPB244" s="288"/>
      <c r="DPC244" s="288"/>
      <c r="DPD244" s="288"/>
      <c r="DPE244" s="288"/>
      <c r="DPF244" s="288"/>
      <c r="DPG244" s="288"/>
      <c r="DPH244" s="288"/>
      <c r="DPI244" s="288"/>
      <c r="DPJ244" s="288"/>
      <c r="DPK244" s="288"/>
      <c r="DPL244" s="288"/>
      <c r="DPM244" s="288"/>
      <c r="DPN244" s="288"/>
      <c r="DPO244" s="288"/>
      <c r="DPP244" s="288"/>
      <c r="DPQ244" s="288"/>
      <c r="DPR244" s="288"/>
      <c r="DPS244" s="288"/>
      <c r="DPT244" s="288"/>
      <c r="DPU244" s="288"/>
      <c r="DPV244" s="288"/>
      <c r="DPW244" s="288"/>
      <c r="DPX244" s="288"/>
      <c r="DPY244" s="288"/>
      <c r="DPZ244" s="288"/>
      <c r="DQA244" s="288"/>
      <c r="DQB244" s="288"/>
      <c r="DQC244" s="288"/>
      <c r="DQD244" s="288"/>
      <c r="DQE244" s="288"/>
      <c r="DQF244" s="288"/>
      <c r="DQG244" s="288"/>
      <c r="DQH244" s="288"/>
      <c r="DQI244" s="288"/>
      <c r="DQJ244" s="288"/>
      <c r="DQK244" s="288"/>
      <c r="DQL244" s="288"/>
      <c r="DQM244" s="288"/>
      <c r="DQN244" s="288"/>
      <c r="DQO244" s="288"/>
      <c r="DQP244" s="288"/>
      <c r="DQQ244" s="288"/>
      <c r="DQR244" s="288"/>
      <c r="DQS244" s="288"/>
      <c r="DQT244" s="288"/>
      <c r="DQU244" s="288"/>
      <c r="DQV244" s="288"/>
      <c r="DQW244" s="288"/>
      <c r="DQX244" s="288"/>
      <c r="DQY244" s="288"/>
      <c r="DQZ244" s="288"/>
      <c r="DRA244" s="288"/>
      <c r="DRB244" s="288"/>
      <c r="DRC244" s="288"/>
      <c r="DRD244" s="288"/>
      <c r="DRE244" s="288"/>
      <c r="DRF244" s="288"/>
      <c r="DRG244" s="288"/>
      <c r="DRH244" s="288"/>
      <c r="DRI244" s="288"/>
      <c r="DRJ244" s="288"/>
      <c r="DRK244" s="288"/>
      <c r="DRL244" s="288"/>
      <c r="DRM244" s="288"/>
      <c r="DRN244" s="288"/>
      <c r="DRO244" s="288"/>
      <c r="DRP244" s="288"/>
      <c r="DRQ244" s="288"/>
      <c r="DRR244" s="288"/>
      <c r="DRS244" s="288"/>
      <c r="DRT244" s="288"/>
      <c r="DRU244" s="288"/>
      <c r="DRV244" s="288"/>
      <c r="DRW244" s="288"/>
      <c r="DRX244" s="288"/>
      <c r="DRY244" s="288"/>
      <c r="DRZ244" s="288"/>
      <c r="DSA244" s="288"/>
      <c r="DSB244" s="288"/>
      <c r="DSC244" s="288"/>
      <c r="DSD244" s="288"/>
      <c r="DSE244" s="288"/>
      <c r="DSF244" s="288"/>
      <c r="DSG244" s="288"/>
      <c r="DSH244" s="288"/>
      <c r="DSI244" s="288"/>
      <c r="DSJ244" s="288"/>
      <c r="DSK244" s="288"/>
      <c r="DSL244" s="288"/>
      <c r="DSM244" s="288"/>
      <c r="DSN244" s="288"/>
      <c r="DSO244" s="288"/>
      <c r="DSP244" s="288"/>
      <c r="DSQ244" s="288"/>
      <c r="DSR244" s="288"/>
      <c r="DSS244" s="288"/>
      <c r="DST244" s="288"/>
      <c r="DSU244" s="288"/>
      <c r="DSV244" s="288"/>
      <c r="DSW244" s="288"/>
      <c r="DSX244" s="288"/>
      <c r="DSY244" s="288"/>
      <c r="DSZ244" s="288"/>
      <c r="DTA244" s="288"/>
      <c r="DTB244" s="288"/>
      <c r="DTC244" s="288"/>
      <c r="DTD244" s="288"/>
      <c r="DTE244" s="288"/>
      <c r="DTF244" s="288"/>
      <c r="DTG244" s="288"/>
      <c r="DTH244" s="288"/>
      <c r="DTI244" s="288"/>
      <c r="DTJ244" s="288"/>
      <c r="DTK244" s="288"/>
      <c r="DTL244" s="288"/>
      <c r="DTM244" s="288"/>
      <c r="DTN244" s="288"/>
      <c r="DTO244" s="288"/>
      <c r="DTP244" s="288"/>
      <c r="DTQ244" s="288"/>
      <c r="DTR244" s="288"/>
      <c r="DTS244" s="288"/>
      <c r="DTT244" s="288"/>
      <c r="DTU244" s="288"/>
      <c r="DTV244" s="288"/>
      <c r="DTW244" s="288"/>
      <c r="DTX244" s="288"/>
      <c r="DTY244" s="288"/>
      <c r="DTZ244" s="288"/>
      <c r="DUA244" s="288"/>
      <c r="DUB244" s="288"/>
      <c r="DUC244" s="288"/>
      <c r="DUD244" s="288"/>
      <c r="DUE244" s="288"/>
      <c r="DUF244" s="288"/>
      <c r="DUG244" s="288"/>
      <c r="DUH244" s="288"/>
      <c r="DUI244" s="288"/>
      <c r="DUJ244" s="288"/>
      <c r="DUK244" s="288"/>
      <c r="DUL244" s="288"/>
      <c r="DUM244" s="288"/>
      <c r="DUN244" s="288"/>
      <c r="DUO244" s="288"/>
      <c r="DUP244" s="288"/>
      <c r="DUQ244" s="288"/>
      <c r="DUR244" s="288"/>
      <c r="DUS244" s="288"/>
      <c r="DUT244" s="288"/>
      <c r="DUU244" s="288"/>
      <c r="DUV244" s="288"/>
      <c r="DUW244" s="288"/>
      <c r="DUX244" s="288"/>
      <c r="DUY244" s="288"/>
      <c r="DUZ244" s="288"/>
      <c r="DVA244" s="288"/>
      <c r="DVB244" s="288"/>
      <c r="DVC244" s="288"/>
      <c r="DVD244" s="288"/>
      <c r="DVE244" s="288"/>
      <c r="DVF244" s="288"/>
      <c r="DVG244" s="288"/>
      <c r="DVH244" s="288"/>
      <c r="DVI244" s="288"/>
      <c r="DVJ244" s="288"/>
      <c r="DVK244" s="288"/>
      <c r="DVL244" s="288"/>
      <c r="DVM244" s="288"/>
      <c r="DVN244" s="288"/>
      <c r="DVO244" s="288"/>
      <c r="DVP244" s="288"/>
      <c r="DVQ244" s="288"/>
      <c r="DVR244" s="288"/>
      <c r="DVS244" s="288"/>
      <c r="DVT244" s="288"/>
      <c r="DVU244" s="288"/>
      <c r="DVV244" s="288"/>
      <c r="DVW244" s="288"/>
      <c r="DVX244" s="288"/>
      <c r="DVY244" s="288"/>
      <c r="DVZ244" s="288"/>
      <c r="DWA244" s="288"/>
      <c r="DWB244" s="288"/>
      <c r="DWC244" s="288"/>
      <c r="DWD244" s="288"/>
      <c r="DWE244" s="288"/>
      <c r="DWF244" s="288"/>
      <c r="DWG244" s="288"/>
      <c r="DWH244" s="288"/>
      <c r="DWI244" s="288"/>
      <c r="DWJ244" s="288"/>
      <c r="DWK244" s="288"/>
      <c r="DWL244" s="288"/>
      <c r="DWM244" s="288"/>
      <c r="DWN244" s="288"/>
      <c r="DWO244" s="288"/>
      <c r="DWP244" s="288"/>
      <c r="DWQ244" s="288"/>
      <c r="DWR244" s="288"/>
      <c r="DWS244" s="288"/>
      <c r="DWT244" s="288"/>
      <c r="DWU244" s="288"/>
      <c r="DWV244" s="288"/>
      <c r="DWW244" s="288"/>
      <c r="DWX244" s="288"/>
      <c r="DWY244" s="288"/>
      <c r="DWZ244" s="288"/>
      <c r="DXA244" s="288"/>
      <c r="DXB244" s="288"/>
      <c r="DXC244" s="288"/>
      <c r="DXD244" s="288"/>
      <c r="DXE244" s="288"/>
      <c r="DXF244" s="288"/>
      <c r="DXG244" s="288"/>
      <c r="DXH244" s="288"/>
      <c r="DXI244" s="288"/>
      <c r="DXJ244" s="288"/>
      <c r="DXK244" s="288"/>
      <c r="DXL244" s="288"/>
      <c r="DXM244" s="288"/>
      <c r="DXN244" s="288"/>
      <c r="DXO244" s="288"/>
      <c r="DXP244" s="288"/>
      <c r="DXQ244" s="288"/>
      <c r="DXR244" s="288"/>
      <c r="DXS244" s="288"/>
      <c r="DXT244" s="288"/>
      <c r="DXU244" s="288"/>
      <c r="DXV244" s="288"/>
      <c r="DXW244" s="288"/>
      <c r="DXX244" s="288"/>
      <c r="DXY244" s="288"/>
      <c r="DXZ244" s="288"/>
      <c r="DYA244" s="288"/>
      <c r="DYB244" s="288"/>
      <c r="DYC244" s="288"/>
      <c r="DYD244" s="288"/>
      <c r="DYE244" s="288"/>
      <c r="DYF244" s="288"/>
      <c r="DYG244" s="288"/>
      <c r="DYH244" s="288"/>
      <c r="DYI244" s="288"/>
      <c r="DYJ244" s="288"/>
      <c r="DYK244" s="288"/>
      <c r="DYL244" s="288"/>
      <c r="DYM244" s="288"/>
      <c r="DYN244" s="288"/>
      <c r="DYO244" s="288"/>
      <c r="DYP244" s="288"/>
      <c r="DYQ244" s="288"/>
      <c r="DYR244" s="288"/>
      <c r="DYS244" s="288"/>
      <c r="DYT244" s="288"/>
      <c r="DYU244" s="288"/>
      <c r="DYV244" s="288"/>
      <c r="DYW244" s="288"/>
      <c r="DYX244" s="288"/>
      <c r="DYY244" s="288"/>
      <c r="DYZ244" s="288"/>
      <c r="DZA244" s="288"/>
      <c r="DZB244" s="288"/>
      <c r="DZC244" s="288"/>
      <c r="DZD244" s="288"/>
      <c r="DZE244" s="288"/>
      <c r="DZF244" s="288"/>
      <c r="DZG244" s="288"/>
      <c r="DZH244" s="288"/>
      <c r="DZI244" s="288"/>
      <c r="DZJ244" s="288"/>
      <c r="DZK244" s="288"/>
      <c r="DZL244" s="288"/>
      <c r="DZM244" s="288"/>
      <c r="DZN244" s="288"/>
      <c r="DZO244" s="288"/>
      <c r="DZP244" s="288"/>
      <c r="DZQ244" s="288"/>
      <c r="DZR244" s="288"/>
      <c r="DZS244" s="288"/>
      <c r="DZT244" s="288"/>
      <c r="DZU244" s="288"/>
      <c r="DZV244" s="288"/>
      <c r="DZW244" s="288"/>
      <c r="DZX244" s="288"/>
      <c r="DZY244" s="288"/>
      <c r="DZZ244" s="288"/>
      <c r="EAA244" s="288"/>
      <c r="EAB244" s="288"/>
      <c r="EAC244" s="288"/>
      <c r="EAD244" s="288"/>
      <c r="EAE244" s="288"/>
      <c r="EAF244" s="288"/>
      <c r="EAG244" s="288"/>
      <c r="EAH244" s="288"/>
      <c r="EAI244" s="288"/>
      <c r="EAJ244" s="288"/>
      <c r="EAK244" s="288"/>
      <c r="EAL244" s="288"/>
      <c r="EAM244" s="288"/>
      <c r="EAN244" s="288"/>
      <c r="EAO244" s="288"/>
      <c r="EAP244" s="288"/>
      <c r="EAQ244" s="288"/>
      <c r="EAR244" s="288"/>
      <c r="EAS244" s="288"/>
      <c r="EAT244" s="288"/>
      <c r="EAU244" s="288"/>
      <c r="EAV244" s="288"/>
      <c r="EAW244" s="288"/>
      <c r="EAX244" s="288"/>
      <c r="EAY244" s="288"/>
      <c r="EAZ244" s="288"/>
      <c r="EBA244" s="288"/>
      <c r="EBB244" s="288"/>
      <c r="EBC244" s="288"/>
      <c r="EBD244" s="288"/>
      <c r="EBE244" s="288"/>
      <c r="EBF244" s="288"/>
      <c r="EBG244" s="288"/>
      <c r="EBH244" s="288"/>
      <c r="EBI244" s="288"/>
      <c r="EBJ244" s="288"/>
      <c r="EBK244" s="288"/>
      <c r="EBL244" s="288"/>
      <c r="EBM244" s="288"/>
      <c r="EBN244" s="288"/>
      <c r="EBO244" s="288"/>
      <c r="EBP244" s="288"/>
      <c r="EBQ244" s="288"/>
      <c r="EBR244" s="288"/>
      <c r="EBS244" s="288"/>
      <c r="EBT244" s="288"/>
      <c r="EBU244" s="288"/>
      <c r="EBV244" s="288"/>
      <c r="EBW244" s="288"/>
      <c r="EBX244" s="288"/>
      <c r="EBY244" s="288"/>
      <c r="EBZ244" s="288"/>
      <c r="ECA244" s="288"/>
      <c r="ECB244" s="288"/>
      <c r="ECC244" s="288"/>
      <c r="ECD244" s="288"/>
      <c r="ECE244" s="288"/>
      <c r="ECF244" s="288"/>
      <c r="ECG244" s="288"/>
      <c r="ECH244" s="288"/>
      <c r="ECI244" s="288"/>
      <c r="ECJ244" s="288"/>
      <c r="ECK244" s="288"/>
      <c r="ECL244" s="288"/>
      <c r="ECM244" s="288"/>
      <c r="ECN244" s="288"/>
      <c r="ECO244" s="288"/>
      <c r="ECP244" s="288"/>
      <c r="ECQ244" s="288"/>
      <c r="ECR244" s="288"/>
      <c r="ECS244" s="288"/>
      <c r="ECT244" s="288"/>
      <c r="ECU244" s="288"/>
      <c r="ECV244" s="288"/>
      <c r="ECW244" s="288"/>
      <c r="ECX244" s="288"/>
      <c r="ECY244" s="288"/>
      <c r="ECZ244" s="288"/>
      <c r="EDA244" s="288"/>
      <c r="EDB244" s="288"/>
      <c r="EDC244" s="288"/>
      <c r="EDD244" s="288"/>
      <c r="EDE244" s="288"/>
      <c r="EDF244" s="288"/>
      <c r="EDG244" s="288"/>
      <c r="EDH244" s="288"/>
      <c r="EDI244" s="288"/>
      <c r="EDJ244" s="288"/>
      <c r="EDK244" s="288"/>
      <c r="EDL244" s="288"/>
      <c r="EDM244" s="288"/>
      <c r="EDN244" s="288"/>
      <c r="EDO244" s="288"/>
      <c r="EDP244" s="288"/>
      <c r="EDQ244" s="288"/>
      <c r="EDR244" s="288"/>
      <c r="EDS244" s="288"/>
      <c r="EDT244" s="288"/>
      <c r="EDU244" s="288"/>
      <c r="EDV244" s="288"/>
      <c r="EDW244" s="288"/>
      <c r="EDX244" s="288"/>
      <c r="EDY244" s="288"/>
      <c r="EDZ244" s="288"/>
      <c r="EEA244" s="288"/>
      <c r="EEB244" s="288"/>
      <c r="EEC244" s="288"/>
      <c r="EED244" s="288"/>
      <c r="EEE244" s="288"/>
      <c r="EEF244" s="288"/>
      <c r="EEG244" s="288"/>
      <c r="EEH244" s="288"/>
      <c r="EEI244" s="288"/>
      <c r="EEJ244" s="288"/>
      <c r="EEK244" s="288"/>
      <c r="EEL244" s="288"/>
      <c r="EEM244" s="288"/>
      <c r="EEN244" s="288"/>
      <c r="EEO244" s="288"/>
      <c r="EEP244" s="288"/>
      <c r="EEQ244" s="288"/>
      <c r="EER244" s="288"/>
      <c r="EES244" s="288"/>
      <c r="EET244" s="288"/>
      <c r="EEU244" s="288"/>
      <c r="EEV244" s="288"/>
      <c r="EEW244" s="288"/>
      <c r="EEX244" s="288"/>
      <c r="EEY244" s="288"/>
      <c r="EEZ244" s="288"/>
      <c r="EFA244" s="288"/>
      <c r="EFB244" s="288"/>
      <c r="EFC244" s="288"/>
      <c r="EFD244" s="288"/>
      <c r="EFE244" s="288"/>
      <c r="EFF244" s="288"/>
      <c r="EFG244" s="288"/>
      <c r="EFH244" s="288"/>
      <c r="EFI244" s="288"/>
      <c r="EFJ244" s="288"/>
      <c r="EFK244" s="288"/>
      <c r="EFL244" s="288"/>
      <c r="EFM244" s="288"/>
      <c r="EFN244" s="288"/>
      <c r="EFO244" s="288"/>
      <c r="EFP244" s="288"/>
      <c r="EFQ244" s="288"/>
      <c r="EFR244" s="288"/>
      <c r="EFS244" s="288"/>
      <c r="EFT244" s="288"/>
      <c r="EFU244" s="288"/>
      <c r="EFV244" s="288"/>
      <c r="EFW244" s="288"/>
      <c r="EFX244" s="288"/>
      <c r="EFY244" s="288"/>
      <c r="EFZ244" s="288"/>
      <c r="EGA244" s="288"/>
      <c r="EGB244" s="288"/>
      <c r="EGC244" s="288"/>
      <c r="EGD244" s="288"/>
      <c r="EGE244" s="288"/>
      <c r="EGF244" s="288"/>
      <c r="EGG244" s="288"/>
      <c r="EGH244" s="288"/>
      <c r="EGI244" s="288"/>
      <c r="EGJ244" s="288"/>
      <c r="EGK244" s="288"/>
      <c r="EGL244" s="288"/>
      <c r="EGM244" s="288"/>
      <c r="EGN244" s="288"/>
      <c r="EGO244" s="288"/>
      <c r="EGP244" s="288"/>
      <c r="EGQ244" s="288"/>
      <c r="EGR244" s="288"/>
      <c r="EGS244" s="288"/>
      <c r="EGT244" s="288"/>
      <c r="EGU244" s="288"/>
      <c r="EGV244" s="288"/>
      <c r="EGW244" s="288"/>
      <c r="EGX244" s="288"/>
      <c r="EGY244" s="288"/>
      <c r="EGZ244" s="288"/>
      <c r="EHA244" s="288"/>
      <c r="EHB244" s="288"/>
      <c r="EHC244" s="288"/>
      <c r="EHD244" s="288"/>
      <c r="EHE244" s="288"/>
      <c r="EHF244" s="288"/>
      <c r="EHG244" s="288"/>
      <c r="EHH244" s="288"/>
      <c r="EHI244" s="288"/>
      <c r="EHJ244" s="288"/>
      <c r="EHK244" s="288"/>
      <c r="EHL244" s="288"/>
      <c r="EHM244" s="288"/>
      <c r="EHN244" s="288"/>
      <c r="EHO244" s="288"/>
      <c r="EHP244" s="288"/>
      <c r="EHQ244" s="288"/>
      <c r="EHR244" s="288"/>
      <c r="EHS244" s="288"/>
      <c r="EHT244" s="288"/>
      <c r="EHU244" s="288"/>
      <c r="EHV244" s="288"/>
      <c r="EHW244" s="288"/>
      <c r="EHX244" s="288"/>
      <c r="EHY244" s="288"/>
      <c r="EHZ244" s="288"/>
      <c r="EIA244" s="288"/>
      <c r="EIB244" s="288"/>
      <c r="EIC244" s="288"/>
      <c r="EID244" s="288"/>
      <c r="EIE244" s="288"/>
      <c r="EIF244" s="288"/>
      <c r="EIG244" s="288"/>
      <c r="EIH244" s="288"/>
      <c r="EII244" s="288"/>
      <c r="EIJ244" s="288"/>
      <c r="EIK244" s="288"/>
      <c r="EIL244" s="288"/>
      <c r="EIM244" s="288"/>
      <c r="EIN244" s="288"/>
      <c r="EIO244" s="288"/>
      <c r="EIP244" s="288"/>
      <c r="EIQ244" s="288"/>
      <c r="EIR244" s="288"/>
      <c r="EIS244" s="288"/>
      <c r="EIT244" s="288"/>
      <c r="EIU244" s="288"/>
      <c r="EIV244" s="288"/>
      <c r="EIW244" s="288"/>
      <c r="EIX244" s="288"/>
      <c r="EIY244" s="288"/>
      <c r="EIZ244" s="288"/>
      <c r="EJA244" s="288"/>
      <c r="EJB244" s="288"/>
      <c r="EJC244" s="288"/>
      <c r="EJD244" s="288"/>
      <c r="EJE244" s="288"/>
      <c r="EJF244" s="288"/>
      <c r="EJG244" s="288"/>
      <c r="EJH244" s="288"/>
      <c r="EJI244" s="288"/>
      <c r="EJJ244" s="288"/>
      <c r="EJK244" s="288"/>
      <c r="EJL244" s="288"/>
      <c r="EJM244" s="288"/>
      <c r="EJN244" s="288"/>
      <c r="EJO244" s="288"/>
      <c r="EJP244" s="288"/>
      <c r="EJQ244" s="288"/>
      <c r="EJR244" s="288"/>
      <c r="EJS244" s="288"/>
      <c r="EJT244" s="288"/>
      <c r="EJU244" s="288"/>
      <c r="EJV244" s="288"/>
      <c r="EJW244" s="288"/>
      <c r="EJX244" s="288"/>
      <c r="EJY244" s="288"/>
      <c r="EJZ244" s="288"/>
      <c r="EKA244" s="288"/>
      <c r="EKB244" s="288"/>
      <c r="EKC244" s="288"/>
      <c r="EKD244" s="288"/>
      <c r="EKE244" s="288"/>
      <c r="EKF244" s="288"/>
      <c r="EKG244" s="288"/>
      <c r="EKH244" s="288"/>
      <c r="EKI244" s="288"/>
      <c r="EKJ244" s="288"/>
      <c r="EKK244" s="288"/>
      <c r="EKL244" s="288"/>
      <c r="EKM244" s="288"/>
      <c r="EKN244" s="288"/>
      <c r="EKO244" s="288"/>
      <c r="EKP244" s="288"/>
      <c r="EKQ244" s="288"/>
      <c r="EKR244" s="288"/>
      <c r="EKS244" s="288"/>
      <c r="EKT244" s="288"/>
      <c r="EKU244" s="288"/>
      <c r="EKV244" s="288"/>
      <c r="EKW244" s="288"/>
      <c r="EKX244" s="288"/>
      <c r="EKY244" s="288"/>
      <c r="EKZ244" s="288"/>
      <c r="ELA244" s="288"/>
      <c r="ELB244" s="288"/>
      <c r="ELC244" s="288"/>
      <c r="ELD244" s="288"/>
      <c r="ELE244" s="288"/>
      <c r="ELF244" s="288"/>
      <c r="ELG244" s="288"/>
      <c r="ELH244" s="288"/>
      <c r="ELI244" s="288"/>
      <c r="ELJ244" s="288"/>
      <c r="ELK244" s="288"/>
      <c r="ELL244" s="288"/>
      <c r="ELM244" s="288"/>
      <c r="ELN244" s="288"/>
      <c r="ELO244" s="288"/>
      <c r="ELP244" s="288"/>
      <c r="ELQ244" s="288"/>
      <c r="ELR244" s="288"/>
      <c r="ELS244" s="288"/>
      <c r="ELT244" s="288"/>
      <c r="ELU244" s="288"/>
      <c r="ELV244" s="288"/>
      <c r="ELW244" s="288"/>
      <c r="ELX244" s="288"/>
      <c r="ELY244" s="288"/>
      <c r="ELZ244" s="288"/>
      <c r="EMA244" s="288"/>
      <c r="EMB244" s="288"/>
      <c r="EMC244" s="288"/>
      <c r="EMD244" s="288"/>
      <c r="EME244" s="288"/>
      <c r="EMF244" s="288"/>
      <c r="EMG244" s="288"/>
      <c r="EMH244" s="288"/>
      <c r="EMI244" s="288"/>
      <c r="EMJ244" s="288"/>
      <c r="EMK244" s="288"/>
      <c r="EML244" s="288"/>
      <c r="EMM244" s="288"/>
      <c r="EMN244" s="288"/>
      <c r="EMO244" s="288"/>
      <c r="EMP244" s="288"/>
      <c r="EMQ244" s="288"/>
      <c r="EMR244" s="288"/>
      <c r="EMS244" s="288"/>
      <c r="EMT244" s="288"/>
      <c r="EMU244" s="288"/>
      <c r="EMV244" s="288"/>
      <c r="EMW244" s="288"/>
      <c r="EMX244" s="288"/>
      <c r="EMY244" s="288"/>
      <c r="EMZ244" s="288"/>
      <c r="ENA244" s="288"/>
      <c r="ENB244" s="288"/>
      <c r="ENC244" s="288"/>
      <c r="END244" s="288"/>
      <c r="ENE244" s="288"/>
      <c r="ENF244" s="288"/>
      <c r="ENG244" s="288"/>
      <c r="ENH244" s="288"/>
      <c r="ENI244" s="288"/>
      <c r="ENJ244" s="288"/>
      <c r="ENK244" s="288"/>
      <c r="ENL244" s="288"/>
      <c r="ENM244" s="288"/>
      <c r="ENN244" s="288"/>
      <c r="ENO244" s="288"/>
      <c r="ENP244" s="288"/>
      <c r="ENQ244" s="288"/>
      <c r="ENR244" s="288"/>
      <c r="ENS244" s="288"/>
      <c r="ENT244" s="288"/>
      <c r="ENU244" s="288"/>
      <c r="ENV244" s="288"/>
      <c r="ENW244" s="288"/>
      <c r="ENX244" s="288"/>
      <c r="ENY244" s="288"/>
      <c r="ENZ244" s="288"/>
      <c r="EOA244" s="288"/>
      <c r="EOB244" s="288"/>
      <c r="EOC244" s="288"/>
      <c r="EOD244" s="288"/>
      <c r="EOE244" s="288"/>
      <c r="EOF244" s="288"/>
      <c r="EOG244" s="288"/>
      <c r="EOH244" s="288"/>
      <c r="EOI244" s="288"/>
      <c r="EOJ244" s="288"/>
      <c r="EOK244" s="288"/>
      <c r="EOL244" s="288"/>
      <c r="EOM244" s="288"/>
      <c r="EON244" s="288"/>
      <c r="EOO244" s="288"/>
      <c r="EOP244" s="288"/>
      <c r="EOQ244" s="288"/>
      <c r="EOR244" s="288"/>
      <c r="EOS244" s="288"/>
      <c r="EOT244" s="288"/>
      <c r="EOU244" s="288"/>
      <c r="EOV244" s="288"/>
      <c r="EOW244" s="288"/>
      <c r="EOX244" s="288"/>
      <c r="EOY244" s="288"/>
      <c r="EOZ244" s="288"/>
      <c r="EPA244" s="288"/>
      <c r="EPB244" s="288"/>
      <c r="EPC244" s="288"/>
      <c r="EPD244" s="288"/>
      <c r="EPE244" s="288"/>
      <c r="EPF244" s="288"/>
      <c r="EPG244" s="288"/>
      <c r="EPH244" s="288"/>
      <c r="EPI244" s="288"/>
      <c r="EPJ244" s="288"/>
      <c r="EPK244" s="288"/>
      <c r="EPL244" s="288"/>
      <c r="EPM244" s="288"/>
      <c r="EPN244" s="288"/>
      <c r="EPO244" s="288"/>
      <c r="EPP244" s="288"/>
      <c r="EPQ244" s="288"/>
      <c r="EPR244" s="288"/>
      <c r="EPS244" s="288"/>
      <c r="EPT244" s="288"/>
      <c r="EPU244" s="288"/>
      <c r="EPV244" s="288"/>
      <c r="EPW244" s="288"/>
      <c r="EPX244" s="288"/>
      <c r="EPY244" s="288"/>
      <c r="EPZ244" s="288"/>
      <c r="EQA244" s="288"/>
      <c r="EQB244" s="288"/>
      <c r="EQC244" s="288"/>
      <c r="EQD244" s="288"/>
      <c r="EQE244" s="288"/>
      <c r="EQF244" s="288"/>
      <c r="EQG244" s="288"/>
      <c r="EQH244" s="288"/>
      <c r="EQI244" s="288"/>
      <c r="EQJ244" s="288"/>
      <c r="EQK244" s="288"/>
      <c r="EQL244" s="288"/>
      <c r="EQM244" s="288"/>
      <c r="EQN244" s="288"/>
      <c r="EQO244" s="288"/>
      <c r="EQP244" s="288"/>
      <c r="EQQ244" s="288"/>
      <c r="EQR244" s="288"/>
      <c r="EQS244" s="288"/>
      <c r="EQT244" s="288"/>
      <c r="EQU244" s="288"/>
      <c r="EQV244" s="288"/>
      <c r="EQW244" s="288"/>
      <c r="EQX244" s="288"/>
      <c r="EQY244" s="288"/>
      <c r="EQZ244" s="288"/>
      <c r="ERA244" s="288"/>
      <c r="ERB244" s="288"/>
      <c r="ERC244" s="288"/>
      <c r="ERD244" s="288"/>
      <c r="ERE244" s="288"/>
      <c r="ERF244" s="288"/>
      <c r="ERG244" s="288"/>
      <c r="ERH244" s="288"/>
      <c r="ERI244" s="288"/>
      <c r="ERJ244" s="288"/>
      <c r="ERK244" s="288"/>
      <c r="ERL244" s="288"/>
      <c r="ERM244" s="288"/>
      <c r="ERN244" s="288"/>
      <c r="ERO244" s="288"/>
      <c r="ERP244" s="288"/>
      <c r="ERQ244" s="288"/>
      <c r="ERR244" s="288"/>
      <c r="ERS244" s="288"/>
      <c r="ERT244" s="288"/>
      <c r="ERU244" s="288"/>
      <c r="ERV244" s="288"/>
      <c r="ERW244" s="288"/>
      <c r="ERX244" s="288"/>
      <c r="ERY244" s="288"/>
      <c r="ERZ244" s="288"/>
      <c r="ESA244" s="288"/>
      <c r="ESB244" s="288"/>
      <c r="ESC244" s="288"/>
      <c r="ESD244" s="288"/>
      <c r="ESE244" s="288"/>
      <c r="ESF244" s="288"/>
      <c r="ESG244" s="288"/>
      <c r="ESH244" s="288"/>
      <c r="ESI244" s="288"/>
      <c r="ESJ244" s="288"/>
      <c r="ESK244" s="288"/>
      <c r="ESL244" s="288"/>
      <c r="ESM244" s="288"/>
      <c r="ESN244" s="288"/>
      <c r="ESO244" s="288"/>
      <c r="ESP244" s="288"/>
      <c r="ESQ244" s="288"/>
      <c r="ESR244" s="288"/>
      <c r="ESS244" s="288"/>
      <c r="EST244" s="288"/>
      <c r="ESU244" s="288"/>
      <c r="ESV244" s="288"/>
      <c r="ESW244" s="288"/>
      <c r="ESX244" s="288"/>
      <c r="ESY244" s="288"/>
      <c r="ESZ244" s="288"/>
      <c r="ETA244" s="288"/>
      <c r="ETB244" s="288"/>
      <c r="ETC244" s="288"/>
      <c r="ETD244" s="288"/>
      <c r="ETE244" s="288"/>
      <c r="ETF244" s="288"/>
      <c r="ETG244" s="288"/>
      <c r="ETH244" s="288"/>
      <c r="ETI244" s="288"/>
      <c r="ETJ244" s="288"/>
      <c r="ETK244" s="288"/>
      <c r="ETL244" s="288"/>
      <c r="ETM244" s="288"/>
      <c r="ETN244" s="288"/>
      <c r="ETO244" s="288"/>
      <c r="ETP244" s="288"/>
      <c r="ETQ244" s="288"/>
      <c r="ETR244" s="288"/>
      <c r="ETS244" s="288"/>
      <c r="ETT244" s="288"/>
      <c r="ETU244" s="288"/>
      <c r="ETV244" s="288"/>
      <c r="ETW244" s="288"/>
      <c r="ETX244" s="288"/>
      <c r="ETY244" s="288"/>
      <c r="ETZ244" s="288"/>
      <c r="EUA244" s="288"/>
      <c r="EUB244" s="288"/>
      <c r="EUC244" s="288"/>
      <c r="EUD244" s="288"/>
      <c r="EUE244" s="288"/>
      <c r="EUF244" s="288"/>
      <c r="EUG244" s="288"/>
      <c r="EUH244" s="288"/>
      <c r="EUI244" s="288"/>
      <c r="EUJ244" s="288"/>
      <c r="EUK244" s="288"/>
      <c r="EUL244" s="288"/>
      <c r="EUM244" s="288"/>
      <c r="EUN244" s="288"/>
      <c r="EUO244" s="288"/>
      <c r="EUP244" s="288"/>
      <c r="EUQ244" s="288"/>
      <c r="EUR244" s="288"/>
      <c r="EUS244" s="288"/>
      <c r="EUT244" s="288"/>
      <c r="EUU244" s="288"/>
      <c r="EUV244" s="288"/>
      <c r="EUW244" s="288"/>
      <c r="EUX244" s="288"/>
      <c r="EUY244" s="288"/>
      <c r="EUZ244" s="288"/>
      <c r="EVA244" s="288"/>
      <c r="EVB244" s="288"/>
      <c r="EVC244" s="288"/>
      <c r="EVD244" s="288"/>
      <c r="EVE244" s="288"/>
      <c r="EVF244" s="288"/>
      <c r="EVG244" s="288"/>
      <c r="EVH244" s="288"/>
      <c r="EVI244" s="288"/>
      <c r="EVJ244" s="288"/>
      <c r="EVK244" s="288"/>
      <c r="EVL244" s="288"/>
      <c r="EVM244" s="288"/>
      <c r="EVN244" s="288"/>
      <c r="EVO244" s="288"/>
      <c r="EVP244" s="288"/>
      <c r="EVQ244" s="288"/>
      <c r="EVR244" s="288"/>
      <c r="EVS244" s="288"/>
      <c r="EVT244" s="288"/>
      <c r="EVU244" s="288"/>
      <c r="EVV244" s="288"/>
      <c r="EVW244" s="288"/>
      <c r="EVX244" s="288"/>
      <c r="EVY244" s="288"/>
      <c r="EVZ244" s="288"/>
      <c r="EWA244" s="288"/>
      <c r="EWB244" s="288"/>
      <c r="EWC244" s="288"/>
      <c r="EWD244" s="288"/>
      <c r="EWE244" s="288"/>
      <c r="EWF244" s="288"/>
      <c r="EWG244" s="288"/>
      <c r="EWH244" s="288"/>
      <c r="EWI244" s="288"/>
      <c r="EWJ244" s="288"/>
      <c r="EWK244" s="288"/>
      <c r="EWL244" s="288"/>
      <c r="EWM244" s="288"/>
      <c r="EWN244" s="288"/>
      <c r="EWO244" s="288"/>
      <c r="EWP244" s="288"/>
      <c r="EWQ244" s="288"/>
      <c r="EWR244" s="288"/>
      <c r="EWS244" s="288"/>
      <c r="EWT244" s="288"/>
      <c r="EWU244" s="288"/>
      <c r="EWV244" s="288"/>
      <c r="EWW244" s="288"/>
      <c r="EWX244" s="288"/>
      <c r="EWY244" s="288"/>
      <c r="EWZ244" s="288"/>
      <c r="EXA244" s="288"/>
      <c r="EXB244" s="288"/>
      <c r="EXC244" s="288"/>
      <c r="EXD244" s="288"/>
      <c r="EXE244" s="288"/>
      <c r="EXF244" s="288"/>
      <c r="EXG244" s="288"/>
      <c r="EXH244" s="288"/>
      <c r="EXI244" s="288"/>
      <c r="EXJ244" s="288"/>
      <c r="EXK244" s="288"/>
      <c r="EXL244" s="288"/>
      <c r="EXM244" s="288"/>
      <c r="EXN244" s="288"/>
      <c r="EXO244" s="288"/>
      <c r="EXP244" s="288"/>
      <c r="EXQ244" s="288"/>
      <c r="EXR244" s="288"/>
      <c r="EXS244" s="288"/>
      <c r="EXT244" s="288"/>
      <c r="EXU244" s="288"/>
      <c r="EXV244" s="288"/>
      <c r="EXW244" s="288"/>
      <c r="EXX244" s="288"/>
      <c r="EXY244" s="288"/>
      <c r="EXZ244" s="288"/>
      <c r="EYA244" s="288"/>
      <c r="EYB244" s="288"/>
      <c r="EYC244" s="288"/>
      <c r="EYD244" s="288"/>
      <c r="EYE244" s="288"/>
      <c r="EYF244" s="288"/>
      <c r="EYG244" s="288"/>
      <c r="EYH244" s="288"/>
      <c r="EYI244" s="288"/>
      <c r="EYJ244" s="288"/>
      <c r="EYK244" s="288"/>
      <c r="EYL244" s="288"/>
      <c r="EYM244" s="288"/>
      <c r="EYN244" s="288"/>
      <c r="EYO244" s="288"/>
      <c r="EYP244" s="288"/>
      <c r="EYQ244" s="288"/>
      <c r="EYR244" s="288"/>
      <c r="EYS244" s="288"/>
      <c r="EYT244" s="288"/>
      <c r="EYU244" s="288"/>
      <c r="EYV244" s="288"/>
      <c r="EYW244" s="288"/>
      <c r="EYX244" s="288"/>
      <c r="EYY244" s="288"/>
      <c r="EYZ244" s="288"/>
      <c r="EZA244" s="288"/>
      <c r="EZB244" s="288"/>
      <c r="EZC244" s="288"/>
      <c r="EZD244" s="288"/>
      <c r="EZE244" s="288"/>
      <c r="EZF244" s="288"/>
      <c r="EZG244" s="288"/>
      <c r="EZH244" s="288"/>
      <c r="EZI244" s="288"/>
      <c r="EZJ244" s="288"/>
      <c r="EZK244" s="288"/>
      <c r="EZL244" s="288"/>
      <c r="EZM244" s="288"/>
      <c r="EZN244" s="288"/>
      <c r="EZO244" s="288"/>
      <c r="EZP244" s="288"/>
      <c r="EZQ244" s="288"/>
      <c r="EZR244" s="288"/>
      <c r="EZS244" s="288"/>
      <c r="EZT244" s="288"/>
      <c r="EZU244" s="288"/>
      <c r="EZV244" s="288"/>
      <c r="EZW244" s="288"/>
      <c r="EZX244" s="288"/>
      <c r="EZY244" s="288"/>
      <c r="EZZ244" s="288"/>
      <c r="FAA244" s="288"/>
      <c r="FAB244" s="288"/>
      <c r="FAC244" s="288"/>
      <c r="FAD244" s="288"/>
      <c r="FAE244" s="288"/>
      <c r="FAF244" s="288"/>
      <c r="FAG244" s="288"/>
      <c r="FAH244" s="288"/>
      <c r="FAI244" s="288"/>
      <c r="FAJ244" s="288"/>
      <c r="FAK244" s="288"/>
      <c r="FAL244" s="288"/>
      <c r="FAM244" s="288"/>
      <c r="FAN244" s="288"/>
      <c r="FAO244" s="288"/>
      <c r="FAP244" s="288"/>
      <c r="FAQ244" s="288"/>
      <c r="FAR244" s="288"/>
      <c r="FAS244" s="288"/>
      <c r="FAT244" s="288"/>
      <c r="FAU244" s="288"/>
      <c r="FAV244" s="288"/>
      <c r="FAW244" s="288"/>
      <c r="FAX244" s="288"/>
      <c r="FAY244" s="288"/>
      <c r="FAZ244" s="288"/>
      <c r="FBA244" s="288"/>
      <c r="FBB244" s="288"/>
      <c r="FBC244" s="288"/>
      <c r="FBD244" s="288"/>
      <c r="FBE244" s="288"/>
      <c r="FBF244" s="288"/>
      <c r="FBG244" s="288"/>
      <c r="FBH244" s="288"/>
      <c r="FBI244" s="288"/>
      <c r="FBJ244" s="288"/>
      <c r="FBK244" s="288"/>
      <c r="FBL244" s="288"/>
      <c r="FBM244" s="288"/>
      <c r="FBN244" s="288"/>
      <c r="FBO244" s="288"/>
      <c r="FBP244" s="288"/>
      <c r="FBQ244" s="288"/>
      <c r="FBR244" s="288"/>
      <c r="FBS244" s="288"/>
      <c r="FBT244" s="288"/>
      <c r="FBU244" s="288"/>
      <c r="FBV244" s="288"/>
      <c r="FBW244" s="288"/>
      <c r="FBX244" s="288"/>
      <c r="FBY244" s="288"/>
      <c r="FBZ244" s="288"/>
      <c r="FCA244" s="288"/>
      <c r="FCB244" s="288"/>
      <c r="FCC244" s="288"/>
      <c r="FCD244" s="288"/>
      <c r="FCE244" s="288"/>
      <c r="FCF244" s="288"/>
      <c r="FCG244" s="288"/>
      <c r="FCH244" s="288"/>
      <c r="FCI244" s="288"/>
      <c r="FCJ244" s="288"/>
      <c r="FCK244" s="288"/>
      <c r="FCL244" s="288"/>
      <c r="FCM244" s="288"/>
      <c r="FCN244" s="288"/>
      <c r="FCO244" s="288"/>
      <c r="FCP244" s="288"/>
      <c r="FCQ244" s="288"/>
      <c r="FCR244" s="288"/>
      <c r="FCS244" s="288"/>
      <c r="FCT244" s="288"/>
      <c r="FCU244" s="288"/>
      <c r="FCV244" s="288"/>
      <c r="FCW244" s="288"/>
      <c r="FCX244" s="288"/>
      <c r="FCY244" s="288"/>
      <c r="FCZ244" s="288"/>
      <c r="FDA244" s="288"/>
      <c r="FDB244" s="288"/>
      <c r="FDC244" s="288"/>
      <c r="FDD244" s="288"/>
      <c r="FDE244" s="288"/>
      <c r="FDF244" s="288"/>
      <c r="FDG244" s="288"/>
      <c r="FDH244" s="288"/>
      <c r="FDI244" s="288"/>
      <c r="FDJ244" s="288"/>
      <c r="FDK244" s="288"/>
      <c r="FDL244" s="288"/>
      <c r="FDM244" s="288"/>
      <c r="FDN244" s="288"/>
      <c r="FDO244" s="288"/>
      <c r="FDP244" s="288"/>
      <c r="FDQ244" s="288"/>
      <c r="FDR244" s="288"/>
      <c r="FDS244" s="288"/>
      <c r="FDT244" s="288"/>
      <c r="FDU244" s="288"/>
      <c r="FDV244" s="288"/>
      <c r="FDW244" s="288"/>
      <c r="FDX244" s="288"/>
      <c r="FDY244" s="288"/>
      <c r="FDZ244" s="288"/>
      <c r="FEA244" s="288"/>
      <c r="FEB244" s="288"/>
      <c r="FEC244" s="288"/>
      <c r="FED244" s="288"/>
      <c r="FEE244" s="288"/>
      <c r="FEF244" s="288"/>
      <c r="FEG244" s="288"/>
      <c r="FEH244" s="288"/>
      <c r="FEI244" s="288"/>
      <c r="FEJ244" s="288"/>
      <c r="FEK244" s="288"/>
      <c r="FEL244" s="288"/>
      <c r="FEM244" s="288"/>
      <c r="FEN244" s="288"/>
      <c r="FEO244" s="288"/>
      <c r="FEP244" s="288"/>
      <c r="FEQ244" s="288"/>
      <c r="FER244" s="288"/>
      <c r="FES244" s="288"/>
      <c r="FET244" s="288"/>
      <c r="FEU244" s="288"/>
      <c r="FEV244" s="288"/>
      <c r="FEW244" s="288"/>
      <c r="FEX244" s="288"/>
      <c r="FEY244" s="288"/>
      <c r="FEZ244" s="288"/>
      <c r="FFA244" s="288"/>
      <c r="FFB244" s="288"/>
      <c r="FFC244" s="288"/>
      <c r="FFD244" s="288"/>
      <c r="FFE244" s="288"/>
      <c r="FFF244" s="288"/>
      <c r="FFG244" s="288"/>
      <c r="FFH244" s="288"/>
      <c r="FFI244" s="288"/>
      <c r="FFJ244" s="288"/>
      <c r="FFK244" s="288"/>
      <c r="FFL244" s="288"/>
      <c r="FFM244" s="288"/>
      <c r="FFN244" s="288"/>
      <c r="FFO244" s="288"/>
      <c r="FFP244" s="288"/>
      <c r="FFQ244" s="288"/>
      <c r="FFR244" s="288"/>
      <c r="FFS244" s="288"/>
      <c r="FFT244" s="288"/>
      <c r="FFU244" s="288"/>
      <c r="FFV244" s="288"/>
      <c r="FFW244" s="288"/>
      <c r="FFX244" s="288"/>
      <c r="FFY244" s="288"/>
      <c r="FFZ244" s="288"/>
      <c r="FGA244" s="288"/>
      <c r="FGB244" s="288"/>
      <c r="FGC244" s="288"/>
      <c r="FGD244" s="288"/>
      <c r="FGE244" s="288"/>
      <c r="FGF244" s="288"/>
      <c r="FGG244" s="288"/>
      <c r="FGH244" s="288"/>
      <c r="FGI244" s="288"/>
      <c r="FGJ244" s="288"/>
      <c r="FGK244" s="288"/>
      <c r="FGL244" s="288"/>
      <c r="FGM244" s="288"/>
      <c r="FGN244" s="288"/>
      <c r="FGO244" s="288"/>
      <c r="FGP244" s="288"/>
      <c r="FGQ244" s="288"/>
      <c r="FGR244" s="288"/>
      <c r="FGS244" s="288"/>
      <c r="FGT244" s="288"/>
      <c r="FGU244" s="288"/>
      <c r="FGV244" s="288"/>
      <c r="FGW244" s="288"/>
      <c r="FGX244" s="288"/>
      <c r="FGY244" s="288"/>
      <c r="FGZ244" s="288"/>
      <c r="FHA244" s="288"/>
      <c r="FHB244" s="288"/>
      <c r="FHC244" s="288"/>
      <c r="FHD244" s="288"/>
      <c r="FHE244" s="288"/>
      <c r="FHF244" s="288"/>
      <c r="FHG244" s="288"/>
      <c r="FHH244" s="288"/>
      <c r="FHI244" s="288"/>
      <c r="FHJ244" s="288"/>
      <c r="FHK244" s="288"/>
      <c r="FHL244" s="288"/>
      <c r="FHM244" s="288"/>
      <c r="FHN244" s="288"/>
      <c r="FHO244" s="288"/>
      <c r="FHP244" s="288"/>
      <c r="FHQ244" s="288"/>
      <c r="FHR244" s="288"/>
      <c r="FHS244" s="288"/>
      <c r="FHT244" s="288"/>
      <c r="FHU244" s="288"/>
      <c r="FHV244" s="288"/>
      <c r="FHW244" s="288"/>
      <c r="FHX244" s="288"/>
      <c r="FHY244" s="288"/>
      <c r="FHZ244" s="288"/>
      <c r="FIA244" s="288"/>
      <c r="FIB244" s="288"/>
      <c r="FIC244" s="288"/>
      <c r="FID244" s="288"/>
      <c r="FIE244" s="288"/>
      <c r="FIF244" s="288"/>
      <c r="FIG244" s="288"/>
      <c r="FIH244" s="288"/>
      <c r="FII244" s="288"/>
      <c r="FIJ244" s="288"/>
      <c r="FIK244" s="288"/>
      <c r="FIL244" s="288"/>
      <c r="FIM244" s="288"/>
      <c r="FIN244" s="288"/>
      <c r="FIO244" s="288"/>
      <c r="FIP244" s="288"/>
      <c r="FIQ244" s="288"/>
      <c r="FIR244" s="288"/>
      <c r="FIS244" s="288"/>
      <c r="FIT244" s="288"/>
      <c r="FIU244" s="288"/>
      <c r="FIV244" s="288"/>
      <c r="FIW244" s="288"/>
      <c r="FIX244" s="288"/>
      <c r="FIY244" s="288"/>
      <c r="FIZ244" s="288"/>
      <c r="FJA244" s="288"/>
      <c r="FJB244" s="288"/>
      <c r="FJC244" s="288"/>
      <c r="FJD244" s="288"/>
      <c r="FJE244" s="288"/>
      <c r="FJF244" s="288"/>
      <c r="FJG244" s="288"/>
      <c r="FJH244" s="288"/>
      <c r="FJI244" s="288"/>
      <c r="FJJ244" s="288"/>
      <c r="FJK244" s="288"/>
      <c r="FJL244" s="288"/>
      <c r="FJM244" s="288"/>
      <c r="FJN244" s="288"/>
      <c r="FJO244" s="288"/>
      <c r="FJP244" s="288"/>
      <c r="FJQ244" s="288"/>
      <c r="FJR244" s="288"/>
      <c r="FJS244" s="288"/>
      <c r="FJT244" s="288"/>
      <c r="FJU244" s="288"/>
      <c r="FJV244" s="288"/>
      <c r="FJW244" s="288"/>
      <c r="FJX244" s="288"/>
      <c r="FJY244" s="288"/>
      <c r="FJZ244" s="288"/>
      <c r="FKA244" s="288"/>
      <c r="FKB244" s="288"/>
      <c r="FKC244" s="288"/>
      <c r="FKD244" s="288"/>
      <c r="FKE244" s="288"/>
      <c r="FKF244" s="288"/>
      <c r="FKG244" s="288"/>
      <c r="FKH244" s="288"/>
      <c r="FKI244" s="288"/>
      <c r="FKJ244" s="288"/>
      <c r="FKK244" s="288"/>
      <c r="FKL244" s="288"/>
      <c r="FKM244" s="288"/>
      <c r="FKN244" s="288"/>
      <c r="FKO244" s="288"/>
      <c r="FKP244" s="288"/>
      <c r="FKQ244" s="288"/>
      <c r="FKR244" s="288"/>
      <c r="FKS244" s="288"/>
      <c r="FKT244" s="288"/>
      <c r="FKU244" s="288"/>
      <c r="FKV244" s="288"/>
      <c r="FKW244" s="288"/>
      <c r="FKX244" s="288"/>
      <c r="FKY244" s="288"/>
      <c r="FKZ244" s="288"/>
      <c r="FLA244" s="288"/>
      <c r="FLB244" s="288"/>
      <c r="FLC244" s="288"/>
      <c r="FLD244" s="288"/>
      <c r="FLE244" s="288"/>
      <c r="FLF244" s="288"/>
      <c r="FLG244" s="288"/>
      <c r="FLH244" s="288"/>
      <c r="FLI244" s="288"/>
      <c r="FLJ244" s="288"/>
      <c r="FLK244" s="288"/>
      <c r="FLL244" s="288"/>
      <c r="FLM244" s="288"/>
      <c r="FLN244" s="288"/>
      <c r="FLO244" s="288"/>
      <c r="FLP244" s="288"/>
      <c r="FLQ244" s="288"/>
      <c r="FLR244" s="288"/>
      <c r="FLS244" s="288"/>
      <c r="FLT244" s="288"/>
      <c r="FLU244" s="288"/>
      <c r="FLV244" s="288"/>
      <c r="FLW244" s="288"/>
      <c r="FLX244" s="288"/>
      <c r="FLY244" s="288"/>
      <c r="FLZ244" s="288"/>
      <c r="FMA244" s="288"/>
      <c r="FMB244" s="288"/>
      <c r="FMC244" s="288"/>
      <c r="FMD244" s="288"/>
      <c r="FME244" s="288"/>
      <c r="FMF244" s="288"/>
      <c r="FMG244" s="288"/>
      <c r="FMH244" s="288"/>
      <c r="FMI244" s="288"/>
      <c r="FMJ244" s="288"/>
      <c r="FMK244" s="288"/>
      <c r="FML244" s="288"/>
      <c r="FMM244" s="288"/>
      <c r="FMN244" s="288"/>
      <c r="FMO244" s="288"/>
      <c r="FMP244" s="288"/>
      <c r="FMQ244" s="288"/>
      <c r="FMR244" s="288"/>
      <c r="FMS244" s="288"/>
      <c r="FMT244" s="288"/>
      <c r="FMU244" s="288"/>
      <c r="FMV244" s="288"/>
      <c r="FMW244" s="288"/>
      <c r="FMX244" s="288"/>
      <c r="FMY244" s="288"/>
      <c r="FMZ244" s="288"/>
      <c r="FNA244" s="288"/>
      <c r="FNB244" s="288"/>
      <c r="FNC244" s="288"/>
      <c r="FND244" s="288"/>
      <c r="FNE244" s="288"/>
      <c r="FNF244" s="288"/>
      <c r="FNG244" s="288"/>
      <c r="FNH244" s="288"/>
      <c r="FNI244" s="288"/>
      <c r="FNJ244" s="288"/>
      <c r="FNK244" s="288"/>
      <c r="FNL244" s="288"/>
      <c r="FNM244" s="288"/>
      <c r="FNN244" s="288"/>
      <c r="FNO244" s="288"/>
      <c r="FNP244" s="288"/>
      <c r="FNQ244" s="288"/>
      <c r="FNR244" s="288"/>
      <c r="FNS244" s="288"/>
      <c r="FNT244" s="288"/>
      <c r="FNU244" s="288"/>
      <c r="FNV244" s="288"/>
      <c r="FNW244" s="288"/>
      <c r="FNX244" s="288"/>
      <c r="FNY244" s="288"/>
      <c r="FNZ244" s="288"/>
      <c r="FOA244" s="288"/>
      <c r="FOB244" s="288"/>
      <c r="FOC244" s="288"/>
      <c r="FOD244" s="288"/>
      <c r="FOE244" s="288"/>
      <c r="FOF244" s="288"/>
      <c r="FOG244" s="288"/>
      <c r="FOH244" s="288"/>
      <c r="FOI244" s="288"/>
      <c r="FOJ244" s="288"/>
      <c r="FOK244" s="288"/>
      <c r="FOL244" s="288"/>
      <c r="FOM244" s="288"/>
      <c r="FON244" s="288"/>
      <c r="FOO244" s="288"/>
      <c r="FOP244" s="288"/>
      <c r="FOQ244" s="288"/>
      <c r="FOR244" s="288"/>
      <c r="FOS244" s="288"/>
      <c r="FOT244" s="288"/>
      <c r="FOU244" s="288"/>
      <c r="FOV244" s="288"/>
      <c r="FOW244" s="288"/>
      <c r="FOX244" s="288"/>
      <c r="FOY244" s="288"/>
      <c r="FOZ244" s="288"/>
      <c r="FPA244" s="288"/>
      <c r="FPB244" s="288"/>
      <c r="FPC244" s="288"/>
      <c r="FPD244" s="288"/>
      <c r="FPE244" s="288"/>
      <c r="FPF244" s="288"/>
      <c r="FPG244" s="288"/>
      <c r="FPH244" s="288"/>
      <c r="FPI244" s="288"/>
      <c r="FPJ244" s="288"/>
      <c r="FPK244" s="288"/>
      <c r="FPL244" s="288"/>
      <c r="FPM244" s="288"/>
      <c r="FPN244" s="288"/>
      <c r="FPO244" s="288"/>
      <c r="FPP244" s="288"/>
      <c r="FPQ244" s="288"/>
      <c r="FPR244" s="288"/>
      <c r="FPS244" s="288"/>
      <c r="FPT244" s="288"/>
      <c r="FPU244" s="288"/>
      <c r="FPV244" s="288"/>
      <c r="FPW244" s="288"/>
      <c r="FPX244" s="288"/>
      <c r="FPY244" s="288"/>
      <c r="FPZ244" s="288"/>
      <c r="FQA244" s="288"/>
      <c r="FQB244" s="288"/>
      <c r="FQC244" s="288"/>
      <c r="FQD244" s="288"/>
      <c r="FQE244" s="288"/>
      <c r="FQF244" s="288"/>
      <c r="FQG244" s="288"/>
      <c r="FQH244" s="288"/>
      <c r="FQI244" s="288"/>
      <c r="FQJ244" s="288"/>
      <c r="FQK244" s="288"/>
      <c r="FQL244" s="288"/>
      <c r="FQM244" s="288"/>
      <c r="FQN244" s="288"/>
      <c r="FQO244" s="288"/>
      <c r="FQP244" s="288"/>
      <c r="FQQ244" s="288"/>
      <c r="FQR244" s="288"/>
      <c r="FQS244" s="288"/>
      <c r="FQT244" s="288"/>
      <c r="FQU244" s="288"/>
      <c r="FQV244" s="288"/>
      <c r="FQW244" s="288"/>
      <c r="FQX244" s="288"/>
      <c r="FQY244" s="288"/>
      <c r="FQZ244" s="288"/>
      <c r="FRA244" s="288"/>
      <c r="FRB244" s="288"/>
      <c r="FRC244" s="288"/>
      <c r="FRD244" s="288"/>
      <c r="FRE244" s="288"/>
      <c r="FRF244" s="288"/>
      <c r="FRG244" s="288"/>
      <c r="FRH244" s="288"/>
      <c r="FRI244" s="288"/>
      <c r="FRJ244" s="288"/>
      <c r="FRK244" s="288"/>
      <c r="FRL244" s="288"/>
      <c r="FRM244" s="288"/>
      <c r="FRN244" s="288"/>
      <c r="FRO244" s="288"/>
      <c r="FRP244" s="288"/>
      <c r="FRQ244" s="288"/>
      <c r="FRR244" s="288"/>
      <c r="FRS244" s="288"/>
      <c r="FRT244" s="288"/>
      <c r="FRU244" s="288"/>
      <c r="FRV244" s="288"/>
      <c r="FRW244" s="288"/>
      <c r="FRX244" s="288"/>
      <c r="FRY244" s="288"/>
      <c r="FRZ244" s="288"/>
      <c r="FSA244" s="288"/>
      <c r="FSB244" s="288"/>
      <c r="FSC244" s="288"/>
      <c r="FSD244" s="288"/>
      <c r="FSE244" s="288"/>
      <c r="FSF244" s="288"/>
      <c r="FSG244" s="288"/>
      <c r="FSH244" s="288"/>
      <c r="FSI244" s="288"/>
      <c r="FSJ244" s="288"/>
      <c r="FSK244" s="288"/>
      <c r="FSL244" s="288"/>
      <c r="FSM244" s="288"/>
      <c r="FSN244" s="288"/>
      <c r="FSO244" s="288"/>
      <c r="FSP244" s="288"/>
      <c r="FSQ244" s="288"/>
      <c r="FSR244" s="288"/>
      <c r="FSS244" s="288"/>
      <c r="FST244" s="288"/>
      <c r="FSU244" s="288"/>
      <c r="FSV244" s="288"/>
      <c r="FSW244" s="288"/>
      <c r="FSX244" s="288"/>
      <c r="FSY244" s="288"/>
      <c r="FSZ244" s="288"/>
      <c r="FTA244" s="288"/>
      <c r="FTB244" s="288"/>
      <c r="FTC244" s="288"/>
      <c r="FTD244" s="288"/>
      <c r="FTE244" s="288"/>
      <c r="FTF244" s="288"/>
      <c r="FTG244" s="288"/>
      <c r="FTH244" s="288"/>
      <c r="FTI244" s="288"/>
      <c r="FTJ244" s="288"/>
      <c r="FTK244" s="288"/>
      <c r="FTL244" s="288"/>
      <c r="FTM244" s="288"/>
      <c r="FTN244" s="288"/>
      <c r="FTO244" s="288"/>
      <c r="FTP244" s="288"/>
      <c r="FTQ244" s="288"/>
      <c r="FTR244" s="288"/>
      <c r="FTS244" s="288"/>
      <c r="FTT244" s="288"/>
      <c r="FTU244" s="288"/>
      <c r="FTV244" s="288"/>
      <c r="FTW244" s="288"/>
      <c r="FTX244" s="288"/>
      <c r="FTY244" s="288"/>
      <c r="FTZ244" s="288"/>
      <c r="FUA244" s="288"/>
      <c r="FUB244" s="288"/>
      <c r="FUC244" s="288"/>
      <c r="FUD244" s="288"/>
      <c r="FUE244" s="288"/>
      <c r="FUF244" s="288"/>
      <c r="FUG244" s="288"/>
      <c r="FUH244" s="288"/>
      <c r="FUI244" s="288"/>
      <c r="FUJ244" s="288"/>
      <c r="FUK244" s="288"/>
      <c r="FUL244" s="288"/>
      <c r="FUM244" s="288"/>
      <c r="FUN244" s="288"/>
      <c r="FUO244" s="288"/>
      <c r="FUP244" s="288"/>
      <c r="FUQ244" s="288"/>
      <c r="FUR244" s="288"/>
      <c r="FUS244" s="288"/>
      <c r="FUT244" s="288"/>
      <c r="FUU244" s="288"/>
      <c r="FUV244" s="288"/>
      <c r="FUW244" s="288"/>
      <c r="FUX244" s="288"/>
      <c r="FUY244" s="288"/>
      <c r="FUZ244" s="288"/>
      <c r="FVA244" s="288"/>
      <c r="FVB244" s="288"/>
      <c r="FVC244" s="288"/>
      <c r="FVD244" s="288"/>
      <c r="FVE244" s="288"/>
      <c r="FVF244" s="288"/>
      <c r="FVG244" s="288"/>
      <c r="FVH244" s="288"/>
      <c r="FVI244" s="288"/>
      <c r="FVJ244" s="288"/>
      <c r="FVK244" s="288"/>
      <c r="FVL244" s="288"/>
      <c r="FVM244" s="288"/>
      <c r="FVN244" s="288"/>
      <c r="FVO244" s="288"/>
      <c r="FVP244" s="288"/>
      <c r="FVQ244" s="288"/>
      <c r="FVR244" s="288"/>
      <c r="FVS244" s="288"/>
      <c r="FVT244" s="288"/>
      <c r="FVU244" s="288"/>
      <c r="FVV244" s="288"/>
      <c r="FVW244" s="288"/>
      <c r="FVX244" s="288"/>
      <c r="FVY244" s="288"/>
      <c r="FVZ244" s="288"/>
      <c r="FWA244" s="288"/>
      <c r="FWB244" s="288"/>
      <c r="FWC244" s="288"/>
      <c r="FWD244" s="288"/>
      <c r="FWE244" s="288"/>
      <c r="FWF244" s="288"/>
      <c r="FWG244" s="288"/>
      <c r="FWH244" s="288"/>
      <c r="FWI244" s="288"/>
      <c r="FWJ244" s="288"/>
      <c r="FWK244" s="288"/>
      <c r="FWL244" s="288"/>
      <c r="FWM244" s="288"/>
      <c r="FWN244" s="288"/>
      <c r="FWO244" s="288"/>
      <c r="FWP244" s="288"/>
      <c r="FWQ244" s="288"/>
      <c r="FWR244" s="288"/>
      <c r="FWS244" s="288"/>
      <c r="FWT244" s="288"/>
      <c r="FWU244" s="288"/>
      <c r="FWV244" s="288"/>
      <c r="FWW244" s="288"/>
      <c r="FWX244" s="288"/>
      <c r="FWY244" s="288"/>
      <c r="FWZ244" s="288"/>
      <c r="FXA244" s="288"/>
      <c r="FXB244" s="288"/>
      <c r="FXC244" s="288"/>
      <c r="FXD244" s="288"/>
      <c r="FXE244" s="288"/>
      <c r="FXF244" s="288"/>
      <c r="FXG244" s="288"/>
      <c r="FXH244" s="288"/>
      <c r="FXI244" s="288"/>
      <c r="FXJ244" s="288"/>
      <c r="FXK244" s="288"/>
      <c r="FXL244" s="288"/>
      <c r="FXM244" s="288"/>
      <c r="FXN244" s="288"/>
      <c r="FXO244" s="288"/>
      <c r="FXP244" s="288"/>
      <c r="FXQ244" s="288"/>
      <c r="FXR244" s="288"/>
      <c r="FXS244" s="288"/>
      <c r="FXT244" s="288"/>
      <c r="FXU244" s="288"/>
      <c r="FXV244" s="288"/>
      <c r="FXW244" s="288"/>
      <c r="FXX244" s="288"/>
      <c r="FXY244" s="288"/>
      <c r="FXZ244" s="288"/>
      <c r="FYA244" s="288"/>
      <c r="FYB244" s="288"/>
      <c r="FYC244" s="288"/>
      <c r="FYD244" s="288"/>
      <c r="FYE244" s="288"/>
      <c r="FYF244" s="288"/>
      <c r="FYG244" s="288"/>
      <c r="FYH244" s="288"/>
      <c r="FYI244" s="288"/>
      <c r="FYJ244" s="288"/>
      <c r="FYK244" s="288"/>
      <c r="FYL244" s="288"/>
      <c r="FYM244" s="288"/>
      <c r="FYN244" s="288"/>
      <c r="FYO244" s="288"/>
      <c r="FYP244" s="288"/>
      <c r="FYQ244" s="288"/>
      <c r="FYR244" s="288"/>
      <c r="FYS244" s="288"/>
      <c r="FYT244" s="288"/>
      <c r="FYU244" s="288"/>
      <c r="FYV244" s="288"/>
      <c r="FYW244" s="288"/>
      <c r="FYX244" s="288"/>
      <c r="FYY244" s="288"/>
      <c r="FYZ244" s="288"/>
      <c r="FZA244" s="288"/>
      <c r="FZB244" s="288"/>
      <c r="FZC244" s="288"/>
      <c r="FZD244" s="288"/>
      <c r="FZE244" s="288"/>
      <c r="FZF244" s="288"/>
      <c r="FZG244" s="288"/>
      <c r="FZH244" s="288"/>
      <c r="FZI244" s="288"/>
      <c r="FZJ244" s="288"/>
      <c r="FZK244" s="288"/>
      <c r="FZL244" s="288"/>
      <c r="FZM244" s="288"/>
      <c r="FZN244" s="288"/>
      <c r="FZO244" s="288"/>
      <c r="FZP244" s="288"/>
      <c r="FZQ244" s="288"/>
      <c r="FZR244" s="288"/>
      <c r="FZS244" s="288"/>
      <c r="FZT244" s="288"/>
      <c r="FZU244" s="288"/>
      <c r="FZV244" s="288"/>
      <c r="FZW244" s="288"/>
      <c r="FZX244" s="288"/>
      <c r="FZY244" s="288"/>
      <c r="FZZ244" s="288"/>
      <c r="GAA244" s="288"/>
      <c r="GAB244" s="288"/>
      <c r="GAC244" s="288"/>
      <c r="GAD244" s="288"/>
      <c r="GAE244" s="288"/>
      <c r="GAF244" s="288"/>
      <c r="GAG244" s="288"/>
      <c r="GAH244" s="288"/>
      <c r="GAI244" s="288"/>
      <c r="GAJ244" s="288"/>
      <c r="GAK244" s="288"/>
      <c r="GAL244" s="288"/>
      <c r="GAM244" s="288"/>
      <c r="GAN244" s="288"/>
      <c r="GAO244" s="288"/>
      <c r="GAP244" s="288"/>
      <c r="GAQ244" s="288"/>
      <c r="GAR244" s="288"/>
      <c r="GAS244" s="288"/>
      <c r="GAT244" s="288"/>
      <c r="GAU244" s="288"/>
      <c r="GAV244" s="288"/>
      <c r="GAW244" s="288"/>
      <c r="GAX244" s="288"/>
      <c r="GAY244" s="288"/>
      <c r="GAZ244" s="288"/>
      <c r="GBA244" s="288"/>
      <c r="GBB244" s="288"/>
      <c r="GBC244" s="288"/>
      <c r="GBD244" s="288"/>
      <c r="GBE244" s="288"/>
      <c r="GBF244" s="288"/>
      <c r="GBG244" s="288"/>
      <c r="GBH244" s="288"/>
      <c r="GBI244" s="288"/>
      <c r="GBJ244" s="288"/>
      <c r="GBK244" s="288"/>
      <c r="GBL244" s="288"/>
      <c r="GBM244" s="288"/>
      <c r="GBN244" s="288"/>
      <c r="GBO244" s="288"/>
      <c r="GBP244" s="288"/>
      <c r="GBQ244" s="288"/>
      <c r="GBR244" s="288"/>
      <c r="GBS244" s="288"/>
      <c r="GBT244" s="288"/>
      <c r="GBU244" s="288"/>
      <c r="GBV244" s="288"/>
      <c r="GBW244" s="288"/>
      <c r="GBX244" s="288"/>
      <c r="GBY244" s="288"/>
      <c r="GBZ244" s="288"/>
      <c r="GCA244" s="288"/>
      <c r="GCB244" s="288"/>
      <c r="GCC244" s="288"/>
      <c r="GCD244" s="288"/>
      <c r="GCE244" s="288"/>
      <c r="GCF244" s="288"/>
      <c r="GCG244" s="288"/>
      <c r="GCH244" s="288"/>
      <c r="GCI244" s="288"/>
      <c r="GCJ244" s="288"/>
      <c r="GCK244" s="288"/>
      <c r="GCL244" s="288"/>
      <c r="GCM244" s="288"/>
      <c r="GCN244" s="288"/>
      <c r="GCO244" s="288"/>
      <c r="GCP244" s="288"/>
      <c r="GCQ244" s="288"/>
      <c r="GCR244" s="288"/>
      <c r="GCS244" s="288"/>
      <c r="GCT244" s="288"/>
      <c r="GCU244" s="288"/>
      <c r="GCV244" s="288"/>
      <c r="GCW244" s="288"/>
      <c r="GCX244" s="288"/>
      <c r="GCY244" s="288"/>
      <c r="GCZ244" s="288"/>
      <c r="GDA244" s="288"/>
      <c r="GDB244" s="288"/>
      <c r="GDC244" s="288"/>
      <c r="GDD244" s="288"/>
      <c r="GDE244" s="288"/>
      <c r="GDF244" s="288"/>
      <c r="GDG244" s="288"/>
      <c r="GDH244" s="288"/>
      <c r="GDI244" s="288"/>
      <c r="GDJ244" s="288"/>
      <c r="GDK244" s="288"/>
      <c r="GDL244" s="288"/>
      <c r="GDM244" s="288"/>
      <c r="GDN244" s="288"/>
      <c r="GDO244" s="288"/>
      <c r="GDP244" s="288"/>
      <c r="GDQ244" s="288"/>
      <c r="GDR244" s="288"/>
      <c r="GDS244" s="288"/>
      <c r="GDT244" s="288"/>
      <c r="GDU244" s="288"/>
      <c r="GDV244" s="288"/>
      <c r="GDW244" s="288"/>
      <c r="GDX244" s="288"/>
      <c r="GDY244" s="288"/>
      <c r="GDZ244" s="288"/>
      <c r="GEA244" s="288"/>
      <c r="GEB244" s="288"/>
      <c r="GEC244" s="288"/>
      <c r="GED244" s="288"/>
      <c r="GEE244" s="288"/>
      <c r="GEF244" s="288"/>
      <c r="GEG244" s="288"/>
      <c r="GEH244" s="288"/>
      <c r="GEI244" s="288"/>
      <c r="GEJ244" s="288"/>
      <c r="GEK244" s="288"/>
      <c r="GEL244" s="288"/>
      <c r="GEM244" s="288"/>
      <c r="GEN244" s="288"/>
      <c r="GEO244" s="288"/>
      <c r="GEP244" s="288"/>
      <c r="GEQ244" s="288"/>
      <c r="GER244" s="288"/>
      <c r="GES244" s="288"/>
      <c r="GET244" s="288"/>
      <c r="GEU244" s="288"/>
      <c r="GEV244" s="288"/>
      <c r="GEW244" s="288"/>
      <c r="GEX244" s="288"/>
      <c r="GEY244" s="288"/>
      <c r="GEZ244" s="288"/>
      <c r="GFA244" s="288"/>
      <c r="GFB244" s="288"/>
      <c r="GFC244" s="288"/>
      <c r="GFD244" s="288"/>
      <c r="GFE244" s="288"/>
      <c r="GFF244" s="288"/>
      <c r="GFG244" s="288"/>
      <c r="GFH244" s="288"/>
      <c r="GFI244" s="288"/>
      <c r="GFJ244" s="288"/>
      <c r="GFK244" s="288"/>
      <c r="GFL244" s="288"/>
      <c r="GFM244" s="288"/>
      <c r="GFN244" s="288"/>
      <c r="GFO244" s="288"/>
      <c r="GFP244" s="288"/>
      <c r="GFQ244" s="288"/>
      <c r="GFR244" s="288"/>
      <c r="GFS244" s="288"/>
      <c r="GFT244" s="288"/>
      <c r="GFU244" s="288"/>
      <c r="GFV244" s="288"/>
      <c r="GFW244" s="288"/>
      <c r="GFX244" s="288"/>
      <c r="GFY244" s="288"/>
      <c r="GFZ244" s="288"/>
      <c r="GGA244" s="288"/>
      <c r="GGB244" s="288"/>
      <c r="GGC244" s="288"/>
      <c r="GGD244" s="288"/>
      <c r="GGE244" s="288"/>
      <c r="GGF244" s="288"/>
      <c r="GGG244" s="288"/>
      <c r="GGH244" s="288"/>
      <c r="GGI244" s="288"/>
      <c r="GGJ244" s="288"/>
      <c r="GGK244" s="288"/>
      <c r="GGL244" s="288"/>
      <c r="GGM244" s="288"/>
      <c r="GGN244" s="288"/>
      <c r="GGO244" s="288"/>
      <c r="GGP244" s="288"/>
      <c r="GGQ244" s="288"/>
      <c r="GGR244" s="288"/>
      <c r="GGS244" s="288"/>
      <c r="GGT244" s="288"/>
      <c r="GGU244" s="288"/>
      <c r="GGV244" s="288"/>
      <c r="GGW244" s="288"/>
      <c r="GGX244" s="288"/>
      <c r="GGY244" s="288"/>
      <c r="GGZ244" s="288"/>
      <c r="GHA244" s="288"/>
      <c r="GHB244" s="288"/>
      <c r="GHC244" s="288"/>
      <c r="GHD244" s="288"/>
      <c r="GHE244" s="288"/>
      <c r="GHF244" s="288"/>
      <c r="GHG244" s="288"/>
      <c r="GHH244" s="288"/>
      <c r="GHI244" s="288"/>
      <c r="GHJ244" s="288"/>
      <c r="GHK244" s="288"/>
      <c r="GHL244" s="288"/>
      <c r="GHM244" s="288"/>
      <c r="GHN244" s="288"/>
      <c r="GHO244" s="288"/>
      <c r="GHP244" s="288"/>
      <c r="GHQ244" s="288"/>
      <c r="GHR244" s="288"/>
      <c r="GHS244" s="288"/>
      <c r="GHT244" s="288"/>
      <c r="GHU244" s="288"/>
      <c r="GHV244" s="288"/>
      <c r="GHW244" s="288"/>
      <c r="GHX244" s="288"/>
      <c r="GHY244" s="288"/>
      <c r="GHZ244" s="288"/>
      <c r="GIA244" s="288"/>
      <c r="GIB244" s="288"/>
      <c r="GIC244" s="288"/>
      <c r="GID244" s="288"/>
      <c r="GIE244" s="288"/>
      <c r="GIF244" s="288"/>
      <c r="GIG244" s="288"/>
      <c r="GIH244" s="288"/>
      <c r="GII244" s="288"/>
      <c r="GIJ244" s="288"/>
      <c r="GIK244" s="288"/>
      <c r="GIL244" s="288"/>
      <c r="GIM244" s="288"/>
      <c r="GIN244" s="288"/>
      <c r="GIO244" s="288"/>
      <c r="GIP244" s="288"/>
      <c r="GIQ244" s="288"/>
      <c r="GIR244" s="288"/>
      <c r="GIS244" s="288"/>
      <c r="GIT244" s="288"/>
      <c r="GIU244" s="288"/>
      <c r="GIV244" s="288"/>
      <c r="GIW244" s="288"/>
      <c r="GIX244" s="288"/>
      <c r="GIY244" s="288"/>
      <c r="GIZ244" s="288"/>
      <c r="GJA244" s="288"/>
      <c r="GJB244" s="288"/>
      <c r="GJC244" s="288"/>
      <c r="GJD244" s="288"/>
      <c r="GJE244" s="288"/>
      <c r="GJF244" s="288"/>
      <c r="GJG244" s="288"/>
      <c r="GJH244" s="288"/>
      <c r="GJI244" s="288"/>
      <c r="GJJ244" s="288"/>
      <c r="GJK244" s="288"/>
      <c r="GJL244" s="288"/>
      <c r="GJM244" s="288"/>
      <c r="GJN244" s="288"/>
      <c r="GJO244" s="288"/>
      <c r="GJP244" s="288"/>
      <c r="GJQ244" s="288"/>
      <c r="GJR244" s="288"/>
      <c r="GJS244" s="288"/>
      <c r="GJT244" s="288"/>
      <c r="GJU244" s="288"/>
      <c r="GJV244" s="288"/>
      <c r="GJW244" s="288"/>
      <c r="GJX244" s="288"/>
      <c r="GJY244" s="288"/>
      <c r="GJZ244" s="288"/>
      <c r="GKA244" s="288"/>
      <c r="GKB244" s="288"/>
      <c r="GKC244" s="288"/>
      <c r="GKD244" s="288"/>
      <c r="GKE244" s="288"/>
      <c r="GKF244" s="288"/>
      <c r="GKG244" s="288"/>
      <c r="GKH244" s="288"/>
      <c r="GKI244" s="288"/>
      <c r="GKJ244" s="288"/>
      <c r="GKK244" s="288"/>
      <c r="GKL244" s="288"/>
      <c r="GKM244" s="288"/>
      <c r="GKN244" s="288"/>
      <c r="GKO244" s="288"/>
      <c r="GKP244" s="288"/>
      <c r="GKQ244" s="288"/>
      <c r="GKR244" s="288"/>
      <c r="GKS244" s="288"/>
      <c r="GKT244" s="288"/>
      <c r="GKU244" s="288"/>
      <c r="GKV244" s="288"/>
      <c r="GKW244" s="288"/>
      <c r="GKX244" s="288"/>
      <c r="GKY244" s="288"/>
      <c r="GKZ244" s="288"/>
      <c r="GLA244" s="288"/>
      <c r="GLB244" s="288"/>
      <c r="GLC244" s="288"/>
      <c r="GLD244" s="288"/>
      <c r="GLE244" s="288"/>
      <c r="GLF244" s="288"/>
      <c r="GLG244" s="288"/>
      <c r="GLH244" s="288"/>
      <c r="GLI244" s="288"/>
      <c r="GLJ244" s="288"/>
      <c r="GLK244" s="288"/>
      <c r="GLL244" s="288"/>
      <c r="GLM244" s="288"/>
      <c r="GLN244" s="288"/>
      <c r="GLO244" s="288"/>
      <c r="GLP244" s="288"/>
      <c r="GLQ244" s="288"/>
      <c r="GLR244" s="288"/>
      <c r="GLS244" s="288"/>
      <c r="GLT244" s="288"/>
      <c r="GLU244" s="288"/>
      <c r="GLV244" s="288"/>
      <c r="GLW244" s="288"/>
      <c r="GLX244" s="288"/>
      <c r="GLY244" s="288"/>
      <c r="GLZ244" s="288"/>
      <c r="GMA244" s="288"/>
      <c r="GMB244" s="288"/>
      <c r="GMC244" s="288"/>
      <c r="GMD244" s="288"/>
      <c r="GME244" s="288"/>
      <c r="GMF244" s="288"/>
      <c r="GMG244" s="288"/>
      <c r="GMH244" s="288"/>
      <c r="GMI244" s="288"/>
      <c r="GMJ244" s="288"/>
      <c r="GMK244" s="288"/>
      <c r="GML244" s="288"/>
      <c r="GMM244" s="288"/>
      <c r="GMN244" s="288"/>
      <c r="GMO244" s="288"/>
      <c r="GMP244" s="288"/>
      <c r="GMQ244" s="288"/>
      <c r="GMR244" s="288"/>
      <c r="GMS244" s="288"/>
      <c r="GMT244" s="288"/>
      <c r="GMU244" s="288"/>
      <c r="GMV244" s="288"/>
      <c r="GMW244" s="288"/>
      <c r="GMX244" s="288"/>
      <c r="GMY244" s="288"/>
      <c r="GMZ244" s="288"/>
      <c r="GNA244" s="288"/>
      <c r="GNB244" s="288"/>
      <c r="GNC244" s="288"/>
      <c r="GND244" s="288"/>
      <c r="GNE244" s="288"/>
      <c r="GNF244" s="288"/>
      <c r="GNG244" s="288"/>
      <c r="GNH244" s="288"/>
      <c r="GNI244" s="288"/>
      <c r="GNJ244" s="288"/>
      <c r="GNK244" s="288"/>
      <c r="GNL244" s="288"/>
      <c r="GNM244" s="288"/>
      <c r="GNN244" s="288"/>
      <c r="GNO244" s="288"/>
      <c r="GNP244" s="288"/>
      <c r="GNQ244" s="288"/>
      <c r="GNR244" s="288"/>
      <c r="GNS244" s="288"/>
      <c r="GNT244" s="288"/>
      <c r="GNU244" s="288"/>
      <c r="GNV244" s="288"/>
      <c r="GNW244" s="288"/>
      <c r="GNX244" s="288"/>
      <c r="GNY244" s="288"/>
      <c r="GNZ244" s="288"/>
      <c r="GOA244" s="288"/>
      <c r="GOB244" s="288"/>
      <c r="GOC244" s="288"/>
      <c r="GOD244" s="288"/>
      <c r="GOE244" s="288"/>
      <c r="GOF244" s="288"/>
      <c r="GOG244" s="288"/>
      <c r="GOH244" s="288"/>
      <c r="GOI244" s="288"/>
      <c r="GOJ244" s="288"/>
      <c r="GOK244" s="288"/>
      <c r="GOL244" s="288"/>
      <c r="GOM244" s="288"/>
      <c r="GON244" s="288"/>
      <c r="GOO244" s="288"/>
      <c r="GOP244" s="288"/>
      <c r="GOQ244" s="288"/>
      <c r="GOR244" s="288"/>
      <c r="GOS244" s="288"/>
      <c r="GOT244" s="288"/>
      <c r="GOU244" s="288"/>
      <c r="GOV244" s="288"/>
      <c r="GOW244" s="288"/>
      <c r="GOX244" s="288"/>
      <c r="GOY244" s="288"/>
      <c r="GOZ244" s="288"/>
      <c r="GPA244" s="288"/>
      <c r="GPB244" s="288"/>
      <c r="GPC244" s="288"/>
      <c r="GPD244" s="288"/>
      <c r="GPE244" s="288"/>
      <c r="GPF244" s="288"/>
      <c r="GPG244" s="288"/>
      <c r="GPH244" s="288"/>
      <c r="GPI244" s="288"/>
      <c r="GPJ244" s="288"/>
      <c r="GPK244" s="288"/>
      <c r="GPL244" s="288"/>
      <c r="GPM244" s="288"/>
      <c r="GPN244" s="288"/>
      <c r="GPO244" s="288"/>
      <c r="GPP244" s="288"/>
      <c r="GPQ244" s="288"/>
      <c r="GPR244" s="288"/>
      <c r="GPS244" s="288"/>
      <c r="GPT244" s="288"/>
      <c r="GPU244" s="288"/>
      <c r="GPV244" s="288"/>
      <c r="GPW244" s="288"/>
      <c r="GPX244" s="288"/>
      <c r="GPY244" s="288"/>
      <c r="GPZ244" s="288"/>
      <c r="GQA244" s="288"/>
      <c r="GQB244" s="288"/>
      <c r="GQC244" s="288"/>
      <c r="GQD244" s="288"/>
      <c r="GQE244" s="288"/>
      <c r="GQF244" s="288"/>
      <c r="GQG244" s="288"/>
      <c r="GQH244" s="288"/>
      <c r="GQI244" s="288"/>
      <c r="GQJ244" s="288"/>
      <c r="GQK244" s="288"/>
      <c r="GQL244" s="288"/>
      <c r="GQM244" s="288"/>
      <c r="GQN244" s="288"/>
      <c r="GQO244" s="288"/>
      <c r="GQP244" s="288"/>
      <c r="GQQ244" s="288"/>
      <c r="GQR244" s="288"/>
      <c r="GQS244" s="288"/>
      <c r="GQT244" s="288"/>
      <c r="GQU244" s="288"/>
      <c r="GQV244" s="288"/>
      <c r="GQW244" s="288"/>
      <c r="GQX244" s="288"/>
      <c r="GQY244" s="288"/>
      <c r="GQZ244" s="288"/>
      <c r="GRA244" s="288"/>
      <c r="GRB244" s="288"/>
      <c r="GRC244" s="288"/>
      <c r="GRD244" s="288"/>
      <c r="GRE244" s="288"/>
      <c r="GRF244" s="288"/>
      <c r="GRG244" s="288"/>
      <c r="GRH244" s="288"/>
      <c r="GRI244" s="288"/>
      <c r="GRJ244" s="288"/>
      <c r="GRK244" s="288"/>
      <c r="GRL244" s="288"/>
      <c r="GRM244" s="288"/>
      <c r="GRN244" s="288"/>
      <c r="GRO244" s="288"/>
      <c r="GRP244" s="288"/>
      <c r="GRQ244" s="288"/>
      <c r="GRR244" s="288"/>
      <c r="GRS244" s="288"/>
      <c r="GRT244" s="288"/>
      <c r="GRU244" s="288"/>
      <c r="GRV244" s="288"/>
      <c r="GRW244" s="288"/>
      <c r="GRX244" s="288"/>
      <c r="GRY244" s="288"/>
      <c r="GRZ244" s="288"/>
      <c r="GSA244" s="288"/>
      <c r="GSB244" s="288"/>
      <c r="GSC244" s="288"/>
      <c r="GSD244" s="288"/>
      <c r="GSE244" s="288"/>
      <c r="GSF244" s="288"/>
      <c r="GSG244" s="288"/>
      <c r="GSH244" s="288"/>
      <c r="GSI244" s="288"/>
      <c r="GSJ244" s="288"/>
      <c r="GSK244" s="288"/>
      <c r="GSL244" s="288"/>
      <c r="GSM244" s="288"/>
      <c r="GSN244" s="288"/>
      <c r="GSO244" s="288"/>
      <c r="GSP244" s="288"/>
      <c r="GSQ244" s="288"/>
      <c r="GSR244" s="288"/>
      <c r="GSS244" s="288"/>
      <c r="GST244" s="288"/>
      <c r="GSU244" s="288"/>
      <c r="GSV244" s="288"/>
      <c r="GSW244" s="288"/>
      <c r="GSX244" s="288"/>
      <c r="GSY244" s="288"/>
      <c r="GSZ244" s="288"/>
      <c r="GTA244" s="288"/>
      <c r="GTB244" s="288"/>
      <c r="GTC244" s="288"/>
      <c r="GTD244" s="288"/>
      <c r="GTE244" s="288"/>
      <c r="GTF244" s="288"/>
      <c r="GTG244" s="288"/>
      <c r="GTH244" s="288"/>
      <c r="GTI244" s="288"/>
      <c r="GTJ244" s="288"/>
      <c r="GTK244" s="288"/>
      <c r="GTL244" s="288"/>
      <c r="GTM244" s="288"/>
      <c r="GTN244" s="288"/>
      <c r="GTO244" s="288"/>
      <c r="GTP244" s="288"/>
      <c r="GTQ244" s="288"/>
      <c r="GTR244" s="288"/>
      <c r="GTS244" s="288"/>
      <c r="GTT244" s="288"/>
      <c r="GTU244" s="288"/>
      <c r="GTV244" s="288"/>
      <c r="GTW244" s="288"/>
      <c r="GTX244" s="288"/>
      <c r="GTY244" s="288"/>
      <c r="GTZ244" s="288"/>
      <c r="GUA244" s="288"/>
      <c r="GUB244" s="288"/>
      <c r="GUC244" s="288"/>
      <c r="GUD244" s="288"/>
      <c r="GUE244" s="288"/>
      <c r="GUF244" s="288"/>
      <c r="GUG244" s="288"/>
      <c r="GUH244" s="288"/>
      <c r="GUI244" s="288"/>
      <c r="GUJ244" s="288"/>
      <c r="GUK244" s="288"/>
      <c r="GUL244" s="288"/>
      <c r="GUM244" s="288"/>
      <c r="GUN244" s="288"/>
      <c r="GUO244" s="288"/>
      <c r="GUP244" s="288"/>
      <c r="GUQ244" s="288"/>
      <c r="GUR244" s="288"/>
      <c r="GUS244" s="288"/>
      <c r="GUT244" s="288"/>
      <c r="GUU244" s="288"/>
      <c r="GUV244" s="288"/>
      <c r="GUW244" s="288"/>
      <c r="GUX244" s="288"/>
      <c r="GUY244" s="288"/>
      <c r="GUZ244" s="288"/>
      <c r="GVA244" s="288"/>
      <c r="GVB244" s="288"/>
      <c r="GVC244" s="288"/>
      <c r="GVD244" s="288"/>
      <c r="GVE244" s="288"/>
      <c r="GVF244" s="288"/>
      <c r="GVG244" s="288"/>
      <c r="GVH244" s="288"/>
      <c r="GVI244" s="288"/>
      <c r="GVJ244" s="288"/>
      <c r="GVK244" s="288"/>
      <c r="GVL244" s="288"/>
      <c r="GVM244" s="288"/>
      <c r="GVN244" s="288"/>
      <c r="GVO244" s="288"/>
      <c r="GVP244" s="288"/>
      <c r="GVQ244" s="288"/>
      <c r="GVR244" s="288"/>
      <c r="GVS244" s="288"/>
      <c r="GVT244" s="288"/>
      <c r="GVU244" s="288"/>
      <c r="GVV244" s="288"/>
      <c r="GVW244" s="288"/>
      <c r="GVX244" s="288"/>
      <c r="GVY244" s="288"/>
      <c r="GVZ244" s="288"/>
      <c r="GWA244" s="288"/>
      <c r="GWB244" s="288"/>
      <c r="GWC244" s="288"/>
      <c r="GWD244" s="288"/>
      <c r="GWE244" s="288"/>
      <c r="GWF244" s="288"/>
      <c r="GWG244" s="288"/>
      <c r="GWH244" s="288"/>
      <c r="GWI244" s="288"/>
      <c r="GWJ244" s="288"/>
      <c r="GWK244" s="288"/>
      <c r="GWL244" s="288"/>
      <c r="GWM244" s="288"/>
      <c r="GWN244" s="288"/>
      <c r="GWO244" s="288"/>
      <c r="GWP244" s="288"/>
      <c r="GWQ244" s="288"/>
      <c r="GWR244" s="288"/>
      <c r="GWS244" s="288"/>
      <c r="GWT244" s="288"/>
      <c r="GWU244" s="288"/>
      <c r="GWV244" s="288"/>
      <c r="GWW244" s="288"/>
      <c r="GWX244" s="288"/>
      <c r="GWY244" s="288"/>
      <c r="GWZ244" s="288"/>
      <c r="GXA244" s="288"/>
      <c r="GXB244" s="288"/>
      <c r="GXC244" s="288"/>
      <c r="GXD244" s="288"/>
      <c r="GXE244" s="288"/>
      <c r="GXF244" s="288"/>
      <c r="GXG244" s="288"/>
      <c r="GXH244" s="288"/>
      <c r="GXI244" s="288"/>
      <c r="GXJ244" s="288"/>
      <c r="GXK244" s="288"/>
      <c r="GXL244" s="288"/>
      <c r="GXM244" s="288"/>
      <c r="GXN244" s="288"/>
      <c r="GXO244" s="288"/>
      <c r="GXP244" s="288"/>
      <c r="GXQ244" s="288"/>
      <c r="GXR244" s="288"/>
      <c r="GXS244" s="288"/>
      <c r="GXT244" s="288"/>
      <c r="GXU244" s="288"/>
      <c r="GXV244" s="288"/>
      <c r="GXW244" s="288"/>
      <c r="GXX244" s="288"/>
      <c r="GXY244" s="288"/>
      <c r="GXZ244" s="288"/>
      <c r="GYA244" s="288"/>
      <c r="GYB244" s="288"/>
      <c r="GYC244" s="288"/>
      <c r="GYD244" s="288"/>
      <c r="GYE244" s="288"/>
      <c r="GYF244" s="288"/>
      <c r="GYG244" s="288"/>
      <c r="GYH244" s="288"/>
      <c r="GYI244" s="288"/>
      <c r="GYJ244" s="288"/>
      <c r="GYK244" s="288"/>
      <c r="GYL244" s="288"/>
      <c r="GYM244" s="288"/>
      <c r="GYN244" s="288"/>
      <c r="GYO244" s="288"/>
      <c r="GYP244" s="288"/>
      <c r="GYQ244" s="288"/>
      <c r="GYR244" s="288"/>
      <c r="GYS244" s="288"/>
      <c r="GYT244" s="288"/>
      <c r="GYU244" s="288"/>
      <c r="GYV244" s="288"/>
      <c r="GYW244" s="288"/>
      <c r="GYX244" s="288"/>
      <c r="GYY244" s="288"/>
      <c r="GYZ244" s="288"/>
      <c r="GZA244" s="288"/>
      <c r="GZB244" s="288"/>
      <c r="GZC244" s="288"/>
      <c r="GZD244" s="288"/>
      <c r="GZE244" s="288"/>
      <c r="GZF244" s="288"/>
      <c r="GZG244" s="288"/>
      <c r="GZH244" s="288"/>
      <c r="GZI244" s="288"/>
      <c r="GZJ244" s="288"/>
      <c r="GZK244" s="288"/>
      <c r="GZL244" s="288"/>
      <c r="GZM244" s="288"/>
      <c r="GZN244" s="288"/>
      <c r="GZO244" s="288"/>
      <c r="GZP244" s="288"/>
      <c r="GZQ244" s="288"/>
      <c r="GZR244" s="288"/>
      <c r="GZS244" s="288"/>
      <c r="GZT244" s="288"/>
      <c r="GZU244" s="288"/>
      <c r="GZV244" s="288"/>
      <c r="GZW244" s="288"/>
      <c r="GZX244" s="288"/>
      <c r="GZY244" s="288"/>
      <c r="GZZ244" s="288"/>
      <c r="HAA244" s="288"/>
      <c r="HAB244" s="288"/>
      <c r="HAC244" s="288"/>
      <c r="HAD244" s="288"/>
      <c r="HAE244" s="288"/>
      <c r="HAF244" s="288"/>
      <c r="HAG244" s="288"/>
      <c r="HAH244" s="288"/>
      <c r="HAI244" s="288"/>
      <c r="HAJ244" s="288"/>
      <c r="HAK244" s="288"/>
      <c r="HAL244" s="288"/>
      <c r="HAM244" s="288"/>
      <c r="HAN244" s="288"/>
      <c r="HAO244" s="288"/>
      <c r="HAP244" s="288"/>
      <c r="HAQ244" s="288"/>
      <c r="HAR244" s="288"/>
      <c r="HAS244" s="288"/>
      <c r="HAT244" s="288"/>
      <c r="HAU244" s="288"/>
      <c r="HAV244" s="288"/>
      <c r="HAW244" s="288"/>
      <c r="HAX244" s="288"/>
      <c r="HAY244" s="288"/>
      <c r="HAZ244" s="288"/>
      <c r="HBA244" s="288"/>
      <c r="HBB244" s="288"/>
      <c r="HBC244" s="288"/>
      <c r="HBD244" s="288"/>
      <c r="HBE244" s="288"/>
      <c r="HBF244" s="288"/>
      <c r="HBG244" s="288"/>
      <c r="HBH244" s="288"/>
      <c r="HBI244" s="288"/>
      <c r="HBJ244" s="288"/>
      <c r="HBK244" s="288"/>
      <c r="HBL244" s="288"/>
      <c r="HBM244" s="288"/>
      <c r="HBN244" s="288"/>
      <c r="HBO244" s="288"/>
      <c r="HBP244" s="288"/>
      <c r="HBQ244" s="288"/>
      <c r="HBR244" s="288"/>
      <c r="HBS244" s="288"/>
      <c r="HBT244" s="288"/>
      <c r="HBU244" s="288"/>
      <c r="HBV244" s="288"/>
      <c r="HBW244" s="288"/>
      <c r="HBX244" s="288"/>
      <c r="HBY244" s="288"/>
      <c r="HBZ244" s="288"/>
      <c r="HCA244" s="288"/>
      <c r="HCB244" s="288"/>
      <c r="HCC244" s="288"/>
      <c r="HCD244" s="288"/>
      <c r="HCE244" s="288"/>
      <c r="HCF244" s="288"/>
      <c r="HCG244" s="288"/>
      <c r="HCH244" s="288"/>
      <c r="HCI244" s="288"/>
      <c r="HCJ244" s="288"/>
      <c r="HCK244" s="288"/>
      <c r="HCL244" s="288"/>
      <c r="HCM244" s="288"/>
      <c r="HCN244" s="288"/>
      <c r="HCO244" s="288"/>
      <c r="HCP244" s="288"/>
      <c r="HCQ244" s="288"/>
      <c r="HCR244" s="288"/>
      <c r="HCS244" s="288"/>
      <c r="HCT244" s="288"/>
      <c r="HCU244" s="288"/>
      <c r="HCV244" s="288"/>
      <c r="HCW244" s="288"/>
      <c r="HCX244" s="288"/>
      <c r="HCY244" s="288"/>
      <c r="HCZ244" s="288"/>
      <c r="HDA244" s="288"/>
      <c r="HDB244" s="288"/>
      <c r="HDC244" s="288"/>
      <c r="HDD244" s="288"/>
      <c r="HDE244" s="288"/>
      <c r="HDF244" s="288"/>
      <c r="HDG244" s="288"/>
      <c r="HDH244" s="288"/>
      <c r="HDI244" s="288"/>
      <c r="HDJ244" s="288"/>
      <c r="HDK244" s="288"/>
      <c r="HDL244" s="288"/>
      <c r="HDM244" s="288"/>
      <c r="HDN244" s="288"/>
      <c r="HDO244" s="288"/>
      <c r="HDP244" s="288"/>
      <c r="HDQ244" s="288"/>
      <c r="HDR244" s="288"/>
      <c r="HDS244" s="288"/>
      <c r="HDT244" s="288"/>
      <c r="HDU244" s="288"/>
      <c r="HDV244" s="288"/>
      <c r="HDW244" s="288"/>
      <c r="HDX244" s="288"/>
      <c r="HDY244" s="288"/>
      <c r="HDZ244" s="288"/>
      <c r="HEA244" s="288"/>
      <c r="HEB244" s="288"/>
      <c r="HEC244" s="288"/>
      <c r="HED244" s="288"/>
      <c r="HEE244" s="288"/>
      <c r="HEF244" s="288"/>
      <c r="HEG244" s="288"/>
      <c r="HEH244" s="288"/>
      <c r="HEI244" s="288"/>
      <c r="HEJ244" s="288"/>
      <c r="HEK244" s="288"/>
      <c r="HEL244" s="288"/>
      <c r="HEM244" s="288"/>
      <c r="HEN244" s="288"/>
      <c r="HEO244" s="288"/>
      <c r="HEP244" s="288"/>
      <c r="HEQ244" s="288"/>
      <c r="HER244" s="288"/>
      <c r="HES244" s="288"/>
      <c r="HET244" s="288"/>
      <c r="HEU244" s="288"/>
      <c r="HEV244" s="288"/>
      <c r="HEW244" s="288"/>
      <c r="HEX244" s="288"/>
      <c r="HEY244" s="288"/>
      <c r="HEZ244" s="288"/>
      <c r="HFA244" s="288"/>
      <c r="HFB244" s="288"/>
      <c r="HFC244" s="288"/>
      <c r="HFD244" s="288"/>
      <c r="HFE244" s="288"/>
      <c r="HFF244" s="288"/>
      <c r="HFG244" s="288"/>
      <c r="HFH244" s="288"/>
      <c r="HFI244" s="288"/>
      <c r="HFJ244" s="288"/>
      <c r="HFK244" s="288"/>
      <c r="HFL244" s="288"/>
      <c r="HFM244" s="288"/>
      <c r="HFN244" s="288"/>
      <c r="HFO244" s="288"/>
      <c r="HFP244" s="288"/>
      <c r="HFQ244" s="288"/>
      <c r="HFR244" s="288"/>
      <c r="HFS244" s="288"/>
      <c r="HFT244" s="288"/>
      <c r="HFU244" s="288"/>
      <c r="HFV244" s="288"/>
      <c r="HFW244" s="288"/>
      <c r="HFX244" s="288"/>
      <c r="HFY244" s="288"/>
      <c r="HFZ244" s="288"/>
      <c r="HGA244" s="288"/>
      <c r="HGB244" s="288"/>
      <c r="HGC244" s="288"/>
      <c r="HGD244" s="288"/>
      <c r="HGE244" s="288"/>
      <c r="HGF244" s="288"/>
      <c r="HGG244" s="288"/>
      <c r="HGH244" s="288"/>
      <c r="HGI244" s="288"/>
      <c r="HGJ244" s="288"/>
      <c r="HGK244" s="288"/>
      <c r="HGL244" s="288"/>
      <c r="HGM244" s="288"/>
      <c r="HGN244" s="288"/>
      <c r="HGO244" s="288"/>
      <c r="HGP244" s="288"/>
      <c r="HGQ244" s="288"/>
      <c r="HGR244" s="288"/>
      <c r="HGS244" s="288"/>
      <c r="HGT244" s="288"/>
      <c r="HGU244" s="288"/>
      <c r="HGV244" s="288"/>
      <c r="HGW244" s="288"/>
      <c r="HGX244" s="288"/>
      <c r="HGY244" s="288"/>
      <c r="HGZ244" s="288"/>
      <c r="HHA244" s="288"/>
      <c r="HHB244" s="288"/>
      <c r="HHC244" s="288"/>
      <c r="HHD244" s="288"/>
      <c r="HHE244" s="288"/>
      <c r="HHF244" s="288"/>
      <c r="HHG244" s="288"/>
      <c r="HHH244" s="288"/>
      <c r="HHI244" s="288"/>
      <c r="HHJ244" s="288"/>
      <c r="HHK244" s="288"/>
      <c r="HHL244" s="288"/>
      <c r="HHM244" s="288"/>
      <c r="HHN244" s="288"/>
      <c r="HHO244" s="288"/>
      <c r="HHP244" s="288"/>
      <c r="HHQ244" s="288"/>
      <c r="HHR244" s="288"/>
      <c r="HHS244" s="288"/>
      <c r="HHT244" s="288"/>
      <c r="HHU244" s="288"/>
      <c r="HHV244" s="288"/>
      <c r="HHW244" s="288"/>
      <c r="HHX244" s="288"/>
      <c r="HHY244" s="288"/>
      <c r="HHZ244" s="288"/>
      <c r="HIA244" s="288"/>
      <c r="HIB244" s="288"/>
      <c r="HIC244" s="288"/>
      <c r="HID244" s="288"/>
      <c r="HIE244" s="288"/>
      <c r="HIF244" s="288"/>
      <c r="HIG244" s="288"/>
      <c r="HIH244" s="288"/>
      <c r="HII244" s="288"/>
      <c r="HIJ244" s="288"/>
      <c r="HIK244" s="288"/>
      <c r="HIL244" s="288"/>
      <c r="HIM244" s="288"/>
      <c r="HIN244" s="288"/>
      <c r="HIO244" s="288"/>
      <c r="HIP244" s="288"/>
      <c r="HIQ244" s="288"/>
      <c r="HIR244" s="288"/>
      <c r="HIS244" s="288"/>
      <c r="HIT244" s="288"/>
      <c r="HIU244" s="288"/>
      <c r="HIV244" s="288"/>
      <c r="HIW244" s="288"/>
      <c r="HIX244" s="288"/>
      <c r="HIY244" s="288"/>
      <c r="HIZ244" s="288"/>
      <c r="HJA244" s="288"/>
      <c r="HJB244" s="288"/>
      <c r="HJC244" s="288"/>
      <c r="HJD244" s="288"/>
      <c r="HJE244" s="288"/>
      <c r="HJF244" s="288"/>
      <c r="HJG244" s="288"/>
      <c r="HJH244" s="288"/>
      <c r="HJI244" s="288"/>
      <c r="HJJ244" s="288"/>
      <c r="HJK244" s="288"/>
      <c r="HJL244" s="288"/>
      <c r="HJM244" s="288"/>
      <c r="HJN244" s="288"/>
      <c r="HJO244" s="288"/>
      <c r="HJP244" s="288"/>
      <c r="HJQ244" s="288"/>
      <c r="HJR244" s="288"/>
      <c r="HJS244" s="288"/>
      <c r="HJT244" s="288"/>
      <c r="HJU244" s="288"/>
      <c r="HJV244" s="288"/>
      <c r="HJW244" s="288"/>
      <c r="HJX244" s="288"/>
      <c r="HJY244" s="288"/>
      <c r="HJZ244" s="288"/>
      <c r="HKA244" s="288"/>
      <c r="HKB244" s="288"/>
      <c r="HKC244" s="288"/>
      <c r="HKD244" s="288"/>
      <c r="HKE244" s="288"/>
      <c r="HKF244" s="288"/>
      <c r="HKG244" s="288"/>
      <c r="HKH244" s="288"/>
      <c r="HKI244" s="288"/>
      <c r="HKJ244" s="288"/>
      <c r="HKK244" s="288"/>
      <c r="HKL244" s="288"/>
      <c r="HKM244" s="288"/>
      <c r="HKN244" s="288"/>
      <c r="HKO244" s="288"/>
      <c r="HKP244" s="288"/>
      <c r="HKQ244" s="288"/>
      <c r="HKR244" s="288"/>
      <c r="HKS244" s="288"/>
      <c r="HKT244" s="288"/>
      <c r="HKU244" s="288"/>
      <c r="HKV244" s="288"/>
      <c r="HKW244" s="288"/>
      <c r="HKX244" s="288"/>
      <c r="HKY244" s="288"/>
      <c r="HKZ244" s="288"/>
      <c r="HLA244" s="288"/>
      <c r="HLB244" s="288"/>
      <c r="HLC244" s="288"/>
      <c r="HLD244" s="288"/>
      <c r="HLE244" s="288"/>
      <c r="HLF244" s="288"/>
      <c r="HLG244" s="288"/>
      <c r="HLH244" s="288"/>
      <c r="HLI244" s="288"/>
      <c r="HLJ244" s="288"/>
      <c r="HLK244" s="288"/>
      <c r="HLL244" s="288"/>
      <c r="HLM244" s="288"/>
      <c r="HLN244" s="288"/>
      <c r="HLO244" s="288"/>
      <c r="HLP244" s="288"/>
      <c r="HLQ244" s="288"/>
      <c r="HLR244" s="288"/>
      <c r="HLS244" s="288"/>
      <c r="HLT244" s="288"/>
      <c r="HLU244" s="288"/>
      <c r="HLV244" s="288"/>
      <c r="HLW244" s="288"/>
      <c r="HLX244" s="288"/>
      <c r="HLY244" s="288"/>
      <c r="HLZ244" s="288"/>
      <c r="HMA244" s="288"/>
      <c r="HMB244" s="288"/>
      <c r="HMC244" s="288"/>
      <c r="HMD244" s="288"/>
      <c r="HME244" s="288"/>
      <c r="HMF244" s="288"/>
      <c r="HMG244" s="288"/>
      <c r="HMH244" s="288"/>
      <c r="HMI244" s="288"/>
      <c r="HMJ244" s="288"/>
      <c r="HMK244" s="288"/>
      <c r="HML244" s="288"/>
      <c r="HMM244" s="288"/>
      <c r="HMN244" s="288"/>
      <c r="HMO244" s="288"/>
      <c r="HMP244" s="288"/>
      <c r="HMQ244" s="288"/>
      <c r="HMR244" s="288"/>
      <c r="HMS244" s="288"/>
      <c r="HMT244" s="288"/>
      <c r="HMU244" s="288"/>
      <c r="HMV244" s="288"/>
      <c r="HMW244" s="288"/>
      <c r="HMX244" s="288"/>
      <c r="HMY244" s="288"/>
      <c r="HMZ244" s="288"/>
      <c r="HNA244" s="288"/>
      <c r="HNB244" s="288"/>
      <c r="HNC244" s="288"/>
      <c r="HND244" s="288"/>
      <c r="HNE244" s="288"/>
      <c r="HNF244" s="288"/>
      <c r="HNG244" s="288"/>
      <c r="HNH244" s="288"/>
      <c r="HNI244" s="288"/>
      <c r="HNJ244" s="288"/>
      <c r="HNK244" s="288"/>
      <c r="HNL244" s="288"/>
      <c r="HNM244" s="288"/>
      <c r="HNN244" s="288"/>
      <c r="HNO244" s="288"/>
      <c r="HNP244" s="288"/>
      <c r="HNQ244" s="288"/>
      <c r="HNR244" s="288"/>
      <c r="HNS244" s="288"/>
      <c r="HNT244" s="288"/>
      <c r="HNU244" s="288"/>
      <c r="HNV244" s="288"/>
      <c r="HNW244" s="288"/>
      <c r="HNX244" s="288"/>
      <c r="HNY244" s="288"/>
      <c r="HNZ244" s="288"/>
      <c r="HOA244" s="288"/>
      <c r="HOB244" s="288"/>
      <c r="HOC244" s="288"/>
      <c r="HOD244" s="288"/>
      <c r="HOE244" s="288"/>
      <c r="HOF244" s="288"/>
      <c r="HOG244" s="288"/>
      <c r="HOH244" s="288"/>
      <c r="HOI244" s="288"/>
      <c r="HOJ244" s="288"/>
      <c r="HOK244" s="288"/>
      <c r="HOL244" s="288"/>
      <c r="HOM244" s="288"/>
      <c r="HON244" s="288"/>
      <c r="HOO244" s="288"/>
      <c r="HOP244" s="288"/>
      <c r="HOQ244" s="288"/>
      <c r="HOR244" s="288"/>
      <c r="HOS244" s="288"/>
      <c r="HOT244" s="288"/>
      <c r="HOU244" s="288"/>
      <c r="HOV244" s="288"/>
      <c r="HOW244" s="288"/>
      <c r="HOX244" s="288"/>
      <c r="HOY244" s="288"/>
      <c r="HOZ244" s="288"/>
      <c r="HPA244" s="288"/>
      <c r="HPB244" s="288"/>
      <c r="HPC244" s="288"/>
      <c r="HPD244" s="288"/>
      <c r="HPE244" s="288"/>
      <c r="HPF244" s="288"/>
      <c r="HPG244" s="288"/>
      <c r="HPH244" s="288"/>
      <c r="HPI244" s="288"/>
      <c r="HPJ244" s="288"/>
      <c r="HPK244" s="288"/>
      <c r="HPL244" s="288"/>
      <c r="HPM244" s="288"/>
      <c r="HPN244" s="288"/>
      <c r="HPO244" s="288"/>
      <c r="HPP244" s="288"/>
      <c r="HPQ244" s="288"/>
      <c r="HPR244" s="288"/>
      <c r="HPS244" s="288"/>
      <c r="HPT244" s="288"/>
      <c r="HPU244" s="288"/>
      <c r="HPV244" s="288"/>
      <c r="HPW244" s="288"/>
      <c r="HPX244" s="288"/>
      <c r="HPY244" s="288"/>
      <c r="HPZ244" s="288"/>
      <c r="HQA244" s="288"/>
      <c r="HQB244" s="288"/>
      <c r="HQC244" s="288"/>
      <c r="HQD244" s="288"/>
      <c r="HQE244" s="288"/>
      <c r="HQF244" s="288"/>
      <c r="HQG244" s="288"/>
      <c r="HQH244" s="288"/>
      <c r="HQI244" s="288"/>
      <c r="HQJ244" s="288"/>
      <c r="HQK244" s="288"/>
      <c r="HQL244" s="288"/>
      <c r="HQM244" s="288"/>
      <c r="HQN244" s="288"/>
      <c r="HQO244" s="288"/>
      <c r="HQP244" s="288"/>
      <c r="HQQ244" s="288"/>
      <c r="HQR244" s="288"/>
      <c r="HQS244" s="288"/>
      <c r="HQT244" s="288"/>
      <c r="HQU244" s="288"/>
      <c r="HQV244" s="288"/>
      <c r="HQW244" s="288"/>
      <c r="HQX244" s="288"/>
      <c r="HQY244" s="288"/>
      <c r="HQZ244" s="288"/>
      <c r="HRA244" s="288"/>
      <c r="HRB244" s="288"/>
      <c r="HRC244" s="288"/>
      <c r="HRD244" s="288"/>
      <c r="HRE244" s="288"/>
      <c r="HRF244" s="288"/>
      <c r="HRG244" s="288"/>
      <c r="HRH244" s="288"/>
      <c r="HRI244" s="288"/>
      <c r="HRJ244" s="288"/>
      <c r="HRK244" s="288"/>
      <c r="HRL244" s="288"/>
      <c r="HRM244" s="288"/>
      <c r="HRN244" s="288"/>
      <c r="HRO244" s="288"/>
      <c r="HRP244" s="288"/>
      <c r="HRQ244" s="288"/>
      <c r="HRR244" s="288"/>
      <c r="HRS244" s="288"/>
      <c r="HRT244" s="288"/>
      <c r="HRU244" s="288"/>
      <c r="HRV244" s="288"/>
      <c r="HRW244" s="288"/>
      <c r="HRX244" s="288"/>
      <c r="HRY244" s="288"/>
      <c r="HRZ244" s="288"/>
      <c r="HSA244" s="288"/>
      <c r="HSB244" s="288"/>
      <c r="HSC244" s="288"/>
      <c r="HSD244" s="288"/>
      <c r="HSE244" s="288"/>
      <c r="HSF244" s="288"/>
      <c r="HSG244" s="288"/>
      <c r="HSH244" s="288"/>
      <c r="HSI244" s="288"/>
      <c r="HSJ244" s="288"/>
      <c r="HSK244" s="288"/>
      <c r="HSL244" s="288"/>
      <c r="HSM244" s="288"/>
      <c r="HSN244" s="288"/>
      <c r="HSO244" s="288"/>
      <c r="HSP244" s="288"/>
      <c r="HSQ244" s="288"/>
      <c r="HSR244" s="288"/>
      <c r="HSS244" s="288"/>
      <c r="HST244" s="288"/>
      <c r="HSU244" s="288"/>
      <c r="HSV244" s="288"/>
      <c r="HSW244" s="288"/>
      <c r="HSX244" s="288"/>
      <c r="HSY244" s="288"/>
      <c r="HSZ244" s="288"/>
      <c r="HTA244" s="288"/>
      <c r="HTB244" s="288"/>
      <c r="HTC244" s="288"/>
      <c r="HTD244" s="288"/>
      <c r="HTE244" s="288"/>
      <c r="HTF244" s="288"/>
      <c r="HTG244" s="288"/>
      <c r="HTH244" s="288"/>
      <c r="HTI244" s="288"/>
      <c r="HTJ244" s="288"/>
      <c r="HTK244" s="288"/>
      <c r="HTL244" s="288"/>
      <c r="HTM244" s="288"/>
      <c r="HTN244" s="288"/>
      <c r="HTO244" s="288"/>
      <c r="HTP244" s="288"/>
      <c r="HTQ244" s="288"/>
      <c r="HTR244" s="288"/>
      <c r="HTS244" s="288"/>
      <c r="HTT244" s="288"/>
      <c r="HTU244" s="288"/>
      <c r="HTV244" s="288"/>
      <c r="HTW244" s="288"/>
      <c r="HTX244" s="288"/>
      <c r="HTY244" s="288"/>
      <c r="HTZ244" s="288"/>
      <c r="HUA244" s="288"/>
      <c r="HUB244" s="288"/>
      <c r="HUC244" s="288"/>
      <c r="HUD244" s="288"/>
      <c r="HUE244" s="288"/>
      <c r="HUF244" s="288"/>
      <c r="HUG244" s="288"/>
      <c r="HUH244" s="288"/>
      <c r="HUI244" s="288"/>
      <c r="HUJ244" s="288"/>
      <c r="HUK244" s="288"/>
      <c r="HUL244" s="288"/>
      <c r="HUM244" s="288"/>
      <c r="HUN244" s="288"/>
      <c r="HUO244" s="288"/>
      <c r="HUP244" s="288"/>
      <c r="HUQ244" s="288"/>
      <c r="HUR244" s="288"/>
      <c r="HUS244" s="288"/>
      <c r="HUT244" s="288"/>
      <c r="HUU244" s="288"/>
      <c r="HUV244" s="288"/>
      <c r="HUW244" s="288"/>
      <c r="HUX244" s="288"/>
      <c r="HUY244" s="288"/>
      <c r="HUZ244" s="288"/>
      <c r="HVA244" s="288"/>
      <c r="HVB244" s="288"/>
      <c r="HVC244" s="288"/>
      <c r="HVD244" s="288"/>
      <c r="HVE244" s="288"/>
      <c r="HVF244" s="288"/>
      <c r="HVG244" s="288"/>
      <c r="HVH244" s="288"/>
      <c r="HVI244" s="288"/>
      <c r="HVJ244" s="288"/>
      <c r="HVK244" s="288"/>
      <c r="HVL244" s="288"/>
      <c r="HVM244" s="288"/>
      <c r="HVN244" s="288"/>
      <c r="HVO244" s="288"/>
      <c r="HVP244" s="288"/>
      <c r="HVQ244" s="288"/>
      <c r="HVR244" s="288"/>
      <c r="HVS244" s="288"/>
      <c r="HVT244" s="288"/>
      <c r="HVU244" s="288"/>
      <c r="HVV244" s="288"/>
      <c r="HVW244" s="288"/>
      <c r="HVX244" s="288"/>
      <c r="HVY244" s="288"/>
      <c r="HVZ244" s="288"/>
      <c r="HWA244" s="288"/>
      <c r="HWB244" s="288"/>
      <c r="HWC244" s="288"/>
      <c r="HWD244" s="288"/>
      <c r="HWE244" s="288"/>
      <c r="HWF244" s="288"/>
      <c r="HWG244" s="288"/>
      <c r="HWH244" s="288"/>
      <c r="HWI244" s="288"/>
      <c r="HWJ244" s="288"/>
      <c r="HWK244" s="288"/>
      <c r="HWL244" s="288"/>
      <c r="HWM244" s="288"/>
      <c r="HWN244" s="288"/>
      <c r="HWO244" s="288"/>
      <c r="HWP244" s="288"/>
      <c r="HWQ244" s="288"/>
      <c r="HWR244" s="288"/>
      <c r="HWS244" s="288"/>
      <c r="HWT244" s="288"/>
      <c r="HWU244" s="288"/>
      <c r="HWV244" s="288"/>
      <c r="HWW244" s="288"/>
      <c r="HWX244" s="288"/>
      <c r="HWY244" s="288"/>
      <c r="HWZ244" s="288"/>
      <c r="HXA244" s="288"/>
      <c r="HXB244" s="288"/>
      <c r="HXC244" s="288"/>
      <c r="HXD244" s="288"/>
      <c r="HXE244" s="288"/>
      <c r="HXF244" s="288"/>
      <c r="HXG244" s="288"/>
      <c r="HXH244" s="288"/>
      <c r="HXI244" s="288"/>
      <c r="HXJ244" s="288"/>
      <c r="HXK244" s="288"/>
      <c r="HXL244" s="288"/>
      <c r="HXM244" s="288"/>
      <c r="HXN244" s="288"/>
      <c r="HXO244" s="288"/>
      <c r="HXP244" s="288"/>
      <c r="HXQ244" s="288"/>
      <c r="HXR244" s="288"/>
      <c r="HXS244" s="288"/>
      <c r="HXT244" s="288"/>
      <c r="HXU244" s="288"/>
      <c r="HXV244" s="288"/>
      <c r="HXW244" s="288"/>
      <c r="HXX244" s="288"/>
      <c r="HXY244" s="288"/>
      <c r="HXZ244" s="288"/>
      <c r="HYA244" s="288"/>
      <c r="HYB244" s="288"/>
      <c r="HYC244" s="288"/>
      <c r="HYD244" s="288"/>
      <c r="HYE244" s="288"/>
      <c r="HYF244" s="288"/>
      <c r="HYG244" s="288"/>
      <c r="HYH244" s="288"/>
      <c r="HYI244" s="288"/>
      <c r="HYJ244" s="288"/>
      <c r="HYK244" s="288"/>
      <c r="HYL244" s="288"/>
      <c r="HYM244" s="288"/>
      <c r="HYN244" s="288"/>
      <c r="HYO244" s="288"/>
      <c r="HYP244" s="288"/>
      <c r="HYQ244" s="288"/>
      <c r="HYR244" s="288"/>
      <c r="HYS244" s="288"/>
      <c r="HYT244" s="288"/>
      <c r="HYU244" s="288"/>
      <c r="HYV244" s="288"/>
      <c r="HYW244" s="288"/>
      <c r="HYX244" s="288"/>
      <c r="HYY244" s="288"/>
      <c r="HYZ244" s="288"/>
      <c r="HZA244" s="288"/>
      <c r="HZB244" s="288"/>
      <c r="HZC244" s="288"/>
      <c r="HZD244" s="288"/>
      <c r="HZE244" s="288"/>
      <c r="HZF244" s="288"/>
      <c r="HZG244" s="288"/>
      <c r="HZH244" s="288"/>
      <c r="HZI244" s="288"/>
      <c r="HZJ244" s="288"/>
      <c r="HZK244" s="288"/>
      <c r="HZL244" s="288"/>
      <c r="HZM244" s="288"/>
      <c r="HZN244" s="288"/>
      <c r="HZO244" s="288"/>
      <c r="HZP244" s="288"/>
      <c r="HZQ244" s="288"/>
      <c r="HZR244" s="288"/>
      <c r="HZS244" s="288"/>
      <c r="HZT244" s="288"/>
      <c r="HZU244" s="288"/>
      <c r="HZV244" s="288"/>
      <c r="HZW244" s="288"/>
      <c r="HZX244" s="288"/>
      <c r="HZY244" s="288"/>
      <c r="HZZ244" s="288"/>
      <c r="IAA244" s="288"/>
      <c r="IAB244" s="288"/>
      <c r="IAC244" s="288"/>
      <c r="IAD244" s="288"/>
      <c r="IAE244" s="288"/>
      <c r="IAF244" s="288"/>
      <c r="IAG244" s="288"/>
      <c r="IAH244" s="288"/>
      <c r="IAI244" s="288"/>
      <c r="IAJ244" s="288"/>
      <c r="IAK244" s="288"/>
      <c r="IAL244" s="288"/>
      <c r="IAM244" s="288"/>
      <c r="IAN244" s="288"/>
      <c r="IAO244" s="288"/>
      <c r="IAP244" s="288"/>
      <c r="IAQ244" s="288"/>
      <c r="IAR244" s="288"/>
      <c r="IAS244" s="288"/>
      <c r="IAT244" s="288"/>
      <c r="IAU244" s="288"/>
      <c r="IAV244" s="288"/>
      <c r="IAW244" s="288"/>
      <c r="IAX244" s="288"/>
      <c r="IAY244" s="288"/>
      <c r="IAZ244" s="288"/>
      <c r="IBA244" s="288"/>
      <c r="IBB244" s="288"/>
      <c r="IBC244" s="288"/>
      <c r="IBD244" s="288"/>
      <c r="IBE244" s="288"/>
      <c r="IBF244" s="288"/>
      <c r="IBG244" s="288"/>
      <c r="IBH244" s="288"/>
      <c r="IBI244" s="288"/>
      <c r="IBJ244" s="288"/>
      <c r="IBK244" s="288"/>
      <c r="IBL244" s="288"/>
      <c r="IBM244" s="288"/>
      <c r="IBN244" s="288"/>
      <c r="IBO244" s="288"/>
      <c r="IBP244" s="288"/>
      <c r="IBQ244" s="288"/>
      <c r="IBR244" s="288"/>
      <c r="IBS244" s="288"/>
      <c r="IBT244" s="288"/>
      <c r="IBU244" s="288"/>
      <c r="IBV244" s="288"/>
      <c r="IBW244" s="288"/>
      <c r="IBX244" s="288"/>
      <c r="IBY244" s="288"/>
      <c r="IBZ244" s="288"/>
      <c r="ICA244" s="288"/>
      <c r="ICB244" s="288"/>
      <c r="ICC244" s="288"/>
      <c r="ICD244" s="288"/>
      <c r="ICE244" s="288"/>
      <c r="ICF244" s="288"/>
      <c r="ICG244" s="288"/>
      <c r="ICH244" s="288"/>
      <c r="ICI244" s="288"/>
      <c r="ICJ244" s="288"/>
      <c r="ICK244" s="288"/>
      <c r="ICL244" s="288"/>
      <c r="ICM244" s="288"/>
      <c r="ICN244" s="288"/>
      <c r="ICO244" s="288"/>
      <c r="ICP244" s="288"/>
      <c r="ICQ244" s="288"/>
      <c r="ICR244" s="288"/>
      <c r="ICS244" s="288"/>
      <c r="ICT244" s="288"/>
      <c r="ICU244" s="288"/>
      <c r="ICV244" s="288"/>
      <c r="ICW244" s="288"/>
      <c r="ICX244" s="288"/>
      <c r="ICY244" s="288"/>
      <c r="ICZ244" s="288"/>
      <c r="IDA244" s="288"/>
      <c r="IDB244" s="288"/>
      <c r="IDC244" s="288"/>
      <c r="IDD244" s="288"/>
      <c r="IDE244" s="288"/>
      <c r="IDF244" s="288"/>
      <c r="IDG244" s="288"/>
      <c r="IDH244" s="288"/>
      <c r="IDI244" s="288"/>
      <c r="IDJ244" s="288"/>
      <c r="IDK244" s="288"/>
      <c r="IDL244" s="288"/>
      <c r="IDM244" s="288"/>
      <c r="IDN244" s="288"/>
      <c r="IDO244" s="288"/>
      <c r="IDP244" s="288"/>
      <c r="IDQ244" s="288"/>
      <c r="IDR244" s="288"/>
      <c r="IDS244" s="288"/>
      <c r="IDT244" s="288"/>
      <c r="IDU244" s="288"/>
      <c r="IDV244" s="288"/>
      <c r="IDW244" s="288"/>
      <c r="IDX244" s="288"/>
      <c r="IDY244" s="288"/>
      <c r="IDZ244" s="288"/>
      <c r="IEA244" s="288"/>
      <c r="IEB244" s="288"/>
      <c r="IEC244" s="288"/>
      <c r="IED244" s="288"/>
      <c r="IEE244" s="288"/>
      <c r="IEF244" s="288"/>
      <c r="IEG244" s="288"/>
      <c r="IEH244" s="288"/>
      <c r="IEI244" s="288"/>
      <c r="IEJ244" s="288"/>
      <c r="IEK244" s="288"/>
      <c r="IEL244" s="288"/>
      <c r="IEM244" s="288"/>
      <c r="IEN244" s="288"/>
      <c r="IEO244" s="288"/>
      <c r="IEP244" s="288"/>
      <c r="IEQ244" s="288"/>
      <c r="IER244" s="288"/>
      <c r="IES244" s="288"/>
      <c r="IET244" s="288"/>
      <c r="IEU244" s="288"/>
      <c r="IEV244" s="288"/>
      <c r="IEW244" s="288"/>
      <c r="IEX244" s="288"/>
      <c r="IEY244" s="288"/>
      <c r="IEZ244" s="288"/>
      <c r="IFA244" s="288"/>
      <c r="IFB244" s="288"/>
      <c r="IFC244" s="288"/>
      <c r="IFD244" s="288"/>
      <c r="IFE244" s="288"/>
      <c r="IFF244" s="288"/>
      <c r="IFG244" s="288"/>
      <c r="IFH244" s="288"/>
      <c r="IFI244" s="288"/>
      <c r="IFJ244" s="288"/>
      <c r="IFK244" s="288"/>
      <c r="IFL244" s="288"/>
      <c r="IFM244" s="288"/>
      <c r="IFN244" s="288"/>
      <c r="IFO244" s="288"/>
      <c r="IFP244" s="288"/>
      <c r="IFQ244" s="288"/>
      <c r="IFR244" s="288"/>
      <c r="IFS244" s="288"/>
      <c r="IFT244" s="288"/>
      <c r="IFU244" s="288"/>
      <c r="IFV244" s="288"/>
      <c r="IFW244" s="288"/>
      <c r="IFX244" s="288"/>
      <c r="IFY244" s="288"/>
      <c r="IFZ244" s="288"/>
      <c r="IGA244" s="288"/>
      <c r="IGB244" s="288"/>
      <c r="IGC244" s="288"/>
      <c r="IGD244" s="288"/>
      <c r="IGE244" s="288"/>
      <c r="IGF244" s="288"/>
      <c r="IGG244" s="288"/>
      <c r="IGH244" s="288"/>
      <c r="IGI244" s="288"/>
      <c r="IGJ244" s="288"/>
      <c r="IGK244" s="288"/>
      <c r="IGL244" s="288"/>
      <c r="IGM244" s="288"/>
      <c r="IGN244" s="288"/>
      <c r="IGO244" s="288"/>
      <c r="IGP244" s="288"/>
      <c r="IGQ244" s="288"/>
      <c r="IGR244" s="288"/>
      <c r="IGS244" s="288"/>
      <c r="IGT244" s="288"/>
      <c r="IGU244" s="288"/>
      <c r="IGV244" s="288"/>
      <c r="IGW244" s="288"/>
      <c r="IGX244" s="288"/>
      <c r="IGY244" s="288"/>
      <c r="IGZ244" s="288"/>
      <c r="IHA244" s="288"/>
      <c r="IHB244" s="288"/>
      <c r="IHC244" s="288"/>
      <c r="IHD244" s="288"/>
      <c r="IHE244" s="288"/>
      <c r="IHF244" s="288"/>
      <c r="IHG244" s="288"/>
      <c r="IHH244" s="288"/>
      <c r="IHI244" s="288"/>
      <c r="IHJ244" s="288"/>
      <c r="IHK244" s="288"/>
      <c r="IHL244" s="288"/>
      <c r="IHM244" s="288"/>
      <c r="IHN244" s="288"/>
      <c r="IHO244" s="288"/>
      <c r="IHP244" s="288"/>
      <c r="IHQ244" s="288"/>
      <c r="IHR244" s="288"/>
      <c r="IHS244" s="288"/>
      <c r="IHT244" s="288"/>
      <c r="IHU244" s="288"/>
      <c r="IHV244" s="288"/>
      <c r="IHW244" s="288"/>
      <c r="IHX244" s="288"/>
      <c r="IHY244" s="288"/>
      <c r="IHZ244" s="288"/>
      <c r="IIA244" s="288"/>
      <c r="IIB244" s="288"/>
      <c r="IIC244" s="288"/>
      <c r="IID244" s="288"/>
      <c r="IIE244" s="288"/>
      <c r="IIF244" s="288"/>
      <c r="IIG244" s="288"/>
      <c r="IIH244" s="288"/>
      <c r="III244" s="288"/>
      <c r="IIJ244" s="288"/>
      <c r="IIK244" s="288"/>
      <c r="IIL244" s="288"/>
      <c r="IIM244" s="288"/>
      <c r="IIN244" s="288"/>
      <c r="IIO244" s="288"/>
      <c r="IIP244" s="288"/>
      <c r="IIQ244" s="288"/>
      <c r="IIR244" s="288"/>
      <c r="IIS244" s="288"/>
      <c r="IIT244" s="288"/>
      <c r="IIU244" s="288"/>
      <c r="IIV244" s="288"/>
      <c r="IIW244" s="288"/>
      <c r="IIX244" s="288"/>
      <c r="IIY244" s="288"/>
      <c r="IIZ244" s="288"/>
      <c r="IJA244" s="288"/>
      <c r="IJB244" s="288"/>
      <c r="IJC244" s="288"/>
      <c r="IJD244" s="288"/>
      <c r="IJE244" s="288"/>
      <c r="IJF244" s="288"/>
      <c r="IJG244" s="288"/>
      <c r="IJH244" s="288"/>
      <c r="IJI244" s="288"/>
      <c r="IJJ244" s="288"/>
      <c r="IJK244" s="288"/>
      <c r="IJL244" s="288"/>
      <c r="IJM244" s="288"/>
      <c r="IJN244" s="288"/>
      <c r="IJO244" s="288"/>
      <c r="IJP244" s="288"/>
      <c r="IJQ244" s="288"/>
      <c r="IJR244" s="288"/>
      <c r="IJS244" s="288"/>
      <c r="IJT244" s="288"/>
      <c r="IJU244" s="288"/>
      <c r="IJV244" s="288"/>
      <c r="IJW244" s="288"/>
      <c r="IJX244" s="288"/>
      <c r="IJY244" s="288"/>
      <c r="IJZ244" s="288"/>
      <c r="IKA244" s="288"/>
      <c r="IKB244" s="288"/>
      <c r="IKC244" s="288"/>
      <c r="IKD244" s="288"/>
      <c r="IKE244" s="288"/>
      <c r="IKF244" s="288"/>
      <c r="IKG244" s="288"/>
      <c r="IKH244" s="288"/>
      <c r="IKI244" s="288"/>
      <c r="IKJ244" s="288"/>
      <c r="IKK244" s="288"/>
      <c r="IKL244" s="288"/>
      <c r="IKM244" s="288"/>
      <c r="IKN244" s="288"/>
      <c r="IKO244" s="288"/>
      <c r="IKP244" s="288"/>
      <c r="IKQ244" s="288"/>
      <c r="IKR244" s="288"/>
      <c r="IKS244" s="288"/>
      <c r="IKT244" s="288"/>
      <c r="IKU244" s="288"/>
      <c r="IKV244" s="288"/>
      <c r="IKW244" s="288"/>
      <c r="IKX244" s="288"/>
      <c r="IKY244" s="288"/>
      <c r="IKZ244" s="288"/>
      <c r="ILA244" s="288"/>
      <c r="ILB244" s="288"/>
      <c r="ILC244" s="288"/>
      <c r="ILD244" s="288"/>
      <c r="ILE244" s="288"/>
      <c r="ILF244" s="288"/>
      <c r="ILG244" s="288"/>
      <c r="ILH244" s="288"/>
      <c r="ILI244" s="288"/>
      <c r="ILJ244" s="288"/>
      <c r="ILK244" s="288"/>
      <c r="ILL244" s="288"/>
      <c r="ILM244" s="288"/>
      <c r="ILN244" s="288"/>
      <c r="ILO244" s="288"/>
      <c r="ILP244" s="288"/>
      <c r="ILQ244" s="288"/>
      <c r="ILR244" s="288"/>
      <c r="ILS244" s="288"/>
      <c r="ILT244" s="288"/>
      <c r="ILU244" s="288"/>
      <c r="ILV244" s="288"/>
      <c r="ILW244" s="288"/>
      <c r="ILX244" s="288"/>
      <c r="ILY244" s="288"/>
      <c r="ILZ244" s="288"/>
      <c r="IMA244" s="288"/>
      <c r="IMB244" s="288"/>
      <c r="IMC244" s="288"/>
      <c r="IMD244" s="288"/>
      <c r="IME244" s="288"/>
      <c r="IMF244" s="288"/>
      <c r="IMG244" s="288"/>
      <c r="IMH244" s="288"/>
      <c r="IMI244" s="288"/>
      <c r="IMJ244" s="288"/>
      <c r="IMK244" s="288"/>
      <c r="IML244" s="288"/>
      <c r="IMM244" s="288"/>
      <c r="IMN244" s="288"/>
      <c r="IMO244" s="288"/>
      <c r="IMP244" s="288"/>
      <c r="IMQ244" s="288"/>
      <c r="IMR244" s="288"/>
      <c r="IMS244" s="288"/>
      <c r="IMT244" s="288"/>
      <c r="IMU244" s="288"/>
      <c r="IMV244" s="288"/>
      <c r="IMW244" s="288"/>
      <c r="IMX244" s="288"/>
      <c r="IMY244" s="288"/>
      <c r="IMZ244" s="288"/>
      <c r="INA244" s="288"/>
      <c r="INB244" s="288"/>
      <c r="INC244" s="288"/>
      <c r="IND244" s="288"/>
      <c r="INE244" s="288"/>
      <c r="INF244" s="288"/>
      <c r="ING244" s="288"/>
      <c r="INH244" s="288"/>
      <c r="INI244" s="288"/>
      <c r="INJ244" s="288"/>
      <c r="INK244" s="288"/>
      <c r="INL244" s="288"/>
      <c r="INM244" s="288"/>
      <c r="INN244" s="288"/>
      <c r="INO244" s="288"/>
      <c r="INP244" s="288"/>
      <c r="INQ244" s="288"/>
      <c r="INR244" s="288"/>
      <c r="INS244" s="288"/>
      <c r="INT244" s="288"/>
      <c r="INU244" s="288"/>
      <c r="INV244" s="288"/>
      <c r="INW244" s="288"/>
      <c r="INX244" s="288"/>
      <c r="INY244" s="288"/>
      <c r="INZ244" s="288"/>
      <c r="IOA244" s="288"/>
      <c r="IOB244" s="288"/>
      <c r="IOC244" s="288"/>
      <c r="IOD244" s="288"/>
      <c r="IOE244" s="288"/>
      <c r="IOF244" s="288"/>
      <c r="IOG244" s="288"/>
      <c r="IOH244" s="288"/>
      <c r="IOI244" s="288"/>
      <c r="IOJ244" s="288"/>
      <c r="IOK244" s="288"/>
      <c r="IOL244" s="288"/>
      <c r="IOM244" s="288"/>
      <c r="ION244" s="288"/>
      <c r="IOO244" s="288"/>
      <c r="IOP244" s="288"/>
      <c r="IOQ244" s="288"/>
      <c r="IOR244" s="288"/>
      <c r="IOS244" s="288"/>
      <c r="IOT244" s="288"/>
      <c r="IOU244" s="288"/>
      <c r="IOV244" s="288"/>
      <c r="IOW244" s="288"/>
      <c r="IOX244" s="288"/>
      <c r="IOY244" s="288"/>
      <c r="IOZ244" s="288"/>
      <c r="IPA244" s="288"/>
      <c r="IPB244" s="288"/>
      <c r="IPC244" s="288"/>
      <c r="IPD244" s="288"/>
      <c r="IPE244" s="288"/>
      <c r="IPF244" s="288"/>
      <c r="IPG244" s="288"/>
      <c r="IPH244" s="288"/>
      <c r="IPI244" s="288"/>
      <c r="IPJ244" s="288"/>
      <c r="IPK244" s="288"/>
      <c r="IPL244" s="288"/>
      <c r="IPM244" s="288"/>
      <c r="IPN244" s="288"/>
      <c r="IPO244" s="288"/>
      <c r="IPP244" s="288"/>
      <c r="IPQ244" s="288"/>
      <c r="IPR244" s="288"/>
      <c r="IPS244" s="288"/>
      <c r="IPT244" s="288"/>
      <c r="IPU244" s="288"/>
      <c r="IPV244" s="288"/>
      <c r="IPW244" s="288"/>
      <c r="IPX244" s="288"/>
      <c r="IPY244" s="288"/>
      <c r="IPZ244" s="288"/>
      <c r="IQA244" s="288"/>
      <c r="IQB244" s="288"/>
      <c r="IQC244" s="288"/>
      <c r="IQD244" s="288"/>
      <c r="IQE244" s="288"/>
      <c r="IQF244" s="288"/>
      <c r="IQG244" s="288"/>
      <c r="IQH244" s="288"/>
      <c r="IQI244" s="288"/>
      <c r="IQJ244" s="288"/>
      <c r="IQK244" s="288"/>
      <c r="IQL244" s="288"/>
      <c r="IQM244" s="288"/>
      <c r="IQN244" s="288"/>
      <c r="IQO244" s="288"/>
      <c r="IQP244" s="288"/>
      <c r="IQQ244" s="288"/>
      <c r="IQR244" s="288"/>
      <c r="IQS244" s="288"/>
      <c r="IQT244" s="288"/>
      <c r="IQU244" s="288"/>
      <c r="IQV244" s="288"/>
      <c r="IQW244" s="288"/>
      <c r="IQX244" s="288"/>
      <c r="IQY244" s="288"/>
      <c r="IQZ244" s="288"/>
      <c r="IRA244" s="288"/>
      <c r="IRB244" s="288"/>
      <c r="IRC244" s="288"/>
      <c r="IRD244" s="288"/>
      <c r="IRE244" s="288"/>
      <c r="IRF244" s="288"/>
      <c r="IRG244" s="288"/>
      <c r="IRH244" s="288"/>
      <c r="IRI244" s="288"/>
      <c r="IRJ244" s="288"/>
      <c r="IRK244" s="288"/>
      <c r="IRL244" s="288"/>
      <c r="IRM244" s="288"/>
      <c r="IRN244" s="288"/>
      <c r="IRO244" s="288"/>
      <c r="IRP244" s="288"/>
      <c r="IRQ244" s="288"/>
      <c r="IRR244" s="288"/>
      <c r="IRS244" s="288"/>
      <c r="IRT244" s="288"/>
      <c r="IRU244" s="288"/>
      <c r="IRV244" s="288"/>
      <c r="IRW244" s="288"/>
      <c r="IRX244" s="288"/>
      <c r="IRY244" s="288"/>
      <c r="IRZ244" s="288"/>
      <c r="ISA244" s="288"/>
      <c r="ISB244" s="288"/>
      <c r="ISC244" s="288"/>
      <c r="ISD244" s="288"/>
      <c r="ISE244" s="288"/>
      <c r="ISF244" s="288"/>
      <c r="ISG244" s="288"/>
      <c r="ISH244" s="288"/>
      <c r="ISI244" s="288"/>
      <c r="ISJ244" s="288"/>
      <c r="ISK244" s="288"/>
      <c r="ISL244" s="288"/>
      <c r="ISM244" s="288"/>
      <c r="ISN244" s="288"/>
      <c r="ISO244" s="288"/>
      <c r="ISP244" s="288"/>
      <c r="ISQ244" s="288"/>
      <c r="ISR244" s="288"/>
      <c r="ISS244" s="288"/>
      <c r="IST244" s="288"/>
      <c r="ISU244" s="288"/>
      <c r="ISV244" s="288"/>
      <c r="ISW244" s="288"/>
      <c r="ISX244" s="288"/>
      <c r="ISY244" s="288"/>
      <c r="ISZ244" s="288"/>
      <c r="ITA244" s="288"/>
      <c r="ITB244" s="288"/>
      <c r="ITC244" s="288"/>
      <c r="ITD244" s="288"/>
      <c r="ITE244" s="288"/>
      <c r="ITF244" s="288"/>
      <c r="ITG244" s="288"/>
      <c r="ITH244" s="288"/>
      <c r="ITI244" s="288"/>
      <c r="ITJ244" s="288"/>
      <c r="ITK244" s="288"/>
      <c r="ITL244" s="288"/>
      <c r="ITM244" s="288"/>
      <c r="ITN244" s="288"/>
      <c r="ITO244" s="288"/>
      <c r="ITP244" s="288"/>
      <c r="ITQ244" s="288"/>
      <c r="ITR244" s="288"/>
      <c r="ITS244" s="288"/>
      <c r="ITT244" s="288"/>
      <c r="ITU244" s="288"/>
      <c r="ITV244" s="288"/>
      <c r="ITW244" s="288"/>
      <c r="ITX244" s="288"/>
      <c r="ITY244" s="288"/>
      <c r="ITZ244" s="288"/>
      <c r="IUA244" s="288"/>
      <c r="IUB244" s="288"/>
      <c r="IUC244" s="288"/>
      <c r="IUD244" s="288"/>
      <c r="IUE244" s="288"/>
      <c r="IUF244" s="288"/>
      <c r="IUG244" s="288"/>
      <c r="IUH244" s="288"/>
      <c r="IUI244" s="288"/>
      <c r="IUJ244" s="288"/>
      <c r="IUK244" s="288"/>
      <c r="IUL244" s="288"/>
      <c r="IUM244" s="288"/>
      <c r="IUN244" s="288"/>
      <c r="IUO244" s="288"/>
      <c r="IUP244" s="288"/>
      <c r="IUQ244" s="288"/>
      <c r="IUR244" s="288"/>
      <c r="IUS244" s="288"/>
      <c r="IUT244" s="288"/>
      <c r="IUU244" s="288"/>
      <c r="IUV244" s="288"/>
      <c r="IUW244" s="288"/>
      <c r="IUX244" s="288"/>
      <c r="IUY244" s="288"/>
      <c r="IUZ244" s="288"/>
      <c r="IVA244" s="288"/>
      <c r="IVB244" s="288"/>
      <c r="IVC244" s="288"/>
      <c r="IVD244" s="288"/>
      <c r="IVE244" s="288"/>
      <c r="IVF244" s="288"/>
      <c r="IVG244" s="288"/>
      <c r="IVH244" s="288"/>
      <c r="IVI244" s="288"/>
      <c r="IVJ244" s="288"/>
      <c r="IVK244" s="288"/>
      <c r="IVL244" s="288"/>
      <c r="IVM244" s="288"/>
      <c r="IVN244" s="288"/>
      <c r="IVO244" s="288"/>
      <c r="IVP244" s="288"/>
      <c r="IVQ244" s="288"/>
      <c r="IVR244" s="288"/>
      <c r="IVS244" s="288"/>
      <c r="IVT244" s="288"/>
      <c r="IVU244" s="288"/>
      <c r="IVV244" s="288"/>
      <c r="IVW244" s="288"/>
      <c r="IVX244" s="288"/>
      <c r="IVY244" s="288"/>
      <c r="IVZ244" s="288"/>
      <c r="IWA244" s="288"/>
      <c r="IWB244" s="288"/>
      <c r="IWC244" s="288"/>
      <c r="IWD244" s="288"/>
      <c r="IWE244" s="288"/>
      <c r="IWF244" s="288"/>
      <c r="IWG244" s="288"/>
      <c r="IWH244" s="288"/>
      <c r="IWI244" s="288"/>
      <c r="IWJ244" s="288"/>
      <c r="IWK244" s="288"/>
      <c r="IWL244" s="288"/>
      <c r="IWM244" s="288"/>
      <c r="IWN244" s="288"/>
      <c r="IWO244" s="288"/>
      <c r="IWP244" s="288"/>
      <c r="IWQ244" s="288"/>
      <c r="IWR244" s="288"/>
      <c r="IWS244" s="288"/>
      <c r="IWT244" s="288"/>
      <c r="IWU244" s="288"/>
      <c r="IWV244" s="288"/>
      <c r="IWW244" s="288"/>
      <c r="IWX244" s="288"/>
      <c r="IWY244" s="288"/>
      <c r="IWZ244" s="288"/>
      <c r="IXA244" s="288"/>
      <c r="IXB244" s="288"/>
      <c r="IXC244" s="288"/>
      <c r="IXD244" s="288"/>
      <c r="IXE244" s="288"/>
      <c r="IXF244" s="288"/>
      <c r="IXG244" s="288"/>
      <c r="IXH244" s="288"/>
      <c r="IXI244" s="288"/>
      <c r="IXJ244" s="288"/>
      <c r="IXK244" s="288"/>
      <c r="IXL244" s="288"/>
      <c r="IXM244" s="288"/>
      <c r="IXN244" s="288"/>
      <c r="IXO244" s="288"/>
      <c r="IXP244" s="288"/>
      <c r="IXQ244" s="288"/>
      <c r="IXR244" s="288"/>
      <c r="IXS244" s="288"/>
      <c r="IXT244" s="288"/>
      <c r="IXU244" s="288"/>
      <c r="IXV244" s="288"/>
      <c r="IXW244" s="288"/>
      <c r="IXX244" s="288"/>
      <c r="IXY244" s="288"/>
      <c r="IXZ244" s="288"/>
      <c r="IYA244" s="288"/>
      <c r="IYB244" s="288"/>
      <c r="IYC244" s="288"/>
      <c r="IYD244" s="288"/>
      <c r="IYE244" s="288"/>
      <c r="IYF244" s="288"/>
      <c r="IYG244" s="288"/>
      <c r="IYH244" s="288"/>
      <c r="IYI244" s="288"/>
      <c r="IYJ244" s="288"/>
      <c r="IYK244" s="288"/>
      <c r="IYL244" s="288"/>
      <c r="IYM244" s="288"/>
      <c r="IYN244" s="288"/>
      <c r="IYO244" s="288"/>
      <c r="IYP244" s="288"/>
      <c r="IYQ244" s="288"/>
      <c r="IYR244" s="288"/>
      <c r="IYS244" s="288"/>
      <c r="IYT244" s="288"/>
      <c r="IYU244" s="288"/>
      <c r="IYV244" s="288"/>
      <c r="IYW244" s="288"/>
      <c r="IYX244" s="288"/>
      <c r="IYY244" s="288"/>
      <c r="IYZ244" s="288"/>
      <c r="IZA244" s="288"/>
      <c r="IZB244" s="288"/>
      <c r="IZC244" s="288"/>
      <c r="IZD244" s="288"/>
      <c r="IZE244" s="288"/>
      <c r="IZF244" s="288"/>
      <c r="IZG244" s="288"/>
      <c r="IZH244" s="288"/>
      <c r="IZI244" s="288"/>
      <c r="IZJ244" s="288"/>
      <c r="IZK244" s="288"/>
      <c r="IZL244" s="288"/>
      <c r="IZM244" s="288"/>
      <c r="IZN244" s="288"/>
      <c r="IZO244" s="288"/>
      <c r="IZP244" s="288"/>
      <c r="IZQ244" s="288"/>
      <c r="IZR244" s="288"/>
      <c r="IZS244" s="288"/>
      <c r="IZT244" s="288"/>
      <c r="IZU244" s="288"/>
      <c r="IZV244" s="288"/>
      <c r="IZW244" s="288"/>
      <c r="IZX244" s="288"/>
      <c r="IZY244" s="288"/>
      <c r="IZZ244" s="288"/>
      <c r="JAA244" s="288"/>
      <c r="JAB244" s="288"/>
      <c r="JAC244" s="288"/>
      <c r="JAD244" s="288"/>
      <c r="JAE244" s="288"/>
      <c r="JAF244" s="288"/>
      <c r="JAG244" s="288"/>
      <c r="JAH244" s="288"/>
      <c r="JAI244" s="288"/>
      <c r="JAJ244" s="288"/>
      <c r="JAK244" s="288"/>
      <c r="JAL244" s="288"/>
      <c r="JAM244" s="288"/>
      <c r="JAN244" s="288"/>
      <c r="JAO244" s="288"/>
      <c r="JAP244" s="288"/>
      <c r="JAQ244" s="288"/>
      <c r="JAR244" s="288"/>
      <c r="JAS244" s="288"/>
      <c r="JAT244" s="288"/>
      <c r="JAU244" s="288"/>
      <c r="JAV244" s="288"/>
      <c r="JAW244" s="288"/>
      <c r="JAX244" s="288"/>
      <c r="JAY244" s="288"/>
      <c r="JAZ244" s="288"/>
      <c r="JBA244" s="288"/>
      <c r="JBB244" s="288"/>
      <c r="JBC244" s="288"/>
      <c r="JBD244" s="288"/>
      <c r="JBE244" s="288"/>
      <c r="JBF244" s="288"/>
      <c r="JBG244" s="288"/>
      <c r="JBH244" s="288"/>
      <c r="JBI244" s="288"/>
      <c r="JBJ244" s="288"/>
      <c r="JBK244" s="288"/>
      <c r="JBL244" s="288"/>
      <c r="JBM244" s="288"/>
      <c r="JBN244" s="288"/>
      <c r="JBO244" s="288"/>
      <c r="JBP244" s="288"/>
      <c r="JBQ244" s="288"/>
      <c r="JBR244" s="288"/>
      <c r="JBS244" s="288"/>
      <c r="JBT244" s="288"/>
      <c r="JBU244" s="288"/>
      <c r="JBV244" s="288"/>
      <c r="JBW244" s="288"/>
      <c r="JBX244" s="288"/>
      <c r="JBY244" s="288"/>
      <c r="JBZ244" s="288"/>
      <c r="JCA244" s="288"/>
      <c r="JCB244" s="288"/>
      <c r="JCC244" s="288"/>
      <c r="JCD244" s="288"/>
      <c r="JCE244" s="288"/>
      <c r="JCF244" s="288"/>
      <c r="JCG244" s="288"/>
      <c r="JCH244" s="288"/>
      <c r="JCI244" s="288"/>
      <c r="JCJ244" s="288"/>
      <c r="JCK244" s="288"/>
      <c r="JCL244" s="288"/>
      <c r="JCM244" s="288"/>
      <c r="JCN244" s="288"/>
      <c r="JCO244" s="288"/>
      <c r="JCP244" s="288"/>
      <c r="JCQ244" s="288"/>
      <c r="JCR244" s="288"/>
      <c r="JCS244" s="288"/>
      <c r="JCT244" s="288"/>
      <c r="JCU244" s="288"/>
      <c r="JCV244" s="288"/>
      <c r="JCW244" s="288"/>
      <c r="JCX244" s="288"/>
      <c r="JCY244" s="288"/>
      <c r="JCZ244" s="288"/>
      <c r="JDA244" s="288"/>
      <c r="JDB244" s="288"/>
      <c r="JDC244" s="288"/>
      <c r="JDD244" s="288"/>
      <c r="JDE244" s="288"/>
      <c r="JDF244" s="288"/>
      <c r="JDG244" s="288"/>
      <c r="JDH244" s="288"/>
      <c r="JDI244" s="288"/>
      <c r="JDJ244" s="288"/>
      <c r="JDK244" s="288"/>
      <c r="JDL244" s="288"/>
      <c r="JDM244" s="288"/>
      <c r="JDN244" s="288"/>
      <c r="JDO244" s="288"/>
      <c r="JDP244" s="288"/>
      <c r="JDQ244" s="288"/>
      <c r="JDR244" s="288"/>
      <c r="JDS244" s="288"/>
      <c r="JDT244" s="288"/>
      <c r="JDU244" s="288"/>
      <c r="JDV244" s="288"/>
      <c r="JDW244" s="288"/>
      <c r="JDX244" s="288"/>
      <c r="JDY244" s="288"/>
      <c r="JDZ244" s="288"/>
      <c r="JEA244" s="288"/>
      <c r="JEB244" s="288"/>
      <c r="JEC244" s="288"/>
      <c r="JED244" s="288"/>
      <c r="JEE244" s="288"/>
      <c r="JEF244" s="288"/>
      <c r="JEG244" s="288"/>
      <c r="JEH244" s="288"/>
      <c r="JEI244" s="288"/>
      <c r="JEJ244" s="288"/>
      <c r="JEK244" s="288"/>
      <c r="JEL244" s="288"/>
      <c r="JEM244" s="288"/>
      <c r="JEN244" s="288"/>
      <c r="JEO244" s="288"/>
      <c r="JEP244" s="288"/>
      <c r="JEQ244" s="288"/>
      <c r="JER244" s="288"/>
      <c r="JES244" s="288"/>
      <c r="JET244" s="288"/>
      <c r="JEU244" s="288"/>
      <c r="JEV244" s="288"/>
      <c r="JEW244" s="288"/>
      <c r="JEX244" s="288"/>
      <c r="JEY244" s="288"/>
      <c r="JEZ244" s="288"/>
      <c r="JFA244" s="288"/>
      <c r="JFB244" s="288"/>
      <c r="JFC244" s="288"/>
      <c r="JFD244" s="288"/>
      <c r="JFE244" s="288"/>
      <c r="JFF244" s="288"/>
      <c r="JFG244" s="288"/>
      <c r="JFH244" s="288"/>
      <c r="JFI244" s="288"/>
      <c r="JFJ244" s="288"/>
      <c r="JFK244" s="288"/>
      <c r="JFL244" s="288"/>
      <c r="JFM244" s="288"/>
      <c r="JFN244" s="288"/>
      <c r="JFO244" s="288"/>
      <c r="JFP244" s="288"/>
      <c r="JFQ244" s="288"/>
      <c r="JFR244" s="288"/>
      <c r="JFS244" s="288"/>
      <c r="JFT244" s="288"/>
      <c r="JFU244" s="288"/>
      <c r="JFV244" s="288"/>
      <c r="JFW244" s="288"/>
      <c r="JFX244" s="288"/>
      <c r="JFY244" s="288"/>
      <c r="JFZ244" s="288"/>
      <c r="JGA244" s="288"/>
      <c r="JGB244" s="288"/>
      <c r="JGC244" s="288"/>
      <c r="JGD244" s="288"/>
      <c r="JGE244" s="288"/>
      <c r="JGF244" s="288"/>
      <c r="JGG244" s="288"/>
      <c r="JGH244" s="288"/>
      <c r="JGI244" s="288"/>
      <c r="JGJ244" s="288"/>
      <c r="JGK244" s="288"/>
      <c r="JGL244" s="288"/>
      <c r="JGM244" s="288"/>
      <c r="JGN244" s="288"/>
      <c r="JGO244" s="288"/>
      <c r="JGP244" s="288"/>
      <c r="JGQ244" s="288"/>
      <c r="JGR244" s="288"/>
      <c r="JGS244" s="288"/>
      <c r="JGT244" s="288"/>
      <c r="JGU244" s="288"/>
      <c r="JGV244" s="288"/>
      <c r="JGW244" s="288"/>
      <c r="JGX244" s="288"/>
      <c r="JGY244" s="288"/>
      <c r="JGZ244" s="288"/>
      <c r="JHA244" s="288"/>
      <c r="JHB244" s="288"/>
      <c r="JHC244" s="288"/>
      <c r="JHD244" s="288"/>
      <c r="JHE244" s="288"/>
      <c r="JHF244" s="288"/>
      <c r="JHG244" s="288"/>
      <c r="JHH244" s="288"/>
      <c r="JHI244" s="288"/>
      <c r="JHJ244" s="288"/>
      <c r="JHK244" s="288"/>
      <c r="JHL244" s="288"/>
      <c r="JHM244" s="288"/>
      <c r="JHN244" s="288"/>
      <c r="JHO244" s="288"/>
      <c r="JHP244" s="288"/>
      <c r="JHQ244" s="288"/>
      <c r="JHR244" s="288"/>
      <c r="JHS244" s="288"/>
      <c r="JHT244" s="288"/>
      <c r="JHU244" s="288"/>
      <c r="JHV244" s="288"/>
      <c r="JHW244" s="288"/>
      <c r="JHX244" s="288"/>
      <c r="JHY244" s="288"/>
      <c r="JHZ244" s="288"/>
      <c r="JIA244" s="288"/>
      <c r="JIB244" s="288"/>
      <c r="JIC244" s="288"/>
      <c r="JID244" s="288"/>
      <c r="JIE244" s="288"/>
      <c r="JIF244" s="288"/>
      <c r="JIG244" s="288"/>
      <c r="JIH244" s="288"/>
      <c r="JII244" s="288"/>
      <c r="JIJ244" s="288"/>
      <c r="JIK244" s="288"/>
      <c r="JIL244" s="288"/>
      <c r="JIM244" s="288"/>
      <c r="JIN244" s="288"/>
      <c r="JIO244" s="288"/>
      <c r="JIP244" s="288"/>
      <c r="JIQ244" s="288"/>
      <c r="JIR244" s="288"/>
      <c r="JIS244" s="288"/>
      <c r="JIT244" s="288"/>
      <c r="JIU244" s="288"/>
      <c r="JIV244" s="288"/>
      <c r="JIW244" s="288"/>
      <c r="JIX244" s="288"/>
      <c r="JIY244" s="288"/>
      <c r="JIZ244" s="288"/>
      <c r="JJA244" s="288"/>
      <c r="JJB244" s="288"/>
      <c r="JJC244" s="288"/>
      <c r="JJD244" s="288"/>
      <c r="JJE244" s="288"/>
      <c r="JJF244" s="288"/>
      <c r="JJG244" s="288"/>
      <c r="JJH244" s="288"/>
      <c r="JJI244" s="288"/>
      <c r="JJJ244" s="288"/>
      <c r="JJK244" s="288"/>
      <c r="JJL244" s="288"/>
      <c r="JJM244" s="288"/>
      <c r="JJN244" s="288"/>
      <c r="JJO244" s="288"/>
      <c r="JJP244" s="288"/>
      <c r="JJQ244" s="288"/>
      <c r="JJR244" s="288"/>
      <c r="JJS244" s="288"/>
      <c r="JJT244" s="288"/>
      <c r="JJU244" s="288"/>
      <c r="JJV244" s="288"/>
      <c r="JJW244" s="288"/>
      <c r="JJX244" s="288"/>
      <c r="JJY244" s="288"/>
      <c r="JJZ244" s="288"/>
      <c r="JKA244" s="288"/>
      <c r="JKB244" s="288"/>
      <c r="JKC244" s="288"/>
      <c r="JKD244" s="288"/>
      <c r="JKE244" s="288"/>
      <c r="JKF244" s="288"/>
      <c r="JKG244" s="288"/>
      <c r="JKH244" s="288"/>
      <c r="JKI244" s="288"/>
      <c r="JKJ244" s="288"/>
      <c r="JKK244" s="288"/>
      <c r="JKL244" s="288"/>
      <c r="JKM244" s="288"/>
      <c r="JKN244" s="288"/>
      <c r="JKO244" s="288"/>
      <c r="JKP244" s="288"/>
      <c r="JKQ244" s="288"/>
      <c r="JKR244" s="288"/>
      <c r="JKS244" s="288"/>
      <c r="JKT244" s="288"/>
      <c r="JKU244" s="288"/>
      <c r="JKV244" s="288"/>
      <c r="JKW244" s="288"/>
      <c r="JKX244" s="288"/>
      <c r="JKY244" s="288"/>
      <c r="JKZ244" s="288"/>
      <c r="JLA244" s="288"/>
      <c r="JLB244" s="288"/>
      <c r="JLC244" s="288"/>
      <c r="JLD244" s="288"/>
      <c r="JLE244" s="288"/>
      <c r="JLF244" s="288"/>
      <c r="JLG244" s="288"/>
      <c r="JLH244" s="288"/>
      <c r="JLI244" s="288"/>
      <c r="JLJ244" s="288"/>
      <c r="JLK244" s="288"/>
      <c r="JLL244" s="288"/>
      <c r="JLM244" s="288"/>
      <c r="JLN244" s="288"/>
      <c r="JLO244" s="288"/>
      <c r="JLP244" s="288"/>
      <c r="JLQ244" s="288"/>
      <c r="JLR244" s="288"/>
      <c r="JLS244" s="288"/>
      <c r="JLT244" s="288"/>
      <c r="JLU244" s="288"/>
      <c r="JLV244" s="288"/>
      <c r="JLW244" s="288"/>
      <c r="JLX244" s="288"/>
      <c r="JLY244" s="288"/>
      <c r="JLZ244" s="288"/>
      <c r="JMA244" s="288"/>
      <c r="JMB244" s="288"/>
      <c r="JMC244" s="288"/>
      <c r="JMD244" s="288"/>
      <c r="JME244" s="288"/>
      <c r="JMF244" s="288"/>
      <c r="JMG244" s="288"/>
      <c r="JMH244" s="288"/>
      <c r="JMI244" s="288"/>
      <c r="JMJ244" s="288"/>
      <c r="JMK244" s="288"/>
      <c r="JML244" s="288"/>
      <c r="JMM244" s="288"/>
      <c r="JMN244" s="288"/>
      <c r="JMO244" s="288"/>
      <c r="JMP244" s="288"/>
      <c r="JMQ244" s="288"/>
      <c r="JMR244" s="288"/>
      <c r="JMS244" s="288"/>
      <c r="JMT244" s="288"/>
      <c r="JMU244" s="288"/>
      <c r="JMV244" s="288"/>
      <c r="JMW244" s="288"/>
      <c r="JMX244" s="288"/>
      <c r="JMY244" s="288"/>
      <c r="JMZ244" s="288"/>
      <c r="JNA244" s="288"/>
      <c r="JNB244" s="288"/>
      <c r="JNC244" s="288"/>
      <c r="JND244" s="288"/>
      <c r="JNE244" s="288"/>
      <c r="JNF244" s="288"/>
      <c r="JNG244" s="288"/>
      <c r="JNH244" s="288"/>
      <c r="JNI244" s="288"/>
      <c r="JNJ244" s="288"/>
      <c r="JNK244" s="288"/>
      <c r="JNL244" s="288"/>
      <c r="JNM244" s="288"/>
      <c r="JNN244" s="288"/>
      <c r="JNO244" s="288"/>
      <c r="JNP244" s="288"/>
      <c r="JNQ244" s="288"/>
      <c r="JNR244" s="288"/>
      <c r="JNS244" s="288"/>
      <c r="JNT244" s="288"/>
      <c r="JNU244" s="288"/>
      <c r="JNV244" s="288"/>
      <c r="JNW244" s="288"/>
      <c r="JNX244" s="288"/>
      <c r="JNY244" s="288"/>
      <c r="JNZ244" s="288"/>
      <c r="JOA244" s="288"/>
      <c r="JOB244" s="288"/>
      <c r="JOC244" s="288"/>
      <c r="JOD244" s="288"/>
      <c r="JOE244" s="288"/>
      <c r="JOF244" s="288"/>
      <c r="JOG244" s="288"/>
      <c r="JOH244" s="288"/>
      <c r="JOI244" s="288"/>
      <c r="JOJ244" s="288"/>
      <c r="JOK244" s="288"/>
      <c r="JOL244" s="288"/>
      <c r="JOM244" s="288"/>
      <c r="JON244" s="288"/>
      <c r="JOO244" s="288"/>
      <c r="JOP244" s="288"/>
      <c r="JOQ244" s="288"/>
      <c r="JOR244" s="288"/>
      <c r="JOS244" s="288"/>
      <c r="JOT244" s="288"/>
      <c r="JOU244" s="288"/>
      <c r="JOV244" s="288"/>
      <c r="JOW244" s="288"/>
      <c r="JOX244" s="288"/>
      <c r="JOY244" s="288"/>
      <c r="JOZ244" s="288"/>
      <c r="JPA244" s="288"/>
      <c r="JPB244" s="288"/>
      <c r="JPC244" s="288"/>
      <c r="JPD244" s="288"/>
      <c r="JPE244" s="288"/>
      <c r="JPF244" s="288"/>
      <c r="JPG244" s="288"/>
      <c r="JPH244" s="288"/>
      <c r="JPI244" s="288"/>
      <c r="JPJ244" s="288"/>
      <c r="JPK244" s="288"/>
      <c r="JPL244" s="288"/>
      <c r="JPM244" s="288"/>
      <c r="JPN244" s="288"/>
      <c r="JPO244" s="288"/>
      <c r="JPP244" s="288"/>
      <c r="JPQ244" s="288"/>
      <c r="JPR244" s="288"/>
      <c r="JPS244" s="288"/>
      <c r="JPT244" s="288"/>
      <c r="JPU244" s="288"/>
      <c r="JPV244" s="288"/>
      <c r="JPW244" s="288"/>
      <c r="JPX244" s="288"/>
      <c r="JPY244" s="288"/>
      <c r="JPZ244" s="288"/>
      <c r="JQA244" s="288"/>
      <c r="JQB244" s="288"/>
      <c r="JQC244" s="288"/>
      <c r="JQD244" s="288"/>
      <c r="JQE244" s="288"/>
      <c r="JQF244" s="288"/>
      <c r="JQG244" s="288"/>
      <c r="JQH244" s="288"/>
      <c r="JQI244" s="288"/>
      <c r="JQJ244" s="288"/>
      <c r="JQK244" s="288"/>
      <c r="JQL244" s="288"/>
      <c r="JQM244" s="288"/>
      <c r="JQN244" s="288"/>
      <c r="JQO244" s="288"/>
      <c r="JQP244" s="288"/>
      <c r="JQQ244" s="288"/>
      <c r="JQR244" s="288"/>
      <c r="JQS244" s="288"/>
      <c r="JQT244" s="288"/>
      <c r="JQU244" s="288"/>
      <c r="JQV244" s="288"/>
      <c r="JQW244" s="288"/>
      <c r="JQX244" s="288"/>
      <c r="JQY244" s="288"/>
      <c r="JQZ244" s="288"/>
      <c r="JRA244" s="288"/>
      <c r="JRB244" s="288"/>
      <c r="JRC244" s="288"/>
      <c r="JRD244" s="288"/>
      <c r="JRE244" s="288"/>
      <c r="JRF244" s="288"/>
      <c r="JRG244" s="288"/>
      <c r="JRH244" s="288"/>
      <c r="JRI244" s="288"/>
      <c r="JRJ244" s="288"/>
      <c r="JRK244" s="288"/>
      <c r="JRL244" s="288"/>
      <c r="JRM244" s="288"/>
      <c r="JRN244" s="288"/>
      <c r="JRO244" s="288"/>
      <c r="JRP244" s="288"/>
      <c r="JRQ244" s="288"/>
      <c r="JRR244" s="288"/>
      <c r="JRS244" s="288"/>
      <c r="JRT244" s="288"/>
      <c r="JRU244" s="288"/>
      <c r="JRV244" s="288"/>
      <c r="JRW244" s="288"/>
      <c r="JRX244" s="288"/>
      <c r="JRY244" s="288"/>
      <c r="JRZ244" s="288"/>
      <c r="JSA244" s="288"/>
      <c r="JSB244" s="288"/>
      <c r="JSC244" s="288"/>
      <c r="JSD244" s="288"/>
      <c r="JSE244" s="288"/>
      <c r="JSF244" s="288"/>
      <c r="JSG244" s="288"/>
      <c r="JSH244" s="288"/>
      <c r="JSI244" s="288"/>
      <c r="JSJ244" s="288"/>
      <c r="JSK244" s="288"/>
      <c r="JSL244" s="288"/>
      <c r="JSM244" s="288"/>
      <c r="JSN244" s="288"/>
      <c r="JSO244" s="288"/>
      <c r="JSP244" s="288"/>
      <c r="JSQ244" s="288"/>
      <c r="JSR244" s="288"/>
      <c r="JSS244" s="288"/>
      <c r="JST244" s="288"/>
      <c r="JSU244" s="288"/>
      <c r="JSV244" s="288"/>
      <c r="JSW244" s="288"/>
      <c r="JSX244" s="288"/>
      <c r="JSY244" s="288"/>
      <c r="JSZ244" s="288"/>
      <c r="JTA244" s="288"/>
      <c r="JTB244" s="288"/>
      <c r="JTC244" s="288"/>
      <c r="JTD244" s="288"/>
      <c r="JTE244" s="288"/>
      <c r="JTF244" s="288"/>
      <c r="JTG244" s="288"/>
      <c r="JTH244" s="288"/>
      <c r="JTI244" s="288"/>
      <c r="JTJ244" s="288"/>
      <c r="JTK244" s="288"/>
      <c r="JTL244" s="288"/>
      <c r="JTM244" s="288"/>
      <c r="JTN244" s="288"/>
      <c r="JTO244" s="288"/>
      <c r="JTP244" s="288"/>
      <c r="JTQ244" s="288"/>
      <c r="JTR244" s="288"/>
      <c r="JTS244" s="288"/>
      <c r="JTT244" s="288"/>
      <c r="JTU244" s="288"/>
      <c r="JTV244" s="288"/>
      <c r="JTW244" s="288"/>
      <c r="JTX244" s="288"/>
      <c r="JTY244" s="288"/>
      <c r="JTZ244" s="288"/>
      <c r="JUA244" s="288"/>
      <c r="JUB244" s="288"/>
      <c r="JUC244" s="288"/>
      <c r="JUD244" s="288"/>
      <c r="JUE244" s="288"/>
      <c r="JUF244" s="288"/>
      <c r="JUG244" s="288"/>
      <c r="JUH244" s="288"/>
      <c r="JUI244" s="288"/>
      <c r="JUJ244" s="288"/>
      <c r="JUK244" s="288"/>
      <c r="JUL244" s="288"/>
      <c r="JUM244" s="288"/>
      <c r="JUN244" s="288"/>
      <c r="JUO244" s="288"/>
      <c r="JUP244" s="288"/>
      <c r="JUQ244" s="288"/>
      <c r="JUR244" s="288"/>
      <c r="JUS244" s="288"/>
      <c r="JUT244" s="288"/>
      <c r="JUU244" s="288"/>
      <c r="JUV244" s="288"/>
      <c r="JUW244" s="288"/>
      <c r="JUX244" s="288"/>
      <c r="JUY244" s="288"/>
      <c r="JUZ244" s="288"/>
      <c r="JVA244" s="288"/>
      <c r="JVB244" s="288"/>
      <c r="JVC244" s="288"/>
      <c r="JVD244" s="288"/>
      <c r="JVE244" s="288"/>
      <c r="JVF244" s="288"/>
      <c r="JVG244" s="288"/>
      <c r="JVH244" s="288"/>
      <c r="JVI244" s="288"/>
      <c r="JVJ244" s="288"/>
      <c r="JVK244" s="288"/>
      <c r="JVL244" s="288"/>
      <c r="JVM244" s="288"/>
      <c r="JVN244" s="288"/>
      <c r="JVO244" s="288"/>
      <c r="JVP244" s="288"/>
      <c r="JVQ244" s="288"/>
      <c r="JVR244" s="288"/>
      <c r="JVS244" s="288"/>
      <c r="JVT244" s="288"/>
      <c r="JVU244" s="288"/>
      <c r="JVV244" s="288"/>
      <c r="JVW244" s="288"/>
      <c r="JVX244" s="288"/>
      <c r="JVY244" s="288"/>
      <c r="JVZ244" s="288"/>
      <c r="JWA244" s="288"/>
      <c r="JWB244" s="288"/>
      <c r="JWC244" s="288"/>
      <c r="JWD244" s="288"/>
      <c r="JWE244" s="288"/>
      <c r="JWF244" s="288"/>
      <c r="JWG244" s="288"/>
      <c r="JWH244" s="288"/>
      <c r="JWI244" s="288"/>
      <c r="JWJ244" s="288"/>
      <c r="JWK244" s="288"/>
      <c r="JWL244" s="288"/>
      <c r="JWM244" s="288"/>
      <c r="JWN244" s="288"/>
      <c r="JWO244" s="288"/>
      <c r="JWP244" s="288"/>
      <c r="JWQ244" s="288"/>
      <c r="JWR244" s="288"/>
      <c r="JWS244" s="288"/>
      <c r="JWT244" s="288"/>
      <c r="JWU244" s="288"/>
      <c r="JWV244" s="288"/>
      <c r="JWW244" s="288"/>
      <c r="JWX244" s="288"/>
      <c r="JWY244" s="288"/>
      <c r="JWZ244" s="288"/>
      <c r="JXA244" s="288"/>
      <c r="JXB244" s="288"/>
      <c r="JXC244" s="288"/>
      <c r="JXD244" s="288"/>
      <c r="JXE244" s="288"/>
      <c r="JXF244" s="288"/>
      <c r="JXG244" s="288"/>
      <c r="JXH244" s="288"/>
      <c r="JXI244" s="288"/>
      <c r="JXJ244" s="288"/>
      <c r="JXK244" s="288"/>
      <c r="JXL244" s="288"/>
      <c r="JXM244" s="288"/>
      <c r="JXN244" s="288"/>
      <c r="JXO244" s="288"/>
      <c r="JXP244" s="288"/>
      <c r="JXQ244" s="288"/>
      <c r="JXR244" s="288"/>
      <c r="JXS244" s="288"/>
      <c r="JXT244" s="288"/>
      <c r="JXU244" s="288"/>
      <c r="JXV244" s="288"/>
      <c r="JXW244" s="288"/>
      <c r="JXX244" s="288"/>
      <c r="JXY244" s="288"/>
      <c r="JXZ244" s="288"/>
      <c r="JYA244" s="288"/>
      <c r="JYB244" s="288"/>
      <c r="JYC244" s="288"/>
      <c r="JYD244" s="288"/>
      <c r="JYE244" s="288"/>
      <c r="JYF244" s="288"/>
      <c r="JYG244" s="288"/>
      <c r="JYH244" s="288"/>
      <c r="JYI244" s="288"/>
      <c r="JYJ244" s="288"/>
      <c r="JYK244" s="288"/>
      <c r="JYL244" s="288"/>
      <c r="JYM244" s="288"/>
      <c r="JYN244" s="288"/>
      <c r="JYO244" s="288"/>
      <c r="JYP244" s="288"/>
      <c r="JYQ244" s="288"/>
      <c r="JYR244" s="288"/>
      <c r="JYS244" s="288"/>
      <c r="JYT244" s="288"/>
      <c r="JYU244" s="288"/>
      <c r="JYV244" s="288"/>
      <c r="JYW244" s="288"/>
      <c r="JYX244" s="288"/>
      <c r="JYY244" s="288"/>
      <c r="JYZ244" s="288"/>
      <c r="JZA244" s="288"/>
      <c r="JZB244" s="288"/>
      <c r="JZC244" s="288"/>
      <c r="JZD244" s="288"/>
      <c r="JZE244" s="288"/>
      <c r="JZF244" s="288"/>
      <c r="JZG244" s="288"/>
      <c r="JZH244" s="288"/>
      <c r="JZI244" s="288"/>
      <c r="JZJ244" s="288"/>
      <c r="JZK244" s="288"/>
      <c r="JZL244" s="288"/>
      <c r="JZM244" s="288"/>
      <c r="JZN244" s="288"/>
      <c r="JZO244" s="288"/>
      <c r="JZP244" s="288"/>
      <c r="JZQ244" s="288"/>
      <c r="JZR244" s="288"/>
      <c r="JZS244" s="288"/>
      <c r="JZT244" s="288"/>
      <c r="JZU244" s="288"/>
      <c r="JZV244" s="288"/>
      <c r="JZW244" s="288"/>
      <c r="JZX244" s="288"/>
      <c r="JZY244" s="288"/>
      <c r="JZZ244" s="288"/>
      <c r="KAA244" s="288"/>
      <c r="KAB244" s="288"/>
      <c r="KAC244" s="288"/>
      <c r="KAD244" s="288"/>
      <c r="KAE244" s="288"/>
      <c r="KAF244" s="288"/>
      <c r="KAG244" s="288"/>
      <c r="KAH244" s="288"/>
      <c r="KAI244" s="288"/>
      <c r="KAJ244" s="288"/>
      <c r="KAK244" s="288"/>
      <c r="KAL244" s="288"/>
      <c r="KAM244" s="288"/>
      <c r="KAN244" s="288"/>
      <c r="KAO244" s="288"/>
      <c r="KAP244" s="288"/>
      <c r="KAQ244" s="288"/>
      <c r="KAR244" s="288"/>
      <c r="KAS244" s="288"/>
      <c r="KAT244" s="288"/>
      <c r="KAU244" s="288"/>
      <c r="KAV244" s="288"/>
      <c r="KAW244" s="288"/>
      <c r="KAX244" s="288"/>
      <c r="KAY244" s="288"/>
      <c r="KAZ244" s="288"/>
      <c r="KBA244" s="288"/>
      <c r="KBB244" s="288"/>
      <c r="KBC244" s="288"/>
      <c r="KBD244" s="288"/>
      <c r="KBE244" s="288"/>
      <c r="KBF244" s="288"/>
      <c r="KBG244" s="288"/>
      <c r="KBH244" s="288"/>
      <c r="KBI244" s="288"/>
      <c r="KBJ244" s="288"/>
      <c r="KBK244" s="288"/>
      <c r="KBL244" s="288"/>
      <c r="KBM244" s="288"/>
      <c r="KBN244" s="288"/>
      <c r="KBO244" s="288"/>
      <c r="KBP244" s="288"/>
      <c r="KBQ244" s="288"/>
      <c r="KBR244" s="288"/>
      <c r="KBS244" s="288"/>
      <c r="KBT244" s="288"/>
      <c r="KBU244" s="288"/>
      <c r="KBV244" s="288"/>
      <c r="KBW244" s="288"/>
      <c r="KBX244" s="288"/>
      <c r="KBY244" s="288"/>
      <c r="KBZ244" s="288"/>
      <c r="KCA244" s="288"/>
      <c r="KCB244" s="288"/>
      <c r="KCC244" s="288"/>
      <c r="KCD244" s="288"/>
      <c r="KCE244" s="288"/>
      <c r="KCF244" s="288"/>
      <c r="KCG244" s="288"/>
      <c r="KCH244" s="288"/>
      <c r="KCI244" s="288"/>
      <c r="KCJ244" s="288"/>
      <c r="KCK244" s="288"/>
      <c r="KCL244" s="288"/>
      <c r="KCM244" s="288"/>
      <c r="KCN244" s="288"/>
      <c r="KCO244" s="288"/>
      <c r="KCP244" s="288"/>
      <c r="KCQ244" s="288"/>
      <c r="KCR244" s="288"/>
      <c r="KCS244" s="288"/>
      <c r="KCT244" s="288"/>
      <c r="KCU244" s="288"/>
      <c r="KCV244" s="288"/>
      <c r="KCW244" s="288"/>
      <c r="KCX244" s="288"/>
      <c r="KCY244" s="288"/>
      <c r="KCZ244" s="288"/>
      <c r="KDA244" s="288"/>
      <c r="KDB244" s="288"/>
      <c r="KDC244" s="288"/>
      <c r="KDD244" s="288"/>
      <c r="KDE244" s="288"/>
      <c r="KDF244" s="288"/>
      <c r="KDG244" s="288"/>
      <c r="KDH244" s="288"/>
      <c r="KDI244" s="288"/>
      <c r="KDJ244" s="288"/>
      <c r="KDK244" s="288"/>
      <c r="KDL244" s="288"/>
      <c r="KDM244" s="288"/>
      <c r="KDN244" s="288"/>
      <c r="KDO244" s="288"/>
      <c r="KDP244" s="288"/>
      <c r="KDQ244" s="288"/>
      <c r="KDR244" s="288"/>
      <c r="KDS244" s="288"/>
      <c r="KDT244" s="288"/>
      <c r="KDU244" s="288"/>
      <c r="KDV244" s="288"/>
      <c r="KDW244" s="288"/>
      <c r="KDX244" s="288"/>
      <c r="KDY244" s="288"/>
      <c r="KDZ244" s="288"/>
      <c r="KEA244" s="288"/>
      <c r="KEB244" s="288"/>
      <c r="KEC244" s="288"/>
      <c r="KED244" s="288"/>
      <c r="KEE244" s="288"/>
      <c r="KEF244" s="288"/>
      <c r="KEG244" s="288"/>
      <c r="KEH244" s="288"/>
      <c r="KEI244" s="288"/>
      <c r="KEJ244" s="288"/>
      <c r="KEK244" s="288"/>
      <c r="KEL244" s="288"/>
      <c r="KEM244" s="288"/>
      <c r="KEN244" s="288"/>
      <c r="KEO244" s="288"/>
      <c r="KEP244" s="288"/>
      <c r="KEQ244" s="288"/>
      <c r="KER244" s="288"/>
      <c r="KES244" s="288"/>
      <c r="KET244" s="288"/>
      <c r="KEU244" s="288"/>
      <c r="KEV244" s="288"/>
      <c r="KEW244" s="288"/>
      <c r="KEX244" s="288"/>
      <c r="KEY244" s="288"/>
      <c r="KEZ244" s="288"/>
      <c r="KFA244" s="288"/>
      <c r="KFB244" s="288"/>
      <c r="KFC244" s="288"/>
      <c r="KFD244" s="288"/>
      <c r="KFE244" s="288"/>
      <c r="KFF244" s="288"/>
      <c r="KFG244" s="288"/>
      <c r="KFH244" s="288"/>
      <c r="KFI244" s="288"/>
      <c r="KFJ244" s="288"/>
      <c r="KFK244" s="288"/>
      <c r="KFL244" s="288"/>
      <c r="KFM244" s="288"/>
      <c r="KFN244" s="288"/>
      <c r="KFO244" s="288"/>
      <c r="KFP244" s="288"/>
      <c r="KFQ244" s="288"/>
      <c r="KFR244" s="288"/>
      <c r="KFS244" s="288"/>
      <c r="KFT244" s="288"/>
      <c r="KFU244" s="288"/>
      <c r="KFV244" s="288"/>
      <c r="KFW244" s="288"/>
      <c r="KFX244" s="288"/>
      <c r="KFY244" s="288"/>
      <c r="KFZ244" s="288"/>
      <c r="KGA244" s="288"/>
      <c r="KGB244" s="288"/>
      <c r="KGC244" s="288"/>
      <c r="KGD244" s="288"/>
      <c r="KGE244" s="288"/>
      <c r="KGF244" s="288"/>
      <c r="KGG244" s="288"/>
      <c r="KGH244" s="288"/>
      <c r="KGI244" s="288"/>
      <c r="KGJ244" s="288"/>
      <c r="KGK244" s="288"/>
      <c r="KGL244" s="288"/>
      <c r="KGM244" s="288"/>
      <c r="KGN244" s="288"/>
      <c r="KGO244" s="288"/>
      <c r="KGP244" s="288"/>
      <c r="KGQ244" s="288"/>
      <c r="KGR244" s="288"/>
      <c r="KGS244" s="288"/>
      <c r="KGT244" s="288"/>
      <c r="KGU244" s="288"/>
      <c r="KGV244" s="288"/>
      <c r="KGW244" s="288"/>
      <c r="KGX244" s="288"/>
      <c r="KGY244" s="288"/>
      <c r="KGZ244" s="288"/>
      <c r="KHA244" s="288"/>
      <c r="KHB244" s="288"/>
      <c r="KHC244" s="288"/>
      <c r="KHD244" s="288"/>
      <c r="KHE244" s="288"/>
      <c r="KHF244" s="288"/>
      <c r="KHG244" s="288"/>
      <c r="KHH244" s="288"/>
      <c r="KHI244" s="288"/>
      <c r="KHJ244" s="288"/>
      <c r="KHK244" s="288"/>
      <c r="KHL244" s="288"/>
      <c r="KHM244" s="288"/>
      <c r="KHN244" s="288"/>
      <c r="KHO244" s="288"/>
      <c r="KHP244" s="288"/>
      <c r="KHQ244" s="288"/>
      <c r="KHR244" s="288"/>
      <c r="KHS244" s="288"/>
      <c r="KHT244" s="288"/>
      <c r="KHU244" s="288"/>
      <c r="KHV244" s="288"/>
      <c r="KHW244" s="288"/>
      <c r="KHX244" s="288"/>
      <c r="KHY244" s="288"/>
      <c r="KHZ244" s="288"/>
      <c r="KIA244" s="288"/>
      <c r="KIB244" s="288"/>
      <c r="KIC244" s="288"/>
      <c r="KID244" s="288"/>
      <c r="KIE244" s="288"/>
      <c r="KIF244" s="288"/>
      <c r="KIG244" s="288"/>
      <c r="KIH244" s="288"/>
      <c r="KII244" s="288"/>
      <c r="KIJ244" s="288"/>
      <c r="KIK244" s="288"/>
      <c r="KIL244" s="288"/>
      <c r="KIM244" s="288"/>
      <c r="KIN244" s="288"/>
      <c r="KIO244" s="288"/>
      <c r="KIP244" s="288"/>
      <c r="KIQ244" s="288"/>
      <c r="KIR244" s="288"/>
      <c r="KIS244" s="288"/>
      <c r="KIT244" s="288"/>
      <c r="KIU244" s="288"/>
      <c r="KIV244" s="288"/>
      <c r="KIW244" s="288"/>
      <c r="KIX244" s="288"/>
      <c r="KIY244" s="288"/>
      <c r="KIZ244" s="288"/>
      <c r="KJA244" s="288"/>
      <c r="KJB244" s="288"/>
      <c r="KJC244" s="288"/>
      <c r="KJD244" s="288"/>
      <c r="KJE244" s="288"/>
      <c r="KJF244" s="288"/>
      <c r="KJG244" s="288"/>
      <c r="KJH244" s="288"/>
      <c r="KJI244" s="288"/>
      <c r="KJJ244" s="288"/>
      <c r="KJK244" s="288"/>
      <c r="KJL244" s="288"/>
      <c r="KJM244" s="288"/>
      <c r="KJN244" s="288"/>
      <c r="KJO244" s="288"/>
      <c r="KJP244" s="288"/>
      <c r="KJQ244" s="288"/>
      <c r="KJR244" s="288"/>
      <c r="KJS244" s="288"/>
      <c r="KJT244" s="288"/>
      <c r="KJU244" s="288"/>
      <c r="KJV244" s="288"/>
      <c r="KJW244" s="288"/>
      <c r="KJX244" s="288"/>
      <c r="KJY244" s="288"/>
      <c r="KJZ244" s="288"/>
      <c r="KKA244" s="288"/>
      <c r="KKB244" s="288"/>
      <c r="KKC244" s="288"/>
      <c r="KKD244" s="288"/>
      <c r="KKE244" s="288"/>
      <c r="KKF244" s="288"/>
      <c r="KKG244" s="288"/>
      <c r="KKH244" s="288"/>
      <c r="KKI244" s="288"/>
      <c r="KKJ244" s="288"/>
      <c r="KKK244" s="288"/>
      <c r="KKL244" s="288"/>
      <c r="KKM244" s="288"/>
      <c r="KKN244" s="288"/>
      <c r="KKO244" s="288"/>
      <c r="KKP244" s="288"/>
      <c r="KKQ244" s="288"/>
      <c r="KKR244" s="288"/>
      <c r="KKS244" s="288"/>
      <c r="KKT244" s="288"/>
      <c r="KKU244" s="288"/>
      <c r="KKV244" s="288"/>
      <c r="KKW244" s="288"/>
      <c r="KKX244" s="288"/>
      <c r="KKY244" s="288"/>
      <c r="KKZ244" s="288"/>
      <c r="KLA244" s="288"/>
      <c r="KLB244" s="288"/>
      <c r="KLC244" s="288"/>
      <c r="KLD244" s="288"/>
      <c r="KLE244" s="288"/>
      <c r="KLF244" s="288"/>
      <c r="KLG244" s="288"/>
      <c r="KLH244" s="288"/>
      <c r="KLI244" s="288"/>
      <c r="KLJ244" s="288"/>
      <c r="KLK244" s="288"/>
      <c r="KLL244" s="288"/>
      <c r="KLM244" s="288"/>
      <c r="KLN244" s="288"/>
      <c r="KLO244" s="288"/>
      <c r="KLP244" s="288"/>
      <c r="KLQ244" s="288"/>
      <c r="KLR244" s="288"/>
      <c r="KLS244" s="288"/>
      <c r="KLT244" s="288"/>
      <c r="KLU244" s="288"/>
      <c r="KLV244" s="288"/>
      <c r="KLW244" s="288"/>
      <c r="KLX244" s="288"/>
      <c r="KLY244" s="288"/>
      <c r="KLZ244" s="288"/>
      <c r="KMA244" s="288"/>
      <c r="KMB244" s="288"/>
      <c r="KMC244" s="288"/>
      <c r="KMD244" s="288"/>
      <c r="KME244" s="288"/>
      <c r="KMF244" s="288"/>
      <c r="KMG244" s="288"/>
      <c r="KMH244" s="288"/>
      <c r="KMI244" s="288"/>
      <c r="KMJ244" s="288"/>
      <c r="KMK244" s="288"/>
      <c r="KML244" s="288"/>
      <c r="KMM244" s="288"/>
      <c r="KMN244" s="288"/>
      <c r="KMO244" s="288"/>
      <c r="KMP244" s="288"/>
      <c r="KMQ244" s="288"/>
      <c r="KMR244" s="288"/>
      <c r="KMS244" s="288"/>
      <c r="KMT244" s="288"/>
      <c r="KMU244" s="288"/>
      <c r="KMV244" s="288"/>
      <c r="KMW244" s="288"/>
      <c r="KMX244" s="288"/>
      <c r="KMY244" s="288"/>
      <c r="KMZ244" s="288"/>
      <c r="KNA244" s="288"/>
      <c r="KNB244" s="288"/>
      <c r="KNC244" s="288"/>
      <c r="KND244" s="288"/>
      <c r="KNE244" s="288"/>
      <c r="KNF244" s="288"/>
      <c r="KNG244" s="288"/>
      <c r="KNH244" s="288"/>
      <c r="KNI244" s="288"/>
      <c r="KNJ244" s="288"/>
      <c r="KNK244" s="288"/>
      <c r="KNL244" s="288"/>
      <c r="KNM244" s="288"/>
      <c r="KNN244" s="288"/>
      <c r="KNO244" s="288"/>
      <c r="KNP244" s="288"/>
      <c r="KNQ244" s="288"/>
      <c r="KNR244" s="288"/>
      <c r="KNS244" s="288"/>
      <c r="KNT244" s="288"/>
      <c r="KNU244" s="288"/>
      <c r="KNV244" s="288"/>
      <c r="KNW244" s="288"/>
      <c r="KNX244" s="288"/>
      <c r="KNY244" s="288"/>
      <c r="KNZ244" s="288"/>
      <c r="KOA244" s="288"/>
      <c r="KOB244" s="288"/>
      <c r="KOC244" s="288"/>
      <c r="KOD244" s="288"/>
      <c r="KOE244" s="288"/>
      <c r="KOF244" s="288"/>
      <c r="KOG244" s="288"/>
      <c r="KOH244" s="288"/>
      <c r="KOI244" s="288"/>
      <c r="KOJ244" s="288"/>
      <c r="KOK244" s="288"/>
      <c r="KOL244" s="288"/>
      <c r="KOM244" s="288"/>
      <c r="KON244" s="288"/>
      <c r="KOO244" s="288"/>
      <c r="KOP244" s="288"/>
      <c r="KOQ244" s="288"/>
      <c r="KOR244" s="288"/>
      <c r="KOS244" s="288"/>
      <c r="KOT244" s="288"/>
      <c r="KOU244" s="288"/>
      <c r="KOV244" s="288"/>
      <c r="KOW244" s="288"/>
      <c r="KOX244" s="288"/>
      <c r="KOY244" s="288"/>
      <c r="KOZ244" s="288"/>
      <c r="KPA244" s="288"/>
      <c r="KPB244" s="288"/>
      <c r="KPC244" s="288"/>
      <c r="KPD244" s="288"/>
      <c r="KPE244" s="288"/>
      <c r="KPF244" s="288"/>
      <c r="KPG244" s="288"/>
      <c r="KPH244" s="288"/>
      <c r="KPI244" s="288"/>
      <c r="KPJ244" s="288"/>
      <c r="KPK244" s="288"/>
      <c r="KPL244" s="288"/>
      <c r="KPM244" s="288"/>
      <c r="KPN244" s="288"/>
      <c r="KPO244" s="288"/>
      <c r="KPP244" s="288"/>
      <c r="KPQ244" s="288"/>
      <c r="KPR244" s="288"/>
      <c r="KPS244" s="288"/>
      <c r="KPT244" s="288"/>
      <c r="KPU244" s="288"/>
      <c r="KPV244" s="288"/>
      <c r="KPW244" s="288"/>
      <c r="KPX244" s="288"/>
      <c r="KPY244" s="288"/>
      <c r="KPZ244" s="288"/>
      <c r="KQA244" s="288"/>
      <c r="KQB244" s="288"/>
      <c r="KQC244" s="288"/>
      <c r="KQD244" s="288"/>
      <c r="KQE244" s="288"/>
      <c r="KQF244" s="288"/>
      <c r="KQG244" s="288"/>
      <c r="KQH244" s="288"/>
      <c r="KQI244" s="288"/>
      <c r="KQJ244" s="288"/>
      <c r="KQK244" s="288"/>
      <c r="KQL244" s="288"/>
      <c r="KQM244" s="288"/>
      <c r="KQN244" s="288"/>
      <c r="KQO244" s="288"/>
      <c r="KQP244" s="288"/>
      <c r="KQQ244" s="288"/>
      <c r="KQR244" s="288"/>
      <c r="KQS244" s="288"/>
      <c r="KQT244" s="288"/>
      <c r="KQU244" s="288"/>
      <c r="KQV244" s="288"/>
      <c r="KQW244" s="288"/>
      <c r="KQX244" s="288"/>
      <c r="KQY244" s="288"/>
      <c r="KQZ244" s="288"/>
      <c r="KRA244" s="288"/>
      <c r="KRB244" s="288"/>
      <c r="KRC244" s="288"/>
      <c r="KRD244" s="288"/>
      <c r="KRE244" s="288"/>
      <c r="KRF244" s="288"/>
      <c r="KRG244" s="288"/>
      <c r="KRH244" s="288"/>
      <c r="KRI244" s="288"/>
      <c r="KRJ244" s="288"/>
      <c r="KRK244" s="288"/>
      <c r="KRL244" s="288"/>
      <c r="KRM244" s="288"/>
      <c r="KRN244" s="288"/>
      <c r="KRO244" s="288"/>
      <c r="KRP244" s="288"/>
      <c r="KRQ244" s="288"/>
      <c r="KRR244" s="288"/>
      <c r="KRS244" s="288"/>
      <c r="KRT244" s="288"/>
      <c r="KRU244" s="288"/>
      <c r="KRV244" s="288"/>
      <c r="KRW244" s="288"/>
      <c r="KRX244" s="288"/>
      <c r="KRY244" s="288"/>
      <c r="KRZ244" s="288"/>
      <c r="KSA244" s="288"/>
      <c r="KSB244" s="288"/>
      <c r="KSC244" s="288"/>
      <c r="KSD244" s="288"/>
      <c r="KSE244" s="288"/>
      <c r="KSF244" s="288"/>
      <c r="KSG244" s="288"/>
      <c r="KSH244" s="288"/>
      <c r="KSI244" s="288"/>
      <c r="KSJ244" s="288"/>
      <c r="KSK244" s="288"/>
      <c r="KSL244" s="288"/>
      <c r="KSM244" s="288"/>
      <c r="KSN244" s="288"/>
      <c r="KSO244" s="288"/>
      <c r="KSP244" s="288"/>
      <c r="KSQ244" s="288"/>
      <c r="KSR244" s="288"/>
      <c r="KSS244" s="288"/>
      <c r="KST244" s="288"/>
      <c r="KSU244" s="288"/>
      <c r="KSV244" s="288"/>
      <c r="KSW244" s="288"/>
      <c r="KSX244" s="288"/>
      <c r="KSY244" s="288"/>
      <c r="KSZ244" s="288"/>
      <c r="KTA244" s="288"/>
      <c r="KTB244" s="288"/>
      <c r="KTC244" s="288"/>
      <c r="KTD244" s="288"/>
      <c r="KTE244" s="288"/>
      <c r="KTF244" s="288"/>
      <c r="KTG244" s="288"/>
      <c r="KTH244" s="288"/>
      <c r="KTI244" s="288"/>
      <c r="KTJ244" s="288"/>
      <c r="KTK244" s="288"/>
      <c r="KTL244" s="288"/>
      <c r="KTM244" s="288"/>
      <c r="KTN244" s="288"/>
      <c r="KTO244" s="288"/>
      <c r="KTP244" s="288"/>
      <c r="KTQ244" s="288"/>
      <c r="KTR244" s="288"/>
      <c r="KTS244" s="288"/>
      <c r="KTT244" s="288"/>
      <c r="KTU244" s="288"/>
      <c r="KTV244" s="288"/>
      <c r="KTW244" s="288"/>
      <c r="KTX244" s="288"/>
      <c r="KTY244" s="288"/>
      <c r="KTZ244" s="288"/>
      <c r="KUA244" s="288"/>
      <c r="KUB244" s="288"/>
      <c r="KUC244" s="288"/>
      <c r="KUD244" s="288"/>
      <c r="KUE244" s="288"/>
      <c r="KUF244" s="288"/>
      <c r="KUG244" s="288"/>
      <c r="KUH244" s="288"/>
      <c r="KUI244" s="288"/>
      <c r="KUJ244" s="288"/>
      <c r="KUK244" s="288"/>
      <c r="KUL244" s="288"/>
      <c r="KUM244" s="288"/>
      <c r="KUN244" s="288"/>
      <c r="KUO244" s="288"/>
      <c r="KUP244" s="288"/>
      <c r="KUQ244" s="288"/>
      <c r="KUR244" s="288"/>
      <c r="KUS244" s="288"/>
      <c r="KUT244" s="288"/>
      <c r="KUU244" s="288"/>
      <c r="KUV244" s="288"/>
      <c r="KUW244" s="288"/>
      <c r="KUX244" s="288"/>
      <c r="KUY244" s="288"/>
      <c r="KUZ244" s="288"/>
      <c r="KVA244" s="288"/>
      <c r="KVB244" s="288"/>
      <c r="KVC244" s="288"/>
      <c r="KVD244" s="288"/>
      <c r="KVE244" s="288"/>
      <c r="KVF244" s="288"/>
      <c r="KVG244" s="288"/>
      <c r="KVH244" s="288"/>
      <c r="KVI244" s="288"/>
      <c r="KVJ244" s="288"/>
      <c r="KVK244" s="288"/>
      <c r="KVL244" s="288"/>
      <c r="KVM244" s="288"/>
      <c r="KVN244" s="288"/>
      <c r="KVO244" s="288"/>
      <c r="KVP244" s="288"/>
      <c r="KVQ244" s="288"/>
      <c r="KVR244" s="288"/>
      <c r="KVS244" s="288"/>
      <c r="KVT244" s="288"/>
      <c r="KVU244" s="288"/>
      <c r="KVV244" s="288"/>
      <c r="KVW244" s="288"/>
      <c r="KVX244" s="288"/>
      <c r="KVY244" s="288"/>
      <c r="KVZ244" s="288"/>
      <c r="KWA244" s="288"/>
      <c r="KWB244" s="288"/>
      <c r="KWC244" s="288"/>
      <c r="KWD244" s="288"/>
      <c r="KWE244" s="288"/>
      <c r="KWF244" s="288"/>
      <c r="KWG244" s="288"/>
      <c r="KWH244" s="288"/>
      <c r="KWI244" s="288"/>
      <c r="KWJ244" s="288"/>
      <c r="KWK244" s="288"/>
      <c r="KWL244" s="288"/>
      <c r="KWM244" s="288"/>
      <c r="KWN244" s="288"/>
      <c r="KWO244" s="288"/>
      <c r="KWP244" s="288"/>
      <c r="KWQ244" s="288"/>
      <c r="KWR244" s="288"/>
      <c r="KWS244" s="288"/>
      <c r="KWT244" s="288"/>
      <c r="KWU244" s="288"/>
      <c r="KWV244" s="288"/>
      <c r="KWW244" s="288"/>
      <c r="KWX244" s="288"/>
      <c r="KWY244" s="288"/>
      <c r="KWZ244" s="288"/>
      <c r="KXA244" s="288"/>
      <c r="KXB244" s="288"/>
      <c r="KXC244" s="288"/>
      <c r="KXD244" s="288"/>
      <c r="KXE244" s="288"/>
      <c r="KXF244" s="288"/>
      <c r="KXG244" s="288"/>
      <c r="KXH244" s="288"/>
      <c r="KXI244" s="288"/>
      <c r="KXJ244" s="288"/>
      <c r="KXK244" s="288"/>
      <c r="KXL244" s="288"/>
      <c r="KXM244" s="288"/>
      <c r="KXN244" s="288"/>
      <c r="KXO244" s="288"/>
      <c r="KXP244" s="288"/>
      <c r="KXQ244" s="288"/>
      <c r="KXR244" s="288"/>
      <c r="KXS244" s="288"/>
      <c r="KXT244" s="288"/>
      <c r="KXU244" s="288"/>
      <c r="KXV244" s="288"/>
      <c r="KXW244" s="288"/>
      <c r="KXX244" s="288"/>
      <c r="KXY244" s="288"/>
      <c r="KXZ244" s="288"/>
      <c r="KYA244" s="288"/>
      <c r="KYB244" s="288"/>
      <c r="KYC244" s="288"/>
      <c r="KYD244" s="288"/>
      <c r="KYE244" s="288"/>
      <c r="KYF244" s="288"/>
      <c r="KYG244" s="288"/>
      <c r="KYH244" s="288"/>
      <c r="KYI244" s="288"/>
      <c r="KYJ244" s="288"/>
      <c r="KYK244" s="288"/>
      <c r="KYL244" s="288"/>
      <c r="KYM244" s="288"/>
      <c r="KYN244" s="288"/>
      <c r="KYO244" s="288"/>
      <c r="KYP244" s="288"/>
      <c r="KYQ244" s="288"/>
      <c r="KYR244" s="288"/>
      <c r="KYS244" s="288"/>
      <c r="KYT244" s="288"/>
      <c r="KYU244" s="288"/>
      <c r="KYV244" s="288"/>
      <c r="KYW244" s="288"/>
      <c r="KYX244" s="288"/>
      <c r="KYY244" s="288"/>
      <c r="KYZ244" s="288"/>
      <c r="KZA244" s="288"/>
      <c r="KZB244" s="288"/>
      <c r="KZC244" s="288"/>
      <c r="KZD244" s="288"/>
      <c r="KZE244" s="288"/>
      <c r="KZF244" s="288"/>
      <c r="KZG244" s="288"/>
      <c r="KZH244" s="288"/>
      <c r="KZI244" s="288"/>
      <c r="KZJ244" s="288"/>
      <c r="KZK244" s="288"/>
      <c r="KZL244" s="288"/>
      <c r="KZM244" s="288"/>
      <c r="KZN244" s="288"/>
      <c r="KZO244" s="288"/>
      <c r="KZP244" s="288"/>
      <c r="KZQ244" s="288"/>
      <c r="KZR244" s="288"/>
      <c r="KZS244" s="288"/>
      <c r="KZT244" s="288"/>
      <c r="KZU244" s="288"/>
      <c r="KZV244" s="288"/>
      <c r="KZW244" s="288"/>
      <c r="KZX244" s="288"/>
      <c r="KZY244" s="288"/>
      <c r="KZZ244" s="288"/>
      <c r="LAA244" s="288"/>
      <c r="LAB244" s="288"/>
      <c r="LAC244" s="288"/>
      <c r="LAD244" s="288"/>
      <c r="LAE244" s="288"/>
      <c r="LAF244" s="288"/>
      <c r="LAG244" s="288"/>
      <c r="LAH244" s="288"/>
      <c r="LAI244" s="288"/>
      <c r="LAJ244" s="288"/>
      <c r="LAK244" s="288"/>
      <c r="LAL244" s="288"/>
      <c r="LAM244" s="288"/>
      <c r="LAN244" s="288"/>
      <c r="LAO244" s="288"/>
      <c r="LAP244" s="288"/>
      <c r="LAQ244" s="288"/>
      <c r="LAR244" s="288"/>
      <c r="LAS244" s="288"/>
      <c r="LAT244" s="288"/>
      <c r="LAU244" s="288"/>
      <c r="LAV244" s="288"/>
      <c r="LAW244" s="288"/>
      <c r="LAX244" s="288"/>
      <c r="LAY244" s="288"/>
      <c r="LAZ244" s="288"/>
      <c r="LBA244" s="288"/>
      <c r="LBB244" s="288"/>
      <c r="LBC244" s="288"/>
      <c r="LBD244" s="288"/>
      <c r="LBE244" s="288"/>
      <c r="LBF244" s="288"/>
      <c r="LBG244" s="288"/>
      <c r="LBH244" s="288"/>
      <c r="LBI244" s="288"/>
      <c r="LBJ244" s="288"/>
      <c r="LBK244" s="288"/>
      <c r="LBL244" s="288"/>
      <c r="LBM244" s="288"/>
      <c r="LBN244" s="288"/>
      <c r="LBO244" s="288"/>
      <c r="LBP244" s="288"/>
      <c r="LBQ244" s="288"/>
      <c r="LBR244" s="288"/>
      <c r="LBS244" s="288"/>
      <c r="LBT244" s="288"/>
      <c r="LBU244" s="288"/>
      <c r="LBV244" s="288"/>
      <c r="LBW244" s="288"/>
      <c r="LBX244" s="288"/>
      <c r="LBY244" s="288"/>
      <c r="LBZ244" s="288"/>
      <c r="LCA244" s="288"/>
      <c r="LCB244" s="288"/>
      <c r="LCC244" s="288"/>
      <c r="LCD244" s="288"/>
      <c r="LCE244" s="288"/>
      <c r="LCF244" s="288"/>
      <c r="LCG244" s="288"/>
      <c r="LCH244" s="288"/>
      <c r="LCI244" s="288"/>
      <c r="LCJ244" s="288"/>
      <c r="LCK244" s="288"/>
      <c r="LCL244" s="288"/>
      <c r="LCM244" s="288"/>
      <c r="LCN244" s="288"/>
      <c r="LCO244" s="288"/>
      <c r="LCP244" s="288"/>
      <c r="LCQ244" s="288"/>
      <c r="LCR244" s="288"/>
      <c r="LCS244" s="288"/>
      <c r="LCT244" s="288"/>
      <c r="LCU244" s="288"/>
      <c r="LCV244" s="288"/>
      <c r="LCW244" s="288"/>
      <c r="LCX244" s="288"/>
      <c r="LCY244" s="288"/>
      <c r="LCZ244" s="288"/>
      <c r="LDA244" s="288"/>
      <c r="LDB244" s="288"/>
      <c r="LDC244" s="288"/>
      <c r="LDD244" s="288"/>
      <c r="LDE244" s="288"/>
      <c r="LDF244" s="288"/>
      <c r="LDG244" s="288"/>
      <c r="LDH244" s="288"/>
      <c r="LDI244" s="288"/>
      <c r="LDJ244" s="288"/>
      <c r="LDK244" s="288"/>
      <c r="LDL244" s="288"/>
      <c r="LDM244" s="288"/>
      <c r="LDN244" s="288"/>
      <c r="LDO244" s="288"/>
      <c r="LDP244" s="288"/>
      <c r="LDQ244" s="288"/>
      <c r="LDR244" s="288"/>
      <c r="LDS244" s="288"/>
      <c r="LDT244" s="288"/>
      <c r="LDU244" s="288"/>
      <c r="LDV244" s="288"/>
      <c r="LDW244" s="288"/>
      <c r="LDX244" s="288"/>
      <c r="LDY244" s="288"/>
      <c r="LDZ244" s="288"/>
      <c r="LEA244" s="288"/>
      <c r="LEB244" s="288"/>
      <c r="LEC244" s="288"/>
      <c r="LED244" s="288"/>
      <c r="LEE244" s="288"/>
      <c r="LEF244" s="288"/>
      <c r="LEG244" s="288"/>
      <c r="LEH244" s="288"/>
      <c r="LEI244" s="288"/>
      <c r="LEJ244" s="288"/>
      <c r="LEK244" s="288"/>
      <c r="LEL244" s="288"/>
      <c r="LEM244" s="288"/>
      <c r="LEN244" s="288"/>
      <c r="LEO244" s="288"/>
      <c r="LEP244" s="288"/>
      <c r="LEQ244" s="288"/>
      <c r="LER244" s="288"/>
      <c r="LES244" s="288"/>
      <c r="LET244" s="288"/>
      <c r="LEU244" s="288"/>
      <c r="LEV244" s="288"/>
      <c r="LEW244" s="288"/>
      <c r="LEX244" s="288"/>
      <c r="LEY244" s="288"/>
      <c r="LEZ244" s="288"/>
      <c r="LFA244" s="288"/>
      <c r="LFB244" s="288"/>
      <c r="LFC244" s="288"/>
      <c r="LFD244" s="288"/>
      <c r="LFE244" s="288"/>
      <c r="LFF244" s="288"/>
      <c r="LFG244" s="288"/>
      <c r="LFH244" s="288"/>
      <c r="LFI244" s="288"/>
      <c r="LFJ244" s="288"/>
      <c r="LFK244" s="288"/>
      <c r="LFL244" s="288"/>
      <c r="LFM244" s="288"/>
      <c r="LFN244" s="288"/>
      <c r="LFO244" s="288"/>
      <c r="LFP244" s="288"/>
      <c r="LFQ244" s="288"/>
      <c r="LFR244" s="288"/>
      <c r="LFS244" s="288"/>
      <c r="LFT244" s="288"/>
      <c r="LFU244" s="288"/>
      <c r="LFV244" s="288"/>
      <c r="LFW244" s="288"/>
      <c r="LFX244" s="288"/>
      <c r="LFY244" s="288"/>
      <c r="LFZ244" s="288"/>
      <c r="LGA244" s="288"/>
      <c r="LGB244" s="288"/>
      <c r="LGC244" s="288"/>
      <c r="LGD244" s="288"/>
      <c r="LGE244" s="288"/>
      <c r="LGF244" s="288"/>
      <c r="LGG244" s="288"/>
      <c r="LGH244" s="288"/>
      <c r="LGI244" s="288"/>
      <c r="LGJ244" s="288"/>
      <c r="LGK244" s="288"/>
      <c r="LGL244" s="288"/>
      <c r="LGM244" s="288"/>
      <c r="LGN244" s="288"/>
      <c r="LGO244" s="288"/>
      <c r="LGP244" s="288"/>
      <c r="LGQ244" s="288"/>
      <c r="LGR244" s="288"/>
      <c r="LGS244" s="288"/>
      <c r="LGT244" s="288"/>
      <c r="LGU244" s="288"/>
      <c r="LGV244" s="288"/>
      <c r="LGW244" s="288"/>
      <c r="LGX244" s="288"/>
      <c r="LGY244" s="288"/>
      <c r="LGZ244" s="288"/>
      <c r="LHA244" s="288"/>
      <c r="LHB244" s="288"/>
      <c r="LHC244" s="288"/>
      <c r="LHD244" s="288"/>
      <c r="LHE244" s="288"/>
      <c r="LHF244" s="288"/>
      <c r="LHG244" s="288"/>
      <c r="LHH244" s="288"/>
      <c r="LHI244" s="288"/>
      <c r="LHJ244" s="288"/>
      <c r="LHK244" s="288"/>
      <c r="LHL244" s="288"/>
      <c r="LHM244" s="288"/>
      <c r="LHN244" s="288"/>
      <c r="LHO244" s="288"/>
      <c r="LHP244" s="288"/>
      <c r="LHQ244" s="288"/>
      <c r="LHR244" s="288"/>
      <c r="LHS244" s="288"/>
      <c r="LHT244" s="288"/>
      <c r="LHU244" s="288"/>
      <c r="LHV244" s="288"/>
      <c r="LHW244" s="288"/>
      <c r="LHX244" s="288"/>
      <c r="LHY244" s="288"/>
      <c r="LHZ244" s="288"/>
      <c r="LIA244" s="288"/>
      <c r="LIB244" s="288"/>
      <c r="LIC244" s="288"/>
      <c r="LID244" s="288"/>
      <c r="LIE244" s="288"/>
      <c r="LIF244" s="288"/>
      <c r="LIG244" s="288"/>
      <c r="LIH244" s="288"/>
      <c r="LII244" s="288"/>
      <c r="LIJ244" s="288"/>
      <c r="LIK244" s="288"/>
      <c r="LIL244" s="288"/>
      <c r="LIM244" s="288"/>
      <c r="LIN244" s="288"/>
      <c r="LIO244" s="288"/>
      <c r="LIP244" s="288"/>
      <c r="LIQ244" s="288"/>
      <c r="LIR244" s="288"/>
      <c r="LIS244" s="288"/>
      <c r="LIT244" s="288"/>
      <c r="LIU244" s="288"/>
      <c r="LIV244" s="288"/>
      <c r="LIW244" s="288"/>
      <c r="LIX244" s="288"/>
      <c r="LIY244" s="288"/>
      <c r="LIZ244" s="288"/>
      <c r="LJA244" s="288"/>
      <c r="LJB244" s="288"/>
      <c r="LJC244" s="288"/>
      <c r="LJD244" s="288"/>
      <c r="LJE244" s="288"/>
      <c r="LJF244" s="288"/>
      <c r="LJG244" s="288"/>
      <c r="LJH244" s="288"/>
      <c r="LJI244" s="288"/>
      <c r="LJJ244" s="288"/>
      <c r="LJK244" s="288"/>
      <c r="LJL244" s="288"/>
      <c r="LJM244" s="288"/>
      <c r="LJN244" s="288"/>
      <c r="LJO244" s="288"/>
      <c r="LJP244" s="288"/>
      <c r="LJQ244" s="288"/>
      <c r="LJR244" s="288"/>
      <c r="LJS244" s="288"/>
      <c r="LJT244" s="288"/>
      <c r="LJU244" s="288"/>
      <c r="LJV244" s="288"/>
      <c r="LJW244" s="288"/>
      <c r="LJX244" s="288"/>
      <c r="LJY244" s="288"/>
      <c r="LJZ244" s="288"/>
      <c r="LKA244" s="288"/>
      <c r="LKB244" s="288"/>
      <c r="LKC244" s="288"/>
      <c r="LKD244" s="288"/>
      <c r="LKE244" s="288"/>
      <c r="LKF244" s="288"/>
      <c r="LKG244" s="288"/>
      <c r="LKH244" s="288"/>
      <c r="LKI244" s="288"/>
      <c r="LKJ244" s="288"/>
      <c r="LKK244" s="288"/>
      <c r="LKL244" s="288"/>
      <c r="LKM244" s="288"/>
      <c r="LKN244" s="288"/>
      <c r="LKO244" s="288"/>
      <c r="LKP244" s="288"/>
      <c r="LKQ244" s="288"/>
      <c r="LKR244" s="288"/>
      <c r="LKS244" s="288"/>
      <c r="LKT244" s="288"/>
      <c r="LKU244" s="288"/>
      <c r="LKV244" s="288"/>
      <c r="LKW244" s="288"/>
      <c r="LKX244" s="288"/>
      <c r="LKY244" s="288"/>
      <c r="LKZ244" s="288"/>
      <c r="LLA244" s="288"/>
      <c r="LLB244" s="288"/>
      <c r="LLC244" s="288"/>
      <c r="LLD244" s="288"/>
      <c r="LLE244" s="288"/>
      <c r="LLF244" s="288"/>
      <c r="LLG244" s="288"/>
      <c r="LLH244" s="288"/>
      <c r="LLI244" s="288"/>
      <c r="LLJ244" s="288"/>
      <c r="LLK244" s="288"/>
      <c r="LLL244" s="288"/>
      <c r="LLM244" s="288"/>
      <c r="LLN244" s="288"/>
      <c r="LLO244" s="288"/>
      <c r="LLP244" s="288"/>
      <c r="LLQ244" s="288"/>
      <c r="LLR244" s="288"/>
      <c r="LLS244" s="288"/>
      <c r="LLT244" s="288"/>
      <c r="LLU244" s="288"/>
      <c r="LLV244" s="288"/>
      <c r="LLW244" s="288"/>
      <c r="LLX244" s="288"/>
      <c r="LLY244" s="288"/>
      <c r="LLZ244" s="288"/>
      <c r="LMA244" s="288"/>
      <c r="LMB244" s="288"/>
      <c r="LMC244" s="288"/>
      <c r="LMD244" s="288"/>
      <c r="LME244" s="288"/>
      <c r="LMF244" s="288"/>
      <c r="LMG244" s="288"/>
      <c r="LMH244" s="288"/>
      <c r="LMI244" s="288"/>
      <c r="LMJ244" s="288"/>
      <c r="LMK244" s="288"/>
      <c r="LML244" s="288"/>
      <c r="LMM244" s="288"/>
      <c r="LMN244" s="288"/>
      <c r="LMO244" s="288"/>
      <c r="LMP244" s="288"/>
      <c r="LMQ244" s="288"/>
      <c r="LMR244" s="288"/>
      <c r="LMS244" s="288"/>
      <c r="LMT244" s="288"/>
      <c r="LMU244" s="288"/>
      <c r="LMV244" s="288"/>
      <c r="LMW244" s="288"/>
      <c r="LMX244" s="288"/>
      <c r="LMY244" s="288"/>
      <c r="LMZ244" s="288"/>
      <c r="LNA244" s="288"/>
      <c r="LNB244" s="288"/>
      <c r="LNC244" s="288"/>
      <c r="LND244" s="288"/>
      <c r="LNE244" s="288"/>
      <c r="LNF244" s="288"/>
      <c r="LNG244" s="288"/>
      <c r="LNH244" s="288"/>
      <c r="LNI244" s="288"/>
      <c r="LNJ244" s="288"/>
      <c r="LNK244" s="288"/>
      <c r="LNL244" s="288"/>
      <c r="LNM244" s="288"/>
      <c r="LNN244" s="288"/>
      <c r="LNO244" s="288"/>
      <c r="LNP244" s="288"/>
      <c r="LNQ244" s="288"/>
      <c r="LNR244" s="288"/>
      <c r="LNS244" s="288"/>
      <c r="LNT244" s="288"/>
      <c r="LNU244" s="288"/>
      <c r="LNV244" s="288"/>
      <c r="LNW244" s="288"/>
      <c r="LNX244" s="288"/>
      <c r="LNY244" s="288"/>
      <c r="LNZ244" s="288"/>
      <c r="LOA244" s="288"/>
      <c r="LOB244" s="288"/>
      <c r="LOC244" s="288"/>
      <c r="LOD244" s="288"/>
      <c r="LOE244" s="288"/>
      <c r="LOF244" s="288"/>
      <c r="LOG244" s="288"/>
      <c r="LOH244" s="288"/>
      <c r="LOI244" s="288"/>
      <c r="LOJ244" s="288"/>
      <c r="LOK244" s="288"/>
      <c r="LOL244" s="288"/>
      <c r="LOM244" s="288"/>
      <c r="LON244" s="288"/>
      <c r="LOO244" s="288"/>
      <c r="LOP244" s="288"/>
      <c r="LOQ244" s="288"/>
      <c r="LOR244" s="288"/>
      <c r="LOS244" s="288"/>
      <c r="LOT244" s="288"/>
      <c r="LOU244" s="288"/>
      <c r="LOV244" s="288"/>
      <c r="LOW244" s="288"/>
      <c r="LOX244" s="288"/>
      <c r="LOY244" s="288"/>
      <c r="LOZ244" s="288"/>
      <c r="LPA244" s="288"/>
      <c r="LPB244" s="288"/>
      <c r="LPC244" s="288"/>
      <c r="LPD244" s="288"/>
      <c r="LPE244" s="288"/>
      <c r="LPF244" s="288"/>
      <c r="LPG244" s="288"/>
      <c r="LPH244" s="288"/>
      <c r="LPI244" s="288"/>
      <c r="LPJ244" s="288"/>
      <c r="LPK244" s="288"/>
      <c r="LPL244" s="288"/>
      <c r="LPM244" s="288"/>
      <c r="LPN244" s="288"/>
      <c r="LPO244" s="288"/>
      <c r="LPP244" s="288"/>
      <c r="LPQ244" s="288"/>
      <c r="LPR244" s="288"/>
      <c r="LPS244" s="288"/>
      <c r="LPT244" s="288"/>
      <c r="LPU244" s="288"/>
      <c r="LPV244" s="288"/>
      <c r="LPW244" s="288"/>
      <c r="LPX244" s="288"/>
      <c r="LPY244" s="288"/>
      <c r="LPZ244" s="288"/>
      <c r="LQA244" s="288"/>
      <c r="LQB244" s="288"/>
      <c r="LQC244" s="288"/>
      <c r="LQD244" s="288"/>
      <c r="LQE244" s="288"/>
      <c r="LQF244" s="288"/>
      <c r="LQG244" s="288"/>
      <c r="LQH244" s="288"/>
      <c r="LQI244" s="288"/>
      <c r="LQJ244" s="288"/>
      <c r="LQK244" s="288"/>
      <c r="LQL244" s="288"/>
      <c r="LQM244" s="288"/>
      <c r="LQN244" s="288"/>
      <c r="LQO244" s="288"/>
      <c r="LQP244" s="288"/>
      <c r="LQQ244" s="288"/>
      <c r="LQR244" s="288"/>
      <c r="LQS244" s="288"/>
      <c r="LQT244" s="288"/>
      <c r="LQU244" s="288"/>
      <c r="LQV244" s="288"/>
      <c r="LQW244" s="288"/>
      <c r="LQX244" s="288"/>
      <c r="LQY244" s="288"/>
      <c r="LQZ244" s="288"/>
      <c r="LRA244" s="288"/>
      <c r="LRB244" s="288"/>
      <c r="LRC244" s="288"/>
      <c r="LRD244" s="288"/>
      <c r="LRE244" s="288"/>
      <c r="LRF244" s="288"/>
      <c r="LRG244" s="288"/>
      <c r="LRH244" s="288"/>
      <c r="LRI244" s="288"/>
      <c r="LRJ244" s="288"/>
      <c r="LRK244" s="288"/>
      <c r="LRL244" s="288"/>
      <c r="LRM244" s="288"/>
      <c r="LRN244" s="288"/>
      <c r="LRO244" s="288"/>
      <c r="LRP244" s="288"/>
      <c r="LRQ244" s="288"/>
      <c r="LRR244" s="288"/>
      <c r="LRS244" s="288"/>
      <c r="LRT244" s="288"/>
      <c r="LRU244" s="288"/>
      <c r="LRV244" s="288"/>
      <c r="LRW244" s="288"/>
      <c r="LRX244" s="288"/>
      <c r="LRY244" s="288"/>
      <c r="LRZ244" s="288"/>
      <c r="LSA244" s="288"/>
      <c r="LSB244" s="288"/>
      <c r="LSC244" s="288"/>
      <c r="LSD244" s="288"/>
      <c r="LSE244" s="288"/>
      <c r="LSF244" s="288"/>
      <c r="LSG244" s="288"/>
      <c r="LSH244" s="288"/>
      <c r="LSI244" s="288"/>
      <c r="LSJ244" s="288"/>
      <c r="LSK244" s="288"/>
      <c r="LSL244" s="288"/>
      <c r="LSM244" s="288"/>
      <c r="LSN244" s="288"/>
      <c r="LSO244" s="288"/>
      <c r="LSP244" s="288"/>
      <c r="LSQ244" s="288"/>
      <c r="LSR244" s="288"/>
      <c r="LSS244" s="288"/>
      <c r="LST244" s="288"/>
      <c r="LSU244" s="288"/>
      <c r="LSV244" s="288"/>
      <c r="LSW244" s="288"/>
      <c r="LSX244" s="288"/>
      <c r="LSY244" s="288"/>
      <c r="LSZ244" s="288"/>
      <c r="LTA244" s="288"/>
      <c r="LTB244" s="288"/>
      <c r="LTC244" s="288"/>
      <c r="LTD244" s="288"/>
      <c r="LTE244" s="288"/>
      <c r="LTF244" s="288"/>
      <c r="LTG244" s="288"/>
      <c r="LTH244" s="288"/>
      <c r="LTI244" s="288"/>
      <c r="LTJ244" s="288"/>
      <c r="LTK244" s="288"/>
      <c r="LTL244" s="288"/>
      <c r="LTM244" s="288"/>
      <c r="LTN244" s="288"/>
      <c r="LTO244" s="288"/>
      <c r="LTP244" s="288"/>
      <c r="LTQ244" s="288"/>
      <c r="LTR244" s="288"/>
      <c r="LTS244" s="288"/>
      <c r="LTT244" s="288"/>
      <c r="LTU244" s="288"/>
      <c r="LTV244" s="288"/>
      <c r="LTW244" s="288"/>
      <c r="LTX244" s="288"/>
      <c r="LTY244" s="288"/>
      <c r="LTZ244" s="288"/>
      <c r="LUA244" s="288"/>
      <c r="LUB244" s="288"/>
      <c r="LUC244" s="288"/>
      <c r="LUD244" s="288"/>
      <c r="LUE244" s="288"/>
      <c r="LUF244" s="288"/>
      <c r="LUG244" s="288"/>
      <c r="LUH244" s="288"/>
      <c r="LUI244" s="288"/>
      <c r="LUJ244" s="288"/>
      <c r="LUK244" s="288"/>
      <c r="LUL244" s="288"/>
      <c r="LUM244" s="288"/>
      <c r="LUN244" s="288"/>
      <c r="LUO244" s="288"/>
      <c r="LUP244" s="288"/>
      <c r="LUQ244" s="288"/>
      <c r="LUR244" s="288"/>
      <c r="LUS244" s="288"/>
      <c r="LUT244" s="288"/>
      <c r="LUU244" s="288"/>
      <c r="LUV244" s="288"/>
      <c r="LUW244" s="288"/>
      <c r="LUX244" s="288"/>
      <c r="LUY244" s="288"/>
      <c r="LUZ244" s="288"/>
      <c r="LVA244" s="288"/>
      <c r="LVB244" s="288"/>
      <c r="LVC244" s="288"/>
      <c r="LVD244" s="288"/>
      <c r="LVE244" s="288"/>
      <c r="LVF244" s="288"/>
      <c r="LVG244" s="288"/>
      <c r="LVH244" s="288"/>
      <c r="LVI244" s="288"/>
      <c r="LVJ244" s="288"/>
      <c r="LVK244" s="288"/>
      <c r="LVL244" s="288"/>
      <c r="LVM244" s="288"/>
      <c r="LVN244" s="288"/>
      <c r="LVO244" s="288"/>
      <c r="LVP244" s="288"/>
      <c r="LVQ244" s="288"/>
      <c r="LVR244" s="288"/>
      <c r="LVS244" s="288"/>
      <c r="LVT244" s="288"/>
      <c r="LVU244" s="288"/>
      <c r="LVV244" s="288"/>
      <c r="LVW244" s="288"/>
      <c r="LVX244" s="288"/>
      <c r="LVY244" s="288"/>
      <c r="LVZ244" s="288"/>
      <c r="LWA244" s="288"/>
      <c r="LWB244" s="288"/>
      <c r="LWC244" s="288"/>
      <c r="LWD244" s="288"/>
      <c r="LWE244" s="288"/>
      <c r="LWF244" s="288"/>
      <c r="LWG244" s="288"/>
      <c r="LWH244" s="288"/>
      <c r="LWI244" s="288"/>
      <c r="LWJ244" s="288"/>
      <c r="LWK244" s="288"/>
      <c r="LWL244" s="288"/>
      <c r="LWM244" s="288"/>
      <c r="LWN244" s="288"/>
      <c r="LWO244" s="288"/>
      <c r="LWP244" s="288"/>
      <c r="LWQ244" s="288"/>
      <c r="LWR244" s="288"/>
      <c r="LWS244" s="288"/>
      <c r="LWT244" s="288"/>
      <c r="LWU244" s="288"/>
      <c r="LWV244" s="288"/>
      <c r="LWW244" s="288"/>
      <c r="LWX244" s="288"/>
      <c r="LWY244" s="288"/>
      <c r="LWZ244" s="288"/>
      <c r="LXA244" s="288"/>
      <c r="LXB244" s="288"/>
      <c r="LXC244" s="288"/>
      <c r="LXD244" s="288"/>
      <c r="LXE244" s="288"/>
      <c r="LXF244" s="288"/>
      <c r="LXG244" s="288"/>
      <c r="LXH244" s="288"/>
      <c r="LXI244" s="288"/>
      <c r="LXJ244" s="288"/>
      <c r="LXK244" s="288"/>
      <c r="LXL244" s="288"/>
      <c r="LXM244" s="288"/>
      <c r="LXN244" s="288"/>
      <c r="LXO244" s="288"/>
      <c r="LXP244" s="288"/>
      <c r="LXQ244" s="288"/>
      <c r="LXR244" s="288"/>
      <c r="LXS244" s="288"/>
      <c r="LXT244" s="288"/>
      <c r="LXU244" s="288"/>
      <c r="LXV244" s="288"/>
      <c r="LXW244" s="288"/>
      <c r="LXX244" s="288"/>
      <c r="LXY244" s="288"/>
      <c r="LXZ244" s="288"/>
      <c r="LYA244" s="288"/>
      <c r="LYB244" s="288"/>
      <c r="LYC244" s="288"/>
      <c r="LYD244" s="288"/>
      <c r="LYE244" s="288"/>
      <c r="LYF244" s="288"/>
      <c r="LYG244" s="288"/>
      <c r="LYH244" s="288"/>
      <c r="LYI244" s="288"/>
      <c r="LYJ244" s="288"/>
      <c r="LYK244" s="288"/>
      <c r="LYL244" s="288"/>
      <c r="LYM244" s="288"/>
      <c r="LYN244" s="288"/>
      <c r="LYO244" s="288"/>
      <c r="LYP244" s="288"/>
      <c r="LYQ244" s="288"/>
      <c r="LYR244" s="288"/>
      <c r="LYS244" s="288"/>
      <c r="LYT244" s="288"/>
      <c r="LYU244" s="288"/>
      <c r="LYV244" s="288"/>
      <c r="LYW244" s="288"/>
      <c r="LYX244" s="288"/>
      <c r="LYY244" s="288"/>
      <c r="LYZ244" s="288"/>
      <c r="LZA244" s="288"/>
      <c r="LZB244" s="288"/>
      <c r="LZC244" s="288"/>
      <c r="LZD244" s="288"/>
      <c r="LZE244" s="288"/>
      <c r="LZF244" s="288"/>
      <c r="LZG244" s="288"/>
      <c r="LZH244" s="288"/>
      <c r="LZI244" s="288"/>
      <c r="LZJ244" s="288"/>
      <c r="LZK244" s="288"/>
      <c r="LZL244" s="288"/>
      <c r="LZM244" s="288"/>
      <c r="LZN244" s="288"/>
      <c r="LZO244" s="288"/>
      <c r="LZP244" s="288"/>
      <c r="LZQ244" s="288"/>
      <c r="LZR244" s="288"/>
      <c r="LZS244" s="288"/>
      <c r="LZT244" s="288"/>
      <c r="LZU244" s="288"/>
      <c r="LZV244" s="288"/>
      <c r="LZW244" s="288"/>
      <c r="LZX244" s="288"/>
      <c r="LZY244" s="288"/>
      <c r="LZZ244" s="288"/>
      <c r="MAA244" s="288"/>
      <c r="MAB244" s="288"/>
      <c r="MAC244" s="288"/>
      <c r="MAD244" s="288"/>
      <c r="MAE244" s="288"/>
      <c r="MAF244" s="288"/>
      <c r="MAG244" s="288"/>
      <c r="MAH244" s="288"/>
      <c r="MAI244" s="288"/>
      <c r="MAJ244" s="288"/>
      <c r="MAK244" s="288"/>
      <c r="MAL244" s="288"/>
      <c r="MAM244" s="288"/>
      <c r="MAN244" s="288"/>
      <c r="MAO244" s="288"/>
      <c r="MAP244" s="288"/>
      <c r="MAQ244" s="288"/>
      <c r="MAR244" s="288"/>
      <c r="MAS244" s="288"/>
      <c r="MAT244" s="288"/>
      <c r="MAU244" s="288"/>
      <c r="MAV244" s="288"/>
      <c r="MAW244" s="288"/>
      <c r="MAX244" s="288"/>
      <c r="MAY244" s="288"/>
      <c r="MAZ244" s="288"/>
      <c r="MBA244" s="288"/>
      <c r="MBB244" s="288"/>
      <c r="MBC244" s="288"/>
      <c r="MBD244" s="288"/>
      <c r="MBE244" s="288"/>
      <c r="MBF244" s="288"/>
      <c r="MBG244" s="288"/>
      <c r="MBH244" s="288"/>
      <c r="MBI244" s="288"/>
      <c r="MBJ244" s="288"/>
      <c r="MBK244" s="288"/>
      <c r="MBL244" s="288"/>
      <c r="MBM244" s="288"/>
      <c r="MBN244" s="288"/>
      <c r="MBO244" s="288"/>
      <c r="MBP244" s="288"/>
      <c r="MBQ244" s="288"/>
      <c r="MBR244" s="288"/>
      <c r="MBS244" s="288"/>
      <c r="MBT244" s="288"/>
      <c r="MBU244" s="288"/>
      <c r="MBV244" s="288"/>
      <c r="MBW244" s="288"/>
      <c r="MBX244" s="288"/>
      <c r="MBY244" s="288"/>
      <c r="MBZ244" s="288"/>
      <c r="MCA244" s="288"/>
      <c r="MCB244" s="288"/>
      <c r="MCC244" s="288"/>
      <c r="MCD244" s="288"/>
      <c r="MCE244" s="288"/>
      <c r="MCF244" s="288"/>
      <c r="MCG244" s="288"/>
      <c r="MCH244" s="288"/>
      <c r="MCI244" s="288"/>
      <c r="MCJ244" s="288"/>
      <c r="MCK244" s="288"/>
      <c r="MCL244" s="288"/>
      <c r="MCM244" s="288"/>
      <c r="MCN244" s="288"/>
      <c r="MCO244" s="288"/>
      <c r="MCP244" s="288"/>
      <c r="MCQ244" s="288"/>
      <c r="MCR244" s="288"/>
      <c r="MCS244" s="288"/>
      <c r="MCT244" s="288"/>
      <c r="MCU244" s="288"/>
      <c r="MCV244" s="288"/>
      <c r="MCW244" s="288"/>
      <c r="MCX244" s="288"/>
      <c r="MCY244" s="288"/>
      <c r="MCZ244" s="288"/>
      <c r="MDA244" s="288"/>
      <c r="MDB244" s="288"/>
      <c r="MDC244" s="288"/>
      <c r="MDD244" s="288"/>
      <c r="MDE244" s="288"/>
      <c r="MDF244" s="288"/>
      <c r="MDG244" s="288"/>
      <c r="MDH244" s="288"/>
      <c r="MDI244" s="288"/>
      <c r="MDJ244" s="288"/>
      <c r="MDK244" s="288"/>
      <c r="MDL244" s="288"/>
      <c r="MDM244" s="288"/>
      <c r="MDN244" s="288"/>
      <c r="MDO244" s="288"/>
      <c r="MDP244" s="288"/>
      <c r="MDQ244" s="288"/>
      <c r="MDR244" s="288"/>
      <c r="MDS244" s="288"/>
      <c r="MDT244" s="288"/>
      <c r="MDU244" s="288"/>
      <c r="MDV244" s="288"/>
      <c r="MDW244" s="288"/>
      <c r="MDX244" s="288"/>
      <c r="MDY244" s="288"/>
      <c r="MDZ244" s="288"/>
      <c r="MEA244" s="288"/>
      <c r="MEB244" s="288"/>
      <c r="MEC244" s="288"/>
      <c r="MED244" s="288"/>
      <c r="MEE244" s="288"/>
      <c r="MEF244" s="288"/>
      <c r="MEG244" s="288"/>
      <c r="MEH244" s="288"/>
      <c r="MEI244" s="288"/>
      <c r="MEJ244" s="288"/>
      <c r="MEK244" s="288"/>
      <c r="MEL244" s="288"/>
      <c r="MEM244" s="288"/>
      <c r="MEN244" s="288"/>
      <c r="MEO244" s="288"/>
      <c r="MEP244" s="288"/>
      <c r="MEQ244" s="288"/>
      <c r="MER244" s="288"/>
      <c r="MES244" s="288"/>
      <c r="MET244" s="288"/>
      <c r="MEU244" s="288"/>
      <c r="MEV244" s="288"/>
      <c r="MEW244" s="288"/>
      <c r="MEX244" s="288"/>
      <c r="MEY244" s="288"/>
      <c r="MEZ244" s="288"/>
      <c r="MFA244" s="288"/>
      <c r="MFB244" s="288"/>
      <c r="MFC244" s="288"/>
      <c r="MFD244" s="288"/>
      <c r="MFE244" s="288"/>
      <c r="MFF244" s="288"/>
      <c r="MFG244" s="288"/>
      <c r="MFH244" s="288"/>
      <c r="MFI244" s="288"/>
      <c r="MFJ244" s="288"/>
      <c r="MFK244" s="288"/>
      <c r="MFL244" s="288"/>
      <c r="MFM244" s="288"/>
      <c r="MFN244" s="288"/>
      <c r="MFO244" s="288"/>
      <c r="MFP244" s="288"/>
      <c r="MFQ244" s="288"/>
      <c r="MFR244" s="288"/>
      <c r="MFS244" s="288"/>
      <c r="MFT244" s="288"/>
      <c r="MFU244" s="288"/>
      <c r="MFV244" s="288"/>
      <c r="MFW244" s="288"/>
      <c r="MFX244" s="288"/>
      <c r="MFY244" s="288"/>
      <c r="MFZ244" s="288"/>
      <c r="MGA244" s="288"/>
      <c r="MGB244" s="288"/>
      <c r="MGC244" s="288"/>
      <c r="MGD244" s="288"/>
      <c r="MGE244" s="288"/>
      <c r="MGF244" s="288"/>
      <c r="MGG244" s="288"/>
      <c r="MGH244" s="288"/>
      <c r="MGI244" s="288"/>
      <c r="MGJ244" s="288"/>
      <c r="MGK244" s="288"/>
      <c r="MGL244" s="288"/>
      <c r="MGM244" s="288"/>
      <c r="MGN244" s="288"/>
      <c r="MGO244" s="288"/>
      <c r="MGP244" s="288"/>
      <c r="MGQ244" s="288"/>
      <c r="MGR244" s="288"/>
      <c r="MGS244" s="288"/>
      <c r="MGT244" s="288"/>
      <c r="MGU244" s="288"/>
      <c r="MGV244" s="288"/>
      <c r="MGW244" s="288"/>
      <c r="MGX244" s="288"/>
      <c r="MGY244" s="288"/>
      <c r="MGZ244" s="288"/>
      <c r="MHA244" s="288"/>
      <c r="MHB244" s="288"/>
      <c r="MHC244" s="288"/>
      <c r="MHD244" s="288"/>
      <c r="MHE244" s="288"/>
      <c r="MHF244" s="288"/>
      <c r="MHG244" s="288"/>
      <c r="MHH244" s="288"/>
      <c r="MHI244" s="288"/>
      <c r="MHJ244" s="288"/>
      <c r="MHK244" s="288"/>
      <c r="MHL244" s="288"/>
      <c r="MHM244" s="288"/>
      <c r="MHN244" s="288"/>
      <c r="MHO244" s="288"/>
      <c r="MHP244" s="288"/>
      <c r="MHQ244" s="288"/>
      <c r="MHR244" s="288"/>
      <c r="MHS244" s="288"/>
      <c r="MHT244" s="288"/>
      <c r="MHU244" s="288"/>
      <c r="MHV244" s="288"/>
      <c r="MHW244" s="288"/>
      <c r="MHX244" s="288"/>
      <c r="MHY244" s="288"/>
      <c r="MHZ244" s="288"/>
      <c r="MIA244" s="288"/>
      <c r="MIB244" s="288"/>
      <c r="MIC244" s="288"/>
      <c r="MID244" s="288"/>
      <c r="MIE244" s="288"/>
      <c r="MIF244" s="288"/>
      <c r="MIG244" s="288"/>
      <c r="MIH244" s="288"/>
      <c r="MII244" s="288"/>
      <c r="MIJ244" s="288"/>
      <c r="MIK244" s="288"/>
      <c r="MIL244" s="288"/>
      <c r="MIM244" s="288"/>
      <c r="MIN244" s="288"/>
      <c r="MIO244" s="288"/>
      <c r="MIP244" s="288"/>
      <c r="MIQ244" s="288"/>
      <c r="MIR244" s="288"/>
      <c r="MIS244" s="288"/>
      <c r="MIT244" s="288"/>
      <c r="MIU244" s="288"/>
      <c r="MIV244" s="288"/>
      <c r="MIW244" s="288"/>
      <c r="MIX244" s="288"/>
      <c r="MIY244" s="288"/>
      <c r="MIZ244" s="288"/>
      <c r="MJA244" s="288"/>
      <c r="MJB244" s="288"/>
      <c r="MJC244" s="288"/>
      <c r="MJD244" s="288"/>
      <c r="MJE244" s="288"/>
      <c r="MJF244" s="288"/>
      <c r="MJG244" s="288"/>
      <c r="MJH244" s="288"/>
      <c r="MJI244" s="288"/>
      <c r="MJJ244" s="288"/>
      <c r="MJK244" s="288"/>
      <c r="MJL244" s="288"/>
      <c r="MJM244" s="288"/>
      <c r="MJN244" s="288"/>
      <c r="MJO244" s="288"/>
      <c r="MJP244" s="288"/>
      <c r="MJQ244" s="288"/>
      <c r="MJR244" s="288"/>
      <c r="MJS244" s="288"/>
      <c r="MJT244" s="288"/>
      <c r="MJU244" s="288"/>
      <c r="MJV244" s="288"/>
      <c r="MJW244" s="288"/>
      <c r="MJX244" s="288"/>
      <c r="MJY244" s="288"/>
      <c r="MJZ244" s="288"/>
      <c r="MKA244" s="288"/>
      <c r="MKB244" s="288"/>
      <c r="MKC244" s="288"/>
      <c r="MKD244" s="288"/>
      <c r="MKE244" s="288"/>
      <c r="MKF244" s="288"/>
      <c r="MKG244" s="288"/>
      <c r="MKH244" s="288"/>
      <c r="MKI244" s="288"/>
      <c r="MKJ244" s="288"/>
      <c r="MKK244" s="288"/>
      <c r="MKL244" s="288"/>
      <c r="MKM244" s="288"/>
      <c r="MKN244" s="288"/>
      <c r="MKO244" s="288"/>
      <c r="MKP244" s="288"/>
      <c r="MKQ244" s="288"/>
      <c r="MKR244" s="288"/>
      <c r="MKS244" s="288"/>
      <c r="MKT244" s="288"/>
      <c r="MKU244" s="288"/>
      <c r="MKV244" s="288"/>
      <c r="MKW244" s="288"/>
      <c r="MKX244" s="288"/>
      <c r="MKY244" s="288"/>
      <c r="MKZ244" s="288"/>
      <c r="MLA244" s="288"/>
      <c r="MLB244" s="288"/>
      <c r="MLC244" s="288"/>
      <c r="MLD244" s="288"/>
      <c r="MLE244" s="288"/>
      <c r="MLF244" s="288"/>
      <c r="MLG244" s="288"/>
      <c r="MLH244" s="288"/>
      <c r="MLI244" s="288"/>
      <c r="MLJ244" s="288"/>
      <c r="MLK244" s="288"/>
      <c r="MLL244" s="288"/>
      <c r="MLM244" s="288"/>
      <c r="MLN244" s="288"/>
      <c r="MLO244" s="288"/>
      <c r="MLP244" s="288"/>
      <c r="MLQ244" s="288"/>
      <c r="MLR244" s="288"/>
      <c r="MLS244" s="288"/>
      <c r="MLT244" s="288"/>
      <c r="MLU244" s="288"/>
      <c r="MLV244" s="288"/>
      <c r="MLW244" s="288"/>
      <c r="MLX244" s="288"/>
      <c r="MLY244" s="288"/>
      <c r="MLZ244" s="288"/>
      <c r="MMA244" s="288"/>
      <c r="MMB244" s="288"/>
      <c r="MMC244" s="288"/>
      <c r="MMD244" s="288"/>
      <c r="MME244" s="288"/>
      <c r="MMF244" s="288"/>
      <c r="MMG244" s="288"/>
      <c r="MMH244" s="288"/>
      <c r="MMI244" s="288"/>
      <c r="MMJ244" s="288"/>
      <c r="MMK244" s="288"/>
      <c r="MML244" s="288"/>
      <c r="MMM244" s="288"/>
      <c r="MMN244" s="288"/>
      <c r="MMO244" s="288"/>
      <c r="MMP244" s="288"/>
      <c r="MMQ244" s="288"/>
      <c r="MMR244" s="288"/>
      <c r="MMS244" s="288"/>
      <c r="MMT244" s="288"/>
      <c r="MMU244" s="288"/>
      <c r="MMV244" s="288"/>
      <c r="MMW244" s="288"/>
      <c r="MMX244" s="288"/>
      <c r="MMY244" s="288"/>
      <c r="MMZ244" s="288"/>
      <c r="MNA244" s="288"/>
      <c r="MNB244" s="288"/>
      <c r="MNC244" s="288"/>
      <c r="MND244" s="288"/>
      <c r="MNE244" s="288"/>
      <c r="MNF244" s="288"/>
      <c r="MNG244" s="288"/>
      <c r="MNH244" s="288"/>
      <c r="MNI244" s="288"/>
      <c r="MNJ244" s="288"/>
      <c r="MNK244" s="288"/>
      <c r="MNL244" s="288"/>
      <c r="MNM244" s="288"/>
      <c r="MNN244" s="288"/>
      <c r="MNO244" s="288"/>
      <c r="MNP244" s="288"/>
      <c r="MNQ244" s="288"/>
      <c r="MNR244" s="288"/>
      <c r="MNS244" s="288"/>
      <c r="MNT244" s="288"/>
      <c r="MNU244" s="288"/>
      <c r="MNV244" s="288"/>
      <c r="MNW244" s="288"/>
      <c r="MNX244" s="288"/>
      <c r="MNY244" s="288"/>
      <c r="MNZ244" s="288"/>
      <c r="MOA244" s="288"/>
      <c r="MOB244" s="288"/>
      <c r="MOC244" s="288"/>
      <c r="MOD244" s="288"/>
      <c r="MOE244" s="288"/>
      <c r="MOF244" s="288"/>
      <c r="MOG244" s="288"/>
      <c r="MOH244" s="288"/>
      <c r="MOI244" s="288"/>
      <c r="MOJ244" s="288"/>
      <c r="MOK244" s="288"/>
      <c r="MOL244" s="288"/>
      <c r="MOM244" s="288"/>
      <c r="MON244" s="288"/>
      <c r="MOO244" s="288"/>
      <c r="MOP244" s="288"/>
      <c r="MOQ244" s="288"/>
      <c r="MOR244" s="288"/>
      <c r="MOS244" s="288"/>
      <c r="MOT244" s="288"/>
      <c r="MOU244" s="288"/>
      <c r="MOV244" s="288"/>
      <c r="MOW244" s="288"/>
      <c r="MOX244" s="288"/>
      <c r="MOY244" s="288"/>
      <c r="MOZ244" s="288"/>
      <c r="MPA244" s="288"/>
      <c r="MPB244" s="288"/>
      <c r="MPC244" s="288"/>
      <c r="MPD244" s="288"/>
      <c r="MPE244" s="288"/>
      <c r="MPF244" s="288"/>
      <c r="MPG244" s="288"/>
      <c r="MPH244" s="288"/>
      <c r="MPI244" s="288"/>
      <c r="MPJ244" s="288"/>
      <c r="MPK244" s="288"/>
      <c r="MPL244" s="288"/>
      <c r="MPM244" s="288"/>
      <c r="MPN244" s="288"/>
      <c r="MPO244" s="288"/>
      <c r="MPP244" s="288"/>
      <c r="MPQ244" s="288"/>
      <c r="MPR244" s="288"/>
      <c r="MPS244" s="288"/>
      <c r="MPT244" s="288"/>
      <c r="MPU244" s="288"/>
      <c r="MPV244" s="288"/>
      <c r="MPW244" s="288"/>
      <c r="MPX244" s="288"/>
      <c r="MPY244" s="288"/>
      <c r="MPZ244" s="288"/>
      <c r="MQA244" s="288"/>
      <c r="MQB244" s="288"/>
      <c r="MQC244" s="288"/>
      <c r="MQD244" s="288"/>
      <c r="MQE244" s="288"/>
      <c r="MQF244" s="288"/>
      <c r="MQG244" s="288"/>
      <c r="MQH244" s="288"/>
      <c r="MQI244" s="288"/>
      <c r="MQJ244" s="288"/>
      <c r="MQK244" s="288"/>
      <c r="MQL244" s="288"/>
      <c r="MQM244" s="288"/>
      <c r="MQN244" s="288"/>
      <c r="MQO244" s="288"/>
      <c r="MQP244" s="288"/>
      <c r="MQQ244" s="288"/>
      <c r="MQR244" s="288"/>
      <c r="MQS244" s="288"/>
      <c r="MQT244" s="288"/>
      <c r="MQU244" s="288"/>
      <c r="MQV244" s="288"/>
      <c r="MQW244" s="288"/>
      <c r="MQX244" s="288"/>
      <c r="MQY244" s="288"/>
      <c r="MQZ244" s="288"/>
      <c r="MRA244" s="288"/>
      <c r="MRB244" s="288"/>
      <c r="MRC244" s="288"/>
      <c r="MRD244" s="288"/>
      <c r="MRE244" s="288"/>
      <c r="MRF244" s="288"/>
      <c r="MRG244" s="288"/>
      <c r="MRH244" s="288"/>
      <c r="MRI244" s="288"/>
      <c r="MRJ244" s="288"/>
      <c r="MRK244" s="288"/>
      <c r="MRL244" s="288"/>
      <c r="MRM244" s="288"/>
      <c r="MRN244" s="288"/>
      <c r="MRO244" s="288"/>
      <c r="MRP244" s="288"/>
      <c r="MRQ244" s="288"/>
      <c r="MRR244" s="288"/>
      <c r="MRS244" s="288"/>
      <c r="MRT244" s="288"/>
      <c r="MRU244" s="288"/>
      <c r="MRV244" s="288"/>
      <c r="MRW244" s="288"/>
      <c r="MRX244" s="288"/>
      <c r="MRY244" s="288"/>
      <c r="MRZ244" s="288"/>
      <c r="MSA244" s="288"/>
      <c r="MSB244" s="288"/>
      <c r="MSC244" s="288"/>
      <c r="MSD244" s="288"/>
      <c r="MSE244" s="288"/>
      <c r="MSF244" s="288"/>
      <c r="MSG244" s="288"/>
      <c r="MSH244" s="288"/>
      <c r="MSI244" s="288"/>
      <c r="MSJ244" s="288"/>
      <c r="MSK244" s="288"/>
      <c r="MSL244" s="288"/>
      <c r="MSM244" s="288"/>
      <c r="MSN244" s="288"/>
      <c r="MSO244" s="288"/>
      <c r="MSP244" s="288"/>
      <c r="MSQ244" s="288"/>
      <c r="MSR244" s="288"/>
      <c r="MSS244" s="288"/>
      <c r="MST244" s="288"/>
      <c r="MSU244" s="288"/>
      <c r="MSV244" s="288"/>
      <c r="MSW244" s="288"/>
      <c r="MSX244" s="288"/>
      <c r="MSY244" s="288"/>
      <c r="MSZ244" s="288"/>
      <c r="MTA244" s="288"/>
      <c r="MTB244" s="288"/>
      <c r="MTC244" s="288"/>
      <c r="MTD244" s="288"/>
      <c r="MTE244" s="288"/>
      <c r="MTF244" s="288"/>
      <c r="MTG244" s="288"/>
      <c r="MTH244" s="288"/>
      <c r="MTI244" s="288"/>
      <c r="MTJ244" s="288"/>
      <c r="MTK244" s="288"/>
      <c r="MTL244" s="288"/>
      <c r="MTM244" s="288"/>
      <c r="MTN244" s="288"/>
      <c r="MTO244" s="288"/>
      <c r="MTP244" s="288"/>
      <c r="MTQ244" s="288"/>
      <c r="MTR244" s="288"/>
      <c r="MTS244" s="288"/>
      <c r="MTT244" s="288"/>
      <c r="MTU244" s="288"/>
      <c r="MTV244" s="288"/>
      <c r="MTW244" s="288"/>
      <c r="MTX244" s="288"/>
      <c r="MTY244" s="288"/>
      <c r="MTZ244" s="288"/>
      <c r="MUA244" s="288"/>
      <c r="MUB244" s="288"/>
      <c r="MUC244" s="288"/>
      <c r="MUD244" s="288"/>
      <c r="MUE244" s="288"/>
      <c r="MUF244" s="288"/>
      <c r="MUG244" s="288"/>
      <c r="MUH244" s="288"/>
      <c r="MUI244" s="288"/>
      <c r="MUJ244" s="288"/>
      <c r="MUK244" s="288"/>
      <c r="MUL244" s="288"/>
      <c r="MUM244" s="288"/>
      <c r="MUN244" s="288"/>
      <c r="MUO244" s="288"/>
      <c r="MUP244" s="288"/>
      <c r="MUQ244" s="288"/>
      <c r="MUR244" s="288"/>
      <c r="MUS244" s="288"/>
      <c r="MUT244" s="288"/>
      <c r="MUU244" s="288"/>
      <c r="MUV244" s="288"/>
      <c r="MUW244" s="288"/>
      <c r="MUX244" s="288"/>
      <c r="MUY244" s="288"/>
      <c r="MUZ244" s="288"/>
      <c r="MVA244" s="288"/>
      <c r="MVB244" s="288"/>
      <c r="MVC244" s="288"/>
      <c r="MVD244" s="288"/>
      <c r="MVE244" s="288"/>
      <c r="MVF244" s="288"/>
      <c r="MVG244" s="288"/>
      <c r="MVH244" s="288"/>
      <c r="MVI244" s="288"/>
      <c r="MVJ244" s="288"/>
      <c r="MVK244" s="288"/>
      <c r="MVL244" s="288"/>
      <c r="MVM244" s="288"/>
      <c r="MVN244" s="288"/>
      <c r="MVO244" s="288"/>
      <c r="MVP244" s="288"/>
      <c r="MVQ244" s="288"/>
      <c r="MVR244" s="288"/>
      <c r="MVS244" s="288"/>
      <c r="MVT244" s="288"/>
      <c r="MVU244" s="288"/>
      <c r="MVV244" s="288"/>
      <c r="MVW244" s="288"/>
      <c r="MVX244" s="288"/>
      <c r="MVY244" s="288"/>
      <c r="MVZ244" s="288"/>
      <c r="MWA244" s="288"/>
      <c r="MWB244" s="288"/>
      <c r="MWC244" s="288"/>
      <c r="MWD244" s="288"/>
      <c r="MWE244" s="288"/>
      <c r="MWF244" s="288"/>
      <c r="MWG244" s="288"/>
      <c r="MWH244" s="288"/>
      <c r="MWI244" s="288"/>
      <c r="MWJ244" s="288"/>
      <c r="MWK244" s="288"/>
      <c r="MWL244" s="288"/>
      <c r="MWM244" s="288"/>
      <c r="MWN244" s="288"/>
      <c r="MWO244" s="288"/>
      <c r="MWP244" s="288"/>
      <c r="MWQ244" s="288"/>
      <c r="MWR244" s="288"/>
      <c r="MWS244" s="288"/>
      <c r="MWT244" s="288"/>
      <c r="MWU244" s="288"/>
      <c r="MWV244" s="288"/>
      <c r="MWW244" s="288"/>
      <c r="MWX244" s="288"/>
      <c r="MWY244" s="288"/>
      <c r="MWZ244" s="288"/>
      <c r="MXA244" s="288"/>
      <c r="MXB244" s="288"/>
      <c r="MXC244" s="288"/>
      <c r="MXD244" s="288"/>
      <c r="MXE244" s="288"/>
      <c r="MXF244" s="288"/>
      <c r="MXG244" s="288"/>
      <c r="MXH244" s="288"/>
      <c r="MXI244" s="288"/>
      <c r="MXJ244" s="288"/>
      <c r="MXK244" s="288"/>
      <c r="MXL244" s="288"/>
      <c r="MXM244" s="288"/>
      <c r="MXN244" s="288"/>
      <c r="MXO244" s="288"/>
      <c r="MXP244" s="288"/>
      <c r="MXQ244" s="288"/>
      <c r="MXR244" s="288"/>
      <c r="MXS244" s="288"/>
      <c r="MXT244" s="288"/>
      <c r="MXU244" s="288"/>
      <c r="MXV244" s="288"/>
      <c r="MXW244" s="288"/>
      <c r="MXX244" s="288"/>
      <c r="MXY244" s="288"/>
      <c r="MXZ244" s="288"/>
      <c r="MYA244" s="288"/>
      <c r="MYB244" s="288"/>
      <c r="MYC244" s="288"/>
      <c r="MYD244" s="288"/>
      <c r="MYE244" s="288"/>
      <c r="MYF244" s="288"/>
      <c r="MYG244" s="288"/>
      <c r="MYH244" s="288"/>
      <c r="MYI244" s="288"/>
      <c r="MYJ244" s="288"/>
      <c r="MYK244" s="288"/>
      <c r="MYL244" s="288"/>
      <c r="MYM244" s="288"/>
      <c r="MYN244" s="288"/>
      <c r="MYO244" s="288"/>
      <c r="MYP244" s="288"/>
      <c r="MYQ244" s="288"/>
      <c r="MYR244" s="288"/>
      <c r="MYS244" s="288"/>
      <c r="MYT244" s="288"/>
      <c r="MYU244" s="288"/>
      <c r="MYV244" s="288"/>
      <c r="MYW244" s="288"/>
      <c r="MYX244" s="288"/>
      <c r="MYY244" s="288"/>
      <c r="MYZ244" s="288"/>
      <c r="MZA244" s="288"/>
      <c r="MZB244" s="288"/>
      <c r="MZC244" s="288"/>
      <c r="MZD244" s="288"/>
      <c r="MZE244" s="288"/>
      <c r="MZF244" s="288"/>
      <c r="MZG244" s="288"/>
      <c r="MZH244" s="288"/>
      <c r="MZI244" s="288"/>
      <c r="MZJ244" s="288"/>
      <c r="MZK244" s="288"/>
      <c r="MZL244" s="288"/>
      <c r="MZM244" s="288"/>
      <c r="MZN244" s="288"/>
      <c r="MZO244" s="288"/>
      <c r="MZP244" s="288"/>
      <c r="MZQ244" s="288"/>
      <c r="MZR244" s="288"/>
      <c r="MZS244" s="288"/>
      <c r="MZT244" s="288"/>
      <c r="MZU244" s="288"/>
      <c r="MZV244" s="288"/>
      <c r="MZW244" s="288"/>
      <c r="MZX244" s="288"/>
      <c r="MZY244" s="288"/>
      <c r="MZZ244" s="288"/>
      <c r="NAA244" s="288"/>
      <c r="NAB244" s="288"/>
      <c r="NAC244" s="288"/>
      <c r="NAD244" s="288"/>
      <c r="NAE244" s="288"/>
      <c r="NAF244" s="288"/>
      <c r="NAG244" s="288"/>
      <c r="NAH244" s="288"/>
      <c r="NAI244" s="288"/>
      <c r="NAJ244" s="288"/>
      <c r="NAK244" s="288"/>
      <c r="NAL244" s="288"/>
      <c r="NAM244" s="288"/>
      <c r="NAN244" s="288"/>
      <c r="NAO244" s="288"/>
      <c r="NAP244" s="288"/>
      <c r="NAQ244" s="288"/>
      <c r="NAR244" s="288"/>
      <c r="NAS244" s="288"/>
      <c r="NAT244" s="288"/>
      <c r="NAU244" s="288"/>
      <c r="NAV244" s="288"/>
      <c r="NAW244" s="288"/>
      <c r="NAX244" s="288"/>
      <c r="NAY244" s="288"/>
      <c r="NAZ244" s="288"/>
      <c r="NBA244" s="288"/>
      <c r="NBB244" s="288"/>
      <c r="NBC244" s="288"/>
      <c r="NBD244" s="288"/>
      <c r="NBE244" s="288"/>
      <c r="NBF244" s="288"/>
      <c r="NBG244" s="288"/>
      <c r="NBH244" s="288"/>
      <c r="NBI244" s="288"/>
      <c r="NBJ244" s="288"/>
      <c r="NBK244" s="288"/>
      <c r="NBL244" s="288"/>
      <c r="NBM244" s="288"/>
      <c r="NBN244" s="288"/>
      <c r="NBO244" s="288"/>
      <c r="NBP244" s="288"/>
      <c r="NBQ244" s="288"/>
      <c r="NBR244" s="288"/>
      <c r="NBS244" s="288"/>
      <c r="NBT244" s="288"/>
      <c r="NBU244" s="288"/>
      <c r="NBV244" s="288"/>
      <c r="NBW244" s="288"/>
      <c r="NBX244" s="288"/>
      <c r="NBY244" s="288"/>
      <c r="NBZ244" s="288"/>
      <c r="NCA244" s="288"/>
      <c r="NCB244" s="288"/>
      <c r="NCC244" s="288"/>
      <c r="NCD244" s="288"/>
      <c r="NCE244" s="288"/>
      <c r="NCF244" s="288"/>
      <c r="NCG244" s="288"/>
      <c r="NCH244" s="288"/>
      <c r="NCI244" s="288"/>
      <c r="NCJ244" s="288"/>
      <c r="NCK244" s="288"/>
      <c r="NCL244" s="288"/>
      <c r="NCM244" s="288"/>
      <c r="NCN244" s="288"/>
      <c r="NCO244" s="288"/>
      <c r="NCP244" s="288"/>
      <c r="NCQ244" s="288"/>
      <c r="NCR244" s="288"/>
      <c r="NCS244" s="288"/>
      <c r="NCT244" s="288"/>
      <c r="NCU244" s="288"/>
      <c r="NCV244" s="288"/>
      <c r="NCW244" s="288"/>
      <c r="NCX244" s="288"/>
      <c r="NCY244" s="288"/>
      <c r="NCZ244" s="288"/>
      <c r="NDA244" s="288"/>
      <c r="NDB244" s="288"/>
      <c r="NDC244" s="288"/>
      <c r="NDD244" s="288"/>
      <c r="NDE244" s="288"/>
      <c r="NDF244" s="288"/>
      <c r="NDG244" s="288"/>
      <c r="NDH244" s="288"/>
      <c r="NDI244" s="288"/>
      <c r="NDJ244" s="288"/>
      <c r="NDK244" s="288"/>
      <c r="NDL244" s="288"/>
      <c r="NDM244" s="288"/>
      <c r="NDN244" s="288"/>
      <c r="NDO244" s="288"/>
      <c r="NDP244" s="288"/>
      <c r="NDQ244" s="288"/>
      <c r="NDR244" s="288"/>
      <c r="NDS244" s="288"/>
      <c r="NDT244" s="288"/>
      <c r="NDU244" s="288"/>
      <c r="NDV244" s="288"/>
      <c r="NDW244" s="288"/>
      <c r="NDX244" s="288"/>
      <c r="NDY244" s="288"/>
      <c r="NDZ244" s="288"/>
      <c r="NEA244" s="288"/>
      <c r="NEB244" s="288"/>
      <c r="NEC244" s="288"/>
      <c r="NED244" s="288"/>
      <c r="NEE244" s="288"/>
      <c r="NEF244" s="288"/>
      <c r="NEG244" s="288"/>
      <c r="NEH244" s="288"/>
      <c r="NEI244" s="288"/>
      <c r="NEJ244" s="288"/>
      <c r="NEK244" s="288"/>
      <c r="NEL244" s="288"/>
      <c r="NEM244" s="288"/>
      <c r="NEN244" s="288"/>
      <c r="NEO244" s="288"/>
      <c r="NEP244" s="288"/>
      <c r="NEQ244" s="288"/>
      <c r="NER244" s="288"/>
      <c r="NES244" s="288"/>
      <c r="NET244" s="288"/>
      <c r="NEU244" s="288"/>
      <c r="NEV244" s="288"/>
      <c r="NEW244" s="288"/>
      <c r="NEX244" s="288"/>
      <c r="NEY244" s="288"/>
      <c r="NEZ244" s="288"/>
      <c r="NFA244" s="288"/>
      <c r="NFB244" s="288"/>
      <c r="NFC244" s="288"/>
      <c r="NFD244" s="288"/>
      <c r="NFE244" s="288"/>
      <c r="NFF244" s="288"/>
      <c r="NFG244" s="288"/>
      <c r="NFH244" s="288"/>
      <c r="NFI244" s="288"/>
      <c r="NFJ244" s="288"/>
      <c r="NFK244" s="288"/>
      <c r="NFL244" s="288"/>
      <c r="NFM244" s="288"/>
      <c r="NFN244" s="288"/>
      <c r="NFO244" s="288"/>
      <c r="NFP244" s="288"/>
      <c r="NFQ244" s="288"/>
      <c r="NFR244" s="288"/>
      <c r="NFS244" s="288"/>
      <c r="NFT244" s="288"/>
      <c r="NFU244" s="288"/>
      <c r="NFV244" s="288"/>
      <c r="NFW244" s="288"/>
      <c r="NFX244" s="288"/>
      <c r="NFY244" s="288"/>
      <c r="NFZ244" s="288"/>
      <c r="NGA244" s="288"/>
      <c r="NGB244" s="288"/>
      <c r="NGC244" s="288"/>
      <c r="NGD244" s="288"/>
      <c r="NGE244" s="288"/>
      <c r="NGF244" s="288"/>
      <c r="NGG244" s="288"/>
      <c r="NGH244" s="288"/>
      <c r="NGI244" s="288"/>
      <c r="NGJ244" s="288"/>
      <c r="NGK244" s="288"/>
      <c r="NGL244" s="288"/>
      <c r="NGM244" s="288"/>
      <c r="NGN244" s="288"/>
      <c r="NGO244" s="288"/>
      <c r="NGP244" s="288"/>
      <c r="NGQ244" s="288"/>
      <c r="NGR244" s="288"/>
      <c r="NGS244" s="288"/>
      <c r="NGT244" s="288"/>
      <c r="NGU244" s="288"/>
      <c r="NGV244" s="288"/>
      <c r="NGW244" s="288"/>
      <c r="NGX244" s="288"/>
      <c r="NGY244" s="288"/>
      <c r="NGZ244" s="288"/>
      <c r="NHA244" s="288"/>
      <c r="NHB244" s="288"/>
      <c r="NHC244" s="288"/>
      <c r="NHD244" s="288"/>
      <c r="NHE244" s="288"/>
      <c r="NHF244" s="288"/>
      <c r="NHG244" s="288"/>
      <c r="NHH244" s="288"/>
      <c r="NHI244" s="288"/>
      <c r="NHJ244" s="288"/>
      <c r="NHK244" s="288"/>
      <c r="NHL244" s="288"/>
      <c r="NHM244" s="288"/>
      <c r="NHN244" s="288"/>
      <c r="NHO244" s="288"/>
      <c r="NHP244" s="288"/>
      <c r="NHQ244" s="288"/>
      <c r="NHR244" s="288"/>
      <c r="NHS244" s="288"/>
      <c r="NHT244" s="288"/>
      <c r="NHU244" s="288"/>
      <c r="NHV244" s="288"/>
      <c r="NHW244" s="288"/>
      <c r="NHX244" s="288"/>
      <c r="NHY244" s="288"/>
      <c r="NHZ244" s="288"/>
      <c r="NIA244" s="288"/>
      <c r="NIB244" s="288"/>
      <c r="NIC244" s="288"/>
      <c r="NID244" s="288"/>
      <c r="NIE244" s="288"/>
      <c r="NIF244" s="288"/>
      <c r="NIG244" s="288"/>
      <c r="NIH244" s="288"/>
      <c r="NII244" s="288"/>
      <c r="NIJ244" s="288"/>
      <c r="NIK244" s="288"/>
      <c r="NIL244" s="288"/>
      <c r="NIM244" s="288"/>
      <c r="NIN244" s="288"/>
      <c r="NIO244" s="288"/>
      <c r="NIP244" s="288"/>
      <c r="NIQ244" s="288"/>
      <c r="NIR244" s="288"/>
      <c r="NIS244" s="288"/>
      <c r="NIT244" s="288"/>
      <c r="NIU244" s="288"/>
      <c r="NIV244" s="288"/>
      <c r="NIW244" s="288"/>
      <c r="NIX244" s="288"/>
      <c r="NIY244" s="288"/>
      <c r="NIZ244" s="288"/>
      <c r="NJA244" s="288"/>
      <c r="NJB244" s="288"/>
      <c r="NJC244" s="288"/>
      <c r="NJD244" s="288"/>
      <c r="NJE244" s="288"/>
      <c r="NJF244" s="288"/>
      <c r="NJG244" s="288"/>
      <c r="NJH244" s="288"/>
      <c r="NJI244" s="288"/>
      <c r="NJJ244" s="288"/>
      <c r="NJK244" s="288"/>
      <c r="NJL244" s="288"/>
      <c r="NJM244" s="288"/>
      <c r="NJN244" s="288"/>
      <c r="NJO244" s="288"/>
      <c r="NJP244" s="288"/>
      <c r="NJQ244" s="288"/>
      <c r="NJR244" s="288"/>
      <c r="NJS244" s="288"/>
      <c r="NJT244" s="288"/>
      <c r="NJU244" s="288"/>
      <c r="NJV244" s="288"/>
      <c r="NJW244" s="288"/>
      <c r="NJX244" s="288"/>
      <c r="NJY244" s="288"/>
      <c r="NJZ244" s="288"/>
      <c r="NKA244" s="288"/>
      <c r="NKB244" s="288"/>
      <c r="NKC244" s="288"/>
      <c r="NKD244" s="288"/>
      <c r="NKE244" s="288"/>
      <c r="NKF244" s="288"/>
      <c r="NKG244" s="288"/>
      <c r="NKH244" s="288"/>
      <c r="NKI244" s="288"/>
      <c r="NKJ244" s="288"/>
      <c r="NKK244" s="288"/>
      <c r="NKL244" s="288"/>
      <c r="NKM244" s="288"/>
      <c r="NKN244" s="288"/>
      <c r="NKO244" s="288"/>
      <c r="NKP244" s="288"/>
      <c r="NKQ244" s="288"/>
      <c r="NKR244" s="288"/>
      <c r="NKS244" s="288"/>
      <c r="NKT244" s="288"/>
      <c r="NKU244" s="288"/>
      <c r="NKV244" s="288"/>
      <c r="NKW244" s="288"/>
      <c r="NKX244" s="288"/>
      <c r="NKY244" s="288"/>
      <c r="NKZ244" s="288"/>
      <c r="NLA244" s="288"/>
      <c r="NLB244" s="288"/>
      <c r="NLC244" s="288"/>
      <c r="NLD244" s="288"/>
      <c r="NLE244" s="288"/>
      <c r="NLF244" s="288"/>
      <c r="NLG244" s="288"/>
      <c r="NLH244" s="288"/>
      <c r="NLI244" s="288"/>
      <c r="NLJ244" s="288"/>
      <c r="NLK244" s="288"/>
      <c r="NLL244" s="288"/>
      <c r="NLM244" s="288"/>
      <c r="NLN244" s="288"/>
      <c r="NLO244" s="288"/>
      <c r="NLP244" s="288"/>
      <c r="NLQ244" s="288"/>
      <c r="NLR244" s="288"/>
      <c r="NLS244" s="288"/>
      <c r="NLT244" s="288"/>
      <c r="NLU244" s="288"/>
      <c r="NLV244" s="288"/>
      <c r="NLW244" s="288"/>
      <c r="NLX244" s="288"/>
      <c r="NLY244" s="288"/>
      <c r="NLZ244" s="288"/>
      <c r="NMA244" s="288"/>
      <c r="NMB244" s="288"/>
      <c r="NMC244" s="288"/>
      <c r="NMD244" s="288"/>
      <c r="NME244" s="288"/>
      <c r="NMF244" s="288"/>
      <c r="NMG244" s="288"/>
      <c r="NMH244" s="288"/>
      <c r="NMI244" s="288"/>
      <c r="NMJ244" s="288"/>
      <c r="NMK244" s="288"/>
      <c r="NML244" s="288"/>
      <c r="NMM244" s="288"/>
      <c r="NMN244" s="288"/>
      <c r="NMO244" s="288"/>
      <c r="NMP244" s="288"/>
      <c r="NMQ244" s="288"/>
      <c r="NMR244" s="288"/>
      <c r="NMS244" s="288"/>
      <c r="NMT244" s="288"/>
      <c r="NMU244" s="288"/>
      <c r="NMV244" s="288"/>
      <c r="NMW244" s="288"/>
      <c r="NMX244" s="288"/>
      <c r="NMY244" s="288"/>
      <c r="NMZ244" s="288"/>
      <c r="NNA244" s="288"/>
      <c r="NNB244" s="288"/>
      <c r="NNC244" s="288"/>
      <c r="NND244" s="288"/>
      <c r="NNE244" s="288"/>
      <c r="NNF244" s="288"/>
      <c r="NNG244" s="288"/>
      <c r="NNH244" s="288"/>
      <c r="NNI244" s="288"/>
      <c r="NNJ244" s="288"/>
      <c r="NNK244" s="288"/>
      <c r="NNL244" s="288"/>
      <c r="NNM244" s="288"/>
      <c r="NNN244" s="288"/>
      <c r="NNO244" s="288"/>
      <c r="NNP244" s="288"/>
      <c r="NNQ244" s="288"/>
      <c r="NNR244" s="288"/>
      <c r="NNS244" s="288"/>
      <c r="NNT244" s="288"/>
      <c r="NNU244" s="288"/>
      <c r="NNV244" s="288"/>
      <c r="NNW244" s="288"/>
      <c r="NNX244" s="288"/>
      <c r="NNY244" s="288"/>
      <c r="NNZ244" s="288"/>
      <c r="NOA244" s="288"/>
      <c r="NOB244" s="288"/>
      <c r="NOC244" s="288"/>
      <c r="NOD244" s="288"/>
      <c r="NOE244" s="288"/>
      <c r="NOF244" s="288"/>
      <c r="NOG244" s="288"/>
      <c r="NOH244" s="288"/>
      <c r="NOI244" s="288"/>
      <c r="NOJ244" s="288"/>
      <c r="NOK244" s="288"/>
      <c r="NOL244" s="288"/>
      <c r="NOM244" s="288"/>
      <c r="NON244" s="288"/>
      <c r="NOO244" s="288"/>
      <c r="NOP244" s="288"/>
      <c r="NOQ244" s="288"/>
      <c r="NOR244" s="288"/>
      <c r="NOS244" s="288"/>
      <c r="NOT244" s="288"/>
      <c r="NOU244" s="288"/>
      <c r="NOV244" s="288"/>
      <c r="NOW244" s="288"/>
      <c r="NOX244" s="288"/>
      <c r="NOY244" s="288"/>
      <c r="NOZ244" s="288"/>
      <c r="NPA244" s="288"/>
      <c r="NPB244" s="288"/>
      <c r="NPC244" s="288"/>
      <c r="NPD244" s="288"/>
      <c r="NPE244" s="288"/>
      <c r="NPF244" s="288"/>
      <c r="NPG244" s="288"/>
      <c r="NPH244" s="288"/>
      <c r="NPI244" s="288"/>
      <c r="NPJ244" s="288"/>
      <c r="NPK244" s="288"/>
      <c r="NPL244" s="288"/>
      <c r="NPM244" s="288"/>
      <c r="NPN244" s="288"/>
      <c r="NPO244" s="288"/>
      <c r="NPP244" s="288"/>
      <c r="NPQ244" s="288"/>
      <c r="NPR244" s="288"/>
      <c r="NPS244" s="288"/>
      <c r="NPT244" s="288"/>
      <c r="NPU244" s="288"/>
      <c r="NPV244" s="288"/>
      <c r="NPW244" s="288"/>
      <c r="NPX244" s="288"/>
      <c r="NPY244" s="288"/>
      <c r="NPZ244" s="288"/>
      <c r="NQA244" s="288"/>
      <c r="NQB244" s="288"/>
      <c r="NQC244" s="288"/>
      <c r="NQD244" s="288"/>
      <c r="NQE244" s="288"/>
      <c r="NQF244" s="288"/>
      <c r="NQG244" s="288"/>
      <c r="NQH244" s="288"/>
      <c r="NQI244" s="288"/>
      <c r="NQJ244" s="288"/>
      <c r="NQK244" s="288"/>
      <c r="NQL244" s="288"/>
      <c r="NQM244" s="288"/>
      <c r="NQN244" s="288"/>
      <c r="NQO244" s="288"/>
      <c r="NQP244" s="288"/>
      <c r="NQQ244" s="288"/>
      <c r="NQR244" s="288"/>
      <c r="NQS244" s="288"/>
      <c r="NQT244" s="288"/>
      <c r="NQU244" s="288"/>
      <c r="NQV244" s="288"/>
      <c r="NQW244" s="288"/>
      <c r="NQX244" s="288"/>
      <c r="NQY244" s="288"/>
      <c r="NQZ244" s="288"/>
      <c r="NRA244" s="288"/>
      <c r="NRB244" s="288"/>
      <c r="NRC244" s="288"/>
      <c r="NRD244" s="288"/>
      <c r="NRE244" s="288"/>
      <c r="NRF244" s="288"/>
      <c r="NRG244" s="288"/>
      <c r="NRH244" s="288"/>
      <c r="NRI244" s="288"/>
      <c r="NRJ244" s="288"/>
      <c r="NRK244" s="288"/>
      <c r="NRL244" s="288"/>
      <c r="NRM244" s="288"/>
      <c r="NRN244" s="288"/>
      <c r="NRO244" s="288"/>
      <c r="NRP244" s="288"/>
      <c r="NRQ244" s="288"/>
      <c r="NRR244" s="288"/>
      <c r="NRS244" s="288"/>
      <c r="NRT244" s="288"/>
      <c r="NRU244" s="288"/>
      <c r="NRV244" s="288"/>
      <c r="NRW244" s="288"/>
      <c r="NRX244" s="288"/>
      <c r="NRY244" s="288"/>
      <c r="NRZ244" s="288"/>
      <c r="NSA244" s="288"/>
      <c r="NSB244" s="288"/>
      <c r="NSC244" s="288"/>
      <c r="NSD244" s="288"/>
      <c r="NSE244" s="288"/>
      <c r="NSF244" s="288"/>
      <c r="NSG244" s="288"/>
      <c r="NSH244" s="288"/>
      <c r="NSI244" s="288"/>
      <c r="NSJ244" s="288"/>
      <c r="NSK244" s="288"/>
      <c r="NSL244" s="288"/>
      <c r="NSM244" s="288"/>
      <c r="NSN244" s="288"/>
      <c r="NSO244" s="288"/>
      <c r="NSP244" s="288"/>
      <c r="NSQ244" s="288"/>
      <c r="NSR244" s="288"/>
      <c r="NSS244" s="288"/>
      <c r="NST244" s="288"/>
      <c r="NSU244" s="288"/>
      <c r="NSV244" s="288"/>
      <c r="NSW244" s="288"/>
      <c r="NSX244" s="288"/>
      <c r="NSY244" s="288"/>
      <c r="NSZ244" s="288"/>
      <c r="NTA244" s="288"/>
      <c r="NTB244" s="288"/>
      <c r="NTC244" s="288"/>
      <c r="NTD244" s="288"/>
      <c r="NTE244" s="288"/>
      <c r="NTF244" s="288"/>
      <c r="NTG244" s="288"/>
      <c r="NTH244" s="288"/>
      <c r="NTI244" s="288"/>
      <c r="NTJ244" s="288"/>
      <c r="NTK244" s="288"/>
      <c r="NTL244" s="288"/>
      <c r="NTM244" s="288"/>
      <c r="NTN244" s="288"/>
      <c r="NTO244" s="288"/>
      <c r="NTP244" s="288"/>
      <c r="NTQ244" s="288"/>
      <c r="NTR244" s="288"/>
      <c r="NTS244" s="288"/>
      <c r="NTT244" s="288"/>
      <c r="NTU244" s="288"/>
      <c r="NTV244" s="288"/>
      <c r="NTW244" s="288"/>
      <c r="NTX244" s="288"/>
      <c r="NTY244" s="288"/>
      <c r="NTZ244" s="288"/>
      <c r="NUA244" s="288"/>
      <c r="NUB244" s="288"/>
      <c r="NUC244" s="288"/>
      <c r="NUD244" s="288"/>
      <c r="NUE244" s="288"/>
      <c r="NUF244" s="288"/>
      <c r="NUG244" s="288"/>
      <c r="NUH244" s="288"/>
      <c r="NUI244" s="288"/>
      <c r="NUJ244" s="288"/>
      <c r="NUK244" s="288"/>
      <c r="NUL244" s="288"/>
      <c r="NUM244" s="288"/>
      <c r="NUN244" s="288"/>
      <c r="NUO244" s="288"/>
      <c r="NUP244" s="288"/>
      <c r="NUQ244" s="288"/>
      <c r="NUR244" s="288"/>
      <c r="NUS244" s="288"/>
      <c r="NUT244" s="288"/>
      <c r="NUU244" s="288"/>
      <c r="NUV244" s="288"/>
      <c r="NUW244" s="288"/>
      <c r="NUX244" s="288"/>
      <c r="NUY244" s="288"/>
      <c r="NUZ244" s="288"/>
      <c r="NVA244" s="288"/>
      <c r="NVB244" s="288"/>
      <c r="NVC244" s="288"/>
      <c r="NVD244" s="288"/>
      <c r="NVE244" s="288"/>
      <c r="NVF244" s="288"/>
      <c r="NVG244" s="288"/>
      <c r="NVH244" s="288"/>
      <c r="NVI244" s="288"/>
      <c r="NVJ244" s="288"/>
      <c r="NVK244" s="288"/>
      <c r="NVL244" s="288"/>
      <c r="NVM244" s="288"/>
      <c r="NVN244" s="288"/>
      <c r="NVO244" s="288"/>
      <c r="NVP244" s="288"/>
      <c r="NVQ244" s="288"/>
      <c r="NVR244" s="288"/>
      <c r="NVS244" s="288"/>
      <c r="NVT244" s="288"/>
      <c r="NVU244" s="288"/>
      <c r="NVV244" s="288"/>
      <c r="NVW244" s="288"/>
      <c r="NVX244" s="288"/>
      <c r="NVY244" s="288"/>
      <c r="NVZ244" s="288"/>
      <c r="NWA244" s="288"/>
      <c r="NWB244" s="288"/>
      <c r="NWC244" s="288"/>
      <c r="NWD244" s="288"/>
      <c r="NWE244" s="288"/>
      <c r="NWF244" s="288"/>
      <c r="NWG244" s="288"/>
      <c r="NWH244" s="288"/>
      <c r="NWI244" s="288"/>
      <c r="NWJ244" s="288"/>
      <c r="NWK244" s="288"/>
      <c r="NWL244" s="288"/>
      <c r="NWM244" s="288"/>
      <c r="NWN244" s="288"/>
      <c r="NWO244" s="288"/>
      <c r="NWP244" s="288"/>
      <c r="NWQ244" s="288"/>
      <c r="NWR244" s="288"/>
      <c r="NWS244" s="288"/>
      <c r="NWT244" s="288"/>
      <c r="NWU244" s="288"/>
      <c r="NWV244" s="288"/>
      <c r="NWW244" s="288"/>
      <c r="NWX244" s="288"/>
      <c r="NWY244" s="288"/>
      <c r="NWZ244" s="288"/>
      <c r="NXA244" s="288"/>
      <c r="NXB244" s="288"/>
      <c r="NXC244" s="288"/>
      <c r="NXD244" s="288"/>
      <c r="NXE244" s="288"/>
      <c r="NXF244" s="288"/>
      <c r="NXG244" s="288"/>
      <c r="NXH244" s="288"/>
      <c r="NXI244" s="288"/>
      <c r="NXJ244" s="288"/>
      <c r="NXK244" s="288"/>
      <c r="NXL244" s="288"/>
      <c r="NXM244" s="288"/>
      <c r="NXN244" s="288"/>
      <c r="NXO244" s="288"/>
      <c r="NXP244" s="288"/>
      <c r="NXQ244" s="288"/>
      <c r="NXR244" s="288"/>
      <c r="NXS244" s="288"/>
      <c r="NXT244" s="288"/>
      <c r="NXU244" s="288"/>
      <c r="NXV244" s="288"/>
      <c r="NXW244" s="288"/>
      <c r="NXX244" s="288"/>
      <c r="NXY244" s="288"/>
      <c r="NXZ244" s="288"/>
      <c r="NYA244" s="288"/>
      <c r="NYB244" s="288"/>
      <c r="NYC244" s="288"/>
      <c r="NYD244" s="288"/>
      <c r="NYE244" s="288"/>
      <c r="NYF244" s="288"/>
      <c r="NYG244" s="288"/>
      <c r="NYH244" s="288"/>
      <c r="NYI244" s="288"/>
      <c r="NYJ244" s="288"/>
      <c r="NYK244" s="288"/>
      <c r="NYL244" s="288"/>
      <c r="NYM244" s="288"/>
      <c r="NYN244" s="288"/>
      <c r="NYO244" s="288"/>
      <c r="NYP244" s="288"/>
      <c r="NYQ244" s="288"/>
      <c r="NYR244" s="288"/>
      <c r="NYS244" s="288"/>
      <c r="NYT244" s="288"/>
      <c r="NYU244" s="288"/>
      <c r="NYV244" s="288"/>
      <c r="NYW244" s="288"/>
      <c r="NYX244" s="288"/>
      <c r="NYY244" s="288"/>
      <c r="NYZ244" s="288"/>
      <c r="NZA244" s="288"/>
      <c r="NZB244" s="288"/>
      <c r="NZC244" s="288"/>
      <c r="NZD244" s="288"/>
      <c r="NZE244" s="288"/>
      <c r="NZF244" s="288"/>
      <c r="NZG244" s="288"/>
      <c r="NZH244" s="288"/>
      <c r="NZI244" s="288"/>
      <c r="NZJ244" s="288"/>
      <c r="NZK244" s="288"/>
      <c r="NZL244" s="288"/>
      <c r="NZM244" s="288"/>
      <c r="NZN244" s="288"/>
      <c r="NZO244" s="288"/>
      <c r="NZP244" s="288"/>
      <c r="NZQ244" s="288"/>
      <c r="NZR244" s="288"/>
      <c r="NZS244" s="288"/>
      <c r="NZT244" s="288"/>
      <c r="NZU244" s="288"/>
      <c r="NZV244" s="288"/>
      <c r="NZW244" s="288"/>
      <c r="NZX244" s="288"/>
      <c r="NZY244" s="288"/>
      <c r="NZZ244" s="288"/>
      <c r="OAA244" s="288"/>
      <c r="OAB244" s="288"/>
      <c r="OAC244" s="288"/>
      <c r="OAD244" s="288"/>
      <c r="OAE244" s="288"/>
      <c r="OAF244" s="288"/>
      <c r="OAG244" s="288"/>
      <c r="OAH244" s="288"/>
      <c r="OAI244" s="288"/>
      <c r="OAJ244" s="288"/>
      <c r="OAK244" s="288"/>
      <c r="OAL244" s="288"/>
      <c r="OAM244" s="288"/>
      <c r="OAN244" s="288"/>
      <c r="OAO244" s="288"/>
      <c r="OAP244" s="288"/>
      <c r="OAQ244" s="288"/>
      <c r="OAR244" s="288"/>
      <c r="OAS244" s="288"/>
      <c r="OAT244" s="288"/>
      <c r="OAU244" s="288"/>
      <c r="OAV244" s="288"/>
      <c r="OAW244" s="288"/>
      <c r="OAX244" s="288"/>
      <c r="OAY244" s="288"/>
      <c r="OAZ244" s="288"/>
      <c r="OBA244" s="288"/>
      <c r="OBB244" s="288"/>
      <c r="OBC244" s="288"/>
      <c r="OBD244" s="288"/>
      <c r="OBE244" s="288"/>
      <c r="OBF244" s="288"/>
      <c r="OBG244" s="288"/>
      <c r="OBH244" s="288"/>
      <c r="OBI244" s="288"/>
      <c r="OBJ244" s="288"/>
      <c r="OBK244" s="288"/>
      <c r="OBL244" s="288"/>
      <c r="OBM244" s="288"/>
      <c r="OBN244" s="288"/>
      <c r="OBO244" s="288"/>
      <c r="OBP244" s="288"/>
      <c r="OBQ244" s="288"/>
      <c r="OBR244" s="288"/>
      <c r="OBS244" s="288"/>
      <c r="OBT244" s="288"/>
      <c r="OBU244" s="288"/>
      <c r="OBV244" s="288"/>
      <c r="OBW244" s="288"/>
      <c r="OBX244" s="288"/>
      <c r="OBY244" s="288"/>
      <c r="OBZ244" s="288"/>
      <c r="OCA244" s="288"/>
      <c r="OCB244" s="288"/>
      <c r="OCC244" s="288"/>
      <c r="OCD244" s="288"/>
      <c r="OCE244" s="288"/>
      <c r="OCF244" s="288"/>
      <c r="OCG244" s="288"/>
      <c r="OCH244" s="288"/>
      <c r="OCI244" s="288"/>
      <c r="OCJ244" s="288"/>
      <c r="OCK244" s="288"/>
      <c r="OCL244" s="288"/>
      <c r="OCM244" s="288"/>
      <c r="OCN244" s="288"/>
      <c r="OCO244" s="288"/>
      <c r="OCP244" s="288"/>
      <c r="OCQ244" s="288"/>
      <c r="OCR244" s="288"/>
      <c r="OCS244" s="288"/>
      <c r="OCT244" s="288"/>
      <c r="OCU244" s="288"/>
      <c r="OCV244" s="288"/>
      <c r="OCW244" s="288"/>
      <c r="OCX244" s="288"/>
      <c r="OCY244" s="288"/>
      <c r="OCZ244" s="288"/>
      <c r="ODA244" s="288"/>
      <c r="ODB244" s="288"/>
      <c r="ODC244" s="288"/>
      <c r="ODD244" s="288"/>
      <c r="ODE244" s="288"/>
      <c r="ODF244" s="288"/>
      <c r="ODG244" s="288"/>
      <c r="ODH244" s="288"/>
      <c r="ODI244" s="288"/>
      <c r="ODJ244" s="288"/>
      <c r="ODK244" s="288"/>
      <c r="ODL244" s="288"/>
      <c r="ODM244" s="288"/>
      <c r="ODN244" s="288"/>
      <c r="ODO244" s="288"/>
      <c r="ODP244" s="288"/>
      <c r="ODQ244" s="288"/>
      <c r="ODR244" s="288"/>
      <c r="ODS244" s="288"/>
      <c r="ODT244" s="288"/>
      <c r="ODU244" s="288"/>
      <c r="ODV244" s="288"/>
      <c r="ODW244" s="288"/>
      <c r="ODX244" s="288"/>
      <c r="ODY244" s="288"/>
      <c r="ODZ244" s="288"/>
      <c r="OEA244" s="288"/>
      <c r="OEB244" s="288"/>
      <c r="OEC244" s="288"/>
      <c r="OED244" s="288"/>
      <c r="OEE244" s="288"/>
      <c r="OEF244" s="288"/>
      <c r="OEG244" s="288"/>
      <c r="OEH244" s="288"/>
      <c r="OEI244" s="288"/>
      <c r="OEJ244" s="288"/>
      <c r="OEK244" s="288"/>
      <c r="OEL244" s="288"/>
      <c r="OEM244" s="288"/>
      <c r="OEN244" s="288"/>
      <c r="OEO244" s="288"/>
      <c r="OEP244" s="288"/>
      <c r="OEQ244" s="288"/>
      <c r="OER244" s="288"/>
      <c r="OES244" s="288"/>
      <c r="OET244" s="288"/>
      <c r="OEU244" s="288"/>
      <c r="OEV244" s="288"/>
      <c r="OEW244" s="288"/>
      <c r="OEX244" s="288"/>
      <c r="OEY244" s="288"/>
      <c r="OEZ244" s="288"/>
      <c r="OFA244" s="288"/>
      <c r="OFB244" s="288"/>
      <c r="OFC244" s="288"/>
      <c r="OFD244" s="288"/>
      <c r="OFE244" s="288"/>
      <c r="OFF244" s="288"/>
      <c r="OFG244" s="288"/>
      <c r="OFH244" s="288"/>
      <c r="OFI244" s="288"/>
      <c r="OFJ244" s="288"/>
      <c r="OFK244" s="288"/>
      <c r="OFL244" s="288"/>
      <c r="OFM244" s="288"/>
      <c r="OFN244" s="288"/>
      <c r="OFO244" s="288"/>
      <c r="OFP244" s="288"/>
      <c r="OFQ244" s="288"/>
      <c r="OFR244" s="288"/>
      <c r="OFS244" s="288"/>
      <c r="OFT244" s="288"/>
      <c r="OFU244" s="288"/>
      <c r="OFV244" s="288"/>
      <c r="OFW244" s="288"/>
      <c r="OFX244" s="288"/>
      <c r="OFY244" s="288"/>
      <c r="OFZ244" s="288"/>
      <c r="OGA244" s="288"/>
      <c r="OGB244" s="288"/>
      <c r="OGC244" s="288"/>
      <c r="OGD244" s="288"/>
      <c r="OGE244" s="288"/>
      <c r="OGF244" s="288"/>
      <c r="OGG244" s="288"/>
      <c r="OGH244" s="288"/>
      <c r="OGI244" s="288"/>
      <c r="OGJ244" s="288"/>
      <c r="OGK244" s="288"/>
      <c r="OGL244" s="288"/>
      <c r="OGM244" s="288"/>
      <c r="OGN244" s="288"/>
      <c r="OGO244" s="288"/>
      <c r="OGP244" s="288"/>
      <c r="OGQ244" s="288"/>
      <c r="OGR244" s="288"/>
      <c r="OGS244" s="288"/>
      <c r="OGT244" s="288"/>
      <c r="OGU244" s="288"/>
      <c r="OGV244" s="288"/>
      <c r="OGW244" s="288"/>
      <c r="OGX244" s="288"/>
      <c r="OGY244" s="288"/>
      <c r="OGZ244" s="288"/>
      <c r="OHA244" s="288"/>
      <c r="OHB244" s="288"/>
      <c r="OHC244" s="288"/>
      <c r="OHD244" s="288"/>
      <c r="OHE244" s="288"/>
      <c r="OHF244" s="288"/>
      <c r="OHG244" s="288"/>
      <c r="OHH244" s="288"/>
      <c r="OHI244" s="288"/>
      <c r="OHJ244" s="288"/>
      <c r="OHK244" s="288"/>
      <c r="OHL244" s="288"/>
      <c r="OHM244" s="288"/>
      <c r="OHN244" s="288"/>
      <c r="OHO244" s="288"/>
      <c r="OHP244" s="288"/>
      <c r="OHQ244" s="288"/>
      <c r="OHR244" s="288"/>
      <c r="OHS244" s="288"/>
      <c r="OHT244" s="288"/>
      <c r="OHU244" s="288"/>
      <c r="OHV244" s="288"/>
      <c r="OHW244" s="288"/>
      <c r="OHX244" s="288"/>
      <c r="OHY244" s="288"/>
      <c r="OHZ244" s="288"/>
      <c r="OIA244" s="288"/>
      <c r="OIB244" s="288"/>
      <c r="OIC244" s="288"/>
      <c r="OID244" s="288"/>
      <c r="OIE244" s="288"/>
      <c r="OIF244" s="288"/>
      <c r="OIG244" s="288"/>
      <c r="OIH244" s="288"/>
      <c r="OII244" s="288"/>
      <c r="OIJ244" s="288"/>
      <c r="OIK244" s="288"/>
      <c r="OIL244" s="288"/>
      <c r="OIM244" s="288"/>
      <c r="OIN244" s="288"/>
      <c r="OIO244" s="288"/>
      <c r="OIP244" s="288"/>
      <c r="OIQ244" s="288"/>
      <c r="OIR244" s="288"/>
      <c r="OIS244" s="288"/>
      <c r="OIT244" s="288"/>
      <c r="OIU244" s="288"/>
      <c r="OIV244" s="288"/>
      <c r="OIW244" s="288"/>
      <c r="OIX244" s="288"/>
      <c r="OIY244" s="288"/>
      <c r="OIZ244" s="288"/>
      <c r="OJA244" s="288"/>
      <c r="OJB244" s="288"/>
      <c r="OJC244" s="288"/>
      <c r="OJD244" s="288"/>
      <c r="OJE244" s="288"/>
      <c r="OJF244" s="288"/>
      <c r="OJG244" s="288"/>
      <c r="OJH244" s="288"/>
      <c r="OJI244" s="288"/>
      <c r="OJJ244" s="288"/>
      <c r="OJK244" s="288"/>
      <c r="OJL244" s="288"/>
      <c r="OJM244" s="288"/>
      <c r="OJN244" s="288"/>
      <c r="OJO244" s="288"/>
      <c r="OJP244" s="288"/>
      <c r="OJQ244" s="288"/>
      <c r="OJR244" s="288"/>
      <c r="OJS244" s="288"/>
      <c r="OJT244" s="288"/>
      <c r="OJU244" s="288"/>
      <c r="OJV244" s="288"/>
      <c r="OJW244" s="288"/>
      <c r="OJX244" s="288"/>
      <c r="OJY244" s="288"/>
      <c r="OJZ244" s="288"/>
      <c r="OKA244" s="288"/>
      <c r="OKB244" s="288"/>
      <c r="OKC244" s="288"/>
      <c r="OKD244" s="288"/>
      <c r="OKE244" s="288"/>
      <c r="OKF244" s="288"/>
      <c r="OKG244" s="288"/>
      <c r="OKH244" s="288"/>
      <c r="OKI244" s="288"/>
      <c r="OKJ244" s="288"/>
      <c r="OKK244" s="288"/>
      <c r="OKL244" s="288"/>
      <c r="OKM244" s="288"/>
      <c r="OKN244" s="288"/>
      <c r="OKO244" s="288"/>
      <c r="OKP244" s="288"/>
      <c r="OKQ244" s="288"/>
      <c r="OKR244" s="288"/>
      <c r="OKS244" s="288"/>
      <c r="OKT244" s="288"/>
      <c r="OKU244" s="288"/>
      <c r="OKV244" s="288"/>
      <c r="OKW244" s="288"/>
      <c r="OKX244" s="288"/>
      <c r="OKY244" s="288"/>
      <c r="OKZ244" s="288"/>
      <c r="OLA244" s="288"/>
      <c r="OLB244" s="288"/>
      <c r="OLC244" s="288"/>
      <c r="OLD244" s="288"/>
      <c r="OLE244" s="288"/>
      <c r="OLF244" s="288"/>
      <c r="OLG244" s="288"/>
      <c r="OLH244" s="288"/>
      <c r="OLI244" s="288"/>
      <c r="OLJ244" s="288"/>
      <c r="OLK244" s="288"/>
      <c r="OLL244" s="288"/>
      <c r="OLM244" s="288"/>
      <c r="OLN244" s="288"/>
      <c r="OLO244" s="288"/>
      <c r="OLP244" s="288"/>
      <c r="OLQ244" s="288"/>
      <c r="OLR244" s="288"/>
      <c r="OLS244" s="288"/>
      <c r="OLT244" s="288"/>
      <c r="OLU244" s="288"/>
      <c r="OLV244" s="288"/>
      <c r="OLW244" s="288"/>
      <c r="OLX244" s="288"/>
      <c r="OLY244" s="288"/>
      <c r="OLZ244" s="288"/>
      <c r="OMA244" s="288"/>
      <c r="OMB244" s="288"/>
      <c r="OMC244" s="288"/>
      <c r="OMD244" s="288"/>
      <c r="OME244" s="288"/>
      <c r="OMF244" s="288"/>
      <c r="OMG244" s="288"/>
      <c r="OMH244" s="288"/>
      <c r="OMI244" s="288"/>
      <c r="OMJ244" s="288"/>
      <c r="OMK244" s="288"/>
      <c r="OML244" s="288"/>
      <c r="OMM244" s="288"/>
      <c r="OMN244" s="288"/>
      <c r="OMO244" s="288"/>
      <c r="OMP244" s="288"/>
      <c r="OMQ244" s="288"/>
      <c r="OMR244" s="288"/>
      <c r="OMS244" s="288"/>
      <c r="OMT244" s="288"/>
      <c r="OMU244" s="288"/>
      <c r="OMV244" s="288"/>
      <c r="OMW244" s="288"/>
      <c r="OMX244" s="288"/>
      <c r="OMY244" s="288"/>
      <c r="OMZ244" s="288"/>
      <c r="ONA244" s="288"/>
      <c r="ONB244" s="288"/>
      <c r="ONC244" s="288"/>
      <c r="OND244" s="288"/>
      <c r="ONE244" s="288"/>
      <c r="ONF244" s="288"/>
      <c r="ONG244" s="288"/>
      <c r="ONH244" s="288"/>
      <c r="ONI244" s="288"/>
      <c r="ONJ244" s="288"/>
      <c r="ONK244" s="288"/>
      <c r="ONL244" s="288"/>
      <c r="ONM244" s="288"/>
      <c r="ONN244" s="288"/>
      <c r="ONO244" s="288"/>
      <c r="ONP244" s="288"/>
      <c r="ONQ244" s="288"/>
      <c r="ONR244" s="288"/>
      <c r="ONS244" s="288"/>
      <c r="ONT244" s="288"/>
      <c r="ONU244" s="288"/>
      <c r="ONV244" s="288"/>
      <c r="ONW244" s="288"/>
      <c r="ONX244" s="288"/>
      <c r="ONY244" s="288"/>
      <c r="ONZ244" s="288"/>
      <c r="OOA244" s="288"/>
      <c r="OOB244" s="288"/>
      <c r="OOC244" s="288"/>
      <c r="OOD244" s="288"/>
      <c r="OOE244" s="288"/>
      <c r="OOF244" s="288"/>
      <c r="OOG244" s="288"/>
      <c r="OOH244" s="288"/>
      <c r="OOI244" s="288"/>
      <c r="OOJ244" s="288"/>
      <c r="OOK244" s="288"/>
      <c r="OOL244" s="288"/>
      <c r="OOM244" s="288"/>
      <c r="OON244" s="288"/>
      <c r="OOO244" s="288"/>
      <c r="OOP244" s="288"/>
      <c r="OOQ244" s="288"/>
      <c r="OOR244" s="288"/>
      <c r="OOS244" s="288"/>
      <c r="OOT244" s="288"/>
      <c r="OOU244" s="288"/>
      <c r="OOV244" s="288"/>
      <c r="OOW244" s="288"/>
      <c r="OOX244" s="288"/>
      <c r="OOY244" s="288"/>
      <c r="OOZ244" s="288"/>
      <c r="OPA244" s="288"/>
      <c r="OPB244" s="288"/>
      <c r="OPC244" s="288"/>
      <c r="OPD244" s="288"/>
      <c r="OPE244" s="288"/>
      <c r="OPF244" s="288"/>
      <c r="OPG244" s="288"/>
      <c r="OPH244" s="288"/>
      <c r="OPI244" s="288"/>
      <c r="OPJ244" s="288"/>
      <c r="OPK244" s="288"/>
      <c r="OPL244" s="288"/>
      <c r="OPM244" s="288"/>
      <c r="OPN244" s="288"/>
      <c r="OPO244" s="288"/>
      <c r="OPP244" s="288"/>
      <c r="OPQ244" s="288"/>
      <c r="OPR244" s="288"/>
      <c r="OPS244" s="288"/>
      <c r="OPT244" s="288"/>
      <c r="OPU244" s="288"/>
      <c r="OPV244" s="288"/>
      <c r="OPW244" s="288"/>
      <c r="OPX244" s="288"/>
      <c r="OPY244" s="288"/>
      <c r="OPZ244" s="288"/>
      <c r="OQA244" s="288"/>
      <c r="OQB244" s="288"/>
      <c r="OQC244" s="288"/>
      <c r="OQD244" s="288"/>
      <c r="OQE244" s="288"/>
      <c r="OQF244" s="288"/>
      <c r="OQG244" s="288"/>
      <c r="OQH244" s="288"/>
      <c r="OQI244" s="288"/>
      <c r="OQJ244" s="288"/>
      <c r="OQK244" s="288"/>
      <c r="OQL244" s="288"/>
      <c r="OQM244" s="288"/>
      <c r="OQN244" s="288"/>
      <c r="OQO244" s="288"/>
      <c r="OQP244" s="288"/>
      <c r="OQQ244" s="288"/>
      <c r="OQR244" s="288"/>
      <c r="OQS244" s="288"/>
      <c r="OQT244" s="288"/>
      <c r="OQU244" s="288"/>
      <c r="OQV244" s="288"/>
      <c r="OQW244" s="288"/>
      <c r="OQX244" s="288"/>
      <c r="OQY244" s="288"/>
      <c r="OQZ244" s="288"/>
      <c r="ORA244" s="288"/>
      <c r="ORB244" s="288"/>
      <c r="ORC244" s="288"/>
      <c r="ORD244" s="288"/>
      <c r="ORE244" s="288"/>
      <c r="ORF244" s="288"/>
      <c r="ORG244" s="288"/>
      <c r="ORH244" s="288"/>
      <c r="ORI244" s="288"/>
      <c r="ORJ244" s="288"/>
      <c r="ORK244" s="288"/>
      <c r="ORL244" s="288"/>
      <c r="ORM244" s="288"/>
      <c r="ORN244" s="288"/>
      <c r="ORO244" s="288"/>
      <c r="ORP244" s="288"/>
      <c r="ORQ244" s="288"/>
      <c r="ORR244" s="288"/>
      <c r="ORS244" s="288"/>
      <c r="ORT244" s="288"/>
      <c r="ORU244" s="288"/>
      <c r="ORV244" s="288"/>
      <c r="ORW244" s="288"/>
      <c r="ORX244" s="288"/>
      <c r="ORY244" s="288"/>
      <c r="ORZ244" s="288"/>
      <c r="OSA244" s="288"/>
      <c r="OSB244" s="288"/>
      <c r="OSC244" s="288"/>
      <c r="OSD244" s="288"/>
      <c r="OSE244" s="288"/>
      <c r="OSF244" s="288"/>
      <c r="OSG244" s="288"/>
      <c r="OSH244" s="288"/>
      <c r="OSI244" s="288"/>
      <c r="OSJ244" s="288"/>
      <c r="OSK244" s="288"/>
      <c r="OSL244" s="288"/>
      <c r="OSM244" s="288"/>
      <c r="OSN244" s="288"/>
      <c r="OSO244" s="288"/>
      <c r="OSP244" s="288"/>
      <c r="OSQ244" s="288"/>
      <c r="OSR244" s="288"/>
      <c r="OSS244" s="288"/>
      <c r="OST244" s="288"/>
      <c r="OSU244" s="288"/>
      <c r="OSV244" s="288"/>
      <c r="OSW244" s="288"/>
      <c r="OSX244" s="288"/>
      <c r="OSY244" s="288"/>
      <c r="OSZ244" s="288"/>
      <c r="OTA244" s="288"/>
      <c r="OTB244" s="288"/>
      <c r="OTC244" s="288"/>
      <c r="OTD244" s="288"/>
      <c r="OTE244" s="288"/>
      <c r="OTF244" s="288"/>
      <c r="OTG244" s="288"/>
      <c r="OTH244" s="288"/>
      <c r="OTI244" s="288"/>
      <c r="OTJ244" s="288"/>
      <c r="OTK244" s="288"/>
      <c r="OTL244" s="288"/>
      <c r="OTM244" s="288"/>
      <c r="OTN244" s="288"/>
      <c r="OTO244" s="288"/>
      <c r="OTP244" s="288"/>
      <c r="OTQ244" s="288"/>
      <c r="OTR244" s="288"/>
      <c r="OTS244" s="288"/>
      <c r="OTT244" s="288"/>
      <c r="OTU244" s="288"/>
      <c r="OTV244" s="288"/>
      <c r="OTW244" s="288"/>
      <c r="OTX244" s="288"/>
      <c r="OTY244" s="288"/>
      <c r="OTZ244" s="288"/>
      <c r="OUA244" s="288"/>
      <c r="OUB244" s="288"/>
      <c r="OUC244" s="288"/>
      <c r="OUD244" s="288"/>
      <c r="OUE244" s="288"/>
      <c r="OUF244" s="288"/>
      <c r="OUG244" s="288"/>
      <c r="OUH244" s="288"/>
      <c r="OUI244" s="288"/>
      <c r="OUJ244" s="288"/>
      <c r="OUK244" s="288"/>
      <c r="OUL244" s="288"/>
      <c r="OUM244" s="288"/>
      <c r="OUN244" s="288"/>
      <c r="OUO244" s="288"/>
      <c r="OUP244" s="288"/>
      <c r="OUQ244" s="288"/>
      <c r="OUR244" s="288"/>
      <c r="OUS244" s="288"/>
      <c r="OUT244" s="288"/>
      <c r="OUU244" s="288"/>
      <c r="OUV244" s="288"/>
      <c r="OUW244" s="288"/>
      <c r="OUX244" s="288"/>
      <c r="OUY244" s="288"/>
      <c r="OUZ244" s="288"/>
      <c r="OVA244" s="288"/>
      <c r="OVB244" s="288"/>
      <c r="OVC244" s="288"/>
      <c r="OVD244" s="288"/>
      <c r="OVE244" s="288"/>
      <c r="OVF244" s="288"/>
      <c r="OVG244" s="288"/>
      <c r="OVH244" s="288"/>
      <c r="OVI244" s="288"/>
      <c r="OVJ244" s="288"/>
      <c r="OVK244" s="288"/>
      <c r="OVL244" s="288"/>
      <c r="OVM244" s="288"/>
      <c r="OVN244" s="288"/>
      <c r="OVO244" s="288"/>
      <c r="OVP244" s="288"/>
      <c r="OVQ244" s="288"/>
      <c r="OVR244" s="288"/>
      <c r="OVS244" s="288"/>
      <c r="OVT244" s="288"/>
      <c r="OVU244" s="288"/>
      <c r="OVV244" s="288"/>
      <c r="OVW244" s="288"/>
      <c r="OVX244" s="288"/>
      <c r="OVY244" s="288"/>
      <c r="OVZ244" s="288"/>
      <c r="OWA244" s="288"/>
      <c r="OWB244" s="288"/>
      <c r="OWC244" s="288"/>
      <c r="OWD244" s="288"/>
      <c r="OWE244" s="288"/>
      <c r="OWF244" s="288"/>
      <c r="OWG244" s="288"/>
      <c r="OWH244" s="288"/>
      <c r="OWI244" s="288"/>
      <c r="OWJ244" s="288"/>
      <c r="OWK244" s="288"/>
      <c r="OWL244" s="288"/>
      <c r="OWM244" s="288"/>
      <c r="OWN244" s="288"/>
      <c r="OWO244" s="288"/>
      <c r="OWP244" s="288"/>
      <c r="OWQ244" s="288"/>
      <c r="OWR244" s="288"/>
      <c r="OWS244" s="288"/>
      <c r="OWT244" s="288"/>
      <c r="OWU244" s="288"/>
      <c r="OWV244" s="288"/>
      <c r="OWW244" s="288"/>
      <c r="OWX244" s="288"/>
      <c r="OWY244" s="288"/>
      <c r="OWZ244" s="288"/>
      <c r="OXA244" s="288"/>
      <c r="OXB244" s="288"/>
      <c r="OXC244" s="288"/>
      <c r="OXD244" s="288"/>
      <c r="OXE244" s="288"/>
      <c r="OXF244" s="288"/>
      <c r="OXG244" s="288"/>
      <c r="OXH244" s="288"/>
      <c r="OXI244" s="288"/>
      <c r="OXJ244" s="288"/>
      <c r="OXK244" s="288"/>
      <c r="OXL244" s="288"/>
      <c r="OXM244" s="288"/>
      <c r="OXN244" s="288"/>
      <c r="OXO244" s="288"/>
      <c r="OXP244" s="288"/>
      <c r="OXQ244" s="288"/>
      <c r="OXR244" s="288"/>
      <c r="OXS244" s="288"/>
      <c r="OXT244" s="288"/>
      <c r="OXU244" s="288"/>
      <c r="OXV244" s="288"/>
      <c r="OXW244" s="288"/>
      <c r="OXX244" s="288"/>
      <c r="OXY244" s="288"/>
      <c r="OXZ244" s="288"/>
      <c r="OYA244" s="288"/>
      <c r="OYB244" s="288"/>
      <c r="OYC244" s="288"/>
      <c r="OYD244" s="288"/>
      <c r="OYE244" s="288"/>
      <c r="OYF244" s="288"/>
      <c r="OYG244" s="288"/>
      <c r="OYH244" s="288"/>
      <c r="OYI244" s="288"/>
      <c r="OYJ244" s="288"/>
      <c r="OYK244" s="288"/>
      <c r="OYL244" s="288"/>
      <c r="OYM244" s="288"/>
      <c r="OYN244" s="288"/>
      <c r="OYO244" s="288"/>
      <c r="OYP244" s="288"/>
      <c r="OYQ244" s="288"/>
      <c r="OYR244" s="288"/>
      <c r="OYS244" s="288"/>
      <c r="OYT244" s="288"/>
      <c r="OYU244" s="288"/>
      <c r="OYV244" s="288"/>
      <c r="OYW244" s="288"/>
      <c r="OYX244" s="288"/>
      <c r="OYY244" s="288"/>
      <c r="OYZ244" s="288"/>
      <c r="OZA244" s="288"/>
      <c r="OZB244" s="288"/>
      <c r="OZC244" s="288"/>
      <c r="OZD244" s="288"/>
      <c r="OZE244" s="288"/>
      <c r="OZF244" s="288"/>
      <c r="OZG244" s="288"/>
      <c r="OZH244" s="288"/>
      <c r="OZI244" s="288"/>
      <c r="OZJ244" s="288"/>
      <c r="OZK244" s="288"/>
      <c r="OZL244" s="288"/>
      <c r="OZM244" s="288"/>
      <c r="OZN244" s="288"/>
      <c r="OZO244" s="288"/>
      <c r="OZP244" s="288"/>
      <c r="OZQ244" s="288"/>
      <c r="OZR244" s="288"/>
      <c r="OZS244" s="288"/>
      <c r="OZT244" s="288"/>
      <c r="OZU244" s="288"/>
      <c r="OZV244" s="288"/>
      <c r="OZW244" s="288"/>
      <c r="OZX244" s="288"/>
      <c r="OZY244" s="288"/>
      <c r="OZZ244" s="288"/>
      <c r="PAA244" s="288"/>
      <c r="PAB244" s="288"/>
      <c r="PAC244" s="288"/>
      <c r="PAD244" s="288"/>
      <c r="PAE244" s="288"/>
      <c r="PAF244" s="288"/>
      <c r="PAG244" s="288"/>
      <c r="PAH244" s="288"/>
      <c r="PAI244" s="288"/>
      <c r="PAJ244" s="288"/>
      <c r="PAK244" s="288"/>
      <c r="PAL244" s="288"/>
      <c r="PAM244" s="288"/>
      <c r="PAN244" s="288"/>
      <c r="PAO244" s="288"/>
      <c r="PAP244" s="288"/>
      <c r="PAQ244" s="288"/>
      <c r="PAR244" s="288"/>
      <c r="PAS244" s="288"/>
      <c r="PAT244" s="288"/>
      <c r="PAU244" s="288"/>
      <c r="PAV244" s="288"/>
      <c r="PAW244" s="288"/>
      <c r="PAX244" s="288"/>
      <c r="PAY244" s="288"/>
      <c r="PAZ244" s="288"/>
      <c r="PBA244" s="288"/>
      <c r="PBB244" s="288"/>
      <c r="PBC244" s="288"/>
      <c r="PBD244" s="288"/>
      <c r="PBE244" s="288"/>
      <c r="PBF244" s="288"/>
      <c r="PBG244" s="288"/>
      <c r="PBH244" s="288"/>
      <c r="PBI244" s="288"/>
      <c r="PBJ244" s="288"/>
      <c r="PBK244" s="288"/>
      <c r="PBL244" s="288"/>
      <c r="PBM244" s="288"/>
      <c r="PBN244" s="288"/>
      <c r="PBO244" s="288"/>
      <c r="PBP244" s="288"/>
      <c r="PBQ244" s="288"/>
      <c r="PBR244" s="288"/>
      <c r="PBS244" s="288"/>
      <c r="PBT244" s="288"/>
      <c r="PBU244" s="288"/>
      <c r="PBV244" s="288"/>
      <c r="PBW244" s="288"/>
      <c r="PBX244" s="288"/>
      <c r="PBY244" s="288"/>
      <c r="PBZ244" s="288"/>
      <c r="PCA244" s="288"/>
      <c r="PCB244" s="288"/>
      <c r="PCC244" s="288"/>
      <c r="PCD244" s="288"/>
      <c r="PCE244" s="288"/>
      <c r="PCF244" s="288"/>
      <c r="PCG244" s="288"/>
      <c r="PCH244" s="288"/>
      <c r="PCI244" s="288"/>
      <c r="PCJ244" s="288"/>
      <c r="PCK244" s="288"/>
      <c r="PCL244" s="288"/>
      <c r="PCM244" s="288"/>
      <c r="PCN244" s="288"/>
      <c r="PCO244" s="288"/>
      <c r="PCP244" s="288"/>
      <c r="PCQ244" s="288"/>
      <c r="PCR244" s="288"/>
      <c r="PCS244" s="288"/>
      <c r="PCT244" s="288"/>
      <c r="PCU244" s="288"/>
      <c r="PCV244" s="288"/>
      <c r="PCW244" s="288"/>
      <c r="PCX244" s="288"/>
      <c r="PCY244" s="288"/>
      <c r="PCZ244" s="288"/>
      <c r="PDA244" s="288"/>
      <c r="PDB244" s="288"/>
      <c r="PDC244" s="288"/>
      <c r="PDD244" s="288"/>
      <c r="PDE244" s="288"/>
      <c r="PDF244" s="288"/>
      <c r="PDG244" s="288"/>
      <c r="PDH244" s="288"/>
      <c r="PDI244" s="288"/>
      <c r="PDJ244" s="288"/>
      <c r="PDK244" s="288"/>
      <c r="PDL244" s="288"/>
      <c r="PDM244" s="288"/>
      <c r="PDN244" s="288"/>
      <c r="PDO244" s="288"/>
      <c r="PDP244" s="288"/>
      <c r="PDQ244" s="288"/>
      <c r="PDR244" s="288"/>
      <c r="PDS244" s="288"/>
      <c r="PDT244" s="288"/>
      <c r="PDU244" s="288"/>
      <c r="PDV244" s="288"/>
      <c r="PDW244" s="288"/>
      <c r="PDX244" s="288"/>
      <c r="PDY244" s="288"/>
      <c r="PDZ244" s="288"/>
      <c r="PEA244" s="288"/>
      <c r="PEB244" s="288"/>
      <c r="PEC244" s="288"/>
      <c r="PED244" s="288"/>
      <c r="PEE244" s="288"/>
      <c r="PEF244" s="288"/>
      <c r="PEG244" s="288"/>
      <c r="PEH244" s="288"/>
      <c r="PEI244" s="288"/>
      <c r="PEJ244" s="288"/>
      <c r="PEK244" s="288"/>
      <c r="PEL244" s="288"/>
      <c r="PEM244" s="288"/>
      <c r="PEN244" s="288"/>
      <c r="PEO244" s="288"/>
      <c r="PEP244" s="288"/>
      <c r="PEQ244" s="288"/>
      <c r="PER244" s="288"/>
      <c r="PES244" s="288"/>
      <c r="PET244" s="288"/>
      <c r="PEU244" s="288"/>
      <c r="PEV244" s="288"/>
      <c r="PEW244" s="288"/>
      <c r="PEX244" s="288"/>
      <c r="PEY244" s="288"/>
      <c r="PEZ244" s="288"/>
      <c r="PFA244" s="288"/>
      <c r="PFB244" s="288"/>
      <c r="PFC244" s="288"/>
      <c r="PFD244" s="288"/>
      <c r="PFE244" s="288"/>
      <c r="PFF244" s="288"/>
      <c r="PFG244" s="288"/>
      <c r="PFH244" s="288"/>
      <c r="PFI244" s="288"/>
      <c r="PFJ244" s="288"/>
      <c r="PFK244" s="288"/>
      <c r="PFL244" s="288"/>
      <c r="PFM244" s="288"/>
      <c r="PFN244" s="288"/>
      <c r="PFO244" s="288"/>
      <c r="PFP244" s="288"/>
      <c r="PFQ244" s="288"/>
      <c r="PFR244" s="288"/>
      <c r="PFS244" s="288"/>
      <c r="PFT244" s="288"/>
      <c r="PFU244" s="288"/>
      <c r="PFV244" s="288"/>
      <c r="PFW244" s="288"/>
      <c r="PFX244" s="288"/>
      <c r="PFY244" s="288"/>
      <c r="PFZ244" s="288"/>
      <c r="PGA244" s="288"/>
      <c r="PGB244" s="288"/>
      <c r="PGC244" s="288"/>
      <c r="PGD244" s="288"/>
      <c r="PGE244" s="288"/>
      <c r="PGF244" s="288"/>
      <c r="PGG244" s="288"/>
      <c r="PGH244" s="288"/>
      <c r="PGI244" s="288"/>
      <c r="PGJ244" s="288"/>
      <c r="PGK244" s="288"/>
      <c r="PGL244" s="288"/>
      <c r="PGM244" s="288"/>
      <c r="PGN244" s="288"/>
      <c r="PGO244" s="288"/>
      <c r="PGP244" s="288"/>
      <c r="PGQ244" s="288"/>
      <c r="PGR244" s="288"/>
      <c r="PGS244" s="288"/>
      <c r="PGT244" s="288"/>
      <c r="PGU244" s="288"/>
      <c r="PGV244" s="288"/>
      <c r="PGW244" s="288"/>
      <c r="PGX244" s="288"/>
      <c r="PGY244" s="288"/>
      <c r="PGZ244" s="288"/>
      <c r="PHA244" s="288"/>
      <c r="PHB244" s="288"/>
      <c r="PHC244" s="288"/>
      <c r="PHD244" s="288"/>
      <c r="PHE244" s="288"/>
      <c r="PHF244" s="288"/>
      <c r="PHG244" s="288"/>
      <c r="PHH244" s="288"/>
      <c r="PHI244" s="288"/>
      <c r="PHJ244" s="288"/>
      <c r="PHK244" s="288"/>
      <c r="PHL244" s="288"/>
      <c r="PHM244" s="288"/>
      <c r="PHN244" s="288"/>
      <c r="PHO244" s="288"/>
      <c r="PHP244" s="288"/>
      <c r="PHQ244" s="288"/>
      <c r="PHR244" s="288"/>
      <c r="PHS244" s="288"/>
      <c r="PHT244" s="288"/>
      <c r="PHU244" s="288"/>
      <c r="PHV244" s="288"/>
      <c r="PHW244" s="288"/>
      <c r="PHX244" s="288"/>
      <c r="PHY244" s="288"/>
      <c r="PHZ244" s="288"/>
      <c r="PIA244" s="288"/>
      <c r="PIB244" s="288"/>
      <c r="PIC244" s="288"/>
      <c r="PID244" s="288"/>
      <c r="PIE244" s="288"/>
      <c r="PIF244" s="288"/>
      <c r="PIG244" s="288"/>
      <c r="PIH244" s="288"/>
      <c r="PII244" s="288"/>
      <c r="PIJ244" s="288"/>
      <c r="PIK244" s="288"/>
      <c r="PIL244" s="288"/>
      <c r="PIM244" s="288"/>
      <c r="PIN244" s="288"/>
      <c r="PIO244" s="288"/>
      <c r="PIP244" s="288"/>
      <c r="PIQ244" s="288"/>
      <c r="PIR244" s="288"/>
      <c r="PIS244" s="288"/>
      <c r="PIT244" s="288"/>
      <c r="PIU244" s="288"/>
      <c r="PIV244" s="288"/>
      <c r="PIW244" s="288"/>
      <c r="PIX244" s="288"/>
      <c r="PIY244" s="288"/>
      <c r="PIZ244" s="288"/>
      <c r="PJA244" s="288"/>
      <c r="PJB244" s="288"/>
      <c r="PJC244" s="288"/>
      <c r="PJD244" s="288"/>
      <c r="PJE244" s="288"/>
      <c r="PJF244" s="288"/>
      <c r="PJG244" s="288"/>
      <c r="PJH244" s="288"/>
      <c r="PJI244" s="288"/>
      <c r="PJJ244" s="288"/>
      <c r="PJK244" s="288"/>
      <c r="PJL244" s="288"/>
      <c r="PJM244" s="288"/>
      <c r="PJN244" s="288"/>
      <c r="PJO244" s="288"/>
      <c r="PJP244" s="288"/>
      <c r="PJQ244" s="288"/>
      <c r="PJR244" s="288"/>
      <c r="PJS244" s="288"/>
      <c r="PJT244" s="288"/>
      <c r="PJU244" s="288"/>
      <c r="PJV244" s="288"/>
      <c r="PJW244" s="288"/>
      <c r="PJX244" s="288"/>
      <c r="PJY244" s="288"/>
      <c r="PJZ244" s="288"/>
      <c r="PKA244" s="288"/>
      <c r="PKB244" s="288"/>
      <c r="PKC244" s="288"/>
      <c r="PKD244" s="288"/>
      <c r="PKE244" s="288"/>
      <c r="PKF244" s="288"/>
      <c r="PKG244" s="288"/>
      <c r="PKH244" s="288"/>
      <c r="PKI244" s="288"/>
      <c r="PKJ244" s="288"/>
      <c r="PKK244" s="288"/>
      <c r="PKL244" s="288"/>
      <c r="PKM244" s="288"/>
      <c r="PKN244" s="288"/>
      <c r="PKO244" s="288"/>
      <c r="PKP244" s="288"/>
      <c r="PKQ244" s="288"/>
      <c r="PKR244" s="288"/>
      <c r="PKS244" s="288"/>
      <c r="PKT244" s="288"/>
      <c r="PKU244" s="288"/>
      <c r="PKV244" s="288"/>
      <c r="PKW244" s="288"/>
      <c r="PKX244" s="288"/>
      <c r="PKY244" s="288"/>
      <c r="PKZ244" s="288"/>
      <c r="PLA244" s="288"/>
      <c r="PLB244" s="288"/>
      <c r="PLC244" s="288"/>
      <c r="PLD244" s="288"/>
      <c r="PLE244" s="288"/>
      <c r="PLF244" s="288"/>
      <c r="PLG244" s="288"/>
      <c r="PLH244" s="288"/>
      <c r="PLI244" s="288"/>
      <c r="PLJ244" s="288"/>
      <c r="PLK244" s="288"/>
      <c r="PLL244" s="288"/>
      <c r="PLM244" s="288"/>
      <c r="PLN244" s="288"/>
      <c r="PLO244" s="288"/>
      <c r="PLP244" s="288"/>
      <c r="PLQ244" s="288"/>
      <c r="PLR244" s="288"/>
      <c r="PLS244" s="288"/>
      <c r="PLT244" s="288"/>
      <c r="PLU244" s="288"/>
      <c r="PLV244" s="288"/>
      <c r="PLW244" s="288"/>
      <c r="PLX244" s="288"/>
      <c r="PLY244" s="288"/>
      <c r="PLZ244" s="288"/>
      <c r="PMA244" s="288"/>
      <c r="PMB244" s="288"/>
      <c r="PMC244" s="288"/>
      <c r="PMD244" s="288"/>
      <c r="PME244" s="288"/>
      <c r="PMF244" s="288"/>
      <c r="PMG244" s="288"/>
      <c r="PMH244" s="288"/>
      <c r="PMI244" s="288"/>
      <c r="PMJ244" s="288"/>
      <c r="PMK244" s="288"/>
      <c r="PML244" s="288"/>
      <c r="PMM244" s="288"/>
      <c r="PMN244" s="288"/>
      <c r="PMO244" s="288"/>
      <c r="PMP244" s="288"/>
      <c r="PMQ244" s="288"/>
      <c r="PMR244" s="288"/>
      <c r="PMS244" s="288"/>
      <c r="PMT244" s="288"/>
      <c r="PMU244" s="288"/>
      <c r="PMV244" s="288"/>
      <c r="PMW244" s="288"/>
      <c r="PMX244" s="288"/>
      <c r="PMY244" s="288"/>
      <c r="PMZ244" s="288"/>
      <c r="PNA244" s="288"/>
      <c r="PNB244" s="288"/>
      <c r="PNC244" s="288"/>
      <c r="PND244" s="288"/>
      <c r="PNE244" s="288"/>
      <c r="PNF244" s="288"/>
      <c r="PNG244" s="288"/>
      <c r="PNH244" s="288"/>
      <c r="PNI244" s="288"/>
      <c r="PNJ244" s="288"/>
      <c r="PNK244" s="288"/>
      <c r="PNL244" s="288"/>
      <c r="PNM244" s="288"/>
      <c r="PNN244" s="288"/>
      <c r="PNO244" s="288"/>
      <c r="PNP244" s="288"/>
      <c r="PNQ244" s="288"/>
      <c r="PNR244" s="288"/>
      <c r="PNS244" s="288"/>
      <c r="PNT244" s="288"/>
      <c r="PNU244" s="288"/>
      <c r="PNV244" s="288"/>
      <c r="PNW244" s="288"/>
      <c r="PNX244" s="288"/>
      <c r="PNY244" s="288"/>
      <c r="PNZ244" s="288"/>
      <c r="POA244" s="288"/>
      <c r="POB244" s="288"/>
      <c r="POC244" s="288"/>
      <c r="POD244" s="288"/>
      <c r="POE244" s="288"/>
      <c r="POF244" s="288"/>
      <c r="POG244" s="288"/>
      <c r="POH244" s="288"/>
      <c r="POI244" s="288"/>
      <c r="POJ244" s="288"/>
      <c r="POK244" s="288"/>
      <c r="POL244" s="288"/>
      <c r="POM244" s="288"/>
      <c r="PON244" s="288"/>
      <c r="POO244" s="288"/>
      <c r="POP244" s="288"/>
      <c r="POQ244" s="288"/>
      <c r="POR244" s="288"/>
      <c r="POS244" s="288"/>
      <c r="POT244" s="288"/>
      <c r="POU244" s="288"/>
      <c r="POV244" s="288"/>
      <c r="POW244" s="288"/>
      <c r="POX244" s="288"/>
      <c r="POY244" s="288"/>
      <c r="POZ244" s="288"/>
      <c r="PPA244" s="288"/>
      <c r="PPB244" s="288"/>
      <c r="PPC244" s="288"/>
      <c r="PPD244" s="288"/>
      <c r="PPE244" s="288"/>
      <c r="PPF244" s="288"/>
      <c r="PPG244" s="288"/>
      <c r="PPH244" s="288"/>
      <c r="PPI244" s="288"/>
      <c r="PPJ244" s="288"/>
      <c r="PPK244" s="288"/>
      <c r="PPL244" s="288"/>
      <c r="PPM244" s="288"/>
      <c r="PPN244" s="288"/>
      <c r="PPO244" s="288"/>
      <c r="PPP244" s="288"/>
      <c r="PPQ244" s="288"/>
      <c r="PPR244" s="288"/>
      <c r="PPS244" s="288"/>
      <c r="PPT244" s="288"/>
      <c r="PPU244" s="288"/>
      <c r="PPV244" s="288"/>
      <c r="PPW244" s="288"/>
      <c r="PPX244" s="288"/>
      <c r="PPY244" s="288"/>
      <c r="PPZ244" s="288"/>
      <c r="PQA244" s="288"/>
      <c r="PQB244" s="288"/>
      <c r="PQC244" s="288"/>
      <c r="PQD244" s="288"/>
      <c r="PQE244" s="288"/>
      <c r="PQF244" s="288"/>
      <c r="PQG244" s="288"/>
      <c r="PQH244" s="288"/>
      <c r="PQI244" s="288"/>
      <c r="PQJ244" s="288"/>
      <c r="PQK244" s="288"/>
      <c r="PQL244" s="288"/>
      <c r="PQM244" s="288"/>
      <c r="PQN244" s="288"/>
      <c r="PQO244" s="288"/>
      <c r="PQP244" s="288"/>
      <c r="PQQ244" s="288"/>
      <c r="PQR244" s="288"/>
      <c r="PQS244" s="288"/>
      <c r="PQT244" s="288"/>
      <c r="PQU244" s="288"/>
      <c r="PQV244" s="288"/>
      <c r="PQW244" s="288"/>
      <c r="PQX244" s="288"/>
      <c r="PQY244" s="288"/>
      <c r="PQZ244" s="288"/>
      <c r="PRA244" s="288"/>
      <c r="PRB244" s="288"/>
      <c r="PRC244" s="288"/>
      <c r="PRD244" s="288"/>
      <c r="PRE244" s="288"/>
      <c r="PRF244" s="288"/>
      <c r="PRG244" s="288"/>
      <c r="PRH244" s="288"/>
      <c r="PRI244" s="288"/>
      <c r="PRJ244" s="288"/>
      <c r="PRK244" s="288"/>
      <c r="PRL244" s="288"/>
      <c r="PRM244" s="288"/>
      <c r="PRN244" s="288"/>
      <c r="PRO244" s="288"/>
      <c r="PRP244" s="288"/>
      <c r="PRQ244" s="288"/>
      <c r="PRR244" s="288"/>
      <c r="PRS244" s="288"/>
      <c r="PRT244" s="288"/>
      <c r="PRU244" s="288"/>
      <c r="PRV244" s="288"/>
      <c r="PRW244" s="288"/>
      <c r="PRX244" s="288"/>
      <c r="PRY244" s="288"/>
      <c r="PRZ244" s="288"/>
      <c r="PSA244" s="288"/>
      <c r="PSB244" s="288"/>
      <c r="PSC244" s="288"/>
      <c r="PSD244" s="288"/>
      <c r="PSE244" s="288"/>
      <c r="PSF244" s="288"/>
      <c r="PSG244" s="288"/>
      <c r="PSH244" s="288"/>
      <c r="PSI244" s="288"/>
      <c r="PSJ244" s="288"/>
      <c r="PSK244" s="288"/>
      <c r="PSL244" s="288"/>
      <c r="PSM244" s="288"/>
      <c r="PSN244" s="288"/>
      <c r="PSO244" s="288"/>
      <c r="PSP244" s="288"/>
      <c r="PSQ244" s="288"/>
      <c r="PSR244" s="288"/>
      <c r="PSS244" s="288"/>
      <c r="PST244" s="288"/>
      <c r="PSU244" s="288"/>
      <c r="PSV244" s="288"/>
      <c r="PSW244" s="288"/>
      <c r="PSX244" s="288"/>
      <c r="PSY244" s="288"/>
      <c r="PSZ244" s="288"/>
      <c r="PTA244" s="288"/>
      <c r="PTB244" s="288"/>
      <c r="PTC244" s="288"/>
      <c r="PTD244" s="288"/>
      <c r="PTE244" s="288"/>
      <c r="PTF244" s="288"/>
      <c r="PTG244" s="288"/>
      <c r="PTH244" s="288"/>
      <c r="PTI244" s="288"/>
      <c r="PTJ244" s="288"/>
      <c r="PTK244" s="288"/>
      <c r="PTL244" s="288"/>
      <c r="PTM244" s="288"/>
      <c r="PTN244" s="288"/>
      <c r="PTO244" s="288"/>
      <c r="PTP244" s="288"/>
      <c r="PTQ244" s="288"/>
      <c r="PTR244" s="288"/>
      <c r="PTS244" s="288"/>
      <c r="PTT244" s="288"/>
      <c r="PTU244" s="288"/>
      <c r="PTV244" s="288"/>
      <c r="PTW244" s="288"/>
      <c r="PTX244" s="288"/>
      <c r="PTY244" s="288"/>
      <c r="PTZ244" s="288"/>
      <c r="PUA244" s="288"/>
      <c r="PUB244" s="288"/>
      <c r="PUC244" s="288"/>
      <c r="PUD244" s="288"/>
      <c r="PUE244" s="288"/>
      <c r="PUF244" s="288"/>
      <c r="PUG244" s="288"/>
      <c r="PUH244" s="288"/>
      <c r="PUI244" s="288"/>
      <c r="PUJ244" s="288"/>
      <c r="PUK244" s="288"/>
      <c r="PUL244" s="288"/>
      <c r="PUM244" s="288"/>
      <c r="PUN244" s="288"/>
      <c r="PUO244" s="288"/>
      <c r="PUP244" s="288"/>
      <c r="PUQ244" s="288"/>
      <c r="PUR244" s="288"/>
      <c r="PUS244" s="288"/>
      <c r="PUT244" s="288"/>
      <c r="PUU244" s="288"/>
      <c r="PUV244" s="288"/>
      <c r="PUW244" s="288"/>
      <c r="PUX244" s="288"/>
      <c r="PUY244" s="288"/>
      <c r="PUZ244" s="288"/>
      <c r="PVA244" s="288"/>
      <c r="PVB244" s="288"/>
      <c r="PVC244" s="288"/>
      <c r="PVD244" s="288"/>
      <c r="PVE244" s="288"/>
      <c r="PVF244" s="288"/>
      <c r="PVG244" s="288"/>
      <c r="PVH244" s="288"/>
      <c r="PVI244" s="288"/>
      <c r="PVJ244" s="288"/>
      <c r="PVK244" s="288"/>
      <c r="PVL244" s="288"/>
      <c r="PVM244" s="288"/>
      <c r="PVN244" s="288"/>
      <c r="PVO244" s="288"/>
      <c r="PVP244" s="288"/>
      <c r="PVQ244" s="288"/>
      <c r="PVR244" s="288"/>
      <c r="PVS244" s="288"/>
      <c r="PVT244" s="288"/>
      <c r="PVU244" s="288"/>
      <c r="PVV244" s="288"/>
      <c r="PVW244" s="288"/>
      <c r="PVX244" s="288"/>
      <c r="PVY244" s="288"/>
      <c r="PVZ244" s="288"/>
      <c r="PWA244" s="288"/>
      <c r="PWB244" s="288"/>
      <c r="PWC244" s="288"/>
      <c r="PWD244" s="288"/>
      <c r="PWE244" s="288"/>
      <c r="PWF244" s="288"/>
      <c r="PWG244" s="288"/>
      <c r="PWH244" s="288"/>
      <c r="PWI244" s="288"/>
      <c r="PWJ244" s="288"/>
      <c r="PWK244" s="288"/>
      <c r="PWL244" s="288"/>
      <c r="PWM244" s="288"/>
      <c r="PWN244" s="288"/>
      <c r="PWO244" s="288"/>
      <c r="PWP244" s="288"/>
      <c r="PWQ244" s="288"/>
      <c r="PWR244" s="288"/>
      <c r="PWS244" s="288"/>
      <c r="PWT244" s="288"/>
      <c r="PWU244" s="288"/>
      <c r="PWV244" s="288"/>
      <c r="PWW244" s="288"/>
      <c r="PWX244" s="288"/>
      <c r="PWY244" s="288"/>
      <c r="PWZ244" s="288"/>
      <c r="PXA244" s="288"/>
      <c r="PXB244" s="288"/>
      <c r="PXC244" s="288"/>
      <c r="PXD244" s="288"/>
      <c r="PXE244" s="288"/>
      <c r="PXF244" s="288"/>
      <c r="PXG244" s="288"/>
      <c r="PXH244" s="288"/>
      <c r="PXI244" s="288"/>
      <c r="PXJ244" s="288"/>
      <c r="PXK244" s="288"/>
      <c r="PXL244" s="288"/>
      <c r="PXM244" s="288"/>
      <c r="PXN244" s="288"/>
      <c r="PXO244" s="288"/>
      <c r="PXP244" s="288"/>
      <c r="PXQ244" s="288"/>
      <c r="PXR244" s="288"/>
      <c r="PXS244" s="288"/>
      <c r="PXT244" s="288"/>
      <c r="PXU244" s="288"/>
      <c r="PXV244" s="288"/>
      <c r="PXW244" s="288"/>
      <c r="PXX244" s="288"/>
      <c r="PXY244" s="288"/>
      <c r="PXZ244" s="288"/>
      <c r="PYA244" s="288"/>
      <c r="PYB244" s="288"/>
      <c r="PYC244" s="288"/>
      <c r="PYD244" s="288"/>
      <c r="PYE244" s="288"/>
      <c r="PYF244" s="288"/>
      <c r="PYG244" s="288"/>
      <c r="PYH244" s="288"/>
      <c r="PYI244" s="288"/>
      <c r="PYJ244" s="288"/>
      <c r="PYK244" s="288"/>
      <c r="PYL244" s="288"/>
      <c r="PYM244" s="288"/>
      <c r="PYN244" s="288"/>
      <c r="PYO244" s="288"/>
      <c r="PYP244" s="288"/>
      <c r="PYQ244" s="288"/>
      <c r="PYR244" s="288"/>
      <c r="PYS244" s="288"/>
      <c r="PYT244" s="288"/>
      <c r="PYU244" s="288"/>
      <c r="PYV244" s="288"/>
      <c r="PYW244" s="288"/>
      <c r="PYX244" s="288"/>
      <c r="PYY244" s="288"/>
      <c r="PYZ244" s="288"/>
      <c r="PZA244" s="288"/>
      <c r="PZB244" s="288"/>
      <c r="PZC244" s="288"/>
      <c r="PZD244" s="288"/>
      <c r="PZE244" s="288"/>
      <c r="PZF244" s="288"/>
      <c r="PZG244" s="288"/>
      <c r="PZH244" s="288"/>
      <c r="PZI244" s="288"/>
      <c r="PZJ244" s="288"/>
      <c r="PZK244" s="288"/>
      <c r="PZL244" s="288"/>
      <c r="PZM244" s="288"/>
      <c r="PZN244" s="288"/>
      <c r="PZO244" s="288"/>
      <c r="PZP244" s="288"/>
      <c r="PZQ244" s="288"/>
      <c r="PZR244" s="288"/>
      <c r="PZS244" s="288"/>
      <c r="PZT244" s="288"/>
      <c r="PZU244" s="288"/>
      <c r="PZV244" s="288"/>
      <c r="PZW244" s="288"/>
      <c r="PZX244" s="288"/>
      <c r="PZY244" s="288"/>
      <c r="PZZ244" s="288"/>
      <c r="QAA244" s="288"/>
      <c r="QAB244" s="288"/>
      <c r="QAC244" s="288"/>
      <c r="QAD244" s="288"/>
      <c r="QAE244" s="288"/>
      <c r="QAF244" s="288"/>
      <c r="QAG244" s="288"/>
      <c r="QAH244" s="288"/>
      <c r="QAI244" s="288"/>
      <c r="QAJ244" s="288"/>
      <c r="QAK244" s="288"/>
      <c r="QAL244" s="288"/>
      <c r="QAM244" s="288"/>
      <c r="QAN244" s="288"/>
      <c r="QAO244" s="288"/>
      <c r="QAP244" s="288"/>
      <c r="QAQ244" s="288"/>
      <c r="QAR244" s="288"/>
      <c r="QAS244" s="288"/>
      <c r="QAT244" s="288"/>
      <c r="QAU244" s="288"/>
      <c r="QAV244" s="288"/>
      <c r="QAW244" s="288"/>
      <c r="QAX244" s="288"/>
      <c r="QAY244" s="288"/>
      <c r="QAZ244" s="288"/>
      <c r="QBA244" s="288"/>
      <c r="QBB244" s="288"/>
      <c r="QBC244" s="288"/>
      <c r="QBD244" s="288"/>
      <c r="QBE244" s="288"/>
      <c r="QBF244" s="288"/>
      <c r="QBG244" s="288"/>
      <c r="QBH244" s="288"/>
      <c r="QBI244" s="288"/>
      <c r="QBJ244" s="288"/>
      <c r="QBK244" s="288"/>
      <c r="QBL244" s="288"/>
      <c r="QBM244" s="288"/>
      <c r="QBN244" s="288"/>
      <c r="QBO244" s="288"/>
      <c r="QBP244" s="288"/>
      <c r="QBQ244" s="288"/>
      <c r="QBR244" s="288"/>
      <c r="QBS244" s="288"/>
      <c r="QBT244" s="288"/>
      <c r="QBU244" s="288"/>
      <c r="QBV244" s="288"/>
      <c r="QBW244" s="288"/>
      <c r="QBX244" s="288"/>
      <c r="QBY244" s="288"/>
      <c r="QBZ244" s="288"/>
      <c r="QCA244" s="288"/>
      <c r="QCB244" s="288"/>
      <c r="QCC244" s="288"/>
      <c r="QCD244" s="288"/>
      <c r="QCE244" s="288"/>
      <c r="QCF244" s="288"/>
      <c r="QCG244" s="288"/>
      <c r="QCH244" s="288"/>
      <c r="QCI244" s="288"/>
      <c r="QCJ244" s="288"/>
      <c r="QCK244" s="288"/>
      <c r="QCL244" s="288"/>
      <c r="QCM244" s="288"/>
      <c r="QCN244" s="288"/>
      <c r="QCO244" s="288"/>
      <c r="QCP244" s="288"/>
      <c r="QCQ244" s="288"/>
      <c r="QCR244" s="288"/>
      <c r="QCS244" s="288"/>
      <c r="QCT244" s="288"/>
      <c r="QCU244" s="288"/>
      <c r="QCV244" s="288"/>
      <c r="QCW244" s="288"/>
      <c r="QCX244" s="288"/>
      <c r="QCY244" s="288"/>
      <c r="QCZ244" s="288"/>
      <c r="QDA244" s="288"/>
      <c r="QDB244" s="288"/>
      <c r="QDC244" s="288"/>
      <c r="QDD244" s="288"/>
      <c r="QDE244" s="288"/>
      <c r="QDF244" s="288"/>
      <c r="QDG244" s="288"/>
      <c r="QDH244" s="288"/>
      <c r="QDI244" s="288"/>
      <c r="QDJ244" s="288"/>
      <c r="QDK244" s="288"/>
      <c r="QDL244" s="288"/>
      <c r="QDM244" s="288"/>
      <c r="QDN244" s="288"/>
      <c r="QDO244" s="288"/>
      <c r="QDP244" s="288"/>
      <c r="QDQ244" s="288"/>
      <c r="QDR244" s="288"/>
      <c r="QDS244" s="288"/>
      <c r="QDT244" s="288"/>
      <c r="QDU244" s="288"/>
      <c r="QDV244" s="288"/>
      <c r="QDW244" s="288"/>
      <c r="QDX244" s="288"/>
      <c r="QDY244" s="288"/>
      <c r="QDZ244" s="288"/>
      <c r="QEA244" s="288"/>
      <c r="QEB244" s="288"/>
      <c r="QEC244" s="288"/>
      <c r="QED244" s="288"/>
      <c r="QEE244" s="288"/>
      <c r="QEF244" s="288"/>
      <c r="QEG244" s="288"/>
      <c r="QEH244" s="288"/>
      <c r="QEI244" s="288"/>
      <c r="QEJ244" s="288"/>
      <c r="QEK244" s="288"/>
      <c r="QEL244" s="288"/>
      <c r="QEM244" s="288"/>
      <c r="QEN244" s="288"/>
      <c r="QEO244" s="288"/>
      <c r="QEP244" s="288"/>
      <c r="QEQ244" s="288"/>
      <c r="QER244" s="288"/>
      <c r="QES244" s="288"/>
      <c r="QET244" s="288"/>
      <c r="QEU244" s="288"/>
      <c r="QEV244" s="288"/>
      <c r="QEW244" s="288"/>
      <c r="QEX244" s="288"/>
      <c r="QEY244" s="288"/>
      <c r="QEZ244" s="288"/>
      <c r="QFA244" s="288"/>
      <c r="QFB244" s="288"/>
      <c r="QFC244" s="288"/>
      <c r="QFD244" s="288"/>
      <c r="QFE244" s="288"/>
      <c r="QFF244" s="288"/>
      <c r="QFG244" s="288"/>
      <c r="QFH244" s="288"/>
      <c r="QFI244" s="288"/>
      <c r="QFJ244" s="288"/>
      <c r="QFK244" s="288"/>
      <c r="QFL244" s="288"/>
      <c r="QFM244" s="288"/>
      <c r="QFN244" s="288"/>
      <c r="QFO244" s="288"/>
      <c r="QFP244" s="288"/>
      <c r="QFQ244" s="288"/>
      <c r="QFR244" s="288"/>
      <c r="QFS244" s="288"/>
      <c r="QFT244" s="288"/>
      <c r="QFU244" s="288"/>
      <c r="QFV244" s="288"/>
      <c r="QFW244" s="288"/>
      <c r="QFX244" s="288"/>
      <c r="QFY244" s="288"/>
      <c r="QFZ244" s="288"/>
      <c r="QGA244" s="288"/>
      <c r="QGB244" s="288"/>
      <c r="QGC244" s="288"/>
      <c r="QGD244" s="288"/>
      <c r="QGE244" s="288"/>
      <c r="QGF244" s="288"/>
      <c r="QGG244" s="288"/>
      <c r="QGH244" s="288"/>
      <c r="QGI244" s="288"/>
      <c r="QGJ244" s="288"/>
      <c r="QGK244" s="288"/>
      <c r="QGL244" s="288"/>
      <c r="QGM244" s="288"/>
      <c r="QGN244" s="288"/>
      <c r="QGO244" s="288"/>
      <c r="QGP244" s="288"/>
      <c r="QGQ244" s="288"/>
      <c r="QGR244" s="288"/>
      <c r="QGS244" s="288"/>
      <c r="QGT244" s="288"/>
      <c r="QGU244" s="288"/>
      <c r="QGV244" s="288"/>
      <c r="QGW244" s="288"/>
      <c r="QGX244" s="288"/>
      <c r="QGY244" s="288"/>
      <c r="QGZ244" s="288"/>
      <c r="QHA244" s="288"/>
      <c r="QHB244" s="288"/>
      <c r="QHC244" s="288"/>
      <c r="QHD244" s="288"/>
      <c r="QHE244" s="288"/>
      <c r="QHF244" s="288"/>
      <c r="QHG244" s="288"/>
      <c r="QHH244" s="288"/>
      <c r="QHI244" s="288"/>
      <c r="QHJ244" s="288"/>
      <c r="QHK244" s="288"/>
      <c r="QHL244" s="288"/>
      <c r="QHM244" s="288"/>
      <c r="QHN244" s="288"/>
      <c r="QHO244" s="288"/>
      <c r="QHP244" s="288"/>
      <c r="QHQ244" s="288"/>
      <c r="QHR244" s="288"/>
      <c r="QHS244" s="288"/>
      <c r="QHT244" s="288"/>
      <c r="QHU244" s="288"/>
      <c r="QHV244" s="288"/>
      <c r="QHW244" s="288"/>
      <c r="QHX244" s="288"/>
      <c r="QHY244" s="288"/>
      <c r="QHZ244" s="288"/>
      <c r="QIA244" s="288"/>
      <c r="QIB244" s="288"/>
      <c r="QIC244" s="288"/>
      <c r="QID244" s="288"/>
      <c r="QIE244" s="288"/>
      <c r="QIF244" s="288"/>
      <c r="QIG244" s="288"/>
      <c r="QIH244" s="288"/>
      <c r="QII244" s="288"/>
      <c r="QIJ244" s="288"/>
      <c r="QIK244" s="288"/>
      <c r="QIL244" s="288"/>
      <c r="QIM244" s="288"/>
      <c r="QIN244" s="288"/>
      <c r="QIO244" s="288"/>
      <c r="QIP244" s="288"/>
      <c r="QIQ244" s="288"/>
      <c r="QIR244" s="288"/>
      <c r="QIS244" s="288"/>
      <c r="QIT244" s="288"/>
      <c r="QIU244" s="288"/>
      <c r="QIV244" s="288"/>
      <c r="QIW244" s="288"/>
      <c r="QIX244" s="288"/>
      <c r="QIY244" s="288"/>
      <c r="QIZ244" s="288"/>
      <c r="QJA244" s="288"/>
      <c r="QJB244" s="288"/>
      <c r="QJC244" s="288"/>
      <c r="QJD244" s="288"/>
      <c r="QJE244" s="288"/>
      <c r="QJF244" s="288"/>
      <c r="QJG244" s="288"/>
      <c r="QJH244" s="288"/>
      <c r="QJI244" s="288"/>
      <c r="QJJ244" s="288"/>
      <c r="QJK244" s="288"/>
      <c r="QJL244" s="288"/>
      <c r="QJM244" s="288"/>
      <c r="QJN244" s="288"/>
      <c r="QJO244" s="288"/>
      <c r="QJP244" s="288"/>
      <c r="QJQ244" s="288"/>
      <c r="QJR244" s="288"/>
      <c r="QJS244" s="288"/>
      <c r="QJT244" s="288"/>
      <c r="QJU244" s="288"/>
      <c r="QJV244" s="288"/>
      <c r="QJW244" s="288"/>
      <c r="QJX244" s="288"/>
      <c r="QJY244" s="288"/>
      <c r="QJZ244" s="288"/>
      <c r="QKA244" s="288"/>
      <c r="QKB244" s="288"/>
      <c r="QKC244" s="288"/>
      <c r="QKD244" s="288"/>
      <c r="QKE244" s="288"/>
      <c r="QKF244" s="288"/>
      <c r="QKG244" s="288"/>
      <c r="QKH244" s="288"/>
      <c r="QKI244" s="288"/>
      <c r="QKJ244" s="288"/>
      <c r="QKK244" s="288"/>
      <c r="QKL244" s="288"/>
      <c r="QKM244" s="288"/>
      <c r="QKN244" s="288"/>
      <c r="QKO244" s="288"/>
      <c r="QKP244" s="288"/>
      <c r="QKQ244" s="288"/>
      <c r="QKR244" s="288"/>
      <c r="QKS244" s="288"/>
      <c r="QKT244" s="288"/>
      <c r="QKU244" s="288"/>
      <c r="QKV244" s="288"/>
      <c r="QKW244" s="288"/>
      <c r="QKX244" s="288"/>
      <c r="QKY244" s="288"/>
      <c r="QKZ244" s="288"/>
      <c r="QLA244" s="288"/>
      <c r="QLB244" s="288"/>
      <c r="QLC244" s="288"/>
      <c r="QLD244" s="288"/>
      <c r="QLE244" s="288"/>
      <c r="QLF244" s="288"/>
      <c r="QLG244" s="288"/>
      <c r="QLH244" s="288"/>
      <c r="QLI244" s="288"/>
      <c r="QLJ244" s="288"/>
      <c r="QLK244" s="288"/>
      <c r="QLL244" s="288"/>
      <c r="QLM244" s="288"/>
      <c r="QLN244" s="288"/>
      <c r="QLO244" s="288"/>
      <c r="QLP244" s="288"/>
      <c r="QLQ244" s="288"/>
      <c r="QLR244" s="288"/>
      <c r="QLS244" s="288"/>
      <c r="QLT244" s="288"/>
      <c r="QLU244" s="288"/>
      <c r="QLV244" s="288"/>
      <c r="QLW244" s="288"/>
      <c r="QLX244" s="288"/>
      <c r="QLY244" s="288"/>
      <c r="QLZ244" s="288"/>
      <c r="QMA244" s="288"/>
      <c r="QMB244" s="288"/>
      <c r="QMC244" s="288"/>
      <c r="QMD244" s="288"/>
      <c r="QME244" s="288"/>
      <c r="QMF244" s="288"/>
      <c r="QMG244" s="288"/>
      <c r="QMH244" s="288"/>
      <c r="QMI244" s="288"/>
      <c r="QMJ244" s="288"/>
      <c r="QMK244" s="288"/>
      <c r="QML244" s="288"/>
      <c r="QMM244" s="288"/>
      <c r="QMN244" s="288"/>
      <c r="QMO244" s="288"/>
      <c r="QMP244" s="288"/>
      <c r="QMQ244" s="288"/>
      <c r="QMR244" s="288"/>
      <c r="QMS244" s="288"/>
      <c r="QMT244" s="288"/>
      <c r="QMU244" s="288"/>
      <c r="QMV244" s="288"/>
      <c r="QMW244" s="288"/>
      <c r="QMX244" s="288"/>
      <c r="QMY244" s="288"/>
      <c r="QMZ244" s="288"/>
      <c r="QNA244" s="288"/>
      <c r="QNB244" s="288"/>
      <c r="QNC244" s="288"/>
      <c r="QND244" s="288"/>
      <c r="QNE244" s="288"/>
      <c r="QNF244" s="288"/>
      <c r="QNG244" s="288"/>
      <c r="QNH244" s="288"/>
      <c r="QNI244" s="288"/>
      <c r="QNJ244" s="288"/>
      <c r="QNK244" s="288"/>
      <c r="QNL244" s="288"/>
      <c r="QNM244" s="288"/>
      <c r="QNN244" s="288"/>
      <c r="QNO244" s="288"/>
      <c r="QNP244" s="288"/>
      <c r="QNQ244" s="288"/>
      <c r="QNR244" s="288"/>
      <c r="QNS244" s="288"/>
      <c r="QNT244" s="288"/>
      <c r="QNU244" s="288"/>
      <c r="QNV244" s="288"/>
      <c r="QNW244" s="288"/>
      <c r="QNX244" s="288"/>
      <c r="QNY244" s="288"/>
      <c r="QNZ244" s="288"/>
      <c r="QOA244" s="288"/>
      <c r="QOB244" s="288"/>
      <c r="QOC244" s="288"/>
      <c r="QOD244" s="288"/>
      <c r="QOE244" s="288"/>
      <c r="QOF244" s="288"/>
      <c r="QOG244" s="288"/>
      <c r="QOH244" s="288"/>
      <c r="QOI244" s="288"/>
      <c r="QOJ244" s="288"/>
      <c r="QOK244" s="288"/>
      <c r="QOL244" s="288"/>
      <c r="QOM244" s="288"/>
      <c r="QON244" s="288"/>
      <c r="QOO244" s="288"/>
      <c r="QOP244" s="288"/>
      <c r="QOQ244" s="288"/>
      <c r="QOR244" s="288"/>
      <c r="QOS244" s="288"/>
      <c r="QOT244" s="288"/>
      <c r="QOU244" s="288"/>
      <c r="QOV244" s="288"/>
      <c r="QOW244" s="288"/>
      <c r="QOX244" s="288"/>
      <c r="QOY244" s="288"/>
      <c r="QOZ244" s="288"/>
      <c r="QPA244" s="288"/>
      <c r="QPB244" s="288"/>
      <c r="QPC244" s="288"/>
      <c r="QPD244" s="288"/>
      <c r="QPE244" s="288"/>
      <c r="QPF244" s="288"/>
      <c r="QPG244" s="288"/>
      <c r="QPH244" s="288"/>
      <c r="QPI244" s="288"/>
      <c r="QPJ244" s="288"/>
      <c r="QPK244" s="288"/>
      <c r="QPL244" s="288"/>
      <c r="QPM244" s="288"/>
      <c r="QPN244" s="288"/>
      <c r="QPO244" s="288"/>
      <c r="QPP244" s="288"/>
      <c r="QPQ244" s="288"/>
      <c r="QPR244" s="288"/>
      <c r="QPS244" s="288"/>
      <c r="QPT244" s="288"/>
      <c r="QPU244" s="288"/>
      <c r="QPV244" s="288"/>
      <c r="QPW244" s="288"/>
      <c r="QPX244" s="288"/>
      <c r="QPY244" s="288"/>
      <c r="QPZ244" s="288"/>
      <c r="QQA244" s="288"/>
      <c r="QQB244" s="288"/>
      <c r="QQC244" s="288"/>
      <c r="QQD244" s="288"/>
      <c r="QQE244" s="288"/>
      <c r="QQF244" s="288"/>
      <c r="QQG244" s="288"/>
      <c r="QQH244" s="288"/>
      <c r="QQI244" s="288"/>
      <c r="QQJ244" s="288"/>
      <c r="QQK244" s="288"/>
      <c r="QQL244" s="288"/>
      <c r="QQM244" s="288"/>
      <c r="QQN244" s="288"/>
      <c r="QQO244" s="288"/>
      <c r="QQP244" s="288"/>
      <c r="QQQ244" s="288"/>
      <c r="QQR244" s="288"/>
      <c r="QQS244" s="288"/>
      <c r="QQT244" s="288"/>
      <c r="QQU244" s="288"/>
      <c r="QQV244" s="288"/>
      <c r="QQW244" s="288"/>
      <c r="QQX244" s="288"/>
      <c r="QQY244" s="288"/>
      <c r="QQZ244" s="288"/>
      <c r="QRA244" s="288"/>
      <c r="QRB244" s="288"/>
      <c r="QRC244" s="288"/>
      <c r="QRD244" s="288"/>
      <c r="QRE244" s="288"/>
      <c r="QRF244" s="288"/>
      <c r="QRG244" s="288"/>
      <c r="QRH244" s="288"/>
      <c r="QRI244" s="288"/>
      <c r="QRJ244" s="288"/>
      <c r="QRK244" s="288"/>
      <c r="QRL244" s="288"/>
      <c r="QRM244" s="288"/>
      <c r="QRN244" s="288"/>
      <c r="QRO244" s="288"/>
      <c r="QRP244" s="288"/>
      <c r="QRQ244" s="288"/>
      <c r="QRR244" s="288"/>
      <c r="QRS244" s="288"/>
      <c r="QRT244" s="288"/>
      <c r="QRU244" s="288"/>
      <c r="QRV244" s="288"/>
      <c r="QRW244" s="288"/>
      <c r="QRX244" s="288"/>
      <c r="QRY244" s="288"/>
      <c r="QRZ244" s="288"/>
      <c r="QSA244" s="288"/>
      <c r="QSB244" s="288"/>
      <c r="QSC244" s="288"/>
      <c r="QSD244" s="288"/>
      <c r="QSE244" s="288"/>
      <c r="QSF244" s="288"/>
      <c r="QSG244" s="288"/>
      <c r="QSH244" s="288"/>
      <c r="QSI244" s="288"/>
      <c r="QSJ244" s="288"/>
      <c r="QSK244" s="288"/>
      <c r="QSL244" s="288"/>
      <c r="QSM244" s="288"/>
      <c r="QSN244" s="288"/>
      <c r="QSO244" s="288"/>
      <c r="QSP244" s="288"/>
      <c r="QSQ244" s="288"/>
      <c r="QSR244" s="288"/>
      <c r="QSS244" s="288"/>
      <c r="QST244" s="288"/>
      <c r="QSU244" s="288"/>
      <c r="QSV244" s="288"/>
      <c r="QSW244" s="288"/>
      <c r="QSX244" s="288"/>
      <c r="QSY244" s="288"/>
      <c r="QSZ244" s="288"/>
      <c r="QTA244" s="288"/>
      <c r="QTB244" s="288"/>
      <c r="QTC244" s="288"/>
      <c r="QTD244" s="288"/>
      <c r="QTE244" s="288"/>
      <c r="QTF244" s="288"/>
      <c r="QTG244" s="288"/>
      <c r="QTH244" s="288"/>
      <c r="QTI244" s="288"/>
      <c r="QTJ244" s="288"/>
      <c r="QTK244" s="288"/>
      <c r="QTL244" s="288"/>
      <c r="QTM244" s="288"/>
      <c r="QTN244" s="288"/>
      <c r="QTO244" s="288"/>
      <c r="QTP244" s="288"/>
      <c r="QTQ244" s="288"/>
      <c r="QTR244" s="288"/>
      <c r="QTS244" s="288"/>
      <c r="QTT244" s="288"/>
      <c r="QTU244" s="288"/>
      <c r="QTV244" s="288"/>
      <c r="QTW244" s="288"/>
      <c r="QTX244" s="288"/>
      <c r="QTY244" s="288"/>
      <c r="QTZ244" s="288"/>
      <c r="QUA244" s="288"/>
      <c r="QUB244" s="288"/>
      <c r="QUC244" s="288"/>
      <c r="QUD244" s="288"/>
      <c r="QUE244" s="288"/>
      <c r="QUF244" s="288"/>
      <c r="QUG244" s="288"/>
      <c r="QUH244" s="288"/>
      <c r="QUI244" s="288"/>
      <c r="QUJ244" s="288"/>
      <c r="QUK244" s="288"/>
      <c r="QUL244" s="288"/>
      <c r="QUM244" s="288"/>
      <c r="QUN244" s="288"/>
      <c r="QUO244" s="288"/>
      <c r="QUP244" s="288"/>
      <c r="QUQ244" s="288"/>
      <c r="QUR244" s="288"/>
      <c r="QUS244" s="288"/>
      <c r="QUT244" s="288"/>
      <c r="QUU244" s="288"/>
      <c r="QUV244" s="288"/>
      <c r="QUW244" s="288"/>
      <c r="QUX244" s="288"/>
      <c r="QUY244" s="288"/>
      <c r="QUZ244" s="288"/>
      <c r="QVA244" s="288"/>
      <c r="QVB244" s="288"/>
      <c r="QVC244" s="288"/>
      <c r="QVD244" s="288"/>
      <c r="QVE244" s="288"/>
      <c r="QVF244" s="288"/>
      <c r="QVG244" s="288"/>
      <c r="QVH244" s="288"/>
      <c r="QVI244" s="288"/>
      <c r="QVJ244" s="288"/>
      <c r="QVK244" s="288"/>
      <c r="QVL244" s="288"/>
      <c r="QVM244" s="288"/>
      <c r="QVN244" s="288"/>
      <c r="QVO244" s="288"/>
      <c r="QVP244" s="288"/>
      <c r="QVQ244" s="288"/>
      <c r="QVR244" s="288"/>
      <c r="QVS244" s="288"/>
      <c r="QVT244" s="288"/>
      <c r="QVU244" s="288"/>
      <c r="QVV244" s="288"/>
      <c r="QVW244" s="288"/>
      <c r="QVX244" s="288"/>
      <c r="QVY244" s="288"/>
      <c r="QVZ244" s="288"/>
      <c r="QWA244" s="288"/>
      <c r="QWB244" s="288"/>
      <c r="QWC244" s="288"/>
      <c r="QWD244" s="288"/>
      <c r="QWE244" s="288"/>
      <c r="QWF244" s="288"/>
      <c r="QWG244" s="288"/>
      <c r="QWH244" s="288"/>
      <c r="QWI244" s="288"/>
      <c r="QWJ244" s="288"/>
      <c r="QWK244" s="288"/>
      <c r="QWL244" s="288"/>
      <c r="QWM244" s="288"/>
      <c r="QWN244" s="288"/>
      <c r="QWO244" s="288"/>
      <c r="QWP244" s="288"/>
      <c r="QWQ244" s="288"/>
      <c r="QWR244" s="288"/>
      <c r="QWS244" s="288"/>
      <c r="QWT244" s="288"/>
      <c r="QWU244" s="288"/>
      <c r="QWV244" s="288"/>
      <c r="QWW244" s="288"/>
      <c r="QWX244" s="288"/>
      <c r="QWY244" s="288"/>
      <c r="QWZ244" s="288"/>
      <c r="QXA244" s="288"/>
      <c r="QXB244" s="288"/>
      <c r="QXC244" s="288"/>
      <c r="QXD244" s="288"/>
      <c r="QXE244" s="288"/>
      <c r="QXF244" s="288"/>
      <c r="QXG244" s="288"/>
      <c r="QXH244" s="288"/>
      <c r="QXI244" s="288"/>
      <c r="QXJ244" s="288"/>
      <c r="QXK244" s="288"/>
      <c r="QXL244" s="288"/>
      <c r="QXM244" s="288"/>
      <c r="QXN244" s="288"/>
      <c r="QXO244" s="288"/>
      <c r="QXP244" s="288"/>
      <c r="QXQ244" s="288"/>
      <c r="QXR244" s="288"/>
      <c r="QXS244" s="288"/>
      <c r="QXT244" s="288"/>
      <c r="QXU244" s="288"/>
      <c r="QXV244" s="288"/>
      <c r="QXW244" s="288"/>
      <c r="QXX244" s="288"/>
      <c r="QXY244" s="288"/>
      <c r="QXZ244" s="288"/>
      <c r="QYA244" s="288"/>
      <c r="QYB244" s="288"/>
      <c r="QYC244" s="288"/>
      <c r="QYD244" s="288"/>
      <c r="QYE244" s="288"/>
      <c r="QYF244" s="288"/>
      <c r="QYG244" s="288"/>
      <c r="QYH244" s="288"/>
      <c r="QYI244" s="288"/>
      <c r="QYJ244" s="288"/>
      <c r="QYK244" s="288"/>
      <c r="QYL244" s="288"/>
      <c r="QYM244" s="288"/>
      <c r="QYN244" s="288"/>
      <c r="QYO244" s="288"/>
      <c r="QYP244" s="288"/>
      <c r="QYQ244" s="288"/>
      <c r="QYR244" s="288"/>
      <c r="QYS244" s="288"/>
      <c r="QYT244" s="288"/>
      <c r="QYU244" s="288"/>
      <c r="QYV244" s="288"/>
      <c r="QYW244" s="288"/>
      <c r="QYX244" s="288"/>
      <c r="QYY244" s="288"/>
      <c r="QYZ244" s="288"/>
      <c r="QZA244" s="288"/>
      <c r="QZB244" s="288"/>
      <c r="QZC244" s="288"/>
      <c r="QZD244" s="288"/>
      <c r="QZE244" s="288"/>
      <c r="QZF244" s="288"/>
      <c r="QZG244" s="288"/>
      <c r="QZH244" s="288"/>
      <c r="QZI244" s="288"/>
      <c r="QZJ244" s="288"/>
      <c r="QZK244" s="288"/>
      <c r="QZL244" s="288"/>
      <c r="QZM244" s="288"/>
      <c r="QZN244" s="288"/>
      <c r="QZO244" s="288"/>
      <c r="QZP244" s="288"/>
      <c r="QZQ244" s="288"/>
      <c r="QZR244" s="288"/>
      <c r="QZS244" s="288"/>
      <c r="QZT244" s="288"/>
      <c r="QZU244" s="288"/>
      <c r="QZV244" s="288"/>
      <c r="QZW244" s="288"/>
      <c r="QZX244" s="288"/>
      <c r="QZY244" s="288"/>
      <c r="QZZ244" s="288"/>
      <c r="RAA244" s="288"/>
      <c r="RAB244" s="288"/>
      <c r="RAC244" s="288"/>
      <c r="RAD244" s="288"/>
      <c r="RAE244" s="288"/>
      <c r="RAF244" s="288"/>
      <c r="RAG244" s="288"/>
      <c r="RAH244" s="288"/>
      <c r="RAI244" s="288"/>
      <c r="RAJ244" s="288"/>
      <c r="RAK244" s="288"/>
      <c r="RAL244" s="288"/>
      <c r="RAM244" s="288"/>
      <c r="RAN244" s="288"/>
      <c r="RAO244" s="288"/>
      <c r="RAP244" s="288"/>
      <c r="RAQ244" s="288"/>
      <c r="RAR244" s="288"/>
      <c r="RAS244" s="288"/>
      <c r="RAT244" s="288"/>
      <c r="RAU244" s="288"/>
      <c r="RAV244" s="288"/>
      <c r="RAW244" s="288"/>
      <c r="RAX244" s="288"/>
      <c r="RAY244" s="288"/>
      <c r="RAZ244" s="288"/>
      <c r="RBA244" s="288"/>
      <c r="RBB244" s="288"/>
      <c r="RBC244" s="288"/>
      <c r="RBD244" s="288"/>
      <c r="RBE244" s="288"/>
      <c r="RBF244" s="288"/>
      <c r="RBG244" s="288"/>
      <c r="RBH244" s="288"/>
      <c r="RBI244" s="288"/>
      <c r="RBJ244" s="288"/>
      <c r="RBK244" s="288"/>
      <c r="RBL244" s="288"/>
      <c r="RBM244" s="288"/>
      <c r="RBN244" s="288"/>
      <c r="RBO244" s="288"/>
      <c r="RBP244" s="288"/>
      <c r="RBQ244" s="288"/>
      <c r="RBR244" s="288"/>
      <c r="RBS244" s="288"/>
      <c r="RBT244" s="288"/>
      <c r="RBU244" s="288"/>
      <c r="RBV244" s="288"/>
      <c r="RBW244" s="288"/>
      <c r="RBX244" s="288"/>
      <c r="RBY244" s="288"/>
      <c r="RBZ244" s="288"/>
      <c r="RCA244" s="288"/>
      <c r="RCB244" s="288"/>
      <c r="RCC244" s="288"/>
      <c r="RCD244" s="288"/>
      <c r="RCE244" s="288"/>
      <c r="RCF244" s="288"/>
      <c r="RCG244" s="288"/>
      <c r="RCH244" s="288"/>
      <c r="RCI244" s="288"/>
      <c r="RCJ244" s="288"/>
      <c r="RCK244" s="288"/>
      <c r="RCL244" s="288"/>
      <c r="RCM244" s="288"/>
      <c r="RCN244" s="288"/>
      <c r="RCO244" s="288"/>
      <c r="RCP244" s="288"/>
      <c r="RCQ244" s="288"/>
      <c r="RCR244" s="288"/>
      <c r="RCS244" s="288"/>
      <c r="RCT244" s="288"/>
      <c r="RCU244" s="288"/>
      <c r="RCV244" s="288"/>
      <c r="RCW244" s="288"/>
      <c r="RCX244" s="288"/>
      <c r="RCY244" s="288"/>
      <c r="RCZ244" s="288"/>
      <c r="RDA244" s="288"/>
      <c r="RDB244" s="288"/>
      <c r="RDC244" s="288"/>
      <c r="RDD244" s="288"/>
      <c r="RDE244" s="288"/>
      <c r="RDF244" s="288"/>
      <c r="RDG244" s="288"/>
      <c r="RDH244" s="288"/>
      <c r="RDI244" s="288"/>
      <c r="RDJ244" s="288"/>
      <c r="RDK244" s="288"/>
      <c r="RDL244" s="288"/>
      <c r="RDM244" s="288"/>
      <c r="RDN244" s="288"/>
      <c r="RDO244" s="288"/>
      <c r="RDP244" s="288"/>
      <c r="RDQ244" s="288"/>
      <c r="RDR244" s="288"/>
      <c r="RDS244" s="288"/>
      <c r="RDT244" s="288"/>
      <c r="RDU244" s="288"/>
      <c r="RDV244" s="288"/>
      <c r="RDW244" s="288"/>
      <c r="RDX244" s="288"/>
      <c r="RDY244" s="288"/>
      <c r="RDZ244" s="288"/>
      <c r="REA244" s="288"/>
      <c r="REB244" s="288"/>
      <c r="REC244" s="288"/>
      <c r="RED244" s="288"/>
      <c r="REE244" s="288"/>
      <c r="REF244" s="288"/>
      <c r="REG244" s="288"/>
      <c r="REH244" s="288"/>
      <c r="REI244" s="288"/>
      <c r="REJ244" s="288"/>
      <c r="REK244" s="288"/>
      <c r="REL244" s="288"/>
      <c r="REM244" s="288"/>
      <c r="REN244" s="288"/>
      <c r="REO244" s="288"/>
      <c r="REP244" s="288"/>
      <c r="REQ244" s="288"/>
      <c r="RER244" s="288"/>
      <c r="RES244" s="288"/>
      <c r="RET244" s="288"/>
      <c r="REU244" s="288"/>
      <c r="REV244" s="288"/>
      <c r="REW244" s="288"/>
      <c r="REX244" s="288"/>
      <c r="REY244" s="288"/>
      <c r="REZ244" s="288"/>
      <c r="RFA244" s="288"/>
      <c r="RFB244" s="288"/>
      <c r="RFC244" s="288"/>
      <c r="RFD244" s="288"/>
      <c r="RFE244" s="288"/>
      <c r="RFF244" s="288"/>
      <c r="RFG244" s="288"/>
      <c r="RFH244" s="288"/>
      <c r="RFI244" s="288"/>
      <c r="RFJ244" s="288"/>
      <c r="RFK244" s="288"/>
      <c r="RFL244" s="288"/>
      <c r="RFM244" s="288"/>
      <c r="RFN244" s="288"/>
      <c r="RFO244" s="288"/>
      <c r="RFP244" s="288"/>
      <c r="RFQ244" s="288"/>
      <c r="RFR244" s="288"/>
      <c r="RFS244" s="288"/>
      <c r="RFT244" s="288"/>
      <c r="RFU244" s="288"/>
      <c r="RFV244" s="288"/>
      <c r="RFW244" s="288"/>
      <c r="RFX244" s="288"/>
      <c r="RFY244" s="288"/>
      <c r="RFZ244" s="288"/>
      <c r="RGA244" s="288"/>
      <c r="RGB244" s="288"/>
      <c r="RGC244" s="288"/>
      <c r="RGD244" s="288"/>
      <c r="RGE244" s="288"/>
      <c r="RGF244" s="288"/>
      <c r="RGG244" s="288"/>
      <c r="RGH244" s="288"/>
      <c r="RGI244" s="288"/>
      <c r="RGJ244" s="288"/>
      <c r="RGK244" s="288"/>
      <c r="RGL244" s="288"/>
      <c r="RGM244" s="288"/>
      <c r="RGN244" s="288"/>
      <c r="RGO244" s="288"/>
      <c r="RGP244" s="288"/>
      <c r="RGQ244" s="288"/>
      <c r="RGR244" s="288"/>
      <c r="RGS244" s="288"/>
      <c r="RGT244" s="288"/>
      <c r="RGU244" s="288"/>
      <c r="RGV244" s="288"/>
      <c r="RGW244" s="288"/>
      <c r="RGX244" s="288"/>
      <c r="RGY244" s="288"/>
      <c r="RGZ244" s="288"/>
      <c r="RHA244" s="288"/>
      <c r="RHB244" s="288"/>
      <c r="RHC244" s="288"/>
      <c r="RHD244" s="288"/>
      <c r="RHE244" s="288"/>
      <c r="RHF244" s="288"/>
      <c r="RHG244" s="288"/>
      <c r="RHH244" s="288"/>
      <c r="RHI244" s="288"/>
      <c r="RHJ244" s="288"/>
      <c r="RHK244" s="288"/>
      <c r="RHL244" s="288"/>
      <c r="RHM244" s="288"/>
      <c r="RHN244" s="288"/>
      <c r="RHO244" s="288"/>
      <c r="RHP244" s="288"/>
      <c r="RHQ244" s="288"/>
      <c r="RHR244" s="288"/>
      <c r="RHS244" s="288"/>
      <c r="RHT244" s="288"/>
      <c r="RHU244" s="288"/>
      <c r="RHV244" s="288"/>
      <c r="RHW244" s="288"/>
      <c r="RHX244" s="288"/>
      <c r="RHY244" s="288"/>
      <c r="RHZ244" s="288"/>
      <c r="RIA244" s="288"/>
      <c r="RIB244" s="288"/>
      <c r="RIC244" s="288"/>
      <c r="RID244" s="288"/>
      <c r="RIE244" s="288"/>
      <c r="RIF244" s="288"/>
      <c r="RIG244" s="288"/>
      <c r="RIH244" s="288"/>
      <c r="RII244" s="288"/>
      <c r="RIJ244" s="288"/>
      <c r="RIK244" s="288"/>
      <c r="RIL244" s="288"/>
      <c r="RIM244" s="288"/>
      <c r="RIN244" s="288"/>
      <c r="RIO244" s="288"/>
      <c r="RIP244" s="288"/>
      <c r="RIQ244" s="288"/>
      <c r="RIR244" s="288"/>
      <c r="RIS244" s="288"/>
      <c r="RIT244" s="288"/>
      <c r="RIU244" s="288"/>
      <c r="RIV244" s="288"/>
      <c r="RIW244" s="288"/>
      <c r="RIX244" s="288"/>
      <c r="RIY244" s="288"/>
      <c r="RIZ244" s="288"/>
      <c r="RJA244" s="288"/>
      <c r="RJB244" s="288"/>
      <c r="RJC244" s="288"/>
      <c r="RJD244" s="288"/>
      <c r="RJE244" s="288"/>
      <c r="RJF244" s="288"/>
      <c r="RJG244" s="288"/>
      <c r="RJH244" s="288"/>
      <c r="RJI244" s="288"/>
      <c r="RJJ244" s="288"/>
      <c r="RJK244" s="288"/>
      <c r="RJL244" s="288"/>
      <c r="RJM244" s="288"/>
      <c r="RJN244" s="288"/>
      <c r="RJO244" s="288"/>
      <c r="RJP244" s="288"/>
      <c r="RJQ244" s="288"/>
      <c r="RJR244" s="288"/>
      <c r="RJS244" s="288"/>
      <c r="RJT244" s="288"/>
      <c r="RJU244" s="288"/>
      <c r="RJV244" s="288"/>
      <c r="RJW244" s="288"/>
      <c r="RJX244" s="288"/>
      <c r="RJY244" s="288"/>
      <c r="RJZ244" s="288"/>
      <c r="RKA244" s="288"/>
      <c r="RKB244" s="288"/>
      <c r="RKC244" s="288"/>
      <c r="RKD244" s="288"/>
      <c r="RKE244" s="288"/>
      <c r="RKF244" s="288"/>
      <c r="RKG244" s="288"/>
      <c r="RKH244" s="288"/>
      <c r="RKI244" s="288"/>
      <c r="RKJ244" s="288"/>
      <c r="RKK244" s="288"/>
      <c r="RKL244" s="288"/>
      <c r="RKM244" s="288"/>
      <c r="RKN244" s="288"/>
      <c r="RKO244" s="288"/>
      <c r="RKP244" s="288"/>
      <c r="RKQ244" s="288"/>
      <c r="RKR244" s="288"/>
      <c r="RKS244" s="288"/>
      <c r="RKT244" s="288"/>
      <c r="RKU244" s="288"/>
      <c r="RKV244" s="288"/>
      <c r="RKW244" s="288"/>
      <c r="RKX244" s="288"/>
      <c r="RKY244" s="288"/>
      <c r="RKZ244" s="288"/>
      <c r="RLA244" s="288"/>
      <c r="RLB244" s="288"/>
      <c r="RLC244" s="288"/>
      <c r="RLD244" s="288"/>
      <c r="RLE244" s="288"/>
      <c r="RLF244" s="288"/>
      <c r="RLG244" s="288"/>
      <c r="RLH244" s="288"/>
      <c r="RLI244" s="288"/>
      <c r="RLJ244" s="288"/>
      <c r="RLK244" s="288"/>
      <c r="RLL244" s="288"/>
      <c r="RLM244" s="288"/>
      <c r="RLN244" s="288"/>
      <c r="RLO244" s="288"/>
      <c r="RLP244" s="288"/>
      <c r="RLQ244" s="288"/>
      <c r="RLR244" s="288"/>
      <c r="RLS244" s="288"/>
      <c r="RLT244" s="288"/>
      <c r="RLU244" s="288"/>
      <c r="RLV244" s="288"/>
      <c r="RLW244" s="288"/>
      <c r="RLX244" s="288"/>
      <c r="RLY244" s="288"/>
      <c r="RLZ244" s="288"/>
      <c r="RMA244" s="288"/>
      <c r="RMB244" s="288"/>
      <c r="RMC244" s="288"/>
      <c r="RMD244" s="288"/>
      <c r="RME244" s="288"/>
      <c r="RMF244" s="288"/>
      <c r="RMG244" s="288"/>
      <c r="RMH244" s="288"/>
      <c r="RMI244" s="288"/>
      <c r="RMJ244" s="288"/>
      <c r="RMK244" s="288"/>
      <c r="RML244" s="288"/>
      <c r="RMM244" s="288"/>
      <c r="RMN244" s="288"/>
      <c r="RMO244" s="288"/>
      <c r="RMP244" s="288"/>
      <c r="RMQ244" s="288"/>
      <c r="RMR244" s="288"/>
      <c r="RMS244" s="288"/>
      <c r="RMT244" s="288"/>
      <c r="RMU244" s="288"/>
      <c r="RMV244" s="288"/>
      <c r="RMW244" s="288"/>
      <c r="RMX244" s="288"/>
      <c r="RMY244" s="288"/>
      <c r="RMZ244" s="288"/>
      <c r="RNA244" s="288"/>
      <c r="RNB244" s="288"/>
      <c r="RNC244" s="288"/>
      <c r="RND244" s="288"/>
      <c r="RNE244" s="288"/>
      <c r="RNF244" s="288"/>
      <c r="RNG244" s="288"/>
      <c r="RNH244" s="288"/>
      <c r="RNI244" s="288"/>
      <c r="RNJ244" s="288"/>
      <c r="RNK244" s="288"/>
      <c r="RNL244" s="288"/>
      <c r="RNM244" s="288"/>
      <c r="RNN244" s="288"/>
      <c r="RNO244" s="288"/>
      <c r="RNP244" s="288"/>
      <c r="RNQ244" s="288"/>
      <c r="RNR244" s="288"/>
      <c r="RNS244" s="288"/>
      <c r="RNT244" s="288"/>
      <c r="RNU244" s="288"/>
      <c r="RNV244" s="288"/>
      <c r="RNW244" s="288"/>
      <c r="RNX244" s="288"/>
      <c r="RNY244" s="288"/>
      <c r="RNZ244" s="288"/>
      <c r="ROA244" s="288"/>
      <c r="ROB244" s="288"/>
      <c r="ROC244" s="288"/>
      <c r="ROD244" s="288"/>
      <c r="ROE244" s="288"/>
      <c r="ROF244" s="288"/>
      <c r="ROG244" s="288"/>
      <c r="ROH244" s="288"/>
      <c r="ROI244" s="288"/>
      <c r="ROJ244" s="288"/>
      <c r="ROK244" s="288"/>
      <c r="ROL244" s="288"/>
      <c r="ROM244" s="288"/>
      <c r="RON244" s="288"/>
      <c r="ROO244" s="288"/>
      <c r="ROP244" s="288"/>
      <c r="ROQ244" s="288"/>
      <c r="ROR244" s="288"/>
      <c r="ROS244" s="288"/>
      <c r="ROT244" s="288"/>
      <c r="ROU244" s="288"/>
      <c r="ROV244" s="288"/>
      <c r="ROW244" s="288"/>
      <c r="ROX244" s="288"/>
      <c r="ROY244" s="288"/>
      <c r="ROZ244" s="288"/>
      <c r="RPA244" s="288"/>
      <c r="RPB244" s="288"/>
      <c r="RPC244" s="288"/>
      <c r="RPD244" s="288"/>
      <c r="RPE244" s="288"/>
      <c r="RPF244" s="288"/>
      <c r="RPG244" s="288"/>
      <c r="RPH244" s="288"/>
      <c r="RPI244" s="288"/>
      <c r="RPJ244" s="288"/>
      <c r="RPK244" s="288"/>
      <c r="RPL244" s="288"/>
      <c r="RPM244" s="288"/>
      <c r="RPN244" s="288"/>
      <c r="RPO244" s="288"/>
      <c r="RPP244" s="288"/>
      <c r="RPQ244" s="288"/>
      <c r="RPR244" s="288"/>
      <c r="RPS244" s="288"/>
      <c r="RPT244" s="288"/>
      <c r="RPU244" s="288"/>
      <c r="RPV244" s="288"/>
      <c r="RPW244" s="288"/>
      <c r="RPX244" s="288"/>
      <c r="RPY244" s="288"/>
      <c r="RPZ244" s="288"/>
      <c r="RQA244" s="288"/>
      <c r="RQB244" s="288"/>
      <c r="RQC244" s="288"/>
      <c r="RQD244" s="288"/>
      <c r="RQE244" s="288"/>
      <c r="RQF244" s="288"/>
      <c r="RQG244" s="288"/>
      <c r="RQH244" s="288"/>
      <c r="RQI244" s="288"/>
      <c r="RQJ244" s="288"/>
      <c r="RQK244" s="288"/>
      <c r="RQL244" s="288"/>
      <c r="RQM244" s="288"/>
      <c r="RQN244" s="288"/>
      <c r="RQO244" s="288"/>
      <c r="RQP244" s="288"/>
      <c r="RQQ244" s="288"/>
      <c r="RQR244" s="288"/>
      <c r="RQS244" s="288"/>
      <c r="RQT244" s="288"/>
      <c r="RQU244" s="288"/>
      <c r="RQV244" s="288"/>
      <c r="RQW244" s="288"/>
      <c r="RQX244" s="288"/>
      <c r="RQY244" s="288"/>
      <c r="RQZ244" s="288"/>
      <c r="RRA244" s="288"/>
      <c r="RRB244" s="288"/>
      <c r="RRC244" s="288"/>
      <c r="RRD244" s="288"/>
      <c r="RRE244" s="288"/>
      <c r="RRF244" s="288"/>
      <c r="RRG244" s="288"/>
      <c r="RRH244" s="288"/>
      <c r="RRI244" s="288"/>
      <c r="RRJ244" s="288"/>
      <c r="RRK244" s="288"/>
      <c r="RRL244" s="288"/>
      <c r="RRM244" s="288"/>
      <c r="RRN244" s="288"/>
      <c r="RRO244" s="288"/>
      <c r="RRP244" s="288"/>
      <c r="RRQ244" s="288"/>
      <c r="RRR244" s="288"/>
      <c r="RRS244" s="288"/>
      <c r="RRT244" s="288"/>
      <c r="RRU244" s="288"/>
      <c r="RRV244" s="288"/>
      <c r="RRW244" s="288"/>
      <c r="RRX244" s="288"/>
      <c r="RRY244" s="288"/>
      <c r="RRZ244" s="288"/>
      <c r="RSA244" s="288"/>
      <c r="RSB244" s="288"/>
      <c r="RSC244" s="288"/>
      <c r="RSD244" s="288"/>
      <c r="RSE244" s="288"/>
      <c r="RSF244" s="288"/>
      <c r="RSG244" s="288"/>
      <c r="RSH244" s="288"/>
      <c r="RSI244" s="288"/>
      <c r="RSJ244" s="288"/>
      <c r="RSK244" s="288"/>
      <c r="RSL244" s="288"/>
      <c r="RSM244" s="288"/>
      <c r="RSN244" s="288"/>
      <c r="RSO244" s="288"/>
      <c r="RSP244" s="288"/>
      <c r="RSQ244" s="288"/>
      <c r="RSR244" s="288"/>
      <c r="RSS244" s="288"/>
      <c r="RST244" s="288"/>
      <c r="RSU244" s="288"/>
      <c r="RSV244" s="288"/>
      <c r="RSW244" s="288"/>
      <c r="RSX244" s="288"/>
      <c r="RSY244" s="288"/>
      <c r="RSZ244" s="288"/>
      <c r="RTA244" s="288"/>
      <c r="RTB244" s="288"/>
      <c r="RTC244" s="288"/>
      <c r="RTD244" s="288"/>
      <c r="RTE244" s="288"/>
      <c r="RTF244" s="288"/>
      <c r="RTG244" s="288"/>
      <c r="RTH244" s="288"/>
      <c r="RTI244" s="288"/>
      <c r="RTJ244" s="288"/>
      <c r="RTK244" s="288"/>
      <c r="RTL244" s="288"/>
      <c r="RTM244" s="288"/>
      <c r="RTN244" s="288"/>
      <c r="RTO244" s="288"/>
      <c r="RTP244" s="288"/>
      <c r="RTQ244" s="288"/>
      <c r="RTR244" s="288"/>
      <c r="RTS244" s="288"/>
      <c r="RTT244" s="288"/>
      <c r="RTU244" s="288"/>
      <c r="RTV244" s="288"/>
      <c r="RTW244" s="288"/>
      <c r="RTX244" s="288"/>
      <c r="RTY244" s="288"/>
      <c r="RTZ244" s="288"/>
      <c r="RUA244" s="288"/>
      <c r="RUB244" s="288"/>
      <c r="RUC244" s="288"/>
      <c r="RUD244" s="288"/>
      <c r="RUE244" s="288"/>
      <c r="RUF244" s="288"/>
      <c r="RUG244" s="288"/>
      <c r="RUH244" s="288"/>
      <c r="RUI244" s="288"/>
      <c r="RUJ244" s="288"/>
      <c r="RUK244" s="288"/>
      <c r="RUL244" s="288"/>
      <c r="RUM244" s="288"/>
      <c r="RUN244" s="288"/>
      <c r="RUO244" s="288"/>
      <c r="RUP244" s="288"/>
      <c r="RUQ244" s="288"/>
      <c r="RUR244" s="288"/>
      <c r="RUS244" s="288"/>
      <c r="RUT244" s="288"/>
      <c r="RUU244" s="288"/>
      <c r="RUV244" s="288"/>
      <c r="RUW244" s="288"/>
      <c r="RUX244" s="288"/>
      <c r="RUY244" s="288"/>
      <c r="RUZ244" s="288"/>
      <c r="RVA244" s="288"/>
      <c r="RVB244" s="288"/>
      <c r="RVC244" s="288"/>
      <c r="RVD244" s="288"/>
      <c r="RVE244" s="288"/>
      <c r="RVF244" s="288"/>
      <c r="RVG244" s="288"/>
      <c r="RVH244" s="288"/>
      <c r="RVI244" s="288"/>
      <c r="RVJ244" s="288"/>
      <c r="RVK244" s="288"/>
      <c r="RVL244" s="288"/>
      <c r="RVM244" s="288"/>
      <c r="RVN244" s="288"/>
      <c r="RVO244" s="288"/>
      <c r="RVP244" s="288"/>
      <c r="RVQ244" s="288"/>
      <c r="RVR244" s="288"/>
      <c r="RVS244" s="288"/>
      <c r="RVT244" s="288"/>
      <c r="RVU244" s="288"/>
      <c r="RVV244" s="288"/>
      <c r="RVW244" s="288"/>
      <c r="RVX244" s="288"/>
      <c r="RVY244" s="288"/>
      <c r="RVZ244" s="288"/>
      <c r="RWA244" s="288"/>
      <c r="RWB244" s="288"/>
      <c r="RWC244" s="288"/>
      <c r="RWD244" s="288"/>
      <c r="RWE244" s="288"/>
      <c r="RWF244" s="288"/>
      <c r="RWG244" s="288"/>
      <c r="RWH244" s="288"/>
      <c r="RWI244" s="288"/>
      <c r="RWJ244" s="288"/>
      <c r="RWK244" s="288"/>
      <c r="RWL244" s="288"/>
      <c r="RWM244" s="288"/>
      <c r="RWN244" s="288"/>
      <c r="RWO244" s="288"/>
      <c r="RWP244" s="288"/>
      <c r="RWQ244" s="288"/>
      <c r="RWR244" s="288"/>
      <c r="RWS244" s="288"/>
      <c r="RWT244" s="288"/>
      <c r="RWU244" s="288"/>
      <c r="RWV244" s="288"/>
      <c r="RWW244" s="288"/>
      <c r="RWX244" s="288"/>
      <c r="RWY244" s="288"/>
      <c r="RWZ244" s="288"/>
      <c r="RXA244" s="288"/>
      <c r="RXB244" s="288"/>
      <c r="RXC244" s="288"/>
      <c r="RXD244" s="288"/>
      <c r="RXE244" s="288"/>
      <c r="RXF244" s="288"/>
      <c r="RXG244" s="288"/>
      <c r="RXH244" s="288"/>
      <c r="RXI244" s="288"/>
      <c r="RXJ244" s="288"/>
      <c r="RXK244" s="288"/>
      <c r="RXL244" s="288"/>
      <c r="RXM244" s="288"/>
      <c r="RXN244" s="288"/>
      <c r="RXO244" s="288"/>
      <c r="RXP244" s="288"/>
      <c r="RXQ244" s="288"/>
      <c r="RXR244" s="288"/>
      <c r="RXS244" s="288"/>
      <c r="RXT244" s="288"/>
      <c r="RXU244" s="288"/>
      <c r="RXV244" s="288"/>
      <c r="RXW244" s="288"/>
      <c r="RXX244" s="288"/>
      <c r="RXY244" s="288"/>
      <c r="RXZ244" s="288"/>
      <c r="RYA244" s="288"/>
      <c r="RYB244" s="288"/>
      <c r="RYC244" s="288"/>
      <c r="RYD244" s="288"/>
      <c r="RYE244" s="288"/>
      <c r="RYF244" s="288"/>
      <c r="RYG244" s="288"/>
      <c r="RYH244" s="288"/>
      <c r="RYI244" s="288"/>
      <c r="RYJ244" s="288"/>
      <c r="RYK244" s="288"/>
      <c r="RYL244" s="288"/>
      <c r="RYM244" s="288"/>
      <c r="RYN244" s="288"/>
      <c r="RYO244" s="288"/>
      <c r="RYP244" s="288"/>
      <c r="RYQ244" s="288"/>
      <c r="RYR244" s="288"/>
      <c r="RYS244" s="288"/>
      <c r="RYT244" s="288"/>
      <c r="RYU244" s="288"/>
      <c r="RYV244" s="288"/>
      <c r="RYW244" s="288"/>
      <c r="RYX244" s="288"/>
      <c r="RYY244" s="288"/>
      <c r="RYZ244" s="288"/>
      <c r="RZA244" s="288"/>
      <c r="RZB244" s="288"/>
      <c r="RZC244" s="288"/>
      <c r="RZD244" s="288"/>
      <c r="RZE244" s="288"/>
      <c r="RZF244" s="288"/>
      <c r="RZG244" s="288"/>
      <c r="RZH244" s="288"/>
      <c r="RZI244" s="288"/>
      <c r="RZJ244" s="288"/>
      <c r="RZK244" s="288"/>
      <c r="RZL244" s="288"/>
      <c r="RZM244" s="288"/>
      <c r="RZN244" s="288"/>
      <c r="RZO244" s="288"/>
      <c r="RZP244" s="288"/>
      <c r="RZQ244" s="288"/>
      <c r="RZR244" s="288"/>
      <c r="RZS244" s="288"/>
      <c r="RZT244" s="288"/>
      <c r="RZU244" s="288"/>
      <c r="RZV244" s="288"/>
      <c r="RZW244" s="288"/>
      <c r="RZX244" s="288"/>
      <c r="RZY244" s="288"/>
      <c r="RZZ244" s="288"/>
      <c r="SAA244" s="288"/>
      <c r="SAB244" s="288"/>
      <c r="SAC244" s="288"/>
      <c r="SAD244" s="288"/>
      <c r="SAE244" s="288"/>
      <c r="SAF244" s="288"/>
      <c r="SAG244" s="288"/>
      <c r="SAH244" s="288"/>
      <c r="SAI244" s="288"/>
      <c r="SAJ244" s="288"/>
      <c r="SAK244" s="288"/>
      <c r="SAL244" s="288"/>
      <c r="SAM244" s="288"/>
      <c r="SAN244" s="288"/>
      <c r="SAO244" s="288"/>
      <c r="SAP244" s="288"/>
      <c r="SAQ244" s="288"/>
      <c r="SAR244" s="288"/>
      <c r="SAS244" s="288"/>
      <c r="SAT244" s="288"/>
      <c r="SAU244" s="288"/>
      <c r="SAV244" s="288"/>
      <c r="SAW244" s="288"/>
      <c r="SAX244" s="288"/>
      <c r="SAY244" s="288"/>
      <c r="SAZ244" s="288"/>
      <c r="SBA244" s="288"/>
      <c r="SBB244" s="288"/>
      <c r="SBC244" s="288"/>
      <c r="SBD244" s="288"/>
      <c r="SBE244" s="288"/>
      <c r="SBF244" s="288"/>
      <c r="SBG244" s="288"/>
      <c r="SBH244" s="288"/>
      <c r="SBI244" s="288"/>
      <c r="SBJ244" s="288"/>
      <c r="SBK244" s="288"/>
      <c r="SBL244" s="288"/>
      <c r="SBM244" s="288"/>
      <c r="SBN244" s="288"/>
      <c r="SBO244" s="288"/>
      <c r="SBP244" s="288"/>
      <c r="SBQ244" s="288"/>
      <c r="SBR244" s="288"/>
      <c r="SBS244" s="288"/>
      <c r="SBT244" s="288"/>
      <c r="SBU244" s="288"/>
      <c r="SBV244" s="288"/>
      <c r="SBW244" s="288"/>
      <c r="SBX244" s="288"/>
      <c r="SBY244" s="288"/>
      <c r="SBZ244" s="288"/>
      <c r="SCA244" s="288"/>
      <c r="SCB244" s="288"/>
      <c r="SCC244" s="288"/>
      <c r="SCD244" s="288"/>
      <c r="SCE244" s="288"/>
      <c r="SCF244" s="288"/>
      <c r="SCG244" s="288"/>
      <c r="SCH244" s="288"/>
      <c r="SCI244" s="288"/>
      <c r="SCJ244" s="288"/>
      <c r="SCK244" s="288"/>
      <c r="SCL244" s="288"/>
      <c r="SCM244" s="288"/>
      <c r="SCN244" s="288"/>
      <c r="SCO244" s="288"/>
      <c r="SCP244" s="288"/>
      <c r="SCQ244" s="288"/>
      <c r="SCR244" s="288"/>
      <c r="SCS244" s="288"/>
      <c r="SCT244" s="288"/>
      <c r="SCU244" s="288"/>
      <c r="SCV244" s="288"/>
      <c r="SCW244" s="288"/>
      <c r="SCX244" s="288"/>
      <c r="SCY244" s="288"/>
      <c r="SCZ244" s="288"/>
      <c r="SDA244" s="288"/>
      <c r="SDB244" s="288"/>
      <c r="SDC244" s="288"/>
      <c r="SDD244" s="288"/>
      <c r="SDE244" s="288"/>
      <c r="SDF244" s="288"/>
      <c r="SDG244" s="288"/>
      <c r="SDH244" s="288"/>
      <c r="SDI244" s="288"/>
      <c r="SDJ244" s="288"/>
      <c r="SDK244" s="288"/>
      <c r="SDL244" s="288"/>
      <c r="SDM244" s="288"/>
      <c r="SDN244" s="288"/>
      <c r="SDO244" s="288"/>
      <c r="SDP244" s="288"/>
      <c r="SDQ244" s="288"/>
      <c r="SDR244" s="288"/>
      <c r="SDS244" s="288"/>
      <c r="SDT244" s="288"/>
      <c r="SDU244" s="288"/>
      <c r="SDV244" s="288"/>
      <c r="SDW244" s="288"/>
      <c r="SDX244" s="288"/>
      <c r="SDY244" s="288"/>
      <c r="SDZ244" s="288"/>
      <c r="SEA244" s="288"/>
      <c r="SEB244" s="288"/>
      <c r="SEC244" s="288"/>
      <c r="SED244" s="288"/>
      <c r="SEE244" s="288"/>
      <c r="SEF244" s="288"/>
      <c r="SEG244" s="288"/>
      <c r="SEH244" s="288"/>
      <c r="SEI244" s="288"/>
      <c r="SEJ244" s="288"/>
      <c r="SEK244" s="288"/>
      <c r="SEL244" s="288"/>
      <c r="SEM244" s="288"/>
      <c r="SEN244" s="288"/>
      <c r="SEO244" s="288"/>
      <c r="SEP244" s="288"/>
      <c r="SEQ244" s="288"/>
      <c r="SER244" s="288"/>
      <c r="SES244" s="288"/>
      <c r="SET244" s="288"/>
      <c r="SEU244" s="288"/>
      <c r="SEV244" s="288"/>
      <c r="SEW244" s="288"/>
      <c r="SEX244" s="288"/>
      <c r="SEY244" s="288"/>
      <c r="SEZ244" s="288"/>
      <c r="SFA244" s="288"/>
      <c r="SFB244" s="288"/>
      <c r="SFC244" s="288"/>
      <c r="SFD244" s="288"/>
      <c r="SFE244" s="288"/>
      <c r="SFF244" s="288"/>
      <c r="SFG244" s="288"/>
      <c r="SFH244" s="288"/>
      <c r="SFI244" s="288"/>
      <c r="SFJ244" s="288"/>
      <c r="SFK244" s="288"/>
      <c r="SFL244" s="288"/>
      <c r="SFM244" s="288"/>
      <c r="SFN244" s="288"/>
      <c r="SFO244" s="288"/>
      <c r="SFP244" s="288"/>
      <c r="SFQ244" s="288"/>
      <c r="SFR244" s="288"/>
      <c r="SFS244" s="288"/>
      <c r="SFT244" s="288"/>
      <c r="SFU244" s="288"/>
      <c r="SFV244" s="288"/>
      <c r="SFW244" s="288"/>
      <c r="SFX244" s="288"/>
      <c r="SFY244" s="288"/>
      <c r="SFZ244" s="288"/>
      <c r="SGA244" s="288"/>
      <c r="SGB244" s="288"/>
      <c r="SGC244" s="288"/>
      <c r="SGD244" s="288"/>
      <c r="SGE244" s="288"/>
      <c r="SGF244" s="288"/>
      <c r="SGG244" s="288"/>
      <c r="SGH244" s="288"/>
      <c r="SGI244" s="288"/>
      <c r="SGJ244" s="288"/>
      <c r="SGK244" s="288"/>
      <c r="SGL244" s="288"/>
      <c r="SGM244" s="288"/>
      <c r="SGN244" s="288"/>
      <c r="SGO244" s="288"/>
      <c r="SGP244" s="288"/>
      <c r="SGQ244" s="288"/>
      <c r="SGR244" s="288"/>
      <c r="SGS244" s="288"/>
      <c r="SGT244" s="288"/>
      <c r="SGU244" s="288"/>
      <c r="SGV244" s="288"/>
      <c r="SGW244" s="288"/>
      <c r="SGX244" s="288"/>
      <c r="SGY244" s="288"/>
      <c r="SGZ244" s="288"/>
      <c r="SHA244" s="288"/>
      <c r="SHB244" s="288"/>
      <c r="SHC244" s="288"/>
      <c r="SHD244" s="288"/>
      <c r="SHE244" s="288"/>
      <c r="SHF244" s="288"/>
      <c r="SHG244" s="288"/>
      <c r="SHH244" s="288"/>
      <c r="SHI244" s="288"/>
      <c r="SHJ244" s="288"/>
      <c r="SHK244" s="288"/>
      <c r="SHL244" s="288"/>
      <c r="SHM244" s="288"/>
      <c r="SHN244" s="288"/>
      <c r="SHO244" s="288"/>
      <c r="SHP244" s="288"/>
      <c r="SHQ244" s="288"/>
      <c r="SHR244" s="288"/>
      <c r="SHS244" s="288"/>
      <c r="SHT244" s="288"/>
      <c r="SHU244" s="288"/>
      <c r="SHV244" s="288"/>
      <c r="SHW244" s="288"/>
      <c r="SHX244" s="288"/>
      <c r="SHY244" s="288"/>
      <c r="SHZ244" s="288"/>
      <c r="SIA244" s="288"/>
      <c r="SIB244" s="288"/>
      <c r="SIC244" s="288"/>
      <c r="SID244" s="288"/>
      <c r="SIE244" s="288"/>
      <c r="SIF244" s="288"/>
      <c r="SIG244" s="288"/>
      <c r="SIH244" s="288"/>
      <c r="SII244" s="288"/>
      <c r="SIJ244" s="288"/>
      <c r="SIK244" s="288"/>
      <c r="SIL244" s="288"/>
      <c r="SIM244" s="288"/>
      <c r="SIN244" s="288"/>
      <c r="SIO244" s="288"/>
      <c r="SIP244" s="288"/>
      <c r="SIQ244" s="288"/>
      <c r="SIR244" s="288"/>
      <c r="SIS244" s="288"/>
      <c r="SIT244" s="288"/>
      <c r="SIU244" s="288"/>
      <c r="SIV244" s="288"/>
      <c r="SIW244" s="288"/>
      <c r="SIX244" s="288"/>
      <c r="SIY244" s="288"/>
      <c r="SIZ244" s="288"/>
      <c r="SJA244" s="288"/>
      <c r="SJB244" s="288"/>
      <c r="SJC244" s="288"/>
      <c r="SJD244" s="288"/>
      <c r="SJE244" s="288"/>
      <c r="SJF244" s="288"/>
      <c r="SJG244" s="288"/>
      <c r="SJH244" s="288"/>
      <c r="SJI244" s="288"/>
      <c r="SJJ244" s="288"/>
      <c r="SJK244" s="288"/>
      <c r="SJL244" s="288"/>
      <c r="SJM244" s="288"/>
      <c r="SJN244" s="288"/>
      <c r="SJO244" s="288"/>
      <c r="SJP244" s="288"/>
      <c r="SJQ244" s="288"/>
      <c r="SJR244" s="288"/>
      <c r="SJS244" s="288"/>
      <c r="SJT244" s="288"/>
      <c r="SJU244" s="288"/>
      <c r="SJV244" s="288"/>
      <c r="SJW244" s="288"/>
      <c r="SJX244" s="288"/>
      <c r="SJY244" s="288"/>
      <c r="SJZ244" s="288"/>
      <c r="SKA244" s="288"/>
      <c r="SKB244" s="288"/>
      <c r="SKC244" s="288"/>
      <c r="SKD244" s="288"/>
      <c r="SKE244" s="288"/>
      <c r="SKF244" s="288"/>
      <c r="SKG244" s="288"/>
      <c r="SKH244" s="288"/>
      <c r="SKI244" s="288"/>
      <c r="SKJ244" s="288"/>
      <c r="SKK244" s="288"/>
      <c r="SKL244" s="288"/>
      <c r="SKM244" s="288"/>
      <c r="SKN244" s="288"/>
      <c r="SKO244" s="288"/>
      <c r="SKP244" s="288"/>
      <c r="SKQ244" s="288"/>
      <c r="SKR244" s="288"/>
      <c r="SKS244" s="288"/>
      <c r="SKT244" s="288"/>
      <c r="SKU244" s="288"/>
      <c r="SKV244" s="288"/>
      <c r="SKW244" s="288"/>
      <c r="SKX244" s="288"/>
      <c r="SKY244" s="288"/>
      <c r="SKZ244" s="288"/>
      <c r="SLA244" s="288"/>
      <c r="SLB244" s="288"/>
      <c r="SLC244" s="288"/>
      <c r="SLD244" s="288"/>
      <c r="SLE244" s="288"/>
      <c r="SLF244" s="288"/>
      <c r="SLG244" s="288"/>
      <c r="SLH244" s="288"/>
      <c r="SLI244" s="288"/>
      <c r="SLJ244" s="288"/>
      <c r="SLK244" s="288"/>
      <c r="SLL244" s="288"/>
      <c r="SLM244" s="288"/>
      <c r="SLN244" s="288"/>
      <c r="SLO244" s="288"/>
      <c r="SLP244" s="288"/>
      <c r="SLQ244" s="288"/>
      <c r="SLR244" s="288"/>
      <c r="SLS244" s="288"/>
      <c r="SLT244" s="288"/>
      <c r="SLU244" s="288"/>
      <c r="SLV244" s="288"/>
      <c r="SLW244" s="288"/>
      <c r="SLX244" s="288"/>
      <c r="SLY244" s="288"/>
      <c r="SLZ244" s="288"/>
      <c r="SMA244" s="288"/>
      <c r="SMB244" s="288"/>
      <c r="SMC244" s="288"/>
      <c r="SMD244" s="288"/>
      <c r="SME244" s="288"/>
      <c r="SMF244" s="288"/>
      <c r="SMG244" s="288"/>
      <c r="SMH244" s="288"/>
      <c r="SMI244" s="288"/>
      <c r="SMJ244" s="288"/>
      <c r="SMK244" s="288"/>
      <c r="SML244" s="288"/>
      <c r="SMM244" s="288"/>
      <c r="SMN244" s="288"/>
      <c r="SMO244" s="288"/>
      <c r="SMP244" s="288"/>
      <c r="SMQ244" s="288"/>
      <c r="SMR244" s="288"/>
      <c r="SMS244" s="288"/>
      <c r="SMT244" s="288"/>
      <c r="SMU244" s="288"/>
      <c r="SMV244" s="288"/>
      <c r="SMW244" s="288"/>
      <c r="SMX244" s="288"/>
      <c r="SMY244" s="288"/>
      <c r="SMZ244" s="288"/>
      <c r="SNA244" s="288"/>
      <c r="SNB244" s="288"/>
      <c r="SNC244" s="288"/>
      <c r="SND244" s="288"/>
      <c r="SNE244" s="288"/>
      <c r="SNF244" s="288"/>
      <c r="SNG244" s="288"/>
      <c r="SNH244" s="288"/>
      <c r="SNI244" s="288"/>
      <c r="SNJ244" s="288"/>
      <c r="SNK244" s="288"/>
      <c r="SNL244" s="288"/>
      <c r="SNM244" s="288"/>
      <c r="SNN244" s="288"/>
      <c r="SNO244" s="288"/>
      <c r="SNP244" s="288"/>
      <c r="SNQ244" s="288"/>
      <c r="SNR244" s="288"/>
      <c r="SNS244" s="288"/>
      <c r="SNT244" s="288"/>
      <c r="SNU244" s="288"/>
      <c r="SNV244" s="288"/>
      <c r="SNW244" s="288"/>
      <c r="SNX244" s="288"/>
      <c r="SNY244" s="288"/>
      <c r="SNZ244" s="288"/>
      <c r="SOA244" s="288"/>
      <c r="SOB244" s="288"/>
      <c r="SOC244" s="288"/>
      <c r="SOD244" s="288"/>
      <c r="SOE244" s="288"/>
      <c r="SOF244" s="288"/>
      <c r="SOG244" s="288"/>
      <c r="SOH244" s="288"/>
      <c r="SOI244" s="288"/>
      <c r="SOJ244" s="288"/>
      <c r="SOK244" s="288"/>
      <c r="SOL244" s="288"/>
      <c r="SOM244" s="288"/>
      <c r="SON244" s="288"/>
      <c r="SOO244" s="288"/>
      <c r="SOP244" s="288"/>
      <c r="SOQ244" s="288"/>
      <c r="SOR244" s="288"/>
      <c r="SOS244" s="288"/>
      <c r="SOT244" s="288"/>
      <c r="SOU244" s="288"/>
      <c r="SOV244" s="288"/>
      <c r="SOW244" s="288"/>
      <c r="SOX244" s="288"/>
      <c r="SOY244" s="288"/>
      <c r="SOZ244" s="288"/>
      <c r="SPA244" s="288"/>
      <c r="SPB244" s="288"/>
      <c r="SPC244" s="288"/>
      <c r="SPD244" s="288"/>
      <c r="SPE244" s="288"/>
      <c r="SPF244" s="288"/>
      <c r="SPG244" s="288"/>
      <c r="SPH244" s="288"/>
      <c r="SPI244" s="288"/>
      <c r="SPJ244" s="288"/>
      <c r="SPK244" s="288"/>
      <c r="SPL244" s="288"/>
      <c r="SPM244" s="288"/>
      <c r="SPN244" s="288"/>
      <c r="SPO244" s="288"/>
      <c r="SPP244" s="288"/>
      <c r="SPQ244" s="288"/>
      <c r="SPR244" s="288"/>
      <c r="SPS244" s="288"/>
      <c r="SPT244" s="288"/>
      <c r="SPU244" s="288"/>
      <c r="SPV244" s="288"/>
      <c r="SPW244" s="288"/>
      <c r="SPX244" s="288"/>
      <c r="SPY244" s="288"/>
      <c r="SPZ244" s="288"/>
      <c r="SQA244" s="288"/>
      <c r="SQB244" s="288"/>
      <c r="SQC244" s="288"/>
      <c r="SQD244" s="288"/>
      <c r="SQE244" s="288"/>
      <c r="SQF244" s="288"/>
      <c r="SQG244" s="288"/>
      <c r="SQH244" s="288"/>
      <c r="SQI244" s="288"/>
      <c r="SQJ244" s="288"/>
      <c r="SQK244" s="288"/>
      <c r="SQL244" s="288"/>
      <c r="SQM244" s="288"/>
      <c r="SQN244" s="288"/>
      <c r="SQO244" s="288"/>
      <c r="SQP244" s="288"/>
      <c r="SQQ244" s="288"/>
      <c r="SQR244" s="288"/>
      <c r="SQS244" s="288"/>
      <c r="SQT244" s="288"/>
      <c r="SQU244" s="288"/>
      <c r="SQV244" s="288"/>
      <c r="SQW244" s="288"/>
      <c r="SQX244" s="288"/>
      <c r="SQY244" s="288"/>
      <c r="SQZ244" s="288"/>
      <c r="SRA244" s="288"/>
      <c r="SRB244" s="288"/>
      <c r="SRC244" s="288"/>
      <c r="SRD244" s="288"/>
      <c r="SRE244" s="288"/>
      <c r="SRF244" s="288"/>
      <c r="SRG244" s="288"/>
      <c r="SRH244" s="288"/>
      <c r="SRI244" s="288"/>
      <c r="SRJ244" s="288"/>
      <c r="SRK244" s="288"/>
      <c r="SRL244" s="288"/>
      <c r="SRM244" s="288"/>
      <c r="SRN244" s="288"/>
      <c r="SRO244" s="288"/>
      <c r="SRP244" s="288"/>
      <c r="SRQ244" s="288"/>
      <c r="SRR244" s="288"/>
      <c r="SRS244" s="288"/>
      <c r="SRT244" s="288"/>
      <c r="SRU244" s="288"/>
      <c r="SRV244" s="288"/>
      <c r="SRW244" s="288"/>
      <c r="SRX244" s="288"/>
      <c r="SRY244" s="288"/>
      <c r="SRZ244" s="288"/>
      <c r="SSA244" s="288"/>
      <c r="SSB244" s="288"/>
      <c r="SSC244" s="288"/>
      <c r="SSD244" s="288"/>
      <c r="SSE244" s="288"/>
      <c r="SSF244" s="288"/>
      <c r="SSG244" s="288"/>
      <c r="SSH244" s="288"/>
      <c r="SSI244" s="288"/>
      <c r="SSJ244" s="288"/>
      <c r="SSK244" s="288"/>
      <c r="SSL244" s="288"/>
      <c r="SSM244" s="288"/>
      <c r="SSN244" s="288"/>
      <c r="SSO244" s="288"/>
      <c r="SSP244" s="288"/>
      <c r="SSQ244" s="288"/>
      <c r="SSR244" s="288"/>
      <c r="SSS244" s="288"/>
      <c r="SST244" s="288"/>
      <c r="SSU244" s="288"/>
      <c r="SSV244" s="288"/>
      <c r="SSW244" s="288"/>
      <c r="SSX244" s="288"/>
      <c r="SSY244" s="288"/>
      <c r="SSZ244" s="288"/>
      <c r="STA244" s="288"/>
      <c r="STB244" s="288"/>
      <c r="STC244" s="288"/>
      <c r="STD244" s="288"/>
      <c r="STE244" s="288"/>
      <c r="STF244" s="288"/>
      <c r="STG244" s="288"/>
      <c r="STH244" s="288"/>
      <c r="STI244" s="288"/>
      <c r="STJ244" s="288"/>
      <c r="STK244" s="288"/>
      <c r="STL244" s="288"/>
      <c r="STM244" s="288"/>
      <c r="STN244" s="288"/>
      <c r="STO244" s="288"/>
      <c r="STP244" s="288"/>
      <c r="STQ244" s="288"/>
      <c r="STR244" s="288"/>
      <c r="STS244" s="288"/>
      <c r="STT244" s="288"/>
      <c r="STU244" s="288"/>
      <c r="STV244" s="288"/>
      <c r="STW244" s="288"/>
      <c r="STX244" s="288"/>
      <c r="STY244" s="288"/>
      <c r="STZ244" s="288"/>
      <c r="SUA244" s="288"/>
      <c r="SUB244" s="288"/>
      <c r="SUC244" s="288"/>
      <c r="SUD244" s="288"/>
      <c r="SUE244" s="288"/>
      <c r="SUF244" s="288"/>
      <c r="SUG244" s="288"/>
      <c r="SUH244" s="288"/>
      <c r="SUI244" s="288"/>
      <c r="SUJ244" s="288"/>
      <c r="SUK244" s="288"/>
      <c r="SUL244" s="288"/>
      <c r="SUM244" s="288"/>
      <c r="SUN244" s="288"/>
      <c r="SUO244" s="288"/>
      <c r="SUP244" s="288"/>
      <c r="SUQ244" s="288"/>
      <c r="SUR244" s="288"/>
      <c r="SUS244" s="288"/>
      <c r="SUT244" s="288"/>
      <c r="SUU244" s="288"/>
      <c r="SUV244" s="288"/>
      <c r="SUW244" s="288"/>
      <c r="SUX244" s="288"/>
      <c r="SUY244" s="288"/>
      <c r="SUZ244" s="288"/>
      <c r="SVA244" s="288"/>
      <c r="SVB244" s="288"/>
      <c r="SVC244" s="288"/>
      <c r="SVD244" s="288"/>
      <c r="SVE244" s="288"/>
      <c r="SVF244" s="288"/>
      <c r="SVG244" s="288"/>
      <c r="SVH244" s="288"/>
      <c r="SVI244" s="288"/>
      <c r="SVJ244" s="288"/>
      <c r="SVK244" s="288"/>
      <c r="SVL244" s="288"/>
      <c r="SVM244" s="288"/>
      <c r="SVN244" s="288"/>
      <c r="SVO244" s="288"/>
      <c r="SVP244" s="288"/>
      <c r="SVQ244" s="288"/>
      <c r="SVR244" s="288"/>
      <c r="SVS244" s="288"/>
      <c r="SVT244" s="288"/>
      <c r="SVU244" s="288"/>
      <c r="SVV244" s="288"/>
      <c r="SVW244" s="288"/>
      <c r="SVX244" s="288"/>
      <c r="SVY244" s="288"/>
      <c r="SVZ244" s="288"/>
      <c r="SWA244" s="288"/>
      <c r="SWB244" s="288"/>
      <c r="SWC244" s="288"/>
      <c r="SWD244" s="288"/>
      <c r="SWE244" s="288"/>
      <c r="SWF244" s="288"/>
      <c r="SWG244" s="288"/>
      <c r="SWH244" s="288"/>
      <c r="SWI244" s="288"/>
      <c r="SWJ244" s="288"/>
      <c r="SWK244" s="288"/>
      <c r="SWL244" s="288"/>
      <c r="SWM244" s="288"/>
      <c r="SWN244" s="288"/>
      <c r="SWO244" s="288"/>
      <c r="SWP244" s="288"/>
      <c r="SWQ244" s="288"/>
      <c r="SWR244" s="288"/>
      <c r="SWS244" s="288"/>
      <c r="SWT244" s="288"/>
      <c r="SWU244" s="288"/>
      <c r="SWV244" s="288"/>
      <c r="SWW244" s="288"/>
      <c r="SWX244" s="288"/>
      <c r="SWY244" s="288"/>
      <c r="SWZ244" s="288"/>
      <c r="SXA244" s="288"/>
      <c r="SXB244" s="288"/>
      <c r="SXC244" s="288"/>
      <c r="SXD244" s="288"/>
      <c r="SXE244" s="288"/>
      <c r="SXF244" s="288"/>
      <c r="SXG244" s="288"/>
      <c r="SXH244" s="288"/>
      <c r="SXI244" s="288"/>
      <c r="SXJ244" s="288"/>
      <c r="SXK244" s="288"/>
      <c r="SXL244" s="288"/>
      <c r="SXM244" s="288"/>
      <c r="SXN244" s="288"/>
      <c r="SXO244" s="288"/>
      <c r="SXP244" s="288"/>
      <c r="SXQ244" s="288"/>
      <c r="SXR244" s="288"/>
      <c r="SXS244" s="288"/>
      <c r="SXT244" s="288"/>
      <c r="SXU244" s="288"/>
      <c r="SXV244" s="288"/>
      <c r="SXW244" s="288"/>
      <c r="SXX244" s="288"/>
      <c r="SXY244" s="288"/>
      <c r="SXZ244" s="288"/>
      <c r="SYA244" s="288"/>
      <c r="SYB244" s="288"/>
      <c r="SYC244" s="288"/>
      <c r="SYD244" s="288"/>
      <c r="SYE244" s="288"/>
      <c r="SYF244" s="288"/>
      <c r="SYG244" s="288"/>
      <c r="SYH244" s="288"/>
      <c r="SYI244" s="288"/>
      <c r="SYJ244" s="288"/>
      <c r="SYK244" s="288"/>
      <c r="SYL244" s="288"/>
      <c r="SYM244" s="288"/>
      <c r="SYN244" s="288"/>
      <c r="SYO244" s="288"/>
      <c r="SYP244" s="288"/>
      <c r="SYQ244" s="288"/>
      <c r="SYR244" s="288"/>
      <c r="SYS244" s="288"/>
      <c r="SYT244" s="288"/>
      <c r="SYU244" s="288"/>
      <c r="SYV244" s="288"/>
      <c r="SYW244" s="288"/>
      <c r="SYX244" s="288"/>
      <c r="SYY244" s="288"/>
      <c r="SYZ244" s="288"/>
      <c r="SZA244" s="288"/>
      <c r="SZB244" s="288"/>
      <c r="SZC244" s="288"/>
      <c r="SZD244" s="288"/>
      <c r="SZE244" s="288"/>
      <c r="SZF244" s="288"/>
      <c r="SZG244" s="288"/>
      <c r="SZH244" s="288"/>
      <c r="SZI244" s="288"/>
      <c r="SZJ244" s="288"/>
      <c r="SZK244" s="288"/>
      <c r="SZL244" s="288"/>
      <c r="SZM244" s="288"/>
      <c r="SZN244" s="288"/>
      <c r="SZO244" s="288"/>
      <c r="SZP244" s="288"/>
      <c r="SZQ244" s="288"/>
      <c r="SZR244" s="288"/>
      <c r="SZS244" s="288"/>
      <c r="SZT244" s="288"/>
      <c r="SZU244" s="288"/>
      <c r="SZV244" s="288"/>
      <c r="SZW244" s="288"/>
      <c r="SZX244" s="288"/>
      <c r="SZY244" s="288"/>
      <c r="SZZ244" s="288"/>
      <c r="TAA244" s="288"/>
      <c r="TAB244" s="288"/>
      <c r="TAC244" s="288"/>
      <c r="TAD244" s="288"/>
      <c r="TAE244" s="288"/>
      <c r="TAF244" s="288"/>
      <c r="TAG244" s="288"/>
      <c r="TAH244" s="288"/>
      <c r="TAI244" s="288"/>
      <c r="TAJ244" s="288"/>
      <c r="TAK244" s="288"/>
      <c r="TAL244" s="288"/>
      <c r="TAM244" s="288"/>
      <c r="TAN244" s="288"/>
      <c r="TAO244" s="288"/>
      <c r="TAP244" s="288"/>
      <c r="TAQ244" s="288"/>
      <c r="TAR244" s="288"/>
      <c r="TAS244" s="288"/>
      <c r="TAT244" s="288"/>
      <c r="TAU244" s="288"/>
      <c r="TAV244" s="288"/>
      <c r="TAW244" s="288"/>
      <c r="TAX244" s="288"/>
      <c r="TAY244" s="288"/>
      <c r="TAZ244" s="288"/>
      <c r="TBA244" s="288"/>
      <c r="TBB244" s="288"/>
      <c r="TBC244" s="288"/>
      <c r="TBD244" s="288"/>
      <c r="TBE244" s="288"/>
      <c r="TBF244" s="288"/>
      <c r="TBG244" s="288"/>
      <c r="TBH244" s="288"/>
      <c r="TBI244" s="288"/>
      <c r="TBJ244" s="288"/>
      <c r="TBK244" s="288"/>
      <c r="TBL244" s="288"/>
      <c r="TBM244" s="288"/>
      <c r="TBN244" s="288"/>
      <c r="TBO244" s="288"/>
      <c r="TBP244" s="288"/>
      <c r="TBQ244" s="288"/>
      <c r="TBR244" s="288"/>
      <c r="TBS244" s="288"/>
      <c r="TBT244" s="288"/>
      <c r="TBU244" s="288"/>
      <c r="TBV244" s="288"/>
      <c r="TBW244" s="288"/>
      <c r="TBX244" s="288"/>
      <c r="TBY244" s="288"/>
      <c r="TBZ244" s="288"/>
      <c r="TCA244" s="288"/>
      <c r="TCB244" s="288"/>
      <c r="TCC244" s="288"/>
      <c r="TCD244" s="288"/>
      <c r="TCE244" s="288"/>
      <c r="TCF244" s="288"/>
      <c r="TCG244" s="288"/>
      <c r="TCH244" s="288"/>
      <c r="TCI244" s="288"/>
      <c r="TCJ244" s="288"/>
      <c r="TCK244" s="288"/>
      <c r="TCL244" s="288"/>
      <c r="TCM244" s="288"/>
      <c r="TCN244" s="288"/>
      <c r="TCO244" s="288"/>
      <c r="TCP244" s="288"/>
      <c r="TCQ244" s="288"/>
      <c r="TCR244" s="288"/>
      <c r="TCS244" s="288"/>
      <c r="TCT244" s="288"/>
      <c r="TCU244" s="288"/>
      <c r="TCV244" s="288"/>
      <c r="TCW244" s="288"/>
      <c r="TCX244" s="288"/>
      <c r="TCY244" s="288"/>
      <c r="TCZ244" s="288"/>
      <c r="TDA244" s="288"/>
      <c r="TDB244" s="288"/>
      <c r="TDC244" s="288"/>
      <c r="TDD244" s="288"/>
      <c r="TDE244" s="288"/>
      <c r="TDF244" s="288"/>
      <c r="TDG244" s="288"/>
      <c r="TDH244" s="288"/>
      <c r="TDI244" s="288"/>
      <c r="TDJ244" s="288"/>
      <c r="TDK244" s="288"/>
      <c r="TDL244" s="288"/>
      <c r="TDM244" s="288"/>
      <c r="TDN244" s="288"/>
      <c r="TDO244" s="288"/>
      <c r="TDP244" s="288"/>
      <c r="TDQ244" s="288"/>
      <c r="TDR244" s="288"/>
      <c r="TDS244" s="288"/>
      <c r="TDT244" s="288"/>
      <c r="TDU244" s="288"/>
      <c r="TDV244" s="288"/>
      <c r="TDW244" s="288"/>
      <c r="TDX244" s="288"/>
      <c r="TDY244" s="288"/>
      <c r="TDZ244" s="288"/>
      <c r="TEA244" s="288"/>
      <c r="TEB244" s="288"/>
      <c r="TEC244" s="288"/>
      <c r="TED244" s="288"/>
      <c r="TEE244" s="288"/>
      <c r="TEF244" s="288"/>
      <c r="TEG244" s="288"/>
      <c r="TEH244" s="288"/>
      <c r="TEI244" s="288"/>
      <c r="TEJ244" s="288"/>
      <c r="TEK244" s="288"/>
      <c r="TEL244" s="288"/>
      <c r="TEM244" s="288"/>
      <c r="TEN244" s="288"/>
      <c r="TEO244" s="288"/>
      <c r="TEP244" s="288"/>
      <c r="TEQ244" s="288"/>
      <c r="TER244" s="288"/>
      <c r="TES244" s="288"/>
      <c r="TET244" s="288"/>
      <c r="TEU244" s="288"/>
      <c r="TEV244" s="288"/>
      <c r="TEW244" s="288"/>
      <c r="TEX244" s="288"/>
      <c r="TEY244" s="288"/>
      <c r="TEZ244" s="288"/>
      <c r="TFA244" s="288"/>
      <c r="TFB244" s="288"/>
      <c r="TFC244" s="288"/>
      <c r="TFD244" s="288"/>
      <c r="TFE244" s="288"/>
      <c r="TFF244" s="288"/>
      <c r="TFG244" s="288"/>
      <c r="TFH244" s="288"/>
      <c r="TFI244" s="288"/>
      <c r="TFJ244" s="288"/>
      <c r="TFK244" s="288"/>
      <c r="TFL244" s="288"/>
      <c r="TFM244" s="288"/>
      <c r="TFN244" s="288"/>
      <c r="TFO244" s="288"/>
      <c r="TFP244" s="288"/>
      <c r="TFQ244" s="288"/>
      <c r="TFR244" s="288"/>
      <c r="TFS244" s="288"/>
      <c r="TFT244" s="288"/>
      <c r="TFU244" s="288"/>
      <c r="TFV244" s="288"/>
      <c r="TFW244" s="288"/>
      <c r="TFX244" s="288"/>
      <c r="TFY244" s="288"/>
      <c r="TFZ244" s="288"/>
      <c r="TGA244" s="288"/>
      <c r="TGB244" s="288"/>
      <c r="TGC244" s="288"/>
      <c r="TGD244" s="288"/>
      <c r="TGE244" s="288"/>
      <c r="TGF244" s="288"/>
      <c r="TGG244" s="288"/>
      <c r="TGH244" s="288"/>
      <c r="TGI244" s="288"/>
      <c r="TGJ244" s="288"/>
      <c r="TGK244" s="288"/>
      <c r="TGL244" s="288"/>
      <c r="TGM244" s="288"/>
      <c r="TGN244" s="288"/>
      <c r="TGO244" s="288"/>
      <c r="TGP244" s="288"/>
      <c r="TGQ244" s="288"/>
      <c r="TGR244" s="288"/>
      <c r="TGS244" s="288"/>
      <c r="TGT244" s="288"/>
      <c r="TGU244" s="288"/>
      <c r="TGV244" s="288"/>
      <c r="TGW244" s="288"/>
      <c r="TGX244" s="288"/>
      <c r="TGY244" s="288"/>
      <c r="TGZ244" s="288"/>
      <c r="THA244" s="288"/>
      <c r="THB244" s="288"/>
      <c r="THC244" s="288"/>
      <c r="THD244" s="288"/>
      <c r="THE244" s="288"/>
      <c r="THF244" s="288"/>
      <c r="THG244" s="288"/>
      <c r="THH244" s="288"/>
      <c r="THI244" s="288"/>
      <c r="THJ244" s="288"/>
      <c r="THK244" s="288"/>
      <c r="THL244" s="288"/>
      <c r="THM244" s="288"/>
      <c r="THN244" s="288"/>
      <c r="THO244" s="288"/>
      <c r="THP244" s="288"/>
      <c r="THQ244" s="288"/>
      <c r="THR244" s="288"/>
      <c r="THS244" s="288"/>
      <c r="THT244" s="288"/>
      <c r="THU244" s="288"/>
      <c r="THV244" s="288"/>
      <c r="THW244" s="288"/>
      <c r="THX244" s="288"/>
      <c r="THY244" s="288"/>
      <c r="THZ244" s="288"/>
      <c r="TIA244" s="288"/>
      <c r="TIB244" s="288"/>
      <c r="TIC244" s="288"/>
      <c r="TID244" s="288"/>
      <c r="TIE244" s="288"/>
      <c r="TIF244" s="288"/>
      <c r="TIG244" s="288"/>
      <c r="TIH244" s="288"/>
      <c r="TII244" s="288"/>
      <c r="TIJ244" s="288"/>
      <c r="TIK244" s="288"/>
      <c r="TIL244" s="288"/>
      <c r="TIM244" s="288"/>
      <c r="TIN244" s="288"/>
      <c r="TIO244" s="288"/>
      <c r="TIP244" s="288"/>
      <c r="TIQ244" s="288"/>
      <c r="TIR244" s="288"/>
      <c r="TIS244" s="288"/>
      <c r="TIT244" s="288"/>
      <c r="TIU244" s="288"/>
      <c r="TIV244" s="288"/>
      <c r="TIW244" s="288"/>
      <c r="TIX244" s="288"/>
      <c r="TIY244" s="288"/>
      <c r="TIZ244" s="288"/>
      <c r="TJA244" s="288"/>
      <c r="TJB244" s="288"/>
      <c r="TJC244" s="288"/>
      <c r="TJD244" s="288"/>
      <c r="TJE244" s="288"/>
      <c r="TJF244" s="288"/>
      <c r="TJG244" s="288"/>
      <c r="TJH244" s="288"/>
      <c r="TJI244" s="288"/>
      <c r="TJJ244" s="288"/>
      <c r="TJK244" s="288"/>
      <c r="TJL244" s="288"/>
      <c r="TJM244" s="288"/>
      <c r="TJN244" s="288"/>
      <c r="TJO244" s="288"/>
      <c r="TJP244" s="288"/>
      <c r="TJQ244" s="288"/>
      <c r="TJR244" s="288"/>
      <c r="TJS244" s="288"/>
      <c r="TJT244" s="288"/>
      <c r="TJU244" s="288"/>
      <c r="TJV244" s="288"/>
      <c r="TJW244" s="288"/>
      <c r="TJX244" s="288"/>
      <c r="TJY244" s="288"/>
      <c r="TJZ244" s="288"/>
      <c r="TKA244" s="288"/>
      <c r="TKB244" s="288"/>
      <c r="TKC244" s="288"/>
      <c r="TKD244" s="288"/>
      <c r="TKE244" s="288"/>
      <c r="TKF244" s="288"/>
      <c r="TKG244" s="288"/>
      <c r="TKH244" s="288"/>
      <c r="TKI244" s="288"/>
      <c r="TKJ244" s="288"/>
      <c r="TKK244" s="288"/>
      <c r="TKL244" s="288"/>
      <c r="TKM244" s="288"/>
      <c r="TKN244" s="288"/>
      <c r="TKO244" s="288"/>
      <c r="TKP244" s="288"/>
      <c r="TKQ244" s="288"/>
      <c r="TKR244" s="288"/>
      <c r="TKS244" s="288"/>
      <c r="TKT244" s="288"/>
      <c r="TKU244" s="288"/>
      <c r="TKV244" s="288"/>
      <c r="TKW244" s="288"/>
      <c r="TKX244" s="288"/>
      <c r="TKY244" s="288"/>
      <c r="TKZ244" s="288"/>
      <c r="TLA244" s="288"/>
      <c r="TLB244" s="288"/>
      <c r="TLC244" s="288"/>
      <c r="TLD244" s="288"/>
      <c r="TLE244" s="288"/>
      <c r="TLF244" s="288"/>
      <c r="TLG244" s="288"/>
      <c r="TLH244" s="288"/>
      <c r="TLI244" s="288"/>
      <c r="TLJ244" s="288"/>
      <c r="TLK244" s="288"/>
      <c r="TLL244" s="288"/>
      <c r="TLM244" s="288"/>
      <c r="TLN244" s="288"/>
      <c r="TLO244" s="288"/>
      <c r="TLP244" s="288"/>
      <c r="TLQ244" s="288"/>
      <c r="TLR244" s="288"/>
      <c r="TLS244" s="288"/>
      <c r="TLT244" s="288"/>
      <c r="TLU244" s="288"/>
      <c r="TLV244" s="288"/>
      <c r="TLW244" s="288"/>
      <c r="TLX244" s="288"/>
      <c r="TLY244" s="288"/>
      <c r="TLZ244" s="288"/>
      <c r="TMA244" s="288"/>
      <c r="TMB244" s="288"/>
      <c r="TMC244" s="288"/>
      <c r="TMD244" s="288"/>
      <c r="TME244" s="288"/>
      <c r="TMF244" s="288"/>
      <c r="TMG244" s="288"/>
      <c r="TMH244" s="288"/>
      <c r="TMI244" s="288"/>
      <c r="TMJ244" s="288"/>
      <c r="TMK244" s="288"/>
      <c r="TML244" s="288"/>
      <c r="TMM244" s="288"/>
      <c r="TMN244" s="288"/>
      <c r="TMO244" s="288"/>
      <c r="TMP244" s="288"/>
      <c r="TMQ244" s="288"/>
      <c r="TMR244" s="288"/>
      <c r="TMS244" s="288"/>
      <c r="TMT244" s="288"/>
      <c r="TMU244" s="288"/>
      <c r="TMV244" s="288"/>
      <c r="TMW244" s="288"/>
      <c r="TMX244" s="288"/>
      <c r="TMY244" s="288"/>
      <c r="TMZ244" s="288"/>
      <c r="TNA244" s="288"/>
      <c r="TNB244" s="288"/>
      <c r="TNC244" s="288"/>
      <c r="TND244" s="288"/>
      <c r="TNE244" s="288"/>
      <c r="TNF244" s="288"/>
      <c r="TNG244" s="288"/>
      <c r="TNH244" s="288"/>
      <c r="TNI244" s="288"/>
      <c r="TNJ244" s="288"/>
      <c r="TNK244" s="288"/>
      <c r="TNL244" s="288"/>
      <c r="TNM244" s="288"/>
      <c r="TNN244" s="288"/>
      <c r="TNO244" s="288"/>
      <c r="TNP244" s="288"/>
      <c r="TNQ244" s="288"/>
      <c r="TNR244" s="288"/>
      <c r="TNS244" s="288"/>
      <c r="TNT244" s="288"/>
      <c r="TNU244" s="288"/>
      <c r="TNV244" s="288"/>
      <c r="TNW244" s="288"/>
      <c r="TNX244" s="288"/>
      <c r="TNY244" s="288"/>
      <c r="TNZ244" s="288"/>
      <c r="TOA244" s="288"/>
      <c r="TOB244" s="288"/>
      <c r="TOC244" s="288"/>
      <c r="TOD244" s="288"/>
      <c r="TOE244" s="288"/>
      <c r="TOF244" s="288"/>
      <c r="TOG244" s="288"/>
      <c r="TOH244" s="288"/>
      <c r="TOI244" s="288"/>
      <c r="TOJ244" s="288"/>
      <c r="TOK244" s="288"/>
      <c r="TOL244" s="288"/>
      <c r="TOM244" s="288"/>
      <c r="TON244" s="288"/>
      <c r="TOO244" s="288"/>
      <c r="TOP244" s="288"/>
      <c r="TOQ244" s="288"/>
      <c r="TOR244" s="288"/>
      <c r="TOS244" s="288"/>
      <c r="TOT244" s="288"/>
      <c r="TOU244" s="288"/>
      <c r="TOV244" s="288"/>
      <c r="TOW244" s="288"/>
      <c r="TOX244" s="288"/>
      <c r="TOY244" s="288"/>
      <c r="TOZ244" s="288"/>
      <c r="TPA244" s="288"/>
      <c r="TPB244" s="288"/>
      <c r="TPC244" s="288"/>
      <c r="TPD244" s="288"/>
      <c r="TPE244" s="288"/>
      <c r="TPF244" s="288"/>
      <c r="TPG244" s="288"/>
      <c r="TPH244" s="288"/>
      <c r="TPI244" s="288"/>
      <c r="TPJ244" s="288"/>
      <c r="TPK244" s="288"/>
      <c r="TPL244" s="288"/>
      <c r="TPM244" s="288"/>
      <c r="TPN244" s="288"/>
      <c r="TPO244" s="288"/>
      <c r="TPP244" s="288"/>
      <c r="TPQ244" s="288"/>
      <c r="TPR244" s="288"/>
      <c r="TPS244" s="288"/>
      <c r="TPT244" s="288"/>
      <c r="TPU244" s="288"/>
      <c r="TPV244" s="288"/>
      <c r="TPW244" s="288"/>
      <c r="TPX244" s="288"/>
      <c r="TPY244" s="288"/>
      <c r="TPZ244" s="288"/>
      <c r="TQA244" s="288"/>
      <c r="TQB244" s="288"/>
      <c r="TQC244" s="288"/>
      <c r="TQD244" s="288"/>
      <c r="TQE244" s="288"/>
      <c r="TQF244" s="288"/>
      <c r="TQG244" s="288"/>
      <c r="TQH244" s="288"/>
      <c r="TQI244" s="288"/>
      <c r="TQJ244" s="288"/>
      <c r="TQK244" s="288"/>
      <c r="TQL244" s="288"/>
      <c r="TQM244" s="288"/>
      <c r="TQN244" s="288"/>
      <c r="TQO244" s="288"/>
      <c r="TQP244" s="288"/>
      <c r="TQQ244" s="288"/>
      <c r="TQR244" s="288"/>
      <c r="TQS244" s="288"/>
      <c r="TQT244" s="288"/>
      <c r="TQU244" s="288"/>
      <c r="TQV244" s="288"/>
      <c r="TQW244" s="288"/>
      <c r="TQX244" s="288"/>
      <c r="TQY244" s="288"/>
      <c r="TQZ244" s="288"/>
      <c r="TRA244" s="288"/>
      <c r="TRB244" s="288"/>
      <c r="TRC244" s="288"/>
      <c r="TRD244" s="288"/>
      <c r="TRE244" s="288"/>
      <c r="TRF244" s="288"/>
      <c r="TRG244" s="288"/>
      <c r="TRH244" s="288"/>
      <c r="TRI244" s="288"/>
      <c r="TRJ244" s="288"/>
      <c r="TRK244" s="288"/>
      <c r="TRL244" s="288"/>
      <c r="TRM244" s="288"/>
      <c r="TRN244" s="288"/>
      <c r="TRO244" s="288"/>
      <c r="TRP244" s="288"/>
      <c r="TRQ244" s="288"/>
      <c r="TRR244" s="288"/>
      <c r="TRS244" s="288"/>
      <c r="TRT244" s="288"/>
      <c r="TRU244" s="288"/>
      <c r="TRV244" s="288"/>
      <c r="TRW244" s="288"/>
      <c r="TRX244" s="288"/>
      <c r="TRY244" s="288"/>
      <c r="TRZ244" s="288"/>
      <c r="TSA244" s="288"/>
      <c r="TSB244" s="288"/>
      <c r="TSC244" s="288"/>
      <c r="TSD244" s="288"/>
      <c r="TSE244" s="288"/>
      <c r="TSF244" s="288"/>
      <c r="TSG244" s="288"/>
      <c r="TSH244" s="288"/>
      <c r="TSI244" s="288"/>
      <c r="TSJ244" s="288"/>
      <c r="TSK244" s="288"/>
      <c r="TSL244" s="288"/>
      <c r="TSM244" s="288"/>
      <c r="TSN244" s="288"/>
      <c r="TSO244" s="288"/>
      <c r="TSP244" s="288"/>
      <c r="TSQ244" s="288"/>
      <c r="TSR244" s="288"/>
      <c r="TSS244" s="288"/>
      <c r="TST244" s="288"/>
      <c r="TSU244" s="288"/>
      <c r="TSV244" s="288"/>
      <c r="TSW244" s="288"/>
      <c r="TSX244" s="288"/>
      <c r="TSY244" s="288"/>
      <c r="TSZ244" s="288"/>
      <c r="TTA244" s="288"/>
      <c r="TTB244" s="288"/>
      <c r="TTC244" s="288"/>
      <c r="TTD244" s="288"/>
      <c r="TTE244" s="288"/>
      <c r="TTF244" s="288"/>
      <c r="TTG244" s="288"/>
      <c r="TTH244" s="288"/>
      <c r="TTI244" s="288"/>
      <c r="TTJ244" s="288"/>
      <c r="TTK244" s="288"/>
      <c r="TTL244" s="288"/>
      <c r="TTM244" s="288"/>
      <c r="TTN244" s="288"/>
      <c r="TTO244" s="288"/>
      <c r="TTP244" s="288"/>
      <c r="TTQ244" s="288"/>
      <c r="TTR244" s="288"/>
      <c r="TTS244" s="288"/>
      <c r="TTT244" s="288"/>
      <c r="TTU244" s="288"/>
      <c r="TTV244" s="288"/>
      <c r="TTW244" s="288"/>
      <c r="TTX244" s="288"/>
      <c r="TTY244" s="288"/>
      <c r="TTZ244" s="288"/>
      <c r="TUA244" s="288"/>
      <c r="TUB244" s="288"/>
      <c r="TUC244" s="288"/>
      <c r="TUD244" s="288"/>
      <c r="TUE244" s="288"/>
      <c r="TUF244" s="288"/>
      <c r="TUG244" s="288"/>
      <c r="TUH244" s="288"/>
      <c r="TUI244" s="288"/>
      <c r="TUJ244" s="288"/>
      <c r="TUK244" s="288"/>
      <c r="TUL244" s="288"/>
      <c r="TUM244" s="288"/>
      <c r="TUN244" s="288"/>
      <c r="TUO244" s="288"/>
      <c r="TUP244" s="288"/>
      <c r="TUQ244" s="288"/>
      <c r="TUR244" s="288"/>
      <c r="TUS244" s="288"/>
      <c r="TUT244" s="288"/>
      <c r="TUU244" s="288"/>
      <c r="TUV244" s="288"/>
      <c r="TUW244" s="288"/>
      <c r="TUX244" s="288"/>
      <c r="TUY244" s="288"/>
      <c r="TUZ244" s="288"/>
      <c r="TVA244" s="288"/>
      <c r="TVB244" s="288"/>
      <c r="TVC244" s="288"/>
      <c r="TVD244" s="288"/>
      <c r="TVE244" s="288"/>
      <c r="TVF244" s="288"/>
      <c r="TVG244" s="288"/>
      <c r="TVH244" s="288"/>
      <c r="TVI244" s="288"/>
      <c r="TVJ244" s="288"/>
      <c r="TVK244" s="288"/>
      <c r="TVL244" s="288"/>
      <c r="TVM244" s="288"/>
      <c r="TVN244" s="288"/>
      <c r="TVO244" s="288"/>
      <c r="TVP244" s="288"/>
      <c r="TVQ244" s="288"/>
      <c r="TVR244" s="288"/>
      <c r="TVS244" s="288"/>
      <c r="TVT244" s="288"/>
      <c r="TVU244" s="288"/>
      <c r="TVV244" s="288"/>
      <c r="TVW244" s="288"/>
      <c r="TVX244" s="288"/>
      <c r="TVY244" s="288"/>
      <c r="TVZ244" s="288"/>
      <c r="TWA244" s="288"/>
      <c r="TWB244" s="288"/>
      <c r="TWC244" s="288"/>
      <c r="TWD244" s="288"/>
      <c r="TWE244" s="288"/>
      <c r="TWF244" s="288"/>
      <c r="TWG244" s="288"/>
      <c r="TWH244" s="288"/>
      <c r="TWI244" s="288"/>
      <c r="TWJ244" s="288"/>
      <c r="TWK244" s="288"/>
      <c r="TWL244" s="288"/>
      <c r="TWM244" s="288"/>
      <c r="TWN244" s="288"/>
      <c r="TWO244" s="288"/>
      <c r="TWP244" s="288"/>
      <c r="TWQ244" s="288"/>
      <c r="TWR244" s="288"/>
      <c r="TWS244" s="288"/>
      <c r="TWT244" s="288"/>
      <c r="TWU244" s="288"/>
      <c r="TWV244" s="288"/>
      <c r="TWW244" s="288"/>
      <c r="TWX244" s="288"/>
      <c r="TWY244" s="288"/>
      <c r="TWZ244" s="288"/>
      <c r="TXA244" s="288"/>
      <c r="TXB244" s="288"/>
      <c r="TXC244" s="288"/>
      <c r="TXD244" s="288"/>
      <c r="TXE244" s="288"/>
      <c r="TXF244" s="288"/>
      <c r="TXG244" s="288"/>
      <c r="TXH244" s="288"/>
      <c r="TXI244" s="288"/>
      <c r="TXJ244" s="288"/>
      <c r="TXK244" s="288"/>
      <c r="TXL244" s="288"/>
      <c r="TXM244" s="288"/>
      <c r="TXN244" s="288"/>
      <c r="TXO244" s="288"/>
      <c r="TXP244" s="288"/>
      <c r="TXQ244" s="288"/>
      <c r="TXR244" s="288"/>
      <c r="TXS244" s="288"/>
      <c r="TXT244" s="288"/>
      <c r="TXU244" s="288"/>
      <c r="TXV244" s="288"/>
      <c r="TXW244" s="288"/>
      <c r="TXX244" s="288"/>
      <c r="TXY244" s="288"/>
      <c r="TXZ244" s="288"/>
      <c r="TYA244" s="288"/>
      <c r="TYB244" s="288"/>
      <c r="TYC244" s="288"/>
      <c r="TYD244" s="288"/>
      <c r="TYE244" s="288"/>
      <c r="TYF244" s="288"/>
      <c r="TYG244" s="288"/>
      <c r="TYH244" s="288"/>
      <c r="TYI244" s="288"/>
      <c r="TYJ244" s="288"/>
      <c r="TYK244" s="288"/>
      <c r="TYL244" s="288"/>
      <c r="TYM244" s="288"/>
      <c r="TYN244" s="288"/>
      <c r="TYO244" s="288"/>
      <c r="TYP244" s="288"/>
      <c r="TYQ244" s="288"/>
      <c r="TYR244" s="288"/>
      <c r="TYS244" s="288"/>
      <c r="TYT244" s="288"/>
      <c r="TYU244" s="288"/>
      <c r="TYV244" s="288"/>
      <c r="TYW244" s="288"/>
      <c r="TYX244" s="288"/>
      <c r="TYY244" s="288"/>
      <c r="TYZ244" s="288"/>
      <c r="TZA244" s="288"/>
      <c r="TZB244" s="288"/>
      <c r="TZC244" s="288"/>
      <c r="TZD244" s="288"/>
      <c r="TZE244" s="288"/>
      <c r="TZF244" s="288"/>
      <c r="TZG244" s="288"/>
      <c r="TZH244" s="288"/>
      <c r="TZI244" s="288"/>
      <c r="TZJ244" s="288"/>
      <c r="TZK244" s="288"/>
      <c r="TZL244" s="288"/>
      <c r="TZM244" s="288"/>
      <c r="TZN244" s="288"/>
      <c r="TZO244" s="288"/>
      <c r="TZP244" s="288"/>
      <c r="TZQ244" s="288"/>
      <c r="TZR244" s="288"/>
      <c r="TZS244" s="288"/>
      <c r="TZT244" s="288"/>
      <c r="TZU244" s="288"/>
      <c r="TZV244" s="288"/>
      <c r="TZW244" s="288"/>
      <c r="TZX244" s="288"/>
      <c r="TZY244" s="288"/>
      <c r="TZZ244" s="288"/>
      <c r="UAA244" s="288"/>
      <c r="UAB244" s="288"/>
      <c r="UAC244" s="288"/>
      <c r="UAD244" s="288"/>
      <c r="UAE244" s="288"/>
      <c r="UAF244" s="288"/>
      <c r="UAG244" s="288"/>
      <c r="UAH244" s="288"/>
      <c r="UAI244" s="288"/>
      <c r="UAJ244" s="288"/>
      <c r="UAK244" s="288"/>
      <c r="UAL244" s="288"/>
      <c r="UAM244" s="288"/>
      <c r="UAN244" s="288"/>
      <c r="UAO244" s="288"/>
      <c r="UAP244" s="288"/>
      <c r="UAQ244" s="288"/>
      <c r="UAR244" s="288"/>
      <c r="UAS244" s="288"/>
      <c r="UAT244" s="288"/>
      <c r="UAU244" s="288"/>
      <c r="UAV244" s="288"/>
      <c r="UAW244" s="288"/>
      <c r="UAX244" s="288"/>
      <c r="UAY244" s="288"/>
      <c r="UAZ244" s="288"/>
      <c r="UBA244" s="288"/>
      <c r="UBB244" s="288"/>
      <c r="UBC244" s="288"/>
      <c r="UBD244" s="288"/>
      <c r="UBE244" s="288"/>
      <c r="UBF244" s="288"/>
      <c r="UBG244" s="288"/>
      <c r="UBH244" s="288"/>
      <c r="UBI244" s="288"/>
      <c r="UBJ244" s="288"/>
      <c r="UBK244" s="288"/>
      <c r="UBL244" s="288"/>
      <c r="UBM244" s="288"/>
      <c r="UBN244" s="288"/>
      <c r="UBO244" s="288"/>
      <c r="UBP244" s="288"/>
      <c r="UBQ244" s="288"/>
      <c r="UBR244" s="288"/>
      <c r="UBS244" s="288"/>
      <c r="UBT244" s="288"/>
      <c r="UBU244" s="288"/>
      <c r="UBV244" s="288"/>
      <c r="UBW244" s="288"/>
      <c r="UBX244" s="288"/>
      <c r="UBY244" s="288"/>
      <c r="UBZ244" s="288"/>
      <c r="UCA244" s="288"/>
      <c r="UCB244" s="288"/>
      <c r="UCC244" s="288"/>
      <c r="UCD244" s="288"/>
      <c r="UCE244" s="288"/>
      <c r="UCF244" s="288"/>
      <c r="UCG244" s="288"/>
      <c r="UCH244" s="288"/>
      <c r="UCI244" s="288"/>
      <c r="UCJ244" s="288"/>
      <c r="UCK244" s="288"/>
      <c r="UCL244" s="288"/>
      <c r="UCM244" s="288"/>
      <c r="UCN244" s="288"/>
      <c r="UCO244" s="288"/>
      <c r="UCP244" s="288"/>
      <c r="UCQ244" s="288"/>
      <c r="UCR244" s="288"/>
      <c r="UCS244" s="288"/>
      <c r="UCT244" s="288"/>
      <c r="UCU244" s="288"/>
      <c r="UCV244" s="288"/>
      <c r="UCW244" s="288"/>
      <c r="UCX244" s="288"/>
      <c r="UCY244" s="288"/>
      <c r="UCZ244" s="288"/>
      <c r="UDA244" s="288"/>
      <c r="UDB244" s="288"/>
      <c r="UDC244" s="288"/>
      <c r="UDD244" s="288"/>
      <c r="UDE244" s="288"/>
      <c r="UDF244" s="288"/>
      <c r="UDG244" s="288"/>
      <c r="UDH244" s="288"/>
      <c r="UDI244" s="288"/>
      <c r="UDJ244" s="288"/>
      <c r="UDK244" s="288"/>
      <c r="UDL244" s="288"/>
      <c r="UDM244" s="288"/>
      <c r="UDN244" s="288"/>
      <c r="UDO244" s="288"/>
      <c r="UDP244" s="288"/>
      <c r="UDQ244" s="288"/>
      <c r="UDR244" s="288"/>
      <c r="UDS244" s="288"/>
      <c r="UDT244" s="288"/>
      <c r="UDU244" s="288"/>
      <c r="UDV244" s="288"/>
      <c r="UDW244" s="288"/>
      <c r="UDX244" s="288"/>
      <c r="UDY244" s="288"/>
      <c r="UDZ244" s="288"/>
      <c r="UEA244" s="288"/>
      <c r="UEB244" s="288"/>
      <c r="UEC244" s="288"/>
      <c r="UED244" s="288"/>
      <c r="UEE244" s="288"/>
      <c r="UEF244" s="288"/>
      <c r="UEG244" s="288"/>
      <c r="UEH244" s="288"/>
      <c r="UEI244" s="288"/>
      <c r="UEJ244" s="288"/>
      <c r="UEK244" s="288"/>
      <c r="UEL244" s="288"/>
      <c r="UEM244" s="288"/>
      <c r="UEN244" s="288"/>
      <c r="UEO244" s="288"/>
      <c r="UEP244" s="288"/>
      <c r="UEQ244" s="288"/>
      <c r="UER244" s="288"/>
      <c r="UES244" s="288"/>
      <c r="UET244" s="288"/>
      <c r="UEU244" s="288"/>
      <c r="UEV244" s="288"/>
      <c r="UEW244" s="288"/>
      <c r="UEX244" s="288"/>
      <c r="UEY244" s="288"/>
      <c r="UEZ244" s="288"/>
      <c r="UFA244" s="288"/>
      <c r="UFB244" s="288"/>
      <c r="UFC244" s="288"/>
      <c r="UFD244" s="288"/>
      <c r="UFE244" s="288"/>
      <c r="UFF244" s="288"/>
      <c r="UFG244" s="288"/>
      <c r="UFH244" s="288"/>
      <c r="UFI244" s="288"/>
      <c r="UFJ244" s="288"/>
      <c r="UFK244" s="288"/>
      <c r="UFL244" s="288"/>
      <c r="UFM244" s="288"/>
      <c r="UFN244" s="288"/>
      <c r="UFO244" s="288"/>
      <c r="UFP244" s="288"/>
      <c r="UFQ244" s="288"/>
      <c r="UFR244" s="288"/>
      <c r="UFS244" s="288"/>
      <c r="UFT244" s="288"/>
      <c r="UFU244" s="288"/>
      <c r="UFV244" s="288"/>
      <c r="UFW244" s="288"/>
      <c r="UFX244" s="288"/>
      <c r="UFY244" s="288"/>
      <c r="UFZ244" s="288"/>
      <c r="UGA244" s="288"/>
      <c r="UGB244" s="288"/>
      <c r="UGC244" s="288"/>
      <c r="UGD244" s="288"/>
      <c r="UGE244" s="288"/>
      <c r="UGF244" s="288"/>
      <c r="UGG244" s="288"/>
      <c r="UGH244" s="288"/>
      <c r="UGI244" s="288"/>
      <c r="UGJ244" s="288"/>
      <c r="UGK244" s="288"/>
      <c r="UGL244" s="288"/>
      <c r="UGM244" s="288"/>
      <c r="UGN244" s="288"/>
      <c r="UGO244" s="288"/>
      <c r="UGP244" s="288"/>
      <c r="UGQ244" s="288"/>
      <c r="UGR244" s="288"/>
      <c r="UGS244" s="288"/>
      <c r="UGT244" s="288"/>
      <c r="UGU244" s="288"/>
      <c r="UGV244" s="288"/>
      <c r="UGW244" s="288"/>
      <c r="UGX244" s="288"/>
      <c r="UGY244" s="288"/>
      <c r="UGZ244" s="288"/>
      <c r="UHA244" s="288"/>
      <c r="UHB244" s="288"/>
      <c r="UHC244" s="288"/>
      <c r="UHD244" s="288"/>
      <c r="UHE244" s="288"/>
      <c r="UHF244" s="288"/>
      <c r="UHG244" s="288"/>
      <c r="UHH244" s="288"/>
      <c r="UHI244" s="288"/>
      <c r="UHJ244" s="288"/>
      <c r="UHK244" s="288"/>
      <c r="UHL244" s="288"/>
      <c r="UHM244" s="288"/>
      <c r="UHN244" s="288"/>
      <c r="UHO244" s="288"/>
      <c r="UHP244" s="288"/>
      <c r="UHQ244" s="288"/>
      <c r="UHR244" s="288"/>
      <c r="UHS244" s="288"/>
      <c r="UHT244" s="288"/>
      <c r="UHU244" s="288"/>
      <c r="UHV244" s="288"/>
      <c r="UHW244" s="288"/>
      <c r="UHX244" s="288"/>
      <c r="UHY244" s="288"/>
      <c r="UHZ244" s="288"/>
      <c r="UIA244" s="288"/>
      <c r="UIB244" s="288"/>
      <c r="UIC244" s="288"/>
      <c r="UID244" s="288"/>
      <c r="UIE244" s="288"/>
      <c r="UIF244" s="288"/>
      <c r="UIG244" s="288"/>
      <c r="UIH244" s="288"/>
      <c r="UII244" s="288"/>
      <c r="UIJ244" s="288"/>
      <c r="UIK244" s="288"/>
      <c r="UIL244" s="288"/>
      <c r="UIM244" s="288"/>
      <c r="UIN244" s="288"/>
      <c r="UIO244" s="288"/>
      <c r="UIP244" s="288"/>
      <c r="UIQ244" s="288"/>
      <c r="UIR244" s="288"/>
      <c r="UIS244" s="288"/>
      <c r="UIT244" s="288"/>
      <c r="UIU244" s="288"/>
      <c r="UIV244" s="288"/>
      <c r="UIW244" s="288"/>
      <c r="UIX244" s="288"/>
      <c r="UIY244" s="288"/>
      <c r="UIZ244" s="288"/>
      <c r="UJA244" s="288"/>
      <c r="UJB244" s="288"/>
      <c r="UJC244" s="288"/>
      <c r="UJD244" s="288"/>
      <c r="UJE244" s="288"/>
      <c r="UJF244" s="288"/>
      <c r="UJG244" s="288"/>
      <c r="UJH244" s="288"/>
      <c r="UJI244" s="288"/>
      <c r="UJJ244" s="288"/>
      <c r="UJK244" s="288"/>
      <c r="UJL244" s="288"/>
      <c r="UJM244" s="288"/>
      <c r="UJN244" s="288"/>
      <c r="UJO244" s="288"/>
      <c r="UJP244" s="288"/>
      <c r="UJQ244" s="288"/>
      <c r="UJR244" s="288"/>
      <c r="UJS244" s="288"/>
      <c r="UJT244" s="288"/>
      <c r="UJU244" s="288"/>
      <c r="UJV244" s="288"/>
      <c r="UJW244" s="288"/>
      <c r="UJX244" s="288"/>
      <c r="UJY244" s="288"/>
      <c r="UJZ244" s="288"/>
      <c r="UKA244" s="288"/>
      <c r="UKB244" s="288"/>
      <c r="UKC244" s="288"/>
      <c r="UKD244" s="288"/>
      <c r="UKE244" s="288"/>
      <c r="UKF244" s="288"/>
      <c r="UKG244" s="288"/>
      <c r="UKH244" s="288"/>
      <c r="UKI244" s="288"/>
      <c r="UKJ244" s="288"/>
      <c r="UKK244" s="288"/>
      <c r="UKL244" s="288"/>
      <c r="UKM244" s="288"/>
      <c r="UKN244" s="288"/>
      <c r="UKO244" s="288"/>
      <c r="UKP244" s="288"/>
      <c r="UKQ244" s="288"/>
      <c r="UKR244" s="288"/>
      <c r="UKS244" s="288"/>
      <c r="UKT244" s="288"/>
      <c r="UKU244" s="288"/>
      <c r="UKV244" s="288"/>
      <c r="UKW244" s="288"/>
      <c r="UKX244" s="288"/>
      <c r="UKY244" s="288"/>
      <c r="UKZ244" s="288"/>
      <c r="ULA244" s="288"/>
      <c r="ULB244" s="288"/>
      <c r="ULC244" s="288"/>
      <c r="ULD244" s="288"/>
      <c r="ULE244" s="288"/>
      <c r="ULF244" s="288"/>
      <c r="ULG244" s="288"/>
      <c r="ULH244" s="288"/>
      <c r="ULI244" s="288"/>
      <c r="ULJ244" s="288"/>
      <c r="ULK244" s="288"/>
      <c r="ULL244" s="288"/>
      <c r="ULM244" s="288"/>
      <c r="ULN244" s="288"/>
      <c r="ULO244" s="288"/>
      <c r="ULP244" s="288"/>
      <c r="ULQ244" s="288"/>
      <c r="ULR244" s="288"/>
      <c r="ULS244" s="288"/>
      <c r="ULT244" s="288"/>
      <c r="ULU244" s="288"/>
      <c r="ULV244" s="288"/>
      <c r="ULW244" s="288"/>
      <c r="ULX244" s="288"/>
      <c r="ULY244" s="288"/>
      <c r="ULZ244" s="288"/>
      <c r="UMA244" s="288"/>
      <c r="UMB244" s="288"/>
      <c r="UMC244" s="288"/>
      <c r="UMD244" s="288"/>
      <c r="UME244" s="288"/>
      <c r="UMF244" s="288"/>
      <c r="UMG244" s="288"/>
      <c r="UMH244" s="288"/>
      <c r="UMI244" s="288"/>
      <c r="UMJ244" s="288"/>
      <c r="UMK244" s="288"/>
      <c r="UML244" s="288"/>
      <c r="UMM244" s="288"/>
      <c r="UMN244" s="288"/>
      <c r="UMO244" s="288"/>
      <c r="UMP244" s="288"/>
      <c r="UMQ244" s="288"/>
      <c r="UMR244" s="288"/>
      <c r="UMS244" s="288"/>
      <c r="UMT244" s="288"/>
      <c r="UMU244" s="288"/>
      <c r="UMV244" s="288"/>
      <c r="UMW244" s="288"/>
      <c r="UMX244" s="288"/>
      <c r="UMY244" s="288"/>
      <c r="UMZ244" s="288"/>
      <c r="UNA244" s="288"/>
      <c r="UNB244" s="288"/>
      <c r="UNC244" s="288"/>
      <c r="UND244" s="288"/>
      <c r="UNE244" s="288"/>
      <c r="UNF244" s="288"/>
      <c r="UNG244" s="288"/>
      <c r="UNH244" s="288"/>
      <c r="UNI244" s="288"/>
      <c r="UNJ244" s="288"/>
      <c r="UNK244" s="288"/>
      <c r="UNL244" s="288"/>
      <c r="UNM244" s="288"/>
      <c r="UNN244" s="288"/>
      <c r="UNO244" s="288"/>
      <c r="UNP244" s="288"/>
      <c r="UNQ244" s="288"/>
      <c r="UNR244" s="288"/>
      <c r="UNS244" s="288"/>
      <c r="UNT244" s="288"/>
      <c r="UNU244" s="288"/>
      <c r="UNV244" s="288"/>
      <c r="UNW244" s="288"/>
      <c r="UNX244" s="288"/>
      <c r="UNY244" s="288"/>
      <c r="UNZ244" s="288"/>
      <c r="UOA244" s="288"/>
      <c r="UOB244" s="288"/>
      <c r="UOC244" s="288"/>
      <c r="UOD244" s="288"/>
      <c r="UOE244" s="288"/>
      <c r="UOF244" s="288"/>
      <c r="UOG244" s="288"/>
      <c r="UOH244" s="288"/>
      <c r="UOI244" s="288"/>
      <c r="UOJ244" s="288"/>
      <c r="UOK244" s="288"/>
      <c r="UOL244" s="288"/>
      <c r="UOM244" s="288"/>
      <c r="UON244" s="288"/>
      <c r="UOO244" s="288"/>
      <c r="UOP244" s="288"/>
      <c r="UOQ244" s="288"/>
      <c r="UOR244" s="288"/>
      <c r="UOS244" s="288"/>
      <c r="UOT244" s="288"/>
      <c r="UOU244" s="288"/>
      <c r="UOV244" s="288"/>
      <c r="UOW244" s="288"/>
      <c r="UOX244" s="288"/>
      <c r="UOY244" s="288"/>
      <c r="UOZ244" s="288"/>
      <c r="UPA244" s="288"/>
      <c r="UPB244" s="288"/>
      <c r="UPC244" s="288"/>
      <c r="UPD244" s="288"/>
      <c r="UPE244" s="288"/>
      <c r="UPF244" s="288"/>
      <c r="UPG244" s="288"/>
      <c r="UPH244" s="288"/>
      <c r="UPI244" s="288"/>
      <c r="UPJ244" s="288"/>
      <c r="UPK244" s="288"/>
      <c r="UPL244" s="288"/>
      <c r="UPM244" s="288"/>
      <c r="UPN244" s="288"/>
      <c r="UPO244" s="288"/>
      <c r="UPP244" s="288"/>
      <c r="UPQ244" s="288"/>
      <c r="UPR244" s="288"/>
      <c r="UPS244" s="288"/>
      <c r="UPT244" s="288"/>
      <c r="UPU244" s="288"/>
      <c r="UPV244" s="288"/>
      <c r="UPW244" s="288"/>
      <c r="UPX244" s="288"/>
      <c r="UPY244" s="288"/>
      <c r="UPZ244" s="288"/>
      <c r="UQA244" s="288"/>
      <c r="UQB244" s="288"/>
      <c r="UQC244" s="288"/>
      <c r="UQD244" s="288"/>
      <c r="UQE244" s="288"/>
      <c r="UQF244" s="288"/>
      <c r="UQG244" s="288"/>
      <c r="UQH244" s="288"/>
      <c r="UQI244" s="288"/>
      <c r="UQJ244" s="288"/>
      <c r="UQK244" s="288"/>
      <c r="UQL244" s="288"/>
      <c r="UQM244" s="288"/>
      <c r="UQN244" s="288"/>
      <c r="UQO244" s="288"/>
      <c r="UQP244" s="288"/>
      <c r="UQQ244" s="288"/>
      <c r="UQR244" s="288"/>
      <c r="UQS244" s="288"/>
      <c r="UQT244" s="288"/>
      <c r="UQU244" s="288"/>
      <c r="UQV244" s="288"/>
      <c r="UQW244" s="288"/>
      <c r="UQX244" s="288"/>
      <c r="UQY244" s="288"/>
      <c r="UQZ244" s="288"/>
      <c r="URA244" s="288"/>
      <c r="URB244" s="288"/>
      <c r="URC244" s="288"/>
      <c r="URD244" s="288"/>
      <c r="URE244" s="288"/>
      <c r="URF244" s="288"/>
      <c r="URG244" s="288"/>
      <c r="URH244" s="288"/>
      <c r="URI244" s="288"/>
      <c r="URJ244" s="288"/>
      <c r="URK244" s="288"/>
      <c r="URL244" s="288"/>
      <c r="URM244" s="288"/>
      <c r="URN244" s="288"/>
      <c r="URO244" s="288"/>
      <c r="URP244" s="288"/>
      <c r="URQ244" s="288"/>
      <c r="URR244" s="288"/>
      <c r="URS244" s="288"/>
      <c r="URT244" s="288"/>
      <c r="URU244" s="288"/>
      <c r="URV244" s="288"/>
      <c r="URW244" s="288"/>
      <c r="URX244" s="288"/>
      <c r="URY244" s="288"/>
      <c r="URZ244" s="288"/>
      <c r="USA244" s="288"/>
      <c r="USB244" s="288"/>
      <c r="USC244" s="288"/>
      <c r="USD244" s="288"/>
      <c r="USE244" s="288"/>
      <c r="USF244" s="288"/>
      <c r="USG244" s="288"/>
      <c r="USH244" s="288"/>
      <c r="USI244" s="288"/>
      <c r="USJ244" s="288"/>
      <c r="USK244" s="288"/>
      <c r="USL244" s="288"/>
      <c r="USM244" s="288"/>
      <c r="USN244" s="288"/>
      <c r="USO244" s="288"/>
      <c r="USP244" s="288"/>
      <c r="USQ244" s="288"/>
      <c r="USR244" s="288"/>
      <c r="USS244" s="288"/>
      <c r="UST244" s="288"/>
      <c r="USU244" s="288"/>
      <c r="USV244" s="288"/>
      <c r="USW244" s="288"/>
      <c r="USX244" s="288"/>
      <c r="USY244" s="288"/>
      <c r="USZ244" s="288"/>
      <c r="UTA244" s="288"/>
      <c r="UTB244" s="288"/>
      <c r="UTC244" s="288"/>
      <c r="UTD244" s="288"/>
      <c r="UTE244" s="288"/>
      <c r="UTF244" s="288"/>
      <c r="UTG244" s="288"/>
      <c r="UTH244" s="288"/>
      <c r="UTI244" s="288"/>
      <c r="UTJ244" s="288"/>
      <c r="UTK244" s="288"/>
      <c r="UTL244" s="288"/>
      <c r="UTM244" s="288"/>
      <c r="UTN244" s="288"/>
      <c r="UTO244" s="288"/>
      <c r="UTP244" s="288"/>
      <c r="UTQ244" s="288"/>
      <c r="UTR244" s="288"/>
      <c r="UTS244" s="288"/>
      <c r="UTT244" s="288"/>
      <c r="UTU244" s="288"/>
      <c r="UTV244" s="288"/>
      <c r="UTW244" s="288"/>
      <c r="UTX244" s="288"/>
      <c r="UTY244" s="288"/>
      <c r="UTZ244" s="288"/>
      <c r="UUA244" s="288"/>
      <c r="UUB244" s="288"/>
      <c r="UUC244" s="288"/>
      <c r="UUD244" s="288"/>
      <c r="UUE244" s="288"/>
      <c r="UUF244" s="288"/>
      <c r="UUG244" s="288"/>
      <c r="UUH244" s="288"/>
      <c r="UUI244" s="288"/>
      <c r="UUJ244" s="288"/>
      <c r="UUK244" s="288"/>
      <c r="UUL244" s="288"/>
      <c r="UUM244" s="288"/>
      <c r="UUN244" s="288"/>
      <c r="UUO244" s="288"/>
      <c r="UUP244" s="288"/>
      <c r="UUQ244" s="288"/>
      <c r="UUR244" s="288"/>
      <c r="UUS244" s="288"/>
      <c r="UUT244" s="288"/>
      <c r="UUU244" s="288"/>
      <c r="UUV244" s="288"/>
      <c r="UUW244" s="288"/>
      <c r="UUX244" s="288"/>
      <c r="UUY244" s="288"/>
      <c r="UUZ244" s="288"/>
      <c r="UVA244" s="288"/>
      <c r="UVB244" s="288"/>
      <c r="UVC244" s="288"/>
      <c r="UVD244" s="288"/>
      <c r="UVE244" s="288"/>
      <c r="UVF244" s="288"/>
      <c r="UVG244" s="288"/>
      <c r="UVH244" s="288"/>
      <c r="UVI244" s="288"/>
      <c r="UVJ244" s="288"/>
      <c r="UVK244" s="288"/>
      <c r="UVL244" s="288"/>
      <c r="UVM244" s="288"/>
      <c r="UVN244" s="288"/>
      <c r="UVO244" s="288"/>
      <c r="UVP244" s="288"/>
      <c r="UVQ244" s="288"/>
      <c r="UVR244" s="288"/>
      <c r="UVS244" s="288"/>
      <c r="UVT244" s="288"/>
      <c r="UVU244" s="288"/>
      <c r="UVV244" s="288"/>
      <c r="UVW244" s="288"/>
      <c r="UVX244" s="288"/>
      <c r="UVY244" s="288"/>
      <c r="UVZ244" s="288"/>
      <c r="UWA244" s="288"/>
      <c r="UWB244" s="288"/>
      <c r="UWC244" s="288"/>
      <c r="UWD244" s="288"/>
      <c r="UWE244" s="288"/>
      <c r="UWF244" s="288"/>
      <c r="UWG244" s="288"/>
      <c r="UWH244" s="288"/>
      <c r="UWI244" s="288"/>
      <c r="UWJ244" s="288"/>
      <c r="UWK244" s="288"/>
      <c r="UWL244" s="288"/>
      <c r="UWM244" s="288"/>
      <c r="UWN244" s="288"/>
      <c r="UWO244" s="288"/>
      <c r="UWP244" s="288"/>
      <c r="UWQ244" s="288"/>
      <c r="UWR244" s="288"/>
      <c r="UWS244" s="288"/>
      <c r="UWT244" s="288"/>
      <c r="UWU244" s="288"/>
      <c r="UWV244" s="288"/>
      <c r="UWW244" s="288"/>
      <c r="UWX244" s="288"/>
      <c r="UWY244" s="288"/>
      <c r="UWZ244" s="288"/>
      <c r="UXA244" s="288"/>
      <c r="UXB244" s="288"/>
      <c r="UXC244" s="288"/>
      <c r="UXD244" s="288"/>
      <c r="UXE244" s="288"/>
      <c r="UXF244" s="288"/>
      <c r="UXG244" s="288"/>
      <c r="UXH244" s="288"/>
      <c r="UXI244" s="288"/>
      <c r="UXJ244" s="288"/>
      <c r="UXK244" s="288"/>
      <c r="UXL244" s="288"/>
      <c r="UXM244" s="288"/>
      <c r="UXN244" s="288"/>
      <c r="UXO244" s="288"/>
      <c r="UXP244" s="288"/>
      <c r="UXQ244" s="288"/>
      <c r="UXR244" s="288"/>
      <c r="UXS244" s="288"/>
      <c r="UXT244" s="288"/>
      <c r="UXU244" s="288"/>
      <c r="UXV244" s="288"/>
      <c r="UXW244" s="288"/>
      <c r="UXX244" s="288"/>
      <c r="UXY244" s="288"/>
      <c r="UXZ244" s="288"/>
      <c r="UYA244" s="288"/>
      <c r="UYB244" s="288"/>
      <c r="UYC244" s="288"/>
      <c r="UYD244" s="288"/>
      <c r="UYE244" s="288"/>
      <c r="UYF244" s="288"/>
      <c r="UYG244" s="288"/>
      <c r="UYH244" s="288"/>
      <c r="UYI244" s="288"/>
      <c r="UYJ244" s="288"/>
      <c r="UYK244" s="288"/>
      <c r="UYL244" s="288"/>
      <c r="UYM244" s="288"/>
      <c r="UYN244" s="288"/>
      <c r="UYO244" s="288"/>
      <c r="UYP244" s="288"/>
      <c r="UYQ244" s="288"/>
      <c r="UYR244" s="288"/>
      <c r="UYS244" s="288"/>
      <c r="UYT244" s="288"/>
      <c r="UYU244" s="288"/>
      <c r="UYV244" s="288"/>
      <c r="UYW244" s="288"/>
      <c r="UYX244" s="288"/>
      <c r="UYY244" s="288"/>
      <c r="UYZ244" s="288"/>
      <c r="UZA244" s="288"/>
      <c r="UZB244" s="288"/>
      <c r="UZC244" s="288"/>
      <c r="UZD244" s="288"/>
      <c r="UZE244" s="288"/>
      <c r="UZF244" s="288"/>
      <c r="UZG244" s="288"/>
      <c r="UZH244" s="288"/>
      <c r="UZI244" s="288"/>
      <c r="UZJ244" s="288"/>
      <c r="UZK244" s="288"/>
      <c r="UZL244" s="288"/>
      <c r="UZM244" s="288"/>
      <c r="UZN244" s="288"/>
      <c r="UZO244" s="288"/>
      <c r="UZP244" s="288"/>
      <c r="UZQ244" s="288"/>
      <c r="UZR244" s="288"/>
      <c r="UZS244" s="288"/>
      <c r="UZT244" s="288"/>
      <c r="UZU244" s="288"/>
      <c r="UZV244" s="288"/>
      <c r="UZW244" s="288"/>
      <c r="UZX244" s="288"/>
      <c r="UZY244" s="288"/>
      <c r="UZZ244" s="288"/>
      <c r="VAA244" s="288"/>
      <c r="VAB244" s="288"/>
      <c r="VAC244" s="288"/>
      <c r="VAD244" s="288"/>
      <c r="VAE244" s="288"/>
      <c r="VAF244" s="288"/>
      <c r="VAG244" s="288"/>
      <c r="VAH244" s="288"/>
      <c r="VAI244" s="288"/>
      <c r="VAJ244" s="288"/>
      <c r="VAK244" s="288"/>
      <c r="VAL244" s="288"/>
      <c r="VAM244" s="288"/>
      <c r="VAN244" s="288"/>
      <c r="VAO244" s="288"/>
      <c r="VAP244" s="288"/>
      <c r="VAQ244" s="288"/>
      <c r="VAR244" s="288"/>
      <c r="VAS244" s="288"/>
      <c r="VAT244" s="288"/>
      <c r="VAU244" s="288"/>
      <c r="VAV244" s="288"/>
      <c r="VAW244" s="288"/>
      <c r="VAX244" s="288"/>
      <c r="VAY244" s="288"/>
      <c r="VAZ244" s="288"/>
      <c r="VBA244" s="288"/>
      <c r="VBB244" s="288"/>
      <c r="VBC244" s="288"/>
      <c r="VBD244" s="288"/>
      <c r="VBE244" s="288"/>
      <c r="VBF244" s="288"/>
      <c r="VBG244" s="288"/>
      <c r="VBH244" s="288"/>
      <c r="VBI244" s="288"/>
      <c r="VBJ244" s="288"/>
      <c r="VBK244" s="288"/>
      <c r="VBL244" s="288"/>
      <c r="VBM244" s="288"/>
      <c r="VBN244" s="288"/>
      <c r="VBO244" s="288"/>
      <c r="VBP244" s="288"/>
      <c r="VBQ244" s="288"/>
      <c r="VBR244" s="288"/>
      <c r="VBS244" s="288"/>
      <c r="VBT244" s="288"/>
      <c r="VBU244" s="288"/>
      <c r="VBV244" s="288"/>
      <c r="VBW244" s="288"/>
      <c r="VBX244" s="288"/>
      <c r="VBY244" s="288"/>
      <c r="VBZ244" s="288"/>
      <c r="VCA244" s="288"/>
      <c r="VCB244" s="288"/>
      <c r="VCC244" s="288"/>
      <c r="VCD244" s="288"/>
      <c r="VCE244" s="288"/>
      <c r="VCF244" s="288"/>
      <c r="VCG244" s="288"/>
      <c r="VCH244" s="288"/>
      <c r="VCI244" s="288"/>
      <c r="VCJ244" s="288"/>
      <c r="VCK244" s="288"/>
      <c r="VCL244" s="288"/>
      <c r="VCM244" s="288"/>
      <c r="VCN244" s="288"/>
      <c r="VCO244" s="288"/>
      <c r="VCP244" s="288"/>
      <c r="VCQ244" s="288"/>
      <c r="VCR244" s="288"/>
      <c r="VCS244" s="288"/>
      <c r="VCT244" s="288"/>
      <c r="VCU244" s="288"/>
      <c r="VCV244" s="288"/>
      <c r="VCW244" s="288"/>
      <c r="VCX244" s="288"/>
      <c r="VCY244" s="288"/>
      <c r="VCZ244" s="288"/>
      <c r="VDA244" s="288"/>
      <c r="VDB244" s="288"/>
      <c r="VDC244" s="288"/>
      <c r="VDD244" s="288"/>
      <c r="VDE244" s="288"/>
      <c r="VDF244" s="288"/>
      <c r="VDG244" s="288"/>
      <c r="VDH244" s="288"/>
      <c r="VDI244" s="288"/>
      <c r="VDJ244" s="288"/>
      <c r="VDK244" s="288"/>
      <c r="VDL244" s="288"/>
      <c r="VDM244" s="288"/>
      <c r="VDN244" s="288"/>
      <c r="VDO244" s="288"/>
      <c r="VDP244" s="288"/>
      <c r="VDQ244" s="288"/>
      <c r="VDR244" s="288"/>
      <c r="VDS244" s="288"/>
      <c r="VDT244" s="288"/>
      <c r="VDU244" s="288"/>
      <c r="VDV244" s="288"/>
      <c r="VDW244" s="288"/>
      <c r="VDX244" s="288"/>
      <c r="VDY244" s="288"/>
      <c r="VDZ244" s="288"/>
      <c r="VEA244" s="288"/>
      <c r="VEB244" s="288"/>
      <c r="VEC244" s="288"/>
      <c r="VED244" s="288"/>
      <c r="VEE244" s="288"/>
      <c r="VEF244" s="288"/>
      <c r="VEG244" s="288"/>
      <c r="VEH244" s="288"/>
      <c r="VEI244" s="288"/>
      <c r="VEJ244" s="288"/>
      <c r="VEK244" s="288"/>
      <c r="VEL244" s="288"/>
      <c r="VEM244" s="288"/>
      <c r="VEN244" s="288"/>
      <c r="VEO244" s="288"/>
      <c r="VEP244" s="288"/>
      <c r="VEQ244" s="288"/>
      <c r="VER244" s="288"/>
      <c r="VES244" s="288"/>
      <c r="VET244" s="288"/>
      <c r="VEU244" s="288"/>
      <c r="VEV244" s="288"/>
      <c r="VEW244" s="288"/>
      <c r="VEX244" s="288"/>
      <c r="VEY244" s="288"/>
      <c r="VEZ244" s="288"/>
      <c r="VFA244" s="288"/>
      <c r="VFB244" s="288"/>
      <c r="VFC244" s="288"/>
      <c r="VFD244" s="288"/>
      <c r="VFE244" s="288"/>
      <c r="VFF244" s="288"/>
      <c r="VFG244" s="288"/>
      <c r="VFH244" s="288"/>
      <c r="VFI244" s="288"/>
      <c r="VFJ244" s="288"/>
      <c r="VFK244" s="288"/>
      <c r="VFL244" s="288"/>
      <c r="VFM244" s="288"/>
      <c r="VFN244" s="288"/>
      <c r="VFO244" s="288"/>
      <c r="VFP244" s="288"/>
      <c r="VFQ244" s="288"/>
      <c r="VFR244" s="288"/>
      <c r="VFS244" s="288"/>
      <c r="VFT244" s="288"/>
      <c r="VFU244" s="288"/>
      <c r="VFV244" s="288"/>
      <c r="VFW244" s="288"/>
      <c r="VFX244" s="288"/>
      <c r="VFY244" s="288"/>
      <c r="VFZ244" s="288"/>
      <c r="VGA244" s="288"/>
      <c r="VGB244" s="288"/>
      <c r="VGC244" s="288"/>
      <c r="VGD244" s="288"/>
      <c r="VGE244" s="288"/>
      <c r="VGF244" s="288"/>
      <c r="VGG244" s="288"/>
      <c r="VGH244" s="288"/>
      <c r="VGI244" s="288"/>
      <c r="VGJ244" s="288"/>
      <c r="VGK244" s="288"/>
      <c r="VGL244" s="288"/>
      <c r="VGM244" s="288"/>
      <c r="VGN244" s="288"/>
      <c r="VGO244" s="288"/>
      <c r="VGP244" s="288"/>
      <c r="VGQ244" s="288"/>
      <c r="VGR244" s="288"/>
      <c r="VGS244" s="288"/>
      <c r="VGT244" s="288"/>
      <c r="VGU244" s="288"/>
      <c r="VGV244" s="288"/>
      <c r="VGW244" s="288"/>
      <c r="VGX244" s="288"/>
      <c r="VGY244" s="288"/>
      <c r="VGZ244" s="288"/>
      <c r="VHA244" s="288"/>
      <c r="VHB244" s="288"/>
      <c r="VHC244" s="288"/>
      <c r="VHD244" s="288"/>
      <c r="VHE244" s="288"/>
      <c r="VHF244" s="288"/>
      <c r="VHG244" s="288"/>
      <c r="VHH244" s="288"/>
      <c r="VHI244" s="288"/>
      <c r="VHJ244" s="288"/>
      <c r="VHK244" s="288"/>
      <c r="VHL244" s="288"/>
      <c r="VHM244" s="288"/>
      <c r="VHN244" s="288"/>
      <c r="VHO244" s="288"/>
      <c r="VHP244" s="288"/>
      <c r="VHQ244" s="288"/>
      <c r="VHR244" s="288"/>
      <c r="VHS244" s="288"/>
      <c r="VHT244" s="288"/>
      <c r="VHU244" s="288"/>
      <c r="VHV244" s="288"/>
      <c r="VHW244" s="288"/>
      <c r="VHX244" s="288"/>
      <c r="VHY244" s="288"/>
      <c r="VHZ244" s="288"/>
      <c r="VIA244" s="288"/>
      <c r="VIB244" s="288"/>
      <c r="VIC244" s="288"/>
      <c r="VID244" s="288"/>
      <c r="VIE244" s="288"/>
      <c r="VIF244" s="288"/>
      <c r="VIG244" s="288"/>
      <c r="VIH244" s="288"/>
      <c r="VII244" s="288"/>
      <c r="VIJ244" s="288"/>
      <c r="VIK244" s="288"/>
      <c r="VIL244" s="288"/>
      <c r="VIM244" s="288"/>
      <c r="VIN244" s="288"/>
      <c r="VIO244" s="288"/>
      <c r="VIP244" s="288"/>
      <c r="VIQ244" s="288"/>
      <c r="VIR244" s="288"/>
      <c r="VIS244" s="288"/>
      <c r="VIT244" s="288"/>
      <c r="VIU244" s="288"/>
      <c r="VIV244" s="288"/>
      <c r="VIW244" s="288"/>
      <c r="VIX244" s="288"/>
      <c r="VIY244" s="288"/>
      <c r="VIZ244" s="288"/>
      <c r="VJA244" s="288"/>
      <c r="VJB244" s="288"/>
      <c r="VJC244" s="288"/>
      <c r="VJD244" s="288"/>
      <c r="VJE244" s="288"/>
      <c r="VJF244" s="288"/>
      <c r="VJG244" s="288"/>
      <c r="VJH244" s="288"/>
      <c r="VJI244" s="288"/>
      <c r="VJJ244" s="288"/>
      <c r="VJK244" s="288"/>
      <c r="VJL244" s="288"/>
      <c r="VJM244" s="288"/>
      <c r="VJN244" s="288"/>
      <c r="VJO244" s="288"/>
      <c r="VJP244" s="288"/>
      <c r="VJQ244" s="288"/>
      <c r="VJR244" s="288"/>
      <c r="VJS244" s="288"/>
      <c r="VJT244" s="288"/>
      <c r="VJU244" s="288"/>
      <c r="VJV244" s="288"/>
      <c r="VJW244" s="288"/>
      <c r="VJX244" s="288"/>
      <c r="VJY244" s="288"/>
      <c r="VJZ244" s="288"/>
      <c r="VKA244" s="288"/>
      <c r="VKB244" s="288"/>
      <c r="VKC244" s="288"/>
      <c r="VKD244" s="288"/>
      <c r="VKE244" s="288"/>
      <c r="VKF244" s="288"/>
      <c r="VKG244" s="288"/>
      <c r="VKH244" s="288"/>
      <c r="VKI244" s="288"/>
      <c r="VKJ244" s="288"/>
      <c r="VKK244" s="288"/>
      <c r="VKL244" s="288"/>
      <c r="VKM244" s="288"/>
      <c r="VKN244" s="288"/>
      <c r="VKO244" s="288"/>
      <c r="VKP244" s="288"/>
      <c r="VKQ244" s="288"/>
      <c r="VKR244" s="288"/>
      <c r="VKS244" s="288"/>
      <c r="VKT244" s="288"/>
      <c r="VKU244" s="288"/>
      <c r="VKV244" s="288"/>
      <c r="VKW244" s="288"/>
      <c r="VKX244" s="288"/>
      <c r="VKY244" s="288"/>
      <c r="VKZ244" s="288"/>
      <c r="VLA244" s="288"/>
      <c r="VLB244" s="288"/>
      <c r="VLC244" s="288"/>
      <c r="VLD244" s="288"/>
      <c r="VLE244" s="288"/>
      <c r="VLF244" s="288"/>
      <c r="VLG244" s="288"/>
      <c r="VLH244" s="288"/>
      <c r="VLI244" s="288"/>
      <c r="VLJ244" s="288"/>
      <c r="VLK244" s="288"/>
      <c r="VLL244" s="288"/>
      <c r="VLM244" s="288"/>
      <c r="VLN244" s="288"/>
      <c r="VLO244" s="288"/>
      <c r="VLP244" s="288"/>
      <c r="VLQ244" s="288"/>
      <c r="VLR244" s="288"/>
      <c r="VLS244" s="288"/>
      <c r="VLT244" s="288"/>
      <c r="VLU244" s="288"/>
      <c r="VLV244" s="288"/>
      <c r="VLW244" s="288"/>
      <c r="VLX244" s="288"/>
      <c r="VLY244" s="288"/>
      <c r="VLZ244" s="288"/>
      <c r="VMA244" s="288"/>
      <c r="VMB244" s="288"/>
      <c r="VMC244" s="288"/>
      <c r="VMD244" s="288"/>
      <c r="VME244" s="288"/>
      <c r="VMF244" s="288"/>
      <c r="VMG244" s="288"/>
      <c r="VMH244" s="288"/>
      <c r="VMI244" s="288"/>
      <c r="VMJ244" s="288"/>
      <c r="VMK244" s="288"/>
      <c r="VML244" s="288"/>
      <c r="VMM244" s="288"/>
      <c r="VMN244" s="288"/>
      <c r="VMO244" s="288"/>
      <c r="VMP244" s="288"/>
      <c r="VMQ244" s="288"/>
      <c r="VMR244" s="288"/>
      <c r="VMS244" s="288"/>
      <c r="VMT244" s="288"/>
      <c r="VMU244" s="288"/>
      <c r="VMV244" s="288"/>
      <c r="VMW244" s="288"/>
      <c r="VMX244" s="288"/>
      <c r="VMY244" s="288"/>
      <c r="VMZ244" s="288"/>
      <c r="VNA244" s="288"/>
      <c r="VNB244" s="288"/>
      <c r="VNC244" s="288"/>
      <c r="VND244" s="288"/>
      <c r="VNE244" s="288"/>
      <c r="VNF244" s="288"/>
      <c r="VNG244" s="288"/>
      <c r="VNH244" s="288"/>
      <c r="VNI244" s="288"/>
      <c r="VNJ244" s="288"/>
      <c r="VNK244" s="288"/>
      <c r="VNL244" s="288"/>
      <c r="VNM244" s="288"/>
      <c r="VNN244" s="288"/>
      <c r="VNO244" s="288"/>
      <c r="VNP244" s="288"/>
      <c r="VNQ244" s="288"/>
      <c r="VNR244" s="288"/>
      <c r="VNS244" s="288"/>
      <c r="VNT244" s="288"/>
      <c r="VNU244" s="288"/>
      <c r="VNV244" s="288"/>
      <c r="VNW244" s="288"/>
      <c r="VNX244" s="288"/>
      <c r="VNY244" s="288"/>
      <c r="VNZ244" s="288"/>
      <c r="VOA244" s="288"/>
      <c r="VOB244" s="288"/>
      <c r="VOC244" s="288"/>
      <c r="VOD244" s="288"/>
      <c r="VOE244" s="288"/>
      <c r="VOF244" s="288"/>
      <c r="VOG244" s="288"/>
      <c r="VOH244" s="288"/>
      <c r="VOI244" s="288"/>
      <c r="VOJ244" s="288"/>
      <c r="VOK244" s="288"/>
      <c r="VOL244" s="288"/>
      <c r="VOM244" s="288"/>
      <c r="VON244" s="288"/>
      <c r="VOO244" s="288"/>
      <c r="VOP244" s="288"/>
      <c r="VOQ244" s="288"/>
      <c r="VOR244" s="288"/>
      <c r="VOS244" s="288"/>
      <c r="VOT244" s="288"/>
      <c r="VOU244" s="288"/>
      <c r="VOV244" s="288"/>
      <c r="VOW244" s="288"/>
      <c r="VOX244" s="288"/>
      <c r="VOY244" s="288"/>
      <c r="VOZ244" s="288"/>
      <c r="VPA244" s="288"/>
      <c r="VPB244" s="288"/>
      <c r="VPC244" s="288"/>
      <c r="VPD244" s="288"/>
      <c r="VPE244" s="288"/>
      <c r="VPF244" s="288"/>
      <c r="VPG244" s="288"/>
      <c r="VPH244" s="288"/>
      <c r="VPI244" s="288"/>
      <c r="VPJ244" s="288"/>
      <c r="VPK244" s="288"/>
      <c r="VPL244" s="288"/>
      <c r="VPM244" s="288"/>
      <c r="VPN244" s="288"/>
      <c r="VPO244" s="288"/>
      <c r="VPP244" s="288"/>
      <c r="VPQ244" s="288"/>
      <c r="VPR244" s="288"/>
      <c r="VPS244" s="288"/>
      <c r="VPT244" s="288"/>
      <c r="VPU244" s="288"/>
      <c r="VPV244" s="288"/>
      <c r="VPW244" s="288"/>
      <c r="VPX244" s="288"/>
      <c r="VPY244" s="288"/>
      <c r="VPZ244" s="288"/>
      <c r="VQA244" s="288"/>
      <c r="VQB244" s="288"/>
      <c r="VQC244" s="288"/>
      <c r="VQD244" s="288"/>
      <c r="VQE244" s="288"/>
      <c r="VQF244" s="288"/>
      <c r="VQG244" s="288"/>
      <c r="VQH244" s="288"/>
      <c r="VQI244" s="288"/>
      <c r="VQJ244" s="288"/>
      <c r="VQK244" s="288"/>
      <c r="VQL244" s="288"/>
      <c r="VQM244" s="288"/>
      <c r="VQN244" s="288"/>
      <c r="VQO244" s="288"/>
      <c r="VQP244" s="288"/>
      <c r="VQQ244" s="288"/>
      <c r="VQR244" s="288"/>
      <c r="VQS244" s="288"/>
      <c r="VQT244" s="288"/>
      <c r="VQU244" s="288"/>
      <c r="VQV244" s="288"/>
      <c r="VQW244" s="288"/>
      <c r="VQX244" s="288"/>
      <c r="VQY244" s="288"/>
      <c r="VQZ244" s="288"/>
      <c r="VRA244" s="288"/>
      <c r="VRB244" s="288"/>
      <c r="VRC244" s="288"/>
      <c r="VRD244" s="288"/>
      <c r="VRE244" s="288"/>
      <c r="VRF244" s="288"/>
      <c r="VRG244" s="288"/>
      <c r="VRH244" s="288"/>
      <c r="VRI244" s="288"/>
      <c r="VRJ244" s="288"/>
      <c r="VRK244" s="288"/>
      <c r="VRL244" s="288"/>
      <c r="VRM244" s="288"/>
      <c r="VRN244" s="288"/>
      <c r="VRO244" s="288"/>
      <c r="VRP244" s="288"/>
      <c r="VRQ244" s="288"/>
      <c r="VRR244" s="288"/>
      <c r="VRS244" s="288"/>
      <c r="VRT244" s="288"/>
      <c r="VRU244" s="288"/>
      <c r="VRV244" s="288"/>
      <c r="VRW244" s="288"/>
      <c r="VRX244" s="288"/>
      <c r="VRY244" s="288"/>
      <c r="VRZ244" s="288"/>
      <c r="VSA244" s="288"/>
      <c r="VSB244" s="288"/>
      <c r="VSC244" s="288"/>
      <c r="VSD244" s="288"/>
      <c r="VSE244" s="288"/>
      <c r="VSF244" s="288"/>
      <c r="VSG244" s="288"/>
      <c r="VSH244" s="288"/>
      <c r="VSI244" s="288"/>
      <c r="VSJ244" s="288"/>
      <c r="VSK244" s="288"/>
      <c r="VSL244" s="288"/>
      <c r="VSM244" s="288"/>
      <c r="VSN244" s="288"/>
      <c r="VSO244" s="288"/>
      <c r="VSP244" s="288"/>
      <c r="VSQ244" s="288"/>
      <c r="VSR244" s="288"/>
      <c r="VSS244" s="288"/>
      <c r="VST244" s="288"/>
      <c r="VSU244" s="288"/>
      <c r="VSV244" s="288"/>
      <c r="VSW244" s="288"/>
      <c r="VSX244" s="288"/>
      <c r="VSY244" s="288"/>
      <c r="VSZ244" s="288"/>
      <c r="VTA244" s="288"/>
      <c r="VTB244" s="288"/>
      <c r="VTC244" s="288"/>
      <c r="VTD244" s="288"/>
      <c r="VTE244" s="288"/>
      <c r="VTF244" s="288"/>
      <c r="VTG244" s="288"/>
      <c r="VTH244" s="288"/>
      <c r="VTI244" s="288"/>
      <c r="VTJ244" s="288"/>
      <c r="VTK244" s="288"/>
      <c r="VTL244" s="288"/>
      <c r="VTM244" s="288"/>
      <c r="VTN244" s="288"/>
      <c r="VTO244" s="288"/>
      <c r="VTP244" s="288"/>
      <c r="VTQ244" s="288"/>
      <c r="VTR244" s="288"/>
      <c r="VTS244" s="288"/>
      <c r="VTT244" s="288"/>
      <c r="VTU244" s="288"/>
      <c r="VTV244" s="288"/>
      <c r="VTW244" s="288"/>
      <c r="VTX244" s="288"/>
      <c r="VTY244" s="288"/>
      <c r="VTZ244" s="288"/>
      <c r="VUA244" s="288"/>
      <c r="VUB244" s="288"/>
      <c r="VUC244" s="288"/>
      <c r="VUD244" s="288"/>
      <c r="VUE244" s="288"/>
      <c r="VUF244" s="288"/>
      <c r="VUG244" s="288"/>
      <c r="VUH244" s="288"/>
      <c r="VUI244" s="288"/>
      <c r="VUJ244" s="288"/>
      <c r="VUK244" s="288"/>
      <c r="VUL244" s="288"/>
      <c r="VUM244" s="288"/>
      <c r="VUN244" s="288"/>
      <c r="VUO244" s="288"/>
      <c r="VUP244" s="288"/>
      <c r="VUQ244" s="288"/>
      <c r="VUR244" s="288"/>
      <c r="VUS244" s="288"/>
      <c r="VUT244" s="288"/>
      <c r="VUU244" s="288"/>
      <c r="VUV244" s="288"/>
      <c r="VUW244" s="288"/>
      <c r="VUX244" s="288"/>
      <c r="VUY244" s="288"/>
      <c r="VUZ244" s="288"/>
      <c r="VVA244" s="288"/>
      <c r="VVB244" s="288"/>
      <c r="VVC244" s="288"/>
      <c r="VVD244" s="288"/>
      <c r="VVE244" s="288"/>
      <c r="VVF244" s="288"/>
      <c r="VVG244" s="288"/>
      <c r="VVH244" s="288"/>
      <c r="VVI244" s="288"/>
      <c r="VVJ244" s="288"/>
      <c r="VVK244" s="288"/>
      <c r="VVL244" s="288"/>
      <c r="VVM244" s="288"/>
      <c r="VVN244" s="288"/>
      <c r="VVO244" s="288"/>
      <c r="VVP244" s="288"/>
      <c r="VVQ244" s="288"/>
      <c r="VVR244" s="288"/>
      <c r="VVS244" s="288"/>
      <c r="VVT244" s="288"/>
      <c r="VVU244" s="288"/>
      <c r="VVV244" s="288"/>
      <c r="VVW244" s="288"/>
      <c r="VVX244" s="288"/>
      <c r="VVY244" s="288"/>
      <c r="VVZ244" s="288"/>
      <c r="VWA244" s="288"/>
      <c r="VWB244" s="288"/>
      <c r="VWC244" s="288"/>
      <c r="VWD244" s="288"/>
      <c r="VWE244" s="288"/>
      <c r="VWF244" s="288"/>
      <c r="VWG244" s="288"/>
      <c r="VWH244" s="288"/>
      <c r="VWI244" s="288"/>
      <c r="VWJ244" s="288"/>
      <c r="VWK244" s="288"/>
      <c r="VWL244" s="288"/>
      <c r="VWM244" s="288"/>
      <c r="VWN244" s="288"/>
      <c r="VWO244" s="288"/>
      <c r="VWP244" s="288"/>
      <c r="VWQ244" s="288"/>
      <c r="VWR244" s="288"/>
      <c r="VWS244" s="288"/>
      <c r="VWT244" s="288"/>
      <c r="VWU244" s="288"/>
      <c r="VWV244" s="288"/>
      <c r="VWW244" s="288"/>
      <c r="VWX244" s="288"/>
      <c r="VWY244" s="288"/>
      <c r="VWZ244" s="288"/>
      <c r="VXA244" s="288"/>
      <c r="VXB244" s="288"/>
      <c r="VXC244" s="288"/>
      <c r="VXD244" s="288"/>
      <c r="VXE244" s="288"/>
      <c r="VXF244" s="288"/>
      <c r="VXG244" s="288"/>
      <c r="VXH244" s="288"/>
      <c r="VXI244" s="288"/>
      <c r="VXJ244" s="288"/>
      <c r="VXK244" s="288"/>
      <c r="VXL244" s="288"/>
      <c r="VXM244" s="288"/>
      <c r="VXN244" s="288"/>
      <c r="VXO244" s="288"/>
      <c r="VXP244" s="288"/>
      <c r="VXQ244" s="288"/>
      <c r="VXR244" s="288"/>
      <c r="VXS244" s="288"/>
      <c r="VXT244" s="288"/>
      <c r="VXU244" s="288"/>
      <c r="VXV244" s="288"/>
      <c r="VXW244" s="288"/>
      <c r="VXX244" s="288"/>
      <c r="VXY244" s="288"/>
      <c r="VXZ244" s="288"/>
      <c r="VYA244" s="288"/>
      <c r="VYB244" s="288"/>
      <c r="VYC244" s="288"/>
      <c r="VYD244" s="288"/>
      <c r="VYE244" s="288"/>
      <c r="VYF244" s="288"/>
      <c r="VYG244" s="288"/>
      <c r="VYH244" s="288"/>
      <c r="VYI244" s="288"/>
      <c r="VYJ244" s="288"/>
      <c r="VYK244" s="288"/>
      <c r="VYL244" s="288"/>
      <c r="VYM244" s="288"/>
      <c r="VYN244" s="288"/>
      <c r="VYO244" s="288"/>
      <c r="VYP244" s="288"/>
      <c r="VYQ244" s="288"/>
      <c r="VYR244" s="288"/>
      <c r="VYS244" s="288"/>
      <c r="VYT244" s="288"/>
      <c r="VYU244" s="288"/>
      <c r="VYV244" s="288"/>
      <c r="VYW244" s="288"/>
      <c r="VYX244" s="288"/>
      <c r="VYY244" s="288"/>
      <c r="VYZ244" s="288"/>
      <c r="VZA244" s="288"/>
      <c r="VZB244" s="288"/>
      <c r="VZC244" s="288"/>
      <c r="VZD244" s="288"/>
      <c r="VZE244" s="288"/>
      <c r="VZF244" s="288"/>
      <c r="VZG244" s="288"/>
      <c r="VZH244" s="288"/>
      <c r="VZI244" s="288"/>
      <c r="VZJ244" s="288"/>
      <c r="VZK244" s="288"/>
      <c r="VZL244" s="288"/>
      <c r="VZM244" s="288"/>
      <c r="VZN244" s="288"/>
      <c r="VZO244" s="288"/>
      <c r="VZP244" s="288"/>
      <c r="VZQ244" s="288"/>
      <c r="VZR244" s="288"/>
      <c r="VZS244" s="288"/>
      <c r="VZT244" s="288"/>
      <c r="VZU244" s="288"/>
      <c r="VZV244" s="288"/>
      <c r="VZW244" s="288"/>
      <c r="VZX244" s="288"/>
      <c r="VZY244" s="288"/>
      <c r="VZZ244" s="288"/>
      <c r="WAA244" s="288"/>
      <c r="WAB244" s="288"/>
      <c r="WAC244" s="288"/>
      <c r="WAD244" s="288"/>
      <c r="WAE244" s="288"/>
      <c r="WAF244" s="288"/>
      <c r="WAG244" s="288"/>
      <c r="WAH244" s="288"/>
      <c r="WAI244" s="288"/>
      <c r="WAJ244" s="288"/>
      <c r="WAK244" s="288"/>
      <c r="WAL244" s="288"/>
      <c r="WAM244" s="288"/>
      <c r="WAN244" s="288"/>
      <c r="WAO244" s="288"/>
      <c r="WAP244" s="288"/>
      <c r="WAQ244" s="288"/>
      <c r="WAR244" s="288"/>
      <c r="WAS244" s="288"/>
      <c r="WAT244" s="288"/>
      <c r="WAU244" s="288"/>
      <c r="WAV244" s="288"/>
      <c r="WAW244" s="288"/>
      <c r="WAX244" s="288"/>
      <c r="WAY244" s="288"/>
      <c r="WAZ244" s="288"/>
      <c r="WBA244" s="288"/>
      <c r="WBB244" s="288"/>
      <c r="WBC244" s="288"/>
      <c r="WBD244" s="288"/>
      <c r="WBE244" s="288"/>
      <c r="WBF244" s="288"/>
      <c r="WBG244" s="288"/>
      <c r="WBH244" s="288"/>
      <c r="WBI244" s="288"/>
      <c r="WBJ244" s="288"/>
      <c r="WBK244" s="288"/>
      <c r="WBL244" s="288"/>
      <c r="WBM244" s="288"/>
      <c r="WBN244" s="288"/>
      <c r="WBO244" s="288"/>
      <c r="WBP244" s="288"/>
      <c r="WBQ244" s="288"/>
      <c r="WBR244" s="288"/>
      <c r="WBS244" s="288"/>
      <c r="WBT244" s="288"/>
      <c r="WBU244" s="288"/>
      <c r="WBV244" s="288"/>
      <c r="WBW244" s="288"/>
      <c r="WBX244" s="288"/>
      <c r="WBY244" s="288"/>
      <c r="WBZ244" s="288"/>
      <c r="WCA244" s="288"/>
      <c r="WCB244" s="288"/>
      <c r="WCC244" s="288"/>
      <c r="WCD244" s="288"/>
      <c r="WCE244" s="288"/>
      <c r="WCF244" s="288"/>
      <c r="WCG244" s="288"/>
      <c r="WCH244" s="288"/>
      <c r="WCI244" s="288"/>
      <c r="WCJ244" s="288"/>
      <c r="WCK244" s="288"/>
      <c r="WCL244" s="288"/>
      <c r="WCM244" s="288"/>
      <c r="WCN244" s="288"/>
      <c r="WCO244" s="288"/>
      <c r="WCP244" s="288"/>
      <c r="WCQ244" s="288"/>
      <c r="WCR244" s="288"/>
      <c r="WCS244" s="288"/>
      <c r="WCT244" s="288"/>
      <c r="WCU244" s="288"/>
      <c r="WCV244" s="288"/>
      <c r="WCW244" s="288"/>
      <c r="WCX244" s="288"/>
      <c r="WCY244" s="288"/>
      <c r="WCZ244" s="288"/>
      <c r="WDA244" s="288"/>
      <c r="WDB244" s="288"/>
      <c r="WDC244" s="288"/>
      <c r="WDD244" s="288"/>
      <c r="WDE244" s="288"/>
      <c r="WDF244" s="288"/>
      <c r="WDG244" s="288"/>
      <c r="WDH244" s="288"/>
      <c r="WDI244" s="288"/>
      <c r="WDJ244" s="288"/>
      <c r="WDK244" s="288"/>
      <c r="WDL244" s="288"/>
      <c r="WDM244" s="288"/>
      <c r="WDN244" s="288"/>
      <c r="WDO244" s="288"/>
      <c r="WDP244" s="288"/>
      <c r="WDQ244" s="288"/>
      <c r="WDR244" s="288"/>
      <c r="WDS244" s="288"/>
      <c r="WDT244" s="288"/>
      <c r="WDU244" s="288"/>
      <c r="WDV244" s="288"/>
      <c r="WDW244" s="288"/>
      <c r="WDX244" s="288"/>
      <c r="WDY244" s="288"/>
      <c r="WDZ244" s="288"/>
      <c r="WEA244" s="288"/>
      <c r="WEB244" s="288"/>
      <c r="WEC244" s="288"/>
      <c r="WED244" s="288"/>
      <c r="WEE244" s="288"/>
      <c r="WEF244" s="288"/>
      <c r="WEG244" s="288"/>
      <c r="WEH244" s="288"/>
      <c r="WEI244" s="288"/>
      <c r="WEJ244" s="288"/>
      <c r="WEK244" s="288"/>
      <c r="WEL244" s="288"/>
      <c r="WEM244" s="288"/>
      <c r="WEN244" s="288"/>
      <c r="WEO244" s="288"/>
      <c r="WEP244" s="288"/>
      <c r="WEQ244" s="288"/>
      <c r="WER244" s="288"/>
      <c r="WES244" s="288"/>
      <c r="WET244" s="288"/>
      <c r="WEU244" s="288"/>
      <c r="WEV244" s="288"/>
      <c r="WEW244" s="288"/>
      <c r="WEX244" s="288"/>
      <c r="WEY244" s="288"/>
      <c r="WEZ244" s="288"/>
      <c r="WFA244" s="288"/>
      <c r="WFB244" s="288"/>
      <c r="WFC244" s="288"/>
      <c r="WFD244" s="288"/>
      <c r="WFE244" s="288"/>
      <c r="WFF244" s="288"/>
      <c r="WFG244" s="288"/>
      <c r="WFH244" s="288"/>
      <c r="WFI244" s="288"/>
      <c r="WFJ244" s="288"/>
      <c r="WFK244" s="288"/>
      <c r="WFL244" s="288"/>
      <c r="WFM244" s="288"/>
      <c r="WFN244" s="288"/>
      <c r="WFO244" s="288"/>
      <c r="WFP244" s="288"/>
      <c r="WFQ244" s="288"/>
      <c r="WFR244" s="288"/>
      <c r="WFS244" s="288"/>
      <c r="WFT244" s="288"/>
      <c r="WFU244" s="288"/>
      <c r="WFV244" s="288"/>
      <c r="WFW244" s="288"/>
      <c r="WFX244" s="288"/>
      <c r="WFY244" s="288"/>
      <c r="WFZ244" s="288"/>
      <c r="WGA244" s="288"/>
      <c r="WGB244" s="288"/>
      <c r="WGC244" s="288"/>
      <c r="WGD244" s="288"/>
      <c r="WGE244" s="288"/>
      <c r="WGF244" s="288"/>
      <c r="WGG244" s="288"/>
      <c r="WGH244" s="288"/>
      <c r="WGI244" s="288"/>
      <c r="WGJ244" s="288"/>
      <c r="WGK244" s="288"/>
      <c r="WGL244" s="288"/>
      <c r="WGM244" s="288"/>
      <c r="WGN244" s="288"/>
      <c r="WGO244" s="288"/>
      <c r="WGP244" s="288"/>
      <c r="WGQ244" s="288"/>
      <c r="WGR244" s="288"/>
      <c r="WGS244" s="288"/>
      <c r="WGT244" s="288"/>
      <c r="WGU244" s="288"/>
      <c r="WGV244" s="288"/>
      <c r="WGW244" s="288"/>
      <c r="WGX244" s="288"/>
      <c r="WGY244" s="288"/>
      <c r="WGZ244" s="288"/>
      <c r="WHA244" s="288"/>
      <c r="WHB244" s="288"/>
      <c r="WHC244" s="288"/>
      <c r="WHD244" s="288"/>
      <c r="WHE244" s="288"/>
      <c r="WHF244" s="288"/>
      <c r="WHG244" s="288"/>
      <c r="WHH244" s="288"/>
      <c r="WHI244" s="288"/>
      <c r="WHJ244" s="288"/>
      <c r="WHK244" s="288"/>
      <c r="WHL244" s="288"/>
      <c r="WHM244" s="288"/>
      <c r="WHN244" s="288"/>
      <c r="WHO244" s="288"/>
      <c r="WHP244" s="288"/>
      <c r="WHQ244" s="288"/>
      <c r="WHR244" s="288"/>
      <c r="WHS244" s="288"/>
      <c r="WHT244" s="288"/>
      <c r="WHU244" s="288"/>
      <c r="WHV244" s="288"/>
      <c r="WHW244" s="288"/>
      <c r="WHX244" s="288"/>
      <c r="WHY244" s="288"/>
      <c r="WHZ244" s="288"/>
      <c r="WIA244" s="288"/>
      <c r="WIB244" s="288"/>
      <c r="WIC244" s="288"/>
      <c r="WID244" s="288"/>
      <c r="WIE244" s="288"/>
      <c r="WIF244" s="288"/>
      <c r="WIG244" s="288"/>
      <c r="WIH244" s="288"/>
      <c r="WII244" s="288"/>
      <c r="WIJ244" s="288"/>
      <c r="WIK244" s="288"/>
      <c r="WIL244" s="288"/>
      <c r="WIM244" s="288"/>
      <c r="WIN244" s="288"/>
      <c r="WIO244" s="288"/>
      <c r="WIP244" s="288"/>
      <c r="WIQ244" s="288"/>
      <c r="WIR244" s="288"/>
      <c r="WIS244" s="288"/>
      <c r="WIT244" s="288"/>
      <c r="WIU244" s="288"/>
      <c r="WIV244" s="288"/>
      <c r="WIW244" s="288"/>
      <c r="WIX244" s="288"/>
      <c r="WIY244" s="288"/>
      <c r="WIZ244" s="288"/>
      <c r="WJA244" s="288"/>
      <c r="WJB244" s="288"/>
      <c r="WJC244" s="288"/>
      <c r="WJD244" s="288"/>
      <c r="WJE244" s="288"/>
      <c r="WJF244" s="288"/>
      <c r="WJG244" s="288"/>
      <c r="WJH244" s="288"/>
      <c r="WJI244" s="288"/>
      <c r="WJJ244" s="288"/>
      <c r="WJK244" s="288"/>
      <c r="WJL244" s="288"/>
      <c r="WJM244" s="288"/>
      <c r="WJN244" s="288"/>
      <c r="WJO244" s="288"/>
      <c r="WJP244" s="288"/>
      <c r="WJQ244" s="288"/>
      <c r="WJR244" s="288"/>
      <c r="WJS244" s="288"/>
      <c r="WJT244" s="288"/>
      <c r="WJU244" s="288"/>
      <c r="WJV244" s="288"/>
      <c r="WJW244" s="288"/>
      <c r="WJX244" s="288"/>
      <c r="WJY244" s="288"/>
      <c r="WJZ244" s="288"/>
      <c r="WKA244" s="288"/>
      <c r="WKB244" s="288"/>
      <c r="WKC244" s="288"/>
      <c r="WKD244" s="288"/>
      <c r="WKE244" s="288"/>
      <c r="WKF244" s="288"/>
      <c r="WKG244" s="288"/>
      <c r="WKH244" s="288"/>
      <c r="WKI244" s="288"/>
      <c r="WKJ244" s="288"/>
      <c r="WKK244" s="288"/>
      <c r="WKL244" s="288"/>
      <c r="WKM244" s="288"/>
      <c r="WKN244" s="288"/>
      <c r="WKO244" s="288"/>
      <c r="WKP244" s="288"/>
      <c r="WKQ244" s="288"/>
      <c r="WKR244" s="288"/>
      <c r="WKS244" s="288"/>
      <c r="WKT244" s="288"/>
      <c r="WKU244" s="288"/>
      <c r="WKV244" s="288"/>
      <c r="WKW244" s="288"/>
      <c r="WKX244" s="288"/>
      <c r="WKY244" s="288"/>
      <c r="WKZ244" s="288"/>
      <c r="WLA244" s="288"/>
      <c r="WLB244" s="288"/>
      <c r="WLC244" s="288"/>
      <c r="WLD244" s="288"/>
      <c r="WLE244" s="288"/>
      <c r="WLF244" s="288"/>
      <c r="WLG244" s="288"/>
      <c r="WLH244" s="288"/>
      <c r="WLI244" s="288"/>
      <c r="WLJ244" s="288"/>
      <c r="WLK244" s="288"/>
      <c r="WLL244" s="288"/>
      <c r="WLM244" s="288"/>
      <c r="WLN244" s="288"/>
      <c r="WLO244" s="288"/>
      <c r="WLP244" s="288"/>
      <c r="WLQ244" s="288"/>
      <c r="WLR244" s="288"/>
      <c r="WLS244" s="288"/>
      <c r="WLT244" s="288"/>
      <c r="WLU244" s="288"/>
      <c r="WLV244" s="288"/>
      <c r="WLW244" s="288"/>
      <c r="WLX244" s="288"/>
      <c r="WLY244" s="288"/>
      <c r="WLZ244" s="288"/>
      <c r="WMA244" s="288"/>
      <c r="WMB244" s="288"/>
      <c r="WMC244" s="288"/>
      <c r="WMD244" s="288"/>
      <c r="WME244" s="288"/>
      <c r="WMF244" s="288"/>
      <c r="WMG244" s="288"/>
      <c r="WMH244" s="288"/>
      <c r="WMI244" s="288"/>
      <c r="WMJ244" s="288"/>
      <c r="WMK244" s="288"/>
      <c r="WML244" s="288"/>
      <c r="WMM244" s="288"/>
      <c r="WMN244" s="288"/>
      <c r="WMO244" s="288"/>
      <c r="WMP244" s="288"/>
      <c r="WMQ244" s="288"/>
      <c r="WMR244" s="288"/>
      <c r="WMS244" s="288"/>
      <c r="WMT244" s="288"/>
      <c r="WMU244" s="288"/>
      <c r="WMV244" s="288"/>
      <c r="WMW244" s="288"/>
      <c r="WMX244" s="288"/>
      <c r="WMY244" s="288"/>
      <c r="WMZ244" s="288"/>
      <c r="WNA244" s="288"/>
      <c r="WNB244" s="288"/>
      <c r="WNC244" s="288"/>
      <c r="WND244" s="288"/>
      <c r="WNE244" s="288"/>
      <c r="WNF244" s="288"/>
      <c r="WNG244" s="288"/>
      <c r="WNH244" s="288"/>
      <c r="WNI244" s="288"/>
      <c r="WNJ244" s="288"/>
      <c r="WNK244" s="288"/>
      <c r="WNL244" s="288"/>
      <c r="WNM244" s="288"/>
      <c r="WNN244" s="288"/>
      <c r="WNO244" s="288"/>
      <c r="WNP244" s="288"/>
      <c r="WNQ244" s="288"/>
      <c r="WNR244" s="288"/>
      <c r="WNS244" s="288"/>
      <c r="WNT244" s="288"/>
      <c r="WNU244" s="288"/>
      <c r="WNV244" s="288"/>
      <c r="WNW244" s="288"/>
      <c r="WNX244" s="288"/>
      <c r="WNY244" s="288"/>
      <c r="WNZ244" s="288"/>
      <c r="WOA244" s="288"/>
      <c r="WOB244" s="288"/>
      <c r="WOC244" s="288"/>
      <c r="WOD244" s="288"/>
      <c r="WOE244" s="288"/>
      <c r="WOF244" s="288"/>
      <c r="WOG244" s="288"/>
      <c r="WOH244" s="288"/>
      <c r="WOI244" s="288"/>
      <c r="WOJ244" s="288"/>
      <c r="WOK244" s="288"/>
      <c r="WOL244" s="288"/>
      <c r="WOM244" s="288"/>
      <c r="WON244" s="288"/>
      <c r="WOO244" s="288"/>
      <c r="WOP244" s="288"/>
      <c r="WOQ244" s="288"/>
      <c r="WOR244" s="288"/>
      <c r="WOS244" s="288"/>
      <c r="WOT244" s="288"/>
      <c r="WOU244" s="288"/>
      <c r="WOV244" s="288"/>
      <c r="WOW244" s="288"/>
      <c r="WOX244" s="288"/>
      <c r="WOY244" s="288"/>
      <c r="WOZ244" s="288"/>
      <c r="WPA244" s="288"/>
      <c r="WPB244" s="288"/>
      <c r="WPC244" s="288"/>
      <c r="WPD244" s="288"/>
      <c r="WPE244" s="288"/>
      <c r="WPF244" s="288"/>
      <c r="WPG244" s="288"/>
      <c r="WPH244" s="288"/>
      <c r="WPI244" s="288"/>
      <c r="WPJ244" s="288"/>
      <c r="WPK244" s="288"/>
      <c r="WPL244" s="288"/>
      <c r="WPM244" s="288"/>
      <c r="WPN244" s="288"/>
      <c r="WPO244" s="288"/>
      <c r="WPP244" s="288"/>
      <c r="WPQ244" s="288"/>
      <c r="WPR244" s="288"/>
      <c r="WPS244" s="288"/>
      <c r="WPT244" s="288"/>
      <c r="WPU244" s="288"/>
      <c r="WPV244" s="288"/>
      <c r="WPW244" s="288"/>
      <c r="WPX244" s="288"/>
      <c r="WPY244" s="288"/>
      <c r="WPZ244" s="288"/>
      <c r="WQA244" s="288"/>
      <c r="WQB244" s="288"/>
      <c r="WQC244" s="288"/>
      <c r="WQD244" s="288"/>
      <c r="WQE244" s="288"/>
      <c r="WQF244" s="288"/>
      <c r="WQG244" s="288"/>
      <c r="WQH244" s="288"/>
      <c r="WQI244" s="288"/>
      <c r="WQJ244" s="288"/>
      <c r="WQK244" s="288"/>
      <c r="WQL244" s="288"/>
      <c r="WQM244" s="288"/>
      <c r="WQN244" s="288"/>
      <c r="WQO244" s="288"/>
      <c r="WQP244" s="288"/>
      <c r="WQQ244" s="288"/>
      <c r="WQR244" s="288"/>
      <c r="WQS244" s="288"/>
      <c r="WQT244" s="288"/>
      <c r="WQU244" s="288"/>
      <c r="WQV244" s="288"/>
      <c r="WQW244" s="288"/>
      <c r="WQX244" s="288"/>
      <c r="WQY244" s="288"/>
      <c r="WQZ244" s="288"/>
      <c r="WRA244" s="288"/>
      <c r="WRB244" s="288"/>
      <c r="WRC244" s="288"/>
      <c r="WRD244" s="288"/>
      <c r="WRE244" s="288"/>
      <c r="WRF244" s="288"/>
      <c r="WRG244" s="288"/>
      <c r="WRH244" s="288"/>
      <c r="WRI244" s="288"/>
      <c r="WRJ244" s="288"/>
      <c r="WRK244" s="288"/>
      <c r="WRL244" s="288"/>
      <c r="WRM244" s="288"/>
      <c r="WRN244" s="288"/>
      <c r="WRO244" s="288"/>
      <c r="WRP244" s="288"/>
      <c r="WRQ244" s="288"/>
      <c r="WRR244" s="288"/>
      <c r="WRS244" s="288"/>
      <c r="WRT244" s="288"/>
      <c r="WRU244" s="288"/>
      <c r="WRV244" s="288"/>
      <c r="WRW244" s="288"/>
      <c r="WRX244" s="288"/>
      <c r="WRY244" s="288"/>
      <c r="WRZ244" s="288"/>
      <c r="WSA244" s="288"/>
      <c r="WSB244" s="288"/>
      <c r="WSC244" s="288"/>
      <c r="WSD244" s="288"/>
      <c r="WSE244" s="288"/>
      <c r="WSF244" s="288"/>
      <c r="WSG244" s="288"/>
      <c r="WSH244" s="288"/>
      <c r="WSI244" s="288"/>
      <c r="WSJ244" s="288"/>
      <c r="WSK244" s="288"/>
      <c r="WSL244" s="288"/>
      <c r="WSM244" s="288"/>
      <c r="WSN244" s="288"/>
      <c r="WSO244" s="288"/>
      <c r="WSP244" s="288"/>
      <c r="WSQ244" s="288"/>
      <c r="WSR244" s="288"/>
      <c r="WSS244" s="288"/>
      <c r="WST244" s="288"/>
      <c r="WSU244" s="288"/>
      <c r="WSV244" s="288"/>
      <c r="WSW244" s="288"/>
      <c r="WSX244" s="288"/>
      <c r="WSY244" s="288"/>
      <c r="WSZ244" s="288"/>
      <c r="WTA244" s="288"/>
      <c r="WTB244" s="288"/>
      <c r="WTC244" s="288"/>
      <c r="WTD244" s="288"/>
      <c r="WTE244" s="288"/>
      <c r="WTF244" s="288"/>
      <c r="WTG244" s="288"/>
      <c r="WTH244" s="288"/>
      <c r="WTI244" s="288"/>
      <c r="WTJ244" s="288"/>
      <c r="WTK244" s="288"/>
      <c r="WTL244" s="288"/>
      <c r="WTM244" s="288"/>
      <c r="WTN244" s="288"/>
      <c r="WTO244" s="288"/>
      <c r="WTP244" s="288"/>
      <c r="WTQ244" s="288"/>
      <c r="WTR244" s="288"/>
      <c r="WTS244" s="288"/>
      <c r="WTT244" s="288"/>
      <c r="WTU244" s="288"/>
      <c r="WTV244" s="288"/>
      <c r="WTW244" s="288"/>
      <c r="WTX244" s="288"/>
      <c r="WTY244" s="288"/>
      <c r="WTZ244" s="288"/>
      <c r="WUA244" s="288"/>
      <c r="WUB244" s="288"/>
      <c r="WUC244" s="288"/>
      <c r="WUD244" s="288"/>
      <c r="WUE244" s="288"/>
      <c r="WUF244" s="288"/>
      <c r="WUG244" s="288"/>
      <c r="WUH244" s="288"/>
      <c r="WUI244" s="288"/>
      <c r="WUJ244" s="288"/>
      <c r="WUK244" s="288"/>
      <c r="WUL244" s="288"/>
      <c r="WUM244" s="288"/>
      <c r="WUN244" s="288"/>
      <c r="WUO244" s="288"/>
      <c r="WUP244" s="288"/>
      <c r="WUQ244" s="288"/>
      <c r="WUR244" s="288"/>
      <c r="WUS244" s="288"/>
      <c r="WUT244" s="288"/>
      <c r="WUU244" s="288"/>
      <c r="WUV244" s="288"/>
      <c r="WUW244" s="288"/>
      <c r="WUX244" s="288"/>
      <c r="WUY244" s="288"/>
      <c r="WUZ244" s="288"/>
      <c r="WVA244" s="288"/>
      <c r="WVB244" s="288"/>
      <c r="WVC244" s="288"/>
      <c r="WVD244" s="288"/>
      <c r="WVE244" s="288"/>
      <c r="WVF244" s="288"/>
      <c r="WVG244" s="288"/>
      <c r="WVH244" s="288"/>
      <c r="WVI244" s="288"/>
      <c r="WVJ244" s="288"/>
      <c r="WVK244" s="288"/>
      <c r="WVL244" s="288"/>
      <c r="WVM244" s="288"/>
      <c r="WVN244" s="288"/>
      <c r="WVO244" s="288"/>
      <c r="WVP244" s="288"/>
      <c r="WVQ244" s="288"/>
      <c r="WVR244" s="288"/>
      <c r="WVS244" s="288"/>
      <c r="WVT244" s="288"/>
      <c r="WVU244" s="288"/>
      <c r="WVV244" s="288"/>
      <c r="WVW244" s="288"/>
      <c r="WVX244" s="288"/>
      <c r="WVY244" s="288"/>
      <c r="WVZ244" s="288"/>
      <c r="WWA244" s="288"/>
      <c r="WWB244" s="288"/>
      <c r="WWC244" s="288"/>
      <c r="WWD244" s="288"/>
      <c r="WWE244" s="288"/>
      <c r="WWF244" s="288"/>
      <c r="WWG244" s="288"/>
      <c r="WWH244" s="288"/>
      <c r="WWI244" s="288"/>
      <c r="WWJ244" s="288"/>
      <c r="WWK244" s="288"/>
      <c r="WWL244" s="288"/>
      <c r="WWM244" s="288"/>
      <c r="WWN244" s="288"/>
      <c r="WWO244" s="288"/>
      <c r="WWP244" s="288"/>
      <c r="WWQ244" s="288"/>
      <c r="WWR244" s="288"/>
      <c r="WWS244" s="288"/>
      <c r="WWT244" s="288"/>
      <c r="WWU244" s="288"/>
      <c r="WWV244" s="288"/>
      <c r="WWW244" s="288"/>
      <c r="WWX244" s="288"/>
      <c r="WWY244" s="288"/>
      <c r="WWZ244" s="288"/>
      <c r="WXA244" s="288"/>
      <c r="WXB244" s="288"/>
      <c r="WXC244" s="288"/>
      <c r="WXD244" s="288"/>
      <c r="WXE244" s="288"/>
      <c r="WXF244" s="288"/>
      <c r="WXG244" s="288"/>
      <c r="WXH244" s="288"/>
      <c r="WXI244" s="288"/>
      <c r="WXJ244" s="288"/>
      <c r="WXK244" s="288"/>
      <c r="WXL244" s="288"/>
      <c r="WXM244" s="288"/>
      <c r="WXN244" s="288"/>
      <c r="WXO244" s="288"/>
      <c r="WXP244" s="288"/>
      <c r="WXQ244" s="288"/>
      <c r="WXR244" s="288"/>
      <c r="WXS244" s="288"/>
      <c r="WXT244" s="288"/>
      <c r="WXU244" s="288"/>
      <c r="WXV244" s="288"/>
      <c r="WXW244" s="288"/>
      <c r="WXX244" s="288"/>
      <c r="WXY244" s="288"/>
      <c r="WXZ244" s="288"/>
      <c r="WYA244" s="288"/>
      <c r="WYB244" s="288"/>
      <c r="WYC244" s="288"/>
      <c r="WYD244" s="288"/>
      <c r="WYE244" s="288"/>
      <c r="WYF244" s="288"/>
      <c r="WYG244" s="288"/>
      <c r="WYH244" s="288"/>
      <c r="WYI244" s="288"/>
      <c r="WYJ244" s="288"/>
      <c r="WYK244" s="288"/>
      <c r="WYL244" s="288"/>
      <c r="WYM244" s="288"/>
      <c r="WYN244" s="288"/>
      <c r="WYO244" s="288"/>
      <c r="WYP244" s="288"/>
      <c r="WYQ244" s="288"/>
      <c r="WYR244" s="288"/>
      <c r="WYS244" s="288"/>
      <c r="WYT244" s="288"/>
      <c r="WYU244" s="288"/>
      <c r="WYV244" s="288"/>
      <c r="WYW244" s="288"/>
      <c r="WYX244" s="288"/>
      <c r="WYY244" s="288"/>
      <c r="WYZ244" s="288"/>
      <c r="WZA244" s="288"/>
      <c r="WZB244" s="288"/>
      <c r="WZC244" s="288"/>
      <c r="WZD244" s="288"/>
      <c r="WZE244" s="288"/>
      <c r="WZF244" s="288"/>
      <c r="WZG244" s="288"/>
      <c r="WZH244" s="288"/>
      <c r="WZI244" s="288"/>
      <c r="WZJ244" s="288"/>
      <c r="WZK244" s="288"/>
      <c r="WZL244" s="288"/>
      <c r="WZM244" s="288"/>
      <c r="WZN244" s="288"/>
      <c r="WZO244" s="288"/>
      <c r="WZP244" s="288"/>
      <c r="WZQ244" s="288"/>
      <c r="WZR244" s="288"/>
      <c r="WZS244" s="288"/>
      <c r="WZT244" s="288"/>
      <c r="WZU244" s="288"/>
      <c r="WZV244" s="288"/>
      <c r="WZW244" s="288"/>
      <c r="WZX244" s="288"/>
      <c r="WZY244" s="288"/>
      <c r="WZZ244" s="288"/>
      <c r="XAA244" s="288"/>
      <c r="XAB244" s="288"/>
      <c r="XAC244" s="288"/>
      <c r="XAD244" s="288"/>
      <c r="XAE244" s="288"/>
      <c r="XAF244" s="288"/>
      <c r="XAG244" s="288"/>
      <c r="XAH244" s="288"/>
      <c r="XAI244" s="288"/>
      <c r="XAJ244" s="288"/>
      <c r="XAK244" s="288"/>
      <c r="XAL244" s="288"/>
      <c r="XAM244" s="288"/>
      <c r="XAN244" s="288"/>
      <c r="XAO244" s="288"/>
      <c r="XAP244" s="288"/>
      <c r="XAQ244" s="288"/>
      <c r="XAR244" s="288"/>
      <c r="XAS244" s="288"/>
      <c r="XAT244" s="288"/>
      <c r="XAU244" s="288"/>
      <c r="XAV244" s="288"/>
      <c r="XAW244" s="288"/>
      <c r="XAX244" s="288"/>
      <c r="XAY244" s="288"/>
      <c r="XAZ244" s="288"/>
      <c r="XBA244" s="288"/>
      <c r="XBB244" s="288"/>
      <c r="XBC244" s="288"/>
      <c r="XBD244" s="288"/>
      <c r="XBE244" s="288"/>
      <c r="XBF244" s="288"/>
      <c r="XBG244" s="288"/>
      <c r="XBH244" s="288"/>
      <c r="XBI244" s="288"/>
      <c r="XBJ244" s="288"/>
      <c r="XBK244" s="288"/>
      <c r="XBL244" s="288"/>
      <c r="XBM244" s="288"/>
      <c r="XBN244" s="288"/>
      <c r="XBO244" s="288"/>
      <c r="XBP244" s="288"/>
      <c r="XBQ244" s="288"/>
      <c r="XBR244" s="288"/>
      <c r="XBS244" s="288"/>
      <c r="XBT244" s="288"/>
      <c r="XBU244" s="288"/>
      <c r="XBV244" s="288"/>
      <c r="XBW244" s="288"/>
      <c r="XBX244" s="288"/>
      <c r="XBY244" s="288"/>
      <c r="XBZ244" s="288"/>
      <c r="XCA244" s="288"/>
      <c r="XCB244" s="288"/>
      <c r="XCC244" s="288"/>
      <c r="XCD244" s="288"/>
      <c r="XCE244" s="288"/>
      <c r="XCF244" s="288"/>
      <c r="XCG244" s="288"/>
      <c r="XCH244" s="288"/>
      <c r="XCI244" s="288"/>
      <c r="XCJ244" s="288"/>
      <c r="XCK244" s="288"/>
      <c r="XCL244" s="288"/>
      <c r="XCM244" s="288"/>
      <c r="XCN244" s="288"/>
      <c r="XCO244" s="288"/>
      <c r="XCP244" s="288"/>
      <c r="XCQ244" s="288"/>
      <c r="XCR244" s="288"/>
      <c r="XCS244" s="288"/>
      <c r="XCT244" s="288"/>
      <c r="XCU244" s="288"/>
      <c r="XCV244" s="288"/>
      <c r="XCW244" s="288"/>
      <c r="XCX244" s="288"/>
      <c r="XCY244" s="288"/>
      <c r="XCZ244" s="288"/>
      <c r="XDA244" s="288"/>
      <c r="XDB244" s="288"/>
      <c r="XDC244" s="288"/>
      <c r="XDD244" s="288"/>
      <c r="XDE244" s="288"/>
      <c r="XDF244" s="288"/>
      <c r="XDG244" s="288"/>
      <c r="XDH244" s="288"/>
      <c r="XDI244" s="288"/>
      <c r="XDJ244" s="288"/>
      <c r="XDK244" s="288"/>
      <c r="XDL244" s="288"/>
      <c r="XDM244" s="288"/>
    </row>
    <row r="245" spans="1:16341" ht="25" customHeight="1">
      <c r="A245" s="20" t="str" cm="1">
        <f t="array" ref="A245:S260">_xlfn._xlws.FILTER(Mengenkalkulation!A278:S293,Mengenkalkulation!N278:N293=1,"")</f>
        <v/>
      </c>
      <c r="B245" s="19">
        <v>0</v>
      </c>
      <c r="C245" s="19">
        <v>0</v>
      </c>
      <c r="D245" s="19">
        <v>0</v>
      </c>
      <c r="E245" s="116">
        <v>0</v>
      </c>
      <c r="F245" s="117">
        <v>0</v>
      </c>
      <c r="G245" s="19">
        <v>0</v>
      </c>
      <c r="H245" s="19">
        <v>0</v>
      </c>
      <c r="I245" s="175">
        <v>0</v>
      </c>
      <c r="J245" s="20">
        <v>0</v>
      </c>
      <c r="K245" s="21">
        <v>0</v>
      </c>
      <c r="L245" s="22">
        <v>0</v>
      </c>
      <c r="M245" s="23">
        <v>0.3</v>
      </c>
      <c r="N245" s="19">
        <v>1</v>
      </c>
      <c r="O245" s="19">
        <v>0</v>
      </c>
      <c r="P245" s="19">
        <v>0</v>
      </c>
      <c r="Q245" s="117" t="str">
        <v xml:space="preserve">0 </v>
      </c>
      <c r="R245" s="19">
        <v>0</v>
      </c>
      <c r="S245" s="173">
        <v>0</v>
      </c>
      <c r="T245" s="83">
        <f>F245*R245/1000</f>
        <v>0</v>
      </c>
      <c r="W245" s="19" t="str">
        <f t="shared" ref="W245:W260" si="19">CONCATENATE(T245," ","kg")</f>
        <v>0 kg</v>
      </c>
      <c r="Z245" s="119">
        <f t="shared" si="18"/>
        <v>0</v>
      </c>
    </row>
    <row r="246" spans="1:16341" ht="25" customHeight="1">
      <c r="A246" s="20">
        <v>0</v>
      </c>
      <c r="B246" s="19">
        <v>0</v>
      </c>
      <c r="C246" s="19">
        <v>0</v>
      </c>
      <c r="D246" s="19">
        <v>0</v>
      </c>
      <c r="E246" s="116">
        <v>0</v>
      </c>
      <c r="F246" s="117">
        <v>0</v>
      </c>
      <c r="G246" s="19">
        <v>0</v>
      </c>
      <c r="H246" s="19">
        <v>0</v>
      </c>
      <c r="I246" s="175">
        <v>0</v>
      </c>
      <c r="J246" s="20">
        <v>0</v>
      </c>
      <c r="K246" s="21">
        <v>0</v>
      </c>
      <c r="L246" s="22">
        <v>0</v>
      </c>
      <c r="M246" s="23">
        <v>0.5</v>
      </c>
      <c r="N246" s="19">
        <v>1</v>
      </c>
      <c r="O246" s="19">
        <v>0</v>
      </c>
      <c r="P246" s="19">
        <v>0</v>
      </c>
      <c r="Q246" s="117" t="str">
        <v xml:space="preserve">0 </v>
      </c>
      <c r="R246" s="19">
        <v>0</v>
      </c>
      <c r="S246" s="173">
        <v>0</v>
      </c>
      <c r="T246" s="83">
        <f t="shared" ref="T246:T260" si="20">F246*R246/1000</f>
        <v>0</v>
      </c>
      <c r="W246" s="19" t="str">
        <f t="shared" si="19"/>
        <v>0 kg</v>
      </c>
      <c r="Z246" s="119">
        <f t="shared" si="18"/>
        <v>0</v>
      </c>
    </row>
    <row r="247" spans="1:16341" ht="25" customHeight="1">
      <c r="A247" s="20">
        <v>0</v>
      </c>
      <c r="B247" s="19">
        <v>0</v>
      </c>
      <c r="C247" s="19">
        <v>0</v>
      </c>
      <c r="D247" s="19">
        <v>0</v>
      </c>
      <c r="E247" s="116">
        <v>0</v>
      </c>
      <c r="F247" s="117">
        <v>0</v>
      </c>
      <c r="G247" s="19">
        <v>0</v>
      </c>
      <c r="H247" s="19">
        <v>0</v>
      </c>
      <c r="I247" s="175">
        <v>0</v>
      </c>
      <c r="J247" s="20">
        <v>0</v>
      </c>
      <c r="K247" s="21">
        <v>0</v>
      </c>
      <c r="L247" s="22">
        <v>0</v>
      </c>
      <c r="M247" s="23">
        <v>0.5</v>
      </c>
      <c r="N247" s="19">
        <v>1</v>
      </c>
      <c r="O247" s="19">
        <v>0</v>
      </c>
      <c r="P247" s="19">
        <v>0</v>
      </c>
      <c r="Q247" s="117" t="str">
        <v xml:space="preserve">0 </v>
      </c>
      <c r="R247" s="19">
        <v>0</v>
      </c>
      <c r="S247" s="173">
        <v>0</v>
      </c>
      <c r="T247" s="83">
        <f t="shared" si="20"/>
        <v>0</v>
      </c>
      <c r="W247" s="19" t="str">
        <f t="shared" si="19"/>
        <v>0 kg</v>
      </c>
      <c r="Z247" s="119">
        <f t="shared" si="18"/>
        <v>0</v>
      </c>
    </row>
    <row r="248" spans="1:16341" ht="25" customHeight="1">
      <c r="A248" s="20">
        <v>0</v>
      </c>
      <c r="B248" s="19">
        <v>0</v>
      </c>
      <c r="C248" s="19">
        <v>0</v>
      </c>
      <c r="D248" s="19">
        <v>0</v>
      </c>
      <c r="E248" s="116">
        <v>0</v>
      </c>
      <c r="F248" s="117">
        <v>0</v>
      </c>
      <c r="G248" s="19">
        <v>0</v>
      </c>
      <c r="H248" s="19">
        <v>0</v>
      </c>
      <c r="I248" s="175">
        <v>0</v>
      </c>
      <c r="J248" s="20">
        <v>0</v>
      </c>
      <c r="K248" s="21">
        <v>0</v>
      </c>
      <c r="L248" s="22">
        <v>0</v>
      </c>
      <c r="M248" s="23">
        <v>0.4</v>
      </c>
      <c r="N248" s="19">
        <v>1</v>
      </c>
      <c r="O248" s="19">
        <v>0</v>
      </c>
      <c r="P248" s="19">
        <v>0</v>
      </c>
      <c r="Q248" s="117" t="str">
        <v xml:space="preserve">0 </v>
      </c>
      <c r="R248" s="19">
        <v>0</v>
      </c>
      <c r="S248" s="173">
        <v>0</v>
      </c>
      <c r="T248" s="83">
        <f t="shared" si="20"/>
        <v>0</v>
      </c>
      <c r="W248" s="19" t="str">
        <f t="shared" si="19"/>
        <v>0 kg</v>
      </c>
      <c r="Z248" s="119">
        <f t="shared" si="18"/>
        <v>0</v>
      </c>
    </row>
    <row r="249" spans="1:16341" ht="14.25" hidden="1" customHeight="1">
      <c r="A249" s="20">
        <v>0</v>
      </c>
      <c r="B249" s="19">
        <v>0</v>
      </c>
      <c r="C249" s="19">
        <v>0</v>
      </c>
      <c r="D249" s="19">
        <v>0</v>
      </c>
      <c r="E249" s="116">
        <v>0</v>
      </c>
      <c r="F249" s="117">
        <v>0</v>
      </c>
      <c r="G249" s="19">
        <v>0</v>
      </c>
      <c r="H249" s="19">
        <v>0</v>
      </c>
      <c r="I249" s="22">
        <v>0</v>
      </c>
      <c r="J249" s="20">
        <v>0</v>
      </c>
      <c r="K249" s="21">
        <v>0</v>
      </c>
      <c r="L249" s="22">
        <v>0</v>
      </c>
      <c r="M249" s="23">
        <v>0.5</v>
      </c>
      <c r="N249" s="19">
        <v>1</v>
      </c>
      <c r="O249" s="19">
        <v>0</v>
      </c>
      <c r="P249" s="19">
        <v>0</v>
      </c>
      <c r="Q249" s="19" t="str">
        <v xml:space="preserve">0 </v>
      </c>
      <c r="R249" s="19">
        <v>0</v>
      </c>
      <c r="S249" s="119">
        <v>0</v>
      </c>
      <c r="T249" s="83">
        <f t="shared" si="20"/>
        <v>0</v>
      </c>
      <c r="W249" s="19" t="str">
        <f t="shared" si="19"/>
        <v>0 kg</v>
      </c>
    </row>
    <row r="250" spans="1:16341" ht="14.25" hidden="1" customHeight="1">
      <c r="A250" s="20">
        <v>0</v>
      </c>
      <c r="B250" s="19">
        <v>0</v>
      </c>
      <c r="C250" s="19">
        <v>0</v>
      </c>
      <c r="D250" s="19">
        <v>0</v>
      </c>
      <c r="E250" s="116">
        <v>0</v>
      </c>
      <c r="F250" s="117">
        <v>0</v>
      </c>
      <c r="G250" s="19">
        <v>0</v>
      </c>
      <c r="H250" s="19">
        <v>0</v>
      </c>
      <c r="I250" s="22">
        <v>0</v>
      </c>
      <c r="J250" s="20">
        <v>0</v>
      </c>
      <c r="K250" s="21">
        <v>0</v>
      </c>
      <c r="L250" s="22">
        <v>0</v>
      </c>
      <c r="M250" s="23">
        <v>0.5</v>
      </c>
      <c r="N250" s="19">
        <v>1</v>
      </c>
      <c r="O250" s="19">
        <v>0</v>
      </c>
      <c r="P250" s="19">
        <v>0</v>
      </c>
      <c r="Q250" s="19" t="str">
        <v xml:space="preserve">0 </v>
      </c>
      <c r="R250" s="19">
        <v>0</v>
      </c>
      <c r="S250" s="119">
        <v>0</v>
      </c>
      <c r="T250" s="83">
        <f t="shared" si="20"/>
        <v>0</v>
      </c>
      <c r="W250" s="19" t="str">
        <f t="shared" si="19"/>
        <v>0 kg</v>
      </c>
    </row>
    <row r="251" spans="1:16341" ht="14.25" hidden="1" customHeight="1">
      <c r="A251" s="20">
        <v>0</v>
      </c>
      <c r="B251" s="19">
        <v>0</v>
      </c>
      <c r="C251" s="19">
        <v>0</v>
      </c>
      <c r="D251" s="19">
        <v>0</v>
      </c>
      <c r="E251" s="116">
        <v>0</v>
      </c>
      <c r="F251" s="117">
        <v>0</v>
      </c>
      <c r="G251" s="19">
        <v>0</v>
      </c>
      <c r="H251" s="19">
        <v>0</v>
      </c>
      <c r="I251" s="22">
        <v>0</v>
      </c>
      <c r="J251" s="20">
        <v>0</v>
      </c>
      <c r="K251" s="21">
        <v>0</v>
      </c>
      <c r="L251" s="22">
        <v>0</v>
      </c>
      <c r="M251" s="23">
        <v>0.5</v>
      </c>
      <c r="N251" s="19">
        <v>1</v>
      </c>
      <c r="O251" s="19">
        <v>0</v>
      </c>
      <c r="P251" s="19">
        <v>0</v>
      </c>
      <c r="Q251" s="19" t="str">
        <v xml:space="preserve">0 </v>
      </c>
      <c r="R251" s="19">
        <v>0</v>
      </c>
      <c r="S251" s="119">
        <v>0</v>
      </c>
      <c r="T251" s="83">
        <f t="shared" si="20"/>
        <v>0</v>
      </c>
      <c r="W251" s="19" t="str">
        <f t="shared" si="19"/>
        <v>0 kg</v>
      </c>
    </row>
    <row r="252" spans="1:16341" ht="14.25" hidden="1" customHeight="1">
      <c r="A252" s="20">
        <v>0</v>
      </c>
      <c r="B252" s="19">
        <v>0</v>
      </c>
      <c r="C252" s="19">
        <v>0</v>
      </c>
      <c r="D252" s="19">
        <v>0</v>
      </c>
      <c r="E252" s="116">
        <v>0</v>
      </c>
      <c r="F252" s="117">
        <v>0</v>
      </c>
      <c r="G252" s="19">
        <v>0</v>
      </c>
      <c r="H252" s="19">
        <v>0</v>
      </c>
      <c r="I252" s="22">
        <v>0</v>
      </c>
      <c r="J252" s="20">
        <v>0</v>
      </c>
      <c r="K252" s="21">
        <v>0</v>
      </c>
      <c r="L252" s="22">
        <v>0</v>
      </c>
      <c r="M252" s="23">
        <v>0.5</v>
      </c>
      <c r="N252" s="19">
        <v>1</v>
      </c>
      <c r="O252" s="19">
        <v>0</v>
      </c>
      <c r="P252" s="19">
        <v>0</v>
      </c>
      <c r="Q252" s="19" t="str">
        <v xml:space="preserve">0 </v>
      </c>
      <c r="R252" s="19">
        <v>0</v>
      </c>
      <c r="S252" s="119">
        <v>0</v>
      </c>
      <c r="T252" s="83">
        <f t="shared" si="20"/>
        <v>0</v>
      </c>
      <c r="W252" s="19" t="str">
        <f t="shared" si="19"/>
        <v>0 kg</v>
      </c>
    </row>
    <row r="253" spans="1:16341" ht="14.25" hidden="1" customHeight="1">
      <c r="A253" s="20">
        <v>0</v>
      </c>
      <c r="B253" s="19">
        <v>0</v>
      </c>
      <c r="C253" s="19">
        <v>0</v>
      </c>
      <c r="D253" s="19">
        <v>0</v>
      </c>
      <c r="E253" s="116">
        <v>0</v>
      </c>
      <c r="F253" s="117">
        <v>0</v>
      </c>
      <c r="G253" s="19">
        <v>0</v>
      </c>
      <c r="H253" s="19">
        <v>0</v>
      </c>
      <c r="I253" s="22">
        <v>0</v>
      </c>
      <c r="J253" s="20">
        <v>0</v>
      </c>
      <c r="K253" s="21">
        <v>0</v>
      </c>
      <c r="L253" s="22">
        <v>0</v>
      </c>
      <c r="M253" s="23">
        <v>0.5</v>
      </c>
      <c r="N253" s="19">
        <v>1</v>
      </c>
      <c r="O253" s="19">
        <v>0</v>
      </c>
      <c r="P253" s="19">
        <v>0</v>
      </c>
      <c r="Q253" s="19" t="str">
        <v xml:space="preserve">0 </v>
      </c>
      <c r="R253" s="19">
        <v>0</v>
      </c>
      <c r="S253" s="119">
        <v>0</v>
      </c>
      <c r="T253" s="83">
        <f t="shared" si="20"/>
        <v>0</v>
      </c>
      <c r="W253" s="19" t="str">
        <f t="shared" si="19"/>
        <v>0 kg</v>
      </c>
    </row>
    <row r="254" spans="1:16341" ht="14.25" hidden="1" customHeight="1">
      <c r="A254" s="20">
        <v>0</v>
      </c>
      <c r="B254" s="19">
        <v>0</v>
      </c>
      <c r="C254" s="19">
        <v>0</v>
      </c>
      <c r="D254" s="19">
        <v>0</v>
      </c>
      <c r="E254" s="116">
        <v>0</v>
      </c>
      <c r="F254" s="117">
        <v>0</v>
      </c>
      <c r="G254" s="19">
        <v>0</v>
      </c>
      <c r="H254" s="19">
        <v>0</v>
      </c>
      <c r="I254" s="22">
        <v>0</v>
      </c>
      <c r="J254" s="20">
        <v>0</v>
      </c>
      <c r="K254" s="21">
        <v>0</v>
      </c>
      <c r="L254" s="22">
        <v>0</v>
      </c>
      <c r="M254" s="23">
        <v>0.5</v>
      </c>
      <c r="N254" s="19">
        <v>1</v>
      </c>
      <c r="O254" s="19">
        <v>0</v>
      </c>
      <c r="P254" s="19">
        <v>0</v>
      </c>
      <c r="Q254" s="19" t="str">
        <v xml:space="preserve">0 </v>
      </c>
      <c r="R254" s="19">
        <v>0</v>
      </c>
      <c r="S254" s="119">
        <v>0</v>
      </c>
      <c r="T254" s="83">
        <f t="shared" si="20"/>
        <v>0</v>
      </c>
      <c r="W254" s="19" t="str">
        <f t="shared" si="19"/>
        <v>0 kg</v>
      </c>
    </row>
    <row r="255" spans="1:16341" ht="14.25" hidden="1" customHeight="1">
      <c r="A255" s="20">
        <v>0</v>
      </c>
      <c r="B255" s="19">
        <v>0</v>
      </c>
      <c r="C255" s="19">
        <v>0</v>
      </c>
      <c r="D255" s="19">
        <v>0</v>
      </c>
      <c r="E255" s="116">
        <v>0</v>
      </c>
      <c r="F255" s="117">
        <v>0</v>
      </c>
      <c r="G255" s="19">
        <v>0</v>
      </c>
      <c r="H255" s="19">
        <v>0</v>
      </c>
      <c r="I255" s="22">
        <v>0</v>
      </c>
      <c r="J255" s="20">
        <v>0</v>
      </c>
      <c r="K255" s="21">
        <v>0</v>
      </c>
      <c r="L255" s="22">
        <v>0</v>
      </c>
      <c r="M255" s="23">
        <v>0.5</v>
      </c>
      <c r="N255" s="19">
        <v>1</v>
      </c>
      <c r="O255" s="19">
        <v>0</v>
      </c>
      <c r="P255" s="19">
        <v>0</v>
      </c>
      <c r="Q255" s="19" t="str">
        <v xml:space="preserve">0 </v>
      </c>
      <c r="R255" s="19">
        <v>0</v>
      </c>
      <c r="S255" s="119">
        <v>0</v>
      </c>
      <c r="T255" s="83">
        <f t="shared" si="20"/>
        <v>0</v>
      </c>
      <c r="W255" s="19" t="str">
        <f t="shared" si="19"/>
        <v>0 kg</v>
      </c>
    </row>
    <row r="256" spans="1:16341" ht="14.25" hidden="1" customHeight="1">
      <c r="A256" s="20">
        <v>0</v>
      </c>
      <c r="B256" s="19">
        <v>0</v>
      </c>
      <c r="C256" s="19">
        <v>0</v>
      </c>
      <c r="D256" s="19">
        <v>0</v>
      </c>
      <c r="E256" s="116">
        <v>0</v>
      </c>
      <c r="F256" s="117">
        <v>0</v>
      </c>
      <c r="G256" s="19">
        <v>0</v>
      </c>
      <c r="H256" s="19">
        <v>0</v>
      </c>
      <c r="I256" s="22">
        <v>0</v>
      </c>
      <c r="J256" s="20">
        <v>0</v>
      </c>
      <c r="K256" s="21">
        <v>0</v>
      </c>
      <c r="L256" s="22">
        <v>0</v>
      </c>
      <c r="M256" s="23">
        <v>0.5</v>
      </c>
      <c r="N256" s="19">
        <v>1</v>
      </c>
      <c r="O256" s="19">
        <v>0</v>
      </c>
      <c r="P256" s="19">
        <v>0</v>
      </c>
      <c r="Q256" s="19" t="str">
        <v xml:space="preserve">0 </v>
      </c>
      <c r="R256" s="19">
        <v>0</v>
      </c>
      <c r="S256" s="119">
        <v>0</v>
      </c>
      <c r="T256" s="83">
        <f t="shared" si="20"/>
        <v>0</v>
      </c>
      <c r="W256" s="19" t="str">
        <f t="shared" si="19"/>
        <v>0 kg</v>
      </c>
    </row>
    <row r="257" spans="1:16341" ht="14.25" hidden="1" customHeight="1">
      <c r="A257" s="20">
        <v>0</v>
      </c>
      <c r="B257" s="19">
        <v>0</v>
      </c>
      <c r="C257" s="19">
        <v>0</v>
      </c>
      <c r="D257" s="19">
        <v>0</v>
      </c>
      <c r="E257" s="116">
        <v>0</v>
      </c>
      <c r="F257" s="117">
        <v>0</v>
      </c>
      <c r="G257" s="19">
        <v>0</v>
      </c>
      <c r="H257" s="19">
        <v>0</v>
      </c>
      <c r="I257" s="22">
        <v>0</v>
      </c>
      <c r="J257" s="20">
        <v>0</v>
      </c>
      <c r="K257" s="21">
        <v>0</v>
      </c>
      <c r="L257" s="22">
        <v>0</v>
      </c>
      <c r="M257" s="23">
        <v>0.5</v>
      </c>
      <c r="N257" s="19">
        <v>1</v>
      </c>
      <c r="O257" s="19">
        <v>0</v>
      </c>
      <c r="P257" s="19">
        <v>0</v>
      </c>
      <c r="Q257" s="19" t="str">
        <v xml:space="preserve">0 </v>
      </c>
      <c r="R257" s="19">
        <v>0</v>
      </c>
      <c r="S257" s="119">
        <v>0</v>
      </c>
      <c r="T257" s="83">
        <f t="shared" si="20"/>
        <v>0</v>
      </c>
      <c r="W257" s="19" t="str">
        <f t="shared" si="19"/>
        <v>0 kg</v>
      </c>
    </row>
    <row r="258" spans="1:16341" ht="14.25" hidden="1" customHeight="1">
      <c r="A258" s="20">
        <v>0</v>
      </c>
      <c r="B258" s="19">
        <v>0</v>
      </c>
      <c r="C258" s="19">
        <v>0</v>
      </c>
      <c r="D258" s="19">
        <v>0</v>
      </c>
      <c r="E258" s="116">
        <v>0</v>
      </c>
      <c r="F258" s="117">
        <v>0</v>
      </c>
      <c r="G258" s="19">
        <v>0</v>
      </c>
      <c r="H258" s="19">
        <v>0</v>
      </c>
      <c r="I258" s="22">
        <v>0</v>
      </c>
      <c r="J258" s="20">
        <v>0</v>
      </c>
      <c r="K258" s="21">
        <v>0</v>
      </c>
      <c r="L258" s="22">
        <v>0</v>
      </c>
      <c r="M258" s="23">
        <v>0.5</v>
      </c>
      <c r="N258" s="19">
        <v>1</v>
      </c>
      <c r="O258" s="19">
        <v>0</v>
      </c>
      <c r="P258" s="19">
        <v>0</v>
      </c>
      <c r="Q258" s="19" t="str">
        <v xml:space="preserve">0 </v>
      </c>
      <c r="R258" s="19">
        <v>0</v>
      </c>
      <c r="S258" s="119">
        <v>0</v>
      </c>
      <c r="T258" s="83">
        <f t="shared" si="20"/>
        <v>0</v>
      </c>
      <c r="W258" s="19" t="str">
        <f t="shared" si="19"/>
        <v>0 kg</v>
      </c>
    </row>
    <row r="259" spans="1:16341" ht="14.25" hidden="1" customHeight="1">
      <c r="A259" s="20">
        <v>0</v>
      </c>
      <c r="B259" s="19">
        <v>0</v>
      </c>
      <c r="C259" s="19">
        <v>0</v>
      </c>
      <c r="D259" s="19">
        <v>0</v>
      </c>
      <c r="E259" s="116">
        <v>0</v>
      </c>
      <c r="F259" s="117">
        <v>0</v>
      </c>
      <c r="G259" s="19">
        <v>0</v>
      </c>
      <c r="H259" s="19">
        <v>0</v>
      </c>
      <c r="I259" s="22">
        <v>0</v>
      </c>
      <c r="J259" s="20">
        <v>0</v>
      </c>
      <c r="K259" s="21">
        <v>0</v>
      </c>
      <c r="L259" s="22">
        <v>0</v>
      </c>
      <c r="M259" s="23">
        <v>0.5</v>
      </c>
      <c r="N259" s="19">
        <v>1</v>
      </c>
      <c r="O259" s="19">
        <v>0</v>
      </c>
      <c r="P259" s="19">
        <v>0</v>
      </c>
      <c r="Q259" s="19" t="str">
        <v xml:space="preserve">0 </v>
      </c>
      <c r="R259" s="19">
        <v>0</v>
      </c>
      <c r="S259" s="119">
        <v>0</v>
      </c>
      <c r="T259" s="83">
        <f t="shared" si="20"/>
        <v>0</v>
      </c>
      <c r="W259" s="19" t="str">
        <f t="shared" si="19"/>
        <v>0 kg</v>
      </c>
    </row>
    <row r="260" spans="1:16341" ht="14.25" hidden="1" customHeight="1">
      <c r="A260" s="20">
        <v>0</v>
      </c>
      <c r="B260" s="19">
        <v>0</v>
      </c>
      <c r="C260" s="19">
        <v>0</v>
      </c>
      <c r="D260" s="19">
        <v>0</v>
      </c>
      <c r="E260" s="116">
        <v>0</v>
      </c>
      <c r="F260" s="117">
        <v>0</v>
      </c>
      <c r="G260" s="19">
        <v>0</v>
      </c>
      <c r="H260" s="19">
        <v>0</v>
      </c>
      <c r="I260" s="22">
        <v>0</v>
      </c>
      <c r="J260" s="20">
        <v>0</v>
      </c>
      <c r="K260" s="21">
        <v>0</v>
      </c>
      <c r="L260" s="22">
        <v>0</v>
      </c>
      <c r="M260" s="23">
        <v>0.5</v>
      </c>
      <c r="N260" s="19">
        <v>1</v>
      </c>
      <c r="O260" s="19">
        <v>0</v>
      </c>
      <c r="P260" s="19">
        <v>0</v>
      </c>
      <c r="Q260" s="19" t="str">
        <v xml:space="preserve">0 </v>
      </c>
      <c r="R260" s="19">
        <v>0</v>
      </c>
      <c r="S260" s="119">
        <v>0</v>
      </c>
      <c r="T260" s="83">
        <f t="shared" si="20"/>
        <v>0</v>
      </c>
      <c r="W260" s="19" t="str">
        <f t="shared" si="19"/>
        <v>0 kg</v>
      </c>
    </row>
    <row r="261" spans="1:16341" s="266" customFormat="1" ht="25" customHeight="1">
      <c r="A261" s="267" t="s">
        <v>822</v>
      </c>
      <c r="B261" s="7"/>
      <c r="C261" s="7"/>
      <c r="D261" s="7"/>
      <c r="E261" s="268"/>
      <c r="F261" s="137"/>
      <c r="G261" s="7"/>
      <c r="H261" s="7"/>
      <c r="I261" s="269"/>
      <c r="J261" s="8"/>
      <c r="K261" s="139"/>
      <c r="L261" s="138"/>
      <c r="M261" s="140"/>
      <c r="N261" s="7"/>
      <c r="O261" s="7"/>
      <c r="P261" s="7"/>
      <c r="Q261" s="270" t="str">
        <f>Mengenkalkulation!Q294</f>
        <v>0 g</v>
      </c>
      <c r="R261" s="271"/>
      <c r="S261" s="272">
        <f>Mengenkalkulation!S294</f>
        <v>0</v>
      </c>
      <c r="T261" s="83"/>
      <c r="U261" s="83"/>
      <c r="V261" s="19"/>
      <c r="W261" s="19"/>
      <c r="Y261" s="119">
        <f>S261</f>
        <v>0</v>
      </c>
      <c r="Z261" s="119">
        <f>ROUNDUP(Y261,2)</f>
        <v>0</v>
      </c>
    </row>
    <row r="262" spans="1:16341" ht="14.25" hidden="1" customHeight="1">
      <c r="I262" s="22"/>
      <c r="Q262" s="19"/>
      <c r="S262" s="119"/>
    </row>
    <row r="263" spans="1:16341" ht="14.25" hidden="1" customHeight="1">
      <c r="I263" s="22"/>
      <c r="Q263" s="19"/>
      <c r="S263" s="119"/>
    </row>
    <row r="264" spans="1:16341" ht="21" hidden="1" customHeight="1">
      <c r="I264" s="22"/>
      <c r="Q264" s="19"/>
      <c r="S264" s="119"/>
    </row>
    <row r="265" spans="1:16341" s="15" customFormat="1" ht="27.75" hidden="1" customHeight="1">
      <c r="A265" s="282" t="s">
        <v>817</v>
      </c>
      <c r="B265" s="283" t="s">
        <v>573</v>
      </c>
      <c r="C265" s="286" t="s">
        <v>575</v>
      </c>
      <c r="D265" s="286" t="s">
        <v>794</v>
      </c>
      <c r="E265" s="283" t="s">
        <v>793</v>
      </c>
      <c r="F265" s="118" t="s">
        <v>703</v>
      </c>
      <c r="G265" s="87" t="s">
        <v>760</v>
      </c>
      <c r="H265" s="86" t="s">
        <v>759</v>
      </c>
      <c r="I265" s="284" t="s">
        <v>830</v>
      </c>
      <c r="J265" s="89" t="s">
        <v>524</v>
      </c>
      <c r="K265" s="86" t="s">
        <v>759</v>
      </c>
      <c r="L265" s="86" t="s">
        <v>5</v>
      </c>
      <c r="M265" s="86"/>
      <c r="N265" s="86" t="s">
        <v>813</v>
      </c>
      <c r="O265" s="86" t="s">
        <v>767</v>
      </c>
      <c r="P265" s="86"/>
      <c r="Q265" s="285" t="s">
        <v>811</v>
      </c>
      <c r="R265" s="286" t="s">
        <v>821</v>
      </c>
      <c r="S265" s="289" t="s">
        <v>12</v>
      </c>
      <c r="T265" s="91" t="s">
        <v>815</v>
      </c>
      <c r="U265" s="91"/>
      <c r="V265" s="87"/>
      <c r="W265" s="86" t="s">
        <v>766</v>
      </c>
      <c r="X265" s="18"/>
      <c r="Y265" s="18"/>
      <c r="Z265" s="18"/>
      <c r="AA265" s="18"/>
      <c r="AB265" s="18"/>
      <c r="AC265" s="18"/>
      <c r="AD265" s="18"/>
      <c r="AE265" s="18"/>
      <c r="AF265" s="18"/>
      <c r="AG265" s="18"/>
      <c r="AH265" s="18"/>
      <c r="AI265" s="18"/>
      <c r="AJ265" s="18"/>
      <c r="AK265" s="18"/>
      <c r="AL265" s="18"/>
      <c r="AM265" s="18"/>
      <c r="AN265" s="18"/>
      <c r="AO265" s="18"/>
      <c r="AP265" s="18"/>
      <c r="AQ265" s="18"/>
      <c r="AR265" s="18"/>
      <c r="AS265" s="18"/>
      <c r="AT265" s="18"/>
      <c r="AU265" s="18"/>
      <c r="AV265" s="18"/>
      <c r="AW265" s="18"/>
      <c r="AX265" s="18"/>
      <c r="AY265" s="18"/>
      <c r="AZ265" s="18"/>
      <c r="BA265" s="18"/>
      <c r="BB265" s="18"/>
      <c r="BC265" s="18"/>
      <c r="BD265" s="18"/>
      <c r="BE265" s="18"/>
      <c r="BF265" s="18"/>
      <c r="BG265" s="18"/>
      <c r="BH265" s="18"/>
      <c r="BI265" s="18"/>
      <c r="BJ265" s="18"/>
      <c r="BK265" s="18"/>
      <c r="BL265" s="18"/>
      <c r="BM265" s="18"/>
      <c r="BN265" s="18"/>
      <c r="BO265" s="18"/>
      <c r="BP265" s="18"/>
      <c r="BQ265" s="18"/>
      <c r="BR265" s="18"/>
      <c r="BS265" s="18"/>
      <c r="BT265" s="18"/>
      <c r="BU265" s="18"/>
      <c r="BV265" s="18"/>
      <c r="BW265" s="18"/>
      <c r="BX265" s="18"/>
      <c r="BY265" s="18"/>
      <c r="BZ265" s="18"/>
      <c r="CA265" s="18"/>
      <c r="CB265" s="18"/>
      <c r="CC265" s="18"/>
      <c r="CD265" s="18"/>
      <c r="CE265" s="18"/>
      <c r="CF265" s="18"/>
      <c r="CG265" s="18"/>
      <c r="CH265" s="18"/>
      <c r="CI265" s="18"/>
      <c r="CJ265" s="18"/>
      <c r="CK265" s="18"/>
      <c r="CL265" s="18"/>
      <c r="CM265" s="18"/>
      <c r="CN265" s="18"/>
      <c r="CO265" s="18"/>
      <c r="CP265" s="18"/>
      <c r="CQ265" s="18"/>
      <c r="CR265" s="18"/>
      <c r="CS265" s="18"/>
      <c r="CT265" s="18"/>
      <c r="CU265" s="18"/>
      <c r="CV265" s="18"/>
      <c r="CW265" s="18"/>
      <c r="CX265" s="18"/>
      <c r="CY265" s="18"/>
      <c r="CZ265" s="18"/>
      <c r="DA265" s="18"/>
      <c r="DB265" s="18"/>
      <c r="DC265" s="18"/>
      <c r="DD265" s="18"/>
      <c r="DE265" s="18"/>
      <c r="DF265" s="18"/>
      <c r="DG265" s="18"/>
      <c r="DH265" s="18"/>
      <c r="DI265" s="18"/>
      <c r="DJ265" s="18"/>
      <c r="DK265" s="18"/>
      <c r="DL265" s="18"/>
      <c r="DM265" s="18"/>
      <c r="DN265" s="18"/>
      <c r="DO265" s="18"/>
      <c r="DP265" s="18"/>
      <c r="DQ265" s="18"/>
      <c r="DR265" s="18"/>
      <c r="DS265" s="18"/>
      <c r="DT265" s="18"/>
      <c r="DU265" s="18"/>
      <c r="DV265" s="18"/>
      <c r="DW265" s="18"/>
      <c r="DX265" s="18"/>
      <c r="DY265" s="18"/>
      <c r="DZ265" s="18"/>
      <c r="EA265" s="18"/>
      <c r="EB265" s="18"/>
      <c r="EC265" s="18"/>
      <c r="ED265" s="18"/>
      <c r="EE265" s="18"/>
      <c r="EF265" s="18"/>
      <c r="EG265" s="18"/>
      <c r="EH265" s="18"/>
      <c r="EI265" s="18"/>
      <c r="EJ265" s="18"/>
      <c r="EK265" s="18"/>
      <c r="EL265" s="18"/>
      <c r="EM265" s="18"/>
      <c r="EN265" s="18"/>
      <c r="EO265" s="18"/>
      <c r="EP265" s="18"/>
      <c r="EQ265" s="18"/>
      <c r="ER265" s="18"/>
      <c r="ES265" s="18"/>
      <c r="ET265" s="18"/>
      <c r="EU265" s="18"/>
      <c r="EV265" s="18"/>
      <c r="EW265" s="18"/>
      <c r="EX265" s="18"/>
      <c r="EY265" s="18"/>
      <c r="EZ265" s="18"/>
      <c r="FA265" s="18"/>
      <c r="FB265" s="18"/>
      <c r="FC265" s="18"/>
      <c r="FD265" s="18"/>
      <c r="FE265" s="18"/>
      <c r="FF265" s="18"/>
      <c r="FG265" s="18"/>
      <c r="FH265" s="18"/>
      <c r="FI265" s="18"/>
      <c r="FJ265" s="18"/>
      <c r="FK265" s="18"/>
      <c r="FL265" s="18"/>
      <c r="FM265" s="18"/>
      <c r="FN265" s="18"/>
      <c r="FO265" s="18"/>
      <c r="FP265" s="18"/>
      <c r="FQ265" s="18"/>
      <c r="FR265" s="18"/>
      <c r="FS265" s="18"/>
      <c r="FT265" s="18"/>
      <c r="FU265" s="18"/>
      <c r="FV265" s="18"/>
      <c r="FW265" s="18"/>
      <c r="FX265" s="18"/>
      <c r="FY265" s="18"/>
      <c r="FZ265" s="18"/>
      <c r="GA265" s="18"/>
      <c r="GB265" s="18"/>
      <c r="GC265" s="18"/>
      <c r="GD265" s="18"/>
      <c r="GE265" s="18"/>
      <c r="GF265" s="18"/>
      <c r="GG265" s="18"/>
      <c r="GH265" s="18"/>
      <c r="GI265" s="18"/>
      <c r="GJ265" s="18"/>
      <c r="GK265" s="18"/>
      <c r="GL265" s="18"/>
      <c r="GM265" s="18"/>
      <c r="GN265" s="18"/>
      <c r="GO265" s="18"/>
      <c r="GP265" s="18"/>
      <c r="GQ265" s="18"/>
      <c r="GR265" s="18"/>
      <c r="GS265" s="18"/>
      <c r="GT265" s="18"/>
      <c r="GU265" s="18"/>
      <c r="GV265" s="18"/>
      <c r="GW265" s="18"/>
      <c r="GX265" s="18"/>
      <c r="GY265" s="18"/>
      <c r="GZ265" s="18"/>
      <c r="HA265" s="18"/>
      <c r="HB265" s="18"/>
      <c r="HC265" s="18"/>
      <c r="HD265" s="18"/>
      <c r="HE265" s="18"/>
      <c r="HF265" s="18"/>
      <c r="HG265" s="18"/>
      <c r="HH265" s="18"/>
      <c r="HI265" s="18"/>
      <c r="HJ265" s="18"/>
      <c r="HK265" s="18"/>
      <c r="HL265" s="18"/>
      <c r="HM265" s="18"/>
      <c r="HN265" s="18"/>
      <c r="HO265" s="18"/>
      <c r="HP265" s="18"/>
      <c r="HQ265" s="18"/>
      <c r="HR265" s="18"/>
      <c r="HS265" s="18"/>
      <c r="HT265" s="18"/>
      <c r="HU265" s="18"/>
      <c r="HV265" s="18"/>
      <c r="HW265" s="18"/>
      <c r="HX265" s="18"/>
      <c r="HY265" s="18"/>
      <c r="HZ265" s="18"/>
      <c r="IA265" s="18"/>
      <c r="IB265" s="18"/>
      <c r="IC265" s="18"/>
      <c r="ID265" s="18"/>
      <c r="IE265" s="18"/>
      <c r="IF265" s="18"/>
      <c r="IG265" s="18"/>
      <c r="IH265" s="18"/>
      <c r="II265" s="18"/>
      <c r="IJ265" s="18"/>
      <c r="IK265" s="18"/>
      <c r="IL265" s="18"/>
      <c r="IM265" s="18"/>
      <c r="IN265" s="18"/>
      <c r="IO265" s="18"/>
      <c r="IP265" s="18"/>
      <c r="IQ265" s="18"/>
      <c r="IR265" s="18"/>
      <c r="IS265" s="18"/>
      <c r="IT265" s="18"/>
      <c r="IU265" s="18"/>
      <c r="IV265" s="18"/>
      <c r="IW265" s="18"/>
      <c r="IX265" s="18"/>
      <c r="IY265" s="18"/>
      <c r="IZ265" s="18"/>
      <c r="JA265" s="18"/>
      <c r="JB265" s="18"/>
      <c r="JC265" s="18"/>
      <c r="JD265" s="18"/>
      <c r="JE265" s="18"/>
      <c r="JF265" s="18"/>
      <c r="JG265" s="18"/>
      <c r="JH265" s="18"/>
      <c r="JI265" s="18"/>
      <c r="JJ265" s="18"/>
      <c r="JK265" s="18"/>
      <c r="JL265" s="18"/>
      <c r="JM265" s="18"/>
      <c r="JN265" s="18"/>
      <c r="JO265" s="18"/>
      <c r="JP265" s="18"/>
      <c r="JQ265" s="18"/>
      <c r="JR265" s="18"/>
      <c r="JS265" s="18"/>
      <c r="JT265" s="18"/>
      <c r="JU265" s="18"/>
      <c r="JV265" s="18"/>
      <c r="JW265" s="18"/>
      <c r="JX265" s="18"/>
      <c r="JY265" s="18"/>
      <c r="JZ265" s="18"/>
      <c r="KA265" s="18"/>
      <c r="KB265" s="18"/>
      <c r="KC265" s="18"/>
      <c r="KD265" s="18"/>
      <c r="KE265" s="18"/>
      <c r="KF265" s="18"/>
      <c r="KG265" s="18"/>
      <c r="KH265" s="18"/>
      <c r="KI265" s="18"/>
      <c r="KJ265" s="18"/>
      <c r="KK265" s="18"/>
      <c r="KL265" s="18"/>
      <c r="KM265" s="18"/>
      <c r="KN265" s="18"/>
      <c r="KO265" s="18"/>
      <c r="KP265" s="18"/>
      <c r="KQ265" s="18"/>
      <c r="KR265" s="18"/>
      <c r="KS265" s="18"/>
      <c r="KT265" s="18"/>
      <c r="KU265" s="18"/>
      <c r="KV265" s="18"/>
      <c r="KW265" s="18"/>
      <c r="KX265" s="18"/>
      <c r="KY265" s="18"/>
      <c r="KZ265" s="18"/>
      <c r="LA265" s="18"/>
      <c r="LB265" s="18"/>
      <c r="LC265" s="18"/>
      <c r="LD265" s="18"/>
      <c r="LE265" s="18"/>
      <c r="LF265" s="18"/>
      <c r="LG265" s="18"/>
      <c r="LH265" s="18"/>
      <c r="LI265" s="18"/>
      <c r="LJ265" s="18"/>
      <c r="LK265" s="18"/>
      <c r="LL265" s="18"/>
      <c r="LM265" s="18"/>
      <c r="LN265" s="18"/>
      <c r="LO265" s="18"/>
      <c r="LP265" s="18"/>
      <c r="LQ265" s="18"/>
      <c r="LR265" s="18"/>
      <c r="LS265" s="18"/>
      <c r="LT265" s="18"/>
      <c r="LU265" s="18"/>
      <c r="LV265" s="18"/>
      <c r="LW265" s="18"/>
      <c r="LX265" s="18"/>
      <c r="LY265" s="18"/>
      <c r="LZ265" s="18"/>
      <c r="MA265" s="18"/>
      <c r="MB265" s="18"/>
      <c r="MC265" s="18"/>
      <c r="MD265" s="18"/>
      <c r="ME265" s="18"/>
      <c r="MF265" s="18"/>
      <c r="MG265" s="18"/>
      <c r="MH265" s="18"/>
      <c r="MI265" s="18"/>
      <c r="MJ265" s="18"/>
      <c r="MK265" s="18"/>
      <c r="ML265" s="18"/>
      <c r="MM265" s="18"/>
      <c r="MN265" s="18"/>
      <c r="MO265" s="18"/>
      <c r="MP265" s="18"/>
      <c r="MQ265" s="18"/>
      <c r="MR265" s="18"/>
      <c r="MS265" s="18"/>
      <c r="MT265" s="18"/>
      <c r="MU265" s="18"/>
      <c r="MV265" s="18"/>
      <c r="MW265" s="18"/>
      <c r="MX265" s="18"/>
      <c r="MY265" s="18"/>
      <c r="MZ265" s="18"/>
      <c r="NA265" s="18"/>
      <c r="NB265" s="18"/>
      <c r="NC265" s="18"/>
      <c r="ND265" s="18"/>
      <c r="NE265" s="18"/>
      <c r="NF265" s="18"/>
      <c r="NG265" s="18"/>
      <c r="NH265" s="18"/>
      <c r="NI265" s="18"/>
      <c r="NJ265" s="18"/>
      <c r="NK265" s="18"/>
      <c r="NL265" s="18"/>
      <c r="NM265" s="18"/>
      <c r="NN265" s="18"/>
      <c r="NO265" s="18"/>
      <c r="NP265" s="18"/>
      <c r="NQ265" s="18"/>
      <c r="NR265" s="18"/>
      <c r="NS265" s="18"/>
      <c r="NT265" s="18"/>
      <c r="NU265" s="18"/>
      <c r="NV265" s="18"/>
      <c r="NW265" s="18"/>
      <c r="NX265" s="18"/>
      <c r="NY265" s="18"/>
      <c r="NZ265" s="18"/>
      <c r="OA265" s="18"/>
      <c r="OB265" s="18"/>
      <c r="OC265" s="18"/>
      <c r="OD265" s="18"/>
      <c r="OE265" s="18"/>
      <c r="OF265" s="18"/>
      <c r="OG265" s="18"/>
      <c r="OH265" s="18"/>
      <c r="OI265" s="18"/>
      <c r="OJ265" s="18"/>
      <c r="OK265" s="18"/>
      <c r="OL265" s="18"/>
      <c r="OM265" s="18"/>
      <c r="ON265" s="18"/>
      <c r="OO265" s="18"/>
      <c r="OP265" s="18"/>
      <c r="OQ265" s="18"/>
      <c r="OR265" s="18"/>
      <c r="OS265" s="18"/>
      <c r="OT265" s="18"/>
      <c r="OU265" s="18"/>
      <c r="OV265" s="18"/>
      <c r="OW265" s="18"/>
      <c r="OX265" s="18"/>
      <c r="OY265" s="18"/>
      <c r="OZ265" s="18"/>
      <c r="PA265" s="18"/>
      <c r="PB265" s="18"/>
      <c r="PC265" s="18"/>
      <c r="PD265" s="18"/>
      <c r="PE265" s="18"/>
      <c r="PF265" s="18"/>
      <c r="PG265" s="18"/>
      <c r="PH265" s="18"/>
      <c r="PI265" s="18"/>
      <c r="PJ265" s="18"/>
      <c r="PK265" s="18"/>
      <c r="PL265" s="18"/>
      <c r="PM265" s="18"/>
      <c r="PN265" s="18"/>
      <c r="PO265" s="18"/>
      <c r="PP265" s="18"/>
      <c r="PQ265" s="18"/>
      <c r="PR265" s="18"/>
      <c r="PS265" s="18"/>
      <c r="PT265" s="18"/>
      <c r="PU265" s="18"/>
      <c r="PV265" s="18"/>
      <c r="PW265" s="18"/>
      <c r="PX265" s="18"/>
      <c r="PY265" s="18"/>
      <c r="PZ265" s="18"/>
      <c r="QA265" s="18"/>
      <c r="QB265" s="18"/>
      <c r="QC265" s="18"/>
      <c r="QD265" s="18"/>
      <c r="QE265" s="18"/>
      <c r="QF265" s="18"/>
      <c r="QG265" s="18"/>
      <c r="QH265" s="18"/>
      <c r="QI265" s="18"/>
      <c r="QJ265" s="18"/>
      <c r="QK265" s="18"/>
      <c r="QL265" s="18"/>
      <c r="QM265" s="18"/>
      <c r="QN265" s="18"/>
      <c r="QO265" s="18"/>
      <c r="QP265" s="18"/>
      <c r="QQ265" s="18"/>
      <c r="QR265" s="18"/>
      <c r="QS265" s="18"/>
      <c r="QT265" s="18"/>
      <c r="QU265" s="18"/>
      <c r="QV265" s="18"/>
      <c r="QW265" s="18"/>
      <c r="QX265" s="18"/>
      <c r="QY265" s="18"/>
      <c r="QZ265" s="18"/>
      <c r="RA265" s="18"/>
      <c r="RB265" s="18"/>
      <c r="RC265" s="18"/>
      <c r="RD265" s="18"/>
      <c r="RE265" s="18"/>
      <c r="RF265" s="18"/>
      <c r="RG265" s="18"/>
      <c r="RH265" s="18"/>
      <c r="RI265" s="18"/>
      <c r="RJ265" s="18"/>
      <c r="RK265" s="18"/>
      <c r="RL265" s="18"/>
      <c r="RM265" s="18"/>
      <c r="RN265" s="18"/>
      <c r="RO265" s="18"/>
      <c r="RP265" s="18"/>
      <c r="RQ265" s="18"/>
      <c r="RR265" s="18"/>
      <c r="RS265" s="18"/>
      <c r="RT265" s="18"/>
      <c r="RU265" s="18"/>
      <c r="RV265" s="18"/>
      <c r="RW265" s="18"/>
      <c r="RX265" s="18"/>
      <c r="RY265" s="18"/>
      <c r="RZ265" s="18"/>
      <c r="SA265" s="18"/>
      <c r="SB265" s="18"/>
      <c r="SC265" s="18"/>
      <c r="SD265" s="18"/>
      <c r="SE265" s="18"/>
      <c r="SF265" s="18"/>
      <c r="SG265" s="18"/>
      <c r="SH265" s="18"/>
      <c r="SI265" s="18"/>
      <c r="SJ265" s="18"/>
      <c r="SK265" s="18"/>
      <c r="SL265" s="18"/>
      <c r="SM265" s="18"/>
      <c r="SN265" s="18"/>
      <c r="SO265" s="18"/>
      <c r="SP265" s="18"/>
      <c r="SQ265" s="18"/>
      <c r="SR265" s="18"/>
      <c r="SS265" s="18"/>
      <c r="ST265" s="18"/>
      <c r="SU265" s="18"/>
      <c r="SV265" s="18"/>
      <c r="SW265" s="18"/>
      <c r="SX265" s="18"/>
      <c r="SY265" s="18"/>
      <c r="SZ265" s="18"/>
      <c r="TA265" s="18"/>
      <c r="TB265" s="18"/>
      <c r="TC265" s="18"/>
      <c r="TD265" s="18"/>
      <c r="TE265" s="18"/>
      <c r="TF265" s="18"/>
      <c r="TG265" s="18"/>
      <c r="TH265" s="18"/>
      <c r="TI265" s="18"/>
      <c r="TJ265" s="18"/>
      <c r="TK265" s="18"/>
      <c r="TL265" s="18"/>
      <c r="TM265" s="18"/>
      <c r="TN265" s="18"/>
      <c r="TO265" s="18"/>
      <c r="TP265" s="18"/>
      <c r="TQ265" s="18"/>
      <c r="TR265" s="18"/>
      <c r="TS265" s="18"/>
      <c r="TT265" s="18"/>
      <c r="TU265" s="18"/>
      <c r="TV265" s="18"/>
      <c r="TW265" s="18"/>
      <c r="TX265" s="18"/>
      <c r="TY265" s="18"/>
      <c r="TZ265" s="18"/>
      <c r="UA265" s="18"/>
      <c r="UB265" s="18"/>
      <c r="UC265" s="18"/>
      <c r="UD265" s="18"/>
      <c r="UE265" s="18"/>
      <c r="UF265" s="18"/>
      <c r="UG265" s="18"/>
      <c r="UH265" s="18"/>
      <c r="UI265" s="18"/>
      <c r="UJ265" s="18"/>
      <c r="UK265" s="18"/>
      <c r="UL265" s="18"/>
      <c r="UM265" s="18"/>
      <c r="UN265" s="18"/>
      <c r="UO265" s="18"/>
      <c r="UP265" s="18"/>
      <c r="UQ265" s="18"/>
      <c r="UR265" s="18"/>
      <c r="US265" s="18"/>
      <c r="UT265" s="18"/>
      <c r="UU265" s="18"/>
      <c r="UV265" s="18"/>
      <c r="UW265" s="18"/>
      <c r="UX265" s="18"/>
      <c r="UY265" s="18"/>
      <c r="UZ265" s="18"/>
      <c r="VA265" s="18"/>
      <c r="VB265" s="18"/>
      <c r="VC265" s="18"/>
      <c r="VD265" s="18"/>
      <c r="VE265" s="18"/>
      <c r="VF265" s="18"/>
      <c r="VG265" s="18"/>
      <c r="VH265" s="18"/>
      <c r="VI265" s="18"/>
      <c r="VJ265" s="18"/>
      <c r="VK265" s="18"/>
      <c r="VL265" s="18"/>
      <c r="VM265" s="18"/>
      <c r="VN265" s="18"/>
      <c r="VO265" s="18"/>
      <c r="VP265" s="18"/>
      <c r="VQ265" s="18"/>
      <c r="VR265" s="18"/>
      <c r="VS265" s="18"/>
      <c r="VT265" s="18"/>
      <c r="VU265" s="18"/>
      <c r="VV265" s="18"/>
      <c r="VW265" s="18"/>
      <c r="VX265" s="18"/>
      <c r="VY265" s="18"/>
      <c r="VZ265" s="18"/>
      <c r="WA265" s="18"/>
      <c r="WB265" s="18"/>
      <c r="WC265" s="18"/>
      <c r="WD265" s="18"/>
      <c r="WE265" s="18"/>
      <c r="WF265" s="18"/>
      <c r="WG265" s="18"/>
      <c r="WH265" s="18"/>
      <c r="WI265" s="18"/>
      <c r="WJ265" s="18"/>
      <c r="WK265" s="18"/>
      <c r="WL265" s="18"/>
      <c r="WM265" s="18"/>
      <c r="WN265" s="18"/>
      <c r="WO265" s="18"/>
      <c r="WP265" s="18"/>
      <c r="WQ265" s="18"/>
      <c r="WR265" s="18"/>
      <c r="WS265" s="18"/>
      <c r="WT265" s="18"/>
      <c r="WU265" s="18"/>
      <c r="WV265" s="18"/>
      <c r="WW265" s="18"/>
      <c r="WX265" s="18"/>
      <c r="WY265" s="18"/>
      <c r="WZ265" s="18"/>
      <c r="XA265" s="18"/>
      <c r="XB265" s="18"/>
      <c r="XC265" s="18"/>
      <c r="XD265" s="18"/>
      <c r="XE265" s="18"/>
      <c r="XF265" s="18"/>
      <c r="XG265" s="18"/>
      <c r="XH265" s="18"/>
      <c r="XI265" s="18"/>
      <c r="XJ265" s="18"/>
      <c r="XK265" s="18"/>
      <c r="XL265" s="18"/>
      <c r="XM265" s="18"/>
      <c r="XN265" s="18"/>
      <c r="XO265" s="18"/>
      <c r="XP265" s="18"/>
      <c r="XQ265" s="18"/>
      <c r="XR265" s="18"/>
      <c r="XS265" s="18"/>
      <c r="XT265" s="18"/>
      <c r="XU265" s="18"/>
      <c r="XV265" s="18"/>
      <c r="XW265" s="18"/>
      <c r="XX265" s="18"/>
      <c r="XY265" s="18"/>
      <c r="XZ265" s="18"/>
      <c r="YA265" s="18"/>
      <c r="YB265" s="18"/>
      <c r="YC265" s="18"/>
      <c r="YD265" s="18"/>
      <c r="YE265" s="18"/>
      <c r="YF265" s="18"/>
      <c r="YG265" s="18"/>
      <c r="YH265" s="18"/>
      <c r="YI265" s="18"/>
      <c r="YJ265" s="18"/>
      <c r="YK265" s="18"/>
      <c r="YL265" s="18"/>
      <c r="YM265" s="18"/>
      <c r="YN265" s="18"/>
      <c r="YO265" s="18"/>
      <c r="YP265" s="18"/>
      <c r="YQ265" s="18"/>
      <c r="YR265" s="18"/>
      <c r="YS265" s="18"/>
      <c r="YT265" s="18"/>
      <c r="YU265" s="18"/>
      <c r="YV265" s="18"/>
      <c r="YW265" s="18"/>
      <c r="YX265" s="18"/>
      <c r="YY265" s="18"/>
      <c r="YZ265" s="18"/>
      <c r="ZA265" s="18"/>
      <c r="ZB265" s="18"/>
      <c r="ZC265" s="18"/>
      <c r="ZD265" s="18"/>
      <c r="ZE265" s="18"/>
      <c r="ZF265" s="18"/>
      <c r="ZG265" s="18"/>
      <c r="ZH265" s="18"/>
      <c r="ZI265" s="18"/>
      <c r="ZJ265" s="18"/>
      <c r="ZK265" s="18"/>
      <c r="ZL265" s="18"/>
      <c r="ZM265" s="18"/>
      <c r="ZN265" s="18"/>
      <c r="ZO265" s="18"/>
      <c r="ZP265" s="18"/>
      <c r="ZQ265" s="18"/>
      <c r="ZR265" s="18"/>
      <c r="ZS265" s="18"/>
      <c r="ZT265" s="18"/>
      <c r="ZU265" s="18"/>
      <c r="ZV265" s="18"/>
      <c r="ZW265" s="18"/>
      <c r="ZX265" s="18"/>
      <c r="ZY265" s="18"/>
      <c r="ZZ265" s="18"/>
      <c r="AAA265" s="18"/>
      <c r="AAB265" s="18"/>
      <c r="AAC265" s="18"/>
      <c r="AAD265" s="18"/>
      <c r="AAE265" s="18"/>
      <c r="AAF265" s="18"/>
      <c r="AAG265" s="18"/>
      <c r="AAH265" s="18"/>
      <c r="AAI265" s="18"/>
      <c r="AAJ265" s="18"/>
      <c r="AAK265" s="18"/>
      <c r="AAL265" s="18"/>
      <c r="AAM265" s="18"/>
      <c r="AAN265" s="18"/>
      <c r="AAO265" s="18"/>
      <c r="AAP265" s="18"/>
      <c r="AAQ265" s="18"/>
      <c r="AAR265" s="18"/>
      <c r="AAS265" s="18"/>
      <c r="AAT265" s="18"/>
      <c r="AAU265" s="18"/>
      <c r="AAV265" s="18"/>
      <c r="AAW265" s="18"/>
      <c r="AAX265" s="18"/>
      <c r="AAY265" s="18"/>
      <c r="AAZ265" s="18"/>
      <c r="ABA265" s="18"/>
      <c r="ABB265" s="18"/>
      <c r="ABC265" s="18"/>
      <c r="ABD265" s="18"/>
      <c r="ABE265" s="18"/>
      <c r="ABF265" s="18"/>
      <c r="ABG265" s="18"/>
      <c r="ABH265" s="18"/>
      <c r="ABI265" s="18"/>
      <c r="ABJ265" s="18"/>
      <c r="ABK265" s="18"/>
      <c r="ABL265" s="18"/>
      <c r="ABM265" s="18"/>
      <c r="ABN265" s="18"/>
      <c r="ABO265" s="18"/>
      <c r="ABP265" s="18"/>
      <c r="ABQ265" s="18"/>
      <c r="ABR265" s="18"/>
      <c r="ABS265" s="18"/>
      <c r="ABT265" s="18"/>
      <c r="ABU265" s="18"/>
      <c r="ABV265" s="18"/>
      <c r="ABW265" s="18"/>
      <c r="ABX265" s="18"/>
      <c r="ABY265" s="18"/>
      <c r="ABZ265" s="18"/>
      <c r="ACA265" s="18"/>
      <c r="ACB265" s="18"/>
      <c r="ACC265" s="18"/>
      <c r="ACD265" s="18"/>
      <c r="ACE265" s="18"/>
      <c r="ACF265" s="18"/>
      <c r="ACG265" s="18"/>
      <c r="ACH265" s="18"/>
      <c r="ACI265" s="18"/>
      <c r="ACJ265" s="18"/>
      <c r="ACK265" s="18"/>
      <c r="ACL265" s="18"/>
      <c r="ACM265" s="18"/>
      <c r="ACN265" s="18"/>
      <c r="ACO265" s="18"/>
      <c r="ACP265" s="18"/>
      <c r="ACQ265" s="18"/>
      <c r="ACR265" s="18"/>
      <c r="ACS265" s="18"/>
      <c r="ACT265" s="18"/>
      <c r="ACU265" s="18"/>
      <c r="ACV265" s="18"/>
      <c r="ACW265" s="18"/>
      <c r="ACX265" s="18"/>
      <c r="ACY265" s="18"/>
      <c r="ACZ265" s="18"/>
      <c r="ADA265" s="18"/>
      <c r="ADB265" s="18"/>
      <c r="ADC265" s="18"/>
      <c r="ADD265" s="18"/>
      <c r="ADE265" s="18"/>
      <c r="ADF265" s="18"/>
      <c r="ADG265" s="18"/>
      <c r="ADH265" s="18"/>
      <c r="ADI265" s="18"/>
      <c r="ADJ265" s="18"/>
      <c r="ADK265" s="18"/>
      <c r="ADL265" s="18"/>
      <c r="ADM265" s="18"/>
      <c r="ADN265" s="18"/>
      <c r="ADO265" s="18"/>
      <c r="ADP265" s="18"/>
      <c r="ADQ265" s="18"/>
      <c r="ADR265" s="18"/>
      <c r="ADS265" s="18"/>
      <c r="ADT265" s="18"/>
      <c r="ADU265" s="18"/>
      <c r="ADV265" s="18"/>
      <c r="ADW265" s="18"/>
      <c r="ADX265" s="18"/>
      <c r="ADY265" s="18"/>
      <c r="ADZ265" s="18"/>
      <c r="AEA265" s="18"/>
      <c r="AEB265" s="18"/>
      <c r="AEC265" s="18"/>
      <c r="AED265" s="18"/>
      <c r="AEE265" s="18"/>
      <c r="AEF265" s="18"/>
      <c r="AEG265" s="18"/>
      <c r="AEH265" s="18"/>
      <c r="AEI265" s="18"/>
      <c r="AEJ265" s="18"/>
      <c r="AEK265" s="18"/>
      <c r="AEL265" s="18"/>
      <c r="AEM265" s="18"/>
      <c r="AEN265" s="18"/>
      <c r="AEO265" s="18"/>
      <c r="AEP265" s="18"/>
      <c r="AEQ265" s="18"/>
      <c r="AER265" s="18"/>
      <c r="AES265" s="18"/>
      <c r="AET265" s="18"/>
      <c r="AEU265" s="18"/>
      <c r="AEV265" s="18"/>
      <c r="AEW265" s="18"/>
      <c r="AEX265" s="18"/>
      <c r="AEY265" s="18"/>
      <c r="AEZ265" s="18"/>
      <c r="AFA265" s="18"/>
      <c r="AFB265" s="18"/>
      <c r="AFC265" s="18"/>
      <c r="AFD265" s="18"/>
      <c r="AFE265" s="18"/>
      <c r="AFF265" s="18"/>
      <c r="AFG265" s="18"/>
      <c r="AFH265" s="18"/>
      <c r="AFI265" s="18"/>
      <c r="AFJ265" s="18"/>
      <c r="AFK265" s="18"/>
      <c r="AFL265" s="18"/>
      <c r="AFM265" s="18"/>
      <c r="AFN265" s="18"/>
      <c r="AFO265" s="18"/>
      <c r="AFP265" s="18"/>
      <c r="AFQ265" s="18"/>
      <c r="AFR265" s="18"/>
      <c r="AFS265" s="18"/>
      <c r="AFT265" s="18"/>
      <c r="AFU265" s="18"/>
      <c r="AFV265" s="18"/>
      <c r="AFW265" s="18"/>
      <c r="AFX265" s="18"/>
      <c r="AFY265" s="18"/>
      <c r="AFZ265" s="18"/>
      <c r="AGA265" s="18"/>
      <c r="AGB265" s="18"/>
      <c r="AGC265" s="18"/>
      <c r="AGD265" s="18"/>
      <c r="AGE265" s="18"/>
      <c r="AGF265" s="18"/>
      <c r="AGG265" s="18"/>
      <c r="AGH265" s="18"/>
      <c r="AGI265" s="18"/>
      <c r="AGJ265" s="18"/>
      <c r="AGK265" s="18"/>
      <c r="AGL265" s="18"/>
      <c r="AGM265" s="18"/>
      <c r="AGN265" s="18"/>
      <c r="AGO265" s="18"/>
      <c r="AGP265" s="18"/>
      <c r="AGQ265" s="18"/>
      <c r="AGR265" s="18"/>
      <c r="AGS265" s="18"/>
      <c r="AGT265" s="18"/>
      <c r="AGU265" s="18"/>
      <c r="AGV265" s="18"/>
      <c r="AGW265" s="18"/>
      <c r="AGX265" s="18"/>
      <c r="AGY265" s="18"/>
      <c r="AGZ265" s="18"/>
      <c r="AHA265" s="18"/>
      <c r="AHB265" s="18"/>
      <c r="AHC265" s="18"/>
      <c r="AHD265" s="18"/>
      <c r="AHE265" s="18"/>
      <c r="AHF265" s="18"/>
      <c r="AHG265" s="18"/>
      <c r="AHH265" s="18"/>
      <c r="AHI265" s="18"/>
      <c r="AHJ265" s="18"/>
      <c r="AHK265" s="18"/>
      <c r="AHL265" s="18"/>
      <c r="AHM265" s="18"/>
      <c r="AHN265" s="18"/>
      <c r="AHO265" s="18"/>
      <c r="AHP265" s="18"/>
      <c r="AHQ265" s="18"/>
      <c r="AHR265" s="18"/>
      <c r="AHS265" s="18"/>
      <c r="AHT265" s="18"/>
      <c r="AHU265" s="18"/>
      <c r="AHV265" s="18"/>
      <c r="AHW265" s="18"/>
      <c r="AHX265" s="18"/>
      <c r="AHY265" s="18"/>
      <c r="AHZ265" s="18"/>
      <c r="AIA265" s="18"/>
      <c r="AIB265" s="18"/>
      <c r="AIC265" s="18"/>
      <c r="AID265" s="18"/>
      <c r="AIE265" s="18"/>
      <c r="AIF265" s="18"/>
      <c r="AIG265" s="18"/>
      <c r="AIH265" s="18"/>
      <c r="AII265" s="18"/>
      <c r="AIJ265" s="18"/>
      <c r="AIK265" s="18"/>
      <c r="AIL265" s="18"/>
      <c r="AIM265" s="18"/>
      <c r="AIN265" s="18"/>
      <c r="AIO265" s="18"/>
      <c r="AIP265" s="18"/>
      <c r="AIQ265" s="18"/>
      <c r="AIR265" s="18"/>
      <c r="AIS265" s="18"/>
      <c r="AIT265" s="18"/>
      <c r="AIU265" s="18"/>
      <c r="AIV265" s="18"/>
      <c r="AIW265" s="18"/>
      <c r="AIX265" s="18"/>
      <c r="AIY265" s="18"/>
      <c r="AIZ265" s="18"/>
      <c r="AJA265" s="18"/>
      <c r="AJB265" s="18"/>
      <c r="AJC265" s="18"/>
      <c r="AJD265" s="18"/>
      <c r="AJE265" s="18"/>
      <c r="AJF265" s="18"/>
      <c r="AJG265" s="18"/>
      <c r="AJH265" s="18"/>
      <c r="AJI265" s="18"/>
      <c r="AJJ265" s="18"/>
      <c r="AJK265" s="18"/>
      <c r="AJL265" s="18"/>
      <c r="AJM265" s="18"/>
      <c r="AJN265" s="18"/>
      <c r="AJO265" s="18"/>
      <c r="AJP265" s="18"/>
      <c r="AJQ265" s="18"/>
      <c r="AJR265" s="18"/>
      <c r="AJS265" s="18"/>
      <c r="AJT265" s="18"/>
      <c r="AJU265" s="18"/>
      <c r="AJV265" s="18"/>
      <c r="AJW265" s="18"/>
      <c r="AJX265" s="18"/>
      <c r="AJY265" s="18"/>
      <c r="AJZ265" s="18"/>
      <c r="AKA265" s="18"/>
      <c r="AKB265" s="18"/>
      <c r="AKC265" s="18"/>
      <c r="AKD265" s="18"/>
      <c r="AKE265" s="18"/>
      <c r="AKF265" s="18"/>
      <c r="AKG265" s="18"/>
      <c r="AKH265" s="18"/>
      <c r="AKI265" s="18"/>
      <c r="AKJ265" s="18"/>
      <c r="AKK265" s="18"/>
      <c r="AKL265" s="18"/>
      <c r="AKM265" s="18"/>
      <c r="AKN265" s="18"/>
      <c r="AKO265" s="18"/>
      <c r="AKP265" s="18"/>
      <c r="AKQ265" s="18"/>
      <c r="AKR265" s="18"/>
      <c r="AKS265" s="18"/>
      <c r="AKT265" s="18"/>
      <c r="AKU265" s="18"/>
      <c r="AKV265" s="18"/>
      <c r="AKW265" s="18"/>
      <c r="AKX265" s="18"/>
      <c r="AKY265" s="18"/>
      <c r="AKZ265" s="18"/>
      <c r="ALA265" s="18"/>
      <c r="ALB265" s="18"/>
      <c r="ALC265" s="18"/>
      <c r="ALD265" s="18"/>
      <c r="ALE265" s="18"/>
      <c r="ALF265" s="18"/>
      <c r="ALG265" s="18"/>
      <c r="ALH265" s="18"/>
      <c r="ALI265" s="18"/>
      <c r="ALJ265" s="18"/>
      <c r="ALK265" s="18"/>
      <c r="ALL265" s="18"/>
      <c r="ALM265" s="18"/>
      <c r="ALN265" s="18"/>
      <c r="ALO265" s="18"/>
      <c r="ALP265" s="18"/>
      <c r="ALQ265" s="18"/>
      <c r="ALR265" s="18"/>
      <c r="ALS265" s="18"/>
      <c r="ALT265" s="18"/>
      <c r="ALU265" s="18"/>
      <c r="ALV265" s="18"/>
      <c r="ALW265" s="18"/>
      <c r="ALX265" s="18"/>
      <c r="ALY265" s="18"/>
      <c r="ALZ265" s="18"/>
      <c r="AMA265" s="18"/>
      <c r="AMB265" s="18"/>
      <c r="AMC265" s="18"/>
      <c r="AMD265" s="18"/>
      <c r="AME265" s="18"/>
      <c r="AMF265" s="18"/>
      <c r="AMG265" s="18"/>
      <c r="AMH265" s="18"/>
      <c r="AMI265" s="18"/>
      <c r="AMJ265" s="18"/>
      <c r="AMK265" s="18"/>
      <c r="AML265" s="18"/>
      <c r="AMM265" s="18"/>
      <c r="AMN265" s="18"/>
      <c r="AMO265" s="18"/>
      <c r="AMP265" s="18"/>
      <c r="AMQ265" s="18"/>
      <c r="AMR265" s="18"/>
      <c r="AMS265" s="18"/>
      <c r="AMT265" s="18"/>
      <c r="AMU265" s="18"/>
      <c r="AMV265" s="18"/>
      <c r="AMW265" s="18"/>
      <c r="AMX265" s="18"/>
      <c r="AMY265" s="18"/>
      <c r="AMZ265" s="18"/>
      <c r="ANA265" s="18"/>
      <c r="ANB265" s="18"/>
      <c r="ANC265" s="18"/>
      <c r="AND265" s="18"/>
      <c r="ANE265" s="18"/>
      <c r="ANF265" s="18"/>
      <c r="ANG265" s="18"/>
      <c r="ANH265" s="18"/>
      <c r="ANI265" s="18"/>
      <c r="ANJ265" s="18"/>
      <c r="ANK265" s="18"/>
      <c r="ANL265" s="18"/>
      <c r="ANM265" s="18"/>
      <c r="ANN265" s="18"/>
      <c r="ANO265" s="18"/>
      <c r="ANP265" s="18"/>
      <c r="ANQ265" s="18"/>
      <c r="ANR265" s="18"/>
      <c r="ANS265" s="18"/>
      <c r="ANT265" s="18"/>
      <c r="ANU265" s="18"/>
      <c r="ANV265" s="18"/>
      <c r="ANW265" s="18"/>
      <c r="ANX265" s="18"/>
      <c r="ANY265" s="18"/>
      <c r="ANZ265" s="18"/>
      <c r="AOA265" s="18"/>
      <c r="AOB265" s="18"/>
      <c r="AOC265" s="18"/>
      <c r="AOD265" s="18"/>
      <c r="AOE265" s="18"/>
      <c r="AOF265" s="18"/>
      <c r="AOG265" s="18"/>
      <c r="AOH265" s="18"/>
      <c r="AOI265" s="18"/>
      <c r="AOJ265" s="18"/>
      <c r="AOK265" s="18"/>
      <c r="AOL265" s="18"/>
      <c r="AOM265" s="18"/>
      <c r="AON265" s="18"/>
      <c r="AOO265" s="18"/>
      <c r="AOP265" s="18"/>
      <c r="AOQ265" s="18"/>
      <c r="AOR265" s="18"/>
      <c r="AOS265" s="18"/>
      <c r="AOT265" s="18"/>
      <c r="AOU265" s="18"/>
      <c r="AOV265" s="18"/>
      <c r="AOW265" s="18"/>
      <c r="AOX265" s="18"/>
      <c r="AOY265" s="18"/>
      <c r="AOZ265" s="18"/>
      <c r="APA265" s="18"/>
      <c r="APB265" s="18"/>
      <c r="APC265" s="18"/>
      <c r="APD265" s="18"/>
      <c r="APE265" s="18"/>
      <c r="APF265" s="18"/>
      <c r="APG265" s="18"/>
      <c r="APH265" s="18"/>
      <c r="API265" s="18"/>
      <c r="APJ265" s="18"/>
      <c r="APK265" s="18"/>
      <c r="APL265" s="18"/>
      <c r="APM265" s="18"/>
      <c r="APN265" s="18"/>
      <c r="APO265" s="18"/>
      <c r="APP265" s="18"/>
      <c r="APQ265" s="18"/>
      <c r="APR265" s="18"/>
      <c r="APS265" s="18"/>
      <c r="APT265" s="18"/>
      <c r="APU265" s="18"/>
      <c r="APV265" s="18"/>
      <c r="APW265" s="18"/>
      <c r="APX265" s="18"/>
      <c r="APY265" s="18"/>
      <c r="APZ265" s="18"/>
      <c r="AQA265" s="18"/>
      <c r="AQB265" s="18"/>
      <c r="AQC265" s="18"/>
      <c r="AQD265" s="18"/>
      <c r="AQE265" s="18"/>
      <c r="AQF265" s="18"/>
      <c r="AQG265" s="18"/>
      <c r="AQH265" s="18"/>
      <c r="AQI265" s="18"/>
      <c r="AQJ265" s="18"/>
      <c r="AQK265" s="18"/>
      <c r="AQL265" s="18"/>
      <c r="AQM265" s="18"/>
      <c r="AQN265" s="18"/>
      <c r="AQO265" s="18"/>
      <c r="AQP265" s="18"/>
      <c r="AQQ265" s="18"/>
      <c r="AQR265" s="18"/>
      <c r="AQS265" s="18"/>
      <c r="AQT265" s="18"/>
      <c r="AQU265" s="18"/>
      <c r="AQV265" s="18"/>
      <c r="AQW265" s="18"/>
      <c r="AQX265" s="18"/>
      <c r="AQY265" s="18"/>
      <c r="AQZ265" s="18"/>
      <c r="ARA265" s="18"/>
      <c r="ARB265" s="18"/>
      <c r="ARC265" s="18"/>
      <c r="ARD265" s="18"/>
      <c r="ARE265" s="18"/>
      <c r="ARF265" s="18"/>
      <c r="ARG265" s="18"/>
      <c r="ARH265" s="18"/>
      <c r="ARI265" s="18"/>
      <c r="ARJ265" s="18"/>
      <c r="ARK265" s="18"/>
      <c r="ARL265" s="18"/>
      <c r="ARM265" s="18"/>
      <c r="ARN265" s="18"/>
      <c r="ARO265" s="18"/>
      <c r="ARP265" s="18"/>
      <c r="ARQ265" s="18"/>
      <c r="ARR265" s="18"/>
      <c r="ARS265" s="18"/>
      <c r="ART265" s="18"/>
      <c r="ARU265" s="18"/>
      <c r="ARV265" s="18"/>
      <c r="ARW265" s="18"/>
      <c r="ARX265" s="18"/>
      <c r="ARY265" s="18"/>
      <c r="ARZ265" s="18"/>
      <c r="ASA265" s="18"/>
      <c r="ASB265" s="18"/>
      <c r="ASC265" s="18"/>
      <c r="ASD265" s="18"/>
      <c r="ASE265" s="18"/>
      <c r="ASF265" s="18"/>
      <c r="ASG265" s="18"/>
      <c r="ASH265" s="18"/>
      <c r="ASI265" s="18"/>
      <c r="ASJ265" s="18"/>
      <c r="ASK265" s="18"/>
      <c r="ASL265" s="18"/>
      <c r="ASM265" s="18"/>
      <c r="ASN265" s="18"/>
      <c r="ASO265" s="18"/>
      <c r="ASP265" s="18"/>
      <c r="ASQ265" s="18"/>
      <c r="ASR265" s="18"/>
      <c r="ASS265" s="18"/>
      <c r="AST265" s="18"/>
      <c r="ASU265" s="18"/>
      <c r="ASV265" s="18"/>
      <c r="ASW265" s="18"/>
      <c r="ASX265" s="18"/>
      <c r="ASY265" s="18"/>
      <c r="ASZ265" s="18"/>
      <c r="ATA265" s="18"/>
      <c r="ATB265" s="18"/>
      <c r="ATC265" s="18"/>
      <c r="ATD265" s="18"/>
      <c r="ATE265" s="18"/>
      <c r="ATF265" s="18"/>
      <c r="ATG265" s="18"/>
      <c r="ATH265" s="18"/>
      <c r="ATI265" s="18"/>
      <c r="ATJ265" s="18"/>
      <c r="ATK265" s="18"/>
      <c r="ATL265" s="18"/>
      <c r="ATM265" s="18"/>
      <c r="ATN265" s="18"/>
      <c r="ATO265" s="18"/>
      <c r="ATP265" s="18"/>
      <c r="ATQ265" s="18"/>
      <c r="ATR265" s="18"/>
      <c r="ATS265" s="18"/>
      <c r="ATT265" s="18"/>
      <c r="ATU265" s="18"/>
      <c r="ATV265" s="18"/>
      <c r="ATW265" s="18"/>
      <c r="ATX265" s="18"/>
      <c r="ATY265" s="18"/>
      <c r="ATZ265" s="18"/>
      <c r="AUA265" s="18"/>
      <c r="AUB265" s="18"/>
      <c r="AUC265" s="18"/>
      <c r="AUD265" s="18"/>
      <c r="AUE265" s="18"/>
      <c r="AUF265" s="18"/>
      <c r="AUG265" s="18"/>
      <c r="AUH265" s="18"/>
      <c r="AUI265" s="18"/>
      <c r="AUJ265" s="18"/>
      <c r="AUK265" s="18"/>
      <c r="AUL265" s="18"/>
      <c r="AUM265" s="18"/>
      <c r="AUN265" s="18"/>
      <c r="AUO265" s="18"/>
      <c r="AUP265" s="18"/>
      <c r="AUQ265" s="18"/>
      <c r="AUR265" s="18"/>
      <c r="AUS265" s="18"/>
      <c r="AUT265" s="18"/>
      <c r="AUU265" s="18"/>
      <c r="AUV265" s="18"/>
      <c r="AUW265" s="18"/>
      <c r="AUX265" s="18"/>
      <c r="AUY265" s="18"/>
      <c r="AUZ265" s="18"/>
      <c r="AVA265" s="18"/>
      <c r="AVB265" s="18"/>
      <c r="AVC265" s="18"/>
      <c r="AVD265" s="18"/>
      <c r="AVE265" s="18"/>
      <c r="AVF265" s="18"/>
      <c r="AVG265" s="18"/>
      <c r="AVH265" s="18"/>
      <c r="AVI265" s="18"/>
      <c r="AVJ265" s="18"/>
      <c r="AVK265" s="18"/>
      <c r="AVL265" s="18"/>
      <c r="AVM265" s="18"/>
      <c r="AVN265" s="18"/>
      <c r="AVO265" s="18"/>
      <c r="AVP265" s="18"/>
      <c r="AVQ265" s="18"/>
      <c r="AVR265" s="18"/>
      <c r="AVS265" s="18"/>
      <c r="AVT265" s="18"/>
      <c r="AVU265" s="18"/>
      <c r="AVV265" s="18"/>
      <c r="AVW265" s="18"/>
      <c r="AVX265" s="18"/>
      <c r="AVY265" s="18"/>
      <c r="AVZ265" s="18"/>
      <c r="AWA265" s="18"/>
      <c r="AWB265" s="18"/>
      <c r="AWC265" s="18"/>
      <c r="AWD265" s="18"/>
      <c r="AWE265" s="18"/>
      <c r="AWF265" s="18"/>
      <c r="AWG265" s="18"/>
      <c r="AWH265" s="18"/>
      <c r="AWI265" s="18"/>
      <c r="AWJ265" s="18"/>
      <c r="AWK265" s="18"/>
      <c r="AWL265" s="18"/>
      <c r="AWM265" s="18"/>
      <c r="AWN265" s="18"/>
      <c r="AWO265" s="18"/>
      <c r="AWP265" s="18"/>
      <c r="AWQ265" s="18"/>
      <c r="AWR265" s="18"/>
      <c r="AWS265" s="18"/>
      <c r="AWT265" s="18"/>
      <c r="AWU265" s="18"/>
      <c r="AWV265" s="18"/>
      <c r="AWW265" s="18"/>
      <c r="AWX265" s="18"/>
      <c r="AWY265" s="18"/>
      <c r="AWZ265" s="18"/>
      <c r="AXA265" s="18"/>
      <c r="AXB265" s="18"/>
      <c r="AXC265" s="18"/>
      <c r="AXD265" s="18"/>
      <c r="AXE265" s="18"/>
      <c r="AXF265" s="18"/>
      <c r="AXG265" s="18"/>
      <c r="AXH265" s="18"/>
      <c r="AXI265" s="18"/>
      <c r="AXJ265" s="18"/>
      <c r="AXK265" s="18"/>
      <c r="AXL265" s="18"/>
      <c r="AXM265" s="18"/>
      <c r="AXN265" s="18"/>
      <c r="AXO265" s="18"/>
      <c r="AXP265" s="18"/>
      <c r="AXQ265" s="18"/>
      <c r="AXR265" s="18"/>
      <c r="AXS265" s="18"/>
      <c r="AXT265" s="18"/>
      <c r="AXU265" s="18"/>
      <c r="AXV265" s="18"/>
      <c r="AXW265" s="18"/>
      <c r="AXX265" s="18"/>
      <c r="AXY265" s="18"/>
      <c r="AXZ265" s="18"/>
      <c r="AYA265" s="18"/>
      <c r="AYB265" s="18"/>
      <c r="AYC265" s="18"/>
      <c r="AYD265" s="18"/>
      <c r="AYE265" s="18"/>
      <c r="AYF265" s="18"/>
      <c r="AYG265" s="18"/>
      <c r="AYH265" s="18"/>
      <c r="AYI265" s="18"/>
      <c r="AYJ265" s="18"/>
      <c r="AYK265" s="18"/>
      <c r="AYL265" s="18"/>
      <c r="AYM265" s="18"/>
      <c r="AYN265" s="18"/>
      <c r="AYO265" s="18"/>
      <c r="AYP265" s="18"/>
      <c r="AYQ265" s="18"/>
      <c r="AYR265" s="18"/>
      <c r="AYS265" s="18"/>
      <c r="AYT265" s="18"/>
      <c r="AYU265" s="18"/>
      <c r="AYV265" s="18"/>
      <c r="AYW265" s="18"/>
      <c r="AYX265" s="18"/>
      <c r="AYY265" s="18"/>
      <c r="AYZ265" s="18"/>
      <c r="AZA265" s="18"/>
      <c r="AZB265" s="18"/>
      <c r="AZC265" s="18"/>
      <c r="AZD265" s="18"/>
      <c r="AZE265" s="18"/>
      <c r="AZF265" s="18"/>
      <c r="AZG265" s="18"/>
      <c r="AZH265" s="18"/>
      <c r="AZI265" s="18"/>
      <c r="AZJ265" s="18"/>
      <c r="AZK265" s="18"/>
      <c r="AZL265" s="18"/>
      <c r="AZM265" s="18"/>
      <c r="AZN265" s="18"/>
      <c r="AZO265" s="18"/>
      <c r="AZP265" s="18"/>
      <c r="AZQ265" s="18"/>
      <c r="AZR265" s="18"/>
      <c r="AZS265" s="18"/>
      <c r="AZT265" s="18"/>
      <c r="AZU265" s="18"/>
      <c r="AZV265" s="18"/>
      <c r="AZW265" s="18"/>
      <c r="AZX265" s="18"/>
      <c r="AZY265" s="18"/>
      <c r="AZZ265" s="18"/>
      <c r="BAA265" s="18"/>
      <c r="BAB265" s="18"/>
      <c r="BAC265" s="18"/>
      <c r="BAD265" s="18"/>
      <c r="BAE265" s="18"/>
      <c r="BAF265" s="18"/>
      <c r="BAG265" s="18"/>
      <c r="BAH265" s="18"/>
      <c r="BAI265" s="18"/>
      <c r="BAJ265" s="18"/>
      <c r="BAK265" s="18"/>
      <c r="BAL265" s="18"/>
      <c r="BAM265" s="18"/>
      <c r="BAN265" s="18"/>
      <c r="BAO265" s="18"/>
      <c r="BAP265" s="18"/>
      <c r="BAQ265" s="18"/>
      <c r="BAR265" s="18"/>
      <c r="BAS265" s="18"/>
      <c r="BAT265" s="18"/>
      <c r="BAU265" s="18"/>
      <c r="BAV265" s="18"/>
      <c r="BAW265" s="18"/>
      <c r="BAX265" s="18"/>
      <c r="BAY265" s="18"/>
      <c r="BAZ265" s="18"/>
      <c r="BBA265" s="18"/>
      <c r="BBB265" s="18"/>
      <c r="BBC265" s="18"/>
      <c r="BBD265" s="18"/>
      <c r="BBE265" s="18"/>
      <c r="BBF265" s="18"/>
      <c r="BBG265" s="18"/>
      <c r="BBH265" s="18"/>
      <c r="BBI265" s="18"/>
      <c r="BBJ265" s="18"/>
      <c r="BBK265" s="18"/>
      <c r="BBL265" s="18"/>
      <c r="BBM265" s="18"/>
      <c r="BBN265" s="18"/>
      <c r="BBO265" s="18"/>
      <c r="BBP265" s="18"/>
      <c r="BBQ265" s="18"/>
      <c r="BBR265" s="18"/>
      <c r="BBS265" s="18"/>
      <c r="BBT265" s="18"/>
      <c r="BBU265" s="18"/>
      <c r="BBV265" s="18"/>
      <c r="BBW265" s="18"/>
      <c r="BBX265" s="18"/>
      <c r="BBY265" s="18"/>
      <c r="BBZ265" s="18"/>
      <c r="BCA265" s="18"/>
      <c r="BCB265" s="18"/>
      <c r="BCC265" s="18"/>
      <c r="BCD265" s="18"/>
      <c r="BCE265" s="18"/>
      <c r="BCF265" s="18"/>
      <c r="BCG265" s="18"/>
      <c r="BCH265" s="18"/>
      <c r="BCI265" s="18"/>
      <c r="BCJ265" s="18"/>
      <c r="BCK265" s="18"/>
      <c r="BCL265" s="18"/>
      <c r="BCM265" s="18"/>
      <c r="BCN265" s="18"/>
      <c r="BCO265" s="18"/>
      <c r="BCP265" s="18"/>
      <c r="BCQ265" s="18"/>
      <c r="BCR265" s="18"/>
      <c r="BCS265" s="18"/>
      <c r="BCT265" s="18"/>
      <c r="BCU265" s="18"/>
      <c r="BCV265" s="18"/>
      <c r="BCW265" s="18"/>
      <c r="BCX265" s="18"/>
      <c r="BCY265" s="18"/>
      <c r="BCZ265" s="18"/>
      <c r="BDA265" s="18"/>
      <c r="BDB265" s="18"/>
      <c r="BDC265" s="18"/>
      <c r="BDD265" s="18"/>
      <c r="BDE265" s="18"/>
      <c r="BDF265" s="18"/>
      <c r="BDG265" s="18"/>
      <c r="BDH265" s="18"/>
      <c r="BDI265" s="18"/>
      <c r="BDJ265" s="18"/>
      <c r="BDK265" s="18"/>
      <c r="BDL265" s="18"/>
      <c r="BDM265" s="18"/>
      <c r="BDN265" s="18"/>
      <c r="BDO265" s="18"/>
      <c r="BDP265" s="18"/>
      <c r="BDQ265" s="18"/>
      <c r="BDR265" s="18"/>
      <c r="BDS265" s="18"/>
      <c r="BDT265" s="18"/>
      <c r="BDU265" s="18"/>
      <c r="BDV265" s="18"/>
      <c r="BDW265" s="18"/>
      <c r="BDX265" s="18"/>
      <c r="BDY265" s="18"/>
      <c r="BDZ265" s="18"/>
      <c r="BEA265" s="18"/>
      <c r="BEB265" s="18"/>
      <c r="BEC265" s="18"/>
      <c r="BED265" s="18"/>
      <c r="BEE265" s="18"/>
      <c r="BEF265" s="18"/>
      <c r="BEG265" s="18"/>
      <c r="BEH265" s="18"/>
      <c r="BEI265" s="18"/>
      <c r="BEJ265" s="18"/>
      <c r="BEK265" s="18"/>
      <c r="BEL265" s="18"/>
      <c r="BEM265" s="18"/>
      <c r="BEN265" s="18"/>
      <c r="BEO265" s="18"/>
      <c r="BEP265" s="18"/>
      <c r="BEQ265" s="18"/>
      <c r="BER265" s="18"/>
      <c r="BES265" s="18"/>
      <c r="BET265" s="18"/>
      <c r="BEU265" s="18"/>
      <c r="BEV265" s="18"/>
      <c r="BEW265" s="18"/>
      <c r="BEX265" s="18"/>
      <c r="BEY265" s="18"/>
      <c r="BEZ265" s="18"/>
      <c r="BFA265" s="18"/>
      <c r="BFB265" s="18"/>
      <c r="BFC265" s="18"/>
      <c r="BFD265" s="18"/>
      <c r="BFE265" s="18"/>
      <c r="BFF265" s="18"/>
      <c r="BFG265" s="18"/>
      <c r="BFH265" s="18"/>
      <c r="BFI265" s="18"/>
      <c r="BFJ265" s="18"/>
      <c r="BFK265" s="18"/>
      <c r="BFL265" s="18"/>
      <c r="BFM265" s="18"/>
      <c r="BFN265" s="18"/>
      <c r="BFO265" s="18"/>
      <c r="BFP265" s="18"/>
      <c r="BFQ265" s="18"/>
      <c r="BFR265" s="18"/>
      <c r="BFS265" s="18"/>
      <c r="BFT265" s="18"/>
      <c r="BFU265" s="18"/>
      <c r="BFV265" s="18"/>
      <c r="BFW265" s="18"/>
      <c r="BFX265" s="18"/>
      <c r="BFY265" s="18"/>
      <c r="BFZ265" s="18"/>
      <c r="BGA265" s="18"/>
      <c r="BGB265" s="18"/>
      <c r="BGC265" s="18"/>
      <c r="BGD265" s="18"/>
      <c r="BGE265" s="18"/>
      <c r="BGF265" s="18"/>
      <c r="BGG265" s="18"/>
      <c r="BGH265" s="18"/>
      <c r="BGI265" s="18"/>
      <c r="BGJ265" s="18"/>
      <c r="BGK265" s="18"/>
      <c r="BGL265" s="18"/>
      <c r="BGM265" s="18"/>
      <c r="BGN265" s="18"/>
      <c r="BGO265" s="18"/>
      <c r="BGP265" s="18"/>
      <c r="BGQ265" s="18"/>
      <c r="BGR265" s="18"/>
      <c r="BGS265" s="18"/>
      <c r="BGT265" s="18"/>
      <c r="BGU265" s="18"/>
      <c r="BGV265" s="18"/>
      <c r="BGW265" s="18"/>
      <c r="BGX265" s="18"/>
      <c r="BGY265" s="18"/>
      <c r="BGZ265" s="18"/>
      <c r="BHA265" s="18"/>
      <c r="BHB265" s="18"/>
      <c r="BHC265" s="18"/>
      <c r="BHD265" s="18"/>
      <c r="BHE265" s="18"/>
      <c r="BHF265" s="18"/>
      <c r="BHG265" s="18"/>
      <c r="BHH265" s="18"/>
      <c r="BHI265" s="18"/>
      <c r="BHJ265" s="18"/>
      <c r="BHK265" s="18"/>
      <c r="BHL265" s="18"/>
      <c r="BHM265" s="18"/>
      <c r="BHN265" s="18"/>
      <c r="BHO265" s="18"/>
      <c r="BHP265" s="18"/>
      <c r="BHQ265" s="18"/>
      <c r="BHR265" s="18"/>
      <c r="BHS265" s="18"/>
      <c r="BHT265" s="18"/>
      <c r="BHU265" s="18"/>
      <c r="BHV265" s="18"/>
      <c r="BHW265" s="18"/>
      <c r="BHX265" s="18"/>
      <c r="BHY265" s="18"/>
      <c r="BHZ265" s="18"/>
      <c r="BIA265" s="18"/>
      <c r="BIB265" s="18"/>
      <c r="BIC265" s="18"/>
      <c r="BID265" s="18"/>
      <c r="BIE265" s="18"/>
      <c r="BIF265" s="18"/>
      <c r="BIG265" s="18"/>
      <c r="BIH265" s="18"/>
      <c r="BII265" s="18"/>
      <c r="BIJ265" s="18"/>
      <c r="BIK265" s="18"/>
      <c r="BIL265" s="18"/>
      <c r="BIM265" s="18"/>
      <c r="BIN265" s="18"/>
      <c r="BIO265" s="18"/>
      <c r="BIP265" s="18"/>
      <c r="BIQ265" s="18"/>
      <c r="BIR265" s="18"/>
      <c r="BIS265" s="18"/>
      <c r="BIT265" s="18"/>
      <c r="BIU265" s="18"/>
      <c r="BIV265" s="18"/>
      <c r="BIW265" s="18"/>
      <c r="BIX265" s="18"/>
      <c r="BIY265" s="18"/>
      <c r="BIZ265" s="18"/>
      <c r="BJA265" s="18"/>
      <c r="BJB265" s="18"/>
      <c r="BJC265" s="18"/>
      <c r="BJD265" s="18"/>
      <c r="BJE265" s="18"/>
      <c r="BJF265" s="18"/>
      <c r="BJG265" s="18"/>
      <c r="BJH265" s="18"/>
      <c r="BJI265" s="18"/>
      <c r="BJJ265" s="18"/>
      <c r="BJK265" s="18"/>
      <c r="BJL265" s="18"/>
      <c r="BJM265" s="18"/>
      <c r="BJN265" s="18"/>
      <c r="BJO265" s="18"/>
      <c r="BJP265" s="18"/>
      <c r="BJQ265" s="18"/>
      <c r="BJR265" s="18"/>
      <c r="BJS265" s="18"/>
      <c r="BJT265" s="18"/>
      <c r="BJU265" s="18"/>
      <c r="BJV265" s="18"/>
      <c r="BJW265" s="18"/>
      <c r="BJX265" s="18"/>
      <c r="BJY265" s="18"/>
      <c r="BJZ265" s="18"/>
      <c r="BKA265" s="18"/>
      <c r="BKB265" s="18"/>
      <c r="BKC265" s="18"/>
      <c r="BKD265" s="18"/>
      <c r="BKE265" s="18"/>
      <c r="BKF265" s="18"/>
      <c r="BKG265" s="18"/>
      <c r="BKH265" s="18"/>
      <c r="BKI265" s="18"/>
      <c r="BKJ265" s="18"/>
      <c r="BKK265" s="18"/>
      <c r="BKL265" s="18"/>
      <c r="BKM265" s="18"/>
      <c r="BKN265" s="18"/>
      <c r="BKO265" s="18"/>
      <c r="BKP265" s="18"/>
      <c r="BKQ265" s="18"/>
      <c r="BKR265" s="18"/>
      <c r="BKS265" s="18"/>
      <c r="BKT265" s="18"/>
      <c r="BKU265" s="18"/>
      <c r="BKV265" s="18"/>
      <c r="BKW265" s="18"/>
      <c r="BKX265" s="18"/>
      <c r="BKY265" s="18"/>
      <c r="BKZ265" s="18"/>
      <c r="BLA265" s="18"/>
      <c r="BLB265" s="18"/>
      <c r="BLC265" s="18"/>
      <c r="BLD265" s="18"/>
      <c r="BLE265" s="18"/>
      <c r="BLF265" s="18"/>
      <c r="BLG265" s="18"/>
      <c r="BLH265" s="18"/>
      <c r="BLI265" s="18"/>
      <c r="BLJ265" s="18"/>
      <c r="BLK265" s="18"/>
      <c r="BLL265" s="18"/>
      <c r="BLM265" s="18"/>
      <c r="BLN265" s="18"/>
      <c r="BLO265" s="18"/>
      <c r="BLP265" s="18"/>
      <c r="BLQ265" s="18"/>
      <c r="BLR265" s="18"/>
      <c r="BLS265" s="18"/>
      <c r="BLT265" s="18"/>
      <c r="BLU265" s="18"/>
      <c r="BLV265" s="18"/>
      <c r="BLW265" s="18"/>
      <c r="BLX265" s="18"/>
      <c r="BLY265" s="18"/>
      <c r="BLZ265" s="18"/>
      <c r="BMA265" s="18"/>
      <c r="BMB265" s="18"/>
      <c r="BMC265" s="18"/>
      <c r="BMD265" s="18"/>
      <c r="BME265" s="18"/>
      <c r="BMF265" s="18"/>
      <c r="BMG265" s="18"/>
      <c r="BMH265" s="18"/>
      <c r="BMI265" s="18"/>
      <c r="BMJ265" s="18"/>
      <c r="BMK265" s="18"/>
      <c r="BML265" s="18"/>
      <c r="BMM265" s="18"/>
      <c r="BMN265" s="18"/>
      <c r="BMO265" s="18"/>
      <c r="BMP265" s="18"/>
      <c r="BMQ265" s="18"/>
      <c r="BMR265" s="18"/>
      <c r="BMS265" s="18"/>
      <c r="BMT265" s="18"/>
      <c r="BMU265" s="18"/>
      <c r="BMV265" s="18"/>
      <c r="BMW265" s="18"/>
      <c r="BMX265" s="18"/>
      <c r="BMY265" s="18"/>
      <c r="BMZ265" s="18"/>
      <c r="BNA265" s="18"/>
      <c r="BNB265" s="18"/>
      <c r="BNC265" s="18"/>
      <c r="BND265" s="18"/>
      <c r="BNE265" s="18"/>
      <c r="BNF265" s="18"/>
      <c r="BNG265" s="18"/>
      <c r="BNH265" s="18"/>
      <c r="BNI265" s="18"/>
      <c r="BNJ265" s="18"/>
      <c r="BNK265" s="18"/>
      <c r="BNL265" s="18"/>
      <c r="BNM265" s="18"/>
      <c r="BNN265" s="18"/>
      <c r="BNO265" s="18"/>
      <c r="BNP265" s="18"/>
      <c r="BNQ265" s="18"/>
      <c r="BNR265" s="18"/>
      <c r="BNS265" s="18"/>
      <c r="BNT265" s="18"/>
      <c r="BNU265" s="18"/>
      <c r="BNV265" s="18"/>
      <c r="BNW265" s="18"/>
      <c r="BNX265" s="18"/>
      <c r="BNY265" s="18"/>
      <c r="BNZ265" s="18"/>
      <c r="BOA265" s="18"/>
      <c r="BOB265" s="18"/>
      <c r="BOC265" s="18"/>
      <c r="BOD265" s="18"/>
      <c r="BOE265" s="18"/>
      <c r="BOF265" s="18"/>
      <c r="BOG265" s="18"/>
      <c r="BOH265" s="18"/>
      <c r="BOI265" s="18"/>
      <c r="BOJ265" s="18"/>
      <c r="BOK265" s="18"/>
      <c r="BOL265" s="18"/>
      <c r="BOM265" s="18"/>
      <c r="BON265" s="18"/>
      <c r="BOO265" s="18"/>
      <c r="BOP265" s="18"/>
      <c r="BOQ265" s="18"/>
      <c r="BOR265" s="18"/>
      <c r="BOS265" s="18"/>
      <c r="BOT265" s="18"/>
      <c r="BOU265" s="18"/>
      <c r="BOV265" s="18"/>
      <c r="BOW265" s="18"/>
      <c r="BOX265" s="18"/>
      <c r="BOY265" s="18"/>
      <c r="BOZ265" s="18"/>
      <c r="BPA265" s="18"/>
      <c r="BPB265" s="18"/>
      <c r="BPC265" s="18"/>
      <c r="BPD265" s="18"/>
      <c r="BPE265" s="18"/>
      <c r="BPF265" s="18"/>
      <c r="BPG265" s="18"/>
      <c r="BPH265" s="18"/>
      <c r="BPI265" s="18"/>
      <c r="BPJ265" s="18"/>
      <c r="BPK265" s="18"/>
      <c r="BPL265" s="18"/>
      <c r="BPM265" s="18"/>
      <c r="BPN265" s="18"/>
      <c r="BPO265" s="18"/>
      <c r="BPP265" s="18"/>
      <c r="BPQ265" s="18"/>
      <c r="BPR265" s="18"/>
      <c r="BPS265" s="18"/>
      <c r="BPT265" s="18"/>
      <c r="BPU265" s="18"/>
      <c r="BPV265" s="18"/>
      <c r="BPW265" s="18"/>
      <c r="BPX265" s="18"/>
      <c r="BPY265" s="18"/>
      <c r="BPZ265" s="18"/>
      <c r="BQA265" s="18"/>
      <c r="BQB265" s="18"/>
      <c r="BQC265" s="18"/>
      <c r="BQD265" s="18"/>
      <c r="BQE265" s="18"/>
      <c r="BQF265" s="18"/>
      <c r="BQG265" s="18"/>
      <c r="BQH265" s="18"/>
      <c r="BQI265" s="18"/>
      <c r="BQJ265" s="18"/>
      <c r="BQK265" s="18"/>
      <c r="BQL265" s="18"/>
      <c r="BQM265" s="18"/>
      <c r="BQN265" s="18"/>
      <c r="BQO265" s="18"/>
      <c r="BQP265" s="18"/>
      <c r="BQQ265" s="18"/>
      <c r="BQR265" s="18"/>
      <c r="BQS265" s="18"/>
      <c r="BQT265" s="18"/>
      <c r="BQU265" s="18"/>
      <c r="BQV265" s="18"/>
      <c r="BQW265" s="18"/>
      <c r="BQX265" s="18"/>
      <c r="BQY265" s="18"/>
      <c r="BQZ265" s="18"/>
      <c r="BRA265" s="18"/>
      <c r="BRB265" s="18"/>
      <c r="BRC265" s="18"/>
      <c r="BRD265" s="18"/>
      <c r="BRE265" s="18"/>
      <c r="BRF265" s="18"/>
      <c r="BRG265" s="18"/>
      <c r="BRH265" s="18"/>
      <c r="BRI265" s="18"/>
      <c r="BRJ265" s="18"/>
      <c r="BRK265" s="18"/>
      <c r="BRL265" s="18"/>
      <c r="BRM265" s="18"/>
      <c r="BRN265" s="18"/>
      <c r="BRO265" s="18"/>
      <c r="BRP265" s="18"/>
      <c r="BRQ265" s="18"/>
      <c r="BRR265" s="18"/>
      <c r="BRS265" s="18"/>
      <c r="BRT265" s="18"/>
      <c r="BRU265" s="18"/>
      <c r="BRV265" s="18"/>
      <c r="BRW265" s="18"/>
      <c r="BRX265" s="18"/>
      <c r="BRY265" s="18"/>
      <c r="BRZ265" s="18"/>
      <c r="BSA265" s="18"/>
      <c r="BSB265" s="18"/>
      <c r="BSC265" s="18"/>
      <c r="BSD265" s="18"/>
      <c r="BSE265" s="18"/>
      <c r="BSF265" s="18"/>
      <c r="BSG265" s="18"/>
      <c r="BSH265" s="18"/>
      <c r="BSI265" s="18"/>
      <c r="BSJ265" s="18"/>
      <c r="BSK265" s="18"/>
      <c r="BSL265" s="18"/>
      <c r="BSM265" s="18"/>
      <c r="BSN265" s="18"/>
      <c r="BSO265" s="18"/>
      <c r="BSP265" s="18"/>
      <c r="BSQ265" s="18"/>
      <c r="BSR265" s="18"/>
      <c r="BSS265" s="18"/>
      <c r="BST265" s="18"/>
      <c r="BSU265" s="18"/>
      <c r="BSV265" s="18"/>
      <c r="BSW265" s="18"/>
      <c r="BSX265" s="18"/>
      <c r="BSY265" s="18"/>
      <c r="BSZ265" s="18"/>
      <c r="BTA265" s="18"/>
      <c r="BTB265" s="18"/>
      <c r="BTC265" s="18"/>
      <c r="BTD265" s="18"/>
      <c r="BTE265" s="18"/>
      <c r="BTF265" s="18"/>
      <c r="BTG265" s="18"/>
      <c r="BTH265" s="18"/>
      <c r="BTI265" s="18"/>
      <c r="BTJ265" s="18"/>
      <c r="BTK265" s="18"/>
      <c r="BTL265" s="18"/>
      <c r="BTM265" s="18"/>
      <c r="BTN265" s="18"/>
      <c r="BTO265" s="18"/>
      <c r="BTP265" s="18"/>
      <c r="BTQ265" s="18"/>
      <c r="BTR265" s="18"/>
      <c r="BTS265" s="18"/>
      <c r="BTT265" s="18"/>
      <c r="BTU265" s="18"/>
      <c r="BTV265" s="18"/>
      <c r="BTW265" s="18"/>
      <c r="BTX265" s="18"/>
      <c r="BTY265" s="18"/>
      <c r="BTZ265" s="18"/>
      <c r="BUA265" s="18"/>
      <c r="BUB265" s="18"/>
      <c r="BUC265" s="18"/>
      <c r="BUD265" s="18"/>
      <c r="BUE265" s="18"/>
      <c r="BUF265" s="18"/>
      <c r="BUG265" s="18"/>
      <c r="BUH265" s="18"/>
      <c r="BUI265" s="18"/>
      <c r="BUJ265" s="18"/>
      <c r="BUK265" s="18"/>
      <c r="BUL265" s="18"/>
      <c r="BUM265" s="18"/>
      <c r="BUN265" s="18"/>
      <c r="BUO265" s="18"/>
      <c r="BUP265" s="18"/>
      <c r="BUQ265" s="18"/>
      <c r="BUR265" s="18"/>
      <c r="BUS265" s="18"/>
      <c r="BUT265" s="18"/>
      <c r="BUU265" s="18"/>
      <c r="BUV265" s="18"/>
      <c r="BUW265" s="18"/>
      <c r="BUX265" s="18"/>
      <c r="BUY265" s="18"/>
      <c r="BUZ265" s="18"/>
      <c r="BVA265" s="18"/>
      <c r="BVB265" s="18"/>
      <c r="BVC265" s="18"/>
      <c r="BVD265" s="18"/>
      <c r="BVE265" s="18"/>
      <c r="BVF265" s="18"/>
      <c r="BVG265" s="18"/>
      <c r="BVH265" s="18"/>
      <c r="BVI265" s="18"/>
      <c r="BVJ265" s="18"/>
      <c r="BVK265" s="18"/>
      <c r="BVL265" s="18"/>
      <c r="BVM265" s="18"/>
      <c r="BVN265" s="18"/>
      <c r="BVO265" s="18"/>
      <c r="BVP265" s="18"/>
      <c r="BVQ265" s="18"/>
      <c r="BVR265" s="18"/>
      <c r="BVS265" s="18"/>
      <c r="BVT265" s="18"/>
      <c r="BVU265" s="18"/>
      <c r="BVV265" s="18"/>
      <c r="BVW265" s="18"/>
      <c r="BVX265" s="18"/>
      <c r="BVY265" s="18"/>
      <c r="BVZ265" s="18"/>
      <c r="BWA265" s="18"/>
      <c r="BWB265" s="18"/>
      <c r="BWC265" s="18"/>
      <c r="BWD265" s="18"/>
      <c r="BWE265" s="18"/>
      <c r="BWF265" s="18"/>
      <c r="BWG265" s="18"/>
      <c r="BWH265" s="18"/>
      <c r="BWI265" s="18"/>
      <c r="BWJ265" s="18"/>
      <c r="BWK265" s="18"/>
      <c r="BWL265" s="18"/>
      <c r="BWM265" s="18"/>
      <c r="BWN265" s="18"/>
      <c r="BWO265" s="18"/>
      <c r="BWP265" s="18"/>
      <c r="BWQ265" s="18"/>
      <c r="BWR265" s="18"/>
      <c r="BWS265" s="18"/>
      <c r="BWT265" s="18"/>
      <c r="BWU265" s="18"/>
      <c r="BWV265" s="18"/>
      <c r="BWW265" s="18"/>
      <c r="BWX265" s="18"/>
      <c r="BWY265" s="18"/>
      <c r="BWZ265" s="18"/>
      <c r="BXA265" s="18"/>
      <c r="BXB265" s="18"/>
      <c r="BXC265" s="18"/>
      <c r="BXD265" s="18"/>
      <c r="BXE265" s="18"/>
      <c r="BXF265" s="18"/>
      <c r="BXG265" s="18"/>
      <c r="BXH265" s="18"/>
      <c r="BXI265" s="18"/>
      <c r="BXJ265" s="18"/>
      <c r="BXK265" s="18"/>
      <c r="BXL265" s="18"/>
      <c r="BXM265" s="18"/>
      <c r="BXN265" s="18"/>
      <c r="BXO265" s="18"/>
      <c r="BXP265" s="18"/>
      <c r="BXQ265" s="18"/>
      <c r="BXR265" s="18"/>
      <c r="BXS265" s="18"/>
      <c r="BXT265" s="18"/>
      <c r="BXU265" s="18"/>
      <c r="BXV265" s="18"/>
      <c r="BXW265" s="18"/>
      <c r="BXX265" s="18"/>
      <c r="BXY265" s="18"/>
      <c r="BXZ265" s="18"/>
      <c r="BYA265" s="18"/>
      <c r="BYB265" s="18"/>
      <c r="BYC265" s="18"/>
      <c r="BYD265" s="18"/>
      <c r="BYE265" s="18"/>
      <c r="BYF265" s="18"/>
      <c r="BYG265" s="18"/>
      <c r="BYH265" s="18"/>
      <c r="BYI265" s="18"/>
      <c r="BYJ265" s="18"/>
      <c r="BYK265" s="18"/>
      <c r="BYL265" s="18"/>
      <c r="BYM265" s="18"/>
      <c r="BYN265" s="18"/>
      <c r="BYO265" s="18"/>
      <c r="BYP265" s="18"/>
      <c r="BYQ265" s="18"/>
      <c r="BYR265" s="18"/>
      <c r="BYS265" s="18"/>
      <c r="BYT265" s="18"/>
      <c r="BYU265" s="18"/>
      <c r="BYV265" s="18"/>
      <c r="BYW265" s="18"/>
      <c r="BYX265" s="18"/>
      <c r="BYY265" s="18"/>
      <c r="BYZ265" s="18"/>
      <c r="BZA265" s="18"/>
      <c r="BZB265" s="18"/>
      <c r="BZC265" s="18"/>
      <c r="BZD265" s="18"/>
      <c r="BZE265" s="18"/>
      <c r="BZF265" s="18"/>
      <c r="BZG265" s="18"/>
      <c r="BZH265" s="18"/>
      <c r="BZI265" s="18"/>
      <c r="BZJ265" s="18"/>
      <c r="BZK265" s="18"/>
      <c r="BZL265" s="18"/>
      <c r="BZM265" s="18"/>
      <c r="BZN265" s="18"/>
      <c r="BZO265" s="18"/>
      <c r="BZP265" s="18"/>
      <c r="BZQ265" s="18"/>
      <c r="BZR265" s="18"/>
      <c r="BZS265" s="18"/>
      <c r="BZT265" s="18"/>
      <c r="BZU265" s="18"/>
      <c r="BZV265" s="18"/>
      <c r="BZW265" s="18"/>
      <c r="BZX265" s="18"/>
      <c r="BZY265" s="18"/>
      <c r="BZZ265" s="18"/>
      <c r="CAA265" s="18"/>
      <c r="CAB265" s="18"/>
      <c r="CAC265" s="18"/>
      <c r="CAD265" s="18"/>
      <c r="CAE265" s="18"/>
      <c r="CAF265" s="18"/>
      <c r="CAG265" s="18"/>
      <c r="CAH265" s="18"/>
      <c r="CAI265" s="18"/>
      <c r="CAJ265" s="18"/>
      <c r="CAK265" s="18"/>
      <c r="CAL265" s="18"/>
      <c r="CAM265" s="18"/>
      <c r="CAN265" s="18"/>
      <c r="CAO265" s="18"/>
      <c r="CAP265" s="18"/>
      <c r="CAQ265" s="18"/>
      <c r="CAR265" s="18"/>
      <c r="CAS265" s="18"/>
      <c r="CAT265" s="18"/>
      <c r="CAU265" s="18"/>
      <c r="CAV265" s="18"/>
      <c r="CAW265" s="18"/>
      <c r="CAX265" s="18"/>
      <c r="CAY265" s="18"/>
      <c r="CAZ265" s="18"/>
      <c r="CBA265" s="18"/>
      <c r="CBB265" s="18"/>
      <c r="CBC265" s="18"/>
      <c r="CBD265" s="18"/>
      <c r="CBE265" s="18"/>
      <c r="CBF265" s="18"/>
      <c r="CBG265" s="18"/>
      <c r="CBH265" s="18"/>
      <c r="CBI265" s="18"/>
      <c r="CBJ265" s="18"/>
      <c r="CBK265" s="18"/>
      <c r="CBL265" s="18"/>
      <c r="CBM265" s="18"/>
      <c r="CBN265" s="18"/>
      <c r="CBO265" s="18"/>
      <c r="CBP265" s="18"/>
      <c r="CBQ265" s="18"/>
      <c r="CBR265" s="18"/>
      <c r="CBS265" s="18"/>
      <c r="CBT265" s="18"/>
      <c r="CBU265" s="18"/>
      <c r="CBV265" s="18"/>
      <c r="CBW265" s="18"/>
      <c r="CBX265" s="18"/>
      <c r="CBY265" s="18"/>
      <c r="CBZ265" s="18"/>
      <c r="CCA265" s="18"/>
      <c r="CCB265" s="18"/>
      <c r="CCC265" s="18"/>
      <c r="CCD265" s="18"/>
      <c r="CCE265" s="18"/>
      <c r="CCF265" s="18"/>
      <c r="CCG265" s="18"/>
      <c r="CCH265" s="18"/>
      <c r="CCI265" s="18"/>
      <c r="CCJ265" s="18"/>
      <c r="CCK265" s="18"/>
      <c r="CCL265" s="18"/>
      <c r="CCM265" s="18"/>
      <c r="CCN265" s="18"/>
      <c r="CCO265" s="18"/>
      <c r="CCP265" s="18"/>
      <c r="CCQ265" s="18"/>
      <c r="CCR265" s="18"/>
      <c r="CCS265" s="18"/>
      <c r="CCT265" s="18"/>
      <c r="CCU265" s="18"/>
      <c r="CCV265" s="18"/>
      <c r="CCW265" s="18"/>
      <c r="CCX265" s="18"/>
      <c r="CCY265" s="18"/>
      <c r="CCZ265" s="18"/>
      <c r="CDA265" s="18"/>
      <c r="CDB265" s="18"/>
      <c r="CDC265" s="18"/>
      <c r="CDD265" s="18"/>
      <c r="CDE265" s="18"/>
      <c r="CDF265" s="18"/>
      <c r="CDG265" s="18"/>
      <c r="CDH265" s="18"/>
      <c r="CDI265" s="18"/>
      <c r="CDJ265" s="18"/>
      <c r="CDK265" s="18"/>
      <c r="CDL265" s="18"/>
      <c r="CDM265" s="18"/>
      <c r="CDN265" s="18"/>
      <c r="CDO265" s="18"/>
      <c r="CDP265" s="18"/>
      <c r="CDQ265" s="18"/>
      <c r="CDR265" s="18"/>
      <c r="CDS265" s="18"/>
      <c r="CDT265" s="18"/>
      <c r="CDU265" s="18"/>
      <c r="CDV265" s="18"/>
      <c r="CDW265" s="18"/>
      <c r="CDX265" s="18"/>
      <c r="CDY265" s="18"/>
      <c r="CDZ265" s="18"/>
      <c r="CEA265" s="18"/>
      <c r="CEB265" s="18"/>
      <c r="CEC265" s="18"/>
      <c r="CED265" s="18"/>
      <c r="CEE265" s="18"/>
      <c r="CEF265" s="18"/>
      <c r="CEG265" s="18"/>
      <c r="CEH265" s="18"/>
      <c r="CEI265" s="18"/>
      <c r="CEJ265" s="18"/>
      <c r="CEK265" s="18"/>
      <c r="CEL265" s="18"/>
      <c r="CEM265" s="18"/>
      <c r="CEN265" s="18"/>
      <c r="CEO265" s="18"/>
      <c r="CEP265" s="18"/>
      <c r="CEQ265" s="18"/>
      <c r="CER265" s="18"/>
      <c r="CES265" s="18"/>
      <c r="CET265" s="18"/>
      <c r="CEU265" s="18"/>
      <c r="CEV265" s="18"/>
      <c r="CEW265" s="18"/>
      <c r="CEX265" s="18"/>
      <c r="CEY265" s="18"/>
      <c r="CEZ265" s="18"/>
      <c r="CFA265" s="18"/>
      <c r="CFB265" s="18"/>
      <c r="CFC265" s="18"/>
      <c r="CFD265" s="18"/>
      <c r="CFE265" s="18"/>
      <c r="CFF265" s="18"/>
      <c r="CFG265" s="18"/>
      <c r="CFH265" s="18"/>
      <c r="CFI265" s="18"/>
      <c r="CFJ265" s="18"/>
      <c r="CFK265" s="18"/>
      <c r="CFL265" s="18"/>
      <c r="CFM265" s="18"/>
      <c r="CFN265" s="18"/>
      <c r="CFO265" s="18"/>
      <c r="CFP265" s="18"/>
      <c r="CFQ265" s="18"/>
      <c r="CFR265" s="18"/>
      <c r="CFS265" s="18"/>
      <c r="CFT265" s="18"/>
      <c r="CFU265" s="18"/>
      <c r="CFV265" s="18"/>
      <c r="CFW265" s="18"/>
      <c r="CFX265" s="18"/>
      <c r="CFY265" s="18"/>
      <c r="CFZ265" s="18"/>
      <c r="CGA265" s="18"/>
      <c r="CGB265" s="18"/>
      <c r="CGC265" s="18"/>
      <c r="CGD265" s="18"/>
      <c r="CGE265" s="18"/>
      <c r="CGF265" s="18"/>
      <c r="CGG265" s="18"/>
      <c r="CGH265" s="18"/>
      <c r="CGI265" s="18"/>
      <c r="CGJ265" s="18"/>
      <c r="CGK265" s="18"/>
      <c r="CGL265" s="18"/>
      <c r="CGM265" s="18"/>
      <c r="CGN265" s="18"/>
      <c r="CGO265" s="18"/>
      <c r="CGP265" s="18"/>
      <c r="CGQ265" s="18"/>
      <c r="CGR265" s="18"/>
      <c r="CGS265" s="18"/>
      <c r="CGT265" s="18"/>
      <c r="CGU265" s="18"/>
      <c r="CGV265" s="18"/>
      <c r="CGW265" s="18"/>
      <c r="CGX265" s="18"/>
      <c r="CGY265" s="18"/>
      <c r="CGZ265" s="18"/>
      <c r="CHA265" s="18"/>
      <c r="CHB265" s="18"/>
      <c r="CHC265" s="18"/>
      <c r="CHD265" s="18"/>
      <c r="CHE265" s="18"/>
      <c r="CHF265" s="18"/>
      <c r="CHG265" s="18"/>
      <c r="CHH265" s="18"/>
      <c r="CHI265" s="18"/>
      <c r="CHJ265" s="18"/>
      <c r="CHK265" s="18"/>
      <c r="CHL265" s="18"/>
      <c r="CHM265" s="18"/>
      <c r="CHN265" s="18"/>
      <c r="CHO265" s="18"/>
      <c r="CHP265" s="18"/>
      <c r="CHQ265" s="18"/>
      <c r="CHR265" s="18"/>
      <c r="CHS265" s="18"/>
      <c r="CHT265" s="18"/>
      <c r="CHU265" s="18"/>
      <c r="CHV265" s="18"/>
      <c r="CHW265" s="18"/>
      <c r="CHX265" s="18"/>
      <c r="CHY265" s="18"/>
      <c r="CHZ265" s="18"/>
      <c r="CIA265" s="18"/>
      <c r="CIB265" s="18"/>
      <c r="CIC265" s="18"/>
      <c r="CID265" s="18"/>
      <c r="CIE265" s="18"/>
      <c r="CIF265" s="18"/>
      <c r="CIG265" s="18"/>
      <c r="CIH265" s="18"/>
      <c r="CII265" s="18"/>
      <c r="CIJ265" s="18"/>
      <c r="CIK265" s="18"/>
      <c r="CIL265" s="18"/>
      <c r="CIM265" s="18"/>
      <c r="CIN265" s="18"/>
      <c r="CIO265" s="18"/>
      <c r="CIP265" s="18"/>
      <c r="CIQ265" s="18"/>
      <c r="CIR265" s="18"/>
      <c r="CIS265" s="18"/>
      <c r="CIT265" s="18"/>
      <c r="CIU265" s="18"/>
      <c r="CIV265" s="18"/>
      <c r="CIW265" s="18"/>
      <c r="CIX265" s="18"/>
      <c r="CIY265" s="18"/>
      <c r="CIZ265" s="18"/>
      <c r="CJA265" s="18"/>
      <c r="CJB265" s="18"/>
      <c r="CJC265" s="18"/>
      <c r="CJD265" s="18"/>
      <c r="CJE265" s="18"/>
      <c r="CJF265" s="18"/>
      <c r="CJG265" s="18"/>
      <c r="CJH265" s="18"/>
      <c r="CJI265" s="18"/>
      <c r="CJJ265" s="18"/>
      <c r="CJK265" s="18"/>
      <c r="CJL265" s="18"/>
      <c r="CJM265" s="18"/>
      <c r="CJN265" s="18"/>
      <c r="CJO265" s="18"/>
      <c r="CJP265" s="18"/>
      <c r="CJQ265" s="18"/>
      <c r="CJR265" s="18"/>
      <c r="CJS265" s="18"/>
      <c r="CJT265" s="18"/>
      <c r="CJU265" s="18"/>
      <c r="CJV265" s="18"/>
      <c r="CJW265" s="18"/>
      <c r="CJX265" s="18"/>
      <c r="CJY265" s="18"/>
      <c r="CJZ265" s="18"/>
      <c r="CKA265" s="18"/>
      <c r="CKB265" s="18"/>
      <c r="CKC265" s="18"/>
      <c r="CKD265" s="18"/>
      <c r="CKE265" s="18"/>
      <c r="CKF265" s="18"/>
      <c r="CKG265" s="18"/>
      <c r="CKH265" s="18"/>
      <c r="CKI265" s="18"/>
      <c r="CKJ265" s="18"/>
      <c r="CKK265" s="18"/>
      <c r="CKL265" s="18"/>
      <c r="CKM265" s="18"/>
      <c r="CKN265" s="18"/>
      <c r="CKO265" s="18"/>
      <c r="CKP265" s="18"/>
      <c r="CKQ265" s="18"/>
      <c r="CKR265" s="18"/>
      <c r="CKS265" s="18"/>
      <c r="CKT265" s="18"/>
      <c r="CKU265" s="18"/>
      <c r="CKV265" s="18"/>
      <c r="CKW265" s="18"/>
      <c r="CKX265" s="18"/>
      <c r="CKY265" s="18"/>
      <c r="CKZ265" s="18"/>
      <c r="CLA265" s="18"/>
      <c r="CLB265" s="18"/>
      <c r="CLC265" s="18"/>
      <c r="CLD265" s="18"/>
      <c r="CLE265" s="18"/>
      <c r="CLF265" s="18"/>
      <c r="CLG265" s="18"/>
      <c r="CLH265" s="18"/>
      <c r="CLI265" s="18"/>
      <c r="CLJ265" s="18"/>
      <c r="CLK265" s="18"/>
      <c r="CLL265" s="18"/>
      <c r="CLM265" s="18"/>
      <c r="CLN265" s="18"/>
      <c r="CLO265" s="18"/>
      <c r="CLP265" s="18"/>
      <c r="CLQ265" s="18"/>
      <c r="CLR265" s="18"/>
      <c r="CLS265" s="18"/>
      <c r="CLT265" s="18"/>
      <c r="CLU265" s="18"/>
      <c r="CLV265" s="18"/>
      <c r="CLW265" s="18"/>
      <c r="CLX265" s="18"/>
      <c r="CLY265" s="18"/>
      <c r="CLZ265" s="18"/>
      <c r="CMA265" s="18"/>
      <c r="CMB265" s="18"/>
      <c r="CMC265" s="18"/>
      <c r="CMD265" s="18"/>
      <c r="CME265" s="18"/>
      <c r="CMF265" s="18"/>
      <c r="CMG265" s="18"/>
      <c r="CMH265" s="18"/>
      <c r="CMI265" s="18"/>
      <c r="CMJ265" s="18"/>
      <c r="CMK265" s="18"/>
      <c r="CML265" s="18"/>
      <c r="CMM265" s="18"/>
      <c r="CMN265" s="18"/>
      <c r="CMO265" s="18"/>
      <c r="CMP265" s="18"/>
      <c r="CMQ265" s="18"/>
      <c r="CMR265" s="18"/>
      <c r="CMS265" s="18"/>
      <c r="CMT265" s="18"/>
      <c r="CMU265" s="18"/>
      <c r="CMV265" s="18"/>
      <c r="CMW265" s="18"/>
      <c r="CMX265" s="18"/>
      <c r="CMY265" s="18"/>
      <c r="CMZ265" s="18"/>
      <c r="CNA265" s="18"/>
      <c r="CNB265" s="18"/>
      <c r="CNC265" s="18"/>
      <c r="CND265" s="18"/>
      <c r="CNE265" s="18"/>
      <c r="CNF265" s="18"/>
      <c r="CNG265" s="18"/>
      <c r="CNH265" s="18"/>
      <c r="CNI265" s="18"/>
      <c r="CNJ265" s="18"/>
      <c r="CNK265" s="18"/>
      <c r="CNL265" s="18"/>
      <c r="CNM265" s="18"/>
      <c r="CNN265" s="18"/>
      <c r="CNO265" s="18"/>
      <c r="CNP265" s="18"/>
      <c r="CNQ265" s="18"/>
      <c r="CNR265" s="18"/>
      <c r="CNS265" s="18"/>
      <c r="CNT265" s="18"/>
      <c r="CNU265" s="18"/>
      <c r="CNV265" s="18"/>
      <c r="CNW265" s="18"/>
      <c r="CNX265" s="18"/>
      <c r="CNY265" s="18"/>
      <c r="CNZ265" s="18"/>
      <c r="COA265" s="18"/>
      <c r="COB265" s="18"/>
      <c r="COC265" s="18"/>
      <c r="COD265" s="18"/>
      <c r="COE265" s="18"/>
      <c r="COF265" s="18"/>
      <c r="COG265" s="18"/>
      <c r="COH265" s="18"/>
      <c r="COI265" s="18"/>
      <c r="COJ265" s="18"/>
      <c r="COK265" s="18"/>
      <c r="COL265" s="18"/>
      <c r="COM265" s="18"/>
      <c r="CON265" s="18"/>
      <c r="COO265" s="18"/>
      <c r="COP265" s="18"/>
      <c r="COQ265" s="18"/>
      <c r="COR265" s="18"/>
      <c r="COS265" s="18"/>
      <c r="COT265" s="18"/>
      <c r="COU265" s="18"/>
      <c r="COV265" s="18"/>
      <c r="COW265" s="18"/>
      <c r="COX265" s="18"/>
      <c r="COY265" s="18"/>
      <c r="COZ265" s="18"/>
      <c r="CPA265" s="18"/>
      <c r="CPB265" s="18"/>
      <c r="CPC265" s="18"/>
      <c r="CPD265" s="18"/>
      <c r="CPE265" s="18"/>
      <c r="CPF265" s="18"/>
      <c r="CPG265" s="18"/>
      <c r="CPH265" s="18"/>
      <c r="CPI265" s="18"/>
      <c r="CPJ265" s="18"/>
      <c r="CPK265" s="18"/>
      <c r="CPL265" s="18"/>
      <c r="CPM265" s="18"/>
      <c r="CPN265" s="18"/>
      <c r="CPO265" s="18"/>
      <c r="CPP265" s="18"/>
      <c r="CPQ265" s="18"/>
      <c r="CPR265" s="18"/>
      <c r="CPS265" s="18"/>
      <c r="CPT265" s="18"/>
      <c r="CPU265" s="18"/>
      <c r="CPV265" s="18"/>
      <c r="CPW265" s="18"/>
      <c r="CPX265" s="18"/>
      <c r="CPY265" s="18"/>
      <c r="CPZ265" s="18"/>
      <c r="CQA265" s="18"/>
      <c r="CQB265" s="18"/>
      <c r="CQC265" s="18"/>
      <c r="CQD265" s="18"/>
      <c r="CQE265" s="18"/>
      <c r="CQF265" s="18"/>
      <c r="CQG265" s="18"/>
      <c r="CQH265" s="18"/>
      <c r="CQI265" s="18"/>
      <c r="CQJ265" s="18"/>
      <c r="CQK265" s="18"/>
      <c r="CQL265" s="18"/>
      <c r="CQM265" s="18"/>
      <c r="CQN265" s="18"/>
      <c r="CQO265" s="18"/>
      <c r="CQP265" s="18"/>
      <c r="CQQ265" s="18"/>
      <c r="CQR265" s="18"/>
      <c r="CQS265" s="18"/>
      <c r="CQT265" s="18"/>
      <c r="CQU265" s="18"/>
      <c r="CQV265" s="18"/>
      <c r="CQW265" s="18"/>
      <c r="CQX265" s="18"/>
      <c r="CQY265" s="18"/>
      <c r="CQZ265" s="18"/>
      <c r="CRA265" s="18"/>
      <c r="CRB265" s="18"/>
      <c r="CRC265" s="18"/>
      <c r="CRD265" s="18"/>
      <c r="CRE265" s="18"/>
      <c r="CRF265" s="18"/>
      <c r="CRG265" s="18"/>
      <c r="CRH265" s="18"/>
      <c r="CRI265" s="18"/>
      <c r="CRJ265" s="18"/>
      <c r="CRK265" s="18"/>
      <c r="CRL265" s="18"/>
      <c r="CRM265" s="18"/>
      <c r="CRN265" s="18"/>
      <c r="CRO265" s="18"/>
      <c r="CRP265" s="18"/>
      <c r="CRQ265" s="18"/>
      <c r="CRR265" s="18"/>
      <c r="CRS265" s="18"/>
      <c r="CRT265" s="18"/>
      <c r="CRU265" s="18"/>
      <c r="CRV265" s="18"/>
      <c r="CRW265" s="18"/>
      <c r="CRX265" s="18"/>
      <c r="CRY265" s="18"/>
      <c r="CRZ265" s="18"/>
      <c r="CSA265" s="18"/>
      <c r="CSB265" s="18"/>
      <c r="CSC265" s="18"/>
      <c r="CSD265" s="18"/>
      <c r="CSE265" s="18"/>
      <c r="CSF265" s="18"/>
      <c r="CSG265" s="18"/>
      <c r="CSH265" s="18"/>
      <c r="CSI265" s="18"/>
      <c r="CSJ265" s="18"/>
      <c r="CSK265" s="18"/>
      <c r="CSL265" s="18"/>
      <c r="CSM265" s="18"/>
      <c r="CSN265" s="18"/>
      <c r="CSO265" s="18"/>
      <c r="CSP265" s="18"/>
      <c r="CSQ265" s="18"/>
      <c r="CSR265" s="18"/>
      <c r="CSS265" s="18"/>
      <c r="CST265" s="18"/>
      <c r="CSU265" s="18"/>
      <c r="CSV265" s="18"/>
      <c r="CSW265" s="18"/>
      <c r="CSX265" s="18"/>
      <c r="CSY265" s="18"/>
      <c r="CSZ265" s="18"/>
      <c r="CTA265" s="18"/>
      <c r="CTB265" s="18"/>
      <c r="CTC265" s="18"/>
      <c r="CTD265" s="18"/>
      <c r="CTE265" s="18"/>
      <c r="CTF265" s="18"/>
      <c r="CTG265" s="18"/>
      <c r="CTH265" s="18"/>
      <c r="CTI265" s="18"/>
      <c r="CTJ265" s="18"/>
      <c r="CTK265" s="18"/>
      <c r="CTL265" s="18"/>
      <c r="CTM265" s="18"/>
      <c r="CTN265" s="18"/>
      <c r="CTO265" s="18"/>
      <c r="CTP265" s="18"/>
      <c r="CTQ265" s="18"/>
      <c r="CTR265" s="18"/>
      <c r="CTS265" s="18"/>
      <c r="CTT265" s="18"/>
      <c r="CTU265" s="18"/>
      <c r="CTV265" s="18"/>
      <c r="CTW265" s="18"/>
      <c r="CTX265" s="18"/>
      <c r="CTY265" s="18"/>
      <c r="CTZ265" s="18"/>
      <c r="CUA265" s="18"/>
      <c r="CUB265" s="18"/>
      <c r="CUC265" s="18"/>
      <c r="CUD265" s="18"/>
      <c r="CUE265" s="18"/>
      <c r="CUF265" s="18"/>
      <c r="CUG265" s="18"/>
      <c r="CUH265" s="18"/>
      <c r="CUI265" s="18"/>
      <c r="CUJ265" s="18"/>
      <c r="CUK265" s="18"/>
      <c r="CUL265" s="18"/>
      <c r="CUM265" s="18"/>
      <c r="CUN265" s="18"/>
      <c r="CUO265" s="18"/>
      <c r="CUP265" s="18"/>
      <c r="CUQ265" s="18"/>
      <c r="CUR265" s="18"/>
      <c r="CUS265" s="18"/>
      <c r="CUT265" s="18"/>
      <c r="CUU265" s="18"/>
      <c r="CUV265" s="18"/>
      <c r="CUW265" s="18"/>
      <c r="CUX265" s="18"/>
      <c r="CUY265" s="18"/>
      <c r="CUZ265" s="18"/>
      <c r="CVA265" s="18"/>
      <c r="CVB265" s="18"/>
      <c r="CVC265" s="18"/>
      <c r="CVD265" s="18"/>
      <c r="CVE265" s="18"/>
      <c r="CVF265" s="18"/>
      <c r="CVG265" s="18"/>
      <c r="CVH265" s="18"/>
      <c r="CVI265" s="18"/>
      <c r="CVJ265" s="18"/>
      <c r="CVK265" s="18"/>
      <c r="CVL265" s="18"/>
      <c r="CVM265" s="18"/>
      <c r="CVN265" s="18"/>
      <c r="CVO265" s="18"/>
      <c r="CVP265" s="18"/>
      <c r="CVQ265" s="18"/>
      <c r="CVR265" s="18"/>
      <c r="CVS265" s="18"/>
      <c r="CVT265" s="18"/>
      <c r="CVU265" s="18"/>
      <c r="CVV265" s="18"/>
      <c r="CVW265" s="18"/>
      <c r="CVX265" s="18"/>
      <c r="CVY265" s="18"/>
      <c r="CVZ265" s="18"/>
      <c r="CWA265" s="18"/>
      <c r="CWB265" s="18"/>
      <c r="CWC265" s="18"/>
      <c r="CWD265" s="18"/>
      <c r="CWE265" s="18"/>
      <c r="CWF265" s="18"/>
      <c r="CWG265" s="18"/>
      <c r="CWH265" s="18"/>
      <c r="CWI265" s="18"/>
      <c r="CWJ265" s="18"/>
      <c r="CWK265" s="18"/>
      <c r="CWL265" s="18"/>
      <c r="CWM265" s="18"/>
      <c r="CWN265" s="18"/>
      <c r="CWO265" s="18"/>
      <c r="CWP265" s="18"/>
      <c r="CWQ265" s="18"/>
      <c r="CWR265" s="18"/>
      <c r="CWS265" s="18"/>
      <c r="CWT265" s="18"/>
      <c r="CWU265" s="18"/>
      <c r="CWV265" s="18"/>
      <c r="CWW265" s="18"/>
      <c r="CWX265" s="18"/>
      <c r="CWY265" s="18"/>
      <c r="CWZ265" s="18"/>
      <c r="CXA265" s="18"/>
      <c r="CXB265" s="18"/>
      <c r="CXC265" s="18"/>
      <c r="CXD265" s="18"/>
      <c r="CXE265" s="18"/>
      <c r="CXF265" s="18"/>
      <c r="CXG265" s="18"/>
      <c r="CXH265" s="18"/>
      <c r="CXI265" s="18"/>
      <c r="CXJ265" s="18"/>
      <c r="CXK265" s="18"/>
      <c r="CXL265" s="18"/>
      <c r="CXM265" s="18"/>
      <c r="CXN265" s="18"/>
      <c r="CXO265" s="18"/>
      <c r="CXP265" s="18"/>
      <c r="CXQ265" s="18"/>
      <c r="CXR265" s="18"/>
      <c r="CXS265" s="18"/>
      <c r="CXT265" s="18"/>
      <c r="CXU265" s="18"/>
      <c r="CXV265" s="18"/>
      <c r="CXW265" s="18"/>
      <c r="CXX265" s="18"/>
      <c r="CXY265" s="18"/>
      <c r="CXZ265" s="18"/>
      <c r="CYA265" s="18"/>
      <c r="CYB265" s="18"/>
      <c r="CYC265" s="18"/>
      <c r="CYD265" s="18"/>
      <c r="CYE265" s="18"/>
      <c r="CYF265" s="18"/>
      <c r="CYG265" s="18"/>
      <c r="CYH265" s="18"/>
      <c r="CYI265" s="18"/>
      <c r="CYJ265" s="18"/>
      <c r="CYK265" s="18"/>
      <c r="CYL265" s="18"/>
      <c r="CYM265" s="18"/>
      <c r="CYN265" s="18"/>
      <c r="CYO265" s="18"/>
      <c r="CYP265" s="18"/>
      <c r="CYQ265" s="18"/>
      <c r="CYR265" s="18"/>
      <c r="CYS265" s="18"/>
      <c r="CYT265" s="18"/>
      <c r="CYU265" s="18"/>
      <c r="CYV265" s="18"/>
      <c r="CYW265" s="18"/>
      <c r="CYX265" s="18"/>
      <c r="CYY265" s="18"/>
      <c r="CYZ265" s="18"/>
      <c r="CZA265" s="18"/>
      <c r="CZB265" s="18"/>
      <c r="CZC265" s="18"/>
      <c r="CZD265" s="18"/>
      <c r="CZE265" s="18"/>
      <c r="CZF265" s="18"/>
      <c r="CZG265" s="18"/>
      <c r="CZH265" s="18"/>
      <c r="CZI265" s="18"/>
      <c r="CZJ265" s="18"/>
      <c r="CZK265" s="18"/>
      <c r="CZL265" s="18"/>
      <c r="CZM265" s="18"/>
      <c r="CZN265" s="18"/>
      <c r="CZO265" s="18"/>
      <c r="CZP265" s="18"/>
      <c r="CZQ265" s="18"/>
      <c r="CZR265" s="18"/>
      <c r="CZS265" s="18"/>
      <c r="CZT265" s="18"/>
      <c r="CZU265" s="18"/>
      <c r="CZV265" s="18"/>
      <c r="CZW265" s="18"/>
      <c r="CZX265" s="18"/>
      <c r="CZY265" s="18"/>
      <c r="CZZ265" s="18"/>
      <c r="DAA265" s="18"/>
      <c r="DAB265" s="18"/>
      <c r="DAC265" s="18"/>
      <c r="DAD265" s="18"/>
      <c r="DAE265" s="18"/>
      <c r="DAF265" s="18"/>
      <c r="DAG265" s="18"/>
      <c r="DAH265" s="18"/>
      <c r="DAI265" s="18"/>
      <c r="DAJ265" s="18"/>
      <c r="DAK265" s="18"/>
      <c r="DAL265" s="18"/>
      <c r="DAM265" s="18"/>
      <c r="DAN265" s="18"/>
      <c r="DAO265" s="18"/>
      <c r="DAP265" s="18"/>
      <c r="DAQ265" s="18"/>
      <c r="DAR265" s="18"/>
      <c r="DAS265" s="18"/>
      <c r="DAT265" s="18"/>
      <c r="DAU265" s="18"/>
      <c r="DAV265" s="18"/>
      <c r="DAW265" s="18"/>
      <c r="DAX265" s="18"/>
      <c r="DAY265" s="18"/>
      <c r="DAZ265" s="18"/>
      <c r="DBA265" s="18"/>
      <c r="DBB265" s="18"/>
      <c r="DBC265" s="18"/>
      <c r="DBD265" s="18"/>
      <c r="DBE265" s="18"/>
      <c r="DBF265" s="18"/>
      <c r="DBG265" s="18"/>
      <c r="DBH265" s="18"/>
      <c r="DBI265" s="18"/>
      <c r="DBJ265" s="18"/>
      <c r="DBK265" s="18"/>
      <c r="DBL265" s="18"/>
      <c r="DBM265" s="18"/>
      <c r="DBN265" s="18"/>
      <c r="DBO265" s="18"/>
      <c r="DBP265" s="18"/>
      <c r="DBQ265" s="18"/>
      <c r="DBR265" s="18"/>
      <c r="DBS265" s="18"/>
      <c r="DBT265" s="18"/>
      <c r="DBU265" s="18"/>
      <c r="DBV265" s="18"/>
      <c r="DBW265" s="18"/>
      <c r="DBX265" s="18"/>
      <c r="DBY265" s="18"/>
      <c r="DBZ265" s="18"/>
      <c r="DCA265" s="18"/>
      <c r="DCB265" s="18"/>
      <c r="DCC265" s="18"/>
      <c r="DCD265" s="18"/>
      <c r="DCE265" s="18"/>
      <c r="DCF265" s="18"/>
      <c r="DCG265" s="18"/>
      <c r="DCH265" s="18"/>
      <c r="DCI265" s="18"/>
      <c r="DCJ265" s="18"/>
      <c r="DCK265" s="18"/>
      <c r="DCL265" s="18"/>
      <c r="DCM265" s="18"/>
      <c r="DCN265" s="18"/>
      <c r="DCO265" s="18"/>
      <c r="DCP265" s="18"/>
      <c r="DCQ265" s="18"/>
      <c r="DCR265" s="18"/>
      <c r="DCS265" s="18"/>
      <c r="DCT265" s="18"/>
      <c r="DCU265" s="18"/>
      <c r="DCV265" s="18"/>
      <c r="DCW265" s="18"/>
      <c r="DCX265" s="18"/>
      <c r="DCY265" s="18"/>
      <c r="DCZ265" s="18"/>
      <c r="DDA265" s="18"/>
      <c r="DDB265" s="18"/>
      <c r="DDC265" s="18"/>
      <c r="DDD265" s="18"/>
      <c r="DDE265" s="18"/>
      <c r="DDF265" s="18"/>
      <c r="DDG265" s="18"/>
      <c r="DDH265" s="18"/>
      <c r="DDI265" s="18"/>
      <c r="DDJ265" s="18"/>
      <c r="DDK265" s="18"/>
      <c r="DDL265" s="18"/>
      <c r="DDM265" s="18"/>
      <c r="DDN265" s="18"/>
      <c r="DDO265" s="18"/>
      <c r="DDP265" s="18"/>
      <c r="DDQ265" s="18"/>
      <c r="DDR265" s="18"/>
      <c r="DDS265" s="18"/>
      <c r="DDT265" s="18"/>
      <c r="DDU265" s="18"/>
      <c r="DDV265" s="18"/>
      <c r="DDW265" s="18"/>
      <c r="DDX265" s="18"/>
      <c r="DDY265" s="18"/>
      <c r="DDZ265" s="18"/>
      <c r="DEA265" s="18"/>
      <c r="DEB265" s="18"/>
      <c r="DEC265" s="18"/>
      <c r="DED265" s="18"/>
      <c r="DEE265" s="18"/>
      <c r="DEF265" s="18"/>
      <c r="DEG265" s="18"/>
      <c r="DEH265" s="18"/>
      <c r="DEI265" s="18"/>
      <c r="DEJ265" s="18"/>
      <c r="DEK265" s="18"/>
      <c r="DEL265" s="18"/>
      <c r="DEM265" s="18"/>
      <c r="DEN265" s="18"/>
      <c r="DEO265" s="18"/>
      <c r="DEP265" s="18"/>
      <c r="DEQ265" s="18"/>
      <c r="DER265" s="18"/>
      <c r="DES265" s="18"/>
      <c r="DET265" s="18"/>
      <c r="DEU265" s="18"/>
      <c r="DEV265" s="18"/>
      <c r="DEW265" s="18"/>
      <c r="DEX265" s="18"/>
      <c r="DEY265" s="18"/>
      <c r="DEZ265" s="18"/>
      <c r="DFA265" s="18"/>
      <c r="DFB265" s="18"/>
      <c r="DFC265" s="18"/>
      <c r="DFD265" s="18"/>
      <c r="DFE265" s="18"/>
      <c r="DFF265" s="18"/>
      <c r="DFG265" s="18"/>
      <c r="DFH265" s="18"/>
      <c r="DFI265" s="18"/>
      <c r="DFJ265" s="18"/>
      <c r="DFK265" s="18"/>
      <c r="DFL265" s="18"/>
      <c r="DFM265" s="18"/>
      <c r="DFN265" s="18"/>
      <c r="DFO265" s="18"/>
      <c r="DFP265" s="18"/>
      <c r="DFQ265" s="18"/>
      <c r="DFR265" s="18"/>
      <c r="DFS265" s="18"/>
      <c r="DFT265" s="18"/>
      <c r="DFU265" s="18"/>
      <c r="DFV265" s="18"/>
      <c r="DFW265" s="18"/>
      <c r="DFX265" s="18"/>
      <c r="DFY265" s="18"/>
      <c r="DFZ265" s="18"/>
      <c r="DGA265" s="18"/>
      <c r="DGB265" s="18"/>
      <c r="DGC265" s="18"/>
      <c r="DGD265" s="18"/>
      <c r="DGE265" s="18"/>
      <c r="DGF265" s="18"/>
      <c r="DGG265" s="18"/>
      <c r="DGH265" s="18"/>
      <c r="DGI265" s="18"/>
      <c r="DGJ265" s="18"/>
      <c r="DGK265" s="18"/>
      <c r="DGL265" s="18"/>
      <c r="DGM265" s="18"/>
      <c r="DGN265" s="18"/>
      <c r="DGO265" s="18"/>
      <c r="DGP265" s="18"/>
      <c r="DGQ265" s="18"/>
      <c r="DGR265" s="18"/>
      <c r="DGS265" s="18"/>
      <c r="DGT265" s="18"/>
      <c r="DGU265" s="18"/>
      <c r="DGV265" s="18"/>
      <c r="DGW265" s="18"/>
      <c r="DGX265" s="18"/>
      <c r="DGY265" s="18"/>
      <c r="DGZ265" s="18"/>
      <c r="DHA265" s="18"/>
      <c r="DHB265" s="18"/>
      <c r="DHC265" s="18"/>
      <c r="DHD265" s="18"/>
      <c r="DHE265" s="18"/>
      <c r="DHF265" s="18"/>
      <c r="DHG265" s="18"/>
      <c r="DHH265" s="18"/>
      <c r="DHI265" s="18"/>
      <c r="DHJ265" s="18"/>
      <c r="DHK265" s="18"/>
      <c r="DHL265" s="18"/>
      <c r="DHM265" s="18"/>
      <c r="DHN265" s="18"/>
      <c r="DHO265" s="18"/>
      <c r="DHP265" s="18"/>
      <c r="DHQ265" s="18"/>
      <c r="DHR265" s="18"/>
      <c r="DHS265" s="18"/>
      <c r="DHT265" s="18"/>
      <c r="DHU265" s="18"/>
      <c r="DHV265" s="18"/>
      <c r="DHW265" s="18"/>
      <c r="DHX265" s="18"/>
      <c r="DHY265" s="18"/>
      <c r="DHZ265" s="18"/>
      <c r="DIA265" s="18"/>
      <c r="DIB265" s="18"/>
      <c r="DIC265" s="18"/>
      <c r="DID265" s="18"/>
      <c r="DIE265" s="18"/>
      <c r="DIF265" s="18"/>
      <c r="DIG265" s="18"/>
      <c r="DIH265" s="18"/>
      <c r="DII265" s="18"/>
      <c r="DIJ265" s="18"/>
      <c r="DIK265" s="18"/>
      <c r="DIL265" s="18"/>
      <c r="DIM265" s="18"/>
      <c r="DIN265" s="18"/>
      <c r="DIO265" s="18"/>
      <c r="DIP265" s="18"/>
      <c r="DIQ265" s="18"/>
      <c r="DIR265" s="18"/>
      <c r="DIS265" s="18"/>
      <c r="DIT265" s="18"/>
      <c r="DIU265" s="18"/>
      <c r="DIV265" s="18"/>
      <c r="DIW265" s="18"/>
      <c r="DIX265" s="18"/>
      <c r="DIY265" s="18"/>
      <c r="DIZ265" s="18"/>
      <c r="DJA265" s="18"/>
      <c r="DJB265" s="18"/>
      <c r="DJC265" s="18"/>
      <c r="DJD265" s="18"/>
      <c r="DJE265" s="18"/>
      <c r="DJF265" s="18"/>
      <c r="DJG265" s="18"/>
      <c r="DJH265" s="18"/>
      <c r="DJI265" s="18"/>
      <c r="DJJ265" s="18"/>
      <c r="DJK265" s="18"/>
      <c r="DJL265" s="18"/>
      <c r="DJM265" s="18"/>
      <c r="DJN265" s="18"/>
      <c r="DJO265" s="18"/>
      <c r="DJP265" s="18"/>
      <c r="DJQ265" s="18"/>
      <c r="DJR265" s="18"/>
      <c r="DJS265" s="18"/>
      <c r="DJT265" s="18"/>
      <c r="DJU265" s="18"/>
      <c r="DJV265" s="18"/>
      <c r="DJW265" s="18"/>
      <c r="DJX265" s="18"/>
      <c r="DJY265" s="18"/>
      <c r="DJZ265" s="18"/>
      <c r="DKA265" s="18"/>
      <c r="DKB265" s="18"/>
      <c r="DKC265" s="18"/>
      <c r="DKD265" s="18"/>
      <c r="DKE265" s="18"/>
      <c r="DKF265" s="18"/>
      <c r="DKG265" s="18"/>
      <c r="DKH265" s="18"/>
      <c r="DKI265" s="18"/>
      <c r="DKJ265" s="18"/>
      <c r="DKK265" s="18"/>
      <c r="DKL265" s="18"/>
      <c r="DKM265" s="18"/>
      <c r="DKN265" s="18"/>
      <c r="DKO265" s="18"/>
      <c r="DKP265" s="18"/>
      <c r="DKQ265" s="18"/>
      <c r="DKR265" s="18"/>
      <c r="DKS265" s="18"/>
      <c r="DKT265" s="18"/>
      <c r="DKU265" s="18"/>
      <c r="DKV265" s="18"/>
      <c r="DKW265" s="18"/>
      <c r="DKX265" s="18"/>
      <c r="DKY265" s="18"/>
      <c r="DKZ265" s="18"/>
      <c r="DLA265" s="18"/>
      <c r="DLB265" s="18"/>
      <c r="DLC265" s="18"/>
      <c r="DLD265" s="18"/>
      <c r="DLE265" s="18"/>
      <c r="DLF265" s="18"/>
      <c r="DLG265" s="18"/>
      <c r="DLH265" s="18"/>
      <c r="DLI265" s="18"/>
      <c r="DLJ265" s="18"/>
      <c r="DLK265" s="18"/>
      <c r="DLL265" s="18"/>
      <c r="DLM265" s="18"/>
      <c r="DLN265" s="18"/>
      <c r="DLO265" s="18"/>
      <c r="DLP265" s="18"/>
      <c r="DLQ265" s="18"/>
      <c r="DLR265" s="18"/>
      <c r="DLS265" s="18"/>
      <c r="DLT265" s="18"/>
      <c r="DLU265" s="18"/>
      <c r="DLV265" s="18"/>
      <c r="DLW265" s="18"/>
      <c r="DLX265" s="18"/>
      <c r="DLY265" s="18"/>
      <c r="DLZ265" s="18"/>
      <c r="DMA265" s="18"/>
      <c r="DMB265" s="18"/>
      <c r="DMC265" s="18"/>
      <c r="DMD265" s="18"/>
      <c r="DME265" s="18"/>
      <c r="DMF265" s="18"/>
      <c r="DMG265" s="18"/>
      <c r="DMH265" s="18"/>
      <c r="DMI265" s="18"/>
      <c r="DMJ265" s="18"/>
      <c r="DMK265" s="18"/>
      <c r="DML265" s="18"/>
      <c r="DMM265" s="18"/>
      <c r="DMN265" s="18"/>
      <c r="DMO265" s="18"/>
      <c r="DMP265" s="18"/>
      <c r="DMQ265" s="18"/>
      <c r="DMR265" s="18"/>
      <c r="DMS265" s="18"/>
      <c r="DMT265" s="18"/>
      <c r="DMU265" s="18"/>
      <c r="DMV265" s="18"/>
      <c r="DMW265" s="18"/>
      <c r="DMX265" s="18"/>
      <c r="DMY265" s="18"/>
      <c r="DMZ265" s="18"/>
      <c r="DNA265" s="18"/>
      <c r="DNB265" s="18"/>
      <c r="DNC265" s="18"/>
      <c r="DND265" s="18"/>
      <c r="DNE265" s="18"/>
      <c r="DNF265" s="18"/>
      <c r="DNG265" s="18"/>
      <c r="DNH265" s="18"/>
      <c r="DNI265" s="18"/>
      <c r="DNJ265" s="18"/>
      <c r="DNK265" s="18"/>
      <c r="DNL265" s="18"/>
      <c r="DNM265" s="18"/>
      <c r="DNN265" s="18"/>
      <c r="DNO265" s="18"/>
      <c r="DNP265" s="18"/>
      <c r="DNQ265" s="18"/>
      <c r="DNR265" s="18"/>
      <c r="DNS265" s="18"/>
      <c r="DNT265" s="18"/>
      <c r="DNU265" s="18"/>
      <c r="DNV265" s="18"/>
      <c r="DNW265" s="18"/>
      <c r="DNX265" s="18"/>
      <c r="DNY265" s="18"/>
      <c r="DNZ265" s="18"/>
      <c r="DOA265" s="18"/>
      <c r="DOB265" s="18"/>
      <c r="DOC265" s="18"/>
      <c r="DOD265" s="18"/>
      <c r="DOE265" s="18"/>
      <c r="DOF265" s="18"/>
      <c r="DOG265" s="18"/>
      <c r="DOH265" s="18"/>
      <c r="DOI265" s="18"/>
      <c r="DOJ265" s="18"/>
      <c r="DOK265" s="18"/>
      <c r="DOL265" s="18"/>
      <c r="DOM265" s="18"/>
      <c r="DON265" s="18"/>
      <c r="DOO265" s="18"/>
      <c r="DOP265" s="18"/>
      <c r="DOQ265" s="18"/>
      <c r="DOR265" s="18"/>
      <c r="DOS265" s="18"/>
      <c r="DOT265" s="18"/>
      <c r="DOU265" s="18"/>
      <c r="DOV265" s="18"/>
      <c r="DOW265" s="18"/>
      <c r="DOX265" s="18"/>
      <c r="DOY265" s="18"/>
      <c r="DOZ265" s="18"/>
      <c r="DPA265" s="18"/>
      <c r="DPB265" s="18"/>
      <c r="DPC265" s="18"/>
      <c r="DPD265" s="18"/>
      <c r="DPE265" s="18"/>
      <c r="DPF265" s="18"/>
      <c r="DPG265" s="18"/>
      <c r="DPH265" s="18"/>
      <c r="DPI265" s="18"/>
      <c r="DPJ265" s="18"/>
      <c r="DPK265" s="18"/>
      <c r="DPL265" s="18"/>
      <c r="DPM265" s="18"/>
      <c r="DPN265" s="18"/>
      <c r="DPO265" s="18"/>
      <c r="DPP265" s="18"/>
      <c r="DPQ265" s="18"/>
      <c r="DPR265" s="18"/>
      <c r="DPS265" s="18"/>
      <c r="DPT265" s="18"/>
      <c r="DPU265" s="18"/>
      <c r="DPV265" s="18"/>
      <c r="DPW265" s="18"/>
      <c r="DPX265" s="18"/>
      <c r="DPY265" s="18"/>
      <c r="DPZ265" s="18"/>
      <c r="DQA265" s="18"/>
      <c r="DQB265" s="18"/>
      <c r="DQC265" s="18"/>
      <c r="DQD265" s="18"/>
      <c r="DQE265" s="18"/>
      <c r="DQF265" s="18"/>
      <c r="DQG265" s="18"/>
      <c r="DQH265" s="18"/>
      <c r="DQI265" s="18"/>
      <c r="DQJ265" s="18"/>
      <c r="DQK265" s="18"/>
      <c r="DQL265" s="18"/>
      <c r="DQM265" s="18"/>
      <c r="DQN265" s="18"/>
      <c r="DQO265" s="18"/>
      <c r="DQP265" s="18"/>
      <c r="DQQ265" s="18"/>
      <c r="DQR265" s="18"/>
      <c r="DQS265" s="18"/>
      <c r="DQT265" s="18"/>
      <c r="DQU265" s="18"/>
      <c r="DQV265" s="18"/>
      <c r="DQW265" s="18"/>
      <c r="DQX265" s="18"/>
      <c r="DQY265" s="18"/>
      <c r="DQZ265" s="18"/>
      <c r="DRA265" s="18"/>
      <c r="DRB265" s="18"/>
      <c r="DRC265" s="18"/>
      <c r="DRD265" s="18"/>
      <c r="DRE265" s="18"/>
      <c r="DRF265" s="18"/>
      <c r="DRG265" s="18"/>
      <c r="DRH265" s="18"/>
      <c r="DRI265" s="18"/>
      <c r="DRJ265" s="18"/>
      <c r="DRK265" s="18"/>
      <c r="DRL265" s="18"/>
      <c r="DRM265" s="18"/>
      <c r="DRN265" s="18"/>
      <c r="DRO265" s="18"/>
      <c r="DRP265" s="18"/>
      <c r="DRQ265" s="18"/>
      <c r="DRR265" s="18"/>
      <c r="DRS265" s="18"/>
      <c r="DRT265" s="18"/>
      <c r="DRU265" s="18"/>
      <c r="DRV265" s="18"/>
      <c r="DRW265" s="18"/>
      <c r="DRX265" s="18"/>
      <c r="DRY265" s="18"/>
      <c r="DRZ265" s="18"/>
      <c r="DSA265" s="18"/>
      <c r="DSB265" s="18"/>
      <c r="DSC265" s="18"/>
      <c r="DSD265" s="18"/>
      <c r="DSE265" s="18"/>
      <c r="DSF265" s="18"/>
      <c r="DSG265" s="18"/>
      <c r="DSH265" s="18"/>
      <c r="DSI265" s="18"/>
      <c r="DSJ265" s="18"/>
      <c r="DSK265" s="18"/>
      <c r="DSL265" s="18"/>
      <c r="DSM265" s="18"/>
      <c r="DSN265" s="18"/>
      <c r="DSO265" s="18"/>
      <c r="DSP265" s="18"/>
      <c r="DSQ265" s="18"/>
      <c r="DSR265" s="18"/>
      <c r="DSS265" s="18"/>
      <c r="DST265" s="18"/>
      <c r="DSU265" s="18"/>
      <c r="DSV265" s="18"/>
      <c r="DSW265" s="18"/>
      <c r="DSX265" s="18"/>
      <c r="DSY265" s="18"/>
      <c r="DSZ265" s="18"/>
      <c r="DTA265" s="18"/>
      <c r="DTB265" s="18"/>
      <c r="DTC265" s="18"/>
      <c r="DTD265" s="18"/>
      <c r="DTE265" s="18"/>
      <c r="DTF265" s="18"/>
      <c r="DTG265" s="18"/>
      <c r="DTH265" s="18"/>
      <c r="DTI265" s="18"/>
      <c r="DTJ265" s="18"/>
      <c r="DTK265" s="18"/>
      <c r="DTL265" s="18"/>
      <c r="DTM265" s="18"/>
      <c r="DTN265" s="18"/>
      <c r="DTO265" s="18"/>
      <c r="DTP265" s="18"/>
      <c r="DTQ265" s="18"/>
      <c r="DTR265" s="18"/>
      <c r="DTS265" s="18"/>
      <c r="DTT265" s="18"/>
      <c r="DTU265" s="18"/>
      <c r="DTV265" s="18"/>
      <c r="DTW265" s="18"/>
      <c r="DTX265" s="18"/>
      <c r="DTY265" s="18"/>
      <c r="DTZ265" s="18"/>
      <c r="DUA265" s="18"/>
      <c r="DUB265" s="18"/>
      <c r="DUC265" s="18"/>
      <c r="DUD265" s="18"/>
      <c r="DUE265" s="18"/>
      <c r="DUF265" s="18"/>
      <c r="DUG265" s="18"/>
      <c r="DUH265" s="18"/>
      <c r="DUI265" s="18"/>
      <c r="DUJ265" s="18"/>
      <c r="DUK265" s="18"/>
      <c r="DUL265" s="18"/>
      <c r="DUM265" s="18"/>
      <c r="DUN265" s="18"/>
      <c r="DUO265" s="18"/>
      <c r="DUP265" s="18"/>
      <c r="DUQ265" s="18"/>
      <c r="DUR265" s="18"/>
      <c r="DUS265" s="18"/>
      <c r="DUT265" s="18"/>
      <c r="DUU265" s="18"/>
      <c r="DUV265" s="18"/>
      <c r="DUW265" s="18"/>
      <c r="DUX265" s="18"/>
      <c r="DUY265" s="18"/>
      <c r="DUZ265" s="18"/>
      <c r="DVA265" s="18"/>
      <c r="DVB265" s="18"/>
      <c r="DVC265" s="18"/>
      <c r="DVD265" s="18"/>
      <c r="DVE265" s="18"/>
      <c r="DVF265" s="18"/>
      <c r="DVG265" s="18"/>
      <c r="DVH265" s="18"/>
      <c r="DVI265" s="18"/>
      <c r="DVJ265" s="18"/>
      <c r="DVK265" s="18"/>
      <c r="DVL265" s="18"/>
      <c r="DVM265" s="18"/>
      <c r="DVN265" s="18"/>
      <c r="DVO265" s="18"/>
      <c r="DVP265" s="18"/>
      <c r="DVQ265" s="18"/>
      <c r="DVR265" s="18"/>
      <c r="DVS265" s="18"/>
      <c r="DVT265" s="18"/>
      <c r="DVU265" s="18"/>
      <c r="DVV265" s="18"/>
      <c r="DVW265" s="18"/>
      <c r="DVX265" s="18"/>
      <c r="DVY265" s="18"/>
      <c r="DVZ265" s="18"/>
      <c r="DWA265" s="18"/>
      <c r="DWB265" s="18"/>
      <c r="DWC265" s="18"/>
      <c r="DWD265" s="18"/>
      <c r="DWE265" s="18"/>
      <c r="DWF265" s="18"/>
      <c r="DWG265" s="18"/>
      <c r="DWH265" s="18"/>
      <c r="DWI265" s="18"/>
      <c r="DWJ265" s="18"/>
      <c r="DWK265" s="18"/>
      <c r="DWL265" s="18"/>
      <c r="DWM265" s="18"/>
      <c r="DWN265" s="18"/>
      <c r="DWO265" s="18"/>
      <c r="DWP265" s="18"/>
      <c r="DWQ265" s="18"/>
      <c r="DWR265" s="18"/>
      <c r="DWS265" s="18"/>
      <c r="DWT265" s="18"/>
      <c r="DWU265" s="18"/>
      <c r="DWV265" s="18"/>
      <c r="DWW265" s="18"/>
      <c r="DWX265" s="18"/>
      <c r="DWY265" s="18"/>
      <c r="DWZ265" s="18"/>
      <c r="DXA265" s="18"/>
      <c r="DXB265" s="18"/>
      <c r="DXC265" s="18"/>
      <c r="DXD265" s="18"/>
      <c r="DXE265" s="18"/>
      <c r="DXF265" s="18"/>
      <c r="DXG265" s="18"/>
      <c r="DXH265" s="18"/>
      <c r="DXI265" s="18"/>
      <c r="DXJ265" s="18"/>
      <c r="DXK265" s="18"/>
      <c r="DXL265" s="18"/>
      <c r="DXM265" s="18"/>
      <c r="DXN265" s="18"/>
      <c r="DXO265" s="18"/>
      <c r="DXP265" s="18"/>
      <c r="DXQ265" s="18"/>
      <c r="DXR265" s="18"/>
      <c r="DXS265" s="18"/>
      <c r="DXT265" s="18"/>
      <c r="DXU265" s="18"/>
      <c r="DXV265" s="18"/>
      <c r="DXW265" s="18"/>
      <c r="DXX265" s="18"/>
      <c r="DXY265" s="18"/>
      <c r="DXZ265" s="18"/>
      <c r="DYA265" s="18"/>
      <c r="DYB265" s="18"/>
      <c r="DYC265" s="18"/>
      <c r="DYD265" s="18"/>
      <c r="DYE265" s="18"/>
      <c r="DYF265" s="18"/>
      <c r="DYG265" s="18"/>
      <c r="DYH265" s="18"/>
      <c r="DYI265" s="18"/>
      <c r="DYJ265" s="18"/>
      <c r="DYK265" s="18"/>
      <c r="DYL265" s="18"/>
      <c r="DYM265" s="18"/>
      <c r="DYN265" s="18"/>
      <c r="DYO265" s="18"/>
      <c r="DYP265" s="18"/>
      <c r="DYQ265" s="18"/>
      <c r="DYR265" s="18"/>
      <c r="DYS265" s="18"/>
      <c r="DYT265" s="18"/>
      <c r="DYU265" s="18"/>
      <c r="DYV265" s="18"/>
      <c r="DYW265" s="18"/>
      <c r="DYX265" s="18"/>
      <c r="DYY265" s="18"/>
      <c r="DYZ265" s="18"/>
      <c r="DZA265" s="18"/>
      <c r="DZB265" s="18"/>
      <c r="DZC265" s="18"/>
      <c r="DZD265" s="18"/>
      <c r="DZE265" s="18"/>
      <c r="DZF265" s="18"/>
      <c r="DZG265" s="18"/>
      <c r="DZH265" s="18"/>
      <c r="DZI265" s="18"/>
      <c r="DZJ265" s="18"/>
      <c r="DZK265" s="18"/>
      <c r="DZL265" s="18"/>
      <c r="DZM265" s="18"/>
      <c r="DZN265" s="18"/>
      <c r="DZO265" s="18"/>
      <c r="DZP265" s="18"/>
      <c r="DZQ265" s="18"/>
      <c r="DZR265" s="18"/>
      <c r="DZS265" s="18"/>
      <c r="DZT265" s="18"/>
      <c r="DZU265" s="18"/>
      <c r="DZV265" s="18"/>
      <c r="DZW265" s="18"/>
      <c r="DZX265" s="18"/>
      <c r="DZY265" s="18"/>
      <c r="DZZ265" s="18"/>
      <c r="EAA265" s="18"/>
      <c r="EAB265" s="18"/>
      <c r="EAC265" s="18"/>
      <c r="EAD265" s="18"/>
      <c r="EAE265" s="18"/>
      <c r="EAF265" s="18"/>
      <c r="EAG265" s="18"/>
      <c r="EAH265" s="18"/>
      <c r="EAI265" s="18"/>
      <c r="EAJ265" s="18"/>
      <c r="EAK265" s="18"/>
      <c r="EAL265" s="18"/>
      <c r="EAM265" s="18"/>
      <c r="EAN265" s="18"/>
      <c r="EAO265" s="18"/>
      <c r="EAP265" s="18"/>
      <c r="EAQ265" s="18"/>
      <c r="EAR265" s="18"/>
      <c r="EAS265" s="18"/>
      <c r="EAT265" s="18"/>
      <c r="EAU265" s="18"/>
      <c r="EAV265" s="18"/>
      <c r="EAW265" s="18"/>
      <c r="EAX265" s="18"/>
      <c r="EAY265" s="18"/>
      <c r="EAZ265" s="18"/>
      <c r="EBA265" s="18"/>
      <c r="EBB265" s="18"/>
      <c r="EBC265" s="18"/>
      <c r="EBD265" s="18"/>
      <c r="EBE265" s="18"/>
      <c r="EBF265" s="18"/>
      <c r="EBG265" s="18"/>
      <c r="EBH265" s="18"/>
      <c r="EBI265" s="18"/>
      <c r="EBJ265" s="18"/>
      <c r="EBK265" s="18"/>
      <c r="EBL265" s="18"/>
      <c r="EBM265" s="18"/>
      <c r="EBN265" s="18"/>
      <c r="EBO265" s="18"/>
      <c r="EBP265" s="18"/>
      <c r="EBQ265" s="18"/>
      <c r="EBR265" s="18"/>
      <c r="EBS265" s="18"/>
      <c r="EBT265" s="18"/>
      <c r="EBU265" s="18"/>
      <c r="EBV265" s="18"/>
      <c r="EBW265" s="18"/>
      <c r="EBX265" s="18"/>
      <c r="EBY265" s="18"/>
      <c r="EBZ265" s="18"/>
      <c r="ECA265" s="18"/>
      <c r="ECB265" s="18"/>
      <c r="ECC265" s="18"/>
      <c r="ECD265" s="18"/>
      <c r="ECE265" s="18"/>
      <c r="ECF265" s="18"/>
      <c r="ECG265" s="18"/>
      <c r="ECH265" s="18"/>
      <c r="ECI265" s="18"/>
      <c r="ECJ265" s="18"/>
      <c r="ECK265" s="18"/>
      <c r="ECL265" s="18"/>
      <c r="ECM265" s="18"/>
      <c r="ECN265" s="18"/>
      <c r="ECO265" s="18"/>
      <c r="ECP265" s="18"/>
      <c r="ECQ265" s="18"/>
      <c r="ECR265" s="18"/>
      <c r="ECS265" s="18"/>
      <c r="ECT265" s="18"/>
      <c r="ECU265" s="18"/>
      <c r="ECV265" s="18"/>
      <c r="ECW265" s="18"/>
      <c r="ECX265" s="18"/>
      <c r="ECY265" s="18"/>
      <c r="ECZ265" s="18"/>
      <c r="EDA265" s="18"/>
      <c r="EDB265" s="18"/>
      <c r="EDC265" s="18"/>
      <c r="EDD265" s="18"/>
      <c r="EDE265" s="18"/>
      <c r="EDF265" s="18"/>
      <c r="EDG265" s="18"/>
      <c r="EDH265" s="18"/>
      <c r="EDI265" s="18"/>
      <c r="EDJ265" s="18"/>
      <c r="EDK265" s="18"/>
      <c r="EDL265" s="18"/>
      <c r="EDM265" s="18"/>
      <c r="EDN265" s="18"/>
      <c r="EDO265" s="18"/>
      <c r="EDP265" s="18"/>
      <c r="EDQ265" s="18"/>
      <c r="EDR265" s="18"/>
      <c r="EDS265" s="18"/>
      <c r="EDT265" s="18"/>
      <c r="EDU265" s="18"/>
      <c r="EDV265" s="18"/>
      <c r="EDW265" s="18"/>
      <c r="EDX265" s="18"/>
      <c r="EDY265" s="18"/>
      <c r="EDZ265" s="18"/>
      <c r="EEA265" s="18"/>
      <c r="EEB265" s="18"/>
      <c r="EEC265" s="18"/>
      <c r="EED265" s="18"/>
      <c r="EEE265" s="18"/>
      <c r="EEF265" s="18"/>
      <c r="EEG265" s="18"/>
      <c r="EEH265" s="18"/>
      <c r="EEI265" s="18"/>
      <c r="EEJ265" s="18"/>
      <c r="EEK265" s="18"/>
      <c r="EEL265" s="18"/>
      <c r="EEM265" s="18"/>
      <c r="EEN265" s="18"/>
      <c r="EEO265" s="18"/>
      <c r="EEP265" s="18"/>
      <c r="EEQ265" s="18"/>
      <c r="EER265" s="18"/>
      <c r="EES265" s="18"/>
      <c r="EET265" s="18"/>
      <c r="EEU265" s="18"/>
      <c r="EEV265" s="18"/>
      <c r="EEW265" s="18"/>
      <c r="EEX265" s="18"/>
      <c r="EEY265" s="18"/>
      <c r="EEZ265" s="18"/>
      <c r="EFA265" s="18"/>
      <c r="EFB265" s="18"/>
      <c r="EFC265" s="18"/>
      <c r="EFD265" s="18"/>
      <c r="EFE265" s="18"/>
      <c r="EFF265" s="18"/>
      <c r="EFG265" s="18"/>
      <c r="EFH265" s="18"/>
      <c r="EFI265" s="18"/>
      <c r="EFJ265" s="18"/>
      <c r="EFK265" s="18"/>
      <c r="EFL265" s="18"/>
      <c r="EFM265" s="18"/>
      <c r="EFN265" s="18"/>
      <c r="EFO265" s="18"/>
      <c r="EFP265" s="18"/>
      <c r="EFQ265" s="18"/>
      <c r="EFR265" s="18"/>
      <c r="EFS265" s="18"/>
      <c r="EFT265" s="18"/>
      <c r="EFU265" s="18"/>
      <c r="EFV265" s="18"/>
      <c r="EFW265" s="18"/>
      <c r="EFX265" s="18"/>
      <c r="EFY265" s="18"/>
      <c r="EFZ265" s="18"/>
      <c r="EGA265" s="18"/>
      <c r="EGB265" s="18"/>
      <c r="EGC265" s="18"/>
      <c r="EGD265" s="18"/>
      <c r="EGE265" s="18"/>
      <c r="EGF265" s="18"/>
      <c r="EGG265" s="18"/>
      <c r="EGH265" s="18"/>
      <c r="EGI265" s="18"/>
      <c r="EGJ265" s="18"/>
      <c r="EGK265" s="18"/>
      <c r="EGL265" s="18"/>
      <c r="EGM265" s="18"/>
      <c r="EGN265" s="18"/>
      <c r="EGO265" s="18"/>
      <c r="EGP265" s="18"/>
      <c r="EGQ265" s="18"/>
      <c r="EGR265" s="18"/>
      <c r="EGS265" s="18"/>
      <c r="EGT265" s="18"/>
      <c r="EGU265" s="18"/>
      <c r="EGV265" s="18"/>
      <c r="EGW265" s="18"/>
      <c r="EGX265" s="18"/>
      <c r="EGY265" s="18"/>
      <c r="EGZ265" s="18"/>
      <c r="EHA265" s="18"/>
      <c r="EHB265" s="18"/>
      <c r="EHC265" s="18"/>
      <c r="EHD265" s="18"/>
      <c r="EHE265" s="18"/>
      <c r="EHF265" s="18"/>
      <c r="EHG265" s="18"/>
      <c r="EHH265" s="18"/>
      <c r="EHI265" s="18"/>
      <c r="EHJ265" s="18"/>
      <c r="EHK265" s="18"/>
      <c r="EHL265" s="18"/>
      <c r="EHM265" s="18"/>
      <c r="EHN265" s="18"/>
      <c r="EHO265" s="18"/>
      <c r="EHP265" s="18"/>
      <c r="EHQ265" s="18"/>
      <c r="EHR265" s="18"/>
      <c r="EHS265" s="18"/>
      <c r="EHT265" s="18"/>
      <c r="EHU265" s="18"/>
      <c r="EHV265" s="18"/>
      <c r="EHW265" s="18"/>
      <c r="EHX265" s="18"/>
      <c r="EHY265" s="18"/>
      <c r="EHZ265" s="18"/>
      <c r="EIA265" s="18"/>
      <c r="EIB265" s="18"/>
      <c r="EIC265" s="18"/>
      <c r="EID265" s="18"/>
      <c r="EIE265" s="18"/>
      <c r="EIF265" s="18"/>
      <c r="EIG265" s="18"/>
      <c r="EIH265" s="18"/>
      <c r="EII265" s="18"/>
      <c r="EIJ265" s="18"/>
      <c r="EIK265" s="18"/>
      <c r="EIL265" s="18"/>
      <c r="EIM265" s="18"/>
      <c r="EIN265" s="18"/>
      <c r="EIO265" s="18"/>
      <c r="EIP265" s="18"/>
      <c r="EIQ265" s="18"/>
      <c r="EIR265" s="18"/>
      <c r="EIS265" s="18"/>
      <c r="EIT265" s="18"/>
      <c r="EIU265" s="18"/>
      <c r="EIV265" s="18"/>
      <c r="EIW265" s="18"/>
      <c r="EIX265" s="18"/>
      <c r="EIY265" s="18"/>
      <c r="EIZ265" s="18"/>
      <c r="EJA265" s="18"/>
      <c r="EJB265" s="18"/>
      <c r="EJC265" s="18"/>
      <c r="EJD265" s="18"/>
      <c r="EJE265" s="18"/>
      <c r="EJF265" s="18"/>
      <c r="EJG265" s="18"/>
      <c r="EJH265" s="18"/>
      <c r="EJI265" s="18"/>
      <c r="EJJ265" s="18"/>
      <c r="EJK265" s="18"/>
      <c r="EJL265" s="18"/>
      <c r="EJM265" s="18"/>
      <c r="EJN265" s="18"/>
      <c r="EJO265" s="18"/>
      <c r="EJP265" s="18"/>
      <c r="EJQ265" s="18"/>
      <c r="EJR265" s="18"/>
      <c r="EJS265" s="18"/>
      <c r="EJT265" s="18"/>
      <c r="EJU265" s="18"/>
      <c r="EJV265" s="18"/>
      <c r="EJW265" s="18"/>
      <c r="EJX265" s="18"/>
      <c r="EJY265" s="18"/>
      <c r="EJZ265" s="18"/>
      <c r="EKA265" s="18"/>
      <c r="EKB265" s="18"/>
      <c r="EKC265" s="18"/>
      <c r="EKD265" s="18"/>
      <c r="EKE265" s="18"/>
      <c r="EKF265" s="18"/>
      <c r="EKG265" s="18"/>
      <c r="EKH265" s="18"/>
      <c r="EKI265" s="18"/>
      <c r="EKJ265" s="18"/>
      <c r="EKK265" s="18"/>
      <c r="EKL265" s="18"/>
      <c r="EKM265" s="18"/>
      <c r="EKN265" s="18"/>
      <c r="EKO265" s="18"/>
      <c r="EKP265" s="18"/>
      <c r="EKQ265" s="18"/>
      <c r="EKR265" s="18"/>
      <c r="EKS265" s="18"/>
      <c r="EKT265" s="18"/>
      <c r="EKU265" s="18"/>
      <c r="EKV265" s="18"/>
      <c r="EKW265" s="18"/>
      <c r="EKX265" s="18"/>
      <c r="EKY265" s="18"/>
      <c r="EKZ265" s="18"/>
      <c r="ELA265" s="18"/>
      <c r="ELB265" s="18"/>
      <c r="ELC265" s="18"/>
      <c r="ELD265" s="18"/>
      <c r="ELE265" s="18"/>
      <c r="ELF265" s="18"/>
      <c r="ELG265" s="18"/>
      <c r="ELH265" s="18"/>
      <c r="ELI265" s="18"/>
      <c r="ELJ265" s="18"/>
      <c r="ELK265" s="18"/>
      <c r="ELL265" s="18"/>
      <c r="ELM265" s="18"/>
      <c r="ELN265" s="18"/>
      <c r="ELO265" s="18"/>
      <c r="ELP265" s="18"/>
      <c r="ELQ265" s="18"/>
      <c r="ELR265" s="18"/>
      <c r="ELS265" s="18"/>
      <c r="ELT265" s="18"/>
      <c r="ELU265" s="18"/>
      <c r="ELV265" s="18"/>
      <c r="ELW265" s="18"/>
      <c r="ELX265" s="18"/>
      <c r="ELY265" s="18"/>
      <c r="ELZ265" s="18"/>
      <c r="EMA265" s="18"/>
      <c r="EMB265" s="18"/>
      <c r="EMC265" s="18"/>
      <c r="EMD265" s="18"/>
      <c r="EME265" s="18"/>
      <c r="EMF265" s="18"/>
      <c r="EMG265" s="18"/>
      <c r="EMH265" s="18"/>
      <c r="EMI265" s="18"/>
      <c r="EMJ265" s="18"/>
      <c r="EMK265" s="18"/>
      <c r="EML265" s="18"/>
      <c r="EMM265" s="18"/>
      <c r="EMN265" s="18"/>
      <c r="EMO265" s="18"/>
      <c r="EMP265" s="18"/>
      <c r="EMQ265" s="18"/>
      <c r="EMR265" s="18"/>
      <c r="EMS265" s="18"/>
      <c r="EMT265" s="18"/>
      <c r="EMU265" s="18"/>
      <c r="EMV265" s="18"/>
      <c r="EMW265" s="18"/>
      <c r="EMX265" s="18"/>
      <c r="EMY265" s="18"/>
      <c r="EMZ265" s="18"/>
      <c r="ENA265" s="18"/>
      <c r="ENB265" s="18"/>
      <c r="ENC265" s="18"/>
      <c r="END265" s="18"/>
      <c r="ENE265" s="18"/>
      <c r="ENF265" s="18"/>
      <c r="ENG265" s="18"/>
      <c r="ENH265" s="18"/>
      <c r="ENI265" s="18"/>
      <c r="ENJ265" s="18"/>
      <c r="ENK265" s="18"/>
      <c r="ENL265" s="18"/>
      <c r="ENM265" s="18"/>
      <c r="ENN265" s="18"/>
      <c r="ENO265" s="18"/>
      <c r="ENP265" s="18"/>
      <c r="ENQ265" s="18"/>
      <c r="ENR265" s="18"/>
      <c r="ENS265" s="18"/>
      <c r="ENT265" s="18"/>
      <c r="ENU265" s="18"/>
      <c r="ENV265" s="18"/>
      <c r="ENW265" s="18"/>
      <c r="ENX265" s="18"/>
      <c r="ENY265" s="18"/>
      <c r="ENZ265" s="18"/>
      <c r="EOA265" s="18"/>
      <c r="EOB265" s="18"/>
      <c r="EOC265" s="18"/>
      <c r="EOD265" s="18"/>
      <c r="EOE265" s="18"/>
      <c r="EOF265" s="18"/>
      <c r="EOG265" s="18"/>
      <c r="EOH265" s="18"/>
      <c r="EOI265" s="18"/>
      <c r="EOJ265" s="18"/>
      <c r="EOK265" s="18"/>
      <c r="EOL265" s="18"/>
      <c r="EOM265" s="18"/>
      <c r="EON265" s="18"/>
      <c r="EOO265" s="18"/>
      <c r="EOP265" s="18"/>
      <c r="EOQ265" s="18"/>
      <c r="EOR265" s="18"/>
      <c r="EOS265" s="18"/>
      <c r="EOT265" s="18"/>
      <c r="EOU265" s="18"/>
      <c r="EOV265" s="18"/>
      <c r="EOW265" s="18"/>
      <c r="EOX265" s="18"/>
      <c r="EOY265" s="18"/>
      <c r="EOZ265" s="18"/>
      <c r="EPA265" s="18"/>
      <c r="EPB265" s="18"/>
      <c r="EPC265" s="18"/>
      <c r="EPD265" s="18"/>
      <c r="EPE265" s="18"/>
      <c r="EPF265" s="18"/>
      <c r="EPG265" s="18"/>
      <c r="EPH265" s="18"/>
      <c r="EPI265" s="18"/>
      <c r="EPJ265" s="18"/>
      <c r="EPK265" s="18"/>
      <c r="EPL265" s="18"/>
      <c r="EPM265" s="18"/>
      <c r="EPN265" s="18"/>
      <c r="EPO265" s="18"/>
      <c r="EPP265" s="18"/>
      <c r="EPQ265" s="18"/>
      <c r="EPR265" s="18"/>
      <c r="EPS265" s="18"/>
      <c r="EPT265" s="18"/>
      <c r="EPU265" s="18"/>
      <c r="EPV265" s="18"/>
      <c r="EPW265" s="18"/>
      <c r="EPX265" s="18"/>
      <c r="EPY265" s="18"/>
      <c r="EPZ265" s="18"/>
      <c r="EQA265" s="18"/>
      <c r="EQB265" s="18"/>
      <c r="EQC265" s="18"/>
      <c r="EQD265" s="18"/>
      <c r="EQE265" s="18"/>
      <c r="EQF265" s="18"/>
      <c r="EQG265" s="18"/>
      <c r="EQH265" s="18"/>
      <c r="EQI265" s="18"/>
      <c r="EQJ265" s="18"/>
      <c r="EQK265" s="18"/>
      <c r="EQL265" s="18"/>
      <c r="EQM265" s="18"/>
      <c r="EQN265" s="18"/>
      <c r="EQO265" s="18"/>
      <c r="EQP265" s="18"/>
      <c r="EQQ265" s="18"/>
      <c r="EQR265" s="18"/>
      <c r="EQS265" s="18"/>
      <c r="EQT265" s="18"/>
      <c r="EQU265" s="18"/>
      <c r="EQV265" s="18"/>
      <c r="EQW265" s="18"/>
      <c r="EQX265" s="18"/>
      <c r="EQY265" s="18"/>
      <c r="EQZ265" s="18"/>
      <c r="ERA265" s="18"/>
      <c r="ERB265" s="18"/>
      <c r="ERC265" s="18"/>
      <c r="ERD265" s="18"/>
      <c r="ERE265" s="18"/>
      <c r="ERF265" s="18"/>
      <c r="ERG265" s="18"/>
      <c r="ERH265" s="18"/>
      <c r="ERI265" s="18"/>
      <c r="ERJ265" s="18"/>
      <c r="ERK265" s="18"/>
      <c r="ERL265" s="18"/>
      <c r="ERM265" s="18"/>
      <c r="ERN265" s="18"/>
      <c r="ERO265" s="18"/>
      <c r="ERP265" s="18"/>
      <c r="ERQ265" s="18"/>
      <c r="ERR265" s="18"/>
      <c r="ERS265" s="18"/>
      <c r="ERT265" s="18"/>
      <c r="ERU265" s="18"/>
      <c r="ERV265" s="18"/>
      <c r="ERW265" s="18"/>
      <c r="ERX265" s="18"/>
      <c r="ERY265" s="18"/>
      <c r="ERZ265" s="18"/>
      <c r="ESA265" s="18"/>
      <c r="ESB265" s="18"/>
      <c r="ESC265" s="18"/>
      <c r="ESD265" s="18"/>
      <c r="ESE265" s="18"/>
      <c r="ESF265" s="18"/>
      <c r="ESG265" s="18"/>
      <c r="ESH265" s="18"/>
      <c r="ESI265" s="18"/>
      <c r="ESJ265" s="18"/>
      <c r="ESK265" s="18"/>
      <c r="ESL265" s="18"/>
      <c r="ESM265" s="18"/>
      <c r="ESN265" s="18"/>
      <c r="ESO265" s="18"/>
      <c r="ESP265" s="18"/>
      <c r="ESQ265" s="18"/>
      <c r="ESR265" s="18"/>
      <c r="ESS265" s="18"/>
      <c r="EST265" s="18"/>
      <c r="ESU265" s="18"/>
      <c r="ESV265" s="18"/>
      <c r="ESW265" s="18"/>
      <c r="ESX265" s="18"/>
      <c r="ESY265" s="18"/>
      <c r="ESZ265" s="18"/>
      <c r="ETA265" s="18"/>
      <c r="ETB265" s="18"/>
      <c r="ETC265" s="18"/>
      <c r="ETD265" s="18"/>
      <c r="ETE265" s="18"/>
      <c r="ETF265" s="18"/>
      <c r="ETG265" s="18"/>
      <c r="ETH265" s="18"/>
      <c r="ETI265" s="18"/>
      <c r="ETJ265" s="18"/>
      <c r="ETK265" s="18"/>
      <c r="ETL265" s="18"/>
      <c r="ETM265" s="18"/>
      <c r="ETN265" s="18"/>
      <c r="ETO265" s="18"/>
      <c r="ETP265" s="18"/>
      <c r="ETQ265" s="18"/>
      <c r="ETR265" s="18"/>
      <c r="ETS265" s="18"/>
      <c r="ETT265" s="18"/>
      <c r="ETU265" s="18"/>
      <c r="ETV265" s="18"/>
      <c r="ETW265" s="18"/>
      <c r="ETX265" s="18"/>
      <c r="ETY265" s="18"/>
      <c r="ETZ265" s="18"/>
      <c r="EUA265" s="18"/>
      <c r="EUB265" s="18"/>
      <c r="EUC265" s="18"/>
      <c r="EUD265" s="18"/>
      <c r="EUE265" s="18"/>
      <c r="EUF265" s="18"/>
      <c r="EUG265" s="18"/>
      <c r="EUH265" s="18"/>
      <c r="EUI265" s="18"/>
      <c r="EUJ265" s="18"/>
      <c r="EUK265" s="18"/>
      <c r="EUL265" s="18"/>
      <c r="EUM265" s="18"/>
      <c r="EUN265" s="18"/>
      <c r="EUO265" s="18"/>
      <c r="EUP265" s="18"/>
      <c r="EUQ265" s="18"/>
      <c r="EUR265" s="18"/>
      <c r="EUS265" s="18"/>
      <c r="EUT265" s="18"/>
      <c r="EUU265" s="18"/>
      <c r="EUV265" s="18"/>
      <c r="EUW265" s="18"/>
      <c r="EUX265" s="18"/>
      <c r="EUY265" s="18"/>
      <c r="EUZ265" s="18"/>
      <c r="EVA265" s="18"/>
      <c r="EVB265" s="18"/>
      <c r="EVC265" s="18"/>
      <c r="EVD265" s="18"/>
      <c r="EVE265" s="18"/>
      <c r="EVF265" s="18"/>
      <c r="EVG265" s="18"/>
      <c r="EVH265" s="18"/>
      <c r="EVI265" s="18"/>
      <c r="EVJ265" s="18"/>
      <c r="EVK265" s="18"/>
      <c r="EVL265" s="18"/>
      <c r="EVM265" s="18"/>
      <c r="EVN265" s="18"/>
      <c r="EVO265" s="18"/>
      <c r="EVP265" s="18"/>
      <c r="EVQ265" s="18"/>
      <c r="EVR265" s="18"/>
      <c r="EVS265" s="18"/>
      <c r="EVT265" s="18"/>
      <c r="EVU265" s="18"/>
      <c r="EVV265" s="18"/>
      <c r="EVW265" s="18"/>
      <c r="EVX265" s="18"/>
      <c r="EVY265" s="18"/>
      <c r="EVZ265" s="18"/>
      <c r="EWA265" s="18"/>
      <c r="EWB265" s="18"/>
      <c r="EWC265" s="18"/>
      <c r="EWD265" s="18"/>
      <c r="EWE265" s="18"/>
      <c r="EWF265" s="18"/>
      <c r="EWG265" s="18"/>
      <c r="EWH265" s="18"/>
      <c r="EWI265" s="18"/>
      <c r="EWJ265" s="18"/>
      <c r="EWK265" s="18"/>
      <c r="EWL265" s="18"/>
      <c r="EWM265" s="18"/>
      <c r="EWN265" s="18"/>
      <c r="EWO265" s="18"/>
      <c r="EWP265" s="18"/>
      <c r="EWQ265" s="18"/>
      <c r="EWR265" s="18"/>
      <c r="EWS265" s="18"/>
      <c r="EWT265" s="18"/>
      <c r="EWU265" s="18"/>
      <c r="EWV265" s="18"/>
      <c r="EWW265" s="18"/>
      <c r="EWX265" s="18"/>
      <c r="EWY265" s="18"/>
      <c r="EWZ265" s="18"/>
      <c r="EXA265" s="18"/>
      <c r="EXB265" s="18"/>
      <c r="EXC265" s="18"/>
      <c r="EXD265" s="18"/>
      <c r="EXE265" s="18"/>
      <c r="EXF265" s="18"/>
      <c r="EXG265" s="18"/>
      <c r="EXH265" s="18"/>
      <c r="EXI265" s="18"/>
      <c r="EXJ265" s="18"/>
      <c r="EXK265" s="18"/>
      <c r="EXL265" s="18"/>
      <c r="EXM265" s="18"/>
      <c r="EXN265" s="18"/>
      <c r="EXO265" s="18"/>
      <c r="EXP265" s="18"/>
      <c r="EXQ265" s="18"/>
      <c r="EXR265" s="18"/>
      <c r="EXS265" s="18"/>
      <c r="EXT265" s="18"/>
      <c r="EXU265" s="18"/>
      <c r="EXV265" s="18"/>
      <c r="EXW265" s="18"/>
      <c r="EXX265" s="18"/>
      <c r="EXY265" s="18"/>
      <c r="EXZ265" s="18"/>
      <c r="EYA265" s="18"/>
      <c r="EYB265" s="18"/>
      <c r="EYC265" s="18"/>
      <c r="EYD265" s="18"/>
      <c r="EYE265" s="18"/>
      <c r="EYF265" s="18"/>
      <c r="EYG265" s="18"/>
      <c r="EYH265" s="18"/>
      <c r="EYI265" s="18"/>
      <c r="EYJ265" s="18"/>
      <c r="EYK265" s="18"/>
      <c r="EYL265" s="18"/>
      <c r="EYM265" s="18"/>
      <c r="EYN265" s="18"/>
      <c r="EYO265" s="18"/>
      <c r="EYP265" s="18"/>
      <c r="EYQ265" s="18"/>
      <c r="EYR265" s="18"/>
      <c r="EYS265" s="18"/>
      <c r="EYT265" s="18"/>
      <c r="EYU265" s="18"/>
      <c r="EYV265" s="18"/>
      <c r="EYW265" s="18"/>
      <c r="EYX265" s="18"/>
      <c r="EYY265" s="18"/>
      <c r="EYZ265" s="18"/>
      <c r="EZA265" s="18"/>
      <c r="EZB265" s="18"/>
      <c r="EZC265" s="18"/>
      <c r="EZD265" s="18"/>
      <c r="EZE265" s="18"/>
      <c r="EZF265" s="18"/>
      <c r="EZG265" s="18"/>
      <c r="EZH265" s="18"/>
      <c r="EZI265" s="18"/>
      <c r="EZJ265" s="18"/>
      <c r="EZK265" s="18"/>
      <c r="EZL265" s="18"/>
      <c r="EZM265" s="18"/>
      <c r="EZN265" s="18"/>
      <c r="EZO265" s="18"/>
      <c r="EZP265" s="18"/>
      <c r="EZQ265" s="18"/>
      <c r="EZR265" s="18"/>
      <c r="EZS265" s="18"/>
      <c r="EZT265" s="18"/>
      <c r="EZU265" s="18"/>
      <c r="EZV265" s="18"/>
      <c r="EZW265" s="18"/>
      <c r="EZX265" s="18"/>
      <c r="EZY265" s="18"/>
      <c r="EZZ265" s="18"/>
      <c r="FAA265" s="18"/>
      <c r="FAB265" s="18"/>
      <c r="FAC265" s="18"/>
      <c r="FAD265" s="18"/>
      <c r="FAE265" s="18"/>
      <c r="FAF265" s="18"/>
      <c r="FAG265" s="18"/>
      <c r="FAH265" s="18"/>
      <c r="FAI265" s="18"/>
      <c r="FAJ265" s="18"/>
      <c r="FAK265" s="18"/>
      <c r="FAL265" s="18"/>
      <c r="FAM265" s="18"/>
      <c r="FAN265" s="18"/>
      <c r="FAO265" s="18"/>
      <c r="FAP265" s="18"/>
      <c r="FAQ265" s="18"/>
      <c r="FAR265" s="18"/>
      <c r="FAS265" s="18"/>
      <c r="FAT265" s="18"/>
      <c r="FAU265" s="18"/>
      <c r="FAV265" s="18"/>
      <c r="FAW265" s="18"/>
      <c r="FAX265" s="18"/>
      <c r="FAY265" s="18"/>
      <c r="FAZ265" s="18"/>
      <c r="FBA265" s="18"/>
      <c r="FBB265" s="18"/>
      <c r="FBC265" s="18"/>
      <c r="FBD265" s="18"/>
      <c r="FBE265" s="18"/>
      <c r="FBF265" s="18"/>
      <c r="FBG265" s="18"/>
      <c r="FBH265" s="18"/>
      <c r="FBI265" s="18"/>
      <c r="FBJ265" s="18"/>
      <c r="FBK265" s="18"/>
      <c r="FBL265" s="18"/>
      <c r="FBM265" s="18"/>
      <c r="FBN265" s="18"/>
      <c r="FBO265" s="18"/>
      <c r="FBP265" s="18"/>
      <c r="FBQ265" s="18"/>
      <c r="FBR265" s="18"/>
      <c r="FBS265" s="18"/>
      <c r="FBT265" s="18"/>
      <c r="FBU265" s="18"/>
      <c r="FBV265" s="18"/>
      <c r="FBW265" s="18"/>
      <c r="FBX265" s="18"/>
      <c r="FBY265" s="18"/>
      <c r="FBZ265" s="18"/>
      <c r="FCA265" s="18"/>
      <c r="FCB265" s="18"/>
      <c r="FCC265" s="18"/>
      <c r="FCD265" s="18"/>
      <c r="FCE265" s="18"/>
      <c r="FCF265" s="18"/>
      <c r="FCG265" s="18"/>
      <c r="FCH265" s="18"/>
      <c r="FCI265" s="18"/>
      <c r="FCJ265" s="18"/>
      <c r="FCK265" s="18"/>
      <c r="FCL265" s="18"/>
      <c r="FCM265" s="18"/>
      <c r="FCN265" s="18"/>
      <c r="FCO265" s="18"/>
      <c r="FCP265" s="18"/>
      <c r="FCQ265" s="18"/>
      <c r="FCR265" s="18"/>
      <c r="FCS265" s="18"/>
      <c r="FCT265" s="18"/>
      <c r="FCU265" s="18"/>
      <c r="FCV265" s="18"/>
      <c r="FCW265" s="18"/>
      <c r="FCX265" s="18"/>
      <c r="FCY265" s="18"/>
      <c r="FCZ265" s="18"/>
      <c r="FDA265" s="18"/>
      <c r="FDB265" s="18"/>
      <c r="FDC265" s="18"/>
      <c r="FDD265" s="18"/>
      <c r="FDE265" s="18"/>
      <c r="FDF265" s="18"/>
      <c r="FDG265" s="18"/>
      <c r="FDH265" s="18"/>
      <c r="FDI265" s="18"/>
      <c r="FDJ265" s="18"/>
      <c r="FDK265" s="18"/>
      <c r="FDL265" s="18"/>
      <c r="FDM265" s="18"/>
      <c r="FDN265" s="18"/>
      <c r="FDO265" s="18"/>
      <c r="FDP265" s="18"/>
      <c r="FDQ265" s="18"/>
      <c r="FDR265" s="18"/>
      <c r="FDS265" s="18"/>
      <c r="FDT265" s="18"/>
      <c r="FDU265" s="18"/>
      <c r="FDV265" s="18"/>
      <c r="FDW265" s="18"/>
      <c r="FDX265" s="18"/>
      <c r="FDY265" s="18"/>
      <c r="FDZ265" s="18"/>
      <c r="FEA265" s="18"/>
      <c r="FEB265" s="18"/>
      <c r="FEC265" s="18"/>
      <c r="FED265" s="18"/>
      <c r="FEE265" s="18"/>
      <c r="FEF265" s="18"/>
      <c r="FEG265" s="18"/>
      <c r="FEH265" s="18"/>
      <c r="FEI265" s="18"/>
      <c r="FEJ265" s="18"/>
      <c r="FEK265" s="18"/>
      <c r="FEL265" s="18"/>
      <c r="FEM265" s="18"/>
      <c r="FEN265" s="18"/>
      <c r="FEO265" s="18"/>
      <c r="FEP265" s="18"/>
      <c r="FEQ265" s="18"/>
      <c r="FER265" s="18"/>
      <c r="FES265" s="18"/>
      <c r="FET265" s="18"/>
      <c r="FEU265" s="18"/>
      <c r="FEV265" s="18"/>
      <c r="FEW265" s="18"/>
      <c r="FEX265" s="18"/>
      <c r="FEY265" s="18"/>
      <c r="FEZ265" s="18"/>
      <c r="FFA265" s="18"/>
      <c r="FFB265" s="18"/>
      <c r="FFC265" s="18"/>
      <c r="FFD265" s="18"/>
      <c r="FFE265" s="18"/>
      <c r="FFF265" s="18"/>
      <c r="FFG265" s="18"/>
      <c r="FFH265" s="18"/>
      <c r="FFI265" s="18"/>
      <c r="FFJ265" s="18"/>
      <c r="FFK265" s="18"/>
      <c r="FFL265" s="18"/>
      <c r="FFM265" s="18"/>
      <c r="FFN265" s="18"/>
      <c r="FFO265" s="18"/>
      <c r="FFP265" s="18"/>
      <c r="FFQ265" s="18"/>
      <c r="FFR265" s="18"/>
      <c r="FFS265" s="18"/>
      <c r="FFT265" s="18"/>
      <c r="FFU265" s="18"/>
      <c r="FFV265" s="18"/>
      <c r="FFW265" s="18"/>
      <c r="FFX265" s="18"/>
      <c r="FFY265" s="18"/>
      <c r="FFZ265" s="18"/>
      <c r="FGA265" s="18"/>
      <c r="FGB265" s="18"/>
      <c r="FGC265" s="18"/>
      <c r="FGD265" s="18"/>
      <c r="FGE265" s="18"/>
      <c r="FGF265" s="18"/>
      <c r="FGG265" s="18"/>
      <c r="FGH265" s="18"/>
      <c r="FGI265" s="18"/>
      <c r="FGJ265" s="18"/>
      <c r="FGK265" s="18"/>
      <c r="FGL265" s="18"/>
      <c r="FGM265" s="18"/>
      <c r="FGN265" s="18"/>
      <c r="FGO265" s="18"/>
      <c r="FGP265" s="18"/>
      <c r="FGQ265" s="18"/>
      <c r="FGR265" s="18"/>
      <c r="FGS265" s="18"/>
      <c r="FGT265" s="18"/>
      <c r="FGU265" s="18"/>
      <c r="FGV265" s="18"/>
      <c r="FGW265" s="18"/>
      <c r="FGX265" s="18"/>
      <c r="FGY265" s="18"/>
      <c r="FGZ265" s="18"/>
      <c r="FHA265" s="18"/>
      <c r="FHB265" s="18"/>
      <c r="FHC265" s="18"/>
      <c r="FHD265" s="18"/>
      <c r="FHE265" s="18"/>
      <c r="FHF265" s="18"/>
      <c r="FHG265" s="18"/>
      <c r="FHH265" s="18"/>
      <c r="FHI265" s="18"/>
      <c r="FHJ265" s="18"/>
      <c r="FHK265" s="18"/>
      <c r="FHL265" s="18"/>
      <c r="FHM265" s="18"/>
      <c r="FHN265" s="18"/>
      <c r="FHO265" s="18"/>
      <c r="FHP265" s="18"/>
      <c r="FHQ265" s="18"/>
      <c r="FHR265" s="18"/>
      <c r="FHS265" s="18"/>
      <c r="FHT265" s="18"/>
      <c r="FHU265" s="18"/>
      <c r="FHV265" s="18"/>
      <c r="FHW265" s="18"/>
      <c r="FHX265" s="18"/>
      <c r="FHY265" s="18"/>
      <c r="FHZ265" s="18"/>
      <c r="FIA265" s="18"/>
      <c r="FIB265" s="18"/>
      <c r="FIC265" s="18"/>
      <c r="FID265" s="18"/>
      <c r="FIE265" s="18"/>
      <c r="FIF265" s="18"/>
      <c r="FIG265" s="18"/>
      <c r="FIH265" s="18"/>
      <c r="FII265" s="18"/>
      <c r="FIJ265" s="18"/>
      <c r="FIK265" s="18"/>
      <c r="FIL265" s="18"/>
      <c r="FIM265" s="18"/>
      <c r="FIN265" s="18"/>
      <c r="FIO265" s="18"/>
      <c r="FIP265" s="18"/>
      <c r="FIQ265" s="18"/>
      <c r="FIR265" s="18"/>
      <c r="FIS265" s="18"/>
      <c r="FIT265" s="18"/>
      <c r="FIU265" s="18"/>
      <c r="FIV265" s="18"/>
      <c r="FIW265" s="18"/>
      <c r="FIX265" s="18"/>
      <c r="FIY265" s="18"/>
      <c r="FIZ265" s="18"/>
      <c r="FJA265" s="18"/>
      <c r="FJB265" s="18"/>
      <c r="FJC265" s="18"/>
      <c r="FJD265" s="18"/>
      <c r="FJE265" s="18"/>
      <c r="FJF265" s="18"/>
      <c r="FJG265" s="18"/>
      <c r="FJH265" s="18"/>
      <c r="FJI265" s="18"/>
      <c r="FJJ265" s="18"/>
      <c r="FJK265" s="18"/>
      <c r="FJL265" s="18"/>
      <c r="FJM265" s="18"/>
      <c r="FJN265" s="18"/>
      <c r="FJO265" s="18"/>
      <c r="FJP265" s="18"/>
      <c r="FJQ265" s="18"/>
      <c r="FJR265" s="18"/>
      <c r="FJS265" s="18"/>
      <c r="FJT265" s="18"/>
      <c r="FJU265" s="18"/>
      <c r="FJV265" s="18"/>
      <c r="FJW265" s="18"/>
      <c r="FJX265" s="18"/>
      <c r="FJY265" s="18"/>
      <c r="FJZ265" s="18"/>
      <c r="FKA265" s="18"/>
      <c r="FKB265" s="18"/>
      <c r="FKC265" s="18"/>
      <c r="FKD265" s="18"/>
      <c r="FKE265" s="18"/>
      <c r="FKF265" s="18"/>
      <c r="FKG265" s="18"/>
      <c r="FKH265" s="18"/>
      <c r="FKI265" s="18"/>
      <c r="FKJ265" s="18"/>
      <c r="FKK265" s="18"/>
      <c r="FKL265" s="18"/>
      <c r="FKM265" s="18"/>
      <c r="FKN265" s="18"/>
      <c r="FKO265" s="18"/>
      <c r="FKP265" s="18"/>
      <c r="FKQ265" s="18"/>
      <c r="FKR265" s="18"/>
      <c r="FKS265" s="18"/>
      <c r="FKT265" s="18"/>
      <c r="FKU265" s="18"/>
      <c r="FKV265" s="18"/>
      <c r="FKW265" s="18"/>
      <c r="FKX265" s="18"/>
      <c r="FKY265" s="18"/>
      <c r="FKZ265" s="18"/>
      <c r="FLA265" s="18"/>
      <c r="FLB265" s="18"/>
      <c r="FLC265" s="18"/>
      <c r="FLD265" s="18"/>
      <c r="FLE265" s="18"/>
      <c r="FLF265" s="18"/>
      <c r="FLG265" s="18"/>
      <c r="FLH265" s="18"/>
      <c r="FLI265" s="18"/>
      <c r="FLJ265" s="18"/>
      <c r="FLK265" s="18"/>
      <c r="FLL265" s="18"/>
      <c r="FLM265" s="18"/>
      <c r="FLN265" s="18"/>
      <c r="FLO265" s="18"/>
      <c r="FLP265" s="18"/>
      <c r="FLQ265" s="18"/>
      <c r="FLR265" s="18"/>
      <c r="FLS265" s="18"/>
      <c r="FLT265" s="18"/>
      <c r="FLU265" s="18"/>
      <c r="FLV265" s="18"/>
      <c r="FLW265" s="18"/>
      <c r="FLX265" s="18"/>
      <c r="FLY265" s="18"/>
      <c r="FLZ265" s="18"/>
      <c r="FMA265" s="18"/>
      <c r="FMB265" s="18"/>
      <c r="FMC265" s="18"/>
      <c r="FMD265" s="18"/>
      <c r="FME265" s="18"/>
      <c r="FMF265" s="18"/>
      <c r="FMG265" s="18"/>
      <c r="FMH265" s="18"/>
      <c r="FMI265" s="18"/>
      <c r="FMJ265" s="18"/>
      <c r="FMK265" s="18"/>
      <c r="FML265" s="18"/>
      <c r="FMM265" s="18"/>
      <c r="FMN265" s="18"/>
      <c r="FMO265" s="18"/>
      <c r="FMP265" s="18"/>
      <c r="FMQ265" s="18"/>
      <c r="FMR265" s="18"/>
      <c r="FMS265" s="18"/>
      <c r="FMT265" s="18"/>
      <c r="FMU265" s="18"/>
      <c r="FMV265" s="18"/>
      <c r="FMW265" s="18"/>
      <c r="FMX265" s="18"/>
      <c r="FMY265" s="18"/>
      <c r="FMZ265" s="18"/>
      <c r="FNA265" s="18"/>
      <c r="FNB265" s="18"/>
      <c r="FNC265" s="18"/>
      <c r="FND265" s="18"/>
      <c r="FNE265" s="18"/>
      <c r="FNF265" s="18"/>
      <c r="FNG265" s="18"/>
      <c r="FNH265" s="18"/>
      <c r="FNI265" s="18"/>
      <c r="FNJ265" s="18"/>
      <c r="FNK265" s="18"/>
      <c r="FNL265" s="18"/>
      <c r="FNM265" s="18"/>
      <c r="FNN265" s="18"/>
      <c r="FNO265" s="18"/>
      <c r="FNP265" s="18"/>
      <c r="FNQ265" s="18"/>
      <c r="FNR265" s="18"/>
      <c r="FNS265" s="18"/>
      <c r="FNT265" s="18"/>
      <c r="FNU265" s="18"/>
      <c r="FNV265" s="18"/>
      <c r="FNW265" s="18"/>
      <c r="FNX265" s="18"/>
      <c r="FNY265" s="18"/>
      <c r="FNZ265" s="18"/>
      <c r="FOA265" s="18"/>
      <c r="FOB265" s="18"/>
      <c r="FOC265" s="18"/>
      <c r="FOD265" s="18"/>
      <c r="FOE265" s="18"/>
      <c r="FOF265" s="18"/>
      <c r="FOG265" s="18"/>
      <c r="FOH265" s="18"/>
      <c r="FOI265" s="18"/>
      <c r="FOJ265" s="18"/>
      <c r="FOK265" s="18"/>
      <c r="FOL265" s="18"/>
      <c r="FOM265" s="18"/>
      <c r="FON265" s="18"/>
      <c r="FOO265" s="18"/>
      <c r="FOP265" s="18"/>
      <c r="FOQ265" s="18"/>
      <c r="FOR265" s="18"/>
      <c r="FOS265" s="18"/>
      <c r="FOT265" s="18"/>
      <c r="FOU265" s="18"/>
      <c r="FOV265" s="18"/>
      <c r="FOW265" s="18"/>
      <c r="FOX265" s="18"/>
      <c r="FOY265" s="18"/>
      <c r="FOZ265" s="18"/>
      <c r="FPA265" s="18"/>
      <c r="FPB265" s="18"/>
      <c r="FPC265" s="18"/>
      <c r="FPD265" s="18"/>
      <c r="FPE265" s="18"/>
      <c r="FPF265" s="18"/>
      <c r="FPG265" s="18"/>
      <c r="FPH265" s="18"/>
      <c r="FPI265" s="18"/>
      <c r="FPJ265" s="18"/>
      <c r="FPK265" s="18"/>
      <c r="FPL265" s="18"/>
      <c r="FPM265" s="18"/>
      <c r="FPN265" s="18"/>
      <c r="FPO265" s="18"/>
      <c r="FPP265" s="18"/>
      <c r="FPQ265" s="18"/>
      <c r="FPR265" s="18"/>
      <c r="FPS265" s="18"/>
      <c r="FPT265" s="18"/>
      <c r="FPU265" s="18"/>
      <c r="FPV265" s="18"/>
      <c r="FPW265" s="18"/>
      <c r="FPX265" s="18"/>
      <c r="FPY265" s="18"/>
      <c r="FPZ265" s="18"/>
      <c r="FQA265" s="18"/>
      <c r="FQB265" s="18"/>
      <c r="FQC265" s="18"/>
      <c r="FQD265" s="18"/>
      <c r="FQE265" s="18"/>
      <c r="FQF265" s="18"/>
      <c r="FQG265" s="18"/>
      <c r="FQH265" s="18"/>
      <c r="FQI265" s="18"/>
      <c r="FQJ265" s="18"/>
      <c r="FQK265" s="18"/>
      <c r="FQL265" s="18"/>
      <c r="FQM265" s="18"/>
      <c r="FQN265" s="18"/>
      <c r="FQO265" s="18"/>
      <c r="FQP265" s="18"/>
      <c r="FQQ265" s="18"/>
      <c r="FQR265" s="18"/>
      <c r="FQS265" s="18"/>
      <c r="FQT265" s="18"/>
      <c r="FQU265" s="18"/>
      <c r="FQV265" s="18"/>
      <c r="FQW265" s="18"/>
      <c r="FQX265" s="18"/>
      <c r="FQY265" s="18"/>
      <c r="FQZ265" s="18"/>
      <c r="FRA265" s="18"/>
      <c r="FRB265" s="18"/>
      <c r="FRC265" s="18"/>
      <c r="FRD265" s="18"/>
      <c r="FRE265" s="18"/>
      <c r="FRF265" s="18"/>
      <c r="FRG265" s="18"/>
      <c r="FRH265" s="18"/>
      <c r="FRI265" s="18"/>
      <c r="FRJ265" s="18"/>
      <c r="FRK265" s="18"/>
      <c r="FRL265" s="18"/>
      <c r="FRM265" s="18"/>
      <c r="FRN265" s="18"/>
      <c r="FRO265" s="18"/>
      <c r="FRP265" s="18"/>
      <c r="FRQ265" s="18"/>
      <c r="FRR265" s="18"/>
      <c r="FRS265" s="18"/>
      <c r="FRT265" s="18"/>
      <c r="FRU265" s="18"/>
      <c r="FRV265" s="18"/>
      <c r="FRW265" s="18"/>
      <c r="FRX265" s="18"/>
      <c r="FRY265" s="18"/>
      <c r="FRZ265" s="18"/>
      <c r="FSA265" s="18"/>
      <c r="FSB265" s="18"/>
      <c r="FSC265" s="18"/>
      <c r="FSD265" s="18"/>
      <c r="FSE265" s="18"/>
      <c r="FSF265" s="18"/>
      <c r="FSG265" s="18"/>
      <c r="FSH265" s="18"/>
      <c r="FSI265" s="18"/>
      <c r="FSJ265" s="18"/>
      <c r="FSK265" s="18"/>
      <c r="FSL265" s="18"/>
      <c r="FSM265" s="18"/>
      <c r="FSN265" s="18"/>
      <c r="FSO265" s="18"/>
      <c r="FSP265" s="18"/>
      <c r="FSQ265" s="18"/>
      <c r="FSR265" s="18"/>
      <c r="FSS265" s="18"/>
      <c r="FST265" s="18"/>
      <c r="FSU265" s="18"/>
      <c r="FSV265" s="18"/>
      <c r="FSW265" s="18"/>
      <c r="FSX265" s="18"/>
      <c r="FSY265" s="18"/>
      <c r="FSZ265" s="18"/>
      <c r="FTA265" s="18"/>
      <c r="FTB265" s="18"/>
      <c r="FTC265" s="18"/>
      <c r="FTD265" s="18"/>
      <c r="FTE265" s="18"/>
      <c r="FTF265" s="18"/>
      <c r="FTG265" s="18"/>
      <c r="FTH265" s="18"/>
      <c r="FTI265" s="18"/>
      <c r="FTJ265" s="18"/>
      <c r="FTK265" s="18"/>
      <c r="FTL265" s="18"/>
      <c r="FTM265" s="18"/>
      <c r="FTN265" s="18"/>
      <c r="FTO265" s="18"/>
      <c r="FTP265" s="18"/>
      <c r="FTQ265" s="18"/>
      <c r="FTR265" s="18"/>
      <c r="FTS265" s="18"/>
      <c r="FTT265" s="18"/>
      <c r="FTU265" s="18"/>
      <c r="FTV265" s="18"/>
      <c r="FTW265" s="18"/>
      <c r="FTX265" s="18"/>
      <c r="FTY265" s="18"/>
      <c r="FTZ265" s="18"/>
      <c r="FUA265" s="18"/>
      <c r="FUB265" s="18"/>
      <c r="FUC265" s="18"/>
      <c r="FUD265" s="18"/>
      <c r="FUE265" s="18"/>
      <c r="FUF265" s="18"/>
      <c r="FUG265" s="18"/>
      <c r="FUH265" s="18"/>
      <c r="FUI265" s="18"/>
      <c r="FUJ265" s="18"/>
      <c r="FUK265" s="18"/>
      <c r="FUL265" s="18"/>
      <c r="FUM265" s="18"/>
      <c r="FUN265" s="18"/>
      <c r="FUO265" s="18"/>
      <c r="FUP265" s="18"/>
      <c r="FUQ265" s="18"/>
      <c r="FUR265" s="18"/>
      <c r="FUS265" s="18"/>
      <c r="FUT265" s="18"/>
      <c r="FUU265" s="18"/>
      <c r="FUV265" s="18"/>
      <c r="FUW265" s="18"/>
      <c r="FUX265" s="18"/>
      <c r="FUY265" s="18"/>
      <c r="FUZ265" s="18"/>
      <c r="FVA265" s="18"/>
      <c r="FVB265" s="18"/>
      <c r="FVC265" s="18"/>
      <c r="FVD265" s="18"/>
      <c r="FVE265" s="18"/>
      <c r="FVF265" s="18"/>
      <c r="FVG265" s="18"/>
      <c r="FVH265" s="18"/>
      <c r="FVI265" s="18"/>
      <c r="FVJ265" s="18"/>
      <c r="FVK265" s="18"/>
      <c r="FVL265" s="18"/>
      <c r="FVM265" s="18"/>
      <c r="FVN265" s="18"/>
      <c r="FVO265" s="18"/>
      <c r="FVP265" s="18"/>
      <c r="FVQ265" s="18"/>
      <c r="FVR265" s="18"/>
      <c r="FVS265" s="18"/>
      <c r="FVT265" s="18"/>
      <c r="FVU265" s="18"/>
      <c r="FVV265" s="18"/>
      <c r="FVW265" s="18"/>
      <c r="FVX265" s="18"/>
      <c r="FVY265" s="18"/>
      <c r="FVZ265" s="18"/>
      <c r="FWA265" s="18"/>
      <c r="FWB265" s="18"/>
      <c r="FWC265" s="18"/>
      <c r="FWD265" s="18"/>
      <c r="FWE265" s="18"/>
      <c r="FWF265" s="18"/>
      <c r="FWG265" s="18"/>
      <c r="FWH265" s="18"/>
      <c r="FWI265" s="18"/>
      <c r="FWJ265" s="18"/>
      <c r="FWK265" s="18"/>
      <c r="FWL265" s="18"/>
      <c r="FWM265" s="18"/>
      <c r="FWN265" s="18"/>
      <c r="FWO265" s="18"/>
      <c r="FWP265" s="18"/>
      <c r="FWQ265" s="18"/>
      <c r="FWR265" s="18"/>
      <c r="FWS265" s="18"/>
      <c r="FWT265" s="18"/>
      <c r="FWU265" s="18"/>
      <c r="FWV265" s="18"/>
      <c r="FWW265" s="18"/>
      <c r="FWX265" s="18"/>
      <c r="FWY265" s="18"/>
      <c r="FWZ265" s="18"/>
      <c r="FXA265" s="18"/>
      <c r="FXB265" s="18"/>
      <c r="FXC265" s="18"/>
      <c r="FXD265" s="18"/>
      <c r="FXE265" s="18"/>
      <c r="FXF265" s="18"/>
      <c r="FXG265" s="18"/>
      <c r="FXH265" s="18"/>
      <c r="FXI265" s="18"/>
      <c r="FXJ265" s="18"/>
      <c r="FXK265" s="18"/>
      <c r="FXL265" s="18"/>
      <c r="FXM265" s="18"/>
      <c r="FXN265" s="18"/>
      <c r="FXO265" s="18"/>
      <c r="FXP265" s="18"/>
      <c r="FXQ265" s="18"/>
      <c r="FXR265" s="18"/>
      <c r="FXS265" s="18"/>
      <c r="FXT265" s="18"/>
      <c r="FXU265" s="18"/>
      <c r="FXV265" s="18"/>
      <c r="FXW265" s="18"/>
      <c r="FXX265" s="18"/>
      <c r="FXY265" s="18"/>
      <c r="FXZ265" s="18"/>
      <c r="FYA265" s="18"/>
      <c r="FYB265" s="18"/>
      <c r="FYC265" s="18"/>
      <c r="FYD265" s="18"/>
      <c r="FYE265" s="18"/>
      <c r="FYF265" s="18"/>
      <c r="FYG265" s="18"/>
      <c r="FYH265" s="18"/>
      <c r="FYI265" s="18"/>
      <c r="FYJ265" s="18"/>
      <c r="FYK265" s="18"/>
      <c r="FYL265" s="18"/>
      <c r="FYM265" s="18"/>
      <c r="FYN265" s="18"/>
      <c r="FYO265" s="18"/>
      <c r="FYP265" s="18"/>
      <c r="FYQ265" s="18"/>
      <c r="FYR265" s="18"/>
      <c r="FYS265" s="18"/>
      <c r="FYT265" s="18"/>
      <c r="FYU265" s="18"/>
      <c r="FYV265" s="18"/>
      <c r="FYW265" s="18"/>
      <c r="FYX265" s="18"/>
      <c r="FYY265" s="18"/>
      <c r="FYZ265" s="18"/>
      <c r="FZA265" s="18"/>
      <c r="FZB265" s="18"/>
      <c r="FZC265" s="18"/>
      <c r="FZD265" s="18"/>
      <c r="FZE265" s="18"/>
      <c r="FZF265" s="18"/>
      <c r="FZG265" s="18"/>
      <c r="FZH265" s="18"/>
      <c r="FZI265" s="18"/>
      <c r="FZJ265" s="18"/>
      <c r="FZK265" s="18"/>
      <c r="FZL265" s="18"/>
      <c r="FZM265" s="18"/>
      <c r="FZN265" s="18"/>
      <c r="FZO265" s="18"/>
      <c r="FZP265" s="18"/>
      <c r="FZQ265" s="18"/>
      <c r="FZR265" s="18"/>
      <c r="FZS265" s="18"/>
      <c r="FZT265" s="18"/>
      <c r="FZU265" s="18"/>
      <c r="FZV265" s="18"/>
      <c r="FZW265" s="18"/>
      <c r="FZX265" s="18"/>
      <c r="FZY265" s="18"/>
      <c r="FZZ265" s="18"/>
      <c r="GAA265" s="18"/>
      <c r="GAB265" s="18"/>
      <c r="GAC265" s="18"/>
      <c r="GAD265" s="18"/>
      <c r="GAE265" s="18"/>
      <c r="GAF265" s="18"/>
      <c r="GAG265" s="18"/>
      <c r="GAH265" s="18"/>
      <c r="GAI265" s="18"/>
      <c r="GAJ265" s="18"/>
      <c r="GAK265" s="18"/>
      <c r="GAL265" s="18"/>
      <c r="GAM265" s="18"/>
      <c r="GAN265" s="18"/>
      <c r="GAO265" s="18"/>
      <c r="GAP265" s="18"/>
      <c r="GAQ265" s="18"/>
      <c r="GAR265" s="18"/>
      <c r="GAS265" s="18"/>
      <c r="GAT265" s="18"/>
      <c r="GAU265" s="18"/>
      <c r="GAV265" s="18"/>
      <c r="GAW265" s="18"/>
      <c r="GAX265" s="18"/>
      <c r="GAY265" s="18"/>
      <c r="GAZ265" s="18"/>
      <c r="GBA265" s="18"/>
      <c r="GBB265" s="18"/>
      <c r="GBC265" s="18"/>
      <c r="GBD265" s="18"/>
      <c r="GBE265" s="18"/>
      <c r="GBF265" s="18"/>
      <c r="GBG265" s="18"/>
      <c r="GBH265" s="18"/>
      <c r="GBI265" s="18"/>
      <c r="GBJ265" s="18"/>
      <c r="GBK265" s="18"/>
      <c r="GBL265" s="18"/>
      <c r="GBM265" s="18"/>
      <c r="GBN265" s="18"/>
      <c r="GBO265" s="18"/>
      <c r="GBP265" s="18"/>
      <c r="GBQ265" s="18"/>
      <c r="GBR265" s="18"/>
      <c r="GBS265" s="18"/>
      <c r="GBT265" s="18"/>
      <c r="GBU265" s="18"/>
      <c r="GBV265" s="18"/>
      <c r="GBW265" s="18"/>
      <c r="GBX265" s="18"/>
      <c r="GBY265" s="18"/>
      <c r="GBZ265" s="18"/>
      <c r="GCA265" s="18"/>
      <c r="GCB265" s="18"/>
      <c r="GCC265" s="18"/>
      <c r="GCD265" s="18"/>
      <c r="GCE265" s="18"/>
      <c r="GCF265" s="18"/>
      <c r="GCG265" s="18"/>
      <c r="GCH265" s="18"/>
      <c r="GCI265" s="18"/>
      <c r="GCJ265" s="18"/>
      <c r="GCK265" s="18"/>
      <c r="GCL265" s="18"/>
      <c r="GCM265" s="18"/>
      <c r="GCN265" s="18"/>
      <c r="GCO265" s="18"/>
      <c r="GCP265" s="18"/>
      <c r="GCQ265" s="18"/>
      <c r="GCR265" s="18"/>
      <c r="GCS265" s="18"/>
      <c r="GCT265" s="18"/>
      <c r="GCU265" s="18"/>
      <c r="GCV265" s="18"/>
      <c r="GCW265" s="18"/>
      <c r="GCX265" s="18"/>
      <c r="GCY265" s="18"/>
      <c r="GCZ265" s="18"/>
      <c r="GDA265" s="18"/>
      <c r="GDB265" s="18"/>
      <c r="GDC265" s="18"/>
      <c r="GDD265" s="18"/>
      <c r="GDE265" s="18"/>
      <c r="GDF265" s="18"/>
      <c r="GDG265" s="18"/>
      <c r="GDH265" s="18"/>
      <c r="GDI265" s="18"/>
      <c r="GDJ265" s="18"/>
      <c r="GDK265" s="18"/>
      <c r="GDL265" s="18"/>
      <c r="GDM265" s="18"/>
      <c r="GDN265" s="18"/>
      <c r="GDO265" s="18"/>
      <c r="GDP265" s="18"/>
      <c r="GDQ265" s="18"/>
      <c r="GDR265" s="18"/>
      <c r="GDS265" s="18"/>
      <c r="GDT265" s="18"/>
      <c r="GDU265" s="18"/>
      <c r="GDV265" s="18"/>
      <c r="GDW265" s="18"/>
      <c r="GDX265" s="18"/>
      <c r="GDY265" s="18"/>
      <c r="GDZ265" s="18"/>
      <c r="GEA265" s="18"/>
      <c r="GEB265" s="18"/>
      <c r="GEC265" s="18"/>
      <c r="GED265" s="18"/>
      <c r="GEE265" s="18"/>
      <c r="GEF265" s="18"/>
      <c r="GEG265" s="18"/>
      <c r="GEH265" s="18"/>
      <c r="GEI265" s="18"/>
      <c r="GEJ265" s="18"/>
      <c r="GEK265" s="18"/>
      <c r="GEL265" s="18"/>
      <c r="GEM265" s="18"/>
      <c r="GEN265" s="18"/>
      <c r="GEO265" s="18"/>
      <c r="GEP265" s="18"/>
      <c r="GEQ265" s="18"/>
      <c r="GER265" s="18"/>
      <c r="GES265" s="18"/>
      <c r="GET265" s="18"/>
      <c r="GEU265" s="18"/>
      <c r="GEV265" s="18"/>
      <c r="GEW265" s="18"/>
      <c r="GEX265" s="18"/>
      <c r="GEY265" s="18"/>
      <c r="GEZ265" s="18"/>
      <c r="GFA265" s="18"/>
      <c r="GFB265" s="18"/>
      <c r="GFC265" s="18"/>
      <c r="GFD265" s="18"/>
      <c r="GFE265" s="18"/>
      <c r="GFF265" s="18"/>
      <c r="GFG265" s="18"/>
      <c r="GFH265" s="18"/>
      <c r="GFI265" s="18"/>
      <c r="GFJ265" s="18"/>
      <c r="GFK265" s="18"/>
      <c r="GFL265" s="18"/>
      <c r="GFM265" s="18"/>
      <c r="GFN265" s="18"/>
      <c r="GFO265" s="18"/>
      <c r="GFP265" s="18"/>
      <c r="GFQ265" s="18"/>
      <c r="GFR265" s="18"/>
      <c r="GFS265" s="18"/>
      <c r="GFT265" s="18"/>
      <c r="GFU265" s="18"/>
      <c r="GFV265" s="18"/>
      <c r="GFW265" s="18"/>
      <c r="GFX265" s="18"/>
      <c r="GFY265" s="18"/>
      <c r="GFZ265" s="18"/>
      <c r="GGA265" s="18"/>
      <c r="GGB265" s="18"/>
      <c r="GGC265" s="18"/>
      <c r="GGD265" s="18"/>
      <c r="GGE265" s="18"/>
      <c r="GGF265" s="18"/>
      <c r="GGG265" s="18"/>
      <c r="GGH265" s="18"/>
      <c r="GGI265" s="18"/>
      <c r="GGJ265" s="18"/>
      <c r="GGK265" s="18"/>
      <c r="GGL265" s="18"/>
      <c r="GGM265" s="18"/>
      <c r="GGN265" s="18"/>
      <c r="GGO265" s="18"/>
      <c r="GGP265" s="18"/>
      <c r="GGQ265" s="18"/>
      <c r="GGR265" s="18"/>
      <c r="GGS265" s="18"/>
      <c r="GGT265" s="18"/>
      <c r="GGU265" s="18"/>
      <c r="GGV265" s="18"/>
      <c r="GGW265" s="18"/>
      <c r="GGX265" s="18"/>
      <c r="GGY265" s="18"/>
      <c r="GGZ265" s="18"/>
      <c r="GHA265" s="18"/>
      <c r="GHB265" s="18"/>
      <c r="GHC265" s="18"/>
      <c r="GHD265" s="18"/>
      <c r="GHE265" s="18"/>
      <c r="GHF265" s="18"/>
      <c r="GHG265" s="18"/>
      <c r="GHH265" s="18"/>
      <c r="GHI265" s="18"/>
      <c r="GHJ265" s="18"/>
      <c r="GHK265" s="18"/>
      <c r="GHL265" s="18"/>
      <c r="GHM265" s="18"/>
      <c r="GHN265" s="18"/>
      <c r="GHO265" s="18"/>
      <c r="GHP265" s="18"/>
      <c r="GHQ265" s="18"/>
      <c r="GHR265" s="18"/>
      <c r="GHS265" s="18"/>
      <c r="GHT265" s="18"/>
      <c r="GHU265" s="18"/>
      <c r="GHV265" s="18"/>
      <c r="GHW265" s="18"/>
      <c r="GHX265" s="18"/>
      <c r="GHY265" s="18"/>
      <c r="GHZ265" s="18"/>
      <c r="GIA265" s="18"/>
      <c r="GIB265" s="18"/>
      <c r="GIC265" s="18"/>
      <c r="GID265" s="18"/>
      <c r="GIE265" s="18"/>
      <c r="GIF265" s="18"/>
      <c r="GIG265" s="18"/>
      <c r="GIH265" s="18"/>
      <c r="GII265" s="18"/>
      <c r="GIJ265" s="18"/>
      <c r="GIK265" s="18"/>
      <c r="GIL265" s="18"/>
      <c r="GIM265" s="18"/>
      <c r="GIN265" s="18"/>
      <c r="GIO265" s="18"/>
      <c r="GIP265" s="18"/>
      <c r="GIQ265" s="18"/>
      <c r="GIR265" s="18"/>
      <c r="GIS265" s="18"/>
      <c r="GIT265" s="18"/>
      <c r="GIU265" s="18"/>
      <c r="GIV265" s="18"/>
      <c r="GIW265" s="18"/>
      <c r="GIX265" s="18"/>
      <c r="GIY265" s="18"/>
      <c r="GIZ265" s="18"/>
      <c r="GJA265" s="18"/>
      <c r="GJB265" s="18"/>
      <c r="GJC265" s="18"/>
      <c r="GJD265" s="18"/>
      <c r="GJE265" s="18"/>
      <c r="GJF265" s="18"/>
      <c r="GJG265" s="18"/>
      <c r="GJH265" s="18"/>
      <c r="GJI265" s="18"/>
      <c r="GJJ265" s="18"/>
      <c r="GJK265" s="18"/>
      <c r="GJL265" s="18"/>
      <c r="GJM265" s="18"/>
      <c r="GJN265" s="18"/>
      <c r="GJO265" s="18"/>
      <c r="GJP265" s="18"/>
      <c r="GJQ265" s="18"/>
      <c r="GJR265" s="18"/>
      <c r="GJS265" s="18"/>
      <c r="GJT265" s="18"/>
      <c r="GJU265" s="18"/>
      <c r="GJV265" s="18"/>
      <c r="GJW265" s="18"/>
      <c r="GJX265" s="18"/>
      <c r="GJY265" s="18"/>
      <c r="GJZ265" s="18"/>
      <c r="GKA265" s="18"/>
      <c r="GKB265" s="18"/>
      <c r="GKC265" s="18"/>
      <c r="GKD265" s="18"/>
      <c r="GKE265" s="18"/>
      <c r="GKF265" s="18"/>
      <c r="GKG265" s="18"/>
      <c r="GKH265" s="18"/>
      <c r="GKI265" s="18"/>
      <c r="GKJ265" s="18"/>
      <c r="GKK265" s="18"/>
      <c r="GKL265" s="18"/>
      <c r="GKM265" s="18"/>
      <c r="GKN265" s="18"/>
      <c r="GKO265" s="18"/>
      <c r="GKP265" s="18"/>
      <c r="GKQ265" s="18"/>
      <c r="GKR265" s="18"/>
      <c r="GKS265" s="18"/>
      <c r="GKT265" s="18"/>
      <c r="GKU265" s="18"/>
      <c r="GKV265" s="18"/>
      <c r="GKW265" s="18"/>
      <c r="GKX265" s="18"/>
      <c r="GKY265" s="18"/>
      <c r="GKZ265" s="18"/>
      <c r="GLA265" s="18"/>
      <c r="GLB265" s="18"/>
      <c r="GLC265" s="18"/>
      <c r="GLD265" s="18"/>
      <c r="GLE265" s="18"/>
      <c r="GLF265" s="18"/>
      <c r="GLG265" s="18"/>
      <c r="GLH265" s="18"/>
      <c r="GLI265" s="18"/>
      <c r="GLJ265" s="18"/>
      <c r="GLK265" s="18"/>
      <c r="GLL265" s="18"/>
      <c r="GLM265" s="18"/>
      <c r="GLN265" s="18"/>
      <c r="GLO265" s="18"/>
      <c r="GLP265" s="18"/>
      <c r="GLQ265" s="18"/>
      <c r="GLR265" s="18"/>
      <c r="GLS265" s="18"/>
      <c r="GLT265" s="18"/>
      <c r="GLU265" s="18"/>
      <c r="GLV265" s="18"/>
      <c r="GLW265" s="18"/>
      <c r="GLX265" s="18"/>
      <c r="GLY265" s="18"/>
      <c r="GLZ265" s="18"/>
      <c r="GMA265" s="18"/>
      <c r="GMB265" s="18"/>
      <c r="GMC265" s="18"/>
      <c r="GMD265" s="18"/>
      <c r="GME265" s="18"/>
      <c r="GMF265" s="18"/>
      <c r="GMG265" s="18"/>
      <c r="GMH265" s="18"/>
      <c r="GMI265" s="18"/>
      <c r="GMJ265" s="18"/>
      <c r="GMK265" s="18"/>
      <c r="GML265" s="18"/>
      <c r="GMM265" s="18"/>
      <c r="GMN265" s="18"/>
      <c r="GMO265" s="18"/>
      <c r="GMP265" s="18"/>
      <c r="GMQ265" s="18"/>
      <c r="GMR265" s="18"/>
      <c r="GMS265" s="18"/>
      <c r="GMT265" s="18"/>
      <c r="GMU265" s="18"/>
      <c r="GMV265" s="18"/>
      <c r="GMW265" s="18"/>
      <c r="GMX265" s="18"/>
      <c r="GMY265" s="18"/>
      <c r="GMZ265" s="18"/>
      <c r="GNA265" s="18"/>
      <c r="GNB265" s="18"/>
      <c r="GNC265" s="18"/>
      <c r="GND265" s="18"/>
      <c r="GNE265" s="18"/>
      <c r="GNF265" s="18"/>
      <c r="GNG265" s="18"/>
      <c r="GNH265" s="18"/>
      <c r="GNI265" s="18"/>
      <c r="GNJ265" s="18"/>
      <c r="GNK265" s="18"/>
      <c r="GNL265" s="18"/>
      <c r="GNM265" s="18"/>
      <c r="GNN265" s="18"/>
      <c r="GNO265" s="18"/>
      <c r="GNP265" s="18"/>
      <c r="GNQ265" s="18"/>
      <c r="GNR265" s="18"/>
      <c r="GNS265" s="18"/>
      <c r="GNT265" s="18"/>
      <c r="GNU265" s="18"/>
      <c r="GNV265" s="18"/>
      <c r="GNW265" s="18"/>
      <c r="GNX265" s="18"/>
      <c r="GNY265" s="18"/>
      <c r="GNZ265" s="18"/>
      <c r="GOA265" s="18"/>
      <c r="GOB265" s="18"/>
      <c r="GOC265" s="18"/>
      <c r="GOD265" s="18"/>
      <c r="GOE265" s="18"/>
      <c r="GOF265" s="18"/>
      <c r="GOG265" s="18"/>
      <c r="GOH265" s="18"/>
      <c r="GOI265" s="18"/>
      <c r="GOJ265" s="18"/>
      <c r="GOK265" s="18"/>
      <c r="GOL265" s="18"/>
      <c r="GOM265" s="18"/>
      <c r="GON265" s="18"/>
      <c r="GOO265" s="18"/>
      <c r="GOP265" s="18"/>
      <c r="GOQ265" s="18"/>
      <c r="GOR265" s="18"/>
      <c r="GOS265" s="18"/>
      <c r="GOT265" s="18"/>
      <c r="GOU265" s="18"/>
      <c r="GOV265" s="18"/>
      <c r="GOW265" s="18"/>
      <c r="GOX265" s="18"/>
      <c r="GOY265" s="18"/>
      <c r="GOZ265" s="18"/>
      <c r="GPA265" s="18"/>
      <c r="GPB265" s="18"/>
      <c r="GPC265" s="18"/>
      <c r="GPD265" s="18"/>
      <c r="GPE265" s="18"/>
      <c r="GPF265" s="18"/>
      <c r="GPG265" s="18"/>
      <c r="GPH265" s="18"/>
      <c r="GPI265" s="18"/>
      <c r="GPJ265" s="18"/>
      <c r="GPK265" s="18"/>
      <c r="GPL265" s="18"/>
      <c r="GPM265" s="18"/>
      <c r="GPN265" s="18"/>
      <c r="GPO265" s="18"/>
      <c r="GPP265" s="18"/>
      <c r="GPQ265" s="18"/>
      <c r="GPR265" s="18"/>
      <c r="GPS265" s="18"/>
      <c r="GPT265" s="18"/>
      <c r="GPU265" s="18"/>
      <c r="GPV265" s="18"/>
      <c r="GPW265" s="18"/>
      <c r="GPX265" s="18"/>
      <c r="GPY265" s="18"/>
      <c r="GPZ265" s="18"/>
      <c r="GQA265" s="18"/>
      <c r="GQB265" s="18"/>
      <c r="GQC265" s="18"/>
      <c r="GQD265" s="18"/>
      <c r="GQE265" s="18"/>
      <c r="GQF265" s="18"/>
      <c r="GQG265" s="18"/>
      <c r="GQH265" s="18"/>
      <c r="GQI265" s="18"/>
      <c r="GQJ265" s="18"/>
      <c r="GQK265" s="18"/>
      <c r="GQL265" s="18"/>
      <c r="GQM265" s="18"/>
      <c r="GQN265" s="18"/>
      <c r="GQO265" s="18"/>
      <c r="GQP265" s="18"/>
      <c r="GQQ265" s="18"/>
      <c r="GQR265" s="18"/>
      <c r="GQS265" s="18"/>
      <c r="GQT265" s="18"/>
      <c r="GQU265" s="18"/>
      <c r="GQV265" s="18"/>
      <c r="GQW265" s="18"/>
      <c r="GQX265" s="18"/>
      <c r="GQY265" s="18"/>
      <c r="GQZ265" s="18"/>
      <c r="GRA265" s="18"/>
      <c r="GRB265" s="18"/>
      <c r="GRC265" s="18"/>
      <c r="GRD265" s="18"/>
      <c r="GRE265" s="18"/>
      <c r="GRF265" s="18"/>
      <c r="GRG265" s="18"/>
      <c r="GRH265" s="18"/>
      <c r="GRI265" s="18"/>
      <c r="GRJ265" s="18"/>
      <c r="GRK265" s="18"/>
      <c r="GRL265" s="18"/>
      <c r="GRM265" s="18"/>
      <c r="GRN265" s="18"/>
      <c r="GRO265" s="18"/>
      <c r="GRP265" s="18"/>
      <c r="GRQ265" s="18"/>
      <c r="GRR265" s="18"/>
      <c r="GRS265" s="18"/>
      <c r="GRT265" s="18"/>
      <c r="GRU265" s="18"/>
      <c r="GRV265" s="18"/>
      <c r="GRW265" s="18"/>
      <c r="GRX265" s="18"/>
      <c r="GRY265" s="18"/>
      <c r="GRZ265" s="18"/>
      <c r="GSA265" s="18"/>
      <c r="GSB265" s="18"/>
      <c r="GSC265" s="18"/>
      <c r="GSD265" s="18"/>
      <c r="GSE265" s="18"/>
      <c r="GSF265" s="18"/>
      <c r="GSG265" s="18"/>
      <c r="GSH265" s="18"/>
      <c r="GSI265" s="18"/>
      <c r="GSJ265" s="18"/>
      <c r="GSK265" s="18"/>
      <c r="GSL265" s="18"/>
      <c r="GSM265" s="18"/>
      <c r="GSN265" s="18"/>
      <c r="GSO265" s="18"/>
      <c r="GSP265" s="18"/>
      <c r="GSQ265" s="18"/>
      <c r="GSR265" s="18"/>
      <c r="GSS265" s="18"/>
      <c r="GST265" s="18"/>
      <c r="GSU265" s="18"/>
      <c r="GSV265" s="18"/>
      <c r="GSW265" s="18"/>
      <c r="GSX265" s="18"/>
      <c r="GSY265" s="18"/>
      <c r="GSZ265" s="18"/>
      <c r="GTA265" s="18"/>
      <c r="GTB265" s="18"/>
      <c r="GTC265" s="18"/>
      <c r="GTD265" s="18"/>
      <c r="GTE265" s="18"/>
      <c r="GTF265" s="18"/>
      <c r="GTG265" s="18"/>
      <c r="GTH265" s="18"/>
      <c r="GTI265" s="18"/>
      <c r="GTJ265" s="18"/>
      <c r="GTK265" s="18"/>
      <c r="GTL265" s="18"/>
      <c r="GTM265" s="18"/>
      <c r="GTN265" s="18"/>
      <c r="GTO265" s="18"/>
      <c r="GTP265" s="18"/>
      <c r="GTQ265" s="18"/>
      <c r="GTR265" s="18"/>
      <c r="GTS265" s="18"/>
      <c r="GTT265" s="18"/>
      <c r="GTU265" s="18"/>
      <c r="GTV265" s="18"/>
      <c r="GTW265" s="18"/>
      <c r="GTX265" s="18"/>
      <c r="GTY265" s="18"/>
      <c r="GTZ265" s="18"/>
      <c r="GUA265" s="18"/>
      <c r="GUB265" s="18"/>
      <c r="GUC265" s="18"/>
      <c r="GUD265" s="18"/>
      <c r="GUE265" s="18"/>
      <c r="GUF265" s="18"/>
      <c r="GUG265" s="18"/>
      <c r="GUH265" s="18"/>
      <c r="GUI265" s="18"/>
      <c r="GUJ265" s="18"/>
      <c r="GUK265" s="18"/>
      <c r="GUL265" s="18"/>
      <c r="GUM265" s="18"/>
      <c r="GUN265" s="18"/>
      <c r="GUO265" s="18"/>
      <c r="GUP265" s="18"/>
      <c r="GUQ265" s="18"/>
      <c r="GUR265" s="18"/>
      <c r="GUS265" s="18"/>
      <c r="GUT265" s="18"/>
      <c r="GUU265" s="18"/>
      <c r="GUV265" s="18"/>
      <c r="GUW265" s="18"/>
      <c r="GUX265" s="18"/>
      <c r="GUY265" s="18"/>
      <c r="GUZ265" s="18"/>
      <c r="GVA265" s="18"/>
      <c r="GVB265" s="18"/>
      <c r="GVC265" s="18"/>
      <c r="GVD265" s="18"/>
      <c r="GVE265" s="18"/>
      <c r="GVF265" s="18"/>
      <c r="GVG265" s="18"/>
      <c r="GVH265" s="18"/>
      <c r="GVI265" s="18"/>
      <c r="GVJ265" s="18"/>
      <c r="GVK265" s="18"/>
      <c r="GVL265" s="18"/>
      <c r="GVM265" s="18"/>
      <c r="GVN265" s="18"/>
      <c r="GVO265" s="18"/>
      <c r="GVP265" s="18"/>
      <c r="GVQ265" s="18"/>
      <c r="GVR265" s="18"/>
      <c r="GVS265" s="18"/>
      <c r="GVT265" s="18"/>
      <c r="GVU265" s="18"/>
      <c r="GVV265" s="18"/>
      <c r="GVW265" s="18"/>
      <c r="GVX265" s="18"/>
      <c r="GVY265" s="18"/>
      <c r="GVZ265" s="18"/>
      <c r="GWA265" s="18"/>
      <c r="GWB265" s="18"/>
      <c r="GWC265" s="18"/>
      <c r="GWD265" s="18"/>
      <c r="GWE265" s="18"/>
      <c r="GWF265" s="18"/>
      <c r="GWG265" s="18"/>
      <c r="GWH265" s="18"/>
      <c r="GWI265" s="18"/>
      <c r="GWJ265" s="18"/>
      <c r="GWK265" s="18"/>
      <c r="GWL265" s="18"/>
      <c r="GWM265" s="18"/>
      <c r="GWN265" s="18"/>
      <c r="GWO265" s="18"/>
      <c r="GWP265" s="18"/>
      <c r="GWQ265" s="18"/>
      <c r="GWR265" s="18"/>
      <c r="GWS265" s="18"/>
      <c r="GWT265" s="18"/>
      <c r="GWU265" s="18"/>
      <c r="GWV265" s="18"/>
      <c r="GWW265" s="18"/>
      <c r="GWX265" s="18"/>
      <c r="GWY265" s="18"/>
      <c r="GWZ265" s="18"/>
      <c r="GXA265" s="18"/>
      <c r="GXB265" s="18"/>
      <c r="GXC265" s="18"/>
      <c r="GXD265" s="18"/>
      <c r="GXE265" s="18"/>
      <c r="GXF265" s="18"/>
      <c r="GXG265" s="18"/>
      <c r="GXH265" s="18"/>
      <c r="GXI265" s="18"/>
      <c r="GXJ265" s="18"/>
      <c r="GXK265" s="18"/>
      <c r="GXL265" s="18"/>
      <c r="GXM265" s="18"/>
      <c r="GXN265" s="18"/>
      <c r="GXO265" s="18"/>
      <c r="GXP265" s="18"/>
      <c r="GXQ265" s="18"/>
      <c r="GXR265" s="18"/>
      <c r="GXS265" s="18"/>
      <c r="GXT265" s="18"/>
      <c r="GXU265" s="18"/>
      <c r="GXV265" s="18"/>
      <c r="GXW265" s="18"/>
      <c r="GXX265" s="18"/>
      <c r="GXY265" s="18"/>
      <c r="GXZ265" s="18"/>
      <c r="GYA265" s="18"/>
      <c r="GYB265" s="18"/>
      <c r="GYC265" s="18"/>
      <c r="GYD265" s="18"/>
      <c r="GYE265" s="18"/>
      <c r="GYF265" s="18"/>
      <c r="GYG265" s="18"/>
      <c r="GYH265" s="18"/>
      <c r="GYI265" s="18"/>
      <c r="GYJ265" s="18"/>
      <c r="GYK265" s="18"/>
      <c r="GYL265" s="18"/>
      <c r="GYM265" s="18"/>
      <c r="GYN265" s="18"/>
      <c r="GYO265" s="18"/>
      <c r="GYP265" s="18"/>
      <c r="GYQ265" s="18"/>
      <c r="GYR265" s="18"/>
      <c r="GYS265" s="18"/>
      <c r="GYT265" s="18"/>
      <c r="GYU265" s="18"/>
      <c r="GYV265" s="18"/>
      <c r="GYW265" s="18"/>
      <c r="GYX265" s="18"/>
      <c r="GYY265" s="18"/>
      <c r="GYZ265" s="18"/>
      <c r="GZA265" s="18"/>
      <c r="GZB265" s="18"/>
      <c r="GZC265" s="18"/>
      <c r="GZD265" s="18"/>
      <c r="GZE265" s="18"/>
      <c r="GZF265" s="18"/>
      <c r="GZG265" s="18"/>
      <c r="GZH265" s="18"/>
      <c r="GZI265" s="18"/>
      <c r="GZJ265" s="18"/>
      <c r="GZK265" s="18"/>
      <c r="GZL265" s="18"/>
      <c r="GZM265" s="18"/>
      <c r="GZN265" s="18"/>
      <c r="GZO265" s="18"/>
      <c r="GZP265" s="18"/>
      <c r="GZQ265" s="18"/>
      <c r="GZR265" s="18"/>
      <c r="GZS265" s="18"/>
      <c r="GZT265" s="18"/>
      <c r="GZU265" s="18"/>
      <c r="GZV265" s="18"/>
      <c r="GZW265" s="18"/>
      <c r="GZX265" s="18"/>
      <c r="GZY265" s="18"/>
      <c r="GZZ265" s="18"/>
      <c r="HAA265" s="18"/>
      <c r="HAB265" s="18"/>
      <c r="HAC265" s="18"/>
      <c r="HAD265" s="18"/>
      <c r="HAE265" s="18"/>
      <c r="HAF265" s="18"/>
      <c r="HAG265" s="18"/>
      <c r="HAH265" s="18"/>
      <c r="HAI265" s="18"/>
      <c r="HAJ265" s="18"/>
      <c r="HAK265" s="18"/>
      <c r="HAL265" s="18"/>
      <c r="HAM265" s="18"/>
      <c r="HAN265" s="18"/>
      <c r="HAO265" s="18"/>
      <c r="HAP265" s="18"/>
      <c r="HAQ265" s="18"/>
      <c r="HAR265" s="18"/>
      <c r="HAS265" s="18"/>
      <c r="HAT265" s="18"/>
      <c r="HAU265" s="18"/>
      <c r="HAV265" s="18"/>
      <c r="HAW265" s="18"/>
      <c r="HAX265" s="18"/>
      <c r="HAY265" s="18"/>
      <c r="HAZ265" s="18"/>
      <c r="HBA265" s="18"/>
      <c r="HBB265" s="18"/>
      <c r="HBC265" s="18"/>
      <c r="HBD265" s="18"/>
      <c r="HBE265" s="18"/>
      <c r="HBF265" s="18"/>
      <c r="HBG265" s="18"/>
      <c r="HBH265" s="18"/>
      <c r="HBI265" s="18"/>
      <c r="HBJ265" s="18"/>
      <c r="HBK265" s="18"/>
      <c r="HBL265" s="18"/>
      <c r="HBM265" s="18"/>
      <c r="HBN265" s="18"/>
      <c r="HBO265" s="18"/>
      <c r="HBP265" s="18"/>
      <c r="HBQ265" s="18"/>
      <c r="HBR265" s="18"/>
      <c r="HBS265" s="18"/>
      <c r="HBT265" s="18"/>
      <c r="HBU265" s="18"/>
      <c r="HBV265" s="18"/>
      <c r="HBW265" s="18"/>
      <c r="HBX265" s="18"/>
      <c r="HBY265" s="18"/>
      <c r="HBZ265" s="18"/>
      <c r="HCA265" s="18"/>
      <c r="HCB265" s="18"/>
      <c r="HCC265" s="18"/>
      <c r="HCD265" s="18"/>
      <c r="HCE265" s="18"/>
      <c r="HCF265" s="18"/>
      <c r="HCG265" s="18"/>
      <c r="HCH265" s="18"/>
      <c r="HCI265" s="18"/>
      <c r="HCJ265" s="18"/>
      <c r="HCK265" s="18"/>
      <c r="HCL265" s="18"/>
      <c r="HCM265" s="18"/>
      <c r="HCN265" s="18"/>
      <c r="HCO265" s="18"/>
      <c r="HCP265" s="18"/>
      <c r="HCQ265" s="18"/>
      <c r="HCR265" s="18"/>
      <c r="HCS265" s="18"/>
      <c r="HCT265" s="18"/>
      <c r="HCU265" s="18"/>
      <c r="HCV265" s="18"/>
      <c r="HCW265" s="18"/>
      <c r="HCX265" s="18"/>
      <c r="HCY265" s="18"/>
      <c r="HCZ265" s="18"/>
      <c r="HDA265" s="18"/>
      <c r="HDB265" s="18"/>
      <c r="HDC265" s="18"/>
      <c r="HDD265" s="18"/>
      <c r="HDE265" s="18"/>
      <c r="HDF265" s="18"/>
      <c r="HDG265" s="18"/>
      <c r="HDH265" s="18"/>
      <c r="HDI265" s="18"/>
      <c r="HDJ265" s="18"/>
      <c r="HDK265" s="18"/>
      <c r="HDL265" s="18"/>
      <c r="HDM265" s="18"/>
      <c r="HDN265" s="18"/>
      <c r="HDO265" s="18"/>
      <c r="HDP265" s="18"/>
      <c r="HDQ265" s="18"/>
      <c r="HDR265" s="18"/>
      <c r="HDS265" s="18"/>
      <c r="HDT265" s="18"/>
      <c r="HDU265" s="18"/>
      <c r="HDV265" s="18"/>
      <c r="HDW265" s="18"/>
      <c r="HDX265" s="18"/>
      <c r="HDY265" s="18"/>
      <c r="HDZ265" s="18"/>
      <c r="HEA265" s="18"/>
      <c r="HEB265" s="18"/>
      <c r="HEC265" s="18"/>
      <c r="HED265" s="18"/>
      <c r="HEE265" s="18"/>
      <c r="HEF265" s="18"/>
      <c r="HEG265" s="18"/>
      <c r="HEH265" s="18"/>
      <c r="HEI265" s="18"/>
      <c r="HEJ265" s="18"/>
      <c r="HEK265" s="18"/>
      <c r="HEL265" s="18"/>
      <c r="HEM265" s="18"/>
      <c r="HEN265" s="18"/>
      <c r="HEO265" s="18"/>
      <c r="HEP265" s="18"/>
      <c r="HEQ265" s="18"/>
      <c r="HER265" s="18"/>
      <c r="HES265" s="18"/>
      <c r="HET265" s="18"/>
      <c r="HEU265" s="18"/>
      <c r="HEV265" s="18"/>
      <c r="HEW265" s="18"/>
      <c r="HEX265" s="18"/>
      <c r="HEY265" s="18"/>
      <c r="HEZ265" s="18"/>
      <c r="HFA265" s="18"/>
      <c r="HFB265" s="18"/>
      <c r="HFC265" s="18"/>
      <c r="HFD265" s="18"/>
      <c r="HFE265" s="18"/>
      <c r="HFF265" s="18"/>
      <c r="HFG265" s="18"/>
      <c r="HFH265" s="18"/>
      <c r="HFI265" s="18"/>
      <c r="HFJ265" s="18"/>
      <c r="HFK265" s="18"/>
      <c r="HFL265" s="18"/>
      <c r="HFM265" s="18"/>
      <c r="HFN265" s="18"/>
      <c r="HFO265" s="18"/>
      <c r="HFP265" s="18"/>
      <c r="HFQ265" s="18"/>
      <c r="HFR265" s="18"/>
      <c r="HFS265" s="18"/>
      <c r="HFT265" s="18"/>
      <c r="HFU265" s="18"/>
      <c r="HFV265" s="18"/>
      <c r="HFW265" s="18"/>
      <c r="HFX265" s="18"/>
      <c r="HFY265" s="18"/>
      <c r="HFZ265" s="18"/>
      <c r="HGA265" s="18"/>
      <c r="HGB265" s="18"/>
      <c r="HGC265" s="18"/>
      <c r="HGD265" s="18"/>
      <c r="HGE265" s="18"/>
      <c r="HGF265" s="18"/>
      <c r="HGG265" s="18"/>
      <c r="HGH265" s="18"/>
      <c r="HGI265" s="18"/>
      <c r="HGJ265" s="18"/>
      <c r="HGK265" s="18"/>
      <c r="HGL265" s="18"/>
      <c r="HGM265" s="18"/>
      <c r="HGN265" s="18"/>
      <c r="HGO265" s="18"/>
      <c r="HGP265" s="18"/>
      <c r="HGQ265" s="18"/>
      <c r="HGR265" s="18"/>
      <c r="HGS265" s="18"/>
      <c r="HGT265" s="18"/>
      <c r="HGU265" s="18"/>
      <c r="HGV265" s="18"/>
      <c r="HGW265" s="18"/>
      <c r="HGX265" s="18"/>
      <c r="HGY265" s="18"/>
      <c r="HGZ265" s="18"/>
      <c r="HHA265" s="18"/>
      <c r="HHB265" s="18"/>
      <c r="HHC265" s="18"/>
      <c r="HHD265" s="18"/>
      <c r="HHE265" s="18"/>
      <c r="HHF265" s="18"/>
      <c r="HHG265" s="18"/>
      <c r="HHH265" s="18"/>
      <c r="HHI265" s="18"/>
      <c r="HHJ265" s="18"/>
      <c r="HHK265" s="18"/>
      <c r="HHL265" s="18"/>
      <c r="HHM265" s="18"/>
      <c r="HHN265" s="18"/>
      <c r="HHO265" s="18"/>
      <c r="HHP265" s="18"/>
      <c r="HHQ265" s="18"/>
      <c r="HHR265" s="18"/>
      <c r="HHS265" s="18"/>
      <c r="HHT265" s="18"/>
      <c r="HHU265" s="18"/>
      <c r="HHV265" s="18"/>
      <c r="HHW265" s="18"/>
      <c r="HHX265" s="18"/>
      <c r="HHY265" s="18"/>
      <c r="HHZ265" s="18"/>
      <c r="HIA265" s="18"/>
      <c r="HIB265" s="18"/>
      <c r="HIC265" s="18"/>
      <c r="HID265" s="18"/>
      <c r="HIE265" s="18"/>
      <c r="HIF265" s="18"/>
      <c r="HIG265" s="18"/>
      <c r="HIH265" s="18"/>
      <c r="HII265" s="18"/>
      <c r="HIJ265" s="18"/>
      <c r="HIK265" s="18"/>
      <c r="HIL265" s="18"/>
      <c r="HIM265" s="18"/>
      <c r="HIN265" s="18"/>
      <c r="HIO265" s="18"/>
      <c r="HIP265" s="18"/>
      <c r="HIQ265" s="18"/>
      <c r="HIR265" s="18"/>
      <c r="HIS265" s="18"/>
      <c r="HIT265" s="18"/>
      <c r="HIU265" s="18"/>
      <c r="HIV265" s="18"/>
      <c r="HIW265" s="18"/>
      <c r="HIX265" s="18"/>
      <c r="HIY265" s="18"/>
      <c r="HIZ265" s="18"/>
      <c r="HJA265" s="18"/>
      <c r="HJB265" s="18"/>
      <c r="HJC265" s="18"/>
      <c r="HJD265" s="18"/>
      <c r="HJE265" s="18"/>
      <c r="HJF265" s="18"/>
      <c r="HJG265" s="18"/>
      <c r="HJH265" s="18"/>
      <c r="HJI265" s="18"/>
      <c r="HJJ265" s="18"/>
      <c r="HJK265" s="18"/>
      <c r="HJL265" s="18"/>
      <c r="HJM265" s="18"/>
      <c r="HJN265" s="18"/>
      <c r="HJO265" s="18"/>
      <c r="HJP265" s="18"/>
      <c r="HJQ265" s="18"/>
      <c r="HJR265" s="18"/>
      <c r="HJS265" s="18"/>
      <c r="HJT265" s="18"/>
      <c r="HJU265" s="18"/>
      <c r="HJV265" s="18"/>
      <c r="HJW265" s="18"/>
      <c r="HJX265" s="18"/>
      <c r="HJY265" s="18"/>
      <c r="HJZ265" s="18"/>
      <c r="HKA265" s="18"/>
      <c r="HKB265" s="18"/>
      <c r="HKC265" s="18"/>
      <c r="HKD265" s="18"/>
      <c r="HKE265" s="18"/>
      <c r="HKF265" s="18"/>
      <c r="HKG265" s="18"/>
      <c r="HKH265" s="18"/>
      <c r="HKI265" s="18"/>
      <c r="HKJ265" s="18"/>
      <c r="HKK265" s="18"/>
      <c r="HKL265" s="18"/>
      <c r="HKM265" s="18"/>
      <c r="HKN265" s="18"/>
      <c r="HKO265" s="18"/>
      <c r="HKP265" s="18"/>
      <c r="HKQ265" s="18"/>
      <c r="HKR265" s="18"/>
      <c r="HKS265" s="18"/>
      <c r="HKT265" s="18"/>
      <c r="HKU265" s="18"/>
      <c r="HKV265" s="18"/>
      <c r="HKW265" s="18"/>
      <c r="HKX265" s="18"/>
      <c r="HKY265" s="18"/>
      <c r="HKZ265" s="18"/>
      <c r="HLA265" s="18"/>
      <c r="HLB265" s="18"/>
      <c r="HLC265" s="18"/>
      <c r="HLD265" s="18"/>
      <c r="HLE265" s="18"/>
      <c r="HLF265" s="18"/>
      <c r="HLG265" s="18"/>
      <c r="HLH265" s="18"/>
      <c r="HLI265" s="18"/>
      <c r="HLJ265" s="18"/>
      <c r="HLK265" s="18"/>
      <c r="HLL265" s="18"/>
      <c r="HLM265" s="18"/>
      <c r="HLN265" s="18"/>
      <c r="HLO265" s="18"/>
      <c r="HLP265" s="18"/>
      <c r="HLQ265" s="18"/>
      <c r="HLR265" s="18"/>
      <c r="HLS265" s="18"/>
      <c r="HLT265" s="18"/>
      <c r="HLU265" s="18"/>
      <c r="HLV265" s="18"/>
      <c r="HLW265" s="18"/>
      <c r="HLX265" s="18"/>
      <c r="HLY265" s="18"/>
      <c r="HLZ265" s="18"/>
      <c r="HMA265" s="18"/>
      <c r="HMB265" s="18"/>
      <c r="HMC265" s="18"/>
      <c r="HMD265" s="18"/>
      <c r="HME265" s="18"/>
      <c r="HMF265" s="18"/>
      <c r="HMG265" s="18"/>
      <c r="HMH265" s="18"/>
      <c r="HMI265" s="18"/>
      <c r="HMJ265" s="18"/>
      <c r="HMK265" s="18"/>
      <c r="HML265" s="18"/>
      <c r="HMM265" s="18"/>
      <c r="HMN265" s="18"/>
      <c r="HMO265" s="18"/>
      <c r="HMP265" s="18"/>
      <c r="HMQ265" s="18"/>
      <c r="HMR265" s="18"/>
      <c r="HMS265" s="18"/>
      <c r="HMT265" s="18"/>
      <c r="HMU265" s="18"/>
      <c r="HMV265" s="18"/>
      <c r="HMW265" s="18"/>
      <c r="HMX265" s="18"/>
      <c r="HMY265" s="18"/>
      <c r="HMZ265" s="18"/>
      <c r="HNA265" s="18"/>
      <c r="HNB265" s="18"/>
      <c r="HNC265" s="18"/>
      <c r="HND265" s="18"/>
      <c r="HNE265" s="18"/>
      <c r="HNF265" s="18"/>
      <c r="HNG265" s="18"/>
      <c r="HNH265" s="18"/>
      <c r="HNI265" s="18"/>
      <c r="HNJ265" s="18"/>
      <c r="HNK265" s="18"/>
      <c r="HNL265" s="18"/>
      <c r="HNM265" s="18"/>
      <c r="HNN265" s="18"/>
      <c r="HNO265" s="18"/>
      <c r="HNP265" s="18"/>
      <c r="HNQ265" s="18"/>
      <c r="HNR265" s="18"/>
      <c r="HNS265" s="18"/>
      <c r="HNT265" s="18"/>
      <c r="HNU265" s="18"/>
      <c r="HNV265" s="18"/>
      <c r="HNW265" s="18"/>
      <c r="HNX265" s="18"/>
      <c r="HNY265" s="18"/>
      <c r="HNZ265" s="18"/>
      <c r="HOA265" s="18"/>
      <c r="HOB265" s="18"/>
      <c r="HOC265" s="18"/>
      <c r="HOD265" s="18"/>
      <c r="HOE265" s="18"/>
      <c r="HOF265" s="18"/>
      <c r="HOG265" s="18"/>
      <c r="HOH265" s="18"/>
      <c r="HOI265" s="18"/>
      <c r="HOJ265" s="18"/>
      <c r="HOK265" s="18"/>
      <c r="HOL265" s="18"/>
      <c r="HOM265" s="18"/>
      <c r="HON265" s="18"/>
      <c r="HOO265" s="18"/>
      <c r="HOP265" s="18"/>
      <c r="HOQ265" s="18"/>
      <c r="HOR265" s="18"/>
      <c r="HOS265" s="18"/>
      <c r="HOT265" s="18"/>
      <c r="HOU265" s="18"/>
      <c r="HOV265" s="18"/>
      <c r="HOW265" s="18"/>
      <c r="HOX265" s="18"/>
      <c r="HOY265" s="18"/>
      <c r="HOZ265" s="18"/>
      <c r="HPA265" s="18"/>
      <c r="HPB265" s="18"/>
      <c r="HPC265" s="18"/>
      <c r="HPD265" s="18"/>
      <c r="HPE265" s="18"/>
      <c r="HPF265" s="18"/>
      <c r="HPG265" s="18"/>
      <c r="HPH265" s="18"/>
      <c r="HPI265" s="18"/>
      <c r="HPJ265" s="18"/>
      <c r="HPK265" s="18"/>
      <c r="HPL265" s="18"/>
      <c r="HPM265" s="18"/>
      <c r="HPN265" s="18"/>
      <c r="HPO265" s="18"/>
      <c r="HPP265" s="18"/>
      <c r="HPQ265" s="18"/>
      <c r="HPR265" s="18"/>
      <c r="HPS265" s="18"/>
      <c r="HPT265" s="18"/>
      <c r="HPU265" s="18"/>
      <c r="HPV265" s="18"/>
      <c r="HPW265" s="18"/>
      <c r="HPX265" s="18"/>
      <c r="HPY265" s="18"/>
      <c r="HPZ265" s="18"/>
      <c r="HQA265" s="18"/>
      <c r="HQB265" s="18"/>
      <c r="HQC265" s="18"/>
      <c r="HQD265" s="18"/>
      <c r="HQE265" s="18"/>
      <c r="HQF265" s="18"/>
      <c r="HQG265" s="18"/>
      <c r="HQH265" s="18"/>
      <c r="HQI265" s="18"/>
      <c r="HQJ265" s="18"/>
      <c r="HQK265" s="18"/>
      <c r="HQL265" s="18"/>
      <c r="HQM265" s="18"/>
      <c r="HQN265" s="18"/>
      <c r="HQO265" s="18"/>
      <c r="HQP265" s="18"/>
      <c r="HQQ265" s="18"/>
      <c r="HQR265" s="18"/>
      <c r="HQS265" s="18"/>
      <c r="HQT265" s="18"/>
      <c r="HQU265" s="18"/>
      <c r="HQV265" s="18"/>
      <c r="HQW265" s="18"/>
      <c r="HQX265" s="18"/>
      <c r="HQY265" s="18"/>
      <c r="HQZ265" s="18"/>
      <c r="HRA265" s="18"/>
      <c r="HRB265" s="18"/>
      <c r="HRC265" s="18"/>
      <c r="HRD265" s="18"/>
      <c r="HRE265" s="18"/>
      <c r="HRF265" s="18"/>
      <c r="HRG265" s="18"/>
      <c r="HRH265" s="18"/>
      <c r="HRI265" s="18"/>
      <c r="HRJ265" s="18"/>
      <c r="HRK265" s="18"/>
      <c r="HRL265" s="18"/>
      <c r="HRM265" s="18"/>
      <c r="HRN265" s="18"/>
      <c r="HRO265" s="18"/>
      <c r="HRP265" s="18"/>
      <c r="HRQ265" s="18"/>
      <c r="HRR265" s="18"/>
      <c r="HRS265" s="18"/>
      <c r="HRT265" s="18"/>
      <c r="HRU265" s="18"/>
      <c r="HRV265" s="18"/>
      <c r="HRW265" s="18"/>
      <c r="HRX265" s="18"/>
      <c r="HRY265" s="18"/>
      <c r="HRZ265" s="18"/>
      <c r="HSA265" s="18"/>
      <c r="HSB265" s="18"/>
      <c r="HSC265" s="18"/>
      <c r="HSD265" s="18"/>
      <c r="HSE265" s="18"/>
      <c r="HSF265" s="18"/>
      <c r="HSG265" s="18"/>
      <c r="HSH265" s="18"/>
      <c r="HSI265" s="18"/>
      <c r="HSJ265" s="18"/>
      <c r="HSK265" s="18"/>
      <c r="HSL265" s="18"/>
      <c r="HSM265" s="18"/>
      <c r="HSN265" s="18"/>
      <c r="HSO265" s="18"/>
      <c r="HSP265" s="18"/>
      <c r="HSQ265" s="18"/>
      <c r="HSR265" s="18"/>
      <c r="HSS265" s="18"/>
      <c r="HST265" s="18"/>
      <c r="HSU265" s="18"/>
      <c r="HSV265" s="18"/>
      <c r="HSW265" s="18"/>
      <c r="HSX265" s="18"/>
      <c r="HSY265" s="18"/>
      <c r="HSZ265" s="18"/>
      <c r="HTA265" s="18"/>
      <c r="HTB265" s="18"/>
      <c r="HTC265" s="18"/>
      <c r="HTD265" s="18"/>
      <c r="HTE265" s="18"/>
      <c r="HTF265" s="18"/>
      <c r="HTG265" s="18"/>
      <c r="HTH265" s="18"/>
      <c r="HTI265" s="18"/>
      <c r="HTJ265" s="18"/>
      <c r="HTK265" s="18"/>
      <c r="HTL265" s="18"/>
      <c r="HTM265" s="18"/>
      <c r="HTN265" s="18"/>
      <c r="HTO265" s="18"/>
      <c r="HTP265" s="18"/>
      <c r="HTQ265" s="18"/>
      <c r="HTR265" s="18"/>
      <c r="HTS265" s="18"/>
      <c r="HTT265" s="18"/>
      <c r="HTU265" s="18"/>
      <c r="HTV265" s="18"/>
      <c r="HTW265" s="18"/>
      <c r="HTX265" s="18"/>
      <c r="HTY265" s="18"/>
      <c r="HTZ265" s="18"/>
      <c r="HUA265" s="18"/>
      <c r="HUB265" s="18"/>
      <c r="HUC265" s="18"/>
      <c r="HUD265" s="18"/>
      <c r="HUE265" s="18"/>
      <c r="HUF265" s="18"/>
      <c r="HUG265" s="18"/>
      <c r="HUH265" s="18"/>
      <c r="HUI265" s="18"/>
      <c r="HUJ265" s="18"/>
      <c r="HUK265" s="18"/>
      <c r="HUL265" s="18"/>
      <c r="HUM265" s="18"/>
      <c r="HUN265" s="18"/>
      <c r="HUO265" s="18"/>
      <c r="HUP265" s="18"/>
      <c r="HUQ265" s="18"/>
      <c r="HUR265" s="18"/>
      <c r="HUS265" s="18"/>
      <c r="HUT265" s="18"/>
      <c r="HUU265" s="18"/>
      <c r="HUV265" s="18"/>
      <c r="HUW265" s="18"/>
      <c r="HUX265" s="18"/>
      <c r="HUY265" s="18"/>
      <c r="HUZ265" s="18"/>
      <c r="HVA265" s="18"/>
      <c r="HVB265" s="18"/>
      <c r="HVC265" s="18"/>
      <c r="HVD265" s="18"/>
      <c r="HVE265" s="18"/>
      <c r="HVF265" s="18"/>
      <c r="HVG265" s="18"/>
      <c r="HVH265" s="18"/>
      <c r="HVI265" s="18"/>
      <c r="HVJ265" s="18"/>
      <c r="HVK265" s="18"/>
      <c r="HVL265" s="18"/>
      <c r="HVM265" s="18"/>
      <c r="HVN265" s="18"/>
      <c r="HVO265" s="18"/>
      <c r="HVP265" s="18"/>
      <c r="HVQ265" s="18"/>
      <c r="HVR265" s="18"/>
      <c r="HVS265" s="18"/>
      <c r="HVT265" s="18"/>
      <c r="HVU265" s="18"/>
      <c r="HVV265" s="18"/>
      <c r="HVW265" s="18"/>
      <c r="HVX265" s="18"/>
      <c r="HVY265" s="18"/>
      <c r="HVZ265" s="18"/>
      <c r="HWA265" s="18"/>
      <c r="HWB265" s="18"/>
      <c r="HWC265" s="18"/>
      <c r="HWD265" s="18"/>
      <c r="HWE265" s="18"/>
      <c r="HWF265" s="18"/>
      <c r="HWG265" s="18"/>
      <c r="HWH265" s="18"/>
      <c r="HWI265" s="18"/>
      <c r="HWJ265" s="18"/>
      <c r="HWK265" s="18"/>
      <c r="HWL265" s="18"/>
      <c r="HWM265" s="18"/>
      <c r="HWN265" s="18"/>
      <c r="HWO265" s="18"/>
      <c r="HWP265" s="18"/>
      <c r="HWQ265" s="18"/>
      <c r="HWR265" s="18"/>
      <c r="HWS265" s="18"/>
      <c r="HWT265" s="18"/>
      <c r="HWU265" s="18"/>
      <c r="HWV265" s="18"/>
      <c r="HWW265" s="18"/>
      <c r="HWX265" s="18"/>
      <c r="HWY265" s="18"/>
      <c r="HWZ265" s="18"/>
      <c r="HXA265" s="18"/>
      <c r="HXB265" s="18"/>
      <c r="HXC265" s="18"/>
      <c r="HXD265" s="18"/>
      <c r="HXE265" s="18"/>
      <c r="HXF265" s="18"/>
      <c r="HXG265" s="18"/>
      <c r="HXH265" s="18"/>
      <c r="HXI265" s="18"/>
      <c r="HXJ265" s="18"/>
      <c r="HXK265" s="18"/>
      <c r="HXL265" s="18"/>
      <c r="HXM265" s="18"/>
      <c r="HXN265" s="18"/>
      <c r="HXO265" s="18"/>
      <c r="HXP265" s="18"/>
      <c r="HXQ265" s="18"/>
      <c r="HXR265" s="18"/>
      <c r="HXS265" s="18"/>
      <c r="HXT265" s="18"/>
      <c r="HXU265" s="18"/>
      <c r="HXV265" s="18"/>
      <c r="HXW265" s="18"/>
      <c r="HXX265" s="18"/>
      <c r="HXY265" s="18"/>
      <c r="HXZ265" s="18"/>
      <c r="HYA265" s="18"/>
      <c r="HYB265" s="18"/>
      <c r="HYC265" s="18"/>
      <c r="HYD265" s="18"/>
      <c r="HYE265" s="18"/>
      <c r="HYF265" s="18"/>
      <c r="HYG265" s="18"/>
      <c r="HYH265" s="18"/>
      <c r="HYI265" s="18"/>
      <c r="HYJ265" s="18"/>
      <c r="HYK265" s="18"/>
      <c r="HYL265" s="18"/>
      <c r="HYM265" s="18"/>
      <c r="HYN265" s="18"/>
      <c r="HYO265" s="18"/>
      <c r="HYP265" s="18"/>
      <c r="HYQ265" s="18"/>
      <c r="HYR265" s="18"/>
      <c r="HYS265" s="18"/>
      <c r="HYT265" s="18"/>
      <c r="HYU265" s="18"/>
      <c r="HYV265" s="18"/>
      <c r="HYW265" s="18"/>
      <c r="HYX265" s="18"/>
      <c r="HYY265" s="18"/>
      <c r="HYZ265" s="18"/>
      <c r="HZA265" s="18"/>
      <c r="HZB265" s="18"/>
      <c r="HZC265" s="18"/>
      <c r="HZD265" s="18"/>
      <c r="HZE265" s="18"/>
      <c r="HZF265" s="18"/>
      <c r="HZG265" s="18"/>
      <c r="HZH265" s="18"/>
      <c r="HZI265" s="18"/>
      <c r="HZJ265" s="18"/>
      <c r="HZK265" s="18"/>
      <c r="HZL265" s="18"/>
      <c r="HZM265" s="18"/>
      <c r="HZN265" s="18"/>
      <c r="HZO265" s="18"/>
      <c r="HZP265" s="18"/>
      <c r="HZQ265" s="18"/>
      <c r="HZR265" s="18"/>
      <c r="HZS265" s="18"/>
      <c r="HZT265" s="18"/>
      <c r="HZU265" s="18"/>
      <c r="HZV265" s="18"/>
      <c r="HZW265" s="18"/>
      <c r="HZX265" s="18"/>
      <c r="HZY265" s="18"/>
      <c r="HZZ265" s="18"/>
      <c r="IAA265" s="18"/>
      <c r="IAB265" s="18"/>
      <c r="IAC265" s="18"/>
      <c r="IAD265" s="18"/>
      <c r="IAE265" s="18"/>
      <c r="IAF265" s="18"/>
      <c r="IAG265" s="18"/>
      <c r="IAH265" s="18"/>
      <c r="IAI265" s="18"/>
      <c r="IAJ265" s="18"/>
      <c r="IAK265" s="18"/>
      <c r="IAL265" s="18"/>
      <c r="IAM265" s="18"/>
      <c r="IAN265" s="18"/>
      <c r="IAO265" s="18"/>
      <c r="IAP265" s="18"/>
      <c r="IAQ265" s="18"/>
      <c r="IAR265" s="18"/>
      <c r="IAS265" s="18"/>
      <c r="IAT265" s="18"/>
      <c r="IAU265" s="18"/>
      <c r="IAV265" s="18"/>
      <c r="IAW265" s="18"/>
      <c r="IAX265" s="18"/>
      <c r="IAY265" s="18"/>
      <c r="IAZ265" s="18"/>
      <c r="IBA265" s="18"/>
      <c r="IBB265" s="18"/>
      <c r="IBC265" s="18"/>
      <c r="IBD265" s="18"/>
      <c r="IBE265" s="18"/>
      <c r="IBF265" s="18"/>
      <c r="IBG265" s="18"/>
      <c r="IBH265" s="18"/>
      <c r="IBI265" s="18"/>
      <c r="IBJ265" s="18"/>
      <c r="IBK265" s="18"/>
      <c r="IBL265" s="18"/>
      <c r="IBM265" s="18"/>
      <c r="IBN265" s="18"/>
      <c r="IBO265" s="18"/>
      <c r="IBP265" s="18"/>
      <c r="IBQ265" s="18"/>
      <c r="IBR265" s="18"/>
      <c r="IBS265" s="18"/>
      <c r="IBT265" s="18"/>
      <c r="IBU265" s="18"/>
      <c r="IBV265" s="18"/>
      <c r="IBW265" s="18"/>
      <c r="IBX265" s="18"/>
      <c r="IBY265" s="18"/>
      <c r="IBZ265" s="18"/>
      <c r="ICA265" s="18"/>
      <c r="ICB265" s="18"/>
      <c r="ICC265" s="18"/>
      <c r="ICD265" s="18"/>
      <c r="ICE265" s="18"/>
      <c r="ICF265" s="18"/>
      <c r="ICG265" s="18"/>
      <c r="ICH265" s="18"/>
      <c r="ICI265" s="18"/>
      <c r="ICJ265" s="18"/>
      <c r="ICK265" s="18"/>
      <c r="ICL265" s="18"/>
      <c r="ICM265" s="18"/>
      <c r="ICN265" s="18"/>
      <c r="ICO265" s="18"/>
      <c r="ICP265" s="18"/>
      <c r="ICQ265" s="18"/>
      <c r="ICR265" s="18"/>
      <c r="ICS265" s="18"/>
      <c r="ICT265" s="18"/>
      <c r="ICU265" s="18"/>
      <c r="ICV265" s="18"/>
      <c r="ICW265" s="18"/>
      <c r="ICX265" s="18"/>
      <c r="ICY265" s="18"/>
      <c r="ICZ265" s="18"/>
      <c r="IDA265" s="18"/>
      <c r="IDB265" s="18"/>
      <c r="IDC265" s="18"/>
      <c r="IDD265" s="18"/>
      <c r="IDE265" s="18"/>
      <c r="IDF265" s="18"/>
      <c r="IDG265" s="18"/>
      <c r="IDH265" s="18"/>
      <c r="IDI265" s="18"/>
      <c r="IDJ265" s="18"/>
      <c r="IDK265" s="18"/>
      <c r="IDL265" s="18"/>
      <c r="IDM265" s="18"/>
      <c r="IDN265" s="18"/>
      <c r="IDO265" s="18"/>
      <c r="IDP265" s="18"/>
      <c r="IDQ265" s="18"/>
      <c r="IDR265" s="18"/>
      <c r="IDS265" s="18"/>
      <c r="IDT265" s="18"/>
      <c r="IDU265" s="18"/>
      <c r="IDV265" s="18"/>
      <c r="IDW265" s="18"/>
      <c r="IDX265" s="18"/>
      <c r="IDY265" s="18"/>
      <c r="IDZ265" s="18"/>
      <c r="IEA265" s="18"/>
      <c r="IEB265" s="18"/>
      <c r="IEC265" s="18"/>
      <c r="IED265" s="18"/>
      <c r="IEE265" s="18"/>
      <c r="IEF265" s="18"/>
      <c r="IEG265" s="18"/>
      <c r="IEH265" s="18"/>
      <c r="IEI265" s="18"/>
      <c r="IEJ265" s="18"/>
      <c r="IEK265" s="18"/>
      <c r="IEL265" s="18"/>
      <c r="IEM265" s="18"/>
      <c r="IEN265" s="18"/>
      <c r="IEO265" s="18"/>
      <c r="IEP265" s="18"/>
      <c r="IEQ265" s="18"/>
      <c r="IER265" s="18"/>
      <c r="IES265" s="18"/>
      <c r="IET265" s="18"/>
      <c r="IEU265" s="18"/>
      <c r="IEV265" s="18"/>
      <c r="IEW265" s="18"/>
      <c r="IEX265" s="18"/>
      <c r="IEY265" s="18"/>
      <c r="IEZ265" s="18"/>
      <c r="IFA265" s="18"/>
      <c r="IFB265" s="18"/>
      <c r="IFC265" s="18"/>
      <c r="IFD265" s="18"/>
      <c r="IFE265" s="18"/>
      <c r="IFF265" s="18"/>
      <c r="IFG265" s="18"/>
      <c r="IFH265" s="18"/>
      <c r="IFI265" s="18"/>
      <c r="IFJ265" s="18"/>
      <c r="IFK265" s="18"/>
      <c r="IFL265" s="18"/>
      <c r="IFM265" s="18"/>
      <c r="IFN265" s="18"/>
      <c r="IFO265" s="18"/>
      <c r="IFP265" s="18"/>
      <c r="IFQ265" s="18"/>
      <c r="IFR265" s="18"/>
      <c r="IFS265" s="18"/>
      <c r="IFT265" s="18"/>
      <c r="IFU265" s="18"/>
      <c r="IFV265" s="18"/>
      <c r="IFW265" s="18"/>
      <c r="IFX265" s="18"/>
      <c r="IFY265" s="18"/>
      <c r="IFZ265" s="18"/>
      <c r="IGA265" s="18"/>
      <c r="IGB265" s="18"/>
      <c r="IGC265" s="18"/>
      <c r="IGD265" s="18"/>
      <c r="IGE265" s="18"/>
      <c r="IGF265" s="18"/>
      <c r="IGG265" s="18"/>
      <c r="IGH265" s="18"/>
      <c r="IGI265" s="18"/>
      <c r="IGJ265" s="18"/>
      <c r="IGK265" s="18"/>
      <c r="IGL265" s="18"/>
      <c r="IGM265" s="18"/>
      <c r="IGN265" s="18"/>
      <c r="IGO265" s="18"/>
      <c r="IGP265" s="18"/>
      <c r="IGQ265" s="18"/>
      <c r="IGR265" s="18"/>
      <c r="IGS265" s="18"/>
      <c r="IGT265" s="18"/>
      <c r="IGU265" s="18"/>
      <c r="IGV265" s="18"/>
      <c r="IGW265" s="18"/>
      <c r="IGX265" s="18"/>
      <c r="IGY265" s="18"/>
      <c r="IGZ265" s="18"/>
      <c r="IHA265" s="18"/>
      <c r="IHB265" s="18"/>
      <c r="IHC265" s="18"/>
      <c r="IHD265" s="18"/>
      <c r="IHE265" s="18"/>
      <c r="IHF265" s="18"/>
      <c r="IHG265" s="18"/>
      <c r="IHH265" s="18"/>
      <c r="IHI265" s="18"/>
      <c r="IHJ265" s="18"/>
      <c r="IHK265" s="18"/>
      <c r="IHL265" s="18"/>
      <c r="IHM265" s="18"/>
      <c r="IHN265" s="18"/>
      <c r="IHO265" s="18"/>
      <c r="IHP265" s="18"/>
      <c r="IHQ265" s="18"/>
      <c r="IHR265" s="18"/>
      <c r="IHS265" s="18"/>
      <c r="IHT265" s="18"/>
      <c r="IHU265" s="18"/>
      <c r="IHV265" s="18"/>
      <c r="IHW265" s="18"/>
      <c r="IHX265" s="18"/>
      <c r="IHY265" s="18"/>
      <c r="IHZ265" s="18"/>
      <c r="IIA265" s="18"/>
      <c r="IIB265" s="18"/>
      <c r="IIC265" s="18"/>
      <c r="IID265" s="18"/>
      <c r="IIE265" s="18"/>
      <c r="IIF265" s="18"/>
      <c r="IIG265" s="18"/>
      <c r="IIH265" s="18"/>
      <c r="III265" s="18"/>
      <c r="IIJ265" s="18"/>
      <c r="IIK265" s="18"/>
      <c r="IIL265" s="18"/>
      <c r="IIM265" s="18"/>
      <c r="IIN265" s="18"/>
      <c r="IIO265" s="18"/>
      <c r="IIP265" s="18"/>
      <c r="IIQ265" s="18"/>
      <c r="IIR265" s="18"/>
      <c r="IIS265" s="18"/>
      <c r="IIT265" s="18"/>
      <c r="IIU265" s="18"/>
      <c r="IIV265" s="18"/>
      <c r="IIW265" s="18"/>
      <c r="IIX265" s="18"/>
      <c r="IIY265" s="18"/>
      <c r="IIZ265" s="18"/>
      <c r="IJA265" s="18"/>
      <c r="IJB265" s="18"/>
      <c r="IJC265" s="18"/>
      <c r="IJD265" s="18"/>
      <c r="IJE265" s="18"/>
      <c r="IJF265" s="18"/>
      <c r="IJG265" s="18"/>
      <c r="IJH265" s="18"/>
      <c r="IJI265" s="18"/>
      <c r="IJJ265" s="18"/>
      <c r="IJK265" s="18"/>
      <c r="IJL265" s="18"/>
      <c r="IJM265" s="18"/>
      <c r="IJN265" s="18"/>
      <c r="IJO265" s="18"/>
      <c r="IJP265" s="18"/>
      <c r="IJQ265" s="18"/>
      <c r="IJR265" s="18"/>
      <c r="IJS265" s="18"/>
      <c r="IJT265" s="18"/>
      <c r="IJU265" s="18"/>
      <c r="IJV265" s="18"/>
      <c r="IJW265" s="18"/>
      <c r="IJX265" s="18"/>
      <c r="IJY265" s="18"/>
      <c r="IJZ265" s="18"/>
      <c r="IKA265" s="18"/>
      <c r="IKB265" s="18"/>
      <c r="IKC265" s="18"/>
      <c r="IKD265" s="18"/>
      <c r="IKE265" s="18"/>
      <c r="IKF265" s="18"/>
      <c r="IKG265" s="18"/>
      <c r="IKH265" s="18"/>
      <c r="IKI265" s="18"/>
      <c r="IKJ265" s="18"/>
      <c r="IKK265" s="18"/>
      <c r="IKL265" s="18"/>
      <c r="IKM265" s="18"/>
      <c r="IKN265" s="18"/>
      <c r="IKO265" s="18"/>
      <c r="IKP265" s="18"/>
      <c r="IKQ265" s="18"/>
      <c r="IKR265" s="18"/>
      <c r="IKS265" s="18"/>
      <c r="IKT265" s="18"/>
      <c r="IKU265" s="18"/>
      <c r="IKV265" s="18"/>
      <c r="IKW265" s="18"/>
      <c r="IKX265" s="18"/>
      <c r="IKY265" s="18"/>
      <c r="IKZ265" s="18"/>
      <c r="ILA265" s="18"/>
      <c r="ILB265" s="18"/>
      <c r="ILC265" s="18"/>
      <c r="ILD265" s="18"/>
      <c r="ILE265" s="18"/>
      <c r="ILF265" s="18"/>
      <c r="ILG265" s="18"/>
      <c r="ILH265" s="18"/>
      <c r="ILI265" s="18"/>
      <c r="ILJ265" s="18"/>
      <c r="ILK265" s="18"/>
      <c r="ILL265" s="18"/>
      <c r="ILM265" s="18"/>
      <c r="ILN265" s="18"/>
      <c r="ILO265" s="18"/>
      <c r="ILP265" s="18"/>
      <c r="ILQ265" s="18"/>
      <c r="ILR265" s="18"/>
      <c r="ILS265" s="18"/>
      <c r="ILT265" s="18"/>
      <c r="ILU265" s="18"/>
      <c r="ILV265" s="18"/>
      <c r="ILW265" s="18"/>
      <c r="ILX265" s="18"/>
      <c r="ILY265" s="18"/>
      <c r="ILZ265" s="18"/>
      <c r="IMA265" s="18"/>
      <c r="IMB265" s="18"/>
      <c r="IMC265" s="18"/>
      <c r="IMD265" s="18"/>
      <c r="IME265" s="18"/>
      <c r="IMF265" s="18"/>
      <c r="IMG265" s="18"/>
      <c r="IMH265" s="18"/>
      <c r="IMI265" s="18"/>
      <c r="IMJ265" s="18"/>
      <c r="IMK265" s="18"/>
      <c r="IML265" s="18"/>
      <c r="IMM265" s="18"/>
      <c r="IMN265" s="18"/>
      <c r="IMO265" s="18"/>
      <c r="IMP265" s="18"/>
      <c r="IMQ265" s="18"/>
      <c r="IMR265" s="18"/>
      <c r="IMS265" s="18"/>
      <c r="IMT265" s="18"/>
      <c r="IMU265" s="18"/>
      <c r="IMV265" s="18"/>
      <c r="IMW265" s="18"/>
      <c r="IMX265" s="18"/>
      <c r="IMY265" s="18"/>
      <c r="IMZ265" s="18"/>
      <c r="INA265" s="18"/>
      <c r="INB265" s="18"/>
      <c r="INC265" s="18"/>
      <c r="IND265" s="18"/>
      <c r="INE265" s="18"/>
      <c r="INF265" s="18"/>
      <c r="ING265" s="18"/>
      <c r="INH265" s="18"/>
      <c r="INI265" s="18"/>
      <c r="INJ265" s="18"/>
      <c r="INK265" s="18"/>
      <c r="INL265" s="18"/>
      <c r="INM265" s="18"/>
      <c r="INN265" s="18"/>
      <c r="INO265" s="18"/>
      <c r="INP265" s="18"/>
      <c r="INQ265" s="18"/>
      <c r="INR265" s="18"/>
      <c r="INS265" s="18"/>
      <c r="INT265" s="18"/>
      <c r="INU265" s="18"/>
      <c r="INV265" s="18"/>
      <c r="INW265" s="18"/>
      <c r="INX265" s="18"/>
      <c r="INY265" s="18"/>
      <c r="INZ265" s="18"/>
      <c r="IOA265" s="18"/>
      <c r="IOB265" s="18"/>
      <c r="IOC265" s="18"/>
      <c r="IOD265" s="18"/>
      <c r="IOE265" s="18"/>
      <c r="IOF265" s="18"/>
      <c r="IOG265" s="18"/>
      <c r="IOH265" s="18"/>
      <c r="IOI265" s="18"/>
      <c r="IOJ265" s="18"/>
      <c r="IOK265" s="18"/>
      <c r="IOL265" s="18"/>
      <c r="IOM265" s="18"/>
      <c r="ION265" s="18"/>
      <c r="IOO265" s="18"/>
      <c r="IOP265" s="18"/>
      <c r="IOQ265" s="18"/>
      <c r="IOR265" s="18"/>
      <c r="IOS265" s="18"/>
      <c r="IOT265" s="18"/>
      <c r="IOU265" s="18"/>
      <c r="IOV265" s="18"/>
      <c r="IOW265" s="18"/>
      <c r="IOX265" s="18"/>
      <c r="IOY265" s="18"/>
      <c r="IOZ265" s="18"/>
      <c r="IPA265" s="18"/>
      <c r="IPB265" s="18"/>
      <c r="IPC265" s="18"/>
      <c r="IPD265" s="18"/>
      <c r="IPE265" s="18"/>
      <c r="IPF265" s="18"/>
      <c r="IPG265" s="18"/>
      <c r="IPH265" s="18"/>
      <c r="IPI265" s="18"/>
      <c r="IPJ265" s="18"/>
      <c r="IPK265" s="18"/>
      <c r="IPL265" s="18"/>
      <c r="IPM265" s="18"/>
      <c r="IPN265" s="18"/>
      <c r="IPO265" s="18"/>
      <c r="IPP265" s="18"/>
      <c r="IPQ265" s="18"/>
      <c r="IPR265" s="18"/>
      <c r="IPS265" s="18"/>
      <c r="IPT265" s="18"/>
      <c r="IPU265" s="18"/>
      <c r="IPV265" s="18"/>
      <c r="IPW265" s="18"/>
      <c r="IPX265" s="18"/>
      <c r="IPY265" s="18"/>
      <c r="IPZ265" s="18"/>
      <c r="IQA265" s="18"/>
      <c r="IQB265" s="18"/>
      <c r="IQC265" s="18"/>
      <c r="IQD265" s="18"/>
      <c r="IQE265" s="18"/>
      <c r="IQF265" s="18"/>
      <c r="IQG265" s="18"/>
      <c r="IQH265" s="18"/>
      <c r="IQI265" s="18"/>
      <c r="IQJ265" s="18"/>
      <c r="IQK265" s="18"/>
      <c r="IQL265" s="18"/>
      <c r="IQM265" s="18"/>
      <c r="IQN265" s="18"/>
      <c r="IQO265" s="18"/>
      <c r="IQP265" s="18"/>
      <c r="IQQ265" s="18"/>
      <c r="IQR265" s="18"/>
      <c r="IQS265" s="18"/>
      <c r="IQT265" s="18"/>
      <c r="IQU265" s="18"/>
      <c r="IQV265" s="18"/>
      <c r="IQW265" s="18"/>
      <c r="IQX265" s="18"/>
      <c r="IQY265" s="18"/>
      <c r="IQZ265" s="18"/>
      <c r="IRA265" s="18"/>
      <c r="IRB265" s="18"/>
      <c r="IRC265" s="18"/>
      <c r="IRD265" s="18"/>
      <c r="IRE265" s="18"/>
      <c r="IRF265" s="18"/>
      <c r="IRG265" s="18"/>
      <c r="IRH265" s="18"/>
      <c r="IRI265" s="18"/>
      <c r="IRJ265" s="18"/>
      <c r="IRK265" s="18"/>
      <c r="IRL265" s="18"/>
      <c r="IRM265" s="18"/>
      <c r="IRN265" s="18"/>
      <c r="IRO265" s="18"/>
      <c r="IRP265" s="18"/>
      <c r="IRQ265" s="18"/>
      <c r="IRR265" s="18"/>
      <c r="IRS265" s="18"/>
      <c r="IRT265" s="18"/>
      <c r="IRU265" s="18"/>
      <c r="IRV265" s="18"/>
      <c r="IRW265" s="18"/>
      <c r="IRX265" s="18"/>
      <c r="IRY265" s="18"/>
      <c r="IRZ265" s="18"/>
      <c r="ISA265" s="18"/>
      <c r="ISB265" s="18"/>
      <c r="ISC265" s="18"/>
      <c r="ISD265" s="18"/>
      <c r="ISE265" s="18"/>
      <c r="ISF265" s="18"/>
      <c r="ISG265" s="18"/>
      <c r="ISH265" s="18"/>
      <c r="ISI265" s="18"/>
      <c r="ISJ265" s="18"/>
      <c r="ISK265" s="18"/>
      <c r="ISL265" s="18"/>
      <c r="ISM265" s="18"/>
      <c r="ISN265" s="18"/>
      <c r="ISO265" s="18"/>
      <c r="ISP265" s="18"/>
      <c r="ISQ265" s="18"/>
      <c r="ISR265" s="18"/>
      <c r="ISS265" s="18"/>
      <c r="IST265" s="18"/>
      <c r="ISU265" s="18"/>
      <c r="ISV265" s="18"/>
      <c r="ISW265" s="18"/>
      <c r="ISX265" s="18"/>
      <c r="ISY265" s="18"/>
      <c r="ISZ265" s="18"/>
      <c r="ITA265" s="18"/>
      <c r="ITB265" s="18"/>
      <c r="ITC265" s="18"/>
      <c r="ITD265" s="18"/>
      <c r="ITE265" s="18"/>
      <c r="ITF265" s="18"/>
      <c r="ITG265" s="18"/>
      <c r="ITH265" s="18"/>
      <c r="ITI265" s="18"/>
      <c r="ITJ265" s="18"/>
      <c r="ITK265" s="18"/>
      <c r="ITL265" s="18"/>
      <c r="ITM265" s="18"/>
      <c r="ITN265" s="18"/>
      <c r="ITO265" s="18"/>
      <c r="ITP265" s="18"/>
      <c r="ITQ265" s="18"/>
      <c r="ITR265" s="18"/>
      <c r="ITS265" s="18"/>
      <c r="ITT265" s="18"/>
      <c r="ITU265" s="18"/>
      <c r="ITV265" s="18"/>
      <c r="ITW265" s="18"/>
      <c r="ITX265" s="18"/>
      <c r="ITY265" s="18"/>
      <c r="ITZ265" s="18"/>
      <c r="IUA265" s="18"/>
      <c r="IUB265" s="18"/>
      <c r="IUC265" s="18"/>
      <c r="IUD265" s="18"/>
      <c r="IUE265" s="18"/>
      <c r="IUF265" s="18"/>
      <c r="IUG265" s="18"/>
      <c r="IUH265" s="18"/>
      <c r="IUI265" s="18"/>
      <c r="IUJ265" s="18"/>
      <c r="IUK265" s="18"/>
      <c r="IUL265" s="18"/>
      <c r="IUM265" s="18"/>
      <c r="IUN265" s="18"/>
      <c r="IUO265" s="18"/>
      <c r="IUP265" s="18"/>
      <c r="IUQ265" s="18"/>
      <c r="IUR265" s="18"/>
      <c r="IUS265" s="18"/>
      <c r="IUT265" s="18"/>
      <c r="IUU265" s="18"/>
      <c r="IUV265" s="18"/>
      <c r="IUW265" s="18"/>
      <c r="IUX265" s="18"/>
      <c r="IUY265" s="18"/>
      <c r="IUZ265" s="18"/>
      <c r="IVA265" s="18"/>
      <c r="IVB265" s="18"/>
      <c r="IVC265" s="18"/>
      <c r="IVD265" s="18"/>
      <c r="IVE265" s="18"/>
      <c r="IVF265" s="18"/>
      <c r="IVG265" s="18"/>
      <c r="IVH265" s="18"/>
      <c r="IVI265" s="18"/>
      <c r="IVJ265" s="18"/>
      <c r="IVK265" s="18"/>
      <c r="IVL265" s="18"/>
      <c r="IVM265" s="18"/>
      <c r="IVN265" s="18"/>
      <c r="IVO265" s="18"/>
      <c r="IVP265" s="18"/>
      <c r="IVQ265" s="18"/>
      <c r="IVR265" s="18"/>
      <c r="IVS265" s="18"/>
      <c r="IVT265" s="18"/>
      <c r="IVU265" s="18"/>
      <c r="IVV265" s="18"/>
      <c r="IVW265" s="18"/>
      <c r="IVX265" s="18"/>
      <c r="IVY265" s="18"/>
      <c r="IVZ265" s="18"/>
      <c r="IWA265" s="18"/>
      <c r="IWB265" s="18"/>
      <c r="IWC265" s="18"/>
      <c r="IWD265" s="18"/>
      <c r="IWE265" s="18"/>
      <c r="IWF265" s="18"/>
      <c r="IWG265" s="18"/>
      <c r="IWH265" s="18"/>
      <c r="IWI265" s="18"/>
      <c r="IWJ265" s="18"/>
      <c r="IWK265" s="18"/>
      <c r="IWL265" s="18"/>
      <c r="IWM265" s="18"/>
      <c r="IWN265" s="18"/>
      <c r="IWO265" s="18"/>
      <c r="IWP265" s="18"/>
      <c r="IWQ265" s="18"/>
      <c r="IWR265" s="18"/>
      <c r="IWS265" s="18"/>
      <c r="IWT265" s="18"/>
      <c r="IWU265" s="18"/>
      <c r="IWV265" s="18"/>
      <c r="IWW265" s="18"/>
      <c r="IWX265" s="18"/>
      <c r="IWY265" s="18"/>
      <c r="IWZ265" s="18"/>
      <c r="IXA265" s="18"/>
      <c r="IXB265" s="18"/>
      <c r="IXC265" s="18"/>
      <c r="IXD265" s="18"/>
      <c r="IXE265" s="18"/>
      <c r="IXF265" s="18"/>
      <c r="IXG265" s="18"/>
      <c r="IXH265" s="18"/>
      <c r="IXI265" s="18"/>
      <c r="IXJ265" s="18"/>
      <c r="IXK265" s="18"/>
      <c r="IXL265" s="18"/>
      <c r="IXM265" s="18"/>
      <c r="IXN265" s="18"/>
      <c r="IXO265" s="18"/>
      <c r="IXP265" s="18"/>
      <c r="IXQ265" s="18"/>
      <c r="IXR265" s="18"/>
      <c r="IXS265" s="18"/>
      <c r="IXT265" s="18"/>
      <c r="IXU265" s="18"/>
      <c r="IXV265" s="18"/>
      <c r="IXW265" s="18"/>
      <c r="IXX265" s="18"/>
      <c r="IXY265" s="18"/>
      <c r="IXZ265" s="18"/>
      <c r="IYA265" s="18"/>
      <c r="IYB265" s="18"/>
      <c r="IYC265" s="18"/>
      <c r="IYD265" s="18"/>
      <c r="IYE265" s="18"/>
      <c r="IYF265" s="18"/>
      <c r="IYG265" s="18"/>
      <c r="IYH265" s="18"/>
      <c r="IYI265" s="18"/>
      <c r="IYJ265" s="18"/>
      <c r="IYK265" s="18"/>
      <c r="IYL265" s="18"/>
      <c r="IYM265" s="18"/>
      <c r="IYN265" s="18"/>
      <c r="IYO265" s="18"/>
      <c r="IYP265" s="18"/>
      <c r="IYQ265" s="18"/>
      <c r="IYR265" s="18"/>
      <c r="IYS265" s="18"/>
      <c r="IYT265" s="18"/>
      <c r="IYU265" s="18"/>
      <c r="IYV265" s="18"/>
      <c r="IYW265" s="18"/>
      <c r="IYX265" s="18"/>
      <c r="IYY265" s="18"/>
      <c r="IYZ265" s="18"/>
      <c r="IZA265" s="18"/>
      <c r="IZB265" s="18"/>
      <c r="IZC265" s="18"/>
      <c r="IZD265" s="18"/>
      <c r="IZE265" s="18"/>
      <c r="IZF265" s="18"/>
      <c r="IZG265" s="18"/>
      <c r="IZH265" s="18"/>
      <c r="IZI265" s="18"/>
      <c r="IZJ265" s="18"/>
      <c r="IZK265" s="18"/>
      <c r="IZL265" s="18"/>
      <c r="IZM265" s="18"/>
      <c r="IZN265" s="18"/>
      <c r="IZO265" s="18"/>
      <c r="IZP265" s="18"/>
      <c r="IZQ265" s="18"/>
      <c r="IZR265" s="18"/>
      <c r="IZS265" s="18"/>
      <c r="IZT265" s="18"/>
      <c r="IZU265" s="18"/>
      <c r="IZV265" s="18"/>
      <c r="IZW265" s="18"/>
      <c r="IZX265" s="18"/>
      <c r="IZY265" s="18"/>
      <c r="IZZ265" s="18"/>
      <c r="JAA265" s="18"/>
      <c r="JAB265" s="18"/>
      <c r="JAC265" s="18"/>
      <c r="JAD265" s="18"/>
      <c r="JAE265" s="18"/>
      <c r="JAF265" s="18"/>
      <c r="JAG265" s="18"/>
      <c r="JAH265" s="18"/>
      <c r="JAI265" s="18"/>
      <c r="JAJ265" s="18"/>
      <c r="JAK265" s="18"/>
      <c r="JAL265" s="18"/>
      <c r="JAM265" s="18"/>
      <c r="JAN265" s="18"/>
      <c r="JAO265" s="18"/>
      <c r="JAP265" s="18"/>
      <c r="JAQ265" s="18"/>
      <c r="JAR265" s="18"/>
      <c r="JAS265" s="18"/>
      <c r="JAT265" s="18"/>
      <c r="JAU265" s="18"/>
      <c r="JAV265" s="18"/>
      <c r="JAW265" s="18"/>
      <c r="JAX265" s="18"/>
      <c r="JAY265" s="18"/>
      <c r="JAZ265" s="18"/>
      <c r="JBA265" s="18"/>
      <c r="JBB265" s="18"/>
      <c r="JBC265" s="18"/>
      <c r="JBD265" s="18"/>
      <c r="JBE265" s="18"/>
      <c r="JBF265" s="18"/>
      <c r="JBG265" s="18"/>
      <c r="JBH265" s="18"/>
      <c r="JBI265" s="18"/>
      <c r="JBJ265" s="18"/>
      <c r="JBK265" s="18"/>
      <c r="JBL265" s="18"/>
      <c r="JBM265" s="18"/>
      <c r="JBN265" s="18"/>
      <c r="JBO265" s="18"/>
      <c r="JBP265" s="18"/>
      <c r="JBQ265" s="18"/>
      <c r="JBR265" s="18"/>
      <c r="JBS265" s="18"/>
      <c r="JBT265" s="18"/>
      <c r="JBU265" s="18"/>
      <c r="JBV265" s="18"/>
      <c r="JBW265" s="18"/>
      <c r="JBX265" s="18"/>
      <c r="JBY265" s="18"/>
      <c r="JBZ265" s="18"/>
      <c r="JCA265" s="18"/>
      <c r="JCB265" s="18"/>
      <c r="JCC265" s="18"/>
      <c r="JCD265" s="18"/>
      <c r="JCE265" s="18"/>
      <c r="JCF265" s="18"/>
      <c r="JCG265" s="18"/>
      <c r="JCH265" s="18"/>
      <c r="JCI265" s="18"/>
      <c r="JCJ265" s="18"/>
      <c r="JCK265" s="18"/>
      <c r="JCL265" s="18"/>
      <c r="JCM265" s="18"/>
      <c r="JCN265" s="18"/>
      <c r="JCO265" s="18"/>
      <c r="JCP265" s="18"/>
      <c r="JCQ265" s="18"/>
      <c r="JCR265" s="18"/>
      <c r="JCS265" s="18"/>
      <c r="JCT265" s="18"/>
      <c r="JCU265" s="18"/>
      <c r="JCV265" s="18"/>
      <c r="JCW265" s="18"/>
      <c r="JCX265" s="18"/>
      <c r="JCY265" s="18"/>
      <c r="JCZ265" s="18"/>
      <c r="JDA265" s="18"/>
      <c r="JDB265" s="18"/>
      <c r="JDC265" s="18"/>
      <c r="JDD265" s="18"/>
      <c r="JDE265" s="18"/>
      <c r="JDF265" s="18"/>
      <c r="JDG265" s="18"/>
      <c r="JDH265" s="18"/>
      <c r="JDI265" s="18"/>
      <c r="JDJ265" s="18"/>
      <c r="JDK265" s="18"/>
      <c r="JDL265" s="18"/>
      <c r="JDM265" s="18"/>
      <c r="JDN265" s="18"/>
      <c r="JDO265" s="18"/>
      <c r="JDP265" s="18"/>
      <c r="JDQ265" s="18"/>
      <c r="JDR265" s="18"/>
      <c r="JDS265" s="18"/>
      <c r="JDT265" s="18"/>
      <c r="JDU265" s="18"/>
      <c r="JDV265" s="18"/>
      <c r="JDW265" s="18"/>
      <c r="JDX265" s="18"/>
      <c r="JDY265" s="18"/>
      <c r="JDZ265" s="18"/>
      <c r="JEA265" s="18"/>
      <c r="JEB265" s="18"/>
      <c r="JEC265" s="18"/>
      <c r="JED265" s="18"/>
      <c r="JEE265" s="18"/>
      <c r="JEF265" s="18"/>
      <c r="JEG265" s="18"/>
      <c r="JEH265" s="18"/>
      <c r="JEI265" s="18"/>
      <c r="JEJ265" s="18"/>
      <c r="JEK265" s="18"/>
      <c r="JEL265" s="18"/>
      <c r="JEM265" s="18"/>
      <c r="JEN265" s="18"/>
      <c r="JEO265" s="18"/>
      <c r="JEP265" s="18"/>
      <c r="JEQ265" s="18"/>
      <c r="JER265" s="18"/>
      <c r="JES265" s="18"/>
      <c r="JET265" s="18"/>
      <c r="JEU265" s="18"/>
      <c r="JEV265" s="18"/>
      <c r="JEW265" s="18"/>
      <c r="JEX265" s="18"/>
      <c r="JEY265" s="18"/>
      <c r="JEZ265" s="18"/>
      <c r="JFA265" s="18"/>
      <c r="JFB265" s="18"/>
      <c r="JFC265" s="18"/>
      <c r="JFD265" s="18"/>
      <c r="JFE265" s="18"/>
      <c r="JFF265" s="18"/>
      <c r="JFG265" s="18"/>
      <c r="JFH265" s="18"/>
      <c r="JFI265" s="18"/>
      <c r="JFJ265" s="18"/>
      <c r="JFK265" s="18"/>
      <c r="JFL265" s="18"/>
      <c r="JFM265" s="18"/>
      <c r="JFN265" s="18"/>
      <c r="JFO265" s="18"/>
      <c r="JFP265" s="18"/>
      <c r="JFQ265" s="18"/>
      <c r="JFR265" s="18"/>
      <c r="JFS265" s="18"/>
      <c r="JFT265" s="18"/>
      <c r="JFU265" s="18"/>
      <c r="JFV265" s="18"/>
      <c r="JFW265" s="18"/>
      <c r="JFX265" s="18"/>
      <c r="JFY265" s="18"/>
      <c r="JFZ265" s="18"/>
      <c r="JGA265" s="18"/>
      <c r="JGB265" s="18"/>
      <c r="JGC265" s="18"/>
      <c r="JGD265" s="18"/>
      <c r="JGE265" s="18"/>
      <c r="JGF265" s="18"/>
      <c r="JGG265" s="18"/>
      <c r="JGH265" s="18"/>
      <c r="JGI265" s="18"/>
      <c r="JGJ265" s="18"/>
      <c r="JGK265" s="18"/>
      <c r="JGL265" s="18"/>
      <c r="JGM265" s="18"/>
      <c r="JGN265" s="18"/>
      <c r="JGO265" s="18"/>
      <c r="JGP265" s="18"/>
      <c r="JGQ265" s="18"/>
      <c r="JGR265" s="18"/>
      <c r="JGS265" s="18"/>
      <c r="JGT265" s="18"/>
      <c r="JGU265" s="18"/>
      <c r="JGV265" s="18"/>
      <c r="JGW265" s="18"/>
      <c r="JGX265" s="18"/>
      <c r="JGY265" s="18"/>
      <c r="JGZ265" s="18"/>
      <c r="JHA265" s="18"/>
      <c r="JHB265" s="18"/>
      <c r="JHC265" s="18"/>
      <c r="JHD265" s="18"/>
      <c r="JHE265" s="18"/>
      <c r="JHF265" s="18"/>
      <c r="JHG265" s="18"/>
      <c r="JHH265" s="18"/>
      <c r="JHI265" s="18"/>
      <c r="JHJ265" s="18"/>
      <c r="JHK265" s="18"/>
      <c r="JHL265" s="18"/>
      <c r="JHM265" s="18"/>
      <c r="JHN265" s="18"/>
      <c r="JHO265" s="18"/>
      <c r="JHP265" s="18"/>
      <c r="JHQ265" s="18"/>
      <c r="JHR265" s="18"/>
      <c r="JHS265" s="18"/>
      <c r="JHT265" s="18"/>
      <c r="JHU265" s="18"/>
      <c r="JHV265" s="18"/>
      <c r="JHW265" s="18"/>
      <c r="JHX265" s="18"/>
      <c r="JHY265" s="18"/>
      <c r="JHZ265" s="18"/>
      <c r="JIA265" s="18"/>
      <c r="JIB265" s="18"/>
      <c r="JIC265" s="18"/>
      <c r="JID265" s="18"/>
      <c r="JIE265" s="18"/>
      <c r="JIF265" s="18"/>
      <c r="JIG265" s="18"/>
      <c r="JIH265" s="18"/>
      <c r="JII265" s="18"/>
      <c r="JIJ265" s="18"/>
      <c r="JIK265" s="18"/>
      <c r="JIL265" s="18"/>
      <c r="JIM265" s="18"/>
      <c r="JIN265" s="18"/>
      <c r="JIO265" s="18"/>
      <c r="JIP265" s="18"/>
      <c r="JIQ265" s="18"/>
      <c r="JIR265" s="18"/>
      <c r="JIS265" s="18"/>
      <c r="JIT265" s="18"/>
      <c r="JIU265" s="18"/>
      <c r="JIV265" s="18"/>
      <c r="JIW265" s="18"/>
      <c r="JIX265" s="18"/>
      <c r="JIY265" s="18"/>
      <c r="JIZ265" s="18"/>
      <c r="JJA265" s="18"/>
      <c r="JJB265" s="18"/>
      <c r="JJC265" s="18"/>
      <c r="JJD265" s="18"/>
      <c r="JJE265" s="18"/>
      <c r="JJF265" s="18"/>
      <c r="JJG265" s="18"/>
      <c r="JJH265" s="18"/>
      <c r="JJI265" s="18"/>
      <c r="JJJ265" s="18"/>
      <c r="JJK265" s="18"/>
      <c r="JJL265" s="18"/>
      <c r="JJM265" s="18"/>
      <c r="JJN265" s="18"/>
      <c r="JJO265" s="18"/>
      <c r="JJP265" s="18"/>
      <c r="JJQ265" s="18"/>
      <c r="JJR265" s="18"/>
      <c r="JJS265" s="18"/>
      <c r="JJT265" s="18"/>
      <c r="JJU265" s="18"/>
      <c r="JJV265" s="18"/>
      <c r="JJW265" s="18"/>
      <c r="JJX265" s="18"/>
      <c r="JJY265" s="18"/>
      <c r="JJZ265" s="18"/>
      <c r="JKA265" s="18"/>
      <c r="JKB265" s="18"/>
      <c r="JKC265" s="18"/>
      <c r="JKD265" s="18"/>
      <c r="JKE265" s="18"/>
      <c r="JKF265" s="18"/>
      <c r="JKG265" s="18"/>
      <c r="JKH265" s="18"/>
      <c r="JKI265" s="18"/>
      <c r="JKJ265" s="18"/>
      <c r="JKK265" s="18"/>
      <c r="JKL265" s="18"/>
      <c r="JKM265" s="18"/>
      <c r="JKN265" s="18"/>
      <c r="JKO265" s="18"/>
      <c r="JKP265" s="18"/>
      <c r="JKQ265" s="18"/>
      <c r="JKR265" s="18"/>
      <c r="JKS265" s="18"/>
      <c r="JKT265" s="18"/>
      <c r="JKU265" s="18"/>
      <c r="JKV265" s="18"/>
      <c r="JKW265" s="18"/>
      <c r="JKX265" s="18"/>
      <c r="JKY265" s="18"/>
      <c r="JKZ265" s="18"/>
      <c r="JLA265" s="18"/>
      <c r="JLB265" s="18"/>
      <c r="JLC265" s="18"/>
      <c r="JLD265" s="18"/>
      <c r="JLE265" s="18"/>
      <c r="JLF265" s="18"/>
      <c r="JLG265" s="18"/>
      <c r="JLH265" s="18"/>
      <c r="JLI265" s="18"/>
      <c r="JLJ265" s="18"/>
      <c r="JLK265" s="18"/>
      <c r="JLL265" s="18"/>
      <c r="JLM265" s="18"/>
      <c r="JLN265" s="18"/>
      <c r="JLO265" s="18"/>
      <c r="JLP265" s="18"/>
      <c r="JLQ265" s="18"/>
      <c r="JLR265" s="18"/>
      <c r="JLS265" s="18"/>
      <c r="JLT265" s="18"/>
      <c r="JLU265" s="18"/>
      <c r="JLV265" s="18"/>
      <c r="JLW265" s="18"/>
      <c r="JLX265" s="18"/>
      <c r="JLY265" s="18"/>
      <c r="JLZ265" s="18"/>
      <c r="JMA265" s="18"/>
      <c r="JMB265" s="18"/>
      <c r="JMC265" s="18"/>
      <c r="JMD265" s="18"/>
      <c r="JME265" s="18"/>
      <c r="JMF265" s="18"/>
      <c r="JMG265" s="18"/>
      <c r="JMH265" s="18"/>
      <c r="JMI265" s="18"/>
      <c r="JMJ265" s="18"/>
      <c r="JMK265" s="18"/>
      <c r="JML265" s="18"/>
      <c r="JMM265" s="18"/>
      <c r="JMN265" s="18"/>
      <c r="JMO265" s="18"/>
      <c r="JMP265" s="18"/>
      <c r="JMQ265" s="18"/>
      <c r="JMR265" s="18"/>
      <c r="JMS265" s="18"/>
      <c r="JMT265" s="18"/>
      <c r="JMU265" s="18"/>
      <c r="JMV265" s="18"/>
      <c r="JMW265" s="18"/>
      <c r="JMX265" s="18"/>
      <c r="JMY265" s="18"/>
      <c r="JMZ265" s="18"/>
      <c r="JNA265" s="18"/>
      <c r="JNB265" s="18"/>
      <c r="JNC265" s="18"/>
      <c r="JND265" s="18"/>
      <c r="JNE265" s="18"/>
      <c r="JNF265" s="18"/>
      <c r="JNG265" s="18"/>
      <c r="JNH265" s="18"/>
      <c r="JNI265" s="18"/>
      <c r="JNJ265" s="18"/>
      <c r="JNK265" s="18"/>
      <c r="JNL265" s="18"/>
      <c r="JNM265" s="18"/>
      <c r="JNN265" s="18"/>
      <c r="JNO265" s="18"/>
      <c r="JNP265" s="18"/>
      <c r="JNQ265" s="18"/>
      <c r="JNR265" s="18"/>
      <c r="JNS265" s="18"/>
      <c r="JNT265" s="18"/>
      <c r="JNU265" s="18"/>
      <c r="JNV265" s="18"/>
      <c r="JNW265" s="18"/>
      <c r="JNX265" s="18"/>
      <c r="JNY265" s="18"/>
      <c r="JNZ265" s="18"/>
      <c r="JOA265" s="18"/>
      <c r="JOB265" s="18"/>
      <c r="JOC265" s="18"/>
      <c r="JOD265" s="18"/>
      <c r="JOE265" s="18"/>
      <c r="JOF265" s="18"/>
      <c r="JOG265" s="18"/>
      <c r="JOH265" s="18"/>
      <c r="JOI265" s="18"/>
      <c r="JOJ265" s="18"/>
      <c r="JOK265" s="18"/>
      <c r="JOL265" s="18"/>
      <c r="JOM265" s="18"/>
      <c r="JON265" s="18"/>
      <c r="JOO265" s="18"/>
      <c r="JOP265" s="18"/>
      <c r="JOQ265" s="18"/>
      <c r="JOR265" s="18"/>
      <c r="JOS265" s="18"/>
      <c r="JOT265" s="18"/>
      <c r="JOU265" s="18"/>
      <c r="JOV265" s="18"/>
      <c r="JOW265" s="18"/>
      <c r="JOX265" s="18"/>
      <c r="JOY265" s="18"/>
      <c r="JOZ265" s="18"/>
      <c r="JPA265" s="18"/>
      <c r="JPB265" s="18"/>
      <c r="JPC265" s="18"/>
      <c r="JPD265" s="18"/>
      <c r="JPE265" s="18"/>
      <c r="JPF265" s="18"/>
      <c r="JPG265" s="18"/>
      <c r="JPH265" s="18"/>
      <c r="JPI265" s="18"/>
      <c r="JPJ265" s="18"/>
      <c r="JPK265" s="18"/>
      <c r="JPL265" s="18"/>
      <c r="JPM265" s="18"/>
      <c r="JPN265" s="18"/>
      <c r="JPO265" s="18"/>
      <c r="JPP265" s="18"/>
      <c r="JPQ265" s="18"/>
      <c r="JPR265" s="18"/>
      <c r="JPS265" s="18"/>
      <c r="JPT265" s="18"/>
      <c r="JPU265" s="18"/>
      <c r="JPV265" s="18"/>
      <c r="JPW265" s="18"/>
      <c r="JPX265" s="18"/>
      <c r="JPY265" s="18"/>
      <c r="JPZ265" s="18"/>
      <c r="JQA265" s="18"/>
      <c r="JQB265" s="18"/>
      <c r="JQC265" s="18"/>
      <c r="JQD265" s="18"/>
      <c r="JQE265" s="18"/>
      <c r="JQF265" s="18"/>
      <c r="JQG265" s="18"/>
      <c r="JQH265" s="18"/>
      <c r="JQI265" s="18"/>
      <c r="JQJ265" s="18"/>
      <c r="JQK265" s="18"/>
      <c r="JQL265" s="18"/>
      <c r="JQM265" s="18"/>
      <c r="JQN265" s="18"/>
      <c r="JQO265" s="18"/>
      <c r="JQP265" s="18"/>
      <c r="JQQ265" s="18"/>
      <c r="JQR265" s="18"/>
      <c r="JQS265" s="18"/>
      <c r="JQT265" s="18"/>
      <c r="JQU265" s="18"/>
      <c r="JQV265" s="18"/>
      <c r="JQW265" s="18"/>
      <c r="JQX265" s="18"/>
      <c r="JQY265" s="18"/>
      <c r="JQZ265" s="18"/>
      <c r="JRA265" s="18"/>
      <c r="JRB265" s="18"/>
      <c r="JRC265" s="18"/>
      <c r="JRD265" s="18"/>
      <c r="JRE265" s="18"/>
      <c r="JRF265" s="18"/>
      <c r="JRG265" s="18"/>
      <c r="JRH265" s="18"/>
      <c r="JRI265" s="18"/>
      <c r="JRJ265" s="18"/>
      <c r="JRK265" s="18"/>
      <c r="JRL265" s="18"/>
      <c r="JRM265" s="18"/>
      <c r="JRN265" s="18"/>
      <c r="JRO265" s="18"/>
      <c r="JRP265" s="18"/>
      <c r="JRQ265" s="18"/>
      <c r="JRR265" s="18"/>
      <c r="JRS265" s="18"/>
      <c r="JRT265" s="18"/>
      <c r="JRU265" s="18"/>
      <c r="JRV265" s="18"/>
      <c r="JRW265" s="18"/>
      <c r="JRX265" s="18"/>
      <c r="JRY265" s="18"/>
      <c r="JRZ265" s="18"/>
      <c r="JSA265" s="18"/>
      <c r="JSB265" s="18"/>
      <c r="JSC265" s="18"/>
      <c r="JSD265" s="18"/>
      <c r="JSE265" s="18"/>
      <c r="JSF265" s="18"/>
      <c r="JSG265" s="18"/>
      <c r="JSH265" s="18"/>
      <c r="JSI265" s="18"/>
      <c r="JSJ265" s="18"/>
      <c r="JSK265" s="18"/>
      <c r="JSL265" s="18"/>
      <c r="JSM265" s="18"/>
      <c r="JSN265" s="18"/>
      <c r="JSO265" s="18"/>
      <c r="JSP265" s="18"/>
      <c r="JSQ265" s="18"/>
      <c r="JSR265" s="18"/>
      <c r="JSS265" s="18"/>
      <c r="JST265" s="18"/>
      <c r="JSU265" s="18"/>
      <c r="JSV265" s="18"/>
      <c r="JSW265" s="18"/>
      <c r="JSX265" s="18"/>
      <c r="JSY265" s="18"/>
      <c r="JSZ265" s="18"/>
      <c r="JTA265" s="18"/>
      <c r="JTB265" s="18"/>
      <c r="JTC265" s="18"/>
      <c r="JTD265" s="18"/>
      <c r="JTE265" s="18"/>
      <c r="JTF265" s="18"/>
      <c r="JTG265" s="18"/>
      <c r="JTH265" s="18"/>
      <c r="JTI265" s="18"/>
      <c r="JTJ265" s="18"/>
      <c r="JTK265" s="18"/>
      <c r="JTL265" s="18"/>
      <c r="JTM265" s="18"/>
      <c r="JTN265" s="18"/>
      <c r="JTO265" s="18"/>
      <c r="JTP265" s="18"/>
      <c r="JTQ265" s="18"/>
      <c r="JTR265" s="18"/>
      <c r="JTS265" s="18"/>
      <c r="JTT265" s="18"/>
      <c r="JTU265" s="18"/>
      <c r="JTV265" s="18"/>
      <c r="JTW265" s="18"/>
      <c r="JTX265" s="18"/>
      <c r="JTY265" s="18"/>
      <c r="JTZ265" s="18"/>
      <c r="JUA265" s="18"/>
      <c r="JUB265" s="18"/>
      <c r="JUC265" s="18"/>
      <c r="JUD265" s="18"/>
      <c r="JUE265" s="18"/>
      <c r="JUF265" s="18"/>
      <c r="JUG265" s="18"/>
      <c r="JUH265" s="18"/>
      <c r="JUI265" s="18"/>
      <c r="JUJ265" s="18"/>
      <c r="JUK265" s="18"/>
      <c r="JUL265" s="18"/>
      <c r="JUM265" s="18"/>
      <c r="JUN265" s="18"/>
      <c r="JUO265" s="18"/>
      <c r="JUP265" s="18"/>
      <c r="JUQ265" s="18"/>
      <c r="JUR265" s="18"/>
      <c r="JUS265" s="18"/>
      <c r="JUT265" s="18"/>
      <c r="JUU265" s="18"/>
      <c r="JUV265" s="18"/>
      <c r="JUW265" s="18"/>
      <c r="JUX265" s="18"/>
      <c r="JUY265" s="18"/>
      <c r="JUZ265" s="18"/>
      <c r="JVA265" s="18"/>
      <c r="JVB265" s="18"/>
      <c r="JVC265" s="18"/>
      <c r="JVD265" s="18"/>
      <c r="JVE265" s="18"/>
      <c r="JVF265" s="18"/>
      <c r="JVG265" s="18"/>
      <c r="JVH265" s="18"/>
      <c r="JVI265" s="18"/>
      <c r="JVJ265" s="18"/>
      <c r="JVK265" s="18"/>
      <c r="JVL265" s="18"/>
      <c r="JVM265" s="18"/>
      <c r="JVN265" s="18"/>
      <c r="JVO265" s="18"/>
      <c r="JVP265" s="18"/>
      <c r="JVQ265" s="18"/>
      <c r="JVR265" s="18"/>
      <c r="JVS265" s="18"/>
      <c r="JVT265" s="18"/>
      <c r="JVU265" s="18"/>
      <c r="JVV265" s="18"/>
      <c r="JVW265" s="18"/>
      <c r="JVX265" s="18"/>
      <c r="JVY265" s="18"/>
      <c r="JVZ265" s="18"/>
      <c r="JWA265" s="18"/>
      <c r="JWB265" s="18"/>
      <c r="JWC265" s="18"/>
      <c r="JWD265" s="18"/>
      <c r="JWE265" s="18"/>
      <c r="JWF265" s="18"/>
      <c r="JWG265" s="18"/>
      <c r="JWH265" s="18"/>
      <c r="JWI265" s="18"/>
      <c r="JWJ265" s="18"/>
      <c r="JWK265" s="18"/>
      <c r="JWL265" s="18"/>
      <c r="JWM265" s="18"/>
      <c r="JWN265" s="18"/>
      <c r="JWO265" s="18"/>
      <c r="JWP265" s="18"/>
      <c r="JWQ265" s="18"/>
      <c r="JWR265" s="18"/>
      <c r="JWS265" s="18"/>
      <c r="JWT265" s="18"/>
      <c r="JWU265" s="18"/>
      <c r="JWV265" s="18"/>
      <c r="JWW265" s="18"/>
      <c r="JWX265" s="18"/>
      <c r="JWY265" s="18"/>
      <c r="JWZ265" s="18"/>
      <c r="JXA265" s="18"/>
      <c r="JXB265" s="18"/>
      <c r="JXC265" s="18"/>
      <c r="JXD265" s="18"/>
      <c r="JXE265" s="18"/>
      <c r="JXF265" s="18"/>
      <c r="JXG265" s="18"/>
      <c r="JXH265" s="18"/>
      <c r="JXI265" s="18"/>
      <c r="JXJ265" s="18"/>
      <c r="JXK265" s="18"/>
      <c r="JXL265" s="18"/>
      <c r="JXM265" s="18"/>
      <c r="JXN265" s="18"/>
      <c r="JXO265" s="18"/>
      <c r="JXP265" s="18"/>
      <c r="JXQ265" s="18"/>
      <c r="JXR265" s="18"/>
      <c r="JXS265" s="18"/>
      <c r="JXT265" s="18"/>
      <c r="JXU265" s="18"/>
      <c r="JXV265" s="18"/>
      <c r="JXW265" s="18"/>
      <c r="JXX265" s="18"/>
      <c r="JXY265" s="18"/>
      <c r="JXZ265" s="18"/>
      <c r="JYA265" s="18"/>
      <c r="JYB265" s="18"/>
      <c r="JYC265" s="18"/>
      <c r="JYD265" s="18"/>
      <c r="JYE265" s="18"/>
      <c r="JYF265" s="18"/>
      <c r="JYG265" s="18"/>
      <c r="JYH265" s="18"/>
      <c r="JYI265" s="18"/>
      <c r="JYJ265" s="18"/>
      <c r="JYK265" s="18"/>
      <c r="JYL265" s="18"/>
      <c r="JYM265" s="18"/>
      <c r="JYN265" s="18"/>
      <c r="JYO265" s="18"/>
      <c r="JYP265" s="18"/>
      <c r="JYQ265" s="18"/>
      <c r="JYR265" s="18"/>
      <c r="JYS265" s="18"/>
      <c r="JYT265" s="18"/>
      <c r="JYU265" s="18"/>
      <c r="JYV265" s="18"/>
      <c r="JYW265" s="18"/>
      <c r="JYX265" s="18"/>
      <c r="JYY265" s="18"/>
      <c r="JYZ265" s="18"/>
      <c r="JZA265" s="18"/>
      <c r="JZB265" s="18"/>
      <c r="JZC265" s="18"/>
      <c r="JZD265" s="18"/>
      <c r="JZE265" s="18"/>
      <c r="JZF265" s="18"/>
      <c r="JZG265" s="18"/>
      <c r="JZH265" s="18"/>
      <c r="JZI265" s="18"/>
      <c r="JZJ265" s="18"/>
      <c r="JZK265" s="18"/>
      <c r="JZL265" s="18"/>
      <c r="JZM265" s="18"/>
      <c r="JZN265" s="18"/>
      <c r="JZO265" s="18"/>
      <c r="JZP265" s="18"/>
      <c r="JZQ265" s="18"/>
      <c r="JZR265" s="18"/>
      <c r="JZS265" s="18"/>
      <c r="JZT265" s="18"/>
      <c r="JZU265" s="18"/>
      <c r="JZV265" s="18"/>
      <c r="JZW265" s="18"/>
      <c r="JZX265" s="18"/>
      <c r="JZY265" s="18"/>
      <c r="JZZ265" s="18"/>
      <c r="KAA265" s="18"/>
      <c r="KAB265" s="18"/>
      <c r="KAC265" s="18"/>
      <c r="KAD265" s="18"/>
      <c r="KAE265" s="18"/>
      <c r="KAF265" s="18"/>
      <c r="KAG265" s="18"/>
      <c r="KAH265" s="18"/>
      <c r="KAI265" s="18"/>
      <c r="KAJ265" s="18"/>
      <c r="KAK265" s="18"/>
      <c r="KAL265" s="18"/>
      <c r="KAM265" s="18"/>
      <c r="KAN265" s="18"/>
      <c r="KAO265" s="18"/>
      <c r="KAP265" s="18"/>
      <c r="KAQ265" s="18"/>
      <c r="KAR265" s="18"/>
      <c r="KAS265" s="18"/>
      <c r="KAT265" s="18"/>
      <c r="KAU265" s="18"/>
      <c r="KAV265" s="18"/>
      <c r="KAW265" s="18"/>
      <c r="KAX265" s="18"/>
      <c r="KAY265" s="18"/>
      <c r="KAZ265" s="18"/>
      <c r="KBA265" s="18"/>
      <c r="KBB265" s="18"/>
      <c r="KBC265" s="18"/>
      <c r="KBD265" s="18"/>
      <c r="KBE265" s="18"/>
      <c r="KBF265" s="18"/>
      <c r="KBG265" s="18"/>
      <c r="KBH265" s="18"/>
      <c r="KBI265" s="18"/>
      <c r="KBJ265" s="18"/>
      <c r="KBK265" s="18"/>
      <c r="KBL265" s="18"/>
      <c r="KBM265" s="18"/>
      <c r="KBN265" s="18"/>
      <c r="KBO265" s="18"/>
      <c r="KBP265" s="18"/>
      <c r="KBQ265" s="18"/>
      <c r="KBR265" s="18"/>
      <c r="KBS265" s="18"/>
      <c r="KBT265" s="18"/>
      <c r="KBU265" s="18"/>
      <c r="KBV265" s="18"/>
      <c r="KBW265" s="18"/>
      <c r="KBX265" s="18"/>
      <c r="KBY265" s="18"/>
      <c r="KBZ265" s="18"/>
      <c r="KCA265" s="18"/>
      <c r="KCB265" s="18"/>
      <c r="KCC265" s="18"/>
      <c r="KCD265" s="18"/>
      <c r="KCE265" s="18"/>
      <c r="KCF265" s="18"/>
      <c r="KCG265" s="18"/>
      <c r="KCH265" s="18"/>
      <c r="KCI265" s="18"/>
      <c r="KCJ265" s="18"/>
      <c r="KCK265" s="18"/>
      <c r="KCL265" s="18"/>
      <c r="KCM265" s="18"/>
      <c r="KCN265" s="18"/>
      <c r="KCO265" s="18"/>
      <c r="KCP265" s="18"/>
      <c r="KCQ265" s="18"/>
      <c r="KCR265" s="18"/>
      <c r="KCS265" s="18"/>
      <c r="KCT265" s="18"/>
      <c r="KCU265" s="18"/>
      <c r="KCV265" s="18"/>
      <c r="KCW265" s="18"/>
      <c r="KCX265" s="18"/>
      <c r="KCY265" s="18"/>
      <c r="KCZ265" s="18"/>
      <c r="KDA265" s="18"/>
      <c r="KDB265" s="18"/>
      <c r="KDC265" s="18"/>
      <c r="KDD265" s="18"/>
      <c r="KDE265" s="18"/>
      <c r="KDF265" s="18"/>
      <c r="KDG265" s="18"/>
      <c r="KDH265" s="18"/>
      <c r="KDI265" s="18"/>
      <c r="KDJ265" s="18"/>
      <c r="KDK265" s="18"/>
      <c r="KDL265" s="18"/>
      <c r="KDM265" s="18"/>
      <c r="KDN265" s="18"/>
      <c r="KDO265" s="18"/>
      <c r="KDP265" s="18"/>
      <c r="KDQ265" s="18"/>
      <c r="KDR265" s="18"/>
      <c r="KDS265" s="18"/>
      <c r="KDT265" s="18"/>
      <c r="KDU265" s="18"/>
      <c r="KDV265" s="18"/>
      <c r="KDW265" s="18"/>
      <c r="KDX265" s="18"/>
      <c r="KDY265" s="18"/>
      <c r="KDZ265" s="18"/>
      <c r="KEA265" s="18"/>
      <c r="KEB265" s="18"/>
      <c r="KEC265" s="18"/>
      <c r="KED265" s="18"/>
      <c r="KEE265" s="18"/>
      <c r="KEF265" s="18"/>
      <c r="KEG265" s="18"/>
      <c r="KEH265" s="18"/>
      <c r="KEI265" s="18"/>
      <c r="KEJ265" s="18"/>
      <c r="KEK265" s="18"/>
      <c r="KEL265" s="18"/>
      <c r="KEM265" s="18"/>
      <c r="KEN265" s="18"/>
      <c r="KEO265" s="18"/>
      <c r="KEP265" s="18"/>
      <c r="KEQ265" s="18"/>
      <c r="KER265" s="18"/>
      <c r="KES265" s="18"/>
      <c r="KET265" s="18"/>
      <c r="KEU265" s="18"/>
      <c r="KEV265" s="18"/>
      <c r="KEW265" s="18"/>
      <c r="KEX265" s="18"/>
      <c r="KEY265" s="18"/>
      <c r="KEZ265" s="18"/>
      <c r="KFA265" s="18"/>
      <c r="KFB265" s="18"/>
      <c r="KFC265" s="18"/>
      <c r="KFD265" s="18"/>
      <c r="KFE265" s="18"/>
      <c r="KFF265" s="18"/>
      <c r="KFG265" s="18"/>
      <c r="KFH265" s="18"/>
      <c r="KFI265" s="18"/>
      <c r="KFJ265" s="18"/>
      <c r="KFK265" s="18"/>
      <c r="KFL265" s="18"/>
      <c r="KFM265" s="18"/>
      <c r="KFN265" s="18"/>
      <c r="KFO265" s="18"/>
      <c r="KFP265" s="18"/>
      <c r="KFQ265" s="18"/>
      <c r="KFR265" s="18"/>
      <c r="KFS265" s="18"/>
      <c r="KFT265" s="18"/>
      <c r="KFU265" s="18"/>
      <c r="KFV265" s="18"/>
      <c r="KFW265" s="18"/>
      <c r="KFX265" s="18"/>
      <c r="KFY265" s="18"/>
      <c r="KFZ265" s="18"/>
      <c r="KGA265" s="18"/>
      <c r="KGB265" s="18"/>
      <c r="KGC265" s="18"/>
      <c r="KGD265" s="18"/>
      <c r="KGE265" s="18"/>
      <c r="KGF265" s="18"/>
      <c r="KGG265" s="18"/>
      <c r="KGH265" s="18"/>
      <c r="KGI265" s="18"/>
      <c r="KGJ265" s="18"/>
      <c r="KGK265" s="18"/>
      <c r="KGL265" s="18"/>
      <c r="KGM265" s="18"/>
      <c r="KGN265" s="18"/>
      <c r="KGO265" s="18"/>
      <c r="KGP265" s="18"/>
      <c r="KGQ265" s="18"/>
      <c r="KGR265" s="18"/>
      <c r="KGS265" s="18"/>
      <c r="KGT265" s="18"/>
      <c r="KGU265" s="18"/>
      <c r="KGV265" s="18"/>
      <c r="KGW265" s="18"/>
      <c r="KGX265" s="18"/>
      <c r="KGY265" s="18"/>
      <c r="KGZ265" s="18"/>
      <c r="KHA265" s="18"/>
      <c r="KHB265" s="18"/>
      <c r="KHC265" s="18"/>
      <c r="KHD265" s="18"/>
      <c r="KHE265" s="18"/>
      <c r="KHF265" s="18"/>
      <c r="KHG265" s="18"/>
      <c r="KHH265" s="18"/>
      <c r="KHI265" s="18"/>
      <c r="KHJ265" s="18"/>
      <c r="KHK265" s="18"/>
      <c r="KHL265" s="18"/>
      <c r="KHM265" s="18"/>
      <c r="KHN265" s="18"/>
      <c r="KHO265" s="18"/>
      <c r="KHP265" s="18"/>
      <c r="KHQ265" s="18"/>
      <c r="KHR265" s="18"/>
      <c r="KHS265" s="18"/>
      <c r="KHT265" s="18"/>
      <c r="KHU265" s="18"/>
      <c r="KHV265" s="18"/>
      <c r="KHW265" s="18"/>
      <c r="KHX265" s="18"/>
      <c r="KHY265" s="18"/>
      <c r="KHZ265" s="18"/>
      <c r="KIA265" s="18"/>
      <c r="KIB265" s="18"/>
      <c r="KIC265" s="18"/>
      <c r="KID265" s="18"/>
      <c r="KIE265" s="18"/>
      <c r="KIF265" s="18"/>
      <c r="KIG265" s="18"/>
      <c r="KIH265" s="18"/>
      <c r="KII265" s="18"/>
      <c r="KIJ265" s="18"/>
      <c r="KIK265" s="18"/>
      <c r="KIL265" s="18"/>
      <c r="KIM265" s="18"/>
      <c r="KIN265" s="18"/>
      <c r="KIO265" s="18"/>
      <c r="KIP265" s="18"/>
      <c r="KIQ265" s="18"/>
      <c r="KIR265" s="18"/>
      <c r="KIS265" s="18"/>
      <c r="KIT265" s="18"/>
      <c r="KIU265" s="18"/>
      <c r="KIV265" s="18"/>
      <c r="KIW265" s="18"/>
      <c r="KIX265" s="18"/>
      <c r="KIY265" s="18"/>
      <c r="KIZ265" s="18"/>
      <c r="KJA265" s="18"/>
      <c r="KJB265" s="18"/>
      <c r="KJC265" s="18"/>
      <c r="KJD265" s="18"/>
      <c r="KJE265" s="18"/>
      <c r="KJF265" s="18"/>
      <c r="KJG265" s="18"/>
      <c r="KJH265" s="18"/>
      <c r="KJI265" s="18"/>
      <c r="KJJ265" s="18"/>
      <c r="KJK265" s="18"/>
      <c r="KJL265" s="18"/>
      <c r="KJM265" s="18"/>
      <c r="KJN265" s="18"/>
      <c r="KJO265" s="18"/>
      <c r="KJP265" s="18"/>
      <c r="KJQ265" s="18"/>
      <c r="KJR265" s="18"/>
      <c r="KJS265" s="18"/>
      <c r="KJT265" s="18"/>
      <c r="KJU265" s="18"/>
      <c r="KJV265" s="18"/>
      <c r="KJW265" s="18"/>
      <c r="KJX265" s="18"/>
      <c r="KJY265" s="18"/>
      <c r="KJZ265" s="18"/>
      <c r="KKA265" s="18"/>
      <c r="KKB265" s="18"/>
      <c r="KKC265" s="18"/>
      <c r="KKD265" s="18"/>
      <c r="KKE265" s="18"/>
      <c r="KKF265" s="18"/>
      <c r="KKG265" s="18"/>
      <c r="KKH265" s="18"/>
      <c r="KKI265" s="18"/>
      <c r="KKJ265" s="18"/>
      <c r="KKK265" s="18"/>
      <c r="KKL265" s="18"/>
      <c r="KKM265" s="18"/>
      <c r="KKN265" s="18"/>
      <c r="KKO265" s="18"/>
      <c r="KKP265" s="18"/>
      <c r="KKQ265" s="18"/>
      <c r="KKR265" s="18"/>
      <c r="KKS265" s="18"/>
      <c r="KKT265" s="18"/>
      <c r="KKU265" s="18"/>
      <c r="KKV265" s="18"/>
      <c r="KKW265" s="18"/>
      <c r="KKX265" s="18"/>
      <c r="KKY265" s="18"/>
      <c r="KKZ265" s="18"/>
      <c r="KLA265" s="18"/>
      <c r="KLB265" s="18"/>
      <c r="KLC265" s="18"/>
      <c r="KLD265" s="18"/>
      <c r="KLE265" s="18"/>
      <c r="KLF265" s="18"/>
      <c r="KLG265" s="18"/>
      <c r="KLH265" s="18"/>
      <c r="KLI265" s="18"/>
      <c r="KLJ265" s="18"/>
      <c r="KLK265" s="18"/>
      <c r="KLL265" s="18"/>
      <c r="KLM265" s="18"/>
      <c r="KLN265" s="18"/>
      <c r="KLO265" s="18"/>
      <c r="KLP265" s="18"/>
      <c r="KLQ265" s="18"/>
      <c r="KLR265" s="18"/>
      <c r="KLS265" s="18"/>
      <c r="KLT265" s="18"/>
      <c r="KLU265" s="18"/>
      <c r="KLV265" s="18"/>
      <c r="KLW265" s="18"/>
      <c r="KLX265" s="18"/>
      <c r="KLY265" s="18"/>
      <c r="KLZ265" s="18"/>
      <c r="KMA265" s="18"/>
      <c r="KMB265" s="18"/>
      <c r="KMC265" s="18"/>
      <c r="KMD265" s="18"/>
      <c r="KME265" s="18"/>
      <c r="KMF265" s="18"/>
      <c r="KMG265" s="18"/>
      <c r="KMH265" s="18"/>
      <c r="KMI265" s="18"/>
      <c r="KMJ265" s="18"/>
      <c r="KMK265" s="18"/>
      <c r="KML265" s="18"/>
      <c r="KMM265" s="18"/>
      <c r="KMN265" s="18"/>
      <c r="KMO265" s="18"/>
      <c r="KMP265" s="18"/>
      <c r="KMQ265" s="18"/>
      <c r="KMR265" s="18"/>
      <c r="KMS265" s="18"/>
      <c r="KMT265" s="18"/>
      <c r="KMU265" s="18"/>
      <c r="KMV265" s="18"/>
      <c r="KMW265" s="18"/>
      <c r="KMX265" s="18"/>
      <c r="KMY265" s="18"/>
      <c r="KMZ265" s="18"/>
      <c r="KNA265" s="18"/>
      <c r="KNB265" s="18"/>
      <c r="KNC265" s="18"/>
      <c r="KND265" s="18"/>
      <c r="KNE265" s="18"/>
      <c r="KNF265" s="18"/>
      <c r="KNG265" s="18"/>
      <c r="KNH265" s="18"/>
      <c r="KNI265" s="18"/>
      <c r="KNJ265" s="18"/>
      <c r="KNK265" s="18"/>
      <c r="KNL265" s="18"/>
      <c r="KNM265" s="18"/>
      <c r="KNN265" s="18"/>
      <c r="KNO265" s="18"/>
      <c r="KNP265" s="18"/>
      <c r="KNQ265" s="18"/>
      <c r="KNR265" s="18"/>
      <c r="KNS265" s="18"/>
      <c r="KNT265" s="18"/>
      <c r="KNU265" s="18"/>
      <c r="KNV265" s="18"/>
      <c r="KNW265" s="18"/>
      <c r="KNX265" s="18"/>
      <c r="KNY265" s="18"/>
      <c r="KNZ265" s="18"/>
      <c r="KOA265" s="18"/>
      <c r="KOB265" s="18"/>
      <c r="KOC265" s="18"/>
      <c r="KOD265" s="18"/>
      <c r="KOE265" s="18"/>
      <c r="KOF265" s="18"/>
      <c r="KOG265" s="18"/>
      <c r="KOH265" s="18"/>
      <c r="KOI265" s="18"/>
      <c r="KOJ265" s="18"/>
      <c r="KOK265" s="18"/>
      <c r="KOL265" s="18"/>
      <c r="KOM265" s="18"/>
      <c r="KON265" s="18"/>
      <c r="KOO265" s="18"/>
      <c r="KOP265" s="18"/>
      <c r="KOQ265" s="18"/>
      <c r="KOR265" s="18"/>
      <c r="KOS265" s="18"/>
      <c r="KOT265" s="18"/>
      <c r="KOU265" s="18"/>
      <c r="KOV265" s="18"/>
      <c r="KOW265" s="18"/>
      <c r="KOX265" s="18"/>
      <c r="KOY265" s="18"/>
      <c r="KOZ265" s="18"/>
      <c r="KPA265" s="18"/>
      <c r="KPB265" s="18"/>
      <c r="KPC265" s="18"/>
      <c r="KPD265" s="18"/>
      <c r="KPE265" s="18"/>
      <c r="KPF265" s="18"/>
      <c r="KPG265" s="18"/>
      <c r="KPH265" s="18"/>
      <c r="KPI265" s="18"/>
      <c r="KPJ265" s="18"/>
      <c r="KPK265" s="18"/>
      <c r="KPL265" s="18"/>
      <c r="KPM265" s="18"/>
      <c r="KPN265" s="18"/>
      <c r="KPO265" s="18"/>
      <c r="KPP265" s="18"/>
      <c r="KPQ265" s="18"/>
      <c r="KPR265" s="18"/>
      <c r="KPS265" s="18"/>
      <c r="KPT265" s="18"/>
      <c r="KPU265" s="18"/>
      <c r="KPV265" s="18"/>
      <c r="KPW265" s="18"/>
      <c r="KPX265" s="18"/>
      <c r="KPY265" s="18"/>
      <c r="KPZ265" s="18"/>
      <c r="KQA265" s="18"/>
      <c r="KQB265" s="18"/>
      <c r="KQC265" s="18"/>
      <c r="KQD265" s="18"/>
      <c r="KQE265" s="18"/>
      <c r="KQF265" s="18"/>
      <c r="KQG265" s="18"/>
      <c r="KQH265" s="18"/>
      <c r="KQI265" s="18"/>
      <c r="KQJ265" s="18"/>
      <c r="KQK265" s="18"/>
      <c r="KQL265" s="18"/>
      <c r="KQM265" s="18"/>
      <c r="KQN265" s="18"/>
      <c r="KQO265" s="18"/>
      <c r="KQP265" s="18"/>
      <c r="KQQ265" s="18"/>
      <c r="KQR265" s="18"/>
      <c r="KQS265" s="18"/>
      <c r="KQT265" s="18"/>
      <c r="KQU265" s="18"/>
      <c r="KQV265" s="18"/>
      <c r="KQW265" s="18"/>
      <c r="KQX265" s="18"/>
      <c r="KQY265" s="18"/>
      <c r="KQZ265" s="18"/>
      <c r="KRA265" s="18"/>
      <c r="KRB265" s="18"/>
      <c r="KRC265" s="18"/>
      <c r="KRD265" s="18"/>
      <c r="KRE265" s="18"/>
      <c r="KRF265" s="18"/>
      <c r="KRG265" s="18"/>
      <c r="KRH265" s="18"/>
      <c r="KRI265" s="18"/>
      <c r="KRJ265" s="18"/>
      <c r="KRK265" s="18"/>
      <c r="KRL265" s="18"/>
      <c r="KRM265" s="18"/>
      <c r="KRN265" s="18"/>
      <c r="KRO265" s="18"/>
      <c r="KRP265" s="18"/>
      <c r="KRQ265" s="18"/>
      <c r="KRR265" s="18"/>
      <c r="KRS265" s="18"/>
      <c r="KRT265" s="18"/>
      <c r="KRU265" s="18"/>
      <c r="KRV265" s="18"/>
      <c r="KRW265" s="18"/>
      <c r="KRX265" s="18"/>
      <c r="KRY265" s="18"/>
      <c r="KRZ265" s="18"/>
      <c r="KSA265" s="18"/>
      <c r="KSB265" s="18"/>
      <c r="KSC265" s="18"/>
      <c r="KSD265" s="18"/>
      <c r="KSE265" s="18"/>
      <c r="KSF265" s="18"/>
      <c r="KSG265" s="18"/>
      <c r="KSH265" s="18"/>
      <c r="KSI265" s="18"/>
      <c r="KSJ265" s="18"/>
      <c r="KSK265" s="18"/>
      <c r="KSL265" s="18"/>
      <c r="KSM265" s="18"/>
      <c r="KSN265" s="18"/>
      <c r="KSO265" s="18"/>
      <c r="KSP265" s="18"/>
      <c r="KSQ265" s="18"/>
      <c r="KSR265" s="18"/>
      <c r="KSS265" s="18"/>
      <c r="KST265" s="18"/>
      <c r="KSU265" s="18"/>
      <c r="KSV265" s="18"/>
      <c r="KSW265" s="18"/>
      <c r="KSX265" s="18"/>
      <c r="KSY265" s="18"/>
      <c r="KSZ265" s="18"/>
      <c r="KTA265" s="18"/>
      <c r="KTB265" s="18"/>
      <c r="KTC265" s="18"/>
      <c r="KTD265" s="18"/>
      <c r="KTE265" s="18"/>
      <c r="KTF265" s="18"/>
      <c r="KTG265" s="18"/>
      <c r="KTH265" s="18"/>
      <c r="KTI265" s="18"/>
      <c r="KTJ265" s="18"/>
      <c r="KTK265" s="18"/>
      <c r="KTL265" s="18"/>
      <c r="KTM265" s="18"/>
      <c r="KTN265" s="18"/>
      <c r="KTO265" s="18"/>
      <c r="KTP265" s="18"/>
      <c r="KTQ265" s="18"/>
      <c r="KTR265" s="18"/>
      <c r="KTS265" s="18"/>
      <c r="KTT265" s="18"/>
      <c r="KTU265" s="18"/>
      <c r="KTV265" s="18"/>
      <c r="KTW265" s="18"/>
      <c r="KTX265" s="18"/>
      <c r="KTY265" s="18"/>
      <c r="KTZ265" s="18"/>
      <c r="KUA265" s="18"/>
      <c r="KUB265" s="18"/>
      <c r="KUC265" s="18"/>
      <c r="KUD265" s="18"/>
      <c r="KUE265" s="18"/>
      <c r="KUF265" s="18"/>
      <c r="KUG265" s="18"/>
      <c r="KUH265" s="18"/>
      <c r="KUI265" s="18"/>
      <c r="KUJ265" s="18"/>
      <c r="KUK265" s="18"/>
      <c r="KUL265" s="18"/>
      <c r="KUM265" s="18"/>
      <c r="KUN265" s="18"/>
      <c r="KUO265" s="18"/>
      <c r="KUP265" s="18"/>
      <c r="KUQ265" s="18"/>
      <c r="KUR265" s="18"/>
      <c r="KUS265" s="18"/>
      <c r="KUT265" s="18"/>
      <c r="KUU265" s="18"/>
      <c r="KUV265" s="18"/>
      <c r="KUW265" s="18"/>
      <c r="KUX265" s="18"/>
      <c r="KUY265" s="18"/>
      <c r="KUZ265" s="18"/>
      <c r="KVA265" s="18"/>
      <c r="KVB265" s="18"/>
      <c r="KVC265" s="18"/>
      <c r="KVD265" s="18"/>
      <c r="KVE265" s="18"/>
      <c r="KVF265" s="18"/>
      <c r="KVG265" s="18"/>
      <c r="KVH265" s="18"/>
      <c r="KVI265" s="18"/>
      <c r="KVJ265" s="18"/>
      <c r="KVK265" s="18"/>
      <c r="KVL265" s="18"/>
      <c r="KVM265" s="18"/>
      <c r="KVN265" s="18"/>
      <c r="KVO265" s="18"/>
      <c r="KVP265" s="18"/>
      <c r="KVQ265" s="18"/>
      <c r="KVR265" s="18"/>
      <c r="KVS265" s="18"/>
      <c r="KVT265" s="18"/>
      <c r="KVU265" s="18"/>
      <c r="KVV265" s="18"/>
      <c r="KVW265" s="18"/>
      <c r="KVX265" s="18"/>
      <c r="KVY265" s="18"/>
      <c r="KVZ265" s="18"/>
      <c r="KWA265" s="18"/>
      <c r="KWB265" s="18"/>
      <c r="KWC265" s="18"/>
      <c r="KWD265" s="18"/>
      <c r="KWE265" s="18"/>
      <c r="KWF265" s="18"/>
      <c r="KWG265" s="18"/>
      <c r="KWH265" s="18"/>
      <c r="KWI265" s="18"/>
      <c r="KWJ265" s="18"/>
      <c r="KWK265" s="18"/>
      <c r="KWL265" s="18"/>
      <c r="KWM265" s="18"/>
      <c r="KWN265" s="18"/>
      <c r="KWO265" s="18"/>
      <c r="KWP265" s="18"/>
      <c r="KWQ265" s="18"/>
      <c r="KWR265" s="18"/>
      <c r="KWS265" s="18"/>
      <c r="KWT265" s="18"/>
      <c r="KWU265" s="18"/>
      <c r="KWV265" s="18"/>
      <c r="KWW265" s="18"/>
      <c r="KWX265" s="18"/>
      <c r="KWY265" s="18"/>
      <c r="KWZ265" s="18"/>
      <c r="KXA265" s="18"/>
      <c r="KXB265" s="18"/>
      <c r="KXC265" s="18"/>
      <c r="KXD265" s="18"/>
      <c r="KXE265" s="18"/>
      <c r="KXF265" s="18"/>
      <c r="KXG265" s="18"/>
      <c r="KXH265" s="18"/>
      <c r="KXI265" s="18"/>
      <c r="KXJ265" s="18"/>
      <c r="KXK265" s="18"/>
      <c r="KXL265" s="18"/>
      <c r="KXM265" s="18"/>
      <c r="KXN265" s="18"/>
      <c r="KXO265" s="18"/>
      <c r="KXP265" s="18"/>
      <c r="KXQ265" s="18"/>
      <c r="KXR265" s="18"/>
      <c r="KXS265" s="18"/>
      <c r="KXT265" s="18"/>
      <c r="KXU265" s="18"/>
      <c r="KXV265" s="18"/>
      <c r="KXW265" s="18"/>
      <c r="KXX265" s="18"/>
      <c r="KXY265" s="18"/>
      <c r="KXZ265" s="18"/>
      <c r="KYA265" s="18"/>
      <c r="KYB265" s="18"/>
      <c r="KYC265" s="18"/>
      <c r="KYD265" s="18"/>
      <c r="KYE265" s="18"/>
      <c r="KYF265" s="18"/>
      <c r="KYG265" s="18"/>
      <c r="KYH265" s="18"/>
      <c r="KYI265" s="18"/>
      <c r="KYJ265" s="18"/>
      <c r="KYK265" s="18"/>
      <c r="KYL265" s="18"/>
      <c r="KYM265" s="18"/>
      <c r="KYN265" s="18"/>
      <c r="KYO265" s="18"/>
      <c r="KYP265" s="18"/>
      <c r="KYQ265" s="18"/>
      <c r="KYR265" s="18"/>
      <c r="KYS265" s="18"/>
      <c r="KYT265" s="18"/>
      <c r="KYU265" s="18"/>
      <c r="KYV265" s="18"/>
      <c r="KYW265" s="18"/>
      <c r="KYX265" s="18"/>
      <c r="KYY265" s="18"/>
      <c r="KYZ265" s="18"/>
      <c r="KZA265" s="18"/>
      <c r="KZB265" s="18"/>
      <c r="KZC265" s="18"/>
      <c r="KZD265" s="18"/>
      <c r="KZE265" s="18"/>
      <c r="KZF265" s="18"/>
      <c r="KZG265" s="18"/>
      <c r="KZH265" s="18"/>
      <c r="KZI265" s="18"/>
      <c r="KZJ265" s="18"/>
      <c r="KZK265" s="18"/>
      <c r="KZL265" s="18"/>
      <c r="KZM265" s="18"/>
      <c r="KZN265" s="18"/>
      <c r="KZO265" s="18"/>
      <c r="KZP265" s="18"/>
      <c r="KZQ265" s="18"/>
      <c r="KZR265" s="18"/>
      <c r="KZS265" s="18"/>
      <c r="KZT265" s="18"/>
      <c r="KZU265" s="18"/>
      <c r="KZV265" s="18"/>
      <c r="KZW265" s="18"/>
      <c r="KZX265" s="18"/>
      <c r="KZY265" s="18"/>
      <c r="KZZ265" s="18"/>
      <c r="LAA265" s="18"/>
      <c r="LAB265" s="18"/>
      <c r="LAC265" s="18"/>
      <c r="LAD265" s="18"/>
      <c r="LAE265" s="18"/>
      <c r="LAF265" s="18"/>
      <c r="LAG265" s="18"/>
      <c r="LAH265" s="18"/>
      <c r="LAI265" s="18"/>
      <c r="LAJ265" s="18"/>
      <c r="LAK265" s="18"/>
      <c r="LAL265" s="18"/>
      <c r="LAM265" s="18"/>
      <c r="LAN265" s="18"/>
      <c r="LAO265" s="18"/>
      <c r="LAP265" s="18"/>
      <c r="LAQ265" s="18"/>
      <c r="LAR265" s="18"/>
      <c r="LAS265" s="18"/>
      <c r="LAT265" s="18"/>
      <c r="LAU265" s="18"/>
      <c r="LAV265" s="18"/>
      <c r="LAW265" s="18"/>
      <c r="LAX265" s="18"/>
      <c r="LAY265" s="18"/>
      <c r="LAZ265" s="18"/>
      <c r="LBA265" s="18"/>
      <c r="LBB265" s="18"/>
      <c r="LBC265" s="18"/>
      <c r="LBD265" s="18"/>
      <c r="LBE265" s="18"/>
      <c r="LBF265" s="18"/>
      <c r="LBG265" s="18"/>
      <c r="LBH265" s="18"/>
      <c r="LBI265" s="18"/>
      <c r="LBJ265" s="18"/>
      <c r="LBK265" s="18"/>
      <c r="LBL265" s="18"/>
      <c r="LBM265" s="18"/>
      <c r="LBN265" s="18"/>
      <c r="LBO265" s="18"/>
      <c r="LBP265" s="18"/>
      <c r="LBQ265" s="18"/>
      <c r="LBR265" s="18"/>
      <c r="LBS265" s="18"/>
      <c r="LBT265" s="18"/>
      <c r="LBU265" s="18"/>
      <c r="LBV265" s="18"/>
      <c r="LBW265" s="18"/>
      <c r="LBX265" s="18"/>
      <c r="LBY265" s="18"/>
      <c r="LBZ265" s="18"/>
      <c r="LCA265" s="18"/>
      <c r="LCB265" s="18"/>
      <c r="LCC265" s="18"/>
      <c r="LCD265" s="18"/>
      <c r="LCE265" s="18"/>
      <c r="LCF265" s="18"/>
      <c r="LCG265" s="18"/>
      <c r="LCH265" s="18"/>
      <c r="LCI265" s="18"/>
      <c r="LCJ265" s="18"/>
      <c r="LCK265" s="18"/>
      <c r="LCL265" s="18"/>
      <c r="LCM265" s="18"/>
      <c r="LCN265" s="18"/>
      <c r="LCO265" s="18"/>
      <c r="LCP265" s="18"/>
      <c r="LCQ265" s="18"/>
      <c r="LCR265" s="18"/>
      <c r="LCS265" s="18"/>
      <c r="LCT265" s="18"/>
      <c r="LCU265" s="18"/>
      <c r="LCV265" s="18"/>
      <c r="LCW265" s="18"/>
      <c r="LCX265" s="18"/>
      <c r="LCY265" s="18"/>
      <c r="LCZ265" s="18"/>
      <c r="LDA265" s="18"/>
      <c r="LDB265" s="18"/>
      <c r="LDC265" s="18"/>
      <c r="LDD265" s="18"/>
      <c r="LDE265" s="18"/>
      <c r="LDF265" s="18"/>
      <c r="LDG265" s="18"/>
      <c r="LDH265" s="18"/>
      <c r="LDI265" s="18"/>
      <c r="LDJ265" s="18"/>
      <c r="LDK265" s="18"/>
      <c r="LDL265" s="18"/>
      <c r="LDM265" s="18"/>
      <c r="LDN265" s="18"/>
      <c r="LDO265" s="18"/>
      <c r="LDP265" s="18"/>
      <c r="LDQ265" s="18"/>
      <c r="LDR265" s="18"/>
      <c r="LDS265" s="18"/>
      <c r="LDT265" s="18"/>
      <c r="LDU265" s="18"/>
      <c r="LDV265" s="18"/>
      <c r="LDW265" s="18"/>
      <c r="LDX265" s="18"/>
      <c r="LDY265" s="18"/>
      <c r="LDZ265" s="18"/>
      <c r="LEA265" s="18"/>
      <c r="LEB265" s="18"/>
      <c r="LEC265" s="18"/>
      <c r="LED265" s="18"/>
      <c r="LEE265" s="18"/>
      <c r="LEF265" s="18"/>
      <c r="LEG265" s="18"/>
      <c r="LEH265" s="18"/>
      <c r="LEI265" s="18"/>
      <c r="LEJ265" s="18"/>
      <c r="LEK265" s="18"/>
      <c r="LEL265" s="18"/>
      <c r="LEM265" s="18"/>
      <c r="LEN265" s="18"/>
      <c r="LEO265" s="18"/>
      <c r="LEP265" s="18"/>
      <c r="LEQ265" s="18"/>
      <c r="LER265" s="18"/>
      <c r="LES265" s="18"/>
      <c r="LET265" s="18"/>
      <c r="LEU265" s="18"/>
      <c r="LEV265" s="18"/>
      <c r="LEW265" s="18"/>
      <c r="LEX265" s="18"/>
      <c r="LEY265" s="18"/>
      <c r="LEZ265" s="18"/>
      <c r="LFA265" s="18"/>
      <c r="LFB265" s="18"/>
      <c r="LFC265" s="18"/>
      <c r="LFD265" s="18"/>
      <c r="LFE265" s="18"/>
      <c r="LFF265" s="18"/>
      <c r="LFG265" s="18"/>
      <c r="LFH265" s="18"/>
      <c r="LFI265" s="18"/>
      <c r="LFJ265" s="18"/>
      <c r="LFK265" s="18"/>
      <c r="LFL265" s="18"/>
      <c r="LFM265" s="18"/>
      <c r="LFN265" s="18"/>
      <c r="LFO265" s="18"/>
      <c r="LFP265" s="18"/>
      <c r="LFQ265" s="18"/>
      <c r="LFR265" s="18"/>
      <c r="LFS265" s="18"/>
      <c r="LFT265" s="18"/>
      <c r="LFU265" s="18"/>
      <c r="LFV265" s="18"/>
      <c r="LFW265" s="18"/>
      <c r="LFX265" s="18"/>
      <c r="LFY265" s="18"/>
      <c r="LFZ265" s="18"/>
      <c r="LGA265" s="18"/>
      <c r="LGB265" s="18"/>
      <c r="LGC265" s="18"/>
      <c r="LGD265" s="18"/>
      <c r="LGE265" s="18"/>
      <c r="LGF265" s="18"/>
      <c r="LGG265" s="18"/>
      <c r="LGH265" s="18"/>
      <c r="LGI265" s="18"/>
      <c r="LGJ265" s="18"/>
      <c r="LGK265" s="18"/>
      <c r="LGL265" s="18"/>
      <c r="LGM265" s="18"/>
      <c r="LGN265" s="18"/>
      <c r="LGO265" s="18"/>
      <c r="LGP265" s="18"/>
      <c r="LGQ265" s="18"/>
      <c r="LGR265" s="18"/>
      <c r="LGS265" s="18"/>
      <c r="LGT265" s="18"/>
      <c r="LGU265" s="18"/>
      <c r="LGV265" s="18"/>
      <c r="LGW265" s="18"/>
      <c r="LGX265" s="18"/>
      <c r="LGY265" s="18"/>
      <c r="LGZ265" s="18"/>
      <c r="LHA265" s="18"/>
      <c r="LHB265" s="18"/>
      <c r="LHC265" s="18"/>
      <c r="LHD265" s="18"/>
      <c r="LHE265" s="18"/>
      <c r="LHF265" s="18"/>
      <c r="LHG265" s="18"/>
      <c r="LHH265" s="18"/>
      <c r="LHI265" s="18"/>
      <c r="LHJ265" s="18"/>
      <c r="LHK265" s="18"/>
      <c r="LHL265" s="18"/>
      <c r="LHM265" s="18"/>
      <c r="LHN265" s="18"/>
      <c r="LHO265" s="18"/>
      <c r="LHP265" s="18"/>
      <c r="LHQ265" s="18"/>
      <c r="LHR265" s="18"/>
      <c r="LHS265" s="18"/>
      <c r="LHT265" s="18"/>
      <c r="LHU265" s="18"/>
      <c r="LHV265" s="18"/>
      <c r="LHW265" s="18"/>
      <c r="LHX265" s="18"/>
      <c r="LHY265" s="18"/>
      <c r="LHZ265" s="18"/>
      <c r="LIA265" s="18"/>
      <c r="LIB265" s="18"/>
      <c r="LIC265" s="18"/>
      <c r="LID265" s="18"/>
      <c r="LIE265" s="18"/>
      <c r="LIF265" s="18"/>
      <c r="LIG265" s="18"/>
      <c r="LIH265" s="18"/>
      <c r="LII265" s="18"/>
      <c r="LIJ265" s="18"/>
      <c r="LIK265" s="18"/>
      <c r="LIL265" s="18"/>
      <c r="LIM265" s="18"/>
      <c r="LIN265" s="18"/>
      <c r="LIO265" s="18"/>
      <c r="LIP265" s="18"/>
      <c r="LIQ265" s="18"/>
      <c r="LIR265" s="18"/>
      <c r="LIS265" s="18"/>
      <c r="LIT265" s="18"/>
      <c r="LIU265" s="18"/>
      <c r="LIV265" s="18"/>
      <c r="LIW265" s="18"/>
      <c r="LIX265" s="18"/>
      <c r="LIY265" s="18"/>
      <c r="LIZ265" s="18"/>
      <c r="LJA265" s="18"/>
      <c r="LJB265" s="18"/>
      <c r="LJC265" s="18"/>
      <c r="LJD265" s="18"/>
      <c r="LJE265" s="18"/>
      <c r="LJF265" s="18"/>
      <c r="LJG265" s="18"/>
      <c r="LJH265" s="18"/>
      <c r="LJI265" s="18"/>
      <c r="LJJ265" s="18"/>
      <c r="LJK265" s="18"/>
      <c r="LJL265" s="18"/>
      <c r="LJM265" s="18"/>
      <c r="LJN265" s="18"/>
      <c r="LJO265" s="18"/>
      <c r="LJP265" s="18"/>
      <c r="LJQ265" s="18"/>
      <c r="LJR265" s="18"/>
      <c r="LJS265" s="18"/>
      <c r="LJT265" s="18"/>
      <c r="LJU265" s="18"/>
      <c r="LJV265" s="18"/>
      <c r="LJW265" s="18"/>
      <c r="LJX265" s="18"/>
      <c r="LJY265" s="18"/>
      <c r="LJZ265" s="18"/>
      <c r="LKA265" s="18"/>
      <c r="LKB265" s="18"/>
      <c r="LKC265" s="18"/>
      <c r="LKD265" s="18"/>
      <c r="LKE265" s="18"/>
      <c r="LKF265" s="18"/>
      <c r="LKG265" s="18"/>
      <c r="LKH265" s="18"/>
      <c r="LKI265" s="18"/>
      <c r="LKJ265" s="18"/>
      <c r="LKK265" s="18"/>
      <c r="LKL265" s="18"/>
      <c r="LKM265" s="18"/>
      <c r="LKN265" s="18"/>
      <c r="LKO265" s="18"/>
      <c r="LKP265" s="18"/>
      <c r="LKQ265" s="18"/>
      <c r="LKR265" s="18"/>
      <c r="LKS265" s="18"/>
      <c r="LKT265" s="18"/>
      <c r="LKU265" s="18"/>
      <c r="LKV265" s="18"/>
      <c r="LKW265" s="18"/>
      <c r="LKX265" s="18"/>
      <c r="LKY265" s="18"/>
      <c r="LKZ265" s="18"/>
      <c r="LLA265" s="18"/>
      <c r="LLB265" s="18"/>
      <c r="LLC265" s="18"/>
      <c r="LLD265" s="18"/>
      <c r="LLE265" s="18"/>
      <c r="LLF265" s="18"/>
      <c r="LLG265" s="18"/>
      <c r="LLH265" s="18"/>
      <c r="LLI265" s="18"/>
      <c r="LLJ265" s="18"/>
      <c r="LLK265" s="18"/>
      <c r="LLL265" s="18"/>
      <c r="LLM265" s="18"/>
      <c r="LLN265" s="18"/>
      <c r="LLO265" s="18"/>
      <c r="LLP265" s="18"/>
      <c r="LLQ265" s="18"/>
      <c r="LLR265" s="18"/>
      <c r="LLS265" s="18"/>
      <c r="LLT265" s="18"/>
      <c r="LLU265" s="18"/>
      <c r="LLV265" s="18"/>
      <c r="LLW265" s="18"/>
      <c r="LLX265" s="18"/>
      <c r="LLY265" s="18"/>
      <c r="LLZ265" s="18"/>
      <c r="LMA265" s="18"/>
      <c r="LMB265" s="18"/>
      <c r="LMC265" s="18"/>
      <c r="LMD265" s="18"/>
      <c r="LME265" s="18"/>
      <c r="LMF265" s="18"/>
      <c r="LMG265" s="18"/>
      <c r="LMH265" s="18"/>
      <c r="LMI265" s="18"/>
      <c r="LMJ265" s="18"/>
      <c r="LMK265" s="18"/>
      <c r="LML265" s="18"/>
      <c r="LMM265" s="18"/>
      <c r="LMN265" s="18"/>
      <c r="LMO265" s="18"/>
      <c r="LMP265" s="18"/>
      <c r="LMQ265" s="18"/>
      <c r="LMR265" s="18"/>
      <c r="LMS265" s="18"/>
      <c r="LMT265" s="18"/>
      <c r="LMU265" s="18"/>
      <c r="LMV265" s="18"/>
      <c r="LMW265" s="18"/>
      <c r="LMX265" s="18"/>
      <c r="LMY265" s="18"/>
      <c r="LMZ265" s="18"/>
      <c r="LNA265" s="18"/>
      <c r="LNB265" s="18"/>
      <c r="LNC265" s="18"/>
      <c r="LND265" s="18"/>
      <c r="LNE265" s="18"/>
      <c r="LNF265" s="18"/>
      <c r="LNG265" s="18"/>
      <c r="LNH265" s="18"/>
      <c r="LNI265" s="18"/>
      <c r="LNJ265" s="18"/>
      <c r="LNK265" s="18"/>
      <c r="LNL265" s="18"/>
      <c r="LNM265" s="18"/>
      <c r="LNN265" s="18"/>
      <c r="LNO265" s="18"/>
      <c r="LNP265" s="18"/>
      <c r="LNQ265" s="18"/>
      <c r="LNR265" s="18"/>
      <c r="LNS265" s="18"/>
      <c r="LNT265" s="18"/>
      <c r="LNU265" s="18"/>
      <c r="LNV265" s="18"/>
      <c r="LNW265" s="18"/>
      <c r="LNX265" s="18"/>
      <c r="LNY265" s="18"/>
      <c r="LNZ265" s="18"/>
      <c r="LOA265" s="18"/>
      <c r="LOB265" s="18"/>
      <c r="LOC265" s="18"/>
      <c r="LOD265" s="18"/>
      <c r="LOE265" s="18"/>
      <c r="LOF265" s="18"/>
      <c r="LOG265" s="18"/>
      <c r="LOH265" s="18"/>
      <c r="LOI265" s="18"/>
      <c r="LOJ265" s="18"/>
      <c r="LOK265" s="18"/>
      <c r="LOL265" s="18"/>
      <c r="LOM265" s="18"/>
      <c r="LON265" s="18"/>
      <c r="LOO265" s="18"/>
      <c r="LOP265" s="18"/>
      <c r="LOQ265" s="18"/>
      <c r="LOR265" s="18"/>
      <c r="LOS265" s="18"/>
      <c r="LOT265" s="18"/>
      <c r="LOU265" s="18"/>
      <c r="LOV265" s="18"/>
      <c r="LOW265" s="18"/>
      <c r="LOX265" s="18"/>
      <c r="LOY265" s="18"/>
      <c r="LOZ265" s="18"/>
      <c r="LPA265" s="18"/>
      <c r="LPB265" s="18"/>
      <c r="LPC265" s="18"/>
      <c r="LPD265" s="18"/>
      <c r="LPE265" s="18"/>
      <c r="LPF265" s="18"/>
      <c r="LPG265" s="18"/>
      <c r="LPH265" s="18"/>
      <c r="LPI265" s="18"/>
      <c r="LPJ265" s="18"/>
      <c r="LPK265" s="18"/>
      <c r="LPL265" s="18"/>
      <c r="LPM265" s="18"/>
      <c r="LPN265" s="18"/>
      <c r="LPO265" s="18"/>
      <c r="LPP265" s="18"/>
      <c r="LPQ265" s="18"/>
      <c r="LPR265" s="18"/>
      <c r="LPS265" s="18"/>
      <c r="LPT265" s="18"/>
      <c r="LPU265" s="18"/>
      <c r="LPV265" s="18"/>
      <c r="LPW265" s="18"/>
      <c r="LPX265" s="18"/>
      <c r="LPY265" s="18"/>
      <c r="LPZ265" s="18"/>
      <c r="LQA265" s="18"/>
      <c r="LQB265" s="18"/>
      <c r="LQC265" s="18"/>
      <c r="LQD265" s="18"/>
      <c r="LQE265" s="18"/>
      <c r="LQF265" s="18"/>
      <c r="LQG265" s="18"/>
      <c r="LQH265" s="18"/>
      <c r="LQI265" s="18"/>
      <c r="LQJ265" s="18"/>
      <c r="LQK265" s="18"/>
      <c r="LQL265" s="18"/>
      <c r="LQM265" s="18"/>
      <c r="LQN265" s="18"/>
      <c r="LQO265" s="18"/>
      <c r="LQP265" s="18"/>
      <c r="LQQ265" s="18"/>
      <c r="LQR265" s="18"/>
      <c r="LQS265" s="18"/>
      <c r="LQT265" s="18"/>
      <c r="LQU265" s="18"/>
      <c r="LQV265" s="18"/>
      <c r="LQW265" s="18"/>
      <c r="LQX265" s="18"/>
      <c r="LQY265" s="18"/>
      <c r="LQZ265" s="18"/>
      <c r="LRA265" s="18"/>
      <c r="LRB265" s="18"/>
      <c r="LRC265" s="18"/>
      <c r="LRD265" s="18"/>
      <c r="LRE265" s="18"/>
      <c r="LRF265" s="18"/>
      <c r="LRG265" s="18"/>
      <c r="LRH265" s="18"/>
      <c r="LRI265" s="18"/>
      <c r="LRJ265" s="18"/>
      <c r="LRK265" s="18"/>
      <c r="LRL265" s="18"/>
      <c r="LRM265" s="18"/>
      <c r="LRN265" s="18"/>
      <c r="LRO265" s="18"/>
      <c r="LRP265" s="18"/>
      <c r="LRQ265" s="18"/>
      <c r="LRR265" s="18"/>
      <c r="LRS265" s="18"/>
      <c r="LRT265" s="18"/>
      <c r="LRU265" s="18"/>
      <c r="LRV265" s="18"/>
      <c r="LRW265" s="18"/>
      <c r="LRX265" s="18"/>
      <c r="LRY265" s="18"/>
      <c r="LRZ265" s="18"/>
      <c r="LSA265" s="18"/>
      <c r="LSB265" s="18"/>
      <c r="LSC265" s="18"/>
      <c r="LSD265" s="18"/>
      <c r="LSE265" s="18"/>
      <c r="LSF265" s="18"/>
      <c r="LSG265" s="18"/>
      <c r="LSH265" s="18"/>
      <c r="LSI265" s="18"/>
      <c r="LSJ265" s="18"/>
      <c r="LSK265" s="18"/>
      <c r="LSL265" s="18"/>
      <c r="LSM265" s="18"/>
      <c r="LSN265" s="18"/>
      <c r="LSO265" s="18"/>
      <c r="LSP265" s="18"/>
      <c r="LSQ265" s="18"/>
      <c r="LSR265" s="18"/>
      <c r="LSS265" s="18"/>
      <c r="LST265" s="18"/>
      <c r="LSU265" s="18"/>
      <c r="LSV265" s="18"/>
      <c r="LSW265" s="18"/>
      <c r="LSX265" s="18"/>
      <c r="LSY265" s="18"/>
      <c r="LSZ265" s="18"/>
      <c r="LTA265" s="18"/>
      <c r="LTB265" s="18"/>
      <c r="LTC265" s="18"/>
      <c r="LTD265" s="18"/>
      <c r="LTE265" s="18"/>
      <c r="LTF265" s="18"/>
      <c r="LTG265" s="18"/>
      <c r="LTH265" s="18"/>
      <c r="LTI265" s="18"/>
      <c r="LTJ265" s="18"/>
      <c r="LTK265" s="18"/>
      <c r="LTL265" s="18"/>
      <c r="LTM265" s="18"/>
      <c r="LTN265" s="18"/>
      <c r="LTO265" s="18"/>
      <c r="LTP265" s="18"/>
      <c r="LTQ265" s="18"/>
      <c r="LTR265" s="18"/>
      <c r="LTS265" s="18"/>
      <c r="LTT265" s="18"/>
      <c r="LTU265" s="18"/>
      <c r="LTV265" s="18"/>
      <c r="LTW265" s="18"/>
      <c r="LTX265" s="18"/>
      <c r="LTY265" s="18"/>
      <c r="LTZ265" s="18"/>
      <c r="LUA265" s="18"/>
      <c r="LUB265" s="18"/>
      <c r="LUC265" s="18"/>
      <c r="LUD265" s="18"/>
      <c r="LUE265" s="18"/>
      <c r="LUF265" s="18"/>
      <c r="LUG265" s="18"/>
      <c r="LUH265" s="18"/>
      <c r="LUI265" s="18"/>
      <c r="LUJ265" s="18"/>
      <c r="LUK265" s="18"/>
      <c r="LUL265" s="18"/>
      <c r="LUM265" s="18"/>
      <c r="LUN265" s="18"/>
      <c r="LUO265" s="18"/>
      <c r="LUP265" s="18"/>
      <c r="LUQ265" s="18"/>
      <c r="LUR265" s="18"/>
      <c r="LUS265" s="18"/>
      <c r="LUT265" s="18"/>
      <c r="LUU265" s="18"/>
      <c r="LUV265" s="18"/>
      <c r="LUW265" s="18"/>
      <c r="LUX265" s="18"/>
      <c r="LUY265" s="18"/>
      <c r="LUZ265" s="18"/>
      <c r="LVA265" s="18"/>
      <c r="LVB265" s="18"/>
      <c r="LVC265" s="18"/>
      <c r="LVD265" s="18"/>
      <c r="LVE265" s="18"/>
      <c r="LVF265" s="18"/>
      <c r="LVG265" s="18"/>
      <c r="LVH265" s="18"/>
      <c r="LVI265" s="18"/>
      <c r="LVJ265" s="18"/>
      <c r="LVK265" s="18"/>
      <c r="LVL265" s="18"/>
      <c r="LVM265" s="18"/>
      <c r="LVN265" s="18"/>
      <c r="LVO265" s="18"/>
      <c r="LVP265" s="18"/>
      <c r="LVQ265" s="18"/>
      <c r="LVR265" s="18"/>
      <c r="LVS265" s="18"/>
      <c r="LVT265" s="18"/>
      <c r="LVU265" s="18"/>
      <c r="LVV265" s="18"/>
      <c r="LVW265" s="18"/>
      <c r="LVX265" s="18"/>
      <c r="LVY265" s="18"/>
      <c r="LVZ265" s="18"/>
      <c r="LWA265" s="18"/>
      <c r="LWB265" s="18"/>
      <c r="LWC265" s="18"/>
      <c r="LWD265" s="18"/>
      <c r="LWE265" s="18"/>
      <c r="LWF265" s="18"/>
      <c r="LWG265" s="18"/>
      <c r="LWH265" s="18"/>
      <c r="LWI265" s="18"/>
      <c r="LWJ265" s="18"/>
      <c r="LWK265" s="18"/>
      <c r="LWL265" s="18"/>
      <c r="LWM265" s="18"/>
      <c r="LWN265" s="18"/>
      <c r="LWO265" s="18"/>
      <c r="LWP265" s="18"/>
      <c r="LWQ265" s="18"/>
      <c r="LWR265" s="18"/>
      <c r="LWS265" s="18"/>
      <c r="LWT265" s="18"/>
      <c r="LWU265" s="18"/>
      <c r="LWV265" s="18"/>
      <c r="LWW265" s="18"/>
      <c r="LWX265" s="18"/>
      <c r="LWY265" s="18"/>
      <c r="LWZ265" s="18"/>
      <c r="LXA265" s="18"/>
      <c r="LXB265" s="18"/>
      <c r="LXC265" s="18"/>
      <c r="LXD265" s="18"/>
      <c r="LXE265" s="18"/>
      <c r="LXF265" s="18"/>
      <c r="LXG265" s="18"/>
      <c r="LXH265" s="18"/>
      <c r="LXI265" s="18"/>
      <c r="LXJ265" s="18"/>
      <c r="LXK265" s="18"/>
      <c r="LXL265" s="18"/>
      <c r="LXM265" s="18"/>
      <c r="LXN265" s="18"/>
      <c r="LXO265" s="18"/>
      <c r="LXP265" s="18"/>
      <c r="LXQ265" s="18"/>
      <c r="LXR265" s="18"/>
      <c r="LXS265" s="18"/>
      <c r="LXT265" s="18"/>
      <c r="LXU265" s="18"/>
      <c r="LXV265" s="18"/>
      <c r="LXW265" s="18"/>
      <c r="LXX265" s="18"/>
      <c r="LXY265" s="18"/>
      <c r="LXZ265" s="18"/>
      <c r="LYA265" s="18"/>
      <c r="LYB265" s="18"/>
      <c r="LYC265" s="18"/>
      <c r="LYD265" s="18"/>
      <c r="LYE265" s="18"/>
      <c r="LYF265" s="18"/>
      <c r="LYG265" s="18"/>
      <c r="LYH265" s="18"/>
      <c r="LYI265" s="18"/>
      <c r="LYJ265" s="18"/>
      <c r="LYK265" s="18"/>
      <c r="LYL265" s="18"/>
      <c r="LYM265" s="18"/>
      <c r="LYN265" s="18"/>
      <c r="LYO265" s="18"/>
      <c r="LYP265" s="18"/>
      <c r="LYQ265" s="18"/>
      <c r="LYR265" s="18"/>
      <c r="LYS265" s="18"/>
      <c r="LYT265" s="18"/>
      <c r="LYU265" s="18"/>
      <c r="LYV265" s="18"/>
      <c r="LYW265" s="18"/>
      <c r="LYX265" s="18"/>
      <c r="LYY265" s="18"/>
      <c r="LYZ265" s="18"/>
      <c r="LZA265" s="18"/>
      <c r="LZB265" s="18"/>
      <c r="LZC265" s="18"/>
      <c r="LZD265" s="18"/>
      <c r="LZE265" s="18"/>
      <c r="LZF265" s="18"/>
      <c r="LZG265" s="18"/>
      <c r="LZH265" s="18"/>
      <c r="LZI265" s="18"/>
      <c r="LZJ265" s="18"/>
      <c r="LZK265" s="18"/>
      <c r="LZL265" s="18"/>
      <c r="LZM265" s="18"/>
      <c r="LZN265" s="18"/>
      <c r="LZO265" s="18"/>
      <c r="LZP265" s="18"/>
      <c r="LZQ265" s="18"/>
      <c r="LZR265" s="18"/>
      <c r="LZS265" s="18"/>
      <c r="LZT265" s="18"/>
      <c r="LZU265" s="18"/>
      <c r="LZV265" s="18"/>
      <c r="LZW265" s="18"/>
      <c r="LZX265" s="18"/>
      <c r="LZY265" s="18"/>
      <c r="LZZ265" s="18"/>
      <c r="MAA265" s="18"/>
      <c r="MAB265" s="18"/>
      <c r="MAC265" s="18"/>
      <c r="MAD265" s="18"/>
      <c r="MAE265" s="18"/>
      <c r="MAF265" s="18"/>
      <c r="MAG265" s="18"/>
      <c r="MAH265" s="18"/>
      <c r="MAI265" s="18"/>
      <c r="MAJ265" s="18"/>
      <c r="MAK265" s="18"/>
      <c r="MAL265" s="18"/>
      <c r="MAM265" s="18"/>
      <c r="MAN265" s="18"/>
      <c r="MAO265" s="18"/>
      <c r="MAP265" s="18"/>
      <c r="MAQ265" s="18"/>
      <c r="MAR265" s="18"/>
      <c r="MAS265" s="18"/>
      <c r="MAT265" s="18"/>
      <c r="MAU265" s="18"/>
      <c r="MAV265" s="18"/>
      <c r="MAW265" s="18"/>
      <c r="MAX265" s="18"/>
      <c r="MAY265" s="18"/>
      <c r="MAZ265" s="18"/>
      <c r="MBA265" s="18"/>
      <c r="MBB265" s="18"/>
      <c r="MBC265" s="18"/>
      <c r="MBD265" s="18"/>
      <c r="MBE265" s="18"/>
      <c r="MBF265" s="18"/>
      <c r="MBG265" s="18"/>
      <c r="MBH265" s="18"/>
      <c r="MBI265" s="18"/>
      <c r="MBJ265" s="18"/>
      <c r="MBK265" s="18"/>
      <c r="MBL265" s="18"/>
      <c r="MBM265" s="18"/>
      <c r="MBN265" s="18"/>
      <c r="MBO265" s="18"/>
      <c r="MBP265" s="18"/>
      <c r="MBQ265" s="18"/>
      <c r="MBR265" s="18"/>
      <c r="MBS265" s="18"/>
      <c r="MBT265" s="18"/>
      <c r="MBU265" s="18"/>
      <c r="MBV265" s="18"/>
      <c r="MBW265" s="18"/>
      <c r="MBX265" s="18"/>
      <c r="MBY265" s="18"/>
      <c r="MBZ265" s="18"/>
      <c r="MCA265" s="18"/>
      <c r="MCB265" s="18"/>
      <c r="MCC265" s="18"/>
      <c r="MCD265" s="18"/>
      <c r="MCE265" s="18"/>
      <c r="MCF265" s="18"/>
      <c r="MCG265" s="18"/>
      <c r="MCH265" s="18"/>
      <c r="MCI265" s="18"/>
      <c r="MCJ265" s="18"/>
      <c r="MCK265" s="18"/>
      <c r="MCL265" s="18"/>
      <c r="MCM265" s="18"/>
      <c r="MCN265" s="18"/>
      <c r="MCO265" s="18"/>
      <c r="MCP265" s="18"/>
      <c r="MCQ265" s="18"/>
      <c r="MCR265" s="18"/>
      <c r="MCS265" s="18"/>
      <c r="MCT265" s="18"/>
      <c r="MCU265" s="18"/>
      <c r="MCV265" s="18"/>
      <c r="MCW265" s="18"/>
      <c r="MCX265" s="18"/>
      <c r="MCY265" s="18"/>
      <c r="MCZ265" s="18"/>
      <c r="MDA265" s="18"/>
      <c r="MDB265" s="18"/>
      <c r="MDC265" s="18"/>
      <c r="MDD265" s="18"/>
      <c r="MDE265" s="18"/>
      <c r="MDF265" s="18"/>
      <c r="MDG265" s="18"/>
      <c r="MDH265" s="18"/>
      <c r="MDI265" s="18"/>
      <c r="MDJ265" s="18"/>
      <c r="MDK265" s="18"/>
      <c r="MDL265" s="18"/>
      <c r="MDM265" s="18"/>
      <c r="MDN265" s="18"/>
      <c r="MDO265" s="18"/>
      <c r="MDP265" s="18"/>
      <c r="MDQ265" s="18"/>
      <c r="MDR265" s="18"/>
      <c r="MDS265" s="18"/>
      <c r="MDT265" s="18"/>
      <c r="MDU265" s="18"/>
      <c r="MDV265" s="18"/>
      <c r="MDW265" s="18"/>
      <c r="MDX265" s="18"/>
      <c r="MDY265" s="18"/>
      <c r="MDZ265" s="18"/>
      <c r="MEA265" s="18"/>
      <c r="MEB265" s="18"/>
      <c r="MEC265" s="18"/>
      <c r="MED265" s="18"/>
      <c r="MEE265" s="18"/>
      <c r="MEF265" s="18"/>
      <c r="MEG265" s="18"/>
      <c r="MEH265" s="18"/>
      <c r="MEI265" s="18"/>
      <c r="MEJ265" s="18"/>
      <c r="MEK265" s="18"/>
      <c r="MEL265" s="18"/>
      <c r="MEM265" s="18"/>
      <c r="MEN265" s="18"/>
      <c r="MEO265" s="18"/>
      <c r="MEP265" s="18"/>
      <c r="MEQ265" s="18"/>
      <c r="MER265" s="18"/>
      <c r="MES265" s="18"/>
      <c r="MET265" s="18"/>
      <c r="MEU265" s="18"/>
      <c r="MEV265" s="18"/>
      <c r="MEW265" s="18"/>
      <c r="MEX265" s="18"/>
      <c r="MEY265" s="18"/>
      <c r="MEZ265" s="18"/>
      <c r="MFA265" s="18"/>
      <c r="MFB265" s="18"/>
      <c r="MFC265" s="18"/>
      <c r="MFD265" s="18"/>
      <c r="MFE265" s="18"/>
      <c r="MFF265" s="18"/>
      <c r="MFG265" s="18"/>
      <c r="MFH265" s="18"/>
      <c r="MFI265" s="18"/>
      <c r="MFJ265" s="18"/>
      <c r="MFK265" s="18"/>
      <c r="MFL265" s="18"/>
      <c r="MFM265" s="18"/>
      <c r="MFN265" s="18"/>
      <c r="MFO265" s="18"/>
      <c r="MFP265" s="18"/>
      <c r="MFQ265" s="18"/>
      <c r="MFR265" s="18"/>
      <c r="MFS265" s="18"/>
      <c r="MFT265" s="18"/>
      <c r="MFU265" s="18"/>
      <c r="MFV265" s="18"/>
      <c r="MFW265" s="18"/>
      <c r="MFX265" s="18"/>
      <c r="MFY265" s="18"/>
      <c r="MFZ265" s="18"/>
      <c r="MGA265" s="18"/>
      <c r="MGB265" s="18"/>
      <c r="MGC265" s="18"/>
      <c r="MGD265" s="18"/>
      <c r="MGE265" s="18"/>
      <c r="MGF265" s="18"/>
      <c r="MGG265" s="18"/>
      <c r="MGH265" s="18"/>
      <c r="MGI265" s="18"/>
      <c r="MGJ265" s="18"/>
      <c r="MGK265" s="18"/>
      <c r="MGL265" s="18"/>
      <c r="MGM265" s="18"/>
      <c r="MGN265" s="18"/>
      <c r="MGO265" s="18"/>
      <c r="MGP265" s="18"/>
      <c r="MGQ265" s="18"/>
      <c r="MGR265" s="18"/>
      <c r="MGS265" s="18"/>
      <c r="MGT265" s="18"/>
      <c r="MGU265" s="18"/>
      <c r="MGV265" s="18"/>
      <c r="MGW265" s="18"/>
      <c r="MGX265" s="18"/>
      <c r="MGY265" s="18"/>
      <c r="MGZ265" s="18"/>
      <c r="MHA265" s="18"/>
      <c r="MHB265" s="18"/>
      <c r="MHC265" s="18"/>
      <c r="MHD265" s="18"/>
      <c r="MHE265" s="18"/>
      <c r="MHF265" s="18"/>
      <c r="MHG265" s="18"/>
      <c r="MHH265" s="18"/>
      <c r="MHI265" s="18"/>
      <c r="MHJ265" s="18"/>
      <c r="MHK265" s="18"/>
      <c r="MHL265" s="18"/>
      <c r="MHM265" s="18"/>
      <c r="MHN265" s="18"/>
      <c r="MHO265" s="18"/>
      <c r="MHP265" s="18"/>
      <c r="MHQ265" s="18"/>
      <c r="MHR265" s="18"/>
      <c r="MHS265" s="18"/>
      <c r="MHT265" s="18"/>
      <c r="MHU265" s="18"/>
      <c r="MHV265" s="18"/>
      <c r="MHW265" s="18"/>
      <c r="MHX265" s="18"/>
      <c r="MHY265" s="18"/>
      <c r="MHZ265" s="18"/>
      <c r="MIA265" s="18"/>
      <c r="MIB265" s="18"/>
      <c r="MIC265" s="18"/>
      <c r="MID265" s="18"/>
      <c r="MIE265" s="18"/>
      <c r="MIF265" s="18"/>
      <c r="MIG265" s="18"/>
      <c r="MIH265" s="18"/>
      <c r="MII265" s="18"/>
      <c r="MIJ265" s="18"/>
      <c r="MIK265" s="18"/>
      <c r="MIL265" s="18"/>
      <c r="MIM265" s="18"/>
      <c r="MIN265" s="18"/>
      <c r="MIO265" s="18"/>
      <c r="MIP265" s="18"/>
      <c r="MIQ265" s="18"/>
      <c r="MIR265" s="18"/>
      <c r="MIS265" s="18"/>
      <c r="MIT265" s="18"/>
      <c r="MIU265" s="18"/>
      <c r="MIV265" s="18"/>
      <c r="MIW265" s="18"/>
      <c r="MIX265" s="18"/>
      <c r="MIY265" s="18"/>
      <c r="MIZ265" s="18"/>
      <c r="MJA265" s="18"/>
      <c r="MJB265" s="18"/>
      <c r="MJC265" s="18"/>
      <c r="MJD265" s="18"/>
      <c r="MJE265" s="18"/>
      <c r="MJF265" s="18"/>
      <c r="MJG265" s="18"/>
      <c r="MJH265" s="18"/>
      <c r="MJI265" s="18"/>
      <c r="MJJ265" s="18"/>
      <c r="MJK265" s="18"/>
      <c r="MJL265" s="18"/>
      <c r="MJM265" s="18"/>
      <c r="MJN265" s="18"/>
      <c r="MJO265" s="18"/>
      <c r="MJP265" s="18"/>
      <c r="MJQ265" s="18"/>
      <c r="MJR265" s="18"/>
      <c r="MJS265" s="18"/>
      <c r="MJT265" s="18"/>
      <c r="MJU265" s="18"/>
      <c r="MJV265" s="18"/>
      <c r="MJW265" s="18"/>
      <c r="MJX265" s="18"/>
      <c r="MJY265" s="18"/>
      <c r="MJZ265" s="18"/>
      <c r="MKA265" s="18"/>
      <c r="MKB265" s="18"/>
      <c r="MKC265" s="18"/>
      <c r="MKD265" s="18"/>
      <c r="MKE265" s="18"/>
      <c r="MKF265" s="18"/>
      <c r="MKG265" s="18"/>
      <c r="MKH265" s="18"/>
      <c r="MKI265" s="18"/>
      <c r="MKJ265" s="18"/>
      <c r="MKK265" s="18"/>
      <c r="MKL265" s="18"/>
      <c r="MKM265" s="18"/>
      <c r="MKN265" s="18"/>
      <c r="MKO265" s="18"/>
      <c r="MKP265" s="18"/>
      <c r="MKQ265" s="18"/>
      <c r="MKR265" s="18"/>
      <c r="MKS265" s="18"/>
      <c r="MKT265" s="18"/>
      <c r="MKU265" s="18"/>
      <c r="MKV265" s="18"/>
      <c r="MKW265" s="18"/>
      <c r="MKX265" s="18"/>
      <c r="MKY265" s="18"/>
      <c r="MKZ265" s="18"/>
      <c r="MLA265" s="18"/>
      <c r="MLB265" s="18"/>
      <c r="MLC265" s="18"/>
      <c r="MLD265" s="18"/>
      <c r="MLE265" s="18"/>
      <c r="MLF265" s="18"/>
      <c r="MLG265" s="18"/>
      <c r="MLH265" s="18"/>
      <c r="MLI265" s="18"/>
      <c r="MLJ265" s="18"/>
      <c r="MLK265" s="18"/>
      <c r="MLL265" s="18"/>
      <c r="MLM265" s="18"/>
      <c r="MLN265" s="18"/>
      <c r="MLO265" s="18"/>
      <c r="MLP265" s="18"/>
      <c r="MLQ265" s="18"/>
      <c r="MLR265" s="18"/>
      <c r="MLS265" s="18"/>
      <c r="MLT265" s="18"/>
      <c r="MLU265" s="18"/>
      <c r="MLV265" s="18"/>
      <c r="MLW265" s="18"/>
      <c r="MLX265" s="18"/>
      <c r="MLY265" s="18"/>
      <c r="MLZ265" s="18"/>
      <c r="MMA265" s="18"/>
      <c r="MMB265" s="18"/>
      <c r="MMC265" s="18"/>
      <c r="MMD265" s="18"/>
      <c r="MME265" s="18"/>
      <c r="MMF265" s="18"/>
      <c r="MMG265" s="18"/>
      <c r="MMH265" s="18"/>
      <c r="MMI265" s="18"/>
      <c r="MMJ265" s="18"/>
      <c r="MMK265" s="18"/>
      <c r="MML265" s="18"/>
      <c r="MMM265" s="18"/>
      <c r="MMN265" s="18"/>
      <c r="MMO265" s="18"/>
      <c r="MMP265" s="18"/>
      <c r="MMQ265" s="18"/>
      <c r="MMR265" s="18"/>
      <c r="MMS265" s="18"/>
      <c r="MMT265" s="18"/>
      <c r="MMU265" s="18"/>
      <c r="MMV265" s="18"/>
      <c r="MMW265" s="18"/>
      <c r="MMX265" s="18"/>
      <c r="MMY265" s="18"/>
      <c r="MMZ265" s="18"/>
      <c r="MNA265" s="18"/>
      <c r="MNB265" s="18"/>
      <c r="MNC265" s="18"/>
      <c r="MND265" s="18"/>
      <c r="MNE265" s="18"/>
      <c r="MNF265" s="18"/>
      <c r="MNG265" s="18"/>
      <c r="MNH265" s="18"/>
      <c r="MNI265" s="18"/>
      <c r="MNJ265" s="18"/>
      <c r="MNK265" s="18"/>
      <c r="MNL265" s="18"/>
      <c r="MNM265" s="18"/>
      <c r="MNN265" s="18"/>
      <c r="MNO265" s="18"/>
      <c r="MNP265" s="18"/>
      <c r="MNQ265" s="18"/>
      <c r="MNR265" s="18"/>
      <c r="MNS265" s="18"/>
      <c r="MNT265" s="18"/>
      <c r="MNU265" s="18"/>
      <c r="MNV265" s="18"/>
      <c r="MNW265" s="18"/>
      <c r="MNX265" s="18"/>
      <c r="MNY265" s="18"/>
      <c r="MNZ265" s="18"/>
      <c r="MOA265" s="18"/>
      <c r="MOB265" s="18"/>
      <c r="MOC265" s="18"/>
      <c r="MOD265" s="18"/>
      <c r="MOE265" s="18"/>
      <c r="MOF265" s="18"/>
      <c r="MOG265" s="18"/>
      <c r="MOH265" s="18"/>
      <c r="MOI265" s="18"/>
      <c r="MOJ265" s="18"/>
      <c r="MOK265" s="18"/>
      <c r="MOL265" s="18"/>
      <c r="MOM265" s="18"/>
      <c r="MON265" s="18"/>
      <c r="MOO265" s="18"/>
      <c r="MOP265" s="18"/>
      <c r="MOQ265" s="18"/>
      <c r="MOR265" s="18"/>
      <c r="MOS265" s="18"/>
      <c r="MOT265" s="18"/>
      <c r="MOU265" s="18"/>
      <c r="MOV265" s="18"/>
      <c r="MOW265" s="18"/>
      <c r="MOX265" s="18"/>
      <c r="MOY265" s="18"/>
      <c r="MOZ265" s="18"/>
      <c r="MPA265" s="18"/>
      <c r="MPB265" s="18"/>
      <c r="MPC265" s="18"/>
      <c r="MPD265" s="18"/>
      <c r="MPE265" s="18"/>
      <c r="MPF265" s="18"/>
      <c r="MPG265" s="18"/>
      <c r="MPH265" s="18"/>
      <c r="MPI265" s="18"/>
      <c r="MPJ265" s="18"/>
      <c r="MPK265" s="18"/>
      <c r="MPL265" s="18"/>
      <c r="MPM265" s="18"/>
      <c r="MPN265" s="18"/>
      <c r="MPO265" s="18"/>
      <c r="MPP265" s="18"/>
      <c r="MPQ265" s="18"/>
      <c r="MPR265" s="18"/>
      <c r="MPS265" s="18"/>
      <c r="MPT265" s="18"/>
      <c r="MPU265" s="18"/>
      <c r="MPV265" s="18"/>
      <c r="MPW265" s="18"/>
      <c r="MPX265" s="18"/>
      <c r="MPY265" s="18"/>
      <c r="MPZ265" s="18"/>
      <c r="MQA265" s="18"/>
      <c r="MQB265" s="18"/>
      <c r="MQC265" s="18"/>
      <c r="MQD265" s="18"/>
      <c r="MQE265" s="18"/>
      <c r="MQF265" s="18"/>
      <c r="MQG265" s="18"/>
      <c r="MQH265" s="18"/>
      <c r="MQI265" s="18"/>
      <c r="MQJ265" s="18"/>
      <c r="MQK265" s="18"/>
      <c r="MQL265" s="18"/>
      <c r="MQM265" s="18"/>
      <c r="MQN265" s="18"/>
      <c r="MQO265" s="18"/>
      <c r="MQP265" s="18"/>
      <c r="MQQ265" s="18"/>
      <c r="MQR265" s="18"/>
      <c r="MQS265" s="18"/>
      <c r="MQT265" s="18"/>
      <c r="MQU265" s="18"/>
      <c r="MQV265" s="18"/>
      <c r="MQW265" s="18"/>
      <c r="MQX265" s="18"/>
      <c r="MQY265" s="18"/>
      <c r="MQZ265" s="18"/>
      <c r="MRA265" s="18"/>
      <c r="MRB265" s="18"/>
      <c r="MRC265" s="18"/>
      <c r="MRD265" s="18"/>
      <c r="MRE265" s="18"/>
      <c r="MRF265" s="18"/>
      <c r="MRG265" s="18"/>
      <c r="MRH265" s="18"/>
      <c r="MRI265" s="18"/>
      <c r="MRJ265" s="18"/>
      <c r="MRK265" s="18"/>
      <c r="MRL265" s="18"/>
      <c r="MRM265" s="18"/>
      <c r="MRN265" s="18"/>
      <c r="MRO265" s="18"/>
      <c r="MRP265" s="18"/>
      <c r="MRQ265" s="18"/>
      <c r="MRR265" s="18"/>
      <c r="MRS265" s="18"/>
      <c r="MRT265" s="18"/>
      <c r="MRU265" s="18"/>
      <c r="MRV265" s="18"/>
      <c r="MRW265" s="18"/>
      <c r="MRX265" s="18"/>
      <c r="MRY265" s="18"/>
      <c r="MRZ265" s="18"/>
      <c r="MSA265" s="18"/>
      <c r="MSB265" s="18"/>
      <c r="MSC265" s="18"/>
      <c r="MSD265" s="18"/>
      <c r="MSE265" s="18"/>
      <c r="MSF265" s="18"/>
      <c r="MSG265" s="18"/>
      <c r="MSH265" s="18"/>
      <c r="MSI265" s="18"/>
      <c r="MSJ265" s="18"/>
      <c r="MSK265" s="18"/>
      <c r="MSL265" s="18"/>
      <c r="MSM265" s="18"/>
      <c r="MSN265" s="18"/>
      <c r="MSO265" s="18"/>
      <c r="MSP265" s="18"/>
      <c r="MSQ265" s="18"/>
      <c r="MSR265" s="18"/>
      <c r="MSS265" s="18"/>
      <c r="MST265" s="18"/>
      <c r="MSU265" s="18"/>
      <c r="MSV265" s="18"/>
      <c r="MSW265" s="18"/>
      <c r="MSX265" s="18"/>
      <c r="MSY265" s="18"/>
      <c r="MSZ265" s="18"/>
      <c r="MTA265" s="18"/>
      <c r="MTB265" s="18"/>
      <c r="MTC265" s="18"/>
      <c r="MTD265" s="18"/>
      <c r="MTE265" s="18"/>
      <c r="MTF265" s="18"/>
      <c r="MTG265" s="18"/>
      <c r="MTH265" s="18"/>
      <c r="MTI265" s="18"/>
      <c r="MTJ265" s="18"/>
      <c r="MTK265" s="18"/>
      <c r="MTL265" s="18"/>
      <c r="MTM265" s="18"/>
      <c r="MTN265" s="18"/>
      <c r="MTO265" s="18"/>
      <c r="MTP265" s="18"/>
      <c r="MTQ265" s="18"/>
      <c r="MTR265" s="18"/>
      <c r="MTS265" s="18"/>
      <c r="MTT265" s="18"/>
      <c r="MTU265" s="18"/>
      <c r="MTV265" s="18"/>
      <c r="MTW265" s="18"/>
      <c r="MTX265" s="18"/>
      <c r="MTY265" s="18"/>
      <c r="MTZ265" s="18"/>
      <c r="MUA265" s="18"/>
      <c r="MUB265" s="18"/>
      <c r="MUC265" s="18"/>
      <c r="MUD265" s="18"/>
      <c r="MUE265" s="18"/>
      <c r="MUF265" s="18"/>
      <c r="MUG265" s="18"/>
      <c r="MUH265" s="18"/>
      <c r="MUI265" s="18"/>
      <c r="MUJ265" s="18"/>
      <c r="MUK265" s="18"/>
      <c r="MUL265" s="18"/>
      <c r="MUM265" s="18"/>
      <c r="MUN265" s="18"/>
      <c r="MUO265" s="18"/>
      <c r="MUP265" s="18"/>
      <c r="MUQ265" s="18"/>
      <c r="MUR265" s="18"/>
      <c r="MUS265" s="18"/>
      <c r="MUT265" s="18"/>
      <c r="MUU265" s="18"/>
      <c r="MUV265" s="18"/>
      <c r="MUW265" s="18"/>
      <c r="MUX265" s="18"/>
      <c r="MUY265" s="18"/>
      <c r="MUZ265" s="18"/>
      <c r="MVA265" s="18"/>
      <c r="MVB265" s="18"/>
      <c r="MVC265" s="18"/>
      <c r="MVD265" s="18"/>
      <c r="MVE265" s="18"/>
      <c r="MVF265" s="18"/>
      <c r="MVG265" s="18"/>
      <c r="MVH265" s="18"/>
      <c r="MVI265" s="18"/>
      <c r="MVJ265" s="18"/>
      <c r="MVK265" s="18"/>
      <c r="MVL265" s="18"/>
      <c r="MVM265" s="18"/>
      <c r="MVN265" s="18"/>
      <c r="MVO265" s="18"/>
      <c r="MVP265" s="18"/>
      <c r="MVQ265" s="18"/>
      <c r="MVR265" s="18"/>
      <c r="MVS265" s="18"/>
      <c r="MVT265" s="18"/>
      <c r="MVU265" s="18"/>
      <c r="MVV265" s="18"/>
      <c r="MVW265" s="18"/>
      <c r="MVX265" s="18"/>
      <c r="MVY265" s="18"/>
      <c r="MVZ265" s="18"/>
      <c r="MWA265" s="18"/>
      <c r="MWB265" s="18"/>
      <c r="MWC265" s="18"/>
      <c r="MWD265" s="18"/>
      <c r="MWE265" s="18"/>
      <c r="MWF265" s="18"/>
      <c r="MWG265" s="18"/>
      <c r="MWH265" s="18"/>
      <c r="MWI265" s="18"/>
      <c r="MWJ265" s="18"/>
      <c r="MWK265" s="18"/>
      <c r="MWL265" s="18"/>
      <c r="MWM265" s="18"/>
      <c r="MWN265" s="18"/>
      <c r="MWO265" s="18"/>
      <c r="MWP265" s="18"/>
      <c r="MWQ265" s="18"/>
      <c r="MWR265" s="18"/>
      <c r="MWS265" s="18"/>
      <c r="MWT265" s="18"/>
      <c r="MWU265" s="18"/>
      <c r="MWV265" s="18"/>
      <c r="MWW265" s="18"/>
      <c r="MWX265" s="18"/>
      <c r="MWY265" s="18"/>
      <c r="MWZ265" s="18"/>
      <c r="MXA265" s="18"/>
      <c r="MXB265" s="18"/>
      <c r="MXC265" s="18"/>
      <c r="MXD265" s="18"/>
      <c r="MXE265" s="18"/>
      <c r="MXF265" s="18"/>
      <c r="MXG265" s="18"/>
      <c r="MXH265" s="18"/>
      <c r="MXI265" s="18"/>
      <c r="MXJ265" s="18"/>
      <c r="MXK265" s="18"/>
      <c r="MXL265" s="18"/>
      <c r="MXM265" s="18"/>
      <c r="MXN265" s="18"/>
      <c r="MXO265" s="18"/>
      <c r="MXP265" s="18"/>
      <c r="MXQ265" s="18"/>
      <c r="MXR265" s="18"/>
      <c r="MXS265" s="18"/>
      <c r="MXT265" s="18"/>
      <c r="MXU265" s="18"/>
      <c r="MXV265" s="18"/>
      <c r="MXW265" s="18"/>
      <c r="MXX265" s="18"/>
      <c r="MXY265" s="18"/>
      <c r="MXZ265" s="18"/>
      <c r="MYA265" s="18"/>
      <c r="MYB265" s="18"/>
      <c r="MYC265" s="18"/>
      <c r="MYD265" s="18"/>
      <c r="MYE265" s="18"/>
      <c r="MYF265" s="18"/>
      <c r="MYG265" s="18"/>
      <c r="MYH265" s="18"/>
      <c r="MYI265" s="18"/>
      <c r="MYJ265" s="18"/>
      <c r="MYK265" s="18"/>
      <c r="MYL265" s="18"/>
      <c r="MYM265" s="18"/>
      <c r="MYN265" s="18"/>
      <c r="MYO265" s="18"/>
      <c r="MYP265" s="18"/>
      <c r="MYQ265" s="18"/>
      <c r="MYR265" s="18"/>
      <c r="MYS265" s="18"/>
      <c r="MYT265" s="18"/>
      <c r="MYU265" s="18"/>
      <c r="MYV265" s="18"/>
      <c r="MYW265" s="18"/>
      <c r="MYX265" s="18"/>
      <c r="MYY265" s="18"/>
      <c r="MYZ265" s="18"/>
      <c r="MZA265" s="18"/>
      <c r="MZB265" s="18"/>
      <c r="MZC265" s="18"/>
      <c r="MZD265" s="18"/>
      <c r="MZE265" s="18"/>
      <c r="MZF265" s="18"/>
      <c r="MZG265" s="18"/>
      <c r="MZH265" s="18"/>
      <c r="MZI265" s="18"/>
      <c r="MZJ265" s="18"/>
      <c r="MZK265" s="18"/>
      <c r="MZL265" s="18"/>
      <c r="MZM265" s="18"/>
      <c r="MZN265" s="18"/>
      <c r="MZO265" s="18"/>
      <c r="MZP265" s="18"/>
      <c r="MZQ265" s="18"/>
      <c r="MZR265" s="18"/>
      <c r="MZS265" s="18"/>
      <c r="MZT265" s="18"/>
      <c r="MZU265" s="18"/>
      <c r="MZV265" s="18"/>
      <c r="MZW265" s="18"/>
      <c r="MZX265" s="18"/>
      <c r="MZY265" s="18"/>
      <c r="MZZ265" s="18"/>
      <c r="NAA265" s="18"/>
      <c r="NAB265" s="18"/>
      <c r="NAC265" s="18"/>
      <c r="NAD265" s="18"/>
      <c r="NAE265" s="18"/>
      <c r="NAF265" s="18"/>
      <c r="NAG265" s="18"/>
      <c r="NAH265" s="18"/>
      <c r="NAI265" s="18"/>
      <c r="NAJ265" s="18"/>
      <c r="NAK265" s="18"/>
      <c r="NAL265" s="18"/>
      <c r="NAM265" s="18"/>
      <c r="NAN265" s="18"/>
      <c r="NAO265" s="18"/>
      <c r="NAP265" s="18"/>
      <c r="NAQ265" s="18"/>
      <c r="NAR265" s="18"/>
      <c r="NAS265" s="18"/>
      <c r="NAT265" s="18"/>
      <c r="NAU265" s="18"/>
      <c r="NAV265" s="18"/>
      <c r="NAW265" s="18"/>
      <c r="NAX265" s="18"/>
      <c r="NAY265" s="18"/>
      <c r="NAZ265" s="18"/>
      <c r="NBA265" s="18"/>
      <c r="NBB265" s="18"/>
      <c r="NBC265" s="18"/>
      <c r="NBD265" s="18"/>
      <c r="NBE265" s="18"/>
      <c r="NBF265" s="18"/>
      <c r="NBG265" s="18"/>
      <c r="NBH265" s="18"/>
      <c r="NBI265" s="18"/>
      <c r="NBJ265" s="18"/>
      <c r="NBK265" s="18"/>
      <c r="NBL265" s="18"/>
      <c r="NBM265" s="18"/>
      <c r="NBN265" s="18"/>
      <c r="NBO265" s="18"/>
      <c r="NBP265" s="18"/>
      <c r="NBQ265" s="18"/>
      <c r="NBR265" s="18"/>
      <c r="NBS265" s="18"/>
      <c r="NBT265" s="18"/>
      <c r="NBU265" s="18"/>
      <c r="NBV265" s="18"/>
      <c r="NBW265" s="18"/>
      <c r="NBX265" s="18"/>
      <c r="NBY265" s="18"/>
      <c r="NBZ265" s="18"/>
      <c r="NCA265" s="18"/>
      <c r="NCB265" s="18"/>
      <c r="NCC265" s="18"/>
      <c r="NCD265" s="18"/>
      <c r="NCE265" s="18"/>
      <c r="NCF265" s="18"/>
      <c r="NCG265" s="18"/>
      <c r="NCH265" s="18"/>
      <c r="NCI265" s="18"/>
      <c r="NCJ265" s="18"/>
      <c r="NCK265" s="18"/>
      <c r="NCL265" s="18"/>
      <c r="NCM265" s="18"/>
      <c r="NCN265" s="18"/>
      <c r="NCO265" s="18"/>
      <c r="NCP265" s="18"/>
      <c r="NCQ265" s="18"/>
      <c r="NCR265" s="18"/>
      <c r="NCS265" s="18"/>
      <c r="NCT265" s="18"/>
      <c r="NCU265" s="18"/>
      <c r="NCV265" s="18"/>
      <c r="NCW265" s="18"/>
      <c r="NCX265" s="18"/>
      <c r="NCY265" s="18"/>
      <c r="NCZ265" s="18"/>
      <c r="NDA265" s="18"/>
      <c r="NDB265" s="18"/>
      <c r="NDC265" s="18"/>
      <c r="NDD265" s="18"/>
      <c r="NDE265" s="18"/>
      <c r="NDF265" s="18"/>
      <c r="NDG265" s="18"/>
      <c r="NDH265" s="18"/>
      <c r="NDI265" s="18"/>
      <c r="NDJ265" s="18"/>
      <c r="NDK265" s="18"/>
      <c r="NDL265" s="18"/>
      <c r="NDM265" s="18"/>
      <c r="NDN265" s="18"/>
      <c r="NDO265" s="18"/>
      <c r="NDP265" s="18"/>
      <c r="NDQ265" s="18"/>
      <c r="NDR265" s="18"/>
      <c r="NDS265" s="18"/>
      <c r="NDT265" s="18"/>
      <c r="NDU265" s="18"/>
      <c r="NDV265" s="18"/>
      <c r="NDW265" s="18"/>
      <c r="NDX265" s="18"/>
      <c r="NDY265" s="18"/>
      <c r="NDZ265" s="18"/>
      <c r="NEA265" s="18"/>
      <c r="NEB265" s="18"/>
      <c r="NEC265" s="18"/>
      <c r="NED265" s="18"/>
      <c r="NEE265" s="18"/>
      <c r="NEF265" s="18"/>
      <c r="NEG265" s="18"/>
      <c r="NEH265" s="18"/>
      <c r="NEI265" s="18"/>
      <c r="NEJ265" s="18"/>
      <c r="NEK265" s="18"/>
      <c r="NEL265" s="18"/>
      <c r="NEM265" s="18"/>
      <c r="NEN265" s="18"/>
      <c r="NEO265" s="18"/>
      <c r="NEP265" s="18"/>
      <c r="NEQ265" s="18"/>
      <c r="NER265" s="18"/>
      <c r="NES265" s="18"/>
      <c r="NET265" s="18"/>
      <c r="NEU265" s="18"/>
      <c r="NEV265" s="18"/>
      <c r="NEW265" s="18"/>
      <c r="NEX265" s="18"/>
      <c r="NEY265" s="18"/>
      <c r="NEZ265" s="18"/>
      <c r="NFA265" s="18"/>
      <c r="NFB265" s="18"/>
      <c r="NFC265" s="18"/>
      <c r="NFD265" s="18"/>
      <c r="NFE265" s="18"/>
      <c r="NFF265" s="18"/>
      <c r="NFG265" s="18"/>
      <c r="NFH265" s="18"/>
      <c r="NFI265" s="18"/>
      <c r="NFJ265" s="18"/>
      <c r="NFK265" s="18"/>
      <c r="NFL265" s="18"/>
      <c r="NFM265" s="18"/>
      <c r="NFN265" s="18"/>
      <c r="NFO265" s="18"/>
      <c r="NFP265" s="18"/>
      <c r="NFQ265" s="18"/>
      <c r="NFR265" s="18"/>
      <c r="NFS265" s="18"/>
      <c r="NFT265" s="18"/>
      <c r="NFU265" s="18"/>
      <c r="NFV265" s="18"/>
      <c r="NFW265" s="18"/>
      <c r="NFX265" s="18"/>
      <c r="NFY265" s="18"/>
      <c r="NFZ265" s="18"/>
      <c r="NGA265" s="18"/>
      <c r="NGB265" s="18"/>
      <c r="NGC265" s="18"/>
      <c r="NGD265" s="18"/>
      <c r="NGE265" s="18"/>
      <c r="NGF265" s="18"/>
      <c r="NGG265" s="18"/>
      <c r="NGH265" s="18"/>
      <c r="NGI265" s="18"/>
      <c r="NGJ265" s="18"/>
      <c r="NGK265" s="18"/>
      <c r="NGL265" s="18"/>
      <c r="NGM265" s="18"/>
      <c r="NGN265" s="18"/>
      <c r="NGO265" s="18"/>
      <c r="NGP265" s="18"/>
      <c r="NGQ265" s="18"/>
      <c r="NGR265" s="18"/>
      <c r="NGS265" s="18"/>
      <c r="NGT265" s="18"/>
      <c r="NGU265" s="18"/>
      <c r="NGV265" s="18"/>
      <c r="NGW265" s="18"/>
      <c r="NGX265" s="18"/>
      <c r="NGY265" s="18"/>
      <c r="NGZ265" s="18"/>
      <c r="NHA265" s="18"/>
      <c r="NHB265" s="18"/>
      <c r="NHC265" s="18"/>
      <c r="NHD265" s="18"/>
      <c r="NHE265" s="18"/>
      <c r="NHF265" s="18"/>
      <c r="NHG265" s="18"/>
      <c r="NHH265" s="18"/>
      <c r="NHI265" s="18"/>
      <c r="NHJ265" s="18"/>
      <c r="NHK265" s="18"/>
      <c r="NHL265" s="18"/>
      <c r="NHM265" s="18"/>
      <c r="NHN265" s="18"/>
      <c r="NHO265" s="18"/>
      <c r="NHP265" s="18"/>
      <c r="NHQ265" s="18"/>
      <c r="NHR265" s="18"/>
      <c r="NHS265" s="18"/>
      <c r="NHT265" s="18"/>
      <c r="NHU265" s="18"/>
      <c r="NHV265" s="18"/>
      <c r="NHW265" s="18"/>
      <c r="NHX265" s="18"/>
      <c r="NHY265" s="18"/>
      <c r="NHZ265" s="18"/>
      <c r="NIA265" s="18"/>
      <c r="NIB265" s="18"/>
      <c r="NIC265" s="18"/>
      <c r="NID265" s="18"/>
      <c r="NIE265" s="18"/>
      <c r="NIF265" s="18"/>
      <c r="NIG265" s="18"/>
      <c r="NIH265" s="18"/>
      <c r="NII265" s="18"/>
      <c r="NIJ265" s="18"/>
      <c r="NIK265" s="18"/>
      <c r="NIL265" s="18"/>
      <c r="NIM265" s="18"/>
      <c r="NIN265" s="18"/>
      <c r="NIO265" s="18"/>
      <c r="NIP265" s="18"/>
      <c r="NIQ265" s="18"/>
      <c r="NIR265" s="18"/>
      <c r="NIS265" s="18"/>
      <c r="NIT265" s="18"/>
      <c r="NIU265" s="18"/>
      <c r="NIV265" s="18"/>
      <c r="NIW265" s="18"/>
      <c r="NIX265" s="18"/>
      <c r="NIY265" s="18"/>
      <c r="NIZ265" s="18"/>
      <c r="NJA265" s="18"/>
      <c r="NJB265" s="18"/>
      <c r="NJC265" s="18"/>
      <c r="NJD265" s="18"/>
      <c r="NJE265" s="18"/>
      <c r="NJF265" s="18"/>
      <c r="NJG265" s="18"/>
      <c r="NJH265" s="18"/>
      <c r="NJI265" s="18"/>
      <c r="NJJ265" s="18"/>
      <c r="NJK265" s="18"/>
      <c r="NJL265" s="18"/>
      <c r="NJM265" s="18"/>
      <c r="NJN265" s="18"/>
      <c r="NJO265" s="18"/>
      <c r="NJP265" s="18"/>
      <c r="NJQ265" s="18"/>
      <c r="NJR265" s="18"/>
      <c r="NJS265" s="18"/>
      <c r="NJT265" s="18"/>
      <c r="NJU265" s="18"/>
      <c r="NJV265" s="18"/>
      <c r="NJW265" s="18"/>
      <c r="NJX265" s="18"/>
      <c r="NJY265" s="18"/>
      <c r="NJZ265" s="18"/>
      <c r="NKA265" s="18"/>
      <c r="NKB265" s="18"/>
      <c r="NKC265" s="18"/>
      <c r="NKD265" s="18"/>
      <c r="NKE265" s="18"/>
      <c r="NKF265" s="18"/>
      <c r="NKG265" s="18"/>
      <c r="NKH265" s="18"/>
      <c r="NKI265" s="18"/>
      <c r="NKJ265" s="18"/>
      <c r="NKK265" s="18"/>
      <c r="NKL265" s="18"/>
      <c r="NKM265" s="18"/>
      <c r="NKN265" s="18"/>
      <c r="NKO265" s="18"/>
      <c r="NKP265" s="18"/>
      <c r="NKQ265" s="18"/>
      <c r="NKR265" s="18"/>
      <c r="NKS265" s="18"/>
      <c r="NKT265" s="18"/>
      <c r="NKU265" s="18"/>
      <c r="NKV265" s="18"/>
      <c r="NKW265" s="18"/>
      <c r="NKX265" s="18"/>
      <c r="NKY265" s="18"/>
      <c r="NKZ265" s="18"/>
      <c r="NLA265" s="18"/>
      <c r="NLB265" s="18"/>
      <c r="NLC265" s="18"/>
      <c r="NLD265" s="18"/>
      <c r="NLE265" s="18"/>
      <c r="NLF265" s="18"/>
      <c r="NLG265" s="18"/>
      <c r="NLH265" s="18"/>
      <c r="NLI265" s="18"/>
      <c r="NLJ265" s="18"/>
      <c r="NLK265" s="18"/>
      <c r="NLL265" s="18"/>
      <c r="NLM265" s="18"/>
      <c r="NLN265" s="18"/>
      <c r="NLO265" s="18"/>
      <c r="NLP265" s="18"/>
      <c r="NLQ265" s="18"/>
      <c r="NLR265" s="18"/>
      <c r="NLS265" s="18"/>
      <c r="NLT265" s="18"/>
      <c r="NLU265" s="18"/>
      <c r="NLV265" s="18"/>
      <c r="NLW265" s="18"/>
      <c r="NLX265" s="18"/>
      <c r="NLY265" s="18"/>
      <c r="NLZ265" s="18"/>
      <c r="NMA265" s="18"/>
      <c r="NMB265" s="18"/>
      <c r="NMC265" s="18"/>
      <c r="NMD265" s="18"/>
      <c r="NME265" s="18"/>
      <c r="NMF265" s="18"/>
      <c r="NMG265" s="18"/>
      <c r="NMH265" s="18"/>
      <c r="NMI265" s="18"/>
      <c r="NMJ265" s="18"/>
      <c r="NMK265" s="18"/>
      <c r="NML265" s="18"/>
      <c r="NMM265" s="18"/>
      <c r="NMN265" s="18"/>
      <c r="NMO265" s="18"/>
      <c r="NMP265" s="18"/>
      <c r="NMQ265" s="18"/>
      <c r="NMR265" s="18"/>
      <c r="NMS265" s="18"/>
      <c r="NMT265" s="18"/>
      <c r="NMU265" s="18"/>
      <c r="NMV265" s="18"/>
      <c r="NMW265" s="18"/>
      <c r="NMX265" s="18"/>
      <c r="NMY265" s="18"/>
      <c r="NMZ265" s="18"/>
      <c r="NNA265" s="18"/>
      <c r="NNB265" s="18"/>
      <c r="NNC265" s="18"/>
      <c r="NND265" s="18"/>
      <c r="NNE265" s="18"/>
      <c r="NNF265" s="18"/>
      <c r="NNG265" s="18"/>
      <c r="NNH265" s="18"/>
      <c r="NNI265" s="18"/>
      <c r="NNJ265" s="18"/>
      <c r="NNK265" s="18"/>
      <c r="NNL265" s="18"/>
      <c r="NNM265" s="18"/>
      <c r="NNN265" s="18"/>
      <c r="NNO265" s="18"/>
      <c r="NNP265" s="18"/>
      <c r="NNQ265" s="18"/>
      <c r="NNR265" s="18"/>
      <c r="NNS265" s="18"/>
      <c r="NNT265" s="18"/>
      <c r="NNU265" s="18"/>
      <c r="NNV265" s="18"/>
      <c r="NNW265" s="18"/>
      <c r="NNX265" s="18"/>
      <c r="NNY265" s="18"/>
      <c r="NNZ265" s="18"/>
      <c r="NOA265" s="18"/>
      <c r="NOB265" s="18"/>
      <c r="NOC265" s="18"/>
      <c r="NOD265" s="18"/>
      <c r="NOE265" s="18"/>
      <c r="NOF265" s="18"/>
      <c r="NOG265" s="18"/>
      <c r="NOH265" s="18"/>
      <c r="NOI265" s="18"/>
      <c r="NOJ265" s="18"/>
      <c r="NOK265" s="18"/>
      <c r="NOL265" s="18"/>
      <c r="NOM265" s="18"/>
      <c r="NON265" s="18"/>
      <c r="NOO265" s="18"/>
      <c r="NOP265" s="18"/>
      <c r="NOQ265" s="18"/>
      <c r="NOR265" s="18"/>
      <c r="NOS265" s="18"/>
      <c r="NOT265" s="18"/>
      <c r="NOU265" s="18"/>
      <c r="NOV265" s="18"/>
      <c r="NOW265" s="18"/>
      <c r="NOX265" s="18"/>
      <c r="NOY265" s="18"/>
      <c r="NOZ265" s="18"/>
      <c r="NPA265" s="18"/>
      <c r="NPB265" s="18"/>
      <c r="NPC265" s="18"/>
      <c r="NPD265" s="18"/>
      <c r="NPE265" s="18"/>
      <c r="NPF265" s="18"/>
      <c r="NPG265" s="18"/>
      <c r="NPH265" s="18"/>
      <c r="NPI265" s="18"/>
      <c r="NPJ265" s="18"/>
      <c r="NPK265" s="18"/>
      <c r="NPL265" s="18"/>
      <c r="NPM265" s="18"/>
      <c r="NPN265" s="18"/>
      <c r="NPO265" s="18"/>
      <c r="NPP265" s="18"/>
      <c r="NPQ265" s="18"/>
      <c r="NPR265" s="18"/>
      <c r="NPS265" s="18"/>
      <c r="NPT265" s="18"/>
      <c r="NPU265" s="18"/>
      <c r="NPV265" s="18"/>
      <c r="NPW265" s="18"/>
      <c r="NPX265" s="18"/>
      <c r="NPY265" s="18"/>
      <c r="NPZ265" s="18"/>
      <c r="NQA265" s="18"/>
      <c r="NQB265" s="18"/>
      <c r="NQC265" s="18"/>
      <c r="NQD265" s="18"/>
      <c r="NQE265" s="18"/>
      <c r="NQF265" s="18"/>
      <c r="NQG265" s="18"/>
      <c r="NQH265" s="18"/>
      <c r="NQI265" s="18"/>
      <c r="NQJ265" s="18"/>
      <c r="NQK265" s="18"/>
      <c r="NQL265" s="18"/>
      <c r="NQM265" s="18"/>
      <c r="NQN265" s="18"/>
      <c r="NQO265" s="18"/>
      <c r="NQP265" s="18"/>
      <c r="NQQ265" s="18"/>
      <c r="NQR265" s="18"/>
      <c r="NQS265" s="18"/>
      <c r="NQT265" s="18"/>
      <c r="NQU265" s="18"/>
      <c r="NQV265" s="18"/>
      <c r="NQW265" s="18"/>
      <c r="NQX265" s="18"/>
      <c r="NQY265" s="18"/>
      <c r="NQZ265" s="18"/>
      <c r="NRA265" s="18"/>
      <c r="NRB265" s="18"/>
      <c r="NRC265" s="18"/>
      <c r="NRD265" s="18"/>
      <c r="NRE265" s="18"/>
      <c r="NRF265" s="18"/>
      <c r="NRG265" s="18"/>
      <c r="NRH265" s="18"/>
      <c r="NRI265" s="18"/>
      <c r="NRJ265" s="18"/>
      <c r="NRK265" s="18"/>
      <c r="NRL265" s="18"/>
      <c r="NRM265" s="18"/>
      <c r="NRN265" s="18"/>
      <c r="NRO265" s="18"/>
      <c r="NRP265" s="18"/>
      <c r="NRQ265" s="18"/>
      <c r="NRR265" s="18"/>
      <c r="NRS265" s="18"/>
      <c r="NRT265" s="18"/>
      <c r="NRU265" s="18"/>
      <c r="NRV265" s="18"/>
      <c r="NRW265" s="18"/>
      <c r="NRX265" s="18"/>
      <c r="NRY265" s="18"/>
      <c r="NRZ265" s="18"/>
      <c r="NSA265" s="18"/>
      <c r="NSB265" s="18"/>
      <c r="NSC265" s="18"/>
      <c r="NSD265" s="18"/>
      <c r="NSE265" s="18"/>
      <c r="NSF265" s="18"/>
      <c r="NSG265" s="18"/>
      <c r="NSH265" s="18"/>
      <c r="NSI265" s="18"/>
      <c r="NSJ265" s="18"/>
      <c r="NSK265" s="18"/>
      <c r="NSL265" s="18"/>
      <c r="NSM265" s="18"/>
      <c r="NSN265" s="18"/>
      <c r="NSO265" s="18"/>
      <c r="NSP265" s="18"/>
      <c r="NSQ265" s="18"/>
      <c r="NSR265" s="18"/>
      <c r="NSS265" s="18"/>
      <c r="NST265" s="18"/>
      <c r="NSU265" s="18"/>
      <c r="NSV265" s="18"/>
      <c r="NSW265" s="18"/>
      <c r="NSX265" s="18"/>
      <c r="NSY265" s="18"/>
      <c r="NSZ265" s="18"/>
      <c r="NTA265" s="18"/>
      <c r="NTB265" s="18"/>
      <c r="NTC265" s="18"/>
      <c r="NTD265" s="18"/>
      <c r="NTE265" s="18"/>
      <c r="NTF265" s="18"/>
      <c r="NTG265" s="18"/>
      <c r="NTH265" s="18"/>
      <c r="NTI265" s="18"/>
      <c r="NTJ265" s="18"/>
      <c r="NTK265" s="18"/>
      <c r="NTL265" s="18"/>
      <c r="NTM265" s="18"/>
      <c r="NTN265" s="18"/>
      <c r="NTO265" s="18"/>
      <c r="NTP265" s="18"/>
      <c r="NTQ265" s="18"/>
      <c r="NTR265" s="18"/>
      <c r="NTS265" s="18"/>
      <c r="NTT265" s="18"/>
      <c r="NTU265" s="18"/>
      <c r="NTV265" s="18"/>
      <c r="NTW265" s="18"/>
      <c r="NTX265" s="18"/>
      <c r="NTY265" s="18"/>
      <c r="NTZ265" s="18"/>
      <c r="NUA265" s="18"/>
      <c r="NUB265" s="18"/>
      <c r="NUC265" s="18"/>
      <c r="NUD265" s="18"/>
      <c r="NUE265" s="18"/>
      <c r="NUF265" s="18"/>
      <c r="NUG265" s="18"/>
      <c r="NUH265" s="18"/>
      <c r="NUI265" s="18"/>
      <c r="NUJ265" s="18"/>
      <c r="NUK265" s="18"/>
      <c r="NUL265" s="18"/>
      <c r="NUM265" s="18"/>
      <c r="NUN265" s="18"/>
      <c r="NUO265" s="18"/>
      <c r="NUP265" s="18"/>
      <c r="NUQ265" s="18"/>
      <c r="NUR265" s="18"/>
      <c r="NUS265" s="18"/>
      <c r="NUT265" s="18"/>
      <c r="NUU265" s="18"/>
      <c r="NUV265" s="18"/>
      <c r="NUW265" s="18"/>
      <c r="NUX265" s="18"/>
      <c r="NUY265" s="18"/>
      <c r="NUZ265" s="18"/>
      <c r="NVA265" s="18"/>
      <c r="NVB265" s="18"/>
      <c r="NVC265" s="18"/>
      <c r="NVD265" s="18"/>
      <c r="NVE265" s="18"/>
      <c r="NVF265" s="18"/>
      <c r="NVG265" s="18"/>
      <c r="NVH265" s="18"/>
      <c r="NVI265" s="18"/>
      <c r="NVJ265" s="18"/>
      <c r="NVK265" s="18"/>
      <c r="NVL265" s="18"/>
      <c r="NVM265" s="18"/>
      <c r="NVN265" s="18"/>
      <c r="NVO265" s="18"/>
      <c r="NVP265" s="18"/>
      <c r="NVQ265" s="18"/>
      <c r="NVR265" s="18"/>
      <c r="NVS265" s="18"/>
      <c r="NVT265" s="18"/>
      <c r="NVU265" s="18"/>
      <c r="NVV265" s="18"/>
      <c r="NVW265" s="18"/>
      <c r="NVX265" s="18"/>
      <c r="NVY265" s="18"/>
      <c r="NVZ265" s="18"/>
      <c r="NWA265" s="18"/>
      <c r="NWB265" s="18"/>
      <c r="NWC265" s="18"/>
      <c r="NWD265" s="18"/>
      <c r="NWE265" s="18"/>
      <c r="NWF265" s="18"/>
      <c r="NWG265" s="18"/>
      <c r="NWH265" s="18"/>
      <c r="NWI265" s="18"/>
      <c r="NWJ265" s="18"/>
      <c r="NWK265" s="18"/>
      <c r="NWL265" s="18"/>
      <c r="NWM265" s="18"/>
      <c r="NWN265" s="18"/>
      <c r="NWO265" s="18"/>
      <c r="NWP265" s="18"/>
      <c r="NWQ265" s="18"/>
      <c r="NWR265" s="18"/>
      <c r="NWS265" s="18"/>
      <c r="NWT265" s="18"/>
      <c r="NWU265" s="18"/>
      <c r="NWV265" s="18"/>
      <c r="NWW265" s="18"/>
      <c r="NWX265" s="18"/>
      <c r="NWY265" s="18"/>
      <c r="NWZ265" s="18"/>
      <c r="NXA265" s="18"/>
      <c r="NXB265" s="18"/>
      <c r="NXC265" s="18"/>
      <c r="NXD265" s="18"/>
      <c r="NXE265" s="18"/>
      <c r="NXF265" s="18"/>
      <c r="NXG265" s="18"/>
      <c r="NXH265" s="18"/>
      <c r="NXI265" s="18"/>
      <c r="NXJ265" s="18"/>
      <c r="NXK265" s="18"/>
      <c r="NXL265" s="18"/>
      <c r="NXM265" s="18"/>
      <c r="NXN265" s="18"/>
      <c r="NXO265" s="18"/>
      <c r="NXP265" s="18"/>
      <c r="NXQ265" s="18"/>
      <c r="NXR265" s="18"/>
      <c r="NXS265" s="18"/>
      <c r="NXT265" s="18"/>
      <c r="NXU265" s="18"/>
      <c r="NXV265" s="18"/>
      <c r="NXW265" s="18"/>
      <c r="NXX265" s="18"/>
      <c r="NXY265" s="18"/>
      <c r="NXZ265" s="18"/>
      <c r="NYA265" s="18"/>
      <c r="NYB265" s="18"/>
      <c r="NYC265" s="18"/>
      <c r="NYD265" s="18"/>
      <c r="NYE265" s="18"/>
      <c r="NYF265" s="18"/>
      <c r="NYG265" s="18"/>
      <c r="NYH265" s="18"/>
      <c r="NYI265" s="18"/>
      <c r="NYJ265" s="18"/>
      <c r="NYK265" s="18"/>
      <c r="NYL265" s="18"/>
      <c r="NYM265" s="18"/>
      <c r="NYN265" s="18"/>
      <c r="NYO265" s="18"/>
      <c r="NYP265" s="18"/>
      <c r="NYQ265" s="18"/>
      <c r="NYR265" s="18"/>
      <c r="NYS265" s="18"/>
      <c r="NYT265" s="18"/>
      <c r="NYU265" s="18"/>
      <c r="NYV265" s="18"/>
      <c r="NYW265" s="18"/>
      <c r="NYX265" s="18"/>
      <c r="NYY265" s="18"/>
      <c r="NYZ265" s="18"/>
      <c r="NZA265" s="18"/>
      <c r="NZB265" s="18"/>
      <c r="NZC265" s="18"/>
      <c r="NZD265" s="18"/>
      <c r="NZE265" s="18"/>
      <c r="NZF265" s="18"/>
      <c r="NZG265" s="18"/>
      <c r="NZH265" s="18"/>
      <c r="NZI265" s="18"/>
      <c r="NZJ265" s="18"/>
      <c r="NZK265" s="18"/>
      <c r="NZL265" s="18"/>
      <c r="NZM265" s="18"/>
      <c r="NZN265" s="18"/>
      <c r="NZO265" s="18"/>
      <c r="NZP265" s="18"/>
      <c r="NZQ265" s="18"/>
      <c r="NZR265" s="18"/>
      <c r="NZS265" s="18"/>
      <c r="NZT265" s="18"/>
      <c r="NZU265" s="18"/>
      <c r="NZV265" s="18"/>
      <c r="NZW265" s="18"/>
      <c r="NZX265" s="18"/>
      <c r="NZY265" s="18"/>
      <c r="NZZ265" s="18"/>
      <c r="OAA265" s="18"/>
      <c r="OAB265" s="18"/>
      <c r="OAC265" s="18"/>
      <c r="OAD265" s="18"/>
      <c r="OAE265" s="18"/>
      <c r="OAF265" s="18"/>
      <c r="OAG265" s="18"/>
      <c r="OAH265" s="18"/>
      <c r="OAI265" s="18"/>
      <c r="OAJ265" s="18"/>
      <c r="OAK265" s="18"/>
      <c r="OAL265" s="18"/>
      <c r="OAM265" s="18"/>
      <c r="OAN265" s="18"/>
      <c r="OAO265" s="18"/>
      <c r="OAP265" s="18"/>
      <c r="OAQ265" s="18"/>
      <c r="OAR265" s="18"/>
      <c r="OAS265" s="18"/>
      <c r="OAT265" s="18"/>
      <c r="OAU265" s="18"/>
      <c r="OAV265" s="18"/>
      <c r="OAW265" s="18"/>
      <c r="OAX265" s="18"/>
      <c r="OAY265" s="18"/>
      <c r="OAZ265" s="18"/>
      <c r="OBA265" s="18"/>
      <c r="OBB265" s="18"/>
      <c r="OBC265" s="18"/>
      <c r="OBD265" s="18"/>
      <c r="OBE265" s="18"/>
      <c r="OBF265" s="18"/>
      <c r="OBG265" s="18"/>
      <c r="OBH265" s="18"/>
      <c r="OBI265" s="18"/>
      <c r="OBJ265" s="18"/>
      <c r="OBK265" s="18"/>
      <c r="OBL265" s="18"/>
      <c r="OBM265" s="18"/>
      <c r="OBN265" s="18"/>
      <c r="OBO265" s="18"/>
      <c r="OBP265" s="18"/>
      <c r="OBQ265" s="18"/>
      <c r="OBR265" s="18"/>
      <c r="OBS265" s="18"/>
      <c r="OBT265" s="18"/>
      <c r="OBU265" s="18"/>
      <c r="OBV265" s="18"/>
      <c r="OBW265" s="18"/>
      <c r="OBX265" s="18"/>
      <c r="OBY265" s="18"/>
      <c r="OBZ265" s="18"/>
      <c r="OCA265" s="18"/>
      <c r="OCB265" s="18"/>
      <c r="OCC265" s="18"/>
      <c r="OCD265" s="18"/>
      <c r="OCE265" s="18"/>
      <c r="OCF265" s="18"/>
      <c r="OCG265" s="18"/>
      <c r="OCH265" s="18"/>
      <c r="OCI265" s="18"/>
      <c r="OCJ265" s="18"/>
      <c r="OCK265" s="18"/>
      <c r="OCL265" s="18"/>
      <c r="OCM265" s="18"/>
      <c r="OCN265" s="18"/>
      <c r="OCO265" s="18"/>
      <c r="OCP265" s="18"/>
      <c r="OCQ265" s="18"/>
      <c r="OCR265" s="18"/>
      <c r="OCS265" s="18"/>
      <c r="OCT265" s="18"/>
      <c r="OCU265" s="18"/>
      <c r="OCV265" s="18"/>
      <c r="OCW265" s="18"/>
      <c r="OCX265" s="18"/>
      <c r="OCY265" s="18"/>
      <c r="OCZ265" s="18"/>
      <c r="ODA265" s="18"/>
      <c r="ODB265" s="18"/>
      <c r="ODC265" s="18"/>
      <c r="ODD265" s="18"/>
      <c r="ODE265" s="18"/>
      <c r="ODF265" s="18"/>
      <c r="ODG265" s="18"/>
      <c r="ODH265" s="18"/>
      <c r="ODI265" s="18"/>
      <c r="ODJ265" s="18"/>
      <c r="ODK265" s="18"/>
      <c r="ODL265" s="18"/>
      <c r="ODM265" s="18"/>
      <c r="ODN265" s="18"/>
      <c r="ODO265" s="18"/>
      <c r="ODP265" s="18"/>
      <c r="ODQ265" s="18"/>
      <c r="ODR265" s="18"/>
      <c r="ODS265" s="18"/>
      <c r="ODT265" s="18"/>
      <c r="ODU265" s="18"/>
      <c r="ODV265" s="18"/>
      <c r="ODW265" s="18"/>
      <c r="ODX265" s="18"/>
      <c r="ODY265" s="18"/>
      <c r="ODZ265" s="18"/>
      <c r="OEA265" s="18"/>
      <c r="OEB265" s="18"/>
      <c r="OEC265" s="18"/>
      <c r="OED265" s="18"/>
      <c r="OEE265" s="18"/>
      <c r="OEF265" s="18"/>
      <c r="OEG265" s="18"/>
      <c r="OEH265" s="18"/>
      <c r="OEI265" s="18"/>
      <c r="OEJ265" s="18"/>
      <c r="OEK265" s="18"/>
      <c r="OEL265" s="18"/>
      <c r="OEM265" s="18"/>
      <c r="OEN265" s="18"/>
      <c r="OEO265" s="18"/>
      <c r="OEP265" s="18"/>
      <c r="OEQ265" s="18"/>
      <c r="OER265" s="18"/>
      <c r="OES265" s="18"/>
      <c r="OET265" s="18"/>
      <c r="OEU265" s="18"/>
      <c r="OEV265" s="18"/>
      <c r="OEW265" s="18"/>
      <c r="OEX265" s="18"/>
      <c r="OEY265" s="18"/>
      <c r="OEZ265" s="18"/>
      <c r="OFA265" s="18"/>
      <c r="OFB265" s="18"/>
      <c r="OFC265" s="18"/>
      <c r="OFD265" s="18"/>
      <c r="OFE265" s="18"/>
      <c r="OFF265" s="18"/>
      <c r="OFG265" s="18"/>
      <c r="OFH265" s="18"/>
      <c r="OFI265" s="18"/>
      <c r="OFJ265" s="18"/>
      <c r="OFK265" s="18"/>
      <c r="OFL265" s="18"/>
      <c r="OFM265" s="18"/>
      <c r="OFN265" s="18"/>
      <c r="OFO265" s="18"/>
      <c r="OFP265" s="18"/>
      <c r="OFQ265" s="18"/>
      <c r="OFR265" s="18"/>
      <c r="OFS265" s="18"/>
      <c r="OFT265" s="18"/>
      <c r="OFU265" s="18"/>
      <c r="OFV265" s="18"/>
      <c r="OFW265" s="18"/>
      <c r="OFX265" s="18"/>
      <c r="OFY265" s="18"/>
      <c r="OFZ265" s="18"/>
      <c r="OGA265" s="18"/>
      <c r="OGB265" s="18"/>
      <c r="OGC265" s="18"/>
      <c r="OGD265" s="18"/>
      <c r="OGE265" s="18"/>
      <c r="OGF265" s="18"/>
      <c r="OGG265" s="18"/>
      <c r="OGH265" s="18"/>
      <c r="OGI265" s="18"/>
      <c r="OGJ265" s="18"/>
      <c r="OGK265" s="18"/>
      <c r="OGL265" s="18"/>
      <c r="OGM265" s="18"/>
      <c r="OGN265" s="18"/>
      <c r="OGO265" s="18"/>
      <c r="OGP265" s="18"/>
      <c r="OGQ265" s="18"/>
      <c r="OGR265" s="18"/>
      <c r="OGS265" s="18"/>
      <c r="OGT265" s="18"/>
      <c r="OGU265" s="18"/>
      <c r="OGV265" s="18"/>
      <c r="OGW265" s="18"/>
      <c r="OGX265" s="18"/>
      <c r="OGY265" s="18"/>
      <c r="OGZ265" s="18"/>
      <c r="OHA265" s="18"/>
      <c r="OHB265" s="18"/>
      <c r="OHC265" s="18"/>
      <c r="OHD265" s="18"/>
      <c r="OHE265" s="18"/>
      <c r="OHF265" s="18"/>
      <c r="OHG265" s="18"/>
      <c r="OHH265" s="18"/>
      <c r="OHI265" s="18"/>
      <c r="OHJ265" s="18"/>
      <c r="OHK265" s="18"/>
      <c r="OHL265" s="18"/>
      <c r="OHM265" s="18"/>
      <c r="OHN265" s="18"/>
      <c r="OHO265" s="18"/>
      <c r="OHP265" s="18"/>
      <c r="OHQ265" s="18"/>
      <c r="OHR265" s="18"/>
      <c r="OHS265" s="18"/>
      <c r="OHT265" s="18"/>
      <c r="OHU265" s="18"/>
      <c r="OHV265" s="18"/>
      <c r="OHW265" s="18"/>
      <c r="OHX265" s="18"/>
      <c r="OHY265" s="18"/>
      <c r="OHZ265" s="18"/>
      <c r="OIA265" s="18"/>
      <c r="OIB265" s="18"/>
      <c r="OIC265" s="18"/>
      <c r="OID265" s="18"/>
      <c r="OIE265" s="18"/>
      <c r="OIF265" s="18"/>
      <c r="OIG265" s="18"/>
      <c r="OIH265" s="18"/>
      <c r="OII265" s="18"/>
      <c r="OIJ265" s="18"/>
      <c r="OIK265" s="18"/>
      <c r="OIL265" s="18"/>
      <c r="OIM265" s="18"/>
      <c r="OIN265" s="18"/>
      <c r="OIO265" s="18"/>
      <c r="OIP265" s="18"/>
      <c r="OIQ265" s="18"/>
      <c r="OIR265" s="18"/>
      <c r="OIS265" s="18"/>
      <c r="OIT265" s="18"/>
      <c r="OIU265" s="18"/>
      <c r="OIV265" s="18"/>
      <c r="OIW265" s="18"/>
      <c r="OIX265" s="18"/>
      <c r="OIY265" s="18"/>
      <c r="OIZ265" s="18"/>
      <c r="OJA265" s="18"/>
      <c r="OJB265" s="18"/>
      <c r="OJC265" s="18"/>
      <c r="OJD265" s="18"/>
      <c r="OJE265" s="18"/>
      <c r="OJF265" s="18"/>
      <c r="OJG265" s="18"/>
      <c r="OJH265" s="18"/>
      <c r="OJI265" s="18"/>
      <c r="OJJ265" s="18"/>
      <c r="OJK265" s="18"/>
      <c r="OJL265" s="18"/>
      <c r="OJM265" s="18"/>
      <c r="OJN265" s="18"/>
      <c r="OJO265" s="18"/>
      <c r="OJP265" s="18"/>
      <c r="OJQ265" s="18"/>
      <c r="OJR265" s="18"/>
      <c r="OJS265" s="18"/>
      <c r="OJT265" s="18"/>
      <c r="OJU265" s="18"/>
      <c r="OJV265" s="18"/>
      <c r="OJW265" s="18"/>
      <c r="OJX265" s="18"/>
      <c r="OJY265" s="18"/>
      <c r="OJZ265" s="18"/>
      <c r="OKA265" s="18"/>
      <c r="OKB265" s="18"/>
      <c r="OKC265" s="18"/>
      <c r="OKD265" s="18"/>
      <c r="OKE265" s="18"/>
      <c r="OKF265" s="18"/>
      <c r="OKG265" s="18"/>
      <c r="OKH265" s="18"/>
      <c r="OKI265" s="18"/>
      <c r="OKJ265" s="18"/>
      <c r="OKK265" s="18"/>
      <c r="OKL265" s="18"/>
      <c r="OKM265" s="18"/>
      <c r="OKN265" s="18"/>
      <c r="OKO265" s="18"/>
      <c r="OKP265" s="18"/>
      <c r="OKQ265" s="18"/>
      <c r="OKR265" s="18"/>
      <c r="OKS265" s="18"/>
      <c r="OKT265" s="18"/>
      <c r="OKU265" s="18"/>
      <c r="OKV265" s="18"/>
      <c r="OKW265" s="18"/>
      <c r="OKX265" s="18"/>
      <c r="OKY265" s="18"/>
      <c r="OKZ265" s="18"/>
      <c r="OLA265" s="18"/>
      <c r="OLB265" s="18"/>
      <c r="OLC265" s="18"/>
      <c r="OLD265" s="18"/>
      <c r="OLE265" s="18"/>
      <c r="OLF265" s="18"/>
      <c r="OLG265" s="18"/>
      <c r="OLH265" s="18"/>
      <c r="OLI265" s="18"/>
      <c r="OLJ265" s="18"/>
      <c r="OLK265" s="18"/>
      <c r="OLL265" s="18"/>
      <c r="OLM265" s="18"/>
      <c r="OLN265" s="18"/>
      <c r="OLO265" s="18"/>
      <c r="OLP265" s="18"/>
      <c r="OLQ265" s="18"/>
      <c r="OLR265" s="18"/>
      <c r="OLS265" s="18"/>
      <c r="OLT265" s="18"/>
      <c r="OLU265" s="18"/>
      <c r="OLV265" s="18"/>
      <c r="OLW265" s="18"/>
      <c r="OLX265" s="18"/>
      <c r="OLY265" s="18"/>
      <c r="OLZ265" s="18"/>
      <c r="OMA265" s="18"/>
      <c r="OMB265" s="18"/>
      <c r="OMC265" s="18"/>
      <c r="OMD265" s="18"/>
      <c r="OME265" s="18"/>
      <c r="OMF265" s="18"/>
      <c r="OMG265" s="18"/>
      <c r="OMH265" s="18"/>
      <c r="OMI265" s="18"/>
      <c r="OMJ265" s="18"/>
      <c r="OMK265" s="18"/>
      <c r="OML265" s="18"/>
      <c r="OMM265" s="18"/>
      <c r="OMN265" s="18"/>
      <c r="OMO265" s="18"/>
      <c r="OMP265" s="18"/>
      <c r="OMQ265" s="18"/>
      <c r="OMR265" s="18"/>
      <c r="OMS265" s="18"/>
      <c r="OMT265" s="18"/>
      <c r="OMU265" s="18"/>
      <c r="OMV265" s="18"/>
      <c r="OMW265" s="18"/>
      <c r="OMX265" s="18"/>
      <c r="OMY265" s="18"/>
      <c r="OMZ265" s="18"/>
      <c r="ONA265" s="18"/>
      <c r="ONB265" s="18"/>
      <c r="ONC265" s="18"/>
      <c r="OND265" s="18"/>
      <c r="ONE265" s="18"/>
      <c r="ONF265" s="18"/>
      <c r="ONG265" s="18"/>
      <c r="ONH265" s="18"/>
      <c r="ONI265" s="18"/>
      <c r="ONJ265" s="18"/>
      <c r="ONK265" s="18"/>
      <c r="ONL265" s="18"/>
      <c r="ONM265" s="18"/>
      <c r="ONN265" s="18"/>
      <c r="ONO265" s="18"/>
      <c r="ONP265" s="18"/>
      <c r="ONQ265" s="18"/>
      <c r="ONR265" s="18"/>
      <c r="ONS265" s="18"/>
      <c r="ONT265" s="18"/>
      <c r="ONU265" s="18"/>
      <c r="ONV265" s="18"/>
      <c r="ONW265" s="18"/>
      <c r="ONX265" s="18"/>
      <c r="ONY265" s="18"/>
      <c r="ONZ265" s="18"/>
      <c r="OOA265" s="18"/>
      <c r="OOB265" s="18"/>
      <c r="OOC265" s="18"/>
      <c r="OOD265" s="18"/>
      <c r="OOE265" s="18"/>
      <c r="OOF265" s="18"/>
      <c r="OOG265" s="18"/>
      <c r="OOH265" s="18"/>
      <c r="OOI265" s="18"/>
      <c r="OOJ265" s="18"/>
      <c r="OOK265" s="18"/>
      <c r="OOL265" s="18"/>
      <c r="OOM265" s="18"/>
      <c r="OON265" s="18"/>
      <c r="OOO265" s="18"/>
      <c r="OOP265" s="18"/>
      <c r="OOQ265" s="18"/>
      <c r="OOR265" s="18"/>
      <c r="OOS265" s="18"/>
      <c r="OOT265" s="18"/>
      <c r="OOU265" s="18"/>
      <c r="OOV265" s="18"/>
      <c r="OOW265" s="18"/>
      <c r="OOX265" s="18"/>
      <c r="OOY265" s="18"/>
      <c r="OOZ265" s="18"/>
      <c r="OPA265" s="18"/>
      <c r="OPB265" s="18"/>
      <c r="OPC265" s="18"/>
      <c r="OPD265" s="18"/>
      <c r="OPE265" s="18"/>
      <c r="OPF265" s="18"/>
      <c r="OPG265" s="18"/>
      <c r="OPH265" s="18"/>
      <c r="OPI265" s="18"/>
      <c r="OPJ265" s="18"/>
      <c r="OPK265" s="18"/>
      <c r="OPL265" s="18"/>
      <c r="OPM265" s="18"/>
      <c r="OPN265" s="18"/>
      <c r="OPO265" s="18"/>
      <c r="OPP265" s="18"/>
      <c r="OPQ265" s="18"/>
      <c r="OPR265" s="18"/>
      <c r="OPS265" s="18"/>
      <c r="OPT265" s="18"/>
      <c r="OPU265" s="18"/>
      <c r="OPV265" s="18"/>
      <c r="OPW265" s="18"/>
      <c r="OPX265" s="18"/>
      <c r="OPY265" s="18"/>
      <c r="OPZ265" s="18"/>
      <c r="OQA265" s="18"/>
      <c r="OQB265" s="18"/>
      <c r="OQC265" s="18"/>
      <c r="OQD265" s="18"/>
      <c r="OQE265" s="18"/>
      <c r="OQF265" s="18"/>
      <c r="OQG265" s="18"/>
      <c r="OQH265" s="18"/>
      <c r="OQI265" s="18"/>
      <c r="OQJ265" s="18"/>
      <c r="OQK265" s="18"/>
      <c r="OQL265" s="18"/>
      <c r="OQM265" s="18"/>
      <c r="OQN265" s="18"/>
      <c r="OQO265" s="18"/>
      <c r="OQP265" s="18"/>
      <c r="OQQ265" s="18"/>
      <c r="OQR265" s="18"/>
      <c r="OQS265" s="18"/>
      <c r="OQT265" s="18"/>
      <c r="OQU265" s="18"/>
      <c r="OQV265" s="18"/>
      <c r="OQW265" s="18"/>
      <c r="OQX265" s="18"/>
      <c r="OQY265" s="18"/>
      <c r="OQZ265" s="18"/>
      <c r="ORA265" s="18"/>
      <c r="ORB265" s="18"/>
      <c r="ORC265" s="18"/>
      <c r="ORD265" s="18"/>
      <c r="ORE265" s="18"/>
      <c r="ORF265" s="18"/>
      <c r="ORG265" s="18"/>
      <c r="ORH265" s="18"/>
      <c r="ORI265" s="18"/>
      <c r="ORJ265" s="18"/>
      <c r="ORK265" s="18"/>
      <c r="ORL265" s="18"/>
      <c r="ORM265" s="18"/>
      <c r="ORN265" s="18"/>
      <c r="ORO265" s="18"/>
      <c r="ORP265" s="18"/>
      <c r="ORQ265" s="18"/>
      <c r="ORR265" s="18"/>
      <c r="ORS265" s="18"/>
      <c r="ORT265" s="18"/>
      <c r="ORU265" s="18"/>
      <c r="ORV265" s="18"/>
      <c r="ORW265" s="18"/>
      <c r="ORX265" s="18"/>
      <c r="ORY265" s="18"/>
      <c r="ORZ265" s="18"/>
      <c r="OSA265" s="18"/>
      <c r="OSB265" s="18"/>
      <c r="OSC265" s="18"/>
      <c r="OSD265" s="18"/>
      <c r="OSE265" s="18"/>
      <c r="OSF265" s="18"/>
      <c r="OSG265" s="18"/>
      <c r="OSH265" s="18"/>
      <c r="OSI265" s="18"/>
      <c r="OSJ265" s="18"/>
      <c r="OSK265" s="18"/>
      <c r="OSL265" s="18"/>
      <c r="OSM265" s="18"/>
      <c r="OSN265" s="18"/>
      <c r="OSO265" s="18"/>
      <c r="OSP265" s="18"/>
      <c r="OSQ265" s="18"/>
      <c r="OSR265" s="18"/>
      <c r="OSS265" s="18"/>
      <c r="OST265" s="18"/>
      <c r="OSU265" s="18"/>
      <c r="OSV265" s="18"/>
      <c r="OSW265" s="18"/>
      <c r="OSX265" s="18"/>
      <c r="OSY265" s="18"/>
      <c r="OSZ265" s="18"/>
      <c r="OTA265" s="18"/>
      <c r="OTB265" s="18"/>
      <c r="OTC265" s="18"/>
      <c r="OTD265" s="18"/>
      <c r="OTE265" s="18"/>
      <c r="OTF265" s="18"/>
      <c r="OTG265" s="18"/>
      <c r="OTH265" s="18"/>
      <c r="OTI265" s="18"/>
      <c r="OTJ265" s="18"/>
      <c r="OTK265" s="18"/>
      <c r="OTL265" s="18"/>
      <c r="OTM265" s="18"/>
      <c r="OTN265" s="18"/>
      <c r="OTO265" s="18"/>
      <c r="OTP265" s="18"/>
      <c r="OTQ265" s="18"/>
      <c r="OTR265" s="18"/>
      <c r="OTS265" s="18"/>
      <c r="OTT265" s="18"/>
      <c r="OTU265" s="18"/>
      <c r="OTV265" s="18"/>
      <c r="OTW265" s="18"/>
      <c r="OTX265" s="18"/>
      <c r="OTY265" s="18"/>
      <c r="OTZ265" s="18"/>
      <c r="OUA265" s="18"/>
      <c r="OUB265" s="18"/>
      <c r="OUC265" s="18"/>
      <c r="OUD265" s="18"/>
      <c r="OUE265" s="18"/>
      <c r="OUF265" s="18"/>
      <c r="OUG265" s="18"/>
      <c r="OUH265" s="18"/>
      <c r="OUI265" s="18"/>
      <c r="OUJ265" s="18"/>
      <c r="OUK265" s="18"/>
      <c r="OUL265" s="18"/>
      <c r="OUM265" s="18"/>
      <c r="OUN265" s="18"/>
      <c r="OUO265" s="18"/>
      <c r="OUP265" s="18"/>
      <c r="OUQ265" s="18"/>
      <c r="OUR265" s="18"/>
      <c r="OUS265" s="18"/>
      <c r="OUT265" s="18"/>
      <c r="OUU265" s="18"/>
      <c r="OUV265" s="18"/>
      <c r="OUW265" s="18"/>
      <c r="OUX265" s="18"/>
      <c r="OUY265" s="18"/>
      <c r="OUZ265" s="18"/>
      <c r="OVA265" s="18"/>
      <c r="OVB265" s="18"/>
      <c r="OVC265" s="18"/>
      <c r="OVD265" s="18"/>
      <c r="OVE265" s="18"/>
      <c r="OVF265" s="18"/>
      <c r="OVG265" s="18"/>
      <c r="OVH265" s="18"/>
      <c r="OVI265" s="18"/>
      <c r="OVJ265" s="18"/>
      <c r="OVK265" s="18"/>
      <c r="OVL265" s="18"/>
      <c r="OVM265" s="18"/>
      <c r="OVN265" s="18"/>
      <c r="OVO265" s="18"/>
      <c r="OVP265" s="18"/>
      <c r="OVQ265" s="18"/>
      <c r="OVR265" s="18"/>
      <c r="OVS265" s="18"/>
      <c r="OVT265" s="18"/>
      <c r="OVU265" s="18"/>
      <c r="OVV265" s="18"/>
      <c r="OVW265" s="18"/>
      <c r="OVX265" s="18"/>
      <c r="OVY265" s="18"/>
      <c r="OVZ265" s="18"/>
      <c r="OWA265" s="18"/>
      <c r="OWB265" s="18"/>
      <c r="OWC265" s="18"/>
      <c r="OWD265" s="18"/>
      <c r="OWE265" s="18"/>
      <c r="OWF265" s="18"/>
      <c r="OWG265" s="18"/>
      <c r="OWH265" s="18"/>
      <c r="OWI265" s="18"/>
      <c r="OWJ265" s="18"/>
      <c r="OWK265" s="18"/>
      <c r="OWL265" s="18"/>
      <c r="OWM265" s="18"/>
      <c r="OWN265" s="18"/>
      <c r="OWO265" s="18"/>
      <c r="OWP265" s="18"/>
      <c r="OWQ265" s="18"/>
      <c r="OWR265" s="18"/>
      <c r="OWS265" s="18"/>
      <c r="OWT265" s="18"/>
      <c r="OWU265" s="18"/>
      <c r="OWV265" s="18"/>
      <c r="OWW265" s="18"/>
      <c r="OWX265" s="18"/>
      <c r="OWY265" s="18"/>
      <c r="OWZ265" s="18"/>
      <c r="OXA265" s="18"/>
      <c r="OXB265" s="18"/>
      <c r="OXC265" s="18"/>
      <c r="OXD265" s="18"/>
      <c r="OXE265" s="18"/>
      <c r="OXF265" s="18"/>
      <c r="OXG265" s="18"/>
      <c r="OXH265" s="18"/>
      <c r="OXI265" s="18"/>
      <c r="OXJ265" s="18"/>
      <c r="OXK265" s="18"/>
      <c r="OXL265" s="18"/>
      <c r="OXM265" s="18"/>
      <c r="OXN265" s="18"/>
      <c r="OXO265" s="18"/>
      <c r="OXP265" s="18"/>
      <c r="OXQ265" s="18"/>
      <c r="OXR265" s="18"/>
      <c r="OXS265" s="18"/>
      <c r="OXT265" s="18"/>
      <c r="OXU265" s="18"/>
      <c r="OXV265" s="18"/>
      <c r="OXW265" s="18"/>
      <c r="OXX265" s="18"/>
      <c r="OXY265" s="18"/>
      <c r="OXZ265" s="18"/>
      <c r="OYA265" s="18"/>
      <c r="OYB265" s="18"/>
      <c r="OYC265" s="18"/>
      <c r="OYD265" s="18"/>
      <c r="OYE265" s="18"/>
      <c r="OYF265" s="18"/>
      <c r="OYG265" s="18"/>
      <c r="OYH265" s="18"/>
      <c r="OYI265" s="18"/>
      <c r="OYJ265" s="18"/>
      <c r="OYK265" s="18"/>
      <c r="OYL265" s="18"/>
      <c r="OYM265" s="18"/>
      <c r="OYN265" s="18"/>
      <c r="OYO265" s="18"/>
      <c r="OYP265" s="18"/>
      <c r="OYQ265" s="18"/>
      <c r="OYR265" s="18"/>
      <c r="OYS265" s="18"/>
      <c r="OYT265" s="18"/>
      <c r="OYU265" s="18"/>
      <c r="OYV265" s="18"/>
      <c r="OYW265" s="18"/>
      <c r="OYX265" s="18"/>
      <c r="OYY265" s="18"/>
      <c r="OYZ265" s="18"/>
      <c r="OZA265" s="18"/>
      <c r="OZB265" s="18"/>
      <c r="OZC265" s="18"/>
      <c r="OZD265" s="18"/>
      <c r="OZE265" s="18"/>
      <c r="OZF265" s="18"/>
      <c r="OZG265" s="18"/>
      <c r="OZH265" s="18"/>
      <c r="OZI265" s="18"/>
      <c r="OZJ265" s="18"/>
      <c r="OZK265" s="18"/>
      <c r="OZL265" s="18"/>
      <c r="OZM265" s="18"/>
      <c r="OZN265" s="18"/>
      <c r="OZO265" s="18"/>
      <c r="OZP265" s="18"/>
      <c r="OZQ265" s="18"/>
      <c r="OZR265" s="18"/>
      <c r="OZS265" s="18"/>
      <c r="OZT265" s="18"/>
      <c r="OZU265" s="18"/>
      <c r="OZV265" s="18"/>
      <c r="OZW265" s="18"/>
      <c r="OZX265" s="18"/>
      <c r="OZY265" s="18"/>
      <c r="OZZ265" s="18"/>
      <c r="PAA265" s="18"/>
      <c r="PAB265" s="18"/>
      <c r="PAC265" s="18"/>
      <c r="PAD265" s="18"/>
      <c r="PAE265" s="18"/>
      <c r="PAF265" s="18"/>
      <c r="PAG265" s="18"/>
      <c r="PAH265" s="18"/>
      <c r="PAI265" s="18"/>
      <c r="PAJ265" s="18"/>
      <c r="PAK265" s="18"/>
      <c r="PAL265" s="18"/>
      <c r="PAM265" s="18"/>
      <c r="PAN265" s="18"/>
      <c r="PAO265" s="18"/>
      <c r="PAP265" s="18"/>
      <c r="PAQ265" s="18"/>
      <c r="PAR265" s="18"/>
      <c r="PAS265" s="18"/>
      <c r="PAT265" s="18"/>
      <c r="PAU265" s="18"/>
      <c r="PAV265" s="18"/>
      <c r="PAW265" s="18"/>
      <c r="PAX265" s="18"/>
      <c r="PAY265" s="18"/>
      <c r="PAZ265" s="18"/>
      <c r="PBA265" s="18"/>
      <c r="PBB265" s="18"/>
      <c r="PBC265" s="18"/>
      <c r="PBD265" s="18"/>
      <c r="PBE265" s="18"/>
      <c r="PBF265" s="18"/>
      <c r="PBG265" s="18"/>
      <c r="PBH265" s="18"/>
      <c r="PBI265" s="18"/>
      <c r="PBJ265" s="18"/>
      <c r="PBK265" s="18"/>
      <c r="PBL265" s="18"/>
      <c r="PBM265" s="18"/>
      <c r="PBN265" s="18"/>
      <c r="PBO265" s="18"/>
      <c r="PBP265" s="18"/>
      <c r="PBQ265" s="18"/>
      <c r="PBR265" s="18"/>
      <c r="PBS265" s="18"/>
      <c r="PBT265" s="18"/>
      <c r="PBU265" s="18"/>
      <c r="PBV265" s="18"/>
      <c r="PBW265" s="18"/>
      <c r="PBX265" s="18"/>
      <c r="PBY265" s="18"/>
      <c r="PBZ265" s="18"/>
      <c r="PCA265" s="18"/>
      <c r="PCB265" s="18"/>
      <c r="PCC265" s="18"/>
      <c r="PCD265" s="18"/>
      <c r="PCE265" s="18"/>
      <c r="PCF265" s="18"/>
      <c r="PCG265" s="18"/>
      <c r="PCH265" s="18"/>
      <c r="PCI265" s="18"/>
      <c r="PCJ265" s="18"/>
      <c r="PCK265" s="18"/>
      <c r="PCL265" s="18"/>
      <c r="PCM265" s="18"/>
      <c r="PCN265" s="18"/>
      <c r="PCO265" s="18"/>
      <c r="PCP265" s="18"/>
      <c r="PCQ265" s="18"/>
      <c r="PCR265" s="18"/>
      <c r="PCS265" s="18"/>
      <c r="PCT265" s="18"/>
      <c r="PCU265" s="18"/>
      <c r="PCV265" s="18"/>
      <c r="PCW265" s="18"/>
      <c r="PCX265" s="18"/>
      <c r="PCY265" s="18"/>
      <c r="PCZ265" s="18"/>
      <c r="PDA265" s="18"/>
      <c r="PDB265" s="18"/>
      <c r="PDC265" s="18"/>
      <c r="PDD265" s="18"/>
      <c r="PDE265" s="18"/>
      <c r="PDF265" s="18"/>
      <c r="PDG265" s="18"/>
      <c r="PDH265" s="18"/>
      <c r="PDI265" s="18"/>
      <c r="PDJ265" s="18"/>
      <c r="PDK265" s="18"/>
      <c r="PDL265" s="18"/>
      <c r="PDM265" s="18"/>
      <c r="PDN265" s="18"/>
      <c r="PDO265" s="18"/>
      <c r="PDP265" s="18"/>
      <c r="PDQ265" s="18"/>
      <c r="PDR265" s="18"/>
      <c r="PDS265" s="18"/>
      <c r="PDT265" s="18"/>
      <c r="PDU265" s="18"/>
      <c r="PDV265" s="18"/>
      <c r="PDW265" s="18"/>
      <c r="PDX265" s="18"/>
      <c r="PDY265" s="18"/>
      <c r="PDZ265" s="18"/>
      <c r="PEA265" s="18"/>
      <c r="PEB265" s="18"/>
      <c r="PEC265" s="18"/>
      <c r="PED265" s="18"/>
      <c r="PEE265" s="18"/>
      <c r="PEF265" s="18"/>
      <c r="PEG265" s="18"/>
      <c r="PEH265" s="18"/>
      <c r="PEI265" s="18"/>
      <c r="PEJ265" s="18"/>
      <c r="PEK265" s="18"/>
      <c r="PEL265" s="18"/>
      <c r="PEM265" s="18"/>
      <c r="PEN265" s="18"/>
      <c r="PEO265" s="18"/>
      <c r="PEP265" s="18"/>
      <c r="PEQ265" s="18"/>
      <c r="PER265" s="18"/>
      <c r="PES265" s="18"/>
      <c r="PET265" s="18"/>
      <c r="PEU265" s="18"/>
      <c r="PEV265" s="18"/>
      <c r="PEW265" s="18"/>
      <c r="PEX265" s="18"/>
      <c r="PEY265" s="18"/>
      <c r="PEZ265" s="18"/>
      <c r="PFA265" s="18"/>
      <c r="PFB265" s="18"/>
      <c r="PFC265" s="18"/>
      <c r="PFD265" s="18"/>
      <c r="PFE265" s="18"/>
      <c r="PFF265" s="18"/>
      <c r="PFG265" s="18"/>
      <c r="PFH265" s="18"/>
      <c r="PFI265" s="18"/>
      <c r="PFJ265" s="18"/>
      <c r="PFK265" s="18"/>
      <c r="PFL265" s="18"/>
      <c r="PFM265" s="18"/>
      <c r="PFN265" s="18"/>
      <c r="PFO265" s="18"/>
      <c r="PFP265" s="18"/>
      <c r="PFQ265" s="18"/>
      <c r="PFR265" s="18"/>
      <c r="PFS265" s="18"/>
      <c r="PFT265" s="18"/>
      <c r="PFU265" s="18"/>
      <c r="PFV265" s="18"/>
      <c r="PFW265" s="18"/>
      <c r="PFX265" s="18"/>
      <c r="PFY265" s="18"/>
      <c r="PFZ265" s="18"/>
      <c r="PGA265" s="18"/>
      <c r="PGB265" s="18"/>
      <c r="PGC265" s="18"/>
      <c r="PGD265" s="18"/>
      <c r="PGE265" s="18"/>
      <c r="PGF265" s="18"/>
      <c r="PGG265" s="18"/>
      <c r="PGH265" s="18"/>
      <c r="PGI265" s="18"/>
      <c r="PGJ265" s="18"/>
      <c r="PGK265" s="18"/>
      <c r="PGL265" s="18"/>
      <c r="PGM265" s="18"/>
      <c r="PGN265" s="18"/>
      <c r="PGO265" s="18"/>
      <c r="PGP265" s="18"/>
      <c r="PGQ265" s="18"/>
      <c r="PGR265" s="18"/>
      <c r="PGS265" s="18"/>
      <c r="PGT265" s="18"/>
      <c r="PGU265" s="18"/>
      <c r="PGV265" s="18"/>
      <c r="PGW265" s="18"/>
      <c r="PGX265" s="18"/>
      <c r="PGY265" s="18"/>
      <c r="PGZ265" s="18"/>
      <c r="PHA265" s="18"/>
      <c r="PHB265" s="18"/>
      <c r="PHC265" s="18"/>
      <c r="PHD265" s="18"/>
      <c r="PHE265" s="18"/>
      <c r="PHF265" s="18"/>
      <c r="PHG265" s="18"/>
      <c r="PHH265" s="18"/>
      <c r="PHI265" s="18"/>
      <c r="PHJ265" s="18"/>
      <c r="PHK265" s="18"/>
      <c r="PHL265" s="18"/>
      <c r="PHM265" s="18"/>
      <c r="PHN265" s="18"/>
      <c r="PHO265" s="18"/>
      <c r="PHP265" s="18"/>
      <c r="PHQ265" s="18"/>
      <c r="PHR265" s="18"/>
      <c r="PHS265" s="18"/>
      <c r="PHT265" s="18"/>
      <c r="PHU265" s="18"/>
      <c r="PHV265" s="18"/>
      <c r="PHW265" s="18"/>
      <c r="PHX265" s="18"/>
      <c r="PHY265" s="18"/>
      <c r="PHZ265" s="18"/>
      <c r="PIA265" s="18"/>
      <c r="PIB265" s="18"/>
      <c r="PIC265" s="18"/>
      <c r="PID265" s="18"/>
      <c r="PIE265" s="18"/>
      <c r="PIF265" s="18"/>
      <c r="PIG265" s="18"/>
      <c r="PIH265" s="18"/>
      <c r="PII265" s="18"/>
      <c r="PIJ265" s="18"/>
      <c r="PIK265" s="18"/>
      <c r="PIL265" s="18"/>
      <c r="PIM265" s="18"/>
      <c r="PIN265" s="18"/>
      <c r="PIO265" s="18"/>
      <c r="PIP265" s="18"/>
      <c r="PIQ265" s="18"/>
      <c r="PIR265" s="18"/>
      <c r="PIS265" s="18"/>
      <c r="PIT265" s="18"/>
      <c r="PIU265" s="18"/>
      <c r="PIV265" s="18"/>
      <c r="PIW265" s="18"/>
      <c r="PIX265" s="18"/>
      <c r="PIY265" s="18"/>
      <c r="PIZ265" s="18"/>
      <c r="PJA265" s="18"/>
      <c r="PJB265" s="18"/>
      <c r="PJC265" s="18"/>
      <c r="PJD265" s="18"/>
      <c r="PJE265" s="18"/>
      <c r="PJF265" s="18"/>
      <c r="PJG265" s="18"/>
      <c r="PJH265" s="18"/>
      <c r="PJI265" s="18"/>
      <c r="PJJ265" s="18"/>
      <c r="PJK265" s="18"/>
      <c r="PJL265" s="18"/>
      <c r="PJM265" s="18"/>
      <c r="PJN265" s="18"/>
      <c r="PJO265" s="18"/>
      <c r="PJP265" s="18"/>
      <c r="PJQ265" s="18"/>
      <c r="PJR265" s="18"/>
      <c r="PJS265" s="18"/>
      <c r="PJT265" s="18"/>
      <c r="PJU265" s="18"/>
      <c r="PJV265" s="18"/>
      <c r="PJW265" s="18"/>
      <c r="PJX265" s="18"/>
      <c r="PJY265" s="18"/>
      <c r="PJZ265" s="18"/>
      <c r="PKA265" s="18"/>
      <c r="PKB265" s="18"/>
      <c r="PKC265" s="18"/>
      <c r="PKD265" s="18"/>
      <c r="PKE265" s="18"/>
      <c r="PKF265" s="18"/>
      <c r="PKG265" s="18"/>
      <c r="PKH265" s="18"/>
      <c r="PKI265" s="18"/>
      <c r="PKJ265" s="18"/>
      <c r="PKK265" s="18"/>
      <c r="PKL265" s="18"/>
      <c r="PKM265" s="18"/>
      <c r="PKN265" s="18"/>
      <c r="PKO265" s="18"/>
      <c r="PKP265" s="18"/>
      <c r="PKQ265" s="18"/>
      <c r="PKR265" s="18"/>
      <c r="PKS265" s="18"/>
      <c r="PKT265" s="18"/>
      <c r="PKU265" s="18"/>
      <c r="PKV265" s="18"/>
      <c r="PKW265" s="18"/>
      <c r="PKX265" s="18"/>
      <c r="PKY265" s="18"/>
      <c r="PKZ265" s="18"/>
      <c r="PLA265" s="18"/>
      <c r="PLB265" s="18"/>
      <c r="PLC265" s="18"/>
      <c r="PLD265" s="18"/>
      <c r="PLE265" s="18"/>
      <c r="PLF265" s="18"/>
      <c r="PLG265" s="18"/>
      <c r="PLH265" s="18"/>
      <c r="PLI265" s="18"/>
      <c r="PLJ265" s="18"/>
      <c r="PLK265" s="18"/>
      <c r="PLL265" s="18"/>
      <c r="PLM265" s="18"/>
      <c r="PLN265" s="18"/>
      <c r="PLO265" s="18"/>
      <c r="PLP265" s="18"/>
      <c r="PLQ265" s="18"/>
      <c r="PLR265" s="18"/>
      <c r="PLS265" s="18"/>
      <c r="PLT265" s="18"/>
      <c r="PLU265" s="18"/>
      <c r="PLV265" s="18"/>
      <c r="PLW265" s="18"/>
      <c r="PLX265" s="18"/>
      <c r="PLY265" s="18"/>
      <c r="PLZ265" s="18"/>
      <c r="PMA265" s="18"/>
      <c r="PMB265" s="18"/>
      <c r="PMC265" s="18"/>
      <c r="PMD265" s="18"/>
      <c r="PME265" s="18"/>
      <c r="PMF265" s="18"/>
      <c r="PMG265" s="18"/>
      <c r="PMH265" s="18"/>
      <c r="PMI265" s="18"/>
      <c r="PMJ265" s="18"/>
      <c r="PMK265" s="18"/>
      <c r="PML265" s="18"/>
      <c r="PMM265" s="18"/>
      <c r="PMN265" s="18"/>
      <c r="PMO265" s="18"/>
      <c r="PMP265" s="18"/>
      <c r="PMQ265" s="18"/>
      <c r="PMR265" s="18"/>
      <c r="PMS265" s="18"/>
      <c r="PMT265" s="18"/>
      <c r="PMU265" s="18"/>
      <c r="PMV265" s="18"/>
      <c r="PMW265" s="18"/>
      <c r="PMX265" s="18"/>
      <c r="PMY265" s="18"/>
      <c r="PMZ265" s="18"/>
      <c r="PNA265" s="18"/>
      <c r="PNB265" s="18"/>
      <c r="PNC265" s="18"/>
      <c r="PND265" s="18"/>
      <c r="PNE265" s="18"/>
      <c r="PNF265" s="18"/>
      <c r="PNG265" s="18"/>
      <c r="PNH265" s="18"/>
      <c r="PNI265" s="18"/>
      <c r="PNJ265" s="18"/>
      <c r="PNK265" s="18"/>
      <c r="PNL265" s="18"/>
      <c r="PNM265" s="18"/>
      <c r="PNN265" s="18"/>
      <c r="PNO265" s="18"/>
      <c r="PNP265" s="18"/>
      <c r="PNQ265" s="18"/>
      <c r="PNR265" s="18"/>
      <c r="PNS265" s="18"/>
      <c r="PNT265" s="18"/>
      <c r="PNU265" s="18"/>
      <c r="PNV265" s="18"/>
      <c r="PNW265" s="18"/>
      <c r="PNX265" s="18"/>
      <c r="PNY265" s="18"/>
      <c r="PNZ265" s="18"/>
      <c r="POA265" s="18"/>
      <c r="POB265" s="18"/>
      <c r="POC265" s="18"/>
      <c r="POD265" s="18"/>
      <c r="POE265" s="18"/>
      <c r="POF265" s="18"/>
      <c r="POG265" s="18"/>
      <c r="POH265" s="18"/>
      <c r="POI265" s="18"/>
      <c r="POJ265" s="18"/>
      <c r="POK265" s="18"/>
      <c r="POL265" s="18"/>
      <c r="POM265" s="18"/>
      <c r="PON265" s="18"/>
      <c r="POO265" s="18"/>
      <c r="POP265" s="18"/>
      <c r="POQ265" s="18"/>
      <c r="POR265" s="18"/>
      <c r="POS265" s="18"/>
      <c r="POT265" s="18"/>
      <c r="POU265" s="18"/>
      <c r="POV265" s="18"/>
      <c r="POW265" s="18"/>
      <c r="POX265" s="18"/>
      <c r="POY265" s="18"/>
      <c r="POZ265" s="18"/>
      <c r="PPA265" s="18"/>
      <c r="PPB265" s="18"/>
      <c r="PPC265" s="18"/>
      <c r="PPD265" s="18"/>
      <c r="PPE265" s="18"/>
      <c r="PPF265" s="18"/>
      <c r="PPG265" s="18"/>
      <c r="PPH265" s="18"/>
      <c r="PPI265" s="18"/>
      <c r="PPJ265" s="18"/>
      <c r="PPK265" s="18"/>
      <c r="PPL265" s="18"/>
      <c r="PPM265" s="18"/>
      <c r="PPN265" s="18"/>
      <c r="PPO265" s="18"/>
      <c r="PPP265" s="18"/>
      <c r="PPQ265" s="18"/>
      <c r="PPR265" s="18"/>
      <c r="PPS265" s="18"/>
      <c r="PPT265" s="18"/>
      <c r="PPU265" s="18"/>
      <c r="PPV265" s="18"/>
      <c r="PPW265" s="18"/>
      <c r="PPX265" s="18"/>
      <c r="PPY265" s="18"/>
      <c r="PPZ265" s="18"/>
      <c r="PQA265" s="18"/>
      <c r="PQB265" s="18"/>
      <c r="PQC265" s="18"/>
      <c r="PQD265" s="18"/>
      <c r="PQE265" s="18"/>
      <c r="PQF265" s="18"/>
      <c r="PQG265" s="18"/>
      <c r="PQH265" s="18"/>
      <c r="PQI265" s="18"/>
      <c r="PQJ265" s="18"/>
      <c r="PQK265" s="18"/>
      <c r="PQL265" s="18"/>
      <c r="PQM265" s="18"/>
      <c r="PQN265" s="18"/>
      <c r="PQO265" s="18"/>
      <c r="PQP265" s="18"/>
      <c r="PQQ265" s="18"/>
      <c r="PQR265" s="18"/>
      <c r="PQS265" s="18"/>
      <c r="PQT265" s="18"/>
      <c r="PQU265" s="18"/>
      <c r="PQV265" s="18"/>
      <c r="PQW265" s="18"/>
      <c r="PQX265" s="18"/>
      <c r="PQY265" s="18"/>
      <c r="PQZ265" s="18"/>
      <c r="PRA265" s="18"/>
      <c r="PRB265" s="18"/>
      <c r="PRC265" s="18"/>
      <c r="PRD265" s="18"/>
      <c r="PRE265" s="18"/>
      <c r="PRF265" s="18"/>
      <c r="PRG265" s="18"/>
      <c r="PRH265" s="18"/>
      <c r="PRI265" s="18"/>
      <c r="PRJ265" s="18"/>
      <c r="PRK265" s="18"/>
      <c r="PRL265" s="18"/>
      <c r="PRM265" s="18"/>
      <c r="PRN265" s="18"/>
      <c r="PRO265" s="18"/>
      <c r="PRP265" s="18"/>
      <c r="PRQ265" s="18"/>
      <c r="PRR265" s="18"/>
      <c r="PRS265" s="18"/>
      <c r="PRT265" s="18"/>
      <c r="PRU265" s="18"/>
      <c r="PRV265" s="18"/>
      <c r="PRW265" s="18"/>
      <c r="PRX265" s="18"/>
      <c r="PRY265" s="18"/>
      <c r="PRZ265" s="18"/>
      <c r="PSA265" s="18"/>
      <c r="PSB265" s="18"/>
      <c r="PSC265" s="18"/>
      <c r="PSD265" s="18"/>
      <c r="PSE265" s="18"/>
      <c r="PSF265" s="18"/>
      <c r="PSG265" s="18"/>
      <c r="PSH265" s="18"/>
      <c r="PSI265" s="18"/>
      <c r="PSJ265" s="18"/>
      <c r="PSK265" s="18"/>
      <c r="PSL265" s="18"/>
      <c r="PSM265" s="18"/>
      <c r="PSN265" s="18"/>
      <c r="PSO265" s="18"/>
      <c r="PSP265" s="18"/>
      <c r="PSQ265" s="18"/>
      <c r="PSR265" s="18"/>
      <c r="PSS265" s="18"/>
      <c r="PST265" s="18"/>
      <c r="PSU265" s="18"/>
      <c r="PSV265" s="18"/>
      <c r="PSW265" s="18"/>
      <c r="PSX265" s="18"/>
      <c r="PSY265" s="18"/>
      <c r="PSZ265" s="18"/>
      <c r="PTA265" s="18"/>
      <c r="PTB265" s="18"/>
      <c r="PTC265" s="18"/>
      <c r="PTD265" s="18"/>
      <c r="PTE265" s="18"/>
      <c r="PTF265" s="18"/>
      <c r="PTG265" s="18"/>
      <c r="PTH265" s="18"/>
      <c r="PTI265" s="18"/>
      <c r="PTJ265" s="18"/>
      <c r="PTK265" s="18"/>
      <c r="PTL265" s="18"/>
      <c r="PTM265" s="18"/>
      <c r="PTN265" s="18"/>
      <c r="PTO265" s="18"/>
      <c r="PTP265" s="18"/>
      <c r="PTQ265" s="18"/>
      <c r="PTR265" s="18"/>
      <c r="PTS265" s="18"/>
      <c r="PTT265" s="18"/>
      <c r="PTU265" s="18"/>
      <c r="PTV265" s="18"/>
      <c r="PTW265" s="18"/>
      <c r="PTX265" s="18"/>
      <c r="PTY265" s="18"/>
      <c r="PTZ265" s="18"/>
      <c r="PUA265" s="18"/>
      <c r="PUB265" s="18"/>
      <c r="PUC265" s="18"/>
      <c r="PUD265" s="18"/>
      <c r="PUE265" s="18"/>
      <c r="PUF265" s="18"/>
      <c r="PUG265" s="18"/>
      <c r="PUH265" s="18"/>
      <c r="PUI265" s="18"/>
      <c r="PUJ265" s="18"/>
      <c r="PUK265" s="18"/>
      <c r="PUL265" s="18"/>
      <c r="PUM265" s="18"/>
      <c r="PUN265" s="18"/>
      <c r="PUO265" s="18"/>
      <c r="PUP265" s="18"/>
      <c r="PUQ265" s="18"/>
      <c r="PUR265" s="18"/>
      <c r="PUS265" s="18"/>
      <c r="PUT265" s="18"/>
      <c r="PUU265" s="18"/>
      <c r="PUV265" s="18"/>
      <c r="PUW265" s="18"/>
      <c r="PUX265" s="18"/>
      <c r="PUY265" s="18"/>
      <c r="PUZ265" s="18"/>
      <c r="PVA265" s="18"/>
      <c r="PVB265" s="18"/>
      <c r="PVC265" s="18"/>
      <c r="PVD265" s="18"/>
      <c r="PVE265" s="18"/>
      <c r="PVF265" s="18"/>
      <c r="PVG265" s="18"/>
      <c r="PVH265" s="18"/>
      <c r="PVI265" s="18"/>
      <c r="PVJ265" s="18"/>
      <c r="PVK265" s="18"/>
      <c r="PVL265" s="18"/>
      <c r="PVM265" s="18"/>
      <c r="PVN265" s="18"/>
      <c r="PVO265" s="18"/>
      <c r="PVP265" s="18"/>
      <c r="PVQ265" s="18"/>
      <c r="PVR265" s="18"/>
      <c r="PVS265" s="18"/>
      <c r="PVT265" s="18"/>
      <c r="PVU265" s="18"/>
      <c r="PVV265" s="18"/>
      <c r="PVW265" s="18"/>
      <c r="PVX265" s="18"/>
      <c r="PVY265" s="18"/>
      <c r="PVZ265" s="18"/>
      <c r="PWA265" s="18"/>
      <c r="PWB265" s="18"/>
      <c r="PWC265" s="18"/>
      <c r="PWD265" s="18"/>
      <c r="PWE265" s="18"/>
      <c r="PWF265" s="18"/>
      <c r="PWG265" s="18"/>
      <c r="PWH265" s="18"/>
      <c r="PWI265" s="18"/>
      <c r="PWJ265" s="18"/>
      <c r="PWK265" s="18"/>
      <c r="PWL265" s="18"/>
      <c r="PWM265" s="18"/>
      <c r="PWN265" s="18"/>
      <c r="PWO265" s="18"/>
      <c r="PWP265" s="18"/>
      <c r="PWQ265" s="18"/>
      <c r="PWR265" s="18"/>
      <c r="PWS265" s="18"/>
      <c r="PWT265" s="18"/>
      <c r="PWU265" s="18"/>
      <c r="PWV265" s="18"/>
      <c r="PWW265" s="18"/>
      <c r="PWX265" s="18"/>
      <c r="PWY265" s="18"/>
      <c r="PWZ265" s="18"/>
      <c r="PXA265" s="18"/>
      <c r="PXB265" s="18"/>
      <c r="PXC265" s="18"/>
      <c r="PXD265" s="18"/>
      <c r="PXE265" s="18"/>
      <c r="PXF265" s="18"/>
      <c r="PXG265" s="18"/>
      <c r="PXH265" s="18"/>
      <c r="PXI265" s="18"/>
      <c r="PXJ265" s="18"/>
      <c r="PXK265" s="18"/>
      <c r="PXL265" s="18"/>
      <c r="PXM265" s="18"/>
      <c r="PXN265" s="18"/>
      <c r="PXO265" s="18"/>
      <c r="PXP265" s="18"/>
      <c r="PXQ265" s="18"/>
      <c r="PXR265" s="18"/>
      <c r="PXS265" s="18"/>
      <c r="PXT265" s="18"/>
      <c r="PXU265" s="18"/>
      <c r="PXV265" s="18"/>
      <c r="PXW265" s="18"/>
      <c r="PXX265" s="18"/>
      <c r="PXY265" s="18"/>
      <c r="PXZ265" s="18"/>
      <c r="PYA265" s="18"/>
      <c r="PYB265" s="18"/>
      <c r="PYC265" s="18"/>
      <c r="PYD265" s="18"/>
      <c r="PYE265" s="18"/>
      <c r="PYF265" s="18"/>
      <c r="PYG265" s="18"/>
      <c r="PYH265" s="18"/>
      <c r="PYI265" s="18"/>
      <c r="PYJ265" s="18"/>
      <c r="PYK265" s="18"/>
      <c r="PYL265" s="18"/>
      <c r="PYM265" s="18"/>
      <c r="PYN265" s="18"/>
      <c r="PYO265" s="18"/>
      <c r="PYP265" s="18"/>
      <c r="PYQ265" s="18"/>
      <c r="PYR265" s="18"/>
      <c r="PYS265" s="18"/>
      <c r="PYT265" s="18"/>
      <c r="PYU265" s="18"/>
      <c r="PYV265" s="18"/>
      <c r="PYW265" s="18"/>
      <c r="PYX265" s="18"/>
      <c r="PYY265" s="18"/>
      <c r="PYZ265" s="18"/>
      <c r="PZA265" s="18"/>
      <c r="PZB265" s="18"/>
      <c r="PZC265" s="18"/>
      <c r="PZD265" s="18"/>
      <c r="PZE265" s="18"/>
      <c r="PZF265" s="18"/>
      <c r="PZG265" s="18"/>
      <c r="PZH265" s="18"/>
      <c r="PZI265" s="18"/>
      <c r="PZJ265" s="18"/>
      <c r="PZK265" s="18"/>
      <c r="PZL265" s="18"/>
      <c r="PZM265" s="18"/>
      <c r="PZN265" s="18"/>
      <c r="PZO265" s="18"/>
      <c r="PZP265" s="18"/>
      <c r="PZQ265" s="18"/>
      <c r="PZR265" s="18"/>
      <c r="PZS265" s="18"/>
      <c r="PZT265" s="18"/>
      <c r="PZU265" s="18"/>
      <c r="PZV265" s="18"/>
      <c r="PZW265" s="18"/>
      <c r="PZX265" s="18"/>
      <c r="PZY265" s="18"/>
      <c r="PZZ265" s="18"/>
      <c r="QAA265" s="18"/>
      <c r="QAB265" s="18"/>
      <c r="QAC265" s="18"/>
      <c r="QAD265" s="18"/>
      <c r="QAE265" s="18"/>
      <c r="QAF265" s="18"/>
      <c r="QAG265" s="18"/>
      <c r="QAH265" s="18"/>
      <c r="QAI265" s="18"/>
      <c r="QAJ265" s="18"/>
      <c r="QAK265" s="18"/>
      <c r="QAL265" s="18"/>
      <c r="QAM265" s="18"/>
      <c r="QAN265" s="18"/>
      <c r="QAO265" s="18"/>
      <c r="QAP265" s="18"/>
      <c r="QAQ265" s="18"/>
      <c r="QAR265" s="18"/>
      <c r="QAS265" s="18"/>
      <c r="QAT265" s="18"/>
      <c r="QAU265" s="18"/>
      <c r="QAV265" s="18"/>
      <c r="QAW265" s="18"/>
      <c r="QAX265" s="18"/>
      <c r="QAY265" s="18"/>
      <c r="QAZ265" s="18"/>
      <c r="QBA265" s="18"/>
      <c r="QBB265" s="18"/>
      <c r="QBC265" s="18"/>
      <c r="QBD265" s="18"/>
      <c r="QBE265" s="18"/>
      <c r="QBF265" s="18"/>
      <c r="QBG265" s="18"/>
      <c r="QBH265" s="18"/>
      <c r="QBI265" s="18"/>
      <c r="QBJ265" s="18"/>
      <c r="QBK265" s="18"/>
      <c r="QBL265" s="18"/>
      <c r="QBM265" s="18"/>
      <c r="QBN265" s="18"/>
      <c r="QBO265" s="18"/>
      <c r="QBP265" s="18"/>
      <c r="QBQ265" s="18"/>
      <c r="QBR265" s="18"/>
      <c r="QBS265" s="18"/>
      <c r="QBT265" s="18"/>
      <c r="QBU265" s="18"/>
      <c r="QBV265" s="18"/>
      <c r="QBW265" s="18"/>
      <c r="QBX265" s="18"/>
      <c r="QBY265" s="18"/>
      <c r="QBZ265" s="18"/>
      <c r="QCA265" s="18"/>
      <c r="QCB265" s="18"/>
      <c r="QCC265" s="18"/>
      <c r="QCD265" s="18"/>
      <c r="QCE265" s="18"/>
      <c r="QCF265" s="18"/>
      <c r="QCG265" s="18"/>
      <c r="QCH265" s="18"/>
      <c r="QCI265" s="18"/>
      <c r="QCJ265" s="18"/>
      <c r="QCK265" s="18"/>
      <c r="QCL265" s="18"/>
      <c r="QCM265" s="18"/>
      <c r="QCN265" s="18"/>
      <c r="QCO265" s="18"/>
      <c r="QCP265" s="18"/>
      <c r="QCQ265" s="18"/>
      <c r="QCR265" s="18"/>
      <c r="QCS265" s="18"/>
      <c r="QCT265" s="18"/>
      <c r="QCU265" s="18"/>
      <c r="QCV265" s="18"/>
      <c r="QCW265" s="18"/>
      <c r="QCX265" s="18"/>
      <c r="QCY265" s="18"/>
      <c r="QCZ265" s="18"/>
      <c r="QDA265" s="18"/>
      <c r="QDB265" s="18"/>
      <c r="QDC265" s="18"/>
      <c r="QDD265" s="18"/>
      <c r="QDE265" s="18"/>
      <c r="QDF265" s="18"/>
      <c r="QDG265" s="18"/>
      <c r="QDH265" s="18"/>
      <c r="QDI265" s="18"/>
      <c r="QDJ265" s="18"/>
      <c r="QDK265" s="18"/>
      <c r="QDL265" s="18"/>
      <c r="QDM265" s="18"/>
      <c r="QDN265" s="18"/>
      <c r="QDO265" s="18"/>
      <c r="QDP265" s="18"/>
      <c r="QDQ265" s="18"/>
      <c r="QDR265" s="18"/>
      <c r="QDS265" s="18"/>
      <c r="QDT265" s="18"/>
      <c r="QDU265" s="18"/>
      <c r="QDV265" s="18"/>
      <c r="QDW265" s="18"/>
      <c r="QDX265" s="18"/>
      <c r="QDY265" s="18"/>
      <c r="QDZ265" s="18"/>
      <c r="QEA265" s="18"/>
      <c r="QEB265" s="18"/>
      <c r="QEC265" s="18"/>
      <c r="QED265" s="18"/>
      <c r="QEE265" s="18"/>
      <c r="QEF265" s="18"/>
      <c r="QEG265" s="18"/>
      <c r="QEH265" s="18"/>
      <c r="QEI265" s="18"/>
      <c r="QEJ265" s="18"/>
      <c r="QEK265" s="18"/>
      <c r="QEL265" s="18"/>
      <c r="QEM265" s="18"/>
      <c r="QEN265" s="18"/>
      <c r="QEO265" s="18"/>
      <c r="QEP265" s="18"/>
      <c r="QEQ265" s="18"/>
      <c r="QER265" s="18"/>
      <c r="QES265" s="18"/>
      <c r="QET265" s="18"/>
      <c r="QEU265" s="18"/>
      <c r="QEV265" s="18"/>
      <c r="QEW265" s="18"/>
      <c r="QEX265" s="18"/>
      <c r="QEY265" s="18"/>
      <c r="QEZ265" s="18"/>
      <c r="QFA265" s="18"/>
      <c r="QFB265" s="18"/>
      <c r="QFC265" s="18"/>
      <c r="QFD265" s="18"/>
      <c r="QFE265" s="18"/>
      <c r="QFF265" s="18"/>
      <c r="QFG265" s="18"/>
      <c r="QFH265" s="18"/>
      <c r="QFI265" s="18"/>
      <c r="QFJ265" s="18"/>
      <c r="QFK265" s="18"/>
      <c r="QFL265" s="18"/>
      <c r="QFM265" s="18"/>
      <c r="QFN265" s="18"/>
      <c r="QFO265" s="18"/>
      <c r="QFP265" s="18"/>
      <c r="QFQ265" s="18"/>
      <c r="QFR265" s="18"/>
      <c r="QFS265" s="18"/>
      <c r="QFT265" s="18"/>
      <c r="QFU265" s="18"/>
      <c r="QFV265" s="18"/>
      <c r="QFW265" s="18"/>
      <c r="QFX265" s="18"/>
      <c r="QFY265" s="18"/>
      <c r="QFZ265" s="18"/>
      <c r="QGA265" s="18"/>
      <c r="QGB265" s="18"/>
      <c r="QGC265" s="18"/>
      <c r="QGD265" s="18"/>
      <c r="QGE265" s="18"/>
      <c r="QGF265" s="18"/>
      <c r="QGG265" s="18"/>
      <c r="QGH265" s="18"/>
      <c r="QGI265" s="18"/>
      <c r="QGJ265" s="18"/>
      <c r="QGK265" s="18"/>
      <c r="QGL265" s="18"/>
      <c r="QGM265" s="18"/>
      <c r="QGN265" s="18"/>
      <c r="QGO265" s="18"/>
      <c r="QGP265" s="18"/>
      <c r="QGQ265" s="18"/>
      <c r="QGR265" s="18"/>
      <c r="QGS265" s="18"/>
      <c r="QGT265" s="18"/>
      <c r="QGU265" s="18"/>
      <c r="QGV265" s="18"/>
      <c r="QGW265" s="18"/>
      <c r="QGX265" s="18"/>
      <c r="QGY265" s="18"/>
      <c r="QGZ265" s="18"/>
      <c r="QHA265" s="18"/>
      <c r="QHB265" s="18"/>
      <c r="QHC265" s="18"/>
      <c r="QHD265" s="18"/>
      <c r="QHE265" s="18"/>
      <c r="QHF265" s="18"/>
      <c r="QHG265" s="18"/>
      <c r="QHH265" s="18"/>
      <c r="QHI265" s="18"/>
      <c r="QHJ265" s="18"/>
      <c r="QHK265" s="18"/>
      <c r="QHL265" s="18"/>
      <c r="QHM265" s="18"/>
      <c r="QHN265" s="18"/>
      <c r="QHO265" s="18"/>
      <c r="QHP265" s="18"/>
      <c r="QHQ265" s="18"/>
      <c r="QHR265" s="18"/>
      <c r="QHS265" s="18"/>
      <c r="QHT265" s="18"/>
      <c r="QHU265" s="18"/>
      <c r="QHV265" s="18"/>
      <c r="QHW265" s="18"/>
      <c r="QHX265" s="18"/>
      <c r="QHY265" s="18"/>
      <c r="QHZ265" s="18"/>
      <c r="QIA265" s="18"/>
      <c r="QIB265" s="18"/>
      <c r="QIC265" s="18"/>
      <c r="QID265" s="18"/>
      <c r="QIE265" s="18"/>
      <c r="QIF265" s="18"/>
      <c r="QIG265" s="18"/>
      <c r="QIH265" s="18"/>
      <c r="QII265" s="18"/>
      <c r="QIJ265" s="18"/>
      <c r="QIK265" s="18"/>
      <c r="QIL265" s="18"/>
      <c r="QIM265" s="18"/>
      <c r="QIN265" s="18"/>
      <c r="QIO265" s="18"/>
      <c r="QIP265" s="18"/>
      <c r="QIQ265" s="18"/>
      <c r="QIR265" s="18"/>
      <c r="QIS265" s="18"/>
      <c r="QIT265" s="18"/>
      <c r="QIU265" s="18"/>
      <c r="QIV265" s="18"/>
      <c r="QIW265" s="18"/>
      <c r="QIX265" s="18"/>
      <c r="QIY265" s="18"/>
      <c r="QIZ265" s="18"/>
      <c r="QJA265" s="18"/>
      <c r="QJB265" s="18"/>
      <c r="QJC265" s="18"/>
      <c r="QJD265" s="18"/>
      <c r="QJE265" s="18"/>
      <c r="QJF265" s="18"/>
      <c r="QJG265" s="18"/>
      <c r="QJH265" s="18"/>
      <c r="QJI265" s="18"/>
      <c r="QJJ265" s="18"/>
      <c r="QJK265" s="18"/>
      <c r="QJL265" s="18"/>
      <c r="QJM265" s="18"/>
      <c r="QJN265" s="18"/>
      <c r="QJO265" s="18"/>
      <c r="QJP265" s="18"/>
      <c r="QJQ265" s="18"/>
      <c r="QJR265" s="18"/>
      <c r="QJS265" s="18"/>
      <c r="QJT265" s="18"/>
      <c r="QJU265" s="18"/>
      <c r="QJV265" s="18"/>
      <c r="QJW265" s="18"/>
      <c r="QJX265" s="18"/>
      <c r="QJY265" s="18"/>
      <c r="QJZ265" s="18"/>
      <c r="QKA265" s="18"/>
      <c r="QKB265" s="18"/>
      <c r="QKC265" s="18"/>
      <c r="QKD265" s="18"/>
      <c r="QKE265" s="18"/>
      <c r="QKF265" s="18"/>
      <c r="QKG265" s="18"/>
      <c r="QKH265" s="18"/>
      <c r="QKI265" s="18"/>
      <c r="QKJ265" s="18"/>
      <c r="QKK265" s="18"/>
      <c r="QKL265" s="18"/>
      <c r="QKM265" s="18"/>
      <c r="QKN265" s="18"/>
      <c r="QKO265" s="18"/>
      <c r="QKP265" s="18"/>
      <c r="QKQ265" s="18"/>
      <c r="QKR265" s="18"/>
      <c r="QKS265" s="18"/>
      <c r="QKT265" s="18"/>
      <c r="QKU265" s="18"/>
      <c r="QKV265" s="18"/>
      <c r="QKW265" s="18"/>
      <c r="QKX265" s="18"/>
      <c r="QKY265" s="18"/>
      <c r="QKZ265" s="18"/>
      <c r="QLA265" s="18"/>
      <c r="QLB265" s="18"/>
      <c r="QLC265" s="18"/>
      <c r="QLD265" s="18"/>
      <c r="QLE265" s="18"/>
      <c r="QLF265" s="18"/>
      <c r="QLG265" s="18"/>
      <c r="QLH265" s="18"/>
      <c r="QLI265" s="18"/>
      <c r="QLJ265" s="18"/>
      <c r="QLK265" s="18"/>
      <c r="QLL265" s="18"/>
      <c r="QLM265" s="18"/>
      <c r="QLN265" s="18"/>
      <c r="QLO265" s="18"/>
      <c r="QLP265" s="18"/>
      <c r="QLQ265" s="18"/>
      <c r="QLR265" s="18"/>
      <c r="QLS265" s="18"/>
      <c r="QLT265" s="18"/>
      <c r="QLU265" s="18"/>
      <c r="QLV265" s="18"/>
      <c r="QLW265" s="18"/>
      <c r="QLX265" s="18"/>
      <c r="QLY265" s="18"/>
      <c r="QLZ265" s="18"/>
      <c r="QMA265" s="18"/>
      <c r="QMB265" s="18"/>
      <c r="QMC265" s="18"/>
      <c r="QMD265" s="18"/>
      <c r="QME265" s="18"/>
      <c r="QMF265" s="18"/>
      <c r="QMG265" s="18"/>
      <c r="QMH265" s="18"/>
      <c r="QMI265" s="18"/>
      <c r="QMJ265" s="18"/>
      <c r="QMK265" s="18"/>
      <c r="QML265" s="18"/>
      <c r="QMM265" s="18"/>
      <c r="QMN265" s="18"/>
      <c r="QMO265" s="18"/>
      <c r="QMP265" s="18"/>
      <c r="QMQ265" s="18"/>
      <c r="QMR265" s="18"/>
      <c r="QMS265" s="18"/>
      <c r="QMT265" s="18"/>
      <c r="QMU265" s="18"/>
      <c r="QMV265" s="18"/>
      <c r="QMW265" s="18"/>
      <c r="QMX265" s="18"/>
      <c r="QMY265" s="18"/>
      <c r="QMZ265" s="18"/>
      <c r="QNA265" s="18"/>
      <c r="QNB265" s="18"/>
      <c r="QNC265" s="18"/>
      <c r="QND265" s="18"/>
      <c r="QNE265" s="18"/>
      <c r="QNF265" s="18"/>
      <c r="QNG265" s="18"/>
      <c r="QNH265" s="18"/>
      <c r="QNI265" s="18"/>
      <c r="QNJ265" s="18"/>
      <c r="QNK265" s="18"/>
      <c r="QNL265" s="18"/>
      <c r="QNM265" s="18"/>
      <c r="QNN265" s="18"/>
      <c r="QNO265" s="18"/>
      <c r="QNP265" s="18"/>
      <c r="QNQ265" s="18"/>
      <c r="QNR265" s="18"/>
      <c r="QNS265" s="18"/>
      <c r="QNT265" s="18"/>
      <c r="QNU265" s="18"/>
      <c r="QNV265" s="18"/>
      <c r="QNW265" s="18"/>
      <c r="QNX265" s="18"/>
      <c r="QNY265" s="18"/>
      <c r="QNZ265" s="18"/>
      <c r="QOA265" s="18"/>
      <c r="QOB265" s="18"/>
      <c r="QOC265" s="18"/>
      <c r="QOD265" s="18"/>
      <c r="QOE265" s="18"/>
      <c r="QOF265" s="18"/>
      <c r="QOG265" s="18"/>
      <c r="QOH265" s="18"/>
      <c r="QOI265" s="18"/>
      <c r="QOJ265" s="18"/>
      <c r="QOK265" s="18"/>
      <c r="QOL265" s="18"/>
      <c r="QOM265" s="18"/>
      <c r="QON265" s="18"/>
      <c r="QOO265" s="18"/>
      <c r="QOP265" s="18"/>
      <c r="QOQ265" s="18"/>
      <c r="QOR265" s="18"/>
      <c r="QOS265" s="18"/>
      <c r="QOT265" s="18"/>
      <c r="QOU265" s="18"/>
      <c r="QOV265" s="18"/>
      <c r="QOW265" s="18"/>
      <c r="QOX265" s="18"/>
      <c r="QOY265" s="18"/>
      <c r="QOZ265" s="18"/>
      <c r="QPA265" s="18"/>
      <c r="QPB265" s="18"/>
      <c r="QPC265" s="18"/>
      <c r="QPD265" s="18"/>
      <c r="QPE265" s="18"/>
      <c r="QPF265" s="18"/>
      <c r="QPG265" s="18"/>
      <c r="QPH265" s="18"/>
      <c r="QPI265" s="18"/>
      <c r="QPJ265" s="18"/>
      <c r="QPK265" s="18"/>
      <c r="QPL265" s="18"/>
      <c r="QPM265" s="18"/>
      <c r="QPN265" s="18"/>
      <c r="QPO265" s="18"/>
      <c r="QPP265" s="18"/>
      <c r="QPQ265" s="18"/>
      <c r="QPR265" s="18"/>
      <c r="QPS265" s="18"/>
      <c r="QPT265" s="18"/>
      <c r="QPU265" s="18"/>
      <c r="QPV265" s="18"/>
      <c r="QPW265" s="18"/>
      <c r="QPX265" s="18"/>
      <c r="QPY265" s="18"/>
      <c r="QPZ265" s="18"/>
      <c r="QQA265" s="18"/>
      <c r="QQB265" s="18"/>
      <c r="QQC265" s="18"/>
      <c r="QQD265" s="18"/>
      <c r="QQE265" s="18"/>
      <c r="QQF265" s="18"/>
      <c r="QQG265" s="18"/>
      <c r="QQH265" s="18"/>
      <c r="QQI265" s="18"/>
      <c r="QQJ265" s="18"/>
      <c r="QQK265" s="18"/>
      <c r="QQL265" s="18"/>
      <c r="QQM265" s="18"/>
      <c r="QQN265" s="18"/>
      <c r="QQO265" s="18"/>
      <c r="QQP265" s="18"/>
      <c r="QQQ265" s="18"/>
      <c r="QQR265" s="18"/>
      <c r="QQS265" s="18"/>
      <c r="QQT265" s="18"/>
      <c r="QQU265" s="18"/>
      <c r="QQV265" s="18"/>
      <c r="QQW265" s="18"/>
      <c r="QQX265" s="18"/>
      <c r="QQY265" s="18"/>
      <c r="QQZ265" s="18"/>
      <c r="QRA265" s="18"/>
      <c r="QRB265" s="18"/>
      <c r="QRC265" s="18"/>
      <c r="QRD265" s="18"/>
      <c r="QRE265" s="18"/>
      <c r="QRF265" s="18"/>
      <c r="QRG265" s="18"/>
      <c r="QRH265" s="18"/>
      <c r="QRI265" s="18"/>
      <c r="QRJ265" s="18"/>
      <c r="QRK265" s="18"/>
      <c r="QRL265" s="18"/>
      <c r="QRM265" s="18"/>
      <c r="QRN265" s="18"/>
      <c r="QRO265" s="18"/>
      <c r="QRP265" s="18"/>
      <c r="QRQ265" s="18"/>
      <c r="QRR265" s="18"/>
      <c r="QRS265" s="18"/>
      <c r="QRT265" s="18"/>
      <c r="QRU265" s="18"/>
      <c r="QRV265" s="18"/>
      <c r="QRW265" s="18"/>
      <c r="QRX265" s="18"/>
      <c r="QRY265" s="18"/>
      <c r="QRZ265" s="18"/>
      <c r="QSA265" s="18"/>
      <c r="QSB265" s="18"/>
      <c r="QSC265" s="18"/>
      <c r="QSD265" s="18"/>
      <c r="QSE265" s="18"/>
      <c r="QSF265" s="18"/>
      <c r="QSG265" s="18"/>
      <c r="QSH265" s="18"/>
      <c r="QSI265" s="18"/>
      <c r="QSJ265" s="18"/>
      <c r="QSK265" s="18"/>
      <c r="QSL265" s="18"/>
      <c r="QSM265" s="18"/>
      <c r="QSN265" s="18"/>
      <c r="QSO265" s="18"/>
      <c r="QSP265" s="18"/>
      <c r="QSQ265" s="18"/>
      <c r="QSR265" s="18"/>
      <c r="QSS265" s="18"/>
      <c r="QST265" s="18"/>
      <c r="QSU265" s="18"/>
      <c r="QSV265" s="18"/>
      <c r="QSW265" s="18"/>
      <c r="QSX265" s="18"/>
      <c r="QSY265" s="18"/>
      <c r="QSZ265" s="18"/>
      <c r="QTA265" s="18"/>
      <c r="QTB265" s="18"/>
      <c r="QTC265" s="18"/>
      <c r="QTD265" s="18"/>
      <c r="QTE265" s="18"/>
      <c r="QTF265" s="18"/>
      <c r="QTG265" s="18"/>
      <c r="QTH265" s="18"/>
      <c r="QTI265" s="18"/>
      <c r="QTJ265" s="18"/>
      <c r="QTK265" s="18"/>
      <c r="QTL265" s="18"/>
      <c r="QTM265" s="18"/>
      <c r="QTN265" s="18"/>
      <c r="QTO265" s="18"/>
      <c r="QTP265" s="18"/>
      <c r="QTQ265" s="18"/>
      <c r="QTR265" s="18"/>
      <c r="QTS265" s="18"/>
      <c r="QTT265" s="18"/>
      <c r="QTU265" s="18"/>
      <c r="QTV265" s="18"/>
      <c r="QTW265" s="18"/>
      <c r="QTX265" s="18"/>
      <c r="QTY265" s="18"/>
      <c r="QTZ265" s="18"/>
      <c r="QUA265" s="18"/>
      <c r="QUB265" s="18"/>
      <c r="QUC265" s="18"/>
      <c r="QUD265" s="18"/>
      <c r="QUE265" s="18"/>
      <c r="QUF265" s="18"/>
      <c r="QUG265" s="18"/>
      <c r="QUH265" s="18"/>
      <c r="QUI265" s="18"/>
      <c r="QUJ265" s="18"/>
      <c r="QUK265" s="18"/>
      <c r="QUL265" s="18"/>
      <c r="QUM265" s="18"/>
      <c r="QUN265" s="18"/>
      <c r="QUO265" s="18"/>
      <c r="QUP265" s="18"/>
      <c r="QUQ265" s="18"/>
      <c r="QUR265" s="18"/>
      <c r="QUS265" s="18"/>
      <c r="QUT265" s="18"/>
      <c r="QUU265" s="18"/>
      <c r="QUV265" s="18"/>
      <c r="QUW265" s="18"/>
      <c r="QUX265" s="18"/>
      <c r="QUY265" s="18"/>
      <c r="QUZ265" s="18"/>
      <c r="QVA265" s="18"/>
      <c r="QVB265" s="18"/>
      <c r="QVC265" s="18"/>
      <c r="QVD265" s="18"/>
      <c r="QVE265" s="18"/>
      <c r="QVF265" s="18"/>
      <c r="QVG265" s="18"/>
      <c r="QVH265" s="18"/>
      <c r="QVI265" s="18"/>
      <c r="QVJ265" s="18"/>
      <c r="QVK265" s="18"/>
      <c r="QVL265" s="18"/>
      <c r="QVM265" s="18"/>
      <c r="QVN265" s="18"/>
      <c r="QVO265" s="18"/>
      <c r="QVP265" s="18"/>
      <c r="QVQ265" s="18"/>
      <c r="QVR265" s="18"/>
      <c r="QVS265" s="18"/>
      <c r="QVT265" s="18"/>
      <c r="QVU265" s="18"/>
      <c r="QVV265" s="18"/>
      <c r="QVW265" s="18"/>
      <c r="QVX265" s="18"/>
      <c r="QVY265" s="18"/>
      <c r="QVZ265" s="18"/>
      <c r="QWA265" s="18"/>
      <c r="QWB265" s="18"/>
      <c r="QWC265" s="18"/>
      <c r="QWD265" s="18"/>
      <c r="QWE265" s="18"/>
      <c r="QWF265" s="18"/>
      <c r="QWG265" s="18"/>
      <c r="QWH265" s="18"/>
      <c r="QWI265" s="18"/>
      <c r="QWJ265" s="18"/>
      <c r="QWK265" s="18"/>
      <c r="QWL265" s="18"/>
      <c r="QWM265" s="18"/>
      <c r="QWN265" s="18"/>
      <c r="QWO265" s="18"/>
      <c r="QWP265" s="18"/>
      <c r="QWQ265" s="18"/>
      <c r="QWR265" s="18"/>
      <c r="QWS265" s="18"/>
      <c r="QWT265" s="18"/>
      <c r="QWU265" s="18"/>
      <c r="QWV265" s="18"/>
      <c r="QWW265" s="18"/>
      <c r="QWX265" s="18"/>
      <c r="QWY265" s="18"/>
      <c r="QWZ265" s="18"/>
      <c r="QXA265" s="18"/>
      <c r="QXB265" s="18"/>
      <c r="QXC265" s="18"/>
      <c r="QXD265" s="18"/>
      <c r="QXE265" s="18"/>
      <c r="QXF265" s="18"/>
      <c r="QXG265" s="18"/>
      <c r="QXH265" s="18"/>
      <c r="QXI265" s="18"/>
      <c r="QXJ265" s="18"/>
      <c r="QXK265" s="18"/>
      <c r="QXL265" s="18"/>
      <c r="QXM265" s="18"/>
      <c r="QXN265" s="18"/>
      <c r="QXO265" s="18"/>
      <c r="QXP265" s="18"/>
      <c r="QXQ265" s="18"/>
      <c r="QXR265" s="18"/>
      <c r="QXS265" s="18"/>
      <c r="QXT265" s="18"/>
      <c r="QXU265" s="18"/>
      <c r="QXV265" s="18"/>
      <c r="QXW265" s="18"/>
      <c r="QXX265" s="18"/>
      <c r="QXY265" s="18"/>
      <c r="QXZ265" s="18"/>
      <c r="QYA265" s="18"/>
      <c r="QYB265" s="18"/>
      <c r="QYC265" s="18"/>
      <c r="QYD265" s="18"/>
      <c r="QYE265" s="18"/>
      <c r="QYF265" s="18"/>
      <c r="QYG265" s="18"/>
      <c r="QYH265" s="18"/>
      <c r="QYI265" s="18"/>
      <c r="QYJ265" s="18"/>
      <c r="QYK265" s="18"/>
      <c r="QYL265" s="18"/>
      <c r="QYM265" s="18"/>
      <c r="QYN265" s="18"/>
      <c r="QYO265" s="18"/>
      <c r="QYP265" s="18"/>
      <c r="QYQ265" s="18"/>
      <c r="QYR265" s="18"/>
      <c r="QYS265" s="18"/>
      <c r="QYT265" s="18"/>
      <c r="QYU265" s="18"/>
      <c r="QYV265" s="18"/>
      <c r="QYW265" s="18"/>
      <c r="QYX265" s="18"/>
      <c r="QYY265" s="18"/>
      <c r="QYZ265" s="18"/>
      <c r="QZA265" s="18"/>
      <c r="QZB265" s="18"/>
      <c r="QZC265" s="18"/>
      <c r="QZD265" s="18"/>
      <c r="QZE265" s="18"/>
      <c r="QZF265" s="18"/>
      <c r="QZG265" s="18"/>
      <c r="QZH265" s="18"/>
      <c r="QZI265" s="18"/>
      <c r="QZJ265" s="18"/>
      <c r="QZK265" s="18"/>
      <c r="QZL265" s="18"/>
      <c r="QZM265" s="18"/>
      <c r="QZN265" s="18"/>
      <c r="QZO265" s="18"/>
      <c r="QZP265" s="18"/>
      <c r="QZQ265" s="18"/>
      <c r="QZR265" s="18"/>
      <c r="QZS265" s="18"/>
      <c r="QZT265" s="18"/>
      <c r="QZU265" s="18"/>
      <c r="QZV265" s="18"/>
      <c r="QZW265" s="18"/>
      <c r="QZX265" s="18"/>
      <c r="QZY265" s="18"/>
      <c r="QZZ265" s="18"/>
      <c r="RAA265" s="18"/>
      <c r="RAB265" s="18"/>
      <c r="RAC265" s="18"/>
      <c r="RAD265" s="18"/>
      <c r="RAE265" s="18"/>
      <c r="RAF265" s="18"/>
      <c r="RAG265" s="18"/>
      <c r="RAH265" s="18"/>
      <c r="RAI265" s="18"/>
      <c r="RAJ265" s="18"/>
      <c r="RAK265" s="18"/>
      <c r="RAL265" s="18"/>
      <c r="RAM265" s="18"/>
      <c r="RAN265" s="18"/>
      <c r="RAO265" s="18"/>
      <c r="RAP265" s="18"/>
      <c r="RAQ265" s="18"/>
      <c r="RAR265" s="18"/>
      <c r="RAS265" s="18"/>
      <c r="RAT265" s="18"/>
      <c r="RAU265" s="18"/>
      <c r="RAV265" s="18"/>
      <c r="RAW265" s="18"/>
      <c r="RAX265" s="18"/>
      <c r="RAY265" s="18"/>
      <c r="RAZ265" s="18"/>
      <c r="RBA265" s="18"/>
      <c r="RBB265" s="18"/>
      <c r="RBC265" s="18"/>
      <c r="RBD265" s="18"/>
      <c r="RBE265" s="18"/>
      <c r="RBF265" s="18"/>
      <c r="RBG265" s="18"/>
      <c r="RBH265" s="18"/>
      <c r="RBI265" s="18"/>
      <c r="RBJ265" s="18"/>
      <c r="RBK265" s="18"/>
      <c r="RBL265" s="18"/>
      <c r="RBM265" s="18"/>
      <c r="RBN265" s="18"/>
      <c r="RBO265" s="18"/>
      <c r="RBP265" s="18"/>
      <c r="RBQ265" s="18"/>
      <c r="RBR265" s="18"/>
      <c r="RBS265" s="18"/>
      <c r="RBT265" s="18"/>
      <c r="RBU265" s="18"/>
      <c r="RBV265" s="18"/>
      <c r="RBW265" s="18"/>
      <c r="RBX265" s="18"/>
      <c r="RBY265" s="18"/>
      <c r="RBZ265" s="18"/>
      <c r="RCA265" s="18"/>
      <c r="RCB265" s="18"/>
      <c r="RCC265" s="18"/>
      <c r="RCD265" s="18"/>
      <c r="RCE265" s="18"/>
      <c r="RCF265" s="18"/>
      <c r="RCG265" s="18"/>
      <c r="RCH265" s="18"/>
      <c r="RCI265" s="18"/>
      <c r="RCJ265" s="18"/>
      <c r="RCK265" s="18"/>
      <c r="RCL265" s="18"/>
      <c r="RCM265" s="18"/>
      <c r="RCN265" s="18"/>
      <c r="RCO265" s="18"/>
      <c r="RCP265" s="18"/>
      <c r="RCQ265" s="18"/>
      <c r="RCR265" s="18"/>
      <c r="RCS265" s="18"/>
      <c r="RCT265" s="18"/>
      <c r="RCU265" s="18"/>
      <c r="RCV265" s="18"/>
      <c r="RCW265" s="18"/>
      <c r="RCX265" s="18"/>
      <c r="RCY265" s="18"/>
      <c r="RCZ265" s="18"/>
      <c r="RDA265" s="18"/>
      <c r="RDB265" s="18"/>
      <c r="RDC265" s="18"/>
      <c r="RDD265" s="18"/>
      <c r="RDE265" s="18"/>
      <c r="RDF265" s="18"/>
      <c r="RDG265" s="18"/>
      <c r="RDH265" s="18"/>
      <c r="RDI265" s="18"/>
      <c r="RDJ265" s="18"/>
      <c r="RDK265" s="18"/>
      <c r="RDL265" s="18"/>
      <c r="RDM265" s="18"/>
      <c r="RDN265" s="18"/>
      <c r="RDO265" s="18"/>
      <c r="RDP265" s="18"/>
      <c r="RDQ265" s="18"/>
      <c r="RDR265" s="18"/>
      <c r="RDS265" s="18"/>
      <c r="RDT265" s="18"/>
      <c r="RDU265" s="18"/>
      <c r="RDV265" s="18"/>
      <c r="RDW265" s="18"/>
      <c r="RDX265" s="18"/>
      <c r="RDY265" s="18"/>
      <c r="RDZ265" s="18"/>
      <c r="REA265" s="18"/>
      <c r="REB265" s="18"/>
      <c r="REC265" s="18"/>
      <c r="RED265" s="18"/>
      <c r="REE265" s="18"/>
      <c r="REF265" s="18"/>
      <c r="REG265" s="18"/>
      <c r="REH265" s="18"/>
      <c r="REI265" s="18"/>
      <c r="REJ265" s="18"/>
      <c r="REK265" s="18"/>
      <c r="REL265" s="18"/>
      <c r="REM265" s="18"/>
      <c r="REN265" s="18"/>
      <c r="REO265" s="18"/>
      <c r="REP265" s="18"/>
      <c r="REQ265" s="18"/>
      <c r="RER265" s="18"/>
      <c r="RES265" s="18"/>
      <c r="RET265" s="18"/>
      <c r="REU265" s="18"/>
      <c r="REV265" s="18"/>
      <c r="REW265" s="18"/>
      <c r="REX265" s="18"/>
      <c r="REY265" s="18"/>
      <c r="REZ265" s="18"/>
      <c r="RFA265" s="18"/>
      <c r="RFB265" s="18"/>
      <c r="RFC265" s="18"/>
      <c r="RFD265" s="18"/>
      <c r="RFE265" s="18"/>
      <c r="RFF265" s="18"/>
      <c r="RFG265" s="18"/>
      <c r="RFH265" s="18"/>
      <c r="RFI265" s="18"/>
      <c r="RFJ265" s="18"/>
      <c r="RFK265" s="18"/>
      <c r="RFL265" s="18"/>
      <c r="RFM265" s="18"/>
      <c r="RFN265" s="18"/>
      <c r="RFO265" s="18"/>
      <c r="RFP265" s="18"/>
      <c r="RFQ265" s="18"/>
      <c r="RFR265" s="18"/>
      <c r="RFS265" s="18"/>
      <c r="RFT265" s="18"/>
      <c r="RFU265" s="18"/>
      <c r="RFV265" s="18"/>
      <c r="RFW265" s="18"/>
      <c r="RFX265" s="18"/>
      <c r="RFY265" s="18"/>
      <c r="RFZ265" s="18"/>
      <c r="RGA265" s="18"/>
      <c r="RGB265" s="18"/>
      <c r="RGC265" s="18"/>
      <c r="RGD265" s="18"/>
      <c r="RGE265" s="18"/>
      <c r="RGF265" s="18"/>
      <c r="RGG265" s="18"/>
      <c r="RGH265" s="18"/>
      <c r="RGI265" s="18"/>
      <c r="RGJ265" s="18"/>
      <c r="RGK265" s="18"/>
      <c r="RGL265" s="18"/>
      <c r="RGM265" s="18"/>
      <c r="RGN265" s="18"/>
      <c r="RGO265" s="18"/>
      <c r="RGP265" s="18"/>
      <c r="RGQ265" s="18"/>
      <c r="RGR265" s="18"/>
      <c r="RGS265" s="18"/>
      <c r="RGT265" s="18"/>
      <c r="RGU265" s="18"/>
      <c r="RGV265" s="18"/>
      <c r="RGW265" s="18"/>
      <c r="RGX265" s="18"/>
      <c r="RGY265" s="18"/>
      <c r="RGZ265" s="18"/>
      <c r="RHA265" s="18"/>
      <c r="RHB265" s="18"/>
      <c r="RHC265" s="18"/>
      <c r="RHD265" s="18"/>
      <c r="RHE265" s="18"/>
      <c r="RHF265" s="18"/>
      <c r="RHG265" s="18"/>
      <c r="RHH265" s="18"/>
      <c r="RHI265" s="18"/>
      <c r="RHJ265" s="18"/>
      <c r="RHK265" s="18"/>
      <c r="RHL265" s="18"/>
      <c r="RHM265" s="18"/>
      <c r="RHN265" s="18"/>
      <c r="RHO265" s="18"/>
      <c r="RHP265" s="18"/>
      <c r="RHQ265" s="18"/>
      <c r="RHR265" s="18"/>
      <c r="RHS265" s="18"/>
      <c r="RHT265" s="18"/>
      <c r="RHU265" s="18"/>
      <c r="RHV265" s="18"/>
      <c r="RHW265" s="18"/>
      <c r="RHX265" s="18"/>
      <c r="RHY265" s="18"/>
      <c r="RHZ265" s="18"/>
      <c r="RIA265" s="18"/>
      <c r="RIB265" s="18"/>
      <c r="RIC265" s="18"/>
      <c r="RID265" s="18"/>
      <c r="RIE265" s="18"/>
      <c r="RIF265" s="18"/>
      <c r="RIG265" s="18"/>
      <c r="RIH265" s="18"/>
      <c r="RII265" s="18"/>
      <c r="RIJ265" s="18"/>
      <c r="RIK265" s="18"/>
      <c r="RIL265" s="18"/>
      <c r="RIM265" s="18"/>
      <c r="RIN265" s="18"/>
      <c r="RIO265" s="18"/>
      <c r="RIP265" s="18"/>
      <c r="RIQ265" s="18"/>
      <c r="RIR265" s="18"/>
      <c r="RIS265" s="18"/>
      <c r="RIT265" s="18"/>
      <c r="RIU265" s="18"/>
      <c r="RIV265" s="18"/>
      <c r="RIW265" s="18"/>
      <c r="RIX265" s="18"/>
      <c r="RIY265" s="18"/>
      <c r="RIZ265" s="18"/>
      <c r="RJA265" s="18"/>
      <c r="RJB265" s="18"/>
      <c r="RJC265" s="18"/>
      <c r="RJD265" s="18"/>
      <c r="RJE265" s="18"/>
      <c r="RJF265" s="18"/>
      <c r="RJG265" s="18"/>
      <c r="RJH265" s="18"/>
      <c r="RJI265" s="18"/>
      <c r="RJJ265" s="18"/>
      <c r="RJK265" s="18"/>
      <c r="RJL265" s="18"/>
      <c r="RJM265" s="18"/>
      <c r="RJN265" s="18"/>
      <c r="RJO265" s="18"/>
      <c r="RJP265" s="18"/>
      <c r="RJQ265" s="18"/>
      <c r="RJR265" s="18"/>
      <c r="RJS265" s="18"/>
      <c r="RJT265" s="18"/>
      <c r="RJU265" s="18"/>
      <c r="RJV265" s="18"/>
      <c r="RJW265" s="18"/>
      <c r="RJX265" s="18"/>
      <c r="RJY265" s="18"/>
      <c r="RJZ265" s="18"/>
      <c r="RKA265" s="18"/>
      <c r="RKB265" s="18"/>
      <c r="RKC265" s="18"/>
      <c r="RKD265" s="18"/>
      <c r="RKE265" s="18"/>
      <c r="RKF265" s="18"/>
      <c r="RKG265" s="18"/>
      <c r="RKH265" s="18"/>
      <c r="RKI265" s="18"/>
      <c r="RKJ265" s="18"/>
      <c r="RKK265" s="18"/>
      <c r="RKL265" s="18"/>
      <c r="RKM265" s="18"/>
      <c r="RKN265" s="18"/>
      <c r="RKO265" s="18"/>
      <c r="RKP265" s="18"/>
      <c r="RKQ265" s="18"/>
      <c r="RKR265" s="18"/>
      <c r="RKS265" s="18"/>
      <c r="RKT265" s="18"/>
      <c r="RKU265" s="18"/>
      <c r="RKV265" s="18"/>
      <c r="RKW265" s="18"/>
      <c r="RKX265" s="18"/>
      <c r="RKY265" s="18"/>
      <c r="RKZ265" s="18"/>
      <c r="RLA265" s="18"/>
      <c r="RLB265" s="18"/>
      <c r="RLC265" s="18"/>
      <c r="RLD265" s="18"/>
      <c r="RLE265" s="18"/>
      <c r="RLF265" s="18"/>
      <c r="RLG265" s="18"/>
      <c r="RLH265" s="18"/>
      <c r="RLI265" s="18"/>
      <c r="RLJ265" s="18"/>
      <c r="RLK265" s="18"/>
      <c r="RLL265" s="18"/>
      <c r="RLM265" s="18"/>
      <c r="RLN265" s="18"/>
      <c r="RLO265" s="18"/>
      <c r="RLP265" s="18"/>
      <c r="RLQ265" s="18"/>
      <c r="RLR265" s="18"/>
      <c r="RLS265" s="18"/>
      <c r="RLT265" s="18"/>
      <c r="RLU265" s="18"/>
      <c r="RLV265" s="18"/>
      <c r="RLW265" s="18"/>
      <c r="RLX265" s="18"/>
      <c r="RLY265" s="18"/>
      <c r="RLZ265" s="18"/>
      <c r="RMA265" s="18"/>
      <c r="RMB265" s="18"/>
      <c r="RMC265" s="18"/>
      <c r="RMD265" s="18"/>
      <c r="RME265" s="18"/>
      <c r="RMF265" s="18"/>
      <c r="RMG265" s="18"/>
      <c r="RMH265" s="18"/>
      <c r="RMI265" s="18"/>
      <c r="RMJ265" s="18"/>
      <c r="RMK265" s="18"/>
      <c r="RML265" s="18"/>
      <c r="RMM265" s="18"/>
      <c r="RMN265" s="18"/>
      <c r="RMO265" s="18"/>
      <c r="RMP265" s="18"/>
      <c r="RMQ265" s="18"/>
      <c r="RMR265" s="18"/>
      <c r="RMS265" s="18"/>
      <c r="RMT265" s="18"/>
      <c r="RMU265" s="18"/>
      <c r="RMV265" s="18"/>
      <c r="RMW265" s="18"/>
      <c r="RMX265" s="18"/>
      <c r="RMY265" s="18"/>
      <c r="RMZ265" s="18"/>
      <c r="RNA265" s="18"/>
      <c r="RNB265" s="18"/>
      <c r="RNC265" s="18"/>
      <c r="RND265" s="18"/>
      <c r="RNE265" s="18"/>
      <c r="RNF265" s="18"/>
      <c r="RNG265" s="18"/>
      <c r="RNH265" s="18"/>
      <c r="RNI265" s="18"/>
      <c r="RNJ265" s="18"/>
      <c r="RNK265" s="18"/>
      <c r="RNL265" s="18"/>
      <c r="RNM265" s="18"/>
      <c r="RNN265" s="18"/>
      <c r="RNO265" s="18"/>
      <c r="RNP265" s="18"/>
      <c r="RNQ265" s="18"/>
      <c r="RNR265" s="18"/>
      <c r="RNS265" s="18"/>
      <c r="RNT265" s="18"/>
      <c r="RNU265" s="18"/>
      <c r="RNV265" s="18"/>
      <c r="RNW265" s="18"/>
      <c r="RNX265" s="18"/>
      <c r="RNY265" s="18"/>
      <c r="RNZ265" s="18"/>
      <c r="ROA265" s="18"/>
      <c r="ROB265" s="18"/>
      <c r="ROC265" s="18"/>
      <c r="ROD265" s="18"/>
      <c r="ROE265" s="18"/>
      <c r="ROF265" s="18"/>
      <c r="ROG265" s="18"/>
      <c r="ROH265" s="18"/>
      <c r="ROI265" s="18"/>
      <c r="ROJ265" s="18"/>
      <c r="ROK265" s="18"/>
      <c r="ROL265" s="18"/>
      <c r="ROM265" s="18"/>
      <c r="RON265" s="18"/>
      <c r="ROO265" s="18"/>
      <c r="ROP265" s="18"/>
      <c r="ROQ265" s="18"/>
      <c r="ROR265" s="18"/>
      <c r="ROS265" s="18"/>
      <c r="ROT265" s="18"/>
      <c r="ROU265" s="18"/>
      <c r="ROV265" s="18"/>
      <c r="ROW265" s="18"/>
      <c r="ROX265" s="18"/>
      <c r="ROY265" s="18"/>
      <c r="ROZ265" s="18"/>
      <c r="RPA265" s="18"/>
      <c r="RPB265" s="18"/>
      <c r="RPC265" s="18"/>
      <c r="RPD265" s="18"/>
      <c r="RPE265" s="18"/>
      <c r="RPF265" s="18"/>
      <c r="RPG265" s="18"/>
      <c r="RPH265" s="18"/>
      <c r="RPI265" s="18"/>
      <c r="RPJ265" s="18"/>
      <c r="RPK265" s="18"/>
      <c r="RPL265" s="18"/>
      <c r="RPM265" s="18"/>
      <c r="RPN265" s="18"/>
      <c r="RPO265" s="18"/>
      <c r="RPP265" s="18"/>
      <c r="RPQ265" s="18"/>
      <c r="RPR265" s="18"/>
      <c r="RPS265" s="18"/>
      <c r="RPT265" s="18"/>
      <c r="RPU265" s="18"/>
      <c r="RPV265" s="18"/>
      <c r="RPW265" s="18"/>
      <c r="RPX265" s="18"/>
      <c r="RPY265" s="18"/>
      <c r="RPZ265" s="18"/>
      <c r="RQA265" s="18"/>
      <c r="RQB265" s="18"/>
      <c r="RQC265" s="18"/>
      <c r="RQD265" s="18"/>
      <c r="RQE265" s="18"/>
      <c r="RQF265" s="18"/>
      <c r="RQG265" s="18"/>
      <c r="RQH265" s="18"/>
      <c r="RQI265" s="18"/>
      <c r="RQJ265" s="18"/>
      <c r="RQK265" s="18"/>
      <c r="RQL265" s="18"/>
      <c r="RQM265" s="18"/>
      <c r="RQN265" s="18"/>
      <c r="RQO265" s="18"/>
      <c r="RQP265" s="18"/>
      <c r="RQQ265" s="18"/>
      <c r="RQR265" s="18"/>
      <c r="RQS265" s="18"/>
      <c r="RQT265" s="18"/>
      <c r="RQU265" s="18"/>
      <c r="RQV265" s="18"/>
      <c r="RQW265" s="18"/>
      <c r="RQX265" s="18"/>
      <c r="RQY265" s="18"/>
      <c r="RQZ265" s="18"/>
      <c r="RRA265" s="18"/>
      <c r="RRB265" s="18"/>
      <c r="RRC265" s="18"/>
      <c r="RRD265" s="18"/>
      <c r="RRE265" s="18"/>
      <c r="RRF265" s="18"/>
      <c r="RRG265" s="18"/>
      <c r="RRH265" s="18"/>
      <c r="RRI265" s="18"/>
      <c r="RRJ265" s="18"/>
      <c r="RRK265" s="18"/>
      <c r="RRL265" s="18"/>
      <c r="RRM265" s="18"/>
      <c r="RRN265" s="18"/>
      <c r="RRO265" s="18"/>
      <c r="RRP265" s="18"/>
      <c r="RRQ265" s="18"/>
      <c r="RRR265" s="18"/>
      <c r="RRS265" s="18"/>
      <c r="RRT265" s="18"/>
      <c r="RRU265" s="18"/>
      <c r="RRV265" s="18"/>
      <c r="RRW265" s="18"/>
      <c r="RRX265" s="18"/>
      <c r="RRY265" s="18"/>
      <c r="RRZ265" s="18"/>
      <c r="RSA265" s="18"/>
      <c r="RSB265" s="18"/>
      <c r="RSC265" s="18"/>
      <c r="RSD265" s="18"/>
      <c r="RSE265" s="18"/>
      <c r="RSF265" s="18"/>
      <c r="RSG265" s="18"/>
      <c r="RSH265" s="18"/>
      <c r="RSI265" s="18"/>
      <c r="RSJ265" s="18"/>
      <c r="RSK265" s="18"/>
      <c r="RSL265" s="18"/>
      <c r="RSM265" s="18"/>
      <c r="RSN265" s="18"/>
      <c r="RSO265" s="18"/>
      <c r="RSP265" s="18"/>
      <c r="RSQ265" s="18"/>
      <c r="RSR265" s="18"/>
      <c r="RSS265" s="18"/>
      <c r="RST265" s="18"/>
      <c r="RSU265" s="18"/>
      <c r="RSV265" s="18"/>
      <c r="RSW265" s="18"/>
      <c r="RSX265" s="18"/>
      <c r="RSY265" s="18"/>
      <c r="RSZ265" s="18"/>
      <c r="RTA265" s="18"/>
      <c r="RTB265" s="18"/>
      <c r="RTC265" s="18"/>
      <c r="RTD265" s="18"/>
      <c r="RTE265" s="18"/>
      <c r="RTF265" s="18"/>
      <c r="RTG265" s="18"/>
      <c r="RTH265" s="18"/>
      <c r="RTI265" s="18"/>
      <c r="RTJ265" s="18"/>
      <c r="RTK265" s="18"/>
      <c r="RTL265" s="18"/>
      <c r="RTM265" s="18"/>
      <c r="RTN265" s="18"/>
      <c r="RTO265" s="18"/>
      <c r="RTP265" s="18"/>
      <c r="RTQ265" s="18"/>
      <c r="RTR265" s="18"/>
      <c r="RTS265" s="18"/>
      <c r="RTT265" s="18"/>
      <c r="RTU265" s="18"/>
      <c r="RTV265" s="18"/>
      <c r="RTW265" s="18"/>
      <c r="RTX265" s="18"/>
      <c r="RTY265" s="18"/>
      <c r="RTZ265" s="18"/>
      <c r="RUA265" s="18"/>
      <c r="RUB265" s="18"/>
      <c r="RUC265" s="18"/>
      <c r="RUD265" s="18"/>
      <c r="RUE265" s="18"/>
      <c r="RUF265" s="18"/>
      <c r="RUG265" s="18"/>
      <c r="RUH265" s="18"/>
      <c r="RUI265" s="18"/>
      <c r="RUJ265" s="18"/>
      <c r="RUK265" s="18"/>
      <c r="RUL265" s="18"/>
      <c r="RUM265" s="18"/>
      <c r="RUN265" s="18"/>
      <c r="RUO265" s="18"/>
      <c r="RUP265" s="18"/>
      <c r="RUQ265" s="18"/>
      <c r="RUR265" s="18"/>
      <c r="RUS265" s="18"/>
      <c r="RUT265" s="18"/>
      <c r="RUU265" s="18"/>
      <c r="RUV265" s="18"/>
      <c r="RUW265" s="18"/>
      <c r="RUX265" s="18"/>
      <c r="RUY265" s="18"/>
      <c r="RUZ265" s="18"/>
      <c r="RVA265" s="18"/>
      <c r="RVB265" s="18"/>
      <c r="RVC265" s="18"/>
      <c r="RVD265" s="18"/>
      <c r="RVE265" s="18"/>
      <c r="RVF265" s="18"/>
      <c r="RVG265" s="18"/>
      <c r="RVH265" s="18"/>
      <c r="RVI265" s="18"/>
      <c r="RVJ265" s="18"/>
      <c r="RVK265" s="18"/>
      <c r="RVL265" s="18"/>
      <c r="RVM265" s="18"/>
      <c r="RVN265" s="18"/>
      <c r="RVO265" s="18"/>
      <c r="RVP265" s="18"/>
      <c r="RVQ265" s="18"/>
      <c r="RVR265" s="18"/>
      <c r="RVS265" s="18"/>
      <c r="RVT265" s="18"/>
      <c r="RVU265" s="18"/>
      <c r="RVV265" s="18"/>
      <c r="RVW265" s="18"/>
      <c r="RVX265" s="18"/>
      <c r="RVY265" s="18"/>
      <c r="RVZ265" s="18"/>
      <c r="RWA265" s="18"/>
      <c r="RWB265" s="18"/>
      <c r="RWC265" s="18"/>
      <c r="RWD265" s="18"/>
      <c r="RWE265" s="18"/>
      <c r="RWF265" s="18"/>
      <c r="RWG265" s="18"/>
      <c r="RWH265" s="18"/>
      <c r="RWI265" s="18"/>
      <c r="RWJ265" s="18"/>
      <c r="RWK265" s="18"/>
      <c r="RWL265" s="18"/>
      <c r="RWM265" s="18"/>
      <c r="RWN265" s="18"/>
      <c r="RWO265" s="18"/>
      <c r="RWP265" s="18"/>
      <c r="RWQ265" s="18"/>
      <c r="RWR265" s="18"/>
      <c r="RWS265" s="18"/>
      <c r="RWT265" s="18"/>
      <c r="RWU265" s="18"/>
      <c r="RWV265" s="18"/>
      <c r="RWW265" s="18"/>
      <c r="RWX265" s="18"/>
      <c r="RWY265" s="18"/>
      <c r="RWZ265" s="18"/>
      <c r="RXA265" s="18"/>
      <c r="RXB265" s="18"/>
      <c r="RXC265" s="18"/>
      <c r="RXD265" s="18"/>
      <c r="RXE265" s="18"/>
      <c r="RXF265" s="18"/>
      <c r="RXG265" s="18"/>
      <c r="RXH265" s="18"/>
      <c r="RXI265" s="18"/>
      <c r="RXJ265" s="18"/>
      <c r="RXK265" s="18"/>
      <c r="RXL265" s="18"/>
      <c r="RXM265" s="18"/>
      <c r="RXN265" s="18"/>
      <c r="RXO265" s="18"/>
      <c r="RXP265" s="18"/>
      <c r="RXQ265" s="18"/>
      <c r="RXR265" s="18"/>
      <c r="RXS265" s="18"/>
      <c r="RXT265" s="18"/>
      <c r="RXU265" s="18"/>
      <c r="RXV265" s="18"/>
      <c r="RXW265" s="18"/>
      <c r="RXX265" s="18"/>
      <c r="RXY265" s="18"/>
      <c r="RXZ265" s="18"/>
      <c r="RYA265" s="18"/>
      <c r="RYB265" s="18"/>
      <c r="RYC265" s="18"/>
      <c r="RYD265" s="18"/>
      <c r="RYE265" s="18"/>
      <c r="RYF265" s="18"/>
      <c r="RYG265" s="18"/>
      <c r="RYH265" s="18"/>
      <c r="RYI265" s="18"/>
      <c r="RYJ265" s="18"/>
      <c r="RYK265" s="18"/>
      <c r="RYL265" s="18"/>
      <c r="RYM265" s="18"/>
      <c r="RYN265" s="18"/>
      <c r="RYO265" s="18"/>
      <c r="RYP265" s="18"/>
      <c r="RYQ265" s="18"/>
      <c r="RYR265" s="18"/>
      <c r="RYS265" s="18"/>
      <c r="RYT265" s="18"/>
      <c r="RYU265" s="18"/>
      <c r="RYV265" s="18"/>
      <c r="RYW265" s="18"/>
      <c r="RYX265" s="18"/>
      <c r="RYY265" s="18"/>
      <c r="RYZ265" s="18"/>
      <c r="RZA265" s="18"/>
      <c r="RZB265" s="18"/>
      <c r="RZC265" s="18"/>
      <c r="RZD265" s="18"/>
      <c r="RZE265" s="18"/>
      <c r="RZF265" s="18"/>
      <c r="RZG265" s="18"/>
      <c r="RZH265" s="18"/>
      <c r="RZI265" s="18"/>
      <c r="RZJ265" s="18"/>
      <c r="RZK265" s="18"/>
      <c r="RZL265" s="18"/>
      <c r="RZM265" s="18"/>
      <c r="RZN265" s="18"/>
      <c r="RZO265" s="18"/>
      <c r="RZP265" s="18"/>
      <c r="RZQ265" s="18"/>
      <c r="RZR265" s="18"/>
      <c r="RZS265" s="18"/>
      <c r="RZT265" s="18"/>
      <c r="RZU265" s="18"/>
      <c r="RZV265" s="18"/>
      <c r="RZW265" s="18"/>
      <c r="RZX265" s="18"/>
      <c r="RZY265" s="18"/>
      <c r="RZZ265" s="18"/>
      <c r="SAA265" s="18"/>
      <c r="SAB265" s="18"/>
      <c r="SAC265" s="18"/>
      <c r="SAD265" s="18"/>
      <c r="SAE265" s="18"/>
      <c r="SAF265" s="18"/>
      <c r="SAG265" s="18"/>
      <c r="SAH265" s="18"/>
      <c r="SAI265" s="18"/>
      <c r="SAJ265" s="18"/>
      <c r="SAK265" s="18"/>
      <c r="SAL265" s="18"/>
      <c r="SAM265" s="18"/>
      <c r="SAN265" s="18"/>
      <c r="SAO265" s="18"/>
      <c r="SAP265" s="18"/>
      <c r="SAQ265" s="18"/>
      <c r="SAR265" s="18"/>
      <c r="SAS265" s="18"/>
      <c r="SAT265" s="18"/>
      <c r="SAU265" s="18"/>
      <c r="SAV265" s="18"/>
      <c r="SAW265" s="18"/>
      <c r="SAX265" s="18"/>
      <c r="SAY265" s="18"/>
      <c r="SAZ265" s="18"/>
      <c r="SBA265" s="18"/>
      <c r="SBB265" s="18"/>
      <c r="SBC265" s="18"/>
      <c r="SBD265" s="18"/>
      <c r="SBE265" s="18"/>
      <c r="SBF265" s="18"/>
      <c r="SBG265" s="18"/>
      <c r="SBH265" s="18"/>
      <c r="SBI265" s="18"/>
      <c r="SBJ265" s="18"/>
      <c r="SBK265" s="18"/>
      <c r="SBL265" s="18"/>
      <c r="SBM265" s="18"/>
      <c r="SBN265" s="18"/>
      <c r="SBO265" s="18"/>
      <c r="SBP265" s="18"/>
      <c r="SBQ265" s="18"/>
      <c r="SBR265" s="18"/>
      <c r="SBS265" s="18"/>
      <c r="SBT265" s="18"/>
      <c r="SBU265" s="18"/>
      <c r="SBV265" s="18"/>
      <c r="SBW265" s="18"/>
      <c r="SBX265" s="18"/>
      <c r="SBY265" s="18"/>
      <c r="SBZ265" s="18"/>
      <c r="SCA265" s="18"/>
      <c r="SCB265" s="18"/>
      <c r="SCC265" s="18"/>
      <c r="SCD265" s="18"/>
      <c r="SCE265" s="18"/>
      <c r="SCF265" s="18"/>
      <c r="SCG265" s="18"/>
      <c r="SCH265" s="18"/>
      <c r="SCI265" s="18"/>
      <c r="SCJ265" s="18"/>
      <c r="SCK265" s="18"/>
      <c r="SCL265" s="18"/>
      <c r="SCM265" s="18"/>
      <c r="SCN265" s="18"/>
      <c r="SCO265" s="18"/>
      <c r="SCP265" s="18"/>
      <c r="SCQ265" s="18"/>
      <c r="SCR265" s="18"/>
      <c r="SCS265" s="18"/>
      <c r="SCT265" s="18"/>
      <c r="SCU265" s="18"/>
      <c r="SCV265" s="18"/>
      <c r="SCW265" s="18"/>
      <c r="SCX265" s="18"/>
      <c r="SCY265" s="18"/>
      <c r="SCZ265" s="18"/>
      <c r="SDA265" s="18"/>
      <c r="SDB265" s="18"/>
      <c r="SDC265" s="18"/>
      <c r="SDD265" s="18"/>
      <c r="SDE265" s="18"/>
      <c r="SDF265" s="18"/>
      <c r="SDG265" s="18"/>
      <c r="SDH265" s="18"/>
      <c r="SDI265" s="18"/>
      <c r="SDJ265" s="18"/>
      <c r="SDK265" s="18"/>
      <c r="SDL265" s="18"/>
      <c r="SDM265" s="18"/>
      <c r="SDN265" s="18"/>
      <c r="SDO265" s="18"/>
      <c r="SDP265" s="18"/>
      <c r="SDQ265" s="18"/>
      <c r="SDR265" s="18"/>
      <c r="SDS265" s="18"/>
      <c r="SDT265" s="18"/>
      <c r="SDU265" s="18"/>
      <c r="SDV265" s="18"/>
      <c r="SDW265" s="18"/>
      <c r="SDX265" s="18"/>
      <c r="SDY265" s="18"/>
      <c r="SDZ265" s="18"/>
      <c r="SEA265" s="18"/>
      <c r="SEB265" s="18"/>
      <c r="SEC265" s="18"/>
      <c r="SED265" s="18"/>
      <c r="SEE265" s="18"/>
      <c r="SEF265" s="18"/>
      <c r="SEG265" s="18"/>
      <c r="SEH265" s="18"/>
      <c r="SEI265" s="18"/>
      <c r="SEJ265" s="18"/>
      <c r="SEK265" s="18"/>
      <c r="SEL265" s="18"/>
      <c r="SEM265" s="18"/>
      <c r="SEN265" s="18"/>
      <c r="SEO265" s="18"/>
      <c r="SEP265" s="18"/>
      <c r="SEQ265" s="18"/>
      <c r="SER265" s="18"/>
      <c r="SES265" s="18"/>
      <c r="SET265" s="18"/>
      <c r="SEU265" s="18"/>
      <c r="SEV265" s="18"/>
      <c r="SEW265" s="18"/>
      <c r="SEX265" s="18"/>
      <c r="SEY265" s="18"/>
      <c r="SEZ265" s="18"/>
      <c r="SFA265" s="18"/>
      <c r="SFB265" s="18"/>
      <c r="SFC265" s="18"/>
      <c r="SFD265" s="18"/>
      <c r="SFE265" s="18"/>
      <c r="SFF265" s="18"/>
      <c r="SFG265" s="18"/>
      <c r="SFH265" s="18"/>
      <c r="SFI265" s="18"/>
      <c r="SFJ265" s="18"/>
      <c r="SFK265" s="18"/>
      <c r="SFL265" s="18"/>
      <c r="SFM265" s="18"/>
      <c r="SFN265" s="18"/>
      <c r="SFO265" s="18"/>
      <c r="SFP265" s="18"/>
      <c r="SFQ265" s="18"/>
      <c r="SFR265" s="18"/>
      <c r="SFS265" s="18"/>
      <c r="SFT265" s="18"/>
      <c r="SFU265" s="18"/>
      <c r="SFV265" s="18"/>
      <c r="SFW265" s="18"/>
      <c r="SFX265" s="18"/>
      <c r="SFY265" s="18"/>
      <c r="SFZ265" s="18"/>
      <c r="SGA265" s="18"/>
      <c r="SGB265" s="18"/>
      <c r="SGC265" s="18"/>
      <c r="SGD265" s="18"/>
      <c r="SGE265" s="18"/>
      <c r="SGF265" s="18"/>
      <c r="SGG265" s="18"/>
      <c r="SGH265" s="18"/>
      <c r="SGI265" s="18"/>
      <c r="SGJ265" s="18"/>
      <c r="SGK265" s="18"/>
      <c r="SGL265" s="18"/>
      <c r="SGM265" s="18"/>
      <c r="SGN265" s="18"/>
      <c r="SGO265" s="18"/>
      <c r="SGP265" s="18"/>
      <c r="SGQ265" s="18"/>
      <c r="SGR265" s="18"/>
      <c r="SGS265" s="18"/>
      <c r="SGT265" s="18"/>
      <c r="SGU265" s="18"/>
      <c r="SGV265" s="18"/>
      <c r="SGW265" s="18"/>
      <c r="SGX265" s="18"/>
      <c r="SGY265" s="18"/>
      <c r="SGZ265" s="18"/>
      <c r="SHA265" s="18"/>
      <c r="SHB265" s="18"/>
      <c r="SHC265" s="18"/>
      <c r="SHD265" s="18"/>
      <c r="SHE265" s="18"/>
      <c r="SHF265" s="18"/>
      <c r="SHG265" s="18"/>
      <c r="SHH265" s="18"/>
      <c r="SHI265" s="18"/>
      <c r="SHJ265" s="18"/>
      <c r="SHK265" s="18"/>
      <c r="SHL265" s="18"/>
      <c r="SHM265" s="18"/>
      <c r="SHN265" s="18"/>
      <c r="SHO265" s="18"/>
      <c r="SHP265" s="18"/>
      <c r="SHQ265" s="18"/>
      <c r="SHR265" s="18"/>
      <c r="SHS265" s="18"/>
      <c r="SHT265" s="18"/>
      <c r="SHU265" s="18"/>
      <c r="SHV265" s="18"/>
      <c r="SHW265" s="18"/>
      <c r="SHX265" s="18"/>
      <c r="SHY265" s="18"/>
      <c r="SHZ265" s="18"/>
      <c r="SIA265" s="18"/>
      <c r="SIB265" s="18"/>
      <c r="SIC265" s="18"/>
      <c r="SID265" s="18"/>
      <c r="SIE265" s="18"/>
      <c r="SIF265" s="18"/>
      <c r="SIG265" s="18"/>
      <c r="SIH265" s="18"/>
      <c r="SII265" s="18"/>
      <c r="SIJ265" s="18"/>
      <c r="SIK265" s="18"/>
      <c r="SIL265" s="18"/>
      <c r="SIM265" s="18"/>
      <c r="SIN265" s="18"/>
      <c r="SIO265" s="18"/>
      <c r="SIP265" s="18"/>
      <c r="SIQ265" s="18"/>
      <c r="SIR265" s="18"/>
      <c r="SIS265" s="18"/>
      <c r="SIT265" s="18"/>
      <c r="SIU265" s="18"/>
      <c r="SIV265" s="18"/>
      <c r="SIW265" s="18"/>
      <c r="SIX265" s="18"/>
      <c r="SIY265" s="18"/>
      <c r="SIZ265" s="18"/>
      <c r="SJA265" s="18"/>
      <c r="SJB265" s="18"/>
      <c r="SJC265" s="18"/>
      <c r="SJD265" s="18"/>
      <c r="SJE265" s="18"/>
      <c r="SJF265" s="18"/>
      <c r="SJG265" s="18"/>
      <c r="SJH265" s="18"/>
      <c r="SJI265" s="18"/>
      <c r="SJJ265" s="18"/>
      <c r="SJK265" s="18"/>
      <c r="SJL265" s="18"/>
      <c r="SJM265" s="18"/>
      <c r="SJN265" s="18"/>
      <c r="SJO265" s="18"/>
      <c r="SJP265" s="18"/>
      <c r="SJQ265" s="18"/>
      <c r="SJR265" s="18"/>
      <c r="SJS265" s="18"/>
      <c r="SJT265" s="18"/>
      <c r="SJU265" s="18"/>
      <c r="SJV265" s="18"/>
      <c r="SJW265" s="18"/>
      <c r="SJX265" s="18"/>
      <c r="SJY265" s="18"/>
      <c r="SJZ265" s="18"/>
      <c r="SKA265" s="18"/>
      <c r="SKB265" s="18"/>
      <c r="SKC265" s="18"/>
      <c r="SKD265" s="18"/>
      <c r="SKE265" s="18"/>
      <c r="SKF265" s="18"/>
      <c r="SKG265" s="18"/>
      <c r="SKH265" s="18"/>
      <c r="SKI265" s="18"/>
      <c r="SKJ265" s="18"/>
      <c r="SKK265" s="18"/>
      <c r="SKL265" s="18"/>
      <c r="SKM265" s="18"/>
      <c r="SKN265" s="18"/>
      <c r="SKO265" s="18"/>
      <c r="SKP265" s="18"/>
      <c r="SKQ265" s="18"/>
      <c r="SKR265" s="18"/>
      <c r="SKS265" s="18"/>
      <c r="SKT265" s="18"/>
      <c r="SKU265" s="18"/>
      <c r="SKV265" s="18"/>
      <c r="SKW265" s="18"/>
      <c r="SKX265" s="18"/>
      <c r="SKY265" s="18"/>
      <c r="SKZ265" s="18"/>
      <c r="SLA265" s="18"/>
      <c r="SLB265" s="18"/>
      <c r="SLC265" s="18"/>
      <c r="SLD265" s="18"/>
      <c r="SLE265" s="18"/>
      <c r="SLF265" s="18"/>
      <c r="SLG265" s="18"/>
      <c r="SLH265" s="18"/>
      <c r="SLI265" s="18"/>
      <c r="SLJ265" s="18"/>
      <c r="SLK265" s="18"/>
      <c r="SLL265" s="18"/>
      <c r="SLM265" s="18"/>
      <c r="SLN265" s="18"/>
      <c r="SLO265" s="18"/>
      <c r="SLP265" s="18"/>
      <c r="SLQ265" s="18"/>
      <c r="SLR265" s="18"/>
      <c r="SLS265" s="18"/>
      <c r="SLT265" s="18"/>
      <c r="SLU265" s="18"/>
      <c r="SLV265" s="18"/>
      <c r="SLW265" s="18"/>
      <c r="SLX265" s="18"/>
      <c r="SLY265" s="18"/>
      <c r="SLZ265" s="18"/>
      <c r="SMA265" s="18"/>
      <c r="SMB265" s="18"/>
      <c r="SMC265" s="18"/>
      <c r="SMD265" s="18"/>
      <c r="SME265" s="18"/>
      <c r="SMF265" s="18"/>
      <c r="SMG265" s="18"/>
      <c r="SMH265" s="18"/>
      <c r="SMI265" s="18"/>
      <c r="SMJ265" s="18"/>
      <c r="SMK265" s="18"/>
      <c r="SML265" s="18"/>
      <c r="SMM265" s="18"/>
      <c r="SMN265" s="18"/>
      <c r="SMO265" s="18"/>
      <c r="SMP265" s="18"/>
      <c r="SMQ265" s="18"/>
      <c r="SMR265" s="18"/>
      <c r="SMS265" s="18"/>
      <c r="SMT265" s="18"/>
      <c r="SMU265" s="18"/>
      <c r="SMV265" s="18"/>
      <c r="SMW265" s="18"/>
      <c r="SMX265" s="18"/>
      <c r="SMY265" s="18"/>
      <c r="SMZ265" s="18"/>
      <c r="SNA265" s="18"/>
      <c r="SNB265" s="18"/>
      <c r="SNC265" s="18"/>
      <c r="SND265" s="18"/>
      <c r="SNE265" s="18"/>
      <c r="SNF265" s="18"/>
      <c r="SNG265" s="18"/>
      <c r="SNH265" s="18"/>
      <c r="SNI265" s="18"/>
      <c r="SNJ265" s="18"/>
      <c r="SNK265" s="18"/>
      <c r="SNL265" s="18"/>
      <c r="SNM265" s="18"/>
      <c r="SNN265" s="18"/>
      <c r="SNO265" s="18"/>
      <c r="SNP265" s="18"/>
      <c r="SNQ265" s="18"/>
      <c r="SNR265" s="18"/>
      <c r="SNS265" s="18"/>
      <c r="SNT265" s="18"/>
      <c r="SNU265" s="18"/>
      <c r="SNV265" s="18"/>
      <c r="SNW265" s="18"/>
      <c r="SNX265" s="18"/>
      <c r="SNY265" s="18"/>
      <c r="SNZ265" s="18"/>
      <c r="SOA265" s="18"/>
      <c r="SOB265" s="18"/>
      <c r="SOC265" s="18"/>
      <c r="SOD265" s="18"/>
      <c r="SOE265" s="18"/>
      <c r="SOF265" s="18"/>
      <c r="SOG265" s="18"/>
      <c r="SOH265" s="18"/>
      <c r="SOI265" s="18"/>
      <c r="SOJ265" s="18"/>
      <c r="SOK265" s="18"/>
      <c r="SOL265" s="18"/>
      <c r="SOM265" s="18"/>
      <c r="SON265" s="18"/>
      <c r="SOO265" s="18"/>
      <c r="SOP265" s="18"/>
      <c r="SOQ265" s="18"/>
      <c r="SOR265" s="18"/>
      <c r="SOS265" s="18"/>
      <c r="SOT265" s="18"/>
      <c r="SOU265" s="18"/>
      <c r="SOV265" s="18"/>
      <c r="SOW265" s="18"/>
      <c r="SOX265" s="18"/>
      <c r="SOY265" s="18"/>
      <c r="SOZ265" s="18"/>
      <c r="SPA265" s="18"/>
      <c r="SPB265" s="18"/>
      <c r="SPC265" s="18"/>
      <c r="SPD265" s="18"/>
      <c r="SPE265" s="18"/>
      <c r="SPF265" s="18"/>
      <c r="SPG265" s="18"/>
      <c r="SPH265" s="18"/>
      <c r="SPI265" s="18"/>
      <c r="SPJ265" s="18"/>
      <c r="SPK265" s="18"/>
      <c r="SPL265" s="18"/>
      <c r="SPM265" s="18"/>
      <c r="SPN265" s="18"/>
      <c r="SPO265" s="18"/>
      <c r="SPP265" s="18"/>
      <c r="SPQ265" s="18"/>
      <c r="SPR265" s="18"/>
      <c r="SPS265" s="18"/>
      <c r="SPT265" s="18"/>
      <c r="SPU265" s="18"/>
      <c r="SPV265" s="18"/>
      <c r="SPW265" s="18"/>
      <c r="SPX265" s="18"/>
      <c r="SPY265" s="18"/>
      <c r="SPZ265" s="18"/>
      <c r="SQA265" s="18"/>
      <c r="SQB265" s="18"/>
      <c r="SQC265" s="18"/>
      <c r="SQD265" s="18"/>
      <c r="SQE265" s="18"/>
      <c r="SQF265" s="18"/>
      <c r="SQG265" s="18"/>
      <c r="SQH265" s="18"/>
      <c r="SQI265" s="18"/>
      <c r="SQJ265" s="18"/>
      <c r="SQK265" s="18"/>
      <c r="SQL265" s="18"/>
      <c r="SQM265" s="18"/>
      <c r="SQN265" s="18"/>
      <c r="SQO265" s="18"/>
      <c r="SQP265" s="18"/>
      <c r="SQQ265" s="18"/>
      <c r="SQR265" s="18"/>
      <c r="SQS265" s="18"/>
      <c r="SQT265" s="18"/>
      <c r="SQU265" s="18"/>
      <c r="SQV265" s="18"/>
      <c r="SQW265" s="18"/>
      <c r="SQX265" s="18"/>
      <c r="SQY265" s="18"/>
      <c r="SQZ265" s="18"/>
      <c r="SRA265" s="18"/>
      <c r="SRB265" s="18"/>
      <c r="SRC265" s="18"/>
      <c r="SRD265" s="18"/>
      <c r="SRE265" s="18"/>
      <c r="SRF265" s="18"/>
      <c r="SRG265" s="18"/>
      <c r="SRH265" s="18"/>
      <c r="SRI265" s="18"/>
      <c r="SRJ265" s="18"/>
      <c r="SRK265" s="18"/>
      <c r="SRL265" s="18"/>
      <c r="SRM265" s="18"/>
      <c r="SRN265" s="18"/>
      <c r="SRO265" s="18"/>
      <c r="SRP265" s="18"/>
      <c r="SRQ265" s="18"/>
      <c r="SRR265" s="18"/>
      <c r="SRS265" s="18"/>
      <c r="SRT265" s="18"/>
      <c r="SRU265" s="18"/>
      <c r="SRV265" s="18"/>
      <c r="SRW265" s="18"/>
      <c r="SRX265" s="18"/>
      <c r="SRY265" s="18"/>
      <c r="SRZ265" s="18"/>
      <c r="SSA265" s="18"/>
      <c r="SSB265" s="18"/>
      <c r="SSC265" s="18"/>
      <c r="SSD265" s="18"/>
      <c r="SSE265" s="18"/>
      <c r="SSF265" s="18"/>
      <c r="SSG265" s="18"/>
      <c r="SSH265" s="18"/>
      <c r="SSI265" s="18"/>
      <c r="SSJ265" s="18"/>
      <c r="SSK265" s="18"/>
      <c r="SSL265" s="18"/>
      <c r="SSM265" s="18"/>
      <c r="SSN265" s="18"/>
      <c r="SSO265" s="18"/>
      <c r="SSP265" s="18"/>
      <c r="SSQ265" s="18"/>
      <c r="SSR265" s="18"/>
      <c r="SSS265" s="18"/>
      <c r="SST265" s="18"/>
      <c r="SSU265" s="18"/>
      <c r="SSV265" s="18"/>
      <c r="SSW265" s="18"/>
      <c r="SSX265" s="18"/>
      <c r="SSY265" s="18"/>
      <c r="SSZ265" s="18"/>
      <c r="STA265" s="18"/>
      <c r="STB265" s="18"/>
      <c r="STC265" s="18"/>
      <c r="STD265" s="18"/>
      <c r="STE265" s="18"/>
      <c r="STF265" s="18"/>
      <c r="STG265" s="18"/>
      <c r="STH265" s="18"/>
      <c r="STI265" s="18"/>
      <c r="STJ265" s="18"/>
      <c r="STK265" s="18"/>
      <c r="STL265" s="18"/>
      <c r="STM265" s="18"/>
      <c r="STN265" s="18"/>
      <c r="STO265" s="18"/>
      <c r="STP265" s="18"/>
      <c r="STQ265" s="18"/>
      <c r="STR265" s="18"/>
      <c r="STS265" s="18"/>
      <c r="STT265" s="18"/>
      <c r="STU265" s="18"/>
      <c r="STV265" s="18"/>
      <c r="STW265" s="18"/>
      <c r="STX265" s="18"/>
      <c r="STY265" s="18"/>
      <c r="STZ265" s="18"/>
      <c r="SUA265" s="18"/>
      <c r="SUB265" s="18"/>
      <c r="SUC265" s="18"/>
      <c r="SUD265" s="18"/>
      <c r="SUE265" s="18"/>
      <c r="SUF265" s="18"/>
      <c r="SUG265" s="18"/>
      <c r="SUH265" s="18"/>
      <c r="SUI265" s="18"/>
      <c r="SUJ265" s="18"/>
      <c r="SUK265" s="18"/>
      <c r="SUL265" s="18"/>
      <c r="SUM265" s="18"/>
      <c r="SUN265" s="18"/>
      <c r="SUO265" s="18"/>
      <c r="SUP265" s="18"/>
      <c r="SUQ265" s="18"/>
      <c r="SUR265" s="18"/>
      <c r="SUS265" s="18"/>
      <c r="SUT265" s="18"/>
      <c r="SUU265" s="18"/>
      <c r="SUV265" s="18"/>
      <c r="SUW265" s="18"/>
      <c r="SUX265" s="18"/>
      <c r="SUY265" s="18"/>
      <c r="SUZ265" s="18"/>
      <c r="SVA265" s="18"/>
      <c r="SVB265" s="18"/>
      <c r="SVC265" s="18"/>
      <c r="SVD265" s="18"/>
      <c r="SVE265" s="18"/>
      <c r="SVF265" s="18"/>
      <c r="SVG265" s="18"/>
      <c r="SVH265" s="18"/>
      <c r="SVI265" s="18"/>
      <c r="SVJ265" s="18"/>
      <c r="SVK265" s="18"/>
      <c r="SVL265" s="18"/>
      <c r="SVM265" s="18"/>
      <c r="SVN265" s="18"/>
      <c r="SVO265" s="18"/>
      <c r="SVP265" s="18"/>
      <c r="SVQ265" s="18"/>
      <c r="SVR265" s="18"/>
      <c r="SVS265" s="18"/>
      <c r="SVT265" s="18"/>
      <c r="SVU265" s="18"/>
      <c r="SVV265" s="18"/>
      <c r="SVW265" s="18"/>
      <c r="SVX265" s="18"/>
      <c r="SVY265" s="18"/>
      <c r="SVZ265" s="18"/>
      <c r="SWA265" s="18"/>
      <c r="SWB265" s="18"/>
      <c r="SWC265" s="18"/>
      <c r="SWD265" s="18"/>
      <c r="SWE265" s="18"/>
      <c r="SWF265" s="18"/>
      <c r="SWG265" s="18"/>
      <c r="SWH265" s="18"/>
      <c r="SWI265" s="18"/>
      <c r="SWJ265" s="18"/>
      <c r="SWK265" s="18"/>
      <c r="SWL265" s="18"/>
      <c r="SWM265" s="18"/>
      <c r="SWN265" s="18"/>
      <c r="SWO265" s="18"/>
      <c r="SWP265" s="18"/>
      <c r="SWQ265" s="18"/>
      <c r="SWR265" s="18"/>
      <c r="SWS265" s="18"/>
      <c r="SWT265" s="18"/>
      <c r="SWU265" s="18"/>
      <c r="SWV265" s="18"/>
      <c r="SWW265" s="18"/>
      <c r="SWX265" s="18"/>
      <c r="SWY265" s="18"/>
      <c r="SWZ265" s="18"/>
      <c r="SXA265" s="18"/>
      <c r="SXB265" s="18"/>
      <c r="SXC265" s="18"/>
      <c r="SXD265" s="18"/>
      <c r="SXE265" s="18"/>
      <c r="SXF265" s="18"/>
      <c r="SXG265" s="18"/>
      <c r="SXH265" s="18"/>
      <c r="SXI265" s="18"/>
      <c r="SXJ265" s="18"/>
      <c r="SXK265" s="18"/>
      <c r="SXL265" s="18"/>
      <c r="SXM265" s="18"/>
      <c r="SXN265" s="18"/>
      <c r="SXO265" s="18"/>
      <c r="SXP265" s="18"/>
      <c r="SXQ265" s="18"/>
      <c r="SXR265" s="18"/>
      <c r="SXS265" s="18"/>
      <c r="SXT265" s="18"/>
      <c r="SXU265" s="18"/>
      <c r="SXV265" s="18"/>
      <c r="SXW265" s="18"/>
      <c r="SXX265" s="18"/>
      <c r="SXY265" s="18"/>
      <c r="SXZ265" s="18"/>
      <c r="SYA265" s="18"/>
      <c r="SYB265" s="18"/>
      <c r="SYC265" s="18"/>
      <c r="SYD265" s="18"/>
      <c r="SYE265" s="18"/>
      <c r="SYF265" s="18"/>
      <c r="SYG265" s="18"/>
      <c r="SYH265" s="18"/>
      <c r="SYI265" s="18"/>
      <c r="SYJ265" s="18"/>
      <c r="SYK265" s="18"/>
      <c r="SYL265" s="18"/>
      <c r="SYM265" s="18"/>
      <c r="SYN265" s="18"/>
      <c r="SYO265" s="18"/>
      <c r="SYP265" s="18"/>
      <c r="SYQ265" s="18"/>
      <c r="SYR265" s="18"/>
      <c r="SYS265" s="18"/>
      <c r="SYT265" s="18"/>
      <c r="SYU265" s="18"/>
      <c r="SYV265" s="18"/>
      <c r="SYW265" s="18"/>
      <c r="SYX265" s="18"/>
      <c r="SYY265" s="18"/>
      <c r="SYZ265" s="18"/>
      <c r="SZA265" s="18"/>
      <c r="SZB265" s="18"/>
      <c r="SZC265" s="18"/>
      <c r="SZD265" s="18"/>
      <c r="SZE265" s="18"/>
      <c r="SZF265" s="18"/>
      <c r="SZG265" s="18"/>
      <c r="SZH265" s="18"/>
      <c r="SZI265" s="18"/>
      <c r="SZJ265" s="18"/>
      <c r="SZK265" s="18"/>
      <c r="SZL265" s="18"/>
      <c r="SZM265" s="18"/>
      <c r="SZN265" s="18"/>
      <c r="SZO265" s="18"/>
      <c r="SZP265" s="18"/>
      <c r="SZQ265" s="18"/>
      <c r="SZR265" s="18"/>
      <c r="SZS265" s="18"/>
      <c r="SZT265" s="18"/>
      <c r="SZU265" s="18"/>
      <c r="SZV265" s="18"/>
      <c r="SZW265" s="18"/>
      <c r="SZX265" s="18"/>
      <c r="SZY265" s="18"/>
      <c r="SZZ265" s="18"/>
      <c r="TAA265" s="18"/>
      <c r="TAB265" s="18"/>
      <c r="TAC265" s="18"/>
      <c r="TAD265" s="18"/>
      <c r="TAE265" s="18"/>
      <c r="TAF265" s="18"/>
      <c r="TAG265" s="18"/>
      <c r="TAH265" s="18"/>
      <c r="TAI265" s="18"/>
      <c r="TAJ265" s="18"/>
      <c r="TAK265" s="18"/>
      <c r="TAL265" s="18"/>
      <c r="TAM265" s="18"/>
      <c r="TAN265" s="18"/>
      <c r="TAO265" s="18"/>
      <c r="TAP265" s="18"/>
      <c r="TAQ265" s="18"/>
      <c r="TAR265" s="18"/>
      <c r="TAS265" s="18"/>
      <c r="TAT265" s="18"/>
      <c r="TAU265" s="18"/>
      <c r="TAV265" s="18"/>
      <c r="TAW265" s="18"/>
      <c r="TAX265" s="18"/>
      <c r="TAY265" s="18"/>
      <c r="TAZ265" s="18"/>
      <c r="TBA265" s="18"/>
      <c r="TBB265" s="18"/>
      <c r="TBC265" s="18"/>
      <c r="TBD265" s="18"/>
      <c r="TBE265" s="18"/>
      <c r="TBF265" s="18"/>
      <c r="TBG265" s="18"/>
      <c r="TBH265" s="18"/>
      <c r="TBI265" s="18"/>
      <c r="TBJ265" s="18"/>
      <c r="TBK265" s="18"/>
      <c r="TBL265" s="18"/>
      <c r="TBM265" s="18"/>
      <c r="TBN265" s="18"/>
      <c r="TBO265" s="18"/>
      <c r="TBP265" s="18"/>
      <c r="TBQ265" s="18"/>
      <c r="TBR265" s="18"/>
      <c r="TBS265" s="18"/>
      <c r="TBT265" s="18"/>
      <c r="TBU265" s="18"/>
      <c r="TBV265" s="18"/>
      <c r="TBW265" s="18"/>
      <c r="TBX265" s="18"/>
      <c r="TBY265" s="18"/>
      <c r="TBZ265" s="18"/>
      <c r="TCA265" s="18"/>
      <c r="TCB265" s="18"/>
      <c r="TCC265" s="18"/>
      <c r="TCD265" s="18"/>
      <c r="TCE265" s="18"/>
      <c r="TCF265" s="18"/>
      <c r="TCG265" s="18"/>
      <c r="TCH265" s="18"/>
      <c r="TCI265" s="18"/>
      <c r="TCJ265" s="18"/>
      <c r="TCK265" s="18"/>
      <c r="TCL265" s="18"/>
      <c r="TCM265" s="18"/>
      <c r="TCN265" s="18"/>
      <c r="TCO265" s="18"/>
      <c r="TCP265" s="18"/>
      <c r="TCQ265" s="18"/>
      <c r="TCR265" s="18"/>
      <c r="TCS265" s="18"/>
      <c r="TCT265" s="18"/>
      <c r="TCU265" s="18"/>
      <c r="TCV265" s="18"/>
      <c r="TCW265" s="18"/>
      <c r="TCX265" s="18"/>
      <c r="TCY265" s="18"/>
      <c r="TCZ265" s="18"/>
      <c r="TDA265" s="18"/>
      <c r="TDB265" s="18"/>
      <c r="TDC265" s="18"/>
      <c r="TDD265" s="18"/>
      <c r="TDE265" s="18"/>
      <c r="TDF265" s="18"/>
      <c r="TDG265" s="18"/>
      <c r="TDH265" s="18"/>
      <c r="TDI265" s="18"/>
      <c r="TDJ265" s="18"/>
      <c r="TDK265" s="18"/>
      <c r="TDL265" s="18"/>
      <c r="TDM265" s="18"/>
      <c r="TDN265" s="18"/>
      <c r="TDO265" s="18"/>
      <c r="TDP265" s="18"/>
      <c r="TDQ265" s="18"/>
      <c r="TDR265" s="18"/>
      <c r="TDS265" s="18"/>
      <c r="TDT265" s="18"/>
      <c r="TDU265" s="18"/>
      <c r="TDV265" s="18"/>
      <c r="TDW265" s="18"/>
      <c r="TDX265" s="18"/>
      <c r="TDY265" s="18"/>
      <c r="TDZ265" s="18"/>
      <c r="TEA265" s="18"/>
      <c r="TEB265" s="18"/>
      <c r="TEC265" s="18"/>
      <c r="TED265" s="18"/>
      <c r="TEE265" s="18"/>
      <c r="TEF265" s="18"/>
      <c r="TEG265" s="18"/>
      <c r="TEH265" s="18"/>
      <c r="TEI265" s="18"/>
      <c r="TEJ265" s="18"/>
      <c r="TEK265" s="18"/>
      <c r="TEL265" s="18"/>
      <c r="TEM265" s="18"/>
      <c r="TEN265" s="18"/>
      <c r="TEO265" s="18"/>
      <c r="TEP265" s="18"/>
      <c r="TEQ265" s="18"/>
      <c r="TER265" s="18"/>
      <c r="TES265" s="18"/>
      <c r="TET265" s="18"/>
      <c r="TEU265" s="18"/>
      <c r="TEV265" s="18"/>
      <c r="TEW265" s="18"/>
      <c r="TEX265" s="18"/>
      <c r="TEY265" s="18"/>
      <c r="TEZ265" s="18"/>
      <c r="TFA265" s="18"/>
      <c r="TFB265" s="18"/>
      <c r="TFC265" s="18"/>
      <c r="TFD265" s="18"/>
      <c r="TFE265" s="18"/>
      <c r="TFF265" s="18"/>
      <c r="TFG265" s="18"/>
      <c r="TFH265" s="18"/>
      <c r="TFI265" s="18"/>
      <c r="TFJ265" s="18"/>
      <c r="TFK265" s="18"/>
      <c r="TFL265" s="18"/>
      <c r="TFM265" s="18"/>
      <c r="TFN265" s="18"/>
      <c r="TFO265" s="18"/>
      <c r="TFP265" s="18"/>
      <c r="TFQ265" s="18"/>
      <c r="TFR265" s="18"/>
      <c r="TFS265" s="18"/>
      <c r="TFT265" s="18"/>
      <c r="TFU265" s="18"/>
      <c r="TFV265" s="18"/>
      <c r="TFW265" s="18"/>
      <c r="TFX265" s="18"/>
      <c r="TFY265" s="18"/>
      <c r="TFZ265" s="18"/>
      <c r="TGA265" s="18"/>
      <c r="TGB265" s="18"/>
      <c r="TGC265" s="18"/>
      <c r="TGD265" s="18"/>
      <c r="TGE265" s="18"/>
      <c r="TGF265" s="18"/>
      <c r="TGG265" s="18"/>
      <c r="TGH265" s="18"/>
      <c r="TGI265" s="18"/>
      <c r="TGJ265" s="18"/>
      <c r="TGK265" s="18"/>
      <c r="TGL265" s="18"/>
      <c r="TGM265" s="18"/>
      <c r="TGN265" s="18"/>
      <c r="TGO265" s="18"/>
      <c r="TGP265" s="18"/>
      <c r="TGQ265" s="18"/>
      <c r="TGR265" s="18"/>
      <c r="TGS265" s="18"/>
      <c r="TGT265" s="18"/>
      <c r="TGU265" s="18"/>
      <c r="TGV265" s="18"/>
      <c r="TGW265" s="18"/>
      <c r="TGX265" s="18"/>
      <c r="TGY265" s="18"/>
      <c r="TGZ265" s="18"/>
      <c r="THA265" s="18"/>
      <c r="THB265" s="18"/>
      <c r="THC265" s="18"/>
      <c r="THD265" s="18"/>
      <c r="THE265" s="18"/>
      <c r="THF265" s="18"/>
      <c r="THG265" s="18"/>
      <c r="THH265" s="18"/>
      <c r="THI265" s="18"/>
      <c r="THJ265" s="18"/>
      <c r="THK265" s="18"/>
      <c r="THL265" s="18"/>
      <c r="THM265" s="18"/>
      <c r="THN265" s="18"/>
      <c r="THO265" s="18"/>
      <c r="THP265" s="18"/>
      <c r="THQ265" s="18"/>
      <c r="THR265" s="18"/>
      <c r="THS265" s="18"/>
      <c r="THT265" s="18"/>
      <c r="THU265" s="18"/>
      <c r="THV265" s="18"/>
      <c r="THW265" s="18"/>
      <c r="THX265" s="18"/>
      <c r="THY265" s="18"/>
      <c r="THZ265" s="18"/>
      <c r="TIA265" s="18"/>
      <c r="TIB265" s="18"/>
      <c r="TIC265" s="18"/>
      <c r="TID265" s="18"/>
      <c r="TIE265" s="18"/>
      <c r="TIF265" s="18"/>
      <c r="TIG265" s="18"/>
      <c r="TIH265" s="18"/>
      <c r="TII265" s="18"/>
      <c r="TIJ265" s="18"/>
      <c r="TIK265" s="18"/>
      <c r="TIL265" s="18"/>
      <c r="TIM265" s="18"/>
      <c r="TIN265" s="18"/>
      <c r="TIO265" s="18"/>
      <c r="TIP265" s="18"/>
      <c r="TIQ265" s="18"/>
      <c r="TIR265" s="18"/>
      <c r="TIS265" s="18"/>
      <c r="TIT265" s="18"/>
      <c r="TIU265" s="18"/>
      <c r="TIV265" s="18"/>
      <c r="TIW265" s="18"/>
      <c r="TIX265" s="18"/>
      <c r="TIY265" s="18"/>
      <c r="TIZ265" s="18"/>
      <c r="TJA265" s="18"/>
      <c r="TJB265" s="18"/>
      <c r="TJC265" s="18"/>
      <c r="TJD265" s="18"/>
      <c r="TJE265" s="18"/>
      <c r="TJF265" s="18"/>
      <c r="TJG265" s="18"/>
      <c r="TJH265" s="18"/>
      <c r="TJI265" s="18"/>
      <c r="TJJ265" s="18"/>
      <c r="TJK265" s="18"/>
      <c r="TJL265" s="18"/>
      <c r="TJM265" s="18"/>
      <c r="TJN265" s="18"/>
      <c r="TJO265" s="18"/>
      <c r="TJP265" s="18"/>
      <c r="TJQ265" s="18"/>
      <c r="TJR265" s="18"/>
      <c r="TJS265" s="18"/>
      <c r="TJT265" s="18"/>
      <c r="TJU265" s="18"/>
      <c r="TJV265" s="18"/>
      <c r="TJW265" s="18"/>
      <c r="TJX265" s="18"/>
      <c r="TJY265" s="18"/>
      <c r="TJZ265" s="18"/>
      <c r="TKA265" s="18"/>
      <c r="TKB265" s="18"/>
      <c r="TKC265" s="18"/>
      <c r="TKD265" s="18"/>
      <c r="TKE265" s="18"/>
      <c r="TKF265" s="18"/>
      <c r="TKG265" s="18"/>
      <c r="TKH265" s="18"/>
      <c r="TKI265" s="18"/>
      <c r="TKJ265" s="18"/>
      <c r="TKK265" s="18"/>
      <c r="TKL265" s="18"/>
      <c r="TKM265" s="18"/>
      <c r="TKN265" s="18"/>
      <c r="TKO265" s="18"/>
      <c r="TKP265" s="18"/>
      <c r="TKQ265" s="18"/>
      <c r="TKR265" s="18"/>
      <c r="TKS265" s="18"/>
      <c r="TKT265" s="18"/>
      <c r="TKU265" s="18"/>
      <c r="TKV265" s="18"/>
      <c r="TKW265" s="18"/>
      <c r="TKX265" s="18"/>
      <c r="TKY265" s="18"/>
      <c r="TKZ265" s="18"/>
      <c r="TLA265" s="18"/>
      <c r="TLB265" s="18"/>
      <c r="TLC265" s="18"/>
      <c r="TLD265" s="18"/>
      <c r="TLE265" s="18"/>
      <c r="TLF265" s="18"/>
      <c r="TLG265" s="18"/>
      <c r="TLH265" s="18"/>
      <c r="TLI265" s="18"/>
      <c r="TLJ265" s="18"/>
      <c r="TLK265" s="18"/>
      <c r="TLL265" s="18"/>
      <c r="TLM265" s="18"/>
      <c r="TLN265" s="18"/>
      <c r="TLO265" s="18"/>
      <c r="TLP265" s="18"/>
      <c r="TLQ265" s="18"/>
      <c r="TLR265" s="18"/>
      <c r="TLS265" s="18"/>
      <c r="TLT265" s="18"/>
      <c r="TLU265" s="18"/>
      <c r="TLV265" s="18"/>
      <c r="TLW265" s="18"/>
      <c r="TLX265" s="18"/>
      <c r="TLY265" s="18"/>
      <c r="TLZ265" s="18"/>
      <c r="TMA265" s="18"/>
      <c r="TMB265" s="18"/>
      <c r="TMC265" s="18"/>
      <c r="TMD265" s="18"/>
      <c r="TME265" s="18"/>
      <c r="TMF265" s="18"/>
      <c r="TMG265" s="18"/>
      <c r="TMH265" s="18"/>
      <c r="TMI265" s="18"/>
      <c r="TMJ265" s="18"/>
      <c r="TMK265" s="18"/>
      <c r="TML265" s="18"/>
      <c r="TMM265" s="18"/>
      <c r="TMN265" s="18"/>
      <c r="TMO265" s="18"/>
      <c r="TMP265" s="18"/>
      <c r="TMQ265" s="18"/>
      <c r="TMR265" s="18"/>
      <c r="TMS265" s="18"/>
      <c r="TMT265" s="18"/>
      <c r="TMU265" s="18"/>
      <c r="TMV265" s="18"/>
      <c r="TMW265" s="18"/>
      <c r="TMX265" s="18"/>
      <c r="TMY265" s="18"/>
      <c r="TMZ265" s="18"/>
      <c r="TNA265" s="18"/>
      <c r="TNB265" s="18"/>
      <c r="TNC265" s="18"/>
      <c r="TND265" s="18"/>
      <c r="TNE265" s="18"/>
      <c r="TNF265" s="18"/>
      <c r="TNG265" s="18"/>
      <c r="TNH265" s="18"/>
      <c r="TNI265" s="18"/>
      <c r="TNJ265" s="18"/>
      <c r="TNK265" s="18"/>
      <c r="TNL265" s="18"/>
      <c r="TNM265" s="18"/>
      <c r="TNN265" s="18"/>
      <c r="TNO265" s="18"/>
      <c r="TNP265" s="18"/>
      <c r="TNQ265" s="18"/>
      <c r="TNR265" s="18"/>
      <c r="TNS265" s="18"/>
      <c r="TNT265" s="18"/>
      <c r="TNU265" s="18"/>
      <c r="TNV265" s="18"/>
      <c r="TNW265" s="18"/>
      <c r="TNX265" s="18"/>
      <c r="TNY265" s="18"/>
      <c r="TNZ265" s="18"/>
      <c r="TOA265" s="18"/>
      <c r="TOB265" s="18"/>
      <c r="TOC265" s="18"/>
      <c r="TOD265" s="18"/>
      <c r="TOE265" s="18"/>
      <c r="TOF265" s="18"/>
      <c r="TOG265" s="18"/>
      <c r="TOH265" s="18"/>
      <c r="TOI265" s="18"/>
      <c r="TOJ265" s="18"/>
      <c r="TOK265" s="18"/>
      <c r="TOL265" s="18"/>
      <c r="TOM265" s="18"/>
      <c r="TON265" s="18"/>
      <c r="TOO265" s="18"/>
      <c r="TOP265" s="18"/>
      <c r="TOQ265" s="18"/>
      <c r="TOR265" s="18"/>
      <c r="TOS265" s="18"/>
      <c r="TOT265" s="18"/>
      <c r="TOU265" s="18"/>
      <c r="TOV265" s="18"/>
      <c r="TOW265" s="18"/>
      <c r="TOX265" s="18"/>
      <c r="TOY265" s="18"/>
      <c r="TOZ265" s="18"/>
      <c r="TPA265" s="18"/>
      <c r="TPB265" s="18"/>
      <c r="TPC265" s="18"/>
      <c r="TPD265" s="18"/>
      <c r="TPE265" s="18"/>
      <c r="TPF265" s="18"/>
      <c r="TPG265" s="18"/>
      <c r="TPH265" s="18"/>
      <c r="TPI265" s="18"/>
      <c r="TPJ265" s="18"/>
      <c r="TPK265" s="18"/>
      <c r="TPL265" s="18"/>
      <c r="TPM265" s="18"/>
      <c r="TPN265" s="18"/>
      <c r="TPO265" s="18"/>
      <c r="TPP265" s="18"/>
      <c r="TPQ265" s="18"/>
      <c r="TPR265" s="18"/>
      <c r="TPS265" s="18"/>
      <c r="TPT265" s="18"/>
      <c r="TPU265" s="18"/>
      <c r="TPV265" s="18"/>
      <c r="TPW265" s="18"/>
      <c r="TPX265" s="18"/>
      <c r="TPY265" s="18"/>
      <c r="TPZ265" s="18"/>
      <c r="TQA265" s="18"/>
      <c r="TQB265" s="18"/>
      <c r="TQC265" s="18"/>
      <c r="TQD265" s="18"/>
      <c r="TQE265" s="18"/>
      <c r="TQF265" s="18"/>
      <c r="TQG265" s="18"/>
      <c r="TQH265" s="18"/>
      <c r="TQI265" s="18"/>
      <c r="TQJ265" s="18"/>
      <c r="TQK265" s="18"/>
      <c r="TQL265" s="18"/>
      <c r="TQM265" s="18"/>
      <c r="TQN265" s="18"/>
      <c r="TQO265" s="18"/>
      <c r="TQP265" s="18"/>
      <c r="TQQ265" s="18"/>
      <c r="TQR265" s="18"/>
      <c r="TQS265" s="18"/>
      <c r="TQT265" s="18"/>
      <c r="TQU265" s="18"/>
      <c r="TQV265" s="18"/>
      <c r="TQW265" s="18"/>
      <c r="TQX265" s="18"/>
      <c r="TQY265" s="18"/>
      <c r="TQZ265" s="18"/>
      <c r="TRA265" s="18"/>
      <c r="TRB265" s="18"/>
      <c r="TRC265" s="18"/>
      <c r="TRD265" s="18"/>
      <c r="TRE265" s="18"/>
      <c r="TRF265" s="18"/>
      <c r="TRG265" s="18"/>
      <c r="TRH265" s="18"/>
      <c r="TRI265" s="18"/>
      <c r="TRJ265" s="18"/>
      <c r="TRK265" s="18"/>
      <c r="TRL265" s="18"/>
      <c r="TRM265" s="18"/>
      <c r="TRN265" s="18"/>
      <c r="TRO265" s="18"/>
      <c r="TRP265" s="18"/>
      <c r="TRQ265" s="18"/>
      <c r="TRR265" s="18"/>
      <c r="TRS265" s="18"/>
      <c r="TRT265" s="18"/>
      <c r="TRU265" s="18"/>
      <c r="TRV265" s="18"/>
      <c r="TRW265" s="18"/>
      <c r="TRX265" s="18"/>
      <c r="TRY265" s="18"/>
      <c r="TRZ265" s="18"/>
      <c r="TSA265" s="18"/>
      <c r="TSB265" s="18"/>
      <c r="TSC265" s="18"/>
      <c r="TSD265" s="18"/>
      <c r="TSE265" s="18"/>
      <c r="TSF265" s="18"/>
      <c r="TSG265" s="18"/>
      <c r="TSH265" s="18"/>
      <c r="TSI265" s="18"/>
      <c r="TSJ265" s="18"/>
      <c r="TSK265" s="18"/>
      <c r="TSL265" s="18"/>
      <c r="TSM265" s="18"/>
      <c r="TSN265" s="18"/>
      <c r="TSO265" s="18"/>
      <c r="TSP265" s="18"/>
      <c r="TSQ265" s="18"/>
      <c r="TSR265" s="18"/>
      <c r="TSS265" s="18"/>
      <c r="TST265" s="18"/>
      <c r="TSU265" s="18"/>
      <c r="TSV265" s="18"/>
      <c r="TSW265" s="18"/>
      <c r="TSX265" s="18"/>
      <c r="TSY265" s="18"/>
      <c r="TSZ265" s="18"/>
      <c r="TTA265" s="18"/>
      <c r="TTB265" s="18"/>
      <c r="TTC265" s="18"/>
      <c r="TTD265" s="18"/>
      <c r="TTE265" s="18"/>
      <c r="TTF265" s="18"/>
      <c r="TTG265" s="18"/>
      <c r="TTH265" s="18"/>
      <c r="TTI265" s="18"/>
      <c r="TTJ265" s="18"/>
      <c r="TTK265" s="18"/>
      <c r="TTL265" s="18"/>
      <c r="TTM265" s="18"/>
      <c r="TTN265" s="18"/>
      <c r="TTO265" s="18"/>
      <c r="TTP265" s="18"/>
      <c r="TTQ265" s="18"/>
      <c r="TTR265" s="18"/>
      <c r="TTS265" s="18"/>
      <c r="TTT265" s="18"/>
      <c r="TTU265" s="18"/>
      <c r="TTV265" s="18"/>
      <c r="TTW265" s="18"/>
      <c r="TTX265" s="18"/>
      <c r="TTY265" s="18"/>
      <c r="TTZ265" s="18"/>
      <c r="TUA265" s="18"/>
      <c r="TUB265" s="18"/>
      <c r="TUC265" s="18"/>
      <c r="TUD265" s="18"/>
      <c r="TUE265" s="18"/>
      <c r="TUF265" s="18"/>
      <c r="TUG265" s="18"/>
      <c r="TUH265" s="18"/>
      <c r="TUI265" s="18"/>
      <c r="TUJ265" s="18"/>
      <c r="TUK265" s="18"/>
      <c r="TUL265" s="18"/>
      <c r="TUM265" s="18"/>
      <c r="TUN265" s="18"/>
      <c r="TUO265" s="18"/>
      <c r="TUP265" s="18"/>
      <c r="TUQ265" s="18"/>
      <c r="TUR265" s="18"/>
      <c r="TUS265" s="18"/>
      <c r="TUT265" s="18"/>
      <c r="TUU265" s="18"/>
      <c r="TUV265" s="18"/>
      <c r="TUW265" s="18"/>
      <c r="TUX265" s="18"/>
      <c r="TUY265" s="18"/>
      <c r="TUZ265" s="18"/>
      <c r="TVA265" s="18"/>
      <c r="TVB265" s="18"/>
      <c r="TVC265" s="18"/>
      <c r="TVD265" s="18"/>
      <c r="TVE265" s="18"/>
      <c r="TVF265" s="18"/>
      <c r="TVG265" s="18"/>
      <c r="TVH265" s="18"/>
      <c r="TVI265" s="18"/>
      <c r="TVJ265" s="18"/>
      <c r="TVK265" s="18"/>
      <c r="TVL265" s="18"/>
      <c r="TVM265" s="18"/>
      <c r="TVN265" s="18"/>
      <c r="TVO265" s="18"/>
      <c r="TVP265" s="18"/>
      <c r="TVQ265" s="18"/>
      <c r="TVR265" s="18"/>
      <c r="TVS265" s="18"/>
      <c r="TVT265" s="18"/>
      <c r="TVU265" s="18"/>
      <c r="TVV265" s="18"/>
      <c r="TVW265" s="18"/>
      <c r="TVX265" s="18"/>
      <c r="TVY265" s="18"/>
      <c r="TVZ265" s="18"/>
      <c r="TWA265" s="18"/>
      <c r="TWB265" s="18"/>
      <c r="TWC265" s="18"/>
      <c r="TWD265" s="18"/>
      <c r="TWE265" s="18"/>
      <c r="TWF265" s="18"/>
      <c r="TWG265" s="18"/>
      <c r="TWH265" s="18"/>
      <c r="TWI265" s="18"/>
      <c r="TWJ265" s="18"/>
      <c r="TWK265" s="18"/>
      <c r="TWL265" s="18"/>
      <c r="TWM265" s="18"/>
      <c r="TWN265" s="18"/>
      <c r="TWO265" s="18"/>
      <c r="TWP265" s="18"/>
      <c r="TWQ265" s="18"/>
      <c r="TWR265" s="18"/>
      <c r="TWS265" s="18"/>
      <c r="TWT265" s="18"/>
      <c r="TWU265" s="18"/>
      <c r="TWV265" s="18"/>
      <c r="TWW265" s="18"/>
      <c r="TWX265" s="18"/>
      <c r="TWY265" s="18"/>
      <c r="TWZ265" s="18"/>
      <c r="TXA265" s="18"/>
      <c r="TXB265" s="18"/>
      <c r="TXC265" s="18"/>
      <c r="TXD265" s="18"/>
      <c r="TXE265" s="18"/>
      <c r="TXF265" s="18"/>
      <c r="TXG265" s="18"/>
      <c r="TXH265" s="18"/>
      <c r="TXI265" s="18"/>
      <c r="TXJ265" s="18"/>
      <c r="TXK265" s="18"/>
      <c r="TXL265" s="18"/>
      <c r="TXM265" s="18"/>
      <c r="TXN265" s="18"/>
      <c r="TXO265" s="18"/>
      <c r="TXP265" s="18"/>
      <c r="TXQ265" s="18"/>
      <c r="TXR265" s="18"/>
      <c r="TXS265" s="18"/>
      <c r="TXT265" s="18"/>
      <c r="TXU265" s="18"/>
      <c r="TXV265" s="18"/>
      <c r="TXW265" s="18"/>
      <c r="TXX265" s="18"/>
      <c r="TXY265" s="18"/>
      <c r="TXZ265" s="18"/>
      <c r="TYA265" s="18"/>
      <c r="TYB265" s="18"/>
      <c r="TYC265" s="18"/>
      <c r="TYD265" s="18"/>
      <c r="TYE265" s="18"/>
      <c r="TYF265" s="18"/>
      <c r="TYG265" s="18"/>
      <c r="TYH265" s="18"/>
      <c r="TYI265" s="18"/>
      <c r="TYJ265" s="18"/>
      <c r="TYK265" s="18"/>
      <c r="TYL265" s="18"/>
      <c r="TYM265" s="18"/>
      <c r="TYN265" s="18"/>
      <c r="TYO265" s="18"/>
      <c r="TYP265" s="18"/>
      <c r="TYQ265" s="18"/>
      <c r="TYR265" s="18"/>
      <c r="TYS265" s="18"/>
      <c r="TYT265" s="18"/>
      <c r="TYU265" s="18"/>
      <c r="TYV265" s="18"/>
      <c r="TYW265" s="18"/>
      <c r="TYX265" s="18"/>
      <c r="TYY265" s="18"/>
      <c r="TYZ265" s="18"/>
      <c r="TZA265" s="18"/>
      <c r="TZB265" s="18"/>
      <c r="TZC265" s="18"/>
      <c r="TZD265" s="18"/>
      <c r="TZE265" s="18"/>
      <c r="TZF265" s="18"/>
      <c r="TZG265" s="18"/>
      <c r="TZH265" s="18"/>
      <c r="TZI265" s="18"/>
      <c r="TZJ265" s="18"/>
      <c r="TZK265" s="18"/>
      <c r="TZL265" s="18"/>
      <c r="TZM265" s="18"/>
      <c r="TZN265" s="18"/>
      <c r="TZO265" s="18"/>
      <c r="TZP265" s="18"/>
      <c r="TZQ265" s="18"/>
      <c r="TZR265" s="18"/>
      <c r="TZS265" s="18"/>
      <c r="TZT265" s="18"/>
      <c r="TZU265" s="18"/>
      <c r="TZV265" s="18"/>
      <c r="TZW265" s="18"/>
      <c r="TZX265" s="18"/>
      <c r="TZY265" s="18"/>
      <c r="TZZ265" s="18"/>
      <c r="UAA265" s="18"/>
      <c r="UAB265" s="18"/>
      <c r="UAC265" s="18"/>
      <c r="UAD265" s="18"/>
      <c r="UAE265" s="18"/>
      <c r="UAF265" s="18"/>
      <c r="UAG265" s="18"/>
      <c r="UAH265" s="18"/>
      <c r="UAI265" s="18"/>
      <c r="UAJ265" s="18"/>
      <c r="UAK265" s="18"/>
      <c r="UAL265" s="18"/>
      <c r="UAM265" s="18"/>
      <c r="UAN265" s="18"/>
      <c r="UAO265" s="18"/>
      <c r="UAP265" s="18"/>
      <c r="UAQ265" s="18"/>
      <c r="UAR265" s="18"/>
      <c r="UAS265" s="18"/>
      <c r="UAT265" s="18"/>
      <c r="UAU265" s="18"/>
      <c r="UAV265" s="18"/>
      <c r="UAW265" s="18"/>
      <c r="UAX265" s="18"/>
      <c r="UAY265" s="18"/>
      <c r="UAZ265" s="18"/>
      <c r="UBA265" s="18"/>
      <c r="UBB265" s="18"/>
      <c r="UBC265" s="18"/>
      <c r="UBD265" s="18"/>
      <c r="UBE265" s="18"/>
      <c r="UBF265" s="18"/>
      <c r="UBG265" s="18"/>
      <c r="UBH265" s="18"/>
      <c r="UBI265" s="18"/>
      <c r="UBJ265" s="18"/>
      <c r="UBK265" s="18"/>
      <c r="UBL265" s="18"/>
      <c r="UBM265" s="18"/>
      <c r="UBN265" s="18"/>
      <c r="UBO265" s="18"/>
      <c r="UBP265" s="18"/>
      <c r="UBQ265" s="18"/>
      <c r="UBR265" s="18"/>
      <c r="UBS265" s="18"/>
      <c r="UBT265" s="18"/>
      <c r="UBU265" s="18"/>
      <c r="UBV265" s="18"/>
      <c r="UBW265" s="18"/>
      <c r="UBX265" s="18"/>
      <c r="UBY265" s="18"/>
      <c r="UBZ265" s="18"/>
      <c r="UCA265" s="18"/>
      <c r="UCB265" s="18"/>
      <c r="UCC265" s="18"/>
      <c r="UCD265" s="18"/>
      <c r="UCE265" s="18"/>
      <c r="UCF265" s="18"/>
      <c r="UCG265" s="18"/>
      <c r="UCH265" s="18"/>
      <c r="UCI265" s="18"/>
      <c r="UCJ265" s="18"/>
      <c r="UCK265" s="18"/>
      <c r="UCL265" s="18"/>
      <c r="UCM265" s="18"/>
      <c r="UCN265" s="18"/>
      <c r="UCO265" s="18"/>
      <c r="UCP265" s="18"/>
      <c r="UCQ265" s="18"/>
      <c r="UCR265" s="18"/>
      <c r="UCS265" s="18"/>
      <c r="UCT265" s="18"/>
      <c r="UCU265" s="18"/>
      <c r="UCV265" s="18"/>
      <c r="UCW265" s="18"/>
      <c r="UCX265" s="18"/>
      <c r="UCY265" s="18"/>
      <c r="UCZ265" s="18"/>
      <c r="UDA265" s="18"/>
      <c r="UDB265" s="18"/>
      <c r="UDC265" s="18"/>
      <c r="UDD265" s="18"/>
      <c r="UDE265" s="18"/>
      <c r="UDF265" s="18"/>
      <c r="UDG265" s="18"/>
      <c r="UDH265" s="18"/>
      <c r="UDI265" s="18"/>
      <c r="UDJ265" s="18"/>
      <c r="UDK265" s="18"/>
      <c r="UDL265" s="18"/>
      <c r="UDM265" s="18"/>
      <c r="UDN265" s="18"/>
      <c r="UDO265" s="18"/>
      <c r="UDP265" s="18"/>
      <c r="UDQ265" s="18"/>
      <c r="UDR265" s="18"/>
      <c r="UDS265" s="18"/>
      <c r="UDT265" s="18"/>
      <c r="UDU265" s="18"/>
      <c r="UDV265" s="18"/>
      <c r="UDW265" s="18"/>
      <c r="UDX265" s="18"/>
      <c r="UDY265" s="18"/>
      <c r="UDZ265" s="18"/>
      <c r="UEA265" s="18"/>
      <c r="UEB265" s="18"/>
      <c r="UEC265" s="18"/>
      <c r="UED265" s="18"/>
      <c r="UEE265" s="18"/>
      <c r="UEF265" s="18"/>
      <c r="UEG265" s="18"/>
      <c r="UEH265" s="18"/>
      <c r="UEI265" s="18"/>
      <c r="UEJ265" s="18"/>
      <c r="UEK265" s="18"/>
      <c r="UEL265" s="18"/>
      <c r="UEM265" s="18"/>
      <c r="UEN265" s="18"/>
      <c r="UEO265" s="18"/>
      <c r="UEP265" s="18"/>
      <c r="UEQ265" s="18"/>
      <c r="UER265" s="18"/>
      <c r="UES265" s="18"/>
      <c r="UET265" s="18"/>
      <c r="UEU265" s="18"/>
      <c r="UEV265" s="18"/>
      <c r="UEW265" s="18"/>
      <c r="UEX265" s="18"/>
      <c r="UEY265" s="18"/>
      <c r="UEZ265" s="18"/>
      <c r="UFA265" s="18"/>
      <c r="UFB265" s="18"/>
      <c r="UFC265" s="18"/>
      <c r="UFD265" s="18"/>
      <c r="UFE265" s="18"/>
      <c r="UFF265" s="18"/>
      <c r="UFG265" s="18"/>
      <c r="UFH265" s="18"/>
      <c r="UFI265" s="18"/>
      <c r="UFJ265" s="18"/>
      <c r="UFK265" s="18"/>
      <c r="UFL265" s="18"/>
      <c r="UFM265" s="18"/>
      <c r="UFN265" s="18"/>
      <c r="UFO265" s="18"/>
      <c r="UFP265" s="18"/>
      <c r="UFQ265" s="18"/>
      <c r="UFR265" s="18"/>
      <c r="UFS265" s="18"/>
      <c r="UFT265" s="18"/>
      <c r="UFU265" s="18"/>
      <c r="UFV265" s="18"/>
      <c r="UFW265" s="18"/>
      <c r="UFX265" s="18"/>
      <c r="UFY265" s="18"/>
      <c r="UFZ265" s="18"/>
      <c r="UGA265" s="18"/>
      <c r="UGB265" s="18"/>
      <c r="UGC265" s="18"/>
      <c r="UGD265" s="18"/>
      <c r="UGE265" s="18"/>
      <c r="UGF265" s="18"/>
      <c r="UGG265" s="18"/>
      <c r="UGH265" s="18"/>
      <c r="UGI265" s="18"/>
      <c r="UGJ265" s="18"/>
      <c r="UGK265" s="18"/>
      <c r="UGL265" s="18"/>
      <c r="UGM265" s="18"/>
      <c r="UGN265" s="18"/>
      <c r="UGO265" s="18"/>
      <c r="UGP265" s="18"/>
      <c r="UGQ265" s="18"/>
      <c r="UGR265" s="18"/>
      <c r="UGS265" s="18"/>
      <c r="UGT265" s="18"/>
      <c r="UGU265" s="18"/>
      <c r="UGV265" s="18"/>
      <c r="UGW265" s="18"/>
      <c r="UGX265" s="18"/>
      <c r="UGY265" s="18"/>
      <c r="UGZ265" s="18"/>
      <c r="UHA265" s="18"/>
      <c r="UHB265" s="18"/>
      <c r="UHC265" s="18"/>
      <c r="UHD265" s="18"/>
      <c r="UHE265" s="18"/>
      <c r="UHF265" s="18"/>
      <c r="UHG265" s="18"/>
      <c r="UHH265" s="18"/>
      <c r="UHI265" s="18"/>
      <c r="UHJ265" s="18"/>
      <c r="UHK265" s="18"/>
      <c r="UHL265" s="18"/>
      <c r="UHM265" s="18"/>
      <c r="UHN265" s="18"/>
      <c r="UHO265" s="18"/>
      <c r="UHP265" s="18"/>
      <c r="UHQ265" s="18"/>
      <c r="UHR265" s="18"/>
      <c r="UHS265" s="18"/>
      <c r="UHT265" s="18"/>
      <c r="UHU265" s="18"/>
      <c r="UHV265" s="18"/>
      <c r="UHW265" s="18"/>
      <c r="UHX265" s="18"/>
      <c r="UHY265" s="18"/>
      <c r="UHZ265" s="18"/>
      <c r="UIA265" s="18"/>
      <c r="UIB265" s="18"/>
      <c r="UIC265" s="18"/>
      <c r="UID265" s="18"/>
      <c r="UIE265" s="18"/>
      <c r="UIF265" s="18"/>
      <c r="UIG265" s="18"/>
      <c r="UIH265" s="18"/>
      <c r="UII265" s="18"/>
      <c r="UIJ265" s="18"/>
      <c r="UIK265" s="18"/>
      <c r="UIL265" s="18"/>
      <c r="UIM265" s="18"/>
      <c r="UIN265" s="18"/>
      <c r="UIO265" s="18"/>
      <c r="UIP265" s="18"/>
      <c r="UIQ265" s="18"/>
      <c r="UIR265" s="18"/>
      <c r="UIS265" s="18"/>
      <c r="UIT265" s="18"/>
      <c r="UIU265" s="18"/>
      <c r="UIV265" s="18"/>
      <c r="UIW265" s="18"/>
      <c r="UIX265" s="18"/>
      <c r="UIY265" s="18"/>
      <c r="UIZ265" s="18"/>
      <c r="UJA265" s="18"/>
      <c r="UJB265" s="18"/>
      <c r="UJC265" s="18"/>
      <c r="UJD265" s="18"/>
      <c r="UJE265" s="18"/>
      <c r="UJF265" s="18"/>
      <c r="UJG265" s="18"/>
      <c r="UJH265" s="18"/>
      <c r="UJI265" s="18"/>
      <c r="UJJ265" s="18"/>
      <c r="UJK265" s="18"/>
      <c r="UJL265" s="18"/>
      <c r="UJM265" s="18"/>
      <c r="UJN265" s="18"/>
      <c r="UJO265" s="18"/>
      <c r="UJP265" s="18"/>
      <c r="UJQ265" s="18"/>
      <c r="UJR265" s="18"/>
      <c r="UJS265" s="18"/>
      <c r="UJT265" s="18"/>
      <c r="UJU265" s="18"/>
      <c r="UJV265" s="18"/>
      <c r="UJW265" s="18"/>
      <c r="UJX265" s="18"/>
      <c r="UJY265" s="18"/>
      <c r="UJZ265" s="18"/>
      <c r="UKA265" s="18"/>
      <c r="UKB265" s="18"/>
      <c r="UKC265" s="18"/>
      <c r="UKD265" s="18"/>
      <c r="UKE265" s="18"/>
      <c r="UKF265" s="18"/>
      <c r="UKG265" s="18"/>
      <c r="UKH265" s="18"/>
      <c r="UKI265" s="18"/>
      <c r="UKJ265" s="18"/>
      <c r="UKK265" s="18"/>
      <c r="UKL265" s="18"/>
      <c r="UKM265" s="18"/>
      <c r="UKN265" s="18"/>
      <c r="UKO265" s="18"/>
      <c r="UKP265" s="18"/>
      <c r="UKQ265" s="18"/>
      <c r="UKR265" s="18"/>
      <c r="UKS265" s="18"/>
      <c r="UKT265" s="18"/>
      <c r="UKU265" s="18"/>
      <c r="UKV265" s="18"/>
      <c r="UKW265" s="18"/>
      <c r="UKX265" s="18"/>
      <c r="UKY265" s="18"/>
      <c r="UKZ265" s="18"/>
      <c r="ULA265" s="18"/>
      <c r="ULB265" s="18"/>
      <c r="ULC265" s="18"/>
      <c r="ULD265" s="18"/>
      <c r="ULE265" s="18"/>
      <c r="ULF265" s="18"/>
      <c r="ULG265" s="18"/>
      <c r="ULH265" s="18"/>
      <c r="ULI265" s="18"/>
      <c r="ULJ265" s="18"/>
      <c r="ULK265" s="18"/>
      <c r="ULL265" s="18"/>
      <c r="ULM265" s="18"/>
      <c r="ULN265" s="18"/>
      <c r="ULO265" s="18"/>
      <c r="ULP265" s="18"/>
      <c r="ULQ265" s="18"/>
      <c r="ULR265" s="18"/>
      <c r="ULS265" s="18"/>
      <c r="ULT265" s="18"/>
      <c r="ULU265" s="18"/>
      <c r="ULV265" s="18"/>
      <c r="ULW265" s="18"/>
      <c r="ULX265" s="18"/>
      <c r="ULY265" s="18"/>
      <c r="ULZ265" s="18"/>
      <c r="UMA265" s="18"/>
      <c r="UMB265" s="18"/>
      <c r="UMC265" s="18"/>
      <c r="UMD265" s="18"/>
      <c r="UME265" s="18"/>
      <c r="UMF265" s="18"/>
      <c r="UMG265" s="18"/>
      <c r="UMH265" s="18"/>
      <c r="UMI265" s="18"/>
      <c r="UMJ265" s="18"/>
      <c r="UMK265" s="18"/>
      <c r="UML265" s="18"/>
      <c r="UMM265" s="18"/>
      <c r="UMN265" s="18"/>
      <c r="UMO265" s="18"/>
      <c r="UMP265" s="18"/>
      <c r="UMQ265" s="18"/>
      <c r="UMR265" s="18"/>
      <c r="UMS265" s="18"/>
      <c r="UMT265" s="18"/>
      <c r="UMU265" s="18"/>
      <c r="UMV265" s="18"/>
      <c r="UMW265" s="18"/>
      <c r="UMX265" s="18"/>
      <c r="UMY265" s="18"/>
      <c r="UMZ265" s="18"/>
      <c r="UNA265" s="18"/>
      <c r="UNB265" s="18"/>
      <c r="UNC265" s="18"/>
      <c r="UND265" s="18"/>
      <c r="UNE265" s="18"/>
      <c r="UNF265" s="18"/>
      <c r="UNG265" s="18"/>
      <c r="UNH265" s="18"/>
      <c r="UNI265" s="18"/>
      <c r="UNJ265" s="18"/>
      <c r="UNK265" s="18"/>
      <c r="UNL265" s="18"/>
      <c r="UNM265" s="18"/>
      <c r="UNN265" s="18"/>
      <c r="UNO265" s="18"/>
      <c r="UNP265" s="18"/>
      <c r="UNQ265" s="18"/>
      <c r="UNR265" s="18"/>
      <c r="UNS265" s="18"/>
      <c r="UNT265" s="18"/>
      <c r="UNU265" s="18"/>
      <c r="UNV265" s="18"/>
      <c r="UNW265" s="18"/>
      <c r="UNX265" s="18"/>
      <c r="UNY265" s="18"/>
      <c r="UNZ265" s="18"/>
      <c r="UOA265" s="18"/>
      <c r="UOB265" s="18"/>
      <c r="UOC265" s="18"/>
      <c r="UOD265" s="18"/>
      <c r="UOE265" s="18"/>
      <c r="UOF265" s="18"/>
      <c r="UOG265" s="18"/>
      <c r="UOH265" s="18"/>
      <c r="UOI265" s="18"/>
      <c r="UOJ265" s="18"/>
      <c r="UOK265" s="18"/>
      <c r="UOL265" s="18"/>
      <c r="UOM265" s="18"/>
      <c r="UON265" s="18"/>
      <c r="UOO265" s="18"/>
      <c r="UOP265" s="18"/>
      <c r="UOQ265" s="18"/>
      <c r="UOR265" s="18"/>
      <c r="UOS265" s="18"/>
      <c r="UOT265" s="18"/>
      <c r="UOU265" s="18"/>
      <c r="UOV265" s="18"/>
      <c r="UOW265" s="18"/>
      <c r="UOX265" s="18"/>
      <c r="UOY265" s="18"/>
      <c r="UOZ265" s="18"/>
      <c r="UPA265" s="18"/>
      <c r="UPB265" s="18"/>
      <c r="UPC265" s="18"/>
      <c r="UPD265" s="18"/>
      <c r="UPE265" s="18"/>
      <c r="UPF265" s="18"/>
      <c r="UPG265" s="18"/>
      <c r="UPH265" s="18"/>
      <c r="UPI265" s="18"/>
      <c r="UPJ265" s="18"/>
      <c r="UPK265" s="18"/>
      <c r="UPL265" s="18"/>
      <c r="UPM265" s="18"/>
      <c r="UPN265" s="18"/>
      <c r="UPO265" s="18"/>
      <c r="UPP265" s="18"/>
      <c r="UPQ265" s="18"/>
      <c r="UPR265" s="18"/>
      <c r="UPS265" s="18"/>
      <c r="UPT265" s="18"/>
      <c r="UPU265" s="18"/>
      <c r="UPV265" s="18"/>
      <c r="UPW265" s="18"/>
      <c r="UPX265" s="18"/>
      <c r="UPY265" s="18"/>
      <c r="UPZ265" s="18"/>
      <c r="UQA265" s="18"/>
      <c r="UQB265" s="18"/>
      <c r="UQC265" s="18"/>
      <c r="UQD265" s="18"/>
      <c r="UQE265" s="18"/>
      <c r="UQF265" s="18"/>
      <c r="UQG265" s="18"/>
      <c r="UQH265" s="18"/>
      <c r="UQI265" s="18"/>
      <c r="UQJ265" s="18"/>
      <c r="UQK265" s="18"/>
      <c r="UQL265" s="18"/>
      <c r="UQM265" s="18"/>
      <c r="UQN265" s="18"/>
      <c r="UQO265" s="18"/>
      <c r="UQP265" s="18"/>
      <c r="UQQ265" s="18"/>
      <c r="UQR265" s="18"/>
      <c r="UQS265" s="18"/>
      <c r="UQT265" s="18"/>
      <c r="UQU265" s="18"/>
      <c r="UQV265" s="18"/>
      <c r="UQW265" s="18"/>
      <c r="UQX265" s="18"/>
      <c r="UQY265" s="18"/>
      <c r="UQZ265" s="18"/>
      <c r="URA265" s="18"/>
      <c r="URB265" s="18"/>
      <c r="URC265" s="18"/>
      <c r="URD265" s="18"/>
      <c r="URE265" s="18"/>
      <c r="URF265" s="18"/>
      <c r="URG265" s="18"/>
      <c r="URH265" s="18"/>
      <c r="URI265" s="18"/>
      <c r="URJ265" s="18"/>
      <c r="URK265" s="18"/>
      <c r="URL265" s="18"/>
      <c r="URM265" s="18"/>
      <c r="URN265" s="18"/>
      <c r="URO265" s="18"/>
      <c r="URP265" s="18"/>
      <c r="URQ265" s="18"/>
      <c r="URR265" s="18"/>
      <c r="URS265" s="18"/>
      <c r="URT265" s="18"/>
      <c r="URU265" s="18"/>
      <c r="URV265" s="18"/>
      <c r="URW265" s="18"/>
      <c r="URX265" s="18"/>
      <c r="URY265" s="18"/>
      <c r="URZ265" s="18"/>
      <c r="USA265" s="18"/>
      <c r="USB265" s="18"/>
      <c r="USC265" s="18"/>
      <c r="USD265" s="18"/>
      <c r="USE265" s="18"/>
      <c r="USF265" s="18"/>
      <c r="USG265" s="18"/>
      <c r="USH265" s="18"/>
      <c r="USI265" s="18"/>
      <c r="USJ265" s="18"/>
      <c r="USK265" s="18"/>
      <c r="USL265" s="18"/>
      <c r="USM265" s="18"/>
      <c r="USN265" s="18"/>
      <c r="USO265" s="18"/>
      <c r="USP265" s="18"/>
      <c r="USQ265" s="18"/>
      <c r="USR265" s="18"/>
      <c r="USS265" s="18"/>
      <c r="UST265" s="18"/>
      <c r="USU265" s="18"/>
      <c r="USV265" s="18"/>
      <c r="USW265" s="18"/>
      <c r="USX265" s="18"/>
      <c r="USY265" s="18"/>
      <c r="USZ265" s="18"/>
      <c r="UTA265" s="18"/>
      <c r="UTB265" s="18"/>
      <c r="UTC265" s="18"/>
      <c r="UTD265" s="18"/>
      <c r="UTE265" s="18"/>
      <c r="UTF265" s="18"/>
      <c r="UTG265" s="18"/>
      <c r="UTH265" s="18"/>
      <c r="UTI265" s="18"/>
      <c r="UTJ265" s="18"/>
      <c r="UTK265" s="18"/>
      <c r="UTL265" s="18"/>
      <c r="UTM265" s="18"/>
      <c r="UTN265" s="18"/>
      <c r="UTO265" s="18"/>
      <c r="UTP265" s="18"/>
      <c r="UTQ265" s="18"/>
      <c r="UTR265" s="18"/>
      <c r="UTS265" s="18"/>
      <c r="UTT265" s="18"/>
      <c r="UTU265" s="18"/>
      <c r="UTV265" s="18"/>
      <c r="UTW265" s="18"/>
      <c r="UTX265" s="18"/>
      <c r="UTY265" s="18"/>
      <c r="UTZ265" s="18"/>
      <c r="UUA265" s="18"/>
      <c r="UUB265" s="18"/>
      <c r="UUC265" s="18"/>
      <c r="UUD265" s="18"/>
      <c r="UUE265" s="18"/>
      <c r="UUF265" s="18"/>
      <c r="UUG265" s="18"/>
      <c r="UUH265" s="18"/>
      <c r="UUI265" s="18"/>
      <c r="UUJ265" s="18"/>
      <c r="UUK265" s="18"/>
      <c r="UUL265" s="18"/>
      <c r="UUM265" s="18"/>
      <c r="UUN265" s="18"/>
      <c r="UUO265" s="18"/>
      <c r="UUP265" s="18"/>
      <c r="UUQ265" s="18"/>
      <c r="UUR265" s="18"/>
      <c r="UUS265" s="18"/>
      <c r="UUT265" s="18"/>
      <c r="UUU265" s="18"/>
      <c r="UUV265" s="18"/>
      <c r="UUW265" s="18"/>
      <c r="UUX265" s="18"/>
      <c r="UUY265" s="18"/>
      <c r="UUZ265" s="18"/>
      <c r="UVA265" s="18"/>
      <c r="UVB265" s="18"/>
      <c r="UVC265" s="18"/>
      <c r="UVD265" s="18"/>
      <c r="UVE265" s="18"/>
      <c r="UVF265" s="18"/>
      <c r="UVG265" s="18"/>
      <c r="UVH265" s="18"/>
      <c r="UVI265" s="18"/>
      <c r="UVJ265" s="18"/>
      <c r="UVK265" s="18"/>
      <c r="UVL265" s="18"/>
      <c r="UVM265" s="18"/>
      <c r="UVN265" s="18"/>
      <c r="UVO265" s="18"/>
      <c r="UVP265" s="18"/>
      <c r="UVQ265" s="18"/>
      <c r="UVR265" s="18"/>
      <c r="UVS265" s="18"/>
      <c r="UVT265" s="18"/>
      <c r="UVU265" s="18"/>
      <c r="UVV265" s="18"/>
      <c r="UVW265" s="18"/>
      <c r="UVX265" s="18"/>
      <c r="UVY265" s="18"/>
      <c r="UVZ265" s="18"/>
      <c r="UWA265" s="18"/>
      <c r="UWB265" s="18"/>
      <c r="UWC265" s="18"/>
      <c r="UWD265" s="18"/>
      <c r="UWE265" s="18"/>
      <c r="UWF265" s="18"/>
      <c r="UWG265" s="18"/>
      <c r="UWH265" s="18"/>
      <c r="UWI265" s="18"/>
      <c r="UWJ265" s="18"/>
      <c r="UWK265" s="18"/>
      <c r="UWL265" s="18"/>
      <c r="UWM265" s="18"/>
      <c r="UWN265" s="18"/>
      <c r="UWO265" s="18"/>
      <c r="UWP265" s="18"/>
      <c r="UWQ265" s="18"/>
      <c r="UWR265" s="18"/>
      <c r="UWS265" s="18"/>
      <c r="UWT265" s="18"/>
      <c r="UWU265" s="18"/>
      <c r="UWV265" s="18"/>
      <c r="UWW265" s="18"/>
      <c r="UWX265" s="18"/>
      <c r="UWY265" s="18"/>
      <c r="UWZ265" s="18"/>
      <c r="UXA265" s="18"/>
      <c r="UXB265" s="18"/>
      <c r="UXC265" s="18"/>
      <c r="UXD265" s="18"/>
      <c r="UXE265" s="18"/>
      <c r="UXF265" s="18"/>
      <c r="UXG265" s="18"/>
      <c r="UXH265" s="18"/>
      <c r="UXI265" s="18"/>
      <c r="UXJ265" s="18"/>
      <c r="UXK265" s="18"/>
      <c r="UXL265" s="18"/>
      <c r="UXM265" s="18"/>
      <c r="UXN265" s="18"/>
      <c r="UXO265" s="18"/>
      <c r="UXP265" s="18"/>
      <c r="UXQ265" s="18"/>
      <c r="UXR265" s="18"/>
      <c r="UXS265" s="18"/>
      <c r="UXT265" s="18"/>
      <c r="UXU265" s="18"/>
      <c r="UXV265" s="18"/>
      <c r="UXW265" s="18"/>
      <c r="UXX265" s="18"/>
      <c r="UXY265" s="18"/>
      <c r="UXZ265" s="18"/>
      <c r="UYA265" s="18"/>
      <c r="UYB265" s="18"/>
      <c r="UYC265" s="18"/>
      <c r="UYD265" s="18"/>
      <c r="UYE265" s="18"/>
      <c r="UYF265" s="18"/>
      <c r="UYG265" s="18"/>
      <c r="UYH265" s="18"/>
      <c r="UYI265" s="18"/>
      <c r="UYJ265" s="18"/>
      <c r="UYK265" s="18"/>
      <c r="UYL265" s="18"/>
      <c r="UYM265" s="18"/>
      <c r="UYN265" s="18"/>
      <c r="UYO265" s="18"/>
      <c r="UYP265" s="18"/>
      <c r="UYQ265" s="18"/>
      <c r="UYR265" s="18"/>
      <c r="UYS265" s="18"/>
      <c r="UYT265" s="18"/>
      <c r="UYU265" s="18"/>
      <c r="UYV265" s="18"/>
      <c r="UYW265" s="18"/>
      <c r="UYX265" s="18"/>
      <c r="UYY265" s="18"/>
      <c r="UYZ265" s="18"/>
      <c r="UZA265" s="18"/>
      <c r="UZB265" s="18"/>
      <c r="UZC265" s="18"/>
      <c r="UZD265" s="18"/>
      <c r="UZE265" s="18"/>
      <c r="UZF265" s="18"/>
      <c r="UZG265" s="18"/>
      <c r="UZH265" s="18"/>
      <c r="UZI265" s="18"/>
      <c r="UZJ265" s="18"/>
      <c r="UZK265" s="18"/>
      <c r="UZL265" s="18"/>
      <c r="UZM265" s="18"/>
      <c r="UZN265" s="18"/>
      <c r="UZO265" s="18"/>
      <c r="UZP265" s="18"/>
      <c r="UZQ265" s="18"/>
      <c r="UZR265" s="18"/>
      <c r="UZS265" s="18"/>
      <c r="UZT265" s="18"/>
      <c r="UZU265" s="18"/>
      <c r="UZV265" s="18"/>
      <c r="UZW265" s="18"/>
      <c r="UZX265" s="18"/>
      <c r="UZY265" s="18"/>
      <c r="UZZ265" s="18"/>
      <c r="VAA265" s="18"/>
      <c r="VAB265" s="18"/>
      <c r="VAC265" s="18"/>
      <c r="VAD265" s="18"/>
      <c r="VAE265" s="18"/>
      <c r="VAF265" s="18"/>
      <c r="VAG265" s="18"/>
      <c r="VAH265" s="18"/>
      <c r="VAI265" s="18"/>
      <c r="VAJ265" s="18"/>
      <c r="VAK265" s="18"/>
      <c r="VAL265" s="18"/>
      <c r="VAM265" s="18"/>
      <c r="VAN265" s="18"/>
      <c r="VAO265" s="18"/>
      <c r="VAP265" s="18"/>
      <c r="VAQ265" s="18"/>
      <c r="VAR265" s="18"/>
      <c r="VAS265" s="18"/>
      <c r="VAT265" s="18"/>
      <c r="VAU265" s="18"/>
      <c r="VAV265" s="18"/>
      <c r="VAW265" s="18"/>
      <c r="VAX265" s="18"/>
      <c r="VAY265" s="18"/>
      <c r="VAZ265" s="18"/>
      <c r="VBA265" s="18"/>
      <c r="VBB265" s="18"/>
      <c r="VBC265" s="18"/>
      <c r="VBD265" s="18"/>
      <c r="VBE265" s="18"/>
      <c r="VBF265" s="18"/>
      <c r="VBG265" s="18"/>
      <c r="VBH265" s="18"/>
      <c r="VBI265" s="18"/>
      <c r="VBJ265" s="18"/>
      <c r="VBK265" s="18"/>
      <c r="VBL265" s="18"/>
      <c r="VBM265" s="18"/>
      <c r="VBN265" s="18"/>
      <c r="VBO265" s="18"/>
      <c r="VBP265" s="18"/>
      <c r="VBQ265" s="18"/>
      <c r="VBR265" s="18"/>
      <c r="VBS265" s="18"/>
      <c r="VBT265" s="18"/>
      <c r="VBU265" s="18"/>
      <c r="VBV265" s="18"/>
      <c r="VBW265" s="18"/>
      <c r="VBX265" s="18"/>
      <c r="VBY265" s="18"/>
      <c r="VBZ265" s="18"/>
      <c r="VCA265" s="18"/>
      <c r="VCB265" s="18"/>
      <c r="VCC265" s="18"/>
      <c r="VCD265" s="18"/>
      <c r="VCE265" s="18"/>
      <c r="VCF265" s="18"/>
      <c r="VCG265" s="18"/>
      <c r="VCH265" s="18"/>
      <c r="VCI265" s="18"/>
      <c r="VCJ265" s="18"/>
      <c r="VCK265" s="18"/>
      <c r="VCL265" s="18"/>
      <c r="VCM265" s="18"/>
      <c r="VCN265" s="18"/>
      <c r="VCO265" s="18"/>
      <c r="VCP265" s="18"/>
      <c r="VCQ265" s="18"/>
      <c r="VCR265" s="18"/>
      <c r="VCS265" s="18"/>
      <c r="VCT265" s="18"/>
      <c r="VCU265" s="18"/>
      <c r="VCV265" s="18"/>
      <c r="VCW265" s="18"/>
      <c r="VCX265" s="18"/>
      <c r="VCY265" s="18"/>
      <c r="VCZ265" s="18"/>
      <c r="VDA265" s="18"/>
      <c r="VDB265" s="18"/>
      <c r="VDC265" s="18"/>
      <c r="VDD265" s="18"/>
      <c r="VDE265" s="18"/>
      <c r="VDF265" s="18"/>
      <c r="VDG265" s="18"/>
      <c r="VDH265" s="18"/>
      <c r="VDI265" s="18"/>
      <c r="VDJ265" s="18"/>
      <c r="VDK265" s="18"/>
      <c r="VDL265" s="18"/>
      <c r="VDM265" s="18"/>
      <c r="VDN265" s="18"/>
      <c r="VDO265" s="18"/>
      <c r="VDP265" s="18"/>
      <c r="VDQ265" s="18"/>
      <c r="VDR265" s="18"/>
      <c r="VDS265" s="18"/>
      <c r="VDT265" s="18"/>
      <c r="VDU265" s="18"/>
      <c r="VDV265" s="18"/>
      <c r="VDW265" s="18"/>
      <c r="VDX265" s="18"/>
      <c r="VDY265" s="18"/>
      <c r="VDZ265" s="18"/>
      <c r="VEA265" s="18"/>
      <c r="VEB265" s="18"/>
      <c r="VEC265" s="18"/>
      <c r="VED265" s="18"/>
      <c r="VEE265" s="18"/>
      <c r="VEF265" s="18"/>
      <c r="VEG265" s="18"/>
      <c r="VEH265" s="18"/>
      <c r="VEI265" s="18"/>
      <c r="VEJ265" s="18"/>
      <c r="VEK265" s="18"/>
      <c r="VEL265" s="18"/>
      <c r="VEM265" s="18"/>
      <c r="VEN265" s="18"/>
      <c r="VEO265" s="18"/>
      <c r="VEP265" s="18"/>
      <c r="VEQ265" s="18"/>
      <c r="VER265" s="18"/>
      <c r="VES265" s="18"/>
      <c r="VET265" s="18"/>
      <c r="VEU265" s="18"/>
      <c r="VEV265" s="18"/>
      <c r="VEW265" s="18"/>
      <c r="VEX265" s="18"/>
      <c r="VEY265" s="18"/>
      <c r="VEZ265" s="18"/>
      <c r="VFA265" s="18"/>
      <c r="VFB265" s="18"/>
      <c r="VFC265" s="18"/>
      <c r="VFD265" s="18"/>
      <c r="VFE265" s="18"/>
      <c r="VFF265" s="18"/>
      <c r="VFG265" s="18"/>
      <c r="VFH265" s="18"/>
      <c r="VFI265" s="18"/>
      <c r="VFJ265" s="18"/>
      <c r="VFK265" s="18"/>
      <c r="VFL265" s="18"/>
      <c r="VFM265" s="18"/>
      <c r="VFN265" s="18"/>
      <c r="VFO265" s="18"/>
      <c r="VFP265" s="18"/>
      <c r="VFQ265" s="18"/>
      <c r="VFR265" s="18"/>
      <c r="VFS265" s="18"/>
      <c r="VFT265" s="18"/>
      <c r="VFU265" s="18"/>
      <c r="VFV265" s="18"/>
      <c r="VFW265" s="18"/>
      <c r="VFX265" s="18"/>
      <c r="VFY265" s="18"/>
      <c r="VFZ265" s="18"/>
      <c r="VGA265" s="18"/>
      <c r="VGB265" s="18"/>
      <c r="VGC265" s="18"/>
      <c r="VGD265" s="18"/>
      <c r="VGE265" s="18"/>
      <c r="VGF265" s="18"/>
      <c r="VGG265" s="18"/>
      <c r="VGH265" s="18"/>
      <c r="VGI265" s="18"/>
      <c r="VGJ265" s="18"/>
      <c r="VGK265" s="18"/>
      <c r="VGL265" s="18"/>
      <c r="VGM265" s="18"/>
      <c r="VGN265" s="18"/>
      <c r="VGO265" s="18"/>
      <c r="VGP265" s="18"/>
      <c r="VGQ265" s="18"/>
      <c r="VGR265" s="18"/>
      <c r="VGS265" s="18"/>
      <c r="VGT265" s="18"/>
      <c r="VGU265" s="18"/>
      <c r="VGV265" s="18"/>
      <c r="VGW265" s="18"/>
      <c r="VGX265" s="18"/>
      <c r="VGY265" s="18"/>
      <c r="VGZ265" s="18"/>
      <c r="VHA265" s="18"/>
      <c r="VHB265" s="18"/>
      <c r="VHC265" s="18"/>
      <c r="VHD265" s="18"/>
      <c r="VHE265" s="18"/>
      <c r="VHF265" s="18"/>
      <c r="VHG265" s="18"/>
      <c r="VHH265" s="18"/>
      <c r="VHI265" s="18"/>
      <c r="VHJ265" s="18"/>
      <c r="VHK265" s="18"/>
      <c r="VHL265" s="18"/>
      <c r="VHM265" s="18"/>
      <c r="VHN265" s="18"/>
      <c r="VHO265" s="18"/>
      <c r="VHP265" s="18"/>
      <c r="VHQ265" s="18"/>
      <c r="VHR265" s="18"/>
      <c r="VHS265" s="18"/>
      <c r="VHT265" s="18"/>
      <c r="VHU265" s="18"/>
      <c r="VHV265" s="18"/>
      <c r="VHW265" s="18"/>
      <c r="VHX265" s="18"/>
      <c r="VHY265" s="18"/>
      <c r="VHZ265" s="18"/>
      <c r="VIA265" s="18"/>
      <c r="VIB265" s="18"/>
      <c r="VIC265" s="18"/>
      <c r="VID265" s="18"/>
      <c r="VIE265" s="18"/>
      <c r="VIF265" s="18"/>
      <c r="VIG265" s="18"/>
      <c r="VIH265" s="18"/>
      <c r="VII265" s="18"/>
      <c r="VIJ265" s="18"/>
      <c r="VIK265" s="18"/>
      <c r="VIL265" s="18"/>
      <c r="VIM265" s="18"/>
      <c r="VIN265" s="18"/>
      <c r="VIO265" s="18"/>
      <c r="VIP265" s="18"/>
      <c r="VIQ265" s="18"/>
      <c r="VIR265" s="18"/>
      <c r="VIS265" s="18"/>
      <c r="VIT265" s="18"/>
      <c r="VIU265" s="18"/>
      <c r="VIV265" s="18"/>
      <c r="VIW265" s="18"/>
      <c r="VIX265" s="18"/>
      <c r="VIY265" s="18"/>
      <c r="VIZ265" s="18"/>
      <c r="VJA265" s="18"/>
      <c r="VJB265" s="18"/>
      <c r="VJC265" s="18"/>
      <c r="VJD265" s="18"/>
      <c r="VJE265" s="18"/>
      <c r="VJF265" s="18"/>
      <c r="VJG265" s="18"/>
      <c r="VJH265" s="18"/>
      <c r="VJI265" s="18"/>
      <c r="VJJ265" s="18"/>
      <c r="VJK265" s="18"/>
      <c r="VJL265" s="18"/>
      <c r="VJM265" s="18"/>
      <c r="VJN265" s="18"/>
      <c r="VJO265" s="18"/>
      <c r="VJP265" s="18"/>
      <c r="VJQ265" s="18"/>
      <c r="VJR265" s="18"/>
      <c r="VJS265" s="18"/>
      <c r="VJT265" s="18"/>
      <c r="VJU265" s="18"/>
      <c r="VJV265" s="18"/>
      <c r="VJW265" s="18"/>
      <c r="VJX265" s="18"/>
      <c r="VJY265" s="18"/>
      <c r="VJZ265" s="18"/>
      <c r="VKA265" s="18"/>
      <c r="VKB265" s="18"/>
      <c r="VKC265" s="18"/>
      <c r="VKD265" s="18"/>
      <c r="VKE265" s="18"/>
      <c r="VKF265" s="18"/>
      <c r="VKG265" s="18"/>
      <c r="VKH265" s="18"/>
      <c r="VKI265" s="18"/>
      <c r="VKJ265" s="18"/>
      <c r="VKK265" s="18"/>
      <c r="VKL265" s="18"/>
      <c r="VKM265" s="18"/>
      <c r="VKN265" s="18"/>
      <c r="VKO265" s="18"/>
      <c r="VKP265" s="18"/>
      <c r="VKQ265" s="18"/>
      <c r="VKR265" s="18"/>
      <c r="VKS265" s="18"/>
      <c r="VKT265" s="18"/>
      <c r="VKU265" s="18"/>
      <c r="VKV265" s="18"/>
      <c r="VKW265" s="18"/>
      <c r="VKX265" s="18"/>
      <c r="VKY265" s="18"/>
      <c r="VKZ265" s="18"/>
      <c r="VLA265" s="18"/>
      <c r="VLB265" s="18"/>
      <c r="VLC265" s="18"/>
      <c r="VLD265" s="18"/>
      <c r="VLE265" s="18"/>
      <c r="VLF265" s="18"/>
      <c r="VLG265" s="18"/>
      <c r="VLH265" s="18"/>
      <c r="VLI265" s="18"/>
      <c r="VLJ265" s="18"/>
      <c r="VLK265" s="18"/>
      <c r="VLL265" s="18"/>
      <c r="VLM265" s="18"/>
      <c r="VLN265" s="18"/>
      <c r="VLO265" s="18"/>
      <c r="VLP265" s="18"/>
      <c r="VLQ265" s="18"/>
      <c r="VLR265" s="18"/>
      <c r="VLS265" s="18"/>
      <c r="VLT265" s="18"/>
      <c r="VLU265" s="18"/>
      <c r="VLV265" s="18"/>
      <c r="VLW265" s="18"/>
      <c r="VLX265" s="18"/>
      <c r="VLY265" s="18"/>
      <c r="VLZ265" s="18"/>
      <c r="VMA265" s="18"/>
      <c r="VMB265" s="18"/>
      <c r="VMC265" s="18"/>
      <c r="VMD265" s="18"/>
      <c r="VME265" s="18"/>
      <c r="VMF265" s="18"/>
      <c r="VMG265" s="18"/>
      <c r="VMH265" s="18"/>
      <c r="VMI265" s="18"/>
      <c r="VMJ265" s="18"/>
      <c r="VMK265" s="18"/>
      <c r="VML265" s="18"/>
      <c r="VMM265" s="18"/>
      <c r="VMN265" s="18"/>
      <c r="VMO265" s="18"/>
      <c r="VMP265" s="18"/>
      <c r="VMQ265" s="18"/>
      <c r="VMR265" s="18"/>
      <c r="VMS265" s="18"/>
      <c r="VMT265" s="18"/>
      <c r="VMU265" s="18"/>
      <c r="VMV265" s="18"/>
      <c r="VMW265" s="18"/>
      <c r="VMX265" s="18"/>
      <c r="VMY265" s="18"/>
      <c r="VMZ265" s="18"/>
      <c r="VNA265" s="18"/>
      <c r="VNB265" s="18"/>
      <c r="VNC265" s="18"/>
      <c r="VND265" s="18"/>
      <c r="VNE265" s="18"/>
      <c r="VNF265" s="18"/>
      <c r="VNG265" s="18"/>
      <c r="VNH265" s="18"/>
      <c r="VNI265" s="18"/>
      <c r="VNJ265" s="18"/>
      <c r="VNK265" s="18"/>
      <c r="VNL265" s="18"/>
      <c r="VNM265" s="18"/>
      <c r="VNN265" s="18"/>
      <c r="VNO265" s="18"/>
      <c r="VNP265" s="18"/>
      <c r="VNQ265" s="18"/>
      <c r="VNR265" s="18"/>
      <c r="VNS265" s="18"/>
      <c r="VNT265" s="18"/>
      <c r="VNU265" s="18"/>
      <c r="VNV265" s="18"/>
      <c r="VNW265" s="18"/>
      <c r="VNX265" s="18"/>
      <c r="VNY265" s="18"/>
      <c r="VNZ265" s="18"/>
      <c r="VOA265" s="18"/>
      <c r="VOB265" s="18"/>
      <c r="VOC265" s="18"/>
      <c r="VOD265" s="18"/>
      <c r="VOE265" s="18"/>
      <c r="VOF265" s="18"/>
      <c r="VOG265" s="18"/>
      <c r="VOH265" s="18"/>
      <c r="VOI265" s="18"/>
      <c r="VOJ265" s="18"/>
      <c r="VOK265" s="18"/>
      <c r="VOL265" s="18"/>
      <c r="VOM265" s="18"/>
      <c r="VON265" s="18"/>
      <c r="VOO265" s="18"/>
      <c r="VOP265" s="18"/>
      <c r="VOQ265" s="18"/>
      <c r="VOR265" s="18"/>
      <c r="VOS265" s="18"/>
      <c r="VOT265" s="18"/>
      <c r="VOU265" s="18"/>
      <c r="VOV265" s="18"/>
      <c r="VOW265" s="18"/>
      <c r="VOX265" s="18"/>
      <c r="VOY265" s="18"/>
      <c r="VOZ265" s="18"/>
      <c r="VPA265" s="18"/>
      <c r="VPB265" s="18"/>
      <c r="VPC265" s="18"/>
      <c r="VPD265" s="18"/>
      <c r="VPE265" s="18"/>
      <c r="VPF265" s="18"/>
      <c r="VPG265" s="18"/>
      <c r="VPH265" s="18"/>
      <c r="VPI265" s="18"/>
      <c r="VPJ265" s="18"/>
      <c r="VPK265" s="18"/>
      <c r="VPL265" s="18"/>
      <c r="VPM265" s="18"/>
      <c r="VPN265" s="18"/>
      <c r="VPO265" s="18"/>
      <c r="VPP265" s="18"/>
      <c r="VPQ265" s="18"/>
      <c r="VPR265" s="18"/>
      <c r="VPS265" s="18"/>
      <c r="VPT265" s="18"/>
      <c r="VPU265" s="18"/>
      <c r="VPV265" s="18"/>
      <c r="VPW265" s="18"/>
      <c r="VPX265" s="18"/>
      <c r="VPY265" s="18"/>
      <c r="VPZ265" s="18"/>
      <c r="VQA265" s="18"/>
      <c r="VQB265" s="18"/>
      <c r="VQC265" s="18"/>
      <c r="VQD265" s="18"/>
      <c r="VQE265" s="18"/>
      <c r="VQF265" s="18"/>
      <c r="VQG265" s="18"/>
      <c r="VQH265" s="18"/>
      <c r="VQI265" s="18"/>
      <c r="VQJ265" s="18"/>
      <c r="VQK265" s="18"/>
      <c r="VQL265" s="18"/>
      <c r="VQM265" s="18"/>
      <c r="VQN265" s="18"/>
      <c r="VQO265" s="18"/>
      <c r="VQP265" s="18"/>
      <c r="VQQ265" s="18"/>
      <c r="VQR265" s="18"/>
      <c r="VQS265" s="18"/>
      <c r="VQT265" s="18"/>
      <c r="VQU265" s="18"/>
      <c r="VQV265" s="18"/>
      <c r="VQW265" s="18"/>
      <c r="VQX265" s="18"/>
      <c r="VQY265" s="18"/>
      <c r="VQZ265" s="18"/>
      <c r="VRA265" s="18"/>
      <c r="VRB265" s="18"/>
      <c r="VRC265" s="18"/>
      <c r="VRD265" s="18"/>
      <c r="VRE265" s="18"/>
      <c r="VRF265" s="18"/>
      <c r="VRG265" s="18"/>
      <c r="VRH265" s="18"/>
      <c r="VRI265" s="18"/>
      <c r="VRJ265" s="18"/>
      <c r="VRK265" s="18"/>
      <c r="VRL265" s="18"/>
      <c r="VRM265" s="18"/>
      <c r="VRN265" s="18"/>
      <c r="VRO265" s="18"/>
      <c r="VRP265" s="18"/>
      <c r="VRQ265" s="18"/>
      <c r="VRR265" s="18"/>
      <c r="VRS265" s="18"/>
      <c r="VRT265" s="18"/>
      <c r="VRU265" s="18"/>
      <c r="VRV265" s="18"/>
      <c r="VRW265" s="18"/>
      <c r="VRX265" s="18"/>
      <c r="VRY265" s="18"/>
      <c r="VRZ265" s="18"/>
      <c r="VSA265" s="18"/>
      <c r="VSB265" s="18"/>
      <c r="VSC265" s="18"/>
      <c r="VSD265" s="18"/>
      <c r="VSE265" s="18"/>
      <c r="VSF265" s="18"/>
      <c r="VSG265" s="18"/>
      <c r="VSH265" s="18"/>
      <c r="VSI265" s="18"/>
      <c r="VSJ265" s="18"/>
      <c r="VSK265" s="18"/>
      <c r="VSL265" s="18"/>
      <c r="VSM265" s="18"/>
      <c r="VSN265" s="18"/>
      <c r="VSO265" s="18"/>
      <c r="VSP265" s="18"/>
      <c r="VSQ265" s="18"/>
      <c r="VSR265" s="18"/>
      <c r="VSS265" s="18"/>
      <c r="VST265" s="18"/>
      <c r="VSU265" s="18"/>
      <c r="VSV265" s="18"/>
      <c r="VSW265" s="18"/>
      <c r="VSX265" s="18"/>
      <c r="VSY265" s="18"/>
      <c r="VSZ265" s="18"/>
      <c r="VTA265" s="18"/>
      <c r="VTB265" s="18"/>
      <c r="VTC265" s="18"/>
      <c r="VTD265" s="18"/>
      <c r="VTE265" s="18"/>
      <c r="VTF265" s="18"/>
      <c r="VTG265" s="18"/>
      <c r="VTH265" s="18"/>
      <c r="VTI265" s="18"/>
      <c r="VTJ265" s="18"/>
      <c r="VTK265" s="18"/>
      <c r="VTL265" s="18"/>
      <c r="VTM265" s="18"/>
      <c r="VTN265" s="18"/>
      <c r="VTO265" s="18"/>
      <c r="VTP265" s="18"/>
      <c r="VTQ265" s="18"/>
      <c r="VTR265" s="18"/>
      <c r="VTS265" s="18"/>
      <c r="VTT265" s="18"/>
      <c r="VTU265" s="18"/>
      <c r="VTV265" s="18"/>
      <c r="VTW265" s="18"/>
      <c r="VTX265" s="18"/>
      <c r="VTY265" s="18"/>
      <c r="VTZ265" s="18"/>
      <c r="VUA265" s="18"/>
      <c r="VUB265" s="18"/>
      <c r="VUC265" s="18"/>
      <c r="VUD265" s="18"/>
      <c r="VUE265" s="18"/>
      <c r="VUF265" s="18"/>
      <c r="VUG265" s="18"/>
      <c r="VUH265" s="18"/>
      <c r="VUI265" s="18"/>
      <c r="VUJ265" s="18"/>
      <c r="VUK265" s="18"/>
      <c r="VUL265" s="18"/>
      <c r="VUM265" s="18"/>
      <c r="VUN265" s="18"/>
      <c r="VUO265" s="18"/>
      <c r="VUP265" s="18"/>
      <c r="VUQ265" s="18"/>
      <c r="VUR265" s="18"/>
      <c r="VUS265" s="18"/>
      <c r="VUT265" s="18"/>
      <c r="VUU265" s="18"/>
      <c r="VUV265" s="18"/>
      <c r="VUW265" s="18"/>
      <c r="VUX265" s="18"/>
      <c r="VUY265" s="18"/>
      <c r="VUZ265" s="18"/>
      <c r="VVA265" s="18"/>
      <c r="VVB265" s="18"/>
      <c r="VVC265" s="18"/>
      <c r="VVD265" s="18"/>
      <c r="VVE265" s="18"/>
      <c r="VVF265" s="18"/>
      <c r="VVG265" s="18"/>
      <c r="VVH265" s="18"/>
      <c r="VVI265" s="18"/>
      <c r="VVJ265" s="18"/>
      <c r="VVK265" s="18"/>
      <c r="VVL265" s="18"/>
      <c r="VVM265" s="18"/>
      <c r="VVN265" s="18"/>
      <c r="VVO265" s="18"/>
      <c r="VVP265" s="18"/>
      <c r="VVQ265" s="18"/>
      <c r="VVR265" s="18"/>
      <c r="VVS265" s="18"/>
      <c r="VVT265" s="18"/>
      <c r="VVU265" s="18"/>
      <c r="VVV265" s="18"/>
      <c r="VVW265" s="18"/>
      <c r="VVX265" s="18"/>
      <c r="VVY265" s="18"/>
      <c r="VVZ265" s="18"/>
      <c r="VWA265" s="18"/>
      <c r="VWB265" s="18"/>
      <c r="VWC265" s="18"/>
      <c r="VWD265" s="18"/>
      <c r="VWE265" s="18"/>
      <c r="VWF265" s="18"/>
      <c r="VWG265" s="18"/>
      <c r="VWH265" s="18"/>
      <c r="VWI265" s="18"/>
      <c r="VWJ265" s="18"/>
      <c r="VWK265" s="18"/>
      <c r="VWL265" s="18"/>
      <c r="VWM265" s="18"/>
      <c r="VWN265" s="18"/>
      <c r="VWO265" s="18"/>
      <c r="VWP265" s="18"/>
      <c r="VWQ265" s="18"/>
      <c r="VWR265" s="18"/>
      <c r="VWS265" s="18"/>
      <c r="VWT265" s="18"/>
      <c r="VWU265" s="18"/>
      <c r="VWV265" s="18"/>
      <c r="VWW265" s="18"/>
      <c r="VWX265" s="18"/>
      <c r="VWY265" s="18"/>
      <c r="VWZ265" s="18"/>
      <c r="VXA265" s="18"/>
      <c r="VXB265" s="18"/>
      <c r="VXC265" s="18"/>
      <c r="VXD265" s="18"/>
      <c r="VXE265" s="18"/>
      <c r="VXF265" s="18"/>
      <c r="VXG265" s="18"/>
      <c r="VXH265" s="18"/>
      <c r="VXI265" s="18"/>
      <c r="VXJ265" s="18"/>
      <c r="VXK265" s="18"/>
      <c r="VXL265" s="18"/>
      <c r="VXM265" s="18"/>
      <c r="VXN265" s="18"/>
      <c r="VXO265" s="18"/>
      <c r="VXP265" s="18"/>
      <c r="VXQ265" s="18"/>
      <c r="VXR265" s="18"/>
      <c r="VXS265" s="18"/>
      <c r="VXT265" s="18"/>
      <c r="VXU265" s="18"/>
      <c r="VXV265" s="18"/>
      <c r="VXW265" s="18"/>
      <c r="VXX265" s="18"/>
      <c r="VXY265" s="18"/>
      <c r="VXZ265" s="18"/>
      <c r="VYA265" s="18"/>
      <c r="VYB265" s="18"/>
      <c r="VYC265" s="18"/>
      <c r="VYD265" s="18"/>
      <c r="VYE265" s="18"/>
      <c r="VYF265" s="18"/>
      <c r="VYG265" s="18"/>
      <c r="VYH265" s="18"/>
      <c r="VYI265" s="18"/>
      <c r="VYJ265" s="18"/>
      <c r="VYK265" s="18"/>
      <c r="VYL265" s="18"/>
      <c r="VYM265" s="18"/>
      <c r="VYN265" s="18"/>
      <c r="VYO265" s="18"/>
      <c r="VYP265" s="18"/>
      <c r="VYQ265" s="18"/>
      <c r="VYR265" s="18"/>
      <c r="VYS265" s="18"/>
      <c r="VYT265" s="18"/>
      <c r="VYU265" s="18"/>
      <c r="VYV265" s="18"/>
      <c r="VYW265" s="18"/>
      <c r="VYX265" s="18"/>
      <c r="VYY265" s="18"/>
      <c r="VYZ265" s="18"/>
      <c r="VZA265" s="18"/>
      <c r="VZB265" s="18"/>
      <c r="VZC265" s="18"/>
      <c r="VZD265" s="18"/>
      <c r="VZE265" s="18"/>
      <c r="VZF265" s="18"/>
      <c r="VZG265" s="18"/>
      <c r="VZH265" s="18"/>
      <c r="VZI265" s="18"/>
      <c r="VZJ265" s="18"/>
      <c r="VZK265" s="18"/>
      <c r="VZL265" s="18"/>
      <c r="VZM265" s="18"/>
      <c r="VZN265" s="18"/>
      <c r="VZO265" s="18"/>
      <c r="VZP265" s="18"/>
      <c r="VZQ265" s="18"/>
      <c r="VZR265" s="18"/>
      <c r="VZS265" s="18"/>
      <c r="VZT265" s="18"/>
      <c r="VZU265" s="18"/>
      <c r="VZV265" s="18"/>
      <c r="VZW265" s="18"/>
      <c r="VZX265" s="18"/>
      <c r="VZY265" s="18"/>
      <c r="VZZ265" s="18"/>
      <c r="WAA265" s="18"/>
      <c r="WAB265" s="18"/>
      <c r="WAC265" s="18"/>
      <c r="WAD265" s="18"/>
      <c r="WAE265" s="18"/>
      <c r="WAF265" s="18"/>
      <c r="WAG265" s="18"/>
      <c r="WAH265" s="18"/>
      <c r="WAI265" s="18"/>
      <c r="WAJ265" s="18"/>
      <c r="WAK265" s="18"/>
      <c r="WAL265" s="18"/>
      <c r="WAM265" s="18"/>
      <c r="WAN265" s="18"/>
      <c r="WAO265" s="18"/>
      <c r="WAP265" s="18"/>
      <c r="WAQ265" s="18"/>
      <c r="WAR265" s="18"/>
      <c r="WAS265" s="18"/>
      <c r="WAT265" s="18"/>
      <c r="WAU265" s="18"/>
      <c r="WAV265" s="18"/>
      <c r="WAW265" s="18"/>
      <c r="WAX265" s="18"/>
      <c r="WAY265" s="18"/>
      <c r="WAZ265" s="18"/>
      <c r="WBA265" s="18"/>
      <c r="WBB265" s="18"/>
      <c r="WBC265" s="18"/>
      <c r="WBD265" s="18"/>
      <c r="WBE265" s="18"/>
      <c r="WBF265" s="18"/>
      <c r="WBG265" s="18"/>
      <c r="WBH265" s="18"/>
      <c r="WBI265" s="18"/>
      <c r="WBJ265" s="18"/>
      <c r="WBK265" s="18"/>
      <c r="WBL265" s="18"/>
      <c r="WBM265" s="18"/>
      <c r="WBN265" s="18"/>
      <c r="WBO265" s="18"/>
      <c r="WBP265" s="18"/>
      <c r="WBQ265" s="18"/>
      <c r="WBR265" s="18"/>
      <c r="WBS265" s="18"/>
      <c r="WBT265" s="18"/>
      <c r="WBU265" s="18"/>
      <c r="WBV265" s="18"/>
      <c r="WBW265" s="18"/>
      <c r="WBX265" s="18"/>
      <c r="WBY265" s="18"/>
      <c r="WBZ265" s="18"/>
      <c r="WCA265" s="18"/>
      <c r="WCB265" s="18"/>
      <c r="WCC265" s="18"/>
      <c r="WCD265" s="18"/>
      <c r="WCE265" s="18"/>
      <c r="WCF265" s="18"/>
      <c r="WCG265" s="18"/>
      <c r="WCH265" s="18"/>
      <c r="WCI265" s="18"/>
      <c r="WCJ265" s="18"/>
      <c r="WCK265" s="18"/>
      <c r="WCL265" s="18"/>
      <c r="WCM265" s="18"/>
      <c r="WCN265" s="18"/>
      <c r="WCO265" s="18"/>
      <c r="WCP265" s="18"/>
      <c r="WCQ265" s="18"/>
      <c r="WCR265" s="18"/>
      <c r="WCS265" s="18"/>
      <c r="WCT265" s="18"/>
      <c r="WCU265" s="18"/>
      <c r="WCV265" s="18"/>
      <c r="WCW265" s="18"/>
      <c r="WCX265" s="18"/>
      <c r="WCY265" s="18"/>
      <c r="WCZ265" s="18"/>
      <c r="WDA265" s="18"/>
      <c r="WDB265" s="18"/>
      <c r="WDC265" s="18"/>
      <c r="WDD265" s="18"/>
      <c r="WDE265" s="18"/>
      <c r="WDF265" s="18"/>
      <c r="WDG265" s="18"/>
      <c r="WDH265" s="18"/>
      <c r="WDI265" s="18"/>
      <c r="WDJ265" s="18"/>
      <c r="WDK265" s="18"/>
      <c r="WDL265" s="18"/>
      <c r="WDM265" s="18"/>
      <c r="WDN265" s="18"/>
      <c r="WDO265" s="18"/>
      <c r="WDP265" s="18"/>
      <c r="WDQ265" s="18"/>
      <c r="WDR265" s="18"/>
      <c r="WDS265" s="18"/>
      <c r="WDT265" s="18"/>
      <c r="WDU265" s="18"/>
      <c r="WDV265" s="18"/>
      <c r="WDW265" s="18"/>
      <c r="WDX265" s="18"/>
      <c r="WDY265" s="18"/>
      <c r="WDZ265" s="18"/>
      <c r="WEA265" s="18"/>
      <c r="WEB265" s="18"/>
      <c r="WEC265" s="18"/>
      <c r="WED265" s="18"/>
      <c r="WEE265" s="18"/>
      <c r="WEF265" s="18"/>
      <c r="WEG265" s="18"/>
      <c r="WEH265" s="18"/>
      <c r="WEI265" s="18"/>
      <c r="WEJ265" s="18"/>
      <c r="WEK265" s="18"/>
      <c r="WEL265" s="18"/>
      <c r="WEM265" s="18"/>
      <c r="WEN265" s="18"/>
      <c r="WEO265" s="18"/>
      <c r="WEP265" s="18"/>
      <c r="WEQ265" s="18"/>
      <c r="WER265" s="18"/>
      <c r="WES265" s="18"/>
      <c r="WET265" s="18"/>
      <c r="WEU265" s="18"/>
      <c r="WEV265" s="18"/>
      <c r="WEW265" s="18"/>
      <c r="WEX265" s="18"/>
      <c r="WEY265" s="18"/>
      <c r="WEZ265" s="18"/>
      <c r="WFA265" s="18"/>
      <c r="WFB265" s="18"/>
      <c r="WFC265" s="18"/>
      <c r="WFD265" s="18"/>
      <c r="WFE265" s="18"/>
      <c r="WFF265" s="18"/>
      <c r="WFG265" s="18"/>
      <c r="WFH265" s="18"/>
      <c r="WFI265" s="18"/>
      <c r="WFJ265" s="18"/>
      <c r="WFK265" s="18"/>
      <c r="WFL265" s="18"/>
      <c r="WFM265" s="18"/>
      <c r="WFN265" s="18"/>
      <c r="WFO265" s="18"/>
      <c r="WFP265" s="18"/>
      <c r="WFQ265" s="18"/>
      <c r="WFR265" s="18"/>
      <c r="WFS265" s="18"/>
      <c r="WFT265" s="18"/>
      <c r="WFU265" s="18"/>
      <c r="WFV265" s="18"/>
      <c r="WFW265" s="18"/>
      <c r="WFX265" s="18"/>
      <c r="WFY265" s="18"/>
      <c r="WFZ265" s="18"/>
      <c r="WGA265" s="18"/>
      <c r="WGB265" s="18"/>
      <c r="WGC265" s="18"/>
      <c r="WGD265" s="18"/>
      <c r="WGE265" s="18"/>
      <c r="WGF265" s="18"/>
      <c r="WGG265" s="18"/>
      <c r="WGH265" s="18"/>
      <c r="WGI265" s="18"/>
      <c r="WGJ265" s="18"/>
      <c r="WGK265" s="18"/>
      <c r="WGL265" s="18"/>
      <c r="WGM265" s="18"/>
      <c r="WGN265" s="18"/>
      <c r="WGO265" s="18"/>
      <c r="WGP265" s="18"/>
      <c r="WGQ265" s="18"/>
      <c r="WGR265" s="18"/>
      <c r="WGS265" s="18"/>
      <c r="WGT265" s="18"/>
      <c r="WGU265" s="18"/>
      <c r="WGV265" s="18"/>
      <c r="WGW265" s="18"/>
      <c r="WGX265" s="18"/>
      <c r="WGY265" s="18"/>
      <c r="WGZ265" s="18"/>
      <c r="WHA265" s="18"/>
      <c r="WHB265" s="18"/>
      <c r="WHC265" s="18"/>
      <c r="WHD265" s="18"/>
      <c r="WHE265" s="18"/>
      <c r="WHF265" s="18"/>
      <c r="WHG265" s="18"/>
      <c r="WHH265" s="18"/>
      <c r="WHI265" s="18"/>
      <c r="WHJ265" s="18"/>
      <c r="WHK265" s="18"/>
      <c r="WHL265" s="18"/>
      <c r="WHM265" s="18"/>
      <c r="WHN265" s="18"/>
      <c r="WHO265" s="18"/>
      <c r="WHP265" s="18"/>
      <c r="WHQ265" s="18"/>
      <c r="WHR265" s="18"/>
      <c r="WHS265" s="18"/>
      <c r="WHT265" s="18"/>
      <c r="WHU265" s="18"/>
      <c r="WHV265" s="18"/>
      <c r="WHW265" s="18"/>
      <c r="WHX265" s="18"/>
      <c r="WHY265" s="18"/>
      <c r="WHZ265" s="18"/>
      <c r="WIA265" s="18"/>
      <c r="WIB265" s="18"/>
      <c r="WIC265" s="18"/>
      <c r="WID265" s="18"/>
      <c r="WIE265" s="18"/>
      <c r="WIF265" s="18"/>
      <c r="WIG265" s="18"/>
      <c r="WIH265" s="18"/>
      <c r="WII265" s="18"/>
      <c r="WIJ265" s="18"/>
      <c r="WIK265" s="18"/>
      <c r="WIL265" s="18"/>
      <c r="WIM265" s="18"/>
      <c r="WIN265" s="18"/>
      <c r="WIO265" s="18"/>
      <c r="WIP265" s="18"/>
      <c r="WIQ265" s="18"/>
      <c r="WIR265" s="18"/>
      <c r="WIS265" s="18"/>
      <c r="WIT265" s="18"/>
      <c r="WIU265" s="18"/>
      <c r="WIV265" s="18"/>
      <c r="WIW265" s="18"/>
      <c r="WIX265" s="18"/>
      <c r="WIY265" s="18"/>
      <c r="WIZ265" s="18"/>
      <c r="WJA265" s="18"/>
      <c r="WJB265" s="18"/>
      <c r="WJC265" s="18"/>
      <c r="WJD265" s="18"/>
      <c r="WJE265" s="18"/>
      <c r="WJF265" s="18"/>
      <c r="WJG265" s="18"/>
      <c r="WJH265" s="18"/>
      <c r="WJI265" s="18"/>
      <c r="WJJ265" s="18"/>
      <c r="WJK265" s="18"/>
      <c r="WJL265" s="18"/>
      <c r="WJM265" s="18"/>
      <c r="WJN265" s="18"/>
      <c r="WJO265" s="18"/>
      <c r="WJP265" s="18"/>
      <c r="WJQ265" s="18"/>
      <c r="WJR265" s="18"/>
      <c r="WJS265" s="18"/>
      <c r="WJT265" s="18"/>
      <c r="WJU265" s="18"/>
      <c r="WJV265" s="18"/>
      <c r="WJW265" s="18"/>
      <c r="WJX265" s="18"/>
      <c r="WJY265" s="18"/>
      <c r="WJZ265" s="18"/>
      <c r="WKA265" s="18"/>
      <c r="WKB265" s="18"/>
      <c r="WKC265" s="18"/>
      <c r="WKD265" s="18"/>
      <c r="WKE265" s="18"/>
      <c r="WKF265" s="18"/>
      <c r="WKG265" s="18"/>
      <c r="WKH265" s="18"/>
      <c r="WKI265" s="18"/>
      <c r="WKJ265" s="18"/>
      <c r="WKK265" s="18"/>
      <c r="WKL265" s="18"/>
      <c r="WKM265" s="18"/>
      <c r="WKN265" s="18"/>
      <c r="WKO265" s="18"/>
      <c r="WKP265" s="18"/>
      <c r="WKQ265" s="18"/>
      <c r="WKR265" s="18"/>
      <c r="WKS265" s="18"/>
      <c r="WKT265" s="18"/>
      <c r="WKU265" s="18"/>
      <c r="WKV265" s="18"/>
      <c r="WKW265" s="18"/>
      <c r="WKX265" s="18"/>
      <c r="WKY265" s="18"/>
      <c r="WKZ265" s="18"/>
      <c r="WLA265" s="18"/>
      <c r="WLB265" s="18"/>
      <c r="WLC265" s="18"/>
      <c r="WLD265" s="18"/>
      <c r="WLE265" s="18"/>
      <c r="WLF265" s="18"/>
      <c r="WLG265" s="18"/>
      <c r="WLH265" s="18"/>
      <c r="WLI265" s="18"/>
      <c r="WLJ265" s="18"/>
      <c r="WLK265" s="18"/>
      <c r="WLL265" s="18"/>
      <c r="WLM265" s="18"/>
      <c r="WLN265" s="18"/>
      <c r="WLO265" s="18"/>
      <c r="WLP265" s="18"/>
      <c r="WLQ265" s="18"/>
      <c r="WLR265" s="18"/>
      <c r="WLS265" s="18"/>
      <c r="WLT265" s="18"/>
      <c r="WLU265" s="18"/>
      <c r="WLV265" s="18"/>
      <c r="WLW265" s="18"/>
      <c r="WLX265" s="18"/>
      <c r="WLY265" s="18"/>
      <c r="WLZ265" s="18"/>
      <c r="WMA265" s="18"/>
      <c r="WMB265" s="18"/>
      <c r="WMC265" s="18"/>
      <c r="WMD265" s="18"/>
      <c r="WME265" s="18"/>
      <c r="WMF265" s="18"/>
      <c r="WMG265" s="18"/>
      <c r="WMH265" s="18"/>
      <c r="WMI265" s="18"/>
      <c r="WMJ265" s="18"/>
      <c r="WMK265" s="18"/>
      <c r="WML265" s="18"/>
      <c r="WMM265" s="18"/>
      <c r="WMN265" s="18"/>
      <c r="WMO265" s="18"/>
      <c r="WMP265" s="18"/>
      <c r="WMQ265" s="18"/>
      <c r="WMR265" s="18"/>
      <c r="WMS265" s="18"/>
      <c r="WMT265" s="18"/>
      <c r="WMU265" s="18"/>
      <c r="WMV265" s="18"/>
      <c r="WMW265" s="18"/>
      <c r="WMX265" s="18"/>
      <c r="WMY265" s="18"/>
      <c r="WMZ265" s="18"/>
      <c r="WNA265" s="18"/>
      <c r="WNB265" s="18"/>
      <c r="WNC265" s="18"/>
      <c r="WND265" s="18"/>
      <c r="WNE265" s="18"/>
      <c r="WNF265" s="18"/>
      <c r="WNG265" s="18"/>
      <c r="WNH265" s="18"/>
      <c r="WNI265" s="18"/>
      <c r="WNJ265" s="18"/>
      <c r="WNK265" s="18"/>
      <c r="WNL265" s="18"/>
      <c r="WNM265" s="18"/>
      <c r="WNN265" s="18"/>
      <c r="WNO265" s="18"/>
      <c r="WNP265" s="18"/>
      <c r="WNQ265" s="18"/>
      <c r="WNR265" s="18"/>
      <c r="WNS265" s="18"/>
      <c r="WNT265" s="18"/>
      <c r="WNU265" s="18"/>
      <c r="WNV265" s="18"/>
      <c r="WNW265" s="18"/>
      <c r="WNX265" s="18"/>
      <c r="WNY265" s="18"/>
      <c r="WNZ265" s="18"/>
      <c r="WOA265" s="18"/>
      <c r="WOB265" s="18"/>
      <c r="WOC265" s="18"/>
      <c r="WOD265" s="18"/>
      <c r="WOE265" s="18"/>
      <c r="WOF265" s="18"/>
      <c r="WOG265" s="18"/>
      <c r="WOH265" s="18"/>
      <c r="WOI265" s="18"/>
      <c r="WOJ265" s="18"/>
      <c r="WOK265" s="18"/>
      <c r="WOL265" s="18"/>
      <c r="WOM265" s="18"/>
      <c r="WON265" s="18"/>
      <c r="WOO265" s="18"/>
      <c r="WOP265" s="18"/>
      <c r="WOQ265" s="18"/>
      <c r="WOR265" s="18"/>
      <c r="WOS265" s="18"/>
      <c r="WOT265" s="18"/>
      <c r="WOU265" s="18"/>
      <c r="WOV265" s="18"/>
      <c r="WOW265" s="18"/>
      <c r="WOX265" s="18"/>
      <c r="WOY265" s="18"/>
      <c r="WOZ265" s="18"/>
      <c r="WPA265" s="18"/>
      <c r="WPB265" s="18"/>
      <c r="WPC265" s="18"/>
      <c r="WPD265" s="18"/>
      <c r="WPE265" s="18"/>
      <c r="WPF265" s="18"/>
      <c r="WPG265" s="18"/>
      <c r="WPH265" s="18"/>
      <c r="WPI265" s="18"/>
      <c r="WPJ265" s="18"/>
      <c r="WPK265" s="18"/>
      <c r="WPL265" s="18"/>
      <c r="WPM265" s="18"/>
      <c r="WPN265" s="18"/>
      <c r="WPO265" s="18"/>
      <c r="WPP265" s="18"/>
      <c r="WPQ265" s="18"/>
      <c r="WPR265" s="18"/>
      <c r="WPS265" s="18"/>
      <c r="WPT265" s="18"/>
      <c r="WPU265" s="18"/>
      <c r="WPV265" s="18"/>
      <c r="WPW265" s="18"/>
      <c r="WPX265" s="18"/>
      <c r="WPY265" s="18"/>
      <c r="WPZ265" s="18"/>
      <c r="WQA265" s="18"/>
      <c r="WQB265" s="18"/>
      <c r="WQC265" s="18"/>
      <c r="WQD265" s="18"/>
      <c r="WQE265" s="18"/>
      <c r="WQF265" s="18"/>
      <c r="WQG265" s="18"/>
      <c r="WQH265" s="18"/>
      <c r="WQI265" s="18"/>
      <c r="WQJ265" s="18"/>
      <c r="WQK265" s="18"/>
      <c r="WQL265" s="18"/>
      <c r="WQM265" s="18"/>
      <c r="WQN265" s="18"/>
      <c r="WQO265" s="18"/>
      <c r="WQP265" s="18"/>
      <c r="WQQ265" s="18"/>
      <c r="WQR265" s="18"/>
      <c r="WQS265" s="18"/>
      <c r="WQT265" s="18"/>
      <c r="WQU265" s="18"/>
      <c r="WQV265" s="18"/>
      <c r="WQW265" s="18"/>
      <c r="WQX265" s="18"/>
      <c r="WQY265" s="18"/>
      <c r="WQZ265" s="18"/>
      <c r="WRA265" s="18"/>
      <c r="WRB265" s="18"/>
      <c r="WRC265" s="18"/>
      <c r="WRD265" s="18"/>
      <c r="WRE265" s="18"/>
      <c r="WRF265" s="18"/>
      <c r="WRG265" s="18"/>
      <c r="WRH265" s="18"/>
      <c r="WRI265" s="18"/>
      <c r="WRJ265" s="18"/>
      <c r="WRK265" s="18"/>
      <c r="WRL265" s="18"/>
      <c r="WRM265" s="18"/>
      <c r="WRN265" s="18"/>
      <c r="WRO265" s="18"/>
      <c r="WRP265" s="18"/>
      <c r="WRQ265" s="18"/>
      <c r="WRR265" s="18"/>
      <c r="WRS265" s="18"/>
      <c r="WRT265" s="18"/>
      <c r="WRU265" s="18"/>
      <c r="WRV265" s="18"/>
      <c r="WRW265" s="18"/>
      <c r="WRX265" s="18"/>
      <c r="WRY265" s="18"/>
      <c r="WRZ265" s="18"/>
      <c r="WSA265" s="18"/>
      <c r="WSB265" s="18"/>
      <c r="WSC265" s="18"/>
      <c r="WSD265" s="18"/>
      <c r="WSE265" s="18"/>
      <c r="WSF265" s="18"/>
      <c r="WSG265" s="18"/>
      <c r="WSH265" s="18"/>
      <c r="WSI265" s="18"/>
      <c r="WSJ265" s="18"/>
      <c r="WSK265" s="18"/>
      <c r="WSL265" s="18"/>
      <c r="WSM265" s="18"/>
      <c r="WSN265" s="18"/>
      <c r="WSO265" s="18"/>
      <c r="WSP265" s="18"/>
      <c r="WSQ265" s="18"/>
      <c r="WSR265" s="18"/>
      <c r="WSS265" s="18"/>
      <c r="WST265" s="18"/>
      <c r="WSU265" s="18"/>
      <c r="WSV265" s="18"/>
      <c r="WSW265" s="18"/>
      <c r="WSX265" s="18"/>
      <c r="WSY265" s="18"/>
      <c r="WSZ265" s="18"/>
      <c r="WTA265" s="18"/>
      <c r="WTB265" s="18"/>
      <c r="WTC265" s="18"/>
      <c r="WTD265" s="18"/>
      <c r="WTE265" s="18"/>
      <c r="WTF265" s="18"/>
      <c r="WTG265" s="18"/>
      <c r="WTH265" s="18"/>
      <c r="WTI265" s="18"/>
      <c r="WTJ265" s="18"/>
      <c r="WTK265" s="18"/>
      <c r="WTL265" s="18"/>
      <c r="WTM265" s="18"/>
      <c r="WTN265" s="18"/>
      <c r="WTO265" s="18"/>
      <c r="WTP265" s="18"/>
      <c r="WTQ265" s="18"/>
      <c r="WTR265" s="18"/>
      <c r="WTS265" s="18"/>
      <c r="WTT265" s="18"/>
      <c r="WTU265" s="18"/>
      <c r="WTV265" s="18"/>
      <c r="WTW265" s="18"/>
      <c r="WTX265" s="18"/>
      <c r="WTY265" s="18"/>
      <c r="WTZ265" s="18"/>
      <c r="WUA265" s="18"/>
      <c r="WUB265" s="18"/>
      <c r="WUC265" s="18"/>
      <c r="WUD265" s="18"/>
      <c r="WUE265" s="18"/>
      <c r="WUF265" s="18"/>
      <c r="WUG265" s="18"/>
      <c r="WUH265" s="18"/>
      <c r="WUI265" s="18"/>
      <c r="WUJ265" s="18"/>
      <c r="WUK265" s="18"/>
      <c r="WUL265" s="18"/>
      <c r="WUM265" s="18"/>
      <c r="WUN265" s="18"/>
      <c r="WUO265" s="18"/>
      <c r="WUP265" s="18"/>
      <c r="WUQ265" s="18"/>
      <c r="WUR265" s="18"/>
      <c r="WUS265" s="18"/>
      <c r="WUT265" s="18"/>
      <c r="WUU265" s="18"/>
      <c r="WUV265" s="18"/>
      <c r="WUW265" s="18"/>
      <c r="WUX265" s="18"/>
      <c r="WUY265" s="18"/>
      <c r="WUZ265" s="18"/>
      <c r="WVA265" s="18"/>
      <c r="WVB265" s="18"/>
      <c r="WVC265" s="18"/>
      <c r="WVD265" s="18"/>
      <c r="WVE265" s="18"/>
      <c r="WVF265" s="18"/>
      <c r="WVG265" s="18"/>
      <c r="WVH265" s="18"/>
      <c r="WVI265" s="18"/>
      <c r="WVJ265" s="18"/>
      <c r="WVK265" s="18"/>
      <c r="WVL265" s="18"/>
      <c r="WVM265" s="18"/>
      <c r="WVN265" s="18"/>
      <c r="WVO265" s="18"/>
      <c r="WVP265" s="18"/>
      <c r="WVQ265" s="18"/>
      <c r="WVR265" s="18"/>
      <c r="WVS265" s="18"/>
      <c r="WVT265" s="18"/>
      <c r="WVU265" s="18"/>
      <c r="WVV265" s="18"/>
      <c r="WVW265" s="18"/>
      <c r="WVX265" s="18"/>
      <c r="WVY265" s="18"/>
      <c r="WVZ265" s="18"/>
      <c r="WWA265" s="18"/>
      <c r="WWB265" s="18"/>
      <c r="WWC265" s="18"/>
      <c r="WWD265" s="18"/>
      <c r="WWE265" s="18"/>
      <c r="WWF265" s="18"/>
      <c r="WWG265" s="18"/>
      <c r="WWH265" s="18"/>
      <c r="WWI265" s="18"/>
      <c r="WWJ265" s="18"/>
      <c r="WWK265" s="18"/>
      <c r="WWL265" s="18"/>
      <c r="WWM265" s="18"/>
      <c r="WWN265" s="18"/>
      <c r="WWO265" s="18"/>
      <c r="WWP265" s="18"/>
      <c r="WWQ265" s="18"/>
      <c r="WWR265" s="18"/>
      <c r="WWS265" s="18"/>
      <c r="WWT265" s="18"/>
      <c r="WWU265" s="18"/>
      <c r="WWV265" s="18"/>
      <c r="WWW265" s="18"/>
      <c r="WWX265" s="18"/>
      <c r="WWY265" s="18"/>
      <c r="WWZ265" s="18"/>
      <c r="WXA265" s="18"/>
      <c r="WXB265" s="18"/>
      <c r="WXC265" s="18"/>
      <c r="WXD265" s="18"/>
      <c r="WXE265" s="18"/>
      <c r="WXF265" s="18"/>
      <c r="WXG265" s="18"/>
      <c r="WXH265" s="18"/>
      <c r="WXI265" s="18"/>
      <c r="WXJ265" s="18"/>
      <c r="WXK265" s="18"/>
      <c r="WXL265" s="18"/>
      <c r="WXM265" s="18"/>
      <c r="WXN265" s="18"/>
      <c r="WXO265" s="18"/>
      <c r="WXP265" s="18"/>
      <c r="WXQ265" s="18"/>
      <c r="WXR265" s="18"/>
      <c r="WXS265" s="18"/>
      <c r="WXT265" s="18"/>
      <c r="WXU265" s="18"/>
      <c r="WXV265" s="18"/>
      <c r="WXW265" s="18"/>
      <c r="WXX265" s="18"/>
      <c r="WXY265" s="18"/>
      <c r="WXZ265" s="18"/>
      <c r="WYA265" s="18"/>
      <c r="WYB265" s="18"/>
      <c r="WYC265" s="18"/>
      <c r="WYD265" s="18"/>
      <c r="WYE265" s="18"/>
      <c r="WYF265" s="18"/>
      <c r="WYG265" s="18"/>
      <c r="WYH265" s="18"/>
      <c r="WYI265" s="18"/>
      <c r="WYJ265" s="18"/>
      <c r="WYK265" s="18"/>
      <c r="WYL265" s="18"/>
      <c r="WYM265" s="18"/>
      <c r="WYN265" s="18"/>
      <c r="WYO265" s="18"/>
      <c r="WYP265" s="18"/>
      <c r="WYQ265" s="18"/>
      <c r="WYR265" s="18"/>
      <c r="WYS265" s="18"/>
      <c r="WYT265" s="18"/>
      <c r="WYU265" s="18"/>
      <c r="WYV265" s="18"/>
      <c r="WYW265" s="18"/>
      <c r="WYX265" s="18"/>
      <c r="WYY265" s="18"/>
      <c r="WYZ265" s="18"/>
      <c r="WZA265" s="18"/>
      <c r="WZB265" s="18"/>
      <c r="WZC265" s="18"/>
      <c r="WZD265" s="18"/>
      <c r="WZE265" s="18"/>
      <c r="WZF265" s="18"/>
      <c r="WZG265" s="18"/>
      <c r="WZH265" s="18"/>
      <c r="WZI265" s="18"/>
      <c r="WZJ265" s="18"/>
      <c r="WZK265" s="18"/>
      <c r="WZL265" s="18"/>
      <c r="WZM265" s="18"/>
      <c r="WZN265" s="18"/>
      <c r="WZO265" s="18"/>
      <c r="WZP265" s="18"/>
      <c r="WZQ265" s="18"/>
      <c r="WZR265" s="18"/>
      <c r="WZS265" s="18"/>
      <c r="WZT265" s="18"/>
      <c r="WZU265" s="18"/>
      <c r="WZV265" s="18"/>
      <c r="WZW265" s="18"/>
      <c r="WZX265" s="18"/>
      <c r="WZY265" s="18"/>
      <c r="WZZ265" s="18"/>
      <c r="XAA265" s="18"/>
      <c r="XAB265" s="18"/>
      <c r="XAC265" s="18"/>
      <c r="XAD265" s="18"/>
      <c r="XAE265" s="18"/>
      <c r="XAF265" s="18"/>
      <c r="XAG265" s="18"/>
      <c r="XAH265" s="18"/>
      <c r="XAI265" s="18"/>
      <c r="XAJ265" s="18"/>
      <c r="XAK265" s="18"/>
      <c r="XAL265" s="18"/>
      <c r="XAM265" s="18"/>
      <c r="XAN265" s="18"/>
      <c r="XAO265" s="18"/>
      <c r="XAP265" s="18"/>
      <c r="XAQ265" s="18"/>
      <c r="XAR265" s="18"/>
      <c r="XAS265" s="18"/>
      <c r="XAT265" s="18"/>
      <c r="XAU265" s="18"/>
      <c r="XAV265" s="18"/>
      <c r="XAW265" s="18"/>
      <c r="XAX265" s="18"/>
      <c r="XAY265" s="18"/>
      <c r="XAZ265" s="18"/>
      <c r="XBA265" s="18"/>
      <c r="XBB265" s="18"/>
      <c r="XBC265" s="18"/>
      <c r="XBD265" s="18"/>
      <c r="XBE265" s="18"/>
      <c r="XBF265" s="18"/>
      <c r="XBG265" s="18"/>
      <c r="XBH265" s="18"/>
      <c r="XBI265" s="18"/>
      <c r="XBJ265" s="18"/>
      <c r="XBK265" s="18"/>
      <c r="XBL265" s="18"/>
      <c r="XBM265" s="18"/>
      <c r="XBN265" s="18"/>
      <c r="XBO265" s="18"/>
      <c r="XBP265" s="18"/>
      <c r="XBQ265" s="18"/>
      <c r="XBR265" s="18"/>
      <c r="XBS265" s="18"/>
      <c r="XBT265" s="18"/>
      <c r="XBU265" s="18"/>
      <c r="XBV265" s="18"/>
      <c r="XBW265" s="18"/>
      <c r="XBX265" s="18"/>
      <c r="XBY265" s="18"/>
      <c r="XBZ265" s="18"/>
      <c r="XCA265" s="18"/>
      <c r="XCB265" s="18"/>
      <c r="XCC265" s="18"/>
      <c r="XCD265" s="18"/>
      <c r="XCE265" s="18"/>
      <c r="XCF265" s="18"/>
      <c r="XCG265" s="18"/>
      <c r="XCH265" s="18"/>
      <c r="XCI265" s="18"/>
      <c r="XCJ265" s="18"/>
      <c r="XCK265" s="18"/>
      <c r="XCL265" s="18"/>
      <c r="XCM265" s="18"/>
      <c r="XCN265" s="18"/>
      <c r="XCO265" s="18"/>
      <c r="XCP265" s="18"/>
      <c r="XCQ265" s="18"/>
      <c r="XCR265" s="18"/>
      <c r="XCS265" s="18"/>
      <c r="XCT265" s="18"/>
      <c r="XCU265" s="18"/>
      <c r="XCV265" s="18"/>
      <c r="XCW265" s="18"/>
      <c r="XCX265" s="18"/>
      <c r="XCY265" s="18"/>
      <c r="XCZ265" s="18"/>
      <c r="XDA265" s="18"/>
      <c r="XDB265" s="18"/>
      <c r="XDC265" s="18"/>
      <c r="XDD265" s="18"/>
      <c r="XDE265" s="18"/>
      <c r="XDF265" s="18"/>
      <c r="XDG265" s="18"/>
      <c r="XDH265" s="18"/>
      <c r="XDI265" s="18"/>
      <c r="XDJ265" s="18"/>
      <c r="XDK265" s="18"/>
      <c r="XDL265" s="18"/>
      <c r="XDM265" s="18"/>
    </row>
    <row r="266" spans="1:16341" ht="14.25" hidden="1" customHeight="1">
      <c r="A266" s="20" t="str" cm="1">
        <f t="array" ref="A266:S306">_xlfn._xlws.FILTER(Mengenkalkulation!A302:S342,Mengenkalkulation!N302:N342=1,"")</f>
        <v/>
      </c>
      <c r="B266" s="19">
        <v>0</v>
      </c>
      <c r="C266" s="19">
        <v>0</v>
      </c>
      <c r="D266" s="19">
        <v>0</v>
      </c>
      <c r="E266" s="116">
        <v>0</v>
      </c>
      <c r="F266" s="117">
        <v>0</v>
      </c>
      <c r="G266" s="19">
        <v>0</v>
      </c>
      <c r="H266" s="19">
        <v>0</v>
      </c>
      <c r="I266" s="22">
        <v>0</v>
      </c>
      <c r="J266" s="20">
        <v>0</v>
      </c>
      <c r="K266" s="21">
        <v>0</v>
      </c>
      <c r="L266" s="22">
        <v>0</v>
      </c>
      <c r="M266" s="23">
        <v>1</v>
      </c>
      <c r="N266" s="19">
        <v>1</v>
      </c>
      <c r="O266" s="19">
        <v>0</v>
      </c>
      <c r="P266" s="19">
        <v>0</v>
      </c>
      <c r="Q266" s="19" t="str">
        <v xml:space="preserve">0 </v>
      </c>
      <c r="R266" s="19">
        <v>5</v>
      </c>
      <c r="S266" s="119">
        <v>0</v>
      </c>
      <c r="T266" s="83">
        <f>IF(G266="g",F266*R266/1000,R266)</f>
        <v>5</v>
      </c>
      <c r="V266" s="19">
        <f>IF(G266="g","kg",G266)</f>
        <v>0</v>
      </c>
      <c r="W266" s="19" t="str">
        <f>CONCATENATE(T266," ",V266)</f>
        <v>5 0</v>
      </c>
    </row>
    <row r="267" spans="1:16341" ht="14.25" hidden="1" customHeight="1">
      <c r="A267" s="20">
        <v>0</v>
      </c>
      <c r="B267" s="19">
        <v>0</v>
      </c>
      <c r="C267" s="19">
        <v>0</v>
      </c>
      <c r="D267" s="19">
        <v>0</v>
      </c>
      <c r="E267" s="116">
        <v>0</v>
      </c>
      <c r="F267" s="117">
        <v>0</v>
      </c>
      <c r="G267" s="19">
        <v>0</v>
      </c>
      <c r="H267" s="19">
        <v>0</v>
      </c>
      <c r="I267" s="22">
        <v>0</v>
      </c>
      <c r="J267" s="20">
        <v>0</v>
      </c>
      <c r="K267" s="21">
        <v>0</v>
      </c>
      <c r="L267" s="22">
        <v>0</v>
      </c>
      <c r="M267" s="23">
        <v>1</v>
      </c>
      <c r="N267" s="19">
        <v>1</v>
      </c>
      <c r="O267" s="19">
        <v>0</v>
      </c>
      <c r="P267" s="19">
        <v>0</v>
      </c>
      <c r="Q267" s="19" t="str">
        <v xml:space="preserve">0 </v>
      </c>
      <c r="R267" s="19">
        <v>5</v>
      </c>
      <c r="S267" s="119">
        <v>0</v>
      </c>
      <c r="T267" s="83">
        <f t="shared" ref="T267:T306" si="21">IF(G267="g",F267*R267/1000,R267)</f>
        <v>5</v>
      </c>
      <c r="V267" s="19">
        <f t="shared" ref="V267:V306" si="22">IF(G267="g","kg",G267)</f>
        <v>0</v>
      </c>
      <c r="W267" s="19" t="str">
        <f t="shared" ref="W267:W306" si="23">CONCATENATE(T267," ",V267)</f>
        <v>5 0</v>
      </c>
    </row>
    <row r="268" spans="1:16341" ht="14.25" hidden="1" customHeight="1">
      <c r="A268" s="20">
        <v>0</v>
      </c>
      <c r="B268" s="19">
        <v>0</v>
      </c>
      <c r="C268" s="19">
        <v>0</v>
      </c>
      <c r="D268" s="19">
        <v>0</v>
      </c>
      <c r="E268" s="116">
        <v>0</v>
      </c>
      <c r="F268" s="117">
        <v>0</v>
      </c>
      <c r="G268" s="19">
        <v>0</v>
      </c>
      <c r="H268" s="19">
        <v>0</v>
      </c>
      <c r="I268" s="22">
        <v>0</v>
      </c>
      <c r="J268" s="20">
        <v>0</v>
      </c>
      <c r="K268" s="21">
        <v>0</v>
      </c>
      <c r="L268" s="22">
        <v>0</v>
      </c>
      <c r="M268" s="23">
        <v>1</v>
      </c>
      <c r="N268" s="19">
        <v>1</v>
      </c>
      <c r="O268" s="19">
        <v>0</v>
      </c>
      <c r="P268" s="19">
        <v>0</v>
      </c>
      <c r="Q268" s="19" t="str">
        <v xml:space="preserve">0 </v>
      </c>
      <c r="R268" s="19">
        <v>5</v>
      </c>
      <c r="S268" s="119">
        <v>0</v>
      </c>
      <c r="T268" s="83">
        <f t="shared" si="21"/>
        <v>5</v>
      </c>
      <c r="V268" s="19">
        <f t="shared" si="22"/>
        <v>0</v>
      </c>
      <c r="W268" s="19" t="str">
        <f t="shared" si="23"/>
        <v>5 0</v>
      </c>
    </row>
    <row r="269" spans="1:16341" ht="14.25" hidden="1" customHeight="1">
      <c r="A269" s="20">
        <v>0</v>
      </c>
      <c r="B269" s="19">
        <v>0</v>
      </c>
      <c r="C269" s="19">
        <v>0</v>
      </c>
      <c r="D269" s="19">
        <v>0</v>
      </c>
      <c r="E269" s="116">
        <v>0</v>
      </c>
      <c r="F269" s="117">
        <v>0</v>
      </c>
      <c r="G269" s="19">
        <v>0</v>
      </c>
      <c r="H269" s="19">
        <v>0</v>
      </c>
      <c r="I269" s="22">
        <v>0</v>
      </c>
      <c r="J269" s="20">
        <v>0</v>
      </c>
      <c r="K269" s="21">
        <v>0</v>
      </c>
      <c r="L269" s="22">
        <v>0</v>
      </c>
      <c r="M269" s="23">
        <v>1</v>
      </c>
      <c r="N269" s="19">
        <v>1</v>
      </c>
      <c r="O269" s="19">
        <v>0</v>
      </c>
      <c r="P269" s="19">
        <v>0</v>
      </c>
      <c r="Q269" s="19" t="str">
        <v xml:space="preserve">0 </v>
      </c>
      <c r="R269" s="19">
        <v>5</v>
      </c>
      <c r="S269" s="119">
        <v>0</v>
      </c>
      <c r="T269" s="83">
        <f t="shared" si="21"/>
        <v>5</v>
      </c>
      <c r="V269" s="19">
        <f t="shared" si="22"/>
        <v>0</v>
      </c>
      <c r="W269" s="19" t="str">
        <f t="shared" si="23"/>
        <v>5 0</v>
      </c>
    </row>
    <row r="270" spans="1:16341" ht="14.25" hidden="1" customHeight="1">
      <c r="A270" s="20">
        <v>0</v>
      </c>
      <c r="B270" s="19">
        <v>0</v>
      </c>
      <c r="C270" s="19">
        <v>0</v>
      </c>
      <c r="D270" s="19">
        <v>0</v>
      </c>
      <c r="E270" s="116">
        <v>0</v>
      </c>
      <c r="F270" s="117">
        <v>0</v>
      </c>
      <c r="G270" s="19">
        <v>0</v>
      </c>
      <c r="H270" s="19">
        <v>0</v>
      </c>
      <c r="I270" s="22">
        <v>0</v>
      </c>
      <c r="J270" s="20">
        <v>0</v>
      </c>
      <c r="K270" s="21">
        <v>0</v>
      </c>
      <c r="L270" s="22">
        <v>0</v>
      </c>
      <c r="M270" s="23">
        <v>1</v>
      </c>
      <c r="N270" s="19">
        <v>1</v>
      </c>
      <c r="O270" s="19">
        <v>0</v>
      </c>
      <c r="P270" s="19">
        <v>0</v>
      </c>
      <c r="Q270" s="19" t="str">
        <v xml:space="preserve">0 </v>
      </c>
      <c r="R270" s="19">
        <v>5</v>
      </c>
      <c r="S270" s="119">
        <v>0</v>
      </c>
      <c r="T270" s="83">
        <f t="shared" si="21"/>
        <v>5</v>
      </c>
      <c r="V270" s="19">
        <f t="shared" si="22"/>
        <v>0</v>
      </c>
      <c r="W270" s="19" t="str">
        <f t="shared" si="23"/>
        <v>5 0</v>
      </c>
    </row>
    <row r="271" spans="1:16341" ht="14.25" hidden="1" customHeight="1">
      <c r="A271" s="20">
        <v>0</v>
      </c>
      <c r="B271" s="19">
        <v>0</v>
      </c>
      <c r="C271" s="19">
        <v>0</v>
      </c>
      <c r="D271" s="19">
        <v>0</v>
      </c>
      <c r="E271" s="116">
        <v>0</v>
      </c>
      <c r="F271" s="117">
        <v>0</v>
      </c>
      <c r="G271" s="19">
        <v>0</v>
      </c>
      <c r="H271" s="19">
        <v>0</v>
      </c>
      <c r="I271" s="22">
        <v>0</v>
      </c>
      <c r="J271" s="20">
        <v>0</v>
      </c>
      <c r="K271" s="21">
        <v>0</v>
      </c>
      <c r="L271" s="22">
        <v>0</v>
      </c>
      <c r="M271" s="23">
        <v>1</v>
      </c>
      <c r="N271" s="19">
        <v>1</v>
      </c>
      <c r="O271" s="19">
        <v>0</v>
      </c>
      <c r="P271" s="19">
        <v>0</v>
      </c>
      <c r="Q271" s="19" t="str">
        <v xml:space="preserve">0 </v>
      </c>
      <c r="R271" s="19">
        <v>5</v>
      </c>
      <c r="S271" s="119">
        <v>0</v>
      </c>
      <c r="T271" s="83">
        <f t="shared" si="21"/>
        <v>5</v>
      </c>
      <c r="V271" s="19">
        <f t="shared" si="22"/>
        <v>0</v>
      </c>
      <c r="W271" s="19" t="str">
        <f t="shared" si="23"/>
        <v>5 0</v>
      </c>
    </row>
    <row r="272" spans="1:16341" ht="14.25" hidden="1" customHeight="1">
      <c r="A272" s="20">
        <v>0</v>
      </c>
      <c r="B272" s="19">
        <v>0</v>
      </c>
      <c r="C272" s="19">
        <v>0</v>
      </c>
      <c r="D272" s="19">
        <v>0</v>
      </c>
      <c r="E272" s="116">
        <v>0</v>
      </c>
      <c r="F272" s="117">
        <v>0</v>
      </c>
      <c r="G272" s="19">
        <v>0</v>
      </c>
      <c r="H272" s="19">
        <v>0</v>
      </c>
      <c r="I272" s="22">
        <v>0</v>
      </c>
      <c r="J272" s="20">
        <v>0</v>
      </c>
      <c r="K272" s="21">
        <v>0</v>
      </c>
      <c r="L272" s="22">
        <v>0</v>
      </c>
      <c r="M272" s="23">
        <v>1</v>
      </c>
      <c r="N272" s="19">
        <v>1</v>
      </c>
      <c r="O272" s="19">
        <v>0</v>
      </c>
      <c r="P272" s="19">
        <v>0</v>
      </c>
      <c r="Q272" s="19" t="str">
        <v xml:space="preserve">0 </v>
      </c>
      <c r="R272" s="19">
        <v>5</v>
      </c>
      <c r="S272" s="119">
        <v>0</v>
      </c>
      <c r="T272" s="83">
        <f t="shared" si="21"/>
        <v>5</v>
      </c>
      <c r="V272" s="19">
        <f t="shared" si="22"/>
        <v>0</v>
      </c>
      <c r="W272" s="19" t="str">
        <f t="shared" si="23"/>
        <v>5 0</v>
      </c>
    </row>
    <row r="273" spans="1:23" ht="14.25" hidden="1" customHeight="1">
      <c r="A273" s="20">
        <v>0</v>
      </c>
      <c r="B273" s="19">
        <v>0</v>
      </c>
      <c r="C273" s="19">
        <v>0</v>
      </c>
      <c r="D273" s="19">
        <v>0</v>
      </c>
      <c r="E273" s="116">
        <v>0</v>
      </c>
      <c r="F273" s="117">
        <v>0</v>
      </c>
      <c r="G273" s="19">
        <v>0</v>
      </c>
      <c r="H273" s="19">
        <v>0</v>
      </c>
      <c r="I273" s="22">
        <v>0</v>
      </c>
      <c r="J273" s="20">
        <v>0</v>
      </c>
      <c r="K273" s="21">
        <v>0</v>
      </c>
      <c r="L273" s="22">
        <v>0</v>
      </c>
      <c r="M273" s="23">
        <v>1</v>
      </c>
      <c r="N273" s="19">
        <v>1</v>
      </c>
      <c r="O273" s="19">
        <v>0</v>
      </c>
      <c r="P273" s="19">
        <v>0</v>
      </c>
      <c r="Q273" s="19" t="str">
        <v xml:space="preserve">0 </v>
      </c>
      <c r="R273" s="19">
        <v>5</v>
      </c>
      <c r="S273" s="119">
        <v>0</v>
      </c>
      <c r="T273" s="83">
        <f t="shared" si="21"/>
        <v>5</v>
      </c>
      <c r="V273" s="19">
        <f t="shared" si="22"/>
        <v>0</v>
      </c>
      <c r="W273" s="19" t="str">
        <f t="shared" si="23"/>
        <v>5 0</v>
      </c>
    </row>
    <row r="274" spans="1:23" ht="14.25" hidden="1" customHeight="1">
      <c r="A274" s="20">
        <v>0</v>
      </c>
      <c r="B274" s="19">
        <v>0</v>
      </c>
      <c r="C274" s="19">
        <v>0</v>
      </c>
      <c r="D274" s="19">
        <v>0</v>
      </c>
      <c r="E274" s="116">
        <v>0</v>
      </c>
      <c r="F274" s="117">
        <v>0</v>
      </c>
      <c r="G274" s="19">
        <v>0</v>
      </c>
      <c r="H274" s="19">
        <v>0</v>
      </c>
      <c r="I274" s="22">
        <v>0</v>
      </c>
      <c r="J274" s="20">
        <v>0</v>
      </c>
      <c r="K274" s="21">
        <v>0</v>
      </c>
      <c r="L274" s="22">
        <v>0</v>
      </c>
      <c r="M274" s="23">
        <v>1</v>
      </c>
      <c r="N274" s="19">
        <v>1</v>
      </c>
      <c r="O274" s="19">
        <v>0</v>
      </c>
      <c r="P274" s="19">
        <v>0</v>
      </c>
      <c r="Q274" s="19" t="str">
        <v xml:space="preserve">0 </v>
      </c>
      <c r="R274" s="19">
        <v>5</v>
      </c>
      <c r="S274" s="119">
        <v>0</v>
      </c>
      <c r="T274" s="83">
        <f t="shared" si="21"/>
        <v>5</v>
      </c>
      <c r="V274" s="19">
        <f t="shared" si="22"/>
        <v>0</v>
      </c>
      <c r="W274" s="19" t="str">
        <f t="shared" si="23"/>
        <v>5 0</v>
      </c>
    </row>
    <row r="275" spans="1:23" ht="14.25" hidden="1" customHeight="1">
      <c r="A275" s="20">
        <v>0</v>
      </c>
      <c r="B275" s="19">
        <v>0</v>
      </c>
      <c r="C275" s="19">
        <v>0</v>
      </c>
      <c r="D275" s="19">
        <v>0</v>
      </c>
      <c r="E275" s="116">
        <v>0</v>
      </c>
      <c r="F275" s="117">
        <v>0</v>
      </c>
      <c r="G275" s="19">
        <v>0</v>
      </c>
      <c r="H275" s="19">
        <v>0</v>
      </c>
      <c r="I275" s="22">
        <v>0</v>
      </c>
      <c r="J275" s="20">
        <v>0</v>
      </c>
      <c r="K275" s="21">
        <v>0</v>
      </c>
      <c r="L275" s="22">
        <v>0</v>
      </c>
      <c r="M275" s="23">
        <v>1</v>
      </c>
      <c r="N275" s="19">
        <v>1</v>
      </c>
      <c r="O275" s="19">
        <v>0</v>
      </c>
      <c r="P275" s="19">
        <v>0</v>
      </c>
      <c r="Q275" s="19" t="str">
        <v xml:space="preserve">0 </v>
      </c>
      <c r="R275" s="19">
        <v>5</v>
      </c>
      <c r="S275" s="119">
        <v>0</v>
      </c>
      <c r="T275" s="83">
        <f t="shared" si="21"/>
        <v>5</v>
      </c>
      <c r="V275" s="19">
        <f t="shared" si="22"/>
        <v>0</v>
      </c>
      <c r="W275" s="19" t="str">
        <f t="shared" si="23"/>
        <v>5 0</v>
      </c>
    </row>
    <row r="276" spans="1:23" ht="14.25" hidden="1" customHeight="1">
      <c r="A276" s="20">
        <v>0</v>
      </c>
      <c r="B276" s="19">
        <v>0</v>
      </c>
      <c r="C276" s="19">
        <v>0</v>
      </c>
      <c r="D276" s="19">
        <v>0</v>
      </c>
      <c r="E276" s="116">
        <v>0</v>
      </c>
      <c r="F276" s="117">
        <v>0</v>
      </c>
      <c r="G276" s="19">
        <v>0</v>
      </c>
      <c r="H276" s="19">
        <v>0</v>
      </c>
      <c r="I276" s="22">
        <v>0</v>
      </c>
      <c r="J276" s="20">
        <v>0</v>
      </c>
      <c r="K276" s="21">
        <v>0</v>
      </c>
      <c r="L276" s="22">
        <v>0</v>
      </c>
      <c r="M276" s="23">
        <v>1</v>
      </c>
      <c r="N276" s="19">
        <v>1</v>
      </c>
      <c r="O276" s="19">
        <v>0</v>
      </c>
      <c r="P276" s="19">
        <v>0</v>
      </c>
      <c r="Q276" s="19" t="str">
        <v xml:space="preserve">0 </v>
      </c>
      <c r="R276" s="19">
        <v>5</v>
      </c>
      <c r="S276" s="119">
        <v>0</v>
      </c>
      <c r="T276" s="83">
        <f t="shared" si="21"/>
        <v>5</v>
      </c>
      <c r="V276" s="19">
        <f t="shared" si="22"/>
        <v>0</v>
      </c>
      <c r="W276" s="19" t="str">
        <f t="shared" si="23"/>
        <v>5 0</v>
      </c>
    </row>
    <row r="277" spans="1:23" ht="14.25" hidden="1" customHeight="1">
      <c r="A277" s="20">
        <v>0</v>
      </c>
      <c r="B277" s="19">
        <v>0</v>
      </c>
      <c r="C277" s="19">
        <v>0</v>
      </c>
      <c r="D277" s="19">
        <v>0</v>
      </c>
      <c r="E277" s="116">
        <v>0</v>
      </c>
      <c r="F277" s="117">
        <v>0</v>
      </c>
      <c r="G277" s="19">
        <v>0</v>
      </c>
      <c r="H277" s="19">
        <v>0</v>
      </c>
      <c r="I277" s="22">
        <v>0</v>
      </c>
      <c r="J277" s="20">
        <v>0</v>
      </c>
      <c r="K277" s="21">
        <v>0</v>
      </c>
      <c r="L277" s="22">
        <v>0</v>
      </c>
      <c r="M277" s="23">
        <v>1</v>
      </c>
      <c r="N277" s="19">
        <v>1</v>
      </c>
      <c r="O277" s="19">
        <v>0</v>
      </c>
      <c r="P277" s="19">
        <v>0</v>
      </c>
      <c r="Q277" s="19" t="str">
        <v xml:space="preserve">0 </v>
      </c>
      <c r="R277" s="19">
        <v>5</v>
      </c>
      <c r="S277" s="119">
        <v>0</v>
      </c>
      <c r="T277" s="83">
        <f t="shared" si="21"/>
        <v>5</v>
      </c>
      <c r="V277" s="19">
        <f t="shared" si="22"/>
        <v>0</v>
      </c>
      <c r="W277" s="19" t="str">
        <f t="shared" si="23"/>
        <v>5 0</v>
      </c>
    </row>
    <row r="278" spans="1:23" ht="14.25" hidden="1" customHeight="1">
      <c r="A278" s="20">
        <v>0</v>
      </c>
      <c r="B278" s="19">
        <v>0</v>
      </c>
      <c r="C278" s="19">
        <v>0</v>
      </c>
      <c r="D278" s="19">
        <v>0</v>
      </c>
      <c r="E278" s="116">
        <v>0</v>
      </c>
      <c r="F278" s="117">
        <v>0</v>
      </c>
      <c r="G278" s="19">
        <v>0</v>
      </c>
      <c r="H278" s="19">
        <v>0</v>
      </c>
      <c r="I278" s="22">
        <v>0</v>
      </c>
      <c r="J278" s="20">
        <v>0</v>
      </c>
      <c r="K278" s="21">
        <v>0</v>
      </c>
      <c r="L278" s="22">
        <v>0</v>
      </c>
      <c r="M278" s="23">
        <v>1</v>
      </c>
      <c r="N278" s="19">
        <v>1</v>
      </c>
      <c r="O278" s="19">
        <v>0</v>
      </c>
      <c r="P278" s="19">
        <v>0</v>
      </c>
      <c r="Q278" s="19" t="str">
        <v xml:space="preserve">0 </v>
      </c>
      <c r="R278" s="19">
        <v>5</v>
      </c>
      <c r="S278" s="119">
        <v>0</v>
      </c>
      <c r="T278" s="83">
        <f t="shared" si="21"/>
        <v>5</v>
      </c>
      <c r="V278" s="19">
        <f t="shared" si="22"/>
        <v>0</v>
      </c>
      <c r="W278" s="19" t="str">
        <f t="shared" si="23"/>
        <v>5 0</v>
      </c>
    </row>
    <row r="279" spans="1:23" ht="14.25" hidden="1" customHeight="1">
      <c r="A279" s="20">
        <v>0</v>
      </c>
      <c r="B279" s="19">
        <v>0</v>
      </c>
      <c r="C279" s="19">
        <v>0</v>
      </c>
      <c r="D279" s="19">
        <v>0</v>
      </c>
      <c r="E279" s="116">
        <v>0</v>
      </c>
      <c r="F279" s="117">
        <v>0</v>
      </c>
      <c r="G279" s="19">
        <v>0</v>
      </c>
      <c r="H279" s="19">
        <v>0</v>
      </c>
      <c r="I279" s="22">
        <v>0</v>
      </c>
      <c r="J279" s="20">
        <v>0</v>
      </c>
      <c r="K279" s="21">
        <v>0</v>
      </c>
      <c r="L279" s="22">
        <v>0</v>
      </c>
      <c r="M279" s="23">
        <v>1</v>
      </c>
      <c r="N279" s="19">
        <v>1</v>
      </c>
      <c r="O279" s="19">
        <v>0</v>
      </c>
      <c r="P279" s="19">
        <v>0</v>
      </c>
      <c r="Q279" s="19" t="str">
        <v xml:space="preserve">0 </v>
      </c>
      <c r="R279" s="19">
        <v>5</v>
      </c>
      <c r="S279" s="119">
        <v>0</v>
      </c>
      <c r="T279" s="83">
        <f t="shared" si="21"/>
        <v>5</v>
      </c>
      <c r="V279" s="19">
        <f t="shared" si="22"/>
        <v>0</v>
      </c>
      <c r="W279" s="19" t="str">
        <f t="shared" si="23"/>
        <v>5 0</v>
      </c>
    </row>
    <row r="280" spans="1:23" ht="14.25" hidden="1" customHeight="1">
      <c r="A280" s="20">
        <v>0</v>
      </c>
      <c r="B280" s="19">
        <v>0</v>
      </c>
      <c r="C280" s="19">
        <v>0</v>
      </c>
      <c r="D280" s="19">
        <v>0</v>
      </c>
      <c r="E280" s="116">
        <v>0</v>
      </c>
      <c r="F280" s="117">
        <v>0</v>
      </c>
      <c r="G280" s="19">
        <v>0</v>
      </c>
      <c r="H280" s="19">
        <v>0</v>
      </c>
      <c r="I280" s="22">
        <v>0</v>
      </c>
      <c r="J280" s="20">
        <v>0</v>
      </c>
      <c r="K280" s="21">
        <v>0</v>
      </c>
      <c r="L280" s="22">
        <v>0</v>
      </c>
      <c r="M280" s="23">
        <v>1</v>
      </c>
      <c r="N280" s="19">
        <v>1</v>
      </c>
      <c r="O280" s="19">
        <v>0</v>
      </c>
      <c r="P280" s="19">
        <v>0</v>
      </c>
      <c r="Q280" s="19" t="str">
        <v xml:space="preserve">0 </v>
      </c>
      <c r="R280" s="19">
        <v>5</v>
      </c>
      <c r="S280" s="119">
        <v>0</v>
      </c>
      <c r="T280" s="83">
        <f t="shared" si="21"/>
        <v>5</v>
      </c>
      <c r="V280" s="19">
        <f t="shared" si="22"/>
        <v>0</v>
      </c>
      <c r="W280" s="19" t="str">
        <f t="shared" si="23"/>
        <v>5 0</v>
      </c>
    </row>
    <row r="281" spans="1:23" ht="14.25" hidden="1" customHeight="1">
      <c r="A281" s="20">
        <v>0</v>
      </c>
      <c r="B281" s="19">
        <v>0</v>
      </c>
      <c r="C281" s="19">
        <v>0</v>
      </c>
      <c r="D281" s="19">
        <v>0</v>
      </c>
      <c r="E281" s="116">
        <v>0</v>
      </c>
      <c r="F281" s="117">
        <v>0</v>
      </c>
      <c r="G281" s="19">
        <v>0</v>
      </c>
      <c r="H281" s="19">
        <v>0</v>
      </c>
      <c r="I281" s="22">
        <v>0</v>
      </c>
      <c r="J281" s="20">
        <v>0</v>
      </c>
      <c r="K281" s="21">
        <v>0</v>
      </c>
      <c r="L281" s="22">
        <v>0</v>
      </c>
      <c r="M281" s="23">
        <v>1</v>
      </c>
      <c r="N281" s="19">
        <v>1</v>
      </c>
      <c r="O281" s="19">
        <v>0</v>
      </c>
      <c r="P281" s="19">
        <v>0</v>
      </c>
      <c r="Q281" s="19" t="str">
        <v xml:space="preserve">0 </v>
      </c>
      <c r="R281" s="19">
        <v>5</v>
      </c>
      <c r="S281" s="119">
        <v>0</v>
      </c>
      <c r="T281" s="83">
        <f t="shared" si="21"/>
        <v>5</v>
      </c>
      <c r="V281" s="19">
        <f t="shared" si="22"/>
        <v>0</v>
      </c>
      <c r="W281" s="19" t="str">
        <f t="shared" si="23"/>
        <v>5 0</v>
      </c>
    </row>
    <row r="282" spans="1:23" ht="14.25" hidden="1" customHeight="1">
      <c r="A282" s="20">
        <v>0</v>
      </c>
      <c r="B282" s="19">
        <v>0</v>
      </c>
      <c r="C282" s="19">
        <v>0</v>
      </c>
      <c r="D282" s="19">
        <v>0</v>
      </c>
      <c r="E282" s="116">
        <v>0</v>
      </c>
      <c r="F282" s="117">
        <v>0</v>
      </c>
      <c r="G282" s="19">
        <v>0</v>
      </c>
      <c r="H282" s="19">
        <v>0</v>
      </c>
      <c r="I282" s="22">
        <v>0</v>
      </c>
      <c r="J282" s="20">
        <v>0</v>
      </c>
      <c r="K282" s="21">
        <v>0</v>
      </c>
      <c r="L282" s="22">
        <v>0</v>
      </c>
      <c r="M282" s="23">
        <v>1</v>
      </c>
      <c r="N282" s="19">
        <v>1</v>
      </c>
      <c r="O282" s="19">
        <v>0</v>
      </c>
      <c r="P282" s="19">
        <v>0</v>
      </c>
      <c r="Q282" s="19" t="str">
        <v xml:space="preserve">0 </v>
      </c>
      <c r="R282" s="19">
        <v>5</v>
      </c>
      <c r="S282" s="119">
        <v>0</v>
      </c>
      <c r="T282" s="83">
        <f t="shared" si="21"/>
        <v>5</v>
      </c>
      <c r="V282" s="19">
        <f t="shared" si="22"/>
        <v>0</v>
      </c>
      <c r="W282" s="19" t="str">
        <f t="shared" si="23"/>
        <v>5 0</v>
      </c>
    </row>
    <row r="283" spans="1:23" ht="14.25" hidden="1" customHeight="1">
      <c r="A283" s="20">
        <v>0</v>
      </c>
      <c r="B283" s="19">
        <v>0</v>
      </c>
      <c r="C283" s="19">
        <v>0</v>
      </c>
      <c r="D283" s="19">
        <v>0</v>
      </c>
      <c r="E283" s="116">
        <v>0</v>
      </c>
      <c r="F283" s="117">
        <v>0</v>
      </c>
      <c r="G283" s="19">
        <v>0</v>
      </c>
      <c r="H283" s="19">
        <v>0</v>
      </c>
      <c r="I283" s="22">
        <v>0</v>
      </c>
      <c r="J283" s="20">
        <v>0</v>
      </c>
      <c r="K283" s="21">
        <v>0</v>
      </c>
      <c r="L283" s="22">
        <v>0</v>
      </c>
      <c r="M283" s="23">
        <v>1</v>
      </c>
      <c r="N283" s="19">
        <v>1</v>
      </c>
      <c r="O283" s="19">
        <v>0</v>
      </c>
      <c r="P283" s="19">
        <v>0</v>
      </c>
      <c r="Q283" s="19" t="str">
        <v xml:space="preserve">0 </v>
      </c>
      <c r="R283" s="19">
        <v>5</v>
      </c>
      <c r="S283" s="119">
        <v>0</v>
      </c>
      <c r="T283" s="83">
        <f t="shared" si="21"/>
        <v>5</v>
      </c>
      <c r="V283" s="19">
        <f t="shared" si="22"/>
        <v>0</v>
      </c>
      <c r="W283" s="19" t="str">
        <f t="shared" si="23"/>
        <v>5 0</v>
      </c>
    </row>
    <row r="284" spans="1:23" ht="14.25" hidden="1" customHeight="1">
      <c r="A284" s="20">
        <v>0</v>
      </c>
      <c r="B284" s="19">
        <v>0</v>
      </c>
      <c r="C284" s="19">
        <v>0</v>
      </c>
      <c r="D284" s="19">
        <v>0</v>
      </c>
      <c r="E284" s="116">
        <v>0</v>
      </c>
      <c r="F284" s="117">
        <v>0</v>
      </c>
      <c r="G284" s="19">
        <v>0</v>
      </c>
      <c r="H284" s="19">
        <v>0</v>
      </c>
      <c r="I284" s="22">
        <v>0</v>
      </c>
      <c r="J284" s="20">
        <v>0</v>
      </c>
      <c r="K284" s="21">
        <v>0</v>
      </c>
      <c r="L284" s="22">
        <v>0</v>
      </c>
      <c r="M284" s="23">
        <v>1</v>
      </c>
      <c r="N284" s="19">
        <v>1</v>
      </c>
      <c r="O284" s="19">
        <v>0</v>
      </c>
      <c r="P284" s="19">
        <v>0</v>
      </c>
      <c r="Q284" s="19" t="str">
        <v xml:space="preserve">0 </v>
      </c>
      <c r="R284" s="19">
        <v>5</v>
      </c>
      <c r="S284" s="119">
        <v>0</v>
      </c>
      <c r="T284" s="83">
        <f t="shared" si="21"/>
        <v>5</v>
      </c>
      <c r="V284" s="19">
        <f t="shared" si="22"/>
        <v>0</v>
      </c>
      <c r="W284" s="19" t="str">
        <f t="shared" si="23"/>
        <v>5 0</v>
      </c>
    </row>
    <row r="285" spans="1:23" ht="14.25" hidden="1" customHeight="1">
      <c r="A285" s="20">
        <v>0</v>
      </c>
      <c r="B285" s="19">
        <v>0</v>
      </c>
      <c r="C285" s="19">
        <v>0</v>
      </c>
      <c r="D285" s="19">
        <v>0</v>
      </c>
      <c r="E285" s="116">
        <v>0</v>
      </c>
      <c r="F285" s="117">
        <v>0</v>
      </c>
      <c r="G285" s="19">
        <v>0</v>
      </c>
      <c r="H285" s="19">
        <v>0</v>
      </c>
      <c r="I285" s="22">
        <v>0</v>
      </c>
      <c r="J285" s="20">
        <v>0</v>
      </c>
      <c r="K285" s="21">
        <v>0</v>
      </c>
      <c r="L285" s="22">
        <v>0</v>
      </c>
      <c r="M285" s="23">
        <v>1</v>
      </c>
      <c r="N285" s="19">
        <v>1</v>
      </c>
      <c r="O285" s="19">
        <v>0</v>
      </c>
      <c r="P285" s="19">
        <v>0</v>
      </c>
      <c r="Q285" s="19" t="str">
        <v xml:space="preserve">0 </v>
      </c>
      <c r="R285" s="19">
        <v>5</v>
      </c>
      <c r="S285" s="119">
        <v>0</v>
      </c>
      <c r="T285" s="83">
        <f t="shared" si="21"/>
        <v>5</v>
      </c>
      <c r="V285" s="19">
        <f t="shared" si="22"/>
        <v>0</v>
      </c>
      <c r="W285" s="19" t="str">
        <f t="shared" si="23"/>
        <v>5 0</v>
      </c>
    </row>
    <row r="286" spans="1:23" ht="14.25" hidden="1" customHeight="1">
      <c r="A286" s="20">
        <v>0</v>
      </c>
      <c r="B286" s="19">
        <v>0</v>
      </c>
      <c r="C286" s="19">
        <v>0</v>
      </c>
      <c r="D286" s="19">
        <v>0</v>
      </c>
      <c r="E286" s="116">
        <v>0</v>
      </c>
      <c r="F286" s="117">
        <v>0</v>
      </c>
      <c r="G286" s="19">
        <v>0</v>
      </c>
      <c r="H286" s="19">
        <v>0</v>
      </c>
      <c r="I286" s="22">
        <v>0</v>
      </c>
      <c r="J286" s="20">
        <v>0</v>
      </c>
      <c r="K286" s="21">
        <v>0</v>
      </c>
      <c r="L286" s="22">
        <v>0</v>
      </c>
      <c r="M286" s="23">
        <v>1</v>
      </c>
      <c r="N286" s="19">
        <v>1</v>
      </c>
      <c r="O286" s="19">
        <v>0</v>
      </c>
      <c r="P286" s="19">
        <v>0</v>
      </c>
      <c r="Q286" s="19" t="str">
        <v xml:space="preserve">0 </v>
      </c>
      <c r="R286" s="19">
        <v>5</v>
      </c>
      <c r="S286" s="119">
        <v>0</v>
      </c>
      <c r="T286" s="83">
        <f t="shared" si="21"/>
        <v>5</v>
      </c>
      <c r="V286" s="19">
        <f t="shared" si="22"/>
        <v>0</v>
      </c>
      <c r="W286" s="19" t="str">
        <f t="shared" si="23"/>
        <v>5 0</v>
      </c>
    </row>
    <row r="287" spans="1:23" ht="14.25" hidden="1" customHeight="1">
      <c r="A287" s="20">
        <v>0</v>
      </c>
      <c r="B287" s="19">
        <v>0</v>
      </c>
      <c r="C287" s="19">
        <v>0</v>
      </c>
      <c r="D287" s="19">
        <v>0</v>
      </c>
      <c r="E287" s="116">
        <v>0</v>
      </c>
      <c r="F287" s="117">
        <v>0</v>
      </c>
      <c r="G287" s="19">
        <v>0</v>
      </c>
      <c r="H287" s="19">
        <v>0</v>
      </c>
      <c r="I287" s="22">
        <v>0</v>
      </c>
      <c r="J287" s="20">
        <v>0</v>
      </c>
      <c r="K287" s="21">
        <v>0</v>
      </c>
      <c r="L287" s="22">
        <v>0</v>
      </c>
      <c r="M287" s="23">
        <v>1</v>
      </c>
      <c r="N287" s="19">
        <v>1</v>
      </c>
      <c r="O287" s="19">
        <v>0</v>
      </c>
      <c r="P287" s="19">
        <v>0</v>
      </c>
      <c r="Q287" s="19" t="str">
        <v xml:space="preserve">0 </v>
      </c>
      <c r="R287" s="19">
        <v>5</v>
      </c>
      <c r="S287" s="119">
        <v>0</v>
      </c>
      <c r="T287" s="83">
        <f t="shared" si="21"/>
        <v>5</v>
      </c>
      <c r="V287" s="19">
        <f t="shared" si="22"/>
        <v>0</v>
      </c>
      <c r="W287" s="19" t="str">
        <f t="shared" si="23"/>
        <v>5 0</v>
      </c>
    </row>
    <row r="288" spans="1:23" ht="14.25" hidden="1" customHeight="1">
      <c r="A288" s="20">
        <v>0</v>
      </c>
      <c r="B288" s="19">
        <v>0</v>
      </c>
      <c r="C288" s="19">
        <v>0</v>
      </c>
      <c r="D288" s="19">
        <v>0</v>
      </c>
      <c r="E288" s="116">
        <v>0</v>
      </c>
      <c r="F288" s="117">
        <v>0</v>
      </c>
      <c r="G288" s="19">
        <v>0</v>
      </c>
      <c r="H288" s="19">
        <v>0</v>
      </c>
      <c r="I288" s="22">
        <v>0</v>
      </c>
      <c r="J288" s="20">
        <v>0</v>
      </c>
      <c r="K288" s="21">
        <v>0</v>
      </c>
      <c r="L288" s="22">
        <v>0</v>
      </c>
      <c r="M288" s="23">
        <v>1</v>
      </c>
      <c r="N288" s="19">
        <v>1</v>
      </c>
      <c r="O288" s="19">
        <v>0</v>
      </c>
      <c r="P288" s="19">
        <v>0</v>
      </c>
      <c r="Q288" s="19" t="str">
        <v xml:space="preserve">0 </v>
      </c>
      <c r="R288" s="19">
        <v>5</v>
      </c>
      <c r="S288" s="119">
        <v>0</v>
      </c>
      <c r="T288" s="83">
        <f t="shared" si="21"/>
        <v>5</v>
      </c>
      <c r="V288" s="19">
        <f t="shared" si="22"/>
        <v>0</v>
      </c>
      <c r="W288" s="19" t="str">
        <f t="shared" si="23"/>
        <v>5 0</v>
      </c>
    </row>
    <row r="289" spans="1:23" ht="14.25" hidden="1" customHeight="1">
      <c r="A289" s="20">
        <v>0</v>
      </c>
      <c r="B289" s="19">
        <v>0</v>
      </c>
      <c r="C289" s="19">
        <v>0</v>
      </c>
      <c r="D289" s="19">
        <v>0</v>
      </c>
      <c r="E289" s="116">
        <v>0</v>
      </c>
      <c r="F289" s="117">
        <v>0</v>
      </c>
      <c r="G289" s="19">
        <v>0</v>
      </c>
      <c r="H289" s="19">
        <v>0</v>
      </c>
      <c r="I289" s="22">
        <v>0</v>
      </c>
      <c r="J289" s="20">
        <v>0</v>
      </c>
      <c r="K289" s="21">
        <v>0</v>
      </c>
      <c r="L289" s="22">
        <v>0</v>
      </c>
      <c r="M289" s="23">
        <v>1</v>
      </c>
      <c r="N289" s="19">
        <v>1</v>
      </c>
      <c r="O289" s="19">
        <v>0</v>
      </c>
      <c r="P289" s="19">
        <v>0</v>
      </c>
      <c r="Q289" s="19" t="str">
        <v xml:space="preserve">0 </v>
      </c>
      <c r="R289" s="19">
        <v>5</v>
      </c>
      <c r="S289" s="119">
        <v>0</v>
      </c>
      <c r="T289" s="83">
        <f t="shared" si="21"/>
        <v>5</v>
      </c>
      <c r="V289" s="19">
        <f t="shared" si="22"/>
        <v>0</v>
      </c>
      <c r="W289" s="19" t="str">
        <f t="shared" si="23"/>
        <v>5 0</v>
      </c>
    </row>
    <row r="290" spans="1:23" ht="14.25" hidden="1" customHeight="1">
      <c r="A290" s="20">
        <v>0</v>
      </c>
      <c r="B290" s="19">
        <v>0</v>
      </c>
      <c r="C290" s="19">
        <v>0</v>
      </c>
      <c r="D290" s="19">
        <v>0</v>
      </c>
      <c r="E290" s="116">
        <v>0</v>
      </c>
      <c r="F290" s="117">
        <v>0</v>
      </c>
      <c r="G290" s="19">
        <v>0</v>
      </c>
      <c r="H290" s="19">
        <v>0</v>
      </c>
      <c r="I290" s="22">
        <v>0</v>
      </c>
      <c r="J290" s="20">
        <v>0</v>
      </c>
      <c r="K290" s="21">
        <v>0</v>
      </c>
      <c r="L290" s="22">
        <v>0</v>
      </c>
      <c r="M290" s="23">
        <v>1</v>
      </c>
      <c r="N290" s="19">
        <v>1</v>
      </c>
      <c r="O290" s="19">
        <v>0</v>
      </c>
      <c r="P290" s="19">
        <v>0</v>
      </c>
      <c r="Q290" s="19" t="str">
        <v xml:space="preserve">0 </v>
      </c>
      <c r="R290" s="19">
        <v>5</v>
      </c>
      <c r="S290" s="119">
        <v>0</v>
      </c>
      <c r="T290" s="83">
        <f t="shared" si="21"/>
        <v>5</v>
      </c>
      <c r="V290" s="19">
        <f t="shared" si="22"/>
        <v>0</v>
      </c>
      <c r="W290" s="19" t="str">
        <f t="shared" si="23"/>
        <v>5 0</v>
      </c>
    </row>
    <row r="291" spans="1:23" ht="14.25" hidden="1" customHeight="1">
      <c r="A291" s="20">
        <v>0</v>
      </c>
      <c r="B291" s="19">
        <v>0</v>
      </c>
      <c r="C291" s="19">
        <v>0</v>
      </c>
      <c r="D291" s="19">
        <v>0</v>
      </c>
      <c r="E291" s="116">
        <v>0</v>
      </c>
      <c r="F291" s="117">
        <v>0</v>
      </c>
      <c r="G291" s="19">
        <v>0</v>
      </c>
      <c r="H291" s="19">
        <v>0</v>
      </c>
      <c r="I291" s="22">
        <v>0</v>
      </c>
      <c r="J291" s="20">
        <v>0</v>
      </c>
      <c r="K291" s="21">
        <v>0</v>
      </c>
      <c r="L291" s="22">
        <v>0</v>
      </c>
      <c r="M291" s="23">
        <v>1</v>
      </c>
      <c r="N291" s="19">
        <v>1</v>
      </c>
      <c r="O291" s="19">
        <v>0</v>
      </c>
      <c r="P291" s="19">
        <v>0</v>
      </c>
      <c r="Q291" s="19" t="str">
        <v xml:space="preserve">0 </v>
      </c>
      <c r="R291" s="19">
        <v>5</v>
      </c>
      <c r="S291" s="119">
        <v>0</v>
      </c>
      <c r="T291" s="83">
        <f t="shared" si="21"/>
        <v>5</v>
      </c>
      <c r="V291" s="19">
        <f t="shared" si="22"/>
        <v>0</v>
      </c>
      <c r="W291" s="19" t="str">
        <f t="shared" si="23"/>
        <v>5 0</v>
      </c>
    </row>
    <row r="292" spans="1:23" ht="14.25" hidden="1" customHeight="1">
      <c r="A292" s="20">
        <v>0</v>
      </c>
      <c r="B292" s="19">
        <v>0</v>
      </c>
      <c r="C292" s="19">
        <v>0</v>
      </c>
      <c r="D292" s="19">
        <v>0</v>
      </c>
      <c r="E292" s="116">
        <v>0</v>
      </c>
      <c r="F292" s="117">
        <v>0</v>
      </c>
      <c r="G292" s="19">
        <v>0</v>
      </c>
      <c r="H292" s="19">
        <v>0</v>
      </c>
      <c r="I292" s="22">
        <v>0</v>
      </c>
      <c r="J292" s="20">
        <v>0</v>
      </c>
      <c r="K292" s="21">
        <v>0</v>
      </c>
      <c r="L292" s="22">
        <v>0</v>
      </c>
      <c r="M292" s="23">
        <v>1</v>
      </c>
      <c r="N292" s="19">
        <v>1</v>
      </c>
      <c r="O292" s="19">
        <v>0</v>
      </c>
      <c r="P292" s="19">
        <v>0</v>
      </c>
      <c r="Q292" s="19" t="str">
        <v xml:space="preserve">0 </v>
      </c>
      <c r="R292" s="19">
        <v>5</v>
      </c>
      <c r="S292" s="119">
        <v>0</v>
      </c>
      <c r="T292" s="83">
        <f t="shared" si="21"/>
        <v>5</v>
      </c>
      <c r="V292" s="19">
        <f t="shared" si="22"/>
        <v>0</v>
      </c>
      <c r="W292" s="19" t="str">
        <f t="shared" si="23"/>
        <v>5 0</v>
      </c>
    </row>
    <row r="293" spans="1:23" ht="14.25" hidden="1" customHeight="1">
      <c r="A293" s="20">
        <v>0</v>
      </c>
      <c r="B293" s="19">
        <v>0</v>
      </c>
      <c r="C293" s="19">
        <v>0</v>
      </c>
      <c r="D293" s="19">
        <v>0</v>
      </c>
      <c r="E293" s="116">
        <v>0</v>
      </c>
      <c r="F293" s="117">
        <v>0</v>
      </c>
      <c r="G293" s="19">
        <v>0</v>
      </c>
      <c r="H293" s="19">
        <v>0</v>
      </c>
      <c r="I293" s="22">
        <v>0</v>
      </c>
      <c r="J293" s="20">
        <v>0</v>
      </c>
      <c r="K293" s="21">
        <v>0</v>
      </c>
      <c r="L293" s="22">
        <v>0</v>
      </c>
      <c r="M293" s="23">
        <v>1</v>
      </c>
      <c r="N293" s="19">
        <v>1</v>
      </c>
      <c r="O293" s="19">
        <v>0</v>
      </c>
      <c r="P293" s="19">
        <v>0</v>
      </c>
      <c r="Q293" s="19" t="str">
        <v xml:space="preserve">0 </v>
      </c>
      <c r="R293" s="19">
        <v>5</v>
      </c>
      <c r="S293" s="119">
        <v>0</v>
      </c>
      <c r="T293" s="83">
        <f t="shared" si="21"/>
        <v>5</v>
      </c>
      <c r="V293" s="19">
        <f t="shared" si="22"/>
        <v>0</v>
      </c>
      <c r="W293" s="19" t="str">
        <f t="shared" si="23"/>
        <v>5 0</v>
      </c>
    </row>
    <row r="294" spans="1:23" ht="14.25" hidden="1" customHeight="1">
      <c r="A294" s="20">
        <v>0</v>
      </c>
      <c r="B294" s="19">
        <v>0</v>
      </c>
      <c r="C294" s="19">
        <v>0</v>
      </c>
      <c r="D294" s="19">
        <v>0</v>
      </c>
      <c r="E294" s="116">
        <v>0</v>
      </c>
      <c r="F294" s="117">
        <v>0</v>
      </c>
      <c r="G294" s="19">
        <v>0</v>
      </c>
      <c r="H294" s="19">
        <v>0</v>
      </c>
      <c r="I294" s="22">
        <v>0</v>
      </c>
      <c r="J294" s="20">
        <v>0</v>
      </c>
      <c r="K294" s="21">
        <v>0</v>
      </c>
      <c r="L294" s="22">
        <v>0</v>
      </c>
      <c r="M294" s="23">
        <v>1</v>
      </c>
      <c r="N294" s="19">
        <v>1</v>
      </c>
      <c r="O294" s="19">
        <v>0</v>
      </c>
      <c r="P294" s="19">
        <v>0</v>
      </c>
      <c r="Q294" s="19" t="str">
        <v xml:space="preserve">0 </v>
      </c>
      <c r="R294" s="19">
        <v>5</v>
      </c>
      <c r="S294" s="119">
        <v>0</v>
      </c>
      <c r="T294" s="83">
        <f t="shared" si="21"/>
        <v>5</v>
      </c>
      <c r="V294" s="19">
        <f t="shared" si="22"/>
        <v>0</v>
      </c>
      <c r="W294" s="19" t="str">
        <f t="shared" si="23"/>
        <v>5 0</v>
      </c>
    </row>
    <row r="295" spans="1:23" ht="14.25" hidden="1" customHeight="1">
      <c r="A295" s="20">
        <v>0</v>
      </c>
      <c r="B295" s="19">
        <v>0</v>
      </c>
      <c r="C295" s="19">
        <v>0</v>
      </c>
      <c r="D295" s="19">
        <v>0</v>
      </c>
      <c r="E295" s="116">
        <v>0</v>
      </c>
      <c r="F295" s="117">
        <v>0</v>
      </c>
      <c r="G295" s="19">
        <v>0</v>
      </c>
      <c r="H295" s="19">
        <v>0</v>
      </c>
      <c r="I295" s="22">
        <v>0</v>
      </c>
      <c r="J295" s="20">
        <v>0</v>
      </c>
      <c r="K295" s="21">
        <v>0</v>
      </c>
      <c r="L295" s="22">
        <v>0</v>
      </c>
      <c r="M295" s="23">
        <v>1</v>
      </c>
      <c r="N295" s="19">
        <v>1</v>
      </c>
      <c r="O295" s="19">
        <v>0</v>
      </c>
      <c r="P295" s="19">
        <v>0</v>
      </c>
      <c r="Q295" s="19" t="str">
        <v xml:space="preserve">0 </v>
      </c>
      <c r="R295" s="19">
        <v>5</v>
      </c>
      <c r="S295" s="119">
        <v>0</v>
      </c>
      <c r="T295" s="83">
        <f t="shared" si="21"/>
        <v>5</v>
      </c>
      <c r="V295" s="19">
        <f t="shared" si="22"/>
        <v>0</v>
      </c>
      <c r="W295" s="19" t="str">
        <f t="shared" si="23"/>
        <v>5 0</v>
      </c>
    </row>
    <row r="296" spans="1:23" ht="14.25" hidden="1" customHeight="1">
      <c r="A296" s="20">
        <v>0</v>
      </c>
      <c r="B296" s="19">
        <v>0</v>
      </c>
      <c r="C296" s="19">
        <v>0</v>
      </c>
      <c r="D296" s="19">
        <v>0</v>
      </c>
      <c r="E296" s="116">
        <v>0</v>
      </c>
      <c r="F296" s="117">
        <v>0</v>
      </c>
      <c r="G296" s="19">
        <v>0</v>
      </c>
      <c r="H296" s="19">
        <v>0</v>
      </c>
      <c r="I296" s="22">
        <v>0</v>
      </c>
      <c r="J296" s="20">
        <v>0</v>
      </c>
      <c r="K296" s="21">
        <v>0</v>
      </c>
      <c r="L296" s="22">
        <v>0</v>
      </c>
      <c r="M296" s="23">
        <v>1</v>
      </c>
      <c r="N296" s="19">
        <v>1</v>
      </c>
      <c r="O296" s="19">
        <v>0</v>
      </c>
      <c r="P296" s="19">
        <v>0</v>
      </c>
      <c r="Q296" s="19" t="str">
        <v xml:space="preserve">0 </v>
      </c>
      <c r="R296" s="19">
        <v>5</v>
      </c>
      <c r="S296" s="119">
        <v>0</v>
      </c>
      <c r="T296" s="83">
        <f t="shared" si="21"/>
        <v>5</v>
      </c>
      <c r="V296" s="19">
        <f t="shared" si="22"/>
        <v>0</v>
      </c>
      <c r="W296" s="19" t="str">
        <f t="shared" si="23"/>
        <v>5 0</v>
      </c>
    </row>
    <row r="297" spans="1:23" ht="14.25" hidden="1" customHeight="1">
      <c r="A297" s="20">
        <v>0</v>
      </c>
      <c r="B297" s="19">
        <v>0</v>
      </c>
      <c r="C297" s="19">
        <v>0</v>
      </c>
      <c r="D297" s="19">
        <v>0</v>
      </c>
      <c r="E297" s="116">
        <v>0</v>
      </c>
      <c r="F297" s="117">
        <v>0</v>
      </c>
      <c r="G297" s="19">
        <v>0</v>
      </c>
      <c r="H297" s="19">
        <v>0</v>
      </c>
      <c r="I297" s="22">
        <v>0</v>
      </c>
      <c r="J297" s="20">
        <v>0</v>
      </c>
      <c r="K297" s="21">
        <v>0</v>
      </c>
      <c r="L297" s="22">
        <v>0</v>
      </c>
      <c r="M297" s="23">
        <v>1</v>
      </c>
      <c r="N297" s="19">
        <v>1</v>
      </c>
      <c r="O297" s="19">
        <v>0</v>
      </c>
      <c r="P297" s="19">
        <v>0</v>
      </c>
      <c r="Q297" s="19" t="str">
        <v xml:space="preserve">0 </v>
      </c>
      <c r="R297" s="19">
        <v>5</v>
      </c>
      <c r="S297" s="119">
        <v>0</v>
      </c>
      <c r="T297" s="83">
        <f t="shared" si="21"/>
        <v>5</v>
      </c>
      <c r="V297" s="19">
        <f t="shared" si="22"/>
        <v>0</v>
      </c>
      <c r="W297" s="19" t="str">
        <f t="shared" si="23"/>
        <v>5 0</v>
      </c>
    </row>
    <row r="298" spans="1:23" ht="14.25" hidden="1" customHeight="1">
      <c r="A298" s="20">
        <v>0</v>
      </c>
      <c r="B298" s="19">
        <v>0</v>
      </c>
      <c r="C298" s="19">
        <v>0</v>
      </c>
      <c r="D298" s="19">
        <v>0</v>
      </c>
      <c r="E298" s="116">
        <v>0</v>
      </c>
      <c r="F298" s="117">
        <v>0</v>
      </c>
      <c r="G298" s="19">
        <v>0</v>
      </c>
      <c r="H298" s="19">
        <v>0</v>
      </c>
      <c r="I298" s="22">
        <v>0</v>
      </c>
      <c r="J298" s="20">
        <v>0</v>
      </c>
      <c r="K298" s="21">
        <v>0</v>
      </c>
      <c r="L298" s="22">
        <v>0</v>
      </c>
      <c r="M298" s="23">
        <v>1</v>
      </c>
      <c r="N298" s="19">
        <v>1</v>
      </c>
      <c r="O298" s="19">
        <v>0</v>
      </c>
      <c r="P298" s="19">
        <v>0</v>
      </c>
      <c r="Q298" s="19" t="str">
        <v xml:space="preserve">0 </v>
      </c>
      <c r="R298" s="19">
        <v>5</v>
      </c>
      <c r="S298" s="119">
        <v>0</v>
      </c>
      <c r="T298" s="83">
        <f t="shared" si="21"/>
        <v>5</v>
      </c>
      <c r="V298" s="19">
        <f t="shared" si="22"/>
        <v>0</v>
      </c>
      <c r="W298" s="19" t="str">
        <f t="shared" si="23"/>
        <v>5 0</v>
      </c>
    </row>
    <row r="299" spans="1:23" ht="14.25" hidden="1" customHeight="1">
      <c r="A299" s="20">
        <v>0</v>
      </c>
      <c r="B299" s="19">
        <v>0</v>
      </c>
      <c r="C299" s="19">
        <v>0</v>
      </c>
      <c r="D299" s="19">
        <v>0</v>
      </c>
      <c r="E299" s="116">
        <v>0</v>
      </c>
      <c r="F299" s="117">
        <v>0</v>
      </c>
      <c r="G299" s="19">
        <v>0</v>
      </c>
      <c r="H299" s="19">
        <v>0</v>
      </c>
      <c r="I299" s="22">
        <v>0</v>
      </c>
      <c r="J299" s="20">
        <v>0</v>
      </c>
      <c r="K299" s="21">
        <v>0</v>
      </c>
      <c r="L299" s="22">
        <v>0</v>
      </c>
      <c r="M299" s="23">
        <v>1</v>
      </c>
      <c r="N299" s="19">
        <v>1</v>
      </c>
      <c r="O299" s="19">
        <v>0</v>
      </c>
      <c r="P299" s="19">
        <v>0</v>
      </c>
      <c r="Q299" s="19" t="str">
        <v xml:space="preserve">0 </v>
      </c>
      <c r="R299" s="19">
        <v>5</v>
      </c>
      <c r="S299" s="119">
        <v>0</v>
      </c>
      <c r="T299" s="83">
        <f t="shared" si="21"/>
        <v>5</v>
      </c>
      <c r="V299" s="19">
        <f t="shared" si="22"/>
        <v>0</v>
      </c>
      <c r="W299" s="19" t="str">
        <f t="shared" si="23"/>
        <v>5 0</v>
      </c>
    </row>
    <row r="300" spans="1:23" ht="14.25" hidden="1" customHeight="1">
      <c r="A300" s="20">
        <v>0</v>
      </c>
      <c r="B300" s="19">
        <v>0</v>
      </c>
      <c r="C300" s="19">
        <v>0</v>
      </c>
      <c r="D300" s="19">
        <v>0</v>
      </c>
      <c r="E300" s="116">
        <v>0</v>
      </c>
      <c r="F300" s="117">
        <v>0</v>
      </c>
      <c r="G300" s="19">
        <v>0</v>
      </c>
      <c r="H300" s="19">
        <v>0</v>
      </c>
      <c r="I300" s="22">
        <v>0</v>
      </c>
      <c r="J300" s="20">
        <v>0</v>
      </c>
      <c r="K300" s="21">
        <v>0</v>
      </c>
      <c r="L300" s="22">
        <v>0</v>
      </c>
      <c r="M300" s="23">
        <v>1</v>
      </c>
      <c r="N300" s="19">
        <v>1</v>
      </c>
      <c r="O300" s="19">
        <v>0</v>
      </c>
      <c r="P300" s="19">
        <v>0</v>
      </c>
      <c r="Q300" s="19" t="str">
        <v xml:space="preserve">0 </v>
      </c>
      <c r="R300" s="19">
        <v>5</v>
      </c>
      <c r="S300" s="119">
        <v>0</v>
      </c>
      <c r="T300" s="83">
        <f t="shared" si="21"/>
        <v>5</v>
      </c>
      <c r="V300" s="19">
        <f t="shared" si="22"/>
        <v>0</v>
      </c>
      <c r="W300" s="19" t="str">
        <f t="shared" si="23"/>
        <v>5 0</v>
      </c>
    </row>
    <row r="301" spans="1:23" ht="14.25" hidden="1" customHeight="1">
      <c r="A301" s="20">
        <v>0</v>
      </c>
      <c r="B301" s="19">
        <v>0</v>
      </c>
      <c r="C301" s="19">
        <v>0</v>
      </c>
      <c r="D301" s="19">
        <v>0</v>
      </c>
      <c r="E301" s="116">
        <v>0</v>
      </c>
      <c r="F301" s="117">
        <v>0</v>
      </c>
      <c r="G301" s="19">
        <v>0</v>
      </c>
      <c r="H301" s="19">
        <v>0</v>
      </c>
      <c r="I301" s="22">
        <v>0</v>
      </c>
      <c r="J301" s="20">
        <v>0</v>
      </c>
      <c r="K301" s="21">
        <v>0</v>
      </c>
      <c r="L301" s="22">
        <v>0</v>
      </c>
      <c r="M301" s="23">
        <v>1</v>
      </c>
      <c r="N301" s="19">
        <v>1</v>
      </c>
      <c r="O301" s="19">
        <v>0</v>
      </c>
      <c r="P301" s="19">
        <v>0</v>
      </c>
      <c r="Q301" s="19" t="str">
        <v xml:space="preserve">0 </v>
      </c>
      <c r="R301" s="19">
        <v>5</v>
      </c>
      <c r="S301" s="119">
        <v>0</v>
      </c>
      <c r="T301" s="83">
        <f t="shared" si="21"/>
        <v>5</v>
      </c>
      <c r="V301" s="19">
        <f t="shared" si="22"/>
        <v>0</v>
      </c>
      <c r="W301" s="19" t="str">
        <f t="shared" si="23"/>
        <v>5 0</v>
      </c>
    </row>
    <row r="302" spans="1:23" ht="14.25" hidden="1" customHeight="1">
      <c r="A302" s="20">
        <v>0</v>
      </c>
      <c r="B302" s="19">
        <v>0</v>
      </c>
      <c r="C302" s="19">
        <v>0</v>
      </c>
      <c r="D302" s="19">
        <v>0</v>
      </c>
      <c r="E302" s="116">
        <v>0</v>
      </c>
      <c r="F302" s="117">
        <v>0</v>
      </c>
      <c r="G302" s="19">
        <v>0</v>
      </c>
      <c r="H302" s="19">
        <v>0</v>
      </c>
      <c r="I302" s="22">
        <v>0</v>
      </c>
      <c r="J302" s="20">
        <v>0</v>
      </c>
      <c r="K302" s="21">
        <v>0</v>
      </c>
      <c r="L302" s="22">
        <v>0</v>
      </c>
      <c r="M302" s="23">
        <v>1</v>
      </c>
      <c r="N302" s="19">
        <v>1</v>
      </c>
      <c r="O302" s="19">
        <v>0</v>
      </c>
      <c r="P302" s="19">
        <v>0</v>
      </c>
      <c r="Q302" s="19" t="str">
        <v xml:space="preserve">0 </v>
      </c>
      <c r="R302" s="19">
        <v>5</v>
      </c>
      <c r="S302" s="119">
        <v>0</v>
      </c>
      <c r="T302" s="83">
        <f t="shared" si="21"/>
        <v>5</v>
      </c>
      <c r="V302" s="19">
        <f t="shared" si="22"/>
        <v>0</v>
      </c>
      <c r="W302" s="19" t="str">
        <f t="shared" si="23"/>
        <v>5 0</v>
      </c>
    </row>
    <row r="303" spans="1:23" ht="14.25" hidden="1" customHeight="1">
      <c r="A303" s="20">
        <v>0</v>
      </c>
      <c r="B303" s="19">
        <v>0</v>
      </c>
      <c r="C303" s="19">
        <v>0</v>
      </c>
      <c r="D303" s="19">
        <v>0</v>
      </c>
      <c r="E303" s="116">
        <v>0</v>
      </c>
      <c r="F303" s="117">
        <v>0</v>
      </c>
      <c r="G303" s="19">
        <v>0</v>
      </c>
      <c r="H303" s="19">
        <v>0</v>
      </c>
      <c r="I303" s="22">
        <v>0</v>
      </c>
      <c r="J303" s="20">
        <v>0</v>
      </c>
      <c r="K303" s="21">
        <v>0</v>
      </c>
      <c r="L303" s="22">
        <v>0</v>
      </c>
      <c r="M303" s="23">
        <v>1</v>
      </c>
      <c r="N303" s="19">
        <v>1</v>
      </c>
      <c r="O303" s="19">
        <v>0</v>
      </c>
      <c r="P303" s="19">
        <v>0</v>
      </c>
      <c r="Q303" s="19" t="str">
        <v xml:space="preserve">0 </v>
      </c>
      <c r="R303" s="19">
        <v>5</v>
      </c>
      <c r="S303" s="119">
        <v>0</v>
      </c>
      <c r="T303" s="83">
        <f t="shared" si="21"/>
        <v>5</v>
      </c>
      <c r="V303" s="19">
        <f t="shared" si="22"/>
        <v>0</v>
      </c>
      <c r="W303" s="19" t="str">
        <f t="shared" si="23"/>
        <v>5 0</v>
      </c>
    </row>
    <row r="304" spans="1:23" ht="14.25" hidden="1" customHeight="1">
      <c r="A304" s="20">
        <v>0</v>
      </c>
      <c r="B304" s="19">
        <v>0</v>
      </c>
      <c r="C304" s="19">
        <v>0</v>
      </c>
      <c r="D304" s="19">
        <v>0</v>
      </c>
      <c r="E304" s="116">
        <v>0</v>
      </c>
      <c r="F304" s="117">
        <v>0</v>
      </c>
      <c r="G304" s="19">
        <v>0</v>
      </c>
      <c r="H304" s="19">
        <v>0</v>
      </c>
      <c r="I304" s="22">
        <v>0</v>
      </c>
      <c r="J304" s="20">
        <v>0</v>
      </c>
      <c r="K304" s="21">
        <v>0</v>
      </c>
      <c r="L304" s="22">
        <v>0</v>
      </c>
      <c r="M304" s="23">
        <v>1</v>
      </c>
      <c r="N304" s="19">
        <v>1</v>
      </c>
      <c r="O304" s="19">
        <v>0</v>
      </c>
      <c r="P304" s="19">
        <v>0</v>
      </c>
      <c r="Q304" s="19" t="str">
        <v xml:space="preserve">0 </v>
      </c>
      <c r="R304" s="19">
        <v>5</v>
      </c>
      <c r="S304" s="119">
        <v>0</v>
      </c>
      <c r="T304" s="83">
        <f t="shared" si="21"/>
        <v>5</v>
      </c>
      <c r="V304" s="19">
        <f t="shared" si="22"/>
        <v>0</v>
      </c>
      <c r="W304" s="19" t="str">
        <f t="shared" si="23"/>
        <v>5 0</v>
      </c>
    </row>
    <row r="305" spans="1:16341" ht="14.25" hidden="1" customHeight="1">
      <c r="A305" s="20">
        <v>0</v>
      </c>
      <c r="B305" s="19">
        <v>0</v>
      </c>
      <c r="C305" s="19">
        <v>0</v>
      </c>
      <c r="D305" s="19">
        <v>0</v>
      </c>
      <c r="E305" s="116">
        <v>0</v>
      </c>
      <c r="F305" s="117">
        <v>0</v>
      </c>
      <c r="G305" s="19">
        <v>0</v>
      </c>
      <c r="H305" s="19">
        <v>0</v>
      </c>
      <c r="I305" s="22">
        <v>0</v>
      </c>
      <c r="J305" s="20">
        <v>0</v>
      </c>
      <c r="K305" s="21">
        <v>0</v>
      </c>
      <c r="L305" s="22">
        <v>0</v>
      </c>
      <c r="M305" s="23">
        <v>1</v>
      </c>
      <c r="N305" s="19">
        <v>1</v>
      </c>
      <c r="O305" s="19">
        <v>0</v>
      </c>
      <c r="P305" s="19">
        <v>0</v>
      </c>
      <c r="Q305" s="19" t="str">
        <v xml:space="preserve">0 </v>
      </c>
      <c r="R305" s="19">
        <v>5</v>
      </c>
      <c r="S305" s="119">
        <v>0</v>
      </c>
      <c r="T305" s="83">
        <f t="shared" si="21"/>
        <v>5</v>
      </c>
      <c r="V305" s="19">
        <f t="shared" si="22"/>
        <v>0</v>
      </c>
      <c r="W305" s="19" t="str">
        <f t="shared" si="23"/>
        <v>5 0</v>
      </c>
    </row>
    <row r="306" spans="1:16341" ht="14.25" hidden="1" customHeight="1">
      <c r="A306" s="20">
        <v>0</v>
      </c>
      <c r="B306" s="19">
        <v>0</v>
      </c>
      <c r="C306" s="19">
        <v>0</v>
      </c>
      <c r="D306" s="19">
        <v>0</v>
      </c>
      <c r="E306" s="116">
        <v>0</v>
      </c>
      <c r="F306" s="117">
        <v>0</v>
      </c>
      <c r="G306" s="19">
        <v>0</v>
      </c>
      <c r="H306" s="19">
        <v>0</v>
      </c>
      <c r="I306" s="22">
        <v>0</v>
      </c>
      <c r="J306" s="20">
        <v>0</v>
      </c>
      <c r="K306" s="21">
        <v>0</v>
      </c>
      <c r="L306" s="22">
        <v>0</v>
      </c>
      <c r="M306" s="23">
        <v>1</v>
      </c>
      <c r="N306" s="19">
        <v>1</v>
      </c>
      <c r="O306" s="19">
        <v>0</v>
      </c>
      <c r="P306" s="19">
        <v>0</v>
      </c>
      <c r="Q306" s="19" t="str">
        <v xml:space="preserve">0 </v>
      </c>
      <c r="R306" s="19">
        <v>5</v>
      </c>
      <c r="S306" s="119">
        <v>0</v>
      </c>
      <c r="T306" s="83">
        <f t="shared" si="21"/>
        <v>5</v>
      </c>
      <c r="V306" s="19">
        <f t="shared" si="22"/>
        <v>0</v>
      </c>
      <c r="W306" s="19" t="str">
        <f t="shared" si="23"/>
        <v>5 0</v>
      </c>
    </row>
    <row r="307" spans="1:16341" ht="13.5" hidden="1" customHeight="1">
      <c r="A307" s="8" t="s">
        <v>823</v>
      </c>
      <c r="B307" s="7"/>
      <c r="C307" s="7"/>
      <c r="D307" s="7"/>
      <c r="E307" s="136"/>
      <c r="F307" s="137"/>
      <c r="G307" s="7"/>
      <c r="H307" s="7"/>
      <c r="I307" s="138"/>
      <c r="J307" s="8"/>
      <c r="K307" s="139"/>
      <c r="L307" s="138"/>
      <c r="M307" s="140"/>
      <c r="N307" s="7"/>
      <c r="O307" s="7"/>
      <c r="P307" s="7"/>
      <c r="Q307" s="137" t="str">
        <f>Mengenkalkulation!Q341</f>
        <v xml:space="preserve">0 </v>
      </c>
      <c r="R307" s="7"/>
      <c r="S307" s="141">
        <f>Mengenkalkulation!S343</f>
        <v>0</v>
      </c>
      <c r="Y307" s="119"/>
    </row>
    <row r="308" spans="1:16341" ht="14.25" hidden="1" customHeight="1">
      <c r="I308" s="22"/>
      <c r="Q308" s="19"/>
      <c r="S308" s="119"/>
    </row>
    <row r="309" spans="1:16341" ht="14.25" hidden="1" customHeight="1">
      <c r="I309" s="22"/>
      <c r="Q309" s="19"/>
      <c r="S309" s="119"/>
    </row>
    <row r="310" spans="1:16341" ht="14.25" hidden="1" customHeight="1">
      <c r="I310" s="22"/>
      <c r="Q310" s="19"/>
      <c r="S310" s="119"/>
    </row>
    <row r="311" spans="1:16341" s="15" customFormat="1" ht="27.75" hidden="1" customHeight="1">
      <c r="A311" s="282" t="s">
        <v>702</v>
      </c>
      <c r="B311" s="85" t="s">
        <v>573</v>
      </c>
      <c r="C311" s="86" t="s">
        <v>575</v>
      </c>
      <c r="D311" s="86" t="s">
        <v>794</v>
      </c>
      <c r="E311" s="283" t="s">
        <v>793</v>
      </c>
      <c r="F311" s="118" t="s">
        <v>703</v>
      </c>
      <c r="G311" s="87" t="s">
        <v>760</v>
      </c>
      <c r="H311" s="86" t="s">
        <v>759</v>
      </c>
      <c r="I311" s="284" t="s">
        <v>830</v>
      </c>
      <c r="J311" s="89" t="s">
        <v>524</v>
      </c>
      <c r="K311" s="86" t="s">
        <v>759</v>
      </c>
      <c r="L311" s="86" t="s">
        <v>5</v>
      </c>
      <c r="M311" s="86"/>
      <c r="N311" s="86" t="s">
        <v>813</v>
      </c>
      <c r="O311" s="86" t="s">
        <v>767</v>
      </c>
      <c r="P311" s="86"/>
      <c r="Q311" s="285" t="s">
        <v>811</v>
      </c>
      <c r="R311" s="286" t="s">
        <v>821</v>
      </c>
      <c r="S311" s="289" t="s">
        <v>12</v>
      </c>
      <c r="T311" s="91" t="s">
        <v>815</v>
      </c>
      <c r="U311" s="91"/>
      <c r="V311" s="87"/>
      <c r="W311" s="86" t="s">
        <v>766</v>
      </c>
      <c r="X311" s="18"/>
      <c r="Y311" s="18"/>
      <c r="Z311" s="18"/>
      <c r="AA311" s="18"/>
      <c r="AB311" s="18"/>
      <c r="AC311" s="18"/>
      <c r="AD311" s="18"/>
      <c r="AE311" s="18"/>
      <c r="AF311" s="18"/>
      <c r="AG311" s="18"/>
      <c r="AH311" s="18"/>
      <c r="AI311" s="18"/>
      <c r="AJ311" s="18"/>
      <c r="AK311" s="18"/>
      <c r="AL311" s="18"/>
      <c r="AM311" s="18"/>
      <c r="AN311" s="18"/>
      <c r="AO311" s="18"/>
      <c r="AP311" s="18"/>
      <c r="AQ311" s="18"/>
      <c r="AR311" s="18"/>
      <c r="AS311" s="18"/>
      <c r="AT311" s="18"/>
      <c r="AU311" s="18"/>
      <c r="AV311" s="18"/>
      <c r="AW311" s="18"/>
      <c r="AX311" s="18"/>
      <c r="AY311" s="18"/>
      <c r="AZ311" s="18"/>
      <c r="BA311" s="18"/>
      <c r="BB311" s="18"/>
      <c r="BC311" s="18"/>
      <c r="BD311" s="18"/>
      <c r="BE311" s="18"/>
      <c r="BF311" s="18"/>
      <c r="BG311" s="18"/>
      <c r="BH311" s="18"/>
      <c r="BI311" s="18"/>
      <c r="BJ311" s="18"/>
      <c r="BK311" s="18"/>
      <c r="BL311" s="18"/>
      <c r="BM311" s="18"/>
      <c r="BN311" s="18"/>
      <c r="BO311" s="18"/>
      <c r="BP311" s="18"/>
      <c r="BQ311" s="18"/>
      <c r="BR311" s="18"/>
      <c r="BS311" s="18"/>
      <c r="BT311" s="18"/>
      <c r="BU311" s="18"/>
      <c r="BV311" s="18"/>
      <c r="BW311" s="18"/>
      <c r="BX311" s="18"/>
      <c r="BY311" s="18"/>
      <c r="BZ311" s="18"/>
      <c r="CA311" s="18"/>
      <c r="CB311" s="18"/>
      <c r="CC311" s="18"/>
      <c r="CD311" s="18"/>
      <c r="CE311" s="18"/>
      <c r="CF311" s="18"/>
      <c r="CG311" s="18"/>
      <c r="CH311" s="18"/>
      <c r="CI311" s="18"/>
      <c r="CJ311" s="18"/>
      <c r="CK311" s="18"/>
      <c r="CL311" s="18"/>
      <c r="CM311" s="18"/>
      <c r="CN311" s="18"/>
      <c r="CO311" s="18"/>
      <c r="CP311" s="18"/>
      <c r="CQ311" s="18"/>
      <c r="CR311" s="18"/>
      <c r="CS311" s="18"/>
      <c r="CT311" s="18"/>
      <c r="CU311" s="18"/>
      <c r="CV311" s="18"/>
      <c r="CW311" s="18"/>
      <c r="CX311" s="18"/>
      <c r="CY311" s="18"/>
      <c r="CZ311" s="18"/>
      <c r="DA311" s="18"/>
      <c r="DB311" s="18"/>
      <c r="DC311" s="18"/>
      <c r="DD311" s="18"/>
      <c r="DE311" s="18"/>
      <c r="DF311" s="18"/>
      <c r="DG311" s="18"/>
      <c r="DH311" s="18"/>
      <c r="DI311" s="18"/>
      <c r="DJ311" s="18"/>
      <c r="DK311" s="18"/>
      <c r="DL311" s="18"/>
      <c r="DM311" s="18"/>
      <c r="DN311" s="18"/>
      <c r="DO311" s="18"/>
      <c r="DP311" s="18"/>
      <c r="DQ311" s="18"/>
      <c r="DR311" s="18"/>
      <c r="DS311" s="18"/>
      <c r="DT311" s="18"/>
      <c r="DU311" s="18"/>
      <c r="DV311" s="18"/>
      <c r="DW311" s="18"/>
      <c r="DX311" s="18"/>
      <c r="DY311" s="18"/>
      <c r="DZ311" s="18"/>
      <c r="EA311" s="18"/>
      <c r="EB311" s="18"/>
      <c r="EC311" s="18"/>
      <c r="ED311" s="18"/>
      <c r="EE311" s="18"/>
      <c r="EF311" s="18"/>
      <c r="EG311" s="18"/>
      <c r="EH311" s="18"/>
      <c r="EI311" s="18"/>
      <c r="EJ311" s="18"/>
      <c r="EK311" s="18"/>
      <c r="EL311" s="18"/>
      <c r="EM311" s="18"/>
      <c r="EN311" s="18"/>
      <c r="EO311" s="18"/>
      <c r="EP311" s="18"/>
      <c r="EQ311" s="18"/>
      <c r="ER311" s="18"/>
      <c r="ES311" s="18"/>
      <c r="ET311" s="18"/>
      <c r="EU311" s="18"/>
      <c r="EV311" s="18"/>
      <c r="EW311" s="18"/>
      <c r="EX311" s="18"/>
      <c r="EY311" s="18"/>
      <c r="EZ311" s="18"/>
      <c r="FA311" s="18"/>
      <c r="FB311" s="18"/>
      <c r="FC311" s="18"/>
      <c r="FD311" s="18"/>
      <c r="FE311" s="18"/>
      <c r="FF311" s="18"/>
      <c r="FG311" s="18"/>
      <c r="FH311" s="18"/>
      <c r="FI311" s="18"/>
      <c r="FJ311" s="18"/>
      <c r="FK311" s="18"/>
      <c r="FL311" s="18"/>
      <c r="FM311" s="18"/>
      <c r="FN311" s="18"/>
      <c r="FO311" s="18"/>
      <c r="FP311" s="18"/>
      <c r="FQ311" s="18"/>
      <c r="FR311" s="18"/>
      <c r="FS311" s="18"/>
      <c r="FT311" s="18"/>
      <c r="FU311" s="18"/>
      <c r="FV311" s="18"/>
      <c r="FW311" s="18"/>
      <c r="FX311" s="18"/>
      <c r="FY311" s="18"/>
      <c r="FZ311" s="18"/>
      <c r="GA311" s="18"/>
      <c r="GB311" s="18"/>
      <c r="GC311" s="18"/>
      <c r="GD311" s="18"/>
      <c r="GE311" s="18"/>
      <c r="GF311" s="18"/>
      <c r="GG311" s="18"/>
      <c r="GH311" s="18"/>
      <c r="GI311" s="18"/>
      <c r="GJ311" s="18"/>
      <c r="GK311" s="18"/>
      <c r="GL311" s="18"/>
      <c r="GM311" s="18"/>
      <c r="GN311" s="18"/>
      <c r="GO311" s="18"/>
      <c r="GP311" s="18"/>
      <c r="GQ311" s="18"/>
      <c r="GR311" s="18"/>
      <c r="GS311" s="18"/>
      <c r="GT311" s="18"/>
      <c r="GU311" s="18"/>
      <c r="GV311" s="18"/>
      <c r="GW311" s="18"/>
      <c r="GX311" s="18"/>
      <c r="GY311" s="18"/>
      <c r="GZ311" s="18"/>
      <c r="HA311" s="18"/>
      <c r="HB311" s="18"/>
      <c r="HC311" s="18"/>
      <c r="HD311" s="18"/>
      <c r="HE311" s="18"/>
      <c r="HF311" s="18"/>
      <c r="HG311" s="18"/>
      <c r="HH311" s="18"/>
      <c r="HI311" s="18"/>
      <c r="HJ311" s="18"/>
      <c r="HK311" s="18"/>
      <c r="HL311" s="18"/>
      <c r="HM311" s="18"/>
      <c r="HN311" s="18"/>
      <c r="HO311" s="18"/>
      <c r="HP311" s="18"/>
      <c r="HQ311" s="18"/>
      <c r="HR311" s="18"/>
      <c r="HS311" s="18"/>
      <c r="HT311" s="18"/>
      <c r="HU311" s="18"/>
      <c r="HV311" s="18"/>
      <c r="HW311" s="18"/>
      <c r="HX311" s="18"/>
      <c r="HY311" s="18"/>
      <c r="HZ311" s="18"/>
      <c r="IA311" s="18"/>
      <c r="IB311" s="18"/>
      <c r="IC311" s="18"/>
      <c r="ID311" s="18"/>
      <c r="IE311" s="18"/>
      <c r="IF311" s="18"/>
      <c r="IG311" s="18"/>
      <c r="IH311" s="18"/>
      <c r="II311" s="18"/>
      <c r="IJ311" s="18"/>
      <c r="IK311" s="18"/>
      <c r="IL311" s="18"/>
      <c r="IM311" s="18"/>
      <c r="IN311" s="18"/>
      <c r="IO311" s="18"/>
      <c r="IP311" s="18"/>
      <c r="IQ311" s="18"/>
      <c r="IR311" s="18"/>
      <c r="IS311" s="18"/>
      <c r="IT311" s="18"/>
      <c r="IU311" s="18"/>
      <c r="IV311" s="18"/>
      <c r="IW311" s="18"/>
      <c r="IX311" s="18"/>
      <c r="IY311" s="18"/>
      <c r="IZ311" s="18"/>
      <c r="JA311" s="18"/>
      <c r="JB311" s="18"/>
      <c r="JC311" s="18"/>
      <c r="JD311" s="18"/>
      <c r="JE311" s="18"/>
      <c r="JF311" s="18"/>
      <c r="JG311" s="18"/>
      <c r="JH311" s="18"/>
      <c r="JI311" s="18"/>
      <c r="JJ311" s="18"/>
      <c r="JK311" s="18"/>
      <c r="JL311" s="18"/>
      <c r="JM311" s="18"/>
      <c r="JN311" s="18"/>
      <c r="JO311" s="18"/>
      <c r="JP311" s="18"/>
      <c r="JQ311" s="18"/>
      <c r="JR311" s="18"/>
      <c r="JS311" s="18"/>
      <c r="JT311" s="18"/>
      <c r="JU311" s="18"/>
      <c r="JV311" s="18"/>
      <c r="JW311" s="18"/>
      <c r="JX311" s="18"/>
      <c r="JY311" s="18"/>
      <c r="JZ311" s="18"/>
      <c r="KA311" s="18"/>
      <c r="KB311" s="18"/>
      <c r="KC311" s="18"/>
      <c r="KD311" s="18"/>
      <c r="KE311" s="18"/>
      <c r="KF311" s="18"/>
      <c r="KG311" s="18"/>
      <c r="KH311" s="18"/>
      <c r="KI311" s="18"/>
      <c r="KJ311" s="18"/>
      <c r="KK311" s="18"/>
      <c r="KL311" s="18"/>
      <c r="KM311" s="18"/>
      <c r="KN311" s="18"/>
      <c r="KO311" s="18"/>
      <c r="KP311" s="18"/>
      <c r="KQ311" s="18"/>
      <c r="KR311" s="18"/>
      <c r="KS311" s="18"/>
      <c r="KT311" s="18"/>
      <c r="KU311" s="18"/>
      <c r="KV311" s="18"/>
      <c r="KW311" s="18"/>
      <c r="KX311" s="18"/>
      <c r="KY311" s="18"/>
      <c r="KZ311" s="18"/>
      <c r="LA311" s="18"/>
      <c r="LB311" s="18"/>
      <c r="LC311" s="18"/>
      <c r="LD311" s="18"/>
      <c r="LE311" s="18"/>
      <c r="LF311" s="18"/>
      <c r="LG311" s="18"/>
      <c r="LH311" s="18"/>
      <c r="LI311" s="18"/>
      <c r="LJ311" s="18"/>
      <c r="LK311" s="18"/>
      <c r="LL311" s="18"/>
      <c r="LM311" s="18"/>
      <c r="LN311" s="18"/>
      <c r="LO311" s="18"/>
      <c r="LP311" s="18"/>
      <c r="LQ311" s="18"/>
      <c r="LR311" s="18"/>
      <c r="LS311" s="18"/>
      <c r="LT311" s="18"/>
      <c r="LU311" s="18"/>
      <c r="LV311" s="18"/>
      <c r="LW311" s="18"/>
      <c r="LX311" s="18"/>
      <c r="LY311" s="18"/>
      <c r="LZ311" s="18"/>
      <c r="MA311" s="18"/>
      <c r="MB311" s="18"/>
      <c r="MC311" s="18"/>
      <c r="MD311" s="18"/>
      <c r="ME311" s="18"/>
      <c r="MF311" s="18"/>
      <c r="MG311" s="18"/>
      <c r="MH311" s="18"/>
      <c r="MI311" s="18"/>
      <c r="MJ311" s="18"/>
      <c r="MK311" s="18"/>
      <c r="ML311" s="18"/>
      <c r="MM311" s="18"/>
      <c r="MN311" s="18"/>
      <c r="MO311" s="18"/>
      <c r="MP311" s="18"/>
      <c r="MQ311" s="18"/>
      <c r="MR311" s="18"/>
      <c r="MS311" s="18"/>
      <c r="MT311" s="18"/>
      <c r="MU311" s="18"/>
      <c r="MV311" s="18"/>
      <c r="MW311" s="18"/>
      <c r="MX311" s="18"/>
      <c r="MY311" s="18"/>
      <c r="MZ311" s="18"/>
      <c r="NA311" s="18"/>
      <c r="NB311" s="18"/>
      <c r="NC311" s="18"/>
      <c r="ND311" s="18"/>
      <c r="NE311" s="18"/>
      <c r="NF311" s="18"/>
      <c r="NG311" s="18"/>
      <c r="NH311" s="18"/>
      <c r="NI311" s="18"/>
      <c r="NJ311" s="18"/>
      <c r="NK311" s="18"/>
      <c r="NL311" s="18"/>
      <c r="NM311" s="18"/>
      <c r="NN311" s="18"/>
      <c r="NO311" s="18"/>
      <c r="NP311" s="18"/>
      <c r="NQ311" s="18"/>
      <c r="NR311" s="18"/>
      <c r="NS311" s="18"/>
      <c r="NT311" s="18"/>
      <c r="NU311" s="18"/>
      <c r="NV311" s="18"/>
      <c r="NW311" s="18"/>
      <c r="NX311" s="18"/>
      <c r="NY311" s="18"/>
      <c r="NZ311" s="18"/>
      <c r="OA311" s="18"/>
      <c r="OB311" s="18"/>
      <c r="OC311" s="18"/>
      <c r="OD311" s="18"/>
      <c r="OE311" s="18"/>
      <c r="OF311" s="18"/>
      <c r="OG311" s="18"/>
      <c r="OH311" s="18"/>
      <c r="OI311" s="18"/>
      <c r="OJ311" s="18"/>
      <c r="OK311" s="18"/>
      <c r="OL311" s="18"/>
      <c r="OM311" s="18"/>
      <c r="ON311" s="18"/>
      <c r="OO311" s="18"/>
      <c r="OP311" s="18"/>
      <c r="OQ311" s="18"/>
      <c r="OR311" s="18"/>
      <c r="OS311" s="18"/>
      <c r="OT311" s="18"/>
      <c r="OU311" s="18"/>
      <c r="OV311" s="18"/>
      <c r="OW311" s="18"/>
      <c r="OX311" s="18"/>
      <c r="OY311" s="18"/>
      <c r="OZ311" s="18"/>
      <c r="PA311" s="18"/>
      <c r="PB311" s="18"/>
      <c r="PC311" s="18"/>
      <c r="PD311" s="18"/>
      <c r="PE311" s="18"/>
      <c r="PF311" s="18"/>
      <c r="PG311" s="18"/>
      <c r="PH311" s="18"/>
      <c r="PI311" s="18"/>
      <c r="PJ311" s="18"/>
      <c r="PK311" s="18"/>
      <c r="PL311" s="18"/>
      <c r="PM311" s="18"/>
      <c r="PN311" s="18"/>
      <c r="PO311" s="18"/>
      <c r="PP311" s="18"/>
      <c r="PQ311" s="18"/>
      <c r="PR311" s="18"/>
      <c r="PS311" s="18"/>
      <c r="PT311" s="18"/>
      <c r="PU311" s="18"/>
      <c r="PV311" s="18"/>
      <c r="PW311" s="18"/>
      <c r="PX311" s="18"/>
      <c r="PY311" s="18"/>
      <c r="PZ311" s="18"/>
      <c r="QA311" s="18"/>
      <c r="QB311" s="18"/>
      <c r="QC311" s="18"/>
      <c r="QD311" s="18"/>
      <c r="QE311" s="18"/>
      <c r="QF311" s="18"/>
      <c r="QG311" s="18"/>
      <c r="QH311" s="18"/>
      <c r="QI311" s="18"/>
      <c r="QJ311" s="18"/>
      <c r="QK311" s="18"/>
      <c r="QL311" s="18"/>
      <c r="QM311" s="18"/>
      <c r="QN311" s="18"/>
      <c r="QO311" s="18"/>
      <c r="QP311" s="18"/>
      <c r="QQ311" s="18"/>
      <c r="QR311" s="18"/>
      <c r="QS311" s="18"/>
      <c r="QT311" s="18"/>
      <c r="QU311" s="18"/>
      <c r="QV311" s="18"/>
      <c r="QW311" s="18"/>
      <c r="QX311" s="18"/>
      <c r="QY311" s="18"/>
      <c r="QZ311" s="18"/>
      <c r="RA311" s="18"/>
      <c r="RB311" s="18"/>
      <c r="RC311" s="18"/>
      <c r="RD311" s="18"/>
      <c r="RE311" s="18"/>
      <c r="RF311" s="18"/>
      <c r="RG311" s="18"/>
      <c r="RH311" s="18"/>
      <c r="RI311" s="18"/>
      <c r="RJ311" s="18"/>
      <c r="RK311" s="18"/>
      <c r="RL311" s="18"/>
      <c r="RM311" s="18"/>
      <c r="RN311" s="18"/>
      <c r="RO311" s="18"/>
      <c r="RP311" s="18"/>
      <c r="RQ311" s="18"/>
      <c r="RR311" s="18"/>
      <c r="RS311" s="18"/>
      <c r="RT311" s="18"/>
      <c r="RU311" s="18"/>
      <c r="RV311" s="18"/>
      <c r="RW311" s="18"/>
      <c r="RX311" s="18"/>
      <c r="RY311" s="18"/>
      <c r="RZ311" s="18"/>
      <c r="SA311" s="18"/>
      <c r="SB311" s="18"/>
      <c r="SC311" s="18"/>
      <c r="SD311" s="18"/>
      <c r="SE311" s="18"/>
      <c r="SF311" s="18"/>
      <c r="SG311" s="18"/>
      <c r="SH311" s="18"/>
      <c r="SI311" s="18"/>
      <c r="SJ311" s="18"/>
      <c r="SK311" s="18"/>
      <c r="SL311" s="18"/>
      <c r="SM311" s="18"/>
      <c r="SN311" s="18"/>
      <c r="SO311" s="18"/>
      <c r="SP311" s="18"/>
      <c r="SQ311" s="18"/>
      <c r="SR311" s="18"/>
      <c r="SS311" s="18"/>
      <c r="ST311" s="18"/>
      <c r="SU311" s="18"/>
      <c r="SV311" s="18"/>
      <c r="SW311" s="18"/>
      <c r="SX311" s="18"/>
      <c r="SY311" s="18"/>
      <c r="SZ311" s="18"/>
      <c r="TA311" s="18"/>
      <c r="TB311" s="18"/>
      <c r="TC311" s="18"/>
      <c r="TD311" s="18"/>
      <c r="TE311" s="18"/>
      <c r="TF311" s="18"/>
      <c r="TG311" s="18"/>
      <c r="TH311" s="18"/>
      <c r="TI311" s="18"/>
      <c r="TJ311" s="18"/>
      <c r="TK311" s="18"/>
      <c r="TL311" s="18"/>
      <c r="TM311" s="18"/>
      <c r="TN311" s="18"/>
      <c r="TO311" s="18"/>
      <c r="TP311" s="18"/>
      <c r="TQ311" s="18"/>
      <c r="TR311" s="18"/>
      <c r="TS311" s="18"/>
      <c r="TT311" s="18"/>
      <c r="TU311" s="18"/>
      <c r="TV311" s="18"/>
      <c r="TW311" s="18"/>
      <c r="TX311" s="18"/>
      <c r="TY311" s="18"/>
      <c r="TZ311" s="18"/>
      <c r="UA311" s="18"/>
      <c r="UB311" s="18"/>
      <c r="UC311" s="18"/>
      <c r="UD311" s="18"/>
      <c r="UE311" s="18"/>
      <c r="UF311" s="18"/>
      <c r="UG311" s="18"/>
      <c r="UH311" s="18"/>
      <c r="UI311" s="18"/>
      <c r="UJ311" s="18"/>
      <c r="UK311" s="18"/>
      <c r="UL311" s="18"/>
      <c r="UM311" s="18"/>
      <c r="UN311" s="18"/>
      <c r="UO311" s="18"/>
      <c r="UP311" s="18"/>
      <c r="UQ311" s="18"/>
      <c r="UR311" s="18"/>
      <c r="US311" s="18"/>
      <c r="UT311" s="18"/>
      <c r="UU311" s="18"/>
      <c r="UV311" s="18"/>
      <c r="UW311" s="18"/>
      <c r="UX311" s="18"/>
      <c r="UY311" s="18"/>
      <c r="UZ311" s="18"/>
      <c r="VA311" s="18"/>
      <c r="VB311" s="18"/>
      <c r="VC311" s="18"/>
      <c r="VD311" s="18"/>
      <c r="VE311" s="18"/>
      <c r="VF311" s="18"/>
      <c r="VG311" s="18"/>
      <c r="VH311" s="18"/>
      <c r="VI311" s="18"/>
      <c r="VJ311" s="18"/>
      <c r="VK311" s="18"/>
      <c r="VL311" s="18"/>
      <c r="VM311" s="18"/>
      <c r="VN311" s="18"/>
      <c r="VO311" s="18"/>
      <c r="VP311" s="18"/>
      <c r="VQ311" s="18"/>
      <c r="VR311" s="18"/>
      <c r="VS311" s="18"/>
      <c r="VT311" s="18"/>
      <c r="VU311" s="18"/>
      <c r="VV311" s="18"/>
      <c r="VW311" s="18"/>
      <c r="VX311" s="18"/>
      <c r="VY311" s="18"/>
      <c r="VZ311" s="18"/>
      <c r="WA311" s="18"/>
      <c r="WB311" s="18"/>
      <c r="WC311" s="18"/>
      <c r="WD311" s="18"/>
      <c r="WE311" s="18"/>
      <c r="WF311" s="18"/>
      <c r="WG311" s="18"/>
      <c r="WH311" s="18"/>
      <c r="WI311" s="18"/>
      <c r="WJ311" s="18"/>
      <c r="WK311" s="18"/>
      <c r="WL311" s="18"/>
      <c r="WM311" s="18"/>
      <c r="WN311" s="18"/>
      <c r="WO311" s="18"/>
      <c r="WP311" s="18"/>
      <c r="WQ311" s="18"/>
      <c r="WR311" s="18"/>
      <c r="WS311" s="18"/>
      <c r="WT311" s="18"/>
      <c r="WU311" s="18"/>
      <c r="WV311" s="18"/>
      <c r="WW311" s="18"/>
      <c r="WX311" s="18"/>
      <c r="WY311" s="18"/>
      <c r="WZ311" s="18"/>
      <c r="XA311" s="18"/>
      <c r="XB311" s="18"/>
      <c r="XC311" s="18"/>
      <c r="XD311" s="18"/>
      <c r="XE311" s="18"/>
      <c r="XF311" s="18"/>
      <c r="XG311" s="18"/>
      <c r="XH311" s="18"/>
      <c r="XI311" s="18"/>
      <c r="XJ311" s="18"/>
      <c r="XK311" s="18"/>
      <c r="XL311" s="18"/>
      <c r="XM311" s="18"/>
      <c r="XN311" s="18"/>
      <c r="XO311" s="18"/>
      <c r="XP311" s="18"/>
      <c r="XQ311" s="18"/>
      <c r="XR311" s="18"/>
      <c r="XS311" s="18"/>
      <c r="XT311" s="18"/>
      <c r="XU311" s="18"/>
      <c r="XV311" s="18"/>
      <c r="XW311" s="18"/>
      <c r="XX311" s="18"/>
      <c r="XY311" s="18"/>
      <c r="XZ311" s="18"/>
      <c r="YA311" s="18"/>
      <c r="YB311" s="18"/>
      <c r="YC311" s="18"/>
      <c r="YD311" s="18"/>
      <c r="YE311" s="18"/>
      <c r="YF311" s="18"/>
      <c r="YG311" s="18"/>
      <c r="YH311" s="18"/>
      <c r="YI311" s="18"/>
      <c r="YJ311" s="18"/>
      <c r="YK311" s="18"/>
      <c r="YL311" s="18"/>
      <c r="YM311" s="18"/>
      <c r="YN311" s="18"/>
      <c r="YO311" s="18"/>
      <c r="YP311" s="18"/>
      <c r="YQ311" s="18"/>
      <c r="YR311" s="18"/>
      <c r="YS311" s="18"/>
      <c r="YT311" s="18"/>
      <c r="YU311" s="18"/>
      <c r="YV311" s="18"/>
      <c r="YW311" s="18"/>
      <c r="YX311" s="18"/>
      <c r="YY311" s="18"/>
      <c r="YZ311" s="18"/>
      <c r="ZA311" s="18"/>
      <c r="ZB311" s="18"/>
      <c r="ZC311" s="18"/>
      <c r="ZD311" s="18"/>
      <c r="ZE311" s="18"/>
      <c r="ZF311" s="18"/>
      <c r="ZG311" s="18"/>
      <c r="ZH311" s="18"/>
      <c r="ZI311" s="18"/>
      <c r="ZJ311" s="18"/>
      <c r="ZK311" s="18"/>
      <c r="ZL311" s="18"/>
      <c r="ZM311" s="18"/>
      <c r="ZN311" s="18"/>
      <c r="ZO311" s="18"/>
      <c r="ZP311" s="18"/>
      <c r="ZQ311" s="18"/>
      <c r="ZR311" s="18"/>
      <c r="ZS311" s="18"/>
      <c r="ZT311" s="18"/>
      <c r="ZU311" s="18"/>
      <c r="ZV311" s="18"/>
      <c r="ZW311" s="18"/>
      <c r="ZX311" s="18"/>
      <c r="ZY311" s="18"/>
      <c r="ZZ311" s="18"/>
      <c r="AAA311" s="18"/>
      <c r="AAB311" s="18"/>
      <c r="AAC311" s="18"/>
      <c r="AAD311" s="18"/>
      <c r="AAE311" s="18"/>
      <c r="AAF311" s="18"/>
      <c r="AAG311" s="18"/>
      <c r="AAH311" s="18"/>
      <c r="AAI311" s="18"/>
      <c r="AAJ311" s="18"/>
      <c r="AAK311" s="18"/>
      <c r="AAL311" s="18"/>
      <c r="AAM311" s="18"/>
      <c r="AAN311" s="18"/>
      <c r="AAO311" s="18"/>
      <c r="AAP311" s="18"/>
      <c r="AAQ311" s="18"/>
      <c r="AAR311" s="18"/>
      <c r="AAS311" s="18"/>
      <c r="AAT311" s="18"/>
      <c r="AAU311" s="18"/>
      <c r="AAV311" s="18"/>
      <c r="AAW311" s="18"/>
      <c r="AAX311" s="18"/>
      <c r="AAY311" s="18"/>
      <c r="AAZ311" s="18"/>
      <c r="ABA311" s="18"/>
      <c r="ABB311" s="18"/>
      <c r="ABC311" s="18"/>
      <c r="ABD311" s="18"/>
      <c r="ABE311" s="18"/>
      <c r="ABF311" s="18"/>
      <c r="ABG311" s="18"/>
      <c r="ABH311" s="18"/>
      <c r="ABI311" s="18"/>
      <c r="ABJ311" s="18"/>
      <c r="ABK311" s="18"/>
      <c r="ABL311" s="18"/>
      <c r="ABM311" s="18"/>
      <c r="ABN311" s="18"/>
      <c r="ABO311" s="18"/>
      <c r="ABP311" s="18"/>
      <c r="ABQ311" s="18"/>
      <c r="ABR311" s="18"/>
      <c r="ABS311" s="18"/>
      <c r="ABT311" s="18"/>
      <c r="ABU311" s="18"/>
      <c r="ABV311" s="18"/>
      <c r="ABW311" s="18"/>
      <c r="ABX311" s="18"/>
      <c r="ABY311" s="18"/>
      <c r="ABZ311" s="18"/>
      <c r="ACA311" s="18"/>
      <c r="ACB311" s="18"/>
      <c r="ACC311" s="18"/>
      <c r="ACD311" s="18"/>
      <c r="ACE311" s="18"/>
      <c r="ACF311" s="18"/>
      <c r="ACG311" s="18"/>
      <c r="ACH311" s="18"/>
      <c r="ACI311" s="18"/>
      <c r="ACJ311" s="18"/>
      <c r="ACK311" s="18"/>
      <c r="ACL311" s="18"/>
      <c r="ACM311" s="18"/>
      <c r="ACN311" s="18"/>
      <c r="ACO311" s="18"/>
      <c r="ACP311" s="18"/>
      <c r="ACQ311" s="18"/>
      <c r="ACR311" s="18"/>
      <c r="ACS311" s="18"/>
      <c r="ACT311" s="18"/>
      <c r="ACU311" s="18"/>
      <c r="ACV311" s="18"/>
      <c r="ACW311" s="18"/>
      <c r="ACX311" s="18"/>
      <c r="ACY311" s="18"/>
      <c r="ACZ311" s="18"/>
      <c r="ADA311" s="18"/>
      <c r="ADB311" s="18"/>
      <c r="ADC311" s="18"/>
      <c r="ADD311" s="18"/>
      <c r="ADE311" s="18"/>
      <c r="ADF311" s="18"/>
      <c r="ADG311" s="18"/>
      <c r="ADH311" s="18"/>
      <c r="ADI311" s="18"/>
      <c r="ADJ311" s="18"/>
      <c r="ADK311" s="18"/>
      <c r="ADL311" s="18"/>
      <c r="ADM311" s="18"/>
      <c r="ADN311" s="18"/>
      <c r="ADO311" s="18"/>
      <c r="ADP311" s="18"/>
      <c r="ADQ311" s="18"/>
      <c r="ADR311" s="18"/>
      <c r="ADS311" s="18"/>
      <c r="ADT311" s="18"/>
      <c r="ADU311" s="18"/>
      <c r="ADV311" s="18"/>
      <c r="ADW311" s="18"/>
      <c r="ADX311" s="18"/>
      <c r="ADY311" s="18"/>
      <c r="ADZ311" s="18"/>
      <c r="AEA311" s="18"/>
      <c r="AEB311" s="18"/>
      <c r="AEC311" s="18"/>
      <c r="AED311" s="18"/>
      <c r="AEE311" s="18"/>
      <c r="AEF311" s="18"/>
      <c r="AEG311" s="18"/>
      <c r="AEH311" s="18"/>
      <c r="AEI311" s="18"/>
      <c r="AEJ311" s="18"/>
      <c r="AEK311" s="18"/>
      <c r="AEL311" s="18"/>
      <c r="AEM311" s="18"/>
      <c r="AEN311" s="18"/>
      <c r="AEO311" s="18"/>
      <c r="AEP311" s="18"/>
      <c r="AEQ311" s="18"/>
      <c r="AER311" s="18"/>
      <c r="AES311" s="18"/>
      <c r="AET311" s="18"/>
      <c r="AEU311" s="18"/>
      <c r="AEV311" s="18"/>
      <c r="AEW311" s="18"/>
      <c r="AEX311" s="18"/>
      <c r="AEY311" s="18"/>
      <c r="AEZ311" s="18"/>
      <c r="AFA311" s="18"/>
      <c r="AFB311" s="18"/>
      <c r="AFC311" s="18"/>
      <c r="AFD311" s="18"/>
      <c r="AFE311" s="18"/>
      <c r="AFF311" s="18"/>
      <c r="AFG311" s="18"/>
      <c r="AFH311" s="18"/>
      <c r="AFI311" s="18"/>
      <c r="AFJ311" s="18"/>
      <c r="AFK311" s="18"/>
      <c r="AFL311" s="18"/>
      <c r="AFM311" s="18"/>
      <c r="AFN311" s="18"/>
      <c r="AFO311" s="18"/>
      <c r="AFP311" s="18"/>
      <c r="AFQ311" s="18"/>
      <c r="AFR311" s="18"/>
      <c r="AFS311" s="18"/>
      <c r="AFT311" s="18"/>
      <c r="AFU311" s="18"/>
      <c r="AFV311" s="18"/>
      <c r="AFW311" s="18"/>
      <c r="AFX311" s="18"/>
      <c r="AFY311" s="18"/>
      <c r="AFZ311" s="18"/>
      <c r="AGA311" s="18"/>
      <c r="AGB311" s="18"/>
      <c r="AGC311" s="18"/>
      <c r="AGD311" s="18"/>
      <c r="AGE311" s="18"/>
      <c r="AGF311" s="18"/>
      <c r="AGG311" s="18"/>
      <c r="AGH311" s="18"/>
      <c r="AGI311" s="18"/>
      <c r="AGJ311" s="18"/>
      <c r="AGK311" s="18"/>
      <c r="AGL311" s="18"/>
      <c r="AGM311" s="18"/>
      <c r="AGN311" s="18"/>
      <c r="AGO311" s="18"/>
      <c r="AGP311" s="18"/>
      <c r="AGQ311" s="18"/>
      <c r="AGR311" s="18"/>
      <c r="AGS311" s="18"/>
      <c r="AGT311" s="18"/>
      <c r="AGU311" s="18"/>
      <c r="AGV311" s="18"/>
      <c r="AGW311" s="18"/>
      <c r="AGX311" s="18"/>
      <c r="AGY311" s="18"/>
      <c r="AGZ311" s="18"/>
      <c r="AHA311" s="18"/>
      <c r="AHB311" s="18"/>
      <c r="AHC311" s="18"/>
      <c r="AHD311" s="18"/>
      <c r="AHE311" s="18"/>
      <c r="AHF311" s="18"/>
      <c r="AHG311" s="18"/>
      <c r="AHH311" s="18"/>
      <c r="AHI311" s="18"/>
      <c r="AHJ311" s="18"/>
      <c r="AHK311" s="18"/>
      <c r="AHL311" s="18"/>
      <c r="AHM311" s="18"/>
      <c r="AHN311" s="18"/>
      <c r="AHO311" s="18"/>
      <c r="AHP311" s="18"/>
      <c r="AHQ311" s="18"/>
      <c r="AHR311" s="18"/>
      <c r="AHS311" s="18"/>
      <c r="AHT311" s="18"/>
      <c r="AHU311" s="18"/>
      <c r="AHV311" s="18"/>
      <c r="AHW311" s="18"/>
      <c r="AHX311" s="18"/>
      <c r="AHY311" s="18"/>
      <c r="AHZ311" s="18"/>
      <c r="AIA311" s="18"/>
      <c r="AIB311" s="18"/>
      <c r="AIC311" s="18"/>
      <c r="AID311" s="18"/>
      <c r="AIE311" s="18"/>
      <c r="AIF311" s="18"/>
      <c r="AIG311" s="18"/>
      <c r="AIH311" s="18"/>
      <c r="AII311" s="18"/>
      <c r="AIJ311" s="18"/>
      <c r="AIK311" s="18"/>
      <c r="AIL311" s="18"/>
      <c r="AIM311" s="18"/>
      <c r="AIN311" s="18"/>
      <c r="AIO311" s="18"/>
      <c r="AIP311" s="18"/>
      <c r="AIQ311" s="18"/>
      <c r="AIR311" s="18"/>
      <c r="AIS311" s="18"/>
      <c r="AIT311" s="18"/>
      <c r="AIU311" s="18"/>
      <c r="AIV311" s="18"/>
      <c r="AIW311" s="18"/>
      <c r="AIX311" s="18"/>
      <c r="AIY311" s="18"/>
      <c r="AIZ311" s="18"/>
      <c r="AJA311" s="18"/>
      <c r="AJB311" s="18"/>
      <c r="AJC311" s="18"/>
      <c r="AJD311" s="18"/>
      <c r="AJE311" s="18"/>
      <c r="AJF311" s="18"/>
      <c r="AJG311" s="18"/>
      <c r="AJH311" s="18"/>
      <c r="AJI311" s="18"/>
      <c r="AJJ311" s="18"/>
      <c r="AJK311" s="18"/>
      <c r="AJL311" s="18"/>
      <c r="AJM311" s="18"/>
      <c r="AJN311" s="18"/>
      <c r="AJO311" s="18"/>
      <c r="AJP311" s="18"/>
      <c r="AJQ311" s="18"/>
      <c r="AJR311" s="18"/>
      <c r="AJS311" s="18"/>
      <c r="AJT311" s="18"/>
      <c r="AJU311" s="18"/>
      <c r="AJV311" s="18"/>
      <c r="AJW311" s="18"/>
      <c r="AJX311" s="18"/>
      <c r="AJY311" s="18"/>
      <c r="AJZ311" s="18"/>
      <c r="AKA311" s="18"/>
      <c r="AKB311" s="18"/>
      <c r="AKC311" s="18"/>
      <c r="AKD311" s="18"/>
      <c r="AKE311" s="18"/>
      <c r="AKF311" s="18"/>
      <c r="AKG311" s="18"/>
      <c r="AKH311" s="18"/>
      <c r="AKI311" s="18"/>
      <c r="AKJ311" s="18"/>
      <c r="AKK311" s="18"/>
      <c r="AKL311" s="18"/>
      <c r="AKM311" s="18"/>
      <c r="AKN311" s="18"/>
      <c r="AKO311" s="18"/>
      <c r="AKP311" s="18"/>
      <c r="AKQ311" s="18"/>
      <c r="AKR311" s="18"/>
      <c r="AKS311" s="18"/>
      <c r="AKT311" s="18"/>
      <c r="AKU311" s="18"/>
      <c r="AKV311" s="18"/>
      <c r="AKW311" s="18"/>
      <c r="AKX311" s="18"/>
      <c r="AKY311" s="18"/>
      <c r="AKZ311" s="18"/>
      <c r="ALA311" s="18"/>
      <c r="ALB311" s="18"/>
      <c r="ALC311" s="18"/>
      <c r="ALD311" s="18"/>
      <c r="ALE311" s="18"/>
      <c r="ALF311" s="18"/>
      <c r="ALG311" s="18"/>
      <c r="ALH311" s="18"/>
      <c r="ALI311" s="18"/>
      <c r="ALJ311" s="18"/>
      <c r="ALK311" s="18"/>
      <c r="ALL311" s="18"/>
      <c r="ALM311" s="18"/>
      <c r="ALN311" s="18"/>
      <c r="ALO311" s="18"/>
      <c r="ALP311" s="18"/>
      <c r="ALQ311" s="18"/>
      <c r="ALR311" s="18"/>
      <c r="ALS311" s="18"/>
      <c r="ALT311" s="18"/>
      <c r="ALU311" s="18"/>
      <c r="ALV311" s="18"/>
      <c r="ALW311" s="18"/>
      <c r="ALX311" s="18"/>
      <c r="ALY311" s="18"/>
      <c r="ALZ311" s="18"/>
      <c r="AMA311" s="18"/>
      <c r="AMB311" s="18"/>
      <c r="AMC311" s="18"/>
      <c r="AMD311" s="18"/>
      <c r="AME311" s="18"/>
      <c r="AMF311" s="18"/>
      <c r="AMG311" s="18"/>
      <c r="AMH311" s="18"/>
      <c r="AMI311" s="18"/>
      <c r="AMJ311" s="18"/>
      <c r="AMK311" s="18"/>
      <c r="AML311" s="18"/>
      <c r="AMM311" s="18"/>
      <c r="AMN311" s="18"/>
      <c r="AMO311" s="18"/>
      <c r="AMP311" s="18"/>
      <c r="AMQ311" s="18"/>
      <c r="AMR311" s="18"/>
      <c r="AMS311" s="18"/>
      <c r="AMT311" s="18"/>
      <c r="AMU311" s="18"/>
      <c r="AMV311" s="18"/>
      <c r="AMW311" s="18"/>
      <c r="AMX311" s="18"/>
      <c r="AMY311" s="18"/>
      <c r="AMZ311" s="18"/>
      <c r="ANA311" s="18"/>
      <c r="ANB311" s="18"/>
      <c r="ANC311" s="18"/>
      <c r="AND311" s="18"/>
      <c r="ANE311" s="18"/>
      <c r="ANF311" s="18"/>
      <c r="ANG311" s="18"/>
      <c r="ANH311" s="18"/>
      <c r="ANI311" s="18"/>
      <c r="ANJ311" s="18"/>
      <c r="ANK311" s="18"/>
      <c r="ANL311" s="18"/>
      <c r="ANM311" s="18"/>
      <c r="ANN311" s="18"/>
      <c r="ANO311" s="18"/>
      <c r="ANP311" s="18"/>
      <c r="ANQ311" s="18"/>
      <c r="ANR311" s="18"/>
      <c r="ANS311" s="18"/>
      <c r="ANT311" s="18"/>
      <c r="ANU311" s="18"/>
      <c r="ANV311" s="18"/>
      <c r="ANW311" s="18"/>
      <c r="ANX311" s="18"/>
      <c r="ANY311" s="18"/>
      <c r="ANZ311" s="18"/>
      <c r="AOA311" s="18"/>
      <c r="AOB311" s="18"/>
      <c r="AOC311" s="18"/>
      <c r="AOD311" s="18"/>
      <c r="AOE311" s="18"/>
      <c r="AOF311" s="18"/>
      <c r="AOG311" s="18"/>
      <c r="AOH311" s="18"/>
      <c r="AOI311" s="18"/>
      <c r="AOJ311" s="18"/>
      <c r="AOK311" s="18"/>
      <c r="AOL311" s="18"/>
      <c r="AOM311" s="18"/>
      <c r="AON311" s="18"/>
      <c r="AOO311" s="18"/>
      <c r="AOP311" s="18"/>
      <c r="AOQ311" s="18"/>
      <c r="AOR311" s="18"/>
      <c r="AOS311" s="18"/>
      <c r="AOT311" s="18"/>
      <c r="AOU311" s="18"/>
      <c r="AOV311" s="18"/>
      <c r="AOW311" s="18"/>
      <c r="AOX311" s="18"/>
      <c r="AOY311" s="18"/>
      <c r="AOZ311" s="18"/>
      <c r="APA311" s="18"/>
      <c r="APB311" s="18"/>
      <c r="APC311" s="18"/>
      <c r="APD311" s="18"/>
      <c r="APE311" s="18"/>
      <c r="APF311" s="18"/>
      <c r="APG311" s="18"/>
      <c r="APH311" s="18"/>
      <c r="API311" s="18"/>
      <c r="APJ311" s="18"/>
      <c r="APK311" s="18"/>
      <c r="APL311" s="18"/>
      <c r="APM311" s="18"/>
      <c r="APN311" s="18"/>
      <c r="APO311" s="18"/>
      <c r="APP311" s="18"/>
      <c r="APQ311" s="18"/>
      <c r="APR311" s="18"/>
      <c r="APS311" s="18"/>
      <c r="APT311" s="18"/>
      <c r="APU311" s="18"/>
      <c r="APV311" s="18"/>
      <c r="APW311" s="18"/>
      <c r="APX311" s="18"/>
      <c r="APY311" s="18"/>
      <c r="APZ311" s="18"/>
      <c r="AQA311" s="18"/>
      <c r="AQB311" s="18"/>
      <c r="AQC311" s="18"/>
      <c r="AQD311" s="18"/>
      <c r="AQE311" s="18"/>
      <c r="AQF311" s="18"/>
      <c r="AQG311" s="18"/>
      <c r="AQH311" s="18"/>
      <c r="AQI311" s="18"/>
      <c r="AQJ311" s="18"/>
      <c r="AQK311" s="18"/>
      <c r="AQL311" s="18"/>
      <c r="AQM311" s="18"/>
      <c r="AQN311" s="18"/>
      <c r="AQO311" s="18"/>
      <c r="AQP311" s="18"/>
      <c r="AQQ311" s="18"/>
      <c r="AQR311" s="18"/>
      <c r="AQS311" s="18"/>
      <c r="AQT311" s="18"/>
      <c r="AQU311" s="18"/>
      <c r="AQV311" s="18"/>
      <c r="AQW311" s="18"/>
      <c r="AQX311" s="18"/>
      <c r="AQY311" s="18"/>
      <c r="AQZ311" s="18"/>
      <c r="ARA311" s="18"/>
      <c r="ARB311" s="18"/>
      <c r="ARC311" s="18"/>
      <c r="ARD311" s="18"/>
      <c r="ARE311" s="18"/>
      <c r="ARF311" s="18"/>
      <c r="ARG311" s="18"/>
      <c r="ARH311" s="18"/>
      <c r="ARI311" s="18"/>
      <c r="ARJ311" s="18"/>
      <c r="ARK311" s="18"/>
      <c r="ARL311" s="18"/>
      <c r="ARM311" s="18"/>
      <c r="ARN311" s="18"/>
      <c r="ARO311" s="18"/>
      <c r="ARP311" s="18"/>
      <c r="ARQ311" s="18"/>
      <c r="ARR311" s="18"/>
      <c r="ARS311" s="18"/>
      <c r="ART311" s="18"/>
      <c r="ARU311" s="18"/>
      <c r="ARV311" s="18"/>
      <c r="ARW311" s="18"/>
      <c r="ARX311" s="18"/>
      <c r="ARY311" s="18"/>
      <c r="ARZ311" s="18"/>
      <c r="ASA311" s="18"/>
      <c r="ASB311" s="18"/>
      <c r="ASC311" s="18"/>
      <c r="ASD311" s="18"/>
      <c r="ASE311" s="18"/>
      <c r="ASF311" s="18"/>
      <c r="ASG311" s="18"/>
      <c r="ASH311" s="18"/>
      <c r="ASI311" s="18"/>
      <c r="ASJ311" s="18"/>
      <c r="ASK311" s="18"/>
      <c r="ASL311" s="18"/>
      <c r="ASM311" s="18"/>
      <c r="ASN311" s="18"/>
      <c r="ASO311" s="18"/>
      <c r="ASP311" s="18"/>
      <c r="ASQ311" s="18"/>
      <c r="ASR311" s="18"/>
      <c r="ASS311" s="18"/>
      <c r="AST311" s="18"/>
      <c r="ASU311" s="18"/>
      <c r="ASV311" s="18"/>
      <c r="ASW311" s="18"/>
      <c r="ASX311" s="18"/>
      <c r="ASY311" s="18"/>
      <c r="ASZ311" s="18"/>
      <c r="ATA311" s="18"/>
      <c r="ATB311" s="18"/>
      <c r="ATC311" s="18"/>
      <c r="ATD311" s="18"/>
      <c r="ATE311" s="18"/>
      <c r="ATF311" s="18"/>
      <c r="ATG311" s="18"/>
      <c r="ATH311" s="18"/>
      <c r="ATI311" s="18"/>
      <c r="ATJ311" s="18"/>
      <c r="ATK311" s="18"/>
      <c r="ATL311" s="18"/>
      <c r="ATM311" s="18"/>
      <c r="ATN311" s="18"/>
      <c r="ATO311" s="18"/>
      <c r="ATP311" s="18"/>
      <c r="ATQ311" s="18"/>
      <c r="ATR311" s="18"/>
      <c r="ATS311" s="18"/>
      <c r="ATT311" s="18"/>
      <c r="ATU311" s="18"/>
      <c r="ATV311" s="18"/>
      <c r="ATW311" s="18"/>
      <c r="ATX311" s="18"/>
      <c r="ATY311" s="18"/>
      <c r="ATZ311" s="18"/>
      <c r="AUA311" s="18"/>
      <c r="AUB311" s="18"/>
      <c r="AUC311" s="18"/>
      <c r="AUD311" s="18"/>
      <c r="AUE311" s="18"/>
      <c r="AUF311" s="18"/>
      <c r="AUG311" s="18"/>
      <c r="AUH311" s="18"/>
      <c r="AUI311" s="18"/>
      <c r="AUJ311" s="18"/>
      <c r="AUK311" s="18"/>
      <c r="AUL311" s="18"/>
      <c r="AUM311" s="18"/>
      <c r="AUN311" s="18"/>
      <c r="AUO311" s="18"/>
      <c r="AUP311" s="18"/>
      <c r="AUQ311" s="18"/>
      <c r="AUR311" s="18"/>
      <c r="AUS311" s="18"/>
      <c r="AUT311" s="18"/>
      <c r="AUU311" s="18"/>
      <c r="AUV311" s="18"/>
      <c r="AUW311" s="18"/>
      <c r="AUX311" s="18"/>
      <c r="AUY311" s="18"/>
      <c r="AUZ311" s="18"/>
      <c r="AVA311" s="18"/>
      <c r="AVB311" s="18"/>
      <c r="AVC311" s="18"/>
      <c r="AVD311" s="18"/>
      <c r="AVE311" s="18"/>
      <c r="AVF311" s="18"/>
      <c r="AVG311" s="18"/>
      <c r="AVH311" s="18"/>
      <c r="AVI311" s="18"/>
      <c r="AVJ311" s="18"/>
      <c r="AVK311" s="18"/>
      <c r="AVL311" s="18"/>
      <c r="AVM311" s="18"/>
      <c r="AVN311" s="18"/>
      <c r="AVO311" s="18"/>
      <c r="AVP311" s="18"/>
      <c r="AVQ311" s="18"/>
      <c r="AVR311" s="18"/>
      <c r="AVS311" s="18"/>
      <c r="AVT311" s="18"/>
      <c r="AVU311" s="18"/>
      <c r="AVV311" s="18"/>
      <c r="AVW311" s="18"/>
      <c r="AVX311" s="18"/>
      <c r="AVY311" s="18"/>
      <c r="AVZ311" s="18"/>
      <c r="AWA311" s="18"/>
      <c r="AWB311" s="18"/>
      <c r="AWC311" s="18"/>
      <c r="AWD311" s="18"/>
      <c r="AWE311" s="18"/>
      <c r="AWF311" s="18"/>
      <c r="AWG311" s="18"/>
      <c r="AWH311" s="18"/>
      <c r="AWI311" s="18"/>
      <c r="AWJ311" s="18"/>
      <c r="AWK311" s="18"/>
      <c r="AWL311" s="18"/>
      <c r="AWM311" s="18"/>
      <c r="AWN311" s="18"/>
      <c r="AWO311" s="18"/>
      <c r="AWP311" s="18"/>
      <c r="AWQ311" s="18"/>
      <c r="AWR311" s="18"/>
      <c r="AWS311" s="18"/>
      <c r="AWT311" s="18"/>
      <c r="AWU311" s="18"/>
      <c r="AWV311" s="18"/>
      <c r="AWW311" s="18"/>
      <c r="AWX311" s="18"/>
      <c r="AWY311" s="18"/>
      <c r="AWZ311" s="18"/>
      <c r="AXA311" s="18"/>
      <c r="AXB311" s="18"/>
      <c r="AXC311" s="18"/>
      <c r="AXD311" s="18"/>
      <c r="AXE311" s="18"/>
      <c r="AXF311" s="18"/>
      <c r="AXG311" s="18"/>
      <c r="AXH311" s="18"/>
      <c r="AXI311" s="18"/>
      <c r="AXJ311" s="18"/>
      <c r="AXK311" s="18"/>
      <c r="AXL311" s="18"/>
      <c r="AXM311" s="18"/>
      <c r="AXN311" s="18"/>
      <c r="AXO311" s="18"/>
      <c r="AXP311" s="18"/>
      <c r="AXQ311" s="18"/>
      <c r="AXR311" s="18"/>
      <c r="AXS311" s="18"/>
      <c r="AXT311" s="18"/>
      <c r="AXU311" s="18"/>
      <c r="AXV311" s="18"/>
      <c r="AXW311" s="18"/>
      <c r="AXX311" s="18"/>
      <c r="AXY311" s="18"/>
      <c r="AXZ311" s="18"/>
      <c r="AYA311" s="18"/>
      <c r="AYB311" s="18"/>
      <c r="AYC311" s="18"/>
      <c r="AYD311" s="18"/>
      <c r="AYE311" s="18"/>
      <c r="AYF311" s="18"/>
      <c r="AYG311" s="18"/>
      <c r="AYH311" s="18"/>
      <c r="AYI311" s="18"/>
      <c r="AYJ311" s="18"/>
      <c r="AYK311" s="18"/>
      <c r="AYL311" s="18"/>
      <c r="AYM311" s="18"/>
      <c r="AYN311" s="18"/>
      <c r="AYO311" s="18"/>
      <c r="AYP311" s="18"/>
      <c r="AYQ311" s="18"/>
      <c r="AYR311" s="18"/>
      <c r="AYS311" s="18"/>
      <c r="AYT311" s="18"/>
      <c r="AYU311" s="18"/>
      <c r="AYV311" s="18"/>
      <c r="AYW311" s="18"/>
      <c r="AYX311" s="18"/>
      <c r="AYY311" s="18"/>
      <c r="AYZ311" s="18"/>
      <c r="AZA311" s="18"/>
      <c r="AZB311" s="18"/>
      <c r="AZC311" s="18"/>
      <c r="AZD311" s="18"/>
      <c r="AZE311" s="18"/>
      <c r="AZF311" s="18"/>
      <c r="AZG311" s="18"/>
      <c r="AZH311" s="18"/>
      <c r="AZI311" s="18"/>
      <c r="AZJ311" s="18"/>
      <c r="AZK311" s="18"/>
      <c r="AZL311" s="18"/>
      <c r="AZM311" s="18"/>
      <c r="AZN311" s="18"/>
      <c r="AZO311" s="18"/>
      <c r="AZP311" s="18"/>
      <c r="AZQ311" s="18"/>
      <c r="AZR311" s="18"/>
      <c r="AZS311" s="18"/>
      <c r="AZT311" s="18"/>
      <c r="AZU311" s="18"/>
      <c r="AZV311" s="18"/>
      <c r="AZW311" s="18"/>
      <c r="AZX311" s="18"/>
      <c r="AZY311" s="18"/>
      <c r="AZZ311" s="18"/>
      <c r="BAA311" s="18"/>
      <c r="BAB311" s="18"/>
      <c r="BAC311" s="18"/>
      <c r="BAD311" s="18"/>
      <c r="BAE311" s="18"/>
      <c r="BAF311" s="18"/>
      <c r="BAG311" s="18"/>
      <c r="BAH311" s="18"/>
      <c r="BAI311" s="18"/>
      <c r="BAJ311" s="18"/>
      <c r="BAK311" s="18"/>
      <c r="BAL311" s="18"/>
      <c r="BAM311" s="18"/>
      <c r="BAN311" s="18"/>
      <c r="BAO311" s="18"/>
      <c r="BAP311" s="18"/>
      <c r="BAQ311" s="18"/>
      <c r="BAR311" s="18"/>
      <c r="BAS311" s="18"/>
      <c r="BAT311" s="18"/>
      <c r="BAU311" s="18"/>
      <c r="BAV311" s="18"/>
      <c r="BAW311" s="18"/>
      <c r="BAX311" s="18"/>
      <c r="BAY311" s="18"/>
      <c r="BAZ311" s="18"/>
      <c r="BBA311" s="18"/>
      <c r="BBB311" s="18"/>
      <c r="BBC311" s="18"/>
      <c r="BBD311" s="18"/>
      <c r="BBE311" s="18"/>
      <c r="BBF311" s="18"/>
      <c r="BBG311" s="18"/>
      <c r="BBH311" s="18"/>
      <c r="BBI311" s="18"/>
      <c r="BBJ311" s="18"/>
      <c r="BBK311" s="18"/>
      <c r="BBL311" s="18"/>
      <c r="BBM311" s="18"/>
      <c r="BBN311" s="18"/>
      <c r="BBO311" s="18"/>
      <c r="BBP311" s="18"/>
      <c r="BBQ311" s="18"/>
      <c r="BBR311" s="18"/>
      <c r="BBS311" s="18"/>
      <c r="BBT311" s="18"/>
      <c r="BBU311" s="18"/>
      <c r="BBV311" s="18"/>
      <c r="BBW311" s="18"/>
      <c r="BBX311" s="18"/>
      <c r="BBY311" s="18"/>
      <c r="BBZ311" s="18"/>
      <c r="BCA311" s="18"/>
      <c r="BCB311" s="18"/>
      <c r="BCC311" s="18"/>
      <c r="BCD311" s="18"/>
      <c r="BCE311" s="18"/>
      <c r="BCF311" s="18"/>
      <c r="BCG311" s="18"/>
      <c r="BCH311" s="18"/>
      <c r="BCI311" s="18"/>
      <c r="BCJ311" s="18"/>
      <c r="BCK311" s="18"/>
      <c r="BCL311" s="18"/>
      <c r="BCM311" s="18"/>
      <c r="BCN311" s="18"/>
      <c r="BCO311" s="18"/>
      <c r="BCP311" s="18"/>
      <c r="BCQ311" s="18"/>
      <c r="BCR311" s="18"/>
      <c r="BCS311" s="18"/>
      <c r="BCT311" s="18"/>
      <c r="BCU311" s="18"/>
      <c r="BCV311" s="18"/>
      <c r="BCW311" s="18"/>
      <c r="BCX311" s="18"/>
      <c r="BCY311" s="18"/>
      <c r="BCZ311" s="18"/>
      <c r="BDA311" s="18"/>
      <c r="BDB311" s="18"/>
      <c r="BDC311" s="18"/>
      <c r="BDD311" s="18"/>
      <c r="BDE311" s="18"/>
      <c r="BDF311" s="18"/>
      <c r="BDG311" s="18"/>
      <c r="BDH311" s="18"/>
      <c r="BDI311" s="18"/>
      <c r="BDJ311" s="18"/>
      <c r="BDK311" s="18"/>
      <c r="BDL311" s="18"/>
      <c r="BDM311" s="18"/>
      <c r="BDN311" s="18"/>
      <c r="BDO311" s="18"/>
      <c r="BDP311" s="18"/>
      <c r="BDQ311" s="18"/>
      <c r="BDR311" s="18"/>
      <c r="BDS311" s="18"/>
      <c r="BDT311" s="18"/>
      <c r="BDU311" s="18"/>
      <c r="BDV311" s="18"/>
      <c r="BDW311" s="18"/>
      <c r="BDX311" s="18"/>
      <c r="BDY311" s="18"/>
      <c r="BDZ311" s="18"/>
      <c r="BEA311" s="18"/>
      <c r="BEB311" s="18"/>
      <c r="BEC311" s="18"/>
      <c r="BED311" s="18"/>
      <c r="BEE311" s="18"/>
      <c r="BEF311" s="18"/>
      <c r="BEG311" s="18"/>
      <c r="BEH311" s="18"/>
      <c r="BEI311" s="18"/>
      <c r="BEJ311" s="18"/>
      <c r="BEK311" s="18"/>
      <c r="BEL311" s="18"/>
      <c r="BEM311" s="18"/>
      <c r="BEN311" s="18"/>
      <c r="BEO311" s="18"/>
      <c r="BEP311" s="18"/>
      <c r="BEQ311" s="18"/>
      <c r="BER311" s="18"/>
      <c r="BES311" s="18"/>
      <c r="BET311" s="18"/>
      <c r="BEU311" s="18"/>
      <c r="BEV311" s="18"/>
      <c r="BEW311" s="18"/>
      <c r="BEX311" s="18"/>
      <c r="BEY311" s="18"/>
      <c r="BEZ311" s="18"/>
      <c r="BFA311" s="18"/>
      <c r="BFB311" s="18"/>
      <c r="BFC311" s="18"/>
      <c r="BFD311" s="18"/>
      <c r="BFE311" s="18"/>
      <c r="BFF311" s="18"/>
      <c r="BFG311" s="18"/>
      <c r="BFH311" s="18"/>
      <c r="BFI311" s="18"/>
      <c r="BFJ311" s="18"/>
      <c r="BFK311" s="18"/>
      <c r="BFL311" s="18"/>
      <c r="BFM311" s="18"/>
      <c r="BFN311" s="18"/>
      <c r="BFO311" s="18"/>
      <c r="BFP311" s="18"/>
      <c r="BFQ311" s="18"/>
      <c r="BFR311" s="18"/>
      <c r="BFS311" s="18"/>
      <c r="BFT311" s="18"/>
      <c r="BFU311" s="18"/>
      <c r="BFV311" s="18"/>
      <c r="BFW311" s="18"/>
      <c r="BFX311" s="18"/>
      <c r="BFY311" s="18"/>
      <c r="BFZ311" s="18"/>
      <c r="BGA311" s="18"/>
      <c r="BGB311" s="18"/>
      <c r="BGC311" s="18"/>
      <c r="BGD311" s="18"/>
      <c r="BGE311" s="18"/>
      <c r="BGF311" s="18"/>
      <c r="BGG311" s="18"/>
      <c r="BGH311" s="18"/>
      <c r="BGI311" s="18"/>
      <c r="BGJ311" s="18"/>
      <c r="BGK311" s="18"/>
      <c r="BGL311" s="18"/>
      <c r="BGM311" s="18"/>
      <c r="BGN311" s="18"/>
      <c r="BGO311" s="18"/>
      <c r="BGP311" s="18"/>
      <c r="BGQ311" s="18"/>
      <c r="BGR311" s="18"/>
      <c r="BGS311" s="18"/>
      <c r="BGT311" s="18"/>
      <c r="BGU311" s="18"/>
      <c r="BGV311" s="18"/>
      <c r="BGW311" s="18"/>
      <c r="BGX311" s="18"/>
      <c r="BGY311" s="18"/>
      <c r="BGZ311" s="18"/>
      <c r="BHA311" s="18"/>
      <c r="BHB311" s="18"/>
      <c r="BHC311" s="18"/>
      <c r="BHD311" s="18"/>
      <c r="BHE311" s="18"/>
      <c r="BHF311" s="18"/>
      <c r="BHG311" s="18"/>
      <c r="BHH311" s="18"/>
      <c r="BHI311" s="18"/>
      <c r="BHJ311" s="18"/>
      <c r="BHK311" s="18"/>
      <c r="BHL311" s="18"/>
      <c r="BHM311" s="18"/>
      <c r="BHN311" s="18"/>
      <c r="BHO311" s="18"/>
      <c r="BHP311" s="18"/>
      <c r="BHQ311" s="18"/>
      <c r="BHR311" s="18"/>
      <c r="BHS311" s="18"/>
      <c r="BHT311" s="18"/>
      <c r="BHU311" s="18"/>
      <c r="BHV311" s="18"/>
      <c r="BHW311" s="18"/>
      <c r="BHX311" s="18"/>
      <c r="BHY311" s="18"/>
      <c r="BHZ311" s="18"/>
      <c r="BIA311" s="18"/>
      <c r="BIB311" s="18"/>
      <c r="BIC311" s="18"/>
      <c r="BID311" s="18"/>
      <c r="BIE311" s="18"/>
      <c r="BIF311" s="18"/>
      <c r="BIG311" s="18"/>
      <c r="BIH311" s="18"/>
      <c r="BII311" s="18"/>
      <c r="BIJ311" s="18"/>
      <c r="BIK311" s="18"/>
      <c r="BIL311" s="18"/>
      <c r="BIM311" s="18"/>
      <c r="BIN311" s="18"/>
      <c r="BIO311" s="18"/>
      <c r="BIP311" s="18"/>
      <c r="BIQ311" s="18"/>
      <c r="BIR311" s="18"/>
      <c r="BIS311" s="18"/>
      <c r="BIT311" s="18"/>
      <c r="BIU311" s="18"/>
      <c r="BIV311" s="18"/>
      <c r="BIW311" s="18"/>
      <c r="BIX311" s="18"/>
      <c r="BIY311" s="18"/>
      <c r="BIZ311" s="18"/>
      <c r="BJA311" s="18"/>
      <c r="BJB311" s="18"/>
      <c r="BJC311" s="18"/>
      <c r="BJD311" s="18"/>
      <c r="BJE311" s="18"/>
      <c r="BJF311" s="18"/>
      <c r="BJG311" s="18"/>
      <c r="BJH311" s="18"/>
      <c r="BJI311" s="18"/>
      <c r="BJJ311" s="18"/>
      <c r="BJK311" s="18"/>
      <c r="BJL311" s="18"/>
      <c r="BJM311" s="18"/>
      <c r="BJN311" s="18"/>
      <c r="BJO311" s="18"/>
      <c r="BJP311" s="18"/>
      <c r="BJQ311" s="18"/>
      <c r="BJR311" s="18"/>
      <c r="BJS311" s="18"/>
      <c r="BJT311" s="18"/>
      <c r="BJU311" s="18"/>
      <c r="BJV311" s="18"/>
      <c r="BJW311" s="18"/>
      <c r="BJX311" s="18"/>
      <c r="BJY311" s="18"/>
      <c r="BJZ311" s="18"/>
      <c r="BKA311" s="18"/>
      <c r="BKB311" s="18"/>
      <c r="BKC311" s="18"/>
      <c r="BKD311" s="18"/>
      <c r="BKE311" s="18"/>
      <c r="BKF311" s="18"/>
      <c r="BKG311" s="18"/>
      <c r="BKH311" s="18"/>
      <c r="BKI311" s="18"/>
      <c r="BKJ311" s="18"/>
      <c r="BKK311" s="18"/>
      <c r="BKL311" s="18"/>
      <c r="BKM311" s="18"/>
      <c r="BKN311" s="18"/>
      <c r="BKO311" s="18"/>
      <c r="BKP311" s="18"/>
      <c r="BKQ311" s="18"/>
      <c r="BKR311" s="18"/>
      <c r="BKS311" s="18"/>
      <c r="BKT311" s="18"/>
      <c r="BKU311" s="18"/>
      <c r="BKV311" s="18"/>
      <c r="BKW311" s="18"/>
      <c r="BKX311" s="18"/>
      <c r="BKY311" s="18"/>
      <c r="BKZ311" s="18"/>
      <c r="BLA311" s="18"/>
      <c r="BLB311" s="18"/>
      <c r="BLC311" s="18"/>
      <c r="BLD311" s="18"/>
      <c r="BLE311" s="18"/>
      <c r="BLF311" s="18"/>
      <c r="BLG311" s="18"/>
      <c r="BLH311" s="18"/>
      <c r="BLI311" s="18"/>
      <c r="BLJ311" s="18"/>
      <c r="BLK311" s="18"/>
      <c r="BLL311" s="18"/>
      <c r="BLM311" s="18"/>
      <c r="BLN311" s="18"/>
      <c r="BLO311" s="18"/>
      <c r="BLP311" s="18"/>
      <c r="BLQ311" s="18"/>
      <c r="BLR311" s="18"/>
      <c r="BLS311" s="18"/>
      <c r="BLT311" s="18"/>
      <c r="BLU311" s="18"/>
      <c r="BLV311" s="18"/>
      <c r="BLW311" s="18"/>
      <c r="BLX311" s="18"/>
      <c r="BLY311" s="18"/>
      <c r="BLZ311" s="18"/>
      <c r="BMA311" s="18"/>
      <c r="BMB311" s="18"/>
      <c r="BMC311" s="18"/>
      <c r="BMD311" s="18"/>
      <c r="BME311" s="18"/>
      <c r="BMF311" s="18"/>
      <c r="BMG311" s="18"/>
      <c r="BMH311" s="18"/>
      <c r="BMI311" s="18"/>
      <c r="BMJ311" s="18"/>
      <c r="BMK311" s="18"/>
      <c r="BML311" s="18"/>
      <c r="BMM311" s="18"/>
      <c r="BMN311" s="18"/>
      <c r="BMO311" s="18"/>
      <c r="BMP311" s="18"/>
      <c r="BMQ311" s="18"/>
      <c r="BMR311" s="18"/>
      <c r="BMS311" s="18"/>
      <c r="BMT311" s="18"/>
      <c r="BMU311" s="18"/>
      <c r="BMV311" s="18"/>
      <c r="BMW311" s="18"/>
      <c r="BMX311" s="18"/>
      <c r="BMY311" s="18"/>
      <c r="BMZ311" s="18"/>
      <c r="BNA311" s="18"/>
      <c r="BNB311" s="18"/>
      <c r="BNC311" s="18"/>
      <c r="BND311" s="18"/>
      <c r="BNE311" s="18"/>
      <c r="BNF311" s="18"/>
      <c r="BNG311" s="18"/>
      <c r="BNH311" s="18"/>
      <c r="BNI311" s="18"/>
      <c r="BNJ311" s="18"/>
      <c r="BNK311" s="18"/>
      <c r="BNL311" s="18"/>
      <c r="BNM311" s="18"/>
      <c r="BNN311" s="18"/>
      <c r="BNO311" s="18"/>
      <c r="BNP311" s="18"/>
      <c r="BNQ311" s="18"/>
      <c r="BNR311" s="18"/>
      <c r="BNS311" s="18"/>
      <c r="BNT311" s="18"/>
      <c r="BNU311" s="18"/>
      <c r="BNV311" s="18"/>
      <c r="BNW311" s="18"/>
      <c r="BNX311" s="18"/>
      <c r="BNY311" s="18"/>
      <c r="BNZ311" s="18"/>
      <c r="BOA311" s="18"/>
      <c r="BOB311" s="18"/>
      <c r="BOC311" s="18"/>
      <c r="BOD311" s="18"/>
      <c r="BOE311" s="18"/>
      <c r="BOF311" s="18"/>
      <c r="BOG311" s="18"/>
      <c r="BOH311" s="18"/>
      <c r="BOI311" s="18"/>
      <c r="BOJ311" s="18"/>
      <c r="BOK311" s="18"/>
      <c r="BOL311" s="18"/>
      <c r="BOM311" s="18"/>
      <c r="BON311" s="18"/>
      <c r="BOO311" s="18"/>
      <c r="BOP311" s="18"/>
      <c r="BOQ311" s="18"/>
      <c r="BOR311" s="18"/>
      <c r="BOS311" s="18"/>
      <c r="BOT311" s="18"/>
      <c r="BOU311" s="18"/>
      <c r="BOV311" s="18"/>
      <c r="BOW311" s="18"/>
      <c r="BOX311" s="18"/>
      <c r="BOY311" s="18"/>
      <c r="BOZ311" s="18"/>
      <c r="BPA311" s="18"/>
      <c r="BPB311" s="18"/>
      <c r="BPC311" s="18"/>
      <c r="BPD311" s="18"/>
      <c r="BPE311" s="18"/>
      <c r="BPF311" s="18"/>
      <c r="BPG311" s="18"/>
      <c r="BPH311" s="18"/>
      <c r="BPI311" s="18"/>
      <c r="BPJ311" s="18"/>
      <c r="BPK311" s="18"/>
      <c r="BPL311" s="18"/>
      <c r="BPM311" s="18"/>
      <c r="BPN311" s="18"/>
      <c r="BPO311" s="18"/>
      <c r="BPP311" s="18"/>
      <c r="BPQ311" s="18"/>
      <c r="BPR311" s="18"/>
      <c r="BPS311" s="18"/>
      <c r="BPT311" s="18"/>
      <c r="BPU311" s="18"/>
      <c r="BPV311" s="18"/>
      <c r="BPW311" s="18"/>
      <c r="BPX311" s="18"/>
      <c r="BPY311" s="18"/>
      <c r="BPZ311" s="18"/>
      <c r="BQA311" s="18"/>
      <c r="BQB311" s="18"/>
      <c r="BQC311" s="18"/>
      <c r="BQD311" s="18"/>
      <c r="BQE311" s="18"/>
      <c r="BQF311" s="18"/>
      <c r="BQG311" s="18"/>
      <c r="BQH311" s="18"/>
      <c r="BQI311" s="18"/>
      <c r="BQJ311" s="18"/>
      <c r="BQK311" s="18"/>
      <c r="BQL311" s="18"/>
      <c r="BQM311" s="18"/>
      <c r="BQN311" s="18"/>
      <c r="BQO311" s="18"/>
      <c r="BQP311" s="18"/>
      <c r="BQQ311" s="18"/>
      <c r="BQR311" s="18"/>
      <c r="BQS311" s="18"/>
      <c r="BQT311" s="18"/>
      <c r="BQU311" s="18"/>
      <c r="BQV311" s="18"/>
      <c r="BQW311" s="18"/>
      <c r="BQX311" s="18"/>
      <c r="BQY311" s="18"/>
      <c r="BQZ311" s="18"/>
      <c r="BRA311" s="18"/>
      <c r="BRB311" s="18"/>
      <c r="BRC311" s="18"/>
      <c r="BRD311" s="18"/>
      <c r="BRE311" s="18"/>
      <c r="BRF311" s="18"/>
      <c r="BRG311" s="18"/>
      <c r="BRH311" s="18"/>
      <c r="BRI311" s="18"/>
      <c r="BRJ311" s="18"/>
      <c r="BRK311" s="18"/>
      <c r="BRL311" s="18"/>
      <c r="BRM311" s="18"/>
      <c r="BRN311" s="18"/>
      <c r="BRO311" s="18"/>
      <c r="BRP311" s="18"/>
      <c r="BRQ311" s="18"/>
      <c r="BRR311" s="18"/>
      <c r="BRS311" s="18"/>
      <c r="BRT311" s="18"/>
      <c r="BRU311" s="18"/>
      <c r="BRV311" s="18"/>
      <c r="BRW311" s="18"/>
      <c r="BRX311" s="18"/>
      <c r="BRY311" s="18"/>
      <c r="BRZ311" s="18"/>
      <c r="BSA311" s="18"/>
      <c r="BSB311" s="18"/>
      <c r="BSC311" s="18"/>
      <c r="BSD311" s="18"/>
      <c r="BSE311" s="18"/>
      <c r="BSF311" s="18"/>
      <c r="BSG311" s="18"/>
      <c r="BSH311" s="18"/>
      <c r="BSI311" s="18"/>
      <c r="BSJ311" s="18"/>
      <c r="BSK311" s="18"/>
      <c r="BSL311" s="18"/>
      <c r="BSM311" s="18"/>
      <c r="BSN311" s="18"/>
      <c r="BSO311" s="18"/>
      <c r="BSP311" s="18"/>
      <c r="BSQ311" s="18"/>
      <c r="BSR311" s="18"/>
      <c r="BSS311" s="18"/>
      <c r="BST311" s="18"/>
      <c r="BSU311" s="18"/>
      <c r="BSV311" s="18"/>
      <c r="BSW311" s="18"/>
      <c r="BSX311" s="18"/>
      <c r="BSY311" s="18"/>
      <c r="BSZ311" s="18"/>
      <c r="BTA311" s="18"/>
      <c r="BTB311" s="18"/>
      <c r="BTC311" s="18"/>
      <c r="BTD311" s="18"/>
      <c r="BTE311" s="18"/>
      <c r="BTF311" s="18"/>
      <c r="BTG311" s="18"/>
      <c r="BTH311" s="18"/>
      <c r="BTI311" s="18"/>
      <c r="BTJ311" s="18"/>
      <c r="BTK311" s="18"/>
      <c r="BTL311" s="18"/>
      <c r="BTM311" s="18"/>
      <c r="BTN311" s="18"/>
      <c r="BTO311" s="18"/>
      <c r="BTP311" s="18"/>
      <c r="BTQ311" s="18"/>
      <c r="BTR311" s="18"/>
      <c r="BTS311" s="18"/>
      <c r="BTT311" s="18"/>
      <c r="BTU311" s="18"/>
      <c r="BTV311" s="18"/>
      <c r="BTW311" s="18"/>
      <c r="BTX311" s="18"/>
      <c r="BTY311" s="18"/>
      <c r="BTZ311" s="18"/>
      <c r="BUA311" s="18"/>
      <c r="BUB311" s="18"/>
      <c r="BUC311" s="18"/>
      <c r="BUD311" s="18"/>
      <c r="BUE311" s="18"/>
      <c r="BUF311" s="18"/>
      <c r="BUG311" s="18"/>
      <c r="BUH311" s="18"/>
      <c r="BUI311" s="18"/>
      <c r="BUJ311" s="18"/>
      <c r="BUK311" s="18"/>
      <c r="BUL311" s="18"/>
      <c r="BUM311" s="18"/>
      <c r="BUN311" s="18"/>
      <c r="BUO311" s="18"/>
      <c r="BUP311" s="18"/>
      <c r="BUQ311" s="18"/>
      <c r="BUR311" s="18"/>
      <c r="BUS311" s="18"/>
      <c r="BUT311" s="18"/>
      <c r="BUU311" s="18"/>
      <c r="BUV311" s="18"/>
      <c r="BUW311" s="18"/>
      <c r="BUX311" s="18"/>
      <c r="BUY311" s="18"/>
      <c r="BUZ311" s="18"/>
      <c r="BVA311" s="18"/>
      <c r="BVB311" s="18"/>
      <c r="BVC311" s="18"/>
      <c r="BVD311" s="18"/>
      <c r="BVE311" s="18"/>
      <c r="BVF311" s="18"/>
      <c r="BVG311" s="18"/>
      <c r="BVH311" s="18"/>
      <c r="BVI311" s="18"/>
      <c r="BVJ311" s="18"/>
      <c r="BVK311" s="18"/>
      <c r="BVL311" s="18"/>
      <c r="BVM311" s="18"/>
      <c r="BVN311" s="18"/>
      <c r="BVO311" s="18"/>
      <c r="BVP311" s="18"/>
      <c r="BVQ311" s="18"/>
      <c r="BVR311" s="18"/>
      <c r="BVS311" s="18"/>
      <c r="BVT311" s="18"/>
      <c r="BVU311" s="18"/>
      <c r="BVV311" s="18"/>
      <c r="BVW311" s="18"/>
      <c r="BVX311" s="18"/>
      <c r="BVY311" s="18"/>
      <c r="BVZ311" s="18"/>
      <c r="BWA311" s="18"/>
      <c r="BWB311" s="18"/>
      <c r="BWC311" s="18"/>
      <c r="BWD311" s="18"/>
      <c r="BWE311" s="18"/>
      <c r="BWF311" s="18"/>
      <c r="BWG311" s="18"/>
      <c r="BWH311" s="18"/>
      <c r="BWI311" s="18"/>
      <c r="BWJ311" s="18"/>
      <c r="BWK311" s="18"/>
      <c r="BWL311" s="18"/>
      <c r="BWM311" s="18"/>
      <c r="BWN311" s="18"/>
      <c r="BWO311" s="18"/>
      <c r="BWP311" s="18"/>
      <c r="BWQ311" s="18"/>
      <c r="BWR311" s="18"/>
      <c r="BWS311" s="18"/>
      <c r="BWT311" s="18"/>
      <c r="BWU311" s="18"/>
      <c r="BWV311" s="18"/>
      <c r="BWW311" s="18"/>
      <c r="BWX311" s="18"/>
      <c r="BWY311" s="18"/>
      <c r="BWZ311" s="18"/>
      <c r="BXA311" s="18"/>
      <c r="BXB311" s="18"/>
      <c r="BXC311" s="18"/>
      <c r="BXD311" s="18"/>
      <c r="BXE311" s="18"/>
      <c r="BXF311" s="18"/>
      <c r="BXG311" s="18"/>
      <c r="BXH311" s="18"/>
      <c r="BXI311" s="18"/>
      <c r="BXJ311" s="18"/>
      <c r="BXK311" s="18"/>
      <c r="BXL311" s="18"/>
      <c r="BXM311" s="18"/>
      <c r="BXN311" s="18"/>
      <c r="BXO311" s="18"/>
      <c r="BXP311" s="18"/>
      <c r="BXQ311" s="18"/>
      <c r="BXR311" s="18"/>
      <c r="BXS311" s="18"/>
      <c r="BXT311" s="18"/>
      <c r="BXU311" s="18"/>
      <c r="BXV311" s="18"/>
      <c r="BXW311" s="18"/>
      <c r="BXX311" s="18"/>
      <c r="BXY311" s="18"/>
      <c r="BXZ311" s="18"/>
      <c r="BYA311" s="18"/>
      <c r="BYB311" s="18"/>
      <c r="BYC311" s="18"/>
      <c r="BYD311" s="18"/>
      <c r="BYE311" s="18"/>
      <c r="BYF311" s="18"/>
      <c r="BYG311" s="18"/>
      <c r="BYH311" s="18"/>
      <c r="BYI311" s="18"/>
      <c r="BYJ311" s="18"/>
      <c r="BYK311" s="18"/>
      <c r="BYL311" s="18"/>
      <c r="BYM311" s="18"/>
      <c r="BYN311" s="18"/>
      <c r="BYO311" s="18"/>
      <c r="BYP311" s="18"/>
      <c r="BYQ311" s="18"/>
      <c r="BYR311" s="18"/>
      <c r="BYS311" s="18"/>
      <c r="BYT311" s="18"/>
      <c r="BYU311" s="18"/>
      <c r="BYV311" s="18"/>
      <c r="BYW311" s="18"/>
      <c r="BYX311" s="18"/>
      <c r="BYY311" s="18"/>
      <c r="BYZ311" s="18"/>
      <c r="BZA311" s="18"/>
      <c r="BZB311" s="18"/>
      <c r="BZC311" s="18"/>
      <c r="BZD311" s="18"/>
      <c r="BZE311" s="18"/>
      <c r="BZF311" s="18"/>
      <c r="BZG311" s="18"/>
      <c r="BZH311" s="18"/>
      <c r="BZI311" s="18"/>
      <c r="BZJ311" s="18"/>
      <c r="BZK311" s="18"/>
      <c r="BZL311" s="18"/>
      <c r="BZM311" s="18"/>
      <c r="BZN311" s="18"/>
      <c r="BZO311" s="18"/>
      <c r="BZP311" s="18"/>
      <c r="BZQ311" s="18"/>
      <c r="BZR311" s="18"/>
      <c r="BZS311" s="18"/>
      <c r="BZT311" s="18"/>
      <c r="BZU311" s="18"/>
      <c r="BZV311" s="18"/>
      <c r="BZW311" s="18"/>
      <c r="BZX311" s="18"/>
      <c r="BZY311" s="18"/>
      <c r="BZZ311" s="18"/>
      <c r="CAA311" s="18"/>
      <c r="CAB311" s="18"/>
      <c r="CAC311" s="18"/>
      <c r="CAD311" s="18"/>
      <c r="CAE311" s="18"/>
      <c r="CAF311" s="18"/>
      <c r="CAG311" s="18"/>
      <c r="CAH311" s="18"/>
      <c r="CAI311" s="18"/>
      <c r="CAJ311" s="18"/>
      <c r="CAK311" s="18"/>
      <c r="CAL311" s="18"/>
      <c r="CAM311" s="18"/>
      <c r="CAN311" s="18"/>
      <c r="CAO311" s="18"/>
      <c r="CAP311" s="18"/>
      <c r="CAQ311" s="18"/>
      <c r="CAR311" s="18"/>
      <c r="CAS311" s="18"/>
      <c r="CAT311" s="18"/>
      <c r="CAU311" s="18"/>
      <c r="CAV311" s="18"/>
      <c r="CAW311" s="18"/>
      <c r="CAX311" s="18"/>
      <c r="CAY311" s="18"/>
      <c r="CAZ311" s="18"/>
      <c r="CBA311" s="18"/>
      <c r="CBB311" s="18"/>
      <c r="CBC311" s="18"/>
      <c r="CBD311" s="18"/>
      <c r="CBE311" s="18"/>
      <c r="CBF311" s="18"/>
      <c r="CBG311" s="18"/>
      <c r="CBH311" s="18"/>
      <c r="CBI311" s="18"/>
      <c r="CBJ311" s="18"/>
      <c r="CBK311" s="18"/>
      <c r="CBL311" s="18"/>
      <c r="CBM311" s="18"/>
      <c r="CBN311" s="18"/>
      <c r="CBO311" s="18"/>
      <c r="CBP311" s="18"/>
      <c r="CBQ311" s="18"/>
      <c r="CBR311" s="18"/>
      <c r="CBS311" s="18"/>
      <c r="CBT311" s="18"/>
      <c r="CBU311" s="18"/>
      <c r="CBV311" s="18"/>
      <c r="CBW311" s="18"/>
      <c r="CBX311" s="18"/>
      <c r="CBY311" s="18"/>
      <c r="CBZ311" s="18"/>
      <c r="CCA311" s="18"/>
      <c r="CCB311" s="18"/>
      <c r="CCC311" s="18"/>
      <c r="CCD311" s="18"/>
      <c r="CCE311" s="18"/>
      <c r="CCF311" s="18"/>
      <c r="CCG311" s="18"/>
      <c r="CCH311" s="18"/>
      <c r="CCI311" s="18"/>
      <c r="CCJ311" s="18"/>
      <c r="CCK311" s="18"/>
      <c r="CCL311" s="18"/>
      <c r="CCM311" s="18"/>
      <c r="CCN311" s="18"/>
      <c r="CCO311" s="18"/>
      <c r="CCP311" s="18"/>
      <c r="CCQ311" s="18"/>
      <c r="CCR311" s="18"/>
      <c r="CCS311" s="18"/>
      <c r="CCT311" s="18"/>
      <c r="CCU311" s="18"/>
      <c r="CCV311" s="18"/>
      <c r="CCW311" s="18"/>
      <c r="CCX311" s="18"/>
      <c r="CCY311" s="18"/>
      <c r="CCZ311" s="18"/>
      <c r="CDA311" s="18"/>
      <c r="CDB311" s="18"/>
      <c r="CDC311" s="18"/>
      <c r="CDD311" s="18"/>
      <c r="CDE311" s="18"/>
      <c r="CDF311" s="18"/>
      <c r="CDG311" s="18"/>
      <c r="CDH311" s="18"/>
      <c r="CDI311" s="18"/>
      <c r="CDJ311" s="18"/>
      <c r="CDK311" s="18"/>
      <c r="CDL311" s="18"/>
      <c r="CDM311" s="18"/>
      <c r="CDN311" s="18"/>
      <c r="CDO311" s="18"/>
      <c r="CDP311" s="18"/>
      <c r="CDQ311" s="18"/>
      <c r="CDR311" s="18"/>
      <c r="CDS311" s="18"/>
      <c r="CDT311" s="18"/>
      <c r="CDU311" s="18"/>
      <c r="CDV311" s="18"/>
      <c r="CDW311" s="18"/>
      <c r="CDX311" s="18"/>
      <c r="CDY311" s="18"/>
      <c r="CDZ311" s="18"/>
      <c r="CEA311" s="18"/>
      <c r="CEB311" s="18"/>
      <c r="CEC311" s="18"/>
      <c r="CED311" s="18"/>
      <c r="CEE311" s="18"/>
      <c r="CEF311" s="18"/>
      <c r="CEG311" s="18"/>
      <c r="CEH311" s="18"/>
      <c r="CEI311" s="18"/>
      <c r="CEJ311" s="18"/>
      <c r="CEK311" s="18"/>
      <c r="CEL311" s="18"/>
      <c r="CEM311" s="18"/>
      <c r="CEN311" s="18"/>
      <c r="CEO311" s="18"/>
      <c r="CEP311" s="18"/>
      <c r="CEQ311" s="18"/>
      <c r="CER311" s="18"/>
      <c r="CES311" s="18"/>
      <c r="CET311" s="18"/>
      <c r="CEU311" s="18"/>
      <c r="CEV311" s="18"/>
      <c r="CEW311" s="18"/>
      <c r="CEX311" s="18"/>
      <c r="CEY311" s="18"/>
      <c r="CEZ311" s="18"/>
      <c r="CFA311" s="18"/>
      <c r="CFB311" s="18"/>
      <c r="CFC311" s="18"/>
      <c r="CFD311" s="18"/>
      <c r="CFE311" s="18"/>
      <c r="CFF311" s="18"/>
      <c r="CFG311" s="18"/>
      <c r="CFH311" s="18"/>
      <c r="CFI311" s="18"/>
      <c r="CFJ311" s="18"/>
      <c r="CFK311" s="18"/>
      <c r="CFL311" s="18"/>
      <c r="CFM311" s="18"/>
      <c r="CFN311" s="18"/>
      <c r="CFO311" s="18"/>
      <c r="CFP311" s="18"/>
      <c r="CFQ311" s="18"/>
      <c r="CFR311" s="18"/>
      <c r="CFS311" s="18"/>
      <c r="CFT311" s="18"/>
      <c r="CFU311" s="18"/>
      <c r="CFV311" s="18"/>
      <c r="CFW311" s="18"/>
      <c r="CFX311" s="18"/>
      <c r="CFY311" s="18"/>
      <c r="CFZ311" s="18"/>
      <c r="CGA311" s="18"/>
      <c r="CGB311" s="18"/>
      <c r="CGC311" s="18"/>
      <c r="CGD311" s="18"/>
      <c r="CGE311" s="18"/>
      <c r="CGF311" s="18"/>
      <c r="CGG311" s="18"/>
      <c r="CGH311" s="18"/>
      <c r="CGI311" s="18"/>
      <c r="CGJ311" s="18"/>
      <c r="CGK311" s="18"/>
      <c r="CGL311" s="18"/>
      <c r="CGM311" s="18"/>
      <c r="CGN311" s="18"/>
      <c r="CGO311" s="18"/>
      <c r="CGP311" s="18"/>
      <c r="CGQ311" s="18"/>
      <c r="CGR311" s="18"/>
      <c r="CGS311" s="18"/>
      <c r="CGT311" s="18"/>
      <c r="CGU311" s="18"/>
      <c r="CGV311" s="18"/>
      <c r="CGW311" s="18"/>
      <c r="CGX311" s="18"/>
      <c r="CGY311" s="18"/>
      <c r="CGZ311" s="18"/>
      <c r="CHA311" s="18"/>
      <c r="CHB311" s="18"/>
      <c r="CHC311" s="18"/>
      <c r="CHD311" s="18"/>
      <c r="CHE311" s="18"/>
      <c r="CHF311" s="18"/>
      <c r="CHG311" s="18"/>
      <c r="CHH311" s="18"/>
      <c r="CHI311" s="18"/>
      <c r="CHJ311" s="18"/>
      <c r="CHK311" s="18"/>
      <c r="CHL311" s="18"/>
      <c r="CHM311" s="18"/>
      <c r="CHN311" s="18"/>
      <c r="CHO311" s="18"/>
      <c r="CHP311" s="18"/>
      <c r="CHQ311" s="18"/>
      <c r="CHR311" s="18"/>
      <c r="CHS311" s="18"/>
      <c r="CHT311" s="18"/>
      <c r="CHU311" s="18"/>
      <c r="CHV311" s="18"/>
      <c r="CHW311" s="18"/>
      <c r="CHX311" s="18"/>
      <c r="CHY311" s="18"/>
      <c r="CHZ311" s="18"/>
      <c r="CIA311" s="18"/>
      <c r="CIB311" s="18"/>
      <c r="CIC311" s="18"/>
      <c r="CID311" s="18"/>
      <c r="CIE311" s="18"/>
      <c r="CIF311" s="18"/>
      <c r="CIG311" s="18"/>
      <c r="CIH311" s="18"/>
      <c r="CII311" s="18"/>
      <c r="CIJ311" s="18"/>
      <c r="CIK311" s="18"/>
      <c r="CIL311" s="18"/>
      <c r="CIM311" s="18"/>
      <c r="CIN311" s="18"/>
      <c r="CIO311" s="18"/>
      <c r="CIP311" s="18"/>
      <c r="CIQ311" s="18"/>
      <c r="CIR311" s="18"/>
      <c r="CIS311" s="18"/>
      <c r="CIT311" s="18"/>
      <c r="CIU311" s="18"/>
      <c r="CIV311" s="18"/>
      <c r="CIW311" s="18"/>
      <c r="CIX311" s="18"/>
      <c r="CIY311" s="18"/>
      <c r="CIZ311" s="18"/>
      <c r="CJA311" s="18"/>
      <c r="CJB311" s="18"/>
      <c r="CJC311" s="18"/>
      <c r="CJD311" s="18"/>
      <c r="CJE311" s="18"/>
      <c r="CJF311" s="18"/>
      <c r="CJG311" s="18"/>
      <c r="CJH311" s="18"/>
      <c r="CJI311" s="18"/>
      <c r="CJJ311" s="18"/>
      <c r="CJK311" s="18"/>
      <c r="CJL311" s="18"/>
      <c r="CJM311" s="18"/>
      <c r="CJN311" s="18"/>
      <c r="CJO311" s="18"/>
      <c r="CJP311" s="18"/>
      <c r="CJQ311" s="18"/>
      <c r="CJR311" s="18"/>
      <c r="CJS311" s="18"/>
      <c r="CJT311" s="18"/>
      <c r="CJU311" s="18"/>
      <c r="CJV311" s="18"/>
      <c r="CJW311" s="18"/>
      <c r="CJX311" s="18"/>
      <c r="CJY311" s="18"/>
      <c r="CJZ311" s="18"/>
      <c r="CKA311" s="18"/>
      <c r="CKB311" s="18"/>
      <c r="CKC311" s="18"/>
      <c r="CKD311" s="18"/>
      <c r="CKE311" s="18"/>
      <c r="CKF311" s="18"/>
      <c r="CKG311" s="18"/>
      <c r="CKH311" s="18"/>
      <c r="CKI311" s="18"/>
      <c r="CKJ311" s="18"/>
      <c r="CKK311" s="18"/>
      <c r="CKL311" s="18"/>
      <c r="CKM311" s="18"/>
      <c r="CKN311" s="18"/>
      <c r="CKO311" s="18"/>
      <c r="CKP311" s="18"/>
      <c r="CKQ311" s="18"/>
      <c r="CKR311" s="18"/>
      <c r="CKS311" s="18"/>
      <c r="CKT311" s="18"/>
      <c r="CKU311" s="18"/>
      <c r="CKV311" s="18"/>
      <c r="CKW311" s="18"/>
      <c r="CKX311" s="18"/>
      <c r="CKY311" s="18"/>
      <c r="CKZ311" s="18"/>
      <c r="CLA311" s="18"/>
      <c r="CLB311" s="18"/>
      <c r="CLC311" s="18"/>
      <c r="CLD311" s="18"/>
      <c r="CLE311" s="18"/>
      <c r="CLF311" s="18"/>
      <c r="CLG311" s="18"/>
      <c r="CLH311" s="18"/>
      <c r="CLI311" s="18"/>
      <c r="CLJ311" s="18"/>
      <c r="CLK311" s="18"/>
      <c r="CLL311" s="18"/>
      <c r="CLM311" s="18"/>
      <c r="CLN311" s="18"/>
      <c r="CLO311" s="18"/>
      <c r="CLP311" s="18"/>
      <c r="CLQ311" s="18"/>
      <c r="CLR311" s="18"/>
      <c r="CLS311" s="18"/>
      <c r="CLT311" s="18"/>
      <c r="CLU311" s="18"/>
      <c r="CLV311" s="18"/>
      <c r="CLW311" s="18"/>
      <c r="CLX311" s="18"/>
      <c r="CLY311" s="18"/>
      <c r="CLZ311" s="18"/>
      <c r="CMA311" s="18"/>
      <c r="CMB311" s="18"/>
      <c r="CMC311" s="18"/>
      <c r="CMD311" s="18"/>
      <c r="CME311" s="18"/>
      <c r="CMF311" s="18"/>
      <c r="CMG311" s="18"/>
      <c r="CMH311" s="18"/>
      <c r="CMI311" s="18"/>
      <c r="CMJ311" s="18"/>
      <c r="CMK311" s="18"/>
      <c r="CML311" s="18"/>
      <c r="CMM311" s="18"/>
      <c r="CMN311" s="18"/>
      <c r="CMO311" s="18"/>
      <c r="CMP311" s="18"/>
      <c r="CMQ311" s="18"/>
      <c r="CMR311" s="18"/>
      <c r="CMS311" s="18"/>
      <c r="CMT311" s="18"/>
      <c r="CMU311" s="18"/>
      <c r="CMV311" s="18"/>
      <c r="CMW311" s="18"/>
      <c r="CMX311" s="18"/>
      <c r="CMY311" s="18"/>
      <c r="CMZ311" s="18"/>
      <c r="CNA311" s="18"/>
      <c r="CNB311" s="18"/>
      <c r="CNC311" s="18"/>
      <c r="CND311" s="18"/>
      <c r="CNE311" s="18"/>
      <c r="CNF311" s="18"/>
      <c r="CNG311" s="18"/>
      <c r="CNH311" s="18"/>
      <c r="CNI311" s="18"/>
      <c r="CNJ311" s="18"/>
      <c r="CNK311" s="18"/>
      <c r="CNL311" s="18"/>
      <c r="CNM311" s="18"/>
      <c r="CNN311" s="18"/>
      <c r="CNO311" s="18"/>
      <c r="CNP311" s="18"/>
      <c r="CNQ311" s="18"/>
      <c r="CNR311" s="18"/>
      <c r="CNS311" s="18"/>
      <c r="CNT311" s="18"/>
      <c r="CNU311" s="18"/>
      <c r="CNV311" s="18"/>
      <c r="CNW311" s="18"/>
      <c r="CNX311" s="18"/>
      <c r="CNY311" s="18"/>
      <c r="CNZ311" s="18"/>
      <c r="COA311" s="18"/>
      <c r="COB311" s="18"/>
      <c r="COC311" s="18"/>
      <c r="COD311" s="18"/>
      <c r="COE311" s="18"/>
      <c r="COF311" s="18"/>
      <c r="COG311" s="18"/>
      <c r="COH311" s="18"/>
      <c r="COI311" s="18"/>
      <c r="COJ311" s="18"/>
      <c r="COK311" s="18"/>
      <c r="COL311" s="18"/>
      <c r="COM311" s="18"/>
      <c r="CON311" s="18"/>
      <c r="COO311" s="18"/>
      <c r="COP311" s="18"/>
      <c r="COQ311" s="18"/>
      <c r="COR311" s="18"/>
      <c r="COS311" s="18"/>
      <c r="COT311" s="18"/>
      <c r="COU311" s="18"/>
      <c r="COV311" s="18"/>
      <c r="COW311" s="18"/>
      <c r="COX311" s="18"/>
      <c r="COY311" s="18"/>
      <c r="COZ311" s="18"/>
      <c r="CPA311" s="18"/>
      <c r="CPB311" s="18"/>
      <c r="CPC311" s="18"/>
      <c r="CPD311" s="18"/>
      <c r="CPE311" s="18"/>
      <c r="CPF311" s="18"/>
      <c r="CPG311" s="18"/>
      <c r="CPH311" s="18"/>
      <c r="CPI311" s="18"/>
      <c r="CPJ311" s="18"/>
      <c r="CPK311" s="18"/>
      <c r="CPL311" s="18"/>
      <c r="CPM311" s="18"/>
      <c r="CPN311" s="18"/>
      <c r="CPO311" s="18"/>
      <c r="CPP311" s="18"/>
      <c r="CPQ311" s="18"/>
      <c r="CPR311" s="18"/>
      <c r="CPS311" s="18"/>
      <c r="CPT311" s="18"/>
      <c r="CPU311" s="18"/>
      <c r="CPV311" s="18"/>
      <c r="CPW311" s="18"/>
      <c r="CPX311" s="18"/>
      <c r="CPY311" s="18"/>
      <c r="CPZ311" s="18"/>
      <c r="CQA311" s="18"/>
      <c r="CQB311" s="18"/>
      <c r="CQC311" s="18"/>
      <c r="CQD311" s="18"/>
      <c r="CQE311" s="18"/>
      <c r="CQF311" s="18"/>
      <c r="CQG311" s="18"/>
      <c r="CQH311" s="18"/>
      <c r="CQI311" s="18"/>
      <c r="CQJ311" s="18"/>
      <c r="CQK311" s="18"/>
      <c r="CQL311" s="18"/>
      <c r="CQM311" s="18"/>
      <c r="CQN311" s="18"/>
      <c r="CQO311" s="18"/>
      <c r="CQP311" s="18"/>
      <c r="CQQ311" s="18"/>
      <c r="CQR311" s="18"/>
      <c r="CQS311" s="18"/>
      <c r="CQT311" s="18"/>
      <c r="CQU311" s="18"/>
      <c r="CQV311" s="18"/>
      <c r="CQW311" s="18"/>
      <c r="CQX311" s="18"/>
      <c r="CQY311" s="18"/>
      <c r="CQZ311" s="18"/>
      <c r="CRA311" s="18"/>
      <c r="CRB311" s="18"/>
      <c r="CRC311" s="18"/>
      <c r="CRD311" s="18"/>
      <c r="CRE311" s="18"/>
      <c r="CRF311" s="18"/>
      <c r="CRG311" s="18"/>
      <c r="CRH311" s="18"/>
      <c r="CRI311" s="18"/>
      <c r="CRJ311" s="18"/>
      <c r="CRK311" s="18"/>
      <c r="CRL311" s="18"/>
      <c r="CRM311" s="18"/>
      <c r="CRN311" s="18"/>
      <c r="CRO311" s="18"/>
      <c r="CRP311" s="18"/>
      <c r="CRQ311" s="18"/>
      <c r="CRR311" s="18"/>
      <c r="CRS311" s="18"/>
      <c r="CRT311" s="18"/>
      <c r="CRU311" s="18"/>
      <c r="CRV311" s="18"/>
      <c r="CRW311" s="18"/>
      <c r="CRX311" s="18"/>
      <c r="CRY311" s="18"/>
      <c r="CRZ311" s="18"/>
      <c r="CSA311" s="18"/>
      <c r="CSB311" s="18"/>
      <c r="CSC311" s="18"/>
      <c r="CSD311" s="18"/>
      <c r="CSE311" s="18"/>
      <c r="CSF311" s="18"/>
      <c r="CSG311" s="18"/>
      <c r="CSH311" s="18"/>
      <c r="CSI311" s="18"/>
      <c r="CSJ311" s="18"/>
      <c r="CSK311" s="18"/>
      <c r="CSL311" s="18"/>
      <c r="CSM311" s="18"/>
      <c r="CSN311" s="18"/>
      <c r="CSO311" s="18"/>
      <c r="CSP311" s="18"/>
      <c r="CSQ311" s="18"/>
      <c r="CSR311" s="18"/>
      <c r="CSS311" s="18"/>
      <c r="CST311" s="18"/>
      <c r="CSU311" s="18"/>
      <c r="CSV311" s="18"/>
      <c r="CSW311" s="18"/>
      <c r="CSX311" s="18"/>
      <c r="CSY311" s="18"/>
      <c r="CSZ311" s="18"/>
      <c r="CTA311" s="18"/>
      <c r="CTB311" s="18"/>
      <c r="CTC311" s="18"/>
      <c r="CTD311" s="18"/>
      <c r="CTE311" s="18"/>
      <c r="CTF311" s="18"/>
      <c r="CTG311" s="18"/>
      <c r="CTH311" s="18"/>
      <c r="CTI311" s="18"/>
      <c r="CTJ311" s="18"/>
      <c r="CTK311" s="18"/>
      <c r="CTL311" s="18"/>
      <c r="CTM311" s="18"/>
      <c r="CTN311" s="18"/>
      <c r="CTO311" s="18"/>
      <c r="CTP311" s="18"/>
      <c r="CTQ311" s="18"/>
      <c r="CTR311" s="18"/>
      <c r="CTS311" s="18"/>
      <c r="CTT311" s="18"/>
      <c r="CTU311" s="18"/>
      <c r="CTV311" s="18"/>
      <c r="CTW311" s="18"/>
      <c r="CTX311" s="18"/>
      <c r="CTY311" s="18"/>
      <c r="CTZ311" s="18"/>
      <c r="CUA311" s="18"/>
      <c r="CUB311" s="18"/>
      <c r="CUC311" s="18"/>
      <c r="CUD311" s="18"/>
      <c r="CUE311" s="18"/>
      <c r="CUF311" s="18"/>
      <c r="CUG311" s="18"/>
      <c r="CUH311" s="18"/>
      <c r="CUI311" s="18"/>
      <c r="CUJ311" s="18"/>
      <c r="CUK311" s="18"/>
      <c r="CUL311" s="18"/>
      <c r="CUM311" s="18"/>
      <c r="CUN311" s="18"/>
      <c r="CUO311" s="18"/>
      <c r="CUP311" s="18"/>
      <c r="CUQ311" s="18"/>
      <c r="CUR311" s="18"/>
      <c r="CUS311" s="18"/>
      <c r="CUT311" s="18"/>
      <c r="CUU311" s="18"/>
      <c r="CUV311" s="18"/>
      <c r="CUW311" s="18"/>
      <c r="CUX311" s="18"/>
      <c r="CUY311" s="18"/>
      <c r="CUZ311" s="18"/>
      <c r="CVA311" s="18"/>
      <c r="CVB311" s="18"/>
      <c r="CVC311" s="18"/>
      <c r="CVD311" s="18"/>
      <c r="CVE311" s="18"/>
      <c r="CVF311" s="18"/>
      <c r="CVG311" s="18"/>
      <c r="CVH311" s="18"/>
      <c r="CVI311" s="18"/>
      <c r="CVJ311" s="18"/>
      <c r="CVK311" s="18"/>
      <c r="CVL311" s="18"/>
      <c r="CVM311" s="18"/>
      <c r="CVN311" s="18"/>
      <c r="CVO311" s="18"/>
      <c r="CVP311" s="18"/>
      <c r="CVQ311" s="18"/>
      <c r="CVR311" s="18"/>
      <c r="CVS311" s="18"/>
      <c r="CVT311" s="18"/>
      <c r="CVU311" s="18"/>
      <c r="CVV311" s="18"/>
      <c r="CVW311" s="18"/>
      <c r="CVX311" s="18"/>
      <c r="CVY311" s="18"/>
      <c r="CVZ311" s="18"/>
      <c r="CWA311" s="18"/>
      <c r="CWB311" s="18"/>
      <c r="CWC311" s="18"/>
      <c r="CWD311" s="18"/>
      <c r="CWE311" s="18"/>
      <c r="CWF311" s="18"/>
      <c r="CWG311" s="18"/>
      <c r="CWH311" s="18"/>
      <c r="CWI311" s="18"/>
      <c r="CWJ311" s="18"/>
      <c r="CWK311" s="18"/>
      <c r="CWL311" s="18"/>
      <c r="CWM311" s="18"/>
      <c r="CWN311" s="18"/>
      <c r="CWO311" s="18"/>
      <c r="CWP311" s="18"/>
      <c r="CWQ311" s="18"/>
      <c r="CWR311" s="18"/>
      <c r="CWS311" s="18"/>
      <c r="CWT311" s="18"/>
      <c r="CWU311" s="18"/>
      <c r="CWV311" s="18"/>
      <c r="CWW311" s="18"/>
      <c r="CWX311" s="18"/>
      <c r="CWY311" s="18"/>
      <c r="CWZ311" s="18"/>
      <c r="CXA311" s="18"/>
      <c r="CXB311" s="18"/>
      <c r="CXC311" s="18"/>
      <c r="CXD311" s="18"/>
      <c r="CXE311" s="18"/>
      <c r="CXF311" s="18"/>
      <c r="CXG311" s="18"/>
      <c r="CXH311" s="18"/>
      <c r="CXI311" s="18"/>
      <c r="CXJ311" s="18"/>
      <c r="CXK311" s="18"/>
      <c r="CXL311" s="18"/>
      <c r="CXM311" s="18"/>
      <c r="CXN311" s="18"/>
      <c r="CXO311" s="18"/>
      <c r="CXP311" s="18"/>
      <c r="CXQ311" s="18"/>
      <c r="CXR311" s="18"/>
      <c r="CXS311" s="18"/>
      <c r="CXT311" s="18"/>
      <c r="CXU311" s="18"/>
      <c r="CXV311" s="18"/>
      <c r="CXW311" s="18"/>
      <c r="CXX311" s="18"/>
      <c r="CXY311" s="18"/>
      <c r="CXZ311" s="18"/>
      <c r="CYA311" s="18"/>
      <c r="CYB311" s="18"/>
      <c r="CYC311" s="18"/>
      <c r="CYD311" s="18"/>
      <c r="CYE311" s="18"/>
      <c r="CYF311" s="18"/>
      <c r="CYG311" s="18"/>
      <c r="CYH311" s="18"/>
      <c r="CYI311" s="18"/>
      <c r="CYJ311" s="18"/>
      <c r="CYK311" s="18"/>
      <c r="CYL311" s="18"/>
      <c r="CYM311" s="18"/>
      <c r="CYN311" s="18"/>
      <c r="CYO311" s="18"/>
      <c r="CYP311" s="18"/>
      <c r="CYQ311" s="18"/>
      <c r="CYR311" s="18"/>
      <c r="CYS311" s="18"/>
      <c r="CYT311" s="18"/>
      <c r="CYU311" s="18"/>
      <c r="CYV311" s="18"/>
      <c r="CYW311" s="18"/>
      <c r="CYX311" s="18"/>
      <c r="CYY311" s="18"/>
      <c r="CYZ311" s="18"/>
      <c r="CZA311" s="18"/>
      <c r="CZB311" s="18"/>
      <c r="CZC311" s="18"/>
      <c r="CZD311" s="18"/>
      <c r="CZE311" s="18"/>
      <c r="CZF311" s="18"/>
      <c r="CZG311" s="18"/>
      <c r="CZH311" s="18"/>
      <c r="CZI311" s="18"/>
      <c r="CZJ311" s="18"/>
      <c r="CZK311" s="18"/>
      <c r="CZL311" s="18"/>
      <c r="CZM311" s="18"/>
      <c r="CZN311" s="18"/>
      <c r="CZO311" s="18"/>
      <c r="CZP311" s="18"/>
      <c r="CZQ311" s="18"/>
      <c r="CZR311" s="18"/>
      <c r="CZS311" s="18"/>
      <c r="CZT311" s="18"/>
      <c r="CZU311" s="18"/>
      <c r="CZV311" s="18"/>
      <c r="CZW311" s="18"/>
      <c r="CZX311" s="18"/>
      <c r="CZY311" s="18"/>
      <c r="CZZ311" s="18"/>
      <c r="DAA311" s="18"/>
      <c r="DAB311" s="18"/>
      <c r="DAC311" s="18"/>
      <c r="DAD311" s="18"/>
      <c r="DAE311" s="18"/>
      <c r="DAF311" s="18"/>
      <c r="DAG311" s="18"/>
      <c r="DAH311" s="18"/>
      <c r="DAI311" s="18"/>
      <c r="DAJ311" s="18"/>
      <c r="DAK311" s="18"/>
      <c r="DAL311" s="18"/>
      <c r="DAM311" s="18"/>
      <c r="DAN311" s="18"/>
      <c r="DAO311" s="18"/>
      <c r="DAP311" s="18"/>
      <c r="DAQ311" s="18"/>
      <c r="DAR311" s="18"/>
      <c r="DAS311" s="18"/>
      <c r="DAT311" s="18"/>
      <c r="DAU311" s="18"/>
      <c r="DAV311" s="18"/>
      <c r="DAW311" s="18"/>
      <c r="DAX311" s="18"/>
      <c r="DAY311" s="18"/>
      <c r="DAZ311" s="18"/>
      <c r="DBA311" s="18"/>
      <c r="DBB311" s="18"/>
      <c r="DBC311" s="18"/>
      <c r="DBD311" s="18"/>
      <c r="DBE311" s="18"/>
      <c r="DBF311" s="18"/>
      <c r="DBG311" s="18"/>
      <c r="DBH311" s="18"/>
      <c r="DBI311" s="18"/>
      <c r="DBJ311" s="18"/>
      <c r="DBK311" s="18"/>
      <c r="DBL311" s="18"/>
      <c r="DBM311" s="18"/>
      <c r="DBN311" s="18"/>
      <c r="DBO311" s="18"/>
      <c r="DBP311" s="18"/>
      <c r="DBQ311" s="18"/>
      <c r="DBR311" s="18"/>
      <c r="DBS311" s="18"/>
      <c r="DBT311" s="18"/>
      <c r="DBU311" s="18"/>
      <c r="DBV311" s="18"/>
      <c r="DBW311" s="18"/>
      <c r="DBX311" s="18"/>
      <c r="DBY311" s="18"/>
      <c r="DBZ311" s="18"/>
      <c r="DCA311" s="18"/>
      <c r="DCB311" s="18"/>
      <c r="DCC311" s="18"/>
      <c r="DCD311" s="18"/>
      <c r="DCE311" s="18"/>
      <c r="DCF311" s="18"/>
      <c r="DCG311" s="18"/>
      <c r="DCH311" s="18"/>
      <c r="DCI311" s="18"/>
      <c r="DCJ311" s="18"/>
      <c r="DCK311" s="18"/>
      <c r="DCL311" s="18"/>
      <c r="DCM311" s="18"/>
      <c r="DCN311" s="18"/>
      <c r="DCO311" s="18"/>
      <c r="DCP311" s="18"/>
      <c r="DCQ311" s="18"/>
      <c r="DCR311" s="18"/>
      <c r="DCS311" s="18"/>
      <c r="DCT311" s="18"/>
      <c r="DCU311" s="18"/>
      <c r="DCV311" s="18"/>
      <c r="DCW311" s="18"/>
      <c r="DCX311" s="18"/>
      <c r="DCY311" s="18"/>
      <c r="DCZ311" s="18"/>
      <c r="DDA311" s="18"/>
      <c r="DDB311" s="18"/>
      <c r="DDC311" s="18"/>
      <c r="DDD311" s="18"/>
      <c r="DDE311" s="18"/>
      <c r="DDF311" s="18"/>
      <c r="DDG311" s="18"/>
      <c r="DDH311" s="18"/>
      <c r="DDI311" s="18"/>
      <c r="DDJ311" s="18"/>
      <c r="DDK311" s="18"/>
      <c r="DDL311" s="18"/>
      <c r="DDM311" s="18"/>
      <c r="DDN311" s="18"/>
      <c r="DDO311" s="18"/>
      <c r="DDP311" s="18"/>
      <c r="DDQ311" s="18"/>
      <c r="DDR311" s="18"/>
      <c r="DDS311" s="18"/>
      <c r="DDT311" s="18"/>
      <c r="DDU311" s="18"/>
      <c r="DDV311" s="18"/>
      <c r="DDW311" s="18"/>
      <c r="DDX311" s="18"/>
      <c r="DDY311" s="18"/>
      <c r="DDZ311" s="18"/>
      <c r="DEA311" s="18"/>
      <c r="DEB311" s="18"/>
      <c r="DEC311" s="18"/>
      <c r="DED311" s="18"/>
      <c r="DEE311" s="18"/>
      <c r="DEF311" s="18"/>
      <c r="DEG311" s="18"/>
      <c r="DEH311" s="18"/>
      <c r="DEI311" s="18"/>
      <c r="DEJ311" s="18"/>
      <c r="DEK311" s="18"/>
      <c r="DEL311" s="18"/>
      <c r="DEM311" s="18"/>
      <c r="DEN311" s="18"/>
      <c r="DEO311" s="18"/>
      <c r="DEP311" s="18"/>
      <c r="DEQ311" s="18"/>
      <c r="DER311" s="18"/>
      <c r="DES311" s="18"/>
      <c r="DET311" s="18"/>
      <c r="DEU311" s="18"/>
      <c r="DEV311" s="18"/>
      <c r="DEW311" s="18"/>
      <c r="DEX311" s="18"/>
      <c r="DEY311" s="18"/>
      <c r="DEZ311" s="18"/>
      <c r="DFA311" s="18"/>
      <c r="DFB311" s="18"/>
      <c r="DFC311" s="18"/>
      <c r="DFD311" s="18"/>
      <c r="DFE311" s="18"/>
      <c r="DFF311" s="18"/>
      <c r="DFG311" s="18"/>
      <c r="DFH311" s="18"/>
      <c r="DFI311" s="18"/>
      <c r="DFJ311" s="18"/>
      <c r="DFK311" s="18"/>
      <c r="DFL311" s="18"/>
      <c r="DFM311" s="18"/>
      <c r="DFN311" s="18"/>
      <c r="DFO311" s="18"/>
      <c r="DFP311" s="18"/>
      <c r="DFQ311" s="18"/>
      <c r="DFR311" s="18"/>
      <c r="DFS311" s="18"/>
      <c r="DFT311" s="18"/>
      <c r="DFU311" s="18"/>
      <c r="DFV311" s="18"/>
      <c r="DFW311" s="18"/>
      <c r="DFX311" s="18"/>
      <c r="DFY311" s="18"/>
      <c r="DFZ311" s="18"/>
      <c r="DGA311" s="18"/>
      <c r="DGB311" s="18"/>
      <c r="DGC311" s="18"/>
      <c r="DGD311" s="18"/>
      <c r="DGE311" s="18"/>
      <c r="DGF311" s="18"/>
      <c r="DGG311" s="18"/>
      <c r="DGH311" s="18"/>
      <c r="DGI311" s="18"/>
      <c r="DGJ311" s="18"/>
      <c r="DGK311" s="18"/>
      <c r="DGL311" s="18"/>
      <c r="DGM311" s="18"/>
      <c r="DGN311" s="18"/>
      <c r="DGO311" s="18"/>
      <c r="DGP311" s="18"/>
      <c r="DGQ311" s="18"/>
      <c r="DGR311" s="18"/>
      <c r="DGS311" s="18"/>
      <c r="DGT311" s="18"/>
      <c r="DGU311" s="18"/>
      <c r="DGV311" s="18"/>
      <c r="DGW311" s="18"/>
      <c r="DGX311" s="18"/>
      <c r="DGY311" s="18"/>
      <c r="DGZ311" s="18"/>
      <c r="DHA311" s="18"/>
      <c r="DHB311" s="18"/>
      <c r="DHC311" s="18"/>
      <c r="DHD311" s="18"/>
      <c r="DHE311" s="18"/>
      <c r="DHF311" s="18"/>
      <c r="DHG311" s="18"/>
      <c r="DHH311" s="18"/>
      <c r="DHI311" s="18"/>
      <c r="DHJ311" s="18"/>
      <c r="DHK311" s="18"/>
      <c r="DHL311" s="18"/>
      <c r="DHM311" s="18"/>
      <c r="DHN311" s="18"/>
      <c r="DHO311" s="18"/>
      <c r="DHP311" s="18"/>
      <c r="DHQ311" s="18"/>
      <c r="DHR311" s="18"/>
      <c r="DHS311" s="18"/>
      <c r="DHT311" s="18"/>
      <c r="DHU311" s="18"/>
      <c r="DHV311" s="18"/>
      <c r="DHW311" s="18"/>
      <c r="DHX311" s="18"/>
      <c r="DHY311" s="18"/>
      <c r="DHZ311" s="18"/>
      <c r="DIA311" s="18"/>
      <c r="DIB311" s="18"/>
      <c r="DIC311" s="18"/>
      <c r="DID311" s="18"/>
      <c r="DIE311" s="18"/>
      <c r="DIF311" s="18"/>
      <c r="DIG311" s="18"/>
      <c r="DIH311" s="18"/>
      <c r="DII311" s="18"/>
      <c r="DIJ311" s="18"/>
      <c r="DIK311" s="18"/>
      <c r="DIL311" s="18"/>
      <c r="DIM311" s="18"/>
      <c r="DIN311" s="18"/>
      <c r="DIO311" s="18"/>
      <c r="DIP311" s="18"/>
      <c r="DIQ311" s="18"/>
      <c r="DIR311" s="18"/>
      <c r="DIS311" s="18"/>
      <c r="DIT311" s="18"/>
      <c r="DIU311" s="18"/>
      <c r="DIV311" s="18"/>
      <c r="DIW311" s="18"/>
      <c r="DIX311" s="18"/>
      <c r="DIY311" s="18"/>
      <c r="DIZ311" s="18"/>
      <c r="DJA311" s="18"/>
      <c r="DJB311" s="18"/>
      <c r="DJC311" s="18"/>
      <c r="DJD311" s="18"/>
      <c r="DJE311" s="18"/>
      <c r="DJF311" s="18"/>
      <c r="DJG311" s="18"/>
      <c r="DJH311" s="18"/>
      <c r="DJI311" s="18"/>
      <c r="DJJ311" s="18"/>
      <c r="DJK311" s="18"/>
      <c r="DJL311" s="18"/>
      <c r="DJM311" s="18"/>
      <c r="DJN311" s="18"/>
      <c r="DJO311" s="18"/>
      <c r="DJP311" s="18"/>
      <c r="DJQ311" s="18"/>
      <c r="DJR311" s="18"/>
      <c r="DJS311" s="18"/>
      <c r="DJT311" s="18"/>
      <c r="DJU311" s="18"/>
      <c r="DJV311" s="18"/>
      <c r="DJW311" s="18"/>
      <c r="DJX311" s="18"/>
      <c r="DJY311" s="18"/>
      <c r="DJZ311" s="18"/>
      <c r="DKA311" s="18"/>
      <c r="DKB311" s="18"/>
      <c r="DKC311" s="18"/>
      <c r="DKD311" s="18"/>
      <c r="DKE311" s="18"/>
      <c r="DKF311" s="18"/>
      <c r="DKG311" s="18"/>
      <c r="DKH311" s="18"/>
      <c r="DKI311" s="18"/>
      <c r="DKJ311" s="18"/>
      <c r="DKK311" s="18"/>
      <c r="DKL311" s="18"/>
      <c r="DKM311" s="18"/>
      <c r="DKN311" s="18"/>
      <c r="DKO311" s="18"/>
      <c r="DKP311" s="18"/>
      <c r="DKQ311" s="18"/>
      <c r="DKR311" s="18"/>
      <c r="DKS311" s="18"/>
      <c r="DKT311" s="18"/>
      <c r="DKU311" s="18"/>
      <c r="DKV311" s="18"/>
      <c r="DKW311" s="18"/>
      <c r="DKX311" s="18"/>
      <c r="DKY311" s="18"/>
      <c r="DKZ311" s="18"/>
      <c r="DLA311" s="18"/>
      <c r="DLB311" s="18"/>
      <c r="DLC311" s="18"/>
      <c r="DLD311" s="18"/>
      <c r="DLE311" s="18"/>
      <c r="DLF311" s="18"/>
      <c r="DLG311" s="18"/>
      <c r="DLH311" s="18"/>
      <c r="DLI311" s="18"/>
      <c r="DLJ311" s="18"/>
      <c r="DLK311" s="18"/>
      <c r="DLL311" s="18"/>
      <c r="DLM311" s="18"/>
      <c r="DLN311" s="18"/>
      <c r="DLO311" s="18"/>
      <c r="DLP311" s="18"/>
      <c r="DLQ311" s="18"/>
      <c r="DLR311" s="18"/>
      <c r="DLS311" s="18"/>
      <c r="DLT311" s="18"/>
      <c r="DLU311" s="18"/>
      <c r="DLV311" s="18"/>
      <c r="DLW311" s="18"/>
      <c r="DLX311" s="18"/>
      <c r="DLY311" s="18"/>
      <c r="DLZ311" s="18"/>
      <c r="DMA311" s="18"/>
      <c r="DMB311" s="18"/>
      <c r="DMC311" s="18"/>
      <c r="DMD311" s="18"/>
      <c r="DME311" s="18"/>
      <c r="DMF311" s="18"/>
      <c r="DMG311" s="18"/>
      <c r="DMH311" s="18"/>
      <c r="DMI311" s="18"/>
      <c r="DMJ311" s="18"/>
      <c r="DMK311" s="18"/>
      <c r="DML311" s="18"/>
      <c r="DMM311" s="18"/>
      <c r="DMN311" s="18"/>
      <c r="DMO311" s="18"/>
      <c r="DMP311" s="18"/>
      <c r="DMQ311" s="18"/>
      <c r="DMR311" s="18"/>
      <c r="DMS311" s="18"/>
      <c r="DMT311" s="18"/>
      <c r="DMU311" s="18"/>
      <c r="DMV311" s="18"/>
      <c r="DMW311" s="18"/>
      <c r="DMX311" s="18"/>
      <c r="DMY311" s="18"/>
      <c r="DMZ311" s="18"/>
      <c r="DNA311" s="18"/>
      <c r="DNB311" s="18"/>
      <c r="DNC311" s="18"/>
      <c r="DND311" s="18"/>
      <c r="DNE311" s="18"/>
      <c r="DNF311" s="18"/>
      <c r="DNG311" s="18"/>
      <c r="DNH311" s="18"/>
      <c r="DNI311" s="18"/>
      <c r="DNJ311" s="18"/>
      <c r="DNK311" s="18"/>
      <c r="DNL311" s="18"/>
      <c r="DNM311" s="18"/>
      <c r="DNN311" s="18"/>
      <c r="DNO311" s="18"/>
      <c r="DNP311" s="18"/>
      <c r="DNQ311" s="18"/>
      <c r="DNR311" s="18"/>
      <c r="DNS311" s="18"/>
      <c r="DNT311" s="18"/>
      <c r="DNU311" s="18"/>
      <c r="DNV311" s="18"/>
      <c r="DNW311" s="18"/>
      <c r="DNX311" s="18"/>
      <c r="DNY311" s="18"/>
      <c r="DNZ311" s="18"/>
      <c r="DOA311" s="18"/>
      <c r="DOB311" s="18"/>
      <c r="DOC311" s="18"/>
      <c r="DOD311" s="18"/>
      <c r="DOE311" s="18"/>
      <c r="DOF311" s="18"/>
      <c r="DOG311" s="18"/>
      <c r="DOH311" s="18"/>
      <c r="DOI311" s="18"/>
      <c r="DOJ311" s="18"/>
      <c r="DOK311" s="18"/>
      <c r="DOL311" s="18"/>
      <c r="DOM311" s="18"/>
      <c r="DON311" s="18"/>
      <c r="DOO311" s="18"/>
      <c r="DOP311" s="18"/>
      <c r="DOQ311" s="18"/>
      <c r="DOR311" s="18"/>
      <c r="DOS311" s="18"/>
      <c r="DOT311" s="18"/>
      <c r="DOU311" s="18"/>
      <c r="DOV311" s="18"/>
      <c r="DOW311" s="18"/>
      <c r="DOX311" s="18"/>
      <c r="DOY311" s="18"/>
      <c r="DOZ311" s="18"/>
      <c r="DPA311" s="18"/>
      <c r="DPB311" s="18"/>
      <c r="DPC311" s="18"/>
      <c r="DPD311" s="18"/>
      <c r="DPE311" s="18"/>
      <c r="DPF311" s="18"/>
      <c r="DPG311" s="18"/>
      <c r="DPH311" s="18"/>
      <c r="DPI311" s="18"/>
      <c r="DPJ311" s="18"/>
      <c r="DPK311" s="18"/>
      <c r="DPL311" s="18"/>
      <c r="DPM311" s="18"/>
      <c r="DPN311" s="18"/>
      <c r="DPO311" s="18"/>
      <c r="DPP311" s="18"/>
      <c r="DPQ311" s="18"/>
      <c r="DPR311" s="18"/>
      <c r="DPS311" s="18"/>
      <c r="DPT311" s="18"/>
      <c r="DPU311" s="18"/>
      <c r="DPV311" s="18"/>
      <c r="DPW311" s="18"/>
      <c r="DPX311" s="18"/>
      <c r="DPY311" s="18"/>
      <c r="DPZ311" s="18"/>
      <c r="DQA311" s="18"/>
      <c r="DQB311" s="18"/>
      <c r="DQC311" s="18"/>
      <c r="DQD311" s="18"/>
      <c r="DQE311" s="18"/>
      <c r="DQF311" s="18"/>
      <c r="DQG311" s="18"/>
      <c r="DQH311" s="18"/>
      <c r="DQI311" s="18"/>
      <c r="DQJ311" s="18"/>
      <c r="DQK311" s="18"/>
      <c r="DQL311" s="18"/>
      <c r="DQM311" s="18"/>
      <c r="DQN311" s="18"/>
      <c r="DQO311" s="18"/>
      <c r="DQP311" s="18"/>
      <c r="DQQ311" s="18"/>
      <c r="DQR311" s="18"/>
      <c r="DQS311" s="18"/>
      <c r="DQT311" s="18"/>
      <c r="DQU311" s="18"/>
      <c r="DQV311" s="18"/>
      <c r="DQW311" s="18"/>
      <c r="DQX311" s="18"/>
      <c r="DQY311" s="18"/>
      <c r="DQZ311" s="18"/>
      <c r="DRA311" s="18"/>
      <c r="DRB311" s="18"/>
      <c r="DRC311" s="18"/>
      <c r="DRD311" s="18"/>
      <c r="DRE311" s="18"/>
      <c r="DRF311" s="18"/>
      <c r="DRG311" s="18"/>
      <c r="DRH311" s="18"/>
      <c r="DRI311" s="18"/>
      <c r="DRJ311" s="18"/>
      <c r="DRK311" s="18"/>
      <c r="DRL311" s="18"/>
      <c r="DRM311" s="18"/>
      <c r="DRN311" s="18"/>
      <c r="DRO311" s="18"/>
      <c r="DRP311" s="18"/>
      <c r="DRQ311" s="18"/>
      <c r="DRR311" s="18"/>
      <c r="DRS311" s="18"/>
      <c r="DRT311" s="18"/>
      <c r="DRU311" s="18"/>
      <c r="DRV311" s="18"/>
      <c r="DRW311" s="18"/>
      <c r="DRX311" s="18"/>
      <c r="DRY311" s="18"/>
      <c r="DRZ311" s="18"/>
      <c r="DSA311" s="18"/>
      <c r="DSB311" s="18"/>
      <c r="DSC311" s="18"/>
      <c r="DSD311" s="18"/>
      <c r="DSE311" s="18"/>
      <c r="DSF311" s="18"/>
      <c r="DSG311" s="18"/>
      <c r="DSH311" s="18"/>
      <c r="DSI311" s="18"/>
      <c r="DSJ311" s="18"/>
      <c r="DSK311" s="18"/>
      <c r="DSL311" s="18"/>
      <c r="DSM311" s="18"/>
      <c r="DSN311" s="18"/>
      <c r="DSO311" s="18"/>
      <c r="DSP311" s="18"/>
      <c r="DSQ311" s="18"/>
      <c r="DSR311" s="18"/>
      <c r="DSS311" s="18"/>
      <c r="DST311" s="18"/>
      <c r="DSU311" s="18"/>
      <c r="DSV311" s="18"/>
      <c r="DSW311" s="18"/>
      <c r="DSX311" s="18"/>
      <c r="DSY311" s="18"/>
      <c r="DSZ311" s="18"/>
      <c r="DTA311" s="18"/>
      <c r="DTB311" s="18"/>
      <c r="DTC311" s="18"/>
      <c r="DTD311" s="18"/>
      <c r="DTE311" s="18"/>
      <c r="DTF311" s="18"/>
      <c r="DTG311" s="18"/>
      <c r="DTH311" s="18"/>
      <c r="DTI311" s="18"/>
      <c r="DTJ311" s="18"/>
      <c r="DTK311" s="18"/>
      <c r="DTL311" s="18"/>
      <c r="DTM311" s="18"/>
      <c r="DTN311" s="18"/>
      <c r="DTO311" s="18"/>
      <c r="DTP311" s="18"/>
      <c r="DTQ311" s="18"/>
      <c r="DTR311" s="18"/>
      <c r="DTS311" s="18"/>
      <c r="DTT311" s="18"/>
      <c r="DTU311" s="18"/>
      <c r="DTV311" s="18"/>
      <c r="DTW311" s="18"/>
      <c r="DTX311" s="18"/>
      <c r="DTY311" s="18"/>
      <c r="DTZ311" s="18"/>
      <c r="DUA311" s="18"/>
      <c r="DUB311" s="18"/>
      <c r="DUC311" s="18"/>
      <c r="DUD311" s="18"/>
      <c r="DUE311" s="18"/>
      <c r="DUF311" s="18"/>
      <c r="DUG311" s="18"/>
      <c r="DUH311" s="18"/>
      <c r="DUI311" s="18"/>
      <c r="DUJ311" s="18"/>
      <c r="DUK311" s="18"/>
      <c r="DUL311" s="18"/>
      <c r="DUM311" s="18"/>
      <c r="DUN311" s="18"/>
      <c r="DUO311" s="18"/>
      <c r="DUP311" s="18"/>
      <c r="DUQ311" s="18"/>
      <c r="DUR311" s="18"/>
      <c r="DUS311" s="18"/>
      <c r="DUT311" s="18"/>
      <c r="DUU311" s="18"/>
      <c r="DUV311" s="18"/>
      <c r="DUW311" s="18"/>
      <c r="DUX311" s="18"/>
      <c r="DUY311" s="18"/>
      <c r="DUZ311" s="18"/>
      <c r="DVA311" s="18"/>
      <c r="DVB311" s="18"/>
      <c r="DVC311" s="18"/>
      <c r="DVD311" s="18"/>
      <c r="DVE311" s="18"/>
      <c r="DVF311" s="18"/>
      <c r="DVG311" s="18"/>
      <c r="DVH311" s="18"/>
      <c r="DVI311" s="18"/>
      <c r="DVJ311" s="18"/>
      <c r="DVK311" s="18"/>
      <c r="DVL311" s="18"/>
      <c r="DVM311" s="18"/>
      <c r="DVN311" s="18"/>
      <c r="DVO311" s="18"/>
      <c r="DVP311" s="18"/>
      <c r="DVQ311" s="18"/>
      <c r="DVR311" s="18"/>
      <c r="DVS311" s="18"/>
      <c r="DVT311" s="18"/>
      <c r="DVU311" s="18"/>
      <c r="DVV311" s="18"/>
      <c r="DVW311" s="18"/>
      <c r="DVX311" s="18"/>
      <c r="DVY311" s="18"/>
      <c r="DVZ311" s="18"/>
      <c r="DWA311" s="18"/>
      <c r="DWB311" s="18"/>
      <c r="DWC311" s="18"/>
      <c r="DWD311" s="18"/>
      <c r="DWE311" s="18"/>
      <c r="DWF311" s="18"/>
      <c r="DWG311" s="18"/>
      <c r="DWH311" s="18"/>
      <c r="DWI311" s="18"/>
      <c r="DWJ311" s="18"/>
      <c r="DWK311" s="18"/>
      <c r="DWL311" s="18"/>
      <c r="DWM311" s="18"/>
      <c r="DWN311" s="18"/>
      <c r="DWO311" s="18"/>
      <c r="DWP311" s="18"/>
      <c r="DWQ311" s="18"/>
      <c r="DWR311" s="18"/>
      <c r="DWS311" s="18"/>
      <c r="DWT311" s="18"/>
      <c r="DWU311" s="18"/>
      <c r="DWV311" s="18"/>
      <c r="DWW311" s="18"/>
      <c r="DWX311" s="18"/>
      <c r="DWY311" s="18"/>
      <c r="DWZ311" s="18"/>
      <c r="DXA311" s="18"/>
      <c r="DXB311" s="18"/>
      <c r="DXC311" s="18"/>
      <c r="DXD311" s="18"/>
      <c r="DXE311" s="18"/>
      <c r="DXF311" s="18"/>
      <c r="DXG311" s="18"/>
      <c r="DXH311" s="18"/>
      <c r="DXI311" s="18"/>
      <c r="DXJ311" s="18"/>
      <c r="DXK311" s="18"/>
      <c r="DXL311" s="18"/>
      <c r="DXM311" s="18"/>
      <c r="DXN311" s="18"/>
      <c r="DXO311" s="18"/>
      <c r="DXP311" s="18"/>
      <c r="DXQ311" s="18"/>
      <c r="DXR311" s="18"/>
      <c r="DXS311" s="18"/>
      <c r="DXT311" s="18"/>
      <c r="DXU311" s="18"/>
      <c r="DXV311" s="18"/>
      <c r="DXW311" s="18"/>
      <c r="DXX311" s="18"/>
      <c r="DXY311" s="18"/>
      <c r="DXZ311" s="18"/>
      <c r="DYA311" s="18"/>
      <c r="DYB311" s="18"/>
      <c r="DYC311" s="18"/>
      <c r="DYD311" s="18"/>
      <c r="DYE311" s="18"/>
      <c r="DYF311" s="18"/>
      <c r="DYG311" s="18"/>
      <c r="DYH311" s="18"/>
      <c r="DYI311" s="18"/>
      <c r="DYJ311" s="18"/>
      <c r="DYK311" s="18"/>
      <c r="DYL311" s="18"/>
      <c r="DYM311" s="18"/>
      <c r="DYN311" s="18"/>
      <c r="DYO311" s="18"/>
      <c r="DYP311" s="18"/>
      <c r="DYQ311" s="18"/>
      <c r="DYR311" s="18"/>
      <c r="DYS311" s="18"/>
      <c r="DYT311" s="18"/>
      <c r="DYU311" s="18"/>
      <c r="DYV311" s="18"/>
      <c r="DYW311" s="18"/>
      <c r="DYX311" s="18"/>
      <c r="DYY311" s="18"/>
      <c r="DYZ311" s="18"/>
      <c r="DZA311" s="18"/>
      <c r="DZB311" s="18"/>
      <c r="DZC311" s="18"/>
      <c r="DZD311" s="18"/>
      <c r="DZE311" s="18"/>
      <c r="DZF311" s="18"/>
      <c r="DZG311" s="18"/>
      <c r="DZH311" s="18"/>
      <c r="DZI311" s="18"/>
      <c r="DZJ311" s="18"/>
      <c r="DZK311" s="18"/>
      <c r="DZL311" s="18"/>
      <c r="DZM311" s="18"/>
      <c r="DZN311" s="18"/>
      <c r="DZO311" s="18"/>
      <c r="DZP311" s="18"/>
      <c r="DZQ311" s="18"/>
      <c r="DZR311" s="18"/>
      <c r="DZS311" s="18"/>
      <c r="DZT311" s="18"/>
      <c r="DZU311" s="18"/>
      <c r="DZV311" s="18"/>
      <c r="DZW311" s="18"/>
      <c r="DZX311" s="18"/>
      <c r="DZY311" s="18"/>
      <c r="DZZ311" s="18"/>
      <c r="EAA311" s="18"/>
      <c r="EAB311" s="18"/>
      <c r="EAC311" s="18"/>
      <c r="EAD311" s="18"/>
      <c r="EAE311" s="18"/>
      <c r="EAF311" s="18"/>
      <c r="EAG311" s="18"/>
      <c r="EAH311" s="18"/>
      <c r="EAI311" s="18"/>
      <c r="EAJ311" s="18"/>
      <c r="EAK311" s="18"/>
      <c r="EAL311" s="18"/>
      <c r="EAM311" s="18"/>
      <c r="EAN311" s="18"/>
      <c r="EAO311" s="18"/>
      <c r="EAP311" s="18"/>
      <c r="EAQ311" s="18"/>
      <c r="EAR311" s="18"/>
      <c r="EAS311" s="18"/>
      <c r="EAT311" s="18"/>
      <c r="EAU311" s="18"/>
      <c r="EAV311" s="18"/>
      <c r="EAW311" s="18"/>
      <c r="EAX311" s="18"/>
      <c r="EAY311" s="18"/>
      <c r="EAZ311" s="18"/>
      <c r="EBA311" s="18"/>
      <c r="EBB311" s="18"/>
      <c r="EBC311" s="18"/>
      <c r="EBD311" s="18"/>
      <c r="EBE311" s="18"/>
      <c r="EBF311" s="18"/>
      <c r="EBG311" s="18"/>
      <c r="EBH311" s="18"/>
      <c r="EBI311" s="18"/>
      <c r="EBJ311" s="18"/>
      <c r="EBK311" s="18"/>
      <c r="EBL311" s="18"/>
      <c r="EBM311" s="18"/>
      <c r="EBN311" s="18"/>
      <c r="EBO311" s="18"/>
      <c r="EBP311" s="18"/>
      <c r="EBQ311" s="18"/>
      <c r="EBR311" s="18"/>
      <c r="EBS311" s="18"/>
      <c r="EBT311" s="18"/>
      <c r="EBU311" s="18"/>
      <c r="EBV311" s="18"/>
      <c r="EBW311" s="18"/>
      <c r="EBX311" s="18"/>
      <c r="EBY311" s="18"/>
      <c r="EBZ311" s="18"/>
      <c r="ECA311" s="18"/>
      <c r="ECB311" s="18"/>
      <c r="ECC311" s="18"/>
      <c r="ECD311" s="18"/>
      <c r="ECE311" s="18"/>
      <c r="ECF311" s="18"/>
      <c r="ECG311" s="18"/>
      <c r="ECH311" s="18"/>
      <c r="ECI311" s="18"/>
      <c r="ECJ311" s="18"/>
      <c r="ECK311" s="18"/>
      <c r="ECL311" s="18"/>
      <c r="ECM311" s="18"/>
      <c r="ECN311" s="18"/>
      <c r="ECO311" s="18"/>
      <c r="ECP311" s="18"/>
      <c r="ECQ311" s="18"/>
      <c r="ECR311" s="18"/>
      <c r="ECS311" s="18"/>
      <c r="ECT311" s="18"/>
      <c r="ECU311" s="18"/>
      <c r="ECV311" s="18"/>
      <c r="ECW311" s="18"/>
      <c r="ECX311" s="18"/>
      <c r="ECY311" s="18"/>
      <c r="ECZ311" s="18"/>
      <c r="EDA311" s="18"/>
      <c r="EDB311" s="18"/>
      <c r="EDC311" s="18"/>
      <c r="EDD311" s="18"/>
      <c r="EDE311" s="18"/>
      <c r="EDF311" s="18"/>
      <c r="EDG311" s="18"/>
      <c r="EDH311" s="18"/>
      <c r="EDI311" s="18"/>
      <c r="EDJ311" s="18"/>
      <c r="EDK311" s="18"/>
      <c r="EDL311" s="18"/>
      <c r="EDM311" s="18"/>
      <c r="EDN311" s="18"/>
      <c r="EDO311" s="18"/>
      <c r="EDP311" s="18"/>
      <c r="EDQ311" s="18"/>
      <c r="EDR311" s="18"/>
      <c r="EDS311" s="18"/>
      <c r="EDT311" s="18"/>
      <c r="EDU311" s="18"/>
      <c r="EDV311" s="18"/>
      <c r="EDW311" s="18"/>
      <c r="EDX311" s="18"/>
      <c r="EDY311" s="18"/>
      <c r="EDZ311" s="18"/>
      <c r="EEA311" s="18"/>
      <c r="EEB311" s="18"/>
      <c r="EEC311" s="18"/>
      <c r="EED311" s="18"/>
      <c r="EEE311" s="18"/>
      <c r="EEF311" s="18"/>
      <c r="EEG311" s="18"/>
      <c r="EEH311" s="18"/>
      <c r="EEI311" s="18"/>
      <c r="EEJ311" s="18"/>
      <c r="EEK311" s="18"/>
      <c r="EEL311" s="18"/>
      <c r="EEM311" s="18"/>
      <c r="EEN311" s="18"/>
      <c r="EEO311" s="18"/>
      <c r="EEP311" s="18"/>
      <c r="EEQ311" s="18"/>
      <c r="EER311" s="18"/>
      <c r="EES311" s="18"/>
      <c r="EET311" s="18"/>
      <c r="EEU311" s="18"/>
      <c r="EEV311" s="18"/>
      <c r="EEW311" s="18"/>
      <c r="EEX311" s="18"/>
      <c r="EEY311" s="18"/>
      <c r="EEZ311" s="18"/>
      <c r="EFA311" s="18"/>
      <c r="EFB311" s="18"/>
      <c r="EFC311" s="18"/>
      <c r="EFD311" s="18"/>
      <c r="EFE311" s="18"/>
      <c r="EFF311" s="18"/>
      <c r="EFG311" s="18"/>
      <c r="EFH311" s="18"/>
      <c r="EFI311" s="18"/>
      <c r="EFJ311" s="18"/>
      <c r="EFK311" s="18"/>
      <c r="EFL311" s="18"/>
      <c r="EFM311" s="18"/>
      <c r="EFN311" s="18"/>
      <c r="EFO311" s="18"/>
      <c r="EFP311" s="18"/>
      <c r="EFQ311" s="18"/>
      <c r="EFR311" s="18"/>
      <c r="EFS311" s="18"/>
      <c r="EFT311" s="18"/>
      <c r="EFU311" s="18"/>
      <c r="EFV311" s="18"/>
      <c r="EFW311" s="18"/>
      <c r="EFX311" s="18"/>
      <c r="EFY311" s="18"/>
      <c r="EFZ311" s="18"/>
      <c r="EGA311" s="18"/>
      <c r="EGB311" s="18"/>
      <c r="EGC311" s="18"/>
      <c r="EGD311" s="18"/>
      <c r="EGE311" s="18"/>
      <c r="EGF311" s="18"/>
      <c r="EGG311" s="18"/>
      <c r="EGH311" s="18"/>
      <c r="EGI311" s="18"/>
      <c r="EGJ311" s="18"/>
      <c r="EGK311" s="18"/>
      <c r="EGL311" s="18"/>
      <c r="EGM311" s="18"/>
      <c r="EGN311" s="18"/>
      <c r="EGO311" s="18"/>
      <c r="EGP311" s="18"/>
      <c r="EGQ311" s="18"/>
      <c r="EGR311" s="18"/>
      <c r="EGS311" s="18"/>
      <c r="EGT311" s="18"/>
      <c r="EGU311" s="18"/>
      <c r="EGV311" s="18"/>
      <c r="EGW311" s="18"/>
      <c r="EGX311" s="18"/>
      <c r="EGY311" s="18"/>
      <c r="EGZ311" s="18"/>
      <c r="EHA311" s="18"/>
      <c r="EHB311" s="18"/>
      <c r="EHC311" s="18"/>
      <c r="EHD311" s="18"/>
      <c r="EHE311" s="18"/>
      <c r="EHF311" s="18"/>
      <c r="EHG311" s="18"/>
      <c r="EHH311" s="18"/>
      <c r="EHI311" s="18"/>
      <c r="EHJ311" s="18"/>
      <c r="EHK311" s="18"/>
      <c r="EHL311" s="18"/>
      <c r="EHM311" s="18"/>
      <c r="EHN311" s="18"/>
      <c r="EHO311" s="18"/>
      <c r="EHP311" s="18"/>
      <c r="EHQ311" s="18"/>
      <c r="EHR311" s="18"/>
      <c r="EHS311" s="18"/>
      <c r="EHT311" s="18"/>
      <c r="EHU311" s="18"/>
      <c r="EHV311" s="18"/>
      <c r="EHW311" s="18"/>
      <c r="EHX311" s="18"/>
      <c r="EHY311" s="18"/>
      <c r="EHZ311" s="18"/>
      <c r="EIA311" s="18"/>
      <c r="EIB311" s="18"/>
      <c r="EIC311" s="18"/>
      <c r="EID311" s="18"/>
      <c r="EIE311" s="18"/>
      <c r="EIF311" s="18"/>
      <c r="EIG311" s="18"/>
      <c r="EIH311" s="18"/>
      <c r="EII311" s="18"/>
      <c r="EIJ311" s="18"/>
      <c r="EIK311" s="18"/>
      <c r="EIL311" s="18"/>
      <c r="EIM311" s="18"/>
      <c r="EIN311" s="18"/>
      <c r="EIO311" s="18"/>
      <c r="EIP311" s="18"/>
      <c r="EIQ311" s="18"/>
      <c r="EIR311" s="18"/>
      <c r="EIS311" s="18"/>
      <c r="EIT311" s="18"/>
      <c r="EIU311" s="18"/>
      <c r="EIV311" s="18"/>
      <c r="EIW311" s="18"/>
      <c r="EIX311" s="18"/>
      <c r="EIY311" s="18"/>
      <c r="EIZ311" s="18"/>
      <c r="EJA311" s="18"/>
      <c r="EJB311" s="18"/>
      <c r="EJC311" s="18"/>
      <c r="EJD311" s="18"/>
      <c r="EJE311" s="18"/>
      <c r="EJF311" s="18"/>
      <c r="EJG311" s="18"/>
      <c r="EJH311" s="18"/>
      <c r="EJI311" s="18"/>
      <c r="EJJ311" s="18"/>
      <c r="EJK311" s="18"/>
      <c r="EJL311" s="18"/>
      <c r="EJM311" s="18"/>
      <c r="EJN311" s="18"/>
      <c r="EJO311" s="18"/>
      <c r="EJP311" s="18"/>
      <c r="EJQ311" s="18"/>
      <c r="EJR311" s="18"/>
      <c r="EJS311" s="18"/>
      <c r="EJT311" s="18"/>
      <c r="EJU311" s="18"/>
      <c r="EJV311" s="18"/>
      <c r="EJW311" s="18"/>
      <c r="EJX311" s="18"/>
      <c r="EJY311" s="18"/>
      <c r="EJZ311" s="18"/>
      <c r="EKA311" s="18"/>
      <c r="EKB311" s="18"/>
      <c r="EKC311" s="18"/>
      <c r="EKD311" s="18"/>
      <c r="EKE311" s="18"/>
      <c r="EKF311" s="18"/>
      <c r="EKG311" s="18"/>
      <c r="EKH311" s="18"/>
      <c r="EKI311" s="18"/>
      <c r="EKJ311" s="18"/>
      <c r="EKK311" s="18"/>
      <c r="EKL311" s="18"/>
      <c r="EKM311" s="18"/>
      <c r="EKN311" s="18"/>
      <c r="EKO311" s="18"/>
      <c r="EKP311" s="18"/>
      <c r="EKQ311" s="18"/>
      <c r="EKR311" s="18"/>
      <c r="EKS311" s="18"/>
      <c r="EKT311" s="18"/>
      <c r="EKU311" s="18"/>
      <c r="EKV311" s="18"/>
      <c r="EKW311" s="18"/>
      <c r="EKX311" s="18"/>
      <c r="EKY311" s="18"/>
      <c r="EKZ311" s="18"/>
      <c r="ELA311" s="18"/>
      <c r="ELB311" s="18"/>
      <c r="ELC311" s="18"/>
      <c r="ELD311" s="18"/>
      <c r="ELE311" s="18"/>
      <c r="ELF311" s="18"/>
      <c r="ELG311" s="18"/>
      <c r="ELH311" s="18"/>
      <c r="ELI311" s="18"/>
      <c r="ELJ311" s="18"/>
      <c r="ELK311" s="18"/>
      <c r="ELL311" s="18"/>
      <c r="ELM311" s="18"/>
      <c r="ELN311" s="18"/>
      <c r="ELO311" s="18"/>
      <c r="ELP311" s="18"/>
      <c r="ELQ311" s="18"/>
      <c r="ELR311" s="18"/>
      <c r="ELS311" s="18"/>
      <c r="ELT311" s="18"/>
      <c r="ELU311" s="18"/>
      <c r="ELV311" s="18"/>
      <c r="ELW311" s="18"/>
      <c r="ELX311" s="18"/>
      <c r="ELY311" s="18"/>
      <c r="ELZ311" s="18"/>
      <c r="EMA311" s="18"/>
      <c r="EMB311" s="18"/>
      <c r="EMC311" s="18"/>
      <c r="EMD311" s="18"/>
      <c r="EME311" s="18"/>
      <c r="EMF311" s="18"/>
      <c r="EMG311" s="18"/>
      <c r="EMH311" s="18"/>
      <c r="EMI311" s="18"/>
      <c r="EMJ311" s="18"/>
      <c r="EMK311" s="18"/>
      <c r="EML311" s="18"/>
      <c r="EMM311" s="18"/>
      <c r="EMN311" s="18"/>
      <c r="EMO311" s="18"/>
      <c r="EMP311" s="18"/>
      <c r="EMQ311" s="18"/>
      <c r="EMR311" s="18"/>
      <c r="EMS311" s="18"/>
      <c r="EMT311" s="18"/>
      <c r="EMU311" s="18"/>
      <c r="EMV311" s="18"/>
      <c r="EMW311" s="18"/>
      <c r="EMX311" s="18"/>
      <c r="EMY311" s="18"/>
      <c r="EMZ311" s="18"/>
      <c r="ENA311" s="18"/>
      <c r="ENB311" s="18"/>
      <c r="ENC311" s="18"/>
      <c r="END311" s="18"/>
      <c r="ENE311" s="18"/>
      <c r="ENF311" s="18"/>
      <c r="ENG311" s="18"/>
      <c r="ENH311" s="18"/>
      <c r="ENI311" s="18"/>
      <c r="ENJ311" s="18"/>
      <c r="ENK311" s="18"/>
      <c r="ENL311" s="18"/>
      <c r="ENM311" s="18"/>
      <c r="ENN311" s="18"/>
      <c r="ENO311" s="18"/>
      <c r="ENP311" s="18"/>
      <c r="ENQ311" s="18"/>
      <c r="ENR311" s="18"/>
      <c r="ENS311" s="18"/>
      <c r="ENT311" s="18"/>
      <c r="ENU311" s="18"/>
      <c r="ENV311" s="18"/>
      <c r="ENW311" s="18"/>
      <c r="ENX311" s="18"/>
      <c r="ENY311" s="18"/>
      <c r="ENZ311" s="18"/>
      <c r="EOA311" s="18"/>
      <c r="EOB311" s="18"/>
      <c r="EOC311" s="18"/>
      <c r="EOD311" s="18"/>
      <c r="EOE311" s="18"/>
      <c r="EOF311" s="18"/>
      <c r="EOG311" s="18"/>
      <c r="EOH311" s="18"/>
      <c r="EOI311" s="18"/>
      <c r="EOJ311" s="18"/>
      <c r="EOK311" s="18"/>
      <c r="EOL311" s="18"/>
      <c r="EOM311" s="18"/>
      <c r="EON311" s="18"/>
      <c r="EOO311" s="18"/>
      <c r="EOP311" s="18"/>
      <c r="EOQ311" s="18"/>
      <c r="EOR311" s="18"/>
      <c r="EOS311" s="18"/>
      <c r="EOT311" s="18"/>
      <c r="EOU311" s="18"/>
      <c r="EOV311" s="18"/>
      <c r="EOW311" s="18"/>
      <c r="EOX311" s="18"/>
      <c r="EOY311" s="18"/>
      <c r="EOZ311" s="18"/>
      <c r="EPA311" s="18"/>
      <c r="EPB311" s="18"/>
      <c r="EPC311" s="18"/>
      <c r="EPD311" s="18"/>
      <c r="EPE311" s="18"/>
      <c r="EPF311" s="18"/>
      <c r="EPG311" s="18"/>
      <c r="EPH311" s="18"/>
      <c r="EPI311" s="18"/>
      <c r="EPJ311" s="18"/>
      <c r="EPK311" s="18"/>
      <c r="EPL311" s="18"/>
      <c r="EPM311" s="18"/>
      <c r="EPN311" s="18"/>
      <c r="EPO311" s="18"/>
      <c r="EPP311" s="18"/>
      <c r="EPQ311" s="18"/>
      <c r="EPR311" s="18"/>
      <c r="EPS311" s="18"/>
      <c r="EPT311" s="18"/>
      <c r="EPU311" s="18"/>
      <c r="EPV311" s="18"/>
      <c r="EPW311" s="18"/>
      <c r="EPX311" s="18"/>
      <c r="EPY311" s="18"/>
      <c r="EPZ311" s="18"/>
      <c r="EQA311" s="18"/>
      <c r="EQB311" s="18"/>
      <c r="EQC311" s="18"/>
      <c r="EQD311" s="18"/>
      <c r="EQE311" s="18"/>
      <c r="EQF311" s="18"/>
      <c r="EQG311" s="18"/>
      <c r="EQH311" s="18"/>
      <c r="EQI311" s="18"/>
      <c r="EQJ311" s="18"/>
      <c r="EQK311" s="18"/>
      <c r="EQL311" s="18"/>
      <c r="EQM311" s="18"/>
      <c r="EQN311" s="18"/>
      <c r="EQO311" s="18"/>
      <c r="EQP311" s="18"/>
      <c r="EQQ311" s="18"/>
      <c r="EQR311" s="18"/>
      <c r="EQS311" s="18"/>
      <c r="EQT311" s="18"/>
      <c r="EQU311" s="18"/>
      <c r="EQV311" s="18"/>
      <c r="EQW311" s="18"/>
      <c r="EQX311" s="18"/>
      <c r="EQY311" s="18"/>
      <c r="EQZ311" s="18"/>
      <c r="ERA311" s="18"/>
      <c r="ERB311" s="18"/>
      <c r="ERC311" s="18"/>
      <c r="ERD311" s="18"/>
      <c r="ERE311" s="18"/>
      <c r="ERF311" s="18"/>
      <c r="ERG311" s="18"/>
      <c r="ERH311" s="18"/>
      <c r="ERI311" s="18"/>
      <c r="ERJ311" s="18"/>
      <c r="ERK311" s="18"/>
      <c r="ERL311" s="18"/>
      <c r="ERM311" s="18"/>
      <c r="ERN311" s="18"/>
      <c r="ERO311" s="18"/>
      <c r="ERP311" s="18"/>
      <c r="ERQ311" s="18"/>
      <c r="ERR311" s="18"/>
      <c r="ERS311" s="18"/>
      <c r="ERT311" s="18"/>
      <c r="ERU311" s="18"/>
      <c r="ERV311" s="18"/>
      <c r="ERW311" s="18"/>
      <c r="ERX311" s="18"/>
      <c r="ERY311" s="18"/>
      <c r="ERZ311" s="18"/>
      <c r="ESA311" s="18"/>
      <c r="ESB311" s="18"/>
      <c r="ESC311" s="18"/>
      <c r="ESD311" s="18"/>
      <c r="ESE311" s="18"/>
      <c r="ESF311" s="18"/>
      <c r="ESG311" s="18"/>
      <c r="ESH311" s="18"/>
      <c r="ESI311" s="18"/>
      <c r="ESJ311" s="18"/>
      <c r="ESK311" s="18"/>
      <c r="ESL311" s="18"/>
      <c r="ESM311" s="18"/>
      <c r="ESN311" s="18"/>
      <c r="ESO311" s="18"/>
      <c r="ESP311" s="18"/>
      <c r="ESQ311" s="18"/>
      <c r="ESR311" s="18"/>
      <c r="ESS311" s="18"/>
      <c r="EST311" s="18"/>
      <c r="ESU311" s="18"/>
      <c r="ESV311" s="18"/>
      <c r="ESW311" s="18"/>
      <c r="ESX311" s="18"/>
      <c r="ESY311" s="18"/>
      <c r="ESZ311" s="18"/>
      <c r="ETA311" s="18"/>
      <c r="ETB311" s="18"/>
      <c r="ETC311" s="18"/>
      <c r="ETD311" s="18"/>
      <c r="ETE311" s="18"/>
      <c r="ETF311" s="18"/>
      <c r="ETG311" s="18"/>
      <c r="ETH311" s="18"/>
      <c r="ETI311" s="18"/>
      <c r="ETJ311" s="18"/>
      <c r="ETK311" s="18"/>
      <c r="ETL311" s="18"/>
      <c r="ETM311" s="18"/>
      <c r="ETN311" s="18"/>
      <c r="ETO311" s="18"/>
      <c r="ETP311" s="18"/>
      <c r="ETQ311" s="18"/>
      <c r="ETR311" s="18"/>
      <c r="ETS311" s="18"/>
      <c r="ETT311" s="18"/>
      <c r="ETU311" s="18"/>
      <c r="ETV311" s="18"/>
      <c r="ETW311" s="18"/>
      <c r="ETX311" s="18"/>
      <c r="ETY311" s="18"/>
      <c r="ETZ311" s="18"/>
      <c r="EUA311" s="18"/>
      <c r="EUB311" s="18"/>
      <c r="EUC311" s="18"/>
      <c r="EUD311" s="18"/>
      <c r="EUE311" s="18"/>
      <c r="EUF311" s="18"/>
      <c r="EUG311" s="18"/>
      <c r="EUH311" s="18"/>
      <c r="EUI311" s="18"/>
      <c r="EUJ311" s="18"/>
      <c r="EUK311" s="18"/>
      <c r="EUL311" s="18"/>
      <c r="EUM311" s="18"/>
      <c r="EUN311" s="18"/>
      <c r="EUO311" s="18"/>
      <c r="EUP311" s="18"/>
      <c r="EUQ311" s="18"/>
      <c r="EUR311" s="18"/>
      <c r="EUS311" s="18"/>
      <c r="EUT311" s="18"/>
      <c r="EUU311" s="18"/>
      <c r="EUV311" s="18"/>
      <c r="EUW311" s="18"/>
      <c r="EUX311" s="18"/>
      <c r="EUY311" s="18"/>
      <c r="EUZ311" s="18"/>
      <c r="EVA311" s="18"/>
      <c r="EVB311" s="18"/>
      <c r="EVC311" s="18"/>
      <c r="EVD311" s="18"/>
      <c r="EVE311" s="18"/>
      <c r="EVF311" s="18"/>
      <c r="EVG311" s="18"/>
      <c r="EVH311" s="18"/>
      <c r="EVI311" s="18"/>
      <c r="EVJ311" s="18"/>
      <c r="EVK311" s="18"/>
      <c r="EVL311" s="18"/>
      <c r="EVM311" s="18"/>
      <c r="EVN311" s="18"/>
      <c r="EVO311" s="18"/>
      <c r="EVP311" s="18"/>
      <c r="EVQ311" s="18"/>
      <c r="EVR311" s="18"/>
      <c r="EVS311" s="18"/>
      <c r="EVT311" s="18"/>
      <c r="EVU311" s="18"/>
      <c r="EVV311" s="18"/>
      <c r="EVW311" s="18"/>
      <c r="EVX311" s="18"/>
      <c r="EVY311" s="18"/>
      <c r="EVZ311" s="18"/>
      <c r="EWA311" s="18"/>
      <c r="EWB311" s="18"/>
      <c r="EWC311" s="18"/>
      <c r="EWD311" s="18"/>
      <c r="EWE311" s="18"/>
      <c r="EWF311" s="18"/>
      <c r="EWG311" s="18"/>
      <c r="EWH311" s="18"/>
      <c r="EWI311" s="18"/>
      <c r="EWJ311" s="18"/>
      <c r="EWK311" s="18"/>
      <c r="EWL311" s="18"/>
      <c r="EWM311" s="18"/>
      <c r="EWN311" s="18"/>
      <c r="EWO311" s="18"/>
      <c r="EWP311" s="18"/>
      <c r="EWQ311" s="18"/>
      <c r="EWR311" s="18"/>
      <c r="EWS311" s="18"/>
      <c r="EWT311" s="18"/>
      <c r="EWU311" s="18"/>
      <c r="EWV311" s="18"/>
      <c r="EWW311" s="18"/>
      <c r="EWX311" s="18"/>
      <c r="EWY311" s="18"/>
      <c r="EWZ311" s="18"/>
      <c r="EXA311" s="18"/>
      <c r="EXB311" s="18"/>
      <c r="EXC311" s="18"/>
      <c r="EXD311" s="18"/>
      <c r="EXE311" s="18"/>
      <c r="EXF311" s="18"/>
      <c r="EXG311" s="18"/>
      <c r="EXH311" s="18"/>
      <c r="EXI311" s="18"/>
      <c r="EXJ311" s="18"/>
      <c r="EXK311" s="18"/>
      <c r="EXL311" s="18"/>
      <c r="EXM311" s="18"/>
      <c r="EXN311" s="18"/>
      <c r="EXO311" s="18"/>
      <c r="EXP311" s="18"/>
      <c r="EXQ311" s="18"/>
      <c r="EXR311" s="18"/>
      <c r="EXS311" s="18"/>
      <c r="EXT311" s="18"/>
      <c r="EXU311" s="18"/>
      <c r="EXV311" s="18"/>
      <c r="EXW311" s="18"/>
      <c r="EXX311" s="18"/>
      <c r="EXY311" s="18"/>
      <c r="EXZ311" s="18"/>
      <c r="EYA311" s="18"/>
      <c r="EYB311" s="18"/>
      <c r="EYC311" s="18"/>
      <c r="EYD311" s="18"/>
      <c r="EYE311" s="18"/>
      <c r="EYF311" s="18"/>
      <c r="EYG311" s="18"/>
      <c r="EYH311" s="18"/>
      <c r="EYI311" s="18"/>
      <c r="EYJ311" s="18"/>
      <c r="EYK311" s="18"/>
      <c r="EYL311" s="18"/>
      <c r="EYM311" s="18"/>
      <c r="EYN311" s="18"/>
      <c r="EYO311" s="18"/>
      <c r="EYP311" s="18"/>
      <c r="EYQ311" s="18"/>
      <c r="EYR311" s="18"/>
      <c r="EYS311" s="18"/>
      <c r="EYT311" s="18"/>
      <c r="EYU311" s="18"/>
      <c r="EYV311" s="18"/>
      <c r="EYW311" s="18"/>
      <c r="EYX311" s="18"/>
      <c r="EYY311" s="18"/>
      <c r="EYZ311" s="18"/>
      <c r="EZA311" s="18"/>
      <c r="EZB311" s="18"/>
      <c r="EZC311" s="18"/>
      <c r="EZD311" s="18"/>
      <c r="EZE311" s="18"/>
      <c r="EZF311" s="18"/>
      <c r="EZG311" s="18"/>
      <c r="EZH311" s="18"/>
      <c r="EZI311" s="18"/>
      <c r="EZJ311" s="18"/>
      <c r="EZK311" s="18"/>
      <c r="EZL311" s="18"/>
      <c r="EZM311" s="18"/>
      <c r="EZN311" s="18"/>
      <c r="EZO311" s="18"/>
      <c r="EZP311" s="18"/>
      <c r="EZQ311" s="18"/>
      <c r="EZR311" s="18"/>
      <c r="EZS311" s="18"/>
      <c r="EZT311" s="18"/>
      <c r="EZU311" s="18"/>
      <c r="EZV311" s="18"/>
      <c r="EZW311" s="18"/>
      <c r="EZX311" s="18"/>
      <c r="EZY311" s="18"/>
      <c r="EZZ311" s="18"/>
      <c r="FAA311" s="18"/>
      <c r="FAB311" s="18"/>
      <c r="FAC311" s="18"/>
      <c r="FAD311" s="18"/>
      <c r="FAE311" s="18"/>
      <c r="FAF311" s="18"/>
      <c r="FAG311" s="18"/>
      <c r="FAH311" s="18"/>
      <c r="FAI311" s="18"/>
      <c r="FAJ311" s="18"/>
      <c r="FAK311" s="18"/>
      <c r="FAL311" s="18"/>
      <c r="FAM311" s="18"/>
      <c r="FAN311" s="18"/>
      <c r="FAO311" s="18"/>
      <c r="FAP311" s="18"/>
      <c r="FAQ311" s="18"/>
      <c r="FAR311" s="18"/>
      <c r="FAS311" s="18"/>
      <c r="FAT311" s="18"/>
      <c r="FAU311" s="18"/>
      <c r="FAV311" s="18"/>
      <c r="FAW311" s="18"/>
      <c r="FAX311" s="18"/>
      <c r="FAY311" s="18"/>
      <c r="FAZ311" s="18"/>
      <c r="FBA311" s="18"/>
      <c r="FBB311" s="18"/>
      <c r="FBC311" s="18"/>
      <c r="FBD311" s="18"/>
      <c r="FBE311" s="18"/>
      <c r="FBF311" s="18"/>
      <c r="FBG311" s="18"/>
      <c r="FBH311" s="18"/>
      <c r="FBI311" s="18"/>
      <c r="FBJ311" s="18"/>
      <c r="FBK311" s="18"/>
      <c r="FBL311" s="18"/>
      <c r="FBM311" s="18"/>
      <c r="FBN311" s="18"/>
      <c r="FBO311" s="18"/>
      <c r="FBP311" s="18"/>
      <c r="FBQ311" s="18"/>
      <c r="FBR311" s="18"/>
      <c r="FBS311" s="18"/>
      <c r="FBT311" s="18"/>
      <c r="FBU311" s="18"/>
      <c r="FBV311" s="18"/>
      <c r="FBW311" s="18"/>
      <c r="FBX311" s="18"/>
      <c r="FBY311" s="18"/>
      <c r="FBZ311" s="18"/>
      <c r="FCA311" s="18"/>
      <c r="FCB311" s="18"/>
      <c r="FCC311" s="18"/>
      <c r="FCD311" s="18"/>
      <c r="FCE311" s="18"/>
      <c r="FCF311" s="18"/>
      <c r="FCG311" s="18"/>
      <c r="FCH311" s="18"/>
      <c r="FCI311" s="18"/>
      <c r="FCJ311" s="18"/>
      <c r="FCK311" s="18"/>
      <c r="FCL311" s="18"/>
      <c r="FCM311" s="18"/>
      <c r="FCN311" s="18"/>
      <c r="FCO311" s="18"/>
      <c r="FCP311" s="18"/>
      <c r="FCQ311" s="18"/>
      <c r="FCR311" s="18"/>
      <c r="FCS311" s="18"/>
      <c r="FCT311" s="18"/>
      <c r="FCU311" s="18"/>
      <c r="FCV311" s="18"/>
      <c r="FCW311" s="18"/>
      <c r="FCX311" s="18"/>
      <c r="FCY311" s="18"/>
      <c r="FCZ311" s="18"/>
      <c r="FDA311" s="18"/>
      <c r="FDB311" s="18"/>
      <c r="FDC311" s="18"/>
      <c r="FDD311" s="18"/>
      <c r="FDE311" s="18"/>
      <c r="FDF311" s="18"/>
      <c r="FDG311" s="18"/>
      <c r="FDH311" s="18"/>
      <c r="FDI311" s="18"/>
      <c r="FDJ311" s="18"/>
      <c r="FDK311" s="18"/>
      <c r="FDL311" s="18"/>
      <c r="FDM311" s="18"/>
      <c r="FDN311" s="18"/>
      <c r="FDO311" s="18"/>
      <c r="FDP311" s="18"/>
      <c r="FDQ311" s="18"/>
      <c r="FDR311" s="18"/>
      <c r="FDS311" s="18"/>
      <c r="FDT311" s="18"/>
      <c r="FDU311" s="18"/>
      <c r="FDV311" s="18"/>
      <c r="FDW311" s="18"/>
      <c r="FDX311" s="18"/>
      <c r="FDY311" s="18"/>
      <c r="FDZ311" s="18"/>
      <c r="FEA311" s="18"/>
      <c r="FEB311" s="18"/>
      <c r="FEC311" s="18"/>
      <c r="FED311" s="18"/>
      <c r="FEE311" s="18"/>
      <c r="FEF311" s="18"/>
      <c r="FEG311" s="18"/>
      <c r="FEH311" s="18"/>
      <c r="FEI311" s="18"/>
      <c r="FEJ311" s="18"/>
      <c r="FEK311" s="18"/>
      <c r="FEL311" s="18"/>
      <c r="FEM311" s="18"/>
      <c r="FEN311" s="18"/>
      <c r="FEO311" s="18"/>
      <c r="FEP311" s="18"/>
      <c r="FEQ311" s="18"/>
      <c r="FER311" s="18"/>
      <c r="FES311" s="18"/>
      <c r="FET311" s="18"/>
      <c r="FEU311" s="18"/>
      <c r="FEV311" s="18"/>
      <c r="FEW311" s="18"/>
      <c r="FEX311" s="18"/>
      <c r="FEY311" s="18"/>
      <c r="FEZ311" s="18"/>
      <c r="FFA311" s="18"/>
      <c r="FFB311" s="18"/>
      <c r="FFC311" s="18"/>
      <c r="FFD311" s="18"/>
      <c r="FFE311" s="18"/>
      <c r="FFF311" s="18"/>
      <c r="FFG311" s="18"/>
      <c r="FFH311" s="18"/>
      <c r="FFI311" s="18"/>
      <c r="FFJ311" s="18"/>
      <c r="FFK311" s="18"/>
      <c r="FFL311" s="18"/>
      <c r="FFM311" s="18"/>
      <c r="FFN311" s="18"/>
      <c r="FFO311" s="18"/>
      <c r="FFP311" s="18"/>
      <c r="FFQ311" s="18"/>
      <c r="FFR311" s="18"/>
      <c r="FFS311" s="18"/>
      <c r="FFT311" s="18"/>
      <c r="FFU311" s="18"/>
      <c r="FFV311" s="18"/>
      <c r="FFW311" s="18"/>
      <c r="FFX311" s="18"/>
      <c r="FFY311" s="18"/>
      <c r="FFZ311" s="18"/>
      <c r="FGA311" s="18"/>
      <c r="FGB311" s="18"/>
      <c r="FGC311" s="18"/>
      <c r="FGD311" s="18"/>
      <c r="FGE311" s="18"/>
      <c r="FGF311" s="18"/>
      <c r="FGG311" s="18"/>
      <c r="FGH311" s="18"/>
      <c r="FGI311" s="18"/>
      <c r="FGJ311" s="18"/>
      <c r="FGK311" s="18"/>
      <c r="FGL311" s="18"/>
      <c r="FGM311" s="18"/>
      <c r="FGN311" s="18"/>
      <c r="FGO311" s="18"/>
      <c r="FGP311" s="18"/>
      <c r="FGQ311" s="18"/>
      <c r="FGR311" s="18"/>
      <c r="FGS311" s="18"/>
      <c r="FGT311" s="18"/>
      <c r="FGU311" s="18"/>
      <c r="FGV311" s="18"/>
      <c r="FGW311" s="18"/>
      <c r="FGX311" s="18"/>
      <c r="FGY311" s="18"/>
      <c r="FGZ311" s="18"/>
      <c r="FHA311" s="18"/>
      <c r="FHB311" s="18"/>
      <c r="FHC311" s="18"/>
      <c r="FHD311" s="18"/>
      <c r="FHE311" s="18"/>
      <c r="FHF311" s="18"/>
      <c r="FHG311" s="18"/>
      <c r="FHH311" s="18"/>
      <c r="FHI311" s="18"/>
      <c r="FHJ311" s="18"/>
      <c r="FHK311" s="18"/>
      <c r="FHL311" s="18"/>
      <c r="FHM311" s="18"/>
      <c r="FHN311" s="18"/>
      <c r="FHO311" s="18"/>
      <c r="FHP311" s="18"/>
      <c r="FHQ311" s="18"/>
      <c r="FHR311" s="18"/>
      <c r="FHS311" s="18"/>
      <c r="FHT311" s="18"/>
      <c r="FHU311" s="18"/>
      <c r="FHV311" s="18"/>
      <c r="FHW311" s="18"/>
      <c r="FHX311" s="18"/>
      <c r="FHY311" s="18"/>
      <c r="FHZ311" s="18"/>
      <c r="FIA311" s="18"/>
      <c r="FIB311" s="18"/>
      <c r="FIC311" s="18"/>
      <c r="FID311" s="18"/>
      <c r="FIE311" s="18"/>
      <c r="FIF311" s="18"/>
      <c r="FIG311" s="18"/>
      <c r="FIH311" s="18"/>
      <c r="FII311" s="18"/>
      <c r="FIJ311" s="18"/>
      <c r="FIK311" s="18"/>
      <c r="FIL311" s="18"/>
      <c r="FIM311" s="18"/>
      <c r="FIN311" s="18"/>
      <c r="FIO311" s="18"/>
      <c r="FIP311" s="18"/>
      <c r="FIQ311" s="18"/>
      <c r="FIR311" s="18"/>
      <c r="FIS311" s="18"/>
      <c r="FIT311" s="18"/>
      <c r="FIU311" s="18"/>
      <c r="FIV311" s="18"/>
      <c r="FIW311" s="18"/>
      <c r="FIX311" s="18"/>
      <c r="FIY311" s="18"/>
      <c r="FIZ311" s="18"/>
      <c r="FJA311" s="18"/>
      <c r="FJB311" s="18"/>
      <c r="FJC311" s="18"/>
      <c r="FJD311" s="18"/>
      <c r="FJE311" s="18"/>
      <c r="FJF311" s="18"/>
      <c r="FJG311" s="18"/>
      <c r="FJH311" s="18"/>
      <c r="FJI311" s="18"/>
      <c r="FJJ311" s="18"/>
      <c r="FJK311" s="18"/>
      <c r="FJL311" s="18"/>
      <c r="FJM311" s="18"/>
      <c r="FJN311" s="18"/>
      <c r="FJO311" s="18"/>
      <c r="FJP311" s="18"/>
      <c r="FJQ311" s="18"/>
      <c r="FJR311" s="18"/>
      <c r="FJS311" s="18"/>
      <c r="FJT311" s="18"/>
      <c r="FJU311" s="18"/>
      <c r="FJV311" s="18"/>
      <c r="FJW311" s="18"/>
      <c r="FJX311" s="18"/>
      <c r="FJY311" s="18"/>
      <c r="FJZ311" s="18"/>
      <c r="FKA311" s="18"/>
      <c r="FKB311" s="18"/>
      <c r="FKC311" s="18"/>
      <c r="FKD311" s="18"/>
      <c r="FKE311" s="18"/>
      <c r="FKF311" s="18"/>
      <c r="FKG311" s="18"/>
      <c r="FKH311" s="18"/>
      <c r="FKI311" s="18"/>
      <c r="FKJ311" s="18"/>
      <c r="FKK311" s="18"/>
      <c r="FKL311" s="18"/>
      <c r="FKM311" s="18"/>
      <c r="FKN311" s="18"/>
      <c r="FKO311" s="18"/>
      <c r="FKP311" s="18"/>
      <c r="FKQ311" s="18"/>
      <c r="FKR311" s="18"/>
      <c r="FKS311" s="18"/>
      <c r="FKT311" s="18"/>
      <c r="FKU311" s="18"/>
      <c r="FKV311" s="18"/>
      <c r="FKW311" s="18"/>
      <c r="FKX311" s="18"/>
      <c r="FKY311" s="18"/>
      <c r="FKZ311" s="18"/>
      <c r="FLA311" s="18"/>
      <c r="FLB311" s="18"/>
      <c r="FLC311" s="18"/>
      <c r="FLD311" s="18"/>
      <c r="FLE311" s="18"/>
      <c r="FLF311" s="18"/>
      <c r="FLG311" s="18"/>
      <c r="FLH311" s="18"/>
      <c r="FLI311" s="18"/>
      <c r="FLJ311" s="18"/>
      <c r="FLK311" s="18"/>
      <c r="FLL311" s="18"/>
      <c r="FLM311" s="18"/>
      <c r="FLN311" s="18"/>
      <c r="FLO311" s="18"/>
      <c r="FLP311" s="18"/>
      <c r="FLQ311" s="18"/>
      <c r="FLR311" s="18"/>
      <c r="FLS311" s="18"/>
      <c r="FLT311" s="18"/>
      <c r="FLU311" s="18"/>
      <c r="FLV311" s="18"/>
      <c r="FLW311" s="18"/>
      <c r="FLX311" s="18"/>
      <c r="FLY311" s="18"/>
      <c r="FLZ311" s="18"/>
      <c r="FMA311" s="18"/>
      <c r="FMB311" s="18"/>
      <c r="FMC311" s="18"/>
      <c r="FMD311" s="18"/>
      <c r="FME311" s="18"/>
      <c r="FMF311" s="18"/>
      <c r="FMG311" s="18"/>
      <c r="FMH311" s="18"/>
      <c r="FMI311" s="18"/>
      <c r="FMJ311" s="18"/>
      <c r="FMK311" s="18"/>
      <c r="FML311" s="18"/>
      <c r="FMM311" s="18"/>
      <c r="FMN311" s="18"/>
      <c r="FMO311" s="18"/>
      <c r="FMP311" s="18"/>
      <c r="FMQ311" s="18"/>
      <c r="FMR311" s="18"/>
      <c r="FMS311" s="18"/>
      <c r="FMT311" s="18"/>
      <c r="FMU311" s="18"/>
      <c r="FMV311" s="18"/>
      <c r="FMW311" s="18"/>
      <c r="FMX311" s="18"/>
      <c r="FMY311" s="18"/>
      <c r="FMZ311" s="18"/>
      <c r="FNA311" s="18"/>
      <c r="FNB311" s="18"/>
      <c r="FNC311" s="18"/>
      <c r="FND311" s="18"/>
      <c r="FNE311" s="18"/>
      <c r="FNF311" s="18"/>
      <c r="FNG311" s="18"/>
      <c r="FNH311" s="18"/>
      <c r="FNI311" s="18"/>
      <c r="FNJ311" s="18"/>
      <c r="FNK311" s="18"/>
      <c r="FNL311" s="18"/>
      <c r="FNM311" s="18"/>
      <c r="FNN311" s="18"/>
      <c r="FNO311" s="18"/>
      <c r="FNP311" s="18"/>
      <c r="FNQ311" s="18"/>
      <c r="FNR311" s="18"/>
      <c r="FNS311" s="18"/>
      <c r="FNT311" s="18"/>
      <c r="FNU311" s="18"/>
      <c r="FNV311" s="18"/>
      <c r="FNW311" s="18"/>
      <c r="FNX311" s="18"/>
      <c r="FNY311" s="18"/>
      <c r="FNZ311" s="18"/>
      <c r="FOA311" s="18"/>
      <c r="FOB311" s="18"/>
      <c r="FOC311" s="18"/>
      <c r="FOD311" s="18"/>
      <c r="FOE311" s="18"/>
      <c r="FOF311" s="18"/>
      <c r="FOG311" s="18"/>
      <c r="FOH311" s="18"/>
      <c r="FOI311" s="18"/>
      <c r="FOJ311" s="18"/>
      <c r="FOK311" s="18"/>
      <c r="FOL311" s="18"/>
      <c r="FOM311" s="18"/>
      <c r="FON311" s="18"/>
      <c r="FOO311" s="18"/>
      <c r="FOP311" s="18"/>
      <c r="FOQ311" s="18"/>
      <c r="FOR311" s="18"/>
      <c r="FOS311" s="18"/>
      <c r="FOT311" s="18"/>
      <c r="FOU311" s="18"/>
      <c r="FOV311" s="18"/>
      <c r="FOW311" s="18"/>
      <c r="FOX311" s="18"/>
      <c r="FOY311" s="18"/>
      <c r="FOZ311" s="18"/>
      <c r="FPA311" s="18"/>
      <c r="FPB311" s="18"/>
      <c r="FPC311" s="18"/>
      <c r="FPD311" s="18"/>
      <c r="FPE311" s="18"/>
      <c r="FPF311" s="18"/>
      <c r="FPG311" s="18"/>
      <c r="FPH311" s="18"/>
      <c r="FPI311" s="18"/>
      <c r="FPJ311" s="18"/>
      <c r="FPK311" s="18"/>
      <c r="FPL311" s="18"/>
      <c r="FPM311" s="18"/>
      <c r="FPN311" s="18"/>
      <c r="FPO311" s="18"/>
      <c r="FPP311" s="18"/>
      <c r="FPQ311" s="18"/>
      <c r="FPR311" s="18"/>
      <c r="FPS311" s="18"/>
      <c r="FPT311" s="18"/>
      <c r="FPU311" s="18"/>
      <c r="FPV311" s="18"/>
      <c r="FPW311" s="18"/>
      <c r="FPX311" s="18"/>
      <c r="FPY311" s="18"/>
      <c r="FPZ311" s="18"/>
      <c r="FQA311" s="18"/>
      <c r="FQB311" s="18"/>
      <c r="FQC311" s="18"/>
      <c r="FQD311" s="18"/>
      <c r="FQE311" s="18"/>
      <c r="FQF311" s="18"/>
      <c r="FQG311" s="18"/>
      <c r="FQH311" s="18"/>
      <c r="FQI311" s="18"/>
      <c r="FQJ311" s="18"/>
      <c r="FQK311" s="18"/>
      <c r="FQL311" s="18"/>
      <c r="FQM311" s="18"/>
      <c r="FQN311" s="18"/>
      <c r="FQO311" s="18"/>
      <c r="FQP311" s="18"/>
      <c r="FQQ311" s="18"/>
      <c r="FQR311" s="18"/>
      <c r="FQS311" s="18"/>
      <c r="FQT311" s="18"/>
      <c r="FQU311" s="18"/>
      <c r="FQV311" s="18"/>
      <c r="FQW311" s="18"/>
      <c r="FQX311" s="18"/>
      <c r="FQY311" s="18"/>
      <c r="FQZ311" s="18"/>
      <c r="FRA311" s="18"/>
      <c r="FRB311" s="18"/>
      <c r="FRC311" s="18"/>
      <c r="FRD311" s="18"/>
      <c r="FRE311" s="18"/>
      <c r="FRF311" s="18"/>
      <c r="FRG311" s="18"/>
      <c r="FRH311" s="18"/>
      <c r="FRI311" s="18"/>
      <c r="FRJ311" s="18"/>
      <c r="FRK311" s="18"/>
      <c r="FRL311" s="18"/>
      <c r="FRM311" s="18"/>
      <c r="FRN311" s="18"/>
      <c r="FRO311" s="18"/>
      <c r="FRP311" s="18"/>
      <c r="FRQ311" s="18"/>
      <c r="FRR311" s="18"/>
      <c r="FRS311" s="18"/>
      <c r="FRT311" s="18"/>
      <c r="FRU311" s="18"/>
      <c r="FRV311" s="18"/>
      <c r="FRW311" s="18"/>
      <c r="FRX311" s="18"/>
      <c r="FRY311" s="18"/>
      <c r="FRZ311" s="18"/>
      <c r="FSA311" s="18"/>
      <c r="FSB311" s="18"/>
      <c r="FSC311" s="18"/>
      <c r="FSD311" s="18"/>
      <c r="FSE311" s="18"/>
      <c r="FSF311" s="18"/>
      <c r="FSG311" s="18"/>
      <c r="FSH311" s="18"/>
      <c r="FSI311" s="18"/>
      <c r="FSJ311" s="18"/>
      <c r="FSK311" s="18"/>
      <c r="FSL311" s="18"/>
      <c r="FSM311" s="18"/>
      <c r="FSN311" s="18"/>
      <c r="FSO311" s="18"/>
      <c r="FSP311" s="18"/>
      <c r="FSQ311" s="18"/>
      <c r="FSR311" s="18"/>
      <c r="FSS311" s="18"/>
      <c r="FST311" s="18"/>
      <c r="FSU311" s="18"/>
      <c r="FSV311" s="18"/>
      <c r="FSW311" s="18"/>
      <c r="FSX311" s="18"/>
      <c r="FSY311" s="18"/>
      <c r="FSZ311" s="18"/>
      <c r="FTA311" s="18"/>
      <c r="FTB311" s="18"/>
      <c r="FTC311" s="18"/>
      <c r="FTD311" s="18"/>
      <c r="FTE311" s="18"/>
      <c r="FTF311" s="18"/>
      <c r="FTG311" s="18"/>
      <c r="FTH311" s="18"/>
      <c r="FTI311" s="18"/>
      <c r="FTJ311" s="18"/>
      <c r="FTK311" s="18"/>
      <c r="FTL311" s="18"/>
      <c r="FTM311" s="18"/>
      <c r="FTN311" s="18"/>
      <c r="FTO311" s="18"/>
      <c r="FTP311" s="18"/>
      <c r="FTQ311" s="18"/>
      <c r="FTR311" s="18"/>
      <c r="FTS311" s="18"/>
      <c r="FTT311" s="18"/>
      <c r="FTU311" s="18"/>
      <c r="FTV311" s="18"/>
      <c r="FTW311" s="18"/>
      <c r="FTX311" s="18"/>
      <c r="FTY311" s="18"/>
      <c r="FTZ311" s="18"/>
      <c r="FUA311" s="18"/>
      <c r="FUB311" s="18"/>
      <c r="FUC311" s="18"/>
      <c r="FUD311" s="18"/>
      <c r="FUE311" s="18"/>
      <c r="FUF311" s="18"/>
      <c r="FUG311" s="18"/>
      <c r="FUH311" s="18"/>
      <c r="FUI311" s="18"/>
      <c r="FUJ311" s="18"/>
      <c r="FUK311" s="18"/>
      <c r="FUL311" s="18"/>
      <c r="FUM311" s="18"/>
      <c r="FUN311" s="18"/>
      <c r="FUO311" s="18"/>
      <c r="FUP311" s="18"/>
      <c r="FUQ311" s="18"/>
      <c r="FUR311" s="18"/>
      <c r="FUS311" s="18"/>
      <c r="FUT311" s="18"/>
      <c r="FUU311" s="18"/>
      <c r="FUV311" s="18"/>
      <c r="FUW311" s="18"/>
      <c r="FUX311" s="18"/>
      <c r="FUY311" s="18"/>
      <c r="FUZ311" s="18"/>
      <c r="FVA311" s="18"/>
      <c r="FVB311" s="18"/>
      <c r="FVC311" s="18"/>
      <c r="FVD311" s="18"/>
      <c r="FVE311" s="18"/>
      <c r="FVF311" s="18"/>
      <c r="FVG311" s="18"/>
      <c r="FVH311" s="18"/>
      <c r="FVI311" s="18"/>
      <c r="FVJ311" s="18"/>
      <c r="FVK311" s="18"/>
      <c r="FVL311" s="18"/>
      <c r="FVM311" s="18"/>
      <c r="FVN311" s="18"/>
      <c r="FVO311" s="18"/>
      <c r="FVP311" s="18"/>
      <c r="FVQ311" s="18"/>
      <c r="FVR311" s="18"/>
      <c r="FVS311" s="18"/>
      <c r="FVT311" s="18"/>
      <c r="FVU311" s="18"/>
      <c r="FVV311" s="18"/>
      <c r="FVW311" s="18"/>
      <c r="FVX311" s="18"/>
      <c r="FVY311" s="18"/>
      <c r="FVZ311" s="18"/>
      <c r="FWA311" s="18"/>
      <c r="FWB311" s="18"/>
      <c r="FWC311" s="18"/>
      <c r="FWD311" s="18"/>
      <c r="FWE311" s="18"/>
      <c r="FWF311" s="18"/>
      <c r="FWG311" s="18"/>
      <c r="FWH311" s="18"/>
      <c r="FWI311" s="18"/>
      <c r="FWJ311" s="18"/>
      <c r="FWK311" s="18"/>
      <c r="FWL311" s="18"/>
      <c r="FWM311" s="18"/>
      <c r="FWN311" s="18"/>
      <c r="FWO311" s="18"/>
      <c r="FWP311" s="18"/>
      <c r="FWQ311" s="18"/>
      <c r="FWR311" s="18"/>
      <c r="FWS311" s="18"/>
      <c r="FWT311" s="18"/>
      <c r="FWU311" s="18"/>
      <c r="FWV311" s="18"/>
      <c r="FWW311" s="18"/>
      <c r="FWX311" s="18"/>
      <c r="FWY311" s="18"/>
      <c r="FWZ311" s="18"/>
      <c r="FXA311" s="18"/>
      <c r="FXB311" s="18"/>
      <c r="FXC311" s="18"/>
      <c r="FXD311" s="18"/>
      <c r="FXE311" s="18"/>
      <c r="FXF311" s="18"/>
      <c r="FXG311" s="18"/>
      <c r="FXH311" s="18"/>
      <c r="FXI311" s="18"/>
      <c r="FXJ311" s="18"/>
      <c r="FXK311" s="18"/>
      <c r="FXL311" s="18"/>
      <c r="FXM311" s="18"/>
      <c r="FXN311" s="18"/>
      <c r="FXO311" s="18"/>
      <c r="FXP311" s="18"/>
      <c r="FXQ311" s="18"/>
      <c r="FXR311" s="18"/>
      <c r="FXS311" s="18"/>
      <c r="FXT311" s="18"/>
      <c r="FXU311" s="18"/>
      <c r="FXV311" s="18"/>
      <c r="FXW311" s="18"/>
      <c r="FXX311" s="18"/>
      <c r="FXY311" s="18"/>
      <c r="FXZ311" s="18"/>
      <c r="FYA311" s="18"/>
      <c r="FYB311" s="18"/>
      <c r="FYC311" s="18"/>
      <c r="FYD311" s="18"/>
      <c r="FYE311" s="18"/>
      <c r="FYF311" s="18"/>
      <c r="FYG311" s="18"/>
      <c r="FYH311" s="18"/>
      <c r="FYI311" s="18"/>
      <c r="FYJ311" s="18"/>
      <c r="FYK311" s="18"/>
      <c r="FYL311" s="18"/>
      <c r="FYM311" s="18"/>
      <c r="FYN311" s="18"/>
      <c r="FYO311" s="18"/>
      <c r="FYP311" s="18"/>
      <c r="FYQ311" s="18"/>
      <c r="FYR311" s="18"/>
      <c r="FYS311" s="18"/>
      <c r="FYT311" s="18"/>
      <c r="FYU311" s="18"/>
      <c r="FYV311" s="18"/>
      <c r="FYW311" s="18"/>
      <c r="FYX311" s="18"/>
      <c r="FYY311" s="18"/>
      <c r="FYZ311" s="18"/>
      <c r="FZA311" s="18"/>
      <c r="FZB311" s="18"/>
      <c r="FZC311" s="18"/>
      <c r="FZD311" s="18"/>
      <c r="FZE311" s="18"/>
      <c r="FZF311" s="18"/>
      <c r="FZG311" s="18"/>
      <c r="FZH311" s="18"/>
      <c r="FZI311" s="18"/>
      <c r="FZJ311" s="18"/>
      <c r="FZK311" s="18"/>
      <c r="FZL311" s="18"/>
      <c r="FZM311" s="18"/>
      <c r="FZN311" s="18"/>
      <c r="FZO311" s="18"/>
      <c r="FZP311" s="18"/>
      <c r="FZQ311" s="18"/>
      <c r="FZR311" s="18"/>
      <c r="FZS311" s="18"/>
      <c r="FZT311" s="18"/>
      <c r="FZU311" s="18"/>
      <c r="FZV311" s="18"/>
      <c r="FZW311" s="18"/>
      <c r="FZX311" s="18"/>
      <c r="FZY311" s="18"/>
      <c r="FZZ311" s="18"/>
      <c r="GAA311" s="18"/>
      <c r="GAB311" s="18"/>
      <c r="GAC311" s="18"/>
      <c r="GAD311" s="18"/>
      <c r="GAE311" s="18"/>
      <c r="GAF311" s="18"/>
      <c r="GAG311" s="18"/>
      <c r="GAH311" s="18"/>
      <c r="GAI311" s="18"/>
      <c r="GAJ311" s="18"/>
      <c r="GAK311" s="18"/>
      <c r="GAL311" s="18"/>
      <c r="GAM311" s="18"/>
      <c r="GAN311" s="18"/>
      <c r="GAO311" s="18"/>
      <c r="GAP311" s="18"/>
      <c r="GAQ311" s="18"/>
      <c r="GAR311" s="18"/>
      <c r="GAS311" s="18"/>
      <c r="GAT311" s="18"/>
      <c r="GAU311" s="18"/>
      <c r="GAV311" s="18"/>
      <c r="GAW311" s="18"/>
      <c r="GAX311" s="18"/>
      <c r="GAY311" s="18"/>
      <c r="GAZ311" s="18"/>
      <c r="GBA311" s="18"/>
      <c r="GBB311" s="18"/>
      <c r="GBC311" s="18"/>
      <c r="GBD311" s="18"/>
      <c r="GBE311" s="18"/>
      <c r="GBF311" s="18"/>
      <c r="GBG311" s="18"/>
      <c r="GBH311" s="18"/>
      <c r="GBI311" s="18"/>
      <c r="GBJ311" s="18"/>
      <c r="GBK311" s="18"/>
      <c r="GBL311" s="18"/>
      <c r="GBM311" s="18"/>
      <c r="GBN311" s="18"/>
      <c r="GBO311" s="18"/>
      <c r="GBP311" s="18"/>
      <c r="GBQ311" s="18"/>
      <c r="GBR311" s="18"/>
      <c r="GBS311" s="18"/>
      <c r="GBT311" s="18"/>
      <c r="GBU311" s="18"/>
      <c r="GBV311" s="18"/>
      <c r="GBW311" s="18"/>
      <c r="GBX311" s="18"/>
      <c r="GBY311" s="18"/>
      <c r="GBZ311" s="18"/>
      <c r="GCA311" s="18"/>
      <c r="GCB311" s="18"/>
      <c r="GCC311" s="18"/>
      <c r="GCD311" s="18"/>
      <c r="GCE311" s="18"/>
      <c r="GCF311" s="18"/>
      <c r="GCG311" s="18"/>
      <c r="GCH311" s="18"/>
      <c r="GCI311" s="18"/>
      <c r="GCJ311" s="18"/>
      <c r="GCK311" s="18"/>
      <c r="GCL311" s="18"/>
      <c r="GCM311" s="18"/>
      <c r="GCN311" s="18"/>
      <c r="GCO311" s="18"/>
      <c r="GCP311" s="18"/>
      <c r="GCQ311" s="18"/>
      <c r="GCR311" s="18"/>
      <c r="GCS311" s="18"/>
      <c r="GCT311" s="18"/>
      <c r="GCU311" s="18"/>
      <c r="GCV311" s="18"/>
      <c r="GCW311" s="18"/>
      <c r="GCX311" s="18"/>
      <c r="GCY311" s="18"/>
      <c r="GCZ311" s="18"/>
      <c r="GDA311" s="18"/>
      <c r="GDB311" s="18"/>
      <c r="GDC311" s="18"/>
      <c r="GDD311" s="18"/>
      <c r="GDE311" s="18"/>
      <c r="GDF311" s="18"/>
      <c r="GDG311" s="18"/>
      <c r="GDH311" s="18"/>
      <c r="GDI311" s="18"/>
      <c r="GDJ311" s="18"/>
      <c r="GDK311" s="18"/>
      <c r="GDL311" s="18"/>
      <c r="GDM311" s="18"/>
      <c r="GDN311" s="18"/>
      <c r="GDO311" s="18"/>
      <c r="GDP311" s="18"/>
      <c r="GDQ311" s="18"/>
      <c r="GDR311" s="18"/>
      <c r="GDS311" s="18"/>
      <c r="GDT311" s="18"/>
      <c r="GDU311" s="18"/>
      <c r="GDV311" s="18"/>
      <c r="GDW311" s="18"/>
      <c r="GDX311" s="18"/>
      <c r="GDY311" s="18"/>
      <c r="GDZ311" s="18"/>
      <c r="GEA311" s="18"/>
      <c r="GEB311" s="18"/>
      <c r="GEC311" s="18"/>
      <c r="GED311" s="18"/>
      <c r="GEE311" s="18"/>
      <c r="GEF311" s="18"/>
      <c r="GEG311" s="18"/>
      <c r="GEH311" s="18"/>
      <c r="GEI311" s="18"/>
      <c r="GEJ311" s="18"/>
      <c r="GEK311" s="18"/>
      <c r="GEL311" s="18"/>
      <c r="GEM311" s="18"/>
      <c r="GEN311" s="18"/>
      <c r="GEO311" s="18"/>
      <c r="GEP311" s="18"/>
      <c r="GEQ311" s="18"/>
      <c r="GER311" s="18"/>
      <c r="GES311" s="18"/>
      <c r="GET311" s="18"/>
      <c r="GEU311" s="18"/>
      <c r="GEV311" s="18"/>
      <c r="GEW311" s="18"/>
      <c r="GEX311" s="18"/>
      <c r="GEY311" s="18"/>
      <c r="GEZ311" s="18"/>
      <c r="GFA311" s="18"/>
      <c r="GFB311" s="18"/>
      <c r="GFC311" s="18"/>
      <c r="GFD311" s="18"/>
      <c r="GFE311" s="18"/>
      <c r="GFF311" s="18"/>
      <c r="GFG311" s="18"/>
      <c r="GFH311" s="18"/>
      <c r="GFI311" s="18"/>
      <c r="GFJ311" s="18"/>
      <c r="GFK311" s="18"/>
      <c r="GFL311" s="18"/>
      <c r="GFM311" s="18"/>
      <c r="GFN311" s="18"/>
      <c r="GFO311" s="18"/>
      <c r="GFP311" s="18"/>
      <c r="GFQ311" s="18"/>
      <c r="GFR311" s="18"/>
      <c r="GFS311" s="18"/>
      <c r="GFT311" s="18"/>
      <c r="GFU311" s="18"/>
      <c r="GFV311" s="18"/>
      <c r="GFW311" s="18"/>
      <c r="GFX311" s="18"/>
      <c r="GFY311" s="18"/>
      <c r="GFZ311" s="18"/>
      <c r="GGA311" s="18"/>
      <c r="GGB311" s="18"/>
      <c r="GGC311" s="18"/>
      <c r="GGD311" s="18"/>
      <c r="GGE311" s="18"/>
      <c r="GGF311" s="18"/>
      <c r="GGG311" s="18"/>
      <c r="GGH311" s="18"/>
      <c r="GGI311" s="18"/>
      <c r="GGJ311" s="18"/>
      <c r="GGK311" s="18"/>
      <c r="GGL311" s="18"/>
      <c r="GGM311" s="18"/>
      <c r="GGN311" s="18"/>
      <c r="GGO311" s="18"/>
      <c r="GGP311" s="18"/>
      <c r="GGQ311" s="18"/>
      <c r="GGR311" s="18"/>
      <c r="GGS311" s="18"/>
      <c r="GGT311" s="18"/>
      <c r="GGU311" s="18"/>
      <c r="GGV311" s="18"/>
      <c r="GGW311" s="18"/>
      <c r="GGX311" s="18"/>
      <c r="GGY311" s="18"/>
      <c r="GGZ311" s="18"/>
      <c r="GHA311" s="18"/>
      <c r="GHB311" s="18"/>
      <c r="GHC311" s="18"/>
      <c r="GHD311" s="18"/>
      <c r="GHE311" s="18"/>
      <c r="GHF311" s="18"/>
      <c r="GHG311" s="18"/>
      <c r="GHH311" s="18"/>
      <c r="GHI311" s="18"/>
      <c r="GHJ311" s="18"/>
      <c r="GHK311" s="18"/>
      <c r="GHL311" s="18"/>
      <c r="GHM311" s="18"/>
      <c r="GHN311" s="18"/>
      <c r="GHO311" s="18"/>
      <c r="GHP311" s="18"/>
      <c r="GHQ311" s="18"/>
      <c r="GHR311" s="18"/>
      <c r="GHS311" s="18"/>
      <c r="GHT311" s="18"/>
      <c r="GHU311" s="18"/>
      <c r="GHV311" s="18"/>
      <c r="GHW311" s="18"/>
      <c r="GHX311" s="18"/>
      <c r="GHY311" s="18"/>
      <c r="GHZ311" s="18"/>
      <c r="GIA311" s="18"/>
      <c r="GIB311" s="18"/>
      <c r="GIC311" s="18"/>
      <c r="GID311" s="18"/>
      <c r="GIE311" s="18"/>
      <c r="GIF311" s="18"/>
      <c r="GIG311" s="18"/>
      <c r="GIH311" s="18"/>
      <c r="GII311" s="18"/>
      <c r="GIJ311" s="18"/>
      <c r="GIK311" s="18"/>
      <c r="GIL311" s="18"/>
      <c r="GIM311" s="18"/>
      <c r="GIN311" s="18"/>
      <c r="GIO311" s="18"/>
      <c r="GIP311" s="18"/>
      <c r="GIQ311" s="18"/>
      <c r="GIR311" s="18"/>
      <c r="GIS311" s="18"/>
      <c r="GIT311" s="18"/>
      <c r="GIU311" s="18"/>
      <c r="GIV311" s="18"/>
      <c r="GIW311" s="18"/>
      <c r="GIX311" s="18"/>
      <c r="GIY311" s="18"/>
      <c r="GIZ311" s="18"/>
      <c r="GJA311" s="18"/>
      <c r="GJB311" s="18"/>
      <c r="GJC311" s="18"/>
      <c r="GJD311" s="18"/>
      <c r="GJE311" s="18"/>
      <c r="GJF311" s="18"/>
      <c r="GJG311" s="18"/>
      <c r="GJH311" s="18"/>
      <c r="GJI311" s="18"/>
      <c r="GJJ311" s="18"/>
      <c r="GJK311" s="18"/>
      <c r="GJL311" s="18"/>
      <c r="GJM311" s="18"/>
      <c r="GJN311" s="18"/>
      <c r="GJO311" s="18"/>
      <c r="GJP311" s="18"/>
      <c r="GJQ311" s="18"/>
      <c r="GJR311" s="18"/>
      <c r="GJS311" s="18"/>
      <c r="GJT311" s="18"/>
      <c r="GJU311" s="18"/>
      <c r="GJV311" s="18"/>
      <c r="GJW311" s="18"/>
      <c r="GJX311" s="18"/>
      <c r="GJY311" s="18"/>
      <c r="GJZ311" s="18"/>
      <c r="GKA311" s="18"/>
      <c r="GKB311" s="18"/>
      <c r="GKC311" s="18"/>
      <c r="GKD311" s="18"/>
      <c r="GKE311" s="18"/>
      <c r="GKF311" s="18"/>
      <c r="GKG311" s="18"/>
      <c r="GKH311" s="18"/>
      <c r="GKI311" s="18"/>
      <c r="GKJ311" s="18"/>
      <c r="GKK311" s="18"/>
      <c r="GKL311" s="18"/>
      <c r="GKM311" s="18"/>
      <c r="GKN311" s="18"/>
      <c r="GKO311" s="18"/>
      <c r="GKP311" s="18"/>
      <c r="GKQ311" s="18"/>
      <c r="GKR311" s="18"/>
      <c r="GKS311" s="18"/>
      <c r="GKT311" s="18"/>
      <c r="GKU311" s="18"/>
      <c r="GKV311" s="18"/>
      <c r="GKW311" s="18"/>
      <c r="GKX311" s="18"/>
      <c r="GKY311" s="18"/>
      <c r="GKZ311" s="18"/>
      <c r="GLA311" s="18"/>
      <c r="GLB311" s="18"/>
      <c r="GLC311" s="18"/>
      <c r="GLD311" s="18"/>
      <c r="GLE311" s="18"/>
      <c r="GLF311" s="18"/>
      <c r="GLG311" s="18"/>
      <c r="GLH311" s="18"/>
      <c r="GLI311" s="18"/>
      <c r="GLJ311" s="18"/>
      <c r="GLK311" s="18"/>
      <c r="GLL311" s="18"/>
      <c r="GLM311" s="18"/>
      <c r="GLN311" s="18"/>
      <c r="GLO311" s="18"/>
      <c r="GLP311" s="18"/>
      <c r="GLQ311" s="18"/>
      <c r="GLR311" s="18"/>
      <c r="GLS311" s="18"/>
      <c r="GLT311" s="18"/>
      <c r="GLU311" s="18"/>
      <c r="GLV311" s="18"/>
      <c r="GLW311" s="18"/>
      <c r="GLX311" s="18"/>
      <c r="GLY311" s="18"/>
      <c r="GLZ311" s="18"/>
      <c r="GMA311" s="18"/>
      <c r="GMB311" s="18"/>
      <c r="GMC311" s="18"/>
      <c r="GMD311" s="18"/>
      <c r="GME311" s="18"/>
      <c r="GMF311" s="18"/>
      <c r="GMG311" s="18"/>
      <c r="GMH311" s="18"/>
      <c r="GMI311" s="18"/>
      <c r="GMJ311" s="18"/>
      <c r="GMK311" s="18"/>
      <c r="GML311" s="18"/>
      <c r="GMM311" s="18"/>
      <c r="GMN311" s="18"/>
      <c r="GMO311" s="18"/>
      <c r="GMP311" s="18"/>
      <c r="GMQ311" s="18"/>
      <c r="GMR311" s="18"/>
      <c r="GMS311" s="18"/>
      <c r="GMT311" s="18"/>
      <c r="GMU311" s="18"/>
      <c r="GMV311" s="18"/>
      <c r="GMW311" s="18"/>
      <c r="GMX311" s="18"/>
      <c r="GMY311" s="18"/>
      <c r="GMZ311" s="18"/>
      <c r="GNA311" s="18"/>
      <c r="GNB311" s="18"/>
      <c r="GNC311" s="18"/>
      <c r="GND311" s="18"/>
      <c r="GNE311" s="18"/>
      <c r="GNF311" s="18"/>
      <c r="GNG311" s="18"/>
      <c r="GNH311" s="18"/>
      <c r="GNI311" s="18"/>
      <c r="GNJ311" s="18"/>
      <c r="GNK311" s="18"/>
      <c r="GNL311" s="18"/>
      <c r="GNM311" s="18"/>
      <c r="GNN311" s="18"/>
      <c r="GNO311" s="18"/>
      <c r="GNP311" s="18"/>
      <c r="GNQ311" s="18"/>
      <c r="GNR311" s="18"/>
      <c r="GNS311" s="18"/>
      <c r="GNT311" s="18"/>
      <c r="GNU311" s="18"/>
      <c r="GNV311" s="18"/>
      <c r="GNW311" s="18"/>
      <c r="GNX311" s="18"/>
      <c r="GNY311" s="18"/>
      <c r="GNZ311" s="18"/>
      <c r="GOA311" s="18"/>
      <c r="GOB311" s="18"/>
      <c r="GOC311" s="18"/>
      <c r="GOD311" s="18"/>
      <c r="GOE311" s="18"/>
      <c r="GOF311" s="18"/>
      <c r="GOG311" s="18"/>
      <c r="GOH311" s="18"/>
      <c r="GOI311" s="18"/>
      <c r="GOJ311" s="18"/>
      <c r="GOK311" s="18"/>
      <c r="GOL311" s="18"/>
      <c r="GOM311" s="18"/>
      <c r="GON311" s="18"/>
      <c r="GOO311" s="18"/>
      <c r="GOP311" s="18"/>
      <c r="GOQ311" s="18"/>
      <c r="GOR311" s="18"/>
      <c r="GOS311" s="18"/>
      <c r="GOT311" s="18"/>
      <c r="GOU311" s="18"/>
      <c r="GOV311" s="18"/>
      <c r="GOW311" s="18"/>
      <c r="GOX311" s="18"/>
      <c r="GOY311" s="18"/>
      <c r="GOZ311" s="18"/>
      <c r="GPA311" s="18"/>
      <c r="GPB311" s="18"/>
      <c r="GPC311" s="18"/>
      <c r="GPD311" s="18"/>
      <c r="GPE311" s="18"/>
      <c r="GPF311" s="18"/>
      <c r="GPG311" s="18"/>
      <c r="GPH311" s="18"/>
      <c r="GPI311" s="18"/>
      <c r="GPJ311" s="18"/>
      <c r="GPK311" s="18"/>
      <c r="GPL311" s="18"/>
      <c r="GPM311" s="18"/>
      <c r="GPN311" s="18"/>
      <c r="GPO311" s="18"/>
      <c r="GPP311" s="18"/>
      <c r="GPQ311" s="18"/>
      <c r="GPR311" s="18"/>
      <c r="GPS311" s="18"/>
      <c r="GPT311" s="18"/>
      <c r="GPU311" s="18"/>
      <c r="GPV311" s="18"/>
      <c r="GPW311" s="18"/>
      <c r="GPX311" s="18"/>
      <c r="GPY311" s="18"/>
      <c r="GPZ311" s="18"/>
      <c r="GQA311" s="18"/>
      <c r="GQB311" s="18"/>
      <c r="GQC311" s="18"/>
      <c r="GQD311" s="18"/>
      <c r="GQE311" s="18"/>
      <c r="GQF311" s="18"/>
      <c r="GQG311" s="18"/>
      <c r="GQH311" s="18"/>
      <c r="GQI311" s="18"/>
      <c r="GQJ311" s="18"/>
      <c r="GQK311" s="18"/>
      <c r="GQL311" s="18"/>
      <c r="GQM311" s="18"/>
      <c r="GQN311" s="18"/>
      <c r="GQO311" s="18"/>
      <c r="GQP311" s="18"/>
      <c r="GQQ311" s="18"/>
      <c r="GQR311" s="18"/>
      <c r="GQS311" s="18"/>
      <c r="GQT311" s="18"/>
      <c r="GQU311" s="18"/>
      <c r="GQV311" s="18"/>
      <c r="GQW311" s="18"/>
      <c r="GQX311" s="18"/>
      <c r="GQY311" s="18"/>
      <c r="GQZ311" s="18"/>
      <c r="GRA311" s="18"/>
      <c r="GRB311" s="18"/>
      <c r="GRC311" s="18"/>
      <c r="GRD311" s="18"/>
      <c r="GRE311" s="18"/>
      <c r="GRF311" s="18"/>
      <c r="GRG311" s="18"/>
      <c r="GRH311" s="18"/>
      <c r="GRI311" s="18"/>
      <c r="GRJ311" s="18"/>
      <c r="GRK311" s="18"/>
      <c r="GRL311" s="18"/>
      <c r="GRM311" s="18"/>
      <c r="GRN311" s="18"/>
      <c r="GRO311" s="18"/>
      <c r="GRP311" s="18"/>
      <c r="GRQ311" s="18"/>
      <c r="GRR311" s="18"/>
      <c r="GRS311" s="18"/>
      <c r="GRT311" s="18"/>
      <c r="GRU311" s="18"/>
      <c r="GRV311" s="18"/>
      <c r="GRW311" s="18"/>
      <c r="GRX311" s="18"/>
      <c r="GRY311" s="18"/>
      <c r="GRZ311" s="18"/>
      <c r="GSA311" s="18"/>
      <c r="GSB311" s="18"/>
      <c r="GSC311" s="18"/>
      <c r="GSD311" s="18"/>
      <c r="GSE311" s="18"/>
      <c r="GSF311" s="18"/>
      <c r="GSG311" s="18"/>
      <c r="GSH311" s="18"/>
      <c r="GSI311" s="18"/>
      <c r="GSJ311" s="18"/>
      <c r="GSK311" s="18"/>
      <c r="GSL311" s="18"/>
      <c r="GSM311" s="18"/>
      <c r="GSN311" s="18"/>
      <c r="GSO311" s="18"/>
      <c r="GSP311" s="18"/>
      <c r="GSQ311" s="18"/>
      <c r="GSR311" s="18"/>
      <c r="GSS311" s="18"/>
      <c r="GST311" s="18"/>
      <c r="GSU311" s="18"/>
      <c r="GSV311" s="18"/>
      <c r="GSW311" s="18"/>
      <c r="GSX311" s="18"/>
      <c r="GSY311" s="18"/>
      <c r="GSZ311" s="18"/>
      <c r="GTA311" s="18"/>
      <c r="GTB311" s="18"/>
      <c r="GTC311" s="18"/>
      <c r="GTD311" s="18"/>
      <c r="GTE311" s="18"/>
      <c r="GTF311" s="18"/>
      <c r="GTG311" s="18"/>
      <c r="GTH311" s="18"/>
      <c r="GTI311" s="18"/>
      <c r="GTJ311" s="18"/>
      <c r="GTK311" s="18"/>
      <c r="GTL311" s="18"/>
      <c r="GTM311" s="18"/>
      <c r="GTN311" s="18"/>
      <c r="GTO311" s="18"/>
      <c r="GTP311" s="18"/>
      <c r="GTQ311" s="18"/>
      <c r="GTR311" s="18"/>
      <c r="GTS311" s="18"/>
      <c r="GTT311" s="18"/>
      <c r="GTU311" s="18"/>
      <c r="GTV311" s="18"/>
      <c r="GTW311" s="18"/>
      <c r="GTX311" s="18"/>
      <c r="GTY311" s="18"/>
      <c r="GTZ311" s="18"/>
      <c r="GUA311" s="18"/>
      <c r="GUB311" s="18"/>
      <c r="GUC311" s="18"/>
      <c r="GUD311" s="18"/>
      <c r="GUE311" s="18"/>
      <c r="GUF311" s="18"/>
      <c r="GUG311" s="18"/>
      <c r="GUH311" s="18"/>
      <c r="GUI311" s="18"/>
      <c r="GUJ311" s="18"/>
      <c r="GUK311" s="18"/>
      <c r="GUL311" s="18"/>
      <c r="GUM311" s="18"/>
      <c r="GUN311" s="18"/>
      <c r="GUO311" s="18"/>
      <c r="GUP311" s="18"/>
      <c r="GUQ311" s="18"/>
      <c r="GUR311" s="18"/>
      <c r="GUS311" s="18"/>
      <c r="GUT311" s="18"/>
      <c r="GUU311" s="18"/>
      <c r="GUV311" s="18"/>
      <c r="GUW311" s="18"/>
      <c r="GUX311" s="18"/>
      <c r="GUY311" s="18"/>
      <c r="GUZ311" s="18"/>
      <c r="GVA311" s="18"/>
      <c r="GVB311" s="18"/>
      <c r="GVC311" s="18"/>
      <c r="GVD311" s="18"/>
      <c r="GVE311" s="18"/>
      <c r="GVF311" s="18"/>
      <c r="GVG311" s="18"/>
      <c r="GVH311" s="18"/>
      <c r="GVI311" s="18"/>
      <c r="GVJ311" s="18"/>
      <c r="GVK311" s="18"/>
      <c r="GVL311" s="18"/>
      <c r="GVM311" s="18"/>
      <c r="GVN311" s="18"/>
      <c r="GVO311" s="18"/>
      <c r="GVP311" s="18"/>
      <c r="GVQ311" s="18"/>
      <c r="GVR311" s="18"/>
      <c r="GVS311" s="18"/>
      <c r="GVT311" s="18"/>
      <c r="GVU311" s="18"/>
      <c r="GVV311" s="18"/>
      <c r="GVW311" s="18"/>
      <c r="GVX311" s="18"/>
      <c r="GVY311" s="18"/>
      <c r="GVZ311" s="18"/>
      <c r="GWA311" s="18"/>
      <c r="GWB311" s="18"/>
      <c r="GWC311" s="18"/>
      <c r="GWD311" s="18"/>
      <c r="GWE311" s="18"/>
      <c r="GWF311" s="18"/>
      <c r="GWG311" s="18"/>
      <c r="GWH311" s="18"/>
      <c r="GWI311" s="18"/>
      <c r="GWJ311" s="18"/>
      <c r="GWK311" s="18"/>
      <c r="GWL311" s="18"/>
      <c r="GWM311" s="18"/>
      <c r="GWN311" s="18"/>
      <c r="GWO311" s="18"/>
      <c r="GWP311" s="18"/>
      <c r="GWQ311" s="18"/>
      <c r="GWR311" s="18"/>
      <c r="GWS311" s="18"/>
      <c r="GWT311" s="18"/>
      <c r="GWU311" s="18"/>
      <c r="GWV311" s="18"/>
      <c r="GWW311" s="18"/>
      <c r="GWX311" s="18"/>
      <c r="GWY311" s="18"/>
      <c r="GWZ311" s="18"/>
      <c r="GXA311" s="18"/>
      <c r="GXB311" s="18"/>
      <c r="GXC311" s="18"/>
      <c r="GXD311" s="18"/>
      <c r="GXE311" s="18"/>
      <c r="GXF311" s="18"/>
      <c r="GXG311" s="18"/>
      <c r="GXH311" s="18"/>
      <c r="GXI311" s="18"/>
      <c r="GXJ311" s="18"/>
      <c r="GXK311" s="18"/>
      <c r="GXL311" s="18"/>
      <c r="GXM311" s="18"/>
      <c r="GXN311" s="18"/>
      <c r="GXO311" s="18"/>
      <c r="GXP311" s="18"/>
      <c r="GXQ311" s="18"/>
      <c r="GXR311" s="18"/>
      <c r="GXS311" s="18"/>
      <c r="GXT311" s="18"/>
      <c r="GXU311" s="18"/>
      <c r="GXV311" s="18"/>
      <c r="GXW311" s="18"/>
      <c r="GXX311" s="18"/>
      <c r="GXY311" s="18"/>
      <c r="GXZ311" s="18"/>
      <c r="GYA311" s="18"/>
      <c r="GYB311" s="18"/>
      <c r="GYC311" s="18"/>
      <c r="GYD311" s="18"/>
      <c r="GYE311" s="18"/>
      <c r="GYF311" s="18"/>
      <c r="GYG311" s="18"/>
      <c r="GYH311" s="18"/>
      <c r="GYI311" s="18"/>
      <c r="GYJ311" s="18"/>
      <c r="GYK311" s="18"/>
      <c r="GYL311" s="18"/>
      <c r="GYM311" s="18"/>
      <c r="GYN311" s="18"/>
      <c r="GYO311" s="18"/>
      <c r="GYP311" s="18"/>
      <c r="GYQ311" s="18"/>
      <c r="GYR311" s="18"/>
      <c r="GYS311" s="18"/>
      <c r="GYT311" s="18"/>
      <c r="GYU311" s="18"/>
      <c r="GYV311" s="18"/>
      <c r="GYW311" s="18"/>
      <c r="GYX311" s="18"/>
      <c r="GYY311" s="18"/>
      <c r="GYZ311" s="18"/>
      <c r="GZA311" s="18"/>
      <c r="GZB311" s="18"/>
      <c r="GZC311" s="18"/>
      <c r="GZD311" s="18"/>
      <c r="GZE311" s="18"/>
      <c r="GZF311" s="18"/>
      <c r="GZG311" s="18"/>
      <c r="GZH311" s="18"/>
      <c r="GZI311" s="18"/>
      <c r="GZJ311" s="18"/>
      <c r="GZK311" s="18"/>
      <c r="GZL311" s="18"/>
      <c r="GZM311" s="18"/>
      <c r="GZN311" s="18"/>
      <c r="GZO311" s="18"/>
      <c r="GZP311" s="18"/>
      <c r="GZQ311" s="18"/>
      <c r="GZR311" s="18"/>
      <c r="GZS311" s="18"/>
      <c r="GZT311" s="18"/>
      <c r="GZU311" s="18"/>
      <c r="GZV311" s="18"/>
      <c r="GZW311" s="18"/>
      <c r="GZX311" s="18"/>
      <c r="GZY311" s="18"/>
      <c r="GZZ311" s="18"/>
      <c r="HAA311" s="18"/>
      <c r="HAB311" s="18"/>
      <c r="HAC311" s="18"/>
      <c r="HAD311" s="18"/>
      <c r="HAE311" s="18"/>
      <c r="HAF311" s="18"/>
      <c r="HAG311" s="18"/>
      <c r="HAH311" s="18"/>
      <c r="HAI311" s="18"/>
      <c r="HAJ311" s="18"/>
      <c r="HAK311" s="18"/>
      <c r="HAL311" s="18"/>
      <c r="HAM311" s="18"/>
      <c r="HAN311" s="18"/>
      <c r="HAO311" s="18"/>
      <c r="HAP311" s="18"/>
      <c r="HAQ311" s="18"/>
      <c r="HAR311" s="18"/>
      <c r="HAS311" s="18"/>
      <c r="HAT311" s="18"/>
      <c r="HAU311" s="18"/>
      <c r="HAV311" s="18"/>
      <c r="HAW311" s="18"/>
      <c r="HAX311" s="18"/>
      <c r="HAY311" s="18"/>
      <c r="HAZ311" s="18"/>
      <c r="HBA311" s="18"/>
      <c r="HBB311" s="18"/>
      <c r="HBC311" s="18"/>
      <c r="HBD311" s="18"/>
      <c r="HBE311" s="18"/>
      <c r="HBF311" s="18"/>
      <c r="HBG311" s="18"/>
      <c r="HBH311" s="18"/>
      <c r="HBI311" s="18"/>
      <c r="HBJ311" s="18"/>
      <c r="HBK311" s="18"/>
      <c r="HBL311" s="18"/>
      <c r="HBM311" s="18"/>
      <c r="HBN311" s="18"/>
      <c r="HBO311" s="18"/>
      <c r="HBP311" s="18"/>
      <c r="HBQ311" s="18"/>
      <c r="HBR311" s="18"/>
      <c r="HBS311" s="18"/>
      <c r="HBT311" s="18"/>
      <c r="HBU311" s="18"/>
      <c r="HBV311" s="18"/>
      <c r="HBW311" s="18"/>
      <c r="HBX311" s="18"/>
      <c r="HBY311" s="18"/>
      <c r="HBZ311" s="18"/>
      <c r="HCA311" s="18"/>
      <c r="HCB311" s="18"/>
      <c r="HCC311" s="18"/>
      <c r="HCD311" s="18"/>
      <c r="HCE311" s="18"/>
      <c r="HCF311" s="18"/>
      <c r="HCG311" s="18"/>
      <c r="HCH311" s="18"/>
      <c r="HCI311" s="18"/>
      <c r="HCJ311" s="18"/>
      <c r="HCK311" s="18"/>
      <c r="HCL311" s="18"/>
      <c r="HCM311" s="18"/>
      <c r="HCN311" s="18"/>
      <c r="HCO311" s="18"/>
      <c r="HCP311" s="18"/>
      <c r="HCQ311" s="18"/>
      <c r="HCR311" s="18"/>
      <c r="HCS311" s="18"/>
      <c r="HCT311" s="18"/>
      <c r="HCU311" s="18"/>
      <c r="HCV311" s="18"/>
      <c r="HCW311" s="18"/>
      <c r="HCX311" s="18"/>
      <c r="HCY311" s="18"/>
      <c r="HCZ311" s="18"/>
      <c r="HDA311" s="18"/>
      <c r="HDB311" s="18"/>
      <c r="HDC311" s="18"/>
      <c r="HDD311" s="18"/>
      <c r="HDE311" s="18"/>
      <c r="HDF311" s="18"/>
      <c r="HDG311" s="18"/>
      <c r="HDH311" s="18"/>
      <c r="HDI311" s="18"/>
      <c r="HDJ311" s="18"/>
      <c r="HDK311" s="18"/>
      <c r="HDL311" s="18"/>
      <c r="HDM311" s="18"/>
      <c r="HDN311" s="18"/>
      <c r="HDO311" s="18"/>
      <c r="HDP311" s="18"/>
      <c r="HDQ311" s="18"/>
      <c r="HDR311" s="18"/>
      <c r="HDS311" s="18"/>
      <c r="HDT311" s="18"/>
      <c r="HDU311" s="18"/>
      <c r="HDV311" s="18"/>
      <c r="HDW311" s="18"/>
      <c r="HDX311" s="18"/>
      <c r="HDY311" s="18"/>
      <c r="HDZ311" s="18"/>
      <c r="HEA311" s="18"/>
      <c r="HEB311" s="18"/>
      <c r="HEC311" s="18"/>
      <c r="HED311" s="18"/>
      <c r="HEE311" s="18"/>
      <c r="HEF311" s="18"/>
      <c r="HEG311" s="18"/>
      <c r="HEH311" s="18"/>
      <c r="HEI311" s="18"/>
      <c r="HEJ311" s="18"/>
      <c r="HEK311" s="18"/>
      <c r="HEL311" s="18"/>
      <c r="HEM311" s="18"/>
      <c r="HEN311" s="18"/>
      <c r="HEO311" s="18"/>
      <c r="HEP311" s="18"/>
      <c r="HEQ311" s="18"/>
      <c r="HER311" s="18"/>
      <c r="HES311" s="18"/>
      <c r="HET311" s="18"/>
      <c r="HEU311" s="18"/>
      <c r="HEV311" s="18"/>
      <c r="HEW311" s="18"/>
      <c r="HEX311" s="18"/>
      <c r="HEY311" s="18"/>
      <c r="HEZ311" s="18"/>
      <c r="HFA311" s="18"/>
      <c r="HFB311" s="18"/>
      <c r="HFC311" s="18"/>
      <c r="HFD311" s="18"/>
      <c r="HFE311" s="18"/>
      <c r="HFF311" s="18"/>
      <c r="HFG311" s="18"/>
      <c r="HFH311" s="18"/>
      <c r="HFI311" s="18"/>
      <c r="HFJ311" s="18"/>
      <c r="HFK311" s="18"/>
      <c r="HFL311" s="18"/>
      <c r="HFM311" s="18"/>
      <c r="HFN311" s="18"/>
      <c r="HFO311" s="18"/>
      <c r="HFP311" s="18"/>
      <c r="HFQ311" s="18"/>
      <c r="HFR311" s="18"/>
      <c r="HFS311" s="18"/>
      <c r="HFT311" s="18"/>
      <c r="HFU311" s="18"/>
      <c r="HFV311" s="18"/>
      <c r="HFW311" s="18"/>
      <c r="HFX311" s="18"/>
      <c r="HFY311" s="18"/>
      <c r="HFZ311" s="18"/>
      <c r="HGA311" s="18"/>
      <c r="HGB311" s="18"/>
      <c r="HGC311" s="18"/>
      <c r="HGD311" s="18"/>
      <c r="HGE311" s="18"/>
      <c r="HGF311" s="18"/>
      <c r="HGG311" s="18"/>
      <c r="HGH311" s="18"/>
      <c r="HGI311" s="18"/>
      <c r="HGJ311" s="18"/>
      <c r="HGK311" s="18"/>
      <c r="HGL311" s="18"/>
      <c r="HGM311" s="18"/>
      <c r="HGN311" s="18"/>
      <c r="HGO311" s="18"/>
      <c r="HGP311" s="18"/>
      <c r="HGQ311" s="18"/>
      <c r="HGR311" s="18"/>
      <c r="HGS311" s="18"/>
      <c r="HGT311" s="18"/>
      <c r="HGU311" s="18"/>
      <c r="HGV311" s="18"/>
      <c r="HGW311" s="18"/>
      <c r="HGX311" s="18"/>
      <c r="HGY311" s="18"/>
      <c r="HGZ311" s="18"/>
      <c r="HHA311" s="18"/>
      <c r="HHB311" s="18"/>
      <c r="HHC311" s="18"/>
      <c r="HHD311" s="18"/>
      <c r="HHE311" s="18"/>
      <c r="HHF311" s="18"/>
      <c r="HHG311" s="18"/>
      <c r="HHH311" s="18"/>
      <c r="HHI311" s="18"/>
      <c r="HHJ311" s="18"/>
      <c r="HHK311" s="18"/>
      <c r="HHL311" s="18"/>
      <c r="HHM311" s="18"/>
      <c r="HHN311" s="18"/>
      <c r="HHO311" s="18"/>
      <c r="HHP311" s="18"/>
      <c r="HHQ311" s="18"/>
      <c r="HHR311" s="18"/>
      <c r="HHS311" s="18"/>
      <c r="HHT311" s="18"/>
      <c r="HHU311" s="18"/>
      <c r="HHV311" s="18"/>
      <c r="HHW311" s="18"/>
      <c r="HHX311" s="18"/>
      <c r="HHY311" s="18"/>
      <c r="HHZ311" s="18"/>
      <c r="HIA311" s="18"/>
      <c r="HIB311" s="18"/>
      <c r="HIC311" s="18"/>
      <c r="HID311" s="18"/>
      <c r="HIE311" s="18"/>
      <c r="HIF311" s="18"/>
      <c r="HIG311" s="18"/>
      <c r="HIH311" s="18"/>
      <c r="HII311" s="18"/>
      <c r="HIJ311" s="18"/>
      <c r="HIK311" s="18"/>
      <c r="HIL311" s="18"/>
      <c r="HIM311" s="18"/>
      <c r="HIN311" s="18"/>
      <c r="HIO311" s="18"/>
      <c r="HIP311" s="18"/>
      <c r="HIQ311" s="18"/>
      <c r="HIR311" s="18"/>
      <c r="HIS311" s="18"/>
      <c r="HIT311" s="18"/>
      <c r="HIU311" s="18"/>
      <c r="HIV311" s="18"/>
      <c r="HIW311" s="18"/>
      <c r="HIX311" s="18"/>
      <c r="HIY311" s="18"/>
      <c r="HIZ311" s="18"/>
      <c r="HJA311" s="18"/>
      <c r="HJB311" s="18"/>
      <c r="HJC311" s="18"/>
      <c r="HJD311" s="18"/>
      <c r="HJE311" s="18"/>
      <c r="HJF311" s="18"/>
      <c r="HJG311" s="18"/>
      <c r="HJH311" s="18"/>
      <c r="HJI311" s="18"/>
      <c r="HJJ311" s="18"/>
      <c r="HJK311" s="18"/>
      <c r="HJL311" s="18"/>
      <c r="HJM311" s="18"/>
      <c r="HJN311" s="18"/>
      <c r="HJO311" s="18"/>
      <c r="HJP311" s="18"/>
      <c r="HJQ311" s="18"/>
      <c r="HJR311" s="18"/>
      <c r="HJS311" s="18"/>
      <c r="HJT311" s="18"/>
      <c r="HJU311" s="18"/>
      <c r="HJV311" s="18"/>
      <c r="HJW311" s="18"/>
      <c r="HJX311" s="18"/>
      <c r="HJY311" s="18"/>
      <c r="HJZ311" s="18"/>
      <c r="HKA311" s="18"/>
      <c r="HKB311" s="18"/>
      <c r="HKC311" s="18"/>
      <c r="HKD311" s="18"/>
      <c r="HKE311" s="18"/>
      <c r="HKF311" s="18"/>
      <c r="HKG311" s="18"/>
      <c r="HKH311" s="18"/>
      <c r="HKI311" s="18"/>
      <c r="HKJ311" s="18"/>
      <c r="HKK311" s="18"/>
      <c r="HKL311" s="18"/>
      <c r="HKM311" s="18"/>
      <c r="HKN311" s="18"/>
      <c r="HKO311" s="18"/>
      <c r="HKP311" s="18"/>
      <c r="HKQ311" s="18"/>
      <c r="HKR311" s="18"/>
      <c r="HKS311" s="18"/>
      <c r="HKT311" s="18"/>
      <c r="HKU311" s="18"/>
      <c r="HKV311" s="18"/>
      <c r="HKW311" s="18"/>
      <c r="HKX311" s="18"/>
      <c r="HKY311" s="18"/>
      <c r="HKZ311" s="18"/>
      <c r="HLA311" s="18"/>
      <c r="HLB311" s="18"/>
      <c r="HLC311" s="18"/>
      <c r="HLD311" s="18"/>
      <c r="HLE311" s="18"/>
      <c r="HLF311" s="18"/>
      <c r="HLG311" s="18"/>
      <c r="HLH311" s="18"/>
      <c r="HLI311" s="18"/>
      <c r="HLJ311" s="18"/>
      <c r="HLK311" s="18"/>
      <c r="HLL311" s="18"/>
      <c r="HLM311" s="18"/>
      <c r="HLN311" s="18"/>
      <c r="HLO311" s="18"/>
      <c r="HLP311" s="18"/>
      <c r="HLQ311" s="18"/>
      <c r="HLR311" s="18"/>
      <c r="HLS311" s="18"/>
      <c r="HLT311" s="18"/>
      <c r="HLU311" s="18"/>
      <c r="HLV311" s="18"/>
      <c r="HLW311" s="18"/>
      <c r="HLX311" s="18"/>
      <c r="HLY311" s="18"/>
      <c r="HLZ311" s="18"/>
      <c r="HMA311" s="18"/>
      <c r="HMB311" s="18"/>
      <c r="HMC311" s="18"/>
      <c r="HMD311" s="18"/>
      <c r="HME311" s="18"/>
      <c r="HMF311" s="18"/>
      <c r="HMG311" s="18"/>
      <c r="HMH311" s="18"/>
      <c r="HMI311" s="18"/>
      <c r="HMJ311" s="18"/>
      <c r="HMK311" s="18"/>
      <c r="HML311" s="18"/>
      <c r="HMM311" s="18"/>
      <c r="HMN311" s="18"/>
      <c r="HMO311" s="18"/>
      <c r="HMP311" s="18"/>
      <c r="HMQ311" s="18"/>
      <c r="HMR311" s="18"/>
      <c r="HMS311" s="18"/>
      <c r="HMT311" s="18"/>
      <c r="HMU311" s="18"/>
      <c r="HMV311" s="18"/>
      <c r="HMW311" s="18"/>
      <c r="HMX311" s="18"/>
      <c r="HMY311" s="18"/>
      <c r="HMZ311" s="18"/>
      <c r="HNA311" s="18"/>
      <c r="HNB311" s="18"/>
      <c r="HNC311" s="18"/>
      <c r="HND311" s="18"/>
      <c r="HNE311" s="18"/>
      <c r="HNF311" s="18"/>
      <c r="HNG311" s="18"/>
      <c r="HNH311" s="18"/>
      <c r="HNI311" s="18"/>
      <c r="HNJ311" s="18"/>
      <c r="HNK311" s="18"/>
      <c r="HNL311" s="18"/>
      <c r="HNM311" s="18"/>
      <c r="HNN311" s="18"/>
      <c r="HNO311" s="18"/>
      <c r="HNP311" s="18"/>
      <c r="HNQ311" s="18"/>
      <c r="HNR311" s="18"/>
      <c r="HNS311" s="18"/>
      <c r="HNT311" s="18"/>
      <c r="HNU311" s="18"/>
      <c r="HNV311" s="18"/>
      <c r="HNW311" s="18"/>
      <c r="HNX311" s="18"/>
      <c r="HNY311" s="18"/>
      <c r="HNZ311" s="18"/>
      <c r="HOA311" s="18"/>
      <c r="HOB311" s="18"/>
      <c r="HOC311" s="18"/>
      <c r="HOD311" s="18"/>
      <c r="HOE311" s="18"/>
      <c r="HOF311" s="18"/>
      <c r="HOG311" s="18"/>
      <c r="HOH311" s="18"/>
      <c r="HOI311" s="18"/>
      <c r="HOJ311" s="18"/>
      <c r="HOK311" s="18"/>
      <c r="HOL311" s="18"/>
      <c r="HOM311" s="18"/>
      <c r="HON311" s="18"/>
      <c r="HOO311" s="18"/>
      <c r="HOP311" s="18"/>
      <c r="HOQ311" s="18"/>
      <c r="HOR311" s="18"/>
      <c r="HOS311" s="18"/>
      <c r="HOT311" s="18"/>
      <c r="HOU311" s="18"/>
      <c r="HOV311" s="18"/>
      <c r="HOW311" s="18"/>
      <c r="HOX311" s="18"/>
      <c r="HOY311" s="18"/>
      <c r="HOZ311" s="18"/>
      <c r="HPA311" s="18"/>
      <c r="HPB311" s="18"/>
      <c r="HPC311" s="18"/>
      <c r="HPD311" s="18"/>
      <c r="HPE311" s="18"/>
      <c r="HPF311" s="18"/>
      <c r="HPG311" s="18"/>
      <c r="HPH311" s="18"/>
      <c r="HPI311" s="18"/>
      <c r="HPJ311" s="18"/>
      <c r="HPK311" s="18"/>
      <c r="HPL311" s="18"/>
      <c r="HPM311" s="18"/>
      <c r="HPN311" s="18"/>
      <c r="HPO311" s="18"/>
      <c r="HPP311" s="18"/>
      <c r="HPQ311" s="18"/>
      <c r="HPR311" s="18"/>
      <c r="HPS311" s="18"/>
      <c r="HPT311" s="18"/>
      <c r="HPU311" s="18"/>
      <c r="HPV311" s="18"/>
      <c r="HPW311" s="18"/>
      <c r="HPX311" s="18"/>
      <c r="HPY311" s="18"/>
      <c r="HPZ311" s="18"/>
      <c r="HQA311" s="18"/>
      <c r="HQB311" s="18"/>
      <c r="HQC311" s="18"/>
      <c r="HQD311" s="18"/>
      <c r="HQE311" s="18"/>
      <c r="HQF311" s="18"/>
      <c r="HQG311" s="18"/>
      <c r="HQH311" s="18"/>
      <c r="HQI311" s="18"/>
      <c r="HQJ311" s="18"/>
      <c r="HQK311" s="18"/>
      <c r="HQL311" s="18"/>
      <c r="HQM311" s="18"/>
      <c r="HQN311" s="18"/>
      <c r="HQO311" s="18"/>
      <c r="HQP311" s="18"/>
      <c r="HQQ311" s="18"/>
      <c r="HQR311" s="18"/>
      <c r="HQS311" s="18"/>
      <c r="HQT311" s="18"/>
      <c r="HQU311" s="18"/>
      <c r="HQV311" s="18"/>
      <c r="HQW311" s="18"/>
      <c r="HQX311" s="18"/>
      <c r="HQY311" s="18"/>
      <c r="HQZ311" s="18"/>
      <c r="HRA311" s="18"/>
      <c r="HRB311" s="18"/>
      <c r="HRC311" s="18"/>
      <c r="HRD311" s="18"/>
      <c r="HRE311" s="18"/>
      <c r="HRF311" s="18"/>
      <c r="HRG311" s="18"/>
      <c r="HRH311" s="18"/>
      <c r="HRI311" s="18"/>
      <c r="HRJ311" s="18"/>
      <c r="HRK311" s="18"/>
      <c r="HRL311" s="18"/>
      <c r="HRM311" s="18"/>
      <c r="HRN311" s="18"/>
      <c r="HRO311" s="18"/>
      <c r="HRP311" s="18"/>
      <c r="HRQ311" s="18"/>
      <c r="HRR311" s="18"/>
      <c r="HRS311" s="18"/>
      <c r="HRT311" s="18"/>
      <c r="HRU311" s="18"/>
      <c r="HRV311" s="18"/>
      <c r="HRW311" s="18"/>
      <c r="HRX311" s="18"/>
      <c r="HRY311" s="18"/>
      <c r="HRZ311" s="18"/>
      <c r="HSA311" s="18"/>
      <c r="HSB311" s="18"/>
      <c r="HSC311" s="18"/>
      <c r="HSD311" s="18"/>
      <c r="HSE311" s="18"/>
      <c r="HSF311" s="18"/>
      <c r="HSG311" s="18"/>
      <c r="HSH311" s="18"/>
      <c r="HSI311" s="18"/>
      <c r="HSJ311" s="18"/>
      <c r="HSK311" s="18"/>
      <c r="HSL311" s="18"/>
      <c r="HSM311" s="18"/>
      <c r="HSN311" s="18"/>
      <c r="HSO311" s="18"/>
      <c r="HSP311" s="18"/>
      <c r="HSQ311" s="18"/>
      <c r="HSR311" s="18"/>
      <c r="HSS311" s="18"/>
      <c r="HST311" s="18"/>
      <c r="HSU311" s="18"/>
      <c r="HSV311" s="18"/>
      <c r="HSW311" s="18"/>
      <c r="HSX311" s="18"/>
      <c r="HSY311" s="18"/>
      <c r="HSZ311" s="18"/>
      <c r="HTA311" s="18"/>
      <c r="HTB311" s="18"/>
      <c r="HTC311" s="18"/>
      <c r="HTD311" s="18"/>
      <c r="HTE311" s="18"/>
      <c r="HTF311" s="18"/>
      <c r="HTG311" s="18"/>
      <c r="HTH311" s="18"/>
      <c r="HTI311" s="18"/>
      <c r="HTJ311" s="18"/>
      <c r="HTK311" s="18"/>
      <c r="HTL311" s="18"/>
      <c r="HTM311" s="18"/>
      <c r="HTN311" s="18"/>
      <c r="HTO311" s="18"/>
      <c r="HTP311" s="18"/>
      <c r="HTQ311" s="18"/>
      <c r="HTR311" s="18"/>
      <c r="HTS311" s="18"/>
      <c r="HTT311" s="18"/>
      <c r="HTU311" s="18"/>
      <c r="HTV311" s="18"/>
      <c r="HTW311" s="18"/>
      <c r="HTX311" s="18"/>
      <c r="HTY311" s="18"/>
      <c r="HTZ311" s="18"/>
      <c r="HUA311" s="18"/>
      <c r="HUB311" s="18"/>
      <c r="HUC311" s="18"/>
      <c r="HUD311" s="18"/>
      <c r="HUE311" s="18"/>
      <c r="HUF311" s="18"/>
      <c r="HUG311" s="18"/>
      <c r="HUH311" s="18"/>
      <c r="HUI311" s="18"/>
      <c r="HUJ311" s="18"/>
      <c r="HUK311" s="18"/>
      <c r="HUL311" s="18"/>
      <c r="HUM311" s="18"/>
      <c r="HUN311" s="18"/>
      <c r="HUO311" s="18"/>
      <c r="HUP311" s="18"/>
      <c r="HUQ311" s="18"/>
      <c r="HUR311" s="18"/>
      <c r="HUS311" s="18"/>
      <c r="HUT311" s="18"/>
      <c r="HUU311" s="18"/>
      <c r="HUV311" s="18"/>
      <c r="HUW311" s="18"/>
      <c r="HUX311" s="18"/>
      <c r="HUY311" s="18"/>
      <c r="HUZ311" s="18"/>
      <c r="HVA311" s="18"/>
      <c r="HVB311" s="18"/>
      <c r="HVC311" s="18"/>
      <c r="HVD311" s="18"/>
      <c r="HVE311" s="18"/>
      <c r="HVF311" s="18"/>
      <c r="HVG311" s="18"/>
      <c r="HVH311" s="18"/>
      <c r="HVI311" s="18"/>
      <c r="HVJ311" s="18"/>
      <c r="HVK311" s="18"/>
      <c r="HVL311" s="18"/>
      <c r="HVM311" s="18"/>
      <c r="HVN311" s="18"/>
      <c r="HVO311" s="18"/>
      <c r="HVP311" s="18"/>
      <c r="HVQ311" s="18"/>
      <c r="HVR311" s="18"/>
      <c r="HVS311" s="18"/>
      <c r="HVT311" s="18"/>
      <c r="HVU311" s="18"/>
      <c r="HVV311" s="18"/>
      <c r="HVW311" s="18"/>
      <c r="HVX311" s="18"/>
      <c r="HVY311" s="18"/>
      <c r="HVZ311" s="18"/>
      <c r="HWA311" s="18"/>
      <c r="HWB311" s="18"/>
      <c r="HWC311" s="18"/>
      <c r="HWD311" s="18"/>
      <c r="HWE311" s="18"/>
      <c r="HWF311" s="18"/>
      <c r="HWG311" s="18"/>
      <c r="HWH311" s="18"/>
      <c r="HWI311" s="18"/>
      <c r="HWJ311" s="18"/>
      <c r="HWK311" s="18"/>
      <c r="HWL311" s="18"/>
      <c r="HWM311" s="18"/>
      <c r="HWN311" s="18"/>
      <c r="HWO311" s="18"/>
      <c r="HWP311" s="18"/>
      <c r="HWQ311" s="18"/>
      <c r="HWR311" s="18"/>
      <c r="HWS311" s="18"/>
      <c r="HWT311" s="18"/>
      <c r="HWU311" s="18"/>
      <c r="HWV311" s="18"/>
      <c r="HWW311" s="18"/>
      <c r="HWX311" s="18"/>
      <c r="HWY311" s="18"/>
      <c r="HWZ311" s="18"/>
      <c r="HXA311" s="18"/>
      <c r="HXB311" s="18"/>
      <c r="HXC311" s="18"/>
      <c r="HXD311" s="18"/>
      <c r="HXE311" s="18"/>
      <c r="HXF311" s="18"/>
      <c r="HXG311" s="18"/>
      <c r="HXH311" s="18"/>
      <c r="HXI311" s="18"/>
      <c r="HXJ311" s="18"/>
      <c r="HXK311" s="18"/>
      <c r="HXL311" s="18"/>
      <c r="HXM311" s="18"/>
      <c r="HXN311" s="18"/>
      <c r="HXO311" s="18"/>
      <c r="HXP311" s="18"/>
      <c r="HXQ311" s="18"/>
      <c r="HXR311" s="18"/>
      <c r="HXS311" s="18"/>
      <c r="HXT311" s="18"/>
      <c r="HXU311" s="18"/>
      <c r="HXV311" s="18"/>
      <c r="HXW311" s="18"/>
      <c r="HXX311" s="18"/>
      <c r="HXY311" s="18"/>
      <c r="HXZ311" s="18"/>
      <c r="HYA311" s="18"/>
      <c r="HYB311" s="18"/>
      <c r="HYC311" s="18"/>
      <c r="HYD311" s="18"/>
      <c r="HYE311" s="18"/>
      <c r="HYF311" s="18"/>
      <c r="HYG311" s="18"/>
      <c r="HYH311" s="18"/>
      <c r="HYI311" s="18"/>
      <c r="HYJ311" s="18"/>
      <c r="HYK311" s="18"/>
      <c r="HYL311" s="18"/>
      <c r="HYM311" s="18"/>
      <c r="HYN311" s="18"/>
      <c r="HYO311" s="18"/>
      <c r="HYP311" s="18"/>
      <c r="HYQ311" s="18"/>
      <c r="HYR311" s="18"/>
      <c r="HYS311" s="18"/>
      <c r="HYT311" s="18"/>
      <c r="HYU311" s="18"/>
      <c r="HYV311" s="18"/>
      <c r="HYW311" s="18"/>
      <c r="HYX311" s="18"/>
      <c r="HYY311" s="18"/>
      <c r="HYZ311" s="18"/>
      <c r="HZA311" s="18"/>
      <c r="HZB311" s="18"/>
      <c r="HZC311" s="18"/>
      <c r="HZD311" s="18"/>
      <c r="HZE311" s="18"/>
      <c r="HZF311" s="18"/>
      <c r="HZG311" s="18"/>
      <c r="HZH311" s="18"/>
      <c r="HZI311" s="18"/>
      <c r="HZJ311" s="18"/>
      <c r="HZK311" s="18"/>
      <c r="HZL311" s="18"/>
      <c r="HZM311" s="18"/>
      <c r="HZN311" s="18"/>
      <c r="HZO311" s="18"/>
      <c r="HZP311" s="18"/>
      <c r="HZQ311" s="18"/>
      <c r="HZR311" s="18"/>
      <c r="HZS311" s="18"/>
      <c r="HZT311" s="18"/>
      <c r="HZU311" s="18"/>
      <c r="HZV311" s="18"/>
      <c r="HZW311" s="18"/>
      <c r="HZX311" s="18"/>
      <c r="HZY311" s="18"/>
      <c r="HZZ311" s="18"/>
      <c r="IAA311" s="18"/>
      <c r="IAB311" s="18"/>
      <c r="IAC311" s="18"/>
      <c r="IAD311" s="18"/>
      <c r="IAE311" s="18"/>
      <c r="IAF311" s="18"/>
      <c r="IAG311" s="18"/>
      <c r="IAH311" s="18"/>
      <c r="IAI311" s="18"/>
      <c r="IAJ311" s="18"/>
      <c r="IAK311" s="18"/>
      <c r="IAL311" s="18"/>
      <c r="IAM311" s="18"/>
      <c r="IAN311" s="18"/>
      <c r="IAO311" s="18"/>
      <c r="IAP311" s="18"/>
      <c r="IAQ311" s="18"/>
      <c r="IAR311" s="18"/>
      <c r="IAS311" s="18"/>
      <c r="IAT311" s="18"/>
      <c r="IAU311" s="18"/>
      <c r="IAV311" s="18"/>
      <c r="IAW311" s="18"/>
      <c r="IAX311" s="18"/>
      <c r="IAY311" s="18"/>
      <c r="IAZ311" s="18"/>
      <c r="IBA311" s="18"/>
      <c r="IBB311" s="18"/>
      <c r="IBC311" s="18"/>
      <c r="IBD311" s="18"/>
      <c r="IBE311" s="18"/>
      <c r="IBF311" s="18"/>
      <c r="IBG311" s="18"/>
      <c r="IBH311" s="18"/>
      <c r="IBI311" s="18"/>
      <c r="IBJ311" s="18"/>
      <c r="IBK311" s="18"/>
      <c r="IBL311" s="18"/>
      <c r="IBM311" s="18"/>
      <c r="IBN311" s="18"/>
      <c r="IBO311" s="18"/>
      <c r="IBP311" s="18"/>
      <c r="IBQ311" s="18"/>
      <c r="IBR311" s="18"/>
      <c r="IBS311" s="18"/>
      <c r="IBT311" s="18"/>
      <c r="IBU311" s="18"/>
      <c r="IBV311" s="18"/>
      <c r="IBW311" s="18"/>
      <c r="IBX311" s="18"/>
      <c r="IBY311" s="18"/>
      <c r="IBZ311" s="18"/>
      <c r="ICA311" s="18"/>
      <c r="ICB311" s="18"/>
      <c r="ICC311" s="18"/>
      <c r="ICD311" s="18"/>
      <c r="ICE311" s="18"/>
      <c r="ICF311" s="18"/>
      <c r="ICG311" s="18"/>
      <c r="ICH311" s="18"/>
      <c r="ICI311" s="18"/>
      <c r="ICJ311" s="18"/>
      <c r="ICK311" s="18"/>
      <c r="ICL311" s="18"/>
      <c r="ICM311" s="18"/>
      <c r="ICN311" s="18"/>
      <c r="ICO311" s="18"/>
      <c r="ICP311" s="18"/>
      <c r="ICQ311" s="18"/>
      <c r="ICR311" s="18"/>
      <c r="ICS311" s="18"/>
      <c r="ICT311" s="18"/>
      <c r="ICU311" s="18"/>
      <c r="ICV311" s="18"/>
      <c r="ICW311" s="18"/>
      <c r="ICX311" s="18"/>
      <c r="ICY311" s="18"/>
      <c r="ICZ311" s="18"/>
      <c r="IDA311" s="18"/>
      <c r="IDB311" s="18"/>
      <c r="IDC311" s="18"/>
      <c r="IDD311" s="18"/>
      <c r="IDE311" s="18"/>
      <c r="IDF311" s="18"/>
      <c r="IDG311" s="18"/>
      <c r="IDH311" s="18"/>
      <c r="IDI311" s="18"/>
      <c r="IDJ311" s="18"/>
      <c r="IDK311" s="18"/>
      <c r="IDL311" s="18"/>
      <c r="IDM311" s="18"/>
      <c r="IDN311" s="18"/>
      <c r="IDO311" s="18"/>
      <c r="IDP311" s="18"/>
      <c r="IDQ311" s="18"/>
      <c r="IDR311" s="18"/>
      <c r="IDS311" s="18"/>
      <c r="IDT311" s="18"/>
      <c r="IDU311" s="18"/>
      <c r="IDV311" s="18"/>
      <c r="IDW311" s="18"/>
      <c r="IDX311" s="18"/>
      <c r="IDY311" s="18"/>
      <c r="IDZ311" s="18"/>
      <c r="IEA311" s="18"/>
      <c r="IEB311" s="18"/>
      <c r="IEC311" s="18"/>
      <c r="IED311" s="18"/>
      <c r="IEE311" s="18"/>
      <c r="IEF311" s="18"/>
      <c r="IEG311" s="18"/>
      <c r="IEH311" s="18"/>
      <c r="IEI311" s="18"/>
      <c r="IEJ311" s="18"/>
      <c r="IEK311" s="18"/>
      <c r="IEL311" s="18"/>
      <c r="IEM311" s="18"/>
      <c r="IEN311" s="18"/>
      <c r="IEO311" s="18"/>
      <c r="IEP311" s="18"/>
      <c r="IEQ311" s="18"/>
      <c r="IER311" s="18"/>
      <c r="IES311" s="18"/>
      <c r="IET311" s="18"/>
      <c r="IEU311" s="18"/>
      <c r="IEV311" s="18"/>
      <c r="IEW311" s="18"/>
      <c r="IEX311" s="18"/>
      <c r="IEY311" s="18"/>
      <c r="IEZ311" s="18"/>
      <c r="IFA311" s="18"/>
      <c r="IFB311" s="18"/>
      <c r="IFC311" s="18"/>
      <c r="IFD311" s="18"/>
      <c r="IFE311" s="18"/>
      <c r="IFF311" s="18"/>
      <c r="IFG311" s="18"/>
      <c r="IFH311" s="18"/>
      <c r="IFI311" s="18"/>
      <c r="IFJ311" s="18"/>
      <c r="IFK311" s="18"/>
      <c r="IFL311" s="18"/>
      <c r="IFM311" s="18"/>
      <c r="IFN311" s="18"/>
      <c r="IFO311" s="18"/>
      <c r="IFP311" s="18"/>
      <c r="IFQ311" s="18"/>
      <c r="IFR311" s="18"/>
      <c r="IFS311" s="18"/>
      <c r="IFT311" s="18"/>
      <c r="IFU311" s="18"/>
      <c r="IFV311" s="18"/>
      <c r="IFW311" s="18"/>
      <c r="IFX311" s="18"/>
      <c r="IFY311" s="18"/>
      <c r="IFZ311" s="18"/>
      <c r="IGA311" s="18"/>
      <c r="IGB311" s="18"/>
      <c r="IGC311" s="18"/>
      <c r="IGD311" s="18"/>
      <c r="IGE311" s="18"/>
      <c r="IGF311" s="18"/>
      <c r="IGG311" s="18"/>
      <c r="IGH311" s="18"/>
      <c r="IGI311" s="18"/>
      <c r="IGJ311" s="18"/>
      <c r="IGK311" s="18"/>
      <c r="IGL311" s="18"/>
      <c r="IGM311" s="18"/>
      <c r="IGN311" s="18"/>
      <c r="IGO311" s="18"/>
      <c r="IGP311" s="18"/>
      <c r="IGQ311" s="18"/>
      <c r="IGR311" s="18"/>
      <c r="IGS311" s="18"/>
      <c r="IGT311" s="18"/>
      <c r="IGU311" s="18"/>
      <c r="IGV311" s="18"/>
      <c r="IGW311" s="18"/>
      <c r="IGX311" s="18"/>
      <c r="IGY311" s="18"/>
      <c r="IGZ311" s="18"/>
      <c r="IHA311" s="18"/>
      <c r="IHB311" s="18"/>
      <c r="IHC311" s="18"/>
      <c r="IHD311" s="18"/>
      <c r="IHE311" s="18"/>
      <c r="IHF311" s="18"/>
      <c r="IHG311" s="18"/>
      <c r="IHH311" s="18"/>
      <c r="IHI311" s="18"/>
      <c r="IHJ311" s="18"/>
      <c r="IHK311" s="18"/>
      <c r="IHL311" s="18"/>
      <c r="IHM311" s="18"/>
      <c r="IHN311" s="18"/>
      <c r="IHO311" s="18"/>
      <c r="IHP311" s="18"/>
      <c r="IHQ311" s="18"/>
      <c r="IHR311" s="18"/>
      <c r="IHS311" s="18"/>
      <c r="IHT311" s="18"/>
      <c r="IHU311" s="18"/>
      <c r="IHV311" s="18"/>
      <c r="IHW311" s="18"/>
      <c r="IHX311" s="18"/>
      <c r="IHY311" s="18"/>
      <c r="IHZ311" s="18"/>
      <c r="IIA311" s="18"/>
      <c r="IIB311" s="18"/>
      <c r="IIC311" s="18"/>
      <c r="IID311" s="18"/>
      <c r="IIE311" s="18"/>
      <c r="IIF311" s="18"/>
      <c r="IIG311" s="18"/>
      <c r="IIH311" s="18"/>
      <c r="III311" s="18"/>
      <c r="IIJ311" s="18"/>
      <c r="IIK311" s="18"/>
      <c r="IIL311" s="18"/>
      <c r="IIM311" s="18"/>
      <c r="IIN311" s="18"/>
      <c r="IIO311" s="18"/>
      <c r="IIP311" s="18"/>
      <c r="IIQ311" s="18"/>
      <c r="IIR311" s="18"/>
      <c r="IIS311" s="18"/>
      <c r="IIT311" s="18"/>
      <c r="IIU311" s="18"/>
      <c r="IIV311" s="18"/>
      <c r="IIW311" s="18"/>
      <c r="IIX311" s="18"/>
      <c r="IIY311" s="18"/>
      <c r="IIZ311" s="18"/>
      <c r="IJA311" s="18"/>
      <c r="IJB311" s="18"/>
      <c r="IJC311" s="18"/>
      <c r="IJD311" s="18"/>
      <c r="IJE311" s="18"/>
      <c r="IJF311" s="18"/>
      <c r="IJG311" s="18"/>
      <c r="IJH311" s="18"/>
      <c r="IJI311" s="18"/>
      <c r="IJJ311" s="18"/>
      <c r="IJK311" s="18"/>
      <c r="IJL311" s="18"/>
      <c r="IJM311" s="18"/>
      <c r="IJN311" s="18"/>
      <c r="IJO311" s="18"/>
      <c r="IJP311" s="18"/>
      <c r="IJQ311" s="18"/>
      <c r="IJR311" s="18"/>
      <c r="IJS311" s="18"/>
      <c r="IJT311" s="18"/>
      <c r="IJU311" s="18"/>
      <c r="IJV311" s="18"/>
      <c r="IJW311" s="18"/>
      <c r="IJX311" s="18"/>
      <c r="IJY311" s="18"/>
      <c r="IJZ311" s="18"/>
      <c r="IKA311" s="18"/>
      <c r="IKB311" s="18"/>
      <c r="IKC311" s="18"/>
      <c r="IKD311" s="18"/>
      <c r="IKE311" s="18"/>
      <c r="IKF311" s="18"/>
      <c r="IKG311" s="18"/>
      <c r="IKH311" s="18"/>
      <c r="IKI311" s="18"/>
      <c r="IKJ311" s="18"/>
      <c r="IKK311" s="18"/>
      <c r="IKL311" s="18"/>
      <c r="IKM311" s="18"/>
      <c r="IKN311" s="18"/>
      <c r="IKO311" s="18"/>
      <c r="IKP311" s="18"/>
      <c r="IKQ311" s="18"/>
      <c r="IKR311" s="18"/>
      <c r="IKS311" s="18"/>
      <c r="IKT311" s="18"/>
      <c r="IKU311" s="18"/>
      <c r="IKV311" s="18"/>
      <c r="IKW311" s="18"/>
      <c r="IKX311" s="18"/>
      <c r="IKY311" s="18"/>
      <c r="IKZ311" s="18"/>
      <c r="ILA311" s="18"/>
      <c r="ILB311" s="18"/>
      <c r="ILC311" s="18"/>
      <c r="ILD311" s="18"/>
      <c r="ILE311" s="18"/>
      <c r="ILF311" s="18"/>
      <c r="ILG311" s="18"/>
      <c r="ILH311" s="18"/>
      <c r="ILI311" s="18"/>
      <c r="ILJ311" s="18"/>
      <c r="ILK311" s="18"/>
      <c r="ILL311" s="18"/>
      <c r="ILM311" s="18"/>
      <c r="ILN311" s="18"/>
      <c r="ILO311" s="18"/>
      <c r="ILP311" s="18"/>
      <c r="ILQ311" s="18"/>
      <c r="ILR311" s="18"/>
      <c r="ILS311" s="18"/>
      <c r="ILT311" s="18"/>
      <c r="ILU311" s="18"/>
      <c r="ILV311" s="18"/>
      <c r="ILW311" s="18"/>
      <c r="ILX311" s="18"/>
      <c r="ILY311" s="18"/>
      <c r="ILZ311" s="18"/>
      <c r="IMA311" s="18"/>
      <c r="IMB311" s="18"/>
      <c r="IMC311" s="18"/>
      <c r="IMD311" s="18"/>
      <c r="IME311" s="18"/>
      <c r="IMF311" s="18"/>
      <c r="IMG311" s="18"/>
      <c r="IMH311" s="18"/>
      <c r="IMI311" s="18"/>
      <c r="IMJ311" s="18"/>
      <c r="IMK311" s="18"/>
      <c r="IML311" s="18"/>
      <c r="IMM311" s="18"/>
      <c r="IMN311" s="18"/>
      <c r="IMO311" s="18"/>
      <c r="IMP311" s="18"/>
      <c r="IMQ311" s="18"/>
      <c r="IMR311" s="18"/>
      <c r="IMS311" s="18"/>
      <c r="IMT311" s="18"/>
      <c r="IMU311" s="18"/>
      <c r="IMV311" s="18"/>
      <c r="IMW311" s="18"/>
      <c r="IMX311" s="18"/>
      <c r="IMY311" s="18"/>
      <c r="IMZ311" s="18"/>
      <c r="INA311" s="18"/>
      <c r="INB311" s="18"/>
      <c r="INC311" s="18"/>
      <c r="IND311" s="18"/>
      <c r="INE311" s="18"/>
      <c r="INF311" s="18"/>
      <c r="ING311" s="18"/>
      <c r="INH311" s="18"/>
      <c r="INI311" s="18"/>
      <c r="INJ311" s="18"/>
      <c r="INK311" s="18"/>
      <c r="INL311" s="18"/>
      <c r="INM311" s="18"/>
      <c r="INN311" s="18"/>
      <c r="INO311" s="18"/>
      <c r="INP311" s="18"/>
      <c r="INQ311" s="18"/>
      <c r="INR311" s="18"/>
      <c r="INS311" s="18"/>
      <c r="INT311" s="18"/>
      <c r="INU311" s="18"/>
      <c r="INV311" s="18"/>
      <c r="INW311" s="18"/>
      <c r="INX311" s="18"/>
      <c r="INY311" s="18"/>
      <c r="INZ311" s="18"/>
      <c r="IOA311" s="18"/>
      <c r="IOB311" s="18"/>
      <c r="IOC311" s="18"/>
      <c r="IOD311" s="18"/>
      <c r="IOE311" s="18"/>
      <c r="IOF311" s="18"/>
      <c r="IOG311" s="18"/>
      <c r="IOH311" s="18"/>
      <c r="IOI311" s="18"/>
      <c r="IOJ311" s="18"/>
      <c r="IOK311" s="18"/>
      <c r="IOL311" s="18"/>
      <c r="IOM311" s="18"/>
      <c r="ION311" s="18"/>
      <c r="IOO311" s="18"/>
      <c r="IOP311" s="18"/>
      <c r="IOQ311" s="18"/>
      <c r="IOR311" s="18"/>
      <c r="IOS311" s="18"/>
      <c r="IOT311" s="18"/>
      <c r="IOU311" s="18"/>
      <c r="IOV311" s="18"/>
      <c r="IOW311" s="18"/>
      <c r="IOX311" s="18"/>
      <c r="IOY311" s="18"/>
      <c r="IOZ311" s="18"/>
      <c r="IPA311" s="18"/>
      <c r="IPB311" s="18"/>
      <c r="IPC311" s="18"/>
      <c r="IPD311" s="18"/>
      <c r="IPE311" s="18"/>
      <c r="IPF311" s="18"/>
      <c r="IPG311" s="18"/>
      <c r="IPH311" s="18"/>
      <c r="IPI311" s="18"/>
      <c r="IPJ311" s="18"/>
      <c r="IPK311" s="18"/>
      <c r="IPL311" s="18"/>
      <c r="IPM311" s="18"/>
      <c r="IPN311" s="18"/>
      <c r="IPO311" s="18"/>
      <c r="IPP311" s="18"/>
      <c r="IPQ311" s="18"/>
      <c r="IPR311" s="18"/>
      <c r="IPS311" s="18"/>
      <c r="IPT311" s="18"/>
      <c r="IPU311" s="18"/>
      <c r="IPV311" s="18"/>
      <c r="IPW311" s="18"/>
      <c r="IPX311" s="18"/>
      <c r="IPY311" s="18"/>
      <c r="IPZ311" s="18"/>
      <c r="IQA311" s="18"/>
      <c r="IQB311" s="18"/>
      <c r="IQC311" s="18"/>
      <c r="IQD311" s="18"/>
      <c r="IQE311" s="18"/>
      <c r="IQF311" s="18"/>
      <c r="IQG311" s="18"/>
      <c r="IQH311" s="18"/>
      <c r="IQI311" s="18"/>
      <c r="IQJ311" s="18"/>
      <c r="IQK311" s="18"/>
      <c r="IQL311" s="18"/>
      <c r="IQM311" s="18"/>
      <c r="IQN311" s="18"/>
      <c r="IQO311" s="18"/>
      <c r="IQP311" s="18"/>
      <c r="IQQ311" s="18"/>
      <c r="IQR311" s="18"/>
      <c r="IQS311" s="18"/>
      <c r="IQT311" s="18"/>
      <c r="IQU311" s="18"/>
      <c r="IQV311" s="18"/>
      <c r="IQW311" s="18"/>
      <c r="IQX311" s="18"/>
      <c r="IQY311" s="18"/>
      <c r="IQZ311" s="18"/>
      <c r="IRA311" s="18"/>
      <c r="IRB311" s="18"/>
      <c r="IRC311" s="18"/>
      <c r="IRD311" s="18"/>
      <c r="IRE311" s="18"/>
      <c r="IRF311" s="18"/>
      <c r="IRG311" s="18"/>
      <c r="IRH311" s="18"/>
      <c r="IRI311" s="18"/>
      <c r="IRJ311" s="18"/>
      <c r="IRK311" s="18"/>
      <c r="IRL311" s="18"/>
      <c r="IRM311" s="18"/>
      <c r="IRN311" s="18"/>
      <c r="IRO311" s="18"/>
      <c r="IRP311" s="18"/>
      <c r="IRQ311" s="18"/>
      <c r="IRR311" s="18"/>
      <c r="IRS311" s="18"/>
      <c r="IRT311" s="18"/>
      <c r="IRU311" s="18"/>
      <c r="IRV311" s="18"/>
      <c r="IRW311" s="18"/>
      <c r="IRX311" s="18"/>
      <c r="IRY311" s="18"/>
      <c r="IRZ311" s="18"/>
      <c r="ISA311" s="18"/>
      <c r="ISB311" s="18"/>
      <c r="ISC311" s="18"/>
      <c r="ISD311" s="18"/>
      <c r="ISE311" s="18"/>
      <c r="ISF311" s="18"/>
      <c r="ISG311" s="18"/>
      <c r="ISH311" s="18"/>
      <c r="ISI311" s="18"/>
      <c r="ISJ311" s="18"/>
      <c r="ISK311" s="18"/>
      <c r="ISL311" s="18"/>
      <c r="ISM311" s="18"/>
      <c r="ISN311" s="18"/>
      <c r="ISO311" s="18"/>
      <c r="ISP311" s="18"/>
      <c r="ISQ311" s="18"/>
      <c r="ISR311" s="18"/>
      <c r="ISS311" s="18"/>
      <c r="IST311" s="18"/>
      <c r="ISU311" s="18"/>
      <c r="ISV311" s="18"/>
      <c r="ISW311" s="18"/>
      <c r="ISX311" s="18"/>
      <c r="ISY311" s="18"/>
      <c r="ISZ311" s="18"/>
      <c r="ITA311" s="18"/>
      <c r="ITB311" s="18"/>
      <c r="ITC311" s="18"/>
      <c r="ITD311" s="18"/>
      <c r="ITE311" s="18"/>
      <c r="ITF311" s="18"/>
      <c r="ITG311" s="18"/>
      <c r="ITH311" s="18"/>
      <c r="ITI311" s="18"/>
      <c r="ITJ311" s="18"/>
      <c r="ITK311" s="18"/>
      <c r="ITL311" s="18"/>
      <c r="ITM311" s="18"/>
      <c r="ITN311" s="18"/>
      <c r="ITO311" s="18"/>
      <c r="ITP311" s="18"/>
      <c r="ITQ311" s="18"/>
      <c r="ITR311" s="18"/>
      <c r="ITS311" s="18"/>
      <c r="ITT311" s="18"/>
      <c r="ITU311" s="18"/>
      <c r="ITV311" s="18"/>
      <c r="ITW311" s="18"/>
      <c r="ITX311" s="18"/>
      <c r="ITY311" s="18"/>
      <c r="ITZ311" s="18"/>
      <c r="IUA311" s="18"/>
      <c r="IUB311" s="18"/>
      <c r="IUC311" s="18"/>
      <c r="IUD311" s="18"/>
      <c r="IUE311" s="18"/>
      <c r="IUF311" s="18"/>
      <c r="IUG311" s="18"/>
      <c r="IUH311" s="18"/>
      <c r="IUI311" s="18"/>
      <c r="IUJ311" s="18"/>
      <c r="IUK311" s="18"/>
      <c r="IUL311" s="18"/>
      <c r="IUM311" s="18"/>
      <c r="IUN311" s="18"/>
      <c r="IUO311" s="18"/>
      <c r="IUP311" s="18"/>
      <c r="IUQ311" s="18"/>
      <c r="IUR311" s="18"/>
      <c r="IUS311" s="18"/>
      <c r="IUT311" s="18"/>
      <c r="IUU311" s="18"/>
      <c r="IUV311" s="18"/>
      <c r="IUW311" s="18"/>
      <c r="IUX311" s="18"/>
      <c r="IUY311" s="18"/>
      <c r="IUZ311" s="18"/>
      <c r="IVA311" s="18"/>
      <c r="IVB311" s="18"/>
      <c r="IVC311" s="18"/>
      <c r="IVD311" s="18"/>
      <c r="IVE311" s="18"/>
      <c r="IVF311" s="18"/>
      <c r="IVG311" s="18"/>
      <c r="IVH311" s="18"/>
      <c r="IVI311" s="18"/>
      <c r="IVJ311" s="18"/>
      <c r="IVK311" s="18"/>
      <c r="IVL311" s="18"/>
      <c r="IVM311" s="18"/>
      <c r="IVN311" s="18"/>
      <c r="IVO311" s="18"/>
      <c r="IVP311" s="18"/>
      <c r="IVQ311" s="18"/>
      <c r="IVR311" s="18"/>
      <c r="IVS311" s="18"/>
      <c r="IVT311" s="18"/>
      <c r="IVU311" s="18"/>
      <c r="IVV311" s="18"/>
      <c r="IVW311" s="18"/>
      <c r="IVX311" s="18"/>
      <c r="IVY311" s="18"/>
      <c r="IVZ311" s="18"/>
      <c r="IWA311" s="18"/>
      <c r="IWB311" s="18"/>
      <c r="IWC311" s="18"/>
      <c r="IWD311" s="18"/>
      <c r="IWE311" s="18"/>
      <c r="IWF311" s="18"/>
      <c r="IWG311" s="18"/>
      <c r="IWH311" s="18"/>
      <c r="IWI311" s="18"/>
      <c r="IWJ311" s="18"/>
      <c r="IWK311" s="18"/>
      <c r="IWL311" s="18"/>
      <c r="IWM311" s="18"/>
      <c r="IWN311" s="18"/>
      <c r="IWO311" s="18"/>
      <c r="IWP311" s="18"/>
      <c r="IWQ311" s="18"/>
      <c r="IWR311" s="18"/>
      <c r="IWS311" s="18"/>
      <c r="IWT311" s="18"/>
      <c r="IWU311" s="18"/>
      <c r="IWV311" s="18"/>
      <c r="IWW311" s="18"/>
      <c r="IWX311" s="18"/>
      <c r="IWY311" s="18"/>
      <c r="IWZ311" s="18"/>
      <c r="IXA311" s="18"/>
      <c r="IXB311" s="18"/>
      <c r="IXC311" s="18"/>
      <c r="IXD311" s="18"/>
      <c r="IXE311" s="18"/>
      <c r="IXF311" s="18"/>
      <c r="IXG311" s="18"/>
      <c r="IXH311" s="18"/>
      <c r="IXI311" s="18"/>
      <c r="IXJ311" s="18"/>
      <c r="IXK311" s="18"/>
      <c r="IXL311" s="18"/>
      <c r="IXM311" s="18"/>
      <c r="IXN311" s="18"/>
      <c r="IXO311" s="18"/>
      <c r="IXP311" s="18"/>
      <c r="IXQ311" s="18"/>
      <c r="IXR311" s="18"/>
      <c r="IXS311" s="18"/>
      <c r="IXT311" s="18"/>
      <c r="IXU311" s="18"/>
      <c r="IXV311" s="18"/>
      <c r="IXW311" s="18"/>
      <c r="IXX311" s="18"/>
      <c r="IXY311" s="18"/>
      <c r="IXZ311" s="18"/>
      <c r="IYA311" s="18"/>
      <c r="IYB311" s="18"/>
      <c r="IYC311" s="18"/>
      <c r="IYD311" s="18"/>
      <c r="IYE311" s="18"/>
      <c r="IYF311" s="18"/>
      <c r="IYG311" s="18"/>
      <c r="IYH311" s="18"/>
      <c r="IYI311" s="18"/>
      <c r="IYJ311" s="18"/>
      <c r="IYK311" s="18"/>
      <c r="IYL311" s="18"/>
      <c r="IYM311" s="18"/>
      <c r="IYN311" s="18"/>
      <c r="IYO311" s="18"/>
      <c r="IYP311" s="18"/>
      <c r="IYQ311" s="18"/>
      <c r="IYR311" s="18"/>
      <c r="IYS311" s="18"/>
      <c r="IYT311" s="18"/>
      <c r="IYU311" s="18"/>
      <c r="IYV311" s="18"/>
      <c r="IYW311" s="18"/>
      <c r="IYX311" s="18"/>
      <c r="IYY311" s="18"/>
      <c r="IYZ311" s="18"/>
      <c r="IZA311" s="18"/>
      <c r="IZB311" s="18"/>
      <c r="IZC311" s="18"/>
      <c r="IZD311" s="18"/>
      <c r="IZE311" s="18"/>
      <c r="IZF311" s="18"/>
      <c r="IZG311" s="18"/>
      <c r="IZH311" s="18"/>
      <c r="IZI311" s="18"/>
      <c r="IZJ311" s="18"/>
      <c r="IZK311" s="18"/>
      <c r="IZL311" s="18"/>
      <c r="IZM311" s="18"/>
      <c r="IZN311" s="18"/>
      <c r="IZO311" s="18"/>
      <c r="IZP311" s="18"/>
      <c r="IZQ311" s="18"/>
      <c r="IZR311" s="18"/>
      <c r="IZS311" s="18"/>
      <c r="IZT311" s="18"/>
      <c r="IZU311" s="18"/>
      <c r="IZV311" s="18"/>
      <c r="IZW311" s="18"/>
      <c r="IZX311" s="18"/>
      <c r="IZY311" s="18"/>
      <c r="IZZ311" s="18"/>
      <c r="JAA311" s="18"/>
      <c r="JAB311" s="18"/>
      <c r="JAC311" s="18"/>
      <c r="JAD311" s="18"/>
      <c r="JAE311" s="18"/>
      <c r="JAF311" s="18"/>
      <c r="JAG311" s="18"/>
      <c r="JAH311" s="18"/>
      <c r="JAI311" s="18"/>
      <c r="JAJ311" s="18"/>
      <c r="JAK311" s="18"/>
      <c r="JAL311" s="18"/>
      <c r="JAM311" s="18"/>
      <c r="JAN311" s="18"/>
      <c r="JAO311" s="18"/>
      <c r="JAP311" s="18"/>
      <c r="JAQ311" s="18"/>
      <c r="JAR311" s="18"/>
      <c r="JAS311" s="18"/>
      <c r="JAT311" s="18"/>
      <c r="JAU311" s="18"/>
      <c r="JAV311" s="18"/>
      <c r="JAW311" s="18"/>
      <c r="JAX311" s="18"/>
      <c r="JAY311" s="18"/>
      <c r="JAZ311" s="18"/>
      <c r="JBA311" s="18"/>
      <c r="JBB311" s="18"/>
      <c r="JBC311" s="18"/>
      <c r="JBD311" s="18"/>
      <c r="JBE311" s="18"/>
      <c r="JBF311" s="18"/>
      <c r="JBG311" s="18"/>
      <c r="JBH311" s="18"/>
      <c r="JBI311" s="18"/>
      <c r="JBJ311" s="18"/>
      <c r="JBK311" s="18"/>
      <c r="JBL311" s="18"/>
      <c r="JBM311" s="18"/>
      <c r="JBN311" s="18"/>
      <c r="JBO311" s="18"/>
      <c r="JBP311" s="18"/>
      <c r="JBQ311" s="18"/>
      <c r="JBR311" s="18"/>
      <c r="JBS311" s="18"/>
      <c r="JBT311" s="18"/>
      <c r="JBU311" s="18"/>
      <c r="JBV311" s="18"/>
      <c r="JBW311" s="18"/>
      <c r="JBX311" s="18"/>
      <c r="JBY311" s="18"/>
      <c r="JBZ311" s="18"/>
      <c r="JCA311" s="18"/>
      <c r="JCB311" s="18"/>
      <c r="JCC311" s="18"/>
      <c r="JCD311" s="18"/>
      <c r="JCE311" s="18"/>
      <c r="JCF311" s="18"/>
      <c r="JCG311" s="18"/>
      <c r="JCH311" s="18"/>
      <c r="JCI311" s="18"/>
      <c r="JCJ311" s="18"/>
      <c r="JCK311" s="18"/>
      <c r="JCL311" s="18"/>
      <c r="JCM311" s="18"/>
      <c r="JCN311" s="18"/>
      <c r="JCO311" s="18"/>
      <c r="JCP311" s="18"/>
      <c r="JCQ311" s="18"/>
      <c r="JCR311" s="18"/>
      <c r="JCS311" s="18"/>
      <c r="JCT311" s="18"/>
      <c r="JCU311" s="18"/>
      <c r="JCV311" s="18"/>
      <c r="JCW311" s="18"/>
      <c r="JCX311" s="18"/>
      <c r="JCY311" s="18"/>
      <c r="JCZ311" s="18"/>
      <c r="JDA311" s="18"/>
      <c r="JDB311" s="18"/>
      <c r="JDC311" s="18"/>
      <c r="JDD311" s="18"/>
      <c r="JDE311" s="18"/>
      <c r="JDF311" s="18"/>
      <c r="JDG311" s="18"/>
      <c r="JDH311" s="18"/>
      <c r="JDI311" s="18"/>
      <c r="JDJ311" s="18"/>
      <c r="JDK311" s="18"/>
      <c r="JDL311" s="18"/>
      <c r="JDM311" s="18"/>
      <c r="JDN311" s="18"/>
      <c r="JDO311" s="18"/>
      <c r="JDP311" s="18"/>
      <c r="JDQ311" s="18"/>
      <c r="JDR311" s="18"/>
      <c r="JDS311" s="18"/>
      <c r="JDT311" s="18"/>
      <c r="JDU311" s="18"/>
      <c r="JDV311" s="18"/>
      <c r="JDW311" s="18"/>
      <c r="JDX311" s="18"/>
      <c r="JDY311" s="18"/>
      <c r="JDZ311" s="18"/>
      <c r="JEA311" s="18"/>
      <c r="JEB311" s="18"/>
      <c r="JEC311" s="18"/>
      <c r="JED311" s="18"/>
      <c r="JEE311" s="18"/>
      <c r="JEF311" s="18"/>
      <c r="JEG311" s="18"/>
      <c r="JEH311" s="18"/>
      <c r="JEI311" s="18"/>
      <c r="JEJ311" s="18"/>
      <c r="JEK311" s="18"/>
      <c r="JEL311" s="18"/>
      <c r="JEM311" s="18"/>
      <c r="JEN311" s="18"/>
      <c r="JEO311" s="18"/>
      <c r="JEP311" s="18"/>
      <c r="JEQ311" s="18"/>
      <c r="JER311" s="18"/>
      <c r="JES311" s="18"/>
      <c r="JET311" s="18"/>
      <c r="JEU311" s="18"/>
      <c r="JEV311" s="18"/>
      <c r="JEW311" s="18"/>
      <c r="JEX311" s="18"/>
      <c r="JEY311" s="18"/>
      <c r="JEZ311" s="18"/>
      <c r="JFA311" s="18"/>
      <c r="JFB311" s="18"/>
      <c r="JFC311" s="18"/>
      <c r="JFD311" s="18"/>
      <c r="JFE311" s="18"/>
      <c r="JFF311" s="18"/>
      <c r="JFG311" s="18"/>
      <c r="JFH311" s="18"/>
      <c r="JFI311" s="18"/>
      <c r="JFJ311" s="18"/>
      <c r="JFK311" s="18"/>
      <c r="JFL311" s="18"/>
      <c r="JFM311" s="18"/>
      <c r="JFN311" s="18"/>
      <c r="JFO311" s="18"/>
      <c r="JFP311" s="18"/>
      <c r="JFQ311" s="18"/>
      <c r="JFR311" s="18"/>
      <c r="JFS311" s="18"/>
      <c r="JFT311" s="18"/>
      <c r="JFU311" s="18"/>
      <c r="JFV311" s="18"/>
      <c r="JFW311" s="18"/>
      <c r="JFX311" s="18"/>
      <c r="JFY311" s="18"/>
      <c r="JFZ311" s="18"/>
      <c r="JGA311" s="18"/>
      <c r="JGB311" s="18"/>
      <c r="JGC311" s="18"/>
      <c r="JGD311" s="18"/>
      <c r="JGE311" s="18"/>
      <c r="JGF311" s="18"/>
      <c r="JGG311" s="18"/>
      <c r="JGH311" s="18"/>
      <c r="JGI311" s="18"/>
      <c r="JGJ311" s="18"/>
      <c r="JGK311" s="18"/>
      <c r="JGL311" s="18"/>
      <c r="JGM311" s="18"/>
      <c r="JGN311" s="18"/>
      <c r="JGO311" s="18"/>
      <c r="JGP311" s="18"/>
      <c r="JGQ311" s="18"/>
      <c r="JGR311" s="18"/>
      <c r="JGS311" s="18"/>
      <c r="JGT311" s="18"/>
      <c r="JGU311" s="18"/>
      <c r="JGV311" s="18"/>
      <c r="JGW311" s="18"/>
      <c r="JGX311" s="18"/>
      <c r="JGY311" s="18"/>
      <c r="JGZ311" s="18"/>
      <c r="JHA311" s="18"/>
      <c r="JHB311" s="18"/>
      <c r="JHC311" s="18"/>
      <c r="JHD311" s="18"/>
      <c r="JHE311" s="18"/>
      <c r="JHF311" s="18"/>
      <c r="JHG311" s="18"/>
      <c r="JHH311" s="18"/>
      <c r="JHI311" s="18"/>
      <c r="JHJ311" s="18"/>
      <c r="JHK311" s="18"/>
      <c r="JHL311" s="18"/>
      <c r="JHM311" s="18"/>
      <c r="JHN311" s="18"/>
      <c r="JHO311" s="18"/>
      <c r="JHP311" s="18"/>
      <c r="JHQ311" s="18"/>
      <c r="JHR311" s="18"/>
      <c r="JHS311" s="18"/>
      <c r="JHT311" s="18"/>
      <c r="JHU311" s="18"/>
      <c r="JHV311" s="18"/>
      <c r="JHW311" s="18"/>
      <c r="JHX311" s="18"/>
      <c r="JHY311" s="18"/>
      <c r="JHZ311" s="18"/>
      <c r="JIA311" s="18"/>
      <c r="JIB311" s="18"/>
      <c r="JIC311" s="18"/>
      <c r="JID311" s="18"/>
      <c r="JIE311" s="18"/>
      <c r="JIF311" s="18"/>
      <c r="JIG311" s="18"/>
      <c r="JIH311" s="18"/>
      <c r="JII311" s="18"/>
      <c r="JIJ311" s="18"/>
      <c r="JIK311" s="18"/>
      <c r="JIL311" s="18"/>
      <c r="JIM311" s="18"/>
      <c r="JIN311" s="18"/>
      <c r="JIO311" s="18"/>
      <c r="JIP311" s="18"/>
      <c r="JIQ311" s="18"/>
      <c r="JIR311" s="18"/>
      <c r="JIS311" s="18"/>
      <c r="JIT311" s="18"/>
      <c r="JIU311" s="18"/>
      <c r="JIV311" s="18"/>
      <c r="JIW311" s="18"/>
      <c r="JIX311" s="18"/>
      <c r="JIY311" s="18"/>
      <c r="JIZ311" s="18"/>
      <c r="JJA311" s="18"/>
      <c r="JJB311" s="18"/>
      <c r="JJC311" s="18"/>
      <c r="JJD311" s="18"/>
      <c r="JJE311" s="18"/>
      <c r="JJF311" s="18"/>
      <c r="JJG311" s="18"/>
      <c r="JJH311" s="18"/>
      <c r="JJI311" s="18"/>
      <c r="JJJ311" s="18"/>
      <c r="JJK311" s="18"/>
      <c r="JJL311" s="18"/>
      <c r="JJM311" s="18"/>
      <c r="JJN311" s="18"/>
      <c r="JJO311" s="18"/>
      <c r="JJP311" s="18"/>
      <c r="JJQ311" s="18"/>
      <c r="JJR311" s="18"/>
      <c r="JJS311" s="18"/>
      <c r="JJT311" s="18"/>
      <c r="JJU311" s="18"/>
      <c r="JJV311" s="18"/>
      <c r="JJW311" s="18"/>
      <c r="JJX311" s="18"/>
      <c r="JJY311" s="18"/>
      <c r="JJZ311" s="18"/>
      <c r="JKA311" s="18"/>
      <c r="JKB311" s="18"/>
      <c r="JKC311" s="18"/>
      <c r="JKD311" s="18"/>
      <c r="JKE311" s="18"/>
      <c r="JKF311" s="18"/>
      <c r="JKG311" s="18"/>
      <c r="JKH311" s="18"/>
      <c r="JKI311" s="18"/>
      <c r="JKJ311" s="18"/>
      <c r="JKK311" s="18"/>
      <c r="JKL311" s="18"/>
      <c r="JKM311" s="18"/>
      <c r="JKN311" s="18"/>
      <c r="JKO311" s="18"/>
      <c r="JKP311" s="18"/>
      <c r="JKQ311" s="18"/>
      <c r="JKR311" s="18"/>
      <c r="JKS311" s="18"/>
      <c r="JKT311" s="18"/>
      <c r="JKU311" s="18"/>
      <c r="JKV311" s="18"/>
      <c r="JKW311" s="18"/>
      <c r="JKX311" s="18"/>
      <c r="JKY311" s="18"/>
      <c r="JKZ311" s="18"/>
      <c r="JLA311" s="18"/>
      <c r="JLB311" s="18"/>
      <c r="JLC311" s="18"/>
      <c r="JLD311" s="18"/>
      <c r="JLE311" s="18"/>
      <c r="JLF311" s="18"/>
      <c r="JLG311" s="18"/>
      <c r="JLH311" s="18"/>
      <c r="JLI311" s="18"/>
      <c r="JLJ311" s="18"/>
      <c r="JLK311" s="18"/>
      <c r="JLL311" s="18"/>
      <c r="JLM311" s="18"/>
      <c r="JLN311" s="18"/>
      <c r="JLO311" s="18"/>
      <c r="JLP311" s="18"/>
      <c r="JLQ311" s="18"/>
      <c r="JLR311" s="18"/>
      <c r="JLS311" s="18"/>
      <c r="JLT311" s="18"/>
      <c r="JLU311" s="18"/>
      <c r="JLV311" s="18"/>
      <c r="JLW311" s="18"/>
      <c r="JLX311" s="18"/>
      <c r="JLY311" s="18"/>
      <c r="JLZ311" s="18"/>
      <c r="JMA311" s="18"/>
      <c r="JMB311" s="18"/>
      <c r="JMC311" s="18"/>
      <c r="JMD311" s="18"/>
      <c r="JME311" s="18"/>
      <c r="JMF311" s="18"/>
      <c r="JMG311" s="18"/>
      <c r="JMH311" s="18"/>
      <c r="JMI311" s="18"/>
      <c r="JMJ311" s="18"/>
      <c r="JMK311" s="18"/>
      <c r="JML311" s="18"/>
      <c r="JMM311" s="18"/>
      <c r="JMN311" s="18"/>
      <c r="JMO311" s="18"/>
      <c r="JMP311" s="18"/>
      <c r="JMQ311" s="18"/>
      <c r="JMR311" s="18"/>
      <c r="JMS311" s="18"/>
      <c r="JMT311" s="18"/>
      <c r="JMU311" s="18"/>
      <c r="JMV311" s="18"/>
      <c r="JMW311" s="18"/>
      <c r="JMX311" s="18"/>
      <c r="JMY311" s="18"/>
      <c r="JMZ311" s="18"/>
      <c r="JNA311" s="18"/>
      <c r="JNB311" s="18"/>
      <c r="JNC311" s="18"/>
      <c r="JND311" s="18"/>
      <c r="JNE311" s="18"/>
      <c r="JNF311" s="18"/>
      <c r="JNG311" s="18"/>
      <c r="JNH311" s="18"/>
      <c r="JNI311" s="18"/>
      <c r="JNJ311" s="18"/>
      <c r="JNK311" s="18"/>
      <c r="JNL311" s="18"/>
      <c r="JNM311" s="18"/>
      <c r="JNN311" s="18"/>
      <c r="JNO311" s="18"/>
      <c r="JNP311" s="18"/>
      <c r="JNQ311" s="18"/>
      <c r="JNR311" s="18"/>
      <c r="JNS311" s="18"/>
      <c r="JNT311" s="18"/>
      <c r="JNU311" s="18"/>
      <c r="JNV311" s="18"/>
      <c r="JNW311" s="18"/>
      <c r="JNX311" s="18"/>
      <c r="JNY311" s="18"/>
      <c r="JNZ311" s="18"/>
      <c r="JOA311" s="18"/>
      <c r="JOB311" s="18"/>
      <c r="JOC311" s="18"/>
      <c r="JOD311" s="18"/>
      <c r="JOE311" s="18"/>
      <c r="JOF311" s="18"/>
      <c r="JOG311" s="18"/>
      <c r="JOH311" s="18"/>
      <c r="JOI311" s="18"/>
      <c r="JOJ311" s="18"/>
      <c r="JOK311" s="18"/>
      <c r="JOL311" s="18"/>
      <c r="JOM311" s="18"/>
      <c r="JON311" s="18"/>
      <c r="JOO311" s="18"/>
      <c r="JOP311" s="18"/>
      <c r="JOQ311" s="18"/>
      <c r="JOR311" s="18"/>
      <c r="JOS311" s="18"/>
      <c r="JOT311" s="18"/>
      <c r="JOU311" s="18"/>
      <c r="JOV311" s="18"/>
      <c r="JOW311" s="18"/>
      <c r="JOX311" s="18"/>
      <c r="JOY311" s="18"/>
      <c r="JOZ311" s="18"/>
      <c r="JPA311" s="18"/>
      <c r="JPB311" s="18"/>
      <c r="JPC311" s="18"/>
      <c r="JPD311" s="18"/>
      <c r="JPE311" s="18"/>
      <c r="JPF311" s="18"/>
      <c r="JPG311" s="18"/>
      <c r="JPH311" s="18"/>
      <c r="JPI311" s="18"/>
      <c r="JPJ311" s="18"/>
      <c r="JPK311" s="18"/>
      <c r="JPL311" s="18"/>
      <c r="JPM311" s="18"/>
      <c r="JPN311" s="18"/>
      <c r="JPO311" s="18"/>
      <c r="JPP311" s="18"/>
      <c r="JPQ311" s="18"/>
      <c r="JPR311" s="18"/>
      <c r="JPS311" s="18"/>
      <c r="JPT311" s="18"/>
      <c r="JPU311" s="18"/>
      <c r="JPV311" s="18"/>
      <c r="JPW311" s="18"/>
      <c r="JPX311" s="18"/>
      <c r="JPY311" s="18"/>
      <c r="JPZ311" s="18"/>
      <c r="JQA311" s="18"/>
      <c r="JQB311" s="18"/>
      <c r="JQC311" s="18"/>
      <c r="JQD311" s="18"/>
      <c r="JQE311" s="18"/>
      <c r="JQF311" s="18"/>
      <c r="JQG311" s="18"/>
      <c r="JQH311" s="18"/>
      <c r="JQI311" s="18"/>
      <c r="JQJ311" s="18"/>
      <c r="JQK311" s="18"/>
      <c r="JQL311" s="18"/>
      <c r="JQM311" s="18"/>
      <c r="JQN311" s="18"/>
      <c r="JQO311" s="18"/>
      <c r="JQP311" s="18"/>
      <c r="JQQ311" s="18"/>
      <c r="JQR311" s="18"/>
      <c r="JQS311" s="18"/>
      <c r="JQT311" s="18"/>
      <c r="JQU311" s="18"/>
      <c r="JQV311" s="18"/>
      <c r="JQW311" s="18"/>
      <c r="JQX311" s="18"/>
      <c r="JQY311" s="18"/>
      <c r="JQZ311" s="18"/>
      <c r="JRA311" s="18"/>
      <c r="JRB311" s="18"/>
      <c r="JRC311" s="18"/>
      <c r="JRD311" s="18"/>
      <c r="JRE311" s="18"/>
      <c r="JRF311" s="18"/>
      <c r="JRG311" s="18"/>
      <c r="JRH311" s="18"/>
      <c r="JRI311" s="18"/>
      <c r="JRJ311" s="18"/>
      <c r="JRK311" s="18"/>
      <c r="JRL311" s="18"/>
      <c r="JRM311" s="18"/>
      <c r="JRN311" s="18"/>
      <c r="JRO311" s="18"/>
      <c r="JRP311" s="18"/>
      <c r="JRQ311" s="18"/>
      <c r="JRR311" s="18"/>
      <c r="JRS311" s="18"/>
      <c r="JRT311" s="18"/>
      <c r="JRU311" s="18"/>
      <c r="JRV311" s="18"/>
      <c r="JRW311" s="18"/>
      <c r="JRX311" s="18"/>
      <c r="JRY311" s="18"/>
      <c r="JRZ311" s="18"/>
      <c r="JSA311" s="18"/>
      <c r="JSB311" s="18"/>
      <c r="JSC311" s="18"/>
      <c r="JSD311" s="18"/>
      <c r="JSE311" s="18"/>
      <c r="JSF311" s="18"/>
      <c r="JSG311" s="18"/>
      <c r="JSH311" s="18"/>
      <c r="JSI311" s="18"/>
      <c r="JSJ311" s="18"/>
      <c r="JSK311" s="18"/>
      <c r="JSL311" s="18"/>
      <c r="JSM311" s="18"/>
      <c r="JSN311" s="18"/>
      <c r="JSO311" s="18"/>
      <c r="JSP311" s="18"/>
      <c r="JSQ311" s="18"/>
      <c r="JSR311" s="18"/>
      <c r="JSS311" s="18"/>
      <c r="JST311" s="18"/>
      <c r="JSU311" s="18"/>
      <c r="JSV311" s="18"/>
      <c r="JSW311" s="18"/>
      <c r="JSX311" s="18"/>
      <c r="JSY311" s="18"/>
      <c r="JSZ311" s="18"/>
      <c r="JTA311" s="18"/>
      <c r="JTB311" s="18"/>
      <c r="JTC311" s="18"/>
      <c r="JTD311" s="18"/>
      <c r="JTE311" s="18"/>
      <c r="JTF311" s="18"/>
      <c r="JTG311" s="18"/>
      <c r="JTH311" s="18"/>
      <c r="JTI311" s="18"/>
      <c r="JTJ311" s="18"/>
      <c r="JTK311" s="18"/>
      <c r="JTL311" s="18"/>
      <c r="JTM311" s="18"/>
      <c r="JTN311" s="18"/>
      <c r="JTO311" s="18"/>
      <c r="JTP311" s="18"/>
      <c r="JTQ311" s="18"/>
      <c r="JTR311" s="18"/>
      <c r="JTS311" s="18"/>
      <c r="JTT311" s="18"/>
      <c r="JTU311" s="18"/>
      <c r="JTV311" s="18"/>
      <c r="JTW311" s="18"/>
      <c r="JTX311" s="18"/>
      <c r="JTY311" s="18"/>
      <c r="JTZ311" s="18"/>
      <c r="JUA311" s="18"/>
      <c r="JUB311" s="18"/>
      <c r="JUC311" s="18"/>
      <c r="JUD311" s="18"/>
      <c r="JUE311" s="18"/>
      <c r="JUF311" s="18"/>
      <c r="JUG311" s="18"/>
      <c r="JUH311" s="18"/>
      <c r="JUI311" s="18"/>
      <c r="JUJ311" s="18"/>
      <c r="JUK311" s="18"/>
      <c r="JUL311" s="18"/>
      <c r="JUM311" s="18"/>
      <c r="JUN311" s="18"/>
      <c r="JUO311" s="18"/>
      <c r="JUP311" s="18"/>
      <c r="JUQ311" s="18"/>
      <c r="JUR311" s="18"/>
      <c r="JUS311" s="18"/>
      <c r="JUT311" s="18"/>
      <c r="JUU311" s="18"/>
      <c r="JUV311" s="18"/>
      <c r="JUW311" s="18"/>
      <c r="JUX311" s="18"/>
      <c r="JUY311" s="18"/>
      <c r="JUZ311" s="18"/>
      <c r="JVA311" s="18"/>
      <c r="JVB311" s="18"/>
      <c r="JVC311" s="18"/>
      <c r="JVD311" s="18"/>
      <c r="JVE311" s="18"/>
      <c r="JVF311" s="18"/>
      <c r="JVG311" s="18"/>
      <c r="JVH311" s="18"/>
      <c r="JVI311" s="18"/>
      <c r="JVJ311" s="18"/>
      <c r="JVK311" s="18"/>
      <c r="JVL311" s="18"/>
      <c r="JVM311" s="18"/>
      <c r="JVN311" s="18"/>
      <c r="JVO311" s="18"/>
      <c r="JVP311" s="18"/>
      <c r="JVQ311" s="18"/>
      <c r="JVR311" s="18"/>
      <c r="JVS311" s="18"/>
      <c r="JVT311" s="18"/>
      <c r="JVU311" s="18"/>
      <c r="JVV311" s="18"/>
      <c r="JVW311" s="18"/>
      <c r="JVX311" s="18"/>
      <c r="JVY311" s="18"/>
      <c r="JVZ311" s="18"/>
      <c r="JWA311" s="18"/>
      <c r="JWB311" s="18"/>
      <c r="JWC311" s="18"/>
      <c r="JWD311" s="18"/>
      <c r="JWE311" s="18"/>
      <c r="JWF311" s="18"/>
      <c r="JWG311" s="18"/>
      <c r="JWH311" s="18"/>
      <c r="JWI311" s="18"/>
      <c r="JWJ311" s="18"/>
      <c r="JWK311" s="18"/>
      <c r="JWL311" s="18"/>
      <c r="JWM311" s="18"/>
      <c r="JWN311" s="18"/>
      <c r="JWO311" s="18"/>
      <c r="JWP311" s="18"/>
      <c r="JWQ311" s="18"/>
      <c r="JWR311" s="18"/>
      <c r="JWS311" s="18"/>
      <c r="JWT311" s="18"/>
      <c r="JWU311" s="18"/>
      <c r="JWV311" s="18"/>
      <c r="JWW311" s="18"/>
      <c r="JWX311" s="18"/>
      <c r="JWY311" s="18"/>
      <c r="JWZ311" s="18"/>
      <c r="JXA311" s="18"/>
      <c r="JXB311" s="18"/>
      <c r="JXC311" s="18"/>
      <c r="JXD311" s="18"/>
      <c r="JXE311" s="18"/>
      <c r="JXF311" s="18"/>
      <c r="JXG311" s="18"/>
      <c r="JXH311" s="18"/>
      <c r="JXI311" s="18"/>
      <c r="JXJ311" s="18"/>
      <c r="JXK311" s="18"/>
      <c r="JXL311" s="18"/>
      <c r="JXM311" s="18"/>
      <c r="JXN311" s="18"/>
      <c r="JXO311" s="18"/>
      <c r="JXP311" s="18"/>
      <c r="JXQ311" s="18"/>
      <c r="JXR311" s="18"/>
      <c r="JXS311" s="18"/>
      <c r="JXT311" s="18"/>
      <c r="JXU311" s="18"/>
      <c r="JXV311" s="18"/>
      <c r="JXW311" s="18"/>
      <c r="JXX311" s="18"/>
      <c r="JXY311" s="18"/>
      <c r="JXZ311" s="18"/>
      <c r="JYA311" s="18"/>
      <c r="JYB311" s="18"/>
      <c r="JYC311" s="18"/>
      <c r="JYD311" s="18"/>
      <c r="JYE311" s="18"/>
      <c r="JYF311" s="18"/>
      <c r="JYG311" s="18"/>
      <c r="JYH311" s="18"/>
      <c r="JYI311" s="18"/>
      <c r="JYJ311" s="18"/>
      <c r="JYK311" s="18"/>
      <c r="JYL311" s="18"/>
      <c r="JYM311" s="18"/>
      <c r="JYN311" s="18"/>
      <c r="JYO311" s="18"/>
      <c r="JYP311" s="18"/>
      <c r="JYQ311" s="18"/>
      <c r="JYR311" s="18"/>
      <c r="JYS311" s="18"/>
      <c r="JYT311" s="18"/>
      <c r="JYU311" s="18"/>
      <c r="JYV311" s="18"/>
      <c r="JYW311" s="18"/>
      <c r="JYX311" s="18"/>
      <c r="JYY311" s="18"/>
      <c r="JYZ311" s="18"/>
      <c r="JZA311" s="18"/>
      <c r="JZB311" s="18"/>
      <c r="JZC311" s="18"/>
      <c r="JZD311" s="18"/>
      <c r="JZE311" s="18"/>
      <c r="JZF311" s="18"/>
      <c r="JZG311" s="18"/>
      <c r="JZH311" s="18"/>
      <c r="JZI311" s="18"/>
      <c r="JZJ311" s="18"/>
      <c r="JZK311" s="18"/>
      <c r="JZL311" s="18"/>
      <c r="JZM311" s="18"/>
      <c r="JZN311" s="18"/>
      <c r="JZO311" s="18"/>
      <c r="JZP311" s="18"/>
      <c r="JZQ311" s="18"/>
      <c r="JZR311" s="18"/>
      <c r="JZS311" s="18"/>
      <c r="JZT311" s="18"/>
      <c r="JZU311" s="18"/>
      <c r="JZV311" s="18"/>
      <c r="JZW311" s="18"/>
      <c r="JZX311" s="18"/>
      <c r="JZY311" s="18"/>
      <c r="JZZ311" s="18"/>
      <c r="KAA311" s="18"/>
      <c r="KAB311" s="18"/>
      <c r="KAC311" s="18"/>
      <c r="KAD311" s="18"/>
      <c r="KAE311" s="18"/>
      <c r="KAF311" s="18"/>
      <c r="KAG311" s="18"/>
      <c r="KAH311" s="18"/>
      <c r="KAI311" s="18"/>
      <c r="KAJ311" s="18"/>
      <c r="KAK311" s="18"/>
      <c r="KAL311" s="18"/>
      <c r="KAM311" s="18"/>
      <c r="KAN311" s="18"/>
      <c r="KAO311" s="18"/>
      <c r="KAP311" s="18"/>
      <c r="KAQ311" s="18"/>
      <c r="KAR311" s="18"/>
      <c r="KAS311" s="18"/>
      <c r="KAT311" s="18"/>
      <c r="KAU311" s="18"/>
      <c r="KAV311" s="18"/>
      <c r="KAW311" s="18"/>
      <c r="KAX311" s="18"/>
      <c r="KAY311" s="18"/>
      <c r="KAZ311" s="18"/>
      <c r="KBA311" s="18"/>
      <c r="KBB311" s="18"/>
      <c r="KBC311" s="18"/>
      <c r="KBD311" s="18"/>
      <c r="KBE311" s="18"/>
      <c r="KBF311" s="18"/>
      <c r="KBG311" s="18"/>
      <c r="KBH311" s="18"/>
      <c r="KBI311" s="18"/>
      <c r="KBJ311" s="18"/>
      <c r="KBK311" s="18"/>
      <c r="KBL311" s="18"/>
      <c r="KBM311" s="18"/>
      <c r="KBN311" s="18"/>
      <c r="KBO311" s="18"/>
      <c r="KBP311" s="18"/>
      <c r="KBQ311" s="18"/>
      <c r="KBR311" s="18"/>
      <c r="KBS311" s="18"/>
      <c r="KBT311" s="18"/>
      <c r="KBU311" s="18"/>
      <c r="KBV311" s="18"/>
      <c r="KBW311" s="18"/>
      <c r="KBX311" s="18"/>
      <c r="KBY311" s="18"/>
      <c r="KBZ311" s="18"/>
      <c r="KCA311" s="18"/>
      <c r="KCB311" s="18"/>
      <c r="KCC311" s="18"/>
      <c r="KCD311" s="18"/>
      <c r="KCE311" s="18"/>
      <c r="KCF311" s="18"/>
      <c r="KCG311" s="18"/>
      <c r="KCH311" s="18"/>
      <c r="KCI311" s="18"/>
      <c r="KCJ311" s="18"/>
      <c r="KCK311" s="18"/>
      <c r="KCL311" s="18"/>
      <c r="KCM311" s="18"/>
      <c r="KCN311" s="18"/>
      <c r="KCO311" s="18"/>
      <c r="KCP311" s="18"/>
      <c r="KCQ311" s="18"/>
      <c r="KCR311" s="18"/>
      <c r="KCS311" s="18"/>
      <c r="KCT311" s="18"/>
      <c r="KCU311" s="18"/>
      <c r="KCV311" s="18"/>
      <c r="KCW311" s="18"/>
      <c r="KCX311" s="18"/>
      <c r="KCY311" s="18"/>
      <c r="KCZ311" s="18"/>
      <c r="KDA311" s="18"/>
      <c r="KDB311" s="18"/>
      <c r="KDC311" s="18"/>
      <c r="KDD311" s="18"/>
      <c r="KDE311" s="18"/>
      <c r="KDF311" s="18"/>
      <c r="KDG311" s="18"/>
      <c r="KDH311" s="18"/>
      <c r="KDI311" s="18"/>
      <c r="KDJ311" s="18"/>
      <c r="KDK311" s="18"/>
      <c r="KDL311" s="18"/>
      <c r="KDM311" s="18"/>
      <c r="KDN311" s="18"/>
      <c r="KDO311" s="18"/>
      <c r="KDP311" s="18"/>
      <c r="KDQ311" s="18"/>
      <c r="KDR311" s="18"/>
      <c r="KDS311" s="18"/>
      <c r="KDT311" s="18"/>
      <c r="KDU311" s="18"/>
      <c r="KDV311" s="18"/>
      <c r="KDW311" s="18"/>
      <c r="KDX311" s="18"/>
      <c r="KDY311" s="18"/>
      <c r="KDZ311" s="18"/>
      <c r="KEA311" s="18"/>
      <c r="KEB311" s="18"/>
      <c r="KEC311" s="18"/>
      <c r="KED311" s="18"/>
      <c r="KEE311" s="18"/>
      <c r="KEF311" s="18"/>
      <c r="KEG311" s="18"/>
      <c r="KEH311" s="18"/>
      <c r="KEI311" s="18"/>
      <c r="KEJ311" s="18"/>
      <c r="KEK311" s="18"/>
      <c r="KEL311" s="18"/>
      <c r="KEM311" s="18"/>
      <c r="KEN311" s="18"/>
      <c r="KEO311" s="18"/>
      <c r="KEP311" s="18"/>
      <c r="KEQ311" s="18"/>
      <c r="KER311" s="18"/>
      <c r="KES311" s="18"/>
      <c r="KET311" s="18"/>
      <c r="KEU311" s="18"/>
      <c r="KEV311" s="18"/>
      <c r="KEW311" s="18"/>
      <c r="KEX311" s="18"/>
      <c r="KEY311" s="18"/>
      <c r="KEZ311" s="18"/>
      <c r="KFA311" s="18"/>
      <c r="KFB311" s="18"/>
      <c r="KFC311" s="18"/>
      <c r="KFD311" s="18"/>
      <c r="KFE311" s="18"/>
      <c r="KFF311" s="18"/>
      <c r="KFG311" s="18"/>
      <c r="KFH311" s="18"/>
      <c r="KFI311" s="18"/>
      <c r="KFJ311" s="18"/>
      <c r="KFK311" s="18"/>
      <c r="KFL311" s="18"/>
      <c r="KFM311" s="18"/>
      <c r="KFN311" s="18"/>
      <c r="KFO311" s="18"/>
      <c r="KFP311" s="18"/>
      <c r="KFQ311" s="18"/>
      <c r="KFR311" s="18"/>
      <c r="KFS311" s="18"/>
      <c r="KFT311" s="18"/>
      <c r="KFU311" s="18"/>
      <c r="KFV311" s="18"/>
      <c r="KFW311" s="18"/>
      <c r="KFX311" s="18"/>
      <c r="KFY311" s="18"/>
      <c r="KFZ311" s="18"/>
      <c r="KGA311" s="18"/>
      <c r="KGB311" s="18"/>
      <c r="KGC311" s="18"/>
      <c r="KGD311" s="18"/>
      <c r="KGE311" s="18"/>
      <c r="KGF311" s="18"/>
      <c r="KGG311" s="18"/>
      <c r="KGH311" s="18"/>
      <c r="KGI311" s="18"/>
      <c r="KGJ311" s="18"/>
      <c r="KGK311" s="18"/>
      <c r="KGL311" s="18"/>
      <c r="KGM311" s="18"/>
      <c r="KGN311" s="18"/>
      <c r="KGO311" s="18"/>
      <c r="KGP311" s="18"/>
      <c r="KGQ311" s="18"/>
      <c r="KGR311" s="18"/>
      <c r="KGS311" s="18"/>
      <c r="KGT311" s="18"/>
      <c r="KGU311" s="18"/>
      <c r="KGV311" s="18"/>
      <c r="KGW311" s="18"/>
      <c r="KGX311" s="18"/>
      <c r="KGY311" s="18"/>
      <c r="KGZ311" s="18"/>
      <c r="KHA311" s="18"/>
      <c r="KHB311" s="18"/>
      <c r="KHC311" s="18"/>
      <c r="KHD311" s="18"/>
      <c r="KHE311" s="18"/>
      <c r="KHF311" s="18"/>
      <c r="KHG311" s="18"/>
      <c r="KHH311" s="18"/>
      <c r="KHI311" s="18"/>
      <c r="KHJ311" s="18"/>
      <c r="KHK311" s="18"/>
      <c r="KHL311" s="18"/>
      <c r="KHM311" s="18"/>
      <c r="KHN311" s="18"/>
      <c r="KHO311" s="18"/>
      <c r="KHP311" s="18"/>
      <c r="KHQ311" s="18"/>
      <c r="KHR311" s="18"/>
      <c r="KHS311" s="18"/>
      <c r="KHT311" s="18"/>
      <c r="KHU311" s="18"/>
      <c r="KHV311" s="18"/>
      <c r="KHW311" s="18"/>
      <c r="KHX311" s="18"/>
      <c r="KHY311" s="18"/>
      <c r="KHZ311" s="18"/>
      <c r="KIA311" s="18"/>
      <c r="KIB311" s="18"/>
      <c r="KIC311" s="18"/>
      <c r="KID311" s="18"/>
      <c r="KIE311" s="18"/>
      <c r="KIF311" s="18"/>
      <c r="KIG311" s="18"/>
      <c r="KIH311" s="18"/>
      <c r="KII311" s="18"/>
      <c r="KIJ311" s="18"/>
      <c r="KIK311" s="18"/>
      <c r="KIL311" s="18"/>
      <c r="KIM311" s="18"/>
      <c r="KIN311" s="18"/>
      <c r="KIO311" s="18"/>
      <c r="KIP311" s="18"/>
      <c r="KIQ311" s="18"/>
      <c r="KIR311" s="18"/>
      <c r="KIS311" s="18"/>
      <c r="KIT311" s="18"/>
      <c r="KIU311" s="18"/>
      <c r="KIV311" s="18"/>
      <c r="KIW311" s="18"/>
      <c r="KIX311" s="18"/>
      <c r="KIY311" s="18"/>
      <c r="KIZ311" s="18"/>
      <c r="KJA311" s="18"/>
      <c r="KJB311" s="18"/>
      <c r="KJC311" s="18"/>
      <c r="KJD311" s="18"/>
      <c r="KJE311" s="18"/>
      <c r="KJF311" s="18"/>
      <c r="KJG311" s="18"/>
      <c r="KJH311" s="18"/>
      <c r="KJI311" s="18"/>
      <c r="KJJ311" s="18"/>
      <c r="KJK311" s="18"/>
      <c r="KJL311" s="18"/>
      <c r="KJM311" s="18"/>
      <c r="KJN311" s="18"/>
      <c r="KJO311" s="18"/>
      <c r="KJP311" s="18"/>
      <c r="KJQ311" s="18"/>
      <c r="KJR311" s="18"/>
      <c r="KJS311" s="18"/>
      <c r="KJT311" s="18"/>
      <c r="KJU311" s="18"/>
      <c r="KJV311" s="18"/>
      <c r="KJW311" s="18"/>
      <c r="KJX311" s="18"/>
      <c r="KJY311" s="18"/>
      <c r="KJZ311" s="18"/>
      <c r="KKA311" s="18"/>
      <c r="KKB311" s="18"/>
      <c r="KKC311" s="18"/>
      <c r="KKD311" s="18"/>
      <c r="KKE311" s="18"/>
      <c r="KKF311" s="18"/>
      <c r="KKG311" s="18"/>
      <c r="KKH311" s="18"/>
      <c r="KKI311" s="18"/>
      <c r="KKJ311" s="18"/>
      <c r="KKK311" s="18"/>
      <c r="KKL311" s="18"/>
      <c r="KKM311" s="18"/>
      <c r="KKN311" s="18"/>
      <c r="KKO311" s="18"/>
      <c r="KKP311" s="18"/>
      <c r="KKQ311" s="18"/>
      <c r="KKR311" s="18"/>
      <c r="KKS311" s="18"/>
      <c r="KKT311" s="18"/>
      <c r="KKU311" s="18"/>
      <c r="KKV311" s="18"/>
      <c r="KKW311" s="18"/>
      <c r="KKX311" s="18"/>
      <c r="KKY311" s="18"/>
      <c r="KKZ311" s="18"/>
      <c r="KLA311" s="18"/>
      <c r="KLB311" s="18"/>
      <c r="KLC311" s="18"/>
      <c r="KLD311" s="18"/>
      <c r="KLE311" s="18"/>
      <c r="KLF311" s="18"/>
      <c r="KLG311" s="18"/>
      <c r="KLH311" s="18"/>
      <c r="KLI311" s="18"/>
      <c r="KLJ311" s="18"/>
      <c r="KLK311" s="18"/>
      <c r="KLL311" s="18"/>
      <c r="KLM311" s="18"/>
      <c r="KLN311" s="18"/>
      <c r="KLO311" s="18"/>
      <c r="KLP311" s="18"/>
      <c r="KLQ311" s="18"/>
      <c r="KLR311" s="18"/>
      <c r="KLS311" s="18"/>
      <c r="KLT311" s="18"/>
      <c r="KLU311" s="18"/>
      <c r="KLV311" s="18"/>
      <c r="KLW311" s="18"/>
      <c r="KLX311" s="18"/>
      <c r="KLY311" s="18"/>
      <c r="KLZ311" s="18"/>
      <c r="KMA311" s="18"/>
      <c r="KMB311" s="18"/>
      <c r="KMC311" s="18"/>
      <c r="KMD311" s="18"/>
      <c r="KME311" s="18"/>
      <c r="KMF311" s="18"/>
      <c r="KMG311" s="18"/>
      <c r="KMH311" s="18"/>
      <c r="KMI311" s="18"/>
      <c r="KMJ311" s="18"/>
      <c r="KMK311" s="18"/>
      <c r="KML311" s="18"/>
      <c r="KMM311" s="18"/>
      <c r="KMN311" s="18"/>
      <c r="KMO311" s="18"/>
      <c r="KMP311" s="18"/>
      <c r="KMQ311" s="18"/>
      <c r="KMR311" s="18"/>
      <c r="KMS311" s="18"/>
      <c r="KMT311" s="18"/>
      <c r="KMU311" s="18"/>
      <c r="KMV311" s="18"/>
      <c r="KMW311" s="18"/>
      <c r="KMX311" s="18"/>
      <c r="KMY311" s="18"/>
      <c r="KMZ311" s="18"/>
      <c r="KNA311" s="18"/>
      <c r="KNB311" s="18"/>
      <c r="KNC311" s="18"/>
      <c r="KND311" s="18"/>
      <c r="KNE311" s="18"/>
      <c r="KNF311" s="18"/>
      <c r="KNG311" s="18"/>
      <c r="KNH311" s="18"/>
      <c r="KNI311" s="18"/>
      <c r="KNJ311" s="18"/>
      <c r="KNK311" s="18"/>
      <c r="KNL311" s="18"/>
      <c r="KNM311" s="18"/>
      <c r="KNN311" s="18"/>
      <c r="KNO311" s="18"/>
      <c r="KNP311" s="18"/>
      <c r="KNQ311" s="18"/>
      <c r="KNR311" s="18"/>
      <c r="KNS311" s="18"/>
      <c r="KNT311" s="18"/>
      <c r="KNU311" s="18"/>
      <c r="KNV311" s="18"/>
      <c r="KNW311" s="18"/>
      <c r="KNX311" s="18"/>
      <c r="KNY311" s="18"/>
      <c r="KNZ311" s="18"/>
      <c r="KOA311" s="18"/>
      <c r="KOB311" s="18"/>
      <c r="KOC311" s="18"/>
      <c r="KOD311" s="18"/>
      <c r="KOE311" s="18"/>
      <c r="KOF311" s="18"/>
      <c r="KOG311" s="18"/>
      <c r="KOH311" s="18"/>
      <c r="KOI311" s="18"/>
      <c r="KOJ311" s="18"/>
      <c r="KOK311" s="18"/>
      <c r="KOL311" s="18"/>
      <c r="KOM311" s="18"/>
      <c r="KON311" s="18"/>
      <c r="KOO311" s="18"/>
      <c r="KOP311" s="18"/>
      <c r="KOQ311" s="18"/>
      <c r="KOR311" s="18"/>
      <c r="KOS311" s="18"/>
      <c r="KOT311" s="18"/>
      <c r="KOU311" s="18"/>
      <c r="KOV311" s="18"/>
      <c r="KOW311" s="18"/>
      <c r="KOX311" s="18"/>
      <c r="KOY311" s="18"/>
      <c r="KOZ311" s="18"/>
      <c r="KPA311" s="18"/>
      <c r="KPB311" s="18"/>
      <c r="KPC311" s="18"/>
      <c r="KPD311" s="18"/>
      <c r="KPE311" s="18"/>
      <c r="KPF311" s="18"/>
      <c r="KPG311" s="18"/>
      <c r="KPH311" s="18"/>
      <c r="KPI311" s="18"/>
      <c r="KPJ311" s="18"/>
      <c r="KPK311" s="18"/>
      <c r="KPL311" s="18"/>
      <c r="KPM311" s="18"/>
      <c r="KPN311" s="18"/>
      <c r="KPO311" s="18"/>
      <c r="KPP311" s="18"/>
      <c r="KPQ311" s="18"/>
      <c r="KPR311" s="18"/>
      <c r="KPS311" s="18"/>
      <c r="KPT311" s="18"/>
      <c r="KPU311" s="18"/>
      <c r="KPV311" s="18"/>
      <c r="KPW311" s="18"/>
      <c r="KPX311" s="18"/>
      <c r="KPY311" s="18"/>
      <c r="KPZ311" s="18"/>
      <c r="KQA311" s="18"/>
      <c r="KQB311" s="18"/>
      <c r="KQC311" s="18"/>
      <c r="KQD311" s="18"/>
      <c r="KQE311" s="18"/>
      <c r="KQF311" s="18"/>
      <c r="KQG311" s="18"/>
      <c r="KQH311" s="18"/>
      <c r="KQI311" s="18"/>
      <c r="KQJ311" s="18"/>
      <c r="KQK311" s="18"/>
      <c r="KQL311" s="18"/>
      <c r="KQM311" s="18"/>
      <c r="KQN311" s="18"/>
      <c r="KQO311" s="18"/>
      <c r="KQP311" s="18"/>
      <c r="KQQ311" s="18"/>
      <c r="KQR311" s="18"/>
      <c r="KQS311" s="18"/>
      <c r="KQT311" s="18"/>
      <c r="KQU311" s="18"/>
      <c r="KQV311" s="18"/>
      <c r="KQW311" s="18"/>
      <c r="KQX311" s="18"/>
      <c r="KQY311" s="18"/>
      <c r="KQZ311" s="18"/>
      <c r="KRA311" s="18"/>
      <c r="KRB311" s="18"/>
      <c r="KRC311" s="18"/>
      <c r="KRD311" s="18"/>
      <c r="KRE311" s="18"/>
      <c r="KRF311" s="18"/>
      <c r="KRG311" s="18"/>
      <c r="KRH311" s="18"/>
      <c r="KRI311" s="18"/>
      <c r="KRJ311" s="18"/>
      <c r="KRK311" s="18"/>
      <c r="KRL311" s="18"/>
      <c r="KRM311" s="18"/>
      <c r="KRN311" s="18"/>
      <c r="KRO311" s="18"/>
      <c r="KRP311" s="18"/>
      <c r="KRQ311" s="18"/>
      <c r="KRR311" s="18"/>
      <c r="KRS311" s="18"/>
      <c r="KRT311" s="18"/>
      <c r="KRU311" s="18"/>
      <c r="KRV311" s="18"/>
      <c r="KRW311" s="18"/>
      <c r="KRX311" s="18"/>
      <c r="KRY311" s="18"/>
      <c r="KRZ311" s="18"/>
      <c r="KSA311" s="18"/>
      <c r="KSB311" s="18"/>
      <c r="KSC311" s="18"/>
      <c r="KSD311" s="18"/>
      <c r="KSE311" s="18"/>
      <c r="KSF311" s="18"/>
      <c r="KSG311" s="18"/>
      <c r="KSH311" s="18"/>
      <c r="KSI311" s="18"/>
      <c r="KSJ311" s="18"/>
      <c r="KSK311" s="18"/>
      <c r="KSL311" s="18"/>
      <c r="KSM311" s="18"/>
      <c r="KSN311" s="18"/>
      <c r="KSO311" s="18"/>
      <c r="KSP311" s="18"/>
      <c r="KSQ311" s="18"/>
      <c r="KSR311" s="18"/>
      <c r="KSS311" s="18"/>
      <c r="KST311" s="18"/>
      <c r="KSU311" s="18"/>
      <c r="KSV311" s="18"/>
      <c r="KSW311" s="18"/>
      <c r="KSX311" s="18"/>
      <c r="KSY311" s="18"/>
      <c r="KSZ311" s="18"/>
      <c r="KTA311" s="18"/>
      <c r="KTB311" s="18"/>
      <c r="KTC311" s="18"/>
      <c r="KTD311" s="18"/>
      <c r="KTE311" s="18"/>
      <c r="KTF311" s="18"/>
      <c r="KTG311" s="18"/>
      <c r="KTH311" s="18"/>
      <c r="KTI311" s="18"/>
      <c r="KTJ311" s="18"/>
      <c r="KTK311" s="18"/>
      <c r="KTL311" s="18"/>
      <c r="KTM311" s="18"/>
      <c r="KTN311" s="18"/>
      <c r="KTO311" s="18"/>
      <c r="KTP311" s="18"/>
      <c r="KTQ311" s="18"/>
      <c r="KTR311" s="18"/>
      <c r="KTS311" s="18"/>
      <c r="KTT311" s="18"/>
      <c r="KTU311" s="18"/>
      <c r="KTV311" s="18"/>
      <c r="KTW311" s="18"/>
      <c r="KTX311" s="18"/>
      <c r="KTY311" s="18"/>
      <c r="KTZ311" s="18"/>
      <c r="KUA311" s="18"/>
      <c r="KUB311" s="18"/>
      <c r="KUC311" s="18"/>
      <c r="KUD311" s="18"/>
      <c r="KUE311" s="18"/>
      <c r="KUF311" s="18"/>
      <c r="KUG311" s="18"/>
      <c r="KUH311" s="18"/>
      <c r="KUI311" s="18"/>
      <c r="KUJ311" s="18"/>
      <c r="KUK311" s="18"/>
      <c r="KUL311" s="18"/>
      <c r="KUM311" s="18"/>
      <c r="KUN311" s="18"/>
      <c r="KUO311" s="18"/>
      <c r="KUP311" s="18"/>
      <c r="KUQ311" s="18"/>
      <c r="KUR311" s="18"/>
      <c r="KUS311" s="18"/>
      <c r="KUT311" s="18"/>
      <c r="KUU311" s="18"/>
      <c r="KUV311" s="18"/>
      <c r="KUW311" s="18"/>
      <c r="KUX311" s="18"/>
      <c r="KUY311" s="18"/>
      <c r="KUZ311" s="18"/>
      <c r="KVA311" s="18"/>
      <c r="KVB311" s="18"/>
      <c r="KVC311" s="18"/>
      <c r="KVD311" s="18"/>
      <c r="KVE311" s="18"/>
      <c r="KVF311" s="18"/>
      <c r="KVG311" s="18"/>
      <c r="KVH311" s="18"/>
      <c r="KVI311" s="18"/>
      <c r="KVJ311" s="18"/>
      <c r="KVK311" s="18"/>
      <c r="KVL311" s="18"/>
      <c r="KVM311" s="18"/>
      <c r="KVN311" s="18"/>
      <c r="KVO311" s="18"/>
      <c r="KVP311" s="18"/>
      <c r="KVQ311" s="18"/>
      <c r="KVR311" s="18"/>
      <c r="KVS311" s="18"/>
      <c r="KVT311" s="18"/>
      <c r="KVU311" s="18"/>
      <c r="KVV311" s="18"/>
      <c r="KVW311" s="18"/>
      <c r="KVX311" s="18"/>
      <c r="KVY311" s="18"/>
      <c r="KVZ311" s="18"/>
      <c r="KWA311" s="18"/>
      <c r="KWB311" s="18"/>
      <c r="KWC311" s="18"/>
      <c r="KWD311" s="18"/>
      <c r="KWE311" s="18"/>
      <c r="KWF311" s="18"/>
      <c r="KWG311" s="18"/>
      <c r="KWH311" s="18"/>
      <c r="KWI311" s="18"/>
      <c r="KWJ311" s="18"/>
      <c r="KWK311" s="18"/>
      <c r="KWL311" s="18"/>
      <c r="KWM311" s="18"/>
      <c r="KWN311" s="18"/>
      <c r="KWO311" s="18"/>
      <c r="KWP311" s="18"/>
      <c r="KWQ311" s="18"/>
      <c r="KWR311" s="18"/>
      <c r="KWS311" s="18"/>
      <c r="KWT311" s="18"/>
      <c r="KWU311" s="18"/>
      <c r="KWV311" s="18"/>
      <c r="KWW311" s="18"/>
      <c r="KWX311" s="18"/>
      <c r="KWY311" s="18"/>
      <c r="KWZ311" s="18"/>
      <c r="KXA311" s="18"/>
      <c r="KXB311" s="18"/>
      <c r="KXC311" s="18"/>
      <c r="KXD311" s="18"/>
      <c r="KXE311" s="18"/>
      <c r="KXF311" s="18"/>
      <c r="KXG311" s="18"/>
      <c r="KXH311" s="18"/>
      <c r="KXI311" s="18"/>
      <c r="KXJ311" s="18"/>
      <c r="KXK311" s="18"/>
      <c r="KXL311" s="18"/>
      <c r="KXM311" s="18"/>
      <c r="KXN311" s="18"/>
      <c r="KXO311" s="18"/>
      <c r="KXP311" s="18"/>
      <c r="KXQ311" s="18"/>
      <c r="KXR311" s="18"/>
      <c r="KXS311" s="18"/>
      <c r="KXT311" s="18"/>
      <c r="KXU311" s="18"/>
      <c r="KXV311" s="18"/>
      <c r="KXW311" s="18"/>
      <c r="KXX311" s="18"/>
      <c r="KXY311" s="18"/>
      <c r="KXZ311" s="18"/>
      <c r="KYA311" s="18"/>
      <c r="KYB311" s="18"/>
      <c r="KYC311" s="18"/>
      <c r="KYD311" s="18"/>
      <c r="KYE311" s="18"/>
      <c r="KYF311" s="18"/>
      <c r="KYG311" s="18"/>
      <c r="KYH311" s="18"/>
      <c r="KYI311" s="18"/>
      <c r="KYJ311" s="18"/>
      <c r="KYK311" s="18"/>
      <c r="KYL311" s="18"/>
      <c r="KYM311" s="18"/>
      <c r="KYN311" s="18"/>
      <c r="KYO311" s="18"/>
      <c r="KYP311" s="18"/>
      <c r="KYQ311" s="18"/>
      <c r="KYR311" s="18"/>
      <c r="KYS311" s="18"/>
      <c r="KYT311" s="18"/>
      <c r="KYU311" s="18"/>
      <c r="KYV311" s="18"/>
      <c r="KYW311" s="18"/>
      <c r="KYX311" s="18"/>
      <c r="KYY311" s="18"/>
      <c r="KYZ311" s="18"/>
      <c r="KZA311" s="18"/>
      <c r="KZB311" s="18"/>
      <c r="KZC311" s="18"/>
      <c r="KZD311" s="18"/>
      <c r="KZE311" s="18"/>
      <c r="KZF311" s="18"/>
      <c r="KZG311" s="18"/>
      <c r="KZH311" s="18"/>
      <c r="KZI311" s="18"/>
      <c r="KZJ311" s="18"/>
      <c r="KZK311" s="18"/>
      <c r="KZL311" s="18"/>
      <c r="KZM311" s="18"/>
      <c r="KZN311" s="18"/>
      <c r="KZO311" s="18"/>
      <c r="KZP311" s="18"/>
      <c r="KZQ311" s="18"/>
      <c r="KZR311" s="18"/>
      <c r="KZS311" s="18"/>
      <c r="KZT311" s="18"/>
      <c r="KZU311" s="18"/>
      <c r="KZV311" s="18"/>
      <c r="KZW311" s="18"/>
      <c r="KZX311" s="18"/>
      <c r="KZY311" s="18"/>
      <c r="KZZ311" s="18"/>
      <c r="LAA311" s="18"/>
      <c r="LAB311" s="18"/>
      <c r="LAC311" s="18"/>
      <c r="LAD311" s="18"/>
      <c r="LAE311" s="18"/>
      <c r="LAF311" s="18"/>
      <c r="LAG311" s="18"/>
      <c r="LAH311" s="18"/>
      <c r="LAI311" s="18"/>
      <c r="LAJ311" s="18"/>
      <c r="LAK311" s="18"/>
      <c r="LAL311" s="18"/>
      <c r="LAM311" s="18"/>
      <c r="LAN311" s="18"/>
      <c r="LAO311" s="18"/>
      <c r="LAP311" s="18"/>
      <c r="LAQ311" s="18"/>
      <c r="LAR311" s="18"/>
      <c r="LAS311" s="18"/>
      <c r="LAT311" s="18"/>
      <c r="LAU311" s="18"/>
      <c r="LAV311" s="18"/>
      <c r="LAW311" s="18"/>
      <c r="LAX311" s="18"/>
      <c r="LAY311" s="18"/>
      <c r="LAZ311" s="18"/>
      <c r="LBA311" s="18"/>
      <c r="LBB311" s="18"/>
      <c r="LBC311" s="18"/>
      <c r="LBD311" s="18"/>
      <c r="LBE311" s="18"/>
      <c r="LBF311" s="18"/>
      <c r="LBG311" s="18"/>
      <c r="LBH311" s="18"/>
      <c r="LBI311" s="18"/>
      <c r="LBJ311" s="18"/>
      <c r="LBK311" s="18"/>
      <c r="LBL311" s="18"/>
      <c r="LBM311" s="18"/>
      <c r="LBN311" s="18"/>
      <c r="LBO311" s="18"/>
      <c r="LBP311" s="18"/>
      <c r="LBQ311" s="18"/>
      <c r="LBR311" s="18"/>
      <c r="LBS311" s="18"/>
      <c r="LBT311" s="18"/>
      <c r="LBU311" s="18"/>
      <c r="LBV311" s="18"/>
      <c r="LBW311" s="18"/>
      <c r="LBX311" s="18"/>
      <c r="LBY311" s="18"/>
      <c r="LBZ311" s="18"/>
      <c r="LCA311" s="18"/>
      <c r="LCB311" s="18"/>
      <c r="LCC311" s="18"/>
      <c r="LCD311" s="18"/>
      <c r="LCE311" s="18"/>
      <c r="LCF311" s="18"/>
      <c r="LCG311" s="18"/>
      <c r="LCH311" s="18"/>
      <c r="LCI311" s="18"/>
      <c r="LCJ311" s="18"/>
      <c r="LCK311" s="18"/>
      <c r="LCL311" s="18"/>
      <c r="LCM311" s="18"/>
      <c r="LCN311" s="18"/>
      <c r="LCO311" s="18"/>
      <c r="LCP311" s="18"/>
      <c r="LCQ311" s="18"/>
      <c r="LCR311" s="18"/>
      <c r="LCS311" s="18"/>
      <c r="LCT311" s="18"/>
      <c r="LCU311" s="18"/>
      <c r="LCV311" s="18"/>
      <c r="LCW311" s="18"/>
      <c r="LCX311" s="18"/>
      <c r="LCY311" s="18"/>
      <c r="LCZ311" s="18"/>
      <c r="LDA311" s="18"/>
      <c r="LDB311" s="18"/>
      <c r="LDC311" s="18"/>
      <c r="LDD311" s="18"/>
      <c r="LDE311" s="18"/>
      <c r="LDF311" s="18"/>
      <c r="LDG311" s="18"/>
      <c r="LDH311" s="18"/>
      <c r="LDI311" s="18"/>
      <c r="LDJ311" s="18"/>
      <c r="LDK311" s="18"/>
      <c r="LDL311" s="18"/>
      <c r="LDM311" s="18"/>
      <c r="LDN311" s="18"/>
      <c r="LDO311" s="18"/>
      <c r="LDP311" s="18"/>
      <c r="LDQ311" s="18"/>
      <c r="LDR311" s="18"/>
      <c r="LDS311" s="18"/>
      <c r="LDT311" s="18"/>
      <c r="LDU311" s="18"/>
      <c r="LDV311" s="18"/>
      <c r="LDW311" s="18"/>
      <c r="LDX311" s="18"/>
      <c r="LDY311" s="18"/>
      <c r="LDZ311" s="18"/>
      <c r="LEA311" s="18"/>
      <c r="LEB311" s="18"/>
      <c r="LEC311" s="18"/>
      <c r="LED311" s="18"/>
      <c r="LEE311" s="18"/>
      <c r="LEF311" s="18"/>
      <c r="LEG311" s="18"/>
      <c r="LEH311" s="18"/>
      <c r="LEI311" s="18"/>
      <c r="LEJ311" s="18"/>
      <c r="LEK311" s="18"/>
      <c r="LEL311" s="18"/>
      <c r="LEM311" s="18"/>
      <c r="LEN311" s="18"/>
      <c r="LEO311" s="18"/>
      <c r="LEP311" s="18"/>
      <c r="LEQ311" s="18"/>
      <c r="LER311" s="18"/>
      <c r="LES311" s="18"/>
      <c r="LET311" s="18"/>
      <c r="LEU311" s="18"/>
      <c r="LEV311" s="18"/>
      <c r="LEW311" s="18"/>
      <c r="LEX311" s="18"/>
      <c r="LEY311" s="18"/>
      <c r="LEZ311" s="18"/>
      <c r="LFA311" s="18"/>
      <c r="LFB311" s="18"/>
      <c r="LFC311" s="18"/>
      <c r="LFD311" s="18"/>
      <c r="LFE311" s="18"/>
      <c r="LFF311" s="18"/>
      <c r="LFG311" s="18"/>
      <c r="LFH311" s="18"/>
      <c r="LFI311" s="18"/>
      <c r="LFJ311" s="18"/>
      <c r="LFK311" s="18"/>
      <c r="LFL311" s="18"/>
      <c r="LFM311" s="18"/>
      <c r="LFN311" s="18"/>
      <c r="LFO311" s="18"/>
      <c r="LFP311" s="18"/>
      <c r="LFQ311" s="18"/>
      <c r="LFR311" s="18"/>
      <c r="LFS311" s="18"/>
      <c r="LFT311" s="18"/>
      <c r="LFU311" s="18"/>
      <c r="LFV311" s="18"/>
      <c r="LFW311" s="18"/>
      <c r="LFX311" s="18"/>
      <c r="LFY311" s="18"/>
      <c r="LFZ311" s="18"/>
      <c r="LGA311" s="18"/>
      <c r="LGB311" s="18"/>
      <c r="LGC311" s="18"/>
      <c r="LGD311" s="18"/>
      <c r="LGE311" s="18"/>
      <c r="LGF311" s="18"/>
      <c r="LGG311" s="18"/>
      <c r="LGH311" s="18"/>
      <c r="LGI311" s="18"/>
      <c r="LGJ311" s="18"/>
      <c r="LGK311" s="18"/>
      <c r="LGL311" s="18"/>
      <c r="LGM311" s="18"/>
      <c r="LGN311" s="18"/>
      <c r="LGO311" s="18"/>
      <c r="LGP311" s="18"/>
      <c r="LGQ311" s="18"/>
      <c r="LGR311" s="18"/>
      <c r="LGS311" s="18"/>
      <c r="LGT311" s="18"/>
      <c r="LGU311" s="18"/>
      <c r="LGV311" s="18"/>
      <c r="LGW311" s="18"/>
      <c r="LGX311" s="18"/>
      <c r="LGY311" s="18"/>
      <c r="LGZ311" s="18"/>
      <c r="LHA311" s="18"/>
      <c r="LHB311" s="18"/>
      <c r="LHC311" s="18"/>
      <c r="LHD311" s="18"/>
      <c r="LHE311" s="18"/>
      <c r="LHF311" s="18"/>
      <c r="LHG311" s="18"/>
      <c r="LHH311" s="18"/>
      <c r="LHI311" s="18"/>
      <c r="LHJ311" s="18"/>
      <c r="LHK311" s="18"/>
      <c r="LHL311" s="18"/>
      <c r="LHM311" s="18"/>
      <c r="LHN311" s="18"/>
      <c r="LHO311" s="18"/>
      <c r="LHP311" s="18"/>
      <c r="LHQ311" s="18"/>
      <c r="LHR311" s="18"/>
      <c r="LHS311" s="18"/>
      <c r="LHT311" s="18"/>
      <c r="LHU311" s="18"/>
      <c r="LHV311" s="18"/>
      <c r="LHW311" s="18"/>
      <c r="LHX311" s="18"/>
      <c r="LHY311" s="18"/>
      <c r="LHZ311" s="18"/>
      <c r="LIA311" s="18"/>
      <c r="LIB311" s="18"/>
      <c r="LIC311" s="18"/>
      <c r="LID311" s="18"/>
      <c r="LIE311" s="18"/>
      <c r="LIF311" s="18"/>
      <c r="LIG311" s="18"/>
      <c r="LIH311" s="18"/>
      <c r="LII311" s="18"/>
      <c r="LIJ311" s="18"/>
      <c r="LIK311" s="18"/>
      <c r="LIL311" s="18"/>
      <c r="LIM311" s="18"/>
      <c r="LIN311" s="18"/>
      <c r="LIO311" s="18"/>
      <c r="LIP311" s="18"/>
      <c r="LIQ311" s="18"/>
      <c r="LIR311" s="18"/>
      <c r="LIS311" s="18"/>
      <c r="LIT311" s="18"/>
      <c r="LIU311" s="18"/>
      <c r="LIV311" s="18"/>
      <c r="LIW311" s="18"/>
      <c r="LIX311" s="18"/>
      <c r="LIY311" s="18"/>
      <c r="LIZ311" s="18"/>
      <c r="LJA311" s="18"/>
      <c r="LJB311" s="18"/>
      <c r="LJC311" s="18"/>
      <c r="LJD311" s="18"/>
      <c r="LJE311" s="18"/>
      <c r="LJF311" s="18"/>
      <c r="LJG311" s="18"/>
      <c r="LJH311" s="18"/>
      <c r="LJI311" s="18"/>
      <c r="LJJ311" s="18"/>
      <c r="LJK311" s="18"/>
      <c r="LJL311" s="18"/>
      <c r="LJM311" s="18"/>
      <c r="LJN311" s="18"/>
      <c r="LJO311" s="18"/>
      <c r="LJP311" s="18"/>
      <c r="LJQ311" s="18"/>
      <c r="LJR311" s="18"/>
      <c r="LJS311" s="18"/>
      <c r="LJT311" s="18"/>
      <c r="LJU311" s="18"/>
      <c r="LJV311" s="18"/>
      <c r="LJW311" s="18"/>
      <c r="LJX311" s="18"/>
      <c r="LJY311" s="18"/>
      <c r="LJZ311" s="18"/>
      <c r="LKA311" s="18"/>
      <c r="LKB311" s="18"/>
      <c r="LKC311" s="18"/>
      <c r="LKD311" s="18"/>
      <c r="LKE311" s="18"/>
      <c r="LKF311" s="18"/>
      <c r="LKG311" s="18"/>
      <c r="LKH311" s="18"/>
      <c r="LKI311" s="18"/>
      <c r="LKJ311" s="18"/>
      <c r="LKK311" s="18"/>
      <c r="LKL311" s="18"/>
      <c r="LKM311" s="18"/>
      <c r="LKN311" s="18"/>
      <c r="LKO311" s="18"/>
      <c r="LKP311" s="18"/>
      <c r="LKQ311" s="18"/>
      <c r="LKR311" s="18"/>
      <c r="LKS311" s="18"/>
      <c r="LKT311" s="18"/>
      <c r="LKU311" s="18"/>
      <c r="LKV311" s="18"/>
      <c r="LKW311" s="18"/>
      <c r="LKX311" s="18"/>
      <c r="LKY311" s="18"/>
      <c r="LKZ311" s="18"/>
      <c r="LLA311" s="18"/>
      <c r="LLB311" s="18"/>
      <c r="LLC311" s="18"/>
      <c r="LLD311" s="18"/>
      <c r="LLE311" s="18"/>
      <c r="LLF311" s="18"/>
      <c r="LLG311" s="18"/>
      <c r="LLH311" s="18"/>
      <c r="LLI311" s="18"/>
      <c r="LLJ311" s="18"/>
      <c r="LLK311" s="18"/>
      <c r="LLL311" s="18"/>
      <c r="LLM311" s="18"/>
      <c r="LLN311" s="18"/>
      <c r="LLO311" s="18"/>
      <c r="LLP311" s="18"/>
      <c r="LLQ311" s="18"/>
      <c r="LLR311" s="18"/>
      <c r="LLS311" s="18"/>
      <c r="LLT311" s="18"/>
      <c r="LLU311" s="18"/>
      <c r="LLV311" s="18"/>
      <c r="LLW311" s="18"/>
      <c r="LLX311" s="18"/>
      <c r="LLY311" s="18"/>
      <c r="LLZ311" s="18"/>
      <c r="LMA311" s="18"/>
      <c r="LMB311" s="18"/>
      <c r="LMC311" s="18"/>
      <c r="LMD311" s="18"/>
      <c r="LME311" s="18"/>
      <c r="LMF311" s="18"/>
      <c r="LMG311" s="18"/>
      <c r="LMH311" s="18"/>
      <c r="LMI311" s="18"/>
      <c r="LMJ311" s="18"/>
      <c r="LMK311" s="18"/>
      <c r="LML311" s="18"/>
      <c r="LMM311" s="18"/>
      <c r="LMN311" s="18"/>
      <c r="LMO311" s="18"/>
      <c r="LMP311" s="18"/>
      <c r="LMQ311" s="18"/>
      <c r="LMR311" s="18"/>
      <c r="LMS311" s="18"/>
      <c r="LMT311" s="18"/>
      <c r="LMU311" s="18"/>
      <c r="LMV311" s="18"/>
      <c r="LMW311" s="18"/>
      <c r="LMX311" s="18"/>
      <c r="LMY311" s="18"/>
      <c r="LMZ311" s="18"/>
      <c r="LNA311" s="18"/>
      <c r="LNB311" s="18"/>
      <c r="LNC311" s="18"/>
      <c r="LND311" s="18"/>
      <c r="LNE311" s="18"/>
      <c r="LNF311" s="18"/>
      <c r="LNG311" s="18"/>
      <c r="LNH311" s="18"/>
      <c r="LNI311" s="18"/>
      <c r="LNJ311" s="18"/>
      <c r="LNK311" s="18"/>
      <c r="LNL311" s="18"/>
      <c r="LNM311" s="18"/>
      <c r="LNN311" s="18"/>
      <c r="LNO311" s="18"/>
      <c r="LNP311" s="18"/>
      <c r="LNQ311" s="18"/>
      <c r="LNR311" s="18"/>
      <c r="LNS311" s="18"/>
      <c r="LNT311" s="18"/>
      <c r="LNU311" s="18"/>
      <c r="LNV311" s="18"/>
      <c r="LNW311" s="18"/>
      <c r="LNX311" s="18"/>
      <c r="LNY311" s="18"/>
      <c r="LNZ311" s="18"/>
      <c r="LOA311" s="18"/>
      <c r="LOB311" s="18"/>
      <c r="LOC311" s="18"/>
      <c r="LOD311" s="18"/>
      <c r="LOE311" s="18"/>
      <c r="LOF311" s="18"/>
      <c r="LOG311" s="18"/>
      <c r="LOH311" s="18"/>
      <c r="LOI311" s="18"/>
      <c r="LOJ311" s="18"/>
      <c r="LOK311" s="18"/>
      <c r="LOL311" s="18"/>
      <c r="LOM311" s="18"/>
      <c r="LON311" s="18"/>
      <c r="LOO311" s="18"/>
      <c r="LOP311" s="18"/>
      <c r="LOQ311" s="18"/>
      <c r="LOR311" s="18"/>
      <c r="LOS311" s="18"/>
      <c r="LOT311" s="18"/>
      <c r="LOU311" s="18"/>
      <c r="LOV311" s="18"/>
      <c r="LOW311" s="18"/>
      <c r="LOX311" s="18"/>
      <c r="LOY311" s="18"/>
      <c r="LOZ311" s="18"/>
      <c r="LPA311" s="18"/>
      <c r="LPB311" s="18"/>
      <c r="LPC311" s="18"/>
      <c r="LPD311" s="18"/>
      <c r="LPE311" s="18"/>
      <c r="LPF311" s="18"/>
      <c r="LPG311" s="18"/>
      <c r="LPH311" s="18"/>
      <c r="LPI311" s="18"/>
      <c r="LPJ311" s="18"/>
      <c r="LPK311" s="18"/>
      <c r="LPL311" s="18"/>
      <c r="LPM311" s="18"/>
      <c r="LPN311" s="18"/>
      <c r="LPO311" s="18"/>
      <c r="LPP311" s="18"/>
      <c r="LPQ311" s="18"/>
      <c r="LPR311" s="18"/>
      <c r="LPS311" s="18"/>
      <c r="LPT311" s="18"/>
      <c r="LPU311" s="18"/>
      <c r="LPV311" s="18"/>
      <c r="LPW311" s="18"/>
      <c r="LPX311" s="18"/>
      <c r="LPY311" s="18"/>
      <c r="LPZ311" s="18"/>
      <c r="LQA311" s="18"/>
      <c r="LQB311" s="18"/>
      <c r="LQC311" s="18"/>
      <c r="LQD311" s="18"/>
      <c r="LQE311" s="18"/>
      <c r="LQF311" s="18"/>
      <c r="LQG311" s="18"/>
      <c r="LQH311" s="18"/>
      <c r="LQI311" s="18"/>
      <c r="LQJ311" s="18"/>
      <c r="LQK311" s="18"/>
      <c r="LQL311" s="18"/>
      <c r="LQM311" s="18"/>
      <c r="LQN311" s="18"/>
      <c r="LQO311" s="18"/>
      <c r="LQP311" s="18"/>
      <c r="LQQ311" s="18"/>
      <c r="LQR311" s="18"/>
      <c r="LQS311" s="18"/>
      <c r="LQT311" s="18"/>
      <c r="LQU311" s="18"/>
      <c r="LQV311" s="18"/>
      <c r="LQW311" s="18"/>
      <c r="LQX311" s="18"/>
      <c r="LQY311" s="18"/>
      <c r="LQZ311" s="18"/>
      <c r="LRA311" s="18"/>
      <c r="LRB311" s="18"/>
      <c r="LRC311" s="18"/>
      <c r="LRD311" s="18"/>
      <c r="LRE311" s="18"/>
      <c r="LRF311" s="18"/>
      <c r="LRG311" s="18"/>
      <c r="LRH311" s="18"/>
      <c r="LRI311" s="18"/>
      <c r="LRJ311" s="18"/>
      <c r="LRK311" s="18"/>
      <c r="LRL311" s="18"/>
      <c r="LRM311" s="18"/>
      <c r="LRN311" s="18"/>
      <c r="LRO311" s="18"/>
      <c r="LRP311" s="18"/>
      <c r="LRQ311" s="18"/>
      <c r="LRR311" s="18"/>
      <c r="LRS311" s="18"/>
      <c r="LRT311" s="18"/>
      <c r="LRU311" s="18"/>
      <c r="LRV311" s="18"/>
      <c r="LRW311" s="18"/>
      <c r="LRX311" s="18"/>
      <c r="LRY311" s="18"/>
      <c r="LRZ311" s="18"/>
      <c r="LSA311" s="18"/>
      <c r="LSB311" s="18"/>
      <c r="LSC311" s="18"/>
      <c r="LSD311" s="18"/>
      <c r="LSE311" s="18"/>
      <c r="LSF311" s="18"/>
      <c r="LSG311" s="18"/>
      <c r="LSH311" s="18"/>
      <c r="LSI311" s="18"/>
      <c r="LSJ311" s="18"/>
      <c r="LSK311" s="18"/>
      <c r="LSL311" s="18"/>
      <c r="LSM311" s="18"/>
      <c r="LSN311" s="18"/>
      <c r="LSO311" s="18"/>
      <c r="LSP311" s="18"/>
      <c r="LSQ311" s="18"/>
      <c r="LSR311" s="18"/>
      <c r="LSS311" s="18"/>
      <c r="LST311" s="18"/>
      <c r="LSU311" s="18"/>
      <c r="LSV311" s="18"/>
      <c r="LSW311" s="18"/>
      <c r="LSX311" s="18"/>
      <c r="LSY311" s="18"/>
      <c r="LSZ311" s="18"/>
      <c r="LTA311" s="18"/>
      <c r="LTB311" s="18"/>
      <c r="LTC311" s="18"/>
      <c r="LTD311" s="18"/>
      <c r="LTE311" s="18"/>
      <c r="LTF311" s="18"/>
      <c r="LTG311" s="18"/>
      <c r="LTH311" s="18"/>
      <c r="LTI311" s="18"/>
      <c r="LTJ311" s="18"/>
      <c r="LTK311" s="18"/>
      <c r="LTL311" s="18"/>
      <c r="LTM311" s="18"/>
      <c r="LTN311" s="18"/>
      <c r="LTO311" s="18"/>
      <c r="LTP311" s="18"/>
      <c r="LTQ311" s="18"/>
      <c r="LTR311" s="18"/>
      <c r="LTS311" s="18"/>
      <c r="LTT311" s="18"/>
      <c r="LTU311" s="18"/>
      <c r="LTV311" s="18"/>
      <c r="LTW311" s="18"/>
      <c r="LTX311" s="18"/>
      <c r="LTY311" s="18"/>
      <c r="LTZ311" s="18"/>
      <c r="LUA311" s="18"/>
      <c r="LUB311" s="18"/>
      <c r="LUC311" s="18"/>
      <c r="LUD311" s="18"/>
      <c r="LUE311" s="18"/>
      <c r="LUF311" s="18"/>
      <c r="LUG311" s="18"/>
      <c r="LUH311" s="18"/>
      <c r="LUI311" s="18"/>
      <c r="LUJ311" s="18"/>
      <c r="LUK311" s="18"/>
      <c r="LUL311" s="18"/>
      <c r="LUM311" s="18"/>
      <c r="LUN311" s="18"/>
      <c r="LUO311" s="18"/>
      <c r="LUP311" s="18"/>
      <c r="LUQ311" s="18"/>
      <c r="LUR311" s="18"/>
      <c r="LUS311" s="18"/>
      <c r="LUT311" s="18"/>
      <c r="LUU311" s="18"/>
      <c r="LUV311" s="18"/>
      <c r="LUW311" s="18"/>
      <c r="LUX311" s="18"/>
      <c r="LUY311" s="18"/>
      <c r="LUZ311" s="18"/>
      <c r="LVA311" s="18"/>
      <c r="LVB311" s="18"/>
      <c r="LVC311" s="18"/>
      <c r="LVD311" s="18"/>
      <c r="LVE311" s="18"/>
      <c r="LVF311" s="18"/>
      <c r="LVG311" s="18"/>
      <c r="LVH311" s="18"/>
      <c r="LVI311" s="18"/>
      <c r="LVJ311" s="18"/>
      <c r="LVK311" s="18"/>
      <c r="LVL311" s="18"/>
      <c r="LVM311" s="18"/>
      <c r="LVN311" s="18"/>
      <c r="LVO311" s="18"/>
      <c r="LVP311" s="18"/>
      <c r="LVQ311" s="18"/>
      <c r="LVR311" s="18"/>
      <c r="LVS311" s="18"/>
      <c r="LVT311" s="18"/>
      <c r="LVU311" s="18"/>
      <c r="LVV311" s="18"/>
      <c r="LVW311" s="18"/>
      <c r="LVX311" s="18"/>
      <c r="LVY311" s="18"/>
      <c r="LVZ311" s="18"/>
      <c r="LWA311" s="18"/>
      <c r="LWB311" s="18"/>
      <c r="LWC311" s="18"/>
      <c r="LWD311" s="18"/>
      <c r="LWE311" s="18"/>
      <c r="LWF311" s="18"/>
      <c r="LWG311" s="18"/>
      <c r="LWH311" s="18"/>
      <c r="LWI311" s="18"/>
      <c r="LWJ311" s="18"/>
      <c r="LWK311" s="18"/>
      <c r="LWL311" s="18"/>
      <c r="LWM311" s="18"/>
      <c r="LWN311" s="18"/>
      <c r="LWO311" s="18"/>
      <c r="LWP311" s="18"/>
      <c r="LWQ311" s="18"/>
      <c r="LWR311" s="18"/>
      <c r="LWS311" s="18"/>
      <c r="LWT311" s="18"/>
      <c r="LWU311" s="18"/>
      <c r="LWV311" s="18"/>
      <c r="LWW311" s="18"/>
      <c r="LWX311" s="18"/>
      <c r="LWY311" s="18"/>
      <c r="LWZ311" s="18"/>
      <c r="LXA311" s="18"/>
      <c r="LXB311" s="18"/>
      <c r="LXC311" s="18"/>
      <c r="LXD311" s="18"/>
      <c r="LXE311" s="18"/>
      <c r="LXF311" s="18"/>
      <c r="LXG311" s="18"/>
      <c r="LXH311" s="18"/>
      <c r="LXI311" s="18"/>
      <c r="LXJ311" s="18"/>
      <c r="LXK311" s="18"/>
      <c r="LXL311" s="18"/>
      <c r="LXM311" s="18"/>
      <c r="LXN311" s="18"/>
      <c r="LXO311" s="18"/>
      <c r="LXP311" s="18"/>
      <c r="LXQ311" s="18"/>
      <c r="LXR311" s="18"/>
      <c r="LXS311" s="18"/>
      <c r="LXT311" s="18"/>
      <c r="LXU311" s="18"/>
      <c r="LXV311" s="18"/>
      <c r="LXW311" s="18"/>
      <c r="LXX311" s="18"/>
      <c r="LXY311" s="18"/>
      <c r="LXZ311" s="18"/>
      <c r="LYA311" s="18"/>
      <c r="LYB311" s="18"/>
      <c r="LYC311" s="18"/>
      <c r="LYD311" s="18"/>
      <c r="LYE311" s="18"/>
      <c r="LYF311" s="18"/>
      <c r="LYG311" s="18"/>
      <c r="LYH311" s="18"/>
      <c r="LYI311" s="18"/>
      <c r="LYJ311" s="18"/>
      <c r="LYK311" s="18"/>
      <c r="LYL311" s="18"/>
      <c r="LYM311" s="18"/>
      <c r="LYN311" s="18"/>
      <c r="LYO311" s="18"/>
      <c r="LYP311" s="18"/>
      <c r="LYQ311" s="18"/>
      <c r="LYR311" s="18"/>
      <c r="LYS311" s="18"/>
      <c r="LYT311" s="18"/>
      <c r="LYU311" s="18"/>
      <c r="LYV311" s="18"/>
      <c r="LYW311" s="18"/>
      <c r="LYX311" s="18"/>
      <c r="LYY311" s="18"/>
      <c r="LYZ311" s="18"/>
      <c r="LZA311" s="18"/>
      <c r="LZB311" s="18"/>
      <c r="LZC311" s="18"/>
      <c r="LZD311" s="18"/>
      <c r="LZE311" s="18"/>
      <c r="LZF311" s="18"/>
      <c r="LZG311" s="18"/>
      <c r="LZH311" s="18"/>
      <c r="LZI311" s="18"/>
      <c r="LZJ311" s="18"/>
      <c r="LZK311" s="18"/>
      <c r="LZL311" s="18"/>
      <c r="LZM311" s="18"/>
      <c r="LZN311" s="18"/>
      <c r="LZO311" s="18"/>
      <c r="LZP311" s="18"/>
      <c r="LZQ311" s="18"/>
      <c r="LZR311" s="18"/>
      <c r="LZS311" s="18"/>
      <c r="LZT311" s="18"/>
      <c r="LZU311" s="18"/>
      <c r="LZV311" s="18"/>
      <c r="LZW311" s="18"/>
      <c r="LZX311" s="18"/>
      <c r="LZY311" s="18"/>
      <c r="LZZ311" s="18"/>
      <c r="MAA311" s="18"/>
      <c r="MAB311" s="18"/>
      <c r="MAC311" s="18"/>
      <c r="MAD311" s="18"/>
      <c r="MAE311" s="18"/>
      <c r="MAF311" s="18"/>
      <c r="MAG311" s="18"/>
      <c r="MAH311" s="18"/>
      <c r="MAI311" s="18"/>
      <c r="MAJ311" s="18"/>
      <c r="MAK311" s="18"/>
      <c r="MAL311" s="18"/>
      <c r="MAM311" s="18"/>
      <c r="MAN311" s="18"/>
      <c r="MAO311" s="18"/>
      <c r="MAP311" s="18"/>
      <c r="MAQ311" s="18"/>
      <c r="MAR311" s="18"/>
      <c r="MAS311" s="18"/>
      <c r="MAT311" s="18"/>
      <c r="MAU311" s="18"/>
      <c r="MAV311" s="18"/>
      <c r="MAW311" s="18"/>
      <c r="MAX311" s="18"/>
      <c r="MAY311" s="18"/>
      <c r="MAZ311" s="18"/>
      <c r="MBA311" s="18"/>
      <c r="MBB311" s="18"/>
      <c r="MBC311" s="18"/>
      <c r="MBD311" s="18"/>
      <c r="MBE311" s="18"/>
      <c r="MBF311" s="18"/>
      <c r="MBG311" s="18"/>
      <c r="MBH311" s="18"/>
      <c r="MBI311" s="18"/>
      <c r="MBJ311" s="18"/>
      <c r="MBK311" s="18"/>
      <c r="MBL311" s="18"/>
      <c r="MBM311" s="18"/>
      <c r="MBN311" s="18"/>
      <c r="MBO311" s="18"/>
      <c r="MBP311" s="18"/>
      <c r="MBQ311" s="18"/>
      <c r="MBR311" s="18"/>
      <c r="MBS311" s="18"/>
      <c r="MBT311" s="18"/>
      <c r="MBU311" s="18"/>
      <c r="MBV311" s="18"/>
      <c r="MBW311" s="18"/>
      <c r="MBX311" s="18"/>
      <c r="MBY311" s="18"/>
      <c r="MBZ311" s="18"/>
      <c r="MCA311" s="18"/>
      <c r="MCB311" s="18"/>
      <c r="MCC311" s="18"/>
      <c r="MCD311" s="18"/>
      <c r="MCE311" s="18"/>
      <c r="MCF311" s="18"/>
      <c r="MCG311" s="18"/>
      <c r="MCH311" s="18"/>
      <c r="MCI311" s="18"/>
      <c r="MCJ311" s="18"/>
      <c r="MCK311" s="18"/>
      <c r="MCL311" s="18"/>
      <c r="MCM311" s="18"/>
      <c r="MCN311" s="18"/>
      <c r="MCO311" s="18"/>
      <c r="MCP311" s="18"/>
      <c r="MCQ311" s="18"/>
      <c r="MCR311" s="18"/>
      <c r="MCS311" s="18"/>
      <c r="MCT311" s="18"/>
      <c r="MCU311" s="18"/>
      <c r="MCV311" s="18"/>
      <c r="MCW311" s="18"/>
      <c r="MCX311" s="18"/>
      <c r="MCY311" s="18"/>
      <c r="MCZ311" s="18"/>
      <c r="MDA311" s="18"/>
      <c r="MDB311" s="18"/>
      <c r="MDC311" s="18"/>
      <c r="MDD311" s="18"/>
      <c r="MDE311" s="18"/>
      <c r="MDF311" s="18"/>
      <c r="MDG311" s="18"/>
      <c r="MDH311" s="18"/>
      <c r="MDI311" s="18"/>
      <c r="MDJ311" s="18"/>
      <c r="MDK311" s="18"/>
      <c r="MDL311" s="18"/>
      <c r="MDM311" s="18"/>
      <c r="MDN311" s="18"/>
      <c r="MDO311" s="18"/>
      <c r="MDP311" s="18"/>
      <c r="MDQ311" s="18"/>
      <c r="MDR311" s="18"/>
      <c r="MDS311" s="18"/>
      <c r="MDT311" s="18"/>
      <c r="MDU311" s="18"/>
      <c r="MDV311" s="18"/>
      <c r="MDW311" s="18"/>
      <c r="MDX311" s="18"/>
      <c r="MDY311" s="18"/>
      <c r="MDZ311" s="18"/>
      <c r="MEA311" s="18"/>
      <c r="MEB311" s="18"/>
      <c r="MEC311" s="18"/>
      <c r="MED311" s="18"/>
      <c r="MEE311" s="18"/>
      <c r="MEF311" s="18"/>
      <c r="MEG311" s="18"/>
      <c r="MEH311" s="18"/>
      <c r="MEI311" s="18"/>
      <c r="MEJ311" s="18"/>
      <c r="MEK311" s="18"/>
      <c r="MEL311" s="18"/>
      <c r="MEM311" s="18"/>
      <c r="MEN311" s="18"/>
      <c r="MEO311" s="18"/>
      <c r="MEP311" s="18"/>
      <c r="MEQ311" s="18"/>
      <c r="MER311" s="18"/>
      <c r="MES311" s="18"/>
      <c r="MET311" s="18"/>
      <c r="MEU311" s="18"/>
      <c r="MEV311" s="18"/>
      <c r="MEW311" s="18"/>
      <c r="MEX311" s="18"/>
      <c r="MEY311" s="18"/>
      <c r="MEZ311" s="18"/>
      <c r="MFA311" s="18"/>
      <c r="MFB311" s="18"/>
      <c r="MFC311" s="18"/>
      <c r="MFD311" s="18"/>
      <c r="MFE311" s="18"/>
      <c r="MFF311" s="18"/>
      <c r="MFG311" s="18"/>
      <c r="MFH311" s="18"/>
      <c r="MFI311" s="18"/>
      <c r="MFJ311" s="18"/>
      <c r="MFK311" s="18"/>
      <c r="MFL311" s="18"/>
      <c r="MFM311" s="18"/>
      <c r="MFN311" s="18"/>
      <c r="MFO311" s="18"/>
      <c r="MFP311" s="18"/>
      <c r="MFQ311" s="18"/>
      <c r="MFR311" s="18"/>
      <c r="MFS311" s="18"/>
      <c r="MFT311" s="18"/>
      <c r="MFU311" s="18"/>
      <c r="MFV311" s="18"/>
      <c r="MFW311" s="18"/>
      <c r="MFX311" s="18"/>
      <c r="MFY311" s="18"/>
      <c r="MFZ311" s="18"/>
      <c r="MGA311" s="18"/>
      <c r="MGB311" s="18"/>
      <c r="MGC311" s="18"/>
      <c r="MGD311" s="18"/>
      <c r="MGE311" s="18"/>
      <c r="MGF311" s="18"/>
      <c r="MGG311" s="18"/>
      <c r="MGH311" s="18"/>
      <c r="MGI311" s="18"/>
      <c r="MGJ311" s="18"/>
      <c r="MGK311" s="18"/>
      <c r="MGL311" s="18"/>
      <c r="MGM311" s="18"/>
      <c r="MGN311" s="18"/>
      <c r="MGO311" s="18"/>
      <c r="MGP311" s="18"/>
      <c r="MGQ311" s="18"/>
      <c r="MGR311" s="18"/>
      <c r="MGS311" s="18"/>
      <c r="MGT311" s="18"/>
      <c r="MGU311" s="18"/>
      <c r="MGV311" s="18"/>
      <c r="MGW311" s="18"/>
      <c r="MGX311" s="18"/>
      <c r="MGY311" s="18"/>
      <c r="MGZ311" s="18"/>
      <c r="MHA311" s="18"/>
      <c r="MHB311" s="18"/>
      <c r="MHC311" s="18"/>
      <c r="MHD311" s="18"/>
      <c r="MHE311" s="18"/>
      <c r="MHF311" s="18"/>
      <c r="MHG311" s="18"/>
      <c r="MHH311" s="18"/>
      <c r="MHI311" s="18"/>
      <c r="MHJ311" s="18"/>
      <c r="MHK311" s="18"/>
      <c r="MHL311" s="18"/>
      <c r="MHM311" s="18"/>
      <c r="MHN311" s="18"/>
      <c r="MHO311" s="18"/>
      <c r="MHP311" s="18"/>
      <c r="MHQ311" s="18"/>
      <c r="MHR311" s="18"/>
      <c r="MHS311" s="18"/>
      <c r="MHT311" s="18"/>
      <c r="MHU311" s="18"/>
      <c r="MHV311" s="18"/>
      <c r="MHW311" s="18"/>
      <c r="MHX311" s="18"/>
      <c r="MHY311" s="18"/>
      <c r="MHZ311" s="18"/>
      <c r="MIA311" s="18"/>
      <c r="MIB311" s="18"/>
      <c r="MIC311" s="18"/>
      <c r="MID311" s="18"/>
      <c r="MIE311" s="18"/>
      <c r="MIF311" s="18"/>
      <c r="MIG311" s="18"/>
      <c r="MIH311" s="18"/>
      <c r="MII311" s="18"/>
      <c r="MIJ311" s="18"/>
      <c r="MIK311" s="18"/>
      <c r="MIL311" s="18"/>
      <c r="MIM311" s="18"/>
      <c r="MIN311" s="18"/>
      <c r="MIO311" s="18"/>
      <c r="MIP311" s="18"/>
      <c r="MIQ311" s="18"/>
      <c r="MIR311" s="18"/>
      <c r="MIS311" s="18"/>
      <c r="MIT311" s="18"/>
      <c r="MIU311" s="18"/>
      <c r="MIV311" s="18"/>
      <c r="MIW311" s="18"/>
      <c r="MIX311" s="18"/>
      <c r="MIY311" s="18"/>
      <c r="MIZ311" s="18"/>
      <c r="MJA311" s="18"/>
      <c r="MJB311" s="18"/>
      <c r="MJC311" s="18"/>
      <c r="MJD311" s="18"/>
      <c r="MJE311" s="18"/>
      <c r="MJF311" s="18"/>
      <c r="MJG311" s="18"/>
      <c r="MJH311" s="18"/>
      <c r="MJI311" s="18"/>
      <c r="MJJ311" s="18"/>
      <c r="MJK311" s="18"/>
      <c r="MJL311" s="18"/>
      <c r="MJM311" s="18"/>
      <c r="MJN311" s="18"/>
      <c r="MJO311" s="18"/>
      <c r="MJP311" s="18"/>
      <c r="MJQ311" s="18"/>
      <c r="MJR311" s="18"/>
      <c r="MJS311" s="18"/>
      <c r="MJT311" s="18"/>
      <c r="MJU311" s="18"/>
      <c r="MJV311" s="18"/>
      <c r="MJW311" s="18"/>
      <c r="MJX311" s="18"/>
      <c r="MJY311" s="18"/>
      <c r="MJZ311" s="18"/>
      <c r="MKA311" s="18"/>
      <c r="MKB311" s="18"/>
      <c r="MKC311" s="18"/>
      <c r="MKD311" s="18"/>
      <c r="MKE311" s="18"/>
      <c r="MKF311" s="18"/>
      <c r="MKG311" s="18"/>
      <c r="MKH311" s="18"/>
      <c r="MKI311" s="18"/>
      <c r="MKJ311" s="18"/>
      <c r="MKK311" s="18"/>
      <c r="MKL311" s="18"/>
      <c r="MKM311" s="18"/>
      <c r="MKN311" s="18"/>
      <c r="MKO311" s="18"/>
      <c r="MKP311" s="18"/>
      <c r="MKQ311" s="18"/>
      <c r="MKR311" s="18"/>
      <c r="MKS311" s="18"/>
      <c r="MKT311" s="18"/>
      <c r="MKU311" s="18"/>
      <c r="MKV311" s="18"/>
      <c r="MKW311" s="18"/>
      <c r="MKX311" s="18"/>
      <c r="MKY311" s="18"/>
      <c r="MKZ311" s="18"/>
      <c r="MLA311" s="18"/>
      <c r="MLB311" s="18"/>
      <c r="MLC311" s="18"/>
      <c r="MLD311" s="18"/>
      <c r="MLE311" s="18"/>
      <c r="MLF311" s="18"/>
      <c r="MLG311" s="18"/>
      <c r="MLH311" s="18"/>
      <c r="MLI311" s="18"/>
      <c r="MLJ311" s="18"/>
      <c r="MLK311" s="18"/>
      <c r="MLL311" s="18"/>
      <c r="MLM311" s="18"/>
      <c r="MLN311" s="18"/>
      <c r="MLO311" s="18"/>
      <c r="MLP311" s="18"/>
      <c r="MLQ311" s="18"/>
      <c r="MLR311" s="18"/>
      <c r="MLS311" s="18"/>
      <c r="MLT311" s="18"/>
      <c r="MLU311" s="18"/>
      <c r="MLV311" s="18"/>
      <c r="MLW311" s="18"/>
      <c r="MLX311" s="18"/>
      <c r="MLY311" s="18"/>
      <c r="MLZ311" s="18"/>
      <c r="MMA311" s="18"/>
      <c r="MMB311" s="18"/>
      <c r="MMC311" s="18"/>
      <c r="MMD311" s="18"/>
      <c r="MME311" s="18"/>
      <c r="MMF311" s="18"/>
      <c r="MMG311" s="18"/>
      <c r="MMH311" s="18"/>
      <c r="MMI311" s="18"/>
      <c r="MMJ311" s="18"/>
      <c r="MMK311" s="18"/>
      <c r="MML311" s="18"/>
      <c r="MMM311" s="18"/>
      <c r="MMN311" s="18"/>
      <c r="MMO311" s="18"/>
      <c r="MMP311" s="18"/>
      <c r="MMQ311" s="18"/>
      <c r="MMR311" s="18"/>
      <c r="MMS311" s="18"/>
      <c r="MMT311" s="18"/>
      <c r="MMU311" s="18"/>
      <c r="MMV311" s="18"/>
      <c r="MMW311" s="18"/>
      <c r="MMX311" s="18"/>
      <c r="MMY311" s="18"/>
      <c r="MMZ311" s="18"/>
      <c r="MNA311" s="18"/>
      <c r="MNB311" s="18"/>
      <c r="MNC311" s="18"/>
      <c r="MND311" s="18"/>
      <c r="MNE311" s="18"/>
      <c r="MNF311" s="18"/>
      <c r="MNG311" s="18"/>
      <c r="MNH311" s="18"/>
      <c r="MNI311" s="18"/>
      <c r="MNJ311" s="18"/>
      <c r="MNK311" s="18"/>
      <c r="MNL311" s="18"/>
      <c r="MNM311" s="18"/>
      <c r="MNN311" s="18"/>
      <c r="MNO311" s="18"/>
      <c r="MNP311" s="18"/>
      <c r="MNQ311" s="18"/>
      <c r="MNR311" s="18"/>
      <c r="MNS311" s="18"/>
      <c r="MNT311" s="18"/>
      <c r="MNU311" s="18"/>
      <c r="MNV311" s="18"/>
      <c r="MNW311" s="18"/>
      <c r="MNX311" s="18"/>
      <c r="MNY311" s="18"/>
      <c r="MNZ311" s="18"/>
      <c r="MOA311" s="18"/>
      <c r="MOB311" s="18"/>
      <c r="MOC311" s="18"/>
      <c r="MOD311" s="18"/>
      <c r="MOE311" s="18"/>
      <c r="MOF311" s="18"/>
      <c r="MOG311" s="18"/>
      <c r="MOH311" s="18"/>
      <c r="MOI311" s="18"/>
      <c r="MOJ311" s="18"/>
      <c r="MOK311" s="18"/>
      <c r="MOL311" s="18"/>
      <c r="MOM311" s="18"/>
      <c r="MON311" s="18"/>
      <c r="MOO311" s="18"/>
      <c r="MOP311" s="18"/>
      <c r="MOQ311" s="18"/>
      <c r="MOR311" s="18"/>
      <c r="MOS311" s="18"/>
      <c r="MOT311" s="18"/>
      <c r="MOU311" s="18"/>
      <c r="MOV311" s="18"/>
      <c r="MOW311" s="18"/>
      <c r="MOX311" s="18"/>
      <c r="MOY311" s="18"/>
      <c r="MOZ311" s="18"/>
      <c r="MPA311" s="18"/>
      <c r="MPB311" s="18"/>
      <c r="MPC311" s="18"/>
      <c r="MPD311" s="18"/>
      <c r="MPE311" s="18"/>
      <c r="MPF311" s="18"/>
      <c r="MPG311" s="18"/>
      <c r="MPH311" s="18"/>
      <c r="MPI311" s="18"/>
      <c r="MPJ311" s="18"/>
      <c r="MPK311" s="18"/>
      <c r="MPL311" s="18"/>
      <c r="MPM311" s="18"/>
      <c r="MPN311" s="18"/>
      <c r="MPO311" s="18"/>
      <c r="MPP311" s="18"/>
      <c r="MPQ311" s="18"/>
      <c r="MPR311" s="18"/>
      <c r="MPS311" s="18"/>
      <c r="MPT311" s="18"/>
      <c r="MPU311" s="18"/>
      <c r="MPV311" s="18"/>
      <c r="MPW311" s="18"/>
      <c r="MPX311" s="18"/>
      <c r="MPY311" s="18"/>
      <c r="MPZ311" s="18"/>
      <c r="MQA311" s="18"/>
      <c r="MQB311" s="18"/>
      <c r="MQC311" s="18"/>
      <c r="MQD311" s="18"/>
      <c r="MQE311" s="18"/>
      <c r="MQF311" s="18"/>
      <c r="MQG311" s="18"/>
      <c r="MQH311" s="18"/>
      <c r="MQI311" s="18"/>
      <c r="MQJ311" s="18"/>
      <c r="MQK311" s="18"/>
      <c r="MQL311" s="18"/>
      <c r="MQM311" s="18"/>
      <c r="MQN311" s="18"/>
      <c r="MQO311" s="18"/>
      <c r="MQP311" s="18"/>
      <c r="MQQ311" s="18"/>
      <c r="MQR311" s="18"/>
      <c r="MQS311" s="18"/>
      <c r="MQT311" s="18"/>
      <c r="MQU311" s="18"/>
      <c r="MQV311" s="18"/>
      <c r="MQW311" s="18"/>
      <c r="MQX311" s="18"/>
      <c r="MQY311" s="18"/>
      <c r="MQZ311" s="18"/>
      <c r="MRA311" s="18"/>
      <c r="MRB311" s="18"/>
      <c r="MRC311" s="18"/>
      <c r="MRD311" s="18"/>
      <c r="MRE311" s="18"/>
      <c r="MRF311" s="18"/>
      <c r="MRG311" s="18"/>
      <c r="MRH311" s="18"/>
      <c r="MRI311" s="18"/>
      <c r="MRJ311" s="18"/>
      <c r="MRK311" s="18"/>
      <c r="MRL311" s="18"/>
      <c r="MRM311" s="18"/>
      <c r="MRN311" s="18"/>
      <c r="MRO311" s="18"/>
      <c r="MRP311" s="18"/>
      <c r="MRQ311" s="18"/>
      <c r="MRR311" s="18"/>
      <c r="MRS311" s="18"/>
      <c r="MRT311" s="18"/>
      <c r="MRU311" s="18"/>
      <c r="MRV311" s="18"/>
      <c r="MRW311" s="18"/>
      <c r="MRX311" s="18"/>
      <c r="MRY311" s="18"/>
      <c r="MRZ311" s="18"/>
      <c r="MSA311" s="18"/>
      <c r="MSB311" s="18"/>
      <c r="MSC311" s="18"/>
      <c r="MSD311" s="18"/>
      <c r="MSE311" s="18"/>
      <c r="MSF311" s="18"/>
      <c r="MSG311" s="18"/>
      <c r="MSH311" s="18"/>
      <c r="MSI311" s="18"/>
      <c r="MSJ311" s="18"/>
      <c r="MSK311" s="18"/>
      <c r="MSL311" s="18"/>
      <c r="MSM311" s="18"/>
      <c r="MSN311" s="18"/>
      <c r="MSO311" s="18"/>
      <c r="MSP311" s="18"/>
      <c r="MSQ311" s="18"/>
      <c r="MSR311" s="18"/>
      <c r="MSS311" s="18"/>
      <c r="MST311" s="18"/>
      <c r="MSU311" s="18"/>
      <c r="MSV311" s="18"/>
      <c r="MSW311" s="18"/>
      <c r="MSX311" s="18"/>
      <c r="MSY311" s="18"/>
      <c r="MSZ311" s="18"/>
      <c r="MTA311" s="18"/>
      <c r="MTB311" s="18"/>
      <c r="MTC311" s="18"/>
      <c r="MTD311" s="18"/>
      <c r="MTE311" s="18"/>
      <c r="MTF311" s="18"/>
      <c r="MTG311" s="18"/>
      <c r="MTH311" s="18"/>
      <c r="MTI311" s="18"/>
      <c r="MTJ311" s="18"/>
      <c r="MTK311" s="18"/>
      <c r="MTL311" s="18"/>
      <c r="MTM311" s="18"/>
      <c r="MTN311" s="18"/>
      <c r="MTO311" s="18"/>
      <c r="MTP311" s="18"/>
      <c r="MTQ311" s="18"/>
      <c r="MTR311" s="18"/>
      <c r="MTS311" s="18"/>
      <c r="MTT311" s="18"/>
      <c r="MTU311" s="18"/>
      <c r="MTV311" s="18"/>
      <c r="MTW311" s="18"/>
      <c r="MTX311" s="18"/>
      <c r="MTY311" s="18"/>
      <c r="MTZ311" s="18"/>
      <c r="MUA311" s="18"/>
      <c r="MUB311" s="18"/>
      <c r="MUC311" s="18"/>
      <c r="MUD311" s="18"/>
      <c r="MUE311" s="18"/>
      <c r="MUF311" s="18"/>
      <c r="MUG311" s="18"/>
      <c r="MUH311" s="18"/>
      <c r="MUI311" s="18"/>
      <c r="MUJ311" s="18"/>
      <c r="MUK311" s="18"/>
      <c r="MUL311" s="18"/>
      <c r="MUM311" s="18"/>
      <c r="MUN311" s="18"/>
      <c r="MUO311" s="18"/>
      <c r="MUP311" s="18"/>
      <c r="MUQ311" s="18"/>
      <c r="MUR311" s="18"/>
      <c r="MUS311" s="18"/>
      <c r="MUT311" s="18"/>
      <c r="MUU311" s="18"/>
      <c r="MUV311" s="18"/>
      <c r="MUW311" s="18"/>
      <c r="MUX311" s="18"/>
      <c r="MUY311" s="18"/>
      <c r="MUZ311" s="18"/>
      <c r="MVA311" s="18"/>
      <c r="MVB311" s="18"/>
      <c r="MVC311" s="18"/>
      <c r="MVD311" s="18"/>
      <c r="MVE311" s="18"/>
      <c r="MVF311" s="18"/>
      <c r="MVG311" s="18"/>
      <c r="MVH311" s="18"/>
      <c r="MVI311" s="18"/>
      <c r="MVJ311" s="18"/>
      <c r="MVK311" s="18"/>
      <c r="MVL311" s="18"/>
      <c r="MVM311" s="18"/>
      <c r="MVN311" s="18"/>
      <c r="MVO311" s="18"/>
      <c r="MVP311" s="18"/>
      <c r="MVQ311" s="18"/>
      <c r="MVR311" s="18"/>
      <c r="MVS311" s="18"/>
      <c r="MVT311" s="18"/>
      <c r="MVU311" s="18"/>
      <c r="MVV311" s="18"/>
      <c r="MVW311" s="18"/>
      <c r="MVX311" s="18"/>
      <c r="MVY311" s="18"/>
      <c r="MVZ311" s="18"/>
      <c r="MWA311" s="18"/>
      <c r="MWB311" s="18"/>
      <c r="MWC311" s="18"/>
      <c r="MWD311" s="18"/>
      <c r="MWE311" s="18"/>
      <c r="MWF311" s="18"/>
      <c r="MWG311" s="18"/>
      <c r="MWH311" s="18"/>
      <c r="MWI311" s="18"/>
      <c r="MWJ311" s="18"/>
      <c r="MWK311" s="18"/>
      <c r="MWL311" s="18"/>
      <c r="MWM311" s="18"/>
      <c r="MWN311" s="18"/>
      <c r="MWO311" s="18"/>
      <c r="MWP311" s="18"/>
      <c r="MWQ311" s="18"/>
      <c r="MWR311" s="18"/>
      <c r="MWS311" s="18"/>
      <c r="MWT311" s="18"/>
      <c r="MWU311" s="18"/>
      <c r="MWV311" s="18"/>
      <c r="MWW311" s="18"/>
      <c r="MWX311" s="18"/>
      <c r="MWY311" s="18"/>
      <c r="MWZ311" s="18"/>
      <c r="MXA311" s="18"/>
      <c r="MXB311" s="18"/>
      <c r="MXC311" s="18"/>
      <c r="MXD311" s="18"/>
      <c r="MXE311" s="18"/>
      <c r="MXF311" s="18"/>
      <c r="MXG311" s="18"/>
      <c r="MXH311" s="18"/>
      <c r="MXI311" s="18"/>
      <c r="MXJ311" s="18"/>
      <c r="MXK311" s="18"/>
      <c r="MXL311" s="18"/>
      <c r="MXM311" s="18"/>
      <c r="MXN311" s="18"/>
      <c r="MXO311" s="18"/>
      <c r="MXP311" s="18"/>
      <c r="MXQ311" s="18"/>
      <c r="MXR311" s="18"/>
      <c r="MXS311" s="18"/>
      <c r="MXT311" s="18"/>
      <c r="MXU311" s="18"/>
      <c r="MXV311" s="18"/>
      <c r="MXW311" s="18"/>
      <c r="MXX311" s="18"/>
      <c r="MXY311" s="18"/>
      <c r="MXZ311" s="18"/>
      <c r="MYA311" s="18"/>
      <c r="MYB311" s="18"/>
      <c r="MYC311" s="18"/>
      <c r="MYD311" s="18"/>
      <c r="MYE311" s="18"/>
      <c r="MYF311" s="18"/>
      <c r="MYG311" s="18"/>
      <c r="MYH311" s="18"/>
      <c r="MYI311" s="18"/>
      <c r="MYJ311" s="18"/>
      <c r="MYK311" s="18"/>
      <c r="MYL311" s="18"/>
      <c r="MYM311" s="18"/>
      <c r="MYN311" s="18"/>
      <c r="MYO311" s="18"/>
      <c r="MYP311" s="18"/>
      <c r="MYQ311" s="18"/>
      <c r="MYR311" s="18"/>
      <c r="MYS311" s="18"/>
      <c r="MYT311" s="18"/>
      <c r="MYU311" s="18"/>
      <c r="MYV311" s="18"/>
      <c r="MYW311" s="18"/>
      <c r="MYX311" s="18"/>
      <c r="MYY311" s="18"/>
      <c r="MYZ311" s="18"/>
      <c r="MZA311" s="18"/>
      <c r="MZB311" s="18"/>
      <c r="MZC311" s="18"/>
      <c r="MZD311" s="18"/>
      <c r="MZE311" s="18"/>
      <c r="MZF311" s="18"/>
      <c r="MZG311" s="18"/>
      <c r="MZH311" s="18"/>
      <c r="MZI311" s="18"/>
      <c r="MZJ311" s="18"/>
      <c r="MZK311" s="18"/>
      <c r="MZL311" s="18"/>
      <c r="MZM311" s="18"/>
      <c r="MZN311" s="18"/>
      <c r="MZO311" s="18"/>
      <c r="MZP311" s="18"/>
      <c r="MZQ311" s="18"/>
      <c r="MZR311" s="18"/>
      <c r="MZS311" s="18"/>
      <c r="MZT311" s="18"/>
      <c r="MZU311" s="18"/>
      <c r="MZV311" s="18"/>
      <c r="MZW311" s="18"/>
      <c r="MZX311" s="18"/>
      <c r="MZY311" s="18"/>
      <c r="MZZ311" s="18"/>
      <c r="NAA311" s="18"/>
      <c r="NAB311" s="18"/>
      <c r="NAC311" s="18"/>
      <c r="NAD311" s="18"/>
      <c r="NAE311" s="18"/>
      <c r="NAF311" s="18"/>
      <c r="NAG311" s="18"/>
      <c r="NAH311" s="18"/>
      <c r="NAI311" s="18"/>
      <c r="NAJ311" s="18"/>
      <c r="NAK311" s="18"/>
      <c r="NAL311" s="18"/>
      <c r="NAM311" s="18"/>
      <c r="NAN311" s="18"/>
      <c r="NAO311" s="18"/>
      <c r="NAP311" s="18"/>
      <c r="NAQ311" s="18"/>
      <c r="NAR311" s="18"/>
      <c r="NAS311" s="18"/>
      <c r="NAT311" s="18"/>
      <c r="NAU311" s="18"/>
      <c r="NAV311" s="18"/>
      <c r="NAW311" s="18"/>
      <c r="NAX311" s="18"/>
      <c r="NAY311" s="18"/>
      <c r="NAZ311" s="18"/>
      <c r="NBA311" s="18"/>
      <c r="NBB311" s="18"/>
      <c r="NBC311" s="18"/>
      <c r="NBD311" s="18"/>
      <c r="NBE311" s="18"/>
      <c r="NBF311" s="18"/>
      <c r="NBG311" s="18"/>
      <c r="NBH311" s="18"/>
      <c r="NBI311" s="18"/>
      <c r="NBJ311" s="18"/>
      <c r="NBK311" s="18"/>
      <c r="NBL311" s="18"/>
      <c r="NBM311" s="18"/>
      <c r="NBN311" s="18"/>
      <c r="NBO311" s="18"/>
      <c r="NBP311" s="18"/>
      <c r="NBQ311" s="18"/>
      <c r="NBR311" s="18"/>
      <c r="NBS311" s="18"/>
      <c r="NBT311" s="18"/>
      <c r="NBU311" s="18"/>
      <c r="NBV311" s="18"/>
      <c r="NBW311" s="18"/>
      <c r="NBX311" s="18"/>
      <c r="NBY311" s="18"/>
      <c r="NBZ311" s="18"/>
      <c r="NCA311" s="18"/>
      <c r="NCB311" s="18"/>
      <c r="NCC311" s="18"/>
      <c r="NCD311" s="18"/>
      <c r="NCE311" s="18"/>
      <c r="NCF311" s="18"/>
      <c r="NCG311" s="18"/>
      <c r="NCH311" s="18"/>
      <c r="NCI311" s="18"/>
      <c r="NCJ311" s="18"/>
      <c r="NCK311" s="18"/>
      <c r="NCL311" s="18"/>
      <c r="NCM311" s="18"/>
      <c r="NCN311" s="18"/>
      <c r="NCO311" s="18"/>
      <c r="NCP311" s="18"/>
      <c r="NCQ311" s="18"/>
      <c r="NCR311" s="18"/>
      <c r="NCS311" s="18"/>
      <c r="NCT311" s="18"/>
      <c r="NCU311" s="18"/>
      <c r="NCV311" s="18"/>
      <c r="NCW311" s="18"/>
      <c r="NCX311" s="18"/>
      <c r="NCY311" s="18"/>
      <c r="NCZ311" s="18"/>
      <c r="NDA311" s="18"/>
      <c r="NDB311" s="18"/>
      <c r="NDC311" s="18"/>
      <c r="NDD311" s="18"/>
      <c r="NDE311" s="18"/>
      <c r="NDF311" s="18"/>
      <c r="NDG311" s="18"/>
      <c r="NDH311" s="18"/>
      <c r="NDI311" s="18"/>
      <c r="NDJ311" s="18"/>
      <c r="NDK311" s="18"/>
      <c r="NDL311" s="18"/>
      <c r="NDM311" s="18"/>
      <c r="NDN311" s="18"/>
      <c r="NDO311" s="18"/>
      <c r="NDP311" s="18"/>
      <c r="NDQ311" s="18"/>
      <c r="NDR311" s="18"/>
      <c r="NDS311" s="18"/>
      <c r="NDT311" s="18"/>
      <c r="NDU311" s="18"/>
      <c r="NDV311" s="18"/>
      <c r="NDW311" s="18"/>
      <c r="NDX311" s="18"/>
      <c r="NDY311" s="18"/>
      <c r="NDZ311" s="18"/>
      <c r="NEA311" s="18"/>
      <c r="NEB311" s="18"/>
      <c r="NEC311" s="18"/>
      <c r="NED311" s="18"/>
      <c r="NEE311" s="18"/>
      <c r="NEF311" s="18"/>
      <c r="NEG311" s="18"/>
      <c r="NEH311" s="18"/>
      <c r="NEI311" s="18"/>
      <c r="NEJ311" s="18"/>
      <c r="NEK311" s="18"/>
      <c r="NEL311" s="18"/>
      <c r="NEM311" s="18"/>
      <c r="NEN311" s="18"/>
      <c r="NEO311" s="18"/>
      <c r="NEP311" s="18"/>
      <c r="NEQ311" s="18"/>
      <c r="NER311" s="18"/>
      <c r="NES311" s="18"/>
      <c r="NET311" s="18"/>
      <c r="NEU311" s="18"/>
      <c r="NEV311" s="18"/>
      <c r="NEW311" s="18"/>
      <c r="NEX311" s="18"/>
      <c r="NEY311" s="18"/>
      <c r="NEZ311" s="18"/>
      <c r="NFA311" s="18"/>
      <c r="NFB311" s="18"/>
      <c r="NFC311" s="18"/>
      <c r="NFD311" s="18"/>
      <c r="NFE311" s="18"/>
      <c r="NFF311" s="18"/>
      <c r="NFG311" s="18"/>
      <c r="NFH311" s="18"/>
      <c r="NFI311" s="18"/>
      <c r="NFJ311" s="18"/>
      <c r="NFK311" s="18"/>
      <c r="NFL311" s="18"/>
      <c r="NFM311" s="18"/>
      <c r="NFN311" s="18"/>
      <c r="NFO311" s="18"/>
      <c r="NFP311" s="18"/>
      <c r="NFQ311" s="18"/>
      <c r="NFR311" s="18"/>
      <c r="NFS311" s="18"/>
      <c r="NFT311" s="18"/>
      <c r="NFU311" s="18"/>
      <c r="NFV311" s="18"/>
      <c r="NFW311" s="18"/>
      <c r="NFX311" s="18"/>
      <c r="NFY311" s="18"/>
      <c r="NFZ311" s="18"/>
      <c r="NGA311" s="18"/>
      <c r="NGB311" s="18"/>
      <c r="NGC311" s="18"/>
      <c r="NGD311" s="18"/>
      <c r="NGE311" s="18"/>
      <c r="NGF311" s="18"/>
      <c r="NGG311" s="18"/>
      <c r="NGH311" s="18"/>
      <c r="NGI311" s="18"/>
      <c r="NGJ311" s="18"/>
      <c r="NGK311" s="18"/>
      <c r="NGL311" s="18"/>
      <c r="NGM311" s="18"/>
      <c r="NGN311" s="18"/>
      <c r="NGO311" s="18"/>
      <c r="NGP311" s="18"/>
      <c r="NGQ311" s="18"/>
      <c r="NGR311" s="18"/>
      <c r="NGS311" s="18"/>
      <c r="NGT311" s="18"/>
      <c r="NGU311" s="18"/>
      <c r="NGV311" s="18"/>
      <c r="NGW311" s="18"/>
      <c r="NGX311" s="18"/>
      <c r="NGY311" s="18"/>
      <c r="NGZ311" s="18"/>
      <c r="NHA311" s="18"/>
      <c r="NHB311" s="18"/>
      <c r="NHC311" s="18"/>
      <c r="NHD311" s="18"/>
      <c r="NHE311" s="18"/>
      <c r="NHF311" s="18"/>
      <c r="NHG311" s="18"/>
      <c r="NHH311" s="18"/>
      <c r="NHI311" s="18"/>
      <c r="NHJ311" s="18"/>
      <c r="NHK311" s="18"/>
      <c r="NHL311" s="18"/>
      <c r="NHM311" s="18"/>
      <c r="NHN311" s="18"/>
      <c r="NHO311" s="18"/>
      <c r="NHP311" s="18"/>
      <c r="NHQ311" s="18"/>
      <c r="NHR311" s="18"/>
      <c r="NHS311" s="18"/>
      <c r="NHT311" s="18"/>
      <c r="NHU311" s="18"/>
      <c r="NHV311" s="18"/>
      <c r="NHW311" s="18"/>
      <c r="NHX311" s="18"/>
      <c r="NHY311" s="18"/>
      <c r="NHZ311" s="18"/>
      <c r="NIA311" s="18"/>
      <c r="NIB311" s="18"/>
      <c r="NIC311" s="18"/>
      <c r="NID311" s="18"/>
      <c r="NIE311" s="18"/>
      <c r="NIF311" s="18"/>
      <c r="NIG311" s="18"/>
      <c r="NIH311" s="18"/>
      <c r="NII311" s="18"/>
      <c r="NIJ311" s="18"/>
      <c r="NIK311" s="18"/>
      <c r="NIL311" s="18"/>
      <c r="NIM311" s="18"/>
      <c r="NIN311" s="18"/>
      <c r="NIO311" s="18"/>
      <c r="NIP311" s="18"/>
      <c r="NIQ311" s="18"/>
      <c r="NIR311" s="18"/>
      <c r="NIS311" s="18"/>
      <c r="NIT311" s="18"/>
      <c r="NIU311" s="18"/>
      <c r="NIV311" s="18"/>
      <c r="NIW311" s="18"/>
      <c r="NIX311" s="18"/>
      <c r="NIY311" s="18"/>
      <c r="NIZ311" s="18"/>
      <c r="NJA311" s="18"/>
      <c r="NJB311" s="18"/>
      <c r="NJC311" s="18"/>
      <c r="NJD311" s="18"/>
      <c r="NJE311" s="18"/>
      <c r="NJF311" s="18"/>
      <c r="NJG311" s="18"/>
      <c r="NJH311" s="18"/>
      <c r="NJI311" s="18"/>
      <c r="NJJ311" s="18"/>
      <c r="NJK311" s="18"/>
      <c r="NJL311" s="18"/>
      <c r="NJM311" s="18"/>
      <c r="NJN311" s="18"/>
      <c r="NJO311" s="18"/>
      <c r="NJP311" s="18"/>
      <c r="NJQ311" s="18"/>
      <c r="NJR311" s="18"/>
      <c r="NJS311" s="18"/>
      <c r="NJT311" s="18"/>
      <c r="NJU311" s="18"/>
      <c r="NJV311" s="18"/>
      <c r="NJW311" s="18"/>
      <c r="NJX311" s="18"/>
      <c r="NJY311" s="18"/>
      <c r="NJZ311" s="18"/>
      <c r="NKA311" s="18"/>
      <c r="NKB311" s="18"/>
      <c r="NKC311" s="18"/>
      <c r="NKD311" s="18"/>
      <c r="NKE311" s="18"/>
      <c r="NKF311" s="18"/>
      <c r="NKG311" s="18"/>
      <c r="NKH311" s="18"/>
      <c r="NKI311" s="18"/>
      <c r="NKJ311" s="18"/>
      <c r="NKK311" s="18"/>
      <c r="NKL311" s="18"/>
      <c r="NKM311" s="18"/>
      <c r="NKN311" s="18"/>
      <c r="NKO311" s="18"/>
      <c r="NKP311" s="18"/>
      <c r="NKQ311" s="18"/>
      <c r="NKR311" s="18"/>
      <c r="NKS311" s="18"/>
      <c r="NKT311" s="18"/>
      <c r="NKU311" s="18"/>
      <c r="NKV311" s="18"/>
      <c r="NKW311" s="18"/>
      <c r="NKX311" s="18"/>
      <c r="NKY311" s="18"/>
      <c r="NKZ311" s="18"/>
      <c r="NLA311" s="18"/>
      <c r="NLB311" s="18"/>
      <c r="NLC311" s="18"/>
      <c r="NLD311" s="18"/>
      <c r="NLE311" s="18"/>
      <c r="NLF311" s="18"/>
      <c r="NLG311" s="18"/>
      <c r="NLH311" s="18"/>
      <c r="NLI311" s="18"/>
      <c r="NLJ311" s="18"/>
      <c r="NLK311" s="18"/>
      <c r="NLL311" s="18"/>
      <c r="NLM311" s="18"/>
      <c r="NLN311" s="18"/>
      <c r="NLO311" s="18"/>
      <c r="NLP311" s="18"/>
      <c r="NLQ311" s="18"/>
      <c r="NLR311" s="18"/>
      <c r="NLS311" s="18"/>
      <c r="NLT311" s="18"/>
      <c r="NLU311" s="18"/>
      <c r="NLV311" s="18"/>
      <c r="NLW311" s="18"/>
      <c r="NLX311" s="18"/>
      <c r="NLY311" s="18"/>
      <c r="NLZ311" s="18"/>
      <c r="NMA311" s="18"/>
      <c r="NMB311" s="18"/>
      <c r="NMC311" s="18"/>
      <c r="NMD311" s="18"/>
      <c r="NME311" s="18"/>
      <c r="NMF311" s="18"/>
      <c r="NMG311" s="18"/>
      <c r="NMH311" s="18"/>
      <c r="NMI311" s="18"/>
      <c r="NMJ311" s="18"/>
      <c r="NMK311" s="18"/>
      <c r="NML311" s="18"/>
      <c r="NMM311" s="18"/>
      <c r="NMN311" s="18"/>
      <c r="NMO311" s="18"/>
      <c r="NMP311" s="18"/>
      <c r="NMQ311" s="18"/>
      <c r="NMR311" s="18"/>
      <c r="NMS311" s="18"/>
      <c r="NMT311" s="18"/>
      <c r="NMU311" s="18"/>
      <c r="NMV311" s="18"/>
      <c r="NMW311" s="18"/>
      <c r="NMX311" s="18"/>
      <c r="NMY311" s="18"/>
      <c r="NMZ311" s="18"/>
      <c r="NNA311" s="18"/>
      <c r="NNB311" s="18"/>
      <c r="NNC311" s="18"/>
      <c r="NND311" s="18"/>
      <c r="NNE311" s="18"/>
      <c r="NNF311" s="18"/>
      <c r="NNG311" s="18"/>
      <c r="NNH311" s="18"/>
      <c r="NNI311" s="18"/>
      <c r="NNJ311" s="18"/>
      <c r="NNK311" s="18"/>
      <c r="NNL311" s="18"/>
      <c r="NNM311" s="18"/>
      <c r="NNN311" s="18"/>
      <c r="NNO311" s="18"/>
      <c r="NNP311" s="18"/>
      <c r="NNQ311" s="18"/>
      <c r="NNR311" s="18"/>
      <c r="NNS311" s="18"/>
      <c r="NNT311" s="18"/>
      <c r="NNU311" s="18"/>
      <c r="NNV311" s="18"/>
      <c r="NNW311" s="18"/>
      <c r="NNX311" s="18"/>
      <c r="NNY311" s="18"/>
      <c r="NNZ311" s="18"/>
      <c r="NOA311" s="18"/>
      <c r="NOB311" s="18"/>
      <c r="NOC311" s="18"/>
      <c r="NOD311" s="18"/>
      <c r="NOE311" s="18"/>
      <c r="NOF311" s="18"/>
      <c r="NOG311" s="18"/>
      <c r="NOH311" s="18"/>
      <c r="NOI311" s="18"/>
      <c r="NOJ311" s="18"/>
      <c r="NOK311" s="18"/>
      <c r="NOL311" s="18"/>
      <c r="NOM311" s="18"/>
      <c r="NON311" s="18"/>
      <c r="NOO311" s="18"/>
      <c r="NOP311" s="18"/>
      <c r="NOQ311" s="18"/>
      <c r="NOR311" s="18"/>
      <c r="NOS311" s="18"/>
      <c r="NOT311" s="18"/>
      <c r="NOU311" s="18"/>
      <c r="NOV311" s="18"/>
      <c r="NOW311" s="18"/>
      <c r="NOX311" s="18"/>
      <c r="NOY311" s="18"/>
      <c r="NOZ311" s="18"/>
      <c r="NPA311" s="18"/>
      <c r="NPB311" s="18"/>
      <c r="NPC311" s="18"/>
      <c r="NPD311" s="18"/>
      <c r="NPE311" s="18"/>
      <c r="NPF311" s="18"/>
      <c r="NPG311" s="18"/>
      <c r="NPH311" s="18"/>
      <c r="NPI311" s="18"/>
      <c r="NPJ311" s="18"/>
      <c r="NPK311" s="18"/>
      <c r="NPL311" s="18"/>
      <c r="NPM311" s="18"/>
      <c r="NPN311" s="18"/>
      <c r="NPO311" s="18"/>
      <c r="NPP311" s="18"/>
      <c r="NPQ311" s="18"/>
      <c r="NPR311" s="18"/>
      <c r="NPS311" s="18"/>
      <c r="NPT311" s="18"/>
      <c r="NPU311" s="18"/>
      <c r="NPV311" s="18"/>
      <c r="NPW311" s="18"/>
      <c r="NPX311" s="18"/>
      <c r="NPY311" s="18"/>
      <c r="NPZ311" s="18"/>
      <c r="NQA311" s="18"/>
      <c r="NQB311" s="18"/>
      <c r="NQC311" s="18"/>
      <c r="NQD311" s="18"/>
      <c r="NQE311" s="18"/>
      <c r="NQF311" s="18"/>
      <c r="NQG311" s="18"/>
      <c r="NQH311" s="18"/>
      <c r="NQI311" s="18"/>
      <c r="NQJ311" s="18"/>
      <c r="NQK311" s="18"/>
      <c r="NQL311" s="18"/>
      <c r="NQM311" s="18"/>
      <c r="NQN311" s="18"/>
      <c r="NQO311" s="18"/>
      <c r="NQP311" s="18"/>
      <c r="NQQ311" s="18"/>
      <c r="NQR311" s="18"/>
      <c r="NQS311" s="18"/>
      <c r="NQT311" s="18"/>
      <c r="NQU311" s="18"/>
      <c r="NQV311" s="18"/>
      <c r="NQW311" s="18"/>
      <c r="NQX311" s="18"/>
      <c r="NQY311" s="18"/>
      <c r="NQZ311" s="18"/>
      <c r="NRA311" s="18"/>
      <c r="NRB311" s="18"/>
      <c r="NRC311" s="18"/>
      <c r="NRD311" s="18"/>
      <c r="NRE311" s="18"/>
      <c r="NRF311" s="18"/>
      <c r="NRG311" s="18"/>
      <c r="NRH311" s="18"/>
      <c r="NRI311" s="18"/>
      <c r="NRJ311" s="18"/>
      <c r="NRK311" s="18"/>
      <c r="NRL311" s="18"/>
      <c r="NRM311" s="18"/>
      <c r="NRN311" s="18"/>
      <c r="NRO311" s="18"/>
      <c r="NRP311" s="18"/>
      <c r="NRQ311" s="18"/>
      <c r="NRR311" s="18"/>
      <c r="NRS311" s="18"/>
      <c r="NRT311" s="18"/>
      <c r="NRU311" s="18"/>
      <c r="NRV311" s="18"/>
      <c r="NRW311" s="18"/>
      <c r="NRX311" s="18"/>
      <c r="NRY311" s="18"/>
      <c r="NRZ311" s="18"/>
      <c r="NSA311" s="18"/>
      <c r="NSB311" s="18"/>
      <c r="NSC311" s="18"/>
      <c r="NSD311" s="18"/>
      <c r="NSE311" s="18"/>
      <c r="NSF311" s="18"/>
      <c r="NSG311" s="18"/>
      <c r="NSH311" s="18"/>
      <c r="NSI311" s="18"/>
      <c r="NSJ311" s="18"/>
      <c r="NSK311" s="18"/>
      <c r="NSL311" s="18"/>
      <c r="NSM311" s="18"/>
      <c r="NSN311" s="18"/>
      <c r="NSO311" s="18"/>
      <c r="NSP311" s="18"/>
      <c r="NSQ311" s="18"/>
      <c r="NSR311" s="18"/>
      <c r="NSS311" s="18"/>
      <c r="NST311" s="18"/>
      <c r="NSU311" s="18"/>
      <c r="NSV311" s="18"/>
      <c r="NSW311" s="18"/>
      <c r="NSX311" s="18"/>
      <c r="NSY311" s="18"/>
      <c r="NSZ311" s="18"/>
      <c r="NTA311" s="18"/>
      <c r="NTB311" s="18"/>
      <c r="NTC311" s="18"/>
      <c r="NTD311" s="18"/>
      <c r="NTE311" s="18"/>
      <c r="NTF311" s="18"/>
      <c r="NTG311" s="18"/>
      <c r="NTH311" s="18"/>
      <c r="NTI311" s="18"/>
      <c r="NTJ311" s="18"/>
      <c r="NTK311" s="18"/>
      <c r="NTL311" s="18"/>
      <c r="NTM311" s="18"/>
      <c r="NTN311" s="18"/>
      <c r="NTO311" s="18"/>
      <c r="NTP311" s="18"/>
      <c r="NTQ311" s="18"/>
      <c r="NTR311" s="18"/>
      <c r="NTS311" s="18"/>
      <c r="NTT311" s="18"/>
      <c r="NTU311" s="18"/>
      <c r="NTV311" s="18"/>
      <c r="NTW311" s="18"/>
      <c r="NTX311" s="18"/>
      <c r="NTY311" s="18"/>
      <c r="NTZ311" s="18"/>
      <c r="NUA311" s="18"/>
      <c r="NUB311" s="18"/>
      <c r="NUC311" s="18"/>
      <c r="NUD311" s="18"/>
      <c r="NUE311" s="18"/>
      <c r="NUF311" s="18"/>
      <c r="NUG311" s="18"/>
      <c r="NUH311" s="18"/>
      <c r="NUI311" s="18"/>
      <c r="NUJ311" s="18"/>
      <c r="NUK311" s="18"/>
      <c r="NUL311" s="18"/>
      <c r="NUM311" s="18"/>
      <c r="NUN311" s="18"/>
      <c r="NUO311" s="18"/>
      <c r="NUP311" s="18"/>
      <c r="NUQ311" s="18"/>
      <c r="NUR311" s="18"/>
      <c r="NUS311" s="18"/>
      <c r="NUT311" s="18"/>
      <c r="NUU311" s="18"/>
      <c r="NUV311" s="18"/>
      <c r="NUW311" s="18"/>
      <c r="NUX311" s="18"/>
      <c r="NUY311" s="18"/>
      <c r="NUZ311" s="18"/>
      <c r="NVA311" s="18"/>
      <c r="NVB311" s="18"/>
      <c r="NVC311" s="18"/>
      <c r="NVD311" s="18"/>
      <c r="NVE311" s="18"/>
      <c r="NVF311" s="18"/>
      <c r="NVG311" s="18"/>
      <c r="NVH311" s="18"/>
      <c r="NVI311" s="18"/>
      <c r="NVJ311" s="18"/>
      <c r="NVK311" s="18"/>
      <c r="NVL311" s="18"/>
      <c r="NVM311" s="18"/>
      <c r="NVN311" s="18"/>
      <c r="NVO311" s="18"/>
      <c r="NVP311" s="18"/>
      <c r="NVQ311" s="18"/>
      <c r="NVR311" s="18"/>
      <c r="NVS311" s="18"/>
      <c r="NVT311" s="18"/>
      <c r="NVU311" s="18"/>
      <c r="NVV311" s="18"/>
      <c r="NVW311" s="18"/>
      <c r="NVX311" s="18"/>
      <c r="NVY311" s="18"/>
      <c r="NVZ311" s="18"/>
      <c r="NWA311" s="18"/>
      <c r="NWB311" s="18"/>
      <c r="NWC311" s="18"/>
      <c r="NWD311" s="18"/>
      <c r="NWE311" s="18"/>
      <c r="NWF311" s="18"/>
      <c r="NWG311" s="18"/>
      <c r="NWH311" s="18"/>
      <c r="NWI311" s="18"/>
      <c r="NWJ311" s="18"/>
      <c r="NWK311" s="18"/>
      <c r="NWL311" s="18"/>
      <c r="NWM311" s="18"/>
      <c r="NWN311" s="18"/>
      <c r="NWO311" s="18"/>
      <c r="NWP311" s="18"/>
      <c r="NWQ311" s="18"/>
      <c r="NWR311" s="18"/>
      <c r="NWS311" s="18"/>
      <c r="NWT311" s="18"/>
      <c r="NWU311" s="18"/>
      <c r="NWV311" s="18"/>
      <c r="NWW311" s="18"/>
      <c r="NWX311" s="18"/>
      <c r="NWY311" s="18"/>
      <c r="NWZ311" s="18"/>
      <c r="NXA311" s="18"/>
      <c r="NXB311" s="18"/>
      <c r="NXC311" s="18"/>
      <c r="NXD311" s="18"/>
      <c r="NXE311" s="18"/>
      <c r="NXF311" s="18"/>
      <c r="NXG311" s="18"/>
      <c r="NXH311" s="18"/>
      <c r="NXI311" s="18"/>
      <c r="NXJ311" s="18"/>
      <c r="NXK311" s="18"/>
      <c r="NXL311" s="18"/>
      <c r="NXM311" s="18"/>
      <c r="NXN311" s="18"/>
      <c r="NXO311" s="18"/>
      <c r="NXP311" s="18"/>
      <c r="NXQ311" s="18"/>
      <c r="NXR311" s="18"/>
      <c r="NXS311" s="18"/>
      <c r="NXT311" s="18"/>
      <c r="NXU311" s="18"/>
      <c r="NXV311" s="18"/>
      <c r="NXW311" s="18"/>
      <c r="NXX311" s="18"/>
      <c r="NXY311" s="18"/>
      <c r="NXZ311" s="18"/>
      <c r="NYA311" s="18"/>
      <c r="NYB311" s="18"/>
      <c r="NYC311" s="18"/>
      <c r="NYD311" s="18"/>
      <c r="NYE311" s="18"/>
      <c r="NYF311" s="18"/>
      <c r="NYG311" s="18"/>
      <c r="NYH311" s="18"/>
      <c r="NYI311" s="18"/>
      <c r="NYJ311" s="18"/>
      <c r="NYK311" s="18"/>
      <c r="NYL311" s="18"/>
      <c r="NYM311" s="18"/>
      <c r="NYN311" s="18"/>
      <c r="NYO311" s="18"/>
      <c r="NYP311" s="18"/>
      <c r="NYQ311" s="18"/>
      <c r="NYR311" s="18"/>
      <c r="NYS311" s="18"/>
      <c r="NYT311" s="18"/>
      <c r="NYU311" s="18"/>
      <c r="NYV311" s="18"/>
      <c r="NYW311" s="18"/>
      <c r="NYX311" s="18"/>
      <c r="NYY311" s="18"/>
      <c r="NYZ311" s="18"/>
      <c r="NZA311" s="18"/>
      <c r="NZB311" s="18"/>
      <c r="NZC311" s="18"/>
      <c r="NZD311" s="18"/>
      <c r="NZE311" s="18"/>
      <c r="NZF311" s="18"/>
      <c r="NZG311" s="18"/>
      <c r="NZH311" s="18"/>
      <c r="NZI311" s="18"/>
      <c r="NZJ311" s="18"/>
      <c r="NZK311" s="18"/>
      <c r="NZL311" s="18"/>
      <c r="NZM311" s="18"/>
      <c r="NZN311" s="18"/>
      <c r="NZO311" s="18"/>
      <c r="NZP311" s="18"/>
      <c r="NZQ311" s="18"/>
      <c r="NZR311" s="18"/>
      <c r="NZS311" s="18"/>
      <c r="NZT311" s="18"/>
      <c r="NZU311" s="18"/>
      <c r="NZV311" s="18"/>
      <c r="NZW311" s="18"/>
      <c r="NZX311" s="18"/>
      <c r="NZY311" s="18"/>
      <c r="NZZ311" s="18"/>
      <c r="OAA311" s="18"/>
      <c r="OAB311" s="18"/>
      <c r="OAC311" s="18"/>
      <c r="OAD311" s="18"/>
      <c r="OAE311" s="18"/>
      <c r="OAF311" s="18"/>
      <c r="OAG311" s="18"/>
      <c r="OAH311" s="18"/>
      <c r="OAI311" s="18"/>
      <c r="OAJ311" s="18"/>
      <c r="OAK311" s="18"/>
      <c r="OAL311" s="18"/>
      <c r="OAM311" s="18"/>
      <c r="OAN311" s="18"/>
      <c r="OAO311" s="18"/>
      <c r="OAP311" s="18"/>
      <c r="OAQ311" s="18"/>
      <c r="OAR311" s="18"/>
      <c r="OAS311" s="18"/>
      <c r="OAT311" s="18"/>
      <c r="OAU311" s="18"/>
      <c r="OAV311" s="18"/>
      <c r="OAW311" s="18"/>
      <c r="OAX311" s="18"/>
      <c r="OAY311" s="18"/>
      <c r="OAZ311" s="18"/>
      <c r="OBA311" s="18"/>
      <c r="OBB311" s="18"/>
      <c r="OBC311" s="18"/>
      <c r="OBD311" s="18"/>
      <c r="OBE311" s="18"/>
      <c r="OBF311" s="18"/>
      <c r="OBG311" s="18"/>
      <c r="OBH311" s="18"/>
      <c r="OBI311" s="18"/>
      <c r="OBJ311" s="18"/>
      <c r="OBK311" s="18"/>
      <c r="OBL311" s="18"/>
      <c r="OBM311" s="18"/>
      <c r="OBN311" s="18"/>
      <c r="OBO311" s="18"/>
      <c r="OBP311" s="18"/>
      <c r="OBQ311" s="18"/>
      <c r="OBR311" s="18"/>
      <c r="OBS311" s="18"/>
      <c r="OBT311" s="18"/>
      <c r="OBU311" s="18"/>
      <c r="OBV311" s="18"/>
      <c r="OBW311" s="18"/>
      <c r="OBX311" s="18"/>
      <c r="OBY311" s="18"/>
      <c r="OBZ311" s="18"/>
      <c r="OCA311" s="18"/>
      <c r="OCB311" s="18"/>
      <c r="OCC311" s="18"/>
      <c r="OCD311" s="18"/>
      <c r="OCE311" s="18"/>
      <c r="OCF311" s="18"/>
      <c r="OCG311" s="18"/>
      <c r="OCH311" s="18"/>
      <c r="OCI311" s="18"/>
      <c r="OCJ311" s="18"/>
      <c r="OCK311" s="18"/>
      <c r="OCL311" s="18"/>
      <c r="OCM311" s="18"/>
      <c r="OCN311" s="18"/>
      <c r="OCO311" s="18"/>
      <c r="OCP311" s="18"/>
      <c r="OCQ311" s="18"/>
      <c r="OCR311" s="18"/>
      <c r="OCS311" s="18"/>
      <c r="OCT311" s="18"/>
      <c r="OCU311" s="18"/>
      <c r="OCV311" s="18"/>
      <c r="OCW311" s="18"/>
      <c r="OCX311" s="18"/>
      <c r="OCY311" s="18"/>
      <c r="OCZ311" s="18"/>
      <c r="ODA311" s="18"/>
      <c r="ODB311" s="18"/>
      <c r="ODC311" s="18"/>
      <c r="ODD311" s="18"/>
      <c r="ODE311" s="18"/>
      <c r="ODF311" s="18"/>
      <c r="ODG311" s="18"/>
      <c r="ODH311" s="18"/>
      <c r="ODI311" s="18"/>
      <c r="ODJ311" s="18"/>
      <c r="ODK311" s="18"/>
      <c r="ODL311" s="18"/>
      <c r="ODM311" s="18"/>
      <c r="ODN311" s="18"/>
      <c r="ODO311" s="18"/>
      <c r="ODP311" s="18"/>
      <c r="ODQ311" s="18"/>
      <c r="ODR311" s="18"/>
      <c r="ODS311" s="18"/>
      <c r="ODT311" s="18"/>
      <c r="ODU311" s="18"/>
      <c r="ODV311" s="18"/>
      <c r="ODW311" s="18"/>
      <c r="ODX311" s="18"/>
      <c r="ODY311" s="18"/>
      <c r="ODZ311" s="18"/>
      <c r="OEA311" s="18"/>
      <c r="OEB311" s="18"/>
      <c r="OEC311" s="18"/>
      <c r="OED311" s="18"/>
      <c r="OEE311" s="18"/>
      <c r="OEF311" s="18"/>
      <c r="OEG311" s="18"/>
      <c r="OEH311" s="18"/>
      <c r="OEI311" s="18"/>
      <c r="OEJ311" s="18"/>
      <c r="OEK311" s="18"/>
      <c r="OEL311" s="18"/>
      <c r="OEM311" s="18"/>
      <c r="OEN311" s="18"/>
      <c r="OEO311" s="18"/>
      <c r="OEP311" s="18"/>
      <c r="OEQ311" s="18"/>
      <c r="OER311" s="18"/>
      <c r="OES311" s="18"/>
      <c r="OET311" s="18"/>
      <c r="OEU311" s="18"/>
      <c r="OEV311" s="18"/>
      <c r="OEW311" s="18"/>
      <c r="OEX311" s="18"/>
      <c r="OEY311" s="18"/>
      <c r="OEZ311" s="18"/>
      <c r="OFA311" s="18"/>
      <c r="OFB311" s="18"/>
      <c r="OFC311" s="18"/>
      <c r="OFD311" s="18"/>
      <c r="OFE311" s="18"/>
      <c r="OFF311" s="18"/>
      <c r="OFG311" s="18"/>
      <c r="OFH311" s="18"/>
      <c r="OFI311" s="18"/>
      <c r="OFJ311" s="18"/>
      <c r="OFK311" s="18"/>
      <c r="OFL311" s="18"/>
      <c r="OFM311" s="18"/>
      <c r="OFN311" s="18"/>
      <c r="OFO311" s="18"/>
      <c r="OFP311" s="18"/>
      <c r="OFQ311" s="18"/>
      <c r="OFR311" s="18"/>
      <c r="OFS311" s="18"/>
      <c r="OFT311" s="18"/>
      <c r="OFU311" s="18"/>
      <c r="OFV311" s="18"/>
      <c r="OFW311" s="18"/>
      <c r="OFX311" s="18"/>
      <c r="OFY311" s="18"/>
      <c r="OFZ311" s="18"/>
      <c r="OGA311" s="18"/>
      <c r="OGB311" s="18"/>
      <c r="OGC311" s="18"/>
      <c r="OGD311" s="18"/>
      <c r="OGE311" s="18"/>
      <c r="OGF311" s="18"/>
      <c r="OGG311" s="18"/>
      <c r="OGH311" s="18"/>
      <c r="OGI311" s="18"/>
      <c r="OGJ311" s="18"/>
      <c r="OGK311" s="18"/>
      <c r="OGL311" s="18"/>
      <c r="OGM311" s="18"/>
      <c r="OGN311" s="18"/>
      <c r="OGO311" s="18"/>
      <c r="OGP311" s="18"/>
      <c r="OGQ311" s="18"/>
      <c r="OGR311" s="18"/>
      <c r="OGS311" s="18"/>
      <c r="OGT311" s="18"/>
      <c r="OGU311" s="18"/>
      <c r="OGV311" s="18"/>
      <c r="OGW311" s="18"/>
      <c r="OGX311" s="18"/>
      <c r="OGY311" s="18"/>
      <c r="OGZ311" s="18"/>
      <c r="OHA311" s="18"/>
      <c r="OHB311" s="18"/>
      <c r="OHC311" s="18"/>
      <c r="OHD311" s="18"/>
      <c r="OHE311" s="18"/>
      <c r="OHF311" s="18"/>
      <c r="OHG311" s="18"/>
      <c r="OHH311" s="18"/>
      <c r="OHI311" s="18"/>
      <c r="OHJ311" s="18"/>
      <c r="OHK311" s="18"/>
      <c r="OHL311" s="18"/>
      <c r="OHM311" s="18"/>
      <c r="OHN311" s="18"/>
      <c r="OHO311" s="18"/>
      <c r="OHP311" s="18"/>
      <c r="OHQ311" s="18"/>
      <c r="OHR311" s="18"/>
      <c r="OHS311" s="18"/>
      <c r="OHT311" s="18"/>
      <c r="OHU311" s="18"/>
      <c r="OHV311" s="18"/>
      <c r="OHW311" s="18"/>
      <c r="OHX311" s="18"/>
      <c r="OHY311" s="18"/>
      <c r="OHZ311" s="18"/>
      <c r="OIA311" s="18"/>
      <c r="OIB311" s="18"/>
      <c r="OIC311" s="18"/>
      <c r="OID311" s="18"/>
      <c r="OIE311" s="18"/>
      <c r="OIF311" s="18"/>
      <c r="OIG311" s="18"/>
      <c r="OIH311" s="18"/>
      <c r="OII311" s="18"/>
      <c r="OIJ311" s="18"/>
      <c r="OIK311" s="18"/>
      <c r="OIL311" s="18"/>
      <c r="OIM311" s="18"/>
      <c r="OIN311" s="18"/>
      <c r="OIO311" s="18"/>
      <c r="OIP311" s="18"/>
      <c r="OIQ311" s="18"/>
      <c r="OIR311" s="18"/>
      <c r="OIS311" s="18"/>
      <c r="OIT311" s="18"/>
      <c r="OIU311" s="18"/>
      <c r="OIV311" s="18"/>
      <c r="OIW311" s="18"/>
      <c r="OIX311" s="18"/>
      <c r="OIY311" s="18"/>
      <c r="OIZ311" s="18"/>
      <c r="OJA311" s="18"/>
      <c r="OJB311" s="18"/>
      <c r="OJC311" s="18"/>
      <c r="OJD311" s="18"/>
      <c r="OJE311" s="18"/>
      <c r="OJF311" s="18"/>
      <c r="OJG311" s="18"/>
      <c r="OJH311" s="18"/>
      <c r="OJI311" s="18"/>
      <c r="OJJ311" s="18"/>
      <c r="OJK311" s="18"/>
      <c r="OJL311" s="18"/>
      <c r="OJM311" s="18"/>
      <c r="OJN311" s="18"/>
      <c r="OJO311" s="18"/>
      <c r="OJP311" s="18"/>
      <c r="OJQ311" s="18"/>
      <c r="OJR311" s="18"/>
      <c r="OJS311" s="18"/>
      <c r="OJT311" s="18"/>
      <c r="OJU311" s="18"/>
      <c r="OJV311" s="18"/>
      <c r="OJW311" s="18"/>
      <c r="OJX311" s="18"/>
      <c r="OJY311" s="18"/>
      <c r="OJZ311" s="18"/>
      <c r="OKA311" s="18"/>
      <c r="OKB311" s="18"/>
      <c r="OKC311" s="18"/>
      <c r="OKD311" s="18"/>
      <c r="OKE311" s="18"/>
      <c r="OKF311" s="18"/>
      <c r="OKG311" s="18"/>
      <c r="OKH311" s="18"/>
      <c r="OKI311" s="18"/>
      <c r="OKJ311" s="18"/>
      <c r="OKK311" s="18"/>
      <c r="OKL311" s="18"/>
      <c r="OKM311" s="18"/>
      <c r="OKN311" s="18"/>
      <c r="OKO311" s="18"/>
      <c r="OKP311" s="18"/>
      <c r="OKQ311" s="18"/>
      <c r="OKR311" s="18"/>
      <c r="OKS311" s="18"/>
      <c r="OKT311" s="18"/>
      <c r="OKU311" s="18"/>
      <c r="OKV311" s="18"/>
      <c r="OKW311" s="18"/>
      <c r="OKX311" s="18"/>
      <c r="OKY311" s="18"/>
      <c r="OKZ311" s="18"/>
      <c r="OLA311" s="18"/>
      <c r="OLB311" s="18"/>
      <c r="OLC311" s="18"/>
      <c r="OLD311" s="18"/>
      <c r="OLE311" s="18"/>
      <c r="OLF311" s="18"/>
      <c r="OLG311" s="18"/>
      <c r="OLH311" s="18"/>
      <c r="OLI311" s="18"/>
      <c r="OLJ311" s="18"/>
      <c r="OLK311" s="18"/>
      <c r="OLL311" s="18"/>
      <c r="OLM311" s="18"/>
      <c r="OLN311" s="18"/>
      <c r="OLO311" s="18"/>
      <c r="OLP311" s="18"/>
      <c r="OLQ311" s="18"/>
      <c r="OLR311" s="18"/>
      <c r="OLS311" s="18"/>
      <c r="OLT311" s="18"/>
      <c r="OLU311" s="18"/>
      <c r="OLV311" s="18"/>
      <c r="OLW311" s="18"/>
      <c r="OLX311" s="18"/>
      <c r="OLY311" s="18"/>
      <c r="OLZ311" s="18"/>
      <c r="OMA311" s="18"/>
      <c r="OMB311" s="18"/>
      <c r="OMC311" s="18"/>
      <c r="OMD311" s="18"/>
      <c r="OME311" s="18"/>
      <c r="OMF311" s="18"/>
      <c r="OMG311" s="18"/>
      <c r="OMH311" s="18"/>
      <c r="OMI311" s="18"/>
      <c r="OMJ311" s="18"/>
      <c r="OMK311" s="18"/>
      <c r="OML311" s="18"/>
      <c r="OMM311" s="18"/>
      <c r="OMN311" s="18"/>
      <c r="OMO311" s="18"/>
      <c r="OMP311" s="18"/>
      <c r="OMQ311" s="18"/>
      <c r="OMR311" s="18"/>
      <c r="OMS311" s="18"/>
      <c r="OMT311" s="18"/>
      <c r="OMU311" s="18"/>
      <c r="OMV311" s="18"/>
      <c r="OMW311" s="18"/>
      <c r="OMX311" s="18"/>
      <c r="OMY311" s="18"/>
      <c r="OMZ311" s="18"/>
      <c r="ONA311" s="18"/>
      <c r="ONB311" s="18"/>
      <c r="ONC311" s="18"/>
      <c r="OND311" s="18"/>
      <c r="ONE311" s="18"/>
      <c r="ONF311" s="18"/>
      <c r="ONG311" s="18"/>
      <c r="ONH311" s="18"/>
      <c r="ONI311" s="18"/>
      <c r="ONJ311" s="18"/>
      <c r="ONK311" s="18"/>
      <c r="ONL311" s="18"/>
      <c r="ONM311" s="18"/>
      <c r="ONN311" s="18"/>
      <c r="ONO311" s="18"/>
      <c r="ONP311" s="18"/>
      <c r="ONQ311" s="18"/>
      <c r="ONR311" s="18"/>
      <c r="ONS311" s="18"/>
      <c r="ONT311" s="18"/>
      <c r="ONU311" s="18"/>
      <c r="ONV311" s="18"/>
      <c r="ONW311" s="18"/>
      <c r="ONX311" s="18"/>
      <c r="ONY311" s="18"/>
      <c r="ONZ311" s="18"/>
      <c r="OOA311" s="18"/>
      <c r="OOB311" s="18"/>
      <c r="OOC311" s="18"/>
      <c r="OOD311" s="18"/>
      <c r="OOE311" s="18"/>
      <c r="OOF311" s="18"/>
      <c r="OOG311" s="18"/>
      <c r="OOH311" s="18"/>
      <c r="OOI311" s="18"/>
      <c r="OOJ311" s="18"/>
      <c r="OOK311" s="18"/>
      <c r="OOL311" s="18"/>
      <c r="OOM311" s="18"/>
      <c r="OON311" s="18"/>
      <c r="OOO311" s="18"/>
      <c r="OOP311" s="18"/>
      <c r="OOQ311" s="18"/>
      <c r="OOR311" s="18"/>
      <c r="OOS311" s="18"/>
      <c r="OOT311" s="18"/>
      <c r="OOU311" s="18"/>
      <c r="OOV311" s="18"/>
      <c r="OOW311" s="18"/>
      <c r="OOX311" s="18"/>
      <c r="OOY311" s="18"/>
      <c r="OOZ311" s="18"/>
      <c r="OPA311" s="18"/>
      <c r="OPB311" s="18"/>
      <c r="OPC311" s="18"/>
      <c r="OPD311" s="18"/>
      <c r="OPE311" s="18"/>
      <c r="OPF311" s="18"/>
      <c r="OPG311" s="18"/>
      <c r="OPH311" s="18"/>
      <c r="OPI311" s="18"/>
      <c r="OPJ311" s="18"/>
      <c r="OPK311" s="18"/>
      <c r="OPL311" s="18"/>
      <c r="OPM311" s="18"/>
      <c r="OPN311" s="18"/>
      <c r="OPO311" s="18"/>
      <c r="OPP311" s="18"/>
      <c r="OPQ311" s="18"/>
      <c r="OPR311" s="18"/>
      <c r="OPS311" s="18"/>
      <c r="OPT311" s="18"/>
      <c r="OPU311" s="18"/>
      <c r="OPV311" s="18"/>
      <c r="OPW311" s="18"/>
      <c r="OPX311" s="18"/>
      <c r="OPY311" s="18"/>
      <c r="OPZ311" s="18"/>
      <c r="OQA311" s="18"/>
      <c r="OQB311" s="18"/>
      <c r="OQC311" s="18"/>
      <c r="OQD311" s="18"/>
      <c r="OQE311" s="18"/>
      <c r="OQF311" s="18"/>
      <c r="OQG311" s="18"/>
      <c r="OQH311" s="18"/>
      <c r="OQI311" s="18"/>
      <c r="OQJ311" s="18"/>
      <c r="OQK311" s="18"/>
      <c r="OQL311" s="18"/>
      <c r="OQM311" s="18"/>
      <c r="OQN311" s="18"/>
      <c r="OQO311" s="18"/>
      <c r="OQP311" s="18"/>
      <c r="OQQ311" s="18"/>
      <c r="OQR311" s="18"/>
      <c r="OQS311" s="18"/>
      <c r="OQT311" s="18"/>
      <c r="OQU311" s="18"/>
      <c r="OQV311" s="18"/>
      <c r="OQW311" s="18"/>
      <c r="OQX311" s="18"/>
      <c r="OQY311" s="18"/>
      <c r="OQZ311" s="18"/>
      <c r="ORA311" s="18"/>
      <c r="ORB311" s="18"/>
      <c r="ORC311" s="18"/>
      <c r="ORD311" s="18"/>
      <c r="ORE311" s="18"/>
      <c r="ORF311" s="18"/>
      <c r="ORG311" s="18"/>
      <c r="ORH311" s="18"/>
      <c r="ORI311" s="18"/>
      <c r="ORJ311" s="18"/>
      <c r="ORK311" s="18"/>
      <c r="ORL311" s="18"/>
      <c r="ORM311" s="18"/>
      <c r="ORN311" s="18"/>
      <c r="ORO311" s="18"/>
      <c r="ORP311" s="18"/>
      <c r="ORQ311" s="18"/>
      <c r="ORR311" s="18"/>
      <c r="ORS311" s="18"/>
      <c r="ORT311" s="18"/>
      <c r="ORU311" s="18"/>
      <c r="ORV311" s="18"/>
      <c r="ORW311" s="18"/>
      <c r="ORX311" s="18"/>
      <c r="ORY311" s="18"/>
      <c r="ORZ311" s="18"/>
      <c r="OSA311" s="18"/>
      <c r="OSB311" s="18"/>
      <c r="OSC311" s="18"/>
      <c r="OSD311" s="18"/>
      <c r="OSE311" s="18"/>
      <c r="OSF311" s="18"/>
      <c r="OSG311" s="18"/>
      <c r="OSH311" s="18"/>
      <c r="OSI311" s="18"/>
      <c r="OSJ311" s="18"/>
      <c r="OSK311" s="18"/>
      <c r="OSL311" s="18"/>
      <c r="OSM311" s="18"/>
      <c r="OSN311" s="18"/>
      <c r="OSO311" s="18"/>
      <c r="OSP311" s="18"/>
      <c r="OSQ311" s="18"/>
      <c r="OSR311" s="18"/>
      <c r="OSS311" s="18"/>
      <c r="OST311" s="18"/>
      <c r="OSU311" s="18"/>
      <c r="OSV311" s="18"/>
      <c r="OSW311" s="18"/>
      <c r="OSX311" s="18"/>
      <c r="OSY311" s="18"/>
      <c r="OSZ311" s="18"/>
      <c r="OTA311" s="18"/>
      <c r="OTB311" s="18"/>
      <c r="OTC311" s="18"/>
      <c r="OTD311" s="18"/>
      <c r="OTE311" s="18"/>
      <c r="OTF311" s="18"/>
      <c r="OTG311" s="18"/>
      <c r="OTH311" s="18"/>
      <c r="OTI311" s="18"/>
      <c r="OTJ311" s="18"/>
      <c r="OTK311" s="18"/>
      <c r="OTL311" s="18"/>
      <c r="OTM311" s="18"/>
      <c r="OTN311" s="18"/>
      <c r="OTO311" s="18"/>
      <c r="OTP311" s="18"/>
      <c r="OTQ311" s="18"/>
      <c r="OTR311" s="18"/>
      <c r="OTS311" s="18"/>
      <c r="OTT311" s="18"/>
      <c r="OTU311" s="18"/>
      <c r="OTV311" s="18"/>
      <c r="OTW311" s="18"/>
      <c r="OTX311" s="18"/>
      <c r="OTY311" s="18"/>
      <c r="OTZ311" s="18"/>
      <c r="OUA311" s="18"/>
      <c r="OUB311" s="18"/>
      <c r="OUC311" s="18"/>
      <c r="OUD311" s="18"/>
      <c r="OUE311" s="18"/>
      <c r="OUF311" s="18"/>
      <c r="OUG311" s="18"/>
      <c r="OUH311" s="18"/>
      <c r="OUI311" s="18"/>
      <c r="OUJ311" s="18"/>
      <c r="OUK311" s="18"/>
      <c r="OUL311" s="18"/>
      <c r="OUM311" s="18"/>
      <c r="OUN311" s="18"/>
      <c r="OUO311" s="18"/>
      <c r="OUP311" s="18"/>
      <c r="OUQ311" s="18"/>
      <c r="OUR311" s="18"/>
      <c r="OUS311" s="18"/>
      <c r="OUT311" s="18"/>
      <c r="OUU311" s="18"/>
      <c r="OUV311" s="18"/>
      <c r="OUW311" s="18"/>
      <c r="OUX311" s="18"/>
      <c r="OUY311" s="18"/>
      <c r="OUZ311" s="18"/>
      <c r="OVA311" s="18"/>
      <c r="OVB311" s="18"/>
      <c r="OVC311" s="18"/>
      <c r="OVD311" s="18"/>
      <c r="OVE311" s="18"/>
      <c r="OVF311" s="18"/>
      <c r="OVG311" s="18"/>
      <c r="OVH311" s="18"/>
      <c r="OVI311" s="18"/>
      <c r="OVJ311" s="18"/>
      <c r="OVK311" s="18"/>
      <c r="OVL311" s="18"/>
      <c r="OVM311" s="18"/>
      <c r="OVN311" s="18"/>
      <c r="OVO311" s="18"/>
      <c r="OVP311" s="18"/>
      <c r="OVQ311" s="18"/>
      <c r="OVR311" s="18"/>
      <c r="OVS311" s="18"/>
      <c r="OVT311" s="18"/>
      <c r="OVU311" s="18"/>
      <c r="OVV311" s="18"/>
      <c r="OVW311" s="18"/>
      <c r="OVX311" s="18"/>
      <c r="OVY311" s="18"/>
      <c r="OVZ311" s="18"/>
      <c r="OWA311" s="18"/>
      <c r="OWB311" s="18"/>
      <c r="OWC311" s="18"/>
      <c r="OWD311" s="18"/>
      <c r="OWE311" s="18"/>
      <c r="OWF311" s="18"/>
      <c r="OWG311" s="18"/>
      <c r="OWH311" s="18"/>
      <c r="OWI311" s="18"/>
      <c r="OWJ311" s="18"/>
      <c r="OWK311" s="18"/>
      <c r="OWL311" s="18"/>
      <c r="OWM311" s="18"/>
      <c r="OWN311" s="18"/>
      <c r="OWO311" s="18"/>
      <c r="OWP311" s="18"/>
      <c r="OWQ311" s="18"/>
      <c r="OWR311" s="18"/>
      <c r="OWS311" s="18"/>
      <c r="OWT311" s="18"/>
      <c r="OWU311" s="18"/>
      <c r="OWV311" s="18"/>
      <c r="OWW311" s="18"/>
      <c r="OWX311" s="18"/>
      <c r="OWY311" s="18"/>
      <c r="OWZ311" s="18"/>
      <c r="OXA311" s="18"/>
      <c r="OXB311" s="18"/>
      <c r="OXC311" s="18"/>
      <c r="OXD311" s="18"/>
      <c r="OXE311" s="18"/>
      <c r="OXF311" s="18"/>
      <c r="OXG311" s="18"/>
      <c r="OXH311" s="18"/>
      <c r="OXI311" s="18"/>
      <c r="OXJ311" s="18"/>
      <c r="OXK311" s="18"/>
      <c r="OXL311" s="18"/>
      <c r="OXM311" s="18"/>
      <c r="OXN311" s="18"/>
      <c r="OXO311" s="18"/>
      <c r="OXP311" s="18"/>
      <c r="OXQ311" s="18"/>
      <c r="OXR311" s="18"/>
      <c r="OXS311" s="18"/>
      <c r="OXT311" s="18"/>
      <c r="OXU311" s="18"/>
      <c r="OXV311" s="18"/>
      <c r="OXW311" s="18"/>
      <c r="OXX311" s="18"/>
      <c r="OXY311" s="18"/>
      <c r="OXZ311" s="18"/>
      <c r="OYA311" s="18"/>
      <c r="OYB311" s="18"/>
      <c r="OYC311" s="18"/>
      <c r="OYD311" s="18"/>
      <c r="OYE311" s="18"/>
      <c r="OYF311" s="18"/>
      <c r="OYG311" s="18"/>
      <c r="OYH311" s="18"/>
      <c r="OYI311" s="18"/>
      <c r="OYJ311" s="18"/>
      <c r="OYK311" s="18"/>
      <c r="OYL311" s="18"/>
      <c r="OYM311" s="18"/>
      <c r="OYN311" s="18"/>
      <c r="OYO311" s="18"/>
      <c r="OYP311" s="18"/>
      <c r="OYQ311" s="18"/>
      <c r="OYR311" s="18"/>
      <c r="OYS311" s="18"/>
      <c r="OYT311" s="18"/>
      <c r="OYU311" s="18"/>
      <c r="OYV311" s="18"/>
      <c r="OYW311" s="18"/>
      <c r="OYX311" s="18"/>
      <c r="OYY311" s="18"/>
      <c r="OYZ311" s="18"/>
      <c r="OZA311" s="18"/>
      <c r="OZB311" s="18"/>
      <c r="OZC311" s="18"/>
      <c r="OZD311" s="18"/>
      <c r="OZE311" s="18"/>
      <c r="OZF311" s="18"/>
      <c r="OZG311" s="18"/>
      <c r="OZH311" s="18"/>
      <c r="OZI311" s="18"/>
      <c r="OZJ311" s="18"/>
      <c r="OZK311" s="18"/>
      <c r="OZL311" s="18"/>
      <c r="OZM311" s="18"/>
      <c r="OZN311" s="18"/>
      <c r="OZO311" s="18"/>
      <c r="OZP311" s="18"/>
      <c r="OZQ311" s="18"/>
      <c r="OZR311" s="18"/>
      <c r="OZS311" s="18"/>
      <c r="OZT311" s="18"/>
      <c r="OZU311" s="18"/>
      <c r="OZV311" s="18"/>
      <c r="OZW311" s="18"/>
      <c r="OZX311" s="18"/>
      <c r="OZY311" s="18"/>
      <c r="OZZ311" s="18"/>
      <c r="PAA311" s="18"/>
      <c r="PAB311" s="18"/>
      <c r="PAC311" s="18"/>
      <c r="PAD311" s="18"/>
      <c r="PAE311" s="18"/>
      <c r="PAF311" s="18"/>
      <c r="PAG311" s="18"/>
      <c r="PAH311" s="18"/>
      <c r="PAI311" s="18"/>
      <c r="PAJ311" s="18"/>
      <c r="PAK311" s="18"/>
      <c r="PAL311" s="18"/>
      <c r="PAM311" s="18"/>
      <c r="PAN311" s="18"/>
      <c r="PAO311" s="18"/>
      <c r="PAP311" s="18"/>
      <c r="PAQ311" s="18"/>
      <c r="PAR311" s="18"/>
      <c r="PAS311" s="18"/>
      <c r="PAT311" s="18"/>
      <c r="PAU311" s="18"/>
      <c r="PAV311" s="18"/>
      <c r="PAW311" s="18"/>
      <c r="PAX311" s="18"/>
      <c r="PAY311" s="18"/>
      <c r="PAZ311" s="18"/>
      <c r="PBA311" s="18"/>
      <c r="PBB311" s="18"/>
      <c r="PBC311" s="18"/>
      <c r="PBD311" s="18"/>
      <c r="PBE311" s="18"/>
      <c r="PBF311" s="18"/>
      <c r="PBG311" s="18"/>
      <c r="PBH311" s="18"/>
      <c r="PBI311" s="18"/>
      <c r="PBJ311" s="18"/>
      <c r="PBK311" s="18"/>
      <c r="PBL311" s="18"/>
      <c r="PBM311" s="18"/>
      <c r="PBN311" s="18"/>
      <c r="PBO311" s="18"/>
      <c r="PBP311" s="18"/>
      <c r="PBQ311" s="18"/>
      <c r="PBR311" s="18"/>
      <c r="PBS311" s="18"/>
      <c r="PBT311" s="18"/>
      <c r="PBU311" s="18"/>
      <c r="PBV311" s="18"/>
      <c r="PBW311" s="18"/>
      <c r="PBX311" s="18"/>
      <c r="PBY311" s="18"/>
      <c r="PBZ311" s="18"/>
      <c r="PCA311" s="18"/>
      <c r="PCB311" s="18"/>
      <c r="PCC311" s="18"/>
      <c r="PCD311" s="18"/>
      <c r="PCE311" s="18"/>
      <c r="PCF311" s="18"/>
      <c r="PCG311" s="18"/>
      <c r="PCH311" s="18"/>
      <c r="PCI311" s="18"/>
      <c r="PCJ311" s="18"/>
      <c r="PCK311" s="18"/>
      <c r="PCL311" s="18"/>
      <c r="PCM311" s="18"/>
      <c r="PCN311" s="18"/>
      <c r="PCO311" s="18"/>
      <c r="PCP311" s="18"/>
      <c r="PCQ311" s="18"/>
      <c r="PCR311" s="18"/>
      <c r="PCS311" s="18"/>
      <c r="PCT311" s="18"/>
      <c r="PCU311" s="18"/>
      <c r="PCV311" s="18"/>
      <c r="PCW311" s="18"/>
      <c r="PCX311" s="18"/>
      <c r="PCY311" s="18"/>
      <c r="PCZ311" s="18"/>
      <c r="PDA311" s="18"/>
      <c r="PDB311" s="18"/>
      <c r="PDC311" s="18"/>
      <c r="PDD311" s="18"/>
      <c r="PDE311" s="18"/>
      <c r="PDF311" s="18"/>
      <c r="PDG311" s="18"/>
      <c r="PDH311" s="18"/>
      <c r="PDI311" s="18"/>
      <c r="PDJ311" s="18"/>
      <c r="PDK311" s="18"/>
      <c r="PDL311" s="18"/>
      <c r="PDM311" s="18"/>
      <c r="PDN311" s="18"/>
      <c r="PDO311" s="18"/>
      <c r="PDP311" s="18"/>
      <c r="PDQ311" s="18"/>
      <c r="PDR311" s="18"/>
      <c r="PDS311" s="18"/>
      <c r="PDT311" s="18"/>
      <c r="PDU311" s="18"/>
      <c r="PDV311" s="18"/>
      <c r="PDW311" s="18"/>
      <c r="PDX311" s="18"/>
      <c r="PDY311" s="18"/>
      <c r="PDZ311" s="18"/>
      <c r="PEA311" s="18"/>
      <c r="PEB311" s="18"/>
      <c r="PEC311" s="18"/>
      <c r="PED311" s="18"/>
      <c r="PEE311" s="18"/>
      <c r="PEF311" s="18"/>
      <c r="PEG311" s="18"/>
      <c r="PEH311" s="18"/>
      <c r="PEI311" s="18"/>
      <c r="PEJ311" s="18"/>
      <c r="PEK311" s="18"/>
      <c r="PEL311" s="18"/>
      <c r="PEM311" s="18"/>
      <c r="PEN311" s="18"/>
      <c r="PEO311" s="18"/>
      <c r="PEP311" s="18"/>
      <c r="PEQ311" s="18"/>
      <c r="PER311" s="18"/>
      <c r="PES311" s="18"/>
      <c r="PET311" s="18"/>
      <c r="PEU311" s="18"/>
      <c r="PEV311" s="18"/>
      <c r="PEW311" s="18"/>
      <c r="PEX311" s="18"/>
      <c r="PEY311" s="18"/>
      <c r="PEZ311" s="18"/>
      <c r="PFA311" s="18"/>
      <c r="PFB311" s="18"/>
      <c r="PFC311" s="18"/>
      <c r="PFD311" s="18"/>
      <c r="PFE311" s="18"/>
      <c r="PFF311" s="18"/>
      <c r="PFG311" s="18"/>
      <c r="PFH311" s="18"/>
      <c r="PFI311" s="18"/>
      <c r="PFJ311" s="18"/>
      <c r="PFK311" s="18"/>
      <c r="PFL311" s="18"/>
      <c r="PFM311" s="18"/>
      <c r="PFN311" s="18"/>
      <c r="PFO311" s="18"/>
      <c r="PFP311" s="18"/>
      <c r="PFQ311" s="18"/>
      <c r="PFR311" s="18"/>
      <c r="PFS311" s="18"/>
      <c r="PFT311" s="18"/>
      <c r="PFU311" s="18"/>
      <c r="PFV311" s="18"/>
      <c r="PFW311" s="18"/>
      <c r="PFX311" s="18"/>
      <c r="PFY311" s="18"/>
      <c r="PFZ311" s="18"/>
      <c r="PGA311" s="18"/>
      <c r="PGB311" s="18"/>
      <c r="PGC311" s="18"/>
      <c r="PGD311" s="18"/>
      <c r="PGE311" s="18"/>
      <c r="PGF311" s="18"/>
      <c r="PGG311" s="18"/>
      <c r="PGH311" s="18"/>
      <c r="PGI311" s="18"/>
      <c r="PGJ311" s="18"/>
      <c r="PGK311" s="18"/>
      <c r="PGL311" s="18"/>
      <c r="PGM311" s="18"/>
      <c r="PGN311" s="18"/>
      <c r="PGO311" s="18"/>
      <c r="PGP311" s="18"/>
      <c r="PGQ311" s="18"/>
      <c r="PGR311" s="18"/>
      <c r="PGS311" s="18"/>
      <c r="PGT311" s="18"/>
      <c r="PGU311" s="18"/>
      <c r="PGV311" s="18"/>
      <c r="PGW311" s="18"/>
      <c r="PGX311" s="18"/>
      <c r="PGY311" s="18"/>
      <c r="PGZ311" s="18"/>
      <c r="PHA311" s="18"/>
      <c r="PHB311" s="18"/>
      <c r="PHC311" s="18"/>
      <c r="PHD311" s="18"/>
      <c r="PHE311" s="18"/>
      <c r="PHF311" s="18"/>
      <c r="PHG311" s="18"/>
      <c r="PHH311" s="18"/>
      <c r="PHI311" s="18"/>
      <c r="PHJ311" s="18"/>
      <c r="PHK311" s="18"/>
      <c r="PHL311" s="18"/>
      <c r="PHM311" s="18"/>
      <c r="PHN311" s="18"/>
      <c r="PHO311" s="18"/>
      <c r="PHP311" s="18"/>
      <c r="PHQ311" s="18"/>
      <c r="PHR311" s="18"/>
      <c r="PHS311" s="18"/>
      <c r="PHT311" s="18"/>
      <c r="PHU311" s="18"/>
      <c r="PHV311" s="18"/>
      <c r="PHW311" s="18"/>
      <c r="PHX311" s="18"/>
      <c r="PHY311" s="18"/>
      <c r="PHZ311" s="18"/>
      <c r="PIA311" s="18"/>
      <c r="PIB311" s="18"/>
      <c r="PIC311" s="18"/>
      <c r="PID311" s="18"/>
      <c r="PIE311" s="18"/>
      <c r="PIF311" s="18"/>
      <c r="PIG311" s="18"/>
      <c r="PIH311" s="18"/>
      <c r="PII311" s="18"/>
      <c r="PIJ311" s="18"/>
      <c r="PIK311" s="18"/>
      <c r="PIL311" s="18"/>
      <c r="PIM311" s="18"/>
      <c r="PIN311" s="18"/>
      <c r="PIO311" s="18"/>
      <c r="PIP311" s="18"/>
      <c r="PIQ311" s="18"/>
      <c r="PIR311" s="18"/>
      <c r="PIS311" s="18"/>
      <c r="PIT311" s="18"/>
      <c r="PIU311" s="18"/>
      <c r="PIV311" s="18"/>
      <c r="PIW311" s="18"/>
      <c r="PIX311" s="18"/>
      <c r="PIY311" s="18"/>
      <c r="PIZ311" s="18"/>
      <c r="PJA311" s="18"/>
      <c r="PJB311" s="18"/>
      <c r="PJC311" s="18"/>
      <c r="PJD311" s="18"/>
      <c r="PJE311" s="18"/>
      <c r="PJF311" s="18"/>
      <c r="PJG311" s="18"/>
      <c r="PJH311" s="18"/>
      <c r="PJI311" s="18"/>
      <c r="PJJ311" s="18"/>
      <c r="PJK311" s="18"/>
      <c r="PJL311" s="18"/>
      <c r="PJM311" s="18"/>
      <c r="PJN311" s="18"/>
      <c r="PJO311" s="18"/>
      <c r="PJP311" s="18"/>
      <c r="PJQ311" s="18"/>
      <c r="PJR311" s="18"/>
      <c r="PJS311" s="18"/>
      <c r="PJT311" s="18"/>
      <c r="PJU311" s="18"/>
      <c r="PJV311" s="18"/>
      <c r="PJW311" s="18"/>
      <c r="PJX311" s="18"/>
      <c r="PJY311" s="18"/>
      <c r="PJZ311" s="18"/>
      <c r="PKA311" s="18"/>
      <c r="PKB311" s="18"/>
      <c r="PKC311" s="18"/>
      <c r="PKD311" s="18"/>
      <c r="PKE311" s="18"/>
      <c r="PKF311" s="18"/>
      <c r="PKG311" s="18"/>
      <c r="PKH311" s="18"/>
      <c r="PKI311" s="18"/>
      <c r="PKJ311" s="18"/>
      <c r="PKK311" s="18"/>
      <c r="PKL311" s="18"/>
      <c r="PKM311" s="18"/>
      <c r="PKN311" s="18"/>
      <c r="PKO311" s="18"/>
      <c r="PKP311" s="18"/>
      <c r="PKQ311" s="18"/>
      <c r="PKR311" s="18"/>
      <c r="PKS311" s="18"/>
      <c r="PKT311" s="18"/>
      <c r="PKU311" s="18"/>
      <c r="PKV311" s="18"/>
      <c r="PKW311" s="18"/>
      <c r="PKX311" s="18"/>
      <c r="PKY311" s="18"/>
      <c r="PKZ311" s="18"/>
      <c r="PLA311" s="18"/>
      <c r="PLB311" s="18"/>
      <c r="PLC311" s="18"/>
      <c r="PLD311" s="18"/>
      <c r="PLE311" s="18"/>
      <c r="PLF311" s="18"/>
      <c r="PLG311" s="18"/>
      <c r="PLH311" s="18"/>
      <c r="PLI311" s="18"/>
      <c r="PLJ311" s="18"/>
      <c r="PLK311" s="18"/>
      <c r="PLL311" s="18"/>
      <c r="PLM311" s="18"/>
      <c r="PLN311" s="18"/>
      <c r="PLO311" s="18"/>
      <c r="PLP311" s="18"/>
      <c r="PLQ311" s="18"/>
      <c r="PLR311" s="18"/>
      <c r="PLS311" s="18"/>
      <c r="PLT311" s="18"/>
      <c r="PLU311" s="18"/>
      <c r="PLV311" s="18"/>
      <c r="PLW311" s="18"/>
      <c r="PLX311" s="18"/>
      <c r="PLY311" s="18"/>
      <c r="PLZ311" s="18"/>
      <c r="PMA311" s="18"/>
      <c r="PMB311" s="18"/>
      <c r="PMC311" s="18"/>
      <c r="PMD311" s="18"/>
      <c r="PME311" s="18"/>
      <c r="PMF311" s="18"/>
      <c r="PMG311" s="18"/>
      <c r="PMH311" s="18"/>
      <c r="PMI311" s="18"/>
      <c r="PMJ311" s="18"/>
      <c r="PMK311" s="18"/>
      <c r="PML311" s="18"/>
      <c r="PMM311" s="18"/>
      <c r="PMN311" s="18"/>
      <c r="PMO311" s="18"/>
      <c r="PMP311" s="18"/>
      <c r="PMQ311" s="18"/>
      <c r="PMR311" s="18"/>
      <c r="PMS311" s="18"/>
      <c r="PMT311" s="18"/>
      <c r="PMU311" s="18"/>
      <c r="PMV311" s="18"/>
      <c r="PMW311" s="18"/>
      <c r="PMX311" s="18"/>
      <c r="PMY311" s="18"/>
      <c r="PMZ311" s="18"/>
      <c r="PNA311" s="18"/>
      <c r="PNB311" s="18"/>
      <c r="PNC311" s="18"/>
      <c r="PND311" s="18"/>
      <c r="PNE311" s="18"/>
      <c r="PNF311" s="18"/>
      <c r="PNG311" s="18"/>
      <c r="PNH311" s="18"/>
      <c r="PNI311" s="18"/>
      <c r="PNJ311" s="18"/>
      <c r="PNK311" s="18"/>
      <c r="PNL311" s="18"/>
      <c r="PNM311" s="18"/>
      <c r="PNN311" s="18"/>
      <c r="PNO311" s="18"/>
      <c r="PNP311" s="18"/>
      <c r="PNQ311" s="18"/>
      <c r="PNR311" s="18"/>
      <c r="PNS311" s="18"/>
      <c r="PNT311" s="18"/>
      <c r="PNU311" s="18"/>
      <c r="PNV311" s="18"/>
      <c r="PNW311" s="18"/>
      <c r="PNX311" s="18"/>
      <c r="PNY311" s="18"/>
      <c r="PNZ311" s="18"/>
      <c r="POA311" s="18"/>
      <c r="POB311" s="18"/>
      <c r="POC311" s="18"/>
      <c r="POD311" s="18"/>
      <c r="POE311" s="18"/>
      <c r="POF311" s="18"/>
      <c r="POG311" s="18"/>
      <c r="POH311" s="18"/>
      <c r="POI311" s="18"/>
      <c r="POJ311" s="18"/>
      <c r="POK311" s="18"/>
      <c r="POL311" s="18"/>
      <c r="POM311" s="18"/>
      <c r="PON311" s="18"/>
      <c r="POO311" s="18"/>
      <c r="POP311" s="18"/>
      <c r="POQ311" s="18"/>
      <c r="POR311" s="18"/>
      <c r="POS311" s="18"/>
      <c r="POT311" s="18"/>
      <c r="POU311" s="18"/>
      <c r="POV311" s="18"/>
      <c r="POW311" s="18"/>
      <c r="POX311" s="18"/>
      <c r="POY311" s="18"/>
      <c r="POZ311" s="18"/>
      <c r="PPA311" s="18"/>
      <c r="PPB311" s="18"/>
      <c r="PPC311" s="18"/>
      <c r="PPD311" s="18"/>
      <c r="PPE311" s="18"/>
      <c r="PPF311" s="18"/>
      <c r="PPG311" s="18"/>
      <c r="PPH311" s="18"/>
      <c r="PPI311" s="18"/>
      <c r="PPJ311" s="18"/>
      <c r="PPK311" s="18"/>
      <c r="PPL311" s="18"/>
      <c r="PPM311" s="18"/>
      <c r="PPN311" s="18"/>
      <c r="PPO311" s="18"/>
      <c r="PPP311" s="18"/>
      <c r="PPQ311" s="18"/>
      <c r="PPR311" s="18"/>
      <c r="PPS311" s="18"/>
      <c r="PPT311" s="18"/>
      <c r="PPU311" s="18"/>
      <c r="PPV311" s="18"/>
      <c r="PPW311" s="18"/>
      <c r="PPX311" s="18"/>
      <c r="PPY311" s="18"/>
      <c r="PPZ311" s="18"/>
      <c r="PQA311" s="18"/>
      <c r="PQB311" s="18"/>
      <c r="PQC311" s="18"/>
      <c r="PQD311" s="18"/>
      <c r="PQE311" s="18"/>
      <c r="PQF311" s="18"/>
      <c r="PQG311" s="18"/>
      <c r="PQH311" s="18"/>
      <c r="PQI311" s="18"/>
      <c r="PQJ311" s="18"/>
      <c r="PQK311" s="18"/>
      <c r="PQL311" s="18"/>
      <c r="PQM311" s="18"/>
      <c r="PQN311" s="18"/>
      <c r="PQO311" s="18"/>
      <c r="PQP311" s="18"/>
      <c r="PQQ311" s="18"/>
      <c r="PQR311" s="18"/>
      <c r="PQS311" s="18"/>
      <c r="PQT311" s="18"/>
      <c r="PQU311" s="18"/>
      <c r="PQV311" s="18"/>
      <c r="PQW311" s="18"/>
      <c r="PQX311" s="18"/>
      <c r="PQY311" s="18"/>
      <c r="PQZ311" s="18"/>
      <c r="PRA311" s="18"/>
      <c r="PRB311" s="18"/>
      <c r="PRC311" s="18"/>
      <c r="PRD311" s="18"/>
      <c r="PRE311" s="18"/>
      <c r="PRF311" s="18"/>
      <c r="PRG311" s="18"/>
      <c r="PRH311" s="18"/>
      <c r="PRI311" s="18"/>
      <c r="PRJ311" s="18"/>
      <c r="PRK311" s="18"/>
      <c r="PRL311" s="18"/>
      <c r="PRM311" s="18"/>
      <c r="PRN311" s="18"/>
      <c r="PRO311" s="18"/>
      <c r="PRP311" s="18"/>
      <c r="PRQ311" s="18"/>
      <c r="PRR311" s="18"/>
      <c r="PRS311" s="18"/>
      <c r="PRT311" s="18"/>
      <c r="PRU311" s="18"/>
      <c r="PRV311" s="18"/>
      <c r="PRW311" s="18"/>
      <c r="PRX311" s="18"/>
      <c r="PRY311" s="18"/>
      <c r="PRZ311" s="18"/>
      <c r="PSA311" s="18"/>
      <c r="PSB311" s="18"/>
      <c r="PSC311" s="18"/>
      <c r="PSD311" s="18"/>
      <c r="PSE311" s="18"/>
      <c r="PSF311" s="18"/>
      <c r="PSG311" s="18"/>
      <c r="PSH311" s="18"/>
      <c r="PSI311" s="18"/>
      <c r="PSJ311" s="18"/>
      <c r="PSK311" s="18"/>
      <c r="PSL311" s="18"/>
      <c r="PSM311" s="18"/>
      <c r="PSN311" s="18"/>
      <c r="PSO311" s="18"/>
      <c r="PSP311" s="18"/>
      <c r="PSQ311" s="18"/>
      <c r="PSR311" s="18"/>
      <c r="PSS311" s="18"/>
      <c r="PST311" s="18"/>
      <c r="PSU311" s="18"/>
      <c r="PSV311" s="18"/>
      <c r="PSW311" s="18"/>
      <c r="PSX311" s="18"/>
      <c r="PSY311" s="18"/>
      <c r="PSZ311" s="18"/>
      <c r="PTA311" s="18"/>
      <c r="PTB311" s="18"/>
      <c r="PTC311" s="18"/>
      <c r="PTD311" s="18"/>
      <c r="PTE311" s="18"/>
      <c r="PTF311" s="18"/>
      <c r="PTG311" s="18"/>
      <c r="PTH311" s="18"/>
      <c r="PTI311" s="18"/>
      <c r="PTJ311" s="18"/>
      <c r="PTK311" s="18"/>
      <c r="PTL311" s="18"/>
      <c r="PTM311" s="18"/>
      <c r="PTN311" s="18"/>
      <c r="PTO311" s="18"/>
      <c r="PTP311" s="18"/>
      <c r="PTQ311" s="18"/>
      <c r="PTR311" s="18"/>
      <c r="PTS311" s="18"/>
      <c r="PTT311" s="18"/>
      <c r="PTU311" s="18"/>
      <c r="PTV311" s="18"/>
      <c r="PTW311" s="18"/>
      <c r="PTX311" s="18"/>
      <c r="PTY311" s="18"/>
      <c r="PTZ311" s="18"/>
      <c r="PUA311" s="18"/>
      <c r="PUB311" s="18"/>
      <c r="PUC311" s="18"/>
      <c r="PUD311" s="18"/>
      <c r="PUE311" s="18"/>
      <c r="PUF311" s="18"/>
      <c r="PUG311" s="18"/>
      <c r="PUH311" s="18"/>
      <c r="PUI311" s="18"/>
      <c r="PUJ311" s="18"/>
      <c r="PUK311" s="18"/>
      <c r="PUL311" s="18"/>
      <c r="PUM311" s="18"/>
      <c r="PUN311" s="18"/>
      <c r="PUO311" s="18"/>
      <c r="PUP311" s="18"/>
      <c r="PUQ311" s="18"/>
      <c r="PUR311" s="18"/>
      <c r="PUS311" s="18"/>
      <c r="PUT311" s="18"/>
      <c r="PUU311" s="18"/>
      <c r="PUV311" s="18"/>
      <c r="PUW311" s="18"/>
      <c r="PUX311" s="18"/>
      <c r="PUY311" s="18"/>
      <c r="PUZ311" s="18"/>
      <c r="PVA311" s="18"/>
      <c r="PVB311" s="18"/>
      <c r="PVC311" s="18"/>
      <c r="PVD311" s="18"/>
      <c r="PVE311" s="18"/>
      <c r="PVF311" s="18"/>
      <c r="PVG311" s="18"/>
      <c r="PVH311" s="18"/>
      <c r="PVI311" s="18"/>
      <c r="PVJ311" s="18"/>
      <c r="PVK311" s="18"/>
      <c r="PVL311" s="18"/>
      <c r="PVM311" s="18"/>
      <c r="PVN311" s="18"/>
      <c r="PVO311" s="18"/>
      <c r="PVP311" s="18"/>
      <c r="PVQ311" s="18"/>
      <c r="PVR311" s="18"/>
      <c r="PVS311" s="18"/>
      <c r="PVT311" s="18"/>
      <c r="PVU311" s="18"/>
      <c r="PVV311" s="18"/>
      <c r="PVW311" s="18"/>
      <c r="PVX311" s="18"/>
      <c r="PVY311" s="18"/>
      <c r="PVZ311" s="18"/>
      <c r="PWA311" s="18"/>
      <c r="PWB311" s="18"/>
      <c r="PWC311" s="18"/>
      <c r="PWD311" s="18"/>
      <c r="PWE311" s="18"/>
      <c r="PWF311" s="18"/>
      <c r="PWG311" s="18"/>
      <c r="PWH311" s="18"/>
      <c r="PWI311" s="18"/>
      <c r="PWJ311" s="18"/>
      <c r="PWK311" s="18"/>
      <c r="PWL311" s="18"/>
      <c r="PWM311" s="18"/>
      <c r="PWN311" s="18"/>
      <c r="PWO311" s="18"/>
      <c r="PWP311" s="18"/>
      <c r="PWQ311" s="18"/>
      <c r="PWR311" s="18"/>
      <c r="PWS311" s="18"/>
      <c r="PWT311" s="18"/>
      <c r="PWU311" s="18"/>
      <c r="PWV311" s="18"/>
      <c r="PWW311" s="18"/>
      <c r="PWX311" s="18"/>
      <c r="PWY311" s="18"/>
      <c r="PWZ311" s="18"/>
      <c r="PXA311" s="18"/>
      <c r="PXB311" s="18"/>
      <c r="PXC311" s="18"/>
      <c r="PXD311" s="18"/>
      <c r="PXE311" s="18"/>
      <c r="PXF311" s="18"/>
      <c r="PXG311" s="18"/>
      <c r="PXH311" s="18"/>
      <c r="PXI311" s="18"/>
      <c r="PXJ311" s="18"/>
      <c r="PXK311" s="18"/>
      <c r="PXL311" s="18"/>
      <c r="PXM311" s="18"/>
      <c r="PXN311" s="18"/>
      <c r="PXO311" s="18"/>
      <c r="PXP311" s="18"/>
      <c r="PXQ311" s="18"/>
      <c r="PXR311" s="18"/>
      <c r="PXS311" s="18"/>
      <c r="PXT311" s="18"/>
      <c r="PXU311" s="18"/>
      <c r="PXV311" s="18"/>
      <c r="PXW311" s="18"/>
      <c r="PXX311" s="18"/>
      <c r="PXY311" s="18"/>
      <c r="PXZ311" s="18"/>
      <c r="PYA311" s="18"/>
      <c r="PYB311" s="18"/>
      <c r="PYC311" s="18"/>
      <c r="PYD311" s="18"/>
      <c r="PYE311" s="18"/>
      <c r="PYF311" s="18"/>
      <c r="PYG311" s="18"/>
      <c r="PYH311" s="18"/>
      <c r="PYI311" s="18"/>
      <c r="PYJ311" s="18"/>
      <c r="PYK311" s="18"/>
      <c r="PYL311" s="18"/>
      <c r="PYM311" s="18"/>
      <c r="PYN311" s="18"/>
      <c r="PYO311" s="18"/>
      <c r="PYP311" s="18"/>
      <c r="PYQ311" s="18"/>
      <c r="PYR311" s="18"/>
      <c r="PYS311" s="18"/>
      <c r="PYT311" s="18"/>
      <c r="PYU311" s="18"/>
      <c r="PYV311" s="18"/>
      <c r="PYW311" s="18"/>
      <c r="PYX311" s="18"/>
      <c r="PYY311" s="18"/>
      <c r="PYZ311" s="18"/>
      <c r="PZA311" s="18"/>
      <c r="PZB311" s="18"/>
      <c r="PZC311" s="18"/>
      <c r="PZD311" s="18"/>
      <c r="PZE311" s="18"/>
      <c r="PZF311" s="18"/>
      <c r="PZG311" s="18"/>
      <c r="PZH311" s="18"/>
      <c r="PZI311" s="18"/>
      <c r="PZJ311" s="18"/>
      <c r="PZK311" s="18"/>
      <c r="PZL311" s="18"/>
      <c r="PZM311" s="18"/>
      <c r="PZN311" s="18"/>
      <c r="PZO311" s="18"/>
      <c r="PZP311" s="18"/>
      <c r="PZQ311" s="18"/>
      <c r="PZR311" s="18"/>
      <c r="PZS311" s="18"/>
      <c r="PZT311" s="18"/>
      <c r="PZU311" s="18"/>
      <c r="PZV311" s="18"/>
      <c r="PZW311" s="18"/>
      <c r="PZX311" s="18"/>
      <c r="PZY311" s="18"/>
      <c r="PZZ311" s="18"/>
      <c r="QAA311" s="18"/>
      <c r="QAB311" s="18"/>
      <c r="QAC311" s="18"/>
      <c r="QAD311" s="18"/>
      <c r="QAE311" s="18"/>
      <c r="QAF311" s="18"/>
      <c r="QAG311" s="18"/>
      <c r="QAH311" s="18"/>
      <c r="QAI311" s="18"/>
      <c r="QAJ311" s="18"/>
      <c r="QAK311" s="18"/>
      <c r="QAL311" s="18"/>
      <c r="QAM311" s="18"/>
      <c r="QAN311" s="18"/>
      <c r="QAO311" s="18"/>
      <c r="QAP311" s="18"/>
      <c r="QAQ311" s="18"/>
      <c r="QAR311" s="18"/>
      <c r="QAS311" s="18"/>
      <c r="QAT311" s="18"/>
      <c r="QAU311" s="18"/>
      <c r="QAV311" s="18"/>
      <c r="QAW311" s="18"/>
      <c r="QAX311" s="18"/>
      <c r="QAY311" s="18"/>
      <c r="QAZ311" s="18"/>
      <c r="QBA311" s="18"/>
      <c r="QBB311" s="18"/>
      <c r="QBC311" s="18"/>
      <c r="QBD311" s="18"/>
      <c r="QBE311" s="18"/>
      <c r="QBF311" s="18"/>
      <c r="QBG311" s="18"/>
      <c r="QBH311" s="18"/>
      <c r="QBI311" s="18"/>
      <c r="QBJ311" s="18"/>
      <c r="QBK311" s="18"/>
      <c r="QBL311" s="18"/>
      <c r="QBM311" s="18"/>
      <c r="QBN311" s="18"/>
      <c r="QBO311" s="18"/>
      <c r="QBP311" s="18"/>
      <c r="QBQ311" s="18"/>
      <c r="QBR311" s="18"/>
      <c r="QBS311" s="18"/>
      <c r="QBT311" s="18"/>
      <c r="QBU311" s="18"/>
      <c r="QBV311" s="18"/>
      <c r="QBW311" s="18"/>
      <c r="QBX311" s="18"/>
      <c r="QBY311" s="18"/>
      <c r="QBZ311" s="18"/>
      <c r="QCA311" s="18"/>
      <c r="QCB311" s="18"/>
      <c r="QCC311" s="18"/>
      <c r="QCD311" s="18"/>
      <c r="QCE311" s="18"/>
      <c r="QCF311" s="18"/>
      <c r="QCG311" s="18"/>
      <c r="QCH311" s="18"/>
      <c r="QCI311" s="18"/>
      <c r="QCJ311" s="18"/>
      <c r="QCK311" s="18"/>
      <c r="QCL311" s="18"/>
      <c r="QCM311" s="18"/>
      <c r="QCN311" s="18"/>
      <c r="QCO311" s="18"/>
      <c r="QCP311" s="18"/>
      <c r="QCQ311" s="18"/>
      <c r="QCR311" s="18"/>
      <c r="QCS311" s="18"/>
      <c r="QCT311" s="18"/>
      <c r="QCU311" s="18"/>
      <c r="QCV311" s="18"/>
      <c r="QCW311" s="18"/>
      <c r="QCX311" s="18"/>
      <c r="QCY311" s="18"/>
      <c r="QCZ311" s="18"/>
      <c r="QDA311" s="18"/>
      <c r="QDB311" s="18"/>
      <c r="QDC311" s="18"/>
      <c r="QDD311" s="18"/>
      <c r="QDE311" s="18"/>
      <c r="QDF311" s="18"/>
      <c r="QDG311" s="18"/>
      <c r="QDH311" s="18"/>
      <c r="QDI311" s="18"/>
      <c r="QDJ311" s="18"/>
      <c r="QDK311" s="18"/>
      <c r="QDL311" s="18"/>
      <c r="QDM311" s="18"/>
      <c r="QDN311" s="18"/>
      <c r="QDO311" s="18"/>
      <c r="QDP311" s="18"/>
      <c r="QDQ311" s="18"/>
      <c r="QDR311" s="18"/>
      <c r="QDS311" s="18"/>
      <c r="QDT311" s="18"/>
      <c r="QDU311" s="18"/>
      <c r="QDV311" s="18"/>
      <c r="QDW311" s="18"/>
      <c r="QDX311" s="18"/>
      <c r="QDY311" s="18"/>
      <c r="QDZ311" s="18"/>
      <c r="QEA311" s="18"/>
      <c r="QEB311" s="18"/>
      <c r="QEC311" s="18"/>
      <c r="QED311" s="18"/>
      <c r="QEE311" s="18"/>
      <c r="QEF311" s="18"/>
      <c r="QEG311" s="18"/>
      <c r="QEH311" s="18"/>
      <c r="QEI311" s="18"/>
      <c r="QEJ311" s="18"/>
      <c r="QEK311" s="18"/>
      <c r="QEL311" s="18"/>
      <c r="QEM311" s="18"/>
      <c r="QEN311" s="18"/>
      <c r="QEO311" s="18"/>
      <c r="QEP311" s="18"/>
      <c r="QEQ311" s="18"/>
      <c r="QER311" s="18"/>
      <c r="QES311" s="18"/>
      <c r="QET311" s="18"/>
      <c r="QEU311" s="18"/>
      <c r="QEV311" s="18"/>
      <c r="QEW311" s="18"/>
      <c r="QEX311" s="18"/>
      <c r="QEY311" s="18"/>
      <c r="QEZ311" s="18"/>
      <c r="QFA311" s="18"/>
      <c r="QFB311" s="18"/>
      <c r="QFC311" s="18"/>
      <c r="QFD311" s="18"/>
      <c r="QFE311" s="18"/>
      <c r="QFF311" s="18"/>
      <c r="QFG311" s="18"/>
      <c r="QFH311" s="18"/>
      <c r="QFI311" s="18"/>
      <c r="QFJ311" s="18"/>
      <c r="QFK311" s="18"/>
      <c r="QFL311" s="18"/>
      <c r="QFM311" s="18"/>
      <c r="QFN311" s="18"/>
      <c r="QFO311" s="18"/>
      <c r="QFP311" s="18"/>
      <c r="QFQ311" s="18"/>
      <c r="QFR311" s="18"/>
      <c r="QFS311" s="18"/>
      <c r="QFT311" s="18"/>
      <c r="QFU311" s="18"/>
      <c r="QFV311" s="18"/>
      <c r="QFW311" s="18"/>
      <c r="QFX311" s="18"/>
      <c r="QFY311" s="18"/>
      <c r="QFZ311" s="18"/>
      <c r="QGA311" s="18"/>
      <c r="QGB311" s="18"/>
      <c r="QGC311" s="18"/>
      <c r="QGD311" s="18"/>
      <c r="QGE311" s="18"/>
      <c r="QGF311" s="18"/>
      <c r="QGG311" s="18"/>
      <c r="QGH311" s="18"/>
      <c r="QGI311" s="18"/>
      <c r="QGJ311" s="18"/>
      <c r="QGK311" s="18"/>
      <c r="QGL311" s="18"/>
      <c r="QGM311" s="18"/>
      <c r="QGN311" s="18"/>
      <c r="QGO311" s="18"/>
      <c r="QGP311" s="18"/>
      <c r="QGQ311" s="18"/>
      <c r="QGR311" s="18"/>
      <c r="QGS311" s="18"/>
      <c r="QGT311" s="18"/>
      <c r="QGU311" s="18"/>
      <c r="QGV311" s="18"/>
      <c r="QGW311" s="18"/>
      <c r="QGX311" s="18"/>
      <c r="QGY311" s="18"/>
      <c r="QGZ311" s="18"/>
      <c r="QHA311" s="18"/>
      <c r="QHB311" s="18"/>
      <c r="QHC311" s="18"/>
      <c r="QHD311" s="18"/>
      <c r="QHE311" s="18"/>
      <c r="QHF311" s="18"/>
      <c r="QHG311" s="18"/>
      <c r="QHH311" s="18"/>
      <c r="QHI311" s="18"/>
      <c r="QHJ311" s="18"/>
      <c r="QHK311" s="18"/>
      <c r="QHL311" s="18"/>
      <c r="QHM311" s="18"/>
      <c r="QHN311" s="18"/>
      <c r="QHO311" s="18"/>
      <c r="QHP311" s="18"/>
      <c r="QHQ311" s="18"/>
      <c r="QHR311" s="18"/>
      <c r="QHS311" s="18"/>
      <c r="QHT311" s="18"/>
      <c r="QHU311" s="18"/>
      <c r="QHV311" s="18"/>
      <c r="QHW311" s="18"/>
      <c r="QHX311" s="18"/>
      <c r="QHY311" s="18"/>
      <c r="QHZ311" s="18"/>
      <c r="QIA311" s="18"/>
      <c r="QIB311" s="18"/>
      <c r="QIC311" s="18"/>
      <c r="QID311" s="18"/>
      <c r="QIE311" s="18"/>
      <c r="QIF311" s="18"/>
      <c r="QIG311" s="18"/>
      <c r="QIH311" s="18"/>
      <c r="QII311" s="18"/>
      <c r="QIJ311" s="18"/>
      <c r="QIK311" s="18"/>
      <c r="QIL311" s="18"/>
      <c r="QIM311" s="18"/>
      <c r="QIN311" s="18"/>
      <c r="QIO311" s="18"/>
      <c r="QIP311" s="18"/>
      <c r="QIQ311" s="18"/>
      <c r="QIR311" s="18"/>
      <c r="QIS311" s="18"/>
      <c r="QIT311" s="18"/>
      <c r="QIU311" s="18"/>
      <c r="QIV311" s="18"/>
      <c r="QIW311" s="18"/>
      <c r="QIX311" s="18"/>
      <c r="QIY311" s="18"/>
      <c r="QIZ311" s="18"/>
      <c r="QJA311" s="18"/>
      <c r="QJB311" s="18"/>
      <c r="QJC311" s="18"/>
      <c r="QJD311" s="18"/>
      <c r="QJE311" s="18"/>
      <c r="QJF311" s="18"/>
      <c r="QJG311" s="18"/>
      <c r="QJH311" s="18"/>
      <c r="QJI311" s="18"/>
      <c r="QJJ311" s="18"/>
      <c r="QJK311" s="18"/>
      <c r="QJL311" s="18"/>
      <c r="QJM311" s="18"/>
      <c r="QJN311" s="18"/>
      <c r="QJO311" s="18"/>
      <c r="QJP311" s="18"/>
      <c r="QJQ311" s="18"/>
      <c r="QJR311" s="18"/>
      <c r="QJS311" s="18"/>
      <c r="QJT311" s="18"/>
      <c r="QJU311" s="18"/>
      <c r="QJV311" s="18"/>
      <c r="QJW311" s="18"/>
      <c r="QJX311" s="18"/>
      <c r="QJY311" s="18"/>
      <c r="QJZ311" s="18"/>
      <c r="QKA311" s="18"/>
      <c r="QKB311" s="18"/>
      <c r="QKC311" s="18"/>
      <c r="QKD311" s="18"/>
      <c r="QKE311" s="18"/>
      <c r="QKF311" s="18"/>
      <c r="QKG311" s="18"/>
      <c r="QKH311" s="18"/>
      <c r="QKI311" s="18"/>
      <c r="QKJ311" s="18"/>
      <c r="QKK311" s="18"/>
      <c r="QKL311" s="18"/>
      <c r="QKM311" s="18"/>
      <c r="QKN311" s="18"/>
      <c r="QKO311" s="18"/>
      <c r="QKP311" s="18"/>
      <c r="QKQ311" s="18"/>
      <c r="QKR311" s="18"/>
      <c r="QKS311" s="18"/>
      <c r="QKT311" s="18"/>
      <c r="QKU311" s="18"/>
      <c r="QKV311" s="18"/>
      <c r="QKW311" s="18"/>
      <c r="QKX311" s="18"/>
      <c r="QKY311" s="18"/>
      <c r="QKZ311" s="18"/>
      <c r="QLA311" s="18"/>
      <c r="QLB311" s="18"/>
      <c r="QLC311" s="18"/>
      <c r="QLD311" s="18"/>
      <c r="QLE311" s="18"/>
      <c r="QLF311" s="18"/>
      <c r="QLG311" s="18"/>
      <c r="QLH311" s="18"/>
      <c r="QLI311" s="18"/>
      <c r="QLJ311" s="18"/>
      <c r="QLK311" s="18"/>
      <c r="QLL311" s="18"/>
      <c r="QLM311" s="18"/>
      <c r="QLN311" s="18"/>
      <c r="QLO311" s="18"/>
      <c r="QLP311" s="18"/>
      <c r="QLQ311" s="18"/>
      <c r="QLR311" s="18"/>
      <c r="QLS311" s="18"/>
      <c r="QLT311" s="18"/>
      <c r="QLU311" s="18"/>
      <c r="QLV311" s="18"/>
      <c r="QLW311" s="18"/>
      <c r="QLX311" s="18"/>
      <c r="QLY311" s="18"/>
      <c r="QLZ311" s="18"/>
      <c r="QMA311" s="18"/>
      <c r="QMB311" s="18"/>
      <c r="QMC311" s="18"/>
      <c r="QMD311" s="18"/>
      <c r="QME311" s="18"/>
      <c r="QMF311" s="18"/>
      <c r="QMG311" s="18"/>
      <c r="QMH311" s="18"/>
      <c r="QMI311" s="18"/>
      <c r="QMJ311" s="18"/>
      <c r="QMK311" s="18"/>
      <c r="QML311" s="18"/>
      <c r="QMM311" s="18"/>
      <c r="QMN311" s="18"/>
      <c r="QMO311" s="18"/>
      <c r="QMP311" s="18"/>
      <c r="QMQ311" s="18"/>
      <c r="QMR311" s="18"/>
      <c r="QMS311" s="18"/>
      <c r="QMT311" s="18"/>
      <c r="QMU311" s="18"/>
      <c r="QMV311" s="18"/>
      <c r="QMW311" s="18"/>
      <c r="QMX311" s="18"/>
      <c r="QMY311" s="18"/>
      <c r="QMZ311" s="18"/>
      <c r="QNA311" s="18"/>
      <c r="QNB311" s="18"/>
      <c r="QNC311" s="18"/>
      <c r="QND311" s="18"/>
      <c r="QNE311" s="18"/>
      <c r="QNF311" s="18"/>
      <c r="QNG311" s="18"/>
      <c r="QNH311" s="18"/>
      <c r="QNI311" s="18"/>
      <c r="QNJ311" s="18"/>
      <c r="QNK311" s="18"/>
      <c r="QNL311" s="18"/>
      <c r="QNM311" s="18"/>
      <c r="QNN311" s="18"/>
      <c r="QNO311" s="18"/>
      <c r="QNP311" s="18"/>
      <c r="QNQ311" s="18"/>
      <c r="QNR311" s="18"/>
      <c r="QNS311" s="18"/>
      <c r="QNT311" s="18"/>
      <c r="QNU311" s="18"/>
      <c r="QNV311" s="18"/>
      <c r="QNW311" s="18"/>
      <c r="QNX311" s="18"/>
      <c r="QNY311" s="18"/>
      <c r="QNZ311" s="18"/>
      <c r="QOA311" s="18"/>
      <c r="QOB311" s="18"/>
      <c r="QOC311" s="18"/>
      <c r="QOD311" s="18"/>
      <c r="QOE311" s="18"/>
      <c r="QOF311" s="18"/>
      <c r="QOG311" s="18"/>
      <c r="QOH311" s="18"/>
      <c r="QOI311" s="18"/>
      <c r="QOJ311" s="18"/>
      <c r="QOK311" s="18"/>
      <c r="QOL311" s="18"/>
      <c r="QOM311" s="18"/>
      <c r="QON311" s="18"/>
      <c r="QOO311" s="18"/>
      <c r="QOP311" s="18"/>
      <c r="QOQ311" s="18"/>
      <c r="QOR311" s="18"/>
      <c r="QOS311" s="18"/>
      <c r="QOT311" s="18"/>
      <c r="QOU311" s="18"/>
      <c r="QOV311" s="18"/>
      <c r="QOW311" s="18"/>
      <c r="QOX311" s="18"/>
      <c r="QOY311" s="18"/>
      <c r="QOZ311" s="18"/>
      <c r="QPA311" s="18"/>
      <c r="QPB311" s="18"/>
      <c r="QPC311" s="18"/>
      <c r="QPD311" s="18"/>
      <c r="QPE311" s="18"/>
      <c r="QPF311" s="18"/>
      <c r="QPG311" s="18"/>
      <c r="QPH311" s="18"/>
      <c r="QPI311" s="18"/>
      <c r="QPJ311" s="18"/>
      <c r="QPK311" s="18"/>
      <c r="QPL311" s="18"/>
      <c r="QPM311" s="18"/>
      <c r="QPN311" s="18"/>
      <c r="QPO311" s="18"/>
      <c r="QPP311" s="18"/>
      <c r="QPQ311" s="18"/>
      <c r="QPR311" s="18"/>
      <c r="QPS311" s="18"/>
      <c r="QPT311" s="18"/>
      <c r="QPU311" s="18"/>
      <c r="QPV311" s="18"/>
      <c r="QPW311" s="18"/>
      <c r="QPX311" s="18"/>
      <c r="QPY311" s="18"/>
      <c r="QPZ311" s="18"/>
      <c r="QQA311" s="18"/>
      <c r="QQB311" s="18"/>
      <c r="QQC311" s="18"/>
      <c r="QQD311" s="18"/>
      <c r="QQE311" s="18"/>
      <c r="QQF311" s="18"/>
      <c r="QQG311" s="18"/>
      <c r="QQH311" s="18"/>
      <c r="QQI311" s="18"/>
      <c r="QQJ311" s="18"/>
      <c r="QQK311" s="18"/>
      <c r="QQL311" s="18"/>
      <c r="QQM311" s="18"/>
      <c r="QQN311" s="18"/>
      <c r="QQO311" s="18"/>
      <c r="QQP311" s="18"/>
      <c r="QQQ311" s="18"/>
      <c r="QQR311" s="18"/>
      <c r="QQS311" s="18"/>
      <c r="QQT311" s="18"/>
      <c r="QQU311" s="18"/>
      <c r="QQV311" s="18"/>
      <c r="QQW311" s="18"/>
      <c r="QQX311" s="18"/>
      <c r="QQY311" s="18"/>
      <c r="QQZ311" s="18"/>
      <c r="QRA311" s="18"/>
      <c r="QRB311" s="18"/>
      <c r="QRC311" s="18"/>
      <c r="QRD311" s="18"/>
      <c r="QRE311" s="18"/>
      <c r="QRF311" s="18"/>
      <c r="QRG311" s="18"/>
      <c r="QRH311" s="18"/>
      <c r="QRI311" s="18"/>
      <c r="QRJ311" s="18"/>
      <c r="QRK311" s="18"/>
      <c r="QRL311" s="18"/>
      <c r="QRM311" s="18"/>
      <c r="QRN311" s="18"/>
      <c r="QRO311" s="18"/>
      <c r="QRP311" s="18"/>
      <c r="QRQ311" s="18"/>
      <c r="QRR311" s="18"/>
      <c r="QRS311" s="18"/>
      <c r="QRT311" s="18"/>
      <c r="QRU311" s="18"/>
      <c r="QRV311" s="18"/>
      <c r="QRW311" s="18"/>
      <c r="QRX311" s="18"/>
      <c r="QRY311" s="18"/>
      <c r="QRZ311" s="18"/>
      <c r="QSA311" s="18"/>
      <c r="QSB311" s="18"/>
      <c r="QSC311" s="18"/>
      <c r="QSD311" s="18"/>
      <c r="QSE311" s="18"/>
      <c r="QSF311" s="18"/>
      <c r="QSG311" s="18"/>
      <c r="QSH311" s="18"/>
      <c r="QSI311" s="18"/>
      <c r="QSJ311" s="18"/>
      <c r="QSK311" s="18"/>
      <c r="QSL311" s="18"/>
      <c r="QSM311" s="18"/>
      <c r="QSN311" s="18"/>
      <c r="QSO311" s="18"/>
      <c r="QSP311" s="18"/>
      <c r="QSQ311" s="18"/>
      <c r="QSR311" s="18"/>
      <c r="QSS311" s="18"/>
      <c r="QST311" s="18"/>
      <c r="QSU311" s="18"/>
      <c r="QSV311" s="18"/>
      <c r="QSW311" s="18"/>
      <c r="QSX311" s="18"/>
      <c r="QSY311" s="18"/>
      <c r="QSZ311" s="18"/>
      <c r="QTA311" s="18"/>
      <c r="QTB311" s="18"/>
      <c r="QTC311" s="18"/>
      <c r="QTD311" s="18"/>
      <c r="QTE311" s="18"/>
      <c r="QTF311" s="18"/>
      <c r="QTG311" s="18"/>
      <c r="QTH311" s="18"/>
      <c r="QTI311" s="18"/>
      <c r="QTJ311" s="18"/>
      <c r="QTK311" s="18"/>
      <c r="QTL311" s="18"/>
      <c r="QTM311" s="18"/>
      <c r="QTN311" s="18"/>
      <c r="QTO311" s="18"/>
      <c r="QTP311" s="18"/>
      <c r="QTQ311" s="18"/>
      <c r="QTR311" s="18"/>
      <c r="QTS311" s="18"/>
      <c r="QTT311" s="18"/>
      <c r="QTU311" s="18"/>
      <c r="QTV311" s="18"/>
      <c r="QTW311" s="18"/>
      <c r="QTX311" s="18"/>
      <c r="QTY311" s="18"/>
      <c r="QTZ311" s="18"/>
      <c r="QUA311" s="18"/>
      <c r="QUB311" s="18"/>
      <c r="QUC311" s="18"/>
      <c r="QUD311" s="18"/>
      <c r="QUE311" s="18"/>
      <c r="QUF311" s="18"/>
      <c r="QUG311" s="18"/>
      <c r="QUH311" s="18"/>
      <c r="QUI311" s="18"/>
      <c r="QUJ311" s="18"/>
      <c r="QUK311" s="18"/>
      <c r="QUL311" s="18"/>
      <c r="QUM311" s="18"/>
      <c r="QUN311" s="18"/>
      <c r="QUO311" s="18"/>
      <c r="QUP311" s="18"/>
      <c r="QUQ311" s="18"/>
      <c r="QUR311" s="18"/>
      <c r="QUS311" s="18"/>
      <c r="QUT311" s="18"/>
      <c r="QUU311" s="18"/>
      <c r="QUV311" s="18"/>
      <c r="QUW311" s="18"/>
      <c r="QUX311" s="18"/>
      <c r="QUY311" s="18"/>
      <c r="QUZ311" s="18"/>
      <c r="QVA311" s="18"/>
      <c r="QVB311" s="18"/>
      <c r="QVC311" s="18"/>
      <c r="QVD311" s="18"/>
      <c r="QVE311" s="18"/>
      <c r="QVF311" s="18"/>
      <c r="QVG311" s="18"/>
      <c r="QVH311" s="18"/>
      <c r="QVI311" s="18"/>
      <c r="QVJ311" s="18"/>
      <c r="QVK311" s="18"/>
      <c r="QVL311" s="18"/>
      <c r="QVM311" s="18"/>
      <c r="QVN311" s="18"/>
      <c r="QVO311" s="18"/>
      <c r="QVP311" s="18"/>
      <c r="QVQ311" s="18"/>
      <c r="QVR311" s="18"/>
      <c r="QVS311" s="18"/>
      <c r="QVT311" s="18"/>
      <c r="QVU311" s="18"/>
      <c r="QVV311" s="18"/>
      <c r="QVW311" s="18"/>
      <c r="QVX311" s="18"/>
      <c r="QVY311" s="18"/>
      <c r="QVZ311" s="18"/>
      <c r="QWA311" s="18"/>
      <c r="QWB311" s="18"/>
      <c r="QWC311" s="18"/>
      <c r="QWD311" s="18"/>
      <c r="QWE311" s="18"/>
      <c r="QWF311" s="18"/>
      <c r="QWG311" s="18"/>
      <c r="QWH311" s="18"/>
      <c r="QWI311" s="18"/>
      <c r="QWJ311" s="18"/>
      <c r="QWK311" s="18"/>
      <c r="QWL311" s="18"/>
      <c r="QWM311" s="18"/>
      <c r="QWN311" s="18"/>
      <c r="QWO311" s="18"/>
      <c r="QWP311" s="18"/>
      <c r="QWQ311" s="18"/>
      <c r="QWR311" s="18"/>
      <c r="QWS311" s="18"/>
      <c r="QWT311" s="18"/>
      <c r="QWU311" s="18"/>
      <c r="QWV311" s="18"/>
      <c r="QWW311" s="18"/>
      <c r="QWX311" s="18"/>
      <c r="QWY311" s="18"/>
      <c r="QWZ311" s="18"/>
      <c r="QXA311" s="18"/>
      <c r="QXB311" s="18"/>
      <c r="QXC311" s="18"/>
      <c r="QXD311" s="18"/>
      <c r="QXE311" s="18"/>
      <c r="QXF311" s="18"/>
      <c r="QXG311" s="18"/>
      <c r="QXH311" s="18"/>
      <c r="QXI311" s="18"/>
      <c r="QXJ311" s="18"/>
      <c r="QXK311" s="18"/>
      <c r="QXL311" s="18"/>
      <c r="QXM311" s="18"/>
      <c r="QXN311" s="18"/>
      <c r="QXO311" s="18"/>
      <c r="QXP311" s="18"/>
      <c r="QXQ311" s="18"/>
      <c r="QXR311" s="18"/>
      <c r="QXS311" s="18"/>
      <c r="QXT311" s="18"/>
      <c r="QXU311" s="18"/>
      <c r="QXV311" s="18"/>
      <c r="QXW311" s="18"/>
      <c r="QXX311" s="18"/>
      <c r="QXY311" s="18"/>
      <c r="QXZ311" s="18"/>
      <c r="QYA311" s="18"/>
      <c r="QYB311" s="18"/>
      <c r="QYC311" s="18"/>
      <c r="QYD311" s="18"/>
      <c r="QYE311" s="18"/>
      <c r="QYF311" s="18"/>
      <c r="QYG311" s="18"/>
      <c r="QYH311" s="18"/>
      <c r="QYI311" s="18"/>
      <c r="QYJ311" s="18"/>
      <c r="QYK311" s="18"/>
      <c r="QYL311" s="18"/>
      <c r="QYM311" s="18"/>
      <c r="QYN311" s="18"/>
      <c r="QYO311" s="18"/>
      <c r="QYP311" s="18"/>
      <c r="QYQ311" s="18"/>
      <c r="QYR311" s="18"/>
      <c r="QYS311" s="18"/>
      <c r="QYT311" s="18"/>
      <c r="QYU311" s="18"/>
      <c r="QYV311" s="18"/>
      <c r="QYW311" s="18"/>
      <c r="QYX311" s="18"/>
      <c r="QYY311" s="18"/>
      <c r="QYZ311" s="18"/>
      <c r="QZA311" s="18"/>
      <c r="QZB311" s="18"/>
      <c r="QZC311" s="18"/>
      <c r="QZD311" s="18"/>
      <c r="QZE311" s="18"/>
      <c r="QZF311" s="18"/>
      <c r="QZG311" s="18"/>
      <c r="QZH311" s="18"/>
      <c r="QZI311" s="18"/>
      <c r="QZJ311" s="18"/>
      <c r="QZK311" s="18"/>
      <c r="QZL311" s="18"/>
      <c r="QZM311" s="18"/>
      <c r="QZN311" s="18"/>
      <c r="QZO311" s="18"/>
      <c r="QZP311" s="18"/>
      <c r="QZQ311" s="18"/>
      <c r="QZR311" s="18"/>
      <c r="QZS311" s="18"/>
      <c r="QZT311" s="18"/>
      <c r="QZU311" s="18"/>
      <c r="QZV311" s="18"/>
      <c r="QZW311" s="18"/>
      <c r="QZX311" s="18"/>
      <c r="QZY311" s="18"/>
      <c r="QZZ311" s="18"/>
      <c r="RAA311" s="18"/>
      <c r="RAB311" s="18"/>
      <c r="RAC311" s="18"/>
      <c r="RAD311" s="18"/>
      <c r="RAE311" s="18"/>
      <c r="RAF311" s="18"/>
      <c r="RAG311" s="18"/>
      <c r="RAH311" s="18"/>
      <c r="RAI311" s="18"/>
      <c r="RAJ311" s="18"/>
      <c r="RAK311" s="18"/>
      <c r="RAL311" s="18"/>
      <c r="RAM311" s="18"/>
      <c r="RAN311" s="18"/>
      <c r="RAO311" s="18"/>
      <c r="RAP311" s="18"/>
      <c r="RAQ311" s="18"/>
      <c r="RAR311" s="18"/>
      <c r="RAS311" s="18"/>
      <c r="RAT311" s="18"/>
      <c r="RAU311" s="18"/>
      <c r="RAV311" s="18"/>
      <c r="RAW311" s="18"/>
      <c r="RAX311" s="18"/>
      <c r="RAY311" s="18"/>
      <c r="RAZ311" s="18"/>
      <c r="RBA311" s="18"/>
      <c r="RBB311" s="18"/>
      <c r="RBC311" s="18"/>
      <c r="RBD311" s="18"/>
      <c r="RBE311" s="18"/>
      <c r="RBF311" s="18"/>
      <c r="RBG311" s="18"/>
      <c r="RBH311" s="18"/>
      <c r="RBI311" s="18"/>
      <c r="RBJ311" s="18"/>
      <c r="RBK311" s="18"/>
      <c r="RBL311" s="18"/>
      <c r="RBM311" s="18"/>
      <c r="RBN311" s="18"/>
      <c r="RBO311" s="18"/>
      <c r="RBP311" s="18"/>
      <c r="RBQ311" s="18"/>
      <c r="RBR311" s="18"/>
      <c r="RBS311" s="18"/>
      <c r="RBT311" s="18"/>
      <c r="RBU311" s="18"/>
      <c r="RBV311" s="18"/>
      <c r="RBW311" s="18"/>
      <c r="RBX311" s="18"/>
      <c r="RBY311" s="18"/>
      <c r="RBZ311" s="18"/>
      <c r="RCA311" s="18"/>
      <c r="RCB311" s="18"/>
      <c r="RCC311" s="18"/>
      <c r="RCD311" s="18"/>
      <c r="RCE311" s="18"/>
      <c r="RCF311" s="18"/>
      <c r="RCG311" s="18"/>
      <c r="RCH311" s="18"/>
      <c r="RCI311" s="18"/>
      <c r="RCJ311" s="18"/>
      <c r="RCK311" s="18"/>
      <c r="RCL311" s="18"/>
      <c r="RCM311" s="18"/>
      <c r="RCN311" s="18"/>
      <c r="RCO311" s="18"/>
      <c r="RCP311" s="18"/>
      <c r="RCQ311" s="18"/>
      <c r="RCR311" s="18"/>
      <c r="RCS311" s="18"/>
      <c r="RCT311" s="18"/>
      <c r="RCU311" s="18"/>
      <c r="RCV311" s="18"/>
      <c r="RCW311" s="18"/>
      <c r="RCX311" s="18"/>
      <c r="RCY311" s="18"/>
      <c r="RCZ311" s="18"/>
      <c r="RDA311" s="18"/>
      <c r="RDB311" s="18"/>
      <c r="RDC311" s="18"/>
      <c r="RDD311" s="18"/>
      <c r="RDE311" s="18"/>
      <c r="RDF311" s="18"/>
      <c r="RDG311" s="18"/>
      <c r="RDH311" s="18"/>
      <c r="RDI311" s="18"/>
      <c r="RDJ311" s="18"/>
      <c r="RDK311" s="18"/>
      <c r="RDL311" s="18"/>
      <c r="RDM311" s="18"/>
      <c r="RDN311" s="18"/>
      <c r="RDO311" s="18"/>
      <c r="RDP311" s="18"/>
      <c r="RDQ311" s="18"/>
      <c r="RDR311" s="18"/>
      <c r="RDS311" s="18"/>
      <c r="RDT311" s="18"/>
      <c r="RDU311" s="18"/>
      <c r="RDV311" s="18"/>
      <c r="RDW311" s="18"/>
      <c r="RDX311" s="18"/>
      <c r="RDY311" s="18"/>
      <c r="RDZ311" s="18"/>
      <c r="REA311" s="18"/>
      <c r="REB311" s="18"/>
      <c r="REC311" s="18"/>
      <c r="RED311" s="18"/>
      <c r="REE311" s="18"/>
      <c r="REF311" s="18"/>
      <c r="REG311" s="18"/>
      <c r="REH311" s="18"/>
      <c r="REI311" s="18"/>
      <c r="REJ311" s="18"/>
      <c r="REK311" s="18"/>
      <c r="REL311" s="18"/>
      <c r="REM311" s="18"/>
      <c r="REN311" s="18"/>
      <c r="REO311" s="18"/>
      <c r="REP311" s="18"/>
      <c r="REQ311" s="18"/>
      <c r="RER311" s="18"/>
      <c r="RES311" s="18"/>
      <c r="RET311" s="18"/>
      <c r="REU311" s="18"/>
      <c r="REV311" s="18"/>
      <c r="REW311" s="18"/>
      <c r="REX311" s="18"/>
      <c r="REY311" s="18"/>
      <c r="REZ311" s="18"/>
      <c r="RFA311" s="18"/>
      <c r="RFB311" s="18"/>
      <c r="RFC311" s="18"/>
      <c r="RFD311" s="18"/>
      <c r="RFE311" s="18"/>
      <c r="RFF311" s="18"/>
      <c r="RFG311" s="18"/>
      <c r="RFH311" s="18"/>
      <c r="RFI311" s="18"/>
      <c r="RFJ311" s="18"/>
      <c r="RFK311" s="18"/>
      <c r="RFL311" s="18"/>
      <c r="RFM311" s="18"/>
      <c r="RFN311" s="18"/>
      <c r="RFO311" s="18"/>
      <c r="RFP311" s="18"/>
      <c r="RFQ311" s="18"/>
      <c r="RFR311" s="18"/>
      <c r="RFS311" s="18"/>
      <c r="RFT311" s="18"/>
      <c r="RFU311" s="18"/>
      <c r="RFV311" s="18"/>
      <c r="RFW311" s="18"/>
      <c r="RFX311" s="18"/>
      <c r="RFY311" s="18"/>
      <c r="RFZ311" s="18"/>
      <c r="RGA311" s="18"/>
      <c r="RGB311" s="18"/>
      <c r="RGC311" s="18"/>
      <c r="RGD311" s="18"/>
      <c r="RGE311" s="18"/>
      <c r="RGF311" s="18"/>
      <c r="RGG311" s="18"/>
      <c r="RGH311" s="18"/>
      <c r="RGI311" s="18"/>
      <c r="RGJ311" s="18"/>
      <c r="RGK311" s="18"/>
      <c r="RGL311" s="18"/>
      <c r="RGM311" s="18"/>
      <c r="RGN311" s="18"/>
      <c r="RGO311" s="18"/>
      <c r="RGP311" s="18"/>
      <c r="RGQ311" s="18"/>
      <c r="RGR311" s="18"/>
      <c r="RGS311" s="18"/>
      <c r="RGT311" s="18"/>
      <c r="RGU311" s="18"/>
      <c r="RGV311" s="18"/>
      <c r="RGW311" s="18"/>
      <c r="RGX311" s="18"/>
      <c r="RGY311" s="18"/>
      <c r="RGZ311" s="18"/>
      <c r="RHA311" s="18"/>
      <c r="RHB311" s="18"/>
      <c r="RHC311" s="18"/>
      <c r="RHD311" s="18"/>
      <c r="RHE311" s="18"/>
      <c r="RHF311" s="18"/>
      <c r="RHG311" s="18"/>
      <c r="RHH311" s="18"/>
      <c r="RHI311" s="18"/>
      <c r="RHJ311" s="18"/>
      <c r="RHK311" s="18"/>
      <c r="RHL311" s="18"/>
      <c r="RHM311" s="18"/>
      <c r="RHN311" s="18"/>
      <c r="RHO311" s="18"/>
      <c r="RHP311" s="18"/>
      <c r="RHQ311" s="18"/>
      <c r="RHR311" s="18"/>
      <c r="RHS311" s="18"/>
      <c r="RHT311" s="18"/>
      <c r="RHU311" s="18"/>
      <c r="RHV311" s="18"/>
      <c r="RHW311" s="18"/>
      <c r="RHX311" s="18"/>
      <c r="RHY311" s="18"/>
      <c r="RHZ311" s="18"/>
      <c r="RIA311" s="18"/>
      <c r="RIB311" s="18"/>
      <c r="RIC311" s="18"/>
      <c r="RID311" s="18"/>
      <c r="RIE311" s="18"/>
      <c r="RIF311" s="18"/>
      <c r="RIG311" s="18"/>
      <c r="RIH311" s="18"/>
      <c r="RII311" s="18"/>
      <c r="RIJ311" s="18"/>
      <c r="RIK311" s="18"/>
      <c r="RIL311" s="18"/>
      <c r="RIM311" s="18"/>
      <c r="RIN311" s="18"/>
      <c r="RIO311" s="18"/>
      <c r="RIP311" s="18"/>
      <c r="RIQ311" s="18"/>
      <c r="RIR311" s="18"/>
      <c r="RIS311" s="18"/>
      <c r="RIT311" s="18"/>
      <c r="RIU311" s="18"/>
      <c r="RIV311" s="18"/>
      <c r="RIW311" s="18"/>
      <c r="RIX311" s="18"/>
      <c r="RIY311" s="18"/>
      <c r="RIZ311" s="18"/>
      <c r="RJA311" s="18"/>
      <c r="RJB311" s="18"/>
      <c r="RJC311" s="18"/>
      <c r="RJD311" s="18"/>
      <c r="RJE311" s="18"/>
      <c r="RJF311" s="18"/>
      <c r="RJG311" s="18"/>
      <c r="RJH311" s="18"/>
      <c r="RJI311" s="18"/>
      <c r="RJJ311" s="18"/>
      <c r="RJK311" s="18"/>
      <c r="RJL311" s="18"/>
      <c r="RJM311" s="18"/>
      <c r="RJN311" s="18"/>
      <c r="RJO311" s="18"/>
      <c r="RJP311" s="18"/>
      <c r="RJQ311" s="18"/>
      <c r="RJR311" s="18"/>
      <c r="RJS311" s="18"/>
      <c r="RJT311" s="18"/>
      <c r="RJU311" s="18"/>
      <c r="RJV311" s="18"/>
      <c r="RJW311" s="18"/>
      <c r="RJX311" s="18"/>
      <c r="RJY311" s="18"/>
      <c r="RJZ311" s="18"/>
      <c r="RKA311" s="18"/>
      <c r="RKB311" s="18"/>
      <c r="RKC311" s="18"/>
      <c r="RKD311" s="18"/>
      <c r="RKE311" s="18"/>
      <c r="RKF311" s="18"/>
      <c r="RKG311" s="18"/>
      <c r="RKH311" s="18"/>
      <c r="RKI311" s="18"/>
      <c r="RKJ311" s="18"/>
      <c r="RKK311" s="18"/>
      <c r="RKL311" s="18"/>
      <c r="RKM311" s="18"/>
      <c r="RKN311" s="18"/>
      <c r="RKO311" s="18"/>
      <c r="RKP311" s="18"/>
      <c r="RKQ311" s="18"/>
      <c r="RKR311" s="18"/>
      <c r="RKS311" s="18"/>
      <c r="RKT311" s="18"/>
      <c r="RKU311" s="18"/>
      <c r="RKV311" s="18"/>
      <c r="RKW311" s="18"/>
      <c r="RKX311" s="18"/>
      <c r="RKY311" s="18"/>
      <c r="RKZ311" s="18"/>
      <c r="RLA311" s="18"/>
      <c r="RLB311" s="18"/>
      <c r="RLC311" s="18"/>
      <c r="RLD311" s="18"/>
      <c r="RLE311" s="18"/>
      <c r="RLF311" s="18"/>
      <c r="RLG311" s="18"/>
      <c r="RLH311" s="18"/>
      <c r="RLI311" s="18"/>
      <c r="RLJ311" s="18"/>
      <c r="RLK311" s="18"/>
      <c r="RLL311" s="18"/>
      <c r="RLM311" s="18"/>
      <c r="RLN311" s="18"/>
      <c r="RLO311" s="18"/>
      <c r="RLP311" s="18"/>
      <c r="RLQ311" s="18"/>
      <c r="RLR311" s="18"/>
      <c r="RLS311" s="18"/>
      <c r="RLT311" s="18"/>
      <c r="RLU311" s="18"/>
      <c r="RLV311" s="18"/>
      <c r="RLW311" s="18"/>
      <c r="RLX311" s="18"/>
      <c r="RLY311" s="18"/>
      <c r="RLZ311" s="18"/>
      <c r="RMA311" s="18"/>
      <c r="RMB311" s="18"/>
      <c r="RMC311" s="18"/>
      <c r="RMD311" s="18"/>
      <c r="RME311" s="18"/>
      <c r="RMF311" s="18"/>
      <c r="RMG311" s="18"/>
      <c r="RMH311" s="18"/>
      <c r="RMI311" s="18"/>
      <c r="RMJ311" s="18"/>
      <c r="RMK311" s="18"/>
      <c r="RML311" s="18"/>
      <c r="RMM311" s="18"/>
      <c r="RMN311" s="18"/>
      <c r="RMO311" s="18"/>
      <c r="RMP311" s="18"/>
      <c r="RMQ311" s="18"/>
      <c r="RMR311" s="18"/>
      <c r="RMS311" s="18"/>
      <c r="RMT311" s="18"/>
      <c r="RMU311" s="18"/>
      <c r="RMV311" s="18"/>
      <c r="RMW311" s="18"/>
      <c r="RMX311" s="18"/>
      <c r="RMY311" s="18"/>
      <c r="RMZ311" s="18"/>
      <c r="RNA311" s="18"/>
      <c r="RNB311" s="18"/>
      <c r="RNC311" s="18"/>
      <c r="RND311" s="18"/>
      <c r="RNE311" s="18"/>
      <c r="RNF311" s="18"/>
      <c r="RNG311" s="18"/>
      <c r="RNH311" s="18"/>
      <c r="RNI311" s="18"/>
      <c r="RNJ311" s="18"/>
      <c r="RNK311" s="18"/>
      <c r="RNL311" s="18"/>
      <c r="RNM311" s="18"/>
      <c r="RNN311" s="18"/>
      <c r="RNO311" s="18"/>
      <c r="RNP311" s="18"/>
      <c r="RNQ311" s="18"/>
      <c r="RNR311" s="18"/>
      <c r="RNS311" s="18"/>
      <c r="RNT311" s="18"/>
      <c r="RNU311" s="18"/>
      <c r="RNV311" s="18"/>
      <c r="RNW311" s="18"/>
      <c r="RNX311" s="18"/>
      <c r="RNY311" s="18"/>
      <c r="RNZ311" s="18"/>
      <c r="ROA311" s="18"/>
      <c r="ROB311" s="18"/>
      <c r="ROC311" s="18"/>
      <c r="ROD311" s="18"/>
      <c r="ROE311" s="18"/>
      <c r="ROF311" s="18"/>
      <c r="ROG311" s="18"/>
      <c r="ROH311" s="18"/>
      <c r="ROI311" s="18"/>
      <c r="ROJ311" s="18"/>
      <c r="ROK311" s="18"/>
      <c r="ROL311" s="18"/>
      <c r="ROM311" s="18"/>
      <c r="RON311" s="18"/>
      <c r="ROO311" s="18"/>
      <c r="ROP311" s="18"/>
      <c r="ROQ311" s="18"/>
      <c r="ROR311" s="18"/>
      <c r="ROS311" s="18"/>
      <c r="ROT311" s="18"/>
      <c r="ROU311" s="18"/>
      <c r="ROV311" s="18"/>
      <c r="ROW311" s="18"/>
      <c r="ROX311" s="18"/>
      <c r="ROY311" s="18"/>
      <c r="ROZ311" s="18"/>
      <c r="RPA311" s="18"/>
      <c r="RPB311" s="18"/>
      <c r="RPC311" s="18"/>
      <c r="RPD311" s="18"/>
      <c r="RPE311" s="18"/>
      <c r="RPF311" s="18"/>
      <c r="RPG311" s="18"/>
      <c r="RPH311" s="18"/>
      <c r="RPI311" s="18"/>
      <c r="RPJ311" s="18"/>
      <c r="RPK311" s="18"/>
      <c r="RPL311" s="18"/>
      <c r="RPM311" s="18"/>
      <c r="RPN311" s="18"/>
      <c r="RPO311" s="18"/>
      <c r="RPP311" s="18"/>
      <c r="RPQ311" s="18"/>
      <c r="RPR311" s="18"/>
      <c r="RPS311" s="18"/>
      <c r="RPT311" s="18"/>
      <c r="RPU311" s="18"/>
      <c r="RPV311" s="18"/>
      <c r="RPW311" s="18"/>
      <c r="RPX311" s="18"/>
      <c r="RPY311" s="18"/>
      <c r="RPZ311" s="18"/>
      <c r="RQA311" s="18"/>
      <c r="RQB311" s="18"/>
      <c r="RQC311" s="18"/>
      <c r="RQD311" s="18"/>
      <c r="RQE311" s="18"/>
      <c r="RQF311" s="18"/>
      <c r="RQG311" s="18"/>
      <c r="RQH311" s="18"/>
      <c r="RQI311" s="18"/>
      <c r="RQJ311" s="18"/>
      <c r="RQK311" s="18"/>
      <c r="RQL311" s="18"/>
      <c r="RQM311" s="18"/>
      <c r="RQN311" s="18"/>
      <c r="RQO311" s="18"/>
      <c r="RQP311" s="18"/>
      <c r="RQQ311" s="18"/>
      <c r="RQR311" s="18"/>
      <c r="RQS311" s="18"/>
      <c r="RQT311" s="18"/>
      <c r="RQU311" s="18"/>
      <c r="RQV311" s="18"/>
      <c r="RQW311" s="18"/>
      <c r="RQX311" s="18"/>
      <c r="RQY311" s="18"/>
      <c r="RQZ311" s="18"/>
      <c r="RRA311" s="18"/>
      <c r="RRB311" s="18"/>
      <c r="RRC311" s="18"/>
      <c r="RRD311" s="18"/>
      <c r="RRE311" s="18"/>
      <c r="RRF311" s="18"/>
      <c r="RRG311" s="18"/>
      <c r="RRH311" s="18"/>
      <c r="RRI311" s="18"/>
      <c r="RRJ311" s="18"/>
      <c r="RRK311" s="18"/>
      <c r="RRL311" s="18"/>
      <c r="RRM311" s="18"/>
      <c r="RRN311" s="18"/>
      <c r="RRO311" s="18"/>
      <c r="RRP311" s="18"/>
      <c r="RRQ311" s="18"/>
      <c r="RRR311" s="18"/>
      <c r="RRS311" s="18"/>
      <c r="RRT311" s="18"/>
      <c r="RRU311" s="18"/>
      <c r="RRV311" s="18"/>
      <c r="RRW311" s="18"/>
      <c r="RRX311" s="18"/>
      <c r="RRY311" s="18"/>
      <c r="RRZ311" s="18"/>
      <c r="RSA311" s="18"/>
      <c r="RSB311" s="18"/>
      <c r="RSC311" s="18"/>
      <c r="RSD311" s="18"/>
      <c r="RSE311" s="18"/>
      <c r="RSF311" s="18"/>
      <c r="RSG311" s="18"/>
      <c r="RSH311" s="18"/>
      <c r="RSI311" s="18"/>
      <c r="RSJ311" s="18"/>
      <c r="RSK311" s="18"/>
      <c r="RSL311" s="18"/>
      <c r="RSM311" s="18"/>
      <c r="RSN311" s="18"/>
      <c r="RSO311" s="18"/>
      <c r="RSP311" s="18"/>
      <c r="RSQ311" s="18"/>
      <c r="RSR311" s="18"/>
      <c r="RSS311" s="18"/>
      <c r="RST311" s="18"/>
      <c r="RSU311" s="18"/>
      <c r="RSV311" s="18"/>
      <c r="RSW311" s="18"/>
      <c r="RSX311" s="18"/>
      <c r="RSY311" s="18"/>
      <c r="RSZ311" s="18"/>
      <c r="RTA311" s="18"/>
      <c r="RTB311" s="18"/>
      <c r="RTC311" s="18"/>
      <c r="RTD311" s="18"/>
      <c r="RTE311" s="18"/>
      <c r="RTF311" s="18"/>
      <c r="RTG311" s="18"/>
      <c r="RTH311" s="18"/>
      <c r="RTI311" s="18"/>
      <c r="RTJ311" s="18"/>
      <c r="RTK311" s="18"/>
      <c r="RTL311" s="18"/>
      <c r="RTM311" s="18"/>
      <c r="RTN311" s="18"/>
      <c r="RTO311" s="18"/>
      <c r="RTP311" s="18"/>
      <c r="RTQ311" s="18"/>
      <c r="RTR311" s="18"/>
      <c r="RTS311" s="18"/>
      <c r="RTT311" s="18"/>
      <c r="RTU311" s="18"/>
      <c r="RTV311" s="18"/>
      <c r="RTW311" s="18"/>
      <c r="RTX311" s="18"/>
      <c r="RTY311" s="18"/>
      <c r="RTZ311" s="18"/>
      <c r="RUA311" s="18"/>
      <c r="RUB311" s="18"/>
      <c r="RUC311" s="18"/>
      <c r="RUD311" s="18"/>
      <c r="RUE311" s="18"/>
      <c r="RUF311" s="18"/>
      <c r="RUG311" s="18"/>
      <c r="RUH311" s="18"/>
      <c r="RUI311" s="18"/>
      <c r="RUJ311" s="18"/>
      <c r="RUK311" s="18"/>
      <c r="RUL311" s="18"/>
      <c r="RUM311" s="18"/>
      <c r="RUN311" s="18"/>
      <c r="RUO311" s="18"/>
      <c r="RUP311" s="18"/>
      <c r="RUQ311" s="18"/>
      <c r="RUR311" s="18"/>
      <c r="RUS311" s="18"/>
      <c r="RUT311" s="18"/>
      <c r="RUU311" s="18"/>
      <c r="RUV311" s="18"/>
      <c r="RUW311" s="18"/>
      <c r="RUX311" s="18"/>
      <c r="RUY311" s="18"/>
      <c r="RUZ311" s="18"/>
      <c r="RVA311" s="18"/>
      <c r="RVB311" s="18"/>
      <c r="RVC311" s="18"/>
      <c r="RVD311" s="18"/>
      <c r="RVE311" s="18"/>
      <c r="RVF311" s="18"/>
      <c r="RVG311" s="18"/>
      <c r="RVH311" s="18"/>
      <c r="RVI311" s="18"/>
      <c r="RVJ311" s="18"/>
      <c r="RVK311" s="18"/>
      <c r="RVL311" s="18"/>
      <c r="RVM311" s="18"/>
      <c r="RVN311" s="18"/>
      <c r="RVO311" s="18"/>
      <c r="RVP311" s="18"/>
      <c r="RVQ311" s="18"/>
      <c r="RVR311" s="18"/>
      <c r="RVS311" s="18"/>
      <c r="RVT311" s="18"/>
      <c r="RVU311" s="18"/>
      <c r="RVV311" s="18"/>
      <c r="RVW311" s="18"/>
      <c r="RVX311" s="18"/>
      <c r="RVY311" s="18"/>
      <c r="RVZ311" s="18"/>
      <c r="RWA311" s="18"/>
      <c r="RWB311" s="18"/>
      <c r="RWC311" s="18"/>
      <c r="RWD311" s="18"/>
      <c r="RWE311" s="18"/>
      <c r="RWF311" s="18"/>
      <c r="RWG311" s="18"/>
      <c r="RWH311" s="18"/>
      <c r="RWI311" s="18"/>
      <c r="RWJ311" s="18"/>
      <c r="RWK311" s="18"/>
      <c r="RWL311" s="18"/>
      <c r="RWM311" s="18"/>
      <c r="RWN311" s="18"/>
      <c r="RWO311" s="18"/>
      <c r="RWP311" s="18"/>
      <c r="RWQ311" s="18"/>
      <c r="RWR311" s="18"/>
      <c r="RWS311" s="18"/>
      <c r="RWT311" s="18"/>
      <c r="RWU311" s="18"/>
      <c r="RWV311" s="18"/>
      <c r="RWW311" s="18"/>
      <c r="RWX311" s="18"/>
      <c r="RWY311" s="18"/>
      <c r="RWZ311" s="18"/>
      <c r="RXA311" s="18"/>
      <c r="RXB311" s="18"/>
      <c r="RXC311" s="18"/>
      <c r="RXD311" s="18"/>
      <c r="RXE311" s="18"/>
      <c r="RXF311" s="18"/>
      <c r="RXG311" s="18"/>
      <c r="RXH311" s="18"/>
      <c r="RXI311" s="18"/>
      <c r="RXJ311" s="18"/>
      <c r="RXK311" s="18"/>
      <c r="RXL311" s="18"/>
      <c r="RXM311" s="18"/>
      <c r="RXN311" s="18"/>
      <c r="RXO311" s="18"/>
      <c r="RXP311" s="18"/>
      <c r="RXQ311" s="18"/>
      <c r="RXR311" s="18"/>
      <c r="RXS311" s="18"/>
      <c r="RXT311" s="18"/>
      <c r="RXU311" s="18"/>
      <c r="RXV311" s="18"/>
      <c r="RXW311" s="18"/>
      <c r="RXX311" s="18"/>
      <c r="RXY311" s="18"/>
      <c r="RXZ311" s="18"/>
      <c r="RYA311" s="18"/>
      <c r="RYB311" s="18"/>
      <c r="RYC311" s="18"/>
      <c r="RYD311" s="18"/>
      <c r="RYE311" s="18"/>
      <c r="RYF311" s="18"/>
      <c r="RYG311" s="18"/>
      <c r="RYH311" s="18"/>
      <c r="RYI311" s="18"/>
      <c r="RYJ311" s="18"/>
      <c r="RYK311" s="18"/>
      <c r="RYL311" s="18"/>
      <c r="RYM311" s="18"/>
      <c r="RYN311" s="18"/>
      <c r="RYO311" s="18"/>
      <c r="RYP311" s="18"/>
      <c r="RYQ311" s="18"/>
      <c r="RYR311" s="18"/>
      <c r="RYS311" s="18"/>
      <c r="RYT311" s="18"/>
      <c r="RYU311" s="18"/>
      <c r="RYV311" s="18"/>
      <c r="RYW311" s="18"/>
      <c r="RYX311" s="18"/>
      <c r="RYY311" s="18"/>
      <c r="RYZ311" s="18"/>
      <c r="RZA311" s="18"/>
      <c r="RZB311" s="18"/>
      <c r="RZC311" s="18"/>
      <c r="RZD311" s="18"/>
      <c r="RZE311" s="18"/>
      <c r="RZF311" s="18"/>
      <c r="RZG311" s="18"/>
      <c r="RZH311" s="18"/>
      <c r="RZI311" s="18"/>
      <c r="RZJ311" s="18"/>
      <c r="RZK311" s="18"/>
      <c r="RZL311" s="18"/>
      <c r="RZM311" s="18"/>
      <c r="RZN311" s="18"/>
      <c r="RZO311" s="18"/>
      <c r="RZP311" s="18"/>
      <c r="RZQ311" s="18"/>
      <c r="RZR311" s="18"/>
      <c r="RZS311" s="18"/>
      <c r="RZT311" s="18"/>
      <c r="RZU311" s="18"/>
      <c r="RZV311" s="18"/>
      <c r="RZW311" s="18"/>
      <c r="RZX311" s="18"/>
      <c r="RZY311" s="18"/>
      <c r="RZZ311" s="18"/>
      <c r="SAA311" s="18"/>
      <c r="SAB311" s="18"/>
      <c r="SAC311" s="18"/>
      <c r="SAD311" s="18"/>
      <c r="SAE311" s="18"/>
      <c r="SAF311" s="18"/>
      <c r="SAG311" s="18"/>
      <c r="SAH311" s="18"/>
      <c r="SAI311" s="18"/>
      <c r="SAJ311" s="18"/>
      <c r="SAK311" s="18"/>
      <c r="SAL311" s="18"/>
      <c r="SAM311" s="18"/>
      <c r="SAN311" s="18"/>
      <c r="SAO311" s="18"/>
      <c r="SAP311" s="18"/>
      <c r="SAQ311" s="18"/>
      <c r="SAR311" s="18"/>
      <c r="SAS311" s="18"/>
      <c r="SAT311" s="18"/>
      <c r="SAU311" s="18"/>
      <c r="SAV311" s="18"/>
      <c r="SAW311" s="18"/>
      <c r="SAX311" s="18"/>
      <c r="SAY311" s="18"/>
      <c r="SAZ311" s="18"/>
      <c r="SBA311" s="18"/>
      <c r="SBB311" s="18"/>
      <c r="SBC311" s="18"/>
      <c r="SBD311" s="18"/>
      <c r="SBE311" s="18"/>
      <c r="SBF311" s="18"/>
      <c r="SBG311" s="18"/>
      <c r="SBH311" s="18"/>
      <c r="SBI311" s="18"/>
      <c r="SBJ311" s="18"/>
      <c r="SBK311" s="18"/>
      <c r="SBL311" s="18"/>
      <c r="SBM311" s="18"/>
      <c r="SBN311" s="18"/>
      <c r="SBO311" s="18"/>
      <c r="SBP311" s="18"/>
      <c r="SBQ311" s="18"/>
      <c r="SBR311" s="18"/>
      <c r="SBS311" s="18"/>
      <c r="SBT311" s="18"/>
      <c r="SBU311" s="18"/>
      <c r="SBV311" s="18"/>
      <c r="SBW311" s="18"/>
      <c r="SBX311" s="18"/>
      <c r="SBY311" s="18"/>
      <c r="SBZ311" s="18"/>
      <c r="SCA311" s="18"/>
      <c r="SCB311" s="18"/>
      <c r="SCC311" s="18"/>
      <c r="SCD311" s="18"/>
      <c r="SCE311" s="18"/>
      <c r="SCF311" s="18"/>
      <c r="SCG311" s="18"/>
      <c r="SCH311" s="18"/>
      <c r="SCI311" s="18"/>
      <c r="SCJ311" s="18"/>
      <c r="SCK311" s="18"/>
      <c r="SCL311" s="18"/>
      <c r="SCM311" s="18"/>
      <c r="SCN311" s="18"/>
      <c r="SCO311" s="18"/>
      <c r="SCP311" s="18"/>
      <c r="SCQ311" s="18"/>
      <c r="SCR311" s="18"/>
      <c r="SCS311" s="18"/>
      <c r="SCT311" s="18"/>
      <c r="SCU311" s="18"/>
      <c r="SCV311" s="18"/>
      <c r="SCW311" s="18"/>
      <c r="SCX311" s="18"/>
      <c r="SCY311" s="18"/>
      <c r="SCZ311" s="18"/>
      <c r="SDA311" s="18"/>
      <c r="SDB311" s="18"/>
      <c r="SDC311" s="18"/>
      <c r="SDD311" s="18"/>
      <c r="SDE311" s="18"/>
      <c r="SDF311" s="18"/>
      <c r="SDG311" s="18"/>
      <c r="SDH311" s="18"/>
      <c r="SDI311" s="18"/>
      <c r="SDJ311" s="18"/>
      <c r="SDK311" s="18"/>
      <c r="SDL311" s="18"/>
      <c r="SDM311" s="18"/>
      <c r="SDN311" s="18"/>
      <c r="SDO311" s="18"/>
      <c r="SDP311" s="18"/>
      <c r="SDQ311" s="18"/>
      <c r="SDR311" s="18"/>
      <c r="SDS311" s="18"/>
      <c r="SDT311" s="18"/>
      <c r="SDU311" s="18"/>
      <c r="SDV311" s="18"/>
      <c r="SDW311" s="18"/>
      <c r="SDX311" s="18"/>
      <c r="SDY311" s="18"/>
      <c r="SDZ311" s="18"/>
      <c r="SEA311" s="18"/>
      <c r="SEB311" s="18"/>
      <c r="SEC311" s="18"/>
      <c r="SED311" s="18"/>
      <c r="SEE311" s="18"/>
      <c r="SEF311" s="18"/>
      <c r="SEG311" s="18"/>
      <c r="SEH311" s="18"/>
      <c r="SEI311" s="18"/>
      <c r="SEJ311" s="18"/>
      <c r="SEK311" s="18"/>
      <c r="SEL311" s="18"/>
      <c r="SEM311" s="18"/>
      <c r="SEN311" s="18"/>
      <c r="SEO311" s="18"/>
      <c r="SEP311" s="18"/>
      <c r="SEQ311" s="18"/>
      <c r="SER311" s="18"/>
      <c r="SES311" s="18"/>
      <c r="SET311" s="18"/>
      <c r="SEU311" s="18"/>
      <c r="SEV311" s="18"/>
      <c r="SEW311" s="18"/>
      <c r="SEX311" s="18"/>
      <c r="SEY311" s="18"/>
      <c r="SEZ311" s="18"/>
      <c r="SFA311" s="18"/>
      <c r="SFB311" s="18"/>
      <c r="SFC311" s="18"/>
      <c r="SFD311" s="18"/>
      <c r="SFE311" s="18"/>
      <c r="SFF311" s="18"/>
      <c r="SFG311" s="18"/>
      <c r="SFH311" s="18"/>
      <c r="SFI311" s="18"/>
      <c r="SFJ311" s="18"/>
      <c r="SFK311" s="18"/>
      <c r="SFL311" s="18"/>
      <c r="SFM311" s="18"/>
      <c r="SFN311" s="18"/>
      <c r="SFO311" s="18"/>
      <c r="SFP311" s="18"/>
      <c r="SFQ311" s="18"/>
      <c r="SFR311" s="18"/>
      <c r="SFS311" s="18"/>
      <c r="SFT311" s="18"/>
      <c r="SFU311" s="18"/>
      <c r="SFV311" s="18"/>
      <c r="SFW311" s="18"/>
      <c r="SFX311" s="18"/>
      <c r="SFY311" s="18"/>
      <c r="SFZ311" s="18"/>
      <c r="SGA311" s="18"/>
      <c r="SGB311" s="18"/>
      <c r="SGC311" s="18"/>
      <c r="SGD311" s="18"/>
      <c r="SGE311" s="18"/>
      <c r="SGF311" s="18"/>
      <c r="SGG311" s="18"/>
      <c r="SGH311" s="18"/>
      <c r="SGI311" s="18"/>
      <c r="SGJ311" s="18"/>
      <c r="SGK311" s="18"/>
      <c r="SGL311" s="18"/>
      <c r="SGM311" s="18"/>
      <c r="SGN311" s="18"/>
      <c r="SGO311" s="18"/>
      <c r="SGP311" s="18"/>
      <c r="SGQ311" s="18"/>
      <c r="SGR311" s="18"/>
      <c r="SGS311" s="18"/>
      <c r="SGT311" s="18"/>
      <c r="SGU311" s="18"/>
      <c r="SGV311" s="18"/>
      <c r="SGW311" s="18"/>
      <c r="SGX311" s="18"/>
      <c r="SGY311" s="18"/>
      <c r="SGZ311" s="18"/>
      <c r="SHA311" s="18"/>
      <c r="SHB311" s="18"/>
      <c r="SHC311" s="18"/>
      <c r="SHD311" s="18"/>
      <c r="SHE311" s="18"/>
      <c r="SHF311" s="18"/>
      <c r="SHG311" s="18"/>
      <c r="SHH311" s="18"/>
      <c r="SHI311" s="18"/>
      <c r="SHJ311" s="18"/>
      <c r="SHK311" s="18"/>
      <c r="SHL311" s="18"/>
      <c r="SHM311" s="18"/>
      <c r="SHN311" s="18"/>
      <c r="SHO311" s="18"/>
      <c r="SHP311" s="18"/>
      <c r="SHQ311" s="18"/>
      <c r="SHR311" s="18"/>
      <c r="SHS311" s="18"/>
      <c r="SHT311" s="18"/>
      <c r="SHU311" s="18"/>
      <c r="SHV311" s="18"/>
      <c r="SHW311" s="18"/>
      <c r="SHX311" s="18"/>
      <c r="SHY311" s="18"/>
      <c r="SHZ311" s="18"/>
      <c r="SIA311" s="18"/>
      <c r="SIB311" s="18"/>
      <c r="SIC311" s="18"/>
      <c r="SID311" s="18"/>
      <c r="SIE311" s="18"/>
      <c r="SIF311" s="18"/>
      <c r="SIG311" s="18"/>
      <c r="SIH311" s="18"/>
      <c r="SII311" s="18"/>
      <c r="SIJ311" s="18"/>
      <c r="SIK311" s="18"/>
      <c r="SIL311" s="18"/>
      <c r="SIM311" s="18"/>
      <c r="SIN311" s="18"/>
      <c r="SIO311" s="18"/>
      <c r="SIP311" s="18"/>
      <c r="SIQ311" s="18"/>
      <c r="SIR311" s="18"/>
      <c r="SIS311" s="18"/>
      <c r="SIT311" s="18"/>
      <c r="SIU311" s="18"/>
      <c r="SIV311" s="18"/>
      <c r="SIW311" s="18"/>
      <c r="SIX311" s="18"/>
      <c r="SIY311" s="18"/>
      <c r="SIZ311" s="18"/>
      <c r="SJA311" s="18"/>
      <c r="SJB311" s="18"/>
      <c r="SJC311" s="18"/>
      <c r="SJD311" s="18"/>
      <c r="SJE311" s="18"/>
      <c r="SJF311" s="18"/>
      <c r="SJG311" s="18"/>
      <c r="SJH311" s="18"/>
      <c r="SJI311" s="18"/>
      <c r="SJJ311" s="18"/>
      <c r="SJK311" s="18"/>
      <c r="SJL311" s="18"/>
      <c r="SJM311" s="18"/>
      <c r="SJN311" s="18"/>
      <c r="SJO311" s="18"/>
      <c r="SJP311" s="18"/>
      <c r="SJQ311" s="18"/>
      <c r="SJR311" s="18"/>
      <c r="SJS311" s="18"/>
      <c r="SJT311" s="18"/>
      <c r="SJU311" s="18"/>
      <c r="SJV311" s="18"/>
      <c r="SJW311" s="18"/>
      <c r="SJX311" s="18"/>
      <c r="SJY311" s="18"/>
      <c r="SJZ311" s="18"/>
      <c r="SKA311" s="18"/>
      <c r="SKB311" s="18"/>
      <c r="SKC311" s="18"/>
      <c r="SKD311" s="18"/>
      <c r="SKE311" s="18"/>
      <c r="SKF311" s="18"/>
      <c r="SKG311" s="18"/>
      <c r="SKH311" s="18"/>
      <c r="SKI311" s="18"/>
      <c r="SKJ311" s="18"/>
      <c r="SKK311" s="18"/>
      <c r="SKL311" s="18"/>
      <c r="SKM311" s="18"/>
      <c r="SKN311" s="18"/>
      <c r="SKO311" s="18"/>
      <c r="SKP311" s="18"/>
      <c r="SKQ311" s="18"/>
      <c r="SKR311" s="18"/>
      <c r="SKS311" s="18"/>
      <c r="SKT311" s="18"/>
      <c r="SKU311" s="18"/>
      <c r="SKV311" s="18"/>
      <c r="SKW311" s="18"/>
      <c r="SKX311" s="18"/>
      <c r="SKY311" s="18"/>
      <c r="SKZ311" s="18"/>
      <c r="SLA311" s="18"/>
      <c r="SLB311" s="18"/>
      <c r="SLC311" s="18"/>
      <c r="SLD311" s="18"/>
      <c r="SLE311" s="18"/>
      <c r="SLF311" s="18"/>
      <c r="SLG311" s="18"/>
      <c r="SLH311" s="18"/>
      <c r="SLI311" s="18"/>
      <c r="SLJ311" s="18"/>
      <c r="SLK311" s="18"/>
      <c r="SLL311" s="18"/>
      <c r="SLM311" s="18"/>
      <c r="SLN311" s="18"/>
      <c r="SLO311" s="18"/>
      <c r="SLP311" s="18"/>
      <c r="SLQ311" s="18"/>
      <c r="SLR311" s="18"/>
      <c r="SLS311" s="18"/>
      <c r="SLT311" s="18"/>
      <c r="SLU311" s="18"/>
      <c r="SLV311" s="18"/>
      <c r="SLW311" s="18"/>
      <c r="SLX311" s="18"/>
      <c r="SLY311" s="18"/>
      <c r="SLZ311" s="18"/>
      <c r="SMA311" s="18"/>
      <c r="SMB311" s="18"/>
      <c r="SMC311" s="18"/>
      <c r="SMD311" s="18"/>
      <c r="SME311" s="18"/>
      <c r="SMF311" s="18"/>
      <c r="SMG311" s="18"/>
      <c r="SMH311" s="18"/>
      <c r="SMI311" s="18"/>
      <c r="SMJ311" s="18"/>
      <c r="SMK311" s="18"/>
      <c r="SML311" s="18"/>
      <c r="SMM311" s="18"/>
      <c r="SMN311" s="18"/>
      <c r="SMO311" s="18"/>
      <c r="SMP311" s="18"/>
      <c r="SMQ311" s="18"/>
      <c r="SMR311" s="18"/>
      <c r="SMS311" s="18"/>
      <c r="SMT311" s="18"/>
      <c r="SMU311" s="18"/>
      <c r="SMV311" s="18"/>
      <c r="SMW311" s="18"/>
      <c r="SMX311" s="18"/>
      <c r="SMY311" s="18"/>
      <c r="SMZ311" s="18"/>
      <c r="SNA311" s="18"/>
      <c r="SNB311" s="18"/>
      <c r="SNC311" s="18"/>
      <c r="SND311" s="18"/>
      <c r="SNE311" s="18"/>
      <c r="SNF311" s="18"/>
      <c r="SNG311" s="18"/>
      <c r="SNH311" s="18"/>
      <c r="SNI311" s="18"/>
      <c r="SNJ311" s="18"/>
      <c r="SNK311" s="18"/>
      <c r="SNL311" s="18"/>
      <c r="SNM311" s="18"/>
      <c r="SNN311" s="18"/>
      <c r="SNO311" s="18"/>
      <c r="SNP311" s="18"/>
      <c r="SNQ311" s="18"/>
      <c r="SNR311" s="18"/>
      <c r="SNS311" s="18"/>
      <c r="SNT311" s="18"/>
      <c r="SNU311" s="18"/>
      <c r="SNV311" s="18"/>
      <c r="SNW311" s="18"/>
      <c r="SNX311" s="18"/>
      <c r="SNY311" s="18"/>
      <c r="SNZ311" s="18"/>
      <c r="SOA311" s="18"/>
      <c r="SOB311" s="18"/>
      <c r="SOC311" s="18"/>
      <c r="SOD311" s="18"/>
      <c r="SOE311" s="18"/>
      <c r="SOF311" s="18"/>
      <c r="SOG311" s="18"/>
      <c r="SOH311" s="18"/>
      <c r="SOI311" s="18"/>
      <c r="SOJ311" s="18"/>
      <c r="SOK311" s="18"/>
      <c r="SOL311" s="18"/>
      <c r="SOM311" s="18"/>
      <c r="SON311" s="18"/>
      <c r="SOO311" s="18"/>
      <c r="SOP311" s="18"/>
      <c r="SOQ311" s="18"/>
      <c r="SOR311" s="18"/>
      <c r="SOS311" s="18"/>
      <c r="SOT311" s="18"/>
      <c r="SOU311" s="18"/>
      <c r="SOV311" s="18"/>
      <c r="SOW311" s="18"/>
      <c r="SOX311" s="18"/>
      <c r="SOY311" s="18"/>
      <c r="SOZ311" s="18"/>
      <c r="SPA311" s="18"/>
      <c r="SPB311" s="18"/>
      <c r="SPC311" s="18"/>
      <c r="SPD311" s="18"/>
      <c r="SPE311" s="18"/>
      <c r="SPF311" s="18"/>
      <c r="SPG311" s="18"/>
      <c r="SPH311" s="18"/>
      <c r="SPI311" s="18"/>
      <c r="SPJ311" s="18"/>
      <c r="SPK311" s="18"/>
      <c r="SPL311" s="18"/>
      <c r="SPM311" s="18"/>
      <c r="SPN311" s="18"/>
      <c r="SPO311" s="18"/>
      <c r="SPP311" s="18"/>
      <c r="SPQ311" s="18"/>
      <c r="SPR311" s="18"/>
      <c r="SPS311" s="18"/>
      <c r="SPT311" s="18"/>
      <c r="SPU311" s="18"/>
      <c r="SPV311" s="18"/>
      <c r="SPW311" s="18"/>
      <c r="SPX311" s="18"/>
      <c r="SPY311" s="18"/>
      <c r="SPZ311" s="18"/>
      <c r="SQA311" s="18"/>
      <c r="SQB311" s="18"/>
      <c r="SQC311" s="18"/>
      <c r="SQD311" s="18"/>
      <c r="SQE311" s="18"/>
      <c r="SQF311" s="18"/>
      <c r="SQG311" s="18"/>
      <c r="SQH311" s="18"/>
      <c r="SQI311" s="18"/>
      <c r="SQJ311" s="18"/>
      <c r="SQK311" s="18"/>
      <c r="SQL311" s="18"/>
      <c r="SQM311" s="18"/>
      <c r="SQN311" s="18"/>
      <c r="SQO311" s="18"/>
      <c r="SQP311" s="18"/>
      <c r="SQQ311" s="18"/>
      <c r="SQR311" s="18"/>
      <c r="SQS311" s="18"/>
      <c r="SQT311" s="18"/>
      <c r="SQU311" s="18"/>
      <c r="SQV311" s="18"/>
      <c r="SQW311" s="18"/>
      <c r="SQX311" s="18"/>
      <c r="SQY311" s="18"/>
      <c r="SQZ311" s="18"/>
      <c r="SRA311" s="18"/>
      <c r="SRB311" s="18"/>
      <c r="SRC311" s="18"/>
      <c r="SRD311" s="18"/>
      <c r="SRE311" s="18"/>
      <c r="SRF311" s="18"/>
      <c r="SRG311" s="18"/>
      <c r="SRH311" s="18"/>
      <c r="SRI311" s="18"/>
      <c r="SRJ311" s="18"/>
      <c r="SRK311" s="18"/>
      <c r="SRL311" s="18"/>
      <c r="SRM311" s="18"/>
      <c r="SRN311" s="18"/>
      <c r="SRO311" s="18"/>
      <c r="SRP311" s="18"/>
      <c r="SRQ311" s="18"/>
      <c r="SRR311" s="18"/>
      <c r="SRS311" s="18"/>
      <c r="SRT311" s="18"/>
      <c r="SRU311" s="18"/>
      <c r="SRV311" s="18"/>
      <c r="SRW311" s="18"/>
      <c r="SRX311" s="18"/>
      <c r="SRY311" s="18"/>
      <c r="SRZ311" s="18"/>
      <c r="SSA311" s="18"/>
      <c r="SSB311" s="18"/>
      <c r="SSC311" s="18"/>
      <c r="SSD311" s="18"/>
      <c r="SSE311" s="18"/>
      <c r="SSF311" s="18"/>
      <c r="SSG311" s="18"/>
      <c r="SSH311" s="18"/>
      <c r="SSI311" s="18"/>
      <c r="SSJ311" s="18"/>
      <c r="SSK311" s="18"/>
      <c r="SSL311" s="18"/>
      <c r="SSM311" s="18"/>
      <c r="SSN311" s="18"/>
      <c r="SSO311" s="18"/>
      <c r="SSP311" s="18"/>
      <c r="SSQ311" s="18"/>
      <c r="SSR311" s="18"/>
      <c r="SSS311" s="18"/>
      <c r="SST311" s="18"/>
      <c r="SSU311" s="18"/>
      <c r="SSV311" s="18"/>
      <c r="SSW311" s="18"/>
      <c r="SSX311" s="18"/>
      <c r="SSY311" s="18"/>
      <c r="SSZ311" s="18"/>
      <c r="STA311" s="18"/>
      <c r="STB311" s="18"/>
      <c r="STC311" s="18"/>
      <c r="STD311" s="18"/>
      <c r="STE311" s="18"/>
      <c r="STF311" s="18"/>
      <c r="STG311" s="18"/>
      <c r="STH311" s="18"/>
      <c r="STI311" s="18"/>
      <c r="STJ311" s="18"/>
      <c r="STK311" s="18"/>
      <c r="STL311" s="18"/>
      <c r="STM311" s="18"/>
      <c r="STN311" s="18"/>
      <c r="STO311" s="18"/>
      <c r="STP311" s="18"/>
      <c r="STQ311" s="18"/>
      <c r="STR311" s="18"/>
      <c r="STS311" s="18"/>
      <c r="STT311" s="18"/>
      <c r="STU311" s="18"/>
      <c r="STV311" s="18"/>
      <c r="STW311" s="18"/>
      <c r="STX311" s="18"/>
      <c r="STY311" s="18"/>
      <c r="STZ311" s="18"/>
      <c r="SUA311" s="18"/>
      <c r="SUB311" s="18"/>
      <c r="SUC311" s="18"/>
      <c r="SUD311" s="18"/>
      <c r="SUE311" s="18"/>
      <c r="SUF311" s="18"/>
      <c r="SUG311" s="18"/>
      <c r="SUH311" s="18"/>
      <c r="SUI311" s="18"/>
      <c r="SUJ311" s="18"/>
      <c r="SUK311" s="18"/>
      <c r="SUL311" s="18"/>
      <c r="SUM311" s="18"/>
      <c r="SUN311" s="18"/>
      <c r="SUO311" s="18"/>
      <c r="SUP311" s="18"/>
      <c r="SUQ311" s="18"/>
      <c r="SUR311" s="18"/>
      <c r="SUS311" s="18"/>
      <c r="SUT311" s="18"/>
      <c r="SUU311" s="18"/>
      <c r="SUV311" s="18"/>
      <c r="SUW311" s="18"/>
      <c r="SUX311" s="18"/>
      <c r="SUY311" s="18"/>
      <c r="SUZ311" s="18"/>
      <c r="SVA311" s="18"/>
      <c r="SVB311" s="18"/>
      <c r="SVC311" s="18"/>
      <c r="SVD311" s="18"/>
      <c r="SVE311" s="18"/>
      <c r="SVF311" s="18"/>
      <c r="SVG311" s="18"/>
      <c r="SVH311" s="18"/>
      <c r="SVI311" s="18"/>
      <c r="SVJ311" s="18"/>
      <c r="SVK311" s="18"/>
      <c r="SVL311" s="18"/>
      <c r="SVM311" s="18"/>
      <c r="SVN311" s="18"/>
      <c r="SVO311" s="18"/>
      <c r="SVP311" s="18"/>
      <c r="SVQ311" s="18"/>
      <c r="SVR311" s="18"/>
      <c r="SVS311" s="18"/>
      <c r="SVT311" s="18"/>
      <c r="SVU311" s="18"/>
      <c r="SVV311" s="18"/>
      <c r="SVW311" s="18"/>
      <c r="SVX311" s="18"/>
      <c r="SVY311" s="18"/>
      <c r="SVZ311" s="18"/>
      <c r="SWA311" s="18"/>
      <c r="SWB311" s="18"/>
      <c r="SWC311" s="18"/>
      <c r="SWD311" s="18"/>
      <c r="SWE311" s="18"/>
      <c r="SWF311" s="18"/>
      <c r="SWG311" s="18"/>
      <c r="SWH311" s="18"/>
      <c r="SWI311" s="18"/>
      <c r="SWJ311" s="18"/>
      <c r="SWK311" s="18"/>
      <c r="SWL311" s="18"/>
      <c r="SWM311" s="18"/>
      <c r="SWN311" s="18"/>
      <c r="SWO311" s="18"/>
      <c r="SWP311" s="18"/>
      <c r="SWQ311" s="18"/>
      <c r="SWR311" s="18"/>
      <c r="SWS311" s="18"/>
      <c r="SWT311" s="18"/>
      <c r="SWU311" s="18"/>
      <c r="SWV311" s="18"/>
      <c r="SWW311" s="18"/>
      <c r="SWX311" s="18"/>
      <c r="SWY311" s="18"/>
      <c r="SWZ311" s="18"/>
      <c r="SXA311" s="18"/>
      <c r="SXB311" s="18"/>
      <c r="SXC311" s="18"/>
      <c r="SXD311" s="18"/>
      <c r="SXE311" s="18"/>
      <c r="SXF311" s="18"/>
      <c r="SXG311" s="18"/>
      <c r="SXH311" s="18"/>
      <c r="SXI311" s="18"/>
      <c r="SXJ311" s="18"/>
      <c r="SXK311" s="18"/>
      <c r="SXL311" s="18"/>
      <c r="SXM311" s="18"/>
      <c r="SXN311" s="18"/>
      <c r="SXO311" s="18"/>
      <c r="SXP311" s="18"/>
      <c r="SXQ311" s="18"/>
      <c r="SXR311" s="18"/>
      <c r="SXS311" s="18"/>
      <c r="SXT311" s="18"/>
      <c r="SXU311" s="18"/>
      <c r="SXV311" s="18"/>
      <c r="SXW311" s="18"/>
      <c r="SXX311" s="18"/>
      <c r="SXY311" s="18"/>
      <c r="SXZ311" s="18"/>
      <c r="SYA311" s="18"/>
      <c r="SYB311" s="18"/>
      <c r="SYC311" s="18"/>
      <c r="SYD311" s="18"/>
      <c r="SYE311" s="18"/>
      <c r="SYF311" s="18"/>
      <c r="SYG311" s="18"/>
      <c r="SYH311" s="18"/>
      <c r="SYI311" s="18"/>
      <c r="SYJ311" s="18"/>
      <c r="SYK311" s="18"/>
      <c r="SYL311" s="18"/>
      <c r="SYM311" s="18"/>
      <c r="SYN311" s="18"/>
      <c r="SYO311" s="18"/>
      <c r="SYP311" s="18"/>
      <c r="SYQ311" s="18"/>
      <c r="SYR311" s="18"/>
      <c r="SYS311" s="18"/>
      <c r="SYT311" s="18"/>
      <c r="SYU311" s="18"/>
      <c r="SYV311" s="18"/>
      <c r="SYW311" s="18"/>
      <c r="SYX311" s="18"/>
      <c r="SYY311" s="18"/>
      <c r="SYZ311" s="18"/>
      <c r="SZA311" s="18"/>
      <c r="SZB311" s="18"/>
      <c r="SZC311" s="18"/>
      <c r="SZD311" s="18"/>
      <c r="SZE311" s="18"/>
      <c r="SZF311" s="18"/>
      <c r="SZG311" s="18"/>
      <c r="SZH311" s="18"/>
      <c r="SZI311" s="18"/>
      <c r="SZJ311" s="18"/>
      <c r="SZK311" s="18"/>
      <c r="SZL311" s="18"/>
      <c r="SZM311" s="18"/>
      <c r="SZN311" s="18"/>
      <c r="SZO311" s="18"/>
      <c r="SZP311" s="18"/>
      <c r="SZQ311" s="18"/>
      <c r="SZR311" s="18"/>
      <c r="SZS311" s="18"/>
      <c r="SZT311" s="18"/>
      <c r="SZU311" s="18"/>
      <c r="SZV311" s="18"/>
      <c r="SZW311" s="18"/>
      <c r="SZX311" s="18"/>
      <c r="SZY311" s="18"/>
      <c r="SZZ311" s="18"/>
      <c r="TAA311" s="18"/>
      <c r="TAB311" s="18"/>
      <c r="TAC311" s="18"/>
      <c r="TAD311" s="18"/>
      <c r="TAE311" s="18"/>
      <c r="TAF311" s="18"/>
      <c r="TAG311" s="18"/>
      <c r="TAH311" s="18"/>
      <c r="TAI311" s="18"/>
      <c r="TAJ311" s="18"/>
      <c r="TAK311" s="18"/>
      <c r="TAL311" s="18"/>
      <c r="TAM311" s="18"/>
      <c r="TAN311" s="18"/>
      <c r="TAO311" s="18"/>
      <c r="TAP311" s="18"/>
      <c r="TAQ311" s="18"/>
      <c r="TAR311" s="18"/>
      <c r="TAS311" s="18"/>
      <c r="TAT311" s="18"/>
      <c r="TAU311" s="18"/>
      <c r="TAV311" s="18"/>
      <c r="TAW311" s="18"/>
      <c r="TAX311" s="18"/>
      <c r="TAY311" s="18"/>
      <c r="TAZ311" s="18"/>
      <c r="TBA311" s="18"/>
      <c r="TBB311" s="18"/>
      <c r="TBC311" s="18"/>
      <c r="TBD311" s="18"/>
      <c r="TBE311" s="18"/>
      <c r="TBF311" s="18"/>
      <c r="TBG311" s="18"/>
      <c r="TBH311" s="18"/>
      <c r="TBI311" s="18"/>
      <c r="TBJ311" s="18"/>
      <c r="TBK311" s="18"/>
      <c r="TBL311" s="18"/>
      <c r="TBM311" s="18"/>
      <c r="TBN311" s="18"/>
      <c r="TBO311" s="18"/>
      <c r="TBP311" s="18"/>
      <c r="TBQ311" s="18"/>
      <c r="TBR311" s="18"/>
      <c r="TBS311" s="18"/>
      <c r="TBT311" s="18"/>
      <c r="TBU311" s="18"/>
      <c r="TBV311" s="18"/>
      <c r="TBW311" s="18"/>
      <c r="TBX311" s="18"/>
      <c r="TBY311" s="18"/>
      <c r="TBZ311" s="18"/>
      <c r="TCA311" s="18"/>
      <c r="TCB311" s="18"/>
      <c r="TCC311" s="18"/>
      <c r="TCD311" s="18"/>
      <c r="TCE311" s="18"/>
      <c r="TCF311" s="18"/>
      <c r="TCG311" s="18"/>
      <c r="TCH311" s="18"/>
      <c r="TCI311" s="18"/>
      <c r="TCJ311" s="18"/>
      <c r="TCK311" s="18"/>
      <c r="TCL311" s="18"/>
      <c r="TCM311" s="18"/>
      <c r="TCN311" s="18"/>
      <c r="TCO311" s="18"/>
      <c r="TCP311" s="18"/>
      <c r="TCQ311" s="18"/>
      <c r="TCR311" s="18"/>
      <c r="TCS311" s="18"/>
      <c r="TCT311" s="18"/>
      <c r="TCU311" s="18"/>
      <c r="TCV311" s="18"/>
      <c r="TCW311" s="18"/>
      <c r="TCX311" s="18"/>
      <c r="TCY311" s="18"/>
      <c r="TCZ311" s="18"/>
      <c r="TDA311" s="18"/>
      <c r="TDB311" s="18"/>
      <c r="TDC311" s="18"/>
      <c r="TDD311" s="18"/>
      <c r="TDE311" s="18"/>
      <c r="TDF311" s="18"/>
      <c r="TDG311" s="18"/>
      <c r="TDH311" s="18"/>
      <c r="TDI311" s="18"/>
      <c r="TDJ311" s="18"/>
      <c r="TDK311" s="18"/>
      <c r="TDL311" s="18"/>
      <c r="TDM311" s="18"/>
      <c r="TDN311" s="18"/>
      <c r="TDO311" s="18"/>
      <c r="TDP311" s="18"/>
      <c r="TDQ311" s="18"/>
      <c r="TDR311" s="18"/>
      <c r="TDS311" s="18"/>
      <c r="TDT311" s="18"/>
      <c r="TDU311" s="18"/>
      <c r="TDV311" s="18"/>
      <c r="TDW311" s="18"/>
      <c r="TDX311" s="18"/>
      <c r="TDY311" s="18"/>
      <c r="TDZ311" s="18"/>
      <c r="TEA311" s="18"/>
      <c r="TEB311" s="18"/>
      <c r="TEC311" s="18"/>
      <c r="TED311" s="18"/>
      <c r="TEE311" s="18"/>
      <c r="TEF311" s="18"/>
      <c r="TEG311" s="18"/>
      <c r="TEH311" s="18"/>
      <c r="TEI311" s="18"/>
      <c r="TEJ311" s="18"/>
      <c r="TEK311" s="18"/>
      <c r="TEL311" s="18"/>
      <c r="TEM311" s="18"/>
      <c r="TEN311" s="18"/>
      <c r="TEO311" s="18"/>
      <c r="TEP311" s="18"/>
      <c r="TEQ311" s="18"/>
      <c r="TER311" s="18"/>
      <c r="TES311" s="18"/>
      <c r="TET311" s="18"/>
      <c r="TEU311" s="18"/>
      <c r="TEV311" s="18"/>
      <c r="TEW311" s="18"/>
      <c r="TEX311" s="18"/>
      <c r="TEY311" s="18"/>
      <c r="TEZ311" s="18"/>
      <c r="TFA311" s="18"/>
      <c r="TFB311" s="18"/>
      <c r="TFC311" s="18"/>
      <c r="TFD311" s="18"/>
      <c r="TFE311" s="18"/>
      <c r="TFF311" s="18"/>
      <c r="TFG311" s="18"/>
      <c r="TFH311" s="18"/>
      <c r="TFI311" s="18"/>
      <c r="TFJ311" s="18"/>
      <c r="TFK311" s="18"/>
      <c r="TFL311" s="18"/>
      <c r="TFM311" s="18"/>
      <c r="TFN311" s="18"/>
      <c r="TFO311" s="18"/>
      <c r="TFP311" s="18"/>
      <c r="TFQ311" s="18"/>
      <c r="TFR311" s="18"/>
      <c r="TFS311" s="18"/>
      <c r="TFT311" s="18"/>
      <c r="TFU311" s="18"/>
      <c r="TFV311" s="18"/>
      <c r="TFW311" s="18"/>
      <c r="TFX311" s="18"/>
      <c r="TFY311" s="18"/>
      <c r="TFZ311" s="18"/>
      <c r="TGA311" s="18"/>
      <c r="TGB311" s="18"/>
      <c r="TGC311" s="18"/>
      <c r="TGD311" s="18"/>
      <c r="TGE311" s="18"/>
      <c r="TGF311" s="18"/>
      <c r="TGG311" s="18"/>
      <c r="TGH311" s="18"/>
      <c r="TGI311" s="18"/>
      <c r="TGJ311" s="18"/>
      <c r="TGK311" s="18"/>
      <c r="TGL311" s="18"/>
      <c r="TGM311" s="18"/>
      <c r="TGN311" s="18"/>
      <c r="TGO311" s="18"/>
      <c r="TGP311" s="18"/>
      <c r="TGQ311" s="18"/>
      <c r="TGR311" s="18"/>
      <c r="TGS311" s="18"/>
      <c r="TGT311" s="18"/>
      <c r="TGU311" s="18"/>
      <c r="TGV311" s="18"/>
      <c r="TGW311" s="18"/>
      <c r="TGX311" s="18"/>
      <c r="TGY311" s="18"/>
      <c r="TGZ311" s="18"/>
      <c r="THA311" s="18"/>
      <c r="THB311" s="18"/>
      <c r="THC311" s="18"/>
      <c r="THD311" s="18"/>
      <c r="THE311" s="18"/>
      <c r="THF311" s="18"/>
      <c r="THG311" s="18"/>
      <c r="THH311" s="18"/>
      <c r="THI311" s="18"/>
      <c r="THJ311" s="18"/>
      <c r="THK311" s="18"/>
      <c r="THL311" s="18"/>
      <c r="THM311" s="18"/>
      <c r="THN311" s="18"/>
      <c r="THO311" s="18"/>
      <c r="THP311" s="18"/>
      <c r="THQ311" s="18"/>
      <c r="THR311" s="18"/>
      <c r="THS311" s="18"/>
      <c r="THT311" s="18"/>
      <c r="THU311" s="18"/>
      <c r="THV311" s="18"/>
      <c r="THW311" s="18"/>
      <c r="THX311" s="18"/>
      <c r="THY311" s="18"/>
      <c r="THZ311" s="18"/>
      <c r="TIA311" s="18"/>
      <c r="TIB311" s="18"/>
      <c r="TIC311" s="18"/>
      <c r="TID311" s="18"/>
      <c r="TIE311" s="18"/>
      <c r="TIF311" s="18"/>
      <c r="TIG311" s="18"/>
      <c r="TIH311" s="18"/>
      <c r="TII311" s="18"/>
      <c r="TIJ311" s="18"/>
      <c r="TIK311" s="18"/>
      <c r="TIL311" s="18"/>
      <c r="TIM311" s="18"/>
      <c r="TIN311" s="18"/>
      <c r="TIO311" s="18"/>
      <c r="TIP311" s="18"/>
      <c r="TIQ311" s="18"/>
      <c r="TIR311" s="18"/>
      <c r="TIS311" s="18"/>
      <c r="TIT311" s="18"/>
      <c r="TIU311" s="18"/>
      <c r="TIV311" s="18"/>
      <c r="TIW311" s="18"/>
      <c r="TIX311" s="18"/>
      <c r="TIY311" s="18"/>
      <c r="TIZ311" s="18"/>
      <c r="TJA311" s="18"/>
      <c r="TJB311" s="18"/>
      <c r="TJC311" s="18"/>
      <c r="TJD311" s="18"/>
      <c r="TJE311" s="18"/>
      <c r="TJF311" s="18"/>
      <c r="TJG311" s="18"/>
      <c r="TJH311" s="18"/>
      <c r="TJI311" s="18"/>
      <c r="TJJ311" s="18"/>
      <c r="TJK311" s="18"/>
      <c r="TJL311" s="18"/>
      <c r="TJM311" s="18"/>
      <c r="TJN311" s="18"/>
      <c r="TJO311" s="18"/>
      <c r="TJP311" s="18"/>
      <c r="TJQ311" s="18"/>
      <c r="TJR311" s="18"/>
      <c r="TJS311" s="18"/>
      <c r="TJT311" s="18"/>
      <c r="TJU311" s="18"/>
      <c r="TJV311" s="18"/>
      <c r="TJW311" s="18"/>
      <c r="TJX311" s="18"/>
      <c r="TJY311" s="18"/>
      <c r="TJZ311" s="18"/>
      <c r="TKA311" s="18"/>
      <c r="TKB311" s="18"/>
      <c r="TKC311" s="18"/>
      <c r="TKD311" s="18"/>
      <c r="TKE311" s="18"/>
      <c r="TKF311" s="18"/>
      <c r="TKG311" s="18"/>
      <c r="TKH311" s="18"/>
      <c r="TKI311" s="18"/>
      <c r="TKJ311" s="18"/>
      <c r="TKK311" s="18"/>
      <c r="TKL311" s="18"/>
      <c r="TKM311" s="18"/>
      <c r="TKN311" s="18"/>
      <c r="TKO311" s="18"/>
      <c r="TKP311" s="18"/>
      <c r="TKQ311" s="18"/>
      <c r="TKR311" s="18"/>
      <c r="TKS311" s="18"/>
      <c r="TKT311" s="18"/>
      <c r="TKU311" s="18"/>
      <c r="TKV311" s="18"/>
      <c r="TKW311" s="18"/>
      <c r="TKX311" s="18"/>
      <c r="TKY311" s="18"/>
      <c r="TKZ311" s="18"/>
      <c r="TLA311" s="18"/>
      <c r="TLB311" s="18"/>
      <c r="TLC311" s="18"/>
      <c r="TLD311" s="18"/>
      <c r="TLE311" s="18"/>
      <c r="TLF311" s="18"/>
      <c r="TLG311" s="18"/>
      <c r="TLH311" s="18"/>
      <c r="TLI311" s="18"/>
      <c r="TLJ311" s="18"/>
      <c r="TLK311" s="18"/>
      <c r="TLL311" s="18"/>
      <c r="TLM311" s="18"/>
      <c r="TLN311" s="18"/>
      <c r="TLO311" s="18"/>
      <c r="TLP311" s="18"/>
      <c r="TLQ311" s="18"/>
      <c r="TLR311" s="18"/>
      <c r="TLS311" s="18"/>
      <c r="TLT311" s="18"/>
      <c r="TLU311" s="18"/>
      <c r="TLV311" s="18"/>
      <c r="TLW311" s="18"/>
      <c r="TLX311" s="18"/>
      <c r="TLY311" s="18"/>
      <c r="TLZ311" s="18"/>
      <c r="TMA311" s="18"/>
      <c r="TMB311" s="18"/>
      <c r="TMC311" s="18"/>
      <c r="TMD311" s="18"/>
      <c r="TME311" s="18"/>
      <c r="TMF311" s="18"/>
      <c r="TMG311" s="18"/>
      <c r="TMH311" s="18"/>
      <c r="TMI311" s="18"/>
      <c r="TMJ311" s="18"/>
      <c r="TMK311" s="18"/>
      <c r="TML311" s="18"/>
      <c r="TMM311" s="18"/>
      <c r="TMN311" s="18"/>
      <c r="TMO311" s="18"/>
      <c r="TMP311" s="18"/>
      <c r="TMQ311" s="18"/>
      <c r="TMR311" s="18"/>
      <c r="TMS311" s="18"/>
      <c r="TMT311" s="18"/>
      <c r="TMU311" s="18"/>
      <c r="TMV311" s="18"/>
      <c r="TMW311" s="18"/>
      <c r="TMX311" s="18"/>
      <c r="TMY311" s="18"/>
      <c r="TMZ311" s="18"/>
      <c r="TNA311" s="18"/>
      <c r="TNB311" s="18"/>
      <c r="TNC311" s="18"/>
      <c r="TND311" s="18"/>
      <c r="TNE311" s="18"/>
      <c r="TNF311" s="18"/>
      <c r="TNG311" s="18"/>
      <c r="TNH311" s="18"/>
      <c r="TNI311" s="18"/>
      <c r="TNJ311" s="18"/>
      <c r="TNK311" s="18"/>
      <c r="TNL311" s="18"/>
      <c r="TNM311" s="18"/>
      <c r="TNN311" s="18"/>
      <c r="TNO311" s="18"/>
      <c r="TNP311" s="18"/>
      <c r="TNQ311" s="18"/>
      <c r="TNR311" s="18"/>
      <c r="TNS311" s="18"/>
      <c r="TNT311" s="18"/>
      <c r="TNU311" s="18"/>
      <c r="TNV311" s="18"/>
      <c r="TNW311" s="18"/>
      <c r="TNX311" s="18"/>
      <c r="TNY311" s="18"/>
      <c r="TNZ311" s="18"/>
      <c r="TOA311" s="18"/>
      <c r="TOB311" s="18"/>
      <c r="TOC311" s="18"/>
      <c r="TOD311" s="18"/>
      <c r="TOE311" s="18"/>
      <c r="TOF311" s="18"/>
      <c r="TOG311" s="18"/>
      <c r="TOH311" s="18"/>
      <c r="TOI311" s="18"/>
      <c r="TOJ311" s="18"/>
      <c r="TOK311" s="18"/>
      <c r="TOL311" s="18"/>
      <c r="TOM311" s="18"/>
      <c r="TON311" s="18"/>
      <c r="TOO311" s="18"/>
      <c r="TOP311" s="18"/>
      <c r="TOQ311" s="18"/>
      <c r="TOR311" s="18"/>
      <c r="TOS311" s="18"/>
      <c r="TOT311" s="18"/>
      <c r="TOU311" s="18"/>
      <c r="TOV311" s="18"/>
      <c r="TOW311" s="18"/>
      <c r="TOX311" s="18"/>
      <c r="TOY311" s="18"/>
      <c r="TOZ311" s="18"/>
      <c r="TPA311" s="18"/>
      <c r="TPB311" s="18"/>
      <c r="TPC311" s="18"/>
      <c r="TPD311" s="18"/>
      <c r="TPE311" s="18"/>
      <c r="TPF311" s="18"/>
      <c r="TPG311" s="18"/>
      <c r="TPH311" s="18"/>
      <c r="TPI311" s="18"/>
      <c r="TPJ311" s="18"/>
      <c r="TPK311" s="18"/>
      <c r="TPL311" s="18"/>
      <c r="TPM311" s="18"/>
      <c r="TPN311" s="18"/>
      <c r="TPO311" s="18"/>
      <c r="TPP311" s="18"/>
      <c r="TPQ311" s="18"/>
      <c r="TPR311" s="18"/>
      <c r="TPS311" s="18"/>
      <c r="TPT311" s="18"/>
      <c r="TPU311" s="18"/>
      <c r="TPV311" s="18"/>
      <c r="TPW311" s="18"/>
      <c r="TPX311" s="18"/>
      <c r="TPY311" s="18"/>
      <c r="TPZ311" s="18"/>
      <c r="TQA311" s="18"/>
      <c r="TQB311" s="18"/>
      <c r="TQC311" s="18"/>
      <c r="TQD311" s="18"/>
      <c r="TQE311" s="18"/>
      <c r="TQF311" s="18"/>
      <c r="TQG311" s="18"/>
      <c r="TQH311" s="18"/>
      <c r="TQI311" s="18"/>
      <c r="TQJ311" s="18"/>
      <c r="TQK311" s="18"/>
      <c r="TQL311" s="18"/>
      <c r="TQM311" s="18"/>
      <c r="TQN311" s="18"/>
      <c r="TQO311" s="18"/>
      <c r="TQP311" s="18"/>
      <c r="TQQ311" s="18"/>
      <c r="TQR311" s="18"/>
      <c r="TQS311" s="18"/>
      <c r="TQT311" s="18"/>
      <c r="TQU311" s="18"/>
      <c r="TQV311" s="18"/>
      <c r="TQW311" s="18"/>
      <c r="TQX311" s="18"/>
      <c r="TQY311" s="18"/>
      <c r="TQZ311" s="18"/>
      <c r="TRA311" s="18"/>
      <c r="TRB311" s="18"/>
      <c r="TRC311" s="18"/>
      <c r="TRD311" s="18"/>
      <c r="TRE311" s="18"/>
      <c r="TRF311" s="18"/>
      <c r="TRG311" s="18"/>
      <c r="TRH311" s="18"/>
      <c r="TRI311" s="18"/>
      <c r="TRJ311" s="18"/>
      <c r="TRK311" s="18"/>
      <c r="TRL311" s="18"/>
      <c r="TRM311" s="18"/>
      <c r="TRN311" s="18"/>
      <c r="TRO311" s="18"/>
      <c r="TRP311" s="18"/>
      <c r="TRQ311" s="18"/>
      <c r="TRR311" s="18"/>
      <c r="TRS311" s="18"/>
      <c r="TRT311" s="18"/>
      <c r="TRU311" s="18"/>
      <c r="TRV311" s="18"/>
      <c r="TRW311" s="18"/>
      <c r="TRX311" s="18"/>
      <c r="TRY311" s="18"/>
      <c r="TRZ311" s="18"/>
      <c r="TSA311" s="18"/>
      <c r="TSB311" s="18"/>
      <c r="TSC311" s="18"/>
      <c r="TSD311" s="18"/>
      <c r="TSE311" s="18"/>
      <c r="TSF311" s="18"/>
      <c r="TSG311" s="18"/>
      <c r="TSH311" s="18"/>
      <c r="TSI311" s="18"/>
      <c r="TSJ311" s="18"/>
      <c r="TSK311" s="18"/>
      <c r="TSL311" s="18"/>
      <c r="TSM311" s="18"/>
      <c r="TSN311" s="18"/>
      <c r="TSO311" s="18"/>
      <c r="TSP311" s="18"/>
      <c r="TSQ311" s="18"/>
      <c r="TSR311" s="18"/>
      <c r="TSS311" s="18"/>
      <c r="TST311" s="18"/>
      <c r="TSU311" s="18"/>
      <c r="TSV311" s="18"/>
      <c r="TSW311" s="18"/>
      <c r="TSX311" s="18"/>
      <c r="TSY311" s="18"/>
      <c r="TSZ311" s="18"/>
      <c r="TTA311" s="18"/>
      <c r="TTB311" s="18"/>
      <c r="TTC311" s="18"/>
      <c r="TTD311" s="18"/>
      <c r="TTE311" s="18"/>
      <c r="TTF311" s="18"/>
      <c r="TTG311" s="18"/>
      <c r="TTH311" s="18"/>
      <c r="TTI311" s="18"/>
      <c r="TTJ311" s="18"/>
      <c r="TTK311" s="18"/>
      <c r="TTL311" s="18"/>
      <c r="TTM311" s="18"/>
      <c r="TTN311" s="18"/>
      <c r="TTO311" s="18"/>
      <c r="TTP311" s="18"/>
      <c r="TTQ311" s="18"/>
      <c r="TTR311" s="18"/>
      <c r="TTS311" s="18"/>
      <c r="TTT311" s="18"/>
      <c r="TTU311" s="18"/>
      <c r="TTV311" s="18"/>
      <c r="TTW311" s="18"/>
      <c r="TTX311" s="18"/>
      <c r="TTY311" s="18"/>
      <c r="TTZ311" s="18"/>
      <c r="TUA311" s="18"/>
      <c r="TUB311" s="18"/>
      <c r="TUC311" s="18"/>
      <c r="TUD311" s="18"/>
      <c r="TUE311" s="18"/>
      <c r="TUF311" s="18"/>
      <c r="TUG311" s="18"/>
      <c r="TUH311" s="18"/>
      <c r="TUI311" s="18"/>
      <c r="TUJ311" s="18"/>
      <c r="TUK311" s="18"/>
      <c r="TUL311" s="18"/>
      <c r="TUM311" s="18"/>
      <c r="TUN311" s="18"/>
      <c r="TUO311" s="18"/>
      <c r="TUP311" s="18"/>
      <c r="TUQ311" s="18"/>
      <c r="TUR311" s="18"/>
      <c r="TUS311" s="18"/>
      <c r="TUT311" s="18"/>
      <c r="TUU311" s="18"/>
      <c r="TUV311" s="18"/>
      <c r="TUW311" s="18"/>
      <c r="TUX311" s="18"/>
      <c r="TUY311" s="18"/>
      <c r="TUZ311" s="18"/>
      <c r="TVA311" s="18"/>
      <c r="TVB311" s="18"/>
      <c r="TVC311" s="18"/>
      <c r="TVD311" s="18"/>
      <c r="TVE311" s="18"/>
      <c r="TVF311" s="18"/>
      <c r="TVG311" s="18"/>
      <c r="TVH311" s="18"/>
      <c r="TVI311" s="18"/>
      <c r="TVJ311" s="18"/>
      <c r="TVK311" s="18"/>
      <c r="TVL311" s="18"/>
      <c r="TVM311" s="18"/>
      <c r="TVN311" s="18"/>
      <c r="TVO311" s="18"/>
      <c r="TVP311" s="18"/>
      <c r="TVQ311" s="18"/>
      <c r="TVR311" s="18"/>
      <c r="TVS311" s="18"/>
      <c r="TVT311" s="18"/>
      <c r="TVU311" s="18"/>
      <c r="TVV311" s="18"/>
      <c r="TVW311" s="18"/>
      <c r="TVX311" s="18"/>
      <c r="TVY311" s="18"/>
      <c r="TVZ311" s="18"/>
      <c r="TWA311" s="18"/>
      <c r="TWB311" s="18"/>
      <c r="TWC311" s="18"/>
      <c r="TWD311" s="18"/>
      <c r="TWE311" s="18"/>
      <c r="TWF311" s="18"/>
      <c r="TWG311" s="18"/>
      <c r="TWH311" s="18"/>
      <c r="TWI311" s="18"/>
      <c r="TWJ311" s="18"/>
      <c r="TWK311" s="18"/>
      <c r="TWL311" s="18"/>
      <c r="TWM311" s="18"/>
      <c r="TWN311" s="18"/>
      <c r="TWO311" s="18"/>
      <c r="TWP311" s="18"/>
      <c r="TWQ311" s="18"/>
      <c r="TWR311" s="18"/>
      <c r="TWS311" s="18"/>
      <c r="TWT311" s="18"/>
      <c r="TWU311" s="18"/>
      <c r="TWV311" s="18"/>
      <c r="TWW311" s="18"/>
      <c r="TWX311" s="18"/>
      <c r="TWY311" s="18"/>
      <c r="TWZ311" s="18"/>
      <c r="TXA311" s="18"/>
      <c r="TXB311" s="18"/>
      <c r="TXC311" s="18"/>
      <c r="TXD311" s="18"/>
      <c r="TXE311" s="18"/>
      <c r="TXF311" s="18"/>
      <c r="TXG311" s="18"/>
      <c r="TXH311" s="18"/>
      <c r="TXI311" s="18"/>
      <c r="TXJ311" s="18"/>
      <c r="TXK311" s="18"/>
      <c r="TXL311" s="18"/>
      <c r="TXM311" s="18"/>
      <c r="TXN311" s="18"/>
      <c r="TXO311" s="18"/>
      <c r="TXP311" s="18"/>
      <c r="TXQ311" s="18"/>
      <c r="TXR311" s="18"/>
      <c r="TXS311" s="18"/>
      <c r="TXT311" s="18"/>
      <c r="TXU311" s="18"/>
      <c r="TXV311" s="18"/>
      <c r="TXW311" s="18"/>
      <c r="TXX311" s="18"/>
      <c r="TXY311" s="18"/>
      <c r="TXZ311" s="18"/>
      <c r="TYA311" s="18"/>
      <c r="TYB311" s="18"/>
      <c r="TYC311" s="18"/>
      <c r="TYD311" s="18"/>
      <c r="TYE311" s="18"/>
      <c r="TYF311" s="18"/>
      <c r="TYG311" s="18"/>
      <c r="TYH311" s="18"/>
      <c r="TYI311" s="18"/>
      <c r="TYJ311" s="18"/>
      <c r="TYK311" s="18"/>
      <c r="TYL311" s="18"/>
      <c r="TYM311" s="18"/>
      <c r="TYN311" s="18"/>
      <c r="TYO311" s="18"/>
      <c r="TYP311" s="18"/>
      <c r="TYQ311" s="18"/>
      <c r="TYR311" s="18"/>
      <c r="TYS311" s="18"/>
      <c r="TYT311" s="18"/>
      <c r="TYU311" s="18"/>
      <c r="TYV311" s="18"/>
      <c r="TYW311" s="18"/>
      <c r="TYX311" s="18"/>
      <c r="TYY311" s="18"/>
      <c r="TYZ311" s="18"/>
      <c r="TZA311" s="18"/>
      <c r="TZB311" s="18"/>
      <c r="TZC311" s="18"/>
      <c r="TZD311" s="18"/>
      <c r="TZE311" s="18"/>
      <c r="TZF311" s="18"/>
      <c r="TZG311" s="18"/>
      <c r="TZH311" s="18"/>
      <c r="TZI311" s="18"/>
      <c r="TZJ311" s="18"/>
      <c r="TZK311" s="18"/>
      <c r="TZL311" s="18"/>
      <c r="TZM311" s="18"/>
      <c r="TZN311" s="18"/>
      <c r="TZO311" s="18"/>
      <c r="TZP311" s="18"/>
      <c r="TZQ311" s="18"/>
      <c r="TZR311" s="18"/>
      <c r="TZS311" s="18"/>
      <c r="TZT311" s="18"/>
      <c r="TZU311" s="18"/>
      <c r="TZV311" s="18"/>
      <c r="TZW311" s="18"/>
      <c r="TZX311" s="18"/>
      <c r="TZY311" s="18"/>
      <c r="TZZ311" s="18"/>
      <c r="UAA311" s="18"/>
      <c r="UAB311" s="18"/>
      <c r="UAC311" s="18"/>
      <c r="UAD311" s="18"/>
      <c r="UAE311" s="18"/>
      <c r="UAF311" s="18"/>
      <c r="UAG311" s="18"/>
      <c r="UAH311" s="18"/>
      <c r="UAI311" s="18"/>
      <c r="UAJ311" s="18"/>
      <c r="UAK311" s="18"/>
      <c r="UAL311" s="18"/>
      <c r="UAM311" s="18"/>
      <c r="UAN311" s="18"/>
      <c r="UAO311" s="18"/>
      <c r="UAP311" s="18"/>
      <c r="UAQ311" s="18"/>
      <c r="UAR311" s="18"/>
      <c r="UAS311" s="18"/>
      <c r="UAT311" s="18"/>
      <c r="UAU311" s="18"/>
      <c r="UAV311" s="18"/>
      <c r="UAW311" s="18"/>
      <c r="UAX311" s="18"/>
      <c r="UAY311" s="18"/>
      <c r="UAZ311" s="18"/>
      <c r="UBA311" s="18"/>
      <c r="UBB311" s="18"/>
      <c r="UBC311" s="18"/>
      <c r="UBD311" s="18"/>
      <c r="UBE311" s="18"/>
      <c r="UBF311" s="18"/>
      <c r="UBG311" s="18"/>
      <c r="UBH311" s="18"/>
      <c r="UBI311" s="18"/>
      <c r="UBJ311" s="18"/>
      <c r="UBK311" s="18"/>
      <c r="UBL311" s="18"/>
      <c r="UBM311" s="18"/>
      <c r="UBN311" s="18"/>
      <c r="UBO311" s="18"/>
      <c r="UBP311" s="18"/>
      <c r="UBQ311" s="18"/>
      <c r="UBR311" s="18"/>
      <c r="UBS311" s="18"/>
      <c r="UBT311" s="18"/>
      <c r="UBU311" s="18"/>
      <c r="UBV311" s="18"/>
      <c r="UBW311" s="18"/>
      <c r="UBX311" s="18"/>
      <c r="UBY311" s="18"/>
      <c r="UBZ311" s="18"/>
      <c r="UCA311" s="18"/>
      <c r="UCB311" s="18"/>
      <c r="UCC311" s="18"/>
      <c r="UCD311" s="18"/>
      <c r="UCE311" s="18"/>
      <c r="UCF311" s="18"/>
      <c r="UCG311" s="18"/>
      <c r="UCH311" s="18"/>
      <c r="UCI311" s="18"/>
      <c r="UCJ311" s="18"/>
      <c r="UCK311" s="18"/>
      <c r="UCL311" s="18"/>
      <c r="UCM311" s="18"/>
      <c r="UCN311" s="18"/>
      <c r="UCO311" s="18"/>
      <c r="UCP311" s="18"/>
      <c r="UCQ311" s="18"/>
      <c r="UCR311" s="18"/>
      <c r="UCS311" s="18"/>
      <c r="UCT311" s="18"/>
      <c r="UCU311" s="18"/>
      <c r="UCV311" s="18"/>
      <c r="UCW311" s="18"/>
      <c r="UCX311" s="18"/>
      <c r="UCY311" s="18"/>
      <c r="UCZ311" s="18"/>
      <c r="UDA311" s="18"/>
      <c r="UDB311" s="18"/>
      <c r="UDC311" s="18"/>
      <c r="UDD311" s="18"/>
      <c r="UDE311" s="18"/>
      <c r="UDF311" s="18"/>
      <c r="UDG311" s="18"/>
      <c r="UDH311" s="18"/>
      <c r="UDI311" s="18"/>
      <c r="UDJ311" s="18"/>
      <c r="UDK311" s="18"/>
      <c r="UDL311" s="18"/>
      <c r="UDM311" s="18"/>
      <c r="UDN311" s="18"/>
      <c r="UDO311" s="18"/>
      <c r="UDP311" s="18"/>
      <c r="UDQ311" s="18"/>
      <c r="UDR311" s="18"/>
      <c r="UDS311" s="18"/>
      <c r="UDT311" s="18"/>
      <c r="UDU311" s="18"/>
      <c r="UDV311" s="18"/>
      <c r="UDW311" s="18"/>
      <c r="UDX311" s="18"/>
      <c r="UDY311" s="18"/>
      <c r="UDZ311" s="18"/>
      <c r="UEA311" s="18"/>
      <c r="UEB311" s="18"/>
      <c r="UEC311" s="18"/>
      <c r="UED311" s="18"/>
      <c r="UEE311" s="18"/>
      <c r="UEF311" s="18"/>
      <c r="UEG311" s="18"/>
      <c r="UEH311" s="18"/>
      <c r="UEI311" s="18"/>
      <c r="UEJ311" s="18"/>
      <c r="UEK311" s="18"/>
      <c r="UEL311" s="18"/>
      <c r="UEM311" s="18"/>
      <c r="UEN311" s="18"/>
      <c r="UEO311" s="18"/>
      <c r="UEP311" s="18"/>
      <c r="UEQ311" s="18"/>
      <c r="UER311" s="18"/>
      <c r="UES311" s="18"/>
      <c r="UET311" s="18"/>
      <c r="UEU311" s="18"/>
      <c r="UEV311" s="18"/>
      <c r="UEW311" s="18"/>
      <c r="UEX311" s="18"/>
      <c r="UEY311" s="18"/>
      <c r="UEZ311" s="18"/>
      <c r="UFA311" s="18"/>
      <c r="UFB311" s="18"/>
      <c r="UFC311" s="18"/>
      <c r="UFD311" s="18"/>
      <c r="UFE311" s="18"/>
      <c r="UFF311" s="18"/>
      <c r="UFG311" s="18"/>
      <c r="UFH311" s="18"/>
      <c r="UFI311" s="18"/>
      <c r="UFJ311" s="18"/>
      <c r="UFK311" s="18"/>
      <c r="UFL311" s="18"/>
      <c r="UFM311" s="18"/>
      <c r="UFN311" s="18"/>
      <c r="UFO311" s="18"/>
      <c r="UFP311" s="18"/>
      <c r="UFQ311" s="18"/>
      <c r="UFR311" s="18"/>
      <c r="UFS311" s="18"/>
      <c r="UFT311" s="18"/>
      <c r="UFU311" s="18"/>
      <c r="UFV311" s="18"/>
      <c r="UFW311" s="18"/>
      <c r="UFX311" s="18"/>
      <c r="UFY311" s="18"/>
      <c r="UFZ311" s="18"/>
      <c r="UGA311" s="18"/>
      <c r="UGB311" s="18"/>
      <c r="UGC311" s="18"/>
      <c r="UGD311" s="18"/>
      <c r="UGE311" s="18"/>
      <c r="UGF311" s="18"/>
      <c r="UGG311" s="18"/>
      <c r="UGH311" s="18"/>
      <c r="UGI311" s="18"/>
      <c r="UGJ311" s="18"/>
      <c r="UGK311" s="18"/>
      <c r="UGL311" s="18"/>
      <c r="UGM311" s="18"/>
      <c r="UGN311" s="18"/>
      <c r="UGO311" s="18"/>
      <c r="UGP311" s="18"/>
      <c r="UGQ311" s="18"/>
      <c r="UGR311" s="18"/>
      <c r="UGS311" s="18"/>
      <c r="UGT311" s="18"/>
      <c r="UGU311" s="18"/>
      <c r="UGV311" s="18"/>
      <c r="UGW311" s="18"/>
      <c r="UGX311" s="18"/>
      <c r="UGY311" s="18"/>
      <c r="UGZ311" s="18"/>
      <c r="UHA311" s="18"/>
      <c r="UHB311" s="18"/>
      <c r="UHC311" s="18"/>
      <c r="UHD311" s="18"/>
      <c r="UHE311" s="18"/>
      <c r="UHF311" s="18"/>
      <c r="UHG311" s="18"/>
      <c r="UHH311" s="18"/>
      <c r="UHI311" s="18"/>
      <c r="UHJ311" s="18"/>
      <c r="UHK311" s="18"/>
      <c r="UHL311" s="18"/>
      <c r="UHM311" s="18"/>
      <c r="UHN311" s="18"/>
      <c r="UHO311" s="18"/>
      <c r="UHP311" s="18"/>
      <c r="UHQ311" s="18"/>
      <c r="UHR311" s="18"/>
      <c r="UHS311" s="18"/>
      <c r="UHT311" s="18"/>
      <c r="UHU311" s="18"/>
      <c r="UHV311" s="18"/>
      <c r="UHW311" s="18"/>
      <c r="UHX311" s="18"/>
      <c r="UHY311" s="18"/>
      <c r="UHZ311" s="18"/>
      <c r="UIA311" s="18"/>
      <c r="UIB311" s="18"/>
      <c r="UIC311" s="18"/>
      <c r="UID311" s="18"/>
      <c r="UIE311" s="18"/>
      <c r="UIF311" s="18"/>
      <c r="UIG311" s="18"/>
      <c r="UIH311" s="18"/>
      <c r="UII311" s="18"/>
      <c r="UIJ311" s="18"/>
      <c r="UIK311" s="18"/>
      <c r="UIL311" s="18"/>
      <c r="UIM311" s="18"/>
      <c r="UIN311" s="18"/>
      <c r="UIO311" s="18"/>
      <c r="UIP311" s="18"/>
      <c r="UIQ311" s="18"/>
      <c r="UIR311" s="18"/>
      <c r="UIS311" s="18"/>
      <c r="UIT311" s="18"/>
      <c r="UIU311" s="18"/>
      <c r="UIV311" s="18"/>
      <c r="UIW311" s="18"/>
      <c r="UIX311" s="18"/>
      <c r="UIY311" s="18"/>
      <c r="UIZ311" s="18"/>
      <c r="UJA311" s="18"/>
      <c r="UJB311" s="18"/>
      <c r="UJC311" s="18"/>
      <c r="UJD311" s="18"/>
      <c r="UJE311" s="18"/>
      <c r="UJF311" s="18"/>
      <c r="UJG311" s="18"/>
      <c r="UJH311" s="18"/>
      <c r="UJI311" s="18"/>
      <c r="UJJ311" s="18"/>
      <c r="UJK311" s="18"/>
      <c r="UJL311" s="18"/>
      <c r="UJM311" s="18"/>
      <c r="UJN311" s="18"/>
      <c r="UJO311" s="18"/>
      <c r="UJP311" s="18"/>
      <c r="UJQ311" s="18"/>
      <c r="UJR311" s="18"/>
      <c r="UJS311" s="18"/>
      <c r="UJT311" s="18"/>
      <c r="UJU311" s="18"/>
      <c r="UJV311" s="18"/>
      <c r="UJW311" s="18"/>
      <c r="UJX311" s="18"/>
      <c r="UJY311" s="18"/>
      <c r="UJZ311" s="18"/>
      <c r="UKA311" s="18"/>
      <c r="UKB311" s="18"/>
      <c r="UKC311" s="18"/>
      <c r="UKD311" s="18"/>
      <c r="UKE311" s="18"/>
      <c r="UKF311" s="18"/>
      <c r="UKG311" s="18"/>
      <c r="UKH311" s="18"/>
      <c r="UKI311" s="18"/>
      <c r="UKJ311" s="18"/>
      <c r="UKK311" s="18"/>
      <c r="UKL311" s="18"/>
      <c r="UKM311" s="18"/>
      <c r="UKN311" s="18"/>
      <c r="UKO311" s="18"/>
      <c r="UKP311" s="18"/>
      <c r="UKQ311" s="18"/>
      <c r="UKR311" s="18"/>
      <c r="UKS311" s="18"/>
      <c r="UKT311" s="18"/>
      <c r="UKU311" s="18"/>
      <c r="UKV311" s="18"/>
      <c r="UKW311" s="18"/>
      <c r="UKX311" s="18"/>
      <c r="UKY311" s="18"/>
      <c r="UKZ311" s="18"/>
      <c r="ULA311" s="18"/>
      <c r="ULB311" s="18"/>
      <c r="ULC311" s="18"/>
      <c r="ULD311" s="18"/>
      <c r="ULE311" s="18"/>
      <c r="ULF311" s="18"/>
      <c r="ULG311" s="18"/>
      <c r="ULH311" s="18"/>
      <c r="ULI311" s="18"/>
      <c r="ULJ311" s="18"/>
      <c r="ULK311" s="18"/>
      <c r="ULL311" s="18"/>
      <c r="ULM311" s="18"/>
      <c r="ULN311" s="18"/>
      <c r="ULO311" s="18"/>
      <c r="ULP311" s="18"/>
      <c r="ULQ311" s="18"/>
      <c r="ULR311" s="18"/>
      <c r="ULS311" s="18"/>
      <c r="ULT311" s="18"/>
      <c r="ULU311" s="18"/>
      <c r="ULV311" s="18"/>
      <c r="ULW311" s="18"/>
      <c r="ULX311" s="18"/>
      <c r="ULY311" s="18"/>
      <c r="ULZ311" s="18"/>
      <c r="UMA311" s="18"/>
      <c r="UMB311" s="18"/>
      <c r="UMC311" s="18"/>
      <c r="UMD311" s="18"/>
      <c r="UME311" s="18"/>
      <c r="UMF311" s="18"/>
      <c r="UMG311" s="18"/>
      <c r="UMH311" s="18"/>
      <c r="UMI311" s="18"/>
      <c r="UMJ311" s="18"/>
      <c r="UMK311" s="18"/>
      <c r="UML311" s="18"/>
      <c r="UMM311" s="18"/>
      <c r="UMN311" s="18"/>
      <c r="UMO311" s="18"/>
      <c r="UMP311" s="18"/>
      <c r="UMQ311" s="18"/>
      <c r="UMR311" s="18"/>
      <c r="UMS311" s="18"/>
      <c r="UMT311" s="18"/>
      <c r="UMU311" s="18"/>
      <c r="UMV311" s="18"/>
      <c r="UMW311" s="18"/>
      <c r="UMX311" s="18"/>
      <c r="UMY311" s="18"/>
      <c r="UMZ311" s="18"/>
      <c r="UNA311" s="18"/>
      <c r="UNB311" s="18"/>
      <c r="UNC311" s="18"/>
      <c r="UND311" s="18"/>
      <c r="UNE311" s="18"/>
      <c r="UNF311" s="18"/>
      <c r="UNG311" s="18"/>
      <c r="UNH311" s="18"/>
      <c r="UNI311" s="18"/>
      <c r="UNJ311" s="18"/>
      <c r="UNK311" s="18"/>
      <c r="UNL311" s="18"/>
      <c r="UNM311" s="18"/>
      <c r="UNN311" s="18"/>
      <c r="UNO311" s="18"/>
      <c r="UNP311" s="18"/>
      <c r="UNQ311" s="18"/>
      <c r="UNR311" s="18"/>
      <c r="UNS311" s="18"/>
      <c r="UNT311" s="18"/>
      <c r="UNU311" s="18"/>
      <c r="UNV311" s="18"/>
      <c r="UNW311" s="18"/>
      <c r="UNX311" s="18"/>
      <c r="UNY311" s="18"/>
      <c r="UNZ311" s="18"/>
      <c r="UOA311" s="18"/>
      <c r="UOB311" s="18"/>
      <c r="UOC311" s="18"/>
      <c r="UOD311" s="18"/>
      <c r="UOE311" s="18"/>
      <c r="UOF311" s="18"/>
      <c r="UOG311" s="18"/>
      <c r="UOH311" s="18"/>
      <c r="UOI311" s="18"/>
      <c r="UOJ311" s="18"/>
      <c r="UOK311" s="18"/>
      <c r="UOL311" s="18"/>
      <c r="UOM311" s="18"/>
      <c r="UON311" s="18"/>
      <c r="UOO311" s="18"/>
      <c r="UOP311" s="18"/>
      <c r="UOQ311" s="18"/>
      <c r="UOR311" s="18"/>
      <c r="UOS311" s="18"/>
      <c r="UOT311" s="18"/>
      <c r="UOU311" s="18"/>
      <c r="UOV311" s="18"/>
      <c r="UOW311" s="18"/>
      <c r="UOX311" s="18"/>
      <c r="UOY311" s="18"/>
      <c r="UOZ311" s="18"/>
      <c r="UPA311" s="18"/>
      <c r="UPB311" s="18"/>
      <c r="UPC311" s="18"/>
      <c r="UPD311" s="18"/>
      <c r="UPE311" s="18"/>
      <c r="UPF311" s="18"/>
      <c r="UPG311" s="18"/>
      <c r="UPH311" s="18"/>
      <c r="UPI311" s="18"/>
      <c r="UPJ311" s="18"/>
      <c r="UPK311" s="18"/>
      <c r="UPL311" s="18"/>
      <c r="UPM311" s="18"/>
      <c r="UPN311" s="18"/>
      <c r="UPO311" s="18"/>
      <c r="UPP311" s="18"/>
      <c r="UPQ311" s="18"/>
      <c r="UPR311" s="18"/>
      <c r="UPS311" s="18"/>
      <c r="UPT311" s="18"/>
      <c r="UPU311" s="18"/>
      <c r="UPV311" s="18"/>
      <c r="UPW311" s="18"/>
      <c r="UPX311" s="18"/>
      <c r="UPY311" s="18"/>
      <c r="UPZ311" s="18"/>
      <c r="UQA311" s="18"/>
      <c r="UQB311" s="18"/>
      <c r="UQC311" s="18"/>
      <c r="UQD311" s="18"/>
      <c r="UQE311" s="18"/>
      <c r="UQF311" s="18"/>
      <c r="UQG311" s="18"/>
      <c r="UQH311" s="18"/>
      <c r="UQI311" s="18"/>
      <c r="UQJ311" s="18"/>
      <c r="UQK311" s="18"/>
      <c r="UQL311" s="18"/>
      <c r="UQM311" s="18"/>
      <c r="UQN311" s="18"/>
      <c r="UQO311" s="18"/>
      <c r="UQP311" s="18"/>
      <c r="UQQ311" s="18"/>
      <c r="UQR311" s="18"/>
      <c r="UQS311" s="18"/>
      <c r="UQT311" s="18"/>
      <c r="UQU311" s="18"/>
      <c r="UQV311" s="18"/>
      <c r="UQW311" s="18"/>
      <c r="UQX311" s="18"/>
      <c r="UQY311" s="18"/>
      <c r="UQZ311" s="18"/>
      <c r="URA311" s="18"/>
      <c r="URB311" s="18"/>
      <c r="URC311" s="18"/>
      <c r="URD311" s="18"/>
      <c r="URE311" s="18"/>
      <c r="URF311" s="18"/>
      <c r="URG311" s="18"/>
      <c r="URH311" s="18"/>
      <c r="URI311" s="18"/>
      <c r="URJ311" s="18"/>
      <c r="URK311" s="18"/>
      <c r="URL311" s="18"/>
      <c r="URM311" s="18"/>
      <c r="URN311" s="18"/>
      <c r="URO311" s="18"/>
      <c r="URP311" s="18"/>
      <c r="URQ311" s="18"/>
      <c r="URR311" s="18"/>
      <c r="URS311" s="18"/>
      <c r="URT311" s="18"/>
      <c r="URU311" s="18"/>
      <c r="URV311" s="18"/>
      <c r="URW311" s="18"/>
      <c r="URX311" s="18"/>
      <c r="URY311" s="18"/>
      <c r="URZ311" s="18"/>
      <c r="USA311" s="18"/>
      <c r="USB311" s="18"/>
      <c r="USC311" s="18"/>
      <c r="USD311" s="18"/>
      <c r="USE311" s="18"/>
      <c r="USF311" s="18"/>
      <c r="USG311" s="18"/>
      <c r="USH311" s="18"/>
      <c r="USI311" s="18"/>
      <c r="USJ311" s="18"/>
      <c r="USK311" s="18"/>
      <c r="USL311" s="18"/>
      <c r="USM311" s="18"/>
      <c r="USN311" s="18"/>
      <c r="USO311" s="18"/>
      <c r="USP311" s="18"/>
      <c r="USQ311" s="18"/>
      <c r="USR311" s="18"/>
      <c r="USS311" s="18"/>
      <c r="UST311" s="18"/>
      <c r="USU311" s="18"/>
      <c r="USV311" s="18"/>
      <c r="USW311" s="18"/>
      <c r="USX311" s="18"/>
      <c r="USY311" s="18"/>
      <c r="USZ311" s="18"/>
      <c r="UTA311" s="18"/>
      <c r="UTB311" s="18"/>
      <c r="UTC311" s="18"/>
      <c r="UTD311" s="18"/>
      <c r="UTE311" s="18"/>
      <c r="UTF311" s="18"/>
      <c r="UTG311" s="18"/>
      <c r="UTH311" s="18"/>
      <c r="UTI311" s="18"/>
      <c r="UTJ311" s="18"/>
      <c r="UTK311" s="18"/>
      <c r="UTL311" s="18"/>
      <c r="UTM311" s="18"/>
      <c r="UTN311" s="18"/>
      <c r="UTO311" s="18"/>
      <c r="UTP311" s="18"/>
      <c r="UTQ311" s="18"/>
      <c r="UTR311" s="18"/>
      <c r="UTS311" s="18"/>
      <c r="UTT311" s="18"/>
      <c r="UTU311" s="18"/>
      <c r="UTV311" s="18"/>
      <c r="UTW311" s="18"/>
      <c r="UTX311" s="18"/>
      <c r="UTY311" s="18"/>
      <c r="UTZ311" s="18"/>
      <c r="UUA311" s="18"/>
      <c r="UUB311" s="18"/>
      <c r="UUC311" s="18"/>
      <c r="UUD311" s="18"/>
      <c r="UUE311" s="18"/>
      <c r="UUF311" s="18"/>
      <c r="UUG311" s="18"/>
      <c r="UUH311" s="18"/>
      <c r="UUI311" s="18"/>
      <c r="UUJ311" s="18"/>
      <c r="UUK311" s="18"/>
      <c r="UUL311" s="18"/>
      <c r="UUM311" s="18"/>
      <c r="UUN311" s="18"/>
      <c r="UUO311" s="18"/>
      <c r="UUP311" s="18"/>
      <c r="UUQ311" s="18"/>
      <c r="UUR311" s="18"/>
      <c r="UUS311" s="18"/>
      <c r="UUT311" s="18"/>
      <c r="UUU311" s="18"/>
      <c r="UUV311" s="18"/>
      <c r="UUW311" s="18"/>
      <c r="UUX311" s="18"/>
      <c r="UUY311" s="18"/>
      <c r="UUZ311" s="18"/>
      <c r="UVA311" s="18"/>
      <c r="UVB311" s="18"/>
      <c r="UVC311" s="18"/>
      <c r="UVD311" s="18"/>
      <c r="UVE311" s="18"/>
      <c r="UVF311" s="18"/>
      <c r="UVG311" s="18"/>
      <c r="UVH311" s="18"/>
      <c r="UVI311" s="18"/>
      <c r="UVJ311" s="18"/>
      <c r="UVK311" s="18"/>
      <c r="UVL311" s="18"/>
      <c r="UVM311" s="18"/>
      <c r="UVN311" s="18"/>
      <c r="UVO311" s="18"/>
      <c r="UVP311" s="18"/>
      <c r="UVQ311" s="18"/>
      <c r="UVR311" s="18"/>
      <c r="UVS311" s="18"/>
      <c r="UVT311" s="18"/>
      <c r="UVU311" s="18"/>
      <c r="UVV311" s="18"/>
      <c r="UVW311" s="18"/>
      <c r="UVX311" s="18"/>
      <c r="UVY311" s="18"/>
      <c r="UVZ311" s="18"/>
      <c r="UWA311" s="18"/>
      <c r="UWB311" s="18"/>
      <c r="UWC311" s="18"/>
      <c r="UWD311" s="18"/>
      <c r="UWE311" s="18"/>
      <c r="UWF311" s="18"/>
      <c r="UWG311" s="18"/>
      <c r="UWH311" s="18"/>
      <c r="UWI311" s="18"/>
      <c r="UWJ311" s="18"/>
      <c r="UWK311" s="18"/>
      <c r="UWL311" s="18"/>
      <c r="UWM311" s="18"/>
      <c r="UWN311" s="18"/>
      <c r="UWO311" s="18"/>
      <c r="UWP311" s="18"/>
      <c r="UWQ311" s="18"/>
      <c r="UWR311" s="18"/>
      <c r="UWS311" s="18"/>
      <c r="UWT311" s="18"/>
      <c r="UWU311" s="18"/>
      <c r="UWV311" s="18"/>
      <c r="UWW311" s="18"/>
      <c r="UWX311" s="18"/>
      <c r="UWY311" s="18"/>
      <c r="UWZ311" s="18"/>
      <c r="UXA311" s="18"/>
      <c r="UXB311" s="18"/>
      <c r="UXC311" s="18"/>
      <c r="UXD311" s="18"/>
      <c r="UXE311" s="18"/>
      <c r="UXF311" s="18"/>
      <c r="UXG311" s="18"/>
      <c r="UXH311" s="18"/>
      <c r="UXI311" s="18"/>
      <c r="UXJ311" s="18"/>
      <c r="UXK311" s="18"/>
      <c r="UXL311" s="18"/>
      <c r="UXM311" s="18"/>
      <c r="UXN311" s="18"/>
      <c r="UXO311" s="18"/>
      <c r="UXP311" s="18"/>
      <c r="UXQ311" s="18"/>
      <c r="UXR311" s="18"/>
      <c r="UXS311" s="18"/>
      <c r="UXT311" s="18"/>
      <c r="UXU311" s="18"/>
      <c r="UXV311" s="18"/>
      <c r="UXW311" s="18"/>
      <c r="UXX311" s="18"/>
      <c r="UXY311" s="18"/>
      <c r="UXZ311" s="18"/>
      <c r="UYA311" s="18"/>
      <c r="UYB311" s="18"/>
      <c r="UYC311" s="18"/>
      <c r="UYD311" s="18"/>
      <c r="UYE311" s="18"/>
      <c r="UYF311" s="18"/>
      <c r="UYG311" s="18"/>
      <c r="UYH311" s="18"/>
      <c r="UYI311" s="18"/>
      <c r="UYJ311" s="18"/>
      <c r="UYK311" s="18"/>
      <c r="UYL311" s="18"/>
      <c r="UYM311" s="18"/>
      <c r="UYN311" s="18"/>
      <c r="UYO311" s="18"/>
      <c r="UYP311" s="18"/>
      <c r="UYQ311" s="18"/>
      <c r="UYR311" s="18"/>
      <c r="UYS311" s="18"/>
      <c r="UYT311" s="18"/>
      <c r="UYU311" s="18"/>
      <c r="UYV311" s="18"/>
      <c r="UYW311" s="18"/>
      <c r="UYX311" s="18"/>
      <c r="UYY311" s="18"/>
      <c r="UYZ311" s="18"/>
      <c r="UZA311" s="18"/>
      <c r="UZB311" s="18"/>
      <c r="UZC311" s="18"/>
      <c r="UZD311" s="18"/>
      <c r="UZE311" s="18"/>
      <c r="UZF311" s="18"/>
      <c r="UZG311" s="18"/>
      <c r="UZH311" s="18"/>
      <c r="UZI311" s="18"/>
      <c r="UZJ311" s="18"/>
      <c r="UZK311" s="18"/>
      <c r="UZL311" s="18"/>
      <c r="UZM311" s="18"/>
      <c r="UZN311" s="18"/>
      <c r="UZO311" s="18"/>
      <c r="UZP311" s="18"/>
      <c r="UZQ311" s="18"/>
      <c r="UZR311" s="18"/>
      <c r="UZS311" s="18"/>
      <c r="UZT311" s="18"/>
      <c r="UZU311" s="18"/>
      <c r="UZV311" s="18"/>
      <c r="UZW311" s="18"/>
      <c r="UZX311" s="18"/>
      <c r="UZY311" s="18"/>
      <c r="UZZ311" s="18"/>
      <c r="VAA311" s="18"/>
      <c r="VAB311" s="18"/>
      <c r="VAC311" s="18"/>
      <c r="VAD311" s="18"/>
      <c r="VAE311" s="18"/>
      <c r="VAF311" s="18"/>
      <c r="VAG311" s="18"/>
      <c r="VAH311" s="18"/>
      <c r="VAI311" s="18"/>
      <c r="VAJ311" s="18"/>
      <c r="VAK311" s="18"/>
      <c r="VAL311" s="18"/>
      <c r="VAM311" s="18"/>
      <c r="VAN311" s="18"/>
      <c r="VAO311" s="18"/>
      <c r="VAP311" s="18"/>
      <c r="VAQ311" s="18"/>
      <c r="VAR311" s="18"/>
      <c r="VAS311" s="18"/>
      <c r="VAT311" s="18"/>
      <c r="VAU311" s="18"/>
      <c r="VAV311" s="18"/>
      <c r="VAW311" s="18"/>
      <c r="VAX311" s="18"/>
      <c r="VAY311" s="18"/>
      <c r="VAZ311" s="18"/>
      <c r="VBA311" s="18"/>
      <c r="VBB311" s="18"/>
      <c r="VBC311" s="18"/>
      <c r="VBD311" s="18"/>
      <c r="VBE311" s="18"/>
      <c r="VBF311" s="18"/>
      <c r="VBG311" s="18"/>
      <c r="VBH311" s="18"/>
      <c r="VBI311" s="18"/>
      <c r="VBJ311" s="18"/>
      <c r="VBK311" s="18"/>
      <c r="VBL311" s="18"/>
      <c r="VBM311" s="18"/>
      <c r="VBN311" s="18"/>
      <c r="VBO311" s="18"/>
      <c r="VBP311" s="18"/>
      <c r="VBQ311" s="18"/>
      <c r="VBR311" s="18"/>
      <c r="VBS311" s="18"/>
      <c r="VBT311" s="18"/>
      <c r="VBU311" s="18"/>
      <c r="VBV311" s="18"/>
      <c r="VBW311" s="18"/>
      <c r="VBX311" s="18"/>
      <c r="VBY311" s="18"/>
      <c r="VBZ311" s="18"/>
      <c r="VCA311" s="18"/>
      <c r="VCB311" s="18"/>
      <c r="VCC311" s="18"/>
      <c r="VCD311" s="18"/>
      <c r="VCE311" s="18"/>
      <c r="VCF311" s="18"/>
      <c r="VCG311" s="18"/>
      <c r="VCH311" s="18"/>
      <c r="VCI311" s="18"/>
      <c r="VCJ311" s="18"/>
      <c r="VCK311" s="18"/>
      <c r="VCL311" s="18"/>
      <c r="VCM311" s="18"/>
      <c r="VCN311" s="18"/>
      <c r="VCO311" s="18"/>
      <c r="VCP311" s="18"/>
      <c r="VCQ311" s="18"/>
      <c r="VCR311" s="18"/>
      <c r="VCS311" s="18"/>
      <c r="VCT311" s="18"/>
      <c r="VCU311" s="18"/>
      <c r="VCV311" s="18"/>
      <c r="VCW311" s="18"/>
      <c r="VCX311" s="18"/>
      <c r="VCY311" s="18"/>
      <c r="VCZ311" s="18"/>
      <c r="VDA311" s="18"/>
      <c r="VDB311" s="18"/>
      <c r="VDC311" s="18"/>
      <c r="VDD311" s="18"/>
      <c r="VDE311" s="18"/>
      <c r="VDF311" s="18"/>
      <c r="VDG311" s="18"/>
      <c r="VDH311" s="18"/>
      <c r="VDI311" s="18"/>
      <c r="VDJ311" s="18"/>
      <c r="VDK311" s="18"/>
      <c r="VDL311" s="18"/>
      <c r="VDM311" s="18"/>
      <c r="VDN311" s="18"/>
      <c r="VDO311" s="18"/>
      <c r="VDP311" s="18"/>
      <c r="VDQ311" s="18"/>
      <c r="VDR311" s="18"/>
      <c r="VDS311" s="18"/>
      <c r="VDT311" s="18"/>
      <c r="VDU311" s="18"/>
      <c r="VDV311" s="18"/>
      <c r="VDW311" s="18"/>
      <c r="VDX311" s="18"/>
      <c r="VDY311" s="18"/>
      <c r="VDZ311" s="18"/>
      <c r="VEA311" s="18"/>
      <c r="VEB311" s="18"/>
      <c r="VEC311" s="18"/>
      <c r="VED311" s="18"/>
      <c r="VEE311" s="18"/>
      <c r="VEF311" s="18"/>
      <c r="VEG311" s="18"/>
      <c r="VEH311" s="18"/>
      <c r="VEI311" s="18"/>
      <c r="VEJ311" s="18"/>
      <c r="VEK311" s="18"/>
      <c r="VEL311" s="18"/>
      <c r="VEM311" s="18"/>
      <c r="VEN311" s="18"/>
      <c r="VEO311" s="18"/>
      <c r="VEP311" s="18"/>
      <c r="VEQ311" s="18"/>
      <c r="VER311" s="18"/>
      <c r="VES311" s="18"/>
      <c r="VET311" s="18"/>
      <c r="VEU311" s="18"/>
      <c r="VEV311" s="18"/>
      <c r="VEW311" s="18"/>
      <c r="VEX311" s="18"/>
      <c r="VEY311" s="18"/>
      <c r="VEZ311" s="18"/>
      <c r="VFA311" s="18"/>
      <c r="VFB311" s="18"/>
      <c r="VFC311" s="18"/>
      <c r="VFD311" s="18"/>
      <c r="VFE311" s="18"/>
      <c r="VFF311" s="18"/>
      <c r="VFG311" s="18"/>
      <c r="VFH311" s="18"/>
      <c r="VFI311" s="18"/>
      <c r="VFJ311" s="18"/>
      <c r="VFK311" s="18"/>
      <c r="VFL311" s="18"/>
      <c r="VFM311" s="18"/>
      <c r="VFN311" s="18"/>
      <c r="VFO311" s="18"/>
      <c r="VFP311" s="18"/>
      <c r="VFQ311" s="18"/>
      <c r="VFR311" s="18"/>
      <c r="VFS311" s="18"/>
      <c r="VFT311" s="18"/>
      <c r="VFU311" s="18"/>
      <c r="VFV311" s="18"/>
      <c r="VFW311" s="18"/>
      <c r="VFX311" s="18"/>
      <c r="VFY311" s="18"/>
      <c r="VFZ311" s="18"/>
      <c r="VGA311" s="18"/>
      <c r="VGB311" s="18"/>
      <c r="VGC311" s="18"/>
      <c r="VGD311" s="18"/>
      <c r="VGE311" s="18"/>
      <c r="VGF311" s="18"/>
      <c r="VGG311" s="18"/>
      <c r="VGH311" s="18"/>
      <c r="VGI311" s="18"/>
      <c r="VGJ311" s="18"/>
      <c r="VGK311" s="18"/>
      <c r="VGL311" s="18"/>
      <c r="VGM311" s="18"/>
      <c r="VGN311" s="18"/>
      <c r="VGO311" s="18"/>
      <c r="VGP311" s="18"/>
      <c r="VGQ311" s="18"/>
      <c r="VGR311" s="18"/>
      <c r="VGS311" s="18"/>
      <c r="VGT311" s="18"/>
      <c r="VGU311" s="18"/>
      <c r="VGV311" s="18"/>
      <c r="VGW311" s="18"/>
      <c r="VGX311" s="18"/>
      <c r="VGY311" s="18"/>
      <c r="VGZ311" s="18"/>
      <c r="VHA311" s="18"/>
      <c r="VHB311" s="18"/>
      <c r="VHC311" s="18"/>
      <c r="VHD311" s="18"/>
      <c r="VHE311" s="18"/>
      <c r="VHF311" s="18"/>
      <c r="VHG311" s="18"/>
      <c r="VHH311" s="18"/>
      <c r="VHI311" s="18"/>
      <c r="VHJ311" s="18"/>
      <c r="VHK311" s="18"/>
      <c r="VHL311" s="18"/>
      <c r="VHM311" s="18"/>
      <c r="VHN311" s="18"/>
      <c r="VHO311" s="18"/>
      <c r="VHP311" s="18"/>
      <c r="VHQ311" s="18"/>
      <c r="VHR311" s="18"/>
      <c r="VHS311" s="18"/>
      <c r="VHT311" s="18"/>
      <c r="VHU311" s="18"/>
      <c r="VHV311" s="18"/>
      <c r="VHW311" s="18"/>
      <c r="VHX311" s="18"/>
      <c r="VHY311" s="18"/>
      <c r="VHZ311" s="18"/>
      <c r="VIA311" s="18"/>
      <c r="VIB311" s="18"/>
      <c r="VIC311" s="18"/>
      <c r="VID311" s="18"/>
      <c r="VIE311" s="18"/>
      <c r="VIF311" s="18"/>
      <c r="VIG311" s="18"/>
      <c r="VIH311" s="18"/>
      <c r="VII311" s="18"/>
      <c r="VIJ311" s="18"/>
      <c r="VIK311" s="18"/>
      <c r="VIL311" s="18"/>
      <c r="VIM311" s="18"/>
      <c r="VIN311" s="18"/>
      <c r="VIO311" s="18"/>
      <c r="VIP311" s="18"/>
      <c r="VIQ311" s="18"/>
      <c r="VIR311" s="18"/>
      <c r="VIS311" s="18"/>
      <c r="VIT311" s="18"/>
      <c r="VIU311" s="18"/>
      <c r="VIV311" s="18"/>
      <c r="VIW311" s="18"/>
      <c r="VIX311" s="18"/>
      <c r="VIY311" s="18"/>
      <c r="VIZ311" s="18"/>
      <c r="VJA311" s="18"/>
      <c r="VJB311" s="18"/>
      <c r="VJC311" s="18"/>
      <c r="VJD311" s="18"/>
      <c r="VJE311" s="18"/>
      <c r="VJF311" s="18"/>
      <c r="VJG311" s="18"/>
      <c r="VJH311" s="18"/>
      <c r="VJI311" s="18"/>
      <c r="VJJ311" s="18"/>
      <c r="VJK311" s="18"/>
      <c r="VJL311" s="18"/>
      <c r="VJM311" s="18"/>
      <c r="VJN311" s="18"/>
      <c r="VJO311" s="18"/>
      <c r="VJP311" s="18"/>
      <c r="VJQ311" s="18"/>
      <c r="VJR311" s="18"/>
      <c r="VJS311" s="18"/>
      <c r="VJT311" s="18"/>
      <c r="VJU311" s="18"/>
      <c r="VJV311" s="18"/>
      <c r="VJW311" s="18"/>
      <c r="VJX311" s="18"/>
      <c r="VJY311" s="18"/>
      <c r="VJZ311" s="18"/>
      <c r="VKA311" s="18"/>
      <c r="VKB311" s="18"/>
      <c r="VKC311" s="18"/>
      <c r="VKD311" s="18"/>
      <c r="VKE311" s="18"/>
      <c r="VKF311" s="18"/>
      <c r="VKG311" s="18"/>
      <c r="VKH311" s="18"/>
      <c r="VKI311" s="18"/>
      <c r="VKJ311" s="18"/>
      <c r="VKK311" s="18"/>
      <c r="VKL311" s="18"/>
      <c r="VKM311" s="18"/>
      <c r="VKN311" s="18"/>
      <c r="VKO311" s="18"/>
      <c r="VKP311" s="18"/>
      <c r="VKQ311" s="18"/>
      <c r="VKR311" s="18"/>
      <c r="VKS311" s="18"/>
      <c r="VKT311" s="18"/>
      <c r="VKU311" s="18"/>
      <c r="VKV311" s="18"/>
      <c r="VKW311" s="18"/>
      <c r="VKX311" s="18"/>
      <c r="VKY311" s="18"/>
      <c r="VKZ311" s="18"/>
      <c r="VLA311" s="18"/>
      <c r="VLB311" s="18"/>
      <c r="VLC311" s="18"/>
      <c r="VLD311" s="18"/>
      <c r="VLE311" s="18"/>
      <c r="VLF311" s="18"/>
      <c r="VLG311" s="18"/>
      <c r="VLH311" s="18"/>
      <c r="VLI311" s="18"/>
      <c r="VLJ311" s="18"/>
      <c r="VLK311" s="18"/>
      <c r="VLL311" s="18"/>
      <c r="VLM311" s="18"/>
      <c r="VLN311" s="18"/>
      <c r="VLO311" s="18"/>
      <c r="VLP311" s="18"/>
      <c r="VLQ311" s="18"/>
      <c r="VLR311" s="18"/>
      <c r="VLS311" s="18"/>
      <c r="VLT311" s="18"/>
      <c r="VLU311" s="18"/>
      <c r="VLV311" s="18"/>
      <c r="VLW311" s="18"/>
      <c r="VLX311" s="18"/>
      <c r="VLY311" s="18"/>
      <c r="VLZ311" s="18"/>
      <c r="VMA311" s="18"/>
      <c r="VMB311" s="18"/>
      <c r="VMC311" s="18"/>
      <c r="VMD311" s="18"/>
      <c r="VME311" s="18"/>
      <c r="VMF311" s="18"/>
      <c r="VMG311" s="18"/>
      <c r="VMH311" s="18"/>
      <c r="VMI311" s="18"/>
      <c r="VMJ311" s="18"/>
      <c r="VMK311" s="18"/>
      <c r="VML311" s="18"/>
      <c r="VMM311" s="18"/>
      <c r="VMN311" s="18"/>
      <c r="VMO311" s="18"/>
      <c r="VMP311" s="18"/>
      <c r="VMQ311" s="18"/>
      <c r="VMR311" s="18"/>
      <c r="VMS311" s="18"/>
      <c r="VMT311" s="18"/>
      <c r="VMU311" s="18"/>
      <c r="VMV311" s="18"/>
      <c r="VMW311" s="18"/>
      <c r="VMX311" s="18"/>
      <c r="VMY311" s="18"/>
      <c r="VMZ311" s="18"/>
      <c r="VNA311" s="18"/>
      <c r="VNB311" s="18"/>
      <c r="VNC311" s="18"/>
      <c r="VND311" s="18"/>
      <c r="VNE311" s="18"/>
      <c r="VNF311" s="18"/>
      <c r="VNG311" s="18"/>
      <c r="VNH311" s="18"/>
      <c r="VNI311" s="18"/>
      <c r="VNJ311" s="18"/>
      <c r="VNK311" s="18"/>
      <c r="VNL311" s="18"/>
      <c r="VNM311" s="18"/>
      <c r="VNN311" s="18"/>
      <c r="VNO311" s="18"/>
      <c r="VNP311" s="18"/>
      <c r="VNQ311" s="18"/>
      <c r="VNR311" s="18"/>
      <c r="VNS311" s="18"/>
      <c r="VNT311" s="18"/>
      <c r="VNU311" s="18"/>
      <c r="VNV311" s="18"/>
      <c r="VNW311" s="18"/>
      <c r="VNX311" s="18"/>
      <c r="VNY311" s="18"/>
      <c r="VNZ311" s="18"/>
      <c r="VOA311" s="18"/>
      <c r="VOB311" s="18"/>
      <c r="VOC311" s="18"/>
      <c r="VOD311" s="18"/>
      <c r="VOE311" s="18"/>
      <c r="VOF311" s="18"/>
      <c r="VOG311" s="18"/>
      <c r="VOH311" s="18"/>
      <c r="VOI311" s="18"/>
      <c r="VOJ311" s="18"/>
      <c r="VOK311" s="18"/>
      <c r="VOL311" s="18"/>
      <c r="VOM311" s="18"/>
      <c r="VON311" s="18"/>
      <c r="VOO311" s="18"/>
      <c r="VOP311" s="18"/>
      <c r="VOQ311" s="18"/>
      <c r="VOR311" s="18"/>
      <c r="VOS311" s="18"/>
      <c r="VOT311" s="18"/>
      <c r="VOU311" s="18"/>
      <c r="VOV311" s="18"/>
      <c r="VOW311" s="18"/>
      <c r="VOX311" s="18"/>
      <c r="VOY311" s="18"/>
      <c r="VOZ311" s="18"/>
      <c r="VPA311" s="18"/>
      <c r="VPB311" s="18"/>
      <c r="VPC311" s="18"/>
      <c r="VPD311" s="18"/>
      <c r="VPE311" s="18"/>
      <c r="VPF311" s="18"/>
      <c r="VPG311" s="18"/>
      <c r="VPH311" s="18"/>
      <c r="VPI311" s="18"/>
      <c r="VPJ311" s="18"/>
      <c r="VPK311" s="18"/>
      <c r="VPL311" s="18"/>
      <c r="VPM311" s="18"/>
      <c r="VPN311" s="18"/>
      <c r="VPO311" s="18"/>
      <c r="VPP311" s="18"/>
      <c r="VPQ311" s="18"/>
      <c r="VPR311" s="18"/>
      <c r="VPS311" s="18"/>
      <c r="VPT311" s="18"/>
      <c r="VPU311" s="18"/>
      <c r="VPV311" s="18"/>
      <c r="VPW311" s="18"/>
      <c r="VPX311" s="18"/>
      <c r="VPY311" s="18"/>
      <c r="VPZ311" s="18"/>
      <c r="VQA311" s="18"/>
      <c r="VQB311" s="18"/>
      <c r="VQC311" s="18"/>
      <c r="VQD311" s="18"/>
      <c r="VQE311" s="18"/>
      <c r="VQF311" s="18"/>
      <c r="VQG311" s="18"/>
      <c r="VQH311" s="18"/>
      <c r="VQI311" s="18"/>
      <c r="VQJ311" s="18"/>
      <c r="VQK311" s="18"/>
      <c r="VQL311" s="18"/>
      <c r="VQM311" s="18"/>
      <c r="VQN311" s="18"/>
      <c r="VQO311" s="18"/>
      <c r="VQP311" s="18"/>
      <c r="VQQ311" s="18"/>
      <c r="VQR311" s="18"/>
      <c r="VQS311" s="18"/>
      <c r="VQT311" s="18"/>
      <c r="VQU311" s="18"/>
      <c r="VQV311" s="18"/>
      <c r="VQW311" s="18"/>
      <c r="VQX311" s="18"/>
      <c r="VQY311" s="18"/>
      <c r="VQZ311" s="18"/>
      <c r="VRA311" s="18"/>
      <c r="VRB311" s="18"/>
      <c r="VRC311" s="18"/>
      <c r="VRD311" s="18"/>
      <c r="VRE311" s="18"/>
      <c r="VRF311" s="18"/>
      <c r="VRG311" s="18"/>
      <c r="VRH311" s="18"/>
      <c r="VRI311" s="18"/>
      <c r="VRJ311" s="18"/>
      <c r="VRK311" s="18"/>
      <c r="VRL311" s="18"/>
      <c r="VRM311" s="18"/>
      <c r="VRN311" s="18"/>
      <c r="VRO311" s="18"/>
      <c r="VRP311" s="18"/>
      <c r="VRQ311" s="18"/>
      <c r="VRR311" s="18"/>
      <c r="VRS311" s="18"/>
      <c r="VRT311" s="18"/>
      <c r="VRU311" s="18"/>
      <c r="VRV311" s="18"/>
      <c r="VRW311" s="18"/>
      <c r="VRX311" s="18"/>
      <c r="VRY311" s="18"/>
      <c r="VRZ311" s="18"/>
      <c r="VSA311" s="18"/>
      <c r="VSB311" s="18"/>
      <c r="VSC311" s="18"/>
      <c r="VSD311" s="18"/>
      <c r="VSE311" s="18"/>
      <c r="VSF311" s="18"/>
      <c r="VSG311" s="18"/>
      <c r="VSH311" s="18"/>
      <c r="VSI311" s="18"/>
      <c r="VSJ311" s="18"/>
      <c r="VSK311" s="18"/>
      <c r="VSL311" s="18"/>
      <c r="VSM311" s="18"/>
      <c r="VSN311" s="18"/>
      <c r="VSO311" s="18"/>
      <c r="VSP311" s="18"/>
      <c r="VSQ311" s="18"/>
      <c r="VSR311" s="18"/>
      <c r="VSS311" s="18"/>
      <c r="VST311" s="18"/>
      <c r="VSU311" s="18"/>
      <c r="VSV311" s="18"/>
      <c r="VSW311" s="18"/>
      <c r="VSX311" s="18"/>
      <c r="VSY311" s="18"/>
      <c r="VSZ311" s="18"/>
      <c r="VTA311" s="18"/>
      <c r="VTB311" s="18"/>
      <c r="VTC311" s="18"/>
      <c r="VTD311" s="18"/>
      <c r="VTE311" s="18"/>
      <c r="VTF311" s="18"/>
      <c r="VTG311" s="18"/>
      <c r="VTH311" s="18"/>
      <c r="VTI311" s="18"/>
      <c r="VTJ311" s="18"/>
      <c r="VTK311" s="18"/>
      <c r="VTL311" s="18"/>
      <c r="VTM311" s="18"/>
      <c r="VTN311" s="18"/>
      <c r="VTO311" s="18"/>
      <c r="VTP311" s="18"/>
      <c r="VTQ311" s="18"/>
      <c r="VTR311" s="18"/>
      <c r="VTS311" s="18"/>
      <c r="VTT311" s="18"/>
      <c r="VTU311" s="18"/>
      <c r="VTV311" s="18"/>
      <c r="VTW311" s="18"/>
      <c r="VTX311" s="18"/>
      <c r="VTY311" s="18"/>
      <c r="VTZ311" s="18"/>
      <c r="VUA311" s="18"/>
      <c r="VUB311" s="18"/>
      <c r="VUC311" s="18"/>
      <c r="VUD311" s="18"/>
      <c r="VUE311" s="18"/>
      <c r="VUF311" s="18"/>
      <c r="VUG311" s="18"/>
      <c r="VUH311" s="18"/>
      <c r="VUI311" s="18"/>
      <c r="VUJ311" s="18"/>
      <c r="VUK311" s="18"/>
      <c r="VUL311" s="18"/>
      <c r="VUM311" s="18"/>
      <c r="VUN311" s="18"/>
      <c r="VUO311" s="18"/>
      <c r="VUP311" s="18"/>
      <c r="VUQ311" s="18"/>
      <c r="VUR311" s="18"/>
      <c r="VUS311" s="18"/>
      <c r="VUT311" s="18"/>
      <c r="VUU311" s="18"/>
      <c r="VUV311" s="18"/>
      <c r="VUW311" s="18"/>
      <c r="VUX311" s="18"/>
      <c r="VUY311" s="18"/>
      <c r="VUZ311" s="18"/>
      <c r="VVA311" s="18"/>
      <c r="VVB311" s="18"/>
      <c r="VVC311" s="18"/>
      <c r="VVD311" s="18"/>
      <c r="VVE311" s="18"/>
      <c r="VVF311" s="18"/>
      <c r="VVG311" s="18"/>
      <c r="VVH311" s="18"/>
      <c r="VVI311" s="18"/>
      <c r="VVJ311" s="18"/>
      <c r="VVK311" s="18"/>
      <c r="VVL311" s="18"/>
      <c r="VVM311" s="18"/>
      <c r="VVN311" s="18"/>
      <c r="VVO311" s="18"/>
      <c r="VVP311" s="18"/>
      <c r="VVQ311" s="18"/>
      <c r="VVR311" s="18"/>
      <c r="VVS311" s="18"/>
      <c r="VVT311" s="18"/>
      <c r="VVU311" s="18"/>
      <c r="VVV311" s="18"/>
      <c r="VVW311" s="18"/>
      <c r="VVX311" s="18"/>
      <c r="VVY311" s="18"/>
      <c r="VVZ311" s="18"/>
      <c r="VWA311" s="18"/>
      <c r="VWB311" s="18"/>
      <c r="VWC311" s="18"/>
      <c r="VWD311" s="18"/>
      <c r="VWE311" s="18"/>
      <c r="VWF311" s="18"/>
      <c r="VWG311" s="18"/>
      <c r="VWH311" s="18"/>
      <c r="VWI311" s="18"/>
      <c r="VWJ311" s="18"/>
      <c r="VWK311" s="18"/>
      <c r="VWL311" s="18"/>
      <c r="VWM311" s="18"/>
      <c r="VWN311" s="18"/>
      <c r="VWO311" s="18"/>
      <c r="VWP311" s="18"/>
      <c r="VWQ311" s="18"/>
      <c r="VWR311" s="18"/>
      <c r="VWS311" s="18"/>
      <c r="VWT311" s="18"/>
      <c r="VWU311" s="18"/>
      <c r="VWV311" s="18"/>
      <c r="VWW311" s="18"/>
      <c r="VWX311" s="18"/>
      <c r="VWY311" s="18"/>
      <c r="VWZ311" s="18"/>
      <c r="VXA311" s="18"/>
      <c r="VXB311" s="18"/>
      <c r="VXC311" s="18"/>
      <c r="VXD311" s="18"/>
      <c r="VXE311" s="18"/>
      <c r="VXF311" s="18"/>
      <c r="VXG311" s="18"/>
      <c r="VXH311" s="18"/>
      <c r="VXI311" s="18"/>
      <c r="VXJ311" s="18"/>
      <c r="VXK311" s="18"/>
      <c r="VXL311" s="18"/>
      <c r="VXM311" s="18"/>
      <c r="VXN311" s="18"/>
      <c r="VXO311" s="18"/>
      <c r="VXP311" s="18"/>
      <c r="VXQ311" s="18"/>
      <c r="VXR311" s="18"/>
      <c r="VXS311" s="18"/>
      <c r="VXT311" s="18"/>
      <c r="VXU311" s="18"/>
      <c r="VXV311" s="18"/>
      <c r="VXW311" s="18"/>
      <c r="VXX311" s="18"/>
      <c r="VXY311" s="18"/>
      <c r="VXZ311" s="18"/>
      <c r="VYA311" s="18"/>
      <c r="VYB311" s="18"/>
      <c r="VYC311" s="18"/>
      <c r="VYD311" s="18"/>
      <c r="VYE311" s="18"/>
      <c r="VYF311" s="18"/>
      <c r="VYG311" s="18"/>
      <c r="VYH311" s="18"/>
      <c r="VYI311" s="18"/>
      <c r="VYJ311" s="18"/>
      <c r="VYK311" s="18"/>
      <c r="VYL311" s="18"/>
      <c r="VYM311" s="18"/>
      <c r="VYN311" s="18"/>
      <c r="VYO311" s="18"/>
      <c r="VYP311" s="18"/>
      <c r="VYQ311" s="18"/>
      <c r="VYR311" s="18"/>
      <c r="VYS311" s="18"/>
      <c r="VYT311" s="18"/>
      <c r="VYU311" s="18"/>
      <c r="VYV311" s="18"/>
      <c r="VYW311" s="18"/>
      <c r="VYX311" s="18"/>
      <c r="VYY311" s="18"/>
      <c r="VYZ311" s="18"/>
      <c r="VZA311" s="18"/>
      <c r="VZB311" s="18"/>
      <c r="VZC311" s="18"/>
      <c r="VZD311" s="18"/>
      <c r="VZE311" s="18"/>
      <c r="VZF311" s="18"/>
      <c r="VZG311" s="18"/>
      <c r="VZH311" s="18"/>
      <c r="VZI311" s="18"/>
      <c r="VZJ311" s="18"/>
      <c r="VZK311" s="18"/>
      <c r="VZL311" s="18"/>
      <c r="VZM311" s="18"/>
      <c r="VZN311" s="18"/>
      <c r="VZO311" s="18"/>
      <c r="VZP311" s="18"/>
      <c r="VZQ311" s="18"/>
      <c r="VZR311" s="18"/>
      <c r="VZS311" s="18"/>
      <c r="VZT311" s="18"/>
      <c r="VZU311" s="18"/>
      <c r="VZV311" s="18"/>
      <c r="VZW311" s="18"/>
      <c r="VZX311" s="18"/>
      <c r="VZY311" s="18"/>
      <c r="VZZ311" s="18"/>
      <c r="WAA311" s="18"/>
      <c r="WAB311" s="18"/>
      <c r="WAC311" s="18"/>
      <c r="WAD311" s="18"/>
      <c r="WAE311" s="18"/>
      <c r="WAF311" s="18"/>
      <c r="WAG311" s="18"/>
      <c r="WAH311" s="18"/>
      <c r="WAI311" s="18"/>
      <c r="WAJ311" s="18"/>
      <c r="WAK311" s="18"/>
      <c r="WAL311" s="18"/>
      <c r="WAM311" s="18"/>
      <c r="WAN311" s="18"/>
      <c r="WAO311" s="18"/>
      <c r="WAP311" s="18"/>
      <c r="WAQ311" s="18"/>
      <c r="WAR311" s="18"/>
      <c r="WAS311" s="18"/>
      <c r="WAT311" s="18"/>
      <c r="WAU311" s="18"/>
      <c r="WAV311" s="18"/>
      <c r="WAW311" s="18"/>
      <c r="WAX311" s="18"/>
      <c r="WAY311" s="18"/>
      <c r="WAZ311" s="18"/>
      <c r="WBA311" s="18"/>
      <c r="WBB311" s="18"/>
      <c r="WBC311" s="18"/>
      <c r="WBD311" s="18"/>
      <c r="WBE311" s="18"/>
      <c r="WBF311" s="18"/>
      <c r="WBG311" s="18"/>
      <c r="WBH311" s="18"/>
      <c r="WBI311" s="18"/>
      <c r="WBJ311" s="18"/>
      <c r="WBK311" s="18"/>
      <c r="WBL311" s="18"/>
      <c r="WBM311" s="18"/>
      <c r="WBN311" s="18"/>
      <c r="WBO311" s="18"/>
      <c r="WBP311" s="18"/>
      <c r="WBQ311" s="18"/>
      <c r="WBR311" s="18"/>
      <c r="WBS311" s="18"/>
      <c r="WBT311" s="18"/>
      <c r="WBU311" s="18"/>
      <c r="WBV311" s="18"/>
      <c r="WBW311" s="18"/>
      <c r="WBX311" s="18"/>
      <c r="WBY311" s="18"/>
      <c r="WBZ311" s="18"/>
      <c r="WCA311" s="18"/>
      <c r="WCB311" s="18"/>
      <c r="WCC311" s="18"/>
      <c r="WCD311" s="18"/>
      <c r="WCE311" s="18"/>
      <c r="WCF311" s="18"/>
      <c r="WCG311" s="18"/>
      <c r="WCH311" s="18"/>
      <c r="WCI311" s="18"/>
      <c r="WCJ311" s="18"/>
      <c r="WCK311" s="18"/>
      <c r="WCL311" s="18"/>
      <c r="WCM311" s="18"/>
      <c r="WCN311" s="18"/>
      <c r="WCO311" s="18"/>
      <c r="WCP311" s="18"/>
      <c r="WCQ311" s="18"/>
      <c r="WCR311" s="18"/>
      <c r="WCS311" s="18"/>
      <c r="WCT311" s="18"/>
      <c r="WCU311" s="18"/>
      <c r="WCV311" s="18"/>
      <c r="WCW311" s="18"/>
      <c r="WCX311" s="18"/>
      <c r="WCY311" s="18"/>
      <c r="WCZ311" s="18"/>
      <c r="WDA311" s="18"/>
      <c r="WDB311" s="18"/>
      <c r="WDC311" s="18"/>
      <c r="WDD311" s="18"/>
      <c r="WDE311" s="18"/>
      <c r="WDF311" s="18"/>
      <c r="WDG311" s="18"/>
      <c r="WDH311" s="18"/>
      <c r="WDI311" s="18"/>
      <c r="WDJ311" s="18"/>
      <c r="WDK311" s="18"/>
      <c r="WDL311" s="18"/>
      <c r="WDM311" s="18"/>
      <c r="WDN311" s="18"/>
      <c r="WDO311" s="18"/>
      <c r="WDP311" s="18"/>
      <c r="WDQ311" s="18"/>
      <c r="WDR311" s="18"/>
      <c r="WDS311" s="18"/>
      <c r="WDT311" s="18"/>
      <c r="WDU311" s="18"/>
      <c r="WDV311" s="18"/>
      <c r="WDW311" s="18"/>
      <c r="WDX311" s="18"/>
      <c r="WDY311" s="18"/>
      <c r="WDZ311" s="18"/>
      <c r="WEA311" s="18"/>
      <c r="WEB311" s="18"/>
      <c r="WEC311" s="18"/>
      <c r="WED311" s="18"/>
      <c r="WEE311" s="18"/>
      <c r="WEF311" s="18"/>
      <c r="WEG311" s="18"/>
      <c r="WEH311" s="18"/>
      <c r="WEI311" s="18"/>
      <c r="WEJ311" s="18"/>
      <c r="WEK311" s="18"/>
      <c r="WEL311" s="18"/>
      <c r="WEM311" s="18"/>
      <c r="WEN311" s="18"/>
      <c r="WEO311" s="18"/>
      <c r="WEP311" s="18"/>
      <c r="WEQ311" s="18"/>
      <c r="WER311" s="18"/>
      <c r="WES311" s="18"/>
      <c r="WET311" s="18"/>
      <c r="WEU311" s="18"/>
      <c r="WEV311" s="18"/>
      <c r="WEW311" s="18"/>
      <c r="WEX311" s="18"/>
      <c r="WEY311" s="18"/>
      <c r="WEZ311" s="18"/>
      <c r="WFA311" s="18"/>
      <c r="WFB311" s="18"/>
      <c r="WFC311" s="18"/>
      <c r="WFD311" s="18"/>
      <c r="WFE311" s="18"/>
      <c r="WFF311" s="18"/>
      <c r="WFG311" s="18"/>
      <c r="WFH311" s="18"/>
      <c r="WFI311" s="18"/>
      <c r="WFJ311" s="18"/>
      <c r="WFK311" s="18"/>
      <c r="WFL311" s="18"/>
      <c r="WFM311" s="18"/>
      <c r="WFN311" s="18"/>
      <c r="WFO311" s="18"/>
      <c r="WFP311" s="18"/>
      <c r="WFQ311" s="18"/>
      <c r="WFR311" s="18"/>
      <c r="WFS311" s="18"/>
      <c r="WFT311" s="18"/>
      <c r="WFU311" s="18"/>
      <c r="WFV311" s="18"/>
      <c r="WFW311" s="18"/>
      <c r="WFX311" s="18"/>
      <c r="WFY311" s="18"/>
      <c r="WFZ311" s="18"/>
      <c r="WGA311" s="18"/>
      <c r="WGB311" s="18"/>
      <c r="WGC311" s="18"/>
      <c r="WGD311" s="18"/>
      <c r="WGE311" s="18"/>
      <c r="WGF311" s="18"/>
      <c r="WGG311" s="18"/>
      <c r="WGH311" s="18"/>
      <c r="WGI311" s="18"/>
      <c r="WGJ311" s="18"/>
      <c r="WGK311" s="18"/>
      <c r="WGL311" s="18"/>
      <c r="WGM311" s="18"/>
      <c r="WGN311" s="18"/>
      <c r="WGO311" s="18"/>
      <c r="WGP311" s="18"/>
      <c r="WGQ311" s="18"/>
      <c r="WGR311" s="18"/>
      <c r="WGS311" s="18"/>
      <c r="WGT311" s="18"/>
      <c r="WGU311" s="18"/>
      <c r="WGV311" s="18"/>
      <c r="WGW311" s="18"/>
      <c r="WGX311" s="18"/>
      <c r="WGY311" s="18"/>
      <c r="WGZ311" s="18"/>
      <c r="WHA311" s="18"/>
      <c r="WHB311" s="18"/>
      <c r="WHC311" s="18"/>
      <c r="WHD311" s="18"/>
      <c r="WHE311" s="18"/>
      <c r="WHF311" s="18"/>
      <c r="WHG311" s="18"/>
      <c r="WHH311" s="18"/>
      <c r="WHI311" s="18"/>
      <c r="WHJ311" s="18"/>
      <c r="WHK311" s="18"/>
      <c r="WHL311" s="18"/>
      <c r="WHM311" s="18"/>
      <c r="WHN311" s="18"/>
      <c r="WHO311" s="18"/>
      <c r="WHP311" s="18"/>
      <c r="WHQ311" s="18"/>
      <c r="WHR311" s="18"/>
      <c r="WHS311" s="18"/>
      <c r="WHT311" s="18"/>
      <c r="WHU311" s="18"/>
      <c r="WHV311" s="18"/>
      <c r="WHW311" s="18"/>
      <c r="WHX311" s="18"/>
      <c r="WHY311" s="18"/>
      <c r="WHZ311" s="18"/>
      <c r="WIA311" s="18"/>
      <c r="WIB311" s="18"/>
      <c r="WIC311" s="18"/>
      <c r="WID311" s="18"/>
      <c r="WIE311" s="18"/>
      <c r="WIF311" s="18"/>
      <c r="WIG311" s="18"/>
      <c r="WIH311" s="18"/>
      <c r="WII311" s="18"/>
      <c r="WIJ311" s="18"/>
      <c r="WIK311" s="18"/>
      <c r="WIL311" s="18"/>
      <c r="WIM311" s="18"/>
      <c r="WIN311" s="18"/>
      <c r="WIO311" s="18"/>
      <c r="WIP311" s="18"/>
      <c r="WIQ311" s="18"/>
      <c r="WIR311" s="18"/>
      <c r="WIS311" s="18"/>
      <c r="WIT311" s="18"/>
      <c r="WIU311" s="18"/>
      <c r="WIV311" s="18"/>
      <c r="WIW311" s="18"/>
      <c r="WIX311" s="18"/>
      <c r="WIY311" s="18"/>
      <c r="WIZ311" s="18"/>
      <c r="WJA311" s="18"/>
      <c r="WJB311" s="18"/>
      <c r="WJC311" s="18"/>
      <c r="WJD311" s="18"/>
      <c r="WJE311" s="18"/>
      <c r="WJF311" s="18"/>
      <c r="WJG311" s="18"/>
      <c r="WJH311" s="18"/>
      <c r="WJI311" s="18"/>
      <c r="WJJ311" s="18"/>
      <c r="WJK311" s="18"/>
      <c r="WJL311" s="18"/>
      <c r="WJM311" s="18"/>
      <c r="WJN311" s="18"/>
      <c r="WJO311" s="18"/>
      <c r="WJP311" s="18"/>
      <c r="WJQ311" s="18"/>
      <c r="WJR311" s="18"/>
      <c r="WJS311" s="18"/>
      <c r="WJT311" s="18"/>
      <c r="WJU311" s="18"/>
      <c r="WJV311" s="18"/>
      <c r="WJW311" s="18"/>
      <c r="WJX311" s="18"/>
      <c r="WJY311" s="18"/>
      <c r="WJZ311" s="18"/>
      <c r="WKA311" s="18"/>
      <c r="WKB311" s="18"/>
      <c r="WKC311" s="18"/>
      <c r="WKD311" s="18"/>
      <c r="WKE311" s="18"/>
      <c r="WKF311" s="18"/>
      <c r="WKG311" s="18"/>
      <c r="WKH311" s="18"/>
      <c r="WKI311" s="18"/>
      <c r="WKJ311" s="18"/>
      <c r="WKK311" s="18"/>
      <c r="WKL311" s="18"/>
      <c r="WKM311" s="18"/>
      <c r="WKN311" s="18"/>
      <c r="WKO311" s="18"/>
      <c r="WKP311" s="18"/>
      <c r="WKQ311" s="18"/>
      <c r="WKR311" s="18"/>
      <c r="WKS311" s="18"/>
      <c r="WKT311" s="18"/>
      <c r="WKU311" s="18"/>
      <c r="WKV311" s="18"/>
      <c r="WKW311" s="18"/>
      <c r="WKX311" s="18"/>
      <c r="WKY311" s="18"/>
      <c r="WKZ311" s="18"/>
      <c r="WLA311" s="18"/>
      <c r="WLB311" s="18"/>
      <c r="WLC311" s="18"/>
      <c r="WLD311" s="18"/>
      <c r="WLE311" s="18"/>
      <c r="WLF311" s="18"/>
      <c r="WLG311" s="18"/>
      <c r="WLH311" s="18"/>
      <c r="WLI311" s="18"/>
      <c r="WLJ311" s="18"/>
      <c r="WLK311" s="18"/>
      <c r="WLL311" s="18"/>
      <c r="WLM311" s="18"/>
      <c r="WLN311" s="18"/>
      <c r="WLO311" s="18"/>
      <c r="WLP311" s="18"/>
      <c r="WLQ311" s="18"/>
      <c r="WLR311" s="18"/>
      <c r="WLS311" s="18"/>
      <c r="WLT311" s="18"/>
      <c r="WLU311" s="18"/>
      <c r="WLV311" s="18"/>
      <c r="WLW311" s="18"/>
      <c r="WLX311" s="18"/>
      <c r="WLY311" s="18"/>
      <c r="WLZ311" s="18"/>
      <c r="WMA311" s="18"/>
      <c r="WMB311" s="18"/>
      <c r="WMC311" s="18"/>
      <c r="WMD311" s="18"/>
      <c r="WME311" s="18"/>
      <c r="WMF311" s="18"/>
      <c r="WMG311" s="18"/>
      <c r="WMH311" s="18"/>
      <c r="WMI311" s="18"/>
      <c r="WMJ311" s="18"/>
      <c r="WMK311" s="18"/>
      <c r="WML311" s="18"/>
      <c r="WMM311" s="18"/>
      <c r="WMN311" s="18"/>
      <c r="WMO311" s="18"/>
      <c r="WMP311" s="18"/>
      <c r="WMQ311" s="18"/>
      <c r="WMR311" s="18"/>
      <c r="WMS311" s="18"/>
      <c r="WMT311" s="18"/>
      <c r="WMU311" s="18"/>
      <c r="WMV311" s="18"/>
      <c r="WMW311" s="18"/>
      <c r="WMX311" s="18"/>
      <c r="WMY311" s="18"/>
      <c r="WMZ311" s="18"/>
      <c r="WNA311" s="18"/>
      <c r="WNB311" s="18"/>
      <c r="WNC311" s="18"/>
      <c r="WND311" s="18"/>
      <c r="WNE311" s="18"/>
      <c r="WNF311" s="18"/>
      <c r="WNG311" s="18"/>
      <c r="WNH311" s="18"/>
      <c r="WNI311" s="18"/>
      <c r="WNJ311" s="18"/>
      <c r="WNK311" s="18"/>
      <c r="WNL311" s="18"/>
      <c r="WNM311" s="18"/>
      <c r="WNN311" s="18"/>
      <c r="WNO311" s="18"/>
      <c r="WNP311" s="18"/>
      <c r="WNQ311" s="18"/>
      <c r="WNR311" s="18"/>
      <c r="WNS311" s="18"/>
      <c r="WNT311" s="18"/>
      <c r="WNU311" s="18"/>
      <c r="WNV311" s="18"/>
      <c r="WNW311" s="18"/>
      <c r="WNX311" s="18"/>
      <c r="WNY311" s="18"/>
      <c r="WNZ311" s="18"/>
      <c r="WOA311" s="18"/>
      <c r="WOB311" s="18"/>
      <c r="WOC311" s="18"/>
      <c r="WOD311" s="18"/>
      <c r="WOE311" s="18"/>
      <c r="WOF311" s="18"/>
      <c r="WOG311" s="18"/>
      <c r="WOH311" s="18"/>
      <c r="WOI311" s="18"/>
      <c r="WOJ311" s="18"/>
      <c r="WOK311" s="18"/>
      <c r="WOL311" s="18"/>
      <c r="WOM311" s="18"/>
      <c r="WON311" s="18"/>
      <c r="WOO311" s="18"/>
      <c r="WOP311" s="18"/>
      <c r="WOQ311" s="18"/>
      <c r="WOR311" s="18"/>
      <c r="WOS311" s="18"/>
      <c r="WOT311" s="18"/>
      <c r="WOU311" s="18"/>
      <c r="WOV311" s="18"/>
      <c r="WOW311" s="18"/>
      <c r="WOX311" s="18"/>
      <c r="WOY311" s="18"/>
      <c r="WOZ311" s="18"/>
      <c r="WPA311" s="18"/>
      <c r="WPB311" s="18"/>
      <c r="WPC311" s="18"/>
      <c r="WPD311" s="18"/>
      <c r="WPE311" s="18"/>
      <c r="WPF311" s="18"/>
      <c r="WPG311" s="18"/>
      <c r="WPH311" s="18"/>
      <c r="WPI311" s="18"/>
      <c r="WPJ311" s="18"/>
      <c r="WPK311" s="18"/>
      <c r="WPL311" s="18"/>
      <c r="WPM311" s="18"/>
      <c r="WPN311" s="18"/>
      <c r="WPO311" s="18"/>
      <c r="WPP311" s="18"/>
      <c r="WPQ311" s="18"/>
      <c r="WPR311" s="18"/>
      <c r="WPS311" s="18"/>
      <c r="WPT311" s="18"/>
      <c r="WPU311" s="18"/>
      <c r="WPV311" s="18"/>
      <c r="WPW311" s="18"/>
      <c r="WPX311" s="18"/>
      <c r="WPY311" s="18"/>
      <c r="WPZ311" s="18"/>
      <c r="WQA311" s="18"/>
      <c r="WQB311" s="18"/>
      <c r="WQC311" s="18"/>
      <c r="WQD311" s="18"/>
      <c r="WQE311" s="18"/>
      <c r="WQF311" s="18"/>
      <c r="WQG311" s="18"/>
      <c r="WQH311" s="18"/>
      <c r="WQI311" s="18"/>
      <c r="WQJ311" s="18"/>
      <c r="WQK311" s="18"/>
      <c r="WQL311" s="18"/>
      <c r="WQM311" s="18"/>
      <c r="WQN311" s="18"/>
      <c r="WQO311" s="18"/>
      <c r="WQP311" s="18"/>
      <c r="WQQ311" s="18"/>
      <c r="WQR311" s="18"/>
      <c r="WQS311" s="18"/>
      <c r="WQT311" s="18"/>
      <c r="WQU311" s="18"/>
      <c r="WQV311" s="18"/>
      <c r="WQW311" s="18"/>
      <c r="WQX311" s="18"/>
      <c r="WQY311" s="18"/>
      <c r="WQZ311" s="18"/>
      <c r="WRA311" s="18"/>
      <c r="WRB311" s="18"/>
      <c r="WRC311" s="18"/>
      <c r="WRD311" s="18"/>
      <c r="WRE311" s="18"/>
      <c r="WRF311" s="18"/>
      <c r="WRG311" s="18"/>
      <c r="WRH311" s="18"/>
      <c r="WRI311" s="18"/>
      <c r="WRJ311" s="18"/>
      <c r="WRK311" s="18"/>
      <c r="WRL311" s="18"/>
      <c r="WRM311" s="18"/>
      <c r="WRN311" s="18"/>
      <c r="WRO311" s="18"/>
      <c r="WRP311" s="18"/>
      <c r="WRQ311" s="18"/>
      <c r="WRR311" s="18"/>
      <c r="WRS311" s="18"/>
      <c r="WRT311" s="18"/>
      <c r="WRU311" s="18"/>
      <c r="WRV311" s="18"/>
      <c r="WRW311" s="18"/>
      <c r="WRX311" s="18"/>
      <c r="WRY311" s="18"/>
      <c r="WRZ311" s="18"/>
      <c r="WSA311" s="18"/>
      <c r="WSB311" s="18"/>
      <c r="WSC311" s="18"/>
      <c r="WSD311" s="18"/>
      <c r="WSE311" s="18"/>
      <c r="WSF311" s="18"/>
      <c r="WSG311" s="18"/>
      <c r="WSH311" s="18"/>
      <c r="WSI311" s="18"/>
      <c r="WSJ311" s="18"/>
      <c r="WSK311" s="18"/>
      <c r="WSL311" s="18"/>
      <c r="WSM311" s="18"/>
      <c r="WSN311" s="18"/>
      <c r="WSO311" s="18"/>
      <c r="WSP311" s="18"/>
      <c r="WSQ311" s="18"/>
      <c r="WSR311" s="18"/>
      <c r="WSS311" s="18"/>
      <c r="WST311" s="18"/>
      <c r="WSU311" s="18"/>
      <c r="WSV311" s="18"/>
      <c r="WSW311" s="18"/>
      <c r="WSX311" s="18"/>
      <c r="WSY311" s="18"/>
      <c r="WSZ311" s="18"/>
      <c r="WTA311" s="18"/>
      <c r="WTB311" s="18"/>
      <c r="WTC311" s="18"/>
      <c r="WTD311" s="18"/>
      <c r="WTE311" s="18"/>
      <c r="WTF311" s="18"/>
      <c r="WTG311" s="18"/>
      <c r="WTH311" s="18"/>
      <c r="WTI311" s="18"/>
      <c r="WTJ311" s="18"/>
      <c r="WTK311" s="18"/>
      <c r="WTL311" s="18"/>
      <c r="WTM311" s="18"/>
      <c r="WTN311" s="18"/>
      <c r="WTO311" s="18"/>
      <c r="WTP311" s="18"/>
      <c r="WTQ311" s="18"/>
      <c r="WTR311" s="18"/>
      <c r="WTS311" s="18"/>
      <c r="WTT311" s="18"/>
      <c r="WTU311" s="18"/>
      <c r="WTV311" s="18"/>
      <c r="WTW311" s="18"/>
      <c r="WTX311" s="18"/>
      <c r="WTY311" s="18"/>
      <c r="WTZ311" s="18"/>
      <c r="WUA311" s="18"/>
      <c r="WUB311" s="18"/>
      <c r="WUC311" s="18"/>
      <c r="WUD311" s="18"/>
      <c r="WUE311" s="18"/>
      <c r="WUF311" s="18"/>
      <c r="WUG311" s="18"/>
      <c r="WUH311" s="18"/>
      <c r="WUI311" s="18"/>
      <c r="WUJ311" s="18"/>
      <c r="WUK311" s="18"/>
      <c r="WUL311" s="18"/>
      <c r="WUM311" s="18"/>
      <c r="WUN311" s="18"/>
      <c r="WUO311" s="18"/>
      <c r="WUP311" s="18"/>
      <c r="WUQ311" s="18"/>
      <c r="WUR311" s="18"/>
      <c r="WUS311" s="18"/>
      <c r="WUT311" s="18"/>
      <c r="WUU311" s="18"/>
      <c r="WUV311" s="18"/>
      <c r="WUW311" s="18"/>
      <c r="WUX311" s="18"/>
      <c r="WUY311" s="18"/>
      <c r="WUZ311" s="18"/>
      <c r="WVA311" s="18"/>
      <c r="WVB311" s="18"/>
      <c r="WVC311" s="18"/>
      <c r="WVD311" s="18"/>
      <c r="WVE311" s="18"/>
      <c r="WVF311" s="18"/>
      <c r="WVG311" s="18"/>
      <c r="WVH311" s="18"/>
      <c r="WVI311" s="18"/>
      <c r="WVJ311" s="18"/>
      <c r="WVK311" s="18"/>
      <c r="WVL311" s="18"/>
      <c r="WVM311" s="18"/>
      <c r="WVN311" s="18"/>
      <c r="WVO311" s="18"/>
      <c r="WVP311" s="18"/>
      <c r="WVQ311" s="18"/>
      <c r="WVR311" s="18"/>
      <c r="WVS311" s="18"/>
      <c r="WVT311" s="18"/>
      <c r="WVU311" s="18"/>
      <c r="WVV311" s="18"/>
      <c r="WVW311" s="18"/>
      <c r="WVX311" s="18"/>
      <c r="WVY311" s="18"/>
      <c r="WVZ311" s="18"/>
      <c r="WWA311" s="18"/>
      <c r="WWB311" s="18"/>
      <c r="WWC311" s="18"/>
      <c r="WWD311" s="18"/>
      <c r="WWE311" s="18"/>
      <c r="WWF311" s="18"/>
      <c r="WWG311" s="18"/>
      <c r="WWH311" s="18"/>
      <c r="WWI311" s="18"/>
      <c r="WWJ311" s="18"/>
      <c r="WWK311" s="18"/>
      <c r="WWL311" s="18"/>
      <c r="WWM311" s="18"/>
      <c r="WWN311" s="18"/>
      <c r="WWO311" s="18"/>
      <c r="WWP311" s="18"/>
      <c r="WWQ311" s="18"/>
      <c r="WWR311" s="18"/>
      <c r="WWS311" s="18"/>
      <c r="WWT311" s="18"/>
      <c r="WWU311" s="18"/>
      <c r="WWV311" s="18"/>
      <c r="WWW311" s="18"/>
      <c r="WWX311" s="18"/>
      <c r="WWY311" s="18"/>
      <c r="WWZ311" s="18"/>
      <c r="WXA311" s="18"/>
      <c r="WXB311" s="18"/>
      <c r="WXC311" s="18"/>
      <c r="WXD311" s="18"/>
      <c r="WXE311" s="18"/>
      <c r="WXF311" s="18"/>
      <c r="WXG311" s="18"/>
      <c r="WXH311" s="18"/>
      <c r="WXI311" s="18"/>
      <c r="WXJ311" s="18"/>
      <c r="WXK311" s="18"/>
      <c r="WXL311" s="18"/>
      <c r="WXM311" s="18"/>
      <c r="WXN311" s="18"/>
      <c r="WXO311" s="18"/>
      <c r="WXP311" s="18"/>
      <c r="WXQ311" s="18"/>
      <c r="WXR311" s="18"/>
      <c r="WXS311" s="18"/>
      <c r="WXT311" s="18"/>
      <c r="WXU311" s="18"/>
      <c r="WXV311" s="18"/>
      <c r="WXW311" s="18"/>
      <c r="WXX311" s="18"/>
      <c r="WXY311" s="18"/>
      <c r="WXZ311" s="18"/>
      <c r="WYA311" s="18"/>
      <c r="WYB311" s="18"/>
      <c r="WYC311" s="18"/>
      <c r="WYD311" s="18"/>
      <c r="WYE311" s="18"/>
      <c r="WYF311" s="18"/>
      <c r="WYG311" s="18"/>
      <c r="WYH311" s="18"/>
      <c r="WYI311" s="18"/>
      <c r="WYJ311" s="18"/>
      <c r="WYK311" s="18"/>
      <c r="WYL311" s="18"/>
      <c r="WYM311" s="18"/>
      <c r="WYN311" s="18"/>
      <c r="WYO311" s="18"/>
      <c r="WYP311" s="18"/>
      <c r="WYQ311" s="18"/>
      <c r="WYR311" s="18"/>
      <c r="WYS311" s="18"/>
      <c r="WYT311" s="18"/>
      <c r="WYU311" s="18"/>
      <c r="WYV311" s="18"/>
      <c r="WYW311" s="18"/>
      <c r="WYX311" s="18"/>
      <c r="WYY311" s="18"/>
      <c r="WYZ311" s="18"/>
      <c r="WZA311" s="18"/>
      <c r="WZB311" s="18"/>
      <c r="WZC311" s="18"/>
      <c r="WZD311" s="18"/>
      <c r="WZE311" s="18"/>
      <c r="WZF311" s="18"/>
      <c r="WZG311" s="18"/>
      <c r="WZH311" s="18"/>
      <c r="WZI311" s="18"/>
      <c r="WZJ311" s="18"/>
      <c r="WZK311" s="18"/>
      <c r="WZL311" s="18"/>
      <c r="WZM311" s="18"/>
      <c r="WZN311" s="18"/>
      <c r="WZO311" s="18"/>
      <c r="WZP311" s="18"/>
      <c r="WZQ311" s="18"/>
      <c r="WZR311" s="18"/>
      <c r="WZS311" s="18"/>
      <c r="WZT311" s="18"/>
      <c r="WZU311" s="18"/>
      <c r="WZV311" s="18"/>
      <c r="WZW311" s="18"/>
      <c r="WZX311" s="18"/>
      <c r="WZY311" s="18"/>
      <c r="WZZ311" s="18"/>
      <c r="XAA311" s="18"/>
      <c r="XAB311" s="18"/>
      <c r="XAC311" s="18"/>
      <c r="XAD311" s="18"/>
      <c r="XAE311" s="18"/>
      <c r="XAF311" s="18"/>
      <c r="XAG311" s="18"/>
      <c r="XAH311" s="18"/>
      <c r="XAI311" s="18"/>
      <c r="XAJ311" s="18"/>
      <c r="XAK311" s="18"/>
      <c r="XAL311" s="18"/>
      <c r="XAM311" s="18"/>
      <c r="XAN311" s="18"/>
      <c r="XAO311" s="18"/>
      <c r="XAP311" s="18"/>
      <c r="XAQ311" s="18"/>
      <c r="XAR311" s="18"/>
      <c r="XAS311" s="18"/>
      <c r="XAT311" s="18"/>
      <c r="XAU311" s="18"/>
      <c r="XAV311" s="18"/>
      <c r="XAW311" s="18"/>
      <c r="XAX311" s="18"/>
      <c r="XAY311" s="18"/>
      <c r="XAZ311" s="18"/>
      <c r="XBA311" s="18"/>
      <c r="XBB311" s="18"/>
      <c r="XBC311" s="18"/>
      <c r="XBD311" s="18"/>
      <c r="XBE311" s="18"/>
      <c r="XBF311" s="18"/>
      <c r="XBG311" s="18"/>
      <c r="XBH311" s="18"/>
      <c r="XBI311" s="18"/>
      <c r="XBJ311" s="18"/>
      <c r="XBK311" s="18"/>
      <c r="XBL311" s="18"/>
      <c r="XBM311" s="18"/>
      <c r="XBN311" s="18"/>
      <c r="XBO311" s="18"/>
      <c r="XBP311" s="18"/>
      <c r="XBQ311" s="18"/>
      <c r="XBR311" s="18"/>
      <c r="XBS311" s="18"/>
      <c r="XBT311" s="18"/>
      <c r="XBU311" s="18"/>
      <c r="XBV311" s="18"/>
      <c r="XBW311" s="18"/>
      <c r="XBX311" s="18"/>
      <c r="XBY311" s="18"/>
      <c r="XBZ311" s="18"/>
      <c r="XCA311" s="18"/>
      <c r="XCB311" s="18"/>
      <c r="XCC311" s="18"/>
      <c r="XCD311" s="18"/>
      <c r="XCE311" s="18"/>
      <c r="XCF311" s="18"/>
      <c r="XCG311" s="18"/>
      <c r="XCH311" s="18"/>
      <c r="XCI311" s="18"/>
      <c r="XCJ311" s="18"/>
      <c r="XCK311" s="18"/>
      <c r="XCL311" s="18"/>
      <c r="XCM311" s="18"/>
      <c r="XCN311" s="18"/>
      <c r="XCO311" s="18"/>
      <c r="XCP311" s="18"/>
      <c r="XCQ311" s="18"/>
      <c r="XCR311" s="18"/>
      <c r="XCS311" s="18"/>
      <c r="XCT311" s="18"/>
      <c r="XCU311" s="18"/>
      <c r="XCV311" s="18"/>
      <c r="XCW311" s="18"/>
      <c r="XCX311" s="18"/>
      <c r="XCY311" s="18"/>
      <c r="XCZ311" s="18"/>
      <c r="XDA311" s="18"/>
      <c r="XDB311" s="18"/>
      <c r="XDC311" s="18"/>
      <c r="XDD311" s="18"/>
      <c r="XDE311" s="18"/>
      <c r="XDF311" s="18"/>
      <c r="XDG311" s="18"/>
      <c r="XDH311" s="18"/>
      <c r="XDI311" s="18"/>
      <c r="XDJ311" s="18"/>
      <c r="XDK311" s="18"/>
      <c r="XDL311" s="18"/>
      <c r="XDM311" s="18"/>
    </row>
    <row r="312" spans="1:16341" ht="14.25" hidden="1" customHeight="1">
      <c r="A312" s="20" t="str" cm="1">
        <f t="array" ref="A312:S332">_xlfn._xlws.FILTER(Mengenkalkulation!A348:S368,Mengenkalkulation!N348:N368=1,"")</f>
        <v/>
      </c>
      <c r="B312" s="19">
        <v>0</v>
      </c>
      <c r="C312" s="19">
        <v>0</v>
      </c>
      <c r="D312" s="19">
        <v>0</v>
      </c>
      <c r="E312" s="116">
        <v>0</v>
      </c>
      <c r="F312" s="117">
        <v>0</v>
      </c>
      <c r="G312" s="19">
        <v>0</v>
      </c>
      <c r="H312" s="19">
        <v>0</v>
      </c>
      <c r="I312" s="22">
        <v>0</v>
      </c>
      <c r="J312" s="20">
        <v>0</v>
      </c>
      <c r="K312" s="21">
        <v>0</v>
      </c>
      <c r="L312" s="22">
        <v>0</v>
      </c>
      <c r="M312" s="23">
        <v>0.5</v>
      </c>
      <c r="N312" s="19">
        <v>1</v>
      </c>
      <c r="O312" s="19">
        <v>0</v>
      </c>
      <c r="P312" s="19">
        <v>0</v>
      </c>
      <c r="Q312" s="19" t="str">
        <v xml:space="preserve">0 </v>
      </c>
      <c r="R312" s="19">
        <v>2.5</v>
      </c>
      <c r="S312" s="119">
        <v>0</v>
      </c>
      <c r="T312" s="83">
        <f>F312*R312/1000</f>
        <v>0</v>
      </c>
      <c r="W312" s="19" t="str">
        <f t="shared" ref="W312:W332" si="24">CONCATENATE(T312," ","kg")</f>
        <v>0 kg</v>
      </c>
    </row>
    <row r="313" spans="1:16341" ht="14.25" hidden="1" customHeight="1">
      <c r="A313" s="20">
        <v>0</v>
      </c>
      <c r="B313" s="19">
        <v>0</v>
      </c>
      <c r="C313" s="19">
        <v>0</v>
      </c>
      <c r="D313" s="19">
        <v>0</v>
      </c>
      <c r="E313" s="116">
        <v>0</v>
      </c>
      <c r="F313" s="117">
        <v>0</v>
      </c>
      <c r="G313" s="19">
        <v>0</v>
      </c>
      <c r="H313" s="19">
        <v>0</v>
      </c>
      <c r="I313" s="22">
        <v>0</v>
      </c>
      <c r="J313" s="20">
        <v>0</v>
      </c>
      <c r="K313" s="21">
        <v>0</v>
      </c>
      <c r="L313" s="22">
        <v>0</v>
      </c>
      <c r="M313" s="23">
        <v>0.5</v>
      </c>
      <c r="N313" s="19">
        <v>1</v>
      </c>
      <c r="O313" s="19">
        <v>0</v>
      </c>
      <c r="P313" s="19">
        <v>0</v>
      </c>
      <c r="Q313" s="19" t="str">
        <v xml:space="preserve">0 </v>
      </c>
      <c r="R313" s="19">
        <v>2.5</v>
      </c>
      <c r="S313" s="119">
        <v>0</v>
      </c>
      <c r="T313" s="83">
        <f t="shared" ref="T313:T332" si="25">F313*R313/1000</f>
        <v>0</v>
      </c>
      <c r="W313" s="19" t="str">
        <f t="shared" si="24"/>
        <v>0 kg</v>
      </c>
    </row>
    <row r="314" spans="1:16341" ht="14.25" hidden="1" customHeight="1">
      <c r="A314" s="20">
        <v>0</v>
      </c>
      <c r="B314" s="19">
        <v>0</v>
      </c>
      <c r="C314" s="19">
        <v>0</v>
      </c>
      <c r="D314" s="19">
        <v>0</v>
      </c>
      <c r="E314" s="116">
        <v>0</v>
      </c>
      <c r="F314" s="117">
        <v>0</v>
      </c>
      <c r="G314" s="19">
        <v>0</v>
      </c>
      <c r="H314" s="19">
        <v>0</v>
      </c>
      <c r="I314" s="22">
        <v>0</v>
      </c>
      <c r="J314" s="20">
        <v>0</v>
      </c>
      <c r="K314" s="21">
        <v>0</v>
      </c>
      <c r="L314" s="22">
        <v>0</v>
      </c>
      <c r="M314" s="23">
        <v>0.5</v>
      </c>
      <c r="N314" s="19">
        <v>1</v>
      </c>
      <c r="O314" s="19">
        <v>0</v>
      </c>
      <c r="P314" s="19">
        <v>0</v>
      </c>
      <c r="Q314" s="19" t="str">
        <v xml:space="preserve">0 </v>
      </c>
      <c r="R314" s="19">
        <v>2.5</v>
      </c>
      <c r="S314" s="119">
        <v>0</v>
      </c>
      <c r="T314" s="83">
        <f t="shared" si="25"/>
        <v>0</v>
      </c>
      <c r="W314" s="19" t="str">
        <f t="shared" si="24"/>
        <v>0 kg</v>
      </c>
    </row>
    <row r="315" spans="1:16341" ht="14.25" hidden="1" customHeight="1">
      <c r="A315" s="20">
        <v>0</v>
      </c>
      <c r="B315" s="19">
        <v>0</v>
      </c>
      <c r="C315" s="19">
        <v>0</v>
      </c>
      <c r="D315" s="19">
        <v>0</v>
      </c>
      <c r="E315" s="116">
        <v>0</v>
      </c>
      <c r="F315" s="117">
        <v>0</v>
      </c>
      <c r="G315" s="19">
        <v>0</v>
      </c>
      <c r="H315" s="19">
        <v>0</v>
      </c>
      <c r="I315" s="22">
        <v>0</v>
      </c>
      <c r="J315" s="20">
        <v>0</v>
      </c>
      <c r="K315" s="21">
        <v>0</v>
      </c>
      <c r="L315" s="22">
        <v>0</v>
      </c>
      <c r="M315" s="23">
        <v>0.5</v>
      </c>
      <c r="N315" s="19">
        <v>1</v>
      </c>
      <c r="O315" s="19">
        <v>0</v>
      </c>
      <c r="P315" s="19">
        <v>0</v>
      </c>
      <c r="Q315" s="19" t="str">
        <v xml:space="preserve">0 </v>
      </c>
      <c r="R315" s="19">
        <v>2.5</v>
      </c>
      <c r="S315" s="119">
        <v>0</v>
      </c>
      <c r="T315" s="83">
        <f t="shared" si="25"/>
        <v>0</v>
      </c>
      <c r="W315" s="19" t="str">
        <f t="shared" si="24"/>
        <v>0 kg</v>
      </c>
    </row>
    <row r="316" spans="1:16341" ht="14.25" hidden="1" customHeight="1">
      <c r="A316" s="20">
        <v>0</v>
      </c>
      <c r="B316" s="19">
        <v>0</v>
      </c>
      <c r="C316" s="19">
        <v>0</v>
      </c>
      <c r="D316" s="19">
        <v>0</v>
      </c>
      <c r="E316" s="116">
        <v>0</v>
      </c>
      <c r="F316" s="117">
        <v>0</v>
      </c>
      <c r="G316" s="19">
        <v>0</v>
      </c>
      <c r="H316" s="19">
        <v>0</v>
      </c>
      <c r="I316" s="22">
        <v>0</v>
      </c>
      <c r="J316" s="20">
        <v>0</v>
      </c>
      <c r="K316" s="21">
        <v>0</v>
      </c>
      <c r="L316" s="22">
        <v>0</v>
      </c>
      <c r="M316" s="23">
        <v>0.5</v>
      </c>
      <c r="N316" s="19">
        <v>1</v>
      </c>
      <c r="O316" s="19">
        <v>0</v>
      </c>
      <c r="P316" s="19">
        <v>0</v>
      </c>
      <c r="Q316" s="19" t="str">
        <v xml:space="preserve">0 </v>
      </c>
      <c r="R316" s="19">
        <v>2.5</v>
      </c>
      <c r="S316" s="119">
        <v>0</v>
      </c>
      <c r="T316" s="83">
        <f t="shared" si="25"/>
        <v>0</v>
      </c>
      <c r="W316" s="19" t="str">
        <f t="shared" si="24"/>
        <v>0 kg</v>
      </c>
    </row>
    <row r="317" spans="1:16341" ht="14.25" hidden="1" customHeight="1">
      <c r="A317" s="20">
        <v>0</v>
      </c>
      <c r="B317" s="19">
        <v>0</v>
      </c>
      <c r="C317" s="19">
        <v>0</v>
      </c>
      <c r="D317" s="19">
        <v>0</v>
      </c>
      <c r="E317" s="116">
        <v>0</v>
      </c>
      <c r="F317" s="117">
        <v>0</v>
      </c>
      <c r="G317" s="19">
        <v>0</v>
      </c>
      <c r="H317" s="19">
        <v>0</v>
      </c>
      <c r="I317" s="22">
        <v>0</v>
      </c>
      <c r="J317" s="20">
        <v>0</v>
      </c>
      <c r="K317" s="21">
        <v>0</v>
      </c>
      <c r="L317" s="22">
        <v>0</v>
      </c>
      <c r="M317" s="23">
        <v>0.5</v>
      </c>
      <c r="N317" s="19">
        <v>1</v>
      </c>
      <c r="O317" s="19">
        <v>0</v>
      </c>
      <c r="P317" s="19">
        <v>0</v>
      </c>
      <c r="Q317" s="19" t="str">
        <v xml:space="preserve">0 </v>
      </c>
      <c r="R317" s="19">
        <v>2.5</v>
      </c>
      <c r="S317" s="119">
        <v>0</v>
      </c>
      <c r="T317" s="83">
        <f t="shared" si="25"/>
        <v>0</v>
      </c>
      <c r="W317" s="19" t="str">
        <f t="shared" si="24"/>
        <v>0 kg</v>
      </c>
    </row>
    <row r="318" spans="1:16341" ht="14.25" hidden="1" customHeight="1">
      <c r="A318" s="20">
        <v>0</v>
      </c>
      <c r="B318" s="19">
        <v>0</v>
      </c>
      <c r="C318" s="19">
        <v>0</v>
      </c>
      <c r="D318" s="19">
        <v>0</v>
      </c>
      <c r="E318" s="116">
        <v>0</v>
      </c>
      <c r="F318" s="117">
        <v>0</v>
      </c>
      <c r="G318" s="19">
        <v>0</v>
      </c>
      <c r="H318" s="19">
        <v>0</v>
      </c>
      <c r="I318" s="22">
        <v>0</v>
      </c>
      <c r="J318" s="20">
        <v>0</v>
      </c>
      <c r="K318" s="21">
        <v>0</v>
      </c>
      <c r="L318" s="22">
        <v>0</v>
      </c>
      <c r="M318" s="23">
        <v>0.5</v>
      </c>
      <c r="N318" s="19">
        <v>1</v>
      </c>
      <c r="O318" s="19">
        <v>0</v>
      </c>
      <c r="P318" s="19">
        <v>0</v>
      </c>
      <c r="Q318" s="19" t="str">
        <v xml:space="preserve">0 </v>
      </c>
      <c r="R318" s="19">
        <v>2.5</v>
      </c>
      <c r="S318" s="119">
        <v>0</v>
      </c>
      <c r="T318" s="83">
        <f t="shared" si="25"/>
        <v>0</v>
      </c>
      <c r="W318" s="19" t="str">
        <f t="shared" si="24"/>
        <v>0 kg</v>
      </c>
    </row>
    <row r="319" spans="1:16341" ht="14.25" hidden="1" customHeight="1">
      <c r="A319" s="20">
        <v>0</v>
      </c>
      <c r="B319" s="19">
        <v>0</v>
      </c>
      <c r="C319" s="19">
        <v>0</v>
      </c>
      <c r="D319" s="19">
        <v>0</v>
      </c>
      <c r="E319" s="116">
        <v>0</v>
      </c>
      <c r="F319" s="117">
        <v>0</v>
      </c>
      <c r="G319" s="19">
        <v>0</v>
      </c>
      <c r="H319" s="19">
        <v>0</v>
      </c>
      <c r="I319" s="22">
        <v>0</v>
      </c>
      <c r="J319" s="20">
        <v>0</v>
      </c>
      <c r="K319" s="21">
        <v>0</v>
      </c>
      <c r="L319" s="22">
        <v>0</v>
      </c>
      <c r="M319" s="23">
        <v>0.5</v>
      </c>
      <c r="N319" s="19">
        <v>1</v>
      </c>
      <c r="O319" s="19">
        <v>0</v>
      </c>
      <c r="P319" s="19">
        <v>0</v>
      </c>
      <c r="Q319" s="19" t="str">
        <v xml:space="preserve">0 </v>
      </c>
      <c r="R319" s="19">
        <v>2.5</v>
      </c>
      <c r="S319" s="119">
        <v>0</v>
      </c>
      <c r="T319" s="83">
        <f t="shared" si="25"/>
        <v>0</v>
      </c>
      <c r="W319" s="19" t="str">
        <f t="shared" si="24"/>
        <v>0 kg</v>
      </c>
    </row>
    <row r="320" spans="1:16341" ht="14.25" hidden="1" customHeight="1">
      <c r="A320" s="20">
        <v>0</v>
      </c>
      <c r="B320" s="19">
        <v>0</v>
      </c>
      <c r="C320" s="19">
        <v>0</v>
      </c>
      <c r="D320" s="19">
        <v>0</v>
      </c>
      <c r="E320" s="116">
        <v>0</v>
      </c>
      <c r="F320" s="117">
        <v>0</v>
      </c>
      <c r="G320" s="19">
        <v>0</v>
      </c>
      <c r="H320" s="19">
        <v>0</v>
      </c>
      <c r="I320" s="22">
        <v>0</v>
      </c>
      <c r="J320" s="20">
        <v>0</v>
      </c>
      <c r="K320" s="21">
        <v>0</v>
      </c>
      <c r="L320" s="22">
        <v>0</v>
      </c>
      <c r="M320" s="23">
        <v>0.5</v>
      </c>
      <c r="N320" s="19">
        <v>1</v>
      </c>
      <c r="O320" s="19">
        <v>0</v>
      </c>
      <c r="P320" s="19">
        <v>0</v>
      </c>
      <c r="Q320" s="19" t="str">
        <v xml:space="preserve">0 </v>
      </c>
      <c r="R320" s="19">
        <v>2.5</v>
      </c>
      <c r="S320" s="119">
        <v>0</v>
      </c>
      <c r="T320" s="83">
        <f t="shared" si="25"/>
        <v>0</v>
      </c>
      <c r="W320" s="19" t="str">
        <f t="shared" si="24"/>
        <v>0 kg</v>
      </c>
    </row>
    <row r="321" spans="1:25" ht="14.25" hidden="1" customHeight="1">
      <c r="A321" s="20">
        <v>0</v>
      </c>
      <c r="B321" s="19">
        <v>0</v>
      </c>
      <c r="C321" s="19">
        <v>0</v>
      </c>
      <c r="D321" s="19">
        <v>0</v>
      </c>
      <c r="E321" s="116">
        <v>0</v>
      </c>
      <c r="F321" s="117">
        <v>0</v>
      </c>
      <c r="G321" s="19">
        <v>0</v>
      </c>
      <c r="H321" s="19">
        <v>0</v>
      </c>
      <c r="I321" s="22">
        <v>0</v>
      </c>
      <c r="J321" s="20">
        <v>0</v>
      </c>
      <c r="K321" s="21">
        <v>0</v>
      </c>
      <c r="L321" s="22">
        <v>0</v>
      </c>
      <c r="M321" s="23">
        <v>0.5</v>
      </c>
      <c r="N321" s="19">
        <v>1</v>
      </c>
      <c r="O321" s="19">
        <v>0</v>
      </c>
      <c r="P321" s="19">
        <v>0</v>
      </c>
      <c r="Q321" s="19" t="str">
        <v xml:space="preserve">0 </v>
      </c>
      <c r="R321" s="19">
        <v>2.5</v>
      </c>
      <c r="S321" s="119">
        <v>0</v>
      </c>
      <c r="T321" s="83">
        <f t="shared" si="25"/>
        <v>0</v>
      </c>
      <c r="W321" s="19" t="str">
        <f t="shared" si="24"/>
        <v>0 kg</v>
      </c>
    </row>
    <row r="322" spans="1:25" ht="14.25" hidden="1" customHeight="1">
      <c r="A322" s="20">
        <v>0</v>
      </c>
      <c r="B322" s="19">
        <v>0</v>
      </c>
      <c r="C322" s="19">
        <v>0</v>
      </c>
      <c r="D322" s="19">
        <v>0</v>
      </c>
      <c r="E322" s="116">
        <v>0</v>
      </c>
      <c r="F322" s="117">
        <v>0</v>
      </c>
      <c r="G322" s="19">
        <v>0</v>
      </c>
      <c r="H322" s="19">
        <v>0</v>
      </c>
      <c r="I322" s="22">
        <v>0</v>
      </c>
      <c r="J322" s="20">
        <v>0</v>
      </c>
      <c r="K322" s="21">
        <v>0</v>
      </c>
      <c r="L322" s="22">
        <v>0</v>
      </c>
      <c r="M322" s="23">
        <v>0.5</v>
      </c>
      <c r="N322" s="19">
        <v>1</v>
      </c>
      <c r="O322" s="19">
        <v>0</v>
      </c>
      <c r="P322" s="19">
        <v>0</v>
      </c>
      <c r="Q322" s="19" t="str">
        <v xml:space="preserve">0 </v>
      </c>
      <c r="R322" s="19">
        <v>2.5</v>
      </c>
      <c r="S322" s="119">
        <v>0</v>
      </c>
      <c r="T322" s="83">
        <f t="shared" si="25"/>
        <v>0</v>
      </c>
      <c r="W322" s="19" t="str">
        <f t="shared" si="24"/>
        <v>0 kg</v>
      </c>
    </row>
    <row r="323" spans="1:25" ht="14.25" hidden="1" customHeight="1">
      <c r="A323" s="20">
        <v>0</v>
      </c>
      <c r="B323" s="19">
        <v>0</v>
      </c>
      <c r="C323" s="19">
        <v>0</v>
      </c>
      <c r="D323" s="19">
        <v>0</v>
      </c>
      <c r="E323" s="116">
        <v>0</v>
      </c>
      <c r="F323" s="117">
        <v>0</v>
      </c>
      <c r="G323" s="19">
        <v>0</v>
      </c>
      <c r="H323" s="19">
        <v>0</v>
      </c>
      <c r="I323" s="22">
        <v>0</v>
      </c>
      <c r="J323" s="20">
        <v>0</v>
      </c>
      <c r="K323" s="21">
        <v>0</v>
      </c>
      <c r="L323" s="22">
        <v>0</v>
      </c>
      <c r="M323" s="23">
        <v>0.5</v>
      </c>
      <c r="N323" s="19">
        <v>1</v>
      </c>
      <c r="O323" s="19">
        <v>0</v>
      </c>
      <c r="P323" s="19">
        <v>0</v>
      </c>
      <c r="Q323" s="19" t="str">
        <v xml:space="preserve">0 </v>
      </c>
      <c r="R323" s="19">
        <v>2.5</v>
      </c>
      <c r="S323" s="119">
        <v>0</v>
      </c>
      <c r="T323" s="83">
        <f t="shared" si="25"/>
        <v>0</v>
      </c>
      <c r="W323" s="19" t="str">
        <f t="shared" si="24"/>
        <v>0 kg</v>
      </c>
    </row>
    <row r="324" spans="1:25" ht="14.25" hidden="1" customHeight="1">
      <c r="A324" s="20">
        <v>0</v>
      </c>
      <c r="B324" s="19">
        <v>0</v>
      </c>
      <c r="C324" s="19">
        <v>0</v>
      </c>
      <c r="D324" s="19">
        <v>0</v>
      </c>
      <c r="E324" s="116">
        <v>0</v>
      </c>
      <c r="F324" s="117">
        <v>0</v>
      </c>
      <c r="G324" s="19">
        <v>0</v>
      </c>
      <c r="H324" s="19">
        <v>0</v>
      </c>
      <c r="I324" s="22">
        <v>0</v>
      </c>
      <c r="J324" s="20">
        <v>0</v>
      </c>
      <c r="K324" s="21">
        <v>0</v>
      </c>
      <c r="L324" s="22">
        <v>0</v>
      </c>
      <c r="M324" s="23">
        <v>0.5</v>
      </c>
      <c r="N324" s="19">
        <v>1</v>
      </c>
      <c r="O324" s="19">
        <v>0</v>
      </c>
      <c r="P324" s="19">
        <v>0</v>
      </c>
      <c r="Q324" s="19" t="str">
        <v xml:space="preserve">0 </v>
      </c>
      <c r="R324" s="19">
        <v>2.5</v>
      </c>
      <c r="S324" s="119">
        <v>0</v>
      </c>
      <c r="T324" s="83">
        <f t="shared" si="25"/>
        <v>0</v>
      </c>
      <c r="W324" s="19" t="str">
        <f t="shared" si="24"/>
        <v>0 kg</v>
      </c>
    </row>
    <row r="325" spans="1:25" ht="14.25" hidden="1" customHeight="1">
      <c r="A325" s="20">
        <v>0</v>
      </c>
      <c r="B325" s="19">
        <v>0</v>
      </c>
      <c r="C325" s="19">
        <v>0</v>
      </c>
      <c r="D325" s="19">
        <v>0</v>
      </c>
      <c r="E325" s="116">
        <v>0</v>
      </c>
      <c r="F325" s="117">
        <v>0</v>
      </c>
      <c r="G325" s="19">
        <v>0</v>
      </c>
      <c r="H325" s="19">
        <v>0</v>
      </c>
      <c r="I325" s="22">
        <v>0</v>
      </c>
      <c r="J325" s="20">
        <v>0</v>
      </c>
      <c r="K325" s="21">
        <v>0</v>
      </c>
      <c r="L325" s="22">
        <v>0</v>
      </c>
      <c r="M325" s="23">
        <v>0.5</v>
      </c>
      <c r="N325" s="19">
        <v>1</v>
      </c>
      <c r="O325" s="19">
        <v>0</v>
      </c>
      <c r="P325" s="19">
        <v>0</v>
      </c>
      <c r="Q325" s="19" t="str">
        <v xml:space="preserve">0 </v>
      </c>
      <c r="R325" s="19">
        <v>2.5</v>
      </c>
      <c r="S325" s="119">
        <v>0</v>
      </c>
      <c r="T325" s="83">
        <f t="shared" si="25"/>
        <v>0</v>
      </c>
      <c r="W325" s="19" t="str">
        <f t="shared" si="24"/>
        <v>0 kg</v>
      </c>
    </row>
    <row r="326" spans="1:25" ht="14.25" hidden="1" customHeight="1">
      <c r="A326" s="20">
        <v>0</v>
      </c>
      <c r="B326" s="19">
        <v>0</v>
      </c>
      <c r="C326" s="19">
        <v>0</v>
      </c>
      <c r="D326" s="19">
        <v>0</v>
      </c>
      <c r="E326" s="116">
        <v>0</v>
      </c>
      <c r="F326" s="117">
        <v>0</v>
      </c>
      <c r="G326" s="19">
        <v>0</v>
      </c>
      <c r="H326" s="19">
        <v>0</v>
      </c>
      <c r="I326" s="22">
        <v>0</v>
      </c>
      <c r="J326" s="20">
        <v>0</v>
      </c>
      <c r="K326" s="21">
        <v>0</v>
      </c>
      <c r="L326" s="22">
        <v>0</v>
      </c>
      <c r="M326" s="23">
        <v>0.5</v>
      </c>
      <c r="N326" s="19">
        <v>1</v>
      </c>
      <c r="O326" s="19">
        <v>0</v>
      </c>
      <c r="P326" s="19">
        <v>0</v>
      </c>
      <c r="Q326" s="19" t="str">
        <v xml:space="preserve">0 </v>
      </c>
      <c r="R326" s="19">
        <v>2.5</v>
      </c>
      <c r="S326" s="119">
        <v>0</v>
      </c>
      <c r="T326" s="83">
        <f t="shared" si="25"/>
        <v>0</v>
      </c>
      <c r="W326" s="19" t="str">
        <f t="shared" si="24"/>
        <v>0 kg</v>
      </c>
    </row>
    <row r="327" spans="1:25" ht="14.25" hidden="1" customHeight="1">
      <c r="A327" s="20">
        <v>0</v>
      </c>
      <c r="B327" s="19">
        <v>0</v>
      </c>
      <c r="C327" s="19">
        <v>0</v>
      </c>
      <c r="D327" s="19">
        <v>0</v>
      </c>
      <c r="E327" s="116">
        <v>0</v>
      </c>
      <c r="F327" s="117">
        <v>0</v>
      </c>
      <c r="G327" s="19">
        <v>0</v>
      </c>
      <c r="H327" s="19">
        <v>0</v>
      </c>
      <c r="I327" s="22">
        <v>0</v>
      </c>
      <c r="J327" s="20">
        <v>0</v>
      </c>
      <c r="K327" s="21">
        <v>0</v>
      </c>
      <c r="L327" s="22">
        <v>0</v>
      </c>
      <c r="M327" s="23">
        <v>0.5</v>
      </c>
      <c r="N327" s="19">
        <v>1</v>
      </c>
      <c r="O327" s="19">
        <v>0</v>
      </c>
      <c r="P327" s="19">
        <v>0</v>
      </c>
      <c r="Q327" s="19" t="str">
        <v xml:space="preserve">0 </v>
      </c>
      <c r="R327" s="19">
        <v>2.5</v>
      </c>
      <c r="S327" s="119">
        <v>0</v>
      </c>
      <c r="T327" s="83">
        <f t="shared" si="25"/>
        <v>0</v>
      </c>
      <c r="W327" s="19" t="str">
        <f t="shared" si="24"/>
        <v>0 kg</v>
      </c>
    </row>
    <row r="328" spans="1:25" ht="14.25" hidden="1" customHeight="1">
      <c r="A328" s="20">
        <v>0</v>
      </c>
      <c r="B328" s="19">
        <v>0</v>
      </c>
      <c r="C328" s="19">
        <v>0</v>
      </c>
      <c r="D328" s="19">
        <v>0</v>
      </c>
      <c r="E328" s="116">
        <v>0</v>
      </c>
      <c r="F328" s="117">
        <v>0</v>
      </c>
      <c r="G328" s="19">
        <v>0</v>
      </c>
      <c r="H328" s="19">
        <v>0</v>
      </c>
      <c r="I328" s="22">
        <v>0</v>
      </c>
      <c r="J328" s="20">
        <v>0</v>
      </c>
      <c r="K328" s="21">
        <v>0</v>
      </c>
      <c r="L328" s="22">
        <v>0</v>
      </c>
      <c r="M328" s="23">
        <v>0.5</v>
      </c>
      <c r="N328" s="19">
        <v>1</v>
      </c>
      <c r="O328" s="19">
        <v>0</v>
      </c>
      <c r="P328" s="19">
        <v>0</v>
      </c>
      <c r="Q328" s="19" t="str">
        <v xml:space="preserve">0 </v>
      </c>
      <c r="R328" s="19">
        <v>2.5</v>
      </c>
      <c r="S328" s="119">
        <v>0</v>
      </c>
      <c r="T328" s="83">
        <f t="shared" si="25"/>
        <v>0</v>
      </c>
      <c r="W328" s="19" t="str">
        <f t="shared" si="24"/>
        <v>0 kg</v>
      </c>
    </row>
    <row r="329" spans="1:25" ht="14.25" hidden="1" customHeight="1">
      <c r="A329" s="20">
        <v>0</v>
      </c>
      <c r="B329" s="19">
        <v>0</v>
      </c>
      <c r="C329" s="19">
        <v>0</v>
      </c>
      <c r="D329" s="19">
        <v>0</v>
      </c>
      <c r="E329" s="116">
        <v>0</v>
      </c>
      <c r="F329" s="117">
        <v>0</v>
      </c>
      <c r="G329" s="19">
        <v>0</v>
      </c>
      <c r="H329" s="19">
        <v>0</v>
      </c>
      <c r="I329" s="22">
        <v>0</v>
      </c>
      <c r="J329" s="20">
        <v>0</v>
      </c>
      <c r="K329" s="21">
        <v>0</v>
      </c>
      <c r="L329" s="22">
        <v>0</v>
      </c>
      <c r="M329" s="23">
        <v>0.5</v>
      </c>
      <c r="N329" s="19">
        <v>1</v>
      </c>
      <c r="O329" s="19">
        <v>0</v>
      </c>
      <c r="P329" s="19">
        <v>0</v>
      </c>
      <c r="Q329" s="19" t="str">
        <v xml:space="preserve">0 </v>
      </c>
      <c r="R329" s="19">
        <v>2.5</v>
      </c>
      <c r="S329" s="119">
        <v>0</v>
      </c>
      <c r="T329" s="83">
        <f t="shared" si="25"/>
        <v>0</v>
      </c>
      <c r="W329" s="19" t="str">
        <f t="shared" si="24"/>
        <v>0 kg</v>
      </c>
    </row>
    <row r="330" spans="1:25" ht="14.25" hidden="1" customHeight="1">
      <c r="A330" s="20">
        <v>0</v>
      </c>
      <c r="B330" s="19">
        <v>0</v>
      </c>
      <c r="C330" s="19">
        <v>0</v>
      </c>
      <c r="D330" s="19">
        <v>0</v>
      </c>
      <c r="E330" s="116">
        <v>0</v>
      </c>
      <c r="F330" s="117">
        <v>0</v>
      </c>
      <c r="G330" s="19">
        <v>0</v>
      </c>
      <c r="H330" s="19">
        <v>0</v>
      </c>
      <c r="I330" s="22">
        <v>0</v>
      </c>
      <c r="J330" s="20">
        <v>0</v>
      </c>
      <c r="K330" s="21">
        <v>0</v>
      </c>
      <c r="L330" s="22">
        <v>0</v>
      </c>
      <c r="M330" s="23">
        <v>0.5</v>
      </c>
      <c r="N330" s="19">
        <v>1</v>
      </c>
      <c r="O330" s="19">
        <v>0</v>
      </c>
      <c r="P330" s="19">
        <v>0</v>
      </c>
      <c r="Q330" s="19" t="str">
        <v xml:space="preserve">0 </v>
      </c>
      <c r="R330" s="19">
        <v>2.5</v>
      </c>
      <c r="S330" s="119">
        <v>0</v>
      </c>
      <c r="T330" s="83">
        <f t="shared" si="25"/>
        <v>0</v>
      </c>
      <c r="W330" s="19" t="str">
        <f t="shared" si="24"/>
        <v>0 kg</v>
      </c>
    </row>
    <row r="331" spans="1:25" ht="14.25" hidden="1" customHeight="1">
      <c r="A331" s="20">
        <v>0</v>
      </c>
      <c r="B331" s="19">
        <v>0</v>
      </c>
      <c r="C331" s="19">
        <v>0</v>
      </c>
      <c r="D331" s="19">
        <v>0</v>
      </c>
      <c r="E331" s="116">
        <v>0</v>
      </c>
      <c r="F331" s="117">
        <v>0</v>
      </c>
      <c r="G331" s="19">
        <v>0</v>
      </c>
      <c r="H331" s="19">
        <v>0</v>
      </c>
      <c r="I331" s="22">
        <v>0</v>
      </c>
      <c r="J331" s="20">
        <v>0</v>
      </c>
      <c r="K331" s="21">
        <v>0</v>
      </c>
      <c r="L331" s="22">
        <v>0</v>
      </c>
      <c r="M331" s="23">
        <v>0.5</v>
      </c>
      <c r="N331" s="19">
        <v>1</v>
      </c>
      <c r="O331" s="19">
        <v>0</v>
      </c>
      <c r="P331" s="19">
        <v>0</v>
      </c>
      <c r="Q331" s="19" t="str">
        <v xml:space="preserve">0 </v>
      </c>
      <c r="R331" s="19">
        <v>2.5</v>
      </c>
      <c r="S331" s="119">
        <v>0</v>
      </c>
      <c r="T331" s="83">
        <f t="shared" si="25"/>
        <v>0</v>
      </c>
      <c r="W331" s="19" t="str">
        <f t="shared" si="24"/>
        <v>0 kg</v>
      </c>
    </row>
    <row r="332" spans="1:25" ht="14.25" hidden="1" customHeight="1">
      <c r="A332" s="20">
        <v>0</v>
      </c>
      <c r="B332" s="19">
        <v>0</v>
      </c>
      <c r="C332" s="19">
        <v>0</v>
      </c>
      <c r="D332" s="19">
        <v>0</v>
      </c>
      <c r="E332" s="116">
        <v>0</v>
      </c>
      <c r="F332" s="117">
        <v>0</v>
      </c>
      <c r="G332" s="19">
        <v>0</v>
      </c>
      <c r="H332" s="19">
        <v>0</v>
      </c>
      <c r="I332" s="22">
        <v>0</v>
      </c>
      <c r="J332" s="20">
        <v>0</v>
      </c>
      <c r="K332" s="21">
        <v>0</v>
      </c>
      <c r="L332" s="22">
        <v>0</v>
      </c>
      <c r="M332" s="23">
        <v>0.5</v>
      </c>
      <c r="N332" s="19">
        <v>1</v>
      </c>
      <c r="O332" s="19">
        <v>0</v>
      </c>
      <c r="P332" s="19">
        <v>0</v>
      </c>
      <c r="Q332" s="19" t="str">
        <v xml:space="preserve">0 </v>
      </c>
      <c r="R332" s="19">
        <v>2.5</v>
      </c>
      <c r="S332" s="119">
        <v>0</v>
      </c>
      <c r="T332" s="83">
        <f t="shared" si="25"/>
        <v>0</v>
      </c>
      <c r="W332" s="19" t="str">
        <f t="shared" si="24"/>
        <v>0 kg</v>
      </c>
    </row>
    <row r="333" spans="1:25" ht="13.5" hidden="1" customHeight="1">
      <c r="A333" s="8" t="s">
        <v>823</v>
      </c>
      <c r="B333" s="7"/>
      <c r="C333" s="7"/>
      <c r="D333" s="7"/>
      <c r="E333" s="136"/>
      <c r="F333" s="137"/>
      <c r="G333" s="7"/>
      <c r="H333" s="7"/>
      <c r="I333" s="138"/>
      <c r="J333" s="8"/>
      <c r="K333" s="139"/>
      <c r="L333" s="138"/>
      <c r="M333" s="140"/>
      <c r="N333" s="7"/>
      <c r="O333" s="7"/>
      <c r="P333" s="7"/>
      <c r="Q333" s="137" t="str">
        <f>Mengenkalkulation!Q369</f>
        <v>0 g</v>
      </c>
      <c r="R333" s="7"/>
      <c r="S333" s="141">
        <f>Mengenkalkulation!S369</f>
        <v>0</v>
      </c>
      <c r="Y333" s="119"/>
    </row>
    <row r="335" spans="1:25" ht="25" customHeight="1">
      <c r="A335" s="20" t="e">
        <f>CONCATENATE("Der Preis für Euer Hauptbuffet liegt bei  ",Z241," € / Erwachsenem ")</f>
        <v>#DIV/0!</v>
      </c>
      <c r="B335" s="174"/>
      <c r="C335" s="174"/>
      <c r="D335" s="174"/>
      <c r="E335" s="20"/>
      <c r="F335" s="174"/>
      <c r="G335" s="174"/>
      <c r="H335" s="174"/>
      <c r="I335" s="174"/>
      <c r="J335" s="174"/>
      <c r="K335" s="174"/>
      <c r="L335" s="174"/>
      <c r="M335" s="174"/>
      <c r="N335" s="174"/>
      <c r="O335" s="174"/>
      <c r="P335" s="174"/>
      <c r="Q335" s="20"/>
      <c r="R335" s="174"/>
      <c r="S335" s="20"/>
    </row>
    <row r="336" spans="1:25" ht="25" customHeight="1">
      <c r="A336" s="20" t="str">
        <f>CONCATENATE("Der Preis für Euer Kidsbuffet liegt bei  ",Z261," € / Kind ")</f>
        <v xml:space="preserve">Der Preis für Euer Kidsbuffet liegt bei  0 € / Kind </v>
      </c>
      <c r="B336" s="174"/>
      <c r="C336" s="174"/>
      <c r="D336" s="174"/>
      <c r="E336" s="20"/>
      <c r="F336" s="174"/>
      <c r="G336" s="174"/>
      <c r="H336" s="174"/>
      <c r="I336" s="174"/>
      <c r="J336" s="174"/>
      <c r="K336" s="174"/>
      <c r="L336" s="174"/>
      <c r="M336" s="174"/>
      <c r="N336" s="174"/>
      <c r="O336" s="174"/>
      <c r="P336" s="174"/>
      <c r="Q336" s="20"/>
      <c r="R336" s="174"/>
      <c r="S336" s="20"/>
    </row>
  </sheetData>
  <autoFilter ref="A3:A333" xr:uid="{C2F435EA-926A-4D83-9A19-CE95AB845BE1}">
    <filterColumn colId="0">
      <customFilters>
        <customFilter operator="notEqual" val=" "/>
      </customFilters>
    </filterColumn>
  </autoFilter>
  <pageMargins left="0.7" right="0.7" top="0.78740157499999996" bottom="0.78740157499999996" header="0.3" footer="0.3"/>
  <pageSetup paperSize="9"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495967-AF3A-477F-B9E5-298D8414E57E}">
  <sheetPr filterMode="1"/>
  <dimension ref="A1:XDM328"/>
  <sheetViews>
    <sheetView showZeros="0" topLeftCell="D143" workbookViewId="0">
      <selection activeCell="D332" sqref="D332"/>
    </sheetView>
  </sheetViews>
  <sheetFormatPr baseColWidth="10" defaultColWidth="11.5" defaultRowHeight="14"/>
  <cols>
    <col min="1" max="1" width="54.33203125" style="20" hidden="1" customWidth="1"/>
    <col min="2" max="2" width="76.83203125" style="20" hidden="1" customWidth="1"/>
    <col min="3" max="3" width="46.5" style="19" hidden="1" customWidth="1"/>
    <col min="4" max="4" width="86" style="198" customWidth="1"/>
    <col min="5" max="5" width="11.5" style="187" hidden="1" customWidth="1"/>
    <col min="6" max="6" width="13.33203125" style="117" hidden="1" customWidth="1"/>
    <col min="7" max="8" width="11.5" style="19" hidden="1" customWidth="1"/>
    <col min="9" max="9" width="10.1640625" style="188" customWidth="1"/>
    <col min="10" max="10" width="11.5" style="20" hidden="1" customWidth="1"/>
    <col min="11" max="11" width="24.33203125" style="302" customWidth="1"/>
    <col min="12" max="12" width="11.5" style="22" hidden="1" customWidth="1"/>
    <col min="13" max="13" width="11.5" style="23" hidden="1" customWidth="1"/>
    <col min="14" max="14" width="11.5" style="19" hidden="1" customWidth="1"/>
    <col min="15" max="16" width="9" style="19" hidden="1" customWidth="1"/>
    <col min="17" max="17" width="16.1640625" style="257" hidden="1" customWidth="1"/>
    <col min="18" max="18" width="11.5" style="13" hidden="1" customWidth="1"/>
    <col min="19" max="19" width="11.5" style="119" hidden="1" customWidth="1"/>
    <col min="20" max="21" width="18.33203125" style="83" hidden="1" customWidth="1"/>
    <col min="22" max="22" width="18.33203125" style="19" hidden="1" customWidth="1"/>
    <col min="23" max="23" width="18.33203125" style="198" customWidth="1"/>
    <col min="24" max="16384" width="11.5" style="195"/>
  </cols>
  <sheetData>
    <row r="1" spans="1:16341" ht="24" customHeight="1">
      <c r="D1" s="430" t="str">
        <f>CONCATENATE('Auswahl Produkte'!C1," - ",TEXT('Auswahl Produkte'!H1,"TTTT, d. TT.MM.JJ"))</f>
        <v>Buffet von   - Samstag, d. 00.01.00</v>
      </c>
      <c r="E1" s="431"/>
      <c r="F1" s="432"/>
      <c r="G1" s="432"/>
      <c r="H1" s="432"/>
      <c r="I1" s="431"/>
      <c r="J1" s="432"/>
      <c r="K1" s="433"/>
      <c r="L1" s="432"/>
      <c r="M1" s="432"/>
      <c r="N1" s="432"/>
      <c r="O1" s="432"/>
      <c r="P1" s="432"/>
      <c r="Q1" s="434"/>
      <c r="R1" s="431"/>
      <c r="S1" s="432"/>
      <c r="T1" s="432"/>
      <c r="U1" s="432"/>
      <c r="V1" s="432"/>
      <c r="W1" s="430"/>
    </row>
    <row r="2" spans="1:16341">
      <c r="D2" s="435" t="str">
        <f>CONCATENATE('Auswahl Produkte'!C4," ",'Auswahl Produkte'!E4,", ",'Auswahl Produkte'!C5,+'Auswahl Produkte'!E5)</f>
        <v>Erwachsenenportionen: 0, Kinderportionen:0</v>
      </c>
      <c r="E2" s="436"/>
      <c r="F2" s="432"/>
      <c r="G2" s="432"/>
      <c r="H2" s="432"/>
      <c r="I2" s="436"/>
      <c r="J2" s="432"/>
      <c r="K2" s="437"/>
      <c r="L2" s="432"/>
      <c r="M2" s="432"/>
      <c r="N2" s="432"/>
      <c r="O2" s="432"/>
      <c r="P2" s="432"/>
      <c r="Q2" s="414"/>
      <c r="R2" s="436"/>
      <c r="S2" s="432"/>
      <c r="T2" s="432"/>
      <c r="U2" s="432"/>
      <c r="V2" s="432"/>
      <c r="W2" s="435"/>
    </row>
    <row r="3" spans="1:16341">
      <c r="D3" s="435" t="str">
        <f>'Auswahl Produkte'!C7</f>
        <v>Allergien, Unverträglichkeiten:</v>
      </c>
      <c r="E3" s="436"/>
      <c r="F3" s="432"/>
      <c r="G3" s="432"/>
      <c r="H3" s="432"/>
      <c r="I3" s="436"/>
      <c r="J3" s="432"/>
      <c r="K3" s="437"/>
      <c r="L3" s="432"/>
      <c r="M3" s="432"/>
      <c r="N3" s="432"/>
      <c r="O3" s="432"/>
      <c r="P3" s="432"/>
      <c r="Q3" s="414"/>
      <c r="R3" s="436"/>
      <c r="S3" s="432"/>
      <c r="T3" s="432"/>
      <c r="U3" s="432"/>
      <c r="V3" s="432"/>
      <c r="W3" s="435"/>
    </row>
    <row r="4" spans="1:16341" ht="15">
      <c r="D4" s="261" t="s">
        <v>835</v>
      </c>
      <c r="E4" s="189"/>
      <c r="F4" s="172"/>
      <c r="G4" s="172"/>
      <c r="H4" s="172"/>
      <c r="I4" s="189"/>
      <c r="J4" s="172"/>
      <c r="L4" s="190"/>
      <c r="M4" s="191"/>
    </row>
    <row r="5" spans="1:16341" s="19" customFormat="1" hidden="1">
      <c r="A5" s="20"/>
      <c r="D5" s="20"/>
      <c r="E5" s="116"/>
      <c r="F5" s="117"/>
      <c r="I5" s="22"/>
      <c r="J5" s="20"/>
      <c r="K5" s="21"/>
      <c r="L5" s="22"/>
      <c r="M5" s="23"/>
      <c r="S5" s="119"/>
      <c r="T5" s="83"/>
      <c r="U5" s="83"/>
    </row>
    <row r="6" spans="1:16341" s="15" customFormat="1" ht="30">
      <c r="A6" s="84" t="s">
        <v>4</v>
      </c>
      <c r="B6" s="85" t="s">
        <v>573</v>
      </c>
      <c r="C6" s="86" t="s">
        <v>575</v>
      </c>
      <c r="D6" s="194" t="s">
        <v>4</v>
      </c>
      <c r="E6" s="180" t="s">
        <v>809</v>
      </c>
      <c r="F6" s="118" t="s">
        <v>703</v>
      </c>
      <c r="G6" s="87" t="s">
        <v>760</v>
      </c>
      <c r="H6" s="86" t="s">
        <v>759</v>
      </c>
      <c r="I6" s="181" t="s">
        <v>846</v>
      </c>
      <c r="J6" s="89" t="s">
        <v>524</v>
      </c>
      <c r="K6" s="194" t="s">
        <v>759</v>
      </c>
      <c r="L6" s="86" t="s">
        <v>5</v>
      </c>
      <c r="M6" s="86"/>
      <c r="N6" s="86" t="s">
        <v>813</v>
      </c>
      <c r="O6" s="86" t="s">
        <v>767</v>
      </c>
      <c r="P6" s="300"/>
      <c r="Q6" s="258" t="s">
        <v>812</v>
      </c>
      <c r="R6" s="179" t="s">
        <v>814</v>
      </c>
      <c r="S6" s="120" t="s">
        <v>12</v>
      </c>
      <c r="T6" s="91" t="s">
        <v>815</v>
      </c>
      <c r="U6" s="91"/>
      <c r="V6" s="87"/>
      <c r="W6" s="194" t="s">
        <v>842</v>
      </c>
      <c r="X6" s="18"/>
      <c r="Y6" s="18"/>
      <c r="Z6" s="18"/>
      <c r="AA6" s="18"/>
      <c r="AB6" s="18"/>
      <c r="AC6" s="18"/>
      <c r="AD6" s="18"/>
      <c r="AE6" s="18"/>
      <c r="AF6" s="18"/>
      <c r="AG6" s="18"/>
      <c r="AH6" s="18"/>
      <c r="AI6" s="18"/>
      <c r="AJ6" s="18"/>
      <c r="AK6" s="18"/>
      <c r="AL6" s="18"/>
      <c r="AM6" s="18"/>
      <c r="AN6" s="18"/>
      <c r="AO6" s="18"/>
      <c r="AP6" s="18"/>
      <c r="AQ6" s="18"/>
      <c r="AR6" s="18"/>
      <c r="AS6" s="18"/>
      <c r="AT6" s="18"/>
      <c r="AU6" s="18"/>
      <c r="AV6" s="18"/>
      <c r="AW6" s="18"/>
      <c r="AX6" s="18"/>
      <c r="AY6" s="18"/>
      <c r="AZ6" s="18"/>
      <c r="BA6" s="18"/>
      <c r="BB6" s="18"/>
      <c r="BC6" s="18"/>
      <c r="BD6" s="18"/>
      <c r="BE6" s="18"/>
      <c r="BF6" s="18"/>
      <c r="BG6" s="18"/>
      <c r="BH6" s="18"/>
      <c r="BI6" s="18"/>
      <c r="BJ6" s="18"/>
      <c r="BK6" s="18"/>
      <c r="BL6" s="18"/>
      <c r="BM6" s="18"/>
      <c r="BN6" s="18"/>
      <c r="BO6" s="18"/>
      <c r="BP6" s="18"/>
      <c r="BQ6" s="18"/>
      <c r="BR6" s="18"/>
      <c r="BS6" s="18"/>
      <c r="BT6" s="18"/>
      <c r="BU6" s="18"/>
      <c r="BV6" s="18"/>
      <c r="BW6" s="18"/>
      <c r="BX6" s="18"/>
      <c r="BY6" s="18"/>
      <c r="BZ6" s="18"/>
      <c r="CA6" s="18"/>
      <c r="CB6" s="18"/>
      <c r="CC6" s="18"/>
      <c r="CD6" s="18"/>
      <c r="CE6" s="18"/>
      <c r="CF6" s="18"/>
      <c r="CG6" s="18"/>
      <c r="CH6" s="18"/>
      <c r="CI6" s="18"/>
      <c r="CJ6" s="18"/>
      <c r="CK6" s="18"/>
      <c r="CL6" s="18"/>
      <c r="CM6" s="18"/>
      <c r="CN6" s="18"/>
      <c r="CO6" s="18"/>
      <c r="CP6" s="18"/>
      <c r="CQ6" s="18"/>
      <c r="CR6" s="18"/>
      <c r="CS6" s="18"/>
      <c r="CT6" s="18"/>
      <c r="CU6" s="18"/>
      <c r="CV6" s="18"/>
      <c r="CW6" s="18"/>
      <c r="CX6" s="18"/>
      <c r="CY6" s="18"/>
      <c r="CZ6" s="18"/>
      <c r="DA6" s="18"/>
      <c r="DB6" s="18"/>
      <c r="DC6" s="18"/>
      <c r="DD6" s="18"/>
      <c r="DE6" s="18"/>
      <c r="DF6" s="18"/>
      <c r="DG6" s="18"/>
      <c r="DH6" s="18"/>
      <c r="DI6" s="18"/>
      <c r="DJ6" s="18"/>
      <c r="DK6" s="18"/>
      <c r="DL6" s="18"/>
      <c r="DM6" s="18"/>
      <c r="DN6" s="18"/>
      <c r="DO6" s="18"/>
      <c r="DP6" s="18"/>
      <c r="DQ6" s="18"/>
      <c r="DR6" s="18"/>
      <c r="DS6" s="18"/>
      <c r="DT6" s="18"/>
      <c r="DU6" s="18"/>
      <c r="DV6" s="18"/>
      <c r="DW6" s="18"/>
      <c r="DX6" s="18"/>
      <c r="DY6" s="18"/>
      <c r="DZ6" s="18"/>
      <c r="EA6" s="18"/>
      <c r="EB6" s="18"/>
      <c r="EC6" s="18"/>
      <c r="ED6" s="18"/>
      <c r="EE6" s="18"/>
      <c r="EF6" s="18"/>
      <c r="EG6" s="18"/>
      <c r="EH6" s="18"/>
      <c r="EI6" s="18"/>
      <c r="EJ6" s="18"/>
      <c r="EK6" s="18"/>
      <c r="EL6" s="18"/>
      <c r="EM6" s="18"/>
      <c r="EN6" s="18"/>
      <c r="EO6" s="18"/>
      <c r="EP6" s="18"/>
      <c r="EQ6" s="18"/>
      <c r="ER6" s="18"/>
      <c r="ES6" s="18"/>
      <c r="ET6" s="18"/>
      <c r="EU6" s="18"/>
      <c r="EV6" s="18"/>
      <c r="EW6" s="18"/>
      <c r="EX6" s="18"/>
      <c r="EY6" s="18"/>
      <c r="EZ6" s="18"/>
      <c r="FA6" s="18"/>
      <c r="FB6" s="18"/>
      <c r="FC6" s="18"/>
      <c r="FD6" s="18"/>
      <c r="FE6" s="18"/>
      <c r="FF6" s="18"/>
      <c r="FG6" s="18"/>
      <c r="FH6" s="18"/>
      <c r="FI6" s="18"/>
      <c r="FJ6" s="18"/>
      <c r="FK6" s="18"/>
      <c r="FL6" s="18"/>
      <c r="FM6" s="18"/>
      <c r="FN6" s="18"/>
      <c r="FO6" s="18"/>
      <c r="FP6" s="18"/>
      <c r="FQ6" s="18"/>
      <c r="FR6" s="18"/>
      <c r="FS6" s="18"/>
      <c r="FT6" s="18"/>
      <c r="FU6" s="18"/>
      <c r="FV6" s="18"/>
      <c r="FW6" s="18"/>
      <c r="FX6" s="18"/>
      <c r="FY6" s="18"/>
      <c r="FZ6" s="18"/>
      <c r="GA6" s="18"/>
      <c r="GB6" s="18"/>
      <c r="GC6" s="18"/>
      <c r="GD6" s="18"/>
      <c r="GE6" s="18"/>
      <c r="GF6" s="18"/>
      <c r="GG6" s="18"/>
      <c r="GH6" s="18"/>
      <c r="GI6" s="18"/>
      <c r="GJ6" s="18"/>
      <c r="GK6" s="18"/>
      <c r="GL6" s="18"/>
      <c r="GM6" s="18"/>
      <c r="GN6" s="18"/>
      <c r="GO6" s="18"/>
      <c r="GP6" s="18"/>
      <c r="GQ6" s="18"/>
      <c r="GR6" s="18"/>
      <c r="GS6" s="18"/>
      <c r="GT6" s="18"/>
      <c r="GU6" s="18"/>
      <c r="GV6" s="18"/>
      <c r="GW6" s="18"/>
      <c r="GX6" s="18"/>
      <c r="GY6" s="18"/>
      <c r="GZ6" s="18"/>
      <c r="HA6" s="18"/>
      <c r="HB6" s="18"/>
      <c r="HC6" s="18"/>
      <c r="HD6" s="18"/>
      <c r="HE6" s="18"/>
      <c r="HF6" s="18"/>
      <c r="HG6" s="18"/>
      <c r="HH6" s="18"/>
      <c r="HI6" s="18"/>
      <c r="HJ6" s="18"/>
      <c r="HK6" s="18"/>
      <c r="HL6" s="18"/>
      <c r="HM6" s="18"/>
      <c r="HN6" s="18"/>
      <c r="HO6" s="18"/>
      <c r="HP6" s="18"/>
      <c r="HQ6" s="18"/>
      <c r="HR6" s="18"/>
      <c r="HS6" s="18"/>
      <c r="HT6" s="18"/>
      <c r="HU6" s="18"/>
      <c r="HV6" s="18"/>
      <c r="HW6" s="18"/>
      <c r="HX6" s="18"/>
      <c r="HY6" s="18"/>
      <c r="HZ6" s="18"/>
      <c r="IA6" s="18"/>
      <c r="IB6" s="18"/>
      <c r="IC6" s="18"/>
      <c r="ID6" s="18"/>
      <c r="IE6" s="18"/>
      <c r="IF6" s="18"/>
      <c r="IG6" s="18"/>
      <c r="IH6" s="18"/>
      <c r="II6" s="18"/>
      <c r="IJ6" s="18"/>
      <c r="IK6" s="18"/>
      <c r="IL6" s="18"/>
      <c r="IM6" s="18"/>
      <c r="IN6" s="18"/>
      <c r="IO6" s="18"/>
      <c r="IP6" s="18"/>
      <c r="IQ6" s="18"/>
      <c r="IR6" s="18"/>
      <c r="IS6" s="18"/>
      <c r="IT6" s="18"/>
      <c r="IU6" s="18"/>
      <c r="IV6" s="18"/>
      <c r="IW6" s="18"/>
      <c r="IX6" s="18"/>
      <c r="IY6" s="18"/>
      <c r="IZ6" s="18"/>
      <c r="JA6" s="18"/>
      <c r="JB6" s="18"/>
      <c r="JC6" s="18"/>
      <c r="JD6" s="18"/>
      <c r="JE6" s="18"/>
      <c r="JF6" s="18"/>
      <c r="JG6" s="18"/>
      <c r="JH6" s="18"/>
      <c r="JI6" s="18"/>
      <c r="JJ6" s="18"/>
      <c r="JK6" s="18"/>
      <c r="JL6" s="18"/>
      <c r="JM6" s="18"/>
      <c r="JN6" s="18"/>
      <c r="JO6" s="18"/>
      <c r="JP6" s="18"/>
      <c r="JQ6" s="18"/>
      <c r="JR6" s="18"/>
      <c r="JS6" s="18"/>
      <c r="JT6" s="18"/>
      <c r="JU6" s="18"/>
      <c r="JV6" s="18"/>
      <c r="JW6" s="18"/>
      <c r="JX6" s="18"/>
      <c r="JY6" s="18"/>
      <c r="JZ6" s="18"/>
      <c r="KA6" s="18"/>
      <c r="KB6" s="18"/>
      <c r="KC6" s="18"/>
      <c r="KD6" s="18"/>
      <c r="KE6" s="18"/>
      <c r="KF6" s="18"/>
      <c r="KG6" s="18"/>
      <c r="KH6" s="18"/>
      <c r="KI6" s="18"/>
      <c r="KJ6" s="18"/>
      <c r="KK6" s="18"/>
      <c r="KL6" s="18"/>
      <c r="KM6" s="18"/>
      <c r="KN6" s="18"/>
      <c r="KO6" s="18"/>
      <c r="KP6" s="18"/>
      <c r="KQ6" s="18"/>
      <c r="KR6" s="18"/>
      <c r="KS6" s="18"/>
      <c r="KT6" s="18"/>
      <c r="KU6" s="18"/>
      <c r="KV6" s="18"/>
      <c r="KW6" s="18"/>
      <c r="KX6" s="18"/>
      <c r="KY6" s="18"/>
      <c r="KZ6" s="18"/>
      <c r="LA6" s="18"/>
      <c r="LB6" s="18"/>
      <c r="LC6" s="18"/>
      <c r="LD6" s="18"/>
      <c r="LE6" s="18"/>
      <c r="LF6" s="18"/>
      <c r="LG6" s="18"/>
      <c r="LH6" s="18"/>
      <c r="LI6" s="18"/>
      <c r="LJ6" s="18"/>
      <c r="LK6" s="18"/>
      <c r="LL6" s="18"/>
      <c r="LM6" s="18"/>
      <c r="LN6" s="18"/>
      <c r="LO6" s="18"/>
      <c r="LP6" s="18"/>
      <c r="LQ6" s="18"/>
      <c r="LR6" s="18"/>
      <c r="LS6" s="18"/>
      <c r="LT6" s="18"/>
      <c r="LU6" s="18"/>
      <c r="LV6" s="18"/>
      <c r="LW6" s="18"/>
      <c r="LX6" s="18"/>
      <c r="LY6" s="18"/>
      <c r="LZ6" s="18"/>
      <c r="MA6" s="18"/>
      <c r="MB6" s="18"/>
      <c r="MC6" s="18"/>
      <c r="MD6" s="18"/>
      <c r="ME6" s="18"/>
      <c r="MF6" s="18"/>
      <c r="MG6" s="18"/>
      <c r="MH6" s="18"/>
      <c r="MI6" s="18"/>
      <c r="MJ6" s="18"/>
      <c r="MK6" s="18"/>
      <c r="ML6" s="18"/>
      <c r="MM6" s="18"/>
      <c r="MN6" s="18"/>
      <c r="MO6" s="18"/>
      <c r="MP6" s="18"/>
      <c r="MQ6" s="18"/>
      <c r="MR6" s="18"/>
      <c r="MS6" s="18"/>
      <c r="MT6" s="18"/>
      <c r="MU6" s="18"/>
      <c r="MV6" s="18"/>
      <c r="MW6" s="18"/>
      <c r="MX6" s="18"/>
      <c r="MY6" s="18"/>
      <c r="MZ6" s="18"/>
      <c r="NA6" s="18"/>
      <c r="NB6" s="18"/>
      <c r="NC6" s="18"/>
      <c r="ND6" s="18"/>
      <c r="NE6" s="18"/>
      <c r="NF6" s="18"/>
      <c r="NG6" s="18"/>
      <c r="NH6" s="18"/>
      <c r="NI6" s="18"/>
      <c r="NJ6" s="18"/>
      <c r="NK6" s="18"/>
      <c r="NL6" s="18"/>
      <c r="NM6" s="18"/>
      <c r="NN6" s="18"/>
      <c r="NO6" s="18"/>
      <c r="NP6" s="18"/>
      <c r="NQ6" s="18"/>
      <c r="NR6" s="18"/>
      <c r="NS6" s="18"/>
      <c r="NT6" s="18"/>
      <c r="NU6" s="18"/>
      <c r="NV6" s="18"/>
      <c r="NW6" s="18"/>
      <c r="NX6" s="18"/>
      <c r="NY6" s="18"/>
      <c r="NZ6" s="18"/>
      <c r="OA6" s="18"/>
      <c r="OB6" s="18"/>
      <c r="OC6" s="18"/>
      <c r="OD6" s="18"/>
      <c r="OE6" s="18"/>
      <c r="OF6" s="18"/>
      <c r="OG6" s="18"/>
      <c r="OH6" s="18"/>
      <c r="OI6" s="18"/>
      <c r="OJ6" s="18"/>
      <c r="OK6" s="18"/>
      <c r="OL6" s="18"/>
      <c r="OM6" s="18"/>
      <c r="ON6" s="18"/>
      <c r="OO6" s="18"/>
      <c r="OP6" s="18"/>
      <c r="OQ6" s="18"/>
      <c r="OR6" s="18"/>
      <c r="OS6" s="18"/>
      <c r="OT6" s="18"/>
      <c r="OU6" s="18"/>
      <c r="OV6" s="18"/>
      <c r="OW6" s="18"/>
      <c r="OX6" s="18"/>
      <c r="OY6" s="18"/>
      <c r="OZ6" s="18"/>
      <c r="PA6" s="18"/>
      <c r="PB6" s="18"/>
      <c r="PC6" s="18"/>
      <c r="PD6" s="18"/>
      <c r="PE6" s="18"/>
      <c r="PF6" s="18"/>
      <c r="PG6" s="18"/>
      <c r="PH6" s="18"/>
      <c r="PI6" s="18"/>
      <c r="PJ6" s="18"/>
      <c r="PK6" s="18"/>
      <c r="PL6" s="18"/>
      <c r="PM6" s="18"/>
      <c r="PN6" s="18"/>
      <c r="PO6" s="18"/>
      <c r="PP6" s="18"/>
      <c r="PQ6" s="18"/>
      <c r="PR6" s="18"/>
      <c r="PS6" s="18"/>
      <c r="PT6" s="18"/>
      <c r="PU6" s="18"/>
      <c r="PV6" s="18"/>
      <c r="PW6" s="18"/>
      <c r="PX6" s="18"/>
      <c r="PY6" s="18"/>
      <c r="PZ6" s="18"/>
      <c r="QA6" s="18"/>
      <c r="QB6" s="18"/>
      <c r="QC6" s="18"/>
      <c r="QD6" s="18"/>
      <c r="QE6" s="18"/>
      <c r="QF6" s="18"/>
      <c r="QG6" s="18"/>
      <c r="QH6" s="18"/>
      <c r="QI6" s="18"/>
      <c r="QJ6" s="18"/>
      <c r="QK6" s="18"/>
      <c r="QL6" s="18"/>
      <c r="QM6" s="18"/>
      <c r="QN6" s="18"/>
      <c r="QO6" s="18"/>
      <c r="QP6" s="18"/>
      <c r="QQ6" s="18"/>
      <c r="QR6" s="18"/>
      <c r="QS6" s="18"/>
      <c r="QT6" s="18"/>
      <c r="QU6" s="18"/>
      <c r="QV6" s="18"/>
      <c r="QW6" s="18"/>
      <c r="QX6" s="18"/>
      <c r="QY6" s="18"/>
      <c r="QZ6" s="18"/>
      <c r="RA6" s="18"/>
      <c r="RB6" s="18"/>
      <c r="RC6" s="18"/>
      <c r="RD6" s="18"/>
      <c r="RE6" s="18"/>
      <c r="RF6" s="18"/>
      <c r="RG6" s="18"/>
      <c r="RH6" s="18"/>
      <c r="RI6" s="18"/>
      <c r="RJ6" s="18"/>
      <c r="RK6" s="18"/>
      <c r="RL6" s="18"/>
      <c r="RM6" s="18"/>
      <c r="RN6" s="18"/>
      <c r="RO6" s="18"/>
      <c r="RP6" s="18"/>
      <c r="RQ6" s="18"/>
      <c r="RR6" s="18"/>
      <c r="RS6" s="18"/>
      <c r="RT6" s="18"/>
      <c r="RU6" s="18"/>
      <c r="RV6" s="18"/>
      <c r="RW6" s="18"/>
      <c r="RX6" s="18"/>
      <c r="RY6" s="18"/>
      <c r="RZ6" s="18"/>
      <c r="SA6" s="18"/>
      <c r="SB6" s="18"/>
      <c r="SC6" s="18"/>
      <c r="SD6" s="18"/>
      <c r="SE6" s="18"/>
      <c r="SF6" s="18"/>
      <c r="SG6" s="18"/>
      <c r="SH6" s="18"/>
      <c r="SI6" s="18"/>
      <c r="SJ6" s="18"/>
      <c r="SK6" s="18"/>
      <c r="SL6" s="18"/>
      <c r="SM6" s="18"/>
      <c r="SN6" s="18"/>
      <c r="SO6" s="18"/>
      <c r="SP6" s="18"/>
      <c r="SQ6" s="18"/>
      <c r="SR6" s="18"/>
      <c r="SS6" s="18"/>
      <c r="ST6" s="18"/>
      <c r="SU6" s="18"/>
      <c r="SV6" s="18"/>
      <c r="SW6" s="18"/>
      <c r="SX6" s="18"/>
      <c r="SY6" s="18"/>
      <c r="SZ6" s="18"/>
      <c r="TA6" s="18"/>
      <c r="TB6" s="18"/>
      <c r="TC6" s="18"/>
      <c r="TD6" s="18"/>
      <c r="TE6" s="18"/>
      <c r="TF6" s="18"/>
      <c r="TG6" s="18"/>
      <c r="TH6" s="18"/>
      <c r="TI6" s="18"/>
      <c r="TJ6" s="18"/>
      <c r="TK6" s="18"/>
      <c r="TL6" s="18"/>
      <c r="TM6" s="18"/>
      <c r="TN6" s="18"/>
      <c r="TO6" s="18"/>
      <c r="TP6" s="18"/>
      <c r="TQ6" s="18"/>
      <c r="TR6" s="18"/>
      <c r="TS6" s="18"/>
      <c r="TT6" s="18"/>
      <c r="TU6" s="18"/>
      <c r="TV6" s="18"/>
      <c r="TW6" s="18"/>
      <c r="TX6" s="18"/>
      <c r="TY6" s="18"/>
      <c r="TZ6" s="18"/>
      <c r="UA6" s="18"/>
      <c r="UB6" s="18"/>
      <c r="UC6" s="18"/>
      <c r="UD6" s="18"/>
      <c r="UE6" s="18"/>
      <c r="UF6" s="18"/>
      <c r="UG6" s="18"/>
      <c r="UH6" s="18"/>
      <c r="UI6" s="18"/>
      <c r="UJ6" s="18"/>
      <c r="UK6" s="18"/>
      <c r="UL6" s="18"/>
      <c r="UM6" s="18"/>
      <c r="UN6" s="18"/>
      <c r="UO6" s="18"/>
      <c r="UP6" s="18"/>
      <c r="UQ6" s="18"/>
      <c r="UR6" s="18"/>
      <c r="US6" s="18"/>
      <c r="UT6" s="18"/>
      <c r="UU6" s="18"/>
      <c r="UV6" s="18"/>
      <c r="UW6" s="18"/>
      <c r="UX6" s="18"/>
      <c r="UY6" s="18"/>
      <c r="UZ6" s="18"/>
      <c r="VA6" s="18"/>
      <c r="VB6" s="18"/>
      <c r="VC6" s="18"/>
      <c r="VD6" s="18"/>
      <c r="VE6" s="18"/>
      <c r="VF6" s="18"/>
      <c r="VG6" s="18"/>
      <c r="VH6" s="18"/>
      <c r="VI6" s="18"/>
      <c r="VJ6" s="18"/>
      <c r="VK6" s="18"/>
      <c r="VL6" s="18"/>
      <c r="VM6" s="18"/>
      <c r="VN6" s="18"/>
      <c r="VO6" s="18"/>
      <c r="VP6" s="18"/>
      <c r="VQ6" s="18"/>
      <c r="VR6" s="18"/>
      <c r="VS6" s="18"/>
      <c r="VT6" s="18"/>
      <c r="VU6" s="18"/>
      <c r="VV6" s="18"/>
      <c r="VW6" s="18"/>
      <c r="VX6" s="18"/>
      <c r="VY6" s="18"/>
      <c r="VZ6" s="18"/>
      <c r="WA6" s="18"/>
      <c r="WB6" s="18"/>
      <c r="WC6" s="18"/>
      <c r="WD6" s="18"/>
      <c r="WE6" s="18"/>
      <c r="WF6" s="18"/>
      <c r="WG6" s="18"/>
      <c r="WH6" s="18"/>
      <c r="WI6" s="18"/>
      <c r="WJ6" s="18"/>
      <c r="WK6" s="18"/>
      <c r="WL6" s="18"/>
      <c r="WM6" s="18"/>
      <c r="WN6" s="18"/>
      <c r="WO6" s="18"/>
      <c r="WP6" s="18"/>
      <c r="WQ6" s="18"/>
      <c r="WR6" s="18"/>
      <c r="WS6" s="18"/>
      <c r="WT6" s="18"/>
      <c r="WU6" s="18"/>
      <c r="WV6" s="18"/>
      <c r="WW6" s="18"/>
      <c r="WX6" s="18"/>
      <c r="WY6" s="18"/>
      <c r="WZ6" s="18"/>
      <c r="XA6" s="18"/>
      <c r="XB6" s="18"/>
      <c r="XC6" s="18"/>
      <c r="XD6" s="18"/>
      <c r="XE6" s="18"/>
      <c r="XF6" s="18"/>
      <c r="XG6" s="18"/>
      <c r="XH6" s="18"/>
      <c r="XI6" s="18"/>
      <c r="XJ6" s="18"/>
      <c r="XK6" s="18"/>
      <c r="XL6" s="18"/>
      <c r="XM6" s="18"/>
      <c r="XN6" s="18"/>
      <c r="XO6" s="18"/>
      <c r="XP6" s="18"/>
      <c r="XQ6" s="18"/>
      <c r="XR6" s="18"/>
      <c r="XS6" s="18"/>
      <c r="XT6" s="18"/>
      <c r="XU6" s="18"/>
      <c r="XV6" s="18"/>
      <c r="XW6" s="18"/>
      <c r="XX6" s="18"/>
      <c r="XY6" s="18"/>
      <c r="XZ6" s="18"/>
      <c r="YA6" s="18"/>
      <c r="YB6" s="18"/>
      <c r="YC6" s="18"/>
      <c r="YD6" s="18"/>
      <c r="YE6" s="18"/>
      <c r="YF6" s="18"/>
      <c r="YG6" s="18"/>
      <c r="YH6" s="18"/>
      <c r="YI6" s="18"/>
      <c r="YJ6" s="18"/>
      <c r="YK6" s="18"/>
      <c r="YL6" s="18"/>
      <c r="YM6" s="18"/>
      <c r="YN6" s="18"/>
      <c r="YO6" s="18"/>
      <c r="YP6" s="18"/>
      <c r="YQ6" s="18"/>
      <c r="YR6" s="18"/>
      <c r="YS6" s="18"/>
      <c r="YT6" s="18"/>
      <c r="YU6" s="18"/>
      <c r="YV6" s="18"/>
      <c r="YW6" s="18"/>
      <c r="YX6" s="18"/>
      <c r="YY6" s="18"/>
      <c r="YZ6" s="18"/>
      <c r="ZA6" s="18"/>
      <c r="ZB6" s="18"/>
      <c r="ZC6" s="18"/>
      <c r="ZD6" s="18"/>
      <c r="ZE6" s="18"/>
      <c r="ZF6" s="18"/>
      <c r="ZG6" s="18"/>
      <c r="ZH6" s="18"/>
      <c r="ZI6" s="18"/>
      <c r="ZJ6" s="18"/>
      <c r="ZK6" s="18"/>
      <c r="ZL6" s="18"/>
      <c r="ZM6" s="18"/>
      <c r="ZN6" s="18"/>
      <c r="ZO6" s="18"/>
      <c r="ZP6" s="18"/>
      <c r="ZQ6" s="18"/>
      <c r="ZR6" s="18"/>
      <c r="ZS6" s="18"/>
      <c r="ZT6" s="18"/>
      <c r="ZU6" s="18"/>
      <c r="ZV6" s="18"/>
      <c r="ZW6" s="18"/>
      <c r="ZX6" s="18"/>
      <c r="ZY6" s="18"/>
      <c r="ZZ6" s="18"/>
      <c r="AAA6" s="18"/>
      <c r="AAB6" s="18"/>
      <c r="AAC6" s="18"/>
      <c r="AAD6" s="18"/>
      <c r="AAE6" s="18"/>
      <c r="AAF6" s="18"/>
      <c r="AAG6" s="18"/>
      <c r="AAH6" s="18"/>
      <c r="AAI6" s="18"/>
      <c r="AAJ6" s="18"/>
      <c r="AAK6" s="18"/>
      <c r="AAL6" s="18"/>
      <c r="AAM6" s="18"/>
      <c r="AAN6" s="18"/>
      <c r="AAO6" s="18"/>
      <c r="AAP6" s="18"/>
      <c r="AAQ6" s="18"/>
      <c r="AAR6" s="18"/>
      <c r="AAS6" s="18"/>
      <c r="AAT6" s="18"/>
      <c r="AAU6" s="18"/>
      <c r="AAV6" s="18"/>
      <c r="AAW6" s="18"/>
      <c r="AAX6" s="18"/>
      <c r="AAY6" s="18"/>
      <c r="AAZ6" s="18"/>
      <c r="ABA6" s="18"/>
      <c r="ABB6" s="18"/>
      <c r="ABC6" s="18"/>
      <c r="ABD6" s="18"/>
      <c r="ABE6" s="18"/>
      <c r="ABF6" s="18"/>
      <c r="ABG6" s="18"/>
      <c r="ABH6" s="18"/>
      <c r="ABI6" s="18"/>
      <c r="ABJ6" s="18"/>
      <c r="ABK6" s="18"/>
      <c r="ABL6" s="18"/>
      <c r="ABM6" s="18"/>
      <c r="ABN6" s="18"/>
      <c r="ABO6" s="18"/>
      <c r="ABP6" s="18"/>
      <c r="ABQ6" s="18"/>
      <c r="ABR6" s="18"/>
      <c r="ABS6" s="18"/>
      <c r="ABT6" s="18"/>
      <c r="ABU6" s="18"/>
      <c r="ABV6" s="18"/>
      <c r="ABW6" s="18"/>
      <c r="ABX6" s="18"/>
      <c r="ABY6" s="18"/>
      <c r="ABZ6" s="18"/>
      <c r="ACA6" s="18"/>
      <c r="ACB6" s="18"/>
      <c r="ACC6" s="18"/>
      <c r="ACD6" s="18"/>
      <c r="ACE6" s="18"/>
      <c r="ACF6" s="18"/>
      <c r="ACG6" s="18"/>
      <c r="ACH6" s="18"/>
      <c r="ACI6" s="18"/>
      <c r="ACJ6" s="18"/>
      <c r="ACK6" s="18"/>
      <c r="ACL6" s="18"/>
      <c r="ACM6" s="18"/>
      <c r="ACN6" s="18"/>
      <c r="ACO6" s="18"/>
      <c r="ACP6" s="18"/>
      <c r="ACQ6" s="18"/>
      <c r="ACR6" s="18"/>
      <c r="ACS6" s="18"/>
      <c r="ACT6" s="18"/>
      <c r="ACU6" s="18"/>
      <c r="ACV6" s="18"/>
      <c r="ACW6" s="18"/>
      <c r="ACX6" s="18"/>
      <c r="ACY6" s="18"/>
      <c r="ACZ6" s="18"/>
      <c r="ADA6" s="18"/>
      <c r="ADB6" s="18"/>
      <c r="ADC6" s="18"/>
      <c r="ADD6" s="18"/>
      <c r="ADE6" s="18"/>
      <c r="ADF6" s="18"/>
      <c r="ADG6" s="18"/>
      <c r="ADH6" s="18"/>
      <c r="ADI6" s="18"/>
      <c r="ADJ6" s="18"/>
      <c r="ADK6" s="18"/>
      <c r="ADL6" s="18"/>
      <c r="ADM6" s="18"/>
      <c r="ADN6" s="18"/>
      <c r="ADO6" s="18"/>
      <c r="ADP6" s="18"/>
      <c r="ADQ6" s="18"/>
      <c r="ADR6" s="18"/>
      <c r="ADS6" s="18"/>
      <c r="ADT6" s="18"/>
      <c r="ADU6" s="18"/>
      <c r="ADV6" s="18"/>
      <c r="ADW6" s="18"/>
      <c r="ADX6" s="18"/>
      <c r="ADY6" s="18"/>
      <c r="ADZ6" s="18"/>
      <c r="AEA6" s="18"/>
      <c r="AEB6" s="18"/>
      <c r="AEC6" s="18"/>
      <c r="AED6" s="18"/>
      <c r="AEE6" s="18"/>
      <c r="AEF6" s="18"/>
      <c r="AEG6" s="18"/>
      <c r="AEH6" s="18"/>
      <c r="AEI6" s="18"/>
      <c r="AEJ6" s="18"/>
      <c r="AEK6" s="18"/>
      <c r="AEL6" s="18"/>
      <c r="AEM6" s="18"/>
      <c r="AEN6" s="18"/>
      <c r="AEO6" s="18"/>
      <c r="AEP6" s="18"/>
      <c r="AEQ6" s="18"/>
      <c r="AER6" s="18"/>
      <c r="AES6" s="18"/>
      <c r="AET6" s="18"/>
      <c r="AEU6" s="18"/>
      <c r="AEV6" s="18"/>
      <c r="AEW6" s="18"/>
      <c r="AEX6" s="18"/>
      <c r="AEY6" s="18"/>
      <c r="AEZ6" s="18"/>
      <c r="AFA6" s="18"/>
      <c r="AFB6" s="18"/>
      <c r="AFC6" s="18"/>
      <c r="AFD6" s="18"/>
      <c r="AFE6" s="18"/>
      <c r="AFF6" s="18"/>
      <c r="AFG6" s="18"/>
      <c r="AFH6" s="18"/>
      <c r="AFI6" s="18"/>
      <c r="AFJ6" s="18"/>
      <c r="AFK6" s="18"/>
      <c r="AFL6" s="18"/>
      <c r="AFM6" s="18"/>
      <c r="AFN6" s="18"/>
      <c r="AFO6" s="18"/>
      <c r="AFP6" s="18"/>
      <c r="AFQ6" s="18"/>
      <c r="AFR6" s="18"/>
      <c r="AFS6" s="18"/>
      <c r="AFT6" s="18"/>
      <c r="AFU6" s="18"/>
      <c r="AFV6" s="18"/>
      <c r="AFW6" s="18"/>
      <c r="AFX6" s="18"/>
      <c r="AFY6" s="18"/>
      <c r="AFZ6" s="18"/>
      <c r="AGA6" s="18"/>
      <c r="AGB6" s="18"/>
      <c r="AGC6" s="18"/>
      <c r="AGD6" s="18"/>
      <c r="AGE6" s="18"/>
      <c r="AGF6" s="18"/>
      <c r="AGG6" s="18"/>
      <c r="AGH6" s="18"/>
      <c r="AGI6" s="18"/>
      <c r="AGJ6" s="18"/>
      <c r="AGK6" s="18"/>
      <c r="AGL6" s="18"/>
      <c r="AGM6" s="18"/>
      <c r="AGN6" s="18"/>
      <c r="AGO6" s="18"/>
      <c r="AGP6" s="18"/>
      <c r="AGQ6" s="18"/>
      <c r="AGR6" s="18"/>
      <c r="AGS6" s="18"/>
      <c r="AGT6" s="18"/>
      <c r="AGU6" s="18"/>
      <c r="AGV6" s="18"/>
      <c r="AGW6" s="18"/>
      <c r="AGX6" s="18"/>
      <c r="AGY6" s="18"/>
      <c r="AGZ6" s="18"/>
      <c r="AHA6" s="18"/>
      <c r="AHB6" s="18"/>
      <c r="AHC6" s="18"/>
      <c r="AHD6" s="18"/>
      <c r="AHE6" s="18"/>
      <c r="AHF6" s="18"/>
      <c r="AHG6" s="18"/>
      <c r="AHH6" s="18"/>
      <c r="AHI6" s="18"/>
      <c r="AHJ6" s="18"/>
      <c r="AHK6" s="18"/>
      <c r="AHL6" s="18"/>
      <c r="AHM6" s="18"/>
      <c r="AHN6" s="18"/>
      <c r="AHO6" s="18"/>
      <c r="AHP6" s="18"/>
      <c r="AHQ6" s="18"/>
      <c r="AHR6" s="18"/>
      <c r="AHS6" s="18"/>
      <c r="AHT6" s="18"/>
      <c r="AHU6" s="18"/>
      <c r="AHV6" s="18"/>
      <c r="AHW6" s="18"/>
      <c r="AHX6" s="18"/>
      <c r="AHY6" s="18"/>
      <c r="AHZ6" s="18"/>
      <c r="AIA6" s="18"/>
      <c r="AIB6" s="18"/>
      <c r="AIC6" s="18"/>
      <c r="AID6" s="18"/>
      <c r="AIE6" s="18"/>
      <c r="AIF6" s="18"/>
      <c r="AIG6" s="18"/>
      <c r="AIH6" s="18"/>
      <c r="AII6" s="18"/>
      <c r="AIJ6" s="18"/>
      <c r="AIK6" s="18"/>
      <c r="AIL6" s="18"/>
      <c r="AIM6" s="18"/>
      <c r="AIN6" s="18"/>
      <c r="AIO6" s="18"/>
      <c r="AIP6" s="18"/>
      <c r="AIQ6" s="18"/>
      <c r="AIR6" s="18"/>
      <c r="AIS6" s="18"/>
      <c r="AIT6" s="18"/>
      <c r="AIU6" s="18"/>
      <c r="AIV6" s="18"/>
      <c r="AIW6" s="18"/>
      <c r="AIX6" s="18"/>
      <c r="AIY6" s="18"/>
      <c r="AIZ6" s="18"/>
      <c r="AJA6" s="18"/>
      <c r="AJB6" s="18"/>
      <c r="AJC6" s="18"/>
      <c r="AJD6" s="18"/>
      <c r="AJE6" s="18"/>
      <c r="AJF6" s="18"/>
      <c r="AJG6" s="18"/>
      <c r="AJH6" s="18"/>
      <c r="AJI6" s="18"/>
      <c r="AJJ6" s="18"/>
      <c r="AJK6" s="18"/>
      <c r="AJL6" s="18"/>
      <c r="AJM6" s="18"/>
      <c r="AJN6" s="18"/>
      <c r="AJO6" s="18"/>
      <c r="AJP6" s="18"/>
      <c r="AJQ6" s="18"/>
      <c r="AJR6" s="18"/>
      <c r="AJS6" s="18"/>
      <c r="AJT6" s="18"/>
      <c r="AJU6" s="18"/>
      <c r="AJV6" s="18"/>
      <c r="AJW6" s="18"/>
      <c r="AJX6" s="18"/>
      <c r="AJY6" s="18"/>
      <c r="AJZ6" s="18"/>
      <c r="AKA6" s="18"/>
      <c r="AKB6" s="18"/>
      <c r="AKC6" s="18"/>
      <c r="AKD6" s="18"/>
      <c r="AKE6" s="18"/>
      <c r="AKF6" s="18"/>
      <c r="AKG6" s="18"/>
      <c r="AKH6" s="18"/>
      <c r="AKI6" s="18"/>
      <c r="AKJ6" s="18"/>
      <c r="AKK6" s="18"/>
      <c r="AKL6" s="18"/>
      <c r="AKM6" s="18"/>
      <c r="AKN6" s="18"/>
      <c r="AKO6" s="18"/>
      <c r="AKP6" s="18"/>
      <c r="AKQ6" s="18"/>
      <c r="AKR6" s="18"/>
      <c r="AKS6" s="18"/>
      <c r="AKT6" s="18"/>
      <c r="AKU6" s="18"/>
      <c r="AKV6" s="18"/>
      <c r="AKW6" s="18"/>
      <c r="AKX6" s="18"/>
      <c r="AKY6" s="18"/>
      <c r="AKZ6" s="18"/>
      <c r="ALA6" s="18"/>
      <c r="ALB6" s="18"/>
      <c r="ALC6" s="18"/>
      <c r="ALD6" s="18"/>
      <c r="ALE6" s="18"/>
      <c r="ALF6" s="18"/>
      <c r="ALG6" s="18"/>
      <c r="ALH6" s="18"/>
      <c r="ALI6" s="18"/>
      <c r="ALJ6" s="18"/>
      <c r="ALK6" s="18"/>
      <c r="ALL6" s="18"/>
      <c r="ALM6" s="18"/>
      <c r="ALN6" s="18"/>
      <c r="ALO6" s="18"/>
      <c r="ALP6" s="18"/>
      <c r="ALQ6" s="18"/>
      <c r="ALR6" s="18"/>
      <c r="ALS6" s="18"/>
      <c r="ALT6" s="18"/>
      <c r="ALU6" s="18"/>
      <c r="ALV6" s="18"/>
      <c r="ALW6" s="18"/>
      <c r="ALX6" s="18"/>
      <c r="ALY6" s="18"/>
      <c r="ALZ6" s="18"/>
      <c r="AMA6" s="18"/>
      <c r="AMB6" s="18"/>
      <c r="AMC6" s="18"/>
      <c r="AMD6" s="18"/>
      <c r="AME6" s="18"/>
      <c r="AMF6" s="18"/>
      <c r="AMG6" s="18"/>
      <c r="AMH6" s="18"/>
      <c r="AMI6" s="18"/>
      <c r="AMJ6" s="18"/>
      <c r="AMK6" s="18"/>
      <c r="AML6" s="18"/>
      <c r="AMM6" s="18"/>
      <c r="AMN6" s="18"/>
      <c r="AMO6" s="18"/>
      <c r="AMP6" s="18"/>
      <c r="AMQ6" s="18"/>
      <c r="AMR6" s="18"/>
      <c r="AMS6" s="18"/>
      <c r="AMT6" s="18"/>
      <c r="AMU6" s="18"/>
      <c r="AMV6" s="18"/>
      <c r="AMW6" s="18"/>
      <c r="AMX6" s="18"/>
      <c r="AMY6" s="18"/>
      <c r="AMZ6" s="18"/>
      <c r="ANA6" s="18"/>
      <c r="ANB6" s="18"/>
      <c r="ANC6" s="18"/>
      <c r="AND6" s="18"/>
      <c r="ANE6" s="18"/>
      <c r="ANF6" s="18"/>
      <c r="ANG6" s="18"/>
      <c r="ANH6" s="18"/>
      <c r="ANI6" s="18"/>
      <c r="ANJ6" s="18"/>
      <c r="ANK6" s="18"/>
      <c r="ANL6" s="18"/>
      <c r="ANM6" s="18"/>
      <c r="ANN6" s="18"/>
      <c r="ANO6" s="18"/>
      <c r="ANP6" s="18"/>
      <c r="ANQ6" s="18"/>
      <c r="ANR6" s="18"/>
      <c r="ANS6" s="18"/>
      <c r="ANT6" s="18"/>
      <c r="ANU6" s="18"/>
      <c r="ANV6" s="18"/>
      <c r="ANW6" s="18"/>
      <c r="ANX6" s="18"/>
      <c r="ANY6" s="18"/>
      <c r="ANZ6" s="18"/>
      <c r="AOA6" s="18"/>
      <c r="AOB6" s="18"/>
      <c r="AOC6" s="18"/>
      <c r="AOD6" s="18"/>
      <c r="AOE6" s="18"/>
      <c r="AOF6" s="18"/>
      <c r="AOG6" s="18"/>
      <c r="AOH6" s="18"/>
      <c r="AOI6" s="18"/>
      <c r="AOJ6" s="18"/>
      <c r="AOK6" s="18"/>
      <c r="AOL6" s="18"/>
      <c r="AOM6" s="18"/>
      <c r="AON6" s="18"/>
      <c r="AOO6" s="18"/>
      <c r="AOP6" s="18"/>
      <c r="AOQ6" s="18"/>
      <c r="AOR6" s="18"/>
      <c r="AOS6" s="18"/>
      <c r="AOT6" s="18"/>
      <c r="AOU6" s="18"/>
      <c r="AOV6" s="18"/>
      <c r="AOW6" s="18"/>
      <c r="AOX6" s="18"/>
      <c r="AOY6" s="18"/>
      <c r="AOZ6" s="18"/>
      <c r="APA6" s="18"/>
      <c r="APB6" s="18"/>
      <c r="APC6" s="18"/>
      <c r="APD6" s="18"/>
      <c r="APE6" s="18"/>
      <c r="APF6" s="18"/>
      <c r="APG6" s="18"/>
      <c r="APH6" s="18"/>
      <c r="API6" s="18"/>
      <c r="APJ6" s="18"/>
      <c r="APK6" s="18"/>
      <c r="APL6" s="18"/>
      <c r="APM6" s="18"/>
      <c r="APN6" s="18"/>
      <c r="APO6" s="18"/>
      <c r="APP6" s="18"/>
      <c r="APQ6" s="18"/>
      <c r="APR6" s="18"/>
      <c r="APS6" s="18"/>
      <c r="APT6" s="18"/>
      <c r="APU6" s="18"/>
      <c r="APV6" s="18"/>
      <c r="APW6" s="18"/>
      <c r="APX6" s="18"/>
      <c r="APY6" s="18"/>
      <c r="APZ6" s="18"/>
      <c r="AQA6" s="18"/>
      <c r="AQB6" s="18"/>
      <c r="AQC6" s="18"/>
      <c r="AQD6" s="18"/>
      <c r="AQE6" s="18"/>
      <c r="AQF6" s="18"/>
      <c r="AQG6" s="18"/>
      <c r="AQH6" s="18"/>
      <c r="AQI6" s="18"/>
      <c r="AQJ6" s="18"/>
      <c r="AQK6" s="18"/>
      <c r="AQL6" s="18"/>
      <c r="AQM6" s="18"/>
      <c r="AQN6" s="18"/>
      <c r="AQO6" s="18"/>
      <c r="AQP6" s="18"/>
      <c r="AQQ6" s="18"/>
      <c r="AQR6" s="18"/>
      <c r="AQS6" s="18"/>
      <c r="AQT6" s="18"/>
      <c r="AQU6" s="18"/>
      <c r="AQV6" s="18"/>
      <c r="AQW6" s="18"/>
      <c r="AQX6" s="18"/>
      <c r="AQY6" s="18"/>
      <c r="AQZ6" s="18"/>
      <c r="ARA6" s="18"/>
      <c r="ARB6" s="18"/>
      <c r="ARC6" s="18"/>
      <c r="ARD6" s="18"/>
      <c r="ARE6" s="18"/>
      <c r="ARF6" s="18"/>
      <c r="ARG6" s="18"/>
      <c r="ARH6" s="18"/>
      <c r="ARI6" s="18"/>
      <c r="ARJ6" s="18"/>
      <c r="ARK6" s="18"/>
      <c r="ARL6" s="18"/>
      <c r="ARM6" s="18"/>
      <c r="ARN6" s="18"/>
      <c r="ARO6" s="18"/>
      <c r="ARP6" s="18"/>
      <c r="ARQ6" s="18"/>
      <c r="ARR6" s="18"/>
      <c r="ARS6" s="18"/>
      <c r="ART6" s="18"/>
      <c r="ARU6" s="18"/>
      <c r="ARV6" s="18"/>
      <c r="ARW6" s="18"/>
      <c r="ARX6" s="18"/>
      <c r="ARY6" s="18"/>
      <c r="ARZ6" s="18"/>
      <c r="ASA6" s="18"/>
      <c r="ASB6" s="18"/>
      <c r="ASC6" s="18"/>
      <c r="ASD6" s="18"/>
      <c r="ASE6" s="18"/>
      <c r="ASF6" s="18"/>
      <c r="ASG6" s="18"/>
      <c r="ASH6" s="18"/>
      <c r="ASI6" s="18"/>
      <c r="ASJ6" s="18"/>
      <c r="ASK6" s="18"/>
      <c r="ASL6" s="18"/>
      <c r="ASM6" s="18"/>
      <c r="ASN6" s="18"/>
      <c r="ASO6" s="18"/>
      <c r="ASP6" s="18"/>
      <c r="ASQ6" s="18"/>
      <c r="ASR6" s="18"/>
      <c r="ASS6" s="18"/>
      <c r="AST6" s="18"/>
      <c r="ASU6" s="18"/>
      <c r="ASV6" s="18"/>
      <c r="ASW6" s="18"/>
      <c r="ASX6" s="18"/>
      <c r="ASY6" s="18"/>
      <c r="ASZ6" s="18"/>
      <c r="ATA6" s="18"/>
      <c r="ATB6" s="18"/>
      <c r="ATC6" s="18"/>
      <c r="ATD6" s="18"/>
      <c r="ATE6" s="18"/>
      <c r="ATF6" s="18"/>
      <c r="ATG6" s="18"/>
      <c r="ATH6" s="18"/>
      <c r="ATI6" s="18"/>
      <c r="ATJ6" s="18"/>
      <c r="ATK6" s="18"/>
      <c r="ATL6" s="18"/>
      <c r="ATM6" s="18"/>
      <c r="ATN6" s="18"/>
      <c r="ATO6" s="18"/>
      <c r="ATP6" s="18"/>
      <c r="ATQ6" s="18"/>
      <c r="ATR6" s="18"/>
      <c r="ATS6" s="18"/>
      <c r="ATT6" s="18"/>
      <c r="ATU6" s="18"/>
      <c r="ATV6" s="18"/>
      <c r="ATW6" s="18"/>
      <c r="ATX6" s="18"/>
      <c r="ATY6" s="18"/>
      <c r="ATZ6" s="18"/>
      <c r="AUA6" s="18"/>
      <c r="AUB6" s="18"/>
      <c r="AUC6" s="18"/>
      <c r="AUD6" s="18"/>
      <c r="AUE6" s="18"/>
      <c r="AUF6" s="18"/>
      <c r="AUG6" s="18"/>
      <c r="AUH6" s="18"/>
      <c r="AUI6" s="18"/>
      <c r="AUJ6" s="18"/>
      <c r="AUK6" s="18"/>
      <c r="AUL6" s="18"/>
      <c r="AUM6" s="18"/>
      <c r="AUN6" s="18"/>
      <c r="AUO6" s="18"/>
      <c r="AUP6" s="18"/>
      <c r="AUQ6" s="18"/>
      <c r="AUR6" s="18"/>
      <c r="AUS6" s="18"/>
      <c r="AUT6" s="18"/>
      <c r="AUU6" s="18"/>
      <c r="AUV6" s="18"/>
      <c r="AUW6" s="18"/>
      <c r="AUX6" s="18"/>
      <c r="AUY6" s="18"/>
      <c r="AUZ6" s="18"/>
      <c r="AVA6" s="18"/>
      <c r="AVB6" s="18"/>
      <c r="AVC6" s="18"/>
      <c r="AVD6" s="18"/>
      <c r="AVE6" s="18"/>
      <c r="AVF6" s="18"/>
      <c r="AVG6" s="18"/>
      <c r="AVH6" s="18"/>
      <c r="AVI6" s="18"/>
      <c r="AVJ6" s="18"/>
      <c r="AVK6" s="18"/>
      <c r="AVL6" s="18"/>
      <c r="AVM6" s="18"/>
      <c r="AVN6" s="18"/>
      <c r="AVO6" s="18"/>
      <c r="AVP6" s="18"/>
      <c r="AVQ6" s="18"/>
      <c r="AVR6" s="18"/>
      <c r="AVS6" s="18"/>
      <c r="AVT6" s="18"/>
      <c r="AVU6" s="18"/>
      <c r="AVV6" s="18"/>
      <c r="AVW6" s="18"/>
      <c r="AVX6" s="18"/>
      <c r="AVY6" s="18"/>
      <c r="AVZ6" s="18"/>
      <c r="AWA6" s="18"/>
      <c r="AWB6" s="18"/>
      <c r="AWC6" s="18"/>
      <c r="AWD6" s="18"/>
      <c r="AWE6" s="18"/>
      <c r="AWF6" s="18"/>
      <c r="AWG6" s="18"/>
      <c r="AWH6" s="18"/>
      <c r="AWI6" s="18"/>
      <c r="AWJ6" s="18"/>
      <c r="AWK6" s="18"/>
      <c r="AWL6" s="18"/>
      <c r="AWM6" s="18"/>
      <c r="AWN6" s="18"/>
      <c r="AWO6" s="18"/>
      <c r="AWP6" s="18"/>
      <c r="AWQ6" s="18"/>
      <c r="AWR6" s="18"/>
      <c r="AWS6" s="18"/>
      <c r="AWT6" s="18"/>
      <c r="AWU6" s="18"/>
      <c r="AWV6" s="18"/>
      <c r="AWW6" s="18"/>
      <c r="AWX6" s="18"/>
      <c r="AWY6" s="18"/>
      <c r="AWZ6" s="18"/>
      <c r="AXA6" s="18"/>
      <c r="AXB6" s="18"/>
      <c r="AXC6" s="18"/>
      <c r="AXD6" s="18"/>
      <c r="AXE6" s="18"/>
      <c r="AXF6" s="18"/>
      <c r="AXG6" s="18"/>
      <c r="AXH6" s="18"/>
      <c r="AXI6" s="18"/>
      <c r="AXJ6" s="18"/>
      <c r="AXK6" s="18"/>
      <c r="AXL6" s="18"/>
      <c r="AXM6" s="18"/>
      <c r="AXN6" s="18"/>
      <c r="AXO6" s="18"/>
      <c r="AXP6" s="18"/>
      <c r="AXQ6" s="18"/>
      <c r="AXR6" s="18"/>
      <c r="AXS6" s="18"/>
      <c r="AXT6" s="18"/>
      <c r="AXU6" s="18"/>
      <c r="AXV6" s="18"/>
      <c r="AXW6" s="18"/>
      <c r="AXX6" s="18"/>
      <c r="AXY6" s="18"/>
      <c r="AXZ6" s="18"/>
      <c r="AYA6" s="18"/>
      <c r="AYB6" s="18"/>
      <c r="AYC6" s="18"/>
      <c r="AYD6" s="18"/>
      <c r="AYE6" s="18"/>
      <c r="AYF6" s="18"/>
      <c r="AYG6" s="18"/>
      <c r="AYH6" s="18"/>
      <c r="AYI6" s="18"/>
      <c r="AYJ6" s="18"/>
      <c r="AYK6" s="18"/>
      <c r="AYL6" s="18"/>
      <c r="AYM6" s="18"/>
      <c r="AYN6" s="18"/>
      <c r="AYO6" s="18"/>
      <c r="AYP6" s="18"/>
      <c r="AYQ6" s="18"/>
      <c r="AYR6" s="18"/>
      <c r="AYS6" s="18"/>
      <c r="AYT6" s="18"/>
      <c r="AYU6" s="18"/>
      <c r="AYV6" s="18"/>
      <c r="AYW6" s="18"/>
      <c r="AYX6" s="18"/>
      <c r="AYY6" s="18"/>
      <c r="AYZ6" s="18"/>
      <c r="AZA6" s="18"/>
      <c r="AZB6" s="18"/>
      <c r="AZC6" s="18"/>
      <c r="AZD6" s="18"/>
      <c r="AZE6" s="18"/>
      <c r="AZF6" s="18"/>
      <c r="AZG6" s="18"/>
      <c r="AZH6" s="18"/>
      <c r="AZI6" s="18"/>
      <c r="AZJ6" s="18"/>
      <c r="AZK6" s="18"/>
      <c r="AZL6" s="18"/>
      <c r="AZM6" s="18"/>
      <c r="AZN6" s="18"/>
      <c r="AZO6" s="18"/>
      <c r="AZP6" s="18"/>
      <c r="AZQ6" s="18"/>
      <c r="AZR6" s="18"/>
      <c r="AZS6" s="18"/>
      <c r="AZT6" s="18"/>
      <c r="AZU6" s="18"/>
      <c r="AZV6" s="18"/>
      <c r="AZW6" s="18"/>
      <c r="AZX6" s="18"/>
      <c r="AZY6" s="18"/>
      <c r="AZZ6" s="18"/>
      <c r="BAA6" s="18"/>
      <c r="BAB6" s="18"/>
      <c r="BAC6" s="18"/>
      <c r="BAD6" s="18"/>
      <c r="BAE6" s="18"/>
      <c r="BAF6" s="18"/>
      <c r="BAG6" s="18"/>
      <c r="BAH6" s="18"/>
      <c r="BAI6" s="18"/>
      <c r="BAJ6" s="18"/>
      <c r="BAK6" s="18"/>
      <c r="BAL6" s="18"/>
      <c r="BAM6" s="18"/>
      <c r="BAN6" s="18"/>
      <c r="BAO6" s="18"/>
      <c r="BAP6" s="18"/>
      <c r="BAQ6" s="18"/>
      <c r="BAR6" s="18"/>
      <c r="BAS6" s="18"/>
      <c r="BAT6" s="18"/>
      <c r="BAU6" s="18"/>
      <c r="BAV6" s="18"/>
      <c r="BAW6" s="18"/>
      <c r="BAX6" s="18"/>
      <c r="BAY6" s="18"/>
      <c r="BAZ6" s="18"/>
      <c r="BBA6" s="18"/>
      <c r="BBB6" s="18"/>
      <c r="BBC6" s="18"/>
      <c r="BBD6" s="18"/>
      <c r="BBE6" s="18"/>
      <c r="BBF6" s="18"/>
      <c r="BBG6" s="18"/>
      <c r="BBH6" s="18"/>
      <c r="BBI6" s="18"/>
      <c r="BBJ6" s="18"/>
      <c r="BBK6" s="18"/>
      <c r="BBL6" s="18"/>
      <c r="BBM6" s="18"/>
      <c r="BBN6" s="18"/>
      <c r="BBO6" s="18"/>
      <c r="BBP6" s="18"/>
      <c r="BBQ6" s="18"/>
      <c r="BBR6" s="18"/>
      <c r="BBS6" s="18"/>
      <c r="BBT6" s="18"/>
      <c r="BBU6" s="18"/>
      <c r="BBV6" s="18"/>
      <c r="BBW6" s="18"/>
      <c r="BBX6" s="18"/>
      <c r="BBY6" s="18"/>
      <c r="BBZ6" s="18"/>
      <c r="BCA6" s="18"/>
      <c r="BCB6" s="18"/>
      <c r="BCC6" s="18"/>
      <c r="BCD6" s="18"/>
      <c r="BCE6" s="18"/>
      <c r="BCF6" s="18"/>
      <c r="BCG6" s="18"/>
      <c r="BCH6" s="18"/>
      <c r="BCI6" s="18"/>
      <c r="BCJ6" s="18"/>
      <c r="BCK6" s="18"/>
      <c r="BCL6" s="18"/>
      <c r="BCM6" s="18"/>
      <c r="BCN6" s="18"/>
      <c r="BCO6" s="18"/>
      <c r="BCP6" s="18"/>
      <c r="BCQ6" s="18"/>
      <c r="BCR6" s="18"/>
      <c r="BCS6" s="18"/>
      <c r="BCT6" s="18"/>
      <c r="BCU6" s="18"/>
      <c r="BCV6" s="18"/>
      <c r="BCW6" s="18"/>
      <c r="BCX6" s="18"/>
      <c r="BCY6" s="18"/>
      <c r="BCZ6" s="18"/>
      <c r="BDA6" s="18"/>
      <c r="BDB6" s="18"/>
      <c r="BDC6" s="18"/>
      <c r="BDD6" s="18"/>
      <c r="BDE6" s="18"/>
      <c r="BDF6" s="18"/>
      <c r="BDG6" s="18"/>
      <c r="BDH6" s="18"/>
      <c r="BDI6" s="18"/>
      <c r="BDJ6" s="18"/>
      <c r="BDK6" s="18"/>
      <c r="BDL6" s="18"/>
      <c r="BDM6" s="18"/>
      <c r="BDN6" s="18"/>
      <c r="BDO6" s="18"/>
      <c r="BDP6" s="18"/>
      <c r="BDQ6" s="18"/>
      <c r="BDR6" s="18"/>
      <c r="BDS6" s="18"/>
      <c r="BDT6" s="18"/>
      <c r="BDU6" s="18"/>
      <c r="BDV6" s="18"/>
      <c r="BDW6" s="18"/>
      <c r="BDX6" s="18"/>
      <c r="BDY6" s="18"/>
      <c r="BDZ6" s="18"/>
      <c r="BEA6" s="18"/>
      <c r="BEB6" s="18"/>
      <c r="BEC6" s="18"/>
      <c r="BED6" s="18"/>
      <c r="BEE6" s="18"/>
      <c r="BEF6" s="18"/>
      <c r="BEG6" s="18"/>
      <c r="BEH6" s="18"/>
      <c r="BEI6" s="18"/>
      <c r="BEJ6" s="18"/>
      <c r="BEK6" s="18"/>
      <c r="BEL6" s="18"/>
      <c r="BEM6" s="18"/>
      <c r="BEN6" s="18"/>
      <c r="BEO6" s="18"/>
      <c r="BEP6" s="18"/>
      <c r="BEQ6" s="18"/>
      <c r="BER6" s="18"/>
      <c r="BES6" s="18"/>
      <c r="BET6" s="18"/>
      <c r="BEU6" s="18"/>
      <c r="BEV6" s="18"/>
      <c r="BEW6" s="18"/>
      <c r="BEX6" s="18"/>
      <c r="BEY6" s="18"/>
      <c r="BEZ6" s="18"/>
      <c r="BFA6" s="18"/>
      <c r="BFB6" s="18"/>
      <c r="BFC6" s="18"/>
      <c r="BFD6" s="18"/>
      <c r="BFE6" s="18"/>
      <c r="BFF6" s="18"/>
      <c r="BFG6" s="18"/>
      <c r="BFH6" s="18"/>
      <c r="BFI6" s="18"/>
      <c r="BFJ6" s="18"/>
      <c r="BFK6" s="18"/>
      <c r="BFL6" s="18"/>
      <c r="BFM6" s="18"/>
      <c r="BFN6" s="18"/>
      <c r="BFO6" s="18"/>
      <c r="BFP6" s="18"/>
      <c r="BFQ6" s="18"/>
      <c r="BFR6" s="18"/>
      <c r="BFS6" s="18"/>
      <c r="BFT6" s="18"/>
      <c r="BFU6" s="18"/>
      <c r="BFV6" s="18"/>
      <c r="BFW6" s="18"/>
      <c r="BFX6" s="18"/>
      <c r="BFY6" s="18"/>
      <c r="BFZ6" s="18"/>
      <c r="BGA6" s="18"/>
      <c r="BGB6" s="18"/>
      <c r="BGC6" s="18"/>
      <c r="BGD6" s="18"/>
      <c r="BGE6" s="18"/>
      <c r="BGF6" s="18"/>
      <c r="BGG6" s="18"/>
      <c r="BGH6" s="18"/>
      <c r="BGI6" s="18"/>
      <c r="BGJ6" s="18"/>
      <c r="BGK6" s="18"/>
      <c r="BGL6" s="18"/>
      <c r="BGM6" s="18"/>
      <c r="BGN6" s="18"/>
      <c r="BGO6" s="18"/>
      <c r="BGP6" s="18"/>
      <c r="BGQ6" s="18"/>
      <c r="BGR6" s="18"/>
      <c r="BGS6" s="18"/>
      <c r="BGT6" s="18"/>
      <c r="BGU6" s="18"/>
      <c r="BGV6" s="18"/>
      <c r="BGW6" s="18"/>
      <c r="BGX6" s="18"/>
      <c r="BGY6" s="18"/>
      <c r="BGZ6" s="18"/>
      <c r="BHA6" s="18"/>
      <c r="BHB6" s="18"/>
      <c r="BHC6" s="18"/>
      <c r="BHD6" s="18"/>
      <c r="BHE6" s="18"/>
      <c r="BHF6" s="18"/>
      <c r="BHG6" s="18"/>
      <c r="BHH6" s="18"/>
      <c r="BHI6" s="18"/>
      <c r="BHJ6" s="18"/>
      <c r="BHK6" s="18"/>
      <c r="BHL6" s="18"/>
      <c r="BHM6" s="18"/>
      <c r="BHN6" s="18"/>
      <c r="BHO6" s="18"/>
      <c r="BHP6" s="18"/>
      <c r="BHQ6" s="18"/>
      <c r="BHR6" s="18"/>
      <c r="BHS6" s="18"/>
      <c r="BHT6" s="18"/>
      <c r="BHU6" s="18"/>
      <c r="BHV6" s="18"/>
      <c r="BHW6" s="18"/>
      <c r="BHX6" s="18"/>
      <c r="BHY6" s="18"/>
      <c r="BHZ6" s="18"/>
      <c r="BIA6" s="18"/>
      <c r="BIB6" s="18"/>
      <c r="BIC6" s="18"/>
      <c r="BID6" s="18"/>
      <c r="BIE6" s="18"/>
      <c r="BIF6" s="18"/>
      <c r="BIG6" s="18"/>
      <c r="BIH6" s="18"/>
      <c r="BII6" s="18"/>
      <c r="BIJ6" s="18"/>
      <c r="BIK6" s="18"/>
      <c r="BIL6" s="18"/>
      <c r="BIM6" s="18"/>
      <c r="BIN6" s="18"/>
      <c r="BIO6" s="18"/>
      <c r="BIP6" s="18"/>
      <c r="BIQ6" s="18"/>
      <c r="BIR6" s="18"/>
      <c r="BIS6" s="18"/>
      <c r="BIT6" s="18"/>
      <c r="BIU6" s="18"/>
      <c r="BIV6" s="18"/>
      <c r="BIW6" s="18"/>
      <c r="BIX6" s="18"/>
      <c r="BIY6" s="18"/>
      <c r="BIZ6" s="18"/>
      <c r="BJA6" s="18"/>
      <c r="BJB6" s="18"/>
      <c r="BJC6" s="18"/>
      <c r="BJD6" s="18"/>
      <c r="BJE6" s="18"/>
      <c r="BJF6" s="18"/>
      <c r="BJG6" s="18"/>
      <c r="BJH6" s="18"/>
      <c r="BJI6" s="18"/>
      <c r="BJJ6" s="18"/>
      <c r="BJK6" s="18"/>
      <c r="BJL6" s="18"/>
      <c r="BJM6" s="18"/>
      <c r="BJN6" s="18"/>
      <c r="BJO6" s="18"/>
      <c r="BJP6" s="18"/>
      <c r="BJQ6" s="18"/>
      <c r="BJR6" s="18"/>
      <c r="BJS6" s="18"/>
      <c r="BJT6" s="18"/>
      <c r="BJU6" s="18"/>
      <c r="BJV6" s="18"/>
      <c r="BJW6" s="18"/>
      <c r="BJX6" s="18"/>
      <c r="BJY6" s="18"/>
      <c r="BJZ6" s="18"/>
      <c r="BKA6" s="18"/>
      <c r="BKB6" s="18"/>
      <c r="BKC6" s="18"/>
      <c r="BKD6" s="18"/>
      <c r="BKE6" s="18"/>
      <c r="BKF6" s="18"/>
      <c r="BKG6" s="18"/>
      <c r="BKH6" s="18"/>
      <c r="BKI6" s="18"/>
      <c r="BKJ6" s="18"/>
      <c r="BKK6" s="18"/>
      <c r="BKL6" s="18"/>
      <c r="BKM6" s="18"/>
      <c r="BKN6" s="18"/>
      <c r="BKO6" s="18"/>
      <c r="BKP6" s="18"/>
      <c r="BKQ6" s="18"/>
      <c r="BKR6" s="18"/>
      <c r="BKS6" s="18"/>
      <c r="BKT6" s="18"/>
      <c r="BKU6" s="18"/>
      <c r="BKV6" s="18"/>
      <c r="BKW6" s="18"/>
      <c r="BKX6" s="18"/>
      <c r="BKY6" s="18"/>
      <c r="BKZ6" s="18"/>
      <c r="BLA6" s="18"/>
      <c r="BLB6" s="18"/>
      <c r="BLC6" s="18"/>
      <c r="BLD6" s="18"/>
      <c r="BLE6" s="18"/>
      <c r="BLF6" s="18"/>
      <c r="BLG6" s="18"/>
      <c r="BLH6" s="18"/>
      <c r="BLI6" s="18"/>
      <c r="BLJ6" s="18"/>
      <c r="BLK6" s="18"/>
      <c r="BLL6" s="18"/>
      <c r="BLM6" s="18"/>
      <c r="BLN6" s="18"/>
      <c r="BLO6" s="18"/>
      <c r="BLP6" s="18"/>
      <c r="BLQ6" s="18"/>
      <c r="BLR6" s="18"/>
      <c r="BLS6" s="18"/>
      <c r="BLT6" s="18"/>
      <c r="BLU6" s="18"/>
      <c r="BLV6" s="18"/>
      <c r="BLW6" s="18"/>
      <c r="BLX6" s="18"/>
      <c r="BLY6" s="18"/>
      <c r="BLZ6" s="18"/>
      <c r="BMA6" s="18"/>
      <c r="BMB6" s="18"/>
      <c r="BMC6" s="18"/>
      <c r="BMD6" s="18"/>
      <c r="BME6" s="18"/>
      <c r="BMF6" s="18"/>
      <c r="BMG6" s="18"/>
      <c r="BMH6" s="18"/>
      <c r="BMI6" s="18"/>
      <c r="BMJ6" s="18"/>
      <c r="BMK6" s="18"/>
      <c r="BML6" s="18"/>
      <c r="BMM6" s="18"/>
      <c r="BMN6" s="18"/>
      <c r="BMO6" s="18"/>
      <c r="BMP6" s="18"/>
      <c r="BMQ6" s="18"/>
      <c r="BMR6" s="18"/>
      <c r="BMS6" s="18"/>
      <c r="BMT6" s="18"/>
      <c r="BMU6" s="18"/>
      <c r="BMV6" s="18"/>
      <c r="BMW6" s="18"/>
      <c r="BMX6" s="18"/>
      <c r="BMY6" s="18"/>
      <c r="BMZ6" s="18"/>
      <c r="BNA6" s="18"/>
      <c r="BNB6" s="18"/>
      <c r="BNC6" s="18"/>
      <c r="BND6" s="18"/>
      <c r="BNE6" s="18"/>
      <c r="BNF6" s="18"/>
      <c r="BNG6" s="18"/>
      <c r="BNH6" s="18"/>
      <c r="BNI6" s="18"/>
      <c r="BNJ6" s="18"/>
      <c r="BNK6" s="18"/>
      <c r="BNL6" s="18"/>
      <c r="BNM6" s="18"/>
      <c r="BNN6" s="18"/>
      <c r="BNO6" s="18"/>
      <c r="BNP6" s="18"/>
      <c r="BNQ6" s="18"/>
      <c r="BNR6" s="18"/>
      <c r="BNS6" s="18"/>
      <c r="BNT6" s="18"/>
      <c r="BNU6" s="18"/>
      <c r="BNV6" s="18"/>
      <c r="BNW6" s="18"/>
      <c r="BNX6" s="18"/>
      <c r="BNY6" s="18"/>
      <c r="BNZ6" s="18"/>
      <c r="BOA6" s="18"/>
      <c r="BOB6" s="18"/>
      <c r="BOC6" s="18"/>
      <c r="BOD6" s="18"/>
      <c r="BOE6" s="18"/>
      <c r="BOF6" s="18"/>
      <c r="BOG6" s="18"/>
      <c r="BOH6" s="18"/>
      <c r="BOI6" s="18"/>
      <c r="BOJ6" s="18"/>
      <c r="BOK6" s="18"/>
      <c r="BOL6" s="18"/>
      <c r="BOM6" s="18"/>
      <c r="BON6" s="18"/>
      <c r="BOO6" s="18"/>
      <c r="BOP6" s="18"/>
      <c r="BOQ6" s="18"/>
      <c r="BOR6" s="18"/>
      <c r="BOS6" s="18"/>
      <c r="BOT6" s="18"/>
      <c r="BOU6" s="18"/>
      <c r="BOV6" s="18"/>
      <c r="BOW6" s="18"/>
      <c r="BOX6" s="18"/>
      <c r="BOY6" s="18"/>
      <c r="BOZ6" s="18"/>
      <c r="BPA6" s="18"/>
      <c r="BPB6" s="18"/>
      <c r="BPC6" s="18"/>
      <c r="BPD6" s="18"/>
      <c r="BPE6" s="18"/>
      <c r="BPF6" s="18"/>
      <c r="BPG6" s="18"/>
      <c r="BPH6" s="18"/>
      <c r="BPI6" s="18"/>
      <c r="BPJ6" s="18"/>
      <c r="BPK6" s="18"/>
      <c r="BPL6" s="18"/>
      <c r="BPM6" s="18"/>
      <c r="BPN6" s="18"/>
      <c r="BPO6" s="18"/>
      <c r="BPP6" s="18"/>
      <c r="BPQ6" s="18"/>
      <c r="BPR6" s="18"/>
      <c r="BPS6" s="18"/>
      <c r="BPT6" s="18"/>
      <c r="BPU6" s="18"/>
      <c r="BPV6" s="18"/>
      <c r="BPW6" s="18"/>
      <c r="BPX6" s="18"/>
      <c r="BPY6" s="18"/>
      <c r="BPZ6" s="18"/>
      <c r="BQA6" s="18"/>
      <c r="BQB6" s="18"/>
      <c r="BQC6" s="18"/>
      <c r="BQD6" s="18"/>
      <c r="BQE6" s="18"/>
      <c r="BQF6" s="18"/>
      <c r="BQG6" s="18"/>
      <c r="BQH6" s="18"/>
      <c r="BQI6" s="18"/>
      <c r="BQJ6" s="18"/>
      <c r="BQK6" s="18"/>
      <c r="BQL6" s="18"/>
      <c r="BQM6" s="18"/>
      <c r="BQN6" s="18"/>
      <c r="BQO6" s="18"/>
      <c r="BQP6" s="18"/>
      <c r="BQQ6" s="18"/>
      <c r="BQR6" s="18"/>
      <c r="BQS6" s="18"/>
      <c r="BQT6" s="18"/>
      <c r="BQU6" s="18"/>
      <c r="BQV6" s="18"/>
      <c r="BQW6" s="18"/>
      <c r="BQX6" s="18"/>
      <c r="BQY6" s="18"/>
      <c r="BQZ6" s="18"/>
      <c r="BRA6" s="18"/>
      <c r="BRB6" s="18"/>
      <c r="BRC6" s="18"/>
      <c r="BRD6" s="18"/>
      <c r="BRE6" s="18"/>
      <c r="BRF6" s="18"/>
      <c r="BRG6" s="18"/>
      <c r="BRH6" s="18"/>
      <c r="BRI6" s="18"/>
      <c r="BRJ6" s="18"/>
      <c r="BRK6" s="18"/>
      <c r="BRL6" s="18"/>
      <c r="BRM6" s="18"/>
      <c r="BRN6" s="18"/>
      <c r="BRO6" s="18"/>
      <c r="BRP6" s="18"/>
      <c r="BRQ6" s="18"/>
      <c r="BRR6" s="18"/>
      <c r="BRS6" s="18"/>
      <c r="BRT6" s="18"/>
      <c r="BRU6" s="18"/>
      <c r="BRV6" s="18"/>
      <c r="BRW6" s="18"/>
      <c r="BRX6" s="18"/>
      <c r="BRY6" s="18"/>
      <c r="BRZ6" s="18"/>
      <c r="BSA6" s="18"/>
      <c r="BSB6" s="18"/>
      <c r="BSC6" s="18"/>
      <c r="BSD6" s="18"/>
      <c r="BSE6" s="18"/>
      <c r="BSF6" s="18"/>
      <c r="BSG6" s="18"/>
      <c r="BSH6" s="18"/>
      <c r="BSI6" s="18"/>
      <c r="BSJ6" s="18"/>
      <c r="BSK6" s="18"/>
      <c r="BSL6" s="18"/>
      <c r="BSM6" s="18"/>
      <c r="BSN6" s="18"/>
      <c r="BSO6" s="18"/>
      <c r="BSP6" s="18"/>
      <c r="BSQ6" s="18"/>
      <c r="BSR6" s="18"/>
      <c r="BSS6" s="18"/>
      <c r="BST6" s="18"/>
      <c r="BSU6" s="18"/>
      <c r="BSV6" s="18"/>
      <c r="BSW6" s="18"/>
      <c r="BSX6" s="18"/>
      <c r="BSY6" s="18"/>
      <c r="BSZ6" s="18"/>
      <c r="BTA6" s="18"/>
      <c r="BTB6" s="18"/>
      <c r="BTC6" s="18"/>
      <c r="BTD6" s="18"/>
      <c r="BTE6" s="18"/>
      <c r="BTF6" s="18"/>
      <c r="BTG6" s="18"/>
      <c r="BTH6" s="18"/>
      <c r="BTI6" s="18"/>
      <c r="BTJ6" s="18"/>
      <c r="BTK6" s="18"/>
      <c r="BTL6" s="18"/>
      <c r="BTM6" s="18"/>
      <c r="BTN6" s="18"/>
      <c r="BTO6" s="18"/>
      <c r="BTP6" s="18"/>
      <c r="BTQ6" s="18"/>
      <c r="BTR6" s="18"/>
      <c r="BTS6" s="18"/>
      <c r="BTT6" s="18"/>
      <c r="BTU6" s="18"/>
      <c r="BTV6" s="18"/>
      <c r="BTW6" s="18"/>
      <c r="BTX6" s="18"/>
      <c r="BTY6" s="18"/>
      <c r="BTZ6" s="18"/>
      <c r="BUA6" s="18"/>
      <c r="BUB6" s="18"/>
      <c r="BUC6" s="18"/>
      <c r="BUD6" s="18"/>
      <c r="BUE6" s="18"/>
      <c r="BUF6" s="18"/>
      <c r="BUG6" s="18"/>
      <c r="BUH6" s="18"/>
      <c r="BUI6" s="18"/>
      <c r="BUJ6" s="18"/>
      <c r="BUK6" s="18"/>
      <c r="BUL6" s="18"/>
      <c r="BUM6" s="18"/>
      <c r="BUN6" s="18"/>
      <c r="BUO6" s="18"/>
      <c r="BUP6" s="18"/>
      <c r="BUQ6" s="18"/>
      <c r="BUR6" s="18"/>
      <c r="BUS6" s="18"/>
      <c r="BUT6" s="18"/>
      <c r="BUU6" s="18"/>
      <c r="BUV6" s="18"/>
      <c r="BUW6" s="18"/>
      <c r="BUX6" s="18"/>
      <c r="BUY6" s="18"/>
      <c r="BUZ6" s="18"/>
      <c r="BVA6" s="18"/>
      <c r="BVB6" s="18"/>
      <c r="BVC6" s="18"/>
      <c r="BVD6" s="18"/>
      <c r="BVE6" s="18"/>
      <c r="BVF6" s="18"/>
      <c r="BVG6" s="18"/>
      <c r="BVH6" s="18"/>
      <c r="BVI6" s="18"/>
      <c r="BVJ6" s="18"/>
      <c r="BVK6" s="18"/>
      <c r="BVL6" s="18"/>
      <c r="BVM6" s="18"/>
      <c r="BVN6" s="18"/>
      <c r="BVO6" s="18"/>
      <c r="BVP6" s="18"/>
      <c r="BVQ6" s="18"/>
      <c r="BVR6" s="18"/>
      <c r="BVS6" s="18"/>
      <c r="BVT6" s="18"/>
      <c r="BVU6" s="18"/>
      <c r="BVV6" s="18"/>
      <c r="BVW6" s="18"/>
      <c r="BVX6" s="18"/>
      <c r="BVY6" s="18"/>
      <c r="BVZ6" s="18"/>
      <c r="BWA6" s="18"/>
      <c r="BWB6" s="18"/>
      <c r="BWC6" s="18"/>
      <c r="BWD6" s="18"/>
      <c r="BWE6" s="18"/>
      <c r="BWF6" s="18"/>
      <c r="BWG6" s="18"/>
      <c r="BWH6" s="18"/>
      <c r="BWI6" s="18"/>
      <c r="BWJ6" s="18"/>
      <c r="BWK6" s="18"/>
      <c r="BWL6" s="18"/>
      <c r="BWM6" s="18"/>
      <c r="BWN6" s="18"/>
      <c r="BWO6" s="18"/>
      <c r="BWP6" s="18"/>
      <c r="BWQ6" s="18"/>
      <c r="BWR6" s="18"/>
      <c r="BWS6" s="18"/>
      <c r="BWT6" s="18"/>
      <c r="BWU6" s="18"/>
      <c r="BWV6" s="18"/>
      <c r="BWW6" s="18"/>
      <c r="BWX6" s="18"/>
      <c r="BWY6" s="18"/>
      <c r="BWZ6" s="18"/>
      <c r="BXA6" s="18"/>
      <c r="BXB6" s="18"/>
      <c r="BXC6" s="18"/>
      <c r="BXD6" s="18"/>
      <c r="BXE6" s="18"/>
      <c r="BXF6" s="18"/>
      <c r="BXG6" s="18"/>
      <c r="BXH6" s="18"/>
      <c r="BXI6" s="18"/>
      <c r="BXJ6" s="18"/>
      <c r="BXK6" s="18"/>
      <c r="BXL6" s="18"/>
      <c r="BXM6" s="18"/>
      <c r="BXN6" s="18"/>
      <c r="BXO6" s="18"/>
      <c r="BXP6" s="18"/>
      <c r="BXQ6" s="18"/>
      <c r="BXR6" s="18"/>
      <c r="BXS6" s="18"/>
      <c r="BXT6" s="18"/>
      <c r="BXU6" s="18"/>
      <c r="BXV6" s="18"/>
      <c r="BXW6" s="18"/>
      <c r="BXX6" s="18"/>
      <c r="BXY6" s="18"/>
      <c r="BXZ6" s="18"/>
      <c r="BYA6" s="18"/>
      <c r="BYB6" s="18"/>
      <c r="BYC6" s="18"/>
      <c r="BYD6" s="18"/>
      <c r="BYE6" s="18"/>
      <c r="BYF6" s="18"/>
      <c r="BYG6" s="18"/>
      <c r="BYH6" s="18"/>
      <c r="BYI6" s="18"/>
      <c r="BYJ6" s="18"/>
      <c r="BYK6" s="18"/>
      <c r="BYL6" s="18"/>
      <c r="BYM6" s="18"/>
      <c r="BYN6" s="18"/>
      <c r="BYO6" s="18"/>
      <c r="BYP6" s="18"/>
      <c r="BYQ6" s="18"/>
      <c r="BYR6" s="18"/>
      <c r="BYS6" s="18"/>
      <c r="BYT6" s="18"/>
      <c r="BYU6" s="18"/>
      <c r="BYV6" s="18"/>
      <c r="BYW6" s="18"/>
      <c r="BYX6" s="18"/>
      <c r="BYY6" s="18"/>
      <c r="BYZ6" s="18"/>
      <c r="BZA6" s="18"/>
      <c r="BZB6" s="18"/>
      <c r="BZC6" s="18"/>
      <c r="BZD6" s="18"/>
      <c r="BZE6" s="18"/>
      <c r="BZF6" s="18"/>
      <c r="BZG6" s="18"/>
      <c r="BZH6" s="18"/>
      <c r="BZI6" s="18"/>
      <c r="BZJ6" s="18"/>
      <c r="BZK6" s="18"/>
      <c r="BZL6" s="18"/>
      <c r="BZM6" s="18"/>
      <c r="BZN6" s="18"/>
      <c r="BZO6" s="18"/>
      <c r="BZP6" s="18"/>
      <c r="BZQ6" s="18"/>
      <c r="BZR6" s="18"/>
      <c r="BZS6" s="18"/>
      <c r="BZT6" s="18"/>
      <c r="BZU6" s="18"/>
      <c r="BZV6" s="18"/>
      <c r="BZW6" s="18"/>
      <c r="BZX6" s="18"/>
      <c r="BZY6" s="18"/>
      <c r="BZZ6" s="18"/>
      <c r="CAA6" s="18"/>
      <c r="CAB6" s="18"/>
      <c r="CAC6" s="18"/>
      <c r="CAD6" s="18"/>
      <c r="CAE6" s="18"/>
      <c r="CAF6" s="18"/>
      <c r="CAG6" s="18"/>
      <c r="CAH6" s="18"/>
      <c r="CAI6" s="18"/>
      <c r="CAJ6" s="18"/>
      <c r="CAK6" s="18"/>
      <c r="CAL6" s="18"/>
      <c r="CAM6" s="18"/>
      <c r="CAN6" s="18"/>
      <c r="CAO6" s="18"/>
      <c r="CAP6" s="18"/>
      <c r="CAQ6" s="18"/>
      <c r="CAR6" s="18"/>
      <c r="CAS6" s="18"/>
      <c r="CAT6" s="18"/>
      <c r="CAU6" s="18"/>
      <c r="CAV6" s="18"/>
      <c r="CAW6" s="18"/>
      <c r="CAX6" s="18"/>
      <c r="CAY6" s="18"/>
      <c r="CAZ6" s="18"/>
      <c r="CBA6" s="18"/>
      <c r="CBB6" s="18"/>
      <c r="CBC6" s="18"/>
      <c r="CBD6" s="18"/>
      <c r="CBE6" s="18"/>
      <c r="CBF6" s="18"/>
      <c r="CBG6" s="18"/>
      <c r="CBH6" s="18"/>
      <c r="CBI6" s="18"/>
      <c r="CBJ6" s="18"/>
      <c r="CBK6" s="18"/>
      <c r="CBL6" s="18"/>
      <c r="CBM6" s="18"/>
      <c r="CBN6" s="18"/>
      <c r="CBO6" s="18"/>
      <c r="CBP6" s="18"/>
      <c r="CBQ6" s="18"/>
      <c r="CBR6" s="18"/>
      <c r="CBS6" s="18"/>
      <c r="CBT6" s="18"/>
      <c r="CBU6" s="18"/>
      <c r="CBV6" s="18"/>
      <c r="CBW6" s="18"/>
      <c r="CBX6" s="18"/>
      <c r="CBY6" s="18"/>
      <c r="CBZ6" s="18"/>
      <c r="CCA6" s="18"/>
      <c r="CCB6" s="18"/>
      <c r="CCC6" s="18"/>
      <c r="CCD6" s="18"/>
      <c r="CCE6" s="18"/>
      <c r="CCF6" s="18"/>
      <c r="CCG6" s="18"/>
      <c r="CCH6" s="18"/>
      <c r="CCI6" s="18"/>
      <c r="CCJ6" s="18"/>
      <c r="CCK6" s="18"/>
      <c r="CCL6" s="18"/>
      <c r="CCM6" s="18"/>
      <c r="CCN6" s="18"/>
      <c r="CCO6" s="18"/>
      <c r="CCP6" s="18"/>
      <c r="CCQ6" s="18"/>
      <c r="CCR6" s="18"/>
      <c r="CCS6" s="18"/>
      <c r="CCT6" s="18"/>
      <c r="CCU6" s="18"/>
      <c r="CCV6" s="18"/>
      <c r="CCW6" s="18"/>
      <c r="CCX6" s="18"/>
      <c r="CCY6" s="18"/>
      <c r="CCZ6" s="18"/>
      <c r="CDA6" s="18"/>
      <c r="CDB6" s="18"/>
      <c r="CDC6" s="18"/>
      <c r="CDD6" s="18"/>
      <c r="CDE6" s="18"/>
      <c r="CDF6" s="18"/>
      <c r="CDG6" s="18"/>
      <c r="CDH6" s="18"/>
      <c r="CDI6" s="18"/>
      <c r="CDJ6" s="18"/>
      <c r="CDK6" s="18"/>
      <c r="CDL6" s="18"/>
      <c r="CDM6" s="18"/>
      <c r="CDN6" s="18"/>
      <c r="CDO6" s="18"/>
      <c r="CDP6" s="18"/>
      <c r="CDQ6" s="18"/>
      <c r="CDR6" s="18"/>
      <c r="CDS6" s="18"/>
      <c r="CDT6" s="18"/>
      <c r="CDU6" s="18"/>
      <c r="CDV6" s="18"/>
      <c r="CDW6" s="18"/>
      <c r="CDX6" s="18"/>
      <c r="CDY6" s="18"/>
      <c r="CDZ6" s="18"/>
      <c r="CEA6" s="18"/>
      <c r="CEB6" s="18"/>
      <c r="CEC6" s="18"/>
      <c r="CED6" s="18"/>
      <c r="CEE6" s="18"/>
      <c r="CEF6" s="18"/>
      <c r="CEG6" s="18"/>
      <c r="CEH6" s="18"/>
      <c r="CEI6" s="18"/>
      <c r="CEJ6" s="18"/>
      <c r="CEK6" s="18"/>
      <c r="CEL6" s="18"/>
      <c r="CEM6" s="18"/>
      <c r="CEN6" s="18"/>
      <c r="CEO6" s="18"/>
      <c r="CEP6" s="18"/>
      <c r="CEQ6" s="18"/>
      <c r="CER6" s="18"/>
      <c r="CES6" s="18"/>
      <c r="CET6" s="18"/>
      <c r="CEU6" s="18"/>
      <c r="CEV6" s="18"/>
      <c r="CEW6" s="18"/>
      <c r="CEX6" s="18"/>
      <c r="CEY6" s="18"/>
      <c r="CEZ6" s="18"/>
      <c r="CFA6" s="18"/>
      <c r="CFB6" s="18"/>
      <c r="CFC6" s="18"/>
      <c r="CFD6" s="18"/>
      <c r="CFE6" s="18"/>
      <c r="CFF6" s="18"/>
      <c r="CFG6" s="18"/>
      <c r="CFH6" s="18"/>
      <c r="CFI6" s="18"/>
      <c r="CFJ6" s="18"/>
      <c r="CFK6" s="18"/>
      <c r="CFL6" s="18"/>
      <c r="CFM6" s="18"/>
      <c r="CFN6" s="18"/>
      <c r="CFO6" s="18"/>
      <c r="CFP6" s="18"/>
      <c r="CFQ6" s="18"/>
      <c r="CFR6" s="18"/>
      <c r="CFS6" s="18"/>
      <c r="CFT6" s="18"/>
      <c r="CFU6" s="18"/>
      <c r="CFV6" s="18"/>
      <c r="CFW6" s="18"/>
      <c r="CFX6" s="18"/>
      <c r="CFY6" s="18"/>
      <c r="CFZ6" s="18"/>
      <c r="CGA6" s="18"/>
      <c r="CGB6" s="18"/>
      <c r="CGC6" s="18"/>
      <c r="CGD6" s="18"/>
      <c r="CGE6" s="18"/>
      <c r="CGF6" s="18"/>
      <c r="CGG6" s="18"/>
      <c r="CGH6" s="18"/>
      <c r="CGI6" s="18"/>
      <c r="CGJ6" s="18"/>
      <c r="CGK6" s="18"/>
      <c r="CGL6" s="18"/>
      <c r="CGM6" s="18"/>
      <c r="CGN6" s="18"/>
      <c r="CGO6" s="18"/>
      <c r="CGP6" s="18"/>
      <c r="CGQ6" s="18"/>
      <c r="CGR6" s="18"/>
      <c r="CGS6" s="18"/>
      <c r="CGT6" s="18"/>
      <c r="CGU6" s="18"/>
      <c r="CGV6" s="18"/>
      <c r="CGW6" s="18"/>
      <c r="CGX6" s="18"/>
      <c r="CGY6" s="18"/>
      <c r="CGZ6" s="18"/>
      <c r="CHA6" s="18"/>
      <c r="CHB6" s="18"/>
      <c r="CHC6" s="18"/>
      <c r="CHD6" s="18"/>
      <c r="CHE6" s="18"/>
      <c r="CHF6" s="18"/>
      <c r="CHG6" s="18"/>
      <c r="CHH6" s="18"/>
      <c r="CHI6" s="18"/>
      <c r="CHJ6" s="18"/>
      <c r="CHK6" s="18"/>
      <c r="CHL6" s="18"/>
      <c r="CHM6" s="18"/>
      <c r="CHN6" s="18"/>
      <c r="CHO6" s="18"/>
      <c r="CHP6" s="18"/>
      <c r="CHQ6" s="18"/>
      <c r="CHR6" s="18"/>
      <c r="CHS6" s="18"/>
      <c r="CHT6" s="18"/>
      <c r="CHU6" s="18"/>
      <c r="CHV6" s="18"/>
      <c r="CHW6" s="18"/>
      <c r="CHX6" s="18"/>
      <c r="CHY6" s="18"/>
      <c r="CHZ6" s="18"/>
      <c r="CIA6" s="18"/>
      <c r="CIB6" s="18"/>
      <c r="CIC6" s="18"/>
      <c r="CID6" s="18"/>
      <c r="CIE6" s="18"/>
      <c r="CIF6" s="18"/>
      <c r="CIG6" s="18"/>
      <c r="CIH6" s="18"/>
      <c r="CII6" s="18"/>
      <c r="CIJ6" s="18"/>
      <c r="CIK6" s="18"/>
      <c r="CIL6" s="18"/>
      <c r="CIM6" s="18"/>
      <c r="CIN6" s="18"/>
      <c r="CIO6" s="18"/>
      <c r="CIP6" s="18"/>
      <c r="CIQ6" s="18"/>
      <c r="CIR6" s="18"/>
      <c r="CIS6" s="18"/>
      <c r="CIT6" s="18"/>
      <c r="CIU6" s="18"/>
      <c r="CIV6" s="18"/>
      <c r="CIW6" s="18"/>
      <c r="CIX6" s="18"/>
      <c r="CIY6" s="18"/>
      <c r="CIZ6" s="18"/>
      <c r="CJA6" s="18"/>
      <c r="CJB6" s="18"/>
      <c r="CJC6" s="18"/>
      <c r="CJD6" s="18"/>
      <c r="CJE6" s="18"/>
      <c r="CJF6" s="18"/>
      <c r="CJG6" s="18"/>
      <c r="CJH6" s="18"/>
      <c r="CJI6" s="18"/>
      <c r="CJJ6" s="18"/>
      <c r="CJK6" s="18"/>
      <c r="CJL6" s="18"/>
      <c r="CJM6" s="18"/>
      <c r="CJN6" s="18"/>
      <c r="CJO6" s="18"/>
      <c r="CJP6" s="18"/>
      <c r="CJQ6" s="18"/>
      <c r="CJR6" s="18"/>
      <c r="CJS6" s="18"/>
      <c r="CJT6" s="18"/>
      <c r="CJU6" s="18"/>
      <c r="CJV6" s="18"/>
      <c r="CJW6" s="18"/>
      <c r="CJX6" s="18"/>
      <c r="CJY6" s="18"/>
      <c r="CJZ6" s="18"/>
      <c r="CKA6" s="18"/>
      <c r="CKB6" s="18"/>
      <c r="CKC6" s="18"/>
      <c r="CKD6" s="18"/>
      <c r="CKE6" s="18"/>
      <c r="CKF6" s="18"/>
      <c r="CKG6" s="18"/>
      <c r="CKH6" s="18"/>
      <c r="CKI6" s="18"/>
      <c r="CKJ6" s="18"/>
      <c r="CKK6" s="18"/>
      <c r="CKL6" s="18"/>
      <c r="CKM6" s="18"/>
      <c r="CKN6" s="18"/>
      <c r="CKO6" s="18"/>
      <c r="CKP6" s="18"/>
      <c r="CKQ6" s="18"/>
      <c r="CKR6" s="18"/>
      <c r="CKS6" s="18"/>
      <c r="CKT6" s="18"/>
      <c r="CKU6" s="18"/>
      <c r="CKV6" s="18"/>
      <c r="CKW6" s="18"/>
      <c r="CKX6" s="18"/>
      <c r="CKY6" s="18"/>
      <c r="CKZ6" s="18"/>
      <c r="CLA6" s="18"/>
      <c r="CLB6" s="18"/>
      <c r="CLC6" s="18"/>
      <c r="CLD6" s="18"/>
      <c r="CLE6" s="18"/>
      <c r="CLF6" s="18"/>
      <c r="CLG6" s="18"/>
      <c r="CLH6" s="18"/>
      <c r="CLI6" s="18"/>
      <c r="CLJ6" s="18"/>
      <c r="CLK6" s="18"/>
      <c r="CLL6" s="18"/>
      <c r="CLM6" s="18"/>
      <c r="CLN6" s="18"/>
      <c r="CLO6" s="18"/>
      <c r="CLP6" s="18"/>
      <c r="CLQ6" s="18"/>
      <c r="CLR6" s="18"/>
      <c r="CLS6" s="18"/>
      <c r="CLT6" s="18"/>
      <c r="CLU6" s="18"/>
      <c r="CLV6" s="18"/>
      <c r="CLW6" s="18"/>
      <c r="CLX6" s="18"/>
      <c r="CLY6" s="18"/>
      <c r="CLZ6" s="18"/>
      <c r="CMA6" s="18"/>
      <c r="CMB6" s="18"/>
      <c r="CMC6" s="18"/>
      <c r="CMD6" s="18"/>
      <c r="CME6" s="18"/>
      <c r="CMF6" s="18"/>
      <c r="CMG6" s="18"/>
      <c r="CMH6" s="18"/>
      <c r="CMI6" s="18"/>
      <c r="CMJ6" s="18"/>
      <c r="CMK6" s="18"/>
      <c r="CML6" s="18"/>
      <c r="CMM6" s="18"/>
      <c r="CMN6" s="18"/>
      <c r="CMO6" s="18"/>
      <c r="CMP6" s="18"/>
      <c r="CMQ6" s="18"/>
      <c r="CMR6" s="18"/>
      <c r="CMS6" s="18"/>
      <c r="CMT6" s="18"/>
      <c r="CMU6" s="18"/>
      <c r="CMV6" s="18"/>
      <c r="CMW6" s="18"/>
      <c r="CMX6" s="18"/>
      <c r="CMY6" s="18"/>
      <c r="CMZ6" s="18"/>
      <c r="CNA6" s="18"/>
      <c r="CNB6" s="18"/>
      <c r="CNC6" s="18"/>
      <c r="CND6" s="18"/>
      <c r="CNE6" s="18"/>
      <c r="CNF6" s="18"/>
      <c r="CNG6" s="18"/>
      <c r="CNH6" s="18"/>
      <c r="CNI6" s="18"/>
      <c r="CNJ6" s="18"/>
      <c r="CNK6" s="18"/>
      <c r="CNL6" s="18"/>
      <c r="CNM6" s="18"/>
      <c r="CNN6" s="18"/>
      <c r="CNO6" s="18"/>
      <c r="CNP6" s="18"/>
      <c r="CNQ6" s="18"/>
      <c r="CNR6" s="18"/>
      <c r="CNS6" s="18"/>
      <c r="CNT6" s="18"/>
      <c r="CNU6" s="18"/>
      <c r="CNV6" s="18"/>
      <c r="CNW6" s="18"/>
      <c r="CNX6" s="18"/>
      <c r="CNY6" s="18"/>
      <c r="CNZ6" s="18"/>
      <c r="COA6" s="18"/>
      <c r="COB6" s="18"/>
      <c r="COC6" s="18"/>
      <c r="COD6" s="18"/>
      <c r="COE6" s="18"/>
      <c r="COF6" s="18"/>
      <c r="COG6" s="18"/>
      <c r="COH6" s="18"/>
      <c r="COI6" s="18"/>
      <c r="COJ6" s="18"/>
      <c r="COK6" s="18"/>
      <c r="COL6" s="18"/>
      <c r="COM6" s="18"/>
      <c r="CON6" s="18"/>
      <c r="COO6" s="18"/>
      <c r="COP6" s="18"/>
      <c r="COQ6" s="18"/>
      <c r="COR6" s="18"/>
      <c r="COS6" s="18"/>
      <c r="COT6" s="18"/>
      <c r="COU6" s="18"/>
      <c r="COV6" s="18"/>
      <c r="COW6" s="18"/>
      <c r="COX6" s="18"/>
      <c r="COY6" s="18"/>
      <c r="COZ6" s="18"/>
      <c r="CPA6" s="18"/>
      <c r="CPB6" s="18"/>
      <c r="CPC6" s="18"/>
      <c r="CPD6" s="18"/>
      <c r="CPE6" s="18"/>
      <c r="CPF6" s="18"/>
      <c r="CPG6" s="18"/>
      <c r="CPH6" s="18"/>
      <c r="CPI6" s="18"/>
      <c r="CPJ6" s="18"/>
      <c r="CPK6" s="18"/>
      <c r="CPL6" s="18"/>
      <c r="CPM6" s="18"/>
      <c r="CPN6" s="18"/>
      <c r="CPO6" s="18"/>
      <c r="CPP6" s="18"/>
      <c r="CPQ6" s="18"/>
      <c r="CPR6" s="18"/>
      <c r="CPS6" s="18"/>
      <c r="CPT6" s="18"/>
      <c r="CPU6" s="18"/>
      <c r="CPV6" s="18"/>
      <c r="CPW6" s="18"/>
      <c r="CPX6" s="18"/>
      <c r="CPY6" s="18"/>
      <c r="CPZ6" s="18"/>
      <c r="CQA6" s="18"/>
      <c r="CQB6" s="18"/>
      <c r="CQC6" s="18"/>
      <c r="CQD6" s="18"/>
      <c r="CQE6" s="18"/>
      <c r="CQF6" s="18"/>
      <c r="CQG6" s="18"/>
      <c r="CQH6" s="18"/>
      <c r="CQI6" s="18"/>
      <c r="CQJ6" s="18"/>
      <c r="CQK6" s="18"/>
      <c r="CQL6" s="18"/>
      <c r="CQM6" s="18"/>
      <c r="CQN6" s="18"/>
      <c r="CQO6" s="18"/>
      <c r="CQP6" s="18"/>
      <c r="CQQ6" s="18"/>
      <c r="CQR6" s="18"/>
      <c r="CQS6" s="18"/>
      <c r="CQT6" s="18"/>
      <c r="CQU6" s="18"/>
      <c r="CQV6" s="18"/>
      <c r="CQW6" s="18"/>
      <c r="CQX6" s="18"/>
      <c r="CQY6" s="18"/>
      <c r="CQZ6" s="18"/>
      <c r="CRA6" s="18"/>
      <c r="CRB6" s="18"/>
      <c r="CRC6" s="18"/>
      <c r="CRD6" s="18"/>
      <c r="CRE6" s="18"/>
      <c r="CRF6" s="18"/>
      <c r="CRG6" s="18"/>
      <c r="CRH6" s="18"/>
      <c r="CRI6" s="18"/>
      <c r="CRJ6" s="18"/>
      <c r="CRK6" s="18"/>
      <c r="CRL6" s="18"/>
      <c r="CRM6" s="18"/>
      <c r="CRN6" s="18"/>
      <c r="CRO6" s="18"/>
      <c r="CRP6" s="18"/>
      <c r="CRQ6" s="18"/>
      <c r="CRR6" s="18"/>
      <c r="CRS6" s="18"/>
      <c r="CRT6" s="18"/>
      <c r="CRU6" s="18"/>
      <c r="CRV6" s="18"/>
      <c r="CRW6" s="18"/>
      <c r="CRX6" s="18"/>
      <c r="CRY6" s="18"/>
      <c r="CRZ6" s="18"/>
      <c r="CSA6" s="18"/>
      <c r="CSB6" s="18"/>
      <c r="CSC6" s="18"/>
      <c r="CSD6" s="18"/>
      <c r="CSE6" s="18"/>
      <c r="CSF6" s="18"/>
      <c r="CSG6" s="18"/>
      <c r="CSH6" s="18"/>
      <c r="CSI6" s="18"/>
      <c r="CSJ6" s="18"/>
      <c r="CSK6" s="18"/>
      <c r="CSL6" s="18"/>
      <c r="CSM6" s="18"/>
      <c r="CSN6" s="18"/>
      <c r="CSO6" s="18"/>
      <c r="CSP6" s="18"/>
      <c r="CSQ6" s="18"/>
      <c r="CSR6" s="18"/>
      <c r="CSS6" s="18"/>
      <c r="CST6" s="18"/>
      <c r="CSU6" s="18"/>
      <c r="CSV6" s="18"/>
      <c r="CSW6" s="18"/>
      <c r="CSX6" s="18"/>
      <c r="CSY6" s="18"/>
      <c r="CSZ6" s="18"/>
      <c r="CTA6" s="18"/>
      <c r="CTB6" s="18"/>
      <c r="CTC6" s="18"/>
      <c r="CTD6" s="18"/>
      <c r="CTE6" s="18"/>
      <c r="CTF6" s="18"/>
      <c r="CTG6" s="18"/>
      <c r="CTH6" s="18"/>
      <c r="CTI6" s="18"/>
      <c r="CTJ6" s="18"/>
      <c r="CTK6" s="18"/>
      <c r="CTL6" s="18"/>
      <c r="CTM6" s="18"/>
      <c r="CTN6" s="18"/>
      <c r="CTO6" s="18"/>
      <c r="CTP6" s="18"/>
      <c r="CTQ6" s="18"/>
      <c r="CTR6" s="18"/>
      <c r="CTS6" s="18"/>
      <c r="CTT6" s="18"/>
      <c r="CTU6" s="18"/>
      <c r="CTV6" s="18"/>
      <c r="CTW6" s="18"/>
      <c r="CTX6" s="18"/>
      <c r="CTY6" s="18"/>
      <c r="CTZ6" s="18"/>
      <c r="CUA6" s="18"/>
      <c r="CUB6" s="18"/>
      <c r="CUC6" s="18"/>
      <c r="CUD6" s="18"/>
      <c r="CUE6" s="18"/>
      <c r="CUF6" s="18"/>
      <c r="CUG6" s="18"/>
      <c r="CUH6" s="18"/>
      <c r="CUI6" s="18"/>
      <c r="CUJ6" s="18"/>
      <c r="CUK6" s="18"/>
      <c r="CUL6" s="18"/>
      <c r="CUM6" s="18"/>
      <c r="CUN6" s="18"/>
      <c r="CUO6" s="18"/>
      <c r="CUP6" s="18"/>
      <c r="CUQ6" s="18"/>
      <c r="CUR6" s="18"/>
      <c r="CUS6" s="18"/>
      <c r="CUT6" s="18"/>
      <c r="CUU6" s="18"/>
      <c r="CUV6" s="18"/>
      <c r="CUW6" s="18"/>
      <c r="CUX6" s="18"/>
      <c r="CUY6" s="18"/>
      <c r="CUZ6" s="18"/>
      <c r="CVA6" s="18"/>
      <c r="CVB6" s="18"/>
      <c r="CVC6" s="18"/>
      <c r="CVD6" s="18"/>
      <c r="CVE6" s="18"/>
      <c r="CVF6" s="18"/>
      <c r="CVG6" s="18"/>
      <c r="CVH6" s="18"/>
      <c r="CVI6" s="18"/>
      <c r="CVJ6" s="18"/>
      <c r="CVK6" s="18"/>
      <c r="CVL6" s="18"/>
      <c r="CVM6" s="18"/>
      <c r="CVN6" s="18"/>
      <c r="CVO6" s="18"/>
      <c r="CVP6" s="18"/>
      <c r="CVQ6" s="18"/>
      <c r="CVR6" s="18"/>
      <c r="CVS6" s="18"/>
      <c r="CVT6" s="18"/>
      <c r="CVU6" s="18"/>
      <c r="CVV6" s="18"/>
      <c r="CVW6" s="18"/>
      <c r="CVX6" s="18"/>
      <c r="CVY6" s="18"/>
      <c r="CVZ6" s="18"/>
      <c r="CWA6" s="18"/>
      <c r="CWB6" s="18"/>
      <c r="CWC6" s="18"/>
      <c r="CWD6" s="18"/>
      <c r="CWE6" s="18"/>
      <c r="CWF6" s="18"/>
      <c r="CWG6" s="18"/>
      <c r="CWH6" s="18"/>
      <c r="CWI6" s="18"/>
      <c r="CWJ6" s="18"/>
      <c r="CWK6" s="18"/>
      <c r="CWL6" s="18"/>
      <c r="CWM6" s="18"/>
      <c r="CWN6" s="18"/>
      <c r="CWO6" s="18"/>
      <c r="CWP6" s="18"/>
      <c r="CWQ6" s="18"/>
      <c r="CWR6" s="18"/>
      <c r="CWS6" s="18"/>
      <c r="CWT6" s="18"/>
      <c r="CWU6" s="18"/>
      <c r="CWV6" s="18"/>
      <c r="CWW6" s="18"/>
      <c r="CWX6" s="18"/>
      <c r="CWY6" s="18"/>
      <c r="CWZ6" s="18"/>
      <c r="CXA6" s="18"/>
      <c r="CXB6" s="18"/>
      <c r="CXC6" s="18"/>
      <c r="CXD6" s="18"/>
      <c r="CXE6" s="18"/>
      <c r="CXF6" s="18"/>
      <c r="CXG6" s="18"/>
      <c r="CXH6" s="18"/>
      <c r="CXI6" s="18"/>
      <c r="CXJ6" s="18"/>
      <c r="CXK6" s="18"/>
      <c r="CXL6" s="18"/>
      <c r="CXM6" s="18"/>
      <c r="CXN6" s="18"/>
      <c r="CXO6" s="18"/>
      <c r="CXP6" s="18"/>
      <c r="CXQ6" s="18"/>
      <c r="CXR6" s="18"/>
      <c r="CXS6" s="18"/>
      <c r="CXT6" s="18"/>
      <c r="CXU6" s="18"/>
      <c r="CXV6" s="18"/>
      <c r="CXW6" s="18"/>
      <c r="CXX6" s="18"/>
      <c r="CXY6" s="18"/>
      <c r="CXZ6" s="18"/>
      <c r="CYA6" s="18"/>
      <c r="CYB6" s="18"/>
      <c r="CYC6" s="18"/>
      <c r="CYD6" s="18"/>
      <c r="CYE6" s="18"/>
      <c r="CYF6" s="18"/>
      <c r="CYG6" s="18"/>
      <c r="CYH6" s="18"/>
      <c r="CYI6" s="18"/>
      <c r="CYJ6" s="18"/>
      <c r="CYK6" s="18"/>
      <c r="CYL6" s="18"/>
      <c r="CYM6" s="18"/>
      <c r="CYN6" s="18"/>
      <c r="CYO6" s="18"/>
      <c r="CYP6" s="18"/>
      <c r="CYQ6" s="18"/>
      <c r="CYR6" s="18"/>
      <c r="CYS6" s="18"/>
      <c r="CYT6" s="18"/>
      <c r="CYU6" s="18"/>
      <c r="CYV6" s="18"/>
      <c r="CYW6" s="18"/>
      <c r="CYX6" s="18"/>
      <c r="CYY6" s="18"/>
      <c r="CYZ6" s="18"/>
      <c r="CZA6" s="18"/>
      <c r="CZB6" s="18"/>
      <c r="CZC6" s="18"/>
      <c r="CZD6" s="18"/>
      <c r="CZE6" s="18"/>
      <c r="CZF6" s="18"/>
      <c r="CZG6" s="18"/>
      <c r="CZH6" s="18"/>
      <c r="CZI6" s="18"/>
      <c r="CZJ6" s="18"/>
      <c r="CZK6" s="18"/>
      <c r="CZL6" s="18"/>
      <c r="CZM6" s="18"/>
      <c r="CZN6" s="18"/>
      <c r="CZO6" s="18"/>
      <c r="CZP6" s="18"/>
      <c r="CZQ6" s="18"/>
      <c r="CZR6" s="18"/>
      <c r="CZS6" s="18"/>
      <c r="CZT6" s="18"/>
      <c r="CZU6" s="18"/>
      <c r="CZV6" s="18"/>
      <c r="CZW6" s="18"/>
      <c r="CZX6" s="18"/>
      <c r="CZY6" s="18"/>
      <c r="CZZ6" s="18"/>
      <c r="DAA6" s="18"/>
      <c r="DAB6" s="18"/>
      <c r="DAC6" s="18"/>
      <c r="DAD6" s="18"/>
      <c r="DAE6" s="18"/>
      <c r="DAF6" s="18"/>
      <c r="DAG6" s="18"/>
      <c r="DAH6" s="18"/>
      <c r="DAI6" s="18"/>
      <c r="DAJ6" s="18"/>
      <c r="DAK6" s="18"/>
      <c r="DAL6" s="18"/>
      <c r="DAM6" s="18"/>
      <c r="DAN6" s="18"/>
      <c r="DAO6" s="18"/>
      <c r="DAP6" s="18"/>
      <c r="DAQ6" s="18"/>
      <c r="DAR6" s="18"/>
      <c r="DAS6" s="18"/>
      <c r="DAT6" s="18"/>
      <c r="DAU6" s="18"/>
      <c r="DAV6" s="18"/>
      <c r="DAW6" s="18"/>
      <c r="DAX6" s="18"/>
      <c r="DAY6" s="18"/>
      <c r="DAZ6" s="18"/>
      <c r="DBA6" s="18"/>
      <c r="DBB6" s="18"/>
      <c r="DBC6" s="18"/>
      <c r="DBD6" s="18"/>
      <c r="DBE6" s="18"/>
      <c r="DBF6" s="18"/>
      <c r="DBG6" s="18"/>
      <c r="DBH6" s="18"/>
      <c r="DBI6" s="18"/>
      <c r="DBJ6" s="18"/>
      <c r="DBK6" s="18"/>
      <c r="DBL6" s="18"/>
      <c r="DBM6" s="18"/>
      <c r="DBN6" s="18"/>
      <c r="DBO6" s="18"/>
      <c r="DBP6" s="18"/>
      <c r="DBQ6" s="18"/>
      <c r="DBR6" s="18"/>
      <c r="DBS6" s="18"/>
      <c r="DBT6" s="18"/>
      <c r="DBU6" s="18"/>
      <c r="DBV6" s="18"/>
      <c r="DBW6" s="18"/>
      <c r="DBX6" s="18"/>
      <c r="DBY6" s="18"/>
      <c r="DBZ6" s="18"/>
      <c r="DCA6" s="18"/>
      <c r="DCB6" s="18"/>
      <c r="DCC6" s="18"/>
      <c r="DCD6" s="18"/>
      <c r="DCE6" s="18"/>
      <c r="DCF6" s="18"/>
      <c r="DCG6" s="18"/>
      <c r="DCH6" s="18"/>
      <c r="DCI6" s="18"/>
      <c r="DCJ6" s="18"/>
      <c r="DCK6" s="18"/>
      <c r="DCL6" s="18"/>
      <c r="DCM6" s="18"/>
      <c r="DCN6" s="18"/>
      <c r="DCO6" s="18"/>
      <c r="DCP6" s="18"/>
      <c r="DCQ6" s="18"/>
      <c r="DCR6" s="18"/>
      <c r="DCS6" s="18"/>
      <c r="DCT6" s="18"/>
      <c r="DCU6" s="18"/>
      <c r="DCV6" s="18"/>
      <c r="DCW6" s="18"/>
      <c r="DCX6" s="18"/>
      <c r="DCY6" s="18"/>
      <c r="DCZ6" s="18"/>
      <c r="DDA6" s="18"/>
      <c r="DDB6" s="18"/>
      <c r="DDC6" s="18"/>
      <c r="DDD6" s="18"/>
      <c r="DDE6" s="18"/>
      <c r="DDF6" s="18"/>
      <c r="DDG6" s="18"/>
      <c r="DDH6" s="18"/>
      <c r="DDI6" s="18"/>
      <c r="DDJ6" s="18"/>
      <c r="DDK6" s="18"/>
      <c r="DDL6" s="18"/>
      <c r="DDM6" s="18"/>
      <c r="DDN6" s="18"/>
      <c r="DDO6" s="18"/>
      <c r="DDP6" s="18"/>
      <c r="DDQ6" s="18"/>
      <c r="DDR6" s="18"/>
      <c r="DDS6" s="18"/>
      <c r="DDT6" s="18"/>
      <c r="DDU6" s="18"/>
      <c r="DDV6" s="18"/>
      <c r="DDW6" s="18"/>
      <c r="DDX6" s="18"/>
      <c r="DDY6" s="18"/>
      <c r="DDZ6" s="18"/>
      <c r="DEA6" s="18"/>
      <c r="DEB6" s="18"/>
      <c r="DEC6" s="18"/>
      <c r="DED6" s="18"/>
      <c r="DEE6" s="18"/>
      <c r="DEF6" s="18"/>
      <c r="DEG6" s="18"/>
      <c r="DEH6" s="18"/>
      <c r="DEI6" s="18"/>
      <c r="DEJ6" s="18"/>
      <c r="DEK6" s="18"/>
      <c r="DEL6" s="18"/>
      <c r="DEM6" s="18"/>
      <c r="DEN6" s="18"/>
      <c r="DEO6" s="18"/>
      <c r="DEP6" s="18"/>
      <c r="DEQ6" s="18"/>
      <c r="DER6" s="18"/>
      <c r="DES6" s="18"/>
      <c r="DET6" s="18"/>
      <c r="DEU6" s="18"/>
      <c r="DEV6" s="18"/>
      <c r="DEW6" s="18"/>
      <c r="DEX6" s="18"/>
      <c r="DEY6" s="18"/>
      <c r="DEZ6" s="18"/>
      <c r="DFA6" s="18"/>
      <c r="DFB6" s="18"/>
      <c r="DFC6" s="18"/>
      <c r="DFD6" s="18"/>
      <c r="DFE6" s="18"/>
      <c r="DFF6" s="18"/>
      <c r="DFG6" s="18"/>
      <c r="DFH6" s="18"/>
      <c r="DFI6" s="18"/>
      <c r="DFJ6" s="18"/>
      <c r="DFK6" s="18"/>
      <c r="DFL6" s="18"/>
      <c r="DFM6" s="18"/>
      <c r="DFN6" s="18"/>
      <c r="DFO6" s="18"/>
      <c r="DFP6" s="18"/>
      <c r="DFQ6" s="18"/>
      <c r="DFR6" s="18"/>
      <c r="DFS6" s="18"/>
      <c r="DFT6" s="18"/>
      <c r="DFU6" s="18"/>
      <c r="DFV6" s="18"/>
      <c r="DFW6" s="18"/>
      <c r="DFX6" s="18"/>
      <c r="DFY6" s="18"/>
      <c r="DFZ6" s="18"/>
      <c r="DGA6" s="18"/>
      <c r="DGB6" s="18"/>
      <c r="DGC6" s="18"/>
      <c r="DGD6" s="18"/>
      <c r="DGE6" s="18"/>
      <c r="DGF6" s="18"/>
      <c r="DGG6" s="18"/>
      <c r="DGH6" s="18"/>
      <c r="DGI6" s="18"/>
      <c r="DGJ6" s="18"/>
      <c r="DGK6" s="18"/>
      <c r="DGL6" s="18"/>
      <c r="DGM6" s="18"/>
      <c r="DGN6" s="18"/>
      <c r="DGO6" s="18"/>
      <c r="DGP6" s="18"/>
      <c r="DGQ6" s="18"/>
      <c r="DGR6" s="18"/>
      <c r="DGS6" s="18"/>
      <c r="DGT6" s="18"/>
      <c r="DGU6" s="18"/>
      <c r="DGV6" s="18"/>
      <c r="DGW6" s="18"/>
      <c r="DGX6" s="18"/>
      <c r="DGY6" s="18"/>
      <c r="DGZ6" s="18"/>
      <c r="DHA6" s="18"/>
      <c r="DHB6" s="18"/>
      <c r="DHC6" s="18"/>
      <c r="DHD6" s="18"/>
      <c r="DHE6" s="18"/>
      <c r="DHF6" s="18"/>
      <c r="DHG6" s="18"/>
      <c r="DHH6" s="18"/>
      <c r="DHI6" s="18"/>
      <c r="DHJ6" s="18"/>
      <c r="DHK6" s="18"/>
      <c r="DHL6" s="18"/>
      <c r="DHM6" s="18"/>
      <c r="DHN6" s="18"/>
      <c r="DHO6" s="18"/>
      <c r="DHP6" s="18"/>
      <c r="DHQ6" s="18"/>
      <c r="DHR6" s="18"/>
      <c r="DHS6" s="18"/>
      <c r="DHT6" s="18"/>
      <c r="DHU6" s="18"/>
      <c r="DHV6" s="18"/>
      <c r="DHW6" s="18"/>
      <c r="DHX6" s="18"/>
      <c r="DHY6" s="18"/>
      <c r="DHZ6" s="18"/>
      <c r="DIA6" s="18"/>
      <c r="DIB6" s="18"/>
      <c r="DIC6" s="18"/>
      <c r="DID6" s="18"/>
      <c r="DIE6" s="18"/>
      <c r="DIF6" s="18"/>
      <c r="DIG6" s="18"/>
      <c r="DIH6" s="18"/>
      <c r="DII6" s="18"/>
      <c r="DIJ6" s="18"/>
      <c r="DIK6" s="18"/>
      <c r="DIL6" s="18"/>
      <c r="DIM6" s="18"/>
      <c r="DIN6" s="18"/>
      <c r="DIO6" s="18"/>
      <c r="DIP6" s="18"/>
      <c r="DIQ6" s="18"/>
      <c r="DIR6" s="18"/>
      <c r="DIS6" s="18"/>
      <c r="DIT6" s="18"/>
      <c r="DIU6" s="18"/>
      <c r="DIV6" s="18"/>
      <c r="DIW6" s="18"/>
      <c r="DIX6" s="18"/>
      <c r="DIY6" s="18"/>
      <c r="DIZ6" s="18"/>
      <c r="DJA6" s="18"/>
      <c r="DJB6" s="18"/>
      <c r="DJC6" s="18"/>
      <c r="DJD6" s="18"/>
      <c r="DJE6" s="18"/>
      <c r="DJF6" s="18"/>
      <c r="DJG6" s="18"/>
      <c r="DJH6" s="18"/>
      <c r="DJI6" s="18"/>
      <c r="DJJ6" s="18"/>
      <c r="DJK6" s="18"/>
      <c r="DJL6" s="18"/>
      <c r="DJM6" s="18"/>
      <c r="DJN6" s="18"/>
      <c r="DJO6" s="18"/>
      <c r="DJP6" s="18"/>
      <c r="DJQ6" s="18"/>
      <c r="DJR6" s="18"/>
      <c r="DJS6" s="18"/>
      <c r="DJT6" s="18"/>
      <c r="DJU6" s="18"/>
      <c r="DJV6" s="18"/>
      <c r="DJW6" s="18"/>
      <c r="DJX6" s="18"/>
      <c r="DJY6" s="18"/>
      <c r="DJZ6" s="18"/>
      <c r="DKA6" s="18"/>
      <c r="DKB6" s="18"/>
      <c r="DKC6" s="18"/>
      <c r="DKD6" s="18"/>
      <c r="DKE6" s="18"/>
      <c r="DKF6" s="18"/>
      <c r="DKG6" s="18"/>
      <c r="DKH6" s="18"/>
      <c r="DKI6" s="18"/>
      <c r="DKJ6" s="18"/>
      <c r="DKK6" s="18"/>
      <c r="DKL6" s="18"/>
      <c r="DKM6" s="18"/>
      <c r="DKN6" s="18"/>
      <c r="DKO6" s="18"/>
      <c r="DKP6" s="18"/>
      <c r="DKQ6" s="18"/>
      <c r="DKR6" s="18"/>
      <c r="DKS6" s="18"/>
      <c r="DKT6" s="18"/>
      <c r="DKU6" s="18"/>
      <c r="DKV6" s="18"/>
      <c r="DKW6" s="18"/>
      <c r="DKX6" s="18"/>
      <c r="DKY6" s="18"/>
      <c r="DKZ6" s="18"/>
      <c r="DLA6" s="18"/>
      <c r="DLB6" s="18"/>
      <c r="DLC6" s="18"/>
      <c r="DLD6" s="18"/>
      <c r="DLE6" s="18"/>
      <c r="DLF6" s="18"/>
      <c r="DLG6" s="18"/>
      <c r="DLH6" s="18"/>
      <c r="DLI6" s="18"/>
      <c r="DLJ6" s="18"/>
      <c r="DLK6" s="18"/>
      <c r="DLL6" s="18"/>
      <c r="DLM6" s="18"/>
      <c r="DLN6" s="18"/>
      <c r="DLO6" s="18"/>
      <c r="DLP6" s="18"/>
      <c r="DLQ6" s="18"/>
      <c r="DLR6" s="18"/>
      <c r="DLS6" s="18"/>
      <c r="DLT6" s="18"/>
      <c r="DLU6" s="18"/>
      <c r="DLV6" s="18"/>
      <c r="DLW6" s="18"/>
      <c r="DLX6" s="18"/>
      <c r="DLY6" s="18"/>
      <c r="DLZ6" s="18"/>
      <c r="DMA6" s="18"/>
      <c r="DMB6" s="18"/>
      <c r="DMC6" s="18"/>
      <c r="DMD6" s="18"/>
      <c r="DME6" s="18"/>
      <c r="DMF6" s="18"/>
      <c r="DMG6" s="18"/>
      <c r="DMH6" s="18"/>
      <c r="DMI6" s="18"/>
      <c r="DMJ6" s="18"/>
      <c r="DMK6" s="18"/>
      <c r="DML6" s="18"/>
      <c r="DMM6" s="18"/>
      <c r="DMN6" s="18"/>
      <c r="DMO6" s="18"/>
      <c r="DMP6" s="18"/>
      <c r="DMQ6" s="18"/>
      <c r="DMR6" s="18"/>
      <c r="DMS6" s="18"/>
      <c r="DMT6" s="18"/>
      <c r="DMU6" s="18"/>
      <c r="DMV6" s="18"/>
      <c r="DMW6" s="18"/>
      <c r="DMX6" s="18"/>
      <c r="DMY6" s="18"/>
      <c r="DMZ6" s="18"/>
      <c r="DNA6" s="18"/>
      <c r="DNB6" s="18"/>
      <c r="DNC6" s="18"/>
      <c r="DND6" s="18"/>
      <c r="DNE6" s="18"/>
      <c r="DNF6" s="18"/>
      <c r="DNG6" s="18"/>
      <c r="DNH6" s="18"/>
      <c r="DNI6" s="18"/>
      <c r="DNJ6" s="18"/>
      <c r="DNK6" s="18"/>
      <c r="DNL6" s="18"/>
      <c r="DNM6" s="18"/>
      <c r="DNN6" s="18"/>
      <c r="DNO6" s="18"/>
      <c r="DNP6" s="18"/>
      <c r="DNQ6" s="18"/>
      <c r="DNR6" s="18"/>
      <c r="DNS6" s="18"/>
      <c r="DNT6" s="18"/>
      <c r="DNU6" s="18"/>
      <c r="DNV6" s="18"/>
      <c r="DNW6" s="18"/>
      <c r="DNX6" s="18"/>
      <c r="DNY6" s="18"/>
      <c r="DNZ6" s="18"/>
      <c r="DOA6" s="18"/>
      <c r="DOB6" s="18"/>
      <c r="DOC6" s="18"/>
      <c r="DOD6" s="18"/>
      <c r="DOE6" s="18"/>
      <c r="DOF6" s="18"/>
      <c r="DOG6" s="18"/>
      <c r="DOH6" s="18"/>
      <c r="DOI6" s="18"/>
      <c r="DOJ6" s="18"/>
      <c r="DOK6" s="18"/>
      <c r="DOL6" s="18"/>
      <c r="DOM6" s="18"/>
      <c r="DON6" s="18"/>
      <c r="DOO6" s="18"/>
      <c r="DOP6" s="18"/>
      <c r="DOQ6" s="18"/>
      <c r="DOR6" s="18"/>
      <c r="DOS6" s="18"/>
      <c r="DOT6" s="18"/>
      <c r="DOU6" s="18"/>
      <c r="DOV6" s="18"/>
      <c r="DOW6" s="18"/>
      <c r="DOX6" s="18"/>
      <c r="DOY6" s="18"/>
      <c r="DOZ6" s="18"/>
      <c r="DPA6" s="18"/>
      <c r="DPB6" s="18"/>
      <c r="DPC6" s="18"/>
      <c r="DPD6" s="18"/>
      <c r="DPE6" s="18"/>
      <c r="DPF6" s="18"/>
      <c r="DPG6" s="18"/>
      <c r="DPH6" s="18"/>
      <c r="DPI6" s="18"/>
      <c r="DPJ6" s="18"/>
      <c r="DPK6" s="18"/>
      <c r="DPL6" s="18"/>
      <c r="DPM6" s="18"/>
      <c r="DPN6" s="18"/>
      <c r="DPO6" s="18"/>
      <c r="DPP6" s="18"/>
      <c r="DPQ6" s="18"/>
      <c r="DPR6" s="18"/>
      <c r="DPS6" s="18"/>
      <c r="DPT6" s="18"/>
      <c r="DPU6" s="18"/>
      <c r="DPV6" s="18"/>
      <c r="DPW6" s="18"/>
      <c r="DPX6" s="18"/>
      <c r="DPY6" s="18"/>
      <c r="DPZ6" s="18"/>
      <c r="DQA6" s="18"/>
      <c r="DQB6" s="18"/>
      <c r="DQC6" s="18"/>
      <c r="DQD6" s="18"/>
      <c r="DQE6" s="18"/>
      <c r="DQF6" s="18"/>
      <c r="DQG6" s="18"/>
      <c r="DQH6" s="18"/>
      <c r="DQI6" s="18"/>
      <c r="DQJ6" s="18"/>
      <c r="DQK6" s="18"/>
      <c r="DQL6" s="18"/>
      <c r="DQM6" s="18"/>
      <c r="DQN6" s="18"/>
      <c r="DQO6" s="18"/>
      <c r="DQP6" s="18"/>
      <c r="DQQ6" s="18"/>
      <c r="DQR6" s="18"/>
      <c r="DQS6" s="18"/>
      <c r="DQT6" s="18"/>
      <c r="DQU6" s="18"/>
      <c r="DQV6" s="18"/>
      <c r="DQW6" s="18"/>
      <c r="DQX6" s="18"/>
      <c r="DQY6" s="18"/>
      <c r="DQZ6" s="18"/>
      <c r="DRA6" s="18"/>
      <c r="DRB6" s="18"/>
      <c r="DRC6" s="18"/>
      <c r="DRD6" s="18"/>
      <c r="DRE6" s="18"/>
      <c r="DRF6" s="18"/>
      <c r="DRG6" s="18"/>
      <c r="DRH6" s="18"/>
      <c r="DRI6" s="18"/>
      <c r="DRJ6" s="18"/>
      <c r="DRK6" s="18"/>
      <c r="DRL6" s="18"/>
      <c r="DRM6" s="18"/>
      <c r="DRN6" s="18"/>
      <c r="DRO6" s="18"/>
      <c r="DRP6" s="18"/>
      <c r="DRQ6" s="18"/>
      <c r="DRR6" s="18"/>
      <c r="DRS6" s="18"/>
      <c r="DRT6" s="18"/>
      <c r="DRU6" s="18"/>
      <c r="DRV6" s="18"/>
      <c r="DRW6" s="18"/>
      <c r="DRX6" s="18"/>
      <c r="DRY6" s="18"/>
      <c r="DRZ6" s="18"/>
      <c r="DSA6" s="18"/>
      <c r="DSB6" s="18"/>
      <c r="DSC6" s="18"/>
      <c r="DSD6" s="18"/>
      <c r="DSE6" s="18"/>
      <c r="DSF6" s="18"/>
      <c r="DSG6" s="18"/>
      <c r="DSH6" s="18"/>
      <c r="DSI6" s="18"/>
      <c r="DSJ6" s="18"/>
      <c r="DSK6" s="18"/>
      <c r="DSL6" s="18"/>
      <c r="DSM6" s="18"/>
      <c r="DSN6" s="18"/>
      <c r="DSO6" s="18"/>
      <c r="DSP6" s="18"/>
      <c r="DSQ6" s="18"/>
      <c r="DSR6" s="18"/>
      <c r="DSS6" s="18"/>
      <c r="DST6" s="18"/>
      <c r="DSU6" s="18"/>
      <c r="DSV6" s="18"/>
      <c r="DSW6" s="18"/>
      <c r="DSX6" s="18"/>
      <c r="DSY6" s="18"/>
      <c r="DSZ6" s="18"/>
      <c r="DTA6" s="18"/>
      <c r="DTB6" s="18"/>
      <c r="DTC6" s="18"/>
      <c r="DTD6" s="18"/>
      <c r="DTE6" s="18"/>
      <c r="DTF6" s="18"/>
      <c r="DTG6" s="18"/>
      <c r="DTH6" s="18"/>
      <c r="DTI6" s="18"/>
      <c r="DTJ6" s="18"/>
      <c r="DTK6" s="18"/>
      <c r="DTL6" s="18"/>
      <c r="DTM6" s="18"/>
      <c r="DTN6" s="18"/>
      <c r="DTO6" s="18"/>
      <c r="DTP6" s="18"/>
      <c r="DTQ6" s="18"/>
      <c r="DTR6" s="18"/>
      <c r="DTS6" s="18"/>
      <c r="DTT6" s="18"/>
      <c r="DTU6" s="18"/>
      <c r="DTV6" s="18"/>
      <c r="DTW6" s="18"/>
      <c r="DTX6" s="18"/>
      <c r="DTY6" s="18"/>
      <c r="DTZ6" s="18"/>
      <c r="DUA6" s="18"/>
      <c r="DUB6" s="18"/>
      <c r="DUC6" s="18"/>
      <c r="DUD6" s="18"/>
      <c r="DUE6" s="18"/>
      <c r="DUF6" s="18"/>
      <c r="DUG6" s="18"/>
      <c r="DUH6" s="18"/>
      <c r="DUI6" s="18"/>
      <c r="DUJ6" s="18"/>
      <c r="DUK6" s="18"/>
      <c r="DUL6" s="18"/>
      <c r="DUM6" s="18"/>
      <c r="DUN6" s="18"/>
      <c r="DUO6" s="18"/>
      <c r="DUP6" s="18"/>
      <c r="DUQ6" s="18"/>
      <c r="DUR6" s="18"/>
      <c r="DUS6" s="18"/>
      <c r="DUT6" s="18"/>
      <c r="DUU6" s="18"/>
      <c r="DUV6" s="18"/>
      <c r="DUW6" s="18"/>
      <c r="DUX6" s="18"/>
      <c r="DUY6" s="18"/>
      <c r="DUZ6" s="18"/>
      <c r="DVA6" s="18"/>
      <c r="DVB6" s="18"/>
      <c r="DVC6" s="18"/>
      <c r="DVD6" s="18"/>
      <c r="DVE6" s="18"/>
      <c r="DVF6" s="18"/>
      <c r="DVG6" s="18"/>
      <c r="DVH6" s="18"/>
      <c r="DVI6" s="18"/>
      <c r="DVJ6" s="18"/>
      <c r="DVK6" s="18"/>
      <c r="DVL6" s="18"/>
      <c r="DVM6" s="18"/>
      <c r="DVN6" s="18"/>
      <c r="DVO6" s="18"/>
      <c r="DVP6" s="18"/>
      <c r="DVQ6" s="18"/>
      <c r="DVR6" s="18"/>
      <c r="DVS6" s="18"/>
      <c r="DVT6" s="18"/>
      <c r="DVU6" s="18"/>
      <c r="DVV6" s="18"/>
      <c r="DVW6" s="18"/>
      <c r="DVX6" s="18"/>
      <c r="DVY6" s="18"/>
      <c r="DVZ6" s="18"/>
      <c r="DWA6" s="18"/>
      <c r="DWB6" s="18"/>
      <c r="DWC6" s="18"/>
      <c r="DWD6" s="18"/>
      <c r="DWE6" s="18"/>
      <c r="DWF6" s="18"/>
      <c r="DWG6" s="18"/>
      <c r="DWH6" s="18"/>
      <c r="DWI6" s="18"/>
      <c r="DWJ6" s="18"/>
      <c r="DWK6" s="18"/>
      <c r="DWL6" s="18"/>
      <c r="DWM6" s="18"/>
      <c r="DWN6" s="18"/>
      <c r="DWO6" s="18"/>
      <c r="DWP6" s="18"/>
      <c r="DWQ6" s="18"/>
      <c r="DWR6" s="18"/>
      <c r="DWS6" s="18"/>
      <c r="DWT6" s="18"/>
      <c r="DWU6" s="18"/>
      <c r="DWV6" s="18"/>
      <c r="DWW6" s="18"/>
      <c r="DWX6" s="18"/>
      <c r="DWY6" s="18"/>
      <c r="DWZ6" s="18"/>
      <c r="DXA6" s="18"/>
      <c r="DXB6" s="18"/>
      <c r="DXC6" s="18"/>
      <c r="DXD6" s="18"/>
      <c r="DXE6" s="18"/>
      <c r="DXF6" s="18"/>
      <c r="DXG6" s="18"/>
      <c r="DXH6" s="18"/>
      <c r="DXI6" s="18"/>
      <c r="DXJ6" s="18"/>
      <c r="DXK6" s="18"/>
      <c r="DXL6" s="18"/>
      <c r="DXM6" s="18"/>
      <c r="DXN6" s="18"/>
      <c r="DXO6" s="18"/>
      <c r="DXP6" s="18"/>
      <c r="DXQ6" s="18"/>
      <c r="DXR6" s="18"/>
      <c r="DXS6" s="18"/>
      <c r="DXT6" s="18"/>
      <c r="DXU6" s="18"/>
      <c r="DXV6" s="18"/>
      <c r="DXW6" s="18"/>
      <c r="DXX6" s="18"/>
      <c r="DXY6" s="18"/>
      <c r="DXZ6" s="18"/>
      <c r="DYA6" s="18"/>
      <c r="DYB6" s="18"/>
      <c r="DYC6" s="18"/>
      <c r="DYD6" s="18"/>
      <c r="DYE6" s="18"/>
      <c r="DYF6" s="18"/>
      <c r="DYG6" s="18"/>
      <c r="DYH6" s="18"/>
      <c r="DYI6" s="18"/>
      <c r="DYJ6" s="18"/>
      <c r="DYK6" s="18"/>
      <c r="DYL6" s="18"/>
      <c r="DYM6" s="18"/>
      <c r="DYN6" s="18"/>
      <c r="DYO6" s="18"/>
      <c r="DYP6" s="18"/>
      <c r="DYQ6" s="18"/>
      <c r="DYR6" s="18"/>
      <c r="DYS6" s="18"/>
      <c r="DYT6" s="18"/>
      <c r="DYU6" s="18"/>
      <c r="DYV6" s="18"/>
      <c r="DYW6" s="18"/>
      <c r="DYX6" s="18"/>
      <c r="DYY6" s="18"/>
      <c r="DYZ6" s="18"/>
      <c r="DZA6" s="18"/>
      <c r="DZB6" s="18"/>
      <c r="DZC6" s="18"/>
      <c r="DZD6" s="18"/>
      <c r="DZE6" s="18"/>
      <c r="DZF6" s="18"/>
      <c r="DZG6" s="18"/>
      <c r="DZH6" s="18"/>
      <c r="DZI6" s="18"/>
      <c r="DZJ6" s="18"/>
      <c r="DZK6" s="18"/>
      <c r="DZL6" s="18"/>
      <c r="DZM6" s="18"/>
      <c r="DZN6" s="18"/>
      <c r="DZO6" s="18"/>
      <c r="DZP6" s="18"/>
      <c r="DZQ6" s="18"/>
      <c r="DZR6" s="18"/>
      <c r="DZS6" s="18"/>
      <c r="DZT6" s="18"/>
      <c r="DZU6" s="18"/>
      <c r="DZV6" s="18"/>
      <c r="DZW6" s="18"/>
      <c r="DZX6" s="18"/>
      <c r="DZY6" s="18"/>
      <c r="DZZ6" s="18"/>
      <c r="EAA6" s="18"/>
      <c r="EAB6" s="18"/>
      <c r="EAC6" s="18"/>
      <c r="EAD6" s="18"/>
      <c r="EAE6" s="18"/>
      <c r="EAF6" s="18"/>
      <c r="EAG6" s="18"/>
      <c r="EAH6" s="18"/>
      <c r="EAI6" s="18"/>
      <c r="EAJ6" s="18"/>
      <c r="EAK6" s="18"/>
      <c r="EAL6" s="18"/>
      <c r="EAM6" s="18"/>
      <c r="EAN6" s="18"/>
      <c r="EAO6" s="18"/>
      <c r="EAP6" s="18"/>
      <c r="EAQ6" s="18"/>
      <c r="EAR6" s="18"/>
      <c r="EAS6" s="18"/>
      <c r="EAT6" s="18"/>
      <c r="EAU6" s="18"/>
      <c r="EAV6" s="18"/>
      <c r="EAW6" s="18"/>
      <c r="EAX6" s="18"/>
      <c r="EAY6" s="18"/>
      <c r="EAZ6" s="18"/>
      <c r="EBA6" s="18"/>
      <c r="EBB6" s="18"/>
      <c r="EBC6" s="18"/>
      <c r="EBD6" s="18"/>
      <c r="EBE6" s="18"/>
      <c r="EBF6" s="18"/>
      <c r="EBG6" s="18"/>
      <c r="EBH6" s="18"/>
      <c r="EBI6" s="18"/>
      <c r="EBJ6" s="18"/>
      <c r="EBK6" s="18"/>
      <c r="EBL6" s="18"/>
      <c r="EBM6" s="18"/>
      <c r="EBN6" s="18"/>
      <c r="EBO6" s="18"/>
      <c r="EBP6" s="18"/>
      <c r="EBQ6" s="18"/>
      <c r="EBR6" s="18"/>
      <c r="EBS6" s="18"/>
      <c r="EBT6" s="18"/>
      <c r="EBU6" s="18"/>
      <c r="EBV6" s="18"/>
      <c r="EBW6" s="18"/>
      <c r="EBX6" s="18"/>
      <c r="EBY6" s="18"/>
      <c r="EBZ6" s="18"/>
      <c r="ECA6" s="18"/>
      <c r="ECB6" s="18"/>
      <c r="ECC6" s="18"/>
      <c r="ECD6" s="18"/>
      <c r="ECE6" s="18"/>
      <c r="ECF6" s="18"/>
      <c r="ECG6" s="18"/>
      <c r="ECH6" s="18"/>
      <c r="ECI6" s="18"/>
      <c r="ECJ6" s="18"/>
      <c r="ECK6" s="18"/>
      <c r="ECL6" s="18"/>
      <c r="ECM6" s="18"/>
      <c r="ECN6" s="18"/>
      <c r="ECO6" s="18"/>
      <c r="ECP6" s="18"/>
      <c r="ECQ6" s="18"/>
      <c r="ECR6" s="18"/>
      <c r="ECS6" s="18"/>
      <c r="ECT6" s="18"/>
      <c r="ECU6" s="18"/>
      <c r="ECV6" s="18"/>
      <c r="ECW6" s="18"/>
      <c r="ECX6" s="18"/>
      <c r="ECY6" s="18"/>
      <c r="ECZ6" s="18"/>
      <c r="EDA6" s="18"/>
      <c r="EDB6" s="18"/>
      <c r="EDC6" s="18"/>
      <c r="EDD6" s="18"/>
      <c r="EDE6" s="18"/>
      <c r="EDF6" s="18"/>
      <c r="EDG6" s="18"/>
      <c r="EDH6" s="18"/>
      <c r="EDI6" s="18"/>
      <c r="EDJ6" s="18"/>
      <c r="EDK6" s="18"/>
      <c r="EDL6" s="18"/>
      <c r="EDM6" s="18"/>
      <c r="EDN6" s="18"/>
      <c r="EDO6" s="18"/>
      <c r="EDP6" s="18"/>
      <c r="EDQ6" s="18"/>
      <c r="EDR6" s="18"/>
      <c r="EDS6" s="18"/>
      <c r="EDT6" s="18"/>
      <c r="EDU6" s="18"/>
      <c r="EDV6" s="18"/>
      <c r="EDW6" s="18"/>
      <c r="EDX6" s="18"/>
      <c r="EDY6" s="18"/>
      <c r="EDZ6" s="18"/>
      <c r="EEA6" s="18"/>
      <c r="EEB6" s="18"/>
      <c r="EEC6" s="18"/>
      <c r="EED6" s="18"/>
      <c r="EEE6" s="18"/>
      <c r="EEF6" s="18"/>
      <c r="EEG6" s="18"/>
      <c r="EEH6" s="18"/>
      <c r="EEI6" s="18"/>
      <c r="EEJ6" s="18"/>
      <c r="EEK6" s="18"/>
      <c r="EEL6" s="18"/>
      <c r="EEM6" s="18"/>
      <c r="EEN6" s="18"/>
      <c r="EEO6" s="18"/>
      <c r="EEP6" s="18"/>
      <c r="EEQ6" s="18"/>
      <c r="EER6" s="18"/>
      <c r="EES6" s="18"/>
      <c r="EET6" s="18"/>
      <c r="EEU6" s="18"/>
      <c r="EEV6" s="18"/>
      <c r="EEW6" s="18"/>
      <c r="EEX6" s="18"/>
      <c r="EEY6" s="18"/>
      <c r="EEZ6" s="18"/>
      <c r="EFA6" s="18"/>
      <c r="EFB6" s="18"/>
      <c r="EFC6" s="18"/>
      <c r="EFD6" s="18"/>
      <c r="EFE6" s="18"/>
      <c r="EFF6" s="18"/>
      <c r="EFG6" s="18"/>
      <c r="EFH6" s="18"/>
      <c r="EFI6" s="18"/>
      <c r="EFJ6" s="18"/>
      <c r="EFK6" s="18"/>
      <c r="EFL6" s="18"/>
      <c r="EFM6" s="18"/>
      <c r="EFN6" s="18"/>
      <c r="EFO6" s="18"/>
      <c r="EFP6" s="18"/>
      <c r="EFQ6" s="18"/>
      <c r="EFR6" s="18"/>
      <c r="EFS6" s="18"/>
      <c r="EFT6" s="18"/>
      <c r="EFU6" s="18"/>
      <c r="EFV6" s="18"/>
      <c r="EFW6" s="18"/>
      <c r="EFX6" s="18"/>
      <c r="EFY6" s="18"/>
      <c r="EFZ6" s="18"/>
      <c r="EGA6" s="18"/>
      <c r="EGB6" s="18"/>
      <c r="EGC6" s="18"/>
      <c r="EGD6" s="18"/>
      <c r="EGE6" s="18"/>
      <c r="EGF6" s="18"/>
      <c r="EGG6" s="18"/>
      <c r="EGH6" s="18"/>
      <c r="EGI6" s="18"/>
      <c r="EGJ6" s="18"/>
      <c r="EGK6" s="18"/>
      <c r="EGL6" s="18"/>
      <c r="EGM6" s="18"/>
      <c r="EGN6" s="18"/>
      <c r="EGO6" s="18"/>
      <c r="EGP6" s="18"/>
      <c r="EGQ6" s="18"/>
      <c r="EGR6" s="18"/>
      <c r="EGS6" s="18"/>
      <c r="EGT6" s="18"/>
      <c r="EGU6" s="18"/>
      <c r="EGV6" s="18"/>
      <c r="EGW6" s="18"/>
      <c r="EGX6" s="18"/>
      <c r="EGY6" s="18"/>
      <c r="EGZ6" s="18"/>
      <c r="EHA6" s="18"/>
      <c r="EHB6" s="18"/>
      <c r="EHC6" s="18"/>
      <c r="EHD6" s="18"/>
      <c r="EHE6" s="18"/>
      <c r="EHF6" s="18"/>
      <c r="EHG6" s="18"/>
      <c r="EHH6" s="18"/>
      <c r="EHI6" s="18"/>
      <c r="EHJ6" s="18"/>
      <c r="EHK6" s="18"/>
      <c r="EHL6" s="18"/>
      <c r="EHM6" s="18"/>
      <c r="EHN6" s="18"/>
      <c r="EHO6" s="18"/>
      <c r="EHP6" s="18"/>
      <c r="EHQ6" s="18"/>
      <c r="EHR6" s="18"/>
      <c r="EHS6" s="18"/>
      <c r="EHT6" s="18"/>
      <c r="EHU6" s="18"/>
      <c r="EHV6" s="18"/>
      <c r="EHW6" s="18"/>
      <c r="EHX6" s="18"/>
      <c r="EHY6" s="18"/>
      <c r="EHZ6" s="18"/>
      <c r="EIA6" s="18"/>
      <c r="EIB6" s="18"/>
      <c r="EIC6" s="18"/>
      <c r="EID6" s="18"/>
      <c r="EIE6" s="18"/>
      <c r="EIF6" s="18"/>
      <c r="EIG6" s="18"/>
      <c r="EIH6" s="18"/>
      <c r="EII6" s="18"/>
      <c r="EIJ6" s="18"/>
      <c r="EIK6" s="18"/>
      <c r="EIL6" s="18"/>
      <c r="EIM6" s="18"/>
      <c r="EIN6" s="18"/>
      <c r="EIO6" s="18"/>
      <c r="EIP6" s="18"/>
      <c r="EIQ6" s="18"/>
      <c r="EIR6" s="18"/>
      <c r="EIS6" s="18"/>
      <c r="EIT6" s="18"/>
      <c r="EIU6" s="18"/>
      <c r="EIV6" s="18"/>
      <c r="EIW6" s="18"/>
      <c r="EIX6" s="18"/>
      <c r="EIY6" s="18"/>
      <c r="EIZ6" s="18"/>
      <c r="EJA6" s="18"/>
      <c r="EJB6" s="18"/>
      <c r="EJC6" s="18"/>
      <c r="EJD6" s="18"/>
      <c r="EJE6" s="18"/>
      <c r="EJF6" s="18"/>
      <c r="EJG6" s="18"/>
      <c r="EJH6" s="18"/>
      <c r="EJI6" s="18"/>
      <c r="EJJ6" s="18"/>
      <c r="EJK6" s="18"/>
      <c r="EJL6" s="18"/>
      <c r="EJM6" s="18"/>
      <c r="EJN6" s="18"/>
      <c r="EJO6" s="18"/>
      <c r="EJP6" s="18"/>
      <c r="EJQ6" s="18"/>
      <c r="EJR6" s="18"/>
      <c r="EJS6" s="18"/>
      <c r="EJT6" s="18"/>
      <c r="EJU6" s="18"/>
      <c r="EJV6" s="18"/>
      <c r="EJW6" s="18"/>
      <c r="EJX6" s="18"/>
      <c r="EJY6" s="18"/>
      <c r="EJZ6" s="18"/>
      <c r="EKA6" s="18"/>
      <c r="EKB6" s="18"/>
      <c r="EKC6" s="18"/>
      <c r="EKD6" s="18"/>
      <c r="EKE6" s="18"/>
      <c r="EKF6" s="18"/>
      <c r="EKG6" s="18"/>
      <c r="EKH6" s="18"/>
      <c r="EKI6" s="18"/>
      <c r="EKJ6" s="18"/>
      <c r="EKK6" s="18"/>
      <c r="EKL6" s="18"/>
      <c r="EKM6" s="18"/>
      <c r="EKN6" s="18"/>
      <c r="EKO6" s="18"/>
      <c r="EKP6" s="18"/>
      <c r="EKQ6" s="18"/>
      <c r="EKR6" s="18"/>
      <c r="EKS6" s="18"/>
      <c r="EKT6" s="18"/>
      <c r="EKU6" s="18"/>
      <c r="EKV6" s="18"/>
      <c r="EKW6" s="18"/>
      <c r="EKX6" s="18"/>
      <c r="EKY6" s="18"/>
      <c r="EKZ6" s="18"/>
      <c r="ELA6" s="18"/>
      <c r="ELB6" s="18"/>
      <c r="ELC6" s="18"/>
      <c r="ELD6" s="18"/>
      <c r="ELE6" s="18"/>
      <c r="ELF6" s="18"/>
      <c r="ELG6" s="18"/>
      <c r="ELH6" s="18"/>
      <c r="ELI6" s="18"/>
      <c r="ELJ6" s="18"/>
      <c r="ELK6" s="18"/>
      <c r="ELL6" s="18"/>
      <c r="ELM6" s="18"/>
      <c r="ELN6" s="18"/>
      <c r="ELO6" s="18"/>
      <c r="ELP6" s="18"/>
      <c r="ELQ6" s="18"/>
      <c r="ELR6" s="18"/>
      <c r="ELS6" s="18"/>
      <c r="ELT6" s="18"/>
      <c r="ELU6" s="18"/>
      <c r="ELV6" s="18"/>
      <c r="ELW6" s="18"/>
      <c r="ELX6" s="18"/>
      <c r="ELY6" s="18"/>
      <c r="ELZ6" s="18"/>
      <c r="EMA6" s="18"/>
      <c r="EMB6" s="18"/>
      <c r="EMC6" s="18"/>
      <c r="EMD6" s="18"/>
      <c r="EME6" s="18"/>
      <c r="EMF6" s="18"/>
      <c r="EMG6" s="18"/>
      <c r="EMH6" s="18"/>
      <c r="EMI6" s="18"/>
      <c r="EMJ6" s="18"/>
      <c r="EMK6" s="18"/>
      <c r="EML6" s="18"/>
      <c r="EMM6" s="18"/>
      <c r="EMN6" s="18"/>
      <c r="EMO6" s="18"/>
      <c r="EMP6" s="18"/>
      <c r="EMQ6" s="18"/>
      <c r="EMR6" s="18"/>
      <c r="EMS6" s="18"/>
      <c r="EMT6" s="18"/>
      <c r="EMU6" s="18"/>
      <c r="EMV6" s="18"/>
      <c r="EMW6" s="18"/>
      <c r="EMX6" s="18"/>
      <c r="EMY6" s="18"/>
      <c r="EMZ6" s="18"/>
      <c r="ENA6" s="18"/>
      <c r="ENB6" s="18"/>
      <c r="ENC6" s="18"/>
      <c r="END6" s="18"/>
      <c r="ENE6" s="18"/>
      <c r="ENF6" s="18"/>
      <c r="ENG6" s="18"/>
      <c r="ENH6" s="18"/>
      <c r="ENI6" s="18"/>
      <c r="ENJ6" s="18"/>
      <c r="ENK6" s="18"/>
      <c r="ENL6" s="18"/>
      <c r="ENM6" s="18"/>
      <c r="ENN6" s="18"/>
      <c r="ENO6" s="18"/>
      <c r="ENP6" s="18"/>
      <c r="ENQ6" s="18"/>
      <c r="ENR6" s="18"/>
      <c r="ENS6" s="18"/>
      <c r="ENT6" s="18"/>
      <c r="ENU6" s="18"/>
      <c r="ENV6" s="18"/>
      <c r="ENW6" s="18"/>
      <c r="ENX6" s="18"/>
      <c r="ENY6" s="18"/>
      <c r="ENZ6" s="18"/>
      <c r="EOA6" s="18"/>
      <c r="EOB6" s="18"/>
      <c r="EOC6" s="18"/>
      <c r="EOD6" s="18"/>
      <c r="EOE6" s="18"/>
      <c r="EOF6" s="18"/>
      <c r="EOG6" s="18"/>
      <c r="EOH6" s="18"/>
      <c r="EOI6" s="18"/>
      <c r="EOJ6" s="18"/>
      <c r="EOK6" s="18"/>
      <c r="EOL6" s="18"/>
      <c r="EOM6" s="18"/>
      <c r="EON6" s="18"/>
      <c r="EOO6" s="18"/>
      <c r="EOP6" s="18"/>
      <c r="EOQ6" s="18"/>
      <c r="EOR6" s="18"/>
      <c r="EOS6" s="18"/>
      <c r="EOT6" s="18"/>
      <c r="EOU6" s="18"/>
      <c r="EOV6" s="18"/>
      <c r="EOW6" s="18"/>
      <c r="EOX6" s="18"/>
      <c r="EOY6" s="18"/>
      <c r="EOZ6" s="18"/>
      <c r="EPA6" s="18"/>
      <c r="EPB6" s="18"/>
      <c r="EPC6" s="18"/>
      <c r="EPD6" s="18"/>
      <c r="EPE6" s="18"/>
      <c r="EPF6" s="18"/>
      <c r="EPG6" s="18"/>
      <c r="EPH6" s="18"/>
      <c r="EPI6" s="18"/>
      <c r="EPJ6" s="18"/>
      <c r="EPK6" s="18"/>
      <c r="EPL6" s="18"/>
      <c r="EPM6" s="18"/>
      <c r="EPN6" s="18"/>
      <c r="EPO6" s="18"/>
      <c r="EPP6" s="18"/>
      <c r="EPQ6" s="18"/>
      <c r="EPR6" s="18"/>
      <c r="EPS6" s="18"/>
      <c r="EPT6" s="18"/>
      <c r="EPU6" s="18"/>
      <c r="EPV6" s="18"/>
      <c r="EPW6" s="18"/>
      <c r="EPX6" s="18"/>
      <c r="EPY6" s="18"/>
      <c r="EPZ6" s="18"/>
      <c r="EQA6" s="18"/>
      <c r="EQB6" s="18"/>
      <c r="EQC6" s="18"/>
      <c r="EQD6" s="18"/>
      <c r="EQE6" s="18"/>
      <c r="EQF6" s="18"/>
      <c r="EQG6" s="18"/>
      <c r="EQH6" s="18"/>
      <c r="EQI6" s="18"/>
      <c r="EQJ6" s="18"/>
      <c r="EQK6" s="18"/>
      <c r="EQL6" s="18"/>
      <c r="EQM6" s="18"/>
      <c r="EQN6" s="18"/>
      <c r="EQO6" s="18"/>
      <c r="EQP6" s="18"/>
      <c r="EQQ6" s="18"/>
      <c r="EQR6" s="18"/>
      <c r="EQS6" s="18"/>
      <c r="EQT6" s="18"/>
      <c r="EQU6" s="18"/>
      <c r="EQV6" s="18"/>
      <c r="EQW6" s="18"/>
      <c r="EQX6" s="18"/>
      <c r="EQY6" s="18"/>
      <c r="EQZ6" s="18"/>
      <c r="ERA6" s="18"/>
      <c r="ERB6" s="18"/>
      <c r="ERC6" s="18"/>
      <c r="ERD6" s="18"/>
      <c r="ERE6" s="18"/>
      <c r="ERF6" s="18"/>
      <c r="ERG6" s="18"/>
      <c r="ERH6" s="18"/>
      <c r="ERI6" s="18"/>
      <c r="ERJ6" s="18"/>
      <c r="ERK6" s="18"/>
      <c r="ERL6" s="18"/>
      <c r="ERM6" s="18"/>
      <c r="ERN6" s="18"/>
      <c r="ERO6" s="18"/>
      <c r="ERP6" s="18"/>
      <c r="ERQ6" s="18"/>
      <c r="ERR6" s="18"/>
      <c r="ERS6" s="18"/>
      <c r="ERT6" s="18"/>
      <c r="ERU6" s="18"/>
      <c r="ERV6" s="18"/>
      <c r="ERW6" s="18"/>
      <c r="ERX6" s="18"/>
      <c r="ERY6" s="18"/>
      <c r="ERZ6" s="18"/>
      <c r="ESA6" s="18"/>
      <c r="ESB6" s="18"/>
      <c r="ESC6" s="18"/>
      <c r="ESD6" s="18"/>
      <c r="ESE6" s="18"/>
      <c r="ESF6" s="18"/>
      <c r="ESG6" s="18"/>
      <c r="ESH6" s="18"/>
      <c r="ESI6" s="18"/>
      <c r="ESJ6" s="18"/>
      <c r="ESK6" s="18"/>
      <c r="ESL6" s="18"/>
      <c r="ESM6" s="18"/>
      <c r="ESN6" s="18"/>
      <c r="ESO6" s="18"/>
      <c r="ESP6" s="18"/>
      <c r="ESQ6" s="18"/>
      <c r="ESR6" s="18"/>
      <c r="ESS6" s="18"/>
      <c r="EST6" s="18"/>
      <c r="ESU6" s="18"/>
      <c r="ESV6" s="18"/>
      <c r="ESW6" s="18"/>
      <c r="ESX6" s="18"/>
      <c r="ESY6" s="18"/>
      <c r="ESZ6" s="18"/>
      <c r="ETA6" s="18"/>
      <c r="ETB6" s="18"/>
      <c r="ETC6" s="18"/>
      <c r="ETD6" s="18"/>
      <c r="ETE6" s="18"/>
      <c r="ETF6" s="18"/>
      <c r="ETG6" s="18"/>
      <c r="ETH6" s="18"/>
      <c r="ETI6" s="18"/>
      <c r="ETJ6" s="18"/>
      <c r="ETK6" s="18"/>
      <c r="ETL6" s="18"/>
      <c r="ETM6" s="18"/>
      <c r="ETN6" s="18"/>
      <c r="ETO6" s="18"/>
      <c r="ETP6" s="18"/>
      <c r="ETQ6" s="18"/>
      <c r="ETR6" s="18"/>
      <c r="ETS6" s="18"/>
      <c r="ETT6" s="18"/>
      <c r="ETU6" s="18"/>
      <c r="ETV6" s="18"/>
      <c r="ETW6" s="18"/>
      <c r="ETX6" s="18"/>
      <c r="ETY6" s="18"/>
      <c r="ETZ6" s="18"/>
      <c r="EUA6" s="18"/>
      <c r="EUB6" s="18"/>
      <c r="EUC6" s="18"/>
      <c r="EUD6" s="18"/>
      <c r="EUE6" s="18"/>
      <c r="EUF6" s="18"/>
      <c r="EUG6" s="18"/>
      <c r="EUH6" s="18"/>
      <c r="EUI6" s="18"/>
      <c r="EUJ6" s="18"/>
      <c r="EUK6" s="18"/>
      <c r="EUL6" s="18"/>
      <c r="EUM6" s="18"/>
      <c r="EUN6" s="18"/>
      <c r="EUO6" s="18"/>
      <c r="EUP6" s="18"/>
      <c r="EUQ6" s="18"/>
      <c r="EUR6" s="18"/>
      <c r="EUS6" s="18"/>
      <c r="EUT6" s="18"/>
      <c r="EUU6" s="18"/>
      <c r="EUV6" s="18"/>
      <c r="EUW6" s="18"/>
      <c r="EUX6" s="18"/>
      <c r="EUY6" s="18"/>
      <c r="EUZ6" s="18"/>
      <c r="EVA6" s="18"/>
      <c r="EVB6" s="18"/>
      <c r="EVC6" s="18"/>
      <c r="EVD6" s="18"/>
      <c r="EVE6" s="18"/>
      <c r="EVF6" s="18"/>
      <c r="EVG6" s="18"/>
      <c r="EVH6" s="18"/>
      <c r="EVI6" s="18"/>
      <c r="EVJ6" s="18"/>
      <c r="EVK6" s="18"/>
      <c r="EVL6" s="18"/>
      <c r="EVM6" s="18"/>
      <c r="EVN6" s="18"/>
      <c r="EVO6" s="18"/>
      <c r="EVP6" s="18"/>
      <c r="EVQ6" s="18"/>
      <c r="EVR6" s="18"/>
      <c r="EVS6" s="18"/>
      <c r="EVT6" s="18"/>
      <c r="EVU6" s="18"/>
      <c r="EVV6" s="18"/>
      <c r="EVW6" s="18"/>
      <c r="EVX6" s="18"/>
      <c r="EVY6" s="18"/>
      <c r="EVZ6" s="18"/>
      <c r="EWA6" s="18"/>
      <c r="EWB6" s="18"/>
      <c r="EWC6" s="18"/>
      <c r="EWD6" s="18"/>
      <c r="EWE6" s="18"/>
      <c r="EWF6" s="18"/>
      <c r="EWG6" s="18"/>
      <c r="EWH6" s="18"/>
      <c r="EWI6" s="18"/>
      <c r="EWJ6" s="18"/>
      <c r="EWK6" s="18"/>
      <c r="EWL6" s="18"/>
      <c r="EWM6" s="18"/>
      <c r="EWN6" s="18"/>
      <c r="EWO6" s="18"/>
      <c r="EWP6" s="18"/>
      <c r="EWQ6" s="18"/>
      <c r="EWR6" s="18"/>
      <c r="EWS6" s="18"/>
      <c r="EWT6" s="18"/>
      <c r="EWU6" s="18"/>
      <c r="EWV6" s="18"/>
      <c r="EWW6" s="18"/>
      <c r="EWX6" s="18"/>
      <c r="EWY6" s="18"/>
      <c r="EWZ6" s="18"/>
      <c r="EXA6" s="18"/>
      <c r="EXB6" s="18"/>
      <c r="EXC6" s="18"/>
      <c r="EXD6" s="18"/>
      <c r="EXE6" s="18"/>
      <c r="EXF6" s="18"/>
      <c r="EXG6" s="18"/>
      <c r="EXH6" s="18"/>
      <c r="EXI6" s="18"/>
      <c r="EXJ6" s="18"/>
      <c r="EXK6" s="18"/>
      <c r="EXL6" s="18"/>
      <c r="EXM6" s="18"/>
      <c r="EXN6" s="18"/>
      <c r="EXO6" s="18"/>
      <c r="EXP6" s="18"/>
      <c r="EXQ6" s="18"/>
      <c r="EXR6" s="18"/>
      <c r="EXS6" s="18"/>
      <c r="EXT6" s="18"/>
      <c r="EXU6" s="18"/>
      <c r="EXV6" s="18"/>
      <c r="EXW6" s="18"/>
      <c r="EXX6" s="18"/>
      <c r="EXY6" s="18"/>
      <c r="EXZ6" s="18"/>
      <c r="EYA6" s="18"/>
      <c r="EYB6" s="18"/>
      <c r="EYC6" s="18"/>
      <c r="EYD6" s="18"/>
      <c r="EYE6" s="18"/>
      <c r="EYF6" s="18"/>
      <c r="EYG6" s="18"/>
      <c r="EYH6" s="18"/>
      <c r="EYI6" s="18"/>
      <c r="EYJ6" s="18"/>
      <c r="EYK6" s="18"/>
      <c r="EYL6" s="18"/>
      <c r="EYM6" s="18"/>
      <c r="EYN6" s="18"/>
      <c r="EYO6" s="18"/>
      <c r="EYP6" s="18"/>
      <c r="EYQ6" s="18"/>
      <c r="EYR6" s="18"/>
      <c r="EYS6" s="18"/>
      <c r="EYT6" s="18"/>
      <c r="EYU6" s="18"/>
      <c r="EYV6" s="18"/>
      <c r="EYW6" s="18"/>
      <c r="EYX6" s="18"/>
      <c r="EYY6" s="18"/>
      <c r="EYZ6" s="18"/>
      <c r="EZA6" s="18"/>
      <c r="EZB6" s="18"/>
      <c r="EZC6" s="18"/>
      <c r="EZD6" s="18"/>
      <c r="EZE6" s="18"/>
      <c r="EZF6" s="18"/>
      <c r="EZG6" s="18"/>
      <c r="EZH6" s="18"/>
      <c r="EZI6" s="18"/>
      <c r="EZJ6" s="18"/>
      <c r="EZK6" s="18"/>
      <c r="EZL6" s="18"/>
      <c r="EZM6" s="18"/>
      <c r="EZN6" s="18"/>
      <c r="EZO6" s="18"/>
      <c r="EZP6" s="18"/>
      <c r="EZQ6" s="18"/>
      <c r="EZR6" s="18"/>
      <c r="EZS6" s="18"/>
      <c r="EZT6" s="18"/>
      <c r="EZU6" s="18"/>
      <c r="EZV6" s="18"/>
      <c r="EZW6" s="18"/>
      <c r="EZX6" s="18"/>
      <c r="EZY6" s="18"/>
      <c r="EZZ6" s="18"/>
      <c r="FAA6" s="18"/>
      <c r="FAB6" s="18"/>
      <c r="FAC6" s="18"/>
      <c r="FAD6" s="18"/>
      <c r="FAE6" s="18"/>
      <c r="FAF6" s="18"/>
      <c r="FAG6" s="18"/>
      <c r="FAH6" s="18"/>
      <c r="FAI6" s="18"/>
      <c r="FAJ6" s="18"/>
      <c r="FAK6" s="18"/>
      <c r="FAL6" s="18"/>
      <c r="FAM6" s="18"/>
      <c r="FAN6" s="18"/>
      <c r="FAO6" s="18"/>
      <c r="FAP6" s="18"/>
      <c r="FAQ6" s="18"/>
      <c r="FAR6" s="18"/>
      <c r="FAS6" s="18"/>
      <c r="FAT6" s="18"/>
      <c r="FAU6" s="18"/>
      <c r="FAV6" s="18"/>
      <c r="FAW6" s="18"/>
      <c r="FAX6" s="18"/>
      <c r="FAY6" s="18"/>
      <c r="FAZ6" s="18"/>
      <c r="FBA6" s="18"/>
      <c r="FBB6" s="18"/>
      <c r="FBC6" s="18"/>
      <c r="FBD6" s="18"/>
      <c r="FBE6" s="18"/>
      <c r="FBF6" s="18"/>
      <c r="FBG6" s="18"/>
      <c r="FBH6" s="18"/>
      <c r="FBI6" s="18"/>
      <c r="FBJ6" s="18"/>
      <c r="FBK6" s="18"/>
      <c r="FBL6" s="18"/>
      <c r="FBM6" s="18"/>
      <c r="FBN6" s="18"/>
      <c r="FBO6" s="18"/>
      <c r="FBP6" s="18"/>
      <c r="FBQ6" s="18"/>
      <c r="FBR6" s="18"/>
      <c r="FBS6" s="18"/>
      <c r="FBT6" s="18"/>
      <c r="FBU6" s="18"/>
      <c r="FBV6" s="18"/>
      <c r="FBW6" s="18"/>
      <c r="FBX6" s="18"/>
      <c r="FBY6" s="18"/>
      <c r="FBZ6" s="18"/>
      <c r="FCA6" s="18"/>
      <c r="FCB6" s="18"/>
      <c r="FCC6" s="18"/>
      <c r="FCD6" s="18"/>
      <c r="FCE6" s="18"/>
      <c r="FCF6" s="18"/>
      <c r="FCG6" s="18"/>
      <c r="FCH6" s="18"/>
      <c r="FCI6" s="18"/>
      <c r="FCJ6" s="18"/>
      <c r="FCK6" s="18"/>
      <c r="FCL6" s="18"/>
      <c r="FCM6" s="18"/>
      <c r="FCN6" s="18"/>
      <c r="FCO6" s="18"/>
      <c r="FCP6" s="18"/>
      <c r="FCQ6" s="18"/>
      <c r="FCR6" s="18"/>
      <c r="FCS6" s="18"/>
      <c r="FCT6" s="18"/>
      <c r="FCU6" s="18"/>
      <c r="FCV6" s="18"/>
      <c r="FCW6" s="18"/>
      <c r="FCX6" s="18"/>
      <c r="FCY6" s="18"/>
      <c r="FCZ6" s="18"/>
      <c r="FDA6" s="18"/>
      <c r="FDB6" s="18"/>
      <c r="FDC6" s="18"/>
      <c r="FDD6" s="18"/>
      <c r="FDE6" s="18"/>
      <c r="FDF6" s="18"/>
      <c r="FDG6" s="18"/>
      <c r="FDH6" s="18"/>
      <c r="FDI6" s="18"/>
      <c r="FDJ6" s="18"/>
      <c r="FDK6" s="18"/>
      <c r="FDL6" s="18"/>
      <c r="FDM6" s="18"/>
      <c r="FDN6" s="18"/>
      <c r="FDO6" s="18"/>
      <c r="FDP6" s="18"/>
      <c r="FDQ6" s="18"/>
      <c r="FDR6" s="18"/>
      <c r="FDS6" s="18"/>
      <c r="FDT6" s="18"/>
      <c r="FDU6" s="18"/>
      <c r="FDV6" s="18"/>
      <c r="FDW6" s="18"/>
      <c r="FDX6" s="18"/>
      <c r="FDY6" s="18"/>
      <c r="FDZ6" s="18"/>
      <c r="FEA6" s="18"/>
      <c r="FEB6" s="18"/>
      <c r="FEC6" s="18"/>
      <c r="FED6" s="18"/>
      <c r="FEE6" s="18"/>
      <c r="FEF6" s="18"/>
      <c r="FEG6" s="18"/>
      <c r="FEH6" s="18"/>
      <c r="FEI6" s="18"/>
      <c r="FEJ6" s="18"/>
      <c r="FEK6" s="18"/>
      <c r="FEL6" s="18"/>
      <c r="FEM6" s="18"/>
      <c r="FEN6" s="18"/>
      <c r="FEO6" s="18"/>
      <c r="FEP6" s="18"/>
      <c r="FEQ6" s="18"/>
      <c r="FER6" s="18"/>
      <c r="FES6" s="18"/>
      <c r="FET6" s="18"/>
      <c r="FEU6" s="18"/>
      <c r="FEV6" s="18"/>
      <c r="FEW6" s="18"/>
      <c r="FEX6" s="18"/>
      <c r="FEY6" s="18"/>
      <c r="FEZ6" s="18"/>
      <c r="FFA6" s="18"/>
      <c r="FFB6" s="18"/>
      <c r="FFC6" s="18"/>
      <c r="FFD6" s="18"/>
      <c r="FFE6" s="18"/>
      <c r="FFF6" s="18"/>
      <c r="FFG6" s="18"/>
      <c r="FFH6" s="18"/>
      <c r="FFI6" s="18"/>
      <c r="FFJ6" s="18"/>
      <c r="FFK6" s="18"/>
      <c r="FFL6" s="18"/>
      <c r="FFM6" s="18"/>
      <c r="FFN6" s="18"/>
      <c r="FFO6" s="18"/>
      <c r="FFP6" s="18"/>
      <c r="FFQ6" s="18"/>
      <c r="FFR6" s="18"/>
      <c r="FFS6" s="18"/>
      <c r="FFT6" s="18"/>
      <c r="FFU6" s="18"/>
      <c r="FFV6" s="18"/>
      <c r="FFW6" s="18"/>
      <c r="FFX6" s="18"/>
      <c r="FFY6" s="18"/>
      <c r="FFZ6" s="18"/>
      <c r="FGA6" s="18"/>
      <c r="FGB6" s="18"/>
      <c r="FGC6" s="18"/>
      <c r="FGD6" s="18"/>
      <c r="FGE6" s="18"/>
      <c r="FGF6" s="18"/>
      <c r="FGG6" s="18"/>
      <c r="FGH6" s="18"/>
      <c r="FGI6" s="18"/>
      <c r="FGJ6" s="18"/>
      <c r="FGK6" s="18"/>
      <c r="FGL6" s="18"/>
      <c r="FGM6" s="18"/>
      <c r="FGN6" s="18"/>
      <c r="FGO6" s="18"/>
      <c r="FGP6" s="18"/>
      <c r="FGQ6" s="18"/>
      <c r="FGR6" s="18"/>
      <c r="FGS6" s="18"/>
      <c r="FGT6" s="18"/>
      <c r="FGU6" s="18"/>
      <c r="FGV6" s="18"/>
      <c r="FGW6" s="18"/>
      <c r="FGX6" s="18"/>
      <c r="FGY6" s="18"/>
      <c r="FGZ6" s="18"/>
      <c r="FHA6" s="18"/>
      <c r="FHB6" s="18"/>
      <c r="FHC6" s="18"/>
      <c r="FHD6" s="18"/>
      <c r="FHE6" s="18"/>
      <c r="FHF6" s="18"/>
      <c r="FHG6" s="18"/>
      <c r="FHH6" s="18"/>
      <c r="FHI6" s="18"/>
      <c r="FHJ6" s="18"/>
      <c r="FHK6" s="18"/>
      <c r="FHL6" s="18"/>
      <c r="FHM6" s="18"/>
      <c r="FHN6" s="18"/>
      <c r="FHO6" s="18"/>
      <c r="FHP6" s="18"/>
      <c r="FHQ6" s="18"/>
      <c r="FHR6" s="18"/>
      <c r="FHS6" s="18"/>
      <c r="FHT6" s="18"/>
      <c r="FHU6" s="18"/>
      <c r="FHV6" s="18"/>
      <c r="FHW6" s="18"/>
      <c r="FHX6" s="18"/>
      <c r="FHY6" s="18"/>
      <c r="FHZ6" s="18"/>
      <c r="FIA6" s="18"/>
      <c r="FIB6" s="18"/>
      <c r="FIC6" s="18"/>
      <c r="FID6" s="18"/>
      <c r="FIE6" s="18"/>
      <c r="FIF6" s="18"/>
      <c r="FIG6" s="18"/>
      <c r="FIH6" s="18"/>
      <c r="FII6" s="18"/>
      <c r="FIJ6" s="18"/>
      <c r="FIK6" s="18"/>
      <c r="FIL6" s="18"/>
      <c r="FIM6" s="18"/>
      <c r="FIN6" s="18"/>
      <c r="FIO6" s="18"/>
      <c r="FIP6" s="18"/>
      <c r="FIQ6" s="18"/>
      <c r="FIR6" s="18"/>
      <c r="FIS6" s="18"/>
      <c r="FIT6" s="18"/>
      <c r="FIU6" s="18"/>
      <c r="FIV6" s="18"/>
      <c r="FIW6" s="18"/>
      <c r="FIX6" s="18"/>
      <c r="FIY6" s="18"/>
      <c r="FIZ6" s="18"/>
      <c r="FJA6" s="18"/>
      <c r="FJB6" s="18"/>
      <c r="FJC6" s="18"/>
      <c r="FJD6" s="18"/>
      <c r="FJE6" s="18"/>
      <c r="FJF6" s="18"/>
      <c r="FJG6" s="18"/>
      <c r="FJH6" s="18"/>
      <c r="FJI6" s="18"/>
      <c r="FJJ6" s="18"/>
      <c r="FJK6" s="18"/>
      <c r="FJL6" s="18"/>
      <c r="FJM6" s="18"/>
      <c r="FJN6" s="18"/>
      <c r="FJO6" s="18"/>
      <c r="FJP6" s="18"/>
      <c r="FJQ6" s="18"/>
      <c r="FJR6" s="18"/>
      <c r="FJS6" s="18"/>
      <c r="FJT6" s="18"/>
      <c r="FJU6" s="18"/>
      <c r="FJV6" s="18"/>
      <c r="FJW6" s="18"/>
      <c r="FJX6" s="18"/>
      <c r="FJY6" s="18"/>
      <c r="FJZ6" s="18"/>
      <c r="FKA6" s="18"/>
      <c r="FKB6" s="18"/>
      <c r="FKC6" s="18"/>
      <c r="FKD6" s="18"/>
      <c r="FKE6" s="18"/>
      <c r="FKF6" s="18"/>
      <c r="FKG6" s="18"/>
      <c r="FKH6" s="18"/>
      <c r="FKI6" s="18"/>
      <c r="FKJ6" s="18"/>
      <c r="FKK6" s="18"/>
      <c r="FKL6" s="18"/>
      <c r="FKM6" s="18"/>
      <c r="FKN6" s="18"/>
      <c r="FKO6" s="18"/>
      <c r="FKP6" s="18"/>
      <c r="FKQ6" s="18"/>
      <c r="FKR6" s="18"/>
      <c r="FKS6" s="18"/>
      <c r="FKT6" s="18"/>
      <c r="FKU6" s="18"/>
      <c r="FKV6" s="18"/>
      <c r="FKW6" s="18"/>
      <c r="FKX6" s="18"/>
      <c r="FKY6" s="18"/>
      <c r="FKZ6" s="18"/>
      <c r="FLA6" s="18"/>
      <c r="FLB6" s="18"/>
      <c r="FLC6" s="18"/>
      <c r="FLD6" s="18"/>
      <c r="FLE6" s="18"/>
      <c r="FLF6" s="18"/>
      <c r="FLG6" s="18"/>
      <c r="FLH6" s="18"/>
      <c r="FLI6" s="18"/>
      <c r="FLJ6" s="18"/>
      <c r="FLK6" s="18"/>
      <c r="FLL6" s="18"/>
      <c r="FLM6" s="18"/>
      <c r="FLN6" s="18"/>
      <c r="FLO6" s="18"/>
      <c r="FLP6" s="18"/>
      <c r="FLQ6" s="18"/>
      <c r="FLR6" s="18"/>
      <c r="FLS6" s="18"/>
      <c r="FLT6" s="18"/>
      <c r="FLU6" s="18"/>
      <c r="FLV6" s="18"/>
      <c r="FLW6" s="18"/>
      <c r="FLX6" s="18"/>
      <c r="FLY6" s="18"/>
      <c r="FLZ6" s="18"/>
      <c r="FMA6" s="18"/>
      <c r="FMB6" s="18"/>
      <c r="FMC6" s="18"/>
      <c r="FMD6" s="18"/>
      <c r="FME6" s="18"/>
      <c r="FMF6" s="18"/>
      <c r="FMG6" s="18"/>
      <c r="FMH6" s="18"/>
      <c r="FMI6" s="18"/>
      <c r="FMJ6" s="18"/>
      <c r="FMK6" s="18"/>
      <c r="FML6" s="18"/>
      <c r="FMM6" s="18"/>
      <c r="FMN6" s="18"/>
      <c r="FMO6" s="18"/>
      <c r="FMP6" s="18"/>
      <c r="FMQ6" s="18"/>
      <c r="FMR6" s="18"/>
      <c r="FMS6" s="18"/>
      <c r="FMT6" s="18"/>
      <c r="FMU6" s="18"/>
      <c r="FMV6" s="18"/>
      <c r="FMW6" s="18"/>
      <c r="FMX6" s="18"/>
      <c r="FMY6" s="18"/>
      <c r="FMZ6" s="18"/>
      <c r="FNA6" s="18"/>
      <c r="FNB6" s="18"/>
      <c r="FNC6" s="18"/>
      <c r="FND6" s="18"/>
      <c r="FNE6" s="18"/>
      <c r="FNF6" s="18"/>
      <c r="FNG6" s="18"/>
      <c r="FNH6" s="18"/>
      <c r="FNI6" s="18"/>
      <c r="FNJ6" s="18"/>
      <c r="FNK6" s="18"/>
      <c r="FNL6" s="18"/>
      <c r="FNM6" s="18"/>
      <c r="FNN6" s="18"/>
      <c r="FNO6" s="18"/>
      <c r="FNP6" s="18"/>
      <c r="FNQ6" s="18"/>
      <c r="FNR6" s="18"/>
      <c r="FNS6" s="18"/>
      <c r="FNT6" s="18"/>
      <c r="FNU6" s="18"/>
      <c r="FNV6" s="18"/>
      <c r="FNW6" s="18"/>
      <c r="FNX6" s="18"/>
      <c r="FNY6" s="18"/>
      <c r="FNZ6" s="18"/>
      <c r="FOA6" s="18"/>
      <c r="FOB6" s="18"/>
      <c r="FOC6" s="18"/>
      <c r="FOD6" s="18"/>
      <c r="FOE6" s="18"/>
      <c r="FOF6" s="18"/>
      <c r="FOG6" s="18"/>
      <c r="FOH6" s="18"/>
      <c r="FOI6" s="18"/>
      <c r="FOJ6" s="18"/>
      <c r="FOK6" s="18"/>
      <c r="FOL6" s="18"/>
      <c r="FOM6" s="18"/>
      <c r="FON6" s="18"/>
      <c r="FOO6" s="18"/>
      <c r="FOP6" s="18"/>
      <c r="FOQ6" s="18"/>
      <c r="FOR6" s="18"/>
      <c r="FOS6" s="18"/>
      <c r="FOT6" s="18"/>
      <c r="FOU6" s="18"/>
      <c r="FOV6" s="18"/>
      <c r="FOW6" s="18"/>
      <c r="FOX6" s="18"/>
      <c r="FOY6" s="18"/>
      <c r="FOZ6" s="18"/>
      <c r="FPA6" s="18"/>
      <c r="FPB6" s="18"/>
      <c r="FPC6" s="18"/>
      <c r="FPD6" s="18"/>
      <c r="FPE6" s="18"/>
      <c r="FPF6" s="18"/>
      <c r="FPG6" s="18"/>
      <c r="FPH6" s="18"/>
      <c r="FPI6" s="18"/>
      <c r="FPJ6" s="18"/>
      <c r="FPK6" s="18"/>
      <c r="FPL6" s="18"/>
      <c r="FPM6" s="18"/>
      <c r="FPN6" s="18"/>
      <c r="FPO6" s="18"/>
      <c r="FPP6" s="18"/>
      <c r="FPQ6" s="18"/>
      <c r="FPR6" s="18"/>
      <c r="FPS6" s="18"/>
      <c r="FPT6" s="18"/>
      <c r="FPU6" s="18"/>
      <c r="FPV6" s="18"/>
      <c r="FPW6" s="18"/>
      <c r="FPX6" s="18"/>
      <c r="FPY6" s="18"/>
      <c r="FPZ6" s="18"/>
      <c r="FQA6" s="18"/>
      <c r="FQB6" s="18"/>
      <c r="FQC6" s="18"/>
      <c r="FQD6" s="18"/>
      <c r="FQE6" s="18"/>
      <c r="FQF6" s="18"/>
      <c r="FQG6" s="18"/>
      <c r="FQH6" s="18"/>
      <c r="FQI6" s="18"/>
      <c r="FQJ6" s="18"/>
      <c r="FQK6" s="18"/>
      <c r="FQL6" s="18"/>
      <c r="FQM6" s="18"/>
      <c r="FQN6" s="18"/>
      <c r="FQO6" s="18"/>
      <c r="FQP6" s="18"/>
      <c r="FQQ6" s="18"/>
      <c r="FQR6" s="18"/>
      <c r="FQS6" s="18"/>
      <c r="FQT6" s="18"/>
      <c r="FQU6" s="18"/>
      <c r="FQV6" s="18"/>
      <c r="FQW6" s="18"/>
      <c r="FQX6" s="18"/>
      <c r="FQY6" s="18"/>
      <c r="FQZ6" s="18"/>
      <c r="FRA6" s="18"/>
      <c r="FRB6" s="18"/>
      <c r="FRC6" s="18"/>
      <c r="FRD6" s="18"/>
      <c r="FRE6" s="18"/>
      <c r="FRF6" s="18"/>
      <c r="FRG6" s="18"/>
      <c r="FRH6" s="18"/>
      <c r="FRI6" s="18"/>
      <c r="FRJ6" s="18"/>
      <c r="FRK6" s="18"/>
      <c r="FRL6" s="18"/>
      <c r="FRM6" s="18"/>
      <c r="FRN6" s="18"/>
      <c r="FRO6" s="18"/>
      <c r="FRP6" s="18"/>
      <c r="FRQ6" s="18"/>
      <c r="FRR6" s="18"/>
      <c r="FRS6" s="18"/>
      <c r="FRT6" s="18"/>
      <c r="FRU6" s="18"/>
      <c r="FRV6" s="18"/>
      <c r="FRW6" s="18"/>
      <c r="FRX6" s="18"/>
      <c r="FRY6" s="18"/>
      <c r="FRZ6" s="18"/>
      <c r="FSA6" s="18"/>
      <c r="FSB6" s="18"/>
      <c r="FSC6" s="18"/>
      <c r="FSD6" s="18"/>
      <c r="FSE6" s="18"/>
      <c r="FSF6" s="18"/>
      <c r="FSG6" s="18"/>
      <c r="FSH6" s="18"/>
      <c r="FSI6" s="18"/>
      <c r="FSJ6" s="18"/>
      <c r="FSK6" s="18"/>
      <c r="FSL6" s="18"/>
      <c r="FSM6" s="18"/>
      <c r="FSN6" s="18"/>
      <c r="FSO6" s="18"/>
      <c r="FSP6" s="18"/>
      <c r="FSQ6" s="18"/>
      <c r="FSR6" s="18"/>
      <c r="FSS6" s="18"/>
      <c r="FST6" s="18"/>
      <c r="FSU6" s="18"/>
      <c r="FSV6" s="18"/>
      <c r="FSW6" s="18"/>
      <c r="FSX6" s="18"/>
      <c r="FSY6" s="18"/>
      <c r="FSZ6" s="18"/>
      <c r="FTA6" s="18"/>
      <c r="FTB6" s="18"/>
      <c r="FTC6" s="18"/>
      <c r="FTD6" s="18"/>
      <c r="FTE6" s="18"/>
      <c r="FTF6" s="18"/>
      <c r="FTG6" s="18"/>
      <c r="FTH6" s="18"/>
      <c r="FTI6" s="18"/>
      <c r="FTJ6" s="18"/>
      <c r="FTK6" s="18"/>
      <c r="FTL6" s="18"/>
      <c r="FTM6" s="18"/>
      <c r="FTN6" s="18"/>
      <c r="FTO6" s="18"/>
      <c r="FTP6" s="18"/>
      <c r="FTQ6" s="18"/>
      <c r="FTR6" s="18"/>
      <c r="FTS6" s="18"/>
      <c r="FTT6" s="18"/>
      <c r="FTU6" s="18"/>
      <c r="FTV6" s="18"/>
      <c r="FTW6" s="18"/>
      <c r="FTX6" s="18"/>
      <c r="FTY6" s="18"/>
      <c r="FTZ6" s="18"/>
      <c r="FUA6" s="18"/>
      <c r="FUB6" s="18"/>
      <c r="FUC6" s="18"/>
      <c r="FUD6" s="18"/>
      <c r="FUE6" s="18"/>
      <c r="FUF6" s="18"/>
      <c r="FUG6" s="18"/>
      <c r="FUH6" s="18"/>
      <c r="FUI6" s="18"/>
      <c r="FUJ6" s="18"/>
      <c r="FUK6" s="18"/>
      <c r="FUL6" s="18"/>
      <c r="FUM6" s="18"/>
      <c r="FUN6" s="18"/>
      <c r="FUO6" s="18"/>
      <c r="FUP6" s="18"/>
      <c r="FUQ6" s="18"/>
      <c r="FUR6" s="18"/>
      <c r="FUS6" s="18"/>
      <c r="FUT6" s="18"/>
      <c r="FUU6" s="18"/>
      <c r="FUV6" s="18"/>
      <c r="FUW6" s="18"/>
      <c r="FUX6" s="18"/>
      <c r="FUY6" s="18"/>
      <c r="FUZ6" s="18"/>
      <c r="FVA6" s="18"/>
      <c r="FVB6" s="18"/>
      <c r="FVC6" s="18"/>
      <c r="FVD6" s="18"/>
      <c r="FVE6" s="18"/>
      <c r="FVF6" s="18"/>
      <c r="FVG6" s="18"/>
      <c r="FVH6" s="18"/>
      <c r="FVI6" s="18"/>
      <c r="FVJ6" s="18"/>
      <c r="FVK6" s="18"/>
      <c r="FVL6" s="18"/>
      <c r="FVM6" s="18"/>
      <c r="FVN6" s="18"/>
      <c r="FVO6" s="18"/>
      <c r="FVP6" s="18"/>
      <c r="FVQ6" s="18"/>
      <c r="FVR6" s="18"/>
      <c r="FVS6" s="18"/>
      <c r="FVT6" s="18"/>
      <c r="FVU6" s="18"/>
      <c r="FVV6" s="18"/>
      <c r="FVW6" s="18"/>
      <c r="FVX6" s="18"/>
      <c r="FVY6" s="18"/>
      <c r="FVZ6" s="18"/>
      <c r="FWA6" s="18"/>
      <c r="FWB6" s="18"/>
      <c r="FWC6" s="18"/>
      <c r="FWD6" s="18"/>
      <c r="FWE6" s="18"/>
      <c r="FWF6" s="18"/>
      <c r="FWG6" s="18"/>
      <c r="FWH6" s="18"/>
      <c r="FWI6" s="18"/>
      <c r="FWJ6" s="18"/>
      <c r="FWK6" s="18"/>
      <c r="FWL6" s="18"/>
      <c r="FWM6" s="18"/>
      <c r="FWN6" s="18"/>
      <c r="FWO6" s="18"/>
      <c r="FWP6" s="18"/>
      <c r="FWQ6" s="18"/>
      <c r="FWR6" s="18"/>
      <c r="FWS6" s="18"/>
      <c r="FWT6" s="18"/>
      <c r="FWU6" s="18"/>
      <c r="FWV6" s="18"/>
      <c r="FWW6" s="18"/>
      <c r="FWX6" s="18"/>
      <c r="FWY6" s="18"/>
      <c r="FWZ6" s="18"/>
      <c r="FXA6" s="18"/>
      <c r="FXB6" s="18"/>
      <c r="FXC6" s="18"/>
      <c r="FXD6" s="18"/>
      <c r="FXE6" s="18"/>
      <c r="FXF6" s="18"/>
      <c r="FXG6" s="18"/>
      <c r="FXH6" s="18"/>
      <c r="FXI6" s="18"/>
      <c r="FXJ6" s="18"/>
      <c r="FXK6" s="18"/>
      <c r="FXL6" s="18"/>
      <c r="FXM6" s="18"/>
      <c r="FXN6" s="18"/>
      <c r="FXO6" s="18"/>
      <c r="FXP6" s="18"/>
      <c r="FXQ6" s="18"/>
      <c r="FXR6" s="18"/>
      <c r="FXS6" s="18"/>
      <c r="FXT6" s="18"/>
      <c r="FXU6" s="18"/>
      <c r="FXV6" s="18"/>
      <c r="FXW6" s="18"/>
      <c r="FXX6" s="18"/>
      <c r="FXY6" s="18"/>
      <c r="FXZ6" s="18"/>
      <c r="FYA6" s="18"/>
      <c r="FYB6" s="18"/>
      <c r="FYC6" s="18"/>
      <c r="FYD6" s="18"/>
      <c r="FYE6" s="18"/>
      <c r="FYF6" s="18"/>
      <c r="FYG6" s="18"/>
      <c r="FYH6" s="18"/>
      <c r="FYI6" s="18"/>
      <c r="FYJ6" s="18"/>
      <c r="FYK6" s="18"/>
      <c r="FYL6" s="18"/>
      <c r="FYM6" s="18"/>
      <c r="FYN6" s="18"/>
      <c r="FYO6" s="18"/>
      <c r="FYP6" s="18"/>
      <c r="FYQ6" s="18"/>
      <c r="FYR6" s="18"/>
      <c r="FYS6" s="18"/>
      <c r="FYT6" s="18"/>
      <c r="FYU6" s="18"/>
      <c r="FYV6" s="18"/>
      <c r="FYW6" s="18"/>
      <c r="FYX6" s="18"/>
      <c r="FYY6" s="18"/>
      <c r="FYZ6" s="18"/>
      <c r="FZA6" s="18"/>
      <c r="FZB6" s="18"/>
      <c r="FZC6" s="18"/>
      <c r="FZD6" s="18"/>
      <c r="FZE6" s="18"/>
      <c r="FZF6" s="18"/>
      <c r="FZG6" s="18"/>
      <c r="FZH6" s="18"/>
      <c r="FZI6" s="18"/>
      <c r="FZJ6" s="18"/>
      <c r="FZK6" s="18"/>
      <c r="FZL6" s="18"/>
      <c r="FZM6" s="18"/>
      <c r="FZN6" s="18"/>
      <c r="FZO6" s="18"/>
      <c r="FZP6" s="18"/>
      <c r="FZQ6" s="18"/>
      <c r="FZR6" s="18"/>
      <c r="FZS6" s="18"/>
      <c r="FZT6" s="18"/>
      <c r="FZU6" s="18"/>
      <c r="FZV6" s="18"/>
      <c r="FZW6" s="18"/>
      <c r="FZX6" s="18"/>
      <c r="FZY6" s="18"/>
      <c r="FZZ6" s="18"/>
      <c r="GAA6" s="18"/>
      <c r="GAB6" s="18"/>
      <c r="GAC6" s="18"/>
      <c r="GAD6" s="18"/>
      <c r="GAE6" s="18"/>
      <c r="GAF6" s="18"/>
      <c r="GAG6" s="18"/>
      <c r="GAH6" s="18"/>
      <c r="GAI6" s="18"/>
      <c r="GAJ6" s="18"/>
      <c r="GAK6" s="18"/>
      <c r="GAL6" s="18"/>
      <c r="GAM6" s="18"/>
      <c r="GAN6" s="18"/>
      <c r="GAO6" s="18"/>
      <c r="GAP6" s="18"/>
      <c r="GAQ6" s="18"/>
      <c r="GAR6" s="18"/>
      <c r="GAS6" s="18"/>
      <c r="GAT6" s="18"/>
      <c r="GAU6" s="18"/>
      <c r="GAV6" s="18"/>
      <c r="GAW6" s="18"/>
      <c r="GAX6" s="18"/>
      <c r="GAY6" s="18"/>
      <c r="GAZ6" s="18"/>
      <c r="GBA6" s="18"/>
      <c r="GBB6" s="18"/>
      <c r="GBC6" s="18"/>
      <c r="GBD6" s="18"/>
      <c r="GBE6" s="18"/>
      <c r="GBF6" s="18"/>
      <c r="GBG6" s="18"/>
      <c r="GBH6" s="18"/>
      <c r="GBI6" s="18"/>
      <c r="GBJ6" s="18"/>
      <c r="GBK6" s="18"/>
      <c r="GBL6" s="18"/>
      <c r="GBM6" s="18"/>
      <c r="GBN6" s="18"/>
      <c r="GBO6" s="18"/>
      <c r="GBP6" s="18"/>
      <c r="GBQ6" s="18"/>
      <c r="GBR6" s="18"/>
      <c r="GBS6" s="18"/>
      <c r="GBT6" s="18"/>
      <c r="GBU6" s="18"/>
      <c r="GBV6" s="18"/>
      <c r="GBW6" s="18"/>
      <c r="GBX6" s="18"/>
      <c r="GBY6" s="18"/>
      <c r="GBZ6" s="18"/>
      <c r="GCA6" s="18"/>
      <c r="GCB6" s="18"/>
      <c r="GCC6" s="18"/>
      <c r="GCD6" s="18"/>
      <c r="GCE6" s="18"/>
      <c r="GCF6" s="18"/>
      <c r="GCG6" s="18"/>
      <c r="GCH6" s="18"/>
      <c r="GCI6" s="18"/>
      <c r="GCJ6" s="18"/>
      <c r="GCK6" s="18"/>
      <c r="GCL6" s="18"/>
      <c r="GCM6" s="18"/>
      <c r="GCN6" s="18"/>
      <c r="GCO6" s="18"/>
      <c r="GCP6" s="18"/>
      <c r="GCQ6" s="18"/>
      <c r="GCR6" s="18"/>
      <c r="GCS6" s="18"/>
      <c r="GCT6" s="18"/>
      <c r="GCU6" s="18"/>
      <c r="GCV6" s="18"/>
      <c r="GCW6" s="18"/>
      <c r="GCX6" s="18"/>
      <c r="GCY6" s="18"/>
      <c r="GCZ6" s="18"/>
      <c r="GDA6" s="18"/>
      <c r="GDB6" s="18"/>
      <c r="GDC6" s="18"/>
      <c r="GDD6" s="18"/>
      <c r="GDE6" s="18"/>
      <c r="GDF6" s="18"/>
      <c r="GDG6" s="18"/>
      <c r="GDH6" s="18"/>
      <c r="GDI6" s="18"/>
      <c r="GDJ6" s="18"/>
      <c r="GDK6" s="18"/>
      <c r="GDL6" s="18"/>
      <c r="GDM6" s="18"/>
      <c r="GDN6" s="18"/>
      <c r="GDO6" s="18"/>
      <c r="GDP6" s="18"/>
      <c r="GDQ6" s="18"/>
      <c r="GDR6" s="18"/>
      <c r="GDS6" s="18"/>
      <c r="GDT6" s="18"/>
      <c r="GDU6" s="18"/>
      <c r="GDV6" s="18"/>
      <c r="GDW6" s="18"/>
      <c r="GDX6" s="18"/>
      <c r="GDY6" s="18"/>
      <c r="GDZ6" s="18"/>
      <c r="GEA6" s="18"/>
      <c r="GEB6" s="18"/>
      <c r="GEC6" s="18"/>
      <c r="GED6" s="18"/>
      <c r="GEE6" s="18"/>
      <c r="GEF6" s="18"/>
      <c r="GEG6" s="18"/>
      <c r="GEH6" s="18"/>
      <c r="GEI6" s="18"/>
      <c r="GEJ6" s="18"/>
      <c r="GEK6" s="18"/>
      <c r="GEL6" s="18"/>
      <c r="GEM6" s="18"/>
      <c r="GEN6" s="18"/>
      <c r="GEO6" s="18"/>
      <c r="GEP6" s="18"/>
      <c r="GEQ6" s="18"/>
      <c r="GER6" s="18"/>
      <c r="GES6" s="18"/>
      <c r="GET6" s="18"/>
      <c r="GEU6" s="18"/>
      <c r="GEV6" s="18"/>
      <c r="GEW6" s="18"/>
      <c r="GEX6" s="18"/>
      <c r="GEY6" s="18"/>
      <c r="GEZ6" s="18"/>
      <c r="GFA6" s="18"/>
      <c r="GFB6" s="18"/>
      <c r="GFC6" s="18"/>
      <c r="GFD6" s="18"/>
      <c r="GFE6" s="18"/>
      <c r="GFF6" s="18"/>
      <c r="GFG6" s="18"/>
      <c r="GFH6" s="18"/>
      <c r="GFI6" s="18"/>
      <c r="GFJ6" s="18"/>
      <c r="GFK6" s="18"/>
      <c r="GFL6" s="18"/>
      <c r="GFM6" s="18"/>
      <c r="GFN6" s="18"/>
      <c r="GFO6" s="18"/>
      <c r="GFP6" s="18"/>
      <c r="GFQ6" s="18"/>
      <c r="GFR6" s="18"/>
      <c r="GFS6" s="18"/>
      <c r="GFT6" s="18"/>
      <c r="GFU6" s="18"/>
      <c r="GFV6" s="18"/>
      <c r="GFW6" s="18"/>
      <c r="GFX6" s="18"/>
      <c r="GFY6" s="18"/>
      <c r="GFZ6" s="18"/>
      <c r="GGA6" s="18"/>
      <c r="GGB6" s="18"/>
      <c r="GGC6" s="18"/>
      <c r="GGD6" s="18"/>
      <c r="GGE6" s="18"/>
      <c r="GGF6" s="18"/>
      <c r="GGG6" s="18"/>
      <c r="GGH6" s="18"/>
      <c r="GGI6" s="18"/>
      <c r="GGJ6" s="18"/>
      <c r="GGK6" s="18"/>
      <c r="GGL6" s="18"/>
      <c r="GGM6" s="18"/>
      <c r="GGN6" s="18"/>
      <c r="GGO6" s="18"/>
      <c r="GGP6" s="18"/>
      <c r="GGQ6" s="18"/>
      <c r="GGR6" s="18"/>
      <c r="GGS6" s="18"/>
      <c r="GGT6" s="18"/>
      <c r="GGU6" s="18"/>
      <c r="GGV6" s="18"/>
      <c r="GGW6" s="18"/>
      <c r="GGX6" s="18"/>
      <c r="GGY6" s="18"/>
      <c r="GGZ6" s="18"/>
      <c r="GHA6" s="18"/>
      <c r="GHB6" s="18"/>
      <c r="GHC6" s="18"/>
      <c r="GHD6" s="18"/>
      <c r="GHE6" s="18"/>
      <c r="GHF6" s="18"/>
      <c r="GHG6" s="18"/>
      <c r="GHH6" s="18"/>
      <c r="GHI6" s="18"/>
      <c r="GHJ6" s="18"/>
      <c r="GHK6" s="18"/>
      <c r="GHL6" s="18"/>
      <c r="GHM6" s="18"/>
      <c r="GHN6" s="18"/>
      <c r="GHO6" s="18"/>
      <c r="GHP6" s="18"/>
      <c r="GHQ6" s="18"/>
      <c r="GHR6" s="18"/>
      <c r="GHS6" s="18"/>
      <c r="GHT6" s="18"/>
      <c r="GHU6" s="18"/>
      <c r="GHV6" s="18"/>
      <c r="GHW6" s="18"/>
      <c r="GHX6" s="18"/>
      <c r="GHY6" s="18"/>
      <c r="GHZ6" s="18"/>
      <c r="GIA6" s="18"/>
      <c r="GIB6" s="18"/>
      <c r="GIC6" s="18"/>
      <c r="GID6" s="18"/>
      <c r="GIE6" s="18"/>
      <c r="GIF6" s="18"/>
      <c r="GIG6" s="18"/>
      <c r="GIH6" s="18"/>
      <c r="GII6" s="18"/>
      <c r="GIJ6" s="18"/>
      <c r="GIK6" s="18"/>
      <c r="GIL6" s="18"/>
      <c r="GIM6" s="18"/>
      <c r="GIN6" s="18"/>
      <c r="GIO6" s="18"/>
      <c r="GIP6" s="18"/>
      <c r="GIQ6" s="18"/>
      <c r="GIR6" s="18"/>
      <c r="GIS6" s="18"/>
      <c r="GIT6" s="18"/>
      <c r="GIU6" s="18"/>
      <c r="GIV6" s="18"/>
      <c r="GIW6" s="18"/>
      <c r="GIX6" s="18"/>
      <c r="GIY6" s="18"/>
      <c r="GIZ6" s="18"/>
      <c r="GJA6" s="18"/>
      <c r="GJB6" s="18"/>
      <c r="GJC6" s="18"/>
      <c r="GJD6" s="18"/>
      <c r="GJE6" s="18"/>
      <c r="GJF6" s="18"/>
      <c r="GJG6" s="18"/>
      <c r="GJH6" s="18"/>
      <c r="GJI6" s="18"/>
      <c r="GJJ6" s="18"/>
      <c r="GJK6" s="18"/>
      <c r="GJL6" s="18"/>
      <c r="GJM6" s="18"/>
      <c r="GJN6" s="18"/>
      <c r="GJO6" s="18"/>
      <c r="GJP6" s="18"/>
      <c r="GJQ6" s="18"/>
      <c r="GJR6" s="18"/>
      <c r="GJS6" s="18"/>
      <c r="GJT6" s="18"/>
      <c r="GJU6" s="18"/>
      <c r="GJV6" s="18"/>
      <c r="GJW6" s="18"/>
      <c r="GJX6" s="18"/>
      <c r="GJY6" s="18"/>
      <c r="GJZ6" s="18"/>
      <c r="GKA6" s="18"/>
      <c r="GKB6" s="18"/>
      <c r="GKC6" s="18"/>
      <c r="GKD6" s="18"/>
      <c r="GKE6" s="18"/>
      <c r="GKF6" s="18"/>
      <c r="GKG6" s="18"/>
      <c r="GKH6" s="18"/>
      <c r="GKI6" s="18"/>
      <c r="GKJ6" s="18"/>
      <c r="GKK6" s="18"/>
      <c r="GKL6" s="18"/>
      <c r="GKM6" s="18"/>
      <c r="GKN6" s="18"/>
      <c r="GKO6" s="18"/>
      <c r="GKP6" s="18"/>
      <c r="GKQ6" s="18"/>
      <c r="GKR6" s="18"/>
      <c r="GKS6" s="18"/>
      <c r="GKT6" s="18"/>
      <c r="GKU6" s="18"/>
      <c r="GKV6" s="18"/>
      <c r="GKW6" s="18"/>
      <c r="GKX6" s="18"/>
      <c r="GKY6" s="18"/>
      <c r="GKZ6" s="18"/>
      <c r="GLA6" s="18"/>
      <c r="GLB6" s="18"/>
      <c r="GLC6" s="18"/>
      <c r="GLD6" s="18"/>
      <c r="GLE6" s="18"/>
      <c r="GLF6" s="18"/>
      <c r="GLG6" s="18"/>
      <c r="GLH6" s="18"/>
      <c r="GLI6" s="18"/>
      <c r="GLJ6" s="18"/>
      <c r="GLK6" s="18"/>
      <c r="GLL6" s="18"/>
      <c r="GLM6" s="18"/>
      <c r="GLN6" s="18"/>
      <c r="GLO6" s="18"/>
      <c r="GLP6" s="18"/>
      <c r="GLQ6" s="18"/>
      <c r="GLR6" s="18"/>
      <c r="GLS6" s="18"/>
      <c r="GLT6" s="18"/>
      <c r="GLU6" s="18"/>
      <c r="GLV6" s="18"/>
      <c r="GLW6" s="18"/>
      <c r="GLX6" s="18"/>
      <c r="GLY6" s="18"/>
      <c r="GLZ6" s="18"/>
      <c r="GMA6" s="18"/>
      <c r="GMB6" s="18"/>
      <c r="GMC6" s="18"/>
      <c r="GMD6" s="18"/>
      <c r="GME6" s="18"/>
      <c r="GMF6" s="18"/>
      <c r="GMG6" s="18"/>
      <c r="GMH6" s="18"/>
      <c r="GMI6" s="18"/>
      <c r="GMJ6" s="18"/>
      <c r="GMK6" s="18"/>
      <c r="GML6" s="18"/>
      <c r="GMM6" s="18"/>
      <c r="GMN6" s="18"/>
      <c r="GMO6" s="18"/>
      <c r="GMP6" s="18"/>
      <c r="GMQ6" s="18"/>
      <c r="GMR6" s="18"/>
      <c r="GMS6" s="18"/>
      <c r="GMT6" s="18"/>
      <c r="GMU6" s="18"/>
      <c r="GMV6" s="18"/>
      <c r="GMW6" s="18"/>
      <c r="GMX6" s="18"/>
      <c r="GMY6" s="18"/>
      <c r="GMZ6" s="18"/>
      <c r="GNA6" s="18"/>
      <c r="GNB6" s="18"/>
      <c r="GNC6" s="18"/>
      <c r="GND6" s="18"/>
      <c r="GNE6" s="18"/>
      <c r="GNF6" s="18"/>
      <c r="GNG6" s="18"/>
      <c r="GNH6" s="18"/>
      <c r="GNI6" s="18"/>
      <c r="GNJ6" s="18"/>
      <c r="GNK6" s="18"/>
      <c r="GNL6" s="18"/>
      <c r="GNM6" s="18"/>
      <c r="GNN6" s="18"/>
      <c r="GNO6" s="18"/>
      <c r="GNP6" s="18"/>
      <c r="GNQ6" s="18"/>
      <c r="GNR6" s="18"/>
      <c r="GNS6" s="18"/>
      <c r="GNT6" s="18"/>
      <c r="GNU6" s="18"/>
      <c r="GNV6" s="18"/>
      <c r="GNW6" s="18"/>
      <c r="GNX6" s="18"/>
      <c r="GNY6" s="18"/>
      <c r="GNZ6" s="18"/>
      <c r="GOA6" s="18"/>
      <c r="GOB6" s="18"/>
      <c r="GOC6" s="18"/>
      <c r="GOD6" s="18"/>
      <c r="GOE6" s="18"/>
      <c r="GOF6" s="18"/>
      <c r="GOG6" s="18"/>
      <c r="GOH6" s="18"/>
      <c r="GOI6" s="18"/>
      <c r="GOJ6" s="18"/>
      <c r="GOK6" s="18"/>
      <c r="GOL6" s="18"/>
      <c r="GOM6" s="18"/>
      <c r="GON6" s="18"/>
      <c r="GOO6" s="18"/>
      <c r="GOP6" s="18"/>
      <c r="GOQ6" s="18"/>
      <c r="GOR6" s="18"/>
      <c r="GOS6" s="18"/>
      <c r="GOT6" s="18"/>
      <c r="GOU6" s="18"/>
      <c r="GOV6" s="18"/>
      <c r="GOW6" s="18"/>
      <c r="GOX6" s="18"/>
      <c r="GOY6" s="18"/>
      <c r="GOZ6" s="18"/>
      <c r="GPA6" s="18"/>
      <c r="GPB6" s="18"/>
      <c r="GPC6" s="18"/>
      <c r="GPD6" s="18"/>
      <c r="GPE6" s="18"/>
      <c r="GPF6" s="18"/>
      <c r="GPG6" s="18"/>
      <c r="GPH6" s="18"/>
      <c r="GPI6" s="18"/>
      <c r="GPJ6" s="18"/>
      <c r="GPK6" s="18"/>
      <c r="GPL6" s="18"/>
      <c r="GPM6" s="18"/>
      <c r="GPN6" s="18"/>
      <c r="GPO6" s="18"/>
      <c r="GPP6" s="18"/>
      <c r="GPQ6" s="18"/>
      <c r="GPR6" s="18"/>
      <c r="GPS6" s="18"/>
      <c r="GPT6" s="18"/>
      <c r="GPU6" s="18"/>
      <c r="GPV6" s="18"/>
      <c r="GPW6" s="18"/>
      <c r="GPX6" s="18"/>
      <c r="GPY6" s="18"/>
      <c r="GPZ6" s="18"/>
      <c r="GQA6" s="18"/>
      <c r="GQB6" s="18"/>
      <c r="GQC6" s="18"/>
      <c r="GQD6" s="18"/>
      <c r="GQE6" s="18"/>
      <c r="GQF6" s="18"/>
      <c r="GQG6" s="18"/>
      <c r="GQH6" s="18"/>
      <c r="GQI6" s="18"/>
      <c r="GQJ6" s="18"/>
      <c r="GQK6" s="18"/>
      <c r="GQL6" s="18"/>
      <c r="GQM6" s="18"/>
      <c r="GQN6" s="18"/>
      <c r="GQO6" s="18"/>
      <c r="GQP6" s="18"/>
      <c r="GQQ6" s="18"/>
      <c r="GQR6" s="18"/>
      <c r="GQS6" s="18"/>
      <c r="GQT6" s="18"/>
      <c r="GQU6" s="18"/>
      <c r="GQV6" s="18"/>
      <c r="GQW6" s="18"/>
      <c r="GQX6" s="18"/>
      <c r="GQY6" s="18"/>
      <c r="GQZ6" s="18"/>
      <c r="GRA6" s="18"/>
      <c r="GRB6" s="18"/>
      <c r="GRC6" s="18"/>
      <c r="GRD6" s="18"/>
      <c r="GRE6" s="18"/>
      <c r="GRF6" s="18"/>
      <c r="GRG6" s="18"/>
      <c r="GRH6" s="18"/>
      <c r="GRI6" s="18"/>
      <c r="GRJ6" s="18"/>
      <c r="GRK6" s="18"/>
      <c r="GRL6" s="18"/>
      <c r="GRM6" s="18"/>
      <c r="GRN6" s="18"/>
      <c r="GRO6" s="18"/>
      <c r="GRP6" s="18"/>
      <c r="GRQ6" s="18"/>
      <c r="GRR6" s="18"/>
      <c r="GRS6" s="18"/>
      <c r="GRT6" s="18"/>
      <c r="GRU6" s="18"/>
      <c r="GRV6" s="18"/>
      <c r="GRW6" s="18"/>
      <c r="GRX6" s="18"/>
      <c r="GRY6" s="18"/>
      <c r="GRZ6" s="18"/>
      <c r="GSA6" s="18"/>
      <c r="GSB6" s="18"/>
      <c r="GSC6" s="18"/>
      <c r="GSD6" s="18"/>
      <c r="GSE6" s="18"/>
      <c r="GSF6" s="18"/>
      <c r="GSG6" s="18"/>
      <c r="GSH6" s="18"/>
      <c r="GSI6" s="18"/>
      <c r="GSJ6" s="18"/>
      <c r="GSK6" s="18"/>
      <c r="GSL6" s="18"/>
      <c r="GSM6" s="18"/>
      <c r="GSN6" s="18"/>
      <c r="GSO6" s="18"/>
      <c r="GSP6" s="18"/>
      <c r="GSQ6" s="18"/>
      <c r="GSR6" s="18"/>
      <c r="GSS6" s="18"/>
      <c r="GST6" s="18"/>
      <c r="GSU6" s="18"/>
      <c r="GSV6" s="18"/>
      <c r="GSW6" s="18"/>
      <c r="GSX6" s="18"/>
      <c r="GSY6" s="18"/>
      <c r="GSZ6" s="18"/>
      <c r="GTA6" s="18"/>
      <c r="GTB6" s="18"/>
      <c r="GTC6" s="18"/>
      <c r="GTD6" s="18"/>
      <c r="GTE6" s="18"/>
      <c r="GTF6" s="18"/>
      <c r="GTG6" s="18"/>
      <c r="GTH6" s="18"/>
      <c r="GTI6" s="18"/>
      <c r="GTJ6" s="18"/>
      <c r="GTK6" s="18"/>
      <c r="GTL6" s="18"/>
      <c r="GTM6" s="18"/>
      <c r="GTN6" s="18"/>
      <c r="GTO6" s="18"/>
      <c r="GTP6" s="18"/>
      <c r="GTQ6" s="18"/>
      <c r="GTR6" s="18"/>
      <c r="GTS6" s="18"/>
      <c r="GTT6" s="18"/>
      <c r="GTU6" s="18"/>
      <c r="GTV6" s="18"/>
      <c r="GTW6" s="18"/>
      <c r="GTX6" s="18"/>
      <c r="GTY6" s="18"/>
      <c r="GTZ6" s="18"/>
      <c r="GUA6" s="18"/>
      <c r="GUB6" s="18"/>
      <c r="GUC6" s="18"/>
      <c r="GUD6" s="18"/>
      <c r="GUE6" s="18"/>
      <c r="GUF6" s="18"/>
      <c r="GUG6" s="18"/>
      <c r="GUH6" s="18"/>
      <c r="GUI6" s="18"/>
      <c r="GUJ6" s="18"/>
      <c r="GUK6" s="18"/>
      <c r="GUL6" s="18"/>
      <c r="GUM6" s="18"/>
      <c r="GUN6" s="18"/>
      <c r="GUO6" s="18"/>
      <c r="GUP6" s="18"/>
      <c r="GUQ6" s="18"/>
      <c r="GUR6" s="18"/>
      <c r="GUS6" s="18"/>
      <c r="GUT6" s="18"/>
      <c r="GUU6" s="18"/>
      <c r="GUV6" s="18"/>
      <c r="GUW6" s="18"/>
      <c r="GUX6" s="18"/>
      <c r="GUY6" s="18"/>
      <c r="GUZ6" s="18"/>
      <c r="GVA6" s="18"/>
      <c r="GVB6" s="18"/>
      <c r="GVC6" s="18"/>
      <c r="GVD6" s="18"/>
      <c r="GVE6" s="18"/>
      <c r="GVF6" s="18"/>
      <c r="GVG6" s="18"/>
      <c r="GVH6" s="18"/>
      <c r="GVI6" s="18"/>
      <c r="GVJ6" s="18"/>
      <c r="GVK6" s="18"/>
      <c r="GVL6" s="18"/>
      <c r="GVM6" s="18"/>
      <c r="GVN6" s="18"/>
      <c r="GVO6" s="18"/>
      <c r="GVP6" s="18"/>
      <c r="GVQ6" s="18"/>
      <c r="GVR6" s="18"/>
      <c r="GVS6" s="18"/>
      <c r="GVT6" s="18"/>
      <c r="GVU6" s="18"/>
      <c r="GVV6" s="18"/>
      <c r="GVW6" s="18"/>
      <c r="GVX6" s="18"/>
      <c r="GVY6" s="18"/>
      <c r="GVZ6" s="18"/>
      <c r="GWA6" s="18"/>
      <c r="GWB6" s="18"/>
      <c r="GWC6" s="18"/>
      <c r="GWD6" s="18"/>
      <c r="GWE6" s="18"/>
      <c r="GWF6" s="18"/>
      <c r="GWG6" s="18"/>
      <c r="GWH6" s="18"/>
      <c r="GWI6" s="18"/>
      <c r="GWJ6" s="18"/>
      <c r="GWK6" s="18"/>
      <c r="GWL6" s="18"/>
      <c r="GWM6" s="18"/>
      <c r="GWN6" s="18"/>
      <c r="GWO6" s="18"/>
      <c r="GWP6" s="18"/>
      <c r="GWQ6" s="18"/>
      <c r="GWR6" s="18"/>
      <c r="GWS6" s="18"/>
      <c r="GWT6" s="18"/>
      <c r="GWU6" s="18"/>
      <c r="GWV6" s="18"/>
      <c r="GWW6" s="18"/>
      <c r="GWX6" s="18"/>
      <c r="GWY6" s="18"/>
      <c r="GWZ6" s="18"/>
      <c r="GXA6" s="18"/>
      <c r="GXB6" s="18"/>
      <c r="GXC6" s="18"/>
      <c r="GXD6" s="18"/>
      <c r="GXE6" s="18"/>
      <c r="GXF6" s="18"/>
      <c r="GXG6" s="18"/>
      <c r="GXH6" s="18"/>
      <c r="GXI6" s="18"/>
      <c r="GXJ6" s="18"/>
      <c r="GXK6" s="18"/>
      <c r="GXL6" s="18"/>
      <c r="GXM6" s="18"/>
      <c r="GXN6" s="18"/>
      <c r="GXO6" s="18"/>
      <c r="GXP6" s="18"/>
      <c r="GXQ6" s="18"/>
      <c r="GXR6" s="18"/>
      <c r="GXS6" s="18"/>
      <c r="GXT6" s="18"/>
      <c r="GXU6" s="18"/>
      <c r="GXV6" s="18"/>
      <c r="GXW6" s="18"/>
      <c r="GXX6" s="18"/>
      <c r="GXY6" s="18"/>
      <c r="GXZ6" s="18"/>
      <c r="GYA6" s="18"/>
      <c r="GYB6" s="18"/>
      <c r="GYC6" s="18"/>
      <c r="GYD6" s="18"/>
      <c r="GYE6" s="18"/>
      <c r="GYF6" s="18"/>
      <c r="GYG6" s="18"/>
      <c r="GYH6" s="18"/>
      <c r="GYI6" s="18"/>
      <c r="GYJ6" s="18"/>
      <c r="GYK6" s="18"/>
      <c r="GYL6" s="18"/>
      <c r="GYM6" s="18"/>
      <c r="GYN6" s="18"/>
      <c r="GYO6" s="18"/>
      <c r="GYP6" s="18"/>
      <c r="GYQ6" s="18"/>
      <c r="GYR6" s="18"/>
      <c r="GYS6" s="18"/>
      <c r="GYT6" s="18"/>
      <c r="GYU6" s="18"/>
      <c r="GYV6" s="18"/>
      <c r="GYW6" s="18"/>
      <c r="GYX6" s="18"/>
      <c r="GYY6" s="18"/>
      <c r="GYZ6" s="18"/>
      <c r="GZA6" s="18"/>
      <c r="GZB6" s="18"/>
      <c r="GZC6" s="18"/>
      <c r="GZD6" s="18"/>
      <c r="GZE6" s="18"/>
      <c r="GZF6" s="18"/>
      <c r="GZG6" s="18"/>
      <c r="GZH6" s="18"/>
      <c r="GZI6" s="18"/>
      <c r="GZJ6" s="18"/>
      <c r="GZK6" s="18"/>
      <c r="GZL6" s="18"/>
      <c r="GZM6" s="18"/>
      <c r="GZN6" s="18"/>
      <c r="GZO6" s="18"/>
      <c r="GZP6" s="18"/>
      <c r="GZQ6" s="18"/>
      <c r="GZR6" s="18"/>
      <c r="GZS6" s="18"/>
      <c r="GZT6" s="18"/>
      <c r="GZU6" s="18"/>
      <c r="GZV6" s="18"/>
      <c r="GZW6" s="18"/>
      <c r="GZX6" s="18"/>
      <c r="GZY6" s="18"/>
      <c r="GZZ6" s="18"/>
      <c r="HAA6" s="18"/>
      <c r="HAB6" s="18"/>
      <c r="HAC6" s="18"/>
      <c r="HAD6" s="18"/>
      <c r="HAE6" s="18"/>
      <c r="HAF6" s="18"/>
      <c r="HAG6" s="18"/>
      <c r="HAH6" s="18"/>
      <c r="HAI6" s="18"/>
      <c r="HAJ6" s="18"/>
      <c r="HAK6" s="18"/>
      <c r="HAL6" s="18"/>
      <c r="HAM6" s="18"/>
      <c r="HAN6" s="18"/>
      <c r="HAO6" s="18"/>
      <c r="HAP6" s="18"/>
      <c r="HAQ6" s="18"/>
      <c r="HAR6" s="18"/>
      <c r="HAS6" s="18"/>
      <c r="HAT6" s="18"/>
      <c r="HAU6" s="18"/>
      <c r="HAV6" s="18"/>
      <c r="HAW6" s="18"/>
      <c r="HAX6" s="18"/>
      <c r="HAY6" s="18"/>
      <c r="HAZ6" s="18"/>
      <c r="HBA6" s="18"/>
      <c r="HBB6" s="18"/>
      <c r="HBC6" s="18"/>
      <c r="HBD6" s="18"/>
      <c r="HBE6" s="18"/>
      <c r="HBF6" s="18"/>
      <c r="HBG6" s="18"/>
      <c r="HBH6" s="18"/>
      <c r="HBI6" s="18"/>
      <c r="HBJ6" s="18"/>
      <c r="HBK6" s="18"/>
      <c r="HBL6" s="18"/>
      <c r="HBM6" s="18"/>
      <c r="HBN6" s="18"/>
      <c r="HBO6" s="18"/>
      <c r="HBP6" s="18"/>
      <c r="HBQ6" s="18"/>
      <c r="HBR6" s="18"/>
      <c r="HBS6" s="18"/>
      <c r="HBT6" s="18"/>
      <c r="HBU6" s="18"/>
      <c r="HBV6" s="18"/>
      <c r="HBW6" s="18"/>
      <c r="HBX6" s="18"/>
      <c r="HBY6" s="18"/>
      <c r="HBZ6" s="18"/>
      <c r="HCA6" s="18"/>
      <c r="HCB6" s="18"/>
      <c r="HCC6" s="18"/>
      <c r="HCD6" s="18"/>
      <c r="HCE6" s="18"/>
      <c r="HCF6" s="18"/>
      <c r="HCG6" s="18"/>
      <c r="HCH6" s="18"/>
      <c r="HCI6" s="18"/>
      <c r="HCJ6" s="18"/>
      <c r="HCK6" s="18"/>
      <c r="HCL6" s="18"/>
      <c r="HCM6" s="18"/>
      <c r="HCN6" s="18"/>
      <c r="HCO6" s="18"/>
      <c r="HCP6" s="18"/>
      <c r="HCQ6" s="18"/>
      <c r="HCR6" s="18"/>
      <c r="HCS6" s="18"/>
      <c r="HCT6" s="18"/>
      <c r="HCU6" s="18"/>
      <c r="HCV6" s="18"/>
      <c r="HCW6" s="18"/>
      <c r="HCX6" s="18"/>
      <c r="HCY6" s="18"/>
      <c r="HCZ6" s="18"/>
      <c r="HDA6" s="18"/>
      <c r="HDB6" s="18"/>
      <c r="HDC6" s="18"/>
      <c r="HDD6" s="18"/>
      <c r="HDE6" s="18"/>
      <c r="HDF6" s="18"/>
      <c r="HDG6" s="18"/>
      <c r="HDH6" s="18"/>
      <c r="HDI6" s="18"/>
      <c r="HDJ6" s="18"/>
      <c r="HDK6" s="18"/>
      <c r="HDL6" s="18"/>
      <c r="HDM6" s="18"/>
      <c r="HDN6" s="18"/>
      <c r="HDO6" s="18"/>
      <c r="HDP6" s="18"/>
      <c r="HDQ6" s="18"/>
      <c r="HDR6" s="18"/>
      <c r="HDS6" s="18"/>
      <c r="HDT6" s="18"/>
      <c r="HDU6" s="18"/>
      <c r="HDV6" s="18"/>
      <c r="HDW6" s="18"/>
      <c r="HDX6" s="18"/>
      <c r="HDY6" s="18"/>
      <c r="HDZ6" s="18"/>
      <c r="HEA6" s="18"/>
      <c r="HEB6" s="18"/>
      <c r="HEC6" s="18"/>
      <c r="HED6" s="18"/>
      <c r="HEE6" s="18"/>
      <c r="HEF6" s="18"/>
      <c r="HEG6" s="18"/>
      <c r="HEH6" s="18"/>
      <c r="HEI6" s="18"/>
      <c r="HEJ6" s="18"/>
      <c r="HEK6" s="18"/>
      <c r="HEL6" s="18"/>
      <c r="HEM6" s="18"/>
      <c r="HEN6" s="18"/>
      <c r="HEO6" s="18"/>
      <c r="HEP6" s="18"/>
      <c r="HEQ6" s="18"/>
      <c r="HER6" s="18"/>
      <c r="HES6" s="18"/>
      <c r="HET6" s="18"/>
      <c r="HEU6" s="18"/>
      <c r="HEV6" s="18"/>
      <c r="HEW6" s="18"/>
      <c r="HEX6" s="18"/>
      <c r="HEY6" s="18"/>
      <c r="HEZ6" s="18"/>
      <c r="HFA6" s="18"/>
      <c r="HFB6" s="18"/>
      <c r="HFC6" s="18"/>
      <c r="HFD6" s="18"/>
      <c r="HFE6" s="18"/>
      <c r="HFF6" s="18"/>
      <c r="HFG6" s="18"/>
      <c r="HFH6" s="18"/>
      <c r="HFI6" s="18"/>
      <c r="HFJ6" s="18"/>
      <c r="HFK6" s="18"/>
      <c r="HFL6" s="18"/>
      <c r="HFM6" s="18"/>
      <c r="HFN6" s="18"/>
      <c r="HFO6" s="18"/>
      <c r="HFP6" s="18"/>
      <c r="HFQ6" s="18"/>
      <c r="HFR6" s="18"/>
      <c r="HFS6" s="18"/>
      <c r="HFT6" s="18"/>
      <c r="HFU6" s="18"/>
      <c r="HFV6" s="18"/>
      <c r="HFW6" s="18"/>
      <c r="HFX6" s="18"/>
      <c r="HFY6" s="18"/>
      <c r="HFZ6" s="18"/>
      <c r="HGA6" s="18"/>
      <c r="HGB6" s="18"/>
      <c r="HGC6" s="18"/>
      <c r="HGD6" s="18"/>
      <c r="HGE6" s="18"/>
      <c r="HGF6" s="18"/>
      <c r="HGG6" s="18"/>
      <c r="HGH6" s="18"/>
      <c r="HGI6" s="18"/>
      <c r="HGJ6" s="18"/>
      <c r="HGK6" s="18"/>
      <c r="HGL6" s="18"/>
      <c r="HGM6" s="18"/>
      <c r="HGN6" s="18"/>
      <c r="HGO6" s="18"/>
      <c r="HGP6" s="18"/>
      <c r="HGQ6" s="18"/>
      <c r="HGR6" s="18"/>
      <c r="HGS6" s="18"/>
      <c r="HGT6" s="18"/>
      <c r="HGU6" s="18"/>
      <c r="HGV6" s="18"/>
      <c r="HGW6" s="18"/>
      <c r="HGX6" s="18"/>
      <c r="HGY6" s="18"/>
      <c r="HGZ6" s="18"/>
      <c r="HHA6" s="18"/>
      <c r="HHB6" s="18"/>
      <c r="HHC6" s="18"/>
      <c r="HHD6" s="18"/>
      <c r="HHE6" s="18"/>
      <c r="HHF6" s="18"/>
      <c r="HHG6" s="18"/>
      <c r="HHH6" s="18"/>
      <c r="HHI6" s="18"/>
      <c r="HHJ6" s="18"/>
      <c r="HHK6" s="18"/>
      <c r="HHL6" s="18"/>
      <c r="HHM6" s="18"/>
      <c r="HHN6" s="18"/>
      <c r="HHO6" s="18"/>
      <c r="HHP6" s="18"/>
      <c r="HHQ6" s="18"/>
      <c r="HHR6" s="18"/>
      <c r="HHS6" s="18"/>
      <c r="HHT6" s="18"/>
      <c r="HHU6" s="18"/>
      <c r="HHV6" s="18"/>
      <c r="HHW6" s="18"/>
      <c r="HHX6" s="18"/>
      <c r="HHY6" s="18"/>
      <c r="HHZ6" s="18"/>
      <c r="HIA6" s="18"/>
      <c r="HIB6" s="18"/>
      <c r="HIC6" s="18"/>
      <c r="HID6" s="18"/>
      <c r="HIE6" s="18"/>
      <c r="HIF6" s="18"/>
      <c r="HIG6" s="18"/>
      <c r="HIH6" s="18"/>
      <c r="HII6" s="18"/>
      <c r="HIJ6" s="18"/>
      <c r="HIK6" s="18"/>
      <c r="HIL6" s="18"/>
      <c r="HIM6" s="18"/>
      <c r="HIN6" s="18"/>
      <c r="HIO6" s="18"/>
      <c r="HIP6" s="18"/>
      <c r="HIQ6" s="18"/>
      <c r="HIR6" s="18"/>
      <c r="HIS6" s="18"/>
      <c r="HIT6" s="18"/>
      <c r="HIU6" s="18"/>
      <c r="HIV6" s="18"/>
      <c r="HIW6" s="18"/>
      <c r="HIX6" s="18"/>
      <c r="HIY6" s="18"/>
      <c r="HIZ6" s="18"/>
      <c r="HJA6" s="18"/>
      <c r="HJB6" s="18"/>
      <c r="HJC6" s="18"/>
      <c r="HJD6" s="18"/>
      <c r="HJE6" s="18"/>
      <c r="HJF6" s="18"/>
      <c r="HJG6" s="18"/>
      <c r="HJH6" s="18"/>
      <c r="HJI6" s="18"/>
      <c r="HJJ6" s="18"/>
      <c r="HJK6" s="18"/>
      <c r="HJL6" s="18"/>
      <c r="HJM6" s="18"/>
      <c r="HJN6" s="18"/>
      <c r="HJO6" s="18"/>
      <c r="HJP6" s="18"/>
      <c r="HJQ6" s="18"/>
      <c r="HJR6" s="18"/>
      <c r="HJS6" s="18"/>
      <c r="HJT6" s="18"/>
      <c r="HJU6" s="18"/>
      <c r="HJV6" s="18"/>
      <c r="HJW6" s="18"/>
      <c r="HJX6" s="18"/>
      <c r="HJY6" s="18"/>
      <c r="HJZ6" s="18"/>
      <c r="HKA6" s="18"/>
      <c r="HKB6" s="18"/>
      <c r="HKC6" s="18"/>
      <c r="HKD6" s="18"/>
      <c r="HKE6" s="18"/>
      <c r="HKF6" s="18"/>
      <c r="HKG6" s="18"/>
      <c r="HKH6" s="18"/>
      <c r="HKI6" s="18"/>
      <c r="HKJ6" s="18"/>
      <c r="HKK6" s="18"/>
      <c r="HKL6" s="18"/>
      <c r="HKM6" s="18"/>
      <c r="HKN6" s="18"/>
      <c r="HKO6" s="18"/>
      <c r="HKP6" s="18"/>
      <c r="HKQ6" s="18"/>
      <c r="HKR6" s="18"/>
      <c r="HKS6" s="18"/>
      <c r="HKT6" s="18"/>
      <c r="HKU6" s="18"/>
      <c r="HKV6" s="18"/>
      <c r="HKW6" s="18"/>
      <c r="HKX6" s="18"/>
      <c r="HKY6" s="18"/>
      <c r="HKZ6" s="18"/>
      <c r="HLA6" s="18"/>
      <c r="HLB6" s="18"/>
      <c r="HLC6" s="18"/>
      <c r="HLD6" s="18"/>
      <c r="HLE6" s="18"/>
      <c r="HLF6" s="18"/>
      <c r="HLG6" s="18"/>
      <c r="HLH6" s="18"/>
      <c r="HLI6" s="18"/>
      <c r="HLJ6" s="18"/>
      <c r="HLK6" s="18"/>
      <c r="HLL6" s="18"/>
      <c r="HLM6" s="18"/>
      <c r="HLN6" s="18"/>
      <c r="HLO6" s="18"/>
      <c r="HLP6" s="18"/>
      <c r="HLQ6" s="18"/>
      <c r="HLR6" s="18"/>
      <c r="HLS6" s="18"/>
      <c r="HLT6" s="18"/>
      <c r="HLU6" s="18"/>
      <c r="HLV6" s="18"/>
      <c r="HLW6" s="18"/>
      <c r="HLX6" s="18"/>
      <c r="HLY6" s="18"/>
      <c r="HLZ6" s="18"/>
      <c r="HMA6" s="18"/>
      <c r="HMB6" s="18"/>
      <c r="HMC6" s="18"/>
      <c r="HMD6" s="18"/>
      <c r="HME6" s="18"/>
      <c r="HMF6" s="18"/>
      <c r="HMG6" s="18"/>
      <c r="HMH6" s="18"/>
      <c r="HMI6" s="18"/>
      <c r="HMJ6" s="18"/>
      <c r="HMK6" s="18"/>
      <c r="HML6" s="18"/>
      <c r="HMM6" s="18"/>
      <c r="HMN6" s="18"/>
      <c r="HMO6" s="18"/>
      <c r="HMP6" s="18"/>
      <c r="HMQ6" s="18"/>
      <c r="HMR6" s="18"/>
      <c r="HMS6" s="18"/>
      <c r="HMT6" s="18"/>
      <c r="HMU6" s="18"/>
      <c r="HMV6" s="18"/>
      <c r="HMW6" s="18"/>
      <c r="HMX6" s="18"/>
      <c r="HMY6" s="18"/>
      <c r="HMZ6" s="18"/>
      <c r="HNA6" s="18"/>
      <c r="HNB6" s="18"/>
      <c r="HNC6" s="18"/>
      <c r="HND6" s="18"/>
      <c r="HNE6" s="18"/>
      <c r="HNF6" s="18"/>
      <c r="HNG6" s="18"/>
      <c r="HNH6" s="18"/>
      <c r="HNI6" s="18"/>
      <c r="HNJ6" s="18"/>
      <c r="HNK6" s="18"/>
      <c r="HNL6" s="18"/>
      <c r="HNM6" s="18"/>
      <c r="HNN6" s="18"/>
      <c r="HNO6" s="18"/>
      <c r="HNP6" s="18"/>
      <c r="HNQ6" s="18"/>
      <c r="HNR6" s="18"/>
      <c r="HNS6" s="18"/>
      <c r="HNT6" s="18"/>
      <c r="HNU6" s="18"/>
      <c r="HNV6" s="18"/>
      <c r="HNW6" s="18"/>
      <c r="HNX6" s="18"/>
      <c r="HNY6" s="18"/>
      <c r="HNZ6" s="18"/>
      <c r="HOA6" s="18"/>
      <c r="HOB6" s="18"/>
      <c r="HOC6" s="18"/>
      <c r="HOD6" s="18"/>
      <c r="HOE6" s="18"/>
      <c r="HOF6" s="18"/>
      <c r="HOG6" s="18"/>
      <c r="HOH6" s="18"/>
      <c r="HOI6" s="18"/>
      <c r="HOJ6" s="18"/>
      <c r="HOK6" s="18"/>
      <c r="HOL6" s="18"/>
      <c r="HOM6" s="18"/>
      <c r="HON6" s="18"/>
      <c r="HOO6" s="18"/>
      <c r="HOP6" s="18"/>
      <c r="HOQ6" s="18"/>
      <c r="HOR6" s="18"/>
      <c r="HOS6" s="18"/>
      <c r="HOT6" s="18"/>
      <c r="HOU6" s="18"/>
      <c r="HOV6" s="18"/>
      <c r="HOW6" s="18"/>
      <c r="HOX6" s="18"/>
      <c r="HOY6" s="18"/>
      <c r="HOZ6" s="18"/>
      <c r="HPA6" s="18"/>
      <c r="HPB6" s="18"/>
      <c r="HPC6" s="18"/>
      <c r="HPD6" s="18"/>
      <c r="HPE6" s="18"/>
      <c r="HPF6" s="18"/>
      <c r="HPG6" s="18"/>
      <c r="HPH6" s="18"/>
      <c r="HPI6" s="18"/>
      <c r="HPJ6" s="18"/>
      <c r="HPK6" s="18"/>
      <c r="HPL6" s="18"/>
      <c r="HPM6" s="18"/>
      <c r="HPN6" s="18"/>
      <c r="HPO6" s="18"/>
      <c r="HPP6" s="18"/>
      <c r="HPQ6" s="18"/>
      <c r="HPR6" s="18"/>
      <c r="HPS6" s="18"/>
      <c r="HPT6" s="18"/>
      <c r="HPU6" s="18"/>
      <c r="HPV6" s="18"/>
      <c r="HPW6" s="18"/>
      <c r="HPX6" s="18"/>
      <c r="HPY6" s="18"/>
      <c r="HPZ6" s="18"/>
      <c r="HQA6" s="18"/>
      <c r="HQB6" s="18"/>
      <c r="HQC6" s="18"/>
      <c r="HQD6" s="18"/>
      <c r="HQE6" s="18"/>
      <c r="HQF6" s="18"/>
      <c r="HQG6" s="18"/>
      <c r="HQH6" s="18"/>
      <c r="HQI6" s="18"/>
      <c r="HQJ6" s="18"/>
      <c r="HQK6" s="18"/>
      <c r="HQL6" s="18"/>
      <c r="HQM6" s="18"/>
      <c r="HQN6" s="18"/>
      <c r="HQO6" s="18"/>
      <c r="HQP6" s="18"/>
      <c r="HQQ6" s="18"/>
      <c r="HQR6" s="18"/>
      <c r="HQS6" s="18"/>
      <c r="HQT6" s="18"/>
      <c r="HQU6" s="18"/>
      <c r="HQV6" s="18"/>
      <c r="HQW6" s="18"/>
      <c r="HQX6" s="18"/>
      <c r="HQY6" s="18"/>
      <c r="HQZ6" s="18"/>
      <c r="HRA6" s="18"/>
      <c r="HRB6" s="18"/>
      <c r="HRC6" s="18"/>
      <c r="HRD6" s="18"/>
      <c r="HRE6" s="18"/>
      <c r="HRF6" s="18"/>
      <c r="HRG6" s="18"/>
      <c r="HRH6" s="18"/>
      <c r="HRI6" s="18"/>
      <c r="HRJ6" s="18"/>
      <c r="HRK6" s="18"/>
      <c r="HRL6" s="18"/>
      <c r="HRM6" s="18"/>
      <c r="HRN6" s="18"/>
      <c r="HRO6" s="18"/>
      <c r="HRP6" s="18"/>
      <c r="HRQ6" s="18"/>
      <c r="HRR6" s="18"/>
      <c r="HRS6" s="18"/>
      <c r="HRT6" s="18"/>
      <c r="HRU6" s="18"/>
      <c r="HRV6" s="18"/>
      <c r="HRW6" s="18"/>
      <c r="HRX6" s="18"/>
      <c r="HRY6" s="18"/>
      <c r="HRZ6" s="18"/>
      <c r="HSA6" s="18"/>
      <c r="HSB6" s="18"/>
      <c r="HSC6" s="18"/>
      <c r="HSD6" s="18"/>
      <c r="HSE6" s="18"/>
      <c r="HSF6" s="18"/>
      <c r="HSG6" s="18"/>
      <c r="HSH6" s="18"/>
      <c r="HSI6" s="18"/>
      <c r="HSJ6" s="18"/>
      <c r="HSK6" s="18"/>
      <c r="HSL6" s="18"/>
      <c r="HSM6" s="18"/>
      <c r="HSN6" s="18"/>
      <c r="HSO6" s="18"/>
      <c r="HSP6" s="18"/>
      <c r="HSQ6" s="18"/>
      <c r="HSR6" s="18"/>
      <c r="HSS6" s="18"/>
      <c r="HST6" s="18"/>
      <c r="HSU6" s="18"/>
      <c r="HSV6" s="18"/>
      <c r="HSW6" s="18"/>
      <c r="HSX6" s="18"/>
      <c r="HSY6" s="18"/>
      <c r="HSZ6" s="18"/>
      <c r="HTA6" s="18"/>
      <c r="HTB6" s="18"/>
      <c r="HTC6" s="18"/>
      <c r="HTD6" s="18"/>
      <c r="HTE6" s="18"/>
      <c r="HTF6" s="18"/>
      <c r="HTG6" s="18"/>
      <c r="HTH6" s="18"/>
      <c r="HTI6" s="18"/>
      <c r="HTJ6" s="18"/>
      <c r="HTK6" s="18"/>
      <c r="HTL6" s="18"/>
      <c r="HTM6" s="18"/>
      <c r="HTN6" s="18"/>
      <c r="HTO6" s="18"/>
      <c r="HTP6" s="18"/>
      <c r="HTQ6" s="18"/>
      <c r="HTR6" s="18"/>
      <c r="HTS6" s="18"/>
      <c r="HTT6" s="18"/>
      <c r="HTU6" s="18"/>
      <c r="HTV6" s="18"/>
      <c r="HTW6" s="18"/>
      <c r="HTX6" s="18"/>
      <c r="HTY6" s="18"/>
      <c r="HTZ6" s="18"/>
      <c r="HUA6" s="18"/>
      <c r="HUB6" s="18"/>
      <c r="HUC6" s="18"/>
      <c r="HUD6" s="18"/>
      <c r="HUE6" s="18"/>
      <c r="HUF6" s="18"/>
      <c r="HUG6" s="18"/>
      <c r="HUH6" s="18"/>
      <c r="HUI6" s="18"/>
      <c r="HUJ6" s="18"/>
      <c r="HUK6" s="18"/>
      <c r="HUL6" s="18"/>
      <c r="HUM6" s="18"/>
      <c r="HUN6" s="18"/>
      <c r="HUO6" s="18"/>
      <c r="HUP6" s="18"/>
      <c r="HUQ6" s="18"/>
      <c r="HUR6" s="18"/>
      <c r="HUS6" s="18"/>
      <c r="HUT6" s="18"/>
      <c r="HUU6" s="18"/>
      <c r="HUV6" s="18"/>
      <c r="HUW6" s="18"/>
      <c r="HUX6" s="18"/>
      <c r="HUY6" s="18"/>
      <c r="HUZ6" s="18"/>
      <c r="HVA6" s="18"/>
      <c r="HVB6" s="18"/>
      <c r="HVC6" s="18"/>
      <c r="HVD6" s="18"/>
      <c r="HVE6" s="18"/>
      <c r="HVF6" s="18"/>
      <c r="HVG6" s="18"/>
      <c r="HVH6" s="18"/>
      <c r="HVI6" s="18"/>
      <c r="HVJ6" s="18"/>
      <c r="HVK6" s="18"/>
      <c r="HVL6" s="18"/>
      <c r="HVM6" s="18"/>
      <c r="HVN6" s="18"/>
      <c r="HVO6" s="18"/>
      <c r="HVP6" s="18"/>
      <c r="HVQ6" s="18"/>
      <c r="HVR6" s="18"/>
      <c r="HVS6" s="18"/>
      <c r="HVT6" s="18"/>
      <c r="HVU6" s="18"/>
      <c r="HVV6" s="18"/>
      <c r="HVW6" s="18"/>
      <c r="HVX6" s="18"/>
      <c r="HVY6" s="18"/>
      <c r="HVZ6" s="18"/>
      <c r="HWA6" s="18"/>
      <c r="HWB6" s="18"/>
      <c r="HWC6" s="18"/>
      <c r="HWD6" s="18"/>
      <c r="HWE6" s="18"/>
      <c r="HWF6" s="18"/>
      <c r="HWG6" s="18"/>
      <c r="HWH6" s="18"/>
      <c r="HWI6" s="18"/>
      <c r="HWJ6" s="18"/>
      <c r="HWK6" s="18"/>
      <c r="HWL6" s="18"/>
      <c r="HWM6" s="18"/>
      <c r="HWN6" s="18"/>
      <c r="HWO6" s="18"/>
      <c r="HWP6" s="18"/>
      <c r="HWQ6" s="18"/>
      <c r="HWR6" s="18"/>
      <c r="HWS6" s="18"/>
      <c r="HWT6" s="18"/>
      <c r="HWU6" s="18"/>
      <c r="HWV6" s="18"/>
      <c r="HWW6" s="18"/>
      <c r="HWX6" s="18"/>
      <c r="HWY6" s="18"/>
      <c r="HWZ6" s="18"/>
      <c r="HXA6" s="18"/>
      <c r="HXB6" s="18"/>
      <c r="HXC6" s="18"/>
      <c r="HXD6" s="18"/>
      <c r="HXE6" s="18"/>
      <c r="HXF6" s="18"/>
      <c r="HXG6" s="18"/>
      <c r="HXH6" s="18"/>
      <c r="HXI6" s="18"/>
      <c r="HXJ6" s="18"/>
      <c r="HXK6" s="18"/>
      <c r="HXL6" s="18"/>
      <c r="HXM6" s="18"/>
      <c r="HXN6" s="18"/>
      <c r="HXO6" s="18"/>
      <c r="HXP6" s="18"/>
      <c r="HXQ6" s="18"/>
      <c r="HXR6" s="18"/>
      <c r="HXS6" s="18"/>
      <c r="HXT6" s="18"/>
      <c r="HXU6" s="18"/>
      <c r="HXV6" s="18"/>
      <c r="HXW6" s="18"/>
      <c r="HXX6" s="18"/>
      <c r="HXY6" s="18"/>
      <c r="HXZ6" s="18"/>
      <c r="HYA6" s="18"/>
      <c r="HYB6" s="18"/>
      <c r="HYC6" s="18"/>
      <c r="HYD6" s="18"/>
      <c r="HYE6" s="18"/>
      <c r="HYF6" s="18"/>
      <c r="HYG6" s="18"/>
      <c r="HYH6" s="18"/>
      <c r="HYI6" s="18"/>
      <c r="HYJ6" s="18"/>
      <c r="HYK6" s="18"/>
      <c r="HYL6" s="18"/>
      <c r="HYM6" s="18"/>
      <c r="HYN6" s="18"/>
      <c r="HYO6" s="18"/>
      <c r="HYP6" s="18"/>
      <c r="HYQ6" s="18"/>
      <c r="HYR6" s="18"/>
      <c r="HYS6" s="18"/>
      <c r="HYT6" s="18"/>
      <c r="HYU6" s="18"/>
      <c r="HYV6" s="18"/>
      <c r="HYW6" s="18"/>
      <c r="HYX6" s="18"/>
      <c r="HYY6" s="18"/>
      <c r="HYZ6" s="18"/>
      <c r="HZA6" s="18"/>
      <c r="HZB6" s="18"/>
      <c r="HZC6" s="18"/>
      <c r="HZD6" s="18"/>
      <c r="HZE6" s="18"/>
      <c r="HZF6" s="18"/>
      <c r="HZG6" s="18"/>
      <c r="HZH6" s="18"/>
      <c r="HZI6" s="18"/>
      <c r="HZJ6" s="18"/>
      <c r="HZK6" s="18"/>
      <c r="HZL6" s="18"/>
      <c r="HZM6" s="18"/>
      <c r="HZN6" s="18"/>
      <c r="HZO6" s="18"/>
      <c r="HZP6" s="18"/>
      <c r="HZQ6" s="18"/>
      <c r="HZR6" s="18"/>
      <c r="HZS6" s="18"/>
      <c r="HZT6" s="18"/>
      <c r="HZU6" s="18"/>
      <c r="HZV6" s="18"/>
      <c r="HZW6" s="18"/>
      <c r="HZX6" s="18"/>
      <c r="HZY6" s="18"/>
      <c r="HZZ6" s="18"/>
      <c r="IAA6" s="18"/>
      <c r="IAB6" s="18"/>
      <c r="IAC6" s="18"/>
      <c r="IAD6" s="18"/>
      <c r="IAE6" s="18"/>
      <c r="IAF6" s="18"/>
      <c r="IAG6" s="18"/>
      <c r="IAH6" s="18"/>
      <c r="IAI6" s="18"/>
      <c r="IAJ6" s="18"/>
      <c r="IAK6" s="18"/>
      <c r="IAL6" s="18"/>
      <c r="IAM6" s="18"/>
      <c r="IAN6" s="18"/>
      <c r="IAO6" s="18"/>
      <c r="IAP6" s="18"/>
      <c r="IAQ6" s="18"/>
      <c r="IAR6" s="18"/>
      <c r="IAS6" s="18"/>
      <c r="IAT6" s="18"/>
      <c r="IAU6" s="18"/>
      <c r="IAV6" s="18"/>
      <c r="IAW6" s="18"/>
      <c r="IAX6" s="18"/>
      <c r="IAY6" s="18"/>
      <c r="IAZ6" s="18"/>
      <c r="IBA6" s="18"/>
      <c r="IBB6" s="18"/>
      <c r="IBC6" s="18"/>
      <c r="IBD6" s="18"/>
      <c r="IBE6" s="18"/>
      <c r="IBF6" s="18"/>
      <c r="IBG6" s="18"/>
      <c r="IBH6" s="18"/>
      <c r="IBI6" s="18"/>
      <c r="IBJ6" s="18"/>
      <c r="IBK6" s="18"/>
      <c r="IBL6" s="18"/>
      <c r="IBM6" s="18"/>
      <c r="IBN6" s="18"/>
      <c r="IBO6" s="18"/>
      <c r="IBP6" s="18"/>
      <c r="IBQ6" s="18"/>
      <c r="IBR6" s="18"/>
      <c r="IBS6" s="18"/>
      <c r="IBT6" s="18"/>
      <c r="IBU6" s="18"/>
      <c r="IBV6" s="18"/>
      <c r="IBW6" s="18"/>
      <c r="IBX6" s="18"/>
      <c r="IBY6" s="18"/>
      <c r="IBZ6" s="18"/>
      <c r="ICA6" s="18"/>
      <c r="ICB6" s="18"/>
      <c r="ICC6" s="18"/>
      <c r="ICD6" s="18"/>
      <c r="ICE6" s="18"/>
      <c r="ICF6" s="18"/>
      <c r="ICG6" s="18"/>
      <c r="ICH6" s="18"/>
      <c r="ICI6" s="18"/>
      <c r="ICJ6" s="18"/>
      <c r="ICK6" s="18"/>
      <c r="ICL6" s="18"/>
      <c r="ICM6" s="18"/>
      <c r="ICN6" s="18"/>
      <c r="ICO6" s="18"/>
      <c r="ICP6" s="18"/>
      <c r="ICQ6" s="18"/>
      <c r="ICR6" s="18"/>
      <c r="ICS6" s="18"/>
      <c r="ICT6" s="18"/>
      <c r="ICU6" s="18"/>
      <c r="ICV6" s="18"/>
      <c r="ICW6" s="18"/>
      <c r="ICX6" s="18"/>
      <c r="ICY6" s="18"/>
      <c r="ICZ6" s="18"/>
      <c r="IDA6" s="18"/>
      <c r="IDB6" s="18"/>
      <c r="IDC6" s="18"/>
      <c r="IDD6" s="18"/>
      <c r="IDE6" s="18"/>
      <c r="IDF6" s="18"/>
      <c r="IDG6" s="18"/>
      <c r="IDH6" s="18"/>
      <c r="IDI6" s="18"/>
      <c r="IDJ6" s="18"/>
      <c r="IDK6" s="18"/>
      <c r="IDL6" s="18"/>
      <c r="IDM6" s="18"/>
      <c r="IDN6" s="18"/>
      <c r="IDO6" s="18"/>
      <c r="IDP6" s="18"/>
      <c r="IDQ6" s="18"/>
      <c r="IDR6" s="18"/>
      <c r="IDS6" s="18"/>
      <c r="IDT6" s="18"/>
      <c r="IDU6" s="18"/>
      <c r="IDV6" s="18"/>
      <c r="IDW6" s="18"/>
      <c r="IDX6" s="18"/>
      <c r="IDY6" s="18"/>
      <c r="IDZ6" s="18"/>
      <c r="IEA6" s="18"/>
      <c r="IEB6" s="18"/>
      <c r="IEC6" s="18"/>
      <c r="IED6" s="18"/>
      <c r="IEE6" s="18"/>
      <c r="IEF6" s="18"/>
      <c r="IEG6" s="18"/>
      <c r="IEH6" s="18"/>
      <c r="IEI6" s="18"/>
      <c r="IEJ6" s="18"/>
      <c r="IEK6" s="18"/>
      <c r="IEL6" s="18"/>
      <c r="IEM6" s="18"/>
      <c r="IEN6" s="18"/>
      <c r="IEO6" s="18"/>
      <c r="IEP6" s="18"/>
      <c r="IEQ6" s="18"/>
      <c r="IER6" s="18"/>
      <c r="IES6" s="18"/>
      <c r="IET6" s="18"/>
      <c r="IEU6" s="18"/>
      <c r="IEV6" s="18"/>
      <c r="IEW6" s="18"/>
      <c r="IEX6" s="18"/>
      <c r="IEY6" s="18"/>
      <c r="IEZ6" s="18"/>
      <c r="IFA6" s="18"/>
      <c r="IFB6" s="18"/>
      <c r="IFC6" s="18"/>
      <c r="IFD6" s="18"/>
      <c r="IFE6" s="18"/>
      <c r="IFF6" s="18"/>
      <c r="IFG6" s="18"/>
      <c r="IFH6" s="18"/>
      <c r="IFI6" s="18"/>
      <c r="IFJ6" s="18"/>
      <c r="IFK6" s="18"/>
      <c r="IFL6" s="18"/>
      <c r="IFM6" s="18"/>
      <c r="IFN6" s="18"/>
      <c r="IFO6" s="18"/>
      <c r="IFP6" s="18"/>
      <c r="IFQ6" s="18"/>
      <c r="IFR6" s="18"/>
      <c r="IFS6" s="18"/>
      <c r="IFT6" s="18"/>
      <c r="IFU6" s="18"/>
      <c r="IFV6" s="18"/>
      <c r="IFW6" s="18"/>
      <c r="IFX6" s="18"/>
      <c r="IFY6" s="18"/>
      <c r="IFZ6" s="18"/>
      <c r="IGA6" s="18"/>
      <c r="IGB6" s="18"/>
      <c r="IGC6" s="18"/>
      <c r="IGD6" s="18"/>
      <c r="IGE6" s="18"/>
      <c r="IGF6" s="18"/>
      <c r="IGG6" s="18"/>
      <c r="IGH6" s="18"/>
      <c r="IGI6" s="18"/>
      <c r="IGJ6" s="18"/>
      <c r="IGK6" s="18"/>
      <c r="IGL6" s="18"/>
      <c r="IGM6" s="18"/>
      <c r="IGN6" s="18"/>
      <c r="IGO6" s="18"/>
      <c r="IGP6" s="18"/>
      <c r="IGQ6" s="18"/>
      <c r="IGR6" s="18"/>
      <c r="IGS6" s="18"/>
      <c r="IGT6" s="18"/>
      <c r="IGU6" s="18"/>
      <c r="IGV6" s="18"/>
      <c r="IGW6" s="18"/>
      <c r="IGX6" s="18"/>
      <c r="IGY6" s="18"/>
      <c r="IGZ6" s="18"/>
      <c r="IHA6" s="18"/>
      <c r="IHB6" s="18"/>
      <c r="IHC6" s="18"/>
      <c r="IHD6" s="18"/>
      <c r="IHE6" s="18"/>
      <c r="IHF6" s="18"/>
      <c r="IHG6" s="18"/>
      <c r="IHH6" s="18"/>
      <c r="IHI6" s="18"/>
      <c r="IHJ6" s="18"/>
      <c r="IHK6" s="18"/>
      <c r="IHL6" s="18"/>
      <c r="IHM6" s="18"/>
      <c r="IHN6" s="18"/>
      <c r="IHO6" s="18"/>
      <c r="IHP6" s="18"/>
      <c r="IHQ6" s="18"/>
      <c r="IHR6" s="18"/>
      <c r="IHS6" s="18"/>
      <c r="IHT6" s="18"/>
      <c r="IHU6" s="18"/>
      <c r="IHV6" s="18"/>
      <c r="IHW6" s="18"/>
      <c r="IHX6" s="18"/>
      <c r="IHY6" s="18"/>
      <c r="IHZ6" s="18"/>
      <c r="IIA6" s="18"/>
      <c r="IIB6" s="18"/>
      <c r="IIC6" s="18"/>
      <c r="IID6" s="18"/>
      <c r="IIE6" s="18"/>
      <c r="IIF6" s="18"/>
      <c r="IIG6" s="18"/>
      <c r="IIH6" s="18"/>
      <c r="III6" s="18"/>
      <c r="IIJ6" s="18"/>
      <c r="IIK6" s="18"/>
      <c r="IIL6" s="18"/>
      <c r="IIM6" s="18"/>
      <c r="IIN6" s="18"/>
      <c r="IIO6" s="18"/>
      <c r="IIP6" s="18"/>
      <c r="IIQ6" s="18"/>
      <c r="IIR6" s="18"/>
      <c r="IIS6" s="18"/>
      <c r="IIT6" s="18"/>
      <c r="IIU6" s="18"/>
      <c r="IIV6" s="18"/>
      <c r="IIW6" s="18"/>
      <c r="IIX6" s="18"/>
      <c r="IIY6" s="18"/>
      <c r="IIZ6" s="18"/>
      <c r="IJA6" s="18"/>
      <c r="IJB6" s="18"/>
      <c r="IJC6" s="18"/>
      <c r="IJD6" s="18"/>
      <c r="IJE6" s="18"/>
      <c r="IJF6" s="18"/>
      <c r="IJG6" s="18"/>
      <c r="IJH6" s="18"/>
      <c r="IJI6" s="18"/>
      <c r="IJJ6" s="18"/>
      <c r="IJK6" s="18"/>
      <c r="IJL6" s="18"/>
      <c r="IJM6" s="18"/>
      <c r="IJN6" s="18"/>
      <c r="IJO6" s="18"/>
      <c r="IJP6" s="18"/>
      <c r="IJQ6" s="18"/>
      <c r="IJR6" s="18"/>
      <c r="IJS6" s="18"/>
      <c r="IJT6" s="18"/>
      <c r="IJU6" s="18"/>
      <c r="IJV6" s="18"/>
      <c r="IJW6" s="18"/>
      <c r="IJX6" s="18"/>
      <c r="IJY6" s="18"/>
      <c r="IJZ6" s="18"/>
      <c r="IKA6" s="18"/>
      <c r="IKB6" s="18"/>
      <c r="IKC6" s="18"/>
      <c r="IKD6" s="18"/>
      <c r="IKE6" s="18"/>
      <c r="IKF6" s="18"/>
      <c r="IKG6" s="18"/>
      <c r="IKH6" s="18"/>
      <c r="IKI6" s="18"/>
      <c r="IKJ6" s="18"/>
      <c r="IKK6" s="18"/>
      <c r="IKL6" s="18"/>
      <c r="IKM6" s="18"/>
      <c r="IKN6" s="18"/>
      <c r="IKO6" s="18"/>
      <c r="IKP6" s="18"/>
      <c r="IKQ6" s="18"/>
      <c r="IKR6" s="18"/>
      <c r="IKS6" s="18"/>
      <c r="IKT6" s="18"/>
      <c r="IKU6" s="18"/>
      <c r="IKV6" s="18"/>
      <c r="IKW6" s="18"/>
      <c r="IKX6" s="18"/>
      <c r="IKY6" s="18"/>
      <c r="IKZ6" s="18"/>
      <c r="ILA6" s="18"/>
      <c r="ILB6" s="18"/>
      <c r="ILC6" s="18"/>
      <c r="ILD6" s="18"/>
      <c r="ILE6" s="18"/>
      <c r="ILF6" s="18"/>
      <c r="ILG6" s="18"/>
      <c r="ILH6" s="18"/>
      <c r="ILI6" s="18"/>
      <c r="ILJ6" s="18"/>
      <c r="ILK6" s="18"/>
      <c r="ILL6" s="18"/>
      <c r="ILM6" s="18"/>
      <c r="ILN6" s="18"/>
      <c r="ILO6" s="18"/>
      <c r="ILP6" s="18"/>
      <c r="ILQ6" s="18"/>
      <c r="ILR6" s="18"/>
      <c r="ILS6" s="18"/>
      <c r="ILT6" s="18"/>
      <c r="ILU6" s="18"/>
      <c r="ILV6" s="18"/>
      <c r="ILW6" s="18"/>
      <c r="ILX6" s="18"/>
      <c r="ILY6" s="18"/>
      <c r="ILZ6" s="18"/>
      <c r="IMA6" s="18"/>
      <c r="IMB6" s="18"/>
      <c r="IMC6" s="18"/>
      <c r="IMD6" s="18"/>
      <c r="IME6" s="18"/>
      <c r="IMF6" s="18"/>
      <c r="IMG6" s="18"/>
      <c r="IMH6" s="18"/>
      <c r="IMI6" s="18"/>
      <c r="IMJ6" s="18"/>
      <c r="IMK6" s="18"/>
      <c r="IML6" s="18"/>
      <c r="IMM6" s="18"/>
      <c r="IMN6" s="18"/>
      <c r="IMO6" s="18"/>
      <c r="IMP6" s="18"/>
      <c r="IMQ6" s="18"/>
      <c r="IMR6" s="18"/>
      <c r="IMS6" s="18"/>
      <c r="IMT6" s="18"/>
      <c r="IMU6" s="18"/>
      <c r="IMV6" s="18"/>
      <c r="IMW6" s="18"/>
      <c r="IMX6" s="18"/>
      <c r="IMY6" s="18"/>
      <c r="IMZ6" s="18"/>
      <c r="INA6" s="18"/>
      <c r="INB6" s="18"/>
      <c r="INC6" s="18"/>
      <c r="IND6" s="18"/>
      <c r="INE6" s="18"/>
      <c r="INF6" s="18"/>
      <c r="ING6" s="18"/>
      <c r="INH6" s="18"/>
      <c r="INI6" s="18"/>
      <c r="INJ6" s="18"/>
      <c r="INK6" s="18"/>
      <c r="INL6" s="18"/>
      <c r="INM6" s="18"/>
      <c r="INN6" s="18"/>
      <c r="INO6" s="18"/>
      <c r="INP6" s="18"/>
      <c r="INQ6" s="18"/>
      <c r="INR6" s="18"/>
      <c r="INS6" s="18"/>
      <c r="INT6" s="18"/>
      <c r="INU6" s="18"/>
      <c r="INV6" s="18"/>
      <c r="INW6" s="18"/>
      <c r="INX6" s="18"/>
      <c r="INY6" s="18"/>
      <c r="INZ6" s="18"/>
      <c r="IOA6" s="18"/>
      <c r="IOB6" s="18"/>
      <c r="IOC6" s="18"/>
      <c r="IOD6" s="18"/>
      <c r="IOE6" s="18"/>
      <c r="IOF6" s="18"/>
      <c r="IOG6" s="18"/>
      <c r="IOH6" s="18"/>
      <c r="IOI6" s="18"/>
      <c r="IOJ6" s="18"/>
      <c r="IOK6" s="18"/>
      <c r="IOL6" s="18"/>
      <c r="IOM6" s="18"/>
      <c r="ION6" s="18"/>
      <c r="IOO6" s="18"/>
      <c r="IOP6" s="18"/>
      <c r="IOQ6" s="18"/>
      <c r="IOR6" s="18"/>
      <c r="IOS6" s="18"/>
      <c r="IOT6" s="18"/>
      <c r="IOU6" s="18"/>
      <c r="IOV6" s="18"/>
      <c r="IOW6" s="18"/>
      <c r="IOX6" s="18"/>
      <c r="IOY6" s="18"/>
      <c r="IOZ6" s="18"/>
      <c r="IPA6" s="18"/>
      <c r="IPB6" s="18"/>
      <c r="IPC6" s="18"/>
      <c r="IPD6" s="18"/>
      <c r="IPE6" s="18"/>
      <c r="IPF6" s="18"/>
      <c r="IPG6" s="18"/>
      <c r="IPH6" s="18"/>
      <c r="IPI6" s="18"/>
      <c r="IPJ6" s="18"/>
      <c r="IPK6" s="18"/>
      <c r="IPL6" s="18"/>
      <c r="IPM6" s="18"/>
      <c r="IPN6" s="18"/>
      <c r="IPO6" s="18"/>
      <c r="IPP6" s="18"/>
      <c r="IPQ6" s="18"/>
      <c r="IPR6" s="18"/>
      <c r="IPS6" s="18"/>
      <c r="IPT6" s="18"/>
      <c r="IPU6" s="18"/>
      <c r="IPV6" s="18"/>
      <c r="IPW6" s="18"/>
      <c r="IPX6" s="18"/>
      <c r="IPY6" s="18"/>
      <c r="IPZ6" s="18"/>
      <c r="IQA6" s="18"/>
      <c r="IQB6" s="18"/>
      <c r="IQC6" s="18"/>
      <c r="IQD6" s="18"/>
      <c r="IQE6" s="18"/>
      <c r="IQF6" s="18"/>
      <c r="IQG6" s="18"/>
      <c r="IQH6" s="18"/>
      <c r="IQI6" s="18"/>
      <c r="IQJ6" s="18"/>
      <c r="IQK6" s="18"/>
      <c r="IQL6" s="18"/>
      <c r="IQM6" s="18"/>
      <c r="IQN6" s="18"/>
      <c r="IQO6" s="18"/>
      <c r="IQP6" s="18"/>
      <c r="IQQ6" s="18"/>
      <c r="IQR6" s="18"/>
      <c r="IQS6" s="18"/>
      <c r="IQT6" s="18"/>
      <c r="IQU6" s="18"/>
      <c r="IQV6" s="18"/>
      <c r="IQW6" s="18"/>
      <c r="IQX6" s="18"/>
      <c r="IQY6" s="18"/>
      <c r="IQZ6" s="18"/>
      <c r="IRA6" s="18"/>
      <c r="IRB6" s="18"/>
      <c r="IRC6" s="18"/>
      <c r="IRD6" s="18"/>
      <c r="IRE6" s="18"/>
      <c r="IRF6" s="18"/>
      <c r="IRG6" s="18"/>
      <c r="IRH6" s="18"/>
      <c r="IRI6" s="18"/>
      <c r="IRJ6" s="18"/>
      <c r="IRK6" s="18"/>
      <c r="IRL6" s="18"/>
      <c r="IRM6" s="18"/>
      <c r="IRN6" s="18"/>
      <c r="IRO6" s="18"/>
      <c r="IRP6" s="18"/>
      <c r="IRQ6" s="18"/>
      <c r="IRR6" s="18"/>
      <c r="IRS6" s="18"/>
      <c r="IRT6" s="18"/>
      <c r="IRU6" s="18"/>
      <c r="IRV6" s="18"/>
      <c r="IRW6" s="18"/>
      <c r="IRX6" s="18"/>
      <c r="IRY6" s="18"/>
      <c r="IRZ6" s="18"/>
      <c r="ISA6" s="18"/>
      <c r="ISB6" s="18"/>
      <c r="ISC6" s="18"/>
      <c r="ISD6" s="18"/>
      <c r="ISE6" s="18"/>
      <c r="ISF6" s="18"/>
      <c r="ISG6" s="18"/>
      <c r="ISH6" s="18"/>
      <c r="ISI6" s="18"/>
      <c r="ISJ6" s="18"/>
      <c r="ISK6" s="18"/>
      <c r="ISL6" s="18"/>
      <c r="ISM6" s="18"/>
      <c r="ISN6" s="18"/>
      <c r="ISO6" s="18"/>
      <c r="ISP6" s="18"/>
      <c r="ISQ6" s="18"/>
      <c r="ISR6" s="18"/>
      <c r="ISS6" s="18"/>
      <c r="IST6" s="18"/>
      <c r="ISU6" s="18"/>
      <c r="ISV6" s="18"/>
      <c r="ISW6" s="18"/>
      <c r="ISX6" s="18"/>
      <c r="ISY6" s="18"/>
      <c r="ISZ6" s="18"/>
      <c r="ITA6" s="18"/>
      <c r="ITB6" s="18"/>
      <c r="ITC6" s="18"/>
      <c r="ITD6" s="18"/>
      <c r="ITE6" s="18"/>
      <c r="ITF6" s="18"/>
      <c r="ITG6" s="18"/>
      <c r="ITH6" s="18"/>
      <c r="ITI6" s="18"/>
      <c r="ITJ6" s="18"/>
      <c r="ITK6" s="18"/>
      <c r="ITL6" s="18"/>
      <c r="ITM6" s="18"/>
      <c r="ITN6" s="18"/>
      <c r="ITO6" s="18"/>
      <c r="ITP6" s="18"/>
      <c r="ITQ6" s="18"/>
      <c r="ITR6" s="18"/>
      <c r="ITS6" s="18"/>
      <c r="ITT6" s="18"/>
      <c r="ITU6" s="18"/>
      <c r="ITV6" s="18"/>
      <c r="ITW6" s="18"/>
      <c r="ITX6" s="18"/>
      <c r="ITY6" s="18"/>
      <c r="ITZ6" s="18"/>
      <c r="IUA6" s="18"/>
      <c r="IUB6" s="18"/>
      <c r="IUC6" s="18"/>
      <c r="IUD6" s="18"/>
      <c r="IUE6" s="18"/>
      <c r="IUF6" s="18"/>
      <c r="IUG6" s="18"/>
      <c r="IUH6" s="18"/>
      <c r="IUI6" s="18"/>
      <c r="IUJ6" s="18"/>
      <c r="IUK6" s="18"/>
      <c r="IUL6" s="18"/>
      <c r="IUM6" s="18"/>
      <c r="IUN6" s="18"/>
      <c r="IUO6" s="18"/>
      <c r="IUP6" s="18"/>
      <c r="IUQ6" s="18"/>
      <c r="IUR6" s="18"/>
      <c r="IUS6" s="18"/>
      <c r="IUT6" s="18"/>
      <c r="IUU6" s="18"/>
      <c r="IUV6" s="18"/>
      <c r="IUW6" s="18"/>
      <c r="IUX6" s="18"/>
      <c r="IUY6" s="18"/>
      <c r="IUZ6" s="18"/>
      <c r="IVA6" s="18"/>
      <c r="IVB6" s="18"/>
      <c r="IVC6" s="18"/>
      <c r="IVD6" s="18"/>
      <c r="IVE6" s="18"/>
      <c r="IVF6" s="18"/>
      <c r="IVG6" s="18"/>
      <c r="IVH6" s="18"/>
      <c r="IVI6" s="18"/>
      <c r="IVJ6" s="18"/>
      <c r="IVK6" s="18"/>
      <c r="IVL6" s="18"/>
      <c r="IVM6" s="18"/>
      <c r="IVN6" s="18"/>
      <c r="IVO6" s="18"/>
      <c r="IVP6" s="18"/>
      <c r="IVQ6" s="18"/>
      <c r="IVR6" s="18"/>
      <c r="IVS6" s="18"/>
      <c r="IVT6" s="18"/>
      <c r="IVU6" s="18"/>
      <c r="IVV6" s="18"/>
      <c r="IVW6" s="18"/>
      <c r="IVX6" s="18"/>
      <c r="IVY6" s="18"/>
      <c r="IVZ6" s="18"/>
      <c r="IWA6" s="18"/>
      <c r="IWB6" s="18"/>
      <c r="IWC6" s="18"/>
      <c r="IWD6" s="18"/>
      <c r="IWE6" s="18"/>
      <c r="IWF6" s="18"/>
      <c r="IWG6" s="18"/>
      <c r="IWH6" s="18"/>
      <c r="IWI6" s="18"/>
      <c r="IWJ6" s="18"/>
      <c r="IWK6" s="18"/>
      <c r="IWL6" s="18"/>
      <c r="IWM6" s="18"/>
      <c r="IWN6" s="18"/>
      <c r="IWO6" s="18"/>
      <c r="IWP6" s="18"/>
      <c r="IWQ6" s="18"/>
      <c r="IWR6" s="18"/>
      <c r="IWS6" s="18"/>
      <c r="IWT6" s="18"/>
      <c r="IWU6" s="18"/>
      <c r="IWV6" s="18"/>
      <c r="IWW6" s="18"/>
      <c r="IWX6" s="18"/>
      <c r="IWY6" s="18"/>
      <c r="IWZ6" s="18"/>
      <c r="IXA6" s="18"/>
      <c r="IXB6" s="18"/>
      <c r="IXC6" s="18"/>
      <c r="IXD6" s="18"/>
      <c r="IXE6" s="18"/>
      <c r="IXF6" s="18"/>
      <c r="IXG6" s="18"/>
      <c r="IXH6" s="18"/>
      <c r="IXI6" s="18"/>
      <c r="IXJ6" s="18"/>
      <c r="IXK6" s="18"/>
      <c r="IXL6" s="18"/>
      <c r="IXM6" s="18"/>
      <c r="IXN6" s="18"/>
      <c r="IXO6" s="18"/>
      <c r="IXP6" s="18"/>
      <c r="IXQ6" s="18"/>
      <c r="IXR6" s="18"/>
      <c r="IXS6" s="18"/>
      <c r="IXT6" s="18"/>
      <c r="IXU6" s="18"/>
      <c r="IXV6" s="18"/>
      <c r="IXW6" s="18"/>
      <c r="IXX6" s="18"/>
      <c r="IXY6" s="18"/>
      <c r="IXZ6" s="18"/>
      <c r="IYA6" s="18"/>
      <c r="IYB6" s="18"/>
      <c r="IYC6" s="18"/>
      <c r="IYD6" s="18"/>
      <c r="IYE6" s="18"/>
      <c r="IYF6" s="18"/>
      <c r="IYG6" s="18"/>
      <c r="IYH6" s="18"/>
      <c r="IYI6" s="18"/>
      <c r="IYJ6" s="18"/>
      <c r="IYK6" s="18"/>
      <c r="IYL6" s="18"/>
      <c r="IYM6" s="18"/>
      <c r="IYN6" s="18"/>
      <c r="IYO6" s="18"/>
      <c r="IYP6" s="18"/>
      <c r="IYQ6" s="18"/>
      <c r="IYR6" s="18"/>
      <c r="IYS6" s="18"/>
      <c r="IYT6" s="18"/>
      <c r="IYU6" s="18"/>
      <c r="IYV6" s="18"/>
      <c r="IYW6" s="18"/>
      <c r="IYX6" s="18"/>
      <c r="IYY6" s="18"/>
      <c r="IYZ6" s="18"/>
      <c r="IZA6" s="18"/>
      <c r="IZB6" s="18"/>
      <c r="IZC6" s="18"/>
      <c r="IZD6" s="18"/>
      <c r="IZE6" s="18"/>
      <c r="IZF6" s="18"/>
      <c r="IZG6" s="18"/>
      <c r="IZH6" s="18"/>
      <c r="IZI6" s="18"/>
      <c r="IZJ6" s="18"/>
      <c r="IZK6" s="18"/>
      <c r="IZL6" s="18"/>
      <c r="IZM6" s="18"/>
      <c r="IZN6" s="18"/>
      <c r="IZO6" s="18"/>
      <c r="IZP6" s="18"/>
      <c r="IZQ6" s="18"/>
      <c r="IZR6" s="18"/>
      <c r="IZS6" s="18"/>
      <c r="IZT6" s="18"/>
      <c r="IZU6" s="18"/>
      <c r="IZV6" s="18"/>
      <c r="IZW6" s="18"/>
      <c r="IZX6" s="18"/>
      <c r="IZY6" s="18"/>
      <c r="IZZ6" s="18"/>
      <c r="JAA6" s="18"/>
      <c r="JAB6" s="18"/>
      <c r="JAC6" s="18"/>
      <c r="JAD6" s="18"/>
      <c r="JAE6" s="18"/>
      <c r="JAF6" s="18"/>
      <c r="JAG6" s="18"/>
      <c r="JAH6" s="18"/>
      <c r="JAI6" s="18"/>
      <c r="JAJ6" s="18"/>
      <c r="JAK6" s="18"/>
      <c r="JAL6" s="18"/>
      <c r="JAM6" s="18"/>
      <c r="JAN6" s="18"/>
      <c r="JAO6" s="18"/>
      <c r="JAP6" s="18"/>
      <c r="JAQ6" s="18"/>
      <c r="JAR6" s="18"/>
      <c r="JAS6" s="18"/>
      <c r="JAT6" s="18"/>
      <c r="JAU6" s="18"/>
      <c r="JAV6" s="18"/>
      <c r="JAW6" s="18"/>
      <c r="JAX6" s="18"/>
      <c r="JAY6" s="18"/>
      <c r="JAZ6" s="18"/>
      <c r="JBA6" s="18"/>
      <c r="JBB6" s="18"/>
      <c r="JBC6" s="18"/>
      <c r="JBD6" s="18"/>
      <c r="JBE6" s="18"/>
      <c r="JBF6" s="18"/>
      <c r="JBG6" s="18"/>
      <c r="JBH6" s="18"/>
      <c r="JBI6" s="18"/>
      <c r="JBJ6" s="18"/>
      <c r="JBK6" s="18"/>
      <c r="JBL6" s="18"/>
      <c r="JBM6" s="18"/>
      <c r="JBN6" s="18"/>
      <c r="JBO6" s="18"/>
      <c r="JBP6" s="18"/>
      <c r="JBQ6" s="18"/>
      <c r="JBR6" s="18"/>
      <c r="JBS6" s="18"/>
      <c r="JBT6" s="18"/>
      <c r="JBU6" s="18"/>
      <c r="JBV6" s="18"/>
      <c r="JBW6" s="18"/>
      <c r="JBX6" s="18"/>
      <c r="JBY6" s="18"/>
      <c r="JBZ6" s="18"/>
      <c r="JCA6" s="18"/>
      <c r="JCB6" s="18"/>
      <c r="JCC6" s="18"/>
      <c r="JCD6" s="18"/>
      <c r="JCE6" s="18"/>
      <c r="JCF6" s="18"/>
      <c r="JCG6" s="18"/>
      <c r="JCH6" s="18"/>
      <c r="JCI6" s="18"/>
      <c r="JCJ6" s="18"/>
      <c r="JCK6" s="18"/>
      <c r="JCL6" s="18"/>
      <c r="JCM6" s="18"/>
      <c r="JCN6" s="18"/>
      <c r="JCO6" s="18"/>
      <c r="JCP6" s="18"/>
      <c r="JCQ6" s="18"/>
      <c r="JCR6" s="18"/>
      <c r="JCS6" s="18"/>
      <c r="JCT6" s="18"/>
      <c r="JCU6" s="18"/>
      <c r="JCV6" s="18"/>
      <c r="JCW6" s="18"/>
      <c r="JCX6" s="18"/>
      <c r="JCY6" s="18"/>
      <c r="JCZ6" s="18"/>
      <c r="JDA6" s="18"/>
      <c r="JDB6" s="18"/>
      <c r="JDC6" s="18"/>
      <c r="JDD6" s="18"/>
      <c r="JDE6" s="18"/>
      <c r="JDF6" s="18"/>
      <c r="JDG6" s="18"/>
      <c r="JDH6" s="18"/>
      <c r="JDI6" s="18"/>
      <c r="JDJ6" s="18"/>
      <c r="JDK6" s="18"/>
      <c r="JDL6" s="18"/>
      <c r="JDM6" s="18"/>
      <c r="JDN6" s="18"/>
      <c r="JDO6" s="18"/>
      <c r="JDP6" s="18"/>
      <c r="JDQ6" s="18"/>
      <c r="JDR6" s="18"/>
      <c r="JDS6" s="18"/>
      <c r="JDT6" s="18"/>
      <c r="JDU6" s="18"/>
      <c r="JDV6" s="18"/>
      <c r="JDW6" s="18"/>
      <c r="JDX6" s="18"/>
      <c r="JDY6" s="18"/>
      <c r="JDZ6" s="18"/>
      <c r="JEA6" s="18"/>
      <c r="JEB6" s="18"/>
      <c r="JEC6" s="18"/>
      <c r="JED6" s="18"/>
      <c r="JEE6" s="18"/>
      <c r="JEF6" s="18"/>
      <c r="JEG6" s="18"/>
      <c r="JEH6" s="18"/>
      <c r="JEI6" s="18"/>
      <c r="JEJ6" s="18"/>
      <c r="JEK6" s="18"/>
      <c r="JEL6" s="18"/>
      <c r="JEM6" s="18"/>
      <c r="JEN6" s="18"/>
      <c r="JEO6" s="18"/>
      <c r="JEP6" s="18"/>
      <c r="JEQ6" s="18"/>
      <c r="JER6" s="18"/>
      <c r="JES6" s="18"/>
      <c r="JET6" s="18"/>
      <c r="JEU6" s="18"/>
      <c r="JEV6" s="18"/>
      <c r="JEW6" s="18"/>
      <c r="JEX6" s="18"/>
      <c r="JEY6" s="18"/>
      <c r="JEZ6" s="18"/>
      <c r="JFA6" s="18"/>
      <c r="JFB6" s="18"/>
      <c r="JFC6" s="18"/>
      <c r="JFD6" s="18"/>
      <c r="JFE6" s="18"/>
      <c r="JFF6" s="18"/>
      <c r="JFG6" s="18"/>
      <c r="JFH6" s="18"/>
      <c r="JFI6" s="18"/>
      <c r="JFJ6" s="18"/>
      <c r="JFK6" s="18"/>
      <c r="JFL6" s="18"/>
      <c r="JFM6" s="18"/>
      <c r="JFN6" s="18"/>
      <c r="JFO6" s="18"/>
      <c r="JFP6" s="18"/>
      <c r="JFQ6" s="18"/>
      <c r="JFR6" s="18"/>
      <c r="JFS6" s="18"/>
      <c r="JFT6" s="18"/>
      <c r="JFU6" s="18"/>
      <c r="JFV6" s="18"/>
      <c r="JFW6" s="18"/>
      <c r="JFX6" s="18"/>
      <c r="JFY6" s="18"/>
      <c r="JFZ6" s="18"/>
      <c r="JGA6" s="18"/>
      <c r="JGB6" s="18"/>
      <c r="JGC6" s="18"/>
      <c r="JGD6" s="18"/>
      <c r="JGE6" s="18"/>
      <c r="JGF6" s="18"/>
      <c r="JGG6" s="18"/>
      <c r="JGH6" s="18"/>
      <c r="JGI6" s="18"/>
      <c r="JGJ6" s="18"/>
      <c r="JGK6" s="18"/>
      <c r="JGL6" s="18"/>
      <c r="JGM6" s="18"/>
      <c r="JGN6" s="18"/>
      <c r="JGO6" s="18"/>
      <c r="JGP6" s="18"/>
      <c r="JGQ6" s="18"/>
      <c r="JGR6" s="18"/>
      <c r="JGS6" s="18"/>
      <c r="JGT6" s="18"/>
      <c r="JGU6" s="18"/>
      <c r="JGV6" s="18"/>
      <c r="JGW6" s="18"/>
      <c r="JGX6" s="18"/>
      <c r="JGY6" s="18"/>
      <c r="JGZ6" s="18"/>
      <c r="JHA6" s="18"/>
      <c r="JHB6" s="18"/>
      <c r="JHC6" s="18"/>
      <c r="JHD6" s="18"/>
      <c r="JHE6" s="18"/>
      <c r="JHF6" s="18"/>
      <c r="JHG6" s="18"/>
      <c r="JHH6" s="18"/>
      <c r="JHI6" s="18"/>
      <c r="JHJ6" s="18"/>
      <c r="JHK6" s="18"/>
      <c r="JHL6" s="18"/>
      <c r="JHM6" s="18"/>
      <c r="JHN6" s="18"/>
      <c r="JHO6" s="18"/>
      <c r="JHP6" s="18"/>
      <c r="JHQ6" s="18"/>
      <c r="JHR6" s="18"/>
      <c r="JHS6" s="18"/>
      <c r="JHT6" s="18"/>
      <c r="JHU6" s="18"/>
      <c r="JHV6" s="18"/>
      <c r="JHW6" s="18"/>
      <c r="JHX6" s="18"/>
      <c r="JHY6" s="18"/>
      <c r="JHZ6" s="18"/>
      <c r="JIA6" s="18"/>
      <c r="JIB6" s="18"/>
      <c r="JIC6" s="18"/>
      <c r="JID6" s="18"/>
      <c r="JIE6" s="18"/>
      <c r="JIF6" s="18"/>
      <c r="JIG6" s="18"/>
      <c r="JIH6" s="18"/>
      <c r="JII6" s="18"/>
      <c r="JIJ6" s="18"/>
      <c r="JIK6" s="18"/>
      <c r="JIL6" s="18"/>
      <c r="JIM6" s="18"/>
      <c r="JIN6" s="18"/>
      <c r="JIO6" s="18"/>
      <c r="JIP6" s="18"/>
      <c r="JIQ6" s="18"/>
      <c r="JIR6" s="18"/>
      <c r="JIS6" s="18"/>
      <c r="JIT6" s="18"/>
      <c r="JIU6" s="18"/>
      <c r="JIV6" s="18"/>
      <c r="JIW6" s="18"/>
      <c r="JIX6" s="18"/>
      <c r="JIY6" s="18"/>
      <c r="JIZ6" s="18"/>
      <c r="JJA6" s="18"/>
      <c r="JJB6" s="18"/>
      <c r="JJC6" s="18"/>
      <c r="JJD6" s="18"/>
      <c r="JJE6" s="18"/>
      <c r="JJF6" s="18"/>
      <c r="JJG6" s="18"/>
      <c r="JJH6" s="18"/>
      <c r="JJI6" s="18"/>
      <c r="JJJ6" s="18"/>
      <c r="JJK6" s="18"/>
      <c r="JJL6" s="18"/>
      <c r="JJM6" s="18"/>
      <c r="JJN6" s="18"/>
      <c r="JJO6" s="18"/>
      <c r="JJP6" s="18"/>
      <c r="JJQ6" s="18"/>
      <c r="JJR6" s="18"/>
      <c r="JJS6" s="18"/>
      <c r="JJT6" s="18"/>
      <c r="JJU6" s="18"/>
      <c r="JJV6" s="18"/>
      <c r="JJW6" s="18"/>
      <c r="JJX6" s="18"/>
      <c r="JJY6" s="18"/>
      <c r="JJZ6" s="18"/>
      <c r="JKA6" s="18"/>
      <c r="JKB6" s="18"/>
      <c r="JKC6" s="18"/>
      <c r="JKD6" s="18"/>
      <c r="JKE6" s="18"/>
      <c r="JKF6" s="18"/>
      <c r="JKG6" s="18"/>
      <c r="JKH6" s="18"/>
      <c r="JKI6" s="18"/>
      <c r="JKJ6" s="18"/>
      <c r="JKK6" s="18"/>
      <c r="JKL6" s="18"/>
      <c r="JKM6" s="18"/>
      <c r="JKN6" s="18"/>
      <c r="JKO6" s="18"/>
      <c r="JKP6" s="18"/>
      <c r="JKQ6" s="18"/>
      <c r="JKR6" s="18"/>
      <c r="JKS6" s="18"/>
      <c r="JKT6" s="18"/>
      <c r="JKU6" s="18"/>
      <c r="JKV6" s="18"/>
      <c r="JKW6" s="18"/>
      <c r="JKX6" s="18"/>
      <c r="JKY6" s="18"/>
      <c r="JKZ6" s="18"/>
      <c r="JLA6" s="18"/>
      <c r="JLB6" s="18"/>
      <c r="JLC6" s="18"/>
      <c r="JLD6" s="18"/>
      <c r="JLE6" s="18"/>
      <c r="JLF6" s="18"/>
      <c r="JLG6" s="18"/>
      <c r="JLH6" s="18"/>
      <c r="JLI6" s="18"/>
      <c r="JLJ6" s="18"/>
      <c r="JLK6" s="18"/>
      <c r="JLL6" s="18"/>
      <c r="JLM6" s="18"/>
      <c r="JLN6" s="18"/>
      <c r="JLO6" s="18"/>
      <c r="JLP6" s="18"/>
      <c r="JLQ6" s="18"/>
      <c r="JLR6" s="18"/>
      <c r="JLS6" s="18"/>
      <c r="JLT6" s="18"/>
      <c r="JLU6" s="18"/>
      <c r="JLV6" s="18"/>
      <c r="JLW6" s="18"/>
      <c r="JLX6" s="18"/>
      <c r="JLY6" s="18"/>
      <c r="JLZ6" s="18"/>
      <c r="JMA6" s="18"/>
      <c r="JMB6" s="18"/>
      <c r="JMC6" s="18"/>
      <c r="JMD6" s="18"/>
      <c r="JME6" s="18"/>
      <c r="JMF6" s="18"/>
      <c r="JMG6" s="18"/>
      <c r="JMH6" s="18"/>
      <c r="JMI6" s="18"/>
      <c r="JMJ6" s="18"/>
      <c r="JMK6" s="18"/>
      <c r="JML6" s="18"/>
      <c r="JMM6" s="18"/>
      <c r="JMN6" s="18"/>
      <c r="JMO6" s="18"/>
      <c r="JMP6" s="18"/>
      <c r="JMQ6" s="18"/>
      <c r="JMR6" s="18"/>
      <c r="JMS6" s="18"/>
      <c r="JMT6" s="18"/>
      <c r="JMU6" s="18"/>
      <c r="JMV6" s="18"/>
      <c r="JMW6" s="18"/>
      <c r="JMX6" s="18"/>
      <c r="JMY6" s="18"/>
      <c r="JMZ6" s="18"/>
      <c r="JNA6" s="18"/>
      <c r="JNB6" s="18"/>
      <c r="JNC6" s="18"/>
      <c r="JND6" s="18"/>
      <c r="JNE6" s="18"/>
      <c r="JNF6" s="18"/>
      <c r="JNG6" s="18"/>
      <c r="JNH6" s="18"/>
      <c r="JNI6" s="18"/>
      <c r="JNJ6" s="18"/>
      <c r="JNK6" s="18"/>
      <c r="JNL6" s="18"/>
      <c r="JNM6" s="18"/>
      <c r="JNN6" s="18"/>
      <c r="JNO6" s="18"/>
      <c r="JNP6" s="18"/>
      <c r="JNQ6" s="18"/>
      <c r="JNR6" s="18"/>
      <c r="JNS6" s="18"/>
      <c r="JNT6" s="18"/>
      <c r="JNU6" s="18"/>
      <c r="JNV6" s="18"/>
      <c r="JNW6" s="18"/>
      <c r="JNX6" s="18"/>
      <c r="JNY6" s="18"/>
      <c r="JNZ6" s="18"/>
      <c r="JOA6" s="18"/>
      <c r="JOB6" s="18"/>
      <c r="JOC6" s="18"/>
      <c r="JOD6" s="18"/>
      <c r="JOE6" s="18"/>
      <c r="JOF6" s="18"/>
      <c r="JOG6" s="18"/>
      <c r="JOH6" s="18"/>
      <c r="JOI6" s="18"/>
      <c r="JOJ6" s="18"/>
      <c r="JOK6" s="18"/>
      <c r="JOL6" s="18"/>
      <c r="JOM6" s="18"/>
      <c r="JON6" s="18"/>
      <c r="JOO6" s="18"/>
      <c r="JOP6" s="18"/>
      <c r="JOQ6" s="18"/>
      <c r="JOR6" s="18"/>
      <c r="JOS6" s="18"/>
      <c r="JOT6" s="18"/>
      <c r="JOU6" s="18"/>
      <c r="JOV6" s="18"/>
      <c r="JOW6" s="18"/>
      <c r="JOX6" s="18"/>
      <c r="JOY6" s="18"/>
      <c r="JOZ6" s="18"/>
      <c r="JPA6" s="18"/>
      <c r="JPB6" s="18"/>
      <c r="JPC6" s="18"/>
      <c r="JPD6" s="18"/>
      <c r="JPE6" s="18"/>
      <c r="JPF6" s="18"/>
      <c r="JPG6" s="18"/>
      <c r="JPH6" s="18"/>
      <c r="JPI6" s="18"/>
      <c r="JPJ6" s="18"/>
      <c r="JPK6" s="18"/>
      <c r="JPL6" s="18"/>
      <c r="JPM6" s="18"/>
      <c r="JPN6" s="18"/>
      <c r="JPO6" s="18"/>
      <c r="JPP6" s="18"/>
      <c r="JPQ6" s="18"/>
      <c r="JPR6" s="18"/>
      <c r="JPS6" s="18"/>
      <c r="JPT6" s="18"/>
      <c r="JPU6" s="18"/>
      <c r="JPV6" s="18"/>
      <c r="JPW6" s="18"/>
      <c r="JPX6" s="18"/>
      <c r="JPY6" s="18"/>
      <c r="JPZ6" s="18"/>
      <c r="JQA6" s="18"/>
      <c r="JQB6" s="18"/>
      <c r="JQC6" s="18"/>
      <c r="JQD6" s="18"/>
      <c r="JQE6" s="18"/>
      <c r="JQF6" s="18"/>
      <c r="JQG6" s="18"/>
      <c r="JQH6" s="18"/>
      <c r="JQI6" s="18"/>
      <c r="JQJ6" s="18"/>
      <c r="JQK6" s="18"/>
      <c r="JQL6" s="18"/>
      <c r="JQM6" s="18"/>
      <c r="JQN6" s="18"/>
      <c r="JQO6" s="18"/>
      <c r="JQP6" s="18"/>
      <c r="JQQ6" s="18"/>
      <c r="JQR6" s="18"/>
      <c r="JQS6" s="18"/>
      <c r="JQT6" s="18"/>
      <c r="JQU6" s="18"/>
      <c r="JQV6" s="18"/>
      <c r="JQW6" s="18"/>
      <c r="JQX6" s="18"/>
      <c r="JQY6" s="18"/>
      <c r="JQZ6" s="18"/>
      <c r="JRA6" s="18"/>
      <c r="JRB6" s="18"/>
      <c r="JRC6" s="18"/>
      <c r="JRD6" s="18"/>
      <c r="JRE6" s="18"/>
      <c r="JRF6" s="18"/>
      <c r="JRG6" s="18"/>
      <c r="JRH6" s="18"/>
      <c r="JRI6" s="18"/>
      <c r="JRJ6" s="18"/>
      <c r="JRK6" s="18"/>
      <c r="JRL6" s="18"/>
      <c r="JRM6" s="18"/>
      <c r="JRN6" s="18"/>
      <c r="JRO6" s="18"/>
      <c r="JRP6" s="18"/>
      <c r="JRQ6" s="18"/>
      <c r="JRR6" s="18"/>
      <c r="JRS6" s="18"/>
      <c r="JRT6" s="18"/>
      <c r="JRU6" s="18"/>
      <c r="JRV6" s="18"/>
      <c r="JRW6" s="18"/>
      <c r="JRX6" s="18"/>
      <c r="JRY6" s="18"/>
      <c r="JRZ6" s="18"/>
      <c r="JSA6" s="18"/>
      <c r="JSB6" s="18"/>
      <c r="JSC6" s="18"/>
      <c r="JSD6" s="18"/>
      <c r="JSE6" s="18"/>
      <c r="JSF6" s="18"/>
      <c r="JSG6" s="18"/>
      <c r="JSH6" s="18"/>
      <c r="JSI6" s="18"/>
      <c r="JSJ6" s="18"/>
      <c r="JSK6" s="18"/>
      <c r="JSL6" s="18"/>
      <c r="JSM6" s="18"/>
      <c r="JSN6" s="18"/>
      <c r="JSO6" s="18"/>
      <c r="JSP6" s="18"/>
      <c r="JSQ6" s="18"/>
      <c r="JSR6" s="18"/>
      <c r="JSS6" s="18"/>
      <c r="JST6" s="18"/>
      <c r="JSU6" s="18"/>
      <c r="JSV6" s="18"/>
      <c r="JSW6" s="18"/>
      <c r="JSX6" s="18"/>
      <c r="JSY6" s="18"/>
      <c r="JSZ6" s="18"/>
      <c r="JTA6" s="18"/>
      <c r="JTB6" s="18"/>
      <c r="JTC6" s="18"/>
      <c r="JTD6" s="18"/>
      <c r="JTE6" s="18"/>
      <c r="JTF6" s="18"/>
      <c r="JTG6" s="18"/>
      <c r="JTH6" s="18"/>
      <c r="JTI6" s="18"/>
      <c r="JTJ6" s="18"/>
      <c r="JTK6" s="18"/>
      <c r="JTL6" s="18"/>
      <c r="JTM6" s="18"/>
      <c r="JTN6" s="18"/>
      <c r="JTO6" s="18"/>
      <c r="JTP6" s="18"/>
      <c r="JTQ6" s="18"/>
      <c r="JTR6" s="18"/>
      <c r="JTS6" s="18"/>
      <c r="JTT6" s="18"/>
      <c r="JTU6" s="18"/>
      <c r="JTV6" s="18"/>
      <c r="JTW6" s="18"/>
      <c r="JTX6" s="18"/>
      <c r="JTY6" s="18"/>
      <c r="JTZ6" s="18"/>
      <c r="JUA6" s="18"/>
      <c r="JUB6" s="18"/>
      <c r="JUC6" s="18"/>
      <c r="JUD6" s="18"/>
      <c r="JUE6" s="18"/>
      <c r="JUF6" s="18"/>
      <c r="JUG6" s="18"/>
      <c r="JUH6" s="18"/>
      <c r="JUI6" s="18"/>
      <c r="JUJ6" s="18"/>
      <c r="JUK6" s="18"/>
      <c r="JUL6" s="18"/>
      <c r="JUM6" s="18"/>
      <c r="JUN6" s="18"/>
      <c r="JUO6" s="18"/>
      <c r="JUP6" s="18"/>
      <c r="JUQ6" s="18"/>
      <c r="JUR6" s="18"/>
      <c r="JUS6" s="18"/>
      <c r="JUT6" s="18"/>
      <c r="JUU6" s="18"/>
      <c r="JUV6" s="18"/>
      <c r="JUW6" s="18"/>
      <c r="JUX6" s="18"/>
      <c r="JUY6" s="18"/>
      <c r="JUZ6" s="18"/>
      <c r="JVA6" s="18"/>
      <c r="JVB6" s="18"/>
      <c r="JVC6" s="18"/>
      <c r="JVD6" s="18"/>
      <c r="JVE6" s="18"/>
      <c r="JVF6" s="18"/>
      <c r="JVG6" s="18"/>
      <c r="JVH6" s="18"/>
      <c r="JVI6" s="18"/>
      <c r="JVJ6" s="18"/>
      <c r="JVK6" s="18"/>
      <c r="JVL6" s="18"/>
      <c r="JVM6" s="18"/>
      <c r="JVN6" s="18"/>
      <c r="JVO6" s="18"/>
      <c r="JVP6" s="18"/>
      <c r="JVQ6" s="18"/>
      <c r="JVR6" s="18"/>
      <c r="JVS6" s="18"/>
      <c r="JVT6" s="18"/>
      <c r="JVU6" s="18"/>
      <c r="JVV6" s="18"/>
      <c r="JVW6" s="18"/>
      <c r="JVX6" s="18"/>
      <c r="JVY6" s="18"/>
      <c r="JVZ6" s="18"/>
      <c r="JWA6" s="18"/>
      <c r="JWB6" s="18"/>
      <c r="JWC6" s="18"/>
      <c r="JWD6" s="18"/>
      <c r="JWE6" s="18"/>
      <c r="JWF6" s="18"/>
      <c r="JWG6" s="18"/>
      <c r="JWH6" s="18"/>
      <c r="JWI6" s="18"/>
      <c r="JWJ6" s="18"/>
      <c r="JWK6" s="18"/>
      <c r="JWL6" s="18"/>
      <c r="JWM6" s="18"/>
      <c r="JWN6" s="18"/>
      <c r="JWO6" s="18"/>
      <c r="JWP6" s="18"/>
      <c r="JWQ6" s="18"/>
      <c r="JWR6" s="18"/>
      <c r="JWS6" s="18"/>
      <c r="JWT6" s="18"/>
      <c r="JWU6" s="18"/>
      <c r="JWV6" s="18"/>
      <c r="JWW6" s="18"/>
      <c r="JWX6" s="18"/>
      <c r="JWY6" s="18"/>
      <c r="JWZ6" s="18"/>
      <c r="JXA6" s="18"/>
      <c r="JXB6" s="18"/>
      <c r="JXC6" s="18"/>
      <c r="JXD6" s="18"/>
      <c r="JXE6" s="18"/>
      <c r="JXF6" s="18"/>
      <c r="JXG6" s="18"/>
      <c r="JXH6" s="18"/>
      <c r="JXI6" s="18"/>
      <c r="JXJ6" s="18"/>
      <c r="JXK6" s="18"/>
      <c r="JXL6" s="18"/>
      <c r="JXM6" s="18"/>
      <c r="JXN6" s="18"/>
      <c r="JXO6" s="18"/>
      <c r="JXP6" s="18"/>
      <c r="JXQ6" s="18"/>
      <c r="JXR6" s="18"/>
      <c r="JXS6" s="18"/>
      <c r="JXT6" s="18"/>
      <c r="JXU6" s="18"/>
      <c r="JXV6" s="18"/>
      <c r="JXW6" s="18"/>
      <c r="JXX6" s="18"/>
      <c r="JXY6" s="18"/>
      <c r="JXZ6" s="18"/>
      <c r="JYA6" s="18"/>
      <c r="JYB6" s="18"/>
      <c r="JYC6" s="18"/>
      <c r="JYD6" s="18"/>
      <c r="JYE6" s="18"/>
      <c r="JYF6" s="18"/>
      <c r="JYG6" s="18"/>
      <c r="JYH6" s="18"/>
      <c r="JYI6" s="18"/>
      <c r="JYJ6" s="18"/>
      <c r="JYK6" s="18"/>
      <c r="JYL6" s="18"/>
      <c r="JYM6" s="18"/>
      <c r="JYN6" s="18"/>
      <c r="JYO6" s="18"/>
      <c r="JYP6" s="18"/>
      <c r="JYQ6" s="18"/>
      <c r="JYR6" s="18"/>
      <c r="JYS6" s="18"/>
      <c r="JYT6" s="18"/>
      <c r="JYU6" s="18"/>
      <c r="JYV6" s="18"/>
      <c r="JYW6" s="18"/>
      <c r="JYX6" s="18"/>
      <c r="JYY6" s="18"/>
      <c r="JYZ6" s="18"/>
      <c r="JZA6" s="18"/>
      <c r="JZB6" s="18"/>
      <c r="JZC6" s="18"/>
      <c r="JZD6" s="18"/>
      <c r="JZE6" s="18"/>
      <c r="JZF6" s="18"/>
      <c r="JZG6" s="18"/>
      <c r="JZH6" s="18"/>
      <c r="JZI6" s="18"/>
      <c r="JZJ6" s="18"/>
      <c r="JZK6" s="18"/>
      <c r="JZL6" s="18"/>
      <c r="JZM6" s="18"/>
      <c r="JZN6" s="18"/>
      <c r="JZO6" s="18"/>
      <c r="JZP6" s="18"/>
      <c r="JZQ6" s="18"/>
      <c r="JZR6" s="18"/>
      <c r="JZS6" s="18"/>
      <c r="JZT6" s="18"/>
      <c r="JZU6" s="18"/>
      <c r="JZV6" s="18"/>
      <c r="JZW6" s="18"/>
      <c r="JZX6" s="18"/>
      <c r="JZY6" s="18"/>
      <c r="JZZ6" s="18"/>
      <c r="KAA6" s="18"/>
      <c r="KAB6" s="18"/>
      <c r="KAC6" s="18"/>
      <c r="KAD6" s="18"/>
      <c r="KAE6" s="18"/>
      <c r="KAF6" s="18"/>
      <c r="KAG6" s="18"/>
      <c r="KAH6" s="18"/>
      <c r="KAI6" s="18"/>
      <c r="KAJ6" s="18"/>
      <c r="KAK6" s="18"/>
      <c r="KAL6" s="18"/>
      <c r="KAM6" s="18"/>
      <c r="KAN6" s="18"/>
      <c r="KAO6" s="18"/>
      <c r="KAP6" s="18"/>
      <c r="KAQ6" s="18"/>
      <c r="KAR6" s="18"/>
      <c r="KAS6" s="18"/>
      <c r="KAT6" s="18"/>
      <c r="KAU6" s="18"/>
      <c r="KAV6" s="18"/>
      <c r="KAW6" s="18"/>
      <c r="KAX6" s="18"/>
      <c r="KAY6" s="18"/>
      <c r="KAZ6" s="18"/>
      <c r="KBA6" s="18"/>
      <c r="KBB6" s="18"/>
      <c r="KBC6" s="18"/>
      <c r="KBD6" s="18"/>
      <c r="KBE6" s="18"/>
      <c r="KBF6" s="18"/>
      <c r="KBG6" s="18"/>
      <c r="KBH6" s="18"/>
      <c r="KBI6" s="18"/>
      <c r="KBJ6" s="18"/>
      <c r="KBK6" s="18"/>
      <c r="KBL6" s="18"/>
      <c r="KBM6" s="18"/>
      <c r="KBN6" s="18"/>
      <c r="KBO6" s="18"/>
      <c r="KBP6" s="18"/>
      <c r="KBQ6" s="18"/>
      <c r="KBR6" s="18"/>
      <c r="KBS6" s="18"/>
      <c r="KBT6" s="18"/>
      <c r="KBU6" s="18"/>
      <c r="KBV6" s="18"/>
      <c r="KBW6" s="18"/>
      <c r="KBX6" s="18"/>
      <c r="KBY6" s="18"/>
      <c r="KBZ6" s="18"/>
      <c r="KCA6" s="18"/>
      <c r="KCB6" s="18"/>
      <c r="KCC6" s="18"/>
      <c r="KCD6" s="18"/>
      <c r="KCE6" s="18"/>
      <c r="KCF6" s="18"/>
      <c r="KCG6" s="18"/>
      <c r="KCH6" s="18"/>
      <c r="KCI6" s="18"/>
      <c r="KCJ6" s="18"/>
      <c r="KCK6" s="18"/>
      <c r="KCL6" s="18"/>
      <c r="KCM6" s="18"/>
      <c r="KCN6" s="18"/>
      <c r="KCO6" s="18"/>
      <c r="KCP6" s="18"/>
      <c r="KCQ6" s="18"/>
      <c r="KCR6" s="18"/>
      <c r="KCS6" s="18"/>
      <c r="KCT6" s="18"/>
      <c r="KCU6" s="18"/>
      <c r="KCV6" s="18"/>
      <c r="KCW6" s="18"/>
      <c r="KCX6" s="18"/>
      <c r="KCY6" s="18"/>
      <c r="KCZ6" s="18"/>
      <c r="KDA6" s="18"/>
      <c r="KDB6" s="18"/>
      <c r="KDC6" s="18"/>
      <c r="KDD6" s="18"/>
      <c r="KDE6" s="18"/>
      <c r="KDF6" s="18"/>
      <c r="KDG6" s="18"/>
      <c r="KDH6" s="18"/>
      <c r="KDI6" s="18"/>
      <c r="KDJ6" s="18"/>
      <c r="KDK6" s="18"/>
      <c r="KDL6" s="18"/>
      <c r="KDM6" s="18"/>
      <c r="KDN6" s="18"/>
      <c r="KDO6" s="18"/>
      <c r="KDP6" s="18"/>
      <c r="KDQ6" s="18"/>
      <c r="KDR6" s="18"/>
      <c r="KDS6" s="18"/>
      <c r="KDT6" s="18"/>
      <c r="KDU6" s="18"/>
      <c r="KDV6" s="18"/>
      <c r="KDW6" s="18"/>
      <c r="KDX6" s="18"/>
      <c r="KDY6" s="18"/>
      <c r="KDZ6" s="18"/>
      <c r="KEA6" s="18"/>
      <c r="KEB6" s="18"/>
      <c r="KEC6" s="18"/>
      <c r="KED6" s="18"/>
      <c r="KEE6" s="18"/>
      <c r="KEF6" s="18"/>
      <c r="KEG6" s="18"/>
      <c r="KEH6" s="18"/>
      <c r="KEI6" s="18"/>
      <c r="KEJ6" s="18"/>
      <c r="KEK6" s="18"/>
      <c r="KEL6" s="18"/>
      <c r="KEM6" s="18"/>
      <c r="KEN6" s="18"/>
      <c r="KEO6" s="18"/>
      <c r="KEP6" s="18"/>
      <c r="KEQ6" s="18"/>
      <c r="KER6" s="18"/>
      <c r="KES6" s="18"/>
      <c r="KET6" s="18"/>
      <c r="KEU6" s="18"/>
      <c r="KEV6" s="18"/>
      <c r="KEW6" s="18"/>
      <c r="KEX6" s="18"/>
      <c r="KEY6" s="18"/>
      <c r="KEZ6" s="18"/>
      <c r="KFA6" s="18"/>
      <c r="KFB6" s="18"/>
      <c r="KFC6" s="18"/>
      <c r="KFD6" s="18"/>
      <c r="KFE6" s="18"/>
      <c r="KFF6" s="18"/>
      <c r="KFG6" s="18"/>
      <c r="KFH6" s="18"/>
      <c r="KFI6" s="18"/>
      <c r="KFJ6" s="18"/>
      <c r="KFK6" s="18"/>
      <c r="KFL6" s="18"/>
      <c r="KFM6" s="18"/>
      <c r="KFN6" s="18"/>
      <c r="KFO6" s="18"/>
      <c r="KFP6" s="18"/>
      <c r="KFQ6" s="18"/>
      <c r="KFR6" s="18"/>
      <c r="KFS6" s="18"/>
      <c r="KFT6" s="18"/>
      <c r="KFU6" s="18"/>
      <c r="KFV6" s="18"/>
      <c r="KFW6" s="18"/>
      <c r="KFX6" s="18"/>
      <c r="KFY6" s="18"/>
      <c r="KFZ6" s="18"/>
      <c r="KGA6" s="18"/>
      <c r="KGB6" s="18"/>
      <c r="KGC6" s="18"/>
      <c r="KGD6" s="18"/>
      <c r="KGE6" s="18"/>
      <c r="KGF6" s="18"/>
      <c r="KGG6" s="18"/>
      <c r="KGH6" s="18"/>
      <c r="KGI6" s="18"/>
      <c r="KGJ6" s="18"/>
      <c r="KGK6" s="18"/>
      <c r="KGL6" s="18"/>
      <c r="KGM6" s="18"/>
      <c r="KGN6" s="18"/>
      <c r="KGO6" s="18"/>
      <c r="KGP6" s="18"/>
      <c r="KGQ6" s="18"/>
      <c r="KGR6" s="18"/>
      <c r="KGS6" s="18"/>
      <c r="KGT6" s="18"/>
      <c r="KGU6" s="18"/>
      <c r="KGV6" s="18"/>
      <c r="KGW6" s="18"/>
      <c r="KGX6" s="18"/>
      <c r="KGY6" s="18"/>
      <c r="KGZ6" s="18"/>
      <c r="KHA6" s="18"/>
      <c r="KHB6" s="18"/>
      <c r="KHC6" s="18"/>
      <c r="KHD6" s="18"/>
      <c r="KHE6" s="18"/>
      <c r="KHF6" s="18"/>
      <c r="KHG6" s="18"/>
      <c r="KHH6" s="18"/>
      <c r="KHI6" s="18"/>
      <c r="KHJ6" s="18"/>
      <c r="KHK6" s="18"/>
      <c r="KHL6" s="18"/>
      <c r="KHM6" s="18"/>
      <c r="KHN6" s="18"/>
      <c r="KHO6" s="18"/>
      <c r="KHP6" s="18"/>
      <c r="KHQ6" s="18"/>
      <c r="KHR6" s="18"/>
      <c r="KHS6" s="18"/>
      <c r="KHT6" s="18"/>
      <c r="KHU6" s="18"/>
      <c r="KHV6" s="18"/>
      <c r="KHW6" s="18"/>
      <c r="KHX6" s="18"/>
      <c r="KHY6" s="18"/>
      <c r="KHZ6" s="18"/>
      <c r="KIA6" s="18"/>
      <c r="KIB6" s="18"/>
      <c r="KIC6" s="18"/>
      <c r="KID6" s="18"/>
      <c r="KIE6" s="18"/>
      <c r="KIF6" s="18"/>
      <c r="KIG6" s="18"/>
      <c r="KIH6" s="18"/>
      <c r="KII6" s="18"/>
      <c r="KIJ6" s="18"/>
      <c r="KIK6" s="18"/>
      <c r="KIL6" s="18"/>
      <c r="KIM6" s="18"/>
      <c r="KIN6" s="18"/>
      <c r="KIO6" s="18"/>
      <c r="KIP6" s="18"/>
      <c r="KIQ6" s="18"/>
      <c r="KIR6" s="18"/>
      <c r="KIS6" s="18"/>
      <c r="KIT6" s="18"/>
      <c r="KIU6" s="18"/>
      <c r="KIV6" s="18"/>
      <c r="KIW6" s="18"/>
      <c r="KIX6" s="18"/>
      <c r="KIY6" s="18"/>
      <c r="KIZ6" s="18"/>
      <c r="KJA6" s="18"/>
      <c r="KJB6" s="18"/>
      <c r="KJC6" s="18"/>
      <c r="KJD6" s="18"/>
      <c r="KJE6" s="18"/>
      <c r="KJF6" s="18"/>
      <c r="KJG6" s="18"/>
      <c r="KJH6" s="18"/>
      <c r="KJI6" s="18"/>
      <c r="KJJ6" s="18"/>
      <c r="KJK6" s="18"/>
      <c r="KJL6" s="18"/>
      <c r="KJM6" s="18"/>
      <c r="KJN6" s="18"/>
      <c r="KJO6" s="18"/>
      <c r="KJP6" s="18"/>
      <c r="KJQ6" s="18"/>
      <c r="KJR6" s="18"/>
      <c r="KJS6" s="18"/>
      <c r="KJT6" s="18"/>
      <c r="KJU6" s="18"/>
      <c r="KJV6" s="18"/>
      <c r="KJW6" s="18"/>
      <c r="KJX6" s="18"/>
      <c r="KJY6" s="18"/>
      <c r="KJZ6" s="18"/>
      <c r="KKA6" s="18"/>
      <c r="KKB6" s="18"/>
      <c r="KKC6" s="18"/>
      <c r="KKD6" s="18"/>
      <c r="KKE6" s="18"/>
      <c r="KKF6" s="18"/>
      <c r="KKG6" s="18"/>
      <c r="KKH6" s="18"/>
      <c r="KKI6" s="18"/>
      <c r="KKJ6" s="18"/>
      <c r="KKK6" s="18"/>
      <c r="KKL6" s="18"/>
      <c r="KKM6" s="18"/>
      <c r="KKN6" s="18"/>
      <c r="KKO6" s="18"/>
      <c r="KKP6" s="18"/>
      <c r="KKQ6" s="18"/>
      <c r="KKR6" s="18"/>
      <c r="KKS6" s="18"/>
      <c r="KKT6" s="18"/>
      <c r="KKU6" s="18"/>
      <c r="KKV6" s="18"/>
      <c r="KKW6" s="18"/>
      <c r="KKX6" s="18"/>
      <c r="KKY6" s="18"/>
      <c r="KKZ6" s="18"/>
      <c r="KLA6" s="18"/>
      <c r="KLB6" s="18"/>
      <c r="KLC6" s="18"/>
      <c r="KLD6" s="18"/>
      <c r="KLE6" s="18"/>
      <c r="KLF6" s="18"/>
      <c r="KLG6" s="18"/>
      <c r="KLH6" s="18"/>
      <c r="KLI6" s="18"/>
      <c r="KLJ6" s="18"/>
      <c r="KLK6" s="18"/>
      <c r="KLL6" s="18"/>
      <c r="KLM6" s="18"/>
      <c r="KLN6" s="18"/>
      <c r="KLO6" s="18"/>
      <c r="KLP6" s="18"/>
      <c r="KLQ6" s="18"/>
      <c r="KLR6" s="18"/>
      <c r="KLS6" s="18"/>
      <c r="KLT6" s="18"/>
      <c r="KLU6" s="18"/>
      <c r="KLV6" s="18"/>
      <c r="KLW6" s="18"/>
      <c r="KLX6" s="18"/>
      <c r="KLY6" s="18"/>
      <c r="KLZ6" s="18"/>
      <c r="KMA6" s="18"/>
      <c r="KMB6" s="18"/>
      <c r="KMC6" s="18"/>
      <c r="KMD6" s="18"/>
      <c r="KME6" s="18"/>
      <c r="KMF6" s="18"/>
      <c r="KMG6" s="18"/>
      <c r="KMH6" s="18"/>
      <c r="KMI6" s="18"/>
      <c r="KMJ6" s="18"/>
      <c r="KMK6" s="18"/>
      <c r="KML6" s="18"/>
      <c r="KMM6" s="18"/>
      <c r="KMN6" s="18"/>
      <c r="KMO6" s="18"/>
      <c r="KMP6" s="18"/>
      <c r="KMQ6" s="18"/>
      <c r="KMR6" s="18"/>
      <c r="KMS6" s="18"/>
      <c r="KMT6" s="18"/>
      <c r="KMU6" s="18"/>
      <c r="KMV6" s="18"/>
      <c r="KMW6" s="18"/>
      <c r="KMX6" s="18"/>
      <c r="KMY6" s="18"/>
      <c r="KMZ6" s="18"/>
      <c r="KNA6" s="18"/>
      <c r="KNB6" s="18"/>
      <c r="KNC6" s="18"/>
      <c r="KND6" s="18"/>
      <c r="KNE6" s="18"/>
      <c r="KNF6" s="18"/>
      <c r="KNG6" s="18"/>
      <c r="KNH6" s="18"/>
      <c r="KNI6" s="18"/>
      <c r="KNJ6" s="18"/>
      <c r="KNK6" s="18"/>
      <c r="KNL6" s="18"/>
      <c r="KNM6" s="18"/>
      <c r="KNN6" s="18"/>
      <c r="KNO6" s="18"/>
      <c r="KNP6" s="18"/>
      <c r="KNQ6" s="18"/>
      <c r="KNR6" s="18"/>
      <c r="KNS6" s="18"/>
      <c r="KNT6" s="18"/>
      <c r="KNU6" s="18"/>
      <c r="KNV6" s="18"/>
      <c r="KNW6" s="18"/>
      <c r="KNX6" s="18"/>
      <c r="KNY6" s="18"/>
      <c r="KNZ6" s="18"/>
      <c r="KOA6" s="18"/>
      <c r="KOB6" s="18"/>
      <c r="KOC6" s="18"/>
      <c r="KOD6" s="18"/>
      <c r="KOE6" s="18"/>
      <c r="KOF6" s="18"/>
      <c r="KOG6" s="18"/>
      <c r="KOH6" s="18"/>
      <c r="KOI6" s="18"/>
      <c r="KOJ6" s="18"/>
      <c r="KOK6" s="18"/>
      <c r="KOL6" s="18"/>
      <c r="KOM6" s="18"/>
      <c r="KON6" s="18"/>
      <c r="KOO6" s="18"/>
      <c r="KOP6" s="18"/>
      <c r="KOQ6" s="18"/>
      <c r="KOR6" s="18"/>
      <c r="KOS6" s="18"/>
      <c r="KOT6" s="18"/>
      <c r="KOU6" s="18"/>
      <c r="KOV6" s="18"/>
      <c r="KOW6" s="18"/>
      <c r="KOX6" s="18"/>
      <c r="KOY6" s="18"/>
      <c r="KOZ6" s="18"/>
      <c r="KPA6" s="18"/>
      <c r="KPB6" s="18"/>
      <c r="KPC6" s="18"/>
      <c r="KPD6" s="18"/>
      <c r="KPE6" s="18"/>
      <c r="KPF6" s="18"/>
      <c r="KPG6" s="18"/>
      <c r="KPH6" s="18"/>
      <c r="KPI6" s="18"/>
      <c r="KPJ6" s="18"/>
      <c r="KPK6" s="18"/>
      <c r="KPL6" s="18"/>
      <c r="KPM6" s="18"/>
      <c r="KPN6" s="18"/>
      <c r="KPO6" s="18"/>
      <c r="KPP6" s="18"/>
      <c r="KPQ6" s="18"/>
      <c r="KPR6" s="18"/>
      <c r="KPS6" s="18"/>
      <c r="KPT6" s="18"/>
      <c r="KPU6" s="18"/>
      <c r="KPV6" s="18"/>
      <c r="KPW6" s="18"/>
      <c r="KPX6" s="18"/>
      <c r="KPY6" s="18"/>
      <c r="KPZ6" s="18"/>
      <c r="KQA6" s="18"/>
      <c r="KQB6" s="18"/>
      <c r="KQC6" s="18"/>
      <c r="KQD6" s="18"/>
      <c r="KQE6" s="18"/>
      <c r="KQF6" s="18"/>
      <c r="KQG6" s="18"/>
      <c r="KQH6" s="18"/>
      <c r="KQI6" s="18"/>
      <c r="KQJ6" s="18"/>
      <c r="KQK6" s="18"/>
      <c r="KQL6" s="18"/>
      <c r="KQM6" s="18"/>
      <c r="KQN6" s="18"/>
      <c r="KQO6" s="18"/>
      <c r="KQP6" s="18"/>
      <c r="KQQ6" s="18"/>
      <c r="KQR6" s="18"/>
      <c r="KQS6" s="18"/>
      <c r="KQT6" s="18"/>
      <c r="KQU6" s="18"/>
      <c r="KQV6" s="18"/>
      <c r="KQW6" s="18"/>
      <c r="KQX6" s="18"/>
      <c r="KQY6" s="18"/>
      <c r="KQZ6" s="18"/>
      <c r="KRA6" s="18"/>
      <c r="KRB6" s="18"/>
      <c r="KRC6" s="18"/>
      <c r="KRD6" s="18"/>
      <c r="KRE6" s="18"/>
      <c r="KRF6" s="18"/>
      <c r="KRG6" s="18"/>
      <c r="KRH6" s="18"/>
      <c r="KRI6" s="18"/>
      <c r="KRJ6" s="18"/>
      <c r="KRK6" s="18"/>
      <c r="KRL6" s="18"/>
      <c r="KRM6" s="18"/>
      <c r="KRN6" s="18"/>
      <c r="KRO6" s="18"/>
      <c r="KRP6" s="18"/>
      <c r="KRQ6" s="18"/>
      <c r="KRR6" s="18"/>
      <c r="KRS6" s="18"/>
      <c r="KRT6" s="18"/>
      <c r="KRU6" s="18"/>
      <c r="KRV6" s="18"/>
      <c r="KRW6" s="18"/>
      <c r="KRX6" s="18"/>
      <c r="KRY6" s="18"/>
      <c r="KRZ6" s="18"/>
      <c r="KSA6" s="18"/>
      <c r="KSB6" s="18"/>
      <c r="KSC6" s="18"/>
      <c r="KSD6" s="18"/>
      <c r="KSE6" s="18"/>
      <c r="KSF6" s="18"/>
      <c r="KSG6" s="18"/>
      <c r="KSH6" s="18"/>
      <c r="KSI6" s="18"/>
      <c r="KSJ6" s="18"/>
      <c r="KSK6" s="18"/>
      <c r="KSL6" s="18"/>
      <c r="KSM6" s="18"/>
      <c r="KSN6" s="18"/>
      <c r="KSO6" s="18"/>
      <c r="KSP6" s="18"/>
      <c r="KSQ6" s="18"/>
      <c r="KSR6" s="18"/>
      <c r="KSS6" s="18"/>
      <c r="KST6" s="18"/>
      <c r="KSU6" s="18"/>
      <c r="KSV6" s="18"/>
      <c r="KSW6" s="18"/>
      <c r="KSX6" s="18"/>
      <c r="KSY6" s="18"/>
      <c r="KSZ6" s="18"/>
      <c r="KTA6" s="18"/>
      <c r="KTB6" s="18"/>
      <c r="KTC6" s="18"/>
      <c r="KTD6" s="18"/>
      <c r="KTE6" s="18"/>
      <c r="KTF6" s="18"/>
      <c r="KTG6" s="18"/>
      <c r="KTH6" s="18"/>
      <c r="KTI6" s="18"/>
      <c r="KTJ6" s="18"/>
      <c r="KTK6" s="18"/>
      <c r="KTL6" s="18"/>
      <c r="KTM6" s="18"/>
      <c r="KTN6" s="18"/>
      <c r="KTO6" s="18"/>
      <c r="KTP6" s="18"/>
      <c r="KTQ6" s="18"/>
      <c r="KTR6" s="18"/>
      <c r="KTS6" s="18"/>
      <c r="KTT6" s="18"/>
      <c r="KTU6" s="18"/>
      <c r="KTV6" s="18"/>
      <c r="KTW6" s="18"/>
      <c r="KTX6" s="18"/>
      <c r="KTY6" s="18"/>
      <c r="KTZ6" s="18"/>
      <c r="KUA6" s="18"/>
      <c r="KUB6" s="18"/>
      <c r="KUC6" s="18"/>
      <c r="KUD6" s="18"/>
      <c r="KUE6" s="18"/>
      <c r="KUF6" s="18"/>
      <c r="KUG6" s="18"/>
      <c r="KUH6" s="18"/>
      <c r="KUI6" s="18"/>
      <c r="KUJ6" s="18"/>
      <c r="KUK6" s="18"/>
      <c r="KUL6" s="18"/>
      <c r="KUM6" s="18"/>
      <c r="KUN6" s="18"/>
      <c r="KUO6" s="18"/>
      <c r="KUP6" s="18"/>
      <c r="KUQ6" s="18"/>
      <c r="KUR6" s="18"/>
      <c r="KUS6" s="18"/>
      <c r="KUT6" s="18"/>
      <c r="KUU6" s="18"/>
      <c r="KUV6" s="18"/>
      <c r="KUW6" s="18"/>
      <c r="KUX6" s="18"/>
      <c r="KUY6" s="18"/>
      <c r="KUZ6" s="18"/>
      <c r="KVA6" s="18"/>
      <c r="KVB6" s="18"/>
      <c r="KVC6" s="18"/>
      <c r="KVD6" s="18"/>
      <c r="KVE6" s="18"/>
      <c r="KVF6" s="18"/>
      <c r="KVG6" s="18"/>
      <c r="KVH6" s="18"/>
      <c r="KVI6" s="18"/>
      <c r="KVJ6" s="18"/>
      <c r="KVK6" s="18"/>
      <c r="KVL6" s="18"/>
      <c r="KVM6" s="18"/>
      <c r="KVN6" s="18"/>
      <c r="KVO6" s="18"/>
      <c r="KVP6" s="18"/>
      <c r="KVQ6" s="18"/>
      <c r="KVR6" s="18"/>
      <c r="KVS6" s="18"/>
      <c r="KVT6" s="18"/>
      <c r="KVU6" s="18"/>
      <c r="KVV6" s="18"/>
      <c r="KVW6" s="18"/>
      <c r="KVX6" s="18"/>
      <c r="KVY6" s="18"/>
      <c r="KVZ6" s="18"/>
      <c r="KWA6" s="18"/>
      <c r="KWB6" s="18"/>
      <c r="KWC6" s="18"/>
      <c r="KWD6" s="18"/>
      <c r="KWE6" s="18"/>
      <c r="KWF6" s="18"/>
      <c r="KWG6" s="18"/>
      <c r="KWH6" s="18"/>
      <c r="KWI6" s="18"/>
      <c r="KWJ6" s="18"/>
      <c r="KWK6" s="18"/>
      <c r="KWL6" s="18"/>
      <c r="KWM6" s="18"/>
      <c r="KWN6" s="18"/>
      <c r="KWO6" s="18"/>
      <c r="KWP6" s="18"/>
      <c r="KWQ6" s="18"/>
      <c r="KWR6" s="18"/>
      <c r="KWS6" s="18"/>
      <c r="KWT6" s="18"/>
      <c r="KWU6" s="18"/>
      <c r="KWV6" s="18"/>
      <c r="KWW6" s="18"/>
      <c r="KWX6" s="18"/>
      <c r="KWY6" s="18"/>
      <c r="KWZ6" s="18"/>
      <c r="KXA6" s="18"/>
      <c r="KXB6" s="18"/>
      <c r="KXC6" s="18"/>
      <c r="KXD6" s="18"/>
      <c r="KXE6" s="18"/>
      <c r="KXF6" s="18"/>
      <c r="KXG6" s="18"/>
      <c r="KXH6" s="18"/>
      <c r="KXI6" s="18"/>
      <c r="KXJ6" s="18"/>
      <c r="KXK6" s="18"/>
      <c r="KXL6" s="18"/>
      <c r="KXM6" s="18"/>
      <c r="KXN6" s="18"/>
      <c r="KXO6" s="18"/>
      <c r="KXP6" s="18"/>
      <c r="KXQ6" s="18"/>
      <c r="KXR6" s="18"/>
      <c r="KXS6" s="18"/>
      <c r="KXT6" s="18"/>
      <c r="KXU6" s="18"/>
      <c r="KXV6" s="18"/>
      <c r="KXW6" s="18"/>
      <c r="KXX6" s="18"/>
      <c r="KXY6" s="18"/>
      <c r="KXZ6" s="18"/>
      <c r="KYA6" s="18"/>
      <c r="KYB6" s="18"/>
      <c r="KYC6" s="18"/>
      <c r="KYD6" s="18"/>
      <c r="KYE6" s="18"/>
      <c r="KYF6" s="18"/>
      <c r="KYG6" s="18"/>
      <c r="KYH6" s="18"/>
      <c r="KYI6" s="18"/>
      <c r="KYJ6" s="18"/>
      <c r="KYK6" s="18"/>
      <c r="KYL6" s="18"/>
      <c r="KYM6" s="18"/>
      <c r="KYN6" s="18"/>
      <c r="KYO6" s="18"/>
      <c r="KYP6" s="18"/>
      <c r="KYQ6" s="18"/>
      <c r="KYR6" s="18"/>
      <c r="KYS6" s="18"/>
      <c r="KYT6" s="18"/>
      <c r="KYU6" s="18"/>
      <c r="KYV6" s="18"/>
      <c r="KYW6" s="18"/>
      <c r="KYX6" s="18"/>
      <c r="KYY6" s="18"/>
      <c r="KYZ6" s="18"/>
      <c r="KZA6" s="18"/>
      <c r="KZB6" s="18"/>
      <c r="KZC6" s="18"/>
      <c r="KZD6" s="18"/>
      <c r="KZE6" s="18"/>
      <c r="KZF6" s="18"/>
      <c r="KZG6" s="18"/>
      <c r="KZH6" s="18"/>
      <c r="KZI6" s="18"/>
      <c r="KZJ6" s="18"/>
      <c r="KZK6" s="18"/>
      <c r="KZL6" s="18"/>
      <c r="KZM6" s="18"/>
      <c r="KZN6" s="18"/>
      <c r="KZO6" s="18"/>
      <c r="KZP6" s="18"/>
      <c r="KZQ6" s="18"/>
      <c r="KZR6" s="18"/>
      <c r="KZS6" s="18"/>
      <c r="KZT6" s="18"/>
      <c r="KZU6" s="18"/>
      <c r="KZV6" s="18"/>
      <c r="KZW6" s="18"/>
      <c r="KZX6" s="18"/>
      <c r="KZY6" s="18"/>
      <c r="KZZ6" s="18"/>
      <c r="LAA6" s="18"/>
      <c r="LAB6" s="18"/>
      <c r="LAC6" s="18"/>
      <c r="LAD6" s="18"/>
      <c r="LAE6" s="18"/>
      <c r="LAF6" s="18"/>
      <c r="LAG6" s="18"/>
      <c r="LAH6" s="18"/>
      <c r="LAI6" s="18"/>
      <c r="LAJ6" s="18"/>
      <c r="LAK6" s="18"/>
      <c r="LAL6" s="18"/>
      <c r="LAM6" s="18"/>
      <c r="LAN6" s="18"/>
      <c r="LAO6" s="18"/>
      <c r="LAP6" s="18"/>
      <c r="LAQ6" s="18"/>
      <c r="LAR6" s="18"/>
      <c r="LAS6" s="18"/>
      <c r="LAT6" s="18"/>
      <c r="LAU6" s="18"/>
      <c r="LAV6" s="18"/>
      <c r="LAW6" s="18"/>
      <c r="LAX6" s="18"/>
      <c r="LAY6" s="18"/>
      <c r="LAZ6" s="18"/>
      <c r="LBA6" s="18"/>
      <c r="LBB6" s="18"/>
      <c r="LBC6" s="18"/>
      <c r="LBD6" s="18"/>
      <c r="LBE6" s="18"/>
      <c r="LBF6" s="18"/>
      <c r="LBG6" s="18"/>
      <c r="LBH6" s="18"/>
      <c r="LBI6" s="18"/>
      <c r="LBJ6" s="18"/>
      <c r="LBK6" s="18"/>
      <c r="LBL6" s="18"/>
      <c r="LBM6" s="18"/>
      <c r="LBN6" s="18"/>
      <c r="LBO6" s="18"/>
      <c r="LBP6" s="18"/>
      <c r="LBQ6" s="18"/>
      <c r="LBR6" s="18"/>
      <c r="LBS6" s="18"/>
      <c r="LBT6" s="18"/>
      <c r="LBU6" s="18"/>
      <c r="LBV6" s="18"/>
      <c r="LBW6" s="18"/>
      <c r="LBX6" s="18"/>
      <c r="LBY6" s="18"/>
      <c r="LBZ6" s="18"/>
      <c r="LCA6" s="18"/>
      <c r="LCB6" s="18"/>
      <c r="LCC6" s="18"/>
      <c r="LCD6" s="18"/>
      <c r="LCE6" s="18"/>
      <c r="LCF6" s="18"/>
      <c r="LCG6" s="18"/>
      <c r="LCH6" s="18"/>
      <c r="LCI6" s="18"/>
      <c r="LCJ6" s="18"/>
      <c r="LCK6" s="18"/>
      <c r="LCL6" s="18"/>
      <c r="LCM6" s="18"/>
      <c r="LCN6" s="18"/>
      <c r="LCO6" s="18"/>
      <c r="LCP6" s="18"/>
      <c r="LCQ6" s="18"/>
      <c r="LCR6" s="18"/>
      <c r="LCS6" s="18"/>
      <c r="LCT6" s="18"/>
      <c r="LCU6" s="18"/>
      <c r="LCV6" s="18"/>
      <c r="LCW6" s="18"/>
      <c r="LCX6" s="18"/>
      <c r="LCY6" s="18"/>
      <c r="LCZ6" s="18"/>
      <c r="LDA6" s="18"/>
      <c r="LDB6" s="18"/>
      <c r="LDC6" s="18"/>
      <c r="LDD6" s="18"/>
      <c r="LDE6" s="18"/>
      <c r="LDF6" s="18"/>
      <c r="LDG6" s="18"/>
      <c r="LDH6" s="18"/>
      <c r="LDI6" s="18"/>
      <c r="LDJ6" s="18"/>
      <c r="LDK6" s="18"/>
      <c r="LDL6" s="18"/>
      <c r="LDM6" s="18"/>
      <c r="LDN6" s="18"/>
      <c r="LDO6" s="18"/>
      <c r="LDP6" s="18"/>
      <c r="LDQ6" s="18"/>
      <c r="LDR6" s="18"/>
      <c r="LDS6" s="18"/>
      <c r="LDT6" s="18"/>
      <c r="LDU6" s="18"/>
      <c r="LDV6" s="18"/>
      <c r="LDW6" s="18"/>
      <c r="LDX6" s="18"/>
      <c r="LDY6" s="18"/>
      <c r="LDZ6" s="18"/>
      <c r="LEA6" s="18"/>
      <c r="LEB6" s="18"/>
      <c r="LEC6" s="18"/>
      <c r="LED6" s="18"/>
      <c r="LEE6" s="18"/>
      <c r="LEF6" s="18"/>
      <c r="LEG6" s="18"/>
      <c r="LEH6" s="18"/>
      <c r="LEI6" s="18"/>
      <c r="LEJ6" s="18"/>
      <c r="LEK6" s="18"/>
      <c r="LEL6" s="18"/>
      <c r="LEM6" s="18"/>
      <c r="LEN6" s="18"/>
      <c r="LEO6" s="18"/>
      <c r="LEP6" s="18"/>
      <c r="LEQ6" s="18"/>
      <c r="LER6" s="18"/>
      <c r="LES6" s="18"/>
      <c r="LET6" s="18"/>
      <c r="LEU6" s="18"/>
      <c r="LEV6" s="18"/>
      <c r="LEW6" s="18"/>
      <c r="LEX6" s="18"/>
      <c r="LEY6" s="18"/>
      <c r="LEZ6" s="18"/>
      <c r="LFA6" s="18"/>
      <c r="LFB6" s="18"/>
      <c r="LFC6" s="18"/>
      <c r="LFD6" s="18"/>
      <c r="LFE6" s="18"/>
      <c r="LFF6" s="18"/>
      <c r="LFG6" s="18"/>
      <c r="LFH6" s="18"/>
      <c r="LFI6" s="18"/>
      <c r="LFJ6" s="18"/>
      <c r="LFK6" s="18"/>
      <c r="LFL6" s="18"/>
      <c r="LFM6" s="18"/>
      <c r="LFN6" s="18"/>
      <c r="LFO6" s="18"/>
      <c r="LFP6" s="18"/>
      <c r="LFQ6" s="18"/>
      <c r="LFR6" s="18"/>
      <c r="LFS6" s="18"/>
      <c r="LFT6" s="18"/>
      <c r="LFU6" s="18"/>
      <c r="LFV6" s="18"/>
      <c r="LFW6" s="18"/>
      <c r="LFX6" s="18"/>
      <c r="LFY6" s="18"/>
      <c r="LFZ6" s="18"/>
      <c r="LGA6" s="18"/>
      <c r="LGB6" s="18"/>
      <c r="LGC6" s="18"/>
      <c r="LGD6" s="18"/>
      <c r="LGE6" s="18"/>
      <c r="LGF6" s="18"/>
      <c r="LGG6" s="18"/>
      <c r="LGH6" s="18"/>
      <c r="LGI6" s="18"/>
      <c r="LGJ6" s="18"/>
      <c r="LGK6" s="18"/>
      <c r="LGL6" s="18"/>
      <c r="LGM6" s="18"/>
      <c r="LGN6" s="18"/>
      <c r="LGO6" s="18"/>
      <c r="LGP6" s="18"/>
      <c r="LGQ6" s="18"/>
      <c r="LGR6" s="18"/>
      <c r="LGS6" s="18"/>
      <c r="LGT6" s="18"/>
      <c r="LGU6" s="18"/>
      <c r="LGV6" s="18"/>
      <c r="LGW6" s="18"/>
      <c r="LGX6" s="18"/>
      <c r="LGY6" s="18"/>
      <c r="LGZ6" s="18"/>
      <c r="LHA6" s="18"/>
      <c r="LHB6" s="18"/>
      <c r="LHC6" s="18"/>
      <c r="LHD6" s="18"/>
      <c r="LHE6" s="18"/>
      <c r="LHF6" s="18"/>
      <c r="LHG6" s="18"/>
      <c r="LHH6" s="18"/>
      <c r="LHI6" s="18"/>
      <c r="LHJ6" s="18"/>
      <c r="LHK6" s="18"/>
      <c r="LHL6" s="18"/>
      <c r="LHM6" s="18"/>
      <c r="LHN6" s="18"/>
      <c r="LHO6" s="18"/>
      <c r="LHP6" s="18"/>
      <c r="LHQ6" s="18"/>
      <c r="LHR6" s="18"/>
      <c r="LHS6" s="18"/>
      <c r="LHT6" s="18"/>
      <c r="LHU6" s="18"/>
      <c r="LHV6" s="18"/>
      <c r="LHW6" s="18"/>
      <c r="LHX6" s="18"/>
      <c r="LHY6" s="18"/>
      <c r="LHZ6" s="18"/>
      <c r="LIA6" s="18"/>
      <c r="LIB6" s="18"/>
      <c r="LIC6" s="18"/>
      <c r="LID6" s="18"/>
      <c r="LIE6" s="18"/>
      <c r="LIF6" s="18"/>
      <c r="LIG6" s="18"/>
      <c r="LIH6" s="18"/>
      <c r="LII6" s="18"/>
      <c r="LIJ6" s="18"/>
      <c r="LIK6" s="18"/>
      <c r="LIL6" s="18"/>
      <c r="LIM6" s="18"/>
      <c r="LIN6" s="18"/>
      <c r="LIO6" s="18"/>
      <c r="LIP6" s="18"/>
      <c r="LIQ6" s="18"/>
      <c r="LIR6" s="18"/>
      <c r="LIS6" s="18"/>
      <c r="LIT6" s="18"/>
      <c r="LIU6" s="18"/>
      <c r="LIV6" s="18"/>
      <c r="LIW6" s="18"/>
      <c r="LIX6" s="18"/>
      <c r="LIY6" s="18"/>
      <c r="LIZ6" s="18"/>
      <c r="LJA6" s="18"/>
      <c r="LJB6" s="18"/>
      <c r="LJC6" s="18"/>
      <c r="LJD6" s="18"/>
      <c r="LJE6" s="18"/>
      <c r="LJF6" s="18"/>
      <c r="LJG6" s="18"/>
      <c r="LJH6" s="18"/>
      <c r="LJI6" s="18"/>
      <c r="LJJ6" s="18"/>
      <c r="LJK6" s="18"/>
      <c r="LJL6" s="18"/>
      <c r="LJM6" s="18"/>
      <c r="LJN6" s="18"/>
      <c r="LJO6" s="18"/>
      <c r="LJP6" s="18"/>
      <c r="LJQ6" s="18"/>
      <c r="LJR6" s="18"/>
      <c r="LJS6" s="18"/>
      <c r="LJT6" s="18"/>
      <c r="LJU6" s="18"/>
      <c r="LJV6" s="18"/>
      <c r="LJW6" s="18"/>
      <c r="LJX6" s="18"/>
      <c r="LJY6" s="18"/>
      <c r="LJZ6" s="18"/>
      <c r="LKA6" s="18"/>
      <c r="LKB6" s="18"/>
      <c r="LKC6" s="18"/>
      <c r="LKD6" s="18"/>
      <c r="LKE6" s="18"/>
      <c r="LKF6" s="18"/>
      <c r="LKG6" s="18"/>
      <c r="LKH6" s="18"/>
      <c r="LKI6" s="18"/>
      <c r="LKJ6" s="18"/>
      <c r="LKK6" s="18"/>
      <c r="LKL6" s="18"/>
      <c r="LKM6" s="18"/>
      <c r="LKN6" s="18"/>
      <c r="LKO6" s="18"/>
      <c r="LKP6" s="18"/>
      <c r="LKQ6" s="18"/>
      <c r="LKR6" s="18"/>
      <c r="LKS6" s="18"/>
      <c r="LKT6" s="18"/>
      <c r="LKU6" s="18"/>
      <c r="LKV6" s="18"/>
      <c r="LKW6" s="18"/>
      <c r="LKX6" s="18"/>
      <c r="LKY6" s="18"/>
      <c r="LKZ6" s="18"/>
      <c r="LLA6" s="18"/>
      <c r="LLB6" s="18"/>
      <c r="LLC6" s="18"/>
      <c r="LLD6" s="18"/>
      <c r="LLE6" s="18"/>
      <c r="LLF6" s="18"/>
      <c r="LLG6" s="18"/>
      <c r="LLH6" s="18"/>
      <c r="LLI6" s="18"/>
      <c r="LLJ6" s="18"/>
      <c r="LLK6" s="18"/>
      <c r="LLL6" s="18"/>
      <c r="LLM6" s="18"/>
      <c r="LLN6" s="18"/>
      <c r="LLO6" s="18"/>
      <c r="LLP6" s="18"/>
      <c r="LLQ6" s="18"/>
      <c r="LLR6" s="18"/>
      <c r="LLS6" s="18"/>
      <c r="LLT6" s="18"/>
      <c r="LLU6" s="18"/>
      <c r="LLV6" s="18"/>
      <c r="LLW6" s="18"/>
      <c r="LLX6" s="18"/>
      <c r="LLY6" s="18"/>
      <c r="LLZ6" s="18"/>
      <c r="LMA6" s="18"/>
      <c r="LMB6" s="18"/>
      <c r="LMC6" s="18"/>
      <c r="LMD6" s="18"/>
      <c r="LME6" s="18"/>
      <c r="LMF6" s="18"/>
      <c r="LMG6" s="18"/>
      <c r="LMH6" s="18"/>
      <c r="LMI6" s="18"/>
      <c r="LMJ6" s="18"/>
      <c r="LMK6" s="18"/>
      <c r="LML6" s="18"/>
      <c r="LMM6" s="18"/>
      <c r="LMN6" s="18"/>
      <c r="LMO6" s="18"/>
      <c r="LMP6" s="18"/>
      <c r="LMQ6" s="18"/>
      <c r="LMR6" s="18"/>
      <c r="LMS6" s="18"/>
      <c r="LMT6" s="18"/>
      <c r="LMU6" s="18"/>
      <c r="LMV6" s="18"/>
      <c r="LMW6" s="18"/>
      <c r="LMX6" s="18"/>
      <c r="LMY6" s="18"/>
      <c r="LMZ6" s="18"/>
      <c r="LNA6" s="18"/>
      <c r="LNB6" s="18"/>
      <c r="LNC6" s="18"/>
      <c r="LND6" s="18"/>
      <c r="LNE6" s="18"/>
      <c r="LNF6" s="18"/>
      <c r="LNG6" s="18"/>
      <c r="LNH6" s="18"/>
      <c r="LNI6" s="18"/>
      <c r="LNJ6" s="18"/>
      <c r="LNK6" s="18"/>
      <c r="LNL6" s="18"/>
      <c r="LNM6" s="18"/>
      <c r="LNN6" s="18"/>
      <c r="LNO6" s="18"/>
      <c r="LNP6" s="18"/>
      <c r="LNQ6" s="18"/>
      <c r="LNR6" s="18"/>
      <c r="LNS6" s="18"/>
      <c r="LNT6" s="18"/>
      <c r="LNU6" s="18"/>
      <c r="LNV6" s="18"/>
      <c r="LNW6" s="18"/>
      <c r="LNX6" s="18"/>
      <c r="LNY6" s="18"/>
      <c r="LNZ6" s="18"/>
      <c r="LOA6" s="18"/>
      <c r="LOB6" s="18"/>
      <c r="LOC6" s="18"/>
      <c r="LOD6" s="18"/>
      <c r="LOE6" s="18"/>
      <c r="LOF6" s="18"/>
      <c r="LOG6" s="18"/>
      <c r="LOH6" s="18"/>
      <c r="LOI6" s="18"/>
      <c r="LOJ6" s="18"/>
      <c r="LOK6" s="18"/>
      <c r="LOL6" s="18"/>
      <c r="LOM6" s="18"/>
      <c r="LON6" s="18"/>
      <c r="LOO6" s="18"/>
      <c r="LOP6" s="18"/>
      <c r="LOQ6" s="18"/>
      <c r="LOR6" s="18"/>
      <c r="LOS6" s="18"/>
      <c r="LOT6" s="18"/>
      <c r="LOU6" s="18"/>
      <c r="LOV6" s="18"/>
      <c r="LOW6" s="18"/>
      <c r="LOX6" s="18"/>
      <c r="LOY6" s="18"/>
      <c r="LOZ6" s="18"/>
      <c r="LPA6" s="18"/>
      <c r="LPB6" s="18"/>
      <c r="LPC6" s="18"/>
      <c r="LPD6" s="18"/>
      <c r="LPE6" s="18"/>
      <c r="LPF6" s="18"/>
      <c r="LPG6" s="18"/>
      <c r="LPH6" s="18"/>
      <c r="LPI6" s="18"/>
      <c r="LPJ6" s="18"/>
      <c r="LPK6" s="18"/>
      <c r="LPL6" s="18"/>
      <c r="LPM6" s="18"/>
      <c r="LPN6" s="18"/>
      <c r="LPO6" s="18"/>
      <c r="LPP6" s="18"/>
      <c r="LPQ6" s="18"/>
      <c r="LPR6" s="18"/>
      <c r="LPS6" s="18"/>
      <c r="LPT6" s="18"/>
      <c r="LPU6" s="18"/>
      <c r="LPV6" s="18"/>
      <c r="LPW6" s="18"/>
      <c r="LPX6" s="18"/>
      <c r="LPY6" s="18"/>
      <c r="LPZ6" s="18"/>
      <c r="LQA6" s="18"/>
      <c r="LQB6" s="18"/>
      <c r="LQC6" s="18"/>
      <c r="LQD6" s="18"/>
      <c r="LQE6" s="18"/>
      <c r="LQF6" s="18"/>
      <c r="LQG6" s="18"/>
      <c r="LQH6" s="18"/>
      <c r="LQI6" s="18"/>
      <c r="LQJ6" s="18"/>
      <c r="LQK6" s="18"/>
      <c r="LQL6" s="18"/>
      <c r="LQM6" s="18"/>
      <c r="LQN6" s="18"/>
      <c r="LQO6" s="18"/>
      <c r="LQP6" s="18"/>
      <c r="LQQ6" s="18"/>
      <c r="LQR6" s="18"/>
      <c r="LQS6" s="18"/>
      <c r="LQT6" s="18"/>
      <c r="LQU6" s="18"/>
      <c r="LQV6" s="18"/>
      <c r="LQW6" s="18"/>
      <c r="LQX6" s="18"/>
      <c r="LQY6" s="18"/>
      <c r="LQZ6" s="18"/>
      <c r="LRA6" s="18"/>
      <c r="LRB6" s="18"/>
      <c r="LRC6" s="18"/>
      <c r="LRD6" s="18"/>
      <c r="LRE6" s="18"/>
      <c r="LRF6" s="18"/>
      <c r="LRG6" s="18"/>
      <c r="LRH6" s="18"/>
      <c r="LRI6" s="18"/>
      <c r="LRJ6" s="18"/>
      <c r="LRK6" s="18"/>
      <c r="LRL6" s="18"/>
      <c r="LRM6" s="18"/>
      <c r="LRN6" s="18"/>
      <c r="LRO6" s="18"/>
      <c r="LRP6" s="18"/>
      <c r="LRQ6" s="18"/>
      <c r="LRR6" s="18"/>
      <c r="LRS6" s="18"/>
      <c r="LRT6" s="18"/>
      <c r="LRU6" s="18"/>
      <c r="LRV6" s="18"/>
      <c r="LRW6" s="18"/>
      <c r="LRX6" s="18"/>
      <c r="LRY6" s="18"/>
      <c r="LRZ6" s="18"/>
      <c r="LSA6" s="18"/>
      <c r="LSB6" s="18"/>
      <c r="LSC6" s="18"/>
      <c r="LSD6" s="18"/>
      <c r="LSE6" s="18"/>
      <c r="LSF6" s="18"/>
      <c r="LSG6" s="18"/>
      <c r="LSH6" s="18"/>
      <c r="LSI6" s="18"/>
      <c r="LSJ6" s="18"/>
      <c r="LSK6" s="18"/>
      <c r="LSL6" s="18"/>
      <c r="LSM6" s="18"/>
      <c r="LSN6" s="18"/>
      <c r="LSO6" s="18"/>
      <c r="LSP6" s="18"/>
      <c r="LSQ6" s="18"/>
      <c r="LSR6" s="18"/>
      <c r="LSS6" s="18"/>
      <c r="LST6" s="18"/>
      <c r="LSU6" s="18"/>
      <c r="LSV6" s="18"/>
      <c r="LSW6" s="18"/>
      <c r="LSX6" s="18"/>
      <c r="LSY6" s="18"/>
      <c r="LSZ6" s="18"/>
      <c r="LTA6" s="18"/>
      <c r="LTB6" s="18"/>
      <c r="LTC6" s="18"/>
      <c r="LTD6" s="18"/>
      <c r="LTE6" s="18"/>
      <c r="LTF6" s="18"/>
      <c r="LTG6" s="18"/>
      <c r="LTH6" s="18"/>
      <c r="LTI6" s="18"/>
      <c r="LTJ6" s="18"/>
      <c r="LTK6" s="18"/>
      <c r="LTL6" s="18"/>
      <c r="LTM6" s="18"/>
      <c r="LTN6" s="18"/>
      <c r="LTO6" s="18"/>
      <c r="LTP6" s="18"/>
      <c r="LTQ6" s="18"/>
      <c r="LTR6" s="18"/>
      <c r="LTS6" s="18"/>
      <c r="LTT6" s="18"/>
      <c r="LTU6" s="18"/>
      <c r="LTV6" s="18"/>
      <c r="LTW6" s="18"/>
      <c r="LTX6" s="18"/>
      <c r="LTY6" s="18"/>
      <c r="LTZ6" s="18"/>
      <c r="LUA6" s="18"/>
      <c r="LUB6" s="18"/>
      <c r="LUC6" s="18"/>
      <c r="LUD6" s="18"/>
      <c r="LUE6" s="18"/>
      <c r="LUF6" s="18"/>
      <c r="LUG6" s="18"/>
      <c r="LUH6" s="18"/>
      <c r="LUI6" s="18"/>
      <c r="LUJ6" s="18"/>
      <c r="LUK6" s="18"/>
      <c r="LUL6" s="18"/>
      <c r="LUM6" s="18"/>
      <c r="LUN6" s="18"/>
      <c r="LUO6" s="18"/>
      <c r="LUP6" s="18"/>
      <c r="LUQ6" s="18"/>
      <c r="LUR6" s="18"/>
      <c r="LUS6" s="18"/>
      <c r="LUT6" s="18"/>
      <c r="LUU6" s="18"/>
      <c r="LUV6" s="18"/>
      <c r="LUW6" s="18"/>
      <c r="LUX6" s="18"/>
      <c r="LUY6" s="18"/>
      <c r="LUZ6" s="18"/>
      <c r="LVA6" s="18"/>
      <c r="LVB6" s="18"/>
      <c r="LVC6" s="18"/>
      <c r="LVD6" s="18"/>
      <c r="LVE6" s="18"/>
      <c r="LVF6" s="18"/>
      <c r="LVG6" s="18"/>
      <c r="LVH6" s="18"/>
      <c r="LVI6" s="18"/>
      <c r="LVJ6" s="18"/>
      <c r="LVK6" s="18"/>
      <c r="LVL6" s="18"/>
      <c r="LVM6" s="18"/>
      <c r="LVN6" s="18"/>
      <c r="LVO6" s="18"/>
      <c r="LVP6" s="18"/>
      <c r="LVQ6" s="18"/>
      <c r="LVR6" s="18"/>
      <c r="LVS6" s="18"/>
      <c r="LVT6" s="18"/>
      <c r="LVU6" s="18"/>
      <c r="LVV6" s="18"/>
      <c r="LVW6" s="18"/>
      <c r="LVX6" s="18"/>
      <c r="LVY6" s="18"/>
      <c r="LVZ6" s="18"/>
      <c r="LWA6" s="18"/>
      <c r="LWB6" s="18"/>
      <c r="LWC6" s="18"/>
      <c r="LWD6" s="18"/>
      <c r="LWE6" s="18"/>
      <c r="LWF6" s="18"/>
      <c r="LWG6" s="18"/>
      <c r="LWH6" s="18"/>
      <c r="LWI6" s="18"/>
      <c r="LWJ6" s="18"/>
      <c r="LWK6" s="18"/>
      <c r="LWL6" s="18"/>
      <c r="LWM6" s="18"/>
      <c r="LWN6" s="18"/>
      <c r="LWO6" s="18"/>
      <c r="LWP6" s="18"/>
      <c r="LWQ6" s="18"/>
      <c r="LWR6" s="18"/>
      <c r="LWS6" s="18"/>
      <c r="LWT6" s="18"/>
      <c r="LWU6" s="18"/>
      <c r="LWV6" s="18"/>
      <c r="LWW6" s="18"/>
      <c r="LWX6" s="18"/>
      <c r="LWY6" s="18"/>
      <c r="LWZ6" s="18"/>
      <c r="LXA6" s="18"/>
      <c r="LXB6" s="18"/>
      <c r="LXC6" s="18"/>
      <c r="LXD6" s="18"/>
      <c r="LXE6" s="18"/>
      <c r="LXF6" s="18"/>
      <c r="LXG6" s="18"/>
      <c r="LXH6" s="18"/>
      <c r="LXI6" s="18"/>
      <c r="LXJ6" s="18"/>
      <c r="LXK6" s="18"/>
      <c r="LXL6" s="18"/>
      <c r="LXM6" s="18"/>
      <c r="LXN6" s="18"/>
      <c r="LXO6" s="18"/>
      <c r="LXP6" s="18"/>
      <c r="LXQ6" s="18"/>
      <c r="LXR6" s="18"/>
      <c r="LXS6" s="18"/>
      <c r="LXT6" s="18"/>
      <c r="LXU6" s="18"/>
      <c r="LXV6" s="18"/>
      <c r="LXW6" s="18"/>
      <c r="LXX6" s="18"/>
      <c r="LXY6" s="18"/>
      <c r="LXZ6" s="18"/>
      <c r="LYA6" s="18"/>
      <c r="LYB6" s="18"/>
      <c r="LYC6" s="18"/>
      <c r="LYD6" s="18"/>
      <c r="LYE6" s="18"/>
      <c r="LYF6" s="18"/>
      <c r="LYG6" s="18"/>
      <c r="LYH6" s="18"/>
      <c r="LYI6" s="18"/>
      <c r="LYJ6" s="18"/>
      <c r="LYK6" s="18"/>
      <c r="LYL6" s="18"/>
      <c r="LYM6" s="18"/>
      <c r="LYN6" s="18"/>
      <c r="LYO6" s="18"/>
      <c r="LYP6" s="18"/>
      <c r="LYQ6" s="18"/>
      <c r="LYR6" s="18"/>
      <c r="LYS6" s="18"/>
      <c r="LYT6" s="18"/>
      <c r="LYU6" s="18"/>
      <c r="LYV6" s="18"/>
      <c r="LYW6" s="18"/>
      <c r="LYX6" s="18"/>
      <c r="LYY6" s="18"/>
      <c r="LYZ6" s="18"/>
      <c r="LZA6" s="18"/>
      <c r="LZB6" s="18"/>
      <c r="LZC6" s="18"/>
      <c r="LZD6" s="18"/>
      <c r="LZE6" s="18"/>
      <c r="LZF6" s="18"/>
      <c r="LZG6" s="18"/>
      <c r="LZH6" s="18"/>
      <c r="LZI6" s="18"/>
      <c r="LZJ6" s="18"/>
      <c r="LZK6" s="18"/>
      <c r="LZL6" s="18"/>
      <c r="LZM6" s="18"/>
      <c r="LZN6" s="18"/>
      <c r="LZO6" s="18"/>
      <c r="LZP6" s="18"/>
      <c r="LZQ6" s="18"/>
      <c r="LZR6" s="18"/>
      <c r="LZS6" s="18"/>
      <c r="LZT6" s="18"/>
      <c r="LZU6" s="18"/>
      <c r="LZV6" s="18"/>
      <c r="LZW6" s="18"/>
      <c r="LZX6" s="18"/>
      <c r="LZY6" s="18"/>
      <c r="LZZ6" s="18"/>
      <c r="MAA6" s="18"/>
      <c r="MAB6" s="18"/>
      <c r="MAC6" s="18"/>
      <c r="MAD6" s="18"/>
      <c r="MAE6" s="18"/>
      <c r="MAF6" s="18"/>
      <c r="MAG6" s="18"/>
      <c r="MAH6" s="18"/>
      <c r="MAI6" s="18"/>
      <c r="MAJ6" s="18"/>
      <c r="MAK6" s="18"/>
      <c r="MAL6" s="18"/>
      <c r="MAM6" s="18"/>
      <c r="MAN6" s="18"/>
      <c r="MAO6" s="18"/>
      <c r="MAP6" s="18"/>
      <c r="MAQ6" s="18"/>
      <c r="MAR6" s="18"/>
      <c r="MAS6" s="18"/>
      <c r="MAT6" s="18"/>
      <c r="MAU6" s="18"/>
      <c r="MAV6" s="18"/>
      <c r="MAW6" s="18"/>
      <c r="MAX6" s="18"/>
      <c r="MAY6" s="18"/>
      <c r="MAZ6" s="18"/>
      <c r="MBA6" s="18"/>
      <c r="MBB6" s="18"/>
      <c r="MBC6" s="18"/>
      <c r="MBD6" s="18"/>
      <c r="MBE6" s="18"/>
      <c r="MBF6" s="18"/>
      <c r="MBG6" s="18"/>
      <c r="MBH6" s="18"/>
      <c r="MBI6" s="18"/>
      <c r="MBJ6" s="18"/>
      <c r="MBK6" s="18"/>
      <c r="MBL6" s="18"/>
      <c r="MBM6" s="18"/>
      <c r="MBN6" s="18"/>
      <c r="MBO6" s="18"/>
      <c r="MBP6" s="18"/>
      <c r="MBQ6" s="18"/>
      <c r="MBR6" s="18"/>
      <c r="MBS6" s="18"/>
      <c r="MBT6" s="18"/>
      <c r="MBU6" s="18"/>
      <c r="MBV6" s="18"/>
      <c r="MBW6" s="18"/>
      <c r="MBX6" s="18"/>
      <c r="MBY6" s="18"/>
      <c r="MBZ6" s="18"/>
      <c r="MCA6" s="18"/>
      <c r="MCB6" s="18"/>
      <c r="MCC6" s="18"/>
      <c r="MCD6" s="18"/>
      <c r="MCE6" s="18"/>
      <c r="MCF6" s="18"/>
      <c r="MCG6" s="18"/>
      <c r="MCH6" s="18"/>
      <c r="MCI6" s="18"/>
      <c r="MCJ6" s="18"/>
      <c r="MCK6" s="18"/>
      <c r="MCL6" s="18"/>
      <c r="MCM6" s="18"/>
      <c r="MCN6" s="18"/>
      <c r="MCO6" s="18"/>
      <c r="MCP6" s="18"/>
      <c r="MCQ6" s="18"/>
      <c r="MCR6" s="18"/>
      <c r="MCS6" s="18"/>
      <c r="MCT6" s="18"/>
      <c r="MCU6" s="18"/>
      <c r="MCV6" s="18"/>
      <c r="MCW6" s="18"/>
      <c r="MCX6" s="18"/>
      <c r="MCY6" s="18"/>
      <c r="MCZ6" s="18"/>
      <c r="MDA6" s="18"/>
      <c r="MDB6" s="18"/>
      <c r="MDC6" s="18"/>
      <c r="MDD6" s="18"/>
      <c r="MDE6" s="18"/>
      <c r="MDF6" s="18"/>
      <c r="MDG6" s="18"/>
      <c r="MDH6" s="18"/>
      <c r="MDI6" s="18"/>
      <c r="MDJ6" s="18"/>
      <c r="MDK6" s="18"/>
      <c r="MDL6" s="18"/>
      <c r="MDM6" s="18"/>
      <c r="MDN6" s="18"/>
      <c r="MDO6" s="18"/>
      <c r="MDP6" s="18"/>
      <c r="MDQ6" s="18"/>
      <c r="MDR6" s="18"/>
      <c r="MDS6" s="18"/>
      <c r="MDT6" s="18"/>
      <c r="MDU6" s="18"/>
      <c r="MDV6" s="18"/>
      <c r="MDW6" s="18"/>
      <c r="MDX6" s="18"/>
      <c r="MDY6" s="18"/>
      <c r="MDZ6" s="18"/>
      <c r="MEA6" s="18"/>
      <c r="MEB6" s="18"/>
      <c r="MEC6" s="18"/>
      <c r="MED6" s="18"/>
      <c r="MEE6" s="18"/>
      <c r="MEF6" s="18"/>
      <c r="MEG6" s="18"/>
      <c r="MEH6" s="18"/>
      <c r="MEI6" s="18"/>
      <c r="MEJ6" s="18"/>
      <c r="MEK6" s="18"/>
      <c r="MEL6" s="18"/>
      <c r="MEM6" s="18"/>
      <c r="MEN6" s="18"/>
      <c r="MEO6" s="18"/>
      <c r="MEP6" s="18"/>
      <c r="MEQ6" s="18"/>
      <c r="MER6" s="18"/>
      <c r="MES6" s="18"/>
      <c r="MET6" s="18"/>
      <c r="MEU6" s="18"/>
      <c r="MEV6" s="18"/>
      <c r="MEW6" s="18"/>
      <c r="MEX6" s="18"/>
      <c r="MEY6" s="18"/>
      <c r="MEZ6" s="18"/>
      <c r="MFA6" s="18"/>
      <c r="MFB6" s="18"/>
      <c r="MFC6" s="18"/>
      <c r="MFD6" s="18"/>
      <c r="MFE6" s="18"/>
      <c r="MFF6" s="18"/>
      <c r="MFG6" s="18"/>
      <c r="MFH6" s="18"/>
      <c r="MFI6" s="18"/>
      <c r="MFJ6" s="18"/>
      <c r="MFK6" s="18"/>
      <c r="MFL6" s="18"/>
      <c r="MFM6" s="18"/>
      <c r="MFN6" s="18"/>
      <c r="MFO6" s="18"/>
      <c r="MFP6" s="18"/>
      <c r="MFQ6" s="18"/>
      <c r="MFR6" s="18"/>
      <c r="MFS6" s="18"/>
      <c r="MFT6" s="18"/>
      <c r="MFU6" s="18"/>
      <c r="MFV6" s="18"/>
      <c r="MFW6" s="18"/>
      <c r="MFX6" s="18"/>
      <c r="MFY6" s="18"/>
      <c r="MFZ6" s="18"/>
      <c r="MGA6" s="18"/>
      <c r="MGB6" s="18"/>
      <c r="MGC6" s="18"/>
      <c r="MGD6" s="18"/>
      <c r="MGE6" s="18"/>
      <c r="MGF6" s="18"/>
      <c r="MGG6" s="18"/>
      <c r="MGH6" s="18"/>
      <c r="MGI6" s="18"/>
      <c r="MGJ6" s="18"/>
      <c r="MGK6" s="18"/>
      <c r="MGL6" s="18"/>
      <c r="MGM6" s="18"/>
      <c r="MGN6" s="18"/>
      <c r="MGO6" s="18"/>
      <c r="MGP6" s="18"/>
      <c r="MGQ6" s="18"/>
      <c r="MGR6" s="18"/>
      <c r="MGS6" s="18"/>
      <c r="MGT6" s="18"/>
      <c r="MGU6" s="18"/>
      <c r="MGV6" s="18"/>
      <c r="MGW6" s="18"/>
      <c r="MGX6" s="18"/>
      <c r="MGY6" s="18"/>
      <c r="MGZ6" s="18"/>
      <c r="MHA6" s="18"/>
      <c r="MHB6" s="18"/>
      <c r="MHC6" s="18"/>
      <c r="MHD6" s="18"/>
      <c r="MHE6" s="18"/>
      <c r="MHF6" s="18"/>
      <c r="MHG6" s="18"/>
      <c r="MHH6" s="18"/>
      <c r="MHI6" s="18"/>
      <c r="MHJ6" s="18"/>
      <c r="MHK6" s="18"/>
      <c r="MHL6" s="18"/>
      <c r="MHM6" s="18"/>
      <c r="MHN6" s="18"/>
      <c r="MHO6" s="18"/>
      <c r="MHP6" s="18"/>
      <c r="MHQ6" s="18"/>
      <c r="MHR6" s="18"/>
      <c r="MHS6" s="18"/>
      <c r="MHT6" s="18"/>
      <c r="MHU6" s="18"/>
      <c r="MHV6" s="18"/>
      <c r="MHW6" s="18"/>
      <c r="MHX6" s="18"/>
      <c r="MHY6" s="18"/>
      <c r="MHZ6" s="18"/>
      <c r="MIA6" s="18"/>
      <c r="MIB6" s="18"/>
      <c r="MIC6" s="18"/>
      <c r="MID6" s="18"/>
      <c r="MIE6" s="18"/>
      <c r="MIF6" s="18"/>
      <c r="MIG6" s="18"/>
      <c r="MIH6" s="18"/>
      <c r="MII6" s="18"/>
      <c r="MIJ6" s="18"/>
      <c r="MIK6" s="18"/>
      <c r="MIL6" s="18"/>
      <c r="MIM6" s="18"/>
      <c r="MIN6" s="18"/>
      <c r="MIO6" s="18"/>
      <c r="MIP6" s="18"/>
      <c r="MIQ6" s="18"/>
      <c r="MIR6" s="18"/>
      <c r="MIS6" s="18"/>
      <c r="MIT6" s="18"/>
      <c r="MIU6" s="18"/>
      <c r="MIV6" s="18"/>
      <c r="MIW6" s="18"/>
      <c r="MIX6" s="18"/>
      <c r="MIY6" s="18"/>
      <c r="MIZ6" s="18"/>
      <c r="MJA6" s="18"/>
      <c r="MJB6" s="18"/>
      <c r="MJC6" s="18"/>
      <c r="MJD6" s="18"/>
      <c r="MJE6" s="18"/>
      <c r="MJF6" s="18"/>
      <c r="MJG6" s="18"/>
      <c r="MJH6" s="18"/>
      <c r="MJI6" s="18"/>
      <c r="MJJ6" s="18"/>
      <c r="MJK6" s="18"/>
      <c r="MJL6" s="18"/>
      <c r="MJM6" s="18"/>
      <c r="MJN6" s="18"/>
      <c r="MJO6" s="18"/>
      <c r="MJP6" s="18"/>
      <c r="MJQ6" s="18"/>
      <c r="MJR6" s="18"/>
      <c r="MJS6" s="18"/>
      <c r="MJT6" s="18"/>
      <c r="MJU6" s="18"/>
      <c r="MJV6" s="18"/>
      <c r="MJW6" s="18"/>
      <c r="MJX6" s="18"/>
      <c r="MJY6" s="18"/>
      <c r="MJZ6" s="18"/>
      <c r="MKA6" s="18"/>
      <c r="MKB6" s="18"/>
      <c r="MKC6" s="18"/>
      <c r="MKD6" s="18"/>
      <c r="MKE6" s="18"/>
      <c r="MKF6" s="18"/>
      <c r="MKG6" s="18"/>
      <c r="MKH6" s="18"/>
      <c r="MKI6" s="18"/>
      <c r="MKJ6" s="18"/>
      <c r="MKK6" s="18"/>
      <c r="MKL6" s="18"/>
      <c r="MKM6" s="18"/>
      <c r="MKN6" s="18"/>
      <c r="MKO6" s="18"/>
      <c r="MKP6" s="18"/>
      <c r="MKQ6" s="18"/>
      <c r="MKR6" s="18"/>
      <c r="MKS6" s="18"/>
      <c r="MKT6" s="18"/>
      <c r="MKU6" s="18"/>
      <c r="MKV6" s="18"/>
      <c r="MKW6" s="18"/>
      <c r="MKX6" s="18"/>
      <c r="MKY6" s="18"/>
      <c r="MKZ6" s="18"/>
      <c r="MLA6" s="18"/>
      <c r="MLB6" s="18"/>
      <c r="MLC6" s="18"/>
      <c r="MLD6" s="18"/>
      <c r="MLE6" s="18"/>
      <c r="MLF6" s="18"/>
      <c r="MLG6" s="18"/>
      <c r="MLH6" s="18"/>
      <c r="MLI6" s="18"/>
      <c r="MLJ6" s="18"/>
      <c r="MLK6" s="18"/>
      <c r="MLL6" s="18"/>
      <c r="MLM6" s="18"/>
      <c r="MLN6" s="18"/>
      <c r="MLO6" s="18"/>
      <c r="MLP6" s="18"/>
      <c r="MLQ6" s="18"/>
      <c r="MLR6" s="18"/>
      <c r="MLS6" s="18"/>
      <c r="MLT6" s="18"/>
      <c r="MLU6" s="18"/>
      <c r="MLV6" s="18"/>
      <c r="MLW6" s="18"/>
      <c r="MLX6" s="18"/>
      <c r="MLY6" s="18"/>
      <c r="MLZ6" s="18"/>
      <c r="MMA6" s="18"/>
      <c r="MMB6" s="18"/>
      <c r="MMC6" s="18"/>
      <c r="MMD6" s="18"/>
      <c r="MME6" s="18"/>
      <c r="MMF6" s="18"/>
      <c r="MMG6" s="18"/>
      <c r="MMH6" s="18"/>
      <c r="MMI6" s="18"/>
      <c r="MMJ6" s="18"/>
      <c r="MMK6" s="18"/>
      <c r="MML6" s="18"/>
      <c r="MMM6" s="18"/>
      <c r="MMN6" s="18"/>
      <c r="MMO6" s="18"/>
      <c r="MMP6" s="18"/>
      <c r="MMQ6" s="18"/>
      <c r="MMR6" s="18"/>
      <c r="MMS6" s="18"/>
      <c r="MMT6" s="18"/>
      <c r="MMU6" s="18"/>
      <c r="MMV6" s="18"/>
      <c r="MMW6" s="18"/>
      <c r="MMX6" s="18"/>
      <c r="MMY6" s="18"/>
      <c r="MMZ6" s="18"/>
      <c r="MNA6" s="18"/>
      <c r="MNB6" s="18"/>
      <c r="MNC6" s="18"/>
      <c r="MND6" s="18"/>
      <c r="MNE6" s="18"/>
      <c r="MNF6" s="18"/>
      <c r="MNG6" s="18"/>
      <c r="MNH6" s="18"/>
      <c r="MNI6" s="18"/>
      <c r="MNJ6" s="18"/>
      <c r="MNK6" s="18"/>
      <c r="MNL6" s="18"/>
      <c r="MNM6" s="18"/>
      <c r="MNN6" s="18"/>
      <c r="MNO6" s="18"/>
      <c r="MNP6" s="18"/>
      <c r="MNQ6" s="18"/>
      <c r="MNR6" s="18"/>
      <c r="MNS6" s="18"/>
      <c r="MNT6" s="18"/>
      <c r="MNU6" s="18"/>
      <c r="MNV6" s="18"/>
      <c r="MNW6" s="18"/>
      <c r="MNX6" s="18"/>
      <c r="MNY6" s="18"/>
      <c r="MNZ6" s="18"/>
      <c r="MOA6" s="18"/>
      <c r="MOB6" s="18"/>
      <c r="MOC6" s="18"/>
      <c r="MOD6" s="18"/>
      <c r="MOE6" s="18"/>
      <c r="MOF6" s="18"/>
      <c r="MOG6" s="18"/>
      <c r="MOH6" s="18"/>
      <c r="MOI6" s="18"/>
      <c r="MOJ6" s="18"/>
      <c r="MOK6" s="18"/>
      <c r="MOL6" s="18"/>
      <c r="MOM6" s="18"/>
      <c r="MON6" s="18"/>
      <c r="MOO6" s="18"/>
      <c r="MOP6" s="18"/>
      <c r="MOQ6" s="18"/>
      <c r="MOR6" s="18"/>
      <c r="MOS6" s="18"/>
      <c r="MOT6" s="18"/>
      <c r="MOU6" s="18"/>
      <c r="MOV6" s="18"/>
      <c r="MOW6" s="18"/>
      <c r="MOX6" s="18"/>
      <c r="MOY6" s="18"/>
      <c r="MOZ6" s="18"/>
      <c r="MPA6" s="18"/>
      <c r="MPB6" s="18"/>
      <c r="MPC6" s="18"/>
      <c r="MPD6" s="18"/>
      <c r="MPE6" s="18"/>
      <c r="MPF6" s="18"/>
      <c r="MPG6" s="18"/>
      <c r="MPH6" s="18"/>
      <c r="MPI6" s="18"/>
      <c r="MPJ6" s="18"/>
      <c r="MPK6" s="18"/>
      <c r="MPL6" s="18"/>
      <c r="MPM6" s="18"/>
      <c r="MPN6" s="18"/>
      <c r="MPO6" s="18"/>
      <c r="MPP6" s="18"/>
      <c r="MPQ6" s="18"/>
      <c r="MPR6" s="18"/>
      <c r="MPS6" s="18"/>
      <c r="MPT6" s="18"/>
      <c r="MPU6" s="18"/>
      <c r="MPV6" s="18"/>
      <c r="MPW6" s="18"/>
      <c r="MPX6" s="18"/>
      <c r="MPY6" s="18"/>
      <c r="MPZ6" s="18"/>
      <c r="MQA6" s="18"/>
      <c r="MQB6" s="18"/>
      <c r="MQC6" s="18"/>
      <c r="MQD6" s="18"/>
      <c r="MQE6" s="18"/>
      <c r="MQF6" s="18"/>
      <c r="MQG6" s="18"/>
      <c r="MQH6" s="18"/>
      <c r="MQI6" s="18"/>
      <c r="MQJ6" s="18"/>
      <c r="MQK6" s="18"/>
      <c r="MQL6" s="18"/>
      <c r="MQM6" s="18"/>
      <c r="MQN6" s="18"/>
      <c r="MQO6" s="18"/>
      <c r="MQP6" s="18"/>
      <c r="MQQ6" s="18"/>
      <c r="MQR6" s="18"/>
      <c r="MQS6" s="18"/>
      <c r="MQT6" s="18"/>
      <c r="MQU6" s="18"/>
      <c r="MQV6" s="18"/>
      <c r="MQW6" s="18"/>
      <c r="MQX6" s="18"/>
      <c r="MQY6" s="18"/>
      <c r="MQZ6" s="18"/>
      <c r="MRA6" s="18"/>
      <c r="MRB6" s="18"/>
      <c r="MRC6" s="18"/>
      <c r="MRD6" s="18"/>
      <c r="MRE6" s="18"/>
      <c r="MRF6" s="18"/>
      <c r="MRG6" s="18"/>
      <c r="MRH6" s="18"/>
      <c r="MRI6" s="18"/>
      <c r="MRJ6" s="18"/>
      <c r="MRK6" s="18"/>
      <c r="MRL6" s="18"/>
      <c r="MRM6" s="18"/>
      <c r="MRN6" s="18"/>
      <c r="MRO6" s="18"/>
      <c r="MRP6" s="18"/>
      <c r="MRQ6" s="18"/>
      <c r="MRR6" s="18"/>
      <c r="MRS6" s="18"/>
      <c r="MRT6" s="18"/>
      <c r="MRU6" s="18"/>
      <c r="MRV6" s="18"/>
      <c r="MRW6" s="18"/>
      <c r="MRX6" s="18"/>
      <c r="MRY6" s="18"/>
      <c r="MRZ6" s="18"/>
      <c r="MSA6" s="18"/>
      <c r="MSB6" s="18"/>
      <c r="MSC6" s="18"/>
      <c r="MSD6" s="18"/>
      <c r="MSE6" s="18"/>
      <c r="MSF6" s="18"/>
      <c r="MSG6" s="18"/>
      <c r="MSH6" s="18"/>
      <c r="MSI6" s="18"/>
      <c r="MSJ6" s="18"/>
      <c r="MSK6" s="18"/>
      <c r="MSL6" s="18"/>
      <c r="MSM6" s="18"/>
      <c r="MSN6" s="18"/>
      <c r="MSO6" s="18"/>
      <c r="MSP6" s="18"/>
      <c r="MSQ6" s="18"/>
      <c r="MSR6" s="18"/>
      <c r="MSS6" s="18"/>
      <c r="MST6" s="18"/>
      <c r="MSU6" s="18"/>
      <c r="MSV6" s="18"/>
      <c r="MSW6" s="18"/>
      <c r="MSX6" s="18"/>
      <c r="MSY6" s="18"/>
      <c r="MSZ6" s="18"/>
      <c r="MTA6" s="18"/>
      <c r="MTB6" s="18"/>
      <c r="MTC6" s="18"/>
      <c r="MTD6" s="18"/>
      <c r="MTE6" s="18"/>
      <c r="MTF6" s="18"/>
      <c r="MTG6" s="18"/>
      <c r="MTH6" s="18"/>
      <c r="MTI6" s="18"/>
      <c r="MTJ6" s="18"/>
      <c r="MTK6" s="18"/>
      <c r="MTL6" s="18"/>
      <c r="MTM6" s="18"/>
      <c r="MTN6" s="18"/>
      <c r="MTO6" s="18"/>
      <c r="MTP6" s="18"/>
      <c r="MTQ6" s="18"/>
      <c r="MTR6" s="18"/>
      <c r="MTS6" s="18"/>
      <c r="MTT6" s="18"/>
      <c r="MTU6" s="18"/>
      <c r="MTV6" s="18"/>
      <c r="MTW6" s="18"/>
      <c r="MTX6" s="18"/>
      <c r="MTY6" s="18"/>
      <c r="MTZ6" s="18"/>
      <c r="MUA6" s="18"/>
      <c r="MUB6" s="18"/>
      <c r="MUC6" s="18"/>
      <c r="MUD6" s="18"/>
      <c r="MUE6" s="18"/>
      <c r="MUF6" s="18"/>
      <c r="MUG6" s="18"/>
      <c r="MUH6" s="18"/>
      <c r="MUI6" s="18"/>
      <c r="MUJ6" s="18"/>
      <c r="MUK6" s="18"/>
      <c r="MUL6" s="18"/>
      <c r="MUM6" s="18"/>
      <c r="MUN6" s="18"/>
      <c r="MUO6" s="18"/>
      <c r="MUP6" s="18"/>
      <c r="MUQ6" s="18"/>
      <c r="MUR6" s="18"/>
      <c r="MUS6" s="18"/>
      <c r="MUT6" s="18"/>
      <c r="MUU6" s="18"/>
      <c r="MUV6" s="18"/>
      <c r="MUW6" s="18"/>
      <c r="MUX6" s="18"/>
      <c r="MUY6" s="18"/>
      <c r="MUZ6" s="18"/>
      <c r="MVA6" s="18"/>
      <c r="MVB6" s="18"/>
      <c r="MVC6" s="18"/>
      <c r="MVD6" s="18"/>
      <c r="MVE6" s="18"/>
      <c r="MVF6" s="18"/>
      <c r="MVG6" s="18"/>
      <c r="MVH6" s="18"/>
      <c r="MVI6" s="18"/>
      <c r="MVJ6" s="18"/>
      <c r="MVK6" s="18"/>
      <c r="MVL6" s="18"/>
      <c r="MVM6" s="18"/>
      <c r="MVN6" s="18"/>
      <c r="MVO6" s="18"/>
      <c r="MVP6" s="18"/>
      <c r="MVQ6" s="18"/>
      <c r="MVR6" s="18"/>
      <c r="MVS6" s="18"/>
      <c r="MVT6" s="18"/>
      <c r="MVU6" s="18"/>
      <c r="MVV6" s="18"/>
      <c r="MVW6" s="18"/>
      <c r="MVX6" s="18"/>
      <c r="MVY6" s="18"/>
      <c r="MVZ6" s="18"/>
      <c r="MWA6" s="18"/>
      <c r="MWB6" s="18"/>
      <c r="MWC6" s="18"/>
      <c r="MWD6" s="18"/>
      <c r="MWE6" s="18"/>
      <c r="MWF6" s="18"/>
      <c r="MWG6" s="18"/>
      <c r="MWH6" s="18"/>
      <c r="MWI6" s="18"/>
      <c r="MWJ6" s="18"/>
      <c r="MWK6" s="18"/>
      <c r="MWL6" s="18"/>
      <c r="MWM6" s="18"/>
      <c r="MWN6" s="18"/>
      <c r="MWO6" s="18"/>
      <c r="MWP6" s="18"/>
      <c r="MWQ6" s="18"/>
      <c r="MWR6" s="18"/>
      <c r="MWS6" s="18"/>
      <c r="MWT6" s="18"/>
      <c r="MWU6" s="18"/>
      <c r="MWV6" s="18"/>
      <c r="MWW6" s="18"/>
      <c r="MWX6" s="18"/>
      <c r="MWY6" s="18"/>
      <c r="MWZ6" s="18"/>
      <c r="MXA6" s="18"/>
      <c r="MXB6" s="18"/>
      <c r="MXC6" s="18"/>
      <c r="MXD6" s="18"/>
      <c r="MXE6" s="18"/>
      <c r="MXF6" s="18"/>
      <c r="MXG6" s="18"/>
      <c r="MXH6" s="18"/>
      <c r="MXI6" s="18"/>
      <c r="MXJ6" s="18"/>
      <c r="MXK6" s="18"/>
      <c r="MXL6" s="18"/>
      <c r="MXM6" s="18"/>
      <c r="MXN6" s="18"/>
      <c r="MXO6" s="18"/>
      <c r="MXP6" s="18"/>
      <c r="MXQ6" s="18"/>
      <c r="MXR6" s="18"/>
      <c r="MXS6" s="18"/>
      <c r="MXT6" s="18"/>
      <c r="MXU6" s="18"/>
      <c r="MXV6" s="18"/>
      <c r="MXW6" s="18"/>
      <c r="MXX6" s="18"/>
      <c r="MXY6" s="18"/>
      <c r="MXZ6" s="18"/>
      <c r="MYA6" s="18"/>
      <c r="MYB6" s="18"/>
      <c r="MYC6" s="18"/>
      <c r="MYD6" s="18"/>
      <c r="MYE6" s="18"/>
      <c r="MYF6" s="18"/>
      <c r="MYG6" s="18"/>
      <c r="MYH6" s="18"/>
      <c r="MYI6" s="18"/>
      <c r="MYJ6" s="18"/>
      <c r="MYK6" s="18"/>
      <c r="MYL6" s="18"/>
      <c r="MYM6" s="18"/>
      <c r="MYN6" s="18"/>
      <c r="MYO6" s="18"/>
      <c r="MYP6" s="18"/>
      <c r="MYQ6" s="18"/>
      <c r="MYR6" s="18"/>
      <c r="MYS6" s="18"/>
      <c r="MYT6" s="18"/>
      <c r="MYU6" s="18"/>
      <c r="MYV6" s="18"/>
      <c r="MYW6" s="18"/>
      <c r="MYX6" s="18"/>
      <c r="MYY6" s="18"/>
      <c r="MYZ6" s="18"/>
      <c r="MZA6" s="18"/>
      <c r="MZB6" s="18"/>
      <c r="MZC6" s="18"/>
      <c r="MZD6" s="18"/>
      <c r="MZE6" s="18"/>
      <c r="MZF6" s="18"/>
      <c r="MZG6" s="18"/>
      <c r="MZH6" s="18"/>
      <c r="MZI6" s="18"/>
      <c r="MZJ6" s="18"/>
      <c r="MZK6" s="18"/>
      <c r="MZL6" s="18"/>
      <c r="MZM6" s="18"/>
      <c r="MZN6" s="18"/>
      <c r="MZO6" s="18"/>
      <c r="MZP6" s="18"/>
      <c r="MZQ6" s="18"/>
      <c r="MZR6" s="18"/>
      <c r="MZS6" s="18"/>
      <c r="MZT6" s="18"/>
      <c r="MZU6" s="18"/>
      <c r="MZV6" s="18"/>
      <c r="MZW6" s="18"/>
      <c r="MZX6" s="18"/>
      <c r="MZY6" s="18"/>
      <c r="MZZ6" s="18"/>
      <c r="NAA6" s="18"/>
      <c r="NAB6" s="18"/>
      <c r="NAC6" s="18"/>
      <c r="NAD6" s="18"/>
      <c r="NAE6" s="18"/>
      <c r="NAF6" s="18"/>
      <c r="NAG6" s="18"/>
      <c r="NAH6" s="18"/>
      <c r="NAI6" s="18"/>
      <c r="NAJ6" s="18"/>
      <c r="NAK6" s="18"/>
      <c r="NAL6" s="18"/>
      <c r="NAM6" s="18"/>
      <c r="NAN6" s="18"/>
      <c r="NAO6" s="18"/>
      <c r="NAP6" s="18"/>
      <c r="NAQ6" s="18"/>
      <c r="NAR6" s="18"/>
      <c r="NAS6" s="18"/>
      <c r="NAT6" s="18"/>
      <c r="NAU6" s="18"/>
      <c r="NAV6" s="18"/>
      <c r="NAW6" s="18"/>
      <c r="NAX6" s="18"/>
      <c r="NAY6" s="18"/>
      <c r="NAZ6" s="18"/>
      <c r="NBA6" s="18"/>
      <c r="NBB6" s="18"/>
      <c r="NBC6" s="18"/>
      <c r="NBD6" s="18"/>
      <c r="NBE6" s="18"/>
      <c r="NBF6" s="18"/>
      <c r="NBG6" s="18"/>
      <c r="NBH6" s="18"/>
      <c r="NBI6" s="18"/>
      <c r="NBJ6" s="18"/>
      <c r="NBK6" s="18"/>
      <c r="NBL6" s="18"/>
      <c r="NBM6" s="18"/>
      <c r="NBN6" s="18"/>
      <c r="NBO6" s="18"/>
      <c r="NBP6" s="18"/>
      <c r="NBQ6" s="18"/>
      <c r="NBR6" s="18"/>
      <c r="NBS6" s="18"/>
      <c r="NBT6" s="18"/>
      <c r="NBU6" s="18"/>
      <c r="NBV6" s="18"/>
      <c r="NBW6" s="18"/>
      <c r="NBX6" s="18"/>
      <c r="NBY6" s="18"/>
      <c r="NBZ6" s="18"/>
      <c r="NCA6" s="18"/>
      <c r="NCB6" s="18"/>
      <c r="NCC6" s="18"/>
      <c r="NCD6" s="18"/>
      <c r="NCE6" s="18"/>
      <c r="NCF6" s="18"/>
      <c r="NCG6" s="18"/>
      <c r="NCH6" s="18"/>
      <c r="NCI6" s="18"/>
      <c r="NCJ6" s="18"/>
      <c r="NCK6" s="18"/>
      <c r="NCL6" s="18"/>
      <c r="NCM6" s="18"/>
      <c r="NCN6" s="18"/>
      <c r="NCO6" s="18"/>
      <c r="NCP6" s="18"/>
      <c r="NCQ6" s="18"/>
      <c r="NCR6" s="18"/>
      <c r="NCS6" s="18"/>
      <c r="NCT6" s="18"/>
      <c r="NCU6" s="18"/>
      <c r="NCV6" s="18"/>
      <c r="NCW6" s="18"/>
      <c r="NCX6" s="18"/>
      <c r="NCY6" s="18"/>
      <c r="NCZ6" s="18"/>
      <c r="NDA6" s="18"/>
      <c r="NDB6" s="18"/>
      <c r="NDC6" s="18"/>
      <c r="NDD6" s="18"/>
      <c r="NDE6" s="18"/>
      <c r="NDF6" s="18"/>
      <c r="NDG6" s="18"/>
      <c r="NDH6" s="18"/>
      <c r="NDI6" s="18"/>
      <c r="NDJ6" s="18"/>
      <c r="NDK6" s="18"/>
      <c r="NDL6" s="18"/>
      <c r="NDM6" s="18"/>
      <c r="NDN6" s="18"/>
      <c r="NDO6" s="18"/>
      <c r="NDP6" s="18"/>
      <c r="NDQ6" s="18"/>
      <c r="NDR6" s="18"/>
      <c r="NDS6" s="18"/>
      <c r="NDT6" s="18"/>
      <c r="NDU6" s="18"/>
      <c r="NDV6" s="18"/>
      <c r="NDW6" s="18"/>
      <c r="NDX6" s="18"/>
      <c r="NDY6" s="18"/>
      <c r="NDZ6" s="18"/>
      <c r="NEA6" s="18"/>
      <c r="NEB6" s="18"/>
      <c r="NEC6" s="18"/>
      <c r="NED6" s="18"/>
      <c r="NEE6" s="18"/>
      <c r="NEF6" s="18"/>
      <c r="NEG6" s="18"/>
      <c r="NEH6" s="18"/>
      <c r="NEI6" s="18"/>
      <c r="NEJ6" s="18"/>
      <c r="NEK6" s="18"/>
      <c r="NEL6" s="18"/>
      <c r="NEM6" s="18"/>
      <c r="NEN6" s="18"/>
      <c r="NEO6" s="18"/>
      <c r="NEP6" s="18"/>
      <c r="NEQ6" s="18"/>
      <c r="NER6" s="18"/>
      <c r="NES6" s="18"/>
      <c r="NET6" s="18"/>
      <c r="NEU6" s="18"/>
      <c r="NEV6" s="18"/>
      <c r="NEW6" s="18"/>
      <c r="NEX6" s="18"/>
      <c r="NEY6" s="18"/>
      <c r="NEZ6" s="18"/>
      <c r="NFA6" s="18"/>
      <c r="NFB6" s="18"/>
      <c r="NFC6" s="18"/>
      <c r="NFD6" s="18"/>
      <c r="NFE6" s="18"/>
      <c r="NFF6" s="18"/>
      <c r="NFG6" s="18"/>
      <c r="NFH6" s="18"/>
      <c r="NFI6" s="18"/>
      <c r="NFJ6" s="18"/>
      <c r="NFK6" s="18"/>
      <c r="NFL6" s="18"/>
      <c r="NFM6" s="18"/>
      <c r="NFN6" s="18"/>
      <c r="NFO6" s="18"/>
      <c r="NFP6" s="18"/>
      <c r="NFQ6" s="18"/>
      <c r="NFR6" s="18"/>
      <c r="NFS6" s="18"/>
      <c r="NFT6" s="18"/>
      <c r="NFU6" s="18"/>
      <c r="NFV6" s="18"/>
      <c r="NFW6" s="18"/>
      <c r="NFX6" s="18"/>
      <c r="NFY6" s="18"/>
      <c r="NFZ6" s="18"/>
      <c r="NGA6" s="18"/>
      <c r="NGB6" s="18"/>
      <c r="NGC6" s="18"/>
      <c r="NGD6" s="18"/>
      <c r="NGE6" s="18"/>
      <c r="NGF6" s="18"/>
      <c r="NGG6" s="18"/>
      <c r="NGH6" s="18"/>
      <c r="NGI6" s="18"/>
      <c r="NGJ6" s="18"/>
      <c r="NGK6" s="18"/>
      <c r="NGL6" s="18"/>
      <c r="NGM6" s="18"/>
      <c r="NGN6" s="18"/>
      <c r="NGO6" s="18"/>
      <c r="NGP6" s="18"/>
      <c r="NGQ6" s="18"/>
      <c r="NGR6" s="18"/>
      <c r="NGS6" s="18"/>
      <c r="NGT6" s="18"/>
      <c r="NGU6" s="18"/>
      <c r="NGV6" s="18"/>
      <c r="NGW6" s="18"/>
      <c r="NGX6" s="18"/>
      <c r="NGY6" s="18"/>
      <c r="NGZ6" s="18"/>
      <c r="NHA6" s="18"/>
      <c r="NHB6" s="18"/>
      <c r="NHC6" s="18"/>
      <c r="NHD6" s="18"/>
      <c r="NHE6" s="18"/>
      <c r="NHF6" s="18"/>
      <c r="NHG6" s="18"/>
      <c r="NHH6" s="18"/>
      <c r="NHI6" s="18"/>
      <c r="NHJ6" s="18"/>
      <c r="NHK6" s="18"/>
      <c r="NHL6" s="18"/>
      <c r="NHM6" s="18"/>
      <c r="NHN6" s="18"/>
      <c r="NHO6" s="18"/>
      <c r="NHP6" s="18"/>
      <c r="NHQ6" s="18"/>
      <c r="NHR6" s="18"/>
      <c r="NHS6" s="18"/>
      <c r="NHT6" s="18"/>
      <c r="NHU6" s="18"/>
      <c r="NHV6" s="18"/>
      <c r="NHW6" s="18"/>
      <c r="NHX6" s="18"/>
      <c r="NHY6" s="18"/>
      <c r="NHZ6" s="18"/>
      <c r="NIA6" s="18"/>
      <c r="NIB6" s="18"/>
      <c r="NIC6" s="18"/>
      <c r="NID6" s="18"/>
      <c r="NIE6" s="18"/>
      <c r="NIF6" s="18"/>
      <c r="NIG6" s="18"/>
      <c r="NIH6" s="18"/>
      <c r="NII6" s="18"/>
      <c r="NIJ6" s="18"/>
      <c r="NIK6" s="18"/>
      <c r="NIL6" s="18"/>
      <c r="NIM6" s="18"/>
      <c r="NIN6" s="18"/>
      <c r="NIO6" s="18"/>
      <c r="NIP6" s="18"/>
      <c r="NIQ6" s="18"/>
      <c r="NIR6" s="18"/>
      <c r="NIS6" s="18"/>
      <c r="NIT6" s="18"/>
      <c r="NIU6" s="18"/>
      <c r="NIV6" s="18"/>
      <c r="NIW6" s="18"/>
      <c r="NIX6" s="18"/>
      <c r="NIY6" s="18"/>
      <c r="NIZ6" s="18"/>
      <c r="NJA6" s="18"/>
      <c r="NJB6" s="18"/>
      <c r="NJC6" s="18"/>
      <c r="NJD6" s="18"/>
      <c r="NJE6" s="18"/>
      <c r="NJF6" s="18"/>
      <c r="NJG6" s="18"/>
      <c r="NJH6" s="18"/>
      <c r="NJI6" s="18"/>
      <c r="NJJ6" s="18"/>
      <c r="NJK6" s="18"/>
      <c r="NJL6" s="18"/>
      <c r="NJM6" s="18"/>
      <c r="NJN6" s="18"/>
      <c r="NJO6" s="18"/>
      <c r="NJP6" s="18"/>
      <c r="NJQ6" s="18"/>
      <c r="NJR6" s="18"/>
      <c r="NJS6" s="18"/>
      <c r="NJT6" s="18"/>
      <c r="NJU6" s="18"/>
      <c r="NJV6" s="18"/>
      <c r="NJW6" s="18"/>
      <c r="NJX6" s="18"/>
      <c r="NJY6" s="18"/>
      <c r="NJZ6" s="18"/>
      <c r="NKA6" s="18"/>
      <c r="NKB6" s="18"/>
      <c r="NKC6" s="18"/>
      <c r="NKD6" s="18"/>
      <c r="NKE6" s="18"/>
      <c r="NKF6" s="18"/>
      <c r="NKG6" s="18"/>
      <c r="NKH6" s="18"/>
      <c r="NKI6" s="18"/>
      <c r="NKJ6" s="18"/>
      <c r="NKK6" s="18"/>
      <c r="NKL6" s="18"/>
      <c r="NKM6" s="18"/>
      <c r="NKN6" s="18"/>
      <c r="NKO6" s="18"/>
      <c r="NKP6" s="18"/>
      <c r="NKQ6" s="18"/>
      <c r="NKR6" s="18"/>
      <c r="NKS6" s="18"/>
      <c r="NKT6" s="18"/>
      <c r="NKU6" s="18"/>
      <c r="NKV6" s="18"/>
      <c r="NKW6" s="18"/>
      <c r="NKX6" s="18"/>
      <c r="NKY6" s="18"/>
      <c r="NKZ6" s="18"/>
      <c r="NLA6" s="18"/>
      <c r="NLB6" s="18"/>
      <c r="NLC6" s="18"/>
      <c r="NLD6" s="18"/>
      <c r="NLE6" s="18"/>
      <c r="NLF6" s="18"/>
      <c r="NLG6" s="18"/>
      <c r="NLH6" s="18"/>
      <c r="NLI6" s="18"/>
      <c r="NLJ6" s="18"/>
      <c r="NLK6" s="18"/>
      <c r="NLL6" s="18"/>
      <c r="NLM6" s="18"/>
      <c r="NLN6" s="18"/>
      <c r="NLO6" s="18"/>
      <c r="NLP6" s="18"/>
      <c r="NLQ6" s="18"/>
      <c r="NLR6" s="18"/>
      <c r="NLS6" s="18"/>
      <c r="NLT6" s="18"/>
      <c r="NLU6" s="18"/>
      <c r="NLV6" s="18"/>
      <c r="NLW6" s="18"/>
      <c r="NLX6" s="18"/>
      <c r="NLY6" s="18"/>
      <c r="NLZ6" s="18"/>
      <c r="NMA6" s="18"/>
      <c r="NMB6" s="18"/>
      <c r="NMC6" s="18"/>
      <c r="NMD6" s="18"/>
      <c r="NME6" s="18"/>
      <c r="NMF6" s="18"/>
      <c r="NMG6" s="18"/>
      <c r="NMH6" s="18"/>
      <c r="NMI6" s="18"/>
      <c r="NMJ6" s="18"/>
      <c r="NMK6" s="18"/>
      <c r="NML6" s="18"/>
      <c r="NMM6" s="18"/>
      <c r="NMN6" s="18"/>
      <c r="NMO6" s="18"/>
      <c r="NMP6" s="18"/>
      <c r="NMQ6" s="18"/>
      <c r="NMR6" s="18"/>
      <c r="NMS6" s="18"/>
      <c r="NMT6" s="18"/>
      <c r="NMU6" s="18"/>
      <c r="NMV6" s="18"/>
      <c r="NMW6" s="18"/>
      <c r="NMX6" s="18"/>
      <c r="NMY6" s="18"/>
      <c r="NMZ6" s="18"/>
      <c r="NNA6" s="18"/>
      <c r="NNB6" s="18"/>
      <c r="NNC6" s="18"/>
      <c r="NND6" s="18"/>
      <c r="NNE6" s="18"/>
      <c r="NNF6" s="18"/>
      <c r="NNG6" s="18"/>
      <c r="NNH6" s="18"/>
      <c r="NNI6" s="18"/>
      <c r="NNJ6" s="18"/>
      <c r="NNK6" s="18"/>
      <c r="NNL6" s="18"/>
      <c r="NNM6" s="18"/>
      <c r="NNN6" s="18"/>
      <c r="NNO6" s="18"/>
      <c r="NNP6" s="18"/>
      <c r="NNQ6" s="18"/>
      <c r="NNR6" s="18"/>
      <c r="NNS6" s="18"/>
      <c r="NNT6" s="18"/>
      <c r="NNU6" s="18"/>
      <c r="NNV6" s="18"/>
      <c r="NNW6" s="18"/>
      <c r="NNX6" s="18"/>
      <c r="NNY6" s="18"/>
      <c r="NNZ6" s="18"/>
      <c r="NOA6" s="18"/>
      <c r="NOB6" s="18"/>
      <c r="NOC6" s="18"/>
      <c r="NOD6" s="18"/>
      <c r="NOE6" s="18"/>
      <c r="NOF6" s="18"/>
      <c r="NOG6" s="18"/>
      <c r="NOH6" s="18"/>
      <c r="NOI6" s="18"/>
      <c r="NOJ6" s="18"/>
      <c r="NOK6" s="18"/>
      <c r="NOL6" s="18"/>
      <c r="NOM6" s="18"/>
      <c r="NON6" s="18"/>
      <c r="NOO6" s="18"/>
      <c r="NOP6" s="18"/>
      <c r="NOQ6" s="18"/>
      <c r="NOR6" s="18"/>
      <c r="NOS6" s="18"/>
      <c r="NOT6" s="18"/>
      <c r="NOU6" s="18"/>
      <c r="NOV6" s="18"/>
      <c r="NOW6" s="18"/>
      <c r="NOX6" s="18"/>
      <c r="NOY6" s="18"/>
      <c r="NOZ6" s="18"/>
      <c r="NPA6" s="18"/>
      <c r="NPB6" s="18"/>
      <c r="NPC6" s="18"/>
      <c r="NPD6" s="18"/>
      <c r="NPE6" s="18"/>
      <c r="NPF6" s="18"/>
      <c r="NPG6" s="18"/>
      <c r="NPH6" s="18"/>
      <c r="NPI6" s="18"/>
      <c r="NPJ6" s="18"/>
      <c r="NPK6" s="18"/>
      <c r="NPL6" s="18"/>
      <c r="NPM6" s="18"/>
      <c r="NPN6" s="18"/>
      <c r="NPO6" s="18"/>
      <c r="NPP6" s="18"/>
      <c r="NPQ6" s="18"/>
      <c r="NPR6" s="18"/>
      <c r="NPS6" s="18"/>
      <c r="NPT6" s="18"/>
      <c r="NPU6" s="18"/>
      <c r="NPV6" s="18"/>
      <c r="NPW6" s="18"/>
      <c r="NPX6" s="18"/>
      <c r="NPY6" s="18"/>
      <c r="NPZ6" s="18"/>
      <c r="NQA6" s="18"/>
      <c r="NQB6" s="18"/>
      <c r="NQC6" s="18"/>
      <c r="NQD6" s="18"/>
      <c r="NQE6" s="18"/>
      <c r="NQF6" s="18"/>
      <c r="NQG6" s="18"/>
      <c r="NQH6" s="18"/>
      <c r="NQI6" s="18"/>
      <c r="NQJ6" s="18"/>
      <c r="NQK6" s="18"/>
      <c r="NQL6" s="18"/>
      <c r="NQM6" s="18"/>
      <c r="NQN6" s="18"/>
      <c r="NQO6" s="18"/>
      <c r="NQP6" s="18"/>
      <c r="NQQ6" s="18"/>
      <c r="NQR6" s="18"/>
      <c r="NQS6" s="18"/>
      <c r="NQT6" s="18"/>
      <c r="NQU6" s="18"/>
      <c r="NQV6" s="18"/>
      <c r="NQW6" s="18"/>
      <c r="NQX6" s="18"/>
      <c r="NQY6" s="18"/>
      <c r="NQZ6" s="18"/>
      <c r="NRA6" s="18"/>
      <c r="NRB6" s="18"/>
      <c r="NRC6" s="18"/>
      <c r="NRD6" s="18"/>
      <c r="NRE6" s="18"/>
      <c r="NRF6" s="18"/>
      <c r="NRG6" s="18"/>
      <c r="NRH6" s="18"/>
      <c r="NRI6" s="18"/>
      <c r="NRJ6" s="18"/>
      <c r="NRK6" s="18"/>
      <c r="NRL6" s="18"/>
      <c r="NRM6" s="18"/>
      <c r="NRN6" s="18"/>
      <c r="NRO6" s="18"/>
      <c r="NRP6" s="18"/>
      <c r="NRQ6" s="18"/>
      <c r="NRR6" s="18"/>
      <c r="NRS6" s="18"/>
      <c r="NRT6" s="18"/>
      <c r="NRU6" s="18"/>
      <c r="NRV6" s="18"/>
      <c r="NRW6" s="18"/>
      <c r="NRX6" s="18"/>
      <c r="NRY6" s="18"/>
      <c r="NRZ6" s="18"/>
      <c r="NSA6" s="18"/>
      <c r="NSB6" s="18"/>
      <c r="NSC6" s="18"/>
      <c r="NSD6" s="18"/>
      <c r="NSE6" s="18"/>
      <c r="NSF6" s="18"/>
      <c r="NSG6" s="18"/>
      <c r="NSH6" s="18"/>
      <c r="NSI6" s="18"/>
      <c r="NSJ6" s="18"/>
      <c r="NSK6" s="18"/>
      <c r="NSL6" s="18"/>
      <c r="NSM6" s="18"/>
      <c r="NSN6" s="18"/>
      <c r="NSO6" s="18"/>
      <c r="NSP6" s="18"/>
      <c r="NSQ6" s="18"/>
      <c r="NSR6" s="18"/>
      <c r="NSS6" s="18"/>
      <c r="NST6" s="18"/>
      <c r="NSU6" s="18"/>
      <c r="NSV6" s="18"/>
      <c r="NSW6" s="18"/>
      <c r="NSX6" s="18"/>
      <c r="NSY6" s="18"/>
      <c r="NSZ6" s="18"/>
      <c r="NTA6" s="18"/>
      <c r="NTB6" s="18"/>
      <c r="NTC6" s="18"/>
      <c r="NTD6" s="18"/>
      <c r="NTE6" s="18"/>
      <c r="NTF6" s="18"/>
      <c r="NTG6" s="18"/>
      <c r="NTH6" s="18"/>
      <c r="NTI6" s="18"/>
      <c r="NTJ6" s="18"/>
      <c r="NTK6" s="18"/>
      <c r="NTL6" s="18"/>
      <c r="NTM6" s="18"/>
      <c r="NTN6" s="18"/>
      <c r="NTO6" s="18"/>
      <c r="NTP6" s="18"/>
      <c r="NTQ6" s="18"/>
      <c r="NTR6" s="18"/>
      <c r="NTS6" s="18"/>
      <c r="NTT6" s="18"/>
      <c r="NTU6" s="18"/>
      <c r="NTV6" s="18"/>
      <c r="NTW6" s="18"/>
      <c r="NTX6" s="18"/>
      <c r="NTY6" s="18"/>
      <c r="NTZ6" s="18"/>
      <c r="NUA6" s="18"/>
      <c r="NUB6" s="18"/>
      <c r="NUC6" s="18"/>
      <c r="NUD6" s="18"/>
      <c r="NUE6" s="18"/>
      <c r="NUF6" s="18"/>
      <c r="NUG6" s="18"/>
      <c r="NUH6" s="18"/>
      <c r="NUI6" s="18"/>
      <c r="NUJ6" s="18"/>
      <c r="NUK6" s="18"/>
      <c r="NUL6" s="18"/>
      <c r="NUM6" s="18"/>
      <c r="NUN6" s="18"/>
      <c r="NUO6" s="18"/>
      <c r="NUP6" s="18"/>
      <c r="NUQ6" s="18"/>
      <c r="NUR6" s="18"/>
      <c r="NUS6" s="18"/>
      <c r="NUT6" s="18"/>
      <c r="NUU6" s="18"/>
      <c r="NUV6" s="18"/>
      <c r="NUW6" s="18"/>
      <c r="NUX6" s="18"/>
      <c r="NUY6" s="18"/>
      <c r="NUZ6" s="18"/>
      <c r="NVA6" s="18"/>
      <c r="NVB6" s="18"/>
      <c r="NVC6" s="18"/>
      <c r="NVD6" s="18"/>
      <c r="NVE6" s="18"/>
      <c r="NVF6" s="18"/>
      <c r="NVG6" s="18"/>
      <c r="NVH6" s="18"/>
      <c r="NVI6" s="18"/>
      <c r="NVJ6" s="18"/>
      <c r="NVK6" s="18"/>
      <c r="NVL6" s="18"/>
      <c r="NVM6" s="18"/>
      <c r="NVN6" s="18"/>
      <c r="NVO6" s="18"/>
      <c r="NVP6" s="18"/>
      <c r="NVQ6" s="18"/>
      <c r="NVR6" s="18"/>
      <c r="NVS6" s="18"/>
      <c r="NVT6" s="18"/>
      <c r="NVU6" s="18"/>
      <c r="NVV6" s="18"/>
      <c r="NVW6" s="18"/>
      <c r="NVX6" s="18"/>
      <c r="NVY6" s="18"/>
      <c r="NVZ6" s="18"/>
      <c r="NWA6" s="18"/>
      <c r="NWB6" s="18"/>
      <c r="NWC6" s="18"/>
      <c r="NWD6" s="18"/>
      <c r="NWE6" s="18"/>
      <c r="NWF6" s="18"/>
      <c r="NWG6" s="18"/>
      <c r="NWH6" s="18"/>
      <c r="NWI6" s="18"/>
      <c r="NWJ6" s="18"/>
      <c r="NWK6" s="18"/>
      <c r="NWL6" s="18"/>
      <c r="NWM6" s="18"/>
      <c r="NWN6" s="18"/>
      <c r="NWO6" s="18"/>
      <c r="NWP6" s="18"/>
      <c r="NWQ6" s="18"/>
      <c r="NWR6" s="18"/>
      <c r="NWS6" s="18"/>
      <c r="NWT6" s="18"/>
      <c r="NWU6" s="18"/>
      <c r="NWV6" s="18"/>
      <c r="NWW6" s="18"/>
      <c r="NWX6" s="18"/>
      <c r="NWY6" s="18"/>
      <c r="NWZ6" s="18"/>
      <c r="NXA6" s="18"/>
      <c r="NXB6" s="18"/>
      <c r="NXC6" s="18"/>
      <c r="NXD6" s="18"/>
      <c r="NXE6" s="18"/>
      <c r="NXF6" s="18"/>
      <c r="NXG6" s="18"/>
      <c r="NXH6" s="18"/>
      <c r="NXI6" s="18"/>
      <c r="NXJ6" s="18"/>
      <c r="NXK6" s="18"/>
      <c r="NXL6" s="18"/>
      <c r="NXM6" s="18"/>
      <c r="NXN6" s="18"/>
      <c r="NXO6" s="18"/>
      <c r="NXP6" s="18"/>
      <c r="NXQ6" s="18"/>
      <c r="NXR6" s="18"/>
      <c r="NXS6" s="18"/>
      <c r="NXT6" s="18"/>
      <c r="NXU6" s="18"/>
      <c r="NXV6" s="18"/>
      <c r="NXW6" s="18"/>
      <c r="NXX6" s="18"/>
      <c r="NXY6" s="18"/>
      <c r="NXZ6" s="18"/>
      <c r="NYA6" s="18"/>
      <c r="NYB6" s="18"/>
      <c r="NYC6" s="18"/>
      <c r="NYD6" s="18"/>
      <c r="NYE6" s="18"/>
      <c r="NYF6" s="18"/>
      <c r="NYG6" s="18"/>
      <c r="NYH6" s="18"/>
      <c r="NYI6" s="18"/>
      <c r="NYJ6" s="18"/>
      <c r="NYK6" s="18"/>
      <c r="NYL6" s="18"/>
      <c r="NYM6" s="18"/>
      <c r="NYN6" s="18"/>
      <c r="NYO6" s="18"/>
      <c r="NYP6" s="18"/>
      <c r="NYQ6" s="18"/>
      <c r="NYR6" s="18"/>
      <c r="NYS6" s="18"/>
      <c r="NYT6" s="18"/>
      <c r="NYU6" s="18"/>
      <c r="NYV6" s="18"/>
      <c r="NYW6" s="18"/>
      <c r="NYX6" s="18"/>
      <c r="NYY6" s="18"/>
      <c r="NYZ6" s="18"/>
      <c r="NZA6" s="18"/>
      <c r="NZB6" s="18"/>
      <c r="NZC6" s="18"/>
      <c r="NZD6" s="18"/>
      <c r="NZE6" s="18"/>
      <c r="NZF6" s="18"/>
      <c r="NZG6" s="18"/>
      <c r="NZH6" s="18"/>
      <c r="NZI6" s="18"/>
      <c r="NZJ6" s="18"/>
      <c r="NZK6" s="18"/>
      <c r="NZL6" s="18"/>
      <c r="NZM6" s="18"/>
      <c r="NZN6" s="18"/>
      <c r="NZO6" s="18"/>
      <c r="NZP6" s="18"/>
      <c r="NZQ6" s="18"/>
      <c r="NZR6" s="18"/>
      <c r="NZS6" s="18"/>
      <c r="NZT6" s="18"/>
      <c r="NZU6" s="18"/>
      <c r="NZV6" s="18"/>
      <c r="NZW6" s="18"/>
      <c r="NZX6" s="18"/>
      <c r="NZY6" s="18"/>
      <c r="NZZ6" s="18"/>
      <c r="OAA6" s="18"/>
      <c r="OAB6" s="18"/>
      <c r="OAC6" s="18"/>
      <c r="OAD6" s="18"/>
      <c r="OAE6" s="18"/>
      <c r="OAF6" s="18"/>
      <c r="OAG6" s="18"/>
      <c r="OAH6" s="18"/>
      <c r="OAI6" s="18"/>
      <c r="OAJ6" s="18"/>
      <c r="OAK6" s="18"/>
      <c r="OAL6" s="18"/>
      <c r="OAM6" s="18"/>
      <c r="OAN6" s="18"/>
      <c r="OAO6" s="18"/>
      <c r="OAP6" s="18"/>
      <c r="OAQ6" s="18"/>
      <c r="OAR6" s="18"/>
      <c r="OAS6" s="18"/>
      <c r="OAT6" s="18"/>
      <c r="OAU6" s="18"/>
      <c r="OAV6" s="18"/>
      <c r="OAW6" s="18"/>
      <c r="OAX6" s="18"/>
      <c r="OAY6" s="18"/>
      <c r="OAZ6" s="18"/>
      <c r="OBA6" s="18"/>
      <c r="OBB6" s="18"/>
      <c r="OBC6" s="18"/>
      <c r="OBD6" s="18"/>
      <c r="OBE6" s="18"/>
      <c r="OBF6" s="18"/>
      <c r="OBG6" s="18"/>
      <c r="OBH6" s="18"/>
      <c r="OBI6" s="18"/>
      <c r="OBJ6" s="18"/>
      <c r="OBK6" s="18"/>
      <c r="OBL6" s="18"/>
      <c r="OBM6" s="18"/>
      <c r="OBN6" s="18"/>
      <c r="OBO6" s="18"/>
      <c r="OBP6" s="18"/>
      <c r="OBQ6" s="18"/>
      <c r="OBR6" s="18"/>
      <c r="OBS6" s="18"/>
      <c r="OBT6" s="18"/>
      <c r="OBU6" s="18"/>
      <c r="OBV6" s="18"/>
      <c r="OBW6" s="18"/>
      <c r="OBX6" s="18"/>
      <c r="OBY6" s="18"/>
      <c r="OBZ6" s="18"/>
      <c r="OCA6" s="18"/>
      <c r="OCB6" s="18"/>
      <c r="OCC6" s="18"/>
      <c r="OCD6" s="18"/>
      <c r="OCE6" s="18"/>
      <c r="OCF6" s="18"/>
      <c r="OCG6" s="18"/>
      <c r="OCH6" s="18"/>
      <c r="OCI6" s="18"/>
      <c r="OCJ6" s="18"/>
      <c r="OCK6" s="18"/>
      <c r="OCL6" s="18"/>
      <c r="OCM6" s="18"/>
      <c r="OCN6" s="18"/>
      <c r="OCO6" s="18"/>
      <c r="OCP6" s="18"/>
      <c r="OCQ6" s="18"/>
      <c r="OCR6" s="18"/>
      <c r="OCS6" s="18"/>
      <c r="OCT6" s="18"/>
      <c r="OCU6" s="18"/>
      <c r="OCV6" s="18"/>
      <c r="OCW6" s="18"/>
      <c r="OCX6" s="18"/>
      <c r="OCY6" s="18"/>
      <c r="OCZ6" s="18"/>
      <c r="ODA6" s="18"/>
      <c r="ODB6" s="18"/>
      <c r="ODC6" s="18"/>
      <c r="ODD6" s="18"/>
      <c r="ODE6" s="18"/>
      <c r="ODF6" s="18"/>
      <c r="ODG6" s="18"/>
      <c r="ODH6" s="18"/>
      <c r="ODI6" s="18"/>
      <c r="ODJ6" s="18"/>
      <c r="ODK6" s="18"/>
      <c r="ODL6" s="18"/>
      <c r="ODM6" s="18"/>
      <c r="ODN6" s="18"/>
      <c r="ODO6" s="18"/>
      <c r="ODP6" s="18"/>
      <c r="ODQ6" s="18"/>
      <c r="ODR6" s="18"/>
      <c r="ODS6" s="18"/>
      <c r="ODT6" s="18"/>
      <c r="ODU6" s="18"/>
      <c r="ODV6" s="18"/>
      <c r="ODW6" s="18"/>
      <c r="ODX6" s="18"/>
      <c r="ODY6" s="18"/>
      <c r="ODZ6" s="18"/>
      <c r="OEA6" s="18"/>
      <c r="OEB6" s="18"/>
      <c r="OEC6" s="18"/>
      <c r="OED6" s="18"/>
      <c r="OEE6" s="18"/>
      <c r="OEF6" s="18"/>
      <c r="OEG6" s="18"/>
      <c r="OEH6" s="18"/>
      <c r="OEI6" s="18"/>
      <c r="OEJ6" s="18"/>
      <c r="OEK6" s="18"/>
      <c r="OEL6" s="18"/>
      <c r="OEM6" s="18"/>
      <c r="OEN6" s="18"/>
      <c r="OEO6" s="18"/>
      <c r="OEP6" s="18"/>
      <c r="OEQ6" s="18"/>
      <c r="OER6" s="18"/>
      <c r="OES6" s="18"/>
      <c r="OET6" s="18"/>
      <c r="OEU6" s="18"/>
      <c r="OEV6" s="18"/>
      <c r="OEW6" s="18"/>
      <c r="OEX6" s="18"/>
      <c r="OEY6" s="18"/>
      <c r="OEZ6" s="18"/>
      <c r="OFA6" s="18"/>
      <c r="OFB6" s="18"/>
      <c r="OFC6" s="18"/>
      <c r="OFD6" s="18"/>
      <c r="OFE6" s="18"/>
      <c r="OFF6" s="18"/>
      <c r="OFG6" s="18"/>
      <c r="OFH6" s="18"/>
      <c r="OFI6" s="18"/>
      <c r="OFJ6" s="18"/>
      <c r="OFK6" s="18"/>
      <c r="OFL6" s="18"/>
      <c r="OFM6" s="18"/>
      <c r="OFN6" s="18"/>
      <c r="OFO6" s="18"/>
      <c r="OFP6" s="18"/>
      <c r="OFQ6" s="18"/>
      <c r="OFR6" s="18"/>
      <c r="OFS6" s="18"/>
      <c r="OFT6" s="18"/>
      <c r="OFU6" s="18"/>
      <c r="OFV6" s="18"/>
      <c r="OFW6" s="18"/>
      <c r="OFX6" s="18"/>
      <c r="OFY6" s="18"/>
      <c r="OFZ6" s="18"/>
      <c r="OGA6" s="18"/>
      <c r="OGB6" s="18"/>
      <c r="OGC6" s="18"/>
      <c r="OGD6" s="18"/>
      <c r="OGE6" s="18"/>
      <c r="OGF6" s="18"/>
      <c r="OGG6" s="18"/>
      <c r="OGH6" s="18"/>
      <c r="OGI6" s="18"/>
      <c r="OGJ6" s="18"/>
      <c r="OGK6" s="18"/>
      <c r="OGL6" s="18"/>
      <c r="OGM6" s="18"/>
      <c r="OGN6" s="18"/>
      <c r="OGO6" s="18"/>
      <c r="OGP6" s="18"/>
      <c r="OGQ6" s="18"/>
      <c r="OGR6" s="18"/>
      <c r="OGS6" s="18"/>
      <c r="OGT6" s="18"/>
      <c r="OGU6" s="18"/>
      <c r="OGV6" s="18"/>
      <c r="OGW6" s="18"/>
      <c r="OGX6" s="18"/>
      <c r="OGY6" s="18"/>
      <c r="OGZ6" s="18"/>
      <c r="OHA6" s="18"/>
      <c r="OHB6" s="18"/>
      <c r="OHC6" s="18"/>
      <c r="OHD6" s="18"/>
      <c r="OHE6" s="18"/>
      <c r="OHF6" s="18"/>
      <c r="OHG6" s="18"/>
      <c r="OHH6" s="18"/>
      <c r="OHI6" s="18"/>
      <c r="OHJ6" s="18"/>
      <c r="OHK6" s="18"/>
      <c r="OHL6" s="18"/>
      <c r="OHM6" s="18"/>
      <c r="OHN6" s="18"/>
      <c r="OHO6" s="18"/>
      <c r="OHP6" s="18"/>
      <c r="OHQ6" s="18"/>
      <c r="OHR6" s="18"/>
      <c r="OHS6" s="18"/>
      <c r="OHT6" s="18"/>
      <c r="OHU6" s="18"/>
      <c r="OHV6" s="18"/>
      <c r="OHW6" s="18"/>
      <c r="OHX6" s="18"/>
      <c r="OHY6" s="18"/>
      <c r="OHZ6" s="18"/>
      <c r="OIA6" s="18"/>
      <c r="OIB6" s="18"/>
      <c r="OIC6" s="18"/>
      <c r="OID6" s="18"/>
      <c r="OIE6" s="18"/>
      <c r="OIF6" s="18"/>
      <c r="OIG6" s="18"/>
      <c r="OIH6" s="18"/>
      <c r="OII6" s="18"/>
      <c r="OIJ6" s="18"/>
      <c r="OIK6" s="18"/>
      <c r="OIL6" s="18"/>
      <c r="OIM6" s="18"/>
      <c r="OIN6" s="18"/>
      <c r="OIO6" s="18"/>
      <c r="OIP6" s="18"/>
      <c r="OIQ6" s="18"/>
      <c r="OIR6" s="18"/>
      <c r="OIS6" s="18"/>
      <c r="OIT6" s="18"/>
      <c r="OIU6" s="18"/>
      <c r="OIV6" s="18"/>
      <c r="OIW6" s="18"/>
      <c r="OIX6" s="18"/>
      <c r="OIY6" s="18"/>
      <c r="OIZ6" s="18"/>
      <c r="OJA6" s="18"/>
      <c r="OJB6" s="18"/>
      <c r="OJC6" s="18"/>
      <c r="OJD6" s="18"/>
      <c r="OJE6" s="18"/>
      <c r="OJF6" s="18"/>
      <c r="OJG6" s="18"/>
      <c r="OJH6" s="18"/>
      <c r="OJI6" s="18"/>
      <c r="OJJ6" s="18"/>
      <c r="OJK6" s="18"/>
      <c r="OJL6" s="18"/>
      <c r="OJM6" s="18"/>
      <c r="OJN6" s="18"/>
      <c r="OJO6" s="18"/>
      <c r="OJP6" s="18"/>
      <c r="OJQ6" s="18"/>
      <c r="OJR6" s="18"/>
      <c r="OJS6" s="18"/>
      <c r="OJT6" s="18"/>
      <c r="OJU6" s="18"/>
      <c r="OJV6" s="18"/>
      <c r="OJW6" s="18"/>
      <c r="OJX6" s="18"/>
      <c r="OJY6" s="18"/>
      <c r="OJZ6" s="18"/>
      <c r="OKA6" s="18"/>
      <c r="OKB6" s="18"/>
      <c r="OKC6" s="18"/>
      <c r="OKD6" s="18"/>
      <c r="OKE6" s="18"/>
      <c r="OKF6" s="18"/>
      <c r="OKG6" s="18"/>
      <c r="OKH6" s="18"/>
      <c r="OKI6" s="18"/>
      <c r="OKJ6" s="18"/>
      <c r="OKK6" s="18"/>
      <c r="OKL6" s="18"/>
      <c r="OKM6" s="18"/>
      <c r="OKN6" s="18"/>
      <c r="OKO6" s="18"/>
      <c r="OKP6" s="18"/>
      <c r="OKQ6" s="18"/>
      <c r="OKR6" s="18"/>
      <c r="OKS6" s="18"/>
      <c r="OKT6" s="18"/>
      <c r="OKU6" s="18"/>
      <c r="OKV6" s="18"/>
      <c r="OKW6" s="18"/>
      <c r="OKX6" s="18"/>
      <c r="OKY6" s="18"/>
      <c r="OKZ6" s="18"/>
      <c r="OLA6" s="18"/>
      <c r="OLB6" s="18"/>
      <c r="OLC6" s="18"/>
      <c r="OLD6" s="18"/>
      <c r="OLE6" s="18"/>
      <c r="OLF6" s="18"/>
      <c r="OLG6" s="18"/>
      <c r="OLH6" s="18"/>
      <c r="OLI6" s="18"/>
      <c r="OLJ6" s="18"/>
      <c r="OLK6" s="18"/>
      <c r="OLL6" s="18"/>
      <c r="OLM6" s="18"/>
      <c r="OLN6" s="18"/>
      <c r="OLO6" s="18"/>
      <c r="OLP6" s="18"/>
      <c r="OLQ6" s="18"/>
      <c r="OLR6" s="18"/>
      <c r="OLS6" s="18"/>
      <c r="OLT6" s="18"/>
      <c r="OLU6" s="18"/>
      <c r="OLV6" s="18"/>
      <c r="OLW6" s="18"/>
      <c r="OLX6" s="18"/>
      <c r="OLY6" s="18"/>
      <c r="OLZ6" s="18"/>
      <c r="OMA6" s="18"/>
      <c r="OMB6" s="18"/>
      <c r="OMC6" s="18"/>
      <c r="OMD6" s="18"/>
      <c r="OME6" s="18"/>
      <c r="OMF6" s="18"/>
      <c r="OMG6" s="18"/>
      <c r="OMH6" s="18"/>
      <c r="OMI6" s="18"/>
      <c r="OMJ6" s="18"/>
      <c r="OMK6" s="18"/>
      <c r="OML6" s="18"/>
      <c r="OMM6" s="18"/>
      <c r="OMN6" s="18"/>
      <c r="OMO6" s="18"/>
      <c r="OMP6" s="18"/>
      <c r="OMQ6" s="18"/>
      <c r="OMR6" s="18"/>
      <c r="OMS6" s="18"/>
      <c r="OMT6" s="18"/>
      <c r="OMU6" s="18"/>
      <c r="OMV6" s="18"/>
      <c r="OMW6" s="18"/>
      <c r="OMX6" s="18"/>
      <c r="OMY6" s="18"/>
      <c r="OMZ6" s="18"/>
      <c r="ONA6" s="18"/>
      <c r="ONB6" s="18"/>
      <c r="ONC6" s="18"/>
      <c r="OND6" s="18"/>
      <c r="ONE6" s="18"/>
      <c r="ONF6" s="18"/>
      <c r="ONG6" s="18"/>
      <c r="ONH6" s="18"/>
      <c r="ONI6" s="18"/>
      <c r="ONJ6" s="18"/>
      <c r="ONK6" s="18"/>
      <c r="ONL6" s="18"/>
      <c r="ONM6" s="18"/>
      <c r="ONN6" s="18"/>
      <c r="ONO6" s="18"/>
      <c r="ONP6" s="18"/>
      <c r="ONQ6" s="18"/>
      <c r="ONR6" s="18"/>
      <c r="ONS6" s="18"/>
      <c r="ONT6" s="18"/>
      <c r="ONU6" s="18"/>
      <c r="ONV6" s="18"/>
      <c r="ONW6" s="18"/>
      <c r="ONX6" s="18"/>
      <c r="ONY6" s="18"/>
      <c r="ONZ6" s="18"/>
      <c r="OOA6" s="18"/>
      <c r="OOB6" s="18"/>
      <c r="OOC6" s="18"/>
      <c r="OOD6" s="18"/>
      <c r="OOE6" s="18"/>
      <c r="OOF6" s="18"/>
      <c r="OOG6" s="18"/>
      <c r="OOH6" s="18"/>
      <c r="OOI6" s="18"/>
      <c r="OOJ6" s="18"/>
      <c r="OOK6" s="18"/>
      <c r="OOL6" s="18"/>
      <c r="OOM6" s="18"/>
      <c r="OON6" s="18"/>
      <c r="OOO6" s="18"/>
      <c r="OOP6" s="18"/>
      <c r="OOQ6" s="18"/>
      <c r="OOR6" s="18"/>
      <c r="OOS6" s="18"/>
      <c r="OOT6" s="18"/>
      <c r="OOU6" s="18"/>
      <c r="OOV6" s="18"/>
      <c r="OOW6" s="18"/>
      <c r="OOX6" s="18"/>
      <c r="OOY6" s="18"/>
      <c r="OOZ6" s="18"/>
      <c r="OPA6" s="18"/>
      <c r="OPB6" s="18"/>
      <c r="OPC6" s="18"/>
      <c r="OPD6" s="18"/>
      <c r="OPE6" s="18"/>
      <c r="OPF6" s="18"/>
      <c r="OPG6" s="18"/>
      <c r="OPH6" s="18"/>
      <c r="OPI6" s="18"/>
      <c r="OPJ6" s="18"/>
      <c r="OPK6" s="18"/>
      <c r="OPL6" s="18"/>
      <c r="OPM6" s="18"/>
      <c r="OPN6" s="18"/>
      <c r="OPO6" s="18"/>
      <c r="OPP6" s="18"/>
      <c r="OPQ6" s="18"/>
      <c r="OPR6" s="18"/>
      <c r="OPS6" s="18"/>
      <c r="OPT6" s="18"/>
      <c r="OPU6" s="18"/>
      <c r="OPV6" s="18"/>
      <c r="OPW6" s="18"/>
      <c r="OPX6" s="18"/>
      <c r="OPY6" s="18"/>
      <c r="OPZ6" s="18"/>
      <c r="OQA6" s="18"/>
      <c r="OQB6" s="18"/>
      <c r="OQC6" s="18"/>
      <c r="OQD6" s="18"/>
      <c r="OQE6" s="18"/>
      <c r="OQF6" s="18"/>
      <c r="OQG6" s="18"/>
      <c r="OQH6" s="18"/>
      <c r="OQI6" s="18"/>
      <c r="OQJ6" s="18"/>
      <c r="OQK6" s="18"/>
      <c r="OQL6" s="18"/>
      <c r="OQM6" s="18"/>
      <c r="OQN6" s="18"/>
      <c r="OQO6" s="18"/>
      <c r="OQP6" s="18"/>
      <c r="OQQ6" s="18"/>
      <c r="OQR6" s="18"/>
      <c r="OQS6" s="18"/>
      <c r="OQT6" s="18"/>
      <c r="OQU6" s="18"/>
      <c r="OQV6" s="18"/>
      <c r="OQW6" s="18"/>
      <c r="OQX6" s="18"/>
      <c r="OQY6" s="18"/>
      <c r="OQZ6" s="18"/>
      <c r="ORA6" s="18"/>
      <c r="ORB6" s="18"/>
      <c r="ORC6" s="18"/>
      <c r="ORD6" s="18"/>
      <c r="ORE6" s="18"/>
      <c r="ORF6" s="18"/>
      <c r="ORG6" s="18"/>
      <c r="ORH6" s="18"/>
      <c r="ORI6" s="18"/>
      <c r="ORJ6" s="18"/>
      <c r="ORK6" s="18"/>
      <c r="ORL6" s="18"/>
      <c r="ORM6" s="18"/>
      <c r="ORN6" s="18"/>
      <c r="ORO6" s="18"/>
      <c r="ORP6" s="18"/>
      <c r="ORQ6" s="18"/>
      <c r="ORR6" s="18"/>
      <c r="ORS6" s="18"/>
      <c r="ORT6" s="18"/>
      <c r="ORU6" s="18"/>
      <c r="ORV6" s="18"/>
      <c r="ORW6" s="18"/>
      <c r="ORX6" s="18"/>
      <c r="ORY6" s="18"/>
      <c r="ORZ6" s="18"/>
      <c r="OSA6" s="18"/>
      <c r="OSB6" s="18"/>
      <c r="OSC6" s="18"/>
      <c r="OSD6" s="18"/>
      <c r="OSE6" s="18"/>
      <c r="OSF6" s="18"/>
      <c r="OSG6" s="18"/>
      <c r="OSH6" s="18"/>
      <c r="OSI6" s="18"/>
      <c r="OSJ6" s="18"/>
      <c r="OSK6" s="18"/>
      <c r="OSL6" s="18"/>
      <c r="OSM6" s="18"/>
      <c r="OSN6" s="18"/>
      <c r="OSO6" s="18"/>
      <c r="OSP6" s="18"/>
      <c r="OSQ6" s="18"/>
      <c r="OSR6" s="18"/>
      <c r="OSS6" s="18"/>
      <c r="OST6" s="18"/>
      <c r="OSU6" s="18"/>
      <c r="OSV6" s="18"/>
      <c r="OSW6" s="18"/>
      <c r="OSX6" s="18"/>
      <c r="OSY6" s="18"/>
      <c r="OSZ6" s="18"/>
      <c r="OTA6" s="18"/>
      <c r="OTB6" s="18"/>
      <c r="OTC6" s="18"/>
      <c r="OTD6" s="18"/>
      <c r="OTE6" s="18"/>
      <c r="OTF6" s="18"/>
      <c r="OTG6" s="18"/>
      <c r="OTH6" s="18"/>
      <c r="OTI6" s="18"/>
      <c r="OTJ6" s="18"/>
      <c r="OTK6" s="18"/>
      <c r="OTL6" s="18"/>
      <c r="OTM6" s="18"/>
      <c r="OTN6" s="18"/>
      <c r="OTO6" s="18"/>
      <c r="OTP6" s="18"/>
      <c r="OTQ6" s="18"/>
      <c r="OTR6" s="18"/>
      <c r="OTS6" s="18"/>
      <c r="OTT6" s="18"/>
      <c r="OTU6" s="18"/>
      <c r="OTV6" s="18"/>
      <c r="OTW6" s="18"/>
      <c r="OTX6" s="18"/>
      <c r="OTY6" s="18"/>
      <c r="OTZ6" s="18"/>
      <c r="OUA6" s="18"/>
      <c r="OUB6" s="18"/>
      <c r="OUC6" s="18"/>
      <c r="OUD6" s="18"/>
      <c r="OUE6" s="18"/>
      <c r="OUF6" s="18"/>
      <c r="OUG6" s="18"/>
      <c r="OUH6" s="18"/>
      <c r="OUI6" s="18"/>
      <c r="OUJ6" s="18"/>
      <c r="OUK6" s="18"/>
      <c r="OUL6" s="18"/>
      <c r="OUM6" s="18"/>
      <c r="OUN6" s="18"/>
      <c r="OUO6" s="18"/>
      <c r="OUP6" s="18"/>
      <c r="OUQ6" s="18"/>
      <c r="OUR6" s="18"/>
      <c r="OUS6" s="18"/>
      <c r="OUT6" s="18"/>
      <c r="OUU6" s="18"/>
      <c r="OUV6" s="18"/>
      <c r="OUW6" s="18"/>
      <c r="OUX6" s="18"/>
      <c r="OUY6" s="18"/>
      <c r="OUZ6" s="18"/>
      <c r="OVA6" s="18"/>
      <c r="OVB6" s="18"/>
      <c r="OVC6" s="18"/>
      <c r="OVD6" s="18"/>
      <c r="OVE6" s="18"/>
      <c r="OVF6" s="18"/>
      <c r="OVG6" s="18"/>
      <c r="OVH6" s="18"/>
      <c r="OVI6" s="18"/>
      <c r="OVJ6" s="18"/>
      <c r="OVK6" s="18"/>
      <c r="OVL6" s="18"/>
      <c r="OVM6" s="18"/>
      <c r="OVN6" s="18"/>
      <c r="OVO6" s="18"/>
      <c r="OVP6" s="18"/>
      <c r="OVQ6" s="18"/>
      <c r="OVR6" s="18"/>
      <c r="OVS6" s="18"/>
      <c r="OVT6" s="18"/>
      <c r="OVU6" s="18"/>
      <c r="OVV6" s="18"/>
      <c r="OVW6" s="18"/>
      <c r="OVX6" s="18"/>
      <c r="OVY6" s="18"/>
      <c r="OVZ6" s="18"/>
      <c r="OWA6" s="18"/>
      <c r="OWB6" s="18"/>
      <c r="OWC6" s="18"/>
      <c r="OWD6" s="18"/>
      <c r="OWE6" s="18"/>
      <c r="OWF6" s="18"/>
      <c r="OWG6" s="18"/>
      <c r="OWH6" s="18"/>
      <c r="OWI6" s="18"/>
      <c r="OWJ6" s="18"/>
      <c r="OWK6" s="18"/>
      <c r="OWL6" s="18"/>
      <c r="OWM6" s="18"/>
      <c r="OWN6" s="18"/>
      <c r="OWO6" s="18"/>
      <c r="OWP6" s="18"/>
      <c r="OWQ6" s="18"/>
      <c r="OWR6" s="18"/>
      <c r="OWS6" s="18"/>
      <c r="OWT6" s="18"/>
      <c r="OWU6" s="18"/>
      <c r="OWV6" s="18"/>
      <c r="OWW6" s="18"/>
      <c r="OWX6" s="18"/>
      <c r="OWY6" s="18"/>
      <c r="OWZ6" s="18"/>
      <c r="OXA6" s="18"/>
      <c r="OXB6" s="18"/>
      <c r="OXC6" s="18"/>
      <c r="OXD6" s="18"/>
      <c r="OXE6" s="18"/>
      <c r="OXF6" s="18"/>
      <c r="OXG6" s="18"/>
      <c r="OXH6" s="18"/>
      <c r="OXI6" s="18"/>
      <c r="OXJ6" s="18"/>
      <c r="OXK6" s="18"/>
      <c r="OXL6" s="18"/>
      <c r="OXM6" s="18"/>
      <c r="OXN6" s="18"/>
      <c r="OXO6" s="18"/>
      <c r="OXP6" s="18"/>
      <c r="OXQ6" s="18"/>
      <c r="OXR6" s="18"/>
      <c r="OXS6" s="18"/>
      <c r="OXT6" s="18"/>
      <c r="OXU6" s="18"/>
      <c r="OXV6" s="18"/>
      <c r="OXW6" s="18"/>
      <c r="OXX6" s="18"/>
      <c r="OXY6" s="18"/>
      <c r="OXZ6" s="18"/>
      <c r="OYA6" s="18"/>
      <c r="OYB6" s="18"/>
      <c r="OYC6" s="18"/>
      <c r="OYD6" s="18"/>
      <c r="OYE6" s="18"/>
      <c r="OYF6" s="18"/>
      <c r="OYG6" s="18"/>
      <c r="OYH6" s="18"/>
      <c r="OYI6" s="18"/>
      <c r="OYJ6" s="18"/>
      <c r="OYK6" s="18"/>
      <c r="OYL6" s="18"/>
      <c r="OYM6" s="18"/>
      <c r="OYN6" s="18"/>
      <c r="OYO6" s="18"/>
      <c r="OYP6" s="18"/>
      <c r="OYQ6" s="18"/>
      <c r="OYR6" s="18"/>
      <c r="OYS6" s="18"/>
      <c r="OYT6" s="18"/>
      <c r="OYU6" s="18"/>
      <c r="OYV6" s="18"/>
      <c r="OYW6" s="18"/>
      <c r="OYX6" s="18"/>
      <c r="OYY6" s="18"/>
      <c r="OYZ6" s="18"/>
      <c r="OZA6" s="18"/>
      <c r="OZB6" s="18"/>
      <c r="OZC6" s="18"/>
      <c r="OZD6" s="18"/>
      <c r="OZE6" s="18"/>
      <c r="OZF6" s="18"/>
      <c r="OZG6" s="18"/>
      <c r="OZH6" s="18"/>
      <c r="OZI6" s="18"/>
      <c r="OZJ6" s="18"/>
      <c r="OZK6" s="18"/>
      <c r="OZL6" s="18"/>
      <c r="OZM6" s="18"/>
      <c r="OZN6" s="18"/>
      <c r="OZO6" s="18"/>
      <c r="OZP6" s="18"/>
      <c r="OZQ6" s="18"/>
      <c r="OZR6" s="18"/>
      <c r="OZS6" s="18"/>
      <c r="OZT6" s="18"/>
      <c r="OZU6" s="18"/>
      <c r="OZV6" s="18"/>
      <c r="OZW6" s="18"/>
      <c r="OZX6" s="18"/>
      <c r="OZY6" s="18"/>
      <c r="OZZ6" s="18"/>
      <c r="PAA6" s="18"/>
      <c r="PAB6" s="18"/>
      <c r="PAC6" s="18"/>
      <c r="PAD6" s="18"/>
      <c r="PAE6" s="18"/>
      <c r="PAF6" s="18"/>
      <c r="PAG6" s="18"/>
      <c r="PAH6" s="18"/>
      <c r="PAI6" s="18"/>
      <c r="PAJ6" s="18"/>
      <c r="PAK6" s="18"/>
      <c r="PAL6" s="18"/>
      <c r="PAM6" s="18"/>
      <c r="PAN6" s="18"/>
      <c r="PAO6" s="18"/>
      <c r="PAP6" s="18"/>
      <c r="PAQ6" s="18"/>
      <c r="PAR6" s="18"/>
      <c r="PAS6" s="18"/>
      <c r="PAT6" s="18"/>
      <c r="PAU6" s="18"/>
      <c r="PAV6" s="18"/>
      <c r="PAW6" s="18"/>
      <c r="PAX6" s="18"/>
      <c r="PAY6" s="18"/>
      <c r="PAZ6" s="18"/>
      <c r="PBA6" s="18"/>
      <c r="PBB6" s="18"/>
      <c r="PBC6" s="18"/>
      <c r="PBD6" s="18"/>
      <c r="PBE6" s="18"/>
      <c r="PBF6" s="18"/>
      <c r="PBG6" s="18"/>
      <c r="PBH6" s="18"/>
      <c r="PBI6" s="18"/>
      <c r="PBJ6" s="18"/>
      <c r="PBK6" s="18"/>
      <c r="PBL6" s="18"/>
      <c r="PBM6" s="18"/>
      <c r="PBN6" s="18"/>
      <c r="PBO6" s="18"/>
      <c r="PBP6" s="18"/>
      <c r="PBQ6" s="18"/>
      <c r="PBR6" s="18"/>
      <c r="PBS6" s="18"/>
      <c r="PBT6" s="18"/>
      <c r="PBU6" s="18"/>
      <c r="PBV6" s="18"/>
      <c r="PBW6" s="18"/>
      <c r="PBX6" s="18"/>
      <c r="PBY6" s="18"/>
      <c r="PBZ6" s="18"/>
      <c r="PCA6" s="18"/>
      <c r="PCB6" s="18"/>
      <c r="PCC6" s="18"/>
      <c r="PCD6" s="18"/>
      <c r="PCE6" s="18"/>
      <c r="PCF6" s="18"/>
      <c r="PCG6" s="18"/>
      <c r="PCH6" s="18"/>
      <c r="PCI6" s="18"/>
      <c r="PCJ6" s="18"/>
      <c r="PCK6" s="18"/>
      <c r="PCL6" s="18"/>
      <c r="PCM6" s="18"/>
      <c r="PCN6" s="18"/>
      <c r="PCO6" s="18"/>
      <c r="PCP6" s="18"/>
      <c r="PCQ6" s="18"/>
      <c r="PCR6" s="18"/>
      <c r="PCS6" s="18"/>
      <c r="PCT6" s="18"/>
      <c r="PCU6" s="18"/>
      <c r="PCV6" s="18"/>
      <c r="PCW6" s="18"/>
      <c r="PCX6" s="18"/>
      <c r="PCY6" s="18"/>
      <c r="PCZ6" s="18"/>
      <c r="PDA6" s="18"/>
      <c r="PDB6" s="18"/>
      <c r="PDC6" s="18"/>
      <c r="PDD6" s="18"/>
      <c r="PDE6" s="18"/>
      <c r="PDF6" s="18"/>
      <c r="PDG6" s="18"/>
      <c r="PDH6" s="18"/>
      <c r="PDI6" s="18"/>
      <c r="PDJ6" s="18"/>
      <c r="PDK6" s="18"/>
      <c r="PDL6" s="18"/>
      <c r="PDM6" s="18"/>
      <c r="PDN6" s="18"/>
      <c r="PDO6" s="18"/>
      <c r="PDP6" s="18"/>
      <c r="PDQ6" s="18"/>
      <c r="PDR6" s="18"/>
      <c r="PDS6" s="18"/>
      <c r="PDT6" s="18"/>
      <c r="PDU6" s="18"/>
      <c r="PDV6" s="18"/>
      <c r="PDW6" s="18"/>
      <c r="PDX6" s="18"/>
      <c r="PDY6" s="18"/>
      <c r="PDZ6" s="18"/>
      <c r="PEA6" s="18"/>
      <c r="PEB6" s="18"/>
      <c r="PEC6" s="18"/>
      <c r="PED6" s="18"/>
      <c r="PEE6" s="18"/>
      <c r="PEF6" s="18"/>
      <c r="PEG6" s="18"/>
      <c r="PEH6" s="18"/>
      <c r="PEI6" s="18"/>
      <c r="PEJ6" s="18"/>
      <c r="PEK6" s="18"/>
      <c r="PEL6" s="18"/>
      <c r="PEM6" s="18"/>
      <c r="PEN6" s="18"/>
      <c r="PEO6" s="18"/>
      <c r="PEP6" s="18"/>
      <c r="PEQ6" s="18"/>
      <c r="PER6" s="18"/>
      <c r="PES6" s="18"/>
      <c r="PET6" s="18"/>
      <c r="PEU6" s="18"/>
      <c r="PEV6" s="18"/>
      <c r="PEW6" s="18"/>
      <c r="PEX6" s="18"/>
      <c r="PEY6" s="18"/>
      <c r="PEZ6" s="18"/>
      <c r="PFA6" s="18"/>
      <c r="PFB6" s="18"/>
      <c r="PFC6" s="18"/>
      <c r="PFD6" s="18"/>
      <c r="PFE6" s="18"/>
      <c r="PFF6" s="18"/>
      <c r="PFG6" s="18"/>
      <c r="PFH6" s="18"/>
      <c r="PFI6" s="18"/>
      <c r="PFJ6" s="18"/>
      <c r="PFK6" s="18"/>
      <c r="PFL6" s="18"/>
      <c r="PFM6" s="18"/>
      <c r="PFN6" s="18"/>
      <c r="PFO6" s="18"/>
      <c r="PFP6" s="18"/>
      <c r="PFQ6" s="18"/>
      <c r="PFR6" s="18"/>
      <c r="PFS6" s="18"/>
      <c r="PFT6" s="18"/>
      <c r="PFU6" s="18"/>
      <c r="PFV6" s="18"/>
      <c r="PFW6" s="18"/>
      <c r="PFX6" s="18"/>
      <c r="PFY6" s="18"/>
      <c r="PFZ6" s="18"/>
      <c r="PGA6" s="18"/>
      <c r="PGB6" s="18"/>
      <c r="PGC6" s="18"/>
      <c r="PGD6" s="18"/>
      <c r="PGE6" s="18"/>
      <c r="PGF6" s="18"/>
      <c r="PGG6" s="18"/>
      <c r="PGH6" s="18"/>
      <c r="PGI6" s="18"/>
      <c r="PGJ6" s="18"/>
      <c r="PGK6" s="18"/>
      <c r="PGL6" s="18"/>
      <c r="PGM6" s="18"/>
      <c r="PGN6" s="18"/>
      <c r="PGO6" s="18"/>
      <c r="PGP6" s="18"/>
      <c r="PGQ6" s="18"/>
      <c r="PGR6" s="18"/>
      <c r="PGS6" s="18"/>
      <c r="PGT6" s="18"/>
      <c r="PGU6" s="18"/>
      <c r="PGV6" s="18"/>
      <c r="PGW6" s="18"/>
      <c r="PGX6" s="18"/>
      <c r="PGY6" s="18"/>
      <c r="PGZ6" s="18"/>
      <c r="PHA6" s="18"/>
      <c r="PHB6" s="18"/>
      <c r="PHC6" s="18"/>
      <c r="PHD6" s="18"/>
      <c r="PHE6" s="18"/>
      <c r="PHF6" s="18"/>
      <c r="PHG6" s="18"/>
      <c r="PHH6" s="18"/>
      <c r="PHI6" s="18"/>
      <c r="PHJ6" s="18"/>
      <c r="PHK6" s="18"/>
      <c r="PHL6" s="18"/>
      <c r="PHM6" s="18"/>
      <c r="PHN6" s="18"/>
      <c r="PHO6" s="18"/>
      <c r="PHP6" s="18"/>
      <c r="PHQ6" s="18"/>
      <c r="PHR6" s="18"/>
      <c r="PHS6" s="18"/>
      <c r="PHT6" s="18"/>
      <c r="PHU6" s="18"/>
      <c r="PHV6" s="18"/>
      <c r="PHW6" s="18"/>
      <c r="PHX6" s="18"/>
      <c r="PHY6" s="18"/>
      <c r="PHZ6" s="18"/>
      <c r="PIA6" s="18"/>
      <c r="PIB6" s="18"/>
      <c r="PIC6" s="18"/>
      <c r="PID6" s="18"/>
      <c r="PIE6" s="18"/>
      <c r="PIF6" s="18"/>
      <c r="PIG6" s="18"/>
      <c r="PIH6" s="18"/>
      <c r="PII6" s="18"/>
      <c r="PIJ6" s="18"/>
      <c r="PIK6" s="18"/>
      <c r="PIL6" s="18"/>
      <c r="PIM6" s="18"/>
      <c r="PIN6" s="18"/>
      <c r="PIO6" s="18"/>
      <c r="PIP6" s="18"/>
      <c r="PIQ6" s="18"/>
      <c r="PIR6" s="18"/>
      <c r="PIS6" s="18"/>
      <c r="PIT6" s="18"/>
      <c r="PIU6" s="18"/>
      <c r="PIV6" s="18"/>
      <c r="PIW6" s="18"/>
      <c r="PIX6" s="18"/>
      <c r="PIY6" s="18"/>
      <c r="PIZ6" s="18"/>
      <c r="PJA6" s="18"/>
      <c r="PJB6" s="18"/>
      <c r="PJC6" s="18"/>
      <c r="PJD6" s="18"/>
      <c r="PJE6" s="18"/>
      <c r="PJF6" s="18"/>
      <c r="PJG6" s="18"/>
      <c r="PJH6" s="18"/>
      <c r="PJI6" s="18"/>
      <c r="PJJ6" s="18"/>
      <c r="PJK6" s="18"/>
      <c r="PJL6" s="18"/>
      <c r="PJM6" s="18"/>
      <c r="PJN6" s="18"/>
      <c r="PJO6" s="18"/>
      <c r="PJP6" s="18"/>
      <c r="PJQ6" s="18"/>
      <c r="PJR6" s="18"/>
      <c r="PJS6" s="18"/>
      <c r="PJT6" s="18"/>
      <c r="PJU6" s="18"/>
      <c r="PJV6" s="18"/>
      <c r="PJW6" s="18"/>
      <c r="PJX6" s="18"/>
      <c r="PJY6" s="18"/>
      <c r="PJZ6" s="18"/>
      <c r="PKA6" s="18"/>
      <c r="PKB6" s="18"/>
      <c r="PKC6" s="18"/>
      <c r="PKD6" s="18"/>
      <c r="PKE6" s="18"/>
      <c r="PKF6" s="18"/>
      <c r="PKG6" s="18"/>
      <c r="PKH6" s="18"/>
      <c r="PKI6" s="18"/>
      <c r="PKJ6" s="18"/>
      <c r="PKK6" s="18"/>
      <c r="PKL6" s="18"/>
      <c r="PKM6" s="18"/>
      <c r="PKN6" s="18"/>
      <c r="PKO6" s="18"/>
      <c r="PKP6" s="18"/>
      <c r="PKQ6" s="18"/>
      <c r="PKR6" s="18"/>
      <c r="PKS6" s="18"/>
      <c r="PKT6" s="18"/>
      <c r="PKU6" s="18"/>
      <c r="PKV6" s="18"/>
      <c r="PKW6" s="18"/>
      <c r="PKX6" s="18"/>
      <c r="PKY6" s="18"/>
      <c r="PKZ6" s="18"/>
      <c r="PLA6" s="18"/>
      <c r="PLB6" s="18"/>
      <c r="PLC6" s="18"/>
      <c r="PLD6" s="18"/>
      <c r="PLE6" s="18"/>
      <c r="PLF6" s="18"/>
      <c r="PLG6" s="18"/>
      <c r="PLH6" s="18"/>
      <c r="PLI6" s="18"/>
      <c r="PLJ6" s="18"/>
      <c r="PLK6" s="18"/>
      <c r="PLL6" s="18"/>
      <c r="PLM6" s="18"/>
      <c r="PLN6" s="18"/>
      <c r="PLO6" s="18"/>
      <c r="PLP6" s="18"/>
      <c r="PLQ6" s="18"/>
      <c r="PLR6" s="18"/>
      <c r="PLS6" s="18"/>
      <c r="PLT6" s="18"/>
      <c r="PLU6" s="18"/>
      <c r="PLV6" s="18"/>
      <c r="PLW6" s="18"/>
      <c r="PLX6" s="18"/>
      <c r="PLY6" s="18"/>
      <c r="PLZ6" s="18"/>
      <c r="PMA6" s="18"/>
      <c r="PMB6" s="18"/>
      <c r="PMC6" s="18"/>
      <c r="PMD6" s="18"/>
      <c r="PME6" s="18"/>
      <c r="PMF6" s="18"/>
      <c r="PMG6" s="18"/>
      <c r="PMH6" s="18"/>
      <c r="PMI6" s="18"/>
      <c r="PMJ6" s="18"/>
      <c r="PMK6" s="18"/>
      <c r="PML6" s="18"/>
      <c r="PMM6" s="18"/>
      <c r="PMN6" s="18"/>
      <c r="PMO6" s="18"/>
      <c r="PMP6" s="18"/>
      <c r="PMQ6" s="18"/>
      <c r="PMR6" s="18"/>
      <c r="PMS6" s="18"/>
      <c r="PMT6" s="18"/>
      <c r="PMU6" s="18"/>
      <c r="PMV6" s="18"/>
      <c r="PMW6" s="18"/>
      <c r="PMX6" s="18"/>
      <c r="PMY6" s="18"/>
      <c r="PMZ6" s="18"/>
      <c r="PNA6" s="18"/>
      <c r="PNB6" s="18"/>
      <c r="PNC6" s="18"/>
      <c r="PND6" s="18"/>
      <c r="PNE6" s="18"/>
      <c r="PNF6" s="18"/>
      <c r="PNG6" s="18"/>
      <c r="PNH6" s="18"/>
      <c r="PNI6" s="18"/>
      <c r="PNJ6" s="18"/>
      <c r="PNK6" s="18"/>
      <c r="PNL6" s="18"/>
      <c r="PNM6" s="18"/>
      <c r="PNN6" s="18"/>
      <c r="PNO6" s="18"/>
      <c r="PNP6" s="18"/>
      <c r="PNQ6" s="18"/>
      <c r="PNR6" s="18"/>
      <c r="PNS6" s="18"/>
      <c r="PNT6" s="18"/>
      <c r="PNU6" s="18"/>
      <c r="PNV6" s="18"/>
      <c r="PNW6" s="18"/>
      <c r="PNX6" s="18"/>
      <c r="PNY6" s="18"/>
      <c r="PNZ6" s="18"/>
      <c r="POA6" s="18"/>
      <c r="POB6" s="18"/>
      <c r="POC6" s="18"/>
      <c r="POD6" s="18"/>
      <c r="POE6" s="18"/>
      <c r="POF6" s="18"/>
      <c r="POG6" s="18"/>
      <c r="POH6" s="18"/>
      <c r="POI6" s="18"/>
      <c r="POJ6" s="18"/>
      <c r="POK6" s="18"/>
      <c r="POL6" s="18"/>
      <c r="POM6" s="18"/>
      <c r="PON6" s="18"/>
      <c r="POO6" s="18"/>
      <c r="POP6" s="18"/>
      <c r="POQ6" s="18"/>
      <c r="POR6" s="18"/>
      <c r="POS6" s="18"/>
      <c r="POT6" s="18"/>
      <c r="POU6" s="18"/>
      <c r="POV6" s="18"/>
      <c r="POW6" s="18"/>
      <c r="POX6" s="18"/>
      <c r="POY6" s="18"/>
      <c r="POZ6" s="18"/>
      <c r="PPA6" s="18"/>
      <c r="PPB6" s="18"/>
      <c r="PPC6" s="18"/>
      <c r="PPD6" s="18"/>
      <c r="PPE6" s="18"/>
      <c r="PPF6" s="18"/>
      <c r="PPG6" s="18"/>
      <c r="PPH6" s="18"/>
      <c r="PPI6" s="18"/>
      <c r="PPJ6" s="18"/>
      <c r="PPK6" s="18"/>
      <c r="PPL6" s="18"/>
      <c r="PPM6" s="18"/>
      <c r="PPN6" s="18"/>
      <c r="PPO6" s="18"/>
      <c r="PPP6" s="18"/>
      <c r="PPQ6" s="18"/>
      <c r="PPR6" s="18"/>
      <c r="PPS6" s="18"/>
      <c r="PPT6" s="18"/>
      <c r="PPU6" s="18"/>
      <c r="PPV6" s="18"/>
      <c r="PPW6" s="18"/>
      <c r="PPX6" s="18"/>
      <c r="PPY6" s="18"/>
      <c r="PPZ6" s="18"/>
      <c r="PQA6" s="18"/>
      <c r="PQB6" s="18"/>
      <c r="PQC6" s="18"/>
      <c r="PQD6" s="18"/>
      <c r="PQE6" s="18"/>
      <c r="PQF6" s="18"/>
      <c r="PQG6" s="18"/>
      <c r="PQH6" s="18"/>
      <c r="PQI6" s="18"/>
      <c r="PQJ6" s="18"/>
      <c r="PQK6" s="18"/>
      <c r="PQL6" s="18"/>
      <c r="PQM6" s="18"/>
      <c r="PQN6" s="18"/>
      <c r="PQO6" s="18"/>
      <c r="PQP6" s="18"/>
      <c r="PQQ6" s="18"/>
      <c r="PQR6" s="18"/>
      <c r="PQS6" s="18"/>
      <c r="PQT6" s="18"/>
      <c r="PQU6" s="18"/>
      <c r="PQV6" s="18"/>
      <c r="PQW6" s="18"/>
      <c r="PQX6" s="18"/>
      <c r="PQY6" s="18"/>
      <c r="PQZ6" s="18"/>
      <c r="PRA6" s="18"/>
      <c r="PRB6" s="18"/>
      <c r="PRC6" s="18"/>
      <c r="PRD6" s="18"/>
      <c r="PRE6" s="18"/>
      <c r="PRF6" s="18"/>
      <c r="PRG6" s="18"/>
      <c r="PRH6" s="18"/>
      <c r="PRI6" s="18"/>
      <c r="PRJ6" s="18"/>
      <c r="PRK6" s="18"/>
      <c r="PRL6" s="18"/>
      <c r="PRM6" s="18"/>
      <c r="PRN6" s="18"/>
      <c r="PRO6" s="18"/>
      <c r="PRP6" s="18"/>
      <c r="PRQ6" s="18"/>
      <c r="PRR6" s="18"/>
      <c r="PRS6" s="18"/>
      <c r="PRT6" s="18"/>
      <c r="PRU6" s="18"/>
      <c r="PRV6" s="18"/>
      <c r="PRW6" s="18"/>
      <c r="PRX6" s="18"/>
      <c r="PRY6" s="18"/>
      <c r="PRZ6" s="18"/>
      <c r="PSA6" s="18"/>
      <c r="PSB6" s="18"/>
      <c r="PSC6" s="18"/>
      <c r="PSD6" s="18"/>
      <c r="PSE6" s="18"/>
      <c r="PSF6" s="18"/>
      <c r="PSG6" s="18"/>
      <c r="PSH6" s="18"/>
      <c r="PSI6" s="18"/>
      <c r="PSJ6" s="18"/>
      <c r="PSK6" s="18"/>
      <c r="PSL6" s="18"/>
      <c r="PSM6" s="18"/>
      <c r="PSN6" s="18"/>
      <c r="PSO6" s="18"/>
      <c r="PSP6" s="18"/>
      <c r="PSQ6" s="18"/>
      <c r="PSR6" s="18"/>
      <c r="PSS6" s="18"/>
      <c r="PST6" s="18"/>
      <c r="PSU6" s="18"/>
      <c r="PSV6" s="18"/>
      <c r="PSW6" s="18"/>
      <c r="PSX6" s="18"/>
      <c r="PSY6" s="18"/>
      <c r="PSZ6" s="18"/>
      <c r="PTA6" s="18"/>
      <c r="PTB6" s="18"/>
      <c r="PTC6" s="18"/>
      <c r="PTD6" s="18"/>
      <c r="PTE6" s="18"/>
      <c r="PTF6" s="18"/>
      <c r="PTG6" s="18"/>
      <c r="PTH6" s="18"/>
      <c r="PTI6" s="18"/>
      <c r="PTJ6" s="18"/>
      <c r="PTK6" s="18"/>
      <c r="PTL6" s="18"/>
      <c r="PTM6" s="18"/>
      <c r="PTN6" s="18"/>
      <c r="PTO6" s="18"/>
      <c r="PTP6" s="18"/>
      <c r="PTQ6" s="18"/>
      <c r="PTR6" s="18"/>
      <c r="PTS6" s="18"/>
      <c r="PTT6" s="18"/>
      <c r="PTU6" s="18"/>
      <c r="PTV6" s="18"/>
      <c r="PTW6" s="18"/>
      <c r="PTX6" s="18"/>
      <c r="PTY6" s="18"/>
      <c r="PTZ6" s="18"/>
      <c r="PUA6" s="18"/>
      <c r="PUB6" s="18"/>
      <c r="PUC6" s="18"/>
      <c r="PUD6" s="18"/>
      <c r="PUE6" s="18"/>
      <c r="PUF6" s="18"/>
      <c r="PUG6" s="18"/>
      <c r="PUH6" s="18"/>
      <c r="PUI6" s="18"/>
      <c r="PUJ6" s="18"/>
      <c r="PUK6" s="18"/>
      <c r="PUL6" s="18"/>
      <c r="PUM6" s="18"/>
      <c r="PUN6" s="18"/>
      <c r="PUO6" s="18"/>
      <c r="PUP6" s="18"/>
      <c r="PUQ6" s="18"/>
      <c r="PUR6" s="18"/>
      <c r="PUS6" s="18"/>
      <c r="PUT6" s="18"/>
      <c r="PUU6" s="18"/>
      <c r="PUV6" s="18"/>
      <c r="PUW6" s="18"/>
      <c r="PUX6" s="18"/>
      <c r="PUY6" s="18"/>
      <c r="PUZ6" s="18"/>
      <c r="PVA6" s="18"/>
      <c r="PVB6" s="18"/>
      <c r="PVC6" s="18"/>
      <c r="PVD6" s="18"/>
      <c r="PVE6" s="18"/>
      <c r="PVF6" s="18"/>
      <c r="PVG6" s="18"/>
      <c r="PVH6" s="18"/>
      <c r="PVI6" s="18"/>
      <c r="PVJ6" s="18"/>
      <c r="PVK6" s="18"/>
      <c r="PVL6" s="18"/>
      <c r="PVM6" s="18"/>
      <c r="PVN6" s="18"/>
      <c r="PVO6" s="18"/>
      <c r="PVP6" s="18"/>
      <c r="PVQ6" s="18"/>
      <c r="PVR6" s="18"/>
      <c r="PVS6" s="18"/>
      <c r="PVT6" s="18"/>
      <c r="PVU6" s="18"/>
      <c r="PVV6" s="18"/>
      <c r="PVW6" s="18"/>
      <c r="PVX6" s="18"/>
      <c r="PVY6" s="18"/>
      <c r="PVZ6" s="18"/>
      <c r="PWA6" s="18"/>
      <c r="PWB6" s="18"/>
      <c r="PWC6" s="18"/>
      <c r="PWD6" s="18"/>
      <c r="PWE6" s="18"/>
      <c r="PWF6" s="18"/>
      <c r="PWG6" s="18"/>
      <c r="PWH6" s="18"/>
      <c r="PWI6" s="18"/>
      <c r="PWJ6" s="18"/>
      <c r="PWK6" s="18"/>
      <c r="PWL6" s="18"/>
      <c r="PWM6" s="18"/>
      <c r="PWN6" s="18"/>
      <c r="PWO6" s="18"/>
      <c r="PWP6" s="18"/>
      <c r="PWQ6" s="18"/>
      <c r="PWR6" s="18"/>
      <c r="PWS6" s="18"/>
      <c r="PWT6" s="18"/>
      <c r="PWU6" s="18"/>
      <c r="PWV6" s="18"/>
      <c r="PWW6" s="18"/>
      <c r="PWX6" s="18"/>
      <c r="PWY6" s="18"/>
      <c r="PWZ6" s="18"/>
      <c r="PXA6" s="18"/>
      <c r="PXB6" s="18"/>
      <c r="PXC6" s="18"/>
      <c r="PXD6" s="18"/>
      <c r="PXE6" s="18"/>
      <c r="PXF6" s="18"/>
      <c r="PXG6" s="18"/>
      <c r="PXH6" s="18"/>
      <c r="PXI6" s="18"/>
      <c r="PXJ6" s="18"/>
      <c r="PXK6" s="18"/>
      <c r="PXL6" s="18"/>
      <c r="PXM6" s="18"/>
      <c r="PXN6" s="18"/>
      <c r="PXO6" s="18"/>
      <c r="PXP6" s="18"/>
      <c r="PXQ6" s="18"/>
      <c r="PXR6" s="18"/>
      <c r="PXS6" s="18"/>
      <c r="PXT6" s="18"/>
      <c r="PXU6" s="18"/>
      <c r="PXV6" s="18"/>
      <c r="PXW6" s="18"/>
      <c r="PXX6" s="18"/>
      <c r="PXY6" s="18"/>
      <c r="PXZ6" s="18"/>
      <c r="PYA6" s="18"/>
      <c r="PYB6" s="18"/>
      <c r="PYC6" s="18"/>
      <c r="PYD6" s="18"/>
      <c r="PYE6" s="18"/>
      <c r="PYF6" s="18"/>
      <c r="PYG6" s="18"/>
      <c r="PYH6" s="18"/>
      <c r="PYI6" s="18"/>
      <c r="PYJ6" s="18"/>
      <c r="PYK6" s="18"/>
      <c r="PYL6" s="18"/>
      <c r="PYM6" s="18"/>
      <c r="PYN6" s="18"/>
      <c r="PYO6" s="18"/>
      <c r="PYP6" s="18"/>
      <c r="PYQ6" s="18"/>
      <c r="PYR6" s="18"/>
      <c r="PYS6" s="18"/>
      <c r="PYT6" s="18"/>
      <c r="PYU6" s="18"/>
      <c r="PYV6" s="18"/>
      <c r="PYW6" s="18"/>
      <c r="PYX6" s="18"/>
      <c r="PYY6" s="18"/>
      <c r="PYZ6" s="18"/>
      <c r="PZA6" s="18"/>
      <c r="PZB6" s="18"/>
      <c r="PZC6" s="18"/>
      <c r="PZD6" s="18"/>
      <c r="PZE6" s="18"/>
      <c r="PZF6" s="18"/>
      <c r="PZG6" s="18"/>
      <c r="PZH6" s="18"/>
      <c r="PZI6" s="18"/>
      <c r="PZJ6" s="18"/>
      <c r="PZK6" s="18"/>
      <c r="PZL6" s="18"/>
      <c r="PZM6" s="18"/>
      <c r="PZN6" s="18"/>
      <c r="PZO6" s="18"/>
      <c r="PZP6" s="18"/>
      <c r="PZQ6" s="18"/>
      <c r="PZR6" s="18"/>
      <c r="PZS6" s="18"/>
      <c r="PZT6" s="18"/>
      <c r="PZU6" s="18"/>
      <c r="PZV6" s="18"/>
      <c r="PZW6" s="18"/>
      <c r="PZX6" s="18"/>
      <c r="PZY6" s="18"/>
      <c r="PZZ6" s="18"/>
      <c r="QAA6" s="18"/>
      <c r="QAB6" s="18"/>
      <c r="QAC6" s="18"/>
      <c r="QAD6" s="18"/>
      <c r="QAE6" s="18"/>
      <c r="QAF6" s="18"/>
      <c r="QAG6" s="18"/>
      <c r="QAH6" s="18"/>
      <c r="QAI6" s="18"/>
      <c r="QAJ6" s="18"/>
      <c r="QAK6" s="18"/>
      <c r="QAL6" s="18"/>
      <c r="QAM6" s="18"/>
      <c r="QAN6" s="18"/>
      <c r="QAO6" s="18"/>
      <c r="QAP6" s="18"/>
      <c r="QAQ6" s="18"/>
      <c r="QAR6" s="18"/>
      <c r="QAS6" s="18"/>
      <c r="QAT6" s="18"/>
      <c r="QAU6" s="18"/>
      <c r="QAV6" s="18"/>
      <c r="QAW6" s="18"/>
      <c r="QAX6" s="18"/>
      <c r="QAY6" s="18"/>
      <c r="QAZ6" s="18"/>
      <c r="QBA6" s="18"/>
      <c r="QBB6" s="18"/>
      <c r="QBC6" s="18"/>
      <c r="QBD6" s="18"/>
      <c r="QBE6" s="18"/>
      <c r="QBF6" s="18"/>
      <c r="QBG6" s="18"/>
      <c r="QBH6" s="18"/>
      <c r="QBI6" s="18"/>
      <c r="QBJ6" s="18"/>
      <c r="QBK6" s="18"/>
      <c r="QBL6" s="18"/>
      <c r="QBM6" s="18"/>
      <c r="QBN6" s="18"/>
      <c r="QBO6" s="18"/>
      <c r="QBP6" s="18"/>
      <c r="QBQ6" s="18"/>
      <c r="QBR6" s="18"/>
      <c r="QBS6" s="18"/>
      <c r="QBT6" s="18"/>
      <c r="QBU6" s="18"/>
      <c r="QBV6" s="18"/>
      <c r="QBW6" s="18"/>
      <c r="QBX6" s="18"/>
      <c r="QBY6" s="18"/>
      <c r="QBZ6" s="18"/>
      <c r="QCA6" s="18"/>
      <c r="QCB6" s="18"/>
      <c r="QCC6" s="18"/>
      <c r="QCD6" s="18"/>
      <c r="QCE6" s="18"/>
      <c r="QCF6" s="18"/>
      <c r="QCG6" s="18"/>
      <c r="QCH6" s="18"/>
      <c r="QCI6" s="18"/>
      <c r="QCJ6" s="18"/>
      <c r="QCK6" s="18"/>
      <c r="QCL6" s="18"/>
      <c r="QCM6" s="18"/>
      <c r="QCN6" s="18"/>
      <c r="QCO6" s="18"/>
      <c r="QCP6" s="18"/>
      <c r="QCQ6" s="18"/>
      <c r="QCR6" s="18"/>
      <c r="QCS6" s="18"/>
      <c r="QCT6" s="18"/>
      <c r="QCU6" s="18"/>
      <c r="QCV6" s="18"/>
      <c r="QCW6" s="18"/>
      <c r="QCX6" s="18"/>
      <c r="QCY6" s="18"/>
      <c r="QCZ6" s="18"/>
      <c r="QDA6" s="18"/>
      <c r="QDB6" s="18"/>
      <c r="QDC6" s="18"/>
      <c r="QDD6" s="18"/>
      <c r="QDE6" s="18"/>
      <c r="QDF6" s="18"/>
      <c r="QDG6" s="18"/>
      <c r="QDH6" s="18"/>
      <c r="QDI6" s="18"/>
      <c r="QDJ6" s="18"/>
      <c r="QDK6" s="18"/>
      <c r="QDL6" s="18"/>
      <c r="QDM6" s="18"/>
      <c r="QDN6" s="18"/>
      <c r="QDO6" s="18"/>
      <c r="QDP6" s="18"/>
      <c r="QDQ6" s="18"/>
      <c r="QDR6" s="18"/>
      <c r="QDS6" s="18"/>
      <c r="QDT6" s="18"/>
      <c r="QDU6" s="18"/>
      <c r="QDV6" s="18"/>
      <c r="QDW6" s="18"/>
      <c r="QDX6" s="18"/>
      <c r="QDY6" s="18"/>
      <c r="QDZ6" s="18"/>
      <c r="QEA6" s="18"/>
      <c r="QEB6" s="18"/>
      <c r="QEC6" s="18"/>
      <c r="QED6" s="18"/>
      <c r="QEE6" s="18"/>
      <c r="QEF6" s="18"/>
      <c r="QEG6" s="18"/>
      <c r="QEH6" s="18"/>
      <c r="QEI6" s="18"/>
      <c r="QEJ6" s="18"/>
      <c r="QEK6" s="18"/>
      <c r="QEL6" s="18"/>
      <c r="QEM6" s="18"/>
      <c r="QEN6" s="18"/>
      <c r="QEO6" s="18"/>
      <c r="QEP6" s="18"/>
      <c r="QEQ6" s="18"/>
      <c r="QER6" s="18"/>
      <c r="QES6" s="18"/>
      <c r="QET6" s="18"/>
      <c r="QEU6" s="18"/>
      <c r="QEV6" s="18"/>
      <c r="QEW6" s="18"/>
      <c r="QEX6" s="18"/>
      <c r="QEY6" s="18"/>
      <c r="QEZ6" s="18"/>
      <c r="QFA6" s="18"/>
      <c r="QFB6" s="18"/>
      <c r="QFC6" s="18"/>
      <c r="QFD6" s="18"/>
      <c r="QFE6" s="18"/>
      <c r="QFF6" s="18"/>
      <c r="QFG6" s="18"/>
      <c r="QFH6" s="18"/>
      <c r="QFI6" s="18"/>
      <c r="QFJ6" s="18"/>
      <c r="QFK6" s="18"/>
      <c r="QFL6" s="18"/>
      <c r="QFM6" s="18"/>
      <c r="QFN6" s="18"/>
      <c r="QFO6" s="18"/>
      <c r="QFP6" s="18"/>
      <c r="QFQ6" s="18"/>
      <c r="QFR6" s="18"/>
      <c r="QFS6" s="18"/>
      <c r="QFT6" s="18"/>
      <c r="QFU6" s="18"/>
      <c r="QFV6" s="18"/>
      <c r="QFW6" s="18"/>
      <c r="QFX6" s="18"/>
      <c r="QFY6" s="18"/>
      <c r="QFZ6" s="18"/>
      <c r="QGA6" s="18"/>
      <c r="QGB6" s="18"/>
      <c r="QGC6" s="18"/>
      <c r="QGD6" s="18"/>
      <c r="QGE6" s="18"/>
      <c r="QGF6" s="18"/>
      <c r="QGG6" s="18"/>
      <c r="QGH6" s="18"/>
      <c r="QGI6" s="18"/>
      <c r="QGJ6" s="18"/>
      <c r="QGK6" s="18"/>
      <c r="QGL6" s="18"/>
      <c r="QGM6" s="18"/>
      <c r="QGN6" s="18"/>
      <c r="QGO6" s="18"/>
      <c r="QGP6" s="18"/>
      <c r="QGQ6" s="18"/>
      <c r="QGR6" s="18"/>
      <c r="QGS6" s="18"/>
      <c r="QGT6" s="18"/>
      <c r="QGU6" s="18"/>
      <c r="QGV6" s="18"/>
      <c r="QGW6" s="18"/>
      <c r="QGX6" s="18"/>
      <c r="QGY6" s="18"/>
      <c r="QGZ6" s="18"/>
      <c r="QHA6" s="18"/>
      <c r="QHB6" s="18"/>
      <c r="QHC6" s="18"/>
      <c r="QHD6" s="18"/>
      <c r="QHE6" s="18"/>
      <c r="QHF6" s="18"/>
      <c r="QHG6" s="18"/>
      <c r="QHH6" s="18"/>
      <c r="QHI6" s="18"/>
      <c r="QHJ6" s="18"/>
      <c r="QHK6" s="18"/>
      <c r="QHL6" s="18"/>
      <c r="QHM6" s="18"/>
      <c r="QHN6" s="18"/>
      <c r="QHO6" s="18"/>
      <c r="QHP6" s="18"/>
      <c r="QHQ6" s="18"/>
      <c r="QHR6" s="18"/>
      <c r="QHS6" s="18"/>
      <c r="QHT6" s="18"/>
      <c r="QHU6" s="18"/>
      <c r="QHV6" s="18"/>
      <c r="QHW6" s="18"/>
      <c r="QHX6" s="18"/>
      <c r="QHY6" s="18"/>
      <c r="QHZ6" s="18"/>
      <c r="QIA6" s="18"/>
      <c r="QIB6" s="18"/>
      <c r="QIC6" s="18"/>
      <c r="QID6" s="18"/>
      <c r="QIE6" s="18"/>
      <c r="QIF6" s="18"/>
      <c r="QIG6" s="18"/>
      <c r="QIH6" s="18"/>
      <c r="QII6" s="18"/>
      <c r="QIJ6" s="18"/>
      <c r="QIK6" s="18"/>
      <c r="QIL6" s="18"/>
      <c r="QIM6" s="18"/>
      <c r="QIN6" s="18"/>
      <c r="QIO6" s="18"/>
      <c r="QIP6" s="18"/>
      <c r="QIQ6" s="18"/>
      <c r="QIR6" s="18"/>
      <c r="QIS6" s="18"/>
      <c r="QIT6" s="18"/>
      <c r="QIU6" s="18"/>
      <c r="QIV6" s="18"/>
      <c r="QIW6" s="18"/>
      <c r="QIX6" s="18"/>
      <c r="QIY6" s="18"/>
      <c r="QIZ6" s="18"/>
      <c r="QJA6" s="18"/>
      <c r="QJB6" s="18"/>
      <c r="QJC6" s="18"/>
      <c r="QJD6" s="18"/>
      <c r="QJE6" s="18"/>
      <c r="QJF6" s="18"/>
      <c r="QJG6" s="18"/>
      <c r="QJH6" s="18"/>
      <c r="QJI6" s="18"/>
      <c r="QJJ6" s="18"/>
      <c r="QJK6" s="18"/>
      <c r="QJL6" s="18"/>
      <c r="QJM6" s="18"/>
      <c r="QJN6" s="18"/>
      <c r="QJO6" s="18"/>
      <c r="QJP6" s="18"/>
      <c r="QJQ6" s="18"/>
      <c r="QJR6" s="18"/>
      <c r="QJS6" s="18"/>
      <c r="QJT6" s="18"/>
      <c r="QJU6" s="18"/>
      <c r="QJV6" s="18"/>
      <c r="QJW6" s="18"/>
      <c r="QJX6" s="18"/>
      <c r="QJY6" s="18"/>
      <c r="QJZ6" s="18"/>
      <c r="QKA6" s="18"/>
      <c r="QKB6" s="18"/>
      <c r="QKC6" s="18"/>
      <c r="QKD6" s="18"/>
      <c r="QKE6" s="18"/>
      <c r="QKF6" s="18"/>
      <c r="QKG6" s="18"/>
      <c r="QKH6" s="18"/>
      <c r="QKI6" s="18"/>
      <c r="QKJ6" s="18"/>
      <c r="QKK6" s="18"/>
      <c r="QKL6" s="18"/>
      <c r="QKM6" s="18"/>
      <c r="QKN6" s="18"/>
      <c r="QKO6" s="18"/>
      <c r="QKP6" s="18"/>
      <c r="QKQ6" s="18"/>
      <c r="QKR6" s="18"/>
      <c r="QKS6" s="18"/>
      <c r="QKT6" s="18"/>
      <c r="QKU6" s="18"/>
      <c r="QKV6" s="18"/>
      <c r="QKW6" s="18"/>
      <c r="QKX6" s="18"/>
      <c r="QKY6" s="18"/>
      <c r="QKZ6" s="18"/>
      <c r="QLA6" s="18"/>
      <c r="QLB6" s="18"/>
      <c r="QLC6" s="18"/>
      <c r="QLD6" s="18"/>
      <c r="QLE6" s="18"/>
      <c r="QLF6" s="18"/>
      <c r="QLG6" s="18"/>
      <c r="QLH6" s="18"/>
      <c r="QLI6" s="18"/>
      <c r="QLJ6" s="18"/>
      <c r="QLK6" s="18"/>
      <c r="QLL6" s="18"/>
      <c r="QLM6" s="18"/>
      <c r="QLN6" s="18"/>
      <c r="QLO6" s="18"/>
      <c r="QLP6" s="18"/>
      <c r="QLQ6" s="18"/>
      <c r="QLR6" s="18"/>
      <c r="QLS6" s="18"/>
      <c r="QLT6" s="18"/>
      <c r="QLU6" s="18"/>
      <c r="QLV6" s="18"/>
      <c r="QLW6" s="18"/>
      <c r="QLX6" s="18"/>
      <c r="QLY6" s="18"/>
      <c r="QLZ6" s="18"/>
      <c r="QMA6" s="18"/>
      <c r="QMB6" s="18"/>
      <c r="QMC6" s="18"/>
      <c r="QMD6" s="18"/>
      <c r="QME6" s="18"/>
      <c r="QMF6" s="18"/>
      <c r="QMG6" s="18"/>
      <c r="QMH6" s="18"/>
      <c r="QMI6" s="18"/>
      <c r="QMJ6" s="18"/>
      <c r="QMK6" s="18"/>
      <c r="QML6" s="18"/>
      <c r="QMM6" s="18"/>
      <c r="QMN6" s="18"/>
      <c r="QMO6" s="18"/>
      <c r="QMP6" s="18"/>
      <c r="QMQ6" s="18"/>
      <c r="QMR6" s="18"/>
      <c r="QMS6" s="18"/>
      <c r="QMT6" s="18"/>
      <c r="QMU6" s="18"/>
      <c r="QMV6" s="18"/>
      <c r="QMW6" s="18"/>
      <c r="QMX6" s="18"/>
      <c r="QMY6" s="18"/>
      <c r="QMZ6" s="18"/>
      <c r="QNA6" s="18"/>
      <c r="QNB6" s="18"/>
      <c r="QNC6" s="18"/>
      <c r="QND6" s="18"/>
      <c r="QNE6" s="18"/>
      <c r="QNF6" s="18"/>
      <c r="QNG6" s="18"/>
      <c r="QNH6" s="18"/>
      <c r="QNI6" s="18"/>
      <c r="QNJ6" s="18"/>
      <c r="QNK6" s="18"/>
      <c r="QNL6" s="18"/>
      <c r="QNM6" s="18"/>
      <c r="QNN6" s="18"/>
      <c r="QNO6" s="18"/>
      <c r="QNP6" s="18"/>
      <c r="QNQ6" s="18"/>
      <c r="QNR6" s="18"/>
      <c r="QNS6" s="18"/>
      <c r="QNT6" s="18"/>
      <c r="QNU6" s="18"/>
      <c r="QNV6" s="18"/>
      <c r="QNW6" s="18"/>
      <c r="QNX6" s="18"/>
      <c r="QNY6" s="18"/>
      <c r="QNZ6" s="18"/>
      <c r="QOA6" s="18"/>
      <c r="QOB6" s="18"/>
      <c r="QOC6" s="18"/>
      <c r="QOD6" s="18"/>
      <c r="QOE6" s="18"/>
      <c r="QOF6" s="18"/>
      <c r="QOG6" s="18"/>
      <c r="QOH6" s="18"/>
      <c r="QOI6" s="18"/>
      <c r="QOJ6" s="18"/>
      <c r="QOK6" s="18"/>
      <c r="QOL6" s="18"/>
      <c r="QOM6" s="18"/>
      <c r="QON6" s="18"/>
      <c r="QOO6" s="18"/>
      <c r="QOP6" s="18"/>
      <c r="QOQ6" s="18"/>
      <c r="QOR6" s="18"/>
      <c r="QOS6" s="18"/>
      <c r="QOT6" s="18"/>
      <c r="QOU6" s="18"/>
      <c r="QOV6" s="18"/>
      <c r="QOW6" s="18"/>
      <c r="QOX6" s="18"/>
      <c r="QOY6" s="18"/>
      <c r="QOZ6" s="18"/>
      <c r="QPA6" s="18"/>
      <c r="QPB6" s="18"/>
      <c r="QPC6" s="18"/>
      <c r="QPD6" s="18"/>
      <c r="QPE6" s="18"/>
      <c r="QPF6" s="18"/>
      <c r="QPG6" s="18"/>
      <c r="QPH6" s="18"/>
      <c r="QPI6" s="18"/>
      <c r="QPJ6" s="18"/>
      <c r="QPK6" s="18"/>
      <c r="QPL6" s="18"/>
      <c r="QPM6" s="18"/>
      <c r="QPN6" s="18"/>
      <c r="QPO6" s="18"/>
      <c r="QPP6" s="18"/>
      <c r="QPQ6" s="18"/>
      <c r="QPR6" s="18"/>
      <c r="QPS6" s="18"/>
      <c r="QPT6" s="18"/>
      <c r="QPU6" s="18"/>
      <c r="QPV6" s="18"/>
      <c r="QPW6" s="18"/>
      <c r="QPX6" s="18"/>
      <c r="QPY6" s="18"/>
      <c r="QPZ6" s="18"/>
      <c r="QQA6" s="18"/>
      <c r="QQB6" s="18"/>
      <c r="QQC6" s="18"/>
      <c r="QQD6" s="18"/>
      <c r="QQE6" s="18"/>
      <c r="QQF6" s="18"/>
      <c r="QQG6" s="18"/>
      <c r="QQH6" s="18"/>
      <c r="QQI6" s="18"/>
      <c r="QQJ6" s="18"/>
      <c r="QQK6" s="18"/>
      <c r="QQL6" s="18"/>
      <c r="QQM6" s="18"/>
      <c r="QQN6" s="18"/>
      <c r="QQO6" s="18"/>
      <c r="QQP6" s="18"/>
      <c r="QQQ6" s="18"/>
      <c r="QQR6" s="18"/>
      <c r="QQS6" s="18"/>
      <c r="QQT6" s="18"/>
      <c r="QQU6" s="18"/>
      <c r="QQV6" s="18"/>
      <c r="QQW6" s="18"/>
      <c r="QQX6" s="18"/>
      <c r="QQY6" s="18"/>
      <c r="QQZ6" s="18"/>
      <c r="QRA6" s="18"/>
      <c r="QRB6" s="18"/>
      <c r="QRC6" s="18"/>
      <c r="QRD6" s="18"/>
      <c r="QRE6" s="18"/>
      <c r="QRF6" s="18"/>
      <c r="QRG6" s="18"/>
      <c r="QRH6" s="18"/>
      <c r="QRI6" s="18"/>
      <c r="QRJ6" s="18"/>
      <c r="QRK6" s="18"/>
      <c r="QRL6" s="18"/>
      <c r="QRM6" s="18"/>
      <c r="QRN6" s="18"/>
      <c r="QRO6" s="18"/>
      <c r="QRP6" s="18"/>
      <c r="QRQ6" s="18"/>
      <c r="QRR6" s="18"/>
      <c r="QRS6" s="18"/>
      <c r="QRT6" s="18"/>
      <c r="QRU6" s="18"/>
      <c r="QRV6" s="18"/>
      <c r="QRW6" s="18"/>
      <c r="QRX6" s="18"/>
      <c r="QRY6" s="18"/>
      <c r="QRZ6" s="18"/>
      <c r="QSA6" s="18"/>
      <c r="QSB6" s="18"/>
      <c r="QSC6" s="18"/>
      <c r="QSD6" s="18"/>
      <c r="QSE6" s="18"/>
      <c r="QSF6" s="18"/>
      <c r="QSG6" s="18"/>
      <c r="QSH6" s="18"/>
      <c r="QSI6" s="18"/>
      <c r="QSJ6" s="18"/>
      <c r="QSK6" s="18"/>
      <c r="QSL6" s="18"/>
      <c r="QSM6" s="18"/>
      <c r="QSN6" s="18"/>
      <c r="QSO6" s="18"/>
      <c r="QSP6" s="18"/>
      <c r="QSQ6" s="18"/>
      <c r="QSR6" s="18"/>
      <c r="QSS6" s="18"/>
      <c r="QST6" s="18"/>
      <c r="QSU6" s="18"/>
      <c r="QSV6" s="18"/>
      <c r="QSW6" s="18"/>
      <c r="QSX6" s="18"/>
      <c r="QSY6" s="18"/>
      <c r="QSZ6" s="18"/>
      <c r="QTA6" s="18"/>
      <c r="QTB6" s="18"/>
      <c r="QTC6" s="18"/>
      <c r="QTD6" s="18"/>
      <c r="QTE6" s="18"/>
      <c r="QTF6" s="18"/>
      <c r="QTG6" s="18"/>
      <c r="QTH6" s="18"/>
      <c r="QTI6" s="18"/>
      <c r="QTJ6" s="18"/>
      <c r="QTK6" s="18"/>
      <c r="QTL6" s="18"/>
      <c r="QTM6" s="18"/>
      <c r="QTN6" s="18"/>
      <c r="QTO6" s="18"/>
      <c r="QTP6" s="18"/>
      <c r="QTQ6" s="18"/>
      <c r="QTR6" s="18"/>
      <c r="QTS6" s="18"/>
      <c r="QTT6" s="18"/>
      <c r="QTU6" s="18"/>
      <c r="QTV6" s="18"/>
      <c r="QTW6" s="18"/>
      <c r="QTX6" s="18"/>
      <c r="QTY6" s="18"/>
      <c r="QTZ6" s="18"/>
      <c r="QUA6" s="18"/>
      <c r="QUB6" s="18"/>
      <c r="QUC6" s="18"/>
      <c r="QUD6" s="18"/>
      <c r="QUE6" s="18"/>
      <c r="QUF6" s="18"/>
      <c r="QUG6" s="18"/>
      <c r="QUH6" s="18"/>
      <c r="QUI6" s="18"/>
      <c r="QUJ6" s="18"/>
      <c r="QUK6" s="18"/>
      <c r="QUL6" s="18"/>
      <c r="QUM6" s="18"/>
      <c r="QUN6" s="18"/>
      <c r="QUO6" s="18"/>
      <c r="QUP6" s="18"/>
      <c r="QUQ6" s="18"/>
      <c r="QUR6" s="18"/>
      <c r="QUS6" s="18"/>
      <c r="QUT6" s="18"/>
      <c r="QUU6" s="18"/>
      <c r="QUV6" s="18"/>
      <c r="QUW6" s="18"/>
      <c r="QUX6" s="18"/>
      <c r="QUY6" s="18"/>
      <c r="QUZ6" s="18"/>
      <c r="QVA6" s="18"/>
      <c r="QVB6" s="18"/>
      <c r="QVC6" s="18"/>
      <c r="QVD6" s="18"/>
      <c r="QVE6" s="18"/>
      <c r="QVF6" s="18"/>
      <c r="QVG6" s="18"/>
      <c r="QVH6" s="18"/>
      <c r="QVI6" s="18"/>
      <c r="QVJ6" s="18"/>
      <c r="QVK6" s="18"/>
      <c r="QVL6" s="18"/>
      <c r="QVM6" s="18"/>
      <c r="QVN6" s="18"/>
      <c r="QVO6" s="18"/>
      <c r="QVP6" s="18"/>
      <c r="QVQ6" s="18"/>
      <c r="QVR6" s="18"/>
      <c r="QVS6" s="18"/>
      <c r="QVT6" s="18"/>
      <c r="QVU6" s="18"/>
      <c r="QVV6" s="18"/>
      <c r="QVW6" s="18"/>
      <c r="QVX6" s="18"/>
      <c r="QVY6" s="18"/>
      <c r="QVZ6" s="18"/>
      <c r="QWA6" s="18"/>
      <c r="QWB6" s="18"/>
      <c r="QWC6" s="18"/>
      <c r="QWD6" s="18"/>
      <c r="QWE6" s="18"/>
      <c r="QWF6" s="18"/>
      <c r="QWG6" s="18"/>
      <c r="QWH6" s="18"/>
      <c r="QWI6" s="18"/>
      <c r="QWJ6" s="18"/>
      <c r="QWK6" s="18"/>
      <c r="QWL6" s="18"/>
      <c r="QWM6" s="18"/>
      <c r="QWN6" s="18"/>
      <c r="QWO6" s="18"/>
      <c r="QWP6" s="18"/>
      <c r="QWQ6" s="18"/>
      <c r="QWR6" s="18"/>
      <c r="QWS6" s="18"/>
      <c r="QWT6" s="18"/>
      <c r="QWU6" s="18"/>
      <c r="QWV6" s="18"/>
      <c r="QWW6" s="18"/>
      <c r="QWX6" s="18"/>
      <c r="QWY6" s="18"/>
      <c r="QWZ6" s="18"/>
      <c r="QXA6" s="18"/>
      <c r="QXB6" s="18"/>
      <c r="QXC6" s="18"/>
      <c r="QXD6" s="18"/>
      <c r="QXE6" s="18"/>
      <c r="QXF6" s="18"/>
      <c r="QXG6" s="18"/>
      <c r="QXH6" s="18"/>
      <c r="QXI6" s="18"/>
      <c r="QXJ6" s="18"/>
      <c r="QXK6" s="18"/>
      <c r="QXL6" s="18"/>
      <c r="QXM6" s="18"/>
      <c r="QXN6" s="18"/>
      <c r="QXO6" s="18"/>
      <c r="QXP6" s="18"/>
      <c r="QXQ6" s="18"/>
      <c r="QXR6" s="18"/>
      <c r="QXS6" s="18"/>
      <c r="QXT6" s="18"/>
      <c r="QXU6" s="18"/>
      <c r="QXV6" s="18"/>
      <c r="QXW6" s="18"/>
      <c r="QXX6" s="18"/>
      <c r="QXY6" s="18"/>
      <c r="QXZ6" s="18"/>
      <c r="QYA6" s="18"/>
      <c r="QYB6" s="18"/>
      <c r="QYC6" s="18"/>
      <c r="QYD6" s="18"/>
      <c r="QYE6" s="18"/>
      <c r="QYF6" s="18"/>
      <c r="QYG6" s="18"/>
      <c r="QYH6" s="18"/>
      <c r="QYI6" s="18"/>
      <c r="QYJ6" s="18"/>
      <c r="QYK6" s="18"/>
      <c r="QYL6" s="18"/>
      <c r="QYM6" s="18"/>
      <c r="QYN6" s="18"/>
      <c r="QYO6" s="18"/>
      <c r="QYP6" s="18"/>
      <c r="QYQ6" s="18"/>
      <c r="QYR6" s="18"/>
      <c r="QYS6" s="18"/>
      <c r="QYT6" s="18"/>
      <c r="QYU6" s="18"/>
      <c r="QYV6" s="18"/>
      <c r="QYW6" s="18"/>
      <c r="QYX6" s="18"/>
      <c r="QYY6" s="18"/>
      <c r="QYZ6" s="18"/>
      <c r="QZA6" s="18"/>
      <c r="QZB6" s="18"/>
      <c r="QZC6" s="18"/>
      <c r="QZD6" s="18"/>
      <c r="QZE6" s="18"/>
      <c r="QZF6" s="18"/>
      <c r="QZG6" s="18"/>
      <c r="QZH6" s="18"/>
      <c r="QZI6" s="18"/>
      <c r="QZJ6" s="18"/>
      <c r="QZK6" s="18"/>
      <c r="QZL6" s="18"/>
      <c r="QZM6" s="18"/>
      <c r="QZN6" s="18"/>
      <c r="QZO6" s="18"/>
      <c r="QZP6" s="18"/>
      <c r="QZQ6" s="18"/>
      <c r="QZR6" s="18"/>
      <c r="QZS6" s="18"/>
      <c r="QZT6" s="18"/>
      <c r="QZU6" s="18"/>
      <c r="QZV6" s="18"/>
      <c r="QZW6" s="18"/>
      <c r="QZX6" s="18"/>
      <c r="QZY6" s="18"/>
      <c r="QZZ6" s="18"/>
      <c r="RAA6" s="18"/>
      <c r="RAB6" s="18"/>
      <c r="RAC6" s="18"/>
      <c r="RAD6" s="18"/>
      <c r="RAE6" s="18"/>
      <c r="RAF6" s="18"/>
      <c r="RAG6" s="18"/>
      <c r="RAH6" s="18"/>
      <c r="RAI6" s="18"/>
      <c r="RAJ6" s="18"/>
      <c r="RAK6" s="18"/>
      <c r="RAL6" s="18"/>
      <c r="RAM6" s="18"/>
      <c r="RAN6" s="18"/>
      <c r="RAO6" s="18"/>
      <c r="RAP6" s="18"/>
      <c r="RAQ6" s="18"/>
      <c r="RAR6" s="18"/>
      <c r="RAS6" s="18"/>
      <c r="RAT6" s="18"/>
      <c r="RAU6" s="18"/>
      <c r="RAV6" s="18"/>
      <c r="RAW6" s="18"/>
      <c r="RAX6" s="18"/>
      <c r="RAY6" s="18"/>
      <c r="RAZ6" s="18"/>
      <c r="RBA6" s="18"/>
      <c r="RBB6" s="18"/>
      <c r="RBC6" s="18"/>
      <c r="RBD6" s="18"/>
      <c r="RBE6" s="18"/>
      <c r="RBF6" s="18"/>
      <c r="RBG6" s="18"/>
      <c r="RBH6" s="18"/>
      <c r="RBI6" s="18"/>
      <c r="RBJ6" s="18"/>
      <c r="RBK6" s="18"/>
      <c r="RBL6" s="18"/>
      <c r="RBM6" s="18"/>
      <c r="RBN6" s="18"/>
      <c r="RBO6" s="18"/>
      <c r="RBP6" s="18"/>
      <c r="RBQ6" s="18"/>
      <c r="RBR6" s="18"/>
      <c r="RBS6" s="18"/>
      <c r="RBT6" s="18"/>
      <c r="RBU6" s="18"/>
      <c r="RBV6" s="18"/>
      <c r="RBW6" s="18"/>
      <c r="RBX6" s="18"/>
      <c r="RBY6" s="18"/>
      <c r="RBZ6" s="18"/>
      <c r="RCA6" s="18"/>
      <c r="RCB6" s="18"/>
      <c r="RCC6" s="18"/>
      <c r="RCD6" s="18"/>
      <c r="RCE6" s="18"/>
      <c r="RCF6" s="18"/>
      <c r="RCG6" s="18"/>
      <c r="RCH6" s="18"/>
      <c r="RCI6" s="18"/>
      <c r="RCJ6" s="18"/>
      <c r="RCK6" s="18"/>
      <c r="RCL6" s="18"/>
      <c r="RCM6" s="18"/>
      <c r="RCN6" s="18"/>
      <c r="RCO6" s="18"/>
      <c r="RCP6" s="18"/>
      <c r="RCQ6" s="18"/>
      <c r="RCR6" s="18"/>
      <c r="RCS6" s="18"/>
      <c r="RCT6" s="18"/>
      <c r="RCU6" s="18"/>
      <c r="RCV6" s="18"/>
      <c r="RCW6" s="18"/>
      <c r="RCX6" s="18"/>
      <c r="RCY6" s="18"/>
      <c r="RCZ6" s="18"/>
      <c r="RDA6" s="18"/>
      <c r="RDB6" s="18"/>
      <c r="RDC6" s="18"/>
      <c r="RDD6" s="18"/>
      <c r="RDE6" s="18"/>
      <c r="RDF6" s="18"/>
      <c r="RDG6" s="18"/>
      <c r="RDH6" s="18"/>
      <c r="RDI6" s="18"/>
      <c r="RDJ6" s="18"/>
      <c r="RDK6" s="18"/>
      <c r="RDL6" s="18"/>
      <c r="RDM6" s="18"/>
      <c r="RDN6" s="18"/>
      <c r="RDO6" s="18"/>
      <c r="RDP6" s="18"/>
      <c r="RDQ6" s="18"/>
      <c r="RDR6" s="18"/>
      <c r="RDS6" s="18"/>
      <c r="RDT6" s="18"/>
      <c r="RDU6" s="18"/>
      <c r="RDV6" s="18"/>
      <c r="RDW6" s="18"/>
      <c r="RDX6" s="18"/>
      <c r="RDY6" s="18"/>
      <c r="RDZ6" s="18"/>
      <c r="REA6" s="18"/>
      <c r="REB6" s="18"/>
      <c r="REC6" s="18"/>
      <c r="RED6" s="18"/>
      <c r="REE6" s="18"/>
      <c r="REF6" s="18"/>
      <c r="REG6" s="18"/>
      <c r="REH6" s="18"/>
      <c r="REI6" s="18"/>
      <c r="REJ6" s="18"/>
      <c r="REK6" s="18"/>
      <c r="REL6" s="18"/>
      <c r="REM6" s="18"/>
      <c r="REN6" s="18"/>
      <c r="REO6" s="18"/>
      <c r="REP6" s="18"/>
      <c r="REQ6" s="18"/>
      <c r="RER6" s="18"/>
      <c r="RES6" s="18"/>
      <c r="RET6" s="18"/>
      <c r="REU6" s="18"/>
      <c r="REV6" s="18"/>
      <c r="REW6" s="18"/>
      <c r="REX6" s="18"/>
      <c r="REY6" s="18"/>
      <c r="REZ6" s="18"/>
      <c r="RFA6" s="18"/>
      <c r="RFB6" s="18"/>
      <c r="RFC6" s="18"/>
      <c r="RFD6" s="18"/>
      <c r="RFE6" s="18"/>
      <c r="RFF6" s="18"/>
      <c r="RFG6" s="18"/>
      <c r="RFH6" s="18"/>
      <c r="RFI6" s="18"/>
      <c r="RFJ6" s="18"/>
      <c r="RFK6" s="18"/>
      <c r="RFL6" s="18"/>
      <c r="RFM6" s="18"/>
      <c r="RFN6" s="18"/>
      <c r="RFO6" s="18"/>
      <c r="RFP6" s="18"/>
      <c r="RFQ6" s="18"/>
      <c r="RFR6" s="18"/>
      <c r="RFS6" s="18"/>
      <c r="RFT6" s="18"/>
      <c r="RFU6" s="18"/>
      <c r="RFV6" s="18"/>
      <c r="RFW6" s="18"/>
      <c r="RFX6" s="18"/>
      <c r="RFY6" s="18"/>
      <c r="RFZ6" s="18"/>
      <c r="RGA6" s="18"/>
      <c r="RGB6" s="18"/>
      <c r="RGC6" s="18"/>
      <c r="RGD6" s="18"/>
      <c r="RGE6" s="18"/>
      <c r="RGF6" s="18"/>
      <c r="RGG6" s="18"/>
      <c r="RGH6" s="18"/>
      <c r="RGI6" s="18"/>
      <c r="RGJ6" s="18"/>
      <c r="RGK6" s="18"/>
      <c r="RGL6" s="18"/>
      <c r="RGM6" s="18"/>
      <c r="RGN6" s="18"/>
      <c r="RGO6" s="18"/>
      <c r="RGP6" s="18"/>
      <c r="RGQ6" s="18"/>
      <c r="RGR6" s="18"/>
      <c r="RGS6" s="18"/>
      <c r="RGT6" s="18"/>
      <c r="RGU6" s="18"/>
      <c r="RGV6" s="18"/>
      <c r="RGW6" s="18"/>
      <c r="RGX6" s="18"/>
      <c r="RGY6" s="18"/>
      <c r="RGZ6" s="18"/>
      <c r="RHA6" s="18"/>
      <c r="RHB6" s="18"/>
      <c r="RHC6" s="18"/>
      <c r="RHD6" s="18"/>
      <c r="RHE6" s="18"/>
      <c r="RHF6" s="18"/>
      <c r="RHG6" s="18"/>
      <c r="RHH6" s="18"/>
      <c r="RHI6" s="18"/>
      <c r="RHJ6" s="18"/>
      <c r="RHK6" s="18"/>
      <c r="RHL6" s="18"/>
      <c r="RHM6" s="18"/>
      <c r="RHN6" s="18"/>
      <c r="RHO6" s="18"/>
      <c r="RHP6" s="18"/>
      <c r="RHQ6" s="18"/>
      <c r="RHR6" s="18"/>
      <c r="RHS6" s="18"/>
      <c r="RHT6" s="18"/>
      <c r="RHU6" s="18"/>
      <c r="RHV6" s="18"/>
      <c r="RHW6" s="18"/>
      <c r="RHX6" s="18"/>
      <c r="RHY6" s="18"/>
      <c r="RHZ6" s="18"/>
      <c r="RIA6" s="18"/>
      <c r="RIB6" s="18"/>
      <c r="RIC6" s="18"/>
      <c r="RID6" s="18"/>
      <c r="RIE6" s="18"/>
      <c r="RIF6" s="18"/>
      <c r="RIG6" s="18"/>
      <c r="RIH6" s="18"/>
      <c r="RII6" s="18"/>
      <c r="RIJ6" s="18"/>
      <c r="RIK6" s="18"/>
      <c r="RIL6" s="18"/>
      <c r="RIM6" s="18"/>
      <c r="RIN6" s="18"/>
      <c r="RIO6" s="18"/>
      <c r="RIP6" s="18"/>
      <c r="RIQ6" s="18"/>
      <c r="RIR6" s="18"/>
      <c r="RIS6" s="18"/>
      <c r="RIT6" s="18"/>
      <c r="RIU6" s="18"/>
      <c r="RIV6" s="18"/>
      <c r="RIW6" s="18"/>
      <c r="RIX6" s="18"/>
      <c r="RIY6" s="18"/>
      <c r="RIZ6" s="18"/>
      <c r="RJA6" s="18"/>
      <c r="RJB6" s="18"/>
      <c r="RJC6" s="18"/>
      <c r="RJD6" s="18"/>
      <c r="RJE6" s="18"/>
      <c r="RJF6" s="18"/>
      <c r="RJG6" s="18"/>
      <c r="RJH6" s="18"/>
      <c r="RJI6" s="18"/>
      <c r="RJJ6" s="18"/>
      <c r="RJK6" s="18"/>
      <c r="RJL6" s="18"/>
      <c r="RJM6" s="18"/>
      <c r="RJN6" s="18"/>
      <c r="RJO6" s="18"/>
      <c r="RJP6" s="18"/>
      <c r="RJQ6" s="18"/>
      <c r="RJR6" s="18"/>
      <c r="RJS6" s="18"/>
      <c r="RJT6" s="18"/>
      <c r="RJU6" s="18"/>
      <c r="RJV6" s="18"/>
      <c r="RJW6" s="18"/>
      <c r="RJX6" s="18"/>
      <c r="RJY6" s="18"/>
      <c r="RJZ6" s="18"/>
      <c r="RKA6" s="18"/>
      <c r="RKB6" s="18"/>
      <c r="RKC6" s="18"/>
      <c r="RKD6" s="18"/>
      <c r="RKE6" s="18"/>
      <c r="RKF6" s="18"/>
      <c r="RKG6" s="18"/>
      <c r="RKH6" s="18"/>
      <c r="RKI6" s="18"/>
      <c r="RKJ6" s="18"/>
      <c r="RKK6" s="18"/>
      <c r="RKL6" s="18"/>
      <c r="RKM6" s="18"/>
      <c r="RKN6" s="18"/>
      <c r="RKO6" s="18"/>
      <c r="RKP6" s="18"/>
      <c r="RKQ6" s="18"/>
      <c r="RKR6" s="18"/>
      <c r="RKS6" s="18"/>
      <c r="RKT6" s="18"/>
      <c r="RKU6" s="18"/>
      <c r="RKV6" s="18"/>
      <c r="RKW6" s="18"/>
      <c r="RKX6" s="18"/>
      <c r="RKY6" s="18"/>
      <c r="RKZ6" s="18"/>
      <c r="RLA6" s="18"/>
      <c r="RLB6" s="18"/>
      <c r="RLC6" s="18"/>
      <c r="RLD6" s="18"/>
      <c r="RLE6" s="18"/>
      <c r="RLF6" s="18"/>
      <c r="RLG6" s="18"/>
      <c r="RLH6" s="18"/>
      <c r="RLI6" s="18"/>
      <c r="RLJ6" s="18"/>
      <c r="RLK6" s="18"/>
      <c r="RLL6" s="18"/>
      <c r="RLM6" s="18"/>
      <c r="RLN6" s="18"/>
      <c r="RLO6" s="18"/>
      <c r="RLP6" s="18"/>
      <c r="RLQ6" s="18"/>
      <c r="RLR6" s="18"/>
      <c r="RLS6" s="18"/>
      <c r="RLT6" s="18"/>
      <c r="RLU6" s="18"/>
      <c r="RLV6" s="18"/>
      <c r="RLW6" s="18"/>
      <c r="RLX6" s="18"/>
      <c r="RLY6" s="18"/>
      <c r="RLZ6" s="18"/>
      <c r="RMA6" s="18"/>
      <c r="RMB6" s="18"/>
      <c r="RMC6" s="18"/>
      <c r="RMD6" s="18"/>
      <c r="RME6" s="18"/>
      <c r="RMF6" s="18"/>
      <c r="RMG6" s="18"/>
      <c r="RMH6" s="18"/>
      <c r="RMI6" s="18"/>
      <c r="RMJ6" s="18"/>
      <c r="RMK6" s="18"/>
      <c r="RML6" s="18"/>
      <c r="RMM6" s="18"/>
      <c r="RMN6" s="18"/>
      <c r="RMO6" s="18"/>
      <c r="RMP6" s="18"/>
      <c r="RMQ6" s="18"/>
      <c r="RMR6" s="18"/>
      <c r="RMS6" s="18"/>
      <c r="RMT6" s="18"/>
      <c r="RMU6" s="18"/>
      <c r="RMV6" s="18"/>
      <c r="RMW6" s="18"/>
      <c r="RMX6" s="18"/>
      <c r="RMY6" s="18"/>
      <c r="RMZ6" s="18"/>
      <c r="RNA6" s="18"/>
      <c r="RNB6" s="18"/>
      <c r="RNC6" s="18"/>
      <c r="RND6" s="18"/>
      <c r="RNE6" s="18"/>
      <c r="RNF6" s="18"/>
      <c r="RNG6" s="18"/>
      <c r="RNH6" s="18"/>
      <c r="RNI6" s="18"/>
      <c r="RNJ6" s="18"/>
      <c r="RNK6" s="18"/>
      <c r="RNL6" s="18"/>
      <c r="RNM6" s="18"/>
      <c r="RNN6" s="18"/>
      <c r="RNO6" s="18"/>
      <c r="RNP6" s="18"/>
      <c r="RNQ6" s="18"/>
      <c r="RNR6" s="18"/>
      <c r="RNS6" s="18"/>
      <c r="RNT6" s="18"/>
      <c r="RNU6" s="18"/>
      <c r="RNV6" s="18"/>
      <c r="RNW6" s="18"/>
      <c r="RNX6" s="18"/>
      <c r="RNY6" s="18"/>
      <c r="RNZ6" s="18"/>
      <c r="ROA6" s="18"/>
      <c r="ROB6" s="18"/>
      <c r="ROC6" s="18"/>
      <c r="ROD6" s="18"/>
      <c r="ROE6" s="18"/>
      <c r="ROF6" s="18"/>
      <c r="ROG6" s="18"/>
      <c r="ROH6" s="18"/>
      <c r="ROI6" s="18"/>
      <c r="ROJ6" s="18"/>
      <c r="ROK6" s="18"/>
      <c r="ROL6" s="18"/>
      <c r="ROM6" s="18"/>
      <c r="RON6" s="18"/>
      <c r="ROO6" s="18"/>
      <c r="ROP6" s="18"/>
      <c r="ROQ6" s="18"/>
      <c r="ROR6" s="18"/>
      <c r="ROS6" s="18"/>
      <c r="ROT6" s="18"/>
      <c r="ROU6" s="18"/>
      <c r="ROV6" s="18"/>
      <c r="ROW6" s="18"/>
      <c r="ROX6" s="18"/>
      <c r="ROY6" s="18"/>
      <c r="ROZ6" s="18"/>
      <c r="RPA6" s="18"/>
      <c r="RPB6" s="18"/>
      <c r="RPC6" s="18"/>
      <c r="RPD6" s="18"/>
      <c r="RPE6" s="18"/>
      <c r="RPF6" s="18"/>
      <c r="RPG6" s="18"/>
      <c r="RPH6" s="18"/>
      <c r="RPI6" s="18"/>
      <c r="RPJ6" s="18"/>
      <c r="RPK6" s="18"/>
      <c r="RPL6" s="18"/>
      <c r="RPM6" s="18"/>
      <c r="RPN6" s="18"/>
      <c r="RPO6" s="18"/>
      <c r="RPP6" s="18"/>
      <c r="RPQ6" s="18"/>
      <c r="RPR6" s="18"/>
      <c r="RPS6" s="18"/>
      <c r="RPT6" s="18"/>
      <c r="RPU6" s="18"/>
      <c r="RPV6" s="18"/>
      <c r="RPW6" s="18"/>
      <c r="RPX6" s="18"/>
      <c r="RPY6" s="18"/>
      <c r="RPZ6" s="18"/>
      <c r="RQA6" s="18"/>
      <c r="RQB6" s="18"/>
      <c r="RQC6" s="18"/>
      <c r="RQD6" s="18"/>
      <c r="RQE6" s="18"/>
      <c r="RQF6" s="18"/>
      <c r="RQG6" s="18"/>
      <c r="RQH6" s="18"/>
      <c r="RQI6" s="18"/>
      <c r="RQJ6" s="18"/>
      <c r="RQK6" s="18"/>
      <c r="RQL6" s="18"/>
      <c r="RQM6" s="18"/>
      <c r="RQN6" s="18"/>
      <c r="RQO6" s="18"/>
      <c r="RQP6" s="18"/>
      <c r="RQQ6" s="18"/>
      <c r="RQR6" s="18"/>
      <c r="RQS6" s="18"/>
      <c r="RQT6" s="18"/>
      <c r="RQU6" s="18"/>
      <c r="RQV6" s="18"/>
      <c r="RQW6" s="18"/>
      <c r="RQX6" s="18"/>
      <c r="RQY6" s="18"/>
      <c r="RQZ6" s="18"/>
      <c r="RRA6" s="18"/>
      <c r="RRB6" s="18"/>
      <c r="RRC6" s="18"/>
      <c r="RRD6" s="18"/>
      <c r="RRE6" s="18"/>
      <c r="RRF6" s="18"/>
      <c r="RRG6" s="18"/>
      <c r="RRH6" s="18"/>
      <c r="RRI6" s="18"/>
      <c r="RRJ6" s="18"/>
      <c r="RRK6" s="18"/>
      <c r="RRL6" s="18"/>
      <c r="RRM6" s="18"/>
      <c r="RRN6" s="18"/>
      <c r="RRO6" s="18"/>
      <c r="RRP6" s="18"/>
      <c r="RRQ6" s="18"/>
      <c r="RRR6" s="18"/>
      <c r="RRS6" s="18"/>
      <c r="RRT6" s="18"/>
      <c r="RRU6" s="18"/>
      <c r="RRV6" s="18"/>
      <c r="RRW6" s="18"/>
      <c r="RRX6" s="18"/>
      <c r="RRY6" s="18"/>
      <c r="RRZ6" s="18"/>
      <c r="RSA6" s="18"/>
      <c r="RSB6" s="18"/>
      <c r="RSC6" s="18"/>
      <c r="RSD6" s="18"/>
      <c r="RSE6" s="18"/>
      <c r="RSF6" s="18"/>
      <c r="RSG6" s="18"/>
      <c r="RSH6" s="18"/>
      <c r="RSI6" s="18"/>
      <c r="RSJ6" s="18"/>
      <c r="RSK6" s="18"/>
      <c r="RSL6" s="18"/>
      <c r="RSM6" s="18"/>
      <c r="RSN6" s="18"/>
      <c r="RSO6" s="18"/>
      <c r="RSP6" s="18"/>
      <c r="RSQ6" s="18"/>
      <c r="RSR6" s="18"/>
      <c r="RSS6" s="18"/>
      <c r="RST6" s="18"/>
      <c r="RSU6" s="18"/>
      <c r="RSV6" s="18"/>
      <c r="RSW6" s="18"/>
      <c r="RSX6" s="18"/>
      <c r="RSY6" s="18"/>
      <c r="RSZ6" s="18"/>
      <c r="RTA6" s="18"/>
      <c r="RTB6" s="18"/>
      <c r="RTC6" s="18"/>
      <c r="RTD6" s="18"/>
      <c r="RTE6" s="18"/>
      <c r="RTF6" s="18"/>
      <c r="RTG6" s="18"/>
      <c r="RTH6" s="18"/>
      <c r="RTI6" s="18"/>
      <c r="RTJ6" s="18"/>
      <c r="RTK6" s="18"/>
      <c r="RTL6" s="18"/>
      <c r="RTM6" s="18"/>
      <c r="RTN6" s="18"/>
      <c r="RTO6" s="18"/>
      <c r="RTP6" s="18"/>
      <c r="RTQ6" s="18"/>
      <c r="RTR6" s="18"/>
      <c r="RTS6" s="18"/>
      <c r="RTT6" s="18"/>
      <c r="RTU6" s="18"/>
      <c r="RTV6" s="18"/>
      <c r="RTW6" s="18"/>
      <c r="RTX6" s="18"/>
      <c r="RTY6" s="18"/>
      <c r="RTZ6" s="18"/>
      <c r="RUA6" s="18"/>
      <c r="RUB6" s="18"/>
      <c r="RUC6" s="18"/>
      <c r="RUD6" s="18"/>
      <c r="RUE6" s="18"/>
      <c r="RUF6" s="18"/>
      <c r="RUG6" s="18"/>
      <c r="RUH6" s="18"/>
      <c r="RUI6" s="18"/>
      <c r="RUJ6" s="18"/>
      <c r="RUK6" s="18"/>
      <c r="RUL6" s="18"/>
      <c r="RUM6" s="18"/>
      <c r="RUN6" s="18"/>
      <c r="RUO6" s="18"/>
      <c r="RUP6" s="18"/>
      <c r="RUQ6" s="18"/>
      <c r="RUR6" s="18"/>
      <c r="RUS6" s="18"/>
      <c r="RUT6" s="18"/>
      <c r="RUU6" s="18"/>
      <c r="RUV6" s="18"/>
      <c r="RUW6" s="18"/>
      <c r="RUX6" s="18"/>
      <c r="RUY6" s="18"/>
      <c r="RUZ6" s="18"/>
      <c r="RVA6" s="18"/>
      <c r="RVB6" s="18"/>
      <c r="RVC6" s="18"/>
      <c r="RVD6" s="18"/>
      <c r="RVE6" s="18"/>
      <c r="RVF6" s="18"/>
      <c r="RVG6" s="18"/>
      <c r="RVH6" s="18"/>
      <c r="RVI6" s="18"/>
      <c r="RVJ6" s="18"/>
      <c r="RVK6" s="18"/>
      <c r="RVL6" s="18"/>
      <c r="RVM6" s="18"/>
      <c r="RVN6" s="18"/>
      <c r="RVO6" s="18"/>
      <c r="RVP6" s="18"/>
      <c r="RVQ6" s="18"/>
      <c r="RVR6" s="18"/>
      <c r="RVS6" s="18"/>
      <c r="RVT6" s="18"/>
      <c r="RVU6" s="18"/>
      <c r="RVV6" s="18"/>
      <c r="RVW6" s="18"/>
      <c r="RVX6" s="18"/>
      <c r="RVY6" s="18"/>
      <c r="RVZ6" s="18"/>
      <c r="RWA6" s="18"/>
      <c r="RWB6" s="18"/>
      <c r="RWC6" s="18"/>
      <c r="RWD6" s="18"/>
      <c r="RWE6" s="18"/>
      <c r="RWF6" s="18"/>
      <c r="RWG6" s="18"/>
      <c r="RWH6" s="18"/>
      <c r="RWI6" s="18"/>
      <c r="RWJ6" s="18"/>
      <c r="RWK6" s="18"/>
      <c r="RWL6" s="18"/>
      <c r="RWM6" s="18"/>
      <c r="RWN6" s="18"/>
      <c r="RWO6" s="18"/>
      <c r="RWP6" s="18"/>
      <c r="RWQ6" s="18"/>
      <c r="RWR6" s="18"/>
      <c r="RWS6" s="18"/>
      <c r="RWT6" s="18"/>
      <c r="RWU6" s="18"/>
      <c r="RWV6" s="18"/>
      <c r="RWW6" s="18"/>
      <c r="RWX6" s="18"/>
      <c r="RWY6" s="18"/>
      <c r="RWZ6" s="18"/>
      <c r="RXA6" s="18"/>
      <c r="RXB6" s="18"/>
      <c r="RXC6" s="18"/>
      <c r="RXD6" s="18"/>
      <c r="RXE6" s="18"/>
      <c r="RXF6" s="18"/>
      <c r="RXG6" s="18"/>
      <c r="RXH6" s="18"/>
      <c r="RXI6" s="18"/>
      <c r="RXJ6" s="18"/>
      <c r="RXK6" s="18"/>
      <c r="RXL6" s="18"/>
      <c r="RXM6" s="18"/>
      <c r="RXN6" s="18"/>
      <c r="RXO6" s="18"/>
      <c r="RXP6" s="18"/>
      <c r="RXQ6" s="18"/>
      <c r="RXR6" s="18"/>
      <c r="RXS6" s="18"/>
      <c r="RXT6" s="18"/>
      <c r="RXU6" s="18"/>
      <c r="RXV6" s="18"/>
      <c r="RXW6" s="18"/>
      <c r="RXX6" s="18"/>
      <c r="RXY6" s="18"/>
      <c r="RXZ6" s="18"/>
      <c r="RYA6" s="18"/>
      <c r="RYB6" s="18"/>
      <c r="RYC6" s="18"/>
      <c r="RYD6" s="18"/>
      <c r="RYE6" s="18"/>
      <c r="RYF6" s="18"/>
      <c r="RYG6" s="18"/>
      <c r="RYH6" s="18"/>
      <c r="RYI6" s="18"/>
      <c r="RYJ6" s="18"/>
      <c r="RYK6" s="18"/>
      <c r="RYL6" s="18"/>
      <c r="RYM6" s="18"/>
      <c r="RYN6" s="18"/>
      <c r="RYO6" s="18"/>
      <c r="RYP6" s="18"/>
      <c r="RYQ6" s="18"/>
      <c r="RYR6" s="18"/>
      <c r="RYS6" s="18"/>
      <c r="RYT6" s="18"/>
      <c r="RYU6" s="18"/>
      <c r="RYV6" s="18"/>
      <c r="RYW6" s="18"/>
      <c r="RYX6" s="18"/>
      <c r="RYY6" s="18"/>
      <c r="RYZ6" s="18"/>
      <c r="RZA6" s="18"/>
      <c r="RZB6" s="18"/>
      <c r="RZC6" s="18"/>
      <c r="RZD6" s="18"/>
      <c r="RZE6" s="18"/>
      <c r="RZF6" s="18"/>
      <c r="RZG6" s="18"/>
      <c r="RZH6" s="18"/>
      <c r="RZI6" s="18"/>
      <c r="RZJ6" s="18"/>
      <c r="RZK6" s="18"/>
      <c r="RZL6" s="18"/>
      <c r="RZM6" s="18"/>
      <c r="RZN6" s="18"/>
      <c r="RZO6" s="18"/>
      <c r="RZP6" s="18"/>
      <c r="RZQ6" s="18"/>
      <c r="RZR6" s="18"/>
      <c r="RZS6" s="18"/>
      <c r="RZT6" s="18"/>
      <c r="RZU6" s="18"/>
      <c r="RZV6" s="18"/>
      <c r="RZW6" s="18"/>
      <c r="RZX6" s="18"/>
      <c r="RZY6" s="18"/>
      <c r="RZZ6" s="18"/>
      <c r="SAA6" s="18"/>
      <c r="SAB6" s="18"/>
      <c r="SAC6" s="18"/>
      <c r="SAD6" s="18"/>
      <c r="SAE6" s="18"/>
      <c r="SAF6" s="18"/>
      <c r="SAG6" s="18"/>
      <c r="SAH6" s="18"/>
      <c r="SAI6" s="18"/>
      <c r="SAJ6" s="18"/>
      <c r="SAK6" s="18"/>
      <c r="SAL6" s="18"/>
      <c r="SAM6" s="18"/>
      <c r="SAN6" s="18"/>
      <c r="SAO6" s="18"/>
      <c r="SAP6" s="18"/>
      <c r="SAQ6" s="18"/>
      <c r="SAR6" s="18"/>
      <c r="SAS6" s="18"/>
      <c r="SAT6" s="18"/>
      <c r="SAU6" s="18"/>
      <c r="SAV6" s="18"/>
      <c r="SAW6" s="18"/>
      <c r="SAX6" s="18"/>
      <c r="SAY6" s="18"/>
      <c r="SAZ6" s="18"/>
      <c r="SBA6" s="18"/>
      <c r="SBB6" s="18"/>
      <c r="SBC6" s="18"/>
      <c r="SBD6" s="18"/>
      <c r="SBE6" s="18"/>
      <c r="SBF6" s="18"/>
      <c r="SBG6" s="18"/>
      <c r="SBH6" s="18"/>
      <c r="SBI6" s="18"/>
      <c r="SBJ6" s="18"/>
      <c r="SBK6" s="18"/>
      <c r="SBL6" s="18"/>
      <c r="SBM6" s="18"/>
      <c r="SBN6" s="18"/>
      <c r="SBO6" s="18"/>
      <c r="SBP6" s="18"/>
      <c r="SBQ6" s="18"/>
      <c r="SBR6" s="18"/>
      <c r="SBS6" s="18"/>
      <c r="SBT6" s="18"/>
      <c r="SBU6" s="18"/>
      <c r="SBV6" s="18"/>
      <c r="SBW6" s="18"/>
      <c r="SBX6" s="18"/>
      <c r="SBY6" s="18"/>
      <c r="SBZ6" s="18"/>
      <c r="SCA6" s="18"/>
      <c r="SCB6" s="18"/>
      <c r="SCC6" s="18"/>
      <c r="SCD6" s="18"/>
      <c r="SCE6" s="18"/>
      <c r="SCF6" s="18"/>
      <c r="SCG6" s="18"/>
      <c r="SCH6" s="18"/>
      <c r="SCI6" s="18"/>
      <c r="SCJ6" s="18"/>
      <c r="SCK6" s="18"/>
      <c r="SCL6" s="18"/>
      <c r="SCM6" s="18"/>
      <c r="SCN6" s="18"/>
      <c r="SCO6" s="18"/>
      <c r="SCP6" s="18"/>
      <c r="SCQ6" s="18"/>
      <c r="SCR6" s="18"/>
      <c r="SCS6" s="18"/>
      <c r="SCT6" s="18"/>
      <c r="SCU6" s="18"/>
      <c r="SCV6" s="18"/>
      <c r="SCW6" s="18"/>
      <c r="SCX6" s="18"/>
      <c r="SCY6" s="18"/>
      <c r="SCZ6" s="18"/>
      <c r="SDA6" s="18"/>
      <c r="SDB6" s="18"/>
      <c r="SDC6" s="18"/>
      <c r="SDD6" s="18"/>
      <c r="SDE6" s="18"/>
      <c r="SDF6" s="18"/>
      <c r="SDG6" s="18"/>
      <c r="SDH6" s="18"/>
      <c r="SDI6" s="18"/>
      <c r="SDJ6" s="18"/>
      <c r="SDK6" s="18"/>
      <c r="SDL6" s="18"/>
      <c r="SDM6" s="18"/>
      <c r="SDN6" s="18"/>
      <c r="SDO6" s="18"/>
      <c r="SDP6" s="18"/>
      <c r="SDQ6" s="18"/>
      <c r="SDR6" s="18"/>
      <c r="SDS6" s="18"/>
      <c r="SDT6" s="18"/>
      <c r="SDU6" s="18"/>
      <c r="SDV6" s="18"/>
      <c r="SDW6" s="18"/>
      <c r="SDX6" s="18"/>
      <c r="SDY6" s="18"/>
      <c r="SDZ6" s="18"/>
      <c r="SEA6" s="18"/>
      <c r="SEB6" s="18"/>
      <c r="SEC6" s="18"/>
      <c r="SED6" s="18"/>
      <c r="SEE6" s="18"/>
      <c r="SEF6" s="18"/>
      <c r="SEG6" s="18"/>
      <c r="SEH6" s="18"/>
      <c r="SEI6" s="18"/>
      <c r="SEJ6" s="18"/>
      <c r="SEK6" s="18"/>
      <c r="SEL6" s="18"/>
      <c r="SEM6" s="18"/>
      <c r="SEN6" s="18"/>
      <c r="SEO6" s="18"/>
      <c r="SEP6" s="18"/>
      <c r="SEQ6" s="18"/>
      <c r="SER6" s="18"/>
      <c r="SES6" s="18"/>
      <c r="SET6" s="18"/>
      <c r="SEU6" s="18"/>
      <c r="SEV6" s="18"/>
      <c r="SEW6" s="18"/>
      <c r="SEX6" s="18"/>
      <c r="SEY6" s="18"/>
      <c r="SEZ6" s="18"/>
      <c r="SFA6" s="18"/>
      <c r="SFB6" s="18"/>
      <c r="SFC6" s="18"/>
      <c r="SFD6" s="18"/>
      <c r="SFE6" s="18"/>
      <c r="SFF6" s="18"/>
      <c r="SFG6" s="18"/>
      <c r="SFH6" s="18"/>
      <c r="SFI6" s="18"/>
      <c r="SFJ6" s="18"/>
      <c r="SFK6" s="18"/>
      <c r="SFL6" s="18"/>
      <c r="SFM6" s="18"/>
      <c r="SFN6" s="18"/>
      <c r="SFO6" s="18"/>
      <c r="SFP6" s="18"/>
      <c r="SFQ6" s="18"/>
      <c r="SFR6" s="18"/>
      <c r="SFS6" s="18"/>
      <c r="SFT6" s="18"/>
      <c r="SFU6" s="18"/>
      <c r="SFV6" s="18"/>
      <c r="SFW6" s="18"/>
      <c r="SFX6" s="18"/>
      <c r="SFY6" s="18"/>
      <c r="SFZ6" s="18"/>
      <c r="SGA6" s="18"/>
      <c r="SGB6" s="18"/>
      <c r="SGC6" s="18"/>
      <c r="SGD6" s="18"/>
      <c r="SGE6" s="18"/>
      <c r="SGF6" s="18"/>
      <c r="SGG6" s="18"/>
      <c r="SGH6" s="18"/>
      <c r="SGI6" s="18"/>
      <c r="SGJ6" s="18"/>
      <c r="SGK6" s="18"/>
      <c r="SGL6" s="18"/>
      <c r="SGM6" s="18"/>
      <c r="SGN6" s="18"/>
      <c r="SGO6" s="18"/>
      <c r="SGP6" s="18"/>
      <c r="SGQ6" s="18"/>
      <c r="SGR6" s="18"/>
      <c r="SGS6" s="18"/>
      <c r="SGT6" s="18"/>
      <c r="SGU6" s="18"/>
      <c r="SGV6" s="18"/>
      <c r="SGW6" s="18"/>
      <c r="SGX6" s="18"/>
      <c r="SGY6" s="18"/>
      <c r="SGZ6" s="18"/>
      <c r="SHA6" s="18"/>
      <c r="SHB6" s="18"/>
      <c r="SHC6" s="18"/>
      <c r="SHD6" s="18"/>
      <c r="SHE6" s="18"/>
      <c r="SHF6" s="18"/>
      <c r="SHG6" s="18"/>
      <c r="SHH6" s="18"/>
      <c r="SHI6" s="18"/>
      <c r="SHJ6" s="18"/>
      <c r="SHK6" s="18"/>
      <c r="SHL6" s="18"/>
      <c r="SHM6" s="18"/>
      <c r="SHN6" s="18"/>
      <c r="SHO6" s="18"/>
      <c r="SHP6" s="18"/>
      <c r="SHQ6" s="18"/>
      <c r="SHR6" s="18"/>
      <c r="SHS6" s="18"/>
      <c r="SHT6" s="18"/>
      <c r="SHU6" s="18"/>
      <c r="SHV6" s="18"/>
      <c r="SHW6" s="18"/>
      <c r="SHX6" s="18"/>
      <c r="SHY6" s="18"/>
      <c r="SHZ6" s="18"/>
      <c r="SIA6" s="18"/>
      <c r="SIB6" s="18"/>
      <c r="SIC6" s="18"/>
      <c r="SID6" s="18"/>
      <c r="SIE6" s="18"/>
      <c r="SIF6" s="18"/>
      <c r="SIG6" s="18"/>
      <c r="SIH6" s="18"/>
      <c r="SII6" s="18"/>
      <c r="SIJ6" s="18"/>
      <c r="SIK6" s="18"/>
      <c r="SIL6" s="18"/>
      <c r="SIM6" s="18"/>
      <c r="SIN6" s="18"/>
      <c r="SIO6" s="18"/>
      <c r="SIP6" s="18"/>
      <c r="SIQ6" s="18"/>
      <c r="SIR6" s="18"/>
      <c r="SIS6" s="18"/>
      <c r="SIT6" s="18"/>
      <c r="SIU6" s="18"/>
      <c r="SIV6" s="18"/>
      <c r="SIW6" s="18"/>
      <c r="SIX6" s="18"/>
      <c r="SIY6" s="18"/>
      <c r="SIZ6" s="18"/>
      <c r="SJA6" s="18"/>
      <c r="SJB6" s="18"/>
      <c r="SJC6" s="18"/>
      <c r="SJD6" s="18"/>
      <c r="SJE6" s="18"/>
      <c r="SJF6" s="18"/>
      <c r="SJG6" s="18"/>
      <c r="SJH6" s="18"/>
      <c r="SJI6" s="18"/>
      <c r="SJJ6" s="18"/>
      <c r="SJK6" s="18"/>
      <c r="SJL6" s="18"/>
      <c r="SJM6" s="18"/>
      <c r="SJN6" s="18"/>
      <c r="SJO6" s="18"/>
      <c r="SJP6" s="18"/>
      <c r="SJQ6" s="18"/>
      <c r="SJR6" s="18"/>
      <c r="SJS6" s="18"/>
      <c r="SJT6" s="18"/>
      <c r="SJU6" s="18"/>
      <c r="SJV6" s="18"/>
      <c r="SJW6" s="18"/>
      <c r="SJX6" s="18"/>
      <c r="SJY6" s="18"/>
      <c r="SJZ6" s="18"/>
      <c r="SKA6" s="18"/>
      <c r="SKB6" s="18"/>
      <c r="SKC6" s="18"/>
      <c r="SKD6" s="18"/>
      <c r="SKE6" s="18"/>
      <c r="SKF6" s="18"/>
      <c r="SKG6" s="18"/>
      <c r="SKH6" s="18"/>
      <c r="SKI6" s="18"/>
      <c r="SKJ6" s="18"/>
      <c r="SKK6" s="18"/>
      <c r="SKL6" s="18"/>
      <c r="SKM6" s="18"/>
      <c r="SKN6" s="18"/>
      <c r="SKO6" s="18"/>
      <c r="SKP6" s="18"/>
      <c r="SKQ6" s="18"/>
      <c r="SKR6" s="18"/>
      <c r="SKS6" s="18"/>
      <c r="SKT6" s="18"/>
      <c r="SKU6" s="18"/>
      <c r="SKV6" s="18"/>
      <c r="SKW6" s="18"/>
      <c r="SKX6" s="18"/>
      <c r="SKY6" s="18"/>
      <c r="SKZ6" s="18"/>
      <c r="SLA6" s="18"/>
      <c r="SLB6" s="18"/>
      <c r="SLC6" s="18"/>
      <c r="SLD6" s="18"/>
      <c r="SLE6" s="18"/>
      <c r="SLF6" s="18"/>
      <c r="SLG6" s="18"/>
      <c r="SLH6" s="18"/>
      <c r="SLI6" s="18"/>
      <c r="SLJ6" s="18"/>
      <c r="SLK6" s="18"/>
      <c r="SLL6" s="18"/>
      <c r="SLM6" s="18"/>
      <c r="SLN6" s="18"/>
      <c r="SLO6" s="18"/>
      <c r="SLP6" s="18"/>
      <c r="SLQ6" s="18"/>
      <c r="SLR6" s="18"/>
      <c r="SLS6" s="18"/>
      <c r="SLT6" s="18"/>
      <c r="SLU6" s="18"/>
      <c r="SLV6" s="18"/>
      <c r="SLW6" s="18"/>
      <c r="SLX6" s="18"/>
      <c r="SLY6" s="18"/>
      <c r="SLZ6" s="18"/>
      <c r="SMA6" s="18"/>
      <c r="SMB6" s="18"/>
      <c r="SMC6" s="18"/>
      <c r="SMD6" s="18"/>
      <c r="SME6" s="18"/>
      <c r="SMF6" s="18"/>
      <c r="SMG6" s="18"/>
      <c r="SMH6" s="18"/>
      <c r="SMI6" s="18"/>
      <c r="SMJ6" s="18"/>
      <c r="SMK6" s="18"/>
      <c r="SML6" s="18"/>
      <c r="SMM6" s="18"/>
      <c r="SMN6" s="18"/>
      <c r="SMO6" s="18"/>
      <c r="SMP6" s="18"/>
      <c r="SMQ6" s="18"/>
      <c r="SMR6" s="18"/>
      <c r="SMS6" s="18"/>
      <c r="SMT6" s="18"/>
      <c r="SMU6" s="18"/>
      <c r="SMV6" s="18"/>
      <c r="SMW6" s="18"/>
      <c r="SMX6" s="18"/>
      <c r="SMY6" s="18"/>
      <c r="SMZ6" s="18"/>
      <c r="SNA6" s="18"/>
      <c r="SNB6" s="18"/>
      <c r="SNC6" s="18"/>
      <c r="SND6" s="18"/>
      <c r="SNE6" s="18"/>
      <c r="SNF6" s="18"/>
      <c r="SNG6" s="18"/>
      <c r="SNH6" s="18"/>
      <c r="SNI6" s="18"/>
      <c r="SNJ6" s="18"/>
      <c r="SNK6" s="18"/>
      <c r="SNL6" s="18"/>
      <c r="SNM6" s="18"/>
      <c r="SNN6" s="18"/>
      <c r="SNO6" s="18"/>
      <c r="SNP6" s="18"/>
      <c r="SNQ6" s="18"/>
      <c r="SNR6" s="18"/>
      <c r="SNS6" s="18"/>
      <c r="SNT6" s="18"/>
      <c r="SNU6" s="18"/>
      <c r="SNV6" s="18"/>
      <c r="SNW6" s="18"/>
      <c r="SNX6" s="18"/>
      <c r="SNY6" s="18"/>
      <c r="SNZ6" s="18"/>
      <c r="SOA6" s="18"/>
      <c r="SOB6" s="18"/>
      <c r="SOC6" s="18"/>
      <c r="SOD6" s="18"/>
      <c r="SOE6" s="18"/>
      <c r="SOF6" s="18"/>
      <c r="SOG6" s="18"/>
      <c r="SOH6" s="18"/>
      <c r="SOI6" s="18"/>
      <c r="SOJ6" s="18"/>
      <c r="SOK6" s="18"/>
      <c r="SOL6" s="18"/>
      <c r="SOM6" s="18"/>
      <c r="SON6" s="18"/>
      <c r="SOO6" s="18"/>
      <c r="SOP6" s="18"/>
      <c r="SOQ6" s="18"/>
      <c r="SOR6" s="18"/>
      <c r="SOS6" s="18"/>
      <c r="SOT6" s="18"/>
      <c r="SOU6" s="18"/>
      <c r="SOV6" s="18"/>
      <c r="SOW6" s="18"/>
      <c r="SOX6" s="18"/>
      <c r="SOY6" s="18"/>
      <c r="SOZ6" s="18"/>
      <c r="SPA6" s="18"/>
      <c r="SPB6" s="18"/>
      <c r="SPC6" s="18"/>
      <c r="SPD6" s="18"/>
      <c r="SPE6" s="18"/>
      <c r="SPF6" s="18"/>
      <c r="SPG6" s="18"/>
      <c r="SPH6" s="18"/>
      <c r="SPI6" s="18"/>
      <c r="SPJ6" s="18"/>
      <c r="SPK6" s="18"/>
      <c r="SPL6" s="18"/>
      <c r="SPM6" s="18"/>
      <c r="SPN6" s="18"/>
      <c r="SPO6" s="18"/>
      <c r="SPP6" s="18"/>
      <c r="SPQ6" s="18"/>
      <c r="SPR6" s="18"/>
      <c r="SPS6" s="18"/>
      <c r="SPT6" s="18"/>
      <c r="SPU6" s="18"/>
      <c r="SPV6" s="18"/>
      <c r="SPW6" s="18"/>
      <c r="SPX6" s="18"/>
      <c r="SPY6" s="18"/>
      <c r="SPZ6" s="18"/>
      <c r="SQA6" s="18"/>
      <c r="SQB6" s="18"/>
      <c r="SQC6" s="18"/>
      <c r="SQD6" s="18"/>
      <c r="SQE6" s="18"/>
      <c r="SQF6" s="18"/>
      <c r="SQG6" s="18"/>
      <c r="SQH6" s="18"/>
      <c r="SQI6" s="18"/>
      <c r="SQJ6" s="18"/>
      <c r="SQK6" s="18"/>
      <c r="SQL6" s="18"/>
      <c r="SQM6" s="18"/>
      <c r="SQN6" s="18"/>
      <c r="SQO6" s="18"/>
      <c r="SQP6" s="18"/>
      <c r="SQQ6" s="18"/>
      <c r="SQR6" s="18"/>
      <c r="SQS6" s="18"/>
      <c r="SQT6" s="18"/>
      <c r="SQU6" s="18"/>
      <c r="SQV6" s="18"/>
      <c r="SQW6" s="18"/>
      <c r="SQX6" s="18"/>
      <c r="SQY6" s="18"/>
      <c r="SQZ6" s="18"/>
      <c r="SRA6" s="18"/>
      <c r="SRB6" s="18"/>
      <c r="SRC6" s="18"/>
      <c r="SRD6" s="18"/>
      <c r="SRE6" s="18"/>
      <c r="SRF6" s="18"/>
      <c r="SRG6" s="18"/>
      <c r="SRH6" s="18"/>
      <c r="SRI6" s="18"/>
      <c r="SRJ6" s="18"/>
      <c r="SRK6" s="18"/>
      <c r="SRL6" s="18"/>
      <c r="SRM6" s="18"/>
      <c r="SRN6" s="18"/>
      <c r="SRO6" s="18"/>
      <c r="SRP6" s="18"/>
      <c r="SRQ6" s="18"/>
      <c r="SRR6" s="18"/>
      <c r="SRS6" s="18"/>
      <c r="SRT6" s="18"/>
      <c r="SRU6" s="18"/>
      <c r="SRV6" s="18"/>
      <c r="SRW6" s="18"/>
      <c r="SRX6" s="18"/>
      <c r="SRY6" s="18"/>
      <c r="SRZ6" s="18"/>
      <c r="SSA6" s="18"/>
      <c r="SSB6" s="18"/>
      <c r="SSC6" s="18"/>
      <c r="SSD6" s="18"/>
      <c r="SSE6" s="18"/>
      <c r="SSF6" s="18"/>
      <c r="SSG6" s="18"/>
      <c r="SSH6" s="18"/>
      <c r="SSI6" s="18"/>
      <c r="SSJ6" s="18"/>
      <c r="SSK6" s="18"/>
      <c r="SSL6" s="18"/>
      <c r="SSM6" s="18"/>
      <c r="SSN6" s="18"/>
      <c r="SSO6" s="18"/>
      <c r="SSP6" s="18"/>
      <c r="SSQ6" s="18"/>
      <c r="SSR6" s="18"/>
      <c r="SSS6" s="18"/>
      <c r="SST6" s="18"/>
      <c r="SSU6" s="18"/>
      <c r="SSV6" s="18"/>
      <c r="SSW6" s="18"/>
      <c r="SSX6" s="18"/>
      <c r="SSY6" s="18"/>
      <c r="SSZ6" s="18"/>
      <c r="STA6" s="18"/>
      <c r="STB6" s="18"/>
      <c r="STC6" s="18"/>
      <c r="STD6" s="18"/>
      <c r="STE6" s="18"/>
      <c r="STF6" s="18"/>
      <c r="STG6" s="18"/>
      <c r="STH6" s="18"/>
      <c r="STI6" s="18"/>
      <c r="STJ6" s="18"/>
      <c r="STK6" s="18"/>
      <c r="STL6" s="18"/>
      <c r="STM6" s="18"/>
      <c r="STN6" s="18"/>
      <c r="STO6" s="18"/>
      <c r="STP6" s="18"/>
      <c r="STQ6" s="18"/>
      <c r="STR6" s="18"/>
      <c r="STS6" s="18"/>
      <c r="STT6" s="18"/>
      <c r="STU6" s="18"/>
      <c r="STV6" s="18"/>
      <c r="STW6" s="18"/>
      <c r="STX6" s="18"/>
      <c r="STY6" s="18"/>
      <c r="STZ6" s="18"/>
      <c r="SUA6" s="18"/>
      <c r="SUB6" s="18"/>
      <c r="SUC6" s="18"/>
      <c r="SUD6" s="18"/>
      <c r="SUE6" s="18"/>
      <c r="SUF6" s="18"/>
      <c r="SUG6" s="18"/>
      <c r="SUH6" s="18"/>
      <c r="SUI6" s="18"/>
      <c r="SUJ6" s="18"/>
      <c r="SUK6" s="18"/>
      <c r="SUL6" s="18"/>
      <c r="SUM6" s="18"/>
      <c r="SUN6" s="18"/>
      <c r="SUO6" s="18"/>
      <c r="SUP6" s="18"/>
      <c r="SUQ6" s="18"/>
      <c r="SUR6" s="18"/>
      <c r="SUS6" s="18"/>
      <c r="SUT6" s="18"/>
      <c r="SUU6" s="18"/>
      <c r="SUV6" s="18"/>
      <c r="SUW6" s="18"/>
      <c r="SUX6" s="18"/>
      <c r="SUY6" s="18"/>
      <c r="SUZ6" s="18"/>
      <c r="SVA6" s="18"/>
      <c r="SVB6" s="18"/>
      <c r="SVC6" s="18"/>
      <c r="SVD6" s="18"/>
      <c r="SVE6" s="18"/>
      <c r="SVF6" s="18"/>
      <c r="SVG6" s="18"/>
      <c r="SVH6" s="18"/>
      <c r="SVI6" s="18"/>
      <c r="SVJ6" s="18"/>
      <c r="SVK6" s="18"/>
      <c r="SVL6" s="18"/>
      <c r="SVM6" s="18"/>
      <c r="SVN6" s="18"/>
      <c r="SVO6" s="18"/>
      <c r="SVP6" s="18"/>
      <c r="SVQ6" s="18"/>
      <c r="SVR6" s="18"/>
      <c r="SVS6" s="18"/>
      <c r="SVT6" s="18"/>
      <c r="SVU6" s="18"/>
      <c r="SVV6" s="18"/>
      <c r="SVW6" s="18"/>
      <c r="SVX6" s="18"/>
      <c r="SVY6" s="18"/>
      <c r="SVZ6" s="18"/>
      <c r="SWA6" s="18"/>
      <c r="SWB6" s="18"/>
      <c r="SWC6" s="18"/>
      <c r="SWD6" s="18"/>
      <c r="SWE6" s="18"/>
      <c r="SWF6" s="18"/>
      <c r="SWG6" s="18"/>
      <c r="SWH6" s="18"/>
      <c r="SWI6" s="18"/>
      <c r="SWJ6" s="18"/>
      <c r="SWK6" s="18"/>
      <c r="SWL6" s="18"/>
      <c r="SWM6" s="18"/>
      <c r="SWN6" s="18"/>
      <c r="SWO6" s="18"/>
      <c r="SWP6" s="18"/>
      <c r="SWQ6" s="18"/>
      <c r="SWR6" s="18"/>
      <c r="SWS6" s="18"/>
      <c r="SWT6" s="18"/>
      <c r="SWU6" s="18"/>
      <c r="SWV6" s="18"/>
      <c r="SWW6" s="18"/>
      <c r="SWX6" s="18"/>
      <c r="SWY6" s="18"/>
      <c r="SWZ6" s="18"/>
      <c r="SXA6" s="18"/>
      <c r="SXB6" s="18"/>
      <c r="SXC6" s="18"/>
      <c r="SXD6" s="18"/>
      <c r="SXE6" s="18"/>
      <c r="SXF6" s="18"/>
      <c r="SXG6" s="18"/>
      <c r="SXH6" s="18"/>
      <c r="SXI6" s="18"/>
      <c r="SXJ6" s="18"/>
      <c r="SXK6" s="18"/>
      <c r="SXL6" s="18"/>
      <c r="SXM6" s="18"/>
      <c r="SXN6" s="18"/>
      <c r="SXO6" s="18"/>
      <c r="SXP6" s="18"/>
      <c r="SXQ6" s="18"/>
      <c r="SXR6" s="18"/>
      <c r="SXS6" s="18"/>
      <c r="SXT6" s="18"/>
      <c r="SXU6" s="18"/>
      <c r="SXV6" s="18"/>
      <c r="SXW6" s="18"/>
      <c r="SXX6" s="18"/>
      <c r="SXY6" s="18"/>
      <c r="SXZ6" s="18"/>
      <c r="SYA6" s="18"/>
      <c r="SYB6" s="18"/>
      <c r="SYC6" s="18"/>
      <c r="SYD6" s="18"/>
      <c r="SYE6" s="18"/>
      <c r="SYF6" s="18"/>
      <c r="SYG6" s="18"/>
      <c r="SYH6" s="18"/>
      <c r="SYI6" s="18"/>
      <c r="SYJ6" s="18"/>
      <c r="SYK6" s="18"/>
      <c r="SYL6" s="18"/>
      <c r="SYM6" s="18"/>
      <c r="SYN6" s="18"/>
      <c r="SYO6" s="18"/>
      <c r="SYP6" s="18"/>
      <c r="SYQ6" s="18"/>
      <c r="SYR6" s="18"/>
      <c r="SYS6" s="18"/>
      <c r="SYT6" s="18"/>
      <c r="SYU6" s="18"/>
      <c r="SYV6" s="18"/>
      <c r="SYW6" s="18"/>
      <c r="SYX6" s="18"/>
      <c r="SYY6" s="18"/>
      <c r="SYZ6" s="18"/>
      <c r="SZA6" s="18"/>
      <c r="SZB6" s="18"/>
      <c r="SZC6" s="18"/>
      <c r="SZD6" s="18"/>
      <c r="SZE6" s="18"/>
      <c r="SZF6" s="18"/>
      <c r="SZG6" s="18"/>
      <c r="SZH6" s="18"/>
      <c r="SZI6" s="18"/>
      <c r="SZJ6" s="18"/>
      <c r="SZK6" s="18"/>
      <c r="SZL6" s="18"/>
      <c r="SZM6" s="18"/>
      <c r="SZN6" s="18"/>
      <c r="SZO6" s="18"/>
      <c r="SZP6" s="18"/>
      <c r="SZQ6" s="18"/>
      <c r="SZR6" s="18"/>
      <c r="SZS6" s="18"/>
      <c r="SZT6" s="18"/>
      <c r="SZU6" s="18"/>
      <c r="SZV6" s="18"/>
      <c r="SZW6" s="18"/>
      <c r="SZX6" s="18"/>
      <c r="SZY6" s="18"/>
      <c r="SZZ6" s="18"/>
      <c r="TAA6" s="18"/>
      <c r="TAB6" s="18"/>
      <c r="TAC6" s="18"/>
      <c r="TAD6" s="18"/>
      <c r="TAE6" s="18"/>
      <c r="TAF6" s="18"/>
      <c r="TAG6" s="18"/>
      <c r="TAH6" s="18"/>
      <c r="TAI6" s="18"/>
      <c r="TAJ6" s="18"/>
      <c r="TAK6" s="18"/>
      <c r="TAL6" s="18"/>
      <c r="TAM6" s="18"/>
      <c r="TAN6" s="18"/>
      <c r="TAO6" s="18"/>
      <c r="TAP6" s="18"/>
      <c r="TAQ6" s="18"/>
      <c r="TAR6" s="18"/>
      <c r="TAS6" s="18"/>
      <c r="TAT6" s="18"/>
      <c r="TAU6" s="18"/>
      <c r="TAV6" s="18"/>
      <c r="TAW6" s="18"/>
      <c r="TAX6" s="18"/>
      <c r="TAY6" s="18"/>
      <c r="TAZ6" s="18"/>
      <c r="TBA6" s="18"/>
      <c r="TBB6" s="18"/>
      <c r="TBC6" s="18"/>
      <c r="TBD6" s="18"/>
      <c r="TBE6" s="18"/>
      <c r="TBF6" s="18"/>
      <c r="TBG6" s="18"/>
      <c r="TBH6" s="18"/>
      <c r="TBI6" s="18"/>
      <c r="TBJ6" s="18"/>
      <c r="TBK6" s="18"/>
      <c r="TBL6" s="18"/>
      <c r="TBM6" s="18"/>
      <c r="TBN6" s="18"/>
      <c r="TBO6" s="18"/>
      <c r="TBP6" s="18"/>
      <c r="TBQ6" s="18"/>
      <c r="TBR6" s="18"/>
      <c r="TBS6" s="18"/>
      <c r="TBT6" s="18"/>
      <c r="TBU6" s="18"/>
      <c r="TBV6" s="18"/>
      <c r="TBW6" s="18"/>
      <c r="TBX6" s="18"/>
      <c r="TBY6" s="18"/>
      <c r="TBZ6" s="18"/>
      <c r="TCA6" s="18"/>
      <c r="TCB6" s="18"/>
      <c r="TCC6" s="18"/>
      <c r="TCD6" s="18"/>
      <c r="TCE6" s="18"/>
      <c r="TCF6" s="18"/>
      <c r="TCG6" s="18"/>
      <c r="TCH6" s="18"/>
      <c r="TCI6" s="18"/>
      <c r="TCJ6" s="18"/>
      <c r="TCK6" s="18"/>
      <c r="TCL6" s="18"/>
      <c r="TCM6" s="18"/>
      <c r="TCN6" s="18"/>
      <c r="TCO6" s="18"/>
      <c r="TCP6" s="18"/>
      <c r="TCQ6" s="18"/>
      <c r="TCR6" s="18"/>
      <c r="TCS6" s="18"/>
      <c r="TCT6" s="18"/>
      <c r="TCU6" s="18"/>
      <c r="TCV6" s="18"/>
      <c r="TCW6" s="18"/>
      <c r="TCX6" s="18"/>
      <c r="TCY6" s="18"/>
      <c r="TCZ6" s="18"/>
      <c r="TDA6" s="18"/>
      <c r="TDB6" s="18"/>
      <c r="TDC6" s="18"/>
      <c r="TDD6" s="18"/>
      <c r="TDE6" s="18"/>
      <c r="TDF6" s="18"/>
      <c r="TDG6" s="18"/>
      <c r="TDH6" s="18"/>
      <c r="TDI6" s="18"/>
      <c r="TDJ6" s="18"/>
      <c r="TDK6" s="18"/>
      <c r="TDL6" s="18"/>
      <c r="TDM6" s="18"/>
      <c r="TDN6" s="18"/>
      <c r="TDO6" s="18"/>
      <c r="TDP6" s="18"/>
      <c r="TDQ6" s="18"/>
      <c r="TDR6" s="18"/>
      <c r="TDS6" s="18"/>
      <c r="TDT6" s="18"/>
      <c r="TDU6" s="18"/>
      <c r="TDV6" s="18"/>
      <c r="TDW6" s="18"/>
      <c r="TDX6" s="18"/>
      <c r="TDY6" s="18"/>
      <c r="TDZ6" s="18"/>
      <c r="TEA6" s="18"/>
      <c r="TEB6" s="18"/>
      <c r="TEC6" s="18"/>
      <c r="TED6" s="18"/>
      <c r="TEE6" s="18"/>
      <c r="TEF6" s="18"/>
      <c r="TEG6" s="18"/>
      <c r="TEH6" s="18"/>
      <c r="TEI6" s="18"/>
      <c r="TEJ6" s="18"/>
      <c r="TEK6" s="18"/>
      <c r="TEL6" s="18"/>
      <c r="TEM6" s="18"/>
      <c r="TEN6" s="18"/>
      <c r="TEO6" s="18"/>
      <c r="TEP6" s="18"/>
      <c r="TEQ6" s="18"/>
      <c r="TER6" s="18"/>
      <c r="TES6" s="18"/>
      <c r="TET6" s="18"/>
      <c r="TEU6" s="18"/>
      <c r="TEV6" s="18"/>
      <c r="TEW6" s="18"/>
      <c r="TEX6" s="18"/>
      <c r="TEY6" s="18"/>
      <c r="TEZ6" s="18"/>
      <c r="TFA6" s="18"/>
      <c r="TFB6" s="18"/>
      <c r="TFC6" s="18"/>
      <c r="TFD6" s="18"/>
      <c r="TFE6" s="18"/>
      <c r="TFF6" s="18"/>
      <c r="TFG6" s="18"/>
      <c r="TFH6" s="18"/>
      <c r="TFI6" s="18"/>
      <c r="TFJ6" s="18"/>
      <c r="TFK6" s="18"/>
      <c r="TFL6" s="18"/>
      <c r="TFM6" s="18"/>
      <c r="TFN6" s="18"/>
      <c r="TFO6" s="18"/>
      <c r="TFP6" s="18"/>
      <c r="TFQ6" s="18"/>
      <c r="TFR6" s="18"/>
      <c r="TFS6" s="18"/>
      <c r="TFT6" s="18"/>
      <c r="TFU6" s="18"/>
      <c r="TFV6" s="18"/>
      <c r="TFW6" s="18"/>
      <c r="TFX6" s="18"/>
      <c r="TFY6" s="18"/>
      <c r="TFZ6" s="18"/>
      <c r="TGA6" s="18"/>
      <c r="TGB6" s="18"/>
      <c r="TGC6" s="18"/>
      <c r="TGD6" s="18"/>
      <c r="TGE6" s="18"/>
      <c r="TGF6" s="18"/>
      <c r="TGG6" s="18"/>
      <c r="TGH6" s="18"/>
      <c r="TGI6" s="18"/>
      <c r="TGJ6" s="18"/>
      <c r="TGK6" s="18"/>
      <c r="TGL6" s="18"/>
      <c r="TGM6" s="18"/>
      <c r="TGN6" s="18"/>
      <c r="TGO6" s="18"/>
      <c r="TGP6" s="18"/>
      <c r="TGQ6" s="18"/>
      <c r="TGR6" s="18"/>
      <c r="TGS6" s="18"/>
      <c r="TGT6" s="18"/>
      <c r="TGU6" s="18"/>
      <c r="TGV6" s="18"/>
      <c r="TGW6" s="18"/>
      <c r="TGX6" s="18"/>
      <c r="TGY6" s="18"/>
      <c r="TGZ6" s="18"/>
      <c r="THA6" s="18"/>
      <c r="THB6" s="18"/>
      <c r="THC6" s="18"/>
      <c r="THD6" s="18"/>
      <c r="THE6" s="18"/>
      <c r="THF6" s="18"/>
      <c r="THG6" s="18"/>
      <c r="THH6" s="18"/>
      <c r="THI6" s="18"/>
      <c r="THJ6" s="18"/>
      <c r="THK6" s="18"/>
      <c r="THL6" s="18"/>
      <c r="THM6" s="18"/>
      <c r="THN6" s="18"/>
      <c r="THO6" s="18"/>
      <c r="THP6" s="18"/>
      <c r="THQ6" s="18"/>
      <c r="THR6" s="18"/>
      <c r="THS6" s="18"/>
      <c r="THT6" s="18"/>
      <c r="THU6" s="18"/>
      <c r="THV6" s="18"/>
      <c r="THW6" s="18"/>
      <c r="THX6" s="18"/>
      <c r="THY6" s="18"/>
      <c r="THZ6" s="18"/>
      <c r="TIA6" s="18"/>
      <c r="TIB6" s="18"/>
      <c r="TIC6" s="18"/>
      <c r="TID6" s="18"/>
      <c r="TIE6" s="18"/>
      <c r="TIF6" s="18"/>
      <c r="TIG6" s="18"/>
      <c r="TIH6" s="18"/>
      <c r="TII6" s="18"/>
      <c r="TIJ6" s="18"/>
      <c r="TIK6" s="18"/>
      <c r="TIL6" s="18"/>
      <c r="TIM6" s="18"/>
      <c r="TIN6" s="18"/>
      <c r="TIO6" s="18"/>
      <c r="TIP6" s="18"/>
      <c r="TIQ6" s="18"/>
      <c r="TIR6" s="18"/>
      <c r="TIS6" s="18"/>
      <c r="TIT6" s="18"/>
      <c r="TIU6" s="18"/>
      <c r="TIV6" s="18"/>
      <c r="TIW6" s="18"/>
      <c r="TIX6" s="18"/>
      <c r="TIY6" s="18"/>
      <c r="TIZ6" s="18"/>
      <c r="TJA6" s="18"/>
      <c r="TJB6" s="18"/>
      <c r="TJC6" s="18"/>
      <c r="TJD6" s="18"/>
      <c r="TJE6" s="18"/>
      <c r="TJF6" s="18"/>
      <c r="TJG6" s="18"/>
      <c r="TJH6" s="18"/>
      <c r="TJI6" s="18"/>
      <c r="TJJ6" s="18"/>
      <c r="TJK6" s="18"/>
      <c r="TJL6" s="18"/>
      <c r="TJM6" s="18"/>
      <c r="TJN6" s="18"/>
      <c r="TJO6" s="18"/>
      <c r="TJP6" s="18"/>
      <c r="TJQ6" s="18"/>
      <c r="TJR6" s="18"/>
      <c r="TJS6" s="18"/>
      <c r="TJT6" s="18"/>
      <c r="TJU6" s="18"/>
      <c r="TJV6" s="18"/>
      <c r="TJW6" s="18"/>
      <c r="TJX6" s="18"/>
      <c r="TJY6" s="18"/>
      <c r="TJZ6" s="18"/>
      <c r="TKA6" s="18"/>
      <c r="TKB6" s="18"/>
      <c r="TKC6" s="18"/>
      <c r="TKD6" s="18"/>
      <c r="TKE6" s="18"/>
      <c r="TKF6" s="18"/>
      <c r="TKG6" s="18"/>
      <c r="TKH6" s="18"/>
      <c r="TKI6" s="18"/>
      <c r="TKJ6" s="18"/>
      <c r="TKK6" s="18"/>
      <c r="TKL6" s="18"/>
      <c r="TKM6" s="18"/>
      <c r="TKN6" s="18"/>
      <c r="TKO6" s="18"/>
      <c r="TKP6" s="18"/>
      <c r="TKQ6" s="18"/>
      <c r="TKR6" s="18"/>
      <c r="TKS6" s="18"/>
      <c r="TKT6" s="18"/>
      <c r="TKU6" s="18"/>
      <c r="TKV6" s="18"/>
      <c r="TKW6" s="18"/>
      <c r="TKX6" s="18"/>
      <c r="TKY6" s="18"/>
      <c r="TKZ6" s="18"/>
      <c r="TLA6" s="18"/>
      <c r="TLB6" s="18"/>
      <c r="TLC6" s="18"/>
      <c r="TLD6" s="18"/>
      <c r="TLE6" s="18"/>
      <c r="TLF6" s="18"/>
      <c r="TLG6" s="18"/>
      <c r="TLH6" s="18"/>
      <c r="TLI6" s="18"/>
      <c r="TLJ6" s="18"/>
      <c r="TLK6" s="18"/>
      <c r="TLL6" s="18"/>
      <c r="TLM6" s="18"/>
      <c r="TLN6" s="18"/>
      <c r="TLO6" s="18"/>
      <c r="TLP6" s="18"/>
      <c r="TLQ6" s="18"/>
      <c r="TLR6" s="18"/>
      <c r="TLS6" s="18"/>
      <c r="TLT6" s="18"/>
      <c r="TLU6" s="18"/>
      <c r="TLV6" s="18"/>
      <c r="TLW6" s="18"/>
      <c r="TLX6" s="18"/>
      <c r="TLY6" s="18"/>
      <c r="TLZ6" s="18"/>
      <c r="TMA6" s="18"/>
      <c r="TMB6" s="18"/>
      <c r="TMC6" s="18"/>
      <c r="TMD6" s="18"/>
      <c r="TME6" s="18"/>
      <c r="TMF6" s="18"/>
      <c r="TMG6" s="18"/>
      <c r="TMH6" s="18"/>
      <c r="TMI6" s="18"/>
      <c r="TMJ6" s="18"/>
      <c r="TMK6" s="18"/>
      <c r="TML6" s="18"/>
      <c r="TMM6" s="18"/>
      <c r="TMN6" s="18"/>
      <c r="TMO6" s="18"/>
      <c r="TMP6" s="18"/>
      <c r="TMQ6" s="18"/>
      <c r="TMR6" s="18"/>
      <c r="TMS6" s="18"/>
      <c r="TMT6" s="18"/>
      <c r="TMU6" s="18"/>
      <c r="TMV6" s="18"/>
      <c r="TMW6" s="18"/>
      <c r="TMX6" s="18"/>
      <c r="TMY6" s="18"/>
      <c r="TMZ6" s="18"/>
      <c r="TNA6" s="18"/>
      <c r="TNB6" s="18"/>
      <c r="TNC6" s="18"/>
      <c r="TND6" s="18"/>
      <c r="TNE6" s="18"/>
      <c r="TNF6" s="18"/>
      <c r="TNG6" s="18"/>
      <c r="TNH6" s="18"/>
      <c r="TNI6" s="18"/>
      <c r="TNJ6" s="18"/>
      <c r="TNK6" s="18"/>
      <c r="TNL6" s="18"/>
      <c r="TNM6" s="18"/>
      <c r="TNN6" s="18"/>
      <c r="TNO6" s="18"/>
      <c r="TNP6" s="18"/>
      <c r="TNQ6" s="18"/>
      <c r="TNR6" s="18"/>
      <c r="TNS6" s="18"/>
      <c r="TNT6" s="18"/>
      <c r="TNU6" s="18"/>
      <c r="TNV6" s="18"/>
      <c r="TNW6" s="18"/>
      <c r="TNX6" s="18"/>
      <c r="TNY6" s="18"/>
      <c r="TNZ6" s="18"/>
      <c r="TOA6" s="18"/>
      <c r="TOB6" s="18"/>
      <c r="TOC6" s="18"/>
      <c r="TOD6" s="18"/>
      <c r="TOE6" s="18"/>
      <c r="TOF6" s="18"/>
      <c r="TOG6" s="18"/>
      <c r="TOH6" s="18"/>
      <c r="TOI6" s="18"/>
      <c r="TOJ6" s="18"/>
      <c r="TOK6" s="18"/>
      <c r="TOL6" s="18"/>
      <c r="TOM6" s="18"/>
      <c r="TON6" s="18"/>
      <c r="TOO6" s="18"/>
      <c r="TOP6" s="18"/>
      <c r="TOQ6" s="18"/>
      <c r="TOR6" s="18"/>
      <c r="TOS6" s="18"/>
      <c r="TOT6" s="18"/>
      <c r="TOU6" s="18"/>
      <c r="TOV6" s="18"/>
      <c r="TOW6" s="18"/>
      <c r="TOX6" s="18"/>
      <c r="TOY6" s="18"/>
      <c r="TOZ6" s="18"/>
      <c r="TPA6" s="18"/>
      <c r="TPB6" s="18"/>
      <c r="TPC6" s="18"/>
      <c r="TPD6" s="18"/>
      <c r="TPE6" s="18"/>
      <c r="TPF6" s="18"/>
      <c r="TPG6" s="18"/>
      <c r="TPH6" s="18"/>
      <c r="TPI6" s="18"/>
      <c r="TPJ6" s="18"/>
      <c r="TPK6" s="18"/>
      <c r="TPL6" s="18"/>
      <c r="TPM6" s="18"/>
      <c r="TPN6" s="18"/>
      <c r="TPO6" s="18"/>
      <c r="TPP6" s="18"/>
      <c r="TPQ6" s="18"/>
      <c r="TPR6" s="18"/>
      <c r="TPS6" s="18"/>
      <c r="TPT6" s="18"/>
      <c r="TPU6" s="18"/>
      <c r="TPV6" s="18"/>
      <c r="TPW6" s="18"/>
      <c r="TPX6" s="18"/>
      <c r="TPY6" s="18"/>
      <c r="TPZ6" s="18"/>
      <c r="TQA6" s="18"/>
      <c r="TQB6" s="18"/>
      <c r="TQC6" s="18"/>
      <c r="TQD6" s="18"/>
      <c r="TQE6" s="18"/>
      <c r="TQF6" s="18"/>
      <c r="TQG6" s="18"/>
      <c r="TQH6" s="18"/>
      <c r="TQI6" s="18"/>
      <c r="TQJ6" s="18"/>
      <c r="TQK6" s="18"/>
      <c r="TQL6" s="18"/>
      <c r="TQM6" s="18"/>
      <c r="TQN6" s="18"/>
      <c r="TQO6" s="18"/>
      <c r="TQP6" s="18"/>
      <c r="TQQ6" s="18"/>
      <c r="TQR6" s="18"/>
      <c r="TQS6" s="18"/>
      <c r="TQT6" s="18"/>
      <c r="TQU6" s="18"/>
      <c r="TQV6" s="18"/>
      <c r="TQW6" s="18"/>
      <c r="TQX6" s="18"/>
      <c r="TQY6" s="18"/>
      <c r="TQZ6" s="18"/>
      <c r="TRA6" s="18"/>
      <c r="TRB6" s="18"/>
      <c r="TRC6" s="18"/>
      <c r="TRD6" s="18"/>
      <c r="TRE6" s="18"/>
      <c r="TRF6" s="18"/>
      <c r="TRG6" s="18"/>
      <c r="TRH6" s="18"/>
      <c r="TRI6" s="18"/>
      <c r="TRJ6" s="18"/>
      <c r="TRK6" s="18"/>
      <c r="TRL6" s="18"/>
      <c r="TRM6" s="18"/>
      <c r="TRN6" s="18"/>
      <c r="TRO6" s="18"/>
      <c r="TRP6" s="18"/>
      <c r="TRQ6" s="18"/>
      <c r="TRR6" s="18"/>
      <c r="TRS6" s="18"/>
      <c r="TRT6" s="18"/>
      <c r="TRU6" s="18"/>
      <c r="TRV6" s="18"/>
      <c r="TRW6" s="18"/>
      <c r="TRX6" s="18"/>
      <c r="TRY6" s="18"/>
      <c r="TRZ6" s="18"/>
      <c r="TSA6" s="18"/>
      <c r="TSB6" s="18"/>
      <c r="TSC6" s="18"/>
      <c r="TSD6" s="18"/>
      <c r="TSE6" s="18"/>
      <c r="TSF6" s="18"/>
      <c r="TSG6" s="18"/>
      <c r="TSH6" s="18"/>
      <c r="TSI6" s="18"/>
      <c r="TSJ6" s="18"/>
      <c r="TSK6" s="18"/>
      <c r="TSL6" s="18"/>
      <c r="TSM6" s="18"/>
      <c r="TSN6" s="18"/>
      <c r="TSO6" s="18"/>
      <c r="TSP6" s="18"/>
      <c r="TSQ6" s="18"/>
      <c r="TSR6" s="18"/>
      <c r="TSS6" s="18"/>
      <c r="TST6" s="18"/>
      <c r="TSU6" s="18"/>
      <c r="TSV6" s="18"/>
      <c r="TSW6" s="18"/>
      <c r="TSX6" s="18"/>
      <c r="TSY6" s="18"/>
      <c r="TSZ6" s="18"/>
      <c r="TTA6" s="18"/>
      <c r="TTB6" s="18"/>
      <c r="TTC6" s="18"/>
      <c r="TTD6" s="18"/>
      <c r="TTE6" s="18"/>
      <c r="TTF6" s="18"/>
      <c r="TTG6" s="18"/>
      <c r="TTH6" s="18"/>
      <c r="TTI6" s="18"/>
      <c r="TTJ6" s="18"/>
      <c r="TTK6" s="18"/>
      <c r="TTL6" s="18"/>
      <c r="TTM6" s="18"/>
      <c r="TTN6" s="18"/>
      <c r="TTO6" s="18"/>
      <c r="TTP6" s="18"/>
      <c r="TTQ6" s="18"/>
      <c r="TTR6" s="18"/>
      <c r="TTS6" s="18"/>
      <c r="TTT6" s="18"/>
      <c r="TTU6" s="18"/>
      <c r="TTV6" s="18"/>
      <c r="TTW6" s="18"/>
      <c r="TTX6" s="18"/>
      <c r="TTY6" s="18"/>
      <c r="TTZ6" s="18"/>
      <c r="TUA6" s="18"/>
      <c r="TUB6" s="18"/>
      <c r="TUC6" s="18"/>
      <c r="TUD6" s="18"/>
      <c r="TUE6" s="18"/>
      <c r="TUF6" s="18"/>
      <c r="TUG6" s="18"/>
      <c r="TUH6" s="18"/>
      <c r="TUI6" s="18"/>
      <c r="TUJ6" s="18"/>
      <c r="TUK6" s="18"/>
      <c r="TUL6" s="18"/>
      <c r="TUM6" s="18"/>
      <c r="TUN6" s="18"/>
      <c r="TUO6" s="18"/>
      <c r="TUP6" s="18"/>
      <c r="TUQ6" s="18"/>
      <c r="TUR6" s="18"/>
      <c r="TUS6" s="18"/>
      <c r="TUT6" s="18"/>
      <c r="TUU6" s="18"/>
      <c r="TUV6" s="18"/>
      <c r="TUW6" s="18"/>
      <c r="TUX6" s="18"/>
      <c r="TUY6" s="18"/>
      <c r="TUZ6" s="18"/>
      <c r="TVA6" s="18"/>
      <c r="TVB6" s="18"/>
      <c r="TVC6" s="18"/>
      <c r="TVD6" s="18"/>
      <c r="TVE6" s="18"/>
      <c r="TVF6" s="18"/>
      <c r="TVG6" s="18"/>
      <c r="TVH6" s="18"/>
      <c r="TVI6" s="18"/>
      <c r="TVJ6" s="18"/>
      <c r="TVK6" s="18"/>
      <c r="TVL6" s="18"/>
      <c r="TVM6" s="18"/>
      <c r="TVN6" s="18"/>
      <c r="TVO6" s="18"/>
      <c r="TVP6" s="18"/>
      <c r="TVQ6" s="18"/>
      <c r="TVR6" s="18"/>
      <c r="TVS6" s="18"/>
      <c r="TVT6" s="18"/>
      <c r="TVU6" s="18"/>
      <c r="TVV6" s="18"/>
      <c r="TVW6" s="18"/>
      <c r="TVX6" s="18"/>
      <c r="TVY6" s="18"/>
      <c r="TVZ6" s="18"/>
      <c r="TWA6" s="18"/>
      <c r="TWB6" s="18"/>
      <c r="TWC6" s="18"/>
      <c r="TWD6" s="18"/>
      <c r="TWE6" s="18"/>
      <c r="TWF6" s="18"/>
      <c r="TWG6" s="18"/>
      <c r="TWH6" s="18"/>
      <c r="TWI6" s="18"/>
      <c r="TWJ6" s="18"/>
      <c r="TWK6" s="18"/>
      <c r="TWL6" s="18"/>
      <c r="TWM6" s="18"/>
      <c r="TWN6" s="18"/>
      <c r="TWO6" s="18"/>
      <c r="TWP6" s="18"/>
      <c r="TWQ6" s="18"/>
      <c r="TWR6" s="18"/>
      <c r="TWS6" s="18"/>
      <c r="TWT6" s="18"/>
      <c r="TWU6" s="18"/>
      <c r="TWV6" s="18"/>
      <c r="TWW6" s="18"/>
      <c r="TWX6" s="18"/>
      <c r="TWY6" s="18"/>
      <c r="TWZ6" s="18"/>
      <c r="TXA6" s="18"/>
      <c r="TXB6" s="18"/>
      <c r="TXC6" s="18"/>
      <c r="TXD6" s="18"/>
      <c r="TXE6" s="18"/>
      <c r="TXF6" s="18"/>
      <c r="TXG6" s="18"/>
      <c r="TXH6" s="18"/>
      <c r="TXI6" s="18"/>
      <c r="TXJ6" s="18"/>
      <c r="TXK6" s="18"/>
      <c r="TXL6" s="18"/>
      <c r="TXM6" s="18"/>
      <c r="TXN6" s="18"/>
      <c r="TXO6" s="18"/>
      <c r="TXP6" s="18"/>
      <c r="TXQ6" s="18"/>
      <c r="TXR6" s="18"/>
      <c r="TXS6" s="18"/>
      <c r="TXT6" s="18"/>
      <c r="TXU6" s="18"/>
      <c r="TXV6" s="18"/>
      <c r="TXW6" s="18"/>
      <c r="TXX6" s="18"/>
      <c r="TXY6" s="18"/>
      <c r="TXZ6" s="18"/>
      <c r="TYA6" s="18"/>
      <c r="TYB6" s="18"/>
      <c r="TYC6" s="18"/>
      <c r="TYD6" s="18"/>
      <c r="TYE6" s="18"/>
      <c r="TYF6" s="18"/>
      <c r="TYG6" s="18"/>
      <c r="TYH6" s="18"/>
      <c r="TYI6" s="18"/>
      <c r="TYJ6" s="18"/>
      <c r="TYK6" s="18"/>
      <c r="TYL6" s="18"/>
      <c r="TYM6" s="18"/>
      <c r="TYN6" s="18"/>
      <c r="TYO6" s="18"/>
      <c r="TYP6" s="18"/>
      <c r="TYQ6" s="18"/>
      <c r="TYR6" s="18"/>
      <c r="TYS6" s="18"/>
      <c r="TYT6" s="18"/>
      <c r="TYU6" s="18"/>
      <c r="TYV6" s="18"/>
      <c r="TYW6" s="18"/>
      <c r="TYX6" s="18"/>
      <c r="TYY6" s="18"/>
      <c r="TYZ6" s="18"/>
      <c r="TZA6" s="18"/>
      <c r="TZB6" s="18"/>
      <c r="TZC6" s="18"/>
      <c r="TZD6" s="18"/>
      <c r="TZE6" s="18"/>
      <c r="TZF6" s="18"/>
      <c r="TZG6" s="18"/>
      <c r="TZH6" s="18"/>
      <c r="TZI6" s="18"/>
      <c r="TZJ6" s="18"/>
      <c r="TZK6" s="18"/>
      <c r="TZL6" s="18"/>
      <c r="TZM6" s="18"/>
      <c r="TZN6" s="18"/>
      <c r="TZO6" s="18"/>
      <c r="TZP6" s="18"/>
      <c r="TZQ6" s="18"/>
      <c r="TZR6" s="18"/>
      <c r="TZS6" s="18"/>
      <c r="TZT6" s="18"/>
      <c r="TZU6" s="18"/>
      <c r="TZV6" s="18"/>
      <c r="TZW6" s="18"/>
      <c r="TZX6" s="18"/>
      <c r="TZY6" s="18"/>
      <c r="TZZ6" s="18"/>
      <c r="UAA6" s="18"/>
      <c r="UAB6" s="18"/>
      <c r="UAC6" s="18"/>
      <c r="UAD6" s="18"/>
      <c r="UAE6" s="18"/>
      <c r="UAF6" s="18"/>
      <c r="UAG6" s="18"/>
      <c r="UAH6" s="18"/>
      <c r="UAI6" s="18"/>
      <c r="UAJ6" s="18"/>
      <c r="UAK6" s="18"/>
      <c r="UAL6" s="18"/>
      <c r="UAM6" s="18"/>
      <c r="UAN6" s="18"/>
      <c r="UAO6" s="18"/>
      <c r="UAP6" s="18"/>
      <c r="UAQ6" s="18"/>
      <c r="UAR6" s="18"/>
      <c r="UAS6" s="18"/>
      <c r="UAT6" s="18"/>
      <c r="UAU6" s="18"/>
      <c r="UAV6" s="18"/>
      <c r="UAW6" s="18"/>
      <c r="UAX6" s="18"/>
      <c r="UAY6" s="18"/>
      <c r="UAZ6" s="18"/>
      <c r="UBA6" s="18"/>
      <c r="UBB6" s="18"/>
      <c r="UBC6" s="18"/>
      <c r="UBD6" s="18"/>
      <c r="UBE6" s="18"/>
      <c r="UBF6" s="18"/>
      <c r="UBG6" s="18"/>
      <c r="UBH6" s="18"/>
      <c r="UBI6" s="18"/>
      <c r="UBJ6" s="18"/>
      <c r="UBK6" s="18"/>
      <c r="UBL6" s="18"/>
      <c r="UBM6" s="18"/>
      <c r="UBN6" s="18"/>
      <c r="UBO6" s="18"/>
      <c r="UBP6" s="18"/>
      <c r="UBQ6" s="18"/>
      <c r="UBR6" s="18"/>
      <c r="UBS6" s="18"/>
      <c r="UBT6" s="18"/>
      <c r="UBU6" s="18"/>
      <c r="UBV6" s="18"/>
      <c r="UBW6" s="18"/>
      <c r="UBX6" s="18"/>
      <c r="UBY6" s="18"/>
      <c r="UBZ6" s="18"/>
      <c r="UCA6" s="18"/>
      <c r="UCB6" s="18"/>
      <c r="UCC6" s="18"/>
      <c r="UCD6" s="18"/>
      <c r="UCE6" s="18"/>
      <c r="UCF6" s="18"/>
      <c r="UCG6" s="18"/>
      <c r="UCH6" s="18"/>
      <c r="UCI6" s="18"/>
      <c r="UCJ6" s="18"/>
      <c r="UCK6" s="18"/>
      <c r="UCL6" s="18"/>
      <c r="UCM6" s="18"/>
      <c r="UCN6" s="18"/>
      <c r="UCO6" s="18"/>
      <c r="UCP6" s="18"/>
      <c r="UCQ6" s="18"/>
      <c r="UCR6" s="18"/>
      <c r="UCS6" s="18"/>
      <c r="UCT6" s="18"/>
      <c r="UCU6" s="18"/>
      <c r="UCV6" s="18"/>
      <c r="UCW6" s="18"/>
      <c r="UCX6" s="18"/>
      <c r="UCY6" s="18"/>
      <c r="UCZ6" s="18"/>
      <c r="UDA6" s="18"/>
      <c r="UDB6" s="18"/>
      <c r="UDC6" s="18"/>
      <c r="UDD6" s="18"/>
      <c r="UDE6" s="18"/>
      <c r="UDF6" s="18"/>
      <c r="UDG6" s="18"/>
      <c r="UDH6" s="18"/>
      <c r="UDI6" s="18"/>
      <c r="UDJ6" s="18"/>
      <c r="UDK6" s="18"/>
      <c r="UDL6" s="18"/>
      <c r="UDM6" s="18"/>
      <c r="UDN6" s="18"/>
      <c r="UDO6" s="18"/>
      <c r="UDP6" s="18"/>
      <c r="UDQ6" s="18"/>
      <c r="UDR6" s="18"/>
      <c r="UDS6" s="18"/>
      <c r="UDT6" s="18"/>
      <c r="UDU6" s="18"/>
      <c r="UDV6" s="18"/>
      <c r="UDW6" s="18"/>
      <c r="UDX6" s="18"/>
      <c r="UDY6" s="18"/>
      <c r="UDZ6" s="18"/>
      <c r="UEA6" s="18"/>
      <c r="UEB6" s="18"/>
      <c r="UEC6" s="18"/>
      <c r="UED6" s="18"/>
      <c r="UEE6" s="18"/>
      <c r="UEF6" s="18"/>
      <c r="UEG6" s="18"/>
      <c r="UEH6" s="18"/>
      <c r="UEI6" s="18"/>
      <c r="UEJ6" s="18"/>
      <c r="UEK6" s="18"/>
      <c r="UEL6" s="18"/>
      <c r="UEM6" s="18"/>
      <c r="UEN6" s="18"/>
      <c r="UEO6" s="18"/>
      <c r="UEP6" s="18"/>
      <c r="UEQ6" s="18"/>
      <c r="UER6" s="18"/>
      <c r="UES6" s="18"/>
      <c r="UET6" s="18"/>
      <c r="UEU6" s="18"/>
      <c r="UEV6" s="18"/>
      <c r="UEW6" s="18"/>
      <c r="UEX6" s="18"/>
      <c r="UEY6" s="18"/>
      <c r="UEZ6" s="18"/>
      <c r="UFA6" s="18"/>
      <c r="UFB6" s="18"/>
      <c r="UFC6" s="18"/>
      <c r="UFD6" s="18"/>
      <c r="UFE6" s="18"/>
      <c r="UFF6" s="18"/>
      <c r="UFG6" s="18"/>
      <c r="UFH6" s="18"/>
      <c r="UFI6" s="18"/>
      <c r="UFJ6" s="18"/>
      <c r="UFK6" s="18"/>
      <c r="UFL6" s="18"/>
      <c r="UFM6" s="18"/>
      <c r="UFN6" s="18"/>
      <c r="UFO6" s="18"/>
      <c r="UFP6" s="18"/>
      <c r="UFQ6" s="18"/>
      <c r="UFR6" s="18"/>
      <c r="UFS6" s="18"/>
      <c r="UFT6" s="18"/>
      <c r="UFU6" s="18"/>
      <c r="UFV6" s="18"/>
      <c r="UFW6" s="18"/>
      <c r="UFX6" s="18"/>
      <c r="UFY6" s="18"/>
      <c r="UFZ6" s="18"/>
      <c r="UGA6" s="18"/>
      <c r="UGB6" s="18"/>
      <c r="UGC6" s="18"/>
      <c r="UGD6" s="18"/>
      <c r="UGE6" s="18"/>
      <c r="UGF6" s="18"/>
      <c r="UGG6" s="18"/>
      <c r="UGH6" s="18"/>
      <c r="UGI6" s="18"/>
      <c r="UGJ6" s="18"/>
      <c r="UGK6" s="18"/>
      <c r="UGL6" s="18"/>
      <c r="UGM6" s="18"/>
      <c r="UGN6" s="18"/>
      <c r="UGO6" s="18"/>
      <c r="UGP6" s="18"/>
      <c r="UGQ6" s="18"/>
      <c r="UGR6" s="18"/>
      <c r="UGS6" s="18"/>
      <c r="UGT6" s="18"/>
      <c r="UGU6" s="18"/>
      <c r="UGV6" s="18"/>
      <c r="UGW6" s="18"/>
      <c r="UGX6" s="18"/>
      <c r="UGY6" s="18"/>
      <c r="UGZ6" s="18"/>
      <c r="UHA6" s="18"/>
      <c r="UHB6" s="18"/>
      <c r="UHC6" s="18"/>
      <c r="UHD6" s="18"/>
      <c r="UHE6" s="18"/>
      <c r="UHF6" s="18"/>
      <c r="UHG6" s="18"/>
      <c r="UHH6" s="18"/>
      <c r="UHI6" s="18"/>
      <c r="UHJ6" s="18"/>
      <c r="UHK6" s="18"/>
      <c r="UHL6" s="18"/>
      <c r="UHM6" s="18"/>
      <c r="UHN6" s="18"/>
      <c r="UHO6" s="18"/>
      <c r="UHP6" s="18"/>
      <c r="UHQ6" s="18"/>
      <c r="UHR6" s="18"/>
      <c r="UHS6" s="18"/>
      <c r="UHT6" s="18"/>
      <c r="UHU6" s="18"/>
      <c r="UHV6" s="18"/>
      <c r="UHW6" s="18"/>
      <c r="UHX6" s="18"/>
      <c r="UHY6" s="18"/>
      <c r="UHZ6" s="18"/>
      <c r="UIA6" s="18"/>
      <c r="UIB6" s="18"/>
      <c r="UIC6" s="18"/>
      <c r="UID6" s="18"/>
      <c r="UIE6" s="18"/>
      <c r="UIF6" s="18"/>
      <c r="UIG6" s="18"/>
      <c r="UIH6" s="18"/>
      <c r="UII6" s="18"/>
      <c r="UIJ6" s="18"/>
      <c r="UIK6" s="18"/>
      <c r="UIL6" s="18"/>
      <c r="UIM6" s="18"/>
      <c r="UIN6" s="18"/>
      <c r="UIO6" s="18"/>
      <c r="UIP6" s="18"/>
      <c r="UIQ6" s="18"/>
      <c r="UIR6" s="18"/>
      <c r="UIS6" s="18"/>
      <c r="UIT6" s="18"/>
      <c r="UIU6" s="18"/>
      <c r="UIV6" s="18"/>
      <c r="UIW6" s="18"/>
      <c r="UIX6" s="18"/>
      <c r="UIY6" s="18"/>
      <c r="UIZ6" s="18"/>
      <c r="UJA6" s="18"/>
      <c r="UJB6" s="18"/>
      <c r="UJC6" s="18"/>
      <c r="UJD6" s="18"/>
      <c r="UJE6" s="18"/>
      <c r="UJF6" s="18"/>
      <c r="UJG6" s="18"/>
      <c r="UJH6" s="18"/>
      <c r="UJI6" s="18"/>
      <c r="UJJ6" s="18"/>
      <c r="UJK6" s="18"/>
      <c r="UJL6" s="18"/>
      <c r="UJM6" s="18"/>
      <c r="UJN6" s="18"/>
      <c r="UJO6" s="18"/>
      <c r="UJP6" s="18"/>
      <c r="UJQ6" s="18"/>
      <c r="UJR6" s="18"/>
      <c r="UJS6" s="18"/>
      <c r="UJT6" s="18"/>
      <c r="UJU6" s="18"/>
      <c r="UJV6" s="18"/>
      <c r="UJW6" s="18"/>
      <c r="UJX6" s="18"/>
      <c r="UJY6" s="18"/>
      <c r="UJZ6" s="18"/>
      <c r="UKA6" s="18"/>
      <c r="UKB6" s="18"/>
      <c r="UKC6" s="18"/>
      <c r="UKD6" s="18"/>
      <c r="UKE6" s="18"/>
      <c r="UKF6" s="18"/>
      <c r="UKG6" s="18"/>
      <c r="UKH6" s="18"/>
      <c r="UKI6" s="18"/>
      <c r="UKJ6" s="18"/>
      <c r="UKK6" s="18"/>
      <c r="UKL6" s="18"/>
      <c r="UKM6" s="18"/>
      <c r="UKN6" s="18"/>
      <c r="UKO6" s="18"/>
      <c r="UKP6" s="18"/>
      <c r="UKQ6" s="18"/>
      <c r="UKR6" s="18"/>
      <c r="UKS6" s="18"/>
      <c r="UKT6" s="18"/>
      <c r="UKU6" s="18"/>
      <c r="UKV6" s="18"/>
      <c r="UKW6" s="18"/>
      <c r="UKX6" s="18"/>
      <c r="UKY6" s="18"/>
      <c r="UKZ6" s="18"/>
      <c r="ULA6" s="18"/>
      <c r="ULB6" s="18"/>
      <c r="ULC6" s="18"/>
      <c r="ULD6" s="18"/>
      <c r="ULE6" s="18"/>
      <c r="ULF6" s="18"/>
      <c r="ULG6" s="18"/>
      <c r="ULH6" s="18"/>
      <c r="ULI6" s="18"/>
      <c r="ULJ6" s="18"/>
      <c r="ULK6" s="18"/>
      <c r="ULL6" s="18"/>
      <c r="ULM6" s="18"/>
      <c r="ULN6" s="18"/>
      <c r="ULO6" s="18"/>
      <c r="ULP6" s="18"/>
      <c r="ULQ6" s="18"/>
      <c r="ULR6" s="18"/>
      <c r="ULS6" s="18"/>
      <c r="ULT6" s="18"/>
      <c r="ULU6" s="18"/>
      <c r="ULV6" s="18"/>
      <c r="ULW6" s="18"/>
      <c r="ULX6" s="18"/>
      <c r="ULY6" s="18"/>
      <c r="ULZ6" s="18"/>
      <c r="UMA6" s="18"/>
      <c r="UMB6" s="18"/>
      <c r="UMC6" s="18"/>
      <c r="UMD6" s="18"/>
      <c r="UME6" s="18"/>
      <c r="UMF6" s="18"/>
      <c r="UMG6" s="18"/>
      <c r="UMH6" s="18"/>
      <c r="UMI6" s="18"/>
      <c r="UMJ6" s="18"/>
      <c r="UMK6" s="18"/>
      <c r="UML6" s="18"/>
      <c r="UMM6" s="18"/>
      <c r="UMN6" s="18"/>
      <c r="UMO6" s="18"/>
      <c r="UMP6" s="18"/>
      <c r="UMQ6" s="18"/>
      <c r="UMR6" s="18"/>
      <c r="UMS6" s="18"/>
      <c r="UMT6" s="18"/>
      <c r="UMU6" s="18"/>
      <c r="UMV6" s="18"/>
      <c r="UMW6" s="18"/>
      <c r="UMX6" s="18"/>
      <c r="UMY6" s="18"/>
      <c r="UMZ6" s="18"/>
      <c r="UNA6" s="18"/>
      <c r="UNB6" s="18"/>
      <c r="UNC6" s="18"/>
      <c r="UND6" s="18"/>
      <c r="UNE6" s="18"/>
      <c r="UNF6" s="18"/>
      <c r="UNG6" s="18"/>
      <c r="UNH6" s="18"/>
      <c r="UNI6" s="18"/>
      <c r="UNJ6" s="18"/>
      <c r="UNK6" s="18"/>
      <c r="UNL6" s="18"/>
      <c r="UNM6" s="18"/>
      <c r="UNN6" s="18"/>
      <c r="UNO6" s="18"/>
      <c r="UNP6" s="18"/>
      <c r="UNQ6" s="18"/>
      <c r="UNR6" s="18"/>
      <c r="UNS6" s="18"/>
      <c r="UNT6" s="18"/>
      <c r="UNU6" s="18"/>
      <c r="UNV6" s="18"/>
      <c r="UNW6" s="18"/>
      <c r="UNX6" s="18"/>
      <c r="UNY6" s="18"/>
      <c r="UNZ6" s="18"/>
      <c r="UOA6" s="18"/>
      <c r="UOB6" s="18"/>
      <c r="UOC6" s="18"/>
      <c r="UOD6" s="18"/>
      <c r="UOE6" s="18"/>
      <c r="UOF6" s="18"/>
      <c r="UOG6" s="18"/>
      <c r="UOH6" s="18"/>
      <c r="UOI6" s="18"/>
      <c r="UOJ6" s="18"/>
      <c r="UOK6" s="18"/>
      <c r="UOL6" s="18"/>
      <c r="UOM6" s="18"/>
      <c r="UON6" s="18"/>
      <c r="UOO6" s="18"/>
      <c r="UOP6" s="18"/>
      <c r="UOQ6" s="18"/>
      <c r="UOR6" s="18"/>
      <c r="UOS6" s="18"/>
      <c r="UOT6" s="18"/>
      <c r="UOU6" s="18"/>
      <c r="UOV6" s="18"/>
      <c r="UOW6" s="18"/>
      <c r="UOX6" s="18"/>
      <c r="UOY6" s="18"/>
      <c r="UOZ6" s="18"/>
      <c r="UPA6" s="18"/>
      <c r="UPB6" s="18"/>
      <c r="UPC6" s="18"/>
      <c r="UPD6" s="18"/>
      <c r="UPE6" s="18"/>
      <c r="UPF6" s="18"/>
      <c r="UPG6" s="18"/>
      <c r="UPH6" s="18"/>
      <c r="UPI6" s="18"/>
      <c r="UPJ6" s="18"/>
      <c r="UPK6" s="18"/>
      <c r="UPL6" s="18"/>
      <c r="UPM6" s="18"/>
      <c r="UPN6" s="18"/>
      <c r="UPO6" s="18"/>
      <c r="UPP6" s="18"/>
      <c r="UPQ6" s="18"/>
      <c r="UPR6" s="18"/>
      <c r="UPS6" s="18"/>
      <c r="UPT6" s="18"/>
      <c r="UPU6" s="18"/>
      <c r="UPV6" s="18"/>
      <c r="UPW6" s="18"/>
      <c r="UPX6" s="18"/>
      <c r="UPY6" s="18"/>
      <c r="UPZ6" s="18"/>
      <c r="UQA6" s="18"/>
      <c r="UQB6" s="18"/>
      <c r="UQC6" s="18"/>
      <c r="UQD6" s="18"/>
      <c r="UQE6" s="18"/>
      <c r="UQF6" s="18"/>
      <c r="UQG6" s="18"/>
      <c r="UQH6" s="18"/>
      <c r="UQI6" s="18"/>
      <c r="UQJ6" s="18"/>
      <c r="UQK6" s="18"/>
      <c r="UQL6" s="18"/>
      <c r="UQM6" s="18"/>
      <c r="UQN6" s="18"/>
      <c r="UQO6" s="18"/>
      <c r="UQP6" s="18"/>
      <c r="UQQ6" s="18"/>
      <c r="UQR6" s="18"/>
      <c r="UQS6" s="18"/>
      <c r="UQT6" s="18"/>
      <c r="UQU6" s="18"/>
      <c r="UQV6" s="18"/>
      <c r="UQW6" s="18"/>
      <c r="UQX6" s="18"/>
      <c r="UQY6" s="18"/>
      <c r="UQZ6" s="18"/>
      <c r="URA6" s="18"/>
      <c r="URB6" s="18"/>
      <c r="URC6" s="18"/>
      <c r="URD6" s="18"/>
      <c r="URE6" s="18"/>
      <c r="URF6" s="18"/>
      <c r="URG6" s="18"/>
      <c r="URH6" s="18"/>
      <c r="URI6" s="18"/>
      <c r="URJ6" s="18"/>
      <c r="URK6" s="18"/>
      <c r="URL6" s="18"/>
      <c r="URM6" s="18"/>
      <c r="URN6" s="18"/>
      <c r="URO6" s="18"/>
      <c r="URP6" s="18"/>
      <c r="URQ6" s="18"/>
      <c r="URR6" s="18"/>
      <c r="URS6" s="18"/>
      <c r="URT6" s="18"/>
      <c r="URU6" s="18"/>
      <c r="URV6" s="18"/>
      <c r="URW6" s="18"/>
      <c r="URX6" s="18"/>
      <c r="URY6" s="18"/>
      <c r="URZ6" s="18"/>
      <c r="USA6" s="18"/>
      <c r="USB6" s="18"/>
      <c r="USC6" s="18"/>
      <c r="USD6" s="18"/>
      <c r="USE6" s="18"/>
      <c r="USF6" s="18"/>
      <c r="USG6" s="18"/>
      <c r="USH6" s="18"/>
      <c r="USI6" s="18"/>
      <c r="USJ6" s="18"/>
      <c r="USK6" s="18"/>
      <c r="USL6" s="18"/>
      <c r="USM6" s="18"/>
      <c r="USN6" s="18"/>
      <c r="USO6" s="18"/>
      <c r="USP6" s="18"/>
      <c r="USQ6" s="18"/>
      <c r="USR6" s="18"/>
      <c r="USS6" s="18"/>
      <c r="UST6" s="18"/>
      <c r="USU6" s="18"/>
      <c r="USV6" s="18"/>
      <c r="USW6" s="18"/>
      <c r="USX6" s="18"/>
      <c r="USY6" s="18"/>
      <c r="USZ6" s="18"/>
      <c r="UTA6" s="18"/>
      <c r="UTB6" s="18"/>
      <c r="UTC6" s="18"/>
      <c r="UTD6" s="18"/>
      <c r="UTE6" s="18"/>
      <c r="UTF6" s="18"/>
      <c r="UTG6" s="18"/>
      <c r="UTH6" s="18"/>
      <c r="UTI6" s="18"/>
      <c r="UTJ6" s="18"/>
      <c r="UTK6" s="18"/>
      <c r="UTL6" s="18"/>
      <c r="UTM6" s="18"/>
      <c r="UTN6" s="18"/>
      <c r="UTO6" s="18"/>
      <c r="UTP6" s="18"/>
      <c r="UTQ6" s="18"/>
      <c r="UTR6" s="18"/>
      <c r="UTS6" s="18"/>
      <c r="UTT6" s="18"/>
      <c r="UTU6" s="18"/>
      <c r="UTV6" s="18"/>
      <c r="UTW6" s="18"/>
      <c r="UTX6" s="18"/>
      <c r="UTY6" s="18"/>
      <c r="UTZ6" s="18"/>
      <c r="UUA6" s="18"/>
      <c r="UUB6" s="18"/>
      <c r="UUC6" s="18"/>
      <c r="UUD6" s="18"/>
      <c r="UUE6" s="18"/>
      <c r="UUF6" s="18"/>
      <c r="UUG6" s="18"/>
      <c r="UUH6" s="18"/>
      <c r="UUI6" s="18"/>
      <c r="UUJ6" s="18"/>
      <c r="UUK6" s="18"/>
      <c r="UUL6" s="18"/>
      <c r="UUM6" s="18"/>
      <c r="UUN6" s="18"/>
      <c r="UUO6" s="18"/>
      <c r="UUP6" s="18"/>
      <c r="UUQ6" s="18"/>
      <c r="UUR6" s="18"/>
      <c r="UUS6" s="18"/>
      <c r="UUT6" s="18"/>
      <c r="UUU6" s="18"/>
      <c r="UUV6" s="18"/>
      <c r="UUW6" s="18"/>
      <c r="UUX6" s="18"/>
      <c r="UUY6" s="18"/>
      <c r="UUZ6" s="18"/>
      <c r="UVA6" s="18"/>
      <c r="UVB6" s="18"/>
      <c r="UVC6" s="18"/>
      <c r="UVD6" s="18"/>
      <c r="UVE6" s="18"/>
      <c r="UVF6" s="18"/>
      <c r="UVG6" s="18"/>
      <c r="UVH6" s="18"/>
      <c r="UVI6" s="18"/>
      <c r="UVJ6" s="18"/>
      <c r="UVK6" s="18"/>
      <c r="UVL6" s="18"/>
      <c r="UVM6" s="18"/>
      <c r="UVN6" s="18"/>
      <c r="UVO6" s="18"/>
      <c r="UVP6" s="18"/>
      <c r="UVQ6" s="18"/>
      <c r="UVR6" s="18"/>
      <c r="UVS6" s="18"/>
      <c r="UVT6" s="18"/>
      <c r="UVU6" s="18"/>
      <c r="UVV6" s="18"/>
      <c r="UVW6" s="18"/>
      <c r="UVX6" s="18"/>
      <c r="UVY6" s="18"/>
      <c r="UVZ6" s="18"/>
      <c r="UWA6" s="18"/>
      <c r="UWB6" s="18"/>
      <c r="UWC6" s="18"/>
      <c r="UWD6" s="18"/>
      <c r="UWE6" s="18"/>
      <c r="UWF6" s="18"/>
      <c r="UWG6" s="18"/>
      <c r="UWH6" s="18"/>
      <c r="UWI6" s="18"/>
      <c r="UWJ6" s="18"/>
      <c r="UWK6" s="18"/>
      <c r="UWL6" s="18"/>
      <c r="UWM6" s="18"/>
      <c r="UWN6" s="18"/>
      <c r="UWO6" s="18"/>
      <c r="UWP6" s="18"/>
      <c r="UWQ6" s="18"/>
      <c r="UWR6" s="18"/>
      <c r="UWS6" s="18"/>
      <c r="UWT6" s="18"/>
      <c r="UWU6" s="18"/>
      <c r="UWV6" s="18"/>
      <c r="UWW6" s="18"/>
      <c r="UWX6" s="18"/>
      <c r="UWY6" s="18"/>
      <c r="UWZ6" s="18"/>
      <c r="UXA6" s="18"/>
      <c r="UXB6" s="18"/>
      <c r="UXC6" s="18"/>
      <c r="UXD6" s="18"/>
      <c r="UXE6" s="18"/>
      <c r="UXF6" s="18"/>
      <c r="UXG6" s="18"/>
      <c r="UXH6" s="18"/>
      <c r="UXI6" s="18"/>
      <c r="UXJ6" s="18"/>
      <c r="UXK6" s="18"/>
      <c r="UXL6" s="18"/>
      <c r="UXM6" s="18"/>
      <c r="UXN6" s="18"/>
      <c r="UXO6" s="18"/>
      <c r="UXP6" s="18"/>
      <c r="UXQ6" s="18"/>
      <c r="UXR6" s="18"/>
      <c r="UXS6" s="18"/>
      <c r="UXT6" s="18"/>
      <c r="UXU6" s="18"/>
      <c r="UXV6" s="18"/>
      <c r="UXW6" s="18"/>
      <c r="UXX6" s="18"/>
      <c r="UXY6" s="18"/>
      <c r="UXZ6" s="18"/>
      <c r="UYA6" s="18"/>
      <c r="UYB6" s="18"/>
      <c r="UYC6" s="18"/>
      <c r="UYD6" s="18"/>
      <c r="UYE6" s="18"/>
      <c r="UYF6" s="18"/>
      <c r="UYG6" s="18"/>
      <c r="UYH6" s="18"/>
      <c r="UYI6" s="18"/>
      <c r="UYJ6" s="18"/>
      <c r="UYK6" s="18"/>
      <c r="UYL6" s="18"/>
      <c r="UYM6" s="18"/>
      <c r="UYN6" s="18"/>
      <c r="UYO6" s="18"/>
      <c r="UYP6" s="18"/>
      <c r="UYQ6" s="18"/>
      <c r="UYR6" s="18"/>
      <c r="UYS6" s="18"/>
      <c r="UYT6" s="18"/>
      <c r="UYU6" s="18"/>
      <c r="UYV6" s="18"/>
      <c r="UYW6" s="18"/>
      <c r="UYX6" s="18"/>
      <c r="UYY6" s="18"/>
      <c r="UYZ6" s="18"/>
      <c r="UZA6" s="18"/>
      <c r="UZB6" s="18"/>
      <c r="UZC6" s="18"/>
      <c r="UZD6" s="18"/>
      <c r="UZE6" s="18"/>
      <c r="UZF6" s="18"/>
      <c r="UZG6" s="18"/>
      <c r="UZH6" s="18"/>
      <c r="UZI6" s="18"/>
      <c r="UZJ6" s="18"/>
      <c r="UZK6" s="18"/>
      <c r="UZL6" s="18"/>
      <c r="UZM6" s="18"/>
      <c r="UZN6" s="18"/>
      <c r="UZO6" s="18"/>
      <c r="UZP6" s="18"/>
      <c r="UZQ6" s="18"/>
      <c r="UZR6" s="18"/>
      <c r="UZS6" s="18"/>
      <c r="UZT6" s="18"/>
      <c r="UZU6" s="18"/>
      <c r="UZV6" s="18"/>
      <c r="UZW6" s="18"/>
      <c r="UZX6" s="18"/>
      <c r="UZY6" s="18"/>
      <c r="UZZ6" s="18"/>
      <c r="VAA6" s="18"/>
      <c r="VAB6" s="18"/>
      <c r="VAC6" s="18"/>
      <c r="VAD6" s="18"/>
      <c r="VAE6" s="18"/>
      <c r="VAF6" s="18"/>
      <c r="VAG6" s="18"/>
      <c r="VAH6" s="18"/>
      <c r="VAI6" s="18"/>
      <c r="VAJ6" s="18"/>
      <c r="VAK6" s="18"/>
      <c r="VAL6" s="18"/>
      <c r="VAM6" s="18"/>
      <c r="VAN6" s="18"/>
      <c r="VAO6" s="18"/>
      <c r="VAP6" s="18"/>
      <c r="VAQ6" s="18"/>
      <c r="VAR6" s="18"/>
      <c r="VAS6" s="18"/>
      <c r="VAT6" s="18"/>
      <c r="VAU6" s="18"/>
      <c r="VAV6" s="18"/>
      <c r="VAW6" s="18"/>
      <c r="VAX6" s="18"/>
      <c r="VAY6" s="18"/>
      <c r="VAZ6" s="18"/>
      <c r="VBA6" s="18"/>
      <c r="VBB6" s="18"/>
      <c r="VBC6" s="18"/>
      <c r="VBD6" s="18"/>
      <c r="VBE6" s="18"/>
      <c r="VBF6" s="18"/>
      <c r="VBG6" s="18"/>
      <c r="VBH6" s="18"/>
      <c r="VBI6" s="18"/>
      <c r="VBJ6" s="18"/>
      <c r="VBK6" s="18"/>
      <c r="VBL6" s="18"/>
      <c r="VBM6" s="18"/>
      <c r="VBN6" s="18"/>
      <c r="VBO6" s="18"/>
      <c r="VBP6" s="18"/>
      <c r="VBQ6" s="18"/>
      <c r="VBR6" s="18"/>
      <c r="VBS6" s="18"/>
      <c r="VBT6" s="18"/>
      <c r="VBU6" s="18"/>
      <c r="VBV6" s="18"/>
      <c r="VBW6" s="18"/>
      <c r="VBX6" s="18"/>
      <c r="VBY6" s="18"/>
      <c r="VBZ6" s="18"/>
      <c r="VCA6" s="18"/>
      <c r="VCB6" s="18"/>
      <c r="VCC6" s="18"/>
      <c r="VCD6" s="18"/>
      <c r="VCE6" s="18"/>
      <c r="VCF6" s="18"/>
      <c r="VCG6" s="18"/>
      <c r="VCH6" s="18"/>
      <c r="VCI6" s="18"/>
      <c r="VCJ6" s="18"/>
      <c r="VCK6" s="18"/>
      <c r="VCL6" s="18"/>
      <c r="VCM6" s="18"/>
      <c r="VCN6" s="18"/>
      <c r="VCO6" s="18"/>
      <c r="VCP6" s="18"/>
      <c r="VCQ6" s="18"/>
      <c r="VCR6" s="18"/>
      <c r="VCS6" s="18"/>
      <c r="VCT6" s="18"/>
      <c r="VCU6" s="18"/>
      <c r="VCV6" s="18"/>
      <c r="VCW6" s="18"/>
      <c r="VCX6" s="18"/>
      <c r="VCY6" s="18"/>
      <c r="VCZ6" s="18"/>
      <c r="VDA6" s="18"/>
      <c r="VDB6" s="18"/>
      <c r="VDC6" s="18"/>
      <c r="VDD6" s="18"/>
      <c r="VDE6" s="18"/>
      <c r="VDF6" s="18"/>
      <c r="VDG6" s="18"/>
      <c r="VDH6" s="18"/>
      <c r="VDI6" s="18"/>
      <c r="VDJ6" s="18"/>
      <c r="VDK6" s="18"/>
      <c r="VDL6" s="18"/>
      <c r="VDM6" s="18"/>
      <c r="VDN6" s="18"/>
      <c r="VDO6" s="18"/>
      <c r="VDP6" s="18"/>
      <c r="VDQ6" s="18"/>
      <c r="VDR6" s="18"/>
      <c r="VDS6" s="18"/>
      <c r="VDT6" s="18"/>
      <c r="VDU6" s="18"/>
      <c r="VDV6" s="18"/>
      <c r="VDW6" s="18"/>
      <c r="VDX6" s="18"/>
      <c r="VDY6" s="18"/>
      <c r="VDZ6" s="18"/>
      <c r="VEA6" s="18"/>
      <c r="VEB6" s="18"/>
      <c r="VEC6" s="18"/>
      <c r="VED6" s="18"/>
      <c r="VEE6" s="18"/>
      <c r="VEF6" s="18"/>
      <c r="VEG6" s="18"/>
      <c r="VEH6" s="18"/>
      <c r="VEI6" s="18"/>
      <c r="VEJ6" s="18"/>
      <c r="VEK6" s="18"/>
      <c r="VEL6" s="18"/>
      <c r="VEM6" s="18"/>
      <c r="VEN6" s="18"/>
      <c r="VEO6" s="18"/>
      <c r="VEP6" s="18"/>
      <c r="VEQ6" s="18"/>
      <c r="VER6" s="18"/>
      <c r="VES6" s="18"/>
      <c r="VET6" s="18"/>
      <c r="VEU6" s="18"/>
      <c r="VEV6" s="18"/>
      <c r="VEW6" s="18"/>
      <c r="VEX6" s="18"/>
      <c r="VEY6" s="18"/>
      <c r="VEZ6" s="18"/>
      <c r="VFA6" s="18"/>
      <c r="VFB6" s="18"/>
      <c r="VFC6" s="18"/>
      <c r="VFD6" s="18"/>
      <c r="VFE6" s="18"/>
      <c r="VFF6" s="18"/>
      <c r="VFG6" s="18"/>
      <c r="VFH6" s="18"/>
      <c r="VFI6" s="18"/>
      <c r="VFJ6" s="18"/>
      <c r="VFK6" s="18"/>
      <c r="VFL6" s="18"/>
      <c r="VFM6" s="18"/>
      <c r="VFN6" s="18"/>
      <c r="VFO6" s="18"/>
      <c r="VFP6" s="18"/>
      <c r="VFQ6" s="18"/>
      <c r="VFR6" s="18"/>
      <c r="VFS6" s="18"/>
      <c r="VFT6" s="18"/>
      <c r="VFU6" s="18"/>
      <c r="VFV6" s="18"/>
      <c r="VFW6" s="18"/>
      <c r="VFX6" s="18"/>
      <c r="VFY6" s="18"/>
      <c r="VFZ6" s="18"/>
      <c r="VGA6" s="18"/>
      <c r="VGB6" s="18"/>
      <c r="VGC6" s="18"/>
      <c r="VGD6" s="18"/>
      <c r="VGE6" s="18"/>
      <c r="VGF6" s="18"/>
      <c r="VGG6" s="18"/>
      <c r="VGH6" s="18"/>
      <c r="VGI6" s="18"/>
      <c r="VGJ6" s="18"/>
      <c r="VGK6" s="18"/>
      <c r="VGL6" s="18"/>
      <c r="VGM6" s="18"/>
      <c r="VGN6" s="18"/>
      <c r="VGO6" s="18"/>
      <c r="VGP6" s="18"/>
      <c r="VGQ6" s="18"/>
      <c r="VGR6" s="18"/>
      <c r="VGS6" s="18"/>
      <c r="VGT6" s="18"/>
      <c r="VGU6" s="18"/>
      <c r="VGV6" s="18"/>
      <c r="VGW6" s="18"/>
      <c r="VGX6" s="18"/>
      <c r="VGY6" s="18"/>
      <c r="VGZ6" s="18"/>
      <c r="VHA6" s="18"/>
      <c r="VHB6" s="18"/>
      <c r="VHC6" s="18"/>
      <c r="VHD6" s="18"/>
      <c r="VHE6" s="18"/>
      <c r="VHF6" s="18"/>
      <c r="VHG6" s="18"/>
      <c r="VHH6" s="18"/>
      <c r="VHI6" s="18"/>
      <c r="VHJ6" s="18"/>
      <c r="VHK6" s="18"/>
      <c r="VHL6" s="18"/>
      <c r="VHM6" s="18"/>
      <c r="VHN6" s="18"/>
      <c r="VHO6" s="18"/>
      <c r="VHP6" s="18"/>
      <c r="VHQ6" s="18"/>
      <c r="VHR6" s="18"/>
      <c r="VHS6" s="18"/>
      <c r="VHT6" s="18"/>
      <c r="VHU6" s="18"/>
      <c r="VHV6" s="18"/>
      <c r="VHW6" s="18"/>
      <c r="VHX6" s="18"/>
      <c r="VHY6" s="18"/>
      <c r="VHZ6" s="18"/>
      <c r="VIA6" s="18"/>
      <c r="VIB6" s="18"/>
      <c r="VIC6" s="18"/>
      <c r="VID6" s="18"/>
      <c r="VIE6" s="18"/>
      <c r="VIF6" s="18"/>
      <c r="VIG6" s="18"/>
      <c r="VIH6" s="18"/>
      <c r="VII6" s="18"/>
      <c r="VIJ6" s="18"/>
      <c r="VIK6" s="18"/>
      <c r="VIL6" s="18"/>
      <c r="VIM6" s="18"/>
      <c r="VIN6" s="18"/>
      <c r="VIO6" s="18"/>
      <c r="VIP6" s="18"/>
      <c r="VIQ6" s="18"/>
      <c r="VIR6" s="18"/>
      <c r="VIS6" s="18"/>
      <c r="VIT6" s="18"/>
      <c r="VIU6" s="18"/>
      <c r="VIV6" s="18"/>
      <c r="VIW6" s="18"/>
      <c r="VIX6" s="18"/>
      <c r="VIY6" s="18"/>
      <c r="VIZ6" s="18"/>
      <c r="VJA6" s="18"/>
      <c r="VJB6" s="18"/>
      <c r="VJC6" s="18"/>
      <c r="VJD6" s="18"/>
      <c r="VJE6" s="18"/>
      <c r="VJF6" s="18"/>
      <c r="VJG6" s="18"/>
      <c r="VJH6" s="18"/>
      <c r="VJI6" s="18"/>
      <c r="VJJ6" s="18"/>
      <c r="VJK6" s="18"/>
      <c r="VJL6" s="18"/>
      <c r="VJM6" s="18"/>
      <c r="VJN6" s="18"/>
      <c r="VJO6" s="18"/>
      <c r="VJP6" s="18"/>
      <c r="VJQ6" s="18"/>
      <c r="VJR6" s="18"/>
      <c r="VJS6" s="18"/>
      <c r="VJT6" s="18"/>
      <c r="VJU6" s="18"/>
      <c r="VJV6" s="18"/>
      <c r="VJW6" s="18"/>
      <c r="VJX6" s="18"/>
      <c r="VJY6" s="18"/>
      <c r="VJZ6" s="18"/>
      <c r="VKA6" s="18"/>
      <c r="VKB6" s="18"/>
      <c r="VKC6" s="18"/>
      <c r="VKD6" s="18"/>
      <c r="VKE6" s="18"/>
      <c r="VKF6" s="18"/>
      <c r="VKG6" s="18"/>
      <c r="VKH6" s="18"/>
      <c r="VKI6" s="18"/>
      <c r="VKJ6" s="18"/>
      <c r="VKK6" s="18"/>
      <c r="VKL6" s="18"/>
      <c r="VKM6" s="18"/>
      <c r="VKN6" s="18"/>
      <c r="VKO6" s="18"/>
      <c r="VKP6" s="18"/>
      <c r="VKQ6" s="18"/>
      <c r="VKR6" s="18"/>
      <c r="VKS6" s="18"/>
      <c r="VKT6" s="18"/>
      <c r="VKU6" s="18"/>
      <c r="VKV6" s="18"/>
      <c r="VKW6" s="18"/>
      <c r="VKX6" s="18"/>
      <c r="VKY6" s="18"/>
      <c r="VKZ6" s="18"/>
      <c r="VLA6" s="18"/>
      <c r="VLB6" s="18"/>
      <c r="VLC6" s="18"/>
      <c r="VLD6" s="18"/>
      <c r="VLE6" s="18"/>
      <c r="VLF6" s="18"/>
      <c r="VLG6" s="18"/>
      <c r="VLH6" s="18"/>
      <c r="VLI6" s="18"/>
      <c r="VLJ6" s="18"/>
      <c r="VLK6" s="18"/>
      <c r="VLL6" s="18"/>
      <c r="VLM6" s="18"/>
      <c r="VLN6" s="18"/>
      <c r="VLO6" s="18"/>
      <c r="VLP6" s="18"/>
      <c r="VLQ6" s="18"/>
      <c r="VLR6" s="18"/>
      <c r="VLS6" s="18"/>
      <c r="VLT6" s="18"/>
      <c r="VLU6" s="18"/>
      <c r="VLV6" s="18"/>
      <c r="VLW6" s="18"/>
      <c r="VLX6" s="18"/>
      <c r="VLY6" s="18"/>
      <c r="VLZ6" s="18"/>
      <c r="VMA6" s="18"/>
      <c r="VMB6" s="18"/>
      <c r="VMC6" s="18"/>
      <c r="VMD6" s="18"/>
      <c r="VME6" s="18"/>
      <c r="VMF6" s="18"/>
      <c r="VMG6" s="18"/>
      <c r="VMH6" s="18"/>
      <c r="VMI6" s="18"/>
      <c r="VMJ6" s="18"/>
      <c r="VMK6" s="18"/>
      <c r="VML6" s="18"/>
      <c r="VMM6" s="18"/>
      <c r="VMN6" s="18"/>
      <c r="VMO6" s="18"/>
      <c r="VMP6" s="18"/>
      <c r="VMQ6" s="18"/>
      <c r="VMR6" s="18"/>
      <c r="VMS6" s="18"/>
      <c r="VMT6" s="18"/>
      <c r="VMU6" s="18"/>
      <c r="VMV6" s="18"/>
      <c r="VMW6" s="18"/>
      <c r="VMX6" s="18"/>
      <c r="VMY6" s="18"/>
      <c r="VMZ6" s="18"/>
      <c r="VNA6" s="18"/>
      <c r="VNB6" s="18"/>
      <c r="VNC6" s="18"/>
      <c r="VND6" s="18"/>
      <c r="VNE6" s="18"/>
      <c r="VNF6" s="18"/>
      <c r="VNG6" s="18"/>
      <c r="VNH6" s="18"/>
      <c r="VNI6" s="18"/>
      <c r="VNJ6" s="18"/>
      <c r="VNK6" s="18"/>
      <c r="VNL6" s="18"/>
      <c r="VNM6" s="18"/>
      <c r="VNN6" s="18"/>
      <c r="VNO6" s="18"/>
      <c r="VNP6" s="18"/>
      <c r="VNQ6" s="18"/>
      <c r="VNR6" s="18"/>
      <c r="VNS6" s="18"/>
      <c r="VNT6" s="18"/>
      <c r="VNU6" s="18"/>
      <c r="VNV6" s="18"/>
      <c r="VNW6" s="18"/>
      <c r="VNX6" s="18"/>
      <c r="VNY6" s="18"/>
      <c r="VNZ6" s="18"/>
      <c r="VOA6" s="18"/>
      <c r="VOB6" s="18"/>
      <c r="VOC6" s="18"/>
      <c r="VOD6" s="18"/>
      <c r="VOE6" s="18"/>
      <c r="VOF6" s="18"/>
      <c r="VOG6" s="18"/>
      <c r="VOH6" s="18"/>
      <c r="VOI6" s="18"/>
      <c r="VOJ6" s="18"/>
      <c r="VOK6" s="18"/>
      <c r="VOL6" s="18"/>
      <c r="VOM6" s="18"/>
      <c r="VON6" s="18"/>
      <c r="VOO6" s="18"/>
      <c r="VOP6" s="18"/>
      <c r="VOQ6" s="18"/>
      <c r="VOR6" s="18"/>
      <c r="VOS6" s="18"/>
      <c r="VOT6" s="18"/>
      <c r="VOU6" s="18"/>
      <c r="VOV6" s="18"/>
      <c r="VOW6" s="18"/>
      <c r="VOX6" s="18"/>
      <c r="VOY6" s="18"/>
      <c r="VOZ6" s="18"/>
      <c r="VPA6" s="18"/>
      <c r="VPB6" s="18"/>
      <c r="VPC6" s="18"/>
      <c r="VPD6" s="18"/>
      <c r="VPE6" s="18"/>
      <c r="VPF6" s="18"/>
      <c r="VPG6" s="18"/>
      <c r="VPH6" s="18"/>
      <c r="VPI6" s="18"/>
      <c r="VPJ6" s="18"/>
      <c r="VPK6" s="18"/>
      <c r="VPL6" s="18"/>
      <c r="VPM6" s="18"/>
      <c r="VPN6" s="18"/>
      <c r="VPO6" s="18"/>
      <c r="VPP6" s="18"/>
      <c r="VPQ6" s="18"/>
      <c r="VPR6" s="18"/>
      <c r="VPS6" s="18"/>
      <c r="VPT6" s="18"/>
      <c r="VPU6" s="18"/>
      <c r="VPV6" s="18"/>
      <c r="VPW6" s="18"/>
      <c r="VPX6" s="18"/>
      <c r="VPY6" s="18"/>
      <c r="VPZ6" s="18"/>
      <c r="VQA6" s="18"/>
      <c r="VQB6" s="18"/>
      <c r="VQC6" s="18"/>
      <c r="VQD6" s="18"/>
      <c r="VQE6" s="18"/>
      <c r="VQF6" s="18"/>
      <c r="VQG6" s="18"/>
      <c r="VQH6" s="18"/>
      <c r="VQI6" s="18"/>
      <c r="VQJ6" s="18"/>
      <c r="VQK6" s="18"/>
      <c r="VQL6" s="18"/>
      <c r="VQM6" s="18"/>
      <c r="VQN6" s="18"/>
      <c r="VQO6" s="18"/>
      <c r="VQP6" s="18"/>
      <c r="VQQ6" s="18"/>
      <c r="VQR6" s="18"/>
      <c r="VQS6" s="18"/>
      <c r="VQT6" s="18"/>
      <c r="VQU6" s="18"/>
      <c r="VQV6" s="18"/>
      <c r="VQW6" s="18"/>
      <c r="VQX6" s="18"/>
      <c r="VQY6" s="18"/>
      <c r="VQZ6" s="18"/>
      <c r="VRA6" s="18"/>
      <c r="VRB6" s="18"/>
      <c r="VRC6" s="18"/>
      <c r="VRD6" s="18"/>
      <c r="VRE6" s="18"/>
      <c r="VRF6" s="18"/>
      <c r="VRG6" s="18"/>
      <c r="VRH6" s="18"/>
      <c r="VRI6" s="18"/>
      <c r="VRJ6" s="18"/>
      <c r="VRK6" s="18"/>
      <c r="VRL6" s="18"/>
      <c r="VRM6" s="18"/>
      <c r="VRN6" s="18"/>
      <c r="VRO6" s="18"/>
      <c r="VRP6" s="18"/>
      <c r="VRQ6" s="18"/>
      <c r="VRR6" s="18"/>
      <c r="VRS6" s="18"/>
      <c r="VRT6" s="18"/>
      <c r="VRU6" s="18"/>
      <c r="VRV6" s="18"/>
      <c r="VRW6" s="18"/>
      <c r="VRX6" s="18"/>
      <c r="VRY6" s="18"/>
      <c r="VRZ6" s="18"/>
      <c r="VSA6" s="18"/>
      <c r="VSB6" s="18"/>
      <c r="VSC6" s="18"/>
      <c r="VSD6" s="18"/>
      <c r="VSE6" s="18"/>
      <c r="VSF6" s="18"/>
      <c r="VSG6" s="18"/>
      <c r="VSH6" s="18"/>
      <c r="VSI6" s="18"/>
      <c r="VSJ6" s="18"/>
      <c r="VSK6" s="18"/>
      <c r="VSL6" s="18"/>
      <c r="VSM6" s="18"/>
      <c r="VSN6" s="18"/>
      <c r="VSO6" s="18"/>
      <c r="VSP6" s="18"/>
      <c r="VSQ6" s="18"/>
      <c r="VSR6" s="18"/>
      <c r="VSS6" s="18"/>
      <c r="VST6" s="18"/>
      <c r="VSU6" s="18"/>
      <c r="VSV6" s="18"/>
      <c r="VSW6" s="18"/>
      <c r="VSX6" s="18"/>
      <c r="VSY6" s="18"/>
      <c r="VSZ6" s="18"/>
      <c r="VTA6" s="18"/>
      <c r="VTB6" s="18"/>
      <c r="VTC6" s="18"/>
      <c r="VTD6" s="18"/>
      <c r="VTE6" s="18"/>
      <c r="VTF6" s="18"/>
      <c r="VTG6" s="18"/>
      <c r="VTH6" s="18"/>
      <c r="VTI6" s="18"/>
      <c r="VTJ6" s="18"/>
      <c r="VTK6" s="18"/>
      <c r="VTL6" s="18"/>
      <c r="VTM6" s="18"/>
      <c r="VTN6" s="18"/>
      <c r="VTO6" s="18"/>
      <c r="VTP6" s="18"/>
      <c r="VTQ6" s="18"/>
      <c r="VTR6" s="18"/>
      <c r="VTS6" s="18"/>
      <c r="VTT6" s="18"/>
      <c r="VTU6" s="18"/>
      <c r="VTV6" s="18"/>
      <c r="VTW6" s="18"/>
      <c r="VTX6" s="18"/>
      <c r="VTY6" s="18"/>
      <c r="VTZ6" s="18"/>
      <c r="VUA6" s="18"/>
      <c r="VUB6" s="18"/>
      <c r="VUC6" s="18"/>
      <c r="VUD6" s="18"/>
      <c r="VUE6" s="18"/>
      <c r="VUF6" s="18"/>
      <c r="VUG6" s="18"/>
      <c r="VUH6" s="18"/>
      <c r="VUI6" s="18"/>
      <c r="VUJ6" s="18"/>
      <c r="VUK6" s="18"/>
      <c r="VUL6" s="18"/>
      <c r="VUM6" s="18"/>
      <c r="VUN6" s="18"/>
      <c r="VUO6" s="18"/>
      <c r="VUP6" s="18"/>
      <c r="VUQ6" s="18"/>
      <c r="VUR6" s="18"/>
      <c r="VUS6" s="18"/>
      <c r="VUT6" s="18"/>
      <c r="VUU6" s="18"/>
      <c r="VUV6" s="18"/>
      <c r="VUW6" s="18"/>
      <c r="VUX6" s="18"/>
      <c r="VUY6" s="18"/>
      <c r="VUZ6" s="18"/>
      <c r="VVA6" s="18"/>
      <c r="VVB6" s="18"/>
      <c r="VVC6" s="18"/>
      <c r="VVD6" s="18"/>
      <c r="VVE6" s="18"/>
      <c r="VVF6" s="18"/>
      <c r="VVG6" s="18"/>
      <c r="VVH6" s="18"/>
      <c r="VVI6" s="18"/>
      <c r="VVJ6" s="18"/>
      <c r="VVK6" s="18"/>
      <c r="VVL6" s="18"/>
      <c r="VVM6" s="18"/>
      <c r="VVN6" s="18"/>
      <c r="VVO6" s="18"/>
      <c r="VVP6" s="18"/>
      <c r="VVQ6" s="18"/>
      <c r="VVR6" s="18"/>
      <c r="VVS6" s="18"/>
      <c r="VVT6" s="18"/>
      <c r="VVU6" s="18"/>
      <c r="VVV6" s="18"/>
      <c r="VVW6" s="18"/>
      <c r="VVX6" s="18"/>
      <c r="VVY6" s="18"/>
      <c r="VVZ6" s="18"/>
      <c r="VWA6" s="18"/>
      <c r="VWB6" s="18"/>
      <c r="VWC6" s="18"/>
      <c r="VWD6" s="18"/>
      <c r="VWE6" s="18"/>
      <c r="VWF6" s="18"/>
      <c r="VWG6" s="18"/>
      <c r="VWH6" s="18"/>
      <c r="VWI6" s="18"/>
      <c r="VWJ6" s="18"/>
      <c r="VWK6" s="18"/>
      <c r="VWL6" s="18"/>
      <c r="VWM6" s="18"/>
      <c r="VWN6" s="18"/>
      <c r="VWO6" s="18"/>
      <c r="VWP6" s="18"/>
      <c r="VWQ6" s="18"/>
      <c r="VWR6" s="18"/>
      <c r="VWS6" s="18"/>
      <c r="VWT6" s="18"/>
      <c r="VWU6" s="18"/>
      <c r="VWV6" s="18"/>
      <c r="VWW6" s="18"/>
      <c r="VWX6" s="18"/>
      <c r="VWY6" s="18"/>
      <c r="VWZ6" s="18"/>
      <c r="VXA6" s="18"/>
      <c r="VXB6" s="18"/>
      <c r="VXC6" s="18"/>
      <c r="VXD6" s="18"/>
      <c r="VXE6" s="18"/>
      <c r="VXF6" s="18"/>
      <c r="VXG6" s="18"/>
      <c r="VXH6" s="18"/>
      <c r="VXI6" s="18"/>
      <c r="VXJ6" s="18"/>
      <c r="VXK6" s="18"/>
      <c r="VXL6" s="18"/>
      <c r="VXM6" s="18"/>
      <c r="VXN6" s="18"/>
      <c r="VXO6" s="18"/>
      <c r="VXP6" s="18"/>
      <c r="VXQ6" s="18"/>
      <c r="VXR6" s="18"/>
      <c r="VXS6" s="18"/>
      <c r="VXT6" s="18"/>
      <c r="VXU6" s="18"/>
      <c r="VXV6" s="18"/>
      <c r="VXW6" s="18"/>
      <c r="VXX6" s="18"/>
      <c r="VXY6" s="18"/>
      <c r="VXZ6" s="18"/>
      <c r="VYA6" s="18"/>
      <c r="VYB6" s="18"/>
      <c r="VYC6" s="18"/>
      <c r="VYD6" s="18"/>
      <c r="VYE6" s="18"/>
      <c r="VYF6" s="18"/>
      <c r="VYG6" s="18"/>
      <c r="VYH6" s="18"/>
      <c r="VYI6" s="18"/>
      <c r="VYJ6" s="18"/>
      <c r="VYK6" s="18"/>
      <c r="VYL6" s="18"/>
      <c r="VYM6" s="18"/>
      <c r="VYN6" s="18"/>
      <c r="VYO6" s="18"/>
      <c r="VYP6" s="18"/>
      <c r="VYQ6" s="18"/>
      <c r="VYR6" s="18"/>
      <c r="VYS6" s="18"/>
      <c r="VYT6" s="18"/>
      <c r="VYU6" s="18"/>
      <c r="VYV6" s="18"/>
      <c r="VYW6" s="18"/>
      <c r="VYX6" s="18"/>
      <c r="VYY6" s="18"/>
      <c r="VYZ6" s="18"/>
      <c r="VZA6" s="18"/>
      <c r="VZB6" s="18"/>
      <c r="VZC6" s="18"/>
      <c r="VZD6" s="18"/>
      <c r="VZE6" s="18"/>
      <c r="VZF6" s="18"/>
      <c r="VZG6" s="18"/>
      <c r="VZH6" s="18"/>
      <c r="VZI6" s="18"/>
      <c r="VZJ6" s="18"/>
      <c r="VZK6" s="18"/>
      <c r="VZL6" s="18"/>
      <c r="VZM6" s="18"/>
      <c r="VZN6" s="18"/>
      <c r="VZO6" s="18"/>
      <c r="VZP6" s="18"/>
      <c r="VZQ6" s="18"/>
      <c r="VZR6" s="18"/>
      <c r="VZS6" s="18"/>
      <c r="VZT6" s="18"/>
      <c r="VZU6" s="18"/>
      <c r="VZV6" s="18"/>
      <c r="VZW6" s="18"/>
      <c r="VZX6" s="18"/>
      <c r="VZY6" s="18"/>
      <c r="VZZ6" s="18"/>
      <c r="WAA6" s="18"/>
      <c r="WAB6" s="18"/>
      <c r="WAC6" s="18"/>
      <c r="WAD6" s="18"/>
      <c r="WAE6" s="18"/>
      <c r="WAF6" s="18"/>
      <c r="WAG6" s="18"/>
      <c r="WAH6" s="18"/>
      <c r="WAI6" s="18"/>
      <c r="WAJ6" s="18"/>
      <c r="WAK6" s="18"/>
      <c r="WAL6" s="18"/>
      <c r="WAM6" s="18"/>
      <c r="WAN6" s="18"/>
      <c r="WAO6" s="18"/>
      <c r="WAP6" s="18"/>
      <c r="WAQ6" s="18"/>
      <c r="WAR6" s="18"/>
      <c r="WAS6" s="18"/>
      <c r="WAT6" s="18"/>
      <c r="WAU6" s="18"/>
      <c r="WAV6" s="18"/>
      <c r="WAW6" s="18"/>
      <c r="WAX6" s="18"/>
      <c r="WAY6" s="18"/>
      <c r="WAZ6" s="18"/>
      <c r="WBA6" s="18"/>
      <c r="WBB6" s="18"/>
      <c r="WBC6" s="18"/>
      <c r="WBD6" s="18"/>
      <c r="WBE6" s="18"/>
      <c r="WBF6" s="18"/>
      <c r="WBG6" s="18"/>
      <c r="WBH6" s="18"/>
      <c r="WBI6" s="18"/>
      <c r="WBJ6" s="18"/>
      <c r="WBK6" s="18"/>
      <c r="WBL6" s="18"/>
      <c r="WBM6" s="18"/>
      <c r="WBN6" s="18"/>
      <c r="WBO6" s="18"/>
      <c r="WBP6" s="18"/>
      <c r="WBQ6" s="18"/>
      <c r="WBR6" s="18"/>
      <c r="WBS6" s="18"/>
      <c r="WBT6" s="18"/>
      <c r="WBU6" s="18"/>
      <c r="WBV6" s="18"/>
      <c r="WBW6" s="18"/>
      <c r="WBX6" s="18"/>
      <c r="WBY6" s="18"/>
      <c r="WBZ6" s="18"/>
      <c r="WCA6" s="18"/>
      <c r="WCB6" s="18"/>
      <c r="WCC6" s="18"/>
      <c r="WCD6" s="18"/>
      <c r="WCE6" s="18"/>
      <c r="WCF6" s="18"/>
      <c r="WCG6" s="18"/>
      <c r="WCH6" s="18"/>
      <c r="WCI6" s="18"/>
      <c r="WCJ6" s="18"/>
      <c r="WCK6" s="18"/>
      <c r="WCL6" s="18"/>
      <c r="WCM6" s="18"/>
      <c r="WCN6" s="18"/>
      <c r="WCO6" s="18"/>
      <c r="WCP6" s="18"/>
      <c r="WCQ6" s="18"/>
      <c r="WCR6" s="18"/>
      <c r="WCS6" s="18"/>
      <c r="WCT6" s="18"/>
      <c r="WCU6" s="18"/>
      <c r="WCV6" s="18"/>
      <c r="WCW6" s="18"/>
      <c r="WCX6" s="18"/>
      <c r="WCY6" s="18"/>
      <c r="WCZ6" s="18"/>
      <c r="WDA6" s="18"/>
      <c r="WDB6" s="18"/>
      <c r="WDC6" s="18"/>
      <c r="WDD6" s="18"/>
      <c r="WDE6" s="18"/>
      <c r="WDF6" s="18"/>
      <c r="WDG6" s="18"/>
      <c r="WDH6" s="18"/>
      <c r="WDI6" s="18"/>
      <c r="WDJ6" s="18"/>
      <c r="WDK6" s="18"/>
      <c r="WDL6" s="18"/>
      <c r="WDM6" s="18"/>
      <c r="WDN6" s="18"/>
      <c r="WDO6" s="18"/>
      <c r="WDP6" s="18"/>
      <c r="WDQ6" s="18"/>
      <c r="WDR6" s="18"/>
      <c r="WDS6" s="18"/>
      <c r="WDT6" s="18"/>
      <c r="WDU6" s="18"/>
      <c r="WDV6" s="18"/>
      <c r="WDW6" s="18"/>
      <c r="WDX6" s="18"/>
      <c r="WDY6" s="18"/>
      <c r="WDZ6" s="18"/>
      <c r="WEA6" s="18"/>
      <c r="WEB6" s="18"/>
      <c r="WEC6" s="18"/>
      <c r="WED6" s="18"/>
      <c r="WEE6" s="18"/>
      <c r="WEF6" s="18"/>
      <c r="WEG6" s="18"/>
      <c r="WEH6" s="18"/>
      <c r="WEI6" s="18"/>
      <c r="WEJ6" s="18"/>
      <c r="WEK6" s="18"/>
      <c r="WEL6" s="18"/>
      <c r="WEM6" s="18"/>
      <c r="WEN6" s="18"/>
      <c r="WEO6" s="18"/>
      <c r="WEP6" s="18"/>
      <c r="WEQ6" s="18"/>
      <c r="WER6" s="18"/>
      <c r="WES6" s="18"/>
      <c r="WET6" s="18"/>
      <c r="WEU6" s="18"/>
      <c r="WEV6" s="18"/>
      <c r="WEW6" s="18"/>
      <c r="WEX6" s="18"/>
      <c r="WEY6" s="18"/>
      <c r="WEZ6" s="18"/>
      <c r="WFA6" s="18"/>
      <c r="WFB6" s="18"/>
      <c r="WFC6" s="18"/>
      <c r="WFD6" s="18"/>
      <c r="WFE6" s="18"/>
      <c r="WFF6" s="18"/>
      <c r="WFG6" s="18"/>
      <c r="WFH6" s="18"/>
      <c r="WFI6" s="18"/>
      <c r="WFJ6" s="18"/>
      <c r="WFK6" s="18"/>
      <c r="WFL6" s="18"/>
      <c r="WFM6" s="18"/>
      <c r="WFN6" s="18"/>
      <c r="WFO6" s="18"/>
      <c r="WFP6" s="18"/>
      <c r="WFQ6" s="18"/>
      <c r="WFR6" s="18"/>
      <c r="WFS6" s="18"/>
      <c r="WFT6" s="18"/>
      <c r="WFU6" s="18"/>
      <c r="WFV6" s="18"/>
      <c r="WFW6" s="18"/>
      <c r="WFX6" s="18"/>
      <c r="WFY6" s="18"/>
      <c r="WFZ6" s="18"/>
      <c r="WGA6" s="18"/>
      <c r="WGB6" s="18"/>
      <c r="WGC6" s="18"/>
      <c r="WGD6" s="18"/>
      <c r="WGE6" s="18"/>
      <c r="WGF6" s="18"/>
      <c r="WGG6" s="18"/>
      <c r="WGH6" s="18"/>
      <c r="WGI6" s="18"/>
      <c r="WGJ6" s="18"/>
      <c r="WGK6" s="18"/>
      <c r="WGL6" s="18"/>
      <c r="WGM6" s="18"/>
      <c r="WGN6" s="18"/>
      <c r="WGO6" s="18"/>
      <c r="WGP6" s="18"/>
      <c r="WGQ6" s="18"/>
      <c r="WGR6" s="18"/>
      <c r="WGS6" s="18"/>
      <c r="WGT6" s="18"/>
      <c r="WGU6" s="18"/>
      <c r="WGV6" s="18"/>
      <c r="WGW6" s="18"/>
      <c r="WGX6" s="18"/>
      <c r="WGY6" s="18"/>
      <c r="WGZ6" s="18"/>
      <c r="WHA6" s="18"/>
      <c r="WHB6" s="18"/>
      <c r="WHC6" s="18"/>
      <c r="WHD6" s="18"/>
      <c r="WHE6" s="18"/>
      <c r="WHF6" s="18"/>
      <c r="WHG6" s="18"/>
      <c r="WHH6" s="18"/>
      <c r="WHI6" s="18"/>
      <c r="WHJ6" s="18"/>
      <c r="WHK6" s="18"/>
      <c r="WHL6" s="18"/>
      <c r="WHM6" s="18"/>
      <c r="WHN6" s="18"/>
      <c r="WHO6" s="18"/>
      <c r="WHP6" s="18"/>
      <c r="WHQ6" s="18"/>
      <c r="WHR6" s="18"/>
      <c r="WHS6" s="18"/>
      <c r="WHT6" s="18"/>
      <c r="WHU6" s="18"/>
      <c r="WHV6" s="18"/>
      <c r="WHW6" s="18"/>
      <c r="WHX6" s="18"/>
      <c r="WHY6" s="18"/>
      <c r="WHZ6" s="18"/>
      <c r="WIA6" s="18"/>
      <c r="WIB6" s="18"/>
      <c r="WIC6" s="18"/>
      <c r="WID6" s="18"/>
      <c r="WIE6" s="18"/>
      <c r="WIF6" s="18"/>
      <c r="WIG6" s="18"/>
      <c r="WIH6" s="18"/>
      <c r="WII6" s="18"/>
      <c r="WIJ6" s="18"/>
      <c r="WIK6" s="18"/>
      <c r="WIL6" s="18"/>
      <c r="WIM6" s="18"/>
      <c r="WIN6" s="18"/>
      <c r="WIO6" s="18"/>
      <c r="WIP6" s="18"/>
      <c r="WIQ6" s="18"/>
      <c r="WIR6" s="18"/>
      <c r="WIS6" s="18"/>
      <c r="WIT6" s="18"/>
      <c r="WIU6" s="18"/>
      <c r="WIV6" s="18"/>
      <c r="WIW6" s="18"/>
      <c r="WIX6" s="18"/>
      <c r="WIY6" s="18"/>
      <c r="WIZ6" s="18"/>
      <c r="WJA6" s="18"/>
      <c r="WJB6" s="18"/>
      <c r="WJC6" s="18"/>
      <c r="WJD6" s="18"/>
      <c r="WJE6" s="18"/>
      <c r="WJF6" s="18"/>
      <c r="WJG6" s="18"/>
      <c r="WJH6" s="18"/>
      <c r="WJI6" s="18"/>
      <c r="WJJ6" s="18"/>
      <c r="WJK6" s="18"/>
      <c r="WJL6" s="18"/>
      <c r="WJM6" s="18"/>
      <c r="WJN6" s="18"/>
      <c r="WJO6" s="18"/>
      <c r="WJP6" s="18"/>
      <c r="WJQ6" s="18"/>
      <c r="WJR6" s="18"/>
      <c r="WJS6" s="18"/>
      <c r="WJT6" s="18"/>
      <c r="WJU6" s="18"/>
      <c r="WJV6" s="18"/>
      <c r="WJW6" s="18"/>
      <c r="WJX6" s="18"/>
      <c r="WJY6" s="18"/>
      <c r="WJZ6" s="18"/>
      <c r="WKA6" s="18"/>
      <c r="WKB6" s="18"/>
      <c r="WKC6" s="18"/>
      <c r="WKD6" s="18"/>
      <c r="WKE6" s="18"/>
      <c r="WKF6" s="18"/>
      <c r="WKG6" s="18"/>
      <c r="WKH6" s="18"/>
      <c r="WKI6" s="18"/>
      <c r="WKJ6" s="18"/>
      <c r="WKK6" s="18"/>
      <c r="WKL6" s="18"/>
      <c r="WKM6" s="18"/>
      <c r="WKN6" s="18"/>
      <c r="WKO6" s="18"/>
      <c r="WKP6" s="18"/>
      <c r="WKQ6" s="18"/>
      <c r="WKR6" s="18"/>
      <c r="WKS6" s="18"/>
      <c r="WKT6" s="18"/>
      <c r="WKU6" s="18"/>
      <c r="WKV6" s="18"/>
      <c r="WKW6" s="18"/>
      <c r="WKX6" s="18"/>
      <c r="WKY6" s="18"/>
      <c r="WKZ6" s="18"/>
      <c r="WLA6" s="18"/>
      <c r="WLB6" s="18"/>
      <c r="WLC6" s="18"/>
      <c r="WLD6" s="18"/>
      <c r="WLE6" s="18"/>
      <c r="WLF6" s="18"/>
      <c r="WLG6" s="18"/>
      <c r="WLH6" s="18"/>
      <c r="WLI6" s="18"/>
      <c r="WLJ6" s="18"/>
      <c r="WLK6" s="18"/>
      <c r="WLL6" s="18"/>
      <c r="WLM6" s="18"/>
      <c r="WLN6" s="18"/>
      <c r="WLO6" s="18"/>
      <c r="WLP6" s="18"/>
      <c r="WLQ6" s="18"/>
      <c r="WLR6" s="18"/>
      <c r="WLS6" s="18"/>
      <c r="WLT6" s="18"/>
      <c r="WLU6" s="18"/>
      <c r="WLV6" s="18"/>
      <c r="WLW6" s="18"/>
      <c r="WLX6" s="18"/>
      <c r="WLY6" s="18"/>
      <c r="WLZ6" s="18"/>
      <c r="WMA6" s="18"/>
      <c r="WMB6" s="18"/>
      <c r="WMC6" s="18"/>
      <c r="WMD6" s="18"/>
      <c r="WME6" s="18"/>
      <c r="WMF6" s="18"/>
      <c r="WMG6" s="18"/>
      <c r="WMH6" s="18"/>
      <c r="WMI6" s="18"/>
      <c r="WMJ6" s="18"/>
      <c r="WMK6" s="18"/>
      <c r="WML6" s="18"/>
      <c r="WMM6" s="18"/>
      <c r="WMN6" s="18"/>
      <c r="WMO6" s="18"/>
      <c r="WMP6" s="18"/>
      <c r="WMQ6" s="18"/>
      <c r="WMR6" s="18"/>
      <c r="WMS6" s="18"/>
      <c r="WMT6" s="18"/>
      <c r="WMU6" s="18"/>
      <c r="WMV6" s="18"/>
      <c r="WMW6" s="18"/>
      <c r="WMX6" s="18"/>
      <c r="WMY6" s="18"/>
      <c r="WMZ6" s="18"/>
      <c r="WNA6" s="18"/>
      <c r="WNB6" s="18"/>
      <c r="WNC6" s="18"/>
      <c r="WND6" s="18"/>
      <c r="WNE6" s="18"/>
      <c r="WNF6" s="18"/>
      <c r="WNG6" s="18"/>
      <c r="WNH6" s="18"/>
      <c r="WNI6" s="18"/>
      <c r="WNJ6" s="18"/>
      <c r="WNK6" s="18"/>
      <c r="WNL6" s="18"/>
      <c r="WNM6" s="18"/>
      <c r="WNN6" s="18"/>
      <c r="WNO6" s="18"/>
      <c r="WNP6" s="18"/>
      <c r="WNQ6" s="18"/>
      <c r="WNR6" s="18"/>
      <c r="WNS6" s="18"/>
      <c r="WNT6" s="18"/>
      <c r="WNU6" s="18"/>
      <c r="WNV6" s="18"/>
      <c r="WNW6" s="18"/>
      <c r="WNX6" s="18"/>
      <c r="WNY6" s="18"/>
      <c r="WNZ6" s="18"/>
      <c r="WOA6" s="18"/>
      <c r="WOB6" s="18"/>
      <c r="WOC6" s="18"/>
      <c r="WOD6" s="18"/>
      <c r="WOE6" s="18"/>
      <c r="WOF6" s="18"/>
      <c r="WOG6" s="18"/>
      <c r="WOH6" s="18"/>
      <c r="WOI6" s="18"/>
      <c r="WOJ6" s="18"/>
      <c r="WOK6" s="18"/>
      <c r="WOL6" s="18"/>
      <c r="WOM6" s="18"/>
      <c r="WON6" s="18"/>
      <c r="WOO6" s="18"/>
      <c r="WOP6" s="18"/>
      <c r="WOQ6" s="18"/>
      <c r="WOR6" s="18"/>
      <c r="WOS6" s="18"/>
      <c r="WOT6" s="18"/>
      <c r="WOU6" s="18"/>
      <c r="WOV6" s="18"/>
      <c r="WOW6" s="18"/>
      <c r="WOX6" s="18"/>
      <c r="WOY6" s="18"/>
      <c r="WOZ6" s="18"/>
      <c r="WPA6" s="18"/>
      <c r="WPB6" s="18"/>
      <c r="WPC6" s="18"/>
      <c r="WPD6" s="18"/>
      <c r="WPE6" s="18"/>
      <c r="WPF6" s="18"/>
      <c r="WPG6" s="18"/>
      <c r="WPH6" s="18"/>
      <c r="WPI6" s="18"/>
      <c r="WPJ6" s="18"/>
      <c r="WPK6" s="18"/>
      <c r="WPL6" s="18"/>
      <c r="WPM6" s="18"/>
      <c r="WPN6" s="18"/>
      <c r="WPO6" s="18"/>
      <c r="WPP6" s="18"/>
      <c r="WPQ6" s="18"/>
      <c r="WPR6" s="18"/>
      <c r="WPS6" s="18"/>
      <c r="WPT6" s="18"/>
      <c r="WPU6" s="18"/>
      <c r="WPV6" s="18"/>
      <c r="WPW6" s="18"/>
      <c r="WPX6" s="18"/>
      <c r="WPY6" s="18"/>
      <c r="WPZ6" s="18"/>
      <c r="WQA6" s="18"/>
      <c r="WQB6" s="18"/>
      <c r="WQC6" s="18"/>
      <c r="WQD6" s="18"/>
      <c r="WQE6" s="18"/>
      <c r="WQF6" s="18"/>
      <c r="WQG6" s="18"/>
      <c r="WQH6" s="18"/>
      <c r="WQI6" s="18"/>
      <c r="WQJ6" s="18"/>
      <c r="WQK6" s="18"/>
      <c r="WQL6" s="18"/>
      <c r="WQM6" s="18"/>
      <c r="WQN6" s="18"/>
      <c r="WQO6" s="18"/>
      <c r="WQP6" s="18"/>
      <c r="WQQ6" s="18"/>
      <c r="WQR6" s="18"/>
      <c r="WQS6" s="18"/>
      <c r="WQT6" s="18"/>
      <c r="WQU6" s="18"/>
      <c r="WQV6" s="18"/>
      <c r="WQW6" s="18"/>
      <c r="WQX6" s="18"/>
      <c r="WQY6" s="18"/>
      <c r="WQZ6" s="18"/>
      <c r="WRA6" s="18"/>
      <c r="WRB6" s="18"/>
      <c r="WRC6" s="18"/>
      <c r="WRD6" s="18"/>
      <c r="WRE6" s="18"/>
      <c r="WRF6" s="18"/>
      <c r="WRG6" s="18"/>
      <c r="WRH6" s="18"/>
      <c r="WRI6" s="18"/>
      <c r="WRJ6" s="18"/>
      <c r="WRK6" s="18"/>
      <c r="WRL6" s="18"/>
      <c r="WRM6" s="18"/>
      <c r="WRN6" s="18"/>
      <c r="WRO6" s="18"/>
      <c r="WRP6" s="18"/>
      <c r="WRQ6" s="18"/>
      <c r="WRR6" s="18"/>
      <c r="WRS6" s="18"/>
      <c r="WRT6" s="18"/>
      <c r="WRU6" s="18"/>
      <c r="WRV6" s="18"/>
      <c r="WRW6" s="18"/>
      <c r="WRX6" s="18"/>
      <c r="WRY6" s="18"/>
      <c r="WRZ6" s="18"/>
      <c r="WSA6" s="18"/>
      <c r="WSB6" s="18"/>
      <c r="WSC6" s="18"/>
      <c r="WSD6" s="18"/>
      <c r="WSE6" s="18"/>
      <c r="WSF6" s="18"/>
      <c r="WSG6" s="18"/>
      <c r="WSH6" s="18"/>
      <c r="WSI6" s="18"/>
      <c r="WSJ6" s="18"/>
      <c r="WSK6" s="18"/>
      <c r="WSL6" s="18"/>
      <c r="WSM6" s="18"/>
      <c r="WSN6" s="18"/>
      <c r="WSO6" s="18"/>
      <c r="WSP6" s="18"/>
      <c r="WSQ6" s="18"/>
      <c r="WSR6" s="18"/>
      <c r="WSS6" s="18"/>
      <c r="WST6" s="18"/>
      <c r="WSU6" s="18"/>
      <c r="WSV6" s="18"/>
      <c r="WSW6" s="18"/>
      <c r="WSX6" s="18"/>
      <c r="WSY6" s="18"/>
      <c r="WSZ6" s="18"/>
      <c r="WTA6" s="18"/>
      <c r="WTB6" s="18"/>
      <c r="WTC6" s="18"/>
      <c r="WTD6" s="18"/>
      <c r="WTE6" s="18"/>
      <c r="WTF6" s="18"/>
      <c r="WTG6" s="18"/>
      <c r="WTH6" s="18"/>
      <c r="WTI6" s="18"/>
      <c r="WTJ6" s="18"/>
      <c r="WTK6" s="18"/>
      <c r="WTL6" s="18"/>
      <c r="WTM6" s="18"/>
      <c r="WTN6" s="18"/>
      <c r="WTO6" s="18"/>
      <c r="WTP6" s="18"/>
      <c r="WTQ6" s="18"/>
      <c r="WTR6" s="18"/>
      <c r="WTS6" s="18"/>
      <c r="WTT6" s="18"/>
      <c r="WTU6" s="18"/>
      <c r="WTV6" s="18"/>
      <c r="WTW6" s="18"/>
      <c r="WTX6" s="18"/>
      <c r="WTY6" s="18"/>
      <c r="WTZ6" s="18"/>
      <c r="WUA6" s="18"/>
      <c r="WUB6" s="18"/>
      <c r="WUC6" s="18"/>
      <c r="WUD6" s="18"/>
      <c r="WUE6" s="18"/>
      <c r="WUF6" s="18"/>
      <c r="WUG6" s="18"/>
      <c r="WUH6" s="18"/>
      <c r="WUI6" s="18"/>
      <c r="WUJ6" s="18"/>
      <c r="WUK6" s="18"/>
      <c r="WUL6" s="18"/>
      <c r="WUM6" s="18"/>
      <c r="WUN6" s="18"/>
      <c r="WUO6" s="18"/>
      <c r="WUP6" s="18"/>
      <c r="WUQ6" s="18"/>
      <c r="WUR6" s="18"/>
      <c r="WUS6" s="18"/>
      <c r="WUT6" s="18"/>
      <c r="WUU6" s="18"/>
      <c r="WUV6" s="18"/>
      <c r="WUW6" s="18"/>
      <c r="WUX6" s="18"/>
      <c r="WUY6" s="18"/>
      <c r="WUZ6" s="18"/>
      <c r="WVA6" s="18"/>
      <c r="WVB6" s="18"/>
      <c r="WVC6" s="18"/>
      <c r="WVD6" s="18"/>
      <c r="WVE6" s="18"/>
      <c r="WVF6" s="18"/>
      <c r="WVG6" s="18"/>
      <c r="WVH6" s="18"/>
      <c r="WVI6" s="18"/>
      <c r="WVJ6" s="18"/>
      <c r="WVK6" s="18"/>
      <c r="WVL6" s="18"/>
      <c r="WVM6" s="18"/>
      <c r="WVN6" s="18"/>
      <c r="WVO6" s="18"/>
      <c r="WVP6" s="18"/>
      <c r="WVQ6" s="18"/>
      <c r="WVR6" s="18"/>
      <c r="WVS6" s="18"/>
      <c r="WVT6" s="18"/>
      <c r="WVU6" s="18"/>
      <c r="WVV6" s="18"/>
      <c r="WVW6" s="18"/>
      <c r="WVX6" s="18"/>
      <c r="WVY6" s="18"/>
      <c r="WVZ6" s="18"/>
      <c r="WWA6" s="18"/>
      <c r="WWB6" s="18"/>
      <c r="WWC6" s="18"/>
      <c r="WWD6" s="18"/>
      <c r="WWE6" s="18"/>
      <c r="WWF6" s="18"/>
      <c r="WWG6" s="18"/>
      <c r="WWH6" s="18"/>
      <c r="WWI6" s="18"/>
      <c r="WWJ6" s="18"/>
      <c r="WWK6" s="18"/>
      <c r="WWL6" s="18"/>
      <c r="WWM6" s="18"/>
      <c r="WWN6" s="18"/>
      <c r="WWO6" s="18"/>
      <c r="WWP6" s="18"/>
      <c r="WWQ6" s="18"/>
      <c r="WWR6" s="18"/>
      <c r="WWS6" s="18"/>
      <c r="WWT6" s="18"/>
      <c r="WWU6" s="18"/>
      <c r="WWV6" s="18"/>
      <c r="WWW6" s="18"/>
      <c r="WWX6" s="18"/>
      <c r="WWY6" s="18"/>
      <c r="WWZ6" s="18"/>
      <c r="WXA6" s="18"/>
      <c r="WXB6" s="18"/>
      <c r="WXC6" s="18"/>
      <c r="WXD6" s="18"/>
      <c r="WXE6" s="18"/>
      <c r="WXF6" s="18"/>
      <c r="WXG6" s="18"/>
      <c r="WXH6" s="18"/>
      <c r="WXI6" s="18"/>
      <c r="WXJ6" s="18"/>
      <c r="WXK6" s="18"/>
      <c r="WXL6" s="18"/>
      <c r="WXM6" s="18"/>
      <c r="WXN6" s="18"/>
      <c r="WXO6" s="18"/>
      <c r="WXP6" s="18"/>
      <c r="WXQ6" s="18"/>
      <c r="WXR6" s="18"/>
      <c r="WXS6" s="18"/>
      <c r="WXT6" s="18"/>
      <c r="WXU6" s="18"/>
      <c r="WXV6" s="18"/>
      <c r="WXW6" s="18"/>
      <c r="WXX6" s="18"/>
      <c r="WXY6" s="18"/>
      <c r="WXZ6" s="18"/>
      <c r="WYA6" s="18"/>
      <c r="WYB6" s="18"/>
      <c r="WYC6" s="18"/>
      <c r="WYD6" s="18"/>
      <c r="WYE6" s="18"/>
      <c r="WYF6" s="18"/>
      <c r="WYG6" s="18"/>
      <c r="WYH6" s="18"/>
      <c r="WYI6" s="18"/>
      <c r="WYJ6" s="18"/>
      <c r="WYK6" s="18"/>
      <c r="WYL6" s="18"/>
      <c r="WYM6" s="18"/>
      <c r="WYN6" s="18"/>
      <c r="WYO6" s="18"/>
      <c r="WYP6" s="18"/>
      <c r="WYQ6" s="18"/>
      <c r="WYR6" s="18"/>
      <c r="WYS6" s="18"/>
      <c r="WYT6" s="18"/>
      <c r="WYU6" s="18"/>
      <c r="WYV6" s="18"/>
      <c r="WYW6" s="18"/>
      <c r="WYX6" s="18"/>
      <c r="WYY6" s="18"/>
      <c r="WYZ6" s="18"/>
      <c r="WZA6" s="18"/>
      <c r="WZB6" s="18"/>
      <c r="WZC6" s="18"/>
      <c r="WZD6" s="18"/>
      <c r="WZE6" s="18"/>
      <c r="WZF6" s="18"/>
      <c r="WZG6" s="18"/>
      <c r="WZH6" s="18"/>
      <c r="WZI6" s="18"/>
      <c r="WZJ6" s="18"/>
      <c r="WZK6" s="18"/>
      <c r="WZL6" s="18"/>
      <c r="WZM6" s="18"/>
      <c r="WZN6" s="18"/>
      <c r="WZO6" s="18"/>
      <c r="WZP6" s="18"/>
      <c r="WZQ6" s="18"/>
      <c r="WZR6" s="18"/>
      <c r="WZS6" s="18"/>
      <c r="WZT6" s="18"/>
      <c r="WZU6" s="18"/>
      <c r="WZV6" s="18"/>
      <c r="WZW6" s="18"/>
      <c r="WZX6" s="18"/>
      <c r="WZY6" s="18"/>
      <c r="WZZ6" s="18"/>
      <c r="XAA6" s="18"/>
      <c r="XAB6" s="18"/>
      <c r="XAC6" s="18"/>
      <c r="XAD6" s="18"/>
      <c r="XAE6" s="18"/>
      <c r="XAF6" s="18"/>
      <c r="XAG6" s="18"/>
      <c r="XAH6" s="18"/>
      <c r="XAI6" s="18"/>
      <c r="XAJ6" s="18"/>
      <c r="XAK6" s="18"/>
      <c r="XAL6" s="18"/>
      <c r="XAM6" s="18"/>
      <c r="XAN6" s="18"/>
      <c r="XAO6" s="18"/>
      <c r="XAP6" s="18"/>
      <c r="XAQ6" s="18"/>
      <c r="XAR6" s="18"/>
      <c r="XAS6" s="18"/>
      <c r="XAT6" s="18"/>
      <c r="XAU6" s="18"/>
      <c r="XAV6" s="18"/>
      <c r="XAW6" s="18"/>
      <c r="XAX6" s="18"/>
      <c r="XAY6" s="18"/>
      <c r="XAZ6" s="18"/>
      <c r="XBA6" s="18"/>
      <c r="XBB6" s="18"/>
      <c r="XBC6" s="18"/>
      <c r="XBD6" s="18"/>
      <c r="XBE6" s="18"/>
      <c r="XBF6" s="18"/>
      <c r="XBG6" s="18"/>
      <c r="XBH6" s="18"/>
      <c r="XBI6" s="18"/>
      <c r="XBJ6" s="18"/>
      <c r="XBK6" s="18"/>
      <c r="XBL6" s="18"/>
      <c r="XBM6" s="18"/>
      <c r="XBN6" s="18"/>
      <c r="XBO6" s="18"/>
      <c r="XBP6" s="18"/>
      <c r="XBQ6" s="18"/>
      <c r="XBR6" s="18"/>
      <c r="XBS6" s="18"/>
      <c r="XBT6" s="18"/>
      <c r="XBU6" s="18"/>
      <c r="XBV6" s="18"/>
      <c r="XBW6" s="18"/>
      <c r="XBX6" s="18"/>
      <c r="XBY6" s="18"/>
      <c r="XBZ6" s="18"/>
      <c r="XCA6" s="18"/>
      <c r="XCB6" s="18"/>
      <c r="XCC6" s="18"/>
      <c r="XCD6" s="18"/>
      <c r="XCE6" s="18"/>
      <c r="XCF6" s="18"/>
      <c r="XCG6" s="18"/>
      <c r="XCH6" s="18"/>
      <c r="XCI6" s="18"/>
      <c r="XCJ6" s="18"/>
      <c r="XCK6" s="18"/>
      <c r="XCL6" s="18"/>
      <c r="XCM6" s="18"/>
      <c r="XCN6" s="18"/>
      <c r="XCO6" s="18"/>
      <c r="XCP6" s="18"/>
      <c r="XCQ6" s="18"/>
      <c r="XCR6" s="18"/>
      <c r="XCS6" s="18"/>
      <c r="XCT6" s="18"/>
      <c r="XCU6" s="18"/>
      <c r="XCV6" s="18"/>
      <c r="XCW6" s="18"/>
      <c r="XCX6" s="18"/>
      <c r="XCY6" s="18"/>
      <c r="XCZ6" s="18"/>
      <c r="XDA6" s="18"/>
      <c r="XDB6" s="18"/>
      <c r="XDC6" s="18"/>
      <c r="XDD6" s="18"/>
      <c r="XDE6" s="18"/>
      <c r="XDF6" s="18"/>
      <c r="XDG6" s="18"/>
      <c r="XDH6" s="18"/>
      <c r="XDI6" s="18"/>
      <c r="XDJ6" s="18"/>
      <c r="XDK6" s="18"/>
      <c r="XDL6" s="18"/>
      <c r="XDM6" s="18"/>
    </row>
    <row r="7" spans="1:16341" ht="15">
      <c r="A7" s="20" t="str" cm="1">
        <f t="array" ref="A7:S23">_xlfn._xlws.FILTER(Mengenkalkulation!A6:S22,Mengenkalkulation!N6:N22=1,"")</f>
        <v/>
      </c>
      <c r="B7" s="20">
        <v>0</v>
      </c>
      <c r="C7" s="19">
        <v>0</v>
      </c>
      <c r="D7" s="196">
        <v>0</v>
      </c>
      <c r="E7" s="192">
        <v>0</v>
      </c>
      <c r="F7" s="117">
        <v>0</v>
      </c>
      <c r="G7" s="19">
        <v>0</v>
      </c>
      <c r="H7" s="19">
        <v>0</v>
      </c>
      <c r="I7" s="182">
        <v>0</v>
      </c>
      <c r="J7" s="20">
        <v>0</v>
      </c>
      <c r="K7" s="303">
        <v>0</v>
      </c>
      <c r="L7" s="22">
        <v>0</v>
      </c>
      <c r="M7" s="23">
        <v>0.4</v>
      </c>
      <c r="N7" s="19">
        <v>1</v>
      </c>
      <c r="O7" s="19">
        <v>0</v>
      </c>
      <c r="P7" s="19">
        <v>0</v>
      </c>
      <c r="Q7" s="259" t="str">
        <v xml:space="preserve">0 </v>
      </c>
      <c r="R7" s="183">
        <v>2</v>
      </c>
      <c r="S7" s="119">
        <v>0</v>
      </c>
      <c r="T7" s="83">
        <f>R7*F7/1000</f>
        <v>0</v>
      </c>
      <c r="W7" s="196" t="str">
        <f t="shared" ref="W7:W23" si="0">CONCATENATE(T7," ","l")</f>
        <v>0 l</v>
      </c>
    </row>
    <row r="8" spans="1:16341" s="19" customFormat="1" hidden="1">
      <c r="A8" s="20">
        <v>0</v>
      </c>
      <c r="B8" s="19">
        <v>0</v>
      </c>
      <c r="C8" s="19">
        <v>0</v>
      </c>
      <c r="D8" s="20">
        <v>0</v>
      </c>
      <c r="E8" s="116">
        <v>0</v>
      </c>
      <c r="F8" s="117">
        <v>0</v>
      </c>
      <c r="G8" s="19">
        <v>0</v>
      </c>
      <c r="H8" s="19">
        <v>0</v>
      </c>
      <c r="I8" s="22">
        <v>0</v>
      </c>
      <c r="J8" s="20">
        <v>0</v>
      </c>
      <c r="K8" s="21">
        <v>0</v>
      </c>
      <c r="L8" s="22">
        <v>0</v>
      </c>
      <c r="M8" s="23">
        <v>1</v>
      </c>
      <c r="N8" s="19">
        <v>1</v>
      </c>
      <c r="O8" s="19">
        <v>0</v>
      </c>
      <c r="P8" s="19">
        <v>0</v>
      </c>
      <c r="Q8" s="19" t="str">
        <v xml:space="preserve">0 </v>
      </c>
      <c r="R8" s="19">
        <v>5</v>
      </c>
      <c r="S8" s="119">
        <v>0</v>
      </c>
      <c r="T8" s="83">
        <f t="shared" ref="T8:T23" si="1">R8*F8/1000</f>
        <v>0</v>
      </c>
      <c r="U8" s="83"/>
      <c r="W8" s="19" t="str">
        <f t="shared" si="0"/>
        <v>0 l</v>
      </c>
    </row>
    <row r="9" spans="1:16341" s="19" customFormat="1" hidden="1">
      <c r="A9" s="20">
        <v>0</v>
      </c>
      <c r="B9" s="19">
        <v>0</v>
      </c>
      <c r="C9" s="19">
        <v>0</v>
      </c>
      <c r="D9" s="20">
        <v>0</v>
      </c>
      <c r="E9" s="116">
        <v>0</v>
      </c>
      <c r="F9" s="117">
        <v>0</v>
      </c>
      <c r="G9" s="19">
        <v>0</v>
      </c>
      <c r="H9" s="19">
        <v>0</v>
      </c>
      <c r="I9" s="22">
        <v>0</v>
      </c>
      <c r="J9" s="20">
        <v>0</v>
      </c>
      <c r="K9" s="21">
        <v>0</v>
      </c>
      <c r="L9" s="22">
        <v>0</v>
      </c>
      <c r="M9" s="23">
        <v>0.5</v>
      </c>
      <c r="N9" s="19">
        <v>1</v>
      </c>
      <c r="O9" s="19">
        <v>0</v>
      </c>
      <c r="P9" s="19">
        <v>0</v>
      </c>
      <c r="Q9" s="19" t="str">
        <v xml:space="preserve">0 </v>
      </c>
      <c r="R9" s="19">
        <v>2.5</v>
      </c>
      <c r="S9" s="119">
        <v>0</v>
      </c>
      <c r="T9" s="83">
        <f t="shared" si="1"/>
        <v>0</v>
      </c>
      <c r="U9" s="83"/>
      <c r="W9" s="19" t="str">
        <f t="shared" si="0"/>
        <v>0 l</v>
      </c>
    </row>
    <row r="10" spans="1:16341" s="19" customFormat="1" hidden="1">
      <c r="A10" s="20">
        <v>0</v>
      </c>
      <c r="B10" s="19">
        <v>0</v>
      </c>
      <c r="C10" s="19">
        <v>0</v>
      </c>
      <c r="D10" s="20">
        <v>0</v>
      </c>
      <c r="E10" s="116">
        <v>0</v>
      </c>
      <c r="F10" s="117">
        <v>0</v>
      </c>
      <c r="G10" s="19">
        <v>0</v>
      </c>
      <c r="H10" s="19">
        <v>0</v>
      </c>
      <c r="I10" s="22">
        <v>0</v>
      </c>
      <c r="J10" s="20">
        <v>0</v>
      </c>
      <c r="K10" s="21">
        <v>0</v>
      </c>
      <c r="L10" s="22">
        <v>0</v>
      </c>
      <c r="M10" s="23">
        <v>0.5</v>
      </c>
      <c r="N10" s="19">
        <v>1</v>
      </c>
      <c r="O10" s="19">
        <v>0</v>
      </c>
      <c r="P10" s="19">
        <v>0</v>
      </c>
      <c r="Q10" s="19" t="str">
        <v xml:space="preserve">0 </v>
      </c>
      <c r="R10" s="19">
        <v>2.5</v>
      </c>
      <c r="S10" s="119">
        <v>0</v>
      </c>
      <c r="T10" s="83">
        <f t="shared" si="1"/>
        <v>0</v>
      </c>
      <c r="U10" s="83"/>
      <c r="W10" s="19" t="str">
        <f t="shared" si="0"/>
        <v>0 l</v>
      </c>
    </row>
    <row r="11" spans="1:16341" s="19" customFormat="1" hidden="1">
      <c r="A11" s="20">
        <v>0</v>
      </c>
      <c r="B11" s="19">
        <v>0</v>
      </c>
      <c r="C11" s="19">
        <v>0</v>
      </c>
      <c r="D11" s="20">
        <v>0</v>
      </c>
      <c r="E11" s="116">
        <v>0</v>
      </c>
      <c r="F11" s="117">
        <v>0</v>
      </c>
      <c r="G11" s="19">
        <v>0</v>
      </c>
      <c r="H11" s="19">
        <v>0</v>
      </c>
      <c r="I11" s="22">
        <v>0</v>
      </c>
      <c r="J11" s="20">
        <v>0</v>
      </c>
      <c r="K11" s="21">
        <v>0</v>
      </c>
      <c r="L11" s="22">
        <v>0</v>
      </c>
      <c r="M11" s="23">
        <v>0.5</v>
      </c>
      <c r="N11" s="19">
        <v>1</v>
      </c>
      <c r="O11" s="19">
        <v>0</v>
      </c>
      <c r="P11" s="19">
        <v>0</v>
      </c>
      <c r="Q11" s="19" t="str">
        <v xml:space="preserve">0 </v>
      </c>
      <c r="R11" s="19">
        <v>2.5</v>
      </c>
      <c r="S11" s="119">
        <v>0</v>
      </c>
      <c r="T11" s="83">
        <f t="shared" si="1"/>
        <v>0</v>
      </c>
      <c r="U11" s="83"/>
      <c r="W11" s="19" t="str">
        <f t="shared" si="0"/>
        <v>0 l</v>
      </c>
    </row>
    <row r="12" spans="1:16341" s="19" customFormat="1" hidden="1">
      <c r="A12" s="20">
        <v>0</v>
      </c>
      <c r="B12" s="19">
        <v>0</v>
      </c>
      <c r="C12" s="19">
        <v>0</v>
      </c>
      <c r="D12" s="20">
        <v>0</v>
      </c>
      <c r="E12" s="116">
        <v>0</v>
      </c>
      <c r="F12" s="117">
        <v>0</v>
      </c>
      <c r="G12" s="19">
        <v>0</v>
      </c>
      <c r="H12" s="19">
        <v>0</v>
      </c>
      <c r="I12" s="22">
        <v>0</v>
      </c>
      <c r="J12" s="20">
        <v>0</v>
      </c>
      <c r="K12" s="21">
        <v>0</v>
      </c>
      <c r="L12" s="22">
        <v>0</v>
      </c>
      <c r="M12" s="23">
        <v>0.5</v>
      </c>
      <c r="N12" s="19">
        <v>1</v>
      </c>
      <c r="O12" s="19">
        <v>0</v>
      </c>
      <c r="P12" s="19">
        <v>0</v>
      </c>
      <c r="Q12" s="19" t="str">
        <v xml:space="preserve">0 </v>
      </c>
      <c r="R12" s="19">
        <v>2.5</v>
      </c>
      <c r="S12" s="119">
        <v>0</v>
      </c>
      <c r="T12" s="83">
        <f t="shared" si="1"/>
        <v>0</v>
      </c>
      <c r="U12" s="83"/>
      <c r="W12" s="19" t="str">
        <f t="shared" si="0"/>
        <v>0 l</v>
      </c>
    </row>
    <row r="13" spans="1:16341" s="19" customFormat="1" hidden="1">
      <c r="A13" s="20">
        <v>0</v>
      </c>
      <c r="B13" s="19">
        <v>0</v>
      </c>
      <c r="C13" s="19">
        <v>0</v>
      </c>
      <c r="D13" s="20">
        <v>0</v>
      </c>
      <c r="E13" s="116">
        <v>0</v>
      </c>
      <c r="F13" s="117">
        <v>0</v>
      </c>
      <c r="G13" s="19">
        <v>0</v>
      </c>
      <c r="H13" s="19">
        <v>0</v>
      </c>
      <c r="I13" s="22">
        <v>0</v>
      </c>
      <c r="J13" s="20">
        <v>0</v>
      </c>
      <c r="K13" s="21">
        <v>0</v>
      </c>
      <c r="L13" s="22">
        <v>0</v>
      </c>
      <c r="M13" s="23">
        <v>0.5</v>
      </c>
      <c r="N13" s="19">
        <v>1</v>
      </c>
      <c r="O13" s="19">
        <v>0</v>
      </c>
      <c r="P13" s="19">
        <v>0</v>
      </c>
      <c r="Q13" s="19" t="str">
        <v xml:space="preserve">0 </v>
      </c>
      <c r="R13" s="19">
        <v>2.5</v>
      </c>
      <c r="S13" s="119">
        <v>0</v>
      </c>
      <c r="T13" s="83">
        <f t="shared" si="1"/>
        <v>0</v>
      </c>
      <c r="U13" s="83"/>
      <c r="W13" s="19" t="str">
        <f t="shared" si="0"/>
        <v>0 l</v>
      </c>
      <c r="Z13" s="92" t="s">
        <v>3</v>
      </c>
    </row>
    <row r="14" spans="1:16341" s="19" customFormat="1" hidden="1">
      <c r="A14" s="20">
        <v>0</v>
      </c>
      <c r="B14" s="19">
        <v>0</v>
      </c>
      <c r="C14" s="19">
        <v>0</v>
      </c>
      <c r="D14" s="20">
        <v>0</v>
      </c>
      <c r="E14" s="116">
        <v>0</v>
      </c>
      <c r="F14" s="117">
        <v>0</v>
      </c>
      <c r="G14" s="19">
        <v>0</v>
      </c>
      <c r="H14" s="19">
        <v>0</v>
      </c>
      <c r="I14" s="22">
        <v>0</v>
      </c>
      <c r="J14" s="20">
        <v>0</v>
      </c>
      <c r="K14" s="21">
        <v>0</v>
      </c>
      <c r="L14" s="22">
        <v>0</v>
      </c>
      <c r="M14" s="23">
        <v>0.5</v>
      </c>
      <c r="N14" s="19">
        <v>1</v>
      </c>
      <c r="O14" s="19">
        <v>0</v>
      </c>
      <c r="P14" s="19">
        <v>0</v>
      </c>
      <c r="Q14" s="19" t="str">
        <v xml:space="preserve">0 </v>
      </c>
      <c r="R14" s="19">
        <v>2.5</v>
      </c>
      <c r="S14" s="119">
        <v>0</v>
      </c>
      <c r="T14" s="83">
        <f t="shared" si="1"/>
        <v>0</v>
      </c>
      <c r="U14" s="83"/>
      <c r="W14" s="19" t="str">
        <f t="shared" si="0"/>
        <v>0 l</v>
      </c>
    </row>
    <row r="15" spans="1:16341" s="19" customFormat="1" hidden="1">
      <c r="A15" s="20">
        <v>0</v>
      </c>
      <c r="B15" s="19">
        <v>0</v>
      </c>
      <c r="C15" s="19">
        <v>0</v>
      </c>
      <c r="D15" s="20">
        <v>0</v>
      </c>
      <c r="E15" s="116">
        <v>0</v>
      </c>
      <c r="F15" s="117">
        <v>0</v>
      </c>
      <c r="G15" s="19">
        <v>0</v>
      </c>
      <c r="H15" s="19">
        <v>0</v>
      </c>
      <c r="I15" s="22">
        <v>0</v>
      </c>
      <c r="J15" s="20">
        <v>0</v>
      </c>
      <c r="K15" s="21">
        <v>0</v>
      </c>
      <c r="L15" s="22">
        <v>0</v>
      </c>
      <c r="M15" s="23">
        <v>0.5</v>
      </c>
      <c r="N15" s="19">
        <v>1</v>
      </c>
      <c r="O15" s="19">
        <v>0</v>
      </c>
      <c r="P15" s="19">
        <v>0</v>
      </c>
      <c r="Q15" s="19" t="str">
        <v xml:space="preserve">0 </v>
      </c>
      <c r="R15" s="19">
        <v>2.5</v>
      </c>
      <c r="S15" s="119">
        <v>0</v>
      </c>
      <c r="T15" s="83">
        <f t="shared" si="1"/>
        <v>0</v>
      </c>
      <c r="U15" s="83"/>
      <c r="W15" s="19" t="str">
        <f t="shared" si="0"/>
        <v>0 l</v>
      </c>
    </row>
    <row r="16" spans="1:16341" s="19" customFormat="1" hidden="1">
      <c r="A16" s="20">
        <v>0</v>
      </c>
      <c r="B16" s="19">
        <v>0</v>
      </c>
      <c r="C16" s="19">
        <v>0</v>
      </c>
      <c r="D16" s="20">
        <v>0</v>
      </c>
      <c r="E16" s="116">
        <v>0</v>
      </c>
      <c r="F16" s="117">
        <v>0</v>
      </c>
      <c r="G16" s="19">
        <v>0</v>
      </c>
      <c r="H16" s="19">
        <v>0</v>
      </c>
      <c r="I16" s="22">
        <v>0</v>
      </c>
      <c r="J16" s="20">
        <v>0</v>
      </c>
      <c r="K16" s="21">
        <v>0</v>
      </c>
      <c r="L16" s="22">
        <v>0</v>
      </c>
      <c r="M16" s="23">
        <v>0.5</v>
      </c>
      <c r="N16" s="19">
        <v>1</v>
      </c>
      <c r="O16" s="19">
        <v>0</v>
      </c>
      <c r="P16" s="19">
        <v>0</v>
      </c>
      <c r="Q16" s="19" t="str">
        <v xml:space="preserve">0 </v>
      </c>
      <c r="R16" s="19">
        <v>2.5</v>
      </c>
      <c r="S16" s="119">
        <v>0</v>
      </c>
      <c r="T16" s="83">
        <f t="shared" si="1"/>
        <v>0</v>
      </c>
      <c r="U16" s="83"/>
      <c r="W16" s="19" t="str">
        <f t="shared" si="0"/>
        <v>0 l</v>
      </c>
    </row>
    <row r="17" spans="1:16341" s="19" customFormat="1" hidden="1">
      <c r="A17" s="20">
        <v>0</v>
      </c>
      <c r="B17" s="19">
        <v>0</v>
      </c>
      <c r="C17" s="19">
        <v>0</v>
      </c>
      <c r="D17" s="20">
        <v>0</v>
      </c>
      <c r="E17" s="116">
        <v>0</v>
      </c>
      <c r="F17" s="117">
        <v>0</v>
      </c>
      <c r="G17" s="19">
        <v>0</v>
      </c>
      <c r="H17" s="19">
        <v>0</v>
      </c>
      <c r="I17" s="22">
        <v>0</v>
      </c>
      <c r="J17" s="20">
        <v>0</v>
      </c>
      <c r="K17" s="21">
        <v>0</v>
      </c>
      <c r="L17" s="22">
        <v>0</v>
      </c>
      <c r="M17" s="23">
        <v>0.5</v>
      </c>
      <c r="N17" s="19">
        <v>1</v>
      </c>
      <c r="O17" s="19">
        <v>0</v>
      </c>
      <c r="P17" s="19">
        <v>0</v>
      </c>
      <c r="Q17" s="19" t="str">
        <v xml:space="preserve">0 </v>
      </c>
      <c r="R17" s="19">
        <v>2.5</v>
      </c>
      <c r="S17" s="119">
        <v>0</v>
      </c>
      <c r="T17" s="83">
        <f t="shared" si="1"/>
        <v>0</v>
      </c>
      <c r="U17" s="83"/>
      <c r="W17" s="19" t="str">
        <f t="shared" si="0"/>
        <v>0 l</v>
      </c>
    </row>
    <row r="18" spans="1:16341" s="19" customFormat="1" hidden="1">
      <c r="A18" s="20">
        <v>0</v>
      </c>
      <c r="B18" s="19">
        <v>0</v>
      </c>
      <c r="C18" s="19">
        <v>0</v>
      </c>
      <c r="D18" s="20">
        <v>0</v>
      </c>
      <c r="E18" s="116">
        <v>0</v>
      </c>
      <c r="F18" s="117">
        <v>0</v>
      </c>
      <c r="G18" s="19">
        <v>0</v>
      </c>
      <c r="H18" s="19">
        <v>0</v>
      </c>
      <c r="I18" s="22">
        <v>0</v>
      </c>
      <c r="J18" s="20">
        <v>0</v>
      </c>
      <c r="K18" s="21">
        <v>0</v>
      </c>
      <c r="L18" s="22">
        <v>0</v>
      </c>
      <c r="M18" s="23">
        <v>0.5</v>
      </c>
      <c r="N18" s="19">
        <v>1</v>
      </c>
      <c r="O18" s="19">
        <v>0</v>
      </c>
      <c r="P18" s="19">
        <v>0</v>
      </c>
      <c r="Q18" s="19" t="str">
        <v xml:space="preserve">0 </v>
      </c>
      <c r="R18" s="19">
        <v>2.5</v>
      </c>
      <c r="S18" s="119">
        <v>0</v>
      </c>
      <c r="T18" s="83">
        <f t="shared" si="1"/>
        <v>0</v>
      </c>
      <c r="U18" s="83"/>
      <c r="W18" s="19" t="str">
        <f t="shared" si="0"/>
        <v>0 l</v>
      </c>
    </row>
    <row r="19" spans="1:16341" s="19" customFormat="1" hidden="1">
      <c r="A19" s="20">
        <v>0</v>
      </c>
      <c r="B19" s="19">
        <v>0</v>
      </c>
      <c r="C19" s="19">
        <v>0</v>
      </c>
      <c r="D19" s="20">
        <v>0</v>
      </c>
      <c r="E19" s="116">
        <v>0</v>
      </c>
      <c r="F19" s="117">
        <v>0</v>
      </c>
      <c r="G19" s="19">
        <v>0</v>
      </c>
      <c r="H19" s="19">
        <v>0</v>
      </c>
      <c r="I19" s="22">
        <v>0</v>
      </c>
      <c r="J19" s="20">
        <v>0</v>
      </c>
      <c r="K19" s="21">
        <v>0</v>
      </c>
      <c r="L19" s="22">
        <v>0</v>
      </c>
      <c r="M19" s="23">
        <v>0.5</v>
      </c>
      <c r="N19" s="19">
        <v>1</v>
      </c>
      <c r="O19" s="19">
        <v>0</v>
      </c>
      <c r="P19" s="19">
        <v>0</v>
      </c>
      <c r="Q19" s="19" t="str">
        <v xml:space="preserve">0 </v>
      </c>
      <c r="R19" s="19">
        <v>2.5</v>
      </c>
      <c r="S19" s="119">
        <v>0</v>
      </c>
      <c r="T19" s="83">
        <f t="shared" si="1"/>
        <v>0</v>
      </c>
      <c r="U19" s="83"/>
      <c r="W19" s="19" t="str">
        <f t="shared" si="0"/>
        <v>0 l</v>
      </c>
    </row>
    <row r="20" spans="1:16341" s="19" customFormat="1" hidden="1">
      <c r="A20" s="20">
        <v>0</v>
      </c>
      <c r="B20" s="19">
        <v>0</v>
      </c>
      <c r="C20" s="19">
        <v>0</v>
      </c>
      <c r="D20" s="20">
        <v>0</v>
      </c>
      <c r="E20" s="116">
        <v>0</v>
      </c>
      <c r="F20" s="117">
        <v>0</v>
      </c>
      <c r="G20" s="19">
        <v>0</v>
      </c>
      <c r="H20" s="19">
        <v>0</v>
      </c>
      <c r="I20" s="22">
        <v>0</v>
      </c>
      <c r="J20" s="20">
        <v>0</v>
      </c>
      <c r="K20" s="21">
        <v>0</v>
      </c>
      <c r="L20" s="22">
        <v>0</v>
      </c>
      <c r="M20" s="23">
        <v>0.5</v>
      </c>
      <c r="N20" s="19">
        <v>1</v>
      </c>
      <c r="O20" s="19">
        <v>0</v>
      </c>
      <c r="P20" s="19">
        <v>0</v>
      </c>
      <c r="Q20" s="19" t="str">
        <v xml:space="preserve">0 </v>
      </c>
      <c r="R20" s="19">
        <v>2.5</v>
      </c>
      <c r="S20" s="119">
        <v>0</v>
      </c>
      <c r="T20" s="83">
        <f t="shared" si="1"/>
        <v>0</v>
      </c>
      <c r="U20" s="83"/>
      <c r="W20" s="19" t="str">
        <f t="shared" si="0"/>
        <v>0 l</v>
      </c>
    </row>
    <row r="21" spans="1:16341" s="19" customFormat="1" hidden="1">
      <c r="A21" s="20">
        <v>0</v>
      </c>
      <c r="B21" s="19">
        <v>0</v>
      </c>
      <c r="C21" s="19">
        <v>0</v>
      </c>
      <c r="D21" s="20">
        <v>0</v>
      </c>
      <c r="E21" s="116">
        <v>0</v>
      </c>
      <c r="F21" s="117">
        <v>0</v>
      </c>
      <c r="G21" s="19">
        <v>0</v>
      </c>
      <c r="H21" s="19">
        <v>0</v>
      </c>
      <c r="I21" s="22">
        <v>0</v>
      </c>
      <c r="J21" s="20">
        <v>0</v>
      </c>
      <c r="K21" s="21">
        <v>0</v>
      </c>
      <c r="L21" s="22">
        <v>0</v>
      </c>
      <c r="M21" s="23">
        <v>0.5</v>
      </c>
      <c r="N21" s="19">
        <v>1</v>
      </c>
      <c r="O21" s="19">
        <v>0</v>
      </c>
      <c r="P21" s="19">
        <v>0</v>
      </c>
      <c r="Q21" s="19" t="str">
        <v xml:space="preserve">0 </v>
      </c>
      <c r="R21" s="19">
        <v>2.5</v>
      </c>
      <c r="S21" s="119">
        <v>0</v>
      </c>
      <c r="T21" s="83">
        <f t="shared" si="1"/>
        <v>0</v>
      </c>
      <c r="U21" s="83"/>
      <c r="W21" s="19" t="str">
        <f t="shared" si="0"/>
        <v>0 l</v>
      </c>
    </row>
    <row r="22" spans="1:16341" s="19" customFormat="1" hidden="1">
      <c r="A22" s="20">
        <v>0</v>
      </c>
      <c r="B22" s="19">
        <v>0</v>
      </c>
      <c r="C22" s="19">
        <v>0</v>
      </c>
      <c r="D22" s="20">
        <v>0</v>
      </c>
      <c r="E22" s="116">
        <v>0</v>
      </c>
      <c r="F22" s="117">
        <v>0</v>
      </c>
      <c r="G22" s="19">
        <v>0</v>
      </c>
      <c r="H22" s="19">
        <v>0</v>
      </c>
      <c r="I22" s="22">
        <v>0</v>
      </c>
      <c r="J22" s="20">
        <v>0</v>
      </c>
      <c r="K22" s="21">
        <v>0</v>
      </c>
      <c r="L22" s="22">
        <v>0</v>
      </c>
      <c r="M22" s="23">
        <v>0.5</v>
      </c>
      <c r="N22" s="19">
        <v>1</v>
      </c>
      <c r="O22" s="19">
        <v>0</v>
      </c>
      <c r="P22" s="19">
        <v>0</v>
      </c>
      <c r="Q22" s="19" t="str">
        <v xml:space="preserve">0 </v>
      </c>
      <c r="R22" s="19">
        <v>2.5</v>
      </c>
      <c r="S22" s="119">
        <v>0</v>
      </c>
      <c r="T22" s="83">
        <f t="shared" si="1"/>
        <v>0</v>
      </c>
      <c r="U22" s="83"/>
      <c r="W22" s="19" t="str">
        <f t="shared" si="0"/>
        <v>0 l</v>
      </c>
    </row>
    <row r="23" spans="1:16341" s="19" customFormat="1" hidden="1">
      <c r="A23" s="20">
        <v>0</v>
      </c>
      <c r="B23" s="19">
        <v>0</v>
      </c>
      <c r="C23" s="19">
        <v>0</v>
      </c>
      <c r="D23" s="20">
        <v>0</v>
      </c>
      <c r="E23" s="116">
        <v>0</v>
      </c>
      <c r="F23" s="117">
        <v>0</v>
      </c>
      <c r="G23" s="19">
        <v>0</v>
      </c>
      <c r="H23" s="19">
        <v>0</v>
      </c>
      <c r="I23" s="22">
        <v>0</v>
      </c>
      <c r="J23" s="20">
        <v>0</v>
      </c>
      <c r="K23" s="21">
        <v>0</v>
      </c>
      <c r="L23" s="22">
        <v>0</v>
      </c>
      <c r="M23" s="23">
        <v>0.5</v>
      </c>
      <c r="N23" s="19">
        <v>1</v>
      </c>
      <c r="O23" s="19">
        <v>0</v>
      </c>
      <c r="P23" s="19">
        <v>0</v>
      </c>
      <c r="Q23" s="19" t="str">
        <v xml:space="preserve">0 </v>
      </c>
      <c r="R23" s="19">
        <v>2.5</v>
      </c>
      <c r="S23" s="119">
        <v>0</v>
      </c>
      <c r="T23" s="83">
        <f t="shared" si="1"/>
        <v>0</v>
      </c>
      <c r="U23" s="83"/>
      <c r="W23" s="19" t="str">
        <f t="shared" si="0"/>
        <v>0 l</v>
      </c>
    </row>
    <row r="24" spans="1:16341" s="19" customFormat="1" hidden="1">
      <c r="A24" s="20"/>
      <c r="D24" s="20"/>
      <c r="E24" s="116"/>
      <c r="F24" s="117"/>
      <c r="I24" s="22"/>
      <c r="J24" s="20"/>
      <c r="K24" s="21"/>
      <c r="L24" s="22"/>
      <c r="M24" s="23"/>
      <c r="S24" s="119"/>
      <c r="T24" s="83"/>
      <c r="U24" s="83"/>
    </row>
    <row r="25" spans="1:16341" s="19" customFormat="1" hidden="1">
      <c r="A25" s="20"/>
      <c r="D25" s="20"/>
      <c r="E25" s="116"/>
      <c r="F25" s="117"/>
      <c r="I25" s="22"/>
      <c r="J25" s="20"/>
      <c r="K25" s="21"/>
      <c r="L25" s="22"/>
      <c r="M25" s="23"/>
      <c r="S25" s="119"/>
      <c r="T25" s="83"/>
      <c r="U25" s="83"/>
    </row>
    <row r="26" spans="1:16341" s="15" customFormat="1" ht="30">
      <c r="A26" s="84" t="s">
        <v>791</v>
      </c>
      <c r="B26" s="85" t="s">
        <v>573</v>
      </c>
      <c r="C26" s="86" t="s">
        <v>575</v>
      </c>
      <c r="D26" s="194" t="s">
        <v>6</v>
      </c>
      <c r="E26" s="193" t="s">
        <v>809</v>
      </c>
      <c r="F26" s="118" t="s">
        <v>703</v>
      </c>
      <c r="G26" s="87" t="s">
        <v>760</v>
      </c>
      <c r="H26" s="86" t="s">
        <v>759</v>
      </c>
      <c r="I26" s="181" t="s">
        <v>846</v>
      </c>
      <c r="J26" s="89" t="s">
        <v>524</v>
      </c>
      <c r="K26" s="194" t="s">
        <v>759</v>
      </c>
      <c r="L26" s="86" t="s">
        <v>5</v>
      </c>
      <c r="M26" s="86"/>
      <c r="N26" s="86" t="s">
        <v>813</v>
      </c>
      <c r="O26" s="86" t="s">
        <v>767</v>
      </c>
      <c r="P26" s="301"/>
      <c r="Q26" s="260" t="s">
        <v>812</v>
      </c>
      <c r="R26" s="184" t="s">
        <v>814</v>
      </c>
      <c r="S26" s="120" t="s">
        <v>12</v>
      </c>
      <c r="T26" s="91" t="s">
        <v>815</v>
      </c>
      <c r="U26" s="91"/>
      <c r="V26" s="87"/>
      <c r="W26" s="194" t="s">
        <v>842</v>
      </c>
      <c r="X26" s="18"/>
      <c r="Y26" s="18"/>
      <c r="Z26" s="18"/>
      <c r="AA26" s="18"/>
      <c r="AB26" s="18"/>
      <c r="AC26" s="18"/>
      <c r="AD26" s="18"/>
      <c r="AE26" s="18"/>
      <c r="AF26" s="18"/>
      <c r="AG26" s="18"/>
      <c r="AH26" s="18"/>
      <c r="AI26" s="18"/>
      <c r="AJ26" s="18"/>
      <c r="AK26" s="18"/>
      <c r="AL26" s="18"/>
      <c r="AM26" s="18"/>
      <c r="AN26" s="18"/>
      <c r="AO26" s="18"/>
      <c r="AP26" s="18"/>
      <c r="AQ26" s="18"/>
      <c r="AR26" s="18"/>
      <c r="AS26" s="18"/>
      <c r="AT26" s="18"/>
      <c r="AU26" s="18"/>
      <c r="AV26" s="18"/>
      <c r="AW26" s="18"/>
      <c r="AX26" s="18"/>
      <c r="AY26" s="18"/>
      <c r="AZ26" s="18"/>
      <c r="BA26" s="18"/>
      <c r="BB26" s="18"/>
      <c r="BC26" s="18"/>
      <c r="BD26" s="18"/>
      <c r="BE26" s="18"/>
      <c r="BF26" s="18"/>
      <c r="BG26" s="18"/>
      <c r="BH26" s="18"/>
      <c r="BI26" s="18"/>
      <c r="BJ26" s="18"/>
      <c r="BK26" s="18"/>
      <c r="BL26" s="18"/>
      <c r="BM26" s="18"/>
      <c r="BN26" s="18"/>
      <c r="BO26" s="18"/>
      <c r="BP26" s="18"/>
      <c r="BQ26" s="18"/>
      <c r="BR26" s="18"/>
      <c r="BS26" s="18"/>
      <c r="BT26" s="18"/>
      <c r="BU26" s="18"/>
      <c r="BV26" s="18"/>
      <c r="BW26" s="18"/>
      <c r="BX26" s="18"/>
      <c r="BY26" s="18"/>
      <c r="BZ26" s="18"/>
      <c r="CA26" s="18"/>
      <c r="CB26" s="18"/>
      <c r="CC26" s="18"/>
      <c r="CD26" s="18"/>
      <c r="CE26" s="18"/>
      <c r="CF26" s="18"/>
      <c r="CG26" s="18"/>
      <c r="CH26" s="18"/>
      <c r="CI26" s="18"/>
      <c r="CJ26" s="18"/>
      <c r="CK26" s="18"/>
      <c r="CL26" s="18"/>
      <c r="CM26" s="18"/>
      <c r="CN26" s="18"/>
      <c r="CO26" s="18"/>
      <c r="CP26" s="18"/>
      <c r="CQ26" s="18"/>
      <c r="CR26" s="18"/>
      <c r="CS26" s="18"/>
      <c r="CT26" s="18"/>
      <c r="CU26" s="18"/>
      <c r="CV26" s="18"/>
      <c r="CW26" s="18"/>
      <c r="CX26" s="18"/>
      <c r="CY26" s="18"/>
      <c r="CZ26" s="18"/>
      <c r="DA26" s="18"/>
      <c r="DB26" s="18"/>
      <c r="DC26" s="18"/>
      <c r="DD26" s="18"/>
      <c r="DE26" s="18"/>
      <c r="DF26" s="18"/>
      <c r="DG26" s="18"/>
      <c r="DH26" s="18"/>
      <c r="DI26" s="18"/>
      <c r="DJ26" s="18"/>
      <c r="DK26" s="18"/>
      <c r="DL26" s="18"/>
      <c r="DM26" s="18"/>
      <c r="DN26" s="18"/>
      <c r="DO26" s="18"/>
      <c r="DP26" s="18"/>
      <c r="DQ26" s="18"/>
      <c r="DR26" s="18"/>
      <c r="DS26" s="18"/>
      <c r="DT26" s="18"/>
      <c r="DU26" s="18"/>
      <c r="DV26" s="18"/>
      <c r="DW26" s="18"/>
      <c r="DX26" s="18"/>
      <c r="DY26" s="18"/>
      <c r="DZ26" s="18"/>
      <c r="EA26" s="18"/>
      <c r="EB26" s="18"/>
      <c r="EC26" s="18"/>
      <c r="ED26" s="18"/>
      <c r="EE26" s="18"/>
      <c r="EF26" s="18"/>
      <c r="EG26" s="18"/>
      <c r="EH26" s="18"/>
      <c r="EI26" s="18"/>
      <c r="EJ26" s="18"/>
      <c r="EK26" s="18"/>
      <c r="EL26" s="18"/>
      <c r="EM26" s="18"/>
      <c r="EN26" s="18"/>
      <c r="EO26" s="18"/>
      <c r="EP26" s="18"/>
      <c r="EQ26" s="18"/>
      <c r="ER26" s="18"/>
      <c r="ES26" s="18"/>
      <c r="ET26" s="18"/>
      <c r="EU26" s="18"/>
      <c r="EV26" s="18"/>
      <c r="EW26" s="18"/>
      <c r="EX26" s="18"/>
      <c r="EY26" s="18"/>
      <c r="EZ26" s="18"/>
      <c r="FA26" s="18"/>
      <c r="FB26" s="18"/>
      <c r="FC26" s="18"/>
      <c r="FD26" s="18"/>
      <c r="FE26" s="18"/>
      <c r="FF26" s="18"/>
      <c r="FG26" s="18"/>
      <c r="FH26" s="18"/>
      <c r="FI26" s="18"/>
      <c r="FJ26" s="18"/>
      <c r="FK26" s="18"/>
      <c r="FL26" s="18"/>
      <c r="FM26" s="18"/>
      <c r="FN26" s="18"/>
      <c r="FO26" s="18"/>
      <c r="FP26" s="18"/>
      <c r="FQ26" s="18"/>
      <c r="FR26" s="18"/>
      <c r="FS26" s="18"/>
      <c r="FT26" s="18"/>
      <c r="FU26" s="18"/>
      <c r="FV26" s="18"/>
      <c r="FW26" s="18"/>
      <c r="FX26" s="18"/>
      <c r="FY26" s="18"/>
      <c r="FZ26" s="18"/>
      <c r="GA26" s="18"/>
      <c r="GB26" s="18"/>
      <c r="GC26" s="18"/>
      <c r="GD26" s="18"/>
      <c r="GE26" s="18"/>
      <c r="GF26" s="18"/>
      <c r="GG26" s="18"/>
      <c r="GH26" s="18"/>
      <c r="GI26" s="18"/>
      <c r="GJ26" s="18"/>
      <c r="GK26" s="18"/>
      <c r="GL26" s="18"/>
      <c r="GM26" s="18"/>
      <c r="GN26" s="18"/>
      <c r="GO26" s="18"/>
      <c r="GP26" s="18"/>
      <c r="GQ26" s="18"/>
      <c r="GR26" s="18"/>
      <c r="GS26" s="18"/>
      <c r="GT26" s="18"/>
      <c r="GU26" s="18"/>
      <c r="GV26" s="18"/>
      <c r="GW26" s="18"/>
      <c r="GX26" s="18"/>
      <c r="GY26" s="18"/>
      <c r="GZ26" s="18"/>
      <c r="HA26" s="18"/>
      <c r="HB26" s="18"/>
      <c r="HC26" s="18"/>
      <c r="HD26" s="18"/>
      <c r="HE26" s="18"/>
      <c r="HF26" s="18"/>
      <c r="HG26" s="18"/>
      <c r="HH26" s="18"/>
      <c r="HI26" s="18"/>
      <c r="HJ26" s="18"/>
      <c r="HK26" s="18"/>
      <c r="HL26" s="18"/>
      <c r="HM26" s="18"/>
      <c r="HN26" s="18"/>
      <c r="HO26" s="18"/>
      <c r="HP26" s="18"/>
      <c r="HQ26" s="18"/>
      <c r="HR26" s="18"/>
      <c r="HS26" s="18"/>
      <c r="HT26" s="18"/>
      <c r="HU26" s="18"/>
      <c r="HV26" s="18"/>
      <c r="HW26" s="18"/>
      <c r="HX26" s="18"/>
      <c r="HY26" s="18"/>
      <c r="HZ26" s="18"/>
      <c r="IA26" s="18"/>
      <c r="IB26" s="18"/>
      <c r="IC26" s="18"/>
      <c r="ID26" s="18"/>
      <c r="IE26" s="18"/>
      <c r="IF26" s="18"/>
      <c r="IG26" s="18"/>
      <c r="IH26" s="18"/>
      <c r="II26" s="18"/>
      <c r="IJ26" s="18"/>
      <c r="IK26" s="18"/>
      <c r="IL26" s="18"/>
      <c r="IM26" s="18"/>
      <c r="IN26" s="18"/>
      <c r="IO26" s="18"/>
      <c r="IP26" s="18"/>
      <c r="IQ26" s="18"/>
      <c r="IR26" s="18"/>
      <c r="IS26" s="18"/>
      <c r="IT26" s="18"/>
      <c r="IU26" s="18"/>
      <c r="IV26" s="18"/>
      <c r="IW26" s="18"/>
      <c r="IX26" s="18"/>
      <c r="IY26" s="18"/>
      <c r="IZ26" s="18"/>
      <c r="JA26" s="18"/>
      <c r="JB26" s="18"/>
      <c r="JC26" s="18"/>
      <c r="JD26" s="18"/>
      <c r="JE26" s="18"/>
      <c r="JF26" s="18"/>
      <c r="JG26" s="18"/>
      <c r="JH26" s="18"/>
      <c r="JI26" s="18"/>
      <c r="JJ26" s="18"/>
      <c r="JK26" s="18"/>
      <c r="JL26" s="18"/>
      <c r="JM26" s="18"/>
      <c r="JN26" s="18"/>
      <c r="JO26" s="18"/>
      <c r="JP26" s="18"/>
      <c r="JQ26" s="18"/>
      <c r="JR26" s="18"/>
      <c r="JS26" s="18"/>
      <c r="JT26" s="18"/>
      <c r="JU26" s="18"/>
      <c r="JV26" s="18"/>
      <c r="JW26" s="18"/>
      <c r="JX26" s="18"/>
      <c r="JY26" s="18"/>
      <c r="JZ26" s="18"/>
      <c r="KA26" s="18"/>
      <c r="KB26" s="18"/>
      <c r="KC26" s="18"/>
      <c r="KD26" s="18"/>
      <c r="KE26" s="18"/>
      <c r="KF26" s="18"/>
      <c r="KG26" s="18"/>
      <c r="KH26" s="18"/>
      <c r="KI26" s="18"/>
      <c r="KJ26" s="18"/>
      <c r="KK26" s="18"/>
      <c r="KL26" s="18"/>
      <c r="KM26" s="18"/>
      <c r="KN26" s="18"/>
      <c r="KO26" s="18"/>
      <c r="KP26" s="18"/>
      <c r="KQ26" s="18"/>
      <c r="KR26" s="18"/>
      <c r="KS26" s="18"/>
      <c r="KT26" s="18"/>
      <c r="KU26" s="18"/>
      <c r="KV26" s="18"/>
      <c r="KW26" s="18"/>
      <c r="KX26" s="18"/>
      <c r="KY26" s="18"/>
      <c r="KZ26" s="18"/>
      <c r="LA26" s="18"/>
      <c r="LB26" s="18"/>
      <c r="LC26" s="18"/>
      <c r="LD26" s="18"/>
      <c r="LE26" s="18"/>
      <c r="LF26" s="18"/>
      <c r="LG26" s="18"/>
      <c r="LH26" s="18"/>
      <c r="LI26" s="18"/>
      <c r="LJ26" s="18"/>
      <c r="LK26" s="18"/>
      <c r="LL26" s="18"/>
      <c r="LM26" s="18"/>
      <c r="LN26" s="18"/>
      <c r="LO26" s="18"/>
      <c r="LP26" s="18"/>
      <c r="LQ26" s="18"/>
      <c r="LR26" s="18"/>
      <c r="LS26" s="18"/>
      <c r="LT26" s="18"/>
      <c r="LU26" s="18"/>
      <c r="LV26" s="18"/>
      <c r="LW26" s="18"/>
      <c r="LX26" s="18"/>
      <c r="LY26" s="18"/>
      <c r="LZ26" s="18"/>
      <c r="MA26" s="18"/>
      <c r="MB26" s="18"/>
      <c r="MC26" s="18"/>
      <c r="MD26" s="18"/>
      <c r="ME26" s="18"/>
      <c r="MF26" s="18"/>
      <c r="MG26" s="18"/>
      <c r="MH26" s="18"/>
      <c r="MI26" s="18"/>
      <c r="MJ26" s="18"/>
      <c r="MK26" s="18"/>
      <c r="ML26" s="18"/>
      <c r="MM26" s="18"/>
      <c r="MN26" s="18"/>
      <c r="MO26" s="18"/>
      <c r="MP26" s="18"/>
      <c r="MQ26" s="18"/>
      <c r="MR26" s="18"/>
      <c r="MS26" s="18"/>
      <c r="MT26" s="18"/>
      <c r="MU26" s="18"/>
      <c r="MV26" s="18"/>
      <c r="MW26" s="18"/>
      <c r="MX26" s="18"/>
      <c r="MY26" s="18"/>
      <c r="MZ26" s="18"/>
      <c r="NA26" s="18"/>
      <c r="NB26" s="18"/>
      <c r="NC26" s="18"/>
      <c r="ND26" s="18"/>
      <c r="NE26" s="18"/>
      <c r="NF26" s="18"/>
      <c r="NG26" s="18"/>
      <c r="NH26" s="18"/>
      <c r="NI26" s="18"/>
      <c r="NJ26" s="18"/>
      <c r="NK26" s="18"/>
      <c r="NL26" s="18"/>
      <c r="NM26" s="18"/>
      <c r="NN26" s="18"/>
      <c r="NO26" s="18"/>
      <c r="NP26" s="18"/>
      <c r="NQ26" s="18"/>
      <c r="NR26" s="18"/>
      <c r="NS26" s="18"/>
      <c r="NT26" s="18"/>
      <c r="NU26" s="18"/>
      <c r="NV26" s="18"/>
      <c r="NW26" s="18"/>
      <c r="NX26" s="18"/>
      <c r="NY26" s="18"/>
      <c r="NZ26" s="18"/>
      <c r="OA26" s="18"/>
      <c r="OB26" s="18"/>
      <c r="OC26" s="18"/>
      <c r="OD26" s="18"/>
      <c r="OE26" s="18"/>
      <c r="OF26" s="18"/>
      <c r="OG26" s="18"/>
      <c r="OH26" s="18"/>
      <c r="OI26" s="18"/>
      <c r="OJ26" s="18"/>
      <c r="OK26" s="18"/>
      <c r="OL26" s="18"/>
      <c r="OM26" s="18"/>
      <c r="ON26" s="18"/>
      <c r="OO26" s="18"/>
      <c r="OP26" s="18"/>
      <c r="OQ26" s="18"/>
      <c r="OR26" s="18"/>
      <c r="OS26" s="18"/>
      <c r="OT26" s="18"/>
      <c r="OU26" s="18"/>
      <c r="OV26" s="18"/>
      <c r="OW26" s="18"/>
      <c r="OX26" s="18"/>
      <c r="OY26" s="18"/>
      <c r="OZ26" s="18"/>
      <c r="PA26" s="18"/>
      <c r="PB26" s="18"/>
      <c r="PC26" s="18"/>
      <c r="PD26" s="18"/>
      <c r="PE26" s="18"/>
      <c r="PF26" s="18"/>
      <c r="PG26" s="18"/>
      <c r="PH26" s="18"/>
      <c r="PI26" s="18"/>
      <c r="PJ26" s="18"/>
      <c r="PK26" s="18"/>
      <c r="PL26" s="18"/>
      <c r="PM26" s="18"/>
      <c r="PN26" s="18"/>
      <c r="PO26" s="18"/>
      <c r="PP26" s="18"/>
      <c r="PQ26" s="18"/>
      <c r="PR26" s="18"/>
      <c r="PS26" s="18"/>
      <c r="PT26" s="18"/>
      <c r="PU26" s="18"/>
      <c r="PV26" s="18"/>
      <c r="PW26" s="18"/>
      <c r="PX26" s="18"/>
      <c r="PY26" s="18"/>
      <c r="PZ26" s="18"/>
      <c r="QA26" s="18"/>
      <c r="QB26" s="18"/>
      <c r="QC26" s="18"/>
      <c r="QD26" s="18"/>
      <c r="QE26" s="18"/>
      <c r="QF26" s="18"/>
      <c r="QG26" s="18"/>
      <c r="QH26" s="18"/>
      <c r="QI26" s="18"/>
      <c r="QJ26" s="18"/>
      <c r="QK26" s="18"/>
      <c r="QL26" s="18"/>
      <c r="QM26" s="18"/>
      <c r="QN26" s="18"/>
      <c r="QO26" s="18"/>
      <c r="QP26" s="18"/>
      <c r="QQ26" s="18"/>
      <c r="QR26" s="18"/>
      <c r="QS26" s="18"/>
      <c r="QT26" s="18"/>
      <c r="QU26" s="18"/>
      <c r="QV26" s="18"/>
      <c r="QW26" s="18"/>
      <c r="QX26" s="18"/>
      <c r="QY26" s="18"/>
      <c r="QZ26" s="18"/>
      <c r="RA26" s="18"/>
      <c r="RB26" s="18"/>
      <c r="RC26" s="18"/>
      <c r="RD26" s="18"/>
      <c r="RE26" s="18"/>
      <c r="RF26" s="18"/>
      <c r="RG26" s="18"/>
      <c r="RH26" s="18"/>
      <c r="RI26" s="18"/>
      <c r="RJ26" s="18"/>
      <c r="RK26" s="18"/>
      <c r="RL26" s="18"/>
      <c r="RM26" s="18"/>
      <c r="RN26" s="18"/>
      <c r="RO26" s="18"/>
      <c r="RP26" s="18"/>
      <c r="RQ26" s="18"/>
      <c r="RR26" s="18"/>
      <c r="RS26" s="18"/>
      <c r="RT26" s="18"/>
      <c r="RU26" s="18"/>
      <c r="RV26" s="18"/>
      <c r="RW26" s="18"/>
      <c r="RX26" s="18"/>
      <c r="RY26" s="18"/>
      <c r="RZ26" s="18"/>
      <c r="SA26" s="18"/>
      <c r="SB26" s="18"/>
      <c r="SC26" s="18"/>
      <c r="SD26" s="18"/>
      <c r="SE26" s="18"/>
      <c r="SF26" s="18"/>
      <c r="SG26" s="18"/>
      <c r="SH26" s="18"/>
      <c r="SI26" s="18"/>
      <c r="SJ26" s="18"/>
      <c r="SK26" s="18"/>
      <c r="SL26" s="18"/>
      <c r="SM26" s="18"/>
      <c r="SN26" s="18"/>
      <c r="SO26" s="18"/>
      <c r="SP26" s="18"/>
      <c r="SQ26" s="18"/>
      <c r="SR26" s="18"/>
      <c r="SS26" s="18"/>
      <c r="ST26" s="18"/>
      <c r="SU26" s="18"/>
      <c r="SV26" s="18"/>
      <c r="SW26" s="18"/>
      <c r="SX26" s="18"/>
      <c r="SY26" s="18"/>
      <c r="SZ26" s="18"/>
      <c r="TA26" s="18"/>
      <c r="TB26" s="18"/>
      <c r="TC26" s="18"/>
      <c r="TD26" s="18"/>
      <c r="TE26" s="18"/>
      <c r="TF26" s="18"/>
      <c r="TG26" s="18"/>
      <c r="TH26" s="18"/>
      <c r="TI26" s="18"/>
      <c r="TJ26" s="18"/>
      <c r="TK26" s="18"/>
      <c r="TL26" s="18"/>
      <c r="TM26" s="18"/>
      <c r="TN26" s="18"/>
      <c r="TO26" s="18"/>
      <c r="TP26" s="18"/>
      <c r="TQ26" s="18"/>
      <c r="TR26" s="18"/>
      <c r="TS26" s="18"/>
      <c r="TT26" s="18"/>
      <c r="TU26" s="18"/>
      <c r="TV26" s="18"/>
      <c r="TW26" s="18"/>
      <c r="TX26" s="18"/>
      <c r="TY26" s="18"/>
      <c r="TZ26" s="18"/>
      <c r="UA26" s="18"/>
      <c r="UB26" s="18"/>
      <c r="UC26" s="18"/>
      <c r="UD26" s="18"/>
      <c r="UE26" s="18"/>
      <c r="UF26" s="18"/>
      <c r="UG26" s="18"/>
      <c r="UH26" s="18"/>
      <c r="UI26" s="18"/>
      <c r="UJ26" s="18"/>
      <c r="UK26" s="18"/>
      <c r="UL26" s="18"/>
      <c r="UM26" s="18"/>
      <c r="UN26" s="18"/>
      <c r="UO26" s="18"/>
      <c r="UP26" s="18"/>
      <c r="UQ26" s="18"/>
      <c r="UR26" s="18"/>
      <c r="US26" s="18"/>
      <c r="UT26" s="18"/>
      <c r="UU26" s="18"/>
      <c r="UV26" s="18"/>
      <c r="UW26" s="18"/>
      <c r="UX26" s="18"/>
      <c r="UY26" s="18"/>
      <c r="UZ26" s="18"/>
      <c r="VA26" s="18"/>
      <c r="VB26" s="18"/>
      <c r="VC26" s="18"/>
      <c r="VD26" s="18"/>
      <c r="VE26" s="18"/>
      <c r="VF26" s="18"/>
      <c r="VG26" s="18"/>
      <c r="VH26" s="18"/>
      <c r="VI26" s="18"/>
      <c r="VJ26" s="18"/>
      <c r="VK26" s="18"/>
      <c r="VL26" s="18"/>
      <c r="VM26" s="18"/>
      <c r="VN26" s="18"/>
      <c r="VO26" s="18"/>
      <c r="VP26" s="18"/>
      <c r="VQ26" s="18"/>
      <c r="VR26" s="18"/>
      <c r="VS26" s="18"/>
      <c r="VT26" s="18"/>
      <c r="VU26" s="18"/>
      <c r="VV26" s="18"/>
      <c r="VW26" s="18"/>
      <c r="VX26" s="18"/>
      <c r="VY26" s="18"/>
      <c r="VZ26" s="18"/>
      <c r="WA26" s="18"/>
      <c r="WB26" s="18"/>
      <c r="WC26" s="18"/>
      <c r="WD26" s="18"/>
      <c r="WE26" s="18"/>
      <c r="WF26" s="18"/>
      <c r="WG26" s="18"/>
      <c r="WH26" s="18"/>
      <c r="WI26" s="18"/>
      <c r="WJ26" s="18"/>
      <c r="WK26" s="18"/>
      <c r="WL26" s="18"/>
      <c r="WM26" s="18"/>
      <c r="WN26" s="18"/>
      <c r="WO26" s="18"/>
      <c r="WP26" s="18"/>
      <c r="WQ26" s="18"/>
      <c r="WR26" s="18"/>
      <c r="WS26" s="18"/>
      <c r="WT26" s="18"/>
      <c r="WU26" s="18"/>
      <c r="WV26" s="18"/>
      <c r="WW26" s="18"/>
      <c r="WX26" s="18"/>
      <c r="WY26" s="18"/>
      <c r="WZ26" s="18"/>
      <c r="XA26" s="18"/>
      <c r="XB26" s="18"/>
      <c r="XC26" s="18"/>
      <c r="XD26" s="18"/>
      <c r="XE26" s="18"/>
      <c r="XF26" s="18"/>
      <c r="XG26" s="18"/>
      <c r="XH26" s="18"/>
      <c r="XI26" s="18"/>
      <c r="XJ26" s="18"/>
      <c r="XK26" s="18"/>
      <c r="XL26" s="18"/>
      <c r="XM26" s="18"/>
      <c r="XN26" s="18"/>
      <c r="XO26" s="18"/>
      <c r="XP26" s="18"/>
      <c r="XQ26" s="18"/>
      <c r="XR26" s="18"/>
      <c r="XS26" s="18"/>
      <c r="XT26" s="18"/>
      <c r="XU26" s="18"/>
      <c r="XV26" s="18"/>
      <c r="XW26" s="18"/>
      <c r="XX26" s="18"/>
      <c r="XY26" s="18"/>
      <c r="XZ26" s="18"/>
      <c r="YA26" s="18"/>
      <c r="YB26" s="18"/>
      <c r="YC26" s="18"/>
      <c r="YD26" s="18"/>
      <c r="YE26" s="18"/>
      <c r="YF26" s="18"/>
      <c r="YG26" s="18"/>
      <c r="YH26" s="18"/>
      <c r="YI26" s="18"/>
      <c r="YJ26" s="18"/>
      <c r="YK26" s="18"/>
      <c r="YL26" s="18"/>
      <c r="YM26" s="18"/>
      <c r="YN26" s="18"/>
      <c r="YO26" s="18"/>
      <c r="YP26" s="18"/>
      <c r="YQ26" s="18"/>
      <c r="YR26" s="18"/>
      <c r="YS26" s="18"/>
      <c r="YT26" s="18"/>
      <c r="YU26" s="18"/>
      <c r="YV26" s="18"/>
      <c r="YW26" s="18"/>
      <c r="YX26" s="18"/>
      <c r="YY26" s="18"/>
      <c r="YZ26" s="18"/>
      <c r="ZA26" s="18"/>
      <c r="ZB26" s="18"/>
      <c r="ZC26" s="18"/>
      <c r="ZD26" s="18"/>
      <c r="ZE26" s="18"/>
      <c r="ZF26" s="18"/>
      <c r="ZG26" s="18"/>
      <c r="ZH26" s="18"/>
      <c r="ZI26" s="18"/>
      <c r="ZJ26" s="18"/>
      <c r="ZK26" s="18"/>
      <c r="ZL26" s="18"/>
      <c r="ZM26" s="18"/>
      <c r="ZN26" s="18"/>
      <c r="ZO26" s="18"/>
      <c r="ZP26" s="18"/>
      <c r="ZQ26" s="18"/>
      <c r="ZR26" s="18"/>
      <c r="ZS26" s="18"/>
      <c r="ZT26" s="18"/>
      <c r="ZU26" s="18"/>
      <c r="ZV26" s="18"/>
      <c r="ZW26" s="18"/>
      <c r="ZX26" s="18"/>
      <c r="ZY26" s="18"/>
      <c r="ZZ26" s="18"/>
      <c r="AAA26" s="18"/>
      <c r="AAB26" s="18"/>
      <c r="AAC26" s="18"/>
      <c r="AAD26" s="18"/>
      <c r="AAE26" s="18"/>
      <c r="AAF26" s="18"/>
      <c r="AAG26" s="18"/>
      <c r="AAH26" s="18"/>
      <c r="AAI26" s="18"/>
      <c r="AAJ26" s="18"/>
      <c r="AAK26" s="18"/>
      <c r="AAL26" s="18"/>
      <c r="AAM26" s="18"/>
      <c r="AAN26" s="18"/>
      <c r="AAO26" s="18"/>
      <c r="AAP26" s="18"/>
      <c r="AAQ26" s="18"/>
      <c r="AAR26" s="18"/>
      <c r="AAS26" s="18"/>
      <c r="AAT26" s="18"/>
      <c r="AAU26" s="18"/>
      <c r="AAV26" s="18"/>
      <c r="AAW26" s="18"/>
      <c r="AAX26" s="18"/>
      <c r="AAY26" s="18"/>
      <c r="AAZ26" s="18"/>
      <c r="ABA26" s="18"/>
      <c r="ABB26" s="18"/>
      <c r="ABC26" s="18"/>
      <c r="ABD26" s="18"/>
      <c r="ABE26" s="18"/>
      <c r="ABF26" s="18"/>
      <c r="ABG26" s="18"/>
      <c r="ABH26" s="18"/>
      <c r="ABI26" s="18"/>
      <c r="ABJ26" s="18"/>
      <c r="ABK26" s="18"/>
      <c r="ABL26" s="18"/>
      <c r="ABM26" s="18"/>
      <c r="ABN26" s="18"/>
      <c r="ABO26" s="18"/>
      <c r="ABP26" s="18"/>
      <c r="ABQ26" s="18"/>
      <c r="ABR26" s="18"/>
      <c r="ABS26" s="18"/>
      <c r="ABT26" s="18"/>
      <c r="ABU26" s="18"/>
      <c r="ABV26" s="18"/>
      <c r="ABW26" s="18"/>
      <c r="ABX26" s="18"/>
      <c r="ABY26" s="18"/>
      <c r="ABZ26" s="18"/>
      <c r="ACA26" s="18"/>
      <c r="ACB26" s="18"/>
      <c r="ACC26" s="18"/>
      <c r="ACD26" s="18"/>
      <c r="ACE26" s="18"/>
      <c r="ACF26" s="18"/>
      <c r="ACG26" s="18"/>
      <c r="ACH26" s="18"/>
      <c r="ACI26" s="18"/>
      <c r="ACJ26" s="18"/>
      <c r="ACK26" s="18"/>
      <c r="ACL26" s="18"/>
      <c r="ACM26" s="18"/>
      <c r="ACN26" s="18"/>
      <c r="ACO26" s="18"/>
      <c r="ACP26" s="18"/>
      <c r="ACQ26" s="18"/>
      <c r="ACR26" s="18"/>
      <c r="ACS26" s="18"/>
      <c r="ACT26" s="18"/>
      <c r="ACU26" s="18"/>
      <c r="ACV26" s="18"/>
      <c r="ACW26" s="18"/>
      <c r="ACX26" s="18"/>
      <c r="ACY26" s="18"/>
      <c r="ACZ26" s="18"/>
      <c r="ADA26" s="18"/>
      <c r="ADB26" s="18"/>
      <c r="ADC26" s="18"/>
      <c r="ADD26" s="18"/>
      <c r="ADE26" s="18"/>
      <c r="ADF26" s="18"/>
      <c r="ADG26" s="18"/>
      <c r="ADH26" s="18"/>
      <c r="ADI26" s="18"/>
      <c r="ADJ26" s="18"/>
      <c r="ADK26" s="18"/>
      <c r="ADL26" s="18"/>
      <c r="ADM26" s="18"/>
      <c r="ADN26" s="18"/>
      <c r="ADO26" s="18"/>
      <c r="ADP26" s="18"/>
      <c r="ADQ26" s="18"/>
      <c r="ADR26" s="18"/>
      <c r="ADS26" s="18"/>
      <c r="ADT26" s="18"/>
      <c r="ADU26" s="18"/>
      <c r="ADV26" s="18"/>
      <c r="ADW26" s="18"/>
      <c r="ADX26" s="18"/>
      <c r="ADY26" s="18"/>
      <c r="ADZ26" s="18"/>
      <c r="AEA26" s="18"/>
      <c r="AEB26" s="18"/>
      <c r="AEC26" s="18"/>
      <c r="AED26" s="18"/>
      <c r="AEE26" s="18"/>
      <c r="AEF26" s="18"/>
      <c r="AEG26" s="18"/>
      <c r="AEH26" s="18"/>
      <c r="AEI26" s="18"/>
      <c r="AEJ26" s="18"/>
      <c r="AEK26" s="18"/>
      <c r="AEL26" s="18"/>
      <c r="AEM26" s="18"/>
      <c r="AEN26" s="18"/>
      <c r="AEO26" s="18"/>
      <c r="AEP26" s="18"/>
      <c r="AEQ26" s="18"/>
      <c r="AER26" s="18"/>
      <c r="AES26" s="18"/>
      <c r="AET26" s="18"/>
      <c r="AEU26" s="18"/>
      <c r="AEV26" s="18"/>
      <c r="AEW26" s="18"/>
      <c r="AEX26" s="18"/>
      <c r="AEY26" s="18"/>
      <c r="AEZ26" s="18"/>
      <c r="AFA26" s="18"/>
      <c r="AFB26" s="18"/>
      <c r="AFC26" s="18"/>
      <c r="AFD26" s="18"/>
      <c r="AFE26" s="18"/>
      <c r="AFF26" s="18"/>
      <c r="AFG26" s="18"/>
      <c r="AFH26" s="18"/>
      <c r="AFI26" s="18"/>
      <c r="AFJ26" s="18"/>
      <c r="AFK26" s="18"/>
      <c r="AFL26" s="18"/>
      <c r="AFM26" s="18"/>
      <c r="AFN26" s="18"/>
      <c r="AFO26" s="18"/>
      <c r="AFP26" s="18"/>
      <c r="AFQ26" s="18"/>
      <c r="AFR26" s="18"/>
      <c r="AFS26" s="18"/>
      <c r="AFT26" s="18"/>
      <c r="AFU26" s="18"/>
      <c r="AFV26" s="18"/>
      <c r="AFW26" s="18"/>
      <c r="AFX26" s="18"/>
      <c r="AFY26" s="18"/>
      <c r="AFZ26" s="18"/>
      <c r="AGA26" s="18"/>
      <c r="AGB26" s="18"/>
      <c r="AGC26" s="18"/>
      <c r="AGD26" s="18"/>
      <c r="AGE26" s="18"/>
      <c r="AGF26" s="18"/>
      <c r="AGG26" s="18"/>
      <c r="AGH26" s="18"/>
      <c r="AGI26" s="18"/>
      <c r="AGJ26" s="18"/>
      <c r="AGK26" s="18"/>
      <c r="AGL26" s="18"/>
      <c r="AGM26" s="18"/>
      <c r="AGN26" s="18"/>
      <c r="AGO26" s="18"/>
      <c r="AGP26" s="18"/>
      <c r="AGQ26" s="18"/>
      <c r="AGR26" s="18"/>
      <c r="AGS26" s="18"/>
      <c r="AGT26" s="18"/>
      <c r="AGU26" s="18"/>
      <c r="AGV26" s="18"/>
      <c r="AGW26" s="18"/>
      <c r="AGX26" s="18"/>
      <c r="AGY26" s="18"/>
      <c r="AGZ26" s="18"/>
      <c r="AHA26" s="18"/>
      <c r="AHB26" s="18"/>
      <c r="AHC26" s="18"/>
      <c r="AHD26" s="18"/>
      <c r="AHE26" s="18"/>
      <c r="AHF26" s="18"/>
      <c r="AHG26" s="18"/>
      <c r="AHH26" s="18"/>
      <c r="AHI26" s="18"/>
      <c r="AHJ26" s="18"/>
      <c r="AHK26" s="18"/>
      <c r="AHL26" s="18"/>
      <c r="AHM26" s="18"/>
      <c r="AHN26" s="18"/>
      <c r="AHO26" s="18"/>
      <c r="AHP26" s="18"/>
      <c r="AHQ26" s="18"/>
      <c r="AHR26" s="18"/>
      <c r="AHS26" s="18"/>
      <c r="AHT26" s="18"/>
      <c r="AHU26" s="18"/>
      <c r="AHV26" s="18"/>
      <c r="AHW26" s="18"/>
      <c r="AHX26" s="18"/>
      <c r="AHY26" s="18"/>
      <c r="AHZ26" s="18"/>
      <c r="AIA26" s="18"/>
      <c r="AIB26" s="18"/>
      <c r="AIC26" s="18"/>
      <c r="AID26" s="18"/>
      <c r="AIE26" s="18"/>
      <c r="AIF26" s="18"/>
      <c r="AIG26" s="18"/>
      <c r="AIH26" s="18"/>
      <c r="AII26" s="18"/>
      <c r="AIJ26" s="18"/>
      <c r="AIK26" s="18"/>
      <c r="AIL26" s="18"/>
      <c r="AIM26" s="18"/>
      <c r="AIN26" s="18"/>
      <c r="AIO26" s="18"/>
      <c r="AIP26" s="18"/>
      <c r="AIQ26" s="18"/>
      <c r="AIR26" s="18"/>
      <c r="AIS26" s="18"/>
      <c r="AIT26" s="18"/>
      <c r="AIU26" s="18"/>
      <c r="AIV26" s="18"/>
      <c r="AIW26" s="18"/>
      <c r="AIX26" s="18"/>
      <c r="AIY26" s="18"/>
      <c r="AIZ26" s="18"/>
      <c r="AJA26" s="18"/>
      <c r="AJB26" s="18"/>
      <c r="AJC26" s="18"/>
      <c r="AJD26" s="18"/>
      <c r="AJE26" s="18"/>
      <c r="AJF26" s="18"/>
      <c r="AJG26" s="18"/>
      <c r="AJH26" s="18"/>
      <c r="AJI26" s="18"/>
      <c r="AJJ26" s="18"/>
      <c r="AJK26" s="18"/>
      <c r="AJL26" s="18"/>
      <c r="AJM26" s="18"/>
      <c r="AJN26" s="18"/>
      <c r="AJO26" s="18"/>
      <c r="AJP26" s="18"/>
      <c r="AJQ26" s="18"/>
      <c r="AJR26" s="18"/>
      <c r="AJS26" s="18"/>
      <c r="AJT26" s="18"/>
      <c r="AJU26" s="18"/>
      <c r="AJV26" s="18"/>
      <c r="AJW26" s="18"/>
      <c r="AJX26" s="18"/>
      <c r="AJY26" s="18"/>
      <c r="AJZ26" s="18"/>
      <c r="AKA26" s="18"/>
      <c r="AKB26" s="18"/>
      <c r="AKC26" s="18"/>
      <c r="AKD26" s="18"/>
      <c r="AKE26" s="18"/>
      <c r="AKF26" s="18"/>
      <c r="AKG26" s="18"/>
      <c r="AKH26" s="18"/>
      <c r="AKI26" s="18"/>
      <c r="AKJ26" s="18"/>
      <c r="AKK26" s="18"/>
      <c r="AKL26" s="18"/>
      <c r="AKM26" s="18"/>
      <c r="AKN26" s="18"/>
      <c r="AKO26" s="18"/>
      <c r="AKP26" s="18"/>
      <c r="AKQ26" s="18"/>
      <c r="AKR26" s="18"/>
      <c r="AKS26" s="18"/>
      <c r="AKT26" s="18"/>
      <c r="AKU26" s="18"/>
      <c r="AKV26" s="18"/>
      <c r="AKW26" s="18"/>
      <c r="AKX26" s="18"/>
      <c r="AKY26" s="18"/>
      <c r="AKZ26" s="18"/>
      <c r="ALA26" s="18"/>
      <c r="ALB26" s="18"/>
      <c r="ALC26" s="18"/>
      <c r="ALD26" s="18"/>
      <c r="ALE26" s="18"/>
      <c r="ALF26" s="18"/>
      <c r="ALG26" s="18"/>
      <c r="ALH26" s="18"/>
      <c r="ALI26" s="18"/>
      <c r="ALJ26" s="18"/>
      <c r="ALK26" s="18"/>
      <c r="ALL26" s="18"/>
      <c r="ALM26" s="18"/>
      <c r="ALN26" s="18"/>
      <c r="ALO26" s="18"/>
      <c r="ALP26" s="18"/>
      <c r="ALQ26" s="18"/>
      <c r="ALR26" s="18"/>
      <c r="ALS26" s="18"/>
      <c r="ALT26" s="18"/>
      <c r="ALU26" s="18"/>
      <c r="ALV26" s="18"/>
      <c r="ALW26" s="18"/>
      <c r="ALX26" s="18"/>
      <c r="ALY26" s="18"/>
      <c r="ALZ26" s="18"/>
      <c r="AMA26" s="18"/>
      <c r="AMB26" s="18"/>
      <c r="AMC26" s="18"/>
      <c r="AMD26" s="18"/>
      <c r="AME26" s="18"/>
      <c r="AMF26" s="18"/>
      <c r="AMG26" s="18"/>
      <c r="AMH26" s="18"/>
      <c r="AMI26" s="18"/>
      <c r="AMJ26" s="18"/>
      <c r="AMK26" s="18"/>
      <c r="AML26" s="18"/>
      <c r="AMM26" s="18"/>
      <c r="AMN26" s="18"/>
      <c r="AMO26" s="18"/>
      <c r="AMP26" s="18"/>
      <c r="AMQ26" s="18"/>
      <c r="AMR26" s="18"/>
      <c r="AMS26" s="18"/>
      <c r="AMT26" s="18"/>
      <c r="AMU26" s="18"/>
      <c r="AMV26" s="18"/>
      <c r="AMW26" s="18"/>
      <c r="AMX26" s="18"/>
      <c r="AMY26" s="18"/>
      <c r="AMZ26" s="18"/>
      <c r="ANA26" s="18"/>
      <c r="ANB26" s="18"/>
      <c r="ANC26" s="18"/>
      <c r="AND26" s="18"/>
      <c r="ANE26" s="18"/>
      <c r="ANF26" s="18"/>
      <c r="ANG26" s="18"/>
      <c r="ANH26" s="18"/>
      <c r="ANI26" s="18"/>
      <c r="ANJ26" s="18"/>
      <c r="ANK26" s="18"/>
      <c r="ANL26" s="18"/>
      <c r="ANM26" s="18"/>
      <c r="ANN26" s="18"/>
      <c r="ANO26" s="18"/>
      <c r="ANP26" s="18"/>
      <c r="ANQ26" s="18"/>
      <c r="ANR26" s="18"/>
      <c r="ANS26" s="18"/>
      <c r="ANT26" s="18"/>
      <c r="ANU26" s="18"/>
      <c r="ANV26" s="18"/>
      <c r="ANW26" s="18"/>
      <c r="ANX26" s="18"/>
      <c r="ANY26" s="18"/>
      <c r="ANZ26" s="18"/>
      <c r="AOA26" s="18"/>
      <c r="AOB26" s="18"/>
      <c r="AOC26" s="18"/>
      <c r="AOD26" s="18"/>
      <c r="AOE26" s="18"/>
      <c r="AOF26" s="18"/>
      <c r="AOG26" s="18"/>
      <c r="AOH26" s="18"/>
      <c r="AOI26" s="18"/>
      <c r="AOJ26" s="18"/>
      <c r="AOK26" s="18"/>
      <c r="AOL26" s="18"/>
      <c r="AOM26" s="18"/>
      <c r="AON26" s="18"/>
      <c r="AOO26" s="18"/>
      <c r="AOP26" s="18"/>
      <c r="AOQ26" s="18"/>
      <c r="AOR26" s="18"/>
      <c r="AOS26" s="18"/>
      <c r="AOT26" s="18"/>
      <c r="AOU26" s="18"/>
      <c r="AOV26" s="18"/>
      <c r="AOW26" s="18"/>
      <c r="AOX26" s="18"/>
      <c r="AOY26" s="18"/>
      <c r="AOZ26" s="18"/>
      <c r="APA26" s="18"/>
      <c r="APB26" s="18"/>
      <c r="APC26" s="18"/>
      <c r="APD26" s="18"/>
      <c r="APE26" s="18"/>
      <c r="APF26" s="18"/>
      <c r="APG26" s="18"/>
      <c r="APH26" s="18"/>
      <c r="API26" s="18"/>
      <c r="APJ26" s="18"/>
      <c r="APK26" s="18"/>
      <c r="APL26" s="18"/>
      <c r="APM26" s="18"/>
      <c r="APN26" s="18"/>
      <c r="APO26" s="18"/>
      <c r="APP26" s="18"/>
      <c r="APQ26" s="18"/>
      <c r="APR26" s="18"/>
      <c r="APS26" s="18"/>
      <c r="APT26" s="18"/>
      <c r="APU26" s="18"/>
      <c r="APV26" s="18"/>
      <c r="APW26" s="18"/>
      <c r="APX26" s="18"/>
      <c r="APY26" s="18"/>
      <c r="APZ26" s="18"/>
      <c r="AQA26" s="18"/>
      <c r="AQB26" s="18"/>
      <c r="AQC26" s="18"/>
      <c r="AQD26" s="18"/>
      <c r="AQE26" s="18"/>
      <c r="AQF26" s="18"/>
      <c r="AQG26" s="18"/>
      <c r="AQH26" s="18"/>
      <c r="AQI26" s="18"/>
      <c r="AQJ26" s="18"/>
      <c r="AQK26" s="18"/>
      <c r="AQL26" s="18"/>
      <c r="AQM26" s="18"/>
      <c r="AQN26" s="18"/>
      <c r="AQO26" s="18"/>
      <c r="AQP26" s="18"/>
      <c r="AQQ26" s="18"/>
      <c r="AQR26" s="18"/>
      <c r="AQS26" s="18"/>
      <c r="AQT26" s="18"/>
      <c r="AQU26" s="18"/>
      <c r="AQV26" s="18"/>
      <c r="AQW26" s="18"/>
      <c r="AQX26" s="18"/>
      <c r="AQY26" s="18"/>
      <c r="AQZ26" s="18"/>
      <c r="ARA26" s="18"/>
      <c r="ARB26" s="18"/>
      <c r="ARC26" s="18"/>
      <c r="ARD26" s="18"/>
      <c r="ARE26" s="18"/>
      <c r="ARF26" s="18"/>
      <c r="ARG26" s="18"/>
      <c r="ARH26" s="18"/>
      <c r="ARI26" s="18"/>
      <c r="ARJ26" s="18"/>
      <c r="ARK26" s="18"/>
      <c r="ARL26" s="18"/>
      <c r="ARM26" s="18"/>
      <c r="ARN26" s="18"/>
      <c r="ARO26" s="18"/>
      <c r="ARP26" s="18"/>
      <c r="ARQ26" s="18"/>
      <c r="ARR26" s="18"/>
      <c r="ARS26" s="18"/>
      <c r="ART26" s="18"/>
      <c r="ARU26" s="18"/>
      <c r="ARV26" s="18"/>
      <c r="ARW26" s="18"/>
      <c r="ARX26" s="18"/>
      <c r="ARY26" s="18"/>
      <c r="ARZ26" s="18"/>
      <c r="ASA26" s="18"/>
      <c r="ASB26" s="18"/>
      <c r="ASC26" s="18"/>
      <c r="ASD26" s="18"/>
      <c r="ASE26" s="18"/>
      <c r="ASF26" s="18"/>
      <c r="ASG26" s="18"/>
      <c r="ASH26" s="18"/>
      <c r="ASI26" s="18"/>
      <c r="ASJ26" s="18"/>
      <c r="ASK26" s="18"/>
      <c r="ASL26" s="18"/>
      <c r="ASM26" s="18"/>
      <c r="ASN26" s="18"/>
      <c r="ASO26" s="18"/>
      <c r="ASP26" s="18"/>
      <c r="ASQ26" s="18"/>
      <c r="ASR26" s="18"/>
      <c r="ASS26" s="18"/>
      <c r="AST26" s="18"/>
      <c r="ASU26" s="18"/>
      <c r="ASV26" s="18"/>
      <c r="ASW26" s="18"/>
      <c r="ASX26" s="18"/>
      <c r="ASY26" s="18"/>
      <c r="ASZ26" s="18"/>
      <c r="ATA26" s="18"/>
      <c r="ATB26" s="18"/>
      <c r="ATC26" s="18"/>
      <c r="ATD26" s="18"/>
      <c r="ATE26" s="18"/>
      <c r="ATF26" s="18"/>
      <c r="ATG26" s="18"/>
      <c r="ATH26" s="18"/>
      <c r="ATI26" s="18"/>
      <c r="ATJ26" s="18"/>
      <c r="ATK26" s="18"/>
      <c r="ATL26" s="18"/>
      <c r="ATM26" s="18"/>
      <c r="ATN26" s="18"/>
      <c r="ATO26" s="18"/>
      <c r="ATP26" s="18"/>
      <c r="ATQ26" s="18"/>
      <c r="ATR26" s="18"/>
      <c r="ATS26" s="18"/>
      <c r="ATT26" s="18"/>
      <c r="ATU26" s="18"/>
      <c r="ATV26" s="18"/>
      <c r="ATW26" s="18"/>
      <c r="ATX26" s="18"/>
      <c r="ATY26" s="18"/>
      <c r="ATZ26" s="18"/>
      <c r="AUA26" s="18"/>
      <c r="AUB26" s="18"/>
      <c r="AUC26" s="18"/>
      <c r="AUD26" s="18"/>
      <c r="AUE26" s="18"/>
      <c r="AUF26" s="18"/>
      <c r="AUG26" s="18"/>
      <c r="AUH26" s="18"/>
      <c r="AUI26" s="18"/>
      <c r="AUJ26" s="18"/>
      <c r="AUK26" s="18"/>
      <c r="AUL26" s="18"/>
      <c r="AUM26" s="18"/>
      <c r="AUN26" s="18"/>
      <c r="AUO26" s="18"/>
      <c r="AUP26" s="18"/>
      <c r="AUQ26" s="18"/>
      <c r="AUR26" s="18"/>
      <c r="AUS26" s="18"/>
      <c r="AUT26" s="18"/>
      <c r="AUU26" s="18"/>
      <c r="AUV26" s="18"/>
      <c r="AUW26" s="18"/>
      <c r="AUX26" s="18"/>
      <c r="AUY26" s="18"/>
      <c r="AUZ26" s="18"/>
      <c r="AVA26" s="18"/>
      <c r="AVB26" s="18"/>
      <c r="AVC26" s="18"/>
      <c r="AVD26" s="18"/>
      <c r="AVE26" s="18"/>
      <c r="AVF26" s="18"/>
      <c r="AVG26" s="18"/>
      <c r="AVH26" s="18"/>
      <c r="AVI26" s="18"/>
      <c r="AVJ26" s="18"/>
      <c r="AVK26" s="18"/>
      <c r="AVL26" s="18"/>
      <c r="AVM26" s="18"/>
      <c r="AVN26" s="18"/>
      <c r="AVO26" s="18"/>
      <c r="AVP26" s="18"/>
      <c r="AVQ26" s="18"/>
      <c r="AVR26" s="18"/>
      <c r="AVS26" s="18"/>
      <c r="AVT26" s="18"/>
      <c r="AVU26" s="18"/>
      <c r="AVV26" s="18"/>
      <c r="AVW26" s="18"/>
      <c r="AVX26" s="18"/>
      <c r="AVY26" s="18"/>
      <c r="AVZ26" s="18"/>
      <c r="AWA26" s="18"/>
      <c r="AWB26" s="18"/>
      <c r="AWC26" s="18"/>
      <c r="AWD26" s="18"/>
      <c r="AWE26" s="18"/>
      <c r="AWF26" s="18"/>
      <c r="AWG26" s="18"/>
      <c r="AWH26" s="18"/>
      <c r="AWI26" s="18"/>
      <c r="AWJ26" s="18"/>
      <c r="AWK26" s="18"/>
      <c r="AWL26" s="18"/>
      <c r="AWM26" s="18"/>
      <c r="AWN26" s="18"/>
      <c r="AWO26" s="18"/>
      <c r="AWP26" s="18"/>
      <c r="AWQ26" s="18"/>
      <c r="AWR26" s="18"/>
      <c r="AWS26" s="18"/>
      <c r="AWT26" s="18"/>
      <c r="AWU26" s="18"/>
      <c r="AWV26" s="18"/>
      <c r="AWW26" s="18"/>
      <c r="AWX26" s="18"/>
      <c r="AWY26" s="18"/>
      <c r="AWZ26" s="18"/>
      <c r="AXA26" s="18"/>
      <c r="AXB26" s="18"/>
      <c r="AXC26" s="18"/>
      <c r="AXD26" s="18"/>
      <c r="AXE26" s="18"/>
      <c r="AXF26" s="18"/>
      <c r="AXG26" s="18"/>
      <c r="AXH26" s="18"/>
      <c r="AXI26" s="18"/>
      <c r="AXJ26" s="18"/>
      <c r="AXK26" s="18"/>
      <c r="AXL26" s="18"/>
      <c r="AXM26" s="18"/>
      <c r="AXN26" s="18"/>
      <c r="AXO26" s="18"/>
      <c r="AXP26" s="18"/>
      <c r="AXQ26" s="18"/>
      <c r="AXR26" s="18"/>
      <c r="AXS26" s="18"/>
      <c r="AXT26" s="18"/>
      <c r="AXU26" s="18"/>
      <c r="AXV26" s="18"/>
      <c r="AXW26" s="18"/>
      <c r="AXX26" s="18"/>
      <c r="AXY26" s="18"/>
      <c r="AXZ26" s="18"/>
      <c r="AYA26" s="18"/>
      <c r="AYB26" s="18"/>
      <c r="AYC26" s="18"/>
      <c r="AYD26" s="18"/>
      <c r="AYE26" s="18"/>
      <c r="AYF26" s="18"/>
      <c r="AYG26" s="18"/>
      <c r="AYH26" s="18"/>
      <c r="AYI26" s="18"/>
      <c r="AYJ26" s="18"/>
      <c r="AYK26" s="18"/>
      <c r="AYL26" s="18"/>
      <c r="AYM26" s="18"/>
      <c r="AYN26" s="18"/>
      <c r="AYO26" s="18"/>
      <c r="AYP26" s="18"/>
      <c r="AYQ26" s="18"/>
      <c r="AYR26" s="18"/>
      <c r="AYS26" s="18"/>
      <c r="AYT26" s="18"/>
      <c r="AYU26" s="18"/>
      <c r="AYV26" s="18"/>
      <c r="AYW26" s="18"/>
      <c r="AYX26" s="18"/>
      <c r="AYY26" s="18"/>
      <c r="AYZ26" s="18"/>
      <c r="AZA26" s="18"/>
      <c r="AZB26" s="18"/>
      <c r="AZC26" s="18"/>
      <c r="AZD26" s="18"/>
      <c r="AZE26" s="18"/>
      <c r="AZF26" s="18"/>
      <c r="AZG26" s="18"/>
      <c r="AZH26" s="18"/>
      <c r="AZI26" s="18"/>
      <c r="AZJ26" s="18"/>
      <c r="AZK26" s="18"/>
      <c r="AZL26" s="18"/>
      <c r="AZM26" s="18"/>
      <c r="AZN26" s="18"/>
      <c r="AZO26" s="18"/>
      <c r="AZP26" s="18"/>
      <c r="AZQ26" s="18"/>
      <c r="AZR26" s="18"/>
      <c r="AZS26" s="18"/>
      <c r="AZT26" s="18"/>
      <c r="AZU26" s="18"/>
      <c r="AZV26" s="18"/>
      <c r="AZW26" s="18"/>
      <c r="AZX26" s="18"/>
      <c r="AZY26" s="18"/>
      <c r="AZZ26" s="18"/>
      <c r="BAA26" s="18"/>
      <c r="BAB26" s="18"/>
      <c r="BAC26" s="18"/>
      <c r="BAD26" s="18"/>
      <c r="BAE26" s="18"/>
      <c r="BAF26" s="18"/>
      <c r="BAG26" s="18"/>
      <c r="BAH26" s="18"/>
      <c r="BAI26" s="18"/>
      <c r="BAJ26" s="18"/>
      <c r="BAK26" s="18"/>
      <c r="BAL26" s="18"/>
      <c r="BAM26" s="18"/>
      <c r="BAN26" s="18"/>
      <c r="BAO26" s="18"/>
      <c r="BAP26" s="18"/>
      <c r="BAQ26" s="18"/>
      <c r="BAR26" s="18"/>
      <c r="BAS26" s="18"/>
      <c r="BAT26" s="18"/>
      <c r="BAU26" s="18"/>
      <c r="BAV26" s="18"/>
      <c r="BAW26" s="18"/>
      <c r="BAX26" s="18"/>
      <c r="BAY26" s="18"/>
      <c r="BAZ26" s="18"/>
      <c r="BBA26" s="18"/>
      <c r="BBB26" s="18"/>
      <c r="BBC26" s="18"/>
      <c r="BBD26" s="18"/>
      <c r="BBE26" s="18"/>
      <c r="BBF26" s="18"/>
      <c r="BBG26" s="18"/>
      <c r="BBH26" s="18"/>
      <c r="BBI26" s="18"/>
      <c r="BBJ26" s="18"/>
      <c r="BBK26" s="18"/>
      <c r="BBL26" s="18"/>
      <c r="BBM26" s="18"/>
      <c r="BBN26" s="18"/>
      <c r="BBO26" s="18"/>
      <c r="BBP26" s="18"/>
      <c r="BBQ26" s="18"/>
      <c r="BBR26" s="18"/>
      <c r="BBS26" s="18"/>
      <c r="BBT26" s="18"/>
      <c r="BBU26" s="18"/>
      <c r="BBV26" s="18"/>
      <c r="BBW26" s="18"/>
      <c r="BBX26" s="18"/>
      <c r="BBY26" s="18"/>
      <c r="BBZ26" s="18"/>
      <c r="BCA26" s="18"/>
      <c r="BCB26" s="18"/>
      <c r="BCC26" s="18"/>
      <c r="BCD26" s="18"/>
      <c r="BCE26" s="18"/>
      <c r="BCF26" s="18"/>
      <c r="BCG26" s="18"/>
      <c r="BCH26" s="18"/>
      <c r="BCI26" s="18"/>
      <c r="BCJ26" s="18"/>
      <c r="BCK26" s="18"/>
      <c r="BCL26" s="18"/>
      <c r="BCM26" s="18"/>
      <c r="BCN26" s="18"/>
      <c r="BCO26" s="18"/>
      <c r="BCP26" s="18"/>
      <c r="BCQ26" s="18"/>
      <c r="BCR26" s="18"/>
      <c r="BCS26" s="18"/>
      <c r="BCT26" s="18"/>
      <c r="BCU26" s="18"/>
      <c r="BCV26" s="18"/>
      <c r="BCW26" s="18"/>
      <c r="BCX26" s="18"/>
      <c r="BCY26" s="18"/>
      <c r="BCZ26" s="18"/>
      <c r="BDA26" s="18"/>
      <c r="BDB26" s="18"/>
      <c r="BDC26" s="18"/>
      <c r="BDD26" s="18"/>
      <c r="BDE26" s="18"/>
      <c r="BDF26" s="18"/>
      <c r="BDG26" s="18"/>
      <c r="BDH26" s="18"/>
      <c r="BDI26" s="18"/>
      <c r="BDJ26" s="18"/>
      <c r="BDK26" s="18"/>
      <c r="BDL26" s="18"/>
      <c r="BDM26" s="18"/>
      <c r="BDN26" s="18"/>
      <c r="BDO26" s="18"/>
      <c r="BDP26" s="18"/>
      <c r="BDQ26" s="18"/>
      <c r="BDR26" s="18"/>
      <c r="BDS26" s="18"/>
      <c r="BDT26" s="18"/>
      <c r="BDU26" s="18"/>
      <c r="BDV26" s="18"/>
      <c r="BDW26" s="18"/>
      <c r="BDX26" s="18"/>
      <c r="BDY26" s="18"/>
      <c r="BDZ26" s="18"/>
      <c r="BEA26" s="18"/>
      <c r="BEB26" s="18"/>
      <c r="BEC26" s="18"/>
      <c r="BED26" s="18"/>
      <c r="BEE26" s="18"/>
      <c r="BEF26" s="18"/>
      <c r="BEG26" s="18"/>
      <c r="BEH26" s="18"/>
      <c r="BEI26" s="18"/>
      <c r="BEJ26" s="18"/>
      <c r="BEK26" s="18"/>
      <c r="BEL26" s="18"/>
      <c r="BEM26" s="18"/>
      <c r="BEN26" s="18"/>
      <c r="BEO26" s="18"/>
      <c r="BEP26" s="18"/>
      <c r="BEQ26" s="18"/>
      <c r="BER26" s="18"/>
      <c r="BES26" s="18"/>
      <c r="BET26" s="18"/>
      <c r="BEU26" s="18"/>
      <c r="BEV26" s="18"/>
      <c r="BEW26" s="18"/>
      <c r="BEX26" s="18"/>
      <c r="BEY26" s="18"/>
      <c r="BEZ26" s="18"/>
      <c r="BFA26" s="18"/>
      <c r="BFB26" s="18"/>
      <c r="BFC26" s="18"/>
      <c r="BFD26" s="18"/>
      <c r="BFE26" s="18"/>
      <c r="BFF26" s="18"/>
      <c r="BFG26" s="18"/>
      <c r="BFH26" s="18"/>
      <c r="BFI26" s="18"/>
      <c r="BFJ26" s="18"/>
      <c r="BFK26" s="18"/>
      <c r="BFL26" s="18"/>
      <c r="BFM26" s="18"/>
      <c r="BFN26" s="18"/>
      <c r="BFO26" s="18"/>
      <c r="BFP26" s="18"/>
      <c r="BFQ26" s="18"/>
      <c r="BFR26" s="18"/>
      <c r="BFS26" s="18"/>
      <c r="BFT26" s="18"/>
      <c r="BFU26" s="18"/>
      <c r="BFV26" s="18"/>
      <c r="BFW26" s="18"/>
      <c r="BFX26" s="18"/>
      <c r="BFY26" s="18"/>
      <c r="BFZ26" s="18"/>
      <c r="BGA26" s="18"/>
      <c r="BGB26" s="18"/>
      <c r="BGC26" s="18"/>
      <c r="BGD26" s="18"/>
      <c r="BGE26" s="18"/>
      <c r="BGF26" s="18"/>
      <c r="BGG26" s="18"/>
      <c r="BGH26" s="18"/>
      <c r="BGI26" s="18"/>
      <c r="BGJ26" s="18"/>
      <c r="BGK26" s="18"/>
      <c r="BGL26" s="18"/>
      <c r="BGM26" s="18"/>
      <c r="BGN26" s="18"/>
      <c r="BGO26" s="18"/>
      <c r="BGP26" s="18"/>
      <c r="BGQ26" s="18"/>
      <c r="BGR26" s="18"/>
      <c r="BGS26" s="18"/>
      <c r="BGT26" s="18"/>
      <c r="BGU26" s="18"/>
      <c r="BGV26" s="18"/>
      <c r="BGW26" s="18"/>
      <c r="BGX26" s="18"/>
      <c r="BGY26" s="18"/>
      <c r="BGZ26" s="18"/>
      <c r="BHA26" s="18"/>
      <c r="BHB26" s="18"/>
      <c r="BHC26" s="18"/>
      <c r="BHD26" s="18"/>
      <c r="BHE26" s="18"/>
      <c r="BHF26" s="18"/>
      <c r="BHG26" s="18"/>
      <c r="BHH26" s="18"/>
      <c r="BHI26" s="18"/>
      <c r="BHJ26" s="18"/>
      <c r="BHK26" s="18"/>
      <c r="BHL26" s="18"/>
      <c r="BHM26" s="18"/>
      <c r="BHN26" s="18"/>
      <c r="BHO26" s="18"/>
      <c r="BHP26" s="18"/>
      <c r="BHQ26" s="18"/>
      <c r="BHR26" s="18"/>
      <c r="BHS26" s="18"/>
      <c r="BHT26" s="18"/>
      <c r="BHU26" s="18"/>
      <c r="BHV26" s="18"/>
      <c r="BHW26" s="18"/>
      <c r="BHX26" s="18"/>
      <c r="BHY26" s="18"/>
      <c r="BHZ26" s="18"/>
      <c r="BIA26" s="18"/>
      <c r="BIB26" s="18"/>
      <c r="BIC26" s="18"/>
      <c r="BID26" s="18"/>
      <c r="BIE26" s="18"/>
      <c r="BIF26" s="18"/>
      <c r="BIG26" s="18"/>
      <c r="BIH26" s="18"/>
      <c r="BII26" s="18"/>
      <c r="BIJ26" s="18"/>
      <c r="BIK26" s="18"/>
      <c r="BIL26" s="18"/>
      <c r="BIM26" s="18"/>
      <c r="BIN26" s="18"/>
      <c r="BIO26" s="18"/>
      <c r="BIP26" s="18"/>
      <c r="BIQ26" s="18"/>
      <c r="BIR26" s="18"/>
      <c r="BIS26" s="18"/>
      <c r="BIT26" s="18"/>
      <c r="BIU26" s="18"/>
      <c r="BIV26" s="18"/>
      <c r="BIW26" s="18"/>
      <c r="BIX26" s="18"/>
      <c r="BIY26" s="18"/>
      <c r="BIZ26" s="18"/>
      <c r="BJA26" s="18"/>
      <c r="BJB26" s="18"/>
      <c r="BJC26" s="18"/>
      <c r="BJD26" s="18"/>
      <c r="BJE26" s="18"/>
      <c r="BJF26" s="18"/>
      <c r="BJG26" s="18"/>
      <c r="BJH26" s="18"/>
      <c r="BJI26" s="18"/>
      <c r="BJJ26" s="18"/>
      <c r="BJK26" s="18"/>
      <c r="BJL26" s="18"/>
      <c r="BJM26" s="18"/>
      <c r="BJN26" s="18"/>
      <c r="BJO26" s="18"/>
      <c r="BJP26" s="18"/>
      <c r="BJQ26" s="18"/>
      <c r="BJR26" s="18"/>
      <c r="BJS26" s="18"/>
      <c r="BJT26" s="18"/>
      <c r="BJU26" s="18"/>
      <c r="BJV26" s="18"/>
      <c r="BJW26" s="18"/>
      <c r="BJX26" s="18"/>
      <c r="BJY26" s="18"/>
      <c r="BJZ26" s="18"/>
      <c r="BKA26" s="18"/>
      <c r="BKB26" s="18"/>
      <c r="BKC26" s="18"/>
      <c r="BKD26" s="18"/>
      <c r="BKE26" s="18"/>
      <c r="BKF26" s="18"/>
      <c r="BKG26" s="18"/>
      <c r="BKH26" s="18"/>
      <c r="BKI26" s="18"/>
      <c r="BKJ26" s="18"/>
      <c r="BKK26" s="18"/>
      <c r="BKL26" s="18"/>
      <c r="BKM26" s="18"/>
      <c r="BKN26" s="18"/>
      <c r="BKO26" s="18"/>
      <c r="BKP26" s="18"/>
      <c r="BKQ26" s="18"/>
      <c r="BKR26" s="18"/>
      <c r="BKS26" s="18"/>
      <c r="BKT26" s="18"/>
      <c r="BKU26" s="18"/>
      <c r="BKV26" s="18"/>
      <c r="BKW26" s="18"/>
      <c r="BKX26" s="18"/>
      <c r="BKY26" s="18"/>
      <c r="BKZ26" s="18"/>
      <c r="BLA26" s="18"/>
      <c r="BLB26" s="18"/>
      <c r="BLC26" s="18"/>
      <c r="BLD26" s="18"/>
      <c r="BLE26" s="18"/>
      <c r="BLF26" s="18"/>
      <c r="BLG26" s="18"/>
      <c r="BLH26" s="18"/>
      <c r="BLI26" s="18"/>
      <c r="BLJ26" s="18"/>
      <c r="BLK26" s="18"/>
      <c r="BLL26" s="18"/>
      <c r="BLM26" s="18"/>
      <c r="BLN26" s="18"/>
      <c r="BLO26" s="18"/>
      <c r="BLP26" s="18"/>
      <c r="BLQ26" s="18"/>
      <c r="BLR26" s="18"/>
      <c r="BLS26" s="18"/>
      <c r="BLT26" s="18"/>
      <c r="BLU26" s="18"/>
      <c r="BLV26" s="18"/>
      <c r="BLW26" s="18"/>
      <c r="BLX26" s="18"/>
      <c r="BLY26" s="18"/>
      <c r="BLZ26" s="18"/>
      <c r="BMA26" s="18"/>
      <c r="BMB26" s="18"/>
      <c r="BMC26" s="18"/>
      <c r="BMD26" s="18"/>
      <c r="BME26" s="18"/>
      <c r="BMF26" s="18"/>
      <c r="BMG26" s="18"/>
      <c r="BMH26" s="18"/>
      <c r="BMI26" s="18"/>
      <c r="BMJ26" s="18"/>
      <c r="BMK26" s="18"/>
      <c r="BML26" s="18"/>
      <c r="BMM26" s="18"/>
      <c r="BMN26" s="18"/>
      <c r="BMO26" s="18"/>
      <c r="BMP26" s="18"/>
      <c r="BMQ26" s="18"/>
      <c r="BMR26" s="18"/>
      <c r="BMS26" s="18"/>
      <c r="BMT26" s="18"/>
      <c r="BMU26" s="18"/>
      <c r="BMV26" s="18"/>
      <c r="BMW26" s="18"/>
      <c r="BMX26" s="18"/>
      <c r="BMY26" s="18"/>
      <c r="BMZ26" s="18"/>
      <c r="BNA26" s="18"/>
      <c r="BNB26" s="18"/>
      <c r="BNC26" s="18"/>
      <c r="BND26" s="18"/>
      <c r="BNE26" s="18"/>
      <c r="BNF26" s="18"/>
      <c r="BNG26" s="18"/>
      <c r="BNH26" s="18"/>
      <c r="BNI26" s="18"/>
      <c r="BNJ26" s="18"/>
      <c r="BNK26" s="18"/>
      <c r="BNL26" s="18"/>
      <c r="BNM26" s="18"/>
      <c r="BNN26" s="18"/>
      <c r="BNO26" s="18"/>
      <c r="BNP26" s="18"/>
      <c r="BNQ26" s="18"/>
      <c r="BNR26" s="18"/>
      <c r="BNS26" s="18"/>
      <c r="BNT26" s="18"/>
      <c r="BNU26" s="18"/>
      <c r="BNV26" s="18"/>
      <c r="BNW26" s="18"/>
      <c r="BNX26" s="18"/>
      <c r="BNY26" s="18"/>
      <c r="BNZ26" s="18"/>
      <c r="BOA26" s="18"/>
      <c r="BOB26" s="18"/>
      <c r="BOC26" s="18"/>
      <c r="BOD26" s="18"/>
      <c r="BOE26" s="18"/>
      <c r="BOF26" s="18"/>
      <c r="BOG26" s="18"/>
      <c r="BOH26" s="18"/>
      <c r="BOI26" s="18"/>
      <c r="BOJ26" s="18"/>
      <c r="BOK26" s="18"/>
      <c r="BOL26" s="18"/>
      <c r="BOM26" s="18"/>
      <c r="BON26" s="18"/>
      <c r="BOO26" s="18"/>
      <c r="BOP26" s="18"/>
      <c r="BOQ26" s="18"/>
      <c r="BOR26" s="18"/>
      <c r="BOS26" s="18"/>
      <c r="BOT26" s="18"/>
      <c r="BOU26" s="18"/>
      <c r="BOV26" s="18"/>
      <c r="BOW26" s="18"/>
      <c r="BOX26" s="18"/>
      <c r="BOY26" s="18"/>
      <c r="BOZ26" s="18"/>
      <c r="BPA26" s="18"/>
      <c r="BPB26" s="18"/>
      <c r="BPC26" s="18"/>
      <c r="BPD26" s="18"/>
      <c r="BPE26" s="18"/>
      <c r="BPF26" s="18"/>
      <c r="BPG26" s="18"/>
      <c r="BPH26" s="18"/>
      <c r="BPI26" s="18"/>
      <c r="BPJ26" s="18"/>
      <c r="BPK26" s="18"/>
      <c r="BPL26" s="18"/>
      <c r="BPM26" s="18"/>
      <c r="BPN26" s="18"/>
      <c r="BPO26" s="18"/>
      <c r="BPP26" s="18"/>
      <c r="BPQ26" s="18"/>
      <c r="BPR26" s="18"/>
      <c r="BPS26" s="18"/>
      <c r="BPT26" s="18"/>
      <c r="BPU26" s="18"/>
      <c r="BPV26" s="18"/>
      <c r="BPW26" s="18"/>
      <c r="BPX26" s="18"/>
      <c r="BPY26" s="18"/>
      <c r="BPZ26" s="18"/>
      <c r="BQA26" s="18"/>
      <c r="BQB26" s="18"/>
      <c r="BQC26" s="18"/>
      <c r="BQD26" s="18"/>
      <c r="BQE26" s="18"/>
      <c r="BQF26" s="18"/>
      <c r="BQG26" s="18"/>
      <c r="BQH26" s="18"/>
      <c r="BQI26" s="18"/>
      <c r="BQJ26" s="18"/>
      <c r="BQK26" s="18"/>
      <c r="BQL26" s="18"/>
      <c r="BQM26" s="18"/>
      <c r="BQN26" s="18"/>
      <c r="BQO26" s="18"/>
      <c r="BQP26" s="18"/>
      <c r="BQQ26" s="18"/>
      <c r="BQR26" s="18"/>
      <c r="BQS26" s="18"/>
      <c r="BQT26" s="18"/>
      <c r="BQU26" s="18"/>
      <c r="BQV26" s="18"/>
      <c r="BQW26" s="18"/>
      <c r="BQX26" s="18"/>
      <c r="BQY26" s="18"/>
      <c r="BQZ26" s="18"/>
      <c r="BRA26" s="18"/>
      <c r="BRB26" s="18"/>
      <c r="BRC26" s="18"/>
      <c r="BRD26" s="18"/>
      <c r="BRE26" s="18"/>
      <c r="BRF26" s="18"/>
      <c r="BRG26" s="18"/>
      <c r="BRH26" s="18"/>
      <c r="BRI26" s="18"/>
      <c r="BRJ26" s="18"/>
      <c r="BRK26" s="18"/>
      <c r="BRL26" s="18"/>
      <c r="BRM26" s="18"/>
      <c r="BRN26" s="18"/>
      <c r="BRO26" s="18"/>
      <c r="BRP26" s="18"/>
      <c r="BRQ26" s="18"/>
      <c r="BRR26" s="18"/>
      <c r="BRS26" s="18"/>
      <c r="BRT26" s="18"/>
      <c r="BRU26" s="18"/>
      <c r="BRV26" s="18"/>
      <c r="BRW26" s="18"/>
      <c r="BRX26" s="18"/>
      <c r="BRY26" s="18"/>
      <c r="BRZ26" s="18"/>
      <c r="BSA26" s="18"/>
      <c r="BSB26" s="18"/>
      <c r="BSC26" s="18"/>
      <c r="BSD26" s="18"/>
      <c r="BSE26" s="18"/>
      <c r="BSF26" s="18"/>
      <c r="BSG26" s="18"/>
      <c r="BSH26" s="18"/>
      <c r="BSI26" s="18"/>
      <c r="BSJ26" s="18"/>
      <c r="BSK26" s="18"/>
      <c r="BSL26" s="18"/>
      <c r="BSM26" s="18"/>
      <c r="BSN26" s="18"/>
      <c r="BSO26" s="18"/>
      <c r="BSP26" s="18"/>
      <c r="BSQ26" s="18"/>
      <c r="BSR26" s="18"/>
      <c r="BSS26" s="18"/>
      <c r="BST26" s="18"/>
      <c r="BSU26" s="18"/>
      <c r="BSV26" s="18"/>
      <c r="BSW26" s="18"/>
      <c r="BSX26" s="18"/>
      <c r="BSY26" s="18"/>
      <c r="BSZ26" s="18"/>
      <c r="BTA26" s="18"/>
      <c r="BTB26" s="18"/>
      <c r="BTC26" s="18"/>
      <c r="BTD26" s="18"/>
      <c r="BTE26" s="18"/>
      <c r="BTF26" s="18"/>
      <c r="BTG26" s="18"/>
      <c r="BTH26" s="18"/>
      <c r="BTI26" s="18"/>
      <c r="BTJ26" s="18"/>
      <c r="BTK26" s="18"/>
      <c r="BTL26" s="18"/>
      <c r="BTM26" s="18"/>
      <c r="BTN26" s="18"/>
      <c r="BTO26" s="18"/>
      <c r="BTP26" s="18"/>
      <c r="BTQ26" s="18"/>
      <c r="BTR26" s="18"/>
      <c r="BTS26" s="18"/>
      <c r="BTT26" s="18"/>
      <c r="BTU26" s="18"/>
      <c r="BTV26" s="18"/>
      <c r="BTW26" s="18"/>
      <c r="BTX26" s="18"/>
      <c r="BTY26" s="18"/>
      <c r="BTZ26" s="18"/>
      <c r="BUA26" s="18"/>
      <c r="BUB26" s="18"/>
      <c r="BUC26" s="18"/>
      <c r="BUD26" s="18"/>
      <c r="BUE26" s="18"/>
      <c r="BUF26" s="18"/>
      <c r="BUG26" s="18"/>
      <c r="BUH26" s="18"/>
      <c r="BUI26" s="18"/>
      <c r="BUJ26" s="18"/>
      <c r="BUK26" s="18"/>
      <c r="BUL26" s="18"/>
      <c r="BUM26" s="18"/>
      <c r="BUN26" s="18"/>
      <c r="BUO26" s="18"/>
      <c r="BUP26" s="18"/>
      <c r="BUQ26" s="18"/>
      <c r="BUR26" s="18"/>
      <c r="BUS26" s="18"/>
      <c r="BUT26" s="18"/>
      <c r="BUU26" s="18"/>
      <c r="BUV26" s="18"/>
      <c r="BUW26" s="18"/>
      <c r="BUX26" s="18"/>
      <c r="BUY26" s="18"/>
      <c r="BUZ26" s="18"/>
      <c r="BVA26" s="18"/>
      <c r="BVB26" s="18"/>
      <c r="BVC26" s="18"/>
      <c r="BVD26" s="18"/>
      <c r="BVE26" s="18"/>
      <c r="BVF26" s="18"/>
      <c r="BVG26" s="18"/>
      <c r="BVH26" s="18"/>
      <c r="BVI26" s="18"/>
      <c r="BVJ26" s="18"/>
      <c r="BVK26" s="18"/>
      <c r="BVL26" s="18"/>
      <c r="BVM26" s="18"/>
      <c r="BVN26" s="18"/>
      <c r="BVO26" s="18"/>
      <c r="BVP26" s="18"/>
      <c r="BVQ26" s="18"/>
      <c r="BVR26" s="18"/>
      <c r="BVS26" s="18"/>
      <c r="BVT26" s="18"/>
      <c r="BVU26" s="18"/>
      <c r="BVV26" s="18"/>
      <c r="BVW26" s="18"/>
      <c r="BVX26" s="18"/>
      <c r="BVY26" s="18"/>
      <c r="BVZ26" s="18"/>
      <c r="BWA26" s="18"/>
      <c r="BWB26" s="18"/>
      <c r="BWC26" s="18"/>
      <c r="BWD26" s="18"/>
      <c r="BWE26" s="18"/>
      <c r="BWF26" s="18"/>
      <c r="BWG26" s="18"/>
      <c r="BWH26" s="18"/>
      <c r="BWI26" s="18"/>
      <c r="BWJ26" s="18"/>
      <c r="BWK26" s="18"/>
      <c r="BWL26" s="18"/>
      <c r="BWM26" s="18"/>
      <c r="BWN26" s="18"/>
      <c r="BWO26" s="18"/>
      <c r="BWP26" s="18"/>
      <c r="BWQ26" s="18"/>
      <c r="BWR26" s="18"/>
      <c r="BWS26" s="18"/>
      <c r="BWT26" s="18"/>
      <c r="BWU26" s="18"/>
      <c r="BWV26" s="18"/>
      <c r="BWW26" s="18"/>
      <c r="BWX26" s="18"/>
      <c r="BWY26" s="18"/>
      <c r="BWZ26" s="18"/>
      <c r="BXA26" s="18"/>
      <c r="BXB26" s="18"/>
      <c r="BXC26" s="18"/>
      <c r="BXD26" s="18"/>
      <c r="BXE26" s="18"/>
      <c r="BXF26" s="18"/>
      <c r="BXG26" s="18"/>
      <c r="BXH26" s="18"/>
      <c r="BXI26" s="18"/>
      <c r="BXJ26" s="18"/>
      <c r="BXK26" s="18"/>
      <c r="BXL26" s="18"/>
      <c r="BXM26" s="18"/>
      <c r="BXN26" s="18"/>
      <c r="BXO26" s="18"/>
      <c r="BXP26" s="18"/>
      <c r="BXQ26" s="18"/>
      <c r="BXR26" s="18"/>
      <c r="BXS26" s="18"/>
      <c r="BXT26" s="18"/>
      <c r="BXU26" s="18"/>
      <c r="BXV26" s="18"/>
      <c r="BXW26" s="18"/>
      <c r="BXX26" s="18"/>
      <c r="BXY26" s="18"/>
      <c r="BXZ26" s="18"/>
      <c r="BYA26" s="18"/>
      <c r="BYB26" s="18"/>
      <c r="BYC26" s="18"/>
      <c r="BYD26" s="18"/>
      <c r="BYE26" s="18"/>
      <c r="BYF26" s="18"/>
      <c r="BYG26" s="18"/>
      <c r="BYH26" s="18"/>
      <c r="BYI26" s="18"/>
      <c r="BYJ26" s="18"/>
      <c r="BYK26" s="18"/>
      <c r="BYL26" s="18"/>
      <c r="BYM26" s="18"/>
      <c r="BYN26" s="18"/>
      <c r="BYO26" s="18"/>
      <c r="BYP26" s="18"/>
      <c r="BYQ26" s="18"/>
      <c r="BYR26" s="18"/>
      <c r="BYS26" s="18"/>
      <c r="BYT26" s="18"/>
      <c r="BYU26" s="18"/>
      <c r="BYV26" s="18"/>
      <c r="BYW26" s="18"/>
      <c r="BYX26" s="18"/>
      <c r="BYY26" s="18"/>
      <c r="BYZ26" s="18"/>
      <c r="BZA26" s="18"/>
      <c r="BZB26" s="18"/>
      <c r="BZC26" s="18"/>
      <c r="BZD26" s="18"/>
      <c r="BZE26" s="18"/>
      <c r="BZF26" s="18"/>
      <c r="BZG26" s="18"/>
      <c r="BZH26" s="18"/>
      <c r="BZI26" s="18"/>
      <c r="BZJ26" s="18"/>
      <c r="BZK26" s="18"/>
      <c r="BZL26" s="18"/>
      <c r="BZM26" s="18"/>
      <c r="BZN26" s="18"/>
      <c r="BZO26" s="18"/>
      <c r="BZP26" s="18"/>
      <c r="BZQ26" s="18"/>
      <c r="BZR26" s="18"/>
      <c r="BZS26" s="18"/>
      <c r="BZT26" s="18"/>
      <c r="BZU26" s="18"/>
      <c r="BZV26" s="18"/>
      <c r="BZW26" s="18"/>
      <c r="BZX26" s="18"/>
      <c r="BZY26" s="18"/>
      <c r="BZZ26" s="18"/>
      <c r="CAA26" s="18"/>
      <c r="CAB26" s="18"/>
      <c r="CAC26" s="18"/>
      <c r="CAD26" s="18"/>
      <c r="CAE26" s="18"/>
      <c r="CAF26" s="18"/>
      <c r="CAG26" s="18"/>
      <c r="CAH26" s="18"/>
      <c r="CAI26" s="18"/>
      <c r="CAJ26" s="18"/>
      <c r="CAK26" s="18"/>
      <c r="CAL26" s="18"/>
      <c r="CAM26" s="18"/>
      <c r="CAN26" s="18"/>
      <c r="CAO26" s="18"/>
      <c r="CAP26" s="18"/>
      <c r="CAQ26" s="18"/>
      <c r="CAR26" s="18"/>
      <c r="CAS26" s="18"/>
      <c r="CAT26" s="18"/>
      <c r="CAU26" s="18"/>
      <c r="CAV26" s="18"/>
      <c r="CAW26" s="18"/>
      <c r="CAX26" s="18"/>
      <c r="CAY26" s="18"/>
      <c r="CAZ26" s="18"/>
      <c r="CBA26" s="18"/>
      <c r="CBB26" s="18"/>
      <c r="CBC26" s="18"/>
      <c r="CBD26" s="18"/>
      <c r="CBE26" s="18"/>
      <c r="CBF26" s="18"/>
      <c r="CBG26" s="18"/>
      <c r="CBH26" s="18"/>
      <c r="CBI26" s="18"/>
      <c r="CBJ26" s="18"/>
      <c r="CBK26" s="18"/>
      <c r="CBL26" s="18"/>
      <c r="CBM26" s="18"/>
      <c r="CBN26" s="18"/>
      <c r="CBO26" s="18"/>
      <c r="CBP26" s="18"/>
      <c r="CBQ26" s="18"/>
      <c r="CBR26" s="18"/>
      <c r="CBS26" s="18"/>
      <c r="CBT26" s="18"/>
      <c r="CBU26" s="18"/>
      <c r="CBV26" s="18"/>
      <c r="CBW26" s="18"/>
      <c r="CBX26" s="18"/>
      <c r="CBY26" s="18"/>
      <c r="CBZ26" s="18"/>
      <c r="CCA26" s="18"/>
      <c r="CCB26" s="18"/>
      <c r="CCC26" s="18"/>
      <c r="CCD26" s="18"/>
      <c r="CCE26" s="18"/>
      <c r="CCF26" s="18"/>
      <c r="CCG26" s="18"/>
      <c r="CCH26" s="18"/>
      <c r="CCI26" s="18"/>
      <c r="CCJ26" s="18"/>
      <c r="CCK26" s="18"/>
      <c r="CCL26" s="18"/>
      <c r="CCM26" s="18"/>
      <c r="CCN26" s="18"/>
      <c r="CCO26" s="18"/>
      <c r="CCP26" s="18"/>
      <c r="CCQ26" s="18"/>
      <c r="CCR26" s="18"/>
      <c r="CCS26" s="18"/>
      <c r="CCT26" s="18"/>
      <c r="CCU26" s="18"/>
      <c r="CCV26" s="18"/>
      <c r="CCW26" s="18"/>
      <c r="CCX26" s="18"/>
      <c r="CCY26" s="18"/>
      <c r="CCZ26" s="18"/>
      <c r="CDA26" s="18"/>
      <c r="CDB26" s="18"/>
      <c r="CDC26" s="18"/>
      <c r="CDD26" s="18"/>
      <c r="CDE26" s="18"/>
      <c r="CDF26" s="18"/>
      <c r="CDG26" s="18"/>
      <c r="CDH26" s="18"/>
      <c r="CDI26" s="18"/>
      <c r="CDJ26" s="18"/>
      <c r="CDK26" s="18"/>
      <c r="CDL26" s="18"/>
      <c r="CDM26" s="18"/>
      <c r="CDN26" s="18"/>
      <c r="CDO26" s="18"/>
      <c r="CDP26" s="18"/>
      <c r="CDQ26" s="18"/>
      <c r="CDR26" s="18"/>
      <c r="CDS26" s="18"/>
      <c r="CDT26" s="18"/>
      <c r="CDU26" s="18"/>
      <c r="CDV26" s="18"/>
      <c r="CDW26" s="18"/>
      <c r="CDX26" s="18"/>
      <c r="CDY26" s="18"/>
      <c r="CDZ26" s="18"/>
      <c r="CEA26" s="18"/>
      <c r="CEB26" s="18"/>
      <c r="CEC26" s="18"/>
      <c r="CED26" s="18"/>
      <c r="CEE26" s="18"/>
      <c r="CEF26" s="18"/>
      <c r="CEG26" s="18"/>
      <c r="CEH26" s="18"/>
      <c r="CEI26" s="18"/>
      <c r="CEJ26" s="18"/>
      <c r="CEK26" s="18"/>
      <c r="CEL26" s="18"/>
      <c r="CEM26" s="18"/>
      <c r="CEN26" s="18"/>
      <c r="CEO26" s="18"/>
      <c r="CEP26" s="18"/>
      <c r="CEQ26" s="18"/>
      <c r="CER26" s="18"/>
      <c r="CES26" s="18"/>
      <c r="CET26" s="18"/>
      <c r="CEU26" s="18"/>
      <c r="CEV26" s="18"/>
      <c r="CEW26" s="18"/>
      <c r="CEX26" s="18"/>
      <c r="CEY26" s="18"/>
      <c r="CEZ26" s="18"/>
      <c r="CFA26" s="18"/>
      <c r="CFB26" s="18"/>
      <c r="CFC26" s="18"/>
      <c r="CFD26" s="18"/>
      <c r="CFE26" s="18"/>
      <c r="CFF26" s="18"/>
      <c r="CFG26" s="18"/>
      <c r="CFH26" s="18"/>
      <c r="CFI26" s="18"/>
      <c r="CFJ26" s="18"/>
      <c r="CFK26" s="18"/>
      <c r="CFL26" s="18"/>
      <c r="CFM26" s="18"/>
      <c r="CFN26" s="18"/>
      <c r="CFO26" s="18"/>
      <c r="CFP26" s="18"/>
      <c r="CFQ26" s="18"/>
      <c r="CFR26" s="18"/>
      <c r="CFS26" s="18"/>
      <c r="CFT26" s="18"/>
      <c r="CFU26" s="18"/>
      <c r="CFV26" s="18"/>
      <c r="CFW26" s="18"/>
      <c r="CFX26" s="18"/>
      <c r="CFY26" s="18"/>
      <c r="CFZ26" s="18"/>
      <c r="CGA26" s="18"/>
      <c r="CGB26" s="18"/>
      <c r="CGC26" s="18"/>
      <c r="CGD26" s="18"/>
      <c r="CGE26" s="18"/>
      <c r="CGF26" s="18"/>
      <c r="CGG26" s="18"/>
      <c r="CGH26" s="18"/>
      <c r="CGI26" s="18"/>
      <c r="CGJ26" s="18"/>
      <c r="CGK26" s="18"/>
      <c r="CGL26" s="18"/>
      <c r="CGM26" s="18"/>
      <c r="CGN26" s="18"/>
      <c r="CGO26" s="18"/>
      <c r="CGP26" s="18"/>
      <c r="CGQ26" s="18"/>
      <c r="CGR26" s="18"/>
      <c r="CGS26" s="18"/>
      <c r="CGT26" s="18"/>
      <c r="CGU26" s="18"/>
      <c r="CGV26" s="18"/>
      <c r="CGW26" s="18"/>
      <c r="CGX26" s="18"/>
      <c r="CGY26" s="18"/>
      <c r="CGZ26" s="18"/>
      <c r="CHA26" s="18"/>
      <c r="CHB26" s="18"/>
      <c r="CHC26" s="18"/>
      <c r="CHD26" s="18"/>
      <c r="CHE26" s="18"/>
      <c r="CHF26" s="18"/>
      <c r="CHG26" s="18"/>
      <c r="CHH26" s="18"/>
      <c r="CHI26" s="18"/>
      <c r="CHJ26" s="18"/>
      <c r="CHK26" s="18"/>
      <c r="CHL26" s="18"/>
      <c r="CHM26" s="18"/>
      <c r="CHN26" s="18"/>
      <c r="CHO26" s="18"/>
      <c r="CHP26" s="18"/>
      <c r="CHQ26" s="18"/>
      <c r="CHR26" s="18"/>
      <c r="CHS26" s="18"/>
      <c r="CHT26" s="18"/>
      <c r="CHU26" s="18"/>
      <c r="CHV26" s="18"/>
      <c r="CHW26" s="18"/>
      <c r="CHX26" s="18"/>
      <c r="CHY26" s="18"/>
      <c r="CHZ26" s="18"/>
      <c r="CIA26" s="18"/>
      <c r="CIB26" s="18"/>
      <c r="CIC26" s="18"/>
      <c r="CID26" s="18"/>
      <c r="CIE26" s="18"/>
      <c r="CIF26" s="18"/>
      <c r="CIG26" s="18"/>
      <c r="CIH26" s="18"/>
      <c r="CII26" s="18"/>
      <c r="CIJ26" s="18"/>
      <c r="CIK26" s="18"/>
      <c r="CIL26" s="18"/>
      <c r="CIM26" s="18"/>
      <c r="CIN26" s="18"/>
      <c r="CIO26" s="18"/>
      <c r="CIP26" s="18"/>
      <c r="CIQ26" s="18"/>
      <c r="CIR26" s="18"/>
      <c r="CIS26" s="18"/>
      <c r="CIT26" s="18"/>
      <c r="CIU26" s="18"/>
      <c r="CIV26" s="18"/>
      <c r="CIW26" s="18"/>
      <c r="CIX26" s="18"/>
      <c r="CIY26" s="18"/>
      <c r="CIZ26" s="18"/>
      <c r="CJA26" s="18"/>
      <c r="CJB26" s="18"/>
      <c r="CJC26" s="18"/>
      <c r="CJD26" s="18"/>
      <c r="CJE26" s="18"/>
      <c r="CJF26" s="18"/>
      <c r="CJG26" s="18"/>
      <c r="CJH26" s="18"/>
      <c r="CJI26" s="18"/>
      <c r="CJJ26" s="18"/>
      <c r="CJK26" s="18"/>
      <c r="CJL26" s="18"/>
      <c r="CJM26" s="18"/>
      <c r="CJN26" s="18"/>
      <c r="CJO26" s="18"/>
      <c r="CJP26" s="18"/>
      <c r="CJQ26" s="18"/>
      <c r="CJR26" s="18"/>
      <c r="CJS26" s="18"/>
      <c r="CJT26" s="18"/>
      <c r="CJU26" s="18"/>
      <c r="CJV26" s="18"/>
      <c r="CJW26" s="18"/>
      <c r="CJX26" s="18"/>
      <c r="CJY26" s="18"/>
      <c r="CJZ26" s="18"/>
      <c r="CKA26" s="18"/>
      <c r="CKB26" s="18"/>
      <c r="CKC26" s="18"/>
      <c r="CKD26" s="18"/>
      <c r="CKE26" s="18"/>
      <c r="CKF26" s="18"/>
      <c r="CKG26" s="18"/>
      <c r="CKH26" s="18"/>
      <c r="CKI26" s="18"/>
      <c r="CKJ26" s="18"/>
      <c r="CKK26" s="18"/>
      <c r="CKL26" s="18"/>
      <c r="CKM26" s="18"/>
      <c r="CKN26" s="18"/>
      <c r="CKO26" s="18"/>
      <c r="CKP26" s="18"/>
      <c r="CKQ26" s="18"/>
      <c r="CKR26" s="18"/>
      <c r="CKS26" s="18"/>
      <c r="CKT26" s="18"/>
      <c r="CKU26" s="18"/>
      <c r="CKV26" s="18"/>
      <c r="CKW26" s="18"/>
      <c r="CKX26" s="18"/>
      <c r="CKY26" s="18"/>
      <c r="CKZ26" s="18"/>
      <c r="CLA26" s="18"/>
      <c r="CLB26" s="18"/>
      <c r="CLC26" s="18"/>
      <c r="CLD26" s="18"/>
      <c r="CLE26" s="18"/>
      <c r="CLF26" s="18"/>
      <c r="CLG26" s="18"/>
      <c r="CLH26" s="18"/>
      <c r="CLI26" s="18"/>
      <c r="CLJ26" s="18"/>
      <c r="CLK26" s="18"/>
      <c r="CLL26" s="18"/>
      <c r="CLM26" s="18"/>
      <c r="CLN26" s="18"/>
      <c r="CLO26" s="18"/>
      <c r="CLP26" s="18"/>
      <c r="CLQ26" s="18"/>
      <c r="CLR26" s="18"/>
      <c r="CLS26" s="18"/>
      <c r="CLT26" s="18"/>
      <c r="CLU26" s="18"/>
      <c r="CLV26" s="18"/>
      <c r="CLW26" s="18"/>
      <c r="CLX26" s="18"/>
      <c r="CLY26" s="18"/>
      <c r="CLZ26" s="18"/>
      <c r="CMA26" s="18"/>
      <c r="CMB26" s="18"/>
      <c r="CMC26" s="18"/>
      <c r="CMD26" s="18"/>
      <c r="CME26" s="18"/>
      <c r="CMF26" s="18"/>
      <c r="CMG26" s="18"/>
      <c r="CMH26" s="18"/>
      <c r="CMI26" s="18"/>
      <c r="CMJ26" s="18"/>
      <c r="CMK26" s="18"/>
      <c r="CML26" s="18"/>
      <c r="CMM26" s="18"/>
      <c r="CMN26" s="18"/>
      <c r="CMO26" s="18"/>
      <c r="CMP26" s="18"/>
      <c r="CMQ26" s="18"/>
      <c r="CMR26" s="18"/>
      <c r="CMS26" s="18"/>
      <c r="CMT26" s="18"/>
      <c r="CMU26" s="18"/>
      <c r="CMV26" s="18"/>
      <c r="CMW26" s="18"/>
      <c r="CMX26" s="18"/>
      <c r="CMY26" s="18"/>
      <c r="CMZ26" s="18"/>
      <c r="CNA26" s="18"/>
      <c r="CNB26" s="18"/>
      <c r="CNC26" s="18"/>
      <c r="CND26" s="18"/>
      <c r="CNE26" s="18"/>
      <c r="CNF26" s="18"/>
      <c r="CNG26" s="18"/>
      <c r="CNH26" s="18"/>
      <c r="CNI26" s="18"/>
      <c r="CNJ26" s="18"/>
      <c r="CNK26" s="18"/>
      <c r="CNL26" s="18"/>
      <c r="CNM26" s="18"/>
      <c r="CNN26" s="18"/>
      <c r="CNO26" s="18"/>
      <c r="CNP26" s="18"/>
      <c r="CNQ26" s="18"/>
      <c r="CNR26" s="18"/>
      <c r="CNS26" s="18"/>
      <c r="CNT26" s="18"/>
      <c r="CNU26" s="18"/>
      <c r="CNV26" s="18"/>
      <c r="CNW26" s="18"/>
      <c r="CNX26" s="18"/>
      <c r="CNY26" s="18"/>
      <c r="CNZ26" s="18"/>
      <c r="COA26" s="18"/>
      <c r="COB26" s="18"/>
      <c r="COC26" s="18"/>
      <c r="COD26" s="18"/>
      <c r="COE26" s="18"/>
      <c r="COF26" s="18"/>
      <c r="COG26" s="18"/>
      <c r="COH26" s="18"/>
      <c r="COI26" s="18"/>
      <c r="COJ26" s="18"/>
      <c r="COK26" s="18"/>
      <c r="COL26" s="18"/>
      <c r="COM26" s="18"/>
      <c r="CON26" s="18"/>
      <c r="COO26" s="18"/>
      <c r="COP26" s="18"/>
      <c r="COQ26" s="18"/>
      <c r="COR26" s="18"/>
      <c r="COS26" s="18"/>
      <c r="COT26" s="18"/>
      <c r="COU26" s="18"/>
      <c r="COV26" s="18"/>
      <c r="COW26" s="18"/>
      <c r="COX26" s="18"/>
      <c r="COY26" s="18"/>
      <c r="COZ26" s="18"/>
      <c r="CPA26" s="18"/>
      <c r="CPB26" s="18"/>
      <c r="CPC26" s="18"/>
      <c r="CPD26" s="18"/>
      <c r="CPE26" s="18"/>
      <c r="CPF26" s="18"/>
      <c r="CPG26" s="18"/>
      <c r="CPH26" s="18"/>
      <c r="CPI26" s="18"/>
      <c r="CPJ26" s="18"/>
      <c r="CPK26" s="18"/>
      <c r="CPL26" s="18"/>
      <c r="CPM26" s="18"/>
      <c r="CPN26" s="18"/>
      <c r="CPO26" s="18"/>
      <c r="CPP26" s="18"/>
      <c r="CPQ26" s="18"/>
      <c r="CPR26" s="18"/>
      <c r="CPS26" s="18"/>
      <c r="CPT26" s="18"/>
      <c r="CPU26" s="18"/>
      <c r="CPV26" s="18"/>
      <c r="CPW26" s="18"/>
      <c r="CPX26" s="18"/>
      <c r="CPY26" s="18"/>
      <c r="CPZ26" s="18"/>
      <c r="CQA26" s="18"/>
      <c r="CQB26" s="18"/>
      <c r="CQC26" s="18"/>
      <c r="CQD26" s="18"/>
      <c r="CQE26" s="18"/>
      <c r="CQF26" s="18"/>
      <c r="CQG26" s="18"/>
      <c r="CQH26" s="18"/>
      <c r="CQI26" s="18"/>
      <c r="CQJ26" s="18"/>
      <c r="CQK26" s="18"/>
      <c r="CQL26" s="18"/>
      <c r="CQM26" s="18"/>
      <c r="CQN26" s="18"/>
      <c r="CQO26" s="18"/>
      <c r="CQP26" s="18"/>
      <c r="CQQ26" s="18"/>
      <c r="CQR26" s="18"/>
      <c r="CQS26" s="18"/>
      <c r="CQT26" s="18"/>
      <c r="CQU26" s="18"/>
      <c r="CQV26" s="18"/>
      <c r="CQW26" s="18"/>
      <c r="CQX26" s="18"/>
      <c r="CQY26" s="18"/>
      <c r="CQZ26" s="18"/>
      <c r="CRA26" s="18"/>
      <c r="CRB26" s="18"/>
      <c r="CRC26" s="18"/>
      <c r="CRD26" s="18"/>
      <c r="CRE26" s="18"/>
      <c r="CRF26" s="18"/>
      <c r="CRG26" s="18"/>
      <c r="CRH26" s="18"/>
      <c r="CRI26" s="18"/>
      <c r="CRJ26" s="18"/>
      <c r="CRK26" s="18"/>
      <c r="CRL26" s="18"/>
      <c r="CRM26" s="18"/>
      <c r="CRN26" s="18"/>
      <c r="CRO26" s="18"/>
      <c r="CRP26" s="18"/>
      <c r="CRQ26" s="18"/>
      <c r="CRR26" s="18"/>
      <c r="CRS26" s="18"/>
      <c r="CRT26" s="18"/>
      <c r="CRU26" s="18"/>
      <c r="CRV26" s="18"/>
      <c r="CRW26" s="18"/>
      <c r="CRX26" s="18"/>
      <c r="CRY26" s="18"/>
      <c r="CRZ26" s="18"/>
      <c r="CSA26" s="18"/>
      <c r="CSB26" s="18"/>
      <c r="CSC26" s="18"/>
      <c r="CSD26" s="18"/>
      <c r="CSE26" s="18"/>
      <c r="CSF26" s="18"/>
      <c r="CSG26" s="18"/>
      <c r="CSH26" s="18"/>
      <c r="CSI26" s="18"/>
      <c r="CSJ26" s="18"/>
      <c r="CSK26" s="18"/>
      <c r="CSL26" s="18"/>
      <c r="CSM26" s="18"/>
      <c r="CSN26" s="18"/>
      <c r="CSO26" s="18"/>
      <c r="CSP26" s="18"/>
      <c r="CSQ26" s="18"/>
      <c r="CSR26" s="18"/>
      <c r="CSS26" s="18"/>
      <c r="CST26" s="18"/>
      <c r="CSU26" s="18"/>
      <c r="CSV26" s="18"/>
      <c r="CSW26" s="18"/>
      <c r="CSX26" s="18"/>
      <c r="CSY26" s="18"/>
      <c r="CSZ26" s="18"/>
      <c r="CTA26" s="18"/>
      <c r="CTB26" s="18"/>
      <c r="CTC26" s="18"/>
      <c r="CTD26" s="18"/>
      <c r="CTE26" s="18"/>
      <c r="CTF26" s="18"/>
      <c r="CTG26" s="18"/>
      <c r="CTH26" s="18"/>
      <c r="CTI26" s="18"/>
      <c r="CTJ26" s="18"/>
      <c r="CTK26" s="18"/>
      <c r="CTL26" s="18"/>
      <c r="CTM26" s="18"/>
      <c r="CTN26" s="18"/>
      <c r="CTO26" s="18"/>
      <c r="CTP26" s="18"/>
      <c r="CTQ26" s="18"/>
      <c r="CTR26" s="18"/>
      <c r="CTS26" s="18"/>
      <c r="CTT26" s="18"/>
      <c r="CTU26" s="18"/>
      <c r="CTV26" s="18"/>
      <c r="CTW26" s="18"/>
      <c r="CTX26" s="18"/>
      <c r="CTY26" s="18"/>
      <c r="CTZ26" s="18"/>
      <c r="CUA26" s="18"/>
      <c r="CUB26" s="18"/>
      <c r="CUC26" s="18"/>
      <c r="CUD26" s="18"/>
      <c r="CUE26" s="18"/>
      <c r="CUF26" s="18"/>
      <c r="CUG26" s="18"/>
      <c r="CUH26" s="18"/>
      <c r="CUI26" s="18"/>
      <c r="CUJ26" s="18"/>
      <c r="CUK26" s="18"/>
      <c r="CUL26" s="18"/>
      <c r="CUM26" s="18"/>
      <c r="CUN26" s="18"/>
      <c r="CUO26" s="18"/>
      <c r="CUP26" s="18"/>
      <c r="CUQ26" s="18"/>
      <c r="CUR26" s="18"/>
      <c r="CUS26" s="18"/>
      <c r="CUT26" s="18"/>
      <c r="CUU26" s="18"/>
      <c r="CUV26" s="18"/>
      <c r="CUW26" s="18"/>
      <c r="CUX26" s="18"/>
      <c r="CUY26" s="18"/>
      <c r="CUZ26" s="18"/>
      <c r="CVA26" s="18"/>
      <c r="CVB26" s="18"/>
      <c r="CVC26" s="18"/>
      <c r="CVD26" s="18"/>
      <c r="CVE26" s="18"/>
      <c r="CVF26" s="18"/>
      <c r="CVG26" s="18"/>
      <c r="CVH26" s="18"/>
      <c r="CVI26" s="18"/>
      <c r="CVJ26" s="18"/>
      <c r="CVK26" s="18"/>
      <c r="CVL26" s="18"/>
      <c r="CVM26" s="18"/>
      <c r="CVN26" s="18"/>
      <c r="CVO26" s="18"/>
      <c r="CVP26" s="18"/>
      <c r="CVQ26" s="18"/>
      <c r="CVR26" s="18"/>
      <c r="CVS26" s="18"/>
      <c r="CVT26" s="18"/>
      <c r="CVU26" s="18"/>
      <c r="CVV26" s="18"/>
      <c r="CVW26" s="18"/>
      <c r="CVX26" s="18"/>
      <c r="CVY26" s="18"/>
      <c r="CVZ26" s="18"/>
      <c r="CWA26" s="18"/>
      <c r="CWB26" s="18"/>
      <c r="CWC26" s="18"/>
      <c r="CWD26" s="18"/>
      <c r="CWE26" s="18"/>
      <c r="CWF26" s="18"/>
      <c r="CWG26" s="18"/>
      <c r="CWH26" s="18"/>
      <c r="CWI26" s="18"/>
      <c r="CWJ26" s="18"/>
      <c r="CWK26" s="18"/>
      <c r="CWL26" s="18"/>
      <c r="CWM26" s="18"/>
      <c r="CWN26" s="18"/>
      <c r="CWO26" s="18"/>
      <c r="CWP26" s="18"/>
      <c r="CWQ26" s="18"/>
      <c r="CWR26" s="18"/>
      <c r="CWS26" s="18"/>
      <c r="CWT26" s="18"/>
      <c r="CWU26" s="18"/>
      <c r="CWV26" s="18"/>
      <c r="CWW26" s="18"/>
      <c r="CWX26" s="18"/>
      <c r="CWY26" s="18"/>
      <c r="CWZ26" s="18"/>
      <c r="CXA26" s="18"/>
      <c r="CXB26" s="18"/>
      <c r="CXC26" s="18"/>
      <c r="CXD26" s="18"/>
      <c r="CXE26" s="18"/>
      <c r="CXF26" s="18"/>
      <c r="CXG26" s="18"/>
      <c r="CXH26" s="18"/>
      <c r="CXI26" s="18"/>
      <c r="CXJ26" s="18"/>
      <c r="CXK26" s="18"/>
      <c r="CXL26" s="18"/>
      <c r="CXM26" s="18"/>
      <c r="CXN26" s="18"/>
      <c r="CXO26" s="18"/>
      <c r="CXP26" s="18"/>
      <c r="CXQ26" s="18"/>
      <c r="CXR26" s="18"/>
      <c r="CXS26" s="18"/>
      <c r="CXT26" s="18"/>
      <c r="CXU26" s="18"/>
      <c r="CXV26" s="18"/>
      <c r="CXW26" s="18"/>
      <c r="CXX26" s="18"/>
      <c r="CXY26" s="18"/>
      <c r="CXZ26" s="18"/>
      <c r="CYA26" s="18"/>
      <c r="CYB26" s="18"/>
      <c r="CYC26" s="18"/>
      <c r="CYD26" s="18"/>
      <c r="CYE26" s="18"/>
      <c r="CYF26" s="18"/>
      <c r="CYG26" s="18"/>
      <c r="CYH26" s="18"/>
      <c r="CYI26" s="18"/>
      <c r="CYJ26" s="18"/>
      <c r="CYK26" s="18"/>
      <c r="CYL26" s="18"/>
      <c r="CYM26" s="18"/>
      <c r="CYN26" s="18"/>
      <c r="CYO26" s="18"/>
      <c r="CYP26" s="18"/>
      <c r="CYQ26" s="18"/>
      <c r="CYR26" s="18"/>
      <c r="CYS26" s="18"/>
      <c r="CYT26" s="18"/>
      <c r="CYU26" s="18"/>
      <c r="CYV26" s="18"/>
      <c r="CYW26" s="18"/>
      <c r="CYX26" s="18"/>
      <c r="CYY26" s="18"/>
      <c r="CYZ26" s="18"/>
      <c r="CZA26" s="18"/>
      <c r="CZB26" s="18"/>
      <c r="CZC26" s="18"/>
      <c r="CZD26" s="18"/>
      <c r="CZE26" s="18"/>
      <c r="CZF26" s="18"/>
      <c r="CZG26" s="18"/>
      <c r="CZH26" s="18"/>
      <c r="CZI26" s="18"/>
      <c r="CZJ26" s="18"/>
      <c r="CZK26" s="18"/>
      <c r="CZL26" s="18"/>
      <c r="CZM26" s="18"/>
      <c r="CZN26" s="18"/>
      <c r="CZO26" s="18"/>
      <c r="CZP26" s="18"/>
      <c r="CZQ26" s="18"/>
      <c r="CZR26" s="18"/>
      <c r="CZS26" s="18"/>
      <c r="CZT26" s="18"/>
      <c r="CZU26" s="18"/>
      <c r="CZV26" s="18"/>
      <c r="CZW26" s="18"/>
      <c r="CZX26" s="18"/>
      <c r="CZY26" s="18"/>
      <c r="CZZ26" s="18"/>
      <c r="DAA26" s="18"/>
      <c r="DAB26" s="18"/>
      <c r="DAC26" s="18"/>
      <c r="DAD26" s="18"/>
      <c r="DAE26" s="18"/>
      <c r="DAF26" s="18"/>
      <c r="DAG26" s="18"/>
      <c r="DAH26" s="18"/>
      <c r="DAI26" s="18"/>
      <c r="DAJ26" s="18"/>
      <c r="DAK26" s="18"/>
      <c r="DAL26" s="18"/>
      <c r="DAM26" s="18"/>
      <c r="DAN26" s="18"/>
      <c r="DAO26" s="18"/>
      <c r="DAP26" s="18"/>
      <c r="DAQ26" s="18"/>
      <c r="DAR26" s="18"/>
      <c r="DAS26" s="18"/>
      <c r="DAT26" s="18"/>
      <c r="DAU26" s="18"/>
      <c r="DAV26" s="18"/>
      <c r="DAW26" s="18"/>
      <c r="DAX26" s="18"/>
      <c r="DAY26" s="18"/>
      <c r="DAZ26" s="18"/>
      <c r="DBA26" s="18"/>
      <c r="DBB26" s="18"/>
      <c r="DBC26" s="18"/>
      <c r="DBD26" s="18"/>
      <c r="DBE26" s="18"/>
      <c r="DBF26" s="18"/>
      <c r="DBG26" s="18"/>
      <c r="DBH26" s="18"/>
      <c r="DBI26" s="18"/>
      <c r="DBJ26" s="18"/>
      <c r="DBK26" s="18"/>
      <c r="DBL26" s="18"/>
      <c r="DBM26" s="18"/>
      <c r="DBN26" s="18"/>
      <c r="DBO26" s="18"/>
      <c r="DBP26" s="18"/>
      <c r="DBQ26" s="18"/>
      <c r="DBR26" s="18"/>
      <c r="DBS26" s="18"/>
      <c r="DBT26" s="18"/>
      <c r="DBU26" s="18"/>
      <c r="DBV26" s="18"/>
      <c r="DBW26" s="18"/>
      <c r="DBX26" s="18"/>
      <c r="DBY26" s="18"/>
      <c r="DBZ26" s="18"/>
      <c r="DCA26" s="18"/>
      <c r="DCB26" s="18"/>
      <c r="DCC26" s="18"/>
      <c r="DCD26" s="18"/>
      <c r="DCE26" s="18"/>
      <c r="DCF26" s="18"/>
      <c r="DCG26" s="18"/>
      <c r="DCH26" s="18"/>
      <c r="DCI26" s="18"/>
      <c r="DCJ26" s="18"/>
      <c r="DCK26" s="18"/>
      <c r="DCL26" s="18"/>
      <c r="DCM26" s="18"/>
      <c r="DCN26" s="18"/>
      <c r="DCO26" s="18"/>
      <c r="DCP26" s="18"/>
      <c r="DCQ26" s="18"/>
      <c r="DCR26" s="18"/>
      <c r="DCS26" s="18"/>
      <c r="DCT26" s="18"/>
      <c r="DCU26" s="18"/>
      <c r="DCV26" s="18"/>
      <c r="DCW26" s="18"/>
      <c r="DCX26" s="18"/>
      <c r="DCY26" s="18"/>
      <c r="DCZ26" s="18"/>
      <c r="DDA26" s="18"/>
      <c r="DDB26" s="18"/>
      <c r="DDC26" s="18"/>
      <c r="DDD26" s="18"/>
      <c r="DDE26" s="18"/>
      <c r="DDF26" s="18"/>
      <c r="DDG26" s="18"/>
      <c r="DDH26" s="18"/>
      <c r="DDI26" s="18"/>
      <c r="DDJ26" s="18"/>
      <c r="DDK26" s="18"/>
      <c r="DDL26" s="18"/>
      <c r="DDM26" s="18"/>
      <c r="DDN26" s="18"/>
      <c r="DDO26" s="18"/>
      <c r="DDP26" s="18"/>
      <c r="DDQ26" s="18"/>
      <c r="DDR26" s="18"/>
      <c r="DDS26" s="18"/>
      <c r="DDT26" s="18"/>
      <c r="DDU26" s="18"/>
      <c r="DDV26" s="18"/>
      <c r="DDW26" s="18"/>
      <c r="DDX26" s="18"/>
      <c r="DDY26" s="18"/>
      <c r="DDZ26" s="18"/>
      <c r="DEA26" s="18"/>
      <c r="DEB26" s="18"/>
      <c r="DEC26" s="18"/>
      <c r="DED26" s="18"/>
      <c r="DEE26" s="18"/>
      <c r="DEF26" s="18"/>
      <c r="DEG26" s="18"/>
      <c r="DEH26" s="18"/>
      <c r="DEI26" s="18"/>
      <c r="DEJ26" s="18"/>
      <c r="DEK26" s="18"/>
      <c r="DEL26" s="18"/>
      <c r="DEM26" s="18"/>
      <c r="DEN26" s="18"/>
      <c r="DEO26" s="18"/>
      <c r="DEP26" s="18"/>
      <c r="DEQ26" s="18"/>
      <c r="DER26" s="18"/>
      <c r="DES26" s="18"/>
      <c r="DET26" s="18"/>
      <c r="DEU26" s="18"/>
      <c r="DEV26" s="18"/>
      <c r="DEW26" s="18"/>
      <c r="DEX26" s="18"/>
      <c r="DEY26" s="18"/>
      <c r="DEZ26" s="18"/>
      <c r="DFA26" s="18"/>
      <c r="DFB26" s="18"/>
      <c r="DFC26" s="18"/>
      <c r="DFD26" s="18"/>
      <c r="DFE26" s="18"/>
      <c r="DFF26" s="18"/>
      <c r="DFG26" s="18"/>
      <c r="DFH26" s="18"/>
      <c r="DFI26" s="18"/>
      <c r="DFJ26" s="18"/>
      <c r="DFK26" s="18"/>
      <c r="DFL26" s="18"/>
      <c r="DFM26" s="18"/>
      <c r="DFN26" s="18"/>
      <c r="DFO26" s="18"/>
      <c r="DFP26" s="18"/>
      <c r="DFQ26" s="18"/>
      <c r="DFR26" s="18"/>
      <c r="DFS26" s="18"/>
      <c r="DFT26" s="18"/>
      <c r="DFU26" s="18"/>
      <c r="DFV26" s="18"/>
      <c r="DFW26" s="18"/>
      <c r="DFX26" s="18"/>
      <c r="DFY26" s="18"/>
      <c r="DFZ26" s="18"/>
      <c r="DGA26" s="18"/>
      <c r="DGB26" s="18"/>
      <c r="DGC26" s="18"/>
      <c r="DGD26" s="18"/>
      <c r="DGE26" s="18"/>
      <c r="DGF26" s="18"/>
      <c r="DGG26" s="18"/>
      <c r="DGH26" s="18"/>
      <c r="DGI26" s="18"/>
      <c r="DGJ26" s="18"/>
      <c r="DGK26" s="18"/>
      <c r="DGL26" s="18"/>
      <c r="DGM26" s="18"/>
      <c r="DGN26" s="18"/>
      <c r="DGO26" s="18"/>
      <c r="DGP26" s="18"/>
      <c r="DGQ26" s="18"/>
      <c r="DGR26" s="18"/>
      <c r="DGS26" s="18"/>
      <c r="DGT26" s="18"/>
      <c r="DGU26" s="18"/>
      <c r="DGV26" s="18"/>
      <c r="DGW26" s="18"/>
      <c r="DGX26" s="18"/>
      <c r="DGY26" s="18"/>
      <c r="DGZ26" s="18"/>
      <c r="DHA26" s="18"/>
      <c r="DHB26" s="18"/>
      <c r="DHC26" s="18"/>
      <c r="DHD26" s="18"/>
      <c r="DHE26" s="18"/>
      <c r="DHF26" s="18"/>
      <c r="DHG26" s="18"/>
      <c r="DHH26" s="18"/>
      <c r="DHI26" s="18"/>
      <c r="DHJ26" s="18"/>
      <c r="DHK26" s="18"/>
      <c r="DHL26" s="18"/>
      <c r="DHM26" s="18"/>
      <c r="DHN26" s="18"/>
      <c r="DHO26" s="18"/>
      <c r="DHP26" s="18"/>
      <c r="DHQ26" s="18"/>
      <c r="DHR26" s="18"/>
      <c r="DHS26" s="18"/>
      <c r="DHT26" s="18"/>
      <c r="DHU26" s="18"/>
      <c r="DHV26" s="18"/>
      <c r="DHW26" s="18"/>
      <c r="DHX26" s="18"/>
      <c r="DHY26" s="18"/>
      <c r="DHZ26" s="18"/>
      <c r="DIA26" s="18"/>
      <c r="DIB26" s="18"/>
      <c r="DIC26" s="18"/>
      <c r="DID26" s="18"/>
      <c r="DIE26" s="18"/>
      <c r="DIF26" s="18"/>
      <c r="DIG26" s="18"/>
      <c r="DIH26" s="18"/>
      <c r="DII26" s="18"/>
      <c r="DIJ26" s="18"/>
      <c r="DIK26" s="18"/>
      <c r="DIL26" s="18"/>
      <c r="DIM26" s="18"/>
      <c r="DIN26" s="18"/>
      <c r="DIO26" s="18"/>
      <c r="DIP26" s="18"/>
      <c r="DIQ26" s="18"/>
      <c r="DIR26" s="18"/>
      <c r="DIS26" s="18"/>
      <c r="DIT26" s="18"/>
      <c r="DIU26" s="18"/>
      <c r="DIV26" s="18"/>
      <c r="DIW26" s="18"/>
      <c r="DIX26" s="18"/>
      <c r="DIY26" s="18"/>
      <c r="DIZ26" s="18"/>
      <c r="DJA26" s="18"/>
      <c r="DJB26" s="18"/>
      <c r="DJC26" s="18"/>
      <c r="DJD26" s="18"/>
      <c r="DJE26" s="18"/>
      <c r="DJF26" s="18"/>
      <c r="DJG26" s="18"/>
      <c r="DJH26" s="18"/>
      <c r="DJI26" s="18"/>
      <c r="DJJ26" s="18"/>
      <c r="DJK26" s="18"/>
      <c r="DJL26" s="18"/>
      <c r="DJM26" s="18"/>
      <c r="DJN26" s="18"/>
      <c r="DJO26" s="18"/>
      <c r="DJP26" s="18"/>
      <c r="DJQ26" s="18"/>
      <c r="DJR26" s="18"/>
      <c r="DJS26" s="18"/>
      <c r="DJT26" s="18"/>
      <c r="DJU26" s="18"/>
      <c r="DJV26" s="18"/>
      <c r="DJW26" s="18"/>
      <c r="DJX26" s="18"/>
      <c r="DJY26" s="18"/>
      <c r="DJZ26" s="18"/>
      <c r="DKA26" s="18"/>
      <c r="DKB26" s="18"/>
      <c r="DKC26" s="18"/>
      <c r="DKD26" s="18"/>
      <c r="DKE26" s="18"/>
      <c r="DKF26" s="18"/>
      <c r="DKG26" s="18"/>
      <c r="DKH26" s="18"/>
      <c r="DKI26" s="18"/>
      <c r="DKJ26" s="18"/>
      <c r="DKK26" s="18"/>
      <c r="DKL26" s="18"/>
      <c r="DKM26" s="18"/>
      <c r="DKN26" s="18"/>
      <c r="DKO26" s="18"/>
      <c r="DKP26" s="18"/>
      <c r="DKQ26" s="18"/>
      <c r="DKR26" s="18"/>
      <c r="DKS26" s="18"/>
      <c r="DKT26" s="18"/>
      <c r="DKU26" s="18"/>
      <c r="DKV26" s="18"/>
      <c r="DKW26" s="18"/>
      <c r="DKX26" s="18"/>
      <c r="DKY26" s="18"/>
      <c r="DKZ26" s="18"/>
      <c r="DLA26" s="18"/>
      <c r="DLB26" s="18"/>
      <c r="DLC26" s="18"/>
      <c r="DLD26" s="18"/>
      <c r="DLE26" s="18"/>
      <c r="DLF26" s="18"/>
      <c r="DLG26" s="18"/>
      <c r="DLH26" s="18"/>
      <c r="DLI26" s="18"/>
      <c r="DLJ26" s="18"/>
      <c r="DLK26" s="18"/>
      <c r="DLL26" s="18"/>
      <c r="DLM26" s="18"/>
      <c r="DLN26" s="18"/>
      <c r="DLO26" s="18"/>
      <c r="DLP26" s="18"/>
      <c r="DLQ26" s="18"/>
      <c r="DLR26" s="18"/>
      <c r="DLS26" s="18"/>
      <c r="DLT26" s="18"/>
      <c r="DLU26" s="18"/>
      <c r="DLV26" s="18"/>
      <c r="DLW26" s="18"/>
      <c r="DLX26" s="18"/>
      <c r="DLY26" s="18"/>
      <c r="DLZ26" s="18"/>
      <c r="DMA26" s="18"/>
      <c r="DMB26" s="18"/>
      <c r="DMC26" s="18"/>
      <c r="DMD26" s="18"/>
      <c r="DME26" s="18"/>
      <c r="DMF26" s="18"/>
      <c r="DMG26" s="18"/>
      <c r="DMH26" s="18"/>
      <c r="DMI26" s="18"/>
      <c r="DMJ26" s="18"/>
      <c r="DMK26" s="18"/>
      <c r="DML26" s="18"/>
      <c r="DMM26" s="18"/>
      <c r="DMN26" s="18"/>
      <c r="DMO26" s="18"/>
      <c r="DMP26" s="18"/>
      <c r="DMQ26" s="18"/>
      <c r="DMR26" s="18"/>
      <c r="DMS26" s="18"/>
      <c r="DMT26" s="18"/>
      <c r="DMU26" s="18"/>
      <c r="DMV26" s="18"/>
      <c r="DMW26" s="18"/>
      <c r="DMX26" s="18"/>
      <c r="DMY26" s="18"/>
      <c r="DMZ26" s="18"/>
      <c r="DNA26" s="18"/>
      <c r="DNB26" s="18"/>
      <c r="DNC26" s="18"/>
      <c r="DND26" s="18"/>
      <c r="DNE26" s="18"/>
      <c r="DNF26" s="18"/>
      <c r="DNG26" s="18"/>
      <c r="DNH26" s="18"/>
      <c r="DNI26" s="18"/>
      <c r="DNJ26" s="18"/>
      <c r="DNK26" s="18"/>
      <c r="DNL26" s="18"/>
      <c r="DNM26" s="18"/>
      <c r="DNN26" s="18"/>
      <c r="DNO26" s="18"/>
      <c r="DNP26" s="18"/>
      <c r="DNQ26" s="18"/>
      <c r="DNR26" s="18"/>
      <c r="DNS26" s="18"/>
      <c r="DNT26" s="18"/>
      <c r="DNU26" s="18"/>
      <c r="DNV26" s="18"/>
      <c r="DNW26" s="18"/>
      <c r="DNX26" s="18"/>
      <c r="DNY26" s="18"/>
      <c r="DNZ26" s="18"/>
      <c r="DOA26" s="18"/>
      <c r="DOB26" s="18"/>
      <c r="DOC26" s="18"/>
      <c r="DOD26" s="18"/>
      <c r="DOE26" s="18"/>
      <c r="DOF26" s="18"/>
      <c r="DOG26" s="18"/>
      <c r="DOH26" s="18"/>
      <c r="DOI26" s="18"/>
      <c r="DOJ26" s="18"/>
      <c r="DOK26" s="18"/>
      <c r="DOL26" s="18"/>
      <c r="DOM26" s="18"/>
      <c r="DON26" s="18"/>
      <c r="DOO26" s="18"/>
      <c r="DOP26" s="18"/>
      <c r="DOQ26" s="18"/>
      <c r="DOR26" s="18"/>
      <c r="DOS26" s="18"/>
      <c r="DOT26" s="18"/>
      <c r="DOU26" s="18"/>
      <c r="DOV26" s="18"/>
      <c r="DOW26" s="18"/>
      <c r="DOX26" s="18"/>
      <c r="DOY26" s="18"/>
      <c r="DOZ26" s="18"/>
      <c r="DPA26" s="18"/>
      <c r="DPB26" s="18"/>
      <c r="DPC26" s="18"/>
      <c r="DPD26" s="18"/>
      <c r="DPE26" s="18"/>
      <c r="DPF26" s="18"/>
      <c r="DPG26" s="18"/>
      <c r="DPH26" s="18"/>
      <c r="DPI26" s="18"/>
      <c r="DPJ26" s="18"/>
      <c r="DPK26" s="18"/>
      <c r="DPL26" s="18"/>
      <c r="DPM26" s="18"/>
      <c r="DPN26" s="18"/>
      <c r="DPO26" s="18"/>
      <c r="DPP26" s="18"/>
      <c r="DPQ26" s="18"/>
      <c r="DPR26" s="18"/>
      <c r="DPS26" s="18"/>
      <c r="DPT26" s="18"/>
      <c r="DPU26" s="18"/>
      <c r="DPV26" s="18"/>
      <c r="DPW26" s="18"/>
      <c r="DPX26" s="18"/>
      <c r="DPY26" s="18"/>
      <c r="DPZ26" s="18"/>
      <c r="DQA26" s="18"/>
      <c r="DQB26" s="18"/>
      <c r="DQC26" s="18"/>
      <c r="DQD26" s="18"/>
      <c r="DQE26" s="18"/>
      <c r="DQF26" s="18"/>
      <c r="DQG26" s="18"/>
      <c r="DQH26" s="18"/>
      <c r="DQI26" s="18"/>
      <c r="DQJ26" s="18"/>
      <c r="DQK26" s="18"/>
      <c r="DQL26" s="18"/>
      <c r="DQM26" s="18"/>
      <c r="DQN26" s="18"/>
      <c r="DQO26" s="18"/>
      <c r="DQP26" s="18"/>
      <c r="DQQ26" s="18"/>
      <c r="DQR26" s="18"/>
      <c r="DQS26" s="18"/>
      <c r="DQT26" s="18"/>
      <c r="DQU26" s="18"/>
      <c r="DQV26" s="18"/>
      <c r="DQW26" s="18"/>
      <c r="DQX26" s="18"/>
      <c r="DQY26" s="18"/>
      <c r="DQZ26" s="18"/>
      <c r="DRA26" s="18"/>
      <c r="DRB26" s="18"/>
      <c r="DRC26" s="18"/>
      <c r="DRD26" s="18"/>
      <c r="DRE26" s="18"/>
      <c r="DRF26" s="18"/>
      <c r="DRG26" s="18"/>
      <c r="DRH26" s="18"/>
      <c r="DRI26" s="18"/>
      <c r="DRJ26" s="18"/>
      <c r="DRK26" s="18"/>
      <c r="DRL26" s="18"/>
      <c r="DRM26" s="18"/>
      <c r="DRN26" s="18"/>
      <c r="DRO26" s="18"/>
      <c r="DRP26" s="18"/>
      <c r="DRQ26" s="18"/>
      <c r="DRR26" s="18"/>
      <c r="DRS26" s="18"/>
      <c r="DRT26" s="18"/>
      <c r="DRU26" s="18"/>
      <c r="DRV26" s="18"/>
      <c r="DRW26" s="18"/>
      <c r="DRX26" s="18"/>
      <c r="DRY26" s="18"/>
      <c r="DRZ26" s="18"/>
      <c r="DSA26" s="18"/>
      <c r="DSB26" s="18"/>
      <c r="DSC26" s="18"/>
      <c r="DSD26" s="18"/>
      <c r="DSE26" s="18"/>
      <c r="DSF26" s="18"/>
      <c r="DSG26" s="18"/>
      <c r="DSH26" s="18"/>
      <c r="DSI26" s="18"/>
      <c r="DSJ26" s="18"/>
      <c r="DSK26" s="18"/>
      <c r="DSL26" s="18"/>
      <c r="DSM26" s="18"/>
      <c r="DSN26" s="18"/>
      <c r="DSO26" s="18"/>
      <c r="DSP26" s="18"/>
      <c r="DSQ26" s="18"/>
      <c r="DSR26" s="18"/>
      <c r="DSS26" s="18"/>
      <c r="DST26" s="18"/>
      <c r="DSU26" s="18"/>
      <c r="DSV26" s="18"/>
      <c r="DSW26" s="18"/>
      <c r="DSX26" s="18"/>
      <c r="DSY26" s="18"/>
      <c r="DSZ26" s="18"/>
      <c r="DTA26" s="18"/>
      <c r="DTB26" s="18"/>
      <c r="DTC26" s="18"/>
      <c r="DTD26" s="18"/>
      <c r="DTE26" s="18"/>
      <c r="DTF26" s="18"/>
      <c r="DTG26" s="18"/>
      <c r="DTH26" s="18"/>
      <c r="DTI26" s="18"/>
      <c r="DTJ26" s="18"/>
      <c r="DTK26" s="18"/>
      <c r="DTL26" s="18"/>
      <c r="DTM26" s="18"/>
      <c r="DTN26" s="18"/>
      <c r="DTO26" s="18"/>
      <c r="DTP26" s="18"/>
      <c r="DTQ26" s="18"/>
      <c r="DTR26" s="18"/>
      <c r="DTS26" s="18"/>
      <c r="DTT26" s="18"/>
      <c r="DTU26" s="18"/>
      <c r="DTV26" s="18"/>
      <c r="DTW26" s="18"/>
      <c r="DTX26" s="18"/>
      <c r="DTY26" s="18"/>
      <c r="DTZ26" s="18"/>
      <c r="DUA26" s="18"/>
      <c r="DUB26" s="18"/>
      <c r="DUC26" s="18"/>
      <c r="DUD26" s="18"/>
      <c r="DUE26" s="18"/>
      <c r="DUF26" s="18"/>
      <c r="DUG26" s="18"/>
      <c r="DUH26" s="18"/>
      <c r="DUI26" s="18"/>
      <c r="DUJ26" s="18"/>
      <c r="DUK26" s="18"/>
      <c r="DUL26" s="18"/>
      <c r="DUM26" s="18"/>
      <c r="DUN26" s="18"/>
      <c r="DUO26" s="18"/>
      <c r="DUP26" s="18"/>
      <c r="DUQ26" s="18"/>
      <c r="DUR26" s="18"/>
      <c r="DUS26" s="18"/>
      <c r="DUT26" s="18"/>
      <c r="DUU26" s="18"/>
      <c r="DUV26" s="18"/>
      <c r="DUW26" s="18"/>
      <c r="DUX26" s="18"/>
      <c r="DUY26" s="18"/>
      <c r="DUZ26" s="18"/>
      <c r="DVA26" s="18"/>
      <c r="DVB26" s="18"/>
      <c r="DVC26" s="18"/>
      <c r="DVD26" s="18"/>
      <c r="DVE26" s="18"/>
      <c r="DVF26" s="18"/>
      <c r="DVG26" s="18"/>
      <c r="DVH26" s="18"/>
      <c r="DVI26" s="18"/>
      <c r="DVJ26" s="18"/>
      <c r="DVK26" s="18"/>
      <c r="DVL26" s="18"/>
      <c r="DVM26" s="18"/>
      <c r="DVN26" s="18"/>
      <c r="DVO26" s="18"/>
      <c r="DVP26" s="18"/>
      <c r="DVQ26" s="18"/>
      <c r="DVR26" s="18"/>
      <c r="DVS26" s="18"/>
      <c r="DVT26" s="18"/>
      <c r="DVU26" s="18"/>
      <c r="DVV26" s="18"/>
      <c r="DVW26" s="18"/>
      <c r="DVX26" s="18"/>
      <c r="DVY26" s="18"/>
      <c r="DVZ26" s="18"/>
      <c r="DWA26" s="18"/>
      <c r="DWB26" s="18"/>
      <c r="DWC26" s="18"/>
      <c r="DWD26" s="18"/>
      <c r="DWE26" s="18"/>
      <c r="DWF26" s="18"/>
      <c r="DWG26" s="18"/>
      <c r="DWH26" s="18"/>
      <c r="DWI26" s="18"/>
      <c r="DWJ26" s="18"/>
      <c r="DWK26" s="18"/>
      <c r="DWL26" s="18"/>
      <c r="DWM26" s="18"/>
      <c r="DWN26" s="18"/>
      <c r="DWO26" s="18"/>
      <c r="DWP26" s="18"/>
      <c r="DWQ26" s="18"/>
      <c r="DWR26" s="18"/>
      <c r="DWS26" s="18"/>
      <c r="DWT26" s="18"/>
      <c r="DWU26" s="18"/>
      <c r="DWV26" s="18"/>
      <c r="DWW26" s="18"/>
      <c r="DWX26" s="18"/>
      <c r="DWY26" s="18"/>
      <c r="DWZ26" s="18"/>
      <c r="DXA26" s="18"/>
      <c r="DXB26" s="18"/>
      <c r="DXC26" s="18"/>
      <c r="DXD26" s="18"/>
      <c r="DXE26" s="18"/>
      <c r="DXF26" s="18"/>
      <c r="DXG26" s="18"/>
      <c r="DXH26" s="18"/>
      <c r="DXI26" s="18"/>
      <c r="DXJ26" s="18"/>
      <c r="DXK26" s="18"/>
      <c r="DXL26" s="18"/>
      <c r="DXM26" s="18"/>
      <c r="DXN26" s="18"/>
      <c r="DXO26" s="18"/>
      <c r="DXP26" s="18"/>
      <c r="DXQ26" s="18"/>
      <c r="DXR26" s="18"/>
      <c r="DXS26" s="18"/>
      <c r="DXT26" s="18"/>
      <c r="DXU26" s="18"/>
      <c r="DXV26" s="18"/>
      <c r="DXW26" s="18"/>
      <c r="DXX26" s="18"/>
      <c r="DXY26" s="18"/>
      <c r="DXZ26" s="18"/>
      <c r="DYA26" s="18"/>
      <c r="DYB26" s="18"/>
      <c r="DYC26" s="18"/>
      <c r="DYD26" s="18"/>
      <c r="DYE26" s="18"/>
      <c r="DYF26" s="18"/>
      <c r="DYG26" s="18"/>
      <c r="DYH26" s="18"/>
      <c r="DYI26" s="18"/>
      <c r="DYJ26" s="18"/>
      <c r="DYK26" s="18"/>
      <c r="DYL26" s="18"/>
      <c r="DYM26" s="18"/>
      <c r="DYN26" s="18"/>
      <c r="DYO26" s="18"/>
      <c r="DYP26" s="18"/>
      <c r="DYQ26" s="18"/>
      <c r="DYR26" s="18"/>
      <c r="DYS26" s="18"/>
      <c r="DYT26" s="18"/>
      <c r="DYU26" s="18"/>
      <c r="DYV26" s="18"/>
      <c r="DYW26" s="18"/>
      <c r="DYX26" s="18"/>
      <c r="DYY26" s="18"/>
      <c r="DYZ26" s="18"/>
      <c r="DZA26" s="18"/>
      <c r="DZB26" s="18"/>
      <c r="DZC26" s="18"/>
      <c r="DZD26" s="18"/>
      <c r="DZE26" s="18"/>
      <c r="DZF26" s="18"/>
      <c r="DZG26" s="18"/>
      <c r="DZH26" s="18"/>
      <c r="DZI26" s="18"/>
      <c r="DZJ26" s="18"/>
      <c r="DZK26" s="18"/>
      <c r="DZL26" s="18"/>
      <c r="DZM26" s="18"/>
      <c r="DZN26" s="18"/>
      <c r="DZO26" s="18"/>
      <c r="DZP26" s="18"/>
      <c r="DZQ26" s="18"/>
      <c r="DZR26" s="18"/>
      <c r="DZS26" s="18"/>
      <c r="DZT26" s="18"/>
      <c r="DZU26" s="18"/>
      <c r="DZV26" s="18"/>
      <c r="DZW26" s="18"/>
      <c r="DZX26" s="18"/>
      <c r="DZY26" s="18"/>
      <c r="DZZ26" s="18"/>
      <c r="EAA26" s="18"/>
      <c r="EAB26" s="18"/>
      <c r="EAC26" s="18"/>
      <c r="EAD26" s="18"/>
      <c r="EAE26" s="18"/>
      <c r="EAF26" s="18"/>
      <c r="EAG26" s="18"/>
      <c r="EAH26" s="18"/>
      <c r="EAI26" s="18"/>
      <c r="EAJ26" s="18"/>
      <c r="EAK26" s="18"/>
      <c r="EAL26" s="18"/>
      <c r="EAM26" s="18"/>
      <c r="EAN26" s="18"/>
      <c r="EAO26" s="18"/>
      <c r="EAP26" s="18"/>
      <c r="EAQ26" s="18"/>
      <c r="EAR26" s="18"/>
      <c r="EAS26" s="18"/>
      <c r="EAT26" s="18"/>
      <c r="EAU26" s="18"/>
      <c r="EAV26" s="18"/>
      <c r="EAW26" s="18"/>
      <c r="EAX26" s="18"/>
      <c r="EAY26" s="18"/>
      <c r="EAZ26" s="18"/>
      <c r="EBA26" s="18"/>
      <c r="EBB26" s="18"/>
      <c r="EBC26" s="18"/>
      <c r="EBD26" s="18"/>
      <c r="EBE26" s="18"/>
      <c r="EBF26" s="18"/>
      <c r="EBG26" s="18"/>
      <c r="EBH26" s="18"/>
      <c r="EBI26" s="18"/>
      <c r="EBJ26" s="18"/>
      <c r="EBK26" s="18"/>
      <c r="EBL26" s="18"/>
      <c r="EBM26" s="18"/>
      <c r="EBN26" s="18"/>
      <c r="EBO26" s="18"/>
      <c r="EBP26" s="18"/>
      <c r="EBQ26" s="18"/>
      <c r="EBR26" s="18"/>
      <c r="EBS26" s="18"/>
      <c r="EBT26" s="18"/>
      <c r="EBU26" s="18"/>
      <c r="EBV26" s="18"/>
      <c r="EBW26" s="18"/>
      <c r="EBX26" s="18"/>
      <c r="EBY26" s="18"/>
      <c r="EBZ26" s="18"/>
      <c r="ECA26" s="18"/>
      <c r="ECB26" s="18"/>
      <c r="ECC26" s="18"/>
      <c r="ECD26" s="18"/>
      <c r="ECE26" s="18"/>
      <c r="ECF26" s="18"/>
      <c r="ECG26" s="18"/>
      <c r="ECH26" s="18"/>
      <c r="ECI26" s="18"/>
      <c r="ECJ26" s="18"/>
      <c r="ECK26" s="18"/>
      <c r="ECL26" s="18"/>
      <c r="ECM26" s="18"/>
      <c r="ECN26" s="18"/>
      <c r="ECO26" s="18"/>
      <c r="ECP26" s="18"/>
      <c r="ECQ26" s="18"/>
      <c r="ECR26" s="18"/>
      <c r="ECS26" s="18"/>
      <c r="ECT26" s="18"/>
      <c r="ECU26" s="18"/>
      <c r="ECV26" s="18"/>
      <c r="ECW26" s="18"/>
      <c r="ECX26" s="18"/>
      <c r="ECY26" s="18"/>
      <c r="ECZ26" s="18"/>
      <c r="EDA26" s="18"/>
      <c r="EDB26" s="18"/>
      <c r="EDC26" s="18"/>
      <c r="EDD26" s="18"/>
      <c r="EDE26" s="18"/>
      <c r="EDF26" s="18"/>
      <c r="EDG26" s="18"/>
      <c r="EDH26" s="18"/>
      <c r="EDI26" s="18"/>
      <c r="EDJ26" s="18"/>
      <c r="EDK26" s="18"/>
      <c r="EDL26" s="18"/>
      <c r="EDM26" s="18"/>
      <c r="EDN26" s="18"/>
      <c r="EDO26" s="18"/>
      <c r="EDP26" s="18"/>
      <c r="EDQ26" s="18"/>
      <c r="EDR26" s="18"/>
      <c r="EDS26" s="18"/>
      <c r="EDT26" s="18"/>
      <c r="EDU26" s="18"/>
      <c r="EDV26" s="18"/>
      <c r="EDW26" s="18"/>
      <c r="EDX26" s="18"/>
      <c r="EDY26" s="18"/>
      <c r="EDZ26" s="18"/>
      <c r="EEA26" s="18"/>
      <c r="EEB26" s="18"/>
      <c r="EEC26" s="18"/>
      <c r="EED26" s="18"/>
      <c r="EEE26" s="18"/>
      <c r="EEF26" s="18"/>
      <c r="EEG26" s="18"/>
      <c r="EEH26" s="18"/>
      <c r="EEI26" s="18"/>
      <c r="EEJ26" s="18"/>
      <c r="EEK26" s="18"/>
      <c r="EEL26" s="18"/>
      <c r="EEM26" s="18"/>
      <c r="EEN26" s="18"/>
      <c r="EEO26" s="18"/>
      <c r="EEP26" s="18"/>
      <c r="EEQ26" s="18"/>
      <c r="EER26" s="18"/>
      <c r="EES26" s="18"/>
      <c r="EET26" s="18"/>
      <c r="EEU26" s="18"/>
      <c r="EEV26" s="18"/>
      <c r="EEW26" s="18"/>
      <c r="EEX26" s="18"/>
      <c r="EEY26" s="18"/>
      <c r="EEZ26" s="18"/>
      <c r="EFA26" s="18"/>
      <c r="EFB26" s="18"/>
      <c r="EFC26" s="18"/>
      <c r="EFD26" s="18"/>
      <c r="EFE26" s="18"/>
      <c r="EFF26" s="18"/>
      <c r="EFG26" s="18"/>
      <c r="EFH26" s="18"/>
      <c r="EFI26" s="18"/>
      <c r="EFJ26" s="18"/>
      <c r="EFK26" s="18"/>
      <c r="EFL26" s="18"/>
      <c r="EFM26" s="18"/>
      <c r="EFN26" s="18"/>
      <c r="EFO26" s="18"/>
      <c r="EFP26" s="18"/>
      <c r="EFQ26" s="18"/>
      <c r="EFR26" s="18"/>
      <c r="EFS26" s="18"/>
      <c r="EFT26" s="18"/>
      <c r="EFU26" s="18"/>
      <c r="EFV26" s="18"/>
      <c r="EFW26" s="18"/>
      <c r="EFX26" s="18"/>
      <c r="EFY26" s="18"/>
      <c r="EFZ26" s="18"/>
      <c r="EGA26" s="18"/>
      <c r="EGB26" s="18"/>
      <c r="EGC26" s="18"/>
      <c r="EGD26" s="18"/>
      <c r="EGE26" s="18"/>
      <c r="EGF26" s="18"/>
      <c r="EGG26" s="18"/>
      <c r="EGH26" s="18"/>
      <c r="EGI26" s="18"/>
      <c r="EGJ26" s="18"/>
      <c r="EGK26" s="18"/>
      <c r="EGL26" s="18"/>
      <c r="EGM26" s="18"/>
      <c r="EGN26" s="18"/>
      <c r="EGO26" s="18"/>
      <c r="EGP26" s="18"/>
      <c r="EGQ26" s="18"/>
      <c r="EGR26" s="18"/>
      <c r="EGS26" s="18"/>
      <c r="EGT26" s="18"/>
      <c r="EGU26" s="18"/>
      <c r="EGV26" s="18"/>
      <c r="EGW26" s="18"/>
      <c r="EGX26" s="18"/>
      <c r="EGY26" s="18"/>
      <c r="EGZ26" s="18"/>
      <c r="EHA26" s="18"/>
      <c r="EHB26" s="18"/>
      <c r="EHC26" s="18"/>
      <c r="EHD26" s="18"/>
      <c r="EHE26" s="18"/>
      <c r="EHF26" s="18"/>
      <c r="EHG26" s="18"/>
      <c r="EHH26" s="18"/>
      <c r="EHI26" s="18"/>
      <c r="EHJ26" s="18"/>
      <c r="EHK26" s="18"/>
      <c r="EHL26" s="18"/>
      <c r="EHM26" s="18"/>
      <c r="EHN26" s="18"/>
      <c r="EHO26" s="18"/>
      <c r="EHP26" s="18"/>
      <c r="EHQ26" s="18"/>
      <c r="EHR26" s="18"/>
      <c r="EHS26" s="18"/>
      <c r="EHT26" s="18"/>
      <c r="EHU26" s="18"/>
      <c r="EHV26" s="18"/>
      <c r="EHW26" s="18"/>
      <c r="EHX26" s="18"/>
      <c r="EHY26" s="18"/>
      <c r="EHZ26" s="18"/>
      <c r="EIA26" s="18"/>
      <c r="EIB26" s="18"/>
      <c r="EIC26" s="18"/>
      <c r="EID26" s="18"/>
      <c r="EIE26" s="18"/>
      <c r="EIF26" s="18"/>
      <c r="EIG26" s="18"/>
      <c r="EIH26" s="18"/>
      <c r="EII26" s="18"/>
      <c r="EIJ26" s="18"/>
      <c r="EIK26" s="18"/>
      <c r="EIL26" s="18"/>
      <c r="EIM26" s="18"/>
      <c r="EIN26" s="18"/>
      <c r="EIO26" s="18"/>
      <c r="EIP26" s="18"/>
      <c r="EIQ26" s="18"/>
      <c r="EIR26" s="18"/>
      <c r="EIS26" s="18"/>
      <c r="EIT26" s="18"/>
      <c r="EIU26" s="18"/>
      <c r="EIV26" s="18"/>
      <c r="EIW26" s="18"/>
      <c r="EIX26" s="18"/>
      <c r="EIY26" s="18"/>
      <c r="EIZ26" s="18"/>
      <c r="EJA26" s="18"/>
      <c r="EJB26" s="18"/>
      <c r="EJC26" s="18"/>
      <c r="EJD26" s="18"/>
      <c r="EJE26" s="18"/>
      <c r="EJF26" s="18"/>
      <c r="EJG26" s="18"/>
      <c r="EJH26" s="18"/>
      <c r="EJI26" s="18"/>
      <c r="EJJ26" s="18"/>
      <c r="EJK26" s="18"/>
      <c r="EJL26" s="18"/>
      <c r="EJM26" s="18"/>
      <c r="EJN26" s="18"/>
      <c r="EJO26" s="18"/>
      <c r="EJP26" s="18"/>
      <c r="EJQ26" s="18"/>
      <c r="EJR26" s="18"/>
      <c r="EJS26" s="18"/>
      <c r="EJT26" s="18"/>
      <c r="EJU26" s="18"/>
      <c r="EJV26" s="18"/>
      <c r="EJW26" s="18"/>
      <c r="EJX26" s="18"/>
      <c r="EJY26" s="18"/>
      <c r="EJZ26" s="18"/>
      <c r="EKA26" s="18"/>
      <c r="EKB26" s="18"/>
      <c r="EKC26" s="18"/>
      <c r="EKD26" s="18"/>
      <c r="EKE26" s="18"/>
      <c r="EKF26" s="18"/>
      <c r="EKG26" s="18"/>
      <c r="EKH26" s="18"/>
      <c r="EKI26" s="18"/>
      <c r="EKJ26" s="18"/>
      <c r="EKK26" s="18"/>
      <c r="EKL26" s="18"/>
      <c r="EKM26" s="18"/>
      <c r="EKN26" s="18"/>
      <c r="EKO26" s="18"/>
      <c r="EKP26" s="18"/>
      <c r="EKQ26" s="18"/>
      <c r="EKR26" s="18"/>
      <c r="EKS26" s="18"/>
      <c r="EKT26" s="18"/>
      <c r="EKU26" s="18"/>
      <c r="EKV26" s="18"/>
      <c r="EKW26" s="18"/>
      <c r="EKX26" s="18"/>
      <c r="EKY26" s="18"/>
      <c r="EKZ26" s="18"/>
      <c r="ELA26" s="18"/>
      <c r="ELB26" s="18"/>
      <c r="ELC26" s="18"/>
      <c r="ELD26" s="18"/>
      <c r="ELE26" s="18"/>
      <c r="ELF26" s="18"/>
      <c r="ELG26" s="18"/>
      <c r="ELH26" s="18"/>
      <c r="ELI26" s="18"/>
      <c r="ELJ26" s="18"/>
      <c r="ELK26" s="18"/>
      <c r="ELL26" s="18"/>
      <c r="ELM26" s="18"/>
      <c r="ELN26" s="18"/>
      <c r="ELO26" s="18"/>
      <c r="ELP26" s="18"/>
      <c r="ELQ26" s="18"/>
      <c r="ELR26" s="18"/>
      <c r="ELS26" s="18"/>
      <c r="ELT26" s="18"/>
      <c r="ELU26" s="18"/>
      <c r="ELV26" s="18"/>
      <c r="ELW26" s="18"/>
      <c r="ELX26" s="18"/>
      <c r="ELY26" s="18"/>
      <c r="ELZ26" s="18"/>
      <c r="EMA26" s="18"/>
      <c r="EMB26" s="18"/>
      <c r="EMC26" s="18"/>
      <c r="EMD26" s="18"/>
      <c r="EME26" s="18"/>
      <c r="EMF26" s="18"/>
      <c r="EMG26" s="18"/>
      <c r="EMH26" s="18"/>
      <c r="EMI26" s="18"/>
      <c r="EMJ26" s="18"/>
      <c r="EMK26" s="18"/>
      <c r="EML26" s="18"/>
      <c r="EMM26" s="18"/>
      <c r="EMN26" s="18"/>
      <c r="EMO26" s="18"/>
      <c r="EMP26" s="18"/>
      <c r="EMQ26" s="18"/>
      <c r="EMR26" s="18"/>
      <c r="EMS26" s="18"/>
      <c r="EMT26" s="18"/>
      <c r="EMU26" s="18"/>
      <c r="EMV26" s="18"/>
      <c r="EMW26" s="18"/>
      <c r="EMX26" s="18"/>
      <c r="EMY26" s="18"/>
      <c r="EMZ26" s="18"/>
      <c r="ENA26" s="18"/>
      <c r="ENB26" s="18"/>
      <c r="ENC26" s="18"/>
      <c r="END26" s="18"/>
      <c r="ENE26" s="18"/>
      <c r="ENF26" s="18"/>
      <c r="ENG26" s="18"/>
      <c r="ENH26" s="18"/>
      <c r="ENI26" s="18"/>
      <c r="ENJ26" s="18"/>
      <c r="ENK26" s="18"/>
      <c r="ENL26" s="18"/>
      <c r="ENM26" s="18"/>
      <c r="ENN26" s="18"/>
      <c r="ENO26" s="18"/>
      <c r="ENP26" s="18"/>
      <c r="ENQ26" s="18"/>
      <c r="ENR26" s="18"/>
      <c r="ENS26" s="18"/>
      <c r="ENT26" s="18"/>
      <c r="ENU26" s="18"/>
      <c r="ENV26" s="18"/>
      <c r="ENW26" s="18"/>
      <c r="ENX26" s="18"/>
      <c r="ENY26" s="18"/>
      <c r="ENZ26" s="18"/>
      <c r="EOA26" s="18"/>
      <c r="EOB26" s="18"/>
      <c r="EOC26" s="18"/>
      <c r="EOD26" s="18"/>
      <c r="EOE26" s="18"/>
      <c r="EOF26" s="18"/>
      <c r="EOG26" s="18"/>
      <c r="EOH26" s="18"/>
      <c r="EOI26" s="18"/>
      <c r="EOJ26" s="18"/>
      <c r="EOK26" s="18"/>
      <c r="EOL26" s="18"/>
      <c r="EOM26" s="18"/>
      <c r="EON26" s="18"/>
      <c r="EOO26" s="18"/>
      <c r="EOP26" s="18"/>
      <c r="EOQ26" s="18"/>
      <c r="EOR26" s="18"/>
      <c r="EOS26" s="18"/>
      <c r="EOT26" s="18"/>
      <c r="EOU26" s="18"/>
      <c r="EOV26" s="18"/>
      <c r="EOW26" s="18"/>
      <c r="EOX26" s="18"/>
      <c r="EOY26" s="18"/>
      <c r="EOZ26" s="18"/>
      <c r="EPA26" s="18"/>
      <c r="EPB26" s="18"/>
      <c r="EPC26" s="18"/>
      <c r="EPD26" s="18"/>
      <c r="EPE26" s="18"/>
      <c r="EPF26" s="18"/>
      <c r="EPG26" s="18"/>
      <c r="EPH26" s="18"/>
      <c r="EPI26" s="18"/>
      <c r="EPJ26" s="18"/>
      <c r="EPK26" s="18"/>
      <c r="EPL26" s="18"/>
      <c r="EPM26" s="18"/>
      <c r="EPN26" s="18"/>
      <c r="EPO26" s="18"/>
      <c r="EPP26" s="18"/>
      <c r="EPQ26" s="18"/>
      <c r="EPR26" s="18"/>
      <c r="EPS26" s="18"/>
      <c r="EPT26" s="18"/>
      <c r="EPU26" s="18"/>
      <c r="EPV26" s="18"/>
      <c r="EPW26" s="18"/>
      <c r="EPX26" s="18"/>
      <c r="EPY26" s="18"/>
      <c r="EPZ26" s="18"/>
      <c r="EQA26" s="18"/>
      <c r="EQB26" s="18"/>
      <c r="EQC26" s="18"/>
      <c r="EQD26" s="18"/>
      <c r="EQE26" s="18"/>
      <c r="EQF26" s="18"/>
      <c r="EQG26" s="18"/>
      <c r="EQH26" s="18"/>
      <c r="EQI26" s="18"/>
      <c r="EQJ26" s="18"/>
      <c r="EQK26" s="18"/>
      <c r="EQL26" s="18"/>
      <c r="EQM26" s="18"/>
      <c r="EQN26" s="18"/>
      <c r="EQO26" s="18"/>
      <c r="EQP26" s="18"/>
      <c r="EQQ26" s="18"/>
      <c r="EQR26" s="18"/>
      <c r="EQS26" s="18"/>
      <c r="EQT26" s="18"/>
      <c r="EQU26" s="18"/>
      <c r="EQV26" s="18"/>
      <c r="EQW26" s="18"/>
      <c r="EQX26" s="18"/>
      <c r="EQY26" s="18"/>
      <c r="EQZ26" s="18"/>
      <c r="ERA26" s="18"/>
      <c r="ERB26" s="18"/>
      <c r="ERC26" s="18"/>
      <c r="ERD26" s="18"/>
      <c r="ERE26" s="18"/>
      <c r="ERF26" s="18"/>
      <c r="ERG26" s="18"/>
      <c r="ERH26" s="18"/>
      <c r="ERI26" s="18"/>
      <c r="ERJ26" s="18"/>
      <c r="ERK26" s="18"/>
      <c r="ERL26" s="18"/>
      <c r="ERM26" s="18"/>
      <c r="ERN26" s="18"/>
      <c r="ERO26" s="18"/>
      <c r="ERP26" s="18"/>
      <c r="ERQ26" s="18"/>
      <c r="ERR26" s="18"/>
      <c r="ERS26" s="18"/>
      <c r="ERT26" s="18"/>
      <c r="ERU26" s="18"/>
      <c r="ERV26" s="18"/>
      <c r="ERW26" s="18"/>
      <c r="ERX26" s="18"/>
      <c r="ERY26" s="18"/>
      <c r="ERZ26" s="18"/>
      <c r="ESA26" s="18"/>
      <c r="ESB26" s="18"/>
      <c r="ESC26" s="18"/>
      <c r="ESD26" s="18"/>
      <c r="ESE26" s="18"/>
      <c r="ESF26" s="18"/>
      <c r="ESG26" s="18"/>
      <c r="ESH26" s="18"/>
      <c r="ESI26" s="18"/>
      <c r="ESJ26" s="18"/>
      <c r="ESK26" s="18"/>
      <c r="ESL26" s="18"/>
      <c r="ESM26" s="18"/>
      <c r="ESN26" s="18"/>
      <c r="ESO26" s="18"/>
      <c r="ESP26" s="18"/>
      <c r="ESQ26" s="18"/>
      <c r="ESR26" s="18"/>
      <c r="ESS26" s="18"/>
      <c r="EST26" s="18"/>
      <c r="ESU26" s="18"/>
      <c r="ESV26" s="18"/>
      <c r="ESW26" s="18"/>
      <c r="ESX26" s="18"/>
      <c r="ESY26" s="18"/>
      <c r="ESZ26" s="18"/>
      <c r="ETA26" s="18"/>
      <c r="ETB26" s="18"/>
      <c r="ETC26" s="18"/>
      <c r="ETD26" s="18"/>
      <c r="ETE26" s="18"/>
      <c r="ETF26" s="18"/>
      <c r="ETG26" s="18"/>
      <c r="ETH26" s="18"/>
      <c r="ETI26" s="18"/>
      <c r="ETJ26" s="18"/>
      <c r="ETK26" s="18"/>
      <c r="ETL26" s="18"/>
      <c r="ETM26" s="18"/>
      <c r="ETN26" s="18"/>
      <c r="ETO26" s="18"/>
      <c r="ETP26" s="18"/>
      <c r="ETQ26" s="18"/>
      <c r="ETR26" s="18"/>
      <c r="ETS26" s="18"/>
      <c r="ETT26" s="18"/>
      <c r="ETU26" s="18"/>
      <c r="ETV26" s="18"/>
      <c r="ETW26" s="18"/>
      <c r="ETX26" s="18"/>
      <c r="ETY26" s="18"/>
      <c r="ETZ26" s="18"/>
      <c r="EUA26" s="18"/>
      <c r="EUB26" s="18"/>
      <c r="EUC26" s="18"/>
      <c r="EUD26" s="18"/>
      <c r="EUE26" s="18"/>
      <c r="EUF26" s="18"/>
      <c r="EUG26" s="18"/>
      <c r="EUH26" s="18"/>
      <c r="EUI26" s="18"/>
      <c r="EUJ26" s="18"/>
      <c r="EUK26" s="18"/>
      <c r="EUL26" s="18"/>
      <c r="EUM26" s="18"/>
      <c r="EUN26" s="18"/>
      <c r="EUO26" s="18"/>
      <c r="EUP26" s="18"/>
      <c r="EUQ26" s="18"/>
      <c r="EUR26" s="18"/>
      <c r="EUS26" s="18"/>
      <c r="EUT26" s="18"/>
      <c r="EUU26" s="18"/>
      <c r="EUV26" s="18"/>
      <c r="EUW26" s="18"/>
      <c r="EUX26" s="18"/>
      <c r="EUY26" s="18"/>
      <c r="EUZ26" s="18"/>
      <c r="EVA26" s="18"/>
      <c r="EVB26" s="18"/>
      <c r="EVC26" s="18"/>
      <c r="EVD26" s="18"/>
      <c r="EVE26" s="18"/>
      <c r="EVF26" s="18"/>
      <c r="EVG26" s="18"/>
      <c r="EVH26" s="18"/>
      <c r="EVI26" s="18"/>
      <c r="EVJ26" s="18"/>
      <c r="EVK26" s="18"/>
      <c r="EVL26" s="18"/>
      <c r="EVM26" s="18"/>
      <c r="EVN26" s="18"/>
      <c r="EVO26" s="18"/>
      <c r="EVP26" s="18"/>
      <c r="EVQ26" s="18"/>
      <c r="EVR26" s="18"/>
      <c r="EVS26" s="18"/>
      <c r="EVT26" s="18"/>
      <c r="EVU26" s="18"/>
      <c r="EVV26" s="18"/>
      <c r="EVW26" s="18"/>
      <c r="EVX26" s="18"/>
      <c r="EVY26" s="18"/>
      <c r="EVZ26" s="18"/>
      <c r="EWA26" s="18"/>
      <c r="EWB26" s="18"/>
      <c r="EWC26" s="18"/>
      <c r="EWD26" s="18"/>
      <c r="EWE26" s="18"/>
      <c r="EWF26" s="18"/>
      <c r="EWG26" s="18"/>
      <c r="EWH26" s="18"/>
      <c r="EWI26" s="18"/>
      <c r="EWJ26" s="18"/>
      <c r="EWK26" s="18"/>
      <c r="EWL26" s="18"/>
      <c r="EWM26" s="18"/>
      <c r="EWN26" s="18"/>
      <c r="EWO26" s="18"/>
      <c r="EWP26" s="18"/>
      <c r="EWQ26" s="18"/>
      <c r="EWR26" s="18"/>
      <c r="EWS26" s="18"/>
      <c r="EWT26" s="18"/>
      <c r="EWU26" s="18"/>
      <c r="EWV26" s="18"/>
      <c r="EWW26" s="18"/>
      <c r="EWX26" s="18"/>
      <c r="EWY26" s="18"/>
      <c r="EWZ26" s="18"/>
      <c r="EXA26" s="18"/>
      <c r="EXB26" s="18"/>
      <c r="EXC26" s="18"/>
      <c r="EXD26" s="18"/>
      <c r="EXE26" s="18"/>
      <c r="EXF26" s="18"/>
      <c r="EXG26" s="18"/>
      <c r="EXH26" s="18"/>
      <c r="EXI26" s="18"/>
      <c r="EXJ26" s="18"/>
      <c r="EXK26" s="18"/>
      <c r="EXL26" s="18"/>
      <c r="EXM26" s="18"/>
      <c r="EXN26" s="18"/>
      <c r="EXO26" s="18"/>
      <c r="EXP26" s="18"/>
      <c r="EXQ26" s="18"/>
      <c r="EXR26" s="18"/>
      <c r="EXS26" s="18"/>
      <c r="EXT26" s="18"/>
      <c r="EXU26" s="18"/>
      <c r="EXV26" s="18"/>
      <c r="EXW26" s="18"/>
      <c r="EXX26" s="18"/>
      <c r="EXY26" s="18"/>
      <c r="EXZ26" s="18"/>
      <c r="EYA26" s="18"/>
      <c r="EYB26" s="18"/>
      <c r="EYC26" s="18"/>
      <c r="EYD26" s="18"/>
      <c r="EYE26" s="18"/>
      <c r="EYF26" s="18"/>
      <c r="EYG26" s="18"/>
      <c r="EYH26" s="18"/>
      <c r="EYI26" s="18"/>
      <c r="EYJ26" s="18"/>
      <c r="EYK26" s="18"/>
      <c r="EYL26" s="18"/>
      <c r="EYM26" s="18"/>
      <c r="EYN26" s="18"/>
      <c r="EYO26" s="18"/>
      <c r="EYP26" s="18"/>
      <c r="EYQ26" s="18"/>
      <c r="EYR26" s="18"/>
      <c r="EYS26" s="18"/>
      <c r="EYT26" s="18"/>
      <c r="EYU26" s="18"/>
      <c r="EYV26" s="18"/>
      <c r="EYW26" s="18"/>
      <c r="EYX26" s="18"/>
      <c r="EYY26" s="18"/>
      <c r="EYZ26" s="18"/>
      <c r="EZA26" s="18"/>
      <c r="EZB26" s="18"/>
      <c r="EZC26" s="18"/>
      <c r="EZD26" s="18"/>
      <c r="EZE26" s="18"/>
      <c r="EZF26" s="18"/>
      <c r="EZG26" s="18"/>
      <c r="EZH26" s="18"/>
      <c r="EZI26" s="18"/>
      <c r="EZJ26" s="18"/>
      <c r="EZK26" s="18"/>
      <c r="EZL26" s="18"/>
      <c r="EZM26" s="18"/>
      <c r="EZN26" s="18"/>
      <c r="EZO26" s="18"/>
      <c r="EZP26" s="18"/>
      <c r="EZQ26" s="18"/>
      <c r="EZR26" s="18"/>
      <c r="EZS26" s="18"/>
      <c r="EZT26" s="18"/>
      <c r="EZU26" s="18"/>
      <c r="EZV26" s="18"/>
      <c r="EZW26" s="18"/>
      <c r="EZX26" s="18"/>
      <c r="EZY26" s="18"/>
      <c r="EZZ26" s="18"/>
      <c r="FAA26" s="18"/>
      <c r="FAB26" s="18"/>
      <c r="FAC26" s="18"/>
      <c r="FAD26" s="18"/>
      <c r="FAE26" s="18"/>
      <c r="FAF26" s="18"/>
      <c r="FAG26" s="18"/>
      <c r="FAH26" s="18"/>
      <c r="FAI26" s="18"/>
      <c r="FAJ26" s="18"/>
      <c r="FAK26" s="18"/>
      <c r="FAL26" s="18"/>
      <c r="FAM26" s="18"/>
      <c r="FAN26" s="18"/>
      <c r="FAO26" s="18"/>
      <c r="FAP26" s="18"/>
      <c r="FAQ26" s="18"/>
      <c r="FAR26" s="18"/>
      <c r="FAS26" s="18"/>
      <c r="FAT26" s="18"/>
      <c r="FAU26" s="18"/>
      <c r="FAV26" s="18"/>
      <c r="FAW26" s="18"/>
      <c r="FAX26" s="18"/>
      <c r="FAY26" s="18"/>
      <c r="FAZ26" s="18"/>
      <c r="FBA26" s="18"/>
      <c r="FBB26" s="18"/>
      <c r="FBC26" s="18"/>
      <c r="FBD26" s="18"/>
      <c r="FBE26" s="18"/>
      <c r="FBF26" s="18"/>
      <c r="FBG26" s="18"/>
      <c r="FBH26" s="18"/>
      <c r="FBI26" s="18"/>
      <c r="FBJ26" s="18"/>
      <c r="FBK26" s="18"/>
      <c r="FBL26" s="18"/>
      <c r="FBM26" s="18"/>
      <c r="FBN26" s="18"/>
      <c r="FBO26" s="18"/>
      <c r="FBP26" s="18"/>
      <c r="FBQ26" s="18"/>
      <c r="FBR26" s="18"/>
      <c r="FBS26" s="18"/>
      <c r="FBT26" s="18"/>
      <c r="FBU26" s="18"/>
      <c r="FBV26" s="18"/>
      <c r="FBW26" s="18"/>
      <c r="FBX26" s="18"/>
      <c r="FBY26" s="18"/>
      <c r="FBZ26" s="18"/>
      <c r="FCA26" s="18"/>
      <c r="FCB26" s="18"/>
      <c r="FCC26" s="18"/>
      <c r="FCD26" s="18"/>
      <c r="FCE26" s="18"/>
      <c r="FCF26" s="18"/>
      <c r="FCG26" s="18"/>
      <c r="FCH26" s="18"/>
      <c r="FCI26" s="18"/>
      <c r="FCJ26" s="18"/>
      <c r="FCK26" s="18"/>
      <c r="FCL26" s="18"/>
      <c r="FCM26" s="18"/>
      <c r="FCN26" s="18"/>
      <c r="FCO26" s="18"/>
      <c r="FCP26" s="18"/>
      <c r="FCQ26" s="18"/>
      <c r="FCR26" s="18"/>
      <c r="FCS26" s="18"/>
      <c r="FCT26" s="18"/>
      <c r="FCU26" s="18"/>
      <c r="FCV26" s="18"/>
      <c r="FCW26" s="18"/>
      <c r="FCX26" s="18"/>
      <c r="FCY26" s="18"/>
      <c r="FCZ26" s="18"/>
      <c r="FDA26" s="18"/>
      <c r="FDB26" s="18"/>
      <c r="FDC26" s="18"/>
      <c r="FDD26" s="18"/>
      <c r="FDE26" s="18"/>
      <c r="FDF26" s="18"/>
      <c r="FDG26" s="18"/>
      <c r="FDH26" s="18"/>
      <c r="FDI26" s="18"/>
      <c r="FDJ26" s="18"/>
      <c r="FDK26" s="18"/>
      <c r="FDL26" s="18"/>
      <c r="FDM26" s="18"/>
      <c r="FDN26" s="18"/>
      <c r="FDO26" s="18"/>
      <c r="FDP26" s="18"/>
      <c r="FDQ26" s="18"/>
      <c r="FDR26" s="18"/>
      <c r="FDS26" s="18"/>
      <c r="FDT26" s="18"/>
      <c r="FDU26" s="18"/>
      <c r="FDV26" s="18"/>
      <c r="FDW26" s="18"/>
      <c r="FDX26" s="18"/>
      <c r="FDY26" s="18"/>
      <c r="FDZ26" s="18"/>
      <c r="FEA26" s="18"/>
      <c r="FEB26" s="18"/>
      <c r="FEC26" s="18"/>
      <c r="FED26" s="18"/>
      <c r="FEE26" s="18"/>
      <c r="FEF26" s="18"/>
      <c r="FEG26" s="18"/>
      <c r="FEH26" s="18"/>
      <c r="FEI26" s="18"/>
      <c r="FEJ26" s="18"/>
      <c r="FEK26" s="18"/>
      <c r="FEL26" s="18"/>
      <c r="FEM26" s="18"/>
      <c r="FEN26" s="18"/>
      <c r="FEO26" s="18"/>
      <c r="FEP26" s="18"/>
      <c r="FEQ26" s="18"/>
      <c r="FER26" s="18"/>
      <c r="FES26" s="18"/>
      <c r="FET26" s="18"/>
      <c r="FEU26" s="18"/>
      <c r="FEV26" s="18"/>
      <c r="FEW26" s="18"/>
      <c r="FEX26" s="18"/>
      <c r="FEY26" s="18"/>
      <c r="FEZ26" s="18"/>
      <c r="FFA26" s="18"/>
      <c r="FFB26" s="18"/>
      <c r="FFC26" s="18"/>
      <c r="FFD26" s="18"/>
      <c r="FFE26" s="18"/>
      <c r="FFF26" s="18"/>
      <c r="FFG26" s="18"/>
      <c r="FFH26" s="18"/>
      <c r="FFI26" s="18"/>
      <c r="FFJ26" s="18"/>
      <c r="FFK26" s="18"/>
      <c r="FFL26" s="18"/>
      <c r="FFM26" s="18"/>
      <c r="FFN26" s="18"/>
      <c r="FFO26" s="18"/>
      <c r="FFP26" s="18"/>
      <c r="FFQ26" s="18"/>
      <c r="FFR26" s="18"/>
      <c r="FFS26" s="18"/>
      <c r="FFT26" s="18"/>
      <c r="FFU26" s="18"/>
      <c r="FFV26" s="18"/>
      <c r="FFW26" s="18"/>
      <c r="FFX26" s="18"/>
      <c r="FFY26" s="18"/>
      <c r="FFZ26" s="18"/>
      <c r="FGA26" s="18"/>
      <c r="FGB26" s="18"/>
      <c r="FGC26" s="18"/>
      <c r="FGD26" s="18"/>
      <c r="FGE26" s="18"/>
      <c r="FGF26" s="18"/>
      <c r="FGG26" s="18"/>
      <c r="FGH26" s="18"/>
      <c r="FGI26" s="18"/>
      <c r="FGJ26" s="18"/>
      <c r="FGK26" s="18"/>
      <c r="FGL26" s="18"/>
      <c r="FGM26" s="18"/>
      <c r="FGN26" s="18"/>
      <c r="FGO26" s="18"/>
      <c r="FGP26" s="18"/>
      <c r="FGQ26" s="18"/>
      <c r="FGR26" s="18"/>
      <c r="FGS26" s="18"/>
      <c r="FGT26" s="18"/>
      <c r="FGU26" s="18"/>
      <c r="FGV26" s="18"/>
      <c r="FGW26" s="18"/>
      <c r="FGX26" s="18"/>
      <c r="FGY26" s="18"/>
      <c r="FGZ26" s="18"/>
      <c r="FHA26" s="18"/>
      <c r="FHB26" s="18"/>
      <c r="FHC26" s="18"/>
      <c r="FHD26" s="18"/>
      <c r="FHE26" s="18"/>
      <c r="FHF26" s="18"/>
      <c r="FHG26" s="18"/>
      <c r="FHH26" s="18"/>
      <c r="FHI26" s="18"/>
      <c r="FHJ26" s="18"/>
      <c r="FHK26" s="18"/>
      <c r="FHL26" s="18"/>
      <c r="FHM26" s="18"/>
      <c r="FHN26" s="18"/>
      <c r="FHO26" s="18"/>
      <c r="FHP26" s="18"/>
      <c r="FHQ26" s="18"/>
      <c r="FHR26" s="18"/>
      <c r="FHS26" s="18"/>
      <c r="FHT26" s="18"/>
      <c r="FHU26" s="18"/>
      <c r="FHV26" s="18"/>
      <c r="FHW26" s="18"/>
      <c r="FHX26" s="18"/>
      <c r="FHY26" s="18"/>
      <c r="FHZ26" s="18"/>
      <c r="FIA26" s="18"/>
      <c r="FIB26" s="18"/>
      <c r="FIC26" s="18"/>
      <c r="FID26" s="18"/>
      <c r="FIE26" s="18"/>
      <c r="FIF26" s="18"/>
      <c r="FIG26" s="18"/>
      <c r="FIH26" s="18"/>
      <c r="FII26" s="18"/>
      <c r="FIJ26" s="18"/>
      <c r="FIK26" s="18"/>
      <c r="FIL26" s="18"/>
      <c r="FIM26" s="18"/>
      <c r="FIN26" s="18"/>
      <c r="FIO26" s="18"/>
      <c r="FIP26" s="18"/>
      <c r="FIQ26" s="18"/>
      <c r="FIR26" s="18"/>
      <c r="FIS26" s="18"/>
      <c r="FIT26" s="18"/>
      <c r="FIU26" s="18"/>
      <c r="FIV26" s="18"/>
      <c r="FIW26" s="18"/>
      <c r="FIX26" s="18"/>
      <c r="FIY26" s="18"/>
      <c r="FIZ26" s="18"/>
      <c r="FJA26" s="18"/>
      <c r="FJB26" s="18"/>
      <c r="FJC26" s="18"/>
      <c r="FJD26" s="18"/>
      <c r="FJE26" s="18"/>
      <c r="FJF26" s="18"/>
      <c r="FJG26" s="18"/>
      <c r="FJH26" s="18"/>
      <c r="FJI26" s="18"/>
      <c r="FJJ26" s="18"/>
      <c r="FJK26" s="18"/>
      <c r="FJL26" s="18"/>
      <c r="FJM26" s="18"/>
      <c r="FJN26" s="18"/>
      <c r="FJO26" s="18"/>
      <c r="FJP26" s="18"/>
      <c r="FJQ26" s="18"/>
      <c r="FJR26" s="18"/>
      <c r="FJS26" s="18"/>
      <c r="FJT26" s="18"/>
      <c r="FJU26" s="18"/>
      <c r="FJV26" s="18"/>
      <c r="FJW26" s="18"/>
      <c r="FJX26" s="18"/>
      <c r="FJY26" s="18"/>
      <c r="FJZ26" s="18"/>
      <c r="FKA26" s="18"/>
      <c r="FKB26" s="18"/>
      <c r="FKC26" s="18"/>
      <c r="FKD26" s="18"/>
      <c r="FKE26" s="18"/>
      <c r="FKF26" s="18"/>
      <c r="FKG26" s="18"/>
      <c r="FKH26" s="18"/>
      <c r="FKI26" s="18"/>
      <c r="FKJ26" s="18"/>
      <c r="FKK26" s="18"/>
      <c r="FKL26" s="18"/>
      <c r="FKM26" s="18"/>
      <c r="FKN26" s="18"/>
      <c r="FKO26" s="18"/>
      <c r="FKP26" s="18"/>
      <c r="FKQ26" s="18"/>
      <c r="FKR26" s="18"/>
      <c r="FKS26" s="18"/>
      <c r="FKT26" s="18"/>
      <c r="FKU26" s="18"/>
      <c r="FKV26" s="18"/>
      <c r="FKW26" s="18"/>
      <c r="FKX26" s="18"/>
      <c r="FKY26" s="18"/>
      <c r="FKZ26" s="18"/>
      <c r="FLA26" s="18"/>
      <c r="FLB26" s="18"/>
      <c r="FLC26" s="18"/>
      <c r="FLD26" s="18"/>
      <c r="FLE26" s="18"/>
      <c r="FLF26" s="18"/>
      <c r="FLG26" s="18"/>
      <c r="FLH26" s="18"/>
      <c r="FLI26" s="18"/>
      <c r="FLJ26" s="18"/>
      <c r="FLK26" s="18"/>
      <c r="FLL26" s="18"/>
      <c r="FLM26" s="18"/>
      <c r="FLN26" s="18"/>
      <c r="FLO26" s="18"/>
      <c r="FLP26" s="18"/>
      <c r="FLQ26" s="18"/>
      <c r="FLR26" s="18"/>
      <c r="FLS26" s="18"/>
      <c r="FLT26" s="18"/>
      <c r="FLU26" s="18"/>
      <c r="FLV26" s="18"/>
      <c r="FLW26" s="18"/>
      <c r="FLX26" s="18"/>
      <c r="FLY26" s="18"/>
      <c r="FLZ26" s="18"/>
      <c r="FMA26" s="18"/>
      <c r="FMB26" s="18"/>
      <c r="FMC26" s="18"/>
      <c r="FMD26" s="18"/>
      <c r="FME26" s="18"/>
      <c r="FMF26" s="18"/>
      <c r="FMG26" s="18"/>
      <c r="FMH26" s="18"/>
      <c r="FMI26" s="18"/>
      <c r="FMJ26" s="18"/>
      <c r="FMK26" s="18"/>
      <c r="FML26" s="18"/>
      <c r="FMM26" s="18"/>
      <c r="FMN26" s="18"/>
      <c r="FMO26" s="18"/>
      <c r="FMP26" s="18"/>
      <c r="FMQ26" s="18"/>
      <c r="FMR26" s="18"/>
      <c r="FMS26" s="18"/>
      <c r="FMT26" s="18"/>
      <c r="FMU26" s="18"/>
      <c r="FMV26" s="18"/>
      <c r="FMW26" s="18"/>
      <c r="FMX26" s="18"/>
      <c r="FMY26" s="18"/>
      <c r="FMZ26" s="18"/>
      <c r="FNA26" s="18"/>
      <c r="FNB26" s="18"/>
      <c r="FNC26" s="18"/>
      <c r="FND26" s="18"/>
      <c r="FNE26" s="18"/>
      <c r="FNF26" s="18"/>
      <c r="FNG26" s="18"/>
      <c r="FNH26" s="18"/>
      <c r="FNI26" s="18"/>
      <c r="FNJ26" s="18"/>
      <c r="FNK26" s="18"/>
      <c r="FNL26" s="18"/>
      <c r="FNM26" s="18"/>
      <c r="FNN26" s="18"/>
      <c r="FNO26" s="18"/>
      <c r="FNP26" s="18"/>
      <c r="FNQ26" s="18"/>
      <c r="FNR26" s="18"/>
      <c r="FNS26" s="18"/>
      <c r="FNT26" s="18"/>
      <c r="FNU26" s="18"/>
      <c r="FNV26" s="18"/>
      <c r="FNW26" s="18"/>
      <c r="FNX26" s="18"/>
      <c r="FNY26" s="18"/>
      <c r="FNZ26" s="18"/>
      <c r="FOA26" s="18"/>
      <c r="FOB26" s="18"/>
      <c r="FOC26" s="18"/>
      <c r="FOD26" s="18"/>
      <c r="FOE26" s="18"/>
      <c r="FOF26" s="18"/>
      <c r="FOG26" s="18"/>
      <c r="FOH26" s="18"/>
      <c r="FOI26" s="18"/>
      <c r="FOJ26" s="18"/>
      <c r="FOK26" s="18"/>
      <c r="FOL26" s="18"/>
      <c r="FOM26" s="18"/>
      <c r="FON26" s="18"/>
      <c r="FOO26" s="18"/>
      <c r="FOP26" s="18"/>
      <c r="FOQ26" s="18"/>
      <c r="FOR26" s="18"/>
      <c r="FOS26" s="18"/>
      <c r="FOT26" s="18"/>
      <c r="FOU26" s="18"/>
      <c r="FOV26" s="18"/>
      <c r="FOW26" s="18"/>
      <c r="FOX26" s="18"/>
      <c r="FOY26" s="18"/>
      <c r="FOZ26" s="18"/>
      <c r="FPA26" s="18"/>
      <c r="FPB26" s="18"/>
      <c r="FPC26" s="18"/>
      <c r="FPD26" s="18"/>
      <c r="FPE26" s="18"/>
      <c r="FPF26" s="18"/>
      <c r="FPG26" s="18"/>
      <c r="FPH26" s="18"/>
      <c r="FPI26" s="18"/>
      <c r="FPJ26" s="18"/>
      <c r="FPK26" s="18"/>
      <c r="FPL26" s="18"/>
      <c r="FPM26" s="18"/>
      <c r="FPN26" s="18"/>
      <c r="FPO26" s="18"/>
      <c r="FPP26" s="18"/>
      <c r="FPQ26" s="18"/>
      <c r="FPR26" s="18"/>
      <c r="FPS26" s="18"/>
      <c r="FPT26" s="18"/>
      <c r="FPU26" s="18"/>
      <c r="FPV26" s="18"/>
      <c r="FPW26" s="18"/>
      <c r="FPX26" s="18"/>
      <c r="FPY26" s="18"/>
      <c r="FPZ26" s="18"/>
      <c r="FQA26" s="18"/>
      <c r="FQB26" s="18"/>
      <c r="FQC26" s="18"/>
      <c r="FQD26" s="18"/>
      <c r="FQE26" s="18"/>
      <c r="FQF26" s="18"/>
      <c r="FQG26" s="18"/>
      <c r="FQH26" s="18"/>
      <c r="FQI26" s="18"/>
      <c r="FQJ26" s="18"/>
      <c r="FQK26" s="18"/>
      <c r="FQL26" s="18"/>
      <c r="FQM26" s="18"/>
      <c r="FQN26" s="18"/>
      <c r="FQO26" s="18"/>
      <c r="FQP26" s="18"/>
      <c r="FQQ26" s="18"/>
      <c r="FQR26" s="18"/>
      <c r="FQS26" s="18"/>
      <c r="FQT26" s="18"/>
      <c r="FQU26" s="18"/>
      <c r="FQV26" s="18"/>
      <c r="FQW26" s="18"/>
      <c r="FQX26" s="18"/>
      <c r="FQY26" s="18"/>
      <c r="FQZ26" s="18"/>
      <c r="FRA26" s="18"/>
      <c r="FRB26" s="18"/>
      <c r="FRC26" s="18"/>
      <c r="FRD26" s="18"/>
      <c r="FRE26" s="18"/>
      <c r="FRF26" s="18"/>
      <c r="FRG26" s="18"/>
      <c r="FRH26" s="18"/>
      <c r="FRI26" s="18"/>
      <c r="FRJ26" s="18"/>
      <c r="FRK26" s="18"/>
      <c r="FRL26" s="18"/>
      <c r="FRM26" s="18"/>
      <c r="FRN26" s="18"/>
      <c r="FRO26" s="18"/>
      <c r="FRP26" s="18"/>
      <c r="FRQ26" s="18"/>
      <c r="FRR26" s="18"/>
      <c r="FRS26" s="18"/>
      <c r="FRT26" s="18"/>
      <c r="FRU26" s="18"/>
      <c r="FRV26" s="18"/>
      <c r="FRW26" s="18"/>
      <c r="FRX26" s="18"/>
      <c r="FRY26" s="18"/>
      <c r="FRZ26" s="18"/>
      <c r="FSA26" s="18"/>
      <c r="FSB26" s="18"/>
      <c r="FSC26" s="18"/>
      <c r="FSD26" s="18"/>
      <c r="FSE26" s="18"/>
      <c r="FSF26" s="18"/>
      <c r="FSG26" s="18"/>
      <c r="FSH26" s="18"/>
      <c r="FSI26" s="18"/>
      <c r="FSJ26" s="18"/>
      <c r="FSK26" s="18"/>
      <c r="FSL26" s="18"/>
      <c r="FSM26" s="18"/>
      <c r="FSN26" s="18"/>
      <c r="FSO26" s="18"/>
      <c r="FSP26" s="18"/>
      <c r="FSQ26" s="18"/>
      <c r="FSR26" s="18"/>
      <c r="FSS26" s="18"/>
      <c r="FST26" s="18"/>
      <c r="FSU26" s="18"/>
      <c r="FSV26" s="18"/>
      <c r="FSW26" s="18"/>
      <c r="FSX26" s="18"/>
      <c r="FSY26" s="18"/>
      <c r="FSZ26" s="18"/>
      <c r="FTA26" s="18"/>
      <c r="FTB26" s="18"/>
      <c r="FTC26" s="18"/>
      <c r="FTD26" s="18"/>
      <c r="FTE26" s="18"/>
      <c r="FTF26" s="18"/>
      <c r="FTG26" s="18"/>
      <c r="FTH26" s="18"/>
      <c r="FTI26" s="18"/>
      <c r="FTJ26" s="18"/>
      <c r="FTK26" s="18"/>
      <c r="FTL26" s="18"/>
      <c r="FTM26" s="18"/>
      <c r="FTN26" s="18"/>
      <c r="FTO26" s="18"/>
      <c r="FTP26" s="18"/>
      <c r="FTQ26" s="18"/>
      <c r="FTR26" s="18"/>
      <c r="FTS26" s="18"/>
      <c r="FTT26" s="18"/>
      <c r="FTU26" s="18"/>
      <c r="FTV26" s="18"/>
      <c r="FTW26" s="18"/>
      <c r="FTX26" s="18"/>
      <c r="FTY26" s="18"/>
      <c r="FTZ26" s="18"/>
      <c r="FUA26" s="18"/>
      <c r="FUB26" s="18"/>
      <c r="FUC26" s="18"/>
      <c r="FUD26" s="18"/>
      <c r="FUE26" s="18"/>
      <c r="FUF26" s="18"/>
      <c r="FUG26" s="18"/>
      <c r="FUH26" s="18"/>
      <c r="FUI26" s="18"/>
      <c r="FUJ26" s="18"/>
      <c r="FUK26" s="18"/>
      <c r="FUL26" s="18"/>
      <c r="FUM26" s="18"/>
      <c r="FUN26" s="18"/>
      <c r="FUO26" s="18"/>
      <c r="FUP26" s="18"/>
      <c r="FUQ26" s="18"/>
      <c r="FUR26" s="18"/>
      <c r="FUS26" s="18"/>
      <c r="FUT26" s="18"/>
      <c r="FUU26" s="18"/>
      <c r="FUV26" s="18"/>
      <c r="FUW26" s="18"/>
      <c r="FUX26" s="18"/>
      <c r="FUY26" s="18"/>
      <c r="FUZ26" s="18"/>
      <c r="FVA26" s="18"/>
      <c r="FVB26" s="18"/>
      <c r="FVC26" s="18"/>
      <c r="FVD26" s="18"/>
      <c r="FVE26" s="18"/>
      <c r="FVF26" s="18"/>
      <c r="FVG26" s="18"/>
      <c r="FVH26" s="18"/>
      <c r="FVI26" s="18"/>
      <c r="FVJ26" s="18"/>
      <c r="FVK26" s="18"/>
      <c r="FVL26" s="18"/>
      <c r="FVM26" s="18"/>
      <c r="FVN26" s="18"/>
      <c r="FVO26" s="18"/>
      <c r="FVP26" s="18"/>
      <c r="FVQ26" s="18"/>
      <c r="FVR26" s="18"/>
      <c r="FVS26" s="18"/>
      <c r="FVT26" s="18"/>
      <c r="FVU26" s="18"/>
      <c r="FVV26" s="18"/>
      <c r="FVW26" s="18"/>
      <c r="FVX26" s="18"/>
      <c r="FVY26" s="18"/>
      <c r="FVZ26" s="18"/>
      <c r="FWA26" s="18"/>
      <c r="FWB26" s="18"/>
      <c r="FWC26" s="18"/>
      <c r="FWD26" s="18"/>
      <c r="FWE26" s="18"/>
      <c r="FWF26" s="18"/>
      <c r="FWG26" s="18"/>
      <c r="FWH26" s="18"/>
      <c r="FWI26" s="18"/>
      <c r="FWJ26" s="18"/>
      <c r="FWK26" s="18"/>
      <c r="FWL26" s="18"/>
      <c r="FWM26" s="18"/>
      <c r="FWN26" s="18"/>
      <c r="FWO26" s="18"/>
      <c r="FWP26" s="18"/>
      <c r="FWQ26" s="18"/>
      <c r="FWR26" s="18"/>
      <c r="FWS26" s="18"/>
      <c r="FWT26" s="18"/>
      <c r="FWU26" s="18"/>
      <c r="FWV26" s="18"/>
      <c r="FWW26" s="18"/>
      <c r="FWX26" s="18"/>
      <c r="FWY26" s="18"/>
      <c r="FWZ26" s="18"/>
      <c r="FXA26" s="18"/>
      <c r="FXB26" s="18"/>
      <c r="FXC26" s="18"/>
      <c r="FXD26" s="18"/>
      <c r="FXE26" s="18"/>
      <c r="FXF26" s="18"/>
      <c r="FXG26" s="18"/>
      <c r="FXH26" s="18"/>
      <c r="FXI26" s="18"/>
      <c r="FXJ26" s="18"/>
      <c r="FXK26" s="18"/>
      <c r="FXL26" s="18"/>
      <c r="FXM26" s="18"/>
      <c r="FXN26" s="18"/>
      <c r="FXO26" s="18"/>
      <c r="FXP26" s="18"/>
      <c r="FXQ26" s="18"/>
      <c r="FXR26" s="18"/>
      <c r="FXS26" s="18"/>
      <c r="FXT26" s="18"/>
      <c r="FXU26" s="18"/>
      <c r="FXV26" s="18"/>
      <c r="FXW26" s="18"/>
      <c r="FXX26" s="18"/>
      <c r="FXY26" s="18"/>
      <c r="FXZ26" s="18"/>
      <c r="FYA26" s="18"/>
      <c r="FYB26" s="18"/>
      <c r="FYC26" s="18"/>
      <c r="FYD26" s="18"/>
      <c r="FYE26" s="18"/>
      <c r="FYF26" s="18"/>
      <c r="FYG26" s="18"/>
      <c r="FYH26" s="18"/>
      <c r="FYI26" s="18"/>
      <c r="FYJ26" s="18"/>
      <c r="FYK26" s="18"/>
      <c r="FYL26" s="18"/>
      <c r="FYM26" s="18"/>
      <c r="FYN26" s="18"/>
      <c r="FYO26" s="18"/>
      <c r="FYP26" s="18"/>
      <c r="FYQ26" s="18"/>
      <c r="FYR26" s="18"/>
      <c r="FYS26" s="18"/>
      <c r="FYT26" s="18"/>
      <c r="FYU26" s="18"/>
      <c r="FYV26" s="18"/>
      <c r="FYW26" s="18"/>
      <c r="FYX26" s="18"/>
      <c r="FYY26" s="18"/>
      <c r="FYZ26" s="18"/>
      <c r="FZA26" s="18"/>
      <c r="FZB26" s="18"/>
      <c r="FZC26" s="18"/>
      <c r="FZD26" s="18"/>
      <c r="FZE26" s="18"/>
      <c r="FZF26" s="18"/>
      <c r="FZG26" s="18"/>
      <c r="FZH26" s="18"/>
      <c r="FZI26" s="18"/>
      <c r="FZJ26" s="18"/>
      <c r="FZK26" s="18"/>
      <c r="FZL26" s="18"/>
      <c r="FZM26" s="18"/>
      <c r="FZN26" s="18"/>
      <c r="FZO26" s="18"/>
      <c r="FZP26" s="18"/>
      <c r="FZQ26" s="18"/>
      <c r="FZR26" s="18"/>
      <c r="FZS26" s="18"/>
      <c r="FZT26" s="18"/>
      <c r="FZU26" s="18"/>
      <c r="FZV26" s="18"/>
      <c r="FZW26" s="18"/>
      <c r="FZX26" s="18"/>
      <c r="FZY26" s="18"/>
      <c r="FZZ26" s="18"/>
      <c r="GAA26" s="18"/>
      <c r="GAB26" s="18"/>
      <c r="GAC26" s="18"/>
      <c r="GAD26" s="18"/>
      <c r="GAE26" s="18"/>
      <c r="GAF26" s="18"/>
      <c r="GAG26" s="18"/>
      <c r="GAH26" s="18"/>
      <c r="GAI26" s="18"/>
      <c r="GAJ26" s="18"/>
      <c r="GAK26" s="18"/>
      <c r="GAL26" s="18"/>
      <c r="GAM26" s="18"/>
      <c r="GAN26" s="18"/>
      <c r="GAO26" s="18"/>
      <c r="GAP26" s="18"/>
      <c r="GAQ26" s="18"/>
      <c r="GAR26" s="18"/>
      <c r="GAS26" s="18"/>
      <c r="GAT26" s="18"/>
      <c r="GAU26" s="18"/>
      <c r="GAV26" s="18"/>
      <c r="GAW26" s="18"/>
      <c r="GAX26" s="18"/>
      <c r="GAY26" s="18"/>
      <c r="GAZ26" s="18"/>
      <c r="GBA26" s="18"/>
      <c r="GBB26" s="18"/>
      <c r="GBC26" s="18"/>
      <c r="GBD26" s="18"/>
      <c r="GBE26" s="18"/>
      <c r="GBF26" s="18"/>
      <c r="GBG26" s="18"/>
      <c r="GBH26" s="18"/>
      <c r="GBI26" s="18"/>
      <c r="GBJ26" s="18"/>
      <c r="GBK26" s="18"/>
      <c r="GBL26" s="18"/>
      <c r="GBM26" s="18"/>
      <c r="GBN26" s="18"/>
      <c r="GBO26" s="18"/>
      <c r="GBP26" s="18"/>
      <c r="GBQ26" s="18"/>
      <c r="GBR26" s="18"/>
      <c r="GBS26" s="18"/>
      <c r="GBT26" s="18"/>
      <c r="GBU26" s="18"/>
      <c r="GBV26" s="18"/>
      <c r="GBW26" s="18"/>
      <c r="GBX26" s="18"/>
      <c r="GBY26" s="18"/>
      <c r="GBZ26" s="18"/>
      <c r="GCA26" s="18"/>
      <c r="GCB26" s="18"/>
      <c r="GCC26" s="18"/>
      <c r="GCD26" s="18"/>
      <c r="GCE26" s="18"/>
      <c r="GCF26" s="18"/>
      <c r="GCG26" s="18"/>
      <c r="GCH26" s="18"/>
      <c r="GCI26" s="18"/>
      <c r="GCJ26" s="18"/>
      <c r="GCK26" s="18"/>
      <c r="GCL26" s="18"/>
      <c r="GCM26" s="18"/>
      <c r="GCN26" s="18"/>
      <c r="GCO26" s="18"/>
      <c r="GCP26" s="18"/>
      <c r="GCQ26" s="18"/>
      <c r="GCR26" s="18"/>
      <c r="GCS26" s="18"/>
      <c r="GCT26" s="18"/>
      <c r="GCU26" s="18"/>
      <c r="GCV26" s="18"/>
      <c r="GCW26" s="18"/>
      <c r="GCX26" s="18"/>
      <c r="GCY26" s="18"/>
      <c r="GCZ26" s="18"/>
      <c r="GDA26" s="18"/>
      <c r="GDB26" s="18"/>
      <c r="GDC26" s="18"/>
      <c r="GDD26" s="18"/>
      <c r="GDE26" s="18"/>
      <c r="GDF26" s="18"/>
      <c r="GDG26" s="18"/>
      <c r="GDH26" s="18"/>
      <c r="GDI26" s="18"/>
      <c r="GDJ26" s="18"/>
      <c r="GDK26" s="18"/>
      <c r="GDL26" s="18"/>
      <c r="GDM26" s="18"/>
      <c r="GDN26" s="18"/>
      <c r="GDO26" s="18"/>
      <c r="GDP26" s="18"/>
      <c r="GDQ26" s="18"/>
      <c r="GDR26" s="18"/>
      <c r="GDS26" s="18"/>
      <c r="GDT26" s="18"/>
      <c r="GDU26" s="18"/>
      <c r="GDV26" s="18"/>
      <c r="GDW26" s="18"/>
      <c r="GDX26" s="18"/>
      <c r="GDY26" s="18"/>
      <c r="GDZ26" s="18"/>
      <c r="GEA26" s="18"/>
      <c r="GEB26" s="18"/>
      <c r="GEC26" s="18"/>
      <c r="GED26" s="18"/>
      <c r="GEE26" s="18"/>
      <c r="GEF26" s="18"/>
      <c r="GEG26" s="18"/>
      <c r="GEH26" s="18"/>
      <c r="GEI26" s="18"/>
      <c r="GEJ26" s="18"/>
      <c r="GEK26" s="18"/>
      <c r="GEL26" s="18"/>
      <c r="GEM26" s="18"/>
      <c r="GEN26" s="18"/>
      <c r="GEO26" s="18"/>
      <c r="GEP26" s="18"/>
      <c r="GEQ26" s="18"/>
      <c r="GER26" s="18"/>
      <c r="GES26" s="18"/>
      <c r="GET26" s="18"/>
      <c r="GEU26" s="18"/>
      <c r="GEV26" s="18"/>
      <c r="GEW26" s="18"/>
      <c r="GEX26" s="18"/>
      <c r="GEY26" s="18"/>
      <c r="GEZ26" s="18"/>
      <c r="GFA26" s="18"/>
      <c r="GFB26" s="18"/>
      <c r="GFC26" s="18"/>
      <c r="GFD26" s="18"/>
      <c r="GFE26" s="18"/>
      <c r="GFF26" s="18"/>
      <c r="GFG26" s="18"/>
      <c r="GFH26" s="18"/>
      <c r="GFI26" s="18"/>
      <c r="GFJ26" s="18"/>
      <c r="GFK26" s="18"/>
      <c r="GFL26" s="18"/>
      <c r="GFM26" s="18"/>
      <c r="GFN26" s="18"/>
      <c r="GFO26" s="18"/>
      <c r="GFP26" s="18"/>
      <c r="GFQ26" s="18"/>
      <c r="GFR26" s="18"/>
      <c r="GFS26" s="18"/>
      <c r="GFT26" s="18"/>
      <c r="GFU26" s="18"/>
      <c r="GFV26" s="18"/>
      <c r="GFW26" s="18"/>
      <c r="GFX26" s="18"/>
      <c r="GFY26" s="18"/>
      <c r="GFZ26" s="18"/>
      <c r="GGA26" s="18"/>
      <c r="GGB26" s="18"/>
      <c r="GGC26" s="18"/>
      <c r="GGD26" s="18"/>
      <c r="GGE26" s="18"/>
      <c r="GGF26" s="18"/>
      <c r="GGG26" s="18"/>
      <c r="GGH26" s="18"/>
      <c r="GGI26" s="18"/>
      <c r="GGJ26" s="18"/>
      <c r="GGK26" s="18"/>
      <c r="GGL26" s="18"/>
      <c r="GGM26" s="18"/>
      <c r="GGN26" s="18"/>
      <c r="GGO26" s="18"/>
      <c r="GGP26" s="18"/>
      <c r="GGQ26" s="18"/>
      <c r="GGR26" s="18"/>
      <c r="GGS26" s="18"/>
      <c r="GGT26" s="18"/>
      <c r="GGU26" s="18"/>
      <c r="GGV26" s="18"/>
      <c r="GGW26" s="18"/>
      <c r="GGX26" s="18"/>
      <c r="GGY26" s="18"/>
      <c r="GGZ26" s="18"/>
      <c r="GHA26" s="18"/>
      <c r="GHB26" s="18"/>
      <c r="GHC26" s="18"/>
      <c r="GHD26" s="18"/>
      <c r="GHE26" s="18"/>
      <c r="GHF26" s="18"/>
      <c r="GHG26" s="18"/>
      <c r="GHH26" s="18"/>
      <c r="GHI26" s="18"/>
      <c r="GHJ26" s="18"/>
      <c r="GHK26" s="18"/>
      <c r="GHL26" s="18"/>
      <c r="GHM26" s="18"/>
      <c r="GHN26" s="18"/>
      <c r="GHO26" s="18"/>
      <c r="GHP26" s="18"/>
      <c r="GHQ26" s="18"/>
      <c r="GHR26" s="18"/>
      <c r="GHS26" s="18"/>
      <c r="GHT26" s="18"/>
      <c r="GHU26" s="18"/>
      <c r="GHV26" s="18"/>
      <c r="GHW26" s="18"/>
      <c r="GHX26" s="18"/>
      <c r="GHY26" s="18"/>
      <c r="GHZ26" s="18"/>
      <c r="GIA26" s="18"/>
      <c r="GIB26" s="18"/>
      <c r="GIC26" s="18"/>
      <c r="GID26" s="18"/>
      <c r="GIE26" s="18"/>
      <c r="GIF26" s="18"/>
      <c r="GIG26" s="18"/>
      <c r="GIH26" s="18"/>
      <c r="GII26" s="18"/>
      <c r="GIJ26" s="18"/>
      <c r="GIK26" s="18"/>
      <c r="GIL26" s="18"/>
      <c r="GIM26" s="18"/>
      <c r="GIN26" s="18"/>
      <c r="GIO26" s="18"/>
      <c r="GIP26" s="18"/>
      <c r="GIQ26" s="18"/>
      <c r="GIR26" s="18"/>
      <c r="GIS26" s="18"/>
      <c r="GIT26" s="18"/>
      <c r="GIU26" s="18"/>
      <c r="GIV26" s="18"/>
      <c r="GIW26" s="18"/>
      <c r="GIX26" s="18"/>
      <c r="GIY26" s="18"/>
      <c r="GIZ26" s="18"/>
      <c r="GJA26" s="18"/>
      <c r="GJB26" s="18"/>
      <c r="GJC26" s="18"/>
      <c r="GJD26" s="18"/>
      <c r="GJE26" s="18"/>
      <c r="GJF26" s="18"/>
      <c r="GJG26" s="18"/>
      <c r="GJH26" s="18"/>
      <c r="GJI26" s="18"/>
      <c r="GJJ26" s="18"/>
      <c r="GJK26" s="18"/>
      <c r="GJL26" s="18"/>
      <c r="GJM26" s="18"/>
      <c r="GJN26" s="18"/>
      <c r="GJO26" s="18"/>
      <c r="GJP26" s="18"/>
      <c r="GJQ26" s="18"/>
      <c r="GJR26" s="18"/>
      <c r="GJS26" s="18"/>
      <c r="GJT26" s="18"/>
      <c r="GJU26" s="18"/>
      <c r="GJV26" s="18"/>
      <c r="GJW26" s="18"/>
      <c r="GJX26" s="18"/>
      <c r="GJY26" s="18"/>
      <c r="GJZ26" s="18"/>
      <c r="GKA26" s="18"/>
      <c r="GKB26" s="18"/>
      <c r="GKC26" s="18"/>
      <c r="GKD26" s="18"/>
      <c r="GKE26" s="18"/>
      <c r="GKF26" s="18"/>
      <c r="GKG26" s="18"/>
      <c r="GKH26" s="18"/>
      <c r="GKI26" s="18"/>
      <c r="GKJ26" s="18"/>
      <c r="GKK26" s="18"/>
      <c r="GKL26" s="18"/>
      <c r="GKM26" s="18"/>
      <c r="GKN26" s="18"/>
      <c r="GKO26" s="18"/>
      <c r="GKP26" s="18"/>
      <c r="GKQ26" s="18"/>
      <c r="GKR26" s="18"/>
      <c r="GKS26" s="18"/>
      <c r="GKT26" s="18"/>
      <c r="GKU26" s="18"/>
      <c r="GKV26" s="18"/>
      <c r="GKW26" s="18"/>
      <c r="GKX26" s="18"/>
      <c r="GKY26" s="18"/>
      <c r="GKZ26" s="18"/>
      <c r="GLA26" s="18"/>
      <c r="GLB26" s="18"/>
      <c r="GLC26" s="18"/>
      <c r="GLD26" s="18"/>
      <c r="GLE26" s="18"/>
      <c r="GLF26" s="18"/>
      <c r="GLG26" s="18"/>
      <c r="GLH26" s="18"/>
      <c r="GLI26" s="18"/>
      <c r="GLJ26" s="18"/>
      <c r="GLK26" s="18"/>
      <c r="GLL26" s="18"/>
      <c r="GLM26" s="18"/>
      <c r="GLN26" s="18"/>
      <c r="GLO26" s="18"/>
      <c r="GLP26" s="18"/>
      <c r="GLQ26" s="18"/>
      <c r="GLR26" s="18"/>
      <c r="GLS26" s="18"/>
      <c r="GLT26" s="18"/>
      <c r="GLU26" s="18"/>
      <c r="GLV26" s="18"/>
      <c r="GLW26" s="18"/>
      <c r="GLX26" s="18"/>
      <c r="GLY26" s="18"/>
      <c r="GLZ26" s="18"/>
      <c r="GMA26" s="18"/>
      <c r="GMB26" s="18"/>
      <c r="GMC26" s="18"/>
      <c r="GMD26" s="18"/>
      <c r="GME26" s="18"/>
      <c r="GMF26" s="18"/>
      <c r="GMG26" s="18"/>
      <c r="GMH26" s="18"/>
      <c r="GMI26" s="18"/>
      <c r="GMJ26" s="18"/>
      <c r="GMK26" s="18"/>
      <c r="GML26" s="18"/>
      <c r="GMM26" s="18"/>
      <c r="GMN26" s="18"/>
      <c r="GMO26" s="18"/>
      <c r="GMP26" s="18"/>
      <c r="GMQ26" s="18"/>
      <c r="GMR26" s="18"/>
      <c r="GMS26" s="18"/>
      <c r="GMT26" s="18"/>
      <c r="GMU26" s="18"/>
      <c r="GMV26" s="18"/>
      <c r="GMW26" s="18"/>
      <c r="GMX26" s="18"/>
      <c r="GMY26" s="18"/>
      <c r="GMZ26" s="18"/>
      <c r="GNA26" s="18"/>
      <c r="GNB26" s="18"/>
      <c r="GNC26" s="18"/>
      <c r="GND26" s="18"/>
      <c r="GNE26" s="18"/>
      <c r="GNF26" s="18"/>
      <c r="GNG26" s="18"/>
      <c r="GNH26" s="18"/>
      <c r="GNI26" s="18"/>
      <c r="GNJ26" s="18"/>
      <c r="GNK26" s="18"/>
      <c r="GNL26" s="18"/>
      <c r="GNM26" s="18"/>
      <c r="GNN26" s="18"/>
      <c r="GNO26" s="18"/>
      <c r="GNP26" s="18"/>
      <c r="GNQ26" s="18"/>
      <c r="GNR26" s="18"/>
      <c r="GNS26" s="18"/>
      <c r="GNT26" s="18"/>
      <c r="GNU26" s="18"/>
      <c r="GNV26" s="18"/>
      <c r="GNW26" s="18"/>
      <c r="GNX26" s="18"/>
      <c r="GNY26" s="18"/>
      <c r="GNZ26" s="18"/>
      <c r="GOA26" s="18"/>
      <c r="GOB26" s="18"/>
      <c r="GOC26" s="18"/>
      <c r="GOD26" s="18"/>
      <c r="GOE26" s="18"/>
      <c r="GOF26" s="18"/>
      <c r="GOG26" s="18"/>
      <c r="GOH26" s="18"/>
      <c r="GOI26" s="18"/>
      <c r="GOJ26" s="18"/>
      <c r="GOK26" s="18"/>
      <c r="GOL26" s="18"/>
      <c r="GOM26" s="18"/>
      <c r="GON26" s="18"/>
      <c r="GOO26" s="18"/>
      <c r="GOP26" s="18"/>
      <c r="GOQ26" s="18"/>
      <c r="GOR26" s="18"/>
      <c r="GOS26" s="18"/>
      <c r="GOT26" s="18"/>
      <c r="GOU26" s="18"/>
      <c r="GOV26" s="18"/>
      <c r="GOW26" s="18"/>
      <c r="GOX26" s="18"/>
      <c r="GOY26" s="18"/>
      <c r="GOZ26" s="18"/>
      <c r="GPA26" s="18"/>
      <c r="GPB26" s="18"/>
      <c r="GPC26" s="18"/>
      <c r="GPD26" s="18"/>
      <c r="GPE26" s="18"/>
      <c r="GPF26" s="18"/>
      <c r="GPG26" s="18"/>
      <c r="GPH26" s="18"/>
      <c r="GPI26" s="18"/>
      <c r="GPJ26" s="18"/>
      <c r="GPK26" s="18"/>
      <c r="GPL26" s="18"/>
      <c r="GPM26" s="18"/>
      <c r="GPN26" s="18"/>
      <c r="GPO26" s="18"/>
      <c r="GPP26" s="18"/>
      <c r="GPQ26" s="18"/>
      <c r="GPR26" s="18"/>
      <c r="GPS26" s="18"/>
      <c r="GPT26" s="18"/>
      <c r="GPU26" s="18"/>
      <c r="GPV26" s="18"/>
      <c r="GPW26" s="18"/>
      <c r="GPX26" s="18"/>
      <c r="GPY26" s="18"/>
      <c r="GPZ26" s="18"/>
      <c r="GQA26" s="18"/>
      <c r="GQB26" s="18"/>
      <c r="GQC26" s="18"/>
      <c r="GQD26" s="18"/>
      <c r="GQE26" s="18"/>
      <c r="GQF26" s="18"/>
      <c r="GQG26" s="18"/>
      <c r="GQH26" s="18"/>
      <c r="GQI26" s="18"/>
      <c r="GQJ26" s="18"/>
      <c r="GQK26" s="18"/>
      <c r="GQL26" s="18"/>
      <c r="GQM26" s="18"/>
      <c r="GQN26" s="18"/>
      <c r="GQO26" s="18"/>
      <c r="GQP26" s="18"/>
      <c r="GQQ26" s="18"/>
      <c r="GQR26" s="18"/>
      <c r="GQS26" s="18"/>
      <c r="GQT26" s="18"/>
      <c r="GQU26" s="18"/>
      <c r="GQV26" s="18"/>
      <c r="GQW26" s="18"/>
      <c r="GQX26" s="18"/>
      <c r="GQY26" s="18"/>
      <c r="GQZ26" s="18"/>
      <c r="GRA26" s="18"/>
      <c r="GRB26" s="18"/>
      <c r="GRC26" s="18"/>
      <c r="GRD26" s="18"/>
      <c r="GRE26" s="18"/>
      <c r="GRF26" s="18"/>
      <c r="GRG26" s="18"/>
      <c r="GRH26" s="18"/>
      <c r="GRI26" s="18"/>
      <c r="GRJ26" s="18"/>
      <c r="GRK26" s="18"/>
      <c r="GRL26" s="18"/>
      <c r="GRM26" s="18"/>
      <c r="GRN26" s="18"/>
      <c r="GRO26" s="18"/>
      <c r="GRP26" s="18"/>
      <c r="GRQ26" s="18"/>
      <c r="GRR26" s="18"/>
      <c r="GRS26" s="18"/>
      <c r="GRT26" s="18"/>
      <c r="GRU26" s="18"/>
      <c r="GRV26" s="18"/>
      <c r="GRW26" s="18"/>
      <c r="GRX26" s="18"/>
      <c r="GRY26" s="18"/>
      <c r="GRZ26" s="18"/>
      <c r="GSA26" s="18"/>
      <c r="GSB26" s="18"/>
      <c r="GSC26" s="18"/>
      <c r="GSD26" s="18"/>
      <c r="GSE26" s="18"/>
      <c r="GSF26" s="18"/>
      <c r="GSG26" s="18"/>
      <c r="GSH26" s="18"/>
      <c r="GSI26" s="18"/>
      <c r="GSJ26" s="18"/>
      <c r="GSK26" s="18"/>
      <c r="GSL26" s="18"/>
      <c r="GSM26" s="18"/>
      <c r="GSN26" s="18"/>
      <c r="GSO26" s="18"/>
      <c r="GSP26" s="18"/>
      <c r="GSQ26" s="18"/>
      <c r="GSR26" s="18"/>
      <c r="GSS26" s="18"/>
      <c r="GST26" s="18"/>
      <c r="GSU26" s="18"/>
      <c r="GSV26" s="18"/>
      <c r="GSW26" s="18"/>
      <c r="GSX26" s="18"/>
      <c r="GSY26" s="18"/>
      <c r="GSZ26" s="18"/>
      <c r="GTA26" s="18"/>
      <c r="GTB26" s="18"/>
      <c r="GTC26" s="18"/>
      <c r="GTD26" s="18"/>
      <c r="GTE26" s="18"/>
      <c r="GTF26" s="18"/>
      <c r="GTG26" s="18"/>
      <c r="GTH26" s="18"/>
      <c r="GTI26" s="18"/>
      <c r="GTJ26" s="18"/>
      <c r="GTK26" s="18"/>
      <c r="GTL26" s="18"/>
      <c r="GTM26" s="18"/>
      <c r="GTN26" s="18"/>
      <c r="GTO26" s="18"/>
      <c r="GTP26" s="18"/>
      <c r="GTQ26" s="18"/>
      <c r="GTR26" s="18"/>
      <c r="GTS26" s="18"/>
      <c r="GTT26" s="18"/>
      <c r="GTU26" s="18"/>
      <c r="GTV26" s="18"/>
      <c r="GTW26" s="18"/>
      <c r="GTX26" s="18"/>
      <c r="GTY26" s="18"/>
      <c r="GTZ26" s="18"/>
      <c r="GUA26" s="18"/>
      <c r="GUB26" s="18"/>
      <c r="GUC26" s="18"/>
      <c r="GUD26" s="18"/>
      <c r="GUE26" s="18"/>
      <c r="GUF26" s="18"/>
      <c r="GUG26" s="18"/>
      <c r="GUH26" s="18"/>
      <c r="GUI26" s="18"/>
      <c r="GUJ26" s="18"/>
      <c r="GUK26" s="18"/>
      <c r="GUL26" s="18"/>
      <c r="GUM26" s="18"/>
      <c r="GUN26" s="18"/>
      <c r="GUO26" s="18"/>
      <c r="GUP26" s="18"/>
      <c r="GUQ26" s="18"/>
      <c r="GUR26" s="18"/>
      <c r="GUS26" s="18"/>
      <c r="GUT26" s="18"/>
      <c r="GUU26" s="18"/>
      <c r="GUV26" s="18"/>
      <c r="GUW26" s="18"/>
      <c r="GUX26" s="18"/>
      <c r="GUY26" s="18"/>
      <c r="GUZ26" s="18"/>
      <c r="GVA26" s="18"/>
      <c r="GVB26" s="18"/>
      <c r="GVC26" s="18"/>
      <c r="GVD26" s="18"/>
      <c r="GVE26" s="18"/>
      <c r="GVF26" s="18"/>
      <c r="GVG26" s="18"/>
      <c r="GVH26" s="18"/>
      <c r="GVI26" s="18"/>
      <c r="GVJ26" s="18"/>
      <c r="GVK26" s="18"/>
      <c r="GVL26" s="18"/>
      <c r="GVM26" s="18"/>
      <c r="GVN26" s="18"/>
      <c r="GVO26" s="18"/>
      <c r="GVP26" s="18"/>
      <c r="GVQ26" s="18"/>
      <c r="GVR26" s="18"/>
      <c r="GVS26" s="18"/>
      <c r="GVT26" s="18"/>
      <c r="GVU26" s="18"/>
      <c r="GVV26" s="18"/>
      <c r="GVW26" s="18"/>
      <c r="GVX26" s="18"/>
      <c r="GVY26" s="18"/>
      <c r="GVZ26" s="18"/>
      <c r="GWA26" s="18"/>
      <c r="GWB26" s="18"/>
      <c r="GWC26" s="18"/>
      <c r="GWD26" s="18"/>
      <c r="GWE26" s="18"/>
      <c r="GWF26" s="18"/>
      <c r="GWG26" s="18"/>
      <c r="GWH26" s="18"/>
      <c r="GWI26" s="18"/>
      <c r="GWJ26" s="18"/>
      <c r="GWK26" s="18"/>
      <c r="GWL26" s="18"/>
      <c r="GWM26" s="18"/>
      <c r="GWN26" s="18"/>
      <c r="GWO26" s="18"/>
      <c r="GWP26" s="18"/>
      <c r="GWQ26" s="18"/>
      <c r="GWR26" s="18"/>
      <c r="GWS26" s="18"/>
      <c r="GWT26" s="18"/>
      <c r="GWU26" s="18"/>
      <c r="GWV26" s="18"/>
      <c r="GWW26" s="18"/>
      <c r="GWX26" s="18"/>
      <c r="GWY26" s="18"/>
      <c r="GWZ26" s="18"/>
      <c r="GXA26" s="18"/>
      <c r="GXB26" s="18"/>
      <c r="GXC26" s="18"/>
      <c r="GXD26" s="18"/>
      <c r="GXE26" s="18"/>
      <c r="GXF26" s="18"/>
      <c r="GXG26" s="18"/>
      <c r="GXH26" s="18"/>
      <c r="GXI26" s="18"/>
      <c r="GXJ26" s="18"/>
      <c r="GXK26" s="18"/>
      <c r="GXL26" s="18"/>
      <c r="GXM26" s="18"/>
      <c r="GXN26" s="18"/>
      <c r="GXO26" s="18"/>
      <c r="GXP26" s="18"/>
      <c r="GXQ26" s="18"/>
      <c r="GXR26" s="18"/>
      <c r="GXS26" s="18"/>
      <c r="GXT26" s="18"/>
      <c r="GXU26" s="18"/>
      <c r="GXV26" s="18"/>
      <c r="GXW26" s="18"/>
      <c r="GXX26" s="18"/>
      <c r="GXY26" s="18"/>
      <c r="GXZ26" s="18"/>
      <c r="GYA26" s="18"/>
      <c r="GYB26" s="18"/>
      <c r="GYC26" s="18"/>
      <c r="GYD26" s="18"/>
      <c r="GYE26" s="18"/>
      <c r="GYF26" s="18"/>
      <c r="GYG26" s="18"/>
      <c r="GYH26" s="18"/>
      <c r="GYI26" s="18"/>
      <c r="GYJ26" s="18"/>
      <c r="GYK26" s="18"/>
      <c r="GYL26" s="18"/>
      <c r="GYM26" s="18"/>
      <c r="GYN26" s="18"/>
      <c r="GYO26" s="18"/>
      <c r="GYP26" s="18"/>
      <c r="GYQ26" s="18"/>
      <c r="GYR26" s="18"/>
      <c r="GYS26" s="18"/>
      <c r="GYT26" s="18"/>
      <c r="GYU26" s="18"/>
      <c r="GYV26" s="18"/>
      <c r="GYW26" s="18"/>
      <c r="GYX26" s="18"/>
      <c r="GYY26" s="18"/>
      <c r="GYZ26" s="18"/>
      <c r="GZA26" s="18"/>
      <c r="GZB26" s="18"/>
      <c r="GZC26" s="18"/>
      <c r="GZD26" s="18"/>
      <c r="GZE26" s="18"/>
      <c r="GZF26" s="18"/>
      <c r="GZG26" s="18"/>
      <c r="GZH26" s="18"/>
      <c r="GZI26" s="18"/>
      <c r="GZJ26" s="18"/>
      <c r="GZK26" s="18"/>
      <c r="GZL26" s="18"/>
      <c r="GZM26" s="18"/>
      <c r="GZN26" s="18"/>
      <c r="GZO26" s="18"/>
      <c r="GZP26" s="18"/>
      <c r="GZQ26" s="18"/>
      <c r="GZR26" s="18"/>
      <c r="GZS26" s="18"/>
      <c r="GZT26" s="18"/>
      <c r="GZU26" s="18"/>
      <c r="GZV26" s="18"/>
      <c r="GZW26" s="18"/>
      <c r="GZX26" s="18"/>
      <c r="GZY26" s="18"/>
      <c r="GZZ26" s="18"/>
      <c r="HAA26" s="18"/>
      <c r="HAB26" s="18"/>
      <c r="HAC26" s="18"/>
      <c r="HAD26" s="18"/>
      <c r="HAE26" s="18"/>
      <c r="HAF26" s="18"/>
      <c r="HAG26" s="18"/>
      <c r="HAH26" s="18"/>
      <c r="HAI26" s="18"/>
      <c r="HAJ26" s="18"/>
      <c r="HAK26" s="18"/>
      <c r="HAL26" s="18"/>
      <c r="HAM26" s="18"/>
      <c r="HAN26" s="18"/>
      <c r="HAO26" s="18"/>
      <c r="HAP26" s="18"/>
      <c r="HAQ26" s="18"/>
      <c r="HAR26" s="18"/>
      <c r="HAS26" s="18"/>
      <c r="HAT26" s="18"/>
      <c r="HAU26" s="18"/>
      <c r="HAV26" s="18"/>
      <c r="HAW26" s="18"/>
      <c r="HAX26" s="18"/>
      <c r="HAY26" s="18"/>
      <c r="HAZ26" s="18"/>
      <c r="HBA26" s="18"/>
      <c r="HBB26" s="18"/>
      <c r="HBC26" s="18"/>
      <c r="HBD26" s="18"/>
      <c r="HBE26" s="18"/>
      <c r="HBF26" s="18"/>
      <c r="HBG26" s="18"/>
      <c r="HBH26" s="18"/>
      <c r="HBI26" s="18"/>
      <c r="HBJ26" s="18"/>
      <c r="HBK26" s="18"/>
      <c r="HBL26" s="18"/>
      <c r="HBM26" s="18"/>
      <c r="HBN26" s="18"/>
      <c r="HBO26" s="18"/>
      <c r="HBP26" s="18"/>
      <c r="HBQ26" s="18"/>
      <c r="HBR26" s="18"/>
      <c r="HBS26" s="18"/>
      <c r="HBT26" s="18"/>
      <c r="HBU26" s="18"/>
      <c r="HBV26" s="18"/>
      <c r="HBW26" s="18"/>
      <c r="HBX26" s="18"/>
      <c r="HBY26" s="18"/>
      <c r="HBZ26" s="18"/>
      <c r="HCA26" s="18"/>
      <c r="HCB26" s="18"/>
      <c r="HCC26" s="18"/>
      <c r="HCD26" s="18"/>
      <c r="HCE26" s="18"/>
      <c r="HCF26" s="18"/>
      <c r="HCG26" s="18"/>
      <c r="HCH26" s="18"/>
      <c r="HCI26" s="18"/>
      <c r="HCJ26" s="18"/>
      <c r="HCK26" s="18"/>
      <c r="HCL26" s="18"/>
      <c r="HCM26" s="18"/>
      <c r="HCN26" s="18"/>
      <c r="HCO26" s="18"/>
      <c r="HCP26" s="18"/>
      <c r="HCQ26" s="18"/>
      <c r="HCR26" s="18"/>
      <c r="HCS26" s="18"/>
      <c r="HCT26" s="18"/>
      <c r="HCU26" s="18"/>
      <c r="HCV26" s="18"/>
      <c r="HCW26" s="18"/>
      <c r="HCX26" s="18"/>
      <c r="HCY26" s="18"/>
      <c r="HCZ26" s="18"/>
      <c r="HDA26" s="18"/>
      <c r="HDB26" s="18"/>
      <c r="HDC26" s="18"/>
      <c r="HDD26" s="18"/>
      <c r="HDE26" s="18"/>
      <c r="HDF26" s="18"/>
      <c r="HDG26" s="18"/>
      <c r="HDH26" s="18"/>
      <c r="HDI26" s="18"/>
      <c r="HDJ26" s="18"/>
      <c r="HDK26" s="18"/>
      <c r="HDL26" s="18"/>
      <c r="HDM26" s="18"/>
      <c r="HDN26" s="18"/>
      <c r="HDO26" s="18"/>
      <c r="HDP26" s="18"/>
      <c r="HDQ26" s="18"/>
      <c r="HDR26" s="18"/>
      <c r="HDS26" s="18"/>
      <c r="HDT26" s="18"/>
      <c r="HDU26" s="18"/>
      <c r="HDV26" s="18"/>
      <c r="HDW26" s="18"/>
      <c r="HDX26" s="18"/>
      <c r="HDY26" s="18"/>
      <c r="HDZ26" s="18"/>
      <c r="HEA26" s="18"/>
      <c r="HEB26" s="18"/>
      <c r="HEC26" s="18"/>
      <c r="HED26" s="18"/>
      <c r="HEE26" s="18"/>
      <c r="HEF26" s="18"/>
      <c r="HEG26" s="18"/>
      <c r="HEH26" s="18"/>
      <c r="HEI26" s="18"/>
      <c r="HEJ26" s="18"/>
      <c r="HEK26" s="18"/>
      <c r="HEL26" s="18"/>
      <c r="HEM26" s="18"/>
      <c r="HEN26" s="18"/>
      <c r="HEO26" s="18"/>
      <c r="HEP26" s="18"/>
      <c r="HEQ26" s="18"/>
      <c r="HER26" s="18"/>
      <c r="HES26" s="18"/>
      <c r="HET26" s="18"/>
      <c r="HEU26" s="18"/>
      <c r="HEV26" s="18"/>
      <c r="HEW26" s="18"/>
      <c r="HEX26" s="18"/>
      <c r="HEY26" s="18"/>
      <c r="HEZ26" s="18"/>
      <c r="HFA26" s="18"/>
      <c r="HFB26" s="18"/>
      <c r="HFC26" s="18"/>
      <c r="HFD26" s="18"/>
      <c r="HFE26" s="18"/>
      <c r="HFF26" s="18"/>
      <c r="HFG26" s="18"/>
      <c r="HFH26" s="18"/>
      <c r="HFI26" s="18"/>
      <c r="HFJ26" s="18"/>
      <c r="HFK26" s="18"/>
      <c r="HFL26" s="18"/>
      <c r="HFM26" s="18"/>
      <c r="HFN26" s="18"/>
      <c r="HFO26" s="18"/>
      <c r="HFP26" s="18"/>
      <c r="HFQ26" s="18"/>
      <c r="HFR26" s="18"/>
      <c r="HFS26" s="18"/>
      <c r="HFT26" s="18"/>
      <c r="HFU26" s="18"/>
      <c r="HFV26" s="18"/>
      <c r="HFW26" s="18"/>
      <c r="HFX26" s="18"/>
      <c r="HFY26" s="18"/>
      <c r="HFZ26" s="18"/>
      <c r="HGA26" s="18"/>
      <c r="HGB26" s="18"/>
      <c r="HGC26" s="18"/>
      <c r="HGD26" s="18"/>
      <c r="HGE26" s="18"/>
      <c r="HGF26" s="18"/>
      <c r="HGG26" s="18"/>
      <c r="HGH26" s="18"/>
      <c r="HGI26" s="18"/>
      <c r="HGJ26" s="18"/>
      <c r="HGK26" s="18"/>
      <c r="HGL26" s="18"/>
      <c r="HGM26" s="18"/>
      <c r="HGN26" s="18"/>
      <c r="HGO26" s="18"/>
      <c r="HGP26" s="18"/>
      <c r="HGQ26" s="18"/>
      <c r="HGR26" s="18"/>
      <c r="HGS26" s="18"/>
      <c r="HGT26" s="18"/>
      <c r="HGU26" s="18"/>
      <c r="HGV26" s="18"/>
      <c r="HGW26" s="18"/>
      <c r="HGX26" s="18"/>
      <c r="HGY26" s="18"/>
      <c r="HGZ26" s="18"/>
      <c r="HHA26" s="18"/>
      <c r="HHB26" s="18"/>
      <c r="HHC26" s="18"/>
      <c r="HHD26" s="18"/>
      <c r="HHE26" s="18"/>
      <c r="HHF26" s="18"/>
      <c r="HHG26" s="18"/>
      <c r="HHH26" s="18"/>
      <c r="HHI26" s="18"/>
      <c r="HHJ26" s="18"/>
      <c r="HHK26" s="18"/>
      <c r="HHL26" s="18"/>
      <c r="HHM26" s="18"/>
      <c r="HHN26" s="18"/>
      <c r="HHO26" s="18"/>
      <c r="HHP26" s="18"/>
      <c r="HHQ26" s="18"/>
      <c r="HHR26" s="18"/>
      <c r="HHS26" s="18"/>
      <c r="HHT26" s="18"/>
      <c r="HHU26" s="18"/>
      <c r="HHV26" s="18"/>
      <c r="HHW26" s="18"/>
      <c r="HHX26" s="18"/>
      <c r="HHY26" s="18"/>
      <c r="HHZ26" s="18"/>
      <c r="HIA26" s="18"/>
      <c r="HIB26" s="18"/>
      <c r="HIC26" s="18"/>
      <c r="HID26" s="18"/>
      <c r="HIE26" s="18"/>
      <c r="HIF26" s="18"/>
      <c r="HIG26" s="18"/>
      <c r="HIH26" s="18"/>
      <c r="HII26" s="18"/>
      <c r="HIJ26" s="18"/>
      <c r="HIK26" s="18"/>
      <c r="HIL26" s="18"/>
      <c r="HIM26" s="18"/>
      <c r="HIN26" s="18"/>
      <c r="HIO26" s="18"/>
      <c r="HIP26" s="18"/>
      <c r="HIQ26" s="18"/>
      <c r="HIR26" s="18"/>
      <c r="HIS26" s="18"/>
      <c r="HIT26" s="18"/>
      <c r="HIU26" s="18"/>
      <c r="HIV26" s="18"/>
      <c r="HIW26" s="18"/>
      <c r="HIX26" s="18"/>
      <c r="HIY26" s="18"/>
      <c r="HIZ26" s="18"/>
      <c r="HJA26" s="18"/>
      <c r="HJB26" s="18"/>
      <c r="HJC26" s="18"/>
      <c r="HJD26" s="18"/>
      <c r="HJE26" s="18"/>
      <c r="HJF26" s="18"/>
      <c r="HJG26" s="18"/>
      <c r="HJH26" s="18"/>
      <c r="HJI26" s="18"/>
      <c r="HJJ26" s="18"/>
      <c r="HJK26" s="18"/>
      <c r="HJL26" s="18"/>
      <c r="HJM26" s="18"/>
      <c r="HJN26" s="18"/>
      <c r="HJO26" s="18"/>
      <c r="HJP26" s="18"/>
      <c r="HJQ26" s="18"/>
      <c r="HJR26" s="18"/>
      <c r="HJS26" s="18"/>
      <c r="HJT26" s="18"/>
      <c r="HJU26" s="18"/>
      <c r="HJV26" s="18"/>
      <c r="HJW26" s="18"/>
      <c r="HJX26" s="18"/>
      <c r="HJY26" s="18"/>
      <c r="HJZ26" s="18"/>
      <c r="HKA26" s="18"/>
      <c r="HKB26" s="18"/>
      <c r="HKC26" s="18"/>
      <c r="HKD26" s="18"/>
      <c r="HKE26" s="18"/>
      <c r="HKF26" s="18"/>
      <c r="HKG26" s="18"/>
      <c r="HKH26" s="18"/>
      <c r="HKI26" s="18"/>
      <c r="HKJ26" s="18"/>
      <c r="HKK26" s="18"/>
      <c r="HKL26" s="18"/>
      <c r="HKM26" s="18"/>
      <c r="HKN26" s="18"/>
      <c r="HKO26" s="18"/>
      <c r="HKP26" s="18"/>
      <c r="HKQ26" s="18"/>
      <c r="HKR26" s="18"/>
      <c r="HKS26" s="18"/>
      <c r="HKT26" s="18"/>
      <c r="HKU26" s="18"/>
      <c r="HKV26" s="18"/>
      <c r="HKW26" s="18"/>
      <c r="HKX26" s="18"/>
      <c r="HKY26" s="18"/>
      <c r="HKZ26" s="18"/>
      <c r="HLA26" s="18"/>
      <c r="HLB26" s="18"/>
      <c r="HLC26" s="18"/>
      <c r="HLD26" s="18"/>
      <c r="HLE26" s="18"/>
      <c r="HLF26" s="18"/>
      <c r="HLG26" s="18"/>
      <c r="HLH26" s="18"/>
      <c r="HLI26" s="18"/>
      <c r="HLJ26" s="18"/>
      <c r="HLK26" s="18"/>
      <c r="HLL26" s="18"/>
      <c r="HLM26" s="18"/>
      <c r="HLN26" s="18"/>
      <c r="HLO26" s="18"/>
      <c r="HLP26" s="18"/>
      <c r="HLQ26" s="18"/>
      <c r="HLR26" s="18"/>
      <c r="HLS26" s="18"/>
      <c r="HLT26" s="18"/>
      <c r="HLU26" s="18"/>
      <c r="HLV26" s="18"/>
      <c r="HLW26" s="18"/>
      <c r="HLX26" s="18"/>
      <c r="HLY26" s="18"/>
      <c r="HLZ26" s="18"/>
      <c r="HMA26" s="18"/>
      <c r="HMB26" s="18"/>
      <c r="HMC26" s="18"/>
      <c r="HMD26" s="18"/>
      <c r="HME26" s="18"/>
      <c r="HMF26" s="18"/>
      <c r="HMG26" s="18"/>
      <c r="HMH26" s="18"/>
      <c r="HMI26" s="18"/>
      <c r="HMJ26" s="18"/>
      <c r="HMK26" s="18"/>
      <c r="HML26" s="18"/>
      <c r="HMM26" s="18"/>
      <c r="HMN26" s="18"/>
      <c r="HMO26" s="18"/>
      <c r="HMP26" s="18"/>
      <c r="HMQ26" s="18"/>
      <c r="HMR26" s="18"/>
      <c r="HMS26" s="18"/>
      <c r="HMT26" s="18"/>
      <c r="HMU26" s="18"/>
      <c r="HMV26" s="18"/>
      <c r="HMW26" s="18"/>
      <c r="HMX26" s="18"/>
      <c r="HMY26" s="18"/>
      <c r="HMZ26" s="18"/>
      <c r="HNA26" s="18"/>
      <c r="HNB26" s="18"/>
      <c r="HNC26" s="18"/>
      <c r="HND26" s="18"/>
      <c r="HNE26" s="18"/>
      <c r="HNF26" s="18"/>
      <c r="HNG26" s="18"/>
      <c r="HNH26" s="18"/>
      <c r="HNI26" s="18"/>
      <c r="HNJ26" s="18"/>
      <c r="HNK26" s="18"/>
      <c r="HNL26" s="18"/>
      <c r="HNM26" s="18"/>
      <c r="HNN26" s="18"/>
      <c r="HNO26" s="18"/>
      <c r="HNP26" s="18"/>
      <c r="HNQ26" s="18"/>
      <c r="HNR26" s="18"/>
      <c r="HNS26" s="18"/>
      <c r="HNT26" s="18"/>
      <c r="HNU26" s="18"/>
      <c r="HNV26" s="18"/>
      <c r="HNW26" s="18"/>
      <c r="HNX26" s="18"/>
      <c r="HNY26" s="18"/>
      <c r="HNZ26" s="18"/>
      <c r="HOA26" s="18"/>
      <c r="HOB26" s="18"/>
      <c r="HOC26" s="18"/>
      <c r="HOD26" s="18"/>
      <c r="HOE26" s="18"/>
      <c r="HOF26" s="18"/>
      <c r="HOG26" s="18"/>
      <c r="HOH26" s="18"/>
      <c r="HOI26" s="18"/>
      <c r="HOJ26" s="18"/>
      <c r="HOK26" s="18"/>
      <c r="HOL26" s="18"/>
      <c r="HOM26" s="18"/>
      <c r="HON26" s="18"/>
      <c r="HOO26" s="18"/>
      <c r="HOP26" s="18"/>
      <c r="HOQ26" s="18"/>
      <c r="HOR26" s="18"/>
      <c r="HOS26" s="18"/>
      <c r="HOT26" s="18"/>
      <c r="HOU26" s="18"/>
      <c r="HOV26" s="18"/>
      <c r="HOW26" s="18"/>
      <c r="HOX26" s="18"/>
      <c r="HOY26" s="18"/>
      <c r="HOZ26" s="18"/>
      <c r="HPA26" s="18"/>
      <c r="HPB26" s="18"/>
      <c r="HPC26" s="18"/>
      <c r="HPD26" s="18"/>
      <c r="HPE26" s="18"/>
      <c r="HPF26" s="18"/>
      <c r="HPG26" s="18"/>
      <c r="HPH26" s="18"/>
      <c r="HPI26" s="18"/>
      <c r="HPJ26" s="18"/>
      <c r="HPK26" s="18"/>
      <c r="HPL26" s="18"/>
      <c r="HPM26" s="18"/>
      <c r="HPN26" s="18"/>
      <c r="HPO26" s="18"/>
      <c r="HPP26" s="18"/>
      <c r="HPQ26" s="18"/>
      <c r="HPR26" s="18"/>
      <c r="HPS26" s="18"/>
      <c r="HPT26" s="18"/>
      <c r="HPU26" s="18"/>
      <c r="HPV26" s="18"/>
      <c r="HPW26" s="18"/>
      <c r="HPX26" s="18"/>
      <c r="HPY26" s="18"/>
      <c r="HPZ26" s="18"/>
      <c r="HQA26" s="18"/>
      <c r="HQB26" s="18"/>
      <c r="HQC26" s="18"/>
      <c r="HQD26" s="18"/>
      <c r="HQE26" s="18"/>
      <c r="HQF26" s="18"/>
      <c r="HQG26" s="18"/>
      <c r="HQH26" s="18"/>
      <c r="HQI26" s="18"/>
      <c r="HQJ26" s="18"/>
      <c r="HQK26" s="18"/>
      <c r="HQL26" s="18"/>
      <c r="HQM26" s="18"/>
      <c r="HQN26" s="18"/>
      <c r="HQO26" s="18"/>
      <c r="HQP26" s="18"/>
      <c r="HQQ26" s="18"/>
      <c r="HQR26" s="18"/>
      <c r="HQS26" s="18"/>
      <c r="HQT26" s="18"/>
      <c r="HQU26" s="18"/>
      <c r="HQV26" s="18"/>
      <c r="HQW26" s="18"/>
      <c r="HQX26" s="18"/>
      <c r="HQY26" s="18"/>
      <c r="HQZ26" s="18"/>
      <c r="HRA26" s="18"/>
      <c r="HRB26" s="18"/>
      <c r="HRC26" s="18"/>
      <c r="HRD26" s="18"/>
      <c r="HRE26" s="18"/>
      <c r="HRF26" s="18"/>
      <c r="HRG26" s="18"/>
      <c r="HRH26" s="18"/>
      <c r="HRI26" s="18"/>
      <c r="HRJ26" s="18"/>
      <c r="HRK26" s="18"/>
      <c r="HRL26" s="18"/>
      <c r="HRM26" s="18"/>
      <c r="HRN26" s="18"/>
      <c r="HRO26" s="18"/>
      <c r="HRP26" s="18"/>
      <c r="HRQ26" s="18"/>
      <c r="HRR26" s="18"/>
      <c r="HRS26" s="18"/>
      <c r="HRT26" s="18"/>
      <c r="HRU26" s="18"/>
      <c r="HRV26" s="18"/>
      <c r="HRW26" s="18"/>
      <c r="HRX26" s="18"/>
      <c r="HRY26" s="18"/>
      <c r="HRZ26" s="18"/>
      <c r="HSA26" s="18"/>
      <c r="HSB26" s="18"/>
      <c r="HSC26" s="18"/>
      <c r="HSD26" s="18"/>
      <c r="HSE26" s="18"/>
      <c r="HSF26" s="18"/>
      <c r="HSG26" s="18"/>
      <c r="HSH26" s="18"/>
      <c r="HSI26" s="18"/>
      <c r="HSJ26" s="18"/>
      <c r="HSK26" s="18"/>
      <c r="HSL26" s="18"/>
      <c r="HSM26" s="18"/>
      <c r="HSN26" s="18"/>
      <c r="HSO26" s="18"/>
      <c r="HSP26" s="18"/>
      <c r="HSQ26" s="18"/>
      <c r="HSR26" s="18"/>
      <c r="HSS26" s="18"/>
      <c r="HST26" s="18"/>
      <c r="HSU26" s="18"/>
      <c r="HSV26" s="18"/>
      <c r="HSW26" s="18"/>
      <c r="HSX26" s="18"/>
      <c r="HSY26" s="18"/>
      <c r="HSZ26" s="18"/>
      <c r="HTA26" s="18"/>
      <c r="HTB26" s="18"/>
      <c r="HTC26" s="18"/>
      <c r="HTD26" s="18"/>
      <c r="HTE26" s="18"/>
      <c r="HTF26" s="18"/>
      <c r="HTG26" s="18"/>
      <c r="HTH26" s="18"/>
      <c r="HTI26" s="18"/>
      <c r="HTJ26" s="18"/>
      <c r="HTK26" s="18"/>
      <c r="HTL26" s="18"/>
      <c r="HTM26" s="18"/>
      <c r="HTN26" s="18"/>
      <c r="HTO26" s="18"/>
      <c r="HTP26" s="18"/>
      <c r="HTQ26" s="18"/>
      <c r="HTR26" s="18"/>
      <c r="HTS26" s="18"/>
      <c r="HTT26" s="18"/>
      <c r="HTU26" s="18"/>
      <c r="HTV26" s="18"/>
      <c r="HTW26" s="18"/>
      <c r="HTX26" s="18"/>
      <c r="HTY26" s="18"/>
      <c r="HTZ26" s="18"/>
      <c r="HUA26" s="18"/>
      <c r="HUB26" s="18"/>
      <c r="HUC26" s="18"/>
      <c r="HUD26" s="18"/>
      <c r="HUE26" s="18"/>
      <c r="HUF26" s="18"/>
      <c r="HUG26" s="18"/>
      <c r="HUH26" s="18"/>
      <c r="HUI26" s="18"/>
      <c r="HUJ26" s="18"/>
      <c r="HUK26" s="18"/>
      <c r="HUL26" s="18"/>
      <c r="HUM26" s="18"/>
      <c r="HUN26" s="18"/>
      <c r="HUO26" s="18"/>
      <c r="HUP26" s="18"/>
      <c r="HUQ26" s="18"/>
      <c r="HUR26" s="18"/>
      <c r="HUS26" s="18"/>
      <c r="HUT26" s="18"/>
      <c r="HUU26" s="18"/>
      <c r="HUV26" s="18"/>
      <c r="HUW26" s="18"/>
      <c r="HUX26" s="18"/>
      <c r="HUY26" s="18"/>
      <c r="HUZ26" s="18"/>
      <c r="HVA26" s="18"/>
      <c r="HVB26" s="18"/>
      <c r="HVC26" s="18"/>
      <c r="HVD26" s="18"/>
      <c r="HVE26" s="18"/>
      <c r="HVF26" s="18"/>
      <c r="HVG26" s="18"/>
      <c r="HVH26" s="18"/>
      <c r="HVI26" s="18"/>
      <c r="HVJ26" s="18"/>
      <c r="HVK26" s="18"/>
      <c r="HVL26" s="18"/>
      <c r="HVM26" s="18"/>
      <c r="HVN26" s="18"/>
      <c r="HVO26" s="18"/>
      <c r="HVP26" s="18"/>
      <c r="HVQ26" s="18"/>
      <c r="HVR26" s="18"/>
      <c r="HVS26" s="18"/>
      <c r="HVT26" s="18"/>
      <c r="HVU26" s="18"/>
      <c r="HVV26" s="18"/>
      <c r="HVW26" s="18"/>
      <c r="HVX26" s="18"/>
      <c r="HVY26" s="18"/>
      <c r="HVZ26" s="18"/>
      <c r="HWA26" s="18"/>
      <c r="HWB26" s="18"/>
      <c r="HWC26" s="18"/>
      <c r="HWD26" s="18"/>
      <c r="HWE26" s="18"/>
      <c r="HWF26" s="18"/>
      <c r="HWG26" s="18"/>
      <c r="HWH26" s="18"/>
      <c r="HWI26" s="18"/>
      <c r="HWJ26" s="18"/>
      <c r="HWK26" s="18"/>
      <c r="HWL26" s="18"/>
      <c r="HWM26" s="18"/>
      <c r="HWN26" s="18"/>
      <c r="HWO26" s="18"/>
      <c r="HWP26" s="18"/>
      <c r="HWQ26" s="18"/>
      <c r="HWR26" s="18"/>
      <c r="HWS26" s="18"/>
      <c r="HWT26" s="18"/>
      <c r="HWU26" s="18"/>
      <c r="HWV26" s="18"/>
      <c r="HWW26" s="18"/>
      <c r="HWX26" s="18"/>
      <c r="HWY26" s="18"/>
      <c r="HWZ26" s="18"/>
      <c r="HXA26" s="18"/>
      <c r="HXB26" s="18"/>
      <c r="HXC26" s="18"/>
      <c r="HXD26" s="18"/>
      <c r="HXE26" s="18"/>
      <c r="HXF26" s="18"/>
      <c r="HXG26" s="18"/>
      <c r="HXH26" s="18"/>
      <c r="HXI26" s="18"/>
      <c r="HXJ26" s="18"/>
      <c r="HXK26" s="18"/>
      <c r="HXL26" s="18"/>
      <c r="HXM26" s="18"/>
      <c r="HXN26" s="18"/>
      <c r="HXO26" s="18"/>
      <c r="HXP26" s="18"/>
      <c r="HXQ26" s="18"/>
      <c r="HXR26" s="18"/>
      <c r="HXS26" s="18"/>
      <c r="HXT26" s="18"/>
      <c r="HXU26" s="18"/>
      <c r="HXV26" s="18"/>
      <c r="HXW26" s="18"/>
      <c r="HXX26" s="18"/>
      <c r="HXY26" s="18"/>
      <c r="HXZ26" s="18"/>
      <c r="HYA26" s="18"/>
      <c r="HYB26" s="18"/>
      <c r="HYC26" s="18"/>
      <c r="HYD26" s="18"/>
      <c r="HYE26" s="18"/>
      <c r="HYF26" s="18"/>
      <c r="HYG26" s="18"/>
      <c r="HYH26" s="18"/>
      <c r="HYI26" s="18"/>
      <c r="HYJ26" s="18"/>
      <c r="HYK26" s="18"/>
      <c r="HYL26" s="18"/>
      <c r="HYM26" s="18"/>
      <c r="HYN26" s="18"/>
      <c r="HYO26" s="18"/>
      <c r="HYP26" s="18"/>
      <c r="HYQ26" s="18"/>
      <c r="HYR26" s="18"/>
      <c r="HYS26" s="18"/>
      <c r="HYT26" s="18"/>
      <c r="HYU26" s="18"/>
      <c r="HYV26" s="18"/>
      <c r="HYW26" s="18"/>
      <c r="HYX26" s="18"/>
      <c r="HYY26" s="18"/>
      <c r="HYZ26" s="18"/>
      <c r="HZA26" s="18"/>
      <c r="HZB26" s="18"/>
      <c r="HZC26" s="18"/>
      <c r="HZD26" s="18"/>
      <c r="HZE26" s="18"/>
      <c r="HZF26" s="18"/>
      <c r="HZG26" s="18"/>
      <c r="HZH26" s="18"/>
      <c r="HZI26" s="18"/>
      <c r="HZJ26" s="18"/>
      <c r="HZK26" s="18"/>
      <c r="HZL26" s="18"/>
      <c r="HZM26" s="18"/>
      <c r="HZN26" s="18"/>
      <c r="HZO26" s="18"/>
      <c r="HZP26" s="18"/>
      <c r="HZQ26" s="18"/>
      <c r="HZR26" s="18"/>
      <c r="HZS26" s="18"/>
      <c r="HZT26" s="18"/>
      <c r="HZU26" s="18"/>
      <c r="HZV26" s="18"/>
      <c r="HZW26" s="18"/>
      <c r="HZX26" s="18"/>
      <c r="HZY26" s="18"/>
      <c r="HZZ26" s="18"/>
      <c r="IAA26" s="18"/>
      <c r="IAB26" s="18"/>
      <c r="IAC26" s="18"/>
      <c r="IAD26" s="18"/>
      <c r="IAE26" s="18"/>
      <c r="IAF26" s="18"/>
      <c r="IAG26" s="18"/>
      <c r="IAH26" s="18"/>
      <c r="IAI26" s="18"/>
      <c r="IAJ26" s="18"/>
      <c r="IAK26" s="18"/>
      <c r="IAL26" s="18"/>
      <c r="IAM26" s="18"/>
      <c r="IAN26" s="18"/>
      <c r="IAO26" s="18"/>
      <c r="IAP26" s="18"/>
      <c r="IAQ26" s="18"/>
      <c r="IAR26" s="18"/>
      <c r="IAS26" s="18"/>
      <c r="IAT26" s="18"/>
      <c r="IAU26" s="18"/>
      <c r="IAV26" s="18"/>
      <c r="IAW26" s="18"/>
      <c r="IAX26" s="18"/>
      <c r="IAY26" s="18"/>
      <c r="IAZ26" s="18"/>
      <c r="IBA26" s="18"/>
      <c r="IBB26" s="18"/>
      <c r="IBC26" s="18"/>
      <c r="IBD26" s="18"/>
      <c r="IBE26" s="18"/>
      <c r="IBF26" s="18"/>
      <c r="IBG26" s="18"/>
      <c r="IBH26" s="18"/>
      <c r="IBI26" s="18"/>
      <c r="IBJ26" s="18"/>
      <c r="IBK26" s="18"/>
      <c r="IBL26" s="18"/>
      <c r="IBM26" s="18"/>
      <c r="IBN26" s="18"/>
      <c r="IBO26" s="18"/>
      <c r="IBP26" s="18"/>
      <c r="IBQ26" s="18"/>
      <c r="IBR26" s="18"/>
      <c r="IBS26" s="18"/>
      <c r="IBT26" s="18"/>
      <c r="IBU26" s="18"/>
      <c r="IBV26" s="18"/>
      <c r="IBW26" s="18"/>
      <c r="IBX26" s="18"/>
      <c r="IBY26" s="18"/>
      <c r="IBZ26" s="18"/>
      <c r="ICA26" s="18"/>
      <c r="ICB26" s="18"/>
      <c r="ICC26" s="18"/>
      <c r="ICD26" s="18"/>
      <c r="ICE26" s="18"/>
      <c r="ICF26" s="18"/>
      <c r="ICG26" s="18"/>
      <c r="ICH26" s="18"/>
      <c r="ICI26" s="18"/>
      <c r="ICJ26" s="18"/>
      <c r="ICK26" s="18"/>
      <c r="ICL26" s="18"/>
      <c r="ICM26" s="18"/>
      <c r="ICN26" s="18"/>
      <c r="ICO26" s="18"/>
      <c r="ICP26" s="18"/>
      <c r="ICQ26" s="18"/>
      <c r="ICR26" s="18"/>
      <c r="ICS26" s="18"/>
      <c r="ICT26" s="18"/>
      <c r="ICU26" s="18"/>
      <c r="ICV26" s="18"/>
      <c r="ICW26" s="18"/>
      <c r="ICX26" s="18"/>
      <c r="ICY26" s="18"/>
      <c r="ICZ26" s="18"/>
      <c r="IDA26" s="18"/>
      <c r="IDB26" s="18"/>
      <c r="IDC26" s="18"/>
      <c r="IDD26" s="18"/>
      <c r="IDE26" s="18"/>
      <c r="IDF26" s="18"/>
      <c r="IDG26" s="18"/>
      <c r="IDH26" s="18"/>
      <c r="IDI26" s="18"/>
      <c r="IDJ26" s="18"/>
      <c r="IDK26" s="18"/>
      <c r="IDL26" s="18"/>
      <c r="IDM26" s="18"/>
      <c r="IDN26" s="18"/>
      <c r="IDO26" s="18"/>
      <c r="IDP26" s="18"/>
      <c r="IDQ26" s="18"/>
      <c r="IDR26" s="18"/>
      <c r="IDS26" s="18"/>
      <c r="IDT26" s="18"/>
      <c r="IDU26" s="18"/>
      <c r="IDV26" s="18"/>
      <c r="IDW26" s="18"/>
      <c r="IDX26" s="18"/>
      <c r="IDY26" s="18"/>
      <c r="IDZ26" s="18"/>
      <c r="IEA26" s="18"/>
      <c r="IEB26" s="18"/>
      <c r="IEC26" s="18"/>
      <c r="IED26" s="18"/>
      <c r="IEE26" s="18"/>
      <c r="IEF26" s="18"/>
      <c r="IEG26" s="18"/>
      <c r="IEH26" s="18"/>
      <c r="IEI26" s="18"/>
      <c r="IEJ26" s="18"/>
      <c r="IEK26" s="18"/>
      <c r="IEL26" s="18"/>
      <c r="IEM26" s="18"/>
      <c r="IEN26" s="18"/>
      <c r="IEO26" s="18"/>
      <c r="IEP26" s="18"/>
      <c r="IEQ26" s="18"/>
      <c r="IER26" s="18"/>
      <c r="IES26" s="18"/>
      <c r="IET26" s="18"/>
      <c r="IEU26" s="18"/>
      <c r="IEV26" s="18"/>
      <c r="IEW26" s="18"/>
      <c r="IEX26" s="18"/>
      <c r="IEY26" s="18"/>
      <c r="IEZ26" s="18"/>
      <c r="IFA26" s="18"/>
      <c r="IFB26" s="18"/>
      <c r="IFC26" s="18"/>
      <c r="IFD26" s="18"/>
      <c r="IFE26" s="18"/>
      <c r="IFF26" s="18"/>
      <c r="IFG26" s="18"/>
      <c r="IFH26" s="18"/>
      <c r="IFI26" s="18"/>
      <c r="IFJ26" s="18"/>
      <c r="IFK26" s="18"/>
      <c r="IFL26" s="18"/>
      <c r="IFM26" s="18"/>
      <c r="IFN26" s="18"/>
      <c r="IFO26" s="18"/>
      <c r="IFP26" s="18"/>
      <c r="IFQ26" s="18"/>
      <c r="IFR26" s="18"/>
      <c r="IFS26" s="18"/>
      <c r="IFT26" s="18"/>
      <c r="IFU26" s="18"/>
      <c r="IFV26" s="18"/>
      <c r="IFW26" s="18"/>
      <c r="IFX26" s="18"/>
      <c r="IFY26" s="18"/>
      <c r="IFZ26" s="18"/>
      <c r="IGA26" s="18"/>
      <c r="IGB26" s="18"/>
      <c r="IGC26" s="18"/>
      <c r="IGD26" s="18"/>
      <c r="IGE26" s="18"/>
      <c r="IGF26" s="18"/>
      <c r="IGG26" s="18"/>
      <c r="IGH26" s="18"/>
      <c r="IGI26" s="18"/>
      <c r="IGJ26" s="18"/>
      <c r="IGK26" s="18"/>
      <c r="IGL26" s="18"/>
      <c r="IGM26" s="18"/>
      <c r="IGN26" s="18"/>
      <c r="IGO26" s="18"/>
      <c r="IGP26" s="18"/>
      <c r="IGQ26" s="18"/>
      <c r="IGR26" s="18"/>
      <c r="IGS26" s="18"/>
      <c r="IGT26" s="18"/>
      <c r="IGU26" s="18"/>
      <c r="IGV26" s="18"/>
      <c r="IGW26" s="18"/>
      <c r="IGX26" s="18"/>
      <c r="IGY26" s="18"/>
      <c r="IGZ26" s="18"/>
      <c r="IHA26" s="18"/>
      <c r="IHB26" s="18"/>
      <c r="IHC26" s="18"/>
      <c r="IHD26" s="18"/>
      <c r="IHE26" s="18"/>
      <c r="IHF26" s="18"/>
      <c r="IHG26" s="18"/>
      <c r="IHH26" s="18"/>
      <c r="IHI26" s="18"/>
      <c r="IHJ26" s="18"/>
      <c r="IHK26" s="18"/>
      <c r="IHL26" s="18"/>
      <c r="IHM26" s="18"/>
      <c r="IHN26" s="18"/>
      <c r="IHO26" s="18"/>
      <c r="IHP26" s="18"/>
      <c r="IHQ26" s="18"/>
      <c r="IHR26" s="18"/>
      <c r="IHS26" s="18"/>
      <c r="IHT26" s="18"/>
      <c r="IHU26" s="18"/>
      <c r="IHV26" s="18"/>
      <c r="IHW26" s="18"/>
      <c r="IHX26" s="18"/>
      <c r="IHY26" s="18"/>
      <c r="IHZ26" s="18"/>
      <c r="IIA26" s="18"/>
      <c r="IIB26" s="18"/>
      <c r="IIC26" s="18"/>
      <c r="IID26" s="18"/>
      <c r="IIE26" s="18"/>
      <c r="IIF26" s="18"/>
      <c r="IIG26" s="18"/>
      <c r="IIH26" s="18"/>
      <c r="III26" s="18"/>
      <c r="IIJ26" s="18"/>
      <c r="IIK26" s="18"/>
      <c r="IIL26" s="18"/>
      <c r="IIM26" s="18"/>
      <c r="IIN26" s="18"/>
      <c r="IIO26" s="18"/>
      <c r="IIP26" s="18"/>
      <c r="IIQ26" s="18"/>
      <c r="IIR26" s="18"/>
      <c r="IIS26" s="18"/>
      <c r="IIT26" s="18"/>
      <c r="IIU26" s="18"/>
      <c r="IIV26" s="18"/>
      <c r="IIW26" s="18"/>
      <c r="IIX26" s="18"/>
      <c r="IIY26" s="18"/>
      <c r="IIZ26" s="18"/>
      <c r="IJA26" s="18"/>
      <c r="IJB26" s="18"/>
      <c r="IJC26" s="18"/>
      <c r="IJD26" s="18"/>
      <c r="IJE26" s="18"/>
      <c r="IJF26" s="18"/>
      <c r="IJG26" s="18"/>
      <c r="IJH26" s="18"/>
      <c r="IJI26" s="18"/>
      <c r="IJJ26" s="18"/>
      <c r="IJK26" s="18"/>
      <c r="IJL26" s="18"/>
      <c r="IJM26" s="18"/>
      <c r="IJN26" s="18"/>
      <c r="IJO26" s="18"/>
      <c r="IJP26" s="18"/>
      <c r="IJQ26" s="18"/>
      <c r="IJR26" s="18"/>
      <c r="IJS26" s="18"/>
      <c r="IJT26" s="18"/>
      <c r="IJU26" s="18"/>
      <c r="IJV26" s="18"/>
      <c r="IJW26" s="18"/>
      <c r="IJX26" s="18"/>
      <c r="IJY26" s="18"/>
      <c r="IJZ26" s="18"/>
      <c r="IKA26" s="18"/>
      <c r="IKB26" s="18"/>
      <c r="IKC26" s="18"/>
      <c r="IKD26" s="18"/>
      <c r="IKE26" s="18"/>
      <c r="IKF26" s="18"/>
      <c r="IKG26" s="18"/>
      <c r="IKH26" s="18"/>
      <c r="IKI26" s="18"/>
      <c r="IKJ26" s="18"/>
      <c r="IKK26" s="18"/>
      <c r="IKL26" s="18"/>
      <c r="IKM26" s="18"/>
      <c r="IKN26" s="18"/>
      <c r="IKO26" s="18"/>
      <c r="IKP26" s="18"/>
      <c r="IKQ26" s="18"/>
      <c r="IKR26" s="18"/>
      <c r="IKS26" s="18"/>
      <c r="IKT26" s="18"/>
      <c r="IKU26" s="18"/>
      <c r="IKV26" s="18"/>
      <c r="IKW26" s="18"/>
      <c r="IKX26" s="18"/>
      <c r="IKY26" s="18"/>
      <c r="IKZ26" s="18"/>
      <c r="ILA26" s="18"/>
      <c r="ILB26" s="18"/>
      <c r="ILC26" s="18"/>
      <c r="ILD26" s="18"/>
      <c r="ILE26" s="18"/>
      <c r="ILF26" s="18"/>
      <c r="ILG26" s="18"/>
      <c r="ILH26" s="18"/>
      <c r="ILI26" s="18"/>
      <c r="ILJ26" s="18"/>
      <c r="ILK26" s="18"/>
      <c r="ILL26" s="18"/>
      <c r="ILM26" s="18"/>
      <c r="ILN26" s="18"/>
      <c r="ILO26" s="18"/>
      <c r="ILP26" s="18"/>
      <c r="ILQ26" s="18"/>
      <c r="ILR26" s="18"/>
      <c r="ILS26" s="18"/>
      <c r="ILT26" s="18"/>
      <c r="ILU26" s="18"/>
      <c r="ILV26" s="18"/>
      <c r="ILW26" s="18"/>
      <c r="ILX26" s="18"/>
      <c r="ILY26" s="18"/>
      <c r="ILZ26" s="18"/>
      <c r="IMA26" s="18"/>
      <c r="IMB26" s="18"/>
      <c r="IMC26" s="18"/>
      <c r="IMD26" s="18"/>
      <c r="IME26" s="18"/>
      <c r="IMF26" s="18"/>
      <c r="IMG26" s="18"/>
      <c r="IMH26" s="18"/>
      <c r="IMI26" s="18"/>
      <c r="IMJ26" s="18"/>
      <c r="IMK26" s="18"/>
      <c r="IML26" s="18"/>
      <c r="IMM26" s="18"/>
      <c r="IMN26" s="18"/>
      <c r="IMO26" s="18"/>
      <c r="IMP26" s="18"/>
      <c r="IMQ26" s="18"/>
      <c r="IMR26" s="18"/>
      <c r="IMS26" s="18"/>
      <c r="IMT26" s="18"/>
      <c r="IMU26" s="18"/>
      <c r="IMV26" s="18"/>
      <c r="IMW26" s="18"/>
      <c r="IMX26" s="18"/>
      <c r="IMY26" s="18"/>
      <c r="IMZ26" s="18"/>
      <c r="INA26" s="18"/>
      <c r="INB26" s="18"/>
      <c r="INC26" s="18"/>
      <c r="IND26" s="18"/>
      <c r="INE26" s="18"/>
      <c r="INF26" s="18"/>
      <c r="ING26" s="18"/>
      <c r="INH26" s="18"/>
      <c r="INI26" s="18"/>
      <c r="INJ26" s="18"/>
      <c r="INK26" s="18"/>
      <c r="INL26" s="18"/>
      <c r="INM26" s="18"/>
      <c r="INN26" s="18"/>
      <c r="INO26" s="18"/>
      <c r="INP26" s="18"/>
      <c r="INQ26" s="18"/>
      <c r="INR26" s="18"/>
      <c r="INS26" s="18"/>
      <c r="INT26" s="18"/>
      <c r="INU26" s="18"/>
      <c r="INV26" s="18"/>
      <c r="INW26" s="18"/>
      <c r="INX26" s="18"/>
      <c r="INY26" s="18"/>
      <c r="INZ26" s="18"/>
      <c r="IOA26" s="18"/>
      <c r="IOB26" s="18"/>
      <c r="IOC26" s="18"/>
      <c r="IOD26" s="18"/>
      <c r="IOE26" s="18"/>
      <c r="IOF26" s="18"/>
      <c r="IOG26" s="18"/>
      <c r="IOH26" s="18"/>
      <c r="IOI26" s="18"/>
      <c r="IOJ26" s="18"/>
      <c r="IOK26" s="18"/>
      <c r="IOL26" s="18"/>
      <c r="IOM26" s="18"/>
      <c r="ION26" s="18"/>
      <c r="IOO26" s="18"/>
      <c r="IOP26" s="18"/>
      <c r="IOQ26" s="18"/>
      <c r="IOR26" s="18"/>
      <c r="IOS26" s="18"/>
      <c r="IOT26" s="18"/>
      <c r="IOU26" s="18"/>
      <c r="IOV26" s="18"/>
      <c r="IOW26" s="18"/>
      <c r="IOX26" s="18"/>
      <c r="IOY26" s="18"/>
      <c r="IOZ26" s="18"/>
      <c r="IPA26" s="18"/>
      <c r="IPB26" s="18"/>
      <c r="IPC26" s="18"/>
      <c r="IPD26" s="18"/>
      <c r="IPE26" s="18"/>
      <c r="IPF26" s="18"/>
      <c r="IPG26" s="18"/>
      <c r="IPH26" s="18"/>
      <c r="IPI26" s="18"/>
      <c r="IPJ26" s="18"/>
      <c r="IPK26" s="18"/>
      <c r="IPL26" s="18"/>
      <c r="IPM26" s="18"/>
      <c r="IPN26" s="18"/>
      <c r="IPO26" s="18"/>
      <c r="IPP26" s="18"/>
      <c r="IPQ26" s="18"/>
      <c r="IPR26" s="18"/>
      <c r="IPS26" s="18"/>
      <c r="IPT26" s="18"/>
      <c r="IPU26" s="18"/>
      <c r="IPV26" s="18"/>
      <c r="IPW26" s="18"/>
      <c r="IPX26" s="18"/>
      <c r="IPY26" s="18"/>
      <c r="IPZ26" s="18"/>
      <c r="IQA26" s="18"/>
      <c r="IQB26" s="18"/>
      <c r="IQC26" s="18"/>
      <c r="IQD26" s="18"/>
      <c r="IQE26" s="18"/>
      <c r="IQF26" s="18"/>
      <c r="IQG26" s="18"/>
      <c r="IQH26" s="18"/>
      <c r="IQI26" s="18"/>
      <c r="IQJ26" s="18"/>
      <c r="IQK26" s="18"/>
      <c r="IQL26" s="18"/>
      <c r="IQM26" s="18"/>
      <c r="IQN26" s="18"/>
      <c r="IQO26" s="18"/>
      <c r="IQP26" s="18"/>
      <c r="IQQ26" s="18"/>
      <c r="IQR26" s="18"/>
      <c r="IQS26" s="18"/>
      <c r="IQT26" s="18"/>
      <c r="IQU26" s="18"/>
      <c r="IQV26" s="18"/>
      <c r="IQW26" s="18"/>
      <c r="IQX26" s="18"/>
      <c r="IQY26" s="18"/>
      <c r="IQZ26" s="18"/>
      <c r="IRA26" s="18"/>
      <c r="IRB26" s="18"/>
      <c r="IRC26" s="18"/>
      <c r="IRD26" s="18"/>
      <c r="IRE26" s="18"/>
      <c r="IRF26" s="18"/>
      <c r="IRG26" s="18"/>
      <c r="IRH26" s="18"/>
      <c r="IRI26" s="18"/>
      <c r="IRJ26" s="18"/>
      <c r="IRK26" s="18"/>
      <c r="IRL26" s="18"/>
      <c r="IRM26" s="18"/>
      <c r="IRN26" s="18"/>
      <c r="IRO26" s="18"/>
      <c r="IRP26" s="18"/>
      <c r="IRQ26" s="18"/>
      <c r="IRR26" s="18"/>
      <c r="IRS26" s="18"/>
      <c r="IRT26" s="18"/>
      <c r="IRU26" s="18"/>
      <c r="IRV26" s="18"/>
      <c r="IRW26" s="18"/>
      <c r="IRX26" s="18"/>
      <c r="IRY26" s="18"/>
      <c r="IRZ26" s="18"/>
      <c r="ISA26" s="18"/>
      <c r="ISB26" s="18"/>
      <c r="ISC26" s="18"/>
      <c r="ISD26" s="18"/>
      <c r="ISE26" s="18"/>
      <c r="ISF26" s="18"/>
      <c r="ISG26" s="18"/>
      <c r="ISH26" s="18"/>
      <c r="ISI26" s="18"/>
      <c r="ISJ26" s="18"/>
      <c r="ISK26" s="18"/>
      <c r="ISL26" s="18"/>
      <c r="ISM26" s="18"/>
      <c r="ISN26" s="18"/>
      <c r="ISO26" s="18"/>
      <c r="ISP26" s="18"/>
      <c r="ISQ26" s="18"/>
      <c r="ISR26" s="18"/>
      <c r="ISS26" s="18"/>
      <c r="IST26" s="18"/>
      <c r="ISU26" s="18"/>
      <c r="ISV26" s="18"/>
      <c r="ISW26" s="18"/>
      <c r="ISX26" s="18"/>
      <c r="ISY26" s="18"/>
      <c r="ISZ26" s="18"/>
      <c r="ITA26" s="18"/>
      <c r="ITB26" s="18"/>
      <c r="ITC26" s="18"/>
      <c r="ITD26" s="18"/>
      <c r="ITE26" s="18"/>
      <c r="ITF26" s="18"/>
      <c r="ITG26" s="18"/>
      <c r="ITH26" s="18"/>
      <c r="ITI26" s="18"/>
      <c r="ITJ26" s="18"/>
      <c r="ITK26" s="18"/>
      <c r="ITL26" s="18"/>
      <c r="ITM26" s="18"/>
      <c r="ITN26" s="18"/>
      <c r="ITO26" s="18"/>
      <c r="ITP26" s="18"/>
      <c r="ITQ26" s="18"/>
      <c r="ITR26" s="18"/>
      <c r="ITS26" s="18"/>
      <c r="ITT26" s="18"/>
      <c r="ITU26" s="18"/>
      <c r="ITV26" s="18"/>
      <c r="ITW26" s="18"/>
      <c r="ITX26" s="18"/>
      <c r="ITY26" s="18"/>
      <c r="ITZ26" s="18"/>
      <c r="IUA26" s="18"/>
      <c r="IUB26" s="18"/>
      <c r="IUC26" s="18"/>
      <c r="IUD26" s="18"/>
      <c r="IUE26" s="18"/>
      <c r="IUF26" s="18"/>
      <c r="IUG26" s="18"/>
      <c r="IUH26" s="18"/>
      <c r="IUI26" s="18"/>
      <c r="IUJ26" s="18"/>
      <c r="IUK26" s="18"/>
      <c r="IUL26" s="18"/>
      <c r="IUM26" s="18"/>
      <c r="IUN26" s="18"/>
      <c r="IUO26" s="18"/>
      <c r="IUP26" s="18"/>
      <c r="IUQ26" s="18"/>
      <c r="IUR26" s="18"/>
      <c r="IUS26" s="18"/>
      <c r="IUT26" s="18"/>
      <c r="IUU26" s="18"/>
      <c r="IUV26" s="18"/>
      <c r="IUW26" s="18"/>
      <c r="IUX26" s="18"/>
      <c r="IUY26" s="18"/>
      <c r="IUZ26" s="18"/>
      <c r="IVA26" s="18"/>
      <c r="IVB26" s="18"/>
      <c r="IVC26" s="18"/>
      <c r="IVD26" s="18"/>
      <c r="IVE26" s="18"/>
      <c r="IVF26" s="18"/>
      <c r="IVG26" s="18"/>
      <c r="IVH26" s="18"/>
      <c r="IVI26" s="18"/>
      <c r="IVJ26" s="18"/>
      <c r="IVK26" s="18"/>
      <c r="IVL26" s="18"/>
      <c r="IVM26" s="18"/>
      <c r="IVN26" s="18"/>
      <c r="IVO26" s="18"/>
      <c r="IVP26" s="18"/>
      <c r="IVQ26" s="18"/>
      <c r="IVR26" s="18"/>
      <c r="IVS26" s="18"/>
      <c r="IVT26" s="18"/>
      <c r="IVU26" s="18"/>
      <c r="IVV26" s="18"/>
      <c r="IVW26" s="18"/>
      <c r="IVX26" s="18"/>
      <c r="IVY26" s="18"/>
      <c r="IVZ26" s="18"/>
      <c r="IWA26" s="18"/>
      <c r="IWB26" s="18"/>
      <c r="IWC26" s="18"/>
      <c r="IWD26" s="18"/>
      <c r="IWE26" s="18"/>
      <c r="IWF26" s="18"/>
      <c r="IWG26" s="18"/>
      <c r="IWH26" s="18"/>
      <c r="IWI26" s="18"/>
      <c r="IWJ26" s="18"/>
      <c r="IWK26" s="18"/>
      <c r="IWL26" s="18"/>
      <c r="IWM26" s="18"/>
      <c r="IWN26" s="18"/>
      <c r="IWO26" s="18"/>
      <c r="IWP26" s="18"/>
      <c r="IWQ26" s="18"/>
      <c r="IWR26" s="18"/>
      <c r="IWS26" s="18"/>
      <c r="IWT26" s="18"/>
      <c r="IWU26" s="18"/>
      <c r="IWV26" s="18"/>
      <c r="IWW26" s="18"/>
      <c r="IWX26" s="18"/>
      <c r="IWY26" s="18"/>
      <c r="IWZ26" s="18"/>
      <c r="IXA26" s="18"/>
      <c r="IXB26" s="18"/>
      <c r="IXC26" s="18"/>
      <c r="IXD26" s="18"/>
      <c r="IXE26" s="18"/>
      <c r="IXF26" s="18"/>
      <c r="IXG26" s="18"/>
      <c r="IXH26" s="18"/>
      <c r="IXI26" s="18"/>
      <c r="IXJ26" s="18"/>
      <c r="IXK26" s="18"/>
      <c r="IXL26" s="18"/>
      <c r="IXM26" s="18"/>
      <c r="IXN26" s="18"/>
      <c r="IXO26" s="18"/>
      <c r="IXP26" s="18"/>
      <c r="IXQ26" s="18"/>
      <c r="IXR26" s="18"/>
      <c r="IXS26" s="18"/>
      <c r="IXT26" s="18"/>
      <c r="IXU26" s="18"/>
      <c r="IXV26" s="18"/>
      <c r="IXW26" s="18"/>
      <c r="IXX26" s="18"/>
      <c r="IXY26" s="18"/>
      <c r="IXZ26" s="18"/>
      <c r="IYA26" s="18"/>
      <c r="IYB26" s="18"/>
      <c r="IYC26" s="18"/>
      <c r="IYD26" s="18"/>
      <c r="IYE26" s="18"/>
      <c r="IYF26" s="18"/>
      <c r="IYG26" s="18"/>
      <c r="IYH26" s="18"/>
      <c r="IYI26" s="18"/>
      <c r="IYJ26" s="18"/>
      <c r="IYK26" s="18"/>
      <c r="IYL26" s="18"/>
      <c r="IYM26" s="18"/>
      <c r="IYN26" s="18"/>
      <c r="IYO26" s="18"/>
      <c r="IYP26" s="18"/>
      <c r="IYQ26" s="18"/>
      <c r="IYR26" s="18"/>
      <c r="IYS26" s="18"/>
      <c r="IYT26" s="18"/>
      <c r="IYU26" s="18"/>
      <c r="IYV26" s="18"/>
      <c r="IYW26" s="18"/>
      <c r="IYX26" s="18"/>
      <c r="IYY26" s="18"/>
      <c r="IYZ26" s="18"/>
      <c r="IZA26" s="18"/>
      <c r="IZB26" s="18"/>
      <c r="IZC26" s="18"/>
      <c r="IZD26" s="18"/>
      <c r="IZE26" s="18"/>
      <c r="IZF26" s="18"/>
      <c r="IZG26" s="18"/>
      <c r="IZH26" s="18"/>
      <c r="IZI26" s="18"/>
      <c r="IZJ26" s="18"/>
      <c r="IZK26" s="18"/>
      <c r="IZL26" s="18"/>
      <c r="IZM26" s="18"/>
      <c r="IZN26" s="18"/>
      <c r="IZO26" s="18"/>
      <c r="IZP26" s="18"/>
      <c r="IZQ26" s="18"/>
      <c r="IZR26" s="18"/>
      <c r="IZS26" s="18"/>
      <c r="IZT26" s="18"/>
      <c r="IZU26" s="18"/>
      <c r="IZV26" s="18"/>
      <c r="IZW26" s="18"/>
      <c r="IZX26" s="18"/>
      <c r="IZY26" s="18"/>
      <c r="IZZ26" s="18"/>
      <c r="JAA26" s="18"/>
      <c r="JAB26" s="18"/>
      <c r="JAC26" s="18"/>
      <c r="JAD26" s="18"/>
      <c r="JAE26" s="18"/>
      <c r="JAF26" s="18"/>
      <c r="JAG26" s="18"/>
      <c r="JAH26" s="18"/>
      <c r="JAI26" s="18"/>
      <c r="JAJ26" s="18"/>
      <c r="JAK26" s="18"/>
      <c r="JAL26" s="18"/>
      <c r="JAM26" s="18"/>
      <c r="JAN26" s="18"/>
      <c r="JAO26" s="18"/>
      <c r="JAP26" s="18"/>
      <c r="JAQ26" s="18"/>
      <c r="JAR26" s="18"/>
      <c r="JAS26" s="18"/>
      <c r="JAT26" s="18"/>
      <c r="JAU26" s="18"/>
      <c r="JAV26" s="18"/>
      <c r="JAW26" s="18"/>
      <c r="JAX26" s="18"/>
      <c r="JAY26" s="18"/>
      <c r="JAZ26" s="18"/>
      <c r="JBA26" s="18"/>
      <c r="JBB26" s="18"/>
      <c r="JBC26" s="18"/>
      <c r="JBD26" s="18"/>
      <c r="JBE26" s="18"/>
      <c r="JBF26" s="18"/>
      <c r="JBG26" s="18"/>
      <c r="JBH26" s="18"/>
      <c r="JBI26" s="18"/>
      <c r="JBJ26" s="18"/>
      <c r="JBK26" s="18"/>
      <c r="JBL26" s="18"/>
      <c r="JBM26" s="18"/>
      <c r="JBN26" s="18"/>
      <c r="JBO26" s="18"/>
      <c r="JBP26" s="18"/>
      <c r="JBQ26" s="18"/>
      <c r="JBR26" s="18"/>
      <c r="JBS26" s="18"/>
      <c r="JBT26" s="18"/>
      <c r="JBU26" s="18"/>
      <c r="JBV26" s="18"/>
      <c r="JBW26" s="18"/>
      <c r="JBX26" s="18"/>
      <c r="JBY26" s="18"/>
      <c r="JBZ26" s="18"/>
      <c r="JCA26" s="18"/>
      <c r="JCB26" s="18"/>
      <c r="JCC26" s="18"/>
      <c r="JCD26" s="18"/>
      <c r="JCE26" s="18"/>
      <c r="JCF26" s="18"/>
      <c r="JCG26" s="18"/>
      <c r="JCH26" s="18"/>
      <c r="JCI26" s="18"/>
      <c r="JCJ26" s="18"/>
      <c r="JCK26" s="18"/>
      <c r="JCL26" s="18"/>
      <c r="JCM26" s="18"/>
      <c r="JCN26" s="18"/>
      <c r="JCO26" s="18"/>
      <c r="JCP26" s="18"/>
      <c r="JCQ26" s="18"/>
      <c r="JCR26" s="18"/>
      <c r="JCS26" s="18"/>
      <c r="JCT26" s="18"/>
      <c r="JCU26" s="18"/>
      <c r="JCV26" s="18"/>
      <c r="JCW26" s="18"/>
      <c r="JCX26" s="18"/>
      <c r="JCY26" s="18"/>
      <c r="JCZ26" s="18"/>
      <c r="JDA26" s="18"/>
      <c r="JDB26" s="18"/>
      <c r="JDC26" s="18"/>
      <c r="JDD26" s="18"/>
      <c r="JDE26" s="18"/>
      <c r="JDF26" s="18"/>
      <c r="JDG26" s="18"/>
      <c r="JDH26" s="18"/>
      <c r="JDI26" s="18"/>
      <c r="JDJ26" s="18"/>
      <c r="JDK26" s="18"/>
      <c r="JDL26" s="18"/>
      <c r="JDM26" s="18"/>
      <c r="JDN26" s="18"/>
      <c r="JDO26" s="18"/>
      <c r="JDP26" s="18"/>
      <c r="JDQ26" s="18"/>
      <c r="JDR26" s="18"/>
      <c r="JDS26" s="18"/>
      <c r="JDT26" s="18"/>
      <c r="JDU26" s="18"/>
      <c r="JDV26" s="18"/>
      <c r="JDW26" s="18"/>
      <c r="JDX26" s="18"/>
      <c r="JDY26" s="18"/>
      <c r="JDZ26" s="18"/>
      <c r="JEA26" s="18"/>
      <c r="JEB26" s="18"/>
      <c r="JEC26" s="18"/>
      <c r="JED26" s="18"/>
      <c r="JEE26" s="18"/>
      <c r="JEF26" s="18"/>
      <c r="JEG26" s="18"/>
      <c r="JEH26" s="18"/>
      <c r="JEI26" s="18"/>
      <c r="JEJ26" s="18"/>
      <c r="JEK26" s="18"/>
      <c r="JEL26" s="18"/>
      <c r="JEM26" s="18"/>
      <c r="JEN26" s="18"/>
      <c r="JEO26" s="18"/>
      <c r="JEP26" s="18"/>
      <c r="JEQ26" s="18"/>
      <c r="JER26" s="18"/>
      <c r="JES26" s="18"/>
      <c r="JET26" s="18"/>
      <c r="JEU26" s="18"/>
      <c r="JEV26" s="18"/>
      <c r="JEW26" s="18"/>
      <c r="JEX26" s="18"/>
      <c r="JEY26" s="18"/>
      <c r="JEZ26" s="18"/>
      <c r="JFA26" s="18"/>
      <c r="JFB26" s="18"/>
      <c r="JFC26" s="18"/>
      <c r="JFD26" s="18"/>
      <c r="JFE26" s="18"/>
      <c r="JFF26" s="18"/>
      <c r="JFG26" s="18"/>
      <c r="JFH26" s="18"/>
      <c r="JFI26" s="18"/>
      <c r="JFJ26" s="18"/>
      <c r="JFK26" s="18"/>
      <c r="JFL26" s="18"/>
      <c r="JFM26" s="18"/>
      <c r="JFN26" s="18"/>
      <c r="JFO26" s="18"/>
      <c r="JFP26" s="18"/>
      <c r="JFQ26" s="18"/>
      <c r="JFR26" s="18"/>
      <c r="JFS26" s="18"/>
      <c r="JFT26" s="18"/>
      <c r="JFU26" s="18"/>
      <c r="JFV26" s="18"/>
      <c r="JFW26" s="18"/>
      <c r="JFX26" s="18"/>
      <c r="JFY26" s="18"/>
      <c r="JFZ26" s="18"/>
      <c r="JGA26" s="18"/>
      <c r="JGB26" s="18"/>
      <c r="JGC26" s="18"/>
      <c r="JGD26" s="18"/>
      <c r="JGE26" s="18"/>
      <c r="JGF26" s="18"/>
      <c r="JGG26" s="18"/>
      <c r="JGH26" s="18"/>
      <c r="JGI26" s="18"/>
      <c r="JGJ26" s="18"/>
      <c r="JGK26" s="18"/>
      <c r="JGL26" s="18"/>
      <c r="JGM26" s="18"/>
      <c r="JGN26" s="18"/>
      <c r="JGO26" s="18"/>
      <c r="JGP26" s="18"/>
      <c r="JGQ26" s="18"/>
      <c r="JGR26" s="18"/>
      <c r="JGS26" s="18"/>
      <c r="JGT26" s="18"/>
      <c r="JGU26" s="18"/>
      <c r="JGV26" s="18"/>
      <c r="JGW26" s="18"/>
      <c r="JGX26" s="18"/>
      <c r="JGY26" s="18"/>
      <c r="JGZ26" s="18"/>
      <c r="JHA26" s="18"/>
      <c r="JHB26" s="18"/>
      <c r="JHC26" s="18"/>
      <c r="JHD26" s="18"/>
      <c r="JHE26" s="18"/>
      <c r="JHF26" s="18"/>
      <c r="JHG26" s="18"/>
      <c r="JHH26" s="18"/>
      <c r="JHI26" s="18"/>
      <c r="JHJ26" s="18"/>
      <c r="JHK26" s="18"/>
      <c r="JHL26" s="18"/>
      <c r="JHM26" s="18"/>
      <c r="JHN26" s="18"/>
      <c r="JHO26" s="18"/>
      <c r="JHP26" s="18"/>
      <c r="JHQ26" s="18"/>
      <c r="JHR26" s="18"/>
      <c r="JHS26" s="18"/>
      <c r="JHT26" s="18"/>
      <c r="JHU26" s="18"/>
      <c r="JHV26" s="18"/>
      <c r="JHW26" s="18"/>
      <c r="JHX26" s="18"/>
      <c r="JHY26" s="18"/>
      <c r="JHZ26" s="18"/>
      <c r="JIA26" s="18"/>
      <c r="JIB26" s="18"/>
      <c r="JIC26" s="18"/>
      <c r="JID26" s="18"/>
      <c r="JIE26" s="18"/>
      <c r="JIF26" s="18"/>
      <c r="JIG26" s="18"/>
      <c r="JIH26" s="18"/>
      <c r="JII26" s="18"/>
      <c r="JIJ26" s="18"/>
      <c r="JIK26" s="18"/>
      <c r="JIL26" s="18"/>
      <c r="JIM26" s="18"/>
      <c r="JIN26" s="18"/>
      <c r="JIO26" s="18"/>
      <c r="JIP26" s="18"/>
      <c r="JIQ26" s="18"/>
      <c r="JIR26" s="18"/>
      <c r="JIS26" s="18"/>
      <c r="JIT26" s="18"/>
      <c r="JIU26" s="18"/>
      <c r="JIV26" s="18"/>
      <c r="JIW26" s="18"/>
      <c r="JIX26" s="18"/>
      <c r="JIY26" s="18"/>
      <c r="JIZ26" s="18"/>
      <c r="JJA26" s="18"/>
      <c r="JJB26" s="18"/>
      <c r="JJC26" s="18"/>
      <c r="JJD26" s="18"/>
      <c r="JJE26" s="18"/>
      <c r="JJF26" s="18"/>
      <c r="JJG26" s="18"/>
      <c r="JJH26" s="18"/>
      <c r="JJI26" s="18"/>
      <c r="JJJ26" s="18"/>
      <c r="JJK26" s="18"/>
      <c r="JJL26" s="18"/>
      <c r="JJM26" s="18"/>
      <c r="JJN26" s="18"/>
      <c r="JJO26" s="18"/>
      <c r="JJP26" s="18"/>
      <c r="JJQ26" s="18"/>
      <c r="JJR26" s="18"/>
      <c r="JJS26" s="18"/>
      <c r="JJT26" s="18"/>
      <c r="JJU26" s="18"/>
      <c r="JJV26" s="18"/>
      <c r="JJW26" s="18"/>
      <c r="JJX26" s="18"/>
      <c r="JJY26" s="18"/>
      <c r="JJZ26" s="18"/>
      <c r="JKA26" s="18"/>
      <c r="JKB26" s="18"/>
      <c r="JKC26" s="18"/>
      <c r="JKD26" s="18"/>
      <c r="JKE26" s="18"/>
      <c r="JKF26" s="18"/>
      <c r="JKG26" s="18"/>
      <c r="JKH26" s="18"/>
      <c r="JKI26" s="18"/>
      <c r="JKJ26" s="18"/>
      <c r="JKK26" s="18"/>
      <c r="JKL26" s="18"/>
      <c r="JKM26" s="18"/>
      <c r="JKN26" s="18"/>
      <c r="JKO26" s="18"/>
      <c r="JKP26" s="18"/>
      <c r="JKQ26" s="18"/>
      <c r="JKR26" s="18"/>
      <c r="JKS26" s="18"/>
      <c r="JKT26" s="18"/>
      <c r="JKU26" s="18"/>
      <c r="JKV26" s="18"/>
      <c r="JKW26" s="18"/>
      <c r="JKX26" s="18"/>
      <c r="JKY26" s="18"/>
      <c r="JKZ26" s="18"/>
      <c r="JLA26" s="18"/>
      <c r="JLB26" s="18"/>
      <c r="JLC26" s="18"/>
      <c r="JLD26" s="18"/>
      <c r="JLE26" s="18"/>
      <c r="JLF26" s="18"/>
      <c r="JLG26" s="18"/>
      <c r="JLH26" s="18"/>
      <c r="JLI26" s="18"/>
      <c r="JLJ26" s="18"/>
      <c r="JLK26" s="18"/>
      <c r="JLL26" s="18"/>
      <c r="JLM26" s="18"/>
      <c r="JLN26" s="18"/>
      <c r="JLO26" s="18"/>
      <c r="JLP26" s="18"/>
      <c r="JLQ26" s="18"/>
      <c r="JLR26" s="18"/>
      <c r="JLS26" s="18"/>
      <c r="JLT26" s="18"/>
      <c r="JLU26" s="18"/>
      <c r="JLV26" s="18"/>
      <c r="JLW26" s="18"/>
      <c r="JLX26" s="18"/>
      <c r="JLY26" s="18"/>
      <c r="JLZ26" s="18"/>
      <c r="JMA26" s="18"/>
      <c r="JMB26" s="18"/>
      <c r="JMC26" s="18"/>
      <c r="JMD26" s="18"/>
      <c r="JME26" s="18"/>
      <c r="JMF26" s="18"/>
      <c r="JMG26" s="18"/>
      <c r="JMH26" s="18"/>
      <c r="JMI26" s="18"/>
      <c r="JMJ26" s="18"/>
      <c r="JMK26" s="18"/>
      <c r="JML26" s="18"/>
      <c r="JMM26" s="18"/>
      <c r="JMN26" s="18"/>
      <c r="JMO26" s="18"/>
      <c r="JMP26" s="18"/>
      <c r="JMQ26" s="18"/>
      <c r="JMR26" s="18"/>
      <c r="JMS26" s="18"/>
      <c r="JMT26" s="18"/>
      <c r="JMU26" s="18"/>
      <c r="JMV26" s="18"/>
      <c r="JMW26" s="18"/>
      <c r="JMX26" s="18"/>
      <c r="JMY26" s="18"/>
      <c r="JMZ26" s="18"/>
      <c r="JNA26" s="18"/>
      <c r="JNB26" s="18"/>
      <c r="JNC26" s="18"/>
      <c r="JND26" s="18"/>
      <c r="JNE26" s="18"/>
      <c r="JNF26" s="18"/>
      <c r="JNG26" s="18"/>
      <c r="JNH26" s="18"/>
      <c r="JNI26" s="18"/>
      <c r="JNJ26" s="18"/>
      <c r="JNK26" s="18"/>
      <c r="JNL26" s="18"/>
      <c r="JNM26" s="18"/>
      <c r="JNN26" s="18"/>
      <c r="JNO26" s="18"/>
      <c r="JNP26" s="18"/>
      <c r="JNQ26" s="18"/>
      <c r="JNR26" s="18"/>
      <c r="JNS26" s="18"/>
      <c r="JNT26" s="18"/>
      <c r="JNU26" s="18"/>
      <c r="JNV26" s="18"/>
      <c r="JNW26" s="18"/>
      <c r="JNX26" s="18"/>
      <c r="JNY26" s="18"/>
      <c r="JNZ26" s="18"/>
      <c r="JOA26" s="18"/>
      <c r="JOB26" s="18"/>
      <c r="JOC26" s="18"/>
      <c r="JOD26" s="18"/>
      <c r="JOE26" s="18"/>
      <c r="JOF26" s="18"/>
      <c r="JOG26" s="18"/>
      <c r="JOH26" s="18"/>
      <c r="JOI26" s="18"/>
      <c r="JOJ26" s="18"/>
      <c r="JOK26" s="18"/>
      <c r="JOL26" s="18"/>
      <c r="JOM26" s="18"/>
      <c r="JON26" s="18"/>
      <c r="JOO26" s="18"/>
      <c r="JOP26" s="18"/>
      <c r="JOQ26" s="18"/>
      <c r="JOR26" s="18"/>
      <c r="JOS26" s="18"/>
      <c r="JOT26" s="18"/>
      <c r="JOU26" s="18"/>
      <c r="JOV26" s="18"/>
      <c r="JOW26" s="18"/>
      <c r="JOX26" s="18"/>
      <c r="JOY26" s="18"/>
      <c r="JOZ26" s="18"/>
      <c r="JPA26" s="18"/>
      <c r="JPB26" s="18"/>
      <c r="JPC26" s="18"/>
      <c r="JPD26" s="18"/>
      <c r="JPE26" s="18"/>
      <c r="JPF26" s="18"/>
      <c r="JPG26" s="18"/>
      <c r="JPH26" s="18"/>
      <c r="JPI26" s="18"/>
      <c r="JPJ26" s="18"/>
      <c r="JPK26" s="18"/>
      <c r="JPL26" s="18"/>
      <c r="JPM26" s="18"/>
      <c r="JPN26" s="18"/>
      <c r="JPO26" s="18"/>
      <c r="JPP26" s="18"/>
      <c r="JPQ26" s="18"/>
      <c r="JPR26" s="18"/>
      <c r="JPS26" s="18"/>
      <c r="JPT26" s="18"/>
      <c r="JPU26" s="18"/>
      <c r="JPV26" s="18"/>
      <c r="JPW26" s="18"/>
      <c r="JPX26" s="18"/>
      <c r="JPY26" s="18"/>
      <c r="JPZ26" s="18"/>
      <c r="JQA26" s="18"/>
      <c r="JQB26" s="18"/>
      <c r="JQC26" s="18"/>
      <c r="JQD26" s="18"/>
      <c r="JQE26" s="18"/>
      <c r="JQF26" s="18"/>
      <c r="JQG26" s="18"/>
      <c r="JQH26" s="18"/>
      <c r="JQI26" s="18"/>
      <c r="JQJ26" s="18"/>
      <c r="JQK26" s="18"/>
      <c r="JQL26" s="18"/>
      <c r="JQM26" s="18"/>
      <c r="JQN26" s="18"/>
      <c r="JQO26" s="18"/>
      <c r="JQP26" s="18"/>
      <c r="JQQ26" s="18"/>
      <c r="JQR26" s="18"/>
      <c r="JQS26" s="18"/>
      <c r="JQT26" s="18"/>
      <c r="JQU26" s="18"/>
      <c r="JQV26" s="18"/>
      <c r="JQW26" s="18"/>
      <c r="JQX26" s="18"/>
      <c r="JQY26" s="18"/>
      <c r="JQZ26" s="18"/>
      <c r="JRA26" s="18"/>
      <c r="JRB26" s="18"/>
      <c r="JRC26" s="18"/>
      <c r="JRD26" s="18"/>
      <c r="JRE26" s="18"/>
      <c r="JRF26" s="18"/>
      <c r="JRG26" s="18"/>
      <c r="JRH26" s="18"/>
      <c r="JRI26" s="18"/>
      <c r="JRJ26" s="18"/>
      <c r="JRK26" s="18"/>
      <c r="JRL26" s="18"/>
      <c r="JRM26" s="18"/>
      <c r="JRN26" s="18"/>
      <c r="JRO26" s="18"/>
      <c r="JRP26" s="18"/>
      <c r="JRQ26" s="18"/>
      <c r="JRR26" s="18"/>
      <c r="JRS26" s="18"/>
      <c r="JRT26" s="18"/>
      <c r="JRU26" s="18"/>
      <c r="JRV26" s="18"/>
      <c r="JRW26" s="18"/>
      <c r="JRX26" s="18"/>
      <c r="JRY26" s="18"/>
      <c r="JRZ26" s="18"/>
      <c r="JSA26" s="18"/>
      <c r="JSB26" s="18"/>
      <c r="JSC26" s="18"/>
      <c r="JSD26" s="18"/>
      <c r="JSE26" s="18"/>
      <c r="JSF26" s="18"/>
      <c r="JSG26" s="18"/>
      <c r="JSH26" s="18"/>
      <c r="JSI26" s="18"/>
      <c r="JSJ26" s="18"/>
      <c r="JSK26" s="18"/>
      <c r="JSL26" s="18"/>
      <c r="JSM26" s="18"/>
      <c r="JSN26" s="18"/>
      <c r="JSO26" s="18"/>
      <c r="JSP26" s="18"/>
      <c r="JSQ26" s="18"/>
      <c r="JSR26" s="18"/>
      <c r="JSS26" s="18"/>
      <c r="JST26" s="18"/>
      <c r="JSU26" s="18"/>
      <c r="JSV26" s="18"/>
      <c r="JSW26" s="18"/>
      <c r="JSX26" s="18"/>
      <c r="JSY26" s="18"/>
      <c r="JSZ26" s="18"/>
      <c r="JTA26" s="18"/>
      <c r="JTB26" s="18"/>
      <c r="JTC26" s="18"/>
      <c r="JTD26" s="18"/>
      <c r="JTE26" s="18"/>
      <c r="JTF26" s="18"/>
      <c r="JTG26" s="18"/>
      <c r="JTH26" s="18"/>
      <c r="JTI26" s="18"/>
      <c r="JTJ26" s="18"/>
      <c r="JTK26" s="18"/>
      <c r="JTL26" s="18"/>
      <c r="JTM26" s="18"/>
      <c r="JTN26" s="18"/>
      <c r="JTO26" s="18"/>
      <c r="JTP26" s="18"/>
      <c r="JTQ26" s="18"/>
      <c r="JTR26" s="18"/>
      <c r="JTS26" s="18"/>
      <c r="JTT26" s="18"/>
      <c r="JTU26" s="18"/>
      <c r="JTV26" s="18"/>
      <c r="JTW26" s="18"/>
      <c r="JTX26" s="18"/>
      <c r="JTY26" s="18"/>
      <c r="JTZ26" s="18"/>
      <c r="JUA26" s="18"/>
      <c r="JUB26" s="18"/>
      <c r="JUC26" s="18"/>
      <c r="JUD26" s="18"/>
      <c r="JUE26" s="18"/>
      <c r="JUF26" s="18"/>
      <c r="JUG26" s="18"/>
      <c r="JUH26" s="18"/>
      <c r="JUI26" s="18"/>
      <c r="JUJ26" s="18"/>
      <c r="JUK26" s="18"/>
      <c r="JUL26" s="18"/>
      <c r="JUM26" s="18"/>
      <c r="JUN26" s="18"/>
      <c r="JUO26" s="18"/>
      <c r="JUP26" s="18"/>
      <c r="JUQ26" s="18"/>
      <c r="JUR26" s="18"/>
      <c r="JUS26" s="18"/>
      <c r="JUT26" s="18"/>
      <c r="JUU26" s="18"/>
      <c r="JUV26" s="18"/>
      <c r="JUW26" s="18"/>
      <c r="JUX26" s="18"/>
      <c r="JUY26" s="18"/>
      <c r="JUZ26" s="18"/>
      <c r="JVA26" s="18"/>
      <c r="JVB26" s="18"/>
      <c r="JVC26" s="18"/>
      <c r="JVD26" s="18"/>
      <c r="JVE26" s="18"/>
      <c r="JVF26" s="18"/>
      <c r="JVG26" s="18"/>
      <c r="JVH26" s="18"/>
      <c r="JVI26" s="18"/>
      <c r="JVJ26" s="18"/>
      <c r="JVK26" s="18"/>
      <c r="JVL26" s="18"/>
      <c r="JVM26" s="18"/>
      <c r="JVN26" s="18"/>
      <c r="JVO26" s="18"/>
      <c r="JVP26" s="18"/>
      <c r="JVQ26" s="18"/>
      <c r="JVR26" s="18"/>
      <c r="JVS26" s="18"/>
      <c r="JVT26" s="18"/>
      <c r="JVU26" s="18"/>
      <c r="JVV26" s="18"/>
      <c r="JVW26" s="18"/>
      <c r="JVX26" s="18"/>
      <c r="JVY26" s="18"/>
      <c r="JVZ26" s="18"/>
      <c r="JWA26" s="18"/>
      <c r="JWB26" s="18"/>
      <c r="JWC26" s="18"/>
      <c r="JWD26" s="18"/>
      <c r="JWE26" s="18"/>
      <c r="JWF26" s="18"/>
      <c r="JWG26" s="18"/>
      <c r="JWH26" s="18"/>
      <c r="JWI26" s="18"/>
      <c r="JWJ26" s="18"/>
      <c r="JWK26" s="18"/>
      <c r="JWL26" s="18"/>
      <c r="JWM26" s="18"/>
      <c r="JWN26" s="18"/>
      <c r="JWO26" s="18"/>
      <c r="JWP26" s="18"/>
      <c r="JWQ26" s="18"/>
      <c r="JWR26" s="18"/>
      <c r="JWS26" s="18"/>
      <c r="JWT26" s="18"/>
      <c r="JWU26" s="18"/>
      <c r="JWV26" s="18"/>
      <c r="JWW26" s="18"/>
      <c r="JWX26" s="18"/>
      <c r="JWY26" s="18"/>
      <c r="JWZ26" s="18"/>
      <c r="JXA26" s="18"/>
      <c r="JXB26" s="18"/>
      <c r="JXC26" s="18"/>
      <c r="JXD26" s="18"/>
      <c r="JXE26" s="18"/>
      <c r="JXF26" s="18"/>
      <c r="JXG26" s="18"/>
      <c r="JXH26" s="18"/>
      <c r="JXI26" s="18"/>
      <c r="JXJ26" s="18"/>
      <c r="JXK26" s="18"/>
      <c r="JXL26" s="18"/>
      <c r="JXM26" s="18"/>
      <c r="JXN26" s="18"/>
      <c r="JXO26" s="18"/>
      <c r="JXP26" s="18"/>
      <c r="JXQ26" s="18"/>
      <c r="JXR26" s="18"/>
      <c r="JXS26" s="18"/>
      <c r="JXT26" s="18"/>
      <c r="JXU26" s="18"/>
      <c r="JXV26" s="18"/>
      <c r="JXW26" s="18"/>
      <c r="JXX26" s="18"/>
      <c r="JXY26" s="18"/>
      <c r="JXZ26" s="18"/>
      <c r="JYA26" s="18"/>
      <c r="JYB26" s="18"/>
      <c r="JYC26" s="18"/>
      <c r="JYD26" s="18"/>
      <c r="JYE26" s="18"/>
      <c r="JYF26" s="18"/>
      <c r="JYG26" s="18"/>
      <c r="JYH26" s="18"/>
      <c r="JYI26" s="18"/>
      <c r="JYJ26" s="18"/>
      <c r="JYK26" s="18"/>
      <c r="JYL26" s="18"/>
      <c r="JYM26" s="18"/>
      <c r="JYN26" s="18"/>
      <c r="JYO26" s="18"/>
      <c r="JYP26" s="18"/>
      <c r="JYQ26" s="18"/>
      <c r="JYR26" s="18"/>
      <c r="JYS26" s="18"/>
      <c r="JYT26" s="18"/>
      <c r="JYU26" s="18"/>
      <c r="JYV26" s="18"/>
      <c r="JYW26" s="18"/>
      <c r="JYX26" s="18"/>
      <c r="JYY26" s="18"/>
      <c r="JYZ26" s="18"/>
      <c r="JZA26" s="18"/>
      <c r="JZB26" s="18"/>
      <c r="JZC26" s="18"/>
      <c r="JZD26" s="18"/>
      <c r="JZE26" s="18"/>
      <c r="JZF26" s="18"/>
      <c r="JZG26" s="18"/>
      <c r="JZH26" s="18"/>
      <c r="JZI26" s="18"/>
      <c r="JZJ26" s="18"/>
      <c r="JZK26" s="18"/>
      <c r="JZL26" s="18"/>
      <c r="JZM26" s="18"/>
      <c r="JZN26" s="18"/>
      <c r="JZO26" s="18"/>
      <c r="JZP26" s="18"/>
      <c r="JZQ26" s="18"/>
      <c r="JZR26" s="18"/>
      <c r="JZS26" s="18"/>
      <c r="JZT26" s="18"/>
      <c r="JZU26" s="18"/>
      <c r="JZV26" s="18"/>
      <c r="JZW26" s="18"/>
      <c r="JZX26" s="18"/>
      <c r="JZY26" s="18"/>
      <c r="JZZ26" s="18"/>
      <c r="KAA26" s="18"/>
      <c r="KAB26" s="18"/>
      <c r="KAC26" s="18"/>
      <c r="KAD26" s="18"/>
      <c r="KAE26" s="18"/>
      <c r="KAF26" s="18"/>
      <c r="KAG26" s="18"/>
      <c r="KAH26" s="18"/>
      <c r="KAI26" s="18"/>
      <c r="KAJ26" s="18"/>
      <c r="KAK26" s="18"/>
      <c r="KAL26" s="18"/>
      <c r="KAM26" s="18"/>
      <c r="KAN26" s="18"/>
      <c r="KAO26" s="18"/>
      <c r="KAP26" s="18"/>
      <c r="KAQ26" s="18"/>
      <c r="KAR26" s="18"/>
      <c r="KAS26" s="18"/>
      <c r="KAT26" s="18"/>
      <c r="KAU26" s="18"/>
      <c r="KAV26" s="18"/>
      <c r="KAW26" s="18"/>
      <c r="KAX26" s="18"/>
      <c r="KAY26" s="18"/>
      <c r="KAZ26" s="18"/>
      <c r="KBA26" s="18"/>
      <c r="KBB26" s="18"/>
      <c r="KBC26" s="18"/>
      <c r="KBD26" s="18"/>
      <c r="KBE26" s="18"/>
      <c r="KBF26" s="18"/>
      <c r="KBG26" s="18"/>
      <c r="KBH26" s="18"/>
      <c r="KBI26" s="18"/>
      <c r="KBJ26" s="18"/>
      <c r="KBK26" s="18"/>
      <c r="KBL26" s="18"/>
      <c r="KBM26" s="18"/>
      <c r="KBN26" s="18"/>
      <c r="KBO26" s="18"/>
      <c r="KBP26" s="18"/>
      <c r="KBQ26" s="18"/>
      <c r="KBR26" s="18"/>
      <c r="KBS26" s="18"/>
      <c r="KBT26" s="18"/>
      <c r="KBU26" s="18"/>
      <c r="KBV26" s="18"/>
      <c r="KBW26" s="18"/>
      <c r="KBX26" s="18"/>
      <c r="KBY26" s="18"/>
      <c r="KBZ26" s="18"/>
      <c r="KCA26" s="18"/>
      <c r="KCB26" s="18"/>
      <c r="KCC26" s="18"/>
      <c r="KCD26" s="18"/>
      <c r="KCE26" s="18"/>
      <c r="KCF26" s="18"/>
      <c r="KCG26" s="18"/>
      <c r="KCH26" s="18"/>
      <c r="KCI26" s="18"/>
      <c r="KCJ26" s="18"/>
      <c r="KCK26" s="18"/>
      <c r="KCL26" s="18"/>
      <c r="KCM26" s="18"/>
      <c r="KCN26" s="18"/>
      <c r="KCO26" s="18"/>
      <c r="KCP26" s="18"/>
      <c r="KCQ26" s="18"/>
      <c r="KCR26" s="18"/>
      <c r="KCS26" s="18"/>
      <c r="KCT26" s="18"/>
      <c r="KCU26" s="18"/>
      <c r="KCV26" s="18"/>
      <c r="KCW26" s="18"/>
      <c r="KCX26" s="18"/>
      <c r="KCY26" s="18"/>
      <c r="KCZ26" s="18"/>
      <c r="KDA26" s="18"/>
      <c r="KDB26" s="18"/>
      <c r="KDC26" s="18"/>
      <c r="KDD26" s="18"/>
      <c r="KDE26" s="18"/>
      <c r="KDF26" s="18"/>
      <c r="KDG26" s="18"/>
      <c r="KDH26" s="18"/>
      <c r="KDI26" s="18"/>
      <c r="KDJ26" s="18"/>
      <c r="KDK26" s="18"/>
      <c r="KDL26" s="18"/>
      <c r="KDM26" s="18"/>
      <c r="KDN26" s="18"/>
      <c r="KDO26" s="18"/>
      <c r="KDP26" s="18"/>
      <c r="KDQ26" s="18"/>
      <c r="KDR26" s="18"/>
      <c r="KDS26" s="18"/>
      <c r="KDT26" s="18"/>
      <c r="KDU26" s="18"/>
      <c r="KDV26" s="18"/>
      <c r="KDW26" s="18"/>
      <c r="KDX26" s="18"/>
      <c r="KDY26" s="18"/>
      <c r="KDZ26" s="18"/>
      <c r="KEA26" s="18"/>
      <c r="KEB26" s="18"/>
      <c r="KEC26" s="18"/>
      <c r="KED26" s="18"/>
      <c r="KEE26" s="18"/>
      <c r="KEF26" s="18"/>
      <c r="KEG26" s="18"/>
      <c r="KEH26" s="18"/>
      <c r="KEI26" s="18"/>
      <c r="KEJ26" s="18"/>
      <c r="KEK26" s="18"/>
      <c r="KEL26" s="18"/>
      <c r="KEM26" s="18"/>
      <c r="KEN26" s="18"/>
      <c r="KEO26" s="18"/>
      <c r="KEP26" s="18"/>
      <c r="KEQ26" s="18"/>
      <c r="KER26" s="18"/>
      <c r="KES26" s="18"/>
      <c r="KET26" s="18"/>
      <c r="KEU26" s="18"/>
      <c r="KEV26" s="18"/>
      <c r="KEW26" s="18"/>
      <c r="KEX26" s="18"/>
      <c r="KEY26" s="18"/>
      <c r="KEZ26" s="18"/>
      <c r="KFA26" s="18"/>
      <c r="KFB26" s="18"/>
      <c r="KFC26" s="18"/>
      <c r="KFD26" s="18"/>
      <c r="KFE26" s="18"/>
      <c r="KFF26" s="18"/>
      <c r="KFG26" s="18"/>
      <c r="KFH26" s="18"/>
      <c r="KFI26" s="18"/>
      <c r="KFJ26" s="18"/>
      <c r="KFK26" s="18"/>
      <c r="KFL26" s="18"/>
      <c r="KFM26" s="18"/>
      <c r="KFN26" s="18"/>
      <c r="KFO26" s="18"/>
      <c r="KFP26" s="18"/>
      <c r="KFQ26" s="18"/>
      <c r="KFR26" s="18"/>
      <c r="KFS26" s="18"/>
      <c r="KFT26" s="18"/>
      <c r="KFU26" s="18"/>
      <c r="KFV26" s="18"/>
      <c r="KFW26" s="18"/>
      <c r="KFX26" s="18"/>
      <c r="KFY26" s="18"/>
      <c r="KFZ26" s="18"/>
      <c r="KGA26" s="18"/>
      <c r="KGB26" s="18"/>
      <c r="KGC26" s="18"/>
      <c r="KGD26" s="18"/>
      <c r="KGE26" s="18"/>
      <c r="KGF26" s="18"/>
      <c r="KGG26" s="18"/>
      <c r="KGH26" s="18"/>
      <c r="KGI26" s="18"/>
      <c r="KGJ26" s="18"/>
      <c r="KGK26" s="18"/>
      <c r="KGL26" s="18"/>
      <c r="KGM26" s="18"/>
      <c r="KGN26" s="18"/>
      <c r="KGO26" s="18"/>
      <c r="KGP26" s="18"/>
      <c r="KGQ26" s="18"/>
      <c r="KGR26" s="18"/>
      <c r="KGS26" s="18"/>
      <c r="KGT26" s="18"/>
      <c r="KGU26" s="18"/>
      <c r="KGV26" s="18"/>
      <c r="KGW26" s="18"/>
      <c r="KGX26" s="18"/>
      <c r="KGY26" s="18"/>
      <c r="KGZ26" s="18"/>
      <c r="KHA26" s="18"/>
      <c r="KHB26" s="18"/>
      <c r="KHC26" s="18"/>
      <c r="KHD26" s="18"/>
      <c r="KHE26" s="18"/>
      <c r="KHF26" s="18"/>
      <c r="KHG26" s="18"/>
      <c r="KHH26" s="18"/>
      <c r="KHI26" s="18"/>
      <c r="KHJ26" s="18"/>
      <c r="KHK26" s="18"/>
      <c r="KHL26" s="18"/>
      <c r="KHM26" s="18"/>
      <c r="KHN26" s="18"/>
      <c r="KHO26" s="18"/>
      <c r="KHP26" s="18"/>
      <c r="KHQ26" s="18"/>
      <c r="KHR26" s="18"/>
      <c r="KHS26" s="18"/>
      <c r="KHT26" s="18"/>
      <c r="KHU26" s="18"/>
      <c r="KHV26" s="18"/>
      <c r="KHW26" s="18"/>
      <c r="KHX26" s="18"/>
      <c r="KHY26" s="18"/>
      <c r="KHZ26" s="18"/>
      <c r="KIA26" s="18"/>
      <c r="KIB26" s="18"/>
      <c r="KIC26" s="18"/>
      <c r="KID26" s="18"/>
      <c r="KIE26" s="18"/>
      <c r="KIF26" s="18"/>
      <c r="KIG26" s="18"/>
      <c r="KIH26" s="18"/>
      <c r="KII26" s="18"/>
      <c r="KIJ26" s="18"/>
      <c r="KIK26" s="18"/>
      <c r="KIL26" s="18"/>
      <c r="KIM26" s="18"/>
      <c r="KIN26" s="18"/>
      <c r="KIO26" s="18"/>
      <c r="KIP26" s="18"/>
      <c r="KIQ26" s="18"/>
      <c r="KIR26" s="18"/>
      <c r="KIS26" s="18"/>
      <c r="KIT26" s="18"/>
      <c r="KIU26" s="18"/>
      <c r="KIV26" s="18"/>
      <c r="KIW26" s="18"/>
      <c r="KIX26" s="18"/>
      <c r="KIY26" s="18"/>
      <c r="KIZ26" s="18"/>
      <c r="KJA26" s="18"/>
      <c r="KJB26" s="18"/>
      <c r="KJC26" s="18"/>
      <c r="KJD26" s="18"/>
      <c r="KJE26" s="18"/>
      <c r="KJF26" s="18"/>
      <c r="KJG26" s="18"/>
      <c r="KJH26" s="18"/>
      <c r="KJI26" s="18"/>
      <c r="KJJ26" s="18"/>
      <c r="KJK26" s="18"/>
      <c r="KJL26" s="18"/>
      <c r="KJM26" s="18"/>
      <c r="KJN26" s="18"/>
      <c r="KJO26" s="18"/>
      <c r="KJP26" s="18"/>
      <c r="KJQ26" s="18"/>
      <c r="KJR26" s="18"/>
      <c r="KJS26" s="18"/>
      <c r="KJT26" s="18"/>
      <c r="KJU26" s="18"/>
      <c r="KJV26" s="18"/>
      <c r="KJW26" s="18"/>
      <c r="KJX26" s="18"/>
      <c r="KJY26" s="18"/>
      <c r="KJZ26" s="18"/>
      <c r="KKA26" s="18"/>
      <c r="KKB26" s="18"/>
      <c r="KKC26" s="18"/>
      <c r="KKD26" s="18"/>
      <c r="KKE26" s="18"/>
      <c r="KKF26" s="18"/>
      <c r="KKG26" s="18"/>
      <c r="KKH26" s="18"/>
      <c r="KKI26" s="18"/>
      <c r="KKJ26" s="18"/>
      <c r="KKK26" s="18"/>
      <c r="KKL26" s="18"/>
      <c r="KKM26" s="18"/>
      <c r="KKN26" s="18"/>
      <c r="KKO26" s="18"/>
      <c r="KKP26" s="18"/>
      <c r="KKQ26" s="18"/>
      <c r="KKR26" s="18"/>
      <c r="KKS26" s="18"/>
      <c r="KKT26" s="18"/>
      <c r="KKU26" s="18"/>
      <c r="KKV26" s="18"/>
      <c r="KKW26" s="18"/>
      <c r="KKX26" s="18"/>
      <c r="KKY26" s="18"/>
      <c r="KKZ26" s="18"/>
      <c r="KLA26" s="18"/>
      <c r="KLB26" s="18"/>
      <c r="KLC26" s="18"/>
      <c r="KLD26" s="18"/>
      <c r="KLE26" s="18"/>
      <c r="KLF26" s="18"/>
      <c r="KLG26" s="18"/>
      <c r="KLH26" s="18"/>
      <c r="KLI26" s="18"/>
      <c r="KLJ26" s="18"/>
      <c r="KLK26" s="18"/>
      <c r="KLL26" s="18"/>
      <c r="KLM26" s="18"/>
      <c r="KLN26" s="18"/>
      <c r="KLO26" s="18"/>
      <c r="KLP26" s="18"/>
      <c r="KLQ26" s="18"/>
      <c r="KLR26" s="18"/>
      <c r="KLS26" s="18"/>
      <c r="KLT26" s="18"/>
      <c r="KLU26" s="18"/>
      <c r="KLV26" s="18"/>
      <c r="KLW26" s="18"/>
      <c r="KLX26" s="18"/>
      <c r="KLY26" s="18"/>
      <c r="KLZ26" s="18"/>
      <c r="KMA26" s="18"/>
      <c r="KMB26" s="18"/>
      <c r="KMC26" s="18"/>
      <c r="KMD26" s="18"/>
      <c r="KME26" s="18"/>
      <c r="KMF26" s="18"/>
      <c r="KMG26" s="18"/>
      <c r="KMH26" s="18"/>
      <c r="KMI26" s="18"/>
      <c r="KMJ26" s="18"/>
      <c r="KMK26" s="18"/>
      <c r="KML26" s="18"/>
      <c r="KMM26" s="18"/>
      <c r="KMN26" s="18"/>
      <c r="KMO26" s="18"/>
      <c r="KMP26" s="18"/>
      <c r="KMQ26" s="18"/>
      <c r="KMR26" s="18"/>
      <c r="KMS26" s="18"/>
      <c r="KMT26" s="18"/>
      <c r="KMU26" s="18"/>
      <c r="KMV26" s="18"/>
      <c r="KMW26" s="18"/>
      <c r="KMX26" s="18"/>
      <c r="KMY26" s="18"/>
      <c r="KMZ26" s="18"/>
      <c r="KNA26" s="18"/>
      <c r="KNB26" s="18"/>
      <c r="KNC26" s="18"/>
      <c r="KND26" s="18"/>
      <c r="KNE26" s="18"/>
      <c r="KNF26" s="18"/>
      <c r="KNG26" s="18"/>
      <c r="KNH26" s="18"/>
      <c r="KNI26" s="18"/>
      <c r="KNJ26" s="18"/>
      <c r="KNK26" s="18"/>
      <c r="KNL26" s="18"/>
      <c r="KNM26" s="18"/>
      <c r="KNN26" s="18"/>
      <c r="KNO26" s="18"/>
      <c r="KNP26" s="18"/>
      <c r="KNQ26" s="18"/>
      <c r="KNR26" s="18"/>
      <c r="KNS26" s="18"/>
      <c r="KNT26" s="18"/>
      <c r="KNU26" s="18"/>
      <c r="KNV26" s="18"/>
      <c r="KNW26" s="18"/>
      <c r="KNX26" s="18"/>
      <c r="KNY26" s="18"/>
      <c r="KNZ26" s="18"/>
      <c r="KOA26" s="18"/>
      <c r="KOB26" s="18"/>
      <c r="KOC26" s="18"/>
      <c r="KOD26" s="18"/>
      <c r="KOE26" s="18"/>
      <c r="KOF26" s="18"/>
      <c r="KOG26" s="18"/>
      <c r="KOH26" s="18"/>
      <c r="KOI26" s="18"/>
      <c r="KOJ26" s="18"/>
      <c r="KOK26" s="18"/>
      <c r="KOL26" s="18"/>
      <c r="KOM26" s="18"/>
      <c r="KON26" s="18"/>
      <c r="KOO26" s="18"/>
      <c r="KOP26" s="18"/>
      <c r="KOQ26" s="18"/>
      <c r="KOR26" s="18"/>
      <c r="KOS26" s="18"/>
      <c r="KOT26" s="18"/>
      <c r="KOU26" s="18"/>
      <c r="KOV26" s="18"/>
      <c r="KOW26" s="18"/>
      <c r="KOX26" s="18"/>
      <c r="KOY26" s="18"/>
      <c r="KOZ26" s="18"/>
      <c r="KPA26" s="18"/>
      <c r="KPB26" s="18"/>
      <c r="KPC26" s="18"/>
      <c r="KPD26" s="18"/>
      <c r="KPE26" s="18"/>
      <c r="KPF26" s="18"/>
      <c r="KPG26" s="18"/>
      <c r="KPH26" s="18"/>
      <c r="KPI26" s="18"/>
      <c r="KPJ26" s="18"/>
      <c r="KPK26" s="18"/>
      <c r="KPL26" s="18"/>
      <c r="KPM26" s="18"/>
      <c r="KPN26" s="18"/>
      <c r="KPO26" s="18"/>
      <c r="KPP26" s="18"/>
      <c r="KPQ26" s="18"/>
      <c r="KPR26" s="18"/>
      <c r="KPS26" s="18"/>
      <c r="KPT26" s="18"/>
      <c r="KPU26" s="18"/>
      <c r="KPV26" s="18"/>
      <c r="KPW26" s="18"/>
      <c r="KPX26" s="18"/>
      <c r="KPY26" s="18"/>
      <c r="KPZ26" s="18"/>
      <c r="KQA26" s="18"/>
      <c r="KQB26" s="18"/>
      <c r="KQC26" s="18"/>
      <c r="KQD26" s="18"/>
      <c r="KQE26" s="18"/>
      <c r="KQF26" s="18"/>
      <c r="KQG26" s="18"/>
      <c r="KQH26" s="18"/>
      <c r="KQI26" s="18"/>
      <c r="KQJ26" s="18"/>
      <c r="KQK26" s="18"/>
      <c r="KQL26" s="18"/>
      <c r="KQM26" s="18"/>
      <c r="KQN26" s="18"/>
      <c r="KQO26" s="18"/>
      <c r="KQP26" s="18"/>
      <c r="KQQ26" s="18"/>
      <c r="KQR26" s="18"/>
      <c r="KQS26" s="18"/>
      <c r="KQT26" s="18"/>
      <c r="KQU26" s="18"/>
      <c r="KQV26" s="18"/>
      <c r="KQW26" s="18"/>
      <c r="KQX26" s="18"/>
      <c r="KQY26" s="18"/>
      <c r="KQZ26" s="18"/>
      <c r="KRA26" s="18"/>
      <c r="KRB26" s="18"/>
      <c r="KRC26" s="18"/>
      <c r="KRD26" s="18"/>
      <c r="KRE26" s="18"/>
      <c r="KRF26" s="18"/>
      <c r="KRG26" s="18"/>
      <c r="KRH26" s="18"/>
      <c r="KRI26" s="18"/>
      <c r="KRJ26" s="18"/>
      <c r="KRK26" s="18"/>
      <c r="KRL26" s="18"/>
      <c r="KRM26" s="18"/>
      <c r="KRN26" s="18"/>
      <c r="KRO26" s="18"/>
      <c r="KRP26" s="18"/>
      <c r="KRQ26" s="18"/>
      <c r="KRR26" s="18"/>
      <c r="KRS26" s="18"/>
      <c r="KRT26" s="18"/>
      <c r="KRU26" s="18"/>
      <c r="KRV26" s="18"/>
      <c r="KRW26" s="18"/>
      <c r="KRX26" s="18"/>
      <c r="KRY26" s="18"/>
      <c r="KRZ26" s="18"/>
      <c r="KSA26" s="18"/>
      <c r="KSB26" s="18"/>
      <c r="KSC26" s="18"/>
      <c r="KSD26" s="18"/>
      <c r="KSE26" s="18"/>
      <c r="KSF26" s="18"/>
      <c r="KSG26" s="18"/>
      <c r="KSH26" s="18"/>
      <c r="KSI26" s="18"/>
      <c r="KSJ26" s="18"/>
      <c r="KSK26" s="18"/>
      <c r="KSL26" s="18"/>
      <c r="KSM26" s="18"/>
      <c r="KSN26" s="18"/>
      <c r="KSO26" s="18"/>
      <c r="KSP26" s="18"/>
      <c r="KSQ26" s="18"/>
      <c r="KSR26" s="18"/>
      <c r="KSS26" s="18"/>
      <c r="KST26" s="18"/>
      <c r="KSU26" s="18"/>
      <c r="KSV26" s="18"/>
      <c r="KSW26" s="18"/>
      <c r="KSX26" s="18"/>
      <c r="KSY26" s="18"/>
      <c r="KSZ26" s="18"/>
      <c r="KTA26" s="18"/>
      <c r="KTB26" s="18"/>
      <c r="KTC26" s="18"/>
      <c r="KTD26" s="18"/>
      <c r="KTE26" s="18"/>
      <c r="KTF26" s="18"/>
      <c r="KTG26" s="18"/>
      <c r="KTH26" s="18"/>
      <c r="KTI26" s="18"/>
      <c r="KTJ26" s="18"/>
      <c r="KTK26" s="18"/>
      <c r="KTL26" s="18"/>
      <c r="KTM26" s="18"/>
      <c r="KTN26" s="18"/>
      <c r="KTO26" s="18"/>
      <c r="KTP26" s="18"/>
      <c r="KTQ26" s="18"/>
      <c r="KTR26" s="18"/>
      <c r="KTS26" s="18"/>
      <c r="KTT26" s="18"/>
      <c r="KTU26" s="18"/>
      <c r="KTV26" s="18"/>
      <c r="KTW26" s="18"/>
      <c r="KTX26" s="18"/>
      <c r="KTY26" s="18"/>
      <c r="KTZ26" s="18"/>
      <c r="KUA26" s="18"/>
      <c r="KUB26" s="18"/>
      <c r="KUC26" s="18"/>
      <c r="KUD26" s="18"/>
      <c r="KUE26" s="18"/>
      <c r="KUF26" s="18"/>
      <c r="KUG26" s="18"/>
      <c r="KUH26" s="18"/>
      <c r="KUI26" s="18"/>
      <c r="KUJ26" s="18"/>
      <c r="KUK26" s="18"/>
      <c r="KUL26" s="18"/>
      <c r="KUM26" s="18"/>
      <c r="KUN26" s="18"/>
      <c r="KUO26" s="18"/>
      <c r="KUP26" s="18"/>
      <c r="KUQ26" s="18"/>
      <c r="KUR26" s="18"/>
      <c r="KUS26" s="18"/>
      <c r="KUT26" s="18"/>
      <c r="KUU26" s="18"/>
      <c r="KUV26" s="18"/>
      <c r="KUW26" s="18"/>
      <c r="KUX26" s="18"/>
      <c r="KUY26" s="18"/>
      <c r="KUZ26" s="18"/>
      <c r="KVA26" s="18"/>
      <c r="KVB26" s="18"/>
      <c r="KVC26" s="18"/>
      <c r="KVD26" s="18"/>
      <c r="KVE26" s="18"/>
      <c r="KVF26" s="18"/>
      <c r="KVG26" s="18"/>
      <c r="KVH26" s="18"/>
      <c r="KVI26" s="18"/>
      <c r="KVJ26" s="18"/>
      <c r="KVK26" s="18"/>
      <c r="KVL26" s="18"/>
      <c r="KVM26" s="18"/>
      <c r="KVN26" s="18"/>
      <c r="KVO26" s="18"/>
      <c r="KVP26" s="18"/>
      <c r="KVQ26" s="18"/>
      <c r="KVR26" s="18"/>
      <c r="KVS26" s="18"/>
      <c r="KVT26" s="18"/>
      <c r="KVU26" s="18"/>
      <c r="KVV26" s="18"/>
      <c r="KVW26" s="18"/>
      <c r="KVX26" s="18"/>
      <c r="KVY26" s="18"/>
      <c r="KVZ26" s="18"/>
      <c r="KWA26" s="18"/>
      <c r="KWB26" s="18"/>
      <c r="KWC26" s="18"/>
      <c r="KWD26" s="18"/>
      <c r="KWE26" s="18"/>
      <c r="KWF26" s="18"/>
      <c r="KWG26" s="18"/>
      <c r="KWH26" s="18"/>
      <c r="KWI26" s="18"/>
      <c r="KWJ26" s="18"/>
      <c r="KWK26" s="18"/>
      <c r="KWL26" s="18"/>
      <c r="KWM26" s="18"/>
      <c r="KWN26" s="18"/>
      <c r="KWO26" s="18"/>
      <c r="KWP26" s="18"/>
      <c r="KWQ26" s="18"/>
      <c r="KWR26" s="18"/>
      <c r="KWS26" s="18"/>
      <c r="KWT26" s="18"/>
      <c r="KWU26" s="18"/>
      <c r="KWV26" s="18"/>
      <c r="KWW26" s="18"/>
      <c r="KWX26" s="18"/>
      <c r="KWY26" s="18"/>
      <c r="KWZ26" s="18"/>
      <c r="KXA26" s="18"/>
      <c r="KXB26" s="18"/>
      <c r="KXC26" s="18"/>
      <c r="KXD26" s="18"/>
      <c r="KXE26" s="18"/>
      <c r="KXF26" s="18"/>
      <c r="KXG26" s="18"/>
      <c r="KXH26" s="18"/>
      <c r="KXI26" s="18"/>
      <c r="KXJ26" s="18"/>
      <c r="KXK26" s="18"/>
      <c r="KXL26" s="18"/>
      <c r="KXM26" s="18"/>
      <c r="KXN26" s="18"/>
      <c r="KXO26" s="18"/>
      <c r="KXP26" s="18"/>
      <c r="KXQ26" s="18"/>
      <c r="KXR26" s="18"/>
      <c r="KXS26" s="18"/>
      <c r="KXT26" s="18"/>
      <c r="KXU26" s="18"/>
      <c r="KXV26" s="18"/>
      <c r="KXW26" s="18"/>
      <c r="KXX26" s="18"/>
      <c r="KXY26" s="18"/>
      <c r="KXZ26" s="18"/>
      <c r="KYA26" s="18"/>
      <c r="KYB26" s="18"/>
      <c r="KYC26" s="18"/>
      <c r="KYD26" s="18"/>
      <c r="KYE26" s="18"/>
      <c r="KYF26" s="18"/>
      <c r="KYG26" s="18"/>
      <c r="KYH26" s="18"/>
      <c r="KYI26" s="18"/>
      <c r="KYJ26" s="18"/>
      <c r="KYK26" s="18"/>
      <c r="KYL26" s="18"/>
      <c r="KYM26" s="18"/>
      <c r="KYN26" s="18"/>
      <c r="KYO26" s="18"/>
      <c r="KYP26" s="18"/>
      <c r="KYQ26" s="18"/>
      <c r="KYR26" s="18"/>
      <c r="KYS26" s="18"/>
      <c r="KYT26" s="18"/>
      <c r="KYU26" s="18"/>
      <c r="KYV26" s="18"/>
      <c r="KYW26" s="18"/>
      <c r="KYX26" s="18"/>
      <c r="KYY26" s="18"/>
      <c r="KYZ26" s="18"/>
      <c r="KZA26" s="18"/>
      <c r="KZB26" s="18"/>
      <c r="KZC26" s="18"/>
      <c r="KZD26" s="18"/>
      <c r="KZE26" s="18"/>
      <c r="KZF26" s="18"/>
      <c r="KZG26" s="18"/>
      <c r="KZH26" s="18"/>
      <c r="KZI26" s="18"/>
      <c r="KZJ26" s="18"/>
      <c r="KZK26" s="18"/>
      <c r="KZL26" s="18"/>
      <c r="KZM26" s="18"/>
      <c r="KZN26" s="18"/>
      <c r="KZO26" s="18"/>
      <c r="KZP26" s="18"/>
      <c r="KZQ26" s="18"/>
      <c r="KZR26" s="18"/>
      <c r="KZS26" s="18"/>
      <c r="KZT26" s="18"/>
      <c r="KZU26" s="18"/>
      <c r="KZV26" s="18"/>
      <c r="KZW26" s="18"/>
      <c r="KZX26" s="18"/>
      <c r="KZY26" s="18"/>
      <c r="KZZ26" s="18"/>
      <c r="LAA26" s="18"/>
      <c r="LAB26" s="18"/>
      <c r="LAC26" s="18"/>
      <c r="LAD26" s="18"/>
      <c r="LAE26" s="18"/>
      <c r="LAF26" s="18"/>
      <c r="LAG26" s="18"/>
      <c r="LAH26" s="18"/>
      <c r="LAI26" s="18"/>
      <c r="LAJ26" s="18"/>
      <c r="LAK26" s="18"/>
      <c r="LAL26" s="18"/>
      <c r="LAM26" s="18"/>
      <c r="LAN26" s="18"/>
      <c r="LAO26" s="18"/>
      <c r="LAP26" s="18"/>
      <c r="LAQ26" s="18"/>
      <c r="LAR26" s="18"/>
      <c r="LAS26" s="18"/>
      <c r="LAT26" s="18"/>
      <c r="LAU26" s="18"/>
      <c r="LAV26" s="18"/>
      <c r="LAW26" s="18"/>
      <c r="LAX26" s="18"/>
      <c r="LAY26" s="18"/>
      <c r="LAZ26" s="18"/>
      <c r="LBA26" s="18"/>
      <c r="LBB26" s="18"/>
      <c r="LBC26" s="18"/>
      <c r="LBD26" s="18"/>
      <c r="LBE26" s="18"/>
      <c r="LBF26" s="18"/>
      <c r="LBG26" s="18"/>
      <c r="LBH26" s="18"/>
      <c r="LBI26" s="18"/>
      <c r="LBJ26" s="18"/>
      <c r="LBK26" s="18"/>
      <c r="LBL26" s="18"/>
      <c r="LBM26" s="18"/>
      <c r="LBN26" s="18"/>
      <c r="LBO26" s="18"/>
      <c r="LBP26" s="18"/>
      <c r="LBQ26" s="18"/>
      <c r="LBR26" s="18"/>
      <c r="LBS26" s="18"/>
      <c r="LBT26" s="18"/>
      <c r="LBU26" s="18"/>
      <c r="LBV26" s="18"/>
      <c r="LBW26" s="18"/>
      <c r="LBX26" s="18"/>
      <c r="LBY26" s="18"/>
      <c r="LBZ26" s="18"/>
      <c r="LCA26" s="18"/>
      <c r="LCB26" s="18"/>
      <c r="LCC26" s="18"/>
      <c r="LCD26" s="18"/>
      <c r="LCE26" s="18"/>
      <c r="LCF26" s="18"/>
      <c r="LCG26" s="18"/>
      <c r="LCH26" s="18"/>
      <c r="LCI26" s="18"/>
      <c r="LCJ26" s="18"/>
      <c r="LCK26" s="18"/>
      <c r="LCL26" s="18"/>
      <c r="LCM26" s="18"/>
      <c r="LCN26" s="18"/>
      <c r="LCO26" s="18"/>
      <c r="LCP26" s="18"/>
      <c r="LCQ26" s="18"/>
      <c r="LCR26" s="18"/>
      <c r="LCS26" s="18"/>
      <c r="LCT26" s="18"/>
      <c r="LCU26" s="18"/>
      <c r="LCV26" s="18"/>
      <c r="LCW26" s="18"/>
      <c r="LCX26" s="18"/>
      <c r="LCY26" s="18"/>
      <c r="LCZ26" s="18"/>
      <c r="LDA26" s="18"/>
      <c r="LDB26" s="18"/>
      <c r="LDC26" s="18"/>
      <c r="LDD26" s="18"/>
      <c r="LDE26" s="18"/>
      <c r="LDF26" s="18"/>
      <c r="LDG26" s="18"/>
      <c r="LDH26" s="18"/>
      <c r="LDI26" s="18"/>
      <c r="LDJ26" s="18"/>
      <c r="LDK26" s="18"/>
      <c r="LDL26" s="18"/>
      <c r="LDM26" s="18"/>
      <c r="LDN26" s="18"/>
      <c r="LDO26" s="18"/>
      <c r="LDP26" s="18"/>
      <c r="LDQ26" s="18"/>
      <c r="LDR26" s="18"/>
      <c r="LDS26" s="18"/>
      <c r="LDT26" s="18"/>
      <c r="LDU26" s="18"/>
      <c r="LDV26" s="18"/>
      <c r="LDW26" s="18"/>
      <c r="LDX26" s="18"/>
      <c r="LDY26" s="18"/>
      <c r="LDZ26" s="18"/>
      <c r="LEA26" s="18"/>
      <c r="LEB26" s="18"/>
      <c r="LEC26" s="18"/>
      <c r="LED26" s="18"/>
      <c r="LEE26" s="18"/>
      <c r="LEF26" s="18"/>
      <c r="LEG26" s="18"/>
      <c r="LEH26" s="18"/>
      <c r="LEI26" s="18"/>
      <c r="LEJ26" s="18"/>
      <c r="LEK26" s="18"/>
      <c r="LEL26" s="18"/>
      <c r="LEM26" s="18"/>
      <c r="LEN26" s="18"/>
      <c r="LEO26" s="18"/>
      <c r="LEP26" s="18"/>
      <c r="LEQ26" s="18"/>
      <c r="LER26" s="18"/>
      <c r="LES26" s="18"/>
      <c r="LET26" s="18"/>
      <c r="LEU26" s="18"/>
      <c r="LEV26" s="18"/>
      <c r="LEW26" s="18"/>
      <c r="LEX26" s="18"/>
      <c r="LEY26" s="18"/>
      <c r="LEZ26" s="18"/>
      <c r="LFA26" s="18"/>
      <c r="LFB26" s="18"/>
      <c r="LFC26" s="18"/>
      <c r="LFD26" s="18"/>
      <c r="LFE26" s="18"/>
      <c r="LFF26" s="18"/>
      <c r="LFG26" s="18"/>
      <c r="LFH26" s="18"/>
      <c r="LFI26" s="18"/>
      <c r="LFJ26" s="18"/>
      <c r="LFK26" s="18"/>
      <c r="LFL26" s="18"/>
      <c r="LFM26" s="18"/>
      <c r="LFN26" s="18"/>
      <c r="LFO26" s="18"/>
      <c r="LFP26" s="18"/>
      <c r="LFQ26" s="18"/>
      <c r="LFR26" s="18"/>
      <c r="LFS26" s="18"/>
      <c r="LFT26" s="18"/>
      <c r="LFU26" s="18"/>
      <c r="LFV26" s="18"/>
      <c r="LFW26" s="18"/>
      <c r="LFX26" s="18"/>
      <c r="LFY26" s="18"/>
      <c r="LFZ26" s="18"/>
      <c r="LGA26" s="18"/>
      <c r="LGB26" s="18"/>
      <c r="LGC26" s="18"/>
      <c r="LGD26" s="18"/>
      <c r="LGE26" s="18"/>
      <c r="LGF26" s="18"/>
      <c r="LGG26" s="18"/>
      <c r="LGH26" s="18"/>
      <c r="LGI26" s="18"/>
      <c r="LGJ26" s="18"/>
      <c r="LGK26" s="18"/>
      <c r="LGL26" s="18"/>
      <c r="LGM26" s="18"/>
      <c r="LGN26" s="18"/>
      <c r="LGO26" s="18"/>
      <c r="LGP26" s="18"/>
      <c r="LGQ26" s="18"/>
      <c r="LGR26" s="18"/>
      <c r="LGS26" s="18"/>
      <c r="LGT26" s="18"/>
      <c r="LGU26" s="18"/>
      <c r="LGV26" s="18"/>
      <c r="LGW26" s="18"/>
      <c r="LGX26" s="18"/>
      <c r="LGY26" s="18"/>
      <c r="LGZ26" s="18"/>
      <c r="LHA26" s="18"/>
      <c r="LHB26" s="18"/>
      <c r="LHC26" s="18"/>
      <c r="LHD26" s="18"/>
      <c r="LHE26" s="18"/>
      <c r="LHF26" s="18"/>
      <c r="LHG26" s="18"/>
      <c r="LHH26" s="18"/>
      <c r="LHI26" s="18"/>
      <c r="LHJ26" s="18"/>
      <c r="LHK26" s="18"/>
      <c r="LHL26" s="18"/>
      <c r="LHM26" s="18"/>
      <c r="LHN26" s="18"/>
      <c r="LHO26" s="18"/>
      <c r="LHP26" s="18"/>
      <c r="LHQ26" s="18"/>
      <c r="LHR26" s="18"/>
      <c r="LHS26" s="18"/>
      <c r="LHT26" s="18"/>
      <c r="LHU26" s="18"/>
      <c r="LHV26" s="18"/>
      <c r="LHW26" s="18"/>
      <c r="LHX26" s="18"/>
      <c r="LHY26" s="18"/>
      <c r="LHZ26" s="18"/>
      <c r="LIA26" s="18"/>
      <c r="LIB26" s="18"/>
      <c r="LIC26" s="18"/>
      <c r="LID26" s="18"/>
      <c r="LIE26" s="18"/>
      <c r="LIF26" s="18"/>
      <c r="LIG26" s="18"/>
      <c r="LIH26" s="18"/>
      <c r="LII26" s="18"/>
      <c r="LIJ26" s="18"/>
      <c r="LIK26" s="18"/>
      <c r="LIL26" s="18"/>
      <c r="LIM26" s="18"/>
      <c r="LIN26" s="18"/>
      <c r="LIO26" s="18"/>
      <c r="LIP26" s="18"/>
      <c r="LIQ26" s="18"/>
      <c r="LIR26" s="18"/>
      <c r="LIS26" s="18"/>
      <c r="LIT26" s="18"/>
      <c r="LIU26" s="18"/>
      <c r="LIV26" s="18"/>
      <c r="LIW26" s="18"/>
      <c r="LIX26" s="18"/>
      <c r="LIY26" s="18"/>
      <c r="LIZ26" s="18"/>
      <c r="LJA26" s="18"/>
      <c r="LJB26" s="18"/>
      <c r="LJC26" s="18"/>
      <c r="LJD26" s="18"/>
      <c r="LJE26" s="18"/>
      <c r="LJF26" s="18"/>
      <c r="LJG26" s="18"/>
      <c r="LJH26" s="18"/>
      <c r="LJI26" s="18"/>
      <c r="LJJ26" s="18"/>
      <c r="LJK26" s="18"/>
      <c r="LJL26" s="18"/>
      <c r="LJM26" s="18"/>
      <c r="LJN26" s="18"/>
      <c r="LJO26" s="18"/>
      <c r="LJP26" s="18"/>
      <c r="LJQ26" s="18"/>
      <c r="LJR26" s="18"/>
      <c r="LJS26" s="18"/>
      <c r="LJT26" s="18"/>
      <c r="LJU26" s="18"/>
      <c r="LJV26" s="18"/>
      <c r="LJW26" s="18"/>
      <c r="LJX26" s="18"/>
      <c r="LJY26" s="18"/>
      <c r="LJZ26" s="18"/>
      <c r="LKA26" s="18"/>
      <c r="LKB26" s="18"/>
      <c r="LKC26" s="18"/>
      <c r="LKD26" s="18"/>
      <c r="LKE26" s="18"/>
      <c r="LKF26" s="18"/>
      <c r="LKG26" s="18"/>
      <c r="LKH26" s="18"/>
      <c r="LKI26" s="18"/>
      <c r="LKJ26" s="18"/>
      <c r="LKK26" s="18"/>
      <c r="LKL26" s="18"/>
      <c r="LKM26" s="18"/>
      <c r="LKN26" s="18"/>
      <c r="LKO26" s="18"/>
      <c r="LKP26" s="18"/>
      <c r="LKQ26" s="18"/>
      <c r="LKR26" s="18"/>
      <c r="LKS26" s="18"/>
      <c r="LKT26" s="18"/>
      <c r="LKU26" s="18"/>
      <c r="LKV26" s="18"/>
      <c r="LKW26" s="18"/>
      <c r="LKX26" s="18"/>
      <c r="LKY26" s="18"/>
      <c r="LKZ26" s="18"/>
      <c r="LLA26" s="18"/>
      <c r="LLB26" s="18"/>
      <c r="LLC26" s="18"/>
      <c r="LLD26" s="18"/>
      <c r="LLE26" s="18"/>
      <c r="LLF26" s="18"/>
      <c r="LLG26" s="18"/>
      <c r="LLH26" s="18"/>
      <c r="LLI26" s="18"/>
      <c r="LLJ26" s="18"/>
      <c r="LLK26" s="18"/>
      <c r="LLL26" s="18"/>
      <c r="LLM26" s="18"/>
      <c r="LLN26" s="18"/>
      <c r="LLO26" s="18"/>
      <c r="LLP26" s="18"/>
      <c r="LLQ26" s="18"/>
      <c r="LLR26" s="18"/>
      <c r="LLS26" s="18"/>
      <c r="LLT26" s="18"/>
      <c r="LLU26" s="18"/>
      <c r="LLV26" s="18"/>
      <c r="LLW26" s="18"/>
      <c r="LLX26" s="18"/>
      <c r="LLY26" s="18"/>
      <c r="LLZ26" s="18"/>
      <c r="LMA26" s="18"/>
      <c r="LMB26" s="18"/>
      <c r="LMC26" s="18"/>
      <c r="LMD26" s="18"/>
      <c r="LME26" s="18"/>
      <c r="LMF26" s="18"/>
      <c r="LMG26" s="18"/>
      <c r="LMH26" s="18"/>
      <c r="LMI26" s="18"/>
      <c r="LMJ26" s="18"/>
      <c r="LMK26" s="18"/>
      <c r="LML26" s="18"/>
      <c r="LMM26" s="18"/>
      <c r="LMN26" s="18"/>
      <c r="LMO26" s="18"/>
      <c r="LMP26" s="18"/>
      <c r="LMQ26" s="18"/>
      <c r="LMR26" s="18"/>
      <c r="LMS26" s="18"/>
      <c r="LMT26" s="18"/>
      <c r="LMU26" s="18"/>
      <c r="LMV26" s="18"/>
      <c r="LMW26" s="18"/>
      <c r="LMX26" s="18"/>
      <c r="LMY26" s="18"/>
      <c r="LMZ26" s="18"/>
      <c r="LNA26" s="18"/>
      <c r="LNB26" s="18"/>
      <c r="LNC26" s="18"/>
      <c r="LND26" s="18"/>
      <c r="LNE26" s="18"/>
      <c r="LNF26" s="18"/>
      <c r="LNG26" s="18"/>
      <c r="LNH26" s="18"/>
      <c r="LNI26" s="18"/>
      <c r="LNJ26" s="18"/>
      <c r="LNK26" s="18"/>
      <c r="LNL26" s="18"/>
      <c r="LNM26" s="18"/>
      <c r="LNN26" s="18"/>
      <c r="LNO26" s="18"/>
      <c r="LNP26" s="18"/>
      <c r="LNQ26" s="18"/>
      <c r="LNR26" s="18"/>
      <c r="LNS26" s="18"/>
      <c r="LNT26" s="18"/>
      <c r="LNU26" s="18"/>
      <c r="LNV26" s="18"/>
      <c r="LNW26" s="18"/>
      <c r="LNX26" s="18"/>
      <c r="LNY26" s="18"/>
      <c r="LNZ26" s="18"/>
      <c r="LOA26" s="18"/>
      <c r="LOB26" s="18"/>
      <c r="LOC26" s="18"/>
      <c r="LOD26" s="18"/>
      <c r="LOE26" s="18"/>
      <c r="LOF26" s="18"/>
      <c r="LOG26" s="18"/>
      <c r="LOH26" s="18"/>
      <c r="LOI26" s="18"/>
      <c r="LOJ26" s="18"/>
      <c r="LOK26" s="18"/>
      <c r="LOL26" s="18"/>
      <c r="LOM26" s="18"/>
      <c r="LON26" s="18"/>
      <c r="LOO26" s="18"/>
      <c r="LOP26" s="18"/>
      <c r="LOQ26" s="18"/>
      <c r="LOR26" s="18"/>
      <c r="LOS26" s="18"/>
      <c r="LOT26" s="18"/>
      <c r="LOU26" s="18"/>
      <c r="LOV26" s="18"/>
      <c r="LOW26" s="18"/>
      <c r="LOX26" s="18"/>
      <c r="LOY26" s="18"/>
      <c r="LOZ26" s="18"/>
      <c r="LPA26" s="18"/>
      <c r="LPB26" s="18"/>
      <c r="LPC26" s="18"/>
      <c r="LPD26" s="18"/>
      <c r="LPE26" s="18"/>
      <c r="LPF26" s="18"/>
      <c r="LPG26" s="18"/>
      <c r="LPH26" s="18"/>
      <c r="LPI26" s="18"/>
      <c r="LPJ26" s="18"/>
      <c r="LPK26" s="18"/>
      <c r="LPL26" s="18"/>
      <c r="LPM26" s="18"/>
      <c r="LPN26" s="18"/>
      <c r="LPO26" s="18"/>
      <c r="LPP26" s="18"/>
      <c r="LPQ26" s="18"/>
      <c r="LPR26" s="18"/>
      <c r="LPS26" s="18"/>
      <c r="LPT26" s="18"/>
      <c r="LPU26" s="18"/>
      <c r="LPV26" s="18"/>
      <c r="LPW26" s="18"/>
      <c r="LPX26" s="18"/>
      <c r="LPY26" s="18"/>
      <c r="LPZ26" s="18"/>
      <c r="LQA26" s="18"/>
      <c r="LQB26" s="18"/>
      <c r="LQC26" s="18"/>
      <c r="LQD26" s="18"/>
      <c r="LQE26" s="18"/>
      <c r="LQF26" s="18"/>
      <c r="LQG26" s="18"/>
      <c r="LQH26" s="18"/>
      <c r="LQI26" s="18"/>
      <c r="LQJ26" s="18"/>
      <c r="LQK26" s="18"/>
      <c r="LQL26" s="18"/>
      <c r="LQM26" s="18"/>
      <c r="LQN26" s="18"/>
      <c r="LQO26" s="18"/>
      <c r="LQP26" s="18"/>
      <c r="LQQ26" s="18"/>
      <c r="LQR26" s="18"/>
      <c r="LQS26" s="18"/>
      <c r="LQT26" s="18"/>
      <c r="LQU26" s="18"/>
      <c r="LQV26" s="18"/>
      <c r="LQW26" s="18"/>
      <c r="LQX26" s="18"/>
      <c r="LQY26" s="18"/>
      <c r="LQZ26" s="18"/>
      <c r="LRA26" s="18"/>
      <c r="LRB26" s="18"/>
      <c r="LRC26" s="18"/>
      <c r="LRD26" s="18"/>
      <c r="LRE26" s="18"/>
      <c r="LRF26" s="18"/>
      <c r="LRG26" s="18"/>
      <c r="LRH26" s="18"/>
      <c r="LRI26" s="18"/>
      <c r="LRJ26" s="18"/>
      <c r="LRK26" s="18"/>
      <c r="LRL26" s="18"/>
      <c r="LRM26" s="18"/>
      <c r="LRN26" s="18"/>
      <c r="LRO26" s="18"/>
      <c r="LRP26" s="18"/>
      <c r="LRQ26" s="18"/>
      <c r="LRR26" s="18"/>
      <c r="LRS26" s="18"/>
      <c r="LRT26" s="18"/>
      <c r="LRU26" s="18"/>
      <c r="LRV26" s="18"/>
      <c r="LRW26" s="18"/>
      <c r="LRX26" s="18"/>
      <c r="LRY26" s="18"/>
      <c r="LRZ26" s="18"/>
      <c r="LSA26" s="18"/>
      <c r="LSB26" s="18"/>
      <c r="LSC26" s="18"/>
      <c r="LSD26" s="18"/>
      <c r="LSE26" s="18"/>
      <c r="LSF26" s="18"/>
      <c r="LSG26" s="18"/>
      <c r="LSH26" s="18"/>
      <c r="LSI26" s="18"/>
      <c r="LSJ26" s="18"/>
      <c r="LSK26" s="18"/>
      <c r="LSL26" s="18"/>
      <c r="LSM26" s="18"/>
      <c r="LSN26" s="18"/>
      <c r="LSO26" s="18"/>
      <c r="LSP26" s="18"/>
      <c r="LSQ26" s="18"/>
      <c r="LSR26" s="18"/>
      <c r="LSS26" s="18"/>
      <c r="LST26" s="18"/>
      <c r="LSU26" s="18"/>
      <c r="LSV26" s="18"/>
      <c r="LSW26" s="18"/>
      <c r="LSX26" s="18"/>
      <c r="LSY26" s="18"/>
      <c r="LSZ26" s="18"/>
      <c r="LTA26" s="18"/>
      <c r="LTB26" s="18"/>
      <c r="LTC26" s="18"/>
      <c r="LTD26" s="18"/>
      <c r="LTE26" s="18"/>
      <c r="LTF26" s="18"/>
      <c r="LTG26" s="18"/>
      <c r="LTH26" s="18"/>
      <c r="LTI26" s="18"/>
      <c r="LTJ26" s="18"/>
      <c r="LTK26" s="18"/>
      <c r="LTL26" s="18"/>
      <c r="LTM26" s="18"/>
      <c r="LTN26" s="18"/>
      <c r="LTO26" s="18"/>
      <c r="LTP26" s="18"/>
      <c r="LTQ26" s="18"/>
      <c r="LTR26" s="18"/>
      <c r="LTS26" s="18"/>
      <c r="LTT26" s="18"/>
      <c r="LTU26" s="18"/>
      <c r="LTV26" s="18"/>
      <c r="LTW26" s="18"/>
      <c r="LTX26" s="18"/>
      <c r="LTY26" s="18"/>
      <c r="LTZ26" s="18"/>
      <c r="LUA26" s="18"/>
      <c r="LUB26" s="18"/>
      <c r="LUC26" s="18"/>
      <c r="LUD26" s="18"/>
      <c r="LUE26" s="18"/>
      <c r="LUF26" s="18"/>
      <c r="LUG26" s="18"/>
      <c r="LUH26" s="18"/>
      <c r="LUI26" s="18"/>
      <c r="LUJ26" s="18"/>
      <c r="LUK26" s="18"/>
      <c r="LUL26" s="18"/>
      <c r="LUM26" s="18"/>
      <c r="LUN26" s="18"/>
      <c r="LUO26" s="18"/>
      <c r="LUP26" s="18"/>
      <c r="LUQ26" s="18"/>
      <c r="LUR26" s="18"/>
      <c r="LUS26" s="18"/>
      <c r="LUT26" s="18"/>
      <c r="LUU26" s="18"/>
      <c r="LUV26" s="18"/>
      <c r="LUW26" s="18"/>
      <c r="LUX26" s="18"/>
      <c r="LUY26" s="18"/>
      <c r="LUZ26" s="18"/>
      <c r="LVA26" s="18"/>
      <c r="LVB26" s="18"/>
      <c r="LVC26" s="18"/>
      <c r="LVD26" s="18"/>
      <c r="LVE26" s="18"/>
      <c r="LVF26" s="18"/>
      <c r="LVG26" s="18"/>
      <c r="LVH26" s="18"/>
      <c r="LVI26" s="18"/>
      <c r="LVJ26" s="18"/>
      <c r="LVK26" s="18"/>
      <c r="LVL26" s="18"/>
      <c r="LVM26" s="18"/>
      <c r="LVN26" s="18"/>
      <c r="LVO26" s="18"/>
      <c r="LVP26" s="18"/>
      <c r="LVQ26" s="18"/>
      <c r="LVR26" s="18"/>
      <c r="LVS26" s="18"/>
      <c r="LVT26" s="18"/>
      <c r="LVU26" s="18"/>
      <c r="LVV26" s="18"/>
      <c r="LVW26" s="18"/>
      <c r="LVX26" s="18"/>
      <c r="LVY26" s="18"/>
      <c r="LVZ26" s="18"/>
      <c r="LWA26" s="18"/>
      <c r="LWB26" s="18"/>
      <c r="LWC26" s="18"/>
      <c r="LWD26" s="18"/>
      <c r="LWE26" s="18"/>
      <c r="LWF26" s="18"/>
      <c r="LWG26" s="18"/>
      <c r="LWH26" s="18"/>
      <c r="LWI26" s="18"/>
      <c r="LWJ26" s="18"/>
      <c r="LWK26" s="18"/>
      <c r="LWL26" s="18"/>
      <c r="LWM26" s="18"/>
      <c r="LWN26" s="18"/>
      <c r="LWO26" s="18"/>
      <c r="LWP26" s="18"/>
      <c r="LWQ26" s="18"/>
      <c r="LWR26" s="18"/>
      <c r="LWS26" s="18"/>
      <c r="LWT26" s="18"/>
      <c r="LWU26" s="18"/>
      <c r="LWV26" s="18"/>
      <c r="LWW26" s="18"/>
      <c r="LWX26" s="18"/>
      <c r="LWY26" s="18"/>
      <c r="LWZ26" s="18"/>
      <c r="LXA26" s="18"/>
      <c r="LXB26" s="18"/>
      <c r="LXC26" s="18"/>
      <c r="LXD26" s="18"/>
      <c r="LXE26" s="18"/>
      <c r="LXF26" s="18"/>
      <c r="LXG26" s="18"/>
      <c r="LXH26" s="18"/>
      <c r="LXI26" s="18"/>
      <c r="LXJ26" s="18"/>
      <c r="LXK26" s="18"/>
      <c r="LXL26" s="18"/>
      <c r="LXM26" s="18"/>
      <c r="LXN26" s="18"/>
      <c r="LXO26" s="18"/>
      <c r="LXP26" s="18"/>
      <c r="LXQ26" s="18"/>
      <c r="LXR26" s="18"/>
      <c r="LXS26" s="18"/>
      <c r="LXT26" s="18"/>
      <c r="LXU26" s="18"/>
      <c r="LXV26" s="18"/>
      <c r="LXW26" s="18"/>
      <c r="LXX26" s="18"/>
      <c r="LXY26" s="18"/>
      <c r="LXZ26" s="18"/>
      <c r="LYA26" s="18"/>
      <c r="LYB26" s="18"/>
      <c r="LYC26" s="18"/>
      <c r="LYD26" s="18"/>
      <c r="LYE26" s="18"/>
      <c r="LYF26" s="18"/>
      <c r="LYG26" s="18"/>
      <c r="LYH26" s="18"/>
      <c r="LYI26" s="18"/>
      <c r="LYJ26" s="18"/>
      <c r="LYK26" s="18"/>
      <c r="LYL26" s="18"/>
      <c r="LYM26" s="18"/>
      <c r="LYN26" s="18"/>
      <c r="LYO26" s="18"/>
      <c r="LYP26" s="18"/>
      <c r="LYQ26" s="18"/>
      <c r="LYR26" s="18"/>
      <c r="LYS26" s="18"/>
      <c r="LYT26" s="18"/>
      <c r="LYU26" s="18"/>
      <c r="LYV26" s="18"/>
      <c r="LYW26" s="18"/>
      <c r="LYX26" s="18"/>
      <c r="LYY26" s="18"/>
      <c r="LYZ26" s="18"/>
      <c r="LZA26" s="18"/>
      <c r="LZB26" s="18"/>
      <c r="LZC26" s="18"/>
      <c r="LZD26" s="18"/>
      <c r="LZE26" s="18"/>
      <c r="LZF26" s="18"/>
      <c r="LZG26" s="18"/>
      <c r="LZH26" s="18"/>
      <c r="LZI26" s="18"/>
      <c r="LZJ26" s="18"/>
      <c r="LZK26" s="18"/>
      <c r="LZL26" s="18"/>
      <c r="LZM26" s="18"/>
      <c r="LZN26" s="18"/>
      <c r="LZO26" s="18"/>
      <c r="LZP26" s="18"/>
      <c r="LZQ26" s="18"/>
      <c r="LZR26" s="18"/>
      <c r="LZS26" s="18"/>
      <c r="LZT26" s="18"/>
      <c r="LZU26" s="18"/>
      <c r="LZV26" s="18"/>
      <c r="LZW26" s="18"/>
      <c r="LZX26" s="18"/>
      <c r="LZY26" s="18"/>
      <c r="LZZ26" s="18"/>
      <c r="MAA26" s="18"/>
      <c r="MAB26" s="18"/>
      <c r="MAC26" s="18"/>
      <c r="MAD26" s="18"/>
      <c r="MAE26" s="18"/>
      <c r="MAF26" s="18"/>
      <c r="MAG26" s="18"/>
      <c r="MAH26" s="18"/>
      <c r="MAI26" s="18"/>
      <c r="MAJ26" s="18"/>
      <c r="MAK26" s="18"/>
      <c r="MAL26" s="18"/>
      <c r="MAM26" s="18"/>
      <c r="MAN26" s="18"/>
      <c r="MAO26" s="18"/>
      <c r="MAP26" s="18"/>
      <c r="MAQ26" s="18"/>
      <c r="MAR26" s="18"/>
      <c r="MAS26" s="18"/>
      <c r="MAT26" s="18"/>
      <c r="MAU26" s="18"/>
      <c r="MAV26" s="18"/>
      <c r="MAW26" s="18"/>
      <c r="MAX26" s="18"/>
      <c r="MAY26" s="18"/>
      <c r="MAZ26" s="18"/>
      <c r="MBA26" s="18"/>
      <c r="MBB26" s="18"/>
      <c r="MBC26" s="18"/>
      <c r="MBD26" s="18"/>
      <c r="MBE26" s="18"/>
      <c r="MBF26" s="18"/>
      <c r="MBG26" s="18"/>
      <c r="MBH26" s="18"/>
      <c r="MBI26" s="18"/>
      <c r="MBJ26" s="18"/>
      <c r="MBK26" s="18"/>
      <c r="MBL26" s="18"/>
      <c r="MBM26" s="18"/>
      <c r="MBN26" s="18"/>
      <c r="MBO26" s="18"/>
      <c r="MBP26" s="18"/>
      <c r="MBQ26" s="18"/>
      <c r="MBR26" s="18"/>
      <c r="MBS26" s="18"/>
      <c r="MBT26" s="18"/>
      <c r="MBU26" s="18"/>
      <c r="MBV26" s="18"/>
      <c r="MBW26" s="18"/>
      <c r="MBX26" s="18"/>
      <c r="MBY26" s="18"/>
      <c r="MBZ26" s="18"/>
      <c r="MCA26" s="18"/>
      <c r="MCB26" s="18"/>
      <c r="MCC26" s="18"/>
      <c r="MCD26" s="18"/>
      <c r="MCE26" s="18"/>
      <c r="MCF26" s="18"/>
      <c r="MCG26" s="18"/>
      <c r="MCH26" s="18"/>
      <c r="MCI26" s="18"/>
      <c r="MCJ26" s="18"/>
      <c r="MCK26" s="18"/>
      <c r="MCL26" s="18"/>
      <c r="MCM26" s="18"/>
      <c r="MCN26" s="18"/>
      <c r="MCO26" s="18"/>
      <c r="MCP26" s="18"/>
      <c r="MCQ26" s="18"/>
      <c r="MCR26" s="18"/>
      <c r="MCS26" s="18"/>
      <c r="MCT26" s="18"/>
      <c r="MCU26" s="18"/>
      <c r="MCV26" s="18"/>
      <c r="MCW26" s="18"/>
      <c r="MCX26" s="18"/>
      <c r="MCY26" s="18"/>
      <c r="MCZ26" s="18"/>
      <c r="MDA26" s="18"/>
      <c r="MDB26" s="18"/>
      <c r="MDC26" s="18"/>
      <c r="MDD26" s="18"/>
      <c r="MDE26" s="18"/>
      <c r="MDF26" s="18"/>
      <c r="MDG26" s="18"/>
      <c r="MDH26" s="18"/>
      <c r="MDI26" s="18"/>
      <c r="MDJ26" s="18"/>
      <c r="MDK26" s="18"/>
      <c r="MDL26" s="18"/>
      <c r="MDM26" s="18"/>
      <c r="MDN26" s="18"/>
      <c r="MDO26" s="18"/>
      <c r="MDP26" s="18"/>
      <c r="MDQ26" s="18"/>
      <c r="MDR26" s="18"/>
      <c r="MDS26" s="18"/>
      <c r="MDT26" s="18"/>
      <c r="MDU26" s="18"/>
      <c r="MDV26" s="18"/>
      <c r="MDW26" s="18"/>
      <c r="MDX26" s="18"/>
      <c r="MDY26" s="18"/>
      <c r="MDZ26" s="18"/>
      <c r="MEA26" s="18"/>
      <c r="MEB26" s="18"/>
      <c r="MEC26" s="18"/>
      <c r="MED26" s="18"/>
      <c r="MEE26" s="18"/>
      <c r="MEF26" s="18"/>
      <c r="MEG26" s="18"/>
      <c r="MEH26" s="18"/>
      <c r="MEI26" s="18"/>
      <c r="MEJ26" s="18"/>
      <c r="MEK26" s="18"/>
      <c r="MEL26" s="18"/>
      <c r="MEM26" s="18"/>
      <c r="MEN26" s="18"/>
      <c r="MEO26" s="18"/>
      <c r="MEP26" s="18"/>
      <c r="MEQ26" s="18"/>
      <c r="MER26" s="18"/>
      <c r="MES26" s="18"/>
      <c r="MET26" s="18"/>
      <c r="MEU26" s="18"/>
      <c r="MEV26" s="18"/>
      <c r="MEW26" s="18"/>
      <c r="MEX26" s="18"/>
      <c r="MEY26" s="18"/>
      <c r="MEZ26" s="18"/>
      <c r="MFA26" s="18"/>
      <c r="MFB26" s="18"/>
      <c r="MFC26" s="18"/>
      <c r="MFD26" s="18"/>
      <c r="MFE26" s="18"/>
      <c r="MFF26" s="18"/>
      <c r="MFG26" s="18"/>
      <c r="MFH26" s="18"/>
      <c r="MFI26" s="18"/>
      <c r="MFJ26" s="18"/>
      <c r="MFK26" s="18"/>
      <c r="MFL26" s="18"/>
      <c r="MFM26" s="18"/>
      <c r="MFN26" s="18"/>
      <c r="MFO26" s="18"/>
      <c r="MFP26" s="18"/>
      <c r="MFQ26" s="18"/>
      <c r="MFR26" s="18"/>
      <c r="MFS26" s="18"/>
      <c r="MFT26" s="18"/>
      <c r="MFU26" s="18"/>
      <c r="MFV26" s="18"/>
      <c r="MFW26" s="18"/>
      <c r="MFX26" s="18"/>
      <c r="MFY26" s="18"/>
      <c r="MFZ26" s="18"/>
      <c r="MGA26" s="18"/>
      <c r="MGB26" s="18"/>
      <c r="MGC26" s="18"/>
      <c r="MGD26" s="18"/>
      <c r="MGE26" s="18"/>
      <c r="MGF26" s="18"/>
      <c r="MGG26" s="18"/>
      <c r="MGH26" s="18"/>
      <c r="MGI26" s="18"/>
      <c r="MGJ26" s="18"/>
      <c r="MGK26" s="18"/>
      <c r="MGL26" s="18"/>
      <c r="MGM26" s="18"/>
      <c r="MGN26" s="18"/>
      <c r="MGO26" s="18"/>
      <c r="MGP26" s="18"/>
      <c r="MGQ26" s="18"/>
      <c r="MGR26" s="18"/>
      <c r="MGS26" s="18"/>
      <c r="MGT26" s="18"/>
      <c r="MGU26" s="18"/>
      <c r="MGV26" s="18"/>
      <c r="MGW26" s="18"/>
      <c r="MGX26" s="18"/>
      <c r="MGY26" s="18"/>
      <c r="MGZ26" s="18"/>
      <c r="MHA26" s="18"/>
      <c r="MHB26" s="18"/>
      <c r="MHC26" s="18"/>
      <c r="MHD26" s="18"/>
      <c r="MHE26" s="18"/>
      <c r="MHF26" s="18"/>
      <c r="MHG26" s="18"/>
      <c r="MHH26" s="18"/>
      <c r="MHI26" s="18"/>
      <c r="MHJ26" s="18"/>
      <c r="MHK26" s="18"/>
      <c r="MHL26" s="18"/>
      <c r="MHM26" s="18"/>
      <c r="MHN26" s="18"/>
      <c r="MHO26" s="18"/>
      <c r="MHP26" s="18"/>
      <c r="MHQ26" s="18"/>
      <c r="MHR26" s="18"/>
      <c r="MHS26" s="18"/>
      <c r="MHT26" s="18"/>
      <c r="MHU26" s="18"/>
      <c r="MHV26" s="18"/>
      <c r="MHW26" s="18"/>
      <c r="MHX26" s="18"/>
      <c r="MHY26" s="18"/>
      <c r="MHZ26" s="18"/>
      <c r="MIA26" s="18"/>
      <c r="MIB26" s="18"/>
      <c r="MIC26" s="18"/>
      <c r="MID26" s="18"/>
      <c r="MIE26" s="18"/>
      <c r="MIF26" s="18"/>
      <c r="MIG26" s="18"/>
      <c r="MIH26" s="18"/>
      <c r="MII26" s="18"/>
      <c r="MIJ26" s="18"/>
      <c r="MIK26" s="18"/>
      <c r="MIL26" s="18"/>
      <c r="MIM26" s="18"/>
      <c r="MIN26" s="18"/>
      <c r="MIO26" s="18"/>
      <c r="MIP26" s="18"/>
      <c r="MIQ26" s="18"/>
      <c r="MIR26" s="18"/>
      <c r="MIS26" s="18"/>
      <c r="MIT26" s="18"/>
      <c r="MIU26" s="18"/>
      <c r="MIV26" s="18"/>
      <c r="MIW26" s="18"/>
      <c r="MIX26" s="18"/>
      <c r="MIY26" s="18"/>
      <c r="MIZ26" s="18"/>
      <c r="MJA26" s="18"/>
      <c r="MJB26" s="18"/>
      <c r="MJC26" s="18"/>
      <c r="MJD26" s="18"/>
      <c r="MJE26" s="18"/>
      <c r="MJF26" s="18"/>
      <c r="MJG26" s="18"/>
      <c r="MJH26" s="18"/>
      <c r="MJI26" s="18"/>
      <c r="MJJ26" s="18"/>
      <c r="MJK26" s="18"/>
      <c r="MJL26" s="18"/>
      <c r="MJM26" s="18"/>
      <c r="MJN26" s="18"/>
      <c r="MJO26" s="18"/>
      <c r="MJP26" s="18"/>
      <c r="MJQ26" s="18"/>
      <c r="MJR26" s="18"/>
      <c r="MJS26" s="18"/>
      <c r="MJT26" s="18"/>
      <c r="MJU26" s="18"/>
      <c r="MJV26" s="18"/>
      <c r="MJW26" s="18"/>
      <c r="MJX26" s="18"/>
      <c r="MJY26" s="18"/>
      <c r="MJZ26" s="18"/>
      <c r="MKA26" s="18"/>
      <c r="MKB26" s="18"/>
      <c r="MKC26" s="18"/>
      <c r="MKD26" s="18"/>
      <c r="MKE26" s="18"/>
      <c r="MKF26" s="18"/>
      <c r="MKG26" s="18"/>
      <c r="MKH26" s="18"/>
      <c r="MKI26" s="18"/>
      <c r="MKJ26" s="18"/>
      <c r="MKK26" s="18"/>
      <c r="MKL26" s="18"/>
      <c r="MKM26" s="18"/>
      <c r="MKN26" s="18"/>
      <c r="MKO26" s="18"/>
      <c r="MKP26" s="18"/>
      <c r="MKQ26" s="18"/>
      <c r="MKR26" s="18"/>
      <c r="MKS26" s="18"/>
      <c r="MKT26" s="18"/>
      <c r="MKU26" s="18"/>
      <c r="MKV26" s="18"/>
      <c r="MKW26" s="18"/>
      <c r="MKX26" s="18"/>
      <c r="MKY26" s="18"/>
      <c r="MKZ26" s="18"/>
      <c r="MLA26" s="18"/>
      <c r="MLB26" s="18"/>
      <c r="MLC26" s="18"/>
      <c r="MLD26" s="18"/>
      <c r="MLE26" s="18"/>
      <c r="MLF26" s="18"/>
      <c r="MLG26" s="18"/>
      <c r="MLH26" s="18"/>
      <c r="MLI26" s="18"/>
      <c r="MLJ26" s="18"/>
      <c r="MLK26" s="18"/>
      <c r="MLL26" s="18"/>
      <c r="MLM26" s="18"/>
      <c r="MLN26" s="18"/>
      <c r="MLO26" s="18"/>
      <c r="MLP26" s="18"/>
      <c r="MLQ26" s="18"/>
      <c r="MLR26" s="18"/>
      <c r="MLS26" s="18"/>
      <c r="MLT26" s="18"/>
      <c r="MLU26" s="18"/>
      <c r="MLV26" s="18"/>
      <c r="MLW26" s="18"/>
      <c r="MLX26" s="18"/>
      <c r="MLY26" s="18"/>
      <c r="MLZ26" s="18"/>
      <c r="MMA26" s="18"/>
      <c r="MMB26" s="18"/>
      <c r="MMC26" s="18"/>
      <c r="MMD26" s="18"/>
      <c r="MME26" s="18"/>
      <c r="MMF26" s="18"/>
      <c r="MMG26" s="18"/>
      <c r="MMH26" s="18"/>
      <c r="MMI26" s="18"/>
      <c r="MMJ26" s="18"/>
      <c r="MMK26" s="18"/>
      <c r="MML26" s="18"/>
      <c r="MMM26" s="18"/>
      <c r="MMN26" s="18"/>
      <c r="MMO26" s="18"/>
      <c r="MMP26" s="18"/>
      <c r="MMQ26" s="18"/>
      <c r="MMR26" s="18"/>
      <c r="MMS26" s="18"/>
      <c r="MMT26" s="18"/>
      <c r="MMU26" s="18"/>
      <c r="MMV26" s="18"/>
      <c r="MMW26" s="18"/>
      <c r="MMX26" s="18"/>
      <c r="MMY26" s="18"/>
      <c r="MMZ26" s="18"/>
      <c r="MNA26" s="18"/>
      <c r="MNB26" s="18"/>
      <c r="MNC26" s="18"/>
      <c r="MND26" s="18"/>
      <c r="MNE26" s="18"/>
      <c r="MNF26" s="18"/>
      <c r="MNG26" s="18"/>
      <c r="MNH26" s="18"/>
      <c r="MNI26" s="18"/>
      <c r="MNJ26" s="18"/>
      <c r="MNK26" s="18"/>
      <c r="MNL26" s="18"/>
      <c r="MNM26" s="18"/>
      <c r="MNN26" s="18"/>
      <c r="MNO26" s="18"/>
      <c r="MNP26" s="18"/>
      <c r="MNQ26" s="18"/>
      <c r="MNR26" s="18"/>
      <c r="MNS26" s="18"/>
      <c r="MNT26" s="18"/>
      <c r="MNU26" s="18"/>
      <c r="MNV26" s="18"/>
      <c r="MNW26" s="18"/>
      <c r="MNX26" s="18"/>
      <c r="MNY26" s="18"/>
      <c r="MNZ26" s="18"/>
      <c r="MOA26" s="18"/>
      <c r="MOB26" s="18"/>
      <c r="MOC26" s="18"/>
      <c r="MOD26" s="18"/>
      <c r="MOE26" s="18"/>
      <c r="MOF26" s="18"/>
      <c r="MOG26" s="18"/>
      <c r="MOH26" s="18"/>
      <c r="MOI26" s="18"/>
      <c r="MOJ26" s="18"/>
      <c r="MOK26" s="18"/>
      <c r="MOL26" s="18"/>
      <c r="MOM26" s="18"/>
      <c r="MON26" s="18"/>
      <c r="MOO26" s="18"/>
      <c r="MOP26" s="18"/>
      <c r="MOQ26" s="18"/>
      <c r="MOR26" s="18"/>
      <c r="MOS26" s="18"/>
      <c r="MOT26" s="18"/>
      <c r="MOU26" s="18"/>
      <c r="MOV26" s="18"/>
      <c r="MOW26" s="18"/>
      <c r="MOX26" s="18"/>
      <c r="MOY26" s="18"/>
      <c r="MOZ26" s="18"/>
      <c r="MPA26" s="18"/>
      <c r="MPB26" s="18"/>
      <c r="MPC26" s="18"/>
      <c r="MPD26" s="18"/>
      <c r="MPE26" s="18"/>
      <c r="MPF26" s="18"/>
      <c r="MPG26" s="18"/>
      <c r="MPH26" s="18"/>
      <c r="MPI26" s="18"/>
      <c r="MPJ26" s="18"/>
      <c r="MPK26" s="18"/>
      <c r="MPL26" s="18"/>
      <c r="MPM26" s="18"/>
      <c r="MPN26" s="18"/>
      <c r="MPO26" s="18"/>
      <c r="MPP26" s="18"/>
      <c r="MPQ26" s="18"/>
      <c r="MPR26" s="18"/>
      <c r="MPS26" s="18"/>
      <c r="MPT26" s="18"/>
      <c r="MPU26" s="18"/>
      <c r="MPV26" s="18"/>
      <c r="MPW26" s="18"/>
      <c r="MPX26" s="18"/>
      <c r="MPY26" s="18"/>
      <c r="MPZ26" s="18"/>
      <c r="MQA26" s="18"/>
      <c r="MQB26" s="18"/>
      <c r="MQC26" s="18"/>
      <c r="MQD26" s="18"/>
      <c r="MQE26" s="18"/>
      <c r="MQF26" s="18"/>
      <c r="MQG26" s="18"/>
      <c r="MQH26" s="18"/>
      <c r="MQI26" s="18"/>
      <c r="MQJ26" s="18"/>
      <c r="MQK26" s="18"/>
      <c r="MQL26" s="18"/>
      <c r="MQM26" s="18"/>
      <c r="MQN26" s="18"/>
      <c r="MQO26" s="18"/>
      <c r="MQP26" s="18"/>
      <c r="MQQ26" s="18"/>
      <c r="MQR26" s="18"/>
      <c r="MQS26" s="18"/>
      <c r="MQT26" s="18"/>
      <c r="MQU26" s="18"/>
      <c r="MQV26" s="18"/>
      <c r="MQW26" s="18"/>
      <c r="MQX26" s="18"/>
      <c r="MQY26" s="18"/>
      <c r="MQZ26" s="18"/>
      <c r="MRA26" s="18"/>
      <c r="MRB26" s="18"/>
      <c r="MRC26" s="18"/>
      <c r="MRD26" s="18"/>
      <c r="MRE26" s="18"/>
      <c r="MRF26" s="18"/>
      <c r="MRG26" s="18"/>
      <c r="MRH26" s="18"/>
      <c r="MRI26" s="18"/>
      <c r="MRJ26" s="18"/>
      <c r="MRK26" s="18"/>
      <c r="MRL26" s="18"/>
      <c r="MRM26" s="18"/>
      <c r="MRN26" s="18"/>
      <c r="MRO26" s="18"/>
      <c r="MRP26" s="18"/>
      <c r="MRQ26" s="18"/>
      <c r="MRR26" s="18"/>
      <c r="MRS26" s="18"/>
      <c r="MRT26" s="18"/>
      <c r="MRU26" s="18"/>
      <c r="MRV26" s="18"/>
      <c r="MRW26" s="18"/>
      <c r="MRX26" s="18"/>
      <c r="MRY26" s="18"/>
      <c r="MRZ26" s="18"/>
      <c r="MSA26" s="18"/>
      <c r="MSB26" s="18"/>
      <c r="MSC26" s="18"/>
      <c r="MSD26" s="18"/>
      <c r="MSE26" s="18"/>
      <c r="MSF26" s="18"/>
      <c r="MSG26" s="18"/>
      <c r="MSH26" s="18"/>
      <c r="MSI26" s="18"/>
      <c r="MSJ26" s="18"/>
      <c r="MSK26" s="18"/>
      <c r="MSL26" s="18"/>
      <c r="MSM26" s="18"/>
      <c r="MSN26" s="18"/>
      <c r="MSO26" s="18"/>
      <c r="MSP26" s="18"/>
      <c r="MSQ26" s="18"/>
      <c r="MSR26" s="18"/>
      <c r="MSS26" s="18"/>
      <c r="MST26" s="18"/>
      <c r="MSU26" s="18"/>
      <c r="MSV26" s="18"/>
      <c r="MSW26" s="18"/>
      <c r="MSX26" s="18"/>
      <c r="MSY26" s="18"/>
      <c r="MSZ26" s="18"/>
      <c r="MTA26" s="18"/>
      <c r="MTB26" s="18"/>
      <c r="MTC26" s="18"/>
      <c r="MTD26" s="18"/>
      <c r="MTE26" s="18"/>
      <c r="MTF26" s="18"/>
      <c r="MTG26" s="18"/>
      <c r="MTH26" s="18"/>
      <c r="MTI26" s="18"/>
      <c r="MTJ26" s="18"/>
      <c r="MTK26" s="18"/>
      <c r="MTL26" s="18"/>
      <c r="MTM26" s="18"/>
      <c r="MTN26" s="18"/>
      <c r="MTO26" s="18"/>
      <c r="MTP26" s="18"/>
      <c r="MTQ26" s="18"/>
      <c r="MTR26" s="18"/>
      <c r="MTS26" s="18"/>
      <c r="MTT26" s="18"/>
      <c r="MTU26" s="18"/>
      <c r="MTV26" s="18"/>
      <c r="MTW26" s="18"/>
      <c r="MTX26" s="18"/>
      <c r="MTY26" s="18"/>
      <c r="MTZ26" s="18"/>
      <c r="MUA26" s="18"/>
      <c r="MUB26" s="18"/>
      <c r="MUC26" s="18"/>
      <c r="MUD26" s="18"/>
      <c r="MUE26" s="18"/>
      <c r="MUF26" s="18"/>
      <c r="MUG26" s="18"/>
      <c r="MUH26" s="18"/>
      <c r="MUI26" s="18"/>
      <c r="MUJ26" s="18"/>
      <c r="MUK26" s="18"/>
      <c r="MUL26" s="18"/>
      <c r="MUM26" s="18"/>
      <c r="MUN26" s="18"/>
      <c r="MUO26" s="18"/>
      <c r="MUP26" s="18"/>
      <c r="MUQ26" s="18"/>
      <c r="MUR26" s="18"/>
      <c r="MUS26" s="18"/>
      <c r="MUT26" s="18"/>
      <c r="MUU26" s="18"/>
      <c r="MUV26" s="18"/>
      <c r="MUW26" s="18"/>
      <c r="MUX26" s="18"/>
      <c r="MUY26" s="18"/>
      <c r="MUZ26" s="18"/>
      <c r="MVA26" s="18"/>
      <c r="MVB26" s="18"/>
      <c r="MVC26" s="18"/>
      <c r="MVD26" s="18"/>
      <c r="MVE26" s="18"/>
      <c r="MVF26" s="18"/>
      <c r="MVG26" s="18"/>
      <c r="MVH26" s="18"/>
      <c r="MVI26" s="18"/>
      <c r="MVJ26" s="18"/>
      <c r="MVK26" s="18"/>
      <c r="MVL26" s="18"/>
      <c r="MVM26" s="18"/>
      <c r="MVN26" s="18"/>
      <c r="MVO26" s="18"/>
      <c r="MVP26" s="18"/>
      <c r="MVQ26" s="18"/>
      <c r="MVR26" s="18"/>
      <c r="MVS26" s="18"/>
      <c r="MVT26" s="18"/>
      <c r="MVU26" s="18"/>
      <c r="MVV26" s="18"/>
      <c r="MVW26" s="18"/>
      <c r="MVX26" s="18"/>
      <c r="MVY26" s="18"/>
      <c r="MVZ26" s="18"/>
      <c r="MWA26" s="18"/>
      <c r="MWB26" s="18"/>
      <c r="MWC26" s="18"/>
      <c r="MWD26" s="18"/>
      <c r="MWE26" s="18"/>
      <c r="MWF26" s="18"/>
      <c r="MWG26" s="18"/>
      <c r="MWH26" s="18"/>
      <c r="MWI26" s="18"/>
      <c r="MWJ26" s="18"/>
      <c r="MWK26" s="18"/>
      <c r="MWL26" s="18"/>
      <c r="MWM26" s="18"/>
      <c r="MWN26" s="18"/>
      <c r="MWO26" s="18"/>
      <c r="MWP26" s="18"/>
      <c r="MWQ26" s="18"/>
      <c r="MWR26" s="18"/>
      <c r="MWS26" s="18"/>
      <c r="MWT26" s="18"/>
      <c r="MWU26" s="18"/>
      <c r="MWV26" s="18"/>
      <c r="MWW26" s="18"/>
      <c r="MWX26" s="18"/>
      <c r="MWY26" s="18"/>
      <c r="MWZ26" s="18"/>
      <c r="MXA26" s="18"/>
      <c r="MXB26" s="18"/>
      <c r="MXC26" s="18"/>
      <c r="MXD26" s="18"/>
      <c r="MXE26" s="18"/>
      <c r="MXF26" s="18"/>
      <c r="MXG26" s="18"/>
      <c r="MXH26" s="18"/>
      <c r="MXI26" s="18"/>
      <c r="MXJ26" s="18"/>
      <c r="MXK26" s="18"/>
      <c r="MXL26" s="18"/>
      <c r="MXM26" s="18"/>
      <c r="MXN26" s="18"/>
      <c r="MXO26" s="18"/>
      <c r="MXP26" s="18"/>
      <c r="MXQ26" s="18"/>
      <c r="MXR26" s="18"/>
      <c r="MXS26" s="18"/>
      <c r="MXT26" s="18"/>
      <c r="MXU26" s="18"/>
      <c r="MXV26" s="18"/>
      <c r="MXW26" s="18"/>
      <c r="MXX26" s="18"/>
      <c r="MXY26" s="18"/>
      <c r="MXZ26" s="18"/>
      <c r="MYA26" s="18"/>
      <c r="MYB26" s="18"/>
      <c r="MYC26" s="18"/>
      <c r="MYD26" s="18"/>
      <c r="MYE26" s="18"/>
      <c r="MYF26" s="18"/>
      <c r="MYG26" s="18"/>
      <c r="MYH26" s="18"/>
      <c r="MYI26" s="18"/>
      <c r="MYJ26" s="18"/>
      <c r="MYK26" s="18"/>
      <c r="MYL26" s="18"/>
      <c r="MYM26" s="18"/>
      <c r="MYN26" s="18"/>
      <c r="MYO26" s="18"/>
      <c r="MYP26" s="18"/>
      <c r="MYQ26" s="18"/>
      <c r="MYR26" s="18"/>
      <c r="MYS26" s="18"/>
      <c r="MYT26" s="18"/>
      <c r="MYU26" s="18"/>
      <c r="MYV26" s="18"/>
      <c r="MYW26" s="18"/>
      <c r="MYX26" s="18"/>
      <c r="MYY26" s="18"/>
      <c r="MYZ26" s="18"/>
      <c r="MZA26" s="18"/>
      <c r="MZB26" s="18"/>
      <c r="MZC26" s="18"/>
      <c r="MZD26" s="18"/>
      <c r="MZE26" s="18"/>
      <c r="MZF26" s="18"/>
      <c r="MZG26" s="18"/>
      <c r="MZH26" s="18"/>
      <c r="MZI26" s="18"/>
      <c r="MZJ26" s="18"/>
      <c r="MZK26" s="18"/>
      <c r="MZL26" s="18"/>
      <c r="MZM26" s="18"/>
      <c r="MZN26" s="18"/>
      <c r="MZO26" s="18"/>
      <c r="MZP26" s="18"/>
      <c r="MZQ26" s="18"/>
      <c r="MZR26" s="18"/>
      <c r="MZS26" s="18"/>
      <c r="MZT26" s="18"/>
      <c r="MZU26" s="18"/>
      <c r="MZV26" s="18"/>
      <c r="MZW26" s="18"/>
      <c r="MZX26" s="18"/>
      <c r="MZY26" s="18"/>
      <c r="MZZ26" s="18"/>
      <c r="NAA26" s="18"/>
      <c r="NAB26" s="18"/>
      <c r="NAC26" s="18"/>
      <c r="NAD26" s="18"/>
      <c r="NAE26" s="18"/>
      <c r="NAF26" s="18"/>
      <c r="NAG26" s="18"/>
      <c r="NAH26" s="18"/>
      <c r="NAI26" s="18"/>
      <c r="NAJ26" s="18"/>
      <c r="NAK26" s="18"/>
      <c r="NAL26" s="18"/>
      <c r="NAM26" s="18"/>
      <c r="NAN26" s="18"/>
      <c r="NAO26" s="18"/>
      <c r="NAP26" s="18"/>
      <c r="NAQ26" s="18"/>
      <c r="NAR26" s="18"/>
      <c r="NAS26" s="18"/>
      <c r="NAT26" s="18"/>
      <c r="NAU26" s="18"/>
      <c r="NAV26" s="18"/>
      <c r="NAW26" s="18"/>
      <c r="NAX26" s="18"/>
      <c r="NAY26" s="18"/>
      <c r="NAZ26" s="18"/>
      <c r="NBA26" s="18"/>
      <c r="NBB26" s="18"/>
      <c r="NBC26" s="18"/>
      <c r="NBD26" s="18"/>
      <c r="NBE26" s="18"/>
      <c r="NBF26" s="18"/>
      <c r="NBG26" s="18"/>
      <c r="NBH26" s="18"/>
      <c r="NBI26" s="18"/>
      <c r="NBJ26" s="18"/>
      <c r="NBK26" s="18"/>
      <c r="NBL26" s="18"/>
      <c r="NBM26" s="18"/>
      <c r="NBN26" s="18"/>
      <c r="NBO26" s="18"/>
      <c r="NBP26" s="18"/>
      <c r="NBQ26" s="18"/>
      <c r="NBR26" s="18"/>
      <c r="NBS26" s="18"/>
      <c r="NBT26" s="18"/>
      <c r="NBU26" s="18"/>
      <c r="NBV26" s="18"/>
      <c r="NBW26" s="18"/>
      <c r="NBX26" s="18"/>
      <c r="NBY26" s="18"/>
      <c r="NBZ26" s="18"/>
      <c r="NCA26" s="18"/>
      <c r="NCB26" s="18"/>
      <c r="NCC26" s="18"/>
      <c r="NCD26" s="18"/>
      <c r="NCE26" s="18"/>
      <c r="NCF26" s="18"/>
      <c r="NCG26" s="18"/>
      <c r="NCH26" s="18"/>
      <c r="NCI26" s="18"/>
      <c r="NCJ26" s="18"/>
      <c r="NCK26" s="18"/>
      <c r="NCL26" s="18"/>
      <c r="NCM26" s="18"/>
      <c r="NCN26" s="18"/>
      <c r="NCO26" s="18"/>
      <c r="NCP26" s="18"/>
      <c r="NCQ26" s="18"/>
      <c r="NCR26" s="18"/>
      <c r="NCS26" s="18"/>
      <c r="NCT26" s="18"/>
      <c r="NCU26" s="18"/>
      <c r="NCV26" s="18"/>
      <c r="NCW26" s="18"/>
      <c r="NCX26" s="18"/>
      <c r="NCY26" s="18"/>
      <c r="NCZ26" s="18"/>
      <c r="NDA26" s="18"/>
      <c r="NDB26" s="18"/>
      <c r="NDC26" s="18"/>
      <c r="NDD26" s="18"/>
      <c r="NDE26" s="18"/>
      <c r="NDF26" s="18"/>
      <c r="NDG26" s="18"/>
      <c r="NDH26" s="18"/>
      <c r="NDI26" s="18"/>
      <c r="NDJ26" s="18"/>
      <c r="NDK26" s="18"/>
      <c r="NDL26" s="18"/>
      <c r="NDM26" s="18"/>
      <c r="NDN26" s="18"/>
      <c r="NDO26" s="18"/>
      <c r="NDP26" s="18"/>
      <c r="NDQ26" s="18"/>
      <c r="NDR26" s="18"/>
      <c r="NDS26" s="18"/>
      <c r="NDT26" s="18"/>
      <c r="NDU26" s="18"/>
      <c r="NDV26" s="18"/>
      <c r="NDW26" s="18"/>
      <c r="NDX26" s="18"/>
      <c r="NDY26" s="18"/>
      <c r="NDZ26" s="18"/>
      <c r="NEA26" s="18"/>
      <c r="NEB26" s="18"/>
      <c r="NEC26" s="18"/>
      <c r="NED26" s="18"/>
      <c r="NEE26" s="18"/>
      <c r="NEF26" s="18"/>
      <c r="NEG26" s="18"/>
      <c r="NEH26" s="18"/>
      <c r="NEI26" s="18"/>
      <c r="NEJ26" s="18"/>
      <c r="NEK26" s="18"/>
      <c r="NEL26" s="18"/>
      <c r="NEM26" s="18"/>
      <c r="NEN26" s="18"/>
      <c r="NEO26" s="18"/>
      <c r="NEP26" s="18"/>
      <c r="NEQ26" s="18"/>
      <c r="NER26" s="18"/>
      <c r="NES26" s="18"/>
      <c r="NET26" s="18"/>
      <c r="NEU26" s="18"/>
      <c r="NEV26" s="18"/>
      <c r="NEW26" s="18"/>
      <c r="NEX26" s="18"/>
      <c r="NEY26" s="18"/>
      <c r="NEZ26" s="18"/>
      <c r="NFA26" s="18"/>
      <c r="NFB26" s="18"/>
      <c r="NFC26" s="18"/>
      <c r="NFD26" s="18"/>
      <c r="NFE26" s="18"/>
      <c r="NFF26" s="18"/>
      <c r="NFG26" s="18"/>
      <c r="NFH26" s="18"/>
      <c r="NFI26" s="18"/>
      <c r="NFJ26" s="18"/>
      <c r="NFK26" s="18"/>
      <c r="NFL26" s="18"/>
      <c r="NFM26" s="18"/>
      <c r="NFN26" s="18"/>
      <c r="NFO26" s="18"/>
      <c r="NFP26" s="18"/>
      <c r="NFQ26" s="18"/>
      <c r="NFR26" s="18"/>
      <c r="NFS26" s="18"/>
      <c r="NFT26" s="18"/>
      <c r="NFU26" s="18"/>
      <c r="NFV26" s="18"/>
      <c r="NFW26" s="18"/>
      <c r="NFX26" s="18"/>
      <c r="NFY26" s="18"/>
      <c r="NFZ26" s="18"/>
      <c r="NGA26" s="18"/>
      <c r="NGB26" s="18"/>
      <c r="NGC26" s="18"/>
      <c r="NGD26" s="18"/>
      <c r="NGE26" s="18"/>
      <c r="NGF26" s="18"/>
      <c r="NGG26" s="18"/>
      <c r="NGH26" s="18"/>
      <c r="NGI26" s="18"/>
      <c r="NGJ26" s="18"/>
      <c r="NGK26" s="18"/>
      <c r="NGL26" s="18"/>
      <c r="NGM26" s="18"/>
      <c r="NGN26" s="18"/>
      <c r="NGO26" s="18"/>
      <c r="NGP26" s="18"/>
      <c r="NGQ26" s="18"/>
      <c r="NGR26" s="18"/>
      <c r="NGS26" s="18"/>
      <c r="NGT26" s="18"/>
      <c r="NGU26" s="18"/>
      <c r="NGV26" s="18"/>
      <c r="NGW26" s="18"/>
      <c r="NGX26" s="18"/>
      <c r="NGY26" s="18"/>
      <c r="NGZ26" s="18"/>
      <c r="NHA26" s="18"/>
      <c r="NHB26" s="18"/>
      <c r="NHC26" s="18"/>
      <c r="NHD26" s="18"/>
      <c r="NHE26" s="18"/>
      <c r="NHF26" s="18"/>
      <c r="NHG26" s="18"/>
      <c r="NHH26" s="18"/>
      <c r="NHI26" s="18"/>
      <c r="NHJ26" s="18"/>
      <c r="NHK26" s="18"/>
      <c r="NHL26" s="18"/>
      <c r="NHM26" s="18"/>
      <c r="NHN26" s="18"/>
      <c r="NHO26" s="18"/>
      <c r="NHP26" s="18"/>
      <c r="NHQ26" s="18"/>
      <c r="NHR26" s="18"/>
      <c r="NHS26" s="18"/>
      <c r="NHT26" s="18"/>
      <c r="NHU26" s="18"/>
      <c r="NHV26" s="18"/>
      <c r="NHW26" s="18"/>
      <c r="NHX26" s="18"/>
      <c r="NHY26" s="18"/>
      <c r="NHZ26" s="18"/>
      <c r="NIA26" s="18"/>
      <c r="NIB26" s="18"/>
      <c r="NIC26" s="18"/>
      <c r="NID26" s="18"/>
      <c r="NIE26" s="18"/>
      <c r="NIF26" s="18"/>
      <c r="NIG26" s="18"/>
      <c r="NIH26" s="18"/>
      <c r="NII26" s="18"/>
      <c r="NIJ26" s="18"/>
      <c r="NIK26" s="18"/>
      <c r="NIL26" s="18"/>
      <c r="NIM26" s="18"/>
      <c r="NIN26" s="18"/>
      <c r="NIO26" s="18"/>
      <c r="NIP26" s="18"/>
      <c r="NIQ26" s="18"/>
      <c r="NIR26" s="18"/>
      <c r="NIS26" s="18"/>
      <c r="NIT26" s="18"/>
      <c r="NIU26" s="18"/>
      <c r="NIV26" s="18"/>
      <c r="NIW26" s="18"/>
      <c r="NIX26" s="18"/>
      <c r="NIY26" s="18"/>
      <c r="NIZ26" s="18"/>
      <c r="NJA26" s="18"/>
      <c r="NJB26" s="18"/>
      <c r="NJC26" s="18"/>
      <c r="NJD26" s="18"/>
      <c r="NJE26" s="18"/>
      <c r="NJF26" s="18"/>
      <c r="NJG26" s="18"/>
      <c r="NJH26" s="18"/>
      <c r="NJI26" s="18"/>
      <c r="NJJ26" s="18"/>
      <c r="NJK26" s="18"/>
      <c r="NJL26" s="18"/>
      <c r="NJM26" s="18"/>
      <c r="NJN26" s="18"/>
      <c r="NJO26" s="18"/>
      <c r="NJP26" s="18"/>
      <c r="NJQ26" s="18"/>
      <c r="NJR26" s="18"/>
      <c r="NJS26" s="18"/>
      <c r="NJT26" s="18"/>
      <c r="NJU26" s="18"/>
      <c r="NJV26" s="18"/>
      <c r="NJW26" s="18"/>
      <c r="NJX26" s="18"/>
      <c r="NJY26" s="18"/>
      <c r="NJZ26" s="18"/>
      <c r="NKA26" s="18"/>
      <c r="NKB26" s="18"/>
      <c r="NKC26" s="18"/>
      <c r="NKD26" s="18"/>
      <c r="NKE26" s="18"/>
      <c r="NKF26" s="18"/>
      <c r="NKG26" s="18"/>
      <c r="NKH26" s="18"/>
      <c r="NKI26" s="18"/>
      <c r="NKJ26" s="18"/>
      <c r="NKK26" s="18"/>
      <c r="NKL26" s="18"/>
      <c r="NKM26" s="18"/>
      <c r="NKN26" s="18"/>
      <c r="NKO26" s="18"/>
      <c r="NKP26" s="18"/>
      <c r="NKQ26" s="18"/>
      <c r="NKR26" s="18"/>
      <c r="NKS26" s="18"/>
      <c r="NKT26" s="18"/>
      <c r="NKU26" s="18"/>
      <c r="NKV26" s="18"/>
      <c r="NKW26" s="18"/>
      <c r="NKX26" s="18"/>
      <c r="NKY26" s="18"/>
      <c r="NKZ26" s="18"/>
      <c r="NLA26" s="18"/>
      <c r="NLB26" s="18"/>
      <c r="NLC26" s="18"/>
      <c r="NLD26" s="18"/>
      <c r="NLE26" s="18"/>
      <c r="NLF26" s="18"/>
      <c r="NLG26" s="18"/>
      <c r="NLH26" s="18"/>
      <c r="NLI26" s="18"/>
      <c r="NLJ26" s="18"/>
      <c r="NLK26" s="18"/>
      <c r="NLL26" s="18"/>
      <c r="NLM26" s="18"/>
      <c r="NLN26" s="18"/>
      <c r="NLO26" s="18"/>
      <c r="NLP26" s="18"/>
      <c r="NLQ26" s="18"/>
      <c r="NLR26" s="18"/>
      <c r="NLS26" s="18"/>
      <c r="NLT26" s="18"/>
      <c r="NLU26" s="18"/>
      <c r="NLV26" s="18"/>
      <c r="NLW26" s="18"/>
      <c r="NLX26" s="18"/>
      <c r="NLY26" s="18"/>
      <c r="NLZ26" s="18"/>
      <c r="NMA26" s="18"/>
      <c r="NMB26" s="18"/>
      <c r="NMC26" s="18"/>
      <c r="NMD26" s="18"/>
      <c r="NME26" s="18"/>
      <c r="NMF26" s="18"/>
      <c r="NMG26" s="18"/>
      <c r="NMH26" s="18"/>
      <c r="NMI26" s="18"/>
      <c r="NMJ26" s="18"/>
      <c r="NMK26" s="18"/>
      <c r="NML26" s="18"/>
      <c r="NMM26" s="18"/>
      <c r="NMN26" s="18"/>
      <c r="NMO26" s="18"/>
      <c r="NMP26" s="18"/>
      <c r="NMQ26" s="18"/>
      <c r="NMR26" s="18"/>
      <c r="NMS26" s="18"/>
      <c r="NMT26" s="18"/>
      <c r="NMU26" s="18"/>
      <c r="NMV26" s="18"/>
      <c r="NMW26" s="18"/>
      <c r="NMX26" s="18"/>
      <c r="NMY26" s="18"/>
      <c r="NMZ26" s="18"/>
      <c r="NNA26" s="18"/>
      <c r="NNB26" s="18"/>
      <c r="NNC26" s="18"/>
      <c r="NND26" s="18"/>
      <c r="NNE26" s="18"/>
      <c r="NNF26" s="18"/>
      <c r="NNG26" s="18"/>
      <c r="NNH26" s="18"/>
      <c r="NNI26" s="18"/>
      <c r="NNJ26" s="18"/>
      <c r="NNK26" s="18"/>
      <c r="NNL26" s="18"/>
      <c r="NNM26" s="18"/>
      <c r="NNN26" s="18"/>
      <c r="NNO26" s="18"/>
      <c r="NNP26" s="18"/>
      <c r="NNQ26" s="18"/>
      <c r="NNR26" s="18"/>
      <c r="NNS26" s="18"/>
      <c r="NNT26" s="18"/>
      <c r="NNU26" s="18"/>
      <c r="NNV26" s="18"/>
      <c r="NNW26" s="18"/>
      <c r="NNX26" s="18"/>
      <c r="NNY26" s="18"/>
      <c r="NNZ26" s="18"/>
      <c r="NOA26" s="18"/>
      <c r="NOB26" s="18"/>
      <c r="NOC26" s="18"/>
      <c r="NOD26" s="18"/>
      <c r="NOE26" s="18"/>
      <c r="NOF26" s="18"/>
      <c r="NOG26" s="18"/>
      <c r="NOH26" s="18"/>
      <c r="NOI26" s="18"/>
      <c r="NOJ26" s="18"/>
      <c r="NOK26" s="18"/>
      <c r="NOL26" s="18"/>
      <c r="NOM26" s="18"/>
      <c r="NON26" s="18"/>
      <c r="NOO26" s="18"/>
      <c r="NOP26" s="18"/>
      <c r="NOQ26" s="18"/>
      <c r="NOR26" s="18"/>
      <c r="NOS26" s="18"/>
      <c r="NOT26" s="18"/>
      <c r="NOU26" s="18"/>
      <c r="NOV26" s="18"/>
      <c r="NOW26" s="18"/>
      <c r="NOX26" s="18"/>
      <c r="NOY26" s="18"/>
      <c r="NOZ26" s="18"/>
      <c r="NPA26" s="18"/>
      <c r="NPB26" s="18"/>
      <c r="NPC26" s="18"/>
      <c r="NPD26" s="18"/>
      <c r="NPE26" s="18"/>
      <c r="NPF26" s="18"/>
      <c r="NPG26" s="18"/>
      <c r="NPH26" s="18"/>
      <c r="NPI26" s="18"/>
      <c r="NPJ26" s="18"/>
      <c r="NPK26" s="18"/>
      <c r="NPL26" s="18"/>
      <c r="NPM26" s="18"/>
      <c r="NPN26" s="18"/>
      <c r="NPO26" s="18"/>
      <c r="NPP26" s="18"/>
      <c r="NPQ26" s="18"/>
      <c r="NPR26" s="18"/>
      <c r="NPS26" s="18"/>
      <c r="NPT26" s="18"/>
      <c r="NPU26" s="18"/>
      <c r="NPV26" s="18"/>
      <c r="NPW26" s="18"/>
      <c r="NPX26" s="18"/>
      <c r="NPY26" s="18"/>
      <c r="NPZ26" s="18"/>
      <c r="NQA26" s="18"/>
      <c r="NQB26" s="18"/>
      <c r="NQC26" s="18"/>
      <c r="NQD26" s="18"/>
      <c r="NQE26" s="18"/>
      <c r="NQF26" s="18"/>
      <c r="NQG26" s="18"/>
      <c r="NQH26" s="18"/>
      <c r="NQI26" s="18"/>
      <c r="NQJ26" s="18"/>
      <c r="NQK26" s="18"/>
      <c r="NQL26" s="18"/>
      <c r="NQM26" s="18"/>
      <c r="NQN26" s="18"/>
      <c r="NQO26" s="18"/>
      <c r="NQP26" s="18"/>
      <c r="NQQ26" s="18"/>
      <c r="NQR26" s="18"/>
      <c r="NQS26" s="18"/>
      <c r="NQT26" s="18"/>
      <c r="NQU26" s="18"/>
      <c r="NQV26" s="18"/>
      <c r="NQW26" s="18"/>
      <c r="NQX26" s="18"/>
      <c r="NQY26" s="18"/>
      <c r="NQZ26" s="18"/>
      <c r="NRA26" s="18"/>
      <c r="NRB26" s="18"/>
      <c r="NRC26" s="18"/>
      <c r="NRD26" s="18"/>
      <c r="NRE26" s="18"/>
      <c r="NRF26" s="18"/>
      <c r="NRG26" s="18"/>
      <c r="NRH26" s="18"/>
      <c r="NRI26" s="18"/>
      <c r="NRJ26" s="18"/>
      <c r="NRK26" s="18"/>
      <c r="NRL26" s="18"/>
      <c r="NRM26" s="18"/>
      <c r="NRN26" s="18"/>
      <c r="NRO26" s="18"/>
      <c r="NRP26" s="18"/>
      <c r="NRQ26" s="18"/>
      <c r="NRR26" s="18"/>
      <c r="NRS26" s="18"/>
      <c r="NRT26" s="18"/>
      <c r="NRU26" s="18"/>
      <c r="NRV26" s="18"/>
      <c r="NRW26" s="18"/>
      <c r="NRX26" s="18"/>
      <c r="NRY26" s="18"/>
      <c r="NRZ26" s="18"/>
      <c r="NSA26" s="18"/>
      <c r="NSB26" s="18"/>
      <c r="NSC26" s="18"/>
      <c r="NSD26" s="18"/>
      <c r="NSE26" s="18"/>
      <c r="NSF26" s="18"/>
      <c r="NSG26" s="18"/>
      <c r="NSH26" s="18"/>
      <c r="NSI26" s="18"/>
      <c r="NSJ26" s="18"/>
      <c r="NSK26" s="18"/>
      <c r="NSL26" s="18"/>
      <c r="NSM26" s="18"/>
      <c r="NSN26" s="18"/>
      <c r="NSO26" s="18"/>
      <c r="NSP26" s="18"/>
      <c r="NSQ26" s="18"/>
      <c r="NSR26" s="18"/>
      <c r="NSS26" s="18"/>
      <c r="NST26" s="18"/>
      <c r="NSU26" s="18"/>
      <c r="NSV26" s="18"/>
      <c r="NSW26" s="18"/>
      <c r="NSX26" s="18"/>
      <c r="NSY26" s="18"/>
      <c r="NSZ26" s="18"/>
      <c r="NTA26" s="18"/>
      <c r="NTB26" s="18"/>
      <c r="NTC26" s="18"/>
      <c r="NTD26" s="18"/>
      <c r="NTE26" s="18"/>
      <c r="NTF26" s="18"/>
      <c r="NTG26" s="18"/>
      <c r="NTH26" s="18"/>
      <c r="NTI26" s="18"/>
      <c r="NTJ26" s="18"/>
      <c r="NTK26" s="18"/>
      <c r="NTL26" s="18"/>
      <c r="NTM26" s="18"/>
      <c r="NTN26" s="18"/>
      <c r="NTO26" s="18"/>
      <c r="NTP26" s="18"/>
      <c r="NTQ26" s="18"/>
      <c r="NTR26" s="18"/>
      <c r="NTS26" s="18"/>
      <c r="NTT26" s="18"/>
      <c r="NTU26" s="18"/>
      <c r="NTV26" s="18"/>
      <c r="NTW26" s="18"/>
      <c r="NTX26" s="18"/>
      <c r="NTY26" s="18"/>
      <c r="NTZ26" s="18"/>
      <c r="NUA26" s="18"/>
      <c r="NUB26" s="18"/>
      <c r="NUC26" s="18"/>
      <c r="NUD26" s="18"/>
      <c r="NUE26" s="18"/>
      <c r="NUF26" s="18"/>
      <c r="NUG26" s="18"/>
      <c r="NUH26" s="18"/>
      <c r="NUI26" s="18"/>
      <c r="NUJ26" s="18"/>
      <c r="NUK26" s="18"/>
      <c r="NUL26" s="18"/>
      <c r="NUM26" s="18"/>
      <c r="NUN26" s="18"/>
      <c r="NUO26" s="18"/>
      <c r="NUP26" s="18"/>
      <c r="NUQ26" s="18"/>
      <c r="NUR26" s="18"/>
      <c r="NUS26" s="18"/>
      <c r="NUT26" s="18"/>
      <c r="NUU26" s="18"/>
      <c r="NUV26" s="18"/>
      <c r="NUW26" s="18"/>
      <c r="NUX26" s="18"/>
      <c r="NUY26" s="18"/>
      <c r="NUZ26" s="18"/>
      <c r="NVA26" s="18"/>
      <c r="NVB26" s="18"/>
      <c r="NVC26" s="18"/>
      <c r="NVD26" s="18"/>
      <c r="NVE26" s="18"/>
      <c r="NVF26" s="18"/>
      <c r="NVG26" s="18"/>
      <c r="NVH26" s="18"/>
      <c r="NVI26" s="18"/>
      <c r="NVJ26" s="18"/>
      <c r="NVK26" s="18"/>
      <c r="NVL26" s="18"/>
      <c r="NVM26" s="18"/>
      <c r="NVN26" s="18"/>
      <c r="NVO26" s="18"/>
      <c r="NVP26" s="18"/>
      <c r="NVQ26" s="18"/>
      <c r="NVR26" s="18"/>
      <c r="NVS26" s="18"/>
      <c r="NVT26" s="18"/>
      <c r="NVU26" s="18"/>
      <c r="NVV26" s="18"/>
      <c r="NVW26" s="18"/>
      <c r="NVX26" s="18"/>
      <c r="NVY26" s="18"/>
      <c r="NVZ26" s="18"/>
      <c r="NWA26" s="18"/>
      <c r="NWB26" s="18"/>
      <c r="NWC26" s="18"/>
      <c r="NWD26" s="18"/>
      <c r="NWE26" s="18"/>
      <c r="NWF26" s="18"/>
      <c r="NWG26" s="18"/>
      <c r="NWH26" s="18"/>
      <c r="NWI26" s="18"/>
      <c r="NWJ26" s="18"/>
      <c r="NWK26" s="18"/>
      <c r="NWL26" s="18"/>
      <c r="NWM26" s="18"/>
      <c r="NWN26" s="18"/>
      <c r="NWO26" s="18"/>
      <c r="NWP26" s="18"/>
      <c r="NWQ26" s="18"/>
      <c r="NWR26" s="18"/>
      <c r="NWS26" s="18"/>
      <c r="NWT26" s="18"/>
      <c r="NWU26" s="18"/>
      <c r="NWV26" s="18"/>
      <c r="NWW26" s="18"/>
      <c r="NWX26" s="18"/>
      <c r="NWY26" s="18"/>
      <c r="NWZ26" s="18"/>
      <c r="NXA26" s="18"/>
      <c r="NXB26" s="18"/>
      <c r="NXC26" s="18"/>
      <c r="NXD26" s="18"/>
      <c r="NXE26" s="18"/>
      <c r="NXF26" s="18"/>
      <c r="NXG26" s="18"/>
      <c r="NXH26" s="18"/>
      <c r="NXI26" s="18"/>
      <c r="NXJ26" s="18"/>
      <c r="NXK26" s="18"/>
      <c r="NXL26" s="18"/>
      <c r="NXM26" s="18"/>
      <c r="NXN26" s="18"/>
      <c r="NXO26" s="18"/>
      <c r="NXP26" s="18"/>
      <c r="NXQ26" s="18"/>
      <c r="NXR26" s="18"/>
      <c r="NXS26" s="18"/>
      <c r="NXT26" s="18"/>
      <c r="NXU26" s="18"/>
      <c r="NXV26" s="18"/>
      <c r="NXW26" s="18"/>
      <c r="NXX26" s="18"/>
      <c r="NXY26" s="18"/>
      <c r="NXZ26" s="18"/>
      <c r="NYA26" s="18"/>
      <c r="NYB26" s="18"/>
      <c r="NYC26" s="18"/>
      <c r="NYD26" s="18"/>
      <c r="NYE26" s="18"/>
      <c r="NYF26" s="18"/>
      <c r="NYG26" s="18"/>
      <c r="NYH26" s="18"/>
      <c r="NYI26" s="18"/>
      <c r="NYJ26" s="18"/>
      <c r="NYK26" s="18"/>
      <c r="NYL26" s="18"/>
      <c r="NYM26" s="18"/>
      <c r="NYN26" s="18"/>
      <c r="NYO26" s="18"/>
      <c r="NYP26" s="18"/>
      <c r="NYQ26" s="18"/>
      <c r="NYR26" s="18"/>
      <c r="NYS26" s="18"/>
      <c r="NYT26" s="18"/>
      <c r="NYU26" s="18"/>
      <c r="NYV26" s="18"/>
      <c r="NYW26" s="18"/>
      <c r="NYX26" s="18"/>
      <c r="NYY26" s="18"/>
      <c r="NYZ26" s="18"/>
      <c r="NZA26" s="18"/>
      <c r="NZB26" s="18"/>
      <c r="NZC26" s="18"/>
      <c r="NZD26" s="18"/>
      <c r="NZE26" s="18"/>
      <c r="NZF26" s="18"/>
      <c r="NZG26" s="18"/>
      <c r="NZH26" s="18"/>
      <c r="NZI26" s="18"/>
      <c r="NZJ26" s="18"/>
      <c r="NZK26" s="18"/>
      <c r="NZL26" s="18"/>
      <c r="NZM26" s="18"/>
      <c r="NZN26" s="18"/>
      <c r="NZO26" s="18"/>
      <c r="NZP26" s="18"/>
      <c r="NZQ26" s="18"/>
      <c r="NZR26" s="18"/>
      <c r="NZS26" s="18"/>
      <c r="NZT26" s="18"/>
      <c r="NZU26" s="18"/>
      <c r="NZV26" s="18"/>
      <c r="NZW26" s="18"/>
      <c r="NZX26" s="18"/>
      <c r="NZY26" s="18"/>
      <c r="NZZ26" s="18"/>
      <c r="OAA26" s="18"/>
      <c r="OAB26" s="18"/>
      <c r="OAC26" s="18"/>
      <c r="OAD26" s="18"/>
      <c r="OAE26" s="18"/>
      <c r="OAF26" s="18"/>
      <c r="OAG26" s="18"/>
      <c r="OAH26" s="18"/>
      <c r="OAI26" s="18"/>
      <c r="OAJ26" s="18"/>
      <c r="OAK26" s="18"/>
      <c r="OAL26" s="18"/>
      <c r="OAM26" s="18"/>
      <c r="OAN26" s="18"/>
      <c r="OAO26" s="18"/>
      <c r="OAP26" s="18"/>
      <c r="OAQ26" s="18"/>
      <c r="OAR26" s="18"/>
      <c r="OAS26" s="18"/>
      <c r="OAT26" s="18"/>
      <c r="OAU26" s="18"/>
      <c r="OAV26" s="18"/>
      <c r="OAW26" s="18"/>
      <c r="OAX26" s="18"/>
      <c r="OAY26" s="18"/>
      <c r="OAZ26" s="18"/>
      <c r="OBA26" s="18"/>
      <c r="OBB26" s="18"/>
      <c r="OBC26" s="18"/>
      <c r="OBD26" s="18"/>
      <c r="OBE26" s="18"/>
      <c r="OBF26" s="18"/>
      <c r="OBG26" s="18"/>
      <c r="OBH26" s="18"/>
      <c r="OBI26" s="18"/>
      <c r="OBJ26" s="18"/>
      <c r="OBK26" s="18"/>
      <c r="OBL26" s="18"/>
      <c r="OBM26" s="18"/>
      <c r="OBN26" s="18"/>
      <c r="OBO26" s="18"/>
      <c r="OBP26" s="18"/>
      <c r="OBQ26" s="18"/>
      <c r="OBR26" s="18"/>
      <c r="OBS26" s="18"/>
      <c r="OBT26" s="18"/>
      <c r="OBU26" s="18"/>
      <c r="OBV26" s="18"/>
      <c r="OBW26" s="18"/>
      <c r="OBX26" s="18"/>
      <c r="OBY26" s="18"/>
      <c r="OBZ26" s="18"/>
      <c r="OCA26" s="18"/>
      <c r="OCB26" s="18"/>
      <c r="OCC26" s="18"/>
      <c r="OCD26" s="18"/>
      <c r="OCE26" s="18"/>
      <c r="OCF26" s="18"/>
      <c r="OCG26" s="18"/>
      <c r="OCH26" s="18"/>
      <c r="OCI26" s="18"/>
      <c r="OCJ26" s="18"/>
      <c r="OCK26" s="18"/>
      <c r="OCL26" s="18"/>
      <c r="OCM26" s="18"/>
      <c r="OCN26" s="18"/>
      <c r="OCO26" s="18"/>
      <c r="OCP26" s="18"/>
      <c r="OCQ26" s="18"/>
      <c r="OCR26" s="18"/>
      <c r="OCS26" s="18"/>
      <c r="OCT26" s="18"/>
      <c r="OCU26" s="18"/>
      <c r="OCV26" s="18"/>
      <c r="OCW26" s="18"/>
      <c r="OCX26" s="18"/>
      <c r="OCY26" s="18"/>
      <c r="OCZ26" s="18"/>
      <c r="ODA26" s="18"/>
      <c r="ODB26" s="18"/>
      <c r="ODC26" s="18"/>
      <c r="ODD26" s="18"/>
      <c r="ODE26" s="18"/>
      <c r="ODF26" s="18"/>
      <c r="ODG26" s="18"/>
      <c r="ODH26" s="18"/>
      <c r="ODI26" s="18"/>
      <c r="ODJ26" s="18"/>
      <c r="ODK26" s="18"/>
      <c r="ODL26" s="18"/>
      <c r="ODM26" s="18"/>
      <c r="ODN26" s="18"/>
      <c r="ODO26" s="18"/>
      <c r="ODP26" s="18"/>
      <c r="ODQ26" s="18"/>
      <c r="ODR26" s="18"/>
      <c r="ODS26" s="18"/>
      <c r="ODT26" s="18"/>
      <c r="ODU26" s="18"/>
      <c r="ODV26" s="18"/>
      <c r="ODW26" s="18"/>
      <c r="ODX26" s="18"/>
      <c r="ODY26" s="18"/>
      <c r="ODZ26" s="18"/>
      <c r="OEA26" s="18"/>
      <c r="OEB26" s="18"/>
      <c r="OEC26" s="18"/>
      <c r="OED26" s="18"/>
      <c r="OEE26" s="18"/>
      <c r="OEF26" s="18"/>
      <c r="OEG26" s="18"/>
      <c r="OEH26" s="18"/>
      <c r="OEI26" s="18"/>
      <c r="OEJ26" s="18"/>
      <c r="OEK26" s="18"/>
      <c r="OEL26" s="18"/>
      <c r="OEM26" s="18"/>
      <c r="OEN26" s="18"/>
      <c r="OEO26" s="18"/>
      <c r="OEP26" s="18"/>
      <c r="OEQ26" s="18"/>
      <c r="OER26" s="18"/>
      <c r="OES26" s="18"/>
      <c r="OET26" s="18"/>
      <c r="OEU26" s="18"/>
      <c r="OEV26" s="18"/>
      <c r="OEW26" s="18"/>
      <c r="OEX26" s="18"/>
      <c r="OEY26" s="18"/>
      <c r="OEZ26" s="18"/>
      <c r="OFA26" s="18"/>
      <c r="OFB26" s="18"/>
      <c r="OFC26" s="18"/>
      <c r="OFD26" s="18"/>
      <c r="OFE26" s="18"/>
      <c r="OFF26" s="18"/>
      <c r="OFG26" s="18"/>
      <c r="OFH26" s="18"/>
      <c r="OFI26" s="18"/>
      <c r="OFJ26" s="18"/>
      <c r="OFK26" s="18"/>
      <c r="OFL26" s="18"/>
      <c r="OFM26" s="18"/>
      <c r="OFN26" s="18"/>
      <c r="OFO26" s="18"/>
      <c r="OFP26" s="18"/>
      <c r="OFQ26" s="18"/>
      <c r="OFR26" s="18"/>
      <c r="OFS26" s="18"/>
      <c r="OFT26" s="18"/>
      <c r="OFU26" s="18"/>
      <c r="OFV26" s="18"/>
      <c r="OFW26" s="18"/>
      <c r="OFX26" s="18"/>
      <c r="OFY26" s="18"/>
      <c r="OFZ26" s="18"/>
      <c r="OGA26" s="18"/>
      <c r="OGB26" s="18"/>
      <c r="OGC26" s="18"/>
      <c r="OGD26" s="18"/>
      <c r="OGE26" s="18"/>
      <c r="OGF26" s="18"/>
      <c r="OGG26" s="18"/>
      <c r="OGH26" s="18"/>
      <c r="OGI26" s="18"/>
      <c r="OGJ26" s="18"/>
      <c r="OGK26" s="18"/>
      <c r="OGL26" s="18"/>
      <c r="OGM26" s="18"/>
      <c r="OGN26" s="18"/>
      <c r="OGO26" s="18"/>
      <c r="OGP26" s="18"/>
      <c r="OGQ26" s="18"/>
      <c r="OGR26" s="18"/>
      <c r="OGS26" s="18"/>
      <c r="OGT26" s="18"/>
      <c r="OGU26" s="18"/>
      <c r="OGV26" s="18"/>
      <c r="OGW26" s="18"/>
      <c r="OGX26" s="18"/>
      <c r="OGY26" s="18"/>
      <c r="OGZ26" s="18"/>
      <c r="OHA26" s="18"/>
      <c r="OHB26" s="18"/>
      <c r="OHC26" s="18"/>
      <c r="OHD26" s="18"/>
      <c r="OHE26" s="18"/>
      <c r="OHF26" s="18"/>
      <c r="OHG26" s="18"/>
      <c r="OHH26" s="18"/>
      <c r="OHI26" s="18"/>
      <c r="OHJ26" s="18"/>
      <c r="OHK26" s="18"/>
      <c r="OHL26" s="18"/>
      <c r="OHM26" s="18"/>
      <c r="OHN26" s="18"/>
      <c r="OHO26" s="18"/>
      <c r="OHP26" s="18"/>
      <c r="OHQ26" s="18"/>
      <c r="OHR26" s="18"/>
      <c r="OHS26" s="18"/>
      <c r="OHT26" s="18"/>
      <c r="OHU26" s="18"/>
      <c r="OHV26" s="18"/>
      <c r="OHW26" s="18"/>
      <c r="OHX26" s="18"/>
      <c r="OHY26" s="18"/>
      <c r="OHZ26" s="18"/>
      <c r="OIA26" s="18"/>
      <c r="OIB26" s="18"/>
      <c r="OIC26" s="18"/>
      <c r="OID26" s="18"/>
      <c r="OIE26" s="18"/>
      <c r="OIF26" s="18"/>
      <c r="OIG26" s="18"/>
      <c r="OIH26" s="18"/>
      <c r="OII26" s="18"/>
      <c r="OIJ26" s="18"/>
      <c r="OIK26" s="18"/>
      <c r="OIL26" s="18"/>
      <c r="OIM26" s="18"/>
      <c r="OIN26" s="18"/>
      <c r="OIO26" s="18"/>
      <c r="OIP26" s="18"/>
      <c r="OIQ26" s="18"/>
      <c r="OIR26" s="18"/>
      <c r="OIS26" s="18"/>
      <c r="OIT26" s="18"/>
      <c r="OIU26" s="18"/>
      <c r="OIV26" s="18"/>
      <c r="OIW26" s="18"/>
      <c r="OIX26" s="18"/>
      <c r="OIY26" s="18"/>
      <c r="OIZ26" s="18"/>
      <c r="OJA26" s="18"/>
      <c r="OJB26" s="18"/>
      <c r="OJC26" s="18"/>
      <c r="OJD26" s="18"/>
      <c r="OJE26" s="18"/>
      <c r="OJF26" s="18"/>
      <c r="OJG26" s="18"/>
      <c r="OJH26" s="18"/>
      <c r="OJI26" s="18"/>
      <c r="OJJ26" s="18"/>
      <c r="OJK26" s="18"/>
      <c r="OJL26" s="18"/>
      <c r="OJM26" s="18"/>
      <c r="OJN26" s="18"/>
      <c r="OJO26" s="18"/>
      <c r="OJP26" s="18"/>
      <c r="OJQ26" s="18"/>
      <c r="OJR26" s="18"/>
      <c r="OJS26" s="18"/>
      <c r="OJT26" s="18"/>
      <c r="OJU26" s="18"/>
      <c r="OJV26" s="18"/>
      <c r="OJW26" s="18"/>
      <c r="OJX26" s="18"/>
      <c r="OJY26" s="18"/>
      <c r="OJZ26" s="18"/>
      <c r="OKA26" s="18"/>
      <c r="OKB26" s="18"/>
      <c r="OKC26" s="18"/>
      <c r="OKD26" s="18"/>
      <c r="OKE26" s="18"/>
      <c r="OKF26" s="18"/>
      <c r="OKG26" s="18"/>
      <c r="OKH26" s="18"/>
      <c r="OKI26" s="18"/>
      <c r="OKJ26" s="18"/>
      <c r="OKK26" s="18"/>
      <c r="OKL26" s="18"/>
      <c r="OKM26" s="18"/>
      <c r="OKN26" s="18"/>
      <c r="OKO26" s="18"/>
      <c r="OKP26" s="18"/>
      <c r="OKQ26" s="18"/>
      <c r="OKR26" s="18"/>
      <c r="OKS26" s="18"/>
      <c r="OKT26" s="18"/>
      <c r="OKU26" s="18"/>
      <c r="OKV26" s="18"/>
      <c r="OKW26" s="18"/>
      <c r="OKX26" s="18"/>
      <c r="OKY26" s="18"/>
      <c r="OKZ26" s="18"/>
      <c r="OLA26" s="18"/>
      <c r="OLB26" s="18"/>
      <c r="OLC26" s="18"/>
      <c r="OLD26" s="18"/>
      <c r="OLE26" s="18"/>
      <c r="OLF26" s="18"/>
      <c r="OLG26" s="18"/>
      <c r="OLH26" s="18"/>
      <c r="OLI26" s="18"/>
      <c r="OLJ26" s="18"/>
      <c r="OLK26" s="18"/>
      <c r="OLL26" s="18"/>
      <c r="OLM26" s="18"/>
      <c r="OLN26" s="18"/>
      <c r="OLO26" s="18"/>
      <c r="OLP26" s="18"/>
      <c r="OLQ26" s="18"/>
      <c r="OLR26" s="18"/>
      <c r="OLS26" s="18"/>
      <c r="OLT26" s="18"/>
      <c r="OLU26" s="18"/>
      <c r="OLV26" s="18"/>
      <c r="OLW26" s="18"/>
      <c r="OLX26" s="18"/>
      <c r="OLY26" s="18"/>
      <c r="OLZ26" s="18"/>
      <c r="OMA26" s="18"/>
      <c r="OMB26" s="18"/>
      <c r="OMC26" s="18"/>
      <c r="OMD26" s="18"/>
      <c r="OME26" s="18"/>
      <c r="OMF26" s="18"/>
      <c r="OMG26" s="18"/>
      <c r="OMH26" s="18"/>
      <c r="OMI26" s="18"/>
      <c r="OMJ26" s="18"/>
      <c r="OMK26" s="18"/>
      <c r="OML26" s="18"/>
      <c r="OMM26" s="18"/>
      <c r="OMN26" s="18"/>
      <c r="OMO26" s="18"/>
      <c r="OMP26" s="18"/>
      <c r="OMQ26" s="18"/>
      <c r="OMR26" s="18"/>
      <c r="OMS26" s="18"/>
      <c r="OMT26" s="18"/>
      <c r="OMU26" s="18"/>
      <c r="OMV26" s="18"/>
      <c r="OMW26" s="18"/>
      <c r="OMX26" s="18"/>
      <c r="OMY26" s="18"/>
      <c r="OMZ26" s="18"/>
      <c r="ONA26" s="18"/>
      <c r="ONB26" s="18"/>
      <c r="ONC26" s="18"/>
      <c r="OND26" s="18"/>
      <c r="ONE26" s="18"/>
      <c r="ONF26" s="18"/>
      <c r="ONG26" s="18"/>
      <c r="ONH26" s="18"/>
      <c r="ONI26" s="18"/>
      <c r="ONJ26" s="18"/>
      <c r="ONK26" s="18"/>
      <c r="ONL26" s="18"/>
      <c r="ONM26" s="18"/>
      <c r="ONN26" s="18"/>
      <c r="ONO26" s="18"/>
      <c r="ONP26" s="18"/>
      <c r="ONQ26" s="18"/>
      <c r="ONR26" s="18"/>
      <c r="ONS26" s="18"/>
      <c r="ONT26" s="18"/>
      <c r="ONU26" s="18"/>
      <c r="ONV26" s="18"/>
      <c r="ONW26" s="18"/>
      <c r="ONX26" s="18"/>
      <c r="ONY26" s="18"/>
      <c r="ONZ26" s="18"/>
      <c r="OOA26" s="18"/>
      <c r="OOB26" s="18"/>
      <c r="OOC26" s="18"/>
      <c r="OOD26" s="18"/>
      <c r="OOE26" s="18"/>
      <c r="OOF26" s="18"/>
      <c r="OOG26" s="18"/>
      <c r="OOH26" s="18"/>
      <c r="OOI26" s="18"/>
      <c r="OOJ26" s="18"/>
      <c r="OOK26" s="18"/>
      <c r="OOL26" s="18"/>
      <c r="OOM26" s="18"/>
      <c r="OON26" s="18"/>
      <c r="OOO26" s="18"/>
      <c r="OOP26" s="18"/>
      <c r="OOQ26" s="18"/>
      <c r="OOR26" s="18"/>
      <c r="OOS26" s="18"/>
      <c r="OOT26" s="18"/>
      <c r="OOU26" s="18"/>
      <c r="OOV26" s="18"/>
      <c r="OOW26" s="18"/>
      <c r="OOX26" s="18"/>
      <c r="OOY26" s="18"/>
      <c r="OOZ26" s="18"/>
      <c r="OPA26" s="18"/>
      <c r="OPB26" s="18"/>
      <c r="OPC26" s="18"/>
      <c r="OPD26" s="18"/>
      <c r="OPE26" s="18"/>
      <c r="OPF26" s="18"/>
      <c r="OPG26" s="18"/>
      <c r="OPH26" s="18"/>
      <c r="OPI26" s="18"/>
      <c r="OPJ26" s="18"/>
      <c r="OPK26" s="18"/>
      <c r="OPL26" s="18"/>
      <c r="OPM26" s="18"/>
      <c r="OPN26" s="18"/>
      <c r="OPO26" s="18"/>
      <c r="OPP26" s="18"/>
      <c r="OPQ26" s="18"/>
      <c r="OPR26" s="18"/>
      <c r="OPS26" s="18"/>
      <c r="OPT26" s="18"/>
      <c r="OPU26" s="18"/>
      <c r="OPV26" s="18"/>
      <c r="OPW26" s="18"/>
      <c r="OPX26" s="18"/>
      <c r="OPY26" s="18"/>
      <c r="OPZ26" s="18"/>
      <c r="OQA26" s="18"/>
      <c r="OQB26" s="18"/>
      <c r="OQC26" s="18"/>
      <c r="OQD26" s="18"/>
      <c r="OQE26" s="18"/>
      <c r="OQF26" s="18"/>
      <c r="OQG26" s="18"/>
      <c r="OQH26" s="18"/>
      <c r="OQI26" s="18"/>
      <c r="OQJ26" s="18"/>
      <c r="OQK26" s="18"/>
      <c r="OQL26" s="18"/>
      <c r="OQM26" s="18"/>
      <c r="OQN26" s="18"/>
      <c r="OQO26" s="18"/>
      <c r="OQP26" s="18"/>
      <c r="OQQ26" s="18"/>
      <c r="OQR26" s="18"/>
      <c r="OQS26" s="18"/>
      <c r="OQT26" s="18"/>
      <c r="OQU26" s="18"/>
      <c r="OQV26" s="18"/>
      <c r="OQW26" s="18"/>
      <c r="OQX26" s="18"/>
      <c r="OQY26" s="18"/>
      <c r="OQZ26" s="18"/>
      <c r="ORA26" s="18"/>
      <c r="ORB26" s="18"/>
      <c r="ORC26" s="18"/>
      <c r="ORD26" s="18"/>
      <c r="ORE26" s="18"/>
      <c r="ORF26" s="18"/>
      <c r="ORG26" s="18"/>
      <c r="ORH26" s="18"/>
      <c r="ORI26" s="18"/>
      <c r="ORJ26" s="18"/>
      <c r="ORK26" s="18"/>
      <c r="ORL26" s="18"/>
      <c r="ORM26" s="18"/>
      <c r="ORN26" s="18"/>
      <c r="ORO26" s="18"/>
      <c r="ORP26" s="18"/>
      <c r="ORQ26" s="18"/>
      <c r="ORR26" s="18"/>
      <c r="ORS26" s="18"/>
      <c r="ORT26" s="18"/>
      <c r="ORU26" s="18"/>
      <c r="ORV26" s="18"/>
      <c r="ORW26" s="18"/>
      <c r="ORX26" s="18"/>
      <c r="ORY26" s="18"/>
      <c r="ORZ26" s="18"/>
      <c r="OSA26" s="18"/>
      <c r="OSB26" s="18"/>
      <c r="OSC26" s="18"/>
      <c r="OSD26" s="18"/>
      <c r="OSE26" s="18"/>
      <c r="OSF26" s="18"/>
      <c r="OSG26" s="18"/>
      <c r="OSH26" s="18"/>
      <c r="OSI26" s="18"/>
      <c r="OSJ26" s="18"/>
      <c r="OSK26" s="18"/>
      <c r="OSL26" s="18"/>
      <c r="OSM26" s="18"/>
      <c r="OSN26" s="18"/>
      <c r="OSO26" s="18"/>
      <c r="OSP26" s="18"/>
      <c r="OSQ26" s="18"/>
      <c r="OSR26" s="18"/>
      <c r="OSS26" s="18"/>
      <c r="OST26" s="18"/>
      <c r="OSU26" s="18"/>
      <c r="OSV26" s="18"/>
      <c r="OSW26" s="18"/>
      <c r="OSX26" s="18"/>
      <c r="OSY26" s="18"/>
      <c r="OSZ26" s="18"/>
      <c r="OTA26" s="18"/>
      <c r="OTB26" s="18"/>
      <c r="OTC26" s="18"/>
      <c r="OTD26" s="18"/>
      <c r="OTE26" s="18"/>
      <c r="OTF26" s="18"/>
      <c r="OTG26" s="18"/>
      <c r="OTH26" s="18"/>
      <c r="OTI26" s="18"/>
      <c r="OTJ26" s="18"/>
      <c r="OTK26" s="18"/>
      <c r="OTL26" s="18"/>
      <c r="OTM26" s="18"/>
      <c r="OTN26" s="18"/>
      <c r="OTO26" s="18"/>
      <c r="OTP26" s="18"/>
      <c r="OTQ26" s="18"/>
      <c r="OTR26" s="18"/>
      <c r="OTS26" s="18"/>
      <c r="OTT26" s="18"/>
      <c r="OTU26" s="18"/>
      <c r="OTV26" s="18"/>
      <c r="OTW26" s="18"/>
      <c r="OTX26" s="18"/>
      <c r="OTY26" s="18"/>
      <c r="OTZ26" s="18"/>
      <c r="OUA26" s="18"/>
      <c r="OUB26" s="18"/>
      <c r="OUC26" s="18"/>
      <c r="OUD26" s="18"/>
      <c r="OUE26" s="18"/>
      <c r="OUF26" s="18"/>
      <c r="OUG26" s="18"/>
      <c r="OUH26" s="18"/>
      <c r="OUI26" s="18"/>
      <c r="OUJ26" s="18"/>
      <c r="OUK26" s="18"/>
      <c r="OUL26" s="18"/>
      <c r="OUM26" s="18"/>
      <c r="OUN26" s="18"/>
      <c r="OUO26" s="18"/>
      <c r="OUP26" s="18"/>
      <c r="OUQ26" s="18"/>
      <c r="OUR26" s="18"/>
      <c r="OUS26" s="18"/>
      <c r="OUT26" s="18"/>
      <c r="OUU26" s="18"/>
      <c r="OUV26" s="18"/>
      <c r="OUW26" s="18"/>
      <c r="OUX26" s="18"/>
      <c r="OUY26" s="18"/>
      <c r="OUZ26" s="18"/>
      <c r="OVA26" s="18"/>
      <c r="OVB26" s="18"/>
      <c r="OVC26" s="18"/>
      <c r="OVD26" s="18"/>
      <c r="OVE26" s="18"/>
      <c r="OVF26" s="18"/>
      <c r="OVG26" s="18"/>
      <c r="OVH26" s="18"/>
      <c r="OVI26" s="18"/>
      <c r="OVJ26" s="18"/>
      <c r="OVK26" s="18"/>
      <c r="OVL26" s="18"/>
      <c r="OVM26" s="18"/>
      <c r="OVN26" s="18"/>
      <c r="OVO26" s="18"/>
      <c r="OVP26" s="18"/>
      <c r="OVQ26" s="18"/>
      <c r="OVR26" s="18"/>
      <c r="OVS26" s="18"/>
      <c r="OVT26" s="18"/>
      <c r="OVU26" s="18"/>
      <c r="OVV26" s="18"/>
      <c r="OVW26" s="18"/>
      <c r="OVX26" s="18"/>
      <c r="OVY26" s="18"/>
      <c r="OVZ26" s="18"/>
      <c r="OWA26" s="18"/>
      <c r="OWB26" s="18"/>
      <c r="OWC26" s="18"/>
      <c r="OWD26" s="18"/>
      <c r="OWE26" s="18"/>
      <c r="OWF26" s="18"/>
      <c r="OWG26" s="18"/>
      <c r="OWH26" s="18"/>
      <c r="OWI26" s="18"/>
      <c r="OWJ26" s="18"/>
      <c r="OWK26" s="18"/>
      <c r="OWL26" s="18"/>
      <c r="OWM26" s="18"/>
      <c r="OWN26" s="18"/>
      <c r="OWO26" s="18"/>
      <c r="OWP26" s="18"/>
      <c r="OWQ26" s="18"/>
      <c r="OWR26" s="18"/>
      <c r="OWS26" s="18"/>
      <c r="OWT26" s="18"/>
      <c r="OWU26" s="18"/>
      <c r="OWV26" s="18"/>
      <c r="OWW26" s="18"/>
      <c r="OWX26" s="18"/>
      <c r="OWY26" s="18"/>
      <c r="OWZ26" s="18"/>
      <c r="OXA26" s="18"/>
      <c r="OXB26" s="18"/>
      <c r="OXC26" s="18"/>
      <c r="OXD26" s="18"/>
      <c r="OXE26" s="18"/>
      <c r="OXF26" s="18"/>
      <c r="OXG26" s="18"/>
      <c r="OXH26" s="18"/>
      <c r="OXI26" s="18"/>
      <c r="OXJ26" s="18"/>
      <c r="OXK26" s="18"/>
      <c r="OXL26" s="18"/>
      <c r="OXM26" s="18"/>
      <c r="OXN26" s="18"/>
      <c r="OXO26" s="18"/>
      <c r="OXP26" s="18"/>
      <c r="OXQ26" s="18"/>
      <c r="OXR26" s="18"/>
      <c r="OXS26" s="18"/>
      <c r="OXT26" s="18"/>
      <c r="OXU26" s="18"/>
      <c r="OXV26" s="18"/>
      <c r="OXW26" s="18"/>
      <c r="OXX26" s="18"/>
      <c r="OXY26" s="18"/>
      <c r="OXZ26" s="18"/>
      <c r="OYA26" s="18"/>
      <c r="OYB26" s="18"/>
      <c r="OYC26" s="18"/>
      <c r="OYD26" s="18"/>
      <c r="OYE26" s="18"/>
      <c r="OYF26" s="18"/>
      <c r="OYG26" s="18"/>
      <c r="OYH26" s="18"/>
      <c r="OYI26" s="18"/>
      <c r="OYJ26" s="18"/>
      <c r="OYK26" s="18"/>
      <c r="OYL26" s="18"/>
      <c r="OYM26" s="18"/>
      <c r="OYN26" s="18"/>
      <c r="OYO26" s="18"/>
      <c r="OYP26" s="18"/>
      <c r="OYQ26" s="18"/>
      <c r="OYR26" s="18"/>
      <c r="OYS26" s="18"/>
      <c r="OYT26" s="18"/>
      <c r="OYU26" s="18"/>
      <c r="OYV26" s="18"/>
      <c r="OYW26" s="18"/>
      <c r="OYX26" s="18"/>
      <c r="OYY26" s="18"/>
      <c r="OYZ26" s="18"/>
      <c r="OZA26" s="18"/>
      <c r="OZB26" s="18"/>
      <c r="OZC26" s="18"/>
      <c r="OZD26" s="18"/>
      <c r="OZE26" s="18"/>
      <c r="OZF26" s="18"/>
      <c r="OZG26" s="18"/>
      <c r="OZH26" s="18"/>
      <c r="OZI26" s="18"/>
      <c r="OZJ26" s="18"/>
      <c r="OZK26" s="18"/>
      <c r="OZL26" s="18"/>
      <c r="OZM26" s="18"/>
      <c r="OZN26" s="18"/>
      <c r="OZO26" s="18"/>
      <c r="OZP26" s="18"/>
      <c r="OZQ26" s="18"/>
      <c r="OZR26" s="18"/>
      <c r="OZS26" s="18"/>
      <c r="OZT26" s="18"/>
      <c r="OZU26" s="18"/>
      <c r="OZV26" s="18"/>
      <c r="OZW26" s="18"/>
      <c r="OZX26" s="18"/>
      <c r="OZY26" s="18"/>
      <c r="OZZ26" s="18"/>
      <c r="PAA26" s="18"/>
      <c r="PAB26" s="18"/>
      <c r="PAC26" s="18"/>
      <c r="PAD26" s="18"/>
      <c r="PAE26" s="18"/>
      <c r="PAF26" s="18"/>
      <c r="PAG26" s="18"/>
      <c r="PAH26" s="18"/>
      <c r="PAI26" s="18"/>
      <c r="PAJ26" s="18"/>
      <c r="PAK26" s="18"/>
      <c r="PAL26" s="18"/>
      <c r="PAM26" s="18"/>
      <c r="PAN26" s="18"/>
      <c r="PAO26" s="18"/>
      <c r="PAP26" s="18"/>
      <c r="PAQ26" s="18"/>
      <c r="PAR26" s="18"/>
      <c r="PAS26" s="18"/>
      <c r="PAT26" s="18"/>
      <c r="PAU26" s="18"/>
      <c r="PAV26" s="18"/>
      <c r="PAW26" s="18"/>
      <c r="PAX26" s="18"/>
      <c r="PAY26" s="18"/>
      <c r="PAZ26" s="18"/>
      <c r="PBA26" s="18"/>
      <c r="PBB26" s="18"/>
      <c r="PBC26" s="18"/>
      <c r="PBD26" s="18"/>
      <c r="PBE26" s="18"/>
      <c r="PBF26" s="18"/>
      <c r="PBG26" s="18"/>
      <c r="PBH26" s="18"/>
      <c r="PBI26" s="18"/>
      <c r="PBJ26" s="18"/>
      <c r="PBK26" s="18"/>
      <c r="PBL26" s="18"/>
      <c r="PBM26" s="18"/>
      <c r="PBN26" s="18"/>
      <c r="PBO26" s="18"/>
      <c r="PBP26" s="18"/>
      <c r="PBQ26" s="18"/>
      <c r="PBR26" s="18"/>
      <c r="PBS26" s="18"/>
      <c r="PBT26" s="18"/>
      <c r="PBU26" s="18"/>
      <c r="PBV26" s="18"/>
      <c r="PBW26" s="18"/>
      <c r="PBX26" s="18"/>
      <c r="PBY26" s="18"/>
      <c r="PBZ26" s="18"/>
      <c r="PCA26" s="18"/>
      <c r="PCB26" s="18"/>
      <c r="PCC26" s="18"/>
      <c r="PCD26" s="18"/>
      <c r="PCE26" s="18"/>
      <c r="PCF26" s="18"/>
      <c r="PCG26" s="18"/>
      <c r="PCH26" s="18"/>
      <c r="PCI26" s="18"/>
      <c r="PCJ26" s="18"/>
      <c r="PCK26" s="18"/>
      <c r="PCL26" s="18"/>
      <c r="PCM26" s="18"/>
      <c r="PCN26" s="18"/>
      <c r="PCO26" s="18"/>
      <c r="PCP26" s="18"/>
      <c r="PCQ26" s="18"/>
      <c r="PCR26" s="18"/>
      <c r="PCS26" s="18"/>
      <c r="PCT26" s="18"/>
      <c r="PCU26" s="18"/>
      <c r="PCV26" s="18"/>
      <c r="PCW26" s="18"/>
      <c r="PCX26" s="18"/>
      <c r="PCY26" s="18"/>
      <c r="PCZ26" s="18"/>
      <c r="PDA26" s="18"/>
      <c r="PDB26" s="18"/>
      <c r="PDC26" s="18"/>
      <c r="PDD26" s="18"/>
      <c r="PDE26" s="18"/>
      <c r="PDF26" s="18"/>
      <c r="PDG26" s="18"/>
      <c r="PDH26" s="18"/>
      <c r="PDI26" s="18"/>
      <c r="PDJ26" s="18"/>
      <c r="PDK26" s="18"/>
      <c r="PDL26" s="18"/>
      <c r="PDM26" s="18"/>
      <c r="PDN26" s="18"/>
      <c r="PDO26" s="18"/>
      <c r="PDP26" s="18"/>
      <c r="PDQ26" s="18"/>
      <c r="PDR26" s="18"/>
      <c r="PDS26" s="18"/>
      <c r="PDT26" s="18"/>
      <c r="PDU26" s="18"/>
      <c r="PDV26" s="18"/>
      <c r="PDW26" s="18"/>
      <c r="PDX26" s="18"/>
      <c r="PDY26" s="18"/>
      <c r="PDZ26" s="18"/>
      <c r="PEA26" s="18"/>
      <c r="PEB26" s="18"/>
      <c r="PEC26" s="18"/>
      <c r="PED26" s="18"/>
      <c r="PEE26" s="18"/>
      <c r="PEF26" s="18"/>
      <c r="PEG26" s="18"/>
      <c r="PEH26" s="18"/>
      <c r="PEI26" s="18"/>
      <c r="PEJ26" s="18"/>
      <c r="PEK26" s="18"/>
      <c r="PEL26" s="18"/>
      <c r="PEM26" s="18"/>
      <c r="PEN26" s="18"/>
      <c r="PEO26" s="18"/>
      <c r="PEP26" s="18"/>
      <c r="PEQ26" s="18"/>
      <c r="PER26" s="18"/>
      <c r="PES26" s="18"/>
      <c r="PET26" s="18"/>
      <c r="PEU26" s="18"/>
      <c r="PEV26" s="18"/>
      <c r="PEW26" s="18"/>
      <c r="PEX26" s="18"/>
      <c r="PEY26" s="18"/>
      <c r="PEZ26" s="18"/>
      <c r="PFA26" s="18"/>
      <c r="PFB26" s="18"/>
      <c r="PFC26" s="18"/>
      <c r="PFD26" s="18"/>
      <c r="PFE26" s="18"/>
      <c r="PFF26" s="18"/>
      <c r="PFG26" s="18"/>
      <c r="PFH26" s="18"/>
      <c r="PFI26" s="18"/>
      <c r="PFJ26" s="18"/>
      <c r="PFK26" s="18"/>
      <c r="PFL26" s="18"/>
      <c r="PFM26" s="18"/>
      <c r="PFN26" s="18"/>
      <c r="PFO26" s="18"/>
      <c r="PFP26" s="18"/>
      <c r="PFQ26" s="18"/>
      <c r="PFR26" s="18"/>
      <c r="PFS26" s="18"/>
      <c r="PFT26" s="18"/>
      <c r="PFU26" s="18"/>
      <c r="PFV26" s="18"/>
      <c r="PFW26" s="18"/>
      <c r="PFX26" s="18"/>
      <c r="PFY26" s="18"/>
      <c r="PFZ26" s="18"/>
      <c r="PGA26" s="18"/>
      <c r="PGB26" s="18"/>
      <c r="PGC26" s="18"/>
      <c r="PGD26" s="18"/>
      <c r="PGE26" s="18"/>
      <c r="PGF26" s="18"/>
      <c r="PGG26" s="18"/>
      <c r="PGH26" s="18"/>
      <c r="PGI26" s="18"/>
      <c r="PGJ26" s="18"/>
      <c r="PGK26" s="18"/>
      <c r="PGL26" s="18"/>
      <c r="PGM26" s="18"/>
      <c r="PGN26" s="18"/>
      <c r="PGO26" s="18"/>
      <c r="PGP26" s="18"/>
      <c r="PGQ26" s="18"/>
      <c r="PGR26" s="18"/>
      <c r="PGS26" s="18"/>
      <c r="PGT26" s="18"/>
      <c r="PGU26" s="18"/>
      <c r="PGV26" s="18"/>
      <c r="PGW26" s="18"/>
      <c r="PGX26" s="18"/>
      <c r="PGY26" s="18"/>
      <c r="PGZ26" s="18"/>
      <c r="PHA26" s="18"/>
      <c r="PHB26" s="18"/>
      <c r="PHC26" s="18"/>
      <c r="PHD26" s="18"/>
      <c r="PHE26" s="18"/>
      <c r="PHF26" s="18"/>
      <c r="PHG26" s="18"/>
      <c r="PHH26" s="18"/>
      <c r="PHI26" s="18"/>
      <c r="PHJ26" s="18"/>
      <c r="PHK26" s="18"/>
      <c r="PHL26" s="18"/>
      <c r="PHM26" s="18"/>
      <c r="PHN26" s="18"/>
      <c r="PHO26" s="18"/>
      <c r="PHP26" s="18"/>
      <c r="PHQ26" s="18"/>
      <c r="PHR26" s="18"/>
      <c r="PHS26" s="18"/>
      <c r="PHT26" s="18"/>
      <c r="PHU26" s="18"/>
      <c r="PHV26" s="18"/>
      <c r="PHW26" s="18"/>
      <c r="PHX26" s="18"/>
      <c r="PHY26" s="18"/>
      <c r="PHZ26" s="18"/>
      <c r="PIA26" s="18"/>
      <c r="PIB26" s="18"/>
      <c r="PIC26" s="18"/>
      <c r="PID26" s="18"/>
      <c r="PIE26" s="18"/>
      <c r="PIF26" s="18"/>
      <c r="PIG26" s="18"/>
      <c r="PIH26" s="18"/>
      <c r="PII26" s="18"/>
      <c r="PIJ26" s="18"/>
      <c r="PIK26" s="18"/>
      <c r="PIL26" s="18"/>
      <c r="PIM26" s="18"/>
      <c r="PIN26" s="18"/>
      <c r="PIO26" s="18"/>
      <c r="PIP26" s="18"/>
      <c r="PIQ26" s="18"/>
      <c r="PIR26" s="18"/>
      <c r="PIS26" s="18"/>
      <c r="PIT26" s="18"/>
      <c r="PIU26" s="18"/>
      <c r="PIV26" s="18"/>
      <c r="PIW26" s="18"/>
      <c r="PIX26" s="18"/>
      <c r="PIY26" s="18"/>
      <c r="PIZ26" s="18"/>
      <c r="PJA26" s="18"/>
      <c r="PJB26" s="18"/>
      <c r="PJC26" s="18"/>
      <c r="PJD26" s="18"/>
      <c r="PJE26" s="18"/>
      <c r="PJF26" s="18"/>
      <c r="PJG26" s="18"/>
      <c r="PJH26" s="18"/>
      <c r="PJI26" s="18"/>
      <c r="PJJ26" s="18"/>
      <c r="PJK26" s="18"/>
      <c r="PJL26" s="18"/>
      <c r="PJM26" s="18"/>
      <c r="PJN26" s="18"/>
      <c r="PJO26" s="18"/>
      <c r="PJP26" s="18"/>
      <c r="PJQ26" s="18"/>
      <c r="PJR26" s="18"/>
      <c r="PJS26" s="18"/>
      <c r="PJT26" s="18"/>
      <c r="PJU26" s="18"/>
      <c r="PJV26" s="18"/>
      <c r="PJW26" s="18"/>
      <c r="PJX26" s="18"/>
      <c r="PJY26" s="18"/>
      <c r="PJZ26" s="18"/>
      <c r="PKA26" s="18"/>
      <c r="PKB26" s="18"/>
      <c r="PKC26" s="18"/>
      <c r="PKD26" s="18"/>
      <c r="PKE26" s="18"/>
      <c r="PKF26" s="18"/>
      <c r="PKG26" s="18"/>
      <c r="PKH26" s="18"/>
      <c r="PKI26" s="18"/>
      <c r="PKJ26" s="18"/>
      <c r="PKK26" s="18"/>
      <c r="PKL26" s="18"/>
      <c r="PKM26" s="18"/>
      <c r="PKN26" s="18"/>
      <c r="PKO26" s="18"/>
      <c r="PKP26" s="18"/>
      <c r="PKQ26" s="18"/>
      <c r="PKR26" s="18"/>
      <c r="PKS26" s="18"/>
      <c r="PKT26" s="18"/>
      <c r="PKU26" s="18"/>
      <c r="PKV26" s="18"/>
      <c r="PKW26" s="18"/>
      <c r="PKX26" s="18"/>
      <c r="PKY26" s="18"/>
      <c r="PKZ26" s="18"/>
      <c r="PLA26" s="18"/>
      <c r="PLB26" s="18"/>
      <c r="PLC26" s="18"/>
      <c r="PLD26" s="18"/>
      <c r="PLE26" s="18"/>
      <c r="PLF26" s="18"/>
      <c r="PLG26" s="18"/>
      <c r="PLH26" s="18"/>
      <c r="PLI26" s="18"/>
      <c r="PLJ26" s="18"/>
      <c r="PLK26" s="18"/>
      <c r="PLL26" s="18"/>
      <c r="PLM26" s="18"/>
      <c r="PLN26" s="18"/>
      <c r="PLO26" s="18"/>
      <c r="PLP26" s="18"/>
      <c r="PLQ26" s="18"/>
      <c r="PLR26" s="18"/>
      <c r="PLS26" s="18"/>
      <c r="PLT26" s="18"/>
      <c r="PLU26" s="18"/>
      <c r="PLV26" s="18"/>
      <c r="PLW26" s="18"/>
      <c r="PLX26" s="18"/>
      <c r="PLY26" s="18"/>
      <c r="PLZ26" s="18"/>
      <c r="PMA26" s="18"/>
      <c r="PMB26" s="18"/>
      <c r="PMC26" s="18"/>
      <c r="PMD26" s="18"/>
      <c r="PME26" s="18"/>
      <c r="PMF26" s="18"/>
      <c r="PMG26" s="18"/>
      <c r="PMH26" s="18"/>
      <c r="PMI26" s="18"/>
      <c r="PMJ26" s="18"/>
      <c r="PMK26" s="18"/>
      <c r="PML26" s="18"/>
      <c r="PMM26" s="18"/>
      <c r="PMN26" s="18"/>
      <c r="PMO26" s="18"/>
      <c r="PMP26" s="18"/>
      <c r="PMQ26" s="18"/>
      <c r="PMR26" s="18"/>
      <c r="PMS26" s="18"/>
      <c r="PMT26" s="18"/>
      <c r="PMU26" s="18"/>
      <c r="PMV26" s="18"/>
      <c r="PMW26" s="18"/>
      <c r="PMX26" s="18"/>
      <c r="PMY26" s="18"/>
      <c r="PMZ26" s="18"/>
      <c r="PNA26" s="18"/>
      <c r="PNB26" s="18"/>
      <c r="PNC26" s="18"/>
      <c r="PND26" s="18"/>
      <c r="PNE26" s="18"/>
      <c r="PNF26" s="18"/>
      <c r="PNG26" s="18"/>
      <c r="PNH26" s="18"/>
      <c r="PNI26" s="18"/>
      <c r="PNJ26" s="18"/>
      <c r="PNK26" s="18"/>
      <c r="PNL26" s="18"/>
      <c r="PNM26" s="18"/>
      <c r="PNN26" s="18"/>
      <c r="PNO26" s="18"/>
      <c r="PNP26" s="18"/>
      <c r="PNQ26" s="18"/>
      <c r="PNR26" s="18"/>
      <c r="PNS26" s="18"/>
      <c r="PNT26" s="18"/>
      <c r="PNU26" s="18"/>
      <c r="PNV26" s="18"/>
      <c r="PNW26" s="18"/>
      <c r="PNX26" s="18"/>
      <c r="PNY26" s="18"/>
      <c r="PNZ26" s="18"/>
      <c r="POA26" s="18"/>
      <c r="POB26" s="18"/>
      <c r="POC26" s="18"/>
      <c r="POD26" s="18"/>
      <c r="POE26" s="18"/>
      <c r="POF26" s="18"/>
      <c r="POG26" s="18"/>
      <c r="POH26" s="18"/>
      <c r="POI26" s="18"/>
      <c r="POJ26" s="18"/>
      <c r="POK26" s="18"/>
      <c r="POL26" s="18"/>
      <c r="POM26" s="18"/>
      <c r="PON26" s="18"/>
      <c r="POO26" s="18"/>
      <c r="POP26" s="18"/>
      <c r="POQ26" s="18"/>
      <c r="POR26" s="18"/>
      <c r="POS26" s="18"/>
      <c r="POT26" s="18"/>
      <c r="POU26" s="18"/>
      <c r="POV26" s="18"/>
      <c r="POW26" s="18"/>
      <c r="POX26" s="18"/>
      <c r="POY26" s="18"/>
      <c r="POZ26" s="18"/>
      <c r="PPA26" s="18"/>
      <c r="PPB26" s="18"/>
      <c r="PPC26" s="18"/>
      <c r="PPD26" s="18"/>
      <c r="PPE26" s="18"/>
      <c r="PPF26" s="18"/>
      <c r="PPG26" s="18"/>
      <c r="PPH26" s="18"/>
      <c r="PPI26" s="18"/>
      <c r="PPJ26" s="18"/>
      <c r="PPK26" s="18"/>
      <c r="PPL26" s="18"/>
      <c r="PPM26" s="18"/>
      <c r="PPN26" s="18"/>
      <c r="PPO26" s="18"/>
      <c r="PPP26" s="18"/>
      <c r="PPQ26" s="18"/>
      <c r="PPR26" s="18"/>
      <c r="PPS26" s="18"/>
      <c r="PPT26" s="18"/>
      <c r="PPU26" s="18"/>
      <c r="PPV26" s="18"/>
      <c r="PPW26" s="18"/>
      <c r="PPX26" s="18"/>
      <c r="PPY26" s="18"/>
      <c r="PPZ26" s="18"/>
      <c r="PQA26" s="18"/>
      <c r="PQB26" s="18"/>
      <c r="PQC26" s="18"/>
      <c r="PQD26" s="18"/>
      <c r="PQE26" s="18"/>
      <c r="PQF26" s="18"/>
      <c r="PQG26" s="18"/>
      <c r="PQH26" s="18"/>
      <c r="PQI26" s="18"/>
      <c r="PQJ26" s="18"/>
      <c r="PQK26" s="18"/>
      <c r="PQL26" s="18"/>
      <c r="PQM26" s="18"/>
      <c r="PQN26" s="18"/>
      <c r="PQO26" s="18"/>
      <c r="PQP26" s="18"/>
      <c r="PQQ26" s="18"/>
      <c r="PQR26" s="18"/>
      <c r="PQS26" s="18"/>
      <c r="PQT26" s="18"/>
      <c r="PQU26" s="18"/>
      <c r="PQV26" s="18"/>
      <c r="PQW26" s="18"/>
      <c r="PQX26" s="18"/>
      <c r="PQY26" s="18"/>
      <c r="PQZ26" s="18"/>
      <c r="PRA26" s="18"/>
      <c r="PRB26" s="18"/>
      <c r="PRC26" s="18"/>
      <c r="PRD26" s="18"/>
      <c r="PRE26" s="18"/>
      <c r="PRF26" s="18"/>
      <c r="PRG26" s="18"/>
      <c r="PRH26" s="18"/>
      <c r="PRI26" s="18"/>
      <c r="PRJ26" s="18"/>
      <c r="PRK26" s="18"/>
      <c r="PRL26" s="18"/>
      <c r="PRM26" s="18"/>
      <c r="PRN26" s="18"/>
      <c r="PRO26" s="18"/>
      <c r="PRP26" s="18"/>
      <c r="PRQ26" s="18"/>
      <c r="PRR26" s="18"/>
      <c r="PRS26" s="18"/>
      <c r="PRT26" s="18"/>
      <c r="PRU26" s="18"/>
      <c r="PRV26" s="18"/>
      <c r="PRW26" s="18"/>
      <c r="PRX26" s="18"/>
      <c r="PRY26" s="18"/>
      <c r="PRZ26" s="18"/>
      <c r="PSA26" s="18"/>
      <c r="PSB26" s="18"/>
      <c r="PSC26" s="18"/>
      <c r="PSD26" s="18"/>
      <c r="PSE26" s="18"/>
      <c r="PSF26" s="18"/>
      <c r="PSG26" s="18"/>
      <c r="PSH26" s="18"/>
      <c r="PSI26" s="18"/>
      <c r="PSJ26" s="18"/>
      <c r="PSK26" s="18"/>
      <c r="PSL26" s="18"/>
      <c r="PSM26" s="18"/>
      <c r="PSN26" s="18"/>
      <c r="PSO26" s="18"/>
      <c r="PSP26" s="18"/>
      <c r="PSQ26" s="18"/>
      <c r="PSR26" s="18"/>
      <c r="PSS26" s="18"/>
      <c r="PST26" s="18"/>
      <c r="PSU26" s="18"/>
      <c r="PSV26" s="18"/>
      <c r="PSW26" s="18"/>
      <c r="PSX26" s="18"/>
      <c r="PSY26" s="18"/>
      <c r="PSZ26" s="18"/>
      <c r="PTA26" s="18"/>
      <c r="PTB26" s="18"/>
      <c r="PTC26" s="18"/>
      <c r="PTD26" s="18"/>
      <c r="PTE26" s="18"/>
      <c r="PTF26" s="18"/>
      <c r="PTG26" s="18"/>
      <c r="PTH26" s="18"/>
      <c r="PTI26" s="18"/>
      <c r="PTJ26" s="18"/>
      <c r="PTK26" s="18"/>
      <c r="PTL26" s="18"/>
      <c r="PTM26" s="18"/>
      <c r="PTN26" s="18"/>
      <c r="PTO26" s="18"/>
      <c r="PTP26" s="18"/>
      <c r="PTQ26" s="18"/>
      <c r="PTR26" s="18"/>
      <c r="PTS26" s="18"/>
      <c r="PTT26" s="18"/>
      <c r="PTU26" s="18"/>
      <c r="PTV26" s="18"/>
      <c r="PTW26" s="18"/>
      <c r="PTX26" s="18"/>
      <c r="PTY26" s="18"/>
      <c r="PTZ26" s="18"/>
      <c r="PUA26" s="18"/>
      <c r="PUB26" s="18"/>
      <c r="PUC26" s="18"/>
      <c r="PUD26" s="18"/>
      <c r="PUE26" s="18"/>
      <c r="PUF26" s="18"/>
      <c r="PUG26" s="18"/>
      <c r="PUH26" s="18"/>
      <c r="PUI26" s="18"/>
      <c r="PUJ26" s="18"/>
      <c r="PUK26" s="18"/>
      <c r="PUL26" s="18"/>
      <c r="PUM26" s="18"/>
      <c r="PUN26" s="18"/>
      <c r="PUO26" s="18"/>
      <c r="PUP26" s="18"/>
      <c r="PUQ26" s="18"/>
      <c r="PUR26" s="18"/>
      <c r="PUS26" s="18"/>
      <c r="PUT26" s="18"/>
      <c r="PUU26" s="18"/>
      <c r="PUV26" s="18"/>
      <c r="PUW26" s="18"/>
      <c r="PUX26" s="18"/>
      <c r="PUY26" s="18"/>
      <c r="PUZ26" s="18"/>
      <c r="PVA26" s="18"/>
      <c r="PVB26" s="18"/>
      <c r="PVC26" s="18"/>
      <c r="PVD26" s="18"/>
      <c r="PVE26" s="18"/>
      <c r="PVF26" s="18"/>
      <c r="PVG26" s="18"/>
      <c r="PVH26" s="18"/>
      <c r="PVI26" s="18"/>
      <c r="PVJ26" s="18"/>
      <c r="PVK26" s="18"/>
      <c r="PVL26" s="18"/>
      <c r="PVM26" s="18"/>
      <c r="PVN26" s="18"/>
      <c r="PVO26" s="18"/>
      <c r="PVP26" s="18"/>
      <c r="PVQ26" s="18"/>
      <c r="PVR26" s="18"/>
      <c r="PVS26" s="18"/>
      <c r="PVT26" s="18"/>
      <c r="PVU26" s="18"/>
      <c r="PVV26" s="18"/>
      <c r="PVW26" s="18"/>
      <c r="PVX26" s="18"/>
      <c r="PVY26" s="18"/>
      <c r="PVZ26" s="18"/>
      <c r="PWA26" s="18"/>
      <c r="PWB26" s="18"/>
      <c r="PWC26" s="18"/>
      <c r="PWD26" s="18"/>
      <c r="PWE26" s="18"/>
      <c r="PWF26" s="18"/>
      <c r="PWG26" s="18"/>
      <c r="PWH26" s="18"/>
      <c r="PWI26" s="18"/>
      <c r="PWJ26" s="18"/>
      <c r="PWK26" s="18"/>
      <c r="PWL26" s="18"/>
      <c r="PWM26" s="18"/>
      <c r="PWN26" s="18"/>
      <c r="PWO26" s="18"/>
      <c r="PWP26" s="18"/>
      <c r="PWQ26" s="18"/>
      <c r="PWR26" s="18"/>
      <c r="PWS26" s="18"/>
      <c r="PWT26" s="18"/>
      <c r="PWU26" s="18"/>
      <c r="PWV26" s="18"/>
      <c r="PWW26" s="18"/>
      <c r="PWX26" s="18"/>
      <c r="PWY26" s="18"/>
      <c r="PWZ26" s="18"/>
      <c r="PXA26" s="18"/>
      <c r="PXB26" s="18"/>
      <c r="PXC26" s="18"/>
      <c r="PXD26" s="18"/>
      <c r="PXE26" s="18"/>
      <c r="PXF26" s="18"/>
      <c r="PXG26" s="18"/>
      <c r="PXH26" s="18"/>
      <c r="PXI26" s="18"/>
      <c r="PXJ26" s="18"/>
      <c r="PXK26" s="18"/>
      <c r="PXL26" s="18"/>
      <c r="PXM26" s="18"/>
      <c r="PXN26" s="18"/>
      <c r="PXO26" s="18"/>
      <c r="PXP26" s="18"/>
      <c r="PXQ26" s="18"/>
      <c r="PXR26" s="18"/>
      <c r="PXS26" s="18"/>
      <c r="PXT26" s="18"/>
      <c r="PXU26" s="18"/>
      <c r="PXV26" s="18"/>
      <c r="PXW26" s="18"/>
      <c r="PXX26" s="18"/>
      <c r="PXY26" s="18"/>
      <c r="PXZ26" s="18"/>
      <c r="PYA26" s="18"/>
      <c r="PYB26" s="18"/>
      <c r="PYC26" s="18"/>
      <c r="PYD26" s="18"/>
      <c r="PYE26" s="18"/>
      <c r="PYF26" s="18"/>
      <c r="PYG26" s="18"/>
      <c r="PYH26" s="18"/>
      <c r="PYI26" s="18"/>
      <c r="PYJ26" s="18"/>
      <c r="PYK26" s="18"/>
      <c r="PYL26" s="18"/>
      <c r="PYM26" s="18"/>
      <c r="PYN26" s="18"/>
      <c r="PYO26" s="18"/>
      <c r="PYP26" s="18"/>
      <c r="PYQ26" s="18"/>
      <c r="PYR26" s="18"/>
      <c r="PYS26" s="18"/>
      <c r="PYT26" s="18"/>
      <c r="PYU26" s="18"/>
      <c r="PYV26" s="18"/>
      <c r="PYW26" s="18"/>
      <c r="PYX26" s="18"/>
      <c r="PYY26" s="18"/>
      <c r="PYZ26" s="18"/>
      <c r="PZA26" s="18"/>
      <c r="PZB26" s="18"/>
      <c r="PZC26" s="18"/>
      <c r="PZD26" s="18"/>
      <c r="PZE26" s="18"/>
      <c r="PZF26" s="18"/>
      <c r="PZG26" s="18"/>
      <c r="PZH26" s="18"/>
      <c r="PZI26" s="18"/>
      <c r="PZJ26" s="18"/>
      <c r="PZK26" s="18"/>
      <c r="PZL26" s="18"/>
      <c r="PZM26" s="18"/>
      <c r="PZN26" s="18"/>
      <c r="PZO26" s="18"/>
      <c r="PZP26" s="18"/>
      <c r="PZQ26" s="18"/>
      <c r="PZR26" s="18"/>
      <c r="PZS26" s="18"/>
      <c r="PZT26" s="18"/>
      <c r="PZU26" s="18"/>
      <c r="PZV26" s="18"/>
      <c r="PZW26" s="18"/>
      <c r="PZX26" s="18"/>
      <c r="PZY26" s="18"/>
      <c r="PZZ26" s="18"/>
      <c r="QAA26" s="18"/>
      <c r="QAB26" s="18"/>
      <c r="QAC26" s="18"/>
      <c r="QAD26" s="18"/>
      <c r="QAE26" s="18"/>
      <c r="QAF26" s="18"/>
      <c r="QAG26" s="18"/>
      <c r="QAH26" s="18"/>
      <c r="QAI26" s="18"/>
      <c r="QAJ26" s="18"/>
      <c r="QAK26" s="18"/>
      <c r="QAL26" s="18"/>
      <c r="QAM26" s="18"/>
      <c r="QAN26" s="18"/>
      <c r="QAO26" s="18"/>
      <c r="QAP26" s="18"/>
      <c r="QAQ26" s="18"/>
      <c r="QAR26" s="18"/>
      <c r="QAS26" s="18"/>
      <c r="QAT26" s="18"/>
      <c r="QAU26" s="18"/>
      <c r="QAV26" s="18"/>
      <c r="QAW26" s="18"/>
      <c r="QAX26" s="18"/>
      <c r="QAY26" s="18"/>
      <c r="QAZ26" s="18"/>
      <c r="QBA26" s="18"/>
      <c r="QBB26" s="18"/>
      <c r="QBC26" s="18"/>
      <c r="QBD26" s="18"/>
      <c r="QBE26" s="18"/>
      <c r="QBF26" s="18"/>
      <c r="QBG26" s="18"/>
      <c r="QBH26" s="18"/>
      <c r="QBI26" s="18"/>
      <c r="QBJ26" s="18"/>
      <c r="QBK26" s="18"/>
      <c r="QBL26" s="18"/>
      <c r="QBM26" s="18"/>
      <c r="QBN26" s="18"/>
      <c r="QBO26" s="18"/>
      <c r="QBP26" s="18"/>
      <c r="QBQ26" s="18"/>
      <c r="QBR26" s="18"/>
      <c r="QBS26" s="18"/>
      <c r="QBT26" s="18"/>
      <c r="QBU26" s="18"/>
      <c r="QBV26" s="18"/>
      <c r="QBW26" s="18"/>
      <c r="QBX26" s="18"/>
      <c r="QBY26" s="18"/>
      <c r="QBZ26" s="18"/>
      <c r="QCA26" s="18"/>
      <c r="QCB26" s="18"/>
      <c r="QCC26" s="18"/>
      <c r="QCD26" s="18"/>
      <c r="QCE26" s="18"/>
      <c r="QCF26" s="18"/>
      <c r="QCG26" s="18"/>
      <c r="QCH26" s="18"/>
      <c r="QCI26" s="18"/>
      <c r="QCJ26" s="18"/>
      <c r="QCK26" s="18"/>
      <c r="QCL26" s="18"/>
      <c r="QCM26" s="18"/>
      <c r="QCN26" s="18"/>
      <c r="QCO26" s="18"/>
      <c r="QCP26" s="18"/>
      <c r="QCQ26" s="18"/>
      <c r="QCR26" s="18"/>
      <c r="QCS26" s="18"/>
      <c r="QCT26" s="18"/>
      <c r="QCU26" s="18"/>
      <c r="QCV26" s="18"/>
      <c r="QCW26" s="18"/>
      <c r="QCX26" s="18"/>
      <c r="QCY26" s="18"/>
      <c r="QCZ26" s="18"/>
      <c r="QDA26" s="18"/>
      <c r="QDB26" s="18"/>
      <c r="QDC26" s="18"/>
      <c r="QDD26" s="18"/>
      <c r="QDE26" s="18"/>
      <c r="QDF26" s="18"/>
      <c r="QDG26" s="18"/>
      <c r="QDH26" s="18"/>
      <c r="QDI26" s="18"/>
      <c r="QDJ26" s="18"/>
      <c r="QDK26" s="18"/>
      <c r="QDL26" s="18"/>
      <c r="QDM26" s="18"/>
      <c r="QDN26" s="18"/>
      <c r="QDO26" s="18"/>
      <c r="QDP26" s="18"/>
      <c r="QDQ26" s="18"/>
      <c r="QDR26" s="18"/>
      <c r="QDS26" s="18"/>
      <c r="QDT26" s="18"/>
      <c r="QDU26" s="18"/>
      <c r="QDV26" s="18"/>
      <c r="QDW26" s="18"/>
      <c r="QDX26" s="18"/>
      <c r="QDY26" s="18"/>
      <c r="QDZ26" s="18"/>
      <c r="QEA26" s="18"/>
      <c r="QEB26" s="18"/>
      <c r="QEC26" s="18"/>
      <c r="QED26" s="18"/>
      <c r="QEE26" s="18"/>
      <c r="QEF26" s="18"/>
      <c r="QEG26" s="18"/>
      <c r="QEH26" s="18"/>
      <c r="QEI26" s="18"/>
      <c r="QEJ26" s="18"/>
      <c r="QEK26" s="18"/>
      <c r="QEL26" s="18"/>
      <c r="QEM26" s="18"/>
      <c r="QEN26" s="18"/>
      <c r="QEO26" s="18"/>
      <c r="QEP26" s="18"/>
      <c r="QEQ26" s="18"/>
      <c r="QER26" s="18"/>
      <c r="QES26" s="18"/>
      <c r="QET26" s="18"/>
      <c r="QEU26" s="18"/>
      <c r="QEV26" s="18"/>
      <c r="QEW26" s="18"/>
      <c r="QEX26" s="18"/>
      <c r="QEY26" s="18"/>
      <c r="QEZ26" s="18"/>
      <c r="QFA26" s="18"/>
      <c r="QFB26" s="18"/>
      <c r="QFC26" s="18"/>
      <c r="QFD26" s="18"/>
      <c r="QFE26" s="18"/>
      <c r="QFF26" s="18"/>
      <c r="QFG26" s="18"/>
      <c r="QFH26" s="18"/>
      <c r="QFI26" s="18"/>
      <c r="QFJ26" s="18"/>
      <c r="QFK26" s="18"/>
      <c r="QFL26" s="18"/>
      <c r="QFM26" s="18"/>
      <c r="QFN26" s="18"/>
      <c r="QFO26" s="18"/>
      <c r="QFP26" s="18"/>
      <c r="QFQ26" s="18"/>
      <c r="QFR26" s="18"/>
      <c r="QFS26" s="18"/>
      <c r="QFT26" s="18"/>
      <c r="QFU26" s="18"/>
      <c r="QFV26" s="18"/>
      <c r="QFW26" s="18"/>
      <c r="QFX26" s="18"/>
      <c r="QFY26" s="18"/>
      <c r="QFZ26" s="18"/>
      <c r="QGA26" s="18"/>
      <c r="QGB26" s="18"/>
      <c r="QGC26" s="18"/>
      <c r="QGD26" s="18"/>
      <c r="QGE26" s="18"/>
      <c r="QGF26" s="18"/>
      <c r="QGG26" s="18"/>
      <c r="QGH26" s="18"/>
      <c r="QGI26" s="18"/>
      <c r="QGJ26" s="18"/>
      <c r="QGK26" s="18"/>
      <c r="QGL26" s="18"/>
      <c r="QGM26" s="18"/>
      <c r="QGN26" s="18"/>
      <c r="QGO26" s="18"/>
      <c r="QGP26" s="18"/>
      <c r="QGQ26" s="18"/>
      <c r="QGR26" s="18"/>
      <c r="QGS26" s="18"/>
      <c r="QGT26" s="18"/>
      <c r="QGU26" s="18"/>
      <c r="QGV26" s="18"/>
      <c r="QGW26" s="18"/>
      <c r="QGX26" s="18"/>
      <c r="QGY26" s="18"/>
      <c r="QGZ26" s="18"/>
      <c r="QHA26" s="18"/>
      <c r="QHB26" s="18"/>
      <c r="QHC26" s="18"/>
      <c r="QHD26" s="18"/>
      <c r="QHE26" s="18"/>
      <c r="QHF26" s="18"/>
      <c r="QHG26" s="18"/>
      <c r="QHH26" s="18"/>
      <c r="QHI26" s="18"/>
      <c r="QHJ26" s="18"/>
      <c r="QHK26" s="18"/>
      <c r="QHL26" s="18"/>
      <c r="QHM26" s="18"/>
      <c r="QHN26" s="18"/>
      <c r="QHO26" s="18"/>
      <c r="QHP26" s="18"/>
      <c r="QHQ26" s="18"/>
      <c r="QHR26" s="18"/>
      <c r="QHS26" s="18"/>
      <c r="QHT26" s="18"/>
      <c r="QHU26" s="18"/>
      <c r="QHV26" s="18"/>
      <c r="QHW26" s="18"/>
      <c r="QHX26" s="18"/>
      <c r="QHY26" s="18"/>
      <c r="QHZ26" s="18"/>
      <c r="QIA26" s="18"/>
      <c r="QIB26" s="18"/>
      <c r="QIC26" s="18"/>
      <c r="QID26" s="18"/>
      <c r="QIE26" s="18"/>
      <c r="QIF26" s="18"/>
      <c r="QIG26" s="18"/>
      <c r="QIH26" s="18"/>
      <c r="QII26" s="18"/>
      <c r="QIJ26" s="18"/>
      <c r="QIK26" s="18"/>
      <c r="QIL26" s="18"/>
      <c r="QIM26" s="18"/>
      <c r="QIN26" s="18"/>
      <c r="QIO26" s="18"/>
      <c r="QIP26" s="18"/>
      <c r="QIQ26" s="18"/>
      <c r="QIR26" s="18"/>
      <c r="QIS26" s="18"/>
      <c r="QIT26" s="18"/>
      <c r="QIU26" s="18"/>
      <c r="QIV26" s="18"/>
      <c r="QIW26" s="18"/>
      <c r="QIX26" s="18"/>
      <c r="QIY26" s="18"/>
      <c r="QIZ26" s="18"/>
      <c r="QJA26" s="18"/>
      <c r="QJB26" s="18"/>
      <c r="QJC26" s="18"/>
      <c r="QJD26" s="18"/>
      <c r="QJE26" s="18"/>
      <c r="QJF26" s="18"/>
      <c r="QJG26" s="18"/>
      <c r="QJH26" s="18"/>
      <c r="QJI26" s="18"/>
      <c r="QJJ26" s="18"/>
      <c r="QJK26" s="18"/>
      <c r="QJL26" s="18"/>
      <c r="QJM26" s="18"/>
      <c r="QJN26" s="18"/>
      <c r="QJO26" s="18"/>
      <c r="QJP26" s="18"/>
      <c r="QJQ26" s="18"/>
      <c r="QJR26" s="18"/>
      <c r="QJS26" s="18"/>
      <c r="QJT26" s="18"/>
      <c r="QJU26" s="18"/>
      <c r="QJV26" s="18"/>
      <c r="QJW26" s="18"/>
      <c r="QJX26" s="18"/>
      <c r="QJY26" s="18"/>
      <c r="QJZ26" s="18"/>
      <c r="QKA26" s="18"/>
      <c r="QKB26" s="18"/>
      <c r="QKC26" s="18"/>
      <c r="QKD26" s="18"/>
      <c r="QKE26" s="18"/>
      <c r="QKF26" s="18"/>
      <c r="QKG26" s="18"/>
      <c r="QKH26" s="18"/>
      <c r="QKI26" s="18"/>
      <c r="QKJ26" s="18"/>
      <c r="QKK26" s="18"/>
      <c r="QKL26" s="18"/>
      <c r="QKM26" s="18"/>
      <c r="QKN26" s="18"/>
      <c r="QKO26" s="18"/>
      <c r="QKP26" s="18"/>
      <c r="QKQ26" s="18"/>
      <c r="QKR26" s="18"/>
      <c r="QKS26" s="18"/>
      <c r="QKT26" s="18"/>
      <c r="QKU26" s="18"/>
      <c r="QKV26" s="18"/>
      <c r="QKW26" s="18"/>
      <c r="QKX26" s="18"/>
      <c r="QKY26" s="18"/>
      <c r="QKZ26" s="18"/>
      <c r="QLA26" s="18"/>
      <c r="QLB26" s="18"/>
      <c r="QLC26" s="18"/>
      <c r="QLD26" s="18"/>
      <c r="QLE26" s="18"/>
      <c r="QLF26" s="18"/>
      <c r="QLG26" s="18"/>
      <c r="QLH26" s="18"/>
      <c r="QLI26" s="18"/>
      <c r="QLJ26" s="18"/>
      <c r="QLK26" s="18"/>
      <c r="QLL26" s="18"/>
      <c r="QLM26" s="18"/>
      <c r="QLN26" s="18"/>
      <c r="QLO26" s="18"/>
      <c r="QLP26" s="18"/>
      <c r="QLQ26" s="18"/>
      <c r="QLR26" s="18"/>
      <c r="QLS26" s="18"/>
      <c r="QLT26" s="18"/>
      <c r="QLU26" s="18"/>
      <c r="QLV26" s="18"/>
      <c r="QLW26" s="18"/>
      <c r="QLX26" s="18"/>
      <c r="QLY26" s="18"/>
      <c r="QLZ26" s="18"/>
      <c r="QMA26" s="18"/>
      <c r="QMB26" s="18"/>
      <c r="QMC26" s="18"/>
      <c r="QMD26" s="18"/>
      <c r="QME26" s="18"/>
      <c r="QMF26" s="18"/>
      <c r="QMG26" s="18"/>
      <c r="QMH26" s="18"/>
      <c r="QMI26" s="18"/>
      <c r="QMJ26" s="18"/>
      <c r="QMK26" s="18"/>
      <c r="QML26" s="18"/>
      <c r="QMM26" s="18"/>
      <c r="QMN26" s="18"/>
      <c r="QMO26" s="18"/>
      <c r="QMP26" s="18"/>
      <c r="QMQ26" s="18"/>
      <c r="QMR26" s="18"/>
      <c r="QMS26" s="18"/>
      <c r="QMT26" s="18"/>
      <c r="QMU26" s="18"/>
      <c r="QMV26" s="18"/>
      <c r="QMW26" s="18"/>
      <c r="QMX26" s="18"/>
      <c r="QMY26" s="18"/>
      <c r="QMZ26" s="18"/>
      <c r="QNA26" s="18"/>
      <c r="QNB26" s="18"/>
      <c r="QNC26" s="18"/>
      <c r="QND26" s="18"/>
      <c r="QNE26" s="18"/>
      <c r="QNF26" s="18"/>
      <c r="QNG26" s="18"/>
      <c r="QNH26" s="18"/>
      <c r="QNI26" s="18"/>
      <c r="QNJ26" s="18"/>
      <c r="QNK26" s="18"/>
      <c r="QNL26" s="18"/>
      <c r="QNM26" s="18"/>
      <c r="QNN26" s="18"/>
      <c r="QNO26" s="18"/>
      <c r="QNP26" s="18"/>
      <c r="QNQ26" s="18"/>
      <c r="QNR26" s="18"/>
      <c r="QNS26" s="18"/>
      <c r="QNT26" s="18"/>
      <c r="QNU26" s="18"/>
      <c r="QNV26" s="18"/>
      <c r="QNW26" s="18"/>
      <c r="QNX26" s="18"/>
      <c r="QNY26" s="18"/>
      <c r="QNZ26" s="18"/>
      <c r="QOA26" s="18"/>
      <c r="QOB26" s="18"/>
      <c r="QOC26" s="18"/>
      <c r="QOD26" s="18"/>
      <c r="QOE26" s="18"/>
      <c r="QOF26" s="18"/>
      <c r="QOG26" s="18"/>
      <c r="QOH26" s="18"/>
      <c r="QOI26" s="18"/>
      <c r="QOJ26" s="18"/>
      <c r="QOK26" s="18"/>
      <c r="QOL26" s="18"/>
      <c r="QOM26" s="18"/>
      <c r="QON26" s="18"/>
      <c r="QOO26" s="18"/>
      <c r="QOP26" s="18"/>
      <c r="QOQ26" s="18"/>
      <c r="QOR26" s="18"/>
      <c r="QOS26" s="18"/>
      <c r="QOT26" s="18"/>
      <c r="QOU26" s="18"/>
      <c r="QOV26" s="18"/>
      <c r="QOW26" s="18"/>
      <c r="QOX26" s="18"/>
      <c r="QOY26" s="18"/>
      <c r="QOZ26" s="18"/>
      <c r="QPA26" s="18"/>
      <c r="QPB26" s="18"/>
      <c r="QPC26" s="18"/>
      <c r="QPD26" s="18"/>
      <c r="QPE26" s="18"/>
      <c r="QPF26" s="18"/>
      <c r="QPG26" s="18"/>
      <c r="QPH26" s="18"/>
      <c r="QPI26" s="18"/>
      <c r="QPJ26" s="18"/>
      <c r="QPK26" s="18"/>
      <c r="QPL26" s="18"/>
      <c r="QPM26" s="18"/>
      <c r="QPN26" s="18"/>
      <c r="QPO26" s="18"/>
      <c r="QPP26" s="18"/>
      <c r="QPQ26" s="18"/>
      <c r="QPR26" s="18"/>
      <c r="QPS26" s="18"/>
      <c r="QPT26" s="18"/>
      <c r="QPU26" s="18"/>
      <c r="QPV26" s="18"/>
      <c r="QPW26" s="18"/>
      <c r="QPX26" s="18"/>
      <c r="QPY26" s="18"/>
      <c r="QPZ26" s="18"/>
      <c r="QQA26" s="18"/>
      <c r="QQB26" s="18"/>
      <c r="QQC26" s="18"/>
      <c r="QQD26" s="18"/>
      <c r="QQE26" s="18"/>
      <c r="QQF26" s="18"/>
      <c r="QQG26" s="18"/>
      <c r="QQH26" s="18"/>
      <c r="QQI26" s="18"/>
      <c r="QQJ26" s="18"/>
      <c r="QQK26" s="18"/>
      <c r="QQL26" s="18"/>
      <c r="QQM26" s="18"/>
      <c r="QQN26" s="18"/>
      <c r="QQO26" s="18"/>
      <c r="QQP26" s="18"/>
      <c r="QQQ26" s="18"/>
      <c r="QQR26" s="18"/>
      <c r="QQS26" s="18"/>
      <c r="QQT26" s="18"/>
      <c r="QQU26" s="18"/>
      <c r="QQV26" s="18"/>
      <c r="QQW26" s="18"/>
      <c r="QQX26" s="18"/>
      <c r="QQY26" s="18"/>
      <c r="QQZ26" s="18"/>
      <c r="QRA26" s="18"/>
      <c r="QRB26" s="18"/>
      <c r="QRC26" s="18"/>
      <c r="QRD26" s="18"/>
      <c r="QRE26" s="18"/>
      <c r="QRF26" s="18"/>
      <c r="QRG26" s="18"/>
      <c r="QRH26" s="18"/>
      <c r="QRI26" s="18"/>
      <c r="QRJ26" s="18"/>
      <c r="QRK26" s="18"/>
      <c r="QRL26" s="18"/>
      <c r="QRM26" s="18"/>
      <c r="QRN26" s="18"/>
      <c r="QRO26" s="18"/>
      <c r="QRP26" s="18"/>
      <c r="QRQ26" s="18"/>
      <c r="QRR26" s="18"/>
      <c r="QRS26" s="18"/>
      <c r="QRT26" s="18"/>
      <c r="QRU26" s="18"/>
      <c r="QRV26" s="18"/>
      <c r="QRW26" s="18"/>
      <c r="QRX26" s="18"/>
      <c r="QRY26" s="18"/>
      <c r="QRZ26" s="18"/>
      <c r="QSA26" s="18"/>
      <c r="QSB26" s="18"/>
      <c r="QSC26" s="18"/>
      <c r="QSD26" s="18"/>
      <c r="QSE26" s="18"/>
      <c r="QSF26" s="18"/>
      <c r="QSG26" s="18"/>
      <c r="QSH26" s="18"/>
      <c r="QSI26" s="18"/>
      <c r="QSJ26" s="18"/>
      <c r="QSK26" s="18"/>
      <c r="QSL26" s="18"/>
      <c r="QSM26" s="18"/>
      <c r="QSN26" s="18"/>
      <c r="QSO26" s="18"/>
      <c r="QSP26" s="18"/>
      <c r="QSQ26" s="18"/>
      <c r="QSR26" s="18"/>
      <c r="QSS26" s="18"/>
      <c r="QST26" s="18"/>
      <c r="QSU26" s="18"/>
      <c r="QSV26" s="18"/>
      <c r="QSW26" s="18"/>
      <c r="QSX26" s="18"/>
      <c r="QSY26" s="18"/>
      <c r="QSZ26" s="18"/>
      <c r="QTA26" s="18"/>
      <c r="QTB26" s="18"/>
      <c r="QTC26" s="18"/>
      <c r="QTD26" s="18"/>
      <c r="QTE26" s="18"/>
      <c r="QTF26" s="18"/>
      <c r="QTG26" s="18"/>
      <c r="QTH26" s="18"/>
      <c r="QTI26" s="18"/>
      <c r="QTJ26" s="18"/>
      <c r="QTK26" s="18"/>
      <c r="QTL26" s="18"/>
      <c r="QTM26" s="18"/>
      <c r="QTN26" s="18"/>
      <c r="QTO26" s="18"/>
      <c r="QTP26" s="18"/>
      <c r="QTQ26" s="18"/>
      <c r="QTR26" s="18"/>
      <c r="QTS26" s="18"/>
      <c r="QTT26" s="18"/>
      <c r="QTU26" s="18"/>
      <c r="QTV26" s="18"/>
      <c r="QTW26" s="18"/>
      <c r="QTX26" s="18"/>
      <c r="QTY26" s="18"/>
      <c r="QTZ26" s="18"/>
      <c r="QUA26" s="18"/>
      <c r="QUB26" s="18"/>
      <c r="QUC26" s="18"/>
      <c r="QUD26" s="18"/>
      <c r="QUE26" s="18"/>
      <c r="QUF26" s="18"/>
      <c r="QUG26" s="18"/>
      <c r="QUH26" s="18"/>
      <c r="QUI26" s="18"/>
      <c r="QUJ26" s="18"/>
      <c r="QUK26" s="18"/>
      <c r="QUL26" s="18"/>
      <c r="QUM26" s="18"/>
      <c r="QUN26" s="18"/>
      <c r="QUO26" s="18"/>
      <c r="QUP26" s="18"/>
      <c r="QUQ26" s="18"/>
      <c r="QUR26" s="18"/>
      <c r="QUS26" s="18"/>
      <c r="QUT26" s="18"/>
      <c r="QUU26" s="18"/>
      <c r="QUV26" s="18"/>
      <c r="QUW26" s="18"/>
      <c r="QUX26" s="18"/>
      <c r="QUY26" s="18"/>
      <c r="QUZ26" s="18"/>
      <c r="QVA26" s="18"/>
      <c r="QVB26" s="18"/>
      <c r="QVC26" s="18"/>
      <c r="QVD26" s="18"/>
      <c r="QVE26" s="18"/>
      <c r="QVF26" s="18"/>
      <c r="QVG26" s="18"/>
      <c r="QVH26" s="18"/>
      <c r="QVI26" s="18"/>
      <c r="QVJ26" s="18"/>
      <c r="QVK26" s="18"/>
      <c r="QVL26" s="18"/>
      <c r="QVM26" s="18"/>
      <c r="QVN26" s="18"/>
      <c r="QVO26" s="18"/>
      <c r="QVP26" s="18"/>
      <c r="QVQ26" s="18"/>
      <c r="QVR26" s="18"/>
      <c r="QVS26" s="18"/>
      <c r="QVT26" s="18"/>
      <c r="QVU26" s="18"/>
      <c r="QVV26" s="18"/>
      <c r="QVW26" s="18"/>
      <c r="QVX26" s="18"/>
      <c r="QVY26" s="18"/>
      <c r="QVZ26" s="18"/>
      <c r="QWA26" s="18"/>
      <c r="QWB26" s="18"/>
      <c r="QWC26" s="18"/>
      <c r="QWD26" s="18"/>
      <c r="QWE26" s="18"/>
      <c r="QWF26" s="18"/>
      <c r="QWG26" s="18"/>
      <c r="QWH26" s="18"/>
      <c r="QWI26" s="18"/>
      <c r="QWJ26" s="18"/>
      <c r="QWK26" s="18"/>
      <c r="QWL26" s="18"/>
      <c r="QWM26" s="18"/>
      <c r="QWN26" s="18"/>
      <c r="QWO26" s="18"/>
      <c r="QWP26" s="18"/>
      <c r="QWQ26" s="18"/>
      <c r="QWR26" s="18"/>
      <c r="QWS26" s="18"/>
      <c r="QWT26" s="18"/>
      <c r="QWU26" s="18"/>
      <c r="QWV26" s="18"/>
      <c r="QWW26" s="18"/>
      <c r="QWX26" s="18"/>
      <c r="QWY26" s="18"/>
      <c r="QWZ26" s="18"/>
      <c r="QXA26" s="18"/>
      <c r="QXB26" s="18"/>
      <c r="QXC26" s="18"/>
      <c r="QXD26" s="18"/>
      <c r="QXE26" s="18"/>
      <c r="QXF26" s="18"/>
      <c r="QXG26" s="18"/>
      <c r="QXH26" s="18"/>
      <c r="QXI26" s="18"/>
      <c r="QXJ26" s="18"/>
      <c r="QXK26" s="18"/>
      <c r="QXL26" s="18"/>
      <c r="QXM26" s="18"/>
      <c r="QXN26" s="18"/>
      <c r="QXO26" s="18"/>
      <c r="QXP26" s="18"/>
      <c r="QXQ26" s="18"/>
      <c r="QXR26" s="18"/>
      <c r="QXS26" s="18"/>
      <c r="QXT26" s="18"/>
      <c r="QXU26" s="18"/>
      <c r="QXV26" s="18"/>
      <c r="QXW26" s="18"/>
      <c r="QXX26" s="18"/>
      <c r="QXY26" s="18"/>
      <c r="QXZ26" s="18"/>
      <c r="QYA26" s="18"/>
      <c r="QYB26" s="18"/>
      <c r="QYC26" s="18"/>
      <c r="QYD26" s="18"/>
      <c r="QYE26" s="18"/>
      <c r="QYF26" s="18"/>
      <c r="QYG26" s="18"/>
      <c r="QYH26" s="18"/>
      <c r="QYI26" s="18"/>
      <c r="QYJ26" s="18"/>
      <c r="QYK26" s="18"/>
      <c r="QYL26" s="18"/>
      <c r="QYM26" s="18"/>
      <c r="QYN26" s="18"/>
      <c r="QYO26" s="18"/>
      <c r="QYP26" s="18"/>
      <c r="QYQ26" s="18"/>
      <c r="QYR26" s="18"/>
      <c r="QYS26" s="18"/>
      <c r="QYT26" s="18"/>
      <c r="QYU26" s="18"/>
      <c r="QYV26" s="18"/>
      <c r="QYW26" s="18"/>
      <c r="QYX26" s="18"/>
      <c r="QYY26" s="18"/>
      <c r="QYZ26" s="18"/>
      <c r="QZA26" s="18"/>
      <c r="QZB26" s="18"/>
      <c r="QZC26" s="18"/>
      <c r="QZD26" s="18"/>
      <c r="QZE26" s="18"/>
      <c r="QZF26" s="18"/>
      <c r="QZG26" s="18"/>
      <c r="QZH26" s="18"/>
      <c r="QZI26" s="18"/>
      <c r="QZJ26" s="18"/>
      <c r="QZK26" s="18"/>
      <c r="QZL26" s="18"/>
      <c r="QZM26" s="18"/>
      <c r="QZN26" s="18"/>
      <c r="QZO26" s="18"/>
      <c r="QZP26" s="18"/>
      <c r="QZQ26" s="18"/>
      <c r="QZR26" s="18"/>
      <c r="QZS26" s="18"/>
      <c r="QZT26" s="18"/>
      <c r="QZU26" s="18"/>
      <c r="QZV26" s="18"/>
      <c r="QZW26" s="18"/>
      <c r="QZX26" s="18"/>
      <c r="QZY26" s="18"/>
      <c r="QZZ26" s="18"/>
      <c r="RAA26" s="18"/>
      <c r="RAB26" s="18"/>
      <c r="RAC26" s="18"/>
      <c r="RAD26" s="18"/>
      <c r="RAE26" s="18"/>
      <c r="RAF26" s="18"/>
      <c r="RAG26" s="18"/>
      <c r="RAH26" s="18"/>
      <c r="RAI26" s="18"/>
      <c r="RAJ26" s="18"/>
      <c r="RAK26" s="18"/>
      <c r="RAL26" s="18"/>
      <c r="RAM26" s="18"/>
      <c r="RAN26" s="18"/>
      <c r="RAO26" s="18"/>
      <c r="RAP26" s="18"/>
      <c r="RAQ26" s="18"/>
      <c r="RAR26" s="18"/>
      <c r="RAS26" s="18"/>
      <c r="RAT26" s="18"/>
      <c r="RAU26" s="18"/>
      <c r="RAV26" s="18"/>
      <c r="RAW26" s="18"/>
      <c r="RAX26" s="18"/>
      <c r="RAY26" s="18"/>
      <c r="RAZ26" s="18"/>
      <c r="RBA26" s="18"/>
      <c r="RBB26" s="18"/>
      <c r="RBC26" s="18"/>
      <c r="RBD26" s="18"/>
      <c r="RBE26" s="18"/>
      <c r="RBF26" s="18"/>
      <c r="RBG26" s="18"/>
      <c r="RBH26" s="18"/>
      <c r="RBI26" s="18"/>
      <c r="RBJ26" s="18"/>
      <c r="RBK26" s="18"/>
      <c r="RBL26" s="18"/>
      <c r="RBM26" s="18"/>
      <c r="RBN26" s="18"/>
      <c r="RBO26" s="18"/>
      <c r="RBP26" s="18"/>
      <c r="RBQ26" s="18"/>
      <c r="RBR26" s="18"/>
      <c r="RBS26" s="18"/>
      <c r="RBT26" s="18"/>
      <c r="RBU26" s="18"/>
      <c r="RBV26" s="18"/>
      <c r="RBW26" s="18"/>
      <c r="RBX26" s="18"/>
      <c r="RBY26" s="18"/>
      <c r="RBZ26" s="18"/>
      <c r="RCA26" s="18"/>
      <c r="RCB26" s="18"/>
      <c r="RCC26" s="18"/>
      <c r="RCD26" s="18"/>
      <c r="RCE26" s="18"/>
      <c r="RCF26" s="18"/>
      <c r="RCG26" s="18"/>
      <c r="RCH26" s="18"/>
      <c r="RCI26" s="18"/>
      <c r="RCJ26" s="18"/>
      <c r="RCK26" s="18"/>
      <c r="RCL26" s="18"/>
      <c r="RCM26" s="18"/>
      <c r="RCN26" s="18"/>
      <c r="RCO26" s="18"/>
      <c r="RCP26" s="18"/>
      <c r="RCQ26" s="18"/>
      <c r="RCR26" s="18"/>
      <c r="RCS26" s="18"/>
      <c r="RCT26" s="18"/>
      <c r="RCU26" s="18"/>
      <c r="RCV26" s="18"/>
      <c r="RCW26" s="18"/>
      <c r="RCX26" s="18"/>
      <c r="RCY26" s="18"/>
      <c r="RCZ26" s="18"/>
      <c r="RDA26" s="18"/>
      <c r="RDB26" s="18"/>
      <c r="RDC26" s="18"/>
      <c r="RDD26" s="18"/>
      <c r="RDE26" s="18"/>
      <c r="RDF26" s="18"/>
      <c r="RDG26" s="18"/>
      <c r="RDH26" s="18"/>
      <c r="RDI26" s="18"/>
      <c r="RDJ26" s="18"/>
      <c r="RDK26" s="18"/>
      <c r="RDL26" s="18"/>
      <c r="RDM26" s="18"/>
      <c r="RDN26" s="18"/>
      <c r="RDO26" s="18"/>
      <c r="RDP26" s="18"/>
      <c r="RDQ26" s="18"/>
      <c r="RDR26" s="18"/>
      <c r="RDS26" s="18"/>
      <c r="RDT26" s="18"/>
      <c r="RDU26" s="18"/>
      <c r="RDV26" s="18"/>
      <c r="RDW26" s="18"/>
      <c r="RDX26" s="18"/>
      <c r="RDY26" s="18"/>
      <c r="RDZ26" s="18"/>
      <c r="REA26" s="18"/>
      <c r="REB26" s="18"/>
      <c r="REC26" s="18"/>
      <c r="RED26" s="18"/>
      <c r="REE26" s="18"/>
      <c r="REF26" s="18"/>
      <c r="REG26" s="18"/>
      <c r="REH26" s="18"/>
      <c r="REI26" s="18"/>
      <c r="REJ26" s="18"/>
      <c r="REK26" s="18"/>
      <c r="REL26" s="18"/>
      <c r="REM26" s="18"/>
      <c r="REN26" s="18"/>
      <c r="REO26" s="18"/>
      <c r="REP26" s="18"/>
      <c r="REQ26" s="18"/>
      <c r="RER26" s="18"/>
      <c r="RES26" s="18"/>
      <c r="RET26" s="18"/>
      <c r="REU26" s="18"/>
      <c r="REV26" s="18"/>
      <c r="REW26" s="18"/>
      <c r="REX26" s="18"/>
      <c r="REY26" s="18"/>
      <c r="REZ26" s="18"/>
      <c r="RFA26" s="18"/>
      <c r="RFB26" s="18"/>
      <c r="RFC26" s="18"/>
      <c r="RFD26" s="18"/>
      <c r="RFE26" s="18"/>
      <c r="RFF26" s="18"/>
      <c r="RFG26" s="18"/>
      <c r="RFH26" s="18"/>
      <c r="RFI26" s="18"/>
      <c r="RFJ26" s="18"/>
      <c r="RFK26" s="18"/>
      <c r="RFL26" s="18"/>
      <c r="RFM26" s="18"/>
      <c r="RFN26" s="18"/>
      <c r="RFO26" s="18"/>
      <c r="RFP26" s="18"/>
      <c r="RFQ26" s="18"/>
      <c r="RFR26" s="18"/>
      <c r="RFS26" s="18"/>
      <c r="RFT26" s="18"/>
      <c r="RFU26" s="18"/>
      <c r="RFV26" s="18"/>
      <c r="RFW26" s="18"/>
      <c r="RFX26" s="18"/>
      <c r="RFY26" s="18"/>
      <c r="RFZ26" s="18"/>
      <c r="RGA26" s="18"/>
      <c r="RGB26" s="18"/>
      <c r="RGC26" s="18"/>
      <c r="RGD26" s="18"/>
      <c r="RGE26" s="18"/>
      <c r="RGF26" s="18"/>
      <c r="RGG26" s="18"/>
      <c r="RGH26" s="18"/>
      <c r="RGI26" s="18"/>
      <c r="RGJ26" s="18"/>
      <c r="RGK26" s="18"/>
      <c r="RGL26" s="18"/>
      <c r="RGM26" s="18"/>
      <c r="RGN26" s="18"/>
      <c r="RGO26" s="18"/>
      <c r="RGP26" s="18"/>
      <c r="RGQ26" s="18"/>
      <c r="RGR26" s="18"/>
      <c r="RGS26" s="18"/>
      <c r="RGT26" s="18"/>
      <c r="RGU26" s="18"/>
      <c r="RGV26" s="18"/>
      <c r="RGW26" s="18"/>
      <c r="RGX26" s="18"/>
      <c r="RGY26" s="18"/>
      <c r="RGZ26" s="18"/>
      <c r="RHA26" s="18"/>
      <c r="RHB26" s="18"/>
      <c r="RHC26" s="18"/>
      <c r="RHD26" s="18"/>
      <c r="RHE26" s="18"/>
      <c r="RHF26" s="18"/>
      <c r="RHG26" s="18"/>
      <c r="RHH26" s="18"/>
      <c r="RHI26" s="18"/>
      <c r="RHJ26" s="18"/>
      <c r="RHK26" s="18"/>
      <c r="RHL26" s="18"/>
      <c r="RHM26" s="18"/>
      <c r="RHN26" s="18"/>
      <c r="RHO26" s="18"/>
      <c r="RHP26" s="18"/>
      <c r="RHQ26" s="18"/>
      <c r="RHR26" s="18"/>
      <c r="RHS26" s="18"/>
      <c r="RHT26" s="18"/>
      <c r="RHU26" s="18"/>
      <c r="RHV26" s="18"/>
      <c r="RHW26" s="18"/>
      <c r="RHX26" s="18"/>
      <c r="RHY26" s="18"/>
      <c r="RHZ26" s="18"/>
      <c r="RIA26" s="18"/>
      <c r="RIB26" s="18"/>
      <c r="RIC26" s="18"/>
      <c r="RID26" s="18"/>
      <c r="RIE26" s="18"/>
      <c r="RIF26" s="18"/>
      <c r="RIG26" s="18"/>
      <c r="RIH26" s="18"/>
      <c r="RII26" s="18"/>
      <c r="RIJ26" s="18"/>
      <c r="RIK26" s="18"/>
      <c r="RIL26" s="18"/>
      <c r="RIM26" s="18"/>
      <c r="RIN26" s="18"/>
      <c r="RIO26" s="18"/>
      <c r="RIP26" s="18"/>
      <c r="RIQ26" s="18"/>
      <c r="RIR26" s="18"/>
      <c r="RIS26" s="18"/>
      <c r="RIT26" s="18"/>
      <c r="RIU26" s="18"/>
      <c r="RIV26" s="18"/>
      <c r="RIW26" s="18"/>
      <c r="RIX26" s="18"/>
      <c r="RIY26" s="18"/>
      <c r="RIZ26" s="18"/>
      <c r="RJA26" s="18"/>
      <c r="RJB26" s="18"/>
      <c r="RJC26" s="18"/>
      <c r="RJD26" s="18"/>
      <c r="RJE26" s="18"/>
      <c r="RJF26" s="18"/>
      <c r="RJG26" s="18"/>
      <c r="RJH26" s="18"/>
      <c r="RJI26" s="18"/>
      <c r="RJJ26" s="18"/>
      <c r="RJK26" s="18"/>
      <c r="RJL26" s="18"/>
      <c r="RJM26" s="18"/>
      <c r="RJN26" s="18"/>
      <c r="RJO26" s="18"/>
      <c r="RJP26" s="18"/>
      <c r="RJQ26" s="18"/>
      <c r="RJR26" s="18"/>
      <c r="RJS26" s="18"/>
      <c r="RJT26" s="18"/>
      <c r="RJU26" s="18"/>
      <c r="RJV26" s="18"/>
      <c r="RJW26" s="18"/>
      <c r="RJX26" s="18"/>
      <c r="RJY26" s="18"/>
      <c r="RJZ26" s="18"/>
      <c r="RKA26" s="18"/>
      <c r="RKB26" s="18"/>
      <c r="RKC26" s="18"/>
      <c r="RKD26" s="18"/>
      <c r="RKE26" s="18"/>
      <c r="RKF26" s="18"/>
      <c r="RKG26" s="18"/>
      <c r="RKH26" s="18"/>
      <c r="RKI26" s="18"/>
      <c r="RKJ26" s="18"/>
      <c r="RKK26" s="18"/>
      <c r="RKL26" s="18"/>
      <c r="RKM26" s="18"/>
      <c r="RKN26" s="18"/>
      <c r="RKO26" s="18"/>
      <c r="RKP26" s="18"/>
      <c r="RKQ26" s="18"/>
      <c r="RKR26" s="18"/>
      <c r="RKS26" s="18"/>
      <c r="RKT26" s="18"/>
      <c r="RKU26" s="18"/>
      <c r="RKV26" s="18"/>
      <c r="RKW26" s="18"/>
      <c r="RKX26" s="18"/>
      <c r="RKY26" s="18"/>
      <c r="RKZ26" s="18"/>
      <c r="RLA26" s="18"/>
      <c r="RLB26" s="18"/>
      <c r="RLC26" s="18"/>
      <c r="RLD26" s="18"/>
      <c r="RLE26" s="18"/>
      <c r="RLF26" s="18"/>
      <c r="RLG26" s="18"/>
      <c r="RLH26" s="18"/>
      <c r="RLI26" s="18"/>
      <c r="RLJ26" s="18"/>
      <c r="RLK26" s="18"/>
      <c r="RLL26" s="18"/>
      <c r="RLM26" s="18"/>
      <c r="RLN26" s="18"/>
      <c r="RLO26" s="18"/>
      <c r="RLP26" s="18"/>
      <c r="RLQ26" s="18"/>
      <c r="RLR26" s="18"/>
      <c r="RLS26" s="18"/>
      <c r="RLT26" s="18"/>
      <c r="RLU26" s="18"/>
      <c r="RLV26" s="18"/>
      <c r="RLW26" s="18"/>
      <c r="RLX26" s="18"/>
      <c r="RLY26" s="18"/>
      <c r="RLZ26" s="18"/>
      <c r="RMA26" s="18"/>
      <c r="RMB26" s="18"/>
      <c r="RMC26" s="18"/>
      <c r="RMD26" s="18"/>
      <c r="RME26" s="18"/>
      <c r="RMF26" s="18"/>
      <c r="RMG26" s="18"/>
      <c r="RMH26" s="18"/>
      <c r="RMI26" s="18"/>
      <c r="RMJ26" s="18"/>
      <c r="RMK26" s="18"/>
      <c r="RML26" s="18"/>
      <c r="RMM26" s="18"/>
      <c r="RMN26" s="18"/>
      <c r="RMO26" s="18"/>
      <c r="RMP26" s="18"/>
      <c r="RMQ26" s="18"/>
      <c r="RMR26" s="18"/>
      <c r="RMS26" s="18"/>
      <c r="RMT26" s="18"/>
      <c r="RMU26" s="18"/>
      <c r="RMV26" s="18"/>
      <c r="RMW26" s="18"/>
      <c r="RMX26" s="18"/>
      <c r="RMY26" s="18"/>
      <c r="RMZ26" s="18"/>
      <c r="RNA26" s="18"/>
      <c r="RNB26" s="18"/>
      <c r="RNC26" s="18"/>
      <c r="RND26" s="18"/>
      <c r="RNE26" s="18"/>
      <c r="RNF26" s="18"/>
      <c r="RNG26" s="18"/>
      <c r="RNH26" s="18"/>
      <c r="RNI26" s="18"/>
      <c r="RNJ26" s="18"/>
      <c r="RNK26" s="18"/>
      <c r="RNL26" s="18"/>
      <c r="RNM26" s="18"/>
      <c r="RNN26" s="18"/>
      <c r="RNO26" s="18"/>
      <c r="RNP26" s="18"/>
      <c r="RNQ26" s="18"/>
      <c r="RNR26" s="18"/>
      <c r="RNS26" s="18"/>
      <c r="RNT26" s="18"/>
      <c r="RNU26" s="18"/>
      <c r="RNV26" s="18"/>
      <c r="RNW26" s="18"/>
      <c r="RNX26" s="18"/>
      <c r="RNY26" s="18"/>
      <c r="RNZ26" s="18"/>
      <c r="ROA26" s="18"/>
      <c r="ROB26" s="18"/>
      <c r="ROC26" s="18"/>
      <c r="ROD26" s="18"/>
      <c r="ROE26" s="18"/>
      <c r="ROF26" s="18"/>
      <c r="ROG26" s="18"/>
      <c r="ROH26" s="18"/>
      <c r="ROI26" s="18"/>
      <c r="ROJ26" s="18"/>
      <c r="ROK26" s="18"/>
      <c r="ROL26" s="18"/>
      <c r="ROM26" s="18"/>
      <c r="RON26" s="18"/>
      <c r="ROO26" s="18"/>
      <c r="ROP26" s="18"/>
      <c r="ROQ26" s="18"/>
      <c r="ROR26" s="18"/>
      <c r="ROS26" s="18"/>
      <c r="ROT26" s="18"/>
      <c r="ROU26" s="18"/>
      <c r="ROV26" s="18"/>
      <c r="ROW26" s="18"/>
      <c r="ROX26" s="18"/>
      <c r="ROY26" s="18"/>
      <c r="ROZ26" s="18"/>
      <c r="RPA26" s="18"/>
      <c r="RPB26" s="18"/>
      <c r="RPC26" s="18"/>
      <c r="RPD26" s="18"/>
      <c r="RPE26" s="18"/>
      <c r="RPF26" s="18"/>
      <c r="RPG26" s="18"/>
      <c r="RPH26" s="18"/>
      <c r="RPI26" s="18"/>
      <c r="RPJ26" s="18"/>
      <c r="RPK26" s="18"/>
      <c r="RPL26" s="18"/>
      <c r="RPM26" s="18"/>
      <c r="RPN26" s="18"/>
      <c r="RPO26" s="18"/>
      <c r="RPP26" s="18"/>
      <c r="RPQ26" s="18"/>
      <c r="RPR26" s="18"/>
      <c r="RPS26" s="18"/>
      <c r="RPT26" s="18"/>
      <c r="RPU26" s="18"/>
      <c r="RPV26" s="18"/>
      <c r="RPW26" s="18"/>
      <c r="RPX26" s="18"/>
      <c r="RPY26" s="18"/>
      <c r="RPZ26" s="18"/>
      <c r="RQA26" s="18"/>
      <c r="RQB26" s="18"/>
      <c r="RQC26" s="18"/>
      <c r="RQD26" s="18"/>
      <c r="RQE26" s="18"/>
      <c r="RQF26" s="18"/>
      <c r="RQG26" s="18"/>
      <c r="RQH26" s="18"/>
      <c r="RQI26" s="18"/>
      <c r="RQJ26" s="18"/>
      <c r="RQK26" s="18"/>
      <c r="RQL26" s="18"/>
      <c r="RQM26" s="18"/>
      <c r="RQN26" s="18"/>
      <c r="RQO26" s="18"/>
      <c r="RQP26" s="18"/>
      <c r="RQQ26" s="18"/>
      <c r="RQR26" s="18"/>
      <c r="RQS26" s="18"/>
      <c r="RQT26" s="18"/>
      <c r="RQU26" s="18"/>
      <c r="RQV26" s="18"/>
      <c r="RQW26" s="18"/>
      <c r="RQX26" s="18"/>
      <c r="RQY26" s="18"/>
      <c r="RQZ26" s="18"/>
      <c r="RRA26" s="18"/>
      <c r="RRB26" s="18"/>
      <c r="RRC26" s="18"/>
      <c r="RRD26" s="18"/>
      <c r="RRE26" s="18"/>
      <c r="RRF26" s="18"/>
      <c r="RRG26" s="18"/>
      <c r="RRH26" s="18"/>
      <c r="RRI26" s="18"/>
      <c r="RRJ26" s="18"/>
      <c r="RRK26" s="18"/>
      <c r="RRL26" s="18"/>
      <c r="RRM26" s="18"/>
      <c r="RRN26" s="18"/>
      <c r="RRO26" s="18"/>
      <c r="RRP26" s="18"/>
      <c r="RRQ26" s="18"/>
      <c r="RRR26" s="18"/>
      <c r="RRS26" s="18"/>
      <c r="RRT26" s="18"/>
      <c r="RRU26" s="18"/>
      <c r="RRV26" s="18"/>
      <c r="RRW26" s="18"/>
      <c r="RRX26" s="18"/>
      <c r="RRY26" s="18"/>
      <c r="RRZ26" s="18"/>
      <c r="RSA26" s="18"/>
      <c r="RSB26" s="18"/>
      <c r="RSC26" s="18"/>
      <c r="RSD26" s="18"/>
      <c r="RSE26" s="18"/>
      <c r="RSF26" s="18"/>
      <c r="RSG26" s="18"/>
      <c r="RSH26" s="18"/>
      <c r="RSI26" s="18"/>
      <c r="RSJ26" s="18"/>
      <c r="RSK26" s="18"/>
      <c r="RSL26" s="18"/>
      <c r="RSM26" s="18"/>
      <c r="RSN26" s="18"/>
      <c r="RSO26" s="18"/>
      <c r="RSP26" s="18"/>
      <c r="RSQ26" s="18"/>
      <c r="RSR26" s="18"/>
      <c r="RSS26" s="18"/>
      <c r="RST26" s="18"/>
      <c r="RSU26" s="18"/>
      <c r="RSV26" s="18"/>
      <c r="RSW26" s="18"/>
      <c r="RSX26" s="18"/>
      <c r="RSY26" s="18"/>
      <c r="RSZ26" s="18"/>
      <c r="RTA26" s="18"/>
      <c r="RTB26" s="18"/>
      <c r="RTC26" s="18"/>
      <c r="RTD26" s="18"/>
      <c r="RTE26" s="18"/>
      <c r="RTF26" s="18"/>
      <c r="RTG26" s="18"/>
      <c r="RTH26" s="18"/>
      <c r="RTI26" s="18"/>
      <c r="RTJ26" s="18"/>
      <c r="RTK26" s="18"/>
      <c r="RTL26" s="18"/>
      <c r="RTM26" s="18"/>
      <c r="RTN26" s="18"/>
      <c r="RTO26" s="18"/>
      <c r="RTP26" s="18"/>
      <c r="RTQ26" s="18"/>
      <c r="RTR26" s="18"/>
      <c r="RTS26" s="18"/>
      <c r="RTT26" s="18"/>
      <c r="RTU26" s="18"/>
      <c r="RTV26" s="18"/>
      <c r="RTW26" s="18"/>
      <c r="RTX26" s="18"/>
      <c r="RTY26" s="18"/>
      <c r="RTZ26" s="18"/>
      <c r="RUA26" s="18"/>
      <c r="RUB26" s="18"/>
      <c r="RUC26" s="18"/>
      <c r="RUD26" s="18"/>
      <c r="RUE26" s="18"/>
      <c r="RUF26" s="18"/>
      <c r="RUG26" s="18"/>
      <c r="RUH26" s="18"/>
      <c r="RUI26" s="18"/>
      <c r="RUJ26" s="18"/>
      <c r="RUK26" s="18"/>
      <c r="RUL26" s="18"/>
      <c r="RUM26" s="18"/>
      <c r="RUN26" s="18"/>
      <c r="RUO26" s="18"/>
      <c r="RUP26" s="18"/>
      <c r="RUQ26" s="18"/>
      <c r="RUR26" s="18"/>
      <c r="RUS26" s="18"/>
      <c r="RUT26" s="18"/>
      <c r="RUU26" s="18"/>
      <c r="RUV26" s="18"/>
      <c r="RUW26" s="18"/>
      <c r="RUX26" s="18"/>
      <c r="RUY26" s="18"/>
      <c r="RUZ26" s="18"/>
      <c r="RVA26" s="18"/>
      <c r="RVB26" s="18"/>
      <c r="RVC26" s="18"/>
      <c r="RVD26" s="18"/>
      <c r="RVE26" s="18"/>
      <c r="RVF26" s="18"/>
      <c r="RVG26" s="18"/>
      <c r="RVH26" s="18"/>
      <c r="RVI26" s="18"/>
      <c r="RVJ26" s="18"/>
      <c r="RVK26" s="18"/>
      <c r="RVL26" s="18"/>
      <c r="RVM26" s="18"/>
      <c r="RVN26" s="18"/>
      <c r="RVO26" s="18"/>
      <c r="RVP26" s="18"/>
      <c r="RVQ26" s="18"/>
      <c r="RVR26" s="18"/>
      <c r="RVS26" s="18"/>
      <c r="RVT26" s="18"/>
      <c r="RVU26" s="18"/>
      <c r="RVV26" s="18"/>
      <c r="RVW26" s="18"/>
      <c r="RVX26" s="18"/>
      <c r="RVY26" s="18"/>
      <c r="RVZ26" s="18"/>
      <c r="RWA26" s="18"/>
      <c r="RWB26" s="18"/>
      <c r="RWC26" s="18"/>
      <c r="RWD26" s="18"/>
      <c r="RWE26" s="18"/>
      <c r="RWF26" s="18"/>
      <c r="RWG26" s="18"/>
      <c r="RWH26" s="18"/>
      <c r="RWI26" s="18"/>
      <c r="RWJ26" s="18"/>
      <c r="RWK26" s="18"/>
      <c r="RWL26" s="18"/>
      <c r="RWM26" s="18"/>
      <c r="RWN26" s="18"/>
      <c r="RWO26" s="18"/>
      <c r="RWP26" s="18"/>
      <c r="RWQ26" s="18"/>
      <c r="RWR26" s="18"/>
      <c r="RWS26" s="18"/>
      <c r="RWT26" s="18"/>
      <c r="RWU26" s="18"/>
      <c r="RWV26" s="18"/>
      <c r="RWW26" s="18"/>
      <c r="RWX26" s="18"/>
      <c r="RWY26" s="18"/>
      <c r="RWZ26" s="18"/>
      <c r="RXA26" s="18"/>
      <c r="RXB26" s="18"/>
      <c r="RXC26" s="18"/>
      <c r="RXD26" s="18"/>
      <c r="RXE26" s="18"/>
      <c r="RXF26" s="18"/>
      <c r="RXG26" s="18"/>
      <c r="RXH26" s="18"/>
      <c r="RXI26" s="18"/>
      <c r="RXJ26" s="18"/>
      <c r="RXK26" s="18"/>
      <c r="RXL26" s="18"/>
      <c r="RXM26" s="18"/>
      <c r="RXN26" s="18"/>
      <c r="RXO26" s="18"/>
      <c r="RXP26" s="18"/>
      <c r="RXQ26" s="18"/>
      <c r="RXR26" s="18"/>
      <c r="RXS26" s="18"/>
      <c r="RXT26" s="18"/>
      <c r="RXU26" s="18"/>
      <c r="RXV26" s="18"/>
      <c r="RXW26" s="18"/>
      <c r="RXX26" s="18"/>
      <c r="RXY26" s="18"/>
      <c r="RXZ26" s="18"/>
      <c r="RYA26" s="18"/>
      <c r="RYB26" s="18"/>
      <c r="RYC26" s="18"/>
      <c r="RYD26" s="18"/>
      <c r="RYE26" s="18"/>
      <c r="RYF26" s="18"/>
      <c r="RYG26" s="18"/>
      <c r="RYH26" s="18"/>
      <c r="RYI26" s="18"/>
      <c r="RYJ26" s="18"/>
      <c r="RYK26" s="18"/>
      <c r="RYL26" s="18"/>
      <c r="RYM26" s="18"/>
      <c r="RYN26" s="18"/>
      <c r="RYO26" s="18"/>
      <c r="RYP26" s="18"/>
      <c r="RYQ26" s="18"/>
      <c r="RYR26" s="18"/>
      <c r="RYS26" s="18"/>
      <c r="RYT26" s="18"/>
      <c r="RYU26" s="18"/>
      <c r="RYV26" s="18"/>
      <c r="RYW26" s="18"/>
      <c r="RYX26" s="18"/>
      <c r="RYY26" s="18"/>
      <c r="RYZ26" s="18"/>
      <c r="RZA26" s="18"/>
      <c r="RZB26" s="18"/>
      <c r="RZC26" s="18"/>
      <c r="RZD26" s="18"/>
      <c r="RZE26" s="18"/>
      <c r="RZF26" s="18"/>
      <c r="RZG26" s="18"/>
      <c r="RZH26" s="18"/>
      <c r="RZI26" s="18"/>
      <c r="RZJ26" s="18"/>
      <c r="RZK26" s="18"/>
      <c r="RZL26" s="18"/>
      <c r="RZM26" s="18"/>
      <c r="RZN26" s="18"/>
      <c r="RZO26" s="18"/>
      <c r="RZP26" s="18"/>
      <c r="RZQ26" s="18"/>
      <c r="RZR26" s="18"/>
      <c r="RZS26" s="18"/>
      <c r="RZT26" s="18"/>
      <c r="RZU26" s="18"/>
      <c r="RZV26" s="18"/>
      <c r="RZW26" s="18"/>
      <c r="RZX26" s="18"/>
      <c r="RZY26" s="18"/>
      <c r="RZZ26" s="18"/>
      <c r="SAA26" s="18"/>
      <c r="SAB26" s="18"/>
      <c r="SAC26" s="18"/>
      <c r="SAD26" s="18"/>
      <c r="SAE26" s="18"/>
      <c r="SAF26" s="18"/>
      <c r="SAG26" s="18"/>
      <c r="SAH26" s="18"/>
      <c r="SAI26" s="18"/>
      <c r="SAJ26" s="18"/>
      <c r="SAK26" s="18"/>
      <c r="SAL26" s="18"/>
      <c r="SAM26" s="18"/>
      <c r="SAN26" s="18"/>
      <c r="SAO26" s="18"/>
      <c r="SAP26" s="18"/>
      <c r="SAQ26" s="18"/>
      <c r="SAR26" s="18"/>
      <c r="SAS26" s="18"/>
      <c r="SAT26" s="18"/>
      <c r="SAU26" s="18"/>
      <c r="SAV26" s="18"/>
      <c r="SAW26" s="18"/>
      <c r="SAX26" s="18"/>
      <c r="SAY26" s="18"/>
      <c r="SAZ26" s="18"/>
      <c r="SBA26" s="18"/>
      <c r="SBB26" s="18"/>
      <c r="SBC26" s="18"/>
      <c r="SBD26" s="18"/>
      <c r="SBE26" s="18"/>
      <c r="SBF26" s="18"/>
      <c r="SBG26" s="18"/>
      <c r="SBH26" s="18"/>
      <c r="SBI26" s="18"/>
      <c r="SBJ26" s="18"/>
      <c r="SBK26" s="18"/>
      <c r="SBL26" s="18"/>
      <c r="SBM26" s="18"/>
      <c r="SBN26" s="18"/>
      <c r="SBO26" s="18"/>
      <c r="SBP26" s="18"/>
      <c r="SBQ26" s="18"/>
      <c r="SBR26" s="18"/>
      <c r="SBS26" s="18"/>
      <c r="SBT26" s="18"/>
      <c r="SBU26" s="18"/>
      <c r="SBV26" s="18"/>
      <c r="SBW26" s="18"/>
      <c r="SBX26" s="18"/>
      <c r="SBY26" s="18"/>
      <c r="SBZ26" s="18"/>
      <c r="SCA26" s="18"/>
      <c r="SCB26" s="18"/>
      <c r="SCC26" s="18"/>
      <c r="SCD26" s="18"/>
      <c r="SCE26" s="18"/>
      <c r="SCF26" s="18"/>
      <c r="SCG26" s="18"/>
      <c r="SCH26" s="18"/>
      <c r="SCI26" s="18"/>
      <c r="SCJ26" s="18"/>
      <c r="SCK26" s="18"/>
      <c r="SCL26" s="18"/>
      <c r="SCM26" s="18"/>
      <c r="SCN26" s="18"/>
      <c r="SCO26" s="18"/>
      <c r="SCP26" s="18"/>
      <c r="SCQ26" s="18"/>
      <c r="SCR26" s="18"/>
      <c r="SCS26" s="18"/>
      <c r="SCT26" s="18"/>
      <c r="SCU26" s="18"/>
      <c r="SCV26" s="18"/>
      <c r="SCW26" s="18"/>
      <c r="SCX26" s="18"/>
      <c r="SCY26" s="18"/>
      <c r="SCZ26" s="18"/>
      <c r="SDA26" s="18"/>
      <c r="SDB26" s="18"/>
      <c r="SDC26" s="18"/>
      <c r="SDD26" s="18"/>
      <c r="SDE26" s="18"/>
      <c r="SDF26" s="18"/>
      <c r="SDG26" s="18"/>
      <c r="SDH26" s="18"/>
      <c r="SDI26" s="18"/>
      <c r="SDJ26" s="18"/>
      <c r="SDK26" s="18"/>
      <c r="SDL26" s="18"/>
      <c r="SDM26" s="18"/>
      <c r="SDN26" s="18"/>
      <c r="SDO26" s="18"/>
      <c r="SDP26" s="18"/>
      <c r="SDQ26" s="18"/>
      <c r="SDR26" s="18"/>
      <c r="SDS26" s="18"/>
      <c r="SDT26" s="18"/>
      <c r="SDU26" s="18"/>
      <c r="SDV26" s="18"/>
      <c r="SDW26" s="18"/>
      <c r="SDX26" s="18"/>
      <c r="SDY26" s="18"/>
      <c r="SDZ26" s="18"/>
      <c r="SEA26" s="18"/>
      <c r="SEB26" s="18"/>
      <c r="SEC26" s="18"/>
      <c r="SED26" s="18"/>
      <c r="SEE26" s="18"/>
      <c r="SEF26" s="18"/>
      <c r="SEG26" s="18"/>
      <c r="SEH26" s="18"/>
      <c r="SEI26" s="18"/>
      <c r="SEJ26" s="18"/>
      <c r="SEK26" s="18"/>
      <c r="SEL26" s="18"/>
      <c r="SEM26" s="18"/>
      <c r="SEN26" s="18"/>
      <c r="SEO26" s="18"/>
      <c r="SEP26" s="18"/>
      <c r="SEQ26" s="18"/>
      <c r="SER26" s="18"/>
      <c r="SES26" s="18"/>
      <c r="SET26" s="18"/>
      <c r="SEU26" s="18"/>
      <c r="SEV26" s="18"/>
      <c r="SEW26" s="18"/>
      <c r="SEX26" s="18"/>
      <c r="SEY26" s="18"/>
      <c r="SEZ26" s="18"/>
      <c r="SFA26" s="18"/>
      <c r="SFB26" s="18"/>
      <c r="SFC26" s="18"/>
      <c r="SFD26" s="18"/>
      <c r="SFE26" s="18"/>
      <c r="SFF26" s="18"/>
      <c r="SFG26" s="18"/>
      <c r="SFH26" s="18"/>
      <c r="SFI26" s="18"/>
      <c r="SFJ26" s="18"/>
      <c r="SFK26" s="18"/>
      <c r="SFL26" s="18"/>
      <c r="SFM26" s="18"/>
      <c r="SFN26" s="18"/>
      <c r="SFO26" s="18"/>
      <c r="SFP26" s="18"/>
      <c r="SFQ26" s="18"/>
      <c r="SFR26" s="18"/>
      <c r="SFS26" s="18"/>
      <c r="SFT26" s="18"/>
      <c r="SFU26" s="18"/>
      <c r="SFV26" s="18"/>
      <c r="SFW26" s="18"/>
      <c r="SFX26" s="18"/>
      <c r="SFY26" s="18"/>
      <c r="SFZ26" s="18"/>
      <c r="SGA26" s="18"/>
      <c r="SGB26" s="18"/>
      <c r="SGC26" s="18"/>
      <c r="SGD26" s="18"/>
      <c r="SGE26" s="18"/>
      <c r="SGF26" s="18"/>
      <c r="SGG26" s="18"/>
      <c r="SGH26" s="18"/>
      <c r="SGI26" s="18"/>
      <c r="SGJ26" s="18"/>
      <c r="SGK26" s="18"/>
      <c r="SGL26" s="18"/>
      <c r="SGM26" s="18"/>
      <c r="SGN26" s="18"/>
      <c r="SGO26" s="18"/>
      <c r="SGP26" s="18"/>
      <c r="SGQ26" s="18"/>
      <c r="SGR26" s="18"/>
      <c r="SGS26" s="18"/>
      <c r="SGT26" s="18"/>
      <c r="SGU26" s="18"/>
      <c r="SGV26" s="18"/>
      <c r="SGW26" s="18"/>
      <c r="SGX26" s="18"/>
      <c r="SGY26" s="18"/>
      <c r="SGZ26" s="18"/>
      <c r="SHA26" s="18"/>
      <c r="SHB26" s="18"/>
      <c r="SHC26" s="18"/>
      <c r="SHD26" s="18"/>
      <c r="SHE26" s="18"/>
      <c r="SHF26" s="18"/>
      <c r="SHG26" s="18"/>
      <c r="SHH26" s="18"/>
      <c r="SHI26" s="18"/>
      <c r="SHJ26" s="18"/>
      <c r="SHK26" s="18"/>
      <c r="SHL26" s="18"/>
      <c r="SHM26" s="18"/>
      <c r="SHN26" s="18"/>
      <c r="SHO26" s="18"/>
      <c r="SHP26" s="18"/>
      <c r="SHQ26" s="18"/>
      <c r="SHR26" s="18"/>
      <c r="SHS26" s="18"/>
      <c r="SHT26" s="18"/>
      <c r="SHU26" s="18"/>
      <c r="SHV26" s="18"/>
      <c r="SHW26" s="18"/>
      <c r="SHX26" s="18"/>
      <c r="SHY26" s="18"/>
      <c r="SHZ26" s="18"/>
      <c r="SIA26" s="18"/>
      <c r="SIB26" s="18"/>
      <c r="SIC26" s="18"/>
      <c r="SID26" s="18"/>
      <c r="SIE26" s="18"/>
      <c r="SIF26" s="18"/>
      <c r="SIG26" s="18"/>
      <c r="SIH26" s="18"/>
      <c r="SII26" s="18"/>
      <c r="SIJ26" s="18"/>
      <c r="SIK26" s="18"/>
      <c r="SIL26" s="18"/>
      <c r="SIM26" s="18"/>
      <c r="SIN26" s="18"/>
      <c r="SIO26" s="18"/>
      <c r="SIP26" s="18"/>
      <c r="SIQ26" s="18"/>
      <c r="SIR26" s="18"/>
      <c r="SIS26" s="18"/>
      <c r="SIT26" s="18"/>
      <c r="SIU26" s="18"/>
      <c r="SIV26" s="18"/>
      <c r="SIW26" s="18"/>
      <c r="SIX26" s="18"/>
      <c r="SIY26" s="18"/>
      <c r="SIZ26" s="18"/>
      <c r="SJA26" s="18"/>
      <c r="SJB26" s="18"/>
      <c r="SJC26" s="18"/>
      <c r="SJD26" s="18"/>
      <c r="SJE26" s="18"/>
      <c r="SJF26" s="18"/>
      <c r="SJG26" s="18"/>
      <c r="SJH26" s="18"/>
      <c r="SJI26" s="18"/>
      <c r="SJJ26" s="18"/>
      <c r="SJK26" s="18"/>
      <c r="SJL26" s="18"/>
      <c r="SJM26" s="18"/>
      <c r="SJN26" s="18"/>
      <c r="SJO26" s="18"/>
      <c r="SJP26" s="18"/>
      <c r="SJQ26" s="18"/>
      <c r="SJR26" s="18"/>
      <c r="SJS26" s="18"/>
      <c r="SJT26" s="18"/>
      <c r="SJU26" s="18"/>
      <c r="SJV26" s="18"/>
      <c r="SJW26" s="18"/>
      <c r="SJX26" s="18"/>
      <c r="SJY26" s="18"/>
      <c r="SJZ26" s="18"/>
      <c r="SKA26" s="18"/>
      <c r="SKB26" s="18"/>
      <c r="SKC26" s="18"/>
      <c r="SKD26" s="18"/>
      <c r="SKE26" s="18"/>
      <c r="SKF26" s="18"/>
      <c r="SKG26" s="18"/>
      <c r="SKH26" s="18"/>
      <c r="SKI26" s="18"/>
      <c r="SKJ26" s="18"/>
      <c r="SKK26" s="18"/>
      <c r="SKL26" s="18"/>
      <c r="SKM26" s="18"/>
      <c r="SKN26" s="18"/>
      <c r="SKO26" s="18"/>
      <c r="SKP26" s="18"/>
      <c r="SKQ26" s="18"/>
      <c r="SKR26" s="18"/>
      <c r="SKS26" s="18"/>
      <c r="SKT26" s="18"/>
      <c r="SKU26" s="18"/>
      <c r="SKV26" s="18"/>
      <c r="SKW26" s="18"/>
      <c r="SKX26" s="18"/>
      <c r="SKY26" s="18"/>
      <c r="SKZ26" s="18"/>
      <c r="SLA26" s="18"/>
      <c r="SLB26" s="18"/>
      <c r="SLC26" s="18"/>
      <c r="SLD26" s="18"/>
      <c r="SLE26" s="18"/>
      <c r="SLF26" s="18"/>
      <c r="SLG26" s="18"/>
      <c r="SLH26" s="18"/>
      <c r="SLI26" s="18"/>
      <c r="SLJ26" s="18"/>
      <c r="SLK26" s="18"/>
      <c r="SLL26" s="18"/>
      <c r="SLM26" s="18"/>
      <c r="SLN26" s="18"/>
      <c r="SLO26" s="18"/>
      <c r="SLP26" s="18"/>
      <c r="SLQ26" s="18"/>
      <c r="SLR26" s="18"/>
      <c r="SLS26" s="18"/>
      <c r="SLT26" s="18"/>
      <c r="SLU26" s="18"/>
      <c r="SLV26" s="18"/>
      <c r="SLW26" s="18"/>
      <c r="SLX26" s="18"/>
      <c r="SLY26" s="18"/>
      <c r="SLZ26" s="18"/>
      <c r="SMA26" s="18"/>
      <c r="SMB26" s="18"/>
      <c r="SMC26" s="18"/>
      <c r="SMD26" s="18"/>
      <c r="SME26" s="18"/>
      <c r="SMF26" s="18"/>
      <c r="SMG26" s="18"/>
      <c r="SMH26" s="18"/>
      <c r="SMI26" s="18"/>
      <c r="SMJ26" s="18"/>
      <c r="SMK26" s="18"/>
      <c r="SML26" s="18"/>
      <c r="SMM26" s="18"/>
      <c r="SMN26" s="18"/>
      <c r="SMO26" s="18"/>
      <c r="SMP26" s="18"/>
      <c r="SMQ26" s="18"/>
      <c r="SMR26" s="18"/>
      <c r="SMS26" s="18"/>
      <c r="SMT26" s="18"/>
      <c r="SMU26" s="18"/>
      <c r="SMV26" s="18"/>
      <c r="SMW26" s="18"/>
      <c r="SMX26" s="18"/>
      <c r="SMY26" s="18"/>
      <c r="SMZ26" s="18"/>
      <c r="SNA26" s="18"/>
      <c r="SNB26" s="18"/>
      <c r="SNC26" s="18"/>
      <c r="SND26" s="18"/>
      <c r="SNE26" s="18"/>
      <c r="SNF26" s="18"/>
      <c r="SNG26" s="18"/>
      <c r="SNH26" s="18"/>
      <c r="SNI26" s="18"/>
      <c r="SNJ26" s="18"/>
      <c r="SNK26" s="18"/>
      <c r="SNL26" s="18"/>
      <c r="SNM26" s="18"/>
      <c r="SNN26" s="18"/>
      <c r="SNO26" s="18"/>
      <c r="SNP26" s="18"/>
      <c r="SNQ26" s="18"/>
      <c r="SNR26" s="18"/>
      <c r="SNS26" s="18"/>
      <c r="SNT26" s="18"/>
      <c r="SNU26" s="18"/>
      <c r="SNV26" s="18"/>
      <c r="SNW26" s="18"/>
      <c r="SNX26" s="18"/>
      <c r="SNY26" s="18"/>
      <c r="SNZ26" s="18"/>
      <c r="SOA26" s="18"/>
      <c r="SOB26" s="18"/>
      <c r="SOC26" s="18"/>
      <c r="SOD26" s="18"/>
      <c r="SOE26" s="18"/>
      <c r="SOF26" s="18"/>
      <c r="SOG26" s="18"/>
      <c r="SOH26" s="18"/>
      <c r="SOI26" s="18"/>
      <c r="SOJ26" s="18"/>
      <c r="SOK26" s="18"/>
      <c r="SOL26" s="18"/>
      <c r="SOM26" s="18"/>
      <c r="SON26" s="18"/>
      <c r="SOO26" s="18"/>
      <c r="SOP26" s="18"/>
      <c r="SOQ26" s="18"/>
      <c r="SOR26" s="18"/>
      <c r="SOS26" s="18"/>
      <c r="SOT26" s="18"/>
      <c r="SOU26" s="18"/>
      <c r="SOV26" s="18"/>
      <c r="SOW26" s="18"/>
      <c r="SOX26" s="18"/>
      <c r="SOY26" s="18"/>
      <c r="SOZ26" s="18"/>
      <c r="SPA26" s="18"/>
      <c r="SPB26" s="18"/>
      <c r="SPC26" s="18"/>
      <c r="SPD26" s="18"/>
      <c r="SPE26" s="18"/>
      <c r="SPF26" s="18"/>
      <c r="SPG26" s="18"/>
      <c r="SPH26" s="18"/>
      <c r="SPI26" s="18"/>
      <c r="SPJ26" s="18"/>
      <c r="SPK26" s="18"/>
      <c r="SPL26" s="18"/>
      <c r="SPM26" s="18"/>
      <c r="SPN26" s="18"/>
      <c r="SPO26" s="18"/>
      <c r="SPP26" s="18"/>
      <c r="SPQ26" s="18"/>
      <c r="SPR26" s="18"/>
      <c r="SPS26" s="18"/>
      <c r="SPT26" s="18"/>
      <c r="SPU26" s="18"/>
      <c r="SPV26" s="18"/>
      <c r="SPW26" s="18"/>
      <c r="SPX26" s="18"/>
      <c r="SPY26" s="18"/>
      <c r="SPZ26" s="18"/>
      <c r="SQA26" s="18"/>
      <c r="SQB26" s="18"/>
      <c r="SQC26" s="18"/>
      <c r="SQD26" s="18"/>
      <c r="SQE26" s="18"/>
      <c r="SQF26" s="18"/>
      <c r="SQG26" s="18"/>
      <c r="SQH26" s="18"/>
      <c r="SQI26" s="18"/>
      <c r="SQJ26" s="18"/>
      <c r="SQK26" s="18"/>
      <c r="SQL26" s="18"/>
      <c r="SQM26" s="18"/>
      <c r="SQN26" s="18"/>
      <c r="SQO26" s="18"/>
      <c r="SQP26" s="18"/>
      <c r="SQQ26" s="18"/>
      <c r="SQR26" s="18"/>
      <c r="SQS26" s="18"/>
      <c r="SQT26" s="18"/>
      <c r="SQU26" s="18"/>
      <c r="SQV26" s="18"/>
      <c r="SQW26" s="18"/>
      <c r="SQX26" s="18"/>
      <c r="SQY26" s="18"/>
      <c r="SQZ26" s="18"/>
      <c r="SRA26" s="18"/>
      <c r="SRB26" s="18"/>
      <c r="SRC26" s="18"/>
      <c r="SRD26" s="18"/>
      <c r="SRE26" s="18"/>
      <c r="SRF26" s="18"/>
      <c r="SRG26" s="18"/>
      <c r="SRH26" s="18"/>
      <c r="SRI26" s="18"/>
      <c r="SRJ26" s="18"/>
      <c r="SRK26" s="18"/>
      <c r="SRL26" s="18"/>
      <c r="SRM26" s="18"/>
      <c r="SRN26" s="18"/>
      <c r="SRO26" s="18"/>
      <c r="SRP26" s="18"/>
      <c r="SRQ26" s="18"/>
      <c r="SRR26" s="18"/>
      <c r="SRS26" s="18"/>
      <c r="SRT26" s="18"/>
      <c r="SRU26" s="18"/>
      <c r="SRV26" s="18"/>
      <c r="SRW26" s="18"/>
      <c r="SRX26" s="18"/>
      <c r="SRY26" s="18"/>
      <c r="SRZ26" s="18"/>
      <c r="SSA26" s="18"/>
      <c r="SSB26" s="18"/>
      <c r="SSC26" s="18"/>
      <c r="SSD26" s="18"/>
      <c r="SSE26" s="18"/>
      <c r="SSF26" s="18"/>
      <c r="SSG26" s="18"/>
      <c r="SSH26" s="18"/>
      <c r="SSI26" s="18"/>
      <c r="SSJ26" s="18"/>
      <c r="SSK26" s="18"/>
      <c r="SSL26" s="18"/>
      <c r="SSM26" s="18"/>
      <c r="SSN26" s="18"/>
      <c r="SSO26" s="18"/>
      <c r="SSP26" s="18"/>
      <c r="SSQ26" s="18"/>
      <c r="SSR26" s="18"/>
      <c r="SSS26" s="18"/>
      <c r="SST26" s="18"/>
      <c r="SSU26" s="18"/>
      <c r="SSV26" s="18"/>
      <c r="SSW26" s="18"/>
      <c r="SSX26" s="18"/>
      <c r="SSY26" s="18"/>
      <c r="SSZ26" s="18"/>
      <c r="STA26" s="18"/>
      <c r="STB26" s="18"/>
      <c r="STC26" s="18"/>
      <c r="STD26" s="18"/>
      <c r="STE26" s="18"/>
      <c r="STF26" s="18"/>
      <c r="STG26" s="18"/>
      <c r="STH26" s="18"/>
      <c r="STI26" s="18"/>
      <c r="STJ26" s="18"/>
      <c r="STK26" s="18"/>
      <c r="STL26" s="18"/>
      <c r="STM26" s="18"/>
      <c r="STN26" s="18"/>
      <c r="STO26" s="18"/>
      <c r="STP26" s="18"/>
      <c r="STQ26" s="18"/>
      <c r="STR26" s="18"/>
      <c r="STS26" s="18"/>
      <c r="STT26" s="18"/>
      <c r="STU26" s="18"/>
      <c r="STV26" s="18"/>
      <c r="STW26" s="18"/>
      <c r="STX26" s="18"/>
      <c r="STY26" s="18"/>
      <c r="STZ26" s="18"/>
      <c r="SUA26" s="18"/>
      <c r="SUB26" s="18"/>
      <c r="SUC26" s="18"/>
      <c r="SUD26" s="18"/>
      <c r="SUE26" s="18"/>
      <c r="SUF26" s="18"/>
      <c r="SUG26" s="18"/>
      <c r="SUH26" s="18"/>
      <c r="SUI26" s="18"/>
      <c r="SUJ26" s="18"/>
      <c r="SUK26" s="18"/>
      <c r="SUL26" s="18"/>
      <c r="SUM26" s="18"/>
      <c r="SUN26" s="18"/>
      <c r="SUO26" s="18"/>
      <c r="SUP26" s="18"/>
      <c r="SUQ26" s="18"/>
      <c r="SUR26" s="18"/>
      <c r="SUS26" s="18"/>
      <c r="SUT26" s="18"/>
      <c r="SUU26" s="18"/>
      <c r="SUV26" s="18"/>
      <c r="SUW26" s="18"/>
      <c r="SUX26" s="18"/>
      <c r="SUY26" s="18"/>
      <c r="SUZ26" s="18"/>
      <c r="SVA26" s="18"/>
      <c r="SVB26" s="18"/>
      <c r="SVC26" s="18"/>
      <c r="SVD26" s="18"/>
      <c r="SVE26" s="18"/>
      <c r="SVF26" s="18"/>
      <c r="SVG26" s="18"/>
      <c r="SVH26" s="18"/>
      <c r="SVI26" s="18"/>
      <c r="SVJ26" s="18"/>
      <c r="SVK26" s="18"/>
      <c r="SVL26" s="18"/>
      <c r="SVM26" s="18"/>
      <c r="SVN26" s="18"/>
      <c r="SVO26" s="18"/>
      <c r="SVP26" s="18"/>
      <c r="SVQ26" s="18"/>
      <c r="SVR26" s="18"/>
      <c r="SVS26" s="18"/>
      <c r="SVT26" s="18"/>
      <c r="SVU26" s="18"/>
      <c r="SVV26" s="18"/>
      <c r="SVW26" s="18"/>
      <c r="SVX26" s="18"/>
      <c r="SVY26" s="18"/>
      <c r="SVZ26" s="18"/>
      <c r="SWA26" s="18"/>
      <c r="SWB26" s="18"/>
      <c r="SWC26" s="18"/>
      <c r="SWD26" s="18"/>
      <c r="SWE26" s="18"/>
      <c r="SWF26" s="18"/>
      <c r="SWG26" s="18"/>
      <c r="SWH26" s="18"/>
      <c r="SWI26" s="18"/>
      <c r="SWJ26" s="18"/>
      <c r="SWK26" s="18"/>
      <c r="SWL26" s="18"/>
      <c r="SWM26" s="18"/>
      <c r="SWN26" s="18"/>
      <c r="SWO26" s="18"/>
      <c r="SWP26" s="18"/>
      <c r="SWQ26" s="18"/>
      <c r="SWR26" s="18"/>
      <c r="SWS26" s="18"/>
      <c r="SWT26" s="18"/>
      <c r="SWU26" s="18"/>
      <c r="SWV26" s="18"/>
      <c r="SWW26" s="18"/>
      <c r="SWX26" s="18"/>
      <c r="SWY26" s="18"/>
      <c r="SWZ26" s="18"/>
      <c r="SXA26" s="18"/>
      <c r="SXB26" s="18"/>
      <c r="SXC26" s="18"/>
      <c r="SXD26" s="18"/>
      <c r="SXE26" s="18"/>
      <c r="SXF26" s="18"/>
      <c r="SXG26" s="18"/>
      <c r="SXH26" s="18"/>
      <c r="SXI26" s="18"/>
      <c r="SXJ26" s="18"/>
      <c r="SXK26" s="18"/>
      <c r="SXL26" s="18"/>
      <c r="SXM26" s="18"/>
      <c r="SXN26" s="18"/>
      <c r="SXO26" s="18"/>
      <c r="SXP26" s="18"/>
      <c r="SXQ26" s="18"/>
      <c r="SXR26" s="18"/>
      <c r="SXS26" s="18"/>
      <c r="SXT26" s="18"/>
      <c r="SXU26" s="18"/>
      <c r="SXV26" s="18"/>
      <c r="SXW26" s="18"/>
      <c r="SXX26" s="18"/>
      <c r="SXY26" s="18"/>
      <c r="SXZ26" s="18"/>
      <c r="SYA26" s="18"/>
      <c r="SYB26" s="18"/>
      <c r="SYC26" s="18"/>
      <c r="SYD26" s="18"/>
      <c r="SYE26" s="18"/>
      <c r="SYF26" s="18"/>
      <c r="SYG26" s="18"/>
      <c r="SYH26" s="18"/>
      <c r="SYI26" s="18"/>
      <c r="SYJ26" s="18"/>
      <c r="SYK26" s="18"/>
      <c r="SYL26" s="18"/>
      <c r="SYM26" s="18"/>
      <c r="SYN26" s="18"/>
      <c r="SYO26" s="18"/>
      <c r="SYP26" s="18"/>
      <c r="SYQ26" s="18"/>
      <c r="SYR26" s="18"/>
      <c r="SYS26" s="18"/>
      <c r="SYT26" s="18"/>
      <c r="SYU26" s="18"/>
      <c r="SYV26" s="18"/>
      <c r="SYW26" s="18"/>
      <c r="SYX26" s="18"/>
      <c r="SYY26" s="18"/>
      <c r="SYZ26" s="18"/>
      <c r="SZA26" s="18"/>
      <c r="SZB26" s="18"/>
      <c r="SZC26" s="18"/>
      <c r="SZD26" s="18"/>
      <c r="SZE26" s="18"/>
      <c r="SZF26" s="18"/>
      <c r="SZG26" s="18"/>
      <c r="SZH26" s="18"/>
      <c r="SZI26" s="18"/>
      <c r="SZJ26" s="18"/>
      <c r="SZK26" s="18"/>
      <c r="SZL26" s="18"/>
      <c r="SZM26" s="18"/>
      <c r="SZN26" s="18"/>
      <c r="SZO26" s="18"/>
      <c r="SZP26" s="18"/>
      <c r="SZQ26" s="18"/>
      <c r="SZR26" s="18"/>
      <c r="SZS26" s="18"/>
      <c r="SZT26" s="18"/>
      <c r="SZU26" s="18"/>
      <c r="SZV26" s="18"/>
      <c r="SZW26" s="18"/>
      <c r="SZX26" s="18"/>
      <c r="SZY26" s="18"/>
      <c r="SZZ26" s="18"/>
      <c r="TAA26" s="18"/>
      <c r="TAB26" s="18"/>
      <c r="TAC26" s="18"/>
      <c r="TAD26" s="18"/>
      <c r="TAE26" s="18"/>
      <c r="TAF26" s="18"/>
      <c r="TAG26" s="18"/>
      <c r="TAH26" s="18"/>
      <c r="TAI26" s="18"/>
      <c r="TAJ26" s="18"/>
      <c r="TAK26" s="18"/>
      <c r="TAL26" s="18"/>
      <c r="TAM26" s="18"/>
      <c r="TAN26" s="18"/>
      <c r="TAO26" s="18"/>
      <c r="TAP26" s="18"/>
      <c r="TAQ26" s="18"/>
      <c r="TAR26" s="18"/>
      <c r="TAS26" s="18"/>
      <c r="TAT26" s="18"/>
      <c r="TAU26" s="18"/>
      <c r="TAV26" s="18"/>
      <c r="TAW26" s="18"/>
      <c r="TAX26" s="18"/>
      <c r="TAY26" s="18"/>
      <c r="TAZ26" s="18"/>
      <c r="TBA26" s="18"/>
      <c r="TBB26" s="18"/>
      <c r="TBC26" s="18"/>
      <c r="TBD26" s="18"/>
      <c r="TBE26" s="18"/>
      <c r="TBF26" s="18"/>
      <c r="TBG26" s="18"/>
      <c r="TBH26" s="18"/>
      <c r="TBI26" s="18"/>
      <c r="TBJ26" s="18"/>
      <c r="TBK26" s="18"/>
      <c r="TBL26" s="18"/>
      <c r="TBM26" s="18"/>
      <c r="TBN26" s="18"/>
      <c r="TBO26" s="18"/>
      <c r="TBP26" s="18"/>
      <c r="TBQ26" s="18"/>
      <c r="TBR26" s="18"/>
      <c r="TBS26" s="18"/>
      <c r="TBT26" s="18"/>
      <c r="TBU26" s="18"/>
      <c r="TBV26" s="18"/>
      <c r="TBW26" s="18"/>
      <c r="TBX26" s="18"/>
      <c r="TBY26" s="18"/>
      <c r="TBZ26" s="18"/>
      <c r="TCA26" s="18"/>
      <c r="TCB26" s="18"/>
      <c r="TCC26" s="18"/>
      <c r="TCD26" s="18"/>
      <c r="TCE26" s="18"/>
      <c r="TCF26" s="18"/>
      <c r="TCG26" s="18"/>
      <c r="TCH26" s="18"/>
      <c r="TCI26" s="18"/>
      <c r="TCJ26" s="18"/>
      <c r="TCK26" s="18"/>
      <c r="TCL26" s="18"/>
      <c r="TCM26" s="18"/>
      <c r="TCN26" s="18"/>
      <c r="TCO26" s="18"/>
      <c r="TCP26" s="18"/>
      <c r="TCQ26" s="18"/>
      <c r="TCR26" s="18"/>
      <c r="TCS26" s="18"/>
      <c r="TCT26" s="18"/>
      <c r="TCU26" s="18"/>
      <c r="TCV26" s="18"/>
      <c r="TCW26" s="18"/>
      <c r="TCX26" s="18"/>
      <c r="TCY26" s="18"/>
      <c r="TCZ26" s="18"/>
      <c r="TDA26" s="18"/>
      <c r="TDB26" s="18"/>
      <c r="TDC26" s="18"/>
      <c r="TDD26" s="18"/>
      <c r="TDE26" s="18"/>
      <c r="TDF26" s="18"/>
      <c r="TDG26" s="18"/>
      <c r="TDH26" s="18"/>
      <c r="TDI26" s="18"/>
      <c r="TDJ26" s="18"/>
      <c r="TDK26" s="18"/>
      <c r="TDL26" s="18"/>
      <c r="TDM26" s="18"/>
      <c r="TDN26" s="18"/>
      <c r="TDO26" s="18"/>
      <c r="TDP26" s="18"/>
      <c r="TDQ26" s="18"/>
      <c r="TDR26" s="18"/>
      <c r="TDS26" s="18"/>
      <c r="TDT26" s="18"/>
      <c r="TDU26" s="18"/>
      <c r="TDV26" s="18"/>
      <c r="TDW26" s="18"/>
      <c r="TDX26" s="18"/>
      <c r="TDY26" s="18"/>
      <c r="TDZ26" s="18"/>
      <c r="TEA26" s="18"/>
      <c r="TEB26" s="18"/>
      <c r="TEC26" s="18"/>
      <c r="TED26" s="18"/>
      <c r="TEE26" s="18"/>
      <c r="TEF26" s="18"/>
      <c r="TEG26" s="18"/>
      <c r="TEH26" s="18"/>
      <c r="TEI26" s="18"/>
      <c r="TEJ26" s="18"/>
      <c r="TEK26" s="18"/>
      <c r="TEL26" s="18"/>
      <c r="TEM26" s="18"/>
      <c r="TEN26" s="18"/>
      <c r="TEO26" s="18"/>
      <c r="TEP26" s="18"/>
      <c r="TEQ26" s="18"/>
      <c r="TER26" s="18"/>
      <c r="TES26" s="18"/>
      <c r="TET26" s="18"/>
      <c r="TEU26" s="18"/>
      <c r="TEV26" s="18"/>
      <c r="TEW26" s="18"/>
      <c r="TEX26" s="18"/>
      <c r="TEY26" s="18"/>
      <c r="TEZ26" s="18"/>
      <c r="TFA26" s="18"/>
      <c r="TFB26" s="18"/>
      <c r="TFC26" s="18"/>
      <c r="TFD26" s="18"/>
      <c r="TFE26" s="18"/>
      <c r="TFF26" s="18"/>
      <c r="TFG26" s="18"/>
      <c r="TFH26" s="18"/>
      <c r="TFI26" s="18"/>
      <c r="TFJ26" s="18"/>
      <c r="TFK26" s="18"/>
      <c r="TFL26" s="18"/>
      <c r="TFM26" s="18"/>
      <c r="TFN26" s="18"/>
      <c r="TFO26" s="18"/>
      <c r="TFP26" s="18"/>
      <c r="TFQ26" s="18"/>
      <c r="TFR26" s="18"/>
      <c r="TFS26" s="18"/>
      <c r="TFT26" s="18"/>
      <c r="TFU26" s="18"/>
      <c r="TFV26" s="18"/>
      <c r="TFW26" s="18"/>
      <c r="TFX26" s="18"/>
      <c r="TFY26" s="18"/>
      <c r="TFZ26" s="18"/>
      <c r="TGA26" s="18"/>
      <c r="TGB26" s="18"/>
      <c r="TGC26" s="18"/>
      <c r="TGD26" s="18"/>
      <c r="TGE26" s="18"/>
      <c r="TGF26" s="18"/>
      <c r="TGG26" s="18"/>
      <c r="TGH26" s="18"/>
      <c r="TGI26" s="18"/>
      <c r="TGJ26" s="18"/>
      <c r="TGK26" s="18"/>
      <c r="TGL26" s="18"/>
      <c r="TGM26" s="18"/>
      <c r="TGN26" s="18"/>
      <c r="TGO26" s="18"/>
      <c r="TGP26" s="18"/>
      <c r="TGQ26" s="18"/>
      <c r="TGR26" s="18"/>
      <c r="TGS26" s="18"/>
      <c r="TGT26" s="18"/>
      <c r="TGU26" s="18"/>
      <c r="TGV26" s="18"/>
      <c r="TGW26" s="18"/>
      <c r="TGX26" s="18"/>
      <c r="TGY26" s="18"/>
      <c r="TGZ26" s="18"/>
      <c r="THA26" s="18"/>
      <c r="THB26" s="18"/>
      <c r="THC26" s="18"/>
      <c r="THD26" s="18"/>
      <c r="THE26" s="18"/>
      <c r="THF26" s="18"/>
      <c r="THG26" s="18"/>
      <c r="THH26" s="18"/>
      <c r="THI26" s="18"/>
      <c r="THJ26" s="18"/>
      <c r="THK26" s="18"/>
      <c r="THL26" s="18"/>
      <c r="THM26" s="18"/>
      <c r="THN26" s="18"/>
      <c r="THO26" s="18"/>
      <c r="THP26" s="18"/>
      <c r="THQ26" s="18"/>
      <c r="THR26" s="18"/>
      <c r="THS26" s="18"/>
      <c r="THT26" s="18"/>
      <c r="THU26" s="18"/>
      <c r="THV26" s="18"/>
      <c r="THW26" s="18"/>
      <c r="THX26" s="18"/>
      <c r="THY26" s="18"/>
      <c r="THZ26" s="18"/>
      <c r="TIA26" s="18"/>
      <c r="TIB26" s="18"/>
      <c r="TIC26" s="18"/>
      <c r="TID26" s="18"/>
      <c r="TIE26" s="18"/>
      <c r="TIF26" s="18"/>
      <c r="TIG26" s="18"/>
      <c r="TIH26" s="18"/>
      <c r="TII26" s="18"/>
      <c r="TIJ26" s="18"/>
      <c r="TIK26" s="18"/>
      <c r="TIL26" s="18"/>
      <c r="TIM26" s="18"/>
      <c r="TIN26" s="18"/>
      <c r="TIO26" s="18"/>
      <c r="TIP26" s="18"/>
      <c r="TIQ26" s="18"/>
      <c r="TIR26" s="18"/>
      <c r="TIS26" s="18"/>
      <c r="TIT26" s="18"/>
      <c r="TIU26" s="18"/>
      <c r="TIV26" s="18"/>
      <c r="TIW26" s="18"/>
      <c r="TIX26" s="18"/>
      <c r="TIY26" s="18"/>
      <c r="TIZ26" s="18"/>
      <c r="TJA26" s="18"/>
      <c r="TJB26" s="18"/>
      <c r="TJC26" s="18"/>
      <c r="TJD26" s="18"/>
      <c r="TJE26" s="18"/>
      <c r="TJF26" s="18"/>
      <c r="TJG26" s="18"/>
      <c r="TJH26" s="18"/>
      <c r="TJI26" s="18"/>
      <c r="TJJ26" s="18"/>
      <c r="TJK26" s="18"/>
      <c r="TJL26" s="18"/>
      <c r="TJM26" s="18"/>
      <c r="TJN26" s="18"/>
      <c r="TJO26" s="18"/>
      <c r="TJP26" s="18"/>
      <c r="TJQ26" s="18"/>
      <c r="TJR26" s="18"/>
      <c r="TJS26" s="18"/>
      <c r="TJT26" s="18"/>
      <c r="TJU26" s="18"/>
      <c r="TJV26" s="18"/>
      <c r="TJW26" s="18"/>
      <c r="TJX26" s="18"/>
      <c r="TJY26" s="18"/>
      <c r="TJZ26" s="18"/>
      <c r="TKA26" s="18"/>
      <c r="TKB26" s="18"/>
      <c r="TKC26" s="18"/>
      <c r="TKD26" s="18"/>
      <c r="TKE26" s="18"/>
      <c r="TKF26" s="18"/>
      <c r="TKG26" s="18"/>
      <c r="TKH26" s="18"/>
      <c r="TKI26" s="18"/>
      <c r="TKJ26" s="18"/>
      <c r="TKK26" s="18"/>
      <c r="TKL26" s="18"/>
      <c r="TKM26" s="18"/>
      <c r="TKN26" s="18"/>
      <c r="TKO26" s="18"/>
      <c r="TKP26" s="18"/>
      <c r="TKQ26" s="18"/>
      <c r="TKR26" s="18"/>
      <c r="TKS26" s="18"/>
      <c r="TKT26" s="18"/>
      <c r="TKU26" s="18"/>
      <c r="TKV26" s="18"/>
      <c r="TKW26" s="18"/>
      <c r="TKX26" s="18"/>
      <c r="TKY26" s="18"/>
      <c r="TKZ26" s="18"/>
      <c r="TLA26" s="18"/>
      <c r="TLB26" s="18"/>
      <c r="TLC26" s="18"/>
      <c r="TLD26" s="18"/>
      <c r="TLE26" s="18"/>
      <c r="TLF26" s="18"/>
      <c r="TLG26" s="18"/>
      <c r="TLH26" s="18"/>
      <c r="TLI26" s="18"/>
      <c r="TLJ26" s="18"/>
      <c r="TLK26" s="18"/>
      <c r="TLL26" s="18"/>
      <c r="TLM26" s="18"/>
      <c r="TLN26" s="18"/>
      <c r="TLO26" s="18"/>
      <c r="TLP26" s="18"/>
      <c r="TLQ26" s="18"/>
      <c r="TLR26" s="18"/>
      <c r="TLS26" s="18"/>
      <c r="TLT26" s="18"/>
      <c r="TLU26" s="18"/>
      <c r="TLV26" s="18"/>
      <c r="TLW26" s="18"/>
      <c r="TLX26" s="18"/>
      <c r="TLY26" s="18"/>
      <c r="TLZ26" s="18"/>
      <c r="TMA26" s="18"/>
      <c r="TMB26" s="18"/>
      <c r="TMC26" s="18"/>
      <c r="TMD26" s="18"/>
      <c r="TME26" s="18"/>
      <c r="TMF26" s="18"/>
      <c r="TMG26" s="18"/>
      <c r="TMH26" s="18"/>
      <c r="TMI26" s="18"/>
      <c r="TMJ26" s="18"/>
      <c r="TMK26" s="18"/>
      <c r="TML26" s="18"/>
      <c r="TMM26" s="18"/>
      <c r="TMN26" s="18"/>
      <c r="TMO26" s="18"/>
      <c r="TMP26" s="18"/>
      <c r="TMQ26" s="18"/>
      <c r="TMR26" s="18"/>
      <c r="TMS26" s="18"/>
      <c r="TMT26" s="18"/>
      <c r="TMU26" s="18"/>
      <c r="TMV26" s="18"/>
      <c r="TMW26" s="18"/>
      <c r="TMX26" s="18"/>
      <c r="TMY26" s="18"/>
      <c r="TMZ26" s="18"/>
      <c r="TNA26" s="18"/>
      <c r="TNB26" s="18"/>
      <c r="TNC26" s="18"/>
      <c r="TND26" s="18"/>
      <c r="TNE26" s="18"/>
      <c r="TNF26" s="18"/>
      <c r="TNG26" s="18"/>
      <c r="TNH26" s="18"/>
      <c r="TNI26" s="18"/>
      <c r="TNJ26" s="18"/>
      <c r="TNK26" s="18"/>
      <c r="TNL26" s="18"/>
      <c r="TNM26" s="18"/>
      <c r="TNN26" s="18"/>
      <c r="TNO26" s="18"/>
      <c r="TNP26" s="18"/>
      <c r="TNQ26" s="18"/>
      <c r="TNR26" s="18"/>
      <c r="TNS26" s="18"/>
      <c r="TNT26" s="18"/>
      <c r="TNU26" s="18"/>
      <c r="TNV26" s="18"/>
      <c r="TNW26" s="18"/>
      <c r="TNX26" s="18"/>
      <c r="TNY26" s="18"/>
      <c r="TNZ26" s="18"/>
      <c r="TOA26" s="18"/>
      <c r="TOB26" s="18"/>
      <c r="TOC26" s="18"/>
      <c r="TOD26" s="18"/>
      <c r="TOE26" s="18"/>
      <c r="TOF26" s="18"/>
      <c r="TOG26" s="18"/>
      <c r="TOH26" s="18"/>
      <c r="TOI26" s="18"/>
      <c r="TOJ26" s="18"/>
      <c r="TOK26" s="18"/>
      <c r="TOL26" s="18"/>
      <c r="TOM26" s="18"/>
      <c r="TON26" s="18"/>
      <c r="TOO26" s="18"/>
      <c r="TOP26" s="18"/>
      <c r="TOQ26" s="18"/>
      <c r="TOR26" s="18"/>
      <c r="TOS26" s="18"/>
      <c r="TOT26" s="18"/>
      <c r="TOU26" s="18"/>
      <c r="TOV26" s="18"/>
      <c r="TOW26" s="18"/>
      <c r="TOX26" s="18"/>
      <c r="TOY26" s="18"/>
      <c r="TOZ26" s="18"/>
      <c r="TPA26" s="18"/>
      <c r="TPB26" s="18"/>
      <c r="TPC26" s="18"/>
      <c r="TPD26" s="18"/>
      <c r="TPE26" s="18"/>
      <c r="TPF26" s="18"/>
      <c r="TPG26" s="18"/>
      <c r="TPH26" s="18"/>
      <c r="TPI26" s="18"/>
      <c r="TPJ26" s="18"/>
      <c r="TPK26" s="18"/>
      <c r="TPL26" s="18"/>
      <c r="TPM26" s="18"/>
      <c r="TPN26" s="18"/>
      <c r="TPO26" s="18"/>
      <c r="TPP26" s="18"/>
      <c r="TPQ26" s="18"/>
      <c r="TPR26" s="18"/>
      <c r="TPS26" s="18"/>
      <c r="TPT26" s="18"/>
      <c r="TPU26" s="18"/>
      <c r="TPV26" s="18"/>
      <c r="TPW26" s="18"/>
      <c r="TPX26" s="18"/>
      <c r="TPY26" s="18"/>
      <c r="TPZ26" s="18"/>
      <c r="TQA26" s="18"/>
      <c r="TQB26" s="18"/>
      <c r="TQC26" s="18"/>
      <c r="TQD26" s="18"/>
      <c r="TQE26" s="18"/>
      <c r="TQF26" s="18"/>
      <c r="TQG26" s="18"/>
      <c r="TQH26" s="18"/>
      <c r="TQI26" s="18"/>
      <c r="TQJ26" s="18"/>
      <c r="TQK26" s="18"/>
      <c r="TQL26" s="18"/>
      <c r="TQM26" s="18"/>
      <c r="TQN26" s="18"/>
      <c r="TQO26" s="18"/>
      <c r="TQP26" s="18"/>
      <c r="TQQ26" s="18"/>
      <c r="TQR26" s="18"/>
      <c r="TQS26" s="18"/>
      <c r="TQT26" s="18"/>
      <c r="TQU26" s="18"/>
      <c r="TQV26" s="18"/>
      <c r="TQW26" s="18"/>
      <c r="TQX26" s="18"/>
      <c r="TQY26" s="18"/>
      <c r="TQZ26" s="18"/>
      <c r="TRA26" s="18"/>
      <c r="TRB26" s="18"/>
      <c r="TRC26" s="18"/>
      <c r="TRD26" s="18"/>
      <c r="TRE26" s="18"/>
      <c r="TRF26" s="18"/>
      <c r="TRG26" s="18"/>
      <c r="TRH26" s="18"/>
      <c r="TRI26" s="18"/>
      <c r="TRJ26" s="18"/>
      <c r="TRK26" s="18"/>
      <c r="TRL26" s="18"/>
      <c r="TRM26" s="18"/>
      <c r="TRN26" s="18"/>
      <c r="TRO26" s="18"/>
      <c r="TRP26" s="18"/>
      <c r="TRQ26" s="18"/>
      <c r="TRR26" s="18"/>
      <c r="TRS26" s="18"/>
      <c r="TRT26" s="18"/>
      <c r="TRU26" s="18"/>
      <c r="TRV26" s="18"/>
      <c r="TRW26" s="18"/>
      <c r="TRX26" s="18"/>
      <c r="TRY26" s="18"/>
      <c r="TRZ26" s="18"/>
      <c r="TSA26" s="18"/>
      <c r="TSB26" s="18"/>
      <c r="TSC26" s="18"/>
      <c r="TSD26" s="18"/>
      <c r="TSE26" s="18"/>
      <c r="TSF26" s="18"/>
      <c r="TSG26" s="18"/>
      <c r="TSH26" s="18"/>
      <c r="TSI26" s="18"/>
      <c r="TSJ26" s="18"/>
      <c r="TSK26" s="18"/>
      <c r="TSL26" s="18"/>
      <c r="TSM26" s="18"/>
      <c r="TSN26" s="18"/>
      <c r="TSO26" s="18"/>
      <c r="TSP26" s="18"/>
      <c r="TSQ26" s="18"/>
      <c r="TSR26" s="18"/>
      <c r="TSS26" s="18"/>
      <c r="TST26" s="18"/>
      <c r="TSU26" s="18"/>
      <c r="TSV26" s="18"/>
      <c r="TSW26" s="18"/>
      <c r="TSX26" s="18"/>
      <c r="TSY26" s="18"/>
      <c r="TSZ26" s="18"/>
      <c r="TTA26" s="18"/>
      <c r="TTB26" s="18"/>
      <c r="TTC26" s="18"/>
      <c r="TTD26" s="18"/>
      <c r="TTE26" s="18"/>
      <c r="TTF26" s="18"/>
      <c r="TTG26" s="18"/>
      <c r="TTH26" s="18"/>
      <c r="TTI26" s="18"/>
      <c r="TTJ26" s="18"/>
      <c r="TTK26" s="18"/>
      <c r="TTL26" s="18"/>
      <c r="TTM26" s="18"/>
      <c r="TTN26" s="18"/>
      <c r="TTO26" s="18"/>
      <c r="TTP26" s="18"/>
      <c r="TTQ26" s="18"/>
      <c r="TTR26" s="18"/>
      <c r="TTS26" s="18"/>
      <c r="TTT26" s="18"/>
      <c r="TTU26" s="18"/>
      <c r="TTV26" s="18"/>
      <c r="TTW26" s="18"/>
      <c r="TTX26" s="18"/>
      <c r="TTY26" s="18"/>
      <c r="TTZ26" s="18"/>
      <c r="TUA26" s="18"/>
      <c r="TUB26" s="18"/>
      <c r="TUC26" s="18"/>
      <c r="TUD26" s="18"/>
      <c r="TUE26" s="18"/>
      <c r="TUF26" s="18"/>
      <c r="TUG26" s="18"/>
      <c r="TUH26" s="18"/>
      <c r="TUI26" s="18"/>
      <c r="TUJ26" s="18"/>
      <c r="TUK26" s="18"/>
      <c r="TUL26" s="18"/>
      <c r="TUM26" s="18"/>
      <c r="TUN26" s="18"/>
      <c r="TUO26" s="18"/>
      <c r="TUP26" s="18"/>
      <c r="TUQ26" s="18"/>
      <c r="TUR26" s="18"/>
      <c r="TUS26" s="18"/>
      <c r="TUT26" s="18"/>
      <c r="TUU26" s="18"/>
      <c r="TUV26" s="18"/>
      <c r="TUW26" s="18"/>
      <c r="TUX26" s="18"/>
      <c r="TUY26" s="18"/>
      <c r="TUZ26" s="18"/>
      <c r="TVA26" s="18"/>
      <c r="TVB26" s="18"/>
      <c r="TVC26" s="18"/>
      <c r="TVD26" s="18"/>
      <c r="TVE26" s="18"/>
      <c r="TVF26" s="18"/>
      <c r="TVG26" s="18"/>
      <c r="TVH26" s="18"/>
      <c r="TVI26" s="18"/>
      <c r="TVJ26" s="18"/>
      <c r="TVK26" s="18"/>
      <c r="TVL26" s="18"/>
      <c r="TVM26" s="18"/>
      <c r="TVN26" s="18"/>
      <c r="TVO26" s="18"/>
      <c r="TVP26" s="18"/>
      <c r="TVQ26" s="18"/>
      <c r="TVR26" s="18"/>
      <c r="TVS26" s="18"/>
      <c r="TVT26" s="18"/>
      <c r="TVU26" s="18"/>
      <c r="TVV26" s="18"/>
      <c r="TVW26" s="18"/>
      <c r="TVX26" s="18"/>
      <c r="TVY26" s="18"/>
      <c r="TVZ26" s="18"/>
      <c r="TWA26" s="18"/>
      <c r="TWB26" s="18"/>
      <c r="TWC26" s="18"/>
      <c r="TWD26" s="18"/>
      <c r="TWE26" s="18"/>
      <c r="TWF26" s="18"/>
      <c r="TWG26" s="18"/>
      <c r="TWH26" s="18"/>
      <c r="TWI26" s="18"/>
      <c r="TWJ26" s="18"/>
      <c r="TWK26" s="18"/>
      <c r="TWL26" s="18"/>
      <c r="TWM26" s="18"/>
      <c r="TWN26" s="18"/>
      <c r="TWO26" s="18"/>
      <c r="TWP26" s="18"/>
      <c r="TWQ26" s="18"/>
      <c r="TWR26" s="18"/>
      <c r="TWS26" s="18"/>
      <c r="TWT26" s="18"/>
      <c r="TWU26" s="18"/>
      <c r="TWV26" s="18"/>
      <c r="TWW26" s="18"/>
      <c r="TWX26" s="18"/>
      <c r="TWY26" s="18"/>
      <c r="TWZ26" s="18"/>
      <c r="TXA26" s="18"/>
      <c r="TXB26" s="18"/>
      <c r="TXC26" s="18"/>
      <c r="TXD26" s="18"/>
      <c r="TXE26" s="18"/>
      <c r="TXF26" s="18"/>
      <c r="TXG26" s="18"/>
      <c r="TXH26" s="18"/>
      <c r="TXI26" s="18"/>
      <c r="TXJ26" s="18"/>
      <c r="TXK26" s="18"/>
      <c r="TXL26" s="18"/>
      <c r="TXM26" s="18"/>
      <c r="TXN26" s="18"/>
      <c r="TXO26" s="18"/>
      <c r="TXP26" s="18"/>
      <c r="TXQ26" s="18"/>
      <c r="TXR26" s="18"/>
      <c r="TXS26" s="18"/>
      <c r="TXT26" s="18"/>
      <c r="TXU26" s="18"/>
      <c r="TXV26" s="18"/>
      <c r="TXW26" s="18"/>
      <c r="TXX26" s="18"/>
      <c r="TXY26" s="18"/>
      <c r="TXZ26" s="18"/>
      <c r="TYA26" s="18"/>
      <c r="TYB26" s="18"/>
      <c r="TYC26" s="18"/>
      <c r="TYD26" s="18"/>
      <c r="TYE26" s="18"/>
      <c r="TYF26" s="18"/>
      <c r="TYG26" s="18"/>
      <c r="TYH26" s="18"/>
      <c r="TYI26" s="18"/>
      <c r="TYJ26" s="18"/>
      <c r="TYK26" s="18"/>
      <c r="TYL26" s="18"/>
      <c r="TYM26" s="18"/>
      <c r="TYN26" s="18"/>
      <c r="TYO26" s="18"/>
      <c r="TYP26" s="18"/>
      <c r="TYQ26" s="18"/>
      <c r="TYR26" s="18"/>
      <c r="TYS26" s="18"/>
      <c r="TYT26" s="18"/>
      <c r="TYU26" s="18"/>
      <c r="TYV26" s="18"/>
      <c r="TYW26" s="18"/>
      <c r="TYX26" s="18"/>
      <c r="TYY26" s="18"/>
      <c r="TYZ26" s="18"/>
      <c r="TZA26" s="18"/>
      <c r="TZB26" s="18"/>
      <c r="TZC26" s="18"/>
      <c r="TZD26" s="18"/>
      <c r="TZE26" s="18"/>
      <c r="TZF26" s="18"/>
      <c r="TZG26" s="18"/>
      <c r="TZH26" s="18"/>
      <c r="TZI26" s="18"/>
      <c r="TZJ26" s="18"/>
      <c r="TZK26" s="18"/>
      <c r="TZL26" s="18"/>
      <c r="TZM26" s="18"/>
      <c r="TZN26" s="18"/>
      <c r="TZO26" s="18"/>
      <c r="TZP26" s="18"/>
      <c r="TZQ26" s="18"/>
      <c r="TZR26" s="18"/>
      <c r="TZS26" s="18"/>
      <c r="TZT26" s="18"/>
      <c r="TZU26" s="18"/>
      <c r="TZV26" s="18"/>
      <c r="TZW26" s="18"/>
      <c r="TZX26" s="18"/>
      <c r="TZY26" s="18"/>
      <c r="TZZ26" s="18"/>
      <c r="UAA26" s="18"/>
      <c r="UAB26" s="18"/>
      <c r="UAC26" s="18"/>
      <c r="UAD26" s="18"/>
      <c r="UAE26" s="18"/>
      <c r="UAF26" s="18"/>
      <c r="UAG26" s="18"/>
      <c r="UAH26" s="18"/>
      <c r="UAI26" s="18"/>
      <c r="UAJ26" s="18"/>
      <c r="UAK26" s="18"/>
      <c r="UAL26" s="18"/>
      <c r="UAM26" s="18"/>
      <c r="UAN26" s="18"/>
      <c r="UAO26" s="18"/>
      <c r="UAP26" s="18"/>
      <c r="UAQ26" s="18"/>
      <c r="UAR26" s="18"/>
      <c r="UAS26" s="18"/>
      <c r="UAT26" s="18"/>
      <c r="UAU26" s="18"/>
      <c r="UAV26" s="18"/>
      <c r="UAW26" s="18"/>
      <c r="UAX26" s="18"/>
      <c r="UAY26" s="18"/>
      <c r="UAZ26" s="18"/>
      <c r="UBA26" s="18"/>
      <c r="UBB26" s="18"/>
      <c r="UBC26" s="18"/>
      <c r="UBD26" s="18"/>
      <c r="UBE26" s="18"/>
      <c r="UBF26" s="18"/>
      <c r="UBG26" s="18"/>
      <c r="UBH26" s="18"/>
      <c r="UBI26" s="18"/>
      <c r="UBJ26" s="18"/>
      <c r="UBK26" s="18"/>
      <c r="UBL26" s="18"/>
      <c r="UBM26" s="18"/>
      <c r="UBN26" s="18"/>
      <c r="UBO26" s="18"/>
      <c r="UBP26" s="18"/>
      <c r="UBQ26" s="18"/>
      <c r="UBR26" s="18"/>
      <c r="UBS26" s="18"/>
      <c r="UBT26" s="18"/>
      <c r="UBU26" s="18"/>
      <c r="UBV26" s="18"/>
      <c r="UBW26" s="18"/>
      <c r="UBX26" s="18"/>
      <c r="UBY26" s="18"/>
      <c r="UBZ26" s="18"/>
      <c r="UCA26" s="18"/>
      <c r="UCB26" s="18"/>
      <c r="UCC26" s="18"/>
      <c r="UCD26" s="18"/>
      <c r="UCE26" s="18"/>
      <c r="UCF26" s="18"/>
      <c r="UCG26" s="18"/>
      <c r="UCH26" s="18"/>
      <c r="UCI26" s="18"/>
      <c r="UCJ26" s="18"/>
      <c r="UCK26" s="18"/>
      <c r="UCL26" s="18"/>
      <c r="UCM26" s="18"/>
      <c r="UCN26" s="18"/>
      <c r="UCO26" s="18"/>
      <c r="UCP26" s="18"/>
      <c r="UCQ26" s="18"/>
      <c r="UCR26" s="18"/>
      <c r="UCS26" s="18"/>
      <c r="UCT26" s="18"/>
      <c r="UCU26" s="18"/>
      <c r="UCV26" s="18"/>
      <c r="UCW26" s="18"/>
      <c r="UCX26" s="18"/>
      <c r="UCY26" s="18"/>
      <c r="UCZ26" s="18"/>
      <c r="UDA26" s="18"/>
      <c r="UDB26" s="18"/>
      <c r="UDC26" s="18"/>
      <c r="UDD26" s="18"/>
      <c r="UDE26" s="18"/>
      <c r="UDF26" s="18"/>
      <c r="UDG26" s="18"/>
      <c r="UDH26" s="18"/>
      <c r="UDI26" s="18"/>
      <c r="UDJ26" s="18"/>
      <c r="UDK26" s="18"/>
      <c r="UDL26" s="18"/>
      <c r="UDM26" s="18"/>
      <c r="UDN26" s="18"/>
      <c r="UDO26" s="18"/>
      <c r="UDP26" s="18"/>
      <c r="UDQ26" s="18"/>
      <c r="UDR26" s="18"/>
      <c r="UDS26" s="18"/>
      <c r="UDT26" s="18"/>
      <c r="UDU26" s="18"/>
      <c r="UDV26" s="18"/>
      <c r="UDW26" s="18"/>
      <c r="UDX26" s="18"/>
      <c r="UDY26" s="18"/>
      <c r="UDZ26" s="18"/>
      <c r="UEA26" s="18"/>
      <c r="UEB26" s="18"/>
      <c r="UEC26" s="18"/>
      <c r="UED26" s="18"/>
      <c r="UEE26" s="18"/>
      <c r="UEF26" s="18"/>
      <c r="UEG26" s="18"/>
      <c r="UEH26" s="18"/>
      <c r="UEI26" s="18"/>
      <c r="UEJ26" s="18"/>
      <c r="UEK26" s="18"/>
      <c r="UEL26" s="18"/>
      <c r="UEM26" s="18"/>
      <c r="UEN26" s="18"/>
      <c r="UEO26" s="18"/>
      <c r="UEP26" s="18"/>
      <c r="UEQ26" s="18"/>
      <c r="UER26" s="18"/>
      <c r="UES26" s="18"/>
      <c r="UET26" s="18"/>
      <c r="UEU26" s="18"/>
      <c r="UEV26" s="18"/>
      <c r="UEW26" s="18"/>
      <c r="UEX26" s="18"/>
      <c r="UEY26" s="18"/>
      <c r="UEZ26" s="18"/>
      <c r="UFA26" s="18"/>
      <c r="UFB26" s="18"/>
      <c r="UFC26" s="18"/>
      <c r="UFD26" s="18"/>
      <c r="UFE26" s="18"/>
      <c r="UFF26" s="18"/>
      <c r="UFG26" s="18"/>
      <c r="UFH26" s="18"/>
      <c r="UFI26" s="18"/>
      <c r="UFJ26" s="18"/>
      <c r="UFK26" s="18"/>
      <c r="UFL26" s="18"/>
      <c r="UFM26" s="18"/>
      <c r="UFN26" s="18"/>
      <c r="UFO26" s="18"/>
      <c r="UFP26" s="18"/>
      <c r="UFQ26" s="18"/>
      <c r="UFR26" s="18"/>
      <c r="UFS26" s="18"/>
      <c r="UFT26" s="18"/>
      <c r="UFU26" s="18"/>
      <c r="UFV26" s="18"/>
      <c r="UFW26" s="18"/>
      <c r="UFX26" s="18"/>
      <c r="UFY26" s="18"/>
      <c r="UFZ26" s="18"/>
      <c r="UGA26" s="18"/>
      <c r="UGB26" s="18"/>
      <c r="UGC26" s="18"/>
      <c r="UGD26" s="18"/>
      <c r="UGE26" s="18"/>
      <c r="UGF26" s="18"/>
      <c r="UGG26" s="18"/>
      <c r="UGH26" s="18"/>
      <c r="UGI26" s="18"/>
      <c r="UGJ26" s="18"/>
      <c r="UGK26" s="18"/>
      <c r="UGL26" s="18"/>
      <c r="UGM26" s="18"/>
      <c r="UGN26" s="18"/>
      <c r="UGO26" s="18"/>
      <c r="UGP26" s="18"/>
      <c r="UGQ26" s="18"/>
      <c r="UGR26" s="18"/>
      <c r="UGS26" s="18"/>
      <c r="UGT26" s="18"/>
      <c r="UGU26" s="18"/>
      <c r="UGV26" s="18"/>
      <c r="UGW26" s="18"/>
      <c r="UGX26" s="18"/>
      <c r="UGY26" s="18"/>
      <c r="UGZ26" s="18"/>
      <c r="UHA26" s="18"/>
      <c r="UHB26" s="18"/>
      <c r="UHC26" s="18"/>
      <c r="UHD26" s="18"/>
      <c r="UHE26" s="18"/>
      <c r="UHF26" s="18"/>
      <c r="UHG26" s="18"/>
      <c r="UHH26" s="18"/>
      <c r="UHI26" s="18"/>
      <c r="UHJ26" s="18"/>
      <c r="UHK26" s="18"/>
      <c r="UHL26" s="18"/>
      <c r="UHM26" s="18"/>
      <c r="UHN26" s="18"/>
      <c r="UHO26" s="18"/>
      <c r="UHP26" s="18"/>
      <c r="UHQ26" s="18"/>
      <c r="UHR26" s="18"/>
      <c r="UHS26" s="18"/>
      <c r="UHT26" s="18"/>
      <c r="UHU26" s="18"/>
      <c r="UHV26" s="18"/>
      <c r="UHW26" s="18"/>
      <c r="UHX26" s="18"/>
      <c r="UHY26" s="18"/>
      <c r="UHZ26" s="18"/>
      <c r="UIA26" s="18"/>
      <c r="UIB26" s="18"/>
      <c r="UIC26" s="18"/>
      <c r="UID26" s="18"/>
      <c r="UIE26" s="18"/>
      <c r="UIF26" s="18"/>
      <c r="UIG26" s="18"/>
      <c r="UIH26" s="18"/>
      <c r="UII26" s="18"/>
      <c r="UIJ26" s="18"/>
      <c r="UIK26" s="18"/>
      <c r="UIL26" s="18"/>
      <c r="UIM26" s="18"/>
      <c r="UIN26" s="18"/>
      <c r="UIO26" s="18"/>
      <c r="UIP26" s="18"/>
      <c r="UIQ26" s="18"/>
      <c r="UIR26" s="18"/>
      <c r="UIS26" s="18"/>
      <c r="UIT26" s="18"/>
      <c r="UIU26" s="18"/>
      <c r="UIV26" s="18"/>
      <c r="UIW26" s="18"/>
      <c r="UIX26" s="18"/>
      <c r="UIY26" s="18"/>
      <c r="UIZ26" s="18"/>
      <c r="UJA26" s="18"/>
      <c r="UJB26" s="18"/>
      <c r="UJC26" s="18"/>
      <c r="UJD26" s="18"/>
      <c r="UJE26" s="18"/>
      <c r="UJF26" s="18"/>
      <c r="UJG26" s="18"/>
      <c r="UJH26" s="18"/>
      <c r="UJI26" s="18"/>
      <c r="UJJ26" s="18"/>
      <c r="UJK26" s="18"/>
      <c r="UJL26" s="18"/>
      <c r="UJM26" s="18"/>
      <c r="UJN26" s="18"/>
      <c r="UJO26" s="18"/>
      <c r="UJP26" s="18"/>
      <c r="UJQ26" s="18"/>
      <c r="UJR26" s="18"/>
      <c r="UJS26" s="18"/>
      <c r="UJT26" s="18"/>
      <c r="UJU26" s="18"/>
      <c r="UJV26" s="18"/>
      <c r="UJW26" s="18"/>
      <c r="UJX26" s="18"/>
      <c r="UJY26" s="18"/>
      <c r="UJZ26" s="18"/>
      <c r="UKA26" s="18"/>
      <c r="UKB26" s="18"/>
      <c r="UKC26" s="18"/>
      <c r="UKD26" s="18"/>
      <c r="UKE26" s="18"/>
      <c r="UKF26" s="18"/>
      <c r="UKG26" s="18"/>
      <c r="UKH26" s="18"/>
      <c r="UKI26" s="18"/>
      <c r="UKJ26" s="18"/>
      <c r="UKK26" s="18"/>
      <c r="UKL26" s="18"/>
      <c r="UKM26" s="18"/>
      <c r="UKN26" s="18"/>
      <c r="UKO26" s="18"/>
      <c r="UKP26" s="18"/>
      <c r="UKQ26" s="18"/>
      <c r="UKR26" s="18"/>
      <c r="UKS26" s="18"/>
      <c r="UKT26" s="18"/>
      <c r="UKU26" s="18"/>
      <c r="UKV26" s="18"/>
      <c r="UKW26" s="18"/>
      <c r="UKX26" s="18"/>
      <c r="UKY26" s="18"/>
      <c r="UKZ26" s="18"/>
      <c r="ULA26" s="18"/>
      <c r="ULB26" s="18"/>
      <c r="ULC26" s="18"/>
      <c r="ULD26" s="18"/>
      <c r="ULE26" s="18"/>
      <c r="ULF26" s="18"/>
      <c r="ULG26" s="18"/>
      <c r="ULH26" s="18"/>
      <c r="ULI26" s="18"/>
      <c r="ULJ26" s="18"/>
      <c r="ULK26" s="18"/>
      <c r="ULL26" s="18"/>
      <c r="ULM26" s="18"/>
      <c r="ULN26" s="18"/>
      <c r="ULO26" s="18"/>
      <c r="ULP26" s="18"/>
      <c r="ULQ26" s="18"/>
      <c r="ULR26" s="18"/>
      <c r="ULS26" s="18"/>
      <c r="ULT26" s="18"/>
      <c r="ULU26" s="18"/>
      <c r="ULV26" s="18"/>
      <c r="ULW26" s="18"/>
      <c r="ULX26" s="18"/>
      <c r="ULY26" s="18"/>
      <c r="ULZ26" s="18"/>
      <c r="UMA26" s="18"/>
      <c r="UMB26" s="18"/>
      <c r="UMC26" s="18"/>
      <c r="UMD26" s="18"/>
      <c r="UME26" s="18"/>
      <c r="UMF26" s="18"/>
      <c r="UMG26" s="18"/>
      <c r="UMH26" s="18"/>
      <c r="UMI26" s="18"/>
      <c r="UMJ26" s="18"/>
      <c r="UMK26" s="18"/>
      <c r="UML26" s="18"/>
      <c r="UMM26" s="18"/>
      <c r="UMN26" s="18"/>
      <c r="UMO26" s="18"/>
      <c r="UMP26" s="18"/>
      <c r="UMQ26" s="18"/>
      <c r="UMR26" s="18"/>
      <c r="UMS26" s="18"/>
      <c r="UMT26" s="18"/>
      <c r="UMU26" s="18"/>
      <c r="UMV26" s="18"/>
      <c r="UMW26" s="18"/>
      <c r="UMX26" s="18"/>
      <c r="UMY26" s="18"/>
      <c r="UMZ26" s="18"/>
      <c r="UNA26" s="18"/>
      <c r="UNB26" s="18"/>
      <c r="UNC26" s="18"/>
      <c r="UND26" s="18"/>
      <c r="UNE26" s="18"/>
      <c r="UNF26" s="18"/>
      <c r="UNG26" s="18"/>
      <c r="UNH26" s="18"/>
      <c r="UNI26" s="18"/>
      <c r="UNJ26" s="18"/>
      <c r="UNK26" s="18"/>
      <c r="UNL26" s="18"/>
      <c r="UNM26" s="18"/>
      <c r="UNN26" s="18"/>
      <c r="UNO26" s="18"/>
      <c r="UNP26" s="18"/>
      <c r="UNQ26" s="18"/>
      <c r="UNR26" s="18"/>
      <c r="UNS26" s="18"/>
      <c r="UNT26" s="18"/>
      <c r="UNU26" s="18"/>
      <c r="UNV26" s="18"/>
      <c r="UNW26" s="18"/>
      <c r="UNX26" s="18"/>
      <c r="UNY26" s="18"/>
      <c r="UNZ26" s="18"/>
      <c r="UOA26" s="18"/>
      <c r="UOB26" s="18"/>
      <c r="UOC26" s="18"/>
      <c r="UOD26" s="18"/>
      <c r="UOE26" s="18"/>
      <c r="UOF26" s="18"/>
      <c r="UOG26" s="18"/>
      <c r="UOH26" s="18"/>
      <c r="UOI26" s="18"/>
      <c r="UOJ26" s="18"/>
      <c r="UOK26" s="18"/>
      <c r="UOL26" s="18"/>
      <c r="UOM26" s="18"/>
      <c r="UON26" s="18"/>
      <c r="UOO26" s="18"/>
      <c r="UOP26" s="18"/>
      <c r="UOQ26" s="18"/>
      <c r="UOR26" s="18"/>
      <c r="UOS26" s="18"/>
      <c r="UOT26" s="18"/>
      <c r="UOU26" s="18"/>
      <c r="UOV26" s="18"/>
      <c r="UOW26" s="18"/>
      <c r="UOX26" s="18"/>
      <c r="UOY26" s="18"/>
      <c r="UOZ26" s="18"/>
      <c r="UPA26" s="18"/>
      <c r="UPB26" s="18"/>
      <c r="UPC26" s="18"/>
      <c r="UPD26" s="18"/>
      <c r="UPE26" s="18"/>
      <c r="UPF26" s="18"/>
      <c r="UPG26" s="18"/>
      <c r="UPH26" s="18"/>
      <c r="UPI26" s="18"/>
      <c r="UPJ26" s="18"/>
      <c r="UPK26" s="18"/>
      <c r="UPL26" s="18"/>
      <c r="UPM26" s="18"/>
      <c r="UPN26" s="18"/>
      <c r="UPO26" s="18"/>
      <c r="UPP26" s="18"/>
      <c r="UPQ26" s="18"/>
      <c r="UPR26" s="18"/>
      <c r="UPS26" s="18"/>
      <c r="UPT26" s="18"/>
      <c r="UPU26" s="18"/>
      <c r="UPV26" s="18"/>
      <c r="UPW26" s="18"/>
      <c r="UPX26" s="18"/>
      <c r="UPY26" s="18"/>
      <c r="UPZ26" s="18"/>
      <c r="UQA26" s="18"/>
      <c r="UQB26" s="18"/>
      <c r="UQC26" s="18"/>
      <c r="UQD26" s="18"/>
      <c r="UQE26" s="18"/>
      <c r="UQF26" s="18"/>
      <c r="UQG26" s="18"/>
      <c r="UQH26" s="18"/>
      <c r="UQI26" s="18"/>
      <c r="UQJ26" s="18"/>
      <c r="UQK26" s="18"/>
      <c r="UQL26" s="18"/>
      <c r="UQM26" s="18"/>
      <c r="UQN26" s="18"/>
      <c r="UQO26" s="18"/>
      <c r="UQP26" s="18"/>
      <c r="UQQ26" s="18"/>
      <c r="UQR26" s="18"/>
      <c r="UQS26" s="18"/>
      <c r="UQT26" s="18"/>
      <c r="UQU26" s="18"/>
      <c r="UQV26" s="18"/>
      <c r="UQW26" s="18"/>
      <c r="UQX26" s="18"/>
      <c r="UQY26" s="18"/>
      <c r="UQZ26" s="18"/>
      <c r="URA26" s="18"/>
      <c r="URB26" s="18"/>
      <c r="URC26" s="18"/>
      <c r="URD26" s="18"/>
      <c r="URE26" s="18"/>
      <c r="URF26" s="18"/>
      <c r="URG26" s="18"/>
      <c r="URH26" s="18"/>
      <c r="URI26" s="18"/>
      <c r="URJ26" s="18"/>
      <c r="URK26" s="18"/>
      <c r="URL26" s="18"/>
      <c r="URM26" s="18"/>
      <c r="URN26" s="18"/>
      <c r="URO26" s="18"/>
      <c r="URP26" s="18"/>
      <c r="URQ26" s="18"/>
      <c r="URR26" s="18"/>
      <c r="URS26" s="18"/>
      <c r="URT26" s="18"/>
      <c r="URU26" s="18"/>
      <c r="URV26" s="18"/>
      <c r="URW26" s="18"/>
      <c r="URX26" s="18"/>
      <c r="URY26" s="18"/>
      <c r="URZ26" s="18"/>
      <c r="USA26" s="18"/>
      <c r="USB26" s="18"/>
      <c r="USC26" s="18"/>
      <c r="USD26" s="18"/>
      <c r="USE26" s="18"/>
      <c r="USF26" s="18"/>
      <c r="USG26" s="18"/>
      <c r="USH26" s="18"/>
      <c r="USI26" s="18"/>
      <c r="USJ26" s="18"/>
      <c r="USK26" s="18"/>
      <c r="USL26" s="18"/>
      <c r="USM26" s="18"/>
      <c r="USN26" s="18"/>
      <c r="USO26" s="18"/>
      <c r="USP26" s="18"/>
      <c r="USQ26" s="18"/>
      <c r="USR26" s="18"/>
      <c r="USS26" s="18"/>
      <c r="UST26" s="18"/>
      <c r="USU26" s="18"/>
      <c r="USV26" s="18"/>
      <c r="USW26" s="18"/>
      <c r="USX26" s="18"/>
      <c r="USY26" s="18"/>
      <c r="USZ26" s="18"/>
      <c r="UTA26" s="18"/>
      <c r="UTB26" s="18"/>
      <c r="UTC26" s="18"/>
      <c r="UTD26" s="18"/>
      <c r="UTE26" s="18"/>
      <c r="UTF26" s="18"/>
      <c r="UTG26" s="18"/>
      <c r="UTH26" s="18"/>
      <c r="UTI26" s="18"/>
      <c r="UTJ26" s="18"/>
      <c r="UTK26" s="18"/>
      <c r="UTL26" s="18"/>
      <c r="UTM26" s="18"/>
      <c r="UTN26" s="18"/>
      <c r="UTO26" s="18"/>
      <c r="UTP26" s="18"/>
      <c r="UTQ26" s="18"/>
      <c r="UTR26" s="18"/>
      <c r="UTS26" s="18"/>
      <c r="UTT26" s="18"/>
      <c r="UTU26" s="18"/>
      <c r="UTV26" s="18"/>
      <c r="UTW26" s="18"/>
      <c r="UTX26" s="18"/>
      <c r="UTY26" s="18"/>
      <c r="UTZ26" s="18"/>
      <c r="UUA26" s="18"/>
      <c r="UUB26" s="18"/>
      <c r="UUC26" s="18"/>
      <c r="UUD26" s="18"/>
      <c r="UUE26" s="18"/>
      <c r="UUF26" s="18"/>
      <c r="UUG26" s="18"/>
      <c r="UUH26" s="18"/>
      <c r="UUI26" s="18"/>
      <c r="UUJ26" s="18"/>
      <c r="UUK26" s="18"/>
      <c r="UUL26" s="18"/>
      <c r="UUM26" s="18"/>
      <c r="UUN26" s="18"/>
      <c r="UUO26" s="18"/>
      <c r="UUP26" s="18"/>
      <c r="UUQ26" s="18"/>
      <c r="UUR26" s="18"/>
      <c r="UUS26" s="18"/>
      <c r="UUT26" s="18"/>
      <c r="UUU26" s="18"/>
      <c r="UUV26" s="18"/>
      <c r="UUW26" s="18"/>
      <c r="UUX26" s="18"/>
      <c r="UUY26" s="18"/>
      <c r="UUZ26" s="18"/>
      <c r="UVA26" s="18"/>
      <c r="UVB26" s="18"/>
      <c r="UVC26" s="18"/>
      <c r="UVD26" s="18"/>
      <c r="UVE26" s="18"/>
      <c r="UVF26" s="18"/>
      <c r="UVG26" s="18"/>
      <c r="UVH26" s="18"/>
      <c r="UVI26" s="18"/>
      <c r="UVJ26" s="18"/>
      <c r="UVK26" s="18"/>
      <c r="UVL26" s="18"/>
      <c r="UVM26" s="18"/>
      <c r="UVN26" s="18"/>
      <c r="UVO26" s="18"/>
      <c r="UVP26" s="18"/>
      <c r="UVQ26" s="18"/>
      <c r="UVR26" s="18"/>
      <c r="UVS26" s="18"/>
      <c r="UVT26" s="18"/>
      <c r="UVU26" s="18"/>
      <c r="UVV26" s="18"/>
      <c r="UVW26" s="18"/>
      <c r="UVX26" s="18"/>
      <c r="UVY26" s="18"/>
      <c r="UVZ26" s="18"/>
      <c r="UWA26" s="18"/>
      <c r="UWB26" s="18"/>
      <c r="UWC26" s="18"/>
      <c r="UWD26" s="18"/>
      <c r="UWE26" s="18"/>
      <c r="UWF26" s="18"/>
      <c r="UWG26" s="18"/>
      <c r="UWH26" s="18"/>
      <c r="UWI26" s="18"/>
      <c r="UWJ26" s="18"/>
      <c r="UWK26" s="18"/>
      <c r="UWL26" s="18"/>
      <c r="UWM26" s="18"/>
      <c r="UWN26" s="18"/>
      <c r="UWO26" s="18"/>
      <c r="UWP26" s="18"/>
      <c r="UWQ26" s="18"/>
      <c r="UWR26" s="18"/>
      <c r="UWS26" s="18"/>
      <c r="UWT26" s="18"/>
      <c r="UWU26" s="18"/>
      <c r="UWV26" s="18"/>
      <c r="UWW26" s="18"/>
      <c r="UWX26" s="18"/>
      <c r="UWY26" s="18"/>
      <c r="UWZ26" s="18"/>
      <c r="UXA26" s="18"/>
      <c r="UXB26" s="18"/>
      <c r="UXC26" s="18"/>
      <c r="UXD26" s="18"/>
      <c r="UXE26" s="18"/>
      <c r="UXF26" s="18"/>
      <c r="UXG26" s="18"/>
      <c r="UXH26" s="18"/>
      <c r="UXI26" s="18"/>
      <c r="UXJ26" s="18"/>
      <c r="UXK26" s="18"/>
      <c r="UXL26" s="18"/>
      <c r="UXM26" s="18"/>
      <c r="UXN26" s="18"/>
      <c r="UXO26" s="18"/>
      <c r="UXP26" s="18"/>
      <c r="UXQ26" s="18"/>
      <c r="UXR26" s="18"/>
      <c r="UXS26" s="18"/>
      <c r="UXT26" s="18"/>
      <c r="UXU26" s="18"/>
      <c r="UXV26" s="18"/>
      <c r="UXW26" s="18"/>
      <c r="UXX26" s="18"/>
      <c r="UXY26" s="18"/>
      <c r="UXZ26" s="18"/>
      <c r="UYA26" s="18"/>
      <c r="UYB26" s="18"/>
      <c r="UYC26" s="18"/>
      <c r="UYD26" s="18"/>
      <c r="UYE26" s="18"/>
      <c r="UYF26" s="18"/>
      <c r="UYG26" s="18"/>
      <c r="UYH26" s="18"/>
      <c r="UYI26" s="18"/>
      <c r="UYJ26" s="18"/>
      <c r="UYK26" s="18"/>
      <c r="UYL26" s="18"/>
      <c r="UYM26" s="18"/>
      <c r="UYN26" s="18"/>
      <c r="UYO26" s="18"/>
      <c r="UYP26" s="18"/>
      <c r="UYQ26" s="18"/>
      <c r="UYR26" s="18"/>
      <c r="UYS26" s="18"/>
      <c r="UYT26" s="18"/>
      <c r="UYU26" s="18"/>
      <c r="UYV26" s="18"/>
      <c r="UYW26" s="18"/>
      <c r="UYX26" s="18"/>
      <c r="UYY26" s="18"/>
      <c r="UYZ26" s="18"/>
      <c r="UZA26" s="18"/>
      <c r="UZB26" s="18"/>
      <c r="UZC26" s="18"/>
      <c r="UZD26" s="18"/>
      <c r="UZE26" s="18"/>
      <c r="UZF26" s="18"/>
      <c r="UZG26" s="18"/>
      <c r="UZH26" s="18"/>
      <c r="UZI26" s="18"/>
      <c r="UZJ26" s="18"/>
      <c r="UZK26" s="18"/>
      <c r="UZL26" s="18"/>
      <c r="UZM26" s="18"/>
      <c r="UZN26" s="18"/>
      <c r="UZO26" s="18"/>
      <c r="UZP26" s="18"/>
      <c r="UZQ26" s="18"/>
      <c r="UZR26" s="18"/>
      <c r="UZS26" s="18"/>
      <c r="UZT26" s="18"/>
      <c r="UZU26" s="18"/>
      <c r="UZV26" s="18"/>
      <c r="UZW26" s="18"/>
      <c r="UZX26" s="18"/>
      <c r="UZY26" s="18"/>
      <c r="UZZ26" s="18"/>
      <c r="VAA26" s="18"/>
      <c r="VAB26" s="18"/>
      <c r="VAC26" s="18"/>
      <c r="VAD26" s="18"/>
      <c r="VAE26" s="18"/>
      <c r="VAF26" s="18"/>
      <c r="VAG26" s="18"/>
      <c r="VAH26" s="18"/>
      <c r="VAI26" s="18"/>
      <c r="VAJ26" s="18"/>
      <c r="VAK26" s="18"/>
      <c r="VAL26" s="18"/>
      <c r="VAM26" s="18"/>
      <c r="VAN26" s="18"/>
      <c r="VAO26" s="18"/>
      <c r="VAP26" s="18"/>
      <c r="VAQ26" s="18"/>
      <c r="VAR26" s="18"/>
      <c r="VAS26" s="18"/>
      <c r="VAT26" s="18"/>
      <c r="VAU26" s="18"/>
      <c r="VAV26" s="18"/>
      <c r="VAW26" s="18"/>
      <c r="VAX26" s="18"/>
      <c r="VAY26" s="18"/>
      <c r="VAZ26" s="18"/>
      <c r="VBA26" s="18"/>
      <c r="VBB26" s="18"/>
      <c r="VBC26" s="18"/>
      <c r="VBD26" s="18"/>
      <c r="VBE26" s="18"/>
      <c r="VBF26" s="18"/>
      <c r="VBG26" s="18"/>
      <c r="VBH26" s="18"/>
      <c r="VBI26" s="18"/>
      <c r="VBJ26" s="18"/>
      <c r="VBK26" s="18"/>
      <c r="VBL26" s="18"/>
      <c r="VBM26" s="18"/>
      <c r="VBN26" s="18"/>
      <c r="VBO26" s="18"/>
      <c r="VBP26" s="18"/>
      <c r="VBQ26" s="18"/>
      <c r="VBR26" s="18"/>
      <c r="VBS26" s="18"/>
      <c r="VBT26" s="18"/>
      <c r="VBU26" s="18"/>
      <c r="VBV26" s="18"/>
      <c r="VBW26" s="18"/>
      <c r="VBX26" s="18"/>
      <c r="VBY26" s="18"/>
      <c r="VBZ26" s="18"/>
      <c r="VCA26" s="18"/>
      <c r="VCB26" s="18"/>
      <c r="VCC26" s="18"/>
      <c r="VCD26" s="18"/>
      <c r="VCE26" s="18"/>
      <c r="VCF26" s="18"/>
      <c r="VCG26" s="18"/>
      <c r="VCH26" s="18"/>
      <c r="VCI26" s="18"/>
      <c r="VCJ26" s="18"/>
      <c r="VCK26" s="18"/>
      <c r="VCL26" s="18"/>
      <c r="VCM26" s="18"/>
      <c r="VCN26" s="18"/>
      <c r="VCO26" s="18"/>
      <c r="VCP26" s="18"/>
      <c r="VCQ26" s="18"/>
      <c r="VCR26" s="18"/>
      <c r="VCS26" s="18"/>
      <c r="VCT26" s="18"/>
      <c r="VCU26" s="18"/>
      <c r="VCV26" s="18"/>
      <c r="VCW26" s="18"/>
      <c r="VCX26" s="18"/>
      <c r="VCY26" s="18"/>
      <c r="VCZ26" s="18"/>
      <c r="VDA26" s="18"/>
      <c r="VDB26" s="18"/>
      <c r="VDC26" s="18"/>
      <c r="VDD26" s="18"/>
      <c r="VDE26" s="18"/>
      <c r="VDF26" s="18"/>
      <c r="VDG26" s="18"/>
      <c r="VDH26" s="18"/>
      <c r="VDI26" s="18"/>
      <c r="VDJ26" s="18"/>
      <c r="VDK26" s="18"/>
      <c r="VDL26" s="18"/>
      <c r="VDM26" s="18"/>
      <c r="VDN26" s="18"/>
      <c r="VDO26" s="18"/>
      <c r="VDP26" s="18"/>
      <c r="VDQ26" s="18"/>
      <c r="VDR26" s="18"/>
      <c r="VDS26" s="18"/>
      <c r="VDT26" s="18"/>
      <c r="VDU26" s="18"/>
      <c r="VDV26" s="18"/>
      <c r="VDW26" s="18"/>
      <c r="VDX26" s="18"/>
      <c r="VDY26" s="18"/>
      <c r="VDZ26" s="18"/>
      <c r="VEA26" s="18"/>
      <c r="VEB26" s="18"/>
      <c r="VEC26" s="18"/>
      <c r="VED26" s="18"/>
      <c r="VEE26" s="18"/>
      <c r="VEF26" s="18"/>
      <c r="VEG26" s="18"/>
      <c r="VEH26" s="18"/>
      <c r="VEI26" s="18"/>
      <c r="VEJ26" s="18"/>
      <c r="VEK26" s="18"/>
      <c r="VEL26" s="18"/>
      <c r="VEM26" s="18"/>
      <c r="VEN26" s="18"/>
      <c r="VEO26" s="18"/>
      <c r="VEP26" s="18"/>
      <c r="VEQ26" s="18"/>
      <c r="VER26" s="18"/>
      <c r="VES26" s="18"/>
      <c r="VET26" s="18"/>
      <c r="VEU26" s="18"/>
      <c r="VEV26" s="18"/>
      <c r="VEW26" s="18"/>
      <c r="VEX26" s="18"/>
      <c r="VEY26" s="18"/>
      <c r="VEZ26" s="18"/>
      <c r="VFA26" s="18"/>
      <c r="VFB26" s="18"/>
      <c r="VFC26" s="18"/>
      <c r="VFD26" s="18"/>
      <c r="VFE26" s="18"/>
      <c r="VFF26" s="18"/>
      <c r="VFG26" s="18"/>
      <c r="VFH26" s="18"/>
      <c r="VFI26" s="18"/>
      <c r="VFJ26" s="18"/>
      <c r="VFK26" s="18"/>
      <c r="VFL26" s="18"/>
      <c r="VFM26" s="18"/>
      <c r="VFN26" s="18"/>
      <c r="VFO26" s="18"/>
      <c r="VFP26" s="18"/>
      <c r="VFQ26" s="18"/>
      <c r="VFR26" s="18"/>
      <c r="VFS26" s="18"/>
      <c r="VFT26" s="18"/>
      <c r="VFU26" s="18"/>
      <c r="VFV26" s="18"/>
      <c r="VFW26" s="18"/>
      <c r="VFX26" s="18"/>
      <c r="VFY26" s="18"/>
      <c r="VFZ26" s="18"/>
      <c r="VGA26" s="18"/>
      <c r="VGB26" s="18"/>
      <c r="VGC26" s="18"/>
      <c r="VGD26" s="18"/>
      <c r="VGE26" s="18"/>
      <c r="VGF26" s="18"/>
      <c r="VGG26" s="18"/>
      <c r="VGH26" s="18"/>
      <c r="VGI26" s="18"/>
      <c r="VGJ26" s="18"/>
      <c r="VGK26" s="18"/>
      <c r="VGL26" s="18"/>
      <c r="VGM26" s="18"/>
      <c r="VGN26" s="18"/>
      <c r="VGO26" s="18"/>
      <c r="VGP26" s="18"/>
      <c r="VGQ26" s="18"/>
      <c r="VGR26" s="18"/>
      <c r="VGS26" s="18"/>
      <c r="VGT26" s="18"/>
      <c r="VGU26" s="18"/>
      <c r="VGV26" s="18"/>
      <c r="VGW26" s="18"/>
      <c r="VGX26" s="18"/>
      <c r="VGY26" s="18"/>
      <c r="VGZ26" s="18"/>
      <c r="VHA26" s="18"/>
      <c r="VHB26" s="18"/>
      <c r="VHC26" s="18"/>
      <c r="VHD26" s="18"/>
      <c r="VHE26" s="18"/>
      <c r="VHF26" s="18"/>
      <c r="VHG26" s="18"/>
      <c r="VHH26" s="18"/>
      <c r="VHI26" s="18"/>
      <c r="VHJ26" s="18"/>
      <c r="VHK26" s="18"/>
      <c r="VHL26" s="18"/>
      <c r="VHM26" s="18"/>
      <c r="VHN26" s="18"/>
      <c r="VHO26" s="18"/>
      <c r="VHP26" s="18"/>
      <c r="VHQ26" s="18"/>
      <c r="VHR26" s="18"/>
      <c r="VHS26" s="18"/>
      <c r="VHT26" s="18"/>
      <c r="VHU26" s="18"/>
      <c r="VHV26" s="18"/>
      <c r="VHW26" s="18"/>
      <c r="VHX26" s="18"/>
      <c r="VHY26" s="18"/>
      <c r="VHZ26" s="18"/>
      <c r="VIA26" s="18"/>
      <c r="VIB26" s="18"/>
      <c r="VIC26" s="18"/>
      <c r="VID26" s="18"/>
      <c r="VIE26" s="18"/>
      <c r="VIF26" s="18"/>
      <c r="VIG26" s="18"/>
      <c r="VIH26" s="18"/>
      <c r="VII26" s="18"/>
      <c r="VIJ26" s="18"/>
      <c r="VIK26" s="18"/>
      <c r="VIL26" s="18"/>
      <c r="VIM26" s="18"/>
      <c r="VIN26" s="18"/>
      <c r="VIO26" s="18"/>
      <c r="VIP26" s="18"/>
      <c r="VIQ26" s="18"/>
      <c r="VIR26" s="18"/>
      <c r="VIS26" s="18"/>
      <c r="VIT26" s="18"/>
      <c r="VIU26" s="18"/>
      <c r="VIV26" s="18"/>
      <c r="VIW26" s="18"/>
      <c r="VIX26" s="18"/>
      <c r="VIY26" s="18"/>
      <c r="VIZ26" s="18"/>
      <c r="VJA26" s="18"/>
      <c r="VJB26" s="18"/>
      <c r="VJC26" s="18"/>
      <c r="VJD26" s="18"/>
      <c r="VJE26" s="18"/>
      <c r="VJF26" s="18"/>
      <c r="VJG26" s="18"/>
      <c r="VJH26" s="18"/>
      <c r="VJI26" s="18"/>
      <c r="VJJ26" s="18"/>
      <c r="VJK26" s="18"/>
      <c r="VJL26" s="18"/>
      <c r="VJM26" s="18"/>
      <c r="VJN26" s="18"/>
      <c r="VJO26" s="18"/>
      <c r="VJP26" s="18"/>
      <c r="VJQ26" s="18"/>
      <c r="VJR26" s="18"/>
      <c r="VJS26" s="18"/>
      <c r="VJT26" s="18"/>
      <c r="VJU26" s="18"/>
      <c r="VJV26" s="18"/>
      <c r="VJW26" s="18"/>
      <c r="VJX26" s="18"/>
      <c r="VJY26" s="18"/>
      <c r="VJZ26" s="18"/>
      <c r="VKA26" s="18"/>
      <c r="VKB26" s="18"/>
      <c r="VKC26" s="18"/>
      <c r="VKD26" s="18"/>
      <c r="VKE26" s="18"/>
      <c r="VKF26" s="18"/>
      <c r="VKG26" s="18"/>
      <c r="VKH26" s="18"/>
      <c r="VKI26" s="18"/>
      <c r="VKJ26" s="18"/>
      <c r="VKK26" s="18"/>
      <c r="VKL26" s="18"/>
      <c r="VKM26" s="18"/>
      <c r="VKN26" s="18"/>
      <c r="VKO26" s="18"/>
      <c r="VKP26" s="18"/>
      <c r="VKQ26" s="18"/>
      <c r="VKR26" s="18"/>
      <c r="VKS26" s="18"/>
      <c r="VKT26" s="18"/>
      <c r="VKU26" s="18"/>
      <c r="VKV26" s="18"/>
      <c r="VKW26" s="18"/>
      <c r="VKX26" s="18"/>
      <c r="VKY26" s="18"/>
      <c r="VKZ26" s="18"/>
      <c r="VLA26" s="18"/>
      <c r="VLB26" s="18"/>
      <c r="VLC26" s="18"/>
      <c r="VLD26" s="18"/>
      <c r="VLE26" s="18"/>
      <c r="VLF26" s="18"/>
      <c r="VLG26" s="18"/>
      <c r="VLH26" s="18"/>
      <c r="VLI26" s="18"/>
      <c r="VLJ26" s="18"/>
      <c r="VLK26" s="18"/>
      <c r="VLL26" s="18"/>
      <c r="VLM26" s="18"/>
      <c r="VLN26" s="18"/>
      <c r="VLO26" s="18"/>
      <c r="VLP26" s="18"/>
      <c r="VLQ26" s="18"/>
      <c r="VLR26" s="18"/>
      <c r="VLS26" s="18"/>
      <c r="VLT26" s="18"/>
      <c r="VLU26" s="18"/>
      <c r="VLV26" s="18"/>
      <c r="VLW26" s="18"/>
      <c r="VLX26" s="18"/>
      <c r="VLY26" s="18"/>
      <c r="VLZ26" s="18"/>
      <c r="VMA26" s="18"/>
      <c r="VMB26" s="18"/>
      <c r="VMC26" s="18"/>
      <c r="VMD26" s="18"/>
      <c r="VME26" s="18"/>
      <c r="VMF26" s="18"/>
      <c r="VMG26" s="18"/>
      <c r="VMH26" s="18"/>
      <c r="VMI26" s="18"/>
      <c r="VMJ26" s="18"/>
      <c r="VMK26" s="18"/>
      <c r="VML26" s="18"/>
      <c r="VMM26" s="18"/>
      <c r="VMN26" s="18"/>
      <c r="VMO26" s="18"/>
      <c r="VMP26" s="18"/>
      <c r="VMQ26" s="18"/>
      <c r="VMR26" s="18"/>
      <c r="VMS26" s="18"/>
      <c r="VMT26" s="18"/>
      <c r="VMU26" s="18"/>
      <c r="VMV26" s="18"/>
      <c r="VMW26" s="18"/>
      <c r="VMX26" s="18"/>
      <c r="VMY26" s="18"/>
      <c r="VMZ26" s="18"/>
      <c r="VNA26" s="18"/>
      <c r="VNB26" s="18"/>
      <c r="VNC26" s="18"/>
      <c r="VND26" s="18"/>
      <c r="VNE26" s="18"/>
      <c r="VNF26" s="18"/>
      <c r="VNG26" s="18"/>
      <c r="VNH26" s="18"/>
      <c r="VNI26" s="18"/>
      <c r="VNJ26" s="18"/>
      <c r="VNK26" s="18"/>
      <c r="VNL26" s="18"/>
      <c r="VNM26" s="18"/>
      <c r="VNN26" s="18"/>
      <c r="VNO26" s="18"/>
      <c r="VNP26" s="18"/>
      <c r="VNQ26" s="18"/>
      <c r="VNR26" s="18"/>
      <c r="VNS26" s="18"/>
      <c r="VNT26" s="18"/>
      <c r="VNU26" s="18"/>
      <c r="VNV26" s="18"/>
      <c r="VNW26" s="18"/>
      <c r="VNX26" s="18"/>
      <c r="VNY26" s="18"/>
      <c r="VNZ26" s="18"/>
      <c r="VOA26" s="18"/>
      <c r="VOB26" s="18"/>
      <c r="VOC26" s="18"/>
      <c r="VOD26" s="18"/>
      <c r="VOE26" s="18"/>
      <c r="VOF26" s="18"/>
      <c r="VOG26" s="18"/>
      <c r="VOH26" s="18"/>
      <c r="VOI26" s="18"/>
      <c r="VOJ26" s="18"/>
      <c r="VOK26" s="18"/>
      <c r="VOL26" s="18"/>
      <c r="VOM26" s="18"/>
      <c r="VON26" s="18"/>
      <c r="VOO26" s="18"/>
      <c r="VOP26" s="18"/>
      <c r="VOQ26" s="18"/>
      <c r="VOR26" s="18"/>
      <c r="VOS26" s="18"/>
      <c r="VOT26" s="18"/>
      <c r="VOU26" s="18"/>
      <c r="VOV26" s="18"/>
      <c r="VOW26" s="18"/>
      <c r="VOX26" s="18"/>
      <c r="VOY26" s="18"/>
      <c r="VOZ26" s="18"/>
      <c r="VPA26" s="18"/>
      <c r="VPB26" s="18"/>
      <c r="VPC26" s="18"/>
      <c r="VPD26" s="18"/>
      <c r="VPE26" s="18"/>
      <c r="VPF26" s="18"/>
      <c r="VPG26" s="18"/>
      <c r="VPH26" s="18"/>
      <c r="VPI26" s="18"/>
      <c r="VPJ26" s="18"/>
      <c r="VPK26" s="18"/>
      <c r="VPL26" s="18"/>
      <c r="VPM26" s="18"/>
      <c r="VPN26" s="18"/>
      <c r="VPO26" s="18"/>
      <c r="VPP26" s="18"/>
      <c r="VPQ26" s="18"/>
      <c r="VPR26" s="18"/>
      <c r="VPS26" s="18"/>
      <c r="VPT26" s="18"/>
      <c r="VPU26" s="18"/>
      <c r="VPV26" s="18"/>
      <c r="VPW26" s="18"/>
      <c r="VPX26" s="18"/>
      <c r="VPY26" s="18"/>
      <c r="VPZ26" s="18"/>
      <c r="VQA26" s="18"/>
      <c r="VQB26" s="18"/>
      <c r="VQC26" s="18"/>
      <c r="VQD26" s="18"/>
      <c r="VQE26" s="18"/>
      <c r="VQF26" s="18"/>
      <c r="VQG26" s="18"/>
      <c r="VQH26" s="18"/>
      <c r="VQI26" s="18"/>
      <c r="VQJ26" s="18"/>
      <c r="VQK26" s="18"/>
      <c r="VQL26" s="18"/>
      <c r="VQM26" s="18"/>
      <c r="VQN26" s="18"/>
      <c r="VQO26" s="18"/>
      <c r="VQP26" s="18"/>
      <c r="VQQ26" s="18"/>
      <c r="VQR26" s="18"/>
      <c r="VQS26" s="18"/>
      <c r="VQT26" s="18"/>
      <c r="VQU26" s="18"/>
      <c r="VQV26" s="18"/>
      <c r="VQW26" s="18"/>
      <c r="VQX26" s="18"/>
      <c r="VQY26" s="18"/>
      <c r="VQZ26" s="18"/>
      <c r="VRA26" s="18"/>
      <c r="VRB26" s="18"/>
      <c r="VRC26" s="18"/>
      <c r="VRD26" s="18"/>
      <c r="VRE26" s="18"/>
      <c r="VRF26" s="18"/>
      <c r="VRG26" s="18"/>
      <c r="VRH26" s="18"/>
      <c r="VRI26" s="18"/>
      <c r="VRJ26" s="18"/>
      <c r="VRK26" s="18"/>
      <c r="VRL26" s="18"/>
      <c r="VRM26" s="18"/>
      <c r="VRN26" s="18"/>
      <c r="VRO26" s="18"/>
      <c r="VRP26" s="18"/>
      <c r="VRQ26" s="18"/>
      <c r="VRR26" s="18"/>
      <c r="VRS26" s="18"/>
      <c r="VRT26" s="18"/>
      <c r="VRU26" s="18"/>
      <c r="VRV26" s="18"/>
      <c r="VRW26" s="18"/>
      <c r="VRX26" s="18"/>
      <c r="VRY26" s="18"/>
      <c r="VRZ26" s="18"/>
      <c r="VSA26" s="18"/>
      <c r="VSB26" s="18"/>
      <c r="VSC26" s="18"/>
      <c r="VSD26" s="18"/>
      <c r="VSE26" s="18"/>
      <c r="VSF26" s="18"/>
      <c r="VSG26" s="18"/>
      <c r="VSH26" s="18"/>
      <c r="VSI26" s="18"/>
      <c r="VSJ26" s="18"/>
      <c r="VSK26" s="18"/>
      <c r="VSL26" s="18"/>
      <c r="VSM26" s="18"/>
      <c r="VSN26" s="18"/>
      <c r="VSO26" s="18"/>
      <c r="VSP26" s="18"/>
      <c r="VSQ26" s="18"/>
      <c r="VSR26" s="18"/>
      <c r="VSS26" s="18"/>
      <c r="VST26" s="18"/>
      <c r="VSU26" s="18"/>
      <c r="VSV26" s="18"/>
      <c r="VSW26" s="18"/>
      <c r="VSX26" s="18"/>
      <c r="VSY26" s="18"/>
      <c r="VSZ26" s="18"/>
      <c r="VTA26" s="18"/>
      <c r="VTB26" s="18"/>
      <c r="VTC26" s="18"/>
      <c r="VTD26" s="18"/>
      <c r="VTE26" s="18"/>
      <c r="VTF26" s="18"/>
      <c r="VTG26" s="18"/>
      <c r="VTH26" s="18"/>
      <c r="VTI26" s="18"/>
      <c r="VTJ26" s="18"/>
      <c r="VTK26" s="18"/>
      <c r="VTL26" s="18"/>
      <c r="VTM26" s="18"/>
      <c r="VTN26" s="18"/>
      <c r="VTO26" s="18"/>
      <c r="VTP26" s="18"/>
      <c r="VTQ26" s="18"/>
      <c r="VTR26" s="18"/>
      <c r="VTS26" s="18"/>
      <c r="VTT26" s="18"/>
      <c r="VTU26" s="18"/>
      <c r="VTV26" s="18"/>
      <c r="VTW26" s="18"/>
      <c r="VTX26" s="18"/>
      <c r="VTY26" s="18"/>
      <c r="VTZ26" s="18"/>
      <c r="VUA26" s="18"/>
      <c r="VUB26" s="18"/>
      <c r="VUC26" s="18"/>
      <c r="VUD26" s="18"/>
      <c r="VUE26" s="18"/>
      <c r="VUF26" s="18"/>
      <c r="VUG26" s="18"/>
      <c r="VUH26" s="18"/>
      <c r="VUI26" s="18"/>
      <c r="VUJ26" s="18"/>
      <c r="VUK26" s="18"/>
      <c r="VUL26" s="18"/>
      <c r="VUM26" s="18"/>
      <c r="VUN26" s="18"/>
      <c r="VUO26" s="18"/>
      <c r="VUP26" s="18"/>
      <c r="VUQ26" s="18"/>
      <c r="VUR26" s="18"/>
      <c r="VUS26" s="18"/>
      <c r="VUT26" s="18"/>
      <c r="VUU26" s="18"/>
      <c r="VUV26" s="18"/>
      <c r="VUW26" s="18"/>
      <c r="VUX26" s="18"/>
      <c r="VUY26" s="18"/>
      <c r="VUZ26" s="18"/>
      <c r="VVA26" s="18"/>
      <c r="VVB26" s="18"/>
      <c r="VVC26" s="18"/>
      <c r="VVD26" s="18"/>
      <c r="VVE26" s="18"/>
      <c r="VVF26" s="18"/>
      <c r="VVG26" s="18"/>
      <c r="VVH26" s="18"/>
      <c r="VVI26" s="18"/>
      <c r="VVJ26" s="18"/>
      <c r="VVK26" s="18"/>
      <c r="VVL26" s="18"/>
      <c r="VVM26" s="18"/>
      <c r="VVN26" s="18"/>
      <c r="VVO26" s="18"/>
      <c r="VVP26" s="18"/>
      <c r="VVQ26" s="18"/>
      <c r="VVR26" s="18"/>
      <c r="VVS26" s="18"/>
      <c r="VVT26" s="18"/>
      <c r="VVU26" s="18"/>
      <c r="VVV26" s="18"/>
      <c r="VVW26" s="18"/>
      <c r="VVX26" s="18"/>
      <c r="VVY26" s="18"/>
      <c r="VVZ26" s="18"/>
      <c r="VWA26" s="18"/>
      <c r="VWB26" s="18"/>
      <c r="VWC26" s="18"/>
      <c r="VWD26" s="18"/>
      <c r="VWE26" s="18"/>
      <c r="VWF26" s="18"/>
      <c r="VWG26" s="18"/>
      <c r="VWH26" s="18"/>
      <c r="VWI26" s="18"/>
      <c r="VWJ26" s="18"/>
      <c r="VWK26" s="18"/>
      <c r="VWL26" s="18"/>
      <c r="VWM26" s="18"/>
      <c r="VWN26" s="18"/>
      <c r="VWO26" s="18"/>
      <c r="VWP26" s="18"/>
      <c r="VWQ26" s="18"/>
      <c r="VWR26" s="18"/>
      <c r="VWS26" s="18"/>
      <c r="VWT26" s="18"/>
      <c r="VWU26" s="18"/>
      <c r="VWV26" s="18"/>
      <c r="VWW26" s="18"/>
      <c r="VWX26" s="18"/>
      <c r="VWY26" s="18"/>
      <c r="VWZ26" s="18"/>
      <c r="VXA26" s="18"/>
      <c r="VXB26" s="18"/>
      <c r="VXC26" s="18"/>
      <c r="VXD26" s="18"/>
      <c r="VXE26" s="18"/>
      <c r="VXF26" s="18"/>
      <c r="VXG26" s="18"/>
      <c r="VXH26" s="18"/>
      <c r="VXI26" s="18"/>
      <c r="VXJ26" s="18"/>
      <c r="VXK26" s="18"/>
      <c r="VXL26" s="18"/>
      <c r="VXM26" s="18"/>
      <c r="VXN26" s="18"/>
      <c r="VXO26" s="18"/>
      <c r="VXP26" s="18"/>
      <c r="VXQ26" s="18"/>
      <c r="VXR26" s="18"/>
      <c r="VXS26" s="18"/>
      <c r="VXT26" s="18"/>
      <c r="VXU26" s="18"/>
      <c r="VXV26" s="18"/>
      <c r="VXW26" s="18"/>
      <c r="VXX26" s="18"/>
      <c r="VXY26" s="18"/>
      <c r="VXZ26" s="18"/>
      <c r="VYA26" s="18"/>
      <c r="VYB26" s="18"/>
      <c r="VYC26" s="18"/>
      <c r="VYD26" s="18"/>
      <c r="VYE26" s="18"/>
      <c r="VYF26" s="18"/>
      <c r="VYG26" s="18"/>
      <c r="VYH26" s="18"/>
      <c r="VYI26" s="18"/>
      <c r="VYJ26" s="18"/>
      <c r="VYK26" s="18"/>
      <c r="VYL26" s="18"/>
      <c r="VYM26" s="18"/>
      <c r="VYN26" s="18"/>
      <c r="VYO26" s="18"/>
      <c r="VYP26" s="18"/>
      <c r="VYQ26" s="18"/>
      <c r="VYR26" s="18"/>
      <c r="VYS26" s="18"/>
      <c r="VYT26" s="18"/>
      <c r="VYU26" s="18"/>
      <c r="VYV26" s="18"/>
      <c r="VYW26" s="18"/>
      <c r="VYX26" s="18"/>
      <c r="VYY26" s="18"/>
      <c r="VYZ26" s="18"/>
      <c r="VZA26" s="18"/>
      <c r="VZB26" s="18"/>
      <c r="VZC26" s="18"/>
      <c r="VZD26" s="18"/>
      <c r="VZE26" s="18"/>
      <c r="VZF26" s="18"/>
      <c r="VZG26" s="18"/>
      <c r="VZH26" s="18"/>
      <c r="VZI26" s="18"/>
      <c r="VZJ26" s="18"/>
      <c r="VZK26" s="18"/>
      <c r="VZL26" s="18"/>
      <c r="VZM26" s="18"/>
      <c r="VZN26" s="18"/>
      <c r="VZO26" s="18"/>
      <c r="VZP26" s="18"/>
      <c r="VZQ26" s="18"/>
      <c r="VZR26" s="18"/>
      <c r="VZS26" s="18"/>
      <c r="VZT26" s="18"/>
      <c r="VZU26" s="18"/>
      <c r="VZV26" s="18"/>
      <c r="VZW26" s="18"/>
      <c r="VZX26" s="18"/>
      <c r="VZY26" s="18"/>
      <c r="VZZ26" s="18"/>
      <c r="WAA26" s="18"/>
      <c r="WAB26" s="18"/>
      <c r="WAC26" s="18"/>
      <c r="WAD26" s="18"/>
      <c r="WAE26" s="18"/>
      <c r="WAF26" s="18"/>
      <c r="WAG26" s="18"/>
      <c r="WAH26" s="18"/>
      <c r="WAI26" s="18"/>
      <c r="WAJ26" s="18"/>
      <c r="WAK26" s="18"/>
      <c r="WAL26" s="18"/>
      <c r="WAM26" s="18"/>
      <c r="WAN26" s="18"/>
      <c r="WAO26" s="18"/>
      <c r="WAP26" s="18"/>
      <c r="WAQ26" s="18"/>
      <c r="WAR26" s="18"/>
      <c r="WAS26" s="18"/>
      <c r="WAT26" s="18"/>
      <c r="WAU26" s="18"/>
      <c r="WAV26" s="18"/>
      <c r="WAW26" s="18"/>
      <c r="WAX26" s="18"/>
      <c r="WAY26" s="18"/>
      <c r="WAZ26" s="18"/>
      <c r="WBA26" s="18"/>
      <c r="WBB26" s="18"/>
      <c r="WBC26" s="18"/>
      <c r="WBD26" s="18"/>
      <c r="WBE26" s="18"/>
      <c r="WBF26" s="18"/>
      <c r="WBG26" s="18"/>
      <c r="WBH26" s="18"/>
      <c r="WBI26" s="18"/>
      <c r="WBJ26" s="18"/>
      <c r="WBK26" s="18"/>
      <c r="WBL26" s="18"/>
      <c r="WBM26" s="18"/>
      <c r="WBN26" s="18"/>
      <c r="WBO26" s="18"/>
      <c r="WBP26" s="18"/>
      <c r="WBQ26" s="18"/>
      <c r="WBR26" s="18"/>
      <c r="WBS26" s="18"/>
      <c r="WBT26" s="18"/>
      <c r="WBU26" s="18"/>
      <c r="WBV26" s="18"/>
      <c r="WBW26" s="18"/>
      <c r="WBX26" s="18"/>
      <c r="WBY26" s="18"/>
      <c r="WBZ26" s="18"/>
      <c r="WCA26" s="18"/>
      <c r="WCB26" s="18"/>
      <c r="WCC26" s="18"/>
      <c r="WCD26" s="18"/>
      <c r="WCE26" s="18"/>
      <c r="WCF26" s="18"/>
      <c r="WCG26" s="18"/>
      <c r="WCH26" s="18"/>
      <c r="WCI26" s="18"/>
      <c r="WCJ26" s="18"/>
      <c r="WCK26" s="18"/>
      <c r="WCL26" s="18"/>
      <c r="WCM26" s="18"/>
      <c r="WCN26" s="18"/>
      <c r="WCO26" s="18"/>
      <c r="WCP26" s="18"/>
      <c r="WCQ26" s="18"/>
      <c r="WCR26" s="18"/>
      <c r="WCS26" s="18"/>
      <c r="WCT26" s="18"/>
      <c r="WCU26" s="18"/>
      <c r="WCV26" s="18"/>
      <c r="WCW26" s="18"/>
      <c r="WCX26" s="18"/>
      <c r="WCY26" s="18"/>
      <c r="WCZ26" s="18"/>
      <c r="WDA26" s="18"/>
      <c r="WDB26" s="18"/>
      <c r="WDC26" s="18"/>
      <c r="WDD26" s="18"/>
      <c r="WDE26" s="18"/>
      <c r="WDF26" s="18"/>
      <c r="WDG26" s="18"/>
      <c r="WDH26" s="18"/>
      <c r="WDI26" s="18"/>
      <c r="WDJ26" s="18"/>
      <c r="WDK26" s="18"/>
      <c r="WDL26" s="18"/>
      <c r="WDM26" s="18"/>
      <c r="WDN26" s="18"/>
      <c r="WDO26" s="18"/>
      <c r="WDP26" s="18"/>
      <c r="WDQ26" s="18"/>
      <c r="WDR26" s="18"/>
      <c r="WDS26" s="18"/>
      <c r="WDT26" s="18"/>
      <c r="WDU26" s="18"/>
      <c r="WDV26" s="18"/>
      <c r="WDW26" s="18"/>
      <c r="WDX26" s="18"/>
      <c r="WDY26" s="18"/>
      <c r="WDZ26" s="18"/>
      <c r="WEA26" s="18"/>
      <c r="WEB26" s="18"/>
      <c r="WEC26" s="18"/>
      <c r="WED26" s="18"/>
      <c r="WEE26" s="18"/>
      <c r="WEF26" s="18"/>
      <c r="WEG26" s="18"/>
      <c r="WEH26" s="18"/>
      <c r="WEI26" s="18"/>
      <c r="WEJ26" s="18"/>
      <c r="WEK26" s="18"/>
      <c r="WEL26" s="18"/>
      <c r="WEM26" s="18"/>
      <c r="WEN26" s="18"/>
      <c r="WEO26" s="18"/>
      <c r="WEP26" s="18"/>
      <c r="WEQ26" s="18"/>
      <c r="WER26" s="18"/>
      <c r="WES26" s="18"/>
      <c r="WET26" s="18"/>
      <c r="WEU26" s="18"/>
      <c r="WEV26" s="18"/>
      <c r="WEW26" s="18"/>
      <c r="WEX26" s="18"/>
      <c r="WEY26" s="18"/>
      <c r="WEZ26" s="18"/>
      <c r="WFA26" s="18"/>
      <c r="WFB26" s="18"/>
      <c r="WFC26" s="18"/>
      <c r="WFD26" s="18"/>
      <c r="WFE26" s="18"/>
      <c r="WFF26" s="18"/>
      <c r="WFG26" s="18"/>
      <c r="WFH26" s="18"/>
      <c r="WFI26" s="18"/>
      <c r="WFJ26" s="18"/>
      <c r="WFK26" s="18"/>
      <c r="WFL26" s="18"/>
      <c r="WFM26" s="18"/>
      <c r="WFN26" s="18"/>
      <c r="WFO26" s="18"/>
      <c r="WFP26" s="18"/>
      <c r="WFQ26" s="18"/>
      <c r="WFR26" s="18"/>
      <c r="WFS26" s="18"/>
      <c r="WFT26" s="18"/>
      <c r="WFU26" s="18"/>
      <c r="WFV26" s="18"/>
      <c r="WFW26" s="18"/>
      <c r="WFX26" s="18"/>
      <c r="WFY26" s="18"/>
      <c r="WFZ26" s="18"/>
      <c r="WGA26" s="18"/>
      <c r="WGB26" s="18"/>
      <c r="WGC26" s="18"/>
      <c r="WGD26" s="18"/>
      <c r="WGE26" s="18"/>
      <c r="WGF26" s="18"/>
      <c r="WGG26" s="18"/>
      <c r="WGH26" s="18"/>
      <c r="WGI26" s="18"/>
      <c r="WGJ26" s="18"/>
      <c r="WGK26" s="18"/>
      <c r="WGL26" s="18"/>
      <c r="WGM26" s="18"/>
      <c r="WGN26" s="18"/>
      <c r="WGO26" s="18"/>
      <c r="WGP26" s="18"/>
      <c r="WGQ26" s="18"/>
      <c r="WGR26" s="18"/>
      <c r="WGS26" s="18"/>
      <c r="WGT26" s="18"/>
      <c r="WGU26" s="18"/>
      <c r="WGV26" s="18"/>
      <c r="WGW26" s="18"/>
      <c r="WGX26" s="18"/>
      <c r="WGY26" s="18"/>
      <c r="WGZ26" s="18"/>
      <c r="WHA26" s="18"/>
      <c r="WHB26" s="18"/>
      <c r="WHC26" s="18"/>
      <c r="WHD26" s="18"/>
      <c r="WHE26" s="18"/>
      <c r="WHF26" s="18"/>
      <c r="WHG26" s="18"/>
      <c r="WHH26" s="18"/>
      <c r="WHI26" s="18"/>
      <c r="WHJ26" s="18"/>
      <c r="WHK26" s="18"/>
      <c r="WHL26" s="18"/>
      <c r="WHM26" s="18"/>
      <c r="WHN26" s="18"/>
      <c r="WHO26" s="18"/>
      <c r="WHP26" s="18"/>
      <c r="WHQ26" s="18"/>
      <c r="WHR26" s="18"/>
      <c r="WHS26" s="18"/>
      <c r="WHT26" s="18"/>
      <c r="WHU26" s="18"/>
      <c r="WHV26" s="18"/>
      <c r="WHW26" s="18"/>
      <c r="WHX26" s="18"/>
      <c r="WHY26" s="18"/>
      <c r="WHZ26" s="18"/>
      <c r="WIA26" s="18"/>
      <c r="WIB26" s="18"/>
      <c r="WIC26" s="18"/>
      <c r="WID26" s="18"/>
      <c r="WIE26" s="18"/>
      <c r="WIF26" s="18"/>
      <c r="WIG26" s="18"/>
      <c r="WIH26" s="18"/>
      <c r="WII26" s="18"/>
      <c r="WIJ26" s="18"/>
      <c r="WIK26" s="18"/>
      <c r="WIL26" s="18"/>
      <c r="WIM26" s="18"/>
      <c r="WIN26" s="18"/>
      <c r="WIO26" s="18"/>
      <c r="WIP26" s="18"/>
      <c r="WIQ26" s="18"/>
      <c r="WIR26" s="18"/>
      <c r="WIS26" s="18"/>
      <c r="WIT26" s="18"/>
      <c r="WIU26" s="18"/>
      <c r="WIV26" s="18"/>
      <c r="WIW26" s="18"/>
      <c r="WIX26" s="18"/>
      <c r="WIY26" s="18"/>
      <c r="WIZ26" s="18"/>
      <c r="WJA26" s="18"/>
      <c r="WJB26" s="18"/>
      <c r="WJC26" s="18"/>
      <c r="WJD26" s="18"/>
      <c r="WJE26" s="18"/>
      <c r="WJF26" s="18"/>
      <c r="WJG26" s="18"/>
      <c r="WJH26" s="18"/>
      <c r="WJI26" s="18"/>
      <c r="WJJ26" s="18"/>
      <c r="WJK26" s="18"/>
      <c r="WJL26" s="18"/>
      <c r="WJM26" s="18"/>
      <c r="WJN26" s="18"/>
      <c r="WJO26" s="18"/>
      <c r="WJP26" s="18"/>
      <c r="WJQ26" s="18"/>
      <c r="WJR26" s="18"/>
      <c r="WJS26" s="18"/>
      <c r="WJT26" s="18"/>
      <c r="WJU26" s="18"/>
      <c r="WJV26" s="18"/>
      <c r="WJW26" s="18"/>
      <c r="WJX26" s="18"/>
      <c r="WJY26" s="18"/>
      <c r="WJZ26" s="18"/>
      <c r="WKA26" s="18"/>
      <c r="WKB26" s="18"/>
      <c r="WKC26" s="18"/>
      <c r="WKD26" s="18"/>
      <c r="WKE26" s="18"/>
      <c r="WKF26" s="18"/>
      <c r="WKG26" s="18"/>
      <c r="WKH26" s="18"/>
      <c r="WKI26" s="18"/>
      <c r="WKJ26" s="18"/>
      <c r="WKK26" s="18"/>
      <c r="WKL26" s="18"/>
      <c r="WKM26" s="18"/>
      <c r="WKN26" s="18"/>
      <c r="WKO26" s="18"/>
      <c r="WKP26" s="18"/>
      <c r="WKQ26" s="18"/>
      <c r="WKR26" s="18"/>
      <c r="WKS26" s="18"/>
      <c r="WKT26" s="18"/>
      <c r="WKU26" s="18"/>
      <c r="WKV26" s="18"/>
      <c r="WKW26" s="18"/>
      <c r="WKX26" s="18"/>
      <c r="WKY26" s="18"/>
      <c r="WKZ26" s="18"/>
      <c r="WLA26" s="18"/>
      <c r="WLB26" s="18"/>
      <c r="WLC26" s="18"/>
      <c r="WLD26" s="18"/>
      <c r="WLE26" s="18"/>
      <c r="WLF26" s="18"/>
      <c r="WLG26" s="18"/>
      <c r="WLH26" s="18"/>
      <c r="WLI26" s="18"/>
      <c r="WLJ26" s="18"/>
      <c r="WLK26" s="18"/>
      <c r="WLL26" s="18"/>
      <c r="WLM26" s="18"/>
      <c r="WLN26" s="18"/>
      <c r="WLO26" s="18"/>
      <c r="WLP26" s="18"/>
      <c r="WLQ26" s="18"/>
      <c r="WLR26" s="18"/>
      <c r="WLS26" s="18"/>
      <c r="WLT26" s="18"/>
      <c r="WLU26" s="18"/>
      <c r="WLV26" s="18"/>
      <c r="WLW26" s="18"/>
      <c r="WLX26" s="18"/>
      <c r="WLY26" s="18"/>
      <c r="WLZ26" s="18"/>
      <c r="WMA26" s="18"/>
      <c r="WMB26" s="18"/>
      <c r="WMC26" s="18"/>
      <c r="WMD26" s="18"/>
      <c r="WME26" s="18"/>
      <c r="WMF26" s="18"/>
      <c r="WMG26" s="18"/>
      <c r="WMH26" s="18"/>
      <c r="WMI26" s="18"/>
      <c r="WMJ26" s="18"/>
      <c r="WMK26" s="18"/>
      <c r="WML26" s="18"/>
      <c r="WMM26" s="18"/>
      <c r="WMN26" s="18"/>
      <c r="WMO26" s="18"/>
      <c r="WMP26" s="18"/>
      <c r="WMQ26" s="18"/>
      <c r="WMR26" s="18"/>
      <c r="WMS26" s="18"/>
      <c r="WMT26" s="18"/>
      <c r="WMU26" s="18"/>
      <c r="WMV26" s="18"/>
      <c r="WMW26" s="18"/>
      <c r="WMX26" s="18"/>
      <c r="WMY26" s="18"/>
      <c r="WMZ26" s="18"/>
      <c r="WNA26" s="18"/>
      <c r="WNB26" s="18"/>
      <c r="WNC26" s="18"/>
      <c r="WND26" s="18"/>
      <c r="WNE26" s="18"/>
      <c r="WNF26" s="18"/>
      <c r="WNG26" s="18"/>
      <c r="WNH26" s="18"/>
      <c r="WNI26" s="18"/>
      <c r="WNJ26" s="18"/>
      <c r="WNK26" s="18"/>
      <c r="WNL26" s="18"/>
      <c r="WNM26" s="18"/>
      <c r="WNN26" s="18"/>
      <c r="WNO26" s="18"/>
      <c r="WNP26" s="18"/>
      <c r="WNQ26" s="18"/>
      <c r="WNR26" s="18"/>
      <c r="WNS26" s="18"/>
      <c r="WNT26" s="18"/>
      <c r="WNU26" s="18"/>
      <c r="WNV26" s="18"/>
      <c r="WNW26" s="18"/>
      <c r="WNX26" s="18"/>
      <c r="WNY26" s="18"/>
      <c r="WNZ26" s="18"/>
      <c r="WOA26" s="18"/>
      <c r="WOB26" s="18"/>
      <c r="WOC26" s="18"/>
      <c r="WOD26" s="18"/>
      <c r="WOE26" s="18"/>
      <c r="WOF26" s="18"/>
      <c r="WOG26" s="18"/>
      <c r="WOH26" s="18"/>
      <c r="WOI26" s="18"/>
      <c r="WOJ26" s="18"/>
      <c r="WOK26" s="18"/>
      <c r="WOL26" s="18"/>
      <c r="WOM26" s="18"/>
      <c r="WON26" s="18"/>
      <c r="WOO26" s="18"/>
      <c r="WOP26" s="18"/>
      <c r="WOQ26" s="18"/>
      <c r="WOR26" s="18"/>
      <c r="WOS26" s="18"/>
      <c r="WOT26" s="18"/>
      <c r="WOU26" s="18"/>
      <c r="WOV26" s="18"/>
      <c r="WOW26" s="18"/>
      <c r="WOX26" s="18"/>
      <c r="WOY26" s="18"/>
      <c r="WOZ26" s="18"/>
      <c r="WPA26" s="18"/>
      <c r="WPB26" s="18"/>
      <c r="WPC26" s="18"/>
      <c r="WPD26" s="18"/>
      <c r="WPE26" s="18"/>
      <c r="WPF26" s="18"/>
      <c r="WPG26" s="18"/>
      <c r="WPH26" s="18"/>
      <c r="WPI26" s="18"/>
      <c r="WPJ26" s="18"/>
      <c r="WPK26" s="18"/>
      <c r="WPL26" s="18"/>
      <c r="WPM26" s="18"/>
      <c r="WPN26" s="18"/>
      <c r="WPO26" s="18"/>
      <c r="WPP26" s="18"/>
      <c r="WPQ26" s="18"/>
      <c r="WPR26" s="18"/>
      <c r="WPS26" s="18"/>
      <c r="WPT26" s="18"/>
      <c r="WPU26" s="18"/>
      <c r="WPV26" s="18"/>
      <c r="WPW26" s="18"/>
      <c r="WPX26" s="18"/>
      <c r="WPY26" s="18"/>
      <c r="WPZ26" s="18"/>
      <c r="WQA26" s="18"/>
      <c r="WQB26" s="18"/>
      <c r="WQC26" s="18"/>
      <c r="WQD26" s="18"/>
      <c r="WQE26" s="18"/>
      <c r="WQF26" s="18"/>
      <c r="WQG26" s="18"/>
      <c r="WQH26" s="18"/>
      <c r="WQI26" s="18"/>
      <c r="WQJ26" s="18"/>
      <c r="WQK26" s="18"/>
      <c r="WQL26" s="18"/>
      <c r="WQM26" s="18"/>
      <c r="WQN26" s="18"/>
      <c r="WQO26" s="18"/>
      <c r="WQP26" s="18"/>
      <c r="WQQ26" s="18"/>
      <c r="WQR26" s="18"/>
      <c r="WQS26" s="18"/>
      <c r="WQT26" s="18"/>
      <c r="WQU26" s="18"/>
      <c r="WQV26" s="18"/>
      <c r="WQW26" s="18"/>
      <c r="WQX26" s="18"/>
      <c r="WQY26" s="18"/>
      <c r="WQZ26" s="18"/>
      <c r="WRA26" s="18"/>
      <c r="WRB26" s="18"/>
      <c r="WRC26" s="18"/>
      <c r="WRD26" s="18"/>
      <c r="WRE26" s="18"/>
      <c r="WRF26" s="18"/>
      <c r="WRG26" s="18"/>
      <c r="WRH26" s="18"/>
      <c r="WRI26" s="18"/>
      <c r="WRJ26" s="18"/>
      <c r="WRK26" s="18"/>
      <c r="WRL26" s="18"/>
      <c r="WRM26" s="18"/>
      <c r="WRN26" s="18"/>
      <c r="WRO26" s="18"/>
      <c r="WRP26" s="18"/>
      <c r="WRQ26" s="18"/>
      <c r="WRR26" s="18"/>
      <c r="WRS26" s="18"/>
      <c r="WRT26" s="18"/>
      <c r="WRU26" s="18"/>
      <c r="WRV26" s="18"/>
      <c r="WRW26" s="18"/>
      <c r="WRX26" s="18"/>
      <c r="WRY26" s="18"/>
      <c r="WRZ26" s="18"/>
      <c r="WSA26" s="18"/>
      <c r="WSB26" s="18"/>
      <c r="WSC26" s="18"/>
      <c r="WSD26" s="18"/>
      <c r="WSE26" s="18"/>
      <c r="WSF26" s="18"/>
      <c r="WSG26" s="18"/>
      <c r="WSH26" s="18"/>
      <c r="WSI26" s="18"/>
      <c r="WSJ26" s="18"/>
      <c r="WSK26" s="18"/>
      <c r="WSL26" s="18"/>
      <c r="WSM26" s="18"/>
      <c r="WSN26" s="18"/>
      <c r="WSO26" s="18"/>
      <c r="WSP26" s="18"/>
      <c r="WSQ26" s="18"/>
      <c r="WSR26" s="18"/>
      <c r="WSS26" s="18"/>
      <c r="WST26" s="18"/>
      <c r="WSU26" s="18"/>
      <c r="WSV26" s="18"/>
      <c r="WSW26" s="18"/>
      <c r="WSX26" s="18"/>
      <c r="WSY26" s="18"/>
      <c r="WSZ26" s="18"/>
      <c r="WTA26" s="18"/>
      <c r="WTB26" s="18"/>
      <c r="WTC26" s="18"/>
      <c r="WTD26" s="18"/>
      <c r="WTE26" s="18"/>
      <c r="WTF26" s="18"/>
      <c r="WTG26" s="18"/>
      <c r="WTH26" s="18"/>
      <c r="WTI26" s="18"/>
      <c r="WTJ26" s="18"/>
      <c r="WTK26" s="18"/>
      <c r="WTL26" s="18"/>
      <c r="WTM26" s="18"/>
      <c r="WTN26" s="18"/>
      <c r="WTO26" s="18"/>
      <c r="WTP26" s="18"/>
      <c r="WTQ26" s="18"/>
      <c r="WTR26" s="18"/>
      <c r="WTS26" s="18"/>
      <c r="WTT26" s="18"/>
      <c r="WTU26" s="18"/>
      <c r="WTV26" s="18"/>
      <c r="WTW26" s="18"/>
      <c r="WTX26" s="18"/>
      <c r="WTY26" s="18"/>
      <c r="WTZ26" s="18"/>
      <c r="WUA26" s="18"/>
      <c r="WUB26" s="18"/>
      <c r="WUC26" s="18"/>
      <c r="WUD26" s="18"/>
      <c r="WUE26" s="18"/>
      <c r="WUF26" s="18"/>
      <c r="WUG26" s="18"/>
      <c r="WUH26" s="18"/>
      <c r="WUI26" s="18"/>
      <c r="WUJ26" s="18"/>
      <c r="WUK26" s="18"/>
      <c r="WUL26" s="18"/>
      <c r="WUM26" s="18"/>
      <c r="WUN26" s="18"/>
      <c r="WUO26" s="18"/>
      <c r="WUP26" s="18"/>
      <c r="WUQ26" s="18"/>
      <c r="WUR26" s="18"/>
      <c r="WUS26" s="18"/>
      <c r="WUT26" s="18"/>
      <c r="WUU26" s="18"/>
      <c r="WUV26" s="18"/>
      <c r="WUW26" s="18"/>
      <c r="WUX26" s="18"/>
      <c r="WUY26" s="18"/>
      <c r="WUZ26" s="18"/>
      <c r="WVA26" s="18"/>
      <c r="WVB26" s="18"/>
      <c r="WVC26" s="18"/>
      <c r="WVD26" s="18"/>
      <c r="WVE26" s="18"/>
      <c r="WVF26" s="18"/>
      <c r="WVG26" s="18"/>
      <c r="WVH26" s="18"/>
      <c r="WVI26" s="18"/>
      <c r="WVJ26" s="18"/>
      <c r="WVK26" s="18"/>
      <c r="WVL26" s="18"/>
      <c r="WVM26" s="18"/>
      <c r="WVN26" s="18"/>
      <c r="WVO26" s="18"/>
      <c r="WVP26" s="18"/>
      <c r="WVQ26" s="18"/>
      <c r="WVR26" s="18"/>
      <c r="WVS26" s="18"/>
      <c r="WVT26" s="18"/>
      <c r="WVU26" s="18"/>
      <c r="WVV26" s="18"/>
      <c r="WVW26" s="18"/>
      <c r="WVX26" s="18"/>
      <c r="WVY26" s="18"/>
      <c r="WVZ26" s="18"/>
      <c r="WWA26" s="18"/>
      <c r="WWB26" s="18"/>
      <c r="WWC26" s="18"/>
      <c r="WWD26" s="18"/>
      <c r="WWE26" s="18"/>
      <c r="WWF26" s="18"/>
      <c r="WWG26" s="18"/>
      <c r="WWH26" s="18"/>
      <c r="WWI26" s="18"/>
      <c r="WWJ26" s="18"/>
      <c r="WWK26" s="18"/>
      <c r="WWL26" s="18"/>
      <c r="WWM26" s="18"/>
      <c r="WWN26" s="18"/>
      <c r="WWO26" s="18"/>
      <c r="WWP26" s="18"/>
      <c r="WWQ26" s="18"/>
      <c r="WWR26" s="18"/>
      <c r="WWS26" s="18"/>
      <c r="WWT26" s="18"/>
      <c r="WWU26" s="18"/>
      <c r="WWV26" s="18"/>
      <c r="WWW26" s="18"/>
      <c r="WWX26" s="18"/>
      <c r="WWY26" s="18"/>
      <c r="WWZ26" s="18"/>
      <c r="WXA26" s="18"/>
      <c r="WXB26" s="18"/>
      <c r="WXC26" s="18"/>
      <c r="WXD26" s="18"/>
      <c r="WXE26" s="18"/>
      <c r="WXF26" s="18"/>
      <c r="WXG26" s="18"/>
      <c r="WXH26" s="18"/>
      <c r="WXI26" s="18"/>
      <c r="WXJ26" s="18"/>
      <c r="WXK26" s="18"/>
      <c r="WXL26" s="18"/>
      <c r="WXM26" s="18"/>
      <c r="WXN26" s="18"/>
      <c r="WXO26" s="18"/>
      <c r="WXP26" s="18"/>
      <c r="WXQ26" s="18"/>
      <c r="WXR26" s="18"/>
      <c r="WXS26" s="18"/>
      <c r="WXT26" s="18"/>
      <c r="WXU26" s="18"/>
      <c r="WXV26" s="18"/>
      <c r="WXW26" s="18"/>
      <c r="WXX26" s="18"/>
      <c r="WXY26" s="18"/>
      <c r="WXZ26" s="18"/>
      <c r="WYA26" s="18"/>
      <c r="WYB26" s="18"/>
      <c r="WYC26" s="18"/>
      <c r="WYD26" s="18"/>
      <c r="WYE26" s="18"/>
      <c r="WYF26" s="18"/>
      <c r="WYG26" s="18"/>
      <c r="WYH26" s="18"/>
      <c r="WYI26" s="18"/>
      <c r="WYJ26" s="18"/>
      <c r="WYK26" s="18"/>
      <c r="WYL26" s="18"/>
      <c r="WYM26" s="18"/>
      <c r="WYN26" s="18"/>
      <c r="WYO26" s="18"/>
      <c r="WYP26" s="18"/>
      <c r="WYQ26" s="18"/>
      <c r="WYR26" s="18"/>
      <c r="WYS26" s="18"/>
      <c r="WYT26" s="18"/>
      <c r="WYU26" s="18"/>
      <c r="WYV26" s="18"/>
      <c r="WYW26" s="18"/>
      <c r="WYX26" s="18"/>
      <c r="WYY26" s="18"/>
      <c r="WYZ26" s="18"/>
      <c r="WZA26" s="18"/>
      <c r="WZB26" s="18"/>
      <c r="WZC26" s="18"/>
      <c r="WZD26" s="18"/>
      <c r="WZE26" s="18"/>
      <c r="WZF26" s="18"/>
      <c r="WZG26" s="18"/>
      <c r="WZH26" s="18"/>
      <c r="WZI26" s="18"/>
      <c r="WZJ26" s="18"/>
      <c r="WZK26" s="18"/>
      <c r="WZL26" s="18"/>
      <c r="WZM26" s="18"/>
      <c r="WZN26" s="18"/>
      <c r="WZO26" s="18"/>
      <c r="WZP26" s="18"/>
      <c r="WZQ26" s="18"/>
      <c r="WZR26" s="18"/>
      <c r="WZS26" s="18"/>
      <c r="WZT26" s="18"/>
      <c r="WZU26" s="18"/>
      <c r="WZV26" s="18"/>
      <c r="WZW26" s="18"/>
      <c r="WZX26" s="18"/>
      <c r="WZY26" s="18"/>
      <c r="WZZ26" s="18"/>
      <c r="XAA26" s="18"/>
      <c r="XAB26" s="18"/>
      <c r="XAC26" s="18"/>
      <c r="XAD26" s="18"/>
      <c r="XAE26" s="18"/>
      <c r="XAF26" s="18"/>
      <c r="XAG26" s="18"/>
      <c r="XAH26" s="18"/>
      <c r="XAI26" s="18"/>
      <c r="XAJ26" s="18"/>
      <c r="XAK26" s="18"/>
      <c r="XAL26" s="18"/>
      <c r="XAM26" s="18"/>
      <c r="XAN26" s="18"/>
      <c r="XAO26" s="18"/>
      <c r="XAP26" s="18"/>
      <c r="XAQ26" s="18"/>
      <c r="XAR26" s="18"/>
      <c r="XAS26" s="18"/>
      <c r="XAT26" s="18"/>
      <c r="XAU26" s="18"/>
      <c r="XAV26" s="18"/>
      <c r="XAW26" s="18"/>
      <c r="XAX26" s="18"/>
      <c r="XAY26" s="18"/>
      <c r="XAZ26" s="18"/>
      <c r="XBA26" s="18"/>
      <c r="XBB26" s="18"/>
      <c r="XBC26" s="18"/>
      <c r="XBD26" s="18"/>
      <c r="XBE26" s="18"/>
      <c r="XBF26" s="18"/>
      <c r="XBG26" s="18"/>
      <c r="XBH26" s="18"/>
      <c r="XBI26" s="18"/>
      <c r="XBJ26" s="18"/>
      <c r="XBK26" s="18"/>
      <c r="XBL26" s="18"/>
      <c r="XBM26" s="18"/>
      <c r="XBN26" s="18"/>
      <c r="XBO26" s="18"/>
      <c r="XBP26" s="18"/>
      <c r="XBQ26" s="18"/>
      <c r="XBR26" s="18"/>
      <c r="XBS26" s="18"/>
      <c r="XBT26" s="18"/>
      <c r="XBU26" s="18"/>
      <c r="XBV26" s="18"/>
      <c r="XBW26" s="18"/>
      <c r="XBX26" s="18"/>
      <c r="XBY26" s="18"/>
      <c r="XBZ26" s="18"/>
      <c r="XCA26" s="18"/>
      <c r="XCB26" s="18"/>
      <c r="XCC26" s="18"/>
      <c r="XCD26" s="18"/>
      <c r="XCE26" s="18"/>
      <c r="XCF26" s="18"/>
      <c r="XCG26" s="18"/>
      <c r="XCH26" s="18"/>
      <c r="XCI26" s="18"/>
      <c r="XCJ26" s="18"/>
      <c r="XCK26" s="18"/>
      <c r="XCL26" s="18"/>
      <c r="XCM26" s="18"/>
      <c r="XCN26" s="18"/>
      <c r="XCO26" s="18"/>
      <c r="XCP26" s="18"/>
      <c r="XCQ26" s="18"/>
      <c r="XCR26" s="18"/>
      <c r="XCS26" s="18"/>
      <c r="XCT26" s="18"/>
      <c r="XCU26" s="18"/>
      <c r="XCV26" s="18"/>
      <c r="XCW26" s="18"/>
      <c r="XCX26" s="18"/>
      <c r="XCY26" s="18"/>
      <c r="XCZ26" s="18"/>
      <c r="XDA26" s="18"/>
      <c r="XDB26" s="18"/>
      <c r="XDC26" s="18"/>
      <c r="XDD26" s="18"/>
      <c r="XDE26" s="18"/>
      <c r="XDF26" s="18"/>
      <c r="XDG26" s="18"/>
      <c r="XDH26" s="18"/>
      <c r="XDI26" s="18"/>
      <c r="XDJ26" s="18"/>
      <c r="XDK26" s="18"/>
      <c r="XDL26" s="18"/>
      <c r="XDM26" s="18"/>
    </row>
    <row r="27" spans="1:16341" ht="15">
      <c r="A27" s="20" t="str" cm="1">
        <f t="array" ref="A27">_xlfn._xlws.FILTER(Mengenkalkulation!A27:S70,Mengenkalkulation!N27:N70=1,"")</f>
        <v/>
      </c>
      <c r="D27" s="196"/>
      <c r="E27" s="192"/>
      <c r="I27" s="182"/>
      <c r="K27" s="303"/>
      <c r="Q27" s="259"/>
      <c r="R27" s="183"/>
      <c r="T27" s="83">
        <f>IF(G27="g",F27*R27/1000,ROUNDUP(R27,0))</f>
        <v>0</v>
      </c>
      <c r="V27" s="19">
        <f>IF(G27="g","kg",G27)</f>
        <v>0</v>
      </c>
      <c r="W27" s="196" t="str">
        <f>CONCATENATE(T27," ",V27)</f>
        <v>0 0</v>
      </c>
    </row>
    <row r="28" spans="1:16341" ht="15">
      <c r="D28" s="196"/>
      <c r="E28" s="192"/>
      <c r="I28" s="182"/>
      <c r="K28" s="303"/>
      <c r="Q28" s="259"/>
      <c r="R28" s="183"/>
      <c r="T28" s="83">
        <f t="shared" ref="T28:T85" si="2">IF(G28="g",F28*R28/1000,ROUNDUP(R28,0))</f>
        <v>0</v>
      </c>
      <c r="V28" s="19">
        <f t="shared" ref="V28:V70" si="3">IF(G28="g","kg",G28)</f>
        <v>0</v>
      </c>
      <c r="W28" s="196" t="str">
        <f t="shared" ref="W28:W85" si="4">CONCATENATE(T28," ",V28)</f>
        <v>0 0</v>
      </c>
    </row>
    <row r="29" spans="1:16341" ht="15">
      <c r="D29" s="196"/>
      <c r="E29" s="192"/>
      <c r="I29" s="182"/>
      <c r="K29" s="303"/>
      <c r="Q29" s="259"/>
      <c r="R29" s="183"/>
      <c r="T29" s="83">
        <f t="shared" si="2"/>
        <v>0</v>
      </c>
      <c r="V29" s="19">
        <f t="shared" si="3"/>
        <v>0</v>
      </c>
      <c r="W29" s="196" t="str">
        <f t="shared" si="4"/>
        <v>0 0</v>
      </c>
    </row>
    <row r="30" spans="1:16341" ht="15">
      <c r="D30" s="196"/>
      <c r="E30" s="192"/>
      <c r="I30" s="182"/>
      <c r="K30" s="303"/>
      <c r="Q30" s="259"/>
      <c r="R30" s="183"/>
      <c r="T30" s="83">
        <f t="shared" si="2"/>
        <v>0</v>
      </c>
      <c r="V30" s="19">
        <f t="shared" si="3"/>
        <v>0</v>
      </c>
      <c r="W30" s="196" t="str">
        <f t="shared" si="4"/>
        <v>0 0</v>
      </c>
    </row>
    <row r="31" spans="1:16341" ht="15">
      <c r="D31" s="196"/>
      <c r="E31" s="192"/>
      <c r="I31" s="182"/>
      <c r="K31" s="303"/>
      <c r="Q31" s="259"/>
      <c r="R31" s="183"/>
      <c r="T31" s="83">
        <f t="shared" si="2"/>
        <v>0</v>
      </c>
      <c r="V31" s="19">
        <f t="shared" si="3"/>
        <v>0</v>
      </c>
      <c r="W31" s="196" t="str">
        <f t="shared" si="4"/>
        <v>0 0</v>
      </c>
    </row>
    <row r="32" spans="1:16341" ht="15">
      <c r="D32" s="196"/>
      <c r="E32" s="192"/>
      <c r="I32" s="182"/>
      <c r="K32" s="303"/>
      <c r="Q32" s="259"/>
      <c r="R32" s="183"/>
      <c r="T32" s="83">
        <f t="shared" si="2"/>
        <v>0</v>
      </c>
      <c r="V32" s="19">
        <f t="shared" si="3"/>
        <v>0</v>
      </c>
      <c r="W32" s="196" t="str">
        <f t="shared" si="4"/>
        <v>0 0</v>
      </c>
    </row>
    <row r="33" spans="1:23" s="19" customFormat="1" hidden="1">
      <c r="A33" s="20"/>
      <c r="D33" s="20"/>
      <c r="E33" s="116"/>
      <c r="F33" s="117"/>
      <c r="I33" s="22"/>
      <c r="J33" s="20"/>
      <c r="K33" s="21"/>
      <c r="L33" s="22"/>
      <c r="M33" s="23"/>
      <c r="S33" s="119"/>
      <c r="T33" s="83">
        <f t="shared" si="2"/>
        <v>0</v>
      </c>
      <c r="U33" s="83"/>
      <c r="V33" s="19">
        <f t="shared" si="3"/>
        <v>0</v>
      </c>
      <c r="W33" s="19" t="str">
        <f t="shared" si="4"/>
        <v>0 0</v>
      </c>
    </row>
    <row r="34" spans="1:23" s="19" customFormat="1" hidden="1">
      <c r="A34" s="20"/>
      <c r="D34" s="20"/>
      <c r="E34" s="116"/>
      <c r="F34" s="117"/>
      <c r="I34" s="22"/>
      <c r="J34" s="20"/>
      <c r="K34" s="21"/>
      <c r="L34" s="22"/>
      <c r="M34" s="23"/>
      <c r="S34" s="119"/>
      <c r="T34" s="83">
        <f t="shared" si="2"/>
        <v>0</v>
      </c>
      <c r="U34" s="83"/>
      <c r="V34" s="19">
        <f t="shared" si="3"/>
        <v>0</v>
      </c>
      <c r="W34" s="19" t="str">
        <f t="shared" si="4"/>
        <v>0 0</v>
      </c>
    </row>
    <row r="35" spans="1:23" s="19" customFormat="1" hidden="1">
      <c r="A35" s="20"/>
      <c r="D35" s="20"/>
      <c r="E35" s="116"/>
      <c r="F35" s="117"/>
      <c r="I35" s="22"/>
      <c r="J35" s="20"/>
      <c r="K35" s="21"/>
      <c r="L35" s="22"/>
      <c r="M35" s="23"/>
      <c r="S35" s="119"/>
      <c r="T35" s="83">
        <f t="shared" si="2"/>
        <v>0</v>
      </c>
      <c r="U35" s="83"/>
      <c r="V35" s="19">
        <f t="shared" si="3"/>
        <v>0</v>
      </c>
      <c r="W35" s="19" t="str">
        <f t="shared" si="4"/>
        <v>0 0</v>
      </c>
    </row>
    <row r="36" spans="1:23" s="19" customFormat="1" hidden="1">
      <c r="A36" s="20"/>
      <c r="D36" s="20"/>
      <c r="E36" s="116"/>
      <c r="F36" s="117"/>
      <c r="I36" s="22"/>
      <c r="J36" s="20"/>
      <c r="K36" s="21"/>
      <c r="L36" s="22"/>
      <c r="M36" s="23"/>
      <c r="S36" s="119"/>
      <c r="T36" s="83">
        <f t="shared" si="2"/>
        <v>0</v>
      </c>
      <c r="U36" s="83"/>
      <c r="V36" s="19">
        <f t="shared" si="3"/>
        <v>0</v>
      </c>
      <c r="W36" s="19" t="str">
        <f t="shared" si="4"/>
        <v>0 0</v>
      </c>
    </row>
    <row r="37" spans="1:23" s="19" customFormat="1" hidden="1">
      <c r="A37" s="20"/>
      <c r="D37" s="20"/>
      <c r="E37" s="116"/>
      <c r="F37" s="117"/>
      <c r="I37" s="22"/>
      <c r="J37" s="20"/>
      <c r="K37" s="21"/>
      <c r="L37" s="22"/>
      <c r="M37" s="23"/>
      <c r="S37" s="119"/>
      <c r="T37" s="83">
        <f t="shared" si="2"/>
        <v>0</v>
      </c>
      <c r="U37" s="83"/>
      <c r="V37" s="19">
        <f t="shared" si="3"/>
        <v>0</v>
      </c>
      <c r="W37" s="19" t="str">
        <f t="shared" si="4"/>
        <v>0 0</v>
      </c>
    </row>
    <row r="38" spans="1:23" s="19" customFormat="1" hidden="1">
      <c r="A38" s="20"/>
      <c r="D38" s="20"/>
      <c r="E38" s="116"/>
      <c r="F38" s="117"/>
      <c r="I38" s="22"/>
      <c r="J38" s="20"/>
      <c r="K38" s="21"/>
      <c r="L38" s="22"/>
      <c r="M38" s="23"/>
      <c r="S38" s="119"/>
      <c r="T38" s="83">
        <f t="shared" si="2"/>
        <v>0</v>
      </c>
      <c r="U38" s="83"/>
      <c r="V38" s="19">
        <f t="shared" si="3"/>
        <v>0</v>
      </c>
      <c r="W38" s="19" t="str">
        <f t="shared" si="4"/>
        <v>0 0</v>
      </c>
    </row>
    <row r="39" spans="1:23" s="19" customFormat="1" hidden="1">
      <c r="A39" s="20"/>
      <c r="D39" s="20"/>
      <c r="E39" s="116"/>
      <c r="F39" s="117"/>
      <c r="I39" s="22"/>
      <c r="J39" s="20"/>
      <c r="K39" s="21"/>
      <c r="L39" s="22"/>
      <c r="M39" s="23"/>
      <c r="S39" s="119"/>
      <c r="T39" s="83">
        <f t="shared" si="2"/>
        <v>0</v>
      </c>
      <c r="U39" s="83"/>
      <c r="V39" s="19">
        <f t="shared" si="3"/>
        <v>0</v>
      </c>
      <c r="W39" s="19" t="str">
        <f t="shared" si="4"/>
        <v>0 0</v>
      </c>
    </row>
    <row r="40" spans="1:23" s="19" customFormat="1" hidden="1">
      <c r="A40" s="20"/>
      <c r="D40" s="20"/>
      <c r="E40" s="116"/>
      <c r="F40" s="117"/>
      <c r="I40" s="22"/>
      <c r="J40" s="20"/>
      <c r="K40" s="21"/>
      <c r="L40" s="22"/>
      <c r="M40" s="23"/>
      <c r="S40" s="119"/>
      <c r="T40" s="83">
        <f t="shared" si="2"/>
        <v>0</v>
      </c>
      <c r="U40" s="83"/>
      <c r="V40" s="19">
        <f t="shared" si="3"/>
        <v>0</v>
      </c>
      <c r="W40" s="19" t="str">
        <f t="shared" si="4"/>
        <v>0 0</v>
      </c>
    </row>
    <row r="41" spans="1:23" s="19" customFormat="1" hidden="1">
      <c r="A41" s="20"/>
      <c r="D41" s="20"/>
      <c r="E41" s="116"/>
      <c r="F41" s="117"/>
      <c r="I41" s="22"/>
      <c r="J41" s="20"/>
      <c r="K41" s="21"/>
      <c r="L41" s="22"/>
      <c r="M41" s="23"/>
      <c r="S41" s="119"/>
      <c r="T41" s="83">
        <f t="shared" si="2"/>
        <v>0</v>
      </c>
      <c r="U41" s="83"/>
      <c r="V41" s="19">
        <f t="shared" si="3"/>
        <v>0</v>
      </c>
      <c r="W41" s="19" t="str">
        <f t="shared" si="4"/>
        <v>0 0</v>
      </c>
    </row>
    <row r="42" spans="1:23" s="19" customFormat="1" hidden="1">
      <c r="A42" s="20"/>
      <c r="D42" s="20"/>
      <c r="E42" s="116"/>
      <c r="F42" s="117"/>
      <c r="I42" s="22"/>
      <c r="J42" s="20"/>
      <c r="K42" s="21"/>
      <c r="L42" s="22"/>
      <c r="M42" s="23"/>
      <c r="S42" s="119"/>
      <c r="T42" s="83">
        <f t="shared" si="2"/>
        <v>0</v>
      </c>
      <c r="U42" s="83"/>
      <c r="V42" s="19">
        <f t="shared" si="3"/>
        <v>0</v>
      </c>
      <c r="W42" s="19" t="str">
        <f t="shared" si="4"/>
        <v>0 0</v>
      </c>
    </row>
    <row r="43" spans="1:23" s="19" customFormat="1" hidden="1">
      <c r="A43" s="20"/>
      <c r="D43" s="20"/>
      <c r="E43" s="116"/>
      <c r="F43" s="117"/>
      <c r="I43" s="22"/>
      <c r="J43" s="20"/>
      <c r="K43" s="21"/>
      <c r="L43" s="22"/>
      <c r="M43" s="23"/>
      <c r="S43" s="119"/>
      <c r="T43" s="83">
        <f t="shared" si="2"/>
        <v>0</v>
      </c>
      <c r="U43" s="83"/>
      <c r="V43" s="19">
        <f t="shared" si="3"/>
        <v>0</v>
      </c>
      <c r="W43" s="19" t="str">
        <f t="shared" si="4"/>
        <v>0 0</v>
      </c>
    </row>
    <row r="44" spans="1:23" s="19" customFormat="1" hidden="1">
      <c r="A44" s="20"/>
      <c r="D44" s="20"/>
      <c r="E44" s="116"/>
      <c r="F44" s="117"/>
      <c r="I44" s="22"/>
      <c r="J44" s="20"/>
      <c r="K44" s="21"/>
      <c r="L44" s="22"/>
      <c r="M44" s="23"/>
      <c r="S44" s="119"/>
      <c r="T44" s="83">
        <f t="shared" si="2"/>
        <v>0</v>
      </c>
      <c r="U44" s="83"/>
      <c r="V44" s="19">
        <f t="shared" si="3"/>
        <v>0</v>
      </c>
      <c r="W44" s="19" t="str">
        <f t="shared" si="4"/>
        <v>0 0</v>
      </c>
    </row>
    <row r="45" spans="1:23" s="19" customFormat="1" hidden="1">
      <c r="A45" s="20"/>
      <c r="D45" s="20"/>
      <c r="E45" s="116"/>
      <c r="F45" s="117"/>
      <c r="I45" s="22"/>
      <c r="J45" s="20"/>
      <c r="K45" s="21"/>
      <c r="L45" s="22"/>
      <c r="M45" s="23"/>
      <c r="S45" s="119"/>
      <c r="T45" s="83">
        <f t="shared" si="2"/>
        <v>0</v>
      </c>
      <c r="U45" s="83"/>
      <c r="V45" s="19">
        <f t="shared" si="3"/>
        <v>0</v>
      </c>
      <c r="W45" s="19" t="str">
        <f t="shared" si="4"/>
        <v>0 0</v>
      </c>
    </row>
    <row r="46" spans="1:23" s="19" customFormat="1" hidden="1">
      <c r="A46" s="20"/>
      <c r="D46" s="20"/>
      <c r="E46" s="116"/>
      <c r="F46" s="117"/>
      <c r="I46" s="22"/>
      <c r="J46" s="20"/>
      <c r="K46" s="21"/>
      <c r="L46" s="22"/>
      <c r="M46" s="23"/>
      <c r="S46" s="119"/>
      <c r="T46" s="83">
        <f t="shared" si="2"/>
        <v>0</v>
      </c>
      <c r="U46" s="83"/>
      <c r="V46" s="19">
        <f t="shared" si="3"/>
        <v>0</v>
      </c>
      <c r="W46" s="19" t="str">
        <f t="shared" si="4"/>
        <v>0 0</v>
      </c>
    </row>
    <row r="47" spans="1:23" s="19" customFormat="1" hidden="1">
      <c r="A47" s="20"/>
      <c r="D47" s="20"/>
      <c r="E47" s="116"/>
      <c r="F47" s="117"/>
      <c r="I47" s="22"/>
      <c r="J47" s="20"/>
      <c r="K47" s="21"/>
      <c r="L47" s="22"/>
      <c r="M47" s="23"/>
      <c r="S47" s="119"/>
      <c r="T47" s="83">
        <f t="shared" si="2"/>
        <v>0</v>
      </c>
      <c r="U47" s="83"/>
      <c r="V47" s="19">
        <f t="shared" si="3"/>
        <v>0</v>
      </c>
      <c r="W47" s="19" t="str">
        <f t="shared" si="4"/>
        <v>0 0</v>
      </c>
    </row>
    <row r="48" spans="1:23" s="19" customFormat="1" hidden="1">
      <c r="A48" s="20"/>
      <c r="D48" s="20"/>
      <c r="E48" s="116"/>
      <c r="F48" s="117"/>
      <c r="I48" s="22"/>
      <c r="J48" s="20"/>
      <c r="K48" s="21"/>
      <c r="L48" s="22"/>
      <c r="M48" s="23"/>
      <c r="S48" s="119"/>
      <c r="T48" s="83">
        <f t="shared" si="2"/>
        <v>0</v>
      </c>
      <c r="U48" s="83"/>
      <c r="V48" s="19">
        <f t="shared" si="3"/>
        <v>0</v>
      </c>
      <c r="W48" s="19" t="str">
        <f t="shared" si="4"/>
        <v>0 0</v>
      </c>
    </row>
    <row r="49" spans="1:23" s="19" customFormat="1" hidden="1">
      <c r="A49" s="20"/>
      <c r="D49" s="20"/>
      <c r="E49" s="116"/>
      <c r="F49" s="117"/>
      <c r="I49" s="22"/>
      <c r="J49" s="20"/>
      <c r="K49" s="21"/>
      <c r="L49" s="22"/>
      <c r="M49" s="23"/>
      <c r="S49" s="119"/>
      <c r="T49" s="83">
        <f t="shared" si="2"/>
        <v>0</v>
      </c>
      <c r="U49" s="83"/>
      <c r="V49" s="19">
        <f t="shared" si="3"/>
        <v>0</v>
      </c>
      <c r="W49" s="19" t="str">
        <f t="shared" si="4"/>
        <v>0 0</v>
      </c>
    </row>
    <row r="50" spans="1:23" s="19" customFormat="1" hidden="1">
      <c r="A50" s="20"/>
      <c r="D50" s="20"/>
      <c r="E50" s="116"/>
      <c r="F50" s="117"/>
      <c r="I50" s="22"/>
      <c r="J50" s="20"/>
      <c r="K50" s="21"/>
      <c r="L50" s="22"/>
      <c r="M50" s="23"/>
      <c r="S50" s="119"/>
      <c r="T50" s="83">
        <f t="shared" si="2"/>
        <v>0</v>
      </c>
      <c r="U50" s="83"/>
      <c r="V50" s="19">
        <f t="shared" si="3"/>
        <v>0</v>
      </c>
      <c r="W50" s="19" t="str">
        <f t="shared" si="4"/>
        <v>0 0</v>
      </c>
    </row>
    <row r="51" spans="1:23" s="19" customFormat="1" hidden="1">
      <c r="A51" s="20"/>
      <c r="D51" s="20"/>
      <c r="E51" s="116"/>
      <c r="F51" s="117"/>
      <c r="I51" s="22"/>
      <c r="J51" s="20"/>
      <c r="K51" s="21"/>
      <c r="L51" s="22"/>
      <c r="M51" s="23"/>
      <c r="S51" s="119"/>
      <c r="T51" s="83">
        <f t="shared" si="2"/>
        <v>0</v>
      </c>
      <c r="U51" s="83"/>
      <c r="V51" s="19">
        <f t="shared" si="3"/>
        <v>0</v>
      </c>
      <c r="W51" s="19" t="str">
        <f t="shared" si="4"/>
        <v>0 0</v>
      </c>
    </row>
    <row r="52" spans="1:23" s="19" customFormat="1" hidden="1">
      <c r="A52" s="20"/>
      <c r="D52" s="20"/>
      <c r="E52" s="116"/>
      <c r="F52" s="117"/>
      <c r="I52" s="22"/>
      <c r="J52" s="20"/>
      <c r="K52" s="21"/>
      <c r="L52" s="22"/>
      <c r="M52" s="23"/>
      <c r="S52" s="119"/>
      <c r="T52" s="83">
        <f t="shared" si="2"/>
        <v>0</v>
      </c>
      <c r="U52" s="83"/>
      <c r="V52" s="19">
        <f t="shared" si="3"/>
        <v>0</v>
      </c>
      <c r="W52" s="19" t="str">
        <f t="shared" si="4"/>
        <v>0 0</v>
      </c>
    </row>
    <row r="53" spans="1:23" s="19" customFormat="1" hidden="1">
      <c r="A53" s="20"/>
      <c r="D53" s="20"/>
      <c r="E53" s="116"/>
      <c r="F53" s="117"/>
      <c r="I53" s="22"/>
      <c r="J53" s="20"/>
      <c r="K53" s="21"/>
      <c r="L53" s="22"/>
      <c r="M53" s="23"/>
      <c r="S53" s="119"/>
      <c r="T53" s="83">
        <f t="shared" si="2"/>
        <v>0</v>
      </c>
      <c r="U53" s="83"/>
      <c r="V53" s="19">
        <f t="shared" si="3"/>
        <v>0</v>
      </c>
      <c r="W53" s="19" t="str">
        <f t="shared" si="4"/>
        <v>0 0</v>
      </c>
    </row>
    <row r="54" spans="1:23" s="19" customFormat="1" hidden="1">
      <c r="A54" s="20"/>
      <c r="D54" s="20"/>
      <c r="E54" s="116"/>
      <c r="F54" s="117"/>
      <c r="I54" s="22"/>
      <c r="J54" s="20"/>
      <c r="K54" s="21"/>
      <c r="L54" s="22"/>
      <c r="M54" s="23"/>
      <c r="S54" s="119"/>
      <c r="T54" s="83">
        <f t="shared" si="2"/>
        <v>0</v>
      </c>
      <c r="U54" s="83"/>
      <c r="V54" s="19">
        <f t="shared" si="3"/>
        <v>0</v>
      </c>
      <c r="W54" s="19" t="str">
        <f t="shared" si="4"/>
        <v>0 0</v>
      </c>
    </row>
    <row r="55" spans="1:23" s="19" customFormat="1" hidden="1">
      <c r="A55" s="20"/>
      <c r="D55" s="20"/>
      <c r="E55" s="116"/>
      <c r="F55" s="117"/>
      <c r="I55" s="22"/>
      <c r="J55" s="20"/>
      <c r="K55" s="21"/>
      <c r="L55" s="22"/>
      <c r="M55" s="23"/>
      <c r="S55" s="119"/>
      <c r="T55" s="83">
        <f t="shared" si="2"/>
        <v>0</v>
      </c>
      <c r="U55" s="83"/>
      <c r="V55" s="19">
        <f t="shared" si="3"/>
        <v>0</v>
      </c>
      <c r="W55" s="19" t="str">
        <f t="shared" si="4"/>
        <v>0 0</v>
      </c>
    </row>
    <row r="56" spans="1:23" s="19" customFormat="1" hidden="1">
      <c r="A56" s="20"/>
      <c r="D56" s="20"/>
      <c r="E56" s="116"/>
      <c r="F56" s="117"/>
      <c r="I56" s="22"/>
      <c r="J56" s="20"/>
      <c r="K56" s="21"/>
      <c r="L56" s="22"/>
      <c r="M56" s="23"/>
      <c r="S56" s="119"/>
      <c r="T56" s="83">
        <f t="shared" si="2"/>
        <v>0</v>
      </c>
      <c r="U56" s="83"/>
      <c r="V56" s="19">
        <f t="shared" si="3"/>
        <v>0</v>
      </c>
      <c r="W56" s="19" t="str">
        <f t="shared" si="4"/>
        <v>0 0</v>
      </c>
    </row>
    <row r="57" spans="1:23" s="19" customFormat="1" hidden="1">
      <c r="A57" s="20"/>
      <c r="D57" s="20"/>
      <c r="E57" s="116"/>
      <c r="F57" s="117"/>
      <c r="I57" s="22"/>
      <c r="J57" s="20"/>
      <c r="K57" s="21"/>
      <c r="L57" s="22"/>
      <c r="M57" s="23"/>
      <c r="S57" s="119"/>
      <c r="T57" s="83">
        <f t="shared" si="2"/>
        <v>0</v>
      </c>
      <c r="U57" s="83"/>
      <c r="V57" s="19">
        <f t="shared" si="3"/>
        <v>0</v>
      </c>
      <c r="W57" s="19" t="str">
        <f t="shared" si="4"/>
        <v>0 0</v>
      </c>
    </row>
    <row r="58" spans="1:23" s="19" customFormat="1" hidden="1">
      <c r="A58" s="20"/>
      <c r="D58" s="20"/>
      <c r="E58" s="116"/>
      <c r="F58" s="117"/>
      <c r="I58" s="22"/>
      <c r="J58" s="20"/>
      <c r="K58" s="21"/>
      <c r="L58" s="22"/>
      <c r="M58" s="23"/>
      <c r="S58" s="119"/>
      <c r="T58" s="83">
        <f t="shared" si="2"/>
        <v>0</v>
      </c>
      <c r="U58" s="83"/>
      <c r="V58" s="19">
        <f t="shared" si="3"/>
        <v>0</v>
      </c>
      <c r="W58" s="19" t="str">
        <f t="shared" si="4"/>
        <v>0 0</v>
      </c>
    </row>
    <row r="59" spans="1:23" s="19" customFormat="1" hidden="1">
      <c r="A59" s="20"/>
      <c r="D59" s="20"/>
      <c r="E59" s="116"/>
      <c r="F59" s="117"/>
      <c r="I59" s="22"/>
      <c r="J59" s="20"/>
      <c r="K59" s="21"/>
      <c r="L59" s="22"/>
      <c r="M59" s="23"/>
      <c r="S59" s="119"/>
      <c r="T59" s="83">
        <f t="shared" si="2"/>
        <v>0</v>
      </c>
      <c r="U59" s="83"/>
      <c r="V59" s="19">
        <f t="shared" si="3"/>
        <v>0</v>
      </c>
      <c r="W59" s="19" t="str">
        <f t="shared" si="4"/>
        <v>0 0</v>
      </c>
    </row>
    <row r="60" spans="1:23" s="19" customFormat="1" hidden="1">
      <c r="A60" s="20"/>
      <c r="D60" s="20"/>
      <c r="E60" s="116"/>
      <c r="F60" s="117"/>
      <c r="I60" s="22"/>
      <c r="J60" s="20"/>
      <c r="K60" s="21"/>
      <c r="L60" s="22"/>
      <c r="M60" s="23"/>
      <c r="S60" s="119"/>
      <c r="T60" s="83">
        <f t="shared" si="2"/>
        <v>0</v>
      </c>
      <c r="U60" s="83"/>
      <c r="V60" s="19">
        <f t="shared" si="3"/>
        <v>0</v>
      </c>
      <c r="W60" s="19" t="str">
        <f t="shared" si="4"/>
        <v>0 0</v>
      </c>
    </row>
    <row r="61" spans="1:23" s="19" customFormat="1" hidden="1">
      <c r="A61" s="20"/>
      <c r="D61" s="20"/>
      <c r="E61" s="116"/>
      <c r="F61" s="117"/>
      <c r="I61" s="22"/>
      <c r="J61" s="20"/>
      <c r="K61" s="21"/>
      <c r="L61" s="22"/>
      <c r="M61" s="23"/>
      <c r="S61" s="119"/>
      <c r="T61" s="83">
        <f t="shared" si="2"/>
        <v>0</v>
      </c>
      <c r="U61" s="83"/>
      <c r="V61" s="19">
        <f t="shared" si="3"/>
        <v>0</v>
      </c>
      <c r="W61" s="19" t="str">
        <f t="shared" si="4"/>
        <v>0 0</v>
      </c>
    </row>
    <row r="62" spans="1:23" s="19" customFormat="1" hidden="1">
      <c r="A62" s="20"/>
      <c r="D62" s="20"/>
      <c r="E62" s="116"/>
      <c r="F62" s="117"/>
      <c r="I62" s="22"/>
      <c r="J62" s="20"/>
      <c r="K62" s="21"/>
      <c r="L62" s="22"/>
      <c r="M62" s="23"/>
      <c r="S62" s="119"/>
      <c r="T62" s="83">
        <f t="shared" si="2"/>
        <v>0</v>
      </c>
      <c r="U62" s="83"/>
      <c r="V62" s="19">
        <f t="shared" si="3"/>
        <v>0</v>
      </c>
      <c r="W62" s="19" t="str">
        <f t="shared" si="4"/>
        <v>0 0</v>
      </c>
    </row>
    <row r="63" spans="1:23" s="19" customFormat="1" hidden="1">
      <c r="A63" s="20"/>
      <c r="D63" s="20"/>
      <c r="E63" s="116"/>
      <c r="F63" s="117"/>
      <c r="I63" s="22"/>
      <c r="J63" s="20"/>
      <c r="K63" s="21"/>
      <c r="L63" s="22"/>
      <c r="M63" s="23"/>
      <c r="S63" s="119"/>
      <c r="T63" s="83">
        <f t="shared" si="2"/>
        <v>0</v>
      </c>
      <c r="U63" s="83"/>
      <c r="V63" s="19">
        <f t="shared" si="3"/>
        <v>0</v>
      </c>
      <c r="W63" s="19" t="str">
        <f t="shared" si="4"/>
        <v>0 0</v>
      </c>
    </row>
    <row r="64" spans="1:23" s="19" customFormat="1" hidden="1">
      <c r="A64" s="20"/>
      <c r="D64" s="20"/>
      <c r="E64" s="116"/>
      <c r="F64" s="117"/>
      <c r="I64" s="22"/>
      <c r="J64" s="20"/>
      <c r="K64" s="21"/>
      <c r="L64" s="22"/>
      <c r="M64" s="23"/>
      <c r="S64" s="119"/>
      <c r="T64" s="83">
        <f t="shared" si="2"/>
        <v>0</v>
      </c>
      <c r="U64" s="83"/>
      <c r="V64" s="19">
        <f t="shared" si="3"/>
        <v>0</v>
      </c>
      <c r="W64" s="19" t="str">
        <f t="shared" si="4"/>
        <v>0 0</v>
      </c>
    </row>
    <row r="65" spans="1:23" s="19" customFormat="1" hidden="1">
      <c r="A65" s="20"/>
      <c r="D65" s="20"/>
      <c r="E65" s="116"/>
      <c r="F65" s="117"/>
      <c r="I65" s="22"/>
      <c r="J65" s="20"/>
      <c r="K65" s="21"/>
      <c r="L65" s="22"/>
      <c r="M65" s="23"/>
      <c r="S65" s="119"/>
      <c r="T65" s="83">
        <f t="shared" si="2"/>
        <v>0</v>
      </c>
      <c r="U65" s="83"/>
      <c r="V65" s="19">
        <f t="shared" si="3"/>
        <v>0</v>
      </c>
      <c r="W65" s="19" t="str">
        <f t="shared" si="4"/>
        <v>0 0</v>
      </c>
    </row>
    <row r="66" spans="1:23" s="19" customFormat="1" hidden="1">
      <c r="A66" s="20"/>
      <c r="D66" s="20"/>
      <c r="E66" s="116"/>
      <c r="F66" s="117"/>
      <c r="I66" s="22"/>
      <c r="J66" s="20"/>
      <c r="K66" s="21"/>
      <c r="L66" s="22"/>
      <c r="M66" s="23"/>
      <c r="S66" s="119"/>
      <c r="T66" s="83">
        <f t="shared" si="2"/>
        <v>0</v>
      </c>
      <c r="U66" s="83"/>
      <c r="V66" s="19">
        <f t="shared" si="3"/>
        <v>0</v>
      </c>
      <c r="W66" s="19" t="str">
        <f t="shared" si="4"/>
        <v>0 0</v>
      </c>
    </row>
    <row r="67" spans="1:23" s="19" customFormat="1" hidden="1">
      <c r="A67" s="20"/>
      <c r="D67" s="20"/>
      <c r="E67" s="116"/>
      <c r="F67" s="117"/>
      <c r="I67" s="22"/>
      <c r="J67" s="20"/>
      <c r="K67" s="21"/>
      <c r="L67" s="22"/>
      <c r="M67" s="23"/>
      <c r="S67" s="119"/>
      <c r="T67" s="83">
        <f t="shared" si="2"/>
        <v>0</v>
      </c>
      <c r="U67" s="83"/>
      <c r="V67" s="19">
        <f t="shared" si="3"/>
        <v>0</v>
      </c>
      <c r="W67" s="19" t="str">
        <f t="shared" si="4"/>
        <v>0 0</v>
      </c>
    </row>
    <row r="68" spans="1:23" s="19" customFormat="1" hidden="1">
      <c r="A68" s="20"/>
      <c r="D68" s="20"/>
      <c r="E68" s="116"/>
      <c r="F68" s="117"/>
      <c r="I68" s="22"/>
      <c r="J68" s="20"/>
      <c r="K68" s="21"/>
      <c r="L68" s="22"/>
      <c r="M68" s="23"/>
      <c r="S68" s="119"/>
      <c r="T68" s="83">
        <f t="shared" si="2"/>
        <v>0</v>
      </c>
      <c r="U68" s="83"/>
      <c r="V68" s="19">
        <f t="shared" si="3"/>
        <v>0</v>
      </c>
      <c r="W68" s="19" t="str">
        <f t="shared" si="4"/>
        <v>0 0</v>
      </c>
    </row>
    <row r="69" spans="1:23" s="19" customFormat="1" hidden="1">
      <c r="A69" s="20"/>
      <c r="D69" s="20"/>
      <c r="E69" s="116"/>
      <c r="F69" s="117"/>
      <c r="I69" s="22"/>
      <c r="J69" s="20"/>
      <c r="K69" s="21"/>
      <c r="L69" s="22"/>
      <c r="M69" s="23"/>
      <c r="S69" s="119"/>
      <c r="T69" s="83">
        <f t="shared" si="2"/>
        <v>0</v>
      </c>
      <c r="U69" s="83"/>
      <c r="V69" s="19">
        <f t="shared" si="3"/>
        <v>0</v>
      </c>
      <c r="W69" s="19" t="str">
        <f t="shared" si="4"/>
        <v>0 0</v>
      </c>
    </row>
    <row r="70" spans="1:23" s="19" customFormat="1" hidden="1">
      <c r="A70" s="20"/>
      <c r="D70" s="20"/>
      <c r="E70" s="116"/>
      <c r="F70" s="117"/>
      <c r="I70" s="22"/>
      <c r="J70" s="20"/>
      <c r="K70" s="21"/>
      <c r="L70" s="22"/>
      <c r="M70" s="23"/>
      <c r="S70" s="119"/>
      <c r="T70" s="83">
        <f t="shared" si="2"/>
        <v>0</v>
      </c>
      <c r="U70" s="83"/>
      <c r="V70" s="19">
        <f t="shared" si="3"/>
        <v>0</v>
      </c>
      <c r="W70" s="19" t="str">
        <f t="shared" si="4"/>
        <v>0 0</v>
      </c>
    </row>
    <row r="71" spans="1:23" s="19" customFormat="1" hidden="1">
      <c r="A71" s="20"/>
      <c r="D71" s="20"/>
      <c r="E71" s="116"/>
      <c r="F71" s="117"/>
      <c r="I71" s="22"/>
      <c r="J71" s="20"/>
      <c r="K71" s="21"/>
      <c r="L71" s="22"/>
      <c r="M71" s="23"/>
      <c r="S71" s="119"/>
      <c r="T71" s="83">
        <f t="shared" si="2"/>
        <v>0</v>
      </c>
      <c r="U71" s="83"/>
    </row>
    <row r="72" spans="1:23" s="19" customFormat="1" hidden="1">
      <c r="A72" s="20"/>
      <c r="D72" s="20"/>
      <c r="E72" s="116"/>
      <c r="F72" s="117"/>
      <c r="I72" s="22"/>
      <c r="J72" s="20"/>
      <c r="K72" s="21"/>
      <c r="L72" s="22"/>
      <c r="M72" s="23"/>
      <c r="S72" s="119"/>
      <c r="T72" s="83">
        <f t="shared" si="2"/>
        <v>0</v>
      </c>
      <c r="U72" s="83"/>
    </row>
    <row r="73" spans="1:23" ht="15">
      <c r="A73" s="20" t="str" cm="1">
        <f t="array" ref="A73:S85">_xlfn._xlws.FILTER(Mengenkalkulation!A77:S89,Mengenkalkulation!N77:N89=1,"")</f>
        <v/>
      </c>
      <c r="B73" s="20">
        <v>0</v>
      </c>
      <c r="C73" s="19">
        <v>0</v>
      </c>
      <c r="D73" s="196">
        <v>0</v>
      </c>
      <c r="E73" s="192">
        <v>0</v>
      </c>
      <c r="F73" s="117">
        <v>0</v>
      </c>
      <c r="G73" s="19">
        <v>0</v>
      </c>
      <c r="H73" s="19">
        <v>0</v>
      </c>
      <c r="I73" s="182">
        <v>0</v>
      </c>
      <c r="J73" s="20">
        <v>0</v>
      </c>
      <c r="K73" s="303">
        <v>0</v>
      </c>
      <c r="L73" s="22">
        <v>0</v>
      </c>
      <c r="M73" s="23">
        <v>0.7</v>
      </c>
      <c r="N73" s="19">
        <v>1</v>
      </c>
      <c r="O73" s="19">
        <v>0</v>
      </c>
      <c r="P73" s="19">
        <v>0</v>
      </c>
      <c r="Q73" s="259" t="str">
        <v xml:space="preserve">0 </v>
      </c>
      <c r="R73" s="183">
        <v>0</v>
      </c>
      <c r="S73" s="119">
        <v>0</v>
      </c>
      <c r="T73" s="83">
        <f t="shared" si="2"/>
        <v>0</v>
      </c>
      <c r="V73" s="19">
        <f>IF(G73="g","kg",D73)</f>
        <v>0</v>
      </c>
      <c r="W73" s="196" t="str">
        <f t="shared" si="4"/>
        <v>0 0</v>
      </c>
    </row>
    <row r="74" spans="1:23" ht="15">
      <c r="A74" s="20">
        <v>0</v>
      </c>
      <c r="B74" s="20">
        <v>0</v>
      </c>
      <c r="C74" s="19">
        <v>0</v>
      </c>
      <c r="D74" s="196">
        <v>0</v>
      </c>
      <c r="E74" s="192">
        <v>0</v>
      </c>
      <c r="F74" s="117">
        <v>0</v>
      </c>
      <c r="G74" s="19">
        <v>0</v>
      </c>
      <c r="H74" s="19">
        <v>0</v>
      </c>
      <c r="I74" s="182">
        <v>0</v>
      </c>
      <c r="J74" s="20">
        <v>0</v>
      </c>
      <c r="K74" s="303">
        <v>0</v>
      </c>
      <c r="L74" s="22">
        <v>0</v>
      </c>
      <c r="M74" s="23">
        <v>0.7</v>
      </c>
      <c r="N74" s="19">
        <v>1</v>
      </c>
      <c r="O74" s="19">
        <v>0</v>
      </c>
      <c r="P74" s="19">
        <v>0</v>
      </c>
      <c r="Q74" s="259" t="str">
        <v xml:space="preserve">0 </v>
      </c>
      <c r="R74" s="183">
        <v>0</v>
      </c>
      <c r="S74" s="119">
        <v>0</v>
      </c>
      <c r="T74" s="83">
        <f t="shared" si="2"/>
        <v>0</v>
      </c>
      <c r="V74" s="19">
        <f t="shared" ref="V74:V85" si="5">IF(G74="g","kg",D74)</f>
        <v>0</v>
      </c>
      <c r="W74" s="196" t="str">
        <f t="shared" si="4"/>
        <v>0 0</v>
      </c>
    </row>
    <row r="75" spans="1:23" ht="15">
      <c r="A75" s="20">
        <v>0</v>
      </c>
      <c r="B75" s="20">
        <v>0</v>
      </c>
      <c r="C75" s="19">
        <v>0</v>
      </c>
      <c r="D75" s="196">
        <v>0</v>
      </c>
      <c r="E75" s="192">
        <v>0</v>
      </c>
      <c r="F75" s="117">
        <v>0</v>
      </c>
      <c r="G75" s="19">
        <v>0</v>
      </c>
      <c r="H75" s="19">
        <v>0</v>
      </c>
      <c r="I75" s="182">
        <v>0</v>
      </c>
      <c r="J75" s="20">
        <v>0</v>
      </c>
      <c r="K75" s="303">
        <v>0</v>
      </c>
      <c r="L75" s="22">
        <v>0</v>
      </c>
      <c r="M75" s="23">
        <v>0.2</v>
      </c>
      <c r="N75" s="19">
        <v>1</v>
      </c>
      <c r="O75" s="19">
        <v>0</v>
      </c>
      <c r="P75" s="19">
        <v>0</v>
      </c>
      <c r="Q75" s="259" t="str">
        <v xml:space="preserve">0 </v>
      </c>
      <c r="R75" s="183">
        <v>0</v>
      </c>
      <c r="S75" s="119">
        <v>0</v>
      </c>
      <c r="T75" s="83">
        <f t="shared" si="2"/>
        <v>0</v>
      </c>
      <c r="V75" s="19">
        <f t="shared" si="5"/>
        <v>0</v>
      </c>
      <c r="W75" s="196" t="str">
        <f t="shared" si="4"/>
        <v>0 0</v>
      </c>
    </row>
    <row r="76" spans="1:23" ht="29.25" customHeight="1">
      <c r="A76" s="20">
        <v>0</v>
      </c>
      <c r="B76" s="20">
        <v>0</v>
      </c>
      <c r="C76" s="19">
        <v>0</v>
      </c>
      <c r="D76" s="196">
        <v>0</v>
      </c>
      <c r="E76" s="192">
        <v>0</v>
      </c>
      <c r="F76" s="117">
        <v>0</v>
      </c>
      <c r="G76" s="19">
        <v>0</v>
      </c>
      <c r="H76" s="19">
        <v>0</v>
      </c>
      <c r="I76" s="182">
        <v>0</v>
      </c>
      <c r="J76" s="20">
        <v>0</v>
      </c>
      <c r="K76" s="303">
        <v>0</v>
      </c>
      <c r="L76" s="22">
        <v>0</v>
      </c>
      <c r="M76" s="23">
        <v>0.3</v>
      </c>
      <c r="N76" s="19">
        <v>1</v>
      </c>
      <c r="O76" s="19">
        <v>0</v>
      </c>
      <c r="P76" s="19">
        <v>0</v>
      </c>
      <c r="Q76" s="259" t="str">
        <v xml:space="preserve">0 </v>
      </c>
      <c r="R76" s="183">
        <v>0</v>
      </c>
      <c r="S76" s="119">
        <v>0</v>
      </c>
      <c r="T76" s="83">
        <f t="shared" si="2"/>
        <v>0</v>
      </c>
      <c r="V76" s="19">
        <f t="shared" si="5"/>
        <v>0</v>
      </c>
      <c r="W76" s="196" t="str">
        <f t="shared" si="4"/>
        <v>0 0</v>
      </c>
    </row>
    <row r="77" spans="1:23" ht="15" hidden="1">
      <c r="A77" s="20">
        <v>0</v>
      </c>
      <c r="B77" s="20">
        <v>0</v>
      </c>
      <c r="C77" s="19">
        <v>0</v>
      </c>
      <c r="D77" s="196">
        <v>0</v>
      </c>
      <c r="E77" s="192">
        <v>0</v>
      </c>
      <c r="F77" s="117">
        <v>0</v>
      </c>
      <c r="G77" s="19">
        <v>0</v>
      </c>
      <c r="H77" s="19">
        <v>0</v>
      </c>
      <c r="I77" s="182">
        <v>0</v>
      </c>
      <c r="J77" s="20">
        <v>0</v>
      </c>
      <c r="K77" s="197">
        <v>0</v>
      </c>
      <c r="L77" s="22">
        <v>0</v>
      </c>
      <c r="M77" s="23">
        <v>0.3</v>
      </c>
      <c r="N77" s="19">
        <v>1</v>
      </c>
      <c r="O77" s="19">
        <v>0</v>
      </c>
      <c r="P77" s="19">
        <v>0</v>
      </c>
      <c r="Q77" s="259" t="str">
        <v xml:space="preserve">0 </v>
      </c>
      <c r="R77" s="183">
        <v>0</v>
      </c>
      <c r="S77" s="119">
        <v>0</v>
      </c>
      <c r="T77" s="83">
        <f t="shared" si="2"/>
        <v>0</v>
      </c>
      <c r="V77" s="19">
        <f t="shared" si="5"/>
        <v>0</v>
      </c>
      <c r="W77" s="196" t="str">
        <f t="shared" si="4"/>
        <v>0 0</v>
      </c>
    </row>
    <row r="78" spans="1:23" s="19" customFormat="1" hidden="1">
      <c r="A78" s="20">
        <v>0</v>
      </c>
      <c r="B78" s="19">
        <v>0</v>
      </c>
      <c r="C78" s="19">
        <v>0</v>
      </c>
      <c r="D78" s="20">
        <v>0</v>
      </c>
      <c r="E78" s="116">
        <v>0</v>
      </c>
      <c r="F78" s="117">
        <v>0</v>
      </c>
      <c r="G78" s="19">
        <v>0</v>
      </c>
      <c r="H78" s="19">
        <v>0</v>
      </c>
      <c r="I78" s="22">
        <v>0</v>
      </c>
      <c r="J78" s="20">
        <v>0</v>
      </c>
      <c r="K78" s="21">
        <v>0</v>
      </c>
      <c r="L78" s="22">
        <v>0</v>
      </c>
      <c r="M78" s="23">
        <v>0.5</v>
      </c>
      <c r="N78" s="19">
        <v>1</v>
      </c>
      <c r="O78" s="19">
        <v>0</v>
      </c>
      <c r="P78" s="19">
        <v>0</v>
      </c>
      <c r="Q78" s="19" t="str">
        <v xml:space="preserve">0 </v>
      </c>
      <c r="R78" s="19">
        <v>0</v>
      </c>
      <c r="S78" s="119">
        <v>0</v>
      </c>
      <c r="T78" s="83">
        <f t="shared" si="2"/>
        <v>0</v>
      </c>
      <c r="U78" s="83"/>
      <c r="V78" s="19">
        <f t="shared" si="5"/>
        <v>0</v>
      </c>
      <c r="W78" s="19" t="str">
        <f t="shared" si="4"/>
        <v>0 0</v>
      </c>
    </row>
    <row r="79" spans="1:23" s="19" customFormat="1" hidden="1">
      <c r="A79" s="20">
        <v>0</v>
      </c>
      <c r="B79" s="19">
        <v>0</v>
      </c>
      <c r="C79" s="19">
        <v>0</v>
      </c>
      <c r="D79" s="20">
        <v>0</v>
      </c>
      <c r="E79" s="116">
        <v>0</v>
      </c>
      <c r="F79" s="117">
        <v>0</v>
      </c>
      <c r="G79" s="19">
        <v>0</v>
      </c>
      <c r="H79" s="19">
        <v>0</v>
      </c>
      <c r="I79" s="22">
        <v>0</v>
      </c>
      <c r="J79" s="20">
        <v>0</v>
      </c>
      <c r="K79" s="21">
        <v>0</v>
      </c>
      <c r="L79" s="22">
        <v>0</v>
      </c>
      <c r="M79" s="23">
        <v>0.5</v>
      </c>
      <c r="N79" s="19">
        <v>1</v>
      </c>
      <c r="O79" s="19">
        <v>0</v>
      </c>
      <c r="P79" s="19">
        <v>0</v>
      </c>
      <c r="Q79" s="19" t="str">
        <v xml:space="preserve">0 </v>
      </c>
      <c r="R79" s="19">
        <v>0</v>
      </c>
      <c r="S79" s="119">
        <v>0</v>
      </c>
      <c r="T79" s="83">
        <f t="shared" si="2"/>
        <v>0</v>
      </c>
      <c r="U79" s="83"/>
      <c r="V79" s="19">
        <f t="shared" si="5"/>
        <v>0</v>
      </c>
      <c r="W79" s="19" t="str">
        <f t="shared" si="4"/>
        <v>0 0</v>
      </c>
    </row>
    <row r="80" spans="1:23" s="19" customFormat="1" hidden="1">
      <c r="A80" s="20">
        <v>0</v>
      </c>
      <c r="B80" s="19">
        <v>0</v>
      </c>
      <c r="C80" s="19">
        <v>0</v>
      </c>
      <c r="D80" s="20">
        <v>0</v>
      </c>
      <c r="E80" s="116">
        <v>0</v>
      </c>
      <c r="F80" s="117">
        <v>0</v>
      </c>
      <c r="G80" s="19">
        <v>0</v>
      </c>
      <c r="H80" s="19">
        <v>0</v>
      </c>
      <c r="I80" s="22">
        <v>0</v>
      </c>
      <c r="J80" s="20">
        <v>0</v>
      </c>
      <c r="K80" s="21">
        <v>0</v>
      </c>
      <c r="L80" s="22">
        <v>0</v>
      </c>
      <c r="M80" s="23">
        <v>0.5</v>
      </c>
      <c r="N80" s="19">
        <v>1</v>
      </c>
      <c r="O80" s="19">
        <v>0</v>
      </c>
      <c r="P80" s="19">
        <v>0</v>
      </c>
      <c r="Q80" s="19" t="str">
        <v xml:space="preserve">0 </v>
      </c>
      <c r="R80" s="19">
        <v>0</v>
      </c>
      <c r="S80" s="119">
        <v>0</v>
      </c>
      <c r="T80" s="83">
        <f t="shared" si="2"/>
        <v>0</v>
      </c>
      <c r="U80" s="83"/>
      <c r="V80" s="19">
        <f t="shared" si="5"/>
        <v>0</v>
      </c>
      <c r="W80" s="19" t="str">
        <f t="shared" si="4"/>
        <v>0 0</v>
      </c>
    </row>
    <row r="81" spans="1:16341" s="19" customFormat="1" hidden="1">
      <c r="A81" s="20">
        <v>0</v>
      </c>
      <c r="B81" s="19">
        <v>0</v>
      </c>
      <c r="C81" s="19">
        <v>0</v>
      </c>
      <c r="D81" s="20">
        <v>0</v>
      </c>
      <c r="E81" s="116">
        <v>0</v>
      </c>
      <c r="F81" s="117">
        <v>0</v>
      </c>
      <c r="G81" s="19">
        <v>0</v>
      </c>
      <c r="H81" s="19">
        <v>0</v>
      </c>
      <c r="I81" s="22">
        <v>0</v>
      </c>
      <c r="J81" s="20">
        <v>0</v>
      </c>
      <c r="K81" s="21">
        <v>0</v>
      </c>
      <c r="L81" s="22">
        <v>0</v>
      </c>
      <c r="M81" s="23">
        <v>0.5</v>
      </c>
      <c r="N81" s="19">
        <v>1</v>
      </c>
      <c r="O81" s="19">
        <v>0</v>
      </c>
      <c r="P81" s="19">
        <v>0</v>
      </c>
      <c r="Q81" s="19" t="str">
        <v xml:space="preserve">0 </v>
      </c>
      <c r="R81" s="19">
        <v>0</v>
      </c>
      <c r="S81" s="119">
        <v>0</v>
      </c>
      <c r="T81" s="83">
        <f t="shared" si="2"/>
        <v>0</v>
      </c>
      <c r="U81" s="83"/>
      <c r="V81" s="19">
        <f t="shared" si="5"/>
        <v>0</v>
      </c>
      <c r="W81" s="19" t="str">
        <f t="shared" si="4"/>
        <v>0 0</v>
      </c>
    </row>
    <row r="82" spans="1:16341" s="19" customFormat="1" hidden="1">
      <c r="A82" s="20">
        <v>0</v>
      </c>
      <c r="B82" s="19">
        <v>0</v>
      </c>
      <c r="C82" s="19">
        <v>0</v>
      </c>
      <c r="D82" s="20">
        <v>0</v>
      </c>
      <c r="E82" s="116">
        <v>0</v>
      </c>
      <c r="F82" s="117">
        <v>0</v>
      </c>
      <c r="G82" s="19">
        <v>0</v>
      </c>
      <c r="H82" s="19">
        <v>0</v>
      </c>
      <c r="I82" s="22">
        <v>0</v>
      </c>
      <c r="J82" s="20">
        <v>0</v>
      </c>
      <c r="K82" s="21">
        <v>0</v>
      </c>
      <c r="L82" s="22">
        <v>0</v>
      </c>
      <c r="M82" s="23">
        <v>0.5</v>
      </c>
      <c r="N82" s="19">
        <v>1</v>
      </c>
      <c r="O82" s="19">
        <v>0</v>
      </c>
      <c r="P82" s="19">
        <v>0</v>
      </c>
      <c r="Q82" s="19" t="str">
        <v xml:space="preserve">0 </v>
      </c>
      <c r="R82" s="19">
        <v>0</v>
      </c>
      <c r="S82" s="119">
        <v>0</v>
      </c>
      <c r="T82" s="83">
        <f t="shared" si="2"/>
        <v>0</v>
      </c>
      <c r="U82" s="83"/>
      <c r="V82" s="19">
        <f t="shared" si="5"/>
        <v>0</v>
      </c>
      <c r="W82" s="19" t="str">
        <f t="shared" si="4"/>
        <v>0 0</v>
      </c>
    </row>
    <row r="83" spans="1:16341" s="19" customFormat="1" hidden="1">
      <c r="A83" s="20">
        <v>0</v>
      </c>
      <c r="B83" s="19">
        <v>0</v>
      </c>
      <c r="C83" s="19">
        <v>0</v>
      </c>
      <c r="D83" s="20">
        <v>0</v>
      </c>
      <c r="E83" s="116">
        <v>0</v>
      </c>
      <c r="F83" s="117">
        <v>0</v>
      </c>
      <c r="G83" s="19">
        <v>0</v>
      </c>
      <c r="H83" s="19">
        <v>0</v>
      </c>
      <c r="I83" s="22">
        <v>0</v>
      </c>
      <c r="J83" s="20">
        <v>0</v>
      </c>
      <c r="K83" s="21">
        <v>0</v>
      </c>
      <c r="L83" s="22">
        <v>0</v>
      </c>
      <c r="M83" s="23">
        <v>0.5</v>
      </c>
      <c r="N83" s="19">
        <v>1</v>
      </c>
      <c r="O83" s="19">
        <v>0</v>
      </c>
      <c r="P83" s="19">
        <v>0</v>
      </c>
      <c r="Q83" s="19" t="str">
        <v xml:space="preserve">0 </v>
      </c>
      <c r="R83" s="19">
        <v>0</v>
      </c>
      <c r="S83" s="119">
        <v>0</v>
      </c>
      <c r="T83" s="83">
        <f t="shared" si="2"/>
        <v>0</v>
      </c>
      <c r="U83" s="83"/>
      <c r="V83" s="19">
        <f t="shared" si="5"/>
        <v>0</v>
      </c>
      <c r="W83" s="19" t="str">
        <f t="shared" si="4"/>
        <v>0 0</v>
      </c>
    </row>
    <row r="84" spans="1:16341" s="19" customFormat="1" hidden="1">
      <c r="A84" s="20">
        <v>0</v>
      </c>
      <c r="B84" s="19">
        <v>0</v>
      </c>
      <c r="C84" s="19">
        <v>0</v>
      </c>
      <c r="D84" s="20">
        <v>0</v>
      </c>
      <c r="E84" s="116">
        <v>0</v>
      </c>
      <c r="F84" s="117">
        <v>0</v>
      </c>
      <c r="G84" s="19">
        <v>0</v>
      </c>
      <c r="H84" s="19">
        <v>0</v>
      </c>
      <c r="I84" s="22">
        <v>0</v>
      </c>
      <c r="J84" s="20">
        <v>0</v>
      </c>
      <c r="K84" s="21">
        <v>0</v>
      </c>
      <c r="L84" s="22">
        <v>0</v>
      </c>
      <c r="M84" s="23">
        <v>0.5</v>
      </c>
      <c r="N84" s="19">
        <v>1</v>
      </c>
      <c r="O84" s="19">
        <v>0</v>
      </c>
      <c r="P84" s="19">
        <v>0</v>
      </c>
      <c r="Q84" s="19" t="str">
        <v xml:space="preserve">0 </v>
      </c>
      <c r="R84" s="19">
        <v>0</v>
      </c>
      <c r="S84" s="119">
        <v>0</v>
      </c>
      <c r="T84" s="83">
        <f t="shared" si="2"/>
        <v>0</v>
      </c>
      <c r="U84" s="83"/>
      <c r="V84" s="19">
        <f t="shared" si="5"/>
        <v>0</v>
      </c>
      <c r="W84" s="19" t="str">
        <f t="shared" si="4"/>
        <v>0 0</v>
      </c>
    </row>
    <row r="85" spans="1:16341" s="19" customFormat="1" hidden="1">
      <c r="A85" s="20">
        <v>0</v>
      </c>
      <c r="B85" s="19">
        <v>0</v>
      </c>
      <c r="C85" s="19">
        <v>0</v>
      </c>
      <c r="D85" s="20">
        <v>0</v>
      </c>
      <c r="E85" s="116">
        <v>0</v>
      </c>
      <c r="F85" s="117">
        <v>0</v>
      </c>
      <c r="G85" s="19">
        <v>0</v>
      </c>
      <c r="H85" s="19">
        <v>0</v>
      </c>
      <c r="I85" s="22">
        <v>0</v>
      </c>
      <c r="J85" s="20">
        <v>0</v>
      </c>
      <c r="K85" s="21">
        <v>0</v>
      </c>
      <c r="L85" s="22">
        <v>0</v>
      </c>
      <c r="M85" s="23">
        <v>0.5</v>
      </c>
      <c r="N85" s="19">
        <v>1</v>
      </c>
      <c r="O85" s="19">
        <v>0</v>
      </c>
      <c r="P85" s="19">
        <v>0</v>
      </c>
      <c r="Q85" s="19" t="str">
        <v xml:space="preserve">0 </v>
      </c>
      <c r="R85" s="19">
        <v>0</v>
      </c>
      <c r="S85" s="119">
        <v>0</v>
      </c>
      <c r="T85" s="83">
        <f t="shared" si="2"/>
        <v>0</v>
      </c>
      <c r="U85" s="83"/>
      <c r="V85" s="19">
        <f t="shared" si="5"/>
        <v>0</v>
      </c>
      <c r="W85" s="19" t="str">
        <f t="shared" si="4"/>
        <v>0 0</v>
      </c>
    </row>
    <row r="86" spans="1:16341" s="19" customFormat="1" hidden="1">
      <c r="A86" s="20"/>
      <c r="D86" s="20"/>
      <c r="E86" s="116"/>
      <c r="F86" s="117"/>
      <c r="I86" s="22"/>
      <c r="J86" s="20"/>
      <c r="K86" s="21"/>
      <c r="L86" s="22"/>
      <c r="M86" s="23"/>
      <c r="S86" s="119"/>
      <c r="T86" s="83"/>
      <c r="U86" s="83"/>
    </row>
    <row r="87" spans="1:16341" s="19" customFormat="1" hidden="1">
      <c r="A87" s="20"/>
      <c r="D87" s="20"/>
      <c r="E87" s="116"/>
      <c r="F87" s="117"/>
      <c r="I87" s="22"/>
      <c r="J87" s="20"/>
      <c r="K87" s="21"/>
      <c r="L87" s="22"/>
      <c r="M87" s="23"/>
      <c r="S87" s="119"/>
      <c r="T87" s="83"/>
      <c r="U87" s="83"/>
    </row>
    <row r="88" spans="1:16341" s="15" customFormat="1" ht="30">
      <c r="A88" s="84" t="s">
        <v>816</v>
      </c>
      <c r="B88" s="85" t="s">
        <v>573</v>
      </c>
      <c r="C88" s="86" t="s">
        <v>575</v>
      </c>
      <c r="D88" s="194" t="s">
        <v>831</v>
      </c>
      <c r="E88" s="193" t="s">
        <v>809</v>
      </c>
      <c r="F88" s="118" t="s">
        <v>703</v>
      </c>
      <c r="G88" s="87" t="s">
        <v>760</v>
      </c>
      <c r="H88" s="86" t="s">
        <v>759</v>
      </c>
      <c r="I88" s="181" t="s">
        <v>846</v>
      </c>
      <c r="J88" s="89" t="s">
        <v>524</v>
      </c>
      <c r="K88" s="194" t="s">
        <v>759</v>
      </c>
      <c r="L88" s="86" t="s">
        <v>5</v>
      </c>
      <c r="M88" s="86"/>
      <c r="N88" s="86" t="s">
        <v>813</v>
      </c>
      <c r="O88" s="86" t="s">
        <v>767</v>
      </c>
      <c r="P88" s="301"/>
      <c r="Q88" s="260" t="s">
        <v>812</v>
      </c>
      <c r="R88" s="184" t="s">
        <v>814</v>
      </c>
      <c r="S88" s="120" t="s">
        <v>12</v>
      </c>
      <c r="T88" s="91" t="s">
        <v>815</v>
      </c>
      <c r="U88" s="91"/>
      <c r="V88" s="87"/>
      <c r="W88" s="194" t="s">
        <v>842</v>
      </c>
      <c r="X88" s="18"/>
      <c r="Y88" s="18"/>
      <c r="Z88" s="18"/>
      <c r="AA88" s="18"/>
      <c r="AB88" s="18"/>
      <c r="AC88" s="18"/>
      <c r="AD88" s="18"/>
      <c r="AE88" s="18"/>
      <c r="AF88" s="18"/>
      <c r="AG88" s="18"/>
      <c r="AH88" s="18"/>
      <c r="AI88" s="18"/>
      <c r="AJ88" s="18"/>
      <c r="AK88" s="18"/>
      <c r="AL88" s="18"/>
      <c r="AM88" s="18"/>
      <c r="AN88" s="18"/>
      <c r="AO88" s="18"/>
      <c r="AP88" s="18"/>
      <c r="AQ88" s="18"/>
      <c r="AR88" s="18"/>
      <c r="AS88" s="18"/>
      <c r="AT88" s="18"/>
      <c r="AU88" s="18"/>
      <c r="AV88" s="18"/>
      <c r="AW88" s="18"/>
      <c r="AX88" s="18"/>
      <c r="AY88" s="18"/>
      <c r="AZ88" s="18"/>
      <c r="BA88" s="18"/>
      <c r="BB88" s="18"/>
      <c r="BC88" s="18"/>
      <c r="BD88" s="18"/>
      <c r="BE88" s="18"/>
      <c r="BF88" s="18"/>
      <c r="BG88" s="18"/>
      <c r="BH88" s="18"/>
      <c r="BI88" s="18"/>
      <c r="BJ88" s="18"/>
      <c r="BK88" s="18"/>
      <c r="BL88" s="18"/>
      <c r="BM88" s="18"/>
      <c r="BN88" s="18"/>
      <c r="BO88" s="18"/>
      <c r="BP88" s="18"/>
      <c r="BQ88" s="18"/>
      <c r="BR88" s="18"/>
      <c r="BS88" s="18"/>
      <c r="BT88" s="18"/>
      <c r="BU88" s="18"/>
      <c r="BV88" s="18"/>
      <c r="BW88" s="18"/>
      <c r="BX88" s="18"/>
      <c r="BY88" s="18"/>
      <c r="BZ88" s="18"/>
      <c r="CA88" s="18"/>
      <c r="CB88" s="18"/>
      <c r="CC88" s="18"/>
      <c r="CD88" s="18"/>
      <c r="CE88" s="18"/>
      <c r="CF88" s="18"/>
      <c r="CG88" s="18"/>
      <c r="CH88" s="18"/>
      <c r="CI88" s="18"/>
      <c r="CJ88" s="18"/>
      <c r="CK88" s="18"/>
      <c r="CL88" s="18"/>
      <c r="CM88" s="18"/>
      <c r="CN88" s="18"/>
      <c r="CO88" s="18"/>
      <c r="CP88" s="18"/>
      <c r="CQ88" s="18"/>
      <c r="CR88" s="18"/>
      <c r="CS88" s="18"/>
      <c r="CT88" s="18"/>
      <c r="CU88" s="18"/>
      <c r="CV88" s="18"/>
      <c r="CW88" s="18"/>
      <c r="CX88" s="18"/>
      <c r="CY88" s="18"/>
      <c r="CZ88" s="18"/>
      <c r="DA88" s="18"/>
      <c r="DB88" s="18"/>
      <c r="DC88" s="18"/>
      <c r="DD88" s="18"/>
      <c r="DE88" s="18"/>
      <c r="DF88" s="18"/>
      <c r="DG88" s="18"/>
      <c r="DH88" s="18"/>
      <c r="DI88" s="18"/>
      <c r="DJ88" s="18"/>
      <c r="DK88" s="18"/>
      <c r="DL88" s="18"/>
      <c r="DM88" s="18"/>
      <c r="DN88" s="18"/>
      <c r="DO88" s="18"/>
      <c r="DP88" s="18"/>
      <c r="DQ88" s="18"/>
      <c r="DR88" s="18"/>
      <c r="DS88" s="18"/>
      <c r="DT88" s="18"/>
      <c r="DU88" s="18"/>
      <c r="DV88" s="18"/>
      <c r="DW88" s="18"/>
      <c r="DX88" s="18"/>
      <c r="DY88" s="18"/>
      <c r="DZ88" s="18"/>
      <c r="EA88" s="18"/>
      <c r="EB88" s="18"/>
      <c r="EC88" s="18"/>
      <c r="ED88" s="18"/>
      <c r="EE88" s="18"/>
      <c r="EF88" s="18"/>
      <c r="EG88" s="18"/>
      <c r="EH88" s="18"/>
      <c r="EI88" s="18"/>
      <c r="EJ88" s="18"/>
      <c r="EK88" s="18"/>
      <c r="EL88" s="18"/>
      <c r="EM88" s="18"/>
      <c r="EN88" s="18"/>
      <c r="EO88" s="18"/>
      <c r="EP88" s="18"/>
      <c r="EQ88" s="18"/>
      <c r="ER88" s="18"/>
      <c r="ES88" s="18"/>
      <c r="ET88" s="18"/>
      <c r="EU88" s="18"/>
      <c r="EV88" s="18"/>
      <c r="EW88" s="18"/>
      <c r="EX88" s="18"/>
      <c r="EY88" s="18"/>
      <c r="EZ88" s="18"/>
      <c r="FA88" s="18"/>
      <c r="FB88" s="18"/>
      <c r="FC88" s="18"/>
      <c r="FD88" s="18"/>
      <c r="FE88" s="18"/>
      <c r="FF88" s="18"/>
      <c r="FG88" s="18"/>
      <c r="FH88" s="18"/>
      <c r="FI88" s="18"/>
      <c r="FJ88" s="18"/>
      <c r="FK88" s="18"/>
      <c r="FL88" s="18"/>
      <c r="FM88" s="18"/>
      <c r="FN88" s="18"/>
      <c r="FO88" s="18"/>
      <c r="FP88" s="18"/>
      <c r="FQ88" s="18"/>
      <c r="FR88" s="18"/>
      <c r="FS88" s="18"/>
      <c r="FT88" s="18"/>
      <c r="FU88" s="18"/>
      <c r="FV88" s="18"/>
      <c r="FW88" s="18"/>
      <c r="FX88" s="18"/>
      <c r="FY88" s="18"/>
      <c r="FZ88" s="18"/>
      <c r="GA88" s="18"/>
      <c r="GB88" s="18"/>
      <c r="GC88" s="18"/>
      <c r="GD88" s="18"/>
      <c r="GE88" s="18"/>
      <c r="GF88" s="18"/>
      <c r="GG88" s="18"/>
      <c r="GH88" s="18"/>
      <c r="GI88" s="18"/>
      <c r="GJ88" s="18"/>
      <c r="GK88" s="18"/>
      <c r="GL88" s="18"/>
      <c r="GM88" s="18"/>
      <c r="GN88" s="18"/>
      <c r="GO88" s="18"/>
      <c r="GP88" s="18"/>
      <c r="GQ88" s="18"/>
      <c r="GR88" s="18"/>
      <c r="GS88" s="18"/>
      <c r="GT88" s="18"/>
      <c r="GU88" s="18"/>
      <c r="GV88" s="18"/>
      <c r="GW88" s="18"/>
      <c r="GX88" s="18"/>
      <c r="GY88" s="18"/>
      <c r="GZ88" s="18"/>
      <c r="HA88" s="18"/>
      <c r="HB88" s="18"/>
      <c r="HC88" s="18"/>
      <c r="HD88" s="18"/>
      <c r="HE88" s="18"/>
      <c r="HF88" s="18"/>
      <c r="HG88" s="18"/>
      <c r="HH88" s="18"/>
      <c r="HI88" s="18"/>
      <c r="HJ88" s="18"/>
      <c r="HK88" s="18"/>
      <c r="HL88" s="18"/>
      <c r="HM88" s="18"/>
      <c r="HN88" s="18"/>
      <c r="HO88" s="18"/>
      <c r="HP88" s="18"/>
      <c r="HQ88" s="18"/>
      <c r="HR88" s="18"/>
      <c r="HS88" s="18"/>
      <c r="HT88" s="18"/>
      <c r="HU88" s="18"/>
      <c r="HV88" s="18"/>
      <c r="HW88" s="18"/>
      <c r="HX88" s="18"/>
      <c r="HY88" s="18"/>
      <c r="HZ88" s="18"/>
      <c r="IA88" s="18"/>
      <c r="IB88" s="18"/>
      <c r="IC88" s="18"/>
      <c r="ID88" s="18"/>
      <c r="IE88" s="18"/>
      <c r="IF88" s="18"/>
      <c r="IG88" s="18"/>
      <c r="IH88" s="18"/>
      <c r="II88" s="18"/>
      <c r="IJ88" s="18"/>
      <c r="IK88" s="18"/>
      <c r="IL88" s="18"/>
      <c r="IM88" s="18"/>
      <c r="IN88" s="18"/>
      <c r="IO88" s="18"/>
      <c r="IP88" s="18"/>
      <c r="IQ88" s="18"/>
      <c r="IR88" s="18"/>
      <c r="IS88" s="18"/>
      <c r="IT88" s="18"/>
      <c r="IU88" s="18"/>
      <c r="IV88" s="18"/>
      <c r="IW88" s="18"/>
      <c r="IX88" s="18"/>
      <c r="IY88" s="18"/>
      <c r="IZ88" s="18"/>
      <c r="JA88" s="18"/>
      <c r="JB88" s="18"/>
      <c r="JC88" s="18"/>
      <c r="JD88" s="18"/>
      <c r="JE88" s="18"/>
      <c r="JF88" s="18"/>
      <c r="JG88" s="18"/>
      <c r="JH88" s="18"/>
      <c r="JI88" s="18"/>
      <c r="JJ88" s="18"/>
      <c r="JK88" s="18"/>
      <c r="JL88" s="18"/>
      <c r="JM88" s="18"/>
      <c r="JN88" s="18"/>
      <c r="JO88" s="18"/>
      <c r="JP88" s="18"/>
      <c r="JQ88" s="18"/>
      <c r="JR88" s="18"/>
      <c r="JS88" s="18"/>
      <c r="JT88" s="18"/>
      <c r="JU88" s="18"/>
      <c r="JV88" s="18"/>
      <c r="JW88" s="18"/>
      <c r="JX88" s="18"/>
      <c r="JY88" s="18"/>
      <c r="JZ88" s="18"/>
      <c r="KA88" s="18"/>
      <c r="KB88" s="18"/>
      <c r="KC88" s="18"/>
      <c r="KD88" s="18"/>
      <c r="KE88" s="18"/>
      <c r="KF88" s="18"/>
      <c r="KG88" s="18"/>
      <c r="KH88" s="18"/>
      <c r="KI88" s="18"/>
      <c r="KJ88" s="18"/>
      <c r="KK88" s="18"/>
      <c r="KL88" s="18"/>
      <c r="KM88" s="18"/>
      <c r="KN88" s="18"/>
      <c r="KO88" s="18"/>
      <c r="KP88" s="18"/>
      <c r="KQ88" s="18"/>
      <c r="KR88" s="18"/>
      <c r="KS88" s="18"/>
      <c r="KT88" s="18"/>
      <c r="KU88" s="18"/>
      <c r="KV88" s="18"/>
      <c r="KW88" s="18"/>
      <c r="KX88" s="18"/>
      <c r="KY88" s="18"/>
      <c r="KZ88" s="18"/>
      <c r="LA88" s="18"/>
      <c r="LB88" s="18"/>
      <c r="LC88" s="18"/>
      <c r="LD88" s="18"/>
      <c r="LE88" s="18"/>
      <c r="LF88" s="18"/>
      <c r="LG88" s="18"/>
      <c r="LH88" s="18"/>
      <c r="LI88" s="18"/>
      <c r="LJ88" s="18"/>
      <c r="LK88" s="18"/>
      <c r="LL88" s="18"/>
      <c r="LM88" s="18"/>
      <c r="LN88" s="18"/>
      <c r="LO88" s="18"/>
      <c r="LP88" s="18"/>
      <c r="LQ88" s="18"/>
      <c r="LR88" s="18"/>
      <c r="LS88" s="18"/>
      <c r="LT88" s="18"/>
      <c r="LU88" s="18"/>
      <c r="LV88" s="18"/>
      <c r="LW88" s="18"/>
      <c r="LX88" s="18"/>
      <c r="LY88" s="18"/>
      <c r="LZ88" s="18"/>
      <c r="MA88" s="18"/>
      <c r="MB88" s="18"/>
      <c r="MC88" s="18"/>
      <c r="MD88" s="18"/>
      <c r="ME88" s="18"/>
      <c r="MF88" s="18"/>
      <c r="MG88" s="18"/>
      <c r="MH88" s="18"/>
      <c r="MI88" s="18"/>
      <c r="MJ88" s="18"/>
      <c r="MK88" s="18"/>
      <c r="ML88" s="18"/>
      <c r="MM88" s="18"/>
      <c r="MN88" s="18"/>
      <c r="MO88" s="18"/>
      <c r="MP88" s="18"/>
      <c r="MQ88" s="18"/>
      <c r="MR88" s="18"/>
      <c r="MS88" s="18"/>
      <c r="MT88" s="18"/>
      <c r="MU88" s="18"/>
      <c r="MV88" s="18"/>
      <c r="MW88" s="18"/>
      <c r="MX88" s="18"/>
      <c r="MY88" s="18"/>
      <c r="MZ88" s="18"/>
      <c r="NA88" s="18"/>
      <c r="NB88" s="18"/>
      <c r="NC88" s="18"/>
      <c r="ND88" s="18"/>
      <c r="NE88" s="18"/>
      <c r="NF88" s="18"/>
      <c r="NG88" s="18"/>
      <c r="NH88" s="18"/>
      <c r="NI88" s="18"/>
      <c r="NJ88" s="18"/>
      <c r="NK88" s="18"/>
      <c r="NL88" s="18"/>
      <c r="NM88" s="18"/>
      <c r="NN88" s="18"/>
      <c r="NO88" s="18"/>
      <c r="NP88" s="18"/>
      <c r="NQ88" s="18"/>
      <c r="NR88" s="18"/>
      <c r="NS88" s="18"/>
      <c r="NT88" s="18"/>
      <c r="NU88" s="18"/>
      <c r="NV88" s="18"/>
      <c r="NW88" s="18"/>
      <c r="NX88" s="18"/>
      <c r="NY88" s="18"/>
      <c r="NZ88" s="18"/>
      <c r="OA88" s="18"/>
      <c r="OB88" s="18"/>
      <c r="OC88" s="18"/>
      <c r="OD88" s="18"/>
      <c r="OE88" s="18"/>
      <c r="OF88" s="18"/>
      <c r="OG88" s="18"/>
      <c r="OH88" s="18"/>
      <c r="OI88" s="18"/>
      <c r="OJ88" s="18"/>
      <c r="OK88" s="18"/>
      <c r="OL88" s="18"/>
      <c r="OM88" s="18"/>
      <c r="ON88" s="18"/>
      <c r="OO88" s="18"/>
      <c r="OP88" s="18"/>
      <c r="OQ88" s="18"/>
      <c r="OR88" s="18"/>
      <c r="OS88" s="18"/>
      <c r="OT88" s="18"/>
      <c r="OU88" s="18"/>
      <c r="OV88" s="18"/>
      <c r="OW88" s="18"/>
      <c r="OX88" s="18"/>
      <c r="OY88" s="18"/>
      <c r="OZ88" s="18"/>
      <c r="PA88" s="18"/>
      <c r="PB88" s="18"/>
      <c r="PC88" s="18"/>
      <c r="PD88" s="18"/>
      <c r="PE88" s="18"/>
      <c r="PF88" s="18"/>
      <c r="PG88" s="18"/>
      <c r="PH88" s="18"/>
      <c r="PI88" s="18"/>
      <c r="PJ88" s="18"/>
      <c r="PK88" s="18"/>
      <c r="PL88" s="18"/>
      <c r="PM88" s="18"/>
      <c r="PN88" s="18"/>
      <c r="PO88" s="18"/>
      <c r="PP88" s="18"/>
      <c r="PQ88" s="18"/>
      <c r="PR88" s="18"/>
      <c r="PS88" s="18"/>
      <c r="PT88" s="18"/>
      <c r="PU88" s="18"/>
      <c r="PV88" s="18"/>
      <c r="PW88" s="18"/>
      <c r="PX88" s="18"/>
      <c r="PY88" s="18"/>
      <c r="PZ88" s="18"/>
      <c r="QA88" s="18"/>
      <c r="QB88" s="18"/>
      <c r="QC88" s="18"/>
      <c r="QD88" s="18"/>
      <c r="QE88" s="18"/>
      <c r="QF88" s="18"/>
      <c r="QG88" s="18"/>
      <c r="QH88" s="18"/>
      <c r="QI88" s="18"/>
      <c r="QJ88" s="18"/>
      <c r="QK88" s="18"/>
      <c r="QL88" s="18"/>
      <c r="QM88" s="18"/>
      <c r="QN88" s="18"/>
      <c r="QO88" s="18"/>
      <c r="QP88" s="18"/>
      <c r="QQ88" s="18"/>
      <c r="QR88" s="18"/>
      <c r="QS88" s="18"/>
      <c r="QT88" s="18"/>
      <c r="QU88" s="18"/>
      <c r="QV88" s="18"/>
      <c r="QW88" s="18"/>
      <c r="QX88" s="18"/>
      <c r="QY88" s="18"/>
      <c r="QZ88" s="18"/>
      <c r="RA88" s="18"/>
      <c r="RB88" s="18"/>
      <c r="RC88" s="18"/>
      <c r="RD88" s="18"/>
      <c r="RE88" s="18"/>
      <c r="RF88" s="18"/>
      <c r="RG88" s="18"/>
      <c r="RH88" s="18"/>
      <c r="RI88" s="18"/>
      <c r="RJ88" s="18"/>
      <c r="RK88" s="18"/>
      <c r="RL88" s="18"/>
      <c r="RM88" s="18"/>
      <c r="RN88" s="18"/>
      <c r="RO88" s="18"/>
      <c r="RP88" s="18"/>
      <c r="RQ88" s="18"/>
      <c r="RR88" s="18"/>
      <c r="RS88" s="18"/>
      <c r="RT88" s="18"/>
      <c r="RU88" s="18"/>
      <c r="RV88" s="18"/>
      <c r="RW88" s="18"/>
      <c r="RX88" s="18"/>
      <c r="RY88" s="18"/>
      <c r="RZ88" s="18"/>
      <c r="SA88" s="18"/>
      <c r="SB88" s="18"/>
      <c r="SC88" s="18"/>
      <c r="SD88" s="18"/>
      <c r="SE88" s="18"/>
      <c r="SF88" s="18"/>
      <c r="SG88" s="18"/>
      <c r="SH88" s="18"/>
      <c r="SI88" s="18"/>
      <c r="SJ88" s="18"/>
      <c r="SK88" s="18"/>
      <c r="SL88" s="18"/>
      <c r="SM88" s="18"/>
      <c r="SN88" s="18"/>
      <c r="SO88" s="18"/>
      <c r="SP88" s="18"/>
      <c r="SQ88" s="18"/>
      <c r="SR88" s="18"/>
      <c r="SS88" s="18"/>
      <c r="ST88" s="18"/>
      <c r="SU88" s="18"/>
      <c r="SV88" s="18"/>
      <c r="SW88" s="18"/>
      <c r="SX88" s="18"/>
      <c r="SY88" s="18"/>
      <c r="SZ88" s="18"/>
      <c r="TA88" s="18"/>
      <c r="TB88" s="18"/>
      <c r="TC88" s="18"/>
      <c r="TD88" s="18"/>
      <c r="TE88" s="18"/>
      <c r="TF88" s="18"/>
      <c r="TG88" s="18"/>
      <c r="TH88" s="18"/>
      <c r="TI88" s="18"/>
      <c r="TJ88" s="18"/>
      <c r="TK88" s="18"/>
      <c r="TL88" s="18"/>
      <c r="TM88" s="18"/>
      <c r="TN88" s="18"/>
      <c r="TO88" s="18"/>
      <c r="TP88" s="18"/>
      <c r="TQ88" s="18"/>
      <c r="TR88" s="18"/>
      <c r="TS88" s="18"/>
      <c r="TT88" s="18"/>
      <c r="TU88" s="18"/>
      <c r="TV88" s="18"/>
      <c r="TW88" s="18"/>
      <c r="TX88" s="18"/>
      <c r="TY88" s="18"/>
      <c r="TZ88" s="18"/>
      <c r="UA88" s="18"/>
      <c r="UB88" s="18"/>
      <c r="UC88" s="18"/>
      <c r="UD88" s="18"/>
      <c r="UE88" s="18"/>
      <c r="UF88" s="18"/>
      <c r="UG88" s="18"/>
      <c r="UH88" s="18"/>
      <c r="UI88" s="18"/>
      <c r="UJ88" s="18"/>
      <c r="UK88" s="18"/>
      <c r="UL88" s="18"/>
      <c r="UM88" s="18"/>
      <c r="UN88" s="18"/>
      <c r="UO88" s="18"/>
      <c r="UP88" s="18"/>
      <c r="UQ88" s="18"/>
      <c r="UR88" s="18"/>
      <c r="US88" s="18"/>
      <c r="UT88" s="18"/>
      <c r="UU88" s="18"/>
      <c r="UV88" s="18"/>
      <c r="UW88" s="18"/>
      <c r="UX88" s="18"/>
      <c r="UY88" s="18"/>
      <c r="UZ88" s="18"/>
      <c r="VA88" s="18"/>
      <c r="VB88" s="18"/>
      <c r="VC88" s="18"/>
      <c r="VD88" s="18"/>
      <c r="VE88" s="18"/>
      <c r="VF88" s="18"/>
      <c r="VG88" s="18"/>
      <c r="VH88" s="18"/>
      <c r="VI88" s="18"/>
      <c r="VJ88" s="18"/>
      <c r="VK88" s="18"/>
      <c r="VL88" s="18"/>
      <c r="VM88" s="18"/>
      <c r="VN88" s="18"/>
      <c r="VO88" s="18"/>
      <c r="VP88" s="18"/>
      <c r="VQ88" s="18"/>
      <c r="VR88" s="18"/>
      <c r="VS88" s="18"/>
      <c r="VT88" s="18"/>
      <c r="VU88" s="18"/>
      <c r="VV88" s="18"/>
      <c r="VW88" s="18"/>
      <c r="VX88" s="18"/>
      <c r="VY88" s="18"/>
      <c r="VZ88" s="18"/>
      <c r="WA88" s="18"/>
      <c r="WB88" s="18"/>
      <c r="WC88" s="18"/>
      <c r="WD88" s="18"/>
      <c r="WE88" s="18"/>
      <c r="WF88" s="18"/>
      <c r="WG88" s="18"/>
      <c r="WH88" s="18"/>
      <c r="WI88" s="18"/>
      <c r="WJ88" s="18"/>
      <c r="WK88" s="18"/>
      <c r="WL88" s="18"/>
      <c r="WM88" s="18"/>
      <c r="WN88" s="18"/>
      <c r="WO88" s="18"/>
      <c r="WP88" s="18"/>
      <c r="WQ88" s="18"/>
      <c r="WR88" s="18"/>
      <c r="WS88" s="18"/>
      <c r="WT88" s="18"/>
      <c r="WU88" s="18"/>
      <c r="WV88" s="18"/>
      <c r="WW88" s="18"/>
      <c r="WX88" s="18"/>
      <c r="WY88" s="18"/>
      <c r="WZ88" s="18"/>
      <c r="XA88" s="18"/>
      <c r="XB88" s="18"/>
      <c r="XC88" s="18"/>
      <c r="XD88" s="18"/>
      <c r="XE88" s="18"/>
      <c r="XF88" s="18"/>
      <c r="XG88" s="18"/>
      <c r="XH88" s="18"/>
      <c r="XI88" s="18"/>
      <c r="XJ88" s="18"/>
      <c r="XK88" s="18"/>
      <c r="XL88" s="18"/>
      <c r="XM88" s="18"/>
      <c r="XN88" s="18"/>
      <c r="XO88" s="18"/>
      <c r="XP88" s="18"/>
      <c r="XQ88" s="18"/>
      <c r="XR88" s="18"/>
      <c r="XS88" s="18"/>
      <c r="XT88" s="18"/>
      <c r="XU88" s="18"/>
      <c r="XV88" s="18"/>
      <c r="XW88" s="18"/>
      <c r="XX88" s="18"/>
      <c r="XY88" s="18"/>
      <c r="XZ88" s="18"/>
      <c r="YA88" s="18"/>
      <c r="YB88" s="18"/>
      <c r="YC88" s="18"/>
      <c r="YD88" s="18"/>
      <c r="YE88" s="18"/>
      <c r="YF88" s="18"/>
      <c r="YG88" s="18"/>
      <c r="YH88" s="18"/>
      <c r="YI88" s="18"/>
      <c r="YJ88" s="18"/>
      <c r="YK88" s="18"/>
      <c r="YL88" s="18"/>
      <c r="YM88" s="18"/>
      <c r="YN88" s="18"/>
      <c r="YO88" s="18"/>
      <c r="YP88" s="18"/>
      <c r="YQ88" s="18"/>
      <c r="YR88" s="18"/>
      <c r="YS88" s="18"/>
      <c r="YT88" s="18"/>
      <c r="YU88" s="18"/>
      <c r="YV88" s="18"/>
      <c r="YW88" s="18"/>
      <c r="YX88" s="18"/>
      <c r="YY88" s="18"/>
      <c r="YZ88" s="18"/>
      <c r="ZA88" s="18"/>
      <c r="ZB88" s="18"/>
      <c r="ZC88" s="18"/>
      <c r="ZD88" s="18"/>
      <c r="ZE88" s="18"/>
      <c r="ZF88" s="18"/>
      <c r="ZG88" s="18"/>
      <c r="ZH88" s="18"/>
      <c r="ZI88" s="18"/>
      <c r="ZJ88" s="18"/>
      <c r="ZK88" s="18"/>
      <c r="ZL88" s="18"/>
      <c r="ZM88" s="18"/>
      <c r="ZN88" s="18"/>
      <c r="ZO88" s="18"/>
      <c r="ZP88" s="18"/>
      <c r="ZQ88" s="18"/>
      <c r="ZR88" s="18"/>
      <c r="ZS88" s="18"/>
      <c r="ZT88" s="18"/>
      <c r="ZU88" s="18"/>
      <c r="ZV88" s="18"/>
      <c r="ZW88" s="18"/>
      <c r="ZX88" s="18"/>
      <c r="ZY88" s="18"/>
      <c r="ZZ88" s="18"/>
      <c r="AAA88" s="18"/>
      <c r="AAB88" s="18"/>
      <c r="AAC88" s="18"/>
      <c r="AAD88" s="18"/>
      <c r="AAE88" s="18"/>
      <c r="AAF88" s="18"/>
      <c r="AAG88" s="18"/>
      <c r="AAH88" s="18"/>
      <c r="AAI88" s="18"/>
      <c r="AAJ88" s="18"/>
      <c r="AAK88" s="18"/>
      <c r="AAL88" s="18"/>
      <c r="AAM88" s="18"/>
      <c r="AAN88" s="18"/>
      <c r="AAO88" s="18"/>
      <c r="AAP88" s="18"/>
      <c r="AAQ88" s="18"/>
      <c r="AAR88" s="18"/>
      <c r="AAS88" s="18"/>
      <c r="AAT88" s="18"/>
      <c r="AAU88" s="18"/>
      <c r="AAV88" s="18"/>
      <c r="AAW88" s="18"/>
      <c r="AAX88" s="18"/>
      <c r="AAY88" s="18"/>
      <c r="AAZ88" s="18"/>
      <c r="ABA88" s="18"/>
      <c r="ABB88" s="18"/>
      <c r="ABC88" s="18"/>
      <c r="ABD88" s="18"/>
      <c r="ABE88" s="18"/>
      <c r="ABF88" s="18"/>
      <c r="ABG88" s="18"/>
      <c r="ABH88" s="18"/>
      <c r="ABI88" s="18"/>
      <c r="ABJ88" s="18"/>
      <c r="ABK88" s="18"/>
      <c r="ABL88" s="18"/>
      <c r="ABM88" s="18"/>
      <c r="ABN88" s="18"/>
      <c r="ABO88" s="18"/>
      <c r="ABP88" s="18"/>
      <c r="ABQ88" s="18"/>
      <c r="ABR88" s="18"/>
      <c r="ABS88" s="18"/>
      <c r="ABT88" s="18"/>
      <c r="ABU88" s="18"/>
      <c r="ABV88" s="18"/>
      <c r="ABW88" s="18"/>
      <c r="ABX88" s="18"/>
      <c r="ABY88" s="18"/>
      <c r="ABZ88" s="18"/>
      <c r="ACA88" s="18"/>
      <c r="ACB88" s="18"/>
      <c r="ACC88" s="18"/>
      <c r="ACD88" s="18"/>
      <c r="ACE88" s="18"/>
      <c r="ACF88" s="18"/>
      <c r="ACG88" s="18"/>
      <c r="ACH88" s="18"/>
      <c r="ACI88" s="18"/>
      <c r="ACJ88" s="18"/>
      <c r="ACK88" s="18"/>
      <c r="ACL88" s="18"/>
      <c r="ACM88" s="18"/>
      <c r="ACN88" s="18"/>
      <c r="ACO88" s="18"/>
      <c r="ACP88" s="18"/>
      <c r="ACQ88" s="18"/>
      <c r="ACR88" s="18"/>
      <c r="ACS88" s="18"/>
      <c r="ACT88" s="18"/>
      <c r="ACU88" s="18"/>
      <c r="ACV88" s="18"/>
      <c r="ACW88" s="18"/>
      <c r="ACX88" s="18"/>
      <c r="ACY88" s="18"/>
      <c r="ACZ88" s="18"/>
      <c r="ADA88" s="18"/>
      <c r="ADB88" s="18"/>
      <c r="ADC88" s="18"/>
      <c r="ADD88" s="18"/>
      <c r="ADE88" s="18"/>
      <c r="ADF88" s="18"/>
      <c r="ADG88" s="18"/>
      <c r="ADH88" s="18"/>
      <c r="ADI88" s="18"/>
      <c r="ADJ88" s="18"/>
      <c r="ADK88" s="18"/>
      <c r="ADL88" s="18"/>
      <c r="ADM88" s="18"/>
      <c r="ADN88" s="18"/>
      <c r="ADO88" s="18"/>
      <c r="ADP88" s="18"/>
      <c r="ADQ88" s="18"/>
      <c r="ADR88" s="18"/>
      <c r="ADS88" s="18"/>
      <c r="ADT88" s="18"/>
      <c r="ADU88" s="18"/>
      <c r="ADV88" s="18"/>
      <c r="ADW88" s="18"/>
      <c r="ADX88" s="18"/>
      <c r="ADY88" s="18"/>
      <c r="ADZ88" s="18"/>
      <c r="AEA88" s="18"/>
      <c r="AEB88" s="18"/>
      <c r="AEC88" s="18"/>
      <c r="AED88" s="18"/>
      <c r="AEE88" s="18"/>
      <c r="AEF88" s="18"/>
      <c r="AEG88" s="18"/>
      <c r="AEH88" s="18"/>
      <c r="AEI88" s="18"/>
      <c r="AEJ88" s="18"/>
      <c r="AEK88" s="18"/>
      <c r="AEL88" s="18"/>
      <c r="AEM88" s="18"/>
      <c r="AEN88" s="18"/>
      <c r="AEO88" s="18"/>
      <c r="AEP88" s="18"/>
      <c r="AEQ88" s="18"/>
      <c r="AER88" s="18"/>
      <c r="AES88" s="18"/>
      <c r="AET88" s="18"/>
      <c r="AEU88" s="18"/>
      <c r="AEV88" s="18"/>
      <c r="AEW88" s="18"/>
      <c r="AEX88" s="18"/>
      <c r="AEY88" s="18"/>
      <c r="AEZ88" s="18"/>
      <c r="AFA88" s="18"/>
      <c r="AFB88" s="18"/>
      <c r="AFC88" s="18"/>
      <c r="AFD88" s="18"/>
      <c r="AFE88" s="18"/>
      <c r="AFF88" s="18"/>
      <c r="AFG88" s="18"/>
      <c r="AFH88" s="18"/>
      <c r="AFI88" s="18"/>
      <c r="AFJ88" s="18"/>
      <c r="AFK88" s="18"/>
      <c r="AFL88" s="18"/>
      <c r="AFM88" s="18"/>
      <c r="AFN88" s="18"/>
      <c r="AFO88" s="18"/>
      <c r="AFP88" s="18"/>
      <c r="AFQ88" s="18"/>
      <c r="AFR88" s="18"/>
      <c r="AFS88" s="18"/>
      <c r="AFT88" s="18"/>
      <c r="AFU88" s="18"/>
      <c r="AFV88" s="18"/>
      <c r="AFW88" s="18"/>
      <c r="AFX88" s="18"/>
      <c r="AFY88" s="18"/>
      <c r="AFZ88" s="18"/>
      <c r="AGA88" s="18"/>
      <c r="AGB88" s="18"/>
      <c r="AGC88" s="18"/>
      <c r="AGD88" s="18"/>
      <c r="AGE88" s="18"/>
      <c r="AGF88" s="18"/>
      <c r="AGG88" s="18"/>
      <c r="AGH88" s="18"/>
      <c r="AGI88" s="18"/>
      <c r="AGJ88" s="18"/>
      <c r="AGK88" s="18"/>
      <c r="AGL88" s="18"/>
      <c r="AGM88" s="18"/>
      <c r="AGN88" s="18"/>
      <c r="AGO88" s="18"/>
      <c r="AGP88" s="18"/>
      <c r="AGQ88" s="18"/>
      <c r="AGR88" s="18"/>
      <c r="AGS88" s="18"/>
      <c r="AGT88" s="18"/>
      <c r="AGU88" s="18"/>
      <c r="AGV88" s="18"/>
      <c r="AGW88" s="18"/>
      <c r="AGX88" s="18"/>
      <c r="AGY88" s="18"/>
      <c r="AGZ88" s="18"/>
      <c r="AHA88" s="18"/>
      <c r="AHB88" s="18"/>
      <c r="AHC88" s="18"/>
      <c r="AHD88" s="18"/>
      <c r="AHE88" s="18"/>
      <c r="AHF88" s="18"/>
      <c r="AHG88" s="18"/>
      <c r="AHH88" s="18"/>
      <c r="AHI88" s="18"/>
      <c r="AHJ88" s="18"/>
      <c r="AHK88" s="18"/>
      <c r="AHL88" s="18"/>
      <c r="AHM88" s="18"/>
      <c r="AHN88" s="18"/>
      <c r="AHO88" s="18"/>
      <c r="AHP88" s="18"/>
      <c r="AHQ88" s="18"/>
      <c r="AHR88" s="18"/>
      <c r="AHS88" s="18"/>
      <c r="AHT88" s="18"/>
      <c r="AHU88" s="18"/>
      <c r="AHV88" s="18"/>
      <c r="AHW88" s="18"/>
      <c r="AHX88" s="18"/>
      <c r="AHY88" s="18"/>
      <c r="AHZ88" s="18"/>
      <c r="AIA88" s="18"/>
      <c r="AIB88" s="18"/>
      <c r="AIC88" s="18"/>
      <c r="AID88" s="18"/>
      <c r="AIE88" s="18"/>
      <c r="AIF88" s="18"/>
      <c r="AIG88" s="18"/>
      <c r="AIH88" s="18"/>
      <c r="AII88" s="18"/>
      <c r="AIJ88" s="18"/>
      <c r="AIK88" s="18"/>
      <c r="AIL88" s="18"/>
      <c r="AIM88" s="18"/>
      <c r="AIN88" s="18"/>
      <c r="AIO88" s="18"/>
      <c r="AIP88" s="18"/>
      <c r="AIQ88" s="18"/>
      <c r="AIR88" s="18"/>
      <c r="AIS88" s="18"/>
      <c r="AIT88" s="18"/>
      <c r="AIU88" s="18"/>
      <c r="AIV88" s="18"/>
      <c r="AIW88" s="18"/>
      <c r="AIX88" s="18"/>
      <c r="AIY88" s="18"/>
      <c r="AIZ88" s="18"/>
      <c r="AJA88" s="18"/>
      <c r="AJB88" s="18"/>
      <c r="AJC88" s="18"/>
      <c r="AJD88" s="18"/>
      <c r="AJE88" s="18"/>
      <c r="AJF88" s="18"/>
      <c r="AJG88" s="18"/>
      <c r="AJH88" s="18"/>
      <c r="AJI88" s="18"/>
      <c r="AJJ88" s="18"/>
      <c r="AJK88" s="18"/>
      <c r="AJL88" s="18"/>
      <c r="AJM88" s="18"/>
      <c r="AJN88" s="18"/>
      <c r="AJO88" s="18"/>
      <c r="AJP88" s="18"/>
      <c r="AJQ88" s="18"/>
      <c r="AJR88" s="18"/>
      <c r="AJS88" s="18"/>
      <c r="AJT88" s="18"/>
      <c r="AJU88" s="18"/>
      <c r="AJV88" s="18"/>
      <c r="AJW88" s="18"/>
      <c r="AJX88" s="18"/>
      <c r="AJY88" s="18"/>
      <c r="AJZ88" s="18"/>
      <c r="AKA88" s="18"/>
      <c r="AKB88" s="18"/>
      <c r="AKC88" s="18"/>
      <c r="AKD88" s="18"/>
      <c r="AKE88" s="18"/>
      <c r="AKF88" s="18"/>
      <c r="AKG88" s="18"/>
      <c r="AKH88" s="18"/>
      <c r="AKI88" s="18"/>
      <c r="AKJ88" s="18"/>
      <c r="AKK88" s="18"/>
      <c r="AKL88" s="18"/>
      <c r="AKM88" s="18"/>
      <c r="AKN88" s="18"/>
      <c r="AKO88" s="18"/>
      <c r="AKP88" s="18"/>
      <c r="AKQ88" s="18"/>
      <c r="AKR88" s="18"/>
      <c r="AKS88" s="18"/>
      <c r="AKT88" s="18"/>
      <c r="AKU88" s="18"/>
      <c r="AKV88" s="18"/>
      <c r="AKW88" s="18"/>
      <c r="AKX88" s="18"/>
      <c r="AKY88" s="18"/>
      <c r="AKZ88" s="18"/>
      <c r="ALA88" s="18"/>
      <c r="ALB88" s="18"/>
      <c r="ALC88" s="18"/>
      <c r="ALD88" s="18"/>
      <c r="ALE88" s="18"/>
      <c r="ALF88" s="18"/>
      <c r="ALG88" s="18"/>
      <c r="ALH88" s="18"/>
      <c r="ALI88" s="18"/>
      <c r="ALJ88" s="18"/>
      <c r="ALK88" s="18"/>
      <c r="ALL88" s="18"/>
      <c r="ALM88" s="18"/>
      <c r="ALN88" s="18"/>
      <c r="ALO88" s="18"/>
      <c r="ALP88" s="18"/>
      <c r="ALQ88" s="18"/>
      <c r="ALR88" s="18"/>
      <c r="ALS88" s="18"/>
      <c r="ALT88" s="18"/>
      <c r="ALU88" s="18"/>
      <c r="ALV88" s="18"/>
      <c r="ALW88" s="18"/>
      <c r="ALX88" s="18"/>
      <c r="ALY88" s="18"/>
      <c r="ALZ88" s="18"/>
      <c r="AMA88" s="18"/>
      <c r="AMB88" s="18"/>
      <c r="AMC88" s="18"/>
      <c r="AMD88" s="18"/>
      <c r="AME88" s="18"/>
      <c r="AMF88" s="18"/>
      <c r="AMG88" s="18"/>
      <c r="AMH88" s="18"/>
      <c r="AMI88" s="18"/>
      <c r="AMJ88" s="18"/>
      <c r="AMK88" s="18"/>
      <c r="AML88" s="18"/>
      <c r="AMM88" s="18"/>
      <c r="AMN88" s="18"/>
      <c r="AMO88" s="18"/>
      <c r="AMP88" s="18"/>
      <c r="AMQ88" s="18"/>
      <c r="AMR88" s="18"/>
      <c r="AMS88" s="18"/>
      <c r="AMT88" s="18"/>
      <c r="AMU88" s="18"/>
      <c r="AMV88" s="18"/>
      <c r="AMW88" s="18"/>
      <c r="AMX88" s="18"/>
      <c r="AMY88" s="18"/>
      <c r="AMZ88" s="18"/>
      <c r="ANA88" s="18"/>
      <c r="ANB88" s="18"/>
      <c r="ANC88" s="18"/>
      <c r="AND88" s="18"/>
      <c r="ANE88" s="18"/>
      <c r="ANF88" s="18"/>
      <c r="ANG88" s="18"/>
      <c r="ANH88" s="18"/>
      <c r="ANI88" s="18"/>
      <c r="ANJ88" s="18"/>
      <c r="ANK88" s="18"/>
      <c r="ANL88" s="18"/>
      <c r="ANM88" s="18"/>
      <c r="ANN88" s="18"/>
      <c r="ANO88" s="18"/>
      <c r="ANP88" s="18"/>
      <c r="ANQ88" s="18"/>
      <c r="ANR88" s="18"/>
      <c r="ANS88" s="18"/>
      <c r="ANT88" s="18"/>
      <c r="ANU88" s="18"/>
      <c r="ANV88" s="18"/>
      <c r="ANW88" s="18"/>
      <c r="ANX88" s="18"/>
      <c r="ANY88" s="18"/>
      <c r="ANZ88" s="18"/>
      <c r="AOA88" s="18"/>
      <c r="AOB88" s="18"/>
      <c r="AOC88" s="18"/>
      <c r="AOD88" s="18"/>
      <c r="AOE88" s="18"/>
      <c r="AOF88" s="18"/>
      <c r="AOG88" s="18"/>
      <c r="AOH88" s="18"/>
      <c r="AOI88" s="18"/>
      <c r="AOJ88" s="18"/>
      <c r="AOK88" s="18"/>
      <c r="AOL88" s="18"/>
      <c r="AOM88" s="18"/>
      <c r="AON88" s="18"/>
      <c r="AOO88" s="18"/>
      <c r="AOP88" s="18"/>
      <c r="AOQ88" s="18"/>
      <c r="AOR88" s="18"/>
      <c r="AOS88" s="18"/>
      <c r="AOT88" s="18"/>
      <c r="AOU88" s="18"/>
      <c r="AOV88" s="18"/>
      <c r="AOW88" s="18"/>
      <c r="AOX88" s="18"/>
      <c r="AOY88" s="18"/>
      <c r="AOZ88" s="18"/>
      <c r="APA88" s="18"/>
      <c r="APB88" s="18"/>
      <c r="APC88" s="18"/>
      <c r="APD88" s="18"/>
      <c r="APE88" s="18"/>
      <c r="APF88" s="18"/>
      <c r="APG88" s="18"/>
      <c r="APH88" s="18"/>
      <c r="API88" s="18"/>
      <c r="APJ88" s="18"/>
      <c r="APK88" s="18"/>
      <c r="APL88" s="18"/>
      <c r="APM88" s="18"/>
      <c r="APN88" s="18"/>
      <c r="APO88" s="18"/>
      <c r="APP88" s="18"/>
      <c r="APQ88" s="18"/>
      <c r="APR88" s="18"/>
      <c r="APS88" s="18"/>
      <c r="APT88" s="18"/>
      <c r="APU88" s="18"/>
      <c r="APV88" s="18"/>
      <c r="APW88" s="18"/>
      <c r="APX88" s="18"/>
      <c r="APY88" s="18"/>
      <c r="APZ88" s="18"/>
      <c r="AQA88" s="18"/>
      <c r="AQB88" s="18"/>
      <c r="AQC88" s="18"/>
      <c r="AQD88" s="18"/>
      <c r="AQE88" s="18"/>
      <c r="AQF88" s="18"/>
      <c r="AQG88" s="18"/>
      <c r="AQH88" s="18"/>
      <c r="AQI88" s="18"/>
      <c r="AQJ88" s="18"/>
      <c r="AQK88" s="18"/>
      <c r="AQL88" s="18"/>
      <c r="AQM88" s="18"/>
      <c r="AQN88" s="18"/>
      <c r="AQO88" s="18"/>
      <c r="AQP88" s="18"/>
      <c r="AQQ88" s="18"/>
      <c r="AQR88" s="18"/>
      <c r="AQS88" s="18"/>
      <c r="AQT88" s="18"/>
      <c r="AQU88" s="18"/>
      <c r="AQV88" s="18"/>
      <c r="AQW88" s="18"/>
      <c r="AQX88" s="18"/>
      <c r="AQY88" s="18"/>
      <c r="AQZ88" s="18"/>
      <c r="ARA88" s="18"/>
      <c r="ARB88" s="18"/>
      <c r="ARC88" s="18"/>
      <c r="ARD88" s="18"/>
      <c r="ARE88" s="18"/>
      <c r="ARF88" s="18"/>
      <c r="ARG88" s="18"/>
      <c r="ARH88" s="18"/>
      <c r="ARI88" s="18"/>
      <c r="ARJ88" s="18"/>
      <c r="ARK88" s="18"/>
      <c r="ARL88" s="18"/>
      <c r="ARM88" s="18"/>
      <c r="ARN88" s="18"/>
      <c r="ARO88" s="18"/>
      <c r="ARP88" s="18"/>
      <c r="ARQ88" s="18"/>
      <c r="ARR88" s="18"/>
      <c r="ARS88" s="18"/>
      <c r="ART88" s="18"/>
      <c r="ARU88" s="18"/>
      <c r="ARV88" s="18"/>
      <c r="ARW88" s="18"/>
      <c r="ARX88" s="18"/>
      <c r="ARY88" s="18"/>
      <c r="ARZ88" s="18"/>
      <c r="ASA88" s="18"/>
      <c r="ASB88" s="18"/>
      <c r="ASC88" s="18"/>
      <c r="ASD88" s="18"/>
      <c r="ASE88" s="18"/>
      <c r="ASF88" s="18"/>
      <c r="ASG88" s="18"/>
      <c r="ASH88" s="18"/>
      <c r="ASI88" s="18"/>
      <c r="ASJ88" s="18"/>
      <c r="ASK88" s="18"/>
      <c r="ASL88" s="18"/>
      <c r="ASM88" s="18"/>
      <c r="ASN88" s="18"/>
      <c r="ASO88" s="18"/>
      <c r="ASP88" s="18"/>
      <c r="ASQ88" s="18"/>
      <c r="ASR88" s="18"/>
      <c r="ASS88" s="18"/>
      <c r="AST88" s="18"/>
      <c r="ASU88" s="18"/>
      <c r="ASV88" s="18"/>
      <c r="ASW88" s="18"/>
      <c r="ASX88" s="18"/>
      <c r="ASY88" s="18"/>
      <c r="ASZ88" s="18"/>
      <c r="ATA88" s="18"/>
      <c r="ATB88" s="18"/>
      <c r="ATC88" s="18"/>
      <c r="ATD88" s="18"/>
      <c r="ATE88" s="18"/>
      <c r="ATF88" s="18"/>
      <c r="ATG88" s="18"/>
      <c r="ATH88" s="18"/>
      <c r="ATI88" s="18"/>
      <c r="ATJ88" s="18"/>
      <c r="ATK88" s="18"/>
      <c r="ATL88" s="18"/>
      <c r="ATM88" s="18"/>
      <c r="ATN88" s="18"/>
      <c r="ATO88" s="18"/>
      <c r="ATP88" s="18"/>
      <c r="ATQ88" s="18"/>
      <c r="ATR88" s="18"/>
      <c r="ATS88" s="18"/>
      <c r="ATT88" s="18"/>
      <c r="ATU88" s="18"/>
      <c r="ATV88" s="18"/>
      <c r="ATW88" s="18"/>
      <c r="ATX88" s="18"/>
      <c r="ATY88" s="18"/>
      <c r="ATZ88" s="18"/>
      <c r="AUA88" s="18"/>
      <c r="AUB88" s="18"/>
      <c r="AUC88" s="18"/>
      <c r="AUD88" s="18"/>
      <c r="AUE88" s="18"/>
      <c r="AUF88" s="18"/>
      <c r="AUG88" s="18"/>
      <c r="AUH88" s="18"/>
      <c r="AUI88" s="18"/>
      <c r="AUJ88" s="18"/>
      <c r="AUK88" s="18"/>
      <c r="AUL88" s="18"/>
      <c r="AUM88" s="18"/>
      <c r="AUN88" s="18"/>
      <c r="AUO88" s="18"/>
      <c r="AUP88" s="18"/>
      <c r="AUQ88" s="18"/>
      <c r="AUR88" s="18"/>
      <c r="AUS88" s="18"/>
      <c r="AUT88" s="18"/>
      <c r="AUU88" s="18"/>
      <c r="AUV88" s="18"/>
      <c r="AUW88" s="18"/>
      <c r="AUX88" s="18"/>
      <c r="AUY88" s="18"/>
      <c r="AUZ88" s="18"/>
      <c r="AVA88" s="18"/>
      <c r="AVB88" s="18"/>
      <c r="AVC88" s="18"/>
      <c r="AVD88" s="18"/>
      <c r="AVE88" s="18"/>
      <c r="AVF88" s="18"/>
      <c r="AVG88" s="18"/>
      <c r="AVH88" s="18"/>
      <c r="AVI88" s="18"/>
      <c r="AVJ88" s="18"/>
      <c r="AVK88" s="18"/>
      <c r="AVL88" s="18"/>
      <c r="AVM88" s="18"/>
      <c r="AVN88" s="18"/>
      <c r="AVO88" s="18"/>
      <c r="AVP88" s="18"/>
      <c r="AVQ88" s="18"/>
      <c r="AVR88" s="18"/>
      <c r="AVS88" s="18"/>
      <c r="AVT88" s="18"/>
      <c r="AVU88" s="18"/>
      <c r="AVV88" s="18"/>
      <c r="AVW88" s="18"/>
      <c r="AVX88" s="18"/>
      <c r="AVY88" s="18"/>
      <c r="AVZ88" s="18"/>
      <c r="AWA88" s="18"/>
      <c r="AWB88" s="18"/>
      <c r="AWC88" s="18"/>
      <c r="AWD88" s="18"/>
      <c r="AWE88" s="18"/>
      <c r="AWF88" s="18"/>
      <c r="AWG88" s="18"/>
      <c r="AWH88" s="18"/>
      <c r="AWI88" s="18"/>
      <c r="AWJ88" s="18"/>
      <c r="AWK88" s="18"/>
      <c r="AWL88" s="18"/>
      <c r="AWM88" s="18"/>
      <c r="AWN88" s="18"/>
      <c r="AWO88" s="18"/>
      <c r="AWP88" s="18"/>
      <c r="AWQ88" s="18"/>
      <c r="AWR88" s="18"/>
      <c r="AWS88" s="18"/>
      <c r="AWT88" s="18"/>
      <c r="AWU88" s="18"/>
      <c r="AWV88" s="18"/>
      <c r="AWW88" s="18"/>
      <c r="AWX88" s="18"/>
      <c r="AWY88" s="18"/>
      <c r="AWZ88" s="18"/>
      <c r="AXA88" s="18"/>
      <c r="AXB88" s="18"/>
      <c r="AXC88" s="18"/>
      <c r="AXD88" s="18"/>
      <c r="AXE88" s="18"/>
      <c r="AXF88" s="18"/>
      <c r="AXG88" s="18"/>
      <c r="AXH88" s="18"/>
      <c r="AXI88" s="18"/>
      <c r="AXJ88" s="18"/>
      <c r="AXK88" s="18"/>
      <c r="AXL88" s="18"/>
      <c r="AXM88" s="18"/>
      <c r="AXN88" s="18"/>
      <c r="AXO88" s="18"/>
      <c r="AXP88" s="18"/>
      <c r="AXQ88" s="18"/>
      <c r="AXR88" s="18"/>
      <c r="AXS88" s="18"/>
      <c r="AXT88" s="18"/>
      <c r="AXU88" s="18"/>
      <c r="AXV88" s="18"/>
      <c r="AXW88" s="18"/>
      <c r="AXX88" s="18"/>
      <c r="AXY88" s="18"/>
      <c r="AXZ88" s="18"/>
      <c r="AYA88" s="18"/>
      <c r="AYB88" s="18"/>
      <c r="AYC88" s="18"/>
      <c r="AYD88" s="18"/>
      <c r="AYE88" s="18"/>
      <c r="AYF88" s="18"/>
      <c r="AYG88" s="18"/>
      <c r="AYH88" s="18"/>
      <c r="AYI88" s="18"/>
      <c r="AYJ88" s="18"/>
      <c r="AYK88" s="18"/>
      <c r="AYL88" s="18"/>
      <c r="AYM88" s="18"/>
      <c r="AYN88" s="18"/>
      <c r="AYO88" s="18"/>
      <c r="AYP88" s="18"/>
      <c r="AYQ88" s="18"/>
      <c r="AYR88" s="18"/>
      <c r="AYS88" s="18"/>
      <c r="AYT88" s="18"/>
      <c r="AYU88" s="18"/>
      <c r="AYV88" s="18"/>
      <c r="AYW88" s="18"/>
      <c r="AYX88" s="18"/>
      <c r="AYY88" s="18"/>
      <c r="AYZ88" s="18"/>
      <c r="AZA88" s="18"/>
      <c r="AZB88" s="18"/>
      <c r="AZC88" s="18"/>
      <c r="AZD88" s="18"/>
      <c r="AZE88" s="18"/>
      <c r="AZF88" s="18"/>
      <c r="AZG88" s="18"/>
      <c r="AZH88" s="18"/>
      <c r="AZI88" s="18"/>
      <c r="AZJ88" s="18"/>
      <c r="AZK88" s="18"/>
      <c r="AZL88" s="18"/>
      <c r="AZM88" s="18"/>
      <c r="AZN88" s="18"/>
      <c r="AZO88" s="18"/>
      <c r="AZP88" s="18"/>
      <c r="AZQ88" s="18"/>
      <c r="AZR88" s="18"/>
      <c r="AZS88" s="18"/>
      <c r="AZT88" s="18"/>
      <c r="AZU88" s="18"/>
      <c r="AZV88" s="18"/>
      <c r="AZW88" s="18"/>
      <c r="AZX88" s="18"/>
      <c r="AZY88" s="18"/>
      <c r="AZZ88" s="18"/>
      <c r="BAA88" s="18"/>
      <c r="BAB88" s="18"/>
      <c r="BAC88" s="18"/>
      <c r="BAD88" s="18"/>
      <c r="BAE88" s="18"/>
      <c r="BAF88" s="18"/>
      <c r="BAG88" s="18"/>
      <c r="BAH88" s="18"/>
      <c r="BAI88" s="18"/>
      <c r="BAJ88" s="18"/>
      <c r="BAK88" s="18"/>
      <c r="BAL88" s="18"/>
      <c r="BAM88" s="18"/>
      <c r="BAN88" s="18"/>
      <c r="BAO88" s="18"/>
      <c r="BAP88" s="18"/>
      <c r="BAQ88" s="18"/>
      <c r="BAR88" s="18"/>
      <c r="BAS88" s="18"/>
      <c r="BAT88" s="18"/>
      <c r="BAU88" s="18"/>
      <c r="BAV88" s="18"/>
      <c r="BAW88" s="18"/>
      <c r="BAX88" s="18"/>
      <c r="BAY88" s="18"/>
      <c r="BAZ88" s="18"/>
      <c r="BBA88" s="18"/>
      <c r="BBB88" s="18"/>
      <c r="BBC88" s="18"/>
      <c r="BBD88" s="18"/>
      <c r="BBE88" s="18"/>
      <c r="BBF88" s="18"/>
      <c r="BBG88" s="18"/>
      <c r="BBH88" s="18"/>
      <c r="BBI88" s="18"/>
      <c r="BBJ88" s="18"/>
      <c r="BBK88" s="18"/>
      <c r="BBL88" s="18"/>
      <c r="BBM88" s="18"/>
      <c r="BBN88" s="18"/>
      <c r="BBO88" s="18"/>
      <c r="BBP88" s="18"/>
      <c r="BBQ88" s="18"/>
      <c r="BBR88" s="18"/>
      <c r="BBS88" s="18"/>
      <c r="BBT88" s="18"/>
      <c r="BBU88" s="18"/>
      <c r="BBV88" s="18"/>
      <c r="BBW88" s="18"/>
      <c r="BBX88" s="18"/>
      <c r="BBY88" s="18"/>
      <c r="BBZ88" s="18"/>
      <c r="BCA88" s="18"/>
      <c r="BCB88" s="18"/>
      <c r="BCC88" s="18"/>
      <c r="BCD88" s="18"/>
      <c r="BCE88" s="18"/>
      <c r="BCF88" s="18"/>
      <c r="BCG88" s="18"/>
      <c r="BCH88" s="18"/>
      <c r="BCI88" s="18"/>
      <c r="BCJ88" s="18"/>
      <c r="BCK88" s="18"/>
      <c r="BCL88" s="18"/>
      <c r="BCM88" s="18"/>
      <c r="BCN88" s="18"/>
      <c r="BCO88" s="18"/>
      <c r="BCP88" s="18"/>
      <c r="BCQ88" s="18"/>
      <c r="BCR88" s="18"/>
      <c r="BCS88" s="18"/>
      <c r="BCT88" s="18"/>
      <c r="BCU88" s="18"/>
      <c r="BCV88" s="18"/>
      <c r="BCW88" s="18"/>
      <c r="BCX88" s="18"/>
      <c r="BCY88" s="18"/>
      <c r="BCZ88" s="18"/>
      <c r="BDA88" s="18"/>
      <c r="BDB88" s="18"/>
      <c r="BDC88" s="18"/>
      <c r="BDD88" s="18"/>
      <c r="BDE88" s="18"/>
      <c r="BDF88" s="18"/>
      <c r="BDG88" s="18"/>
      <c r="BDH88" s="18"/>
      <c r="BDI88" s="18"/>
      <c r="BDJ88" s="18"/>
      <c r="BDK88" s="18"/>
      <c r="BDL88" s="18"/>
      <c r="BDM88" s="18"/>
      <c r="BDN88" s="18"/>
      <c r="BDO88" s="18"/>
      <c r="BDP88" s="18"/>
      <c r="BDQ88" s="18"/>
      <c r="BDR88" s="18"/>
      <c r="BDS88" s="18"/>
      <c r="BDT88" s="18"/>
      <c r="BDU88" s="18"/>
      <c r="BDV88" s="18"/>
      <c r="BDW88" s="18"/>
      <c r="BDX88" s="18"/>
      <c r="BDY88" s="18"/>
      <c r="BDZ88" s="18"/>
      <c r="BEA88" s="18"/>
      <c r="BEB88" s="18"/>
      <c r="BEC88" s="18"/>
      <c r="BED88" s="18"/>
      <c r="BEE88" s="18"/>
      <c r="BEF88" s="18"/>
      <c r="BEG88" s="18"/>
      <c r="BEH88" s="18"/>
      <c r="BEI88" s="18"/>
      <c r="BEJ88" s="18"/>
      <c r="BEK88" s="18"/>
      <c r="BEL88" s="18"/>
      <c r="BEM88" s="18"/>
      <c r="BEN88" s="18"/>
      <c r="BEO88" s="18"/>
      <c r="BEP88" s="18"/>
      <c r="BEQ88" s="18"/>
      <c r="BER88" s="18"/>
      <c r="BES88" s="18"/>
      <c r="BET88" s="18"/>
      <c r="BEU88" s="18"/>
      <c r="BEV88" s="18"/>
      <c r="BEW88" s="18"/>
      <c r="BEX88" s="18"/>
      <c r="BEY88" s="18"/>
      <c r="BEZ88" s="18"/>
      <c r="BFA88" s="18"/>
      <c r="BFB88" s="18"/>
      <c r="BFC88" s="18"/>
      <c r="BFD88" s="18"/>
      <c r="BFE88" s="18"/>
      <c r="BFF88" s="18"/>
      <c r="BFG88" s="18"/>
      <c r="BFH88" s="18"/>
      <c r="BFI88" s="18"/>
      <c r="BFJ88" s="18"/>
      <c r="BFK88" s="18"/>
      <c r="BFL88" s="18"/>
      <c r="BFM88" s="18"/>
      <c r="BFN88" s="18"/>
      <c r="BFO88" s="18"/>
      <c r="BFP88" s="18"/>
      <c r="BFQ88" s="18"/>
      <c r="BFR88" s="18"/>
      <c r="BFS88" s="18"/>
      <c r="BFT88" s="18"/>
      <c r="BFU88" s="18"/>
      <c r="BFV88" s="18"/>
      <c r="BFW88" s="18"/>
      <c r="BFX88" s="18"/>
      <c r="BFY88" s="18"/>
      <c r="BFZ88" s="18"/>
      <c r="BGA88" s="18"/>
      <c r="BGB88" s="18"/>
      <c r="BGC88" s="18"/>
      <c r="BGD88" s="18"/>
      <c r="BGE88" s="18"/>
      <c r="BGF88" s="18"/>
      <c r="BGG88" s="18"/>
      <c r="BGH88" s="18"/>
      <c r="BGI88" s="18"/>
      <c r="BGJ88" s="18"/>
      <c r="BGK88" s="18"/>
      <c r="BGL88" s="18"/>
      <c r="BGM88" s="18"/>
      <c r="BGN88" s="18"/>
      <c r="BGO88" s="18"/>
      <c r="BGP88" s="18"/>
      <c r="BGQ88" s="18"/>
      <c r="BGR88" s="18"/>
      <c r="BGS88" s="18"/>
      <c r="BGT88" s="18"/>
      <c r="BGU88" s="18"/>
      <c r="BGV88" s="18"/>
      <c r="BGW88" s="18"/>
      <c r="BGX88" s="18"/>
      <c r="BGY88" s="18"/>
      <c r="BGZ88" s="18"/>
      <c r="BHA88" s="18"/>
      <c r="BHB88" s="18"/>
      <c r="BHC88" s="18"/>
      <c r="BHD88" s="18"/>
      <c r="BHE88" s="18"/>
      <c r="BHF88" s="18"/>
      <c r="BHG88" s="18"/>
      <c r="BHH88" s="18"/>
      <c r="BHI88" s="18"/>
      <c r="BHJ88" s="18"/>
      <c r="BHK88" s="18"/>
      <c r="BHL88" s="18"/>
      <c r="BHM88" s="18"/>
      <c r="BHN88" s="18"/>
      <c r="BHO88" s="18"/>
      <c r="BHP88" s="18"/>
      <c r="BHQ88" s="18"/>
      <c r="BHR88" s="18"/>
      <c r="BHS88" s="18"/>
      <c r="BHT88" s="18"/>
      <c r="BHU88" s="18"/>
      <c r="BHV88" s="18"/>
      <c r="BHW88" s="18"/>
      <c r="BHX88" s="18"/>
      <c r="BHY88" s="18"/>
      <c r="BHZ88" s="18"/>
      <c r="BIA88" s="18"/>
      <c r="BIB88" s="18"/>
      <c r="BIC88" s="18"/>
      <c r="BID88" s="18"/>
      <c r="BIE88" s="18"/>
      <c r="BIF88" s="18"/>
      <c r="BIG88" s="18"/>
      <c r="BIH88" s="18"/>
      <c r="BII88" s="18"/>
      <c r="BIJ88" s="18"/>
      <c r="BIK88" s="18"/>
      <c r="BIL88" s="18"/>
      <c r="BIM88" s="18"/>
      <c r="BIN88" s="18"/>
      <c r="BIO88" s="18"/>
      <c r="BIP88" s="18"/>
      <c r="BIQ88" s="18"/>
      <c r="BIR88" s="18"/>
      <c r="BIS88" s="18"/>
      <c r="BIT88" s="18"/>
      <c r="BIU88" s="18"/>
      <c r="BIV88" s="18"/>
      <c r="BIW88" s="18"/>
      <c r="BIX88" s="18"/>
      <c r="BIY88" s="18"/>
      <c r="BIZ88" s="18"/>
      <c r="BJA88" s="18"/>
      <c r="BJB88" s="18"/>
      <c r="BJC88" s="18"/>
      <c r="BJD88" s="18"/>
      <c r="BJE88" s="18"/>
      <c r="BJF88" s="18"/>
      <c r="BJG88" s="18"/>
      <c r="BJH88" s="18"/>
      <c r="BJI88" s="18"/>
      <c r="BJJ88" s="18"/>
      <c r="BJK88" s="18"/>
      <c r="BJL88" s="18"/>
      <c r="BJM88" s="18"/>
      <c r="BJN88" s="18"/>
      <c r="BJO88" s="18"/>
      <c r="BJP88" s="18"/>
      <c r="BJQ88" s="18"/>
      <c r="BJR88" s="18"/>
      <c r="BJS88" s="18"/>
      <c r="BJT88" s="18"/>
      <c r="BJU88" s="18"/>
      <c r="BJV88" s="18"/>
      <c r="BJW88" s="18"/>
      <c r="BJX88" s="18"/>
      <c r="BJY88" s="18"/>
      <c r="BJZ88" s="18"/>
      <c r="BKA88" s="18"/>
      <c r="BKB88" s="18"/>
      <c r="BKC88" s="18"/>
      <c r="BKD88" s="18"/>
      <c r="BKE88" s="18"/>
      <c r="BKF88" s="18"/>
      <c r="BKG88" s="18"/>
      <c r="BKH88" s="18"/>
      <c r="BKI88" s="18"/>
      <c r="BKJ88" s="18"/>
      <c r="BKK88" s="18"/>
      <c r="BKL88" s="18"/>
      <c r="BKM88" s="18"/>
      <c r="BKN88" s="18"/>
      <c r="BKO88" s="18"/>
      <c r="BKP88" s="18"/>
      <c r="BKQ88" s="18"/>
      <c r="BKR88" s="18"/>
      <c r="BKS88" s="18"/>
      <c r="BKT88" s="18"/>
      <c r="BKU88" s="18"/>
      <c r="BKV88" s="18"/>
      <c r="BKW88" s="18"/>
      <c r="BKX88" s="18"/>
      <c r="BKY88" s="18"/>
      <c r="BKZ88" s="18"/>
      <c r="BLA88" s="18"/>
      <c r="BLB88" s="18"/>
      <c r="BLC88" s="18"/>
      <c r="BLD88" s="18"/>
      <c r="BLE88" s="18"/>
      <c r="BLF88" s="18"/>
      <c r="BLG88" s="18"/>
      <c r="BLH88" s="18"/>
      <c r="BLI88" s="18"/>
      <c r="BLJ88" s="18"/>
      <c r="BLK88" s="18"/>
      <c r="BLL88" s="18"/>
      <c r="BLM88" s="18"/>
      <c r="BLN88" s="18"/>
      <c r="BLO88" s="18"/>
      <c r="BLP88" s="18"/>
      <c r="BLQ88" s="18"/>
      <c r="BLR88" s="18"/>
      <c r="BLS88" s="18"/>
      <c r="BLT88" s="18"/>
      <c r="BLU88" s="18"/>
      <c r="BLV88" s="18"/>
      <c r="BLW88" s="18"/>
      <c r="BLX88" s="18"/>
      <c r="BLY88" s="18"/>
      <c r="BLZ88" s="18"/>
      <c r="BMA88" s="18"/>
      <c r="BMB88" s="18"/>
      <c r="BMC88" s="18"/>
      <c r="BMD88" s="18"/>
      <c r="BME88" s="18"/>
      <c r="BMF88" s="18"/>
      <c r="BMG88" s="18"/>
      <c r="BMH88" s="18"/>
      <c r="BMI88" s="18"/>
      <c r="BMJ88" s="18"/>
      <c r="BMK88" s="18"/>
      <c r="BML88" s="18"/>
      <c r="BMM88" s="18"/>
      <c r="BMN88" s="18"/>
      <c r="BMO88" s="18"/>
      <c r="BMP88" s="18"/>
      <c r="BMQ88" s="18"/>
      <c r="BMR88" s="18"/>
      <c r="BMS88" s="18"/>
      <c r="BMT88" s="18"/>
      <c r="BMU88" s="18"/>
      <c r="BMV88" s="18"/>
      <c r="BMW88" s="18"/>
      <c r="BMX88" s="18"/>
      <c r="BMY88" s="18"/>
      <c r="BMZ88" s="18"/>
      <c r="BNA88" s="18"/>
      <c r="BNB88" s="18"/>
      <c r="BNC88" s="18"/>
      <c r="BND88" s="18"/>
      <c r="BNE88" s="18"/>
      <c r="BNF88" s="18"/>
      <c r="BNG88" s="18"/>
      <c r="BNH88" s="18"/>
      <c r="BNI88" s="18"/>
      <c r="BNJ88" s="18"/>
      <c r="BNK88" s="18"/>
      <c r="BNL88" s="18"/>
      <c r="BNM88" s="18"/>
      <c r="BNN88" s="18"/>
      <c r="BNO88" s="18"/>
      <c r="BNP88" s="18"/>
      <c r="BNQ88" s="18"/>
      <c r="BNR88" s="18"/>
      <c r="BNS88" s="18"/>
      <c r="BNT88" s="18"/>
      <c r="BNU88" s="18"/>
      <c r="BNV88" s="18"/>
      <c r="BNW88" s="18"/>
      <c r="BNX88" s="18"/>
      <c r="BNY88" s="18"/>
      <c r="BNZ88" s="18"/>
      <c r="BOA88" s="18"/>
      <c r="BOB88" s="18"/>
      <c r="BOC88" s="18"/>
      <c r="BOD88" s="18"/>
      <c r="BOE88" s="18"/>
      <c r="BOF88" s="18"/>
      <c r="BOG88" s="18"/>
      <c r="BOH88" s="18"/>
      <c r="BOI88" s="18"/>
      <c r="BOJ88" s="18"/>
      <c r="BOK88" s="18"/>
      <c r="BOL88" s="18"/>
      <c r="BOM88" s="18"/>
      <c r="BON88" s="18"/>
      <c r="BOO88" s="18"/>
      <c r="BOP88" s="18"/>
      <c r="BOQ88" s="18"/>
      <c r="BOR88" s="18"/>
      <c r="BOS88" s="18"/>
      <c r="BOT88" s="18"/>
      <c r="BOU88" s="18"/>
      <c r="BOV88" s="18"/>
      <c r="BOW88" s="18"/>
      <c r="BOX88" s="18"/>
      <c r="BOY88" s="18"/>
      <c r="BOZ88" s="18"/>
      <c r="BPA88" s="18"/>
      <c r="BPB88" s="18"/>
      <c r="BPC88" s="18"/>
      <c r="BPD88" s="18"/>
      <c r="BPE88" s="18"/>
      <c r="BPF88" s="18"/>
      <c r="BPG88" s="18"/>
      <c r="BPH88" s="18"/>
      <c r="BPI88" s="18"/>
      <c r="BPJ88" s="18"/>
      <c r="BPK88" s="18"/>
      <c r="BPL88" s="18"/>
      <c r="BPM88" s="18"/>
      <c r="BPN88" s="18"/>
      <c r="BPO88" s="18"/>
      <c r="BPP88" s="18"/>
      <c r="BPQ88" s="18"/>
      <c r="BPR88" s="18"/>
      <c r="BPS88" s="18"/>
      <c r="BPT88" s="18"/>
      <c r="BPU88" s="18"/>
      <c r="BPV88" s="18"/>
      <c r="BPW88" s="18"/>
      <c r="BPX88" s="18"/>
      <c r="BPY88" s="18"/>
      <c r="BPZ88" s="18"/>
      <c r="BQA88" s="18"/>
      <c r="BQB88" s="18"/>
      <c r="BQC88" s="18"/>
      <c r="BQD88" s="18"/>
      <c r="BQE88" s="18"/>
      <c r="BQF88" s="18"/>
      <c r="BQG88" s="18"/>
      <c r="BQH88" s="18"/>
      <c r="BQI88" s="18"/>
      <c r="BQJ88" s="18"/>
      <c r="BQK88" s="18"/>
      <c r="BQL88" s="18"/>
      <c r="BQM88" s="18"/>
      <c r="BQN88" s="18"/>
      <c r="BQO88" s="18"/>
      <c r="BQP88" s="18"/>
      <c r="BQQ88" s="18"/>
      <c r="BQR88" s="18"/>
      <c r="BQS88" s="18"/>
      <c r="BQT88" s="18"/>
      <c r="BQU88" s="18"/>
      <c r="BQV88" s="18"/>
      <c r="BQW88" s="18"/>
      <c r="BQX88" s="18"/>
      <c r="BQY88" s="18"/>
      <c r="BQZ88" s="18"/>
      <c r="BRA88" s="18"/>
      <c r="BRB88" s="18"/>
      <c r="BRC88" s="18"/>
      <c r="BRD88" s="18"/>
      <c r="BRE88" s="18"/>
      <c r="BRF88" s="18"/>
      <c r="BRG88" s="18"/>
      <c r="BRH88" s="18"/>
      <c r="BRI88" s="18"/>
      <c r="BRJ88" s="18"/>
      <c r="BRK88" s="18"/>
      <c r="BRL88" s="18"/>
      <c r="BRM88" s="18"/>
      <c r="BRN88" s="18"/>
      <c r="BRO88" s="18"/>
      <c r="BRP88" s="18"/>
      <c r="BRQ88" s="18"/>
      <c r="BRR88" s="18"/>
      <c r="BRS88" s="18"/>
      <c r="BRT88" s="18"/>
      <c r="BRU88" s="18"/>
      <c r="BRV88" s="18"/>
      <c r="BRW88" s="18"/>
      <c r="BRX88" s="18"/>
      <c r="BRY88" s="18"/>
      <c r="BRZ88" s="18"/>
      <c r="BSA88" s="18"/>
      <c r="BSB88" s="18"/>
      <c r="BSC88" s="18"/>
      <c r="BSD88" s="18"/>
      <c r="BSE88" s="18"/>
      <c r="BSF88" s="18"/>
      <c r="BSG88" s="18"/>
      <c r="BSH88" s="18"/>
      <c r="BSI88" s="18"/>
      <c r="BSJ88" s="18"/>
      <c r="BSK88" s="18"/>
      <c r="BSL88" s="18"/>
      <c r="BSM88" s="18"/>
      <c r="BSN88" s="18"/>
      <c r="BSO88" s="18"/>
      <c r="BSP88" s="18"/>
      <c r="BSQ88" s="18"/>
      <c r="BSR88" s="18"/>
      <c r="BSS88" s="18"/>
      <c r="BST88" s="18"/>
      <c r="BSU88" s="18"/>
      <c r="BSV88" s="18"/>
      <c r="BSW88" s="18"/>
      <c r="BSX88" s="18"/>
      <c r="BSY88" s="18"/>
      <c r="BSZ88" s="18"/>
      <c r="BTA88" s="18"/>
      <c r="BTB88" s="18"/>
      <c r="BTC88" s="18"/>
      <c r="BTD88" s="18"/>
      <c r="BTE88" s="18"/>
      <c r="BTF88" s="18"/>
      <c r="BTG88" s="18"/>
      <c r="BTH88" s="18"/>
      <c r="BTI88" s="18"/>
      <c r="BTJ88" s="18"/>
      <c r="BTK88" s="18"/>
      <c r="BTL88" s="18"/>
      <c r="BTM88" s="18"/>
      <c r="BTN88" s="18"/>
      <c r="BTO88" s="18"/>
      <c r="BTP88" s="18"/>
      <c r="BTQ88" s="18"/>
      <c r="BTR88" s="18"/>
      <c r="BTS88" s="18"/>
      <c r="BTT88" s="18"/>
      <c r="BTU88" s="18"/>
      <c r="BTV88" s="18"/>
      <c r="BTW88" s="18"/>
      <c r="BTX88" s="18"/>
      <c r="BTY88" s="18"/>
      <c r="BTZ88" s="18"/>
      <c r="BUA88" s="18"/>
      <c r="BUB88" s="18"/>
      <c r="BUC88" s="18"/>
      <c r="BUD88" s="18"/>
      <c r="BUE88" s="18"/>
      <c r="BUF88" s="18"/>
      <c r="BUG88" s="18"/>
      <c r="BUH88" s="18"/>
      <c r="BUI88" s="18"/>
      <c r="BUJ88" s="18"/>
      <c r="BUK88" s="18"/>
      <c r="BUL88" s="18"/>
      <c r="BUM88" s="18"/>
      <c r="BUN88" s="18"/>
      <c r="BUO88" s="18"/>
      <c r="BUP88" s="18"/>
      <c r="BUQ88" s="18"/>
      <c r="BUR88" s="18"/>
      <c r="BUS88" s="18"/>
      <c r="BUT88" s="18"/>
      <c r="BUU88" s="18"/>
      <c r="BUV88" s="18"/>
      <c r="BUW88" s="18"/>
      <c r="BUX88" s="18"/>
      <c r="BUY88" s="18"/>
      <c r="BUZ88" s="18"/>
      <c r="BVA88" s="18"/>
      <c r="BVB88" s="18"/>
      <c r="BVC88" s="18"/>
      <c r="BVD88" s="18"/>
      <c r="BVE88" s="18"/>
      <c r="BVF88" s="18"/>
      <c r="BVG88" s="18"/>
      <c r="BVH88" s="18"/>
      <c r="BVI88" s="18"/>
      <c r="BVJ88" s="18"/>
      <c r="BVK88" s="18"/>
      <c r="BVL88" s="18"/>
      <c r="BVM88" s="18"/>
      <c r="BVN88" s="18"/>
      <c r="BVO88" s="18"/>
      <c r="BVP88" s="18"/>
      <c r="BVQ88" s="18"/>
      <c r="BVR88" s="18"/>
      <c r="BVS88" s="18"/>
      <c r="BVT88" s="18"/>
      <c r="BVU88" s="18"/>
      <c r="BVV88" s="18"/>
      <c r="BVW88" s="18"/>
      <c r="BVX88" s="18"/>
      <c r="BVY88" s="18"/>
      <c r="BVZ88" s="18"/>
      <c r="BWA88" s="18"/>
      <c r="BWB88" s="18"/>
      <c r="BWC88" s="18"/>
      <c r="BWD88" s="18"/>
      <c r="BWE88" s="18"/>
      <c r="BWF88" s="18"/>
      <c r="BWG88" s="18"/>
      <c r="BWH88" s="18"/>
      <c r="BWI88" s="18"/>
      <c r="BWJ88" s="18"/>
      <c r="BWK88" s="18"/>
      <c r="BWL88" s="18"/>
      <c r="BWM88" s="18"/>
      <c r="BWN88" s="18"/>
      <c r="BWO88" s="18"/>
      <c r="BWP88" s="18"/>
      <c r="BWQ88" s="18"/>
      <c r="BWR88" s="18"/>
      <c r="BWS88" s="18"/>
      <c r="BWT88" s="18"/>
      <c r="BWU88" s="18"/>
      <c r="BWV88" s="18"/>
      <c r="BWW88" s="18"/>
      <c r="BWX88" s="18"/>
      <c r="BWY88" s="18"/>
      <c r="BWZ88" s="18"/>
      <c r="BXA88" s="18"/>
      <c r="BXB88" s="18"/>
      <c r="BXC88" s="18"/>
      <c r="BXD88" s="18"/>
      <c r="BXE88" s="18"/>
      <c r="BXF88" s="18"/>
      <c r="BXG88" s="18"/>
      <c r="BXH88" s="18"/>
      <c r="BXI88" s="18"/>
      <c r="BXJ88" s="18"/>
      <c r="BXK88" s="18"/>
      <c r="BXL88" s="18"/>
      <c r="BXM88" s="18"/>
      <c r="BXN88" s="18"/>
      <c r="BXO88" s="18"/>
      <c r="BXP88" s="18"/>
      <c r="BXQ88" s="18"/>
      <c r="BXR88" s="18"/>
      <c r="BXS88" s="18"/>
      <c r="BXT88" s="18"/>
      <c r="BXU88" s="18"/>
      <c r="BXV88" s="18"/>
      <c r="BXW88" s="18"/>
      <c r="BXX88" s="18"/>
      <c r="BXY88" s="18"/>
      <c r="BXZ88" s="18"/>
      <c r="BYA88" s="18"/>
      <c r="BYB88" s="18"/>
      <c r="BYC88" s="18"/>
      <c r="BYD88" s="18"/>
      <c r="BYE88" s="18"/>
      <c r="BYF88" s="18"/>
      <c r="BYG88" s="18"/>
      <c r="BYH88" s="18"/>
      <c r="BYI88" s="18"/>
      <c r="BYJ88" s="18"/>
      <c r="BYK88" s="18"/>
      <c r="BYL88" s="18"/>
      <c r="BYM88" s="18"/>
      <c r="BYN88" s="18"/>
      <c r="BYO88" s="18"/>
      <c r="BYP88" s="18"/>
      <c r="BYQ88" s="18"/>
      <c r="BYR88" s="18"/>
      <c r="BYS88" s="18"/>
      <c r="BYT88" s="18"/>
      <c r="BYU88" s="18"/>
      <c r="BYV88" s="18"/>
      <c r="BYW88" s="18"/>
      <c r="BYX88" s="18"/>
      <c r="BYY88" s="18"/>
      <c r="BYZ88" s="18"/>
      <c r="BZA88" s="18"/>
      <c r="BZB88" s="18"/>
      <c r="BZC88" s="18"/>
      <c r="BZD88" s="18"/>
      <c r="BZE88" s="18"/>
      <c r="BZF88" s="18"/>
      <c r="BZG88" s="18"/>
      <c r="BZH88" s="18"/>
      <c r="BZI88" s="18"/>
      <c r="BZJ88" s="18"/>
      <c r="BZK88" s="18"/>
      <c r="BZL88" s="18"/>
      <c r="BZM88" s="18"/>
      <c r="BZN88" s="18"/>
      <c r="BZO88" s="18"/>
      <c r="BZP88" s="18"/>
      <c r="BZQ88" s="18"/>
      <c r="BZR88" s="18"/>
      <c r="BZS88" s="18"/>
      <c r="BZT88" s="18"/>
      <c r="BZU88" s="18"/>
      <c r="BZV88" s="18"/>
      <c r="BZW88" s="18"/>
      <c r="BZX88" s="18"/>
      <c r="BZY88" s="18"/>
      <c r="BZZ88" s="18"/>
      <c r="CAA88" s="18"/>
      <c r="CAB88" s="18"/>
      <c r="CAC88" s="18"/>
      <c r="CAD88" s="18"/>
      <c r="CAE88" s="18"/>
      <c r="CAF88" s="18"/>
      <c r="CAG88" s="18"/>
      <c r="CAH88" s="18"/>
      <c r="CAI88" s="18"/>
      <c r="CAJ88" s="18"/>
      <c r="CAK88" s="18"/>
      <c r="CAL88" s="18"/>
      <c r="CAM88" s="18"/>
      <c r="CAN88" s="18"/>
      <c r="CAO88" s="18"/>
      <c r="CAP88" s="18"/>
      <c r="CAQ88" s="18"/>
      <c r="CAR88" s="18"/>
      <c r="CAS88" s="18"/>
      <c r="CAT88" s="18"/>
      <c r="CAU88" s="18"/>
      <c r="CAV88" s="18"/>
      <c r="CAW88" s="18"/>
      <c r="CAX88" s="18"/>
      <c r="CAY88" s="18"/>
      <c r="CAZ88" s="18"/>
      <c r="CBA88" s="18"/>
      <c r="CBB88" s="18"/>
      <c r="CBC88" s="18"/>
      <c r="CBD88" s="18"/>
      <c r="CBE88" s="18"/>
      <c r="CBF88" s="18"/>
      <c r="CBG88" s="18"/>
      <c r="CBH88" s="18"/>
      <c r="CBI88" s="18"/>
      <c r="CBJ88" s="18"/>
      <c r="CBK88" s="18"/>
      <c r="CBL88" s="18"/>
      <c r="CBM88" s="18"/>
      <c r="CBN88" s="18"/>
      <c r="CBO88" s="18"/>
      <c r="CBP88" s="18"/>
      <c r="CBQ88" s="18"/>
      <c r="CBR88" s="18"/>
      <c r="CBS88" s="18"/>
      <c r="CBT88" s="18"/>
      <c r="CBU88" s="18"/>
      <c r="CBV88" s="18"/>
      <c r="CBW88" s="18"/>
      <c r="CBX88" s="18"/>
      <c r="CBY88" s="18"/>
      <c r="CBZ88" s="18"/>
      <c r="CCA88" s="18"/>
      <c r="CCB88" s="18"/>
      <c r="CCC88" s="18"/>
      <c r="CCD88" s="18"/>
      <c r="CCE88" s="18"/>
      <c r="CCF88" s="18"/>
      <c r="CCG88" s="18"/>
      <c r="CCH88" s="18"/>
      <c r="CCI88" s="18"/>
      <c r="CCJ88" s="18"/>
      <c r="CCK88" s="18"/>
      <c r="CCL88" s="18"/>
      <c r="CCM88" s="18"/>
      <c r="CCN88" s="18"/>
      <c r="CCO88" s="18"/>
      <c r="CCP88" s="18"/>
      <c r="CCQ88" s="18"/>
      <c r="CCR88" s="18"/>
      <c r="CCS88" s="18"/>
      <c r="CCT88" s="18"/>
      <c r="CCU88" s="18"/>
      <c r="CCV88" s="18"/>
      <c r="CCW88" s="18"/>
      <c r="CCX88" s="18"/>
      <c r="CCY88" s="18"/>
      <c r="CCZ88" s="18"/>
      <c r="CDA88" s="18"/>
      <c r="CDB88" s="18"/>
      <c r="CDC88" s="18"/>
      <c r="CDD88" s="18"/>
      <c r="CDE88" s="18"/>
      <c r="CDF88" s="18"/>
      <c r="CDG88" s="18"/>
      <c r="CDH88" s="18"/>
      <c r="CDI88" s="18"/>
      <c r="CDJ88" s="18"/>
      <c r="CDK88" s="18"/>
      <c r="CDL88" s="18"/>
      <c r="CDM88" s="18"/>
      <c r="CDN88" s="18"/>
      <c r="CDO88" s="18"/>
      <c r="CDP88" s="18"/>
      <c r="CDQ88" s="18"/>
      <c r="CDR88" s="18"/>
      <c r="CDS88" s="18"/>
      <c r="CDT88" s="18"/>
      <c r="CDU88" s="18"/>
      <c r="CDV88" s="18"/>
      <c r="CDW88" s="18"/>
      <c r="CDX88" s="18"/>
      <c r="CDY88" s="18"/>
      <c r="CDZ88" s="18"/>
      <c r="CEA88" s="18"/>
      <c r="CEB88" s="18"/>
      <c r="CEC88" s="18"/>
      <c r="CED88" s="18"/>
      <c r="CEE88" s="18"/>
      <c r="CEF88" s="18"/>
      <c r="CEG88" s="18"/>
      <c r="CEH88" s="18"/>
      <c r="CEI88" s="18"/>
      <c r="CEJ88" s="18"/>
      <c r="CEK88" s="18"/>
      <c r="CEL88" s="18"/>
      <c r="CEM88" s="18"/>
      <c r="CEN88" s="18"/>
      <c r="CEO88" s="18"/>
      <c r="CEP88" s="18"/>
      <c r="CEQ88" s="18"/>
      <c r="CER88" s="18"/>
      <c r="CES88" s="18"/>
      <c r="CET88" s="18"/>
      <c r="CEU88" s="18"/>
      <c r="CEV88" s="18"/>
      <c r="CEW88" s="18"/>
      <c r="CEX88" s="18"/>
      <c r="CEY88" s="18"/>
      <c r="CEZ88" s="18"/>
      <c r="CFA88" s="18"/>
      <c r="CFB88" s="18"/>
      <c r="CFC88" s="18"/>
      <c r="CFD88" s="18"/>
      <c r="CFE88" s="18"/>
      <c r="CFF88" s="18"/>
      <c r="CFG88" s="18"/>
      <c r="CFH88" s="18"/>
      <c r="CFI88" s="18"/>
      <c r="CFJ88" s="18"/>
      <c r="CFK88" s="18"/>
      <c r="CFL88" s="18"/>
      <c r="CFM88" s="18"/>
      <c r="CFN88" s="18"/>
      <c r="CFO88" s="18"/>
      <c r="CFP88" s="18"/>
      <c r="CFQ88" s="18"/>
      <c r="CFR88" s="18"/>
      <c r="CFS88" s="18"/>
      <c r="CFT88" s="18"/>
      <c r="CFU88" s="18"/>
      <c r="CFV88" s="18"/>
      <c r="CFW88" s="18"/>
      <c r="CFX88" s="18"/>
      <c r="CFY88" s="18"/>
      <c r="CFZ88" s="18"/>
      <c r="CGA88" s="18"/>
      <c r="CGB88" s="18"/>
      <c r="CGC88" s="18"/>
      <c r="CGD88" s="18"/>
      <c r="CGE88" s="18"/>
      <c r="CGF88" s="18"/>
      <c r="CGG88" s="18"/>
      <c r="CGH88" s="18"/>
      <c r="CGI88" s="18"/>
      <c r="CGJ88" s="18"/>
      <c r="CGK88" s="18"/>
      <c r="CGL88" s="18"/>
      <c r="CGM88" s="18"/>
      <c r="CGN88" s="18"/>
      <c r="CGO88" s="18"/>
      <c r="CGP88" s="18"/>
      <c r="CGQ88" s="18"/>
      <c r="CGR88" s="18"/>
      <c r="CGS88" s="18"/>
      <c r="CGT88" s="18"/>
      <c r="CGU88" s="18"/>
      <c r="CGV88" s="18"/>
      <c r="CGW88" s="18"/>
      <c r="CGX88" s="18"/>
      <c r="CGY88" s="18"/>
      <c r="CGZ88" s="18"/>
      <c r="CHA88" s="18"/>
      <c r="CHB88" s="18"/>
      <c r="CHC88" s="18"/>
      <c r="CHD88" s="18"/>
      <c r="CHE88" s="18"/>
      <c r="CHF88" s="18"/>
      <c r="CHG88" s="18"/>
      <c r="CHH88" s="18"/>
      <c r="CHI88" s="18"/>
      <c r="CHJ88" s="18"/>
      <c r="CHK88" s="18"/>
      <c r="CHL88" s="18"/>
      <c r="CHM88" s="18"/>
      <c r="CHN88" s="18"/>
      <c r="CHO88" s="18"/>
      <c r="CHP88" s="18"/>
      <c r="CHQ88" s="18"/>
      <c r="CHR88" s="18"/>
      <c r="CHS88" s="18"/>
      <c r="CHT88" s="18"/>
      <c r="CHU88" s="18"/>
      <c r="CHV88" s="18"/>
      <c r="CHW88" s="18"/>
      <c r="CHX88" s="18"/>
      <c r="CHY88" s="18"/>
      <c r="CHZ88" s="18"/>
      <c r="CIA88" s="18"/>
      <c r="CIB88" s="18"/>
      <c r="CIC88" s="18"/>
      <c r="CID88" s="18"/>
      <c r="CIE88" s="18"/>
      <c r="CIF88" s="18"/>
      <c r="CIG88" s="18"/>
      <c r="CIH88" s="18"/>
      <c r="CII88" s="18"/>
      <c r="CIJ88" s="18"/>
      <c r="CIK88" s="18"/>
      <c r="CIL88" s="18"/>
      <c r="CIM88" s="18"/>
      <c r="CIN88" s="18"/>
      <c r="CIO88" s="18"/>
      <c r="CIP88" s="18"/>
      <c r="CIQ88" s="18"/>
      <c r="CIR88" s="18"/>
      <c r="CIS88" s="18"/>
      <c r="CIT88" s="18"/>
      <c r="CIU88" s="18"/>
      <c r="CIV88" s="18"/>
      <c r="CIW88" s="18"/>
      <c r="CIX88" s="18"/>
      <c r="CIY88" s="18"/>
      <c r="CIZ88" s="18"/>
      <c r="CJA88" s="18"/>
      <c r="CJB88" s="18"/>
      <c r="CJC88" s="18"/>
      <c r="CJD88" s="18"/>
      <c r="CJE88" s="18"/>
      <c r="CJF88" s="18"/>
      <c r="CJG88" s="18"/>
      <c r="CJH88" s="18"/>
      <c r="CJI88" s="18"/>
      <c r="CJJ88" s="18"/>
      <c r="CJK88" s="18"/>
      <c r="CJL88" s="18"/>
      <c r="CJM88" s="18"/>
      <c r="CJN88" s="18"/>
      <c r="CJO88" s="18"/>
      <c r="CJP88" s="18"/>
      <c r="CJQ88" s="18"/>
      <c r="CJR88" s="18"/>
      <c r="CJS88" s="18"/>
      <c r="CJT88" s="18"/>
      <c r="CJU88" s="18"/>
      <c r="CJV88" s="18"/>
      <c r="CJW88" s="18"/>
      <c r="CJX88" s="18"/>
      <c r="CJY88" s="18"/>
      <c r="CJZ88" s="18"/>
      <c r="CKA88" s="18"/>
      <c r="CKB88" s="18"/>
      <c r="CKC88" s="18"/>
      <c r="CKD88" s="18"/>
      <c r="CKE88" s="18"/>
      <c r="CKF88" s="18"/>
      <c r="CKG88" s="18"/>
      <c r="CKH88" s="18"/>
      <c r="CKI88" s="18"/>
      <c r="CKJ88" s="18"/>
      <c r="CKK88" s="18"/>
      <c r="CKL88" s="18"/>
      <c r="CKM88" s="18"/>
      <c r="CKN88" s="18"/>
      <c r="CKO88" s="18"/>
      <c r="CKP88" s="18"/>
      <c r="CKQ88" s="18"/>
      <c r="CKR88" s="18"/>
      <c r="CKS88" s="18"/>
      <c r="CKT88" s="18"/>
      <c r="CKU88" s="18"/>
      <c r="CKV88" s="18"/>
      <c r="CKW88" s="18"/>
      <c r="CKX88" s="18"/>
      <c r="CKY88" s="18"/>
      <c r="CKZ88" s="18"/>
      <c r="CLA88" s="18"/>
      <c r="CLB88" s="18"/>
      <c r="CLC88" s="18"/>
      <c r="CLD88" s="18"/>
      <c r="CLE88" s="18"/>
      <c r="CLF88" s="18"/>
      <c r="CLG88" s="18"/>
      <c r="CLH88" s="18"/>
      <c r="CLI88" s="18"/>
      <c r="CLJ88" s="18"/>
      <c r="CLK88" s="18"/>
      <c r="CLL88" s="18"/>
      <c r="CLM88" s="18"/>
      <c r="CLN88" s="18"/>
      <c r="CLO88" s="18"/>
      <c r="CLP88" s="18"/>
      <c r="CLQ88" s="18"/>
      <c r="CLR88" s="18"/>
      <c r="CLS88" s="18"/>
      <c r="CLT88" s="18"/>
      <c r="CLU88" s="18"/>
      <c r="CLV88" s="18"/>
      <c r="CLW88" s="18"/>
      <c r="CLX88" s="18"/>
      <c r="CLY88" s="18"/>
      <c r="CLZ88" s="18"/>
      <c r="CMA88" s="18"/>
      <c r="CMB88" s="18"/>
      <c r="CMC88" s="18"/>
      <c r="CMD88" s="18"/>
      <c r="CME88" s="18"/>
      <c r="CMF88" s="18"/>
      <c r="CMG88" s="18"/>
      <c r="CMH88" s="18"/>
      <c r="CMI88" s="18"/>
      <c r="CMJ88" s="18"/>
      <c r="CMK88" s="18"/>
      <c r="CML88" s="18"/>
      <c r="CMM88" s="18"/>
      <c r="CMN88" s="18"/>
      <c r="CMO88" s="18"/>
      <c r="CMP88" s="18"/>
      <c r="CMQ88" s="18"/>
      <c r="CMR88" s="18"/>
      <c r="CMS88" s="18"/>
      <c r="CMT88" s="18"/>
      <c r="CMU88" s="18"/>
      <c r="CMV88" s="18"/>
      <c r="CMW88" s="18"/>
      <c r="CMX88" s="18"/>
      <c r="CMY88" s="18"/>
      <c r="CMZ88" s="18"/>
      <c r="CNA88" s="18"/>
      <c r="CNB88" s="18"/>
      <c r="CNC88" s="18"/>
      <c r="CND88" s="18"/>
      <c r="CNE88" s="18"/>
      <c r="CNF88" s="18"/>
      <c r="CNG88" s="18"/>
      <c r="CNH88" s="18"/>
      <c r="CNI88" s="18"/>
      <c r="CNJ88" s="18"/>
      <c r="CNK88" s="18"/>
      <c r="CNL88" s="18"/>
      <c r="CNM88" s="18"/>
      <c r="CNN88" s="18"/>
      <c r="CNO88" s="18"/>
      <c r="CNP88" s="18"/>
      <c r="CNQ88" s="18"/>
      <c r="CNR88" s="18"/>
      <c r="CNS88" s="18"/>
      <c r="CNT88" s="18"/>
      <c r="CNU88" s="18"/>
      <c r="CNV88" s="18"/>
      <c r="CNW88" s="18"/>
      <c r="CNX88" s="18"/>
      <c r="CNY88" s="18"/>
      <c r="CNZ88" s="18"/>
      <c r="COA88" s="18"/>
      <c r="COB88" s="18"/>
      <c r="COC88" s="18"/>
      <c r="COD88" s="18"/>
      <c r="COE88" s="18"/>
      <c r="COF88" s="18"/>
      <c r="COG88" s="18"/>
      <c r="COH88" s="18"/>
      <c r="COI88" s="18"/>
      <c r="COJ88" s="18"/>
      <c r="COK88" s="18"/>
      <c r="COL88" s="18"/>
      <c r="COM88" s="18"/>
      <c r="CON88" s="18"/>
      <c r="COO88" s="18"/>
      <c r="COP88" s="18"/>
      <c r="COQ88" s="18"/>
      <c r="COR88" s="18"/>
      <c r="COS88" s="18"/>
      <c r="COT88" s="18"/>
      <c r="COU88" s="18"/>
      <c r="COV88" s="18"/>
      <c r="COW88" s="18"/>
      <c r="COX88" s="18"/>
      <c r="COY88" s="18"/>
      <c r="COZ88" s="18"/>
      <c r="CPA88" s="18"/>
      <c r="CPB88" s="18"/>
      <c r="CPC88" s="18"/>
      <c r="CPD88" s="18"/>
      <c r="CPE88" s="18"/>
      <c r="CPF88" s="18"/>
      <c r="CPG88" s="18"/>
      <c r="CPH88" s="18"/>
      <c r="CPI88" s="18"/>
      <c r="CPJ88" s="18"/>
      <c r="CPK88" s="18"/>
      <c r="CPL88" s="18"/>
      <c r="CPM88" s="18"/>
      <c r="CPN88" s="18"/>
      <c r="CPO88" s="18"/>
      <c r="CPP88" s="18"/>
      <c r="CPQ88" s="18"/>
      <c r="CPR88" s="18"/>
      <c r="CPS88" s="18"/>
      <c r="CPT88" s="18"/>
      <c r="CPU88" s="18"/>
      <c r="CPV88" s="18"/>
      <c r="CPW88" s="18"/>
      <c r="CPX88" s="18"/>
      <c r="CPY88" s="18"/>
      <c r="CPZ88" s="18"/>
      <c r="CQA88" s="18"/>
      <c r="CQB88" s="18"/>
      <c r="CQC88" s="18"/>
      <c r="CQD88" s="18"/>
      <c r="CQE88" s="18"/>
      <c r="CQF88" s="18"/>
      <c r="CQG88" s="18"/>
      <c r="CQH88" s="18"/>
      <c r="CQI88" s="18"/>
      <c r="CQJ88" s="18"/>
      <c r="CQK88" s="18"/>
      <c r="CQL88" s="18"/>
      <c r="CQM88" s="18"/>
      <c r="CQN88" s="18"/>
      <c r="CQO88" s="18"/>
      <c r="CQP88" s="18"/>
      <c r="CQQ88" s="18"/>
      <c r="CQR88" s="18"/>
      <c r="CQS88" s="18"/>
      <c r="CQT88" s="18"/>
      <c r="CQU88" s="18"/>
      <c r="CQV88" s="18"/>
      <c r="CQW88" s="18"/>
      <c r="CQX88" s="18"/>
      <c r="CQY88" s="18"/>
      <c r="CQZ88" s="18"/>
      <c r="CRA88" s="18"/>
      <c r="CRB88" s="18"/>
      <c r="CRC88" s="18"/>
      <c r="CRD88" s="18"/>
      <c r="CRE88" s="18"/>
      <c r="CRF88" s="18"/>
      <c r="CRG88" s="18"/>
      <c r="CRH88" s="18"/>
      <c r="CRI88" s="18"/>
      <c r="CRJ88" s="18"/>
      <c r="CRK88" s="18"/>
      <c r="CRL88" s="18"/>
      <c r="CRM88" s="18"/>
      <c r="CRN88" s="18"/>
      <c r="CRO88" s="18"/>
      <c r="CRP88" s="18"/>
      <c r="CRQ88" s="18"/>
      <c r="CRR88" s="18"/>
      <c r="CRS88" s="18"/>
      <c r="CRT88" s="18"/>
      <c r="CRU88" s="18"/>
      <c r="CRV88" s="18"/>
      <c r="CRW88" s="18"/>
      <c r="CRX88" s="18"/>
      <c r="CRY88" s="18"/>
      <c r="CRZ88" s="18"/>
      <c r="CSA88" s="18"/>
      <c r="CSB88" s="18"/>
      <c r="CSC88" s="18"/>
      <c r="CSD88" s="18"/>
      <c r="CSE88" s="18"/>
      <c r="CSF88" s="18"/>
      <c r="CSG88" s="18"/>
      <c r="CSH88" s="18"/>
      <c r="CSI88" s="18"/>
      <c r="CSJ88" s="18"/>
      <c r="CSK88" s="18"/>
      <c r="CSL88" s="18"/>
      <c r="CSM88" s="18"/>
      <c r="CSN88" s="18"/>
      <c r="CSO88" s="18"/>
      <c r="CSP88" s="18"/>
      <c r="CSQ88" s="18"/>
      <c r="CSR88" s="18"/>
      <c r="CSS88" s="18"/>
      <c r="CST88" s="18"/>
      <c r="CSU88" s="18"/>
      <c r="CSV88" s="18"/>
      <c r="CSW88" s="18"/>
      <c r="CSX88" s="18"/>
      <c r="CSY88" s="18"/>
      <c r="CSZ88" s="18"/>
      <c r="CTA88" s="18"/>
      <c r="CTB88" s="18"/>
      <c r="CTC88" s="18"/>
      <c r="CTD88" s="18"/>
      <c r="CTE88" s="18"/>
      <c r="CTF88" s="18"/>
      <c r="CTG88" s="18"/>
      <c r="CTH88" s="18"/>
      <c r="CTI88" s="18"/>
      <c r="CTJ88" s="18"/>
      <c r="CTK88" s="18"/>
      <c r="CTL88" s="18"/>
      <c r="CTM88" s="18"/>
      <c r="CTN88" s="18"/>
      <c r="CTO88" s="18"/>
      <c r="CTP88" s="18"/>
      <c r="CTQ88" s="18"/>
      <c r="CTR88" s="18"/>
      <c r="CTS88" s="18"/>
      <c r="CTT88" s="18"/>
      <c r="CTU88" s="18"/>
      <c r="CTV88" s="18"/>
      <c r="CTW88" s="18"/>
      <c r="CTX88" s="18"/>
      <c r="CTY88" s="18"/>
      <c r="CTZ88" s="18"/>
      <c r="CUA88" s="18"/>
      <c r="CUB88" s="18"/>
      <c r="CUC88" s="18"/>
      <c r="CUD88" s="18"/>
      <c r="CUE88" s="18"/>
      <c r="CUF88" s="18"/>
      <c r="CUG88" s="18"/>
      <c r="CUH88" s="18"/>
      <c r="CUI88" s="18"/>
      <c r="CUJ88" s="18"/>
      <c r="CUK88" s="18"/>
      <c r="CUL88" s="18"/>
      <c r="CUM88" s="18"/>
      <c r="CUN88" s="18"/>
      <c r="CUO88" s="18"/>
      <c r="CUP88" s="18"/>
      <c r="CUQ88" s="18"/>
      <c r="CUR88" s="18"/>
      <c r="CUS88" s="18"/>
      <c r="CUT88" s="18"/>
      <c r="CUU88" s="18"/>
      <c r="CUV88" s="18"/>
      <c r="CUW88" s="18"/>
      <c r="CUX88" s="18"/>
      <c r="CUY88" s="18"/>
      <c r="CUZ88" s="18"/>
      <c r="CVA88" s="18"/>
      <c r="CVB88" s="18"/>
      <c r="CVC88" s="18"/>
      <c r="CVD88" s="18"/>
      <c r="CVE88" s="18"/>
      <c r="CVF88" s="18"/>
      <c r="CVG88" s="18"/>
      <c r="CVH88" s="18"/>
      <c r="CVI88" s="18"/>
      <c r="CVJ88" s="18"/>
      <c r="CVK88" s="18"/>
      <c r="CVL88" s="18"/>
      <c r="CVM88" s="18"/>
      <c r="CVN88" s="18"/>
      <c r="CVO88" s="18"/>
      <c r="CVP88" s="18"/>
      <c r="CVQ88" s="18"/>
      <c r="CVR88" s="18"/>
      <c r="CVS88" s="18"/>
      <c r="CVT88" s="18"/>
      <c r="CVU88" s="18"/>
      <c r="CVV88" s="18"/>
      <c r="CVW88" s="18"/>
      <c r="CVX88" s="18"/>
      <c r="CVY88" s="18"/>
      <c r="CVZ88" s="18"/>
      <c r="CWA88" s="18"/>
      <c r="CWB88" s="18"/>
      <c r="CWC88" s="18"/>
      <c r="CWD88" s="18"/>
      <c r="CWE88" s="18"/>
      <c r="CWF88" s="18"/>
      <c r="CWG88" s="18"/>
      <c r="CWH88" s="18"/>
      <c r="CWI88" s="18"/>
      <c r="CWJ88" s="18"/>
      <c r="CWK88" s="18"/>
      <c r="CWL88" s="18"/>
      <c r="CWM88" s="18"/>
      <c r="CWN88" s="18"/>
      <c r="CWO88" s="18"/>
      <c r="CWP88" s="18"/>
      <c r="CWQ88" s="18"/>
      <c r="CWR88" s="18"/>
      <c r="CWS88" s="18"/>
      <c r="CWT88" s="18"/>
      <c r="CWU88" s="18"/>
      <c r="CWV88" s="18"/>
      <c r="CWW88" s="18"/>
      <c r="CWX88" s="18"/>
      <c r="CWY88" s="18"/>
      <c r="CWZ88" s="18"/>
      <c r="CXA88" s="18"/>
      <c r="CXB88" s="18"/>
      <c r="CXC88" s="18"/>
      <c r="CXD88" s="18"/>
      <c r="CXE88" s="18"/>
      <c r="CXF88" s="18"/>
      <c r="CXG88" s="18"/>
      <c r="CXH88" s="18"/>
      <c r="CXI88" s="18"/>
      <c r="CXJ88" s="18"/>
      <c r="CXK88" s="18"/>
      <c r="CXL88" s="18"/>
      <c r="CXM88" s="18"/>
      <c r="CXN88" s="18"/>
      <c r="CXO88" s="18"/>
      <c r="CXP88" s="18"/>
      <c r="CXQ88" s="18"/>
      <c r="CXR88" s="18"/>
      <c r="CXS88" s="18"/>
      <c r="CXT88" s="18"/>
      <c r="CXU88" s="18"/>
      <c r="CXV88" s="18"/>
      <c r="CXW88" s="18"/>
      <c r="CXX88" s="18"/>
      <c r="CXY88" s="18"/>
      <c r="CXZ88" s="18"/>
      <c r="CYA88" s="18"/>
      <c r="CYB88" s="18"/>
      <c r="CYC88" s="18"/>
      <c r="CYD88" s="18"/>
      <c r="CYE88" s="18"/>
      <c r="CYF88" s="18"/>
      <c r="CYG88" s="18"/>
      <c r="CYH88" s="18"/>
      <c r="CYI88" s="18"/>
      <c r="CYJ88" s="18"/>
      <c r="CYK88" s="18"/>
      <c r="CYL88" s="18"/>
      <c r="CYM88" s="18"/>
      <c r="CYN88" s="18"/>
      <c r="CYO88" s="18"/>
      <c r="CYP88" s="18"/>
      <c r="CYQ88" s="18"/>
      <c r="CYR88" s="18"/>
      <c r="CYS88" s="18"/>
      <c r="CYT88" s="18"/>
      <c r="CYU88" s="18"/>
      <c r="CYV88" s="18"/>
      <c r="CYW88" s="18"/>
      <c r="CYX88" s="18"/>
      <c r="CYY88" s="18"/>
      <c r="CYZ88" s="18"/>
      <c r="CZA88" s="18"/>
      <c r="CZB88" s="18"/>
      <c r="CZC88" s="18"/>
      <c r="CZD88" s="18"/>
      <c r="CZE88" s="18"/>
      <c r="CZF88" s="18"/>
      <c r="CZG88" s="18"/>
      <c r="CZH88" s="18"/>
      <c r="CZI88" s="18"/>
      <c r="CZJ88" s="18"/>
      <c r="CZK88" s="18"/>
      <c r="CZL88" s="18"/>
      <c r="CZM88" s="18"/>
      <c r="CZN88" s="18"/>
      <c r="CZO88" s="18"/>
      <c r="CZP88" s="18"/>
      <c r="CZQ88" s="18"/>
      <c r="CZR88" s="18"/>
      <c r="CZS88" s="18"/>
      <c r="CZT88" s="18"/>
      <c r="CZU88" s="18"/>
      <c r="CZV88" s="18"/>
      <c r="CZW88" s="18"/>
      <c r="CZX88" s="18"/>
      <c r="CZY88" s="18"/>
      <c r="CZZ88" s="18"/>
      <c r="DAA88" s="18"/>
      <c r="DAB88" s="18"/>
      <c r="DAC88" s="18"/>
      <c r="DAD88" s="18"/>
      <c r="DAE88" s="18"/>
      <c r="DAF88" s="18"/>
      <c r="DAG88" s="18"/>
      <c r="DAH88" s="18"/>
      <c r="DAI88" s="18"/>
      <c r="DAJ88" s="18"/>
      <c r="DAK88" s="18"/>
      <c r="DAL88" s="18"/>
      <c r="DAM88" s="18"/>
      <c r="DAN88" s="18"/>
      <c r="DAO88" s="18"/>
      <c r="DAP88" s="18"/>
      <c r="DAQ88" s="18"/>
      <c r="DAR88" s="18"/>
      <c r="DAS88" s="18"/>
      <c r="DAT88" s="18"/>
      <c r="DAU88" s="18"/>
      <c r="DAV88" s="18"/>
      <c r="DAW88" s="18"/>
      <c r="DAX88" s="18"/>
      <c r="DAY88" s="18"/>
      <c r="DAZ88" s="18"/>
      <c r="DBA88" s="18"/>
      <c r="DBB88" s="18"/>
      <c r="DBC88" s="18"/>
      <c r="DBD88" s="18"/>
      <c r="DBE88" s="18"/>
      <c r="DBF88" s="18"/>
      <c r="DBG88" s="18"/>
      <c r="DBH88" s="18"/>
      <c r="DBI88" s="18"/>
      <c r="DBJ88" s="18"/>
      <c r="DBK88" s="18"/>
      <c r="DBL88" s="18"/>
      <c r="DBM88" s="18"/>
      <c r="DBN88" s="18"/>
      <c r="DBO88" s="18"/>
      <c r="DBP88" s="18"/>
      <c r="DBQ88" s="18"/>
      <c r="DBR88" s="18"/>
      <c r="DBS88" s="18"/>
      <c r="DBT88" s="18"/>
      <c r="DBU88" s="18"/>
      <c r="DBV88" s="18"/>
      <c r="DBW88" s="18"/>
      <c r="DBX88" s="18"/>
      <c r="DBY88" s="18"/>
      <c r="DBZ88" s="18"/>
      <c r="DCA88" s="18"/>
      <c r="DCB88" s="18"/>
      <c r="DCC88" s="18"/>
      <c r="DCD88" s="18"/>
      <c r="DCE88" s="18"/>
      <c r="DCF88" s="18"/>
      <c r="DCG88" s="18"/>
      <c r="DCH88" s="18"/>
      <c r="DCI88" s="18"/>
      <c r="DCJ88" s="18"/>
      <c r="DCK88" s="18"/>
      <c r="DCL88" s="18"/>
      <c r="DCM88" s="18"/>
      <c r="DCN88" s="18"/>
      <c r="DCO88" s="18"/>
      <c r="DCP88" s="18"/>
      <c r="DCQ88" s="18"/>
      <c r="DCR88" s="18"/>
      <c r="DCS88" s="18"/>
      <c r="DCT88" s="18"/>
      <c r="DCU88" s="18"/>
      <c r="DCV88" s="18"/>
      <c r="DCW88" s="18"/>
      <c r="DCX88" s="18"/>
      <c r="DCY88" s="18"/>
      <c r="DCZ88" s="18"/>
      <c r="DDA88" s="18"/>
      <c r="DDB88" s="18"/>
      <c r="DDC88" s="18"/>
      <c r="DDD88" s="18"/>
      <c r="DDE88" s="18"/>
      <c r="DDF88" s="18"/>
      <c r="DDG88" s="18"/>
      <c r="DDH88" s="18"/>
      <c r="DDI88" s="18"/>
      <c r="DDJ88" s="18"/>
      <c r="DDK88" s="18"/>
      <c r="DDL88" s="18"/>
      <c r="DDM88" s="18"/>
      <c r="DDN88" s="18"/>
      <c r="DDO88" s="18"/>
      <c r="DDP88" s="18"/>
      <c r="DDQ88" s="18"/>
      <c r="DDR88" s="18"/>
      <c r="DDS88" s="18"/>
      <c r="DDT88" s="18"/>
      <c r="DDU88" s="18"/>
      <c r="DDV88" s="18"/>
      <c r="DDW88" s="18"/>
      <c r="DDX88" s="18"/>
      <c r="DDY88" s="18"/>
      <c r="DDZ88" s="18"/>
      <c r="DEA88" s="18"/>
      <c r="DEB88" s="18"/>
      <c r="DEC88" s="18"/>
      <c r="DED88" s="18"/>
      <c r="DEE88" s="18"/>
      <c r="DEF88" s="18"/>
      <c r="DEG88" s="18"/>
      <c r="DEH88" s="18"/>
      <c r="DEI88" s="18"/>
      <c r="DEJ88" s="18"/>
      <c r="DEK88" s="18"/>
      <c r="DEL88" s="18"/>
      <c r="DEM88" s="18"/>
      <c r="DEN88" s="18"/>
      <c r="DEO88" s="18"/>
      <c r="DEP88" s="18"/>
      <c r="DEQ88" s="18"/>
      <c r="DER88" s="18"/>
      <c r="DES88" s="18"/>
      <c r="DET88" s="18"/>
      <c r="DEU88" s="18"/>
      <c r="DEV88" s="18"/>
      <c r="DEW88" s="18"/>
      <c r="DEX88" s="18"/>
      <c r="DEY88" s="18"/>
      <c r="DEZ88" s="18"/>
      <c r="DFA88" s="18"/>
      <c r="DFB88" s="18"/>
      <c r="DFC88" s="18"/>
      <c r="DFD88" s="18"/>
      <c r="DFE88" s="18"/>
      <c r="DFF88" s="18"/>
      <c r="DFG88" s="18"/>
      <c r="DFH88" s="18"/>
      <c r="DFI88" s="18"/>
      <c r="DFJ88" s="18"/>
      <c r="DFK88" s="18"/>
      <c r="DFL88" s="18"/>
      <c r="DFM88" s="18"/>
      <c r="DFN88" s="18"/>
      <c r="DFO88" s="18"/>
      <c r="DFP88" s="18"/>
      <c r="DFQ88" s="18"/>
      <c r="DFR88" s="18"/>
      <c r="DFS88" s="18"/>
      <c r="DFT88" s="18"/>
      <c r="DFU88" s="18"/>
      <c r="DFV88" s="18"/>
      <c r="DFW88" s="18"/>
      <c r="DFX88" s="18"/>
      <c r="DFY88" s="18"/>
      <c r="DFZ88" s="18"/>
      <c r="DGA88" s="18"/>
      <c r="DGB88" s="18"/>
      <c r="DGC88" s="18"/>
      <c r="DGD88" s="18"/>
      <c r="DGE88" s="18"/>
      <c r="DGF88" s="18"/>
      <c r="DGG88" s="18"/>
      <c r="DGH88" s="18"/>
      <c r="DGI88" s="18"/>
      <c r="DGJ88" s="18"/>
      <c r="DGK88" s="18"/>
      <c r="DGL88" s="18"/>
      <c r="DGM88" s="18"/>
      <c r="DGN88" s="18"/>
      <c r="DGO88" s="18"/>
      <c r="DGP88" s="18"/>
      <c r="DGQ88" s="18"/>
      <c r="DGR88" s="18"/>
      <c r="DGS88" s="18"/>
      <c r="DGT88" s="18"/>
      <c r="DGU88" s="18"/>
      <c r="DGV88" s="18"/>
      <c r="DGW88" s="18"/>
      <c r="DGX88" s="18"/>
      <c r="DGY88" s="18"/>
      <c r="DGZ88" s="18"/>
      <c r="DHA88" s="18"/>
      <c r="DHB88" s="18"/>
      <c r="DHC88" s="18"/>
      <c r="DHD88" s="18"/>
      <c r="DHE88" s="18"/>
      <c r="DHF88" s="18"/>
      <c r="DHG88" s="18"/>
      <c r="DHH88" s="18"/>
      <c r="DHI88" s="18"/>
      <c r="DHJ88" s="18"/>
      <c r="DHK88" s="18"/>
      <c r="DHL88" s="18"/>
      <c r="DHM88" s="18"/>
      <c r="DHN88" s="18"/>
      <c r="DHO88" s="18"/>
      <c r="DHP88" s="18"/>
      <c r="DHQ88" s="18"/>
      <c r="DHR88" s="18"/>
      <c r="DHS88" s="18"/>
      <c r="DHT88" s="18"/>
      <c r="DHU88" s="18"/>
      <c r="DHV88" s="18"/>
      <c r="DHW88" s="18"/>
      <c r="DHX88" s="18"/>
      <c r="DHY88" s="18"/>
      <c r="DHZ88" s="18"/>
      <c r="DIA88" s="18"/>
      <c r="DIB88" s="18"/>
      <c r="DIC88" s="18"/>
      <c r="DID88" s="18"/>
      <c r="DIE88" s="18"/>
      <c r="DIF88" s="18"/>
      <c r="DIG88" s="18"/>
      <c r="DIH88" s="18"/>
      <c r="DII88" s="18"/>
      <c r="DIJ88" s="18"/>
      <c r="DIK88" s="18"/>
      <c r="DIL88" s="18"/>
      <c r="DIM88" s="18"/>
      <c r="DIN88" s="18"/>
      <c r="DIO88" s="18"/>
      <c r="DIP88" s="18"/>
      <c r="DIQ88" s="18"/>
      <c r="DIR88" s="18"/>
      <c r="DIS88" s="18"/>
      <c r="DIT88" s="18"/>
      <c r="DIU88" s="18"/>
      <c r="DIV88" s="18"/>
      <c r="DIW88" s="18"/>
      <c r="DIX88" s="18"/>
      <c r="DIY88" s="18"/>
      <c r="DIZ88" s="18"/>
      <c r="DJA88" s="18"/>
      <c r="DJB88" s="18"/>
      <c r="DJC88" s="18"/>
      <c r="DJD88" s="18"/>
      <c r="DJE88" s="18"/>
      <c r="DJF88" s="18"/>
      <c r="DJG88" s="18"/>
      <c r="DJH88" s="18"/>
      <c r="DJI88" s="18"/>
      <c r="DJJ88" s="18"/>
      <c r="DJK88" s="18"/>
      <c r="DJL88" s="18"/>
      <c r="DJM88" s="18"/>
      <c r="DJN88" s="18"/>
      <c r="DJO88" s="18"/>
      <c r="DJP88" s="18"/>
      <c r="DJQ88" s="18"/>
      <c r="DJR88" s="18"/>
      <c r="DJS88" s="18"/>
      <c r="DJT88" s="18"/>
      <c r="DJU88" s="18"/>
      <c r="DJV88" s="18"/>
      <c r="DJW88" s="18"/>
      <c r="DJX88" s="18"/>
      <c r="DJY88" s="18"/>
      <c r="DJZ88" s="18"/>
      <c r="DKA88" s="18"/>
      <c r="DKB88" s="18"/>
      <c r="DKC88" s="18"/>
      <c r="DKD88" s="18"/>
      <c r="DKE88" s="18"/>
      <c r="DKF88" s="18"/>
      <c r="DKG88" s="18"/>
      <c r="DKH88" s="18"/>
      <c r="DKI88" s="18"/>
      <c r="DKJ88" s="18"/>
      <c r="DKK88" s="18"/>
      <c r="DKL88" s="18"/>
      <c r="DKM88" s="18"/>
      <c r="DKN88" s="18"/>
      <c r="DKO88" s="18"/>
      <c r="DKP88" s="18"/>
      <c r="DKQ88" s="18"/>
      <c r="DKR88" s="18"/>
      <c r="DKS88" s="18"/>
      <c r="DKT88" s="18"/>
      <c r="DKU88" s="18"/>
      <c r="DKV88" s="18"/>
      <c r="DKW88" s="18"/>
      <c r="DKX88" s="18"/>
      <c r="DKY88" s="18"/>
      <c r="DKZ88" s="18"/>
      <c r="DLA88" s="18"/>
      <c r="DLB88" s="18"/>
      <c r="DLC88" s="18"/>
      <c r="DLD88" s="18"/>
      <c r="DLE88" s="18"/>
      <c r="DLF88" s="18"/>
      <c r="DLG88" s="18"/>
      <c r="DLH88" s="18"/>
      <c r="DLI88" s="18"/>
      <c r="DLJ88" s="18"/>
      <c r="DLK88" s="18"/>
      <c r="DLL88" s="18"/>
      <c r="DLM88" s="18"/>
      <c r="DLN88" s="18"/>
      <c r="DLO88" s="18"/>
      <c r="DLP88" s="18"/>
      <c r="DLQ88" s="18"/>
      <c r="DLR88" s="18"/>
      <c r="DLS88" s="18"/>
      <c r="DLT88" s="18"/>
      <c r="DLU88" s="18"/>
      <c r="DLV88" s="18"/>
      <c r="DLW88" s="18"/>
      <c r="DLX88" s="18"/>
      <c r="DLY88" s="18"/>
      <c r="DLZ88" s="18"/>
      <c r="DMA88" s="18"/>
      <c r="DMB88" s="18"/>
      <c r="DMC88" s="18"/>
      <c r="DMD88" s="18"/>
      <c r="DME88" s="18"/>
      <c r="DMF88" s="18"/>
      <c r="DMG88" s="18"/>
      <c r="DMH88" s="18"/>
      <c r="DMI88" s="18"/>
      <c r="DMJ88" s="18"/>
      <c r="DMK88" s="18"/>
      <c r="DML88" s="18"/>
      <c r="DMM88" s="18"/>
      <c r="DMN88" s="18"/>
      <c r="DMO88" s="18"/>
      <c r="DMP88" s="18"/>
      <c r="DMQ88" s="18"/>
      <c r="DMR88" s="18"/>
      <c r="DMS88" s="18"/>
      <c r="DMT88" s="18"/>
      <c r="DMU88" s="18"/>
      <c r="DMV88" s="18"/>
      <c r="DMW88" s="18"/>
      <c r="DMX88" s="18"/>
      <c r="DMY88" s="18"/>
      <c r="DMZ88" s="18"/>
      <c r="DNA88" s="18"/>
      <c r="DNB88" s="18"/>
      <c r="DNC88" s="18"/>
      <c r="DND88" s="18"/>
      <c r="DNE88" s="18"/>
      <c r="DNF88" s="18"/>
      <c r="DNG88" s="18"/>
      <c r="DNH88" s="18"/>
      <c r="DNI88" s="18"/>
      <c r="DNJ88" s="18"/>
      <c r="DNK88" s="18"/>
      <c r="DNL88" s="18"/>
      <c r="DNM88" s="18"/>
      <c r="DNN88" s="18"/>
      <c r="DNO88" s="18"/>
      <c r="DNP88" s="18"/>
      <c r="DNQ88" s="18"/>
      <c r="DNR88" s="18"/>
      <c r="DNS88" s="18"/>
      <c r="DNT88" s="18"/>
      <c r="DNU88" s="18"/>
      <c r="DNV88" s="18"/>
      <c r="DNW88" s="18"/>
      <c r="DNX88" s="18"/>
      <c r="DNY88" s="18"/>
      <c r="DNZ88" s="18"/>
      <c r="DOA88" s="18"/>
      <c r="DOB88" s="18"/>
      <c r="DOC88" s="18"/>
      <c r="DOD88" s="18"/>
      <c r="DOE88" s="18"/>
      <c r="DOF88" s="18"/>
      <c r="DOG88" s="18"/>
      <c r="DOH88" s="18"/>
      <c r="DOI88" s="18"/>
      <c r="DOJ88" s="18"/>
      <c r="DOK88" s="18"/>
      <c r="DOL88" s="18"/>
      <c r="DOM88" s="18"/>
      <c r="DON88" s="18"/>
      <c r="DOO88" s="18"/>
      <c r="DOP88" s="18"/>
      <c r="DOQ88" s="18"/>
      <c r="DOR88" s="18"/>
      <c r="DOS88" s="18"/>
      <c r="DOT88" s="18"/>
      <c r="DOU88" s="18"/>
      <c r="DOV88" s="18"/>
      <c r="DOW88" s="18"/>
      <c r="DOX88" s="18"/>
      <c r="DOY88" s="18"/>
      <c r="DOZ88" s="18"/>
      <c r="DPA88" s="18"/>
      <c r="DPB88" s="18"/>
      <c r="DPC88" s="18"/>
      <c r="DPD88" s="18"/>
      <c r="DPE88" s="18"/>
      <c r="DPF88" s="18"/>
      <c r="DPG88" s="18"/>
      <c r="DPH88" s="18"/>
      <c r="DPI88" s="18"/>
      <c r="DPJ88" s="18"/>
      <c r="DPK88" s="18"/>
      <c r="DPL88" s="18"/>
      <c r="DPM88" s="18"/>
      <c r="DPN88" s="18"/>
      <c r="DPO88" s="18"/>
      <c r="DPP88" s="18"/>
      <c r="DPQ88" s="18"/>
      <c r="DPR88" s="18"/>
      <c r="DPS88" s="18"/>
      <c r="DPT88" s="18"/>
      <c r="DPU88" s="18"/>
      <c r="DPV88" s="18"/>
      <c r="DPW88" s="18"/>
      <c r="DPX88" s="18"/>
      <c r="DPY88" s="18"/>
      <c r="DPZ88" s="18"/>
      <c r="DQA88" s="18"/>
      <c r="DQB88" s="18"/>
      <c r="DQC88" s="18"/>
      <c r="DQD88" s="18"/>
      <c r="DQE88" s="18"/>
      <c r="DQF88" s="18"/>
      <c r="DQG88" s="18"/>
      <c r="DQH88" s="18"/>
      <c r="DQI88" s="18"/>
      <c r="DQJ88" s="18"/>
      <c r="DQK88" s="18"/>
      <c r="DQL88" s="18"/>
      <c r="DQM88" s="18"/>
      <c r="DQN88" s="18"/>
      <c r="DQO88" s="18"/>
      <c r="DQP88" s="18"/>
      <c r="DQQ88" s="18"/>
      <c r="DQR88" s="18"/>
      <c r="DQS88" s="18"/>
      <c r="DQT88" s="18"/>
      <c r="DQU88" s="18"/>
      <c r="DQV88" s="18"/>
      <c r="DQW88" s="18"/>
      <c r="DQX88" s="18"/>
      <c r="DQY88" s="18"/>
      <c r="DQZ88" s="18"/>
      <c r="DRA88" s="18"/>
      <c r="DRB88" s="18"/>
      <c r="DRC88" s="18"/>
      <c r="DRD88" s="18"/>
      <c r="DRE88" s="18"/>
      <c r="DRF88" s="18"/>
      <c r="DRG88" s="18"/>
      <c r="DRH88" s="18"/>
      <c r="DRI88" s="18"/>
      <c r="DRJ88" s="18"/>
      <c r="DRK88" s="18"/>
      <c r="DRL88" s="18"/>
      <c r="DRM88" s="18"/>
      <c r="DRN88" s="18"/>
      <c r="DRO88" s="18"/>
      <c r="DRP88" s="18"/>
      <c r="DRQ88" s="18"/>
      <c r="DRR88" s="18"/>
      <c r="DRS88" s="18"/>
      <c r="DRT88" s="18"/>
      <c r="DRU88" s="18"/>
      <c r="DRV88" s="18"/>
      <c r="DRW88" s="18"/>
      <c r="DRX88" s="18"/>
      <c r="DRY88" s="18"/>
      <c r="DRZ88" s="18"/>
      <c r="DSA88" s="18"/>
      <c r="DSB88" s="18"/>
      <c r="DSC88" s="18"/>
      <c r="DSD88" s="18"/>
      <c r="DSE88" s="18"/>
      <c r="DSF88" s="18"/>
      <c r="DSG88" s="18"/>
      <c r="DSH88" s="18"/>
      <c r="DSI88" s="18"/>
      <c r="DSJ88" s="18"/>
      <c r="DSK88" s="18"/>
      <c r="DSL88" s="18"/>
      <c r="DSM88" s="18"/>
      <c r="DSN88" s="18"/>
      <c r="DSO88" s="18"/>
      <c r="DSP88" s="18"/>
      <c r="DSQ88" s="18"/>
      <c r="DSR88" s="18"/>
      <c r="DSS88" s="18"/>
      <c r="DST88" s="18"/>
      <c r="DSU88" s="18"/>
      <c r="DSV88" s="18"/>
      <c r="DSW88" s="18"/>
      <c r="DSX88" s="18"/>
      <c r="DSY88" s="18"/>
      <c r="DSZ88" s="18"/>
      <c r="DTA88" s="18"/>
      <c r="DTB88" s="18"/>
      <c r="DTC88" s="18"/>
      <c r="DTD88" s="18"/>
      <c r="DTE88" s="18"/>
      <c r="DTF88" s="18"/>
      <c r="DTG88" s="18"/>
      <c r="DTH88" s="18"/>
      <c r="DTI88" s="18"/>
      <c r="DTJ88" s="18"/>
      <c r="DTK88" s="18"/>
      <c r="DTL88" s="18"/>
      <c r="DTM88" s="18"/>
      <c r="DTN88" s="18"/>
      <c r="DTO88" s="18"/>
      <c r="DTP88" s="18"/>
      <c r="DTQ88" s="18"/>
      <c r="DTR88" s="18"/>
      <c r="DTS88" s="18"/>
      <c r="DTT88" s="18"/>
      <c r="DTU88" s="18"/>
      <c r="DTV88" s="18"/>
      <c r="DTW88" s="18"/>
      <c r="DTX88" s="18"/>
      <c r="DTY88" s="18"/>
      <c r="DTZ88" s="18"/>
      <c r="DUA88" s="18"/>
      <c r="DUB88" s="18"/>
      <c r="DUC88" s="18"/>
      <c r="DUD88" s="18"/>
      <c r="DUE88" s="18"/>
      <c r="DUF88" s="18"/>
      <c r="DUG88" s="18"/>
      <c r="DUH88" s="18"/>
      <c r="DUI88" s="18"/>
      <c r="DUJ88" s="18"/>
      <c r="DUK88" s="18"/>
      <c r="DUL88" s="18"/>
      <c r="DUM88" s="18"/>
      <c r="DUN88" s="18"/>
      <c r="DUO88" s="18"/>
      <c r="DUP88" s="18"/>
      <c r="DUQ88" s="18"/>
      <c r="DUR88" s="18"/>
      <c r="DUS88" s="18"/>
      <c r="DUT88" s="18"/>
      <c r="DUU88" s="18"/>
      <c r="DUV88" s="18"/>
      <c r="DUW88" s="18"/>
      <c r="DUX88" s="18"/>
      <c r="DUY88" s="18"/>
      <c r="DUZ88" s="18"/>
      <c r="DVA88" s="18"/>
      <c r="DVB88" s="18"/>
      <c r="DVC88" s="18"/>
      <c r="DVD88" s="18"/>
      <c r="DVE88" s="18"/>
      <c r="DVF88" s="18"/>
      <c r="DVG88" s="18"/>
      <c r="DVH88" s="18"/>
      <c r="DVI88" s="18"/>
      <c r="DVJ88" s="18"/>
      <c r="DVK88" s="18"/>
      <c r="DVL88" s="18"/>
      <c r="DVM88" s="18"/>
      <c r="DVN88" s="18"/>
      <c r="DVO88" s="18"/>
      <c r="DVP88" s="18"/>
      <c r="DVQ88" s="18"/>
      <c r="DVR88" s="18"/>
      <c r="DVS88" s="18"/>
      <c r="DVT88" s="18"/>
      <c r="DVU88" s="18"/>
      <c r="DVV88" s="18"/>
      <c r="DVW88" s="18"/>
      <c r="DVX88" s="18"/>
      <c r="DVY88" s="18"/>
      <c r="DVZ88" s="18"/>
      <c r="DWA88" s="18"/>
      <c r="DWB88" s="18"/>
      <c r="DWC88" s="18"/>
      <c r="DWD88" s="18"/>
      <c r="DWE88" s="18"/>
      <c r="DWF88" s="18"/>
      <c r="DWG88" s="18"/>
      <c r="DWH88" s="18"/>
      <c r="DWI88" s="18"/>
      <c r="DWJ88" s="18"/>
      <c r="DWK88" s="18"/>
      <c r="DWL88" s="18"/>
      <c r="DWM88" s="18"/>
      <c r="DWN88" s="18"/>
      <c r="DWO88" s="18"/>
      <c r="DWP88" s="18"/>
      <c r="DWQ88" s="18"/>
      <c r="DWR88" s="18"/>
      <c r="DWS88" s="18"/>
      <c r="DWT88" s="18"/>
      <c r="DWU88" s="18"/>
      <c r="DWV88" s="18"/>
      <c r="DWW88" s="18"/>
      <c r="DWX88" s="18"/>
      <c r="DWY88" s="18"/>
      <c r="DWZ88" s="18"/>
      <c r="DXA88" s="18"/>
      <c r="DXB88" s="18"/>
      <c r="DXC88" s="18"/>
      <c r="DXD88" s="18"/>
      <c r="DXE88" s="18"/>
      <c r="DXF88" s="18"/>
      <c r="DXG88" s="18"/>
      <c r="DXH88" s="18"/>
      <c r="DXI88" s="18"/>
      <c r="DXJ88" s="18"/>
      <c r="DXK88" s="18"/>
      <c r="DXL88" s="18"/>
      <c r="DXM88" s="18"/>
      <c r="DXN88" s="18"/>
      <c r="DXO88" s="18"/>
      <c r="DXP88" s="18"/>
      <c r="DXQ88" s="18"/>
      <c r="DXR88" s="18"/>
      <c r="DXS88" s="18"/>
      <c r="DXT88" s="18"/>
      <c r="DXU88" s="18"/>
      <c r="DXV88" s="18"/>
      <c r="DXW88" s="18"/>
      <c r="DXX88" s="18"/>
      <c r="DXY88" s="18"/>
      <c r="DXZ88" s="18"/>
      <c r="DYA88" s="18"/>
      <c r="DYB88" s="18"/>
      <c r="DYC88" s="18"/>
      <c r="DYD88" s="18"/>
      <c r="DYE88" s="18"/>
      <c r="DYF88" s="18"/>
      <c r="DYG88" s="18"/>
      <c r="DYH88" s="18"/>
      <c r="DYI88" s="18"/>
      <c r="DYJ88" s="18"/>
      <c r="DYK88" s="18"/>
      <c r="DYL88" s="18"/>
      <c r="DYM88" s="18"/>
      <c r="DYN88" s="18"/>
      <c r="DYO88" s="18"/>
      <c r="DYP88" s="18"/>
      <c r="DYQ88" s="18"/>
      <c r="DYR88" s="18"/>
      <c r="DYS88" s="18"/>
      <c r="DYT88" s="18"/>
      <c r="DYU88" s="18"/>
      <c r="DYV88" s="18"/>
      <c r="DYW88" s="18"/>
      <c r="DYX88" s="18"/>
      <c r="DYY88" s="18"/>
      <c r="DYZ88" s="18"/>
      <c r="DZA88" s="18"/>
      <c r="DZB88" s="18"/>
      <c r="DZC88" s="18"/>
      <c r="DZD88" s="18"/>
      <c r="DZE88" s="18"/>
      <c r="DZF88" s="18"/>
      <c r="DZG88" s="18"/>
      <c r="DZH88" s="18"/>
      <c r="DZI88" s="18"/>
      <c r="DZJ88" s="18"/>
      <c r="DZK88" s="18"/>
      <c r="DZL88" s="18"/>
      <c r="DZM88" s="18"/>
      <c r="DZN88" s="18"/>
      <c r="DZO88" s="18"/>
      <c r="DZP88" s="18"/>
      <c r="DZQ88" s="18"/>
      <c r="DZR88" s="18"/>
      <c r="DZS88" s="18"/>
      <c r="DZT88" s="18"/>
      <c r="DZU88" s="18"/>
      <c r="DZV88" s="18"/>
      <c r="DZW88" s="18"/>
      <c r="DZX88" s="18"/>
      <c r="DZY88" s="18"/>
      <c r="DZZ88" s="18"/>
      <c r="EAA88" s="18"/>
      <c r="EAB88" s="18"/>
      <c r="EAC88" s="18"/>
      <c r="EAD88" s="18"/>
      <c r="EAE88" s="18"/>
      <c r="EAF88" s="18"/>
      <c r="EAG88" s="18"/>
      <c r="EAH88" s="18"/>
      <c r="EAI88" s="18"/>
      <c r="EAJ88" s="18"/>
      <c r="EAK88" s="18"/>
      <c r="EAL88" s="18"/>
      <c r="EAM88" s="18"/>
      <c r="EAN88" s="18"/>
      <c r="EAO88" s="18"/>
      <c r="EAP88" s="18"/>
      <c r="EAQ88" s="18"/>
      <c r="EAR88" s="18"/>
      <c r="EAS88" s="18"/>
      <c r="EAT88" s="18"/>
      <c r="EAU88" s="18"/>
      <c r="EAV88" s="18"/>
      <c r="EAW88" s="18"/>
      <c r="EAX88" s="18"/>
      <c r="EAY88" s="18"/>
      <c r="EAZ88" s="18"/>
      <c r="EBA88" s="18"/>
      <c r="EBB88" s="18"/>
      <c r="EBC88" s="18"/>
      <c r="EBD88" s="18"/>
      <c r="EBE88" s="18"/>
      <c r="EBF88" s="18"/>
      <c r="EBG88" s="18"/>
      <c r="EBH88" s="18"/>
      <c r="EBI88" s="18"/>
      <c r="EBJ88" s="18"/>
      <c r="EBK88" s="18"/>
      <c r="EBL88" s="18"/>
      <c r="EBM88" s="18"/>
      <c r="EBN88" s="18"/>
      <c r="EBO88" s="18"/>
      <c r="EBP88" s="18"/>
      <c r="EBQ88" s="18"/>
      <c r="EBR88" s="18"/>
      <c r="EBS88" s="18"/>
      <c r="EBT88" s="18"/>
      <c r="EBU88" s="18"/>
      <c r="EBV88" s="18"/>
      <c r="EBW88" s="18"/>
      <c r="EBX88" s="18"/>
      <c r="EBY88" s="18"/>
      <c r="EBZ88" s="18"/>
      <c r="ECA88" s="18"/>
      <c r="ECB88" s="18"/>
      <c r="ECC88" s="18"/>
      <c r="ECD88" s="18"/>
      <c r="ECE88" s="18"/>
      <c r="ECF88" s="18"/>
      <c r="ECG88" s="18"/>
      <c r="ECH88" s="18"/>
      <c r="ECI88" s="18"/>
      <c r="ECJ88" s="18"/>
      <c r="ECK88" s="18"/>
      <c r="ECL88" s="18"/>
      <c r="ECM88" s="18"/>
      <c r="ECN88" s="18"/>
      <c r="ECO88" s="18"/>
      <c r="ECP88" s="18"/>
      <c r="ECQ88" s="18"/>
      <c r="ECR88" s="18"/>
      <c r="ECS88" s="18"/>
      <c r="ECT88" s="18"/>
      <c r="ECU88" s="18"/>
      <c r="ECV88" s="18"/>
      <c r="ECW88" s="18"/>
      <c r="ECX88" s="18"/>
      <c r="ECY88" s="18"/>
      <c r="ECZ88" s="18"/>
      <c r="EDA88" s="18"/>
      <c r="EDB88" s="18"/>
      <c r="EDC88" s="18"/>
      <c r="EDD88" s="18"/>
      <c r="EDE88" s="18"/>
      <c r="EDF88" s="18"/>
      <c r="EDG88" s="18"/>
      <c r="EDH88" s="18"/>
      <c r="EDI88" s="18"/>
      <c r="EDJ88" s="18"/>
      <c r="EDK88" s="18"/>
      <c r="EDL88" s="18"/>
      <c r="EDM88" s="18"/>
      <c r="EDN88" s="18"/>
      <c r="EDO88" s="18"/>
      <c r="EDP88" s="18"/>
      <c r="EDQ88" s="18"/>
      <c r="EDR88" s="18"/>
      <c r="EDS88" s="18"/>
      <c r="EDT88" s="18"/>
      <c r="EDU88" s="18"/>
      <c r="EDV88" s="18"/>
      <c r="EDW88" s="18"/>
      <c r="EDX88" s="18"/>
      <c r="EDY88" s="18"/>
      <c r="EDZ88" s="18"/>
      <c r="EEA88" s="18"/>
      <c r="EEB88" s="18"/>
      <c r="EEC88" s="18"/>
      <c r="EED88" s="18"/>
      <c r="EEE88" s="18"/>
      <c r="EEF88" s="18"/>
      <c r="EEG88" s="18"/>
      <c r="EEH88" s="18"/>
      <c r="EEI88" s="18"/>
      <c r="EEJ88" s="18"/>
      <c r="EEK88" s="18"/>
      <c r="EEL88" s="18"/>
      <c r="EEM88" s="18"/>
      <c r="EEN88" s="18"/>
      <c r="EEO88" s="18"/>
      <c r="EEP88" s="18"/>
      <c r="EEQ88" s="18"/>
      <c r="EER88" s="18"/>
      <c r="EES88" s="18"/>
      <c r="EET88" s="18"/>
      <c r="EEU88" s="18"/>
      <c r="EEV88" s="18"/>
      <c r="EEW88" s="18"/>
      <c r="EEX88" s="18"/>
      <c r="EEY88" s="18"/>
      <c r="EEZ88" s="18"/>
      <c r="EFA88" s="18"/>
      <c r="EFB88" s="18"/>
      <c r="EFC88" s="18"/>
      <c r="EFD88" s="18"/>
      <c r="EFE88" s="18"/>
      <c r="EFF88" s="18"/>
      <c r="EFG88" s="18"/>
      <c r="EFH88" s="18"/>
      <c r="EFI88" s="18"/>
      <c r="EFJ88" s="18"/>
      <c r="EFK88" s="18"/>
      <c r="EFL88" s="18"/>
      <c r="EFM88" s="18"/>
      <c r="EFN88" s="18"/>
      <c r="EFO88" s="18"/>
      <c r="EFP88" s="18"/>
      <c r="EFQ88" s="18"/>
      <c r="EFR88" s="18"/>
      <c r="EFS88" s="18"/>
      <c r="EFT88" s="18"/>
      <c r="EFU88" s="18"/>
      <c r="EFV88" s="18"/>
      <c r="EFW88" s="18"/>
      <c r="EFX88" s="18"/>
      <c r="EFY88" s="18"/>
      <c r="EFZ88" s="18"/>
      <c r="EGA88" s="18"/>
      <c r="EGB88" s="18"/>
      <c r="EGC88" s="18"/>
      <c r="EGD88" s="18"/>
      <c r="EGE88" s="18"/>
      <c r="EGF88" s="18"/>
      <c r="EGG88" s="18"/>
      <c r="EGH88" s="18"/>
      <c r="EGI88" s="18"/>
      <c r="EGJ88" s="18"/>
      <c r="EGK88" s="18"/>
      <c r="EGL88" s="18"/>
      <c r="EGM88" s="18"/>
      <c r="EGN88" s="18"/>
      <c r="EGO88" s="18"/>
      <c r="EGP88" s="18"/>
      <c r="EGQ88" s="18"/>
      <c r="EGR88" s="18"/>
      <c r="EGS88" s="18"/>
      <c r="EGT88" s="18"/>
      <c r="EGU88" s="18"/>
      <c r="EGV88" s="18"/>
      <c r="EGW88" s="18"/>
      <c r="EGX88" s="18"/>
      <c r="EGY88" s="18"/>
      <c r="EGZ88" s="18"/>
      <c r="EHA88" s="18"/>
      <c r="EHB88" s="18"/>
      <c r="EHC88" s="18"/>
      <c r="EHD88" s="18"/>
      <c r="EHE88" s="18"/>
      <c r="EHF88" s="18"/>
      <c r="EHG88" s="18"/>
      <c r="EHH88" s="18"/>
      <c r="EHI88" s="18"/>
      <c r="EHJ88" s="18"/>
      <c r="EHK88" s="18"/>
      <c r="EHL88" s="18"/>
      <c r="EHM88" s="18"/>
      <c r="EHN88" s="18"/>
      <c r="EHO88" s="18"/>
      <c r="EHP88" s="18"/>
      <c r="EHQ88" s="18"/>
      <c r="EHR88" s="18"/>
      <c r="EHS88" s="18"/>
      <c r="EHT88" s="18"/>
      <c r="EHU88" s="18"/>
      <c r="EHV88" s="18"/>
      <c r="EHW88" s="18"/>
      <c r="EHX88" s="18"/>
      <c r="EHY88" s="18"/>
      <c r="EHZ88" s="18"/>
      <c r="EIA88" s="18"/>
      <c r="EIB88" s="18"/>
      <c r="EIC88" s="18"/>
      <c r="EID88" s="18"/>
      <c r="EIE88" s="18"/>
      <c r="EIF88" s="18"/>
      <c r="EIG88" s="18"/>
      <c r="EIH88" s="18"/>
      <c r="EII88" s="18"/>
      <c r="EIJ88" s="18"/>
      <c r="EIK88" s="18"/>
      <c r="EIL88" s="18"/>
      <c r="EIM88" s="18"/>
      <c r="EIN88" s="18"/>
      <c r="EIO88" s="18"/>
      <c r="EIP88" s="18"/>
      <c r="EIQ88" s="18"/>
      <c r="EIR88" s="18"/>
      <c r="EIS88" s="18"/>
      <c r="EIT88" s="18"/>
      <c r="EIU88" s="18"/>
      <c r="EIV88" s="18"/>
      <c r="EIW88" s="18"/>
      <c r="EIX88" s="18"/>
      <c r="EIY88" s="18"/>
      <c r="EIZ88" s="18"/>
      <c r="EJA88" s="18"/>
      <c r="EJB88" s="18"/>
      <c r="EJC88" s="18"/>
      <c r="EJD88" s="18"/>
      <c r="EJE88" s="18"/>
      <c r="EJF88" s="18"/>
      <c r="EJG88" s="18"/>
      <c r="EJH88" s="18"/>
      <c r="EJI88" s="18"/>
      <c r="EJJ88" s="18"/>
      <c r="EJK88" s="18"/>
      <c r="EJL88" s="18"/>
      <c r="EJM88" s="18"/>
      <c r="EJN88" s="18"/>
      <c r="EJO88" s="18"/>
      <c r="EJP88" s="18"/>
      <c r="EJQ88" s="18"/>
      <c r="EJR88" s="18"/>
      <c r="EJS88" s="18"/>
      <c r="EJT88" s="18"/>
      <c r="EJU88" s="18"/>
      <c r="EJV88" s="18"/>
      <c r="EJW88" s="18"/>
      <c r="EJX88" s="18"/>
      <c r="EJY88" s="18"/>
      <c r="EJZ88" s="18"/>
      <c r="EKA88" s="18"/>
      <c r="EKB88" s="18"/>
      <c r="EKC88" s="18"/>
      <c r="EKD88" s="18"/>
      <c r="EKE88" s="18"/>
      <c r="EKF88" s="18"/>
      <c r="EKG88" s="18"/>
      <c r="EKH88" s="18"/>
      <c r="EKI88" s="18"/>
      <c r="EKJ88" s="18"/>
      <c r="EKK88" s="18"/>
      <c r="EKL88" s="18"/>
      <c r="EKM88" s="18"/>
      <c r="EKN88" s="18"/>
      <c r="EKO88" s="18"/>
      <c r="EKP88" s="18"/>
      <c r="EKQ88" s="18"/>
      <c r="EKR88" s="18"/>
      <c r="EKS88" s="18"/>
      <c r="EKT88" s="18"/>
      <c r="EKU88" s="18"/>
      <c r="EKV88" s="18"/>
      <c r="EKW88" s="18"/>
      <c r="EKX88" s="18"/>
      <c r="EKY88" s="18"/>
      <c r="EKZ88" s="18"/>
      <c r="ELA88" s="18"/>
      <c r="ELB88" s="18"/>
      <c r="ELC88" s="18"/>
      <c r="ELD88" s="18"/>
      <c r="ELE88" s="18"/>
      <c r="ELF88" s="18"/>
      <c r="ELG88" s="18"/>
      <c r="ELH88" s="18"/>
      <c r="ELI88" s="18"/>
      <c r="ELJ88" s="18"/>
      <c r="ELK88" s="18"/>
      <c r="ELL88" s="18"/>
      <c r="ELM88" s="18"/>
      <c r="ELN88" s="18"/>
      <c r="ELO88" s="18"/>
      <c r="ELP88" s="18"/>
      <c r="ELQ88" s="18"/>
      <c r="ELR88" s="18"/>
      <c r="ELS88" s="18"/>
      <c r="ELT88" s="18"/>
      <c r="ELU88" s="18"/>
      <c r="ELV88" s="18"/>
      <c r="ELW88" s="18"/>
      <c r="ELX88" s="18"/>
      <c r="ELY88" s="18"/>
      <c r="ELZ88" s="18"/>
      <c r="EMA88" s="18"/>
      <c r="EMB88" s="18"/>
      <c r="EMC88" s="18"/>
      <c r="EMD88" s="18"/>
      <c r="EME88" s="18"/>
      <c r="EMF88" s="18"/>
      <c r="EMG88" s="18"/>
      <c r="EMH88" s="18"/>
      <c r="EMI88" s="18"/>
      <c r="EMJ88" s="18"/>
      <c r="EMK88" s="18"/>
      <c r="EML88" s="18"/>
      <c r="EMM88" s="18"/>
      <c r="EMN88" s="18"/>
      <c r="EMO88" s="18"/>
      <c r="EMP88" s="18"/>
      <c r="EMQ88" s="18"/>
      <c r="EMR88" s="18"/>
      <c r="EMS88" s="18"/>
      <c r="EMT88" s="18"/>
      <c r="EMU88" s="18"/>
      <c r="EMV88" s="18"/>
      <c r="EMW88" s="18"/>
      <c r="EMX88" s="18"/>
      <c r="EMY88" s="18"/>
      <c r="EMZ88" s="18"/>
      <c r="ENA88" s="18"/>
      <c r="ENB88" s="18"/>
      <c r="ENC88" s="18"/>
      <c r="END88" s="18"/>
      <c r="ENE88" s="18"/>
      <c r="ENF88" s="18"/>
      <c r="ENG88" s="18"/>
      <c r="ENH88" s="18"/>
      <c r="ENI88" s="18"/>
      <c r="ENJ88" s="18"/>
      <c r="ENK88" s="18"/>
      <c r="ENL88" s="18"/>
      <c r="ENM88" s="18"/>
      <c r="ENN88" s="18"/>
      <c r="ENO88" s="18"/>
      <c r="ENP88" s="18"/>
      <c r="ENQ88" s="18"/>
      <c r="ENR88" s="18"/>
      <c r="ENS88" s="18"/>
      <c r="ENT88" s="18"/>
      <c r="ENU88" s="18"/>
      <c r="ENV88" s="18"/>
      <c r="ENW88" s="18"/>
      <c r="ENX88" s="18"/>
      <c r="ENY88" s="18"/>
      <c r="ENZ88" s="18"/>
      <c r="EOA88" s="18"/>
      <c r="EOB88" s="18"/>
      <c r="EOC88" s="18"/>
      <c r="EOD88" s="18"/>
      <c r="EOE88" s="18"/>
      <c r="EOF88" s="18"/>
      <c r="EOG88" s="18"/>
      <c r="EOH88" s="18"/>
      <c r="EOI88" s="18"/>
      <c r="EOJ88" s="18"/>
      <c r="EOK88" s="18"/>
      <c r="EOL88" s="18"/>
      <c r="EOM88" s="18"/>
      <c r="EON88" s="18"/>
      <c r="EOO88" s="18"/>
      <c r="EOP88" s="18"/>
      <c r="EOQ88" s="18"/>
      <c r="EOR88" s="18"/>
      <c r="EOS88" s="18"/>
      <c r="EOT88" s="18"/>
      <c r="EOU88" s="18"/>
      <c r="EOV88" s="18"/>
      <c r="EOW88" s="18"/>
      <c r="EOX88" s="18"/>
      <c r="EOY88" s="18"/>
      <c r="EOZ88" s="18"/>
      <c r="EPA88" s="18"/>
      <c r="EPB88" s="18"/>
      <c r="EPC88" s="18"/>
      <c r="EPD88" s="18"/>
      <c r="EPE88" s="18"/>
      <c r="EPF88" s="18"/>
      <c r="EPG88" s="18"/>
      <c r="EPH88" s="18"/>
      <c r="EPI88" s="18"/>
      <c r="EPJ88" s="18"/>
      <c r="EPK88" s="18"/>
      <c r="EPL88" s="18"/>
      <c r="EPM88" s="18"/>
      <c r="EPN88" s="18"/>
      <c r="EPO88" s="18"/>
      <c r="EPP88" s="18"/>
      <c r="EPQ88" s="18"/>
      <c r="EPR88" s="18"/>
      <c r="EPS88" s="18"/>
      <c r="EPT88" s="18"/>
      <c r="EPU88" s="18"/>
      <c r="EPV88" s="18"/>
      <c r="EPW88" s="18"/>
      <c r="EPX88" s="18"/>
      <c r="EPY88" s="18"/>
      <c r="EPZ88" s="18"/>
      <c r="EQA88" s="18"/>
      <c r="EQB88" s="18"/>
      <c r="EQC88" s="18"/>
      <c r="EQD88" s="18"/>
      <c r="EQE88" s="18"/>
      <c r="EQF88" s="18"/>
      <c r="EQG88" s="18"/>
      <c r="EQH88" s="18"/>
      <c r="EQI88" s="18"/>
      <c r="EQJ88" s="18"/>
      <c r="EQK88" s="18"/>
      <c r="EQL88" s="18"/>
      <c r="EQM88" s="18"/>
      <c r="EQN88" s="18"/>
      <c r="EQO88" s="18"/>
      <c r="EQP88" s="18"/>
      <c r="EQQ88" s="18"/>
      <c r="EQR88" s="18"/>
      <c r="EQS88" s="18"/>
      <c r="EQT88" s="18"/>
      <c r="EQU88" s="18"/>
      <c r="EQV88" s="18"/>
      <c r="EQW88" s="18"/>
      <c r="EQX88" s="18"/>
      <c r="EQY88" s="18"/>
      <c r="EQZ88" s="18"/>
      <c r="ERA88" s="18"/>
      <c r="ERB88" s="18"/>
      <c r="ERC88" s="18"/>
      <c r="ERD88" s="18"/>
      <c r="ERE88" s="18"/>
      <c r="ERF88" s="18"/>
      <c r="ERG88" s="18"/>
      <c r="ERH88" s="18"/>
      <c r="ERI88" s="18"/>
      <c r="ERJ88" s="18"/>
      <c r="ERK88" s="18"/>
      <c r="ERL88" s="18"/>
      <c r="ERM88" s="18"/>
      <c r="ERN88" s="18"/>
      <c r="ERO88" s="18"/>
      <c r="ERP88" s="18"/>
      <c r="ERQ88" s="18"/>
      <c r="ERR88" s="18"/>
      <c r="ERS88" s="18"/>
      <c r="ERT88" s="18"/>
      <c r="ERU88" s="18"/>
      <c r="ERV88" s="18"/>
      <c r="ERW88" s="18"/>
      <c r="ERX88" s="18"/>
      <c r="ERY88" s="18"/>
      <c r="ERZ88" s="18"/>
      <c r="ESA88" s="18"/>
      <c r="ESB88" s="18"/>
      <c r="ESC88" s="18"/>
      <c r="ESD88" s="18"/>
      <c r="ESE88" s="18"/>
      <c r="ESF88" s="18"/>
      <c r="ESG88" s="18"/>
      <c r="ESH88" s="18"/>
      <c r="ESI88" s="18"/>
      <c r="ESJ88" s="18"/>
      <c r="ESK88" s="18"/>
      <c r="ESL88" s="18"/>
      <c r="ESM88" s="18"/>
      <c r="ESN88" s="18"/>
      <c r="ESO88" s="18"/>
      <c r="ESP88" s="18"/>
      <c r="ESQ88" s="18"/>
      <c r="ESR88" s="18"/>
      <c r="ESS88" s="18"/>
      <c r="EST88" s="18"/>
      <c r="ESU88" s="18"/>
      <c r="ESV88" s="18"/>
      <c r="ESW88" s="18"/>
      <c r="ESX88" s="18"/>
      <c r="ESY88" s="18"/>
      <c r="ESZ88" s="18"/>
      <c r="ETA88" s="18"/>
      <c r="ETB88" s="18"/>
      <c r="ETC88" s="18"/>
      <c r="ETD88" s="18"/>
      <c r="ETE88" s="18"/>
      <c r="ETF88" s="18"/>
      <c r="ETG88" s="18"/>
      <c r="ETH88" s="18"/>
      <c r="ETI88" s="18"/>
      <c r="ETJ88" s="18"/>
      <c r="ETK88" s="18"/>
      <c r="ETL88" s="18"/>
      <c r="ETM88" s="18"/>
      <c r="ETN88" s="18"/>
      <c r="ETO88" s="18"/>
      <c r="ETP88" s="18"/>
      <c r="ETQ88" s="18"/>
      <c r="ETR88" s="18"/>
      <c r="ETS88" s="18"/>
      <c r="ETT88" s="18"/>
      <c r="ETU88" s="18"/>
      <c r="ETV88" s="18"/>
      <c r="ETW88" s="18"/>
      <c r="ETX88" s="18"/>
      <c r="ETY88" s="18"/>
      <c r="ETZ88" s="18"/>
      <c r="EUA88" s="18"/>
      <c r="EUB88" s="18"/>
      <c r="EUC88" s="18"/>
      <c r="EUD88" s="18"/>
      <c r="EUE88" s="18"/>
      <c r="EUF88" s="18"/>
      <c r="EUG88" s="18"/>
      <c r="EUH88" s="18"/>
      <c r="EUI88" s="18"/>
      <c r="EUJ88" s="18"/>
      <c r="EUK88" s="18"/>
      <c r="EUL88" s="18"/>
      <c r="EUM88" s="18"/>
      <c r="EUN88" s="18"/>
      <c r="EUO88" s="18"/>
      <c r="EUP88" s="18"/>
      <c r="EUQ88" s="18"/>
      <c r="EUR88" s="18"/>
      <c r="EUS88" s="18"/>
      <c r="EUT88" s="18"/>
      <c r="EUU88" s="18"/>
      <c r="EUV88" s="18"/>
      <c r="EUW88" s="18"/>
      <c r="EUX88" s="18"/>
      <c r="EUY88" s="18"/>
      <c r="EUZ88" s="18"/>
      <c r="EVA88" s="18"/>
      <c r="EVB88" s="18"/>
      <c r="EVC88" s="18"/>
      <c r="EVD88" s="18"/>
      <c r="EVE88" s="18"/>
      <c r="EVF88" s="18"/>
      <c r="EVG88" s="18"/>
      <c r="EVH88" s="18"/>
      <c r="EVI88" s="18"/>
      <c r="EVJ88" s="18"/>
      <c r="EVK88" s="18"/>
      <c r="EVL88" s="18"/>
      <c r="EVM88" s="18"/>
      <c r="EVN88" s="18"/>
      <c r="EVO88" s="18"/>
      <c r="EVP88" s="18"/>
      <c r="EVQ88" s="18"/>
      <c r="EVR88" s="18"/>
      <c r="EVS88" s="18"/>
      <c r="EVT88" s="18"/>
      <c r="EVU88" s="18"/>
      <c r="EVV88" s="18"/>
      <c r="EVW88" s="18"/>
      <c r="EVX88" s="18"/>
      <c r="EVY88" s="18"/>
      <c r="EVZ88" s="18"/>
      <c r="EWA88" s="18"/>
      <c r="EWB88" s="18"/>
      <c r="EWC88" s="18"/>
      <c r="EWD88" s="18"/>
      <c r="EWE88" s="18"/>
      <c r="EWF88" s="18"/>
      <c r="EWG88" s="18"/>
      <c r="EWH88" s="18"/>
      <c r="EWI88" s="18"/>
      <c r="EWJ88" s="18"/>
      <c r="EWK88" s="18"/>
      <c r="EWL88" s="18"/>
      <c r="EWM88" s="18"/>
      <c r="EWN88" s="18"/>
      <c r="EWO88" s="18"/>
      <c r="EWP88" s="18"/>
      <c r="EWQ88" s="18"/>
      <c r="EWR88" s="18"/>
      <c r="EWS88" s="18"/>
      <c r="EWT88" s="18"/>
      <c r="EWU88" s="18"/>
      <c r="EWV88" s="18"/>
      <c r="EWW88" s="18"/>
      <c r="EWX88" s="18"/>
      <c r="EWY88" s="18"/>
      <c r="EWZ88" s="18"/>
      <c r="EXA88" s="18"/>
      <c r="EXB88" s="18"/>
      <c r="EXC88" s="18"/>
      <c r="EXD88" s="18"/>
      <c r="EXE88" s="18"/>
      <c r="EXF88" s="18"/>
      <c r="EXG88" s="18"/>
      <c r="EXH88" s="18"/>
      <c r="EXI88" s="18"/>
      <c r="EXJ88" s="18"/>
      <c r="EXK88" s="18"/>
      <c r="EXL88" s="18"/>
      <c r="EXM88" s="18"/>
      <c r="EXN88" s="18"/>
      <c r="EXO88" s="18"/>
      <c r="EXP88" s="18"/>
      <c r="EXQ88" s="18"/>
      <c r="EXR88" s="18"/>
      <c r="EXS88" s="18"/>
      <c r="EXT88" s="18"/>
      <c r="EXU88" s="18"/>
      <c r="EXV88" s="18"/>
      <c r="EXW88" s="18"/>
      <c r="EXX88" s="18"/>
      <c r="EXY88" s="18"/>
      <c r="EXZ88" s="18"/>
      <c r="EYA88" s="18"/>
      <c r="EYB88" s="18"/>
      <c r="EYC88" s="18"/>
      <c r="EYD88" s="18"/>
      <c r="EYE88" s="18"/>
      <c r="EYF88" s="18"/>
      <c r="EYG88" s="18"/>
      <c r="EYH88" s="18"/>
      <c r="EYI88" s="18"/>
      <c r="EYJ88" s="18"/>
      <c r="EYK88" s="18"/>
      <c r="EYL88" s="18"/>
      <c r="EYM88" s="18"/>
      <c r="EYN88" s="18"/>
      <c r="EYO88" s="18"/>
      <c r="EYP88" s="18"/>
      <c r="EYQ88" s="18"/>
      <c r="EYR88" s="18"/>
      <c r="EYS88" s="18"/>
      <c r="EYT88" s="18"/>
      <c r="EYU88" s="18"/>
      <c r="EYV88" s="18"/>
      <c r="EYW88" s="18"/>
      <c r="EYX88" s="18"/>
      <c r="EYY88" s="18"/>
      <c r="EYZ88" s="18"/>
      <c r="EZA88" s="18"/>
      <c r="EZB88" s="18"/>
      <c r="EZC88" s="18"/>
      <c r="EZD88" s="18"/>
      <c r="EZE88" s="18"/>
      <c r="EZF88" s="18"/>
      <c r="EZG88" s="18"/>
      <c r="EZH88" s="18"/>
      <c r="EZI88" s="18"/>
      <c r="EZJ88" s="18"/>
      <c r="EZK88" s="18"/>
      <c r="EZL88" s="18"/>
      <c r="EZM88" s="18"/>
      <c r="EZN88" s="18"/>
      <c r="EZO88" s="18"/>
      <c r="EZP88" s="18"/>
      <c r="EZQ88" s="18"/>
      <c r="EZR88" s="18"/>
      <c r="EZS88" s="18"/>
      <c r="EZT88" s="18"/>
      <c r="EZU88" s="18"/>
      <c r="EZV88" s="18"/>
      <c r="EZW88" s="18"/>
      <c r="EZX88" s="18"/>
      <c r="EZY88" s="18"/>
      <c r="EZZ88" s="18"/>
      <c r="FAA88" s="18"/>
      <c r="FAB88" s="18"/>
      <c r="FAC88" s="18"/>
      <c r="FAD88" s="18"/>
      <c r="FAE88" s="18"/>
      <c r="FAF88" s="18"/>
      <c r="FAG88" s="18"/>
      <c r="FAH88" s="18"/>
      <c r="FAI88" s="18"/>
      <c r="FAJ88" s="18"/>
      <c r="FAK88" s="18"/>
      <c r="FAL88" s="18"/>
      <c r="FAM88" s="18"/>
      <c r="FAN88" s="18"/>
      <c r="FAO88" s="18"/>
      <c r="FAP88" s="18"/>
      <c r="FAQ88" s="18"/>
      <c r="FAR88" s="18"/>
      <c r="FAS88" s="18"/>
      <c r="FAT88" s="18"/>
      <c r="FAU88" s="18"/>
      <c r="FAV88" s="18"/>
      <c r="FAW88" s="18"/>
      <c r="FAX88" s="18"/>
      <c r="FAY88" s="18"/>
      <c r="FAZ88" s="18"/>
      <c r="FBA88" s="18"/>
      <c r="FBB88" s="18"/>
      <c r="FBC88" s="18"/>
      <c r="FBD88" s="18"/>
      <c r="FBE88" s="18"/>
      <c r="FBF88" s="18"/>
      <c r="FBG88" s="18"/>
      <c r="FBH88" s="18"/>
      <c r="FBI88" s="18"/>
      <c r="FBJ88" s="18"/>
      <c r="FBK88" s="18"/>
      <c r="FBL88" s="18"/>
      <c r="FBM88" s="18"/>
      <c r="FBN88" s="18"/>
      <c r="FBO88" s="18"/>
      <c r="FBP88" s="18"/>
      <c r="FBQ88" s="18"/>
      <c r="FBR88" s="18"/>
      <c r="FBS88" s="18"/>
      <c r="FBT88" s="18"/>
      <c r="FBU88" s="18"/>
      <c r="FBV88" s="18"/>
      <c r="FBW88" s="18"/>
      <c r="FBX88" s="18"/>
      <c r="FBY88" s="18"/>
      <c r="FBZ88" s="18"/>
      <c r="FCA88" s="18"/>
      <c r="FCB88" s="18"/>
      <c r="FCC88" s="18"/>
      <c r="FCD88" s="18"/>
      <c r="FCE88" s="18"/>
      <c r="FCF88" s="18"/>
      <c r="FCG88" s="18"/>
      <c r="FCH88" s="18"/>
      <c r="FCI88" s="18"/>
      <c r="FCJ88" s="18"/>
      <c r="FCK88" s="18"/>
      <c r="FCL88" s="18"/>
      <c r="FCM88" s="18"/>
      <c r="FCN88" s="18"/>
      <c r="FCO88" s="18"/>
      <c r="FCP88" s="18"/>
      <c r="FCQ88" s="18"/>
      <c r="FCR88" s="18"/>
      <c r="FCS88" s="18"/>
      <c r="FCT88" s="18"/>
      <c r="FCU88" s="18"/>
      <c r="FCV88" s="18"/>
      <c r="FCW88" s="18"/>
      <c r="FCX88" s="18"/>
      <c r="FCY88" s="18"/>
      <c r="FCZ88" s="18"/>
      <c r="FDA88" s="18"/>
      <c r="FDB88" s="18"/>
      <c r="FDC88" s="18"/>
      <c r="FDD88" s="18"/>
      <c r="FDE88" s="18"/>
      <c r="FDF88" s="18"/>
      <c r="FDG88" s="18"/>
      <c r="FDH88" s="18"/>
      <c r="FDI88" s="18"/>
      <c r="FDJ88" s="18"/>
      <c r="FDK88" s="18"/>
      <c r="FDL88" s="18"/>
      <c r="FDM88" s="18"/>
      <c r="FDN88" s="18"/>
      <c r="FDO88" s="18"/>
      <c r="FDP88" s="18"/>
      <c r="FDQ88" s="18"/>
      <c r="FDR88" s="18"/>
      <c r="FDS88" s="18"/>
      <c r="FDT88" s="18"/>
      <c r="FDU88" s="18"/>
      <c r="FDV88" s="18"/>
      <c r="FDW88" s="18"/>
      <c r="FDX88" s="18"/>
      <c r="FDY88" s="18"/>
      <c r="FDZ88" s="18"/>
      <c r="FEA88" s="18"/>
      <c r="FEB88" s="18"/>
      <c r="FEC88" s="18"/>
      <c r="FED88" s="18"/>
      <c r="FEE88" s="18"/>
      <c r="FEF88" s="18"/>
      <c r="FEG88" s="18"/>
      <c r="FEH88" s="18"/>
      <c r="FEI88" s="18"/>
      <c r="FEJ88" s="18"/>
      <c r="FEK88" s="18"/>
      <c r="FEL88" s="18"/>
      <c r="FEM88" s="18"/>
      <c r="FEN88" s="18"/>
      <c r="FEO88" s="18"/>
      <c r="FEP88" s="18"/>
      <c r="FEQ88" s="18"/>
      <c r="FER88" s="18"/>
      <c r="FES88" s="18"/>
      <c r="FET88" s="18"/>
      <c r="FEU88" s="18"/>
      <c r="FEV88" s="18"/>
      <c r="FEW88" s="18"/>
      <c r="FEX88" s="18"/>
      <c r="FEY88" s="18"/>
      <c r="FEZ88" s="18"/>
      <c r="FFA88" s="18"/>
      <c r="FFB88" s="18"/>
      <c r="FFC88" s="18"/>
      <c r="FFD88" s="18"/>
      <c r="FFE88" s="18"/>
      <c r="FFF88" s="18"/>
      <c r="FFG88" s="18"/>
      <c r="FFH88" s="18"/>
      <c r="FFI88" s="18"/>
      <c r="FFJ88" s="18"/>
      <c r="FFK88" s="18"/>
      <c r="FFL88" s="18"/>
      <c r="FFM88" s="18"/>
      <c r="FFN88" s="18"/>
      <c r="FFO88" s="18"/>
      <c r="FFP88" s="18"/>
      <c r="FFQ88" s="18"/>
      <c r="FFR88" s="18"/>
      <c r="FFS88" s="18"/>
      <c r="FFT88" s="18"/>
      <c r="FFU88" s="18"/>
      <c r="FFV88" s="18"/>
      <c r="FFW88" s="18"/>
      <c r="FFX88" s="18"/>
      <c r="FFY88" s="18"/>
      <c r="FFZ88" s="18"/>
      <c r="FGA88" s="18"/>
      <c r="FGB88" s="18"/>
      <c r="FGC88" s="18"/>
      <c r="FGD88" s="18"/>
      <c r="FGE88" s="18"/>
      <c r="FGF88" s="18"/>
      <c r="FGG88" s="18"/>
      <c r="FGH88" s="18"/>
      <c r="FGI88" s="18"/>
      <c r="FGJ88" s="18"/>
      <c r="FGK88" s="18"/>
      <c r="FGL88" s="18"/>
      <c r="FGM88" s="18"/>
      <c r="FGN88" s="18"/>
      <c r="FGO88" s="18"/>
      <c r="FGP88" s="18"/>
      <c r="FGQ88" s="18"/>
      <c r="FGR88" s="18"/>
      <c r="FGS88" s="18"/>
      <c r="FGT88" s="18"/>
      <c r="FGU88" s="18"/>
      <c r="FGV88" s="18"/>
      <c r="FGW88" s="18"/>
      <c r="FGX88" s="18"/>
      <c r="FGY88" s="18"/>
      <c r="FGZ88" s="18"/>
      <c r="FHA88" s="18"/>
      <c r="FHB88" s="18"/>
      <c r="FHC88" s="18"/>
      <c r="FHD88" s="18"/>
      <c r="FHE88" s="18"/>
      <c r="FHF88" s="18"/>
      <c r="FHG88" s="18"/>
      <c r="FHH88" s="18"/>
      <c r="FHI88" s="18"/>
      <c r="FHJ88" s="18"/>
      <c r="FHK88" s="18"/>
      <c r="FHL88" s="18"/>
      <c r="FHM88" s="18"/>
      <c r="FHN88" s="18"/>
      <c r="FHO88" s="18"/>
      <c r="FHP88" s="18"/>
      <c r="FHQ88" s="18"/>
      <c r="FHR88" s="18"/>
      <c r="FHS88" s="18"/>
      <c r="FHT88" s="18"/>
      <c r="FHU88" s="18"/>
      <c r="FHV88" s="18"/>
      <c r="FHW88" s="18"/>
      <c r="FHX88" s="18"/>
      <c r="FHY88" s="18"/>
      <c r="FHZ88" s="18"/>
      <c r="FIA88" s="18"/>
      <c r="FIB88" s="18"/>
      <c r="FIC88" s="18"/>
      <c r="FID88" s="18"/>
      <c r="FIE88" s="18"/>
      <c r="FIF88" s="18"/>
      <c r="FIG88" s="18"/>
      <c r="FIH88" s="18"/>
      <c r="FII88" s="18"/>
      <c r="FIJ88" s="18"/>
      <c r="FIK88" s="18"/>
      <c r="FIL88" s="18"/>
      <c r="FIM88" s="18"/>
      <c r="FIN88" s="18"/>
      <c r="FIO88" s="18"/>
      <c r="FIP88" s="18"/>
      <c r="FIQ88" s="18"/>
      <c r="FIR88" s="18"/>
      <c r="FIS88" s="18"/>
      <c r="FIT88" s="18"/>
      <c r="FIU88" s="18"/>
      <c r="FIV88" s="18"/>
      <c r="FIW88" s="18"/>
      <c r="FIX88" s="18"/>
      <c r="FIY88" s="18"/>
      <c r="FIZ88" s="18"/>
      <c r="FJA88" s="18"/>
      <c r="FJB88" s="18"/>
      <c r="FJC88" s="18"/>
      <c r="FJD88" s="18"/>
      <c r="FJE88" s="18"/>
      <c r="FJF88" s="18"/>
      <c r="FJG88" s="18"/>
      <c r="FJH88" s="18"/>
      <c r="FJI88" s="18"/>
      <c r="FJJ88" s="18"/>
      <c r="FJK88" s="18"/>
      <c r="FJL88" s="18"/>
      <c r="FJM88" s="18"/>
      <c r="FJN88" s="18"/>
      <c r="FJO88" s="18"/>
      <c r="FJP88" s="18"/>
      <c r="FJQ88" s="18"/>
      <c r="FJR88" s="18"/>
      <c r="FJS88" s="18"/>
      <c r="FJT88" s="18"/>
      <c r="FJU88" s="18"/>
      <c r="FJV88" s="18"/>
      <c r="FJW88" s="18"/>
      <c r="FJX88" s="18"/>
      <c r="FJY88" s="18"/>
      <c r="FJZ88" s="18"/>
      <c r="FKA88" s="18"/>
      <c r="FKB88" s="18"/>
      <c r="FKC88" s="18"/>
      <c r="FKD88" s="18"/>
      <c r="FKE88" s="18"/>
      <c r="FKF88" s="18"/>
      <c r="FKG88" s="18"/>
      <c r="FKH88" s="18"/>
      <c r="FKI88" s="18"/>
      <c r="FKJ88" s="18"/>
      <c r="FKK88" s="18"/>
      <c r="FKL88" s="18"/>
      <c r="FKM88" s="18"/>
      <c r="FKN88" s="18"/>
      <c r="FKO88" s="18"/>
      <c r="FKP88" s="18"/>
      <c r="FKQ88" s="18"/>
      <c r="FKR88" s="18"/>
      <c r="FKS88" s="18"/>
      <c r="FKT88" s="18"/>
      <c r="FKU88" s="18"/>
      <c r="FKV88" s="18"/>
      <c r="FKW88" s="18"/>
      <c r="FKX88" s="18"/>
      <c r="FKY88" s="18"/>
      <c r="FKZ88" s="18"/>
      <c r="FLA88" s="18"/>
      <c r="FLB88" s="18"/>
      <c r="FLC88" s="18"/>
      <c r="FLD88" s="18"/>
      <c r="FLE88" s="18"/>
      <c r="FLF88" s="18"/>
      <c r="FLG88" s="18"/>
      <c r="FLH88" s="18"/>
      <c r="FLI88" s="18"/>
      <c r="FLJ88" s="18"/>
      <c r="FLK88" s="18"/>
      <c r="FLL88" s="18"/>
      <c r="FLM88" s="18"/>
      <c r="FLN88" s="18"/>
      <c r="FLO88" s="18"/>
      <c r="FLP88" s="18"/>
      <c r="FLQ88" s="18"/>
      <c r="FLR88" s="18"/>
      <c r="FLS88" s="18"/>
      <c r="FLT88" s="18"/>
      <c r="FLU88" s="18"/>
      <c r="FLV88" s="18"/>
      <c r="FLW88" s="18"/>
      <c r="FLX88" s="18"/>
      <c r="FLY88" s="18"/>
      <c r="FLZ88" s="18"/>
      <c r="FMA88" s="18"/>
      <c r="FMB88" s="18"/>
      <c r="FMC88" s="18"/>
      <c r="FMD88" s="18"/>
      <c r="FME88" s="18"/>
      <c r="FMF88" s="18"/>
      <c r="FMG88" s="18"/>
      <c r="FMH88" s="18"/>
      <c r="FMI88" s="18"/>
      <c r="FMJ88" s="18"/>
      <c r="FMK88" s="18"/>
      <c r="FML88" s="18"/>
      <c r="FMM88" s="18"/>
      <c r="FMN88" s="18"/>
      <c r="FMO88" s="18"/>
      <c r="FMP88" s="18"/>
      <c r="FMQ88" s="18"/>
      <c r="FMR88" s="18"/>
      <c r="FMS88" s="18"/>
      <c r="FMT88" s="18"/>
      <c r="FMU88" s="18"/>
      <c r="FMV88" s="18"/>
      <c r="FMW88" s="18"/>
      <c r="FMX88" s="18"/>
      <c r="FMY88" s="18"/>
      <c r="FMZ88" s="18"/>
      <c r="FNA88" s="18"/>
      <c r="FNB88" s="18"/>
      <c r="FNC88" s="18"/>
      <c r="FND88" s="18"/>
      <c r="FNE88" s="18"/>
      <c r="FNF88" s="18"/>
      <c r="FNG88" s="18"/>
      <c r="FNH88" s="18"/>
      <c r="FNI88" s="18"/>
      <c r="FNJ88" s="18"/>
      <c r="FNK88" s="18"/>
      <c r="FNL88" s="18"/>
      <c r="FNM88" s="18"/>
      <c r="FNN88" s="18"/>
      <c r="FNO88" s="18"/>
      <c r="FNP88" s="18"/>
      <c r="FNQ88" s="18"/>
      <c r="FNR88" s="18"/>
      <c r="FNS88" s="18"/>
      <c r="FNT88" s="18"/>
      <c r="FNU88" s="18"/>
      <c r="FNV88" s="18"/>
      <c r="FNW88" s="18"/>
      <c r="FNX88" s="18"/>
      <c r="FNY88" s="18"/>
      <c r="FNZ88" s="18"/>
      <c r="FOA88" s="18"/>
      <c r="FOB88" s="18"/>
      <c r="FOC88" s="18"/>
      <c r="FOD88" s="18"/>
      <c r="FOE88" s="18"/>
      <c r="FOF88" s="18"/>
      <c r="FOG88" s="18"/>
      <c r="FOH88" s="18"/>
      <c r="FOI88" s="18"/>
      <c r="FOJ88" s="18"/>
      <c r="FOK88" s="18"/>
      <c r="FOL88" s="18"/>
      <c r="FOM88" s="18"/>
      <c r="FON88" s="18"/>
      <c r="FOO88" s="18"/>
      <c r="FOP88" s="18"/>
      <c r="FOQ88" s="18"/>
      <c r="FOR88" s="18"/>
      <c r="FOS88" s="18"/>
      <c r="FOT88" s="18"/>
      <c r="FOU88" s="18"/>
      <c r="FOV88" s="18"/>
      <c r="FOW88" s="18"/>
      <c r="FOX88" s="18"/>
      <c r="FOY88" s="18"/>
      <c r="FOZ88" s="18"/>
      <c r="FPA88" s="18"/>
      <c r="FPB88" s="18"/>
      <c r="FPC88" s="18"/>
      <c r="FPD88" s="18"/>
      <c r="FPE88" s="18"/>
      <c r="FPF88" s="18"/>
      <c r="FPG88" s="18"/>
      <c r="FPH88" s="18"/>
      <c r="FPI88" s="18"/>
      <c r="FPJ88" s="18"/>
      <c r="FPK88" s="18"/>
      <c r="FPL88" s="18"/>
      <c r="FPM88" s="18"/>
      <c r="FPN88" s="18"/>
      <c r="FPO88" s="18"/>
      <c r="FPP88" s="18"/>
      <c r="FPQ88" s="18"/>
      <c r="FPR88" s="18"/>
      <c r="FPS88" s="18"/>
      <c r="FPT88" s="18"/>
      <c r="FPU88" s="18"/>
      <c r="FPV88" s="18"/>
      <c r="FPW88" s="18"/>
      <c r="FPX88" s="18"/>
      <c r="FPY88" s="18"/>
      <c r="FPZ88" s="18"/>
      <c r="FQA88" s="18"/>
      <c r="FQB88" s="18"/>
      <c r="FQC88" s="18"/>
      <c r="FQD88" s="18"/>
      <c r="FQE88" s="18"/>
      <c r="FQF88" s="18"/>
      <c r="FQG88" s="18"/>
      <c r="FQH88" s="18"/>
      <c r="FQI88" s="18"/>
      <c r="FQJ88" s="18"/>
      <c r="FQK88" s="18"/>
      <c r="FQL88" s="18"/>
      <c r="FQM88" s="18"/>
      <c r="FQN88" s="18"/>
      <c r="FQO88" s="18"/>
      <c r="FQP88" s="18"/>
      <c r="FQQ88" s="18"/>
      <c r="FQR88" s="18"/>
      <c r="FQS88" s="18"/>
      <c r="FQT88" s="18"/>
      <c r="FQU88" s="18"/>
      <c r="FQV88" s="18"/>
      <c r="FQW88" s="18"/>
      <c r="FQX88" s="18"/>
      <c r="FQY88" s="18"/>
      <c r="FQZ88" s="18"/>
      <c r="FRA88" s="18"/>
      <c r="FRB88" s="18"/>
      <c r="FRC88" s="18"/>
      <c r="FRD88" s="18"/>
      <c r="FRE88" s="18"/>
      <c r="FRF88" s="18"/>
      <c r="FRG88" s="18"/>
      <c r="FRH88" s="18"/>
      <c r="FRI88" s="18"/>
      <c r="FRJ88" s="18"/>
      <c r="FRK88" s="18"/>
      <c r="FRL88" s="18"/>
      <c r="FRM88" s="18"/>
      <c r="FRN88" s="18"/>
      <c r="FRO88" s="18"/>
      <c r="FRP88" s="18"/>
      <c r="FRQ88" s="18"/>
      <c r="FRR88" s="18"/>
      <c r="FRS88" s="18"/>
      <c r="FRT88" s="18"/>
      <c r="FRU88" s="18"/>
      <c r="FRV88" s="18"/>
      <c r="FRW88" s="18"/>
      <c r="FRX88" s="18"/>
      <c r="FRY88" s="18"/>
      <c r="FRZ88" s="18"/>
      <c r="FSA88" s="18"/>
      <c r="FSB88" s="18"/>
      <c r="FSC88" s="18"/>
      <c r="FSD88" s="18"/>
      <c r="FSE88" s="18"/>
      <c r="FSF88" s="18"/>
      <c r="FSG88" s="18"/>
      <c r="FSH88" s="18"/>
      <c r="FSI88" s="18"/>
      <c r="FSJ88" s="18"/>
      <c r="FSK88" s="18"/>
      <c r="FSL88" s="18"/>
      <c r="FSM88" s="18"/>
      <c r="FSN88" s="18"/>
      <c r="FSO88" s="18"/>
      <c r="FSP88" s="18"/>
      <c r="FSQ88" s="18"/>
      <c r="FSR88" s="18"/>
      <c r="FSS88" s="18"/>
      <c r="FST88" s="18"/>
      <c r="FSU88" s="18"/>
      <c r="FSV88" s="18"/>
      <c r="FSW88" s="18"/>
      <c r="FSX88" s="18"/>
      <c r="FSY88" s="18"/>
      <c r="FSZ88" s="18"/>
      <c r="FTA88" s="18"/>
      <c r="FTB88" s="18"/>
      <c r="FTC88" s="18"/>
      <c r="FTD88" s="18"/>
      <c r="FTE88" s="18"/>
      <c r="FTF88" s="18"/>
      <c r="FTG88" s="18"/>
      <c r="FTH88" s="18"/>
      <c r="FTI88" s="18"/>
      <c r="FTJ88" s="18"/>
      <c r="FTK88" s="18"/>
      <c r="FTL88" s="18"/>
      <c r="FTM88" s="18"/>
      <c r="FTN88" s="18"/>
      <c r="FTO88" s="18"/>
      <c r="FTP88" s="18"/>
      <c r="FTQ88" s="18"/>
      <c r="FTR88" s="18"/>
      <c r="FTS88" s="18"/>
      <c r="FTT88" s="18"/>
      <c r="FTU88" s="18"/>
      <c r="FTV88" s="18"/>
      <c r="FTW88" s="18"/>
      <c r="FTX88" s="18"/>
      <c r="FTY88" s="18"/>
      <c r="FTZ88" s="18"/>
      <c r="FUA88" s="18"/>
      <c r="FUB88" s="18"/>
      <c r="FUC88" s="18"/>
      <c r="FUD88" s="18"/>
      <c r="FUE88" s="18"/>
      <c r="FUF88" s="18"/>
      <c r="FUG88" s="18"/>
      <c r="FUH88" s="18"/>
      <c r="FUI88" s="18"/>
      <c r="FUJ88" s="18"/>
      <c r="FUK88" s="18"/>
      <c r="FUL88" s="18"/>
      <c r="FUM88" s="18"/>
      <c r="FUN88" s="18"/>
      <c r="FUO88" s="18"/>
      <c r="FUP88" s="18"/>
      <c r="FUQ88" s="18"/>
      <c r="FUR88" s="18"/>
      <c r="FUS88" s="18"/>
      <c r="FUT88" s="18"/>
      <c r="FUU88" s="18"/>
      <c r="FUV88" s="18"/>
      <c r="FUW88" s="18"/>
      <c r="FUX88" s="18"/>
      <c r="FUY88" s="18"/>
      <c r="FUZ88" s="18"/>
      <c r="FVA88" s="18"/>
      <c r="FVB88" s="18"/>
      <c r="FVC88" s="18"/>
      <c r="FVD88" s="18"/>
      <c r="FVE88" s="18"/>
      <c r="FVF88" s="18"/>
      <c r="FVG88" s="18"/>
      <c r="FVH88" s="18"/>
      <c r="FVI88" s="18"/>
      <c r="FVJ88" s="18"/>
      <c r="FVK88" s="18"/>
      <c r="FVL88" s="18"/>
      <c r="FVM88" s="18"/>
      <c r="FVN88" s="18"/>
      <c r="FVO88" s="18"/>
      <c r="FVP88" s="18"/>
      <c r="FVQ88" s="18"/>
      <c r="FVR88" s="18"/>
      <c r="FVS88" s="18"/>
      <c r="FVT88" s="18"/>
      <c r="FVU88" s="18"/>
      <c r="FVV88" s="18"/>
      <c r="FVW88" s="18"/>
      <c r="FVX88" s="18"/>
      <c r="FVY88" s="18"/>
      <c r="FVZ88" s="18"/>
      <c r="FWA88" s="18"/>
      <c r="FWB88" s="18"/>
      <c r="FWC88" s="18"/>
      <c r="FWD88" s="18"/>
      <c r="FWE88" s="18"/>
      <c r="FWF88" s="18"/>
      <c r="FWG88" s="18"/>
      <c r="FWH88" s="18"/>
      <c r="FWI88" s="18"/>
      <c r="FWJ88" s="18"/>
      <c r="FWK88" s="18"/>
      <c r="FWL88" s="18"/>
      <c r="FWM88" s="18"/>
      <c r="FWN88" s="18"/>
      <c r="FWO88" s="18"/>
      <c r="FWP88" s="18"/>
      <c r="FWQ88" s="18"/>
      <c r="FWR88" s="18"/>
      <c r="FWS88" s="18"/>
      <c r="FWT88" s="18"/>
      <c r="FWU88" s="18"/>
      <c r="FWV88" s="18"/>
      <c r="FWW88" s="18"/>
      <c r="FWX88" s="18"/>
      <c r="FWY88" s="18"/>
      <c r="FWZ88" s="18"/>
      <c r="FXA88" s="18"/>
      <c r="FXB88" s="18"/>
      <c r="FXC88" s="18"/>
      <c r="FXD88" s="18"/>
      <c r="FXE88" s="18"/>
      <c r="FXF88" s="18"/>
      <c r="FXG88" s="18"/>
      <c r="FXH88" s="18"/>
      <c r="FXI88" s="18"/>
      <c r="FXJ88" s="18"/>
      <c r="FXK88" s="18"/>
      <c r="FXL88" s="18"/>
      <c r="FXM88" s="18"/>
      <c r="FXN88" s="18"/>
      <c r="FXO88" s="18"/>
      <c r="FXP88" s="18"/>
      <c r="FXQ88" s="18"/>
      <c r="FXR88" s="18"/>
      <c r="FXS88" s="18"/>
      <c r="FXT88" s="18"/>
      <c r="FXU88" s="18"/>
      <c r="FXV88" s="18"/>
      <c r="FXW88" s="18"/>
      <c r="FXX88" s="18"/>
      <c r="FXY88" s="18"/>
      <c r="FXZ88" s="18"/>
      <c r="FYA88" s="18"/>
      <c r="FYB88" s="18"/>
      <c r="FYC88" s="18"/>
      <c r="FYD88" s="18"/>
      <c r="FYE88" s="18"/>
      <c r="FYF88" s="18"/>
      <c r="FYG88" s="18"/>
      <c r="FYH88" s="18"/>
      <c r="FYI88" s="18"/>
      <c r="FYJ88" s="18"/>
      <c r="FYK88" s="18"/>
      <c r="FYL88" s="18"/>
      <c r="FYM88" s="18"/>
      <c r="FYN88" s="18"/>
      <c r="FYO88" s="18"/>
      <c r="FYP88" s="18"/>
      <c r="FYQ88" s="18"/>
      <c r="FYR88" s="18"/>
      <c r="FYS88" s="18"/>
      <c r="FYT88" s="18"/>
      <c r="FYU88" s="18"/>
      <c r="FYV88" s="18"/>
      <c r="FYW88" s="18"/>
      <c r="FYX88" s="18"/>
      <c r="FYY88" s="18"/>
      <c r="FYZ88" s="18"/>
      <c r="FZA88" s="18"/>
      <c r="FZB88" s="18"/>
      <c r="FZC88" s="18"/>
      <c r="FZD88" s="18"/>
      <c r="FZE88" s="18"/>
      <c r="FZF88" s="18"/>
      <c r="FZG88" s="18"/>
      <c r="FZH88" s="18"/>
      <c r="FZI88" s="18"/>
      <c r="FZJ88" s="18"/>
      <c r="FZK88" s="18"/>
      <c r="FZL88" s="18"/>
      <c r="FZM88" s="18"/>
      <c r="FZN88" s="18"/>
      <c r="FZO88" s="18"/>
      <c r="FZP88" s="18"/>
      <c r="FZQ88" s="18"/>
      <c r="FZR88" s="18"/>
      <c r="FZS88" s="18"/>
      <c r="FZT88" s="18"/>
      <c r="FZU88" s="18"/>
      <c r="FZV88" s="18"/>
      <c r="FZW88" s="18"/>
      <c r="FZX88" s="18"/>
      <c r="FZY88" s="18"/>
      <c r="FZZ88" s="18"/>
      <c r="GAA88" s="18"/>
      <c r="GAB88" s="18"/>
      <c r="GAC88" s="18"/>
      <c r="GAD88" s="18"/>
      <c r="GAE88" s="18"/>
      <c r="GAF88" s="18"/>
      <c r="GAG88" s="18"/>
      <c r="GAH88" s="18"/>
      <c r="GAI88" s="18"/>
      <c r="GAJ88" s="18"/>
      <c r="GAK88" s="18"/>
      <c r="GAL88" s="18"/>
      <c r="GAM88" s="18"/>
      <c r="GAN88" s="18"/>
      <c r="GAO88" s="18"/>
      <c r="GAP88" s="18"/>
      <c r="GAQ88" s="18"/>
      <c r="GAR88" s="18"/>
      <c r="GAS88" s="18"/>
      <c r="GAT88" s="18"/>
      <c r="GAU88" s="18"/>
      <c r="GAV88" s="18"/>
      <c r="GAW88" s="18"/>
      <c r="GAX88" s="18"/>
      <c r="GAY88" s="18"/>
      <c r="GAZ88" s="18"/>
      <c r="GBA88" s="18"/>
      <c r="GBB88" s="18"/>
      <c r="GBC88" s="18"/>
      <c r="GBD88" s="18"/>
      <c r="GBE88" s="18"/>
      <c r="GBF88" s="18"/>
      <c r="GBG88" s="18"/>
      <c r="GBH88" s="18"/>
      <c r="GBI88" s="18"/>
      <c r="GBJ88" s="18"/>
      <c r="GBK88" s="18"/>
      <c r="GBL88" s="18"/>
      <c r="GBM88" s="18"/>
      <c r="GBN88" s="18"/>
      <c r="GBO88" s="18"/>
      <c r="GBP88" s="18"/>
      <c r="GBQ88" s="18"/>
      <c r="GBR88" s="18"/>
      <c r="GBS88" s="18"/>
      <c r="GBT88" s="18"/>
      <c r="GBU88" s="18"/>
      <c r="GBV88" s="18"/>
      <c r="GBW88" s="18"/>
      <c r="GBX88" s="18"/>
      <c r="GBY88" s="18"/>
      <c r="GBZ88" s="18"/>
      <c r="GCA88" s="18"/>
      <c r="GCB88" s="18"/>
      <c r="GCC88" s="18"/>
      <c r="GCD88" s="18"/>
      <c r="GCE88" s="18"/>
      <c r="GCF88" s="18"/>
      <c r="GCG88" s="18"/>
      <c r="GCH88" s="18"/>
      <c r="GCI88" s="18"/>
      <c r="GCJ88" s="18"/>
      <c r="GCK88" s="18"/>
      <c r="GCL88" s="18"/>
      <c r="GCM88" s="18"/>
      <c r="GCN88" s="18"/>
      <c r="GCO88" s="18"/>
      <c r="GCP88" s="18"/>
      <c r="GCQ88" s="18"/>
      <c r="GCR88" s="18"/>
      <c r="GCS88" s="18"/>
      <c r="GCT88" s="18"/>
      <c r="GCU88" s="18"/>
      <c r="GCV88" s="18"/>
      <c r="GCW88" s="18"/>
      <c r="GCX88" s="18"/>
      <c r="GCY88" s="18"/>
      <c r="GCZ88" s="18"/>
      <c r="GDA88" s="18"/>
      <c r="GDB88" s="18"/>
      <c r="GDC88" s="18"/>
      <c r="GDD88" s="18"/>
      <c r="GDE88" s="18"/>
      <c r="GDF88" s="18"/>
      <c r="GDG88" s="18"/>
      <c r="GDH88" s="18"/>
      <c r="GDI88" s="18"/>
      <c r="GDJ88" s="18"/>
      <c r="GDK88" s="18"/>
      <c r="GDL88" s="18"/>
      <c r="GDM88" s="18"/>
      <c r="GDN88" s="18"/>
      <c r="GDO88" s="18"/>
      <c r="GDP88" s="18"/>
      <c r="GDQ88" s="18"/>
      <c r="GDR88" s="18"/>
      <c r="GDS88" s="18"/>
      <c r="GDT88" s="18"/>
      <c r="GDU88" s="18"/>
      <c r="GDV88" s="18"/>
      <c r="GDW88" s="18"/>
      <c r="GDX88" s="18"/>
      <c r="GDY88" s="18"/>
      <c r="GDZ88" s="18"/>
      <c r="GEA88" s="18"/>
      <c r="GEB88" s="18"/>
      <c r="GEC88" s="18"/>
      <c r="GED88" s="18"/>
      <c r="GEE88" s="18"/>
      <c r="GEF88" s="18"/>
      <c r="GEG88" s="18"/>
      <c r="GEH88" s="18"/>
      <c r="GEI88" s="18"/>
      <c r="GEJ88" s="18"/>
      <c r="GEK88" s="18"/>
      <c r="GEL88" s="18"/>
      <c r="GEM88" s="18"/>
      <c r="GEN88" s="18"/>
      <c r="GEO88" s="18"/>
      <c r="GEP88" s="18"/>
      <c r="GEQ88" s="18"/>
      <c r="GER88" s="18"/>
      <c r="GES88" s="18"/>
      <c r="GET88" s="18"/>
      <c r="GEU88" s="18"/>
      <c r="GEV88" s="18"/>
      <c r="GEW88" s="18"/>
      <c r="GEX88" s="18"/>
      <c r="GEY88" s="18"/>
      <c r="GEZ88" s="18"/>
      <c r="GFA88" s="18"/>
      <c r="GFB88" s="18"/>
      <c r="GFC88" s="18"/>
      <c r="GFD88" s="18"/>
      <c r="GFE88" s="18"/>
      <c r="GFF88" s="18"/>
      <c r="GFG88" s="18"/>
      <c r="GFH88" s="18"/>
      <c r="GFI88" s="18"/>
      <c r="GFJ88" s="18"/>
      <c r="GFK88" s="18"/>
      <c r="GFL88" s="18"/>
      <c r="GFM88" s="18"/>
      <c r="GFN88" s="18"/>
      <c r="GFO88" s="18"/>
      <c r="GFP88" s="18"/>
      <c r="GFQ88" s="18"/>
      <c r="GFR88" s="18"/>
      <c r="GFS88" s="18"/>
      <c r="GFT88" s="18"/>
      <c r="GFU88" s="18"/>
      <c r="GFV88" s="18"/>
      <c r="GFW88" s="18"/>
      <c r="GFX88" s="18"/>
      <c r="GFY88" s="18"/>
      <c r="GFZ88" s="18"/>
      <c r="GGA88" s="18"/>
      <c r="GGB88" s="18"/>
      <c r="GGC88" s="18"/>
      <c r="GGD88" s="18"/>
      <c r="GGE88" s="18"/>
      <c r="GGF88" s="18"/>
      <c r="GGG88" s="18"/>
      <c r="GGH88" s="18"/>
      <c r="GGI88" s="18"/>
      <c r="GGJ88" s="18"/>
      <c r="GGK88" s="18"/>
      <c r="GGL88" s="18"/>
      <c r="GGM88" s="18"/>
      <c r="GGN88" s="18"/>
      <c r="GGO88" s="18"/>
      <c r="GGP88" s="18"/>
      <c r="GGQ88" s="18"/>
      <c r="GGR88" s="18"/>
      <c r="GGS88" s="18"/>
      <c r="GGT88" s="18"/>
      <c r="GGU88" s="18"/>
      <c r="GGV88" s="18"/>
      <c r="GGW88" s="18"/>
      <c r="GGX88" s="18"/>
      <c r="GGY88" s="18"/>
      <c r="GGZ88" s="18"/>
      <c r="GHA88" s="18"/>
      <c r="GHB88" s="18"/>
      <c r="GHC88" s="18"/>
      <c r="GHD88" s="18"/>
      <c r="GHE88" s="18"/>
      <c r="GHF88" s="18"/>
      <c r="GHG88" s="18"/>
      <c r="GHH88" s="18"/>
      <c r="GHI88" s="18"/>
      <c r="GHJ88" s="18"/>
      <c r="GHK88" s="18"/>
      <c r="GHL88" s="18"/>
      <c r="GHM88" s="18"/>
      <c r="GHN88" s="18"/>
      <c r="GHO88" s="18"/>
      <c r="GHP88" s="18"/>
      <c r="GHQ88" s="18"/>
      <c r="GHR88" s="18"/>
      <c r="GHS88" s="18"/>
      <c r="GHT88" s="18"/>
      <c r="GHU88" s="18"/>
      <c r="GHV88" s="18"/>
      <c r="GHW88" s="18"/>
      <c r="GHX88" s="18"/>
      <c r="GHY88" s="18"/>
      <c r="GHZ88" s="18"/>
      <c r="GIA88" s="18"/>
      <c r="GIB88" s="18"/>
      <c r="GIC88" s="18"/>
      <c r="GID88" s="18"/>
      <c r="GIE88" s="18"/>
      <c r="GIF88" s="18"/>
      <c r="GIG88" s="18"/>
      <c r="GIH88" s="18"/>
      <c r="GII88" s="18"/>
      <c r="GIJ88" s="18"/>
      <c r="GIK88" s="18"/>
      <c r="GIL88" s="18"/>
      <c r="GIM88" s="18"/>
      <c r="GIN88" s="18"/>
      <c r="GIO88" s="18"/>
      <c r="GIP88" s="18"/>
      <c r="GIQ88" s="18"/>
      <c r="GIR88" s="18"/>
      <c r="GIS88" s="18"/>
      <c r="GIT88" s="18"/>
      <c r="GIU88" s="18"/>
      <c r="GIV88" s="18"/>
      <c r="GIW88" s="18"/>
      <c r="GIX88" s="18"/>
      <c r="GIY88" s="18"/>
      <c r="GIZ88" s="18"/>
      <c r="GJA88" s="18"/>
      <c r="GJB88" s="18"/>
      <c r="GJC88" s="18"/>
      <c r="GJD88" s="18"/>
      <c r="GJE88" s="18"/>
      <c r="GJF88" s="18"/>
      <c r="GJG88" s="18"/>
      <c r="GJH88" s="18"/>
      <c r="GJI88" s="18"/>
      <c r="GJJ88" s="18"/>
      <c r="GJK88" s="18"/>
      <c r="GJL88" s="18"/>
      <c r="GJM88" s="18"/>
      <c r="GJN88" s="18"/>
      <c r="GJO88" s="18"/>
      <c r="GJP88" s="18"/>
      <c r="GJQ88" s="18"/>
      <c r="GJR88" s="18"/>
      <c r="GJS88" s="18"/>
      <c r="GJT88" s="18"/>
      <c r="GJU88" s="18"/>
      <c r="GJV88" s="18"/>
      <c r="GJW88" s="18"/>
      <c r="GJX88" s="18"/>
      <c r="GJY88" s="18"/>
      <c r="GJZ88" s="18"/>
      <c r="GKA88" s="18"/>
      <c r="GKB88" s="18"/>
      <c r="GKC88" s="18"/>
      <c r="GKD88" s="18"/>
      <c r="GKE88" s="18"/>
      <c r="GKF88" s="18"/>
      <c r="GKG88" s="18"/>
      <c r="GKH88" s="18"/>
      <c r="GKI88" s="18"/>
      <c r="GKJ88" s="18"/>
      <c r="GKK88" s="18"/>
      <c r="GKL88" s="18"/>
      <c r="GKM88" s="18"/>
      <c r="GKN88" s="18"/>
      <c r="GKO88" s="18"/>
      <c r="GKP88" s="18"/>
      <c r="GKQ88" s="18"/>
      <c r="GKR88" s="18"/>
      <c r="GKS88" s="18"/>
      <c r="GKT88" s="18"/>
      <c r="GKU88" s="18"/>
      <c r="GKV88" s="18"/>
      <c r="GKW88" s="18"/>
      <c r="GKX88" s="18"/>
      <c r="GKY88" s="18"/>
      <c r="GKZ88" s="18"/>
      <c r="GLA88" s="18"/>
      <c r="GLB88" s="18"/>
      <c r="GLC88" s="18"/>
      <c r="GLD88" s="18"/>
      <c r="GLE88" s="18"/>
      <c r="GLF88" s="18"/>
      <c r="GLG88" s="18"/>
      <c r="GLH88" s="18"/>
      <c r="GLI88" s="18"/>
      <c r="GLJ88" s="18"/>
      <c r="GLK88" s="18"/>
      <c r="GLL88" s="18"/>
      <c r="GLM88" s="18"/>
      <c r="GLN88" s="18"/>
      <c r="GLO88" s="18"/>
      <c r="GLP88" s="18"/>
      <c r="GLQ88" s="18"/>
      <c r="GLR88" s="18"/>
      <c r="GLS88" s="18"/>
      <c r="GLT88" s="18"/>
      <c r="GLU88" s="18"/>
      <c r="GLV88" s="18"/>
      <c r="GLW88" s="18"/>
      <c r="GLX88" s="18"/>
      <c r="GLY88" s="18"/>
      <c r="GLZ88" s="18"/>
      <c r="GMA88" s="18"/>
      <c r="GMB88" s="18"/>
      <c r="GMC88" s="18"/>
      <c r="GMD88" s="18"/>
      <c r="GME88" s="18"/>
      <c r="GMF88" s="18"/>
      <c r="GMG88" s="18"/>
      <c r="GMH88" s="18"/>
      <c r="GMI88" s="18"/>
      <c r="GMJ88" s="18"/>
      <c r="GMK88" s="18"/>
      <c r="GML88" s="18"/>
      <c r="GMM88" s="18"/>
      <c r="GMN88" s="18"/>
      <c r="GMO88" s="18"/>
      <c r="GMP88" s="18"/>
      <c r="GMQ88" s="18"/>
      <c r="GMR88" s="18"/>
      <c r="GMS88" s="18"/>
      <c r="GMT88" s="18"/>
      <c r="GMU88" s="18"/>
      <c r="GMV88" s="18"/>
      <c r="GMW88" s="18"/>
      <c r="GMX88" s="18"/>
      <c r="GMY88" s="18"/>
      <c r="GMZ88" s="18"/>
      <c r="GNA88" s="18"/>
      <c r="GNB88" s="18"/>
      <c r="GNC88" s="18"/>
      <c r="GND88" s="18"/>
      <c r="GNE88" s="18"/>
      <c r="GNF88" s="18"/>
      <c r="GNG88" s="18"/>
      <c r="GNH88" s="18"/>
      <c r="GNI88" s="18"/>
      <c r="GNJ88" s="18"/>
      <c r="GNK88" s="18"/>
      <c r="GNL88" s="18"/>
      <c r="GNM88" s="18"/>
      <c r="GNN88" s="18"/>
      <c r="GNO88" s="18"/>
      <c r="GNP88" s="18"/>
      <c r="GNQ88" s="18"/>
      <c r="GNR88" s="18"/>
      <c r="GNS88" s="18"/>
      <c r="GNT88" s="18"/>
      <c r="GNU88" s="18"/>
      <c r="GNV88" s="18"/>
      <c r="GNW88" s="18"/>
      <c r="GNX88" s="18"/>
      <c r="GNY88" s="18"/>
      <c r="GNZ88" s="18"/>
      <c r="GOA88" s="18"/>
      <c r="GOB88" s="18"/>
      <c r="GOC88" s="18"/>
      <c r="GOD88" s="18"/>
      <c r="GOE88" s="18"/>
      <c r="GOF88" s="18"/>
      <c r="GOG88" s="18"/>
      <c r="GOH88" s="18"/>
      <c r="GOI88" s="18"/>
      <c r="GOJ88" s="18"/>
      <c r="GOK88" s="18"/>
      <c r="GOL88" s="18"/>
      <c r="GOM88" s="18"/>
      <c r="GON88" s="18"/>
      <c r="GOO88" s="18"/>
      <c r="GOP88" s="18"/>
      <c r="GOQ88" s="18"/>
      <c r="GOR88" s="18"/>
      <c r="GOS88" s="18"/>
      <c r="GOT88" s="18"/>
      <c r="GOU88" s="18"/>
      <c r="GOV88" s="18"/>
      <c r="GOW88" s="18"/>
      <c r="GOX88" s="18"/>
      <c r="GOY88" s="18"/>
      <c r="GOZ88" s="18"/>
      <c r="GPA88" s="18"/>
      <c r="GPB88" s="18"/>
      <c r="GPC88" s="18"/>
      <c r="GPD88" s="18"/>
      <c r="GPE88" s="18"/>
      <c r="GPF88" s="18"/>
      <c r="GPG88" s="18"/>
      <c r="GPH88" s="18"/>
      <c r="GPI88" s="18"/>
      <c r="GPJ88" s="18"/>
      <c r="GPK88" s="18"/>
      <c r="GPL88" s="18"/>
      <c r="GPM88" s="18"/>
      <c r="GPN88" s="18"/>
      <c r="GPO88" s="18"/>
      <c r="GPP88" s="18"/>
      <c r="GPQ88" s="18"/>
      <c r="GPR88" s="18"/>
      <c r="GPS88" s="18"/>
      <c r="GPT88" s="18"/>
      <c r="GPU88" s="18"/>
      <c r="GPV88" s="18"/>
      <c r="GPW88" s="18"/>
      <c r="GPX88" s="18"/>
      <c r="GPY88" s="18"/>
      <c r="GPZ88" s="18"/>
      <c r="GQA88" s="18"/>
      <c r="GQB88" s="18"/>
      <c r="GQC88" s="18"/>
      <c r="GQD88" s="18"/>
      <c r="GQE88" s="18"/>
      <c r="GQF88" s="18"/>
      <c r="GQG88" s="18"/>
      <c r="GQH88" s="18"/>
      <c r="GQI88" s="18"/>
      <c r="GQJ88" s="18"/>
      <c r="GQK88" s="18"/>
      <c r="GQL88" s="18"/>
      <c r="GQM88" s="18"/>
      <c r="GQN88" s="18"/>
      <c r="GQO88" s="18"/>
      <c r="GQP88" s="18"/>
      <c r="GQQ88" s="18"/>
      <c r="GQR88" s="18"/>
      <c r="GQS88" s="18"/>
      <c r="GQT88" s="18"/>
      <c r="GQU88" s="18"/>
      <c r="GQV88" s="18"/>
      <c r="GQW88" s="18"/>
      <c r="GQX88" s="18"/>
      <c r="GQY88" s="18"/>
      <c r="GQZ88" s="18"/>
      <c r="GRA88" s="18"/>
      <c r="GRB88" s="18"/>
      <c r="GRC88" s="18"/>
      <c r="GRD88" s="18"/>
      <c r="GRE88" s="18"/>
      <c r="GRF88" s="18"/>
      <c r="GRG88" s="18"/>
      <c r="GRH88" s="18"/>
      <c r="GRI88" s="18"/>
      <c r="GRJ88" s="18"/>
      <c r="GRK88" s="18"/>
      <c r="GRL88" s="18"/>
      <c r="GRM88" s="18"/>
      <c r="GRN88" s="18"/>
      <c r="GRO88" s="18"/>
      <c r="GRP88" s="18"/>
      <c r="GRQ88" s="18"/>
      <c r="GRR88" s="18"/>
      <c r="GRS88" s="18"/>
      <c r="GRT88" s="18"/>
      <c r="GRU88" s="18"/>
      <c r="GRV88" s="18"/>
      <c r="GRW88" s="18"/>
      <c r="GRX88" s="18"/>
      <c r="GRY88" s="18"/>
      <c r="GRZ88" s="18"/>
      <c r="GSA88" s="18"/>
      <c r="GSB88" s="18"/>
      <c r="GSC88" s="18"/>
      <c r="GSD88" s="18"/>
      <c r="GSE88" s="18"/>
      <c r="GSF88" s="18"/>
      <c r="GSG88" s="18"/>
      <c r="GSH88" s="18"/>
      <c r="GSI88" s="18"/>
      <c r="GSJ88" s="18"/>
      <c r="GSK88" s="18"/>
      <c r="GSL88" s="18"/>
      <c r="GSM88" s="18"/>
      <c r="GSN88" s="18"/>
      <c r="GSO88" s="18"/>
      <c r="GSP88" s="18"/>
      <c r="GSQ88" s="18"/>
      <c r="GSR88" s="18"/>
      <c r="GSS88" s="18"/>
      <c r="GST88" s="18"/>
      <c r="GSU88" s="18"/>
      <c r="GSV88" s="18"/>
      <c r="GSW88" s="18"/>
      <c r="GSX88" s="18"/>
      <c r="GSY88" s="18"/>
      <c r="GSZ88" s="18"/>
      <c r="GTA88" s="18"/>
      <c r="GTB88" s="18"/>
      <c r="GTC88" s="18"/>
      <c r="GTD88" s="18"/>
      <c r="GTE88" s="18"/>
      <c r="GTF88" s="18"/>
      <c r="GTG88" s="18"/>
      <c r="GTH88" s="18"/>
      <c r="GTI88" s="18"/>
      <c r="GTJ88" s="18"/>
      <c r="GTK88" s="18"/>
      <c r="GTL88" s="18"/>
      <c r="GTM88" s="18"/>
      <c r="GTN88" s="18"/>
      <c r="GTO88" s="18"/>
      <c r="GTP88" s="18"/>
      <c r="GTQ88" s="18"/>
      <c r="GTR88" s="18"/>
      <c r="GTS88" s="18"/>
      <c r="GTT88" s="18"/>
      <c r="GTU88" s="18"/>
      <c r="GTV88" s="18"/>
      <c r="GTW88" s="18"/>
      <c r="GTX88" s="18"/>
      <c r="GTY88" s="18"/>
      <c r="GTZ88" s="18"/>
      <c r="GUA88" s="18"/>
      <c r="GUB88" s="18"/>
      <c r="GUC88" s="18"/>
      <c r="GUD88" s="18"/>
      <c r="GUE88" s="18"/>
      <c r="GUF88" s="18"/>
      <c r="GUG88" s="18"/>
      <c r="GUH88" s="18"/>
      <c r="GUI88" s="18"/>
      <c r="GUJ88" s="18"/>
      <c r="GUK88" s="18"/>
      <c r="GUL88" s="18"/>
      <c r="GUM88" s="18"/>
      <c r="GUN88" s="18"/>
      <c r="GUO88" s="18"/>
      <c r="GUP88" s="18"/>
      <c r="GUQ88" s="18"/>
      <c r="GUR88" s="18"/>
      <c r="GUS88" s="18"/>
      <c r="GUT88" s="18"/>
      <c r="GUU88" s="18"/>
      <c r="GUV88" s="18"/>
      <c r="GUW88" s="18"/>
      <c r="GUX88" s="18"/>
      <c r="GUY88" s="18"/>
      <c r="GUZ88" s="18"/>
      <c r="GVA88" s="18"/>
      <c r="GVB88" s="18"/>
      <c r="GVC88" s="18"/>
      <c r="GVD88" s="18"/>
      <c r="GVE88" s="18"/>
      <c r="GVF88" s="18"/>
      <c r="GVG88" s="18"/>
      <c r="GVH88" s="18"/>
      <c r="GVI88" s="18"/>
      <c r="GVJ88" s="18"/>
      <c r="GVK88" s="18"/>
      <c r="GVL88" s="18"/>
      <c r="GVM88" s="18"/>
      <c r="GVN88" s="18"/>
      <c r="GVO88" s="18"/>
      <c r="GVP88" s="18"/>
      <c r="GVQ88" s="18"/>
      <c r="GVR88" s="18"/>
      <c r="GVS88" s="18"/>
      <c r="GVT88" s="18"/>
      <c r="GVU88" s="18"/>
      <c r="GVV88" s="18"/>
      <c r="GVW88" s="18"/>
      <c r="GVX88" s="18"/>
      <c r="GVY88" s="18"/>
      <c r="GVZ88" s="18"/>
      <c r="GWA88" s="18"/>
      <c r="GWB88" s="18"/>
      <c r="GWC88" s="18"/>
      <c r="GWD88" s="18"/>
      <c r="GWE88" s="18"/>
      <c r="GWF88" s="18"/>
      <c r="GWG88" s="18"/>
      <c r="GWH88" s="18"/>
      <c r="GWI88" s="18"/>
      <c r="GWJ88" s="18"/>
      <c r="GWK88" s="18"/>
      <c r="GWL88" s="18"/>
      <c r="GWM88" s="18"/>
      <c r="GWN88" s="18"/>
      <c r="GWO88" s="18"/>
      <c r="GWP88" s="18"/>
      <c r="GWQ88" s="18"/>
      <c r="GWR88" s="18"/>
      <c r="GWS88" s="18"/>
      <c r="GWT88" s="18"/>
      <c r="GWU88" s="18"/>
      <c r="GWV88" s="18"/>
      <c r="GWW88" s="18"/>
      <c r="GWX88" s="18"/>
      <c r="GWY88" s="18"/>
      <c r="GWZ88" s="18"/>
      <c r="GXA88" s="18"/>
      <c r="GXB88" s="18"/>
      <c r="GXC88" s="18"/>
      <c r="GXD88" s="18"/>
      <c r="GXE88" s="18"/>
      <c r="GXF88" s="18"/>
      <c r="GXG88" s="18"/>
      <c r="GXH88" s="18"/>
      <c r="GXI88" s="18"/>
      <c r="GXJ88" s="18"/>
      <c r="GXK88" s="18"/>
      <c r="GXL88" s="18"/>
      <c r="GXM88" s="18"/>
      <c r="GXN88" s="18"/>
      <c r="GXO88" s="18"/>
      <c r="GXP88" s="18"/>
      <c r="GXQ88" s="18"/>
      <c r="GXR88" s="18"/>
      <c r="GXS88" s="18"/>
      <c r="GXT88" s="18"/>
      <c r="GXU88" s="18"/>
      <c r="GXV88" s="18"/>
      <c r="GXW88" s="18"/>
      <c r="GXX88" s="18"/>
      <c r="GXY88" s="18"/>
      <c r="GXZ88" s="18"/>
      <c r="GYA88" s="18"/>
      <c r="GYB88" s="18"/>
      <c r="GYC88" s="18"/>
      <c r="GYD88" s="18"/>
      <c r="GYE88" s="18"/>
      <c r="GYF88" s="18"/>
      <c r="GYG88" s="18"/>
      <c r="GYH88" s="18"/>
      <c r="GYI88" s="18"/>
      <c r="GYJ88" s="18"/>
      <c r="GYK88" s="18"/>
      <c r="GYL88" s="18"/>
      <c r="GYM88" s="18"/>
      <c r="GYN88" s="18"/>
      <c r="GYO88" s="18"/>
      <c r="GYP88" s="18"/>
      <c r="GYQ88" s="18"/>
      <c r="GYR88" s="18"/>
      <c r="GYS88" s="18"/>
      <c r="GYT88" s="18"/>
      <c r="GYU88" s="18"/>
      <c r="GYV88" s="18"/>
      <c r="GYW88" s="18"/>
      <c r="GYX88" s="18"/>
      <c r="GYY88" s="18"/>
      <c r="GYZ88" s="18"/>
      <c r="GZA88" s="18"/>
      <c r="GZB88" s="18"/>
      <c r="GZC88" s="18"/>
      <c r="GZD88" s="18"/>
      <c r="GZE88" s="18"/>
      <c r="GZF88" s="18"/>
      <c r="GZG88" s="18"/>
      <c r="GZH88" s="18"/>
      <c r="GZI88" s="18"/>
      <c r="GZJ88" s="18"/>
      <c r="GZK88" s="18"/>
      <c r="GZL88" s="18"/>
      <c r="GZM88" s="18"/>
      <c r="GZN88" s="18"/>
      <c r="GZO88" s="18"/>
      <c r="GZP88" s="18"/>
      <c r="GZQ88" s="18"/>
      <c r="GZR88" s="18"/>
      <c r="GZS88" s="18"/>
      <c r="GZT88" s="18"/>
      <c r="GZU88" s="18"/>
      <c r="GZV88" s="18"/>
      <c r="GZW88" s="18"/>
      <c r="GZX88" s="18"/>
      <c r="GZY88" s="18"/>
      <c r="GZZ88" s="18"/>
      <c r="HAA88" s="18"/>
      <c r="HAB88" s="18"/>
      <c r="HAC88" s="18"/>
      <c r="HAD88" s="18"/>
      <c r="HAE88" s="18"/>
      <c r="HAF88" s="18"/>
      <c r="HAG88" s="18"/>
      <c r="HAH88" s="18"/>
      <c r="HAI88" s="18"/>
      <c r="HAJ88" s="18"/>
      <c r="HAK88" s="18"/>
      <c r="HAL88" s="18"/>
      <c r="HAM88" s="18"/>
      <c r="HAN88" s="18"/>
      <c r="HAO88" s="18"/>
      <c r="HAP88" s="18"/>
      <c r="HAQ88" s="18"/>
      <c r="HAR88" s="18"/>
      <c r="HAS88" s="18"/>
      <c r="HAT88" s="18"/>
      <c r="HAU88" s="18"/>
      <c r="HAV88" s="18"/>
      <c r="HAW88" s="18"/>
      <c r="HAX88" s="18"/>
      <c r="HAY88" s="18"/>
      <c r="HAZ88" s="18"/>
      <c r="HBA88" s="18"/>
      <c r="HBB88" s="18"/>
      <c r="HBC88" s="18"/>
      <c r="HBD88" s="18"/>
      <c r="HBE88" s="18"/>
      <c r="HBF88" s="18"/>
      <c r="HBG88" s="18"/>
      <c r="HBH88" s="18"/>
      <c r="HBI88" s="18"/>
      <c r="HBJ88" s="18"/>
      <c r="HBK88" s="18"/>
      <c r="HBL88" s="18"/>
      <c r="HBM88" s="18"/>
      <c r="HBN88" s="18"/>
      <c r="HBO88" s="18"/>
      <c r="HBP88" s="18"/>
      <c r="HBQ88" s="18"/>
      <c r="HBR88" s="18"/>
      <c r="HBS88" s="18"/>
      <c r="HBT88" s="18"/>
      <c r="HBU88" s="18"/>
      <c r="HBV88" s="18"/>
      <c r="HBW88" s="18"/>
      <c r="HBX88" s="18"/>
      <c r="HBY88" s="18"/>
      <c r="HBZ88" s="18"/>
      <c r="HCA88" s="18"/>
      <c r="HCB88" s="18"/>
      <c r="HCC88" s="18"/>
      <c r="HCD88" s="18"/>
      <c r="HCE88" s="18"/>
      <c r="HCF88" s="18"/>
      <c r="HCG88" s="18"/>
      <c r="HCH88" s="18"/>
      <c r="HCI88" s="18"/>
      <c r="HCJ88" s="18"/>
      <c r="HCK88" s="18"/>
      <c r="HCL88" s="18"/>
      <c r="HCM88" s="18"/>
      <c r="HCN88" s="18"/>
      <c r="HCO88" s="18"/>
      <c r="HCP88" s="18"/>
      <c r="HCQ88" s="18"/>
      <c r="HCR88" s="18"/>
      <c r="HCS88" s="18"/>
      <c r="HCT88" s="18"/>
      <c r="HCU88" s="18"/>
      <c r="HCV88" s="18"/>
      <c r="HCW88" s="18"/>
      <c r="HCX88" s="18"/>
      <c r="HCY88" s="18"/>
      <c r="HCZ88" s="18"/>
      <c r="HDA88" s="18"/>
      <c r="HDB88" s="18"/>
      <c r="HDC88" s="18"/>
      <c r="HDD88" s="18"/>
      <c r="HDE88" s="18"/>
      <c r="HDF88" s="18"/>
      <c r="HDG88" s="18"/>
      <c r="HDH88" s="18"/>
      <c r="HDI88" s="18"/>
      <c r="HDJ88" s="18"/>
      <c r="HDK88" s="18"/>
      <c r="HDL88" s="18"/>
      <c r="HDM88" s="18"/>
      <c r="HDN88" s="18"/>
      <c r="HDO88" s="18"/>
      <c r="HDP88" s="18"/>
      <c r="HDQ88" s="18"/>
      <c r="HDR88" s="18"/>
      <c r="HDS88" s="18"/>
      <c r="HDT88" s="18"/>
      <c r="HDU88" s="18"/>
      <c r="HDV88" s="18"/>
      <c r="HDW88" s="18"/>
      <c r="HDX88" s="18"/>
      <c r="HDY88" s="18"/>
      <c r="HDZ88" s="18"/>
      <c r="HEA88" s="18"/>
      <c r="HEB88" s="18"/>
      <c r="HEC88" s="18"/>
      <c r="HED88" s="18"/>
      <c r="HEE88" s="18"/>
      <c r="HEF88" s="18"/>
      <c r="HEG88" s="18"/>
      <c r="HEH88" s="18"/>
      <c r="HEI88" s="18"/>
      <c r="HEJ88" s="18"/>
      <c r="HEK88" s="18"/>
      <c r="HEL88" s="18"/>
      <c r="HEM88" s="18"/>
      <c r="HEN88" s="18"/>
      <c r="HEO88" s="18"/>
      <c r="HEP88" s="18"/>
      <c r="HEQ88" s="18"/>
      <c r="HER88" s="18"/>
      <c r="HES88" s="18"/>
      <c r="HET88" s="18"/>
      <c r="HEU88" s="18"/>
      <c r="HEV88" s="18"/>
      <c r="HEW88" s="18"/>
      <c r="HEX88" s="18"/>
      <c r="HEY88" s="18"/>
      <c r="HEZ88" s="18"/>
      <c r="HFA88" s="18"/>
      <c r="HFB88" s="18"/>
      <c r="HFC88" s="18"/>
      <c r="HFD88" s="18"/>
      <c r="HFE88" s="18"/>
      <c r="HFF88" s="18"/>
      <c r="HFG88" s="18"/>
      <c r="HFH88" s="18"/>
      <c r="HFI88" s="18"/>
      <c r="HFJ88" s="18"/>
      <c r="HFK88" s="18"/>
      <c r="HFL88" s="18"/>
      <c r="HFM88" s="18"/>
      <c r="HFN88" s="18"/>
      <c r="HFO88" s="18"/>
      <c r="HFP88" s="18"/>
      <c r="HFQ88" s="18"/>
      <c r="HFR88" s="18"/>
      <c r="HFS88" s="18"/>
      <c r="HFT88" s="18"/>
      <c r="HFU88" s="18"/>
      <c r="HFV88" s="18"/>
      <c r="HFW88" s="18"/>
      <c r="HFX88" s="18"/>
      <c r="HFY88" s="18"/>
      <c r="HFZ88" s="18"/>
      <c r="HGA88" s="18"/>
      <c r="HGB88" s="18"/>
      <c r="HGC88" s="18"/>
      <c r="HGD88" s="18"/>
      <c r="HGE88" s="18"/>
      <c r="HGF88" s="18"/>
      <c r="HGG88" s="18"/>
      <c r="HGH88" s="18"/>
      <c r="HGI88" s="18"/>
      <c r="HGJ88" s="18"/>
      <c r="HGK88" s="18"/>
      <c r="HGL88" s="18"/>
      <c r="HGM88" s="18"/>
      <c r="HGN88" s="18"/>
      <c r="HGO88" s="18"/>
      <c r="HGP88" s="18"/>
      <c r="HGQ88" s="18"/>
      <c r="HGR88" s="18"/>
      <c r="HGS88" s="18"/>
      <c r="HGT88" s="18"/>
      <c r="HGU88" s="18"/>
      <c r="HGV88" s="18"/>
      <c r="HGW88" s="18"/>
      <c r="HGX88" s="18"/>
      <c r="HGY88" s="18"/>
      <c r="HGZ88" s="18"/>
      <c r="HHA88" s="18"/>
      <c r="HHB88" s="18"/>
      <c r="HHC88" s="18"/>
      <c r="HHD88" s="18"/>
      <c r="HHE88" s="18"/>
      <c r="HHF88" s="18"/>
      <c r="HHG88" s="18"/>
      <c r="HHH88" s="18"/>
      <c r="HHI88" s="18"/>
      <c r="HHJ88" s="18"/>
      <c r="HHK88" s="18"/>
      <c r="HHL88" s="18"/>
      <c r="HHM88" s="18"/>
      <c r="HHN88" s="18"/>
      <c r="HHO88" s="18"/>
      <c r="HHP88" s="18"/>
      <c r="HHQ88" s="18"/>
      <c r="HHR88" s="18"/>
      <c r="HHS88" s="18"/>
      <c r="HHT88" s="18"/>
      <c r="HHU88" s="18"/>
      <c r="HHV88" s="18"/>
      <c r="HHW88" s="18"/>
      <c r="HHX88" s="18"/>
      <c r="HHY88" s="18"/>
      <c r="HHZ88" s="18"/>
      <c r="HIA88" s="18"/>
      <c r="HIB88" s="18"/>
      <c r="HIC88" s="18"/>
      <c r="HID88" s="18"/>
      <c r="HIE88" s="18"/>
      <c r="HIF88" s="18"/>
      <c r="HIG88" s="18"/>
      <c r="HIH88" s="18"/>
      <c r="HII88" s="18"/>
      <c r="HIJ88" s="18"/>
      <c r="HIK88" s="18"/>
      <c r="HIL88" s="18"/>
      <c r="HIM88" s="18"/>
      <c r="HIN88" s="18"/>
      <c r="HIO88" s="18"/>
      <c r="HIP88" s="18"/>
      <c r="HIQ88" s="18"/>
      <c r="HIR88" s="18"/>
      <c r="HIS88" s="18"/>
      <c r="HIT88" s="18"/>
      <c r="HIU88" s="18"/>
      <c r="HIV88" s="18"/>
      <c r="HIW88" s="18"/>
      <c r="HIX88" s="18"/>
      <c r="HIY88" s="18"/>
      <c r="HIZ88" s="18"/>
      <c r="HJA88" s="18"/>
      <c r="HJB88" s="18"/>
      <c r="HJC88" s="18"/>
      <c r="HJD88" s="18"/>
      <c r="HJE88" s="18"/>
      <c r="HJF88" s="18"/>
      <c r="HJG88" s="18"/>
      <c r="HJH88" s="18"/>
      <c r="HJI88" s="18"/>
      <c r="HJJ88" s="18"/>
      <c r="HJK88" s="18"/>
      <c r="HJL88" s="18"/>
      <c r="HJM88" s="18"/>
      <c r="HJN88" s="18"/>
      <c r="HJO88" s="18"/>
      <c r="HJP88" s="18"/>
      <c r="HJQ88" s="18"/>
      <c r="HJR88" s="18"/>
      <c r="HJS88" s="18"/>
      <c r="HJT88" s="18"/>
      <c r="HJU88" s="18"/>
      <c r="HJV88" s="18"/>
      <c r="HJW88" s="18"/>
      <c r="HJX88" s="18"/>
      <c r="HJY88" s="18"/>
      <c r="HJZ88" s="18"/>
      <c r="HKA88" s="18"/>
      <c r="HKB88" s="18"/>
      <c r="HKC88" s="18"/>
      <c r="HKD88" s="18"/>
      <c r="HKE88" s="18"/>
      <c r="HKF88" s="18"/>
      <c r="HKG88" s="18"/>
      <c r="HKH88" s="18"/>
      <c r="HKI88" s="18"/>
      <c r="HKJ88" s="18"/>
      <c r="HKK88" s="18"/>
      <c r="HKL88" s="18"/>
      <c r="HKM88" s="18"/>
      <c r="HKN88" s="18"/>
      <c r="HKO88" s="18"/>
      <c r="HKP88" s="18"/>
      <c r="HKQ88" s="18"/>
      <c r="HKR88" s="18"/>
      <c r="HKS88" s="18"/>
      <c r="HKT88" s="18"/>
      <c r="HKU88" s="18"/>
      <c r="HKV88" s="18"/>
      <c r="HKW88" s="18"/>
      <c r="HKX88" s="18"/>
      <c r="HKY88" s="18"/>
      <c r="HKZ88" s="18"/>
      <c r="HLA88" s="18"/>
      <c r="HLB88" s="18"/>
      <c r="HLC88" s="18"/>
      <c r="HLD88" s="18"/>
      <c r="HLE88" s="18"/>
      <c r="HLF88" s="18"/>
      <c r="HLG88" s="18"/>
      <c r="HLH88" s="18"/>
      <c r="HLI88" s="18"/>
      <c r="HLJ88" s="18"/>
      <c r="HLK88" s="18"/>
      <c r="HLL88" s="18"/>
      <c r="HLM88" s="18"/>
      <c r="HLN88" s="18"/>
      <c r="HLO88" s="18"/>
      <c r="HLP88" s="18"/>
      <c r="HLQ88" s="18"/>
      <c r="HLR88" s="18"/>
      <c r="HLS88" s="18"/>
      <c r="HLT88" s="18"/>
      <c r="HLU88" s="18"/>
      <c r="HLV88" s="18"/>
      <c r="HLW88" s="18"/>
      <c r="HLX88" s="18"/>
      <c r="HLY88" s="18"/>
      <c r="HLZ88" s="18"/>
      <c r="HMA88" s="18"/>
      <c r="HMB88" s="18"/>
      <c r="HMC88" s="18"/>
      <c r="HMD88" s="18"/>
      <c r="HME88" s="18"/>
      <c r="HMF88" s="18"/>
      <c r="HMG88" s="18"/>
      <c r="HMH88" s="18"/>
      <c r="HMI88" s="18"/>
      <c r="HMJ88" s="18"/>
      <c r="HMK88" s="18"/>
      <c r="HML88" s="18"/>
      <c r="HMM88" s="18"/>
      <c r="HMN88" s="18"/>
      <c r="HMO88" s="18"/>
      <c r="HMP88" s="18"/>
      <c r="HMQ88" s="18"/>
      <c r="HMR88" s="18"/>
      <c r="HMS88" s="18"/>
      <c r="HMT88" s="18"/>
      <c r="HMU88" s="18"/>
      <c r="HMV88" s="18"/>
      <c r="HMW88" s="18"/>
      <c r="HMX88" s="18"/>
      <c r="HMY88" s="18"/>
      <c r="HMZ88" s="18"/>
      <c r="HNA88" s="18"/>
      <c r="HNB88" s="18"/>
      <c r="HNC88" s="18"/>
      <c r="HND88" s="18"/>
      <c r="HNE88" s="18"/>
      <c r="HNF88" s="18"/>
      <c r="HNG88" s="18"/>
      <c r="HNH88" s="18"/>
      <c r="HNI88" s="18"/>
      <c r="HNJ88" s="18"/>
      <c r="HNK88" s="18"/>
      <c r="HNL88" s="18"/>
      <c r="HNM88" s="18"/>
      <c r="HNN88" s="18"/>
      <c r="HNO88" s="18"/>
      <c r="HNP88" s="18"/>
      <c r="HNQ88" s="18"/>
      <c r="HNR88" s="18"/>
      <c r="HNS88" s="18"/>
      <c r="HNT88" s="18"/>
      <c r="HNU88" s="18"/>
      <c r="HNV88" s="18"/>
      <c r="HNW88" s="18"/>
      <c r="HNX88" s="18"/>
      <c r="HNY88" s="18"/>
      <c r="HNZ88" s="18"/>
      <c r="HOA88" s="18"/>
      <c r="HOB88" s="18"/>
      <c r="HOC88" s="18"/>
      <c r="HOD88" s="18"/>
      <c r="HOE88" s="18"/>
      <c r="HOF88" s="18"/>
      <c r="HOG88" s="18"/>
      <c r="HOH88" s="18"/>
      <c r="HOI88" s="18"/>
      <c r="HOJ88" s="18"/>
      <c r="HOK88" s="18"/>
      <c r="HOL88" s="18"/>
      <c r="HOM88" s="18"/>
      <c r="HON88" s="18"/>
      <c r="HOO88" s="18"/>
      <c r="HOP88" s="18"/>
      <c r="HOQ88" s="18"/>
      <c r="HOR88" s="18"/>
      <c r="HOS88" s="18"/>
      <c r="HOT88" s="18"/>
      <c r="HOU88" s="18"/>
      <c r="HOV88" s="18"/>
      <c r="HOW88" s="18"/>
      <c r="HOX88" s="18"/>
      <c r="HOY88" s="18"/>
      <c r="HOZ88" s="18"/>
      <c r="HPA88" s="18"/>
      <c r="HPB88" s="18"/>
      <c r="HPC88" s="18"/>
      <c r="HPD88" s="18"/>
      <c r="HPE88" s="18"/>
      <c r="HPF88" s="18"/>
      <c r="HPG88" s="18"/>
      <c r="HPH88" s="18"/>
      <c r="HPI88" s="18"/>
      <c r="HPJ88" s="18"/>
      <c r="HPK88" s="18"/>
      <c r="HPL88" s="18"/>
      <c r="HPM88" s="18"/>
      <c r="HPN88" s="18"/>
      <c r="HPO88" s="18"/>
      <c r="HPP88" s="18"/>
      <c r="HPQ88" s="18"/>
      <c r="HPR88" s="18"/>
      <c r="HPS88" s="18"/>
      <c r="HPT88" s="18"/>
      <c r="HPU88" s="18"/>
      <c r="HPV88" s="18"/>
      <c r="HPW88" s="18"/>
      <c r="HPX88" s="18"/>
      <c r="HPY88" s="18"/>
      <c r="HPZ88" s="18"/>
      <c r="HQA88" s="18"/>
      <c r="HQB88" s="18"/>
      <c r="HQC88" s="18"/>
      <c r="HQD88" s="18"/>
      <c r="HQE88" s="18"/>
      <c r="HQF88" s="18"/>
      <c r="HQG88" s="18"/>
      <c r="HQH88" s="18"/>
      <c r="HQI88" s="18"/>
      <c r="HQJ88" s="18"/>
      <c r="HQK88" s="18"/>
      <c r="HQL88" s="18"/>
      <c r="HQM88" s="18"/>
      <c r="HQN88" s="18"/>
      <c r="HQO88" s="18"/>
      <c r="HQP88" s="18"/>
      <c r="HQQ88" s="18"/>
      <c r="HQR88" s="18"/>
      <c r="HQS88" s="18"/>
      <c r="HQT88" s="18"/>
      <c r="HQU88" s="18"/>
      <c r="HQV88" s="18"/>
      <c r="HQW88" s="18"/>
      <c r="HQX88" s="18"/>
      <c r="HQY88" s="18"/>
      <c r="HQZ88" s="18"/>
      <c r="HRA88" s="18"/>
      <c r="HRB88" s="18"/>
      <c r="HRC88" s="18"/>
      <c r="HRD88" s="18"/>
      <c r="HRE88" s="18"/>
      <c r="HRF88" s="18"/>
      <c r="HRG88" s="18"/>
      <c r="HRH88" s="18"/>
      <c r="HRI88" s="18"/>
      <c r="HRJ88" s="18"/>
      <c r="HRK88" s="18"/>
      <c r="HRL88" s="18"/>
      <c r="HRM88" s="18"/>
      <c r="HRN88" s="18"/>
      <c r="HRO88" s="18"/>
      <c r="HRP88" s="18"/>
      <c r="HRQ88" s="18"/>
      <c r="HRR88" s="18"/>
      <c r="HRS88" s="18"/>
      <c r="HRT88" s="18"/>
      <c r="HRU88" s="18"/>
      <c r="HRV88" s="18"/>
      <c r="HRW88" s="18"/>
      <c r="HRX88" s="18"/>
      <c r="HRY88" s="18"/>
      <c r="HRZ88" s="18"/>
      <c r="HSA88" s="18"/>
      <c r="HSB88" s="18"/>
      <c r="HSC88" s="18"/>
      <c r="HSD88" s="18"/>
      <c r="HSE88" s="18"/>
      <c r="HSF88" s="18"/>
      <c r="HSG88" s="18"/>
      <c r="HSH88" s="18"/>
      <c r="HSI88" s="18"/>
      <c r="HSJ88" s="18"/>
      <c r="HSK88" s="18"/>
      <c r="HSL88" s="18"/>
      <c r="HSM88" s="18"/>
      <c r="HSN88" s="18"/>
      <c r="HSO88" s="18"/>
      <c r="HSP88" s="18"/>
      <c r="HSQ88" s="18"/>
      <c r="HSR88" s="18"/>
      <c r="HSS88" s="18"/>
      <c r="HST88" s="18"/>
      <c r="HSU88" s="18"/>
      <c r="HSV88" s="18"/>
      <c r="HSW88" s="18"/>
      <c r="HSX88" s="18"/>
      <c r="HSY88" s="18"/>
      <c r="HSZ88" s="18"/>
      <c r="HTA88" s="18"/>
      <c r="HTB88" s="18"/>
      <c r="HTC88" s="18"/>
      <c r="HTD88" s="18"/>
      <c r="HTE88" s="18"/>
      <c r="HTF88" s="18"/>
      <c r="HTG88" s="18"/>
      <c r="HTH88" s="18"/>
      <c r="HTI88" s="18"/>
      <c r="HTJ88" s="18"/>
      <c r="HTK88" s="18"/>
      <c r="HTL88" s="18"/>
      <c r="HTM88" s="18"/>
      <c r="HTN88" s="18"/>
      <c r="HTO88" s="18"/>
      <c r="HTP88" s="18"/>
      <c r="HTQ88" s="18"/>
      <c r="HTR88" s="18"/>
      <c r="HTS88" s="18"/>
      <c r="HTT88" s="18"/>
      <c r="HTU88" s="18"/>
      <c r="HTV88" s="18"/>
      <c r="HTW88" s="18"/>
      <c r="HTX88" s="18"/>
      <c r="HTY88" s="18"/>
      <c r="HTZ88" s="18"/>
      <c r="HUA88" s="18"/>
      <c r="HUB88" s="18"/>
      <c r="HUC88" s="18"/>
      <c r="HUD88" s="18"/>
      <c r="HUE88" s="18"/>
      <c r="HUF88" s="18"/>
      <c r="HUG88" s="18"/>
      <c r="HUH88" s="18"/>
      <c r="HUI88" s="18"/>
      <c r="HUJ88" s="18"/>
      <c r="HUK88" s="18"/>
      <c r="HUL88" s="18"/>
      <c r="HUM88" s="18"/>
      <c r="HUN88" s="18"/>
      <c r="HUO88" s="18"/>
      <c r="HUP88" s="18"/>
      <c r="HUQ88" s="18"/>
      <c r="HUR88" s="18"/>
      <c r="HUS88" s="18"/>
      <c r="HUT88" s="18"/>
      <c r="HUU88" s="18"/>
      <c r="HUV88" s="18"/>
      <c r="HUW88" s="18"/>
      <c r="HUX88" s="18"/>
      <c r="HUY88" s="18"/>
      <c r="HUZ88" s="18"/>
      <c r="HVA88" s="18"/>
      <c r="HVB88" s="18"/>
      <c r="HVC88" s="18"/>
      <c r="HVD88" s="18"/>
      <c r="HVE88" s="18"/>
      <c r="HVF88" s="18"/>
      <c r="HVG88" s="18"/>
      <c r="HVH88" s="18"/>
      <c r="HVI88" s="18"/>
      <c r="HVJ88" s="18"/>
      <c r="HVK88" s="18"/>
      <c r="HVL88" s="18"/>
      <c r="HVM88" s="18"/>
      <c r="HVN88" s="18"/>
      <c r="HVO88" s="18"/>
      <c r="HVP88" s="18"/>
      <c r="HVQ88" s="18"/>
      <c r="HVR88" s="18"/>
      <c r="HVS88" s="18"/>
      <c r="HVT88" s="18"/>
      <c r="HVU88" s="18"/>
      <c r="HVV88" s="18"/>
      <c r="HVW88" s="18"/>
      <c r="HVX88" s="18"/>
      <c r="HVY88" s="18"/>
      <c r="HVZ88" s="18"/>
      <c r="HWA88" s="18"/>
      <c r="HWB88" s="18"/>
      <c r="HWC88" s="18"/>
      <c r="HWD88" s="18"/>
      <c r="HWE88" s="18"/>
      <c r="HWF88" s="18"/>
      <c r="HWG88" s="18"/>
      <c r="HWH88" s="18"/>
      <c r="HWI88" s="18"/>
      <c r="HWJ88" s="18"/>
      <c r="HWK88" s="18"/>
      <c r="HWL88" s="18"/>
      <c r="HWM88" s="18"/>
      <c r="HWN88" s="18"/>
      <c r="HWO88" s="18"/>
      <c r="HWP88" s="18"/>
      <c r="HWQ88" s="18"/>
      <c r="HWR88" s="18"/>
      <c r="HWS88" s="18"/>
      <c r="HWT88" s="18"/>
      <c r="HWU88" s="18"/>
      <c r="HWV88" s="18"/>
      <c r="HWW88" s="18"/>
      <c r="HWX88" s="18"/>
      <c r="HWY88" s="18"/>
      <c r="HWZ88" s="18"/>
      <c r="HXA88" s="18"/>
      <c r="HXB88" s="18"/>
      <c r="HXC88" s="18"/>
      <c r="HXD88" s="18"/>
      <c r="HXE88" s="18"/>
      <c r="HXF88" s="18"/>
      <c r="HXG88" s="18"/>
      <c r="HXH88" s="18"/>
      <c r="HXI88" s="18"/>
      <c r="HXJ88" s="18"/>
      <c r="HXK88" s="18"/>
      <c r="HXL88" s="18"/>
      <c r="HXM88" s="18"/>
      <c r="HXN88" s="18"/>
      <c r="HXO88" s="18"/>
      <c r="HXP88" s="18"/>
      <c r="HXQ88" s="18"/>
      <c r="HXR88" s="18"/>
      <c r="HXS88" s="18"/>
      <c r="HXT88" s="18"/>
      <c r="HXU88" s="18"/>
      <c r="HXV88" s="18"/>
      <c r="HXW88" s="18"/>
      <c r="HXX88" s="18"/>
      <c r="HXY88" s="18"/>
      <c r="HXZ88" s="18"/>
      <c r="HYA88" s="18"/>
      <c r="HYB88" s="18"/>
      <c r="HYC88" s="18"/>
      <c r="HYD88" s="18"/>
      <c r="HYE88" s="18"/>
      <c r="HYF88" s="18"/>
      <c r="HYG88" s="18"/>
      <c r="HYH88" s="18"/>
      <c r="HYI88" s="18"/>
      <c r="HYJ88" s="18"/>
      <c r="HYK88" s="18"/>
      <c r="HYL88" s="18"/>
      <c r="HYM88" s="18"/>
      <c r="HYN88" s="18"/>
      <c r="HYO88" s="18"/>
      <c r="HYP88" s="18"/>
      <c r="HYQ88" s="18"/>
      <c r="HYR88" s="18"/>
      <c r="HYS88" s="18"/>
      <c r="HYT88" s="18"/>
      <c r="HYU88" s="18"/>
      <c r="HYV88" s="18"/>
      <c r="HYW88" s="18"/>
      <c r="HYX88" s="18"/>
      <c r="HYY88" s="18"/>
      <c r="HYZ88" s="18"/>
      <c r="HZA88" s="18"/>
      <c r="HZB88" s="18"/>
      <c r="HZC88" s="18"/>
      <c r="HZD88" s="18"/>
      <c r="HZE88" s="18"/>
      <c r="HZF88" s="18"/>
      <c r="HZG88" s="18"/>
      <c r="HZH88" s="18"/>
      <c r="HZI88" s="18"/>
      <c r="HZJ88" s="18"/>
      <c r="HZK88" s="18"/>
      <c r="HZL88" s="18"/>
      <c r="HZM88" s="18"/>
      <c r="HZN88" s="18"/>
      <c r="HZO88" s="18"/>
      <c r="HZP88" s="18"/>
      <c r="HZQ88" s="18"/>
      <c r="HZR88" s="18"/>
      <c r="HZS88" s="18"/>
      <c r="HZT88" s="18"/>
      <c r="HZU88" s="18"/>
      <c r="HZV88" s="18"/>
      <c r="HZW88" s="18"/>
      <c r="HZX88" s="18"/>
      <c r="HZY88" s="18"/>
      <c r="HZZ88" s="18"/>
      <c r="IAA88" s="18"/>
      <c r="IAB88" s="18"/>
      <c r="IAC88" s="18"/>
      <c r="IAD88" s="18"/>
      <c r="IAE88" s="18"/>
      <c r="IAF88" s="18"/>
      <c r="IAG88" s="18"/>
      <c r="IAH88" s="18"/>
      <c r="IAI88" s="18"/>
      <c r="IAJ88" s="18"/>
      <c r="IAK88" s="18"/>
      <c r="IAL88" s="18"/>
      <c r="IAM88" s="18"/>
      <c r="IAN88" s="18"/>
      <c r="IAO88" s="18"/>
      <c r="IAP88" s="18"/>
      <c r="IAQ88" s="18"/>
      <c r="IAR88" s="18"/>
      <c r="IAS88" s="18"/>
      <c r="IAT88" s="18"/>
      <c r="IAU88" s="18"/>
      <c r="IAV88" s="18"/>
      <c r="IAW88" s="18"/>
      <c r="IAX88" s="18"/>
      <c r="IAY88" s="18"/>
      <c r="IAZ88" s="18"/>
      <c r="IBA88" s="18"/>
      <c r="IBB88" s="18"/>
      <c r="IBC88" s="18"/>
      <c r="IBD88" s="18"/>
      <c r="IBE88" s="18"/>
      <c r="IBF88" s="18"/>
      <c r="IBG88" s="18"/>
      <c r="IBH88" s="18"/>
      <c r="IBI88" s="18"/>
      <c r="IBJ88" s="18"/>
      <c r="IBK88" s="18"/>
      <c r="IBL88" s="18"/>
      <c r="IBM88" s="18"/>
      <c r="IBN88" s="18"/>
      <c r="IBO88" s="18"/>
      <c r="IBP88" s="18"/>
      <c r="IBQ88" s="18"/>
      <c r="IBR88" s="18"/>
      <c r="IBS88" s="18"/>
      <c r="IBT88" s="18"/>
      <c r="IBU88" s="18"/>
      <c r="IBV88" s="18"/>
      <c r="IBW88" s="18"/>
      <c r="IBX88" s="18"/>
      <c r="IBY88" s="18"/>
      <c r="IBZ88" s="18"/>
      <c r="ICA88" s="18"/>
      <c r="ICB88" s="18"/>
      <c r="ICC88" s="18"/>
      <c r="ICD88" s="18"/>
      <c r="ICE88" s="18"/>
      <c r="ICF88" s="18"/>
      <c r="ICG88" s="18"/>
      <c r="ICH88" s="18"/>
      <c r="ICI88" s="18"/>
      <c r="ICJ88" s="18"/>
      <c r="ICK88" s="18"/>
      <c r="ICL88" s="18"/>
      <c r="ICM88" s="18"/>
      <c r="ICN88" s="18"/>
      <c r="ICO88" s="18"/>
      <c r="ICP88" s="18"/>
      <c r="ICQ88" s="18"/>
      <c r="ICR88" s="18"/>
      <c r="ICS88" s="18"/>
      <c r="ICT88" s="18"/>
      <c r="ICU88" s="18"/>
      <c r="ICV88" s="18"/>
      <c r="ICW88" s="18"/>
      <c r="ICX88" s="18"/>
      <c r="ICY88" s="18"/>
      <c r="ICZ88" s="18"/>
      <c r="IDA88" s="18"/>
      <c r="IDB88" s="18"/>
      <c r="IDC88" s="18"/>
      <c r="IDD88" s="18"/>
      <c r="IDE88" s="18"/>
      <c r="IDF88" s="18"/>
      <c r="IDG88" s="18"/>
      <c r="IDH88" s="18"/>
      <c r="IDI88" s="18"/>
      <c r="IDJ88" s="18"/>
      <c r="IDK88" s="18"/>
      <c r="IDL88" s="18"/>
      <c r="IDM88" s="18"/>
      <c r="IDN88" s="18"/>
      <c r="IDO88" s="18"/>
      <c r="IDP88" s="18"/>
      <c r="IDQ88" s="18"/>
      <c r="IDR88" s="18"/>
      <c r="IDS88" s="18"/>
      <c r="IDT88" s="18"/>
      <c r="IDU88" s="18"/>
      <c r="IDV88" s="18"/>
      <c r="IDW88" s="18"/>
      <c r="IDX88" s="18"/>
      <c r="IDY88" s="18"/>
      <c r="IDZ88" s="18"/>
      <c r="IEA88" s="18"/>
      <c r="IEB88" s="18"/>
      <c r="IEC88" s="18"/>
      <c r="IED88" s="18"/>
      <c r="IEE88" s="18"/>
      <c r="IEF88" s="18"/>
      <c r="IEG88" s="18"/>
      <c r="IEH88" s="18"/>
      <c r="IEI88" s="18"/>
      <c r="IEJ88" s="18"/>
      <c r="IEK88" s="18"/>
      <c r="IEL88" s="18"/>
      <c r="IEM88" s="18"/>
      <c r="IEN88" s="18"/>
      <c r="IEO88" s="18"/>
      <c r="IEP88" s="18"/>
      <c r="IEQ88" s="18"/>
      <c r="IER88" s="18"/>
      <c r="IES88" s="18"/>
      <c r="IET88" s="18"/>
      <c r="IEU88" s="18"/>
      <c r="IEV88" s="18"/>
      <c r="IEW88" s="18"/>
      <c r="IEX88" s="18"/>
      <c r="IEY88" s="18"/>
      <c r="IEZ88" s="18"/>
      <c r="IFA88" s="18"/>
      <c r="IFB88" s="18"/>
      <c r="IFC88" s="18"/>
      <c r="IFD88" s="18"/>
      <c r="IFE88" s="18"/>
      <c r="IFF88" s="18"/>
      <c r="IFG88" s="18"/>
      <c r="IFH88" s="18"/>
      <c r="IFI88" s="18"/>
      <c r="IFJ88" s="18"/>
      <c r="IFK88" s="18"/>
      <c r="IFL88" s="18"/>
      <c r="IFM88" s="18"/>
      <c r="IFN88" s="18"/>
      <c r="IFO88" s="18"/>
      <c r="IFP88" s="18"/>
      <c r="IFQ88" s="18"/>
      <c r="IFR88" s="18"/>
      <c r="IFS88" s="18"/>
      <c r="IFT88" s="18"/>
      <c r="IFU88" s="18"/>
      <c r="IFV88" s="18"/>
      <c r="IFW88" s="18"/>
      <c r="IFX88" s="18"/>
      <c r="IFY88" s="18"/>
      <c r="IFZ88" s="18"/>
      <c r="IGA88" s="18"/>
      <c r="IGB88" s="18"/>
      <c r="IGC88" s="18"/>
      <c r="IGD88" s="18"/>
      <c r="IGE88" s="18"/>
      <c r="IGF88" s="18"/>
      <c r="IGG88" s="18"/>
      <c r="IGH88" s="18"/>
      <c r="IGI88" s="18"/>
      <c r="IGJ88" s="18"/>
      <c r="IGK88" s="18"/>
      <c r="IGL88" s="18"/>
      <c r="IGM88" s="18"/>
      <c r="IGN88" s="18"/>
      <c r="IGO88" s="18"/>
      <c r="IGP88" s="18"/>
      <c r="IGQ88" s="18"/>
      <c r="IGR88" s="18"/>
      <c r="IGS88" s="18"/>
      <c r="IGT88" s="18"/>
      <c r="IGU88" s="18"/>
      <c r="IGV88" s="18"/>
      <c r="IGW88" s="18"/>
      <c r="IGX88" s="18"/>
      <c r="IGY88" s="18"/>
      <c r="IGZ88" s="18"/>
      <c r="IHA88" s="18"/>
      <c r="IHB88" s="18"/>
      <c r="IHC88" s="18"/>
      <c r="IHD88" s="18"/>
      <c r="IHE88" s="18"/>
      <c r="IHF88" s="18"/>
      <c r="IHG88" s="18"/>
      <c r="IHH88" s="18"/>
      <c r="IHI88" s="18"/>
      <c r="IHJ88" s="18"/>
      <c r="IHK88" s="18"/>
      <c r="IHL88" s="18"/>
      <c r="IHM88" s="18"/>
      <c r="IHN88" s="18"/>
      <c r="IHO88" s="18"/>
      <c r="IHP88" s="18"/>
      <c r="IHQ88" s="18"/>
      <c r="IHR88" s="18"/>
      <c r="IHS88" s="18"/>
      <c r="IHT88" s="18"/>
      <c r="IHU88" s="18"/>
      <c r="IHV88" s="18"/>
      <c r="IHW88" s="18"/>
      <c r="IHX88" s="18"/>
      <c r="IHY88" s="18"/>
      <c r="IHZ88" s="18"/>
      <c r="IIA88" s="18"/>
      <c r="IIB88" s="18"/>
      <c r="IIC88" s="18"/>
      <c r="IID88" s="18"/>
      <c r="IIE88" s="18"/>
      <c r="IIF88" s="18"/>
      <c r="IIG88" s="18"/>
      <c r="IIH88" s="18"/>
      <c r="III88" s="18"/>
      <c r="IIJ88" s="18"/>
      <c r="IIK88" s="18"/>
      <c r="IIL88" s="18"/>
      <c r="IIM88" s="18"/>
      <c r="IIN88" s="18"/>
      <c r="IIO88" s="18"/>
      <c r="IIP88" s="18"/>
      <c r="IIQ88" s="18"/>
      <c r="IIR88" s="18"/>
      <c r="IIS88" s="18"/>
      <c r="IIT88" s="18"/>
      <c r="IIU88" s="18"/>
      <c r="IIV88" s="18"/>
      <c r="IIW88" s="18"/>
      <c r="IIX88" s="18"/>
      <c r="IIY88" s="18"/>
      <c r="IIZ88" s="18"/>
      <c r="IJA88" s="18"/>
      <c r="IJB88" s="18"/>
      <c r="IJC88" s="18"/>
      <c r="IJD88" s="18"/>
      <c r="IJE88" s="18"/>
      <c r="IJF88" s="18"/>
      <c r="IJG88" s="18"/>
      <c r="IJH88" s="18"/>
      <c r="IJI88" s="18"/>
      <c r="IJJ88" s="18"/>
      <c r="IJK88" s="18"/>
      <c r="IJL88" s="18"/>
      <c r="IJM88" s="18"/>
      <c r="IJN88" s="18"/>
      <c r="IJO88" s="18"/>
      <c r="IJP88" s="18"/>
      <c r="IJQ88" s="18"/>
      <c r="IJR88" s="18"/>
      <c r="IJS88" s="18"/>
      <c r="IJT88" s="18"/>
      <c r="IJU88" s="18"/>
      <c r="IJV88" s="18"/>
      <c r="IJW88" s="18"/>
      <c r="IJX88" s="18"/>
      <c r="IJY88" s="18"/>
      <c r="IJZ88" s="18"/>
      <c r="IKA88" s="18"/>
      <c r="IKB88" s="18"/>
      <c r="IKC88" s="18"/>
      <c r="IKD88" s="18"/>
      <c r="IKE88" s="18"/>
      <c r="IKF88" s="18"/>
      <c r="IKG88" s="18"/>
      <c r="IKH88" s="18"/>
      <c r="IKI88" s="18"/>
      <c r="IKJ88" s="18"/>
      <c r="IKK88" s="18"/>
      <c r="IKL88" s="18"/>
      <c r="IKM88" s="18"/>
      <c r="IKN88" s="18"/>
      <c r="IKO88" s="18"/>
      <c r="IKP88" s="18"/>
      <c r="IKQ88" s="18"/>
      <c r="IKR88" s="18"/>
      <c r="IKS88" s="18"/>
      <c r="IKT88" s="18"/>
      <c r="IKU88" s="18"/>
      <c r="IKV88" s="18"/>
      <c r="IKW88" s="18"/>
      <c r="IKX88" s="18"/>
      <c r="IKY88" s="18"/>
      <c r="IKZ88" s="18"/>
      <c r="ILA88" s="18"/>
      <c r="ILB88" s="18"/>
      <c r="ILC88" s="18"/>
      <c r="ILD88" s="18"/>
      <c r="ILE88" s="18"/>
      <c r="ILF88" s="18"/>
      <c r="ILG88" s="18"/>
      <c r="ILH88" s="18"/>
      <c r="ILI88" s="18"/>
      <c r="ILJ88" s="18"/>
      <c r="ILK88" s="18"/>
      <c r="ILL88" s="18"/>
      <c r="ILM88" s="18"/>
      <c r="ILN88" s="18"/>
      <c r="ILO88" s="18"/>
      <c r="ILP88" s="18"/>
      <c r="ILQ88" s="18"/>
      <c r="ILR88" s="18"/>
      <c r="ILS88" s="18"/>
      <c r="ILT88" s="18"/>
      <c r="ILU88" s="18"/>
      <c r="ILV88" s="18"/>
      <c r="ILW88" s="18"/>
      <c r="ILX88" s="18"/>
      <c r="ILY88" s="18"/>
      <c r="ILZ88" s="18"/>
      <c r="IMA88" s="18"/>
      <c r="IMB88" s="18"/>
      <c r="IMC88" s="18"/>
      <c r="IMD88" s="18"/>
      <c r="IME88" s="18"/>
      <c r="IMF88" s="18"/>
      <c r="IMG88" s="18"/>
      <c r="IMH88" s="18"/>
      <c r="IMI88" s="18"/>
      <c r="IMJ88" s="18"/>
      <c r="IMK88" s="18"/>
      <c r="IML88" s="18"/>
      <c r="IMM88" s="18"/>
      <c r="IMN88" s="18"/>
      <c r="IMO88" s="18"/>
      <c r="IMP88" s="18"/>
      <c r="IMQ88" s="18"/>
      <c r="IMR88" s="18"/>
      <c r="IMS88" s="18"/>
      <c r="IMT88" s="18"/>
      <c r="IMU88" s="18"/>
      <c r="IMV88" s="18"/>
      <c r="IMW88" s="18"/>
      <c r="IMX88" s="18"/>
      <c r="IMY88" s="18"/>
      <c r="IMZ88" s="18"/>
      <c r="INA88" s="18"/>
      <c r="INB88" s="18"/>
      <c r="INC88" s="18"/>
      <c r="IND88" s="18"/>
      <c r="INE88" s="18"/>
      <c r="INF88" s="18"/>
      <c r="ING88" s="18"/>
      <c r="INH88" s="18"/>
      <c r="INI88" s="18"/>
      <c r="INJ88" s="18"/>
      <c r="INK88" s="18"/>
      <c r="INL88" s="18"/>
      <c r="INM88" s="18"/>
      <c r="INN88" s="18"/>
      <c r="INO88" s="18"/>
      <c r="INP88" s="18"/>
      <c r="INQ88" s="18"/>
      <c r="INR88" s="18"/>
      <c r="INS88" s="18"/>
      <c r="INT88" s="18"/>
      <c r="INU88" s="18"/>
      <c r="INV88" s="18"/>
      <c r="INW88" s="18"/>
      <c r="INX88" s="18"/>
      <c r="INY88" s="18"/>
      <c r="INZ88" s="18"/>
      <c r="IOA88" s="18"/>
      <c r="IOB88" s="18"/>
      <c r="IOC88" s="18"/>
      <c r="IOD88" s="18"/>
      <c r="IOE88" s="18"/>
      <c r="IOF88" s="18"/>
      <c r="IOG88" s="18"/>
      <c r="IOH88" s="18"/>
      <c r="IOI88" s="18"/>
      <c r="IOJ88" s="18"/>
      <c r="IOK88" s="18"/>
      <c r="IOL88" s="18"/>
      <c r="IOM88" s="18"/>
      <c r="ION88" s="18"/>
      <c r="IOO88" s="18"/>
      <c r="IOP88" s="18"/>
      <c r="IOQ88" s="18"/>
      <c r="IOR88" s="18"/>
      <c r="IOS88" s="18"/>
      <c r="IOT88" s="18"/>
      <c r="IOU88" s="18"/>
      <c r="IOV88" s="18"/>
      <c r="IOW88" s="18"/>
      <c r="IOX88" s="18"/>
      <c r="IOY88" s="18"/>
      <c r="IOZ88" s="18"/>
      <c r="IPA88" s="18"/>
      <c r="IPB88" s="18"/>
      <c r="IPC88" s="18"/>
      <c r="IPD88" s="18"/>
      <c r="IPE88" s="18"/>
      <c r="IPF88" s="18"/>
      <c r="IPG88" s="18"/>
      <c r="IPH88" s="18"/>
      <c r="IPI88" s="18"/>
      <c r="IPJ88" s="18"/>
      <c r="IPK88" s="18"/>
      <c r="IPL88" s="18"/>
      <c r="IPM88" s="18"/>
      <c r="IPN88" s="18"/>
      <c r="IPO88" s="18"/>
      <c r="IPP88" s="18"/>
      <c r="IPQ88" s="18"/>
      <c r="IPR88" s="18"/>
      <c r="IPS88" s="18"/>
      <c r="IPT88" s="18"/>
      <c r="IPU88" s="18"/>
      <c r="IPV88" s="18"/>
      <c r="IPW88" s="18"/>
      <c r="IPX88" s="18"/>
      <c r="IPY88" s="18"/>
      <c r="IPZ88" s="18"/>
      <c r="IQA88" s="18"/>
      <c r="IQB88" s="18"/>
      <c r="IQC88" s="18"/>
      <c r="IQD88" s="18"/>
      <c r="IQE88" s="18"/>
      <c r="IQF88" s="18"/>
      <c r="IQG88" s="18"/>
      <c r="IQH88" s="18"/>
      <c r="IQI88" s="18"/>
      <c r="IQJ88" s="18"/>
      <c r="IQK88" s="18"/>
      <c r="IQL88" s="18"/>
      <c r="IQM88" s="18"/>
      <c r="IQN88" s="18"/>
      <c r="IQO88" s="18"/>
      <c r="IQP88" s="18"/>
      <c r="IQQ88" s="18"/>
      <c r="IQR88" s="18"/>
      <c r="IQS88" s="18"/>
      <c r="IQT88" s="18"/>
      <c r="IQU88" s="18"/>
      <c r="IQV88" s="18"/>
      <c r="IQW88" s="18"/>
      <c r="IQX88" s="18"/>
      <c r="IQY88" s="18"/>
      <c r="IQZ88" s="18"/>
      <c r="IRA88" s="18"/>
      <c r="IRB88" s="18"/>
      <c r="IRC88" s="18"/>
      <c r="IRD88" s="18"/>
      <c r="IRE88" s="18"/>
      <c r="IRF88" s="18"/>
      <c r="IRG88" s="18"/>
      <c r="IRH88" s="18"/>
      <c r="IRI88" s="18"/>
      <c r="IRJ88" s="18"/>
      <c r="IRK88" s="18"/>
      <c r="IRL88" s="18"/>
      <c r="IRM88" s="18"/>
      <c r="IRN88" s="18"/>
      <c r="IRO88" s="18"/>
      <c r="IRP88" s="18"/>
      <c r="IRQ88" s="18"/>
      <c r="IRR88" s="18"/>
      <c r="IRS88" s="18"/>
      <c r="IRT88" s="18"/>
      <c r="IRU88" s="18"/>
      <c r="IRV88" s="18"/>
      <c r="IRW88" s="18"/>
      <c r="IRX88" s="18"/>
      <c r="IRY88" s="18"/>
      <c r="IRZ88" s="18"/>
      <c r="ISA88" s="18"/>
      <c r="ISB88" s="18"/>
      <c r="ISC88" s="18"/>
      <c r="ISD88" s="18"/>
      <c r="ISE88" s="18"/>
      <c r="ISF88" s="18"/>
      <c r="ISG88" s="18"/>
      <c r="ISH88" s="18"/>
      <c r="ISI88" s="18"/>
      <c r="ISJ88" s="18"/>
      <c r="ISK88" s="18"/>
      <c r="ISL88" s="18"/>
      <c r="ISM88" s="18"/>
      <c r="ISN88" s="18"/>
      <c r="ISO88" s="18"/>
      <c r="ISP88" s="18"/>
      <c r="ISQ88" s="18"/>
      <c r="ISR88" s="18"/>
      <c r="ISS88" s="18"/>
      <c r="IST88" s="18"/>
      <c r="ISU88" s="18"/>
      <c r="ISV88" s="18"/>
      <c r="ISW88" s="18"/>
      <c r="ISX88" s="18"/>
      <c r="ISY88" s="18"/>
      <c r="ISZ88" s="18"/>
      <c r="ITA88" s="18"/>
      <c r="ITB88" s="18"/>
      <c r="ITC88" s="18"/>
      <c r="ITD88" s="18"/>
      <c r="ITE88" s="18"/>
      <c r="ITF88" s="18"/>
      <c r="ITG88" s="18"/>
      <c r="ITH88" s="18"/>
      <c r="ITI88" s="18"/>
      <c r="ITJ88" s="18"/>
      <c r="ITK88" s="18"/>
      <c r="ITL88" s="18"/>
      <c r="ITM88" s="18"/>
      <c r="ITN88" s="18"/>
      <c r="ITO88" s="18"/>
      <c r="ITP88" s="18"/>
      <c r="ITQ88" s="18"/>
      <c r="ITR88" s="18"/>
      <c r="ITS88" s="18"/>
      <c r="ITT88" s="18"/>
      <c r="ITU88" s="18"/>
      <c r="ITV88" s="18"/>
      <c r="ITW88" s="18"/>
      <c r="ITX88" s="18"/>
      <c r="ITY88" s="18"/>
      <c r="ITZ88" s="18"/>
      <c r="IUA88" s="18"/>
      <c r="IUB88" s="18"/>
      <c r="IUC88" s="18"/>
      <c r="IUD88" s="18"/>
      <c r="IUE88" s="18"/>
      <c r="IUF88" s="18"/>
      <c r="IUG88" s="18"/>
      <c r="IUH88" s="18"/>
      <c r="IUI88" s="18"/>
      <c r="IUJ88" s="18"/>
      <c r="IUK88" s="18"/>
      <c r="IUL88" s="18"/>
      <c r="IUM88" s="18"/>
      <c r="IUN88" s="18"/>
      <c r="IUO88" s="18"/>
      <c r="IUP88" s="18"/>
      <c r="IUQ88" s="18"/>
      <c r="IUR88" s="18"/>
      <c r="IUS88" s="18"/>
      <c r="IUT88" s="18"/>
      <c r="IUU88" s="18"/>
      <c r="IUV88" s="18"/>
      <c r="IUW88" s="18"/>
      <c r="IUX88" s="18"/>
      <c r="IUY88" s="18"/>
      <c r="IUZ88" s="18"/>
      <c r="IVA88" s="18"/>
      <c r="IVB88" s="18"/>
      <c r="IVC88" s="18"/>
      <c r="IVD88" s="18"/>
      <c r="IVE88" s="18"/>
      <c r="IVF88" s="18"/>
      <c r="IVG88" s="18"/>
      <c r="IVH88" s="18"/>
      <c r="IVI88" s="18"/>
      <c r="IVJ88" s="18"/>
      <c r="IVK88" s="18"/>
      <c r="IVL88" s="18"/>
      <c r="IVM88" s="18"/>
      <c r="IVN88" s="18"/>
      <c r="IVO88" s="18"/>
      <c r="IVP88" s="18"/>
      <c r="IVQ88" s="18"/>
      <c r="IVR88" s="18"/>
      <c r="IVS88" s="18"/>
      <c r="IVT88" s="18"/>
      <c r="IVU88" s="18"/>
      <c r="IVV88" s="18"/>
      <c r="IVW88" s="18"/>
      <c r="IVX88" s="18"/>
      <c r="IVY88" s="18"/>
      <c r="IVZ88" s="18"/>
      <c r="IWA88" s="18"/>
      <c r="IWB88" s="18"/>
      <c r="IWC88" s="18"/>
      <c r="IWD88" s="18"/>
      <c r="IWE88" s="18"/>
      <c r="IWF88" s="18"/>
      <c r="IWG88" s="18"/>
      <c r="IWH88" s="18"/>
      <c r="IWI88" s="18"/>
      <c r="IWJ88" s="18"/>
      <c r="IWK88" s="18"/>
      <c r="IWL88" s="18"/>
      <c r="IWM88" s="18"/>
      <c r="IWN88" s="18"/>
      <c r="IWO88" s="18"/>
      <c r="IWP88" s="18"/>
      <c r="IWQ88" s="18"/>
      <c r="IWR88" s="18"/>
      <c r="IWS88" s="18"/>
      <c r="IWT88" s="18"/>
      <c r="IWU88" s="18"/>
      <c r="IWV88" s="18"/>
      <c r="IWW88" s="18"/>
      <c r="IWX88" s="18"/>
      <c r="IWY88" s="18"/>
      <c r="IWZ88" s="18"/>
      <c r="IXA88" s="18"/>
      <c r="IXB88" s="18"/>
      <c r="IXC88" s="18"/>
      <c r="IXD88" s="18"/>
      <c r="IXE88" s="18"/>
      <c r="IXF88" s="18"/>
      <c r="IXG88" s="18"/>
      <c r="IXH88" s="18"/>
      <c r="IXI88" s="18"/>
      <c r="IXJ88" s="18"/>
      <c r="IXK88" s="18"/>
      <c r="IXL88" s="18"/>
      <c r="IXM88" s="18"/>
      <c r="IXN88" s="18"/>
      <c r="IXO88" s="18"/>
      <c r="IXP88" s="18"/>
      <c r="IXQ88" s="18"/>
      <c r="IXR88" s="18"/>
      <c r="IXS88" s="18"/>
      <c r="IXT88" s="18"/>
      <c r="IXU88" s="18"/>
      <c r="IXV88" s="18"/>
      <c r="IXW88" s="18"/>
      <c r="IXX88" s="18"/>
      <c r="IXY88" s="18"/>
      <c r="IXZ88" s="18"/>
      <c r="IYA88" s="18"/>
      <c r="IYB88" s="18"/>
      <c r="IYC88" s="18"/>
      <c r="IYD88" s="18"/>
      <c r="IYE88" s="18"/>
      <c r="IYF88" s="18"/>
      <c r="IYG88" s="18"/>
      <c r="IYH88" s="18"/>
      <c r="IYI88" s="18"/>
      <c r="IYJ88" s="18"/>
      <c r="IYK88" s="18"/>
      <c r="IYL88" s="18"/>
      <c r="IYM88" s="18"/>
      <c r="IYN88" s="18"/>
      <c r="IYO88" s="18"/>
      <c r="IYP88" s="18"/>
      <c r="IYQ88" s="18"/>
      <c r="IYR88" s="18"/>
      <c r="IYS88" s="18"/>
      <c r="IYT88" s="18"/>
      <c r="IYU88" s="18"/>
      <c r="IYV88" s="18"/>
      <c r="IYW88" s="18"/>
      <c r="IYX88" s="18"/>
      <c r="IYY88" s="18"/>
      <c r="IYZ88" s="18"/>
      <c r="IZA88" s="18"/>
      <c r="IZB88" s="18"/>
      <c r="IZC88" s="18"/>
      <c r="IZD88" s="18"/>
      <c r="IZE88" s="18"/>
      <c r="IZF88" s="18"/>
      <c r="IZG88" s="18"/>
      <c r="IZH88" s="18"/>
      <c r="IZI88" s="18"/>
      <c r="IZJ88" s="18"/>
      <c r="IZK88" s="18"/>
      <c r="IZL88" s="18"/>
      <c r="IZM88" s="18"/>
      <c r="IZN88" s="18"/>
      <c r="IZO88" s="18"/>
      <c r="IZP88" s="18"/>
      <c r="IZQ88" s="18"/>
      <c r="IZR88" s="18"/>
      <c r="IZS88" s="18"/>
      <c r="IZT88" s="18"/>
      <c r="IZU88" s="18"/>
      <c r="IZV88" s="18"/>
      <c r="IZW88" s="18"/>
      <c r="IZX88" s="18"/>
      <c r="IZY88" s="18"/>
      <c r="IZZ88" s="18"/>
      <c r="JAA88" s="18"/>
      <c r="JAB88" s="18"/>
      <c r="JAC88" s="18"/>
      <c r="JAD88" s="18"/>
      <c r="JAE88" s="18"/>
      <c r="JAF88" s="18"/>
      <c r="JAG88" s="18"/>
      <c r="JAH88" s="18"/>
      <c r="JAI88" s="18"/>
      <c r="JAJ88" s="18"/>
      <c r="JAK88" s="18"/>
      <c r="JAL88" s="18"/>
      <c r="JAM88" s="18"/>
      <c r="JAN88" s="18"/>
      <c r="JAO88" s="18"/>
      <c r="JAP88" s="18"/>
      <c r="JAQ88" s="18"/>
      <c r="JAR88" s="18"/>
      <c r="JAS88" s="18"/>
      <c r="JAT88" s="18"/>
      <c r="JAU88" s="18"/>
      <c r="JAV88" s="18"/>
      <c r="JAW88" s="18"/>
      <c r="JAX88" s="18"/>
      <c r="JAY88" s="18"/>
      <c r="JAZ88" s="18"/>
      <c r="JBA88" s="18"/>
      <c r="JBB88" s="18"/>
      <c r="JBC88" s="18"/>
      <c r="JBD88" s="18"/>
      <c r="JBE88" s="18"/>
      <c r="JBF88" s="18"/>
      <c r="JBG88" s="18"/>
      <c r="JBH88" s="18"/>
      <c r="JBI88" s="18"/>
      <c r="JBJ88" s="18"/>
      <c r="JBK88" s="18"/>
      <c r="JBL88" s="18"/>
      <c r="JBM88" s="18"/>
      <c r="JBN88" s="18"/>
      <c r="JBO88" s="18"/>
      <c r="JBP88" s="18"/>
      <c r="JBQ88" s="18"/>
      <c r="JBR88" s="18"/>
      <c r="JBS88" s="18"/>
      <c r="JBT88" s="18"/>
      <c r="JBU88" s="18"/>
      <c r="JBV88" s="18"/>
      <c r="JBW88" s="18"/>
      <c r="JBX88" s="18"/>
      <c r="JBY88" s="18"/>
      <c r="JBZ88" s="18"/>
      <c r="JCA88" s="18"/>
      <c r="JCB88" s="18"/>
      <c r="JCC88" s="18"/>
      <c r="JCD88" s="18"/>
      <c r="JCE88" s="18"/>
      <c r="JCF88" s="18"/>
      <c r="JCG88" s="18"/>
      <c r="JCH88" s="18"/>
      <c r="JCI88" s="18"/>
      <c r="JCJ88" s="18"/>
      <c r="JCK88" s="18"/>
      <c r="JCL88" s="18"/>
      <c r="JCM88" s="18"/>
      <c r="JCN88" s="18"/>
      <c r="JCO88" s="18"/>
      <c r="JCP88" s="18"/>
      <c r="JCQ88" s="18"/>
      <c r="JCR88" s="18"/>
      <c r="JCS88" s="18"/>
      <c r="JCT88" s="18"/>
      <c r="JCU88" s="18"/>
      <c r="JCV88" s="18"/>
      <c r="JCW88" s="18"/>
      <c r="JCX88" s="18"/>
      <c r="JCY88" s="18"/>
      <c r="JCZ88" s="18"/>
      <c r="JDA88" s="18"/>
      <c r="JDB88" s="18"/>
      <c r="JDC88" s="18"/>
      <c r="JDD88" s="18"/>
      <c r="JDE88" s="18"/>
      <c r="JDF88" s="18"/>
      <c r="JDG88" s="18"/>
      <c r="JDH88" s="18"/>
      <c r="JDI88" s="18"/>
      <c r="JDJ88" s="18"/>
      <c r="JDK88" s="18"/>
      <c r="JDL88" s="18"/>
      <c r="JDM88" s="18"/>
      <c r="JDN88" s="18"/>
      <c r="JDO88" s="18"/>
      <c r="JDP88" s="18"/>
      <c r="JDQ88" s="18"/>
      <c r="JDR88" s="18"/>
      <c r="JDS88" s="18"/>
      <c r="JDT88" s="18"/>
      <c r="JDU88" s="18"/>
      <c r="JDV88" s="18"/>
      <c r="JDW88" s="18"/>
      <c r="JDX88" s="18"/>
      <c r="JDY88" s="18"/>
      <c r="JDZ88" s="18"/>
      <c r="JEA88" s="18"/>
      <c r="JEB88" s="18"/>
      <c r="JEC88" s="18"/>
      <c r="JED88" s="18"/>
      <c r="JEE88" s="18"/>
      <c r="JEF88" s="18"/>
      <c r="JEG88" s="18"/>
      <c r="JEH88" s="18"/>
      <c r="JEI88" s="18"/>
      <c r="JEJ88" s="18"/>
      <c r="JEK88" s="18"/>
      <c r="JEL88" s="18"/>
      <c r="JEM88" s="18"/>
      <c r="JEN88" s="18"/>
      <c r="JEO88" s="18"/>
      <c r="JEP88" s="18"/>
      <c r="JEQ88" s="18"/>
      <c r="JER88" s="18"/>
      <c r="JES88" s="18"/>
      <c r="JET88" s="18"/>
      <c r="JEU88" s="18"/>
      <c r="JEV88" s="18"/>
      <c r="JEW88" s="18"/>
      <c r="JEX88" s="18"/>
      <c r="JEY88" s="18"/>
      <c r="JEZ88" s="18"/>
      <c r="JFA88" s="18"/>
      <c r="JFB88" s="18"/>
      <c r="JFC88" s="18"/>
      <c r="JFD88" s="18"/>
      <c r="JFE88" s="18"/>
      <c r="JFF88" s="18"/>
      <c r="JFG88" s="18"/>
      <c r="JFH88" s="18"/>
      <c r="JFI88" s="18"/>
      <c r="JFJ88" s="18"/>
      <c r="JFK88" s="18"/>
      <c r="JFL88" s="18"/>
      <c r="JFM88" s="18"/>
      <c r="JFN88" s="18"/>
      <c r="JFO88" s="18"/>
      <c r="JFP88" s="18"/>
      <c r="JFQ88" s="18"/>
      <c r="JFR88" s="18"/>
      <c r="JFS88" s="18"/>
      <c r="JFT88" s="18"/>
      <c r="JFU88" s="18"/>
      <c r="JFV88" s="18"/>
      <c r="JFW88" s="18"/>
      <c r="JFX88" s="18"/>
      <c r="JFY88" s="18"/>
      <c r="JFZ88" s="18"/>
      <c r="JGA88" s="18"/>
      <c r="JGB88" s="18"/>
      <c r="JGC88" s="18"/>
      <c r="JGD88" s="18"/>
      <c r="JGE88" s="18"/>
      <c r="JGF88" s="18"/>
      <c r="JGG88" s="18"/>
      <c r="JGH88" s="18"/>
      <c r="JGI88" s="18"/>
      <c r="JGJ88" s="18"/>
      <c r="JGK88" s="18"/>
      <c r="JGL88" s="18"/>
      <c r="JGM88" s="18"/>
      <c r="JGN88" s="18"/>
      <c r="JGO88" s="18"/>
      <c r="JGP88" s="18"/>
      <c r="JGQ88" s="18"/>
      <c r="JGR88" s="18"/>
      <c r="JGS88" s="18"/>
      <c r="JGT88" s="18"/>
      <c r="JGU88" s="18"/>
      <c r="JGV88" s="18"/>
      <c r="JGW88" s="18"/>
      <c r="JGX88" s="18"/>
      <c r="JGY88" s="18"/>
      <c r="JGZ88" s="18"/>
      <c r="JHA88" s="18"/>
      <c r="JHB88" s="18"/>
      <c r="JHC88" s="18"/>
      <c r="JHD88" s="18"/>
      <c r="JHE88" s="18"/>
      <c r="JHF88" s="18"/>
      <c r="JHG88" s="18"/>
      <c r="JHH88" s="18"/>
      <c r="JHI88" s="18"/>
      <c r="JHJ88" s="18"/>
      <c r="JHK88" s="18"/>
      <c r="JHL88" s="18"/>
      <c r="JHM88" s="18"/>
      <c r="JHN88" s="18"/>
      <c r="JHO88" s="18"/>
      <c r="JHP88" s="18"/>
      <c r="JHQ88" s="18"/>
      <c r="JHR88" s="18"/>
      <c r="JHS88" s="18"/>
      <c r="JHT88" s="18"/>
      <c r="JHU88" s="18"/>
      <c r="JHV88" s="18"/>
      <c r="JHW88" s="18"/>
      <c r="JHX88" s="18"/>
      <c r="JHY88" s="18"/>
      <c r="JHZ88" s="18"/>
      <c r="JIA88" s="18"/>
      <c r="JIB88" s="18"/>
      <c r="JIC88" s="18"/>
      <c r="JID88" s="18"/>
      <c r="JIE88" s="18"/>
      <c r="JIF88" s="18"/>
      <c r="JIG88" s="18"/>
      <c r="JIH88" s="18"/>
      <c r="JII88" s="18"/>
      <c r="JIJ88" s="18"/>
      <c r="JIK88" s="18"/>
      <c r="JIL88" s="18"/>
      <c r="JIM88" s="18"/>
      <c r="JIN88" s="18"/>
      <c r="JIO88" s="18"/>
      <c r="JIP88" s="18"/>
      <c r="JIQ88" s="18"/>
      <c r="JIR88" s="18"/>
      <c r="JIS88" s="18"/>
      <c r="JIT88" s="18"/>
      <c r="JIU88" s="18"/>
      <c r="JIV88" s="18"/>
      <c r="JIW88" s="18"/>
      <c r="JIX88" s="18"/>
      <c r="JIY88" s="18"/>
      <c r="JIZ88" s="18"/>
      <c r="JJA88" s="18"/>
      <c r="JJB88" s="18"/>
      <c r="JJC88" s="18"/>
      <c r="JJD88" s="18"/>
      <c r="JJE88" s="18"/>
      <c r="JJF88" s="18"/>
      <c r="JJG88" s="18"/>
      <c r="JJH88" s="18"/>
      <c r="JJI88" s="18"/>
      <c r="JJJ88" s="18"/>
      <c r="JJK88" s="18"/>
      <c r="JJL88" s="18"/>
      <c r="JJM88" s="18"/>
      <c r="JJN88" s="18"/>
      <c r="JJO88" s="18"/>
      <c r="JJP88" s="18"/>
      <c r="JJQ88" s="18"/>
      <c r="JJR88" s="18"/>
      <c r="JJS88" s="18"/>
      <c r="JJT88" s="18"/>
      <c r="JJU88" s="18"/>
      <c r="JJV88" s="18"/>
      <c r="JJW88" s="18"/>
      <c r="JJX88" s="18"/>
      <c r="JJY88" s="18"/>
      <c r="JJZ88" s="18"/>
      <c r="JKA88" s="18"/>
      <c r="JKB88" s="18"/>
      <c r="JKC88" s="18"/>
      <c r="JKD88" s="18"/>
      <c r="JKE88" s="18"/>
      <c r="JKF88" s="18"/>
      <c r="JKG88" s="18"/>
      <c r="JKH88" s="18"/>
      <c r="JKI88" s="18"/>
      <c r="JKJ88" s="18"/>
      <c r="JKK88" s="18"/>
      <c r="JKL88" s="18"/>
      <c r="JKM88" s="18"/>
      <c r="JKN88" s="18"/>
      <c r="JKO88" s="18"/>
      <c r="JKP88" s="18"/>
      <c r="JKQ88" s="18"/>
      <c r="JKR88" s="18"/>
      <c r="JKS88" s="18"/>
      <c r="JKT88" s="18"/>
      <c r="JKU88" s="18"/>
      <c r="JKV88" s="18"/>
      <c r="JKW88" s="18"/>
      <c r="JKX88" s="18"/>
      <c r="JKY88" s="18"/>
      <c r="JKZ88" s="18"/>
      <c r="JLA88" s="18"/>
      <c r="JLB88" s="18"/>
      <c r="JLC88" s="18"/>
      <c r="JLD88" s="18"/>
      <c r="JLE88" s="18"/>
      <c r="JLF88" s="18"/>
      <c r="JLG88" s="18"/>
      <c r="JLH88" s="18"/>
      <c r="JLI88" s="18"/>
      <c r="JLJ88" s="18"/>
      <c r="JLK88" s="18"/>
      <c r="JLL88" s="18"/>
      <c r="JLM88" s="18"/>
      <c r="JLN88" s="18"/>
      <c r="JLO88" s="18"/>
      <c r="JLP88" s="18"/>
      <c r="JLQ88" s="18"/>
      <c r="JLR88" s="18"/>
      <c r="JLS88" s="18"/>
      <c r="JLT88" s="18"/>
      <c r="JLU88" s="18"/>
      <c r="JLV88" s="18"/>
      <c r="JLW88" s="18"/>
      <c r="JLX88" s="18"/>
      <c r="JLY88" s="18"/>
      <c r="JLZ88" s="18"/>
      <c r="JMA88" s="18"/>
      <c r="JMB88" s="18"/>
      <c r="JMC88" s="18"/>
      <c r="JMD88" s="18"/>
      <c r="JME88" s="18"/>
      <c r="JMF88" s="18"/>
      <c r="JMG88" s="18"/>
      <c r="JMH88" s="18"/>
      <c r="JMI88" s="18"/>
      <c r="JMJ88" s="18"/>
      <c r="JMK88" s="18"/>
      <c r="JML88" s="18"/>
      <c r="JMM88" s="18"/>
      <c r="JMN88" s="18"/>
      <c r="JMO88" s="18"/>
      <c r="JMP88" s="18"/>
      <c r="JMQ88" s="18"/>
      <c r="JMR88" s="18"/>
      <c r="JMS88" s="18"/>
      <c r="JMT88" s="18"/>
      <c r="JMU88" s="18"/>
      <c r="JMV88" s="18"/>
      <c r="JMW88" s="18"/>
      <c r="JMX88" s="18"/>
      <c r="JMY88" s="18"/>
      <c r="JMZ88" s="18"/>
      <c r="JNA88" s="18"/>
      <c r="JNB88" s="18"/>
      <c r="JNC88" s="18"/>
      <c r="JND88" s="18"/>
      <c r="JNE88" s="18"/>
      <c r="JNF88" s="18"/>
      <c r="JNG88" s="18"/>
      <c r="JNH88" s="18"/>
      <c r="JNI88" s="18"/>
      <c r="JNJ88" s="18"/>
      <c r="JNK88" s="18"/>
      <c r="JNL88" s="18"/>
      <c r="JNM88" s="18"/>
      <c r="JNN88" s="18"/>
      <c r="JNO88" s="18"/>
      <c r="JNP88" s="18"/>
      <c r="JNQ88" s="18"/>
      <c r="JNR88" s="18"/>
      <c r="JNS88" s="18"/>
      <c r="JNT88" s="18"/>
      <c r="JNU88" s="18"/>
      <c r="JNV88" s="18"/>
      <c r="JNW88" s="18"/>
      <c r="JNX88" s="18"/>
      <c r="JNY88" s="18"/>
      <c r="JNZ88" s="18"/>
      <c r="JOA88" s="18"/>
      <c r="JOB88" s="18"/>
      <c r="JOC88" s="18"/>
      <c r="JOD88" s="18"/>
      <c r="JOE88" s="18"/>
      <c r="JOF88" s="18"/>
      <c r="JOG88" s="18"/>
      <c r="JOH88" s="18"/>
      <c r="JOI88" s="18"/>
      <c r="JOJ88" s="18"/>
      <c r="JOK88" s="18"/>
      <c r="JOL88" s="18"/>
      <c r="JOM88" s="18"/>
      <c r="JON88" s="18"/>
      <c r="JOO88" s="18"/>
      <c r="JOP88" s="18"/>
      <c r="JOQ88" s="18"/>
      <c r="JOR88" s="18"/>
      <c r="JOS88" s="18"/>
      <c r="JOT88" s="18"/>
      <c r="JOU88" s="18"/>
      <c r="JOV88" s="18"/>
      <c r="JOW88" s="18"/>
      <c r="JOX88" s="18"/>
      <c r="JOY88" s="18"/>
      <c r="JOZ88" s="18"/>
      <c r="JPA88" s="18"/>
      <c r="JPB88" s="18"/>
      <c r="JPC88" s="18"/>
      <c r="JPD88" s="18"/>
      <c r="JPE88" s="18"/>
      <c r="JPF88" s="18"/>
      <c r="JPG88" s="18"/>
      <c r="JPH88" s="18"/>
      <c r="JPI88" s="18"/>
      <c r="JPJ88" s="18"/>
      <c r="JPK88" s="18"/>
      <c r="JPL88" s="18"/>
      <c r="JPM88" s="18"/>
      <c r="JPN88" s="18"/>
      <c r="JPO88" s="18"/>
      <c r="JPP88" s="18"/>
      <c r="JPQ88" s="18"/>
      <c r="JPR88" s="18"/>
      <c r="JPS88" s="18"/>
      <c r="JPT88" s="18"/>
      <c r="JPU88" s="18"/>
      <c r="JPV88" s="18"/>
      <c r="JPW88" s="18"/>
      <c r="JPX88" s="18"/>
      <c r="JPY88" s="18"/>
      <c r="JPZ88" s="18"/>
      <c r="JQA88" s="18"/>
      <c r="JQB88" s="18"/>
      <c r="JQC88" s="18"/>
      <c r="JQD88" s="18"/>
      <c r="JQE88" s="18"/>
      <c r="JQF88" s="18"/>
      <c r="JQG88" s="18"/>
      <c r="JQH88" s="18"/>
      <c r="JQI88" s="18"/>
      <c r="JQJ88" s="18"/>
      <c r="JQK88" s="18"/>
      <c r="JQL88" s="18"/>
      <c r="JQM88" s="18"/>
      <c r="JQN88" s="18"/>
      <c r="JQO88" s="18"/>
      <c r="JQP88" s="18"/>
      <c r="JQQ88" s="18"/>
      <c r="JQR88" s="18"/>
      <c r="JQS88" s="18"/>
      <c r="JQT88" s="18"/>
      <c r="JQU88" s="18"/>
      <c r="JQV88" s="18"/>
      <c r="JQW88" s="18"/>
      <c r="JQX88" s="18"/>
      <c r="JQY88" s="18"/>
      <c r="JQZ88" s="18"/>
      <c r="JRA88" s="18"/>
      <c r="JRB88" s="18"/>
      <c r="JRC88" s="18"/>
      <c r="JRD88" s="18"/>
      <c r="JRE88" s="18"/>
      <c r="JRF88" s="18"/>
      <c r="JRG88" s="18"/>
      <c r="JRH88" s="18"/>
      <c r="JRI88" s="18"/>
      <c r="JRJ88" s="18"/>
      <c r="JRK88" s="18"/>
      <c r="JRL88" s="18"/>
      <c r="JRM88" s="18"/>
      <c r="JRN88" s="18"/>
      <c r="JRO88" s="18"/>
      <c r="JRP88" s="18"/>
      <c r="JRQ88" s="18"/>
      <c r="JRR88" s="18"/>
      <c r="JRS88" s="18"/>
      <c r="JRT88" s="18"/>
      <c r="JRU88" s="18"/>
      <c r="JRV88" s="18"/>
      <c r="JRW88" s="18"/>
      <c r="JRX88" s="18"/>
      <c r="JRY88" s="18"/>
      <c r="JRZ88" s="18"/>
      <c r="JSA88" s="18"/>
      <c r="JSB88" s="18"/>
      <c r="JSC88" s="18"/>
      <c r="JSD88" s="18"/>
      <c r="JSE88" s="18"/>
      <c r="JSF88" s="18"/>
      <c r="JSG88" s="18"/>
      <c r="JSH88" s="18"/>
      <c r="JSI88" s="18"/>
      <c r="JSJ88" s="18"/>
      <c r="JSK88" s="18"/>
      <c r="JSL88" s="18"/>
      <c r="JSM88" s="18"/>
      <c r="JSN88" s="18"/>
      <c r="JSO88" s="18"/>
      <c r="JSP88" s="18"/>
      <c r="JSQ88" s="18"/>
      <c r="JSR88" s="18"/>
      <c r="JSS88" s="18"/>
      <c r="JST88" s="18"/>
      <c r="JSU88" s="18"/>
      <c r="JSV88" s="18"/>
      <c r="JSW88" s="18"/>
      <c r="JSX88" s="18"/>
      <c r="JSY88" s="18"/>
      <c r="JSZ88" s="18"/>
      <c r="JTA88" s="18"/>
      <c r="JTB88" s="18"/>
      <c r="JTC88" s="18"/>
      <c r="JTD88" s="18"/>
      <c r="JTE88" s="18"/>
      <c r="JTF88" s="18"/>
      <c r="JTG88" s="18"/>
      <c r="JTH88" s="18"/>
      <c r="JTI88" s="18"/>
      <c r="JTJ88" s="18"/>
      <c r="JTK88" s="18"/>
      <c r="JTL88" s="18"/>
      <c r="JTM88" s="18"/>
      <c r="JTN88" s="18"/>
      <c r="JTO88" s="18"/>
      <c r="JTP88" s="18"/>
      <c r="JTQ88" s="18"/>
      <c r="JTR88" s="18"/>
      <c r="JTS88" s="18"/>
      <c r="JTT88" s="18"/>
      <c r="JTU88" s="18"/>
      <c r="JTV88" s="18"/>
      <c r="JTW88" s="18"/>
      <c r="JTX88" s="18"/>
      <c r="JTY88" s="18"/>
      <c r="JTZ88" s="18"/>
      <c r="JUA88" s="18"/>
      <c r="JUB88" s="18"/>
      <c r="JUC88" s="18"/>
      <c r="JUD88" s="18"/>
      <c r="JUE88" s="18"/>
      <c r="JUF88" s="18"/>
      <c r="JUG88" s="18"/>
      <c r="JUH88" s="18"/>
      <c r="JUI88" s="18"/>
      <c r="JUJ88" s="18"/>
      <c r="JUK88" s="18"/>
      <c r="JUL88" s="18"/>
      <c r="JUM88" s="18"/>
      <c r="JUN88" s="18"/>
      <c r="JUO88" s="18"/>
      <c r="JUP88" s="18"/>
      <c r="JUQ88" s="18"/>
      <c r="JUR88" s="18"/>
      <c r="JUS88" s="18"/>
      <c r="JUT88" s="18"/>
      <c r="JUU88" s="18"/>
      <c r="JUV88" s="18"/>
      <c r="JUW88" s="18"/>
      <c r="JUX88" s="18"/>
      <c r="JUY88" s="18"/>
      <c r="JUZ88" s="18"/>
      <c r="JVA88" s="18"/>
      <c r="JVB88" s="18"/>
      <c r="JVC88" s="18"/>
      <c r="JVD88" s="18"/>
      <c r="JVE88" s="18"/>
      <c r="JVF88" s="18"/>
      <c r="JVG88" s="18"/>
      <c r="JVH88" s="18"/>
      <c r="JVI88" s="18"/>
      <c r="JVJ88" s="18"/>
      <c r="JVK88" s="18"/>
      <c r="JVL88" s="18"/>
      <c r="JVM88" s="18"/>
      <c r="JVN88" s="18"/>
      <c r="JVO88" s="18"/>
      <c r="JVP88" s="18"/>
      <c r="JVQ88" s="18"/>
      <c r="JVR88" s="18"/>
      <c r="JVS88" s="18"/>
      <c r="JVT88" s="18"/>
      <c r="JVU88" s="18"/>
      <c r="JVV88" s="18"/>
      <c r="JVW88" s="18"/>
      <c r="JVX88" s="18"/>
      <c r="JVY88" s="18"/>
      <c r="JVZ88" s="18"/>
      <c r="JWA88" s="18"/>
      <c r="JWB88" s="18"/>
      <c r="JWC88" s="18"/>
      <c r="JWD88" s="18"/>
      <c r="JWE88" s="18"/>
      <c r="JWF88" s="18"/>
      <c r="JWG88" s="18"/>
      <c r="JWH88" s="18"/>
      <c r="JWI88" s="18"/>
      <c r="JWJ88" s="18"/>
      <c r="JWK88" s="18"/>
      <c r="JWL88" s="18"/>
      <c r="JWM88" s="18"/>
      <c r="JWN88" s="18"/>
      <c r="JWO88" s="18"/>
      <c r="JWP88" s="18"/>
      <c r="JWQ88" s="18"/>
      <c r="JWR88" s="18"/>
      <c r="JWS88" s="18"/>
      <c r="JWT88" s="18"/>
      <c r="JWU88" s="18"/>
      <c r="JWV88" s="18"/>
      <c r="JWW88" s="18"/>
      <c r="JWX88" s="18"/>
      <c r="JWY88" s="18"/>
      <c r="JWZ88" s="18"/>
      <c r="JXA88" s="18"/>
      <c r="JXB88" s="18"/>
      <c r="JXC88" s="18"/>
      <c r="JXD88" s="18"/>
      <c r="JXE88" s="18"/>
      <c r="JXF88" s="18"/>
      <c r="JXG88" s="18"/>
      <c r="JXH88" s="18"/>
      <c r="JXI88" s="18"/>
      <c r="JXJ88" s="18"/>
      <c r="JXK88" s="18"/>
      <c r="JXL88" s="18"/>
      <c r="JXM88" s="18"/>
      <c r="JXN88" s="18"/>
      <c r="JXO88" s="18"/>
      <c r="JXP88" s="18"/>
      <c r="JXQ88" s="18"/>
      <c r="JXR88" s="18"/>
      <c r="JXS88" s="18"/>
      <c r="JXT88" s="18"/>
      <c r="JXU88" s="18"/>
      <c r="JXV88" s="18"/>
      <c r="JXW88" s="18"/>
      <c r="JXX88" s="18"/>
      <c r="JXY88" s="18"/>
      <c r="JXZ88" s="18"/>
      <c r="JYA88" s="18"/>
      <c r="JYB88" s="18"/>
      <c r="JYC88" s="18"/>
      <c r="JYD88" s="18"/>
      <c r="JYE88" s="18"/>
      <c r="JYF88" s="18"/>
      <c r="JYG88" s="18"/>
      <c r="JYH88" s="18"/>
      <c r="JYI88" s="18"/>
      <c r="JYJ88" s="18"/>
      <c r="JYK88" s="18"/>
      <c r="JYL88" s="18"/>
      <c r="JYM88" s="18"/>
      <c r="JYN88" s="18"/>
      <c r="JYO88" s="18"/>
      <c r="JYP88" s="18"/>
      <c r="JYQ88" s="18"/>
      <c r="JYR88" s="18"/>
      <c r="JYS88" s="18"/>
      <c r="JYT88" s="18"/>
      <c r="JYU88" s="18"/>
      <c r="JYV88" s="18"/>
      <c r="JYW88" s="18"/>
      <c r="JYX88" s="18"/>
      <c r="JYY88" s="18"/>
      <c r="JYZ88" s="18"/>
      <c r="JZA88" s="18"/>
      <c r="JZB88" s="18"/>
      <c r="JZC88" s="18"/>
      <c r="JZD88" s="18"/>
      <c r="JZE88" s="18"/>
      <c r="JZF88" s="18"/>
      <c r="JZG88" s="18"/>
      <c r="JZH88" s="18"/>
      <c r="JZI88" s="18"/>
      <c r="JZJ88" s="18"/>
      <c r="JZK88" s="18"/>
      <c r="JZL88" s="18"/>
      <c r="JZM88" s="18"/>
      <c r="JZN88" s="18"/>
      <c r="JZO88" s="18"/>
      <c r="JZP88" s="18"/>
      <c r="JZQ88" s="18"/>
      <c r="JZR88" s="18"/>
      <c r="JZS88" s="18"/>
      <c r="JZT88" s="18"/>
      <c r="JZU88" s="18"/>
      <c r="JZV88" s="18"/>
      <c r="JZW88" s="18"/>
      <c r="JZX88" s="18"/>
      <c r="JZY88" s="18"/>
      <c r="JZZ88" s="18"/>
      <c r="KAA88" s="18"/>
      <c r="KAB88" s="18"/>
      <c r="KAC88" s="18"/>
      <c r="KAD88" s="18"/>
      <c r="KAE88" s="18"/>
      <c r="KAF88" s="18"/>
      <c r="KAG88" s="18"/>
      <c r="KAH88" s="18"/>
      <c r="KAI88" s="18"/>
      <c r="KAJ88" s="18"/>
      <c r="KAK88" s="18"/>
      <c r="KAL88" s="18"/>
      <c r="KAM88" s="18"/>
      <c r="KAN88" s="18"/>
      <c r="KAO88" s="18"/>
      <c r="KAP88" s="18"/>
      <c r="KAQ88" s="18"/>
      <c r="KAR88" s="18"/>
      <c r="KAS88" s="18"/>
      <c r="KAT88" s="18"/>
      <c r="KAU88" s="18"/>
      <c r="KAV88" s="18"/>
      <c r="KAW88" s="18"/>
      <c r="KAX88" s="18"/>
      <c r="KAY88" s="18"/>
      <c r="KAZ88" s="18"/>
      <c r="KBA88" s="18"/>
      <c r="KBB88" s="18"/>
      <c r="KBC88" s="18"/>
      <c r="KBD88" s="18"/>
      <c r="KBE88" s="18"/>
      <c r="KBF88" s="18"/>
      <c r="KBG88" s="18"/>
      <c r="KBH88" s="18"/>
      <c r="KBI88" s="18"/>
      <c r="KBJ88" s="18"/>
      <c r="KBK88" s="18"/>
      <c r="KBL88" s="18"/>
      <c r="KBM88" s="18"/>
      <c r="KBN88" s="18"/>
      <c r="KBO88" s="18"/>
      <c r="KBP88" s="18"/>
      <c r="KBQ88" s="18"/>
      <c r="KBR88" s="18"/>
      <c r="KBS88" s="18"/>
      <c r="KBT88" s="18"/>
      <c r="KBU88" s="18"/>
      <c r="KBV88" s="18"/>
      <c r="KBW88" s="18"/>
      <c r="KBX88" s="18"/>
      <c r="KBY88" s="18"/>
      <c r="KBZ88" s="18"/>
      <c r="KCA88" s="18"/>
      <c r="KCB88" s="18"/>
      <c r="KCC88" s="18"/>
      <c r="KCD88" s="18"/>
      <c r="KCE88" s="18"/>
      <c r="KCF88" s="18"/>
      <c r="KCG88" s="18"/>
      <c r="KCH88" s="18"/>
      <c r="KCI88" s="18"/>
      <c r="KCJ88" s="18"/>
      <c r="KCK88" s="18"/>
      <c r="KCL88" s="18"/>
      <c r="KCM88" s="18"/>
      <c r="KCN88" s="18"/>
      <c r="KCO88" s="18"/>
      <c r="KCP88" s="18"/>
      <c r="KCQ88" s="18"/>
      <c r="KCR88" s="18"/>
      <c r="KCS88" s="18"/>
      <c r="KCT88" s="18"/>
      <c r="KCU88" s="18"/>
      <c r="KCV88" s="18"/>
      <c r="KCW88" s="18"/>
      <c r="KCX88" s="18"/>
      <c r="KCY88" s="18"/>
      <c r="KCZ88" s="18"/>
      <c r="KDA88" s="18"/>
      <c r="KDB88" s="18"/>
      <c r="KDC88" s="18"/>
      <c r="KDD88" s="18"/>
      <c r="KDE88" s="18"/>
      <c r="KDF88" s="18"/>
      <c r="KDG88" s="18"/>
      <c r="KDH88" s="18"/>
      <c r="KDI88" s="18"/>
      <c r="KDJ88" s="18"/>
      <c r="KDK88" s="18"/>
      <c r="KDL88" s="18"/>
      <c r="KDM88" s="18"/>
      <c r="KDN88" s="18"/>
      <c r="KDO88" s="18"/>
      <c r="KDP88" s="18"/>
      <c r="KDQ88" s="18"/>
      <c r="KDR88" s="18"/>
      <c r="KDS88" s="18"/>
      <c r="KDT88" s="18"/>
      <c r="KDU88" s="18"/>
      <c r="KDV88" s="18"/>
      <c r="KDW88" s="18"/>
      <c r="KDX88" s="18"/>
      <c r="KDY88" s="18"/>
      <c r="KDZ88" s="18"/>
      <c r="KEA88" s="18"/>
      <c r="KEB88" s="18"/>
      <c r="KEC88" s="18"/>
      <c r="KED88" s="18"/>
      <c r="KEE88" s="18"/>
      <c r="KEF88" s="18"/>
      <c r="KEG88" s="18"/>
      <c r="KEH88" s="18"/>
      <c r="KEI88" s="18"/>
      <c r="KEJ88" s="18"/>
      <c r="KEK88" s="18"/>
      <c r="KEL88" s="18"/>
      <c r="KEM88" s="18"/>
      <c r="KEN88" s="18"/>
      <c r="KEO88" s="18"/>
      <c r="KEP88" s="18"/>
      <c r="KEQ88" s="18"/>
      <c r="KER88" s="18"/>
      <c r="KES88" s="18"/>
      <c r="KET88" s="18"/>
      <c r="KEU88" s="18"/>
      <c r="KEV88" s="18"/>
      <c r="KEW88" s="18"/>
      <c r="KEX88" s="18"/>
      <c r="KEY88" s="18"/>
      <c r="KEZ88" s="18"/>
      <c r="KFA88" s="18"/>
      <c r="KFB88" s="18"/>
      <c r="KFC88" s="18"/>
      <c r="KFD88" s="18"/>
      <c r="KFE88" s="18"/>
      <c r="KFF88" s="18"/>
      <c r="KFG88" s="18"/>
      <c r="KFH88" s="18"/>
      <c r="KFI88" s="18"/>
      <c r="KFJ88" s="18"/>
      <c r="KFK88" s="18"/>
      <c r="KFL88" s="18"/>
      <c r="KFM88" s="18"/>
      <c r="KFN88" s="18"/>
      <c r="KFO88" s="18"/>
      <c r="KFP88" s="18"/>
      <c r="KFQ88" s="18"/>
      <c r="KFR88" s="18"/>
      <c r="KFS88" s="18"/>
      <c r="KFT88" s="18"/>
      <c r="KFU88" s="18"/>
      <c r="KFV88" s="18"/>
      <c r="KFW88" s="18"/>
      <c r="KFX88" s="18"/>
      <c r="KFY88" s="18"/>
      <c r="KFZ88" s="18"/>
      <c r="KGA88" s="18"/>
      <c r="KGB88" s="18"/>
      <c r="KGC88" s="18"/>
      <c r="KGD88" s="18"/>
      <c r="KGE88" s="18"/>
      <c r="KGF88" s="18"/>
      <c r="KGG88" s="18"/>
      <c r="KGH88" s="18"/>
      <c r="KGI88" s="18"/>
      <c r="KGJ88" s="18"/>
      <c r="KGK88" s="18"/>
      <c r="KGL88" s="18"/>
      <c r="KGM88" s="18"/>
      <c r="KGN88" s="18"/>
      <c r="KGO88" s="18"/>
      <c r="KGP88" s="18"/>
      <c r="KGQ88" s="18"/>
      <c r="KGR88" s="18"/>
      <c r="KGS88" s="18"/>
      <c r="KGT88" s="18"/>
      <c r="KGU88" s="18"/>
      <c r="KGV88" s="18"/>
      <c r="KGW88" s="18"/>
      <c r="KGX88" s="18"/>
      <c r="KGY88" s="18"/>
      <c r="KGZ88" s="18"/>
      <c r="KHA88" s="18"/>
      <c r="KHB88" s="18"/>
      <c r="KHC88" s="18"/>
      <c r="KHD88" s="18"/>
      <c r="KHE88" s="18"/>
      <c r="KHF88" s="18"/>
      <c r="KHG88" s="18"/>
      <c r="KHH88" s="18"/>
      <c r="KHI88" s="18"/>
      <c r="KHJ88" s="18"/>
      <c r="KHK88" s="18"/>
      <c r="KHL88" s="18"/>
      <c r="KHM88" s="18"/>
      <c r="KHN88" s="18"/>
      <c r="KHO88" s="18"/>
      <c r="KHP88" s="18"/>
      <c r="KHQ88" s="18"/>
      <c r="KHR88" s="18"/>
      <c r="KHS88" s="18"/>
      <c r="KHT88" s="18"/>
      <c r="KHU88" s="18"/>
      <c r="KHV88" s="18"/>
      <c r="KHW88" s="18"/>
      <c r="KHX88" s="18"/>
      <c r="KHY88" s="18"/>
      <c r="KHZ88" s="18"/>
      <c r="KIA88" s="18"/>
      <c r="KIB88" s="18"/>
      <c r="KIC88" s="18"/>
      <c r="KID88" s="18"/>
      <c r="KIE88" s="18"/>
      <c r="KIF88" s="18"/>
      <c r="KIG88" s="18"/>
      <c r="KIH88" s="18"/>
      <c r="KII88" s="18"/>
      <c r="KIJ88" s="18"/>
      <c r="KIK88" s="18"/>
      <c r="KIL88" s="18"/>
      <c r="KIM88" s="18"/>
      <c r="KIN88" s="18"/>
      <c r="KIO88" s="18"/>
      <c r="KIP88" s="18"/>
      <c r="KIQ88" s="18"/>
      <c r="KIR88" s="18"/>
      <c r="KIS88" s="18"/>
      <c r="KIT88" s="18"/>
      <c r="KIU88" s="18"/>
      <c r="KIV88" s="18"/>
      <c r="KIW88" s="18"/>
      <c r="KIX88" s="18"/>
      <c r="KIY88" s="18"/>
      <c r="KIZ88" s="18"/>
      <c r="KJA88" s="18"/>
      <c r="KJB88" s="18"/>
      <c r="KJC88" s="18"/>
      <c r="KJD88" s="18"/>
      <c r="KJE88" s="18"/>
      <c r="KJF88" s="18"/>
      <c r="KJG88" s="18"/>
      <c r="KJH88" s="18"/>
      <c r="KJI88" s="18"/>
      <c r="KJJ88" s="18"/>
      <c r="KJK88" s="18"/>
      <c r="KJL88" s="18"/>
      <c r="KJM88" s="18"/>
      <c r="KJN88" s="18"/>
      <c r="KJO88" s="18"/>
      <c r="KJP88" s="18"/>
      <c r="KJQ88" s="18"/>
      <c r="KJR88" s="18"/>
      <c r="KJS88" s="18"/>
      <c r="KJT88" s="18"/>
      <c r="KJU88" s="18"/>
      <c r="KJV88" s="18"/>
      <c r="KJW88" s="18"/>
      <c r="KJX88" s="18"/>
      <c r="KJY88" s="18"/>
      <c r="KJZ88" s="18"/>
      <c r="KKA88" s="18"/>
      <c r="KKB88" s="18"/>
      <c r="KKC88" s="18"/>
      <c r="KKD88" s="18"/>
      <c r="KKE88" s="18"/>
      <c r="KKF88" s="18"/>
      <c r="KKG88" s="18"/>
      <c r="KKH88" s="18"/>
      <c r="KKI88" s="18"/>
      <c r="KKJ88" s="18"/>
      <c r="KKK88" s="18"/>
      <c r="KKL88" s="18"/>
      <c r="KKM88" s="18"/>
      <c r="KKN88" s="18"/>
      <c r="KKO88" s="18"/>
      <c r="KKP88" s="18"/>
      <c r="KKQ88" s="18"/>
      <c r="KKR88" s="18"/>
      <c r="KKS88" s="18"/>
      <c r="KKT88" s="18"/>
      <c r="KKU88" s="18"/>
      <c r="KKV88" s="18"/>
      <c r="KKW88" s="18"/>
      <c r="KKX88" s="18"/>
      <c r="KKY88" s="18"/>
      <c r="KKZ88" s="18"/>
      <c r="KLA88" s="18"/>
      <c r="KLB88" s="18"/>
      <c r="KLC88" s="18"/>
      <c r="KLD88" s="18"/>
      <c r="KLE88" s="18"/>
      <c r="KLF88" s="18"/>
      <c r="KLG88" s="18"/>
      <c r="KLH88" s="18"/>
      <c r="KLI88" s="18"/>
      <c r="KLJ88" s="18"/>
      <c r="KLK88" s="18"/>
      <c r="KLL88" s="18"/>
      <c r="KLM88" s="18"/>
      <c r="KLN88" s="18"/>
      <c r="KLO88" s="18"/>
      <c r="KLP88" s="18"/>
      <c r="KLQ88" s="18"/>
      <c r="KLR88" s="18"/>
      <c r="KLS88" s="18"/>
      <c r="KLT88" s="18"/>
      <c r="KLU88" s="18"/>
      <c r="KLV88" s="18"/>
      <c r="KLW88" s="18"/>
      <c r="KLX88" s="18"/>
      <c r="KLY88" s="18"/>
      <c r="KLZ88" s="18"/>
      <c r="KMA88" s="18"/>
      <c r="KMB88" s="18"/>
      <c r="KMC88" s="18"/>
      <c r="KMD88" s="18"/>
      <c r="KME88" s="18"/>
      <c r="KMF88" s="18"/>
      <c r="KMG88" s="18"/>
      <c r="KMH88" s="18"/>
      <c r="KMI88" s="18"/>
      <c r="KMJ88" s="18"/>
      <c r="KMK88" s="18"/>
      <c r="KML88" s="18"/>
      <c r="KMM88" s="18"/>
      <c r="KMN88" s="18"/>
      <c r="KMO88" s="18"/>
      <c r="KMP88" s="18"/>
      <c r="KMQ88" s="18"/>
      <c r="KMR88" s="18"/>
      <c r="KMS88" s="18"/>
      <c r="KMT88" s="18"/>
      <c r="KMU88" s="18"/>
      <c r="KMV88" s="18"/>
      <c r="KMW88" s="18"/>
      <c r="KMX88" s="18"/>
      <c r="KMY88" s="18"/>
      <c r="KMZ88" s="18"/>
      <c r="KNA88" s="18"/>
      <c r="KNB88" s="18"/>
      <c r="KNC88" s="18"/>
      <c r="KND88" s="18"/>
      <c r="KNE88" s="18"/>
      <c r="KNF88" s="18"/>
      <c r="KNG88" s="18"/>
      <c r="KNH88" s="18"/>
      <c r="KNI88" s="18"/>
      <c r="KNJ88" s="18"/>
      <c r="KNK88" s="18"/>
      <c r="KNL88" s="18"/>
      <c r="KNM88" s="18"/>
      <c r="KNN88" s="18"/>
      <c r="KNO88" s="18"/>
      <c r="KNP88" s="18"/>
      <c r="KNQ88" s="18"/>
      <c r="KNR88" s="18"/>
      <c r="KNS88" s="18"/>
      <c r="KNT88" s="18"/>
      <c r="KNU88" s="18"/>
      <c r="KNV88" s="18"/>
      <c r="KNW88" s="18"/>
      <c r="KNX88" s="18"/>
      <c r="KNY88" s="18"/>
      <c r="KNZ88" s="18"/>
      <c r="KOA88" s="18"/>
      <c r="KOB88" s="18"/>
      <c r="KOC88" s="18"/>
      <c r="KOD88" s="18"/>
      <c r="KOE88" s="18"/>
      <c r="KOF88" s="18"/>
      <c r="KOG88" s="18"/>
      <c r="KOH88" s="18"/>
      <c r="KOI88" s="18"/>
      <c r="KOJ88" s="18"/>
      <c r="KOK88" s="18"/>
      <c r="KOL88" s="18"/>
      <c r="KOM88" s="18"/>
      <c r="KON88" s="18"/>
      <c r="KOO88" s="18"/>
      <c r="KOP88" s="18"/>
      <c r="KOQ88" s="18"/>
      <c r="KOR88" s="18"/>
      <c r="KOS88" s="18"/>
      <c r="KOT88" s="18"/>
      <c r="KOU88" s="18"/>
      <c r="KOV88" s="18"/>
      <c r="KOW88" s="18"/>
      <c r="KOX88" s="18"/>
      <c r="KOY88" s="18"/>
      <c r="KOZ88" s="18"/>
      <c r="KPA88" s="18"/>
      <c r="KPB88" s="18"/>
      <c r="KPC88" s="18"/>
      <c r="KPD88" s="18"/>
      <c r="KPE88" s="18"/>
      <c r="KPF88" s="18"/>
      <c r="KPG88" s="18"/>
      <c r="KPH88" s="18"/>
      <c r="KPI88" s="18"/>
      <c r="KPJ88" s="18"/>
      <c r="KPK88" s="18"/>
      <c r="KPL88" s="18"/>
      <c r="KPM88" s="18"/>
      <c r="KPN88" s="18"/>
      <c r="KPO88" s="18"/>
      <c r="KPP88" s="18"/>
      <c r="KPQ88" s="18"/>
      <c r="KPR88" s="18"/>
      <c r="KPS88" s="18"/>
      <c r="KPT88" s="18"/>
      <c r="KPU88" s="18"/>
      <c r="KPV88" s="18"/>
      <c r="KPW88" s="18"/>
      <c r="KPX88" s="18"/>
      <c r="KPY88" s="18"/>
      <c r="KPZ88" s="18"/>
      <c r="KQA88" s="18"/>
      <c r="KQB88" s="18"/>
      <c r="KQC88" s="18"/>
      <c r="KQD88" s="18"/>
      <c r="KQE88" s="18"/>
      <c r="KQF88" s="18"/>
      <c r="KQG88" s="18"/>
      <c r="KQH88" s="18"/>
      <c r="KQI88" s="18"/>
      <c r="KQJ88" s="18"/>
      <c r="KQK88" s="18"/>
      <c r="KQL88" s="18"/>
      <c r="KQM88" s="18"/>
      <c r="KQN88" s="18"/>
      <c r="KQO88" s="18"/>
      <c r="KQP88" s="18"/>
      <c r="KQQ88" s="18"/>
      <c r="KQR88" s="18"/>
      <c r="KQS88" s="18"/>
      <c r="KQT88" s="18"/>
      <c r="KQU88" s="18"/>
      <c r="KQV88" s="18"/>
      <c r="KQW88" s="18"/>
      <c r="KQX88" s="18"/>
      <c r="KQY88" s="18"/>
      <c r="KQZ88" s="18"/>
      <c r="KRA88" s="18"/>
      <c r="KRB88" s="18"/>
      <c r="KRC88" s="18"/>
      <c r="KRD88" s="18"/>
      <c r="KRE88" s="18"/>
      <c r="KRF88" s="18"/>
      <c r="KRG88" s="18"/>
      <c r="KRH88" s="18"/>
      <c r="KRI88" s="18"/>
      <c r="KRJ88" s="18"/>
      <c r="KRK88" s="18"/>
      <c r="KRL88" s="18"/>
      <c r="KRM88" s="18"/>
      <c r="KRN88" s="18"/>
      <c r="KRO88" s="18"/>
      <c r="KRP88" s="18"/>
      <c r="KRQ88" s="18"/>
      <c r="KRR88" s="18"/>
      <c r="KRS88" s="18"/>
      <c r="KRT88" s="18"/>
      <c r="KRU88" s="18"/>
      <c r="KRV88" s="18"/>
      <c r="KRW88" s="18"/>
      <c r="KRX88" s="18"/>
      <c r="KRY88" s="18"/>
      <c r="KRZ88" s="18"/>
      <c r="KSA88" s="18"/>
      <c r="KSB88" s="18"/>
      <c r="KSC88" s="18"/>
      <c r="KSD88" s="18"/>
      <c r="KSE88" s="18"/>
      <c r="KSF88" s="18"/>
      <c r="KSG88" s="18"/>
      <c r="KSH88" s="18"/>
      <c r="KSI88" s="18"/>
      <c r="KSJ88" s="18"/>
      <c r="KSK88" s="18"/>
      <c r="KSL88" s="18"/>
      <c r="KSM88" s="18"/>
      <c r="KSN88" s="18"/>
      <c r="KSO88" s="18"/>
      <c r="KSP88" s="18"/>
      <c r="KSQ88" s="18"/>
      <c r="KSR88" s="18"/>
      <c r="KSS88" s="18"/>
      <c r="KST88" s="18"/>
      <c r="KSU88" s="18"/>
      <c r="KSV88" s="18"/>
      <c r="KSW88" s="18"/>
      <c r="KSX88" s="18"/>
      <c r="KSY88" s="18"/>
      <c r="KSZ88" s="18"/>
      <c r="KTA88" s="18"/>
      <c r="KTB88" s="18"/>
      <c r="KTC88" s="18"/>
      <c r="KTD88" s="18"/>
      <c r="KTE88" s="18"/>
      <c r="KTF88" s="18"/>
      <c r="KTG88" s="18"/>
      <c r="KTH88" s="18"/>
      <c r="KTI88" s="18"/>
      <c r="KTJ88" s="18"/>
      <c r="KTK88" s="18"/>
      <c r="KTL88" s="18"/>
      <c r="KTM88" s="18"/>
      <c r="KTN88" s="18"/>
      <c r="KTO88" s="18"/>
      <c r="KTP88" s="18"/>
      <c r="KTQ88" s="18"/>
      <c r="KTR88" s="18"/>
      <c r="KTS88" s="18"/>
      <c r="KTT88" s="18"/>
      <c r="KTU88" s="18"/>
      <c r="KTV88" s="18"/>
      <c r="KTW88" s="18"/>
      <c r="KTX88" s="18"/>
      <c r="KTY88" s="18"/>
      <c r="KTZ88" s="18"/>
      <c r="KUA88" s="18"/>
      <c r="KUB88" s="18"/>
      <c r="KUC88" s="18"/>
      <c r="KUD88" s="18"/>
      <c r="KUE88" s="18"/>
      <c r="KUF88" s="18"/>
      <c r="KUG88" s="18"/>
      <c r="KUH88" s="18"/>
      <c r="KUI88" s="18"/>
      <c r="KUJ88" s="18"/>
      <c r="KUK88" s="18"/>
      <c r="KUL88" s="18"/>
      <c r="KUM88" s="18"/>
      <c r="KUN88" s="18"/>
      <c r="KUO88" s="18"/>
      <c r="KUP88" s="18"/>
      <c r="KUQ88" s="18"/>
      <c r="KUR88" s="18"/>
      <c r="KUS88" s="18"/>
      <c r="KUT88" s="18"/>
      <c r="KUU88" s="18"/>
      <c r="KUV88" s="18"/>
      <c r="KUW88" s="18"/>
      <c r="KUX88" s="18"/>
      <c r="KUY88" s="18"/>
      <c r="KUZ88" s="18"/>
      <c r="KVA88" s="18"/>
      <c r="KVB88" s="18"/>
      <c r="KVC88" s="18"/>
      <c r="KVD88" s="18"/>
      <c r="KVE88" s="18"/>
      <c r="KVF88" s="18"/>
      <c r="KVG88" s="18"/>
      <c r="KVH88" s="18"/>
      <c r="KVI88" s="18"/>
      <c r="KVJ88" s="18"/>
      <c r="KVK88" s="18"/>
      <c r="KVL88" s="18"/>
      <c r="KVM88" s="18"/>
      <c r="KVN88" s="18"/>
      <c r="KVO88" s="18"/>
      <c r="KVP88" s="18"/>
      <c r="KVQ88" s="18"/>
      <c r="KVR88" s="18"/>
      <c r="KVS88" s="18"/>
      <c r="KVT88" s="18"/>
      <c r="KVU88" s="18"/>
      <c r="KVV88" s="18"/>
      <c r="KVW88" s="18"/>
      <c r="KVX88" s="18"/>
      <c r="KVY88" s="18"/>
      <c r="KVZ88" s="18"/>
      <c r="KWA88" s="18"/>
      <c r="KWB88" s="18"/>
      <c r="KWC88" s="18"/>
      <c r="KWD88" s="18"/>
      <c r="KWE88" s="18"/>
      <c r="KWF88" s="18"/>
      <c r="KWG88" s="18"/>
      <c r="KWH88" s="18"/>
      <c r="KWI88" s="18"/>
      <c r="KWJ88" s="18"/>
      <c r="KWK88" s="18"/>
      <c r="KWL88" s="18"/>
      <c r="KWM88" s="18"/>
      <c r="KWN88" s="18"/>
      <c r="KWO88" s="18"/>
      <c r="KWP88" s="18"/>
      <c r="KWQ88" s="18"/>
      <c r="KWR88" s="18"/>
      <c r="KWS88" s="18"/>
      <c r="KWT88" s="18"/>
      <c r="KWU88" s="18"/>
      <c r="KWV88" s="18"/>
      <c r="KWW88" s="18"/>
      <c r="KWX88" s="18"/>
      <c r="KWY88" s="18"/>
      <c r="KWZ88" s="18"/>
      <c r="KXA88" s="18"/>
      <c r="KXB88" s="18"/>
      <c r="KXC88" s="18"/>
      <c r="KXD88" s="18"/>
      <c r="KXE88" s="18"/>
      <c r="KXF88" s="18"/>
      <c r="KXG88" s="18"/>
      <c r="KXH88" s="18"/>
      <c r="KXI88" s="18"/>
      <c r="KXJ88" s="18"/>
      <c r="KXK88" s="18"/>
      <c r="KXL88" s="18"/>
      <c r="KXM88" s="18"/>
      <c r="KXN88" s="18"/>
      <c r="KXO88" s="18"/>
      <c r="KXP88" s="18"/>
      <c r="KXQ88" s="18"/>
      <c r="KXR88" s="18"/>
      <c r="KXS88" s="18"/>
      <c r="KXT88" s="18"/>
      <c r="KXU88" s="18"/>
      <c r="KXV88" s="18"/>
      <c r="KXW88" s="18"/>
      <c r="KXX88" s="18"/>
      <c r="KXY88" s="18"/>
      <c r="KXZ88" s="18"/>
      <c r="KYA88" s="18"/>
      <c r="KYB88" s="18"/>
      <c r="KYC88" s="18"/>
      <c r="KYD88" s="18"/>
      <c r="KYE88" s="18"/>
      <c r="KYF88" s="18"/>
      <c r="KYG88" s="18"/>
      <c r="KYH88" s="18"/>
      <c r="KYI88" s="18"/>
      <c r="KYJ88" s="18"/>
      <c r="KYK88" s="18"/>
      <c r="KYL88" s="18"/>
      <c r="KYM88" s="18"/>
      <c r="KYN88" s="18"/>
      <c r="KYO88" s="18"/>
      <c r="KYP88" s="18"/>
      <c r="KYQ88" s="18"/>
      <c r="KYR88" s="18"/>
      <c r="KYS88" s="18"/>
      <c r="KYT88" s="18"/>
      <c r="KYU88" s="18"/>
      <c r="KYV88" s="18"/>
      <c r="KYW88" s="18"/>
      <c r="KYX88" s="18"/>
      <c r="KYY88" s="18"/>
      <c r="KYZ88" s="18"/>
      <c r="KZA88" s="18"/>
      <c r="KZB88" s="18"/>
      <c r="KZC88" s="18"/>
      <c r="KZD88" s="18"/>
      <c r="KZE88" s="18"/>
      <c r="KZF88" s="18"/>
      <c r="KZG88" s="18"/>
      <c r="KZH88" s="18"/>
      <c r="KZI88" s="18"/>
      <c r="KZJ88" s="18"/>
      <c r="KZK88" s="18"/>
      <c r="KZL88" s="18"/>
      <c r="KZM88" s="18"/>
      <c r="KZN88" s="18"/>
      <c r="KZO88" s="18"/>
      <c r="KZP88" s="18"/>
      <c r="KZQ88" s="18"/>
      <c r="KZR88" s="18"/>
      <c r="KZS88" s="18"/>
      <c r="KZT88" s="18"/>
      <c r="KZU88" s="18"/>
      <c r="KZV88" s="18"/>
      <c r="KZW88" s="18"/>
      <c r="KZX88" s="18"/>
      <c r="KZY88" s="18"/>
      <c r="KZZ88" s="18"/>
      <c r="LAA88" s="18"/>
      <c r="LAB88" s="18"/>
      <c r="LAC88" s="18"/>
      <c r="LAD88" s="18"/>
      <c r="LAE88" s="18"/>
      <c r="LAF88" s="18"/>
      <c r="LAG88" s="18"/>
      <c r="LAH88" s="18"/>
      <c r="LAI88" s="18"/>
      <c r="LAJ88" s="18"/>
      <c r="LAK88" s="18"/>
      <c r="LAL88" s="18"/>
      <c r="LAM88" s="18"/>
      <c r="LAN88" s="18"/>
      <c r="LAO88" s="18"/>
      <c r="LAP88" s="18"/>
      <c r="LAQ88" s="18"/>
      <c r="LAR88" s="18"/>
      <c r="LAS88" s="18"/>
      <c r="LAT88" s="18"/>
      <c r="LAU88" s="18"/>
      <c r="LAV88" s="18"/>
      <c r="LAW88" s="18"/>
      <c r="LAX88" s="18"/>
      <c r="LAY88" s="18"/>
      <c r="LAZ88" s="18"/>
      <c r="LBA88" s="18"/>
      <c r="LBB88" s="18"/>
      <c r="LBC88" s="18"/>
      <c r="LBD88" s="18"/>
      <c r="LBE88" s="18"/>
      <c r="LBF88" s="18"/>
      <c r="LBG88" s="18"/>
      <c r="LBH88" s="18"/>
      <c r="LBI88" s="18"/>
      <c r="LBJ88" s="18"/>
      <c r="LBK88" s="18"/>
      <c r="LBL88" s="18"/>
      <c r="LBM88" s="18"/>
      <c r="LBN88" s="18"/>
      <c r="LBO88" s="18"/>
      <c r="LBP88" s="18"/>
      <c r="LBQ88" s="18"/>
      <c r="LBR88" s="18"/>
      <c r="LBS88" s="18"/>
      <c r="LBT88" s="18"/>
      <c r="LBU88" s="18"/>
      <c r="LBV88" s="18"/>
      <c r="LBW88" s="18"/>
      <c r="LBX88" s="18"/>
      <c r="LBY88" s="18"/>
      <c r="LBZ88" s="18"/>
      <c r="LCA88" s="18"/>
      <c r="LCB88" s="18"/>
      <c r="LCC88" s="18"/>
      <c r="LCD88" s="18"/>
      <c r="LCE88" s="18"/>
      <c r="LCF88" s="18"/>
      <c r="LCG88" s="18"/>
      <c r="LCH88" s="18"/>
      <c r="LCI88" s="18"/>
      <c r="LCJ88" s="18"/>
      <c r="LCK88" s="18"/>
      <c r="LCL88" s="18"/>
      <c r="LCM88" s="18"/>
      <c r="LCN88" s="18"/>
      <c r="LCO88" s="18"/>
      <c r="LCP88" s="18"/>
      <c r="LCQ88" s="18"/>
      <c r="LCR88" s="18"/>
      <c r="LCS88" s="18"/>
      <c r="LCT88" s="18"/>
      <c r="LCU88" s="18"/>
      <c r="LCV88" s="18"/>
      <c r="LCW88" s="18"/>
      <c r="LCX88" s="18"/>
      <c r="LCY88" s="18"/>
      <c r="LCZ88" s="18"/>
      <c r="LDA88" s="18"/>
      <c r="LDB88" s="18"/>
      <c r="LDC88" s="18"/>
      <c r="LDD88" s="18"/>
      <c r="LDE88" s="18"/>
      <c r="LDF88" s="18"/>
      <c r="LDG88" s="18"/>
      <c r="LDH88" s="18"/>
      <c r="LDI88" s="18"/>
      <c r="LDJ88" s="18"/>
      <c r="LDK88" s="18"/>
      <c r="LDL88" s="18"/>
      <c r="LDM88" s="18"/>
      <c r="LDN88" s="18"/>
      <c r="LDO88" s="18"/>
      <c r="LDP88" s="18"/>
      <c r="LDQ88" s="18"/>
      <c r="LDR88" s="18"/>
      <c r="LDS88" s="18"/>
      <c r="LDT88" s="18"/>
      <c r="LDU88" s="18"/>
      <c r="LDV88" s="18"/>
      <c r="LDW88" s="18"/>
      <c r="LDX88" s="18"/>
      <c r="LDY88" s="18"/>
      <c r="LDZ88" s="18"/>
      <c r="LEA88" s="18"/>
      <c r="LEB88" s="18"/>
      <c r="LEC88" s="18"/>
      <c r="LED88" s="18"/>
      <c r="LEE88" s="18"/>
      <c r="LEF88" s="18"/>
      <c r="LEG88" s="18"/>
      <c r="LEH88" s="18"/>
      <c r="LEI88" s="18"/>
      <c r="LEJ88" s="18"/>
      <c r="LEK88" s="18"/>
      <c r="LEL88" s="18"/>
      <c r="LEM88" s="18"/>
      <c r="LEN88" s="18"/>
      <c r="LEO88" s="18"/>
      <c r="LEP88" s="18"/>
      <c r="LEQ88" s="18"/>
      <c r="LER88" s="18"/>
      <c r="LES88" s="18"/>
      <c r="LET88" s="18"/>
      <c r="LEU88" s="18"/>
      <c r="LEV88" s="18"/>
      <c r="LEW88" s="18"/>
      <c r="LEX88" s="18"/>
      <c r="LEY88" s="18"/>
      <c r="LEZ88" s="18"/>
      <c r="LFA88" s="18"/>
      <c r="LFB88" s="18"/>
      <c r="LFC88" s="18"/>
      <c r="LFD88" s="18"/>
      <c r="LFE88" s="18"/>
      <c r="LFF88" s="18"/>
      <c r="LFG88" s="18"/>
      <c r="LFH88" s="18"/>
      <c r="LFI88" s="18"/>
      <c r="LFJ88" s="18"/>
      <c r="LFK88" s="18"/>
      <c r="LFL88" s="18"/>
      <c r="LFM88" s="18"/>
      <c r="LFN88" s="18"/>
      <c r="LFO88" s="18"/>
      <c r="LFP88" s="18"/>
      <c r="LFQ88" s="18"/>
      <c r="LFR88" s="18"/>
      <c r="LFS88" s="18"/>
      <c r="LFT88" s="18"/>
      <c r="LFU88" s="18"/>
      <c r="LFV88" s="18"/>
      <c r="LFW88" s="18"/>
      <c r="LFX88" s="18"/>
      <c r="LFY88" s="18"/>
      <c r="LFZ88" s="18"/>
      <c r="LGA88" s="18"/>
      <c r="LGB88" s="18"/>
      <c r="LGC88" s="18"/>
      <c r="LGD88" s="18"/>
      <c r="LGE88" s="18"/>
      <c r="LGF88" s="18"/>
      <c r="LGG88" s="18"/>
      <c r="LGH88" s="18"/>
      <c r="LGI88" s="18"/>
      <c r="LGJ88" s="18"/>
      <c r="LGK88" s="18"/>
      <c r="LGL88" s="18"/>
      <c r="LGM88" s="18"/>
      <c r="LGN88" s="18"/>
      <c r="LGO88" s="18"/>
      <c r="LGP88" s="18"/>
      <c r="LGQ88" s="18"/>
      <c r="LGR88" s="18"/>
      <c r="LGS88" s="18"/>
      <c r="LGT88" s="18"/>
      <c r="LGU88" s="18"/>
      <c r="LGV88" s="18"/>
      <c r="LGW88" s="18"/>
      <c r="LGX88" s="18"/>
      <c r="LGY88" s="18"/>
      <c r="LGZ88" s="18"/>
      <c r="LHA88" s="18"/>
      <c r="LHB88" s="18"/>
      <c r="LHC88" s="18"/>
      <c r="LHD88" s="18"/>
      <c r="LHE88" s="18"/>
      <c r="LHF88" s="18"/>
      <c r="LHG88" s="18"/>
      <c r="LHH88" s="18"/>
      <c r="LHI88" s="18"/>
      <c r="LHJ88" s="18"/>
      <c r="LHK88" s="18"/>
      <c r="LHL88" s="18"/>
      <c r="LHM88" s="18"/>
      <c r="LHN88" s="18"/>
      <c r="LHO88" s="18"/>
      <c r="LHP88" s="18"/>
      <c r="LHQ88" s="18"/>
      <c r="LHR88" s="18"/>
      <c r="LHS88" s="18"/>
      <c r="LHT88" s="18"/>
      <c r="LHU88" s="18"/>
      <c r="LHV88" s="18"/>
      <c r="LHW88" s="18"/>
      <c r="LHX88" s="18"/>
      <c r="LHY88" s="18"/>
      <c r="LHZ88" s="18"/>
      <c r="LIA88" s="18"/>
      <c r="LIB88" s="18"/>
      <c r="LIC88" s="18"/>
      <c r="LID88" s="18"/>
      <c r="LIE88" s="18"/>
      <c r="LIF88" s="18"/>
      <c r="LIG88" s="18"/>
      <c r="LIH88" s="18"/>
      <c r="LII88" s="18"/>
      <c r="LIJ88" s="18"/>
      <c r="LIK88" s="18"/>
      <c r="LIL88" s="18"/>
      <c r="LIM88" s="18"/>
      <c r="LIN88" s="18"/>
      <c r="LIO88" s="18"/>
      <c r="LIP88" s="18"/>
      <c r="LIQ88" s="18"/>
      <c r="LIR88" s="18"/>
      <c r="LIS88" s="18"/>
      <c r="LIT88" s="18"/>
      <c r="LIU88" s="18"/>
      <c r="LIV88" s="18"/>
      <c r="LIW88" s="18"/>
      <c r="LIX88" s="18"/>
      <c r="LIY88" s="18"/>
      <c r="LIZ88" s="18"/>
      <c r="LJA88" s="18"/>
      <c r="LJB88" s="18"/>
      <c r="LJC88" s="18"/>
      <c r="LJD88" s="18"/>
      <c r="LJE88" s="18"/>
      <c r="LJF88" s="18"/>
      <c r="LJG88" s="18"/>
      <c r="LJH88" s="18"/>
      <c r="LJI88" s="18"/>
      <c r="LJJ88" s="18"/>
      <c r="LJK88" s="18"/>
      <c r="LJL88" s="18"/>
      <c r="LJM88" s="18"/>
      <c r="LJN88" s="18"/>
      <c r="LJO88" s="18"/>
      <c r="LJP88" s="18"/>
      <c r="LJQ88" s="18"/>
      <c r="LJR88" s="18"/>
      <c r="LJS88" s="18"/>
      <c r="LJT88" s="18"/>
      <c r="LJU88" s="18"/>
      <c r="LJV88" s="18"/>
      <c r="LJW88" s="18"/>
      <c r="LJX88" s="18"/>
      <c r="LJY88" s="18"/>
      <c r="LJZ88" s="18"/>
      <c r="LKA88" s="18"/>
      <c r="LKB88" s="18"/>
      <c r="LKC88" s="18"/>
      <c r="LKD88" s="18"/>
      <c r="LKE88" s="18"/>
      <c r="LKF88" s="18"/>
      <c r="LKG88" s="18"/>
      <c r="LKH88" s="18"/>
      <c r="LKI88" s="18"/>
      <c r="LKJ88" s="18"/>
      <c r="LKK88" s="18"/>
      <c r="LKL88" s="18"/>
      <c r="LKM88" s="18"/>
      <c r="LKN88" s="18"/>
      <c r="LKO88" s="18"/>
      <c r="LKP88" s="18"/>
      <c r="LKQ88" s="18"/>
      <c r="LKR88" s="18"/>
      <c r="LKS88" s="18"/>
      <c r="LKT88" s="18"/>
      <c r="LKU88" s="18"/>
      <c r="LKV88" s="18"/>
      <c r="LKW88" s="18"/>
      <c r="LKX88" s="18"/>
      <c r="LKY88" s="18"/>
      <c r="LKZ88" s="18"/>
      <c r="LLA88" s="18"/>
      <c r="LLB88" s="18"/>
      <c r="LLC88" s="18"/>
      <c r="LLD88" s="18"/>
      <c r="LLE88" s="18"/>
      <c r="LLF88" s="18"/>
      <c r="LLG88" s="18"/>
      <c r="LLH88" s="18"/>
      <c r="LLI88" s="18"/>
      <c r="LLJ88" s="18"/>
      <c r="LLK88" s="18"/>
      <c r="LLL88" s="18"/>
      <c r="LLM88" s="18"/>
      <c r="LLN88" s="18"/>
      <c r="LLO88" s="18"/>
      <c r="LLP88" s="18"/>
      <c r="LLQ88" s="18"/>
      <c r="LLR88" s="18"/>
      <c r="LLS88" s="18"/>
      <c r="LLT88" s="18"/>
      <c r="LLU88" s="18"/>
      <c r="LLV88" s="18"/>
      <c r="LLW88" s="18"/>
      <c r="LLX88" s="18"/>
      <c r="LLY88" s="18"/>
      <c r="LLZ88" s="18"/>
      <c r="LMA88" s="18"/>
      <c r="LMB88" s="18"/>
      <c r="LMC88" s="18"/>
      <c r="LMD88" s="18"/>
      <c r="LME88" s="18"/>
      <c r="LMF88" s="18"/>
      <c r="LMG88" s="18"/>
      <c r="LMH88" s="18"/>
      <c r="LMI88" s="18"/>
      <c r="LMJ88" s="18"/>
      <c r="LMK88" s="18"/>
      <c r="LML88" s="18"/>
      <c r="LMM88" s="18"/>
      <c r="LMN88" s="18"/>
      <c r="LMO88" s="18"/>
      <c r="LMP88" s="18"/>
      <c r="LMQ88" s="18"/>
      <c r="LMR88" s="18"/>
      <c r="LMS88" s="18"/>
      <c r="LMT88" s="18"/>
      <c r="LMU88" s="18"/>
      <c r="LMV88" s="18"/>
      <c r="LMW88" s="18"/>
      <c r="LMX88" s="18"/>
      <c r="LMY88" s="18"/>
      <c r="LMZ88" s="18"/>
      <c r="LNA88" s="18"/>
      <c r="LNB88" s="18"/>
      <c r="LNC88" s="18"/>
      <c r="LND88" s="18"/>
      <c r="LNE88" s="18"/>
      <c r="LNF88" s="18"/>
      <c r="LNG88" s="18"/>
      <c r="LNH88" s="18"/>
      <c r="LNI88" s="18"/>
      <c r="LNJ88" s="18"/>
      <c r="LNK88" s="18"/>
      <c r="LNL88" s="18"/>
      <c r="LNM88" s="18"/>
      <c r="LNN88" s="18"/>
      <c r="LNO88" s="18"/>
      <c r="LNP88" s="18"/>
      <c r="LNQ88" s="18"/>
      <c r="LNR88" s="18"/>
      <c r="LNS88" s="18"/>
      <c r="LNT88" s="18"/>
      <c r="LNU88" s="18"/>
      <c r="LNV88" s="18"/>
      <c r="LNW88" s="18"/>
      <c r="LNX88" s="18"/>
      <c r="LNY88" s="18"/>
      <c r="LNZ88" s="18"/>
      <c r="LOA88" s="18"/>
      <c r="LOB88" s="18"/>
      <c r="LOC88" s="18"/>
      <c r="LOD88" s="18"/>
      <c r="LOE88" s="18"/>
      <c r="LOF88" s="18"/>
      <c r="LOG88" s="18"/>
      <c r="LOH88" s="18"/>
      <c r="LOI88" s="18"/>
      <c r="LOJ88" s="18"/>
      <c r="LOK88" s="18"/>
      <c r="LOL88" s="18"/>
      <c r="LOM88" s="18"/>
      <c r="LON88" s="18"/>
      <c r="LOO88" s="18"/>
      <c r="LOP88" s="18"/>
      <c r="LOQ88" s="18"/>
      <c r="LOR88" s="18"/>
      <c r="LOS88" s="18"/>
      <c r="LOT88" s="18"/>
      <c r="LOU88" s="18"/>
      <c r="LOV88" s="18"/>
      <c r="LOW88" s="18"/>
      <c r="LOX88" s="18"/>
      <c r="LOY88" s="18"/>
      <c r="LOZ88" s="18"/>
      <c r="LPA88" s="18"/>
      <c r="LPB88" s="18"/>
      <c r="LPC88" s="18"/>
      <c r="LPD88" s="18"/>
      <c r="LPE88" s="18"/>
      <c r="LPF88" s="18"/>
      <c r="LPG88" s="18"/>
      <c r="LPH88" s="18"/>
      <c r="LPI88" s="18"/>
      <c r="LPJ88" s="18"/>
      <c r="LPK88" s="18"/>
      <c r="LPL88" s="18"/>
      <c r="LPM88" s="18"/>
      <c r="LPN88" s="18"/>
      <c r="LPO88" s="18"/>
      <c r="LPP88" s="18"/>
      <c r="LPQ88" s="18"/>
      <c r="LPR88" s="18"/>
      <c r="LPS88" s="18"/>
      <c r="LPT88" s="18"/>
      <c r="LPU88" s="18"/>
      <c r="LPV88" s="18"/>
      <c r="LPW88" s="18"/>
      <c r="LPX88" s="18"/>
      <c r="LPY88" s="18"/>
      <c r="LPZ88" s="18"/>
      <c r="LQA88" s="18"/>
      <c r="LQB88" s="18"/>
      <c r="LQC88" s="18"/>
      <c r="LQD88" s="18"/>
      <c r="LQE88" s="18"/>
      <c r="LQF88" s="18"/>
      <c r="LQG88" s="18"/>
      <c r="LQH88" s="18"/>
      <c r="LQI88" s="18"/>
      <c r="LQJ88" s="18"/>
      <c r="LQK88" s="18"/>
      <c r="LQL88" s="18"/>
      <c r="LQM88" s="18"/>
      <c r="LQN88" s="18"/>
      <c r="LQO88" s="18"/>
      <c r="LQP88" s="18"/>
      <c r="LQQ88" s="18"/>
      <c r="LQR88" s="18"/>
      <c r="LQS88" s="18"/>
      <c r="LQT88" s="18"/>
      <c r="LQU88" s="18"/>
      <c r="LQV88" s="18"/>
      <c r="LQW88" s="18"/>
      <c r="LQX88" s="18"/>
      <c r="LQY88" s="18"/>
      <c r="LQZ88" s="18"/>
      <c r="LRA88" s="18"/>
      <c r="LRB88" s="18"/>
      <c r="LRC88" s="18"/>
      <c r="LRD88" s="18"/>
      <c r="LRE88" s="18"/>
      <c r="LRF88" s="18"/>
      <c r="LRG88" s="18"/>
      <c r="LRH88" s="18"/>
      <c r="LRI88" s="18"/>
      <c r="LRJ88" s="18"/>
      <c r="LRK88" s="18"/>
      <c r="LRL88" s="18"/>
      <c r="LRM88" s="18"/>
      <c r="LRN88" s="18"/>
      <c r="LRO88" s="18"/>
      <c r="LRP88" s="18"/>
      <c r="LRQ88" s="18"/>
      <c r="LRR88" s="18"/>
      <c r="LRS88" s="18"/>
      <c r="LRT88" s="18"/>
      <c r="LRU88" s="18"/>
      <c r="LRV88" s="18"/>
      <c r="LRW88" s="18"/>
      <c r="LRX88" s="18"/>
      <c r="LRY88" s="18"/>
      <c r="LRZ88" s="18"/>
      <c r="LSA88" s="18"/>
      <c r="LSB88" s="18"/>
      <c r="LSC88" s="18"/>
      <c r="LSD88" s="18"/>
      <c r="LSE88" s="18"/>
      <c r="LSF88" s="18"/>
      <c r="LSG88" s="18"/>
      <c r="LSH88" s="18"/>
      <c r="LSI88" s="18"/>
      <c r="LSJ88" s="18"/>
      <c r="LSK88" s="18"/>
      <c r="LSL88" s="18"/>
      <c r="LSM88" s="18"/>
      <c r="LSN88" s="18"/>
      <c r="LSO88" s="18"/>
      <c r="LSP88" s="18"/>
      <c r="LSQ88" s="18"/>
      <c r="LSR88" s="18"/>
      <c r="LSS88" s="18"/>
      <c r="LST88" s="18"/>
      <c r="LSU88" s="18"/>
      <c r="LSV88" s="18"/>
      <c r="LSW88" s="18"/>
      <c r="LSX88" s="18"/>
      <c r="LSY88" s="18"/>
      <c r="LSZ88" s="18"/>
      <c r="LTA88" s="18"/>
      <c r="LTB88" s="18"/>
      <c r="LTC88" s="18"/>
      <c r="LTD88" s="18"/>
      <c r="LTE88" s="18"/>
      <c r="LTF88" s="18"/>
      <c r="LTG88" s="18"/>
      <c r="LTH88" s="18"/>
      <c r="LTI88" s="18"/>
      <c r="LTJ88" s="18"/>
      <c r="LTK88" s="18"/>
      <c r="LTL88" s="18"/>
      <c r="LTM88" s="18"/>
      <c r="LTN88" s="18"/>
      <c r="LTO88" s="18"/>
      <c r="LTP88" s="18"/>
      <c r="LTQ88" s="18"/>
      <c r="LTR88" s="18"/>
      <c r="LTS88" s="18"/>
      <c r="LTT88" s="18"/>
      <c r="LTU88" s="18"/>
      <c r="LTV88" s="18"/>
      <c r="LTW88" s="18"/>
      <c r="LTX88" s="18"/>
      <c r="LTY88" s="18"/>
      <c r="LTZ88" s="18"/>
      <c r="LUA88" s="18"/>
      <c r="LUB88" s="18"/>
      <c r="LUC88" s="18"/>
      <c r="LUD88" s="18"/>
      <c r="LUE88" s="18"/>
      <c r="LUF88" s="18"/>
      <c r="LUG88" s="18"/>
      <c r="LUH88" s="18"/>
      <c r="LUI88" s="18"/>
      <c r="LUJ88" s="18"/>
      <c r="LUK88" s="18"/>
      <c r="LUL88" s="18"/>
      <c r="LUM88" s="18"/>
      <c r="LUN88" s="18"/>
      <c r="LUO88" s="18"/>
      <c r="LUP88" s="18"/>
      <c r="LUQ88" s="18"/>
      <c r="LUR88" s="18"/>
      <c r="LUS88" s="18"/>
      <c r="LUT88" s="18"/>
      <c r="LUU88" s="18"/>
      <c r="LUV88" s="18"/>
      <c r="LUW88" s="18"/>
      <c r="LUX88" s="18"/>
      <c r="LUY88" s="18"/>
      <c r="LUZ88" s="18"/>
      <c r="LVA88" s="18"/>
      <c r="LVB88" s="18"/>
      <c r="LVC88" s="18"/>
      <c r="LVD88" s="18"/>
      <c r="LVE88" s="18"/>
      <c r="LVF88" s="18"/>
      <c r="LVG88" s="18"/>
      <c r="LVH88" s="18"/>
      <c r="LVI88" s="18"/>
      <c r="LVJ88" s="18"/>
      <c r="LVK88" s="18"/>
      <c r="LVL88" s="18"/>
      <c r="LVM88" s="18"/>
      <c r="LVN88" s="18"/>
      <c r="LVO88" s="18"/>
      <c r="LVP88" s="18"/>
      <c r="LVQ88" s="18"/>
      <c r="LVR88" s="18"/>
      <c r="LVS88" s="18"/>
      <c r="LVT88" s="18"/>
      <c r="LVU88" s="18"/>
      <c r="LVV88" s="18"/>
      <c r="LVW88" s="18"/>
      <c r="LVX88" s="18"/>
      <c r="LVY88" s="18"/>
      <c r="LVZ88" s="18"/>
      <c r="LWA88" s="18"/>
      <c r="LWB88" s="18"/>
      <c r="LWC88" s="18"/>
      <c r="LWD88" s="18"/>
      <c r="LWE88" s="18"/>
      <c r="LWF88" s="18"/>
      <c r="LWG88" s="18"/>
      <c r="LWH88" s="18"/>
      <c r="LWI88" s="18"/>
      <c r="LWJ88" s="18"/>
      <c r="LWK88" s="18"/>
      <c r="LWL88" s="18"/>
      <c r="LWM88" s="18"/>
      <c r="LWN88" s="18"/>
      <c r="LWO88" s="18"/>
      <c r="LWP88" s="18"/>
      <c r="LWQ88" s="18"/>
      <c r="LWR88" s="18"/>
      <c r="LWS88" s="18"/>
      <c r="LWT88" s="18"/>
      <c r="LWU88" s="18"/>
      <c r="LWV88" s="18"/>
      <c r="LWW88" s="18"/>
      <c r="LWX88" s="18"/>
      <c r="LWY88" s="18"/>
      <c r="LWZ88" s="18"/>
      <c r="LXA88" s="18"/>
      <c r="LXB88" s="18"/>
      <c r="LXC88" s="18"/>
      <c r="LXD88" s="18"/>
      <c r="LXE88" s="18"/>
      <c r="LXF88" s="18"/>
      <c r="LXG88" s="18"/>
      <c r="LXH88" s="18"/>
      <c r="LXI88" s="18"/>
      <c r="LXJ88" s="18"/>
      <c r="LXK88" s="18"/>
      <c r="LXL88" s="18"/>
      <c r="LXM88" s="18"/>
      <c r="LXN88" s="18"/>
      <c r="LXO88" s="18"/>
      <c r="LXP88" s="18"/>
      <c r="LXQ88" s="18"/>
      <c r="LXR88" s="18"/>
      <c r="LXS88" s="18"/>
      <c r="LXT88" s="18"/>
      <c r="LXU88" s="18"/>
      <c r="LXV88" s="18"/>
      <c r="LXW88" s="18"/>
      <c r="LXX88" s="18"/>
      <c r="LXY88" s="18"/>
      <c r="LXZ88" s="18"/>
      <c r="LYA88" s="18"/>
      <c r="LYB88" s="18"/>
      <c r="LYC88" s="18"/>
      <c r="LYD88" s="18"/>
      <c r="LYE88" s="18"/>
      <c r="LYF88" s="18"/>
      <c r="LYG88" s="18"/>
      <c r="LYH88" s="18"/>
      <c r="LYI88" s="18"/>
      <c r="LYJ88" s="18"/>
      <c r="LYK88" s="18"/>
      <c r="LYL88" s="18"/>
      <c r="LYM88" s="18"/>
      <c r="LYN88" s="18"/>
      <c r="LYO88" s="18"/>
      <c r="LYP88" s="18"/>
      <c r="LYQ88" s="18"/>
      <c r="LYR88" s="18"/>
      <c r="LYS88" s="18"/>
      <c r="LYT88" s="18"/>
      <c r="LYU88" s="18"/>
      <c r="LYV88" s="18"/>
      <c r="LYW88" s="18"/>
      <c r="LYX88" s="18"/>
      <c r="LYY88" s="18"/>
      <c r="LYZ88" s="18"/>
      <c r="LZA88" s="18"/>
      <c r="LZB88" s="18"/>
      <c r="LZC88" s="18"/>
      <c r="LZD88" s="18"/>
      <c r="LZE88" s="18"/>
      <c r="LZF88" s="18"/>
      <c r="LZG88" s="18"/>
      <c r="LZH88" s="18"/>
      <c r="LZI88" s="18"/>
      <c r="LZJ88" s="18"/>
      <c r="LZK88" s="18"/>
      <c r="LZL88" s="18"/>
      <c r="LZM88" s="18"/>
      <c r="LZN88" s="18"/>
      <c r="LZO88" s="18"/>
      <c r="LZP88" s="18"/>
      <c r="LZQ88" s="18"/>
      <c r="LZR88" s="18"/>
      <c r="LZS88" s="18"/>
      <c r="LZT88" s="18"/>
      <c r="LZU88" s="18"/>
      <c r="LZV88" s="18"/>
      <c r="LZW88" s="18"/>
      <c r="LZX88" s="18"/>
      <c r="LZY88" s="18"/>
      <c r="LZZ88" s="18"/>
      <c r="MAA88" s="18"/>
      <c r="MAB88" s="18"/>
      <c r="MAC88" s="18"/>
      <c r="MAD88" s="18"/>
      <c r="MAE88" s="18"/>
      <c r="MAF88" s="18"/>
      <c r="MAG88" s="18"/>
      <c r="MAH88" s="18"/>
      <c r="MAI88" s="18"/>
      <c r="MAJ88" s="18"/>
      <c r="MAK88" s="18"/>
      <c r="MAL88" s="18"/>
      <c r="MAM88" s="18"/>
      <c r="MAN88" s="18"/>
      <c r="MAO88" s="18"/>
      <c r="MAP88" s="18"/>
      <c r="MAQ88" s="18"/>
      <c r="MAR88" s="18"/>
      <c r="MAS88" s="18"/>
      <c r="MAT88" s="18"/>
      <c r="MAU88" s="18"/>
      <c r="MAV88" s="18"/>
      <c r="MAW88" s="18"/>
      <c r="MAX88" s="18"/>
      <c r="MAY88" s="18"/>
      <c r="MAZ88" s="18"/>
      <c r="MBA88" s="18"/>
      <c r="MBB88" s="18"/>
      <c r="MBC88" s="18"/>
      <c r="MBD88" s="18"/>
      <c r="MBE88" s="18"/>
      <c r="MBF88" s="18"/>
      <c r="MBG88" s="18"/>
      <c r="MBH88" s="18"/>
      <c r="MBI88" s="18"/>
      <c r="MBJ88" s="18"/>
      <c r="MBK88" s="18"/>
      <c r="MBL88" s="18"/>
      <c r="MBM88" s="18"/>
      <c r="MBN88" s="18"/>
      <c r="MBO88" s="18"/>
      <c r="MBP88" s="18"/>
      <c r="MBQ88" s="18"/>
      <c r="MBR88" s="18"/>
      <c r="MBS88" s="18"/>
      <c r="MBT88" s="18"/>
      <c r="MBU88" s="18"/>
      <c r="MBV88" s="18"/>
      <c r="MBW88" s="18"/>
      <c r="MBX88" s="18"/>
      <c r="MBY88" s="18"/>
      <c r="MBZ88" s="18"/>
      <c r="MCA88" s="18"/>
      <c r="MCB88" s="18"/>
      <c r="MCC88" s="18"/>
      <c r="MCD88" s="18"/>
      <c r="MCE88" s="18"/>
      <c r="MCF88" s="18"/>
      <c r="MCG88" s="18"/>
      <c r="MCH88" s="18"/>
      <c r="MCI88" s="18"/>
      <c r="MCJ88" s="18"/>
      <c r="MCK88" s="18"/>
      <c r="MCL88" s="18"/>
      <c r="MCM88" s="18"/>
      <c r="MCN88" s="18"/>
      <c r="MCO88" s="18"/>
      <c r="MCP88" s="18"/>
      <c r="MCQ88" s="18"/>
      <c r="MCR88" s="18"/>
      <c r="MCS88" s="18"/>
      <c r="MCT88" s="18"/>
      <c r="MCU88" s="18"/>
      <c r="MCV88" s="18"/>
      <c r="MCW88" s="18"/>
      <c r="MCX88" s="18"/>
      <c r="MCY88" s="18"/>
      <c r="MCZ88" s="18"/>
      <c r="MDA88" s="18"/>
      <c r="MDB88" s="18"/>
      <c r="MDC88" s="18"/>
      <c r="MDD88" s="18"/>
      <c r="MDE88" s="18"/>
      <c r="MDF88" s="18"/>
      <c r="MDG88" s="18"/>
      <c r="MDH88" s="18"/>
      <c r="MDI88" s="18"/>
      <c r="MDJ88" s="18"/>
      <c r="MDK88" s="18"/>
      <c r="MDL88" s="18"/>
      <c r="MDM88" s="18"/>
      <c r="MDN88" s="18"/>
      <c r="MDO88" s="18"/>
      <c r="MDP88" s="18"/>
      <c r="MDQ88" s="18"/>
      <c r="MDR88" s="18"/>
      <c r="MDS88" s="18"/>
      <c r="MDT88" s="18"/>
      <c r="MDU88" s="18"/>
      <c r="MDV88" s="18"/>
      <c r="MDW88" s="18"/>
      <c r="MDX88" s="18"/>
      <c r="MDY88" s="18"/>
      <c r="MDZ88" s="18"/>
      <c r="MEA88" s="18"/>
      <c r="MEB88" s="18"/>
      <c r="MEC88" s="18"/>
      <c r="MED88" s="18"/>
      <c r="MEE88" s="18"/>
      <c r="MEF88" s="18"/>
      <c r="MEG88" s="18"/>
      <c r="MEH88" s="18"/>
      <c r="MEI88" s="18"/>
      <c r="MEJ88" s="18"/>
      <c r="MEK88" s="18"/>
      <c r="MEL88" s="18"/>
      <c r="MEM88" s="18"/>
      <c r="MEN88" s="18"/>
      <c r="MEO88" s="18"/>
      <c r="MEP88" s="18"/>
      <c r="MEQ88" s="18"/>
      <c r="MER88" s="18"/>
      <c r="MES88" s="18"/>
      <c r="MET88" s="18"/>
      <c r="MEU88" s="18"/>
      <c r="MEV88" s="18"/>
      <c r="MEW88" s="18"/>
      <c r="MEX88" s="18"/>
      <c r="MEY88" s="18"/>
      <c r="MEZ88" s="18"/>
      <c r="MFA88" s="18"/>
      <c r="MFB88" s="18"/>
      <c r="MFC88" s="18"/>
      <c r="MFD88" s="18"/>
      <c r="MFE88" s="18"/>
      <c r="MFF88" s="18"/>
      <c r="MFG88" s="18"/>
      <c r="MFH88" s="18"/>
      <c r="MFI88" s="18"/>
      <c r="MFJ88" s="18"/>
      <c r="MFK88" s="18"/>
      <c r="MFL88" s="18"/>
      <c r="MFM88" s="18"/>
      <c r="MFN88" s="18"/>
      <c r="MFO88" s="18"/>
      <c r="MFP88" s="18"/>
      <c r="MFQ88" s="18"/>
      <c r="MFR88" s="18"/>
      <c r="MFS88" s="18"/>
      <c r="MFT88" s="18"/>
      <c r="MFU88" s="18"/>
      <c r="MFV88" s="18"/>
      <c r="MFW88" s="18"/>
      <c r="MFX88" s="18"/>
      <c r="MFY88" s="18"/>
      <c r="MFZ88" s="18"/>
      <c r="MGA88" s="18"/>
      <c r="MGB88" s="18"/>
      <c r="MGC88" s="18"/>
      <c r="MGD88" s="18"/>
      <c r="MGE88" s="18"/>
      <c r="MGF88" s="18"/>
      <c r="MGG88" s="18"/>
      <c r="MGH88" s="18"/>
      <c r="MGI88" s="18"/>
      <c r="MGJ88" s="18"/>
      <c r="MGK88" s="18"/>
      <c r="MGL88" s="18"/>
      <c r="MGM88" s="18"/>
      <c r="MGN88" s="18"/>
      <c r="MGO88" s="18"/>
      <c r="MGP88" s="18"/>
      <c r="MGQ88" s="18"/>
      <c r="MGR88" s="18"/>
      <c r="MGS88" s="18"/>
      <c r="MGT88" s="18"/>
      <c r="MGU88" s="18"/>
      <c r="MGV88" s="18"/>
      <c r="MGW88" s="18"/>
      <c r="MGX88" s="18"/>
      <c r="MGY88" s="18"/>
      <c r="MGZ88" s="18"/>
      <c r="MHA88" s="18"/>
      <c r="MHB88" s="18"/>
      <c r="MHC88" s="18"/>
      <c r="MHD88" s="18"/>
      <c r="MHE88" s="18"/>
      <c r="MHF88" s="18"/>
      <c r="MHG88" s="18"/>
      <c r="MHH88" s="18"/>
      <c r="MHI88" s="18"/>
      <c r="MHJ88" s="18"/>
      <c r="MHK88" s="18"/>
      <c r="MHL88" s="18"/>
      <c r="MHM88" s="18"/>
      <c r="MHN88" s="18"/>
      <c r="MHO88" s="18"/>
      <c r="MHP88" s="18"/>
      <c r="MHQ88" s="18"/>
      <c r="MHR88" s="18"/>
      <c r="MHS88" s="18"/>
      <c r="MHT88" s="18"/>
      <c r="MHU88" s="18"/>
      <c r="MHV88" s="18"/>
      <c r="MHW88" s="18"/>
      <c r="MHX88" s="18"/>
      <c r="MHY88" s="18"/>
      <c r="MHZ88" s="18"/>
      <c r="MIA88" s="18"/>
      <c r="MIB88" s="18"/>
      <c r="MIC88" s="18"/>
      <c r="MID88" s="18"/>
      <c r="MIE88" s="18"/>
      <c r="MIF88" s="18"/>
      <c r="MIG88" s="18"/>
      <c r="MIH88" s="18"/>
      <c r="MII88" s="18"/>
      <c r="MIJ88" s="18"/>
      <c r="MIK88" s="18"/>
      <c r="MIL88" s="18"/>
      <c r="MIM88" s="18"/>
      <c r="MIN88" s="18"/>
      <c r="MIO88" s="18"/>
      <c r="MIP88" s="18"/>
      <c r="MIQ88" s="18"/>
      <c r="MIR88" s="18"/>
      <c r="MIS88" s="18"/>
      <c r="MIT88" s="18"/>
      <c r="MIU88" s="18"/>
      <c r="MIV88" s="18"/>
      <c r="MIW88" s="18"/>
      <c r="MIX88" s="18"/>
      <c r="MIY88" s="18"/>
      <c r="MIZ88" s="18"/>
      <c r="MJA88" s="18"/>
      <c r="MJB88" s="18"/>
      <c r="MJC88" s="18"/>
      <c r="MJD88" s="18"/>
      <c r="MJE88" s="18"/>
      <c r="MJF88" s="18"/>
      <c r="MJG88" s="18"/>
      <c r="MJH88" s="18"/>
      <c r="MJI88" s="18"/>
      <c r="MJJ88" s="18"/>
      <c r="MJK88" s="18"/>
      <c r="MJL88" s="18"/>
      <c r="MJM88" s="18"/>
      <c r="MJN88" s="18"/>
      <c r="MJO88" s="18"/>
      <c r="MJP88" s="18"/>
      <c r="MJQ88" s="18"/>
      <c r="MJR88" s="18"/>
      <c r="MJS88" s="18"/>
      <c r="MJT88" s="18"/>
      <c r="MJU88" s="18"/>
      <c r="MJV88" s="18"/>
      <c r="MJW88" s="18"/>
      <c r="MJX88" s="18"/>
      <c r="MJY88" s="18"/>
      <c r="MJZ88" s="18"/>
      <c r="MKA88" s="18"/>
      <c r="MKB88" s="18"/>
      <c r="MKC88" s="18"/>
      <c r="MKD88" s="18"/>
      <c r="MKE88" s="18"/>
      <c r="MKF88" s="18"/>
      <c r="MKG88" s="18"/>
      <c r="MKH88" s="18"/>
      <c r="MKI88" s="18"/>
      <c r="MKJ88" s="18"/>
      <c r="MKK88" s="18"/>
      <c r="MKL88" s="18"/>
      <c r="MKM88" s="18"/>
      <c r="MKN88" s="18"/>
      <c r="MKO88" s="18"/>
      <c r="MKP88" s="18"/>
      <c r="MKQ88" s="18"/>
      <c r="MKR88" s="18"/>
      <c r="MKS88" s="18"/>
      <c r="MKT88" s="18"/>
      <c r="MKU88" s="18"/>
      <c r="MKV88" s="18"/>
      <c r="MKW88" s="18"/>
      <c r="MKX88" s="18"/>
      <c r="MKY88" s="18"/>
      <c r="MKZ88" s="18"/>
      <c r="MLA88" s="18"/>
      <c r="MLB88" s="18"/>
      <c r="MLC88" s="18"/>
      <c r="MLD88" s="18"/>
      <c r="MLE88" s="18"/>
      <c r="MLF88" s="18"/>
      <c r="MLG88" s="18"/>
      <c r="MLH88" s="18"/>
      <c r="MLI88" s="18"/>
      <c r="MLJ88" s="18"/>
      <c r="MLK88" s="18"/>
      <c r="MLL88" s="18"/>
      <c r="MLM88" s="18"/>
      <c r="MLN88" s="18"/>
      <c r="MLO88" s="18"/>
      <c r="MLP88" s="18"/>
      <c r="MLQ88" s="18"/>
      <c r="MLR88" s="18"/>
      <c r="MLS88" s="18"/>
      <c r="MLT88" s="18"/>
      <c r="MLU88" s="18"/>
      <c r="MLV88" s="18"/>
      <c r="MLW88" s="18"/>
      <c r="MLX88" s="18"/>
      <c r="MLY88" s="18"/>
      <c r="MLZ88" s="18"/>
      <c r="MMA88" s="18"/>
      <c r="MMB88" s="18"/>
      <c r="MMC88" s="18"/>
      <c r="MMD88" s="18"/>
      <c r="MME88" s="18"/>
      <c r="MMF88" s="18"/>
      <c r="MMG88" s="18"/>
      <c r="MMH88" s="18"/>
      <c r="MMI88" s="18"/>
      <c r="MMJ88" s="18"/>
      <c r="MMK88" s="18"/>
      <c r="MML88" s="18"/>
      <c r="MMM88" s="18"/>
      <c r="MMN88" s="18"/>
      <c r="MMO88" s="18"/>
      <c r="MMP88" s="18"/>
      <c r="MMQ88" s="18"/>
      <c r="MMR88" s="18"/>
      <c r="MMS88" s="18"/>
      <c r="MMT88" s="18"/>
      <c r="MMU88" s="18"/>
      <c r="MMV88" s="18"/>
      <c r="MMW88" s="18"/>
      <c r="MMX88" s="18"/>
      <c r="MMY88" s="18"/>
      <c r="MMZ88" s="18"/>
      <c r="MNA88" s="18"/>
      <c r="MNB88" s="18"/>
      <c r="MNC88" s="18"/>
      <c r="MND88" s="18"/>
      <c r="MNE88" s="18"/>
      <c r="MNF88" s="18"/>
      <c r="MNG88" s="18"/>
      <c r="MNH88" s="18"/>
      <c r="MNI88" s="18"/>
      <c r="MNJ88" s="18"/>
      <c r="MNK88" s="18"/>
      <c r="MNL88" s="18"/>
      <c r="MNM88" s="18"/>
      <c r="MNN88" s="18"/>
      <c r="MNO88" s="18"/>
      <c r="MNP88" s="18"/>
      <c r="MNQ88" s="18"/>
      <c r="MNR88" s="18"/>
      <c r="MNS88" s="18"/>
      <c r="MNT88" s="18"/>
      <c r="MNU88" s="18"/>
      <c r="MNV88" s="18"/>
      <c r="MNW88" s="18"/>
      <c r="MNX88" s="18"/>
      <c r="MNY88" s="18"/>
      <c r="MNZ88" s="18"/>
      <c r="MOA88" s="18"/>
      <c r="MOB88" s="18"/>
      <c r="MOC88" s="18"/>
      <c r="MOD88" s="18"/>
      <c r="MOE88" s="18"/>
      <c r="MOF88" s="18"/>
      <c r="MOG88" s="18"/>
      <c r="MOH88" s="18"/>
      <c r="MOI88" s="18"/>
      <c r="MOJ88" s="18"/>
      <c r="MOK88" s="18"/>
      <c r="MOL88" s="18"/>
      <c r="MOM88" s="18"/>
      <c r="MON88" s="18"/>
      <c r="MOO88" s="18"/>
      <c r="MOP88" s="18"/>
      <c r="MOQ88" s="18"/>
      <c r="MOR88" s="18"/>
      <c r="MOS88" s="18"/>
      <c r="MOT88" s="18"/>
      <c r="MOU88" s="18"/>
      <c r="MOV88" s="18"/>
      <c r="MOW88" s="18"/>
      <c r="MOX88" s="18"/>
      <c r="MOY88" s="18"/>
      <c r="MOZ88" s="18"/>
      <c r="MPA88" s="18"/>
      <c r="MPB88" s="18"/>
      <c r="MPC88" s="18"/>
      <c r="MPD88" s="18"/>
      <c r="MPE88" s="18"/>
      <c r="MPF88" s="18"/>
      <c r="MPG88" s="18"/>
      <c r="MPH88" s="18"/>
      <c r="MPI88" s="18"/>
      <c r="MPJ88" s="18"/>
      <c r="MPK88" s="18"/>
      <c r="MPL88" s="18"/>
      <c r="MPM88" s="18"/>
      <c r="MPN88" s="18"/>
      <c r="MPO88" s="18"/>
      <c r="MPP88" s="18"/>
      <c r="MPQ88" s="18"/>
      <c r="MPR88" s="18"/>
      <c r="MPS88" s="18"/>
      <c r="MPT88" s="18"/>
      <c r="MPU88" s="18"/>
      <c r="MPV88" s="18"/>
      <c r="MPW88" s="18"/>
      <c r="MPX88" s="18"/>
      <c r="MPY88" s="18"/>
      <c r="MPZ88" s="18"/>
      <c r="MQA88" s="18"/>
      <c r="MQB88" s="18"/>
      <c r="MQC88" s="18"/>
      <c r="MQD88" s="18"/>
      <c r="MQE88" s="18"/>
      <c r="MQF88" s="18"/>
      <c r="MQG88" s="18"/>
      <c r="MQH88" s="18"/>
      <c r="MQI88" s="18"/>
      <c r="MQJ88" s="18"/>
      <c r="MQK88" s="18"/>
      <c r="MQL88" s="18"/>
      <c r="MQM88" s="18"/>
      <c r="MQN88" s="18"/>
      <c r="MQO88" s="18"/>
      <c r="MQP88" s="18"/>
      <c r="MQQ88" s="18"/>
      <c r="MQR88" s="18"/>
      <c r="MQS88" s="18"/>
      <c r="MQT88" s="18"/>
      <c r="MQU88" s="18"/>
      <c r="MQV88" s="18"/>
      <c r="MQW88" s="18"/>
      <c r="MQX88" s="18"/>
      <c r="MQY88" s="18"/>
      <c r="MQZ88" s="18"/>
      <c r="MRA88" s="18"/>
      <c r="MRB88" s="18"/>
      <c r="MRC88" s="18"/>
      <c r="MRD88" s="18"/>
      <c r="MRE88" s="18"/>
      <c r="MRF88" s="18"/>
      <c r="MRG88" s="18"/>
      <c r="MRH88" s="18"/>
      <c r="MRI88" s="18"/>
      <c r="MRJ88" s="18"/>
      <c r="MRK88" s="18"/>
      <c r="MRL88" s="18"/>
      <c r="MRM88" s="18"/>
      <c r="MRN88" s="18"/>
      <c r="MRO88" s="18"/>
      <c r="MRP88" s="18"/>
      <c r="MRQ88" s="18"/>
      <c r="MRR88" s="18"/>
      <c r="MRS88" s="18"/>
      <c r="MRT88" s="18"/>
      <c r="MRU88" s="18"/>
      <c r="MRV88" s="18"/>
      <c r="MRW88" s="18"/>
      <c r="MRX88" s="18"/>
      <c r="MRY88" s="18"/>
      <c r="MRZ88" s="18"/>
      <c r="MSA88" s="18"/>
      <c r="MSB88" s="18"/>
      <c r="MSC88" s="18"/>
      <c r="MSD88" s="18"/>
      <c r="MSE88" s="18"/>
      <c r="MSF88" s="18"/>
      <c r="MSG88" s="18"/>
      <c r="MSH88" s="18"/>
      <c r="MSI88" s="18"/>
      <c r="MSJ88" s="18"/>
      <c r="MSK88" s="18"/>
      <c r="MSL88" s="18"/>
      <c r="MSM88" s="18"/>
      <c r="MSN88" s="18"/>
      <c r="MSO88" s="18"/>
      <c r="MSP88" s="18"/>
      <c r="MSQ88" s="18"/>
      <c r="MSR88" s="18"/>
      <c r="MSS88" s="18"/>
      <c r="MST88" s="18"/>
      <c r="MSU88" s="18"/>
      <c r="MSV88" s="18"/>
      <c r="MSW88" s="18"/>
      <c r="MSX88" s="18"/>
      <c r="MSY88" s="18"/>
      <c r="MSZ88" s="18"/>
      <c r="MTA88" s="18"/>
      <c r="MTB88" s="18"/>
      <c r="MTC88" s="18"/>
      <c r="MTD88" s="18"/>
      <c r="MTE88" s="18"/>
      <c r="MTF88" s="18"/>
      <c r="MTG88" s="18"/>
      <c r="MTH88" s="18"/>
      <c r="MTI88" s="18"/>
      <c r="MTJ88" s="18"/>
      <c r="MTK88" s="18"/>
      <c r="MTL88" s="18"/>
      <c r="MTM88" s="18"/>
      <c r="MTN88" s="18"/>
      <c r="MTO88" s="18"/>
      <c r="MTP88" s="18"/>
      <c r="MTQ88" s="18"/>
      <c r="MTR88" s="18"/>
      <c r="MTS88" s="18"/>
      <c r="MTT88" s="18"/>
      <c r="MTU88" s="18"/>
      <c r="MTV88" s="18"/>
      <c r="MTW88" s="18"/>
      <c r="MTX88" s="18"/>
      <c r="MTY88" s="18"/>
      <c r="MTZ88" s="18"/>
      <c r="MUA88" s="18"/>
      <c r="MUB88" s="18"/>
      <c r="MUC88" s="18"/>
      <c r="MUD88" s="18"/>
      <c r="MUE88" s="18"/>
      <c r="MUF88" s="18"/>
      <c r="MUG88" s="18"/>
      <c r="MUH88" s="18"/>
      <c r="MUI88" s="18"/>
      <c r="MUJ88" s="18"/>
      <c r="MUK88" s="18"/>
      <c r="MUL88" s="18"/>
      <c r="MUM88" s="18"/>
      <c r="MUN88" s="18"/>
      <c r="MUO88" s="18"/>
      <c r="MUP88" s="18"/>
      <c r="MUQ88" s="18"/>
      <c r="MUR88" s="18"/>
      <c r="MUS88" s="18"/>
      <c r="MUT88" s="18"/>
      <c r="MUU88" s="18"/>
      <c r="MUV88" s="18"/>
      <c r="MUW88" s="18"/>
      <c r="MUX88" s="18"/>
      <c r="MUY88" s="18"/>
      <c r="MUZ88" s="18"/>
      <c r="MVA88" s="18"/>
      <c r="MVB88" s="18"/>
      <c r="MVC88" s="18"/>
      <c r="MVD88" s="18"/>
      <c r="MVE88" s="18"/>
      <c r="MVF88" s="18"/>
      <c r="MVG88" s="18"/>
      <c r="MVH88" s="18"/>
      <c r="MVI88" s="18"/>
      <c r="MVJ88" s="18"/>
      <c r="MVK88" s="18"/>
      <c r="MVL88" s="18"/>
      <c r="MVM88" s="18"/>
      <c r="MVN88" s="18"/>
      <c r="MVO88" s="18"/>
      <c r="MVP88" s="18"/>
      <c r="MVQ88" s="18"/>
      <c r="MVR88" s="18"/>
      <c r="MVS88" s="18"/>
      <c r="MVT88" s="18"/>
      <c r="MVU88" s="18"/>
      <c r="MVV88" s="18"/>
      <c r="MVW88" s="18"/>
      <c r="MVX88" s="18"/>
      <c r="MVY88" s="18"/>
      <c r="MVZ88" s="18"/>
      <c r="MWA88" s="18"/>
      <c r="MWB88" s="18"/>
      <c r="MWC88" s="18"/>
      <c r="MWD88" s="18"/>
      <c r="MWE88" s="18"/>
      <c r="MWF88" s="18"/>
      <c r="MWG88" s="18"/>
      <c r="MWH88" s="18"/>
      <c r="MWI88" s="18"/>
      <c r="MWJ88" s="18"/>
      <c r="MWK88" s="18"/>
      <c r="MWL88" s="18"/>
      <c r="MWM88" s="18"/>
      <c r="MWN88" s="18"/>
      <c r="MWO88" s="18"/>
      <c r="MWP88" s="18"/>
      <c r="MWQ88" s="18"/>
      <c r="MWR88" s="18"/>
      <c r="MWS88" s="18"/>
      <c r="MWT88" s="18"/>
      <c r="MWU88" s="18"/>
      <c r="MWV88" s="18"/>
      <c r="MWW88" s="18"/>
      <c r="MWX88" s="18"/>
      <c r="MWY88" s="18"/>
      <c r="MWZ88" s="18"/>
      <c r="MXA88" s="18"/>
      <c r="MXB88" s="18"/>
      <c r="MXC88" s="18"/>
      <c r="MXD88" s="18"/>
      <c r="MXE88" s="18"/>
      <c r="MXF88" s="18"/>
      <c r="MXG88" s="18"/>
      <c r="MXH88" s="18"/>
      <c r="MXI88" s="18"/>
      <c r="MXJ88" s="18"/>
      <c r="MXK88" s="18"/>
      <c r="MXL88" s="18"/>
      <c r="MXM88" s="18"/>
      <c r="MXN88" s="18"/>
      <c r="MXO88" s="18"/>
      <c r="MXP88" s="18"/>
      <c r="MXQ88" s="18"/>
      <c r="MXR88" s="18"/>
      <c r="MXS88" s="18"/>
      <c r="MXT88" s="18"/>
      <c r="MXU88" s="18"/>
      <c r="MXV88" s="18"/>
      <c r="MXW88" s="18"/>
      <c r="MXX88" s="18"/>
      <c r="MXY88" s="18"/>
      <c r="MXZ88" s="18"/>
      <c r="MYA88" s="18"/>
      <c r="MYB88" s="18"/>
      <c r="MYC88" s="18"/>
      <c r="MYD88" s="18"/>
      <c r="MYE88" s="18"/>
      <c r="MYF88" s="18"/>
      <c r="MYG88" s="18"/>
      <c r="MYH88" s="18"/>
      <c r="MYI88" s="18"/>
      <c r="MYJ88" s="18"/>
      <c r="MYK88" s="18"/>
      <c r="MYL88" s="18"/>
      <c r="MYM88" s="18"/>
      <c r="MYN88" s="18"/>
      <c r="MYO88" s="18"/>
      <c r="MYP88" s="18"/>
      <c r="MYQ88" s="18"/>
      <c r="MYR88" s="18"/>
      <c r="MYS88" s="18"/>
      <c r="MYT88" s="18"/>
      <c r="MYU88" s="18"/>
      <c r="MYV88" s="18"/>
      <c r="MYW88" s="18"/>
      <c r="MYX88" s="18"/>
      <c r="MYY88" s="18"/>
      <c r="MYZ88" s="18"/>
      <c r="MZA88" s="18"/>
      <c r="MZB88" s="18"/>
      <c r="MZC88" s="18"/>
      <c r="MZD88" s="18"/>
      <c r="MZE88" s="18"/>
      <c r="MZF88" s="18"/>
      <c r="MZG88" s="18"/>
      <c r="MZH88" s="18"/>
      <c r="MZI88" s="18"/>
      <c r="MZJ88" s="18"/>
      <c r="MZK88" s="18"/>
      <c r="MZL88" s="18"/>
      <c r="MZM88" s="18"/>
      <c r="MZN88" s="18"/>
      <c r="MZO88" s="18"/>
      <c r="MZP88" s="18"/>
      <c r="MZQ88" s="18"/>
      <c r="MZR88" s="18"/>
      <c r="MZS88" s="18"/>
      <c r="MZT88" s="18"/>
      <c r="MZU88" s="18"/>
      <c r="MZV88" s="18"/>
      <c r="MZW88" s="18"/>
      <c r="MZX88" s="18"/>
      <c r="MZY88" s="18"/>
      <c r="MZZ88" s="18"/>
      <c r="NAA88" s="18"/>
      <c r="NAB88" s="18"/>
      <c r="NAC88" s="18"/>
      <c r="NAD88" s="18"/>
      <c r="NAE88" s="18"/>
      <c r="NAF88" s="18"/>
      <c r="NAG88" s="18"/>
      <c r="NAH88" s="18"/>
      <c r="NAI88" s="18"/>
      <c r="NAJ88" s="18"/>
      <c r="NAK88" s="18"/>
      <c r="NAL88" s="18"/>
      <c r="NAM88" s="18"/>
      <c r="NAN88" s="18"/>
      <c r="NAO88" s="18"/>
      <c r="NAP88" s="18"/>
      <c r="NAQ88" s="18"/>
      <c r="NAR88" s="18"/>
      <c r="NAS88" s="18"/>
      <c r="NAT88" s="18"/>
      <c r="NAU88" s="18"/>
      <c r="NAV88" s="18"/>
      <c r="NAW88" s="18"/>
      <c r="NAX88" s="18"/>
      <c r="NAY88" s="18"/>
      <c r="NAZ88" s="18"/>
      <c r="NBA88" s="18"/>
      <c r="NBB88" s="18"/>
      <c r="NBC88" s="18"/>
      <c r="NBD88" s="18"/>
      <c r="NBE88" s="18"/>
      <c r="NBF88" s="18"/>
      <c r="NBG88" s="18"/>
      <c r="NBH88" s="18"/>
      <c r="NBI88" s="18"/>
      <c r="NBJ88" s="18"/>
      <c r="NBK88" s="18"/>
      <c r="NBL88" s="18"/>
      <c r="NBM88" s="18"/>
      <c r="NBN88" s="18"/>
      <c r="NBO88" s="18"/>
      <c r="NBP88" s="18"/>
      <c r="NBQ88" s="18"/>
      <c r="NBR88" s="18"/>
      <c r="NBS88" s="18"/>
      <c r="NBT88" s="18"/>
      <c r="NBU88" s="18"/>
      <c r="NBV88" s="18"/>
      <c r="NBW88" s="18"/>
      <c r="NBX88" s="18"/>
      <c r="NBY88" s="18"/>
      <c r="NBZ88" s="18"/>
      <c r="NCA88" s="18"/>
      <c r="NCB88" s="18"/>
      <c r="NCC88" s="18"/>
      <c r="NCD88" s="18"/>
      <c r="NCE88" s="18"/>
      <c r="NCF88" s="18"/>
      <c r="NCG88" s="18"/>
      <c r="NCH88" s="18"/>
      <c r="NCI88" s="18"/>
      <c r="NCJ88" s="18"/>
      <c r="NCK88" s="18"/>
      <c r="NCL88" s="18"/>
      <c r="NCM88" s="18"/>
      <c r="NCN88" s="18"/>
      <c r="NCO88" s="18"/>
      <c r="NCP88" s="18"/>
      <c r="NCQ88" s="18"/>
      <c r="NCR88" s="18"/>
      <c r="NCS88" s="18"/>
      <c r="NCT88" s="18"/>
      <c r="NCU88" s="18"/>
      <c r="NCV88" s="18"/>
      <c r="NCW88" s="18"/>
      <c r="NCX88" s="18"/>
      <c r="NCY88" s="18"/>
      <c r="NCZ88" s="18"/>
      <c r="NDA88" s="18"/>
      <c r="NDB88" s="18"/>
      <c r="NDC88" s="18"/>
      <c r="NDD88" s="18"/>
      <c r="NDE88" s="18"/>
      <c r="NDF88" s="18"/>
      <c r="NDG88" s="18"/>
      <c r="NDH88" s="18"/>
      <c r="NDI88" s="18"/>
      <c r="NDJ88" s="18"/>
      <c r="NDK88" s="18"/>
      <c r="NDL88" s="18"/>
      <c r="NDM88" s="18"/>
      <c r="NDN88" s="18"/>
      <c r="NDO88" s="18"/>
      <c r="NDP88" s="18"/>
      <c r="NDQ88" s="18"/>
      <c r="NDR88" s="18"/>
      <c r="NDS88" s="18"/>
      <c r="NDT88" s="18"/>
      <c r="NDU88" s="18"/>
      <c r="NDV88" s="18"/>
      <c r="NDW88" s="18"/>
      <c r="NDX88" s="18"/>
      <c r="NDY88" s="18"/>
      <c r="NDZ88" s="18"/>
      <c r="NEA88" s="18"/>
      <c r="NEB88" s="18"/>
      <c r="NEC88" s="18"/>
      <c r="NED88" s="18"/>
      <c r="NEE88" s="18"/>
      <c r="NEF88" s="18"/>
      <c r="NEG88" s="18"/>
      <c r="NEH88" s="18"/>
      <c r="NEI88" s="18"/>
      <c r="NEJ88" s="18"/>
      <c r="NEK88" s="18"/>
      <c r="NEL88" s="18"/>
      <c r="NEM88" s="18"/>
      <c r="NEN88" s="18"/>
      <c r="NEO88" s="18"/>
      <c r="NEP88" s="18"/>
      <c r="NEQ88" s="18"/>
      <c r="NER88" s="18"/>
      <c r="NES88" s="18"/>
      <c r="NET88" s="18"/>
      <c r="NEU88" s="18"/>
      <c r="NEV88" s="18"/>
      <c r="NEW88" s="18"/>
      <c r="NEX88" s="18"/>
      <c r="NEY88" s="18"/>
      <c r="NEZ88" s="18"/>
      <c r="NFA88" s="18"/>
      <c r="NFB88" s="18"/>
      <c r="NFC88" s="18"/>
      <c r="NFD88" s="18"/>
      <c r="NFE88" s="18"/>
      <c r="NFF88" s="18"/>
      <c r="NFG88" s="18"/>
      <c r="NFH88" s="18"/>
      <c r="NFI88" s="18"/>
      <c r="NFJ88" s="18"/>
      <c r="NFK88" s="18"/>
      <c r="NFL88" s="18"/>
      <c r="NFM88" s="18"/>
      <c r="NFN88" s="18"/>
      <c r="NFO88" s="18"/>
      <c r="NFP88" s="18"/>
      <c r="NFQ88" s="18"/>
      <c r="NFR88" s="18"/>
      <c r="NFS88" s="18"/>
      <c r="NFT88" s="18"/>
      <c r="NFU88" s="18"/>
      <c r="NFV88" s="18"/>
      <c r="NFW88" s="18"/>
      <c r="NFX88" s="18"/>
      <c r="NFY88" s="18"/>
      <c r="NFZ88" s="18"/>
      <c r="NGA88" s="18"/>
      <c r="NGB88" s="18"/>
      <c r="NGC88" s="18"/>
      <c r="NGD88" s="18"/>
      <c r="NGE88" s="18"/>
      <c r="NGF88" s="18"/>
      <c r="NGG88" s="18"/>
      <c r="NGH88" s="18"/>
      <c r="NGI88" s="18"/>
      <c r="NGJ88" s="18"/>
      <c r="NGK88" s="18"/>
      <c r="NGL88" s="18"/>
      <c r="NGM88" s="18"/>
      <c r="NGN88" s="18"/>
      <c r="NGO88" s="18"/>
      <c r="NGP88" s="18"/>
      <c r="NGQ88" s="18"/>
      <c r="NGR88" s="18"/>
      <c r="NGS88" s="18"/>
      <c r="NGT88" s="18"/>
      <c r="NGU88" s="18"/>
      <c r="NGV88" s="18"/>
      <c r="NGW88" s="18"/>
      <c r="NGX88" s="18"/>
      <c r="NGY88" s="18"/>
      <c r="NGZ88" s="18"/>
      <c r="NHA88" s="18"/>
      <c r="NHB88" s="18"/>
      <c r="NHC88" s="18"/>
      <c r="NHD88" s="18"/>
      <c r="NHE88" s="18"/>
      <c r="NHF88" s="18"/>
      <c r="NHG88" s="18"/>
      <c r="NHH88" s="18"/>
      <c r="NHI88" s="18"/>
      <c r="NHJ88" s="18"/>
      <c r="NHK88" s="18"/>
      <c r="NHL88" s="18"/>
      <c r="NHM88" s="18"/>
      <c r="NHN88" s="18"/>
      <c r="NHO88" s="18"/>
      <c r="NHP88" s="18"/>
      <c r="NHQ88" s="18"/>
      <c r="NHR88" s="18"/>
      <c r="NHS88" s="18"/>
      <c r="NHT88" s="18"/>
      <c r="NHU88" s="18"/>
      <c r="NHV88" s="18"/>
      <c r="NHW88" s="18"/>
      <c r="NHX88" s="18"/>
      <c r="NHY88" s="18"/>
      <c r="NHZ88" s="18"/>
      <c r="NIA88" s="18"/>
      <c r="NIB88" s="18"/>
      <c r="NIC88" s="18"/>
      <c r="NID88" s="18"/>
      <c r="NIE88" s="18"/>
      <c r="NIF88" s="18"/>
      <c r="NIG88" s="18"/>
      <c r="NIH88" s="18"/>
      <c r="NII88" s="18"/>
      <c r="NIJ88" s="18"/>
      <c r="NIK88" s="18"/>
      <c r="NIL88" s="18"/>
      <c r="NIM88" s="18"/>
      <c r="NIN88" s="18"/>
      <c r="NIO88" s="18"/>
      <c r="NIP88" s="18"/>
      <c r="NIQ88" s="18"/>
      <c r="NIR88" s="18"/>
      <c r="NIS88" s="18"/>
      <c r="NIT88" s="18"/>
      <c r="NIU88" s="18"/>
      <c r="NIV88" s="18"/>
      <c r="NIW88" s="18"/>
      <c r="NIX88" s="18"/>
      <c r="NIY88" s="18"/>
      <c r="NIZ88" s="18"/>
      <c r="NJA88" s="18"/>
      <c r="NJB88" s="18"/>
      <c r="NJC88" s="18"/>
      <c r="NJD88" s="18"/>
      <c r="NJE88" s="18"/>
      <c r="NJF88" s="18"/>
      <c r="NJG88" s="18"/>
      <c r="NJH88" s="18"/>
      <c r="NJI88" s="18"/>
      <c r="NJJ88" s="18"/>
      <c r="NJK88" s="18"/>
      <c r="NJL88" s="18"/>
      <c r="NJM88" s="18"/>
      <c r="NJN88" s="18"/>
      <c r="NJO88" s="18"/>
      <c r="NJP88" s="18"/>
      <c r="NJQ88" s="18"/>
      <c r="NJR88" s="18"/>
      <c r="NJS88" s="18"/>
      <c r="NJT88" s="18"/>
      <c r="NJU88" s="18"/>
      <c r="NJV88" s="18"/>
      <c r="NJW88" s="18"/>
      <c r="NJX88" s="18"/>
      <c r="NJY88" s="18"/>
      <c r="NJZ88" s="18"/>
      <c r="NKA88" s="18"/>
      <c r="NKB88" s="18"/>
      <c r="NKC88" s="18"/>
      <c r="NKD88" s="18"/>
      <c r="NKE88" s="18"/>
      <c r="NKF88" s="18"/>
      <c r="NKG88" s="18"/>
      <c r="NKH88" s="18"/>
      <c r="NKI88" s="18"/>
      <c r="NKJ88" s="18"/>
      <c r="NKK88" s="18"/>
      <c r="NKL88" s="18"/>
      <c r="NKM88" s="18"/>
      <c r="NKN88" s="18"/>
      <c r="NKO88" s="18"/>
      <c r="NKP88" s="18"/>
      <c r="NKQ88" s="18"/>
      <c r="NKR88" s="18"/>
      <c r="NKS88" s="18"/>
      <c r="NKT88" s="18"/>
      <c r="NKU88" s="18"/>
      <c r="NKV88" s="18"/>
      <c r="NKW88" s="18"/>
      <c r="NKX88" s="18"/>
      <c r="NKY88" s="18"/>
      <c r="NKZ88" s="18"/>
      <c r="NLA88" s="18"/>
      <c r="NLB88" s="18"/>
      <c r="NLC88" s="18"/>
      <c r="NLD88" s="18"/>
      <c r="NLE88" s="18"/>
      <c r="NLF88" s="18"/>
      <c r="NLG88" s="18"/>
      <c r="NLH88" s="18"/>
      <c r="NLI88" s="18"/>
      <c r="NLJ88" s="18"/>
      <c r="NLK88" s="18"/>
      <c r="NLL88" s="18"/>
      <c r="NLM88" s="18"/>
      <c r="NLN88" s="18"/>
      <c r="NLO88" s="18"/>
      <c r="NLP88" s="18"/>
      <c r="NLQ88" s="18"/>
      <c r="NLR88" s="18"/>
      <c r="NLS88" s="18"/>
      <c r="NLT88" s="18"/>
      <c r="NLU88" s="18"/>
      <c r="NLV88" s="18"/>
      <c r="NLW88" s="18"/>
      <c r="NLX88" s="18"/>
      <c r="NLY88" s="18"/>
      <c r="NLZ88" s="18"/>
      <c r="NMA88" s="18"/>
      <c r="NMB88" s="18"/>
      <c r="NMC88" s="18"/>
      <c r="NMD88" s="18"/>
      <c r="NME88" s="18"/>
      <c r="NMF88" s="18"/>
      <c r="NMG88" s="18"/>
      <c r="NMH88" s="18"/>
      <c r="NMI88" s="18"/>
      <c r="NMJ88" s="18"/>
      <c r="NMK88" s="18"/>
      <c r="NML88" s="18"/>
      <c r="NMM88" s="18"/>
      <c r="NMN88" s="18"/>
      <c r="NMO88" s="18"/>
      <c r="NMP88" s="18"/>
      <c r="NMQ88" s="18"/>
      <c r="NMR88" s="18"/>
      <c r="NMS88" s="18"/>
      <c r="NMT88" s="18"/>
      <c r="NMU88" s="18"/>
      <c r="NMV88" s="18"/>
      <c r="NMW88" s="18"/>
      <c r="NMX88" s="18"/>
      <c r="NMY88" s="18"/>
      <c r="NMZ88" s="18"/>
      <c r="NNA88" s="18"/>
      <c r="NNB88" s="18"/>
      <c r="NNC88" s="18"/>
      <c r="NND88" s="18"/>
      <c r="NNE88" s="18"/>
      <c r="NNF88" s="18"/>
      <c r="NNG88" s="18"/>
      <c r="NNH88" s="18"/>
      <c r="NNI88" s="18"/>
      <c r="NNJ88" s="18"/>
      <c r="NNK88" s="18"/>
      <c r="NNL88" s="18"/>
      <c r="NNM88" s="18"/>
      <c r="NNN88" s="18"/>
      <c r="NNO88" s="18"/>
      <c r="NNP88" s="18"/>
      <c r="NNQ88" s="18"/>
      <c r="NNR88" s="18"/>
      <c r="NNS88" s="18"/>
      <c r="NNT88" s="18"/>
      <c r="NNU88" s="18"/>
      <c r="NNV88" s="18"/>
      <c r="NNW88" s="18"/>
      <c r="NNX88" s="18"/>
      <c r="NNY88" s="18"/>
      <c r="NNZ88" s="18"/>
      <c r="NOA88" s="18"/>
      <c r="NOB88" s="18"/>
      <c r="NOC88" s="18"/>
      <c r="NOD88" s="18"/>
      <c r="NOE88" s="18"/>
      <c r="NOF88" s="18"/>
      <c r="NOG88" s="18"/>
      <c r="NOH88" s="18"/>
      <c r="NOI88" s="18"/>
      <c r="NOJ88" s="18"/>
      <c r="NOK88" s="18"/>
      <c r="NOL88" s="18"/>
      <c r="NOM88" s="18"/>
      <c r="NON88" s="18"/>
      <c r="NOO88" s="18"/>
      <c r="NOP88" s="18"/>
      <c r="NOQ88" s="18"/>
      <c r="NOR88" s="18"/>
      <c r="NOS88" s="18"/>
      <c r="NOT88" s="18"/>
      <c r="NOU88" s="18"/>
      <c r="NOV88" s="18"/>
      <c r="NOW88" s="18"/>
      <c r="NOX88" s="18"/>
      <c r="NOY88" s="18"/>
      <c r="NOZ88" s="18"/>
      <c r="NPA88" s="18"/>
      <c r="NPB88" s="18"/>
      <c r="NPC88" s="18"/>
      <c r="NPD88" s="18"/>
      <c r="NPE88" s="18"/>
      <c r="NPF88" s="18"/>
      <c r="NPG88" s="18"/>
      <c r="NPH88" s="18"/>
      <c r="NPI88" s="18"/>
      <c r="NPJ88" s="18"/>
      <c r="NPK88" s="18"/>
      <c r="NPL88" s="18"/>
      <c r="NPM88" s="18"/>
      <c r="NPN88" s="18"/>
      <c r="NPO88" s="18"/>
      <c r="NPP88" s="18"/>
      <c r="NPQ88" s="18"/>
      <c r="NPR88" s="18"/>
      <c r="NPS88" s="18"/>
      <c r="NPT88" s="18"/>
      <c r="NPU88" s="18"/>
      <c r="NPV88" s="18"/>
      <c r="NPW88" s="18"/>
      <c r="NPX88" s="18"/>
      <c r="NPY88" s="18"/>
      <c r="NPZ88" s="18"/>
      <c r="NQA88" s="18"/>
      <c r="NQB88" s="18"/>
      <c r="NQC88" s="18"/>
      <c r="NQD88" s="18"/>
      <c r="NQE88" s="18"/>
      <c r="NQF88" s="18"/>
      <c r="NQG88" s="18"/>
      <c r="NQH88" s="18"/>
      <c r="NQI88" s="18"/>
      <c r="NQJ88" s="18"/>
      <c r="NQK88" s="18"/>
      <c r="NQL88" s="18"/>
      <c r="NQM88" s="18"/>
      <c r="NQN88" s="18"/>
      <c r="NQO88" s="18"/>
      <c r="NQP88" s="18"/>
      <c r="NQQ88" s="18"/>
      <c r="NQR88" s="18"/>
      <c r="NQS88" s="18"/>
      <c r="NQT88" s="18"/>
      <c r="NQU88" s="18"/>
      <c r="NQV88" s="18"/>
      <c r="NQW88" s="18"/>
      <c r="NQX88" s="18"/>
      <c r="NQY88" s="18"/>
      <c r="NQZ88" s="18"/>
      <c r="NRA88" s="18"/>
      <c r="NRB88" s="18"/>
      <c r="NRC88" s="18"/>
      <c r="NRD88" s="18"/>
      <c r="NRE88" s="18"/>
      <c r="NRF88" s="18"/>
      <c r="NRG88" s="18"/>
      <c r="NRH88" s="18"/>
      <c r="NRI88" s="18"/>
      <c r="NRJ88" s="18"/>
      <c r="NRK88" s="18"/>
      <c r="NRL88" s="18"/>
      <c r="NRM88" s="18"/>
      <c r="NRN88" s="18"/>
      <c r="NRO88" s="18"/>
      <c r="NRP88" s="18"/>
      <c r="NRQ88" s="18"/>
      <c r="NRR88" s="18"/>
      <c r="NRS88" s="18"/>
      <c r="NRT88" s="18"/>
      <c r="NRU88" s="18"/>
      <c r="NRV88" s="18"/>
      <c r="NRW88" s="18"/>
      <c r="NRX88" s="18"/>
      <c r="NRY88" s="18"/>
      <c r="NRZ88" s="18"/>
      <c r="NSA88" s="18"/>
      <c r="NSB88" s="18"/>
      <c r="NSC88" s="18"/>
      <c r="NSD88" s="18"/>
      <c r="NSE88" s="18"/>
      <c r="NSF88" s="18"/>
      <c r="NSG88" s="18"/>
      <c r="NSH88" s="18"/>
      <c r="NSI88" s="18"/>
      <c r="NSJ88" s="18"/>
      <c r="NSK88" s="18"/>
      <c r="NSL88" s="18"/>
      <c r="NSM88" s="18"/>
      <c r="NSN88" s="18"/>
      <c r="NSO88" s="18"/>
      <c r="NSP88" s="18"/>
      <c r="NSQ88" s="18"/>
      <c r="NSR88" s="18"/>
      <c r="NSS88" s="18"/>
      <c r="NST88" s="18"/>
      <c r="NSU88" s="18"/>
      <c r="NSV88" s="18"/>
      <c r="NSW88" s="18"/>
      <c r="NSX88" s="18"/>
      <c r="NSY88" s="18"/>
      <c r="NSZ88" s="18"/>
      <c r="NTA88" s="18"/>
      <c r="NTB88" s="18"/>
      <c r="NTC88" s="18"/>
      <c r="NTD88" s="18"/>
      <c r="NTE88" s="18"/>
      <c r="NTF88" s="18"/>
      <c r="NTG88" s="18"/>
      <c r="NTH88" s="18"/>
      <c r="NTI88" s="18"/>
      <c r="NTJ88" s="18"/>
      <c r="NTK88" s="18"/>
      <c r="NTL88" s="18"/>
      <c r="NTM88" s="18"/>
      <c r="NTN88" s="18"/>
      <c r="NTO88" s="18"/>
      <c r="NTP88" s="18"/>
      <c r="NTQ88" s="18"/>
      <c r="NTR88" s="18"/>
      <c r="NTS88" s="18"/>
      <c r="NTT88" s="18"/>
      <c r="NTU88" s="18"/>
      <c r="NTV88" s="18"/>
      <c r="NTW88" s="18"/>
      <c r="NTX88" s="18"/>
      <c r="NTY88" s="18"/>
      <c r="NTZ88" s="18"/>
      <c r="NUA88" s="18"/>
      <c r="NUB88" s="18"/>
      <c r="NUC88" s="18"/>
      <c r="NUD88" s="18"/>
      <c r="NUE88" s="18"/>
      <c r="NUF88" s="18"/>
      <c r="NUG88" s="18"/>
      <c r="NUH88" s="18"/>
      <c r="NUI88" s="18"/>
      <c r="NUJ88" s="18"/>
      <c r="NUK88" s="18"/>
      <c r="NUL88" s="18"/>
      <c r="NUM88" s="18"/>
      <c r="NUN88" s="18"/>
      <c r="NUO88" s="18"/>
      <c r="NUP88" s="18"/>
      <c r="NUQ88" s="18"/>
      <c r="NUR88" s="18"/>
      <c r="NUS88" s="18"/>
      <c r="NUT88" s="18"/>
      <c r="NUU88" s="18"/>
      <c r="NUV88" s="18"/>
      <c r="NUW88" s="18"/>
      <c r="NUX88" s="18"/>
      <c r="NUY88" s="18"/>
      <c r="NUZ88" s="18"/>
      <c r="NVA88" s="18"/>
      <c r="NVB88" s="18"/>
      <c r="NVC88" s="18"/>
      <c r="NVD88" s="18"/>
      <c r="NVE88" s="18"/>
      <c r="NVF88" s="18"/>
      <c r="NVG88" s="18"/>
      <c r="NVH88" s="18"/>
      <c r="NVI88" s="18"/>
      <c r="NVJ88" s="18"/>
      <c r="NVK88" s="18"/>
      <c r="NVL88" s="18"/>
      <c r="NVM88" s="18"/>
      <c r="NVN88" s="18"/>
      <c r="NVO88" s="18"/>
      <c r="NVP88" s="18"/>
      <c r="NVQ88" s="18"/>
      <c r="NVR88" s="18"/>
      <c r="NVS88" s="18"/>
      <c r="NVT88" s="18"/>
      <c r="NVU88" s="18"/>
      <c r="NVV88" s="18"/>
      <c r="NVW88" s="18"/>
      <c r="NVX88" s="18"/>
      <c r="NVY88" s="18"/>
      <c r="NVZ88" s="18"/>
      <c r="NWA88" s="18"/>
      <c r="NWB88" s="18"/>
      <c r="NWC88" s="18"/>
      <c r="NWD88" s="18"/>
      <c r="NWE88" s="18"/>
      <c r="NWF88" s="18"/>
      <c r="NWG88" s="18"/>
      <c r="NWH88" s="18"/>
      <c r="NWI88" s="18"/>
      <c r="NWJ88" s="18"/>
      <c r="NWK88" s="18"/>
      <c r="NWL88" s="18"/>
      <c r="NWM88" s="18"/>
      <c r="NWN88" s="18"/>
      <c r="NWO88" s="18"/>
      <c r="NWP88" s="18"/>
      <c r="NWQ88" s="18"/>
      <c r="NWR88" s="18"/>
      <c r="NWS88" s="18"/>
      <c r="NWT88" s="18"/>
      <c r="NWU88" s="18"/>
      <c r="NWV88" s="18"/>
      <c r="NWW88" s="18"/>
      <c r="NWX88" s="18"/>
      <c r="NWY88" s="18"/>
      <c r="NWZ88" s="18"/>
      <c r="NXA88" s="18"/>
      <c r="NXB88" s="18"/>
      <c r="NXC88" s="18"/>
      <c r="NXD88" s="18"/>
      <c r="NXE88" s="18"/>
      <c r="NXF88" s="18"/>
      <c r="NXG88" s="18"/>
      <c r="NXH88" s="18"/>
      <c r="NXI88" s="18"/>
      <c r="NXJ88" s="18"/>
      <c r="NXK88" s="18"/>
      <c r="NXL88" s="18"/>
      <c r="NXM88" s="18"/>
      <c r="NXN88" s="18"/>
      <c r="NXO88" s="18"/>
      <c r="NXP88" s="18"/>
      <c r="NXQ88" s="18"/>
      <c r="NXR88" s="18"/>
      <c r="NXS88" s="18"/>
      <c r="NXT88" s="18"/>
      <c r="NXU88" s="18"/>
      <c r="NXV88" s="18"/>
      <c r="NXW88" s="18"/>
      <c r="NXX88" s="18"/>
      <c r="NXY88" s="18"/>
      <c r="NXZ88" s="18"/>
      <c r="NYA88" s="18"/>
      <c r="NYB88" s="18"/>
      <c r="NYC88" s="18"/>
      <c r="NYD88" s="18"/>
      <c r="NYE88" s="18"/>
      <c r="NYF88" s="18"/>
      <c r="NYG88" s="18"/>
      <c r="NYH88" s="18"/>
      <c r="NYI88" s="18"/>
      <c r="NYJ88" s="18"/>
      <c r="NYK88" s="18"/>
      <c r="NYL88" s="18"/>
      <c r="NYM88" s="18"/>
      <c r="NYN88" s="18"/>
      <c r="NYO88" s="18"/>
      <c r="NYP88" s="18"/>
      <c r="NYQ88" s="18"/>
      <c r="NYR88" s="18"/>
      <c r="NYS88" s="18"/>
      <c r="NYT88" s="18"/>
      <c r="NYU88" s="18"/>
      <c r="NYV88" s="18"/>
      <c r="NYW88" s="18"/>
      <c r="NYX88" s="18"/>
      <c r="NYY88" s="18"/>
      <c r="NYZ88" s="18"/>
      <c r="NZA88" s="18"/>
      <c r="NZB88" s="18"/>
      <c r="NZC88" s="18"/>
      <c r="NZD88" s="18"/>
      <c r="NZE88" s="18"/>
      <c r="NZF88" s="18"/>
      <c r="NZG88" s="18"/>
      <c r="NZH88" s="18"/>
      <c r="NZI88" s="18"/>
      <c r="NZJ88" s="18"/>
      <c r="NZK88" s="18"/>
      <c r="NZL88" s="18"/>
      <c r="NZM88" s="18"/>
      <c r="NZN88" s="18"/>
      <c r="NZO88" s="18"/>
      <c r="NZP88" s="18"/>
      <c r="NZQ88" s="18"/>
      <c r="NZR88" s="18"/>
      <c r="NZS88" s="18"/>
      <c r="NZT88" s="18"/>
      <c r="NZU88" s="18"/>
      <c r="NZV88" s="18"/>
      <c r="NZW88" s="18"/>
      <c r="NZX88" s="18"/>
      <c r="NZY88" s="18"/>
      <c r="NZZ88" s="18"/>
      <c r="OAA88" s="18"/>
      <c r="OAB88" s="18"/>
      <c r="OAC88" s="18"/>
      <c r="OAD88" s="18"/>
      <c r="OAE88" s="18"/>
      <c r="OAF88" s="18"/>
      <c r="OAG88" s="18"/>
      <c r="OAH88" s="18"/>
      <c r="OAI88" s="18"/>
      <c r="OAJ88" s="18"/>
      <c r="OAK88" s="18"/>
      <c r="OAL88" s="18"/>
      <c r="OAM88" s="18"/>
      <c r="OAN88" s="18"/>
      <c r="OAO88" s="18"/>
      <c r="OAP88" s="18"/>
      <c r="OAQ88" s="18"/>
      <c r="OAR88" s="18"/>
      <c r="OAS88" s="18"/>
      <c r="OAT88" s="18"/>
      <c r="OAU88" s="18"/>
      <c r="OAV88" s="18"/>
      <c r="OAW88" s="18"/>
      <c r="OAX88" s="18"/>
      <c r="OAY88" s="18"/>
      <c r="OAZ88" s="18"/>
      <c r="OBA88" s="18"/>
      <c r="OBB88" s="18"/>
      <c r="OBC88" s="18"/>
      <c r="OBD88" s="18"/>
      <c r="OBE88" s="18"/>
      <c r="OBF88" s="18"/>
      <c r="OBG88" s="18"/>
      <c r="OBH88" s="18"/>
      <c r="OBI88" s="18"/>
      <c r="OBJ88" s="18"/>
      <c r="OBK88" s="18"/>
      <c r="OBL88" s="18"/>
      <c r="OBM88" s="18"/>
      <c r="OBN88" s="18"/>
      <c r="OBO88" s="18"/>
      <c r="OBP88" s="18"/>
      <c r="OBQ88" s="18"/>
      <c r="OBR88" s="18"/>
      <c r="OBS88" s="18"/>
      <c r="OBT88" s="18"/>
      <c r="OBU88" s="18"/>
      <c r="OBV88" s="18"/>
      <c r="OBW88" s="18"/>
      <c r="OBX88" s="18"/>
      <c r="OBY88" s="18"/>
      <c r="OBZ88" s="18"/>
      <c r="OCA88" s="18"/>
      <c r="OCB88" s="18"/>
      <c r="OCC88" s="18"/>
      <c r="OCD88" s="18"/>
      <c r="OCE88" s="18"/>
      <c r="OCF88" s="18"/>
      <c r="OCG88" s="18"/>
      <c r="OCH88" s="18"/>
      <c r="OCI88" s="18"/>
      <c r="OCJ88" s="18"/>
      <c r="OCK88" s="18"/>
      <c r="OCL88" s="18"/>
      <c r="OCM88" s="18"/>
      <c r="OCN88" s="18"/>
      <c r="OCO88" s="18"/>
      <c r="OCP88" s="18"/>
      <c r="OCQ88" s="18"/>
      <c r="OCR88" s="18"/>
      <c r="OCS88" s="18"/>
      <c r="OCT88" s="18"/>
      <c r="OCU88" s="18"/>
      <c r="OCV88" s="18"/>
      <c r="OCW88" s="18"/>
      <c r="OCX88" s="18"/>
      <c r="OCY88" s="18"/>
      <c r="OCZ88" s="18"/>
      <c r="ODA88" s="18"/>
      <c r="ODB88" s="18"/>
      <c r="ODC88" s="18"/>
      <c r="ODD88" s="18"/>
      <c r="ODE88" s="18"/>
      <c r="ODF88" s="18"/>
      <c r="ODG88" s="18"/>
      <c r="ODH88" s="18"/>
      <c r="ODI88" s="18"/>
      <c r="ODJ88" s="18"/>
      <c r="ODK88" s="18"/>
      <c r="ODL88" s="18"/>
      <c r="ODM88" s="18"/>
      <c r="ODN88" s="18"/>
      <c r="ODO88" s="18"/>
      <c r="ODP88" s="18"/>
      <c r="ODQ88" s="18"/>
      <c r="ODR88" s="18"/>
      <c r="ODS88" s="18"/>
      <c r="ODT88" s="18"/>
      <c r="ODU88" s="18"/>
      <c r="ODV88" s="18"/>
      <c r="ODW88" s="18"/>
      <c r="ODX88" s="18"/>
      <c r="ODY88" s="18"/>
      <c r="ODZ88" s="18"/>
      <c r="OEA88" s="18"/>
      <c r="OEB88" s="18"/>
      <c r="OEC88" s="18"/>
      <c r="OED88" s="18"/>
      <c r="OEE88" s="18"/>
      <c r="OEF88" s="18"/>
      <c r="OEG88" s="18"/>
      <c r="OEH88" s="18"/>
      <c r="OEI88" s="18"/>
      <c r="OEJ88" s="18"/>
      <c r="OEK88" s="18"/>
      <c r="OEL88" s="18"/>
      <c r="OEM88" s="18"/>
      <c r="OEN88" s="18"/>
      <c r="OEO88" s="18"/>
      <c r="OEP88" s="18"/>
      <c r="OEQ88" s="18"/>
      <c r="OER88" s="18"/>
      <c r="OES88" s="18"/>
      <c r="OET88" s="18"/>
      <c r="OEU88" s="18"/>
      <c r="OEV88" s="18"/>
      <c r="OEW88" s="18"/>
      <c r="OEX88" s="18"/>
      <c r="OEY88" s="18"/>
      <c r="OEZ88" s="18"/>
      <c r="OFA88" s="18"/>
      <c r="OFB88" s="18"/>
      <c r="OFC88" s="18"/>
      <c r="OFD88" s="18"/>
      <c r="OFE88" s="18"/>
      <c r="OFF88" s="18"/>
      <c r="OFG88" s="18"/>
      <c r="OFH88" s="18"/>
      <c r="OFI88" s="18"/>
      <c r="OFJ88" s="18"/>
      <c r="OFK88" s="18"/>
      <c r="OFL88" s="18"/>
      <c r="OFM88" s="18"/>
      <c r="OFN88" s="18"/>
      <c r="OFO88" s="18"/>
      <c r="OFP88" s="18"/>
      <c r="OFQ88" s="18"/>
      <c r="OFR88" s="18"/>
      <c r="OFS88" s="18"/>
      <c r="OFT88" s="18"/>
      <c r="OFU88" s="18"/>
      <c r="OFV88" s="18"/>
      <c r="OFW88" s="18"/>
      <c r="OFX88" s="18"/>
      <c r="OFY88" s="18"/>
      <c r="OFZ88" s="18"/>
      <c r="OGA88" s="18"/>
      <c r="OGB88" s="18"/>
      <c r="OGC88" s="18"/>
      <c r="OGD88" s="18"/>
      <c r="OGE88" s="18"/>
      <c r="OGF88" s="18"/>
      <c r="OGG88" s="18"/>
      <c r="OGH88" s="18"/>
      <c r="OGI88" s="18"/>
      <c r="OGJ88" s="18"/>
      <c r="OGK88" s="18"/>
      <c r="OGL88" s="18"/>
      <c r="OGM88" s="18"/>
      <c r="OGN88" s="18"/>
      <c r="OGO88" s="18"/>
      <c r="OGP88" s="18"/>
      <c r="OGQ88" s="18"/>
      <c r="OGR88" s="18"/>
      <c r="OGS88" s="18"/>
      <c r="OGT88" s="18"/>
      <c r="OGU88" s="18"/>
      <c r="OGV88" s="18"/>
      <c r="OGW88" s="18"/>
      <c r="OGX88" s="18"/>
      <c r="OGY88" s="18"/>
      <c r="OGZ88" s="18"/>
      <c r="OHA88" s="18"/>
      <c r="OHB88" s="18"/>
      <c r="OHC88" s="18"/>
      <c r="OHD88" s="18"/>
      <c r="OHE88" s="18"/>
      <c r="OHF88" s="18"/>
      <c r="OHG88" s="18"/>
      <c r="OHH88" s="18"/>
      <c r="OHI88" s="18"/>
      <c r="OHJ88" s="18"/>
      <c r="OHK88" s="18"/>
      <c r="OHL88" s="18"/>
      <c r="OHM88" s="18"/>
      <c r="OHN88" s="18"/>
      <c r="OHO88" s="18"/>
      <c r="OHP88" s="18"/>
      <c r="OHQ88" s="18"/>
      <c r="OHR88" s="18"/>
      <c r="OHS88" s="18"/>
      <c r="OHT88" s="18"/>
      <c r="OHU88" s="18"/>
      <c r="OHV88" s="18"/>
      <c r="OHW88" s="18"/>
      <c r="OHX88" s="18"/>
      <c r="OHY88" s="18"/>
      <c r="OHZ88" s="18"/>
      <c r="OIA88" s="18"/>
      <c r="OIB88" s="18"/>
      <c r="OIC88" s="18"/>
      <c r="OID88" s="18"/>
      <c r="OIE88" s="18"/>
      <c r="OIF88" s="18"/>
      <c r="OIG88" s="18"/>
      <c r="OIH88" s="18"/>
      <c r="OII88" s="18"/>
      <c r="OIJ88" s="18"/>
      <c r="OIK88" s="18"/>
      <c r="OIL88" s="18"/>
      <c r="OIM88" s="18"/>
      <c r="OIN88" s="18"/>
      <c r="OIO88" s="18"/>
      <c r="OIP88" s="18"/>
      <c r="OIQ88" s="18"/>
      <c r="OIR88" s="18"/>
      <c r="OIS88" s="18"/>
      <c r="OIT88" s="18"/>
      <c r="OIU88" s="18"/>
      <c r="OIV88" s="18"/>
      <c r="OIW88" s="18"/>
      <c r="OIX88" s="18"/>
      <c r="OIY88" s="18"/>
      <c r="OIZ88" s="18"/>
      <c r="OJA88" s="18"/>
      <c r="OJB88" s="18"/>
      <c r="OJC88" s="18"/>
      <c r="OJD88" s="18"/>
      <c r="OJE88" s="18"/>
      <c r="OJF88" s="18"/>
      <c r="OJG88" s="18"/>
      <c r="OJH88" s="18"/>
      <c r="OJI88" s="18"/>
      <c r="OJJ88" s="18"/>
      <c r="OJK88" s="18"/>
      <c r="OJL88" s="18"/>
      <c r="OJM88" s="18"/>
      <c r="OJN88" s="18"/>
      <c r="OJO88" s="18"/>
      <c r="OJP88" s="18"/>
      <c r="OJQ88" s="18"/>
      <c r="OJR88" s="18"/>
      <c r="OJS88" s="18"/>
      <c r="OJT88" s="18"/>
      <c r="OJU88" s="18"/>
      <c r="OJV88" s="18"/>
      <c r="OJW88" s="18"/>
      <c r="OJX88" s="18"/>
      <c r="OJY88" s="18"/>
      <c r="OJZ88" s="18"/>
      <c r="OKA88" s="18"/>
      <c r="OKB88" s="18"/>
      <c r="OKC88" s="18"/>
      <c r="OKD88" s="18"/>
      <c r="OKE88" s="18"/>
      <c r="OKF88" s="18"/>
      <c r="OKG88" s="18"/>
      <c r="OKH88" s="18"/>
      <c r="OKI88" s="18"/>
      <c r="OKJ88" s="18"/>
      <c r="OKK88" s="18"/>
      <c r="OKL88" s="18"/>
      <c r="OKM88" s="18"/>
      <c r="OKN88" s="18"/>
      <c r="OKO88" s="18"/>
      <c r="OKP88" s="18"/>
      <c r="OKQ88" s="18"/>
      <c r="OKR88" s="18"/>
      <c r="OKS88" s="18"/>
      <c r="OKT88" s="18"/>
      <c r="OKU88" s="18"/>
      <c r="OKV88" s="18"/>
      <c r="OKW88" s="18"/>
      <c r="OKX88" s="18"/>
      <c r="OKY88" s="18"/>
      <c r="OKZ88" s="18"/>
      <c r="OLA88" s="18"/>
      <c r="OLB88" s="18"/>
      <c r="OLC88" s="18"/>
      <c r="OLD88" s="18"/>
      <c r="OLE88" s="18"/>
      <c r="OLF88" s="18"/>
      <c r="OLG88" s="18"/>
      <c r="OLH88" s="18"/>
      <c r="OLI88" s="18"/>
      <c r="OLJ88" s="18"/>
      <c r="OLK88" s="18"/>
      <c r="OLL88" s="18"/>
      <c r="OLM88" s="18"/>
      <c r="OLN88" s="18"/>
      <c r="OLO88" s="18"/>
      <c r="OLP88" s="18"/>
      <c r="OLQ88" s="18"/>
      <c r="OLR88" s="18"/>
      <c r="OLS88" s="18"/>
      <c r="OLT88" s="18"/>
      <c r="OLU88" s="18"/>
      <c r="OLV88" s="18"/>
      <c r="OLW88" s="18"/>
      <c r="OLX88" s="18"/>
      <c r="OLY88" s="18"/>
      <c r="OLZ88" s="18"/>
      <c r="OMA88" s="18"/>
      <c r="OMB88" s="18"/>
      <c r="OMC88" s="18"/>
      <c r="OMD88" s="18"/>
      <c r="OME88" s="18"/>
      <c r="OMF88" s="18"/>
      <c r="OMG88" s="18"/>
      <c r="OMH88" s="18"/>
      <c r="OMI88" s="18"/>
      <c r="OMJ88" s="18"/>
      <c r="OMK88" s="18"/>
      <c r="OML88" s="18"/>
      <c r="OMM88" s="18"/>
      <c r="OMN88" s="18"/>
      <c r="OMO88" s="18"/>
      <c r="OMP88" s="18"/>
      <c r="OMQ88" s="18"/>
      <c r="OMR88" s="18"/>
      <c r="OMS88" s="18"/>
      <c r="OMT88" s="18"/>
      <c r="OMU88" s="18"/>
      <c r="OMV88" s="18"/>
      <c r="OMW88" s="18"/>
      <c r="OMX88" s="18"/>
      <c r="OMY88" s="18"/>
      <c r="OMZ88" s="18"/>
      <c r="ONA88" s="18"/>
      <c r="ONB88" s="18"/>
      <c r="ONC88" s="18"/>
      <c r="OND88" s="18"/>
      <c r="ONE88" s="18"/>
      <c r="ONF88" s="18"/>
      <c r="ONG88" s="18"/>
      <c r="ONH88" s="18"/>
      <c r="ONI88" s="18"/>
      <c r="ONJ88" s="18"/>
      <c r="ONK88" s="18"/>
      <c r="ONL88" s="18"/>
      <c r="ONM88" s="18"/>
      <c r="ONN88" s="18"/>
      <c r="ONO88" s="18"/>
      <c r="ONP88" s="18"/>
      <c r="ONQ88" s="18"/>
      <c r="ONR88" s="18"/>
      <c r="ONS88" s="18"/>
      <c r="ONT88" s="18"/>
      <c r="ONU88" s="18"/>
      <c r="ONV88" s="18"/>
      <c r="ONW88" s="18"/>
      <c r="ONX88" s="18"/>
      <c r="ONY88" s="18"/>
      <c r="ONZ88" s="18"/>
      <c r="OOA88" s="18"/>
      <c r="OOB88" s="18"/>
      <c r="OOC88" s="18"/>
      <c r="OOD88" s="18"/>
      <c r="OOE88" s="18"/>
      <c r="OOF88" s="18"/>
      <c r="OOG88" s="18"/>
      <c r="OOH88" s="18"/>
      <c r="OOI88" s="18"/>
      <c r="OOJ88" s="18"/>
      <c r="OOK88" s="18"/>
      <c r="OOL88" s="18"/>
      <c r="OOM88" s="18"/>
      <c r="OON88" s="18"/>
      <c r="OOO88" s="18"/>
      <c r="OOP88" s="18"/>
      <c r="OOQ88" s="18"/>
      <c r="OOR88" s="18"/>
      <c r="OOS88" s="18"/>
      <c r="OOT88" s="18"/>
      <c r="OOU88" s="18"/>
      <c r="OOV88" s="18"/>
      <c r="OOW88" s="18"/>
      <c r="OOX88" s="18"/>
      <c r="OOY88" s="18"/>
      <c r="OOZ88" s="18"/>
      <c r="OPA88" s="18"/>
      <c r="OPB88" s="18"/>
      <c r="OPC88" s="18"/>
      <c r="OPD88" s="18"/>
      <c r="OPE88" s="18"/>
      <c r="OPF88" s="18"/>
      <c r="OPG88" s="18"/>
      <c r="OPH88" s="18"/>
      <c r="OPI88" s="18"/>
      <c r="OPJ88" s="18"/>
      <c r="OPK88" s="18"/>
      <c r="OPL88" s="18"/>
      <c r="OPM88" s="18"/>
      <c r="OPN88" s="18"/>
      <c r="OPO88" s="18"/>
      <c r="OPP88" s="18"/>
      <c r="OPQ88" s="18"/>
      <c r="OPR88" s="18"/>
      <c r="OPS88" s="18"/>
      <c r="OPT88" s="18"/>
      <c r="OPU88" s="18"/>
      <c r="OPV88" s="18"/>
      <c r="OPW88" s="18"/>
      <c r="OPX88" s="18"/>
      <c r="OPY88" s="18"/>
      <c r="OPZ88" s="18"/>
      <c r="OQA88" s="18"/>
      <c r="OQB88" s="18"/>
      <c r="OQC88" s="18"/>
      <c r="OQD88" s="18"/>
      <c r="OQE88" s="18"/>
      <c r="OQF88" s="18"/>
      <c r="OQG88" s="18"/>
      <c r="OQH88" s="18"/>
      <c r="OQI88" s="18"/>
      <c r="OQJ88" s="18"/>
      <c r="OQK88" s="18"/>
      <c r="OQL88" s="18"/>
      <c r="OQM88" s="18"/>
      <c r="OQN88" s="18"/>
      <c r="OQO88" s="18"/>
      <c r="OQP88" s="18"/>
      <c r="OQQ88" s="18"/>
      <c r="OQR88" s="18"/>
      <c r="OQS88" s="18"/>
      <c r="OQT88" s="18"/>
      <c r="OQU88" s="18"/>
      <c r="OQV88" s="18"/>
      <c r="OQW88" s="18"/>
      <c r="OQX88" s="18"/>
      <c r="OQY88" s="18"/>
      <c r="OQZ88" s="18"/>
      <c r="ORA88" s="18"/>
      <c r="ORB88" s="18"/>
      <c r="ORC88" s="18"/>
      <c r="ORD88" s="18"/>
      <c r="ORE88" s="18"/>
      <c r="ORF88" s="18"/>
      <c r="ORG88" s="18"/>
      <c r="ORH88" s="18"/>
      <c r="ORI88" s="18"/>
      <c r="ORJ88" s="18"/>
      <c r="ORK88" s="18"/>
      <c r="ORL88" s="18"/>
      <c r="ORM88" s="18"/>
      <c r="ORN88" s="18"/>
      <c r="ORO88" s="18"/>
      <c r="ORP88" s="18"/>
      <c r="ORQ88" s="18"/>
      <c r="ORR88" s="18"/>
      <c r="ORS88" s="18"/>
      <c r="ORT88" s="18"/>
      <c r="ORU88" s="18"/>
      <c r="ORV88" s="18"/>
      <c r="ORW88" s="18"/>
      <c r="ORX88" s="18"/>
      <c r="ORY88" s="18"/>
      <c r="ORZ88" s="18"/>
      <c r="OSA88" s="18"/>
      <c r="OSB88" s="18"/>
      <c r="OSC88" s="18"/>
      <c r="OSD88" s="18"/>
      <c r="OSE88" s="18"/>
      <c r="OSF88" s="18"/>
      <c r="OSG88" s="18"/>
      <c r="OSH88" s="18"/>
      <c r="OSI88" s="18"/>
      <c r="OSJ88" s="18"/>
      <c r="OSK88" s="18"/>
      <c r="OSL88" s="18"/>
      <c r="OSM88" s="18"/>
      <c r="OSN88" s="18"/>
      <c r="OSO88" s="18"/>
      <c r="OSP88" s="18"/>
      <c r="OSQ88" s="18"/>
      <c r="OSR88" s="18"/>
      <c r="OSS88" s="18"/>
      <c r="OST88" s="18"/>
      <c r="OSU88" s="18"/>
      <c r="OSV88" s="18"/>
      <c r="OSW88" s="18"/>
      <c r="OSX88" s="18"/>
      <c r="OSY88" s="18"/>
      <c r="OSZ88" s="18"/>
      <c r="OTA88" s="18"/>
      <c r="OTB88" s="18"/>
      <c r="OTC88" s="18"/>
      <c r="OTD88" s="18"/>
      <c r="OTE88" s="18"/>
      <c r="OTF88" s="18"/>
      <c r="OTG88" s="18"/>
      <c r="OTH88" s="18"/>
      <c r="OTI88" s="18"/>
      <c r="OTJ88" s="18"/>
      <c r="OTK88" s="18"/>
      <c r="OTL88" s="18"/>
      <c r="OTM88" s="18"/>
      <c r="OTN88" s="18"/>
      <c r="OTO88" s="18"/>
      <c r="OTP88" s="18"/>
      <c r="OTQ88" s="18"/>
      <c r="OTR88" s="18"/>
      <c r="OTS88" s="18"/>
      <c r="OTT88" s="18"/>
      <c r="OTU88" s="18"/>
      <c r="OTV88" s="18"/>
      <c r="OTW88" s="18"/>
      <c r="OTX88" s="18"/>
      <c r="OTY88" s="18"/>
      <c r="OTZ88" s="18"/>
      <c r="OUA88" s="18"/>
      <c r="OUB88" s="18"/>
      <c r="OUC88" s="18"/>
      <c r="OUD88" s="18"/>
      <c r="OUE88" s="18"/>
      <c r="OUF88" s="18"/>
      <c r="OUG88" s="18"/>
      <c r="OUH88" s="18"/>
      <c r="OUI88" s="18"/>
      <c r="OUJ88" s="18"/>
      <c r="OUK88" s="18"/>
      <c r="OUL88" s="18"/>
      <c r="OUM88" s="18"/>
      <c r="OUN88" s="18"/>
      <c r="OUO88" s="18"/>
      <c r="OUP88" s="18"/>
      <c r="OUQ88" s="18"/>
      <c r="OUR88" s="18"/>
      <c r="OUS88" s="18"/>
      <c r="OUT88" s="18"/>
      <c r="OUU88" s="18"/>
      <c r="OUV88" s="18"/>
      <c r="OUW88" s="18"/>
      <c r="OUX88" s="18"/>
      <c r="OUY88" s="18"/>
      <c r="OUZ88" s="18"/>
      <c r="OVA88" s="18"/>
      <c r="OVB88" s="18"/>
      <c r="OVC88" s="18"/>
      <c r="OVD88" s="18"/>
      <c r="OVE88" s="18"/>
      <c r="OVF88" s="18"/>
      <c r="OVG88" s="18"/>
      <c r="OVH88" s="18"/>
      <c r="OVI88" s="18"/>
      <c r="OVJ88" s="18"/>
      <c r="OVK88" s="18"/>
      <c r="OVL88" s="18"/>
      <c r="OVM88" s="18"/>
      <c r="OVN88" s="18"/>
      <c r="OVO88" s="18"/>
      <c r="OVP88" s="18"/>
      <c r="OVQ88" s="18"/>
      <c r="OVR88" s="18"/>
      <c r="OVS88" s="18"/>
      <c r="OVT88" s="18"/>
      <c r="OVU88" s="18"/>
      <c r="OVV88" s="18"/>
      <c r="OVW88" s="18"/>
      <c r="OVX88" s="18"/>
      <c r="OVY88" s="18"/>
      <c r="OVZ88" s="18"/>
      <c r="OWA88" s="18"/>
      <c r="OWB88" s="18"/>
      <c r="OWC88" s="18"/>
      <c r="OWD88" s="18"/>
      <c r="OWE88" s="18"/>
      <c r="OWF88" s="18"/>
      <c r="OWG88" s="18"/>
      <c r="OWH88" s="18"/>
      <c r="OWI88" s="18"/>
      <c r="OWJ88" s="18"/>
      <c r="OWK88" s="18"/>
      <c r="OWL88" s="18"/>
      <c r="OWM88" s="18"/>
      <c r="OWN88" s="18"/>
      <c r="OWO88" s="18"/>
      <c r="OWP88" s="18"/>
      <c r="OWQ88" s="18"/>
      <c r="OWR88" s="18"/>
      <c r="OWS88" s="18"/>
      <c r="OWT88" s="18"/>
      <c r="OWU88" s="18"/>
      <c r="OWV88" s="18"/>
      <c r="OWW88" s="18"/>
      <c r="OWX88" s="18"/>
      <c r="OWY88" s="18"/>
      <c r="OWZ88" s="18"/>
      <c r="OXA88" s="18"/>
      <c r="OXB88" s="18"/>
      <c r="OXC88" s="18"/>
      <c r="OXD88" s="18"/>
      <c r="OXE88" s="18"/>
      <c r="OXF88" s="18"/>
      <c r="OXG88" s="18"/>
      <c r="OXH88" s="18"/>
      <c r="OXI88" s="18"/>
      <c r="OXJ88" s="18"/>
      <c r="OXK88" s="18"/>
      <c r="OXL88" s="18"/>
      <c r="OXM88" s="18"/>
      <c r="OXN88" s="18"/>
      <c r="OXO88" s="18"/>
      <c r="OXP88" s="18"/>
      <c r="OXQ88" s="18"/>
      <c r="OXR88" s="18"/>
      <c r="OXS88" s="18"/>
      <c r="OXT88" s="18"/>
      <c r="OXU88" s="18"/>
      <c r="OXV88" s="18"/>
      <c r="OXW88" s="18"/>
      <c r="OXX88" s="18"/>
      <c r="OXY88" s="18"/>
      <c r="OXZ88" s="18"/>
      <c r="OYA88" s="18"/>
      <c r="OYB88" s="18"/>
      <c r="OYC88" s="18"/>
      <c r="OYD88" s="18"/>
      <c r="OYE88" s="18"/>
      <c r="OYF88" s="18"/>
      <c r="OYG88" s="18"/>
      <c r="OYH88" s="18"/>
      <c r="OYI88" s="18"/>
      <c r="OYJ88" s="18"/>
      <c r="OYK88" s="18"/>
      <c r="OYL88" s="18"/>
      <c r="OYM88" s="18"/>
      <c r="OYN88" s="18"/>
      <c r="OYO88" s="18"/>
      <c r="OYP88" s="18"/>
      <c r="OYQ88" s="18"/>
      <c r="OYR88" s="18"/>
      <c r="OYS88" s="18"/>
      <c r="OYT88" s="18"/>
      <c r="OYU88" s="18"/>
      <c r="OYV88" s="18"/>
      <c r="OYW88" s="18"/>
      <c r="OYX88" s="18"/>
      <c r="OYY88" s="18"/>
      <c r="OYZ88" s="18"/>
      <c r="OZA88" s="18"/>
      <c r="OZB88" s="18"/>
      <c r="OZC88" s="18"/>
      <c r="OZD88" s="18"/>
      <c r="OZE88" s="18"/>
      <c r="OZF88" s="18"/>
      <c r="OZG88" s="18"/>
      <c r="OZH88" s="18"/>
      <c r="OZI88" s="18"/>
      <c r="OZJ88" s="18"/>
      <c r="OZK88" s="18"/>
      <c r="OZL88" s="18"/>
      <c r="OZM88" s="18"/>
      <c r="OZN88" s="18"/>
      <c r="OZO88" s="18"/>
      <c r="OZP88" s="18"/>
      <c r="OZQ88" s="18"/>
      <c r="OZR88" s="18"/>
      <c r="OZS88" s="18"/>
      <c r="OZT88" s="18"/>
      <c r="OZU88" s="18"/>
      <c r="OZV88" s="18"/>
      <c r="OZW88" s="18"/>
      <c r="OZX88" s="18"/>
      <c r="OZY88" s="18"/>
      <c r="OZZ88" s="18"/>
      <c r="PAA88" s="18"/>
      <c r="PAB88" s="18"/>
      <c r="PAC88" s="18"/>
      <c r="PAD88" s="18"/>
      <c r="PAE88" s="18"/>
      <c r="PAF88" s="18"/>
      <c r="PAG88" s="18"/>
      <c r="PAH88" s="18"/>
      <c r="PAI88" s="18"/>
      <c r="PAJ88" s="18"/>
      <c r="PAK88" s="18"/>
      <c r="PAL88" s="18"/>
      <c r="PAM88" s="18"/>
      <c r="PAN88" s="18"/>
      <c r="PAO88" s="18"/>
      <c r="PAP88" s="18"/>
      <c r="PAQ88" s="18"/>
      <c r="PAR88" s="18"/>
      <c r="PAS88" s="18"/>
      <c r="PAT88" s="18"/>
      <c r="PAU88" s="18"/>
      <c r="PAV88" s="18"/>
      <c r="PAW88" s="18"/>
      <c r="PAX88" s="18"/>
      <c r="PAY88" s="18"/>
      <c r="PAZ88" s="18"/>
      <c r="PBA88" s="18"/>
      <c r="PBB88" s="18"/>
      <c r="PBC88" s="18"/>
      <c r="PBD88" s="18"/>
      <c r="PBE88" s="18"/>
      <c r="PBF88" s="18"/>
      <c r="PBG88" s="18"/>
      <c r="PBH88" s="18"/>
      <c r="PBI88" s="18"/>
      <c r="PBJ88" s="18"/>
      <c r="PBK88" s="18"/>
      <c r="PBL88" s="18"/>
      <c r="PBM88" s="18"/>
      <c r="PBN88" s="18"/>
      <c r="PBO88" s="18"/>
      <c r="PBP88" s="18"/>
      <c r="PBQ88" s="18"/>
      <c r="PBR88" s="18"/>
      <c r="PBS88" s="18"/>
      <c r="PBT88" s="18"/>
      <c r="PBU88" s="18"/>
      <c r="PBV88" s="18"/>
      <c r="PBW88" s="18"/>
      <c r="PBX88" s="18"/>
      <c r="PBY88" s="18"/>
      <c r="PBZ88" s="18"/>
      <c r="PCA88" s="18"/>
      <c r="PCB88" s="18"/>
      <c r="PCC88" s="18"/>
      <c r="PCD88" s="18"/>
      <c r="PCE88" s="18"/>
      <c r="PCF88" s="18"/>
      <c r="PCG88" s="18"/>
      <c r="PCH88" s="18"/>
      <c r="PCI88" s="18"/>
      <c r="PCJ88" s="18"/>
      <c r="PCK88" s="18"/>
      <c r="PCL88" s="18"/>
      <c r="PCM88" s="18"/>
      <c r="PCN88" s="18"/>
      <c r="PCO88" s="18"/>
      <c r="PCP88" s="18"/>
      <c r="PCQ88" s="18"/>
      <c r="PCR88" s="18"/>
      <c r="PCS88" s="18"/>
      <c r="PCT88" s="18"/>
      <c r="PCU88" s="18"/>
      <c r="PCV88" s="18"/>
      <c r="PCW88" s="18"/>
      <c r="PCX88" s="18"/>
      <c r="PCY88" s="18"/>
      <c r="PCZ88" s="18"/>
      <c r="PDA88" s="18"/>
      <c r="PDB88" s="18"/>
      <c r="PDC88" s="18"/>
      <c r="PDD88" s="18"/>
      <c r="PDE88" s="18"/>
      <c r="PDF88" s="18"/>
      <c r="PDG88" s="18"/>
      <c r="PDH88" s="18"/>
      <c r="PDI88" s="18"/>
      <c r="PDJ88" s="18"/>
      <c r="PDK88" s="18"/>
      <c r="PDL88" s="18"/>
      <c r="PDM88" s="18"/>
      <c r="PDN88" s="18"/>
      <c r="PDO88" s="18"/>
      <c r="PDP88" s="18"/>
      <c r="PDQ88" s="18"/>
      <c r="PDR88" s="18"/>
      <c r="PDS88" s="18"/>
      <c r="PDT88" s="18"/>
      <c r="PDU88" s="18"/>
      <c r="PDV88" s="18"/>
      <c r="PDW88" s="18"/>
      <c r="PDX88" s="18"/>
      <c r="PDY88" s="18"/>
      <c r="PDZ88" s="18"/>
      <c r="PEA88" s="18"/>
      <c r="PEB88" s="18"/>
      <c r="PEC88" s="18"/>
      <c r="PED88" s="18"/>
      <c r="PEE88" s="18"/>
      <c r="PEF88" s="18"/>
      <c r="PEG88" s="18"/>
      <c r="PEH88" s="18"/>
      <c r="PEI88" s="18"/>
      <c r="PEJ88" s="18"/>
      <c r="PEK88" s="18"/>
      <c r="PEL88" s="18"/>
      <c r="PEM88" s="18"/>
      <c r="PEN88" s="18"/>
      <c r="PEO88" s="18"/>
      <c r="PEP88" s="18"/>
      <c r="PEQ88" s="18"/>
      <c r="PER88" s="18"/>
      <c r="PES88" s="18"/>
      <c r="PET88" s="18"/>
      <c r="PEU88" s="18"/>
      <c r="PEV88" s="18"/>
      <c r="PEW88" s="18"/>
      <c r="PEX88" s="18"/>
      <c r="PEY88" s="18"/>
      <c r="PEZ88" s="18"/>
      <c r="PFA88" s="18"/>
      <c r="PFB88" s="18"/>
      <c r="PFC88" s="18"/>
      <c r="PFD88" s="18"/>
      <c r="PFE88" s="18"/>
      <c r="PFF88" s="18"/>
      <c r="PFG88" s="18"/>
      <c r="PFH88" s="18"/>
      <c r="PFI88" s="18"/>
      <c r="PFJ88" s="18"/>
      <c r="PFK88" s="18"/>
      <c r="PFL88" s="18"/>
      <c r="PFM88" s="18"/>
      <c r="PFN88" s="18"/>
      <c r="PFO88" s="18"/>
      <c r="PFP88" s="18"/>
      <c r="PFQ88" s="18"/>
      <c r="PFR88" s="18"/>
      <c r="PFS88" s="18"/>
      <c r="PFT88" s="18"/>
      <c r="PFU88" s="18"/>
      <c r="PFV88" s="18"/>
      <c r="PFW88" s="18"/>
      <c r="PFX88" s="18"/>
      <c r="PFY88" s="18"/>
      <c r="PFZ88" s="18"/>
      <c r="PGA88" s="18"/>
      <c r="PGB88" s="18"/>
      <c r="PGC88" s="18"/>
      <c r="PGD88" s="18"/>
      <c r="PGE88" s="18"/>
      <c r="PGF88" s="18"/>
      <c r="PGG88" s="18"/>
      <c r="PGH88" s="18"/>
      <c r="PGI88" s="18"/>
      <c r="PGJ88" s="18"/>
      <c r="PGK88" s="18"/>
      <c r="PGL88" s="18"/>
      <c r="PGM88" s="18"/>
      <c r="PGN88" s="18"/>
      <c r="PGO88" s="18"/>
      <c r="PGP88" s="18"/>
      <c r="PGQ88" s="18"/>
      <c r="PGR88" s="18"/>
      <c r="PGS88" s="18"/>
      <c r="PGT88" s="18"/>
      <c r="PGU88" s="18"/>
      <c r="PGV88" s="18"/>
      <c r="PGW88" s="18"/>
      <c r="PGX88" s="18"/>
      <c r="PGY88" s="18"/>
      <c r="PGZ88" s="18"/>
      <c r="PHA88" s="18"/>
      <c r="PHB88" s="18"/>
      <c r="PHC88" s="18"/>
      <c r="PHD88" s="18"/>
      <c r="PHE88" s="18"/>
      <c r="PHF88" s="18"/>
      <c r="PHG88" s="18"/>
      <c r="PHH88" s="18"/>
      <c r="PHI88" s="18"/>
      <c r="PHJ88" s="18"/>
      <c r="PHK88" s="18"/>
      <c r="PHL88" s="18"/>
      <c r="PHM88" s="18"/>
      <c r="PHN88" s="18"/>
      <c r="PHO88" s="18"/>
      <c r="PHP88" s="18"/>
      <c r="PHQ88" s="18"/>
      <c r="PHR88" s="18"/>
      <c r="PHS88" s="18"/>
      <c r="PHT88" s="18"/>
      <c r="PHU88" s="18"/>
      <c r="PHV88" s="18"/>
      <c r="PHW88" s="18"/>
      <c r="PHX88" s="18"/>
      <c r="PHY88" s="18"/>
      <c r="PHZ88" s="18"/>
      <c r="PIA88" s="18"/>
      <c r="PIB88" s="18"/>
      <c r="PIC88" s="18"/>
      <c r="PID88" s="18"/>
      <c r="PIE88" s="18"/>
      <c r="PIF88" s="18"/>
      <c r="PIG88" s="18"/>
      <c r="PIH88" s="18"/>
      <c r="PII88" s="18"/>
      <c r="PIJ88" s="18"/>
      <c r="PIK88" s="18"/>
      <c r="PIL88" s="18"/>
      <c r="PIM88" s="18"/>
      <c r="PIN88" s="18"/>
      <c r="PIO88" s="18"/>
      <c r="PIP88" s="18"/>
      <c r="PIQ88" s="18"/>
      <c r="PIR88" s="18"/>
      <c r="PIS88" s="18"/>
      <c r="PIT88" s="18"/>
      <c r="PIU88" s="18"/>
      <c r="PIV88" s="18"/>
      <c r="PIW88" s="18"/>
      <c r="PIX88" s="18"/>
      <c r="PIY88" s="18"/>
      <c r="PIZ88" s="18"/>
      <c r="PJA88" s="18"/>
      <c r="PJB88" s="18"/>
      <c r="PJC88" s="18"/>
      <c r="PJD88" s="18"/>
      <c r="PJE88" s="18"/>
      <c r="PJF88" s="18"/>
      <c r="PJG88" s="18"/>
      <c r="PJH88" s="18"/>
      <c r="PJI88" s="18"/>
      <c r="PJJ88" s="18"/>
      <c r="PJK88" s="18"/>
      <c r="PJL88" s="18"/>
      <c r="PJM88" s="18"/>
      <c r="PJN88" s="18"/>
      <c r="PJO88" s="18"/>
      <c r="PJP88" s="18"/>
      <c r="PJQ88" s="18"/>
      <c r="PJR88" s="18"/>
      <c r="PJS88" s="18"/>
      <c r="PJT88" s="18"/>
      <c r="PJU88" s="18"/>
      <c r="PJV88" s="18"/>
      <c r="PJW88" s="18"/>
      <c r="PJX88" s="18"/>
      <c r="PJY88" s="18"/>
      <c r="PJZ88" s="18"/>
      <c r="PKA88" s="18"/>
      <c r="PKB88" s="18"/>
      <c r="PKC88" s="18"/>
      <c r="PKD88" s="18"/>
      <c r="PKE88" s="18"/>
      <c r="PKF88" s="18"/>
      <c r="PKG88" s="18"/>
      <c r="PKH88" s="18"/>
      <c r="PKI88" s="18"/>
      <c r="PKJ88" s="18"/>
      <c r="PKK88" s="18"/>
      <c r="PKL88" s="18"/>
      <c r="PKM88" s="18"/>
      <c r="PKN88" s="18"/>
      <c r="PKO88" s="18"/>
      <c r="PKP88" s="18"/>
      <c r="PKQ88" s="18"/>
      <c r="PKR88" s="18"/>
      <c r="PKS88" s="18"/>
      <c r="PKT88" s="18"/>
      <c r="PKU88" s="18"/>
      <c r="PKV88" s="18"/>
      <c r="PKW88" s="18"/>
      <c r="PKX88" s="18"/>
      <c r="PKY88" s="18"/>
      <c r="PKZ88" s="18"/>
      <c r="PLA88" s="18"/>
      <c r="PLB88" s="18"/>
      <c r="PLC88" s="18"/>
      <c r="PLD88" s="18"/>
      <c r="PLE88" s="18"/>
      <c r="PLF88" s="18"/>
      <c r="PLG88" s="18"/>
      <c r="PLH88" s="18"/>
      <c r="PLI88" s="18"/>
      <c r="PLJ88" s="18"/>
      <c r="PLK88" s="18"/>
      <c r="PLL88" s="18"/>
      <c r="PLM88" s="18"/>
      <c r="PLN88" s="18"/>
      <c r="PLO88" s="18"/>
      <c r="PLP88" s="18"/>
      <c r="PLQ88" s="18"/>
      <c r="PLR88" s="18"/>
      <c r="PLS88" s="18"/>
      <c r="PLT88" s="18"/>
      <c r="PLU88" s="18"/>
      <c r="PLV88" s="18"/>
      <c r="PLW88" s="18"/>
      <c r="PLX88" s="18"/>
      <c r="PLY88" s="18"/>
      <c r="PLZ88" s="18"/>
      <c r="PMA88" s="18"/>
      <c r="PMB88" s="18"/>
      <c r="PMC88" s="18"/>
      <c r="PMD88" s="18"/>
      <c r="PME88" s="18"/>
      <c r="PMF88" s="18"/>
      <c r="PMG88" s="18"/>
      <c r="PMH88" s="18"/>
      <c r="PMI88" s="18"/>
      <c r="PMJ88" s="18"/>
      <c r="PMK88" s="18"/>
      <c r="PML88" s="18"/>
      <c r="PMM88" s="18"/>
      <c r="PMN88" s="18"/>
      <c r="PMO88" s="18"/>
      <c r="PMP88" s="18"/>
      <c r="PMQ88" s="18"/>
      <c r="PMR88" s="18"/>
      <c r="PMS88" s="18"/>
      <c r="PMT88" s="18"/>
      <c r="PMU88" s="18"/>
      <c r="PMV88" s="18"/>
      <c r="PMW88" s="18"/>
      <c r="PMX88" s="18"/>
      <c r="PMY88" s="18"/>
      <c r="PMZ88" s="18"/>
      <c r="PNA88" s="18"/>
      <c r="PNB88" s="18"/>
      <c r="PNC88" s="18"/>
      <c r="PND88" s="18"/>
      <c r="PNE88" s="18"/>
      <c r="PNF88" s="18"/>
      <c r="PNG88" s="18"/>
      <c r="PNH88" s="18"/>
      <c r="PNI88" s="18"/>
      <c r="PNJ88" s="18"/>
      <c r="PNK88" s="18"/>
      <c r="PNL88" s="18"/>
      <c r="PNM88" s="18"/>
      <c r="PNN88" s="18"/>
      <c r="PNO88" s="18"/>
      <c r="PNP88" s="18"/>
      <c r="PNQ88" s="18"/>
      <c r="PNR88" s="18"/>
      <c r="PNS88" s="18"/>
      <c r="PNT88" s="18"/>
      <c r="PNU88" s="18"/>
      <c r="PNV88" s="18"/>
      <c r="PNW88" s="18"/>
      <c r="PNX88" s="18"/>
      <c r="PNY88" s="18"/>
      <c r="PNZ88" s="18"/>
      <c r="POA88" s="18"/>
      <c r="POB88" s="18"/>
      <c r="POC88" s="18"/>
      <c r="POD88" s="18"/>
      <c r="POE88" s="18"/>
      <c r="POF88" s="18"/>
      <c r="POG88" s="18"/>
      <c r="POH88" s="18"/>
      <c r="POI88" s="18"/>
      <c r="POJ88" s="18"/>
      <c r="POK88" s="18"/>
      <c r="POL88" s="18"/>
      <c r="POM88" s="18"/>
      <c r="PON88" s="18"/>
      <c r="POO88" s="18"/>
      <c r="POP88" s="18"/>
      <c r="POQ88" s="18"/>
      <c r="POR88" s="18"/>
      <c r="POS88" s="18"/>
      <c r="POT88" s="18"/>
      <c r="POU88" s="18"/>
      <c r="POV88" s="18"/>
      <c r="POW88" s="18"/>
      <c r="POX88" s="18"/>
      <c r="POY88" s="18"/>
      <c r="POZ88" s="18"/>
      <c r="PPA88" s="18"/>
      <c r="PPB88" s="18"/>
      <c r="PPC88" s="18"/>
      <c r="PPD88" s="18"/>
      <c r="PPE88" s="18"/>
      <c r="PPF88" s="18"/>
      <c r="PPG88" s="18"/>
      <c r="PPH88" s="18"/>
      <c r="PPI88" s="18"/>
      <c r="PPJ88" s="18"/>
      <c r="PPK88" s="18"/>
      <c r="PPL88" s="18"/>
      <c r="PPM88" s="18"/>
      <c r="PPN88" s="18"/>
      <c r="PPO88" s="18"/>
      <c r="PPP88" s="18"/>
      <c r="PPQ88" s="18"/>
      <c r="PPR88" s="18"/>
      <c r="PPS88" s="18"/>
      <c r="PPT88" s="18"/>
      <c r="PPU88" s="18"/>
      <c r="PPV88" s="18"/>
      <c r="PPW88" s="18"/>
      <c r="PPX88" s="18"/>
      <c r="PPY88" s="18"/>
      <c r="PPZ88" s="18"/>
      <c r="PQA88" s="18"/>
      <c r="PQB88" s="18"/>
      <c r="PQC88" s="18"/>
      <c r="PQD88" s="18"/>
      <c r="PQE88" s="18"/>
      <c r="PQF88" s="18"/>
      <c r="PQG88" s="18"/>
      <c r="PQH88" s="18"/>
      <c r="PQI88" s="18"/>
      <c r="PQJ88" s="18"/>
      <c r="PQK88" s="18"/>
      <c r="PQL88" s="18"/>
      <c r="PQM88" s="18"/>
      <c r="PQN88" s="18"/>
      <c r="PQO88" s="18"/>
      <c r="PQP88" s="18"/>
      <c r="PQQ88" s="18"/>
      <c r="PQR88" s="18"/>
      <c r="PQS88" s="18"/>
      <c r="PQT88" s="18"/>
      <c r="PQU88" s="18"/>
      <c r="PQV88" s="18"/>
      <c r="PQW88" s="18"/>
      <c r="PQX88" s="18"/>
      <c r="PQY88" s="18"/>
      <c r="PQZ88" s="18"/>
      <c r="PRA88" s="18"/>
      <c r="PRB88" s="18"/>
      <c r="PRC88" s="18"/>
      <c r="PRD88" s="18"/>
      <c r="PRE88" s="18"/>
      <c r="PRF88" s="18"/>
      <c r="PRG88" s="18"/>
      <c r="PRH88" s="18"/>
      <c r="PRI88" s="18"/>
      <c r="PRJ88" s="18"/>
      <c r="PRK88" s="18"/>
      <c r="PRL88" s="18"/>
      <c r="PRM88" s="18"/>
      <c r="PRN88" s="18"/>
      <c r="PRO88" s="18"/>
      <c r="PRP88" s="18"/>
      <c r="PRQ88" s="18"/>
      <c r="PRR88" s="18"/>
      <c r="PRS88" s="18"/>
      <c r="PRT88" s="18"/>
      <c r="PRU88" s="18"/>
      <c r="PRV88" s="18"/>
      <c r="PRW88" s="18"/>
      <c r="PRX88" s="18"/>
      <c r="PRY88" s="18"/>
      <c r="PRZ88" s="18"/>
      <c r="PSA88" s="18"/>
      <c r="PSB88" s="18"/>
      <c r="PSC88" s="18"/>
      <c r="PSD88" s="18"/>
      <c r="PSE88" s="18"/>
      <c r="PSF88" s="18"/>
      <c r="PSG88" s="18"/>
      <c r="PSH88" s="18"/>
      <c r="PSI88" s="18"/>
      <c r="PSJ88" s="18"/>
      <c r="PSK88" s="18"/>
      <c r="PSL88" s="18"/>
      <c r="PSM88" s="18"/>
      <c r="PSN88" s="18"/>
      <c r="PSO88" s="18"/>
      <c r="PSP88" s="18"/>
      <c r="PSQ88" s="18"/>
      <c r="PSR88" s="18"/>
      <c r="PSS88" s="18"/>
      <c r="PST88" s="18"/>
      <c r="PSU88" s="18"/>
      <c r="PSV88" s="18"/>
      <c r="PSW88" s="18"/>
      <c r="PSX88" s="18"/>
      <c r="PSY88" s="18"/>
      <c r="PSZ88" s="18"/>
      <c r="PTA88" s="18"/>
      <c r="PTB88" s="18"/>
      <c r="PTC88" s="18"/>
      <c r="PTD88" s="18"/>
      <c r="PTE88" s="18"/>
      <c r="PTF88" s="18"/>
      <c r="PTG88" s="18"/>
      <c r="PTH88" s="18"/>
      <c r="PTI88" s="18"/>
      <c r="PTJ88" s="18"/>
      <c r="PTK88" s="18"/>
      <c r="PTL88" s="18"/>
      <c r="PTM88" s="18"/>
      <c r="PTN88" s="18"/>
      <c r="PTO88" s="18"/>
      <c r="PTP88" s="18"/>
      <c r="PTQ88" s="18"/>
      <c r="PTR88" s="18"/>
      <c r="PTS88" s="18"/>
      <c r="PTT88" s="18"/>
      <c r="PTU88" s="18"/>
      <c r="PTV88" s="18"/>
      <c r="PTW88" s="18"/>
      <c r="PTX88" s="18"/>
      <c r="PTY88" s="18"/>
      <c r="PTZ88" s="18"/>
      <c r="PUA88" s="18"/>
      <c r="PUB88" s="18"/>
      <c r="PUC88" s="18"/>
      <c r="PUD88" s="18"/>
      <c r="PUE88" s="18"/>
      <c r="PUF88" s="18"/>
      <c r="PUG88" s="18"/>
      <c r="PUH88" s="18"/>
      <c r="PUI88" s="18"/>
      <c r="PUJ88" s="18"/>
      <c r="PUK88" s="18"/>
      <c r="PUL88" s="18"/>
      <c r="PUM88" s="18"/>
      <c r="PUN88" s="18"/>
      <c r="PUO88" s="18"/>
      <c r="PUP88" s="18"/>
      <c r="PUQ88" s="18"/>
      <c r="PUR88" s="18"/>
      <c r="PUS88" s="18"/>
      <c r="PUT88" s="18"/>
      <c r="PUU88" s="18"/>
      <c r="PUV88" s="18"/>
      <c r="PUW88" s="18"/>
      <c r="PUX88" s="18"/>
      <c r="PUY88" s="18"/>
      <c r="PUZ88" s="18"/>
      <c r="PVA88" s="18"/>
      <c r="PVB88" s="18"/>
      <c r="PVC88" s="18"/>
      <c r="PVD88" s="18"/>
      <c r="PVE88" s="18"/>
      <c r="PVF88" s="18"/>
      <c r="PVG88" s="18"/>
      <c r="PVH88" s="18"/>
      <c r="PVI88" s="18"/>
      <c r="PVJ88" s="18"/>
      <c r="PVK88" s="18"/>
      <c r="PVL88" s="18"/>
      <c r="PVM88" s="18"/>
      <c r="PVN88" s="18"/>
      <c r="PVO88" s="18"/>
      <c r="PVP88" s="18"/>
      <c r="PVQ88" s="18"/>
      <c r="PVR88" s="18"/>
      <c r="PVS88" s="18"/>
      <c r="PVT88" s="18"/>
      <c r="PVU88" s="18"/>
      <c r="PVV88" s="18"/>
      <c r="PVW88" s="18"/>
      <c r="PVX88" s="18"/>
      <c r="PVY88" s="18"/>
      <c r="PVZ88" s="18"/>
      <c r="PWA88" s="18"/>
      <c r="PWB88" s="18"/>
      <c r="PWC88" s="18"/>
      <c r="PWD88" s="18"/>
      <c r="PWE88" s="18"/>
      <c r="PWF88" s="18"/>
      <c r="PWG88" s="18"/>
      <c r="PWH88" s="18"/>
      <c r="PWI88" s="18"/>
      <c r="PWJ88" s="18"/>
      <c r="PWK88" s="18"/>
      <c r="PWL88" s="18"/>
      <c r="PWM88" s="18"/>
      <c r="PWN88" s="18"/>
      <c r="PWO88" s="18"/>
      <c r="PWP88" s="18"/>
      <c r="PWQ88" s="18"/>
      <c r="PWR88" s="18"/>
      <c r="PWS88" s="18"/>
      <c r="PWT88" s="18"/>
      <c r="PWU88" s="18"/>
      <c r="PWV88" s="18"/>
      <c r="PWW88" s="18"/>
      <c r="PWX88" s="18"/>
      <c r="PWY88" s="18"/>
      <c r="PWZ88" s="18"/>
      <c r="PXA88" s="18"/>
      <c r="PXB88" s="18"/>
      <c r="PXC88" s="18"/>
      <c r="PXD88" s="18"/>
      <c r="PXE88" s="18"/>
      <c r="PXF88" s="18"/>
      <c r="PXG88" s="18"/>
      <c r="PXH88" s="18"/>
      <c r="PXI88" s="18"/>
      <c r="PXJ88" s="18"/>
      <c r="PXK88" s="18"/>
      <c r="PXL88" s="18"/>
      <c r="PXM88" s="18"/>
      <c r="PXN88" s="18"/>
      <c r="PXO88" s="18"/>
      <c r="PXP88" s="18"/>
      <c r="PXQ88" s="18"/>
      <c r="PXR88" s="18"/>
      <c r="PXS88" s="18"/>
      <c r="PXT88" s="18"/>
      <c r="PXU88" s="18"/>
      <c r="PXV88" s="18"/>
      <c r="PXW88" s="18"/>
      <c r="PXX88" s="18"/>
      <c r="PXY88" s="18"/>
      <c r="PXZ88" s="18"/>
      <c r="PYA88" s="18"/>
      <c r="PYB88" s="18"/>
      <c r="PYC88" s="18"/>
      <c r="PYD88" s="18"/>
      <c r="PYE88" s="18"/>
      <c r="PYF88" s="18"/>
      <c r="PYG88" s="18"/>
      <c r="PYH88" s="18"/>
      <c r="PYI88" s="18"/>
      <c r="PYJ88" s="18"/>
      <c r="PYK88" s="18"/>
      <c r="PYL88" s="18"/>
      <c r="PYM88" s="18"/>
      <c r="PYN88" s="18"/>
      <c r="PYO88" s="18"/>
      <c r="PYP88" s="18"/>
      <c r="PYQ88" s="18"/>
      <c r="PYR88" s="18"/>
      <c r="PYS88" s="18"/>
      <c r="PYT88" s="18"/>
      <c r="PYU88" s="18"/>
      <c r="PYV88" s="18"/>
      <c r="PYW88" s="18"/>
      <c r="PYX88" s="18"/>
      <c r="PYY88" s="18"/>
      <c r="PYZ88" s="18"/>
      <c r="PZA88" s="18"/>
      <c r="PZB88" s="18"/>
      <c r="PZC88" s="18"/>
      <c r="PZD88" s="18"/>
      <c r="PZE88" s="18"/>
      <c r="PZF88" s="18"/>
      <c r="PZG88" s="18"/>
      <c r="PZH88" s="18"/>
      <c r="PZI88" s="18"/>
      <c r="PZJ88" s="18"/>
      <c r="PZK88" s="18"/>
      <c r="PZL88" s="18"/>
      <c r="PZM88" s="18"/>
      <c r="PZN88" s="18"/>
      <c r="PZO88" s="18"/>
      <c r="PZP88" s="18"/>
      <c r="PZQ88" s="18"/>
      <c r="PZR88" s="18"/>
      <c r="PZS88" s="18"/>
      <c r="PZT88" s="18"/>
      <c r="PZU88" s="18"/>
      <c r="PZV88" s="18"/>
      <c r="PZW88" s="18"/>
      <c r="PZX88" s="18"/>
      <c r="PZY88" s="18"/>
      <c r="PZZ88" s="18"/>
      <c r="QAA88" s="18"/>
      <c r="QAB88" s="18"/>
      <c r="QAC88" s="18"/>
      <c r="QAD88" s="18"/>
      <c r="QAE88" s="18"/>
      <c r="QAF88" s="18"/>
      <c r="QAG88" s="18"/>
      <c r="QAH88" s="18"/>
      <c r="QAI88" s="18"/>
      <c r="QAJ88" s="18"/>
      <c r="QAK88" s="18"/>
      <c r="QAL88" s="18"/>
      <c r="QAM88" s="18"/>
      <c r="QAN88" s="18"/>
      <c r="QAO88" s="18"/>
      <c r="QAP88" s="18"/>
      <c r="QAQ88" s="18"/>
      <c r="QAR88" s="18"/>
      <c r="QAS88" s="18"/>
      <c r="QAT88" s="18"/>
      <c r="QAU88" s="18"/>
      <c r="QAV88" s="18"/>
      <c r="QAW88" s="18"/>
      <c r="QAX88" s="18"/>
      <c r="QAY88" s="18"/>
      <c r="QAZ88" s="18"/>
      <c r="QBA88" s="18"/>
      <c r="QBB88" s="18"/>
      <c r="QBC88" s="18"/>
      <c r="QBD88" s="18"/>
      <c r="QBE88" s="18"/>
      <c r="QBF88" s="18"/>
      <c r="QBG88" s="18"/>
      <c r="QBH88" s="18"/>
      <c r="QBI88" s="18"/>
      <c r="QBJ88" s="18"/>
      <c r="QBK88" s="18"/>
      <c r="QBL88" s="18"/>
      <c r="QBM88" s="18"/>
      <c r="QBN88" s="18"/>
      <c r="QBO88" s="18"/>
      <c r="QBP88" s="18"/>
      <c r="QBQ88" s="18"/>
      <c r="QBR88" s="18"/>
      <c r="QBS88" s="18"/>
      <c r="QBT88" s="18"/>
      <c r="QBU88" s="18"/>
      <c r="QBV88" s="18"/>
      <c r="QBW88" s="18"/>
      <c r="QBX88" s="18"/>
      <c r="QBY88" s="18"/>
      <c r="QBZ88" s="18"/>
      <c r="QCA88" s="18"/>
      <c r="QCB88" s="18"/>
      <c r="QCC88" s="18"/>
      <c r="QCD88" s="18"/>
      <c r="QCE88" s="18"/>
      <c r="QCF88" s="18"/>
      <c r="QCG88" s="18"/>
      <c r="QCH88" s="18"/>
      <c r="QCI88" s="18"/>
      <c r="QCJ88" s="18"/>
      <c r="QCK88" s="18"/>
      <c r="QCL88" s="18"/>
      <c r="QCM88" s="18"/>
      <c r="QCN88" s="18"/>
      <c r="QCO88" s="18"/>
      <c r="QCP88" s="18"/>
      <c r="QCQ88" s="18"/>
      <c r="QCR88" s="18"/>
      <c r="QCS88" s="18"/>
      <c r="QCT88" s="18"/>
      <c r="QCU88" s="18"/>
      <c r="QCV88" s="18"/>
      <c r="QCW88" s="18"/>
      <c r="QCX88" s="18"/>
      <c r="QCY88" s="18"/>
      <c r="QCZ88" s="18"/>
      <c r="QDA88" s="18"/>
      <c r="QDB88" s="18"/>
      <c r="QDC88" s="18"/>
      <c r="QDD88" s="18"/>
      <c r="QDE88" s="18"/>
      <c r="QDF88" s="18"/>
      <c r="QDG88" s="18"/>
      <c r="QDH88" s="18"/>
      <c r="QDI88" s="18"/>
      <c r="QDJ88" s="18"/>
      <c r="QDK88" s="18"/>
      <c r="QDL88" s="18"/>
      <c r="QDM88" s="18"/>
      <c r="QDN88" s="18"/>
      <c r="QDO88" s="18"/>
      <c r="QDP88" s="18"/>
      <c r="QDQ88" s="18"/>
      <c r="QDR88" s="18"/>
      <c r="QDS88" s="18"/>
      <c r="QDT88" s="18"/>
      <c r="QDU88" s="18"/>
      <c r="QDV88" s="18"/>
      <c r="QDW88" s="18"/>
      <c r="QDX88" s="18"/>
      <c r="QDY88" s="18"/>
      <c r="QDZ88" s="18"/>
      <c r="QEA88" s="18"/>
      <c r="QEB88" s="18"/>
      <c r="QEC88" s="18"/>
      <c r="QED88" s="18"/>
      <c r="QEE88" s="18"/>
      <c r="QEF88" s="18"/>
      <c r="QEG88" s="18"/>
      <c r="QEH88" s="18"/>
      <c r="QEI88" s="18"/>
      <c r="QEJ88" s="18"/>
      <c r="QEK88" s="18"/>
      <c r="QEL88" s="18"/>
      <c r="QEM88" s="18"/>
      <c r="QEN88" s="18"/>
      <c r="QEO88" s="18"/>
      <c r="QEP88" s="18"/>
      <c r="QEQ88" s="18"/>
      <c r="QER88" s="18"/>
      <c r="QES88" s="18"/>
      <c r="QET88" s="18"/>
      <c r="QEU88" s="18"/>
      <c r="QEV88" s="18"/>
      <c r="QEW88" s="18"/>
      <c r="QEX88" s="18"/>
      <c r="QEY88" s="18"/>
      <c r="QEZ88" s="18"/>
      <c r="QFA88" s="18"/>
      <c r="QFB88" s="18"/>
      <c r="QFC88" s="18"/>
      <c r="QFD88" s="18"/>
      <c r="QFE88" s="18"/>
      <c r="QFF88" s="18"/>
      <c r="QFG88" s="18"/>
      <c r="QFH88" s="18"/>
      <c r="QFI88" s="18"/>
      <c r="QFJ88" s="18"/>
      <c r="QFK88" s="18"/>
      <c r="QFL88" s="18"/>
      <c r="QFM88" s="18"/>
      <c r="QFN88" s="18"/>
      <c r="QFO88" s="18"/>
      <c r="QFP88" s="18"/>
      <c r="QFQ88" s="18"/>
      <c r="QFR88" s="18"/>
      <c r="QFS88" s="18"/>
      <c r="QFT88" s="18"/>
      <c r="QFU88" s="18"/>
      <c r="QFV88" s="18"/>
      <c r="QFW88" s="18"/>
      <c r="QFX88" s="18"/>
      <c r="QFY88" s="18"/>
      <c r="QFZ88" s="18"/>
      <c r="QGA88" s="18"/>
      <c r="QGB88" s="18"/>
      <c r="QGC88" s="18"/>
      <c r="QGD88" s="18"/>
      <c r="QGE88" s="18"/>
      <c r="QGF88" s="18"/>
      <c r="QGG88" s="18"/>
      <c r="QGH88" s="18"/>
      <c r="QGI88" s="18"/>
      <c r="QGJ88" s="18"/>
      <c r="QGK88" s="18"/>
      <c r="QGL88" s="18"/>
      <c r="QGM88" s="18"/>
      <c r="QGN88" s="18"/>
      <c r="QGO88" s="18"/>
      <c r="QGP88" s="18"/>
      <c r="QGQ88" s="18"/>
      <c r="QGR88" s="18"/>
      <c r="QGS88" s="18"/>
      <c r="QGT88" s="18"/>
      <c r="QGU88" s="18"/>
      <c r="QGV88" s="18"/>
      <c r="QGW88" s="18"/>
      <c r="QGX88" s="18"/>
      <c r="QGY88" s="18"/>
      <c r="QGZ88" s="18"/>
      <c r="QHA88" s="18"/>
      <c r="QHB88" s="18"/>
      <c r="QHC88" s="18"/>
      <c r="QHD88" s="18"/>
      <c r="QHE88" s="18"/>
      <c r="QHF88" s="18"/>
      <c r="QHG88" s="18"/>
      <c r="QHH88" s="18"/>
      <c r="QHI88" s="18"/>
      <c r="QHJ88" s="18"/>
      <c r="QHK88" s="18"/>
      <c r="QHL88" s="18"/>
      <c r="QHM88" s="18"/>
      <c r="QHN88" s="18"/>
      <c r="QHO88" s="18"/>
      <c r="QHP88" s="18"/>
      <c r="QHQ88" s="18"/>
      <c r="QHR88" s="18"/>
      <c r="QHS88" s="18"/>
      <c r="QHT88" s="18"/>
      <c r="QHU88" s="18"/>
      <c r="QHV88" s="18"/>
      <c r="QHW88" s="18"/>
      <c r="QHX88" s="18"/>
      <c r="QHY88" s="18"/>
      <c r="QHZ88" s="18"/>
      <c r="QIA88" s="18"/>
      <c r="QIB88" s="18"/>
      <c r="QIC88" s="18"/>
      <c r="QID88" s="18"/>
      <c r="QIE88" s="18"/>
      <c r="QIF88" s="18"/>
      <c r="QIG88" s="18"/>
      <c r="QIH88" s="18"/>
      <c r="QII88" s="18"/>
      <c r="QIJ88" s="18"/>
      <c r="QIK88" s="18"/>
      <c r="QIL88" s="18"/>
      <c r="QIM88" s="18"/>
      <c r="QIN88" s="18"/>
      <c r="QIO88" s="18"/>
      <c r="QIP88" s="18"/>
      <c r="QIQ88" s="18"/>
      <c r="QIR88" s="18"/>
      <c r="QIS88" s="18"/>
      <c r="QIT88" s="18"/>
      <c r="QIU88" s="18"/>
      <c r="QIV88" s="18"/>
      <c r="QIW88" s="18"/>
      <c r="QIX88" s="18"/>
      <c r="QIY88" s="18"/>
      <c r="QIZ88" s="18"/>
      <c r="QJA88" s="18"/>
      <c r="QJB88" s="18"/>
      <c r="QJC88" s="18"/>
      <c r="QJD88" s="18"/>
      <c r="QJE88" s="18"/>
      <c r="QJF88" s="18"/>
      <c r="QJG88" s="18"/>
      <c r="QJH88" s="18"/>
      <c r="QJI88" s="18"/>
      <c r="QJJ88" s="18"/>
      <c r="QJK88" s="18"/>
      <c r="QJL88" s="18"/>
      <c r="QJM88" s="18"/>
      <c r="QJN88" s="18"/>
      <c r="QJO88" s="18"/>
      <c r="QJP88" s="18"/>
      <c r="QJQ88" s="18"/>
      <c r="QJR88" s="18"/>
      <c r="QJS88" s="18"/>
      <c r="QJT88" s="18"/>
      <c r="QJU88" s="18"/>
      <c r="QJV88" s="18"/>
      <c r="QJW88" s="18"/>
      <c r="QJX88" s="18"/>
      <c r="QJY88" s="18"/>
      <c r="QJZ88" s="18"/>
      <c r="QKA88" s="18"/>
      <c r="QKB88" s="18"/>
      <c r="QKC88" s="18"/>
      <c r="QKD88" s="18"/>
      <c r="QKE88" s="18"/>
      <c r="QKF88" s="18"/>
      <c r="QKG88" s="18"/>
      <c r="QKH88" s="18"/>
      <c r="QKI88" s="18"/>
      <c r="QKJ88" s="18"/>
      <c r="QKK88" s="18"/>
      <c r="QKL88" s="18"/>
      <c r="QKM88" s="18"/>
      <c r="QKN88" s="18"/>
      <c r="QKO88" s="18"/>
      <c r="QKP88" s="18"/>
      <c r="QKQ88" s="18"/>
      <c r="QKR88" s="18"/>
      <c r="QKS88" s="18"/>
      <c r="QKT88" s="18"/>
      <c r="QKU88" s="18"/>
      <c r="QKV88" s="18"/>
      <c r="QKW88" s="18"/>
      <c r="QKX88" s="18"/>
      <c r="QKY88" s="18"/>
      <c r="QKZ88" s="18"/>
      <c r="QLA88" s="18"/>
      <c r="QLB88" s="18"/>
      <c r="QLC88" s="18"/>
      <c r="QLD88" s="18"/>
      <c r="QLE88" s="18"/>
      <c r="QLF88" s="18"/>
      <c r="QLG88" s="18"/>
      <c r="QLH88" s="18"/>
      <c r="QLI88" s="18"/>
      <c r="QLJ88" s="18"/>
      <c r="QLK88" s="18"/>
      <c r="QLL88" s="18"/>
      <c r="QLM88" s="18"/>
      <c r="QLN88" s="18"/>
      <c r="QLO88" s="18"/>
      <c r="QLP88" s="18"/>
      <c r="QLQ88" s="18"/>
      <c r="QLR88" s="18"/>
      <c r="QLS88" s="18"/>
      <c r="QLT88" s="18"/>
      <c r="QLU88" s="18"/>
      <c r="QLV88" s="18"/>
      <c r="QLW88" s="18"/>
      <c r="QLX88" s="18"/>
      <c r="QLY88" s="18"/>
      <c r="QLZ88" s="18"/>
      <c r="QMA88" s="18"/>
      <c r="QMB88" s="18"/>
      <c r="QMC88" s="18"/>
      <c r="QMD88" s="18"/>
      <c r="QME88" s="18"/>
      <c r="QMF88" s="18"/>
      <c r="QMG88" s="18"/>
      <c r="QMH88" s="18"/>
      <c r="QMI88" s="18"/>
      <c r="QMJ88" s="18"/>
      <c r="QMK88" s="18"/>
      <c r="QML88" s="18"/>
      <c r="QMM88" s="18"/>
      <c r="QMN88" s="18"/>
      <c r="QMO88" s="18"/>
      <c r="QMP88" s="18"/>
      <c r="QMQ88" s="18"/>
      <c r="QMR88" s="18"/>
      <c r="QMS88" s="18"/>
      <c r="QMT88" s="18"/>
      <c r="QMU88" s="18"/>
      <c r="QMV88" s="18"/>
      <c r="QMW88" s="18"/>
      <c r="QMX88" s="18"/>
      <c r="QMY88" s="18"/>
      <c r="QMZ88" s="18"/>
      <c r="QNA88" s="18"/>
      <c r="QNB88" s="18"/>
      <c r="QNC88" s="18"/>
      <c r="QND88" s="18"/>
      <c r="QNE88" s="18"/>
      <c r="QNF88" s="18"/>
      <c r="QNG88" s="18"/>
      <c r="QNH88" s="18"/>
      <c r="QNI88" s="18"/>
      <c r="QNJ88" s="18"/>
      <c r="QNK88" s="18"/>
      <c r="QNL88" s="18"/>
      <c r="QNM88" s="18"/>
      <c r="QNN88" s="18"/>
      <c r="QNO88" s="18"/>
      <c r="QNP88" s="18"/>
      <c r="QNQ88" s="18"/>
      <c r="QNR88" s="18"/>
      <c r="QNS88" s="18"/>
      <c r="QNT88" s="18"/>
      <c r="QNU88" s="18"/>
      <c r="QNV88" s="18"/>
      <c r="QNW88" s="18"/>
      <c r="QNX88" s="18"/>
      <c r="QNY88" s="18"/>
      <c r="QNZ88" s="18"/>
      <c r="QOA88" s="18"/>
      <c r="QOB88" s="18"/>
      <c r="QOC88" s="18"/>
      <c r="QOD88" s="18"/>
      <c r="QOE88" s="18"/>
      <c r="QOF88" s="18"/>
      <c r="QOG88" s="18"/>
      <c r="QOH88" s="18"/>
      <c r="QOI88" s="18"/>
      <c r="QOJ88" s="18"/>
      <c r="QOK88" s="18"/>
      <c r="QOL88" s="18"/>
      <c r="QOM88" s="18"/>
      <c r="QON88" s="18"/>
      <c r="QOO88" s="18"/>
      <c r="QOP88" s="18"/>
      <c r="QOQ88" s="18"/>
      <c r="QOR88" s="18"/>
      <c r="QOS88" s="18"/>
      <c r="QOT88" s="18"/>
      <c r="QOU88" s="18"/>
      <c r="QOV88" s="18"/>
      <c r="QOW88" s="18"/>
      <c r="QOX88" s="18"/>
      <c r="QOY88" s="18"/>
      <c r="QOZ88" s="18"/>
      <c r="QPA88" s="18"/>
      <c r="QPB88" s="18"/>
      <c r="QPC88" s="18"/>
      <c r="QPD88" s="18"/>
      <c r="QPE88" s="18"/>
      <c r="QPF88" s="18"/>
      <c r="QPG88" s="18"/>
      <c r="QPH88" s="18"/>
      <c r="QPI88" s="18"/>
      <c r="QPJ88" s="18"/>
      <c r="QPK88" s="18"/>
      <c r="QPL88" s="18"/>
      <c r="QPM88" s="18"/>
      <c r="QPN88" s="18"/>
      <c r="QPO88" s="18"/>
      <c r="QPP88" s="18"/>
      <c r="QPQ88" s="18"/>
      <c r="QPR88" s="18"/>
      <c r="QPS88" s="18"/>
      <c r="QPT88" s="18"/>
      <c r="QPU88" s="18"/>
      <c r="QPV88" s="18"/>
      <c r="QPW88" s="18"/>
      <c r="QPX88" s="18"/>
      <c r="QPY88" s="18"/>
      <c r="QPZ88" s="18"/>
      <c r="QQA88" s="18"/>
      <c r="QQB88" s="18"/>
      <c r="QQC88" s="18"/>
      <c r="QQD88" s="18"/>
      <c r="QQE88" s="18"/>
      <c r="QQF88" s="18"/>
      <c r="QQG88" s="18"/>
      <c r="QQH88" s="18"/>
      <c r="QQI88" s="18"/>
      <c r="QQJ88" s="18"/>
      <c r="QQK88" s="18"/>
      <c r="QQL88" s="18"/>
      <c r="QQM88" s="18"/>
      <c r="QQN88" s="18"/>
      <c r="QQO88" s="18"/>
      <c r="QQP88" s="18"/>
      <c r="QQQ88" s="18"/>
      <c r="QQR88" s="18"/>
      <c r="QQS88" s="18"/>
      <c r="QQT88" s="18"/>
      <c r="QQU88" s="18"/>
      <c r="QQV88" s="18"/>
      <c r="QQW88" s="18"/>
      <c r="QQX88" s="18"/>
      <c r="QQY88" s="18"/>
      <c r="QQZ88" s="18"/>
      <c r="QRA88" s="18"/>
      <c r="QRB88" s="18"/>
      <c r="QRC88" s="18"/>
      <c r="QRD88" s="18"/>
      <c r="QRE88" s="18"/>
      <c r="QRF88" s="18"/>
      <c r="QRG88" s="18"/>
      <c r="QRH88" s="18"/>
      <c r="QRI88" s="18"/>
      <c r="QRJ88" s="18"/>
      <c r="QRK88" s="18"/>
      <c r="QRL88" s="18"/>
      <c r="QRM88" s="18"/>
      <c r="QRN88" s="18"/>
      <c r="QRO88" s="18"/>
      <c r="QRP88" s="18"/>
      <c r="QRQ88" s="18"/>
      <c r="QRR88" s="18"/>
      <c r="QRS88" s="18"/>
      <c r="QRT88" s="18"/>
      <c r="QRU88" s="18"/>
      <c r="QRV88" s="18"/>
      <c r="QRW88" s="18"/>
      <c r="QRX88" s="18"/>
      <c r="QRY88" s="18"/>
      <c r="QRZ88" s="18"/>
      <c r="QSA88" s="18"/>
      <c r="QSB88" s="18"/>
      <c r="QSC88" s="18"/>
      <c r="QSD88" s="18"/>
      <c r="QSE88" s="18"/>
      <c r="QSF88" s="18"/>
      <c r="QSG88" s="18"/>
      <c r="QSH88" s="18"/>
      <c r="QSI88" s="18"/>
      <c r="QSJ88" s="18"/>
      <c r="QSK88" s="18"/>
      <c r="QSL88" s="18"/>
      <c r="QSM88" s="18"/>
      <c r="QSN88" s="18"/>
      <c r="QSO88" s="18"/>
      <c r="QSP88" s="18"/>
      <c r="QSQ88" s="18"/>
      <c r="QSR88" s="18"/>
      <c r="QSS88" s="18"/>
      <c r="QST88" s="18"/>
      <c r="QSU88" s="18"/>
      <c r="QSV88" s="18"/>
      <c r="QSW88" s="18"/>
      <c r="QSX88" s="18"/>
      <c r="QSY88" s="18"/>
      <c r="QSZ88" s="18"/>
      <c r="QTA88" s="18"/>
      <c r="QTB88" s="18"/>
      <c r="QTC88" s="18"/>
      <c r="QTD88" s="18"/>
      <c r="QTE88" s="18"/>
      <c r="QTF88" s="18"/>
      <c r="QTG88" s="18"/>
      <c r="QTH88" s="18"/>
      <c r="QTI88" s="18"/>
      <c r="QTJ88" s="18"/>
      <c r="QTK88" s="18"/>
      <c r="QTL88" s="18"/>
      <c r="QTM88" s="18"/>
      <c r="QTN88" s="18"/>
      <c r="QTO88" s="18"/>
      <c r="QTP88" s="18"/>
      <c r="QTQ88" s="18"/>
      <c r="QTR88" s="18"/>
      <c r="QTS88" s="18"/>
      <c r="QTT88" s="18"/>
      <c r="QTU88" s="18"/>
      <c r="QTV88" s="18"/>
      <c r="QTW88" s="18"/>
      <c r="QTX88" s="18"/>
      <c r="QTY88" s="18"/>
      <c r="QTZ88" s="18"/>
      <c r="QUA88" s="18"/>
      <c r="QUB88" s="18"/>
      <c r="QUC88" s="18"/>
      <c r="QUD88" s="18"/>
      <c r="QUE88" s="18"/>
      <c r="QUF88" s="18"/>
      <c r="QUG88" s="18"/>
      <c r="QUH88" s="18"/>
      <c r="QUI88" s="18"/>
      <c r="QUJ88" s="18"/>
      <c r="QUK88" s="18"/>
      <c r="QUL88" s="18"/>
      <c r="QUM88" s="18"/>
      <c r="QUN88" s="18"/>
      <c r="QUO88" s="18"/>
      <c r="QUP88" s="18"/>
      <c r="QUQ88" s="18"/>
      <c r="QUR88" s="18"/>
      <c r="QUS88" s="18"/>
      <c r="QUT88" s="18"/>
      <c r="QUU88" s="18"/>
      <c r="QUV88" s="18"/>
      <c r="QUW88" s="18"/>
      <c r="QUX88" s="18"/>
      <c r="QUY88" s="18"/>
      <c r="QUZ88" s="18"/>
      <c r="QVA88" s="18"/>
      <c r="QVB88" s="18"/>
      <c r="QVC88" s="18"/>
      <c r="QVD88" s="18"/>
      <c r="QVE88" s="18"/>
      <c r="QVF88" s="18"/>
      <c r="QVG88" s="18"/>
      <c r="QVH88" s="18"/>
      <c r="QVI88" s="18"/>
      <c r="QVJ88" s="18"/>
      <c r="QVK88" s="18"/>
      <c r="QVL88" s="18"/>
      <c r="QVM88" s="18"/>
      <c r="QVN88" s="18"/>
      <c r="QVO88" s="18"/>
      <c r="QVP88" s="18"/>
      <c r="QVQ88" s="18"/>
      <c r="QVR88" s="18"/>
      <c r="QVS88" s="18"/>
      <c r="QVT88" s="18"/>
      <c r="QVU88" s="18"/>
      <c r="QVV88" s="18"/>
      <c r="QVW88" s="18"/>
      <c r="QVX88" s="18"/>
      <c r="QVY88" s="18"/>
      <c r="QVZ88" s="18"/>
      <c r="QWA88" s="18"/>
      <c r="QWB88" s="18"/>
      <c r="QWC88" s="18"/>
      <c r="QWD88" s="18"/>
      <c r="QWE88" s="18"/>
      <c r="QWF88" s="18"/>
      <c r="QWG88" s="18"/>
      <c r="QWH88" s="18"/>
      <c r="QWI88" s="18"/>
      <c r="QWJ88" s="18"/>
      <c r="QWK88" s="18"/>
      <c r="QWL88" s="18"/>
      <c r="QWM88" s="18"/>
      <c r="QWN88" s="18"/>
      <c r="QWO88" s="18"/>
      <c r="QWP88" s="18"/>
      <c r="QWQ88" s="18"/>
      <c r="QWR88" s="18"/>
      <c r="QWS88" s="18"/>
      <c r="QWT88" s="18"/>
      <c r="QWU88" s="18"/>
      <c r="QWV88" s="18"/>
      <c r="QWW88" s="18"/>
      <c r="QWX88" s="18"/>
      <c r="QWY88" s="18"/>
      <c r="QWZ88" s="18"/>
      <c r="QXA88" s="18"/>
      <c r="QXB88" s="18"/>
      <c r="QXC88" s="18"/>
      <c r="QXD88" s="18"/>
      <c r="QXE88" s="18"/>
      <c r="QXF88" s="18"/>
      <c r="QXG88" s="18"/>
      <c r="QXH88" s="18"/>
      <c r="QXI88" s="18"/>
      <c r="QXJ88" s="18"/>
      <c r="QXK88" s="18"/>
      <c r="QXL88" s="18"/>
      <c r="QXM88" s="18"/>
      <c r="QXN88" s="18"/>
      <c r="QXO88" s="18"/>
      <c r="QXP88" s="18"/>
      <c r="QXQ88" s="18"/>
      <c r="QXR88" s="18"/>
      <c r="QXS88" s="18"/>
      <c r="QXT88" s="18"/>
      <c r="QXU88" s="18"/>
      <c r="QXV88" s="18"/>
      <c r="QXW88" s="18"/>
      <c r="QXX88" s="18"/>
      <c r="QXY88" s="18"/>
      <c r="QXZ88" s="18"/>
      <c r="QYA88" s="18"/>
      <c r="QYB88" s="18"/>
      <c r="QYC88" s="18"/>
      <c r="QYD88" s="18"/>
      <c r="QYE88" s="18"/>
      <c r="QYF88" s="18"/>
      <c r="QYG88" s="18"/>
      <c r="QYH88" s="18"/>
      <c r="QYI88" s="18"/>
      <c r="QYJ88" s="18"/>
      <c r="QYK88" s="18"/>
      <c r="QYL88" s="18"/>
      <c r="QYM88" s="18"/>
      <c r="QYN88" s="18"/>
      <c r="QYO88" s="18"/>
      <c r="QYP88" s="18"/>
      <c r="QYQ88" s="18"/>
      <c r="QYR88" s="18"/>
      <c r="QYS88" s="18"/>
      <c r="QYT88" s="18"/>
      <c r="QYU88" s="18"/>
      <c r="QYV88" s="18"/>
      <c r="QYW88" s="18"/>
      <c r="QYX88" s="18"/>
      <c r="QYY88" s="18"/>
      <c r="QYZ88" s="18"/>
      <c r="QZA88" s="18"/>
      <c r="QZB88" s="18"/>
      <c r="QZC88" s="18"/>
      <c r="QZD88" s="18"/>
      <c r="QZE88" s="18"/>
      <c r="QZF88" s="18"/>
      <c r="QZG88" s="18"/>
      <c r="QZH88" s="18"/>
      <c r="QZI88" s="18"/>
      <c r="QZJ88" s="18"/>
      <c r="QZK88" s="18"/>
      <c r="QZL88" s="18"/>
      <c r="QZM88" s="18"/>
      <c r="QZN88" s="18"/>
      <c r="QZO88" s="18"/>
      <c r="QZP88" s="18"/>
      <c r="QZQ88" s="18"/>
      <c r="QZR88" s="18"/>
      <c r="QZS88" s="18"/>
      <c r="QZT88" s="18"/>
      <c r="QZU88" s="18"/>
      <c r="QZV88" s="18"/>
      <c r="QZW88" s="18"/>
      <c r="QZX88" s="18"/>
      <c r="QZY88" s="18"/>
      <c r="QZZ88" s="18"/>
      <c r="RAA88" s="18"/>
      <c r="RAB88" s="18"/>
      <c r="RAC88" s="18"/>
      <c r="RAD88" s="18"/>
      <c r="RAE88" s="18"/>
      <c r="RAF88" s="18"/>
      <c r="RAG88" s="18"/>
      <c r="RAH88" s="18"/>
      <c r="RAI88" s="18"/>
      <c r="RAJ88" s="18"/>
      <c r="RAK88" s="18"/>
      <c r="RAL88" s="18"/>
      <c r="RAM88" s="18"/>
      <c r="RAN88" s="18"/>
      <c r="RAO88" s="18"/>
      <c r="RAP88" s="18"/>
      <c r="RAQ88" s="18"/>
      <c r="RAR88" s="18"/>
      <c r="RAS88" s="18"/>
      <c r="RAT88" s="18"/>
      <c r="RAU88" s="18"/>
      <c r="RAV88" s="18"/>
      <c r="RAW88" s="18"/>
      <c r="RAX88" s="18"/>
      <c r="RAY88" s="18"/>
      <c r="RAZ88" s="18"/>
      <c r="RBA88" s="18"/>
      <c r="RBB88" s="18"/>
      <c r="RBC88" s="18"/>
      <c r="RBD88" s="18"/>
      <c r="RBE88" s="18"/>
      <c r="RBF88" s="18"/>
      <c r="RBG88" s="18"/>
      <c r="RBH88" s="18"/>
      <c r="RBI88" s="18"/>
      <c r="RBJ88" s="18"/>
      <c r="RBK88" s="18"/>
      <c r="RBL88" s="18"/>
      <c r="RBM88" s="18"/>
      <c r="RBN88" s="18"/>
      <c r="RBO88" s="18"/>
      <c r="RBP88" s="18"/>
      <c r="RBQ88" s="18"/>
      <c r="RBR88" s="18"/>
      <c r="RBS88" s="18"/>
      <c r="RBT88" s="18"/>
      <c r="RBU88" s="18"/>
      <c r="RBV88" s="18"/>
      <c r="RBW88" s="18"/>
      <c r="RBX88" s="18"/>
      <c r="RBY88" s="18"/>
      <c r="RBZ88" s="18"/>
      <c r="RCA88" s="18"/>
      <c r="RCB88" s="18"/>
      <c r="RCC88" s="18"/>
      <c r="RCD88" s="18"/>
      <c r="RCE88" s="18"/>
      <c r="RCF88" s="18"/>
      <c r="RCG88" s="18"/>
      <c r="RCH88" s="18"/>
      <c r="RCI88" s="18"/>
      <c r="RCJ88" s="18"/>
      <c r="RCK88" s="18"/>
      <c r="RCL88" s="18"/>
      <c r="RCM88" s="18"/>
      <c r="RCN88" s="18"/>
      <c r="RCO88" s="18"/>
      <c r="RCP88" s="18"/>
      <c r="RCQ88" s="18"/>
      <c r="RCR88" s="18"/>
      <c r="RCS88" s="18"/>
      <c r="RCT88" s="18"/>
      <c r="RCU88" s="18"/>
      <c r="RCV88" s="18"/>
      <c r="RCW88" s="18"/>
      <c r="RCX88" s="18"/>
      <c r="RCY88" s="18"/>
      <c r="RCZ88" s="18"/>
      <c r="RDA88" s="18"/>
      <c r="RDB88" s="18"/>
      <c r="RDC88" s="18"/>
      <c r="RDD88" s="18"/>
      <c r="RDE88" s="18"/>
      <c r="RDF88" s="18"/>
      <c r="RDG88" s="18"/>
      <c r="RDH88" s="18"/>
      <c r="RDI88" s="18"/>
      <c r="RDJ88" s="18"/>
      <c r="RDK88" s="18"/>
      <c r="RDL88" s="18"/>
      <c r="RDM88" s="18"/>
      <c r="RDN88" s="18"/>
      <c r="RDO88" s="18"/>
      <c r="RDP88" s="18"/>
      <c r="RDQ88" s="18"/>
      <c r="RDR88" s="18"/>
      <c r="RDS88" s="18"/>
      <c r="RDT88" s="18"/>
      <c r="RDU88" s="18"/>
      <c r="RDV88" s="18"/>
      <c r="RDW88" s="18"/>
      <c r="RDX88" s="18"/>
      <c r="RDY88" s="18"/>
      <c r="RDZ88" s="18"/>
      <c r="REA88" s="18"/>
      <c r="REB88" s="18"/>
      <c r="REC88" s="18"/>
      <c r="RED88" s="18"/>
      <c r="REE88" s="18"/>
      <c r="REF88" s="18"/>
      <c r="REG88" s="18"/>
      <c r="REH88" s="18"/>
      <c r="REI88" s="18"/>
      <c r="REJ88" s="18"/>
      <c r="REK88" s="18"/>
      <c r="REL88" s="18"/>
      <c r="REM88" s="18"/>
      <c r="REN88" s="18"/>
      <c r="REO88" s="18"/>
      <c r="REP88" s="18"/>
      <c r="REQ88" s="18"/>
      <c r="RER88" s="18"/>
      <c r="RES88" s="18"/>
      <c r="RET88" s="18"/>
      <c r="REU88" s="18"/>
      <c r="REV88" s="18"/>
      <c r="REW88" s="18"/>
      <c r="REX88" s="18"/>
      <c r="REY88" s="18"/>
      <c r="REZ88" s="18"/>
      <c r="RFA88" s="18"/>
      <c r="RFB88" s="18"/>
      <c r="RFC88" s="18"/>
      <c r="RFD88" s="18"/>
      <c r="RFE88" s="18"/>
      <c r="RFF88" s="18"/>
      <c r="RFG88" s="18"/>
      <c r="RFH88" s="18"/>
      <c r="RFI88" s="18"/>
      <c r="RFJ88" s="18"/>
      <c r="RFK88" s="18"/>
      <c r="RFL88" s="18"/>
      <c r="RFM88" s="18"/>
      <c r="RFN88" s="18"/>
      <c r="RFO88" s="18"/>
      <c r="RFP88" s="18"/>
      <c r="RFQ88" s="18"/>
      <c r="RFR88" s="18"/>
      <c r="RFS88" s="18"/>
      <c r="RFT88" s="18"/>
      <c r="RFU88" s="18"/>
      <c r="RFV88" s="18"/>
      <c r="RFW88" s="18"/>
      <c r="RFX88" s="18"/>
      <c r="RFY88" s="18"/>
      <c r="RFZ88" s="18"/>
      <c r="RGA88" s="18"/>
      <c r="RGB88" s="18"/>
      <c r="RGC88" s="18"/>
      <c r="RGD88" s="18"/>
      <c r="RGE88" s="18"/>
      <c r="RGF88" s="18"/>
      <c r="RGG88" s="18"/>
      <c r="RGH88" s="18"/>
      <c r="RGI88" s="18"/>
      <c r="RGJ88" s="18"/>
      <c r="RGK88" s="18"/>
      <c r="RGL88" s="18"/>
      <c r="RGM88" s="18"/>
      <c r="RGN88" s="18"/>
      <c r="RGO88" s="18"/>
      <c r="RGP88" s="18"/>
      <c r="RGQ88" s="18"/>
      <c r="RGR88" s="18"/>
      <c r="RGS88" s="18"/>
      <c r="RGT88" s="18"/>
      <c r="RGU88" s="18"/>
      <c r="RGV88" s="18"/>
      <c r="RGW88" s="18"/>
      <c r="RGX88" s="18"/>
      <c r="RGY88" s="18"/>
      <c r="RGZ88" s="18"/>
      <c r="RHA88" s="18"/>
      <c r="RHB88" s="18"/>
      <c r="RHC88" s="18"/>
      <c r="RHD88" s="18"/>
      <c r="RHE88" s="18"/>
      <c r="RHF88" s="18"/>
      <c r="RHG88" s="18"/>
      <c r="RHH88" s="18"/>
      <c r="RHI88" s="18"/>
      <c r="RHJ88" s="18"/>
      <c r="RHK88" s="18"/>
      <c r="RHL88" s="18"/>
      <c r="RHM88" s="18"/>
      <c r="RHN88" s="18"/>
      <c r="RHO88" s="18"/>
      <c r="RHP88" s="18"/>
      <c r="RHQ88" s="18"/>
      <c r="RHR88" s="18"/>
      <c r="RHS88" s="18"/>
      <c r="RHT88" s="18"/>
      <c r="RHU88" s="18"/>
      <c r="RHV88" s="18"/>
      <c r="RHW88" s="18"/>
      <c r="RHX88" s="18"/>
      <c r="RHY88" s="18"/>
      <c r="RHZ88" s="18"/>
      <c r="RIA88" s="18"/>
      <c r="RIB88" s="18"/>
      <c r="RIC88" s="18"/>
      <c r="RID88" s="18"/>
      <c r="RIE88" s="18"/>
      <c r="RIF88" s="18"/>
      <c r="RIG88" s="18"/>
      <c r="RIH88" s="18"/>
      <c r="RII88" s="18"/>
      <c r="RIJ88" s="18"/>
      <c r="RIK88" s="18"/>
      <c r="RIL88" s="18"/>
      <c r="RIM88" s="18"/>
      <c r="RIN88" s="18"/>
      <c r="RIO88" s="18"/>
      <c r="RIP88" s="18"/>
      <c r="RIQ88" s="18"/>
      <c r="RIR88" s="18"/>
      <c r="RIS88" s="18"/>
      <c r="RIT88" s="18"/>
      <c r="RIU88" s="18"/>
      <c r="RIV88" s="18"/>
      <c r="RIW88" s="18"/>
      <c r="RIX88" s="18"/>
      <c r="RIY88" s="18"/>
      <c r="RIZ88" s="18"/>
      <c r="RJA88" s="18"/>
      <c r="RJB88" s="18"/>
      <c r="RJC88" s="18"/>
      <c r="RJD88" s="18"/>
      <c r="RJE88" s="18"/>
      <c r="RJF88" s="18"/>
      <c r="RJG88" s="18"/>
      <c r="RJH88" s="18"/>
      <c r="RJI88" s="18"/>
      <c r="RJJ88" s="18"/>
      <c r="RJK88" s="18"/>
      <c r="RJL88" s="18"/>
      <c r="RJM88" s="18"/>
      <c r="RJN88" s="18"/>
      <c r="RJO88" s="18"/>
      <c r="RJP88" s="18"/>
      <c r="RJQ88" s="18"/>
      <c r="RJR88" s="18"/>
      <c r="RJS88" s="18"/>
      <c r="RJT88" s="18"/>
      <c r="RJU88" s="18"/>
      <c r="RJV88" s="18"/>
      <c r="RJW88" s="18"/>
      <c r="RJX88" s="18"/>
      <c r="RJY88" s="18"/>
      <c r="RJZ88" s="18"/>
      <c r="RKA88" s="18"/>
      <c r="RKB88" s="18"/>
      <c r="RKC88" s="18"/>
      <c r="RKD88" s="18"/>
      <c r="RKE88" s="18"/>
      <c r="RKF88" s="18"/>
      <c r="RKG88" s="18"/>
      <c r="RKH88" s="18"/>
      <c r="RKI88" s="18"/>
      <c r="RKJ88" s="18"/>
      <c r="RKK88" s="18"/>
      <c r="RKL88" s="18"/>
      <c r="RKM88" s="18"/>
      <c r="RKN88" s="18"/>
      <c r="RKO88" s="18"/>
      <c r="RKP88" s="18"/>
      <c r="RKQ88" s="18"/>
      <c r="RKR88" s="18"/>
      <c r="RKS88" s="18"/>
      <c r="RKT88" s="18"/>
      <c r="RKU88" s="18"/>
      <c r="RKV88" s="18"/>
      <c r="RKW88" s="18"/>
      <c r="RKX88" s="18"/>
      <c r="RKY88" s="18"/>
      <c r="RKZ88" s="18"/>
      <c r="RLA88" s="18"/>
      <c r="RLB88" s="18"/>
      <c r="RLC88" s="18"/>
      <c r="RLD88" s="18"/>
      <c r="RLE88" s="18"/>
      <c r="RLF88" s="18"/>
      <c r="RLG88" s="18"/>
      <c r="RLH88" s="18"/>
      <c r="RLI88" s="18"/>
      <c r="RLJ88" s="18"/>
      <c r="RLK88" s="18"/>
      <c r="RLL88" s="18"/>
      <c r="RLM88" s="18"/>
      <c r="RLN88" s="18"/>
      <c r="RLO88" s="18"/>
      <c r="RLP88" s="18"/>
      <c r="RLQ88" s="18"/>
      <c r="RLR88" s="18"/>
      <c r="RLS88" s="18"/>
      <c r="RLT88" s="18"/>
      <c r="RLU88" s="18"/>
      <c r="RLV88" s="18"/>
      <c r="RLW88" s="18"/>
      <c r="RLX88" s="18"/>
      <c r="RLY88" s="18"/>
      <c r="RLZ88" s="18"/>
      <c r="RMA88" s="18"/>
      <c r="RMB88" s="18"/>
      <c r="RMC88" s="18"/>
      <c r="RMD88" s="18"/>
      <c r="RME88" s="18"/>
      <c r="RMF88" s="18"/>
      <c r="RMG88" s="18"/>
      <c r="RMH88" s="18"/>
      <c r="RMI88" s="18"/>
      <c r="RMJ88" s="18"/>
      <c r="RMK88" s="18"/>
      <c r="RML88" s="18"/>
      <c r="RMM88" s="18"/>
      <c r="RMN88" s="18"/>
      <c r="RMO88" s="18"/>
      <c r="RMP88" s="18"/>
      <c r="RMQ88" s="18"/>
      <c r="RMR88" s="18"/>
      <c r="RMS88" s="18"/>
      <c r="RMT88" s="18"/>
      <c r="RMU88" s="18"/>
      <c r="RMV88" s="18"/>
      <c r="RMW88" s="18"/>
      <c r="RMX88" s="18"/>
      <c r="RMY88" s="18"/>
      <c r="RMZ88" s="18"/>
      <c r="RNA88" s="18"/>
      <c r="RNB88" s="18"/>
      <c r="RNC88" s="18"/>
      <c r="RND88" s="18"/>
      <c r="RNE88" s="18"/>
      <c r="RNF88" s="18"/>
      <c r="RNG88" s="18"/>
      <c r="RNH88" s="18"/>
      <c r="RNI88" s="18"/>
      <c r="RNJ88" s="18"/>
      <c r="RNK88" s="18"/>
      <c r="RNL88" s="18"/>
      <c r="RNM88" s="18"/>
      <c r="RNN88" s="18"/>
      <c r="RNO88" s="18"/>
      <c r="RNP88" s="18"/>
      <c r="RNQ88" s="18"/>
      <c r="RNR88" s="18"/>
      <c r="RNS88" s="18"/>
      <c r="RNT88" s="18"/>
      <c r="RNU88" s="18"/>
      <c r="RNV88" s="18"/>
      <c r="RNW88" s="18"/>
      <c r="RNX88" s="18"/>
      <c r="RNY88" s="18"/>
      <c r="RNZ88" s="18"/>
      <c r="ROA88" s="18"/>
      <c r="ROB88" s="18"/>
      <c r="ROC88" s="18"/>
      <c r="ROD88" s="18"/>
      <c r="ROE88" s="18"/>
      <c r="ROF88" s="18"/>
      <c r="ROG88" s="18"/>
      <c r="ROH88" s="18"/>
      <c r="ROI88" s="18"/>
      <c r="ROJ88" s="18"/>
      <c r="ROK88" s="18"/>
      <c r="ROL88" s="18"/>
      <c r="ROM88" s="18"/>
      <c r="RON88" s="18"/>
      <c r="ROO88" s="18"/>
      <c r="ROP88" s="18"/>
      <c r="ROQ88" s="18"/>
      <c r="ROR88" s="18"/>
      <c r="ROS88" s="18"/>
      <c r="ROT88" s="18"/>
      <c r="ROU88" s="18"/>
      <c r="ROV88" s="18"/>
      <c r="ROW88" s="18"/>
      <c r="ROX88" s="18"/>
      <c r="ROY88" s="18"/>
      <c r="ROZ88" s="18"/>
      <c r="RPA88" s="18"/>
      <c r="RPB88" s="18"/>
      <c r="RPC88" s="18"/>
      <c r="RPD88" s="18"/>
      <c r="RPE88" s="18"/>
      <c r="RPF88" s="18"/>
      <c r="RPG88" s="18"/>
      <c r="RPH88" s="18"/>
      <c r="RPI88" s="18"/>
      <c r="RPJ88" s="18"/>
      <c r="RPK88" s="18"/>
      <c r="RPL88" s="18"/>
      <c r="RPM88" s="18"/>
      <c r="RPN88" s="18"/>
      <c r="RPO88" s="18"/>
      <c r="RPP88" s="18"/>
      <c r="RPQ88" s="18"/>
      <c r="RPR88" s="18"/>
      <c r="RPS88" s="18"/>
      <c r="RPT88" s="18"/>
      <c r="RPU88" s="18"/>
      <c r="RPV88" s="18"/>
      <c r="RPW88" s="18"/>
      <c r="RPX88" s="18"/>
      <c r="RPY88" s="18"/>
      <c r="RPZ88" s="18"/>
      <c r="RQA88" s="18"/>
      <c r="RQB88" s="18"/>
      <c r="RQC88" s="18"/>
      <c r="RQD88" s="18"/>
      <c r="RQE88" s="18"/>
      <c r="RQF88" s="18"/>
      <c r="RQG88" s="18"/>
      <c r="RQH88" s="18"/>
      <c r="RQI88" s="18"/>
      <c r="RQJ88" s="18"/>
      <c r="RQK88" s="18"/>
      <c r="RQL88" s="18"/>
      <c r="RQM88" s="18"/>
      <c r="RQN88" s="18"/>
      <c r="RQO88" s="18"/>
      <c r="RQP88" s="18"/>
      <c r="RQQ88" s="18"/>
      <c r="RQR88" s="18"/>
      <c r="RQS88" s="18"/>
      <c r="RQT88" s="18"/>
      <c r="RQU88" s="18"/>
      <c r="RQV88" s="18"/>
      <c r="RQW88" s="18"/>
      <c r="RQX88" s="18"/>
      <c r="RQY88" s="18"/>
      <c r="RQZ88" s="18"/>
      <c r="RRA88" s="18"/>
      <c r="RRB88" s="18"/>
      <c r="RRC88" s="18"/>
      <c r="RRD88" s="18"/>
      <c r="RRE88" s="18"/>
      <c r="RRF88" s="18"/>
      <c r="RRG88" s="18"/>
      <c r="RRH88" s="18"/>
      <c r="RRI88" s="18"/>
      <c r="RRJ88" s="18"/>
      <c r="RRK88" s="18"/>
      <c r="RRL88" s="18"/>
      <c r="RRM88" s="18"/>
      <c r="RRN88" s="18"/>
      <c r="RRO88" s="18"/>
      <c r="RRP88" s="18"/>
      <c r="RRQ88" s="18"/>
      <c r="RRR88" s="18"/>
      <c r="RRS88" s="18"/>
      <c r="RRT88" s="18"/>
      <c r="RRU88" s="18"/>
      <c r="RRV88" s="18"/>
      <c r="RRW88" s="18"/>
      <c r="RRX88" s="18"/>
      <c r="RRY88" s="18"/>
      <c r="RRZ88" s="18"/>
      <c r="RSA88" s="18"/>
      <c r="RSB88" s="18"/>
      <c r="RSC88" s="18"/>
      <c r="RSD88" s="18"/>
      <c r="RSE88" s="18"/>
      <c r="RSF88" s="18"/>
      <c r="RSG88" s="18"/>
      <c r="RSH88" s="18"/>
      <c r="RSI88" s="18"/>
      <c r="RSJ88" s="18"/>
      <c r="RSK88" s="18"/>
      <c r="RSL88" s="18"/>
      <c r="RSM88" s="18"/>
      <c r="RSN88" s="18"/>
      <c r="RSO88" s="18"/>
      <c r="RSP88" s="18"/>
      <c r="RSQ88" s="18"/>
      <c r="RSR88" s="18"/>
      <c r="RSS88" s="18"/>
      <c r="RST88" s="18"/>
      <c r="RSU88" s="18"/>
      <c r="RSV88" s="18"/>
      <c r="RSW88" s="18"/>
      <c r="RSX88" s="18"/>
      <c r="RSY88" s="18"/>
      <c r="RSZ88" s="18"/>
      <c r="RTA88" s="18"/>
      <c r="RTB88" s="18"/>
      <c r="RTC88" s="18"/>
      <c r="RTD88" s="18"/>
      <c r="RTE88" s="18"/>
      <c r="RTF88" s="18"/>
      <c r="RTG88" s="18"/>
      <c r="RTH88" s="18"/>
      <c r="RTI88" s="18"/>
      <c r="RTJ88" s="18"/>
      <c r="RTK88" s="18"/>
      <c r="RTL88" s="18"/>
      <c r="RTM88" s="18"/>
      <c r="RTN88" s="18"/>
      <c r="RTO88" s="18"/>
      <c r="RTP88" s="18"/>
      <c r="RTQ88" s="18"/>
      <c r="RTR88" s="18"/>
      <c r="RTS88" s="18"/>
      <c r="RTT88" s="18"/>
      <c r="RTU88" s="18"/>
      <c r="RTV88" s="18"/>
      <c r="RTW88" s="18"/>
      <c r="RTX88" s="18"/>
      <c r="RTY88" s="18"/>
      <c r="RTZ88" s="18"/>
      <c r="RUA88" s="18"/>
      <c r="RUB88" s="18"/>
      <c r="RUC88" s="18"/>
      <c r="RUD88" s="18"/>
      <c r="RUE88" s="18"/>
      <c r="RUF88" s="18"/>
      <c r="RUG88" s="18"/>
      <c r="RUH88" s="18"/>
      <c r="RUI88" s="18"/>
      <c r="RUJ88" s="18"/>
      <c r="RUK88" s="18"/>
      <c r="RUL88" s="18"/>
      <c r="RUM88" s="18"/>
      <c r="RUN88" s="18"/>
      <c r="RUO88" s="18"/>
      <c r="RUP88" s="18"/>
      <c r="RUQ88" s="18"/>
      <c r="RUR88" s="18"/>
      <c r="RUS88" s="18"/>
      <c r="RUT88" s="18"/>
      <c r="RUU88" s="18"/>
      <c r="RUV88" s="18"/>
      <c r="RUW88" s="18"/>
      <c r="RUX88" s="18"/>
      <c r="RUY88" s="18"/>
      <c r="RUZ88" s="18"/>
      <c r="RVA88" s="18"/>
      <c r="RVB88" s="18"/>
      <c r="RVC88" s="18"/>
      <c r="RVD88" s="18"/>
      <c r="RVE88" s="18"/>
      <c r="RVF88" s="18"/>
      <c r="RVG88" s="18"/>
      <c r="RVH88" s="18"/>
      <c r="RVI88" s="18"/>
      <c r="RVJ88" s="18"/>
      <c r="RVK88" s="18"/>
      <c r="RVL88" s="18"/>
      <c r="RVM88" s="18"/>
      <c r="RVN88" s="18"/>
      <c r="RVO88" s="18"/>
      <c r="RVP88" s="18"/>
      <c r="RVQ88" s="18"/>
      <c r="RVR88" s="18"/>
      <c r="RVS88" s="18"/>
      <c r="RVT88" s="18"/>
      <c r="RVU88" s="18"/>
      <c r="RVV88" s="18"/>
      <c r="RVW88" s="18"/>
      <c r="RVX88" s="18"/>
      <c r="RVY88" s="18"/>
      <c r="RVZ88" s="18"/>
      <c r="RWA88" s="18"/>
      <c r="RWB88" s="18"/>
      <c r="RWC88" s="18"/>
      <c r="RWD88" s="18"/>
      <c r="RWE88" s="18"/>
      <c r="RWF88" s="18"/>
      <c r="RWG88" s="18"/>
      <c r="RWH88" s="18"/>
      <c r="RWI88" s="18"/>
      <c r="RWJ88" s="18"/>
      <c r="RWK88" s="18"/>
      <c r="RWL88" s="18"/>
      <c r="RWM88" s="18"/>
      <c r="RWN88" s="18"/>
      <c r="RWO88" s="18"/>
      <c r="RWP88" s="18"/>
      <c r="RWQ88" s="18"/>
      <c r="RWR88" s="18"/>
      <c r="RWS88" s="18"/>
      <c r="RWT88" s="18"/>
      <c r="RWU88" s="18"/>
      <c r="RWV88" s="18"/>
      <c r="RWW88" s="18"/>
      <c r="RWX88" s="18"/>
      <c r="RWY88" s="18"/>
      <c r="RWZ88" s="18"/>
      <c r="RXA88" s="18"/>
      <c r="RXB88" s="18"/>
      <c r="RXC88" s="18"/>
      <c r="RXD88" s="18"/>
      <c r="RXE88" s="18"/>
      <c r="RXF88" s="18"/>
      <c r="RXG88" s="18"/>
      <c r="RXH88" s="18"/>
      <c r="RXI88" s="18"/>
      <c r="RXJ88" s="18"/>
      <c r="RXK88" s="18"/>
      <c r="RXL88" s="18"/>
      <c r="RXM88" s="18"/>
      <c r="RXN88" s="18"/>
      <c r="RXO88" s="18"/>
      <c r="RXP88" s="18"/>
      <c r="RXQ88" s="18"/>
      <c r="RXR88" s="18"/>
      <c r="RXS88" s="18"/>
      <c r="RXT88" s="18"/>
      <c r="RXU88" s="18"/>
      <c r="RXV88" s="18"/>
      <c r="RXW88" s="18"/>
      <c r="RXX88" s="18"/>
      <c r="RXY88" s="18"/>
      <c r="RXZ88" s="18"/>
      <c r="RYA88" s="18"/>
      <c r="RYB88" s="18"/>
      <c r="RYC88" s="18"/>
      <c r="RYD88" s="18"/>
      <c r="RYE88" s="18"/>
      <c r="RYF88" s="18"/>
      <c r="RYG88" s="18"/>
      <c r="RYH88" s="18"/>
      <c r="RYI88" s="18"/>
      <c r="RYJ88" s="18"/>
      <c r="RYK88" s="18"/>
      <c r="RYL88" s="18"/>
      <c r="RYM88" s="18"/>
      <c r="RYN88" s="18"/>
      <c r="RYO88" s="18"/>
      <c r="RYP88" s="18"/>
      <c r="RYQ88" s="18"/>
      <c r="RYR88" s="18"/>
      <c r="RYS88" s="18"/>
      <c r="RYT88" s="18"/>
      <c r="RYU88" s="18"/>
      <c r="RYV88" s="18"/>
      <c r="RYW88" s="18"/>
      <c r="RYX88" s="18"/>
      <c r="RYY88" s="18"/>
      <c r="RYZ88" s="18"/>
      <c r="RZA88" s="18"/>
      <c r="RZB88" s="18"/>
      <c r="RZC88" s="18"/>
      <c r="RZD88" s="18"/>
      <c r="RZE88" s="18"/>
      <c r="RZF88" s="18"/>
      <c r="RZG88" s="18"/>
      <c r="RZH88" s="18"/>
      <c r="RZI88" s="18"/>
      <c r="RZJ88" s="18"/>
      <c r="RZK88" s="18"/>
      <c r="RZL88" s="18"/>
      <c r="RZM88" s="18"/>
      <c r="RZN88" s="18"/>
      <c r="RZO88" s="18"/>
      <c r="RZP88" s="18"/>
      <c r="RZQ88" s="18"/>
      <c r="RZR88" s="18"/>
      <c r="RZS88" s="18"/>
      <c r="RZT88" s="18"/>
      <c r="RZU88" s="18"/>
      <c r="RZV88" s="18"/>
      <c r="RZW88" s="18"/>
      <c r="RZX88" s="18"/>
      <c r="RZY88" s="18"/>
      <c r="RZZ88" s="18"/>
      <c r="SAA88" s="18"/>
      <c r="SAB88" s="18"/>
      <c r="SAC88" s="18"/>
      <c r="SAD88" s="18"/>
      <c r="SAE88" s="18"/>
      <c r="SAF88" s="18"/>
      <c r="SAG88" s="18"/>
      <c r="SAH88" s="18"/>
      <c r="SAI88" s="18"/>
      <c r="SAJ88" s="18"/>
      <c r="SAK88" s="18"/>
      <c r="SAL88" s="18"/>
      <c r="SAM88" s="18"/>
      <c r="SAN88" s="18"/>
      <c r="SAO88" s="18"/>
      <c r="SAP88" s="18"/>
      <c r="SAQ88" s="18"/>
      <c r="SAR88" s="18"/>
      <c r="SAS88" s="18"/>
      <c r="SAT88" s="18"/>
      <c r="SAU88" s="18"/>
      <c r="SAV88" s="18"/>
      <c r="SAW88" s="18"/>
      <c r="SAX88" s="18"/>
      <c r="SAY88" s="18"/>
      <c r="SAZ88" s="18"/>
      <c r="SBA88" s="18"/>
      <c r="SBB88" s="18"/>
      <c r="SBC88" s="18"/>
      <c r="SBD88" s="18"/>
      <c r="SBE88" s="18"/>
      <c r="SBF88" s="18"/>
      <c r="SBG88" s="18"/>
      <c r="SBH88" s="18"/>
      <c r="SBI88" s="18"/>
      <c r="SBJ88" s="18"/>
      <c r="SBK88" s="18"/>
      <c r="SBL88" s="18"/>
      <c r="SBM88" s="18"/>
      <c r="SBN88" s="18"/>
      <c r="SBO88" s="18"/>
      <c r="SBP88" s="18"/>
      <c r="SBQ88" s="18"/>
      <c r="SBR88" s="18"/>
      <c r="SBS88" s="18"/>
      <c r="SBT88" s="18"/>
      <c r="SBU88" s="18"/>
      <c r="SBV88" s="18"/>
      <c r="SBW88" s="18"/>
      <c r="SBX88" s="18"/>
      <c r="SBY88" s="18"/>
      <c r="SBZ88" s="18"/>
      <c r="SCA88" s="18"/>
      <c r="SCB88" s="18"/>
      <c r="SCC88" s="18"/>
      <c r="SCD88" s="18"/>
      <c r="SCE88" s="18"/>
      <c r="SCF88" s="18"/>
      <c r="SCG88" s="18"/>
      <c r="SCH88" s="18"/>
      <c r="SCI88" s="18"/>
      <c r="SCJ88" s="18"/>
      <c r="SCK88" s="18"/>
      <c r="SCL88" s="18"/>
      <c r="SCM88" s="18"/>
      <c r="SCN88" s="18"/>
      <c r="SCO88" s="18"/>
      <c r="SCP88" s="18"/>
      <c r="SCQ88" s="18"/>
      <c r="SCR88" s="18"/>
      <c r="SCS88" s="18"/>
      <c r="SCT88" s="18"/>
      <c r="SCU88" s="18"/>
      <c r="SCV88" s="18"/>
      <c r="SCW88" s="18"/>
      <c r="SCX88" s="18"/>
      <c r="SCY88" s="18"/>
      <c r="SCZ88" s="18"/>
      <c r="SDA88" s="18"/>
      <c r="SDB88" s="18"/>
      <c r="SDC88" s="18"/>
      <c r="SDD88" s="18"/>
      <c r="SDE88" s="18"/>
      <c r="SDF88" s="18"/>
      <c r="SDG88" s="18"/>
      <c r="SDH88" s="18"/>
      <c r="SDI88" s="18"/>
      <c r="SDJ88" s="18"/>
      <c r="SDK88" s="18"/>
      <c r="SDL88" s="18"/>
      <c r="SDM88" s="18"/>
      <c r="SDN88" s="18"/>
      <c r="SDO88" s="18"/>
      <c r="SDP88" s="18"/>
      <c r="SDQ88" s="18"/>
      <c r="SDR88" s="18"/>
      <c r="SDS88" s="18"/>
      <c r="SDT88" s="18"/>
      <c r="SDU88" s="18"/>
      <c r="SDV88" s="18"/>
      <c r="SDW88" s="18"/>
      <c r="SDX88" s="18"/>
      <c r="SDY88" s="18"/>
      <c r="SDZ88" s="18"/>
      <c r="SEA88" s="18"/>
      <c r="SEB88" s="18"/>
      <c r="SEC88" s="18"/>
      <c r="SED88" s="18"/>
      <c r="SEE88" s="18"/>
      <c r="SEF88" s="18"/>
      <c r="SEG88" s="18"/>
      <c r="SEH88" s="18"/>
      <c r="SEI88" s="18"/>
      <c r="SEJ88" s="18"/>
      <c r="SEK88" s="18"/>
      <c r="SEL88" s="18"/>
      <c r="SEM88" s="18"/>
      <c r="SEN88" s="18"/>
      <c r="SEO88" s="18"/>
      <c r="SEP88" s="18"/>
      <c r="SEQ88" s="18"/>
      <c r="SER88" s="18"/>
      <c r="SES88" s="18"/>
      <c r="SET88" s="18"/>
      <c r="SEU88" s="18"/>
      <c r="SEV88" s="18"/>
      <c r="SEW88" s="18"/>
      <c r="SEX88" s="18"/>
      <c r="SEY88" s="18"/>
      <c r="SEZ88" s="18"/>
      <c r="SFA88" s="18"/>
      <c r="SFB88" s="18"/>
      <c r="SFC88" s="18"/>
      <c r="SFD88" s="18"/>
      <c r="SFE88" s="18"/>
      <c r="SFF88" s="18"/>
      <c r="SFG88" s="18"/>
      <c r="SFH88" s="18"/>
      <c r="SFI88" s="18"/>
      <c r="SFJ88" s="18"/>
      <c r="SFK88" s="18"/>
      <c r="SFL88" s="18"/>
      <c r="SFM88" s="18"/>
      <c r="SFN88" s="18"/>
      <c r="SFO88" s="18"/>
      <c r="SFP88" s="18"/>
      <c r="SFQ88" s="18"/>
      <c r="SFR88" s="18"/>
      <c r="SFS88" s="18"/>
      <c r="SFT88" s="18"/>
      <c r="SFU88" s="18"/>
      <c r="SFV88" s="18"/>
      <c r="SFW88" s="18"/>
      <c r="SFX88" s="18"/>
      <c r="SFY88" s="18"/>
      <c r="SFZ88" s="18"/>
      <c r="SGA88" s="18"/>
      <c r="SGB88" s="18"/>
      <c r="SGC88" s="18"/>
      <c r="SGD88" s="18"/>
      <c r="SGE88" s="18"/>
      <c r="SGF88" s="18"/>
      <c r="SGG88" s="18"/>
      <c r="SGH88" s="18"/>
      <c r="SGI88" s="18"/>
      <c r="SGJ88" s="18"/>
      <c r="SGK88" s="18"/>
      <c r="SGL88" s="18"/>
      <c r="SGM88" s="18"/>
      <c r="SGN88" s="18"/>
      <c r="SGO88" s="18"/>
      <c r="SGP88" s="18"/>
      <c r="SGQ88" s="18"/>
      <c r="SGR88" s="18"/>
      <c r="SGS88" s="18"/>
      <c r="SGT88" s="18"/>
      <c r="SGU88" s="18"/>
      <c r="SGV88" s="18"/>
      <c r="SGW88" s="18"/>
      <c r="SGX88" s="18"/>
      <c r="SGY88" s="18"/>
      <c r="SGZ88" s="18"/>
      <c r="SHA88" s="18"/>
      <c r="SHB88" s="18"/>
      <c r="SHC88" s="18"/>
      <c r="SHD88" s="18"/>
      <c r="SHE88" s="18"/>
      <c r="SHF88" s="18"/>
      <c r="SHG88" s="18"/>
      <c r="SHH88" s="18"/>
      <c r="SHI88" s="18"/>
      <c r="SHJ88" s="18"/>
      <c r="SHK88" s="18"/>
      <c r="SHL88" s="18"/>
      <c r="SHM88" s="18"/>
      <c r="SHN88" s="18"/>
      <c r="SHO88" s="18"/>
      <c r="SHP88" s="18"/>
      <c r="SHQ88" s="18"/>
      <c r="SHR88" s="18"/>
      <c r="SHS88" s="18"/>
      <c r="SHT88" s="18"/>
      <c r="SHU88" s="18"/>
      <c r="SHV88" s="18"/>
      <c r="SHW88" s="18"/>
      <c r="SHX88" s="18"/>
      <c r="SHY88" s="18"/>
      <c r="SHZ88" s="18"/>
      <c r="SIA88" s="18"/>
      <c r="SIB88" s="18"/>
      <c r="SIC88" s="18"/>
      <c r="SID88" s="18"/>
      <c r="SIE88" s="18"/>
      <c r="SIF88" s="18"/>
      <c r="SIG88" s="18"/>
      <c r="SIH88" s="18"/>
      <c r="SII88" s="18"/>
      <c r="SIJ88" s="18"/>
      <c r="SIK88" s="18"/>
      <c r="SIL88" s="18"/>
      <c r="SIM88" s="18"/>
      <c r="SIN88" s="18"/>
      <c r="SIO88" s="18"/>
      <c r="SIP88" s="18"/>
      <c r="SIQ88" s="18"/>
      <c r="SIR88" s="18"/>
      <c r="SIS88" s="18"/>
      <c r="SIT88" s="18"/>
      <c r="SIU88" s="18"/>
      <c r="SIV88" s="18"/>
      <c r="SIW88" s="18"/>
      <c r="SIX88" s="18"/>
      <c r="SIY88" s="18"/>
      <c r="SIZ88" s="18"/>
      <c r="SJA88" s="18"/>
      <c r="SJB88" s="18"/>
      <c r="SJC88" s="18"/>
      <c r="SJD88" s="18"/>
      <c r="SJE88" s="18"/>
      <c r="SJF88" s="18"/>
      <c r="SJG88" s="18"/>
      <c r="SJH88" s="18"/>
      <c r="SJI88" s="18"/>
      <c r="SJJ88" s="18"/>
      <c r="SJK88" s="18"/>
      <c r="SJL88" s="18"/>
      <c r="SJM88" s="18"/>
      <c r="SJN88" s="18"/>
      <c r="SJO88" s="18"/>
      <c r="SJP88" s="18"/>
      <c r="SJQ88" s="18"/>
      <c r="SJR88" s="18"/>
      <c r="SJS88" s="18"/>
      <c r="SJT88" s="18"/>
      <c r="SJU88" s="18"/>
      <c r="SJV88" s="18"/>
      <c r="SJW88" s="18"/>
      <c r="SJX88" s="18"/>
      <c r="SJY88" s="18"/>
      <c r="SJZ88" s="18"/>
      <c r="SKA88" s="18"/>
      <c r="SKB88" s="18"/>
      <c r="SKC88" s="18"/>
      <c r="SKD88" s="18"/>
      <c r="SKE88" s="18"/>
      <c r="SKF88" s="18"/>
      <c r="SKG88" s="18"/>
      <c r="SKH88" s="18"/>
      <c r="SKI88" s="18"/>
      <c r="SKJ88" s="18"/>
      <c r="SKK88" s="18"/>
      <c r="SKL88" s="18"/>
      <c r="SKM88" s="18"/>
      <c r="SKN88" s="18"/>
      <c r="SKO88" s="18"/>
      <c r="SKP88" s="18"/>
      <c r="SKQ88" s="18"/>
      <c r="SKR88" s="18"/>
      <c r="SKS88" s="18"/>
      <c r="SKT88" s="18"/>
      <c r="SKU88" s="18"/>
      <c r="SKV88" s="18"/>
      <c r="SKW88" s="18"/>
      <c r="SKX88" s="18"/>
      <c r="SKY88" s="18"/>
      <c r="SKZ88" s="18"/>
      <c r="SLA88" s="18"/>
      <c r="SLB88" s="18"/>
      <c r="SLC88" s="18"/>
      <c r="SLD88" s="18"/>
      <c r="SLE88" s="18"/>
      <c r="SLF88" s="18"/>
      <c r="SLG88" s="18"/>
      <c r="SLH88" s="18"/>
      <c r="SLI88" s="18"/>
      <c r="SLJ88" s="18"/>
      <c r="SLK88" s="18"/>
      <c r="SLL88" s="18"/>
      <c r="SLM88" s="18"/>
      <c r="SLN88" s="18"/>
      <c r="SLO88" s="18"/>
      <c r="SLP88" s="18"/>
      <c r="SLQ88" s="18"/>
      <c r="SLR88" s="18"/>
      <c r="SLS88" s="18"/>
      <c r="SLT88" s="18"/>
      <c r="SLU88" s="18"/>
      <c r="SLV88" s="18"/>
      <c r="SLW88" s="18"/>
      <c r="SLX88" s="18"/>
      <c r="SLY88" s="18"/>
      <c r="SLZ88" s="18"/>
      <c r="SMA88" s="18"/>
      <c r="SMB88" s="18"/>
      <c r="SMC88" s="18"/>
      <c r="SMD88" s="18"/>
      <c r="SME88" s="18"/>
      <c r="SMF88" s="18"/>
      <c r="SMG88" s="18"/>
      <c r="SMH88" s="18"/>
      <c r="SMI88" s="18"/>
      <c r="SMJ88" s="18"/>
      <c r="SMK88" s="18"/>
      <c r="SML88" s="18"/>
      <c r="SMM88" s="18"/>
      <c r="SMN88" s="18"/>
      <c r="SMO88" s="18"/>
      <c r="SMP88" s="18"/>
      <c r="SMQ88" s="18"/>
      <c r="SMR88" s="18"/>
      <c r="SMS88" s="18"/>
      <c r="SMT88" s="18"/>
      <c r="SMU88" s="18"/>
      <c r="SMV88" s="18"/>
      <c r="SMW88" s="18"/>
      <c r="SMX88" s="18"/>
      <c r="SMY88" s="18"/>
      <c r="SMZ88" s="18"/>
      <c r="SNA88" s="18"/>
      <c r="SNB88" s="18"/>
      <c r="SNC88" s="18"/>
      <c r="SND88" s="18"/>
      <c r="SNE88" s="18"/>
      <c r="SNF88" s="18"/>
      <c r="SNG88" s="18"/>
      <c r="SNH88" s="18"/>
      <c r="SNI88" s="18"/>
      <c r="SNJ88" s="18"/>
      <c r="SNK88" s="18"/>
      <c r="SNL88" s="18"/>
      <c r="SNM88" s="18"/>
      <c r="SNN88" s="18"/>
      <c r="SNO88" s="18"/>
      <c r="SNP88" s="18"/>
      <c r="SNQ88" s="18"/>
      <c r="SNR88" s="18"/>
      <c r="SNS88" s="18"/>
      <c r="SNT88" s="18"/>
      <c r="SNU88" s="18"/>
      <c r="SNV88" s="18"/>
      <c r="SNW88" s="18"/>
      <c r="SNX88" s="18"/>
      <c r="SNY88" s="18"/>
      <c r="SNZ88" s="18"/>
      <c r="SOA88" s="18"/>
      <c r="SOB88" s="18"/>
      <c r="SOC88" s="18"/>
      <c r="SOD88" s="18"/>
      <c r="SOE88" s="18"/>
      <c r="SOF88" s="18"/>
      <c r="SOG88" s="18"/>
      <c r="SOH88" s="18"/>
      <c r="SOI88" s="18"/>
      <c r="SOJ88" s="18"/>
      <c r="SOK88" s="18"/>
      <c r="SOL88" s="18"/>
      <c r="SOM88" s="18"/>
      <c r="SON88" s="18"/>
      <c r="SOO88" s="18"/>
      <c r="SOP88" s="18"/>
      <c r="SOQ88" s="18"/>
      <c r="SOR88" s="18"/>
      <c r="SOS88" s="18"/>
      <c r="SOT88" s="18"/>
      <c r="SOU88" s="18"/>
      <c r="SOV88" s="18"/>
      <c r="SOW88" s="18"/>
      <c r="SOX88" s="18"/>
      <c r="SOY88" s="18"/>
      <c r="SOZ88" s="18"/>
      <c r="SPA88" s="18"/>
      <c r="SPB88" s="18"/>
      <c r="SPC88" s="18"/>
      <c r="SPD88" s="18"/>
      <c r="SPE88" s="18"/>
      <c r="SPF88" s="18"/>
      <c r="SPG88" s="18"/>
      <c r="SPH88" s="18"/>
      <c r="SPI88" s="18"/>
      <c r="SPJ88" s="18"/>
      <c r="SPK88" s="18"/>
      <c r="SPL88" s="18"/>
      <c r="SPM88" s="18"/>
      <c r="SPN88" s="18"/>
      <c r="SPO88" s="18"/>
      <c r="SPP88" s="18"/>
      <c r="SPQ88" s="18"/>
      <c r="SPR88" s="18"/>
      <c r="SPS88" s="18"/>
      <c r="SPT88" s="18"/>
      <c r="SPU88" s="18"/>
      <c r="SPV88" s="18"/>
      <c r="SPW88" s="18"/>
      <c r="SPX88" s="18"/>
      <c r="SPY88" s="18"/>
      <c r="SPZ88" s="18"/>
      <c r="SQA88" s="18"/>
      <c r="SQB88" s="18"/>
      <c r="SQC88" s="18"/>
      <c r="SQD88" s="18"/>
      <c r="SQE88" s="18"/>
      <c r="SQF88" s="18"/>
      <c r="SQG88" s="18"/>
      <c r="SQH88" s="18"/>
      <c r="SQI88" s="18"/>
      <c r="SQJ88" s="18"/>
      <c r="SQK88" s="18"/>
      <c r="SQL88" s="18"/>
      <c r="SQM88" s="18"/>
      <c r="SQN88" s="18"/>
      <c r="SQO88" s="18"/>
      <c r="SQP88" s="18"/>
      <c r="SQQ88" s="18"/>
      <c r="SQR88" s="18"/>
      <c r="SQS88" s="18"/>
      <c r="SQT88" s="18"/>
      <c r="SQU88" s="18"/>
      <c r="SQV88" s="18"/>
      <c r="SQW88" s="18"/>
      <c r="SQX88" s="18"/>
      <c r="SQY88" s="18"/>
      <c r="SQZ88" s="18"/>
      <c r="SRA88" s="18"/>
      <c r="SRB88" s="18"/>
      <c r="SRC88" s="18"/>
      <c r="SRD88" s="18"/>
      <c r="SRE88" s="18"/>
      <c r="SRF88" s="18"/>
      <c r="SRG88" s="18"/>
      <c r="SRH88" s="18"/>
      <c r="SRI88" s="18"/>
      <c r="SRJ88" s="18"/>
      <c r="SRK88" s="18"/>
      <c r="SRL88" s="18"/>
      <c r="SRM88" s="18"/>
      <c r="SRN88" s="18"/>
      <c r="SRO88" s="18"/>
      <c r="SRP88" s="18"/>
      <c r="SRQ88" s="18"/>
      <c r="SRR88" s="18"/>
      <c r="SRS88" s="18"/>
      <c r="SRT88" s="18"/>
      <c r="SRU88" s="18"/>
      <c r="SRV88" s="18"/>
      <c r="SRW88" s="18"/>
      <c r="SRX88" s="18"/>
      <c r="SRY88" s="18"/>
      <c r="SRZ88" s="18"/>
      <c r="SSA88" s="18"/>
      <c r="SSB88" s="18"/>
      <c r="SSC88" s="18"/>
      <c r="SSD88" s="18"/>
      <c r="SSE88" s="18"/>
      <c r="SSF88" s="18"/>
      <c r="SSG88" s="18"/>
      <c r="SSH88" s="18"/>
      <c r="SSI88" s="18"/>
      <c r="SSJ88" s="18"/>
      <c r="SSK88" s="18"/>
      <c r="SSL88" s="18"/>
      <c r="SSM88" s="18"/>
      <c r="SSN88" s="18"/>
      <c r="SSO88" s="18"/>
      <c r="SSP88" s="18"/>
      <c r="SSQ88" s="18"/>
      <c r="SSR88" s="18"/>
      <c r="SSS88" s="18"/>
      <c r="SST88" s="18"/>
      <c r="SSU88" s="18"/>
      <c r="SSV88" s="18"/>
      <c r="SSW88" s="18"/>
      <c r="SSX88" s="18"/>
      <c r="SSY88" s="18"/>
      <c r="SSZ88" s="18"/>
      <c r="STA88" s="18"/>
      <c r="STB88" s="18"/>
      <c r="STC88" s="18"/>
      <c r="STD88" s="18"/>
      <c r="STE88" s="18"/>
      <c r="STF88" s="18"/>
      <c r="STG88" s="18"/>
      <c r="STH88" s="18"/>
      <c r="STI88" s="18"/>
      <c r="STJ88" s="18"/>
      <c r="STK88" s="18"/>
      <c r="STL88" s="18"/>
      <c r="STM88" s="18"/>
      <c r="STN88" s="18"/>
      <c r="STO88" s="18"/>
      <c r="STP88" s="18"/>
      <c r="STQ88" s="18"/>
      <c r="STR88" s="18"/>
      <c r="STS88" s="18"/>
      <c r="STT88" s="18"/>
      <c r="STU88" s="18"/>
      <c r="STV88" s="18"/>
      <c r="STW88" s="18"/>
      <c r="STX88" s="18"/>
      <c r="STY88" s="18"/>
      <c r="STZ88" s="18"/>
      <c r="SUA88" s="18"/>
      <c r="SUB88" s="18"/>
      <c r="SUC88" s="18"/>
      <c r="SUD88" s="18"/>
      <c r="SUE88" s="18"/>
      <c r="SUF88" s="18"/>
      <c r="SUG88" s="18"/>
      <c r="SUH88" s="18"/>
      <c r="SUI88" s="18"/>
      <c r="SUJ88" s="18"/>
      <c r="SUK88" s="18"/>
      <c r="SUL88" s="18"/>
      <c r="SUM88" s="18"/>
      <c r="SUN88" s="18"/>
      <c r="SUO88" s="18"/>
      <c r="SUP88" s="18"/>
      <c r="SUQ88" s="18"/>
      <c r="SUR88" s="18"/>
      <c r="SUS88" s="18"/>
      <c r="SUT88" s="18"/>
      <c r="SUU88" s="18"/>
      <c r="SUV88" s="18"/>
      <c r="SUW88" s="18"/>
      <c r="SUX88" s="18"/>
      <c r="SUY88" s="18"/>
      <c r="SUZ88" s="18"/>
      <c r="SVA88" s="18"/>
      <c r="SVB88" s="18"/>
      <c r="SVC88" s="18"/>
      <c r="SVD88" s="18"/>
      <c r="SVE88" s="18"/>
      <c r="SVF88" s="18"/>
      <c r="SVG88" s="18"/>
      <c r="SVH88" s="18"/>
      <c r="SVI88" s="18"/>
      <c r="SVJ88" s="18"/>
      <c r="SVK88" s="18"/>
      <c r="SVL88" s="18"/>
      <c r="SVM88" s="18"/>
      <c r="SVN88" s="18"/>
      <c r="SVO88" s="18"/>
      <c r="SVP88" s="18"/>
      <c r="SVQ88" s="18"/>
      <c r="SVR88" s="18"/>
      <c r="SVS88" s="18"/>
      <c r="SVT88" s="18"/>
      <c r="SVU88" s="18"/>
      <c r="SVV88" s="18"/>
      <c r="SVW88" s="18"/>
      <c r="SVX88" s="18"/>
      <c r="SVY88" s="18"/>
      <c r="SVZ88" s="18"/>
      <c r="SWA88" s="18"/>
      <c r="SWB88" s="18"/>
      <c r="SWC88" s="18"/>
      <c r="SWD88" s="18"/>
      <c r="SWE88" s="18"/>
      <c r="SWF88" s="18"/>
      <c r="SWG88" s="18"/>
      <c r="SWH88" s="18"/>
      <c r="SWI88" s="18"/>
      <c r="SWJ88" s="18"/>
      <c r="SWK88" s="18"/>
      <c r="SWL88" s="18"/>
      <c r="SWM88" s="18"/>
      <c r="SWN88" s="18"/>
      <c r="SWO88" s="18"/>
      <c r="SWP88" s="18"/>
      <c r="SWQ88" s="18"/>
      <c r="SWR88" s="18"/>
      <c r="SWS88" s="18"/>
      <c r="SWT88" s="18"/>
      <c r="SWU88" s="18"/>
      <c r="SWV88" s="18"/>
      <c r="SWW88" s="18"/>
      <c r="SWX88" s="18"/>
      <c r="SWY88" s="18"/>
      <c r="SWZ88" s="18"/>
      <c r="SXA88" s="18"/>
      <c r="SXB88" s="18"/>
      <c r="SXC88" s="18"/>
      <c r="SXD88" s="18"/>
      <c r="SXE88" s="18"/>
      <c r="SXF88" s="18"/>
      <c r="SXG88" s="18"/>
      <c r="SXH88" s="18"/>
      <c r="SXI88" s="18"/>
      <c r="SXJ88" s="18"/>
      <c r="SXK88" s="18"/>
      <c r="SXL88" s="18"/>
      <c r="SXM88" s="18"/>
      <c r="SXN88" s="18"/>
      <c r="SXO88" s="18"/>
      <c r="SXP88" s="18"/>
      <c r="SXQ88" s="18"/>
      <c r="SXR88" s="18"/>
      <c r="SXS88" s="18"/>
      <c r="SXT88" s="18"/>
      <c r="SXU88" s="18"/>
      <c r="SXV88" s="18"/>
      <c r="SXW88" s="18"/>
      <c r="SXX88" s="18"/>
      <c r="SXY88" s="18"/>
      <c r="SXZ88" s="18"/>
      <c r="SYA88" s="18"/>
      <c r="SYB88" s="18"/>
      <c r="SYC88" s="18"/>
      <c r="SYD88" s="18"/>
      <c r="SYE88" s="18"/>
      <c r="SYF88" s="18"/>
      <c r="SYG88" s="18"/>
      <c r="SYH88" s="18"/>
      <c r="SYI88" s="18"/>
      <c r="SYJ88" s="18"/>
      <c r="SYK88" s="18"/>
      <c r="SYL88" s="18"/>
      <c r="SYM88" s="18"/>
      <c r="SYN88" s="18"/>
      <c r="SYO88" s="18"/>
      <c r="SYP88" s="18"/>
      <c r="SYQ88" s="18"/>
      <c r="SYR88" s="18"/>
      <c r="SYS88" s="18"/>
      <c r="SYT88" s="18"/>
      <c r="SYU88" s="18"/>
      <c r="SYV88" s="18"/>
      <c r="SYW88" s="18"/>
      <c r="SYX88" s="18"/>
      <c r="SYY88" s="18"/>
      <c r="SYZ88" s="18"/>
      <c r="SZA88" s="18"/>
      <c r="SZB88" s="18"/>
      <c r="SZC88" s="18"/>
      <c r="SZD88" s="18"/>
      <c r="SZE88" s="18"/>
      <c r="SZF88" s="18"/>
      <c r="SZG88" s="18"/>
      <c r="SZH88" s="18"/>
      <c r="SZI88" s="18"/>
      <c r="SZJ88" s="18"/>
      <c r="SZK88" s="18"/>
      <c r="SZL88" s="18"/>
      <c r="SZM88" s="18"/>
      <c r="SZN88" s="18"/>
      <c r="SZO88" s="18"/>
      <c r="SZP88" s="18"/>
      <c r="SZQ88" s="18"/>
      <c r="SZR88" s="18"/>
      <c r="SZS88" s="18"/>
      <c r="SZT88" s="18"/>
      <c r="SZU88" s="18"/>
      <c r="SZV88" s="18"/>
      <c r="SZW88" s="18"/>
      <c r="SZX88" s="18"/>
      <c r="SZY88" s="18"/>
      <c r="SZZ88" s="18"/>
      <c r="TAA88" s="18"/>
      <c r="TAB88" s="18"/>
      <c r="TAC88" s="18"/>
      <c r="TAD88" s="18"/>
      <c r="TAE88" s="18"/>
      <c r="TAF88" s="18"/>
      <c r="TAG88" s="18"/>
      <c r="TAH88" s="18"/>
      <c r="TAI88" s="18"/>
      <c r="TAJ88" s="18"/>
      <c r="TAK88" s="18"/>
      <c r="TAL88" s="18"/>
      <c r="TAM88" s="18"/>
      <c r="TAN88" s="18"/>
      <c r="TAO88" s="18"/>
      <c r="TAP88" s="18"/>
      <c r="TAQ88" s="18"/>
      <c r="TAR88" s="18"/>
      <c r="TAS88" s="18"/>
      <c r="TAT88" s="18"/>
      <c r="TAU88" s="18"/>
      <c r="TAV88" s="18"/>
      <c r="TAW88" s="18"/>
      <c r="TAX88" s="18"/>
      <c r="TAY88" s="18"/>
      <c r="TAZ88" s="18"/>
      <c r="TBA88" s="18"/>
      <c r="TBB88" s="18"/>
      <c r="TBC88" s="18"/>
      <c r="TBD88" s="18"/>
      <c r="TBE88" s="18"/>
      <c r="TBF88" s="18"/>
      <c r="TBG88" s="18"/>
      <c r="TBH88" s="18"/>
      <c r="TBI88" s="18"/>
      <c r="TBJ88" s="18"/>
      <c r="TBK88" s="18"/>
      <c r="TBL88" s="18"/>
      <c r="TBM88" s="18"/>
      <c r="TBN88" s="18"/>
      <c r="TBO88" s="18"/>
      <c r="TBP88" s="18"/>
      <c r="TBQ88" s="18"/>
      <c r="TBR88" s="18"/>
      <c r="TBS88" s="18"/>
      <c r="TBT88" s="18"/>
      <c r="TBU88" s="18"/>
      <c r="TBV88" s="18"/>
      <c r="TBW88" s="18"/>
      <c r="TBX88" s="18"/>
      <c r="TBY88" s="18"/>
      <c r="TBZ88" s="18"/>
      <c r="TCA88" s="18"/>
      <c r="TCB88" s="18"/>
      <c r="TCC88" s="18"/>
      <c r="TCD88" s="18"/>
      <c r="TCE88" s="18"/>
      <c r="TCF88" s="18"/>
      <c r="TCG88" s="18"/>
      <c r="TCH88" s="18"/>
      <c r="TCI88" s="18"/>
      <c r="TCJ88" s="18"/>
      <c r="TCK88" s="18"/>
      <c r="TCL88" s="18"/>
      <c r="TCM88" s="18"/>
      <c r="TCN88" s="18"/>
      <c r="TCO88" s="18"/>
      <c r="TCP88" s="18"/>
      <c r="TCQ88" s="18"/>
      <c r="TCR88" s="18"/>
      <c r="TCS88" s="18"/>
      <c r="TCT88" s="18"/>
      <c r="TCU88" s="18"/>
      <c r="TCV88" s="18"/>
      <c r="TCW88" s="18"/>
      <c r="TCX88" s="18"/>
      <c r="TCY88" s="18"/>
      <c r="TCZ88" s="18"/>
      <c r="TDA88" s="18"/>
      <c r="TDB88" s="18"/>
      <c r="TDC88" s="18"/>
      <c r="TDD88" s="18"/>
      <c r="TDE88" s="18"/>
      <c r="TDF88" s="18"/>
      <c r="TDG88" s="18"/>
      <c r="TDH88" s="18"/>
      <c r="TDI88" s="18"/>
      <c r="TDJ88" s="18"/>
      <c r="TDK88" s="18"/>
      <c r="TDL88" s="18"/>
      <c r="TDM88" s="18"/>
      <c r="TDN88" s="18"/>
      <c r="TDO88" s="18"/>
      <c r="TDP88" s="18"/>
      <c r="TDQ88" s="18"/>
      <c r="TDR88" s="18"/>
      <c r="TDS88" s="18"/>
      <c r="TDT88" s="18"/>
      <c r="TDU88" s="18"/>
      <c r="TDV88" s="18"/>
      <c r="TDW88" s="18"/>
      <c r="TDX88" s="18"/>
      <c r="TDY88" s="18"/>
      <c r="TDZ88" s="18"/>
      <c r="TEA88" s="18"/>
      <c r="TEB88" s="18"/>
      <c r="TEC88" s="18"/>
      <c r="TED88" s="18"/>
      <c r="TEE88" s="18"/>
      <c r="TEF88" s="18"/>
      <c r="TEG88" s="18"/>
      <c r="TEH88" s="18"/>
      <c r="TEI88" s="18"/>
      <c r="TEJ88" s="18"/>
      <c r="TEK88" s="18"/>
      <c r="TEL88" s="18"/>
      <c r="TEM88" s="18"/>
      <c r="TEN88" s="18"/>
      <c r="TEO88" s="18"/>
      <c r="TEP88" s="18"/>
      <c r="TEQ88" s="18"/>
      <c r="TER88" s="18"/>
      <c r="TES88" s="18"/>
      <c r="TET88" s="18"/>
      <c r="TEU88" s="18"/>
      <c r="TEV88" s="18"/>
      <c r="TEW88" s="18"/>
      <c r="TEX88" s="18"/>
      <c r="TEY88" s="18"/>
      <c r="TEZ88" s="18"/>
      <c r="TFA88" s="18"/>
      <c r="TFB88" s="18"/>
      <c r="TFC88" s="18"/>
      <c r="TFD88" s="18"/>
      <c r="TFE88" s="18"/>
      <c r="TFF88" s="18"/>
      <c r="TFG88" s="18"/>
      <c r="TFH88" s="18"/>
      <c r="TFI88" s="18"/>
      <c r="TFJ88" s="18"/>
      <c r="TFK88" s="18"/>
      <c r="TFL88" s="18"/>
      <c r="TFM88" s="18"/>
      <c r="TFN88" s="18"/>
      <c r="TFO88" s="18"/>
      <c r="TFP88" s="18"/>
      <c r="TFQ88" s="18"/>
      <c r="TFR88" s="18"/>
      <c r="TFS88" s="18"/>
      <c r="TFT88" s="18"/>
      <c r="TFU88" s="18"/>
      <c r="TFV88" s="18"/>
      <c r="TFW88" s="18"/>
      <c r="TFX88" s="18"/>
      <c r="TFY88" s="18"/>
      <c r="TFZ88" s="18"/>
      <c r="TGA88" s="18"/>
      <c r="TGB88" s="18"/>
      <c r="TGC88" s="18"/>
      <c r="TGD88" s="18"/>
      <c r="TGE88" s="18"/>
      <c r="TGF88" s="18"/>
      <c r="TGG88" s="18"/>
      <c r="TGH88" s="18"/>
      <c r="TGI88" s="18"/>
      <c r="TGJ88" s="18"/>
      <c r="TGK88" s="18"/>
      <c r="TGL88" s="18"/>
      <c r="TGM88" s="18"/>
      <c r="TGN88" s="18"/>
      <c r="TGO88" s="18"/>
      <c r="TGP88" s="18"/>
      <c r="TGQ88" s="18"/>
      <c r="TGR88" s="18"/>
      <c r="TGS88" s="18"/>
      <c r="TGT88" s="18"/>
      <c r="TGU88" s="18"/>
      <c r="TGV88" s="18"/>
      <c r="TGW88" s="18"/>
      <c r="TGX88" s="18"/>
      <c r="TGY88" s="18"/>
      <c r="TGZ88" s="18"/>
      <c r="THA88" s="18"/>
      <c r="THB88" s="18"/>
      <c r="THC88" s="18"/>
      <c r="THD88" s="18"/>
      <c r="THE88" s="18"/>
      <c r="THF88" s="18"/>
      <c r="THG88" s="18"/>
      <c r="THH88" s="18"/>
      <c r="THI88" s="18"/>
      <c r="THJ88" s="18"/>
      <c r="THK88" s="18"/>
      <c r="THL88" s="18"/>
      <c r="THM88" s="18"/>
      <c r="THN88" s="18"/>
      <c r="THO88" s="18"/>
      <c r="THP88" s="18"/>
      <c r="THQ88" s="18"/>
      <c r="THR88" s="18"/>
      <c r="THS88" s="18"/>
      <c r="THT88" s="18"/>
      <c r="THU88" s="18"/>
      <c r="THV88" s="18"/>
      <c r="THW88" s="18"/>
      <c r="THX88" s="18"/>
      <c r="THY88" s="18"/>
      <c r="THZ88" s="18"/>
      <c r="TIA88" s="18"/>
      <c r="TIB88" s="18"/>
      <c r="TIC88" s="18"/>
      <c r="TID88" s="18"/>
      <c r="TIE88" s="18"/>
      <c r="TIF88" s="18"/>
      <c r="TIG88" s="18"/>
      <c r="TIH88" s="18"/>
      <c r="TII88" s="18"/>
      <c r="TIJ88" s="18"/>
      <c r="TIK88" s="18"/>
      <c r="TIL88" s="18"/>
      <c r="TIM88" s="18"/>
      <c r="TIN88" s="18"/>
      <c r="TIO88" s="18"/>
      <c r="TIP88" s="18"/>
      <c r="TIQ88" s="18"/>
      <c r="TIR88" s="18"/>
      <c r="TIS88" s="18"/>
      <c r="TIT88" s="18"/>
      <c r="TIU88" s="18"/>
      <c r="TIV88" s="18"/>
      <c r="TIW88" s="18"/>
      <c r="TIX88" s="18"/>
      <c r="TIY88" s="18"/>
      <c r="TIZ88" s="18"/>
      <c r="TJA88" s="18"/>
      <c r="TJB88" s="18"/>
      <c r="TJC88" s="18"/>
      <c r="TJD88" s="18"/>
      <c r="TJE88" s="18"/>
      <c r="TJF88" s="18"/>
      <c r="TJG88" s="18"/>
      <c r="TJH88" s="18"/>
      <c r="TJI88" s="18"/>
      <c r="TJJ88" s="18"/>
      <c r="TJK88" s="18"/>
      <c r="TJL88" s="18"/>
      <c r="TJM88" s="18"/>
      <c r="TJN88" s="18"/>
      <c r="TJO88" s="18"/>
      <c r="TJP88" s="18"/>
      <c r="TJQ88" s="18"/>
      <c r="TJR88" s="18"/>
      <c r="TJS88" s="18"/>
      <c r="TJT88" s="18"/>
      <c r="TJU88" s="18"/>
      <c r="TJV88" s="18"/>
      <c r="TJW88" s="18"/>
      <c r="TJX88" s="18"/>
      <c r="TJY88" s="18"/>
      <c r="TJZ88" s="18"/>
      <c r="TKA88" s="18"/>
      <c r="TKB88" s="18"/>
      <c r="TKC88" s="18"/>
      <c r="TKD88" s="18"/>
      <c r="TKE88" s="18"/>
      <c r="TKF88" s="18"/>
      <c r="TKG88" s="18"/>
      <c r="TKH88" s="18"/>
      <c r="TKI88" s="18"/>
      <c r="TKJ88" s="18"/>
      <c r="TKK88" s="18"/>
      <c r="TKL88" s="18"/>
      <c r="TKM88" s="18"/>
      <c r="TKN88" s="18"/>
      <c r="TKO88" s="18"/>
      <c r="TKP88" s="18"/>
      <c r="TKQ88" s="18"/>
      <c r="TKR88" s="18"/>
      <c r="TKS88" s="18"/>
      <c r="TKT88" s="18"/>
      <c r="TKU88" s="18"/>
      <c r="TKV88" s="18"/>
      <c r="TKW88" s="18"/>
      <c r="TKX88" s="18"/>
      <c r="TKY88" s="18"/>
      <c r="TKZ88" s="18"/>
      <c r="TLA88" s="18"/>
      <c r="TLB88" s="18"/>
      <c r="TLC88" s="18"/>
      <c r="TLD88" s="18"/>
      <c r="TLE88" s="18"/>
      <c r="TLF88" s="18"/>
      <c r="TLG88" s="18"/>
      <c r="TLH88" s="18"/>
      <c r="TLI88" s="18"/>
      <c r="TLJ88" s="18"/>
      <c r="TLK88" s="18"/>
      <c r="TLL88" s="18"/>
      <c r="TLM88" s="18"/>
      <c r="TLN88" s="18"/>
      <c r="TLO88" s="18"/>
      <c r="TLP88" s="18"/>
      <c r="TLQ88" s="18"/>
      <c r="TLR88" s="18"/>
      <c r="TLS88" s="18"/>
      <c r="TLT88" s="18"/>
      <c r="TLU88" s="18"/>
      <c r="TLV88" s="18"/>
      <c r="TLW88" s="18"/>
      <c r="TLX88" s="18"/>
      <c r="TLY88" s="18"/>
      <c r="TLZ88" s="18"/>
      <c r="TMA88" s="18"/>
      <c r="TMB88" s="18"/>
      <c r="TMC88" s="18"/>
      <c r="TMD88" s="18"/>
      <c r="TME88" s="18"/>
      <c r="TMF88" s="18"/>
      <c r="TMG88" s="18"/>
      <c r="TMH88" s="18"/>
      <c r="TMI88" s="18"/>
      <c r="TMJ88" s="18"/>
      <c r="TMK88" s="18"/>
      <c r="TML88" s="18"/>
      <c r="TMM88" s="18"/>
      <c r="TMN88" s="18"/>
      <c r="TMO88" s="18"/>
      <c r="TMP88" s="18"/>
      <c r="TMQ88" s="18"/>
      <c r="TMR88" s="18"/>
      <c r="TMS88" s="18"/>
      <c r="TMT88" s="18"/>
      <c r="TMU88" s="18"/>
      <c r="TMV88" s="18"/>
      <c r="TMW88" s="18"/>
      <c r="TMX88" s="18"/>
      <c r="TMY88" s="18"/>
      <c r="TMZ88" s="18"/>
      <c r="TNA88" s="18"/>
      <c r="TNB88" s="18"/>
      <c r="TNC88" s="18"/>
      <c r="TND88" s="18"/>
      <c r="TNE88" s="18"/>
      <c r="TNF88" s="18"/>
      <c r="TNG88" s="18"/>
      <c r="TNH88" s="18"/>
      <c r="TNI88" s="18"/>
      <c r="TNJ88" s="18"/>
      <c r="TNK88" s="18"/>
      <c r="TNL88" s="18"/>
      <c r="TNM88" s="18"/>
      <c r="TNN88" s="18"/>
      <c r="TNO88" s="18"/>
      <c r="TNP88" s="18"/>
      <c r="TNQ88" s="18"/>
      <c r="TNR88" s="18"/>
      <c r="TNS88" s="18"/>
      <c r="TNT88" s="18"/>
      <c r="TNU88" s="18"/>
      <c r="TNV88" s="18"/>
      <c r="TNW88" s="18"/>
      <c r="TNX88" s="18"/>
      <c r="TNY88" s="18"/>
      <c r="TNZ88" s="18"/>
      <c r="TOA88" s="18"/>
      <c r="TOB88" s="18"/>
      <c r="TOC88" s="18"/>
      <c r="TOD88" s="18"/>
      <c r="TOE88" s="18"/>
      <c r="TOF88" s="18"/>
      <c r="TOG88" s="18"/>
      <c r="TOH88" s="18"/>
      <c r="TOI88" s="18"/>
      <c r="TOJ88" s="18"/>
      <c r="TOK88" s="18"/>
      <c r="TOL88" s="18"/>
      <c r="TOM88" s="18"/>
      <c r="TON88" s="18"/>
      <c r="TOO88" s="18"/>
      <c r="TOP88" s="18"/>
      <c r="TOQ88" s="18"/>
      <c r="TOR88" s="18"/>
      <c r="TOS88" s="18"/>
      <c r="TOT88" s="18"/>
      <c r="TOU88" s="18"/>
      <c r="TOV88" s="18"/>
      <c r="TOW88" s="18"/>
      <c r="TOX88" s="18"/>
      <c r="TOY88" s="18"/>
      <c r="TOZ88" s="18"/>
      <c r="TPA88" s="18"/>
      <c r="TPB88" s="18"/>
      <c r="TPC88" s="18"/>
      <c r="TPD88" s="18"/>
      <c r="TPE88" s="18"/>
      <c r="TPF88" s="18"/>
      <c r="TPG88" s="18"/>
      <c r="TPH88" s="18"/>
      <c r="TPI88" s="18"/>
      <c r="TPJ88" s="18"/>
      <c r="TPK88" s="18"/>
      <c r="TPL88" s="18"/>
      <c r="TPM88" s="18"/>
      <c r="TPN88" s="18"/>
      <c r="TPO88" s="18"/>
      <c r="TPP88" s="18"/>
      <c r="TPQ88" s="18"/>
      <c r="TPR88" s="18"/>
      <c r="TPS88" s="18"/>
      <c r="TPT88" s="18"/>
      <c r="TPU88" s="18"/>
      <c r="TPV88" s="18"/>
      <c r="TPW88" s="18"/>
      <c r="TPX88" s="18"/>
      <c r="TPY88" s="18"/>
      <c r="TPZ88" s="18"/>
      <c r="TQA88" s="18"/>
      <c r="TQB88" s="18"/>
      <c r="TQC88" s="18"/>
      <c r="TQD88" s="18"/>
      <c r="TQE88" s="18"/>
      <c r="TQF88" s="18"/>
      <c r="TQG88" s="18"/>
      <c r="TQH88" s="18"/>
      <c r="TQI88" s="18"/>
      <c r="TQJ88" s="18"/>
      <c r="TQK88" s="18"/>
      <c r="TQL88" s="18"/>
      <c r="TQM88" s="18"/>
      <c r="TQN88" s="18"/>
      <c r="TQO88" s="18"/>
      <c r="TQP88" s="18"/>
      <c r="TQQ88" s="18"/>
      <c r="TQR88" s="18"/>
      <c r="TQS88" s="18"/>
      <c r="TQT88" s="18"/>
      <c r="TQU88" s="18"/>
      <c r="TQV88" s="18"/>
      <c r="TQW88" s="18"/>
      <c r="TQX88" s="18"/>
      <c r="TQY88" s="18"/>
      <c r="TQZ88" s="18"/>
      <c r="TRA88" s="18"/>
      <c r="TRB88" s="18"/>
      <c r="TRC88" s="18"/>
      <c r="TRD88" s="18"/>
      <c r="TRE88" s="18"/>
      <c r="TRF88" s="18"/>
      <c r="TRG88" s="18"/>
      <c r="TRH88" s="18"/>
      <c r="TRI88" s="18"/>
      <c r="TRJ88" s="18"/>
      <c r="TRK88" s="18"/>
      <c r="TRL88" s="18"/>
      <c r="TRM88" s="18"/>
      <c r="TRN88" s="18"/>
      <c r="TRO88" s="18"/>
      <c r="TRP88" s="18"/>
      <c r="TRQ88" s="18"/>
      <c r="TRR88" s="18"/>
      <c r="TRS88" s="18"/>
      <c r="TRT88" s="18"/>
      <c r="TRU88" s="18"/>
      <c r="TRV88" s="18"/>
      <c r="TRW88" s="18"/>
      <c r="TRX88" s="18"/>
      <c r="TRY88" s="18"/>
      <c r="TRZ88" s="18"/>
      <c r="TSA88" s="18"/>
      <c r="TSB88" s="18"/>
      <c r="TSC88" s="18"/>
      <c r="TSD88" s="18"/>
      <c r="TSE88" s="18"/>
      <c r="TSF88" s="18"/>
      <c r="TSG88" s="18"/>
      <c r="TSH88" s="18"/>
      <c r="TSI88" s="18"/>
      <c r="TSJ88" s="18"/>
      <c r="TSK88" s="18"/>
      <c r="TSL88" s="18"/>
      <c r="TSM88" s="18"/>
      <c r="TSN88" s="18"/>
      <c r="TSO88" s="18"/>
      <c r="TSP88" s="18"/>
      <c r="TSQ88" s="18"/>
      <c r="TSR88" s="18"/>
      <c r="TSS88" s="18"/>
      <c r="TST88" s="18"/>
      <c r="TSU88" s="18"/>
      <c r="TSV88" s="18"/>
      <c r="TSW88" s="18"/>
      <c r="TSX88" s="18"/>
      <c r="TSY88" s="18"/>
      <c r="TSZ88" s="18"/>
      <c r="TTA88" s="18"/>
      <c r="TTB88" s="18"/>
      <c r="TTC88" s="18"/>
      <c r="TTD88" s="18"/>
      <c r="TTE88" s="18"/>
      <c r="TTF88" s="18"/>
      <c r="TTG88" s="18"/>
      <c r="TTH88" s="18"/>
      <c r="TTI88" s="18"/>
      <c r="TTJ88" s="18"/>
      <c r="TTK88" s="18"/>
      <c r="TTL88" s="18"/>
      <c r="TTM88" s="18"/>
      <c r="TTN88" s="18"/>
      <c r="TTO88" s="18"/>
      <c r="TTP88" s="18"/>
      <c r="TTQ88" s="18"/>
      <c r="TTR88" s="18"/>
      <c r="TTS88" s="18"/>
      <c r="TTT88" s="18"/>
      <c r="TTU88" s="18"/>
      <c r="TTV88" s="18"/>
      <c r="TTW88" s="18"/>
      <c r="TTX88" s="18"/>
      <c r="TTY88" s="18"/>
      <c r="TTZ88" s="18"/>
      <c r="TUA88" s="18"/>
      <c r="TUB88" s="18"/>
      <c r="TUC88" s="18"/>
      <c r="TUD88" s="18"/>
      <c r="TUE88" s="18"/>
      <c r="TUF88" s="18"/>
      <c r="TUG88" s="18"/>
      <c r="TUH88" s="18"/>
      <c r="TUI88" s="18"/>
      <c r="TUJ88" s="18"/>
      <c r="TUK88" s="18"/>
      <c r="TUL88" s="18"/>
      <c r="TUM88" s="18"/>
      <c r="TUN88" s="18"/>
      <c r="TUO88" s="18"/>
      <c r="TUP88" s="18"/>
      <c r="TUQ88" s="18"/>
      <c r="TUR88" s="18"/>
      <c r="TUS88" s="18"/>
      <c r="TUT88" s="18"/>
      <c r="TUU88" s="18"/>
      <c r="TUV88" s="18"/>
      <c r="TUW88" s="18"/>
      <c r="TUX88" s="18"/>
      <c r="TUY88" s="18"/>
      <c r="TUZ88" s="18"/>
      <c r="TVA88" s="18"/>
      <c r="TVB88" s="18"/>
      <c r="TVC88" s="18"/>
      <c r="TVD88" s="18"/>
      <c r="TVE88" s="18"/>
      <c r="TVF88" s="18"/>
      <c r="TVG88" s="18"/>
      <c r="TVH88" s="18"/>
      <c r="TVI88" s="18"/>
      <c r="TVJ88" s="18"/>
      <c r="TVK88" s="18"/>
      <c r="TVL88" s="18"/>
      <c r="TVM88" s="18"/>
      <c r="TVN88" s="18"/>
      <c r="TVO88" s="18"/>
      <c r="TVP88" s="18"/>
      <c r="TVQ88" s="18"/>
      <c r="TVR88" s="18"/>
      <c r="TVS88" s="18"/>
      <c r="TVT88" s="18"/>
      <c r="TVU88" s="18"/>
      <c r="TVV88" s="18"/>
      <c r="TVW88" s="18"/>
      <c r="TVX88" s="18"/>
      <c r="TVY88" s="18"/>
      <c r="TVZ88" s="18"/>
      <c r="TWA88" s="18"/>
      <c r="TWB88" s="18"/>
      <c r="TWC88" s="18"/>
      <c r="TWD88" s="18"/>
      <c r="TWE88" s="18"/>
      <c r="TWF88" s="18"/>
      <c r="TWG88" s="18"/>
      <c r="TWH88" s="18"/>
      <c r="TWI88" s="18"/>
      <c r="TWJ88" s="18"/>
      <c r="TWK88" s="18"/>
      <c r="TWL88" s="18"/>
      <c r="TWM88" s="18"/>
      <c r="TWN88" s="18"/>
      <c r="TWO88" s="18"/>
      <c r="TWP88" s="18"/>
      <c r="TWQ88" s="18"/>
      <c r="TWR88" s="18"/>
      <c r="TWS88" s="18"/>
      <c r="TWT88" s="18"/>
      <c r="TWU88" s="18"/>
      <c r="TWV88" s="18"/>
      <c r="TWW88" s="18"/>
      <c r="TWX88" s="18"/>
      <c r="TWY88" s="18"/>
      <c r="TWZ88" s="18"/>
      <c r="TXA88" s="18"/>
      <c r="TXB88" s="18"/>
      <c r="TXC88" s="18"/>
      <c r="TXD88" s="18"/>
      <c r="TXE88" s="18"/>
      <c r="TXF88" s="18"/>
      <c r="TXG88" s="18"/>
      <c r="TXH88" s="18"/>
      <c r="TXI88" s="18"/>
      <c r="TXJ88" s="18"/>
      <c r="TXK88" s="18"/>
      <c r="TXL88" s="18"/>
      <c r="TXM88" s="18"/>
      <c r="TXN88" s="18"/>
      <c r="TXO88" s="18"/>
      <c r="TXP88" s="18"/>
      <c r="TXQ88" s="18"/>
      <c r="TXR88" s="18"/>
      <c r="TXS88" s="18"/>
      <c r="TXT88" s="18"/>
      <c r="TXU88" s="18"/>
      <c r="TXV88" s="18"/>
      <c r="TXW88" s="18"/>
      <c r="TXX88" s="18"/>
      <c r="TXY88" s="18"/>
      <c r="TXZ88" s="18"/>
      <c r="TYA88" s="18"/>
      <c r="TYB88" s="18"/>
      <c r="TYC88" s="18"/>
      <c r="TYD88" s="18"/>
      <c r="TYE88" s="18"/>
      <c r="TYF88" s="18"/>
      <c r="TYG88" s="18"/>
      <c r="TYH88" s="18"/>
      <c r="TYI88" s="18"/>
      <c r="TYJ88" s="18"/>
      <c r="TYK88" s="18"/>
      <c r="TYL88" s="18"/>
      <c r="TYM88" s="18"/>
      <c r="TYN88" s="18"/>
      <c r="TYO88" s="18"/>
      <c r="TYP88" s="18"/>
      <c r="TYQ88" s="18"/>
      <c r="TYR88" s="18"/>
      <c r="TYS88" s="18"/>
      <c r="TYT88" s="18"/>
      <c r="TYU88" s="18"/>
      <c r="TYV88" s="18"/>
      <c r="TYW88" s="18"/>
      <c r="TYX88" s="18"/>
      <c r="TYY88" s="18"/>
      <c r="TYZ88" s="18"/>
      <c r="TZA88" s="18"/>
      <c r="TZB88" s="18"/>
      <c r="TZC88" s="18"/>
      <c r="TZD88" s="18"/>
      <c r="TZE88" s="18"/>
      <c r="TZF88" s="18"/>
      <c r="TZG88" s="18"/>
      <c r="TZH88" s="18"/>
      <c r="TZI88" s="18"/>
      <c r="TZJ88" s="18"/>
      <c r="TZK88" s="18"/>
      <c r="TZL88" s="18"/>
      <c r="TZM88" s="18"/>
      <c r="TZN88" s="18"/>
      <c r="TZO88" s="18"/>
      <c r="TZP88" s="18"/>
      <c r="TZQ88" s="18"/>
      <c r="TZR88" s="18"/>
      <c r="TZS88" s="18"/>
      <c r="TZT88" s="18"/>
      <c r="TZU88" s="18"/>
      <c r="TZV88" s="18"/>
      <c r="TZW88" s="18"/>
      <c r="TZX88" s="18"/>
      <c r="TZY88" s="18"/>
      <c r="TZZ88" s="18"/>
      <c r="UAA88" s="18"/>
      <c r="UAB88" s="18"/>
      <c r="UAC88" s="18"/>
      <c r="UAD88" s="18"/>
      <c r="UAE88" s="18"/>
      <c r="UAF88" s="18"/>
      <c r="UAG88" s="18"/>
      <c r="UAH88" s="18"/>
      <c r="UAI88" s="18"/>
      <c r="UAJ88" s="18"/>
      <c r="UAK88" s="18"/>
      <c r="UAL88" s="18"/>
      <c r="UAM88" s="18"/>
      <c r="UAN88" s="18"/>
      <c r="UAO88" s="18"/>
      <c r="UAP88" s="18"/>
      <c r="UAQ88" s="18"/>
      <c r="UAR88" s="18"/>
      <c r="UAS88" s="18"/>
      <c r="UAT88" s="18"/>
      <c r="UAU88" s="18"/>
      <c r="UAV88" s="18"/>
      <c r="UAW88" s="18"/>
      <c r="UAX88" s="18"/>
      <c r="UAY88" s="18"/>
      <c r="UAZ88" s="18"/>
      <c r="UBA88" s="18"/>
      <c r="UBB88" s="18"/>
      <c r="UBC88" s="18"/>
      <c r="UBD88" s="18"/>
      <c r="UBE88" s="18"/>
      <c r="UBF88" s="18"/>
      <c r="UBG88" s="18"/>
      <c r="UBH88" s="18"/>
      <c r="UBI88" s="18"/>
      <c r="UBJ88" s="18"/>
      <c r="UBK88" s="18"/>
      <c r="UBL88" s="18"/>
      <c r="UBM88" s="18"/>
      <c r="UBN88" s="18"/>
      <c r="UBO88" s="18"/>
      <c r="UBP88" s="18"/>
      <c r="UBQ88" s="18"/>
      <c r="UBR88" s="18"/>
      <c r="UBS88" s="18"/>
      <c r="UBT88" s="18"/>
      <c r="UBU88" s="18"/>
      <c r="UBV88" s="18"/>
      <c r="UBW88" s="18"/>
      <c r="UBX88" s="18"/>
      <c r="UBY88" s="18"/>
      <c r="UBZ88" s="18"/>
      <c r="UCA88" s="18"/>
      <c r="UCB88" s="18"/>
      <c r="UCC88" s="18"/>
      <c r="UCD88" s="18"/>
      <c r="UCE88" s="18"/>
      <c r="UCF88" s="18"/>
      <c r="UCG88" s="18"/>
      <c r="UCH88" s="18"/>
      <c r="UCI88" s="18"/>
      <c r="UCJ88" s="18"/>
      <c r="UCK88" s="18"/>
      <c r="UCL88" s="18"/>
      <c r="UCM88" s="18"/>
      <c r="UCN88" s="18"/>
      <c r="UCO88" s="18"/>
      <c r="UCP88" s="18"/>
      <c r="UCQ88" s="18"/>
      <c r="UCR88" s="18"/>
      <c r="UCS88" s="18"/>
      <c r="UCT88" s="18"/>
      <c r="UCU88" s="18"/>
      <c r="UCV88" s="18"/>
      <c r="UCW88" s="18"/>
      <c r="UCX88" s="18"/>
      <c r="UCY88" s="18"/>
      <c r="UCZ88" s="18"/>
      <c r="UDA88" s="18"/>
      <c r="UDB88" s="18"/>
      <c r="UDC88" s="18"/>
      <c r="UDD88" s="18"/>
      <c r="UDE88" s="18"/>
      <c r="UDF88" s="18"/>
      <c r="UDG88" s="18"/>
      <c r="UDH88" s="18"/>
      <c r="UDI88" s="18"/>
      <c r="UDJ88" s="18"/>
      <c r="UDK88" s="18"/>
      <c r="UDL88" s="18"/>
      <c r="UDM88" s="18"/>
      <c r="UDN88" s="18"/>
      <c r="UDO88" s="18"/>
      <c r="UDP88" s="18"/>
      <c r="UDQ88" s="18"/>
      <c r="UDR88" s="18"/>
      <c r="UDS88" s="18"/>
      <c r="UDT88" s="18"/>
      <c r="UDU88" s="18"/>
      <c r="UDV88" s="18"/>
      <c r="UDW88" s="18"/>
      <c r="UDX88" s="18"/>
      <c r="UDY88" s="18"/>
      <c r="UDZ88" s="18"/>
      <c r="UEA88" s="18"/>
      <c r="UEB88" s="18"/>
      <c r="UEC88" s="18"/>
      <c r="UED88" s="18"/>
      <c r="UEE88" s="18"/>
      <c r="UEF88" s="18"/>
      <c r="UEG88" s="18"/>
      <c r="UEH88" s="18"/>
      <c r="UEI88" s="18"/>
      <c r="UEJ88" s="18"/>
      <c r="UEK88" s="18"/>
      <c r="UEL88" s="18"/>
      <c r="UEM88" s="18"/>
      <c r="UEN88" s="18"/>
      <c r="UEO88" s="18"/>
      <c r="UEP88" s="18"/>
      <c r="UEQ88" s="18"/>
      <c r="UER88" s="18"/>
      <c r="UES88" s="18"/>
      <c r="UET88" s="18"/>
      <c r="UEU88" s="18"/>
      <c r="UEV88" s="18"/>
      <c r="UEW88" s="18"/>
      <c r="UEX88" s="18"/>
      <c r="UEY88" s="18"/>
      <c r="UEZ88" s="18"/>
      <c r="UFA88" s="18"/>
      <c r="UFB88" s="18"/>
      <c r="UFC88" s="18"/>
      <c r="UFD88" s="18"/>
      <c r="UFE88" s="18"/>
      <c r="UFF88" s="18"/>
      <c r="UFG88" s="18"/>
      <c r="UFH88" s="18"/>
      <c r="UFI88" s="18"/>
      <c r="UFJ88" s="18"/>
      <c r="UFK88" s="18"/>
      <c r="UFL88" s="18"/>
      <c r="UFM88" s="18"/>
      <c r="UFN88" s="18"/>
      <c r="UFO88" s="18"/>
      <c r="UFP88" s="18"/>
      <c r="UFQ88" s="18"/>
      <c r="UFR88" s="18"/>
      <c r="UFS88" s="18"/>
      <c r="UFT88" s="18"/>
      <c r="UFU88" s="18"/>
      <c r="UFV88" s="18"/>
      <c r="UFW88" s="18"/>
      <c r="UFX88" s="18"/>
      <c r="UFY88" s="18"/>
      <c r="UFZ88" s="18"/>
      <c r="UGA88" s="18"/>
      <c r="UGB88" s="18"/>
      <c r="UGC88" s="18"/>
      <c r="UGD88" s="18"/>
      <c r="UGE88" s="18"/>
      <c r="UGF88" s="18"/>
      <c r="UGG88" s="18"/>
      <c r="UGH88" s="18"/>
      <c r="UGI88" s="18"/>
      <c r="UGJ88" s="18"/>
      <c r="UGK88" s="18"/>
      <c r="UGL88" s="18"/>
      <c r="UGM88" s="18"/>
      <c r="UGN88" s="18"/>
      <c r="UGO88" s="18"/>
      <c r="UGP88" s="18"/>
      <c r="UGQ88" s="18"/>
      <c r="UGR88" s="18"/>
      <c r="UGS88" s="18"/>
      <c r="UGT88" s="18"/>
      <c r="UGU88" s="18"/>
      <c r="UGV88" s="18"/>
      <c r="UGW88" s="18"/>
      <c r="UGX88" s="18"/>
      <c r="UGY88" s="18"/>
      <c r="UGZ88" s="18"/>
      <c r="UHA88" s="18"/>
      <c r="UHB88" s="18"/>
      <c r="UHC88" s="18"/>
      <c r="UHD88" s="18"/>
      <c r="UHE88" s="18"/>
      <c r="UHF88" s="18"/>
      <c r="UHG88" s="18"/>
      <c r="UHH88" s="18"/>
      <c r="UHI88" s="18"/>
      <c r="UHJ88" s="18"/>
      <c r="UHK88" s="18"/>
      <c r="UHL88" s="18"/>
      <c r="UHM88" s="18"/>
      <c r="UHN88" s="18"/>
      <c r="UHO88" s="18"/>
      <c r="UHP88" s="18"/>
      <c r="UHQ88" s="18"/>
      <c r="UHR88" s="18"/>
      <c r="UHS88" s="18"/>
      <c r="UHT88" s="18"/>
      <c r="UHU88" s="18"/>
      <c r="UHV88" s="18"/>
      <c r="UHW88" s="18"/>
      <c r="UHX88" s="18"/>
      <c r="UHY88" s="18"/>
      <c r="UHZ88" s="18"/>
      <c r="UIA88" s="18"/>
      <c r="UIB88" s="18"/>
      <c r="UIC88" s="18"/>
      <c r="UID88" s="18"/>
      <c r="UIE88" s="18"/>
      <c r="UIF88" s="18"/>
      <c r="UIG88" s="18"/>
      <c r="UIH88" s="18"/>
      <c r="UII88" s="18"/>
      <c r="UIJ88" s="18"/>
      <c r="UIK88" s="18"/>
      <c r="UIL88" s="18"/>
      <c r="UIM88" s="18"/>
      <c r="UIN88" s="18"/>
      <c r="UIO88" s="18"/>
      <c r="UIP88" s="18"/>
      <c r="UIQ88" s="18"/>
      <c r="UIR88" s="18"/>
      <c r="UIS88" s="18"/>
      <c r="UIT88" s="18"/>
      <c r="UIU88" s="18"/>
      <c r="UIV88" s="18"/>
      <c r="UIW88" s="18"/>
      <c r="UIX88" s="18"/>
      <c r="UIY88" s="18"/>
      <c r="UIZ88" s="18"/>
      <c r="UJA88" s="18"/>
      <c r="UJB88" s="18"/>
      <c r="UJC88" s="18"/>
      <c r="UJD88" s="18"/>
      <c r="UJE88" s="18"/>
      <c r="UJF88" s="18"/>
      <c r="UJG88" s="18"/>
      <c r="UJH88" s="18"/>
      <c r="UJI88" s="18"/>
      <c r="UJJ88" s="18"/>
      <c r="UJK88" s="18"/>
      <c r="UJL88" s="18"/>
      <c r="UJM88" s="18"/>
      <c r="UJN88" s="18"/>
      <c r="UJO88" s="18"/>
      <c r="UJP88" s="18"/>
      <c r="UJQ88" s="18"/>
      <c r="UJR88" s="18"/>
      <c r="UJS88" s="18"/>
      <c r="UJT88" s="18"/>
      <c r="UJU88" s="18"/>
      <c r="UJV88" s="18"/>
      <c r="UJW88" s="18"/>
      <c r="UJX88" s="18"/>
      <c r="UJY88" s="18"/>
      <c r="UJZ88" s="18"/>
      <c r="UKA88" s="18"/>
      <c r="UKB88" s="18"/>
      <c r="UKC88" s="18"/>
      <c r="UKD88" s="18"/>
      <c r="UKE88" s="18"/>
      <c r="UKF88" s="18"/>
      <c r="UKG88" s="18"/>
      <c r="UKH88" s="18"/>
      <c r="UKI88" s="18"/>
      <c r="UKJ88" s="18"/>
      <c r="UKK88" s="18"/>
      <c r="UKL88" s="18"/>
      <c r="UKM88" s="18"/>
      <c r="UKN88" s="18"/>
      <c r="UKO88" s="18"/>
      <c r="UKP88" s="18"/>
      <c r="UKQ88" s="18"/>
      <c r="UKR88" s="18"/>
      <c r="UKS88" s="18"/>
      <c r="UKT88" s="18"/>
      <c r="UKU88" s="18"/>
      <c r="UKV88" s="18"/>
      <c r="UKW88" s="18"/>
      <c r="UKX88" s="18"/>
      <c r="UKY88" s="18"/>
      <c r="UKZ88" s="18"/>
      <c r="ULA88" s="18"/>
      <c r="ULB88" s="18"/>
      <c r="ULC88" s="18"/>
      <c r="ULD88" s="18"/>
      <c r="ULE88" s="18"/>
      <c r="ULF88" s="18"/>
      <c r="ULG88" s="18"/>
      <c r="ULH88" s="18"/>
      <c r="ULI88" s="18"/>
      <c r="ULJ88" s="18"/>
      <c r="ULK88" s="18"/>
      <c r="ULL88" s="18"/>
      <c r="ULM88" s="18"/>
      <c r="ULN88" s="18"/>
      <c r="ULO88" s="18"/>
      <c r="ULP88" s="18"/>
      <c r="ULQ88" s="18"/>
      <c r="ULR88" s="18"/>
      <c r="ULS88" s="18"/>
      <c r="ULT88" s="18"/>
      <c r="ULU88" s="18"/>
      <c r="ULV88" s="18"/>
      <c r="ULW88" s="18"/>
      <c r="ULX88" s="18"/>
      <c r="ULY88" s="18"/>
      <c r="ULZ88" s="18"/>
      <c r="UMA88" s="18"/>
      <c r="UMB88" s="18"/>
      <c r="UMC88" s="18"/>
      <c r="UMD88" s="18"/>
      <c r="UME88" s="18"/>
      <c r="UMF88" s="18"/>
      <c r="UMG88" s="18"/>
      <c r="UMH88" s="18"/>
      <c r="UMI88" s="18"/>
      <c r="UMJ88" s="18"/>
      <c r="UMK88" s="18"/>
      <c r="UML88" s="18"/>
      <c r="UMM88" s="18"/>
      <c r="UMN88" s="18"/>
      <c r="UMO88" s="18"/>
      <c r="UMP88" s="18"/>
      <c r="UMQ88" s="18"/>
      <c r="UMR88" s="18"/>
      <c r="UMS88" s="18"/>
      <c r="UMT88" s="18"/>
      <c r="UMU88" s="18"/>
      <c r="UMV88" s="18"/>
      <c r="UMW88" s="18"/>
      <c r="UMX88" s="18"/>
      <c r="UMY88" s="18"/>
      <c r="UMZ88" s="18"/>
      <c r="UNA88" s="18"/>
      <c r="UNB88" s="18"/>
      <c r="UNC88" s="18"/>
      <c r="UND88" s="18"/>
      <c r="UNE88" s="18"/>
      <c r="UNF88" s="18"/>
      <c r="UNG88" s="18"/>
      <c r="UNH88" s="18"/>
      <c r="UNI88" s="18"/>
      <c r="UNJ88" s="18"/>
      <c r="UNK88" s="18"/>
      <c r="UNL88" s="18"/>
      <c r="UNM88" s="18"/>
      <c r="UNN88" s="18"/>
      <c r="UNO88" s="18"/>
      <c r="UNP88" s="18"/>
      <c r="UNQ88" s="18"/>
      <c r="UNR88" s="18"/>
      <c r="UNS88" s="18"/>
      <c r="UNT88" s="18"/>
      <c r="UNU88" s="18"/>
      <c r="UNV88" s="18"/>
      <c r="UNW88" s="18"/>
      <c r="UNX88" s="18"/>
      <c r="UNY88" s="18"/>
      <c r="UNZ88" s="18"/>
      <c r="UOA88" s="18"/>
      <c r="UOB88" s="18"/>
      <c r="UOC88" s="18"/>
      <c r="UOD88" s="18"/>
      <c r="UOE88" s="18"/>
      <c r="UOF88" s="18"/>
      <c r="UOG88" s="18"/>
      <c r="UOH88" s="18"/>
      <c r="UOI88" s="18"/>
      <c r="UOJ88" s="18"/>
      <c r="UOK88" s="18"/>
      <c r="UOL88" s="18"/>
      <c r="UOM88" s="18"/>
      <c r="UON88" s="18"/>
      <c r="UOO88" s="18"/>
      <c r="UOP88" s="18"/>
      <c r="UOQ88" s="18"/>
      <c r="UOR88" s="18"/>
      <c r="UOS88" s="18"/>
      <c r="UOT88" s="18"/>
      <c r="UOU88" s="18"/>
      <c r="UOV88" s="18"/>
      <c r="UOW88" s="18"/>
      <c r="UOX88" s="18"/>
      <c r="UOY88" s="18"/>
      <c r="UOZ88" s="18"/>
      <c r="UPA88" s="18"/>
      <c r="UPB88" s="18"/>
      <c r="UPC88" s="18"/>
      <c r="UPD88" s="18"/>
      <c r="UPE88" s="18"/>
      <c r="UPF88" s="18"/>
      <c r="UPG88" s="18"/>
      <c r="UPH88" s="18"/>
      <c r="UPI88" s="18"/>
      <c r="UPJ88" s="18"/>
      <c r="UPK88" s="18"/>
      <c r="UPL88" s="18"/>
      <c r="UPM88" s="18"/>
      <c r="UPN88" s="18"/>
      <c r="UPO88" s="18"/>
      <c r="UPP88" s="18"/>
      <c r="UPQ88" s="18"/>
      <c r="UPR88" s="18"/>
      <c r="UPS88" s="18"/>
      <c r="UPT88" s="18"/>
      <c r="UPU88" s="18"/>
      <c r="UPV88" s="18"/>
      <c r="UPW88" s="18"/>
      <c r="UPX88" s="18"/>
      <c r="UPY88" s="18"/>
      <c r="UPZ88" s="18"/>
      <c r="UQA88" s="18"/>
      <c r="UQB88" s="18"/>
      <c r="UQC88" s="18"/>
      <c r="UQD88" s="18"/>
      <c r="UQE88" s="18"/>
      <c r="UQF88" s="18"/>
      <c r="UQG88" s="18"/>
      <c r="UQH88" s="18"/>
      <c r="UQI88" s="18"/>
      <c r="UQJ88" s="18"/>
      <c r="UQK88" s="18"/>
      <c r="UQL88" s="18"/>
      <c r="UQM88" s="18"/>
      <c r="UQN88" s="18"/>
      <c r="UQO88" s="18"/>
      <c r="UQP88" s="18"/>
      <c r="UQQ88" s="18"/>
      <c r="UQR88" s="18"/>
      <c r="UQS88" s="18"/>
      <c r="UQT88" s="18"/>
      <c r="UQU88" s="18"/>
      <c r="UQV88" s="18"/>
      <c r="UQW88" s="18"/>
      <c r="UQX88" s="18"/>
      <c r="UQY88" s="18"/>
      <c r="UQZ88" s="18"/>
      <c r="URA88" s="18"/>
      <c r="URB88" s="18"/>
      <c r="URC88" s="18"/>
      <c r="URD88" s="18"/>
      <c r="URE88" s="18"/>
      <c r="URF88" s="18"/>
      <c r="URG88" s="18"/>
      <c r="URH88" s="18"/>
      <c r="URI88" s="18"/>
      <c r="URJ88" s="18"/>
      <c r="URK88" s="18"/>
      <c r="URL88" s="18"/>
      <c r="URM88" s="18"/>
      <c r="URN88" s="18"/>
      <c r="URO88" s="18"/>
      <c r="URP88" s="18"/>
      <c r="URQ88" s="18"/>
      <c r="URR88" s="18"/>
      <c r="URS88" s="18"/>
      <c r="URT88" s="18"/>
      <c r="URU88" s="18"/>
      <c r="URV88" s="18"/>
      <c r="URW88" s="18"/>
      <c r="URX88" s="18"/>
      <c r="URY88" s="18"/>
      <c r="URZ88" s="18"/>
      <c r="USA88" s="18"/>
      <c r="USB88" s="18"/>
      <c r="USC88" s="18"/>
      <c r="USD88" s="18"/>
      <c r="USE88" s="18"/>
      <c r="USF88" s="18"/>
      <c r="USG88" s="18"/>
      <c r="USH88" s="18"/>
      <c r="USI88" s="18"/>
      <c r="USJ88" s="18"/>
      <c r="USK88" s="18"/>
      <c r="USL88" s="18"/>
      <c r="USM88" s="18"/>
      <c r="USN88" s="18"/>
      <c r="USO88" s="18"/>
      <c r="USP88" s="18"/>
      <c r="USQ88" s="18"/>
      <c r="USR88" s="18"/>
      <c r="USS88" s="18"/>
      <c r="UST88" s="18"/>
      <c r="USU88" s="18"/>
      <c r="USV88" s="18"/>
      <c r="USW88" s="18"/>
      <c r="USX88" s="18"/>
      <c r="USY88" s="18"/>
      <c r="USZ88" s="18"/>
      <c r="UTA88" s="18"/>
      <c r="UTB88" s="18"/>
      <c r="UTC88" s="18"/>
      <c r="UTD88" s="18"/>
      <c r="UTE88" s="18"/>
      <c r="UTF88" s="18"/>
      <c r="UTG88" s="18"/>
      <c r="UTH88" s="18"/>
      <c r="UTI88" s="18"/>
      <c r="UTJ88" s="18"/>
      <c r="UTK88" s="18"/>
      <c r="UTL88" s="18"/>
      <c r="UTM88" s="18"/>
      <c r="UTN88" s="18"/>
      <c r="UTO88" s="18"/>
      <c r="UTP88" s="18"/>
      <c r="UTQ88" s="18"/>
      <c r="UTR88" s="18"/>
      <c r="UTS88" s="18"/>
      <c r="UTT88" s="18"/>
      <c r="UTU88" s="18"/>
      <c r="UTV88" s="18"/>
      <c r="UTW88" s="18"/>
      <c r="UTX88" s="18"/>
      <c r="UTY88" s="18"/>
      <c r="UTZ88" s="18"/>
      <c r="UUA88" s="18"/>
      <c r="UUB88" s="18"/>
      <c r="UUC88" s="18"/>
      <c r="UUD88" s="18"/>
      <c r="UUE88" s="18"/>
      <c r="UUF88" s="18"/>
      <c r="UUG88" s="18"/>
      <c r="UUH88" s="18"/>
      <c r="UUI88" s="18"/>
      <c r="UUJ88" s="18"/>
      <c r="UUK88" s="18"/>
      <c r="UUL88" s="18"/>
      <c r="UUM88" s="18"/>
      <c r="UUN88" s="18"/>
      <c r="UUO88" s="18"/>
      <c r="UUP88" s="18"/>
      <c r="UUQ88" s="18"/>
      <c r="UUR88" s="18"/>
      <c r="UUS88" s="18"/>
      <c r="UUT88" s="18"/>
      <c r="UUU88" s="18"/>
      <c r="UUV88" s="18"/>
      <c r="UUW88" s="18"/>
      <c r="UUX88" s="18"/>
      <c r="UUY88" s="18"/>
      <c r="UUZ88" s="18"/>
      <c r="UVA88" s="18"/>
      <c r="UVB88" s="18"/>
      <c r="UVC88" s="18"/>
      <c r="UVD88" s="18"/>
      <c r="UVE88" s="18"/>
      <c r="UVF88" s="18"/>
      <c r="UVG88" s="18"/>
      <c r="UVH88" s="18"/>
      <c r="UVI88" s="18"/>
      <c r="UVJ88" s="18"/>
      <c r="UVK88" s="18"/>
      <c r="UVL88" s="18"/>
      <c r="UVM88" s="18"/>
      <c r="UVN88" s="18"/>
      <c r="UVO88" s="18"/>
      <c r="UVP88" s="18"/>
      <c r="UVQ88" s="18"/>
      <c r="UVR88" s="18"/>
      <c r="UVS88" s="18"/>
      <c r="UVT88" s="18"/>
      <c r="UVU88" s="18"/>
      <c r="UVV88" s="18"/>
      <c r="UVW88" s="18"/>
      <c r="UVX88" s="18"/>
      <c r="UVY88" s="18"/>
      <c r="UVZ88" s="18"/>
      <c r="UWA88" s="18"/>
      <c r="UWB88" s="18"/>
      <c r="UWC88" s="18"/>
      <c r="UWD88" s="18"/>
      <c r="UWE88" s="18"/>
      <c r="UWF88" s="18"/>
      <c r="UWG88" s="18"/>
      <c r="UWH88" s="18"/>
      <c r="UWI88" s="18"/>
      <c r="UWJ88" s="18"/>
      <c r="UWK88" s="18"/>
      <c r="UWL88" s="18"/>
      <c r="UWM88" s="18"/>
      <c r="UWN88" s="18"/>
      <c r="UWO88" s="18"/>
      <c r="UWP88" s="18"/>
      <c r="UWQ88" s="18"/>
      <c r="UWR88" s="18"/>
      <c r="UWS88" s="18"/>
      <c r="UWT88" s="18"/>
      <c r="UWU88" s="18"/>
      <c r="UWV88" s="18"/>
      <c r="UWW88" s="18"/>
      <c r="UWX88" s="18"/>
      <c r="UWY88" s="18"/>
      <c r="UWZ88" s="18"/>
      <c r="UXA88" s="18"/>
      <c r="UXB88" s="18"/>
      <c r="UXC88" s="18"/>
      <c r="UXD88" s="18"/>
      <c r="UXE88" s="18"/>
      <c r="UXF88" s="18"/>
      <c r="UXG88" s="18"/>
      <c r="UXH88" s="18"/>
      <c r="UXI88" s="18"/>
      <c r="UXJ88" s="18"/>
      <c r="UXK88" s="18"/>
      <c r="UXL88" s="18"/>
      <c r="UXM88" s="18"/>
      <c r="UXN88" s="18"/>
      <c r="UXO88" s="18"/>
      <c r="UXP88" s="18"/>
      <c r="UXQ88" s="18"/>
      <c r="UXR88" s="18"/>
      <c r="UXS88" s="18"/>
      <c r="UXT88" s="18"/>
      <c r="UXU88" s="18"/>
      <c r="UXV88" s="18"/>
      <c r="UXW88" s="18"/>
      <c r="UXX88" s="18"/>
      <c r="UXY88" s="18"/>
      <c r="UXZ88" s="18"/>
      <c r="UYA88" s="18"/>
      <c r="UYB88" s="18"/>
      <c r="UYC88" s="18"/>
      <c r="UYD88" s="18"/>
      <c r="UYE88" s="18"/>
      <c r="UYF88" s="18"/>
      <c r="UYG88" s="18"/>
      <c r="UYH88" s="18"/>
      <c r="UYI88" s="18"/>
      <c r="UYJ88" s="18"/>
      <c r="UYK88" s="18"/>
      <c r="UYL88" s="18"/>
      <c r="UYM88" s="18"/>
      <c r="UYN88" s="18"/>
      <c r="UYO88" s="18"/>
      <c r="UYP88" s="18"/>
      <c r="UYQ88" s="18"/>
      <c r="UYR88" s="18"/>
      <c r="UYS88" s="18"/>
      <c r="UYT88" s="18"/>
      <c r="UYU88" s="18"/>
      <c r="UYV88" s="18"/>
      <c r="UYW88" s="18"/>
      <c r="UYX88" s="18"/>
      <c r="UYY88" s="18"/>
      <c r="UYZ88" s="18"/>
      <c r="UZA88" s="18"/>
      <c r="UZB88" s="18"/>
      <c r="UZC88" s="18"/>
      <c r="UZD88" s="18"/>
      <c r="UZE88" s="18"/>
      <c r="UZF88" s="18"/>
      <c r="UZG88" s="18"/>
      <c r="UZH88" s="18"/>
      <c r="UZI88" s="18"/>
      <c r="UZJ88" s="18"/>
      <c r="UZK88" s="18"/>
      <c r="UZL88" s="18"/>
      <c r="UZM88" s="18"/>
      <c r="UZN88" s="18"/>
      <c r="UZO88" s="18"/>
      <c r="UZP88" s="18"/>
      <c r="UZQ88" s="18"/>
      <c r="UZR88" s="18"/>
      <c r="UZS88" s="18"/>
      <c r="UZT88" s="18"/>
      <c r="UZU88" s="18"/>
      <c r="UZV88" s="18"/>
      <c r="UZW88" s="18"/>
      <c r="UZX88" s="18"/>
      <c r="UZY88" s="18"/>
      <c r="UZZ88" s="18"/>
      <c r="VAA88" s="18"/>
      <c r="VAB88" s="18"/>
      <c r="VAC88" s="18"/>
      <c r="VAD88" s="18"/>
      <c r="VAE88" s="18"/>
      <c r="VAF88" s="18"/>
      <c r="VAG88" s="18"/>
      <c r="VAH88" s="18"/>
      <c r="VAI88" s="18"/>
      <c r="VAJ88" s="18"/>
      <c r="VAK88" s="18"/>
      <c r="VAL88" s="18"/>
      <c r="VAM88" s="18"/>
      <c r="VAN88" s="18"/>
      <c r="VAO88" s="18"/>
      <c r="VAP88" s="18"/>
      <c r="VAQ88" s="18"/>
      <c r="VAR88" s="18"/>
      <c r="VAS88" s="18"/>
      <c r="VAT88" s="18"/>
      <c r="VAU88" s="18"/>
      <c r="VAV88" s="18"/>
      <c r="VAW88" s="18"/>
      <c r="VAX88" s="18"/>
      <c r="VAY88" s="18"/>
      <c r="VAZ88" s="18"/>
      <c r="VBA88" s="18"/>
      <c r="VBB88" s="18"/>
      <c r="VBC88" s="18"/>
      <c r="VBD88" s="18"/>
      <c r="VBE88" s="18"/>
      <c r="VBF88" s="18"/>
      <c r="VBG88" s="18"/>
      <c r="VBH88" s="18"/>
      <c r="VBI88" s="18"/>
      <c r="VBJ88" s="18"/>
      <c r="VBK88" s="18"/>
      <c r="VBL88" s="18"/>
      <c r="VBM88" s="18"/>
      <c r="VBN88" s="18"/>
      <c r="VBO88" s="18"/>
      <c r="VBP88" s="18"/>
      <c r="VBQ88" s="18"/>
      <c r="VBR88" s="18"/>
      <c r="VBS88" s="18"/>
      <c r="VBT88" s="18"/>
      <c r="VBU88" s="18"/>
      <c r="VBV88" s="18"/>
      <c r="VBW88" s="18"/>
      <c r="VBX88" s="18"/>
      <c r="VBY88" s="18"/>
      <c r="VBZ88" s="18"/>
      <c r="VCA88" s="18"/>
      <c r="VCB88" s="18"/>
      <c r="VCC88" s="18"/>
      <c r="VCD88" s="18"/>
      <c r="VCE88" s="18"/>
      <c r="VCF88" s="18"/>
      <c r="VCG88" s="18"/>
      <c r="VCH88" s="18"/>
      <c r="VCI88" s="18"/>
      <c r="VCJ88" s="18"/>
      <c r="VCK88" s="18"/>
      <c r="VCL88" s="18"/>
      <c r="VCM88" s="18"/>
      <c r="VCN88" s="18"/>
      <c r="VCO88" s="18"/>
      <c r="VCP88" s="18"/>
      <c r="VCQ88" s="18"/>
      <c r="VCR88" s="18"/>
      <c r="VCS88" s="18"/>
      <c r="VCT88" s="18"/>
      <c r="VCU88" s="18"/>
      <c r="VCV88" s="18"/>
      <c r="VCW88" s="18"/>
      <c r="VCX88" s="18"/>
      <c r="VCY88" s="18"/>
      <c r="VCZ88" s="18"/>
      <c r="VDA88" s="18"/>
      <c r="VDB88" s="18"/>
      <c r="VDC88" s="18"/>
      <c r="VDD88" s="18"/>
      <c r="VDE88" s="18"/>
      <c r="VDF88" s="18"/>
      <c r="VDG88" s="18"/>
      <c r="VDH88" s="18"/>
      <c r="VDI88" s="18"/>
      <c r="VDJ88" s="18"/>
      <c r="VDK88" s="18"/>
      <c r="VDL88" s="18"/>
      <c r="VDM88" s="18"/>
      <c r="VDN88" s="18"/>
      <c r="VDO88" s="18"/>
      <c r="VDP88" s="18"/>
      <c r="VDQ88" s="18"/>
      <c r="VDR88" s="18"/>
      <c r="VDS88" s="18"/>
      <c r="VDT88" s="18"/>
      <c r="VDU88" s="18"/>
      <c r="VDV88" s="18"/>
      <c r="VDW88" s="18"/>
      <c r="VDX88" s="18"/>
      <c r="VDY88" s="18"/>
      <c r="VDZ88" s="18"/>
      <c r="VEA88" s="18"/>
      <c r="VEB88" s="18"/>
      <c r="VEC88" s="18"/>
      <c r="VED88" s="18"/>
      <c r="VEE88" s="18"/>
      <c r="VEF88" s="18"/>
      <c r="VEG88" s="18"/>
      <c r="VEH88" s="18"/>
      <c r="VEI88" s="18"/>
      <c r="VEJ88" s="18"/>
      <c r="VEK88" s="18"/>
      <c r="VEL88" s="18"/>
      <c r="VEM88" s="18"/>
      <c r="VEN88" s="18"/>
      <c r="VEO88" s="18"/>
      <c r="VEP88" s="18"/>
      <c r="VEQ88" s="18"/>
      <c r="VER88" s="18"/>
      <c r="VES88" s="18"/>
      <c r="VET88" s="18"/>
      <c r="VEU88" s="18"/>
      <c r="VEV88" s="18"/>
      <c r="VEW88" s="18"/>
      <c r="VEX88" s="18"/>
      <c r="VEY88" s="18"/>
      <c r="VEZ88" s="18"/>
      <c r="VFA88" s="18"/>
      <c r="VFB88" s="18"/>
      <c r="VFC88" s="18"/>
      <c r="VFD88" s="18"/>
      <c r="VFE88" s="18"/>
      <c r="VFF88" s="18"/>
      <c r="VFG88" s="18"/>
      <c r="VFH88" s="18"/>
      <c r="VFI88" s="18"/>
      <c r="VFJ88" s="18"/>
      <c r="VFK88" s="18"/>
      <c r="VFL88" s="18"/>
      <c r="VFM88" s="18"/>
      <c r="VFN88" s="18"/>
      <c r="VFO88" s="18"/>
      <c r="VFP88" s="18"/>
      <c r="VFQ88" s="18"/>
      <c r="VFR88" s="18"/>
      <c r="VFS88" s="18"/>
      <c r="VFT88" s="18"/>
      <c r="VFU88" s="18"/>
      <c r="VFV88" s="18"/>
      <c r="VFW88" s="18"/>
      <c r="VFX88" s="18"/>
      <c r="VFY88" s="18"/>
      <c r="VFZ88" s="18"/>
      <c r="VGA88" s="18"/>
      <c r="VGB88" s="18"/>
      <c r="VGC88" s="18"/>
      <c r="VGD88" s="18"/>
      <c r="VGE88" s="18"/>
      <c r="VGF88" s="18"/>
      <c r="VGG88" s="18"/>
      <c r="VGH88" s="18"/>
      <c r="VGI88" s="18"/>
      <c r="VGJ88" s="18"/>
      <c r="VGK88" s="18"/>
      <c r="VGL88" s="18"/>
      <c r="VGM88" s="18"/>
      <c r="VGN88" s="18"/>
      <c r="VGO88" s="18"/>
      <c r="VGP88" s="18"/>
      <c r="VGQ88" s="18"/>
      <c r="VGR88" s="18"/>
      <c r="VGS88" s="18"/>
      <c r="VGT88" s="18"/>
      <c r="VGU88" s="18"/>
      <c r="VGV88" s="18"/>
      <c r="VGW88" s="18"/>
      <c r="VGX88" s="18"/>
      <c r="VGY88" s="18"/>
      <c r="VGZ88" s="18"/>
      <c r="VHA88" s="18"/>
      <c r="VHB88" s="18"/>
      <c r="VHC88" s="18"/>
      <c r="VHD88" s="18"/>
      <c r="VHE88" s="18"/>
      <c r="VHF88" s="18"/>
      <c r="VHG88" s="18"/>
      <c r="VHH88" s="18"/>
      <c r="VHI88" s="18"/>
      <c r="VHJ88" s="18"/>
      <c r="VHK88" s="18"/>
      <c r="VHL88" s="18"/>
      <c r="VHM88" s="18"/>
      <c r="VHN88" s="18"/>
      <c r="VHO88" s="18"/>
      <c r="VHP88" s="18"/>
      <c r="VHQ88" s="18"/>
      <c r="VHR88" s="18"/>
      <c r="VHS88" s="18"/>
      <c r="VHT88" s="18"/>
      <c r="VHU88" s="18"/>
      <c r="VHV88" s="18"/>
      <c r="VHW88" s="18"/>
      <c r="VHX88" s="18"/>
      <c r="VHY88" s="18"/>
      <c r="VHZ88" s="18"/>
      <c r="VIA88" s="18"/>
      <c r="VIB88" s="18"/>
      <c r="VIC88" s="18"/>
      <c r="VID88" s="18"/>
      <c r="VIE88" s="18"/>
      <c r="VIF88" s="18"/>
      <c r="VIG88" s="18"/>
      <c r="VIH88" s="18"/>
      <c r="VII88" s="18"/>
      <c r="VIJ88" s="18"/>
      <c r="VIK88" s="18"/>
      <c r="VIL88" s="18"/>
      <c r="VIM88" s="18"/>
      <c r="VIN88" s="18"/>
      <c r="VIO88" s="18"/>
      <c r="VIP88" s="18"/>
      <c r="VIQ88" s="18"/>
      <c r="VIR88" s="18"/>
      <c r="VIS88" s="18"/>
      <c r="VIT88" s="18"/>
      <c r="VIU88" s="18"/>
      <c r="VIV88" s="18"/>
      <c r="VIW88" s="18"/>
      <c r="VIX88" s="18"/>
      <c r="VIY88" s="18"/>
      <c r="VIZ88" s="18"/>
      <c r="VJA88" s="18"/>
      <c r="VJB88" s="18"/>
      <c r="VJC88" s="18"/>
      <c r="VJD88" s="18"/>
      <c r="VJE88" s="18"/>
      <c r="VJF88" s="18"/>
      <c r="VJG88" s="18"/>
      <c r="VJH88" s="18"/>
      <c r="VJI88" s="18"/>
      <c r="VJJ88" s="18"/>
      <c r="VJK88" s="18"/>
      <c r="VJL88" s="18"/>
      <c r="VJM88" s="18"/>
      <c r="VJN88" s="18"/>
      <c r="VJO88" s="18"/>
      <c r="VJP88" s="18"/>
      <c r="VJQ88" s="18"/>
      <c r="VJR88" s="18"/>
      <c r="VJS88" s="18"/>
      <c r="VJT88" s="18"/>
      <c r="VJU88" s="18"/>
      <c r="VJV88" s="18"/>
      <c r="VJW88" s="18"/>
      <c r="VJX88" s="18"/>
      <c r="VJY88" s="18"/>
      <c r="VJZ88" s="18"/>
      <c r="VKA88" s="18"/>
      <c r="VKB88" s="18"/>
      <c r="VKC88" s="18"/>
      <c r="VKD88" s="18"/>
      <c r="VKE88" s="18"/>
      <c r="VKF88" s="18"/>
      <c r="VKG88" s="18"/>
      <c r="VKH88" s="18"/>
      <c r="VKI88" s="18"/>
      <c r="VKJ88" s="18"/>
      <c r="VKK88" s="18"/>
      <c r="VKL88" s="18"/>
      <c r="VKM88" s="18"/>
      <c r="VKN88" s="18"/>
      <c r="VKO88" s="18"/>
      <c r="VKP88" s="18"/>
      <c r="VKQ88" s="18"/>
      <c r="VKR88" s="18"/>
      <c r="VKS88" s="18"/>
      <c r="VKT88" s="18"/>
      <c r="VKU88" s="18"/>
      <c r="VKV88" s="18"/>
      <c r="VKW88" s="18"/>
      <c r="VKX88" s="18"/>
      <c r="VKY88" s="18"/>
      <c r="VKZ88" s="18"/>
      <c r="VLA88" s="18"/>
      <c r="VLB88" s="18"/>
      <c r="VLC88" s="18"/>
      <c r="VLD88" s="18"/>
      <c r="VLE88" s="18"/>
      <c r="VLF88" s="18"/>
      <c r="VLG88" s="18"/>
      <c r="VLH88" s="18"/>
      <c r="VLI88" s="18"/>
      <c r="VLJ88" s="18"/>
      <c r="VLK88" s="18"/>
      <c r="VLL88" s="18"/>
      <c r="VLM88" s="18"/>
      <c r="VLN88" s="18"/>
      <c r="VLO88" s="18"/>
      <c r="VLP88" s="18"/>
      <c r="VLQ88" s="18"/>
      <c r="VLR88" s="18"/>
      <c r="VLS88" s="18"/>
      <c r="VLT88" s="18"/>
      <c r="VLU88" s="18"/>
      <c r="VLV88" s="18"/>
      <c r="VLW88" s="18"/>
      <c r="VLX88" s="18"/>
      <c r="VLY88" s="18"/>
      <c r="VLZ88" s="18"/>
      <c r="VMA88" s="18"/>
      <c r="VMB88" s="18"/>
      <c r="VMC88" s="18"/>
      <c r="VMD88" s="18"/>
      <c r="VME88" s="18"/>
      <c r="VMF88" s="18"/>
      <c r="VMG88" s="18"/>
      <c r="VMH88" s="18"/>
      <c r="VMI88" s="18"/>
      <c r="VMJ88" s="18"/>
      <c r="VMK88" s="18"/>
      <c r="VML88" s="18"/>
      <c r="VMM88" s="18"/>
      <c r="VMN88" s="18"/>
      <c r="VMO88" s="18"/>
      <c r="VMP88" s="18"/>
      <c r="VMQ88" s="18"/>
      <c r="VMR88" s="18"/>
      <c r="VMS88" s="18"/>
      <c r="VMT88" s="18"/>
      <c r="VMU88" s="18"/>
      <c r="VMV88" s="18"/>
      <c r="VMW88" s="18"/>
      <c r="VMX88" s="18"/>
      <c r="VMY88" s="18"/>
      <c r="VMZ88" s="18"/>
      <c r="VNA88" s="18"/>
      <c r="VNB88" s="18"/>
      <c r="VNC88" s="18"/>
      <c r="VND88" s="18"/>
      <c r="VNE88" s="18"/>
      <c r="VNF88" s="18"/>
      <c r="VNG88" s="18"/>
      <c r="VNH88" s="18"/>
      <c r="VNI88" s="18"/>
      <c r="VNJ88" s="18"/>
      <c r="VNK88" s="18"/>
      <c r="VNL88" s="18"/>
      <c r="VNM88" s="18"/>
      <c r="VNN88" s="18"/>
      <c r="VNO88" s="18"/>
      <c r="VNP88" s="18"/>
      <c r="VNQ88" s="18"/>
      <c r="VNR88" s="18"/>
      <c r="VNS88" s="18"/>
      <c r="VNT88" s="18"/>
      <c r="VNU88" s="18"/>
      <c r="VNV88" s="18"/>
      <c r="VNW88" s="18"/>
      <c r="VNX88" s="18"/>
      <c r="VNY88" s="18"/>
      <c r="VNZ88" s="18"/>
      <c r="VOA88" s="18"/>
      <c r="VOB88" s="18"/>
      <c r="VOC88" s="18"/>
      <c r="VOD88" s="18"/>
      <c r="VOE88" s="18"/>
      <c r="VOF88" s="18"/>
      <c r="VOG88" s="18"/>
      <c r="VOH88" s="18"/>
      <c r="VOI88" s="18"/>
      <c r="VOJ88" s="18"/>
      <c r="VOK88" s="18"/>
      <c r="VOL88" s="18"/>
      <c r="VOM88" s="18"/>
      <c r="VON88" s="18"/>
      <c r="VOO88" s="18"/>
      <c r="VOP88" s="18"/>
      <c r="VOQ88" s="18"/>
      <c r="VOR88" s="18"/>
      <c r="VOS88" s="18"/>
      <c r="VOT88" s="18"/>
      <c r="VOU88" s="18"/>
      <c r="VOV88" s="18"/>
      <c r="VOW88" s="18"/>
      <c r="VOX88" s="18"/>
      <c r="VOY88" s="18"/>
      <c r="VOZ88" s="18"/>
      <c r="VPA88" s="18"/>
      <c r="VPB88" s="18"/>
      <c r="VPC88" s="18"/>
      <c r="VPD88" s="18"/>
      <c r="VPE88" s="18"/>
      <c r="VPF88" s="18"/>
      <c r="VPG88" s="18"/>
      <c r="VPH88" s="18"/>
      <c r="VPI88" s="18"/>
      <c r="VPJ88" s="18"/>
      <c r="VPK88" s="18"/>
      <c r="VPL88" s="18"/>
      <c r="VPM88" s="18"/>
      <c r="VPN88" s="18"/>
      <c r="VPO88" s="18"/>
      <c r="VPP88" s="18"/>
      <c r="VPQ88" s="18"/>
      <c r="VPR88" s="18"/>
      <c r="VPS88" s="18"/>
      <c r="VPT88" s="18"/>
      <c r="VPU88" s="18"/>
      <c r="VPV88" s="18"/>
      <c r="VPW88" s="18"/>
      <c r="VPX88" s="18"/>
      <c r="VPY88" s="18"/>
      <c r="VPZ88" s="18"/>
      <c r="VQA88" s="18"/>
      <c r="VQB88" s="18"/>
      <c r="VQC88" s="18"/>
      <c r="VQD88" s="18"/>
      <c r="VQE88" s="18"/>
      <c r="VQF88" s="18"/>
      <c r="VQG88" s="18"/>
      <c r="VQH88" s="18"/>
      <c r="VQI88" s="18"/>
      <c r="VQJ88" s="18"/>
      <c r="VQK88" s="18"/>
      <c r="VQL88" s="18"/>
      <c r="VQM88" s="18"/>
      <c r="VQN88" s="18"/>
      <c r="VQO88" s="18"/>
      <c r="VQP88" s="18"/>
      <c r="VQQ88" s="18"/>
      <c r="VQR88" s="18"/>
      <c r="VQS88" s="18"/>
      <c r="VQT88" s="18"/>
      <c r="VQU88" s="18"/>
      <c r="VQV88" s="18"/>
      <c r="VQW88" s="18"/>
      <c r="VQX88" s="18"/>
      <c r="VQY88" s="18"/>
      <c r="VQZ88" s="18"/>
      <c r="VRA88" s="18"/>
      <c r="VRB88" s="18"/>
      <c r="VRC88" s="18"/>
      <c r="VRD88" s="18"/>
      <c r="VRE88" s="18"/>
      <c r="VRF88" s="18"/>
      <c r="VRG88" s="18"/>
      <c r="VRH88" s="18"/>
      <c r="VRI88" s="18"/>
      <c r="VRJ88" s="18"/>
      <c r="VRK88" s="18"/>
      <c r="VRL88" s="18"/>
      <c r="VRM88" s="18"/>
      <c r="VRN88" s="18"/>
      <c r="VRO88" s="18"/>
      <c r="VRP88" s="18"/>
      <c r="VRQ88" s="18"/>
      <c r="VRR88" s="18"/>
      <c r="VRS88" s="18"/>
      <c r="VRT88" s="18"/>
      <c r="VRU88" s="18"/>
      <c r="VRV88" s="18"/>
      <c r="VRW88" s="18"/>
      <c r="VRX88" s="18"/>
      <c r="VRY88" s="18"/>
      <c r="VRZ88" s="18"/>
      <c r="VSA88" s="18"/>
      <c r="VSB88" s="18"/>
      <c r="VSC88" s="18"/>
      <c r="VSD88" s="18"/>
      <c r="VSE88" s="18"/>
      <c r="VSF88" s="18"/>
      <c r="VSG88" s="18"/>
      <c r="VSH88" s="18"/>
      <c r="VSI88" s="18"/>
      <c r="VSJ88" s="18"/>
      <c r="VSK88" s="18"/>
      <c r="VSL88" s="18"/>
      <c r="VSM88" s="18"/>
      <c r="VSN88" s="18"/>
      <c r="VSO88" s="18"/>
      <c r="VSP88" s="18"/>
      <c r="VSQ88" s="18"/>
      <c r="VSR88" s="18"/>
      <c r="VSS88" s="18"/>
      <c r="VST88" s="18"/>
      <c r="VSU88" s="18"/>
      <c r="VSV88" s="18"/>
      <c r="VSW88" s="18"/>
      <c r="VSX88" s="18"/>
      <c r="VSY88" s="18"/>
      <c r="VSZ88" s="18"/>
      <c r="VTA88" s="18"/>
      <c r="VTB88" s="18"/>
      <c r="VTC88" s="18"/>
      <c r="VTD88" s="18"/>
      <c r="VTE88" s="18"/>
      <c r="VTF88" s="18"/>
      <c r="VTG88" s="18"/>
      <c r="VTH88" s="18"/>
      <c r="VTI88" s="18"/>
      <c r="VTJ88" s="18"/>
      <c r="VTK88" s="18"/>
      <c r="VTL88" s="18"/>
      <c r="VTM88" s="18"/>
      <c r="VTN88" s="18"/>
      <c r="VTO88" s="18"/>
      <c r="VTP88" s="18"/>
      <c r="VTQ88" s="18"/>
      <c r="VTR88" s="18"/>
      <c r="VTS88" s="18"/>
      <c r="VTT88" s="18"/>
      <c r="VTU88" s="18"/>
      <c r="VTV88" s="18"/>
      <c r="VTW88" s="18"/>
      <c r="VTX88" s="18"/>
      <c r="VTY88" s="18"/>
      <c r="VTZ88" s="18"/>
      <c r="VUA88" s="18"/>
      <c r="VUB88" s="18"/>
      <c r="VUC88" s="18"/>
      <c r="VUD88" s="18"/>
      <c r="VUE88" s="18"/>
      <c r="VUF88" s="18"/>
      <c r="VUG88" s="18"/>
      <c r="VUH88" s="18"/>
      <c r="VUI88" s="18"/>
      <c r="VUJ88" s="18"/>
      <c r="VUK88" s="18"/>
      <c r="VUL88" s="18"/>
      <c r="VUM88" s="18"/>
      <c r="VUN88" s="18"/>
      <c r="VUO88" s="18"/>
      <c r="VUP88" s="18"/>
      <c r="VUQ88" s="18"/>
      <c r="VUR88" s="18"/>
      <c r="VUS88" s="18"/>
      <c r="VUT88" s="18"/>
      <c r="VUU88" s="18"/>
      <c r="VUV88" s="18"/>
      <c r="VUW88" s="18"/>
      <c r="VUX88" s="18"/>
      <c r="VUY88" s="18"/>
      <c r="VUZ88" s="18"/>
      <c r="VVA88" s="18"/>
      <c r="VVB88" s="18"/>
      <c r="VVC88" s="18"/>
      <c r="VVD88" s="18"/>
      <c r="VVE88" s="18"/>
      <c r="VVF88" s="18"/>
      <c r="VVG88" s="18"/>
      <c r="VVH88" s="18"/>
      <c r="VVI88" s="18"/>
      <c r="VVJ88" s="18"/>
      <c r="VVK88" s="18"/>
      <c r="VVL88" s="18"/>
      <c r="VVM88" s="18"/>
      <c r="VVN88" s="18"/>
      <c r="VVO88" s="18"/>
      <c r="VVP88" s="18"/>
      <c r="VVQ88" s="18"/>
      <c r="VVR88" s="18"/>
      <c r="VVS88" s="18"/>
      <c r="VVT88" s="18"/>
      <c r="VVU88" s="18"/>
      <c r="VVV88" s="18"/>
      <c r="VVW88" s="18"/>
      <c r="VVX88" s="18"/>
      <c r="VVY88" s="18"/>
      <c r="VVZ88" s="18"/>
      <c r="VWA88" s="18"/>
      <c r="VWB88" s="18"/>
      <c r="VWC88" s="18"/>
      <c r="VWD88" s="18"/>
      <c r="VWE88" s="18"/>
      <c r="VWF88" s="18"/>
      <c r="VWG88" s="18"/>
      <c r="VWH88" s="18"/>
      <c r="VWI88" s="18"/>
      <c r="VWJ88" s="18"/>
      <c r="VWK88" s="18"/>
      <c r="VWL88" s="18"/>
      <c r="VWM88" s="18"/>
      <c r="VWN88" s="18"/>
      <c r="VWO88" s="18"/>
      <c r="VWP88" s="18"/>
      <c r="VWQ88" s="18"/>
      <c r="VWR88" s="18"/>
      <c r="VWS88" s="18"/>
      <c r="VWT88" s="18"/>
      <c r="VWU88" s="18"/>
      <c r="VWV88" s="18"/>
      <c r="VWW88" s="18"/>
      <c r="VWX88" s="18"/>
      <c r="VWY88" s="18"/>
      <c r="VWZ88" s="18"/>
      <c r="VXA88" s="18"/>
      <c r="VXB88" s="18"/>
      <c r="VXC88" s="18"/>
      <c r="VXD88" s="18"/>
      <c r="VXE88" s="18"/>
      <c r="VXF88" s="18"/>
      <c r="VXG88" s="18"/>
      <c r="VXH88" s="18"/>
      <c r="VXI88" s="18"/>
      <c r="VXJ88" s="18"/>
      <c r="VXK88" s="18"/>
      <c r="VXL88" s="18"/>
      <c r="VXM88" s="18"/>
      <c r="VXN88" s="18"/>
      <c r="VXO88" s="18"/>
      <c r="VXP88" s="18"/>
      <c r="VXQ88" s="18"/>
      <c r="VXR88" s="18"/>
      <c r="VXS88" s="18"/>
      <c r="VXT88" s="18"/>
      <c r="VXU88" s="18"/>
      <c r="VXV88" s="18"/>
      <c r="VXW88" s="18"/>
      <c r="VXX88" s="18"/>
      <c r="VXY88" s="18"/>
      <c r="VXZ88" s="18"/>
      <c r="VYA88" s="18"/>
      <c r="VYB88" s="18"/>
      <c r="VYC88" s="18"/>
      <c r="VYD88" s="18"/>
      <c r="VYE88" s="18"/>
      <c r="VYF88" s="18"/>
      <c r="VYG88" s="18"/>
      <c r="VYH88" s="18"/>
      <c r="VYI88" s="18"/>
      <c r="VYJ88" s="18"/>
      <c r="VYK88" s="18"/>
      <c r="VYL88" s="18"/>
      <c r="VYM88" s="18"/>
      <c r="VYN88" s="18"/>
      <c r="VYO88" s="18"/>
      <c r="VYP88" s="18"/>
      <c r="VYQ88" s="18"/>
      <c r="VYR88" s="18"/>
      <c r="VYS88" s="18"/>
      <c r="VYT88" s="18"/>
      <c r="VYU88" s="18"/>
      <c r="VYV88" s="18"/>
      <c r="VYW88" s="18"/>
      <c r="VYX88" s="18"/>
      <c r="VYY88" s="18"/>
      <c r="VYZ88" s="18"/>
      <c r="VZA88" s="18"/>
      <c r="VZB88" s="18"/>
      <c r="VZC88" s="18"/>
      <c r="VZD88" s="18"/>
      <c r="VZE88" s="18"/>
      <c r="VZF88" s="18"/>
      <c r="VZG88" s="18"/>
      <c r="VZH88" s="18"/>
      <c r="VZI88" s="18"/>
      <c r="VZJ88" s="18"/>
      <c r="VZK88" s="18"/>
      <c r="VZL88" s="18"/>
      <c r="VZM88" s="18"/>
      <c r="VZN88" s="18"/>
      <c r="VZO88" s="18"/>
      <c r="VZP88" s="18"/>
      <c r="VZQ88" s="18"/>
      <c r="VZR88" s="18"/>
      <c r="VZS88" s="18"/>
      <c r="VZT88" s="18"/>
      <c r="VZU88" s="18"/>
      <c r="VZV88" s="18"/>
      <c r="VZW88" s="18"/>
      <c r="VZX88" s="18"/>
      <c r="VZY88" s="18"/>
      <c r="VZZ88" s="18"/>
      <c r="WAA88" s="18"/>
      <c r="WAB88" s="18"/>
      <c r="WAC88" s="18"/>
      <c r="WAD88" s="18"/>
      <c r="WAE88" s="18"/>
      <c r="WAF88" s="18"/>
      <c r="WAG88" s="18"/>
      <c r="WAH88" s="18"/>
      <c r="WAI88" s="18"/>
      <c r="WAJ88" s="18"/>
      <c r="WAK88" s="18"/>
      <c r="WAL88" s="18"/>
      <c r="WAM88" s="18"/>
      <c r="WAN88" s="18"/>
      <c r="WAO88" s="18"/>
      <c r="WAP88" s="18"/>
      <c r="WAQ88" s="18"/>
      <c r="WAR88" s="18"/>
      <c r="WAS88" s="18"/>
      <c r="WAT88" s="18"/>
      <c r="WAU88" s="18"/>
      <c r="WAV88" s="18"/>
      <c r="WAW88" s="18"/>
      <c r="WAX88" s="18"/>
      <c r="WAY88" s="18"/>
      <c r="WAZ88" s="18"/>
      <c r="WBA88" s="18"/>
      <c r="WBB88" s="18"/>
      <c r="WBC88" s="18"/>
      <c r="WBD88" s="18"/>
      <c r="WBE88" s="18"/>
      <c r="WBF88" s="18"/>
      <c r="WBG88" s="18"/>
      <c r="WBH88" s="18"/>
      <c r="WBI88" s="18"/>
      <c r="WBJ88" s="18"/>
      <c r="WBK88" s="18"/>
      <c r="WBL88" s="18"/>
      <c r="WBM88" s="18"/>
      <c r="WBN88" s="18"/>
      <c r="WBO88" s="18"/>
      <c r="WBP88" s="18"/>
      <c r="WBQ88" s="18"/>
      <c r="WBR88" s="18"/>
      <c r="WBS88" s="18"/>
      <c r="WBT88" s="18"/>
      <c r="WBU88" s="18"/>
      <c r="WBV88" s="18"/>
      <c r="WBW88" s="18"/>
      <c r="WBX88" s="18"/>
      <c r="WBY88" s="18"/>
      <c r="WBZ88" s="18"/>
      <c r="WCA88" s="18"/>
      <c r="WCB88" s="18"/>
      <c r="WCC88" s="18"/>
      <c r="WCD88" s="18"/>
      <c r="WCE88" s="18"/>
      <c r="WCF88" s="18"/>
      <c r="WCG88" s="18"/>
      <c r="WCH88" s="18"/>
      <c r="WCI88" s="18"/>
      <c r="WCJ88" s="18"/>
      <c r="WCK88" s="18"/>
      <c r="WCL88" s="18"/>
      <c r="WCM88" s="18"/>
      <c r="WCN88" s="18"/>
      <c r="WCO88" s="18"/>
      <c r="WCP88" s="18"/>
      <c r="WCQ88" s="18"/>
      <c r="WCR88" s="18"/>
      <c r="WCS88" s="18"/>
      <c r="WCT88" s="18"/>
      <c r="WCU88" s="18"/>
      <c r="WCV88" s="18"/>
      <c r="WCW88" s="18"/>
      <c r="WCX88" s="18"/>
      <c r="WCY88" s="18"/>
      <c r="WCZ88" s="18"/>
      <c r="WDA88" s="18"/>
      <c r="WDB88" s="18"/>
      <c r="WDC88" s="18"/>
      <c r="WDD88" s="18"/>
      <c r="WDE88" s="18"/>
      <c r="WDF88" s="18"/>
      <c r="WDG88" s="18"/>
      <c r="WDH88" s="18"/>
      <c r="WDI88" s="18"/>
      <c r="WDJ88" s="18"/>
      <c r="WDK88" s="18"/>
      <c r="WDL88" s="18"/>
      <c r="WDM88" s="18"/>
      <c r="WDN88" s="18"/>
      <c r="WDO88" s="18"/>
      <c r="WDP88" s="18"/>
      <c r="WDQ88" s="18"/>
      <c r="WDR88" s="18"/>
      <c r="WDS88" s="18"/>
      <c r="WDT88" s="18"/>
      <c r="WDU88" s="18"/>
      <c r="WDV88" s="18"/>
      <c r="WDW88" s="18"/>
      <c r="WDX88" s="18"/>
      <c r="WDY88" s="18"/>
      <c r="WDZ88" s="18"/>
      <c r="WEA88" s="18"/>
      <c r="WEB88" s="18"/>
      <c r="WEC88" s="18"/>
      <c r="WED88" s="18"/>
      <c r="WEE88" s="18"/>
      <c r="WEF88" s="18"/>
      <c r="WEG88" s="18"/>
      <c r="WEH88" s="18"/>
      <c r="WEI88" s="18"/>
      <c r="WEJ88" s="18"/>
      <c r="WEK88" s="18"/>
      <c r="WEL88" s="18"/>
      <c r="WEM88" s="18"/>
      <c r="WEN88" s="18"/>
      <c r="WEO88" s="18"/>
      <c r="WEP88" s="18"/>
      <c r="WEQ88" s="18"/>
      <c r="WER88" s="18"/>
      <c r="WES88" s="18"/>
      <c r="WET88" s="18"/>
      <c r="WEU88" s="18"/>
      <c r="WEV88" s="18"/>
      <c r="WEW88" s="18"/>
      <c r="WEX88" s="18"/>
      <c r="WEY88" s="18"/>
      <c r="WEZ88" s="18"/>
      <c r="WFA88" s="18"/>
      <c r="WFB88" s="18"/>
      <c r="WFC88" s="18"/>
      <c r="WFD88" s="18"/>
      <c r="WFE88" s="18"/>
      <c r="WFF88" s="18"/>
      <c r="WFG88" s="18"/>
      <c r="WFH88" s="18"/>
      <c r="WFI88" s="18"/>
      <c r="WFJ88" s="18"/>
      <c r="WFK88" s="18"/>
      <c r="WFL88" s="18"/>
      <c r="WFM88" s="18"/>
      <c r="WFN88" s="18"/>
      <c r="WFO88" s="18"/>
      <c r="WFP88" s="18"/>
      <c r="WFQ88" s="18"/>
      <c r="WFR88" s="18"/>
      <c r="WFS88" s="18"/>
      <c r="WFT88" s="18"/>
      <c r="WFU88" s="18"/>
      <c r="WFV88" s="18"/>
      <c r="WFW88" s="18"/>
      <c r="WFX88" s="18"/>
      <c r="WFY88" s="18"/>
      <c r="WFZ88" s="18"/>
      <c r="WGA88" s="18"/>
      <c r="WGB88" s="18"/>
      <c r="WGC88" s="18"/>
      <c r="WGD88" s="18"/>
      <c r="WGE88" s="18"/>
      <c r="WGF88" s="18"/>
      <c r="WGG88" s="18"/>
      <c r="WGH88" s="18"/>
      <c r="WGI88" s="18"/>
      <c r="WGJ88" s="18"/>
      <c r="WGK88" s="18"/>
      <c r="WGL88" s="18"/>
      <c r="WGM88" s="18"/>
      <c r="WGN88" s="18"/>
      <c r="WGO88" s="18"/>
      <c r="WGP88" s="18"/>
      <c r="WGQ88" s="18"/>
      <c r="WGR88" s="18"/>
      <c r="WGS88" s="18"/>
      <c r="WGT88" s="18"/>
      <c r="WGU88" s="18"/>
      <c r="WGV88" s="18"/>
      <c r="WGW88" s="18"/>
      <c r="WGX88" s="18"/>
      <c r="WGY88" s="18"/>
      <c r="WGZ88" s="18"/>
      <c r="WHA88" s="18"/>
      <c r="WHB88" s="18"/>
      <c r="WHC88" s="18"/>
      <c r="WHD88" s="18"/>
      <c r="WHE88" s="18"/>
      <c r="WHF88" s="18"/>
      <c r="WHG88" s="18"/>
      <c r="WHH88" s="18"/>
      <c r="WHI88" s="18"/>
      <c r="WHJ88" s="18"/>
      <c r="WHK88" s="18"/>
      <c r="WHL88" s="18"/>
      <c r="WHM88" s="18"/>
      <c r="WHN88" s="18"/>
      <c r="WHO88" s="18"/>
      <c r="WHP88" s="18"/>
      <c r="WHQ88" s="18"/>
      <c r="WHR88" s="18"/>
      <c r="WHS88" s="18"/>
      <c r="WHT88" s="18"/>
      <c r="WHU88" s="18"/>
      <c r="WHV88" s="18"/>
      <c r="WHW88" s="18"/>
      <c r="WHX88" s="18"/>
      <c r="WHY88" s="18"/>
      <c r="WHZ88" s="18"/>
      <c r="WIA88" s="18"/>
      <c r="WIB88" s="18"/>
      <c r="WIC88" s="18"/>
      <c r="WID88" s="18"/>
      <c r="WIE88" s="18"/>
      <c r="WIF88" s="18"/>
      <c r="WIG88" s="18"/>
      <c r="WIH88" s="18"/>
      <c r="WII88" s="18"/>
      <c r="WIJ88" s="18"/>
      <c r="WIK88" s="18"/>
      <c r="WIL88" s="18"/>
      <c r="WIM88" s="18"/>
      <c r="WIN88" s="18"/>
      <c r="WIO88" s="18"/>
      <c r="WIP88" s="18"/>
      <c r="WIQ88" s="18"/>
      <c r="WIR88" s="18"/>
      <c r="WIS88" s="18"/>
      <c r="WIT88" s="18"/>
      <c r="WIU88" s="18"/>
      <c r="WIV88" s="18"/>
      <c r="WIW88" s="18"/>
      <c r="WIX88" s="18"/>
      <c r="WIY88" s="18"/>
      <c r="WIZ88" s="18"/>
      <c r="WJA88" s="18"/>
      <c r="WJB88" s="18"/>
      <c r="WJC88" s="18"/>
      <c r="WJD88" s="18"/>
      <c r="WJE88" s="18"/>
      <c r="WJF88" s="18"/>
      <c r="WJG88" s="18"/>
      <c r="WJH88" s="18"/>
      <c r="WJI88" s="18"/>
      <c r="WJJ88" s="18"/>
      <c r="WJK88" s="18"/>
      <c r="WJL88" s="18"/>
      <c r="WJM88" s="18"/>
      <c r="WJN88" s="18"/>
      <c r="WJO88" s="18"/>
      <c r="WJP88" s="18"/>
      <c r="WJQ88" s="18"/>
      <c r="WJR88" s="18"/>
      <c r="WJS88" s="18"/>
      <c r="WJT88" s="18"/>
      <c r="WJU88" s="18"/>
      <c r="WJV88" s="18"/>
      <c r="WJW88" s="18"/>
      <c r="WJX88" s="18"/>
      <c r="WJY88" s="18"/>
      <c r="WJZ88" s="18"/>
      <c r="WKA88" s="18"/>
      <c r="WKB88" s="18"/>
      <c r="WKC88" s="18"/>
      <c r="WKD88" s="18"/>
      <c r="WKE88" s="18"/>
      <c r="WKF88" s="18"/>
      <c r="WKG88" s="18"/>
      <c r="WKH88" s="18"/>
      <c r="WKI88" s="18"/>
      <c r="WKJ88" s="18"/>
      <c r="WKK88" s="18"/>
      <c r="WKL88" s="18"/>
      <c r="WKM88" s="18"/>
      <c r="WKN88" s="18"/>
      <c r="WKO88" s="18"/>
      <c r="WKP88" s="18"/>
      <c r="WKQ88" s="18"/>
      <c r="WKR88" s="18"/>
      <c r="WKS88" s="18"/>
      <c r="WKT88" s="18"/>
      <c r="WKU88" s="18"/>
      <c r="WKV88" s="18"/>
      <c r="WKW88" s="18"/>
      <c r="WKX88" s="18"/>
      <c r="WKY88" s="18"/>
      <c r="WKZ88" s="18"/>
      <c r="WLA88" s="18"/>
      <c r="WLB88" s="18"/>
      <c r="WLC88" s="18"/>
      <c r="WLD88" s="18"/>
      <c r="WLE88" s="18"/>
      <c r="WLF88" s="18"/>
      <c r="WLG88" s="18"/>
      <c r="WLH88" s="18"/>
      <c r="WLI88" s="18"/>
      <c r="WLJ88" s="18"/>
      <c r="WLK88" s="18"/>
      <c r="WLL88" s="18"/>
      <c r="WLM88" s="18"/>
      <c r="WLN88" s="18"/>
      <c r="WLO88" s="18"/>
      <c r="WLP88" s="18"/>
      <c r="WLQ88" s="18"/>
      <c r="WLR88" s="18"/>
      <c r="WLS88" s="18"/>
      <c r="WLT88" s="18"/>
      <c r="WLU88" s="18"/>
      <c r="WLV88" s="18"/>
      <c r="WLW88" s="18"/>
      <c r="WLX88" s="18"/>
      <c r="WLY88" s="18"/>
      <c r="WLZ88" s="18"/>
      <c r="WMA88" s="18"/>
      <c r="WMB88" s="18"/>
      <c r="WMC88" s="18"/>
      <c r="WMD88" s="18"/>
      <c r="WME88" s="18"/>
      <c r="WMF88" s="18"/>
      <c r="WMG88" s="18"/>
      <c r="WMH88" s="18"/>
      <c r="WMI88" s="18"/>
      <c r="WMJ88" s="18"/>
      <c r="WMK88" s="18"/>
      <c r="WML88" s="18"/>
      <c r="WMM88" s="18"/>
      <c r="WMN88" s="18"/>
      <c r="WMO88" s="18"/>
      <c r="WMP88" s="18"/>
      <c r="WMQ88" s="18"/>
      <c r="WMR88" s="18"/>
      <c r="WMS88" s="18"/>
      <c r="WMT88" s="18"/>
      <c r="WMU88" s="18"/>
      <c r="WMV88" s="18"/>
      <c r="WMW88" s="18"/>
      <c r="WMX88" s="18"/>
      <c r="WMY88" s="18"/>
      <c r="WMZ88" s="18"/>
      <c r="WNA88" s="18"/>
      <c r="WNB88" s="18"/>
      <c r="WNC88" s="18"/>
      <c r="WND88" s="18"/>
      <c r="WNE88" s="18"/>
      <c r="WNF88" s="18"/>
      <c r="WNG88" s="18"/>
      <c r="WNH88" s="18"/>
      <c r="WNI88" s="18"/>
      <c r="WNJ88" s="18"/>
      <c r="WNK88" s="18"/>
      <c r="WNL88" s="18"/>
      <c r="WNM88" s="18"/>
      <c r="WNN88" s="18"/>
      <c r="WNO88" s="18"/>
      <c r="WNP88" s="18"/>
      <c r="WNQ88" s="18"/>
      <c r="WNR88" s="18"/>
      <c r="WNS88" s="18"/>
      <c r="WNT88" s="18"/>
      <c r="WNU88" s="18"/>
      <c r="WNV88" s="18"/>
      <c r="WNW88" s="18"/>
      <c r="WNX88" s="18"/>
      <c r="WNY88" s="18"/>
      <c r="WNZ88" s="18"/>
      <c r="WOA88" s="18"/>
      <c r="WOB88" s="18"/>
      <c r="WOC88" s="18"/>
      <c r="WOD88" s="18"/>
      <c r="WOE88" s="18"/>
      <c r="WOF88" s="18"/>
      <c r="WOG88" s="18"/>
      <c r="WOH88" s="18"/>
      <c r="WOI88" s="18"/>
      <c r="WOJ88" s="18"/>
      <c r="WOK88" s="18"/>
      <c r="WOL88" s="18"/>
      <c r="WOM88" s="18"/>
      <c r="WON88" s="18"/>
      <c r="WOO88" s="18"/>
      <c r="WOP88" s="18"/>
      <c r="WOQ88" s="18"/>
      <c r="WOR88" s="18"/>
      <c r="WOS88" s="18"/>
      <c r="WOT88" s="18"/>
      <c r="WOU88" s="18"/>
      <c r="WOV88" s="18"/>
      <c r="WOW88" s="18"/>
      <c r="WOX88" s="18"/>
      <c r="WOY88" s="18"/>
      <c r="WOZ88" s="18"/>
      <c r="WPA88" s="18"/>
      <c r="WPB88" s="18"/>
      <c r="WPC88" s="18"/>
      <c r="WPD88" s="18"/>
      <c r="WPE88" s="18"/>
      <c r="WPF88" s="18"/>
      <c r="WPG88" s="18"/>
      <c r="WPH88" s="18"/>
      <c r="WPI88" s="18"/>
      <c r="WPJ88" s="18"/>
      <c r="WPK88" s="18"/>
      <c r="WPL88" s="18"/>
      <c r="WPM88" s="18"/>
      <c r="WPN88" s="18"/>
      <c r="WPO88" s="18"/>
      <c r="WPP88" s="18"/>
      <c r="WPQ88" s="18"/>
      <c r="WPR88" s="18"/>
      <c r="WPS88" s="18"/>
      <c r="WPT88" s="18"/>
      <c r="WPU88" s="18"/>
      <c r="WPV88" s="18"/>
      <c r="WPW88" s="18"/>
      <c r="WPX88" s="18"/>
      <c r="WPY88" s="18"/>
      <c r="WPZ88" s="18"/>
      <c r="WQA88" s="18"/>
      <c r="WQB88" s="18"/>
      <c r="WQC88" s="18"/>
      <c r="WQD88" s="18"/>
      <c r="WQE88" s="18"/>
      <c r="WQF88" s="18"/>
      <c r="WQG88" s="18"/>
      <c r="WQH88" s="18"/>
      <c r="WQI88" s="18"/>
      <c r="WQJ88" s="18"/>
      <c r="WQK88" s="18"/>
      <c r="WQL88" s="18"/>
      <c r="WQM88" s="18"/>
      <c r="WQN88" s="18"/>
      <c r="WQO88" s="18"/>
      <c r="WQP88" s="18"/>
      <c r="WQQ88" s="18"/>
      <c r="WQR88" s="18"/>
      <c r="WQS88" s="18"/>
      <c r="WQT88" s="18"/>
      <c r="WQU88" s="18"/>
      <c r="WQV88" s="18"/>
      <c r="WQW88" s="18"/>
      <c r="WQX88" s="18"/>
      <c r="WQY88" s="18"/>
      <c r="WQZ88" s="18"/>
      <c r="WRA88" s="18"/>
      <c r="WRB88" s="18"/>
      <c r="WRC88" s="18"/>
      <c r="WRD88" s="18"/>
      <c r="WRE88" s="18"/>
      <c r="WRF88" s="18"/>
      <c r="WRG88" s="18"/>
      <c r="WRH88" s="18"/>
      <c r="WRI88" s="18"/>
      <c r="WRJ88" s="18"/>
      <c r="WRK88" s="18"/>
      <c r="WRL88" s="18"/>
      <c r="WRM88" s="18"/>
      <c r="WRN88" s="18"/>
      <c r="WRO88" s="18"/>
      <c r="WRP88" s="18"/>
      <c r="WRQ88" s="18"/>
      <c r="WRR88" s="18"/>
      <c r="WRS88" s="18"/>
      <c r="WRT88" s="18"/>
      <c r="WRU88" s="18"/>
      <c r="WRV88" s="18"/>
      <c r="WRW88" s="18"/>
      <c r="WRX88" s="18"/>
      <c r="WRY88" s="18"/>
      <c r="WRZ88" s="18"/>
      <c r="WSA88" s="18"/>
      <c r="WSB88" s="18"/>
      <c r="WSC88" s="18"/>
      <c r="WSD88" s="18"/>
      <c r="WSE88" s="18"/>
      <c r="WSF88" s="18"/>
      <c r="WSG88" s="18"/>
      <c r="WSH88" s="18"/>
      <c r="WSI88" s="18"/>
      <c r="WSJ88" s="18"/>
      <c r="WSK88" s="18"/>
      <c r="WSL88" s="18"/>
      <c r="WSM88" s="18"/>
      <c r="WSN88" s="18"/>
      <c r="WSO88" s="18"/>
      <c r="WSP88" s="18"/>
      <c r="WSQ88" s="18"/>
      <c r="WSR88" s="18"/>
      <c r="WSS88" s="18"/>
      <c r="WST88" s="18"/>
      <c r="WSU88" s="18"/>
      <c r="WSV88" s="18"/>
      <c r="WSW88" s="18"/>
      <c r="WSX88" s="18"/>
      <c r="WSY88" s="18"/>
      <c r="WSZ88" s="18"/>
      <c r="WTA88" s="18"/>
      <c r="WTB88" s="18"/>
      <c r="WTC88" s="18"/>
      <c r="WTD88" s="18"/>
      <c r="WTE88" s="18"/>
      <c r="WTF88" s="18"/>
      <c r="WTG88" s="18"/>
      <c r="WTH88" s="18"/>
      <c r="WTI88" s="18"/>
      <c r="WTJ88" s="18"/>
      <c r="WTK88" s="18"/>
      <c r="WTL88" s="18"/>
      <c r="WTM88" s="18"/>
      <c r="WTN88" s="18"/>
      <c r="WTO88" s="18"/>
      <c r="WTP88" s="18"/>
      <c r="WTQ88" s="18"/>
      <c r="WTR88" s="18"/>
      <c r="WTS88" s="18"/>
      <c r="WTT88" s="18"/>
      <c r="WTU88" s="18"/>
      <c r="WTV88" s="18"/>
      <c r="WTW88" s="18"/>
      <c r="WTX88" s="18"/>
      <c r="WTY88" s="18"/>
      <c r="WTZ88" s="18"/>
      <c r="WUA88" s="18"/>
      <c r="WUB88" s="18"/>
      <c r="WUC88" s="18"/>
      <c r="WUD88" s="18"/>
      <c r="WUE88" s="18"/>
      <c r="WUF88" s="18"/>
      <c r="WUG88" s="18"/>
      <c r="WUH88" s="18"/>
      <c r="WUI88" s="18"/>
      <c r="WUJ88" s="18"/>
      <c r="WUK88" s="18"/>
      <c r="WUL88" s="18"/>
      <c r="WUM88" s="18"/>
      <c r="WUN88" s="18"/>
      <c r="WUO88" s="18"/>
      <c r="WUP88" s="18"/>
      <c r="WUQ88" s="18"/>
      <c r="WUR88" s="18"/>
      <c r="WUS88" s="18"/>
      <c r="WUT88" s="18"/>
      <c r="WUU88" s="18"/>
      <c r="WUV88" s="18"/>
      <c r="WUW88" s="18"/>
      <c r="WUX88" s="18"/>
      <c r="WUY88" s="18"/>
      <c r="WUZ88" s="18"/>
      <c r="WVA88" s="18"/>
      <c r="WVB88" s="18"/>
      <c r="WVC88" s="18"/>
      <c r="WVD88" s="18"/>
      <c r="WVE88" s="18"/>
      <c r="WVF88" s="18"/>
      <c r="WVG88" s="18"/>
      <c r="WVH88" s="18"/>
      <c r="WVI88" s="18"/>
      <c r="WVJ88" s="18"/>
      <c r="WVK88" s="18"/>
      <c r="WVL88" s="18"/>
      <c r="WVM88" s="18"/>
      <c r="WVN88" s="18"/>
      <c r="WVO88" s="18"/>
      <c r="WVP88" s="18"/>
      <c r="WVQ88" s="18"/>
      <c r="WVR88" s="18"/>
      <c r="WVS88" s="18"/>
      <c r="WVT88" s="18"/>
      <c r="WVU88" s="18"/>
      <c r="WVV88" s="18"/>
      <c r="WVW88" s="18"/>
      <c r="WVX88" s="18"/>
      <c r="WVY88" s="18"/>
      <c r="WVZ88" s="18"/>
      <c r="WWA88" s="18"/>
      <c r="WWB88" s="18"/>
      <c r="WWC88" s="18"/>
      <c r="WWD88" s="18"/>
      <c r="WWE88" s="18"/>
      <c r="WWF88" s="18"/>
      <c r="WWG88" s="18"/>
      <c r="WWH88" s="18"/>
      <c r="WWI88" s="18"/>
      <c r="WWJ88" s="18"/>
      <c r="WWK88" s="18"/>
      <c r="WWL88" s="18"/>
      <c r="WWM88" s="18"/>
      <c r="WWN88" s="18"/>
      <c r="WWO88" s="18"/>
      <c r="WWP88" s="18"/>
      <c r="WWQ88" s="18"/>
      <c r="WWR88" s="18"/>
      <c r="WWS88" s="18"/>
      <c r="WWT88" s="18"/>
      <c r="WWU88" s="18"/>
      <c r="WWV88" s="18"/>
      <c r="WWW88" s="18"/>
      <c r="WWX88" s="18"/>
      <c r="WWY88" s="18"/>
      <c r="WWZ88" s="18"/>
      <c r="WXA88" s="18"/>
      <c r="WXB88" s="18"/>
      <c r="WXC88" s="18"/>
      <c r="WXD88" s="18"/>
      <c r="WXE88" s="18"/>
      <c r="WXF88" s="18"/>
      <c r="WXG88" s="18"/>
      <c r="WXH88" s="18"/>
      <c r="WXI88" s="18"/>
      <c r="WXJ88" s="18"/>
      <c r="WXK88" s="18"/>
      <c r="WXL88" s="18"/>
      <c r="WXM88" s="18"/>
      <c r="WXN88" s="18"/>
      <c r="WXO88" s="18"/>
      <c r="WXP88" s="18"/>
      <c r="WXQ88" s="18"/>
      <c r="WXR88" s="18"/>
      <c r="WXS88" s="18"/>
      <c r="WXT88" s="18"/>
      <c r="WXU88" s="18"/>
      <c r="WXV88" s="18"/>
      <c r="WXW88" s="18"/>
      <c r="WXX88" s="18"/>
      <c r="WXY88" s="18"/>
      <c r="WXZ88" s="18"/>
      <c r="WYA88" s="18"/>
      <c r="WYB88" s="18"/>
      <c r="WYC88" s="18"/>
      <c r="WYD88" s="18"/>
      <c r="WYE88" s="18"/>
      <c r="WYF88" s="18"/>
      <c r="WYG88" s="18"/>
      <c r="WYH88" s="18"/>
      <c r="WYI88" s="18"/>
      <c r="WYJ88" s="18"/>
      <c r="WYK88" s="18"/>
      <c r="WYL88" s="18"/>
      <c r="WYM88" s="18"/>
      <c r="WYN88" s="18"/>
      <c r="WYO88" s="18"/>
      <c r="WYP88" s="18"/>
      <c r="WYQ88" s="18"/>
      <c r="WYR88" s="18"/>
      <c r="WYS88" s="18"/>
      <c r="WYT88" s="18"/>
      <c r="WYU88" s="18"/>
      <c r="WYV88" s="18"/>
      <c r="WYW88" s="18"/>
      <c r="WYX88" s="18"/>
      <c r="WYY88" s="18"/>
      <c r="WYZ88" s="18"/>
      <c r="WZA88" s="18"/>
      <c r="WZB88" s="18"/>
      <c r="WZC88" s="18"/>
      <c r="WZD88" s="18"/>
      <c r="WZE88" s="18"/>
      <c r="WZF88" s="18"/>
      <c r="WZG88" s="18"/>
      <c r="WZH88" s="18"/>
      <c r="WZI88" s="18"/>
      <c r="WZJ88" s="18"/>
      <c r="WZK88" s="18"/>
      <c r="WZL88" s="18"/>
      <c r="WZM88" s="18"/>
      <c r="WZN88" s="18"/>
      <c r="WZO88" s="18"/>
      <c r="WZP88" s="18"/>
      <c r="WZQ88" s="18"/>
      <c r="WZR88" s="18"/>
      <c r="WZS88" s="18"/>
      <c r="WZT88" s="18"/>
      <c r="WZU88" s="18"/>
      <c r="WZV88" s="18"/>
      <c r="WZW88" s="18"/>
      <c r="WZX88" s="18"/>
      <c r="WZY88" s="18"/>
      <c r="WZZ88" s="18"/>
      <c r="XAA88" s="18"/>
      <c r="XAB88" s="18"/>
      <c r="XAC88" s="18"/>
      <c r="XAD88" s="18"/>
      <c r="XAE88" s="18"/>
      <c r="XAF88" s="18"/>
      <c r="XAG88" s="18"/>
      <c r="XAH88" s="18"/>
      <c r="XAI88" s="18"/>
      <c r="XAJ88" s="18"/>
      <c r="XAK88" s="18"/>
      <c r="XAL88" s="18"/>
      <c r="XAM88" s="18"/>
      <c r="XAN88" s="18"/>
      <c r="XAO88" s="18"/>
      <c r="XAP88" s="18"/>
      <c r="XAQ88" s="18"/>
      <c r="XAR88" s="18"/>
      <c r="XAS88" s="18"/>
      <c r="XAT88" s="18"/>
      <c r="XAU88" s="18"/>
      <c r="XAV88" s="18"/>
      <c r="XAW88" s="18"/>
      <c r="XAX88" s="18"/>
      <c r="XAY88" s="18"/>
      <c r="XAZ88" s="18"/>
      <c r="XBA88" s="18"/>
      <c r="XBB88" s="18"/>
      <c r="XBC88" s="18"/>
      <c r="XBD88" s="18"/>
      <c r="XBE88" s="18"/>
      <c r="XBF88" s="18"/>
      <c r="XBG88" s="18"/>
      <c r="XBH88" s="18"/>
      <c r="XBI88" s="18"/>
      <c r="XBJ88" s="18"/>
      <c r="XBK88" s="18"/>
      <c r="XBL88" s="18"/>
      <c r="XBM88" s="18"/>
      <c r="XBN88" s="18"/>
      <c r="XBO88" s="18"/>
      <c r="XBP88" s="18"/>
      <c r="XBQ88" s="18"/>
      <c r="XBR88" s="18"/>
      <c r="XBS88" s="18"/>
      <c r="XBT88" s="18"/>
      <c r="XBU88" s="18"/>
      <c r="XBV88" s="18"/>
      <c r="XBW88" s="18"/>
      <c r="XBX88" s="18"/>
      <c r="XBY88" s="18"/>
      <c r="XBZ88" s="18"/>
      <c r="XCA88" s="18"/>
      <c r="XCB88" s="18"/>
      <c r="XCC88" s="18"/>
      <c r="XCD88" s="18"/>
      <c r="XCE88" s="18"/>
      <c r="XCF88" s="18"/>
      <c r="XCG88" s="18"/>
      <c r="XCH88" s="18"/>
      <c r="XCI88" s="18"/>
      <c r="XCJ88" s="18"/>
      <c r="XCK88" s="18"/>
      <c r="XCL88" s="18"/>
      <c r="XCM88" s="18"/>
      <c r="XCN88" s="18"/>
      <c r="XCO88" s="18"/>
      <c r="XCP88" s="18"/>
      <c r="XCQ88" s="18"/>
      <c r="XCR88" s="18"/>
      <c r="XCS88" s="18"/>
      <c r="XCT88" s="18"/>
      <c r="XCU88" s="18"/>
      <c r="XCV88" s="18"/>
      <c r="XCW88" s="18"/>
      <c r="XCX88" s="18"/>
      <c r="XCY88" s="18"/>
      <c r="XCZ88" s="18"/>
      <c r="XDA88" s="18"/>
      <c r="XDB88" s="18"/>
      <c r="XDC88" s="18"/>
      <c r="XDD88" s="18"/>
      <c r="XDE88" s="18"/>
      <c r="XDF88" s="18"/>
      <c r="XDG88" s="18"/>
      <c r="XDH88" s="18"/>
      <c r="XDI88" s="18"/>
      <c r="XDJ88" s="18"/>
      <c r="XDK88" s="18"/>
      <c r="XDL88" s="18"/>
      <c r="XDM88" s="18"/>
    </row>
    <row r="89" spans="1:16341" ht="15">
      <c r="A89" s="20" t="str" cm="1">
        <f t="array" ref="A89:S107">_xlfn._xlws.FILTER(Mengenkalkulation!A95:S113,Mengenkalkulation!N95:N113=1,"")</f>
        <v/>
      </c>
      <c r="B89" s="20">
        <v>0</v>
      </c>
      <c r="C89" s="19">
        <v>0</v>
      </c>
      <c r="D89" s="196">
        <v>0</v>
      </c>
      <c r="E89" s="192">
        <v>0</v>
      </c>
      <c r="F89" s="117">
        <v>0</v>
      </c>
      <c r="G89" s="19">
        <v>0</v>
      </c>
      <c r="H89" s="19">
        <v>0</v>
      </c>
      <c r="I89" s="186">
        <v>0</v>
      </c>
      <c r="J89" s="20">
        <v>0</v>
      </c>
      <c r="K89" s="303">
        <v>0</v>
      </c>
      <c r="L89" s="23">
        <v>0</v>
      </c>
      <c r="M89" s="23">
        <v>24</v>
      </c>
      <c r="N89" s="19">
        <v>1</v>
      </c>
      <c r="O89" s="19" t="e">
        <v>#DIV/0!</v>
      </c>
      <c r="P89" s="19">
        <v>0</v>
      </c>
      <c r="Q89" s="259" t="e">
        <v>#DIV/0!</v>
      </c>
      <c r="R89" s="183">
        <v>24</v>
      </c>
      <c r="S89" s="119" t="e">
        <v>#DIV/0!</v>
      </c>
      <c r="T89" s="83">
        <f>F89*R89/1000</f>
        <v>0</v>
      </c>
      <c r="W89" s="196" t="str">
        <f t="shared" ref="W89:W92" si="6">CONCATENATE(T89," ","kg")</f>
        <v>0 kg</v>
      </c>
    </row>
    <row r="90" spans="1:16341" ht="15">
      <c r="A90" s="20">
        <v>0</v>
      </c>
      <c r="B90" s="20">
        <v>0</v>
      </c>
      <c r="C90" s="19">
        <v>0</v>
      </c>
      <c r="D90" s="196">
        <v>0</v>
      </c>
      <c r="E90" s="192">
        <v>0</v>
      </c>
      <c r="F90" s="117">
        <v>0</v>
      </c>
      <c r="G90" s="19">
        <v>0</v>
      </c>
      <c r="H90" s="19">
        <v>0</v>
      </c>
      <c r="I90" s="186">
        <v>0</v>
      </c>
      <c r="J90" s="20">
        <v>0</v>
      </c>
      <c r="K90" s="303">
        <v>0</v>
      </c>
      <c r="L90" s="23">
        <v>0</v>
      </c>
      <c r="M90" s="23">
        <v>12</v>
      </c>
      <c r="N90" s="19">
        <v>1</v>
      </c>
      <c r="O90" s="19" t="e">
        <v>#DIV/0!</v>
      </c>
      <c r="P90" s="19">
        <v>0</v>
      </c>
      <c r="Q90" s="259" t="e">
        <v>#DIV/0!</v>
      </c>
      <c r="R90" s="183">
        <v>12</v>
      </c>
      <c r="S90" s="119" t="e">
        <v>#DIV/0!</v>
      </c>
      <c r="T90" s="83">
        <f t="shared" ref="T90:T138" si="7">F90*R90/1000</f>
        <v>0</v>
      </c>
      <c r="W90" s="196" t="str">
        <f t="shared" si="6"/>
        <v>0 kg</v>
      </c>
    </row>
    <row r="91" spans="1:16341" s="19" customFormat="1" hidden="1">
      <c r="A91" s="20">
        <v>0</v>
      </c>
      <c r="B91" s="19">
        <v>0</v>
      </c>
      <c r="C91" s="19">
        <v>0</v>
      </c>
      <c r="D91" s="20">
        <v>0</v>
      </c>
      <c r="E91" s="116">
        <v>0</v>
      </c>
      <c r="F91" s="117">
        <v>0</v>
      </c>
      <c r="G91" s="19">
        <v>0</v>
      </c>
      <c r="H91" s="19">
        <v>0</v>
      </c>
      <c r="I91" s="23">
        <v>0</v>
      </c>
      <c r="J91" s="20">
        <v>0</v>
      </c>
      <c r="K91" s="21">
        <v>0</v>
      </c>
      <c r="L91" s="23">
        <v>0</v>
      </c>
      <c r="M91" s="23">
        <v>60</v>
      </c>
      <c r="N91" s="19">
        <v>1</v>
      </c>
      <c r="O91" s="19" t="e">
        <v>#DIV/0!</v>
      </c>
      <c r="P91" s="19">
        <v>0</v>
      </c>
      <c r="Q91" s="19" t="e">
        <v>#DIV/0!</v>
      </c>
      <c r="R91" s="19">
        <v>60</v>
      </c>
      <c r="S91" s="119" t="e">
        <v>#DIV/0!</v>
      </c>
      <c r="T91" s="83">
        <f t="shared" si="7"/>
        <v>0</v>
      </c>
      <c r="U91" s="83"/>
      <c r="W91" s="19" t="str">
        <f t="shared" si="6"/>
        <v>0 kg</v>
      </c>
    </row>
    <row r="92" spans="1:16341" s="19" customFormat="1" hidden="1">
      <c r="A92" s="20">
        <v>0</v>
      </c>
      <c r="B92" s="19">
        <v>0</v>
      </c>
      <c r="C92" s="19">
        <v>0</v>
      </c>
      <c r="D92" s="20">
        <v>0</v>
      </c>
      <c r="E92" s="116">
        <v>0</v>
      </c>
      <c r="F92" s="117">
        <v>0</v>
      </c>
      <c r="G92" s="19">
        <v>0</v>
      </c>
      <c r="H92" s="19">
        <v>0</v>
      </c>
      <c r="I92" s="23">
        <v>0</v>
      </c>
      <c r="J92" s="20">
        <v>0</v>
      </c>
      <c r="K92" s="21">
        <v>0</v>
      </c>
      <c r="L92" s="23">
        <v>0</v>
      </c>
      <c r="M92" s="23">
        <v>60</v>
      </c>
      <c r="N92" s="19">
        <v>1</v>
      </c>
      <c r="O92" s="19" t="e">
        <v>#DIV/0!</v>
      </c>
      <c r="P92" s="19">
        <v>0</v>
      </c>
      <c r="Q92" s="19" t="e">
        <v>#DIV/0!</v>
      </c>
      <c r="R92" s="19">
        <v>60</v>
      </c>
      <c r="S92" s="119" t="e">
        <v>#DIV/0!</v>
      </c>
      <c r="T92" s="83">
        <f t="shared" si="7"/>
        <v>0</v>
      </c>
      <c r="U92" s="83"/>
      <c r="W92" s="19" t="str">
        <f t="shared" si="6"/>
        <v>0 kg</v>
      </c>
    </row>
    <row r="93" spans="1:16341" s="19" customFormat="1" hidden="1">
      <c r="A93" s="20">
        <v>0</v>
      </c>
      <c r="B93" s="19">
        <v>0</v>
      </c>
      <c r="C93" s="19">
        <v>0</v>
      </c>
      <c r="D93" s="20">
        <v>0</v>
      </c>
      <c r="E93" s="116">
        <v>0</v>
      </c>
      <c r="F93" s="117">
        <v>0</v>
      </c>
      <c r="G93" s="19">
        <v>0</v>
      </c>
      <c r="H93" s="19">
        <v>0</v>
      </c>
      <c r="I93" s="23">
        <v>0</v>
      </c>
      <c r="J93" s="20">
        <v>0</v>
      </c>
      <c r="K93" s="21">
        <v>0</v>
      </c>
      <c r="L93" s="23">
        <v>0</v>
      </c>
      <c r="M93" s="23">
        <v>60</v>
      </c>
      <c r="N93" s="19">
        <v>1</v>
      </c>
      <c r="O93" s="19" t="e">
        <v>#DIV/0!</v>
      </c>
      <c r="P93" s="19">
        <v>0</v>
      </c>
      <c r="Q93" s="19" t="e">
        <v>#DIV/0!</v>
      </c>
      <c r="R93" s="19">
        <v>60</v>
      </c>
      <c r="S93" s="119" t="e">
        <v>#DIV/0!</v>
      </c>
      <c r="T93" s="83">
        <f t="shared" si="7"/>
        <v>0</v>
      </c>
      <c r="U93" s="83"/>
      <c r="W93" s="19" t="str">
        <f t="shared" ref="W93:W157" si="8">CONCATENATE(T93," ","kg")</f>
        <v>0 kg</v>
      </c>
    </row>
    <row r="94" spans="1:16341" s="19" customFormat="1" hidden="1">
      <c r="A94" s="20">
        <v>0</v>
      </c>
      <c r="B94" s="19">
        <v>0</v>
      </c>
      <c r="C94" s="19">
        <v>0</v>
      </c>
      <c r="D94" s="20">
        <v>0</v>
      </c>
      <c r="E94" s="116">
        <v>0</v>
      </c>
      <c r="F94" s="117">
        <v>0</v>
      </c>
      <c r="G94" s="19">
        <v>0</v>
      </c>
      <c r="H94" s="19">
        <v>0</v>
      </c>
      <c r="I94" s="23">
        <v>0</v>
      </c>
      <c r="J94" s="20">
        <v>0</v>
      </c>
      <c r="K94" s="21">
        <v>0</v>
      </c>
      <c r="L94" s="23">
        <v>0</v>
      </c>
      <c r="M94" s="23">
        <v>60</v>
      </c>
      <c r="N94" s="19">
        <v>1</v>
      </c>
      <c r="O94" s="19" t="e">
        <v>#DIV/0!</v>
      </c>
      <c r="P94" s="19">
        <v>0</v>
      </c>
      <c r="Q94" s="19" t="e">
        <v>#DIV/0!</v>
      </c>
      <c r="R94" s="19">
        <v>60</v>
      </c>
      <c r="S94" s="119" t="e">
        <v>#DIV/0!</v>
      </c>
      <c r="T94" s="83">
        <f t="shared" si="7"/>
        <v>0</v>
      </c>
      <c r="U94" s="83"/>
      <c r="W94" s="19" t="str">
        <f t="shared" si="8"/>
        <v>0 kg</v>
      </c>
    </row>
    <row r="95" spans="1:16341" s="19" customFormat="1" hidden="1">
      <c r="A95" s="20">
        <v>0</v>
      </c>
      <c r="B95" s="19">
        <v>0</v>
      </c>
      <c r="C95" s="19">
        <v>0</v>
      </c>
      <c r="D95" s="20">
        <v>0</v>
      </c>
      <c r="E95" s="116">
        <v>0</v>
      </c>
      <c r="F95" s="117">
        <v>0</v>
      </c>
      <c r="G95" s="19">
        <v>0</v>
      </c>
      <c r="H95" s="19">
        <v>0</v>
      </c>
      <c r="I95" s="23">
        <v>0</v>
      </c>
      <c r="J95" s="20">
        <v>0</v>
      </c>
      <c r="K95" s="21">
        <v>0</v>
      </c>
      <c r="L95" s="23">
        <v>0</v>
      </c>
      <c r="M95" s="23">
        <v>60</v>
      </c>
      <c r="N95" s="19">
        <v>1</v>
      </c>
      <c r="O95" s="19" t="e">
        <v>#DIV/0!</v>
      </c>
      <c r="P95" s="19">
        <v>0</v>
      </c>
      <c r="Q95" s="19" t="e">
        <v>#DIV/0!</v>
      </c>
      <c r="R95" s="19">
        <v>60</v>
      </c>
      <c r="S95" s="119" t="e">
        <v>#DIV/0!</v>
      </c>
      <c r="T95" s="83">
        <f t="shared" si="7"/>
        <v>0</v>
      </c>
      <c r="U95" s="83"/>
      <c r="W95" s="19" t="str">
        <f t="shared" si="8"/>
        <v>0 kg</v>
      </c>
    </row>
    <row r="96" spans="1:16341" s="19" customFormat="1" hidden="1">
      <c r="A96" s="20">
        <v>0</v>
      </c>
      <c r="B96" s="19">
        <v>0</v>
      </c>
      <c r="C96" s="19">
        <v>0</v>
      </c>
      <c r="D96" s="20">
        <v>0</v>
      </c>
      <c r="E96" s="116">
        <v>0</v>
      </c>
      <c r="F96" s="117">
        <v>0</v>
      </c>
      <c r="G96" s="19">
        <v>0</v>
      </c>
      <c r="H96" s="19">
        <v>0</v>
      </c>
      <c r="I96" s="23">
        <v>0</v>
      </c>
      <c r="J96" s="20">
        <v>0</v>
      </c>
      <c r="K96" s="21">
        <v>0</v>
      </c>
      <c r="L96" s="23">
        <v>0</v>
      </c>
      <c r="M96" s="23">
        <v>60</v>
      </c>
      <c r="N96" s="19">
        <v>1</v>
      </c>
      <c r="O96" s="19" t="e">
        <v>#DIV/0!</v>
      </c>
      <c r="P96" s="19">
        <v>0</v>
      </c>
      <c r="Q96" s="19" t="e">
        <v>#DIV/0!</v>
      </c>
      <c r="R96" s="19">
        <v>60</v>
      </c>
      <c r="S96" s="119" t="e">
        <v>#DIV/0!</v>
      </c>
      <c r="T96" s="83">
        <f t="shared" si="7"/>
        <v>0</v>
      </c>
      <c r="U96" s="83"/>
      <c r="W96" s="19" t="str">
        <f t="shared" si="8"/>
        <v>0 kg</v>
      </c>
    </row>
    <row r="97" spans="1:23" s="19" customFormat="1" hidden="1">
      <c r="A97" s="20">
        <v>0</v>
      </c>
      <c r="B97" s="19">
        <v>0</v>
      </c>
      <c r="C97" s="19">
        <v>0</v>
      </c>
      <c r="D97" s="20">
        <v>0</v>
      </c>
      <c r="E97" s="116">
        <v>0</v>
      </c>
      <c r="F97" s="117">
        <v>0</v>
      </c>
      <c r="G97" s="19">
        <v>0</v>
      </c>
      <c r="H97" s="19">
        <v>0</v>
      </c>
      <c r="I97" s="23">
        <v>0</v>
      </c>
      <c r="J97" s="20">
        <v>0</v>
      </c>
      <c r="K97" s="21">
        <v>0</v>
      </c>
      <c r="L97" s="23">
        <v>0</v>
      </c>
      <c r="M97" s="23">
        <v>60</v>
      </c>
      <c r="N97" s="19">
        <v>1</v>
      </c>
      <c r="O97" s="19" t="e">
        <v>#DIV/0!</v>
      </c>
      <c r="P97" s="19">
        <v>0</v>
      </c>
      <c r="Q97" s="19" t="e">
        <v>#DIV/0!</v>
      </c>
      <c r="R97" s="19">
        <v>60</v>
      </c>
      <c r="S97" s="119" t="e">
        <v>#DIV/0!</v>
      </c>
      <c r="T97" s="83">
        <f t="shared" si="7"/>
        <v>0</v>
      </c>
      <c r="U97" s="83"/>
      <c r="W97" s="19" t="str">
        <f t="shared" si="8"/>
        <v>0 kg</v>
      </c>
    </row>
    <row r="98" spans="1:23" s="19" customFormat="1" hidden="1">
      <c r="A98" s="20">
        <v>0</v>
      </c>
      <c r="B98" s="19">
        <v>0</v>
      </c>
      <c r="C98" s="19">
        <v>0</v>
      </c>
      <c r="D98" s="20">
        <v>0</v>
      </c>
      <c r="E98" s="116">
        <v>0</v>
      </c>
      <c r="F98" s="117">
        <v>0</v>
      </c>
      <c r="G98" s="19">
        <v>0</v>
      </c>
      <c r="H98" s="19">
        <v>0</v>
      </c>
      <c r="I98" s="23">
        <v>0</v>
      </c>
      <c r="J98" s="20">
        <v>0</v>
      </c>
      <c r="K98" s="21">
        <v>0</v>
      </c>
      <c r="L98" s="23">
        <v>0</v>
      </c>
      <c r="M98" s="23">
        <v>60</v>
      </c>
      <c r="N98" s="19">
        <v>1</v>
      </c>
      <c r="O98" s="19" t="e">
        <v>#DIV/0!</v>
      </c>
      <c r="P98" s="19">
        <v>0</v>
      </c>
      <c r="Q98" s="19" t="e">
        <v>#DIV/0!</v>
      </c>
      <c r="R98" s="19">
        <v>60</v>
      </c>
      <c r="S98" s="119" t="e">
        <v>#DIV/0!</v>
      </c>
      <c r="T98" s="83">
        <f t="shared" si="7"/>
        <v>0</v>
      </c>
      <c r="U98" s="83"/>
      <c r="W98" s="19" t="str">
        <f t="shared" si="8"/>
        <v>0 kg</v>
      </c>
    </row>
    <row r="99" spans="1:23" s="19" customFormat="1" hidden="1">
      <c r="A99" s="20">
        <v>0</v>
      </c>
      <c r="B99" s="19">
        <v>0</v>
      </c>
      <c r="C99" s="19">
        <v>0</v>
      </c>
      <c r="D99" s="20">
        <v>0</v>
      </c>
      <c r="E99" s="116">
        <v>0</v>
      </c>
      <c r="F99" s="117">
        <v>0</v>
      </c>
      <c r="G99" s="19">
        <v>0</v>
      </c>
      <c r="H99" s="19">
        <v>0</v>
      </c>
      <c r="I99" s="23">
        <v>0</v>
      </c>
      <c r="J99" s="20">
        <v>0</v>
      </c>
      <c r="K99" s="21">
        <v>0</v>
      </c>
      <c r="L99" s="23">
        <v>0</v>
      </c>
      <c r="M99" s="23">
        <v>60</v>
      </c>
      <c r="N99" s="19">
        <v>1</v>
      </c>
      <c r="O99" s="19" t="e">
        <v>#DIV/0!</v>
      </c>
      <c r="P99" s="19">
        <v>0</v>
      </c>
      <c r="Q99" s="19" t="e">
        <v>#DIV/0!</v>
      </c>
      <c r="R99" s="19">
        <v>60</v>
      </c>
      <c r="S99" s="119" t="e">
        <v>#DIV/0!</v>
      </c>
      <c r="T99" s="83">
        <f t="shared" si="7"/>
        <v>0</v>
      </c>
      <c r="U99" s="83"/>
      <c r="W99" s="19" t="str">
        <f t="shared" si="8"/>
        <v>0 kg</v>
      </c>
    </row>
    <row r="100" spans="1:23" s="19" customFormat="1" hidden="1">
      <c r="A100" s="20">
        <v>0</v>
      </c>
      <c r="B100" s="19">
        <v>0</v>
      </c>
      <c r="C100" s="19">
        <v>0</v>
      </c>
      <c r="D100" s="20">
        <v>0</v>
      </c>
      <c r="E100" s="116">
        <v>0</v>
      </c>
      <c r="F100" s="117">
        <v>0</v>
      </c>
      <c r="G100" s="19">
        <v>0</v>
      </c>
      <c r="H100" s="19">
        <v>0</v>
      </c>
      <c r="I100" s="23">
        <v>0</v>
      </c>
      <c r="J100" s="20">
        <v>0</v>
      </c>
      <c r="K100" s="21">
        <v>0</v>
      </c>
      <c r="L100" s="23">
        <v>0</v>
      </c>
      <c r="M100" s="23">
        <v>60</v>
      </c>
      <c r="N100" s="19">
        <v>1</v>
      </c>
      <c r="O100" s="19" t="e">
        <v>#DIV/0!</v>
      </c>
      <c r="P100" s="19">
        <v>0</v>
      </c>
      <c r="Q100" s="19" t="e">
        <v>#DIV/0!</v>
      </c>
      <c r="R100" s="19">
        <v>60</v>
      </c>
      <c r="S100" s="119" t="e">
        <v>#DIV/0!</v>
      </c>
      <c r="T100" s="83">
        <f t="shared" si="7"/>
        <v>0</v>
      </c>
      <c r="U100" s="83"/>
      <c r="W100" s="19" t="str">
        <f t="shared" si="8"/>
        <v>0 kg</v>
      </c>
    </row>
    <row r="101" spans="1:23" s="19" customFormat="1" hidden="1">
      <c r="A101" s="20">
        <v>0</v>
      </c>
      <c r="B101" s="19">
        <v>0</v>
      </c>
      <c r="C101" s="19">
        <v>0</v>
      </c>
      <c r="D101" s="20">
        <v>0</v>
      </c>
      <c r="E101" s="116">
        <v>0</v>
      </c>
      <c r="F101" s="117">
        <v>0</v>
      </c>
      <c r="G101" s="19">
        <v>0</v>
      </c>
      <c r="H101" s="19">
        <v>0</v>
      </c>
      <c r="I101" s="23">
        <v>0</v>
      </c>
      <c r="J101" s="20">
        <v>0</v>
      </c>
      <c r="K101" s="21">
        <v>0</v>
      </c>
      <c r="L101" s="23">
        <v>0</v>
      </c>
      <c r="M101" s="23">
        <v>60</v>
      </c>
      <c r="N101" s="19">
        <v>1</v>
      </c>
      <c r="O101" s="19" t="e">
        <v>#DIV/0!</v>
      </c>
      <c r="P101" s="19">
        <v>0</v>
      </c>
      <c r="Q101" s="19" t="e">
        <v>#DIV/0!</v>
      </c>
      <c r="R101" s="19">
        <v>60</v>
      </c>
      <c r="S101" s="119" t="e">
        <v>#DIV/0!</v>
      </c>
      <c r="T101" s="83">
        <f t="shared" si="7"/>
        <v>0</v>
      </c>
      <c r="U101" s="83"/>
      <c r="W101" s="19" t="str">
        <f t="shared" si="8"/>
        <v>0 kg</v>
      </c>
    </row>
    <row r="102" spans="1:23" s="19" customFormat="1" hidden="1">
      <c r="A102" s="20">
        <v>0</v>
      </c>
      <c r="B102" s="19">
        <v>0</v>
      </c>
      <c r="C102" s="19">
        <v>0</v>
      </c>
      <c r="D102" s="20">
        <v>0</v>
      </c>
      <c r="E102" s="116">
        <v>0</v>
      </c>
      <c r="F102" s="117">
        <v>0</v>
      </c>
      <c r="G102" s="19">
        <v>0</v>
      </c>
      <c r="H102" s="19">
        <v>0</v>
      </c>
      <c r="I102" s="23">
        <v>0</v>
      </c>
      <c r="J102" s="20">
        <v>0</v>
      </c>
      <c r="K102" s="21">
        <v>0</v>
      </c>
      <c r="L102" s="23">
        <v>0</v>
      </c>
      <c r="M102" s="23">
        <v>60</v>
      </c>
      <c r="N102" s="19">
        <v>1</v>
      </c>
      <c r="O102" s="19" t="e">
        <v>#DIV/0!</v>
      </c>
      <c r="P102" s="19">
        <v>0</v>
      </c>
      <c r="Q102" s="19" t="e">
        <v>#DIV/0!</v>
      </c>
      <c r="R102" s="19">
        <v>60</v>
      </c>
      <c r="S102" s="119" t="e">
        <v>#DIV/0!</v>
      </c>
      <c r="T102" s="83">
        <f t="shared" si="7"/>
        <v>0</v>
      </c>
      <c r="U102" s="83"/>
      <c r="W102" s="19" t="str">
        <f t="shared" si="8"/>
        <v>0 kg</v>
      </c>
    </row>
    <row r="103" spans="1:23" s="19" customFormat="1" hidden="1">
      <c r="A103" s="20">
        <v>0</v>
      </c>
      <c r="B103" s="19">
        <v>0</v>
      </c>
      <c r="C103" s="19">
        <v>0</v>
      </c>
      <c r="D103" s="20">
        <v>0</v>
      </c>
      <c r="E103" s="116">
        <v>0</v>
      </c>
      <c r="F103" s="117">
        <v>0</v>
      </c>
      <c r="G103" s="19">
        <v>0</v>
      </c>
      <c r="H103" s="19">
        <v>0</v>
      </c>
      <c r="I103" s="23">
        <v>0</v>
      </c>
      <c r="J103" s="20">
        <v>0</v>
      </c>
      <c r="K103" s="21">
        <v>0</v>
      </c>
      <c r="L103" s="23">
        <v>0</v>
      </c>
      <c r="M103" s="23">
        <v>60</v>
      </c>
      <c r="N103" s="19">
        <v>1</v>
      </c>
      <c r="O103" s="19" t="e">
        <v>#DIV/0!</v>
      </c>
      <c r="P103" s="19">
        <v>0</v>
      </c>
      <c r="Q103" s="19" t="e">
        <v>#DIV/0!</v>
      </c>
      <c r="R103" s="19">
        <v>60</v>
      </c>
      <c r="S103" s="119" t="e">
        <v>#DIV/0!</v>
      </c>
      <c r="T103" s="83">
        <f t="shared" si="7"/>
        <v>0</v>
      </c>
      <c r="U103" s="83"/>
      <c r="W103" s="19" t="str">
        <f t="shared" si="8"/>
        <v>0 kg</v>
      </c>
    </row>
    <row r="104" spans="1:23" s="19" customFormat="1" hidden="1">
      <c r="A104" s="20">
        <v>0</v>
      </c>
      <c r="B104" s="19">
        <v>0</v>
      </c>
      <c r="C104" s="19">
        <v>0</v>
      </c>
      <c r="D104" s="20">
        <v>0</v>
      </c>
      <c r="E104" s="116">
        <v>0</v>
      </c>
      <c r="F104" s="117">
        <v>0</v>
      </c>
      <c r="G104" s="19">
        <v>0</v>
      </c>
      <c r="H104" s="19">
        <v>0</v>
      </c>
      <c r="I104" s="23">
        <v>0</v>
      </c>
      <c r="J104" s="20">
        <v>0</v>
      </c>
      <c r="K104" s="21">
        <v>0</v>
      </c>
      <c r="L104" s="23">
        <v>0</v>
      </c>
      <c r="M104" s="23">
        <v>60</v>
      </c>
      <c r="N104" s="19">
        <v>1</v>
      </c>
      <c r="O104" s="19" t="e">
        <v>#DIV/0!</v>
      </c>
      <c r="P104" s="19">
        <v>0</v>
      </c>
      <c r="Q104" s="19" t="e">
        <v>#DIV/0!</v>
      </c>
      <c r="R104" s="19">
        <v>60</v>
      </c>
      <c r="S104" s="119" t="e">
        <v>#DIV/0!</v>
      </c>
      <c r="T104" s="83">
        <f t="shared" si="7"/>
        <v>0</v>
      </c>
      <c r="U104" s="83"/>
      <c r="W104" s="19" t="str">
        <f t="shared" si="8"/>
        <v>0 kg</v>
      </c>
    </row>
    <row r="105" spans="1:23" s="19" customFormat="1" hidden="1">
      <c r="A105" s="20">
        <v>0</v>
      </c>
      <c r="B105" s="19">
        <v>0</v>
      </c>
      <c r="C105" s="19">
        <v>0</v>
      </c>
      <c r="D105" s="20">
        <v>0</v>
      </c>
      <c r="E105" s="116">
        <v>0</v>
      </c>
      <c r="F105" s="117">
        <v>0</v>
      </c>
      <c r="G105" s="19">
        <v>0</v>
      </c>
      <c r="H105" s="19">
        <v>0</v>
      </c>
      <c r="I105" s="23">
        <v>0</v>
      </c>
      <c r="J105" s="20">
        <v>0</v>
      </c>
      <c r="K105" s="21">
        <v>0</v>
      </c>
      <c r="L105" s="23">
        <v>0</v>
      </c>
      <c r="M105" s="23">
        <v>60</v>
      </c>
      <c r="N105" s="19">
        <v>1</v>
      </c>
      <c r="O105" s="19" t="e">
        <v>#DIV/0!</v>
      </c>
      <c r="P105" s="19">
        <v>0</v>
      </c>
      <c r="Q105" s="19" t="e">
        <v>#DIV/0!</v>
      </c>
      <c r="R105" s="19">
        <v>60</v>
      </c>
      <c r="S105" s="119" t="e">
        <v>#DIV/0!</v>
      </c>
      <c r="T105" s="83">
        <f t="shared" si="7"/>
        <v>0</v>
      </c>
      <c r="U105" s="83"/>
      <c r="W105" s="19" t="str">
        <f t="shared" si="8"/>
        <v>0 kg</v>
      </c>
    </row>
    <row r="106" spans="1:23" s="19" customFormat="1" hidden="1">
      <c r="A106" s="20">
        <v>0</v>
      </c>
      <c r="B106" s="19">
        <v>0</v>
      </c>
      <c r="C106" s="19">
        <v>0</v>
      </c>
      <c r="D106" s="20">
        <v>0</v>
      </c>
      <c r="E106" s="116">
        <v>0</v>
      </c>
      <c r="F106" s="117">
        <v>0</v>
      </c>
      <c r="G106" s="19">
        <v>0</v>
      </c>
      <c r="H106" s="19">
        <v>0</v>
      </c>
      <c r="I106" s="23">
        <v>0</v>
      </c>
      <c r="J106" s="20">
        <v>0</v>
      </c>
      <c r="K106" s="21">
        <v>0</v>
      </c>
      <c r="L106" s="23">
        <v>0</v>
      </c>
      <c r="M106" s="23">
        <v>60</v>
      </c>
      <c r="N106" s="19">
        <v>1</v>
      </c>
      <c r="O106" s="19" t="e">
        <v>#DIV/0!</v>
      </c>
      <c r="P106" s="19">
        <v>0</v>
      </c>
      <c r="Q106" s="19" t="e">
        <v>#DIV/0!</v>
      </c>
      <c r="R106" s="19">
        <v>60</v>
      </c>
      <c r="S106" s="119" t="e">
        <v>#DIV/0!</v>
      </c>
      <c r="T106" s="83">
        <f t="shared" si="7"/>
        <v>0</v>
      </c>
      <c r="U106" s="83"/>
      <c r="W106" s="19" t="str">
        <f t="shared" si="8"/>
        <v>0 kg</v>
      </c>
    </row>
    <row r="107" spans="1:23" s="19" customFormat="1" hidden="1">
      <c r="A107" s="20">
        <v>0</v>
      </c>
      <c r="B107" s="19">
        <v>0</v>
      </c>
      <c r="C107" s="19">
        <v>0</v>
      </c>
      <c r="D107" s="20">
        <v>0</v>
      </c>
      <c r="E107" s="116">
        <v>0</v>
      </c>
      <c r="F107" s="117">
        <v>0</v>
      </c>
      <c r="G107" s="19">
        <v>0</v>
      </c>
      <c r="H107" s="19">
        <v>0</v>
      </c>
      <c r="I107" s="23">
        <v>0</v>
      </c>
      <c r="J107" s="20">
        <v>0</v>
      </c>
      <c r="K107" s="21">
        <v>0</v>
      </c>
      <c r="L107" s="23">
        <v>0</v>
      </c>
      <c r="M107" s="23">
        <v>60</v>
      </c>
      <c r="N107" s="19">
        <v>1</v>
      </c>
      <c r="O107" s="19" t="e">
        <v>#DIV/0!</v>
      </c>
      <c r="P107" s="19">
        <v>0</v>
      </c>
      <c r="Q107" s="19" t="e">
        <v>#DIV/0!</v>
      </c>
      <c r="R107" s="19">
        <v>60</v>
      </c>
      <c r="S107" s="119" t="e">
        <v>#DIV/0!</v>
      </c>
      <c r="T107" s="83">
        <f t="shared" si="7"/>
        <v>0</v>
      </c>
      <c r="U107" s="83"/>
      <c r="W107" s="19" t="str">
        <f t="shared" si="8"/>
        <v>0 kg</v>
      </c>
    </row>
    <row r="108" spans="1:23" s="19" customFormat="1" hidden="1">
      <c r="A108" s="20"/>
      <c r="D108" s="20"/>
      <c r="E108" s="116"/>
      <c r="F108" s="117"/>
      <c r="I108" s="22"/>
      <c r="J108" s="20"/>
      <c r="K108" s="21"/>
      <c r="L108" s="23"/>
      <c r="M108" s="23"/>
      <c r="S108" s="119"/>
      <c r="T108" s="83">
        <f t="shared" si="7"/>
        <v>0</v>
      </c>
      <c r="U108" s="83"/>
    </row>
    <row r="109" spans="1:23" s="19" customFormat="1" hidden="1">
      <c r="A109" s="20"/>
      <c r="D109" s="20"/>
      <c r="E109" s="116"/>
      <c r="F109" s="117"/>
      <c r="I109" s="22"/>
      <c r="J109" s="20"/>
      <c r="K109" s="21"/>
      <c r="L109" s="23"/>
      <c r="M109" s="23"/>
      <c r="S109" s="119"/>
      <c r="T109" s="83">
        <f t="shared" si="7"/>
        <v>0</v>
      </c>
      <c r="U109" s="83"/>
    </row>
    <row r="110" spans="1:23" ht="15">
      <c r="A110" s="20" t="str" cm="1">
        <f t="array" ref="A110:S122">_xlfn._xlws.FILTER(Mengenkalkulation!A120:S132,Mengenkalkulation!N120:N132=1,"")</f>
        <v/>
      </c>
      <c r="B110" s="20">
        <v>0</v>
      </c>
      <c r="C110" s="19">
        <v>0</v>
      </c>
      <c r="D110" s="196">
        <v>0</v>
      </c>
      <c r="E110" s="192">
        <v>0</v>
      </c>
      <c r="F110" s="117">
        <v>0</v>
      </c>
      <c r="G110" s="19">
        <v>0</v>
      </c>
      <c r="H110" s="19">
        <v>0</v>
      </c>
      <c r="I110" s="186">
        <v>0</v>
      </c>
      <c r="J110" s="20">
        <v>0</v>
      </c>
      <c r="K110" s="303">
        <v>0</v>
      </c>
      <c r="L110" s="23">
        <v>0</v>
      </c>
      <c r="M110" s="23">
        <v>24</v>
      </c>
      <c r="N110" s="19">
        <v>1</v>
      </c>
      <c r="O110" s="19" t="e">
        <v>#DIV/0!</v>
      </c>
      <c r="P110" s="19">
        <v>0</v>
      </c>
      <c r="Q110" s="259" t="e">
        <v>#DIV/0!</v>
      </c>
      <c r="R110" s="183">
        <v>24</v>
      </c>
      <c r="S110" s="119" t="e">
        <v>#DIV/0!</v>
      </c>
      <c r="T110" s="83">
        <f t="shared" si="7"/>
        <v>0</v>
      </c>
      <c r="W110" s="196" t="str">
        <f t="shared" si="8"/>
        <v>0 kg</v>
      </c>
    </row>
    <row r="111" spans="1:23" s="19" customFormat="1" hidden="1">
      <c r="A111" s="20">
        <v>0</v>
      </c>
      <c r="B111" s="19">
        <v>0</v>
      </c>
      <c r="C111" s="19">
        <v>0</v>
      </c>
      <c r="D111" s="20">
        <v>0</v>
      </c>
      <c r="E111" s="116">
        <v>0</v>
      </c>
      <c r="F111" s="117">
        <v>0</v>
      </c>
      <c r="G111" s="19">
        <v>0</v>
      </c>
      <c r="H111" s="19">
        <v>0</v>
      </c>
      <c r="I111" s="23">
        <v>0</v>
      </c>
      <c r="J111" s="20">
        <v>0</v>
      </c>
      <c r="K111" s="21">
        <v>0</v>
      </c>
      <c r="L111" s="23">
        <v>0</v>
      </c>
      <c r="M111" s="23">
        <v>12</v>
      </c>
      <c r="N111" s="19">
        <v>1</v>
      </c>
      <c r="O111" s="19" t="e">
        <v>#DIV/0!</v>
      </c>
      <c r="P111" s="19">
        <v>0</v>
      </c>
      <c r="Q111" s="19" t="e">
        <v>#DIV/0!</v>
      </c>
      <c r="R111" s="19">
        <v>12</v>
      </c>
      <c r="S111" s="119" t="e">
        <v>#DIV/0!</v>
      </c>
      <c r="T111" s="83">
        <f t="shared" si="7"/>
        <v>0</v>
      </c>
      <c r="U111" s="83"/>
      <c r="W111" s="19" t="str">
        <f t="shared" si="8"/>
        <v>0 kg</v>
      </c>
    </row>
    <row r="112" spans="1:23" s="19" customFormat="1" hidden="1">
      <c r="A112" s="20">
        <v>0</v>
      </c>
      <c r="B112" s="19">
        <v>0</v>
      </c>
      <c r="C112" s="19">
        <v>0</v>
      </c>
      <c r="D112" s="20">
        <v>0</v>
      </c>
      <c r="E112" s="116">
        <v>0</v>
      </c>
      <c r="F112" s="117">
        <v>0</v>
      </c>
      <c r="G112" s="19">
        <v>0</v>
      </c>
      <c r="H112" s="19">
        <v>0</v>
      </c>
      <c r="I112" s="23">
        <v>0</v>
      </c>
      <c r="J112" s="20">
        <v>0</v>
      </c>
      <c r="K112" s="21">
        <v>0</v>
      </c>
      <c r="L112" s="23">
        <v>0</v>
      </c>
      <c r="M112" s="23">
        <v>12</v>
      </c>
      <c r="N112" s="19">
        <v>1</v>
      </c>
      <c r="O112" s="19" t="e">
        <v>#DIV/0!</v>
      </c>
      <c r="P112" s="19">
        <v>0</v>
      </c>
      <c r="Q112" s="19" t="e">
        <v>#DIV/0!</v>
      </c>
      <c r="R112" s="19">
        <v>12</v>
      </c>
      <c r="S112" s="119" t="e">
        <v>#DIV/0!</v>
      </c>
      <c r="T112" s="83">
        <f t="shared" si="7"/>
        <v>0</v>
      </c>
      <c r="U112" s="83"/>
      <c r="W112" s="19" t="str">
        <f t="shared" si="8"/>
        <v>0 kg</v>
      </c>
    </row>
    <row r="113" spans="1:23" s="19" customFormat="1" hidden="1">
      <c r="A113" s="20">
        <v>0</v>
      </c>
      <c r="B113" s="19">
        <v>0</v>
      </c>
      <c r="C113" s="19">
        <v>0</v>
      </c>
      <c r="D113" s="20">
        <v>0</v>
      </c>
      <c r="E113" s="116">
        <v>0</v>
      </c>
      <c r="F113" s="117">
        <v>0</v>
      </c>
      <c r="G113" s="19">
        <v>0</v>
      </c>
      <c r="H113" s="19">
        <v>0</v>
      </c>
      <c r="I113" s="23">
        <v>0</v>
      </c>
      <c r="J113" s="20">
        <v>0</v>
      </c>
      <c r="K113" s="21">
        <v>0</v>
      </c>
      <c r="L113" s="23">
        <v>0</v>
      </c>
      <c r="M113" s="23">
        <v>12</v>
      </c>
      <c r="N113" s="19">
        <v>1</v>
      </c>
      <c r="O113" s="19" t="e">
        <v>#DIV/0!</v>
      </c>
      <c r="P113" s="19">
        <v>0</v>
      </c>
      <c r="Q113" s="19" t="e">
        <v>#DIV/0!</v>
      </c>
      <c r="R113" s="19">
        <v>12</v>
      </c>
      <c r="S113" s="119" t="e">
        <v>#DIV/0!</v>
      </c>
      <c r="T113" s="83">
        <f t="shared" si="7"/>
        <v>0</v>
      </c>
      <c r="U113" s="83"/>
      <c r="W113" s="19" t="str">
        <f t="shared" si="8"/>
        <v>0 kg</v>
      </c>
    </row>
    <row r="114" spans="1:23" s="19" customFormat="1" hidden="1">
      <c r="A114" s="20">
        <v>0</v>
      </c>
      <c r="B114" s="19">
        <v>0</v>
      </c>
      <c r="C114" s="19">
        <v>0</v>
      </c>
      <c r="D114" s="20">
        <v>0</v>
      </c>
      <c r="E114" s="116">
        <v>0</v>
      </c>
      <c r="F114" s="117">
        <v>0</v>
      </c>
      <c r="G114" s="19">
        <v>0</v>
      </c>
      <c r="H114" s="19">
        <v>0</v>
      </c>
      <c r="I114" s="23">
        <v>0</v>
      </c>
      <c r="J114" s="20">
        <v>0</v>
      </c>
      <c r="K114" s="21">
        <v>0</v>
      </c>
      <c r="L114" s="23">
        <v>0</v>
      </c>
      <c r="M114" s="23">
        <v>12</v>
      </c>
      <c r="N114" s="19">
        <v>1</v>
      </c>
      <c r="O114" s="19" t="e">
        <v>#DIV/0!</v>
      </c>
      <c r="P114" s="19">
        <v>0</v>
      </c>
      <c r="Q114" s="19" t="e">
        <v>#DIV/0!</v>
      </c>
      <c r="R114" s="19">
        <v>12</v>
      </c>
      <c r="S114" s="119" t="e">
        <v>#DIV/0!</v>
      </c>
      <c r="T114" s="83">
        <f t="shared" si="7"/>
        <v>0</v>
      </c>
      <c r="U114" s="83"/>
      <c r="W114" s="19" t="str">
        <f t="shared" si="8"/>
        <v>0 kg</v>
      </c>
    </row>
    <row r="115" spans="1:23" s="19" customFormat="1" hidden="1">
      <c r="A115" s="20">
        <v>0</v>
      </c>
      <c r="B115" s="19">
        <v>0</v>
      </c>
      <c r="C115" s="19">
        <v>0</v>
      </c>
      <c r="D115" s="20">
        <v>0</v>
      </c>
      <c r="E115" s="116">
        <v>0</v>
      </c>
      <c r="F115" s="117">
        <v>0</v>
      </c>
      <c r="G115" s="19">
        <v>0</v>
      </c>
      <c r="H115" s="19">
        <v>0</v>
      </c>
      <c r="I115" s="23">
        <v>0</v>
      </c>
      <c r="J115" s="20">
        <v>0</v>
      </c>
      <c r="K115" s="21">
        <v>0</v>
      </c>
      <c r="L115" s="23">
        <v>0</v>
      </c>
      <c r="M115" s="23">
        <v>12</v>
      </c>
      <c r="N115" s="19">
        <v>1</v>
      </c>
      <c r="O115" s="19" t="e">
        <v>#DIV/0!</v>
      </c>
      <c r="P115" s="19">
        <v>0</v>
      </c>
      <c r="Q115" s="19" t="e">
        <v>#DIV/0!</v>
      </c>
      <c r="R115" s="19">
        <v>12</v>
      </c>
      <c r="S115" s="119" t="e">
        <v>#DIV/0!</v>
      </c>
      <c r="T115" s="83">
        <f t="shared" si="7"/>
        <v>0</v>
      </c>
      <c r="U115" s="83"/>
      <c r="W115" s="19" t="str">
        <f t="shared" si="8"/>
        <v>0 kg</v>
      </c>
    </row>
    <row r="116" spans="1:23" s="19" customFormat="1" hidden="1">
      <c r="A116" s="20">
        <v>0</v>
      </c>
      <c r="B116" s="19">
        <v>0</v>
      </c>
      <c r="C116" s="19">
        <v>0</v>
      </c>
      <c r="D116" s="20">
        <v>0</v>
      </c>
      <c r="E116" s="116">
        <v>0</v>
      </c>
      <c r="F116" s="117">
        <v>0</v>
      </c>
      <c r="G116" s="19">
        <v>0</v>
      </c>
      <c r="H116" s="19">
        <v>0</v>
      </c>
      <c r="I116" s="23">
        <v>0</v>
      </c>
      <c r="J116" s="20">
        <v>0</v>
      </c>
      <c r="K116" s="21">
        <v>0</v>
      </c>
      <c r="L116" s="23">
        <v>0</v>
      </c>
      <c r="M116" s="23">
        <v>12</v>
      </c>
      <c r="N116" s="19">
        <v>1</v>
      </c>
      <c r="O116" s="19" t="e">
        <v>#DIV/0!</v>
      </c>
      <c r="P116" s="19">
        <v>0</v>
      </c>
      <c r="Q116" s="19" t="e">
        <v>#DIV/0!</v>
      </c>
      <c r="R116" s="19">
        <v>12</v>
      </c>
      <c r="S116" s="119" t="e">
        <v>#DIV/0!</v>
      </c>
      <c r="T116" s="83">
        <f t="shared" si="7"/>
        <v>0</v>
      </c>
      <c r="U116" s="83"/>
      <c r="W116" s="19" t="str">
        <f t="shared" si="8"/>
        <v>0 kg</v>
      </c>
    </row>
    <row r="117" spans="1:23" s="19" customFormat="1" hidden="1">
      <c r="A117" s="20">
        <v>0</v>
      </c>
      <c r="B117" s="19">
        <v>0</v>
      </c>
      <c r="C117" s="19">
        <v>0</v>
      </c>
      <c r="D117" s="20">
        <v>0</v>
      </c>
      <c r="E117" s="116">
        <v>0</v>
      </c>
      <c r="F117" s="117">
        <v>0</v>
      </c>
      <c r="G117" s="19">
        <v>0</v>
      </c>
      <c r="H117" s="19">
        <v>0</v>
      </c>
      <c r="I117" s="23">
        <v>0</v>
      </c>
      <c r="J117" s="20">
        <v>0</v>
      </c>
      <c r="K117" s="21">
        <v>0</v>
      </c>
      <c r="L117" s="23">
        <v>0</v>
      </c>
      <c r="M117" s="23">
        <v>12</v>
      </c>
      <c r="N117" s="19">
        <v>1</v>
      </c>
      <c r="O117" s="19" t="e">
        <v>#DIV/0!</v>
      </c>
      <c r="P117" s="19">
        <v>0</v>
      </c>
      <c r="Q117" s="19" t="e">
        <v>#DIV/0!</v>
      </c>
      <c r="R117" s="19">
        <v>12</v>
      </c>
      <c r="S117" s="119" t="e">
        <v>#DIV/0!</v>
      </c>
      <c r="T117" s="83">
        <f t="shared" si="7"/>
        <v>0</v>
      </c>
      <c r="U117" s="83"/>
      <c r="W117" s="19" t="str">
        <f t="shared" si="8"/>
        <v>0 kg</v>
      </c>
    </row>
    <row r="118" spans="1:23" s="19" customFormat="1" hidden="1">
      <c r="A118" s="20">
        <v>0</v>
      </c>
      <c r="B118" s="19">
        <v>0</v>
      </c>
      <c r="C118" s="19">
        <v>0</v>
      </c>
      <c r="D118" s="20">
        <v>0</v>
      </c>
      <c r="E118" s="116">
        <v>0</v>
      </c>
      <c r="F118" s="117">
        <v>0</v>
      </c>
      <c r="G118" s="19">
        <v>0</v>
      </c>
      <c r="H118" s="19">
        <v>0</v>
      </c>
      <c r="I118" s="23">
        <v>0</v>
      </c>
      <c r="J118" s="20">
        <v>0</v>
      </c>
      <c r="K118" s="21">
        <v>0</v>
      </c>
      <c r="L118" s="23">
        <v>0</v>
      </c>
      <c r="M118" s="23">
        <v>12</v>
      </c>
      <c r="N118" s="19">
        <v>1</v>
      </c>
      <c r="O118" s="19" t="e">
        <v>#DIV/0!</v>
      </c>
      <c r="P118" s="19">
        <v>0</v>
      </c>
      <c r="Q118" s="19" t="e">
        <v>#DIV/0!</v>
      </c>
      <c r="R118" s="19">
        <v>12</v>
      </c>
      <c r="S118" s="119" t="e">
        <v>#DIV/0!</v>
      </c>
      <c r="T118" s="83">
        <f t="shared" si="7"/>
        <v>0</v>
      </c>
      <c r="U118" s="83"/>
      <c r="W118" s="19" t="str">
        <f t="shared" si="8"/>
        <v>0 kg</v>
      </c>
    </row>
    <row r="119" spans="1:23" s="19" customFormat="1" hidden="1">
      <c r="A119" s="20">
        <v>0</v>
      </c>
      <c r="B119" s="19">
        <v>0</v>
      </c>
      <c r="C119" s="19">
        <v>0</v>
      </c>
      <c r="D119" s="20">
        <v>0</v>
      </c>
      <c r="E119" s="116">
        <v>0</v>
      </c>
      <c r="F119" s="117">
        <v>0</v>
      </c>
      <c r="G119" s="19">
        <v>0</v>
      </c>
      <c r="H119" s="19">
        <v>0</v>
      </c>
      <c r="I119" s="23">
        <v>0</v>
      </c>
      <c r="J119" s="20">
        <v>0</v>
      </c>
      <c r="K119" s="21">
        <v>0</v>
      </c>
      <c r="L119" s="23">
        <v>0</v>
      </c>
      <c r="M119" s="23">
        <v>12</v>
      </c>
      <c r="N119" s="19">
        <v>1</v>
      </c>
      <c r="O119" s="19" t="e">
        <v>#DIV/0!</v>
      </c>
      <c r="P119" s="19">
        <v>0</v>
      </c>
      <c r="Q119" s="19" t="e">
        <v>#DIV/0!</v>
      </c>
      <c r="R119" s="19">
        <v>12</v>
      </c>
      <c r="S119" s="119" t="e">
        <v>#DIV/0!</v>
      </c>
      <c r="T119" s="83">
        <f t="shared" si="7"/>
        <v>0</v>
      </c>
      <c r="U119" s="83"/>
      <c r="W119" s="19" t="str">
        <f t="shared" si="8"/>
        <v>0 kg</v>
      </c>
    </row>
    <row r="120" spans="1:23" s="19" customFormat="1" hidden="1">
      <c r="A120" s="20">
        <v>0</v>
      </c>
      <c r="B120" s="19">
        <v>0</v>
      </c>
      <c r="C120" s="19">
        <v>0</v>
      </c>
      <c r="D120" s="20">
        <v>0</v>
      </c>
      <c r="E120" s="116">
        <v>0</v>
      </c>
      <c r="F120" s="117">
        <v>0</v>
      </c>
      <c r="G120" s="19">
        <v>0</v>
      </c>
      <c r="H120" s="19">
        <v>0</v>
      </c>
      <c r="I120" s="23">
        <v>0</v>
      </c>
      <c r="J120" s="20">
        <v>0</v>
      </c>
      <c r="K120" s="21">
        <v>0</v>
      </c>
      <c r="L120" s="23">
        <v>0</v>
      </c>
      <c r="M120" s="23">
        <v>12</v>
      </c>
      <c r="N120" s="19">
        <v>1</v>
      </c>
      <c r="O120" s="19" t="e">
        <v>#DIV/0!</v>
      </c>
      <c r="P120" s="19">
        <v>0</v>
      </c>
      <c r="Q120" s="19" t="e">
        <v>#DIV/0!</v>
      </c>
      <c r="R120" s="19">
        <v>12</v>
      </c>
      <c r="S120" s="119" t="e">
        <v>#DIV/0!</v>
      </c>
      <c r="T120" s="83">
        <f t="shared" si="7"/>
        <v>0</v>
      </c>
      <c r="U120" s="83"/>
      <c r="W120" s="19" t="str">
        <f t="shared" si="8"/>
        <v>0 kg</v>
      </c>
    </row>
    <row r="121" spans="1:23" s="19" customFormat="1" hidden="1">
      <c r="A121" s="20">
        <v>0</v>
      </c>
      <c r="B121" s="19">
        <v>0</v>
      </c>
      <c r="C121" s="19">
        <v>0</v>
      </c>
      <c r="D121" s="20">
        <v>0</v>
      </c>
      <c r="E121" s="116">
        <v>0</v>
      </c>
      <c r="F121" s="117">
        <v>0</v>
      </c>
      <c r="G121" s="19">
        <v>0</v>
      </c>
      <c r="H121" s="19">
        <v>0</v>
      </c>
      <c r="I121" s="23">
        <v>0</v>
      </c>
      <c r="J121" s="20">
        <v>0</v>
      </c>
      <c r="K121" s="21">
        <v>0</v>
      </c>
      <c r="L121" s="23">
        <v>0</v>
      </c>
      <c r="M121" s="23">
        <v>12</v>
      </c>
      <c r="N121" s="19">
        <v>1</v>
      </c>
      <c r="O121" s="19" t="e">
        <v>#DIV/0!</v>
      </c>
      <c r="P121" s="19">
        <v>0</v>
      </c>
      <c r="Q121" s="19" t="e">
        <v>#DIV/0!</v>
      </c>
      <c r="R121" s="19">
        <v>12</v>
      </c>
      <c r="S121" s="119" t="e">
        <v>#DIV/0!</v>
      </c>
      <c r="T121" s="83">
        <f t="shared" si="7"/>
        <v>0</v>
      </c>
      <c r="U121" s="83"/>
      <c r="W121" s="19" t="str">
        <f t="shared" si="8"/>
        <v>0 kg</v>
      </c>
    </row>
    <row r="122" spans="1:23" s="19" customFormat="1" hidden="1">
      <c r="A122" s="20">
        <v>0</v>
      </c>
      <c r="B122" s="19">
        <v>0</v>
      </c>
      <c r="C122" s="19">
        <v>0</v>
      </c>
      <c r="D122" s="20">
        <v>0</v>
      </c>
      <c r="E122" s="116">
        <v>0</v>
      </c>
      <c r="F122" s="117">
        <v>0</v>
      </c>
      <c r="G122" s="19">
        <v>0</v>
      </c>
      <c r="H122" s="19">
        <v>0</v>
      </c>
      <c r="I122" s="23">
        <v>0</v>
      </c>
      <c r="J122" s="20">
        <v>0</v>
      </c>
      <c r="K122" s="21">
        <v>0</v>
      </c>
      <c r="L122" s="23">
        <v>0</v>
      </c>
      <c r="M122" s="23">
        <v>12</v>
      </c>
      <c r="N122" s="19">
        <v>1</v>
      </c>
      <c r="O122" s="19" t="e">
        <v>#DIV/0!</v>
      </c>
      <c r="P122" s="19">
        <v>0</v>
      </c>
      <c r="Q122" s="19" t="e">
        <v>#DIV/0!</v>
      </c>
      <c r="R122" s="19">
        <v>12</v>
      </c>
      <c r="S122" s="119" t="e">
        <v>#DIV/0!</v>
      </c>
      <c r="T122" s="83">
        <f t="shared" si="7"/>
        <v>0</v>
      </c>
      <c r="U122" s="83"/>
      <c r="W122" s="19" t="str">
        <f t="shared" si="8"/>
        <v>0 kg</v>
      </c>
    </row>
    <row r="123" spans="1:23" s="19" customFormat="1" hidden="1">
      <c r="A123" s="20"/>
      <c r="D123" s="20"/>
      <c r="E123" s="116"/>
      <c r="F123" s="117"/>
      <c r="I123" s="22"/>
      <c r="J123" s="20"/>
      <c r="K123" s="21"/>
      <c r="L123" s="23"/>
      <c r="M123" s="23"/>
      <c r="S123" s="119"/>
      <c r="T123" s="83">
        <f t="shared" si="7"/>
        <v>0</v>
      </c>
      <c r="U123" s="83"/>
      <c r="W123" s="19" t="str">
        <f t="shared" si="8"/>
        <v>0 kg</v>
      </c>
    </row>
    <row r="124" spans="1:23" s="19" customFormat="1" hidden="1">
      <c r="A124" s="20"/>
      <c r="D124" s="20"/>
      <c r="E124" s="116"/>
      <c r="F124" s="117"/>
      <c r="I124" s="22"/>
      <c r="J124" s="20"/>
      <c r="K124" s="21"/>
      <c r="L124" s="23"/>
      <c r="M124" s="23"/>
      <c r="S124" s="119"/>
      <c r="T124" s="83">
        <f t="shared" si="7"/>
        <v>0</v>
      </c>
      <c r="U124" s="83"/>
      <c r="W124" s="19" t="str">
        <f t="shared" si="8"/>
        <v>0 kg</v>
      </c>
    </row>
    <row r="125" spans="1:23" ht="15">
      <c r="A125" s="20" t="str" cm="1">
        <f t="array" ref="A125:S138">_xlfn._xlws.FILTER(Mengenkalkulation!A139:S152,Mengenkalkulation!N139:N152=1,"")</f>
        <v/>
      </c>
      <c r="B125" s="20">
        <v>0</v>
      </c>
      <c r="C125" s="19">
        <v>0</v>
      </c>
      <c r="D125" s="196">
        <v>0</v>
      </c>
      <c r="E125" s="192">
        <v>0</v>
      </c>
      <c r="F125" s="117">
        <v>0</v>
      </c>
      <c r="G125" s="19">
        <v>0</v>
      </c>
      <c r="H125" s="19">
        <v>0</v>
      </c>
      <c r="I125" s="186">
        <v>0</v>
      </c>
      <c r="J125" s="20">
        <v>0</v>
      </c>
      <c r="K125" s="303">
        <v>0</v>
      </c>
      <c r="L125" s="23">
        <v>0</v>
      </c>
      <c r="M125" s="23">
        <v>12</v>
      </c>
      <c r="N125" s="19">
        <v>1</v>
      </c>
      <c r="O125" s="19" t="e">
        <v>#DIV/0!</v>
      </c>
      <c r="P125" s="19">
        <v>0</v>
      </c>
      <c r="Q125" s="259" t="e">
        <v>#DIV/0!</v>
      </c>
      <c r="R125" s="183">
        <v>12</v>
      </c>
      <c r="S125" s="119" t="e">
        <v>#DIV/0!</v>
      </c>
      <c r="T125" s="83">
        <f t="shared" si="7"/>
        <v>0</v>
      </c>
      <c r="W125" s="196" t="str">
        <f t="shared" si="8"/>
        <v>0 kg</v>
      </c>
    </row>
    <row r="126" spans="1:23" s="19" customFormat="1" hidden="1">
      <c r="A126" s="20">
        <v>0</v>
      </c>
      <c r="B126" s="19">
        <v>0</v>
      </c>
      <c r="C126" s="19">
        <v>0</v>
      </c>
      <c r="D126" s="20">
        <v>0</v>
      </c>
      <c r="E126" s="116">
        <v>0</v>
      </c>
      <c r="F126" s="117">
        <v>0</v>
      </c>
      <c r="G126" s="19">
        <v>0</v>
      </c>
      <c r="H126" s="19">
        <v>0</v>
      </c>
      <c r="I126" s="23">
        <v>0</v>
      </c>
      <c r="J126" s="20">
        <v>0</v>
      </c>
      <c r="K126" s="21">
        <v>0</v>
      </c>
      <c r="L126" s="23">
        <v>0</v>
      </c>
      <c r="M126" s="23">
        <v>12</v>
      </c>
      <c r="N126" s="19">
        <v>1</v>
      </c>
      <c r="O126" s="19" t="e">
        <v>#DIV/0!</v>
      </c>
      <c r="P126" s="19">
        <v>0</v>
      </c>
      <c r="Q126" s="19" t="e">
        <v>#DIV/0!</v>
      </c>
      <c r="R126" s="19">
        <v>12</v>
      </c>
      <c r="S126" s="119" t="e">
        <v>#DIV/0!</v>
      </c>
      <c r="T126" s="83">
        <f t="shared" si="7"/>
        <v>0</v>
      </c>
      <c r="U126" s="83"/>
      <c r="W126" s="19" t="str">
        <f t="shared" si="8"/>
        <v>0 kg</v>
      </c>
    </row>
    <row r="127" spans="1:23" s="19" customFormat="1" hidden="1">
      <c r="A127" s="20">
        <v>0</v>
      </c>
      <c r="B127" s="19">
        <v>0</v>
      </c>
      <c r="C127" s="19">
        <v>0</v>
      </c>
      <c r="D127" s="20">
        <v>0</v>
      </c>
      <c r="E127" s="116">
        <v>0</v>
      </c>
      <c r="F127" s="117">
        <v>0</v>
      </c>
      <c r="G127" s="19">
        <v>0</v>
      </c>
      <c r="H127" s="19">
        <v>0</v>
      </c>
      <c r="I127" s="23">
        <v>0</v>
      </c>
      <c r="J127" s="20">
        <v>0</v>
      </c>
      <c r="K127" s="21">
        <v>0</v>
      </c>
      <c r="L127" s="23">
        <v>0</v>
      </c>
      <c r="M127" s="23">
        <v>12</v>
      </c>
      <c r="N127" s="19">
        <v>1</v>
      </c>
      <c r="O127" s="19" t="e">
        <v>#DIV/0!</v>
      </c>
      <c r="P127" s="19">
        <v>0</v>
      </c>
      <c r="Q127" s="19" t="e">
        <v>#DIV/0!</v>
      </c>
      <c r="R127" s="19">
        <v>12</v>
      </c>
      <c r="S127" s="119" t="e">
        <v>#DIV/0!</v>
      </c>
      <c r="T127" s="83">
        <f t="shared" si="7"/>
        <v>0</v>
      </c>
      <c r="U127" s="83"/>
      <c r="W127" s="19" t="str">
        <f t="shared" si="8"/>
        <v>0 kg</v>
      </c>
    </row>
    <row r="128" spans="1:23" s="19" customFormat="1" hidden="1">
      <c r="A128" s="20">
        <v>0</v>
      </c>
      <c r="B128" s="19">
        <v>0</v>
      </c>
      <c r="C128" s="19">
        <v>0</v>
      </c>
      <c r="D128" s="20">
        <v>0</v>
      </c>
      <c r="E128" s="116">
        <v>0</v>
      </c>
      <c r="F128" s="117">
        <v>0</v>
      </c>
      <c r="G128" s="19">
        <v>0</v>
      </c>
      <c r="H128" s="19">
        <v>0</v>
      </c>
      <c r="I128" s="23">
        <v>0</v>
      </c>
      <c r="J128" s="20">
        <v>0</v>
      </c>
      <c r="K128" s="21">
        <v>0</v>
      </c>
      <c r="L128" s="23">
        <v>0</v>
      </c>
      <c r="M128" s="23">
        <v>12</v>
      </c>
      <c r="N128" s="19">
        <v>1</v>
      </c>
      <c r="O128" s="19" t="e">
        <v>#DIV/0!</v>
      </c>
      <c r="P128" s="19">
        <v>0</v>
      </c>
      <c r="Q128" s="19" t="e">
        <v>#DIV/0!</v>
      </c>
      <c r="R128" s="19">
        <v>12</v>
      </c>
      <c r="S128" s="119" t="e">
        <v>#DIV/0!</v>
      </c>
      <c r="T128" s="83">
        <f t="shared" si="7"/>
        <v>0</v>
      </c>
      <c r="U128" s="83"/>
      <c r="W128" s="19" t="str">
        <f t="shared" si="8"/>
        <v>0 kg</v>
      </c>
    </row>
    <row r="129" spans="1:16341" s="19" customFormat="1" hidden="1">
      <c r="A129" s="20">
        <v>0</v>
      </c>
      <c r="B129" s="19">
        <v>0</v>
      </c>
      <c r="C129" s="19">
        <v>0</v>
      </c>
      <c r="D129" s="20">
        <v>0</v>
      </c>
      <c r="E129" s="116">
        <v>0</v>
      </c>
      <c r="F129" s="117">
        <v>0</v>
      </c>
      <c r="G129" s="19">
        <v>0</v>
      </c>
      <c r="H129" s="19">
        <v>0</v>
      </c>
      <c r="I129" s="23">
        <v>0</v>
      </c>
      <c r="J129" s="20">
        <v>0</v>
      </c>
      <c r="K129" s="21">
        <v>0</v>
      </c>
      <c r="L129" s="23">
        <v>0</v>
      </c>
      <c r="M129" s="23">
        <v>12</v>
      </c>
      <c r="N129" s="19">
        <v>1</v>
      </c>
      <c r="O129" s="19" t="e">
        <v>#DIV/0!</v>
      </c>
      <c r="P129" s="19">
        <v>0</v>
      </c>
      <c r="Q129" s="19" t="e">
        <v>#DIV/0!</v>
      </c>
      <c r="R129" s="19">
        <v>12</v>
      </c>
      <c r="S129" s="119" t="e">
        <v>#DIV/0!</v>
      </c>
      <c r="T129" s="83">
        <f t="shared" si="7"/>
        <v>0</v>
      </c>
      <c r="U129" s="83"/>
      <c r="W129" s="19" t="str">
        <f t="shared" si="8"/>
        <v>0 kg</v>
      </c>
    </row>
    <row r="130" spans="1:16341" s="19" customFormat="1" hidden="1">
      <c r="A130" s="20">
        <v>0</v>
      </c>
      <c r="B130" s="19">
        <v>0</v>
      </c>
      <c r="C130" s="19">
        <v>0</v>
      </c>
      <c r="D130" s="20">
        <v>0</v>
      </c>
      <c r="E130" s="116">
        <v>0</v>
      </c>
      <c r="F130" s="117">
        <v>0</v>
      </c>
      <c r="G130" s="19">
        <v>0</v>
      </c>
      <c r="H130" s="19">
        <v>0</v>
      </c>
      <c r="I130" s="23">
        <v>0</v>
      </c>
      <c r="J130" s="20">
        <v>0</v>
      </c>
      <c r="K130" s="21">
        <v>0</v>
      </c>
      <c r="L130" s="23">
        <v>0</v>
      </c>
      <c r="M130" s="23">
        <v>12</v>
      </c>
      <c r="N130" s="19">
        <v>1</v>
      </c>
      <c r="O130" s="19" t="e">
        <v>#DIV/0!</v>
      </c>
      <c r="P130" s="19">
        <v>0</v>
      </c>
      <c r="Q130" s="19" t="e">
        <v>#DIV/0!</v>
      </c>
      <c r="R130" s="19">
        <v>12</v>
      </c>
      <c r="S130" s="119" t="e">
        <v>#DIV/0!</v>
      </c>
      <c r="T130" s="83">
        <f t="shared" si="7"/>
        <v>0</v>
      </c>
      <c r="U130" s="83"/>
      <c r="W130" s="19" t="str">
        <f t="shared" si="8"/>
        <v>0 kg</v>
      </c>
    </row>
    <row r="131" spans="1:16341" s="19" customFormat="1" hidden="1">
      <c r="A131" s="20">
        <v>0</v>
      </c>
      <c r="B131" s="19">
        <v>0</v>
      </c>
      <c r="C131" s="19">
        <v>0</v>
      </c>
      <c r="D131" s="20">
        <v>0</v>
      </c>
      <c r="E131" s="116">
        <v>0</v>
      </c>
      <c r="F131" s="117">
        <v>0</v>
      </c>
      <c r="G131" s="19">
        <v>0</v>
      </c>
      <c r="H131" s="19">
        <v>0</v>
      </c>
      <c r="I131" s="23">
        <v>0</v>
      </c>
      <c r="J131" s="20">
        <v>0</v>
      </c>
      <c r="K131" s="21">
        <v>0</v>
      </c>
      <c r="L131" s="23">
        <v>0</v>
      </c>
      <c r="M131" s="23">
        <v>12</v>
      </c>
      <c r="N131" s="19">
        <v>1</v>
      </c>
      <c r="O131" s="19" t="e">
        <v>#DIV/0!</v>
      </c>
      <c r="P131" s="19">
        <v>0</v>
      </c>
      <c r="Q131" s="19" t="e">
        <v>#DIV/0!</v>
      </c>
      <c r="R131" s="19">
        <v>12</v>
      </c>
      <c r="S131" s="119" t="e">
        <v>#DIV/0!</v>
      </c>
      <c r="T131" s="83">
        <f t="shared" si="7"/>
        <v>0</v>
      </c>
      <c r="U131" s="83"/>
      <c r="W131" s="19" t="str">
        <f t="shared" si="8"/>
        <v>0 kg</v>
      </c>
    </row>
    <row r="132" spans="1:16341" s="19" customFormat="1" hidden="1">
      <c r="A132" s="20">
        <v>0</v>
      </c>
      <c r="B132" s="19">
        <v>0</v>
      </c>
      <c r="C132" s="19">
        <v>0</v>
      </c>
      <c r="D132" s="20">
        <v>0</v>
      </c>
      <c r="E132" s="116">
        <v>0</v>
      </c>
      <c r="F132" s="117">
        <v>0</v>
      </c>
      <c r="G132" s="19">
        <v>0</v>
      </c>
      <c r="H132" s="19">
        <v>0</v>
      </c>
      <c r="I132" s="23">
        <v>0</v>
      </c>
      <c r="J132" s="20">
        <v>0</v>
      </c>
      <c r="K132" s="21">
        <v>0</v>
      </c>
      <c r="L132" s="23">
        <v>0</v>
      </c>
      <c r="M132" s="23">
        <v>12</v>
      </c>
      <c r="N132" s="19">
        <v>1</v>
      </c>
      <c r="O132" s="19" t="e">
        <v>#DIV/0!</v>
      </c>
      <c r="P132" s="19">
        <v>0</v>
      </c>
      <c r="Q132" s="19" t="e">
        <v>#DIV/0!</v>
      </c>
      <c r="R132" s="19">
        <v>12</v>
      </c>
      <c r="S132" s="119" t="e">
        <v>#DIV/0!</v>
      </c>
      <c r="T132" s="83">
        <f t="shared" si="7"/>
        <v>0</v>
      </c>
      <c r="U132" s="83"/>
      <c r="W132" s="19" t="str">
        <f t="shared" si="8"/>
        <v>0 kg</v>
      </c>
    </row>
    <row r="133" spans="1:16341" s="19" customFormat="1" hidden="1">
      <c r="A133" s="20">
        <v>0</v>
      </c>
      <c r="B133" s="19">
        <v>0</v>
      </c>
      <c r="C133" s="19">
        <v>0</v>
      </c>
      <c r="D133" s="20">
        <v>0</v>
      </c>
      <c r="E133" s="116">
        <v>0</v>
      </c>
      <c r="F133" s="117">
        <v>0</v>
      </c>
      <c r="G133" s="19">
        <v>0</v>
      </c>
      <c r="H133" s="19">
        <v>0</v>
      </c>
      <c r="I133" s="23">
        <v>0</v>
      </c>
      <c r="J133" s="20">
        <v>0</v>
      </c>
      <c r="K133" s="21">
        <v>0</v>
      </c>
      <c r="L133" s="23">
        <v>0</v>
      </c>
      <c r="M133" s="23">
        <v>12</v>
      </c>
      <c r="N133" s="19">
        <v>1</v>
      </c>
      <c r="O133" s="19" t="e">
        <v>#DIV/0!</v>
      </c>
      <c r="P133" s="19">
        <v>0</v>
      </c>
      <c r="Q133" s="19" t="e">
        <v>#DIV/0!</v>
      </c>
      <c r="R133" s="19">
        <v>12</v>
      </c>
      <c r="S133" s="119" t="e">
        <v>#DIV/0!</v>
      </c>
      <c r="T133" s="83">
        <f t="shared" si="7"/>
        <v>0</v>
      </c>
      <c r="U133" s="83"/>
      <c r="W133" s="19" t="str">
        <f t="shared" si="8"/>
        <v>0 kg</v>
      </c>
    </row>
    <row r="134" spans="1:16341" s="19" customFormat="1" hidden="1">
      <c r="A134" s="20">
        <v>0</v>
      </c>
      <c r="B134" s="19">
        <v>0</v>
      </c>
      <c r="C134" s="19">
        <v>0</v>
      </c>
      <c r="D134" s="20">
        <v>0</v>
      </c>
      <c r="E134" s="116">
        <v>0</v>
      </c>
      <c r="F134" s="117">
        <v>0</v>
      </c>
      <c r="G134" s="19">
        <v>0</v>
      </c>
      <c r="H134" s="19">
        <v>0</v>
      </c>
      <c r="I134" s="23">
        <v>0</v>
      </c>
      <c r="J134" s="20">
        <v>0</v>
      </c>
      <c r="K134" s="21">
        <v>0</v>
      </c>
      <c r="L134" s="23">
        <v>0</v>
      </c>
      <c r="M134" s="23">
        <v>12</v>
      </c>
      <c r="N134" s="19">
        <v>1</v>
      </c>
      <c r="O134" s="19" t="e">
        <v>#DIV/0!</v>
      </c>
      <c r="P134" s="19">
        <v>0</v>
      </c>
      <c r="Q134" s="19" t="e">
        <v>#DIV/0!</v>
      </c>
      <c r="R134" s="19">
        <v>12</v>
      </c>
      <c r="S134" s="119" t="e">
        <v>#DIV/0!</v>
      </c>
      <c r="T134" s="83">
        <f t="shared" si="7"/>
        <v>0</v>
      </c>
      <c r="U134" s="83"/>
      <c r="W134" s="19" t="str">
        <f t="shared" si="8"/>
        <v>0 kg</v>
      </c>
    </row>
    <row r="135" spans="1:16341" s="19" customFormat="1" hidden="1">
      <c r="A135" s="20">
        <v>0</v>
      </c>
      <c r="B135" s="19">
        <v>0</v>
      </c>
      <c r="C135" s="19">
        <v>0</v>
      </c>
      <c r="D135" s="20">
        <v>0</v>
      </c>
      <c r="E135" s="116">
        <v>0</v>
      </c>
      <c r="F135" s="117">
        <v>0</v>
      </c>
      <c r="G135" s="19">
        <v>0</v>
      </c>
      <c r="H135" s="19">
        <v>0</v>
      </c>
      <c r="I135" s="23">
        <v>0</v>
      </c>
      <c r="J135" s="20">
        <v>0</v>
      </c>
      <c r="K135" s="21">
        <v>0</v>
      </c>
      <c r="L135" s="23">
        <v>0</v>
      </c>
      <c r="M135" s="23">
        <v>12</v>
      </c>
      <c r="N135" s="19">
        <v>1</v>
      </c>
      <c r="O135" s="19" t="e">
        <v>#DIV/0!</v>
      </c>
      <c r="P135" s="19">
        <v>0</v>
      </c>
      <c r="Q135" s="19" t="e">
        <v>#DIV/0!</v>
      </c>
      <c r="R135" s="19">
        <v>12</v>
      </c>
      <c r="S135" s="119" t="e">
        <v>#DIV/0!</v>
      </c>
      <c r="T135" s="83">
        <f t="shared" si="7"/>
        <v>0</v>
      </c>
      <c r="U135" s="83"/>
      <c r="W135" s="19" t="str">
        <f t="shared" si="8"/>
        <v>0 kg</v>
      </c>
    </row>
    <row r="136" spans="1:16341" s="19" customFormat="1" hidden="1">
      <c r="A136" s="20">
        <v>0</v>
      </c>
      <c r="B136" s="19">
        <v>0</v>
      </c>
      <c r="C136" s="19">
        <v>0</v>
      </c>
      <c r="D136" s="20">
        <v>0</v>
      </c>
      <c r="E136" s="116">
        <v>0</v>
      </c>
      <c r="F136" s="117">
        <v>0</v>
      </c>
      <c r="G136" s="19">
        <v>0</v>
      </c>
      <c r="H136" s="19">
        <v>0</v>
      </c>
      <c r="I136" s="23">
        <v>0</v>
      </c>
      <c r="J136" s="20">
        <v>0</v>
      </c>
      <c r="K136" s="21">
        <v>0</v>
      </c>
      <c r="L136" s="23">
        <v>0</v>
      </c>
      <c r="M136" s="23">
        <v>12</v>
      </c>
      <c r="N136" s="19">
        <v>1</v>
      </c>
      <c r="O136" s="19" t="e">
        <v>#DIV/0!</v>
      </c>
      <c r="P136" s="19">
        <v>0</v>
      </c>
      <c r="Q136" s="19" t="e">
        <v>#DIV/0!</v>
      </c>
      <c r="R136" s="19">
        <v>12</v>
      </c>
      <c r="S136" s="119" t="e">
        <v>#DIV/0!</v>
      </c>
      <c r="T136" s="83">
        <f t="shared" si="7"/>
        <v>0</v>
      </c>
      <c r="U136" s="83"/>
      <c r="W136" s="19" t="str">
        <f t="shared" si="8"/>
        <v>0 kg</v>
      </c>
    </row>
    <row r="137" spans="1:16341" s="19" customFormat="1" hidden="1">
      <c r="A137" s="20">
        <v>0</v>
      </c>
      <c r="B137" s="19">
        <v>0</v>
      </c>
      <c r="C137" s="19">
        <v>0</v>
      </c>
      <c r="D137" s="20">
        <v>0</v>
      </c>
      <c r="E137" s="116">
        <v>0</v>
      </c>
      <c r="F137" s="117">
        <v>0</v>
      </c>
      <c r="G137" s="19">
        <v>0</v>
      </c>
      <c r="H137" s="19">
        <v>0</v>
      </c>
      <c r="I137" s="23">
        <v>0</v>
      </c>
      <c r="J137" s="20">
        <v>0</v>
      </c>
      <c r="K137" s="21">
        <v>0</v>
      </c>
      <c r="L137" s="23">
        <v>0</v>
      </c>
      <c r="M137" s="23">
        <v>12</v>
      </c>
      <c r="N137" s="19">
        <v>1</v>
      </c>
      <c r="O137" s="19" t="e">
        <v>#DIV/0!</v>
      </c>
      <c r="P137" s="19">
        <v>0</v>
      </c>
      <c r="Q137" s="19" t="e">
        <v>#DIV/0!</v>
      </c>
      <c r="R137" s="19">
        <v>12</v>
      </c>
      <c r="S137" s="119" t="e">
        <v>#DIV/0!</v>
      </c>
      <c r="T137" s="83">
        <f t="shared" si="7"/>
        <v>0</v>
      </c>
      <c r="U137" s="83"/>
      <c r="W137" s="19" t="str">
        <f t="shared" si="8"/>
        <v>0 kg</v>
      </c>
    </row>
    <row r="138" spans="1:16341" s="19" customFormat="1" hidden="1">
      <c r="A138" s="20">
        <v>0</v>
      </c>
      <c r="B138" s="19">
        <v>0</v>
      </c>
      <c r="C138" s="19">
        <v>0</v>
      </c>
      <c r="D138" s="20">
        <v>0</v>
      </c>
      <c r="E138" s="116">
        <v>0</v>
      </c>
      <c r="F138" s="117">
        <v>0</v>
      </c>
      <c r="G138" s="19">
        <v>0</v>
      </c>
      <c r="H138" s="19">
        <v>0</v>
      </c>
      <c r="I138" s="23">
        <v>0</v>
      </c>
      <c r="J138" s="20">
        <v>0</v>
      </c>
      <c r="K138" s="21">
        <v>0</v>
      </c>
      <c r="L138" s="23">
        <v>0</v>
      </c>
      <c r="M138" s="23">
        <v>12</v>
      </c>
      <c r="N138" s="19">
        <v>1</v>
      </c>
      <c r="O138" s="19" t="e">
        <v>#DIV/0!</v>
      </c>
      <c r="P138" s="19">
        <v>0</v>
      </c>
      <c r="Q138" s="19" t="e">
        <v>#DIV/0!</v>
      </c>
      <c r="R138" s="19">
        <v>12</v>
      </c>
      <c r="S138" s="119" t="e">
        <v>#DIV/0!</v>
      </c>
      <c r="T138" s="83">
        <f t="shared" si="7"/>
        <v>0</v>
      </c>
      <c r="U138" s="83"/>
      <c r="W138" s="19" t="str">
        <f t="shared" si="8"/>
        <v>0 kg</v>
      </c>
    </row>
    <row r="139" spans="1:16341" s="19" customFormat="1" hidden="1">
      <c r="A139" s="20"/>
      <c r="D139" s="20"/>
      <c r="E139" s="116"/>
      <c r="F139" s="117"/>
      <c r="I139" s="22"/>
      <c r="J139" s="20"/>
      <c r="K139" s="21"/>
      <c r="L139" s="22"/>
      <c r="M139" s="23"/>
      <c r="S139" s="119"/>
      <c r="T139" s="83"/>
      <c r="U139" s="83"/>
    </row>
    <row r="140" spans="1:16341" s="19" customFormat="1" hidden="1">
      <c r="A140" s="20"/>
      <c r="D140" s="20"/>
      <c r="E140" s="116"/>
      <c r="F140" s="117"/>
      <c r="I140" s="22"/>
      <c r="J140" s="20"/>
      <c r="K140" s="21"/>
      <c r="L140" s="22"/>
      <c r="M140" s="23"/>
      <c r="S140" s="119"/>
      <c r="T140" s="83"/>
      <c r="U140" s="83"/>
    </row>
    <row r="141" spans="1:16341" s="15" customFormat="1" ht="30">
      <c r="A141" s="84" t="s">
        <v>13</v>
      </c>
      <c r="B141" s="85" t="s">
        <v>573</v>
      </c>
      <c r="C141" s="86" t="s">
        <v>575</v>
      </c>
      <c r="D141" s="194" t="s">
        <v>13</v>
      </c>
      <c r="E141" s="193" t="s">
        <v>809</v>
      </c>
      <c r="F141" s="118" t="s">
        <v>703</v>
      </c>
      <c r="G141" s="87" t="s">
        <v>760</v>
      </c>
      <c r="H141" s="86" t="s">
        <v>759</v>
      </c>
      <c r="I141" s="181" t="s">
        <v>846</v>
      </c>
      <c r="J141" s="89" t="s">
        <v>524</v>
      </c>
      <c r="K141" s="194" t="s">
        <v>759</v>
      </c>
      <c r="L141" s="86" t="s">
        <v>5</v>
      </c>
      <c r="M141" s="86"/>
      <c r="N141" s="86" t="s">
        <v>813</v>
      </c>
      <c r="O141" s="86" t="s">
        <v>767</v>
      </c>
      <c r="P141" s="301"/>
      <c r="Q141" s="260" t="s">
        <v>812</v>
      </c>
      <c r="R141" s="184" t="s">
        <v>814</v>
      </c>
      <c r="S141" s="120" t="s">
        <v>12</v>
      </c>
      <c r="T141" s="91" t="s">
        <v>815</v>
      </c>
      <c r="U141" s="91"/>
      <c r="V141" s="87"/>
      <c r="W141" s="194" t="s">
        <v>842</v>
      </c>
      <c r="X141" s="18"/>
      <c r="Y141" s="18"/>
      <c r="Z141" s="18"/>
      <c r="AA141" s="18"/>
      <c r="AB141" s="18"/>
      <c r="AC141" s="18"/>
      <c r="AD141" s="18"/>
      <c r="AE141" s="18"/>
      <c r="AF141" s="18"/>
      <c r="AG141" s="18"/>
      <c r="AH141" s="18"/>
      <c r="AI141" s="18"/>
      <c r="AJ141" s="18"/>
      <c r="AK141" s="18"/>
      <c r="AL141" s="18"/>
      <c r="AM141" s="18"/>
      <c r="AN141" s="18"/>
      <c r="AO141" s="18"/>
      <c r="AP141" s="18"/>
      <c r="AQ141" s="18"/>
      <c r="AR141" s="18"/>
      <c r="AS141" s="18"/>
      <c r="AT141" s="18"/>
      <c r="AU141" s="18"/>
      <c r="AV141" s="18"/>
      <c r="AW141" s="18"/>
      <c r="AX141" s="18"/>
      <c r="AY141" s="18"/>
      <c r="AZ141" s="18"/>
      <c r="BA141" s="18"/>
      <c r="BB141" s="18"/>
      <c r="BC141" s="18"/>
      <c r="BD141" s="18"/>
      <c r="BE141" s="18"/>
      <c r="BF141" s="18"/>
      <c r="BG141" s="18"/>
      <c r="BH141" s="18"/>
      <c r="BI141" s="18"/>
      <c r="BJ141" s="18"/>
      <c r="BK141" s="18"/>
      <c r="BL141" s="18"/>
      <c r="BM141" s="18"/>
      <c r="BN141" s="18"/>
      <c r="BO141" s="18"/>
      <c r="BP141" s="18"/>
      <c r="BQ141" s="18"/>
      <c r="BR141" s="18"/>
      <c r="BS141" s="18"/>
      <c r="BT141" s="18"/>
      <c r="BU141" s="18"/>
      <c r="BV141" s="18"/>
      <c r="BW141" s="18"/>
      <c r="BX141" s="18"/>
      <c r="BY141" s="18"/>
      <c r="BZ141" s="18"/>
      <c r="CA141" s="18"/>
      <c r="CB141" s="18"/>
      <c r="CC141" s="18"/>
      <c r="CD141" s="18"/>
      <c r="CE141" s="18"/>
      <c r="CF141" s="18"/>
      <c r="CG141" s="18"/>
      <c r="CH141" s="18"/>
      <c r="CI141" s="18"/>
      <c r="CJ141" s="18"/>
      <c r="CK141" s="18"/>
      <c r="CL141" s="18"/>
      <c r="CM141" s="18"/>
      <c r="CN141" s="18"/>
      <c r="CO141" s="18"/>
      <c r="CP141" s="18"/>
      <c r="CQ141" s="18"/>
      <c r="CR141" s="18"/>
      <c r="CS141" s="18"/>
      <c r="CT141" s="18"/>
      <c r="CU141" s="18"/>
      <c r="CV141" s="18"/>
      <c r="CW141" s="18"/>
      <c r="CX141" s="18"/>
      <c r="CY141" s="18"/>
      <c r="CZ141" s="18"/>
      <c r="DA141" s="18"/>
      <c r="DB141" s="18"/>
      <c r="DC141" s="18"/>
      <c r="DD141" s="18"/>
      <c r="DE141" s="18"/>
      <c r="DF141" s="18"/>
      <c r="DG141" s="18"/>
      <c r="DH141" s="18"/>
      <c r="DI141" s="18"/>
      <c r="DJ141" s="18"/>
      <c r="DK141" s="18"/>
      <c r="DL141" s="18"/>
      <c r="DM141" s="18"/>
      <c r="DN141" s="18"/>
      <c r="DO141" s="18"/>
      <c r="DP141" s="18"/>
      <c r="DQ141" s="18"/>
      <c r="DR141" s="18"/>
      <c r="DS141" s="18"/>
      <c r="DT141" s="18"/>
      <c r="DU141" s="18"/>
      <c r="DV141" s="18"/>
      <c r="DW141" s="18"/>
      <c r="DX141" s="18"/>
      <c r="DY141" s="18"/>
      <c r="DZ141" s="18"/>
      <c r="EA141" s="18"/>
      <c r="EB141" s="18"/>
      <c r="EC141" s="18"/>
      <c r="ED141" s="18"/>
      <c r="EE141" s="18"/>
      <c r="EF141" s="18"/>
      <c r="EG141" s="18"/>
      <c r="EH141" s="18"/>
      <c r="EI141" s="18"/>
      <c r="EJ141" s="18"/>
      <c r="EK141" s="18"/>
      <c r="EL141" s="18"/>
      <c r="EM141" s="18"/>
      <c r="EN141" s="18"/>
      <c r="EO141" s="18"/>
      <c r="EP141" s="18"/>
      <c r="EQ141" s="18"/>
      <c r="ER141" s="18"/>
      <c r="ES141" s="18"/>
      <c r="ET141" s="18"/>
      <c r="EU141" s="18"/>
      <c r="EV141" s="18"/>
      <c r="EW141" s="18"/>
      <c r="EX141" s="18"/>
      <c r="EY141" s="18"/>
      <c r="EZ141" s="18"/>
      <c r="FA141" s="18"/>
      <c r="FB141" s="18"/>
      <c r="FC141" s="18"/>
      <c r="FD141" s="18"/>
      <c r="FE141" s="18"/>
      <c r="FF141" s="18"/>
      <c r="FG141" s="18"/>
      <c r="FH141" s="18"/>
      <c r="FI141" s="18"/>
      <c r="FJ141" s="18"/>
      <c r="FK141" s="18"/>
      <c r="FL141" s="18"/>
      <c r="FM141" s="18"/>
      <c r="FN141" s="18"/>
      <c r="FO141" s="18"/>
      <c r="FP141" s="18"/>
      <c r="FQ141" s="18"/>
      <c r="FR141" s="18"/>
      <c r="FS141" s="18"/>
      <c r="FT141" s="18"/>
      <c r="FU141" s="18"/>
      <c r="FV141" s="18"/>
      <c r="FW141" s="18"/>
      <c r="FX141" s="18"/>
      <c r="FY141" s="18"/>
      <c r="FZ141" s="18"/>
      <c r="GA141" s="18"/>
      <c r="GB141" s="18"/>
      <c r="GC141" s="18"/>
      <c r="GD141" s="18"/>
      <c r="GE141" s="18"/>
      <c r="GF141" s="18"/>
      <c r="GG141" s="18"/>
      <c r="GH141" s="18"/>
      <c r="GI141" s="18"/>
      <c r="GJ141" s="18"/>
      <c r="GK141" s="18"/>
      <c r="GL141" s="18"/>
      <c r="GM141" s="18"/>
      <c r="GN141" s="18"/>
      <c r="GO141" s="18"/>
      <c r="GP141" s="18"/>
      <c r="GQ141" s="18"/>
      <c r="GR141" s="18"/>
      <c r="GS141" s="18"/>
      <c r="GT141" s="18"/>
      <c r="GU141" s="18"/>
      <c r="GV141" s="18"/>
      <c r="GW141" s="18"/>
      <c r="GX141" s="18"/>
      <c r="GY141" s="18"/>
      <c r="GZ141" s="18"/>
      <c r="HA141" s="18"/>
      <c r="HB141" s="18"/>
      <c r="HC141" s="18"/>
      <c r="HD141" s="18"/>
      <c r="HE141" s="18"/>
      <c r="HF141" s="18"/>
      <c r="HG141" s="18"/>
      <c r="HH141" s="18"/>
      <c r="HI141" s="18"/>
      <c r="HJ141" s="18"/>
      <c r="HK141" s="18"/>
      <c r="HL141" s="18"/>
      <c r="HM141" s="18"/>
      <c r="HN141" s="18"/>
      <c r="HO141" s="18"/>
      <c r="HP141" s="18"/>
      <c r="HQ141" s="18"/>
      <c r="HR141" s="18"/>
      <c r="HS141" s="18"/>
      <c r="HT141" s="18"/>
      <c r="HU141" s="18"/>
      <c r="HV141" s="18"/>
      <c r="HW141" s="18"/>
      <c r="HX141" s="18"/>
      <c r="HY141" s="18"/>
      <c r="HZ141" s="18"/>
      <c r="IA141" s="18"/>
      <c r="IB141" s="18"/>
      <c r="IC141" s="18"/>
      <c r="ID141" s="18"/>
      <c r="IE141" s="18"/>
      <c r="IF141" s="18"/>
      <c r="IG141" s="18"/>
      <c r="IH141" s="18"/>
      <c r="II141" s="18"/>
      <c r="IJ141" s="18"/>
      <c r="IK141" s="18"/>
      <c r="IL141" s="18"/>
      <c r="IM141" s="18"/>
      <c r="IN141" s="18"/>
      <c r="IO141" s="18"/>
      <c r="IP141" s="18"/>
      <c r="IQ141" s="18"/>
      <c r="IR141" s="18"/>
      <c r="IS141" s="18"/>
      <c r="IT141" s="18"/>
      <c r="IU141" s="18"/>
      <c r="IV141" s="18"/>
      <c r="IW141" s="18"/>
      <c r="IX141" s="18"/>
      <c r="IY141" s="18"/>
      <c r="IZ141" s="18"/>
      <c r="JA141" s="18"/>
      <c r="JB141" s="18"/>
      <c r="JC141" s="18"/>
      <c r="JD141" s="18"/>
      <c r="JE141" s="18"/>
      <c r="JF141" s="18"/>
      <c r="JG141" s="18"/>
      <c r="JH141" s="18"/>
      <c r="JI141" s="18"/>
      <c r="JJ141" s="18"/>
      <c r="JK141" s="18"/>
      <c r="JL141" s="18"/>
      <c r="JM141" s="18"/>
      <c r="JN141" s="18"/>
      <c r="JO141" s="18"/>
      <c r="JP141" s="18"/>
      <c r="JQ141" s="18"/>
      <c r="JR141" s="18"/>
      <c r="JS141" s="18"/>
      <c r="JT141" s="18"/>
      <c r="JU141" s="18"/>
      <c r="JV141" s="18"/>
      <c r="JW141" s="18"/>
      <c r="JX141" s="18"/>
      <c r="JY141" s="18"/>
      <c r="JZ141" s="18"/>
      <c r="KA141" s="18"/>
      <c r="KB141" s="18"/>
      <c r="KC141" s="18"/>
      <c r="KD141" s="18"/>
      <c r="KE141" s="18"/>
      <c r="KF141" s="18"/>
      <c r="KG141" s="18"/>
      <c r="KH141" s="18"/>
      <c r="KI141" s="18"/>
      <c r="KJ141" s="18"/>
      <c r="KK141" s="18"/>
      <c r="KL141" s="18"/>
      <c r="KM141" s="18"/>
      <c r="KN141" s="18"/>
      <c r="KO141" s="18"/>
      <c r="KP141" s="18"/>
      <c r="KQ141" s="18"/>
      <c r="KR141" s="18"/>
      <c r="KS141" s="18"/>
      <c r="KT141" s="18"/>
      <c r="KU141" s="18"/>
      <c r="KV141" s="18"/>
      <c r="KW141" s="18"/>
      <c r="KX141" s="18"/>
      <c r="KY141" s="18"/>
      <c r="KZ141" s="18"/>
      <c r="LA141" s="18"/>
      <c r="LB141" s="18"/>
      <c r="LC141" s="18"/>
      <c r="LD141" s="18"/>
      <c r="LE141" s="18"/>
      <c r="LF141" s="18"/>
      <c r="LG141" s="18"/>
      <c r="LH141" s="18"/>
      <c r="LI141" s="18"/>
      <c r="LJ141" s="18"/>
      <c r="LK141" s="18"/>
      <c r="LL141" s="18"/>
      <c r="LM141" s="18"/>
      <c r="LN141" s="18"/>
      <c r="LO141" s="18"/>
      <c r="LP141" s="18"/>
      <c r="LQ141" s="18"/>
      <c r="LR141" s="18"/>
      <c r="LS141" s="18"/>
      <c r="LT141" s="18"/>
      <c r="LU141" s="18"/>
      <c r="LV141" s="18"/>
      <c r="LW141" s="18"/>
      <c r="LX141" s="18"/>
      <c r="LY141" s="18"/>
      <c r="LZ141" s="18"/>
      <c r="MA141" s="18"/>
      <c r="MB141" s="18"/>
      <c r="MC141" s="18"/>
      <c r="MD141" s="18"/>
      <c r="ME141" s="18"/>
      <c r="MF141" s="18"/>
      <c r="MG141" s="18"/>
      <c r="MH141" s="18"/>
      <c r="MI141" s="18"/>
      <c r="MJ141" s="18"/>
      <c r="MK141" s="18"/>
      <c r="ML141" s="18"/>
      <c r="MM141" s="18"/>
      <c r="MN141" s="18"/>
      <c r="MO141" s="18"/>
      <c r="MP141" s="18"/>
      <c r="MQ141" s="18"/>
      <c r="MR141" s="18"/>
      <c r="MS141" s="18"/>
      <c r="MT141" s="18"/>
      <c r="MU141" s="18"/>
      <c r="MV141" s="18"/>
      <c r="MW141" s="18"/>
      <c r="MX141" s="18"/>
      <c r="MY141" s="18"/>
      <c r="MZ141" s="18"/>
      <c r="NA141" s="18"/>
      <c r="NB141" s="18"/>
      <c r="NC141" s="18"/>
      <c r="ND141" s="18"/>
      <c r="NE141" s="18"/>
      <c r="NF141" s="18"/>
      <c r="NG141" s="18"/>
      <c r="NH141" s="18"/>
      <c r="NI141" s="18"/>
      <c r="NJ141" s="18"/>
      <c r="NK141" s="18"/>
      <c r="NL141" s="18"/>
      <c r="NM141" s="18"/>
      <c r="NN141" s="18"/>
      <c r="NO141" s="18"/>
      <c r="NP141" s="18"/>
      <c r="NQ141" s="18"/>
      <c r="NR141" s="18"/>
      <c r="NS141" s="18"/>
      <c r="NT141" s="18"/>
      <c r="NU141" s="18"/>
      <c r="NV141" s="18"/>
      <c r="NW141" s="18"/>
      <c r="NX141" s="18"/>
      <c r="NY141" s="18"/>
      <c r="NZ141" s="18"/>
      <c r="OA141" s="18"/>
      <c r="OB141" s="18"/>
      <c r="OC141" s="18"/>
      <c r="OD141" s="18"/>
      <c r="OE141" s="18"/>
      <c r="OF141" s="18"/>
      <c r="OG141" s="18"/>
      <c r="OH141" s="18"/>
      <c r="OI141" s="18"/>
      <c r="OJ141" s="18"/>
      <c r="OK141" s="18"/>
      <c r="OL141" s="18"/>
      <c r="OM141" s="18"/>
      <c r="ON141" s="18"/>
      <c r="OO141" s="18"/>
      <c r="OP141" s="18"/>
      <c r="OQ141" s="18"/>
      <c r="OR141" s="18"/>
      <c r="OS141" s="18"/>
      <c r="OT141" s="18"/>
      <c r="OU141" s="18"/>
      <c r="OV141" s="18"/>
      <c r="OW141" s="18"/>
      <c r="OX141" s="18"/>
      <c r="OY141" s="18"/>
      <c r="OZ141" s="18"/>
      <c r="PA141" s="18"/>
      <c r="PB141" s="18"/>
      <c r="PC141" s="18"/>
      <c r="PD141" s="18"/>
      <c r="PE141" s="18"/>
      <c r="PF141" s="18"/>
      <c r="PG141" s="18"/>
      <c r="PH141" s="18"/>
      <c r="PI141" s="18"/>
      <c r="PJ141" s="18"/>
      <c r="PK141" s="18"/>
      <c r="PL141" s="18"/>
      <c r="PM141" s="18"/>
      <c r="PN141" s="18"/>
      <c r="PO141" s="18"/>
      <c r="PP141" s="18"/>
      <c r="PQ141" s="18"/>
      <c r="PR141" s="18"/>
      <c r="PS141" s="18"/>
      <c r="PT141" s="18"/>
      <c r="PU141" s="18"/>
      <c r="PV141" s="18"/>
      <c r="PW141" s="18"/>
      <c r="PX141" s="18"/>
      <c r="PY141" s="18"/>
      <c r="PZ141" s="18"/>
      <c r="QA141" s="18"/>
      <c r="QB141" s="18"/>
      <c r="QC141" s="18"/>
      <c r="QD141" s="18"/>
      <c r="QE141" s="18"/>
      <c r="QF141" s="18"/>
      <c r="QG141" s="18"/>
      <c r="QH141" s="18"/>
      <c r="QI141" s="18"/>
      <c r="QJ141" s="18"/>
      <c r="QK141" s="18"/>
      <c r="QL141" s="18"/>
      <c r="QM141" s="18"/>
      <c r="QN141" s="18"/>
      <c r="QO141" s="18"/>
      <c r="QP141" s="18"/>
      <c r="QQ141" s="18"/>
      <c r="QR141" s="18"/>
      <c r="QS141" s="18"/>
      <c r="QT141" s="18"/>
      <c r="QU141" s="18"/>
      <c r="QV141" s="18"/>
      <c r="QW141" s="18"/>
      <c r="QX141" s="18"/>
      <c r="QY141" s="18"/>
      <c r="QZ141" s="18"/>
      <c r="RA141" s="18"/>
      <c r="RB141" s="18"/>
      <c r="RC141" s="18"/>
      <c r="RD141" s="18"/>
      <c r="RE141" s="18"/>
      <c r="RF141" s="18"/>
      <c r="RG141" s="18"/>
      <c r="RH141" s="18"/>
      <c r="RI141" s="18"/>
      <c r="RJ141" s="18"/>
      <c r="RK141" s="18"/>
      <c r="RL141" s="18"/>
      <c r="RM141" s="18"/>
      <c r="RN141" s="18"/>
      <c r="RO141" s="18"/>
      <c r="RP141" s="18"/>
      <c r="RQ141" s="18"/>
      <c r="RR141" s="18"/>
      <c r="RS141" s="18"/>
      <c r="RT141" s="18"/>
      <c r="RU141" s="18"/>
      <c r="RV141" s="18"/>
      <c r="RW141" s="18"/>
      <c r="RX141" s="18"/>
      <c r="RY141" s="18"/>
      <c r="RZ141" s="18"/>
      <c r="SA141" s="18"/>
      <c r="SB141" s="18"/>
      <c r="SC141" s="18"/>
      <c r="SD141" s="18"/>
      <c r="SE141" s="18"/>
      <c r="SF141" s="18"/>
      <c r="SG141" s="18"/>
      <c r="SH141" s="18"/>
      <c r="SI141" s="18"/>
      <c r="SJ141" s="18"/>
      <c r="SK141" s="18"/>
      <c r="SL141" s="18"/>
      <c r="SM141" s="18"/>
      <c r="SN141" s="18"/>
      <c r="SO141" s="18"/>
      <c r="SP141" s="18"/>
      <c r="SQ141" s="18"/>
      <c r="SR141" s="18"/>
      <c r="SS141" s="18"/>
      <c r="ST141" s="18"/>
      <c r="SU141" s="18"/>
      <c r="SV141" s="18"/>
      <c r="SW141" s="18"/>
      <c r="SX141" s="18"/>
      <c r="SY141" s="18"/>
      <c r="SZ141" s="18"/>
      <c r="TA141" s="18"/>
      <c r="TB141" s="18"/>
      <c r="TC141" s="18"/>
      <c r="TD141" s="18"/>
      <c r="TE141" s="18"/>
      <c r="TF141" s="18"/>
      <c r="TG141" s="18"/>
      <c r="TH141" s="18"/>
      <c r="TI141" s="18"/>
      <c r="TJ141" s="18"/>
      <c r="TK141" s="18"/>
      <c r="TL141" s="18"/>
      <c r="TM141" s="18"/>
      <c r="TN141" s="18"/>
      <c r="TO141" s="18"/>
      <c r="TP141" s="18"/>
      <c r="TQ141" s="18"/>
      <c r="TR141" s="18"/>
      <c r="TS141" s="18"/>
      <c r="TT141" s="18"/>
      <c r="TU141" s="18"/>
      <c r="TV141" s="18"/>
      <c r="TW141" s="18"/>
      <c r="TX141" s="18"/>
      <c r="TY141" s="18"/>
      <c r="TZ141" s="18"/>
      <c r="UA141" s="18"/>
      <c r="UB141" s="18"/>
      <c r="UC141" s="18"/>
      <c r="UD141" s="18"/>
      <c r="UE141" s="18"/>
      <c r="UF141" s="18"/>
      <c r="UG141" s="18"/>
      <c r="UH141" s="18"/>
      <c r="UI141" s="18"/>
      <c r="UJ141" s="18"/>
      <c r="UK141" s="18"/>
      <c r="UL141" s="18"/>
      <c r="UM141" s="18"/>
      <c r="UN141" s="18"/>
      <c r="UO141" s="18"/>
      <c r="UP141" s="18"/>
      <c r="UQ141" s="18"/>
      <c r="UR141" s="18"/>
      <c r="US141" s="18"/>
      <c r="UT141" s="18"/>
      <c r="UU141" s="18"/>
      <c r="UV141" s="18"/>
      <c r="UW141" s="18"/>
      <c r="UX141" s="18"/>
      <c r="UY141" s="18"/>
      <c r="UZ141" s="18"/>
      <c r="VA141" s="18"/>
      <c r="VB141" s="18"/>
      <c r="VC141" s="18"/>
      <c r="VD141" s="18"/>
      <c r="VE141" s="18"/>
      <c r="VF141" s="18"/>
      <c r="VG141" s="18"/>
      <c r="VH141" s="18"/>
      <c r="VI141" s="18"/>
      <c r="VJ141" s="18"/>
      <c r="VK141" s="18"/>
      <c r="VL141" s="18"/>
      <c r="VM141" s="18"/>
      <c r="VN141" s="18"/>
      <c r="VO141" s="18"/>
      <c r="VP141" s="18"/>
      <c r="VQ141" s="18"/>
      <c r="VR141" s="18"/>
      <c r="VS141" s="18"/>
      <c r="VT141" s="18"/>
      <c r="VU141" s="18"/>
      <c r="VV141" s="18"/>
      <c r="VW141" s="18"/>
      <c r="VX141" s="18"/>
      <c r="VY141" s="18"/>
      <c r="VZ141" s="18"/>
      <c r="WA141" s="18"/>
      <c r="WB141" s="18"/>
      <c r="WC141" s="18"/>
      <c r="WD141" s="18"/>
      <c r="WE141" s="18"/>
      <c r="WF141" s="18"/>
      <c r="WG141" s="18"/>
      <c r="WH141" s="18"/>
      <c r="WI141" s="18"/>
      <c r="WJ141" s="18"/>
      <c r="WK141" s="18"/>
      <c r="WL141" s="18"/>
      <c r="WM141" s="18"/>
      <c r="WN141" s="18"/>
      <c r="WO141" s="18"/>
      <c r="WP141" s="18"/>
      <c r="WQ141" s="18"/>
      <c r="WR141" s="18"/>
      <c r="WS141" s="18"/>
      <c r="WT141" s="18"/>
      <c r="WU141" s="18"/>
      <c r="WV141" s="18"/>
      <c r="WW141" s="18"/>
      <c r="WX141" s="18"/>
      <c r="WY141" s="18"/>
      <c r="WZ141" s="18"/>
      <c r="XA141" s="18"/>
      <c r="XB141" s="18"/>
      <c r="XC141" s="18"/>
      <c r="XD141" s="18"/>
      <c r="XE141" s="18"/>
      <c r="XF141" s="18"/>
      <c r="XG141" s="18"/>
      <c r="XH141" s="18"/>
      <c r="XI141" s="18"/>
      <c r="XJ141" s="18"/>
      <c r="XK141" s="18"/>
      <c r="XL141" s="18"/>
      <c r="XM141" s="18"/>
      <c r="XN141" s="18"/>
      <c r="XO141" s="18"/>
      <c r="XP141" s="18"/>
      <c r="XQ141" s="18"/>
      <c r="XR141" s="18"/>
      <c r="XS141" s="18"/>
      <c r="XT141" s="18"/>
      <c r="XU141" s="18"/>
      <c r="XV141" s="18"/>
      <c r="XW141" s="18"/>
      <c r="XX141" s="18"/>
      <c r="XY141" s="18"/>
      <c r="XZ141" s="18"/>
      <c r="YA141" s="18"/>
      <c r="YB141" s="18"/>
      <c r="YC141" s="18"/>
      <c r="YD141" s="18"/>
      <c r="YE141" s="18"/>
      <c r="YF141" s="18"/>
      <c r="YG141" s="18"/>
      <c r="YH141" s="18"/>
      <c r="YI141" s="18"/>
      <c r="YJ141" s="18"/>
      <c r="YK141" s="18"/>
      <c r="YL141" s="18"/>
      <c r="YM141" s="18"/>
      <c r="YN141" s="18"/>
      <c r="YO141" s="18"/>
      <c r="YP141" s="18"/>
      <c r="YQ141" s="18"/>
      <c r="YR141" s="18"/>
      <c r="YS141" s="18"/>
      <c r="YT141" s="18"/>
      <c r="YU141" s="18"/>
      <c r="YV141" s="18"/>
      <c r="YW141" s="18"/>
      <c r="YX141" s="18"/>
      <c r="YY141" s="18"/>
      <c r="YZ141" s="18"/>
      <c r="ZA141" s="18"/>
      <c r="ZB141" s="18"/>
      <c r="ZC141" s="18"/>
      <c r="ZD141" s="18"/>
      <c r="ZE141" s="18"/>
      <c r="ZF141" s="18"/>
      <c r="ZG141" s="18"/>
      <c r="ZH141" s="18"/>
      <c r="ZI141" s="18"/>
      <c r="ZJ141" s="18"/>
      <c r="ZK141" s="18"/>
      <c r="ZL141" s="18"/>
      <c r="ZM141" s="18"/>
      <c r="ZN141" s="18"/>
      <c r="ZO141" s="18"/>
      <c r="ZP141" s="18"/>
      <c r="ZQ141" s="18"/>
      <c r="ZR141" s="18"/>
      <c r="ZS141" s="18"/>
      <c r="ZT141" s="18"/>
      <c r="ZU141" s="18"/>
      <c r="ZV141" s="18"/>
      <c r="ZW141" s="18"/>
      <c r="ZX141" s="18"/>
      <c r="ZY141" s="18"/>
      <c r="ZZ141" s="18"/>
      <c r="AAA141" s="18"/>
      <c r="AAB141" s="18"/>
      <c r="AAC141" s="18"/>
      <c r="AAD141" s="18"/>
      <c r="AAE141" s="18"/>
      <c r="AAF141" s="18"/>
      <c r="AAG141" s="18"/>
      <c r="AAH141" s="18"/>
      <c r="AAI141" s="18"/>
      <c r="AAJ141" s="18"/>
      <c r="AAK141" s="18"/>
      <c r="AAL141" s="18"/>
      <c r="AAM141" s="18"/>
      <c r="AAN141" s="18"/>
      <c r="AAO141" s="18"/>
      <c r="AAP141" s="18"/>
      <c r="AAQ141" s="18"/>
      <c r="AAR141" s="18"/>
      <c r="AAS141" s="18"/>
      <c r="AAT141" s="18"/>
      <c r="AAU141" s="18"/>
      <c r="AAV141" s="18"/>
      <c r="AAW141" s="18"/>
      <c r="AAX141" s="18"/>
      <c r="AAY141" s="18"/>
      <c r="AAZ141" s="18"/>
      <c r="ABA141" s="18"/>
      <c r="ABB141" s="18"/>
      <c r="ABC141" s="18"/>
      <c r="ABD141" s="18"/>
      <c r="ABE141" s="18"/>
      <c r="ABF141" s="18"/>
      <c r="ABG141" s="18"/>
      <c r="ABH141" s="18"/>
      <c r="ABI141" s="18"/>
      <c r="ABJ141" s="18"/>
      <c r="ABK141" s="18"/>
      <c r="ABL141" s="18"/>
      <c r="ABM141" s="18"/>
      <c r="ABN141" s="18"/>
      <c r="ABO141" s="18"/>
      <c r="ABP141" s="18"/>
      <c r="ABQ141" s="18"/>
      <c r="ABR141" s="18"/>
      <c r="ABS141" s="18"/>
      <c r="ABT141" s="18"/>
      <c r="ABU141" s="18"/>
      <c r="ABV141" s="18"/>
      <c r="ABW141" s="18"/>
      <c r="ABX141" s="18"/>
      <c r="ABY141" s="18"/>
      <c r="ABZ141" s="18"/>
      <c r="ACA141" s="18"/>
      <c r="ACB141" s="18"/>
      <c r="ACC141" s="18"/>
      <c r="ACD141" s="18"/>
      <c r="ACE141" s="18"/>
      <c r="ACF141" s="18"/>
      <c r="ACG141" s="18"/>
      <c r="ACH141" s="18"/>
      <c r="ACI141" s="18"/>
      <c r="ACJ141" s="18"/>
      <c r="ACK141" s="18"/>
      <c r="ACL141" s="18"/>
      <c r="ACM141" s="18"/>
      <c r="ACN141" s="18"/>
      <c r="ACO141" s="18"/>
      <c r="ACP141" s="18"/>
      <c r="ACQ141" s="18"/>
      <c r="ACR141" s="18"/>
      <c r="ACS141" s="18"/>
      <c r="ACT141" s="18"/>
      <c r="ACU141" s="18"/>
      <c r="ACV141" s="18"/>
      <c r="ACW141" s="18"/>
      <c r="ACX141" s="18"/>
      <c r="ACY141" s="18"/>
      <c r="ACZ141" s="18"/>
      <c r="ADA141" s="18"/>
      <c r="ADB141" s="18"/>
      <c r="ADC141" s="18"/>
      <c r="ADD141" s="18"/>
      <c r="ADE141" s="18"/>
      <c r="ADF141" s="18"/>
      <c r="ADG141" s="18"/>
      <c r="ADH141" s="18"/>
      <c r="ADI141" s="18"/>
      <c r="ADJ141" s="18"/>
      <c r="ADK141" s="18"/>
      <c r="ADL141" s="18"/>
      <c r="ADM141" s="18"/>
      <c r="ADN141" s="18"/>
      <c r="ADO141" s="18"/>
      <c r="ADP141" s="18"/>
      <c r="ADQ141" s="18"/>
      <c r="ADR141" s="18"/>
      <c r="ADS141" s="18"/>
      <c r="ADT141" s="18"/>
      <c r="ADU141" s="18"/>
      <c r="ADV141" s="18"/>
      <c r="ADW141" s="18"/>
      <c r="ADX141" s="18"/>
      <c r="ADY141" s="18"/>
      <c r="ADZ141" s="18"/>
      <c r="AEA141" s="18"/>
      <c r="AEB141" s="18"/>
      <c r="AEC141" s="18"/>
      <c r="AED141" s="18"/>
      <c r="AEE141" s="18"/>
      <c r="AEF141" s="18"/>
      <c r="AEG141" s="18"/>
      <c r="AEH141" s="18"/>
      <c r="AEI141" s="18"/>
      <c r="AEJ141" s="18"/>
      <c r="AEK141" s="18"/>
      <c r="AEL141" s="18"/>
      <c r="AEM141" s="18"/>
      <c r="AEN141" s="18"/>
      <c r="AEO141" s="18"/>
      <c r="AEP141" s="18"/>
      <c r="AEQ141" s="18"/>
      <c r="AER141" s="18"/>
      <c r="AES141" s="18"/>
      <c r="AET141" s="18"/>
      <c r="AEU141" s="18"/>
      <c r="AEV141" s="18"/>
      <c r="AEW141" s="18"/>
      <c r="AEX141" s="18"/>
      <c r="AEY141" s="18"/>
      <c r="AEZ141" s="18"/>
      <c r="AFA141" s="18"/>
      <c r="AFB141" s="18"/>
      <c r="AFC141" s="18"/>
      <c r="AFD141" s="18"/>
      <c r="AFE141" s="18"/>
      <c r="AFF141" s="18"/>
      <c r="AFG141" s="18"/>
      <c r="AFH141" s="18"/>
      <c r="AFI141" s="18"/>
      <c r="AFJ141" s="18"/>
      <c r="AFK141" s="18"/>
      <c r="AFL141" s="18"/>
      <c r="AFM141" s="18"/>
      <c r="AFN141" s="18"/>
      <c r="AFO141" s="18"/>
      <c r="AFP141" s="18"/>
      <c r="AFQ141" s="18"/>
      <c r="AFR141" s="18"/>
      <c r="AFS141" s="18"/>
      <c r="AFT141" s="18"/>
      <c r="AFU141" s="18"/>
      <c r="AFV141" s="18"/>
      <c r="AFW141" s="18"/>
      <c r="AFX141" s="18"/>
      <c r="AFY141" s="18"/>
      <c r="AFZ141" s="18"/>
      <c r="AGA141" s="18"/>
      <c r="AGB141" s="18"/>
      <c r="AGC141" s="18"/>
      <c r="AGD141" s="18"/>
      <c r="AGE141" s="18"/>
      <c r="AGF141" s="18"/>
      <c r="AGG141" s="18"/>
      <c r="AGH141" s="18"/>
      <c r="AGI141" s="18"/>
      <c r="AGJ141" s="18"/>
      <c r="AGK141" s="18"/>
      <c r="AGL141" s="18"/>
      <c r="AGM141" s="18"/>
      <c r="AGN141" s="18"/>
      <c r="AGO141" s="18"/>
      <c r="AGP141" s="18"/>
      <c r="AGQ141" s="18"/>
      <c r="AGR141" s="18"/>
      <c r="AGS141" s="18"/>
      <c r="AGT141" s="18"/>
      <c r="AGU141" s="18"/>
      <c r="AGV141" s="18"/>
      <c r="AGW141" s="18"/>
      <c r="AGX141" s="18"/>
      <c r="AGY141" s="18"/>
      <c r="AGZ141" s="18"/>
      <c r="AHA141" s="18"/>
      <c r="AHB141" s="18"/>
      <c r="AHC141" s="18"/>
      <c r="AHD141" s="18"/>
      <c r="AHE141" s="18"/>
      <c r="AHF141" s="18"/>
      <c r="AHG141" s="18"/>
      <c r="AHH141" s="18"/>
      <c r="AHI141" s="18"/>
      <c r="AHJ141" s="18"/>
      <c r="AHK141" s="18"/>
      <c r="AHL141" s="18"/>
      <c r="AHM141" s="18"/>
      <c r="AHN141" s="18"/>
      <c r="AHO141" s="18"/>
      <c r="AHP141" s="18"/>
      <c r="AHQ141" s="18"/>
      <c r="AHR141" s="18"/>
      <c r="AHS141" s="18"/>
      <c r="AHT141" s="18"/>
      <c r="AHU141" s="18"/>
      <c r="AHV141" s="18"/>
      <c r="AHW141" s="18"/>
      <c r="AHX141" s="18"/>
      <c r="AHY141" s="18"/>
      <c r="AHZ141" s="18"/>
      <c r="AIA141" s="18"/>
      <c r="AIB141" s="18"/>
      <c r="AIC141" s="18"/>
      <c r="AID141" s="18"/>
      <c r="AIE141" s="18"/>
      <c r="AIF141" s="18"/>
      <c r="AIG141" s="18"/>
      <c r="AIH141" s="18"/>
      <c r="AII141" s="18"/>
      <c r="AIJ141" s="18"/>
      <c r="AIK141" s="18"/>
      <c r="AIL141" s="18"/>
      <c r="AIM141" s="18"/>
      <c r="AIN141" s="18"/>
      <c r="AIO141" s="18"/>
      <c r="AIP141" s="18"/>
      <c r="AIQ141" s="18"/>
      <c r="AIR141" s="18"/>
      <c r="AIS141" s="18"/>
      <c r="AIT141" s="18"/>
      <c r="AIU141" s="18"/>
      <c r="AIV141" s="18"/>
      <c r="AIW141" s="18"/>
      <c r="AIX141" s="18"/>
      <c r="AIY141" s="18"/>
      <c r="AIZ141" s="18"/>
      <c r="AJA141" s="18"/>
      <c r="AJB141" s="18"/>
      <c r="AJC141" s="18"/>
      <c r="AJD141" s="18"/>
      <c r="AJE141" s="18"/>
      <c r="AJF141" s="18"/>
      <c r="AJG141" s="18"/>
      <c r="AJH141" s="18"/>
      <c r="AJI141" s="18"/>
      <c r="AJJ141" s="18"/>
      <c r="AJK141" s="18"/>
      <c r="AJL141" s="18"/>
      <c r="AJM141" s="18"/>
      <c r="AJN141" s="18"/>
      <c r="AJO141" s="18"/>
      <c r="AJP141" s="18"/>
      <c r="AJQ141" s="18"/>
      <c r="AJR141" s="18"/>
      <c r="AJS141" s="18"/>
      <c r="AJT141" s="18"/>
      <c r="AJU141" s="18"/>
      <c r="AJV141" s="18"/>
      <c r="AJW141" s="18"/>
      <c r="AJX141" s="18"/>
      <c r="AJY141" s="18"/>
      <c r="AJZ141" s="18"/>
      <c r="AKA141" s="18"/>
      <c r="AKB141" s="18"/>
      <c r="AKC141" s="18"/>
      <c r="AKD141" s="18"/>
      <c r="AKE141" s="18"/>
      <c r="AKF141" s="18"/>
      <c r="AKG141" s="18"/>
      <c r="AKH141" s="18"/>
      <c r="AKI141" s="18"/>
      <c r="AKJ141" s="18"/>
      <c r="AKK141" s="18"/>
      <c r="AKL141" s="18"/>
      <c r="AKM141" s="18"/>
      <c r="AKN141" s="18"/>
      <c r="AKO141" s="18"/>
      <c r="AKP141" s="18"/>
      <c r="AKQ141" s="18"/>
      <c r="AKR141" s="18"/>
      <c r="AKS141" s="18"/>
      <c r="AKT141" s="18"/>
      <c r="AKU141" s="18"/>
      <c r="AKV141" s="18"/>
      <c r="AKW141" s="18"/>
      <c r="AKX141" s="18"/>
      <c r="AKY141" s="18"/>
      <c r="AKZ141" s="18"/>
      <c r="ALA141" s="18"/>
      <c r="ALB141" s="18"/>
      <c r="ALC141" s="18"/>
      <c r="ALD141" s="18"/>
      <c r="ALE141" s="18"/>
      <c r="ALF141" s="18"/>
      <c r="ALG141" s="18"/>
      <c r="ALH141" s="18"/>
      <c r="ALI141" s="18"/>
      <c r="ALJ141" s="18"/>
      <c r="ALK141" s="18"/>
      <c r="ALL141" s="18"/>
      <c r="ALM141" s="18"/>
      <c r="ALN141" s="18"/>
      <c r="ALO141" s="18"/>
      <c r="ALP141" s="18"/>
      <c r="ALQ141" s="18"/>
      <c r="ALR141" s="18"/>
      <c r="ALS141" s="18"/>
      <c r="ALT141" s="18"/>
      <c r="ALU141" s="18"/>
      <c r="ALV141" s="18"/>
      <c r="ALW141" s="18"/>
      <c r="ALX141" s="18"/>
      <c r="ALY141" s="18"/>
      <c r="ALZ141" s="18"/>
      <c r="AMA141" s="18"/>
      <c r="AMB141" s="18"/>
      <c r="AMC141" s="18"/>
      <c r="AMD141" s="18"/>
      <c r="AME141" s="18"/>
      <c r="AMF141" s="18"/>
      <c r="AMG141" s="18"/>
      <c r="AMH141" s="18"/>
      <c r="AMI141" s="18"/>
      <c r="AMJ141" s="18"/>
      <c r="AMK141" s="18"/>
      <c r="AML141" s="18"/>
      <c r="AMM141" s="18"/>
      <c r="AMN141" s="18"/>
      <c r="AMO141" s="18"/>
      <c r="AMP141" s="18"/>
      <c r="AMQ141" s="18"/>
      <c r="AMR141" s="18"/>
      <c r="AMS141" s="18"/>
      <c r="AMT141" s="18"/>
      <c r="AMU141" s="18"/>
      <c r="AMV141" s="18"/>
      <c r="AMW141" s="18"/>
      <c r="AMX141" s="18"/>
      <c r="AMY141" s="18"/>
      <c r="AMZ141" s="18"/>
      <c r="ANA141" s="18"/>
      <c r="ANB141" s="18"/>
      <c r="ANC141" s="18"/>
      <c r="AND141" s="18"/>
      <c r="ANE141" s="18"/>
      <c r="ANF141" s="18"/>
      <c r="ANG141" s="18"/>
      <c r="ANH141" s="18"/>
      <c r="ANI141" s="18"/>
      <c r="ANJ141" s="18"/>
      <c r="ANK141" s="18"/>
      <c r="ANL141" s="18"/>
      <c r="ANM141" s="18"/>
      <c r="ANN141" s="18"/>
      <c r="ANO141" s="18"/>
      <c r="ANP141" s="18"/>
      <c r="ANQ141" s="18"/>
      <c r="ANR141" s="18"/>
      <c r="ANS141" s="18"/>
      <c r="ANT141" s="18"/>
      <c r="ANU141" s="18"/>
      <c r="ANV141" s="18"/>
      <c r="ANW141" s="18"/>
      <c r="ANX141" s="18"/>
      <c r="ANY141" s="18"/>
      <c r="ANZ141" s="18"/>
      <c r="AOA141" s="18"/>
      <c r="AOB141" s="18"/>
      <c r="AOC141" s="18"/>
      <c r="AOD141" s="18"/>
      <c r="AOE141" s="18"/>
      <c r="AOF141" s="18"/>
      <c r="AOG141" s="18"/>
      <c r="AOH141" s="18"/>
      <c r="AOI141" s="18"/>
      <c r="AOJ141" s="18"/>
      <c r="AOK141" s="18"/>
      <c r="AOL141" s="18"/>
      <c r="AOM141" s="18"/>
      <c r="AON141" s="18"/>
      <c r="AOO141" s="18"/>
      <c r="AOP141" s="18"/>
      <c r="AOQ141" s="18"/>
      <c r="AOR141" s="18"/>
      <c r="AOS141" s="18"/>
      <c r="AOT141" s="18"/>
      <c r="AOU141" s="18"/>
      <c r="AOV141" s="18"/>
      <c r="AOW141" s="18"/>
      <c r="AOX141" s="18"/>
      <c r="AOY141" s="18"/>
      <c r="AOZ141" s="18"/>
      <c r="APA141" s="18"/>
      <c r="APB141" s="18"/>
      <c r="APC141" s="18"/>
      <c r="APD141" s="18"/>
      <c r="APE141" s="18"/>
      <c r="APF141" s="18"/>
      <c r="APG141" s="18"/>
      <c r="APH141" s="18"/>
      <c r="API141" s="18"/>
      <c r="APJ141" s="18"/>
      <c r="APK141" s="18"/>
      <c r="APL141" s="18"/>
      <c r="APM141" s="18"/>
      <c r="APN141" s="18"/>
      <c r="APO141" s="18"/>
      <c r="APP141" s="18"/>
      <c r="APQ141" s="18"/>
      <c r="APR141" s="18"/>
      <c r="APS141" s="18"/>
      <c r="APT141" s="18"/>
      <c r="APU141" s="18"/>
      <c r="APV141" s="18"/>
      <c r="APW141" s="18"/>
      <c r="APX141" s="18"/>
      <c r="APY141" s="18"/>
      <c r="APZ141" s="18"/>
      <c r="AQA141" s="18"/>
      <c r="AQB141" s="18"/>
      <c r="AQC141" s="18"/>
      <c r="AQD141" s="18"/>
      <c r="AQE141" s="18"/>
      <c r="AQF141" s="18"/>
      <c r="AQG141" s="18"/>
      <c r="AQH141" s="18"/>
      <c r="AQI141" s="18"/>
      <c r="AQJ141" s="18"/>
      <c r="AQK141" s="18"/>
      <c r="AQL141" s="18"/>
      <c r="AQM141" s="18"/>
      <c r="AQN141" s="18"/>
      <c r="AQO141" s="18"/>
      <c r="AQP141" s="18"/>
      <c r="AQQ141" s="18"/>
      <c r="AQR141" s="18"/>
      <c r="AQS141" s="18"/>
      <c r="AQT141" s="18"/>
      <c r="AQU141" s="18"/>
      <c r="AQV141" s="18"/>
      <c r="AQW141" s="18"/>
      <c r="AQX141" s="18"/>
      <c r="AQY141" s="18"/>
      <c r="AQZ141" s="18"/>
      <c r="ARA141" s="18"/>
      <c r="ARB141" s="18"/>
      <c r="ARC141" s="18"/>
      <c r="ARD141" s="18"/>
      <c r="ARE141" s="18"/>
      <c r="ARF141" s="18"/>
      <c r="ARG141" s="18"/>
      <c r="ARH141" s="18"/>
      <c r="ARI141" s="18"/>
      <c r="ARJ141" s="18"/>
      <c r="ARK141" s="18"/>
      <c r="ARL141" s="18"/>
      <c r="ARM141" s="18"/>
      <c r="ARN141" s="18"/>
      <c r="ARO141" s="18"/>
      <c r="ARP141" s="18"/>
      <c r="ARQ141" s="18"/>
      <c r="ARR141" s="18"/>
      <c r="ARS141" s="18"/>
      <c r="ART141" s="18"/>
      <c r="ARU141" s="18"/>
      <c r="ARV141" s="18"/>
      <c r="ARW141" s="18"/>
      <c r="ARX141" s="18"/>
      <c r="ARY141" s="18"/>
      <c r="ARZ141" s="18"/>
      <c r="ASA141" s="18"/>
      <c r="ASB141" s="18"/>
      <c r="ASC141" s="18"/>
      <c r="ASD141" s="18"/>
      <c r="ASE141" s="18"/>
      <c r="ASF141" s="18"/>
      <c r="ASG141" s="18"/>
      <c r="ASH141" s="18"/>
      <c r="ASI141" s="18"/>
      <c r="ASJ141" s="18"/>
      <c r="ASK141" s="18"/>
      <c r="ASL141" s="18"/>
      <c r="ASM141" s="18"/>
      <c r="ASN141" s="18"/>
      <c r="ASO141" s="18"/>
      <c r="ASP141" s="18"/>
      <c r="ASQ141" s="18"/>
      <c r="ASR141" s="18"/>
      <c r="ASS141" s="18"/>
      <c r="AST141" s="18"/>
      <c r="ASU141" s="18"/>
      <c r="ASV141" s="18"/>
      <c r="ASW141" s="18"/>
      <c r="ASX141" s="18"/>
      <c r="ASY141" s="18"/>
      <c r="ASZ141" s="18"/>
      <c r="ATA141" s="18"/>
      <c r="ATB141" s="18"/>
      <c r="ATC141" s="18"/>
      <c r="ATD141" s="18"/>
      <c r="ATE141" s="18"/>
      <c r="ATF141" s="18"/>
      <c r="ATG141" s="18"/>
      <c r="ATH141" s="18"/>
      <c r="ATI141" s="18"/>
      <c r="ATJ141" s="18"/>
      <c r="ATK141" s="18"/>
      <c r="ATL141" s="18"/>
      <c r="ATM141" s="18"/>
      <c r="ATN141" s="18"/>
      <c r="ATO141" s="18"/>
      <c r="ATP141" s="18"/>
      <c r="ATQ141" s="18"/>
      <c r="ATR141" s="18"/>
      <c r="ATS141" s="18"/>
      <c r="ATT141" s="18"/>
      <c r="ATU141" s="18"/>
      <c r="ATV141" s="18"/>
      <c r="ATW141" s="18"/>
      <c r="ATX141" s="18"/>
      <c r="ATY141" s="18"/>
      <c r="ATZ141" s="18"/>
      <c r="AUA141" s="18"/>
      <c r="AUB141" s="18"/>
      <c r="AUC141" s="18"/>
      <c r="AUD141" s="18"/>
      <c r="AUE141" s="18"/>
      <c r="AUF141" s="18"/>
      <c r="AUG141" s="18"/>
      <c r="AUH141" s="18"/>
      <c r="AUI141" s="18"/>
      <c r="AUJ141" s="18"/>
      <c r="AUK141" s="18"/>
      <c r="AUL141" s="18"/>
      <c r="AUM141" s="18"/>
      <c r="AUN141" s="18"/>
      <c r="AUO141" s="18"/>
      <c r="AUP141" s="18"/>
      <c r="AUQ141" s="18"/>
      <c r="AUR141" s="18"/>
      <c r="AUS141" s="18"/>
      <c r="AUT141" s="18"/>
      <c r="AUU141" s="18"/>
      <c r="AUV141" s="18"/>
      <c r="AUW141" s="18"/>
      <c r="AUX141" s="18"/>
      <c r="AUY141" s="18"/>
      <c r="AUZ141" s="18"/>
      <c r="AVA141" s="18"/>
      <c r="AVB141" s="18"/>
      <c r="AVC141" s="18"/>
      <c r="AVD141" s="18"/>
      <c r="AVE141" s="18"/>
      <c r="AVF141" s="18"/>
      <c r="AVG141" s="18"/>
      <c r="AVH141" s="18"/>
      <c r="AVI141" s="18"/>
      <c r="AVJ141" s="18"/>
      <c r="AVK141" s="18"/>
      <c r="AVL141" s="18"/>
      <c r="AVM141" s="18"/>
      <c r="AVN141" s="18"/>
      <c r="AVO141" s="18"/>
      <c r="AVP141" s="18"/>
      <c r="AVQ141" s="18"/>
      <c r="AVR141" s="18"/>
      <c r="AVS141" s="18"/>
      <c r="AVT141" s="18"/>
      <c r="AVU141" s="18"/>
      <c r="AVV141" s="18"/>
      <c r="AVW141" s="18"/>
      <c r="AVX141" s="18"/>
      <c r="AVY141" s="18"/>
      <c r="AVZ141" s="18"/>
      <c r="AWA141" s="18"/>
      <c r="AWB141" s="18"/>
      <c r="AWC141" s="18"/>
      <c r="AWD141" s="18"/>
      <c r="AWE141" s="18"/>
      <c r="AWF141" s="18"/>
      <c r="AWG141" s="18"/>
      <c r="AWH141" s="18"/>
      <c r="AWI141" s="18"/>
      <c r="AWJ141" s="18"/>
      <c r="AWK141" s="18"/>
      <c r="AWL141" s="18"/>
      <c r="AWM141" s="18"/>
      <c r="AWN141" s="18"/>
      <c r="AWO141" s="18"/>
      <c r="AWP141" s="18"/>
      <c r="AWQ141" s="18"/>
      <c r="AWR141" s="18"/>
      <c r="AWS141" s="18"/>
      <c r="AWT141" s="18"/>
      <c r="AWU141" s="18"/>
      <c r="AWV141" s="18"/>
      <c r="AWW141" s="18"/>
      <c r="AWX141" s="18"/>
      <c r="AWY141" s="18"/>
      <c r="AWZ141" s="18"/>
      <c r="AXA141" s="18"/>
      <c r="AXB141" s="18"/>
      <c r="AXC141" s="18"/>
      <c r="AXD141" s="18"/>
      <c r="AXE141" s="18"/>
      <c r="AXF141" s="18"/>
      <c r="AXG141" s="18"/>
      <c r="AXH141" s="18"/>
      <c r="AXI141" s="18"/>
      <c r="AXJ141" s="18"/>
      <c r="AXK141" s="18"/>
      <c r="AXL141" s="18"/>
      <c r="AXM141" s="18"/>
      <c r="AXN141" s="18"/>
      <c r="AXO141" s="18"/>
      <c r="AXP141" s="18"/>
      <c r="AXQ141" s="18"/>
      <c r="AXR141" s="18"/>
      <c r="AXS141" s="18"/>
      <c r="AXT141" s="18"/>
      <c r="AXU141" s="18"/>
      <c r="AXV141" s="18"/>
      <c r="AXW141" s="18"/>
      <c r="AXX141" s="18"/>
      <c r="AXY141" s="18"/>
      <c r="AXZ141" s="18"/>
      <c r="AYA141" s="18"/>
      <c r="AYB141" s="18"/>
      <c r="AYC141" s="18"/>
      <c r="AYD141" s="18"/>
      <c r="AYE141" s="18"/>
      <c r="AYF141" s="18"/>
      <c r="AYG141" s="18"/>
      <c r="AYH141" s="18"/>
      <c r="AYI141" s="18"/>
      <c r="AYJ141" s="18"/>
      <c r="AYK141" s="18"/>
      <c r="AYL141" s="18"/>
      <c r="AYM141" s="18"/>
      <c r="AYN141" s="18"/>
      <c r="AYO141" s="18"/>
      <c r="AYP141" s="18"/>
      <c r="AYQ141" s="18"/>
      <c r="AYR141" s="18"/>
      <c r="AYS141" s="18"/>
      <c r="AYT141" s="18"/>
      <c r="AYU141" s="18"/>
      <c r="AYV141" s="18"/>
      <c r="AYW141" s="18"/>
      <c r="AYX141" s="18"/>
      <c r="AYY141" s="18"/>
      <c r="AYZ141" s="18"/>
      <c r="AZA141" s="18"/>
      <c r="AZB141" s="18"/>
      <c r="AZC141" s="18"/>
      <c r="AZD141" s="18"/>
      <c r="AZE141" s="18"/>
      <c r="AZF141" s="18"/>
      <c r="AZG141" s="18"/>
      <c r="AZH141" s="18"/>
      <c r="AZI141" s="18"/>
      <c r="AZJ141" s="18"/>
      <c r="AZK141" s="18"/>
      <c r="AZL141" s="18"/>
      <c r="AZM141" s="18"/>
      <c r="AZN141" s="18"/>
      <c r="AZO141" s="18"/>
      <c r="AZP141" s="18"/>
      <c r="AZQ141" s="18"/>
      <c r="AZR141" s="18"/>
      <c r="AZS141" s="18"/>
      <c r="AZT141" s="18"/>
      <c r="AZU141" s="18"/>
      <c r="AZV141" s="18"/>
      <c r="AZW141" s="18"/>
      <c r="AZX141" s="18"/>
      <c r="AZY141" s="18"/>
      <c r="AZZ141" s="18"/>
      <c r="BAA141" s="18"/>
      <c r="BAB141" s="18"/>
      <c r="BAC141" s="18"/>
      <c r="BAD141" s="18"/>
      <c r="BAE141" s="18"/>
      <c r="BAF141" s="18"/>
      <c r="BAG141" s="18"/>
      <c r="BAH141" s="18"/>
      <c r="BAI141" s="18"/>
      <c r="BAJ141" s="18"/>
      <c r="BAK141" s="18"/>
      <c r="BAL141" s="18"/>
      <c r="BAM141" s="18"/>
      <c r="BAN141" s="18"/>
      <c r="BAO141" s="18"/>
      <c r="BAP141" s="18"/>
      <c r="BAQ141" s="18"/>
      <c r="BAR141" s="18"/>
      <c r="BAS141" s="18"/>
      <c r="BAT141" s="18"/>
      <c r="BAU141" s="18"/>
      <c r="BAV141" s="18"/>
      <c r="BAW141" s="18"/>
      <c r="BAX141" s="18"/>
      <c r="BAY141" s="18"/>
      <c r="BAZ141" s="18"/>
      <c r="BBA141" s="18"/>
      <c r="BBB141" s="18"/>
      <c r="BBC141" s="18"/>
      <c r="BBD141" s="18"/>
      <c r="BBE141" s="18"/>
      <c r="BBF141" s="18"/>
      <c r="BBG141" s="18"/>
      <c r="BBH141" s="18"/>
      <c r="BBI141" s="18"/>
      <c r="BBJ141" s="18"/>
      <c r="BBK141" s="18"/>
      <c r="BBL141" s="18"/>
      <c r="BBM141" s="18"/>
      <c r="BBN141" s="18"/>
      <c r="BBO141" s="18"/>
      <c r="BBP141" s="18"/>
      <c r="BBQ141" s="18"/>
      <c r="BBR141" s="18"/>
      <c r="BBS141" s="18"/>
      <c r="BBT141" s="18"/>
      <c r="BBU141" s="18"/>
      <c r="BBV141" s="18"/>
      <c r="BBW141" s="18"/>
      <c r="BBX141" s="18"/>
      <c r="BBY141" s="18"/>
      <c r="BBZ141" s="18"/>
      <c r="BCA141" s="18"/>
      <c r="BCB141" s="18"/>
      <c r="BCC141" s="18"/>
      <c r="BCD141" s="18"/>
      <c r="BCE141" s="18"/>
      <c r="BCF141" s="18"/>
      <c r="BCG141" s="18"/>
      <c r="BCH141" s="18"/>
      <c r="BCI141" s="18"/>
      <c r="BCJ141" s="18"/>
      <c r="BCK141" s="18"/>
      <c r="BCL141" s="18"/>
      <c r="BCM141" s="18"/>
      <c r="BCN141" s="18"/>
      <c r="BCO141" s="18"/>
      <c r="BCP141" s="18"/>
      <c r="BCQ141" s="18"/>
      <c r="BCR141" s="18"/>
      <c r="BCS141" s="18"/>
      <c r="BCT141" s="18"/>
      <c r="BCU141" s="18"/>
      <c r="BCV141" s="18"/>
      <c r="BCW141" s="18"/>
      <c r="BCX141" s="18"/>
      <c r="BCY141" s="18"/>
      <c r="BCZ141" s="18"/>
      <c r="BDA141" s="18"/>
      <c r="BDB141" s="18"/>
      <c r="BDC141" s="18"/>
      <c r="BDD141" s="18"/>
      <c r="BDE141" s="18"/>
      <c r="BDF141" s="18"/>
      <c r="BDG141" s="18"/>
      <c r="BDH141" s="18"/>
      <c r="BDI141" s="18"/>
      <c r="BDJ141" s="18"/>
      <c r="BDK141" s="18"/>
      <c r="BDL141" s="18"/>
      <c r="BDM141" s="18"/>
      <c r="BDN141" s="18"/>
      <c r="BDO141" s="18"/>
      <c r="BDP141" s="18"/>
      <c r="BDQ141" s="18"/>
      <c r="BDR141" s="18"/>
      <c r="BDS141" s="18"/>
      <c r="BDT141" s="18"/>
      <c r="BDU141" s="18"/>
      <c r="BDV141" s="18"/>
      <c r="BDW141" s="18"/>
      <c r="BDX141" s="18"/>
      <c r="BDY141" s="18"/>
      <c r="BDZ141" s="18"/>
      <c r="BEA141" s="18"/>
      <c r="BEB141" s="18"/>
      <c r="BEC141" s="18"/>
      <c r="BED141" s="18"/>
      <c r="BEE141" s="18"/>
      <c r="BEF141" s="18"/>
      <c r="BEG141" s="18"/>
      <c r="BEH141" s="18"/>
      <c r="BEI141" s="18"/>
      <c r="BEJ141" s="18"/>
      <c r="BEK141" s="18"/>
      <c r="BEL141" s="18"/>
      <c r="BEM141" s="18"/>
      <c r="BEN141" s="18"/>
      <c r="BEO141" s="18"/>
      <c r="BEP141" s="18"/>
      <c r="BEQ141" s="18"/>
      <c r="BER141" s="18"/>
      <c r="BES141" s="18"/>
      <c r="BET141" s="18"/>
      <c r="BEU141" s="18"/>
      <c r="BEV141" s="18"/>
      <c r="BEW141" s="18"/>
      <c r="BEX141" s="18"/>
      <c r="BEY141" s="18"/>
      <c r="BEZ141" s="18"/>
      <c r="BFA141" s="18"/>
      <c r="BFB141" s="18"/>
      <c r="BFC141" s="18"/>
      <c r="BFD141" s="18"/>
      <c r="BFE141" s="18"/>
      <c r="BFF141" s="18"/>
      <c r="BFG141" s="18"/>
      <c r="BFH141" s="18"/>
      <c r="BFI141" s="18"/>
      <c r="BFJ141" s="18"/>
      <c r="BFK141" s="18"/>
      <c r="BFL141" s="18"/>
      <c r="BFM141" s="18"/>
      <c r="BFN141" s="18"/>
      <c r="BFO141" s="18"/>
      <c r="BFP141" s="18"/>
      <c r="BFQ141" s="18"/>
      <c r="BFR141" s="18"/>
      <c r="BFS141" s="18"/>
      <c r="BFT141" s="18"/>
      <c r="BFU141" s="18"/>
      <c r="BFV141" s="18"/>
      <c r="BFW141" s="18"/>
      <c r="BFX141" s="18"/>
      <c r="BFY141" s="18"/>
      <c r="BFZ141" s="18"/>
      <c r="BGA141" s="18"/>
      <c r="BGB141" s="18"/>
      <c r="BGC141" s="18"/>
      <c r="BGD141" s="18"/>
      <c r="BGE141" s="18"/>
      <c r="BGF141" s="18"/>
      <c r="BGG141" s="18"/>
      <c r="BGH141" s="18"/>
      <c r="BGI141" s="18"/>
      <c r="BGJ141" s="18"/>
      <c r="BGK141" s="18"/>
      <c r="BGL141" s="18"/>
      <c r="BGM141" s="18"/>
      <c r="BGN141" s="18"/>
      <c r="BGO141" s="18"/>
      <c r="BGP141" s="18"/>
      <c r="BGQ141" s="18"/>
      <c r="BGR141" s="18"/>
      <c r="BGS141" s="18"/>
      <c r="BGT141" s="18"/>
      <c r="BGU141" s="18"/>
      <c r="BGV141" s="18"/>
      <c r="BGW141" s="18"/>
      <c r="BGX141" s="18"/>
      <c r="BGY141" s="18"/>
      <c r="BGZ141" s="18"/>
      <c r="BHA141" s="18"/>
      <c r="BHB141" s="18"/>
      <c r="BHC141" s="18"/>
      <c r="BHD141" s="18"/>
      <c r="BHE141" s="18"/>
      <c r="BHF141" s="18"/>
      <c r="BHG141" s="18"/>
      <c r="BHH141" s="18"/>
      <c r="BHI141" s="18"/>
      <c r="BHJ141" s="18"/>
      <c r="BHK141" s="18"/>
      <c r="BHL141" s="18"/>
      <c r="BHM141" s="18"/>
      <c r="BHN141" s="18"/>
      <c r="BHO141" s="18"/>
      <c r="BHP141" s="18"/>
      <c r="BHQ141" s="18"/>
      <c r="BHR141" s="18"/>
      <c r="BHS141" s="18"/>
      <c r="BHT141" s="18"/>
      <c r="BHU141" s="18"/>
      <c r="BHV141" s="18"/>
      <c r="BHW141" s="18"/>
      <c r="BHX141" s="18"/>
      <c r="BHY141" s="18"/>
      <c r="BHZ141" s="18"/>
      <c r="BIA141" s="18"/>
      <c r="BIB141" s="18"/>
      <c r="BIC141" s="18"/>
      <c r="BID141" s="18"/>
      <c r="BIE141" s="18"/>
      <c r="BIF141" s="18"/>
      <c r="BIG141" s="18"/>
      <c r="BIH141" s="18"/>
      <c r="BII141" s="18"/>
      <c r="BIJ141" s="18"/>
      <c r="BIK141" s="18"/>
      <c r="BIL141" s="18"/>
      <c r="BIM141" s="18"/>
      <c r="BIN141" s="18"/>
      <c r="BIO141" s="18"/>
      <c r="BIP141" s="18"/>
      <c r="BIQ141" s="18"/>
      <c r="BIR141" s="18"/>
      <c r="BIS141" s="18"/>
      <c r="BIT141" s="18"/>
      <c r="BIU141" s="18"/>
      <c r="BIV141" s="18"/>
      <c r="BIW141" s="18"/>
      <c r="BIX141" s="18"/>
      <c r="BIY141" s="18"/>
      <c r="BIZ141" s="18"/>
      <c r="BJA141" s="18"/>
      <c r="BJB141" s="18"/>
      <c r="BJC141" s="18"/>
      <c r="BJD141" s="18"/>
      <c r="BJE141" s="18"/>
      <c r="BJF141" s="18"/>
      <c r="BJG141" s="18"/>
      <c r="BJH141" s="18"/>
      <c r="BJI141" s="18"/>
      <c r="BJJ141" s="18"/>
      <c r="BJK141" s="18"/>
      <c r="BJL141" s="18"/>
      <c r="BJM141" s="18"/>
      <c r="BJN141" s="18"/>
      <c r="BJO141" s="18"/>
      <c r="BJP141" s="18"/>
      <c r="BJQ141" s="18"/>
      <c r="BJR141" s="18"/>
      <c r="BJS141" s="18"/>
      <c r="BJT141" s="18"/>
      <c r="BJU141" s="18"/>
      <c r="BJV141" s="18"/>
      <c r="BJW141" s="18"/>
      <c r="BJX141" s="18"/>
      <c r="BJY141" s="18"/>
      <c r="BJZ141" s="18"/>
      <c r="BKA141" s="18"/>
      <c r="BKB141" s="18"/>
      <c r="BKC141" s="18"/>
      <c r="BKD141" s="18"/>
      <c r="BKE141" s="18"/>
      <c r="BKF141" s="18"/>
      <c r="BKG141" s="18"/>
      <c r="BKH141" s="18"/>
      <c r="BKI141" s="18"/>
      <c r="BKJ141" s="18"/>
      <c r="BKK141" s="18"/>
      <c r="BKL141" s="18"/>
      <c r="BKM141" s="18"/>
      <c r="BKN141" s="18"/>
      <c r="BKO141" s="18"/>
      <c r="BKP141" s="18"/>
      <c r="BKQ141" s="18"/>
      <c r="BKR141" s="18"/>
      <c r="BKS141" s="18"/>
      <c r="BKT141" s="18"/>
      <c r="BKU141" s="18"/>
      <c r="BKV141" s="18"/>
      <c r="BKW141" s="18"/>
      <c r="BKX141" s="18"/>
      <c r="BKY141" s="18"/>
      <c r="BKZ141" s="18"/>
      <c r="BLA141" s="18"/>
      <c r="BLB141" s="18"/>
      <c r="BLC141" s="18"/>
      <c r="BLD141" s="18"/>
      <c r="BLE141" s="18"/>
      <c r="BLF141" s="18"/>
      <c r="BLG141" s="18"/>
      <c r="BLH141" s="18"/>
      <c r="BLI141" s="18"/>
      <c r="BLJ141" s="18"/>
      <c r="BLK141" s="18"/>
      <c r="BLL141" s="18"/>
      <c r="BLM141" s="18"/>
      <c r="BLN141" s="18"/>
      <c r="BLO141" s="18"/>
      <c r="BLP141" s="18"/>
      <c r="BLQ141" s="18"/>
      <c r="BLR141" s="18"/>
      <c r="BLS141" s="18"/>
      <c r="BLT141" s="18"/>
      <c r="BLU141" s="18"/>
      <c r="BLV141" s="18"/>
      <c r="BLW141" s="18"/>
      <c r="BLX141" s="18"/>
      <c r="BLY141" s="18"/>
      <c r="BLZ141" s="18"/>
      <c r="BMA141" s="18"/>
      <c r="BMB141" s="18"/>
      <c r="BMC141" s="18"/>
      <c r="BMD141" s="18"/>
      <c r="BME141" s="18"/>
      <c r="BMF141" s="18"/>
      <c r="BMG141" s="18"/>
      <c r="BMH141" s="18"/>
      <c r="BMI141" s="18"/>
      <c r="BMJ141" s="18"/>
      <c r="BMK141" s="18"/>
      <c r="BML141" s="18"/>
      <c r="BMM141" s="18"/>
      <c r="BMN141" s="18"/>
      <c r="BMO141" s="18"/>
      <c r="BMP141" s="18"/>
      <c r="BMQ141" s="18"/>
      <c r="BMR141" s="18"/>
      <c r="BMS141" s="18"/>
      <c r="BMT141" s="18"/>
      <c r="BMU141" s="18"/>
      <c r="BMV141" s="18"/>
      <c r="BMW141" s="18"/>
      <c r="BMX141" s="18"/>
      <c r="BMY141" s="18"/>
      <c r="BMZ141" s="18"/>
      <c r="BNA141" s="18"/>
      <c r="BNB141" s="18"/>
      <c r="BNC141" s="18"/>
      <c r="BND141" s="18"/>
      <c r="BNE141" s="18"/>
      <c r="BNF141" s="18"/>
      <c r="BNG141" s="18"/>
      <c r="BNH141" s="18"/>
      <c r="BNI141" s="18"/>
      <c r="BNJ141" s="18"/>
      <c r="BNK141" s="18"/>
      <c r="BNL141" s="18"/>
      <c r="BNM141" s="18"/>
      <c r="BNN141" s="18"/>
      <c r="BNO141" s="18"/>
      <c r="BNP141" s="18"/>
      <c r="BNQ141" s="18"/>
      <c r="BNR141" s="18"/>
      <c r="BNS141" s="18"/>
      <c r="BNT141" s="18"/>
      <c r="BNU141" s="18"/>
      <c r="BNV141" s="18"/>
      <c r="BNW141" s="18"/>
      <c r="BNX141" s="18"/>
      <c r="BNY141" s="18"/>
      <c r="BNZ141" s="18"/>
      <c r="BOA141" s="18"/>
      <c r="BOB141" s="18"/>
      <c r="BOC141" s="18"/>
      <c r="BOD141" s="18"/>
      <c r="BOE141" s="18"/>
      <c r="BOF141" s="18"/>
      <c r="BOG141" s="18"/>
      <c r="BOH141" s="18"/>
      <c r="BOI141" s="18"/>
      <c r="BOJ141" s="18"/>
      <c r="BOK141" s="18"/>
      <c r="BOL141" s="18"/>
      <c r="BOM141" s="18"/>
      <c r="BON141" s="18"/>
      <c r="BOO141" s="18"/>
      <c r="BOP141" s="18"/>
      <c r="BOQ141" s="18"/>
      <c r="BOR141" s="18"/>
      <c r="BOS141" s="18"/>
      <c r="BOT141" s="18"/>
      <c r="BOU141" s="18"/>
      <c r="BOV141" s="18"/>
      <c r="BOW141" s="18"/>
      <c r="BOX141" s="18"/>
      <c r="BOY141" s="18"/>
      <c r="BOZ141" s="18"/>
      <c r="BPA141" s="18"/>
      <c r="BPB141" s="18"/>
      <c r="BPC141" s="18"/>
      <c r="BPD141" s="18"/>
      <c r="BPE141" s="18"/>
      <c r="BPF141" s="18"/>
      <c r="BPG141" s="18"/>
      <c r="BPH141" s="18"/>
      <c r="BPI141" s="18"/>
      <c r="BPJ141" s="18"/>
      <c r="BPK141" s="18"/>
      <c r="BPL141" s="18"/>
      <c r="BPM141" s="18"/>
      <c r="BPN141" s="18"/>
      <c r="BPO141" s="18"/>
      <c r="BPP141" s="18"/>
      <c r="BPQ141" s="18"/>
      <c r="BPR141" s="18"/>
      <c r="BPS141" s="18"/>
      <c r="BPT141" s="18"/>
      <c r="BPU141" s="18"/>
      <c r="BPV141" s="18"/>
      <c r="BPW141" s="18"/>
      <c r="BPX141" s="18"/>
      <c r="BPY141" s="18"/>
      <c r="BPZ141" s="18"/>
      <c r="BQA141" s="18"/>
      <c r="BQB141" s="18"/>
      <c r="BQC141" s="18"/>
      <c r="BQD141" s="18"/>
      <c r="BQE141" s="18"/>
      <c r="BQF141" s="18"/>
      <c r="BQG141" s="18"/>
      <c r="BQH141" s="18"/>
      <c r="BQI141" s="18"/>
      <c r="BQJ141" s="18"/>
      <c r="BQK141" s="18"/>
      <c r="BQL141" s="18"/>
      <c r="BQM141" s="18"/>
      <c r="BQN141" s="18"/>
      <c r="BQO141" s="18"/>
      <c r="BQP141" s="18"/>
      <c r="BQQ141" s="18"/>
      <c r="BQR141" s="18"/>
      <c r="BQS141" s="18"/>
      <c r="BQT141" s="18"/>
      <c r="BQU141" s="18"/>
      <c r="BQV141" s="18"/>
      <c r="BQW141" s="18"/>
      <c r="BQX141" s="18"/>
      <c r="BQY141" s="18"/>
      <c r="BQZ141" s="18"/>
      <c r="BRA141" s="18"/>
      <c r="BRB141" s="18"/>
      <c r="BRC141" s="18"/>
      <c r="BRD141" s="18"/>
      <c r="BRE141" s="18"/>
      <c r="BRF141" s="18"/>
      <c r="BRG141" s="18"/>
      <c r="BRH141" s="18"/>
      <c r="BRI141" s="18"/>
      <c r="BRJ141" s="18"/>
      <c r="BRK141" s="18"/>
      <c r="BRL141" s="18"/>
      <c r="BRM141" s="18"/>
      <c r="BRN141" s="18"/>
      <c r="BRO141" s="18"/>
      <c r="BRP141" s="18"/>
      <c r="BRQ141" s="18"/>
      <c r="BRR141" s="18"/>
      <c r="BRS141" s="18"/>
      <c r="BRT141" s="18"/>
      <c r="BRU141" s="18"/>
      <c r="BRV141" s="18"/>
      <c r="BRW141" s="18"/>
      <c r="BRX141" s="18"/>
      <c r="BRY141" s="18"/>
      <c r="BRZ141" s="18"/>
      <c r="BSA141" s="18"/>
      <c r="BSB141" s="18"/>
      <c r="BSC141" s="18"/>
      <c r="BSD141" s="18"/>
      <c r="BSE141" s="18"/>
      <c r="BSF141" s="18"/>
      <c r="BSG141" s="18"/>
      <c r="BSH141" s="18"/>
      <c r="BSI141" s="18"/>
      <c r="BSJ141" s="18"/>
      <c r="BSK141" s="18"/>
      <c r="BSL141" s="18"/>
      <c r="BSM141" s="18"/>
      <c r="BSN141" s="18"/>
      <c r="BSO141" s="18"/>
      <c r="BSP141" s="18"/>
      <c r="BSQ141" s="18"/>
      <c r="BSR141" s="18"/>
      <c r="BSS141" s="18"/>
      <c r="BST141" s="18"/>
      <c r="BSU141" s="18"/>
      <c r="BSV141" s="18"/>
      <c r="BSW141" s="18"/>
      <c r="BSX141" s="18"/>
      <c r="BSY141" s="18"/>
      <c r="BSZ141" s="18"/>
      <c r="BTA141" s="18"/>
      <c r="BTB141" s="18"/>
      <c r="BTC141" s="18"/>
      <c r="BTD141" s="18"/>
      <c r="BTE141" s="18"/>
      <c r="BTF141" s="18"/>
      <c r="BTG141" s="18"/>
      <c r="BTH141" s="18"/>
      <c r="BTI141" s="18"/>
      <c r="BTJ141" s="18"/>
      <c r="BTK141" s="18"/>
      <c r="BTL141" s="18"/>
      <c r="BTM141" s="18"/>
      <c r="BTN141" s="18"/>
      <c r="BTO141" s="18"/>
      <c r="BTP141" s="18"/>
      <c r="BTQ141" s="18"/>
      <c r="BTR141" s="18"/>
      <c r="BTS141" s="18"/>
      <c r="BTT141" s="18"/>
      <c r="BTU141" s="18"/>
      <c r="BTV141" s="18"/>
      <c r="BTW141" s="18"/>
      <c r="BTX141" s="18"/>
      <c r="BTY141" s="18"/>
      <c r="BTZ141" s="18"/>
      <c r="BUA141" s="18"/>
      <c r="BUB141" s="18"/>
      <c r="BUC141" s="18"/>
      <c r="BUD141" s="18"/>
      <c r="BUE141" s="18"/>
      <c r="BUF141" s="18"/>
      <c r="BUG141" s="18"/>
      <c r="BUH141" s="18"/>
      <c r="BUI141" s="18"/>
      <c r="BUJ141" s="18"/>
      <c r="BUK141" s="18"/>
      <c r="BUL141" s="18"/>
      <c r="BUM141" s="18"/>
      <c r="BUN141" s="18"/>
      <c r="BUO141" s="18"/>
      <c r="BUP141" s="18"/>
      <c r="BUQ141" s="18"/>
      <c r="BUR141" s="18"/>
      <c r="BUS141" s="18"/>
      <c r="BUT141" s="18"/>
      <c r="BUU141" s="18"/>
      <c r="BUV141" s="18"/>
      <c r="BUW141" s="18"/>
      <c r="BUX141" s="18"/>
      <c r="BUY141" s="18"/>
      <c r="BUZ141" s="18"/>
      <c r="BVA141" s="18"/>
      <c r="BVB141" s="18"/>
      <c r="BVC141" s="18"/>
      <c r="BVD141" s="18"/>
      <c r="BVE141" s="18"/>
      <c r="BVF141" s="18"/>
      <c r="BVG141" s="18"/>
      <c r="BVH141" s="18"/>
      <c r="BVI141" s="18"/>
      <c r="BVJ141" s="18"/>
      <c r="BVK141" s="18"/>
      <c r="BVL141" s="18"/>
      <c r="BVM141" s="18"/>
      <c r="BVN141" s="18"/>
      <c r="BVO141" s="18"/>
      <c r="BVP141" s="18"/>
      <c r="BVQ141" s="18"/>
      <c r="BVR141" s="18"/>
      <c r="BVS141" s="18"/>
      <c r="BVT141" s="18"/>
      <c r="BVU141" s="18"/>
      <c r="BVV141" s="18"/>
      <c r="BVW141" s="18"/>
      <c r="BVX141" s="18"/>
      <c r="BVY141" s="18"/>
      <c r="BVZ141" s="18"/>
      <c r="BWA141" s="18"/>
      <c r="BWB141" s="18"/>
      <c r="BWC141" s="18"/>
      <c r="BWD141" s="18"/>
      <c r="BWE141" s="18"/>
      <c r="BWF141" s="18"/>
      <c r="BWG141" s="18"/>
      <c r="BWH141" s="18"/>
      <c r="BWI141" s="18"/>
      <c r="BWJ141" s="18"/>
      <c r="BWK141" s="18"/>
      <c r="BWL141" s="18"/>
      <c r="BWM141" s="18"/>
      <c r="BWN141" s="18"/>
      <c r="BWO141" s="18"/>
      <c r="BWP141" s="18"/>
      <c r="BWQ141" s="18"/>
      <c r="BWR141" s="18"/>
      <c r="BWS141" s="18"/>
      <c r="BWT141" s="18"/>
      <c r="BWU141" s="18"/>
      <c r="BWV141" s="18"/>
      <c r="BWW141" s="18"/>
      <c r="BWX141" s="18"/>
      <c r="BWY141" s="18"/>
      <c r="BWZ141" s="18"/>
      <c r="BXA141" s="18"/>
      <c r="BXB141" s="18"/>
      <c r="BXC141" s="18"/>
      <c r="BXD141" s="18"/>
      <c r="BXE141" s="18"/>
      <c r="BXF141" s="18"/>
      <c r="BXG141" s="18"/>
      <c r="BXH141" s="18"/>
      <c r="BXI141" s="18"/>
      <c r="BXJ141" s="18"/>
      <c r="BXK141" s="18"/>
      <c r="BXL141" s="18"/>
      <c r="BXM141" s="18"/>
      <c r="BXN141" s="18"/>
      <c r="BXO141" s="18"/>
      <c r="BXP141" s="18"/>
      <c r="BXQ141" s="18"/>
      <c r="BXR141" s="18"/>
      <c r="BXS141" s="18"/>
      <c r="BXT141" s="18"/>
      <c r="BXU141" s="18"/>
      <c r="BXV141" s="18"/>
      <c r="BXW141" s="18"/>
      <c r="BXX141" s="18"/>
      <c r="BXY141" s="18"/>
      <c r="BXZ141" s="18"/>
      <c r="BYA141" s="18"/>
      <c r="BYB141" s="18"/>
      <c r="BYC141" s="18"/>
      <c r="BYD141" s="18"/>
      <c r="BYE141" s="18"/>
      <c r="BYF141" s="18"/>
      <c r="BYG141" s="18"/>
      <c r="BYH141" s="18"/>
      <c r="BYI141" s="18"/>
      <c r="BYJ141" s="18"/>
      <c r="BYK141" s="18"/>
      <c r="BYL141" s="18"/>
      <c r="BYM141" s="18"/>
      <c r="BYN141" s="18"/>
      <c r="BYO141" s="18"/>
      <c r="BYP141" s="18"/>
      <c r="BYQ141" s="18"/>
      <c r="BYR141" s="18"/>
      <c r="BYS141" s="18"/>
      <c r="BYT141" s="18"/>
      <c r="BYU141" s="18"/>
      <c r="BYV141" s="18"/>
      <c r="BYW141" s="18"/>
      <c r="BYX141" s="18"/>
      <c r="BYY141" s="18"/>
      <c r="BYZ141" s="18"/>
      <c r="BZA141" s="18"/>
      <c r="BZB141" s="18"/>
      <c r="BZC141" s="18"/>
      <c r="BZD141" s="18"/>
      <c r="BZE141" s="18"/>
      <c r="BZF141" s="18"/>
      <c r="BZG141" s="18"/>
      <c r="BZH141" s="18"/>
      <c r="BZI141" s="18"/>
      <c r="BZJ141" s="18"/>
      <c r="BZK141" s="18"/>
      <c r="BZL141" s="18"/>
      <c r="BZM141" s="18"/>
      <c r="BZN141" s="18"/>
      <c r="BZO141" s="18"/>
      <c r="BZP141" s="18"/>
      <c r="BZQ141" s="18"/>
      <c r="BZR141" s="18"/>
      <c r="BZS141" s="18"/>
      <c r="BZT141" s="18"/>
      <c r="BZU141" s="18"/>
      <c r="BZV141" s="18"/>
      <c r="BZW141" s="18"/>
      <c r="BZX141" s="18"/>
      <c r="BZY141" s="18"/>
      <c r="BZZ141" s="18"/>
      <c r="CAA141" s="18"/>
      <c r="CAB141" s="18"/>
      <c r="CAC141" s="18"/>
      <c r="CAD141" s="18"/>
      <c r="CAE141" s="18"/>
      <c r="CAF141" s="18"/>
      <c r="CAG141" s="18"/>
      <c r="CAH141" s="18"/>
      <c r="CAI141" s="18"/>
      <c r="CAJ141" s="18"/>
      <c r="CAK141" s="18"/>
      <c r="CAL141" s="18"/>
      <c r="CAM141" s="18"/>
      <c r="CAN141" s="18"/>
      <c r="CAO141" s="18"/>
      <c r="CAP141" s="18"/>
      <c r="CAQ141" s="18"/>
      <c r="CAR141" s="18"/>
      <c r="CAS141" s="18"/>
      <c r="CAT141" s="18"/>
      <c r="CAU141" s="18"/>
      <c r="CAV141" s="18"/>
      <c r="CAW141" s="18"/>
      <c r="CAX141" s="18"/>
      <c r="CAY141" s="18"/>
      <c r="CAZ141" s="18"/>
      <c r="CBA141" s="18"/>
      <c r="CBB141" s="18"/>
      <c r="CBC141" s="18"/>
      <c r="CBD141" s="18"/>
      <c r="CBE141" s="18"/>
      <c r="CBF141" s="18"/>
      <c r="CBG141" s="18"/>
      <c r="CBH141" s="18"/>
      <c r="CBI141" s="18"/>
      <c r="CBJ141" s="18"/>
      <c r="CBK141" s="18"/>
      <c r="CBL141" s="18"/>
      <c r="CBM141" s="18"/>
      <c r="CBN141" s="18"/>
      <c r="CBO141" s="18"/>
      <c r="CBP141" s="18"/>
      <c r="CBQ141" s="18"/>
      <c r="CBR141" s="18"/>
      <c r="CBS141" s="18"/>
      <c r="CBT141" s="18"/>
      <c r="CBU141" s="18"/>
      <c r="CBV141" s="18"/>
      <c r="CBW141" s="18"/>
      <c r="CBX141" s="18"/>
      <c r="CBY141" s="18"/>
      <c r="CBZ141" s="18"/>
      <c r="CCA141" s="18"/>
      <c r="CCB141" s="18"/>
      <c r="CCC141" s="18"/>
      <c r="CCD141" s="18"/>
      <c r="CCE141" s="18"/>
      <c r="CCF141" s="18"/>
      <c r="CCG141" s="18"/>
      <c r="CCH141" s="18"/>
      <c r="CCI141" s="18"/>
      <c r="CCJ141" s="18"/>
      <c r="CCK141" s="18"/>
      <c r="CCL141" s="18"/>
      <c r="CCM141" s="18"/>
      <c r="CCN141" s="18"/>
      <c r="CCO141" s="18"/>
      <c r="CCP141" s="18"/>
      <c r="CCQ141" s="18"/>
      <c r="CCR141" s="18"/>
      <c r="CCS141" s="18"/>
      <c r="CCT141" s="18"/>
      <c r="CCU141" s="18"/>
      <c r="CCV141" s="18"/>
      <c r="CCW141" s="18"/>
      <c r="CCX141" s="18"/>
      <c r="CCY141" s="18"/>
      <c r="CCZ141" s="18"/>
      <c r="CDA141" s="18"/>
      <c r="CDB141" s="18"/>
      <c r="CDC141" s="18"/>
      <c r="CDD141" s="18"/>
      <c r="CDE141" s="18"/>
      <c r="CDF141" s="18"/>
      <c r="CDG141" s="18"/>
      <c r="CDH141" s="18"/>
      <c r="CDI141" s="18"/>
      <c r="CDJ141" s="18"/>
      <c r="CDK141" s="18"/>
      <c r="CDL141" s="18"/>
      <c r="CDM141" s="18"/>
      <c r="CDN141" s="18"/>
      <c r="CDO141" s="18"/>
      <c r="CDP141" s="18"/>
      <c r="CDQ141" s="18"/>
      <c r="CDR141" s="18"/>
      <c r="CDS141" s="18"/>
      <c r="CDT141" s="18"/>
      <c r="CDU141" s="18"/>
      <c r="CDV141" s="18"/>
      <c r="CDW141" s="18"/>
      <c r="CDX141" s="18"/>
      <c r="CDY141" s="18"/>
      <c r="CDZ141" s="18"/>
      <c r="CEA141" s="18"/>
      <c r="CEB141" s="18"/>
      <c r="CEC141" s="18"/>
      <c r="CED141" s="18"/>
      <c r="CEE141" s="18"/>
      <c r="CEF141" s="18"/>
      <c r="CEG141" s="18"/>
      <c r="CEH141" s="18"/>
      <c r="CEI141" s="18"/>
      <c r="CEJ141" s="18"/>
      <c r="CEK141" s="18"/>
      <c r="CEL141" s="18"/>
      <c r="CEM141" s="18"/>
      <c r="CEN141" s="18"/>
      <c r="CEO141" s="18"/>
      <c r="CEP141" s="18"/>
      <c r="CEQ141" s="18"/>
      <c r="CER141" s="18"/>
      <c r="CES141" s="18"/>
      <c r="CET141" s="18"/>
      <c r="CEU141" s="18"/>
      <c r="CEV141" s="18"/>
      <c r="CEW141" s="18"/>
      <c r="CEX141" s="18"/>
      <c r="CEY141" s="18"/>
      <c r="CEZ141" s="18"/>
      <c r="CFA141" s="18"/>
      <c r="CFB141" s="18"/>
      <c r="CFC141" s="18"/>
      <c r="CFD141" s="18"/>
      <c r="CFE141" s="18"/>
      <c r="CFF141" s="18"/>
      <c r="CFG141" s="18"/>
      <c r="CFH141" s="18"/>
      <c r="CFI141" s="18"/>
      <c r="CFJ141" s="18"/>
      <c r="CFK141" s="18"/>
      <c r="CFL141" s="18"/>
      <c r="CFM141" s="18"/>
      <c r="CFN141" s="18"/>
      <c r="CFO141" s="18"/>
      <c r="CFP141" s="18"/>
      <c r="CFQ141" s="18"/>
      <c r="CFR141" s="18"/>
      <c r="CFS141" s="18"/>
      <c r="CFT141" s="18"/>
      <c r="CFU141" s="18"/>
      <c r="CFV141" s="18"/>
      <c r="CFW141" s="18"/>
      <c r="CFX141" s="18"/>
      <c r="CFY141" s="18"/>
      <c r="CFZ141" s="18"/>
      <c r="CGA141" s="18"/>
      <c r="CGB141" s="18"/>
      <c r="CGC141" s="18"/>
      <c r="CGD141" s="18"/>
      <c r="CGE141" s="18"/>
      <c r="CGF141" s="18"/>
      <c r="CGG141" s="18"/>
      <c r="CGH141" s="18"/>
      <c r="CGI141" s="18"/>
      <c r="CGJ141" s="18"/>
      <c r="CGK141" s="18"/>
      <c r="CGL141" s="18"/>
      <c r="CGM141" s="18"/>
      <c r="CGN141" s="18"/>
      <c r="CGO141" s="18"/>
      <c r="CGP141" s="18"/>
      <c r="CGQ141" s="18"/>
      <c r="CGR141" s="18"/>
      <c r="CGS141" s="18"/>
      <c r="CGT141" s="18"/>
      <c r="CGU141" s="18"/>
      <c r="CGV141" s="18"/>
      <c r="CGW141" s="18"/>
      <c r="CGX141" s="18"/>
      <c r="CGY141" s="18"/>
      <c r="CGZ141" s="18"/>
      <c r="CHA141" s="18"/>
      <c r="CHB141" s="18"/>
      <c r="CHC141" s="18"/>
      <c r="CHD141" s="18"/>
      <c r="CHE141" s="18"/>
      <c r="CHF141" s="18"/>
      <c r="CHG141" s="18"/>
      <c r="CHH141" s="18"/>
      <c r="CHI141" s="18"/>
      <c r="CHJ141" s="18"/>
      <c r="CHK141" s="18"/>
      <c r="CHL141" s="18"/>
      <c r="CHM141" s="18"/>
      <c r="CHN141" s="18"/>
      <c r="CHO141" s="18"/>
      <c r="CHP141" s="18"/>
      <c r="CHQ141" s="18"/>
      <c r="CHR141" s="18"/>
      <c r="CHS141" s="18"/>
      <c r="CHT141" s="18"/>
      <c r="CHU141" s="18"/>
      <c r="CHV141" s="18"/>
      <c r="CHW141" s="18"/>
      <c r="CHX141" s="18"/>
      <c r="CHY141" s="18"/>
      <c r="CHZ141" s="18"/>
      <c r="CIA141" s="18"/>
      <c r="CIB141" s="18"/>
      <c r="CIC141" s="18"/>
      <c r="CID141" s="18"/>
      <c r="CIE141" s="18"/>
      <c r="CIF141" s="18"/>
      <c r="CIG141" s="18"/>
      <c r="CIH141" s="18"/>
      <c r="CII141" s="18"/>
      <c r="CIJ141" s="18"/>
      <c r="CIK141" s="18"/>
      <c r="CIL141" s="18"/>
      <c r="CIM141" s="18"/>
      <c r="CIN141" s="18"/>
      <c r="CIO141" s="18"/>
      <c r="CIP141" s="18"/>
      <c r="CIQ141" s="18"/>
      <c r="CIR141" s="18"/>
      <c r="CIS141" s="18"/>
      <c r="CIT141" s="18"/>
      <c r="CIU141" s="18"/>
      <c r="CIV141" s="18"/>
      <c r="CIW141" s="18"/>
      <c r="CIX141" s="18"/>
      <c r="CIY141" s="18"/>
      <c r="CIZ141" s="18"/>
      <c r="CJA141" s="18"/>
      <c r="CJB141" s="18"/>
      <c r="CJC141" s="18"/>
      <c r="CJD141" s="18"/>
      <c r="CJE141" s="18"/>
      <c r="CJF141" s="18"/>
      <c r="CJG141" s="18"/>
      <c r="CJH141" s="18"/>
      <c r="CJI141" s="18"/>
      <c r="CJJ141" s="18"/>
      <c r="CJK141" s="18"/>
      <c r="CJL141" s="18"/>
      <c r="CJM141" s="18"/>
      <c r="CJN141" s="18"/>
      <c r="CJO141" s="18"/>
      <c r="CJP141" s="18"/>
      <c r="CJQ141" s="18"/>
      <c r="CJR141" s="18"/>
      <c r="CJS141" s="18"/>
      <c r="CJT141" s="18"/>
      <c r="CJU141" s="18"/>
      <c r="CJV141" s="18"/>
      <c r="CJW141" s="18"/>
      <c r="CJX141" s="18"/>
      <c r="CJY141" s="18"/>
      <c r="CJZ141" s="18"/>
      <c r="CKA141" s="18"/>
      <c r="CKB141" s="18"/>
      <c r="CKC141" s="18"/>
      <c r="CKD141" s="18"/>
      <c r="CKE141" s="18"/>
      <c r="CKF141" s="18"/>
      <c r="CKG141" s="18"/>
      <c r="CKH141" s="18"/>
      <c r="CKI141" s="18"/>
      <c r="CKJ141" s="18"/>
      <c r="CKK141" s="18"/>
      <c r="CKL141" s="18"/>
      <c r="CKM141" s="18"/>
      <c r="CKN141" s="18"/>
      <c r="CKO141" s="18"/>
      <c r="CKP141" s="18"/>
      <c r="CKQ141" s="18"/>
      <c r="CKR141" s="18"/>
      <c r="CKS141" s="18"/>
      <c r="CKT141" s="18"/>
      <c r="CKU141" s="18"/>
      <c r="CKV141" s="18"/>
      <c r="CKW141" s="18"/>
      <c r="CKX141" s="18"/>
      <c r="CKY141" s="18"/>
      <c r="CKZ141" s="18"/>
      <c r="CLA141" s="18"/>
      <c r="CLB141" s="18"/>
      <c r="CLC141" s="18"/>
      <c r="CLD141" s="18"/>
      <c r="CLE141" s="18"/>
      <c r="CLF141" s="18"/>
      <c r="CLG141" s="18"/>
      <c r="CLH141" s="18"/>
      <c r="CLI141" s="18"/>
      <c r="CLJ141" s="18"/>
      <c r="CLK141" s="18"/>
      <c r="CLL141" s="18"/>
      <c r="CLM141" s="18"/>
      <c r="CLN141" s="18"/>
      <c r="CLO141" s="18"/>
      <c r="CLP141" s="18"/>
      <c r="CLQ141" s="18"/>
      <c r="CLR141" s="18"/>
      <c r="CLS141" s="18"/>
      <c r="CLT141" s="18"/>
      <c r="CLU141" s="18"/>
      <c r="CLV141" s="18"/>
      <c r="CLW141" s="18"/>
      <c r="CLX141" s="18"/>
      <c r="CLY141" s="18"/>
      <c r="CLZ141" s="18"/>
      <c r="CMA141" s="18"/>
      <c r="CMB141" s="18"/>
      <c r="CMC141" s="18"/>
      <c r="CMD141" s="18"/>
      <c r="CME141" s="18"/>
      <c r="CMF141" s="18"/>
      <c r="CMG141" s="18"/>
      <c r="CMH141" s="18"/>
      <c r="CMI141" s="18"/>
      <c r="CMJ141" s="18"/>
      <c r="CMK141" s="18"/>
      <c r="CML141" s="18"/>
      <c r="CMM141" s="18"/>
      <c r="CMN141" s="18"/>
      <c r="CMO141" s="18"/>
      <c r="CMP141" s="18"/>
      <c r="CMQ141" s="18"/>
      <c r="CMR141" s="18"/>
      <c r="CMS141" s="18"/>
      <c r="CMT141" s="18"/>
      <c r="CMU141" s="18"/>
      <c r="CMV141" s="18"/>
      <c r="CMW141" s="18"/>
      <c r="CMX141" s="18"/>
      <c r="CMY141" s="18"/>
      <c r="CMZ141" s="18"/>
      <c r="CNA141" s="18"/>
      <c r="CNB141" s="18"/>
      <c r="CNC141" s="18"/>
      <c r="CND141" s="18"/>
      <c r="CNE141" s="18"/>
      <c r="CNF141" s="18"/>
      <c r="CNG141" s="18"/>
      <c r="CNH141" s="18"/>
      <c r="CNI141" s="18"/>
      <c r="CNJ141" s="18"/>
      <c r="CNK141" s="18"/>
      <c r="CNL141" s="18"/>
      <c r="CNM141" s="18"/>
      <c r="CNN141" s="18"/>
      <c r="CNO141" s="18"/>
      <c r="CNP141" s="18"/>
      <c r="CNQ141" s="18"/>
      <c r="CNR141" s="18"/>
      <c r="CNS141" s="18"/>
      <c r="CNT141" s="18"/>
      <c r="CNU141" s="18"/>
      <c r="CNV141" s="18"/>
      <c r="CNW141" s="18"/>
      <c r="CNX141" s="18"/>
      <c r="CNY141" s="18"/>
      <c r="CNZ141" s="18"/>
      <c r="COA141" s="18"/>
      <c r="COB141" s="18"/>
      <c r="COC141" s="18"/>
      <c r="COD141" s="18"/>
      <c r="COE141" s="18"/>
      <c r="COF141" s="18"/>
      <c r="COG141" s="18"/>
      <c r="COH141" s="18"/>
      <c r="COI141" s="18"/>
      <c r="COJ141" s="18"/>
      <c r="COK141" s="18"/>
      <c r="COL141" s="18"/>
      <c r="COM141" s="18"/>
      <c r="CON141" s="18"/>
      <c r="COO141" s="18"/>
      <c r="COP141" s="18"/>
      <c r="COQ141" s="18"/>
      <c r="COR141" s="18"/>
      <c r="COS141" s="18"/>
      <c r="COT141" s="18"/>
      <c r="COU141" s="18"/>
      <c r="COV141" s="18"/>
      <c r="COW141" s="18"/>
      <c r="COX141" s="18"/>
      <c r="COY141" s="18"/>
      <c r="COZ141" s="18"/>
      <c r="CPA141" s="18"/>
      <c r="CPB141" s="18"/>
      <c r="CPC141" s="18"/>
      <c r="CPD141" s="18"/>
      <c r="CPE141" s="18"/>
      <c r="CPF141" s="18"/>
      <c r="CPG141" s="18"/>
      <c r="CPH141" s="18"/>
      <c r="CPI141" s="18"/>
      <c r="CPJ141" s="18"/>
      <c r="CPK141" s="18"/>
      <c r="CPL141" s="18"/>
      <c r="CPM141" s="18"/>
      <c r="CPN141" s="18"/>
      <c r="CPO141" s="18"/>
      <c r="CPP141" s="18"/>
      <c r="CPQ141" s="18"/>
      <c r="CPR141" s="18"/>
      <c r="CPS141" s="18"/>
      <c r="CPT141" s="18"/>
      <c r="CPU141" s="18"/>
      <c r="CPV141" s="18"/>
      <c r="CPW141" s="18"/>
      <c r="CPX141" s="18"/>
      <c r="CPY141" s="18"/>
      <c r="CPZ141" s="18"/>
      <c r="CQA141" s="18"/>
      <c r="CQB141" s="18"/>
      <c r="CQC141" s="18"/>
      <c r="CQD141" s="18"/>
      <c r="CQE141" s="18"/>
      <c r="CQF141" s="18"/>
      <c r="CQG141" s="18"/>
      <c r="CQH141" s="18"/>
      <c r="CQI141" s="18"/>
      <c r="CQJ141" s="18"/>
      <c r="CQK141" s="18"/>
      <c r="CQL141" s="18"/>
      <c r="CQM141" s="18"/>
      <c r="CQN141" s="18"/>
      <c r="CQO141" s="18"/>
      <c r="CQP141" s="18"/>
      <c r="CQQ141" s="18"/>
      <c r="CQR141" s="18"/>
      <c r="CQS141" s="18"/>
      <c r="CQT141" s="18"/>
      <c r="CQU141" s="18"/>
      <c r="CQV141" s="18"/>
      <c r="CQW141" s="18"/>
      <c r="CQX141" s="18"/>
      <c r="CQY141" s="18"/>
      <c r="CQZ141" s="18"/>
      <c r="CRA141" s="18"/>
      <c r="CRB141" s="18"/>
      <c r="CRC141" s="18"/>
      <c r="CRD141" s="18"/>
      <c r="CRE141" s="18"/>
      <c r="CRF141" s="18"/>
      <c r="CRG141" s="18"/>
      <c r="CRH141" s="18"/>
      <c r="CRI141" s="18"/>
      <c r="CRJ141" s="18"/>
      <c r="CRK141" s="18"/>
      <c r="CRL141" s="18"/>
      <c r="CRM141" s="18"/>
      <c r="CRN141" s="18"/>
      <c r="CRO141" s="18"/>
      <c r="CRP141" s="18"/>
      <c r="CRQ141" s="18"/>
      <c r="CRR141" s="18"/>
      <c r="CRS141" s="18"/>
      <c r="CRT141" s="18"/>
      <c r="CRU141" s="18"/>
      <c r="CRV141" s="18"/>
      <c r="CRW141" s="18"/>
      <c r="CRX141" s="18"/>
      <c r="CRY141" s="18"/>
      <c r="CRZ141" s="18"/>
      <c r="CSA141" s="18"/>
      <c r="CSB141" s="18"/>
      <c r="CSC141" s="18"/>
      <c r="CSD141" s="18"/>
      <c r="CSE141" s="18"/>
      <c r="CSF141" s="18"/>
      <c r="CSG141" s="18"/>
      <c r="CSH141" s="18"/>
      <c r="CSI141" s="18"/>
      <c r="CSJ141" s="18"/>
      <c r="CSK141" s="18"/>
      <c r="CSL141" s="18"/>
      <c r="CSM141" s="18"/>
      <c r="CSN141" s="18"/>
      <c r="CSO141" s="18"/>
      <c r="CSP141" s="18"/>
      <c r="CSQ141" s="18"/>
      <c r="CSR141" s="18"/>
      <c r="CSS141" s="18"/>
      <c r="CST141" s="18"/>
      <c r="CSU141" s="18"/>
      <c r="CSV141" s="18"/>
      <c r="CSW141" s="18"/>
      <c r="CSX141" s="18"/>
      <c r="CSY141" s="18"/>
      <c r="CSZ141" s="18"/>
      <c r="CTA141" s="18"/>
      <c r="CTB141" s="18"/>
      <c r="CTC141" s="18"/>
      <c r="CTD141" s="18"/>
      <c r="CTE141" s="18"/>
      <c r="CTF141" s="18"/>
      <c r="CTG141" s="18"/>
      <c r="CTH141" s="18"/>
      <c r="CTI141" s="18"/>
      <c r="CTJ141" s="18"/>
      <c r="CTK141" s="18"/>
      <c r="CTL141" s="18"/>
      <c r="CTM141" s="18"/>
      <c r="CTN141" s="18"/>
      <c r="CTO141" s="18"/>
      <c r="CTP141" s="18"/>
      <c r="CTQ141" s="18"/>
      <c r="CTR141" s="18"/>
      <c r="CTS141" s="18"/>
      <c r="CTT141" s="18"/>
      <c r="CTU141" s="18"/>
      <c r="CTV141" s="18"/>
      <c r="CTW141" s="18"/>
      <c r="CTX141" s="18"/>
      <c r="CTY141" s="18"/>
      <c r="CTZ141" s="18"/>
      <c r="CUA141" s="18"/>
      <c r="CUB141" s="18"/>
      <c r="CUC141" s="18"/>
      <c r="CUD141" s="18"/>
      <c r="CUE141" s="18"/>
      <c r="CUF141" s="18"/>
      <c r="CUG141" s="18"/>
      <c r="CUH141" s="18"/>
      <c r="CUI141" s="18"/>
      <c r="CUJ141" s="18"/>
      <c r="CUK141" s="18"/>
      <c r="CUL141" s="18"/>
      <c r="CUM141" s="18"/>
      <c r="CUN141" s="18"/>
      <c r="CUO141" s="18"/>
      <c r="CUP141" s="18"/>
      <c r="CUQ141" s="18"/>
      <c r="CUR141" s="18"/>
      <c r="CUS141" s="18"/>
      <c r="CUT141" s="18"/>
      <c r="CUU141" s="18"/>
      <c r="CUV141" s="18"/>
      <c r="CUW141" s="18"/>
      <c r="CUX141" s="18"/>
      <c r="CUY141" s="18"/>
      <c r="CUZ141" s="18"/>
      <c r="CVA141" s="18"/>
      <c r="CVB141" s="18"/>
      <c r="CVC141" s="18"/>
      <c r="CVD141" s="18"/>
      <c r="CVE141" s="18"/>
      <c r="CVF141" s="18"/>
      <c r="CVG141" s="18"/>
      <c r="CVH141" s="18"/>
      <c r="CVI141" s="18"/>
      <c r="CVJ141" s="18"/>
      <c r="CVK141" s="18"/>
      <c r="CVL141" s="18"/>
      <c r="CVM141" s="18"/>
      <c r="CVN141" s="18"/>
      <c r="CVO141" s="18"/>
      <c r="CVP141" s="18"/>
      <c r="CVQ141" s="18"/>
      <c r="CVR141" s="18"/>
      <c r="CVS141" s="18"/>
      <c r="CVT141" s="18"/>
      <c r="CVU141" s="18"/>
      <c r="CVV141" s="18"/>
      <c r="CVW141" s="18"/>
      <c r="CVX141" s="18"/>
      <c r="CVY141" s="18"/>
      <c r="CVZ141" s="18"/>
      <c r="CWA141" s="18"/>
      <c r="CWB141" s="18"/>
      <c r="CWC141" s="18"/>
      <c r="CWD141" s="18"/>
      <c r="CWE141" s="18"/>
      <c r="CWF141" s="18"/>
      <c r="CWG141" s="18"/>
      <c r="CWH141" s="18"/>
      <c r="CWI141" s="18"/>
      <c r="CWJ141" s="18"/>
      <c r="CWK141" s="18"/>
      <c r="CWL141" s="18"/>
      <c r="CWM141" s="18"/>
      <c r="CWN141" s="18"/>
      <c r="CWO141" s="18"/>
      <c r="CWP141" s="18"/>
      <c r="CWQ141" s="18"/>
      <c r="CWR141" s="18"/>
      <c r="CWS141" s="18"/>
      <c r="CWT141" s="18"/>
      <c r="CWU141" s="18"/>
      <c r="CWV141" s="18"/>
      <c r="CWW141" s="18"/>
      <c r="CWX141" s="18"/>
      <c r="CWY141" s="18"/>
      <c r="CWZ141" s="18"/>
      <c r="CXA141" s="18"/>
      <c r="CXB141" s="18"/>
      <c r="CXC141" s="18"/>
      <c r="CXD141" s="18"/>
      <c r="CXE141" s="18"/>
      <c r="CXF141" s="18"/>
      <c r="CXG141" s="18"/>
      <c r="CXH141" s="18"/>
      <c r="CXI141" s="18"/>
      <c r="CXJ141" s="18"/>
      <c r="CXK141" s="18"/>
      <c r="CXL141" s="18"/>
      <c r="CXM141" s="18"/>
      <c r="CXN141" s="18"/>
      <c r="CXO141" s="18"/>
      <c r="CXP141" s="18"/>
      <c r="CXQ141" s="18"/>
      <c r="CXR141" s="18"/>
      <c r="CXS141" s="18"/>
      <c r="CXT141" s="18"/>
      <c r="CXU141" s="18"/>
      <c r="CXV141" s="18"/>
      <c r="CXW141" s="18"/>
      <c r="CXX141" s="18"/>
      <c r="CXY141" s="18"/>
      <c r="CXZ141" s="18"/>
      <c r="CYA141" s="18"/>
      <c r="CYB141" s="18"/>
      <c r="CYC141" s="18"/>
      <c r="CYD141" s="18"/>
      <c r="CYE141" s="18"/>
      <c r="CYF141" s="18"/>
      <c r="CYG141" s="18"/>
      <c r="CYH141" s="18"/>
      <c r="CYI141" s="18"/>
      <c r="CYJ141" s="18"/>
      <c r="CYK141" s="18"/>
      <c r="CYL141" s="18"/>
      <c r="CYM141" s="18"/>
      <c r="CYN141" s="18"/>
      <c r="CYO141" s="18"/>
      <c r="CYP141" s="18"/>
      <c r="CYQ141" s="18"/>
      <c r="CYR141" s="18"/>
      <c r="CYS141" s="18"/>
      <c r="CYT141" s="18"/>
      <c r="CYU141" s="18"/>
      <c r="CYV141" s="18"/>
      <c r="CYW141" s="18"/>
      <c r="CYX141" s="18"/>
      <c r="CYY141" s="18"/>
      <c r="CYZ141" s="18"/>
      <c r="CZA141" s="18"/>
      <c r="CZB141" s="18"/>
      <c r="CZC141" s="18"/>
      <c r="CZD141" s="18"/>
      <c r="CZE141" s="18"/>
      <c r="CZF141" s="18"/>
      <c r="CZG141" s="18"/>
      <c r="CZH141" s="18"/>
      <c r="CZI141" s="18"/>
      <c r="CZJ141" s="18"/>
      <c r="CZK141" s="18"/>
      <c r="CZL141" s="18"/>
      <c r="CZM141" s="18"/>
      <c r="CZN141" s="18"/>
      <c r="CZO141" s="18"/>
      <c r="CZP141" s="18"/>
      <c r="CZQ141" s="18"/>
      <c r="CZR141" s="18"/>
      <c r="CZS141" s="18"/>
      <c r="CZT141" s="18"/>
      <c r="CZU141" s="18"/>
      <c r="CZV141" s="18"/>
      <c r="CZW141" s="18"/>
      <c r="CZX141" s="18"/>
      <c r="CZY141" s="18"/>
      <c r="CZZ141" s="18"/>
      <c r="DAA141" s="18"/>
      <c r="DAB141" s="18"/>
      <c r="DAC141" s="18"/>
      <c r="DAD141" s="18"/>
      <c r="DAE141" s="18"/>
      <c r="DAF141" s="18"/>
      <c r="DAG141" s="18"/>
      <c r="DAH141" s="18"/>
      <c r="DAI141" s="18"/>
      <c r="DAJ141" s="18"/>
      <c r="DAK141" s="18"/>
      <c r="DAL141" s="18"/>
      <c r="DAM141" s="18"/>
      <c r="DAN141" s="18"/>
      <c r="DAO141" s="18"/>
      <c r="DAP141" s="18"/>
      <c r="DAQ141" s="18"/>
      <c r="DAR141" s="18"/>
      <c r="DAS141" s="18"/>
      <c r="DAT141" s="18"/>
      <c r="DAU141" s="18"/>
      <c r="DAV141" s="18"/>
      <c r="DAW141" s="18"/>
      <c r="DAX141" s="18"/>
      <c r="DAY141" s="18"/>
      <c r="DAZ141" s="18"/>
      <c r="DBA141" s="18"/>
      <c r="DBB141" s="18"/>
      <c r="DBC141" s="18"/>
      <c r="DBD141" s="18"/>
      <c r="DBE141" s="18"/>
      <c r="DBF141" s="18"/>
      <c r="DBG141" s="18"/>
      <c r="DBH141" s="18"/>
      <c r="DBI141" s="18"/>
      <c r="DBJ141" s="18"/>
      <c r="DBK141" s="18"/>
      <c r="DBL141" s="18"/>
      <c r="DBM141" s="18"/>
      <c r="DBN141" s="18"/>
      <c r="DBO141" s="18"/>
      <c r="DBP141" s="18"/>
      <c r="DBQ141" s="18"/>
      <c r="DBR141" s="18"/>
      <c r="DBS141" s="18"/>
      <c r="DBT141" s="18"/>
      <c r="DBU141" s="18"/>
      <c r="DBV141" s="18"/>
      <c r="DBW141" s="18"/>
      <c r="DBX141" s="18"/>
      <c r="DBY141" s="18"/>
      <c r="DBZ141" s="18"/>
      <c r="DCA141" s="18"/>
      <c r="DCB141" s="18"/>
      <c r="DCC141" s="18"/>
      <c r="DCD141" s="18"/>
      <c r="DCE141" s="18"/>
      <c r="DCF141" s="18"/>
      <c r="DCG141" s="18"/>
      <c r="DCH141" s="18"/>
      <c r="DCI141" s="18"/>
      <c r="DCJ141" s="18"/>
      <c r="DCK141" s="18"/>
      <c r="DCL141" s="18"/>
      <c r="DCM141" s="18"/>
      <c r="DCN141" s="18"/>
      <c r="DCO141" s="18"/>
      <c r="DCP141" s="18"/>
      <c r="DCQ141" s="18"/>
      <c r="DCR141" s="18"/>
      <c r="DCS141" s="18"/>
      <c r="DCT141" s="18"/>
      <c r="DCU141" s="18"/>
      <c r="DCV141" s="18"/>
      <c r="DCW141" s="18"/>
      <c r="DCX141" s="18"/>
      <c r="DCY141" s="18"/>
      <c r="DCZ141" s="18"/>
      <c r="DDA141" s="18"/>
      <c r="DDB141" s="18"/>
      <c r="DDC141" s="18"/>
      <c r="DDD141" s="18"/>
      <c r="DDE141" s="18"/>
      <c r="DDF141" s="18"/>
      <c r="DDG141" s="18"/>
      <c r="DDH141" s="18"/>
      <c r="DDI141" s="18"/>
      <c r="DDJ141" s="18"/>
      <c r="DDK141" s="18"/>
      <c r="DDL141" s="18"/>
      <c r="DDM141" s="18"/>
      <c r="DDN141" s="18"/>
      <c r="DDO141" s="18"/>
      <c r="DDP141" s="18"/>
      <c r="DDQ141" s="18"/>
      <c r="DDR141" s="18"/>
      <c r="DDS141" s="18"/>
      <c r="DDT141" s="18"/>
      <c r="DDU141" s="18"/>
      <c r="DDV141" s="18"/>
      <c r="DDW141" s="18"/>
      <c r="DDX141" s="18"/>
      <c r="DDY141" s="18"/>
      <c r="DDZ141" s="18"/>
      <c r="DEA141" s="18"/>
      <c r="DEB141" s="18"/>
      <c r="DEC141" s="18"/>
      <c r="DED141" s="18"/>
      <c r="DEE141" s="18"/>
      <c r="DEF141" s="18"/>
      <c r="DEG141" s="18"/>
      <c r="DEH141" s="18"/>
      <c r="DEI141" s="18"/>
      <c r="DEJ141" s="18"/>
      <c r="DEK141" s="18"/>
      <c r="DEL141" s="18"/>
      <c r="DEM141" s="18"/>
      <c r="DEN141" s="18"/>
      <c r="DEO141" s="18"/>
      <c r="DEP141" s="18"/>
      <c r="DEQ141" s="18"/>
      <c r="DER141" s="18"/>
      <c r="DES141" s="18"/>
      <c r="DET141" s="18"/>
      <c r="DEU141" s="18"/>
      <c r="DEV141" s="18"/>
      <c r="DEW141" s="18"/>
      <c r="DEX141" s="18"/>
      <c r="DEY141" s="18"/>
      <c r="DEZ141" s="18"/>
      <c r="DFA141" s="18"/>
      <c r="DFB141" s="18"/>
      <c r="DFC141" s="18"/>
      <c r="DFD141" s="18"/>
      <c r="DFE141" s="18"/>
      <c r="DFF141" s="18"/>
      <c r="DFG141" s="18"/>
      <c r="DFH141" s="18"/>
      <c r="DFI141" s="18"/>
      <c r="DFJ141" s="18"/>
      <c r="DFK141" s="18"/>
      <c r="DFL141" s="18"/>
      <c r="DFM141" s="18"/>
      <c r="DFN141" s="18"/>
      <c r="DFO141" s="18"/>
      <c r="DFP141" s="18"/>
      <c r="DFQ141" s="18"/>
      <c r="DFR141" s="18"/>
      <c r="DFS141" s="18"/>
      <c r="DFT141" s="18"/>
      <c r="DFU141" s="18"/>
      <c r="DFV141" s="18"/>
      <c r="DFW141" s="18"/>
      <c r="DFX141" s="18"/>
      <c r="DFY141" s="18"/>
      <c r="DFZ141" s="18"/>
      <c r="DGA141" s="18"/>
      <c r="DGB141" s="18"/>
      <c r="DGC141" s="18"/>
      <c r="DGD141" s="18"/>
      <c r="DGE141" s="18"/>
      <c r="DGF141" s="18"/>
      <c r="DGG141" s="18"/>
      <c r="DGH141" s="18"/>
      <c r="DGI141" s="18"/>
      <c r="DGJ141" s="18"/>
      <c r="DGK141" s="18"/>
      <c r="DGL141" s="18"/>
      <c r="DGM141" s="18"/>
      <c r="DGN141" s="18"/>
      <c r="DGO141" s="18"/>
      <c r="DGP141" s="18"/>
      <c r="DGQ141" s="18"/>
      <c r="DGR141" s="18"/>
      <c r="DGS141" s="18"/>
      <c r="DGT141" s="18"/>
      <c r="DGU141" s="18"/>
      <c r="DGV141" s="18"/>
      <c r="DGW141" s="18"/>
      <c r="DGX141" s="18"/>
      <c r="DGY141" s="18"/>
      <c r="DGZ141" s="18"/>
      <c r="DHA141" s="18"/>
      <c r="DHB141" s="18"/>
      <c r="DHC141" s="18"/>
      <c r="DHD141" s="18"/>
      <c r="DHE141" s="18"/>
      <c r="DHF141" s="18"/>
      <c r="DHG141" s="18"/>
      <c r="DHH141" s="18"/>
      <c r="DHI141" s="18"/>
      <c r="DHJ141" s="18"/>
      <c r="DHK141" s="18"/>
      <c r="DHL141" s="18"/>
      <c r="DHM141" s="18"/>
      <c r="DHN141" s="18"/>
      <c r="DHO141" s="18"/>
      <c r="DHP141" s="18"/>
      <c r="DHQ141" s="18"/>
      <c r="DHR141" s="18"/>
      <c r="DHS141" s="18"/>
      <c r="DHT141" s="18"/>
      <c r="DHU141" s="18"/>
      <c r="DHV141" s="18"/>
      <c r="DHW141" s="18"/>
      <c r="DHX141" s="18"/>
      <c r="DHY141" s="18"/>
      <c r="DHZ141" s="18"/>
      <c r="DIA141" s="18"/>
      <c r="DIB141" s="18"/>
      <c r="DIC141" s="18"/>
      <c r="DID141" s="18"/>
      <c r="DIE141" s="18"/>
      <c r="DIF141" s="18"/>
      <c r="DIG141" s="18"/>
      <c r="DIH141" s="18"/>
      <c r="DII141" s="18"/>
      <c r="DIJ141" s="18"/>
      <c r="DIK141" s="18"/>
      <c r="DIL141" s="18"/>
      <c r="DIM141" s="18"/>
      <c r="DIN141" s="18"/>
      <c r="DIO141" s="18"/>
      <c r="DIP141" s="18"/>
      <c r="DIQ141" s="18"/>
      <c r="DIR141" s="18"/>
      <c r="DIS141" s="18"/>
      <c r="DIT141" s="18"/>
      <c r="DIU141" s="18"/>
      <c r="DIV141" s="18"/>
      <c r="DIW141" s="18"/>
      <c r="DIX141" s="18"/>
      <c r="DIY141" s="18"/>
      <c r="DIZ141" s="18"/>
      <c r="DJA141" s="18"/>
      <c r="DJB141" s="18"/>
      <c r="DJC141" s="18"/>
      <c r="DJD141" s="18"/>
      <c r="DJE141" s="18"/>
      <c r="DJF141" s="18"/>
      <c r="DJG141" s="18"/>
      <c r="DJH141" s="18"/>
      <c r="DJI141" s="18"/>
      <c r="DJJ141" s="18"/>
      <c r="DJK141" s="18"/>
      <c r="DJL141" s="18"/>
      <c r="DJM141" s="18"/>
      <c r="DJN141" s="18"/>
      <c r="DJO141" s="18"/>
      <c r="DJP141" s="18"/>
      <c r="DJQ141" s="18"/>
      <c r="DJR141" s="18"/>
      <c r="DJS141" s="18"/>
      <c r="DJT141" s="18"/>
      <c r="DJU141" s="18"/>
      <c r="DJV141" s="18"/>
      <c r="DJW141" s="18"/>
      <c r="DJX141" s="18"/>
      <c r="DJY141" s="18"/>
      <c r="DJZ141" s="18"/>
      <c r="DKA141" s="18"/>
      <c r="DKB141" s="18"/>
      <c r="DKC141" s="18"/>
      <c r="DKD141" s="18"/>
      <c r="DKE141" s="18"/>
      <c r="DKF141" s="18"/>
      <c r="DKG141" s="18"/>
      <c r="DKH141" s="18"/>
      <c r="DKI141" s="18"/>
      <c r="DKJ141" s="18"/>
      <c r="DKK141" s="18"/>
      <c r="DKL141" s="18"/>
      <c r="DKM141" s="18"/>
      <c r="DKN141" s="18"/>
      <c r="DKO141" s="18"/>
      <c r="DKP141" s="18"/>
      <c r="DKQ141" s="18"/>
      <c r="DKR141" s="18"/>
      <c r="DKS141" s="18"/>
      <c r="DKT141" s="18"/>
      <c r="DKU141" s="18"/>
      <c r="DKV141" s="18"/>
      <c r="DKW141" s="18"/>
      <c r="DKX141" s="18"/>
      <c r="DKY141" s="18"/>
      <c r="DKZ141" s="18"/>
      <c r="DLA141" s="18"/>
      <c r="DLB141" s="18"/>
      <c r="DLC141" s="18"/>
      <c r="DLD141" s="18"/>
      <c r="DLE141" s="18"/>
      <c r="DLF141" s="18"/>
      <c r="DLG141" s="18"/>
      <c r="DLH141" s="18"/>
      <c r="DLI141" s="18"/>
      <c r="DLJ141" s="18"/>
      <c r="DLK141" s="18"/>
      <c r="DLL141" s="18"/>
      <c r="DLM141" s="18"/>
      <c r="DLN141" s="18"/>
      <c r="DLO141" s="18"/>
      <c r="DLP141" s="18"/>
      <c r="DLQ141" s="18"/>
      <c r="DLR141" s="18"/>
      <c r="DLS141" s="18"/>
      <c r="DLT141" s="18"/>
      <c r="DLU141" s="18"/>
      <c r="DLV141" s="18"/>
      <c r="DLW141" s="18"/>
      <c r="DLX141" s="18"/>
      <c r="DLY141" s="18"/>
      <c r="DLZ141" s="18"/>
      <c r="DMA141" s="18"/>
      <c r="DMB141" s="18"/>
      <c r="DMC141" s="18"/>
      <c r="DMD141" s="18"/>
      <c r="DME141" s="18"/>
      <c r="DMF141" s="18"/>
      <c r="DMG141" s="18"/>
      <c r="DMH141" s="18"/>
      <c r="DMI141" s="18"/>
      <c r="DMJ141" s="18"/>
      <c r="DMK141" s="18"/>
      <c r="DML141" s="18"/>
      <c r="DMM141" s="18"/>
      <c r="DMN141" s="18"/>
      <c r="DMO141" s="18"/>
      <c r="DMP141" s="18"/>
      <c r="DMQ141" s="18"/>
      <c r="DMR141" s="18"/>
      <c r="DMS141" s="18"/>
      <c r="DMT141" s="18"/>
      <c r="DMU141" s="18"/>
      <c r="DMV141" s="18"/>
      <c r="DMW141" s="18"/>
      <c r="DMX141" s="18"/>
      <c r="DMY141" s="18"/>
      <c r="DMZ141" s="18"/>
      <c r="DNA141" s="18"/>
      <c r="DNB141" s="18"/>
      <c r="DNC141" s="18"/>
      <c r="DND141" s="18"/>
      <c r="DNE141" s="18"/>
      <c r="DNF141" s="18"/>
      <c r="DNG141" s="18"/>
      <c r="DNH141" s="18"/>
      <c r="DNI141" s="18"/>
      <c r="DNJ141" s="18"/>
      <c r="DNK141" s="18"/>
      <c r="DNL141" s="18"/>
      <c r="DNM141" s="18"/>
      <c r="DNN141" s="18"/>
      <c r="DNO141" s="18"/>
      <c r="DNP141" s="18"/>
      <c r="DNQ141" s="18"/>
      <c r="DNR141" s="18"/>
      <c r="DNS141" s="18"/>
      <c r="DNT141" s="18"/>
      <c r="DNU141" s="18"/>
      <c r="DNV141" s="18"/>
      <c r="DNW141" s="18"/>
      <c r="DNX141" s="18"/>
      <c r="DNY141" s="18"/>
      <c r="DNZ141" s="18"/>
      <c r="DOA141" s="18"/>
      <c r="DOB141" s="18"/>
      <c r="DOC141" s="18"/>
      <c r="DOD141" s="18"/>
      <c r="DOE141" s="18"/>
      <c r="DOF141" s="18"/>
      <c r="DOG141" s="18"/>
      <c r="DOH141" s="18"/>
      <c r="DOI141" s="18"/>
      <c r="DOJ141" s="18"/>
      <c r="DOK141" s="18"/>
      <c r="DOL141" s="18"/>
      <c r="DOM141" s="18"/>
      <c r="DON141" s="18"/>
      <c r="DOO141" s="18"/>
      <c r="DOP141" s="18"/>
      <c r="DOQ141" s="18"/>
      <c r="DOR141" s="18"/>
      <c r="DOS141" s="18"/>
      <c r="DOT141" s="18"/>
      <c r="DOU141" s="18"/>
      <c r="DOV141" s="18"/>
      <c r="DOW141" s="18"/>
      <c r="DOX141" s="18"/>
      <c r="DOY141" s="18"/>
      <c r="DOZ141" s="18"/>
      <c r="DPA141" s="18"/>
      <c r="DPB141" s="18"/>
      <c r="DPC141" s="18"/>
      <c r="DPD141" s="18"/>
      <c r="DPE141" s="18"/>
      <c r="DPF141" s="18"/>
      <c r="DPG141" s="18"/>
      <c r="DPH141" s="18"/>
      <c r="DPI141" s="18"/>
      <c r="DPJ141" s="18"/>
      <c r="DPK141" s="18"/>
      <c r="DPL141" s="18"/>
      <c r="DPM141" s="18"/>
      <c r="DPN141" s="18"/>
      <c r="DPO141" s="18"/>
      <c r="DPP141" s="18"/>
      <c r="DPQ141" s="18"/>
      <c r="DPR141" s="18"/>
      <c r="DPS141" s="18"/>
      <c r="DPT141" s="18"/>
      <c r="DPU141" s="18"/>
      <c r="DPV141" s="18"/>
      <c r="DPW141" s="18"/>
      <c r="DPX141" s="18"/>
      <c r="DPY141" s="18"/>
      <c r="DPZ141" s="18"/>
      <c r="DQA141" s="18"/>
      <c r="DQB141" s="18"/>
      <c r="DQC141" s="18"/>
      <c r="DQD141" s="18"/>
      <c r="DQE141" s="18"/>
      <c r="DQF141" s="18"/>
      <c r="DQG141" s="18"/>
      <c r="DQH141" s="18"/>
      <c r="DQI141" s="18"/>
      <c r="DQJ141" s="18"/>
      <c r="DQK141" s="18"/>
      <c r="DQL141" s="18"/>
      <c r="DQM141" s="18"/>
      <c r="DQN141" s="18"/>
      <c r="DQO141" s="18"/>
      <c r="DQP141" s="18"/>
      <c r="DQQ141" s="18"/>
      <c r="DQR141" s="18"/>
      <c r="DQS141" s="18"/>
      <c r="DQT141" s="18"/>
      <c r="DQU141" s="18"/>
      <c r="DQV141" s="18"/>
      <c r="DQW141" s="18"/>
      <c r="DQX141" s="18"/>
      <c r="DQY141" s="18"/>
      <c r="DQZ141" s="18"/>
      <c r="DRA141" s="18"/>
      <c r="DRB141" s="18"/>
      <c r="DRC141" s="18"/>
      <c r="DRD141" s="18"/>
      <c r="DRE141" s="18"/>
      <c r="DRF141" s="18"/>
      <c r="DRG141" s="18"/>
      <c r="DRH141" s="18"/>
      <c r="DRI141" s="18"/>
      <c r="DRJ141" s="18"/>
      <c r="DRK141" s="18"/>
      <c r="DRL141" s="18"/>
      <c r="DRM141" s="18"/>
      <c r="DRN141" s="18"/>
      <c r="DRO141" s="18"/>
      <c r="DRP141" s="18"/>
      <c r="DRQ141" s="18"/>
      <c r="DRR141" s="18"/>
      <c r="DRS141" s="18"/>
      <c r="DRT141" s="18"/>
      <c r="DRU141" s="18"/>
      <c r="DRV141" s="18"/>
      <c r="DRW141" s="18"/>
      <c r="DRX141" s="18"/>
      <c r="DRY141" s="18"/>
      <c r="DRZ141" s="18"/>
      <c r="DSA141" s="18"/>
      <c r="DSB141" s="18"/>
      <c r="DSC141" s="18"/>
      <c r="DSD141" s="18"/>
      <c r="DSE141" s="18"/>
      <c r="DSF141" s="18"/>
      <c r="DSG141" s="18"/>
      <c r="DSH141" s="18"/>
      <c r="DSI141" s="18"/>
      <c r="DSJ141" s="18"/>
      <c r="DSK141" s="18"/>
      <c r="DSL141" s="18"/>
      <c r="DSM141" s="18"/>
      <c r="DSN141" s="18"/>
      <c r="DSO141" s="18"/>
      <c r="DSP141" s="18"/>
      <c r="DSQ141" s="18"/>
      <c r="DSR141" s="18"/>
      <c r="DSS141" s="18"/>
      <c r="DST141" s="18"/>
      <c r="DSU141" s="18"/>
      <c r="DSV141" s="18"/>
      <c r="DSW141" s="18"/>
      <c r="DSX141" s="18"/>
      <c r="DSY141" s="18"/>
      <c r="DSZ141" s="18"/>
      <c r="DTA141" s="18"/>
      <c r="DTB141" s="18"/>
      <c r="DTC141" s="18"/>
      <c r="DTD141" s="18"/>
      <c r="DTE141" s="18"/>
      <c r="DTF141" s="18"/>
      <c r="DTG141" s="18"/>
      <c r="DTH141" s="18"/>
      <c r="DTI141" s="18"/>
      <c r="DTJ141" s="18"/>
      <c r="DTK141" s="18"/>
      <c r="DTL141" s="18"/>
      <c r="DTM141" s="18"/>
      <c r="DTN141" s="18"/>
      <c r="DTO141" s="18"/>
      <c r="DTP141" s="18"/>
      <c r="DTQ141" s="18"/>
      <c r="DTR141" s="18"/>
      <c r="DTS141" s="18"/>
      <c r="DTT141" s="18"/>
      <c r="DTU141" s="18"/>
      <c r="DTV141" s="18"/>
      <c r="DTW141" s="18"/>
      <c r="DTX141" s="18"/>
      <c r="DTY141" s="18"/>
      <c r="DTZ141" s="18"/>
      <c r="DUA141" s="18"/>
      <c r="DUB141" s="18"/>
      <c r="DUC141" s="18"/>
      <c r="DUD141" s="18"/>
      <c r="DUE141" s="18"/>
      <c r="DUF141" s="18"/>
      <c r="DUG141" s="18"/>
      <c r="DUH141" s="18"/>
      <c r="DUI141" s="18"/>
      <c r="DUJ141" s="18"/>
      <c r="DUK141" s="18"/>
      <c r="DUL141" s="18"/>
      <c r="DUM141" s="18"/>
      <c r="DUN141" s="18"/>
      <c r="DUO141" s="18"/>
      <c r="DUP141" s="18"/>
      <c r="DUQ141" s="18"/>
      <c r="DUR141" s="18"/>
      <c r="DUS141" s="18"/>
      <c r="DUT141" s="18"/>
      <c r="DUU141" s="18"/>
      <c r="DUV141" s="18"/>
      <c r="DUW141" s="18"/>
      <c r="DUX141" s="18"/>
      <c r="DUY141" s="18"/>
      <c r="DUZ141" s="18"/>
      <c r="DVA141" s="18"/>
      <c r="DVB141" s="18"/>
      <c r="DVC141" s="18"/>
      <c r="DVD141" s="18"/>
      <c r="DVE141" s="18"/>
      <c r="DVF141" s="18"/>
      <c r="DVG141" s="18"/>
      <c r="DVH141" s="18"/>
      <c r="DVI141" s="18"/>
      <c r="DVJ141" s="18"/>
      <c r="DVK141" s="18"/>
      <c r="DVL141" s="18"/>
      <c r="DVM141" s="18"/>
      <c r="DVN141" s="18"/>
      <c r="DVO141" s="18"/>
      <c r="DVP141" s="18"/>
      <c r="DVQ141" s="18"/>
      <c r="DVR141" s="18"/>
      <c r="DVS141" s="18"/>
      <c r="DVT141" s="18"/>
      <c r="DVU141" s="18"/>
      <c r="DVV141" s="18"/>
      <c r="DVW141" s="18"/>
      <c r="DVX141" s="18"/>
      <c r="DVY141" s="18"/>
      <c r="DVZ141" s="18"/>
      <c r="DWA141" s="18"/>
      <c r="DWB141" s="18"/>
      <c r="DWC141" s="18"/>
      <c r="DWD141" s="18"/>
      <c r="DWE141" s="18"/>
      <c r="DWF141" s="18"/>
      <c r="DWG141" s="18"/>
      <c r="DWH141" s="18"/>
      <c r="DWI141" s="18"/>
      <c r="DWJ141" s="18"/>
      <c r="DWK141" s="18"/>
      <c r="DWL141" s="18"/>
      <c r="DWM141" s="18"/>
      <c r="DWN141" s="18"/>
      <c r="DWO141" s="18"/>
      <c r="DWP141" s="18"/>
      <c r="DWQ141" s="18"/>
      <c r="DWR141" s="18"/>
      <c r="DWS141" s="18"/>
      <c r="DWT141" s="18"/>
      <c r="DWU141" s="18"/>
      <c r="DWV141" s="18"/>
      <c r="DWW141" s="18"/>
      <c r="DWX141" s="18"/>
      <c r="DWY141" s="18"/>
      <c r="DWZ141" s="18"/>
      <c r="DXA141" s="18"/>
      <c r="DXB141" s="18"/>
      <c r="DXC141" s="18"/>
      <c r="DXD141" s="18"/>
      <c r="DXE141" s="18"/>
      <c r="DXF141" s="18"/>
      <c r="DXG141" s="18"/>
      <c r="DXH141" s="18"/>
      <c r="DXI141" s="18"/>
      <c r="DXJ141" s="18"/>
      <c r="DXK141" s="18"/>
      <c r="DXL141" s="18"/>
      <c r="DXM141" s="18"/>
      <c r="DXN141" s="18"/>
      <c r="DXO141" s="18"/>
      <c r="DXP141" s="18"/>
      <c r="DXQ141" s="18"/>
      <c r="DXR141" s="18"/>
      <c r="DXS141" s="18"/>
      <c r="DXT141" s="18"/>
      <c r="DXU141" s="18"/>
      <c r="DXV141" s="18"/>
      <c r="DXW141" s="18"/>
      <c r="DXX141" s="18"/>
      <c r="DXY141" s="18"/>
      <c r="DXZ141" s="18"/>
      <c r="DYA141" s="18"/>
      <c r="DYB141" s="18"/>
      <c r="DYC141" s="18"/>
      <c r="DYD141" s="18"/>
      <c r="DYE141" s="18"/>
      <c r="DYF141" s="18"/>
      <c r="DYG141" s="18"/>
      <c r="DYH141" s="18"/>
      <c r="DYI141" s="18"/>
      <c r="DYJ141" s="18"/>
      <c r="DYK141" s="18"/>
      <c r="DYL141" s="18"/>
      <c r="DYM141" s="18"/>
      <c r="DYN141" s="18"/>
      <c r="DYO141" s="18"/>
      <c r="DYP141" s="18"/>
      <c r="DYQ141" s="18"/>
      <c r="DYR141" s="18"/>
      <c r="DYS141" s="18"/>
      <c r="DYT141" s="18"/>
      <c r="DYU141" s="18"/>
      <c r="DYV141" s="18"/>
      <c r="DYW141" s="18"/>
      <c r="DYX141" s="18"/>
      <c r="DYY141" s="18"/>
      <c r="DYZ141" s="18"/>
      <c r="DZA141" s="18"/>
      <c r="DZB141" s="18"/>
      <c r="DZC141" s="18"/>
      <c r="DZD141" s="18"/>
      <c r="DZE141" s="18"/>
      <c r="DZF141" s="18"/>
      <c r="DZG141" s="18"/>
      <c r="DZH141" s="18"/>
      <c r="DZI141" s="18"/>
      <c r="DZJ141" s="18"/>
      <c r="DZK141" s="18"/>
      <c r="DZL141" s="18"/>
      <c r="DZM141" s="18"/>
      <c r="DZN141" s="18"/>
      <c r="DZO141" s="18"/>
      <c r="DZP141" s="18"/>
      <c r="DZQ141" s="18"/>
      <c r="DZR141" s="18"/>
      <c r="DZS141" s="18"/>
      <c r="DZT141" s="18"/>
      <c r="DZU141" s="18"/>
      <c r="DZV141" s="18"/>
      <c r="DZW141" s="18"/>
      <c r="DZX141" s="18"/>
      <c r="DZY141" s="18"/>
      <c r="DZZ141" s="18"/>
      <c r="EAA141" s="18"/>
      <c r="EAB141" s="18"/>
      <c r="EAC141" s="18"/>
      <c r="EAD141" s="18"/>
      <c r="EAE141" s="18"/>
      <c r="EAF141" s="18"/>
      <c r="EAG141" s="18"/>
      <c r="EAH141" s="18"/>
      <c r="EAI141" s="18"/>
      <c r="EAJ141" s="18"/>
      <c r="EAK141" s="18"/>
      <c r="EAL141" s="18"/>
      <c r="EAM141" s="18"/>
      <c r="EAN141" s="18"/>
      <c r="EAO141" s="18"/>
      <c r="EAP141" s="18"/>
      <c r="EAQ141" s="18"/>
      <c r="EAR141" s="18"/>
      <c r="EAS141" s="18"/>
      <c r="EAT141" s="18"/>
      <c r="EAU141" s="18"/>
      <c r="EAV141" s="18"/>
      <c r="EAW141" s="18"/>
      <c r="EAX141" s="18"/>
      <c r="EAY141" s="18"/>
      <c r="EAZ141" s="18"/>
      <c r="EBA141" s="18"/>
      <c r="EBB141" s="18"/>
      <c r="EBC141" s="18"/>
      <c r="EBD141" s="18"/>
      <c r="EBE141" s="18"/>
      <c r="EBF141" s="18"/>
      <c r="EBG141" s="18"/>
      <c r="EBH141" s="18"/>
      <c r="EBI141" s="18"/>
      <c r="EBJ141" s="18"/>
      <c r="EBK141" s="18"/>
      <c r="EBL141" s="18"/>
      <c r="EBM141" s="18"/>
      <c r="EBN141" s="18"/>
      <c r="EBO141" s="18"/>
      <c r="EBP141" s="18"/>
      <c r="EBQ141" s="18"/>
      <c r="EBR141" s="18"/>
      <c r="EBS141" s="18"/>
      <c r="EBT141" s="18"/>
      <c r="EBU141" s="18"/>
      <c r="EBV141" s="18"/>
      <c r="EBW141" s="18"/>
      <c r="EBX141" s="18"/>
      <c r="EBY141" s="18"/>
      <c r="EBZ141" s="18"/>
      <c r="ECA141" s="18"/>
      <c r="ECB141" s="18"/>
      <c r="ECC141" s="18"/>
      <c r="ECD141" s="18"/>
      <c r="ECE141" s="18"/>
      <c r="ECF141" s="18"/>
      <c r="ECG141" s="18"/>
      <c r="ECH141" s="18"/>
      <c r="ECI141" s="18"/>
      <c r="ECJ141" s="18"/>
      <c r="ECK141" s="18"/>
      <c r="ECL141" s="18"/>
      <c r="ECM141" s="18"/>
      <c r="ECN141" s="18"/>
      <c r="ECO141" s="18"/>
      <c r="ECP141" s="18"/>
      <c r="ECQ141" s="18"/>
      <c r="ECR141" s="18"/>
      <c r="ECS141" s="18"/>
      <c r="ECT141" s="18"/>
      <c r="ECU141" s="18"/>
      <c r="ECV141" s="18"/>
      <c r="ECW141" s="18"/>
      <c r="ECX141" s="18"/>
      <c r="ECY141" s="18"/>
      <c r="ECZ141" s="18"/>
      <c r="EDA141" s="18"/>
      <c r="EDB141" s="18"/>
      <c r="EDC141" s="18"/>
      <c r="EDD141" s="18"/>
      <c r="EDE141" s="18"/>
      <c r="EDF141" s="18"/>
      <c r="EDG141" s="18"/>
      <c r="EDH141" s="18"/>
      <c r="EDI141" s="18"/>
      <c r="EDJ141" s="18"/>
      <c r="EDK141" s="18"/>
      <c r="EDL141" s="18"/>
      <c r="EDM141" s="18"/>
      <c r="EDN141" s="18"/>
      <c r="EDO141" s="18"/>
      <c r="EDP141" s="18"/>
      <c r="EDQ141" s="18"/>
      <c r="EDR141" s="18"/>
      <c r="EDS141" s="18"/>
      <c r="EDT141" s="18"/>
      <c r="EDU141" s="18"/>
      <c r="EDV141" s="18"/>
      <c r="EDW141" s="18"/>
      <c r="EDX141" s="18"/>
      <c r="EDY141" s="18"/>
      <c r="EDZ141" s="18"/>
      <c r="EEA141" s="18"/>
      <c r="EEB141" s="18"/>
      <c r="EEC141" s="18"/>
      <c r="EED141" s="18"/>
      <c r="EEE141" s="18"/>
      <c r="EEF141" s="18"/>
      <c r="EEG141" s="18"/>
      <c r="EEH141" s="18"/>
      <c r="EEI141" s="18"/>
      <c r="EEJ141" s="18"/>
      <c r="EEK141" s="18"/>
      <c r="EEL141" s="18"/>
      <c r="EEM141" s="18"/>
      <c r="EEN141" s="18"/>
      <c r="EEO141" s="18"/>
      <c r="EEP141" s="18"/>
      <c r="EEQ141" s="18"/>
      <c r="EER141" s="18"/>
      <c r="EES141" s="18"/>
      <c r="EET141" s="18"/>
      <c r="EEU141" s="18"/>
      <c r="EEV141" s="18"/>
      <c r="EEW141" s="18"/>
      <c r="EEX141" s="18"/>
      <c r="EEY141" s="18"/>
      <c r="EEZ141" s="18"/>
      <c r="EFA141" s="18"/>
      <c r="EFB141" s="18"/>
      <c r="EFC141" s="18"/>
      <c r="EFD141" s="18"/>
      <c r="EFE141" s="18"/>
      <c r="EFF141" s="18"/>
      <c r="EFG141" s="18"/>
      <c r="EFH141" s="18"/>
      <c r="EFI141" s="18"/>
      <c r="EFJ141" s="18"/>
      <c r="EFK141" s="18"/>
      <c r="EFL141" s="18"/>
      <c r="EFM141" s="18"/>
      <c r="EFN141" s="18"/>
      <c r="EFO141" s="18"/>
      <c r="EFP141" s="18"/>
      <c r="EFQ141" s="18"/>
      <c r="EFR141" s="18"/>
      <c r="EFS141" s="18"/>
      <c r="EFT141" s="18"/>
      <c r="EFU141" s="18"/>
      <c r="EFV141" s="18"/>
      <c r="EFW141" s="18"/>
      <c r="EFX141" s="18"/>
      <c r="EFY141" s="18"/>
      <c r="EFZ141" s="18"/>
      <c r="EGA141" s="18"/>
      <c r="EGB141" s="18"/>
      <c r="EGC141" s="18"/>
      <c r="EGD141" s="18"/>
      <c r="EGE141" s="18"/>
      <c r="EGF141" s="18"/>
      <c r="EGG141" s="18"/>
      <c r="EGH141" s="18"/>
      <c r="EGI141" s="18"/>
      <c r="EGJ141" s="18"/>
      <c r="EGK141" s="18"/>
      <c r="EGL141" s="18"/>
      <c r="EGM141" s="18"/>
      <c r="EGN141" s="18"/>
      <c r="EGO141" s="18"/>
      <c r="EGP141" s="18"/>
      <c r="EGQ141" s="18"/>
      <c r="EGR141" s="18"/>
      <c r="EGS141" s="18"/>
      <c r="EGT141" s="18"/>
      <c r="EGU141" s="18"/>
      <c r="EGV141" s="18"/>
      <c r="EGW141" s="18"/>
      <c r="EGX141" s="18"/>
      <c r="EGY141" s="18"/>
      <c r="EGZ141" s="18"/>
      <c r="EHA141" s="18"/>
      <c r="EHB141" s="18"/>
      <c r="EHC141" s="18"/>
      <c r="EHD141" s="18"/>
      <c r="EHE141" s="18"/>
      <c r="EHF141" s="18"/>
      <c r="EHG141" s="18"/>
      <c r="EHH141" s="18"/>
      <c r="EHI141" s="18"/>
      <c r="EHJ141" s="18"/>
      <c r="EHK141" s="18"/>
      <c r="EHL141" s="18"/>
      <c r="EHM141" s="18"/>
      <c r="EHN141" s="18"/>
      <c r="EHO141" s="18"/>
      <c r="EHP141" s="18"/>
      <c r="EHQ141" s="18"/>
      <c r="EHR141" s="18"/>
      <c r="EHS141" s="18"/>
      <c r="EHT141" s="18"/>
      <c r="EHU141" s="18"/>
      <c r="EHV141" s="18"/>
      <c r="EHW141" s="18"/>
      <c r="EHX141" s="18"/>
      <c r="EHY141" s="18"/>
      <c r="EHZ141" s="18"/>
      <c r="EIA141" s="18"/>
      <c r="EIB141" s="18"/>
      <c r="EIC141" s="18"/>
      <c r="EID141" s="18"/>
      <c r="EIE141" s="18"/>
      <c r="EIF141" s="18"/>
      <c r="EIG141" s="18"/>
      <c r="EIH141" s="18"/>
      <c r="EII141" s="18"/>
      <c r="EIJ141" s="18"/>
      <c r="EIK141" s="18"/>
      <c r="EIL141" s="18"/>
      <c r="EIM141" s="18"/>
      <c r="EIN141" s="18"/>
      <c r="EIO141" s="18"/>
      <c r="EIP141" s="18"/>
      <c r="EIQ141" s="18"/>
      <c r="EIR141" s="18"/>
      <c r="EIS141" s="18"/>
      <c r="EIT141" s="18"/>
      <c r="EIU141" s="18"/>
      <c r="EIV141" s="18"/>
      <c r="EIW141" s="18"/>
      <c r="EIX141" s="18"/>
      <c r="EIY141" s="18"/>
      <c r="EIZ141" s="18"/>
      <c r="EJA141" s="18"/>
      <c r="EJB141" s="18"/>
      <c r="EJC141" s="18"/>
      <c r="EJD141" s="18"/>
      <c r="EJE141" s="18"/>
      <c r="EJF141" s="18"/>
      <c r="EJG141" s="18"/>
      <c r="EJH141" s="18"/>
      <c r="EJI141" s="18"/>
      <c r="EJJ141" s="18"/>
      <c r="EJK141" s="18"/>
      <c r="EJL141" s="18"/>
      <c r="EJM141" s="18"/>
      <c r="EJN141" s="18"/>
      <c r="EJO141" s="18"/>
      <c r="EJP141" s="18"/>
      <c r="EJQ141" s="18"/>
      <c r="EJR141" s="18"/>
      <c r="EJS141" s="18"/>
      <c r="EJT141" s="18"/>
      <c r="EJU141" s="18"/>
      <c r="EJV141" s="18"/>
      <c r="EJW141" s="18"/>
      <c r="EJX141" s="18"/>
      <c r="EJY141" s="18"/>
      <c r="EJZ141" s="18"/>
      <c r="EKA141" s="18"/>
      <c r="EKB141" s="18"/>
      <c r="EKC141" s="18"/>
      <c r="EKD141" s="18"/>
      <c r="EKE141" s="18"/>
      <c r="EKF141" s="18"/>
      <c r="EKG141" s="18"/>
      <c r="EKH141" s="18"/>
      <c r="EKI141" s="18"/>
      <c r="EKJ141" s="18"/>
      <c r="EKK141" s="18"/>
      <c r="EKL141" s="18"/>
      <c r="EKM141" s="18"/>
      <c r="EKN141" s="18"/>
      <c r="EKO141" s="18"/>
      <c r="EKP141" s="18"/>
      <c r="EKQ141" s="18"/>
      <c r="EKR141" s="18"/>
      <c r="EKS141" s="18"/>
      <c r="EKT141" s="18"/>
      <c r="EKU141" s="18"/>
      <c r="EKV141" s="18"/>
      <c r="EKW141" s="18"/>
      <c r="EKX141" s="18"/>
      <c r="EKY141" s="18"/>
      <c r="EKZ141" s="18"/>
      <c r="ELA141" s="18"/>
      <c r="ELB141" s="18"/>
      <c r="ELC141" s="18"/>
      <c r="ELD141" s="18"/>
      <c r="ELE141" s="18"/>
      <c r="ELF141" s="18"/>
      <c r="ELG141" s="18"/>
      <c r="ELH141" s="18"/>
      <c r="ELI141" s="18"/>
      <c r="ELJ141" s="18"/>
      <c r="ELK141" s="18"/>
      <c r="ELL141" s="18"/>
      <c r="ELM141" s="18"/>
      <c r="ELN141" s="18"/>
      <c r="ELO141" s="18"/>
      <c r="ELP141" s="18"/>
      <c r="ELQ141" s="18"/>
      <c r="ELR141" s="18"/>
      <c r="ELS141" s="18"/>
      <c r="ELT141" s="18"/>
      <c r="ELU141" s="18"/>
      <c r="ELV141" s="18"/>
      <c r="ELW141" s="18"/>
      <c r="ELX141" s="18"/>
      <c r="ELY141" s="18"/>
      <c r="ELZ141" s="18"/>
      <c r="EMA141" s="18"/>
      <c r="EMB141" s="18"/>
      <c r="EMC141" s="18"/>
      <c r="EMD141" s="18"/>
      <c r="EME141" s="18"/>
      <c r="EMF141" s="18"/>
      <c r="EMG141" s="18"/>
      <c r="EMH141" s="18"/>
      <c r="EMI141" s="18"/>
      <c r="EMJ141" s="18"/>
      <c r="EMK141" s="18"/>
      <c r="EML141" s="18"/>
      <c r="EMM141" s="18"/>
      <c r="EMN141" s="18"/>
      <c r="EMO141" s="18"/>
      <c r="EMP141" s="18"/>
      <c r="EMQ141" s="18"/>
      <c r="EMR141" s="18"/>
      <c r="EMS141" s="18"/>
      <c r="EMT141" s="18"/>
      <c r="EMU141" s="18"/>
      <c r="EMV141" s="18"/>
      <c r="EMW141" s="18"/>
      <c r="EMX141" s="18"/>
      <c r="EMY141" s="18"/>
      <c r="EMZ141" s="18"/>
      <c r="ENA141" s="18"/>
      <c r="ENB141" s="18"/>
      <c r="ENC141" s="18"/>
      <c r="END141" s="18"/>
      <c r="ENE141" s="18"/>
      <c r="ENF141" s="18"/>
      <c r="ENG141" s="18"/>
      <c r="ENH141" s="18"/>
      <c r="ENI141" s="18"/>
      <c r="ENJ141" s="18"/>
      <c r="ENK141" s="18"/>
      <c r="ENL141" s="18"/>
      <c r="ENM141" s="18"/>
      <c r="ENN141" s="18"/>
      <c r="ENO141" s="18"/>
      <c r="ENP141" s="18"/>
      <c r="ENQ141" s="18"/>
      <c r="ENR141" s="18"/>
      <c r="ENS141" s="18"/>
      <c r="ENT141" s="18"/>
      <c r="ENU141" s="18"/>
      <c r="ENV141" s="18"/>
      <c r="ENW141" s="18"/>
      <c r="ENX141" s="18"/>
      <c r="ENY141" s="18"/>
      <c r="ENZ141" s="18"/>
      <c r="EOA141" s="18"/>
      <c r="EOB141" s="18"/>
      <c r="EOC141" s="18"/>
      <c r="EOD141" s="18"/>
      <c r="EOE141" s="18"/>
      <c r="EOF141" s="18"/>
      <c r="EOG141" s="18"/>
      <c r="EOH141" s="18"/>
      <c r="EOI141" s="18"/>
      <c r="EOJ141" s="18"/>
      <c r="EOK141" s="18"/>
      <c r="EOL141" s="18"/>
      <c r="EOM141" s="18"/>
      <c r="EON141" s="18"/>
      <c r="EOO141" s="18"/>
      <c r="EOP141" s="18"/>
      <c r="EOQ141" s="18"/>
      <c r="EOR141" s="18"/>
      <c r="EOS141" s="18"/>
      <c r="EOT141" s="18"/>
      <c r="EOU141" s="18"/>
      <c r="EOV141" s="18"/>
      <c r="EOW141" s="18"/>
      <c r="EOX141" s="18"/>
      <c r="EOY141" s="18"/>
      <c r="EOZ141" s="18"/>
      <c r="EPA141" s="18"/>
      <c r="EPB141" s="18"/>
      <c r="EPC141" s="18"/>
      <c r="EPD141" s="18"/>
      <c r="EPE141" s="18"/>
      <c r="EPF141" s="18"/>
      <c r="EPG141" s="18"/>
      <c r="EPH141" s="18"/>
      <c r="EPI141" s="18"/>
      <c r="EPJ141" s="18"/>
      <c r="EPK141" s="18"/>
      <c r="EPL141" s="18"/>
      <c r="EPM141" s="18"/>
      <c r="EPN141" s="18"/>
      <c r="EPO141" s="18"/>
      <c r="EPP141" s="18"/>
      <c r="EPQ141" s="18"/>
      <c r="EPR141" s="18"/>
      <c r="EPS141" s="18"/>
      <c r="EPT141" s="18"/>
      <c r="EPU141" s="18"/>
      <c r="EPV141" s="18"/>
      <c r="EPW141" s="18"/>
      <c r="EPX141" s="18"/>
      <c r="EPY141" s="18"/>
      <c r="EPZ141" s="18"/>
      <c r="EQA141" s="18"/>
      <c r="EQB141" s="18"/>
      <c r="EQC141" s="18"/>
      <c r="EQD141" s="18"/>
      <c r="EQE141" s="18"/>
      <c r="EQF141" s="18"/>
      <c r="EQG141" s="18"/>
      <c r="EQH141" s="18"/>
      <c r="EQI141" s="18"/>
      <c r="EQJ141" s="18"/>
      <c r="EQK141" s="18"/>
      <c r="EQL141" s="18"/>
      <c r="EQM141" s="18"/>
      <c r="EQN141" s="18"/>
      <c r="EQO141" s="18"/>
      <c r="EQP141" s="18"/>
      <c r="EQQ141" s="18"/>
      <c r="EQR141" s="18"/>
      <c r="EQS141" s="18"/>
      <c r="EQT141" s="18"/>
      <c r="EQU141" s="18"/>
      <c r="EQV141" s="18"/>
      <c r="EQW141" s="18"/>
      <c r="EQX141" s="18"/>
      <c r="EQY141" s="18"/>
      <c r="EQZ141" s="18"/>
      <c r="ERA141" s="18"/>
      <c r="ERB141" s="18"/>
      <c r="ERC141" s="18"/>
      <c r="ERD141" s="18"/>
      <c r="ERE141" s="18"/>
      <c r="ERF141" s="18"/>
      <c r="ERG141" s="18"/>
      <c r="ERH141" s="18"/>
      <c r="ERI141" s="18"/>
      <c r="ERJ141" s="18"/>
      <c r="ERK141" s="18"/>
      <c r="ERL141" s="18"/>
      <c r="ERM141" s="18"/>
      <c r="ERN141" s="18"/>
      <c r="ERO141" s="18"/>
      <c r="ERP141" s="18"/>
      <c r="ERQ141" s="18"/>
      <c r="ERR141" s="18"/>
      <c r="ERS141" s="18"/>
      <c r="ERT141" s="18"/>
      <c r="ERU141" s="18"/>
      <c r="ERV141" s="18"/>
      <c r="ERW141" s="18"/>
      <c r="ERX141" s="18"/>
      <c r="ERY141" s="18"/>
      <c r="ERZ141" s="18"/>
      <c r="ESA141" s="18"/>
      <c r="ESB141" s="18"/>
      <c r="ESC141" s="18"/>
      <c r="ESD141" s="18"/>
      <c r="ESE141" s="18"/>
      <c r="ESF141" s="18"/>
      <c r="ESG141" s="18"/>
      <c r="ESH141" s="18"/>
      <c r="ESI141" s="18"/>
      <c r="ESJ141" s="18"/>
      <c r="ESK141" s="18"/>
      <c r="ESL141" s="18"/>
      <c r="ESM141" s="18"/>
      <c r="ESN141" s="18"/>
      <c r="ESO141" s="18"/>
      <c r="ESP141" s="18"/>
      <c r="ESQ141" s="18"/>
      <c r="ESR141" s="18"/>
      <c r="ESS141" s="18"/>
      <c r="EST141" s="18"/>
      <c r="ESU141" s="18"/>
      <c r="ESV141" s="18"/>
      <c r="ESW141" s="18"/>
      <c r="ESX141" s="18"/>
      <c r="ESY141" s="18"/>
      <c r="ESZ141" s="18"/>
      <c r="ETA141" s="18"/>
      <c r="ETB141" s="18"/>
      <c r="ETC141" s="18"/>
      <c r="ETD141" s="18"/>
      <c r="ETE141" s="18"/>
      <c r="ETF141" s="18"/>
      <c r="ETG141" s="18"/>
      <c r="ETH141" s="18"/>
      <c r="ETI141" s="18"/>
      <c r="ETJ141" s="18"/>
      <c r="ETK141" s="18"/>
      <c r="ETL141" s="18"/>
      <c r="ETM141" s="18"/>
      <c r="ETN141" s="18"/>
      <c r="ETO141" s="18"/>
      <c r="ETP141" s="18"/>
      <c r="ETQ141" s="18"/>
      <c r="ETR141" s="18"/>
      <c r="ETS141" s="18"/>
      <c r="ETT141" s="18"/>
      <c r="ETU141" s="18"/>
      <c r="ETV141" s="18"/>
      <c r="ETW141" s="18"/>
      <c r="ETX141" s="18"/>
      <c r="ETY141" s="18"/>
      <c r="ETZ141" s="18"/>
      <c r="EUA141" s="18"/>
      <c r="EUB141" s="18"/>
      <c r="EUC141" s="18"/>
      <c r="EUD141" s="18"/>
      <c r="EUE141" s="18"/>
      <c r="EUF141" s="18"/>
      <c r="EUG141" s="18"/>
      <c r="EUH141" s="18"/>
      <c r="EUI141" s="18"/>
      <c r="EUJ141" s="18"/>
      <c r="EUK141" s="18"/>
      <c r="EUL141" s="18"/>
      <c r="EUM141" s="18"/>
      <c r="EUN141" s="18"/>
      <c r="EUO141" s="18"/>
      <c r="EUP141" s="18"/>
      <c r="EUQ141" s="18"/>
      <c r="EUR141" s="18"/>
      <c r="EUS141" s="18"/>
      <c r="EUT141" s="18"/>
      <c r="EUU141" s="18"/>
      <c r="EUV141" s="18"/>
      <c r="EUW141" s="18"/>
      <c r="EUX141" s="18"/>
      <c r="EUY141" s="18"/>
      <c r="EUZ141" s="18"/>
      <c r="EVA141" s="18"/>
      <c r="EVB141" s="18"/>
      <c r="EVC141" s="18"/>
      <c r="EVD141" s="18"/>
      <c r="EVE141" s="18"/>
      <c r="EVF141" s="18"/>
      <c r="EVG141" s="18"/>
      <c r="EVH141" s="18"/>
      <c r="EVI141" s="18"/>
      <c r="EVJ141" s="18"/>
      <c r="EVK141" s="18"/>
      <c r="EVL141" s="18"/>
      <c r="EVM141" s="18"/>
      <c r="EVN141" s="18"/>
      <c r="EVO141" s="18"/>
      <c r="EVP141" s="18"/>
      <c r="EVQ141" s="18"/>
      <c r="EVR141" s="18"/>
      <c r="EVS141" s="18"/>
      <c r="EVT141" s="18"/>
      <c r="EVU141" s="18"/>
      <c r="EVV141" s="18"/>
      <c r="EVW141" s="18"/>
      <c r="EVX141" s="18"/>
      <c r="EVY141" s="18"/>
      <c r="EVZ141" s="18"/>
      <c r="EWA141" s="18"/>
      <c r="EWB141" s="18"/>
      <c r="EWC141" s="18"/>
      <c r="EWD141" s="18"/>
      <c r="EWE141" s="18"/>
      <c r="EWF141" s="18"/>
      <c r="EWG141" s="18"/>
      <c r="EWH141" s="18"/>
      <c r="EWI141" s="18"/>
      <c r="EWJ141" s="18"/>
      <c r="EWK141" s="18"/>
      <c r="EWL141" s="18"/>
      <c r="EWM141" s="18"/>
      <c r="EWN141" s="18"/>
      <c r="EWO141" s="18"/>
      <c r="EWP141" s="18"/>
      <c r="EWQ141" s="18"/>
      <c r="EWR141" s="18"/>
      <c r="EWS141" s="18"/>
      <c r="EWT141" s="18"/>
      <c r="EWU141" s="18"/>
      <c r="EWV141" s="18"/>
      <c r="EWW141" s="18"/>
      <c r="EWX141" s="18"/>
      <c r="EWY141" s="18"/>
      <c r="EWZ141" s="18"/>
      <c r="EXA141" s="18"/>
      <c r="EXB141" s="18"/>
      <c r="EXC141" s="18"/>
      <c r="EXD141" s="18"/>
      <c r="EXE141" s="18"/>
      <c r="EXF141" s="18"/>
      <c r="EXG141" s="18"/>
      <c r="EXH141" s="18"/>
      <c r="EXI141" s="18"/>
      <c r="EXJ141" s="18"/>
      <c r="EXK141" s="18"/>
      <c r="EXL141" s="18"/>
      <c r="EXM141" s="18"/>
      <c r="EXN141" s="18"/>
      <c r="EXO141" s="18"/>
      <c r="EXP141" s="18"/>
      <c r="EXQ141" s="18"/>
      <c r="EXR141" s="18"/>
      <c r="EXS141" s="18"/>
      <c r="EXT141" s="18"/>
      <c r="EXU141" s="18"/>
      <c r="EXV141" s="18"/>
      <c r="EXW141" s="18"/>
      <c r="EXX141" s="18"/>
      <c r="EXY141" s="18"/>
      <c r="EXZ141" s="18"/>
      <c r="EYA141" s="18"/>
      <c r="EYB141" s="18"/>
      <c r="EYC141" s="18"/>
      <c r="EYD141" s="18"/>
      <c r="EYE141" s="18"/>
      <c r="EYF141" s="18"/>
      <c r="EYG141" s="18"/>
      <c r="EYH141" s="18"/>
      <c r="EYI141" s="18"/>
      <c r="EYJ141" s="18"/>
      <c r="EYK141" s="18"/>
      <c r="EYL141" s="18"/>
      <c r="EYM141" s="18"/>
      <c r="EYN141" s="18"/>
      <c r="EYO141" s="18"/>
      <c r="EYP141" s="18"/>
      <c r="EYQ141" s="18"/>
      <c r="EYR141" s="18"/>
      <c r="EYS141" s="18"/>
      <c r="EYT141" s="18"/>
      <c r="EYU141" s="18"/>
      <c r="EYV141" s="18"/>
      <c r="EYW141" s="18"/>
      <c r="EYX141" s="18"/>
      <c r="EYY141" s="18"/>
      <c r="EYZ141" s="18"/>
      <c r="EZA141" s="18"/>
      <c r="EZB141" s="18"/>
      <c r="EZC141" s="18"/>
      <c r="EZD141" s="18"/>
      <c r="EZE141" s="18"/>
      <c r="EZF141" s="18"/>
      <c r="EZG141" s="18"/>
      <c r="EZH141" s="18"/>
      <c r="EZI141" s="18"/>
      <c r="EZJ141" s="18"/>
      <c r="EZK141" s="18"/>
      <c r="EZL141" s="18"/>
      <c r="EZM141" s="18"/>
      <c r="EZN141" s="18"/>
      <c r="EZO141" s="18"/>
      <c r="EZP141" s="18"/>
      <c r="EZQ141" s="18"/>
      <c r="EZR141" s="18"/>
      <c r="EZS141" s="18"/>
      <c r="EZT141" s="18"/>
      <c r="EZU141" s="18"/>
      <c r="EZV141" s="18"/>
      <c r="EZW141" s="18"/>
      <c r="EZX141" s="18"/>
      <c r="EZY141" s="18"/>
      <c r="EZZ141" s="18"/>
      <c r="FAA141" s="18"/>
      <c r="FAB141" s="18"/>
      <c r="FAC141" s="18"/>
      <c r="FAD141" s="18"/>
      <c r="FAE141" s="18"/>
      <c r="FAF141" s="18"/>
      <c r="FAG141" s="18"/>
      <c r="FAH141" s="18"/>
      <c r="FAI141" s="18"/>
      <c r="FAJ141" s="18"/>
      <c r="FAK141" s="18"/>
      <c r="FAL141" s="18"/>
      <c r="FAM141" s="18"/>
      <c r="FAN141" s="18"/>
      <c r="FAO141" s="18"/>
      <c r="FAP141" s="18"/>
      <c r="FAQ141" s="18"/>
      <c r="FAR141" s="18"/>
      <c r="FAS141" s="18"/>
      <c r="FAT141" s="18"/>
      <c r="FAU141" s="18"/>
      <c r="FAV141" s="18"/>
      <c r="FAW141" s="18"/>
      <c r="FAX141" s="18"/>
      <c r="FAY141" s="18"/>
      <c r="FAZ141" s="18"/>
      <c r="FBA141" s="18"/>
      <c r="FBB141" s="18"/>
      <c r="FBC141" s="18"/>
      <c r="FBD141" s="18"/>
      <c r="FBE141" s="18"/>
      <c r="FBF141" s="18"/>
      <c r="FBG141" s="18"/>
      <c r="FBH141" s="18"/>
      <c r="FBI141" s="18"/>
      <c r="FBJ141" s="18"/>
      <c r="FBK141" s="18"/>
      <c r="FBL141" s="18"/>
      <c r="FBM141" s="18"/>
      <c r="FBN141" s="18"/>
      <c r="FBO141" s="18"/>
      <c r="FBP141" s="18"/>
      <c r="FBQ141" s="18"/>
      <c r="FBR141" s="18"/>
      <c r="FBS141" s="18"/>
      <c r="FBT141" s="18"/>
      <c r="FBU141" s="18"/>
      <c r="FBV141" s="18"/>
      <c r="FBW141" s="18"/>
      <c r="FBX141" s="18"/>
      <c r="FBY141" s="18"/>
      <c r="FBZ141" s="18"/>
      <c r="FCA141" s="18"/>
      <c r="FCB141" s="18"/>
      <c r="FCC141" s="18"/>
      <c r="FCD141" s="18"/>
      <c r="FCE141" s="18"/>
      <c r="FCF141" s="18"/>
      <c r="FCG141" s="18"/>
      <c r="FCH141" s="18"/>
      <c r="FCI141" s="18"/>
      <c r="FCJ141" s="18"/>
      <c r="FCK141" s="18"/>
      <c r="FCL141" s="18"/>
      <c r="FCM141" s="18"/>
      <c r="FCN141" s="18"/>
      <c r="FCO141" s="18"/>
      <c r="FCP141" s="18"/>
      <c r="FCQ141" s="18"/>
      <c r="FCR141" s="18"/>
      <c r="FCS141" s="18"/>
      <c r="FCT141" s="18"/>
      <c r="FCU141" s="18"/>
      <c r="FCV141" s="18"/>
      <c r="FCW141" s="18"/>
      <c r="FCX141" s="18"/>
      <c r="FCY141" s="18"/>
      <c r="FCZ141" s="18"/>
      <c r="FDA141" s="18"/>
      <c r="FDB141" s="18"/>
      <c r="FDC141" s="18"/>
      <c r="FDD141" s="18"/>
      <c r="FDE141" s="18"/>
      <c r="FDF141" s="18"/>
      <c r="FDG141" s="18"/>
      <c r="FDH141" s="18"/>
      <c r="FDI141" s="18"/>
      <c r="FDJ141" s="18"/>
      <c r="FDK141" s="18"/>
      <c r="FDL141" s="18"/>
      <c r="FDM141" s="18"/>
      <c r="FDN141" s="18"/>
      <c r="FDO141" s="18"/>
      <c r="FDP141" s="18"/>
      <c r="FDQ141" s="18"/>
      <c r="FDR141" s="18"/>
      <c r="FDS141" s="18"/>
      <c r="FDT141" s="18"/>
      <c r="FDU141" s="18"/>
      <c r="FDV141" s="18"/>
      <c r="FDW141" s="18"/>
      <c r="FDX141" s="18"/>
      <c r="FDY141" s="18"/>
      <c r="FDZ141" s="18"/>
      <c r="FEA141" s="18"/>
      <c r="FEB141" s="18"/>
      <c r="FEC141" s="18"/>
      <c r="FED141" s="18"/>
      <c r="FEE141" s="18"/>
      <c r="FEF141" s="18"/>
      <c r="FEG141" s="18"/>
      <c r="FEH141" s="18"/>
      <c r="FEI141" s="18"/>
      <c r="FEJ141" s="18"/>
      <c r="FEK141" s="18"/>
      <c r="FEL141" s="18"/>
      <c r="FEM141" s="18"/>
      <c r="FEN141" s="18"/>
      <c r="FEO141" s="18"/>
      <c r="FEP141" s="18"/>
      <c r="FEQ141" s="18"/>
      <c r="FER141" s="18"/>
      <c r="FES141" s="18"/>
      <c r="FET141" s="18"/>
      <c r="FEU141" s="18"/>
      <c r="FEV141" s="18"/>
      <c r="FEW141" s="18"/>
      <c r="FEX141" s="18"/>
      <c r="FEY141" s="18"/>
      <c r="FEZ141" s="18"/>
      <c r="FFA141" s="18"/>
      <c r="FFB141" s="18"/>
      <c r="FFC141" s="18"/>
      <c r="FFD141" s="18"/>
      <c r="FFE141" s="18"/>
      <c r="FFF141" s="18"/>
      <c r="FFG141" s="18"/>
      <c r="FFH141" s="18"/>
      <c r="FFI141" s="18"/>
      <c r="FFJ141" s="18"/>
      <c r="FFK141" s="18"/>
      <c r="FFL141" s="18"/>
      <c r="FFM141" s="18"/>
      <c r="FFN141" s="18"/>
      <c r="FFO141" s="18"/>
      <c r="FFP141" s="18"/>
      <c r="FFQ141" s="18"/>
      <c r="FFR141" s="18"/>
      <c r="FFS141" s="18"/>
      <c r="FFT141" s="18"/>
      <c r="FFU141" s="18"/>
      <c r="FFV141" s="18"/>
      <c r="FFW141" s="18"/>
      <c r="FFX141" s="18"/>
      <c r="FFY141" s="18"/>
      <c r="FFZ141" s="18"/>
      <c r="FGA141" s="18"/>
      <c r="FGB141" s="18"/>
      <c r="FGC141" s="18"/>
      <c r="FGD141" s="18"/>
      <c r="FGE141" s="18"/>
      <c r="FGF141" s="18"/>
      <c r="FGG141" s="18"/>
      <c r="FGH141" s="18"/>
      <c r="FGI141" s="18"/>
      <c r="FGJ141" s="18"/>
      <c r="FGK141" s="18"/>
      <c r="FGL141" s="18"/>
      <c r="FGM141" s="18"/>
      <c r="FGN141" s="18"/>
      <c r="FGO141" s="18"/>
      <c r="FGP141" s="18"/>
      <c r="FGQ141" s="18"/>
      <c r="FGR141" s="18"/>
      <c r="FGS141" s="18"/>
      <c r="FGT141" s="18"/>
      <c r="FGU141" s="18"/>
      <c r="FGV141" s="18"/>
      <c r="FGW141" s="18"/>
      <c r="FGX141" s="18"/>
      <c r="FGY141" s="18"/>
      <c r="FGZ141" s="18"/>
      <c r="FHA141" s="18"/>
      <c r="FHB141" s="18"/>
      <c r="FHC141" s="18"/>
      <c r="FHD141" s="18"/>
      <c r="FHE141" s="18"/>
      <c r="FHF141" s="18"/>
      <c r="FHG141" s="18"/>
      <c r="FHH141" s="18"/>
      <c r="FHI141" s="18"/>
      <c r="FHJ141" s="18"/>
      <c r="FHK141" s="18"/>
      <c r="FHL141" s="18"/>
      <c r="FHM141" s="18"/>
      <c r="FHN141" s="18"/>
      <c r="FHO141" s="18"/>
      <c r="FHP141" s="18"/>
      <c r="FHQ141" s="18"/>
      <c r="FHR141" s="18"/>
      <c r="FHS141" s="18"/>
      <c r="FHT141" s="18"/>
      <c r="FHU141" s="18"/>
      <c r="FHV141" s="18"/>
      <c r="FHW141" s="18"/>
      <c r="FHX141" s="18"/>
      <c r="FHY141" s="18"/>
      <c r="FHZ141" s="18"/>
      <c r="FIA141" s="18"/>
      <c r="FIB141" s="18"/>
      <c r="FIC141" s="18"/>
      <c r="FID141" s="18"/>
      <c r="FIE141" s="18"/>
      <c r="FIF141" s="18"/>
      <c r="FIG141" s="18"/>
      <c r="FIH141" s="18"/>
      <c r="FII141" s="18"/>
      <c r="FIJ141" s="18"/>
      <c r="FIK141" s="18"/>
      <c r="FIL141" s="18"/>
      <c r="FIM141" s="18"/>
      <c r="FIN141" s="18"/>
      <c r="FIO141" s="18"/>
      <c r="FIP141" s="18"/>
      <c r="FIQ141" s="18"/>
      <c r="FIR141" s="18"/>
      <c r="FIS141" s="18"/>
      <c r="FIT141" s="18"/>
      <c r="FIU141" s="18"/>
      <c r="FIV141" s="18"/>
      <c r="FIW141" s="18"/>
      <c r="FIX141" s="18"/>
      <c r="FIY141" s="18"/>
      <c r="FIZ141" s="18"/>
      <c r="FJA141" s="18"/>
      <c r="FJB141" s="18"/>
      <c r="FJC141" s="18"/>
      <c r="FJD141" s="18"/>
      <c r="FJE141" s="18"/>
      <c r="FJF141" s="18"/>
      <c r="FJG141" s="18"/>
      <c r="FJH141" s="18"/>
      <c r="FJI141" s="18"/>
      <c r="FJJ141" s="18"/>
      <c r="FJK141" s="18"/>
      <c r="FJL141" s="18"/>
      <c r="FJM141" s="18"/>
      <c r="FJN141" s="18"/>
      <c r="FJO141" s="18"/>
      <c r="FJP141" s="18"/>
      <c r="FJQ141" s="18"/>
      <c r="FJR141" s="18"/>
      <c r="FJS141" s="18"/>
      <c r="FJT141" s="18"/>
      <c r="FJU141" s="18"/>
      <c r="FJV141" s="18"/>
      <c r="FJW141" s="18"/>
      <c r="FJX141" s="18"/>
      <c r="FJY141" s="18"/>
      <c r="FJZ141" s="18"/>
      <c r="FKA141" s="18"/>
      <c r="FKB141" s="18"/>
      <c r="FKC141" s="18"/>
      <c r="FKD141" s="18"/>
      <c r="FKE141" s="18"/>
      <c r="FKF141" s="18"/>
      <c r="FKG141" s="18"/>
      <c r="FKH141" s="18"/>
      <c r="FKI141" s="18"/>
      <c r="FKJ141" s="18"/>
      <c r="FKK141" s="18"/>
      <c r="FKL141" s="18"/>
      <c r="FKM141" s="18"/>
      <c r="FKN141" s="18"/>
      <c r="FKO141" s="18"/>
      <c r="FKP141" s="18"/>
      <c r="FKQ141" s="18"/>
      <c r="FKR141" s="18"/>
      <c r="FKS141" s="18"/>
      <c r="FKT141" s="18"/>
      <c r="FKU141" s="18"/>
      <c r="FKV141" s="18"/>
      <c r="FKW141" s="18"/>
      <c r="FKX141" s="18"/>
      <c r="FKY141" s="18"/>
      <c r="FKZ141" s="18"/>
      <c r="FLA141" s="18"/>
      <c r="FLB141" s="18"/>
      <c r="FLC141" s="18"/>
      <c r="FLD141" s="18"/>
      <c r="FLE141" s="18"/>
      <c r="FLF141" s="18"/>
      <c r="FLG141" s="18"/>
      <c r="FLH141" s="18"/>
      <c r="FLI141" s="18"/>
      <c r="FLJ141" s="18"/>
      <c r="FLK141" s="18"/>
      <c r="FLL141" s="18"/>
      <c r="FLM141" s="18"/>
      <c r="FLN141" s="18"/>
      <c r="FLO141" s="18"/>
      <c r="FLP141" s="18"/>
      <c r="FLQ141" s="18"/>
      <c r="FLR141" s="18"/>
      <c r="FLS141" s="18"/>
      <c r="FLT141" s="18"/>
      <c r="FLU141" s="18"/>
      <c r="FLV141" s="18"/>
      <c r="FLW141" s="18"/>
      <c r="FLX141" s="18"/>
      <c r="FLY141" s="18"/>
      <c r="FLZ141" s="18"/>
      <c r="FMA141" s="18"/>
      <c r="FMB141" s="18"/>
      <c r="FMC141" s="18"/>
      <c r="FMD141" s="18"/>
      <c r="FME141" s="18"/>
      <c r="FMF141" s="18"/>
      <c r="FMG141" s="18"/>
      <c r="FMH141" s="18"/>
      <c r="FMI141" s="18"/>
      <c r="FMJ141" s="18"/>
      <c r="FMK141" s="18"/>
      <c r="FML141" s="18"/>
      <c r="FMM141" s="18"/>
      <c r="FMN141" s="18"/>
      <c r="FMO141" s="18"/>
      <c r="FMP141" s="18"/>
      <c r="FMQ141" s="18"/>
      <c r="FMR141" s="18"/>
      <c r="FMS141" s="18"/>
      <c r="FMT141" s="18"/>
      <c r="FMU141" s="18"/>
      <c r="FMV141" s="18"/>
      <c r="FMW141" s="18"/>
      <c r="FMX141" s="18"/>
      <c r="FMY141" s="18"/>
      <c r="FMZ141" s="18"/>
      <c r="FNA141" s="18"/>
      <c r="FNB141" s="18"/>
      <c r="FNC141" s="18"/>
      <c r="FND141" s="18"/>
      <c r="FNE141" s="18"/>
      <c r="FNF141" s="18"/>
      <c r="FNG141" s="18"/>
      <c r="FNH141" s="18"/>
      <c r="FNI141" s="18"/>
      <c r="FNJ141" s="18"/>
      <c r="FNK141" s="18"/>
      <c r="FNL141" s="18"/>
      <c r="FNM141" s="18"/>
      <c r="FNN141" s="18"/>
      <c r="FNO141" s="18"/>
      <c r="FNP141" s="18"/>
      <c r="FNQ141" s="18"/>
      <c r="FNR141" s="18"/>
      <c r="FNS141" s="18"/>
      <c r="FNT141" s="18"/>
      <c r="FNU141" s="18"/>
      <c r="FNV141" s="18"/>
      <c r="FNW141" s="18"/>
      <c r="FNX141" s="18"/>
      <c r="FNY141" s="18"/>
      <c r="FNZ141" s="18"/>
      <c r="FOA141" s="18"/>
      <c r="FOB141" s="18"/>
      <c r="FOC141" s="18"/>
      <c r="FOD141" s="18"/>
      <c r="FOE141" s="18"/>
      <c r="FOF141" s="18"/>
      <c r="FOG141" s="18"/>
      <c r="FOH141" s="18"/>
      <c r="FOI141" s="18"/>
      <c r="FOJ141" s="18"/>
      <c r="FOK141" s="18"/>
      <c r="FOL141" s="18"/>
      <c r="FOM141" s="18"/>
      <c r="FON141" s="18"/>
      <c r="FOO141" s="18"/>
      <c r="FOP141" s="18"/>
      <c r="FOQ141" s="18"/>
      <c r="FOR141" s="18"/>
      <c r="FOS141" s="18"/>
      <c r="FOT141" s="18"/>
      <c r="FOU141" s="18"/>
      <c r="FOV141" s="18"/>
      <c r="FOW141" s="18"/>
      <c r="FOX141" s="18"/>
      <c r="FOY141" s="18"/>
      <c r="FOZ141" s="18"/>
      <c r="FPA141" s="18"/>
      <c r="FPB141" s="18"/>
      <c r="FPC141" s="18"/>
      <c r="FPD141" s="18"/>
      <c r="FPE141" s="18"/>
      <c r="FPF141" s="18"/>
      <c r="FPG141" s="18"/>
      <c r="FPH141" s="18"/>
      <c r="FPI141" s="18"/>
      <c r="FPJ141" s="18"/>
      <c r="FPK141" s="18"/>
      <c r="FPL141" s="18"/>
      <c r="FPM141" s="18"/>
      <c r="FPN141" s="18"/>
      <c r="FPO141" s="18"/>
      <c r="FPP141" s="18"/>
      <c r="FPQ141" s="18"/>
      <c r="FPR141" s="18"/>
      <c r="FPS141" s="18"/>
      <c r="FPT141" s="18"/>
      <c r="FPU141" s="18"/>
      <c r="FPV141" s="18"/>
      <c r="FPW141" s="18"/>
      <c r="FPX141" s="18"/>
      <c r="FPY141" s="18"/>
      <c r="FPZ141" s="18"/>
      <c r="FQA141" s="18"/>
      <c r="FQB141" s="18"/>
      <c r="FQC141" s="18"/>
      <c r="FQD141" s="18"/>
      <c r="FQE141" s="18"/>
      <c r="FQF141" s="18"/>
      <c r="FQG141" s="18"/>
      <c r="FQH141" s="18"/>
      <c r="FQI141" s="18"/>
      <c r="FQJ141" s="18"/>
      <c r="FQK141" s="18"/>
      <c r="FQL141" s="18"/>
      <c r="FQM141" s="18"/>
      <c r="FQN141" s="18"/>
      <c r="FQO141" s="18"/>
      <c r="FQP141" s="18"/>
      <c r="FQQ141" s="18"/>
      <c r="FQR141" s="18"/>
      <c r="FQS141" s="18"/>
      <c r="FQT141" s="18"/>
      <c r="FQU141" s="18"/>
      <c r="FQV141" s="18"/>
      <c r="FQW141" s="18"/>
      <c r="FQX141" s="18"/>
      <c r="FQY141" s="18"/>
      <c r="FQZ141" s="18"/>
      <c r="FRA141" s="18"/>
      <c r="FRB141" s="18"/>
      <c r="FRC141" s="18"/>
      <c r="FRD141" s="18"/>
      <c r="FRE141" s="18"/>
      <c r="FRF141" s="18"/>
      <c r="FRG141" s="18"/>
      <c r="FRH141" s="18"/>
      <c r="FRI141" s="18"/>
      <c r="FRJ141" s="18"/>
      <c r="FRK141" s="18"/>
      <c r="FRL141" s="18"/>
      <c r="FRM141" s="18"/>
      <c r="FRN141" s="18"/>
      <c r="FRO141" s="18"/>
      <c r="FRP141" s="18"/>
      <c r="FRQ141" s="18"/>
      <c r="FRR141" s="18"/>
      <c r="FRS141" s="18"/>
      <c r="FRT141" s="18"/>
      <c r="FRU141" s="18"/>
      <c r="FRV141" s="18"/>
      <c r="FRW141" s="18"/>
      <c r="FRX141" s="18"/>
      <c r="FRY141" s="18"/>
      <c r="FRZ141" s="18"/>
      <c r="FSA141" s="18"/>
      <c r="FSB141" s="18"/>
      <c r="FSC141" s="18"/>
      <c r="FSD141" s="18"/>
      <c r="FSE141" s="18"/>
      <c r="FSF141" s="18"/>
      <c r="FSG141" s="18"/>
      <c r="FSH141" s="18"/>
      <c r="FSI141" s="18"/>
      <c r="FSJ141" s="18"/>
      <c r="FSK141" s="18"/>
      <c r="FSL141" s="18"/>
      <c r="FSM141" s="18"/>
      <c r="FSN141" s="18"/>
      <c r="FSO141" s="18"/>
      <c r="FSP141" s="18"/>
      <c r="FSQ141" s="18"/>
      <c r="FSR141" s="18"/>
      <c r="FSS141" s="18"/>
      <c r="FST141" s="18"/>
      <c r="FSU141" s="18"/>
      <c r="FSV141" s="18"/>
      <c r="FSW141" s="18"/>
      <c r="FSX141" s="18"/>
      <c r="FSY141" s="18"/>
      <c r="FSZ141" s="18"/>
      <c r="FTA141" s="18"/>
      <c r="FTB141" s="18"/>
      <c r="FTC141" s="18"/>
      <c r="FTD141" s="18"/>
      <c r="FTE141" s="18"/>
      <c r="FTF141" s="18"/>
      <c r="FTG141" s="18"/>
      <c r="FTH141" s="18"/>
      <c r="FTI141" s="18"/>
      <c r="FTJ141" s="18"/>
      <c r="FTK141" s="18"/>
      <c r="FTL141" s="18"/>
      <c r="FTM141" s="18"/>
      <c r="FTN141" s="18"/>
      <c r="FTO141" s="18"/>
      <c r="FTP141" s="18"/>
      <c r="FTQ141" s="18"/>
      <c r="FTR141" s="18"/>
      <c r="FTS141" s="18"/>
      <c r="FTT141" s="18"/>
      <c r="FTU141" s="18"/>
      <c r="FTV141" s="18"/>
      <c r="FTW141" s="18"/>
      <c r="FTX141" s="18"/>
      <c r="FTY141" s="18"/>
      <c r="FTZ141" s="18"/>
      <c r="FUA141" s="18"/>
      <c r="FUB141" s="18"/>
      <c r="FUC141" s="18"/>
      <c r="FUD141" s="18"/>
      <c r="FUE141" s="18"/>
      <c r="FUF141" s="18"/>
      <c r="FUG141" s="18"/>
      <c r="FUH141" s="18"/>
      <c r="FUI141" s="18"/>
      <c r="FUJ141" s="18"/>
      <c r="FUK141" s="18"/>
      <c r="FUL141" s="18"/>
      <c r="FUM141" s="18"/>
      <c r="FUN141" s="18"/>
      <c r="FUO141" s="18"/>
      <c r="FUP141" s="18"/>
      <c r="FUQ141" s="18"/>
      <c r="FUR141" s="18"/>
      <c r="FUS141" s="18"/>
      <c r="FUT141" s="18"/>
      <c r="FUU141" s="18"/>
      <c r="FUV141" s="18"/>
      <c r="FUW141" s="18"/>
      <c r="FUX141" s="18"/>
      <c r="FUY141" s="18"/>
      <c r="FUZ141" s="18"/>
      <c r="FVA141" s="18"/>
      <c r="FVB141" s="18"/>
      <c r="FVC141" s="18"/>
      <c r="FVD141" s="18"/>
      <c r="FVE141" s="18"/>
      <c r="FVF141" s="18"/>
      <c r="FVG141" s="18"/>
      <c r="FVH141" s="18"/>
      <c r="FVI141" s="18"/>
      <c r="FVJ141" s="18"/>
      <c r="FVK141" s="18"/>
      <c r="FVL141" s="18"/>
      <c r="FVM141" s="18"/>
      <c r="FVN141" s="18"/>
      <c r="FVO141" s="18"/>
      <c r="FVP141" s="18"/>
      <c r="FVQ141" s="18"/>
      <c r="FVR141" s="18"/>
      <c r="FVS141" s="18"/>
      <c r="FVT141" s="18"/>
      <c r="FVU141" s="18"/>
      <c r="FVV141" s="18"/>
      <c r="FVW141" s="18"/>
      <c r="FVX141" s="18"/>
      <c r="FVY141" s="18"/>
      <c r="FVZ141" s="18"/>
      <c r="FWA141" s="18"/>
      <c r="FWB141" s="18"/>
      <c r="FWC141" s="18"/>
      <c r="FWD141" s="18"/>
      <c r="FWE141" s="18"/>
      <c r="FWF141" s="18"/>
      <c r="FWG141" s="18"/>
      <c r="FWH141" s="18"/>
      <c r="FWI141" s="18"/>
      <c r="FWJ141" s="18"/>
      <c r="FWK141" s="18"/>
      <c r="FWL141" s="18"/>
      <c r="FWM141" s="18"/>
      <c r="FWN141" s="18"/>
      <c r="FWO141" s="18"/>
      <c r="FWP141" s="18"/>
      <c r="FWQ141" s="18"/>
      <c r="FWR141" s="18"/>
      <c r="FWS141" s="18"/>
      <c r="FWT141" s="18"/>
      <c r="FWU141" s="18"/>
      <c r="FWV141" s="18"/>
      <c r="FWW141" s="18"/>
      <c r="FWX141" s="18"/>
      <c r="FWY141" s="18"/>
      <c r="FWZ141" s="18"/>
      <c r="FXA141" s="18"/>
      <c r="FXB141" s="18"/>
      <c r="FXC141" s="18"/>
      <c r="FXD141" s="18"/>
      <c r="FXE141" s="18"/>
      <c r="FXF141" s="18"/>
      <c r="FXG141" s="18"/>
      <c r="FXH141" s="18"/>
      <c r="FXI141" s="18"/>
      <c r="FXJ141" s="18"/>
      <c r="FXK141" s="18"/>
      <c r="FXL141" s="18"/>
      <c r="FXM141" s="18"/>
      <c r="FXN141" s="18"/>
      <c r="FXO141" s="18"/>
      <c r="FXP141" s="18"/>
      <c r="FXQ141" s="18"/>
      <c r="FXR141" s="18"/>
      <c r="FXS141" s="18"/>
      <c r="FXT141" s="18"/>
      <c r="FXU141" s="18"/>
      <c r="FXV141" s="18"/>
      <c r="FXW141" s="18"/>
      <c r="FXX141" s="18"/>
      <c r="FXY141" s="18"/>
      <c r="FXZ141" s="18"/>
      <c r="FYA141" s="18"/>
      <c r="FYB141" s="18"/>
      <c r="FYC141" s="18"/>
      <c r="FYD141" s="18"/>
      <c r="FYE141" s="18"/>
      <c r="FYF141" s="18"/>
      <c r="FYG141" s="18"/>
      <c r="FYH141" s="18"/>
      <c r="FYI141" s="18"/>
      <c r="FYJ141" s="18"/>
      <c r="FYK141" s="18"/>
      <c r="FYL141" s="18"/>
      <c r="FYM141" s="18"/>
      <c r="FYN141" s="18"/>
      <c r="FYO141" s="18"/>
      <c r="FYP141" s="18"/>
      <c r="FYQ141" s="18"/>
      <c r="FYR141" s="18"/>
      <c r="FYS141" s="18"/>
      <c r="FYT141" s="18"/>
      <c r="FYU141" s="18"/>
      <c r="FYV141" s="18"/>
      <c r="FYW141" s="18"/>
      <c r="FYX141" s="18"/>
      <c r="FYY141" s="18"/>
      <c r="FYZ141" s="18"/>
      <c r="FZA141" s="18"/>
      <c r="FZB141" s="18"/>
      <c r="FZC141" s="18"/>
      <c r="FZD141" s="18"/>
      <c r="FZE141" s="18"/>
      <c r="FZF141" s="18"/>
      <c r="FZG141" s="18"/>
      <c r="FZH141" s="18"/>
      <c r="FZI141" s="18"/>
      <c r="FZJ141" s="18"/>
      <c r="FZK141" s="18"/>
      <c r="FZL141" s="18"/>
      <c r="FZM141" s="18"/>
      <c r="FZN141" s="18"/>
      <c r="FZO141" s="18"/>
      <c r="FZP141" s="18"/>
      <c r="FZQ141" s="18"/>
      <c r="FZR141" s="18"/>
      <c r="FZS141" s="18"/>
      <c r="FZT141" s="18"/>
      <c r="FZU141" s="18"/>
      <c r="FZV141" s="18"/>
      <c r="FZW141" s="18"/>
      <c r="FZX141" s="18"/>
      <c r="FZY141" s="18"/>
      <c r="FZZ141" s="18"/>
      <c r="GAA141" s="18"/>
      <c r="GAB141" s="18"/>
      <c r="GAC141" s="18"/>
      <c r="GAD141" s="18"/>
      <c r="GAE141" s="18"/>
      <c r="GAF141" s="18"/>
      <c r="GAG141" s="18"/>
      <c r="GAH141" s="18"/>
      <c r="GAI141" s="18"/>
      <c r="GAJ141" s="18"/>
      <c r="GAK141" s="18"/>
      <c r="GAL141" s="18"/>
      <c r="GAM141" s="18"/>
      <c r="GAN141" s="18"/>
      <c r="GAO141" s="18"/>
      <c r="GAP141" s="18"/>
      <c r="GAQ141" s="18"/>
      <c r="GAR141" s="18"/>
      <c r="GAS141" s="18"/>
      <c r="GAT141" s="18"/>
      <c r="GAU141" s="18"/>
      <c r="GAV141" s="18"/>
      <c r="GAW141" s="18"/>
      <c r="GAX141" s="18"/>
      <c r="GAY141" s="18"/>
      <c r="GAZ141" s="18"/>
      <c r="GBA141" s="18"/>
      <c r="GBB141" s="18"/>
      <c r="GBC141" s="18"/>
      <c r="GBD141" s="18"/>
      <c r="GBE141" s="18"/>
      <c r="GBF141" s="18"/>
      <c r="GBG141" s="18"/>
      <c r="GBH141" s="18"/>
      <c r="GBI141" s="18"/>
      <c r="GBJ141" s="18"/>
      <c r="GBK141" s="18"/>
      <c r="GBL141" s="18"/>
      <c r="GBM141" s="18"/>
      <c r="GBN141" s="18"/>
      <c r="GBO141" s="18"/>
      <c r="GBP141" s="18"/>
      <c r="GBQ141" s="18"/>
      <c r="GBR141" s="18"/>
      <c r="GBS141" s="18"/>
      <c r="GBT141" s="18"/>
      <c r="GBU141" s="18"/>
      <c r="GBV141" s="18"/>
      <c r="GBW141" s="18"/>
      <c r="GBX141" s="18"/>
      <c r="GBY141" s="18"/>
      <c r="GBZ141" s="18"/>
      <c r="GCA141" s="18"/>
      <c r="GCB141" s="18"/>
      <c r="GCC141" s="18"/>
      <c r="GCD141" s="18"/>
      <c r="GCE141" s="18"/>
      <c r="GCF141" s="18"/>
      <c r="GCG141" s="18"/>
      <c r="GCH141" s="18"/>
      <c r="GCI141" s="18"/>
      <c r="GCJ141" s="18"/>
      <c r="GCK141" s="18"/>
      <c r="GCL141" s="18"/>
      <c r="GCM141" s="18"/>
      <c r="GCN141" s="18"/>
      <c r="GCO141" s="18"/>
      <c r="GCP141" s="18"/>
      <c r="GCQ141" s="18"/>
      <c r="GCR141" s="18"/>
      <c r="GCS141" s="18"/>
      <c r="GCT141" s="18"/>
      <c r="GCU141" s="18"/>
      <c r="GCV141" s="18"/>
      <c r="GCW141" s="18"/>
      <c r="GCX141" s="18"/>
      <c r="GCY141" s="18"/>
      <c r="GCZ141" s="18"/>
      <c r="GDA141" s="18"/>
      <c r="GDB141" s="18"/>
      <c r="GDC141" s="18"/>
      <c r="GDD141" s="18"/>
      <c r="GDE141" s="18"/>
      <c r="GDF141" s="18"/>
      <c r="GDG141" s="18"/>
      <c r="GDH141" s="18"/>
      <c r="GDI141" s="18"/>
      <c r="GDJ141" s="18"/>
      <c r="GDK141" s="18"/>
      <c r="GDL141" s="18"/>
      <c r="GDM141" s="18"/>
      <c r="GDN141" s="18"/>
      <c r="GDO141" s="18"/>
      <c r="GDP141" s="18"/>
      <c r="GDQ141" s="18"/>
      <c r="GDR141" s="18"/>
      <c r="GDS141" s="18"/>
      <c r="GDT141" s="18"/>
      <c r="GDU141" s="18"/>
      <c r="GDV141" s="18"/>
      <c r="GDW141" s="18"/>
      <c r="GDX141" s="18"/>
      <c r="GDY141" s="18"/>
      <c r="GDZ141" s="18"/>
      <c r="GEA141" s="18"/>
      <c r="GEB141" s="18"/>
      <c r="GEC141" s="18"/>
      <c r="GED141" s="18"/>
      <c r="GEE141" s="18"/>
      <c r="GEF141" s="18"/>
      <c r="GEG141" s="18"/>
      <c r="GEH141" s="18"/>
      <c r="GEI141" s="18"/>
      <c r="GEJ141" s="18"/>
      <c r="GEK141" s="18"/>
      <c r="GEL141" s="18"/>
      <c r="GEM141" s="18"/>
      <c r="GEN141" s="18"/>
      <c r="GEO141" s="18"/>
      <c r="GEP141" s="18"/>
      <c r="GEQ141" s="18"/>
      <c r="GER141" s="18"/>
      <c r="GES141" s="18"/>
      <c r="GET141" s="18"/>
      <c r="GEU141" s="18"/>
      <c r="GEV141" s="18"/>
      <c r="GEW141" s="18"/>
      <c r="GEX141" s="18"/>
      <c r="GEY141" s="18"/>
      <c r="GEZ141" s="18"/>
      <c r="GFA141" s="18"/>
      <c r="GFB141" s="18"/>
      <c r="GFC141" s="18"/>
      <c r="GFD141" s="18"/>
      <c r="GFE141" s="18"/>
      <c r="GFF141" s="18"/>
      <c r="GFG141" s="18"/>
      <c r="GFH141" s="18"/>
      <c r="GFI141" s="18"/>
      <c r="GFJ141" s="18"/>
      <c r="GFK141" s="18"/>
      <c r="GFL141" s="18"/>
      <c r="GFM141" s="18"/>
      <c r="GFN141" s="18"/>
      <c r="GFO141" s="18"/>
      <c r="GFP141" s="18"/>
      <c r="GFQ141" s="18"/>
      <c r="GFR141" s="18"/>
      <c r="GFS141" s="18"/>
      <c r="GFT141" s="18"/>
      <c r="GFU141" s="18"/>
      <c r="GFV141" s="18"/>
      <c r="GFW141" s="18"/>
      <c r="GFX141" s="18"/>
      <c r="GFY141" s="18"/>
      <c r="GFZ141" s="18"/>
      <c r="GGA141" s="18"/>
      <c r="GGB141" s="18"/>
      <c r="GGC141" s="18"/>
      <c r="GGD141" s="18"/>
      <c r="GGE141" s="18"/>
      <c r="GGF141" s="18"/>
      <c r="GGG141" s="18"/>
      <c r="GGH141" s="18"/>
      <c r="GGI141" s="18"/>
      <c r="GGJ141" s="18"/>
      <c r="GGK141" s="18"/>
      <c r="GGL141" s="18"/>
      <c r="GGM141" s="18"/>
      <c r="GGN141" s="18"/>
      <c r="GGO141" s="18"/>
      <c r="GGP141" s="18"/>
      <c r="GGQ141" s="18"/>
      <c r="GGR141" s="18"/>
      <c r="GGS141" s="18"/>
      <c r="GGT141" s="18"/>
      <c r="GGU141" s="18"/>
      <c r="GGV141" s="18"/>
      <c r="GGW141" s="18"/>
      <c r="GGX141" s="18"/>
      <c r="GGY141" s="18"/>
      <c r="GGZ141" s="18"/>
      <c r="GHA141" s="18"/>
      <c r="GHB141" s="18"/>
      <c r="GHC141" s="18"/>
      <c r="GHD141" s="18"/>
      <c r="GHE141" s="18"/>
      <c r="GHF141" s="18"/>
      <c r="GHG141" s="18"/>
      <c r="GHH141" s="18"/>
      <c r="GHI141" s="18"/>
      <c r="GHJ141" s="18"/>
      <c r="GHK141" s="18"/>
      <c r="GHL141" s="18"/>
      <c r="GHM141" s="18"/>
      <c r="GHN141" s="18"/>
      <c r="GHO141" s="18"/>
      <c r="GHP141" s="18"/>
      <c r="GHQ141" s="18"/>
      <c r="GHR141" s="18"/>
      <c r="GHS141" s="18"/>
      <c r="GHT141" s="18"/>
      <c r="GHU141" s="18"/>
      <c r="GHV141" s="18"/>
      <c r="GHW141" s="18"/>
      <c r="GHX141" s="18"/>
      <c r="GHY141" s="18"/>
      <c r="GHZ141" s="18"/>
      <c r="GIA141" s="18"/>
      <c r="GIB141" s="18"/>
      <c r="GIC141" s="18"/>
      <c r="GID141" s="18"/>
      <c r="GIE141" s="18"/>
      <c r="GIF141" s="18"/>
      <c r="GIG141" s="18"/>
      <c r="GIH141" s="18"/>
      <c r="GII141" s="18"/>
      <c r="GIJ141" s="18"/>
      <c r="GIK141" s="18"/>
      <c r="GIL141" s="18"/>
      <c r="GIM141" s="18"/>
      <c r="GIN141" s="18"/>
      <c r="GIO141" s="18"/>
      <c r="GIP141" s="18"/>
      <c r="GIQ141" s="18"/>
      <c r="GIR141" s="18"/>
      <c r="GIS141" s="18"/>
      <c r="GIT141" s="18"/>
      <c r="GIU141" s="18"/>
      <c r="GIV141" s="18"/>
      <c r="GIW141" s="18"/>
      <c r="GIX141" s="18"/>
      <c r="GIY141" s="18"/>
      <c r="GIZ141" s="18"/>
      <c r="GJA141" s="18"/>
      <c r="GJB141" s="18"/>
      <c r="GJC141" s="18"/>
      <c r="GJD141" s="18"/>
      <c r="GJE141" s="18"/>
      <c r="GJF141" s="18"/>
      <c r="GJG141" s="18"/>
      <c r="GJH141" s="18"/>
      <c r="GJI141" s="18"/>
      <c r="GJJ141" s="18"/>
      <c r="GJK141" s="18"/>
      <c r="GJL141" s="18"/>
      <c r="GJM141" s="18"/>
      <c r="GJN141" s="18"/>
      <c r="GJO141" s="18"/>
      <c r="GJP141" s="18"/>
      <c r="GJQ141" s="18"/>
      <c r="GJR141" s="18"/>
      <c r="GJS141" s="18"/>
      <c r="GJT141" s="18"/>
      <c r="GJU141" s="18"/>
      <c r="GJV141" s="18"/>
      <c r="GJW141" s="18"/>
      <c r="GJX141" s="18"/>
      <c r="GJY141" s="18"/>
      <c r="GJZ141" s="18"/>
      <c r="GKA141" s="18"/>
      <c r="GKB141" s="18"/>
      <c r="GKC141" s="18"/>
      <c r="GKD141" s="18"/>
      <c r="GKE141" s="18"/>
      <c r="GKF141" s="18"/>
      <c r="GKG141" s="18"/>
      <c r="GKH141" s="18"/>
      <c r="GKI141" s="18"/>
      <c r="GKJ141" s="18"/>
      <c r="GKK141" s="18"/>
      <c r="GKL141" s="18"/>
      <c r="GKM141" s="18"/>
      <c r="GKN141" s="18"/>
      <c r="GKO141" s="18"/>
      <c r="GKP141" s="18"/>
      <c r="GKQ141" s="18"/>
      <c r="GKR141" s="18"/>
      <c r="GKS141" s="18"/>
      <c r="GKT141" s="18"/>
      <c r="GKU141" s="18"/>
      <c r="GKV141" s="18"/>
      <c r="GKW141" s="18"/>
      <c r="GKX141" s="18"/>
      <c r="GKY141" s="18"/>
      <c r="GKZ141" s="18"/>
      <c r="GLA141" s="18"/>
      <c r="GLB141" s="18"/>
      <c r="GLC141" s="18"/>
      <c r="GLD141" s="18"/>
      <c r="GLE141" s="18"/>
      <c r="GLF141" s="18"/>
      <c r="GLG141" s="18"/>
      <c r="GLH141" s="18"/>
      <c r="GLI141" s="18"/>
      <c r="GLJ141" s="18"/>
      <c r="GLK141" s="18"/>
      <c r="GLL141" s="18"/>
      <c r="GLM141" s="18"/>
      <c r="GLN141" s="18"/>
      <c r="GLO141" s="18"/>
      <c r="GLP141" s="18"/>
      <c r="GLQ141" s="18"/>
      <c r="GLR141" s="18"/>
      <c r="GLS141" s="18"/>
      <c r="GLT141" s="18"/>
      <c r="GLU141" s="18"/>
      <c r="GLV141" s="18"/>
      <c r="GLW141" s="18"/>
      <c r="GLX141" s="18"/>
      <c r="GLY141" s="18"/>
      <c r="GLZ141" s="18"/>
      <c r="GMA141" s="18"/>
      <c r="GMB141" s="18"/>
      <c r="GMC141" s="18"/>
      <c r="GMD141" s="18"/>
      <c r="GME141" s="18"/>
      <c r="GMF141" s="18"/>
      <c r="GMG141" s="18"/>
      <c r="GMH141" s="18"/>
      <c r="GMI141" s="18"/>
      <c r="GMJ141" s="18"/>
      <c r="GMK141" s="18"/>
      <c r="GML141" s="18"/>
      <c r="GMM141" s="18"/>
      <c r="GMN141" s="18"/>
      <c r="GMO141" s="18"/>
      <c r="GMP141" s="18"/>
      <c r="GMQ141" s="18"/>
      <c r="GMR141" s="18"/>
      <c r="GMS141" s="18"/>
      <c r="GMT141" s="18"/>
      <c r="GMU141" s="18"/>
      <c r="GMV141" s="18"/>
      <c r="GMW141" s="18"/>
      <c r="GMX141" s="18"/>
      <c r="GMY141" s="18"/>
      <c r="GMZ141" s="18"/>
      <c r="GNA141" s="18"/>
      <c r="GNB141" s="18"/>
      <c r="GNC141" s="18"/>
      <c r="GND141" s="18"/>
      <c r="GNE141" s="18"/>
      <c r="GNF141" s="18"/>
      <c r="GNG141" s="18"/>
      <c r="GNH141" s="18"/>
      <c r="GNI141" s="18"/>
      <c r="GNJ141" s="18"/>
      <c r="GNK141" s="18"/>
      <c r="GNL141" s="18"/>
      <c r="GNM141" s="18"/>
      <c r="GNN141" s="18"/>
      <c r="GNO141" s="18"/>
      <c r="GNP141" s="18"/>
      <c r="GNQ141" s="18"/>
      <c r="GNR141" s="18"/>
      <c r="GNS141" s="18"/>
      <c r="GNT141" s="18"/>
      <c r="GNU141" s="18"/>
      <c r="GNV141" s="18"/>
      <c r="GNW141" s="18"/>
      <c r="GNX141" s="18"/>
      <c r="GNY141" s="18"/>
      <c r="GNZ141" s="18"/>
      <c r="GOA141" s="18"/>
      <c r="GOB141" s="18"/>
      <c r="GOC141" s="18"/>
      <c r="GOD141" s="18"/>
      <c r="GOE141" s="18"/>
      <c r="GOF141" s="18"/>
      <c r="GOG141" s="18"/>
      <c r="GOH141" s="18"/>
      <c r="GOI141" s="18"/>
      <c r="GOJ141" s="18"/>
      <c r="GOK141" s="18"/>
      <c r="GOL141" s="18"/>
      <c r="GOM141" s="18"/>
      <c r="GON141" s="18"/>
      <c r="GOO141" s="18"/>
      <c r="GOP141" s="18"/>
      <c r="GOQ141" s="18"/>
      <c r="GOR141" s="18"/>
      <c r="GOS141" s="18"/>
      <c r="GOT141" s="18"/>
      <c r="GOU141" s="18"/>
      <c r="GOV141" s="18"/>
      <c r="GOW141" s="18"/>
      <c r="GOX141" s="18"/>
      <c r="GOY141" s="18"/>
      <c r="GOZ141" s="18"/>
      <c r="GPA141" s="18"/>
      <c r="GPB141" s="18"/>
      <c r="GPC141" s="18"/>
      <c r="GPD141" s="18"/>
      <c r="GPE141" s="18"/>
      <c r="GPF141" s="18"/>
      <c r="GPG141" s="18"/>
      <c r="GPH141" s="18"/>
      <c r="GPI141" s="18"/>
      <c r="GPJ141" s="18"/>
      <c r="GPK141" s="18"/>
      <c r="GPL141" s="18"/>
      <c r="GPM141" s="18"/>
      <c r="GPN141" s="18"/>
      <c r="GPO141" s="18"/>
      <c r="GPP141" s="18"/>
      <c r="GPQ141" s="18"/>
      <c r="GPR141" s="18"/>
      <c r="GPS141" s="18"/>
      <c r="GPT141" s="18"/>
      <c r="GPU141" s="18"/>
      <c r="GPV141" s="18"/>
      <c r="GPW141" s="18"/>
      <c r="GPX141" s="18"/>
      <c r="GPY141" s="18"/>
      <c r="GPZ141" s="18"/>
      <c r="GQA141" s="18"/>
      <c r="GQB141" s="18"/>
      <c r="GQC141" s="18"/>
      <c r="GQD141" s="18"/>
      <c r="GQE141" s="18"/>
      <c r="GQF141" s="18"/>
      <c r="GQG141" s="18"/>
      <c r="GQH141" s="18"/>
      <c r="GQI141" s="18"/>
      <c r="GQJ141" s="18"/>
      <c r="GQK141" s="18"/>
      <c r="GQL141" s="18"/>
      <c r="GQM141" s="18"/>
      <c r="GQN141" s="18"/>
      <c r="GQO141" s="18"/>
      <c r="GQP141" s="18"/>
      <c r="GQQ141" s="18"/>
      <c r="GQR141" s="18"/>
      <c r="GQS141" s="18"/>
      <c r="GQT141" s="18"/>
      <c r="GQU141" s="18"/>
      <c r="GQV141" s="18"/>
      <c r="GQW141" s="18"/>
      <c r="GQX141" s="18"/>
      <c r="GQY141" s="18"/>
      <c r="GQZ141" s="18"/>
      <c r="GRA141" s="18"/>
      <c r="GRB141" s="18"/>
      <c r="GRC141" s="18"/>
      <c r="GRD141" s="18"/>
      <c r="GRE141" s="18"/>
      <c r="GRF141" s="18"/>
      <c r="GRG141" s="18"/>
      <c r="GRH141" s="18"/>
      <c r="GRI141" s="18"/>
      <c r="GRJ141" s="18"/>
      <c r="GRK141" s="18"/>
      <c r="GRL141" s="18"/>
      <c r="GRM141" s="18"/>
      <c r="GRN141" s="18"/>
      <c r="GRO141" s="18"/>
      <c r="GRP141" s="18"/>
      <c r="GRQ141" s="18"/>
      <c r="GRR141" s="18"/>
      <c r="GRS141" s="18"/>
      <c r="GRT141" s="18"/>
      <c r="GRU141" s="18"/>
      <c r="GRV141" s="18"/>
      <c r="GRW141" s="18"/>
      <c r="GRX141" s="18"/>
      <c r="GRY141" s="18"/>
      <c r="GRZ141" s="18"/>
      <c r="GSA141" s="18"/>
      <c r="GSB141" s="18"/>
      <c r="GSC141" s="18"/>
      <c r="GSD141" s="18"/>
      <c r="GSE141" s="18"/>
      <c r="GSF141" s="18"/>
      <c r="GSG141" s="18"/>
      <c r="GSH141" s="18"/>
      <c r="GSI141" s="18"/>
      <c r="GSJ141" s="18"/>
      <c r="GSK141" s="18"/>
      <c r="GSL141" s="18"/>
      <c r="GSM141" s="18"/>
      <c r="GSN141" s="18"/>
      <c r="GSO141" s="18"/>
      <c r="GSP141" s="18"/>
      <c r="GSQ141" s="18"/>
      <c r="GSR141" s="18"/>
      <c r="GSS141" s="18"/>
      <c r="GST141" s="18"/>
      <c r="GSU141" s="18"/>
      <c r="GSV141" s="18"/>
      <c r="GSW141" s="18"/>
      <c r="GSX141" s="18"/>
      <c r="GSY141" s="18"/>
      <c r="GSZ141" s="18"/>
      <c r="GTA141" s="18"/>
      <c r="GTB141" s="18"/>
      <c r="GTC141" s="18"/>
      <c r="GTD141" s="18"/>
      <c r="GTE141" s="18"/>
      <c r="GTF141" s="18"/>
      <c r="GTG141" s="18"/>
      <c r="GTH141" s="18"/>
      <c r="GTI141" s="18"/>
      <c r="GTJ141" s="18"/>
      <c r="GTK141" s="18"/>
      <c r="GTL141" s="18"/>
      <c r="GTM141" s="18"/>
      <c r="GTN141" s="18"/>
      <c r="GTO141" s="18"/>
      <c r="GTP141" s="18"/>
      <c r="GTQ141" s="18"/>
      <c r="GTR141" s="18"/>
      <c r="GTS141" s="18"/>
      <c r="GTT141" s="18"/>
      <c r="GTU141" s="18"/>
      <c r="GTV141" s="18"/>
      <c r="GTW141" s="18"/>
      <c r="GTX141" s="18"/>
      <c r="GTY141" s="18"/>
      <c r="GTZ141" s="18"/>
      <c r="GUA141" s="18"/>
      <c r="GUB141" s="18"/>
      <c r="GUC141" s="18"/>
      <c r="GUD141" s="18"/>
      <c r="GUE141" s="18"/>
      <c r="GUF141" s="18"/>
      <c r="GUG141" s="18"/>
      <c r="GUH141" s="18"/>
      <c r="GUI141" s="18"/>
      <c r="GUJ141" s="18"/>
      <c r="GUK141" s="18"/>
      <c r="GUL141" s="18"/>
      <c r="GUM141" s="18"/>
      <c r="GUN141" s="18"/>
      <c r="GUO141" s="18"/>
      <c r="GUP141" s="18"/>
      <c r="GUQ141" s="18"/>
      <c r="GUR141" s="18"/>
      <c r="GUS141" s="18"/>
      <c r="GUT141" s="18"/>
      <c r="GUU141" s="18"/>
      <c r="GUV141" s="18"/>
      <c r="GUW141" s="18"/>
      <c r="GUX141" s="18"/>
      <c r="GUY141" s="18"/>
      <c r="GUZ141" s="18"/>
      <c r="GVA141" s="18"/>
      <c r="GVB141" s="18"/>
      <c r="GVC141" s="18"/>
      <c r="GVD141" s="18"/>
      <c r="GVE141" s="18"/>
      <c r="GVF141" s="18"/>
      <c r="GVG141" s="18"/>
      <c r="GVH141" s="18"/>
      <c r="GVI141" s="18"/>
      <c r="GVJ141" s="18"/>
      <c r="GVK141" s="18"/>
      <c r="GVL141" s="18"/>
      <c r="GVM141" s="18"/>
      <c r="GVN141" s="18"/>
      <c r="GVO141" s="18"/>
      <c r="GVP141" s="18"/>
      <c r="GVQ141" s="18"/>
      <c r="GVR141" s="18"/>
      <c r="GVS141" s="18"/>
      <c r="GVT141" s="18"/>
      <c r="GVU141" s="18"/>
      <c r="GVV141" s="18"/>
      <c r="GVW141" s="18"/>
      <c r="GVX141" s="18"/>
      <c r="GVY141" s="18"/>
      <c r="GVZ141" s="18"/>
      <c r="GWA141" s="18"/>
      <c r="GWB141" s="18"/>
      <c r="GWC141" s="18"/>
      <c r="GWD141" s="18"/>
      <c r="GWE141" s="18"/>
      <c r="GWF141" s="18"/>
      <c r="GWG141" s="18"/>
      <c r="GWH141" s="18"/>
      <c r="GWI141" s="18"/>
      <c r="GWJ141" s="18"/>
      <c r="GWK141" s="18"/>
      <c r="GWL141" s="18"/>
      <c r="GWM141" s="18"/>
      <c r="GWN141" s="18"/>
      <c r="GWO141" s="18"/>
      <c r="GWP141" s="18"/>
      <c r="GWQ141" s="18"/>
      <c r="GWR141" s="18"/>
      <c r="GWS141" s="18"/>
      <c r="GWT141" s="18"/>
      <c r="GWU141" s="18"/>
      <c r="GWV141" s="18"/>
      <c r="GWW141" s="18"/>
      <c r="GWX141" s="18"/>
      <c r="GWY141" s="18"/>
      <c r="GWZ141" s="18"/>
      <c r="GXA141" s="18"/>
      <c r="GXB141" s="18"/>
      <c r="GXC141" s="18"/>
      <c r="GXD141" s="18"/>
      <c r="GXE141" s="18"/>
      <c r="GXF141" s="18"/>
      <c r="GXG141" s="18"/>
      <c r="GXH141" s="18"/>
      <c r="GXI141" s="18"/>
      <c r="GXJ141" s="18"/>
      <c r="GXK141" s="18"/>
      <c r="GXL141" s="18"/>
      <c r="GXM141" s="18"/>
      <c r="GXN141" s="18"/>
      <c r="GXO141" s="18"/>
      <c r="GXP141" s="18"/>
      <c r="GXQ141" s="18"/>
      <c r="GXR141" s="18"/>
      <c r="GXS141" s="18"/>
      <c r="GXT141" s="18"/>
      <c r="GXU141" s="18"/>
      <c r="GXV141" s="18"/>
      <c r="GXW141" s="18"/>
      <c r="GXX141" s="18"/>
      <c r="GXY141" s="18"/>
      <c r="GXZ141" s="18"/>
      <c r="GYA141" s="18"/>
      <c r="GYB141" s="18"/>
      <c r="GYC141" s="18"/>
      <c r="GYD141" s="18"/>
      <c r="GYE141" s="18"/>
      <c r="GYF141" s="18"/>
      <c r="GYG141" s="18"/>
      <c r="GYH141" s="18"/>
      <c r="GYI141" s="18"/>
      <c r="GYJ141" s="18"/>
      <c r="GYK141" s="18"/>
      <c r="GYL141" s="18"/>
      <c r="GYM141" s="18"/>
      <c r="GYN141" s="18"/>
      <c r="GYO141" s="18"/>
      <c r="GYP141" s="18"/>
      <c r="GYQ141" s="18"/>
      <c r="GYR141" s="18"/>
      <c r="GYS141" s="18"/>
      <c r="GYT141" s="18"/>
      <c r="GYU141" s="18"/>
      <c r="GYV141" s="18"/>
      <c r="GYW141" s="18"/>
      <c r="GYX141" s="18"/>
      <c r="GYY141" s="18"/>
      <c r="GYZ141" s="18"/>
      <c r="GZA141" s="18"/>
      <c r="GZB141" s="18"/>
      <c r="GZC141" s="18"/>
      <c r="GZD141" s="18"/>
      <c r="GZE141" s="18"/>
      <c r="GZF141" s="18"/>
      <c r="GZG141" s="18"/>
      <c r="GZH141" s="18"/>
      <c r="GZI141" s="18"/>
      <c r="GZJ141" s="18"/>
      <c r="GZK141" s="18"/>
      <c r="GZL141" s="18"/>
      <c r="GZM141" s="18"/>
      <c r="GZN141" s="18"/>
      <c r="GZO141" s="18"/>
      <c r="GZP141" s="18"/>
      <c r="GZQ141" s="18"/>
      <c r="GZR141" s="18"/>
      <c r="GZS141" s="18"/>
      <c r="GZT141" s="18"/>
      <c r="GZU141" s="18"/>
      <c r="GZV141" s="18"/>
      <c r="GZW141" s="18"/>
      <c r="GZX141" s="18"/>
      <c r="GZY141" s="18"/>
      <c r="GZZ141" s="18"/>
      <c r="HAA141" s="18"/>
      <c r="HAB141" s="18"/>
      <c r="HAC141" s="18"/>
      <c r="HAD141" s="18"/>
      <c r="HAE141" s="18"/>
      <c r="HAF141" s="18"/>
      <c r="HAG141" s="18"/>
      <c r="HAH141" s="18"/>
      <c r="HAI141" s="18"/>
      <c r="HAJ141" s="18"/>
      <c r="HAK141" s="18"/>
      <c r="HAL141" s="18"/>
      <c r="HAM141" s="18"/>
      <c r="HAN141" s="18"/>
      <c r="HAO141" s="18"/>
      <c r="HAP141" s="18"/>
      <c r="HAQ141" s="18"/>
      <c r="HAR141" s="18"/>
      <c r="HAS141" s="18"/>
      <c r="HAT141" s="18"/>
      <c r="HAU141" s="18"/>
      <c r="HAV141" s="18"/>
      <c r="HAW141" s="18"/>
      <c r="HAX141" s="18"/>
      <c r="HAY141" s="18"/>
      <c r="HAZ141" s="18"/>
      <c r="HBA141" s="18"/>
      <c r="HBB141" s="18"/>
      <c r="HBC141" s="18"/>
      <c r="HBD141" s="18"/>
      <c r="HBE141" s="18"/>
      <c r="HBF141" s="18"/>
      <c r="HBG141" s="18"/>
      <c r="HBH141" s="18"/>
      <c r="HBI141" s="18"/>
      <c r="HBJ141" s="18"/>
      <c r="HBK141" s="18"/>
      <c r="HBL141" s="18"/>
      <c r="HBM141" s="18"/>
      <c r="HBN141" s="18"/>
      <c r="HBO141" s="18"/>
      <c r="HBP141" s="18"/>
      <c r="HBQ141" s="18"/>
      <c r="HBR141" s="18"/>
      <c r="HBS141" s="18"/>
      <c r="HBT141" s="18"/>
      <c r="HBU141" s="18"/>
      <c r="HBV141" s="18"/>
      <c r="HBW141" s="18"/>
      <c r="HBX141" s="18"/>
      <c r="HBY141" s="18"/>
      <c r="HBZ141" s="18"/>
      <c r="HCA141" s="18"/>
      <c r="HCB141" s="18"/>
      <c r="HCC141" s="18"/>
      <c r="HCD141" s="18"/>
      <c r="HCE141" s="18"/>
      <c r="HCF141" s="18"/>
      <c r="HCG141" s="18"/>
      <c r="HCH141" s="18"/>
      <c r="HCI141" s="18"/>
      <c r="HCJ141" s="18"/>
      <c r="HCK141" s="18"/>
      <c r="HCL141" s="18"/>
      <c r="HCM141" s="18"/>
      <c r="HCN141" s="18"/>
      <c r="HCO141" s="18"/>
      <c r="HCP141" s="18"/>
      <c r="HCQ141" s="18"/>
      <c r="HCR141" s="18"/>
      <c r="HCS141" s="18"/>
      <c r="HCT141" s="18"/>
      <c r="HCU141" s="18"/>
      <c r="HCV141" s="18"/>
      <c r="HCW141" s="18"/>
      <c r="HCX141" s="18"/>
      <c r="HCY141" s="18"/>
      <c r="HCZ141" s="18"/>
      <c r="HDA141" s="18"/>
      <c r="HDB141" s="18"/>
      <c r="HDC141" s="18"/>
      <c r="HDD141" s="18"/>
      <c r="HDE141" s="18"/>
      <c r="HDF141" s="18"/>
      <c r="HDG141" s="18"/>
      <c r="HDH141" s="18"/>
      <c r="HDI141" s="18"/>
      <c r="HDJ141" s="18"/>
      <c r="HDK141" s="18"/>
      <c r="HDL141" s="18"/>
      <c r="HDM141" s="18"/>
      <c r="HDN141" s="18"/>
      <c r="HDO141" s="18"/>
      <c r="HDP141" s="18"/>
      <c r="HDQ141" s="18"/>
      <c r="HDR141" s="18"/>
      <c r="HDS141" s="18"/>
      <c r="HDT141" s="18"/>
      <c r="HDU141" s="18"/>
      <c r="HDV141" s="18"/>
      <c r="HDW141" s="18"/>
      <c r="HDX141" s="18"/>
      <c r="HDY141" s="18"/>
      <c r="HDZ141" s="18"/>
      <c r="HEA141" s="18"/>
      <c r="HEB141" s="18"/>
      <c r="HEC141" s="18"/>
      <c r="HED141" s="18"/>
      <c r="HEE141" s="18"/>
      <c r="HEF141" s="18"/>
      <c r="HEG141" s="18"/>
      <c r="HEH141" s="18"/>
      <c r="HEI141" s="18"/>
      <c r="HEJ141" s="18"/>
      <c r="HEK141" s="18"/>
      <c r="HEL141" s="18"/>
      <c r="HEM141" s="18"/>
      <c r="HEN141" s="18"/>
      <c r="HEO141" s="18"/>
      <c r="HEP141" s="18"/>
      <c r="HEQ141" s="18"/>
      <c r="HER141" s="18"/>
      <c r="HES141" s="18"/>
      <c r="HET141" s="18"/>
      <c r="HEU141" s="18"/>
      <c r="HEV141" s="18"/>
      <c r="HEW141" s="18"/>
      <c r="HEX141" s="18"/>
      <c r="HEY141" s="18"/>
      <c r="HEZ141" s="18"/>
      <c r="HFA141" s="18"/>
      <c r="HFB141" s="18"/>
      <c r="HFC141" s="18"/>
      <c r="HFD141" s="18"/>
      <c r="HFE141" s="18"/>
      <c r="HFF141" s="18"/>
      <c r="HFG141" s="18"/>
      <c r="HFH141" s="18"/>
      <c r="HFI141" s="18"/>
      <c r="HFJ141" s="18"/>
      <c r="HFK141" s="18"/>
      <c r="HFL141" s="18"/>
      <c r="HFM141" s="18"/>
      <c r="HFN141" s="18"/>
      <c r="HFO141" s="18"/>
      <c r="HFP141" s="18"/>
      <c r="HFQ141" s="18"/>
      <c r="HFR141" s="18"/>
      <c r="HFS141" s="18"/>
      <c r="HFT141" s="18"/>
      <c r="HFU141" s="18"/>
      <c r="HFV141" s="18"/>
      <c r="HFW141" s="18"/>
      <c r="HFX141" s="18"/>
      <c r="HFY141" s="18"/>
      <c r="HFZ141" s="18"/>
      <c r="HGA141" s="18"/>
      <c r="HGB141" s="18"/>
      <c r="HGC141" s="18"/>
      <c r="HGD141" s="18"/>
      <c r="HGE141" s="18"/>
      <c r="HGF141" s="18"/>
      <c r="HGG141" s="18"/>
      <c r="HGH141" s="18"/>
      <c r="HGI141" s="18"/>
      <c r="HGJ141" s="18"/>
      <c r="HGK141" s="18"/>
      <c r="HGL141" s="18"/>
      <c r="HGM141" s="18"/>
      <c r="HGN141" s="18"/>
      <c r="HGO141" s="18"/>
      <c r="HGP141" s="18"/>
      <c r="HGQ141" s="18"/>
      <c r="HGR141" s="18"/>
      <c r="HGS141" s="18"/>
      <c r="HGT141" s="18"/>
      <c r="HGU141" s="18"/>
      <c r="HGV141" s="18"/>
      <c r="HGW141" s="18"/>
      <c r="HGX141" s="18"/>
      <c r="HGY141" s="18"/>
      <c r="HGZ141" s="18"/>
      <c r="HHA141" s="18"/>
      <c r="HHB141" s="18"/>
      <c r="HHC141" s="18"/>
      <c r="HHD141" s="18"/>
      <c r="HHE141" s="18"/>
      <c r="HHF141" s="18"/>
      <c r="HHG141" s="18"/>
      <c r="HHH141" s="18"/>
      <c r="HHI141" s="18"/>
      <c r="HHJ141" s="18"/>
      <c r="HHK141" s="18"/>
      <c r="HHL141" s="18"/>
      <c r="HHM141" s="18"/>
      <c r="HHN141" s="18"/>
      <c r="HHO141" s="18"/>
      <c r="HHP141" s="18"/>
      <c r="HHQ141" s="18"/>
      <c r="HHR141" s="18"/>
      <c r="HHS141" s="18"/>
      <c r="HHT141" s="18"/>
      <c r="HHU141" s="18"/>
      <c r="HHV141" s="18"/>
      <c r="HHW141" s="18"/>
      <c r="HHX141" s="18"/>
      <c r="HHY141" s="18"/>
      <c r="HHZ141" s="18"/>
      <c r="HIA141" s="18"/>
      <c r="HIB141" s="18"/>
      <c r="HIC141" s="18"/>
      <c r="HID141" s="18"/>
      <c r="HIE141" s="18"/>
      <c r="HIF141" s="18"/>
      <c r="HIG141" s="18"/>
      <c r="HIH141" s="18"/>
      <c r="HII141" s="18"/>
      <c r="HIJ141" s="18"/>
      <c r="HIK141" s="18"/>
      <c r="HIL141" s="18"/>
      <c r="HIM141" s="18"/>
      <c r="HIN141" s="18"/>
      <c r="HIO141" s="18"/>
      <c r="HIP141" s="18"/>
      <c r="HIQ141" s="18"/>
      <c r="HIR141" s="18"/>
      <c r="HIS141" s="18"/>
      <c r="HIT141" s="18"/>
      <c r="HIU141" s="18"/>
      <c r="HIV141" s="18"/>
      <c r="HIW141" s="18"/>
      <c r="HIX141" s="18"/>
      <c r="HIY141" s="18"/>
      <c r="HIZ141" s="18"/>
      <c r="HJA141" s="18"/>
      <c r="HJB141" s="18"/>
      <c r="HJC141" s="18"/>
      <c r="HJD141" s="18"/>
      <c r="HJE141" s="18"/>
      <c r="HJF141" s="18"/>
      <c r="HJG141" s="18"/>
      <c r="HJH141" s="18"/>
      <c r="HJI141" s="18"/>
      <c r="HJJ141" s="18"/>
      <c r="HJK141" s="18"/>
      <c r="HJL141" s="18"/>
      <c r="HJM141" s="18"/>
      <c r="HJN141" s="18"/>
      <c r="HJO141" s="18"/>
      <c r="HJP141" s="18"/>
      <c r="HJQ141" s="18"/>
      <c r="HJR141" s="18"/>
      <c r="HJS141" s="18"/>
      <c r="HJT141" s="18"/>
      <c r="HJU141" s="18"/>
      <c r="HJV141" s="18"/>
      <c r="HJW141" s="18"/>
      <c r="HJX141" s="18"/>
      <c r="HJY141" s="18"/>
      <c r="HJZ141" s="18"/>
      <c r="HKA141" s="18"/>
      <c r="HKB141" s="18"/>
      <c r="HKC141" s="18"/>
      <c r="HKD141" s="18"/>
      <c r="HKE141" s="18"/>
      <c r="HKF141" s="18"/>
      <c r="HKG141" s="18"/>
      <c r="HKH141" s="18"/>
      <c r="HKI141" s="18"/>
      <c r="HKJ141" s="18"/>
      <c r="HKK141" s="18"/>
      <c r="HKL141" s="18"/>
      <c r="HKM141" s="18"/>
      <c r="HKN141" s="18"/>
      <c r="HKO141" s="18"/>
      <c r="HKP141" s="18"/>
      <c r="HKQ141" s="18"/>
      <c r="HKR141" s="18"/>
      <c r="HKS141" s="18"/>
      <c r="HKT141" s="18"/>
      <c r="HKU141" s="18"/>
      <c r="HKV141" s="18"/>
      <c r="HKW141" s="18"/>
      <c r="HKX141" s="18"/>
      <c r="HKY141" s="18"/>
      <c r="HKZ141" s="18"/>
      <c r="HLA141" s="18"/>
      <c r="HLB141" s="18"/>
      <c r="HLC141" s="18"/>
      <c r="HLD141" s="18"/>
      <c r="HLE141" s="18"/>
      <c r="HLF141" s="18"/>
      <c r="HLG141" s="18"/>
      <c r="HLH141" s="18"/>
      <c r="HLI141" s="18"/>
      <c r="HLJ141" s="18"/>
      <c r="HLK141" s="18"/>
      <c r="HLL141" s="18"/>
      <c r="HLM141" s="18"/>
      <c r="HLN141" s="18"/>
      <c r="HLO141" s="18"/>
      <c r="HLP141" s="18"/>
      <c r="HLQ141" s="18"/>
      <c r="HLR141" s="18"/>
      <c r="HLS141" s="18"/>
      <c r="HLT141" s="18"/>
      <c r="HLU141" s="18"/>
      <c r="HLV141" s="18"/>
      <c r="HLW141" s="18"/>
      <c r="HLX141" s="18"/>
      <c r="HLY141" s="18"/>
      <c r="HLZ141" s="18"/>
      <c r="HMA141" s="18"/>
      <c r="HMB141" s="18"/>
      <c r="HMC141" s="18"/>
      <c r="HMD141" s="18"/>
      <c r="HME141" s="18"/>
      <c r="HMF141" s="18"/>
      <c r="HMG141" s="18"/>
      <c r="HMH141" s="18"/>
      <c r="HMI141" s="18"/>
      <c r="HMJ141" s="18"/>
      <c r="HMK141" s="18"/>
      <c r="HML141" s="18"/>
      <c r="HMM141" s="18"/>
      <c r="HMN141" s="18"/>
      <c r="HMO141" s="18"/>
      <c r="HMP141" s="18"/>
      <c r="HMQ141" s="18"/>
      <c r="HMR141" s="18"/>
      <c r="HMS141" s="18"/>
      <c r="HMT141" s="18"/>
      <c r="HMU141" s="18"/>
      <c r="HMV141" s="18"/>
      <c r="HMW141" s="18"/>
      <c r="HMX141" s="18"/>
      <c r="HMY141" s="18"/>
      <c r="HMZ141" s="18"/>
      <c r="HNA141" s="18"/>
      <c r="HNB141" s="18"/>
      <c r="HNC141" s="18"/>
      <c r="HND141" s="18"/>
      <c r="HNE141" s="18"/>
      <c r="HNF141" s="18"/>
      <c r="HNG141" s="18"/>
      <c r="HNH141" s="18"/>
      <c r="HNI141" s="18"/>
      <c r="HNJ141" s="18"/>
      <c r="HNK141" s="18"/>
      <c r="HNL141" s="18"/>
      <c r="HNM141" s="18"/>
      <c r="HNN141" s="18"/>
      <c r="HNO141" s="18"/>
      <c r="HNP141" s="18"/>
      <c r="HNQ141" s="18"/>
      <c r="HNR141" s="18"/>
      <c r="HNS141" s="18"/>
      <c r="HNT141" s="18"/>
      <c r="HNU141" s="18"/>
      <c r="HNV141" s="18"/>
      <c r="HNW141" s="18"/>
      <c r="HNX141" s="18"/>
      <c r="HNY141" s="18"/>
      <c r="HNZ141" s="18"/>
      <c r="HOA141" s="18"/>
      <c r="HOB141" s="18"/>
      <c r="HOC141" s="18"/>
      <c r="HOD141" s="18"/>
      <c r="HOE141" s="18"/>
      <c r="HOF141" s="18"/>
      <c r="HOG141" s="18"/>
      <c r="HOH141" s="18"/>
      <c r="HOI141" s="18"/>
      <c r="HOJ141" s="18"/>
      <c r="HOK141" s="18"/>
      <c r="HOL141" s="18"/>
      <c r="HOM141" s="18"/>
      <c r="HON141" s="18"/>
      <c r="HOO141" s="18"/>
      <c r="HOP141" s="18"/>
      <c r="HOQ141" s="18"/>
      <c r="HOR141" s="18"/>
      <c r="HOS141" s="18"/>
      <c r="HOT141" s="18"/>
      <c r="HOU141" s="18"/>
      <c r="HOV141" s="18"/>
      <c r="HOW141" s="18"/>
      <c r="HOX141" s="18"/>
      <c r="HOY141" s="18"/>
      <c r="HOZ141" s="18"/>
      <c r="HPA141" s="18"/>
      <c r="HPB141" s="18"/>
      <c r="HPC141" s="18"/>
      <c r="HPD141" s="18"/>
      <c r="HPE141" s="18"/>
      <c r="HPF141" s="18"/>
      <c r="HPG141" s="18"/>
      <c r="HPH141" s="18"/>
      <c r="HPI141" s="18"/>
      <c r="HPJ141" s="18"/>
      <c r="HPK141" s="18"/>
      <c r="HPL141" s="18"/>
      <c r="HPM141" s="18"/>
      <c r="HPN141" s="18"/>
      <c r="HPO141" s="18"/>
      <c r="HPP141" s="18"/>
      <c r="HPQ141" s="18"/>
      <c r="HPR141" s="18"/>
      <c r="HPS141" s="18"/>
      <c r="HPT141" s="18"/>
      <c r="HPU141" s="18"/>
      <c r="HPV141" s="18"/>
      <c r="HPW141" s="18"/>
      <c r="HPX141" s="18"/>
      <c r="HPY141" s="18"/>
      <c r="HPZ141" s="18"/>
      <c r="HQA141" s="18"/>
      <c r="HQB141" s="18"/>
      <c r="HQC141" s="18"/>
      <c r="HQD141" s="18"/>
      <c r="HQE141" s="18"/>
      <c r="HQF141" s="18"/>
      <c r="HQG141" s="18"/>
      <c r="HQH141" s="18"/>
      <c r="HQI141" s="18"/>
      <c r="HQJ141" s="18"/>
      <c r="HQK141" s="18"/>
      <c r="HQL141" s="18"/>
      <c r="HQM141" s="18"/>
      <c r="HQN141" s="18"/>
      <c r="HQO141" s="18"/>
      <c r="HQP141" s="18"/>
      <c r="HQQ141" s="18"/>
      <c r="HQR141" s="18"/>
      <c r="HQS141" s="18"/>
      <c r="HQT141" s="18"/>
      <c r="HQU141" s="18"/>
      <c r="HQV141" s="18"/>
      <c r="HQW141" s="18"/>
      <c r="HQX141" s="18"/>
      <c r="HQY141" s="18"/>
      <c r="HQZ141" s="18"/>
      <c r="HRA141" s="18"/>
      <c r="HRB141" s="18"/>
      <c r="HRC141" s="18"/>
      <c r="HRD141" s="18"/>
      <c r="HRE141" s="18"/>
      <c r="HRF141" s="18"/>
      <c r="HRG141" s="18"/>
      <c r="HRH141" s="18"/>
      <c r="HRI141" s="18"/>
      <c r="HRJ141" s="18"/>
      <c r="HRK141" s="18"/>
      <c r="HRL141" s="18"/>
      <c r="HRM141" s="18"/>
      <c r="HRN141" s="18"/>
      <c r="HRO141" s="18"/>
      <c r="HRP141" s="18"/>
      <c r="HRQ141" s="18"/>
      <c r="HRR141" s="18"/>
      <c r="HRS141" s="18"/>
      <c r="HRT141" s="18"/>
      <c r="HRU141" s="18"/>
      <c r="HRV141" s="18"/>
      <c r="HRW141" s="18"/>
      <c r="HRX141" s="18"/>
      <c r="HRY141" s="18"/>
      <c r="HRZ141" s="18"/>
      <c r="HSA141" s="18"/>
      <c r="HSB141" s="18"/>
      <c r="HSC141" s="18"/>
      <c r="HSD141" s="18"/>
      <c r="HSE141" s="18"/>
      <c r="HSF141" s="18"/>
      <c r="HSG141" s="18"/>
      <c r="HSH141" s="18"/>
      <c r="HSI141" s="18"/>
      <c r="HSJ141" s="18"/>
      <c r="HSK141" s="18"/>
      <c r="HSL141" s="18"/>
      <c r="HSM141" s="18"/>
      <c r="HSN141" s="18"/>
      <c r="HSO141" s="18"/>
      <c r="HSP141" s="18"/>
      <c r="HSQ141" s="18"/>
      <c r="HSR141" s="18"/>
      <c r="HSS141" s="18"/>
      <c r="HST141" s="18"/>
      <c r="HSU141" s="18"/>
      <c r="HSV141" s="18"/>
      <c r="HSW141" s="18"/>
      <c r="HSX141" s="18"/>
      <c r="HSY141" s="18"/>
      <c r="HSZ141" s="18"/>
      <c r="HTA141" s="18"/>
      <c r="HTB141" s="18"/>
      <c r="HTC141" s="18"/>
      <c r="HTD141" s="18"/>
      <c r="HTE141" s="18"/>
      <c r="HTF141" s="18"/>
      <c r="HTG141" s="18"/>
      <c r="HTH141" s="18"/>
      <c r="HTI141" s="18"/>
      <c r="HTJ141" s="18"/>
      <c r="HTK141" s="18"/>
      <c r="HTL141" s="18"/>
      <c r="HTM141" s="18"/>
      <c r="HTN141" s="18"/>
      <c r="HTO141" s="18"/>
      <c r="HTP141" s="18"/>
      <c r="HTQ141" s="18"/>
      <c r="HTR141" s="18"/>
      <c r="HTS141" s="18"/>
      <c r="HTT141" s="18"/>
      <c r="HTU141" s="18"/>
      <c r="HTV141" s="18"/>
      <c r="HTW141" s="18"/>
      <c r="HTX141" s="18"/>
      <c r="HTY141" s="18"/>
      <c r="HTZ141" s="18"/>
      <c r="HUA141" s="18"/>
      <c r="HUB141" s="18"/>
      <c r="HUC141" s="18"/>
      <c r="HUD141" s="18"/>
      <c r="HUE141" s="18"/>
      <c r="HUF141" s="18"/>
      <c r="HUG141" s="18"/>
      <c r="HUH141" s="18"/>
      <c r="HUI141" s="18"/>
      <c r="HUJ141" s="18"/>
      <c r="HUK141" s="18"/>
      <c r="HUL141" s="18"/>
      <c r="HUM141" s="18"/>
      <c r="HUN141" s="18"/>
      <c r="HUO141" s="18"/>
      <c r="HUP141" s="18"/>
      <c r="HUQ141" s="18"/>
      <c r="HUR141" s="18"/>
      <c r="HUS141" s="18"/>
      <c r="HUT141" s="18"/>
      <c r="HUU141" s="18"/>
      <c r="HUV141" s="18"/>
      <c r="HUW141" s="18"/>
      <c r="HUX141" s="18"/>
      <c r="HUY141" s="18"/>
      <c r="HUZ141" s="18"/>
      <c r="HVA141" s="18"/>
      <c r="HVB141" s="18"/>
      <c r="HVC141" s="18"/>
      <c r="HVD141" s="18"/>
      <c r="HVE141" s="18"/>
      <c r="HVF141" s="18"/>
      <c r="HVG141" s="18"/>
      <c r="HVH141" s="18"/>
      <c r="HVI141" s="18"/>
      <c r="HVJ141" s="18"/>
      <c r="HVK141" s="18"/>
      <c r="HVL141" s="18"/>
      <c r="HVM141" s="18"/>
      <c r="HVN141" s="18"/>
      <c r="HVO141" s="18"/>
      <c r="HVP141" s="18"/>
      <c r="HVQ141" s="18"/>
      <c r="HVR141" s="18"/>
      <c r="HVS141" s="18"/>
      <c r="HVT141" s="18"/>
      <c r="HVU141" s="18"/>
      <c r="HVV141" s="18"/>
      <c r="HVW141" s="18"/>
      <c r="HVX141" s="18"/>
      <c r="HVY141" s="18"/>
      <c r="HVZ141" s="18"/>
      <c r="HWA141" s="18"/>
      <c r="HWB141" s="18"/>
      <c r="HWC141" s="18"/>
      <c r="HWD141" s="18"/>
      <c r="HWE141" s="18"/>
      <c r="HWF141" s="18"/>
      <c r="HWG141" s="18"/>
      <c r="HWH141" s="18"/>
      <c r="HWI141" s="18"/>
      <c r="HWJ141" s="18"/>
      <c r="HWK141" s="18"/>
      <c r="HWL141" s="18"/>
      <c r="HWM141" s="18"/>
      <c r="HWN141" s="18"/>
      <c r="HWO141" s="18"/>
      <c r="HWP141" s="18"/>
      <c r="HWQ141" s="18"/>
      <c r="HWR141" s="18"/>
      <c r="HWS141" s="18"/>
      <c r="HWT141" s="18"/>
      <c r="HWU141" s="18"/>
      <c r="HWV141" s="18"/>
      <c r="HWW141" s="18"/>
      <c r="HWX141" s="18"/>
      <c r="HWY141" s="18"/>
      <c r="HWZ141" s="18"/>
      <c r="HXA141" s="18"/>
      <c r="HXB141" s="18"/>
      <c r="HXC141" s="18"/>
      <c r="HXD141" s="18"/>
      <c r="HXE141" s="18"/>
      <c r="HXF141" s="18"/>
      <c r="HXG141" s="18"/>
      <c r="HXH141" s="18"/>
      <c r="HXI141" s="18"/>
      <c r="HXJ141" s="18"/>
      <c r="HXK141" s="18"/>
      <c r="HXL141" s="18"/>
      <c r="HXM141" s="18"/>
      <c r="HXN141" s="18"/>
      <c r="HXO141" s="18"/>
      <c r="HXP141" s="18"/>
      <c r="HXQ141" s="18"/>
      <c r="HXR141" s="18"/>
      <c r="HXS141" s="18"/>
      <c r="HXT141" s="18"/>
      <c r="HXU141" s="18"/>
      <c r="HXV141" s="18"/>
      <c r="HXW141" s="18"/>
      <c r="HXX141" s="18"/>
      <c r="HXY141" s="18"/>
      <c r="HXZ141" s="18"/>
      <c r="HYA141" s="18"/>
      <c r="HYB141" s="18"/>
      <c r="HYC141" s="18"/>
      <c r="HYD141" s="18"/>
      <c r="HYE141" s="18"/>
      <c r="HYF141" s="18"/>
      <c r="HYG141" s="18"/>
      <c r="HYH141" s="18"/>
      <c r="HYI141" s="18"/>
      <c r="HYJ141" s="18"/>
      <c r="HYK141" s="18"/>
      <c r="HYL141" s="18"/>
      <c r="HYM141" s="18"/>
      <c r="HYN141" s="18"/>
      <c r="HYO141" s="18"/>
      <c r="HYP141" s="18"/>
      <c r="HYQ141" s="18"/>
      <c r="HYR141" s="18"/>
      <c r="HYS141" s="18"/>
      <c r="HYT141" s="18"/>
      <c r="HYU141" s="18"/>
      <c r="HYV141" s="18"/>
      <c r="HYW141" s="18"/>
      <c r="HYX141" s="18"/>
      <c r="HYY141" s="18"/>
      <c r="HYZ141" s="18"/>
      <c r="HZA141" s="18"/>
      <c r="HZB141" s="18"/>
      <c r="HZC141" s="18"/>
      <c r="HZD141" s="18"/>
      <c r="HZE141" s="18"/>
      <c r="HZF141" s="18"/>
      <c r="HZG141" s="18"/>
      <c r="HZH141" s="18"/>
      <c r="HZI141" s="18"/>
      <c r="HZJ141" s="18"/>
      <c r="HZK141" s="18"/>
      <c r="HZL141" s="18"/>
      <c r="HZM141" s="18"/>
      <c r="HZN141" s="18"/>
      <c r="HZO141" s="18"/>
      <c r="HZP141" s="18"/>
      <c r="HZQ141" s="18"/>
      <c r="HZR141" s="18"/>
      <c r="HZS141" s="18"/>
      <c r="HZT141" s="18"/>
      <c r="HZU141" s="18"/>
      <c r="HZV141" s="18"/>
      <c r="HZW141" s="18"/>
      <c r="HZX141" s="18"/>
      <c r="HZY141" s="18"/>
      <c r="HZZ141" s="18"/>
      <c r="IAA141" s="18"/>
      <c r="IAB141" s="18"/>
      <c r="IAC141" s="18"/>
      <c r="IAD141" s="18"/>
      <c r="IAE141" s="18"/>
      <c r="IAF141" s="18"/>
      <c r="IAG141" s="18"/>
      <c r="IAH141" s="18"/>
      <c r="IAI141" s="18"/>
      <c r="IAJ141" s="18"/>
      <c r="IAK141" s="18"/>
      <c r="IAL141" s="18"/>
      <c r="IAM141" s="18"/>
      <c r="IAN141" s="18"/>
      <c r="IAO141" s="18"/>
      <c r="IAP141" s="18"/>
      <c r="IAQ141" s="18"/>
      <c r="IAR141" s="18"/>
      <c r="IAS141" s="18"/>
      <c r="IAT141" s="18"/>
      <c r="IAU141" s="18"/>
      <c r="IAV141" s="18"/>
      <c r="IAW141" s="18"/>
      <c r="IAX141" s="18"/>
      <c r="IAY141" s="18"/>
      <c r="IAZ141" s="18"/>
      <c r="IBA141" s="18"/>
      <c r="IBB141" s="18"/>
      <c r="IBC141" s="18"/>
      <c r="IBD141" s="18"/>
      <c r="IBE141" s="18"/>
      <c r="IBF141" s="18"/>
      <c r="IBG141" s="18"/>
      <c r="IBH141" s="18"/>
      <c r="IBI141" s="18"/>
      <c r="IBJ141" s="18"/>
      <c r="IBK141" s="18"/>
      <c r="IBL141" s="18"/>
      <c r="IBM141" s="18"/>
      <c r="IBN141" s="18"/>
      <c r="IBO141" s="18"/>
      <c r="IBP141" s="18"/>
      <c r="IBQ141" s="18"/>
      <c r="IBR141" s="18"/>
      <c r="IBS141" s="18"/>
      <c r="IBT141" s="18"/>
      <c r="IBU141" s="18"/>
      <c r="IBV141" s="18"/>
      <c r="IBW141" s="18"/>
      <c r="IBX141" s="18"/>
      <c r="IBY141" s="18"/>
      <c r="IBZ141" s="18"/>
      <c r="ICA141" s="18"/>
      <c r="ICB141" s="18"/>
      <c r="ICC141" s="18"/>
      <c r="ICD141" s="18"/>
      <c r="ICE141" s="18"/>
      <c r="ICF141" s="18"/>
      <c r="ICG141" s="18"/>
      <c r="ICH141" s="18"/>
      <c r="ICI141" s="18"/>
      <c r="ICJ141" s="18"/>
      <c r="ICK141" s="18"/>
      <c r="ICL141" s="18"/>
      <c r="ICM141" s="18"/>
      <c r="ICN141" s="18"/>
      <c r="ICO141" s="18"/>
      <c r="ICP141" s="18"/>
      <c r="ICQ141" s="18"/>
      <c r="ICR141" s="18"/>
      <c r="ICS141" s="18"/>
      <c r="ICT141" s="18"/>
      <c r="ICU141" s="18"/>
      <c r="ICV141" s="18"/>
      <c r="ICW141" s="18"/>
      <c r="ICX141" s="18"/>
      <c r="ICY141" s="18"/>
      <c r="ICZ141" s="18"/>
      <c r="IDA141" s="18"/>
      <c r="IDB141" s="18"/>
      <c r="IDC141" s="18"/>
      <c r="IDD141" s="18"/>
      <c r="IDE141" s="18"/>
      <c r="IDF141" s="18"/>
      <c r="IDG141" s="18"/>
      <c r="IDH141" s="18"/>
      <c r="IDI141" s="18"/>
      <c r="IDJ141" s="18"/>
      <c r="IDK141" s="18"/>
      <c r="IDL141" s="18"/>
      <c r="IDM141" s="18"/>
      <c r="IDN141" s="18"/>
      <c r="IDO141" s="18"/>
      <c r="IDP141" s="18"/>
      <c r="IDQ141" s="18"/>
      <c r="IDR141" s="18"/>
      <c r="IDS141" s="18"/>
      <c r="IDT141" s="18"/>
      <c r="IDU141" s="18"/>
      <c r="IDV141" s="18"/>
      <c r="IDW141" s="18"/>
      <c r="IDX141" s="18"/>
      <c r="IDY141" s="18"/>
      <c r="IDZ141" s="18"/>
      <c r="IEA141" s="18"/>
      <c r="IEB141" s="18"/>
      <c r="IEC141" s="18"/>
      <c r="IED141" s="18"/>
      <c r="IEE141" s="18"/>
      <c r="IEF141" s="18"/>
      <c r="IEG141" s="18"/>
      <c r="IEH141" s="18"/>
      <c r="IEI141" s="18"/>
      <c r="IEJ141" s="18"/>
      <c r="IEK141" s="18"/>
      <c r="IEL141" s="18"/>
      <c r="IEM141" s="18"/>
      <c r="IEN141" s="18"/>
      <c r="IEO141" s="18"/>
      <c r="IEP141" s="18"/>
      <c r="IEQ141" s="18"/>
      <c r="IER141" s="18"/>
      <c r="IES141" s="18"/>
      <c r="IET141" s="18"/>
      <c r="IEU141" s="18"/>
      <c r="IEV141" s="18"/>
      <c r="IEW141" s="18"/>
      <c r="IEX141" s="18"/>
      <c r="IEY141" s="18"/>
      <c r="IEZ141" s="18"/>
      <c r="IFA141" s="18"/>
      <c r="IFB141" s="18"/>
      <c r="IFC141" s="18"/>
      <c r="IFD141" s="18"/>
      <c r="IFE141" s="18"/>
      <c r="IFF141" s="18"/>
      <c r="IFG141" s="18"/>
      <c r="IFH141" s="18"/>
      <c r="IFI141" s="18"/>
      <c r="IFJ141" s="18"/>
      <c r="IFK141" s="18"/>
      <c r="IFL141" s="18"/>
      <c r="IFM141" s="18"/>
      <c r="IFN141" s="18"/>
      <c r="IFO141" s="18"/>
      <c r="IFP141" s="18"/>
      <c r="IFQ141" s="18"/>
      <c r="IFR141" s="18"/>
      <c r="IFS141" s="18"/>
      <c r="IFT141" s="18"/>
      <c r="IFU141" s="18"/>
      <c r="IFV141" s="18"/>
      <c r="IFW141" s="18"/>
      <c r="IFX141" s="18"/>
      <c r="IFY141" s="18"/>
      <c r="IFZ141" s="18"/>
      <c r="IGA141" s="18"/>
      <c r="IGB141" s="18"/>
      <c r="IGC141" s="18"/>
      <c r="IGD141" s="18"/>
      <c r="IGE141" s="18"/>
      <c r="IGF141" s="18"/>
      <c r="IGG141" s="18"/>
      <c r="IGH141" s="18"/>
      <c r="IGI141" s="18"/>
      <c r="IGJ141" s="18"/>
      <c r="IGK141" s="18"/>
      <c r="IGL141" s="18"/>
      <c r="IGM141" s="18"/>
      <c r="IGN141" s="18"/>
      <c r="IGO141" s="18"/>
      <c r="IGP141" s="18"/>
      <c r="IGQ141" s="18"/>
      <c r="IGR141" s="18"/>
      <c r="IGS141" s="18"/>
      <c r="IGT141" s="18"/>
      <c r="IGU141" s="18"/>
      <c r="IGV141" s="18"/>
      <c r="IGW141" s="18"/>
      <c r="IGX141" s="18"/>
      <c r="IGY141" s="18"/>
      <c r="IGZ141" s="18"/>
      <c r="IHA141" s="18"/>
      <c r="IHB141" s="18"/>
      <c r="IHC141" s="18"/>
      <c r="IHD141" s="18"/>
      <c r="IHE141" s="18"/>
      <c r="IHF141" s="18"/>
      <c r="IHG141" s="18"/>
      <c r="IHH141" s="18"/>
      <c r="IHI141" s="18"/>
      <c r="IHJ141" s="18"/>
      <c r="IHK141" s="18"/>
      <c r="IHL141" s="18"/>
      <c r="IHM141" s="18"/>
      <c r="IHN141" s="18"/>
      <c r="IHO141" s="18"/>
      <c r="IHP141" s="18"/>
      <c r="IHQ141" s="18"/>
      <c r="IHR141" s="18"/>
      <c r="IHS141" s="18"/>
      <c r="IHT141" s="18"/>
      <c r="IHU141" s="18"/>
      <c r="IHV141" s="18"/>
      <c r="IHW141" s="18"/>
      <c r="IHX141" s="18"/>
      <c r="IHY141" s="18"/>
      <c r="IHZ141" s="18"/>
      <c r="IIA141" s="18"/>
      <c r="IIB141" s="18"/>
      <c r="IIC141" s="18"/>
      <c r="IID141" s="18"/>
      <c r="IIE141" s="18"/>
      <c r="IIF141" s="18"/>
      <c r="IIG141" s="18"/>
      <c r="IIH141" s="18"/>
      <c r="III141" s="18"/>
      <c r="IIJ141" s="18"/>
      <c r="IIK141" s="18"/>
      <c r="IIL141" s="18"/>
      <c r="IIM141" s="18"/>
      <c r="IIN141" s="18"/>
      <c r="IIO141" s="18"/>
      <c r="IIP141" s="18"/>
      <c r="IIQ141" s="18"/>
      <c r="IIR141" s="18"/>
      <c r="IIS141" s="18"/>
      <c r="IIT141" s="18"/>
      <c r="IIU141" s="18"/>
      <c r="IIV141" s="18"/>
      <c r="IIW141" s="18"/>
      <c r="IIX141" s="18"/>
      <c r="IIY141" s="18"/>
      <c r="IIZ141" s="18"/>
      <c r="IJA141" s="18"/>
      <c r="IJB141" s="18"/>
      <c r="IJC141" s="18"/>
      <c r="IJD141" s="18"/>
      <c r="IJE141" s="18"/>
      <c r="IJF141" s="18"/>
      <c r="IJG141" s="18"/>
      <c r="IJH141" s="18"/>
      <c r="IJI141" s="18"/>
      <c r="IJJ141" s="18"/>
      <c r="IJK141" s="18"/>
      <c r="IJL141" s="18"/>
      <c r="IJM141" s="18"/>
      <c r="IJN141" s="18"/>
      <c r="IJO141" s="18"/>
      <c r="IJP141" s="18"/>
      <c r="IJQ141" s="18"/>
      <c r="IJR141" s="18"/>
      <c r="IJS141" s="18"/>
      <c r="IJT141" s="18"/>
      <c r="IJU141" s="18"/>
      <c r="IJV141" s="18"/>
      <c r="IJW141" s="18"/>
      <c r="IJX141" s="18"/>
      <c r="IJY141" s="18"/>
      <c r="IJZ141" s="18"/>
      <c r="IKA141" s="18"/>
      <c r="IKB141" s="18"/>
      <c r="IKC141" s="18"/>
      <c r="IKD141" s="18"/>
      <c r="IKE141" s="18"/>
      <c r="IKF141" s="18"/>
      <c r="IKG141" s="18"/>
      <c r="IKH141" s="18"/>
      <c r="IKI141" s="18"/>
      <c r="IKJ141" s="18"/>
      <c r="IKK141" s="18"/>
      <c r="IKL141" s="18"/>
      <c r="IKM141" s="18"/>
      <c r="IKN141" s="18"/>
      <c r="IKO141" s="18"/>
      <c r="IKP141" s="18"/>
      <c r="IKQ141" s="18"/>
      <c r="IKR141" s="18"/>
      <c r="IKS141" s="18"/>
      <c r="IKT141" s="18"/>
      <c r="IKU141" s="18"/>
      <c r="IKV141" s="18"/>
      <c r="IKW141" s="18"/>
      <c r="IKX141" s="18"/>
      <c r="IKY141" s="18"/>
      <c r="IKZ141" s="18"/>
      <c r="ILA141" s="18"/>
      <c r="ILB141" s="18"/>
      <c r="ILC141" s="18"/>
      <c r="ILD141" s="18"/>
      <c r="ILE141" s="18"/>
      <c r="ILF141" s="18"/>
      <c r="ILG141" s="18"/>
      <c r="ILH141" s="18"/>
      <c r="ILI141" s="18"/>
      <c r="ILJ141" s="18"/>
      <c r="ILK141" s="18"/>
      <c r="ILL141" s="18"/>
      <c r="ILM141" s="18"/>
      <c r="ILN141" s="18"/>
      <c r="ILO141" s="18"/>
      <c r="ILP141" s="18"/>
      <c r="ILQ141" s="18"/>
      <c r="ILR141" s="18"/>
      <c r="ILS141" s="18"/>
      <c r="ILT141" s="18"/>
      <c r="ILU141" s="18"/>
      <c r="ILV141" s="18"/>
      <c r="ILW141" s="18"/>
      <c r="ILX141" s="18"/>
      <c r="ILY141" s="18"/>
      <c r="ILZ141" s="18"/>
      <c r="IMA141" s="18"/>
      <c r="IMB141" s="18"/>
      <c r="IMC141" s="18"/>
      <c r="IMD141" s="18"/>
      <c r="IME141" s="18"/>
      <c r="IMF141" s="18"/>
      <c r="IMG141" s="18"/>
      <c r="IMH141" s="18"/>
      <c r="IMI141" s="18"/>
      <c r="IMJ141" s="18"/>
      <c r="IMK141" s="18"/>
      <c r="IML141" s="18"/>
      <c r="IMM141" s="18"/>
      <c r="IMN141" s="18"/>
      <c r="IMO141" s="18"/>
      <c r="IMP141" s="18"/>
      <c r="IMQ141" s="18"/>
      <c r="IMR141" s="18"/>
      <c r="IMS141" s="18"/>
      <c r="IMT141" s="18"/>
      <c r="IMU141" s="18"/>
      <c r="IMV141" s="18"/>
      <c r="IMW141" s="18"/>
      <c r="IMX141" s="18"/>
      <c r="IMY141" s="18"/>
      <c r="IMZ141" s="18"/>
      <c r="INA141" s="18"/>
      <c r="INB141" s="18"/>
      <c r="INC141" s="18"/>
      <c r="IND141" s="18"/>
      <c r="INE141" s="18"/>
      <c r="INF141" s="18"/>
      <c r="ING141" s="18"/>
      <c r="INH141" s="18"/>
      <c r="INI141" s="18"/>
      <c r="INJ141" s="18"/>
      <c r="INK141" s="18"/>
      <c r="INL141" s="18"/>
      <c r="INM141" s="18"/>
      <c r="INN141" s="18"/>
      <c r="INO141" s="18"/>
      <c r="INP141" s="18"/>
      <c r="INQ141" s="18"/>
      <c r="INR141" s="18"/>
      <c r="INS141" s="18"/>
      <c r="INT141" s="18"/>
      <c r="INU141" s="18"/>
      <c r="INV141" s="18"/>
      <c r="INW141" s="18"/>
      <c r="INX141" s="18"/>
      <c r="INY141" s="18"/>
      <c r="INZ141" s="18"/>
      <c r="IOA141" s="18"/>
      <c r="IOB141" s="18"/>
      <c r="IOC141" s="18"/>
      <c r="IOD141" s="18"/>
      <c r="IOE141" s="18"/>
      <c r="IOF141" s="18"/>
      <c r="IOG141" s="18"/>
      <c r="IOH141" s="18"/>
      <c r="IOI141" s="18"/>
      <c r="IOJ141" s="18"/>
      <c r="IOK141" s="18"/>
      <c r="IOL141" s="18"/>
      <c r="IOM141" s="18"/>
      <c r="ION141" s="18"/>
      <c r="IOO141" s="18"/>
      <c r="IOP141" s="18"/>
      <c r="IOQ141" s="18"/>
      <c r="IOR141" s="18"/>
      <c r="IOS141" s="18"/>
      <c r="IOT141" s="18"/>
      <c r="IOU141" s="18"/>
      <c r="IOV141" s="18"/>
      <c r="IOW141" s="18"/>
      <c r="IOX141" s="18"/>
      <c r="IOY141" s="18"/>
      <c r="IOZ141" s="18"/>
      <c r="IPA141" s="18"/>
      <c r="IPB141" s="18"/>
      <c r="IPC141" s="18"/>
      <c r="IPD141" s="18"/>
      <c r="IPE141" s="18"/>
      <c r="IPF141" s="18"/>
      <c r="IPG141" s="18"/>
      <c r="IPH141" s="18"/>
      <c r="IPI141" s="18"/>
      <c r="IPJ141" s="18"/>
      <c r="IPK141" s="18"/>
      <c r="IPL141" s="18"/>
      <c r="IPM141" s="18"/>
      <c r="IPN141" s="18"/>
      <c r="IPO141" s="18"/>
      <c r="IPP141" s="18"/>
      <c r="IPQ141" s="18"/>
      <c r="IPR141" s="18"/>
      <c r="IPS141" s="18"/>
      <c r="IPT141" s="18"/>
      <c r="IPU141" s="18"/>
      <c r="IPV141" s="18"/>
      <c r="IPW141" s="18"/>
      <c r="IPX141" s="18"/>
      <c r="IPY141" s="18"/>
      <c r="IPZ141" s="18"/>
      <c r="IQA141" s="18"/>
      <c r="IQB141" s="18"/>
      <c r="IQC141" s="18"/>
      <c r="IQD141" s="18"/>
      <c r="IQE141" s="18"/>
      <c r="IQF141" s="18"/>
      <c r="IQG141" s="18"/>
      <c r="IQH141" s="18"/>
      <c r="IQI141" s="18"/>
      <c r="IQJ141" s="18"/>
      <c r="IQK141" s="18"/>
      <c r="IQL141" s="18"/>
      <c r="IQM141" s="18"/>
      <c r="IQN141" s="18"/>
      <c r="IQO141" s="18"/>
      <c r="IQP141" s="18"/>
      <c r="IQQ141" s="18"/>
      <c r="IQR141" s="18"/>
      <c r="IQS141" s="18"/>
      <c r="IQT141" s="18"/>
      <c r="IQU141" s="18"/>
      <c r="IQV141" s="18"/>
      <c r="IQW141" s="18"/>
      <c r="IQX141" s="18"/>
      <c r="IQY141" s="18"/>
      <c r="IQZ141" s="18"/>
      <c r="IRA141" s="18"/>
      <c r="IRB141" s="18"/>
      <c r="IRC141" s="18"/>
      <c r="IRD141" s="18"/>
      <c r="IRE141" s="18"/>
      <c r="IRF141" s="18"/>
      <c r="IRG141" s="18"/>
      <c r="IRH141" s="18"/>
      <c r="IRI141" s="18"/>
      <c r="IRJ141" s="18"/>
      <c r="IRK141" s="18"/>
      <c r="IRL141" s="18"/>
      <c r="IRM141" s="18"/>
      <c r="IRN141" s="18"/>
      <c r="IRO141" s="18"/>
      <c r="IRP141" s="18"/>
      <c r="IRQ141" s="18"/>
      <c r="IRR141" s="18"/>
      <c r="IRS141" s="18"/>
      <c r="IRT141" s="18"/>
      <c r="IRU141" s="18"/>
      <c r="IRV141" s="18"/>
      <c r="IRW141" s="18"/>
      <c r="IRX141" s="18"/>
      <c r="IRY141" s="18"/>
      <c r="IRZ141" s="18"/>
      <c r="ISA141" s="18"/>
      <c r="ISB141" s="18"/>
      <c r="ISC141" s="18"/>
      <c r="ISD141" s="18"/>
      <c r="ISE141" s="18"/>
      <c r="ISF141" s="18"/>
      <c r="ISG141" s="18"/>
      <c r="ISH141" s="18"/>
      <c r="ISI141" s="18"/>
      <c r="ISJ141" s="18"/>
      <c r="ISK141" s="18"/>
      <c r="ISL141" s="18"/>
      <c r="ISM141" s="18"/>
      <c r="ISN141" s="18"/>
      <c r="ISO141" s="18"/>
      <c r="ISP141" s="18"/>
      <c r="ISQ141" s="18"/>
      <c r="ISR141" s="18"/>
      <c r="ISS141" s="18"/>
      <c r="IST141" s="18"/>
      <c r="ISU141" s="18"/>
      <c r="ISV141" s="18"/>
      <c r="ISW141" s="18"/>
      <c r="ISX141" s="18"/>
      <c r="ISY141" s="18"/>
      <c r="ISZ141" s="18"/>
      <c r="ITA141" s="18"/>
      <c r="ITB141" s="18"/>
      <c r="ITC141" s="18"/>
      <c r="ITD141" s="18"/>
      <c r="ITE141" s="18"/>
      <c r="ITF141" s="18"/>
      <c r="ITG141" s="18"/>
      <c r="ITH141" s="18"/>
      <c r="ITI141" s="18"/>
      <c r="ITJ141" s="18"/>
      <c r="ITK141" s="18"/>
      <c r="ITL141" s="18"/>
      <c r="ITM141" s="18"/>
      <c r="ITN141" s="18"/>
      <c r="ITO141" s="18"/>
      <c r="ITP141" s="18"/>
      <c r="ITQ141" s="18"/>
      <c r="ITR141" s="18"/>
      <c r="ITS141" s="18"/>
      <c r="ITT141" s="18"/>
      <c r="ITU141" s="18"/>
      <c r="ITV141" s="18"/>
      <c r="ITW141" s="18"/>
      <c r="ITX141" s="18"/>
      <c r="ITY141" s="18"/>
      <c r="ITZ141" s="18"/>
      <c r="IUA141" s="18"/>
      <c r="IUB141" s="18"/>
      <c r="IUC141" s="18"/>
      <c r="IUD141" s="18"/>
      <c r="IUE141" s="18"/>
      <c r="IUF141" s="18"/>
      <c r="IUG141" s="18"/>
      <c r="IUH141" s="18"/>
      <c r="IUI141" s="18"/>
      <c r="IUJ141" s="18"/>
      <c r="IUK141" s="18"/>
      <c r="IUL141" s="18"/>
      <c r="IUM141" s="18"/>
      <c r="IUN141" s="18"/>
      <c r="IUO141" s="18"/>
      <c r="IUP141" s="18"/>
      <c r="IUQ141" s="18"/>
      <c r="IUR141" s="18"/>
      <c r="IUS141" s="18"/>
      <c r="IUT141" s="18"/>
      <c r="IUU141" s="18"/>
      <c r="IUV141" s="18"/>
      <c r="IUW141" s="18"/>
      <c r="IUX141" s="18"/>
      <c r="IUY141" s="18"/>
      <c r="IUZ141" s="18"/>
      <c r="IVA141" s="18"/>
      <c r="IVB141" s="18"/>
      <c r="IVC141" s="18"/>
      <c r="IVD141" s="18"/>
      <c r="IVE141" s="18"/>
      <c r="IVF141" s="18"/>
      <c r="IVG141" s="18"/>
      <c r="IVH141" s="18"/>
      <c r="IVI141" s="18"/>
      <c r="IVJ141" s="18"/>
      <c r="IVK141" s="18"/>
      <c r="IVL141" s="18"/>
      <c r="IVM141" s="18"/>
      <c r="IVN141" s="18"/>
      <c r="IVO141" s="18"/>
      <c r="IVP141" s="18"/>
      <c r="IVQ141" s="18"/>
      <c r="IVR141" s="18"/>
      <c r="IVS141" s="18"/>
      <c r="IVT141" s="18"/>
      <c r="IVU141" s="18"/>
      <c r="IVV141" s="18"/>
      <c r="IVW141" s="18"/>
      <c r="IVX141" s="18"/>
      <c r="IVY141" s="18"/>
      <c r="IVZ141" s="18"/>
      <c r="IWA141" s="18"/>
      <c r="IWB141" s="18"/>
      <c r="IWC141" s="18"/>
      <c r="IWD141" s="18"/>
      <c r="IWE141" s="18"/>
      <c r="IWF141" s="18"/>
      <c r="IWG141" s="18"/>
      <c r="IWH141" s="18"/>
      <c r="IWI141" s="18"/>
      <c r="IWJ141" s="18"/>
      <c r="IWK141" s="18"/>
      <c r="IWL141" s="18"/>
      <c r="IWM141" s="18"/>
      <c r="IWN141" s="18"/>
      <c r="IWO141" s="18"/>
      <c r="IWP141" s="18"/>
      <c r="IWQ141" s="18"/>
      <c r="IWR141" s="18"/>
      <c r="IWS141" s="18"/>
      <c r="IWT141" s="18"/>
      <c r="IWU141" s="18"/>
      <c r="IWV141" s="18"/>
      <c r="IWW141" s="18"/>
      <c r="IWX141" s="18"/>
      <c r="IWY141" s="18"/>
      <c r="IWZ141" s="18"/>
      <c r="IXA141" s="18"/>
      <c r="IXB141" s="18"/>
      <c r="IXC141" s="18"/>
      <c r="IXD141" s="18"/>
      <c r="IXE141" s="18"/>
      <c r="IXF141" s="18"/>
      <c r="IXG141" s="18"/>
      <c r="IXH141" s="18"/>
      <c r="IXI141" s="18"/>
      <c r="IXJ141" s="18"/>
      <c r="IXK141" s="18"/>
      <c r="IXL141" s="18"/>
      <c r="IXM141" s="18"/>
      <c r="IXN141" s="18"/>
      <c r="IXO141" s="18"/>
      <c r="IXP141" s="18"/>
      <c r="IXQ141" s="18"/>
      <c r="IXR141" s="18"/>
      <c r="IXS141" s="18"/>
      <c r="IXT141" s="18"/>
      <c r="IXU141" s="18"/>
      <c r="IXV141" s="18"/>
      <c r="IXW141" s="18"/>
      <c r="IXX141" s="18"/>
      <c r="IXY141" s="18"/>
      <c r="IXZ141" s="18"/>
      <c r="IYA141" s="18"/>
      <c r="IYB141" s="18"/>
      <c r="IYC141" s="18"/>
      <c r="IYD141" s="18"/>
      <c r="IYE141" s="18"/>
      <c r="IYF141" s="18"/>
      <c r="IYG141" s="18"/>
      <c r="IYH141" s="18"/>
      <c r="IYI141" s="18"/>
      <c r="IYJ141" s="18"/>
      <c r="IYK141" s="18"/>
      <c r="IYL141" s="18"/>
      <c r="IYM141" s="18"/>
      <c r="IYN141" s="18"/>
      <c r="IYO141" s="18"/>
      <c r="IYP141" s="18"/>
      <c r="IYQ141" s="18"/>
      <c r="IYR141" s="18"/>
      <c r="IYS141" s="18"/>
      <c r="IYT141" s="18"/>
      <c r="IYU141" s="18"/>
      <c r="IYV141" s="18"/>
      <c r="IYW141" s="18"/>
      <c r="IYX141" s="18"/>
      <c r="IYY141" s="18"/>
      <c r="IYZ141" s="18"/>
      <c r="IZA141" s="18"/>
      <c r="IZB141" s="18"/>
      <c r="IZC141" s="18"/>
      <c r="IZD141" s="18"/>
      <c r="IZE141" s="18"/>
      <c r="IZF141" s="18"/>
      <c r="IZG141" s="18"/>
      <c r="IZH141" s="18"/>
      <c r="IZI141" s="18"/>
      <c r="IZJ141" s="18"/>
      <c r="IZK141" s="18"/>
      <c r="IZL141" s="18"/>
      <c r="IZM141" s="18"/>
      <c r="IZN141" s="18"/>
      <c r="IZO141" s="18"/>
      <c r="IZP141" s="18"/>
      <c r="IZQ141" s="18"/>
      <c r="IZR141" s="18"/>
      <c r="IZS141" s="18"/>
      <c r="IZT141" s="18"/>
      <c r="IZU141" s="18"/>
      <c r="IZV141" s="18"/>
      <c r="IZW141" s="18"/>
      <c r="IZX141" s="18"/>
      <c r="IZY141" s="18"/>
      <c r="IZZ141" s="18"/>
      <c r="JAA141" s="18"/>
      <c r="JAB141" s="18"/>
      <c r="JAC141" s="18"/>
      <c r="JAD141" s="18"/>
      <c r="JAE141" s="18"/>
      <c r="JAF141" s="18"/>
      <c r="JAG141" s="18"/>
      <c r="JAH141" s="18"/>
      <c r="JAI141" s="18"/>
      <c r="JAJ141" s="18"/>
      <c r="JAK141" s="18"/>
      <c r="JAL141" s="18"/>
      <c r="JAM141" s="18"/>
      <c r="JAN141" s="18"/>
      <c r="JAO141" s="18"/>
      <c r="JAP141" s="18"/>
      <c r="JAQ141" s="18"/>
      <c r="JAR141" s="18"/>
      <c r="JAS141" s="18"/>
      <c r="JAT141" s="18"/>
      <c r="JAU141" s="18"/>
      <c r="JAV141" s="18"/>
      <c r="JAW141" s="18"/>
      <c r="JAX141" s="18"/>
      <c r="JAY141" s="18"/>
      <c r="JAZ141" s="18"/>
      <c r="JBA141" s="18"/>
      <c r="JBB141" s="18"/>
      <c r="JBC141" s="18"/>
      <c r="JBD141" s="18"/>
      <c r="JBE141" s="18"/>
      <c r="JBF141" s="18"/>
      <c r="JBG141" s="18"/>
      <c r="JBH141" s="18"/>
      <c r="JBI141" s="18"/>
      <c r="JBJ141" s="18"/>
      <c r="JBK141" s="18"/>
      <c r="JBL141" s="18"/>
      <c r="JBM141" s="18"/>
      <c r="JBN141" s="18"/>
      <c r="JBO141" s="18"/>
      <c r="JBP141" s="18"/>
      <c r="JBQ141" s="18"/>
      <c r="JBR141" s="18"/>
      <c r="JBS141" s="18"/>
      <c r="JBT141" s="18"/>
      <c r="JBU141" s="18"/>
      <c r="JBV141" s="18"/>
      <c r="JBW141" s="18"/>
      <c r="JBX141" s="18"/>
      <c r="JBY141" s="18"/>
      <c r="JBZ141" s="18"/>
      <c r="JCA141" s="18"/>
      <c r="JCB141" s="18"/>
      <c r="JCC141" s="18"/>
      <c r="JCD141" s="18"/>
      <c r="JCE141" s="18"/>
      <c r="JCF141" s="18"/>
      <c r="JCG141" s="18"/>
      <c r="JCH141" s="18"/>
      <c r="JCI141" s="18"/>
      <c r="JCJ141" s="18"/>
      <c r="JCK141" s="18"/>
      <c r="JCL141" s="18"/>
      <c r="JCM141" s="18"/>
      <c r="JCN141" s="18"/>
      <c r="JCO141" s="18"/>
      <c r="JCP141" s="18"/>
      <c r="JCQ141" s="18"/>
      <c r="JCR141" s="18"/>
      <c r="JCS141" s="18"/>
      <c r="JCT141" s="18"/>
      <c r="JCU141" s="18"/>
      <c r="JCV141" s="18"/>
      <c r="JCW141" s="18"/>
      <c r="JCX141" s="18"/>
      <c r="JCY141" s="18"/>
      <c r="JCZ141" s="18"/>
      <c r="JDA141" s="18"/>
      <c r="JDB141" s="18"/>
      <c r="JDC141" s="18"/>
      <c r="JDD141" s="18"/>
      <c r="JDE141" s="18"/>
      <c r="JDF141" s="18"/>
      <c r="JDG141" s="18"/>
      <c r="JDH141" s="18"/>
      <c r="JDI141" s="18"/>
      <c r="JDJ141" s="18"/>
      <c r="JDK141" s="18"/>
      <c r="JDL141" s="18"/>
      <c r="JDM141" s="18"/>
      <c r="JDN141" s="18"/>
      <c r="JDO141" s="18"/>
      <c r="JDP141" s="18"/>
      <c r="JDQ141" s="18"/>
      <c r="JDR141" s="18"/>
      <c r="JDS141" s="18"/>
      <c r="JDT141" s="18"/>
      <c r="JDU141" s="18"/>
      <c r="JDV141" s="18"/>
      <c r="JDW141" s="18"/>
      <c r="JDX141" s="18"/>
      <c r="JDY141" s="18"/>
      <c r="JDZ141" s="18"/>
      <c r="JEA141" s="18"/>
      <c r="JEB141" s="18"/>
      <c r="JEC141" s="18"/>
      <c r="JED141" s="18"/>
      <c r="JEE141" s="18"/>
      <c r="JEF141" s="18"/>
      <c r="JEG141" s="18"/>
      <c r="JEH141" s="18"/>
      <c r="JEI141" s="18"/>
      <c r="JEJ141" s="18"/>
      <c r="JEK141" s="18"/>
      <c r="JEL141" s="18"/>
      <c r="JEM141" s="18"/>
      <c r="JEN141" s="18"/>
      <c r="JEO141" s="18"/>
      <c r="JEP141" s="18"/>
      <c r="JEQ141" s="18"/>
      <c r="JER141" s="18"/>
      <c r="JES141" s="18"/>
      <c r="JET141" s="18"/>
      <c r="JEU141" s="18"/>
      <c r="JEV141" s="18"/>
      <c r="JEW141" s="18"/>
      <c r="JEX141" s="18"/>
      <c r="JEY141" s="18"/>
      <c r="JEZ141" s="18"/>
      <c r="JFA141" s="18"/>
      <c r="JFB141" s="18"/>
      <c r="JFC141" s="18"/>
      <c r="JFD141" s="18"/>
      <c r="JFE141" s="18"/>
      <c r="JFF141" s="18"/>
      <c r="JFG141" s="18"/>
      <c r="JFH141" s="18"/>
      <c r="JFI141" s="18"/>
      <c r="JFJ141" s="18"/>
      <c r="JFK141" s="18"/>
      <c r="JFL141" s="18"/>
      <c r="JFM141" s="18"/>
      <c r="JFN141" s="18"/>
      <c r="JFO141" s="18"/>
      <c r="JFP141" s="18"/>
      <c r="JFQ141" s="18"/>
      <c r="JFR141" s="18"/>
      <c r="JFS141" s="18"/>
      <c r="JFT141" s="18"/>
      <c r="JFU141" s="18"/>
      <c r="JFV141" s="18"/>
      <c r="JFW141" s="18"/>
      <c r="JFX141" s="18"/>
      <c r="JFY141" s="18"/>
      <c r="JFZ141" s="18"/>
      <c r="JGA141" s="18"/>
      <c r="JGB141" s="18"/>
      <c r="JGC141" s="18"/>
      <c r="JGD141" s="18"/>
      <c r="JGE141" s="18"/>
      <c r="JGF141" s="18"/>
      <c r="JGG141" s="18"/>
      <c r="JGH141" s="18"/>
      <c r="JGI141" s="18"/>
      <c r="JGJ141" s="18"/>
      <c r="JGK141" s="18"/>
      <c r="JGL141" s="18"/>
      <c r="JGM141" s="18"/>
      <c r="JGN141" s="18"/>
      <c r="JGO141" s="18"/>
      <c r="JGP141" s="18"/>
      <c r="JGQ141" s="18"/>
      <c r="JGR141" s="18"/>
      <c r="JGS141" s="18"/>
      <c r="JGT141" s="18"/>
      <c r="JGU141" s="18"/>
      <c r="JGV141" s="18"/>
      <c r="JGW141" s="18"/>
      <c r="JGX141" s="18"/>
      <c r="JGY141" s="18"/>
      <c r="JGZ141" s="18"/>
      <c r="JHA141" s="18"/>
      <c r="JHB141" s="18"/>
      <c r="JHC141" s="18"/>
      <c r="JHD141" s="18"/>
      <c r="JHE141" s="18"/>
      <c r="JHF141" s="18"/>
      <c r="JHG141" s="18"/>
      <c r="JHH141" s="18"/>
      <c r="JHI141" s="18"/>
      <c r="JHJ141" s="18"/>
      <c r="JHK141" s="18"/>
      <c r="JHL141" s="18"/>
      <c r="JHM141" s="18"/>
      <c r="JHN141" s="18"/>
      <c r="JHO141" s="18"/>
      <c r="JHP141" s="18"/>
      <c r="JHQ141" s="18"/>
      <c r="JHR141" s="18"/>
      <c r="JHS141" s="18"/>
      <c r="JHT141" s="18"/>
      <c r="JHU141" s="18"/>
      <c r="JHV141" s="18"/>
      <c r="JHW141" s="18"/>
      <c r="JHX141" s="18"/>
      <c r="JHY141" s="18"/>
      <c r="JHZ141" s="18"/>
      <c r="JIA141" s="18"/>
      <c r="JIB141" s="18"/>
      <c r="JIC141" s="18"/>
      <c r="JID141" s="18"/>
      <c r="JIE141" s="18"/>
      <c r="JIF141" s="18"/>
      <c r="JIG141" s="18"/>
      <c r="JIH141" s="18"/>
      <c r="JII141" s="18"/>
      <c r="JIJ141" s="18"/>
      <c r="JIK141" s="18"/>
      <c r="JIL141" s="18"/>
      <c r="JIM141" s="18"/>
      <c r="JIN141" s="18"/>
      <c r="JIO141" s="18"/>
      <c r="JIP141" s="18"/>
      <c r="JIQ141" s="18"/>
      <c r="JIR141" s="18"/>
      <c r="JIS141" s="18"/>
      <c r="JIT141" s="18"/>
      <c r="JIU141" s="18"/>
      <c r="JIV141" s="18"/>
      <c r="JIW141" s="18"/>
      <c r="JIX141" s="18"/>
      <c r="JIY141" s="18"/>
      <c r="JIZ141" s="18"/>
      <c r="JJA141" s="18"/>
      <c r="JJB141" s="18"/>
      <c r="JJC141" s="18"/>
      <c r="JJD141" s="18"/>
      <c r="JJE141" s="18"/>
      <c r="JJF141" s="18"/>
      <c r="JJG141" s="18"/>
      <c r="JJH141" s="18"/>
      <c r="JJI141" s="18"/>
      <c r="JJJ141" s="18"/>
      <c r="JJK141" s="18"/>
      <c r="JJL141" s="18"/>
      <c r="JJM141" s="18"/>
      <c r="JJN141" s="18"/>
      <c r="JJO141" s="18"/>
      <c r="JJP141" s="18"/>
      <c r="JJQ141" s="18"/>
      <c r="JJR141" s="18"/>
      <c r="JJS141" s="18"/>
      <c r="JJT141" s="18"/>
      <c r="JJU141" s="18"/>
      <c r="JJV141" s="18"/>
      <c r="JJW141" s="18"/>
      <c r="JJX141" s="18"/>
      <c r="JJY141" s="18"/>
      <c r="JJZ141" s="18"/>
      <c r="JKA141" s="18"/>
      <c r="JKB141" s="18"/>
      <c r="JKC141" s="18"/>
      <c r="JKD141" s="18"/>
      <c r="JKE141" s="18"/>
      <c r="JKF141" s="18"/>
      <c r="JKG141" s="18"/>
      <c r="JKH141" s="18"/>
      <c r="JKI141" s="18"/>
      <c r="JKJ141" s="18"/>
      <c r="JKK141" s="18"/>
      <c r="JKL141" s="18"/>
      <c r="JKM141" s="18"/>
      <c r="JKN141" s="18"/>
      <c r="JKO141" s="18"/>
      <c r="JKP141" s="18"/>
      <c r="JKQ141" s="18"/>
      <c r="JKR141" s="18"/>
      <c r="JKS141" s="18"/>
      <c r="JKT141" s="18"/>
      <c r="JKU141" s="18"/>
      <c r="JKV141" s="18"/>
      <c r="JKW141" s="18"/>
      <c r="JKX141" s="18"/>
      <c r="JKY141" s="18"/>
      <c r="JKZ141" s="18"/>
      <c r="JLA141" s="18"/>
      <c r="JLB141" s="18"/>
      <c r="JLC141" s="18"/>
      <c r="JLD141" s="18"/>
      <c r="JLE141" s="18"/>
      <c r="JLF141" s="18"/>
      <c r="JLG141" s="18"/>
      <c r="JLH141" s="18"/>
      <c r="JLI141" s="18"/>
      <c r="JLJ141" s="18"/>
      <c r="JLK141" s="18"/>
      <c r="JLL141" s="18"/>
      <c r="JLM141" s="18"/>
      <c r="JLN141" s="18"/>
      <c r="JLO141" s="18"/>
      <c r="JLP141" s="18"/>
      <c r="JLQ141" s="18"/>
      <c r="JLR141" s="18"/>
      <c r="JLS141" s="18"/>
      <c r="JLT141" s="18"/>
      <c r="JLU141" s="18"/>
      <c r="JLV141" s="18"/>
      <c r="JLW141" s="18"/>
      <c r="JLX141" s="18"/>
      <c r="JLY141" s="18"/>
      <c r="JLZ141" s="18"/>
      <c r="JMA141" s="18"/>
      <c r="JMB141" s="18"/>
      <c r="JMC141" s="18"/>
      <c r="JMD141" s="18"/>
      <c r="JME141" s="18"/>
      <c r="JMF141" s="18"/>
      <c r="JMG141" s="18"/>
      <c r="JMH141" s="18"/>
      <c r="JMI141" s="18"/>
      <c r="JMJ141" s="18"/>
      <c r="JMK141" s="18"/>
      <c r="JML141" s="18"/>
      <c r="JMM141" s="18"/>
      <c r="JMN141" s="18"/>
      <c r="JMO141" s="18"/>
      <c r="JMP141" s="18"/>
      <c r="JMQ141" s="18"/>
      <c r="JMR141" s="18"/>
      <c r="JMS141" s="18"/>
      <c r="JMT141" s="18"/>
      <c r="JMU141" s="18"/>
      <c r="JMV141" s="18"/>
      <c r="JMW141" s="18"/>
      <c r="JMX141" s="18"/>
      <c r="JMY141" s="18"/>
      <c r="JMZ141" s="18"/>
      <c r="JNA141" s="18"/>
      <c r="JNB141" s="18"/>
      <c r="JNC141" s="18"/>
      <c r="JND141" s="18"/>
      <c r="JNE141" s="18"/>
      <c r="JNF141" s="18"/>
      <c r="JNG141" s="18"/>
      <c r="JNH141" s="18"/>
      <c r="JNI141" s="18"/>
      <c r="JNJ141" s="18"/>
      <c r="JNK141" s="18"/>
      <c r="JNL141" s="18"/>
      <c r="JNM141" s="18"/>
      <c r="JNN141" s="18"/>
      <c r="JNO141" s="18"/>
      <c r="JNP141" s="18"/>
      <c r="JNQ141" s="18"/>
      <c r="JNR141" s="18"/>
      <c r="JNS141" s="18"/>
      <c r="JNT141" s="18"/>
      <c r="JNU141" s="18"/>
      <c r="JNV141" s="18"/>
      <c r="JNW141" s="18"/>
      <c r="JNX141" s="18"/>
      <c r="JNY141" s="18"/>
      <c r="JNZ141" s="18"/>
      <c r="JOA141" s="18"/>
      <c r="JOB141" s="18"/>
      <c r="JOC141" s="18"/>
      <c r="JOD141" s="18"/>
      <c r="JOE141" s="18"/>
      <c r="JOF141" s="18"/>
      <c r="JOG141" s="18"/>
      <c r="JOH141" s="18"/>
      <c r="JOI141" s="18"/>
      <c r="JOJ141" s="18"/>
      <c r="JOK141" s="18"/>
      <c r="JOL141" s="18"/>
      <c r="JOM141" s="18"/>
      <c r="JON141" s="18"/>
      <c r="JOO141" s="18"/>
      <c r="JOP141" s="18"/>
      <c r="JOQ141" s="18"/>
      <c r="JOR141" s="18"/>
      <c r="JOS141" s="18"/>
      <c r="JOT141" s="18"/>
      <c r="JOU141" s="18"/>
      <c r="JOV141" s="18"/>
      <c r="JOW141" s="18"/>
      <c r="JOX141" s="18"/>
      <c r="JOY141" s="18"/>
      <c r="JOZ141" s="18"/>
      <c r="JPA141" s="18"/>
      <c r="JPB141" s="18"/>
      <c r="JPC141" s="18"/>
      <c r="JPD141" s="18"/>
      <c r="JPE141" s="18"/>
      <c r="JPF141" s="18"/>
      <c r="JPG141" s="18"/>
      <c r="JPH141" s="18"/>
      <c r="JPI141" s="18"/>
      <c r="JPJ141" s="18"/>
      <c r="JPK141" s="18"/>
      <c r="JPL141" s="18"/>
      <c r="JPM141" s="18"/>
      <c r="JPN141" s="18"/>
      <c r="JPO141" s="18"/>
      <c r="JPP141" s="18"/>
      <c r="JPQ141" s="18"/>
      <c r="JPR141" s="18"/>
      <c r="JPS141" s="18"/>
      <c r="JPT141" s="18"/>
      <c r="JPU141" s="18"/>
      <c r="JPV141" s="18"/>
      <c r="JPW141" s="18"/>
      <c r="JPX141" s="18"/>
      <c r="JPY141" s="18"/>
      <c r="JPZ141" s="18"/>
      <c r="JQA141" s="18"/>
      <c r="JQB141" s="18"/>
      <c r="JQC141" s="18"/>
      <c r="JQD141" s="18"/>
      <c r="JQE141" s="18"/>
      <c r="JQF141" s="18"/>
      <c r="JQG141" s="18"/>
      <c r="JQH141" s="18"/>
      <c r="JQI141" s="18"/>
      <c r="JQJ141" s="18"/>
      <c r="JQK141" s="18"/>
      <c r="JQL141" s="18"/>
      <c r="JQM141" s="18"/>
      <c r="JQN141" s="18"/>
      <c r="JQO141" s="18"/>
      <c r="JQP141" s="18"/>
      <c r="JQQ141" s="18"/>
      <c r="JQR141" s="18"/>
      <c r="JQS141" s="18"/>
      <c r="JQT141" s="18"/>
      <c r="JQU141" s="18"/>
      <c r="JQV141" s="18"/>
      <c r="JQW141" s="18"/>
      <c r="JQX141" s="18"/>
      <c r="JQY141" s="18"/>
      <c r="JQZ141" s="18"/>
      <c r="JRA141" s="18"/>
      <c r="JRB141" s="18"/>
      <c r="JRC141" s="18"/>
      <c r="JRD141" s="18"/>
      <c r="JRE141" s="18"/>
      <c r="JRF141" s="18"/>
      <c r="JRG141" s="18"/>
      <c r="JRH141" s="18"/>
      <c r="JRI141" s="18"/>
      <c r="JRJ141" s="18"/>
      <c r="JRK141" s="18"/>
      <c r="JRL141" s="18"/>
      <c r="JRM141" s="18"/>
      <c r="JRN141" s="18"/>
      <c r="JRO141" s="18"/>
      <c r="JRP141" s="18"/>
      <c r="JRQ141" s="18"/>
      <c r="JRR141" s="18"/>
      <c r="JRS141" s="18"/>
      <c r="JRT141" s="18"/>
      <c r="JRU141" s="18"/>
      <c r="JRV141" s="18"/>
      <c r="JRW141" s="18"/>
      <c r="JRX141" s="18"/>
      <c r="JRY141" s="18"/>
      <c r="JRZ141" s="18"/>
      <c r="JSA141" s="18"/>
      <c r="JSB141" s="18"/>
      <c r="JSC141" s="18"/>
      <c r="JSD141" s="18"/>
      <c r="JSE141" s="18"/>
      <c r="JSF141" s="18"/>
      <c r="JSG141" s="18"/>
      <c r="JSH141" s="18"/>
      <c r="JSI141" s="18"/>
      <c r="JSJ141" s="18"/>
      <c r="JSK141" s="18"/>
      <c r="JSL141" s="18"/>
      <c r="JSM141" s="18"/>
      <c r="JSN141" s="18"/>
      <c r="JSO141" s="18"/>
      <c r="JSP141" s="18"/>
      <c r="JSQ141" s="18"/>
      <c r="JSR141" s="18"/>
      <c r="JSS141" s="18"/>
      <c r="JST141" s="18"/>
      <c r="JSU141" s="18"/>
      <c r="JSV141" s="18"/>
      <c r="JSW141" s="18"/>
      <c r="JSX141" s="18"/>
      <c r="JSY141" s="18"/>
      <c r="JSZ141" s="18"/>
      <c r="JTA141" s="18"/>
      <c r="JTB141" s="18"/>
      <c r="JTC141" s="18"/>
      <c r="JTD141" s="18"/>
      <c r="JTE141" s="18"/>
      <c r="JTF141" s="18"/>
      <c r="JTG141" s="18"/>
      <c r="JTH141" s="18"/>
      <c r="JTI141" s="18"/>
      <c r="JTJ141" s="18"/>
      <c r="JTK141" s="18"/>
      <c r="JTL141" s="18"/>
      <c r="JTM141" s="18"/>
      <c r="JTN141" s="18"/>
      <c r="JTO141" s="18"/>
      <c r="JTP141" s="18"/>
      <c r="JTQ141" s="18"/>
      <c r="JTR141" s="18"/>
      <c r="JTS141" s="18"/>
      <c r="JTT141" s="18"/>
      <c r="JTU141" s="18"/>
      <c r="JTV141" s="18"/>
      <c r="JTW141" s="18"/>
      <c r="JTX141" s="18"/>
      <c r="JTY141" s="18"/>
      <c r="JTZ141" s="18"/>
      <c r="JUA141" s="18"/>
      <c r="JUB141" s="18"/>
      <c r="JUC141" s="18"/>
      <c r="JUD141" s="18"/>
      <c r="JUE141" s="18"/>
      <c r="JUF141" s="18"/>
      <c r="JUG141" s="18"/>
      <c r="JUH141" s="18"/>
      <c r="JUI141" s="18"/>
      <c r="JUJ141" s="18"/>
      <c r="JUK141" s="18"/>
      <c r="JUL141" s="18"/>
      <c r="JUM141" s="18"/>
      <c r="JUN141" s="18"/>
      <c r="JUO141" s="18"/>
      <c r="JUP141" s="18"/>
      <c r="JUQ141" s="18"/>
      <c r="JUR141" s="18"/>
      <c r="JUS141" s="18"/>
      <c r="JUT141" s="18"/>
      <c r="JUU141" s="18"/>
      <c r="JUV141" s="18"/>
      <c r="JUW141" s="18"/>
      <c r="JUX141" s="18"/>
      <c r="JUY141" s="18"/>
      <c r="JUZ141" s="18"/>
      <c r="JVA141" s="18"/>
      <c r="JVB141" s="18"/>
      <c r="JVC141" s="18"/>
      <c r="JVD141" s="18"/>
      <c r="JVE141" s="18"/>
      <c r="JVF141" s="18"/>
      <c r="JVG141" s="18"/>
      <c r="JVH141" s="18"/>
      <c r="JVI141" s="18"/>
      <c r="JVJ141" s="18"/>
      <c r="JVK141" s="18"/>
      <c r="JVL141" s="18"/>
      <c r="JVM141" s="18"/>
      <c r="JVN141" s="18"/>
      <c r="JVO141" s="18"/>
      <c r="JVP141" s="18"/>
      <c r="JVQ141" s="18"/>
      <c r="JVR141" s="18"/>
      <c r="JVS141" s="18"/>
      <c r="JVT141" s="18"/>
      <c r="JVU141" s="18"/>
      <c r="JVV141" s="18"/>
      <c r="JVW141" s="18"/>
      <c r="JVX141" s="18"/>
      <c r="JVY141" s="18"/>
      <c r="JVZ141" s="18"/>
      <c r="JWA141" s="18"/>
      <c r="JWB141" s="18"/>
      <c r="JWC141" s="18"/>
      <c r="JWD141" s="18"/>
      <c r="JWE141" s="18"/>
      <c r="JWF141" s="18"/>
      <c r="JWG141" s="18"/>
      <c r="JWH141" s="18"/>
      <c r="JWI141" s="18"/>
      <c r="JWJ141" s="18"/>
      <c r="JWK141" s="18"/>
      <c r="JWL141" s="18"/>
      <c r="JWM141" s="18"/>
      <c r="JWN141" s="18"/>
      <c r="JWO141" s="18"/>
      <c r="JWP141" s="18"/>
      <c r="JWQ141" s="18"/>
      <c r="JWR141" s="18"/>
      <c r="JWS141" s="18"/>
      <c r="JWT141" s="18"/>
      <c r="JWU141" s="18"/>
      <c r="JWV141" s="18"/>
      <c r="JWW141" s="18"/>
      <c r="JWX141" s="18"/>
      <c r="JWY141" s="18"/>
      <c r="JWZ141" s="18"/>
      <c r="JXA141" s="18"/>
      <c r="JXB141" s="18"/>
      <c r="JXC141" s="18"/>
      <c r="JXD141" s="18"/>
      <c r="JXE141" s="18"/>
      <c r="JXF141" s="18"/>
      <c r="JXG141" s="18"/>
      <c r="JXH141" s="18"/>
      <c r="JXI141" s="18"/>
      <c r="JXJ141" s="18"/>
      <c r="JXK141" s="18"/>
      <c r="JXL141" s="18"/>
      <c r="JXM141" s="18"/>
      <c r="JXN141" s="18"/>
      <c r="JXO141" s="18"/>
      <c r="JXP141" s="18"/>
      <c r="JXQ141" s="18"/>
      <c r="JXR141" s="18"/>
      <c r="JXS141" s="18"/>
      <c r="JXT141" s="18"/>
      <c r="JXU141" s="18"/>
      <c r="JXV141" s="18"/>
      <c r="JXW141" s="18"/>
      <c r="JXX141" s="18"/>
      <c r="JXY141" s="18"/>
      <c r="JXZ141" s="18"/>
      <c r="JYA141" s="18"/>
      <c r="JYB141" s="18"/>
      <c r="JYC141" s="18"/>
      <c r="JYD141" s="18"/>
      <c r="JYE141" s="18"/>
      <c r="JYF141" s="18"/>
      <c r="JYG141" s="18"/>
      <c r="JYH141" s="18"/>
      <c r="JYI141" s="18"/>
      <c r="JYJ141" s="18"/>
      <c r="JYK141" s="18"/>
      <c r="JYL141" s="18"/>
      <c r="JYM141" s="18"/>
      <c r="JYN141" s="18"/>
      <c r="JYO141" s="18"/>
      <c r="JYP141" s="18"/>
      <c r="JYQ141" s="18"/>
      <c r="JYR141" s="18"/>
      <c r="JYS141" s="18"/>
      <c r="JYT141" s="18"/>
      <c r="JYU141" s="18"/>
      <c r="JYV141" s="18"/>
      <c r="JYW141" s="18"/>
      <c r="JYX141" s="18"/>
      <c r="JYY141" s="18"/>
      <c r="JYZ141" s="18"/>
      <c r="JZA141" s="18"/>
      <c r="JZB141" s="18"/>
      <c r="JZC141" s="18"/>
      <c r="JZD141" s="18"/>
      <c r="JZE141" s="18"/>
      <c r="JZF141" s="18"/>
      <c r="JZG141" s="18"/>
      <c r="JZH141" s="18"/>
      <c r="JZI141" s="18"/>
      <c r="JZJ141" s="18"/>
      <c r="JZK141" s="18"/>
      <c r="JZL141" s="18"/>
      <c r="JZM141" s="18"/>
      <c r="JZN141" s="18"/>
      <c r="JZO141" s="18"/>
      <c r="JZP141" s="18"/>
      <c r="JZQ141" s="18"/>
      <c r="JZR141" s="18"/>
      <c r="JZS141" s="18"/>
      <c r="JZT141" s="18"/>
      <c r="JZU141" s="18"/>
      <c r="JZV141" s="18"/>
      <c r="JZW141" s="18"/>
      <c r="JZX141" s="18"/>
      <c r="JZY141" s="18"/>
      <c r="JZZ141" s="18"/>
      <c r="KAA141" s="18"/>
      <c r="KAB141" s="18"/>
      <c r="KAC141" s="18"/>
      <c r="KAD141" s="18"/>
      <c r="KAE141" s="18"/>
      <c r="KAF141" s="18"/>
      <c r="KAG141" s="18"/>
      <c r="KAH141" s="18"/>
      <c r="KAI141" s="18"/>
      <c r="KAJ141" s="18"/>
      <c r="KAK141" s="18"/>
      <c r="KAL141" s="18"/>
      <c r="KAM141" s="18"/>
      <c r="KAN141" s="18"/>
      <c r="KAO141" s="18"/>
      <c r="KAP141" s="18"/>
      <c r="KAQ141" s="18"/>
      <c r="KAR141" s="18"/>
      <c r="KAS141" s="18"/>
      <c r="KAT141" s="18"/>
      <c r="KAU141" s="18"/>
      <c r="KAV141" s="18"/>
      <c r="KAW141" s="18"/>
      <c r="KAX141" s="18"/>
      <c r="KAY141" s="18"/>
      <c r="KAZ141" s="18"/>
      <c r="KBA141" s="18"/>
      <c r="KBB141" s="18"/>
      <c r="KBC141" s="18"/>
      <c r="KBD141" s="18"/>
      <c r="KBE141" s="18"/>
      <c r="KBF141" s="18"/>
      <c r="KBG141" s="18"/>
      <c r="KBH141" s="18"/>
      <c r="KBI141" s="18"/>
      <c r="KBJ141" s="18"/>
      <c r="KBK141" s="18"/>
      <c r="KBL141" s="18"/>
      <c r="KBM141" s="18"/>
      <c r="KBN141" s="18"/>
      <c r="KBO141" s="18"/>
      <c r="KBP141" s="18"/>
      <c r="KBQ141" s="18"/>
      <c r="KBR141" s="18"/>
      <c r="KBS141" s="18"/>
      <c r="KBT141" s="18"/>
      <c r="KBU141" s="18"/>
      <c r="KBV141" s="18"/>
      <c r="KBW141" s="18"/>
      <c r="KBX141" s="18"/>
      <c r="KBY141" s="18"/>
      <c r="KBZ141" s="18"/>
      <c r="KCA141" s="18"/>
      <c r="KCB141" s="18"/>
      <c r="KCC141" s="18"/>
      <c r="KCD141" s="18"/>
      <c r="KCE141" s="18"/>
      <c r="KCF141" s="18"/>
      <c r="KCG141" s="18"/>
      <c r="KCH141" s="18"/>
      <c r="KCI141" s="18"/>
      <c r="KCJ141" s="18"/>
      <c r="KCK141" s="18"/>
      <c r="KCL141" s="18"/>
      <c r="KCM141" s="18"/>
      <c r="KCN141" s="18"/>
      <c r="KCO141" s="18"/>
      <c r="KCP141" s="18"/>
      <c r="KCQ141" s="18"/>
      <c r="KCR141" s="18"/>
      <c r="KCS141" s="18"/>
      <c r="KCT141" s="18"/>
      <c r="KCU141" s="18"/>
      <c r="KCV141" s="18"/>
      <c r="KCW141" s="18"/>
      <c r="KCX141" s="18"/>
      <c r="KCY141" s="18"/>
      <c r="KCZ141" s="18"/>
      <c r="KDA141" s="18"/>
      <c r="KDB141" s="18"/>
      <c r="KDC141" s="18"/>
      <c r="KDD141" s="18"/>
      <c r="KDE141" s="18"/>
      <c r="KDF141" s="18"/>
      <c r="KDG141" s="18"/>
      <c r="KDH141" s="18"/>
      <c r="KDI141" s="18"/>
      <c r="KDJ141" s="18"/>
      <c r="KDK141" s="18"/>
      <c r="KDL141" s="18"/>
      <c r="KDM141" s="18"/>
      <c r="KDN141" s="18"/>
      <c r="KDO141" s="18"/>
      <c r="KDP141" s="18"/>
      <c r="KDQ141" s="18"/>
      <c r="KDR141" s="18"/>
      <c r="KDS141" s="18"/>
      <c r="KDT141" s="18"/>
      <c r="KDU141" s="18"/>
      <c r="KDV141" s="18"/>
      <c r="KDW141" s="18"/>
      <c r="KDX141" s="18"/>
      <c r="KDY141" s="18"/>
      <c r="KDZ141" s="18"/>
      <c r="KEA141" s="18"/>
      <c r="KEB141" s="18"/>
      <c r="KEC141" s="18"/>
      <c r="KED141" s="18"/>
      <c r="KEE141" s="18"/>
      <c r="KEF141" s="18"/>
      <c r="KEG141" s="18"/>
      <c r="KEH141" s="18"/>
      <c r="KEI141" s="18"/>
      <c r="KEJ141" s="18"/>
      <c r="KEK141" s="18"/>
      <c r="KEL141" s="18"/>
      <c r="KEM141" s="18"/>
      <c r="KEN141" s="18"/>
      <c r="KEO141" s="18"/>
      <c r="KEP141" s="18"/>
      <c r="KEQ141" s="18"/>
      <c r="KER141" s="18"/>
      <c r="KES141" s="18"/>
      <c r="KET141" s="18"/>
      <c r="KEU141" s="18"/>
      <c r="KEV141" s="18"/>
      <c r="KEW141" s="18"/>
      <c r="KEX141" s="18"/>
      <c r="KEY141" s="18"/>
      <c r="KEZ141" s="18"/>
      <c r="KFA141" s="18"/>
      <c r="KFB141" s="18"/>
      <c r="KFC141" s="18"/>
      <c r="KFD141" s="18"/>
      <c r="KFE141" s="18"/>
      <c r="KFF141" s="18"/>
      <c r="KFG141" s="18"/>
      <c r="KFH141" s="18"/>
      <c r="KFI141" s="18"/>
      <c r="KFJ141" s="18"/>
      <c r="KFK141" s="18"/>
      <c r="KFL141" s="18"/>
      <c r="KFM141" s="18"/>
      <c r="KFN141" s="18"/>
      <c r="KFO141" s="18"/>
      <c r="KFP141" s="18"/>
      <c r="KFQ141" s="18"/>
      <c r="KFR141" s="18"/>
      <c r="KFS141" s="18"/>
      <c r="KFT141" s="18"/>
      <c r="KFU141" s="18"/>
      <c r="KFV141" s="18"/>
      <c r="KFW141" s="18"/>
      <c r="KFX141" s="18"/>
      <c r="KFY141" s="18"/>
      <c r="KFZ141" s="18"/>
      <c r="KGA141" s="18"/>
      <c r="KGB141" s="18"/>
      <c r="KGC141" s="18"/>
      <c r="KGD141" s="18"/>
      <c r="KGE141" s="18"/>
      <c r="KGF141" s="18"/>
      <c r="KGG141" s="18"/>
      <c r="KGH141" s="18"/>
      <c r="KGI141" s="18"/>
      <c r="KGJ141" s="18"/>
      <c r="KGK141" s="18"/>
      <c r="KGL141" s="18"/>
      <c r="KGM141" s="18"/>
      <c r="KGN141" s="18"/>
      <c r="KGO141" s="18"/>
      <c r="KGP141" s="18"/>
      <c r="KGQ141" s="18"/>
      <c r="KGR141" s="18"/>
      <c r="KGS141" s="18"/>
      <c r="KGT141" s="18"/>
      <c r="KGU141" s="18"/>
      <c r="KGV141" s="18"/>
      <c r="KGW141" s="18"/>
      <c r="KGX141" s="18"/>
      <c r="KGY141" s="18"/>
      <c r="KGZ141" s="18"/>
      <c r="KHA141" s="18"/>
      <c r="KHB141" s="18"/>
      <c r="KHC141" s="18"/>
      <c r="KHD141" s="18"/>
      <c r="KHE141" s="18"/>
      <c r="KHF141" s="18"/>
      <c r="KHG141" s="18"/>
      <c r="KHH141" s="18"/>
      <c r="KHI141" s="18"/>
      <c r="KHJ141" s="18"/>
      <c r="KHK141" s="18"/>
      <c r="KHL141" s="18"/>
      <c r="KHM141" s="18"/>
      <c r="KHN141" s="18"/>
      <c r="KHO141" s="18"/>
      <c r="KHP141" s="18"/>
      <c r="KHQ141" s="18"/>
      <c r="KHR141" s="18"/>
      <c r="KHS141" s="18"/>
      <c r="KHT141" s="18"/>
      <c r="KHU141" s="18"/>
      <c r="KHV141" s="18"/>
      <c r="KHW141" s="18"/>
      <c r="KHX141" s="18"/>
      <c r="KHY141" s="18"/>
      <c r="KHZ141" s="18"/>
      <c r="KIA141" s="18"/>
      <c r="KIB141" s="18"/>
      <c r="KIC141" s="18"/>
      <c r="KID141" s="18"/>
      <c r="KIE141" s="18"/>
      <c r="KIF141" s="18"/>
      <c r="KIG141" s="18"/>
      <c r="KIH141" s="18"/>
      <c r="KII141" s="18"/>
      <c r="KIJ141" s="18"/>
      <c r="KIK141" s="18"/>
      <c r="KIL141" s="18"/>
      <c r="KIM141" s="18"/>
      <c r="KIN141" s="18"/>
      <c r="KIO141" s="18"/>
      <c r="KIP141" s="18"/>
      <c r="KIQ141" s="18"/>
      <c r="KIR141" s="18"/>
      <c r="KIS141" s="18"/>
      <c r="KIT141" s="18"/>
      <c r="KIU141" s="18"/>
      <c r="KIV141" s="18"/>
      <c r="KIW141" s="18"/>
      <c r="KIX141" s="18"/>
      <c r="KIY141" s="18"/>
      <c r="KIZ141" s="18"/>
      <c r="KJA141" s="18"/>
      <c r="KJB141" s="18"/>
      <c r="KJC141" s="18"/>
      <c r="KJD141" s="18"/>
      <c r="KJE141" s="18"/>
      <c r="KJF141" s="18"/>
      <c r="KJG141" s="18"/>
      <c r="KJH141" s="18"/>
      <c r="KJI141" s="18"/>
      <c r="KJJ141" s="18"/>
      <c r="KJK141" s="18"/>
      <c r="KJL141" s="18"/>
      <c r="KJM141" s="18"/>
      <c r="KJN141" s="18"/>
      <c r="KJO141" s="18"/>
      <c r="KJP141" s="18"/>
      <c r="KJQ141" s="18"/>
      <c r="KJR141" s="18"/>
      <c r="KJS141" s="18"/>
      <c r="KJT141" s="18"/>
      <c r="KJU141" s="18"/>
      <c r="KJV141" s="18"/>
      <c r="KJW141" s="18"/>
      <c r="KJX141" s="18"/>
      <c r="KJY141" s="18"/>
      <c r="KJZ141" s="18"/>
      <c r="KKA141" s="18"/>
      <c r="KKB141" s="18"/>
      <c r="KKC141" s="18"/>
      <c r="KKD141" s="18"/>
      <c r="KKE141" s="18"/>
      <c r="KKF141" s="18"/>
      <c r="KKG141" s="18"/>
      <c r="KKH141" s="18"/>
      <c r="KKI141" s="18"/>
      <c r="KKJ141" s="18"/>
      <c r="KKK141" s="18"/>
      <c r="KKL141" s="18"/>
      <c r="KKM141" s="18"/>
      <c r="KKN141" s="18"/>
      <c r="KKO141" s="18"/>
      <c r="KKP141" s="18"/>
      <c r="KKQ141" s="18"/>
      <c r="KKR141" s="18"/>
      <c r="KKS141" s="18"/>
      <c r="KKT141" s="18"/>
      <c r="KKU141" s="18"/>
      <c r="KKV141" s="18"/>
      <c r="KKW141" s="18"/>
      <c r="KKX141" s="18"/>
      <c r="KKY141" s="18"/>
      <c r="KKZ141" s="18"/>
      <c r="KLA141" s="18"/>
      <c r="KLB141" s="18"/>
      <c r="KLC141" s="18"/>
      <c r="KLD141" s="18"/>
      <c r="KLE141" s="18"/>
      <c r="KLF141" s="18"/>
      <c r="KLG141" s="18"/>
      <c r="KLH141" s="18"/>
      <c r="KLI141" s="18"/>
      <c r="KLJ141" s="18"/>
      <c r="KLK141" s="18"/>
      <c r="KLL141" s="18"/>
      <c r="KLM141" s="18"/>
      <c r="KLN141" s="18"/>
      <c r="KLO141" s="18"/>
      <c r="KLP141" s="18"/>
      <c r="KLQ141" s="18"/>
      <c r="KLR141" s="18"/>
      <c r="KLS141" s="18"/>
      <c r="KLT141" s="18"/>
      <c r="KLU141" s="18"/>
      <c r="KLV141" s="18"/>
      <c r="KLW141" s="18"/>
      <c r="KLX141" s="18"/>
      <c r="KLY141" s="18"/>
      <c r="KLZ141" s="18"/>
      <c r="KMA141" s="18"/>
      <c r="KMB141" s="18"/>
      <c r="KMC141" s="18"/>
      <c r="KMD141" s="18"/>
      <c r="KME141" s="18"/>
      <c r="KMF141" s="18"/>
      <c r="KMG141" s="18"/>
      <c r="KMH141" s="18"/>
      <c r="KMI141" s="18"/>
      <c r="KMJ141" s="18"/>
      <c r="KMK141" s="18"/>
      <c r="KML141" s="18"/>
      <c r="KMM141" s="18"/>
      <c r="KMN141" s="18"/>
      <c r="KMO141" s="18"/>
      <c r="KMP141" s="18"/>
      <c r="KMQ141" s="18"/>
      <c r="KMR141" s="18"/>
      <c r="KMS141" s="18"/>
      <c r="KMT141" s="18"/>
      <c r="KMU141" s="18"/>
      <c r="KMV141" s="18"/>
      <c r="KMW141" s="18"/>
      <c r="KMX141" s="18"/>
      <c r="KMY141" s="18"/>
      <c r="KMZ141" s="18"/>
      <c r="KNA141" s="18"/>
      <c r="KNB141" s="18"/>
      <c r="KNC141" s="18"/>
      <c r="KND141" s="18"/>
      <c r="KNE141" s="18"/>
      <c r="KNF141" s="18"/>
      <c r="KNG141" s="18"/>
      <c r="KNH141" s="18"/>
      <c r="KNI141" s="18"/>
      <c r="KNJ141" s="18"/>
      <c r="KNK141" s="18"/>
      <c r="KNL141" s="18"/>
      <c r="KNM141" s="18"/>
      <c r="KNN141" s="18"/>
      <c r="KNO141" s="18"/>
      <c r="KNP141" s="18"/>
      <c r="KNQ141" s="18"/>
      <c r="KNR141" s="18"/>
      <c r="KNS141" s="18"/>
      <c r="KNT141" s="18"/>
      <c r="KNU141" s="18"/>
      <c r="KNV141" s="18"/>
      <c r="KNW141" s="18"/>
      <c r="KNX141" s="18"/>
      <c r="KNY141" s="18"/>
      <c r="KNZ141" s="18"/>
      <c r="KOA141" s="18"/>
      <c r="KOB141" s="18"/>
      <c r="KOC141" s="18"/>
      <c r="KOD141" s="18"/>
      <c r="KOE141" s="18"/>
      <c r="KOF141" s="18"/>
      <c r="KOG141" s="18"/>
      <c r="KOH141" s="18"/>
      <c r="KOI141" s="18"/>
      <c r="KOJ141" s="18"/>
      <c r="KOK141" s="18"/>
      <c r="KOL141" s="18"/>
      <c r="KOM141" s="18"/>
      <c r="KON141" s="18"/>
      <c r="KOO141" s="18"/>
      <c r="KOP141" s="18"/>
      <c r="KOQ141" s="18"/>
      <c r="KOR141" s="18"/>
      <c r="KOS141" s="18"/>
      <c r="KOT141" s="18"/>
      <c r="KOU141" s="18"/>
      <c r="KOV141" s="18"/>
      <c r="KOW141" s="18"/>
      <c r="KOX141" s="18"/>
      <c r="KOY141" s="18"/>
      <c r="KOZ141" s="18"/>
      <c r="KPA141" s="18"/>
      <c r="KPB141" s="18"/>
      <c r="KPC141" s="18"/>
      <c r="KPD141" s="18"/>
      <c r="KPE141" s="18"/>
      <c r="KPF141" s="18"/>
      <c r="KPG141" s="18"/>
      <c r="KPH141" s="18"/>
      <c r="KPI141" s="18"/>
      <c r="KPJ141" s="18"/>
      <c r="KPK141" s="18"/>
      <c r="KPL141" s="18"/>
      <c r="KPM141" s="18"/>
      <c r="KPN141" s="18"/>
      <c r="KPO141" s="18"/>
      <c r="KPP141" s="18"/>
      <c r="KPQ141" s="18"/>
      <c r="KPR141" s="18"/>
      <c r="KPS141" s="18"/>
      <c r="KPT141" s="18"/>
      <c r="KPU141" s="18"/>
      <c r="KPV141" s="18"/>
      <c r="KPW141" s="18"/>
      <c r="KPX141" s="18"/>
      <c r="KPY141" s="18"/>
      <c r="KPZ141" s="18"/>
      <c r="KQA141" s="18"/>
      <c r="KQB141" s="18"/>
      <c r="KQC141" s="18"/>
      <c r="KQD141" s="18"/>
      <c r="KQE141" s="18"/>
      <c r="KQF141" s="18"/>
      <c r="KQG141" s="18"/>
      <c r="KQH141" s="18"/>
      <c r="KQI141" s="18"/>
      <c r="KQJ141" s="18"/>
      <c r="KQK141" s="18"/>
      <c r="KQL141" s="18"/>
      <c r="KQM141" s="18"/>
      <c r="KQN141" s="18"/>
      <c r="KQO141" s="18"/>
      <c r="KQP141" s="18"/>
      <c r="KQQ141" s="18"/>
      <c r="KQR141" s="18"/>
      <c r="KQS141" s="18"/>
      <c r="KQT141" s="18"/>
      <c r="KQU141" s="18"/>
      <c r="KQV141" s="18"/>
      <c r="KQW141" s="18"/>
      <c r="KQX141" s="18"/>
      <c r="KQY141" s="18"/>
      <c r="KQZ141" s="18"/>
      <c r="KRA141" s="18"/>
      <c r="KRB141" s="18"/>
      <c r="KRC141" s="18"/>
      <c r="KRD141" s="18"/>
      <c r="KRE141" s="18"/>
      <c r="KRF141" s="18"/>
      <c r="KRG141" s="18"/>
      <c r="KRH141" s="18"/>
      <c r="KRI141" s="18"/>
      <c r="KRJ141" s="18"/>
      <c r="KRK141" s="18"/>
      <c r="KRL141" s="18"/>
      <c r="KRM141" s="18"/>
      <c r="KRN141" s="18"/>
      <c r="KRO141" s="18"/>
      <c r="KRP141" s="18"/>
      <c r="KRQ141" s="18"/>
      <c r="KRR141" s="18"/>
      <c r="KRS141" s="18"/>
      <c r="KRT141" s="18"/>
      <c r="KRU141" s="18"/>
      <c r="KRV141" s="18"/>
      <c r="KRW141" s="18"/>
      <c r="KRX141" s="18"/>
      <c r="KRY141" s="18"/>
      <c r="KRZ141" s="18"/>
      <c r="KSA141" s="18"/>
      <c r="KSB141" s="18"/>
      <c r="KSC141" s="18"/>
      <c r="KSD141" s="18"/>
      <c r="KSE141" s="18"/>
      <c r="KSF141" s="18"/>
      <c r="KSG141" s="18"/>
      <c r="KSH141" s="18"/>
      <c r="KSI141" s="18"/>
      <c r="KSJ141" s="18"/>
      <c r="KSK141" s="18"/>
      <c r="KSL141" s="18"/>
      <c r="KSM141" s="18"/>
      <c r="KSN141" s="18"/>
      <c r="KSO141" s="18"/>
      <c r="KSP141" s="18"/>
      <c r="KSQ141" s="18"/>
      <c r="KSR141" s="18"/>
      <c r="KSS141" s="18"/>
      <c r="KST141" s="18"/>
      <c r="KSU141" s="18"/>
      <c r="KSV141" s="18"/>
      <c r="KSW141" s="18"/>
      <c r="KSX141" s="18"/>
      <c r="KSY141" s="18"/>
      <c r="KSZ141" s="18"/>
      <c r="KTA141" s="18"/>
      <c r="KTB141" s="18"/>
      <c r="KTC141" s="18"/>
      <c r="KTD141" s="18"/>
      <c r="KTE141" s="18"/>
      <c r="KTF141" s="18"/>
      <c r="KTG141" s="18"/>
      <c r="KTH141" s="18"/>
      <c r="KTI141" s="18"/>
      <c r="KTJ141" s="18"/>
      <c r="KTK141" s="18"/>
      <c r="KTL141" s="18"/>
      <c r="KTM141" s="18"/>
      <c r="KTN141" s="18"/>
      <c r="KTO141" s="18"/>
      <c r="KTP141" s="18"/>
      <c r="KTQ141" s="18"/>
      <c r="KTR141" s="18"/>
      <c r="KTS141" s="18"/>
      <c r="KTT141" s="18"/>
      <c r="KTU141" s="18"/>
      <c r="KTV141" s="18"/>
      <c r="KTW141" s="18"/>
      <c r="KTX141" s="18"/>
      <c r="KTY141" s="18"/>
      <c r="KTZ141" s="18"/>
      <c r="KUA141" s="18"/>
      <c r="KUB141" s="18"/>
      <c r="KUC141" s="18"/>
      <c r="KUD141" s="18"/>
      <c r="KUE141" s="18"/>
      <c r="KUF141" s="18"/>
      <c r="KUG141" s="18"/>
      <c r="KUH141" s="18"/>
      <c r="KUI141" s="18"/>
      <c r="KUJ141" s="18"/>
      <c r="KUK141" s="18"/>
      <c r="KUL141" s="18"/>
      <c r="KUM141" s="18"/>
      <c r="KUN141" s="18"/>
      <c r="KUO141" s="18"/>
      <c r="KUP141" s="18"/>
      <c r="KUQ141" s="18"/>
      <c r="KUR141" s="18"/>
      <c r="KUS141" s="18"/>
      <c r="KUT141" s="18"/>
      <c r="KUU141" s="18"/>
      <c r="KUV141" s="18"/>
      <c r="KUW141" s="18"/>
      <c r="KUX141" s="18"/>
      <c r="KUY141" s="18"/>
      <c r="KUZ141" s="18"/>
      <c r="KVA141" s="18"/>
      <c r="KVB141" s="18"/>
      <c r="KVC141" s="18"/>
      <c r="KVD141" s="18"/>
      <c r="KVE141" s="18"/>
      <c r="KVF141" s="18"/>
      <c r="KVG141" s="18"/>
      <c r="KVH141" s="18"/>
      <c r="KVI141" s="18"/>
      <c r="KVJ141" s="18"/>
      <c r="KVK141" s="18"/>
      <c r="KVL141" s="18"/>
      <c r="KVM141" s="18"/>
      <c r="KVN141" s="18"/>
      <c r="KVO141" s="18"/>
      <c r="KVP141" s="18"/>
      <c r="KVQ141" s="18"/>
      <c r="KVR141" s="18"/>
      <c r="KVS141" s="18"/>
      <c r="KVT141" s="18"/>
      <c r="KVU141" s="18"/>
      <c r="KVV141" s="18"/>
      <c r="KVW141" s="18"/>
      <c r="KVX141" s="18"/>
      <c r="KVY141" s="18"/>
      <c r="KVZ141" s="18"/>
      <c r="KWA141" s="18"/>
      <c r="KWB141" s="18"/>
      <c r="KWC141" s="18"/>
      <c r="KWD141" s="18"/>
      <c r="KWE141" s="18"/>
      <c r="KWF141" s="18"/>
      <c r="KWG141" s="18"/>
      <c r="KWH141" s="18"/>
      <c r="KWI141" s="18"/>
      <c r="KWJ141" s="18"/>
      <c r="KWK141" s="18"/>
      <c r="KWL141" s="18"/>
      <c r="KWM141" s="18"/>
      <c r="KWN141" s="18"/>
      <c r="KWO141" s="18"/>
      <c r="KWP141" s="18"/>
      <c r="KWQ141" s="18"/>
      <c r="KWR141" s="18"/>
      <c r="KWS141" s="18"/>
      <c r="KWT141" s="18"/>
      <c r="KWU141" s="18"/>
      <c r="KWV141" s="18"/>
      <c r="KWW141" s="18"/>
      <c r="KWX141" s="18"/>
      <c r="KWY141" s="18"/>
      <c r="KWZ141" s="18"/>
      <c r="KXA141" s="18"/>
      <c r="KXB141" s="18"/>
      <c r="KXC141" s="18"/>
      <c r="KXD141" s="18"/>
      <c r="KXE141" s="18"/>
      <c r="KXF141" s="18"/>
      <c r="KXG141" s="18"/>
      <c r="KXH141" s="18"/>
      <c r="KXI141" s="18"/>
      <c r="KXJ141" s="18"/>
      <c r="KXK141" s="18"/>
      <c r="KXL141" s="18"/>
      <c r="KXM141" s="18"/>
      <c r="KXN141" s="18"/>
      <c r="KXO141" s="18"/>
      <c r="KXP141" s="18"/>
      <c r="KXQ141" s="18"/>
      <c r="KXR141" s="18"/>
      <c r="KXS141" s="18"/>
      <c r="KXT141" s="18"/>
      <c r="KXU141" s="18"/>
      <c r="KXV141" s="18"/>
      <c r="KXW141" s="18"/>
      <c r="KXX141" s="18"/>
      <c r="KXY141" s="18"/>
      <c r="KXZ141" s="18"/>
      <c r="KYA141" s="18"/>
      <c r="KYB141" s="18"/>
      <c r="KYC141" s="18"/>
      <c r="KYD141" s="18"/>
      <c r="KYE141" s="18"/>
      <c r="KYF141" s="18"/>
      <c r="KYG141" s="18"/>
      <c r="KYH141" s="18"/>
      <c r="KYI141" s="18"/>
      <c r="KYJ141" s="18"/>
      <c r="KYK141" s="18"/>
      <c r="KYL141" s="18"/>
      <c r="KYM141" s="18"/>
      <c r="KYN141" s="18"/>
      <c r="KYO141" s="18"/>
      <c r="KYP141" s="18"/>
      <c r="KYQ141" s="18"/>
      <c r="KYR141" s="18"/>
      <c r="KYS141" s="18"/>
      <c r="KYT141" s="18"/>
      <c r="KYU141" s="18"/>
      <c r="KYV141" s="18"/>
      <c r="KYW141" s="18"/>
      <c r="KYX141" s="18"/>
      <c r="KYY141" s="18"/>
      <c r="KYZ141" s="18"/>
      <c r="KZA141" s="18"/>
      <c r="KZB141" s="18"/>
      <c r="KZC141" s="18"/>
      <c r="KZD141" s="18"/>
      <c r="KZE141" s="18"/>
      <c r="KZF141" s="18"/>
      <c r="KZG141" s="18"/>
      <c r="KZH141" s="18"/>
      <c r="KZI141" s="18"/>
      <c r="KZJ141" s="18"/>
      <c r="KZK141" s="18"/>
      <c r="KZL141" s="18"/>
      <c r="KZM141" s="18"/>
      <c r="KZN141" s="18"/>
      <c r="KZO141" s="18"/>
      <c r="KZP141" s="18"/>
      <c r="KZQ141" s="18"/>
      <c r="KZR141" s="18"/>
      <c r="KZS141" s="18"/>
      <c r="KZT141" s="18"/>
      <c r="KZU141" s="18"/>
      <c r="KZV141" s="18"/>
      <c r="KZW141" s="18"/>
      <c r="KZX141" s="18"/>
      <c r="KZY141" s="18"/>
      <c r="KZZ141" s="18"/>
      <c r="LAA141" s="18"/>
      <c r="LAB141" s="18"/>
      <c r="LAC141" s="18"/>
      <c r="LAD141" s="18"/>
      <c r="LAE141" s="18"/>
      <c r="LAF141" s="18"/>
      <c r="LAG141" s="18"/>
      <c r="LAH141" s="18"/>
      <c r="LAI141" s="18"/>
      <c r="LAJ141" s="18"/>
      <c r="LAK141" s="18"/>
      <c r="LAL141" s="18"/>
      <c r="LAM141" s="18"/>
      <c r="LAN141" s="18"/>
      <c r="LAO141" s="18"/>
      <c r="LAP141" s="18"/>
      <c r="LAQ141" s="18"/>
      <c r="LAR141" s="18"/>
      <c r="LAS141" s="18"/>
      <c r="LAT141" s="18"/>
      <c r="LAU141" s="18"/>
      <c r="LAV141" s="18"/>
      <c r="LAW141" s="18"/>
      <c r="LAX141" s="18"/>
      <c r="LAY141" s="18"/>
      <c r="LAZ141" s="18"/>
      <c r="LBA141" s="18"/>
      <c r="LBB141" s="18"/>
      <c r="LBC141" s="18"/>
      <c r="LBD141" s="18"/>
      <c r="LBE141" s="18"/>
      <c r="LBF141" s="18"/>
      <c r="LBG141" s="18"/>
      <c r="LBH141" s="18"/>
      <c r="LBI141" s="18"/>
      <c r="LBJ141" s="18"/>
      <c r="LBK141" s="18"/>
      <c r="LBL141" s="18"/>
      <c r="LBM141" s="18"/>
      <c r="LBN141" s="18"/>
      <c r="LBO141" s="18"/>
      <c r="LBP141" s="18"/>
      <c r="LBQ141" s="18"/>
      <c r="LBR141" s="18"/>
      <c r="LBS141" s="18"/>
      <c r="LBT141" s="18"/>
      <c r="LBU141" s="18"/>
      <c r="LBV141" s="18"/>
      <c r="LBW141" s="18"/>
      <c r="LBX141" s="18"/>
      <c r="LBY141" s="18"/>
      <c r="LBZ141" s="18"/>
      <c r="LCA141" s="18"/>
      <c r="LCB141" s="18"/>
      <c r="LCC141" s="18"/>
      <c r="LCD141" s="18"/>
      <c r="LCE141" s="18"/>
      <c r="LCF141" s="18"/>
      <c r="LCG141" s="18"/>
      <c r="LCH141" s="18"/>
      <c r="LCI141" s="18"/>
      <c r="LCJ141" s="18"/>
      <c r="LCK141" s="18"/>
      <c r="LCL141" s="18"/>
      <c r="LCM141" s="18"/>
      <c r="LCN141" s="18"/>
      <c r="LCO141" s="18"/>
      <c r="LCP141" s="18"/>
      <c r="LCQ141" s="18"/>
      <c r="LCR141" s="18"/>
      <c r="LCS141" s="18"/>
      <c r="LCT141" s="18"/>
      <c r="LCU141" s="18"/>
      <c r="LCV141" s="18"/>
      <c r="LCW141" s="18"/>
      <c r="LCX141" s="18"/>
      <c r="LCY141" s="18"/>
      <c r="LCZ141" s="18"/>
      <c r="LDA141" s="18"/>
      <c r="LDB141" s="18"/>
      <c r="LDC141" s="18"/>
      <c r="LDD141" s="18"/>
      <c r="LDE141" s="18"/>
      <c r="LDF141" s="18"/>
      <c r="LDG141" s="18"/>
      <c r="LDH141" s="18"/>
      <c r="LDI141" s="18"/>
      <c r="LDJ141" s="18"/>
      <c r="LDK141" s="18"/>
      <c r="LDL141" s="18"/>
      <c r="LDM141" s="18"/>
      <c r="LDN141" s="18"/>
      <c r="LDO141" s="18"/>
      <c r="LDP141" s="18"/>
      <c r="LDQ141" s="18"/>
      <c r="LDR141" s="18"/>
      <c r="LDS141" s="18"/>
      <c r="LDT141" s="18"/>
      <c r="LDU141" s="18"/>
      <c r="LDV141" s="18"/>
      <c r="LDW141" s="18"/>
      <c r="LDX141" s="18"/>
      <c r="LDY141" s="18"/>
      <c r="LDZ141" s="18"/>
      <c r="LEA141" s="18"/>
      <c r="LEB141" s="18"/>
      <c r="LEC141" s="18"/>
      <c r="LED141" s="18"/>
      <c r="LEE141" s="18"/>
      <c r="LEF141" s="18"/>
      <c r="LEG141" s="18"/>
      <c r="LEH141" s="18"/>
      <c r="LEI141" s="18"/>
      <c r="LEJ141" s="18"/>
      <c r="LEK141" s="18"/>
      <c r="LEL141" s="18"/>
      <c r="LEM141" s="18"/>
      <c r="LEN141" s="18"/>
      <c r="LEO141" s="18"/>
      <c r="LEP141" s="18"/>
      <c r="LEQ141" s="18"/>
      <c r="LER141" s="18"/>
      <c r="LES141" s="18"/>
      <c r="LET141" s="18"/>
      <c r="LEU141" s="18"/>
      <c r="LEV141" s="18"/>
      <c r="LEW141" s="18"/>
      <c r="LEX141" s="18"/>
      <c r="LEY141" s="18"/>
      <c r="LEZ141" s="18"/>
      <c r="LFA141" s="18"/>
      <c r="LFB141" s="18"/>
      <c r="LFC141" s="18"/>
      <c r="LFD141" s="18"/>
      <c r="LFE141" s="18"/>
      <c r="LFF141" s="18"/>
      <c r="LFG141" s="18"/>
      <c r="LFH141" s="18"/>
      <c r="LFI141" s="18"/>
      <c r="LFJ141" s="18"/>
      <c r="LFK141" s="18"/>
      <c r="LFL141" s="18"/>
      <c r="LFM141" s="18"/>
      <c r="LFN141" s="18"/>
      <c r="LFO141" s="18"/>
      <c r="LFP141" s="18"/>
      <c r="LFQ141" s="18"/>
      <c r="LFR141" s="18"/>
      <c r="LFS141" s="18"/>
      <c r="LFT141" s="18"/>
      <c r="LFU141" s="18"/>
      <c r="LFV141" s="18"/>
      <c r="LFW141" s="18"/>
      <c r="LFX141" s="18"/>
      <c r="LFY141" s="18"/>
      <c r="LFZ141" s="18"/>
      <c r="LGA141" s="18"/>
      <c r="LGB141" s="18"/>
      <c r="LGC141" s="18"/>
      <c r="LGD141" s="18"/>
      <c r="LGE141" s="18"/>
      <c r="LGF141" s="18"/>
      <c r="LGG141" s="18"/>
      <c r="LGH141" s="18"/>
      <c r="LGI141" s="18"/>
      <c r="LGJ141" s="18"/>
      <c r="LGK141" s="18"/>
      <c r="LGL141" s="18"/>
      <c r="LGM141" s="18"/>
      <c r="LGN141" s="18"/>
      <c r="LGO141" s="18"/>
      <c r="LGP141" s="18"/>
      <c r="LGQ141" s="18"/>
      <c r="LGR141" s="18"/>
      <c r="LGS141" s="18"/>
      <c r="LGT141" s="18"/>
      <c r="LGU141" s="18"/>
      <c r="LGV141" s="18"/>
      <c r="LGW141" s="18"/>
      <c r="LGX141" s="18"/>
      <c r="LGY141" s="18"/>
      <c r="LGZ141" s="18"/>
      <c r="LHA141" s="18"/>
      <c r="LHB141" s="18"/>
      <c r="LHC141" s="18"/>
      <c r="LHD141" s="18"/>
      <c r="LHE141" s="18"/>
      <c r="LHF141" s="18"/>
      <c r="LHG141" s="18"/>
      <c r="LHH141" s="18"/>
      <c r="LHI141" s="18"/>
      <c r="LHJ141" s="18"/>
      <c r="LHK141" s="18"/>
      <c r="LHL141" s="18"/>
      <c r="LHM141" s="18"/>
      <c r="LHN141" s="18"/>
      <c r="LHO141" s="18"/>
      <c r="LHP141" s="18"/>
      <c r="LHQ141" s="18"/>
      <c r="LHR141" s="18"/>
      <c r="LHS141" s="18"/>
      <c r="LHT141" s="18"/>
      <c r="LHU141" s="18"/>
      <c r="LHV141" s="18"/>
      <c r="LHW141" s="18"/>
      <c r="LHX141" s="18"/>
      <c r="LHY141" s="18"/>
      <c r="LHZ141" s="18"/>
      <c r="LIA141" s="18"/>
      <c r="LIB141" s="18"/>
      <c r="LIC141" s="18"/>
      <c r="LID141" s="18"/>
      <c r="LIE141" s="18"/>
      <c r="LIF141" s="18"/>
      <c r="LIG141" s="18"/>
      <c r="LIH141" s="18"/>
      <c r="LII141" s="18"/>
      <c r="LIJ141" s="18"/>
      <c r="LIK141" s="18"/>
      <c r="LIL141" s="18"/>
      <c r="LIM141" s="18"/>
      <c r="LIN141" s="18"/>
      <c r="LIO141" s="18"/>
      <c r="LIP141" s="18"/>
      <c r="LIQ141" s="18"/>
      <c r="LIR141" s="18"/>
      <c r="LIS141" s="18"/>
      <c r="LIT141" s="18"/>
      <c r="LIU141" s="18"/>
      <c r="LIV141" s="18"/>
      <c r="LIW141" s="18"/>
      <c r="LIX141" s="18"/>
      <c r="LIY141" s="18"/>
      <c r="LIZ141" s="18"/>
      <c r="LJA141" s="18"/>
      <c r="LJB141" s="18"/>
      <c r="LJC141" s="18"/>
      <c r="LJD141" s="18"/>
      <c r="LJE141" s="18"/>
      <c r="LJF141" s="18"/>
      <c r="LJG141" s="18"/>
      <c r="LJH141" s="18"/>
      <c r="LJI141" s="18"/>
      <c r="LJJ141" s="18"/>
      <c r="LJK141" s="18"/>
      <c r="LJL141" s="18"/>
      <c r="LJM141" s="18"/>
      <c r="LJN141" s="18"/>
      <c r="LJO141" s="18"/>
      <c r="LJP141" s="18"/>
      <c r="LJQ141" s="18"/>
      <c r="LJR141" s="18"/>
      <c r="LJS141" s="18"/>
      <c r="LJT141" s="18"/>
      <c r="LJU141" s="18"/>
      <c r="LJV141" s="18"/>
      <c r="LJW141" s="18"/>
      <c r="LJX141" s="18"/>
      <c r="LJY141" s="18"/>
      <c r="LJZ141" s="18"/>
      <c r="LKA141" s="18"/>
      <c r="LKB141" s="18"/>
      <c r="LKC141" s="18"/>
      <c r="LKD141" s="18"/>
      <c r="LKE141" s="18"/>
      <c r="LKF141" s="18"/>
      <c r="LKG141" s="18"/>
      <c r="LKH141" s="18"/>
      <c r="LKI141" s="18"/>
      <c r="LKJ141" s="18"/>
      <c r="LKK141" s="18"/>
      <c r="LKL141" s="18"/>
      <c r="LKM141" s="18"/>
      <c r="LKN141" s="18"/>
      <c r="LKO141" s="18"/>
      <c r="LKP141" s="18"/>
      <c r="LKQ141" s="18"/>
      <c r="LKR141" s="18"/>
      <c r="LKS141" s="18"/>
      <c r="LKT141" s="18"/>
      <c r="LKU141" s="18"/>
      <c r="LKV141" s="18"/>
      <c r="LKW141" s="18"/>
      <c r="LKX141" s="18"/>
      <c r="LKY141" s="18"/>
      <c r="LKZ141" s="18"/>
      <c r="LLA141" s="18"/>
      <c r="LLB141" s="18"/>
      <c r="LLC141" s="18"/>
      <c r="LLD141" s="18"/>
      <c r="LLE141" s="18"/>
      <c r="LLF141" s="18"/>
      <c r="LLG141" s="18"/>
      <c r="LLH141" s="18"/>
      <c r="LLI141" s="18"/>
      <c r="LLJ141" s="18"/>
      <c r="LLK141" s="18"/>
      <c r="LLL141" s="18"/>
      <c r="LLM141" s="18"/>
      <c r="LLN141" s="18"/>
      <c r="LLO141" s="18"/>
      <c r="LLP141" s="18"/>
      <c r="LLQ141" s="18"/>
      <c r="LLR141" s="18"/>
      <c r="LLS141" s="18"/>
      <c r="LLT141" s="18"/>
      <c r="LLU141" s="18"/>
      <c r="LLV141" s="18"/>
      <c r="LLW141" s="18"/>
      <c r="LLX141" s="18"/>
      <c r="LLY141" s="18"/>
      <c r="LLZ141" s="18"/>
      <c r="LMA141" s="18"/>
      <c r="LMB141" s="18"/>
      <c r="LMC141" s="18"/>
      <c r="LMD141" s="18"/>
      <c r="LME141" s="18"/>
      <c r="LMF141" s="18"/>
      <c r="LMG141" s="18"/>
      <c r="LMH141" s="18"/>
      <c r="LMI141" s="18"/>
      <c r="LMJ141" s="18"/>
      <c r="LMK141" s="18"/>
      <c r="LML141" s="18"/>
      <c r="LMM141" s="18"/>
      <c r="LMN141" s="18"/>
      <c r="LMO141" s="18"/>
      <c r="LMP141" s="18"/>
      <c r="LMQ141" s="18"/>
      <c r="LMR141" s="18"/>
      <c r="LMS141" s="18"/>
      <c r="LMT141" s="18"/>
      <c r="LMU141" s="18"/>
      <c r="LMV141" s="18"/>
      <c r="LMW141" s="18"/>
      <c r="LMX141" s="18"/>
      <c r="LMY141" s="18"/>
      <c r="LMZ141" s="18"/>
      <c r="LNA141" s="18"/>
      <c r="LNB141" s="18"/>
      <c r="LNC141" s="18"/>
      <c r="LND141" s="18"/>
      <c r="LNE141" s="18"/>
      <c r="LNF141" s="18"/>
      <c r="LNG141" s="18"/>
      <c r="LNH141" s="18"/>
      <c r="LNI141" s="18"/>
      <c r="LNJ141" s="18"/>
      <c r="LNK141" s="18"/>
      <c r="LNL141" s="18"/>
      <c r="LNM141" s="18"/>
      <c r="LNN141" s="18"/>
      <c r="LNO141" s="18"/>
      <c r="LNP141" s="18"/>
      <c r="LNQ141" s="18"/>
      <c r="LNR141" s="18"/>
      <c r="LNS141" s="18"/>
      <c r="LNT141" s="18"/>
      <c r="LNU141" s="18"/>
      <c r="LNV141" s="18"/>
      <c r="LNW141" s="18"/>
      <c r="LNX141" s="18"/>
      <c r="LNY141" s="18"/>
      <c r="LNZ141" s="18"/>
      <c r="LOA141" s="18"/>
      <c r="LOB141" s="18"/>
      <c r="LOC141" s="18"/>
      <c r="LOD141" s="18"/>
      <c r="LOE141" s="18"/>
      <c r="LOF141" s="18"/>
      <c r="LOG141" s="18"/>
      <c r="LOH141" s="18"/>
      <c r="LOI141" s="18"/>
      <c r="LOJ141" s="18"/>
      <c r="LOK141" s="18"/>
      <c r="LOL141" s="18"/>
      <c r="LOM141" s="18"/>
      <c r="LON141" s="18"/>
      <c r="LOO141" s="18"/>
      <c r="LOP141" s="18"/>
      <c r="LOQ141" s="18"/>
      <c r="LOR141" s="18"/>
      <c r="LOS141" s="18"/>
      <c r="LOT141" s="18"/>
      <c r="LOU141" s="18"/>
      <c r="LOV141" s="18"/>
      <c r="LOW141" s="18"/>
      <c r="LOX141" s="18"/>
      <c r="LOY141" s="18"/>
      <c r="LOZ141" s="18"/>
      <c r="LPA141" s="18"/>
      <c r="LPB141" s="18"/>
      <c r="LPC141" s="18"/>
      <c r="LPD141" s="18"/>
      <c r="LPE141" s="18"/>
      <c r="LPF141" s="18"/>
      <c r="LPG141" s="18"/>
      <c r="LPH141" s="18"/>
      <c r="LPI141" s="18"/>
      <c r="LPJ141" s="18"/>
      <c r="LPK141" s="18"/>
      <c r="LPL141" s="18"/>
      <c r="LPM141" s="18"/>
      <c r="LPN141" s="18"/>
      <c r="LPO141" s="18"/>
      <c r="LPP141" s="18"/>
      <c r="LPQ141" s="18"/>
      <c r="LPR141" s="18"/>
      <c r="LPS141" s="18"/>
      <c r="LPT141" s="18"/>
      <c r="LPU141" s="18"/>
      <c r="LPV141" s="18"/>
      <c r="LPW141" s="18"/>
      <c r="LPX141" s="18"/>
      <c r="LPY141" s="18"/>
      <c r="LPZ141" s="18"/>
      <c r="LQA141" s="18"/>
      <c r="LQB141" s="18"/>
      <c r="LQC141" s="18"/>
      <c r="LQD141" s="18"/>
      <c r="LQE141" s="18"/>
      <c r="LQF141" s="18"/>
      <c r="LQG141" s="18"/>
      <c r="LQH141" s="18"/>
      <c r="LQI141" s="18"/>
      <c r="LQJ141" s="18"/>
      <c r="LQK141" s="18"/>
      <c r="LQL141" s="18"/>
      <c r="LQM141" s="18"/>
      <c r="LQN141" s="18"/>
      <c r="LQO141" s="18"/>
      <c r="LQP141" s="18"/>
      <c r="LQQ141" s="18"/>
      <c r="LQR141" s="18"/>
      <c r="LQS141" s="18"/>
      <c r="LQT141" s="18"/>
      <c r="LQU141" s="18"/>
      <c r="LQV141" s="18"/>
      <c r="LQW141" s="18"/>
      <c r="LQX141" s="18"/>
      <c r="LQY141" s="18"/>
      <c r="LQZ141" s="18"/>
      <c r="LRA141" s="18"/>
      <c r="LRB141" s="18"/>
      <c r="LRC141" s="18"/>
      <c r="LRD141" s="18"/>
      <c r="LRE141" s="18"/>
      <c r="LRF141" s="18"/>
      <c r="LRG141" s="18"/>
      <c r="LRH141" s="18"/>
      <c r="LRI141" s="18"/>
      <c r="LRJ141" s="18"/>
      <c r="LRK141" s="18"/>
      <c r="LRL141" s="18"/>
      <c r="LRM141" s="18"/>
      <c r="LRN141" s="18"/>
      <c r="LRO141" s="18"/>
      <c r="LRP141" s="18"/>
      <c r="LRQ141" s="18"/>
      <c r="LRR141" s="18"/>
      <c r="LRS141" s="18"/>
      <c r="LRT141" s="18"/>
      <c r="LRU141" s="18"/>
      <c r="LRV141" s="18"/>
      <c r="LRW141" s="18"/>
      <c r="LRX141" s="18"/>
      <c r="LRY141" s="18"/>
      <c r="LRZ141" s="18"/>
      <c r="LSA141" s="18"/>
      <c r="LSB141" s="18"/>
      <c r="LSC141" s="18"/>
      <c r="LSD141" s="18"/>
      <c r="LSE141" s="18"/>
      <c r="LSF141" s="18"/>
      <c r="LSG141" s="18"/>
      <c r="LSH141" s="18"/>
      <c r="LSI141" s="18"/>
      <c r="LSJ141" s="18"/>
      <c r="LSK141" s="18"/>
      <c r="LSL141" s="18"/>
      <c r="LSM141" s="18"/>
      <c r="LSN141" s="18"/>
      <c r="LSO141" s="18"/>
      <c r="LSP141" s="18"/>
      <c r="LSQ141" s="18"/>
      <c r="LSR141" s="18"/>
      <c r="LSS141" s="18"/>
      <c r="LST141" s="18"/>
      <c r="LSU141" s="18"/>
      <c r="LSV141" s="18"/>
      <c r="LSW141" s="18"/>
      <c r="LSX141" s="18"/>
      <c r="LSY141" s="18"/>
      <c r="LSZ141" s="18"/>
      <c r="LTA141" s="18"/>
      <c r="LTB141" s="18"/>
      <c r="LTC141" s="18"/>
      <c r="LTD141" s="18"/>
      <c r="LTE141" s="18"/>
      <c r="LTF141" s="18"/>
      <c r="LTG141" s="18"/>
      <c r="LTH141" s="18"/>
      <c r="LTI141" s="18"/>
      <c r="LTJ141" s="18"/>
      <c r="LTK141" s="18"/>
      <c r="LTL141" s="18"/>
      <c r="LTM141" s="18"/>
      <c r="LTN141" s="18"/>
      <c r="LTO141" s="18"/>
      <c r="LTP141" s="18"/>
      <c r="LTQ141" s="18"/>
      <c r="LTR141" s="18"/>
      <c r="LTS141" s="18"/>
      <c r="LTT141" s="18"/>
      <c r="LTU141" s="18"/>
      <c r="LTV141" s="18"/>
      <c r="LTW141" s="18"/>
      <c r="LTX141" s="18"/>
      <c r="LTY141" s="18"/>
      <c r="LTZ141" s="18"/>
      <c r="LUA141" s="18"/>
      <c r="LUB141" s="18"/>
      <c r="LUC141" s="18"/>
      <c r="LUD141" s="18"/>
      <c r="LUE141" s="18"/>
      <c r="LUF141" s="18"/>
      <c r="LUG141" s="18"/>
      <c r="LUH141" s="18"/>
      <c r="LUI141" s="18"/>
      <c r="LUJ141" s="18"/>
      <c r="LUK141" s="18"/>
      <c r="LUL141" s="18"/>
      <c r="LUM141" s="18"/>
      <c r="LUN141" s="18"/>
      <c r="LUO141" s="18"/>
      <c r="LUP141" s="18"/>
      <c r="LUQ141" s="18"/>
      <c r="LUR141" s="18"/>
      <c r="LUS141" s="18"/>
      <c r="LUT141" s="18"/>
      <c r="LUU141" s="18"/>
      <c r="LUV141" s="18"/>
      <c r="LUW141" s="18"/>
      <c r="LUX141" s="18"/>
      <c r="LUY141" s="18"/>
      <c r="LUZ141" s="18"/>
      <c r="LVA141" s="18"/>
      <c r="LVB141" s="18"/>
      <c r="LVC141" s="18"/>
      <c r="LVD141" s="18"/>
      <c r="LVE141" s="18"/>
      <c r="LVF141" s="18"/>
      <c r="LVG141" s="18"/>
      <c r="LVH141" s="18"/>
      <c r="LVI141" s="18"/>
      <c r="LVJ141" s="18"/>
      <c r="LVK141" s="18"/>
      <c r="LVL141" s="18"/>
      <c r="LVM141" s="18"/>
      <c r="LVN141" s="18"/>
      <c r="LVO141" s="18"/>
      <c r="LVP141" s="18"/>
      <c r="LVQ141" s="18"/>
      <c r="LVR141" s="18"/>
      <c r="LVS141" s="18"/>
      <c r="LVT141" s="18"/>
      <c r="LVU141" s="18"/>
      <c r="LVV141" s="18"/>
      <c r="LVW141" s="18"/>
      <c r="LVX141" s="18"/>
      <c r="LVY141" s="18"/>
      <c r="LVZ141" s="18"/>
      <c r="LWA141" s="18"/>
      <c r="LWB141" s="18"/>
      <c r="LWC141" s="18"/>
      <c r="LWD141" s="18"/>
      <c r="LWE141" s="18"/>
      <c r="LWF141" s="18"/>
      <c r="LWG141" s="18"/>
      <c r="LWH141" s="18"/>
      <c r="LWI141" s="18"/>
      <c r="LWJ141" s="18"/>
      <c r="LWK141" s="18"/>
      <c r="LWL141" s="18"/>
      <c r="LWM141" s="18"/>
      <c r="LWN141" s="18"/>
      <c r="LWO141" s="18"/>
      <c r="LWP141" s="18"/>
      <c r="LWQ141" s="18"/>
      <c r="LWR141" s="18"/>
      <c r="LWS141" s="18"/>
      <c r="LWT141" s="18"/>
      <c r="LWU141" s="18"/>
      <c r="LWV141" s="18"/>
      <c r="LWW141" s="18"/>
      <c r="LWX141" s="18"/>
      <c r="LWY141" s="18"/>
      <c r="LWZ141" s="18"/>
      <c r="LXA141" s="18"/>
      <c r="LXB141" s="18"/>
      <c r="LXC141" s="18"/>
      <c r="LXD141" s="18"/>
      <c r="LXE141" s="18"/>
      <c r="LXF141" s="18"/>
      <c r="LXG141" s="18"/>
      <c r="LXH141" s="18"/>
      <c r="LXI141" s="18"/>
      <c r="LXJ141" s="18"/>
      <c r="LXK141" s="18"/>
      <c r="LXL141" s="18"/>
      <c r="LXM141" s="18"/>
      <c r="LXN141" s="18"/>
      <c r="LXO141" s="18"/>
      <c r="LXP141" s="18"/>
      <c r="LXQ141" s="18"/>
      <c r="LXR141" s="18"/>
      <c r="LXS141" s="18"/>
      <c r="LXT141" s="18"/>
      <c r="LXU141" s="18"/>
      <c r="LXV141" s="18"/>
      <c r="LXW141" s="18"/>
      <c r="LXX141" s="18"/>
      <c r="LXY141" s="18"/>
      <c r="LXZ141" s="18"/>
      <c r="LYA141" s="18"/>
      <c r="LYB141" s="18"/>
      <c r="LYC141" s="18"/>
      <c r="LYD141" s="18"/>
      <c r="LYE141" s="18"/>
      <c r="LYF141" s="18"/>
      <c r="LYG141" s="18"/>
      <c r="LYH141" s="18"/>
      <c r="LYI141" s="18"/>
      <c r="LYJ141" s="18"/>
      <c r="LYK141" s="18"/>
      <c r="LYL141" s="18"/>
      <c r="LYM141" s="18"/>
      <c r="LYN141" s="18"/>
      <c r="LYO141" s="18"/>
      <c r="LYP141" s="18"/>
      <c r="LYQ141" s="18"/>
      <c r="LYR141" s="18"/>
      <c r="LYS141" s="18"/>
      <c r="LYT141" s="18"/>
      <c r="LYU141" s="18"/>
      <c r="LYV141" s="18"/>
      <c r="LYW141" s="18"/>
      <c r="LYX141" s="18"/>
      <c r="LYY141" s="18"/>
      <c r="LYZ141" s="18"/>
      <c r="LZA141" s="18"/>
      <c r="LZB141" s="18"/>
      <c r="LZC141" s="18"/>
      <c r="LZD141" s="18"/>
      <c r="LZE141" s="18"/>
      <c r="LZF141" s="18"/>
      <c r="LZG141" s="18"/>
      <c r="LZH141" s="18"/>
      <c r="LZI141" s="18"/>
      <c r="LZJ141" s="18"/>
      <c r="LZK141" s="18"/>
      <c r="LZL141" s="18"/>
      <c r="LZM141" s="18"/>
      <c r="LZN141" s="18"/>
      <c r="LZO141" s="18"/>
      <c r="LZP141" s="18"/>
      <c r="LZQ141" s="18"/>
      <c r="LZR141" s="18"/>
      <c r="LZS141" s="18"/>
      <c r="LZT141" s="18"/>
      <c r="LZU141" s="18"/>
      <c r="LZV141" s="18"/>
      <c r="LZW141" s="18"/>
      <c r="LZX141" s="18"/>
      <c r="LZY141" s="18"/>
      <c r="LZZ141" s="18"/>
      <c r="MAA141" s="18"/>
      <c r="MAB141" s="18"/>
      <c r="MAC141" s="18"/>
      <c r="MAD141" s="18"/>
      <c r="MAE141" s="18"/>
      <c r="MAF141" s="18"/>
      <c r="MAG141" s="18"/>
      <c r="MAH141" s="18"/>
      <c r="MAI141" s="18"/>
      <c r="MAJ141" s="18"/>
      <c r="MAK141" s="18"/>
      <c r="MAL141" s="18"/>
      <c r="MAM141" s="18"/>
      <c r="MAN141" s="18"/>
      <c r="MAO141" s="18"/>
      <c r="MAP141" s="18"/>
      <c r="MAQ141" s="18"/>
      <c r="MAR141" s="18"/>
      <c r="MAS141" s="18"/>
      <c r="MAT141" s="18"/>
      <c r="MAU141" s="18"/>
      <c r="MAV141" s="18"/>
      <c r="MAW141" s="18"/>
      <c r="MAX141" s="18"/>
      <c r="MAY141" s="18"/>
      <c r="MAZ141" s="18"/>
      <c r="MBA141" s="18"/>
      <c r="MBB141" s="18"/>
      <c r="MBC141" s="18"/>
      <c r="MBD141" s="18"/>
      <c r="MBE141" s="18"/>
      <c r="MBF141" s="18"/>
      <c r="MBG141" s="18"/>
      <c r="MBH141" s="18"/>
      <c r="MBI141" s="18"/>
      <c r="MBJ141" s="18"/>
      <c r="MBK141" s="18"/>
      <c r="MBL141" s="18"/>
      <c r="MBM141" s="18"/>
      <c r="MBN141" s="18"/>
      <c r="MBO141" s="18"/>
      <c r="MBP141" s="18"/>
      <c r="MBQ141" s="18"/>
      <c r="MBR141" s="18"/>
      <c r="MBS141" s="18"/>
      <c r="MBT141" s="18"/>
      <c r="MBU141" s="18"/>
      <c r="MBV141" s="18"/>
      <c r="MBW141" s="18"/>
      <c r="MBX141" s="18"/>
      <c r="MBY141" s="18"/>
      <c r="MBZ141" s="18"/>
      <c r="MCA141" s="18"/>
      <c r="MCB141" s="18"/>
      <c r="MCC141" s="18"/>
      <c r="MCD141" s="18"/>
      <c r="MCE141" s="18"/>
      <c r="MCF141" s="18"/>
      <c r="MCG141" s="18"/>
      <c r="MCH141" s="18"/>
      <c r="MCI141" s="18"/>
      <c r="MCJ141" s="18"/>
      <c r="MCK141" s="18"/>
      <c r="MCL141" s="18"/>
      <c r="MCM141" s="18"/>
      <c r="MCN141" s="18"/>
      <c r="MCO141" s="18"/>
      <c r="MCP141" s="18"/>
      <c r="MCQ141" s="18"/>
      <c r="MCR141" s="18"/>
      <c r="MCS141" s="18"/>
      <c r="MCT141" s="18"/>
      <c r="MCU141" s="18"/>
      <c r="MCV141" s="18"/>
      <c r="MCW141" s="18"/>
      <c r="MCX141" s="18"/>
      <c r="MCY141" s="18"/>
      <c r="MCZ141" s="18"/>
      <c r="MDA141" s="18"/>
      <c r="MDB141" s="18"/>
      <c r="MDC141" s="18"/>
      <c r="MDD141" s="18"/>
      <c r="MDE141" s="18"/>
      <c r="MDF141" s="18"/>
      <c r="MDG141" s="18"/>
      <c r="MDH141" s="18"/>
      <c r="MDI141" s="18"/>
      <c r="MDJ141" s="18"/>
      <c r="MDK141" s="18"/>
      <c r="MDL141" s="18"/>
      <c r="MDM141" s="18"/>
      <c r="MDN141" s="18"/>
      <c r="MDO141" s="18"/>
      <c r="MDP141" s="18"/>
      <c r="MDQ141" s="18"/>
      <c r="MDR141" s="18"/>
      <c r="MDS141" s="18"/>
      <c r="MDT141" s="18"/>
      <c r="MDU141" s="18"/>
      <c r="MDV141" s="18"/>
      <c r="MDW141" s="18"/>
      <c r="MDX141" s="18"/>
      <c r="MDY141" s="18"/>
      <c r="MDZ141" s="18"/>
      <c r="MEA141" s="18"/>
      <c r="MEB141" s="18"/>
      <c r="MEC141" s="18"/>
      <c r="MED141" s="18"/>
      <c r="MEE141" s="18"/>
      <c r="MEF141" s="18"/>
      <c r="MEG141" s="18"/>
      <c r="MEH141" s="18"/>
      <c r="MEI141" s="18"/>
      <c r="MEJ141" s="18"/>
      <c r="MEK141" s="18"/>
      <c r="MEL141" s="18"/>
      <c r="MEM141" s="18"/>
      <c r="MEN141" s="18"/>
      <c r="MEO141" s="18"/>
      <c r="MEP141" s="18"/>
      <c r="MEQ141" s="18"/>
      <c r="MER141" s="18"/>
      <c r="MES141" s="18"/>
      <c r="MET141" s="18"/>
      <c r="MEU141" s="18"/>
      <c r="MEV141" s="18"/>
      <c r="MEW141" s="18"/>
      <c r="MEX141" s="18"/>
      <c r="MEY141" s="18"/>
      <c r="MEZ141" s="18"/>
      <c r="MFA141" s="18"/>
      <c r="MFB141" s="18"/>
      <c r="MFC141" s="18"/>
      <c r="MFD141" s="18"/>
      <c r="MFE141" s="18"/>
      <c r="MFF141" s="18"/>
      <c r="MFG141" s="18"/>
      <c r="MFH141" s="18"/>
      <c r="MFI141" s="18"/>
      <c r="MFJ141" s="18"/>
      <c r="MFK141" s="18"/>
      <c r="MFL141" s="18"/>
      <c r="MFM141" s="18"/>
      <c r="MFN141" s="18"/>
      <c r="MFO141" s="18"/>
      <c r="MFP141" s="18"/>
      <c r="MFQ141" s="18"/>
      <c r="MFR141" s="18"/>
      <c r="MFS141" s="18"/>
      <c r="MFT141" s="18"/>
      <c r="MFU141" s="18"/>
      <c r="MFV141" s="18"/>
      <c r="MFW141" s="18"/>
      <c r="MFX141" s="18"/>
      <c r="MFY141" s="18"/>
      <c r="MFZ141" s="18"/>
      <c r="MGA141" s="18"/>
      <c r="MGB141" s="18"/>
      <c r="MGC141" s="18"/>
      <c r="MGD141" s="18"/>
      <c r="MGE141" s="18"/>
      <c r="MGF141" s="18"/>
      <c r="MGG141" s="18"/>
      <c r="MGH141" s="18"/>
      <c r="MGI141" s="18"/>
      <c r="MGJ141" s="18"/>
      <c r="MGK141" s="18"/>
      <c r="MGL141" s="18"/>
      <c r="MGM141" s="18"/>
      <c r="MGN141" s="18"/>
      <c r="MGO141" s="18"/>
      <c r="MGP141" s="18"/>
      <c r="MGQ141" s="18"/>
      <c r="MGR141" s="18"/>
      <c r="MGS141" s="18"/>
      <c r="MGT141" s="18"/>
      <c r="MGU141" s="18"/>
      <c r="MGV141" s="18"/>
      <c r="MGW141" s="18"/>
      <c r="MGX141" s="18"/>
      <c r="MGY141" s="18"/>
      <c r="MGZ141" s="18"/>
      <c r="MHA141" s="18"/>
      <c r="MHB141" s="18"/>
      <c r="MHC141" s="18"/>
      <c r="MHD141" s="18"/>
      <c r="MHE141" s="18"/>
      <c r="MHF141" s="18"/>
      <c r="MHG141" s="18"/>
      <c r="MHH141" s="18"/>
      <c r="MHI141" s="18"/>
      <c r="MHJ141" s="18"/>
      <c r="MHK141" s="18"/>
      <c r="MHL141" s="18"/>
      <c r="MHM141" s="18"/>
      <c r="MHN141" s="18"/>
      <c r="MHO141" s="18"/>
      <c r="MHP141" s="18"/>
      <c r="MHQ141" s="18"/>
      <c r="MHR141" s="18"/>
      <c r="MHS141" s="18"/>
      <c r="MHT141" s="18"/>
      <c r="MHU141" s="18"/>
      <c r="MHV141" s="18"/>
      <c r="MHW141" s="18"/>
      <c r="MHX141" s="18"/>
      <c r="MHY141" s="18"/>
      <c r="MHZ141" s="18"/>
      <c r="MIA141" s="18"/>
      <c r="MIB141" s="18"/>
      <c r="MIC141" s="18"/>
      <c r="MID141" s="18"/>
      <c r="MIE141" s="18"/>
      <c r="MIF141" s="18"/>
      <c r="MIG141" s="18"/>
      <c r="MIH141" s="18"/>
      <c r="MII141" s="18"/>
      <c r="MIJ141" s="18"/>
      <c r="MIK141" s="18"/>
      <c r="MIL141" s="18"/>
      <c r="MIM141" s="18"/>
      <c r="MIN141" s="18"/>
      <c r="MIO141" s="18"/>
      <c r="MIP141" s="18"/>
      <c r="MIQ141" s="18"/>
      <c r="MIR141" s="18"/>
      <c r="MIS141" s="18"/>
      <c r="MIT141" s="18"/>
      <c r="MIU141" s="18"/>
      <c r="MIV141" s="18"/>
      <c r="MIW141" s="18"/>
      <c r="MIX141" s="18"/>
      <c r="MIY141" s="18"/>
      <c r="MIZ141" s="18"/>
      <c r="MJA141" s="18"/>
      <c r="MJB141" s="18"/>
      <c r="MJC141" s="18"/>
      <c r="MJD141" s="18"/>
      <c r="MJE141" s="18"/>
      <c r="MJF141" s="18"/>
      <c r="MJG141" s="18"/>
      <c r="MJH141" s="18"/>
      <c r="MJI141" s="18"/>
      <c r="MJJ141" s="18"/>
      <c r="MJK141" s="18"/>
      <c r="MJL141" s="18"/>
      <c r="MJM141" s="18"/>
      <c r="MJN141" s="18"/>
      <c r="MJO141" s="18"/>
      <c r="MJP141" s="18"/>
      <c r="MJQ141" s="18"/>
      <c r="MJR141" s="18"/>
      <c r="MJS141" s="18"/>
      <c r="MJT141" s="18"/>
      <c r="MJU141" s="18"/>
      <c r="MJV141" s="18"/>
      <c r="MJW141" s="18"/>
      <c r="MJX141" s="18"/>
      <c r="MJY141" s="18"/>
      <c r="MJZ141" s="18"/>
      <c r="MKA141" s="18"/>
      <c r="MKB141" s="18"/>
      <c r="MKC141" s="18"/>
      <c r="MKD141" s="18"/>
      <c r="MKE141" s="18"/>
      <c r="MKF141" s="18"/>
      <c r="MKG141" s="18"/>
      <c r="MKH141" s="18"/>
      <c r="MKI141" s="18"/>
      <c r="MKJ141" s="18"/>
      <c r="MKK141" s="18"/>
      <c r="MKL141" s="18"/>
      <c r="MKM141" s="18"/>
      <c r="MKN141" s="18"/>
      <c r="MKO141" s="18"/>
      <c r="MKP141" s="18"/>
      <c r="MKQ141" s="18"/>
      <c r="MKR141" s="18"/>
      <c r="MKS141" s="18"/>
      <c r="MKT141" s="18"/>
      <c r="MKU141" s="18"/>
      <c r="MKV141" s="18"/>
      <c r="MKW141" s="18"/>
      <c r="MKX141" s="18"/>
      <c r="MKY141" s="18"/>
      <c r="MKZ141" s="18"/>
      <c r="MLA141" s="18"/>
      <c r="MLB141" s="18"/>
      <c r="MLC141" s="18"/>
      <c r="MLD141" s="18"/>
      <c r="MLE141" s="18"/>
      <c r="MLF141" s="18"/>
      <c r="MLG141" s="18"/>
      <c r="MLH141" s="18"/>
      <c r="MLI141" s="18"/>
      <c r="MLJ141" s="18"/>
      <c r="MLK141" s="18"/>
      <c r="MLL141" s="18"/>
      <c r="MLM141" s="18"/>
      <c r="MLN141" s="18"/>
      <c r="MLO141" s="18"/>
      <c r="MLP141" s="18"/>
      <c r="MLQ141" s="18"/>
      <c r="MLR141" s="18"/>
      <c r="MLS141" s="18"/>
      <c r="MLT141" s="18"/>
      <c r="MLU141" s="18"/>
      <c r="MLV141" s="18"/>
      <c r="MLW141" s="18"/>
      <c r="MLX141" s="18"/>
      <c r="MLY141" s="18"/>
      <c r="MLZ141" s="18"/>
      <c r="MMA141" s="18"/>
      <c r="MMB141" s="18"/>
      <c r="MMC141" s="18"/>
      <c r="MMD141" s="18"/>
      <c r="MME141" s="18"/>
      <c r="MMF141" s="18"/>
      <c r="MMG141" s="18"/>
      <c r="MMH141" s="18"/>
      <c r="MMI141" s="18"/>
      <c r="MMJ141" s="18"/>
      <c r="MMK141" s="18"/>
      <c r="MML141" s="18"/>
      <c r="MMM141" s="18"/>
      <c r="MMN141" s="18"/>
      <c r="MMO141" s="18"/>
      <c r="MMP141" s="18"/>
      <c r="MMQ141" s="18"/>
      <c r="MMR141" s="18"/>
      <c r="MMS141" s="18"/>
      <c r="MMT141" s="18"/>
      <c r="MMU141" s="18"/>
      <c r="MMV141" s="18"/>
      <c r="MMW141" s="18"/>
      <c r="MMX141" s="18"/>
      <c r="MMY141" s="18"/>
      <c r="MMZ141" s="18"/>
      <c r="MNA141" s="18"/>
      <c r="MNB141" s="18"/>
      <c r="MNC141" s="18"/>
      <c r="MND141" s="18"/>
      <c r="MNE141" s="18"/>
      <c r="MNF141" s="18"/>
      <c r="MNG141" s="18"/>
      <c r="MNH141" s="18"/>
      <c r="MNI141" s="18"/>
      <c r="MNJ141" s="18"/>
      <c r="MNK141" s="18"/>
      <c r="MNL141" s="18"/>
      <c r="MNM141" s="18"/>
      <c r="MNN141" s="18"/>
      <c r="MNO141" s="18"/>
      <c r="MNP141" s="18"/>
      <c r="MNQ141" s="18"/>
      <c r="MNR141" s="18"/>
      <c r="MNS141" s="18"/>
      <c r="MNT141" s="18"/>
      <c r="MNU141" s="18"/>
      <c r="MNV141" s="18"/>
      <c r="MNW141" s="18"/>
      <c r="MNX141" s="18"/>
      <c r="MNY141" s="18"/>
      <c r="MNZ141" s="18"/>
      <c r="MOA141" s="18"/>
      <c r="MOB141" s="18"/>
      <c r="MOC141" s="18"/>
      <c r="MOD141" s="18"/>
      <c r="MOE141" s="18"/>
      <c r="MOF141" s="18"/>
      <c r="MOG141" s="18"/>
      <c r="MOH141" s="18"/>
      <c r="MOI141" s="18"/>
      <c r="MOJ141" s="18"/>
      <c r="MOK141" s="18"/>
      <c r="MOL141" s="18"/>
      <c r="MOM141" s="18"/>
      <c r="MON141" s="18"/>
      <c r="MOO141" s="18"/>
      <c r="MOP141" s="18"/>
      <c r="MOQ141" s="18"/>
      <c r="MOR141" s="18"/>
      <c r="MOS141" s="18"/>
      <c r="MOT141" s="18"/>
      <c r="MOU141" s="18"/>
      <c r="MOV141" s="18"/>
      <c r="MOW141" s="18"/>
      <c r="MOX141" s="18"/>
      <c r="MOY141" s="18"/>
      <c r="MOZ141" s="18"/>
      <c r="MPA141" s="18"/>
      <c r="MPB141" s="18"/>
      <c r="MPC141" s="18"/>
      <c r="MPD141" s="18"/>
      <c r="MPE141" s="18"/>
      <c r="MPF141" s="18"/>
      <c r="MPG141" s="18"/>
      <c r="MPH141" s="18"/>
      <c r="MPI141" s="18"/>
      <c r="MPJ141" s="18"/>
      <c r="MPK141" s="18"/>
      <c r="MPL141" s="18"/>
      <c r="MPM141" s="18"/>
      <c r="MPN141" s="18"/>
      <c r="MPO141" s="18"/>
      <c r="MPP141" s="18"/>
      <c r="MPQ141" s="18"/>
      <c r="MPR141" s="18"/>
      <c r="MPS141" s="18"/>
      <c r="MPT141" s="18"/>
      <c r="MPU141" s="18"/>
      <c r="MPV141" s="18"/>
      <c r="MPW141" s="18"/>
      <c r="MPX141" s="18"/>
      <c r="MPY141" s="18"/>
      <c r="MPZ141" s="18"/>
      <c r="MQA141" s="18"/>
      <c r="MQB141" s="18"/>
      <c r="MQC141" s="18"/>
      <c r="MQD141" s="18"/>
      <c r="MQE141" s="18"/>
      <c r="MQF141" s="18"/>
      <c r="MQG141" s="18"/>
      <c r="MQH141" s="18"/>
      <c r="MQI141" s="18"/>
      <c r="MQJ141" s="18"/>
      <c r="MQK141" s="18"/>
      <c r="MQL141" s="18"/>
      <c r="MQM141" s="18"/>
      <c r="MQN141" s="18"/>
      <c r="MQO141" s="18"/>
      <c r="MQP141" s="18"/>
      <c r="MQQ141" s="18"/>
      <c r="MQR141" s="18"/>
      <c r="MQS141" s="18"/>
      <c r="MQT141" s="18"/>
      <c r="MQU141" s="18"/>
      <c r="MQV141" s="18"/>
      <c r="MQW141" s="18"/>
      <c r="MQX141" s="18"/>
      <c r="MQY141" s="18"/>
      <c r="MQZ141" s="18"/>
      <c r="MRA141" s="18"/>
      <c r="MRB141" s="18"/>
      <c r="MRC141" s="18"/>
      <c r="MRD141" s="18"/>
      <c r="MRE141" s="18"/>
      <c r="MRF141" s="18"/>
      <c r="MRG141" s="18"/>
      <c r="MRH141" s="18"/>
      <c r="MRI141" s="18"/>
      <c r="MRJ141" s="18"/>
      <c r="MRK141" s="18"/>
      <c r="MRL141" s="18"/>
      <c r="MRM141" s="18"/>
      <c r="MRN141" s="18"/>
      <c r="MRO141" s="18"/>
      <c r="MRP141" s="18"/>
      <c r="MRQ141" s="18"/>
      <c r="MRR141" s="18"/>
      <c r="MRS141" s="18"/>
      <c r="MRT141" s="18"/>
      <c r="MRU141" s="18"/>
      <c r="MRV141" s="18"/>
      <c r="MRW141" s="18"/>
      <c r="MRX141" s="18"/>
      <c r="MRY141" s="18"/>
      <c r="MRZ141" s="18"/>
      <c r="MSA141" s="18"/>
      <c r="MSB141" s="18"/>
      <c r="MSC141" s="18"/>
      <c r="MSD141" s="18"/>
      <c r="MSE141" s="18"/>
      <c r="MSF141" s="18"/>
      <c r="MSG141" s="18"/>
      <c r="MSH141" s="18"/>
      <c r="MSI141" s="18"/>
      <c r="MSJ141" s="18"/>
      <c r="MSK141" s="18"/>
      <c r="MSL141" s="18"/>
      <c r="MSM141" s="18"/>
      <c r="MSN141" s="18"/>
      <c r="MSO141" s="18"/>
      <c r="MSP141" s="18"/>
      <c r="MSQ141" s="18"/>
      <c r="MSR141" s="18"/>
      <c r="MSS141" s="18"/>
      <c r="MST141" s="18"/>
      <c r="MSU141" s="18"/>
      <c r="MSV141" s="18"/>
      <c r="MSW141" s="18"/>
      <c r="MSX141" s="18"/>
      <c r="MSY141" s="18"/>
      <c r="MSZ141" s="18"/>
      <c r="MTA141" s="18"/>
      <c r="MTB141" s="18"/>
      <c r="MTC141" s="18"/>
      <c r="MTD141" s="18"/>
      <c r="MTE141" s="18"/>
      <c r="MTF141" s="18"/>
      <c r="MTG141" s="18"/>
      <c r="MTH141" s="18"/>
      <c r="MTI141" s="18"/>
      <c r="MTJ141" s="18"/>
      <c r="MTK141" s="18"/>
      <c r="MTL141" s="18"/>
      <c r="MTM141" s="18"/>
      <c r="MTN141" s="18"/>
      <c r="MTO141" s="18"/>
      <c r="MTP141" s="18"/>
      <c r="MTQ141" s="18"/>
      <c r="MTR141" s="18"/>
      <c r="MTS141" s="18"/>
      <c r="MTT141" s="18"/>
      <c r="MTU141" s="18"/>
      <c r="MTV141" s="18"/>
      <c r="MTW141" s="18"/>
      <c r="MTX141" s="18"/>
      <c r="MTY141" s="18"/>
      <c r="MTZ141" s="18"/>
      <c r="MUA141" s="18"/>
      <c r="MUB141" s="18"/>
      <c r="MUC141" s="18"/>
      <c r="MUD141" s="18"/>
      <c r="MUE141" s="18"/>
      <c r="MUF141" s="18"/>
      <c r="MUG141" s="18"/>
      <c r="MUH141" s="18"/>
      <c r="MUI141" s="18"/>
      <c r="MUJ141" s="18"/>
      <c r="MUK141" s="18"/>
      <c r="MUL141" s="18"/>
      <c r="MUM141" s="18"/>
      <c r="MUN141" s="18"/>
      <c r="MUO141" s="18"/>
      <c r="MUP141" s="18"/>
      <c r="MUQ141" s="18"/>
      <c r="MUR141" s="18"/>
      <c r="MUS141" s="18"/>
      <c r="MUT141" s="18"/>
      <c r="MUU141" s="18"/>
      <c r="MUV141" s="18"/>
      <c r="MUW141" s="18"/>
      <c r="MUX141" s="18"/>
      <c r="MUY141" s="18"/>
      <c r="MUZ141" s="18"/>
      <c r="MVA141" s="18"/>
      <c r="MVB141" s="18"/>
      <c r="MVC141" s="18"/>
      <c r="MVD141" s="18"/>
      <c r="MVE141" s="18"/>
      <c r="MVF141" s="18"/>
      <c r="MVG141" s="18"/>
      <c r="MVH141" s="18"/>
      <c r="MVI141" s="18"/>
      <c r="MVJ141" s="18"/>
      <c r="MVK141" s="18"/>
      <c r="MVL141" s="18"/>
      <c r="MVM141" s="18"/>
      <c r="MVN141" s="18"/>
      <c r="MVO141" s="18"/>
      <c r="MVP141" s="18"/>
      <c r="MVQ141" s="18"/>
      <c r="MVR141" s="18"/>
      <c r="MVS141" s="18"/>
      <c r="MVT141" s="18"/>
      <c r="MVU141" s="18"/>
      <c r="MVV141" s="18"/>
      <c r="MVW141" s="18"/>
      <c r="MVX141" s="18"/>
      <c r="MVY141" s="18"/>
      <c r="MVZ141" s="18"/>
      <c r="MWA141" s="18"/>
      <c r="MWB141" s="18"/>
      <c r="MWC141" s="18"/>
      <c r="MWD141" s="18"/>
      <c r="MWE141" s="18"/>
      <c r="MWF141" s="18"/>
      <c r="MWG141" s="18"/>
      <c r="MWH141" s="18"/>
      <c r="MWI141" s="18"/>
      <c r="MWJ141" s="18"/>
      <c r="MWK141" s="18"/>
      <c r="MWL141" s="18"/>
      <c r="MWM141" s="18"/>
      <c r="MWN141" s="18"/>
      <c r="MWO141" s="18"/>
      <c r="MWP141" s="18"/>
      <c r="MWQ141" s="18"/>
      <c r="MWR141" s="18"/>
      <c r="MWS141" s="18"/>
      <c r="MWT141" s="18"/>
      <c r="MWU141" s="18"/>
      <c r="MWV141" s="18"/>
      <c r="MWW141" s="18"/>
      <c r="MWX141" s="18"/>
      <c r="MWY141" s="18"/>
      <c r="MWZ141" s="18"/>
      <c r="MXA141" s="18"/>
      <c r="MXB141" s="18"/>
      <c r="MXC141" s="18"/>
      <c r="MXD141" s="18"/>
      <c r="MXE141" s="18"/>
      <c r="MXF141" s="18"/>
      <c r="MXG141" s="18"/>
      <c r="MXH141" s="18"/>
      <c r="MXI141" s="18"/>
      <c r="MXJ141" s="18"/>
      <c r="MXK141" s="18"/>
      <c r="MXL141" s="18"/>
      <c r="MXM141" s="18"/>
      <c r="MXN141" s="18"/>
      <c r="MXO141" s="18"/>
      <c r="MXP141" s="18"/>
      <c r="MXQ141" s="18"/>
      <c r="MXR141" s="18"/>
      <c r="MXS141" s="18"/>
      <c r="MXT141" s="18"/>
      <c r="MXU141" s="18"/>
      <c r="MXV141" s="18"/>
      <c r="MXW141" s="18"/>
      <c r="MXX141" s="18"/>
      <c r="MXY141" s="18"/>
      <c r="MXZ141" s="18"/>
      <c r="MYA141" s="18"/>
      <c r="MYB141" s="18"/>
      <c r="MYC141" s="18"/>
      <c r="MYD141" s="18"/>
      <c r="MYE141" s="18"/>
      <c r="MYF141" s="18"/>
      <c r="MYG141" s="18"/>
      <c r="MYH141" s="18"/>
      <c r="MYI141" s="18"/>
      <c r="MYJ141" s="18"/>
      <c r="MYK141" s="18"/>
      <c r="MYL141" s="18"/>
      <c r="MYM141" s="18"/>
      <c r="MYN141" s="18"/>
      <c r="MYO141" s="18"/>
      <c r="MYP141" s="18"/>
      <c r="MYQ141" s="18"/>
      <c r="MYR141" s="18"/>
      <c r="MYS141" s="18"/>
      <c r="MYT141" s="18"/>
      <c r="MYU141" s="18"/>
      <c r="MYV141" s="18"/>
      <c r="MYW141" s="18"/>
      <c r="MYX141" s="18"/>
      <c r="MYY141" s="18"/>
      <c r="MYZ141" s="18"/>
      <c r="MZA141" s="18"/>
      <c r="MZB141" s="18"/>
      <c r="MZC141" s="18"/>
      <c r="MZD141" s="18"/>
      <c r="MZE141" s="18"/>
      <c r="MZF141" s="18"/>
      <c r="MZG141" s="18"/>
      <c r="MZH141" s="18"/>
      <c r="MZI141" s="18"/>
      <c r="MZJ141" s="18"/>
      <c r="MZK141" s="18"/>
      <c r="MZL141" s="18"/>
      <c r="MZM141" s="18"/>
      <c r="MZN141" s="18"/>
      <c r="MZO141" s="18"/>
      <c r="MZP141" s="18"/>
      <c r="MZQ141" s="18"/>
      <c r="MZR141" s="18"/>
      <c r="MZS141" s="18"/>
      <c r="MZT141" s="18"/>
      <c r="MZU141" s="18"/>
      <c r="MZV141" s="18"/>
      <c r="MZW141" s="18"/>
      <c r="MZX141" s="18"/>
      <c r="MZY141" s="18"/>
      <c r="MZZ141" s="18"/>
      <c r="NAA141" s="18"/>
      <c r="NAB141" s="18"/>
      <c r="NAC141" s="18"/>
      <c r="NAD141" s="18"/>
      <c r="NAE141" s="18"/>
      <c r="NAF141" s="18"/>
      <c r="NAG141" s="18"/>
      <c r="NAH141" s="18"/>
      <c r="NAI141" s="18"/>
      <c r="NAJ141" s="18"/>
      <c r="NAK141" s="18"/>
      <c r="NAL141" s="18"/>
      <c r="NAM141" s="18"/>
      <c r="NAN141" s="18"/>
      <c r="NAO141" s="18"/>
      <c r="NAP141" s="18"/>
      <c r="NAQ141" s="18"/>
      <c r="NAR141" s="18"/>
      <c r="NAS141" s="18"/>
      <c r="NAT141" s="18"/>
      <c r="NAU141" s="18"/>
      <c r="NAV141" s="18"/>
      <c r="NAW141" s="18"/>
      <c r="NAX141" s="18"/>
      <c r="NAY141" s="18"/>
      <c r="NAZ141" s="18"/>
      <c r="NBA141" s="18"/>
      <c r="NBB141" s="18"/>
      <c r="NBC141" s="18"/>
      <c r="NBD141" s="18"/>
      <c r="NBE141" s="18"/>
      <c r="NBF141" s="18"/>
      <c r="NBG141" s="18"/>
      <c r="NBH141" s="18"/>
      <c r="NBI141" s="18"/>
      <c r="NBJ141" s="18"/>
      <c r="NBK141" s="18"/>
      <c r="NBL141" s="18"/>
      <c r="NBM141" s="18"/>
      <c r="NBN141" s="18"/>
      <c r="NBO141" s="18"/>
      <c r="NBP141" s="18"/>
      <c r="NBQ141" s="18"/>
      <c r="NBR141" s="18"/>
      <c r="NBS141" s="18"/>
      <c r="NBT141" s="18"/>
      <c r="NBU141" s="18"/>
      <c r="NBV141" s="18"/>
      <c r="NBW141" s="18"/>
      <c r="NBX141" s="18"/>
      <c r="NBY141" s="18"/>
      <c r="NBZ141" s="18"/>
      <c r="NCA141" s="18"/>
      <c r="NCB141" s="18"/>
      <c r="NCC141" s="18"/>
      <c r="NCD141" s="18"/>
      <c r="NCE141" s="18"/>
      <c r="NCF141" s="18"/>
      <c r="NCG141" s="18"/>
      <c r="NCH141" s="18"/>
      <c r="NCI141" s="18"/>
      <c r="NCJ141" s="18"/>
      <c r="NCK141" s="18"/>
      <c r="NCL141" s="18"/>
      <c r="NCM141" s="18"/>
      <c r="NCN141" s="18"/>
      <c r="NCO141" s="18"/>
      <c r="NCP141" s="18"/>
      <c r="NCQ141" s="18"/>
      <c r="NCR141" s="18"/>
      <c r="NCS141" s="18"/>
      <c r="NCT141" s="18"/>
      <c r="NCU141" s="18"/>
      <c r="NCV141" s="18"/>
      <c r="NCW141" s="18"/>
      <c r="NCX141" s="18"/>
      <c r="NCY141" s="18"/>
      <c r="NCZ141" s="18"/>
      <c r="NDA141" s="18"/>
      <c r="NDB141" s="18"/>
      <c r="NDC141" s="18"/>
      <c r="NDD141" s="18"/>
      <c r="NDE141" s="18"/>
      <c r="NDF141" s="18"/>
      <c r="NDG141" s="18"/>
      <c r="NDH141" s="18"/>
      <c r="NDI141" s="18"/>
      <c r="NDJ141" s="18"/>
      <c r="NDK141" s="18"/>
      <c r="NDL141" s="18"/>
      <c r="NDM141" s="18"/>
      <c r="NDN141" s="18"/>
      <c r="NDO141" s="18"/>
      <c r="NDP141" s="18"/>
      <c r="NDQ141" s="18"/>
      <c r="NDR141" s="18"/>
      <c r="NDS141" s="18"/>
      <c r="NDT141" s="18"/>
      <c r="NDU141" s="18"/>
      <c r="NDV141" s="18"/>
      <c r="NDW141" s="18"/>
      <c r="NDX141" s="18"/>
      <c r="NDY141" s="18"/>
      <c r="NDZ141" s="18"/>
      <c r="NEA141" s="18"/>
      <c r="NEB141" s="18"/>
      <c r="NEC141" s="18"/>
      <c r="NED141" s="18"/>
      <c r="NEE141" s="18"/>
      <c r="NEF141" s="18"/>
      <c r="NEG141" s="18"/>
      <c r="NEH141" s="18"/>
      <c r="NEI141" s="18"/>
      <c r="NEJ141" s="18"/>
      <c r="NEK141" s="18"/>
      <c r="NEL141" s="18"/>
      <c r="NEM141" s="18"/>
      <c r="NEN141" s="18"/>
      <c r="NEO141" s="18"/>
      <c r="NEP141" s="18"/>
      <c r="NEQ141" s="18"/>
      <c r="NER141" s="18"/>
      <c r="NES141" s="18"/>
      <c r="NET141" s="18"/>
      <c r="NEU141" s="18"/>
      <c r="NEV141" s="18"/>
      <c r="NEW141" s="18"/>
      <c r="NEX141" s="18"/>
      <c r="NEY141" s="18"/>
      <c r="NEZ141" s="18"/>
      <c r="NFA141" s="18"/>
      <c r="NFB141" s="18"/>
      <c r="NFC141" s="18"/>
      <c r="NFD141" s="18"/>
      <c r="NFE141" s="18"/>
      <c r="NFF141" s="18"/>
      <c r="NFG141" s="18"/>
      <c r="NFH141" s="18"/>
      <c r="NFI141" s="18"/>
      <c r="NFJ141" s="18"/>
      <c r="NFK141" s="18"/>
      <c r="NFL141" s="18"/>
      <c r="NFM141" s="18"/>
      <c r="NFN141" s="18"/>
      <c r="NFO141" s="18"/>
      <c r="NFP141" s="18"/>
      <c r="NFQ141" s="18"/>
      <c r="NFR141" s="18"/>
      <c r="NFS141" s="18"/>
      <c r="NFT141" s="18"/>
      <c r="NFU141" s="18"/>
      <c r="NFV141" s="18"/>
      <c r="NFW141" s="18"/>
      <c r="NFX141" s="18"/>
      <c r="NFY141" s="18"/>
      <c r="NFZ141" s="18"/>
      <c r="NGA141" s="18"/>
      <c r="NGB141" s="18"/>
      <c r="NGC141" s="18"/>
      <c r="NGD141" s="18"/>
      <c r="NGE141" s="18"/>
      <c r="NGF141" s="18"/>
      <c r="NGG141" s="18"/>
      <c r="NGH141" s="18"/>
      <c r="NGI141" s="18"/>
      <c r="NGJ141" s="18"/>
      <c r="NGK141" s="18"/>
      <c r="NGL141" s="18"/>
      <c r="NGM141" s="18"/>
      <c r="NGN141" s="18"/>
      <c r="NGO141" s="18"/>
      <c r="NGP141" s="18"/>
      <c r="NGQ141" s="18"/>
      <c r="NGR141" s="18"/>
      <c r="NGS141" s="18"/>
      <c r="NGT141" s="18"/>
      <c r="NGU141" s="18"/>
      <c r="NGV141" s="18"/>
      <c r="NGW141" s="18"/>
      <c r="NGX141" s="18"/>
      <c r="NGY141" s="18"/>
      <c r="NGZ141" s="18"/>
      <c r="NHA141" s="18"/>
      <c r="NHB141" s="18"/>
      <c r="NHC141" s="18"/>
      <c r="NHD141" s="18"/>
      <c r="NHE141" s="18"/>
      <c r="NHF141" s="18"/>
      <c r="NHG141" s="18"/>
      <c r="NHH141" s="18"/>
      <c r="NHI141" s="18"/>
      <c r="NHJ141" s="18"/>
      <c r="NHK141" s="18"/>
      <c r="NHL141" s="18"/>
      <c r="NHM141" s="18"/>
      <c r="NHN141" s="18"/>
      <c r="NHO141" s="18"/>
      <c r="NHP141" s="18"/>
      <c r="NHQ141" s="18"/>
      <c r="NHR141" s="18"/>
      <c r="NHS141" s="18"/>
      <c r="NHT141" s="18"/>
      <c r="NHU141" s="18"/>
      <c r="NHV141" s="18"/>
      <c r="NHW141" s="18"/>
      <c r="NHX141" s="18"/>
      <c r="NHY141" s="18"/>
      <c r="NHZ141" s="18"/>
      <c r="NIA141" s="18"/>
      <c r="NIB141" s="18"/>
      <c r="NIC141" s="18"/>
      <c r="NID141" s="18"/>
      <c r="NIE141" s="18"/>
      <c r="NIF141" s="18"/>
      <c r="NIG141" s="18"/>
      <c r="NIH141" s="18"/>
      <c r="NII141" s="18"/>
      <c r="NIJ141" s="18"/>
      <c r="NIK141" s="18"/>
      <c r="NIL141" s="18"/>
      <c r="NIM141" s="18"/>
      <c r="NIN141" s="18"/>
      <c r="NIO141" s="18"/>
      <c r="NIP141" s="18"/>
      <c r="NIQ141" s="18"/>
      <c r="NIR141" s="18"/>
      <c r="NIS141" s="18"/>
      <c r="NIT141" s="18"/>
      <c r="NIU141" s="18"/>
      <c r="NIV141" s="18"/>
      <c r="NIW141" s="18"/>
      <c r="NIX141" s="18"/>
      <c r="NIY141" s="18"/>
      <c r="NIZ141" s="18"/>
      <c r="NJA141" s="18"/>
      <c r="NJB141" s="18"/>
      <c r="NJC141" s="18"/>
      <c r="NJD141" s="18"/>
      <c r="NJE141" s="18"/>
      <c r="NJF141" s="18"/>
      <c r="NJG141" s="18"/>
      <c r="NJH141" s="18"/>
      <c r="NJI141" s="18"/>
      <c r="NJJ141" s="18"/>
      <c r="NJK141" s="18"/>
      <c r="NJL141" s="18"/>
      <c r="NJM141" s="18"/>
      <c r="NJN141" s="18"/>
      <c r="NJO141" s="18"/>
      <c r="NJP141" s="18"/>
      <c r="NJQ141" s="18"/>
      <c r="NJR141" s="18"/>
      <c r="NJS141" s="18"/>
      <c r="NJT141" s="18"/>
      <c r="NJU141" s="18"/>
      <c r="NJV141" s="18"/>
      <c r="NJW141" s="18"/>
      <c r="NJX141" s="18"/>
      <c r="NJY141" s="18"/>
      <c r="NJZ141" s="18"/>
      <c r="NKA141" s="18"/>
      <c r="NKB141" s="18"/>
      <c r="NKC141" s="18"/>
      <c r="NKD141" s="18"/>
      <c r="NKE141" s="18"/>
      <c r="NKF141" s="18"/>
      <c r="NKG141" s="18"/>
      <c r="NKH141" s="18"/>
      <c r="NKI141" s="18"/>
      <c r="NKJ141" s="18"/>
      <c r="NKK141" s="18"/>
      <c r="NKL141" s="18"/>
      <c r="NKM141" s="18"/>
      <c r="NKN141" s="18"/>
      <c r="NKO141" s="18"/>
      <c r="NKP141" s="18"/>
      <c r="NKQ141" s="18"/>
      <c r="NKR141" s="18"/>
      <c r="NKS141" s="18"/>
      <c r="NKT141" s="18"/>
      <c r="NKU141" s="18"/>
      <c r="NKV141" s="18"/>
      <c r="NKW141" s="18"/>
      <c r="NKX141" s="18"/>
      <c r="NKY141" s="18"/>
      <c r="NKZ141" s="18"/>
      <c r="NLA141" s="18"/>
      <c r="NLB141" s="18"/>
      <c r="NLC141" s="18"/>
      <c r="NLD141" s="18"/>
      <c r="NLE141" s="18"/>
      <c r="NLF141" s="18"/>
      <c r="NLG141" s="18"/>
      <c r="NLH141" s="18"/>
      <c r="NLI141" s="18"/>
      <c r="NLJ141" s="18"/>
      <c r="NLK141" s="18"/>
      <c r="NLL141" s="18"/>
      <c r="NLM141" s="18"/>
      <c r="NLN141" s="18"/>
      <c r="NLO141" s="18"/>
      <c r="NLP141" s="18"/>
      <c r="NLQ141" s="18"/>
      <c r="NLR141" s="18"/>
      <c r="NLS141" s="18"/>
      <c r="NLT141" s="18"/>
      <c r="NLU141" s="18"/>
      <c r="NLV141" s="18"/>
      <c r="NLW141" s="18"/>
      <c r="NLX141" s="18"/>
      <c r="NLY141" s="18"/>
      <c r="NLZ141" s="18"/>
      <c r="NMA141" s="18"/>
      <c r="NMB141" s="18"/>
      <c r="NMC141" s="18"/>
      <c r="NMD141" s="18"/>
      <c r="NME141" s="18"/>
      <c r="NMF141" s="18"/>
      <c r="NMG141" s="18"/>
      <c r="NMH141" s="18"/>
      <c r="NMI141" s="18"/>
      <c r="NMJ141" s="18"/>
      <c r="NMK141" s="18"/>
      <c r="NML141" s="18"/>
      <c r="NMM141" s="18"/>
      <c r="NMN141" s="18"/>
      <c r="NMO141" s="18"/>
      <c r="NMP141" s="18"/>
      <c r="NMQ141" s="18"/>
      <c r="NMR141" s="18"/>
      <c r="NMS141" s="18"/>
      <c r="NMT141" s="18"/>
      <c r="NMU141" s="18"/>
      <c r="NMV141" s="18"/>
      <c r="NMW141" s="18"/>
      <c r="NMX141" s="18"/>
      <c r="NMY141" s="18"/>
      <c r="NMZ141" s="18"/>
      <c r="NNA141" s="18"/>
      <c r="NNB141" s="18"/>
      <c r="NNC141" s="18"/>
      <c r="NND141" s="18"/>
      <c r="NNE141" s="18"/>
      <c r="NNF141" s="18"/>
      <c r="NNG141" s="18"/>
      <c r="NNH141" s="18"/>
      <c r="NNI141" s="18"/>
      <c r="NNJ141" s="18"/>
      <c r="NNK141" s="18"/>
      <c r="NNL141" s="18"/>
      <c r="NNM141" s="18"/>
      <c r="NNN141" s="18"/>
      <c r="NNO141" s="18"/>
      <c r="NNP141" s="18"/>
      <c r="NNQ141" s="18"/>
      <c r="NNR141" s="18"/>
      <c r="NNS141" s="18"/>
      <c r="NNT141" s="18"/>
      <c r="NNU141" s="18"/>
      <c r="NNV141" s="18"/>
      <c r="NNW141" s="18"/>
      <c r="NNX141" s="18"/>
      <c r="NNY141" s="18"/>
      <c r="NNZ141" s="18"/>
      <c r="NOA141" s="18"/>
      <c r="NOB141" s="18"/>
      <c r="NOC141" s="18"/>
      <c r="NOD141" s="18"/>
      <c r="NOE141" s="18"/>
      <c r="NOF141" s="18"/>
      <c r="NOG141" s="18"/>
      <c r="NOH141" s="18"/>
      <c r="NOI141" s="18"/>
      <c r="NOJ141" s="18"/>
      <c r="NOK141" s="18"/>
      <c r="NOL141" s="18"/>
      <c r="NOM141" s="18"/>
      <c r="NON141" s="18"/>
      <c r="NOO141" s="18"/>
      <c r="NOP141" s="18"/>
      <c r="NOQ141" s="18"/>
      <c r="NOR141" s="18"/>
      <c r="NOS141" s="18"/>
      <c r="NOT141" s="18"/>
      <c r="NOU141" s="18"/>
      <c r="NOV141" s="18"/>
      <c r="NOW141" s="18"/>
      <c r="NOX141" s="18"/>
      <c r="NOY141" s="18"/>
      <c r="NOZ141" s="18"/>
      <c r="NPA141" s="18"/>
      <c r="NPB141" s="18"/>
      <c r="NPC141" s="18"/>
      <c r="NPD141" s="18"/>
      <c r="NPE141" s="18"/>
      <c r="NPF141" s="18"/>
      <c r="NPG141" s="18"/>
      <c r="NPH141" s="18"/>
      <c r="NPI141" s="18"/>
      <c r="NPJ141" s="18"/>
      <c r="NPK141" s="18"/>
      <c r="NPL141" s="18"/>
      <c r="NPM141" s="18"/>
      <c r="NPN141" s="18"/>
      <c r="NPO141" s="18"/>
      <c r="NPP141" s="18"/>
      <c r="NPQ141" s="18"/>
      <c r="NPR141" s="18"/>
      <c r="NPS141" s="18"/>
      <c r="NPT141" s="18"/>
      <c r="NPU141" s="18"/>
      <c r="NPV141" s="18"/>
      <c r="NPW141" s="18"/>
      <c r="NPX141" s="18"/>
      <c r="NPY141" s="18"/>
      <c r="NPZ141" s="18"/>
      <c r="NQA141" s="18"/>
      <c r="NQB141" s="18"/>
      <c r="NQC141" s="18"/>
      <c r="NQD141" s="18"/>
      <c r="NQE141" s="18"/>
      <c r="NQF141" s="18"/>
      <c r="NQG141" s="18"/>
      <c r="NQH141" s="18"/>
      <c r="NQI141" s="18"/>
      <c r="NQJ141" s="18"/>
      <c r="NQK141" s="18"/>
      <c r="NQL141" s="18"/>
      <c r="NQM141" s="18"/>
      <c r="NQN141" s="18"/>
      <c r="NQO141" s="18"/>
      <c r="NQP141" s="18"/>
      <c r="NQQ141" s="18"/>
      <c r="NQR141" s="18"/>
      <c r="NQS141" s="18"/>
      <c r="NQT141" s="18"/>
      <c r="NQU141" s="18"/>
      <c r="NQV141" s="18"/>
      <c r="NQW141" s="18"/>
      <c r="NQX141" s="18"/>
      <c r="NQY141" s="18"/>
      <c r="NQZ141" s="18"/>
      <c r="NRA141" s="18"/>
      <c r="NRB141" s="18"/>
      <c r="NRC141" s="18"/>
      <c r="NRD141" s="18"/>
      <c r="NRE141" s="18"/>
      <c r="NRF141" s="18"/>
      <c r="NRG141" s="18"/>
      <c r="NRH141" s="18"/>
      <c r="NRI141" s="18"/>
      <c r="NRJ141" s="18"/>
      <c r="NRK141" s="18"/>
      <c r="NRL141" s="18"/>
      <c r="NRM141" s="18"/>
      <c r="NRN141" s="18"/>
      <c r="NRO141" s="18"/>
      <c r="NRP141" s="18"/>
      <c r="NRQ141" s="18"/>
      <c r="NRR141" s="18"/>
      <c r="NRS141" s="18"/>
      <c r="NRT141" s="18"/>
      <c r="NRU141" s="18"/>
      <c r="NRV141" s="18"/>
      <c r="NRW141" s="18"/>
      <c r="NRX141" s="18"/>
      <c r="NRY141" s="18"/>
      <c r="NRZ141" s="18"/>
      <c r="NSA141" s="18"/>
      <c r="NSB141" s="18"/>
      <c r="NSC141" s="18"/>
      <c r="NSD141" s="18"/>
      <c r="NSE141" s="18"/>
      <c r="NSF141" s="18"/>
      <c r="NSG141" s="18"/>
      <c r="NSH141" s="18"/>
      <c r="NSI141" s="18"/>
      <c r="NSJ141" s="18"/>
      <c r="NSK141" s="18"/>
      <c r="NSL141" s="18"/>
      <c r="NSM141" s="18"/>
      <c r="NSN141" s="18"/>
      <c r="NSO141" s="18"/>
      <c r="NSP141" s="18"/>
      <c r="NSQ141" s="18"/>
      <c r="NSR141" s="18"/>
      <c r="NSS141" s="18"/>
      <c r="NST141" s="18"/>
      <c r="NSU141" s="18"/>
      <c r="NSV141" s="18"/>
      <c r="NSW141" s="18"/>
      <c r="NSX141" s="18"/>
      <c r="NSY141" s="18"/>
      <c r="NSZ141" s="18"/>
      <c r="NTA141" s="18"/>
      <c r="NTB141" s="18"/>
      <c r="NTC141" s="18"/>
      <c r="NTD141" s="18"/>
      <c r="NTE141" s="18"/>
      <c r="NTF141" s="18"/>
      <c r="NTG141" s="18"/>
      <c r="NTH141" s="18"/>
      <c r="NTI141" s="18"/>
      <c r="NTJ141" s="18"/>
      <c r="NTK141" s="18"/>
      <c r="NTL141" s="18"/>
      <c r="NTM141" s="18"/>
      <c r="NTN141" s="18"/>
      <c r="NTO141" s="18"/>
      <c r="NTP141" s="18"/>
      <c r="NTQ141" s="18"/>
      <c r="NTR141" s="18"/>
      <c r="NTS141" s="18"/>
      <c r="NTT141" s="18"/>
      <c r="NTU141" s="18"/>
      <c r="NTV141" s="18"/>
      <c r="NTW141" s="18"/>
      <c r="NTX141" s="18"/>
      <c r="NTY141" s="18"/>
      <c r="NTZ141" s="18"/>
      <c r="NUA141" s="18"/>
      <c r="NUB141" s="18"/>
      <c r="NUC141" s="18"/>
      <c r="NUD141" s="18"/>
      <c r="NUE141" s="18"/>
      <c r="NUF141" s="18"/>
      <c r="NUG141" s="18"/>
      <c r="NUH141" s="18"/>
      <c r="NUI141" s="18"/>
      <c r="NUJ141" s="18"/>
      <c r="NUK141" s="18"/>
      <c r="NUL141" s="18"/>
      <c r="NUM141" s="18"/>
      <c r="NUN141" s="18"/>
      <c r="NUO141" s="18"/>
      <c r="NUP141" s="18"/>
      <c r="NUQ141" s="18"/>
      <c r="NUR141" s="18"/>
      <c r="NUS141" s="18"/>
      <c r="NUT141" s="18"/>
      <c r="NUU141" s="18"/>
      <c r="NUV141" s="18"/>
      <c r="NUW141" s="18"/>
      <c r="NUX141" s="18"/>
      <c r="NUY141" s="18"/>
      <c r="NUZ141" s="18"/>
      <c r="NVA141" s="18"/>
      <c r="NVB141" s="18"/>
      <c r="NVC141" s="18"/>
      <c r="NVD141" s="18"/>
      <c r="NVE141" s="18"/>
      <c r="NVF141" s="18"/>
      <c r="NVG141" s="18"/>
      <c r="NVH141" s="18"/>
      <c r="NVI141" s="18"/>
      <c r="NVJ141" s="18"/>
      <c r="NVK141" s="18"/>
      <c r="NVL141" s="18"/>
      <c r="NVM141" s="18"/>
      <c r="NVN141" s="18"/>
      <c r="NVO141" s="18"/>
      <c r="NVP141" s="18"/>
      <c r="NVQ141" s="18"/>
      <c r="NVR141" s="18"/>
      <c r="NVS141" s="18"/>
      <c r="NVT141" s="18"/>
      <c r="NVU141" s="18"/>
      <c r="NVV141" s="18"/>
      <c r="NVW141" s="18"/>
      <c r="NVX141" s="18"/>
      <c r="NVY141" s="18"/>
      <c r="NVZ141" s="18"/>
      <c r="NWA141" s="18"/>
      <c r="NWB141" s="18"/>
      <c r="NWC141" s="18"/>
      <c r="NWD141" s="18"/>
      <c r="NWE141" s="18"/>
      <c r="NWF141" s="18"/>
      <c r="NWG141" s="18"/>
      <c r="NWH141" s="18"/>
      <c r="NWI141" s="18"/>
      <c r="NWJ141" s="18"/>
      <c r="NWK141" s="18"/>
      <c r="NWL141" s="18"/>
      <c r="NWM141" s="18"/>
      <c r="NWN141" s="18"/>
      <c r="NWO141" s="18"/>
      <c r="NWP141" s="18"/>
      <c r="NWQ141" s="18"/>
      <c r="NWR141" s="18"/>
      <c r="NWS141" s="18"/>
      <c r="NWT141" s="18"/>
      <c r="NWU141" s="18"/>
      <c r="NWV141" s="18"/>
      <c r="NWW141" s="18"/>
      <c r="NWX141" s="18"/>
      <c r="NWY141" s="18"/>
      <c r="NWZ141" s="18"/>
      <c r="NXA141" s="18"/>
      <c r="NXB141" s="18"/>
      <c r="NXC141" s="18"/>
      <c r="NXD141" s="18"/>
      <c r="NXE141" s="18"/>
      <c r="NXF141" s="18"/>
      <c r="NXG141" s="18"/>
      <c r="NXH141" s="18"/>
      <c r="NXI141" s="18"/>
      <c r="NXJ141" s="18"/>
      <c r="NXK141" s="18"/>
      <c r="NXL141" s="18"/>
      <c r="NXM141" s="18"/>
      <c r="NXN141" s="18"/>
      <c r="NXO141" s="18"/>
      <c r="NXP141" s="18"/>
      <c r="NXQ141" s="18"/>
      <c r="NXR141" s="18"/>
      <c r="NXS141" s="18"/>
      <c r="NXT141" s="18"/>
      <c r="NXU141" s="18"/>
      <c r="NXV141" s="18"/>
      <c r="NXW141" s="18"/>
      <c r="NXX141" s="18"/>
      <c r="NXY141" s="18"/>
      <c r="NXZ141" s="18"/>
      <c r="NYA141" s="18"/>
      <c r="NYB141" s="18"/>
      <c r="NYC141" s="18"/>
      <c r="NYD141" s="18"/>
      <c r="NYE141" s="18"/>
      <c r="NYF141" s="18"/>
      <c r="NYG141" s="18"/>
      <c r="NYH141" s="18"/>
      <c r="NYI141" s="18"/>
      <c r="NYJ141" s="18"/>
      <c r="NYK141" s="18"/>
      <c r="NYL141" s="18"/>
      <c r="NYM141" s="18"/>
      <c r="NYN141" s="18"/>
      <c r="NYO141" s="18"/>
      <c r="NYP141" s="18"/>
      <c r="NYQ141" s="18"/>
      <c r="NYR141" s="18"/>
      <c r="NYS141" s="18"/>
      <c r="NYT141" s="18"/>
      <c r="NYU141" s="18"/>
      <c r="NYV141" s="18"/>
      <c r="NYW141" s="18"/>
      <c r="NYX141" s="18"/>
      <c r="NYY141" s="18"/>
      <c r="NYZ141" s="18"/>
      <c r="NZA141" s="18"/>
      <c r="NZB141" s="18"/>
      <c r="NZC141" s="18"/>
      <c r="NZD141" s="18"/>
      <c r="NZE141" s="18"/>
      <c r="NZF141" s="18"/>
      <c r="NZG141" s="18"/>
      <c r="NZH141" s="18"/>
      <c r="NZI141" s="18"/>
      <c r="NZJ141" s="18"/>
      <c r="NZK141" s="18"/>
      <c r="NZL141" s="18"/>
      <c r="NZM141" s="18"/>
      <c r="NZN141" s="18"/>
      <c r="NZO141" s="18"/>
      <c r="NZP141" s="18"/>
      <c r="NZQ141" s="18"/>
      <c r="NZR141" s="18"/>
      <c r="NZS141" s="18"/>
      <c r="NZT141" s="18"/>
      <c r="NZU141" s="18"/>
      <c r="NZV141" s="18"/>
      <c r="NZW141" s="18"/>
      <c r="NZX141" s="18"/>
      <c r="NZY141" s="18"/>
      <c r="NZZ141" s="18"/>
      <c r="OAA141" s="18"/>
      <c r="OAB141" s="18"/>
      <c r="OAC141" s="18"/>
      <c r="OAD141" s="18"/>
      <c r="OAE141" s="18"/>
      <c r="OAF141" s="18"/>
      <c r="OAG141" s="18"/>
      <c r="OAH141" s="18"/>
      <c r="OAI141" s="18"/>
      <c r="OAJ141" s="18"/>
      <c r="OAK141" s="18"/>
      <c r="OAL141" s="18"/>
      <c r="OAM141" s="18"/>
      <c r="OAN141" s="18"/>
      <c r="OAO141" s="18"/>
      <c r="OAP141" s="18"/>
      <c r="OAQ141" s="18"/>
      <c r="OAR141" s="18"/>
      <c r="OAS141" s="18"/>
      <c r="OAT141" s="18"/>
      <c r="OAU141" s="18"/>
      <c r="OAV141" s="18"/>
      <c r="OAW141" s="18"/>
      <c r="OAX141" s="18"/>
      <c r="OAY141" s="18"/>
      <c r="OAZ141" s="18"/>
      <c r="OBA141" s="18"/>
      <c r="OBB141" s="18"/>
      <c r="OBC141" s="18"/>
      <c r="OBD141" s="18"/>
      <c r="OBE141" s="18"/>
      <c r="OBF141" s="18"/>
      <c r="OBG141" s="18"/>
      <c r="OBH141" s="18"/>
      <c r="OBI141" s="18"/>
      <c r="OBJ141" s="18"/>
      <c r="OBK141" s="18"/>
      <c r="OBL141" s="18"/>
      <c r="OBM141" s="18"/>
      <c r="OBN141" s="18"/>
      <c r="OBO141" s="18"/>
      <c r="OBP141" s="18"/>
      <c r="OBQ141" s="18"/>
      <c r="OBR141" s="18"/>
      <c r="OBS141" s="18"/>
      <c r="OBT141" s="18"/>
      <c r="OBU141" s="18"/>
      <c r="OBV141" s="18"/>
      <c r="OBW141" s="18"/>
      <c r="OBX141" s="18"/>
      <c r="OBY141" s="18"/>
      <c r="OBZ141" s="18"/>
      <c r="OCA141" s="18"/>
      <c r="OCB141" s="18"/>
      <c r="OCC141" s="18"/>
      <c r="OCD141" s="18"/>
      <c r="OCE141" s="18"/>
      <c r="OCF141" s="18"/>
      <c r="OCG141" s="18"/>
      <c r="OCH141" s="18"/>
      <c r="OCI141" s="18"/>
      <c r="OCJ141" s="18"/>
      <c r="OCK141" s="18"/>
      <c r="OCL141" s="18"/>
      <c r="OCM141" s="18"/>
      <c r="OCN141" s="18"/>
      <c r="OCO141" s="18"/>
      <c r="OCP141" s="18"/>
      <c r="OCQ141" s="18"/>
      <c r="OCR141" s="18"/>
      <c r="OCS141" s="18"/>
      <c r="OCT141" s="18"/>
      <c r="OCU141" s="18"/>
      <c r="OCV141" s="18"/>
      <c r="OCW141" s="18"/>
      <c r="OCX141" s="18"/>
      <c r="OCY141" s="18"/>
      <c r="OCZ141" s="18"/>
      <c r="ODA141" s="18"/>
      <c r="ODB141" s="18"/>
      <c r="ODC141" s="18"/>
      <c r="ODD141" s="18"/>
      <c r="ODE141" s="18"/>
      <c r="ODF141" s="18"/>
      <c r="ODG141" s="18"/>
      <c r="ODH141" s="18"/>
      <c r="ODI141" s="18"/>
      <c r="ODJ141" s="18"/>
      <c r="ODK141" s="18"/>
      <c r="ODL141" s="18"/>
      <c r="ODM141" s="18"/>
      <c r="ODN141" s="18"/>
      <c r="ODO141" s="18"/>
      <c r="ODP141" s="18"/>
      <c r="ODQ141" s="18"/>
      <c r="ODR141" s="18"/>
      <c r="ODS141" s="18"/>
      <c r="ODT141" s="18"/>
      <c r="ODU141" s="18"/>
      <c r="ODV141" s="18"/>
      <c r="ODW141" s="18"/>
      <c r="ODX141" s="18"/>
      <c r="ODY141" s="18"/>
      <c r="ODZ141" s="18"/>
      <c r="OEA141" s="18"/>
      <c r="OEB141" s="18"/>
      <c r="OEC141" s="18"/>
      <c r="OED141" s="18"/>
      <c r="OEE141" s="18"/>
      <c r="OEF141" s="18"/>
      <c r="OEG141" s="18"/>
      <c r="OEH141" s="18"/>
      <c r="OEI141" s="18"/>
      <c r="OEJ141" s="18"/>
      <c r="OEK141" s="18"/>
      <c r="OEL141" s="18"/>
      <c r="OEM141" s="18"/>
      <c r="OEN141" s="18"/>
      <c r="OEO141" s="18"/>
      <c r="OEP141" s="18"/>
      <c r="OEQ141" s="18"/>
      <c r="OER141" s="18"/>
      <c r="OES141" s="18"/>
      <c r="OET141" s="18"/>
      <c r="OEU141" s="18"/>
      <c r="OEV141" s="18"/>
      <c r="OEW141" s="18"/>
      <c r="OEX141" s="18"/>
      <c r="OEY141" s="18"/>
      <c r="OEZ141" s="18"/>
      <c r="OFA141" s="18"/>
      <c r="OFB141" s="18"/>
      <c r="OFC141" s="18"/>
      <c r="OFD141" s="18"/>
      <c r="OFE141" s="18"/>
      <c r="OFF141" s="18"/>
      <c r="OFG141" s="18"/>
      <c r="OFH141" s="18"/>
      <c r="OFI141" s="18"/>
      <c r="OFJ141" s="18"/>
      <c r="OFK141" s="18"/>
      <c r="OFL141" s="18"/>
      <c r="OFM141" s="18"/>
      <c r="OFN141" s="18"/>
      <c r="OFO141" s="18"/>
      <c r="OFP141" s="18"/>
      <c r="OFQ141" s="18"/>
      <c r="OFR141" s="18"/>
      <c r="OFS141" s="18"/>
      <c r="OFT141" s="18"/>
      <c r="OFU141" s="18"/>
      <c r="OFV141" s="18"/>
      <c r="OFW141" s="18"/>
      <c r="OFX141" s="18"/>
      <c r="OFY141" s="18"/>
      <c r="OFZ141" s="18"/>
      <c r="OGA141" s="18"/>
      <c r="OGB141" s="18"/>
      <c r="OGC141" s="18"/>
      <c r="OGD141" s="18"/>
      <c r="OGE141" s="18"/>
      <c r="OGF141" s="18"/>
      <c r="OGG141" s="18"/>
      <c r="OGH141" s="18"/>
      <c r="OGI141" s="18"/>
      <c r="OGJ141" s="18"/>
      <c r="OGK141" s="18"/>
      <c r="OGL141" s="18"/>
      <c r="OGM141" s="18"/>
      <c r="OGN141" s="18"/>
      <c r="OGO141" s="18"/>
      <c r="OGP141" s="18"/>
      <c r="OGQ141" s="18"/>
      <c r="OGR141" s="18"/>
      <c r="OGS141" s="18"/>
      <c r="OGT141" s="18"/>
      <c r="OGU141" s="18"/>
      <c r="OGV141" s="18"/>
      <c r="OGW141" s="18"/>
      <c r="OGX141" s="18"/>
      <c r="OGY141" s="18"/>
      <c r="OGZ141" s="18"/>
      <c r="OHA141" s="18"/>
      <c r="OHB141" s="18"/>
      <c r="OHC141" s="18"/>
      <c r="OHD141" s="18"/>
      <c r="OHE141" s="18"/>
      <c r="OHF141" s="18"/>
      <c r="OHG141" s="18"/>
      <c r="OHH141" s="18"/>
      <c r="OHI141" s="18"/>
      <c r="OHJ141" s="18"/>
      <c r="OHK141" s="18"/>
      <c r="OHL141" s="18"/>
      <c r="OHM141" s="18"/>
      <c r="OHN141" s="18"/>
      <c r="OHO141" s="18"/>
      <c r="OHP141" s="18"/>
      <c r="OHQ141" s="18"/>
      <c r="OHR141" s="18"/>
      <c r="OHS141" s="18"/>
      <c r="OHT141" s="18"/>
      <c r="OHU141" s="18"/>
      <c r="OHV141" s="18"/>
      <c r="OHW141" s="18"/>
      <c r="OHX141" s="18"/>
      <c r="OHY141" s="18"/>
      <c r="OHZ141" s="18"/>
      <c r="OIA141" s="18"/>
      <c r="OIB141" s="18"/>
      <c r="OIC141" s="18"/>
      <c r="OID141" s="18"/>
      <c r="OIE141" s="18"/>
      <c r="OIF141" s="18"/>
      <c r="OIG141" s="18"/>
      <c r="OIH141" s="18"/>
      <c r="OII141" s="18"/>
      <c r="OIJ141" s="18"/>
      <c r="OIK141" s="18"/>
      <c r="OIL141" s="18"/>
      <c r="OIM141" s="18"/>
      <c r="OIN141" s="18"/>
      <c r="OIO141" s="18"/>
      <c r="OIP141" s="18"/>
      <c r="OIQ141" s="18"/>
      <c r="OIR141" s="18"/>
      <c r="OIS141" s="18"/>
      <c r="OIT141" s="18"/>
      <c r="OIU141" s="18"/>
      <c r="OIV141" s="18"/>
      <c r="OIW141" s="18"/>
      <c r="OIX141" s="18"/>
      <c r="OIY141" s="18"/>
      <c r="OIZ141" s="18"/>
      <c r="OJA141" s="18"/>
      <c r="OJB141" s="18"/>
      <c r="OJC141" s="18"/>
      <c r="OJD141" s="18"/>
      <c r="OJE141" s="18"/>
      <c r="OJF141" s="18"/>
      <c r="OJG141" s="18"/>
      <c r="OJH141" s="18"/>
      <c r="OJI141" s="18"/>
      <c r="OJJ141" s="18"/>
      <c r="OJK141" s="18"/>
      <c r="OJL141" s="18"/>
      <c r="OJM141" s="18"/>
      <c r="OJN141" s="18"/>
      <c r="OJO141" s="18"/>
      <c r="OJP141" s="18"/>
      <c r="OJQ141" s="18"/>
      <c r="OJR141" s="18"/>
      <c r="OJS141" s="18"/>
      <c r="OJT141" s="18"/>
      <c r="OJU141" s="18"/>
      <c r="OJV141" s="18"/>
      <c r="OJW141" s="18"/>
      <c r="OJX141" s="18"/>
      <c r="OJY141" s="18"/>
      <c r="OJZ141" s="18"/>
      <c r="OKA141" s="18"/>
      <c r="OKB141" s="18"/>
      <c r="OKC141" s="18"/>
      <c r="OKD141" s="18"/>
      <c r="OKE141" s="18"/>
      <c r="OKF141" s="18"/>
      <c r="OKG141" s="18"/>
      <c r="OKH141" s="18"/>
      <c r="OKI141" s="18"/>
      <c r="OKJ141" s="18"/>
      <c r="OKK141" s="18"/>
      <c r="OKL141" s="18"/>
      <c r="OKM141" s="18"/>
      <c r="OKN141" s="18"/>
      <c r="OKO141" s="18"/>
      <c r="OKP141" s="18"/>
      <c r="OKQ141" s="18"/>
      <c r="OKR141" s="18"/>
      <c r="OKS141" s="18"/>
      <c r="OKT141" s="18"/>
      <c r="OKU141" s="18"/>
      <c r="OKV141" s="18"/>
      <c r="OKW141" s="18"/>
      <c r="OKX141" s="18"/>
      <c r="OKY141" s="18"/>
      <c r="OKZ141" s="18"/>
      <c r="OLA141" s="18"/>
      <c r="OLB141" s="18"/>
      <c r="OLC141" s="18"/>
      <c r="OLD141" s="18"/>
      <c r="OLE141" s="18"/>
      <c r="OLF141" s="18"/>
      <c r="OLG141" s="18"/>
      <c r="OLH141" s="18"/>
      <c r="OLI141" s="18"/>
      <c r="OLJ141" s="18"/>
      <c r="OLK141" s="18"/>
      <c r="OLL141" s="18"/>
      <c r="OLM141" s="18"/>
      <c r="OLN141" s="18"/>
      <c r="OLO141" s="18"/>
      <c r="OLP141" s="18"/>
      <c r="OLQ141" s="18"/>
      <c r="OLR141" s="18"/>
      <c r="OLS141" s="18"/>
      <c r="OLT141" s="18"/>
      <c r="OLU141" s="18"/>
      <c r="OLV141" s="18"/>
      <c r="OLW141" s="18"/>
      <c r="OLX141" s="18"/>
      <c r="OLY141" s="18"/>
      <c r="OLZ141" s="18"/>
      <c r="OMA141" s="18"/>
      <c r="OMB141" s="18"/>
      <c r="OMC141" s="18"/>
      <c r="OMD141" s="18"/>
      <c r="OME141" s="18"/>
      <c r="OMF141" s="18"/>
      <c r="OMG141" s="18"/>
      <c r="OMH141" s="18"/>
      <c r="OMI141" s="18"/>
      <c r="OMJ141" s="18"/>
      <c r="OMK141" s="18"/>
      <c r="OML141" s="18"/>
      <c r="OMM141" s="18"/>
      <c r="OMN141" s="18"/>
      <c r="OMO141" s="18"/>
      <c r="OMP141" s="18"/>
      <c r="OMQ141" s="18"/>
      <c r="OMR141" s="18"/>
      <c r="OMS141" s="18"/>
      <c r="OMT141" s="18"/>
      <c r="OMU141" s="18"/>
      <c r="OMV141" s="18"/>
      <c r="OMW141" s="18"/>
      <c r="OMX141" s="18"/>
      <c r="OMY141" s="18"/>
      <c r="OMZ141" s="18"/>
      <c r="ONA141" s="18"/>
      <c r="ONB141" s="18"/>
      <c r="ONC141" s="18"/>
      <c r="OND141" s="18"/>
      <c r="ONE141" s="18"/>
      <c r="ONF141" s="18"/>
      <c r="ONG141" s="18"/>
      <c r="ONH141" s="18"/>
      <c r="ONI141" s="18"/>
      <c r="ONJ141" s="18"/>
      <c r="ONK141" s="18"/>
      <c r="ONL141" s="18"/>
      <c r="ONM141" s="18"/>
      <c r="ONN141" s="18"/>
      <c r="ONO141" s="18"/>
      <c r="ONP141" s="18"/>
      <c r="ONQ141" s="18"/>
      <c r="ONR141" s="18"/>
      <c r="ONS141" s="18"/>
      <c r="ONT141" s="18"/>
      <c r="ONU141" s="18"/>
      <c r="ONV141" s="18"/>
      <c r="ONW141" s="18"/>
      <c r="ONX141" s="18"/>
      <c r="ONY141" s="18"/>
      <c r="ONZ141" s="18"/>
      <c r="OOA141" s="18"/>
      <c r="OOB141" s="18"/>
      <c r="OOC141" s="18"/>
      <c r="OOD141" s="18"/>
      <c r="OOE141" s="18"/>
      <c r="OOF141" s="18"/>
      <c r="OOG141" s="18"/>
      <c r="OOH141" s="18"/>
      <c r="OOI141" s="18"/>
      <c r="OOJ141" s="18"/>
      <c r="OOK141" s="18"/>
      <c r="OOL141" s="18"/>
      <c r="OOM141" s="18"/>
      <c r="OON141" s="18"/>
      <c r="OOO141" s="18"/>
      <c r="OOP141" s="18"/>
      <c r="OOQ141" s="18"/>
      <c r="OOR141" s="18"/>
      <c r="OOS141" s="18"/>
      <c r="OOT141" s="18"/>
      <c r="OOU141" s="18"/>
      <c r="OOV141" s="18"/>
      <c r="OOW141" s="18"/>
      <c r="OOX141" s="18"/>
      <c r="OOY141" s="18"/>
      <c r="OOZ141" s="18"/>
      <c r="OPA141" s="18"/>
      <c r="OPB141" s="18"/>
      <c r="OPC141" s="18"/>
      <c r="OPD141" s="18"/>
      <c r="OPE141" s="18"/>
      <c r="OPF141" s="18"/>
      <c r="OPG141" s="18"/>
      <c r="OPH141" s="18"/>
      <c r="OPI141" s="18"/>
      <c r="OPJ141" s="18"/>
      <c r="OPK141" s="18"/>
      <c r="OPL141" s="18"/>
      <c r="OPM141" s="18"/>
      <c r="OPN141" s="18"/>
      <c r="OPO141" s="18"/>
      <c r="OPP141" s="18"/>
      <c r="OPQ141" s="18"/>
      <c r="OPR141" s="18"/>
      <c r="OPS141" s="18"/>
      <c r="OPT141" s="18"/>
      <c r="OPU141" s="18"/>
      <c r="OPV141" s="18"/>
      <c r="OPW141" s="18"/>
      <c r="OPX141" s="18"/>
      <c r="OPY141" s="18"/>
      <c r="OPZ141" s="18"/>
      <c r="OQA141" s="18"/>
      <c r="OQB141" s="18"/>
      <c r="OQC141" s="18"/>
      <c r="OQD141" s="18"/>
      <c r="OQE141" s="18"/>
      <c r="OQF141" s="18"/>
      <c r="OQG141" s="18"/>
      <c r="OQH141" s="18"/>
      <c r="OQI141" s="18"/>
      <c r="OQJ141" s="18"/>
      <c r="OQK141" s="18"/>
      <c r="OQL141" s="18"/>
      <c r="OQM141" s="18"/>
      <c r="OQN141" s="18"/>
      <c r="OQO141" s="18"/>
      <c r="OQP141" s="18"/>
      <c r="OQQ141" s="18"/>
      <c r="OQR141" s="18"/>
      <c r="OQS141" s="18"/>
      <c r="OQT141" s="18"/>
      <c r="OQU141" s="18"/>
      <c r="OQV141" s="18"/>
      <c r="OQW141" s="18"/>
      <c r="OQX141" s="18"/>
      <c r="OQY141" s="18"/>
      <c r="OQZ141" s="18"/>
      <c r="ORA141" s="18"/>
      <c r="ORB141" s="18"/>
      <c r="ORC141" s="18"/>
      <c r="ORD141" s="18"/>
      <c r="ORE141" s="18"/>
      <c r="ORF141" s="18"/>
      <c r="ORG141" s="18"/>
      <c r="ORH141" s="18"/>
      <c r="ORI141" s="18"/>
      <c r="ORJ141" s="18"/>
      <c r="ORK141" s="18"/>
      <c r="ORL141" s="18"/>
      <c r="ORM141" s="18"/>
      <c r="ORN141" s="18"/>
      <c r="ORO141" s="18"/>
      <c r="ORP141" s="18"/>
      <c r="ORQ141" s="18"/>
      <c r="ORR141" s="18"/>
      <c r="ORS141" s="18"/>
      <c r="ORT141" s="18"/>
      <c r="ORU141" s="18"/>
      <c r="ORV141" s="18"/>
      <c r="ORW141" s="18"/>
      <c r="ORX141" s="18"/>
      <c r="ORY141" s="18"/>
      <c r="ORZ141" s="18"/>
      <c r="OSA141" s="18"/>
      <c r="OSB141" s="18"/>
      <c r="OSC141" s="18"/>
      <c r="OSD141" s="18"/>
      <c r="OSE141" s="18"/>
      <c r="OSF141" s="18"/>
      <c r="OSG141" s="18"/>
      <c r="OSH141" s="18"/>
      <c r="OSI141" s="18"/>
      <c r="OSJ141" s="18"/>
      <c r="OSK141" s="18"/>
      <c r="OSL141" s="18"/>
      <c r="OSM141" s="18"/>
      <c r="OSN141" s="18"/>
      <c r="OSO141" s="18"/>
      <c r="OSP141" s="18"/>
      <c r="OSQ141" s="18"/>
      <c r="OSR141" s="18"/>
      <c r="OSS141" s="18"/>
      <c r="OST141" s="18"/>
      <c r="OSU141" s="18"/>
      <c r="OSV141" s="18"/>
      <c r="OSW141" s="18"/>
      <c r="OSX141" s="18"/>
      <c r="OSY141" s="18"/>
      <c r="OSZ141" s="18"/>
      <c r="OTA141" s="18"/>
      <c r="OTB141" s="18"/>
      <c r="OTC141" s="18"/>
      <c r="OTD141" s="18"/>
      <c r="OTE141" s="18"/>
      <c r="OTF141" s="18"/>
      <c r="OTG141" s="18"/>
      <c r="OTH141" s="18"/>
      <c r="OTI141" s="18"/>
      <c r="OTJ141" s="18"/>
      <c r="OTK141" s="18"/>
      <c r="OTL141" s="18"/>
      <c r="OTM141" s="18"/>
      <c r="OTN141" s="18"/>
      <c r="OTO141" s="18"/>
      <c r="OTP141" s="18"/>
      <c r="OTQ141" s="18"/>
      <c r="OTR141" s="18"/>
      <c r="OTS141" s="18"/>
      <c r="OTT141" s="18"/>
      <c r="OTU141" s="18"/>
      <c r="OTV141" s="18"/>
      <c r="OTW141" s="18"/>
      <c r="OTX141" s="18"/>
      <c r="OTY141" s="18"/>
      <c r="OTZ141" s="18"/>
      <c r="OUA141" s="18"/>
      <c r="OUB141" s="18"/>
      <c r="OUC141" s="18"/>
      <c r="OUD141" s="18"/>
      <c r="OUE141" s="18"/>
      <c r="OUF141" s="18"/>
      <c r="OUG141" s="18"/>
      <c r="OUH141" s="18"/>
      <c r="OUI141" s="18"/>
      <c r="OUJ141" s="18"/>
      <c r="OUK141" s="18"/>
      <c r="OUL141" s="18"/>
      <c r="OUM141" s="18"/>
      <c r="OUN141" s="18"/>
      <c r="OUO141" s="18"/>
      <c r="OUP141" s="18"/>
      <c r="OUQ141" s="18"/>
      <c r="OUR141" s="18"/>
      <c r="OUS141" s="18"/>
      <c r="OUT141" s="18"/>
      <c r="OUU141" s="18"/>
      <c r="OUV141" s="18"/>
      <c r="OUW141" s="18"/>
      <c r="OUX141" s="18"/>
      <c r="OUY141" s="18"/>
      <c r="OUZ141" s="18"/>
      <c r="OVA141" s="18"/>
      <c r="OVB141" s="18"/>
      <c r="OVC141" s="18"/>
      <c r="OVD141" s="18"/>
      <c r="OVE141" s="18"/>
      <c r="OVF141" s="18"/>
      <c r="OVG141" s="18"/>
      <c r="OVH141" s="18"/>
      <c r="OVI141" s="18"/>
      <c r="OVJ141" s="18"/>
      <c r="OVK141" s="18"/>
      <c r="OVL141" s="18"/>
      <c r="OVM141" s="18"/>
      <c r="OVN141" s="18"/>
      <c r="OVO141" s="18"/>
      <c r="OVP141" s="18"/>
      <c r="OVQ141" s="18"/>
      <c r="OVR141" s="18"/>
      <c r="OVS141" s="18"/>
      <c r="OVT141" s="18"/>
      <c r="OVU141" s="18"/>
      <c r="OVV141" s="18"/>
      <c r="OVW141" s="18"/>
      <c r="OVX141" s="18"/>
      <c r="OVY141" s="18"/>
      <c r="OVZ141" s="18"/>
      <c r="OWA141" s="18"/>
      <c r="OWB141" s="18"/>
      <c r="OWC141" s="18"/>
      <c r="OWD141" s="18"/>
      <c r="OWE141" s="18"/>
      <c r="OWF141" s="18"/>
      <c r="OWG141" s="18"/>
      <c r="OWH141" s="18"/>
      <c r="OWI141" s="18"/>
      <c r="OWJ141" s="18"/>
      <c r="OWK141" s="18"/>
      <c r="OWL141" s="18"/>
      <c r="OWM141" s="18"/>
      <c r="OWN141" s="18"/>
      <c r="OWO141" s="18"/>
      <c r="OWP141" s="18"/>
      <c r="OWQ141" s="18"/>
      <c r="OWR141" s="18"/>
      <c r="OWS141" s="18"/>
      <c r="OWT141" s="18"/>
      <c r="OWU141" s="18"/>
      <c r="OWV141" s="18"/>
      <c r="OWW141" s="18"/>
      <c r="OWX141" s="18"/>
      <c r="OWY141" s="18"/>
      <c r="OWZ141" s="18"/>
      <c r="OXA141" s="18"/>
      <c r="OXB141" s="18"/>
      <c r="OXC141" s="18"/>
      <c r="OXD141" s="18"/>
      <c r="OXE141" s="18"/>
      <c r="OXF141" s="18"/>
      <c r="OXG141" s="18"/>
      <c r="OXH141" s="18"/>
      <c r="OXI141" s="18"/>
      <c r="OXJ141" s="18"/>
      <c r="OXK141" s="18"/>
      <c r="OXL141" s="18"/>
      <c r="OXM141" s="18"/>
      <c r="OXN141" s="18"/>
      <c r="OXO141" s="18"/>
      <c r="OXP141" s="18"/>
      <c r="OXQ141" s="18"/>
      <c r="OXR141" s="18"/>
      <c r="OXS141" s="18"/>
      <c r="OXT141" s="18"/>
      <c r="OXU141" s="18"/>
      <c r="OXV141" s="18"/>
      <c r="OXW141" s="18"/>
      <c r="OXX141" s="18"/>
      <c r="OXY141" s="18"/>
      <c r="OXZ141" s="18"/>
      <c r="OYA141" s="18"/>
      <c r="OYB141" s="18"/>
      <c r="OYC141" s="18"/>
      <c r="OYD141" s="18"/>
      <c r="OYE141" s="18"/>
      <c r="OYF141" s="18"/>
      <c r="OYG141" s="18"/>
      <c r="OYH141" s="18"/>
      <c r="OYI141" s="18"/>
      <c r="OYJ141" s="18"/>
      <c r="OYK141" s="18"/>
      <c r="OYL141" s="18"/>
      <c r="OYM141" s="18"/>
      <c r="OYN141" s="18"/>
      <c r="OYO141" s="18"/>
      <c r="OYP141" s="18"/>
      <c r="OYQ141" s="18"/>
      <c r="OYR141" s="18"/>
      <c r="OYS141" s="18"/>
      <c r="OYT141" s="18"/>
      <c r="OYU141" s="18"/>
      <c r="OYV141" s="18"/>
      <c r="OYW141" s="18"/>
      <c r="OYX141" s="18"/>
      <c r="OYY141" s="18"/>
      <c r="OYZ141" s="18"/>
      <c r="OZA141" s="18"/>
      <c r="OZB141" s="18"/>
      <c r="OZC141" s="18"/>
      <c r="OZD141" s="18"/>
      <c r="OZE141" s="18"/>
      <c r="OZF141" s="18"/>
      <c r="OZG141" s="18"/>
      <c r="OZH141" s="18"/>
      <c r="OZI141" s="18"/>
      <c r="OZJ141" s="18"/>
      <c r="OZK141" s="18"/>
      <c r="OZL141" s="18"/>
      <c r="OZM141" s="18"/>
      <c r="OZN141" s="18"/>
      <c r="OZO141" s="18"/>
      <c r="OZP141" s="18"/>
      <c r="OZQ141" s="18"/>
      <c r="OZR141" s="18"/>
      <c r="OZS141" s="18"/>
      <c r="OZT141" s="18"/>
      <c r="OZU141" s="18"/>
      <c r="OZV141" s="18"/>
      <c r="OZW141" s="18"/>
      <c r="OZX141" s="18"/>
      <c r="OZY141" s="18"/>
      <c r="OZZ141" s="18"/>
      <c r="PAA141" s="18"/>
      <c r="PAB141" s="18"/>
      <c r="PAC141" s="18"/>
      <c r="PAD141" s="18"/>
      <c r="PAE141" s="18"/>
      <c r="PAF141" s="18"/>
      <c r="PAG141" s="18"/>
      <c r="PAH141" s="18"/>
      <c r="PAI141" s="18"/>
      <c r="PAJ141" s="18"/>
      <c r="PAK141" s="18"/>
      <c r="PAL141" s="18"/>
      <c r="PAM141" s="18"/>
      <c r="PAN141" s="18"/>
      <c r="PAO141" s="18"/>
      <c r="PAP141" s="18"/>
      <c r="PAQ141" s="18"/>
      <c r="PAR141" s="18"/>
      <c r="PAS141" s="18"/>
      <c r="PAT141" s="18"/>
      <c r="PAU141" s="18"/>
      <c r="PAV141" s="18"/>
      <c r="PAW141" s="18"/>
      <c r="PAX141" s="18"/>
      <c r="PAY141" s="18"/>
      <c r="PAZ141" s="18"/>
      <c r="PBA141" s="18"/>
      <c r="PBB141" s="18"/>
      <c r="PBC141" s="18"/>
      <c r="PBD141" s="18"/>
      <c r="PBE141" s="18"/>
      <c r="PBF141" s="18"/>
      <c r="PBG141" s="18"/>
      <c r="PBH141" s="18"/>
      <c r="PBI141" s="18"/>
      <c r="PBJ141" s="18"/>
      <c r="PBK141" s="18"/>
      <c r="PBL141" s="18"/>
      <c r="PBM141" s="18"/>
      <c r="PBN141" s="18"/>
      <c r="PBO141" s="18"/>
      <c r="PBP141" s="18"/>
      <c r="PBQ141" s="18"/>
      <c r="PBR141" s="18"/>
      <c r="PBS141" s="18"/>
      <c r="PBT141" s="18"/>
      <c r="PBU141" s="18"/>
      <c r="PBV141" s="18"/>
      <c r="PBW141" s="18"/>
      <c r="PBX141" s="18"/>
      <c r="PBY141" s="18"/>
      <c r="PBZ141" s="18"/>
      <c r="PCA141" s="18"/>
      <c r="PCB141" s="18"/>
      <c r="PCC141" s="18"/>
      <c r="PCD141" s="18"/>
      <c r="PCE141" s="18"/>
      <c r="PCF141" s="18"/>
      <c r="PCG141" s="18"/>
      <c r="PCH141" s="18"/>
      <c r="PCI141" s="18"/>
      <c r="PCJ141" s="18"/>
      <c r="PCK141" s="18"/>
      <c r="PCL141" s="18"/>
      <c r="PCM141" s="18"/>
      <c r="PCN141" s="18"/>
      <c r="PCO141" s="18"/>
      <c r="PCP141" s="18"/>
      <c r="PCQ141" s="18"/>
      <c r="PCR141" s="18"/>
      <c r="PCS141" s="18"/>
      <c r="PCT141" s="18"/>
      <c r="PCU141" s="18"/>
      <c r="PCV141" s="18"/>
      <c r="PCW141" s="18"/>
      <c r="PCX141" s="18"/>
      <c r="PCY141" s="18"/>
      <c r="PCZ141" s="18"/>
      <c r="PDA141" s="18"/>
      <c r="PDB141" s="18"/>
      <c r="PDC141" s="18"/>
      <c r="PDD141" s="18"/>
      <c r="PDE141" s="18"/>
      <c r="PDF141" s="18"/>
      <c r="PDG141" s="18"/>
      <c r="PDH141" s="18"/>
      <c r="PDI141" s="18"/>
      <c r="PDJ141" s="18"/>
      <c r="PDK141" s="18"/>
      <c r="PDL141" s="18"/>
      <c r="PDM141" s="18"/>
      <c r="PDN141" s="18"/>
      <c r="PDO141" s="18"/>
      <c r="PDP141" s="18"/>
      <c r="PDQ141" s="18"/>
      <c r="PDR141" s="18"/>
      <c r="PDS141" s="18"/>
      <c r="PDT141" s="18"/>
      <c r="PDU141" s="18"/>
      <c r="PDV141" s="18"/>
      <c r="PDW141" s="18"/>
      <c r="PDX141" s="18"/>
      <c r="PDY141" s="18"/>
      <c r="PDZ141" s="18"/>
      <c r="PEA141" s="18"/>
      <c r="PEB141" s="18"/>
      <c r="PEC141" s="18"/>
      <c r="PED141" s="18"/>
      <c r="PEE141" s="18"/>
      <c r="PEF141" s="18"/>
      <c r="PEG141" s="18"/>
      <c r="PEH141" s="18"/>
      <c r="PEI141" s="18"/>
      <c r="PEJ141" s="18"/>
      <c r="PEK141" s="18"/>
      <c r="PEL141" s="18"/>
      <c r="PEM141" s="18"/>
      <c r="PEN141" s="18"/>
      <c r="PEO141" s="18"/>
      <c r="PEP141" s="18"/>
      <c r="PEQ141" s="18"/>
      <c r="PER141" s="18"/>
      <c r="PES141" s="18"/>
      <c r="PET141" s="18"/>
      <c r="PEU141" s="18"/>
      <c r="PEV141" s="18"/>
      <c r="PEW141" s="18"/>
      <c r="PEX141" s="18"/>
      <c r="PEY141" s="18"/>
      <c r="PEZ141" s="18"/>
      <c r="PFA141" s="18"/>
      <c r="PFB141" s="18"/>
      <c r="PFC141" s="18"/>
      <c r="PFD141" s="18"/>
      <c r="PFE141" s="18"/>
      <c r="PFF141" s="18"/>
      <c r="PFG141" s="18"/>
      <c r="PFH141" s="18"/>
      <c r="PFI141" s="18"/>
      <c r="PFJ141" s="18"/>
      <c r="PFK141" s="18"/>
      <c r="PFL141" s="18"/>
      <c r="PFM141" s="18"/>
      <c r="PFN141" s="18"/>
      <c r="PFO141" s="18"/>
      <c r="PFP141" s="18"/>
      <c r="PFQ141" s="18"/>
      <c r="PFR141" s="18"/>
      <c r="PFS141" s="18"/>
      <c r="PFT141" s="18"/>
      <c r="PFU141" s="18"/>
      <c r="PFV141" s="18"/>
      <c r="PFW141" s="18"/>
      <c r="PFX141" s="18"/>
      <c r="PFY141" s="18"/>
      <c r="PFZ141" s="18"/>
      <c r="PGA141" s="18"/>
      <c r="PGB141" s="18"/>
      <c r="PGC141" s="18"/>
      <c r="PGD141" s="18"/>
      <c r="PGE141" s="18"/>
      <c r="PGF141" s="18"/>
      <c r="PGG141" s="18"/>
      <c r="PGH141" s="18"/>
      <c r="PGI141" s="18"/>
      <c r="PGJ141" s="18"/>
      <c r="PGK141" s="18"/>
      <c r="PGL141" s="18"/>
      <c r="PGM141" s="18"/>
      <c r="PGN141" s="18"/>
      <c r="PGO141" s="18"/>
      <c r="PGP141" s="18"/>
      <c r="PGQ141" s="18"/>
      <c r="PGR141" s="18"/>
      <c r="PGS141" s="18"/>
      <c r="PGT141" s="18"/>
      <c r="PGU141" s="18"/>
      <c r="PGV141" s="18"/>
      <c r="PGW141" s="18"/>
      <c r="PGX141" s="18"/>
      <c r="PGY141" s="18"/>
      <c r="PGZ141" s="18"/>
      <c r="PHA141" s="18"/>
      <c r="PHB141" s="18"/>
      <c r="PHC141" s="18"/>
      <c r="PHD141" s="18"/>
      <c r="PHE141" s="18"/>
      <c r="PHF141" s="18"/>
      <c r="PHG141" s="18"/>
      <c r="PHH141" s="18"/>
      <c r="PHI141" s="18"/>
      <c r="PHJ141" s="18"/>
      <c r="PHK141" s="18"/>
      <c r="PHL141" s="18"/>
      <c r="PHM141" s="18"/>
      <c r="PHN141" s="18"/>
      <c r="PHO141" s="18"/>
      <c r="PHP141" s="18"/>
      <c r="PHQ141" s="18"/>
      <c r="PHR141" s="18"/>
      <c r="PHS141" s="18"/>
      <c r="PHT141" s="18"/>
      <c r="PHU141" s="18"/>
      <c r="PHV141" s="18"/>
      <c r="PHW141" s="18"/>
      <c r="PHX141" s="18"/>
      <c r="PHY141" s="18"/>
      <c r="PHZ141" s="18"/>
      <c r="PIA141" s="18"/>
      <c r="PIB141" s="18"/>
      <c r="PIC141" s="18"/>
      <c r="PID141" s="18"/>
      <c r="PIE141" s="18"/>
      <c r="PIF141" s="18"/>
      <c r="PIG141" s="18"/>
      <c r="PIH141" s="18"/>
      <c r="PII141" s="18"/>
      <c r="PIJ141" s="18"/>
      <c r="PIK141" s="18"/>
      <c r="PIL141" s="18"/>
      <c r="PIM141" s="18"/>
      <c r="PIN141" s="18"/>
      <c r="PIO141" s="18"/>
      <c r="PIP141" s="18"/>
      <c r="PIQ141" s="18"/>
      <c r="PIR141" s="18"/>
      <c r="PIS141" s="18"/>
      <c r="PIT141" s="18"/>
      <c r="PIU141" s="18"/>
      <c r="PIV141" s="18"/>
      <c r="PIW141" s="18"/>
      <c r="PIX141" s="18"/>
      <c r="PIY141" s="18"/>
      <c r="PIZ141" s="18"/>
      <c r="PJA141" s="18"/>
      <c r="PJB141" s="18"/>
      <c r="PJC141" s="18"/>
      <c r="PJD141" s="18"/>
      <c r="PJE141" s="18"/>
      <c r="PJF141" s="18"/>
      <c r="PJG141" s="18"/>
      <c r="PJH141" s="18"/>
      <c r="PJI141" s="18"/>
      <c r="PJJ141" s="18"/>
      <c r="PJK141" s="18"/>
      <c r="PJL141" s="18"/>
      <c r="PJM141" s="18"/>
      <c r="PJN141" s="18"/>
      <c r="PJO141" s="18"/>
      <c r="PJP141" s="18"/>
      <c r="PJQ141" s="18"/>
      <c r="PJR141" s="18"/>
      <c r="PJS141" s="18"/>
      <c r="PJT141" s="18"/>
      <c r="PJU141" s="18"/>
      <c r="PJV141" s="18"/>
      <c r="PJW141" s="18"/>
      <c r="PJX141" s="18"/>
      <c r="PJY141" s="18"/>
      <c r="PJZ141" s="18"/>
      <c r="PKA141" s="18"/>
      <c r="PKB141" s="18"/>
      <c r="PKC141" s="18"/>
      <c r="PKD141" s="18"/>
      <c r="PKE141" s="18"/>
      <c r="PKF141" s="18"/>
      <c r="PKG141" s="18"/>
      <c r="PKH141" s="18"/>
      <c r="PKI141" s="18"/>
      <c r="PKJ141" s="18"/>
      <c r="PKK141" s="18"/>
      <c r="PKL141" s="18"/>
      <c r="PKM141" s="18"/>
      <c r="PKN141" s="18"/>
      <c r="PKO141" s="18"/>
      <c r="PKP141" s="18"/>
      <c r="PKQ141" s="18"/>
      <c r="PKR141" s="18"/>
      <c r="PKS141" s="18"/>
      <c r="PKT141" s="18"/>
      <c r="PKU141" s="18"/>
      <c r="PKV141" s="18"/>
      <c r="PKW141" s="18"/>
      <c r="PKX141" s="18"/>
      <c r="PKY141" s="18"/>
      <c r="PKZ141" s="18"/>
      <c r="PLA141" s="18"/>
      <c r="PLB141" s="18"/>
      <c r="PLC141" s="18"/>
      <c r="PLD141" s="18"/>
      <c r="PLE141" s="18"/>
      <c r="PLF141" s="18"/>
      <c r="PLG141" s="18"/>
      <c r="PLH141" s="18"/>
      <c r="PLI141" s="18"/>
      <c r="PLJ141" s="18"/>
      <c r="PLK141" s="18"/>
      <c r="PLL141" s="18"/>
      <c r="PLM141" s="18"/>
      <c r="PLN141" s="18"/>
      <c r="PLO141" s="18"/>
      <c r="PLP141" s="18"/>
      <c r="PLQ141" s="18"/>
      <c r="PLR141" s="18"/>
      <c r="PLS141" s="18"/>
      <c r="PLT141" s="18"/>
      <c r="PLU141" s="18"/>
      <c r="PLV141" s="18"/>
      <c r="PLW141" s="18"/>
      <c r="PLX141" s="18"/>
      <c r="PLY141" s="18"/>
      <c r="PLZ141" s="18"/>
      <c r="PMA141" s="18"/>
      <c r="PMB141" s="18"/>
      <c r="PMC141" s="18"/>
      <c r="PMD141" s="18"/>
      <c r="PME141" s="18"/>
      <c r="PMF141" s="18"/>
      <c r="PMG141" s="18"/>
      <c r="PMH141" s="18"/>
      <c r="PMI141" s="18"/>
      <c r="PMJ141" s="18"/>
      <c r="PMK141" s="18"/>
      <c r="PML141" s="18"/>
      <c r="PMM141" s="18"/>
      <c r="PMN141" s="18"/>
      <c r="PMO141" s="18"/>
      <c r="PMP141" s="18"/>
      <c r="PMQ141" s="18"/>
      <c r="PMR141" s="18"/>
      <c r="PMS141" s="18"/>
      <c r="PMT141" s="18"/>
      <c r="PMU141" s="18"/>
      <c r="PMV141" s="18"/>
      <c r="PMW141" s="18"/>
      <c r="PMX141" s="18"/>
      <c r="PMY141" s="18"/>
      <c r="PMZ141" s="18"/>
      <c r="PNA141" s="18"/>
      <c r="PNB141" s="18"/>
      <c r="PNC141" s="18"/>
      <c r="PND141" s="18"/>
      <c r="PNE141" s="18"/>
      <c r="PNF141" s="18"/>
      <c r="PNG141" s="18"/>
      <c r="PNH141" s="18"/>
      <c r="PNI141" s="18"/>
      <c r="PNJ141" s="18"/>
      <c r="PNK141" s="18"/>
      <c r="PNL141" s="18"/>
      <c r="PNM141" s="18"/>
      <c r="PNN141" s="18"/>
      <c r="PNO141" s="18"/>
      <c r="PNP141" s="18"/>
      <c r="PNQ141" s="18"/>
      <c r="PNR141" s="18"/>
      <c r="PNS141" s="18"/>
      <c r="PNT141" s="18"/>
      <c r="PNU141" s="18"/>
      <c r="PNV141" s="18"/>
      <c r="PNW141" s="18"/>
      <c r="PNX141" s="18"/>
      <c r="PNY141" s="18"/>
      <c r="PNZ141" s="18"/>
      <c r="POA141" s="18"/>
      <c r="POB141" s="18"/>
      <c r="POC141" s="18"/>
      <c r="POD141" s="18"/>
      <c r="POE141" s="18"/>
      <c r="POF141" s="18"/>
      <c r="POG141" s="18"/>
      <c r="POH141" s="18"/>
      <c r="POI141" s="18"/>
      <c r="POJ141" s="18"/>
      <c r="POK141" s="18"/>
      <c r="POL141" s="18"/>
      <c r="POM141" s="18"/>
      <c r="PON141" s="18"/>
      <c r="POO141" s="18"/>
      <c r="POP141" s="18"/>
      <c r="POQ141" s="18"/>
      <c r="POR141" s="18"/>
      <c r="POS141" s="18"/>
      <c r="POT141" s="18"/>
      <c r="POU141" s="18"/>
      <c r="POV141" s="18"/>
      <c r="POW141" s="18"/>
      <c r="POX141" s="18"/>
      <c r="POY141" s="18"/>
      <c r="POZ141" s="18"/>
      <c r="PPA141" s="18"/>
      <c r="PPB141" s="18"/>
      <c r="PPC141" s="18"/>
      <c r="PPD141" s="18"/>
      <c r="PPE141" s="18"/>
      <c r="PPF141" s="18"/>
      <c r="PPG141" s="18"/>
      <c r="PPH141" s="18"/>
      <c r="PPI141" s="18"/>
      <c r="PPJ141" s="18"/>
      <c r="PPK141" s="18"/>
      <c r="PPL141" s="18"/>
      <c r="PPM141" s="18"/>
      <c r="PPN141" s="18"/>
      <c r="PPO141" s="18"/>
      <c r="PPP141" s="18"/>
      <c r="PPQ141" s="18"/>
      <c r="PPR141" s="18"/>
      <c r="PPS141" s="18"/>
      <c r="PPT141" s="18"/>
      <c r="PPU141" s="18"/>
      <c r="PPV141" s="18"/>
      <c r="PPW141" s="18"/>
      <c r="PPX141" s="18"/>
      <c r="PPY141" s="18"/>
      <c r="PPZ141" s="18"/>
      <c r="PQA141" s="18"/>
      <c r="PQB141" s="18"/>
      <c r="PQC141" s="18"/>
      <c r="PQD141" s="18"/>
      <c r="PQE141" s="18"/>
      <c r="PQF141" s="18"/>
      <c r="PQG141" s="18"/>
      <c r="PQH141" s="18"/>
      <c r="PQI141" s="18"/>
      <c r="PQJ141" s="18"/>
      <c r="PQK141" s="18"/>
      <c r="PQL141" s="18"/>
      <c r="PQM141" s="18"/>
      <c r="PQN141" s="18"/>
      <c r="PQO141" s="18"/>
      <c r="PQP141" s="18"/>
      <c r="PQQ141" s="18"/>
      <c r="PQR141" s="18"/>
      <c r="PQS141" s="18"/>
      <c r="PQT141" s="18"/>
      <c r="PQU141" s="18"/>
      <c r="PQV141" s="18"/>
      <c r="PQW141" s="18"/>
      <c r="PQX141" s="18"/>
      <c r="PQY141" s="18"/>
      <c r="PQZ141" s="18"/>
      <c r="PRA141" s="18"/>
      <c r="PRB141" s="18"/>
      <c r="PRC141" s="18"/>
      <c r="PRD141" s="18"/>
      <c r="PRE141" s="18"/>
      <c r="PRF141" s="18"/>
      <c r="PRG141" s="18"/>
      <c r="PRH141" s="18"/>
      <c r="PRI141" s="18"/>
      <c r="PRJ141" s="18"/>
      <c r="PRK141" s="18"/>
      <c r="PRL141" s="18"/>
      <c r="PRM141" s="18"/>
      <c r="PRN141" s="18"/>
      <c r="PRO141" s="18"/>
      <c r="PRP141" s="18"/>
      <c r="PRQ141" s="18"/>
      <c r="PRR141" s="18"/>
      <c r="PRS141" s="18"/>
      <c r="PRT141" s="18"/>
      <c r="PRU141" s="18"/>
      <c r="PRV141" s="18"/>
      <c r="PRW141" s="18"/>
      <c r="PRX141" s="18"/>
      <c r="PRY141" s="18"/>
      <c r="PRZ141" s="18"/>
      <c r="PSA141" s="18"/>
      <c r="PSB141" s="18"/>
      <c r="PSC141" s="18"/>
      <c r="PSD141" s="18"/>
      <c r="PSE141" s="18"/>
      <c r="PSF141" s="18"/>
      <c r="PSG141" s="18"/>
      <c r="PSH141" s="18"/>
      <c r="PSI141" s="18"/>
      <c r="PSJ141" s="18"/>
      <c r="PSK141" s="18"/>
      <c r="PSL141" s="18"/>
      <c r="PSM141" s="18"/>
      <c r="PSN141" s="18"/>
      <c r="PSO141" s="18"/>
      <c r="PSP141" s="18"/>
      <c r="PSQ141" s="18"/>
      <c r="PSR141" s="18"/>
      <c r="PSS141" s="18"/>
      <c r="PST141" s="18"/>
      <c r="PSU141" s="18"/>
      <c r="PSV141" s="18"/>
      <c r="PSW141" s="18"/>
      <c r="PSX141" s="18"/>
      <c r="PSY141" s="18"/>
      <c r="PSZ141" s="18"/>
      <c r="PTA141" s="18"/>
      <c r="PTB141" s="18"/>
      <c r="PTC141" s="18"/>
      <c r="PTD141" s="18"/>
      <c r="PTE141" s="18"/>
      <c r="PTF141" s="18"/>
      <c r="PTG141" s="18"/>
      <c r="PTH141" s="18"/>
      <c r="PTI141" s="18"/>
      <c r="PTJ141" s="18"/>
      <c r="PTK141" s="18"/>
      <c r="PTL141" s="18"/>
      <c r="PTM141" s="18"/>
      <c r="PTN141" s="18"/>
      <c r="PTO141" s="18"/>
      <c r="PTP141" s="18"/>
      <c r="PTQ141" s="18"/>
      <c r="PTR141" s="18"/>
      <c r="PTS141" s="18"/>
      <c r="PTT141" s="18"/>
      <c r="PTU141" s="18"/>
      <c r="PTV141" s="18"/>
      <c r="PTW141" s="18"/>
      <c r="PTX141" s="18"/>
      <c r="PTY141" s="18"/>
      <c r="PTZ141" s="18"/>
      <c r="PUA141" s="18"/>
      <c r="PUB141" s="18"/>
      <c r="PUC141" s="18"/>
      <c r="PUD141" s="18"/>
      <c r="PUE141" s="18"/>
      <c r="PUF141" s="18"/>
      <c r="PUG141" s="18"/>
      <c r="PUH141" s="18"/>
      <c r="PUI141" s="18"/>
      <c r="PUJ141" s="18"/>
      <c r="PUK141" s="18"/>
      <c r="PUL141" s="18"/>
      <c r="PUM141" s="18"/>
      <c r="PUN141" s="18"/>
      <c r="PUO141" s="18"/>
      <c r="PUP141" s="18"/>
      <c r="PUQ141" s="18"/>
      <c r="PUR141" s="18"/>
      <c r="PUS141" s="18"/>
      <c r="PUT141" s="18"/>
      <c r="PUU141" s="18"/>
      <c r="PUV141" s="18"/>
      <c r="PUW141" s="18"/>
      <c r="PUX141" s="18"/>
      <c r="PUY141" s="18"/>
      <c r="PUZ141" s="18"/>
      <c r="PVA141" s="18"/>
      <c r="PVB141" s="18"/>
      <c r="PVC141" s="18"/>
      <c r="PVD141" s="18"/>
      <c r="PVE141" s="18"/>
      <c r="PVF141" s="18"/>
      <c r="PVG141" s="18"/>
      <c r="PVH141" s="18"/>
      <c r="PVI141" s="18"/>
      <c r="PVJ141" s="18"/>
      <c r="PVK141" s="18"/>
      <c r="PVL141" s="18"/>
      <c r="PVM141" s="18"/>
      <c r="PVN141" s="18"/>
      <c r="PVO141" s="18"/>
      <c r="PVP141" s="18"/>
      <c r="PVQ141" s="18"/>
      <c r="PVR141" s="18"/>
      <c r="PVS141" s="18"/>
      <c r="PVT141" s="18"/>
      <c r="PVU141" s="18"/>
      <c r="PVV141" s="18"/>
      <c r="PVW141" s="18"/>
      <c r="PVX141" s="18"/>
      <c r="PVY141" s="18"/>
      <c r="PVZ141" s="18"/>
      <c r="PWA141" s="18"/>
      <c r="PWB141" s="18"/>
      <c r="PWC141" s="18"/>
      <c r="PWD141" s="18"/>
      <c r="PWE141" s="18"/>
      <c r="PWF141" s="18"/>
      <c r="PWG141" s="18"/>
      <c r="PWH141" s="18"/>
      <c r="PWI141" s="18"/>
      <c r="PWJ141" s="18"/>
      <c r="PWK141" s="18"/>
      <c r="PWL141" s="18"/>
      <c r="PWM141" s="18"/>
      <c r="PWN141" s="18"/>
      <c r="PWO141" s="18"/>
      <c r="PWP141" s="18"/>
      <c r="PWQ141" s="18"/>
      <c r="PWR141" s="18"/>
      <c r="PWS141" s="18"/>
      <c r="PWT141" s="18"/>
      <c r="PWU141" s="18"/>
      <c r="PWV141" s="18"/>
      <c r="PWW141" s="18"/>
      <c r="PWX141" s="18"/>
      <c r="PWY141" s="18"/>
      <c r="PWZ141" s="18"/>
      <c r="PXA141" s="18"/>
      <c r="PXB141" s="18"/>
      <c r="PXC141" s="18"/>
      <c r="PXD141" s="18"/>
      <c r="PXE141" s="18"/>
      <c r="PXF141" s="18"/>
      <c r="PXG141" s="18"/>
      <c r="PXH141" s="18"/>
      <c r="PXI141" s="18"/>
      <c r="PXJ141" s="18"/>
      <c r="PXK141" s="18"/>
      <c r="PXL141" s="18"/>
      <c r="PXM141" s="18"/>
      <c r="PXN141" s="18"/>
      <c r="PXO141" s="18"/>
      <c r="PXP141" s="18"/>
      <c r="PXQ141" s="18"/>
      <c r="PXR141" s="18"/>
      <c r="PXS141" s="18"/>
      <c r="PXT141" s="18"/>
      <c r="PXU141" s="18"/>
      <c r="PXV141" s="18"/>
      <c r="PXW141" s="18"/>
      <c r="PXX141" s="18"/>
      <c r="PXY141" s="18"/>
      <c r="PXZ141" s="18"/>
      <c r="PYA141" s="18"/>
      <c r="PYB141" s="18"/>
      <c r="PYC141" s="18"/>
      <c r="PYD141" s="18"/>
      <c r="PYE141" s="18"/>
      <c r="PYF141" s="18"/>
      <c r="PYG141" s="18"/>
      <c r="PYH141" s="18"/>
      <c r="PYI141" s="18"/>
      <c r="PYJ141" s="18"/>
      <c r="PYK141" s="18"/>
      <c r="PYL141" s="18"/>
      <c r="PYM141" s="18"/>
      <c r="PYN141" s="18"/>
      <c r="PYO141" s="18"/>
      <c r="PYP141" s="18"/>
      <c r="PYQ141" s="18"/>
      <c r="PYR141" s="18"/>
      <c r="PYS141" s="18"/>
      <c r="PYT141" s="18"/>
      <c r="PYU141" s="18"/>
      <c r="PYV141" s="18"/>
      <c r="PYW141" s="18"/>
      <c r="PYX141" s="18"/>
      <c r="PYY141" s="18"/>
      <c r="PYZ141" s="18"/>
      <c r="PZA141" s="18"/>
      <c r="PZB141" s="18"/>
      <c r="PZC141" s="18"/>
      <c r="PZD141" s="18"/>
      <c r="PZE141" s="18"/>
      <c r="PZF141" s="18"/>
      <c r="PZG141" s="18"/>
      <c r="PZH141" s="18"/>
      <c r="PZI141" s="18"/>
      <c r="PZJ141" s="18"/>
      <c r="PZK141" s="18"/>
      <c r="PZL141" s="18"/>
      <c r="PZM141" s="18"/>
      <c r="PZN141" s="18"/>
      <c r="PZO141" s="18"/>
      <c r="PZP141" s="18"/>
      <c r="PZQ141" s="18"/>
      <c r="PZR141" s="18"/>
      <c r="PZS141" s="18"/>
      <c r="PZT141" s="18"/>
      <c r="PZU141" s="18"/>
      <c r="PZV141" s="18"/>
      <c r="PZW141" s="18"/>
      <c r="PZX141" s="18"/>
      <c r="PZY141" s="18"/>
      <c r="PZZ141" s="18"/>
      <c r="QAA141" s="18"/>
      <c r="QAB141" s="18"/>
      <c r="QAC141" s="18"/>
      <c r="QAD141" s="18"/>
      <c r="QAE141" s="18"/>
      <c r="QAF141" s="18"/>
      <c r="QAG141" s="18"/>
      <c r="QAH141" s="18"/>
      <c r="QAI141" s="18"/>
      <c r="QAJ141" s="18"/>
      <c r="QAK141" s="18"/>
      <c r="QAL141" s="18"/>
      <c r="QAM141" s="18"/>
      <c r="QAN141" s="18"/>
      <c r="QAO141" s="18"/>
      <c r="QAP141" s="18"/>
      <c r="QAQ141" s="18"/>
      <c r="QAR141" s="18"/>
      <c r="QAS141" s="18"/>
      <c r="QAT141" s="18"/>
      <c r="QAU141" s="18"/>
      <c r="QAV141" s="18"/>
      <c r="QAW141" s="18"/>
      <c r="QAX141" s="18"/>
      <c r="QAY141" s="18"/>
      <c r="QAZ141" s="18"/>
      <c r="QBA141" s="18"/>
      <c r="QBB141" s="18"/>
      <c r="QBC141" s="18"/>
      <c r="QBD141" s="18"/>
      <c r="QBE141" s="18"/>
      <c r="QBF141" s="18"/>
      <c r="QBG141" s="18"/>
      <c r="QBH141" s="18"/>
      <c r="QBI141" s="18"/>
      <c r="QBJ141" s="18"/>
      <c r="QBK141" s="18"/>
      <c r="QBL141" s="18"/>
      <c r="QBM141" s="18"/>
      <c r="QBN141" s="18"/>
      <c r="QBO141" s="18"/>
      <c r="QBP141" s="18"/>
      <c r="QBQ141" s="18"/>
      <c r="QBR141" s="18"/>
      <c r="QBS141" s="18"/>
      <c r="QBT141" s="18"/>
      <c r="QBU141" s="18"/>
      <c r="QBV141" s="18"/>
      <c r="QBW141" s="18"/>
      <c r="QBX141" s="18"/>
      <c r="QBY141" s="18"/>
      <c r="QBZ141" s="18"/>
      <c r="QCA141" s="18"/>
      <c r="QCB141" s="18"/>
      <c r="QCC141" s="18"/>
      <c r="QCD141" s="18"/>
      <c r="QCE141" s="18"/>
      <c r="QCF141" s="18"/>
      <c r="QCG141" s="18"/>
      <c r="QCH141" s="18"/>
      <c r="QCI141" s="18"/>
      <c r="QCJ141" s="18"/>
      <c r="QCK141" s="18"/>
      <c r="QCL141" s="18"/>
      <c r="QCM141" s="18"/>
      <c r="QCN141" s="18"/>
      <c r="QCO141" s="18"/>
      <c r="QCP141" s="18"/>
      <c r="QCQ141" s="18"/>
      <c r="QCR141" s="18"/>
      <c r="QCS141" s="18"/>
      <c r="QCT141" s="18"/>
      <c r="QCU141" s="18"/>
      <c r="QCV141" s="18"/>
      <c r="QCW141" s="18"/>
      <c r="QCX141" s="18"/>
      <c r="QCY141" s="18"/>
      <c r="QCZ141" s="18"/>
      <c r="QDA141" s="18"/>
      <c r="QDB141" s="18"/>
      <c r="QDC141" s="18"/>
      <c r="QDD141" s="18"/>
      <c r="QDE141" s="18"/>
      <c r="QDF141" s="18"/>
      <c r="QDG141" s="18"/>
      <c r="QDH141" s="18"/>
      <c r="QDI141" s="18"/>
      <c r="QDJ141" s="18"/>
      <c r="QDK141" s="18"/>
      <c r="QDL141" s="18"/>
      <c r="QDM141" s="18"/>
      <c r="QDN141" s="18"/>
      <c r="QDO141" s="18"/>
      <c r="QDP141" s="18"/>
      <c r="QDQ141" s="18"/>
      <c r="QDR141" s="18"/>
      <c r="QDS141" s="18"/>
      <c r="QDT141" s="18"/>
      <c r="QDU141" s="18"/>
      <c r="QDV141" s="18"/>
      <c r="QDW141" s="18"/>
      <c r="QDX141" s="18"/>
      <c r="QDY141" s="18"/>
      <c r="QDZ141" s="18"/>
      <c r="QEA141" s="18"/>
      <c r="QEB141" s="18"/>
      <c r="QEC141" s="18"/>
      <c r="QED141" s="18"/>
      <c r="QEE141" s="18"/>
      <c r="QEF141" s="18"/>
      <c r="QEG141" s="18"/>
      <c r="QEH141" s="18"/>
      <c r="QEI141" s="18"/>
      <c r="QEJ141" s="18"/>
      <c r="QEK141" s="18"/>
      <c r="QEL141" s="18"/>
      <c r="QEM141" s="18"/>
      <c r="QEN141" s="18"/>
      <c r="QEO141" s="18"/>
      <c r="QEP141" s="18"/>
      <c r="QEQ141" s="18"/>
      <c r="QER141" s="18"/>
      <c r="QES141" s="18"/>
      <c r="QET141" s="18"/>
      <c r="QEU141" s="18"/>
      <c r="QEV141" s="18"/>
      <c r="QEW141" s="18"/>
      <c r="QEX141" s="18"/>
      <c r="QEY141" s="18"/>
      <c r="QEZ141" s="18"/>
      <c r="QFA141" s="18"/>
      <c r="QFB141" s="18"/>
      <c r="QFC141" s="18"/>
      <c r="QFD141" s="18"/>
      <c r="QFE141" s="18"/>
      <c r="QFF141" s="18"/>
      <c r="QFG141" s="18"/>
      <c r="QFH141" s="18"/>
      <c r="QFI141" s="18"/>
      <c r="QFJ141" s="18"/>
      <c r="QFK141" s="18"/>
      <c r="QFL141" s="18"/>
      <c r="QFM141" s="18"/>
      <c r="QFN141" s="18"/>
      <c r="QFO141" s="18"/>
      <c r="QFP141" s="18"/>
      <c r="QFQ141" s="18"/>
      <c r="QFR141" s="18"/>
      <c r="QFS141" s="18"/>
      <c r="QFT141" s="18"/>
      <c r="QFU141" s="18"/>
      <c r="QFV141" s="18"/>
      <c r="QFW141" s="18"/>
      <c r="QFX141" s="18"/>
      <c r="QFY141" s="18"/>
      <c r="QFZ141" s="18"/>
      <c r="QGA141" s="18"/>
      <c r="QGB141" s="18"/>
      <c r="QGC141" s="18"/>
      <c r="QGD141" s="18"/>
      <c r="QGE141" s="18"/>
      <c r="QGF141" s="18"/>
      <c r="QGG141" s="18"/>
      <c r="QGH141" s="18"/>
      <c r="QGI141" s="18"/>
      <c r="QGJ141" s="18"/>
      <c r="QGK141" s="18"/>
      <c r="QGL141" s="18"/>
      <c r="QGM141" s="18"/>
      <c r="QGN141" s="18"/>
      <c r="QGO141" s="18"/>
      <c r="QGP141" s="18"/>
      <c r="QGQ141" s="18"/>
      <c r="QGR141" s="18"/>
      <c r="QGS141" s="18"/>
      <c r="QGT141" s="18"/>
      <c r="QGU141" s="18"/>
      <c r="QGV141" s="18"/>
      <c r="QGW141" s="18"/>
      <c r="QGX141" s="18"/>
      <c r="QGY141" s="18"/>
      <c r="QGZ141" s="18"/>
      <c r="QHA141" s="18"/>
      <c r="QHB141" s="18"/>
      <c r="QHC141" s="18"/>
      <c r="QHD141" s="18"/>
      <c r="QHE141" s="18"/>
      <c r="QHF141" s="18"/>
      <c r="QHG141" s="18"/>
      <c r="QHH141" s="18"/>
      <c r="QHI141" s="18"/>
      <c r="QHJ141" s="18"/>
      <c r="QHK141" s="18"/>
      <c r="QHL141" s="18"/>
      <c r="QHM141" s="18"/>
      <c r="QHN141" s="18"/>
      <c r="QHO141" s="18"/>
      <c r="QHP141" s="18"/>
      <c r="QHQ141" s="18"/>
      <c r="QHR141" s="18"/>
      <c r="QHS141" s="18"/>
      <c r="QHT141" s="18"/>
      <c r="QHU141" s="18"/>
      <c r="QHV141" s="18"/>
      <c r="QHW141" s="18"/>
      <c r="QHX141" s="18"/>
      <c r="QHY141" s="18"/>
      <c r="QHZ141" s="18"/>
      <c r="QIA141" s="18"/>
      <c r="QIB141" s="18"/>
      <c r="QIC141" s="18"/>
      <c r="QID141" s="18"/>
      <c r="QIE141" s="18"/>
      <c r="QIF141" s="18"/>
      <c r="QIG141" s="18"/>
      <c r="QIH141" s="18"/>
      <c r="QII141" s="18"/>
      <c r="QIJ141" s="18"/>
      <c r="QIK141" s="18"/>
      <c r="QIL141" s="18"/>
      <c r="QIM141" s="18"/>
      <c r="QIN141" s="18"/>
      <c r="QIO141" s="18"/>
      <c r="QIP141" s="18"/>
      <c r="QIQ141" s="18"/>
      <c r="QIR141" s="18"/>
      <c r="QIS141" s="18"/>
      <c r="QIT141" s="18"/>
      <c r="QIU141" s="18"/>
      <c r="QIV141" s="18"/>
      <c r="QIW141" s="18"/>
      <c r="QIX141" s="18"/>
      <c r="QIY141" s="18"/>
      <c r="QIZ141" s="18"/>
      <c r="QJA141" s="18"/>
      <c r="QJB141" s="18"/>
      <c r="QJC141" s="18"/>
      <c r="QJD141" s="18"/>
      <c r="QJE141" s="18"/>
      <c r="QJF141" s="18"/>
      <c r="QJG141" s="18"/>
      <c r="QJH141" s="18"/>
      <c r="QJI141" s="18"/>
      <c r="QJJ141" s="18"/>
      <c r="QJK141" s="18"/>
      <c r="QJL141" s="18"/>
      <c r="QJM141" s="18"/>
      <c r="QJN141" s="18"/>
      <c r="QJO141" s="18"/>
      <c r="QJP141" s="18"/>
      <c r="QJQ141" s="18"/>
      <c r="QJR141" s="18"/>
      <c r="QJS141" s="18"/>
      <c r="QJT141" s="18"/>
      <c r="QJU141" s="18"/>
      <c r="QJV141" s="18"/>
      <c r="QJW141" s="18"/>
      <c r="QJX141" s="18"/>
      <c r="QJY141" s="18"/>
      <c r="QJZ141" s="18"/>
      <c r="QKA141" s="18"/>
      <c r="QKB141" s="18"/>
      <c r="QKC141" s="18"/>
      <c r="QKD141" s="18"/>
      <c r="QKE141" s="18"/>
      <c r="QKF141" s="18"/>
      <c r="QKG141" s="18"/>
      <c r="QKH141" s="18"/>
      <c r="QKI141" s="18"/>
      <c r="QKJ141" s="18"/>
      <c r="QKK141" s="18"/>
      <c r="QKL141" s="18"/>
      <c r="QKM141" s="18"/>
      <c r="QKN141" s="18"/>
      <c r="QKO141" s="18"/>
      <c r="QKP141" s="18"/>
      <c r="QKQ141" s="18"/>
      <c r="QKR141" s="18"/>
      <c r="QKS141" s="18"/>
      <c r="QKT141" s="18"/>
      <c r="QKU141" s="18"/>
      <c r="QKV141" s="18"/>
      <c r="QKW141" s="18"/>
      <c r="QKX141" s="18"/>
      <c r="QKY141" s="18"/>
      <c r="QKZ141" s="18"/>
      <c r="QLA141" s="18"/>
      <c r="QLB141" s="18"/>
      <c r="QLC141" s="18"/>
      <c r="QLD141" s="18"/>
      <c r="QLE141" s="18"/>
      <c r="QLF141" s="18"/>
      <c r="QLG141" s="18"/>
      <c r="QLH141" s="18"/>
      <c r="QLI141" s="18"/>
      <c r="QLJ141" s="18"/>
      <c r="QLK141" s="18"/>
      <c r="QLL141" s="18"/>
      <c r="QLM141" s="18"/>
      <c r="QLN141" s="18"/>
      <c r="QLO141" s="18"/>
      <c r="QLP141" s="18"/>
      <c r="QLQ141" s="18"/>
      <c r="QLR141" s="18"/>
      <c r="QLS141" s="18"/>
      <c r="QLT141" s="18"/>
      <c r="QLU141" s="18"/>
      <c r="QLV141" s="18"/>
      <c r="QLW141" s="18"/>
      <c r="QLX141" s="18"/>
      <c r="QLY141" s="18"/>
      <c r="QLZ141" s="18"/>
      <c r="QMA141" s="18"/>
      <c r="QMB141" s="18"/>
      <c r="QMC141" s="18"/>
      <c r="QMD141" s="18"/>
      <c r="QME141" s="18"/>
      <c r="QMF141" s="18"/>
      <c r="QMG141" s="18"/>
      <c r="QMH141" s="18"/>
      <c r="QMI141" s="18"/>
      <c r="QMJ141" s="18"/>
      <c r="QMK141" s="18"/>
      <c r="QML141" s="18"/>
      <c r="QMM141" s="18"/>
      <c r="QMN141" s="18"/>
      <c r="QMO141" s="18"/>
      <c r="QMP141" s="18"/>
      <c r="QMQ141" s="18"/>
      <c r="QMR141" s="18"/>
      <c r="QMS141" s="18"/>
      <c r="QMT141" s="18"/>
      <c r="QMU141" s="18"/>
      <c r="QMV141" s="18"/>
      <c r="QMW141" s="18"/>
      <c r="QMX141" s="18"/>
      <c r="QMY141" s="18"/>
      <c r="QMZ141" s="18"/>
      <c r="QNA141" s="18"/>
      <c r="QNB141" s="18"/>
      <c r="QNC141" s="18"/>
      <c r="QND141" s="18"/>
      <c r="QNE141" s="18"/>
      <c r="QNF141" s="18"/>
      <c r="QNG141" s="18"/>
      <c r="QNH141" s="18"/>
      <c r="QNI141" s="18"/>
      <c r="QNJ141" s="18"/>
      <c r="QNK141" s="18"/>
      <c r="QNL141" s="18"/>
      <c r="QNM141" s="18"/>
      <c r="QNN141" s="18"/>
      <c r="QNO141" s="18"/>
      <c r="QNP141" s="18"/>
      <c r="QNQ141" s="18"/>
      <c r="QNR141" s="18"/>
      <c r="QNS141" s="18"/>
      <c r="QNT141" s="18"/>
      <c r="QNU141" s="18"/>
      <c r="QNV141" s="18"/>
      <c r="QNW141" s="18"/>
      <c r="QNX141" s="18"/>
      <c r="QNY141" s="18"/>
      <c r="QNZ141" s="18"/>
      <c r="QOA141" s="18"/>
      <c r="QOB141" s="18"/>
      <c r="QOC141" s="18"/>
      <c r="QOD141" s="18"/>
      <c r="QOE141" s="18"/>
      <c r="QOF141" s="18"/>
      <c r="QOG141" s="18"/>
      <c r="QOH141" s="18"/>
      <c r="QOI141" s="18"/>
      <c r="QOJ141" s="18"/>
      <c r="QOK141" s="18"/>
      <c r="QOL141" s="18"/>
      <c r="QOM141" s="18"/>
      <c r="QON141" s="18"/>
      <c r="QOO141" s="18"/>
      <c r="QOP141" s="18"/>
      <c r="QOQ141" s="18"/>
      <c r="QOR141" s="18"/>
      <c r="QOS141" s="18"/>
      <c r="QOT141" s="18"/>
      <c r="QOU141" s="18"/>
      <c r="QOV141" s="18"/>
      <c r="QOW141" s="18"/>
      <c r="QOX141" s="18"/>
      <c r="QOY141" s="18"/>
      <c r="QOZ141" s="18"/>
      <c r="QPA141" s="18"/>
      <c r="QPB141" s="18"/>
      <c r="QPC141" s="18"/>
      <c r="QPD141" s="18"/>
      <c r="QPE141" s="18"/>
      <c r="QPF141" s="18"/>
      <c r="QPG141" s="18"/>
      <c r="QPH141" s="18"/>
      <c r="QPI141" s="18"/>
      <c r="QPJ141" s="18"/>
      <c r="QPK141" s="18"/>
      <c r="QPL141" s="18"/>
      <c r="QPM141" s="18"/>
      <c r="QPN141" s="18"/>
      <c r="QPO141" s="18"/>
      <c r="QPP141" s="18"/>
      <c r="QPQ141" s="18"/>
      <c r="QPR141" s="18"/>
      <c r="QPS141" s="18"/>
      <c r="QPT141" s="18"/>
      <c r="QPU141" s="18"/>
      <c r="QPV141" s="18"/>
      <c r="QPW141" s="18"/>
      <c r="QPX141" s="18"/>
      <c r="QPY141" s="18"/>
      <c r="QPZ141" s="18"/>
      <c r="QQA141" s="18"/>
      <c r="QQB141" s="18"/>
      <c r="QQC141" s="18"/>
      <c r="QQD141" s="18"/>
      <c r="QQE141" s="18"/>
      <c r="QQF141" s="18"/>
      <c r="QQG141" s="18"/>
      <c r="QQH141" s="18"/>
      <c r="QQI141" s="18"/>
      <c r="QQJ141" s="18"/>
      <c r="QQK141" s="18"/>
      <c r="QQL141" s="18"/>
      <c r="QQM141" s="18"/>
      <c r="QQN141" s="18"/>
      <c r="QQO141" s="18"/>
      <c r="QQP141" s="18"/>
      <c r="QQQ141" s="18"/>
      <c r="QQR141" s="18"/>
      <c r="QQS141" s="18"/>
      <c r="QQT141" s="18"/>
      <c r="QQU141" s="18"/>
      <c r="QQV141" s="18"/>
      <c r="QQW141" s="18"/>
      <c r="QQX141" s="18"/>
      <c r="QQY141" s="18"/>
      <c r="QQZ141" s="18"/>
      <c r="QRA141" s="18"/>
      <c r="QRB141" s="18"/>
      <c r="QRC141" s="18"/>
      <c r="QRD141" s="18"/>
      <c r="QRE141" s="18"/>
      <c r="QRF141" s="18"/>
      <c r="QRG141" s="18"/>
      <c r="QRH141" s="18"/>
      <c r="QRI141" s="18"/>
      <c r="QRJ141" s="18"/>
      <c r="QRK141" s="18"/>
      <c r="QRL141" s="18"/>
      <c r="QRM141" s="18"/>
      <c r="QRN141" s="18"/>
      <c r="QRO141" s="18"/>
      <c r="QRP141" s="18"/>
      <c r="QRQ141" s="18"/>
      <c r="QRR141" s="18"/>
      <c r="QRS141" s="18"/>
      <c r="QRT141" s="18"/>
      <c r="QRU141" s="18"/>
      <c r="QRV141" s="18"/>
      <c r="QRW141" s="18"/>
      <c r="QRX141" s="18"/>
      <c r="QRY141" s="18"/>
      <c r="QRZ141" s="18"/>
      <c r="QSA141" s="18"/>
      <c r="QSB141" s="18"/>
      <c r="QSC141" s="18"/>
      <c r="QSD141" s="18"/>
      <c r="QSE141" s="18"/>
      <c r="QSF141" s="18"/>
      <c r="QSG141" s="18"/>
      <c r="QSH141" s="18"/>
      <c r="QSI141" s="18"/>
      <c r="QSJ141" s="18"/>
      <c r="QSK141" s="18"/>
      <c r="QSL141" s="18"/>
      <c r="QSM141" s="18"/>
      <c r="QSN141" s="18"/>
      <c r="QSO141" s="18"/>
      <c r="QSP141" s="18"/>
      <c r="QSQ141" s="18"/>
      <c r="QSR141" s="18"/>
      <c r="QSS141" s="18"/>
      <c r="QST141" s="18"/>
      <c r="QSU141" s="18"/>
      <c r="QSV141" s="18"/>
      <c r="QSW141" s="18"/>
      <c r="QSX141" s="18"/>
      <c r="QSY141" s="18"/>
      <c r="QSZ141" s="18"/>
      <c r="QTA141" s="18"/>
      <c r="QTB141" s="18"/>
      <c r="QTC141" s="18"/>
      <c r="QTD141" s="18"/>
      <c r="QTE141" s="18"/>
      <c r="QTF141" s="18"/>
      <c r="QTG141" s="18"/>
      <c r="QTH141" s="18"/>
      <c r="QTI141" s="18"/>
      <c r="QTJ141" s="18"/>
      <c r="QTK141" s="18"/>
      <c r="QTL141" s="18"/>
      <c r="QTM141" s="18"/>
      <c r="QTN141" s="18"/>
      <c r="QTO141" s="18"/>
      <c r="QTP141" s="18"/>
      <c r="QTQ141" s="18"/>
      <c r="QTR141" s="18"/>
      <c r="QTS141" s="18"/>
      <c r="QTT141" s="18"/>
      <c r="QTU141" s="18"/>
      <c r="QTV141" s="18"/>
      <c r="QTW141" s="18"/>
      <c r="QTX141" s="18"/>
      <c r="QTY141" s="18"/>
      <c r="QTZ141" s="18"/>
      <c r="QUA141" s="18"/>
      <c r="QUB141" s="18"/>
      <c r="QUC141" s="18"/>
      <c r="QUD141" s="18"/>
      <c r="QUE141" s="18"/>
      <c r="QUF141" s="18"/>
      <c r="QUG141" s="18"/>
      <c r="QUH141" s="18"/>
      <c r="QUI141" s="18"/>
      <c r="QUJ141" s="18"/>
      <c r="QUK141" s="18"/>
      <c r="QUL141" s="18"/>
      <c r="QUM141" s="18"/>
      <c r="QUN141" s="18"/>
      <c r="QUO141" s="18"/>
      <c r="QUP141" s="18"/>
      <c r="QUQ141" s="18"/>
      <c r="QUR141" s="18"/>
      <c r="QUS141" s="18"/>
      <c r="QUT141" s="18"/>
      <c r="QUU141" s="18"/>
      <c r="QUV141" s="18"/>
      <c r="QUW141" s="18"/>
      <c r="QUX141" s="18"/>
      <c r="QUY141" s="18"/>
      <c r="QUZ141" s="18"/>
      <c r="QVA141" s="18"/>
      <c r="QVB141" s="18"/>
      <c r="QVC141" s="18"/>
      <c r="QVD141" s="18"/>
      <c r="QVE141" s="18"/>
      <c r="QVF141" s="18"/>
      <c r="QVG141" s="18"/>
      <c r="QVH141" s="18"/>
      <c r="QVI141" s="18"/>
      <c r="QVJ141" s="18"/>
      <c r="QVK141" s="18"/>
      <c r="QVL141" s="18"/>
      <c r="QVM141" s="18"/>
      <c r="QVN141" s="18"/>
      <c r="QVO141" s="18"/>
      <c r="QVP141" s="18"/>
      <c r="QVQ141" s="18"/>
      <c r="QVR141" s="18"/>
      <c r="QVS141" s="18"/>
      <c r="QVT141" s="18"/>
      <c r="QVU141" s="18"/>
      <c r="QVV141" s="18"/>
      <c r="QVW141" s="18"/>
      <c r="QVX141" s="18"/>
      <c r="QVY141" s="18"/>
      <c r="QVZ141" s="18"/>
      <c r="QWA141" s="18"/>
      <c r="QWB141" s="18"/>
      <c r="QWC141" s="18"/>
      <c r="QWD141" s="18"/>
      <c r="QWE141" s="18"/>
      <c r="QWF141" s="18"/>
      <c r="QWG141" s="18"/>
      <c r="QWH141" s="18"/>
      <c r="QWI141" s="18"/>
      <c r="QWJ141" s="18"/>
      <c r="QWK141" s="18"/>
      <c r="QWL141" s="18"/>
      <c r="QWM141" s="18"/>
      <c r="QWN141" s="18"/>
      <c r="QWO141" s="18"/>
      <c r="QWP141" s="18"/>
      <c r="QWQ141" s="18"/>
      <c r="QWR141" s="18"/>
      <c r="QWS141" s="18"/>
      <c r="QWT141" s="18"/>
      <c r="QWU141" s="18"/>
      <c r="QWV141" s="18"/>
      <c r="QWW141" s="18"/>
      <c r="QWX141" s="18"/>
      <c r="QWY141" s="18"/>
      <c r="QWZ141" s="18"/>
      <c r="QXA141" s="18"/>
      <c r="QXB141" s="18"/>
      <c r="QXC141" s="18"/>
      <c r="QXD141" s="18"/>
      <c r="QXE141" s="18"/>
      <c r="QXF141" s="18"/>
      <c r="QXG141" s="18"/>
      <c r="QXH141" s="18"/>
      <c r="QXI141" s="18"/>
      <c r="QXJ141" s="18"/>
      <c r="QXK141" s="18"/>
      <c r="QXL141" s="18"/>
      <c r="QXM141" s="18"/>
      <c r="QXN141" s="18"/>
      <c r="QXO141" s="18"/>
      <c r="QXP141" s="18"/>
      <c r="QXQ141" s="18"/>
      <c r="QXR141" s="18"/>
      <c r="QXS141" s="18"/>
      <c r="QXT141" s="18"/>
      <c r="QXU141" s="18"/>
      <c r="QXV141" s="18"/>
      <c r="QXW141" s="18"/>
      <c r="QXX141" s="18"/>
      <c r="QXY141" s="18"/>
      <c r="QXZ141" s="18"/>
      <c r="QYA141" s="18"/>
      <c r="QYB141" s="18"/>
      <c r="QYC141" s="18"/>
      <c r="QYD141" s="18"/>
      <c r="QYE141" s="18"/>
      <c r="QYF141" s="18"/>
      <c r="QYG141" s="18"/>
      <c r="QYH141" s="18"/>
      <c r="QYI141" s="18"/>
      <c r="QYJ141" s="18"/>
      <c r="QYK141" s="18"/>
      <c r="QYL141" s="18"/>
      <c r="QYM141" s="18"/>
      <c r="QYN141" s="18"/>
      <c r="QYO141" s="18"/>
      <c r="QYP141" s="18"/>
      <c r="QYQ141" s="18"/>
      <c r="QYR141" s="18"/>
      <c r="QYS141" s="18"/>
      <c r="QYT141" s="18"/>
      <c r="QYU141" s="18"/>
      <c r="QYV141" s="18"/>
      <c r="QYW141" s="18"/>
      <c r="QYX141" s="18"/>
      <c r="QYY141" s="18"/>
      <c r="QYZ141" s="18"/>
      <c r="QZA141" s="18"/>
      <c r="QZB141" s="18"/>
      <c r="QZC141" s="18"/>
      <c r="QZD141" s="18"/>
      <c r="QZE141" s="18"/>
      <c r="QZF141" s="18"/>
      <c r="QZG141" s="18"/>
      <c r="QZH141" s="18"/>
      <c r="QZI141" s="18"/>
      <c r="QZJ141" s="18"/>
      <c r="QZK141" s="18"/>
      <c r="QZL141" s="18"/>
      <c r="QZM141" s="18"/>
      <c r="QZN141" s="18"/>
      <c r="QZO141" s="18"/>
      <c r="QZP141" s="18"/>
      <c r="QZQ141" s="18"/>
      <c r="QZR141" s="18"/>
      <c r="QZS141" s="18"/>
      <c r="QZT141" s="18"/>
      <c r="QZU141" s="18"/>
      <c r="QZV141" s="18"/>
      <c r="QZW141" s="18"/>
      <c r="QZX141" s="18"/>
      <c r="QZY141" s="18"/>
      <c r="QZZ141" s="18"/>
      <c r="RAA141" s="18"/>
      <c r="RAB141" s="18"/>
      <c r="RAC141" s="18"/>
      <c r="RAD141" s="18"/>
      <c r="RAE141" s="18"/>
      <c r="RAF141" s="18"/>
      <c r="RAG141" s="18"/>
      <c r="RAH141" s="18"/>
      <c r="RAI141" s="18"/>
      <c r="RAJ141" s="18"/>
      <c r="RAK141" s="18"/>
      <c r="RAL141" s="18"/>
      <c r="RAM141" s="18"/>
      <c r="RAN141" s="18"/>
      <c r="RAO141" s="18"/>
      <c r="RAP141" s="18"/>
      <c r="RAQ141" s="18"/>
      <c r="RAR141" s="18"/>
      <c r="RAS141" s="18"/>
      <c r="RAT141" s="18"/>
      <c r="RAU141" s="18"/>
      <c r="RAV141" s="18"/>
      <c r="RAW141" s="18"/>
      <c r="RAX141" s="18"/>
      <c r="RAY141" s="18"/>
      <c r="RAZ141" s="18"/>
      <c r="RBA141" s="18"/>
      <c r="RBB141" s="18"/>
      <c r="RBC141" s="18"/>
      <c r="RBD141" s="18"/>
      <c r="RBE141" s="18"/>
      <c r="RBF141" s="18"/>
      <c r="RBG141" s="18"/>
      <c r="RBH141" s="18"/>
      <c r="RBI141" s="18"/>
      <c r="RBJ141" s="18"/>
      <c r="RBK141" s="18"/>
      <c r="RBL141" s="18"/>
      <c r="RBM141" s="18"/>
      <c r="RBN141" s="18"/>
      <c r="RBO141" s="18"/>
      <c r="RBP141" s="18"/>
      <c r="RBQ141" s="18"/>
      <c r="RBR141" s="18"/>
      <c r="RBS141" s="18"/>
      <c r="RBT141" s="18"/>
      <c r="RBU141" s="18"/>
      <c r="RBV141" s="18"/>
      <c r="RBW141" s="18"/>
      <c r="RBX141" s="18"/>
      <c r="RBY141" s="18"/>
      <c r="RBZ141" s="18"/>
      <c r="RCA141" s="18"/>
      <c r="RCB141" s="18"/>
      <c r="RCC141" s="18"/>
      <c r="RCD141" s="18"/>
      <c r="RCE141" s="18"/>
      <c r="RCF141" s="18"/>
      <c r="RCG141" s="18"/>
      <c r="RCH141" s="18"/>
      <c r="RCI141" s="18"/>
      <c r="RCJ141" s="18"/>
      <c r="RCK141" s="18"/>
      <c r="RCL141" s="18"/>
      <c r="RCM141" s="18"/>
      <c r="RCN141" s="18"/>
      <c r="RCO141" s="18"/>
      <c r="RCP141" s="18"/>
      <c r="RCQ141" s="18"/>
      <c r="RCR141" s="18"/>
      <c r="RCS141" s="18"/>
      <c r="RCT141" s="18"/>
      <c r="RCU141" s="18"/>
      <c r="RCV141" s="18"/>
      <c r="RCW141" s="18"/>
      <c r="RCX141" s="18"/>
      <c r="RCY141" s="18"/>
      <c r="RCZ141" s="18"/>
      <c r="RDA141" s="18"/>
      <c r="RDB141" s="18"/>
      <c r="RDC141" s="18"/>
      <c r="RDD141" s="18"/>
      <c r="RDE141" s="18"/>
      <c r="RDF141" s="18"/>
      <c r="RDG141" s="18"/>
      <c r="RDH141" s="18"/>
      <c r="RDI141" s="18"/>
      <c r="RDJ141" s="18"/>
      <c r="RDK141" s="18"/>
      <c r="RDL141" s="18"/>
      <c r="RDM141" s="18"/>
      <c r="RDN141" s="18"/>
      <c r="RDO141" s="18"/>
      <c r="RDP141" s="18"/>
      <c r="RDQ141" s="18"/>
      <c r="RDR141" s="18"/>
      <c r="RDS141" s="18"/>
      <c r="RDT141" s="18"/>
      <c r="RDU141" s="18"/>
      <c r="RDV141" s="18"/>
      <c r="RDW141" s="18"/>
      <c r="RDX141" s="18"/>
      <c r="RDY141" s="18"/>
      <c r="RDZ141" s="18"/>
      <c r="REA141" s="18"/>
      <c r="REB141" s="18"/>
      <c r="REC141" s="18"/>
      <c r="RED141" s="18"/>
      <c r="REE141" s="18"/>
      <c r="REF141" s="18"/>
      <c r="REG141" s="18"/>
      <c r="REH141" s="18"/>
      <c r="REI141" s="18"/>
      <c r="REJ141" s="18"/>
      <c r="REK141" s="18"/>
      <c r="REL141" s="18"/>
      <c r="REM141" s="18"/>
      <c r="REN141" s="18"/>
      <c r="REO141" s="18"/>
      <c r="REP141" s="18"/>
      <c r="REQ141" s="18"/>
      <c r="RER141" s="18"/>
      <c r="RES141" s="18"/>
      <c r="RET141" s="18"/>
      <c r="REU141" s="18"/>
      <c r="REV141" s="18"/>
      <c r="REW141" s="18"/>
      <c r="REX141" s="18"/>
      <c r="REY141" s="18"/>
      <c r="REZ141" s="18"/>
      <c r="RFA141" s="18"/>
      <c r="RFB141" s="18"/>
      <c r="RFC141" s="18"/>
      <c r="RFD141" s="18"/>
      <c r="RFE141" s="18"/>
      <c r="RFF141" s="18"/>
      <c r="RFG141" s="18"/>
      <c r="RFH141" s="18"/>
      <c r="RFI141" s="18"/>
      <c r="RFJ141" s="18"/>
      <c r="RFK141" s="18"/>
      <c r="RFL141" s="18"/>
      <c r="RFM141" s="18"/>
      <c r="RFN141" s="18"/>
      <c r="RFO141" s="18"/>
      <c r="RFP141" s="18"/>
      <c r="RFQ141" s="18"/>
      <c r="RFR141" s="18"/>
      <c r="RFS141" s="18"/>
      <c r="RFT141" s="18"/>
      <c r="RFU141" s="18"/>
      <c r="RFV141" s="18"/>
      <c r="RFW141" s="18"/>
      <c r="RFX141" s="18"/>
      <c r="RFY141" s="18"/>
      <c r="RFZ141" s="18"/>
      <c r="RGA141" s="18"/>
      <c r="RGB141" s="18"/>
      <c r="RGC141" s="18"/>
      <c r="RGD141" s="18"/>
      <c r="RGE141" s="18"/>
      <c r="RGF141" s="18"/>
      <c r="RGG141" s="18"/>
      <c r="RGH141" s="18"/>
      <c r="RGI141" s="18"/>
      <c r="RGJ141" s="18"/>
      <c r="RGK141" s="18"/>
      <c r="RGL141" s="18"/>
      <c r="RGM141" s="18"/>
      <c r="RGN141" s="18"/>
      <c r="RGO141" s="18"/>
      <c r="RGP141" s="18"/>
      <c r="RGQ141" s="18"/>
      <c r="RGR141" s="18"/>
      <c r="RGS141" s="18"/>
      <c r="RGT141" s="18"/>
      <c r="RGU141" s="18"/>
      <c r="RGV141" s="18"/>
      <c r="RGW141" s="18"/>
      <c r="RGX141" s="18"/>
      <c r="RGY141" s="18"/>
      <c r="RGZ141" s="18"/>
      <c r="RHA141" s="18"/>
      <c r="RHB141" s="18"/>
      <c r="RHC141" s="18"/>
      <c r="RHD141" s="18"/>
      <c r="RHE141" s="18"/>
      <c r="RHF141" s="18"/>
      <c r="RHG141" s="18"/>
      <c r="RHH141" s="18"/>
      <c r="RHI141" s="18"/>
      <c r="RHJ141" s="18"/>
      <c r="RHK141" s="18"/>
      <c r="RHL141" s="18"/>
      <c r="RHM141" s="18"/>
      <c r="RHN141" s="18"/>
      <c r="RHO141" s="18"/>
      <c r="RHP141" s="18"/>
      <c r="RHQ141" s="18"/>
      <c r="RHR141" s="18"/>
      <c r="RHS141" s="18"/>
      <c r="RHT141" s="18"/>
      <c r="RHU141" s="18"/>
      <c r="RHV141" s="18"/>
      <c r="RHW141" s="18"/>
      <c r="RHX141" s="18"/>
      <c r="RHY141" s="18"/>
      <c r="RHZ141" s="18"/>
      <c r="RIA141" s="18"/>
      <c r="RIB141" s="18"/>
      <c r="RIC141" s="18"/>
      <c r="RID141" s="18"/>
      <c r="RIE141" s="18"/>
      <c r="RIF141" s="18"/>
      <c r="RIG141" s="18"/>
      <c r="RIH141" s="18"/>
      <c r="RII141" s="18"/>
      <c r="RIJ141" s="18"/>
      <c r="RIK141" s="18"/>
      <c r="RIL141" s="18"/>
      <c r="RIM141" s="18"/>
      <c r="RIN141" s="18"/>
      <c r="RIO141" s="18"/>
      <c r="RIP141" s="18"/>
      <c r="RIQ141" s="18"/>
      <c r="RIR141" s="18"/>
      <c r="RIS141" s="18"/>
      <c r="RIT141" s="18"/>
      <c r="RIU141" s="18"/>
      <c r="RIV141" s="18"/>
      <c r="RIW141" s="18"/>
      <c r="RIX141" s="18"/>
      <c r="RIY141" s="18"/>
      <c r="RIZ141" s="18"/>
      <c r="RJA141" s="18"/>
      <c r="RJB141" s="18"/>
      <c r="RJC141" s="18"/>
      <c r="RJD141" s="18"/>
      <c r="RJE141" s="18"/>
      <c r="RJF141" s="18"/>
      <c r="RJG141" s="18"/>
      <c r="RJH141" s="18"/>
      <c r="RJI141" s="18"/>
      <c r="RJJ141" s="18"/>
      <c r="RJK141" s="18"/>
      <c r="RJL141" s="18"/>
      <c r="RJM141" s="18"/>
      <c r="RJN141" s="18"/>
      <c r="RJO141" s="18"/>
      <c r="RJP141" s="18"/>
      <c r="RJQ141" s="18"/>
      <c r="RJR141" s="18"/>
      <c r="RJS141" s="18"/>
      <c r="RJT141" s="18"/>
      <c r="RJU141" s="18"/>
      <c r="RJV141" s="18"/>
      <c r="RJW141" s="18"/>
      <c r="RJX141" s="18"/>
      <c r="RJY141" s="18"/>
      <c r="RJZ141" s="18"/>
      <c r="RKA141" s="18"/>
      <c r="RKB141" s="18"/>
      <c r="RKC141" s="18"/>
      <c r="RKD141" s="18"/>
      <c r="RKE141" s="18"/>
      <c r="RKF141" s="18"/>
      <c r="RKG141" s="18"/>
      <c r="RKH141" s="18"/>
      <c r="RKI141" s="18"/>
      <c r="RKJ141" s="18"/>
      <c r="RKK141" s="18"/>
      <c r="RKL141" s="18"/>
      <c r="RKM141" s="18"/>
      <c r="RKN141" s="18"/>
      <c r="RKO141" s="18"/>
      <c r="RKP141" s="18"/>
      <c r="RKQ141" s="18"/>
      <c r="RKR141" s="18"/>
      <c r="RKS141" s="18"/>
      <c r="RKT141" s="18"/>
      <c r="RKU141" s="18"/>
      <c r="RKV141" s="18"/>
      <c r="RKW141" s="18"/>
      <c r="RKX141" s="18"/>
      <c r="RKY141" s="18"/>
      <c r="RKZ141" s="18"/>
      <c r="RLA141" s="18"/>
      <c r="RLB141" s="18"/>
      <c r="RLC141" s="18"/>
      <c r="RLD141" s="18"/>
      <c r="RLE141" s="18"/>
      <c r="RLF141" s="18"/>
      <c r="RLG141" s="18"/>
      <c r="RLH141" s="18"/>
      <c r="RLI141" s="18"/>
      <c r="RLJ141" s="18"/>
      <c r="RLK141" s="18"/>
      <c r="RLL141" s="18"/>
      <c r="RLM141" s="18"/>
      <c r="RLN141" s="18"/>
      <c r="RLO141" s="18"/>
      <c r="RLP141" s="18"/>
      <c r="RLQ141" s="18"/>
      <c r="RLR141" s="18"/>
      <c r="RLS141" s="18"/>
      <c r="RLT141" s="18"/>
      <c r="RLU141" s="18"/>
      <c r="RLV141" s="18"/>
      <c r="RLW141" s="18"/>
      <c r="RLX141" s="18"/>
      <c r="RLY141" s="18"/>
      <c r="RLZ141" s="18"/>
      <c r="RMA141" s="18"/>
      <c r="RMB141" s="18"/>
      <c r="RMC141" s="18"/>
      <c r="RMD141" s="18"/>
      <c r="RME141" s="18"/>
      <c r="RMF141" s="18"/>
      <c r="RMG141" s="18"/>
      <c r="RMH141" s="18"/>
      <c r="RMI141" s="18"/>
      <c r="RMJ141" s="18"/>
      <c r="RMK141" s="18"/>
      <c r="RML141" s="18"/>
      <c r="RMM141" s="18"/>
      <c r="RMN141" s="18"/>
      <c r="RMO141" s="18"/>
      <c r="RMP141" s="18"/>
      <c r="RMQ141" s="18"/>
      <c r="RMR141" s="18"/>
      <c r="RMS141" s="18"/>
      <c r="RMT141" s="18"/>
      <c r="RMU141" s="18"/>
      <c r="RMV141" s="18"/>
      <c r="RMW141" s="18"/>
      <c r="RMX141" s="18"/>
      <c r="RMY141" s="18"/>
      <c r="RMZ141" s="18"/>
      <c r="RNA141" s="18"/>
      <c r="RNB141" s="18"/>
      <c r="RNC141" s="18"/>
      <c r="RND141" s="18"/>
      <c r="RNE141" s="18"/>
      <c r="RNF141" s="18"/>
      <c r="RNG141" s="18"/>
      <c r="RNH141" s="18"/>
      <c r="RNI141" s="18"/>
      <c r="RNJ141" s="18"/>
      <c r="RNK141" s="18"/>
      <c r="RNL141" s="18"/>
      <c r="RNM141" s="18"/>
      <c r="RNN141" s="18"/>
      <c r="RNO141" s="18"/>
      <c r="RNP141" s="18"/>
      <c r="RNQ141" s="18"/>
      <c r="RNR141" s="18"/>
      <c r="RNS141" s="18"/>
      <c r="RNT141" s="18"/>
      <c r="RNU141" s="18"/>
      <c r="RNV141" s="18"/>
      <c r="RNW141" s="18"/>
      <c r="RNX141" s="18"/>
      <c r="RNY141" s="18"/>
      <c r="RNZ141" s="18"/>
      <c r="ROA141" s="18"/>
      <c r="ROB141" s="18"/>
      <c r="ROC141" s="18"/>
      <c r="ROD141" s="18"/>
      <c r="ROE141" s="18"/>
      <c r="ROF141" s="18"/>
      <c r="ROG141" s="18"/>
      <c r="ROH141" s="18"/>
      <c r="ROI141" s="18"/>
      <c r="ROJ141" s="18"/>
      <c r="ROK141" s="18"/>
      <c r="ROL141" s="18"/>
      <c r="ROM141" s="18"/>
      <c r="RON141" s="18"/>
      <c r="ROO141" s="18"/>
      <c r="ROP141" s="18"/>
      <c r="ROQ141" s="18"/>
      <c r="ROR141" s="18"/>
      <c r="ROS141" s="18"/>
      <c r="ROT141" s="18"/>
      <c r="ROU141" s="18"/>
      <c r="ROV141" s="18"/>
      <c r="ROW141" s="18"/>
      <c r="ROX141" s="18"/>
      <c r="ROY141" s="18"/>
      <c r="ROZ141" s="18"/>
      <c r="RPA141" s="18"/>
      <c r="RPB141" s="18"/>
      <c r="RPC141" s="18"/>
      <c r="RPD141" s="18"/>
      <c r="RPE141" s="18"/>
      <c r="RPF141" s="18"/>
      <c r="RPG141" s="18"/>
      <c r="RPH141" s="18"/>
      <c r="RPI141" s="18"/>
      <c r="RPJ141" s="18"/>
      <c r="RPK141" s="18"/>
      <c r="RPL141" s="18"/>
      <c r="RPM141" s="18"/>
      <c r="RPN141" s="18"/>
      <c r="RPO141" s="18"/>
      <c r="RPP141" s="18"/>
      <c r="RPQ141" s="18"/>
      <c r="RPR141" s="18"/>
      <c r="RPS141" s="18"/>
      <c r="RPT141" s="18"/>
      <c r="RPU141" s="18"/>
      <c r="RPV141" s="18"/>
      <c r="RPW141" s="18"/>
      <c r="RPX141" s="18"/>
      <c r="RPY141" s="18"/>
      <c r="RPZ141" s="18"/>
      <c r="RQA141" s="18"/>
      <c r="RQB141" s="18"/>
      <c r="RQC141" s="18"/>
      <c r="RQD141" s="18"/>
      <c r="RQE141" s="18"/>
      <c r="RQF141" s="18"/>
      <c r="RQG141" s="18"/>
      <c r="RQH141" s="18"/>
      <c r="RQI141" s="18"/>
      <c r="RQJ141" s="18"/>
      <c r="RQK141" s="18"/>
      <c r="RQL141" s="18"/>
      <c r="RQM141" s="18"/>
      <c r="RQN141" s="18"/>
      <c r="RQO141" s="18"/>
      <c r="RQP141" s="18"/>
      <c r="RQQ141" s="18"/>
      <c r="RQR141" s="18"/>
      <c r="RQS141" s="18"/>
      <c r="RQT141" s="18"/>
      <c r="RQU141" s="18"/>
      <c r="RQV141" s="18"/>
      <c r="RQW141" s="18"/>
      <c r="RQX141" s="18"/>
      <c r="RQY141" s="18"/>
      <c r="RQZ141" s="18"/>
      <c r="RRA141" s="18"/>
      <c r="RRB141" s="18"/>
      <c r="RRC141" s="18"/>
      <c r="RRD141" s="18"/>
      <c r="RRE141" s="18"/>
      <c r="RRF141" s="18"/>
      <c r="RRG141" s="18"/>
      <c r="RRH141" s="18"/>
      <c r="RRI141" s="18"/>
      <c r="RRJ141" s="18"/>
      <c r="RRK141" s="18"/>
      <c r="RRL141" s="18"/>
      <c r="RRM141" s="18"/>
      <c r="RRN141" s="18"/>
      <c r="RRO141" s="18"/>
      <c r="RRP141" s="18"/>
      <c r="RRQ141" s="18"/>
      <c r="RRR141" s="18"/>
      <c r="RRS141" s="18"/>
      <c r="RRT141" s="18"/>
      <c r="RRU141" s="18"/>
      <c r="RRV141" s="18"/>
      <c r="RRW141" s="18"/>
      <c r="RRX141" s="18"/>
      <c r="RRY141" s="18"/>
      <c r="RRZ141" s="18"/>
      <c r="RSA141" s="18"/>
      <c r="RSB141" s="18"/>
      <c r="RSC141" s="18"/>
      <c r="RSD141" s="18"/>
      <c r="RSE141" s="18"/>
      <c r="RSF141" s="18"/>
      <c r="RSG141" s="18"/>
      <c r="RSH141" s="18"/>
      <c r="RSI141" s="18"/>
      <c r="RSJ141" s="18"/>
      <c r="RSK141" s="18"/>
      <c r="RSL141" s="18"/>
      <c r="RSM141" s="18"/>
      <c r="RSN141" s="18"/>
      <c r="RSO141" s="18"/>
      <c r="RSP141" s="18"/>
      <c r="RSQ141" s="18"/>
      <c r="RSR141" s="18"/>
      <c r="RSS141" s="18"/>
      <c r="RST141" s="18"/>
      <c r="RSU141" s="18"/>
      <c r="RSV141" s="18"/>
      <c r="RSW141" s="18"/>
      <c r="RSX141" s="18"/>
      <c r="RSY141" s="18"/>
      <c r="RSZ141" s="18"/>
      <c r="RTA141" s="18"/>
      <c r="RTB141" s="18"/>
      <c r="RTC141" s="18"/>
      <c r="RTD141" s="18"/>
      <c r="RTE141" s="18"/>
      <c r="RTF141" s="18"/>
      <c r="RTG141" s="18"/>
      <c r="RTH141" s="18"/>
      <c r="RTI141" s="18"/>
      <c r="RTJ141" s="18"/>
      <c r="RTK141" s="18"/>
      <c r="RTL141" s="18"/>
      <c r="RTM141" s="18"/>
      <c r="RTN141" s="18"/>
      <c r="RTO141" s="18"/>
      <c r="RTP141" s="18"/>
      <c r="RTQ141" s="18"/>
      <c r="RTR141" s="18"/>
      <c r="RTS141" s="18"/>
      <c r="RTT141" s="18"/>
      <c r="RTU141" s="18"/>
      <c r="RTV141" s="18"/>
      <c r="RTW141" s="18"/>
      <c r="RTX141" s="18"/>
      <c r="RTY141" s="18"/>
      <c r="RTZ141" s="18"/>
      <c r="RUA141" s="18"/>
      <c r="RUB141" s="18"/>
      <c r="RUC141" s="18"/>
      <c r="RUD141" s="18"/>
      <c r="RUE141" s="18"/>
      <c r="RUF141" s="18"/>
      <c r="RUG141" s="18"/>
      <c r="RUH141" s="18"/>
      <c r="RUI141" s="18"/>
      <c r="RUJ141" s="18"/>
      <c r="RUK141" s="18"/>
      <c r="RUL141" s="18"/>
      <c r="RUM141" s="18"/>
      <c r="RUN141" s="18"/>
      <c r="RUO141" s="18"/>
      <c r="RUP141" s="18"/>
      <c r="RUQ141" s="18"/>
      <c r="RUR141" s="18"/>
      <c r="RUS141" s="18"/>
      <c r="RUT141" s="18"/>
      <c r="RUU141" s="18"/>
      <c r="RUV141" s="18"/>
      <c r="RUW141" s="18"/>
      <c r="RUX141" s="18"/>
      <c r="RUY141" s="18"/>
      <c r="RUZ141" s="18"/>
      <c r="RVA141" s="18"/>
      <c r="RVB141" s="18"/>
      <c r="RVC141" s="18"/>
      <c r="RVD141" s="18"/>
      <c r="RVE141" s="18"/>
      <c r="RVF141" s="18"/>
      <c r="RVG141" s="18"/>
      <c r="RVH141" s="18"/>
      <c r="RVI141" s="18"/>
      <c r="RVJ141" s="18"/>
      <c r="RVK141" s="18"/>
      <c r="RVL141" s="18"/>
      <c r="RVM141" s="18"/>
      <c r="RVN141" s="18"/>
      <c r="RVO141" s="18"/>
      <c r="RVP141" s="18"/>
      <c r="RVQ141" s="18"/>
      <c r="RVR141" s="18"/>
      <c r="RVS141" s="18"/>
      <c r="RVT141" s="18"/>
      <c r="RVU141" s="18"/>
      <c r="RVV141" s="18"/>
      <c r="RVW141" s="18"/>
      <c r="RVX141" s="18"/>
      <c r="RVY141" s="18"/>
      <c r="RVZ141" s="18"/>
      <c r="RWA141" s="18"/>
      <c r="RWB141" s="18"/>
      <c r="RWC141" s="18"/>
      <c r="RWD141" s="18"/>
      <c r="RWE141" s="18"/>
      <c r="RWF141" s="18"/>
      <c r="RWG141" s="18"/>
      <c r="RWH141" s="18"/>
      <c r="RWI141" s="18"/>
      <c r="RWJ141" s="18"/>
      <c r="RWK141" s="18"/>
      <c r="RWL141" s="18"/>
      <c r="RWM141" s="18"/>
      <c r="RWN141" s="18"/>
      <c r="RWO141" s="18"/>
      <c r="RWP141" s="18"/>
      <c r="RWQ141" s="18"/>
      <c r="RWR141" s="18"/>
      <c r="RWS141" s="18"/>
      <c r="RWT141" s="18"/>
      <c r="RWU141" s="18"/>
      <c r="RWV141" s="18"/>
      <c r="RWW141" s="18"/>
      <c r="RWX141" s="18"/>
      <c r="RWY141" s="18"/>
      <c r="RWZ141" s="18"/>
      <c r="RXA141" s="18"/>
      <c r="RXB141" s="18"/>
      <c r="RXC141" s="18"/>
      <c r="RXD141" s="18"/>
      <c r="RXE141" s="18"/>
      <c r="RXF141" s="18"/>
      <c r="RXG141" s="18"/>
      <c r="RXH141" s="18"/>
      <c r="RXI141" s="18"/>
      <c r="RXJ141" s="18"/>
      <c r="RXK141" s="18"/>
      <c r="RXL141" s="18"/>
      <c r="RXM141" s="18"/>
      <c r="RXN141" s="18"/>
      <c r="RXO141" s="18"/>
      <c r="RXP141" s="18"/>
      <c r="RXQ141" s="18"/>
      <c r="RXR141" s="18"/>
      <c r="RXS141" s="18"/>
      <c r="RXT141" s="18"/>
      <c r="RXU141" s="18"/>
      <c r="RXV141" s="18"/>
      <c r="RXW141" s="18"/>
      <c r="RXX141" s="18"/>
      <c r="RXY141" s="18"/>
      <c r="RXZ141" s="18"/>
      <c r="RYA141" s="18"/>
      <c r="RYB141" s="18"/>
      <c r="RYC141" s="18"/>
      <c r="RYD141" s="18"/>
      <c r="RYE141" s="18"/>
      <c r="RYF141" s="18"/>
      <c r="RYG141" s="18"/>
      <c r="RYH141" s="18"/>
      <c r="RYI141" s="18"/>
      <c r="RYJ141" s="18"/>
      <c r="RYK141" s="18"/>
      <c r="RYL141" s="18"/>
      <c r="RYM141" s="18"/>
      <c r="RYN141" s="18"/>
      <c r="RYO141" s="18"/>
      <c r="RYP141" s="18"/>
      <c r="RYQ141" s="18"/>
      <c r="RYR141" s="18"/>
      <c r="RYS141" s="18"/>
      <c r="RYT141" s="18"/>
      <c r="RYU141" s="18"/>
      <c r="RYV141" s="18"/>
      <c r="RYW141" s="18"/>
      <c r="RYX141" s="18"/>
      <c r="RYY141" s="18"/>
      <c r="RYZ141" s="18"/>
      <c r="RZA141" s="18"/>
      <c r="RZB141" s="18"/>
      <c r="RZC141" s="18"/>
      <c r="RZD141" s="18"/>
      <c r="RZE141" s="18"/>
      <c r="RZF141" s="18"/>
      <c r="RZG141" s="18"/>
      <c r="RZH141" s="18"/>
      <c r="RZI141" s="18"/>
      <c r="RZJ141" s="18"/>
      <c r="RZK141" s="18"/>
      <c r="RZL141" s="18"/>
      <c r="RZM141" s="18"/>
      <c r="RZN141" s="18"/>
      <c r="RZO141" s="18"/>
      <c r="RZP141" s="18"/>
      <c r="RZQ141" s="18"/>
      <c r="RZR141" s="18"/>
      <c r="RZS141" s="18"/>
      <c r="RZT141" s="18"/>
      <c r="RZU141" s="18"/>
      <c r="RZV141" s="18"/>
      <c r="RZW141" s="18"/>
      <c r="RZX141" s="18"/>
      <c r="RZY141" s="18"/>
      <c r="RZZ141" s="18"/>
      <c r="SAA141" s="18"/>
      <c r="SAB141" s="18"/>
      <c r="SAC141" s="18"/>
      <c r="SAD141" s="18"/>
      <c r="SAE141" s="18"/>
      <c r="SAF141" s="18"/>
      <c r="SAG141" s="18"/>
      <c r="SAH141" s="18"/>
      <c r="SAI141" s="18"/>
      <c r="SAJ141" s="18"/>
      <c r="SAK141" s="18"/>
      <c r="SAL141" s="18"/>
      <c r="SAM141" s="18"/>
      <c r="SAN141" s="18"/>
      <c r="SAO141" s="18"/>
      <c r="SAP141" s="18"/>
      <c r="SAQ141" s="18"/>
      <c r="SAR141" s="18"/>
      <c r="SAS141" s="18"/>
      <c r="SAT141" s="18"/>
      <c r="SAU141" s="18"/>
      <c r="SAV141" s="18"/>
      <c r="SAW141" s="18"/>
      <c r="SAX141" s="18"/>
      <c r="SAY141" s="18"/>
      <c r="SAZ141" s="18"/>
      <c r="SBA141" s="18"/>
      <c r="SBB141" s="18"/>
      <c r="SBC141" s="18"/>
      <c r="SBD141" s="18"/>
      <c r="SBE141" s="18"/>
      <c r="SBF141" s="18"/>
      <c r="SBG141" s="18"/>
      <c r="SBH141" s="18"/>
      <c r="SBI141" s="18"/>
      <c r="SBJ141" s="18"/>
      <c r="SBK141" s="18"/>
      <c r="SBL141" s="18"/>
      <c r="SBM141" s="18"/>
      <c r="SBN141" s="18"/>
      <c r="SBO141" s="18"/>
      <c r="SBP141" s="18"/>
      <c r="SBQ141" s="18"/>
      <c r="SBR141" s="18"/>
      <c r="SBS141" s="18"/>
      <c r="SBT141" s="18"/>
      <c r="SBU141" s="18"/>
      <c r="SBV141" s="18"/>
      <c r="SBW141" s="18"/>
      <c r="SBX141" s="18"/>
      <c r="SBY141" s="18"/>
      <c r="SBZ141" s="18"/>
      <c r="SCA141" s="18"/>
      <c r="SCB141" s="18"/>
      <c r="SCC141" s="18"/>
      <c r="SCD141" s="18"/>
      <c r="SCE141" s="18"/>
      <c r="SCF141" s="18"/>
      <c r="SCG141" s="18"/>
      <c r="SCH141" s="18"/>
      <c r="SCI141" s="18"/>
      <c r="SCJ141" s="18"/>
      <c r="SCK141" s="18"/>
      <c r="SCL141" s="18"/>
      <c r="SCM141" s="18"/>
      <c r="SCN141" s="18"/>
      <c r="SCO141" s="18"/>
      <c r="SCP141" s="18"/>
      <c r="SCQ141" s="18"/>
      <c r="SCR141" s="18"/>
      <c r="SCS141" s="18"/>
      <c r="SCT141" s="18"/>
      <c r="SCU141" s="18"/>
      <c r="SCV141" s="18"/>
      <c r="SCW141" s="18"/>
      <c r="SCX141" s="18"/>
      <c r="SCY141" s="18"/>
      <c r="SCZ141" s="18"/>
      <c r="SDA141" s="18"/>
      <c r="SDB141" s="18"/>
      <c r="SDC141" s="18"/>
      <c r="SDD141" s="18"/>
      <c r="SDE141" s="18"/>
      <c r="SDF141" s="18"/>
      <c r="SDG141" s="18"/>
      <c r="SDH141" s="18"/>
      <c r="SDI141" s="18"/>
      <c r="SDJ141" s="18"/>
      <c r="SDK141" s="18"/>
      <c r="SDL141" s="18"/>
      <c r="SDM141" s="18"/>
      <c r="SDN141" s="18"/>
      <c r="SDO141" s="18"/>
      <c r="SDP141" s="18"/>
      <c r="SDQ141" s="18"/>
      <c r="SDR141" s="18"/>
      <c r="SDS141" s="18"/>
      <c r="SDT141" s="18"/>
      <c r="SDU141" s="18"/>
      <c r="SDV141" s="18"/>
      <c r="SDW141" s="18"/>
      <c r="SDX141" s="18"/>
      <c r="SDY141" s="18"/>
      <c r="SDZ141" s="18"/>
      <c r="SEA141" s="18"/>
      <c r="SEB141" s="18"/>
      <c r="SEC141" s="18"/>
      <c r="SED141" s="18"/>
      <c r="SEE141" s="18"/>
      <c r="SEF141" s="18"/>
      <c r="SEG141" s="18"/>
      <c r="SEH141" s="18"/>
      <c r="SEI141" s="18"/>
      <c r="SEJ141" s="18"/>
      <c r="SEK141" s="18"/>
      <c r="SEL141" s="18"/>
      <c r="SEM141" s="18"/>
      <c r="SEN141" s="18"/>
      <c r="SEO141" s="18"/>
      <c r="SEP141" s="18"/>
      <c r="SEQ141" s="18"/>
      <c r="SER141" s="18"/>
      <c r="SES141" s="18"/>
      <c r="SET141" s="18"/>
      <c r="SEU141" s="18"/>
      <c r="SEV141" s="18"/>
      <c r="SEW141" s="18"/>
      <c r="SEX141" s="18"/>
      <c r="SEY141" s="18"/>
      <c r="SEZ141" s="18"/>
      <c r="SFA141" s="18"/>
      <c r="SFB141" s="18"/>
      <c r="SFC141" s="18"/>
      <c r="SFD141" s="18"/>
      <c r="SFE141" s="18"/>
      <c r="SFF141" s="18"/>
      <c r="SFG141" s="18"/>
      <c r="SFH141" s="18"/>
      <c r="SFI141" s="18"/>
      <c r="SFJ141" s="18"/>
      <c r="SFK141" s="18"/>
      <c r="SFL141" s="18"/>
      <c r="SFM141" s="18"/>
      <c r="SFN141" s="18"/>
      <c r="SFO141" s="18"/>
      <c r="SFP141" s="18"/>
      <c r="SFQ141" s="18"/>
      <c r="SFR141" s="18"/>
      <c r="SFS141" s="18"/>
      <c r="SFT141" s="18"/>
      <c r="SFU141" s="18"/>
      <c r="SFV141" s="18"/>
      <c r="SFW141" s="18"/>
      <c r="SFX141" s="18"/>
      <c r="SFY141" s="18"/>
      <c r="SFZ141" s="18"/>
      <c r="SGA141" s="18"/>
      <c r="SGB141" s="18"/>
      <c r="SGC141" s="18"/>
      <c r="SGD141" s="18"/>
      <c r="SGE141" s="18"/>
      <c r="SGF141" s="18"/>
      <c r="SGG141" s="18"/>
      <c r="SGH141" s="18"/>
      <c r="SGI141" s="18"/>
      <c r="SGJ141" s="18"/>
      <c r="SGK141" s="18"/>
      <c r="SGL141" s="18"/>
      <c r="SGM141" s="18"/>
      <c r="SGN141" s="18"/>
      <c r="SGO141" s="18"/>
      <c r="SGP141" s="18"/>
      <c r="SGQ141" s="18"/>
      <c r="SGR141" s="18"/>
      <c r="SGS141" s="18"/>
      <c r="SGT141" s="18"/>
      <c r="SGU141" s="18"/>
      <c r="SGV141" s="18"/>
      <c r="SGW141" s="18"/>
      <c r="SGX141" s="18"/>
      <c r="SGY141" s="18"/>
      <c r="SGZ141" s="18"/>
      <c r="SHA141" s="18"/>
      <c r="SHB141" s="18"/>
      <c r="SHC141" s="18"/>
      <c r="SHD141" s="18"/>
      <c r="SHE141" s="18"/>
      <c r="SHF141" s="18"/>
      <c r="SHG141" s="18"/>
      <c r="SHH141" s="18"/>
      <c r="SHI141" s="18"/>
      <c r="SHJ141" s="18"/>
      <c r="SHK141" s="18"/>
      <c r="SHL141" s="18"/>
      <c r="SHM141" s="18"/>
      <c r="SHN141" s="18"/>
      <c r="SHO141" s="18"/>
      <c r="SHP141" s="18"/>
      <c r="SHQ141" s="18"/>
      <c r="SHR141" s="18"/>
      <c r="SHS141" s="18"/>
      <c r="SHT141" s="18"/>
      <c r="SHU141" s="18"/>
      <c r="SHV141" s="18"/>
      <c r="SHW141" s="18"/>
      <c r="SHX141" s="18"/>
      <c r="SHY141" s="18"/>
      <c r="SHZ141" s="18"/>
      <c r="SIA141" s="18"/>
      <c r="SIB141" s="18"/>
      <c r="SIC141" s="18"/>
      <c r="SID141" s="18"/>
      <c r="SIE141" s="18"/>
      <c r="SIF141" s="18"/>
      <c r="SIG141" s="18"/>
      <c r="SIH141" s="18"/>
      <c r="SII141" s="18"/>
      <c r="SIJ141" s="18"/>
      <c r="SIK141" s="18"/>
      <c r="SIL141" s="18"/>
      <c r="SIM141" s="18"/>
      <c r="SIN141" s="18"/>
      <c r="SIO141" s="18"/>
      <c r="SIP141" s="18"/>
      <c r="SIQ141" s="18"/>
      <c r="SIR141" s="18"/>
      <c r="SIS141" s="18"/>
      <c r="SIT141" s="18"/>
      <c r="SIU141" s="18"/>
      <c r="SIV141" s="18"/>
      <c r="SIW141" s="18"/>
      <c r="SIX141" s="18"/>
      <c r="SIY141" s="18"/>
      <c r="SIZ141" s="18"/>
      <c r="SJA141" s="18"/>
      <c r="SJB141" s="18"/>
      <c r="SJC141" s="18"/>
      <c r="SJD141" s="18"/>
      <c r="SJE141" s="18"/>
      <c r="SJF141" s="18"/>
      <c r="SJG141" s="18"/>
      <c r="SJH141" s="18"/>
      <c r="SJI141" s="18"/>
      <c r="SJJ141" s="18"/>
      <c r="SJK141" s="18"/>
      <c r="SJL141" s="18"/>
      <c r="SJM141" s="18"/>
      <c r="SJN141" s="18"/>
      <c r="SJO141" s="18"/>
      <c r="SJP141" s="18"/>
      <c r="SJQ141" s="18"/>
      <c r="SJR141" s="18"/>
      <c r="SJS141" s="18"/>
      <c r="SJT141" s="18"/>
      <c r="SJU141" s="18"/>
      <c r="SJV141" s="18"/>
      <c r="SJW141" s="18"/>
      <c r="SJX141" s="18"/>
      <c r="SJY141" s="18"/>
      <c r="SJZ141" s="18"/>
      <c r="SKA141" s="18"/>
      <c r="SKB141" s="18"/>
      <c r="SKC141" s="18"/>
      <c r="SKD141" s="18"/>
      <c r="SKE141" s="18"/>
      <c r="SKF141" s="18"/>
      <c r="SKG141" s="18"/>
      <c r="SKH141" s="18"/>
      <c r="SKI141" s="18"/>
      <c r="SKJ141" s="18"/>
      <c r="SKK141" s="18"/>
      <c r="SKL141" s="18"/>
      <c r="SKM141" s="18"/>
      <c r="SKN141" s="18"/>
      <c r="SKO141" s="18"/>
      <c r="SKP141" s="18"/>
      <c r="SKQ141" s="18"/>
      <c r="SKR141" s="18"/>
      <c r="SKS141" s="18"/>
      <c r="SKT141" s="18"/>
      <c r="SKU141" s="18"/>
      <c r="SKV141" s="18"/>
      <c r="SKW141" s="18"/>
      <c r="SKX141" s="18"/>
      <c r="SKY141" s="18"/>
      <c r="SKZ141" s="18"/>
      <c r="SLA141" s="18"/>
      <c r="SLB141" s="18"/>
      <c r="SLC141" s="18"/>
      <c r="SLD141" s="18"/>
      <c r="SLE141" s="18"/>
      <c r="SLF141" s="18"/>
      <c r="SLG141" s="18"/>
      <c r="SLH141" s="18"/>
      <c r="SLI141" s="18"/>
      <c r="SLJ141" s="18"/>
      <c r="SLK141" s="18"/>
      <c r="SLL141" s="18"/>
      <c r="SLM141" s="18"/>
      <c r="SLN141" s="18"/>
      <c r="SLO141" s="18"/>
      <c r="SLP141" s="18"/>
      <c r="SLQ141" s="18"/>
      <c r="SLR141" s="18"/>
      <c r="SLS141" s="18"/>
      <c r="SLT141" s="18"/>
      <c r="SLU141" s="18"/>
      <c r="SLV141" s="18"/>
      <c r="SLW141" s="18"/>
      <c r="SLX141" s="18"/>
      <c r="SLY141" s="18"/>
      <c r="SLZ141" s="18"/>
      <c r="SMA141" s="18"/>
      <c r="SMB141" s="18"/>
      <c r="SMC141" s="18"/>
      <c r="SMD141" s="18"/>
      <c r="SME141" s="18"/>
      <c r="SMF141" s="18"/>
      <c r="SMG141" s="18"/>
      <c r="SMH141" s="18"/>
      <c r="SMI141" s="18"/>
      <c r="SMJ141" s="18"/>
      <c r="SMK141" s="18"/>
      <c r="SML141" s="18"/>
      <c r="SMM141" s="18"/>
      <c r="SMN141" s="18"/>
      <c r="SMO141" s="18"/>
      <c r="SMP141" s="18"/>
      <c r="SMQ141" s="18"/>
      <c r="SMR141" s="18"/>
      <c r="SMS141" s="18"/>
      <c r="SMT141" s="18"/>
      <c r="SMU141" s="18"/>
      <c r="SMV141" s="18"/>
      <c r="SMW141" s="18"/>
      <c r="SMX141" s="18"/>
      <c r="SMY141" s="18"/>
      <c r="SMZ141" s="18"/>
      <c r="SNA141" s="18"/>
      <c r="SNB141" s="18"/>
      <c r="SNC141" s="18"/>
      <c r="SND141" s="18"/>
      <c r="SNE141" s="18"/>
      <c r="SNF141" s="18"/>
      <c r="SNG141" s="18"/>
      <c r="SNH141" s="18"/>
      <c r="SNI141" s="18"/>
      <c r="SNJ141" s="18"/>
      <c r="SNK141" s="18"/>
      <c r="SNL141" s="18"/>
      <c r="SNM141" s="18"/>
      <c r="SNN141" s="18"/>
      <c r="SNO141" s="18"/>
      <c r="SNP141" s="18"/>
      <c r="SNQ141" s="18"/>
      <c r="SNR141" s="18"/>
      <c r="SNS141" s="18"/>
      <c r="SNT141" s="18"/>
      <c r="SNU141" s="18"/>
      <c r="SNV141" s="18"/>
      <c r="SNW141" s="18"/>
      <c r="SNX141" s="18"/>
      <c r="SNY141" s="18"/>
      <c r="SNZ141" s="18"/>
      <c r="SOA141" s="18"/>
      <c r="SOB141" s="18"/>
      <c r="SOC141" s="18"/>
      <c r="SOD141" s="18"/>
      <c r="SOE141" s="18"/>
      <c r="SOF141" s="18"/>
      <c r="SOG141" s="18"/>
      <c r="SOH141" s="18"/>
      <c r="SOI141" s="18"/>
      <c r="SOJ141" s="18"/>
      <c r="SOK141" s="18"/>
      <c r="SOL141" s="18"/>
      <c r="SOM141" s="18"/>
      <c r="SON141" s="18"/>
      <c r="SOO141" s="18"/>
      <c r="SOP141" s="18"/>
      <c r="SOQ141" s="18"/>
      <c r="SOR141" s="18"/>
      <c r="SOS141" s="18"/>
      <c r="SOT141" s="18"/>
      <c r="SOU141" s="18"/>
      <c r="SOV141" s="18"/>
      <c r="SOW141" s="18"/>
      <c r="SOX141" s="18"/>
      <c r="SOY141" s="18"/>
      <c r="SOZ141" s="18"/>
      <c r="SPA141" s="18"/>
      <c r="SPB141" s="18"/>
      <c r="SPC141" s="18"/>
      <c r="SPD141" s="18"/>
      <c r="SPE141" s="18"/>
      <c r="SPF141" s="18"/>
      <c r="SPG141" s="18"/>
      <c r="SPH141" s="18"/>
      <c r="SPI141" s="18"/>
      <c r="SPJ141" s="18"/>
      <c r="SPK141" s="18"/>
      <c r="SPL141" s="18"/>
      <c r="SPM141" s="18"/>
      <c r="SPN141" s="18"/>
      <c r="SPO141" s="18"/>
      <c r="SPP141" s="18"/>
      <c r="SPQ141" s="18"/>
      <c r="SPR141" s="18"/>
      <c r="SPS141" s="18"/>
      <c r="SPT141" s="18"/>
      <c r="SPU141" s="18"/>
      <c r="SPV141" s="18"/>
      <c r="SPW141" s="18"/>
      <c r="SPX141" s="18"/>
      <c r="SPY141" s="18"/>
      <c r="SPZ141" s="18"/>
      <c r="SQA141" s="18"/>
      <c r="SQB141" s="18"/>
      <c r="SQC141" s="18"/>
      <c r="SQD141" s="18"/>
      <c r="SQE141" s="18"/>
      <c r="SQF141" s="18"/>
      <c r="SQG141" s="18"/>
      <c r="SQH141" s="18"/>
      <c r="SQI141" s="18"/>
      <c r="SQJ141" s="18"/>
      <c r="SQK141" s="18"/>
      <c r="SQL141" s="18"/>
      <c r="SQM141" s="18"/>
      <c r="SQN141" s="18"/>
      <c r="SQO141" s="18"/>
      <c r="SQP141" s="18"/>
      <c r="SQQ141" s="18"/>
      <c r="SQR141" s="18"/>
      <c r="SQS141" s="18"/>
      <c r="SQT141" s="18"/>
      <c r="SQU141" s="18"/>
      <c r="SQV141" s="18"/>
      <c r="SQW141" s="18"/>
      <c r="SQX141" s="18"/>
      <c r="SQY141" s="18"/>
      <c r="SQZ141" s="18"/>
      <c r="SRA141" s="18"/>
      <c r="SRB141" s="18"/>
      <c r="SRC141" s="18"/>
      <c r="SRD141" s="18"/>
      <c r="SRE141" s="18"/>
      <c r="SRF141" s="18"/>
      <c r="SRG141" s="18"/>
      <c r="SRH141" s="18"/>
      <c r="SRI141" s="18"/>
      <c r="SRJ141" s="18"/>
      <c r="SRK141" s="18"/>
      <c r="SRL141" s="18"/>
      <c r="SRM141" s="18"/>
      <c r="SRN141" s="18"/>
      <c r="SRO141" s="18"/>
      <c r="SRP141" s="18"/>
      <c r="SRQ141" s="18"/>
      <c r="SRR141" s="18"/>
      <c r="SRS141" s="18"/>
      <c r="SRT141" s="18"/>
      <c r="SRU141" s="18"/>
      <c r="SRV141" s="18"/>
      <c r="SRW141" s="18"/>
      <c r="SRX141" s="18"/>
      <c r="SRY141" s="18"/>
      <c r="SRZ141" s="18"/>
      <c r="SSA141" s="18"/>
      <c r="SSB141" s="18"/>
      <c r="SSC141" s="18"/>
      <c r="SSD141" s="18"/>
      <c r="SSE141" s="18"/>
      <c r="SSF141" s="18"/>
      <c r="SSG141" s="18"/>
      <c r="SSH141" s="18"/>
      <c r="SSI141" s="18"/>
      <c r="SSJ141" s="18"/>
      <c r="SSK141" s="18"/>
      <c r="SSL141" s="18"/>
      <c r="SSM141" s="18"/>
      <c r="SSN141" s="18"/>
      <c r="SSO141" s="18"/>
      <c r="SSP141" s="18"/>
      <c r="SSQ141" s="18"/>
      <c r="SSR141" s="18"/>
      <c r="SSS141" s="18"/>
      <c r="SST141" s="18"/>
      <c r="SSU141" s="18"/>
      <c r="SSV141" s="18"/>
      <c r="SSW141" s="18"/>
      <c r="SSX141" s="18"/>
      <c r="SSY141" s="18"/>
      <c r="SSZ141" s="18"/>
      <c r="STA141" s="18"/>
      <c r="STB141" s="18"/>
      <c r="STC141" s="18"/>
      <c r="STD141" s="18"/>
      <c r="STE141" s="18"/>
      <c r="STF141" s="18"/>
      <c r="STG141" s="18"/>
      <c r="STH141" s="18"/>
      <c r="STI141" s="18"/>
      <c r="STJ141" s="18"/>
      <c r="STK141" s="18"/>
      <c r="STL141" s="18"/>
      <c r="STM141" s="18"/>
      <c r="STN141" s="18"/>
      <c r="STO141" s="18"/>
      <c r="STP141" s="18"/>
      <c r="STQ141" s="18"/>
      <c r="STR141" s="18"/>
      <c r="STS141" s="18"/>
      <c r="STT141" s="18"/>
      <c r="STU141" s="18"/>
      <c r="STV141" s="18"/>
      <c r="STW141" s="18"/>
      <c r="STX141" s="18"/>
      <c r="STY141" s="18"/>
      <c r="STZ141" s="18"/>
      <c r="SUA141" s="18"/>
      <c r="SUB141" s="18"/>
      <c r="SUC141" s="18"/>
      <c r="SUD141" s="18"/>
      <c r="SUE141" s="18"/>
      <c r="SUF141" s="18"/>
      <c r="SUG141" s="18"/>
      <c r="SUH141" s="18"/>
      <c r="SUI141" s="18"/>
      <c r="SUJ141" s="18"/>
      <c r="SUK141" s="18"/>
      <c r="SUL141" s="18"/>
      <c r="SUM141" s="18"/>
      <c r="SUN141" s="18"/>
      <c r="SUO141" s="18"/>
      <c r="SUP141" s="18"/>
      <c r="SUQ141" s="18"/>
      <c r="SUR141" s="18"/>
      <c r="SUS141" s="18"/>
      <c r="SUT141" s="18"/>
      <c r="SUU141" s="18"/>
      <c r="SUV141" s="18"/>
      <c r="SUW141" s="18"/>
      <c r="SUX141" s="18"/>
      <c r="SUY141" s="18"/>
      <c r="SUZ141" s="18"/>
      <c r="SVA141" s="18"/>
      <c r="SVB141" s="18"/>
      <c r="SVC141" s="18"/>
      <c r="SVD141" s="18"/>
      <c r="SVE141" s="18"/>
      <c r="SVF141" s="18"/>
      <c r="SVG141" s="18"/>
      <c r="SVH141" s="18"/>
      <c r="SVI141" s="18"/>
      <c r="SVJ141" s="18"/>
      <c r="SVK141" s="18"/>
      <c r="SVL141" s="18"/>
      <c r="SVM141" s="18"/>
      <c r="SVN141" s="18"/>
      <c r="SVO141" s="18"/>
      <c r="SVP141" s="18"/>
      <c r="SVQ141" s="18"/>
      <c r="SVR141" s="18"/>
      <c r="SVS141" s="18"/>
      <c r="SVT141" s="18"/>
      <c r="SVU141" s="18"/>
      <c r="SVV141" s="18"/>
      <c r="SVW141" s="18"/>
      <c r="SVX141" s="18"/>
      <c r="SVY141" s="18"/>
      <c r="SVZ141" s="18"/>
      <c r="SWA141" s="18"/>
      <c r="SWB141" s="18"/>
      <c r="SWC141" s="18"/>
      <c r="SWD141" s="18"/>
      <c r="SWE141" s="18"/>
      <c r="SWF141" s="18"/>
      <c r="SWG141" s="18"/>
      <c r="SWH141" s="18"/>
      <c r="SWI141" s="18"/>
      <c r="SWJ141" s="18"/>
      <c r="SWK141" s="18"/>
      <c r="SWL141" s="18"/>
      <c r="SWM141" s="18"/>
      <c r="SWN141" s="18"/>
      <c r="SWO141" s="18"/>
      <c r="SWP141" s="18"/>
      <c r="SWQ141" s="18"/>
      <c r="SWR141" s="18"/>
      <c r="SWS141" s="18"/>
      <c r="SWT141" s="18"/>
      <c r="SWU141" s="18"/>
      <c r="SWV141" s="18"/>
      <c r="SWW141" s="18"/>
      <c r="SWX141" s="18"/>
      <c r="SWY141" s="18"/>
      <c r="SWZ141" s="18"/>
      <c r="SXA141" s="18"/>
      <c r="SXB141" s="18"/>
      <c r="SXC141" s="18"/>
      <c r="SXD141" s="18"/>
      <c r="SXE141" s="18"/>
      <c r="SXF141" s="18"/>
      <c r="SXG141" s="18"/>
      <c r="SXH141" s="18"/>
      <c r="SXI141" s="18"/>
      <c r="SXJ141" s="18"/>
      <c r="SXK141" s="18"/>
      <c r="SXL141" s="18"/>
      <c r="SXM141" s="18"/>
      <c r="SXN141" s="18"/>
      <c r="SXO141" s="18"/>
      <c r="SXP141" s="18"/>
      <c r="SXQ141" s="18"/>
      <c r="SXR141" s="18"/>
      <c r="SXS141" s="18"/>
      <c r="SXT141" s="18"/>
      <c r="SXU141" s="18"/>
      <c r="SXV141" s="18"/>
      <c r="SXW141" s="18"/>
      <c r="SXX141" s="18"/>
      <c r="SXY141" s="18"/>
      <c r="SXZ141" s="18"/>
      <c r="SYA141" s="18"/>
      <c r="SYB141" s="18"/>
      <c r="SYC141" s="18"/>
      <c r="SYD141" s="18"/>
      <c r="SYE141" s="18"/>
      <c r="SYF141" s="18"/>
      <c r="SYG141" s="18"/>
      <c r="SYH141" s="18"/>
      <c r="SYI141" s="18"/>
      <c r="SYJ141" s="18"/>
      <c r="SYK141" s="18"/>
      <c r="SYL141" s="18"/>
      <c r="SYM141" s="18"/>
      <c r="SYN141" s="18"/>
      <c r="SYO141" s="18"/>
      <c r="SYP141" s="18"/>
      <c r="SYQ141" s="18"/>
      <c r="SYR141" s="18"/>
      <c r="SYS141" s="18"/>
      <c r="SYT141" s="18"/>
      <c r="SYU141" s="18"/>
      <c r="SYV141" s="18"/>
      <c r="SYW141" s="18"/>
      <c r="SYX141" s="18"/>
      <c r="SYY141" s="18"/>
      <c r="SYZ141" s="18"/>
      <c r="SZA141" s="18"/>
      <c r="SZB141" s="18"/>
      <c r="SZC141" s="18"/>
      <c r="SZD141" s="18"/>
      <c r="SZE141" s="18"/>
      <c r="SZF141" s="18"/>
      <c r="SZG141" s="18"/>
      <c r="SZH141" s="18"/>
      <c r="SZI141" s="18"/>
      <c r="SZJ141" s="18"/>
      <c r="SZK141" s="18"/>
      <c r="SZL141" s="18"/>
      <c r="SZM141" s="18"/>
      <c r="SZN141" s="18"/>
      <c r="SZO141" s="18"/>
      <c r="SZP141" s="18"/>
      <c r="SZQ141" s="18"/>
      <c r="SZR141" s="18"/>
      <c r="SZS141" s="18"/>
      <c r="SZT141" s="18"/>
      <c r="SZU141" s="18"/>
      <c r="SZV141" s="18"/>
      <c r="SZW141" s="18"/>
      <c r="SZX141" s="18"/>
      <c r="SZY141" s="18"/>
      <c r="SZZ141" s="18"/>
      <c r="TAA141" s="18"/>
      <c r="TAB141" s="18"/>
      <c r="TAC141" s="18"/>
      <c r="TAD141" s="18"/>
      <c r="TAE141" s="18"/>
      <c r="TAF141" s="18"/>
      <c r="TAG141" s="18"/>
      <c r="TAH141" s="18"/>
      <c r="TAI141" s="18"/>
      <c r="TAJ141" s="18"/>
      <c r="TAK141" s="18"/>
      <c r="TAL141" s="18"/>
      <c r="TAM141" s="18"/>
      <c r="TAN141" s="18"/>
      <c r="TAO141" s="18"/>
      <c r="TAP141" s="18"/>
      <c r="TAQ141" s="18"/>
      <c r="TAR141" s="18"/>
      <c r="TAS141" s="18"/>
      <c r="TAT141" s="18"/>
      <c r="TAU141" s="18"/>
      <c r="TAV141" s="18"/>
      <c r="TAW141" s="18"/>
      <c r="TAX141" s="18"/>
      <c r="TAY141" s="18"/>
      <c r="TAZ141" s="18"/>
      <c r="TBA141" s="18"/>
      <c r="TBB141" s="18"/>
      <c r="TBC141" s="18"/>
      <c r="TBD141" s="18"/>
      <c r="TBE141" s="18"/>
      <c r="TBF141" s="18"/>
      <c r="TBG141" s="18"/>
      <c r="TBH141" s="18"/>
      <c r="TBI141" s="18"/>
      <c r="TBJ141" s="18"/>
      <c r="TBK141" s="18"/>
      <c r="TBL141" s="18"/>
      <c r="TBM141" s="18"/>
      <c r="TBN141" s="18"/>
      <c r="TBO141" s="18"/>
      <c r="TBP141" s="18"/>
      <c r="TBQ141" s="18"/>
      <c r="TBR141" s="18"/>
      <c r="TBS141" s="18"/>
      <c r="TBT141" s="18"/>
      <c r="TBU141" s="18"/>
      <c r="TBV141" s="18"/>
      <c r="TBW141" s="18"/>
      <c r="TBX141" s="18"/>
      <c r="TBY141" s="18"/>
      <c r="TBZ141" s="18"/>
      <c r="TCA141" s="18"/>
      <c r="TCB141" s="18"/>
      <c r="TCC141" s="18"/>
      <c r="TCD141" s="18"/>
      <c r="TCE141" s="18"/>
      <c r="TCF141" s="18"/>
      <c r="TCG141" s="18"/>
      <c r="TCH141" s="18"/>
      <c r="TCI141" s="18"/>
      <c r="TCJ141" s="18"/>
      <c r="TCK141" s="18"/>
      <c r="TCL141" s="18"/>
      <c r="TCM141" s="18"/>
      <c r="TCN141" s="18"/>
      <c r="TCO141" s="18"/>
      <c r="TCP141" s="18"/>
      <c r="TCQ141" s="18"/>
      <c r="TCR141" s="18"/>
      <c r="TCS141" s="18"/>
      <c r="TCT141" s="18"/>
      <c r="TCU141" s="18"/>
      <c r="TCV141" s="18"/>
      <c r="TCW141" s="18"/>
      <c r="TCX141" s="18"/>
      <c r="TCY141" s="18"/>
      <c r="TCZ141" s="18"/>
      <c r="TDA141" s="18"/>
      <c r="TDB141" s="18"/>
      <c r="TDC141" s="18"/>
      <c r="TDD141" s="18"/>
      <c r="TDE141" s="18"/>
      <c r="TDF141" s="18"/>
      <c r="TDG141" s="18"/>
      <c r="TDH141" s="18"/>
      <c r="TDI141" s="18"/>
      <c r="TDJ141" s="18"/>
      <c r="TDK141" s="18"/>
      <c r="TDL141" s="18"/>
      <c r="TDM141" s="18"/>
      <c r="TDN141" s="18"/>
      <c r="TDO141" s="18"/>
      <c r="TDP141" s="18"/>
      <c r="TDQ141" s="18"/>
      <c r="TDR141" s="18"/>
      <c r="TDS141" s="18"/>
      <c r="TDT141" s="18"/>
      <c r="TDU141" s="18"/>
      <c r="TDV141" s="18"/>
      <c r="TDW141" s="18"/>
      <c r="TDX141" s="18"/>
      <c r="TDY141" s="18"/>
      <c r="TDZ141" s="18"/>
      <c r="TEA141" s="18"/>
      <c r="TEB141" s="18"/>
      <c r="TEC141" s="18"/>
      <c r="TED141" s="18"/>
      <c r="TEE141" s="18"/>
      <c r="TEF141" s="18"/>
      <c r="TEG141" s="18"/>
      <c r="TEH141" s="18"/>
      <c r="TEI141" s="18"/>
      <c r="TEJ141" s="18"/>
      <c r="TEK141" s="18"/>
      <c r="TEL141" s="18"/>
      <c r="TEM141" s="18"/>
      <c r="TEN141" s="18"/>
      <c r="TEO141" s="18"/>
      <c r="TEP141" s="18"/>
      <c r="TEQ141" s="18"/>
      <c r="TER141" s="18"/>
      <c r="TES141" s="18"/>
      <c r="TET141" s="18"/>
      <c r="TEU141" s="18"/>
      <c r="TEV141" s="18"/>
      <c r="TEW141" s="18"/>
      <c r="TEX141" s="18"/>
      <c r="TEY141" s="18"/>
      <c r="TEZ141" s="18"/>
      <c r="TFA141" s="18"/>
      <c r="TFB141" s="18"/>
      <c r="TFC141" s="18"/>
      <c r="TFD141" s="18"/>
      <c r="TFE141" s="18"/>
      <c r="TFF141" s="18"/>
      <c r="TFG141" s="18"/>
      <c r="TFH141" s="18"/>
      <c r="TFI141" s="18"/>
      <c r="TFJ141" s="18"/>
      <c r="TFK141" s="18"/>
      <c r="TFL141" s="18"/>
      <c r="TFM141" s="18"/>
      <c r="TFN141" s="18"/>
      <c r="TFO141" s="18"/>
      <c r="TFP141" s="18"/>
      <c r="TFQ141" s="18"/>
      <c r="TFR141" s="18"/>
      <c r="TFS141" s="18"/>
      <c r="TFT141" s="18"/>
      <c r="TFU141" s="18"/>
      <c r="TFV141" s="18"/>
      <c r="TFW141" s="18"/>
      <c r="TFX141" s="18"/>
      <c r="TFY141" s="18"/>
      <c r="TFZ141" s="18"/>
      <c r="TGA141" s="18"/>
      <c r="TGB141" s="18"/>
      <c r="TGC141" s="18"/>
      <c r="TGD141" s="18"/>
      <c r="TGE141" s="18"/>
      <c r="TGF141" s="18"/>
      <c r="TGG141" s="18"/>
      <c r="TGH141" s="18"/>
      <c r="TGI141" s="18"/>
      <c r="TGJ141" s="18"/>
      <c r="TGK141" s="18"/>
      <c r="TGL141" s="18"/>
      <c r="TGM141" s="18"/>
      <c r="TGN141" s="18"/>
      <c r="TGO141" s="18"/>
      <c r="TGP141" s="18"/>
      <c r="TGQ141" s="18"/>
      <c r="TGR141" s="18"/>
      <c r="TGS141" s="18"/>
      <c r="TGT141" s="18"/>
      <c r="TGU141" s="18"/>
      <c r="TGV141" s="18"/>
      <c r="TGW141" s="18"/>
      <c r="TGX141" s="18"/>
      <c r="TGY141" s="18"/>
      <c r="TGZ141" s="18"/>
      <c r="THA141" s="18"/>
      <c r="THB141" s="18"/>
      <c r="THC141" s="18"/>
      <c r="THD141" s="18"/>
      <c r="THE141" s="18"/>
      <c r="THF141" s="18"/>
      <c r="THG141" s="18"/>
      <c r="THH141" s="18"/>
      <c r="THI141" s="18"/>
      <c r="THJ141" s="18"/>
      <c r="THK141" s="18"/>
      <c r="THL141" s="18"/>
      <c r="THM141" s="18"/>
      <c r="THN141" s="18"/>
      <c r="THO141" s="18"/>
      <c r="THP141" s="18"/>
      <c r="THQ141" s="18"/>
      <c r="THR141" s="18"/>
      <c r="THS141" s="18"/>
      <c r="THT141" s="18"/>
      <c r="THU141" s="18"/>
      <c r="THV141" s="18"/>
      <c r="THW141" s="18"/>
      <c r="THX141" s="18"/>
      <c r="THY141" s="18"/>
      <c r="THZ141" s="18"/>
      <c r="TIA141" s="18"/>
      <c r="TIB141" s="18"/>
      <c r="TIC141" s="18"/>
      <c r="TID141" s="18"/>
      <c r="TIE141" s="18"/>
      <c r="TIF141" s="18"/>
      <c r="TIG141" s="18"/>
      <c r="TIH141" s="18"/>
      <c r="TII141" s="18"/>
      <c r="TIJ141" s="18"/>
      <c r="TIK141" s="18"/>
      <c r="TIL141" s="18"/>
      <c r="TIM141" s="18"/>
      <c r="TIN141" s="18"/>
      <c r="TIO141" s="18"/>
      <c r="TIP141" s="18"/>
      <c r="TIQ141" s="18"/>
      <c r="TIR141" s="18"/>
      <c r="TIS141" s="18"/>
      <c r="TIT141" s="18"/>
      <c r="TIU141" s="18"/>
      <c r="TIV141" s="18"/>
      <c r="TIW141" s="18"/>
      <c r="TIX141" s="18"/>
      <c r="TIY141" s="18"/>
      <c r="TIZ141" s="18"/>
      <c r="TJA141" s="18"/>
      <c r="TJB141" s="18"/>
      <c r="TJC141" s="18"/>
      <c r="TJD141" s="18"/>
      <c r="TJE141" s="18"/>
      <c r="TJF141" s="18"/>
      <c r="TJG141" s="18"/>
      <c r="TJH141" s="18"/>
      <c r="TJI141" s="18"/>
      <c r="TJJ141" s="18"/>
      <c r="TJK141" s="18"/>
      <c r="TJL141" s="18"/>
      <c r="TJM141" s="18"/>
      <c r="TJN141" s="18"/>
      <c r="TJO141" s="18"/>
      <c r="TJP141" s="18"/>
      <c r="TJQ141" s="18"/>
      <c r="TJR141" s="18"/>
      <c r="TJS141" s="18"/>
      <c r="TJT141" s="18"/>
      <c r="TJU141" s="18"/>
      <c r="TJV141" s="18"/>
      <c r="TJW141" s="18"/>
      <c r="TJX141" s="18"/>
      <c r="TJY141" s="18"/>
      <c r="TJZ141" s="18"/>
      <c r="TKA141" s="18"/>
      <c r="TKB141" s="18"/>
      <c r="TKC141" s="18"/>
      <c r="TKD141" s="18"/>
      <c r="TKE141" s="18"/>
      <c r="TKF141" s="18"/>
      <c r="TKG141" s="18"/>
      <c r="TKH141" s="18"/>
      <c r="TKI141" s="18"/>
      <c r="TKJ141" s="18"/>
      <c r="TKK141" s="18"/>
      <c r="TKL141" s="18"/>
      <c r="TKM141" s="18"/>
      <c r="TKN141" s="18"/>
      <c r="TKO141" s="18"/>
      <c r="TKP141" s="18"/>
      <c r="TKQ141" s="18"/>
      <c r="TKR141" s="18"/>
      <c r="TKS141" s="18"/>
      <c r="TKT141" s="18"/>
      <c r="TKU141" s="18"/>
      <c r="TKV141" s="18"/>
      <c r="TKW141" s="18"/>
      <c r="TKX141" s="18"/>
      <c r="TKY141" s="18"/>
      <c r="TKZ141" s="18"/>
      <c r="TLA141" s="18"/>
      <c r="TLB141" s="18"/>
      <c r="TLC141" s="18"/>
      <c r="TLD141" s="18"/>
      <c r="TLE141" s="18"/>
      <c r="TLF141" s="18"/>
      <c r="TLG141" s="18"/>
      <c r="TLH141" s="18"/>
      <c r="TLI141" s="18"/>
      <c r="TLJ141" s="18"/>
      <c r="TLK141" s="18"/>
      <c r="TLL141" s="18"/>
      <c r="TLM141" s="18"/>
      <c r="TLN141" s="18"/>
      <c r="TLO141" s="18"/>
      <c r="TLP141" s="18"/>
      <c r="TLQ141" s="18"/>
      <c r="TLR141" s="18"/>
      <c r="TLS141" s="18"/>
      <c r="TLT141" s="18"/>
      <c r="TLU141" s="18"/>
      <c r="TLV141" s="18"/>
      <c r="TLW141" s="18"/>
      <c r="TLX141" s="18"/>
      <c r="TLY141" s="18"/>
      <c r="TLZ141" s="18"/>
      <c r="TMA141" s="18"/>
      <c r="TMB141" s="18"/>
      <c r="TMC141" s="18"/>
      <c r="TMD141" s="18"/>
      <c r="TME141" s="18"/>
      <c r="TMF141" s="18"/>
      <c r="TMG141" s="18"/>
      <c r="TMH141" s="18"/>
      <c r="TMI141" s="18"/>
      <c r="TMJ141" s="18"/>
      <c r="TMK141" s="18"/>
      <c r="TML141" s="18"/>
      <c r="TMM141" s="18"/>
      <c r="TMN141" s="18"/>
      <c r="TMO141" s="18"/>
      <c r="TMP141" s="18"/>
      <c r="TMQ141" s="18"/>
      <c r="TMR141" s="18"/>
      <c r="TMS141" s="18"/>
      <c r="TMT141" s="18"/>
      <c r="TMU141" s="18"/>
      <c r="TMV141" s="18"/>
      <c r="TMW141" s="18"/>
      <c r="TMX141" s="18"/>
      <c r="TMY141" s="18"/>
      <c r="TMZ141" s="18"/>
      <c r="TNA141" s="18"/>
      <c r="TNB141" s="18"/>
      <c r="TNC141" s="18"/>
      <c r="TND141" s="18"/>
      <c r="TNE141" s="18"/>
      <c r="TNF141" s="18"/>
      <c r="TNG141" s="18"/>
      <c r="TNH141" s="18"/>
      <c r="TNI141" s="18"/>
      <c r="TNJ141" s="18"/>
      <c r="TNK141" s="18"/>
      <c r="TNL141" s="18"/>
      <c r="TNM141" s="18"/>
      <c r="TNN141" s="18"/>
      <c r="TNO141" s="18"/>
      <c r="TNP141" s="18"/>
      <c r="TNQ141" s="18"/>
      <c r="TNR141" s="18"/>
      <c r="TNS141" s="18"/>
      <c r="TNT141" s="18"/>
      <c r="TNU141" s="18"/>
      <c r="TNV141" s="18"/>
      <c r="TNW141" s="18"/>
      <c r="TNX141" s="18"/>
      <c r="TNY141" s="18"/>
      <c r="TNZ141" s="18"/>
      <c r="TOA141" s="18"/>
      <c r="TOB141" s="18"/>
      <c r="TOC141" s="18"/>
      <c r="TOD141" s="18"/>
      <c r="TOE141" s="18"/>
      <c r="TOF141" s="18"/>
      <c r="TOG141" s="18"/>
      <c r="TOH141" s="18"/>
      <c r="TOI141" s="18"/>
      <c r="TOJ141" s="18"/>
      <c r="TOK141" s="18"/>
      <c r="TOL141" s="18"/>
      <c r="TOM141" s="18"/>
      <c r="TON141" s="18"/>
      <c r="TOO141" s="18"/>
      <c r="TOP141" s="18"/>
      <c r="TOQ141" s="18"/>
      <c r="TOR141" s="18"/>
      <c r="TOS141" s="18"/>
      <c r="TOT141" s="18"/>
      <c r="TOU141" s="18"/>
      <c r="TOV141" s="18"/>
      <c r="TOW141" s="18"/>
      <c r="TOX141" s="18"/>
      <c r="TOY141" s="18"/>
      <c r="TOZ141" s="18"/>
      <c r="TPA141" s="18"/>
      <c r="TPB141" s="18"/>
      <c r="TPC141" s="18"/>
      <c r="TPD141" s="18"/>
      <c r="TPE141" s="18"/>
      <c r="TPF141" s="18"/>
      <c r="TPG141" s="18"/>
      <c r="TPH141" s="18"/>
      <c r="TPI141" s="18"/>
      <c r="TPJ141" s="18"/>
      <c r="TPK141" s="18"/>
      <c r="TPL141" s="18"/>
      <c r="TPM141" s="18"/>
      <c r="TPN141" s="18"/>
      <c r="TPO141" s="18"/>
      <c r="TPP141" s="18"/>
      <c r="TPQ141" s="18"/>
      <c r="TPR141" s="18"/>
      <c r="TPS141" s="18"/>
      <c r="TPT141" s="18"/>
      <c r="TPU141" s="18"/>
      <c r="TPV141" s="18"/>
      <c r="TPW141" s="18"/>
      <c r="TPX141" s="18"/>
      <c r="TPY141" s="18"/>
      <c r="TPZ141" s="18"/>
      <c r="TQA141" s="18"/>
      <c r="TQB141" s="18"/>
      <c r="TQC141" s="18"/>
      <c r="TQD141" s="18"/>
      <c r="TQE141" s="18"/>
      <c r="TQF141" s="18"/>
      <c r="TQG141" s="18"/>
      <c r="TQH141" s="18"/>
      <c r="TQI141" s="18"/>
      <c r="TQJ141" s="18"/>
      <c r="TQK141" s="18"/>
      <c r="TQL141" s="18"/>
      <c r="TQM141" s="18"/>
      <c r="TQN141" s="18"/>
      <c r="TQO141" s="18"/>
      <c r="TQP141" s="18"/>
      <c r="TQQ141" s="18"/>
      <c r="TQR141" s="18"/>
      <c r="TQS141" s="18"/>
      <c r="TQT141" s="18"/>
      <c r="TQU141" s="18"/>
      <c r="TQV141" s="18"/>
      <c r="TQW141" s="18"/>
      <c r="TQX141" s="18"/>
      <c r="TQY141" s="18"/>
      <c r="TQZ141" s="18"/>
      <c r="TRA141" s="18"/>
      <c r="TRB141" s="18"/>
      <c r="TRC141" s="18"/>
      <c r="TRD141" s="18"/>
      <c r="TRE141" s="18"/>
      <c r="TRF141" s="18"/>
      <c r="TRG141" s="18"/>
      <c r="TRH141" s="18"/>
      <c r="TRI141" s="18"/>
      <c r="TRJ141" s="18"/>
      <c r="TRK141" s="18"/>
      <c r="TRL141" s="18"/>
      <c r="TRM141" s="18"/>
      <c r="TRN141" s="18"/>
      <c r="TRO141" s="18"/>
      <c r="TRP141" s="18"/>
      <c r="TRQ141" s="18"/>
      <c r="TRR141" s="18"/>
      <c r="TRS141" s="18"/>
      <c r="TRT141" s="18"/>
      <c r="TRU141" s="18"/>
      <c r="TRV141" s="18"/>
      <c r="TRW141" s="18"/>
      <c r="TRX141" s="18"/>
      <c r="TRY141" s="18"/>
      <c r="TRZ141" s="18"/>
      <c r="TSA141" s="18"/>
      <c r="TSB141" s="18"/>
      <c r="TSC141" s="18"/>
      <c r="TSD141" s="18"/>
      <c r="TSE141" s="18"/>
      <c r="TSF141" s="18"/>
      <c r="TSG141" s="18"/>
      <c r="TSH141" s="18"/>
      <c r="TSI141" s="18"/>
      <c r="TSJ141" s="18"/>
      <c r="TSK141" s="18"/>
      <c r="TSL141" s="18"/>
      <c r="TSM141" s="18"/>
      <c r="TSN141" s="18"/>
      <c r="TSO141" s="18"/>
      <c r="TSP141" s="18"/>
      <c r="TSQ141" s="18"/>
      <c r="TSR141" s="18"/>
      <c r="TSS141" s="18"/>
      <c r="TST141" s="18"/>
      <c r="TSU141" s="18"/>
      <c r="TSV141" s="18"/>
      <c r="TSW141" s="18"/>
      <c r="TSX141" s="18"/>
      <c r="TSY141" s="18"/>
      <c r="TSZ141" s="18"/>
      <c r="TTA141" s="18"/>
      <c r="TTB141" s="18"/>
      <c r="TTC141" s="18"/>
      <c r="TTD141" s="18"/>
      <c r="TTE141" s="18"/>
      <c r="TTF141" s="18"/>
      <c r="TTG141" s="18"/>
      <c r="TTH141" s="18"/>
      <c r="TTI141" s="18"/>
      <c r="TTJ141" s="18"/>
      <c r="TTK141" s="18"/>
      <c r="TTL141" s="18"/>
      <c r="TTM141" s="18"/>
      <c r="TTN141" s="18"/>
      <c r="TTO141" s="18"/>
      <c r="TTP141" s="18"/>
      <c r="TTQ141" s="18"/>
      <c r="TTR141" s="18"/>
      <c r="TTS141" s="18"/>
      <c r="TTT141" s="18"/>
      <c r="TTU141" s="18"/>
      <c r="TTV141" s="18"/>
      <c r="TTW141" s="18"/>
      <c r="TTX141" s="18"/>
      <c r="TTY141" s="18"/>
      <c r="TTZ141" s="18"/>
      <c r="TUA141" s="18"/>
      <c r="TUB141" s="18"/>
      <c r="TUC141" s="18"/>
      <c r="TUD141" s="18"/>
      <c r="TUE141" s="18"/>
      <c r="TUF141" s="18"/>
      <c r="TUG141" s="18"/>
      <c r="TUH141" s="18"/>
      <c r="TUI141" s="18"/>
      <c r="TUJ141" s="18"/>
      <c r="TUK141" s="18"/>
      <c r="TUL141" s="18"/>
      <c r="TUM141" s="18"/>
      <c r="TUN141" s="18"/>
      <c r="TUO141" s="18"/>
      <c r="TUP141" s="18"/>
      <c r="TUQ141" s="18"/>
      <c r="TUR141" s="18"/>
      <c r="TUS141" s="18"/>
      <c r="TUT141" s="18"/>
      <c r="TUU141" s="18"/>
      <c r="TUV141" s="18"/>
      <c r="TUW141" s="18"/>
      <c r="TUX141" s="18"/>
      <c r="TUY141" s="18"/>
      <c r="TUZ141" s="18"/>
      <c r="TVA141" s="18"/>
      <c r="TVB141" s="18"/>
      <c r="TVC141" s="18"/>
      <c r="TVD141" s="18"/>
      <c r="TVE141" s="18"/>
      <c r="TVF141" s="18"/>
      <c r="TVG141" s="18"/>
      <c r="TVH141" s="18"/>
      <c r="TVI141" s="18"/>
      <c r="TVJ141" s="18"/>
      <c r="TVK141" s="18"/>
      <c r="TVL141" s="18"/>
      <c r="TVM141" s="18"/>
      <c r="TVN141" s="18"/>
      <c r="TVO141" s="18"/>
      <c r="TVP141" s="18"/>
      <c r="TVQ141" s="18"/>
      <c r="TVR141" s="18"/>
      <c r="TVS141" s="18"/>
      <c r="TVT141" s="18"/>
      <c r="TVU141" s="18"/>
      <c r="TVV141" s="18"/>
      <c r="TVW141" s="18"/>
      <c r="TVX141" s="18"/>
      <c r="TVY141" s="18"/>
      <c r="TVZ141" s="18"/>
      <c r="TWA141" s="18"/>
      <c r="TWB141" s="18"/>
      <c r="TWC141" s="18"/>
      <c r="TWD141" s="18"/>
      <c r="TWE141" s="18"/>
      <c r="TWF141" s="18"/>
      <c r="TWG141" s="18"/>
      <c r="TWH141" s="18"/>
      <c r="TWI141" s="18"/>
      <c r="TWJ141" s="18"/>
      <c r="TWK141" s="18"/>
      <c r="TWL141" s="18"/>
      <c r="TWM141" s="18"/>
      <c r="TWN141" s="18"/>
      <c r="TWO141" s="18"/>
      <c r="TWP141" s="18"/>
      <c r="TWQ141" s="18"/>
      <c r="TWR141" s="18"/>
      <c r="TWS141" s="18"/>
      <c r="TWT141" s="18"/>
      <c r="TWU141" s="18"/>
      <c r="TWV141" s="18"/>
      <c r="TWW141" s="18"/>
      <c r="TWX141" s="18"/>
      <c r="TWY141" s="18"/>
      <c r="TWZ141" s="18"/>
      <c r="TXA141" s="18"/>
      <c r="TXB141" s="18"/>
      <c r="TXC141" s="18"/>
      <c r="TXD141" s="18"/>
      <c r="TXE141" s="18"/>
      <c r="TXF141" s="18"/>
      <c r="TXG141" s="18"/>
      <c r="TXH141" s="18"/>
      <c r="TXI141" s="18"/>
      <c r="TXJ141" s="18"/>
      <c r="TXK141" s="18"/>
      <c r="TXL141" s="18"/>
      <c r="TXM141" s="18"/>
      <c r="TXN141" s="18"/>
      <c r="TXO141" s="18"/>
      <c r="TXP141" s="18"/>
      <c r="TXQ141" s="18"/>
      <c r="TXR141" s="18"/>
      <c r="TXS141" s="18"/>
      <c r="TXT141" s="18"/>
      <c r="TXU141" s="18"/>
      <c r="TXV141" s="18"/>
      <c r="TXW141" s="18"/>
      <c r="TXX141" s="18"/>
      <c r="TXY141" s="18"/>
      <c r="TXZ141" s="18"/>
      <c r="TYA141" s="18"/>
      <c r="TYB141" s="18"/>
      <c r="TYC141" s="18"/>
      <c r="TYD141" s="18"/>
      <c r="TYE141" s="18"/>
      <c r="TYF141" s="18"/>
      <c r="TYG141" s="18"/>
      <c r="TYH141" s="18"/>
      <c r="TYI141" s="18"/>
      <c r="TYJ141" s="18"/>
      <c r="TYK141" s="18"/>
      <c r="TYL141" s="18"/>
      <c r="TYM141" s="18"/>
      <c r="TYN141" s="18"/>
      <c r="TYO141" s="18"/>
      <c r="TYP141" s="18"/>
      <c r="TYQ141" s="18"/>
      <c r="TYR141" s="18"/>
      <c r="TYS141" s="18"/>
      <c r="TYT141" s="18"/>
      <c r="TYU141" s="18"/>
      <c r="TYV141" s="18"/>
      <c r="TYW141" s="18"/>
      <c r="TYX141" s="18"/>
      <c r="TYY141" s="18"/>
      <c r="TYZ141" s="18"/>
      <c r="TZA141" s="18"/>
      <c r="TZB141" s="18"/>
      <c r="TZC141" s="18"/>
      <c r="TZD141" s="18"/>
      <c r="TZE141" s="18"/>
      <c r="TZF141" s="18"/>
      <c r="TZG141" s="18"/>
      <c r="TZH141" s="18"/>
      <c r="TZI141" s="18"/>
      <c r="TZJ141" s="18"/>
      <c r="TZK141" s="18"/>
      <c r="TZL141" s="18"/>
      <c r="TZM141" s="18"/>
      <c r="TZN141" s="18"/>
      <c r="TZO141" s="18"/>
      <c r="TZP141" s="18"/>
      <c r="TZQ141" s="18"/>
      <c r="TZR141" s="18"/>
      <c r="TZS141" s="18"/>
      <c r="TZT141" s="18"/>
      <c r="TZU141" s="18"/>
      <c r="TZV141" s="18"/>
      <c r="TZW141" s="18"/>
      <c r="TZX141" s="18"/>
      <c r="TZY141" s="18"/>
      <c r="TZZ141" s="18"/>
      <c r="UAA141" s="18"/>
      <c r="UAB141" s="18"/>
      <c r="UAC141" s="18"/>
      <c r="UAD141" s="18"/>
      <c r="UAE141" s="18"/>
      <c r="UAF141" s="18"/>
      <c r="UAG141" s="18"/>
      <c r="UAH141" s="18"/>
      <c r="UAI141" s="18"/>
      <c r="UAJ141" s="18"/>
      <c r="UAK141" s="18"/>
      <c r="UAL141" s="18"/>
      <c r="UAM141" s="18"/>
      <c r="UAN141" s="18"/>
      <c r="UAO141" s="18"/>
      <c r="UAP141" s="18"/>
      <c r="UAQ141" s="18"/>
      <c r="UAR141" s="18"/>
      <c r="UAS141" s="18"/>
      <c r="UAT141" s="18"/>
      <c r="UAU141" s="18"/>
      <c r="UAV141" s="18"/>
      <c r="UAW141" s="18"/>
      <c r="UAX141" s="18"/>
      <c r="UAY141" s="18"/>
      <c r="UAZ141" s="18"/>
      <c r="UBA141" s="18"/>
      <c r="UBB141" s="18"/>
      <c r="UBC141" s="18"/>
      <c r="UBD141" s="18"/>
      <c r="UBE141" s="18"/>
      <c r="UBF141" s="18"/>
      <c r="UBG141" s="18"/>
      <c r="UBH141" s="18"/>
      <c r="UBI141" s="18"/>
      <c r="UBJ141" s="18"/>
      <c r="UBK141" s="18"/>
      <c r="UBL141" s="18"/>
      <c r="UBM141" s="18"/>
      <c r="UBN141" s="18"/>
      <c r="UBO141" s="18"/>
      <c r="UBP141" s="18"/>
      <c r="UBQ141" s="18"/>
      <c r="UBR141" s="18"/>
      <c r="UBS141" s="18"/>
      <c r="UBT141" s="18"/>
      <c r="UBU141" s="18"/>
      <c r="UBV141" s="18"/>
      <c r="UBW141" s="18"/>
      <c r="UBX141" s="18"/>
      <c r="UBY141" s="18"/>
      <c r="UBZ141" s="18"/>
      <c r="UCA141" s="18"/>
      <c r="UCB141" s="18"/>
      <c r="UCC141" s="18"/>
      <c r="UCD141" s="18"/>
      <c r="UCE141" s="18"/>
      <c r="UCF141" s="18"/>
      <c r="UCG141" s="18"/>
      <c r="UCH141" s="18"/>
      <c r="UCI141" s="18"/>
      <c r="UCJ141" s="18"/>
      <c r="UCK141" s="18"/>
      <c r="UCL141" s="18"/>
      <c r="UCM141" s="18"/>
      <c r="UCN141" s="18"/>
      <c r="UCO141" s="18"/>
      <c r="UCP141" s="18"/>
      <c r="UCQ141" s="18"/>
      <c r="UCR141" s="18"/>
      <c r="UCS141" s="18"/>
      <c r="UCT141" s="18"/>
      <c r="UCU141" s="18"/>
      <c r="UCV141" s="18"/>
      <c r="UCW141" s="18"/>
      <c r="UCX141" s="18"/>
      <c r="UCY141" s="18"/>
      <c r="UCZ141" s="18"/>
      <c r="UDA141" s="18"/>
      <c r="UDB141" s="18"/>
      <c r="UDC141" s="18"/>
      <c r="UDD141" s="18"/>
      <c r="UDE141" s="18"/>
      <c r="UDF141" s="18"/>
      <c r="UDG141" s="18"/>
      <c r="UDH141" s="18"/>
      <c r="UDI141" s="18"/>
      <c r="UDJ141" s="18"/>
      <c r="UDK141" s="18"/>
      <c r="UDL141" s="18"/>
      <c r="UDM141" s="18"/>
      <c r="UDN141" s="18"/>
      <c r="UDO141" s="18"/>
      <c r="UDP141" s="18"/>
      <c r="UDQ141" s="18"/>
      <c r="UDR141" s="18"/>
      <c r="UDS141" s="18"/>
      <c r="UDT141" s="18"/>
      <c r="UDU141" s="18"/>
      <c r="UDV141" s="18"/>
      <c r="UDW141" s="18"/>
      <c r="UDX141" s="18"/>
      <c r="UDY141" s="18"/>
      <c r="UDZ141" s="18"/>
      <c r="UEA141" s="18"/>
      <c r="UEB141" s="18"/>
      <c r="UEC141" s="18"/>
      <c r="UED141" s="18"/>
      <c r="UEE141" s="18"/>
      <c r="UEF141" s="18"/>
      <c r="UEG141" s="18"/>
      <c r="UEH141" s="18"/>
      <c r="UEI141" s="18"/>
      <c r="UEJ141" s="18"/>
      <c r="UEK141" s="18"/>
      <c r="UEL141" s="18"/>
      <c r="UEM141" s="18"/>
      <c r="UEN141" s="18"/>
      <c r="UEO141" s="18"/>
      <c r="UEP141" s="18"/>
      <c r="UEQ141" s="18"/>
      <c r="UER141" s="18"/>
      <c r="UES141" s="18"/>
      <c r="UET141" s="18"/>
      <c r="UEU141" s="18"/>
      <c r="UEV141" s="18"/>
      <c r="UEW141" s="18"/>
      <c r="UEX141" s="18"/>
      <c r="UEY141" s="18"/>
      <c r="UEZ141" s="18"/>
      <c r="UFA141" s="18"/>
      <c r="UFB141" s="18"/>
      <c r="UFC141" s="18"/>
      <c r="UFD141" s="18"/>
      <c r="UFE141" s="18"/>
      <c r="UFF141" s="18"/>
      <c r="UFG141" s="18"/>
      <c r="UFH141" s="18"/>
      <c r="UFI141" s="18"/>
      <c r="UFJ141" s="18"/>
      <c r="UFK141" s="18"/>
      <c r="UFL141" s="18"/>
      <c r="UFM141" s="18"/>
      <c r="UFN141" s="18"/>
      <c r="UFO141" s="18"/>
      <c r="UFP141" s="18"/>
      <c r="UFQ141" s="18"/>
      <c r="UFR141" s="18"/>
      <c r="UFS141" s="18"/>
      <c r="UFT141" s="18"/>
      <c r="UFU141" s="18"/>
      <c r="UFV141" s="18"/>
      <c r="UFW141" s="18"/>
      <c r="UFX141" s="18"/>
      <c r="UFY141" s="18"/>
      <c r="UFZ141" s="18"/>
      <c r="UGA141" s="18"/>
      <c r="UGB141" s="18"/>
      <c r="UGC141" s="18"/>
      <c r="UGD141" s="18"/>
      <c r="UGE141" s="18"/>
      <c r="UGF141" s="18"/>
      <c r="UGG141" s="18"/>
      <c r="UGH141" s="18"/>
      <c r="UGI141" s="18"/>
      <c r="UGJ141" s="18"/>
      <c r="UGK141" s="18"/>
      <c r="UGL141" s="18"/>
      <c r="UGM141" s="18"/>
      <c r="UGN141" s="18"/>
      <c r="UGO141" s="18"/>
      <c r="UGP141" s="18"/>
      <c r="UGQ141" s="18"/>
      <c r="UGR141" s="18"/>
      <c r="UGS141" s="18"/>
      <c r="UGT141" s="18"/>
      <c r="UGU141" s="18"/>
      <c r="UGV141" s="18"/>
      <c r="UGW141" s="18"/>
      <c r="UGX141" s="18"/>
      <c r="UGY141" s="18"/>
      <c r="UGZ141" s="18"/>
      <c r="UHA141" s="18"/>
      <c r="UHB141" s="18"/>
      <c r="UHC141" s="18"/>
      <c r="UHD141" s="18"/>
      <c r="UHE141" s="18"/>
      <c r="UHF141" s="18"/>
      <c r="UHG141" s="18"/>
      <c r="UHH141" s="18"/>
      <c r="UHI141" s="18"/>
      <c r="UHJ141" s="18"/>
      <c r="UHK141" s="18"/>
      <c r="UHL141" s="18"/>
      <c r="UHM141" s="18"/>
      <c r="UHN141" s="18"/>
      <c r="UHO141" s="18"/>
      <c r="UHP141" s="18"/>
      <c r="UHQ141" s="18"/>
      <c r="UHR141" s="18"/>
      <c r="UHS141" s="18"/>
      <c r="UHT141" s="18"/>
      <c r="UHU141" s="18"/>
      <c r="UHV141" s="18"/>
      <c r="UHW141" s="18"/>
      <c r="UHX141" s="18"/>
      <c r="UHY141" s="18"/>
      <c r="UHZ141" s="18"/>
      <c r="UIA141" s="18"/>
      <c r="UIB141" s="18"/>
      <c r="UIC141" s="18"/>
      <c r="UID141" s="18"/>
      <c r="UIE141" s="18"/>
      <c r="UIF141" s="18"/>
      <c r="UIG141" s="18"/>
      <c r="UIH141" s="18"/>
      <c r="UII141" s="18"/>
      <c r="UIJ141" s="18"/>
      <c r="UIK141" s="18"/>
      <c r="UIL141" s="18"/>
      <c r="UIM141" s="18"/>
      <c r="UIN141" s="18"/>
      <c r="UIO141" s="18"/>
      <c r="UIP141" s="18"/>
      <c r="UIQ141" s="18"/>
      <c r="UIR141" s="18"/>
      <c r="UIS141" s="18"/>
      <c r="UIT141" s="18"/>
      <c r="UIU141" s="18"/>
      <c r="UIV141" s="18"/>
      <c r="UIW141" s="18"/>
      <c r="UIX141" s="18"/>
      <c r="UIY141" s="18"/>
      <c r="UIZ141" s="18"/>
      <c r="UJA141" s="18"/>
      <c r="UJB141" s="18"/>
      <c r="UJC141" s="18"/>
      <c r="UJD141" s="18"/>
      <c r="UJE141" s="18"/>
      <c r="UJF141" s="18"/>
      <c r="UJG141" s="18"/>
      <c r="UJH141" s="18"/>
      <c r="UJI141" s="18"/>
      <c r="UJJ141" s="18"/>
      <c r="UJK141" s="18"/>
      <c r="UJL141" s="18"/>
      <c r="UJM141" s="18"/>
      <c r="UJN141" s="18"/>
      <c r="UJO141" s="18"/>
      <c r="UJP141" s="18"/>
      <c r="UJQ141" s="18"/>
      <c r="UJR141" s="18"/>
      <c r="UJS141" s="18"/>
      <c r="UJT141" s="18"/>
      <c r="UJU141" s="18"/>
      <c r="UJV141" s="18"/>
      <c r="UJW141" s="18"/>
      <c r="UJX141" s="18"/>
      <c r="UJY141" s="18"/>
      <c r="UJZ141" s="18"/>
      <c r="UKA141" s="18"/>
      <c r="UKB141" s="18"/>
      <c r="UKC141" s="18"/>
      <c r="UKD141" s="18"/>
      <c r="UKE141" s="18"/>
      <c r="UKF141" s="18"/>
      <c r="UKG141" s="18"/>
      <c r="UKH141" s="18"/>
      <c r="UKI141" s="18"/>
      <c r="UKJ141" s="18"/>
      <c r="UKK141" s="18"/>
      <c r="UKL141" s="18"/>
      <c r="UKM141" s="18"/>
      <c r="UKN141" s="18"/>
      <c r="UKO141" s="18"/>
      <c r="UKP141" s="18"/>
      <c r="UKQ141" s="18"/>
      <c r="UKR141" s="18"/>
      <c r="UKS141" s="18"/>
      <c r="UKT141" s="18"/>
      <c r="UKU141" s="18"/>
      <c r="UKV141" s="18"/>
      <c r="UKW141" s="18"/>
      <c r="UKX141" s="18"/>
      <c r="UKY141" s="18"/>
      <c r="UKZ141" s="18"/>
      <c r="ULA141" s="18"/>
      <c r="ULB141" s="18"/>
      <c r="ULC141" s="18"/>
      <c r="ULD141" s="18"/>
      <c r="ULE141" s="18"/>
      <c r="ULF141" s="18"/>
      <c r="ULG141" s="18"/>
      <c r="ULH141" s="18"/>
      <c r="ULI141" s="18"/>
      <c r="ULJ141" s="18"/>
      <c r="ULK141" s="18"/>
      <c r="ULL141" s="18"/>
      <c r="ULM141" s="18"/>
      <c r="ULN141" s="18"/>
      <c r="ULO141" s="18"/>
      <c r="ULP141" s="18"/>
      <c r="ULQ141" s="18"/>
      <c r="ULR141" s="18"/>
      <c r="ULS141" s="18"/>
      <c r="ULT141" s="18"/>
      <c r="ULU141" s="18"/>
      <c r="ULV141" s="18"/>
      <c r="ULW141" s="18"/>
      <c r="ULX141" s="18"/>
      <c r="ULY141" s="18"/>
      <c r="ULZ141" s="18"/>
      <c r="UMA141" s="18"/>
      <c r="UMB141" s="18"/>
      <c r="UMC141" s="18"/>
      <c r="UMD141" s="18"/>
      <c r="UME141" s="18"/>
      <c r="UMF141" s="18"/>
      <c r="UMG141" s="18"/>
      <c r="UMH141" s="18"/>
      <c r="UMI141" s="18"/>
      <c r="UMJ141" s="18"/>
      <c r="UMK141" s="18"/>
      <c r="UML141" s="18"/>
      <c r="UMM141" s="18"/>
      <c r="UMN141" s="18"/>
      <c r="UMO141" s="18"/>
      <c r="UMP141" s="18"/>
      <c r="UMQ141" s="18"/>
      <c r="UMR141" s="18"/>
      <c r="UMS141" s="18"/>
      <c r="UMT141" s="18"/>
      <c r="UMU141" s="18"/>
      <c r="UMV141" s="18"/>
      <c r="UMW141" s="18"/>
      <c r="UMX141" s="18"/>
      <c r="UMY141" s="18"/>
      <c r="UMZ141" s="18"/>
      <c r="UNA141" s="18"/>
      <c r="UNB141" s="18"/>
      <c r="UNC141" s="18"/>
      <c r="UND141" s="18"/>
      <c r="UNE141" s="18"/>
      <c r="UNF141" s="18"/>
      <c r="UNG141" s="18"/>
      <c r="UNH141" s="18"/>
      <c r="UNI141" s="18"/>
      <c r="UNJ141" s="18"/>
      <c r="UNK141" s="18"/>
      <c r="UNL141" s="18"/>
      <c r="UNM141" s="18"/>
      <c r="UNN141" s="18"/>
      <c r="UNO141" s="18"/>
      <c r="UNP141" s="18"/>
      <c r="UNQ141" s="18"/>
      <c r="UNR141" s="18"/>
      <c r="UNS141" s="18"/>
      <c r="UNT141" s="18"/>
      <c r="UNU141" s="18"/>
      <c r="UNV141" s="18"/>
      <c r="UNW141" s="18"/>
      <c r="UNX141" s="18"/>
      <c r="UNY141" s="18"/>
      <c r="UNZ141" s="18"/>
      <c r="UOA141" s="18"/>
      <c r="UOB141" s="18"/>
      <c r="UOC141" s="18"/>
      <c r="UOD141" s="18"/>
      <c r="UOE141" s="18"/>
      <c r="UOF141" s="18"/>
      <c r="UOG141" s="18"/>
      <c r="UOH141" s="18"/>
      <c r="UOI141" s="18"/>
      <c r="UOJ141" s="18"/>
      <c r="UOK141" s="18"/>
      <c r="UOL141" s="18"/>
      <c r="UOM141" s="18"/>
      <c r="UON141" s="18"/>
      <c r="UOO141" s="18"/>
      <c r="UOP141" s="18"/>
      <c r="UOQ141" s="18"/>
      <c r="UOR141" s="18"/>
      <c r="UOS141" s="18"/>
      <c r="UOT141" s="18"/>
      <c r="UOU141" s="18"/>
      <c r="UOV141" s="18"/>
      <c r="UOW141" s="18"/>
      <c r="UOX141" s="18"/>
      <c r="UOY141" s="18"/>
      <c r="UOZ141" s="18"/>
      <c r="UPA141" s="18"/>
      <c r="UPB141" s="18"/>
      <c r="UPC141" s="18"/>
      <c r="UPD141" s="18"/>
      <c r="UPE141" s="18"/>
      <c r="UPF141" s="18"/>
      <c r="UPG141" s="18"/>
      <c r="UPH141" s="18"/>
      <c r="UPI141" s="18"/>
      <c r="UPJ141" s="18"/>
      <c r="UPK141" s="18"/>
      <c r="UPL141" s="18"/>
      <c r="UPM141" s="18"/>
      <c r="UPN141" s="18"/>
      <c r="UPO141" s="18"/>
      <c r="UPP141" s="18"/>
      <c r="UPQ141" s="18"/>
      <c r="UPR141" s="18"/>
      <c r="UPS141" s="18"/>
      <c r="UPT141" s="18"/>
      <c r="UPU141" s="18"/>
      <c r="UPV141" s="18"/>
      <c r="UPW141" s="18"/>
      <c r="UPX141" s="18"/>
      <c r="UPY141" s="18"/>
      <c r="UPZ141" s="18"/>
      <c r="UQA141" s="18"/>
      <c r="UQB141" s="18"/>
      <c r="UQC141" s="18"/>
      <c r="UQD141" s="18"/>
      <c r="UQE141" s="18"/>
      <c r="UQF141" s="18"/>
      <c r="UQG141" s="18"/>
      <c r="UQH141" s="18"/>
      <c r="UQI141" s="18"/>
      <c r="UQJ141" s="18"/>
      <c r="UQK141" s="18"/>
      <c r="UQL141" s="18"/>
      <c r="UQM141" s="18"/>
      <c r="UQN141" s="18"/>
      <c r="UQO141" s="18"/>
      <c r="UQP141" s="18"/>
      <c r="UQQ141" s="18"/>
      <c r="UQR141" s="18"/>
      <c r="UQS141" s="18"/>
      <c r="UQT141" s="18"/>
      <c r="UQU141" s="18"/>
      <c r="UQV141" s="18"/>
      <c r="UQW141" s="18"/>
      <c r="UQX141" s="18"/>
      <c r="UQY141" s="18"/>
      <c r="UQZ141" s="18"/>
      <c r="URA141" s="18"/>
      <c r="URB141" s="18"/>
      <c r="URC141" s="18"/>
      <c r="URD141" s="18"/>
      <c r="URE141" s="18"/>
      <c r="URF141" s="18"/>
      <c r="URG141" s="18"/>
      <c r="URH141" s="18"/>
      <c r="URI141" s="18"/>
      <c r="URJ141" s="18"/>
      <c r="URK141" s="18"/>
      <c r="URL141" s="18"/>
      <c r="URM141" s="18"/>
      <c r="URN141" s="18"/>
      <c r="URO141" s="18"/>
      <c r="URP141" s="18"/>
      <c r="URQ141" s="18"/>
      <c r="URR141" s="18"/>
      <c r="URS141" s="18"/>
      <c r="URT141" s="18"/>
      <c r="URU141" s="18"/>
      <c r="URV141" s="18"/>
      <c r="URW141" s="18"/>
      <c r="URX141" s="18"/>
      <c r="URY141" s="18"/>
      <c r="URZ141" s="18"/>
      <c r="USA141" s="18"/>
      <c r="USB141" s="18"/>
      <c r="USC141" s="18"/>
      <c r="USD141" s="18"/>
      <c r="USE141" s="18"/>
      <c r="USF141" s="18"/>
      <c r="USG141" s="18"/>
      <c r="USH141" s="18"/>
      <c r="USI141" s="18"/>
      <c r="USJ141" s="18"/>
      <c r="USK141" s="18"/>
      <c r="USL141" s="18"/>
      <c r="USM141" s="18"/>
      <c r="USN141" s="18"/>
      <c r="USO141" s="18"/>
      <c r="USP141" s="18"/>
      <c r="USQ141" s="18"/>
      <c r="USR141" s="18"/>
      <c r="USS141" s="18"/>
      <c r="UST141" s="18"/>
      <c r="USU141" s="18"/>
      <c r="USV141" s="18"/>
      <c r="USW141" s="18"/>
      <c r="USX141" s="18"/>
      <c r="USY141" s="18"/>
      <c r="USZ141" s="18"/>
      <c r="UTA141" s="18"/>
      <c r="UTB141" s="18"/>
      <c r="UTC141" s="18"/>
      <c r="UTD141" s="18"/>
      <c r="UTE141" s="18"/>
      <c r="UTF141" s="18"/>
      <c r="UTG141" s="18"/>
      <c r="UTH141" s="18"/>
      <c r="UTI141" s="18"/>
      <c r="UTJ141" s="18"/>
      <c r="UTK141" s="18"/>
      <c r="UTL141" s="18"/>
      <c r="UTM141" s="18"/>
      <c r="UTN141" s="18"/>
      <c r="UTO141" s="18"/>
      <c r="UTP141" s="18"/>
      <c r="UTQ141" s="18"/>
      <c r="UTR141" s="18"/>
      <c r="UTS141" s="18"/>
      <c r="UTT141" s="18"/>
      <c r="UTU141" s="18"/>
      <c r="UTV141" s="18"/>
      <c r="UTW141" s="18"/>
      <c r="UTX141" s="18"/>
      <c r="UTY141" s="18"/>
      <c r="UTZ141" s="18"/>
      <c r="UUA141" s="18"/>
      <c r="UUB141" s="18"/>
      <c r="UUC141" s="18"/>
      <c r="UUD141" s="18"/>
      <c r="UUE141" s="18"/>
      <c r="UUF141" s="18"/>
      <c r="UUG141" s="18"/>
      <c r="UUH141" s="18"/>
      <c r="UUI141" s="18"/>
      <c r="UUJ141" s="18"/>
      <c r="UUK141" s="18"/>
      <c r="UUL141" s="18"/>
      <c r="UUM141" s="18"/>
      <c r="UUN141" s="18"/>
      <c r="UUO141" s="18"/>
      <c r="UUP141" s="18"/>
      <c r="UUQ141" s="18"/>
      <c r="UUR141" s="18"/>
      <c r="UUS141" s="18"/>
      <c r="UUT141" s="18"/>
      <c r="UUU141" s="18"/>
      <c r="UUV141" s="18"/>
      <c r="UUW141" s="18"/>
      <c r="UUX141" s="18"/>
      <c r="UUY141" s="18"/>
      <c r="UUZ141" s="18"/>
      <c r="UVA141" s="18"/>
      <c r="UVB141" s="18"/>
      <c r="UVC141" s="18"/>
      <c r="UVD141" s="18"/>
      <c r="UVE141" s="18"/>
      <c r="UVF141" s="18"/>
      <c r="UVG141" s="18"/>
      <c r="UVH141" s="18"/>
      <c r="UVI141" s="18"/>
      <c r="UVJ141" s="18"/>
      <c r="UVK141" s="18"/>
      <c r="UVL141" s="18"/>
      <c r="UVM141" s="18"/>
      <c r="UVN141" s="18"/>
      <c r="UVO141" s="18"/>
      <c r="UVP141" s="18"/>
      <c r="UVQ141" s="18"/>
      <c r="UVR141" s="18"/>
      <c r="UVS141" s="18"/>
      <c r="UVT141" s="18"/>
      <c r="UVU141" s="18"/>
      <c r="UVV141" s="18"/>
      <c r="UVW141" s="18"/>
      <c r="UVX141" s="18"/>
      <c r="UVY141" s="18"/>
      <c r="UVZ141" s="18"/>
      <c r="UWA141" s="18"/>
      <c r="UWB141" s="18"/>
      <c r="UWC141" s="18"/>
      <c r="UWD141" s="18"/>
      <c r="UWE141" s="18"/>
      <c r="UWF141" s="18"/>
      <c r="UWG141" s="18"/>
      <c r="UWH141" s="18"/>
      <c r="UWI141" s="18"/>
      <c r="UWJ141" s="18"/>
      <c r="UWK141" s="18"/>
      <c r="UWL141" s="18"/>
      <c r="UWM141" s="18"/>
      <c r="UWN141" s="18"/>
      <c r="UWO141" s="18"/>
      <c r="UWP141" s="18"/>
      <c r="UWQ141" s="18"/>
      <c r="UWR141" s="18"/>
      <c r="UWS141" s="18"/>
      <c r="UWT141" s="18"/>
      <c r="UWU141" s="18"/>
      <c r="UWV141" s="18"/>
      <c r="UWW141" s="18"/>
      <c r="UWX141" s="18"/>
      <c r="UWY141" s="18"/>
      <c r="UWZ141" s="18"/>
      <c r="UXA141" s="18"/>
      <c r="UXB141" s="18"/>
      <c r="UXC141" s="18"/>
      <c r="UXD141" s="18"/>
      <c r="UXE141" s="18"/>
      <c r="UXF141" s="18"/>
      <c r="UXG141" s="18"/>
      <c r="UXH141" s="18"/>
      <c r="UXI141" s="18"/>
      <c r="UXJ141" s="18"/>
      <c r="UXK141" s="18"/>
      <c r="UXL141" s="18"/>
      <c r="UXM141" s="18"/>
      <c r="UXN141" s="18"/>
      <c r="UXO141" s="18"/>
      <c r="UXP141" s="18"/>
      <c r="UXQ141" s="18"/>
      <c r="UXR141" s="18"/>
      <c r="UXS141" s="18"/>
      <c r="UXT141" s="18"/>
      <c r="UXU141" s="18"/>
      <c r="UXV141" s="18"/>
      <c r="UXW141" s="18"/>
      <c r="UXX141" s="18"/>
      <c r="UXY141" s="18"/>
      <c r="UXZ141" s="18"/>
      <c r="UYA141" s="18"/>
      <c r="UYB141" s="18"/>
      <c r="UYC141" s="18"/>
      <c r="UYD141" s="18"/>
      <c r="UYE141" s="18"/>
      <c r="UYF141" s="18"/>
      <c r="UYG141" s="18"/>
      <c r="UYH141" s="18"/>
      <c r="UYI141" s="18"/>
      <c r="UYJ141" s="18"/>
      <c r="UYK141" s="18"/>
      <c r="UYL141" s="18"/>
      <c r="UYM141" s="18"/>
      <c r="UYN141" s="18"/>
      <c r="UYO141" s="18"/>
      <c r="UYP141" s="18"/>
      <c r="UYQ141" s="18"/>
      <c r="UYR141" s="18"/>
      <c r="UYS141" s="18"/>
      <c r="UYT141" s="18"/>
      <c r="UYU141" s="18"/>
      <c r="UYV141" s="18"/>
      <c r="UYW141" s="18"/>
      <c r="UYX141" s="18"/>
      <c r="UYY141" s="18"/>
      <c r="UYZ141" s="18"/>
      <c r="UZA141" s="18"/>
      <c r="UZB141" s="18"/>
      <c r="UZC141" s="18"/>
      <c r="UZD141" s="18"/>
      <c r="UZE141" s="18"/>
      <c r="UZF141" s="18"/>
      <c r="UZG141" s="18"/>
      <c r="UZH141" s="18"/>
      <c r="UZI141" s="18"/>
      <c r="UZJ141" s="18"/>
      <c r="UZK141" s="18"/>
      <c r="UZL141" s="18"/>
      <c r="UZM141" s="18"/>
      <c r="UZN141" s="18"/>
      <c r="UZO141" s="18"/>
      <c r="UZP141" s="18"/>
      <c r="UZQ141" s="18"/>
      <c r="UZR141" s="18"/>
      <c r="UZS141" s="18"/>
      <c r="UZT141" s="18"/>
      <c r="UZU141" s="18"/>
      <c r="UZV141" s="18"/>
      <c r="UZW141" s="18"/>
      <c r="UZX141" s="18"/>
      <c r="UZY141" s="18"/>
      <c r="UZZ141" s="18"/>
      <c r="VAA141" s="18"/>
      <c r="VAB141" s="18"/>
      <c r="VAC141" s="18"/>
      <c r="VAD141" s="18"/>
      <c r="VAE141" s="18"/>
      <c r="VAF141" s="18"/>
      <c r="VAG141" s="18"/>
      <c r="VAH141" s="18"/>
      <c r="VAI141" s="18"/>
      <c r="VAJ141" s="18"/>
      <c r="VAK141" s="18"/>
      <c r="VAL141" s="18"/>
      <c r="VAM141" s="18"/>
      <c r="VAN141" s="18"/>
      <c r="VAO141" s="18"/>
      <c r="VAP141" s="18"/>
      <c r="VAQ141" s="18"/>
      <c r="VAR141" s="18"/>
      <c r="VAS141" s="18"/>
      <c r="VAT141" s="18"/>
      <c r="VAU141" s="18"/>
      <c r="VAV141" s="18"/>
      <c r="VAW141" s="18"/>
      <c r="VAX141" s="18"/>
      <c r="VAY141" s="18"/>
      <c r="VAZ141" s="18"/>
      <c r="VBA141" s="18"/>
      <c r="VBB141" s="18"/>
      <c r="VBC141" s="18"/>
      <c r="VBD141" s="18"/>
      <c r="VBE141" s="18"/>
      <c r="VBF141" s="18"/>
      <c r="VBG141" s="18"/>
      <c r="VBH141" s="18"/>
      <c r="VBI141" s="18"/>
      <c r="VBJ141" s="18"/>
      <c r="VBK141" s="18"/>
      <c r="VBL141" s="18"/>
      <c r="VBM141" s="18"/>
      <c r="VBN141" s="18"/>
      <c r="VBO141" s="18"/>
      <c r="VBP141" s="18"/>
      <c r="VBQ141" s="18"/>
      <c r="VBR141" s="18"/>
      <c r="VBS141" s="18"/>
      <c r="VBT141" s="18"/>
      <c r="VBU141" s="18"/>
      <c r="VBV141" s="18"/>
      <c r="VBW141" s="18"/>
      <c r="VBX141" s="18"/>
      <c r="VBY141" s="18"/>
      <c r="VBZ141" s="18"/>
      <c r="VCA141" s="18"/>
      <c r="VCB141" s="18"/>
      <c r="VCC141" s="18"/>
      <c r="VCD141" s="18"/>
      <c r="VCE141" s="18"/>
      <c r="VCF141" s="18"/>
      <c r="VCG141" s="18"/>
      <c r="VCH141" s="18"/>
      <c r="VCI141" s="18"/>
      <c r="VCJ141" s="18"/>
      <c r="VCK141" s="18"/>
      <c r="VCL141" s="18"/>
      <c r="VCM141" s="18"/>
      <c r="VCN141" s="18"/>
      <c r="VCO141" s="18"/>
      <c r="VCP141" s="18"/>
      <c r="VCQ141" s="18"/>
      <c r="VCR141" s="18"/>
      <c r="VCS141" s="18"/>
      <c r="VCT141" s="18"/>
      <c r="VCU141" s="18"/>
      <c r="VCV141" s="18"/>
      <c r="VCW141" s="18"/>
      <c r="VCX141" s="18"/>
      <c r="VCY141" s="18"/>
      <c r="VCZ141" s="18"/>
      <c r="VDA141" s="18"/>
      <c r="VDB141" s="18"/>
      <c r="VDC141" s="18"/>
      <c r="VDD141" s="18"/>
      <c r="VDE141" s="18"/>
      <c r="VDF141" s="18"/>
      <c r="VDG141" s="18"/>
      <c r="VDH141" s="18"/>
      <c r="VDI141" s="18"/>
      <c r="VDJ141" s="18"/>
      <c r="VDK141" s="18"/>
      <c r="VDL141" s="18"/>
      <c r="VDM141" s="18"/>
      <c r="VDN141" s="18"/>
      <c r="VDO141" s="18"/>
      <c r="VDP141" s="18"/>
      <c r="VDQ141" s="18"/>
      <c r="VDR141" s="18"/>
      <c r="VDS141" s="18"/>
      <c r="VDT141" s="18"/>
      <c r="VDU141" s="18"/>
      <c r="VDV141" s="18"/>
      <c r="VDW141" s="18"/>
      <c r="VDX141" s="18"/>
      <c r="VDY141" s="18"/>
      <c r="VDZ141" s="18"/>
      <c r="VEA141" s="18"/>
      <c r="VEB141" s="18"/>
      <c r="VEC141" s="18"/>
      <c r="VED141" s="18"/>
      <c r="VEE141" s="18"/>
      <c r="VEF141" s="18"/>
      <c r="VEG141" s="18"/>
      <c r="VEH141" s="18"/>
      <c r="VEI141" s="18"/>
      <c r="VEJ141" s="18"/>
      <c r="VEK141" s="18"/>
      <c r="VEL141" s="18"/>
      <c r="VEM141" s="18"/>
      <c r="VEN141" s="18"/>
      <c r="VEO141" s="18"/>
      <c r="VEP141" s="18"/>
      <c r="VEQ141" s="18"/>
      <c r="VER141" s="18"/>
      <c r="VES141" s="18"/>
      <c r="VET141" s="18"/>
      <c r="VEU141" s="18"/>
      <c r="VEV141" s="18"/>
      <c r="VEW141" s="18"/>
      <c r="VEX141" s="18"/>
      <c r="VEY141" s="18"/>
      <c r="VEZ141" s="18"/>
      <c r="VFA141" s="18"/>
      <c r="VFB141" s="18"/>
      <c r="VFC141" s="18"/>
      <c r="VFD141" s="18"/>
      <c r="VFE141" s="18"/>
      <c r="VFF141" s="18"/>
      <c r="VFG141" s="18"/>
      <c r="VFH141" s="18"/>
      <c r="VFI141" s="18"/>
      <c r="VFJ141" s="18"/>
      <c r="VFK141" s="18"/>
      <c r="VFL141" s="18"/>
      <c r="VFM141" s="18"/>
      <c r="VFN141" s="18"/>
      <c r="VFO141" s="18"/>
      <c r="VFP141" s="18"/>
      <c r="VFQ141" s="18"/>
      <c r="VFR141" s="18"/>
      <c r="VFS141" s="18"/>
      <c r="VFT141" s="18"/>
      <c r="VFU141" s="18"/>
      <c r="VFV141" s="18"/>
      <c r="VFW141" s="18"/>
      <c r="VFX141" s="18"/>
      <c r="VFY141" s="18"/>
      <c r="VFZ141" s="18"/>
      <c r="VGA141" s="18"/>
      <c r="VGB141" s="18"/>
      <c r="VGC141" s="18"/>
      <c r="VGD141" s="18"/>
      <c r="VGE141" s="18"/>
      <c r="VGF141" s="18"/>
      <c r="VGG141" s="18"/>
      <c r="VGH141" s="18"/>
      <c r="VGI141" s="18"/>
      <c r="VGJ141" s="18"/>
      <c r="VGK141" s="18"/>
      <c r="VGL141" s="18"/>
      <c r="VGM141" s="18"/>
      <c r="VGN141" s="18"/>
      <c r="VGO141" s="18"/>
      <c r="VGP141" s="18"/>
      <c r="VGQ141" s="18"/>
      <c r="VGR141" s="18"/>
      <c r="VGS141" s="18"/>
      <c r="VGT141" s="18"/>
      <c r="VGU141" s="18"/>
      <c r="VGV141" s="18"/>
      <c r="VGW141" s="18"/>
      <c r="VGX141" s="18"/>
      <c r="VGY141" s="18"/>
      <c r="VGZ141" s="18"/>
      <c r="VHA141" s="18"/>
      <c r="VHB141" s="18"/>
      <c r="VHC141" s="18"/>
      <c r="VHD141" s="18"/>
      <c r="VHE141" s="18"/>
      <c r="VHF141" s="18"/>
      <c r="VHG141" s="18"/>
      <c r="VHH141" s="18"/>
      <c r="VHI141" s="18"/>
      <c r="VHJ141" s="18"/>
      <c r="VHK141" s="18"/>
      <c r="VHL141" s="18"/>
      <c r="VHM141" s="18"/>
      <c r="VHN141" s="18"/>
      <c r="VHO141" s="18"/>
      <c r="VHP141" s="18"/>
      <c r="VHQ141" s="18"/>
      <c r="VHR141" s="18"/>
      <c r="VHS141" s="18"/>
      <c r="VHT141" s="18"/>
      <c r="VHU141" s="18"/>
      <c r="VHV141" s="18"/>
      <c r="VHW141" s="18"/>
      <c r="VHX141" s="18"/>
      <c r="VHY141" s="18"/>
      <c r="VHZ141" s="18"/>
      <c r="VIA141" s="18"/>
      <c r="VIB141" s="18"/>
      <c r="VIC141" s="18"/>
      <c r="VID141" s="18"/>
      <c r="VIE141" s="18"/>
      <c r="VIF141" s="18"/>
      <c r="VIG141" s="18"/>
      <c r="VIH141" s="18"/>
      <c r="VII141" s="18"/>
      <c r="VIJ141" s="18"/>
      <c r="VIK141" s="18"/>
      <c r="VIL141" s="18"/>
      <c r="VIM141" s="18"/>
      <c r="VIN141" s="18"/>
      <c r="VIO141" s="18"/>
      <c r="VIP141" s="18"/>
      <c r="VIQ141" s="18"/>
      <c r="VIR141" s="18"/>
      <c r="VIS141" s="18"/>
      <c r="VIT141" s="18"/>
      <c r="VIU141" s="18"/>
      <c r="VIV141" s="18"/>
      <c r="VIW141" s="18"/>
      <c r="VIX141" s="18"/>
      <c r="VIY141" s="18"/>
      <c r="VIZ141" s="18"/>
      <c r="VJA141" s="18"/>
      <c r="VJB141" s="18"/>
      <c r="VJC141" s="18"/>
      <c r="VJD141" s="18"/>
      <c r="VJE141" s="18"/>
      <c r="VJF141" s="18"/>
      <c r="VJG141" s="18"/>
      <c r="VJH141" s="18"/>
      <c r="VJI141" s="18"/>
      <c r="VJJ141" s="18"/>
      <c r="VJK141" s="18"/>
      <c r="VJL141" s="18"/>
      <c r="VJM141" s="18"/>
      <c r="VJN141" s="18"/>
      <c r="VJO141" s="18"/>
      <c r="VJP141" s="18"/>
      <c r="VJQ141" s="18"/>
      <c r="VJR141" s="18"/>
      <c r="VJS141" s="18"/>
      <c r="VJT141" s="18"/>
      <c r="VJU141" s="18"/>
      <c r="VJV141" s="18"/>
      <c r="VJW141" s="18"/>
      <c r="VJX141" s="18"/>
      <c r="VJY141" s="18"/>
      <c r="VJZ141" s="18"/>
      <c r="VKA141" s="18"/>
      <c r="VKB141" s="18"/>
      <c r="VKC141" s="18"/>
      <c r="VKD141" s="18"/>
      <c r="VKE141" s="18"/>
      <c r="VKF141" s="18"/>
      <c r="VKG141" s="18"/>
      <c r="VKH141" s="18"/>
      <c r="VKI141" s="18"/>
      <c r="VKJ141" s="18"/>
      <c r="VKK141" s="18"/>
      <c r="VKL141" s="18"/>
      <c r="VKM141" s="18"/>
      <c r="VKN141" s="18"/>
      <c r="VKO141" s="18"/>
      <c r="VKP141" s="18"/>
      <c r="VKQ141" s="18"/>
      <c r="VKR141" s="18"/>
      <c r="VKS141" s="18"/>
      <c r="VKT141" s="18"/>
      <c r="VKU141" s="18"/>
      <c r="VKV141" s="18"/>
      <c r="VKW141" s="18"/>
      <c r="VKX141" s="18"/>
      <c r="VKY141" s="18"/>
      <c r="VKZ141" s="18"/>
      <c r="VLA141" s="18"/>
      <c r="VLB141" s="18"/>
      <c r="VLC141" s="18"/>
      <c r="VLD141" s="18"/>
      <c r="VLE141" s="18"/>
      <c r="VLF141" s="18"/>
      <c r="VLG141" s="18"/>
      <c r="VLH141" s="18"/>
      <c r="VLI141" s="18"/>
      <c r="VLJ141" s="18"/>
      <c r="VLK141" s="18"/>
      <c r="VLL141" s="18"/>
      <c r="VLM141" s="18"/>
      <c r="VLN141" s="18"/>
      <c r="VLO141" s="18"/>
      <c r="VLP141" s="18"/>
      <c r="VLQ141" s="18"/>
      <c r="VLR141" s="18"/>
      <c r="VLS141" s="18"/>
      <c r="VLT141" s="18"/>
      <c r="VLU141" s="18"/>
      <c r="VLV141" s="18"/>
      <c r="VLW141" s="18"/>
      <c r="VLX141" s="18"/>
      <c r="VLY141" s="18"/>
      <c r="VLZ141" s="18"/>
      <c r="VMA141" s="18"/>
      <c r="VMB141" s="18"/>
      <c r="VMC141" s="18"/>
      <c r="VMD141" s="18"/>
      <c r="VME141" s="18"/>
      <c r="VMF141" s="18"/>
      <c r="VMG141" s="18"/>
      <c r="VMH141" s="18"/>
      <c r="VMI141" s="18"/>
      <c r="VMJ141" s="18"/>
      <c r="VMK141" s="18"/>
      <c r="VML141" s="18"/>
      <c r="VMM141" s="18"/>
      <c r="VMN141" s="18"/>
      <c r="VMO141" s="18"/>
      <c r="VMP141" s="18"/>
      <c r="VMQ141" s="18"/>
      <c r="VMR141" s="18"/>
      <c r="VMS141" s="18"/>
      <c r="VMT141" s="18"/>
      <c r="VMU141" s="18"/>
      <c r="VMV141" s="18"/>
      <c r="VMW141" s="18"/>
      <c r="VMX141" s="18"/>
      <c r="VMY141" s="18"/>
      <c r="VMZ141" s="18"/>
      <c r="VNA141" s="18"/>
      <c r="VNB141" s="18"/>
      <c r="VNC141" s="18"/>
      <c r="VND141" s="18"/>
      <c r="VNE141" s="18"/>
      <c r="VNF141" s="18"/>
      <c r="VNG141" s="18"/>
      <c r="VNH141" s="18"/>
      <c r="VNI141" s="18"/>
      <c r="VNJ141" s="18"/>
      <c r="VNK141" s="18"/>
      <c r="VNL141" s="18"/>
      <c r="VNM141" s="18"/>
      <c r="VNN141" s="18"/>
      <c r="VNO141" s="18"/>
      <c r="VNP141" s="18"/>
      <c r="VNQ141" s="18"/>
      <c r="VNR141" s="18"/>
      <c r="VNS141" s="18"/>
      <c r="VNT141" s="18"/>
      <c r="VNU141" s="18"/>
      <c r="VNV141" s="18"/>
      <c r="VNW141" s="18"/>
      <c r="VNX141" s="18"/>
      <c r="VNY141" s="18"/>
      <c r="VNZ141" s="18"/>
      <c r="VOA141" s="18"/>
      <c r="VOB141" s="18"/>
      <c r="VOC141" s="18"/>
      <c r="VOD141" s="18"/>
      <c r="VOE141" s="18"/>
      <c r="VOF141" s="18"/>
      <c r="VOG141" s="18"/>
      <c r="VOH141" s="18"/>
      <c r="VOI141" s="18"/>
      <c r="VOJ141" s="18"/>
      <c r="VOK141" s="18"/>
      <c r="VOL141" s="18"/>
      <c r="VOM141" s="18"/>
      <c r="VON141" s="18"/>
      <c r="VOO141" s="18"/>
      <c r="VOP141" s="18"/>
      <c r="VOQ141" s="18"/>
      <c r="VOR141" s="18"/>
      <c r="VOS141" s="18"/>
      <c r="VOT141" s="18"/>
      <c r="VOU141" s="18"/>
      <c r="VOV141" s="18"/>
      <c r="VOW141" s="18"/>
      <c r="VOX141" s="18"/>
      <c r="VOY141" s="18"/>
      <c r="VOZ141" s="18"/>
      <c r="VPA141" s="18"/>
      <c r="VPB141" s="18"/>
      <c r="VPC141" s="18"/>
      <c r="VPD141" s="18"/>
      <c r="VPE141" s="18"/>
      <c r="VPF141" s="18"/>
      <c r="VPG141" s="18"/>
      <c r="VPH141" s="18"/>
      <c r="VPI141" s="18"/>
      <c r="VPJ141" s="18"/>
      <c r="VPK141" s="18"/>
      <c r="VPL141" s="18"/>
      <c r="VPM141" s="18"/>
      <c r="VPN141" s="18"/>
      <c r="VPO141" s="18"/>
      <c r="VPP141" s="18"/>
      <c r="VPQ141" s="18"/>
      <c r="VPR141" s="18"/>
      <c r="VPS141" s="18"/>
      <c r="VPT141" s="18"/>
      <c r="VPU141" s="18"/>
      <c r="VPV141" s="18"/>
      <c r="VPW141" s="18"/>
      <c r="VPX141" s="18"/>
      <c r="VPY141" s="18"/>
      <c r="VPZ141" s="18"/>
      <c r="VQA141" s="18"/>
      <c r="VQB141" s="18"/>
      <c r="VQC141" s="18"/>
      <c r="VQD141" s="18"/>
      <c r="VQE141" s="18"/>
      <c r="VQF141" s="18"/>
      <c r="VQG141" s="18"/>
      <c r="VQH141" s="18"/>
      <c r="VQI141" s="18"/>
      <c r="VQJ141" s="18"/>
      <c r="VQK141" s="18"/>
      <c r="VQL141" s="18"/>
      <c r="VQM141" s="18"/>
      <c r="VQN141" s="18"/>
      <c r="VQO141" s="18"/>
      <c r="VQP141" s="18"/>
      <c r="VQQ141" s="18"/>
      <c r="VQR141" s="18"/>
      <c r="VQS141" s="18"/>
      <c r="VQT141" s="18"/>
      <c r="VQU141" s="18"/>
      <c r="VQV141" s="18"/>
      <c r="VQW141" s="18"/>
      <c r="VQX141" s="18"/>
      <c r="VQY141" s="18"/>
      <c r="VQZ141" s="18"/>
      <c r="VRA141" s="18"/>
      <c r="VRB141" s="18"/>
      <c r="VRC141" s="18"/>
      <c r="VRD141" s="18"/>
      <c r="VRE141" s="18"/>
      <c r="VRF141" s="18"/>
      <c r="VRG141" s="18"/>
      <c r="VRH141" s="18"/>
      <c r="VRI141" s="18"/>
      <c r="VRJ141" s="18"/>
      <c r="VRK141" s="18"/>
      <c r="VRL141" s="18"/>
      <c r="VRM141" s="18"/>
      <c r="VRN141" s="18"/>
      <c r="VRO141" s="18"/>
      <c r="VRP141" s="18"/>
      <c r="VRQ141" s="18"/>
      <c r="VRR141" s="18"/>
      <c r="VRS141" s="18"/>
      <c r="VRT141" s="18"/>
      <c r="VRU141" s="18"/>
      <c r="VRV141" s="18"/>
      <c r="VRW141" s="18"/>
      <c r="VRX141" s="18"/>
      <c r="VRY141" s="18"/>
      <c r="VRZ141" s="18"/>
      <c r="VSA141" s="18"/>
      <c r="VSB141" s="18"/>
      <c r="VSC141" s="18"/>
      <c r="VSD141" s="18"/>
      <c r="VSE141" s="18"/>
      <c r="VSF141" s="18"/>
      <c r="VSG141" s="18"/>
      <c r="VSH141" s="18"/>
      <c r="VSI141" s="18"/>
      <c r="VSJ141" s="18"/>
      <c r="VSK141" s="18"/>
      <c r="VSL141" s="18"/>
      <c r="VSM141" s="18"/>
      <c r="VSN141" s="18"/>
      <c r="VSO141" s="18"/>
      <c r="VSP141" s="18"/>
      <c r="VSQ141" s="18"/>
      <c r="VSR141" s="18"/>
      <c r="VSS141" s="18"/>
      <c r="VST141" s="18"/>
      <c r="VSU141" s="18"/>
      <c r="VSV141" s="18"/>
      <c r="VSW141" s="18"/>
      <c r="VSX141" s="18"/>
      <c r="VSY141" s="18"/>
      <c r="VSZ141" s="18"/>
      <c r="VTA141" s="18"/>
      <c r="VTB141" s="18"/>
      <c r="VTC141" s="18"/>
      <c r="VTD141" s="18"/>
      <c r="VTE141" s="18"/>
      <c r="VTF141" s="18"/>
      <c r="VTG141" s="18"/>
      <c r="VTH141" s="18"/>
      <c r="VTI141" s="18"/>
      <c r="VTJ141" s="18"/>
      <c r="VTK141" s="18"/>
      <c r="VTL141" s="18"/>
      <c r="VTM141" s="18"/>
      <c r="VTN141" s="18"/>
      <c r="VTO141" s="18"/>
      <c r="VTP141" s="18"/>
      <c r="VTQ141" s="18"/>
      <c r="VTR141" s="18"/>
      <c r="VTS141" s="18"/>
      <c r="VTT141" s="18"/>
      <c r="VTU141" s="18"/>
      <c r="VTV141" s="18"/>
      <c r="VTW141" s="18"/>
      <c r="VTX141" s="18"/>
      <c r="VTY141" s="18"/>
      <c r="VTZ141" s="18"/>
      <c r="VUA141" s="18"/>
      <c r="VUB141" s="18"/>
      <c r="VUC141" s="18"/>
      <c r="VUD141" s="18"/>
      <c r="VUE141" s="18"/>
      <c r="VUF141" s="18"/>
      <c r="VUG141" s="18"/>
      <c r="VUH141" s="18"/>
      <c r="VUI141" s="18"/>
      <c r="VUJ141" s="18"/>
      <c r="VUK141" s="18"/>
      <c r="VUL141" s="18"/>
      <c r="VUM141" s="18"/>
      <c r="VUN141" s="18"/>
      <c r="VUO141" s="18"/>
      <c r="VUP141" s="18"/>
      <c r="VUQ141" s="18"/>
      <c r="VUR141" s="18"/>
      <c r="VUS141" s="18"/>
      <c r="VUT141" s="18"/>
      <c r="VUU141" s="18"/>
      <c r="VUV141" s="18"/>
      <c r="VUW141" s="18"/>
      <c r="VUX141" s="18"/>
      <c r="VUY141" s="18"/>
      <c r="VUZ141" s="18"/>
      <c r="VVA141" s="18"/>
      <c r="VVB141" s="18"/>
      <c r="VVC141" s="18"/>
      <c r="VVD141" s="18"/>
      <c r="VVE141" s="18"/>
      <c r="VVF141" s="18"/>
      <c r="VVG141" s="18"/>
      <c r="VVH141" s="18"/>
      <c r="VVI141" s="18"/>
      <c r="VVJ141" s="18"/>
      <c r="VVK141" s="18"/>
      <c r="VVL141" s="18"/>
      <c r="VVM141" s="18"/>
      <c r="VVN141" s="18"/>
      <c r="VVO141" s="18"/>
      <c r="VVP141" s="18"/>
      <c r="VVQ141" s="18"/>
      <c r="VVR141" s="18"/>
      <c r="VVS141" s="18"/>
      <c r="VVT141" s="18"/>
      <c r="VVU141" s="18"/>
      <c r="VVV141" s="18"/>
      <c r="VVW141" s="18"/>
      <c r="VVX141" s="18"/>
      <c r="VVY141" s="18"/>
      <c r="VVZ141" s="18"/>
      <c r="VWA141" s="18"/>
      <c r="VWB141" s="18"/>
      <c r="VWC141" s="18"/>
      <c r="VWD141" s="18"/>
      <c r="VWE141" s="18"/>
      <c r="VWF141" s="18"/>
      <c r="VWG141" s="18"/>
      <c r="VWH141" s="18"/>
      <c r="VWI141" s="18"/>
      <c r="VWJ141" s="18"/>
      <c r="VWK141" s="18"/>
      <c r="VWL141" s="18"/>
      <c r="VWM141" s="18"/>
      <c r="VWN141" s="18"/>
      <c r="VWO141" s="18"/>
      <c r="VWP141" s="18"/>
      <c r="VWQ141" s="18"/>
      <c r="VWR141" s="18"/>
      <c r="VWS141" s="18"/>
      <c r="VWT141" s="18"/>
      <c r="VWU141" s="18"/>
      <c r="VWV141" s="18"/>
      <c r="VWW141" s="18"/>
      <c r="VWX141" s="18"/>
      <c r="VWY141" s="18"/>
      <c r="VWZ141" s="18"/>
      <c r="VXA141" s="18"/>
      <c r="VXB141" s="18"/>
      <c r="VXC141" s="18"/>
      <c r="VXD141" s="18"/>
      <c r="VXE141" s="18"/>
      <c r="VXF141" s="18"/>
      <c r="VXG141" s="18"/>
      <c r="VXH141" s="18"/>
      <c r="VXI141" s="18"/>
      <c r="VXJ141" s="18"/>
      <c r="VXK141" s="18"/>
      <c r="VXL141" s="18"/>
      <c r="VXM141" s="18"/>
      <c r="VXN141" s="18"/>
      <c r="VXO141" s="18"/>
      <c r="VXP141" s="18"/>
      <c r="VXQ141" s="18"/>
      <c r="VXR141" s="18"/>
      <c r="VXS141" s="18"/>
      <c r="VXT141" s="18"/>
      <c r="VXU141" s="18"/>
      <c r="VXV141" s="18"/>
      <c r="VXW141" s="18"/>
      <c r="VXX141" s="18"/>
      <c r="VXY141" s="18"/>
      <c r="VXZ141" s="18"/>
      <c r="VYA141" s="18"/>
      <c r="VYB141" s="18"/>
      <c r="VYC141" s="18"/>
      <c r="VYD141" s="18"/>
      <c r="VYE141" s="18"/>
      <c r="VYF141" s="18"/>
      <c r="VYG141" s="18"/>
      <c r="VYH141" s="18"/>
      <c r="VYI141" s="18"/>
      <c r="VYJ141" s="18"/>
      <c r="VYK141" s="18"/>
      <c r="VYL141" s="18"/>
      <c r="VYM141" s="18"/>
      <c r="VYN141" s="18"/>
      <c r="VYO141" s="18"/>
      <c r="VYP141" s="18"/>
      <c r="VYQ141" s="18"/>
      <c r="VYR141" s="18"/>
      <c r="VYS141" s="18"/>
      <c r="VYT141" s="18"/>
      <c r="VYU141" s="18"/>
      <c r="VYV141" s="18"/>
      <c r="VYW141" s="18"/>
      <c r="VYX141" s="18"/>
      <c r="VYY141" s="18"/>
      <c r="VYZ141" s="18"/>
      <c r="VZA141" s="18"/>
      <c r="VZB141" s="18"/>
      <c r="VZC141" s="18"/>
      <c r="VZD141" s="18"/>
      <c r="VZE141" s="18"/>
      <c r="VZF141" s="18"/>
      <c r="VZG141" s="18"/>
      <c r="VZH141" s="18"/>
      <c r="VZI141" s="18"/>
      <c r="VZJ141" s="18"/>
      <c r="VZK141" s="18"/>
      <c r="VZL141" s="18"/>
      <c r="VZM141" s="18"/>
      <c r="VZN141" s="18"/>
      <c r="VZO141" s="18"/>
      <c r="VZP141" s="18"/>
      <c r="VZQ141" s="18"/>
      <c r="VZR141" s="18"/>
      <c r="VZS141" s="18"/>
      <c r="VZT141" s="18"/>
      <c r="VZU141" s="18"/>
      <c r="VZV141" s="18"/>
      <c r="VZW141" s="18"/>
      <c r="VZX141" s="18"/>
      <c r="VZY141" s="18"/>
      <c r="VZZ141" s="18"/>
      <c r="WAA141" s="18"/>
      <c r="WAB141" s="18"/>
      <c r="WAC141" s="18"/>
      <c r="WAD141" s="18"/>
      <c r="WAE141" s="18"/>
      <c r="WAF141" s="18"/>
      <c r="WAG141" s="18"/>
      <c r="WAH141" s="18"/>
      <c r="WAI141" s="18"/>
      <c r="WAJ141" s="18"/>
      <c r="WAK141" s="18"/>
      <c r="WAL141" s="18"/>
      <c r="WAM141" s="18"/>
      <c r="WAN141" s="18"/>
      <c r="WAO141" s="18"/>
      <c r="WAP141" s="18"/>
      <c r="WAQ141" s="18"/>
      <c r="WAR141" s="18"/>
      <c r="WAS141" s="18"/>
      <c r="WAT141" s="18"/>
      <c r="WAU141" s="18"/>
      <c r="WAV141" s="18"/>
      <c r="WAW141" s="18"/>
      <c r="WAX141" s="18"/>
      <c r="WAY141" s="18"/>
      <c r="WAZ141" s="18"/>
      <c r="WBA141" s="18"/>
      <c r="WBB141" s="18"/>
      <c r="WBC141" s="18"/>
      <c r="WBD141" s="18"/>
      <c r="WBE141" s="18"/>
      <c r="WBF141" s="18"/>
      <c r="WBG141" s="18"/>
      <c r="WBH141" s="18"/>
      <c r="WBI141" s="18"/>
      <c r="WBJ141" s="18"/>
      <c r="WBK141" s="18"/>
      <c r="WBL141" s="18"/>
      <c r="WBM141" s="18"/>
      <c r="WBN141" s="18"/>
      <c r="WBO141" s="18"/>
      <c r="WBP141" s="18"/>
      <c r="WBQ141" s="18"/>
      <c r="WBR141" s="18"/>
      <c r="WBS141" s="18"/>
      <c r="WBT141" s="18"/>
      <c r="WBU141" s="18"/>
      <c r="WBV141" s="18"/>
      <c r="WBW141" s="18"/>
      <c r="WBX141" s="18"/>
      <c r="WBY141" s="18"/>
      <c r="WBZ141" s="18"/>
      <c r="WCA141" s="18"/>
      <c r="WCB141" s="18"/>
      <c r="WCC141" s="18"/>
      <c r="WCD141" s="18"/>
      <c r="WCE141" s="18"/>
      <c r="WCF141" s="18"/>
      <c r="WCG141" s="18"/>
      <c r="WCH141" s="18"/>
      <c r="WCI141" s="18"/>
      <c r="WCJ141" s="18"/>
      <c r="WCK141" s="18"/>
      <c r="WCL141" s="18"/>
      <c r="WCM141" s="18"/>
      <c r="WCN141" s="18"/>
      <c r="WCO141" s="18"/>
      <c r="WCP141" s="18"/>
      <c r="WCQ141" s="18"/>
      <c r="WCR141" s="18"/>
      <c r="WCS141" s="18"/>
      <c r="WCT141" s="18"/>
      <c r="WCU141" s="18"/>
      <c r="WCV141" s="18"/>
      <c r="WCW141" s="18"/>
      <c r="WCX141" s="18"/>
      <c r="WCY141" s="18"/>
      <c r="WCZ141" s="18"/>
      <c r="WDA141" s="18"/>
      <c r="WDB141" s="18"/>
      <c r="WDC141" s="18"/>
      <c r="WDD141" s="18"/>
      <c r="WDE141" s="18"/>
      <c r="WDF141" s="18"/>
      <c r="WDG141" s="18"/>
      <c r="WDH141" s="18"/>
      <c r="WDI141" s="18"/>
      <c r="WDJ141" s="18"/>
      <c r="WDK141" s="18"/>
      <c r="WDL141" s="18"/>
      <c r="WDM141" s="18"/>
      <c r="WDN141" s="18"/>
      <c r="WDO141" s="18"/>
      <c r="WDP141" s="18"/>
      <c r="WDQ141" s="18"/>
      <c r="WDR141" s="18"/>
      <c r="WDS141" s="18"/>
      <c r="WDT141" s="18"/>
      <c r="WDU141" s="18"/>
      <c r="WDV141" s="18"/>
      <c r="WDW141" s="18"/>
      <c r="WDX141" s="18"/>
      <c r="WDY141" s="18"/>
      <c r="WDZ141" s="18"/>
      <c r="WEA141" s="18"/>
      <c r="WEB141" s="18"/>
      <c r="WEC141" s="18"/>
      <c r="WED141" s="18"/>
      <c r="WEE141" s="18"/>
      <c r="WEF141" s="18"/>
      <c r="WEG141" s="18"/>
      <c r="WEH141" s="18"/>
      <c r="WEI141" s="18"/>
      <c r="WEJ141" s="18"/>
      <c r="WEK141" s="18"/>
      <c r="WEL141" s="18"/>
      <c r="WEM141" s="18"/>
      <c r="WEN141" s="18"/>
      <c r="WEO141" s="18"/>
      <c r="WEP141" s="18"/>
      <c r="WEQ141" s="18"/>
      <c r="WER141" s="18"/>
      <c r="WES141" s="18"/>
      <c r="WET141" s="18"/>
      <c r="WEU141" s="18"/>
      <c r="WEV141" s="18"/>
      <c r="WEW141" s="18"/>
      <c r="WEX141" s="18"/>
      <c r="WEY141" s="18"/>
      <c r="WEZ141" s="18"/>
      <c r="WFA141" s="18"/>
      <c r="WFB141" s="18"/>
      <c r="WFC141" s="18"/>
      <c r="WFD141" s="18"/>
      <c r="WFE141" s="18"/>
      <c r="WFF141" s="18"/>
      <c r="WFG141" s="18"/>
      <c r="WFH141" s="18"/>
      <c r="WFI141" s="18"/>
      <c r="WFJ141" s="18"/>
      <c r="WFK141" s="18"/>
      <c r="WFL141" s="18"/>
      <c r="WFM141" s="18"/>
      <c r="WFN141" s="18"/>
      <c r="WFO141" s="18"/>
      <c r="WFP141" s="18"/>
      <c r="WFQ141" s="18"/>
      <c r="WFR141" s="18"/>
      <c r="WFS141" s="18"/>
      <c r="WFT141" s="18"/>
      <c r="WFU141" s="18"/>
      <c r="WFV141" s="18"/>
      <c r="WFW141" s="18"/>
      <c r="WFX141" s="18"/>
      <c r="WFY141" s="18"/>
      <c r="WFZ141" s="18"/>
      <c r="WGA141" s="18"/>
      <c r="WGB141" s="18"/>
      <c r="WGC141" s="18"/>
      <c r="WGD141" s="18"/>
      <c r="WGE141" s="18"/>
      <c r="WGF141" s="18"/>
      <c r="WGG141" s="18"/>
      <c r="WGH141" s="18"/>
      <c r="WGI141" s="18"/>
      <c r="WGJ141" s="18"/>
      <c r="WGK141" s="18"/>
      <c r="WGL141" s="18"/>
      <c r="WGM141" s="18"/>
      <c r="WGN141" s="18"/>
      <c r="WGO141" s="18"/>
      <c r="WGP141" s="18"/>
      <c r="WGQ141" s="18"/>
      <c r="WGR141" s="18"/>
      <c r="WGS141" s="18"/>
      <c r="WGT141" s="18"/>
      <c r="WGU141" s="18"/>
      <c r="WGV141" s="18"/>
      <c r="WGW141" s="18"/>
      <c r="WGX141" s="18"/>
      <c r="WGY141" s="18"/>
      <c r="WGZ141" s="18"/>
      <c r="WHA141" s="18"/>
      <c r="WHB141" s="18"/>
      <c r="WHC141" s="18"/>
      <c r="WHD141" s="18"/>
      <c r="WHE141" s="18"/>
      <c r="WHF141" s="18"/>
      <c r="WHG141" s="18"/>
      <c r="WHH141" s="18"/>
      <c r="WHI141" s="18"/>
      <c r="WHJ141" s="18"/>
      <c r="WHK141" s="18"/>
      <c r="WHL141" s="18"/>
      <c r="WHM141" s="18"/>
      <c r="WHN141" s="18"/>
      <c r="WHO141" s="18"/>
      <c r="WHP141" s="18"/>
      <c r="WHQ141" s="18"/>
      <c r="WHR141" s="18"/>
      <c r="WHS141" s="18"/>
      <c r="WHT141" s="18"/>
      <c r="WHU141" s="18"/>
      <c r="WHV141" s="18"/>
      <c r="WHW141" s="18"/>
      <c r="WHX141" s="18"/>
      <c r="WHY141" s="18"/>
      <c r="WHZ141" s="18"/>
      <c r="WIA141" s="18"/>
      <c r="WIB141" s="18"/>
      <c r="WIC141" s="18"/>
      <c r="WID141" s="18"/>
      <c r="WIE141" s="18"/>
      <c r="WIF141" s="18"/>
      <c r="WIG141" s="18"/>
      <c r="WIH141" s="18"/>
      <c r="WII141" s="18"/>
      <c r="WIJ141" s="18"/>
      <c r="WIK141" s="18"/>
      <c r="WIL141" s="18"/>
      <c r="WIM141" s="18"/>
      <c r="WIN141" s="18"/>
      <c r="WIO141" s="18"/>
      <c r="WIP141" s="18"/>
      <c r="WIQ141" s="18"/>
      <c r="WIR141" s="18"/>
      <c r="WIS141" s="18"/>
      <c r="WIT141" s="18"/>
      <c r="WIU141" s="18"/>
      <c r="WIV141" s="18"/>
      <c r="WIW141" s="18"/>
      <c r="WIX141" s="18"/>
      <c r="WIY141" s="18"/>
      <c r="WIZ141" s="18"/>
      <c r="WJA141" s="18"/>
      <c r="WJB141" s="18"/>
      <c r="WJC141" s="18"/>
      <c r="WJD141" s="18"/>
      <c r="WJE141" s="18"/>
      <c r="WJF141" s="18"/>
      <c r="WJG141" s="18"/>
      <c r="WJH141" s="18"/>
      <c r="WJI141" s="18"/>
      <c r="WJJ141" s="18"/>
      <c r="WJK141" s="18"/>
      <c r="WJL141" s="18"/>
      <c r="WJM141" s="18"/>
      <c r="WJN141" s="18"/>
      <c r="WJO141" s="18"/>
      <c r="WJP141" s="18"/>
      <c r="WJQ141" s="18"/>
      <c r="WJR141" s="18"/>
      <c r="WJS141" s="18"/>
      <c r="WJT141" s="18"/>
      <c r="WJU141" s="18"/>
      <c r="WJV141" s="18"/>
      <c r="WJW141" s="18"/>
      <c r="WJX141" s="18"/>
      <c r="WJY141" s="18"/>
      <c r="WJZ141" s="18"/>
      <c r="WKA141" s="18"/>
      <c r="WKB141" s="18"/>
      <c r="WKC141" s="18"/>
      <c r="WKD141" s="18"/>
      <c r="WKE141" s="18"/>
      <c r="WKF141" s="18"/>
      <c r="WKG141" s="18"/>
      <c r="WKH141" s="18"/>
      <c r="WKI141" s="18"/>
      <c r="WKJ141" s="18"/>
      <c r="WKK141" s="18"/>
      <c r="WKL141" s="18"/>
      <c r="WKM141" s="18"/>
      <c r="WKN141" s="18"/>
      <c r="WKO141" s="18"/>
      <c r="WKP141" s="18"/>
      <c r="WKQ141" s="18"/>
      <c r="WKR141" s="18"/>
      <c r="WKS141" s="18"/>
      <c r="WKT141" s="18"/>
      <c r="WKU141" s="18"/>
      <c r="WKV141" s="18"/>
      <c r="WKW141" s="18"/>
      <c r="WKX141" s="18"/>
      <c r="WKY141" s="18"/>
      <c r="WKZ141" s="18"/>
      <c r="WLA141" s="18"/>
      <c r="WLB141" s="18"/>
      <c r="WLC141" s="18"/>
      <c r="WLD141" s="18"/>
      <c r="WLE141" s="18"/>
      <c r="WLF141" s="18"/>
      <c r="WLG141" s="18"/>
      <c r="WLH141" s="18"/>
      <c r="WLI141" s="18"/>
      <c r="WLJ141" s="18"/>
      <c r="WLK141" s="18"/>
      <c r="WLL141" s="18"/>
      <c r="WLM141" s="18"/>
      <c r="WLN141" s="18"/>
      <c r="WLO141" s="18"/>
      <c r="WLP141" s="18"/>
      <c r="WLQ141" s="18"/>
      <c r="WLR141" s="18"/>
      <c r="WLS141" s="18"/>
      <c r="WLT141" s="18"/>
      <c r="WLU141" s="18"/>
      <c r="WLV141" s="18"/>
      <c r="WLW141" s="18"/>
      <c r="WLX141" s="18"/>
      <c r="WLY141" s="18"/>
      <c r="WLZ141" s="18"/>
      <c r="WMA141" s="18"/>
      <c r="WMB141" s="18"/>
      <c r="WMC141" s="18"/>
      <c r="WMD141" s="18"/>
      <c r="WME141" s="18"/>
      <c r="WMF141" s="18"/>
      <c r="WMG141" s="18"/>
      <c r="WMH141" s="18"/>
      <c r="WMI141" s="18"/>
      <c r="WMJ141" s="18"/>
      <c r="WMK141" s="18"/>
      <c r="WML141" s="18"/>
      <c r="WMM141" s="18"/>
      <c r="WMN141" s="18"/>
      <c r="WMO141" s="18"/>
      <c r="WMP141" s="18"/>
      <c r="WMQ141" s="18"/>
      <c r="WMR141" s="18"/>
      <c r="WMS141" s="18"/>
      <c r="WMT141" s="18"/>
      <c r="WMU141" s="18"/>
      <c r="WMV141" s="18"/>
      <c r="WMW141" s="18"/>
      <c r="WMX141" s="18"/>
      <c r="WMY141" s="18"/>
      <c r="WMZ141" s="18"/>
      <c r="WNA141" s="18"/>
      <c r="WNB141" s="18"/>
      <c r="WNC141" s="18"/>
      <c r="WND141" s="18"/>
      <c r="WNE141" s="18"/>
      <c r="WNF141" s="18"/>
      <c r="WNG141" s="18"/>
      <c r="WNH141" s="18"/>
      <c r="WNI141" s="18"/>
      <c r="WNJ141" s="18"/>
      <c r="WNK141" s="18"/>
      <c r="WNL141" s="18"/>
      <c r="WNM141" s="18"/>
      <c r="WNN141" s="18"/>
      <c r="WNO141" s="18"/>
      <c r="WNP141" s="18"/>
      <c r="WNQ141" s="18"/>
      <c r="WNR141" s="18"/>
      <c r="WNS141" s="18"/>
      <c r="WNT141" s="18"/>
      <c r="WNU141" s="18"/>
      <c r="WNV141" s="18"/>
      <c r="WNW141" s="18"/>
      <c r="WNX141" s="18"/>
      <c r="WNY141" s="18"/>
      <c r="WNZ141" s="18"/>
      <c r="WOA141" s="18"/>
      <c r="WOB141" s="18"/>
      <c r="WOC141" s="18"/>
      <c r="WOD141" s="18"/>
      <c r="WOE141" s="18"/>
      <c r="WOF141" s="18"/>
      <c r="WOG141" s="18"/>
      <c r="WOH141" s="18"/>
      <c r="WOI141" s="18"/>
      <c r="WOJ141" s="18"/>
      <c r="WOK141" s="18"/>
      <c r="WOL141" s="18"/>
      <c r="WOM141" s="18"/>
      <c r="WON141" s="18"/>
      <c r="WOO141" s="18"/>
      <c r="WOP141" s="18"/>
      <c r="WOQ141" s="18"/>
      <c r="WOR141" s="18"/>
      <c r="WOS141" s="18"/>
      <c r="WOT141" s="18"/>
      <c r="WOU141" s="18"/>
      <c r="WOV141" s="18"/>
      <c r="WOW141" s="18"/>
      <c r="WOX141" s="18"/>
      <c r="WOY141" s="18"/>
      <c r="WOZ141" s="18"/>
      <c r="WPA141" s="18"/>
      <c r="WPB141" s="18"/>
      <c r="WPC141" s="18"/>
      <c r="WPD141" s="18"/>
      <c r="WPE141" s="18"/>
      <c r="WPF141" s="18"/>
      <c r="WPG141" s="18"/>
      <c r="WPH141" s="18"/>
      <c r="WPI141" s="18"/>
      <c r="WPJ141" s="18"/>
      <c r="WPK141" s="18"/>
      <c r="WPL141" s="18"/>
      <c r="WPM141" s="18"/>
      <c r="WPN141" s="18"/>
      <c r="WPO141" s="18"/>
      <c r="WPP141" s="18"/>
      <c r="WPQ141" s="18"/>
      <c r="WPR141" s="18"/>
      <c r="WPS141" s="18"/>
      <c r="WPT141" s="18"/>
      <c r="WPU141" s="18"/>
      <c r="WPV141" s="18"/>
      <c r="WPW141" s="18"/>
      <c r="WPX141" s="18"/>
      <c r="WPY141" s="18"/>
      <c r="WPZ141" s="18"/>
      <c r="WQA141" s="18"/>
      <c r="WQB141" s="18"/>
      <c r="WQC141" s="18"/>
      <c r="WQD141" s="18"/>
      <c r="WQE141" s="18"/>
      <c r="WQF141" s="18"/>
      <c r="WQG141" s="18"/>
      <c r="WQH141" s="18"/>
      <c r="WQI141" s="18"/>
      <c r="WQJ141" s="18"/>
      <c r="WQK141" s="18"/>
      <c r="WQL141" s="18"/>
      <c r="WQM141" s="18"/>
      <c r="WQN141" s="18"/>
      <c r="WQO141" s="18"/>
      <c r="WQP141" s="18"/>
      <c r="WQQ141" s="18"/>
      <c r="WQR141" s="18"/>
      <c r="WQS141" s="18"/>
      <c r="WQT141" s="18"/>
      <c r="WQU141" s="18"/>
      <c r="WQV141" s="18"/>
      <c r="WQW141" s="18"/>
      <c r="WQX141" s="18"/>
      <c r="WQY141" s="18"/>
      <c r="WQZ141" s="18"/>
      <c r="WRA141" s="18"/>
      <c r="WRB141" s="18"/>
      <c r="WRC141" s="18"/>
      <c r="WRD141" s="18"/>
      <c r="WRE141" s="18"/>
      <c r="WRF141" s="18"/>
      <c r="WRG141" s="18"/>
      <c r="WRH141" s="18"/>
      <c r="WRI141" s="18"/>
      <c r="WRJ141" s="18"/>
      <c r="WRK141" s="18"/>
      <c r="WRL141" s="18"/>
      <c r="WRM141" s="18"/>
      <c r="WRN141" s="18"/>
      <c r="WRO141" s="18"/>
      <c r="WRP141" s="18"/>
      <c r="WRQ141" s="18"/>
      <c r="WRR141" s="18"/>
      <c r="WRS141" s="18"/>
      <c r="WRT141" s="18"/>
      <c r="WRU141" s="18"/>
      <c r="WRV141" s="18"/>
      <c r="WRW141" s="18"/>
      <c r="WRX141" s="18"/>
      <c r="WRY141" s="18"/>
      <c r="WRZ141" s="18"/>
      <c r="WSA141" s="18"/>
      <c r="WSB141" s="18"/>
      <c r="WSC141" s="18"/>
      <c r="WSD141" s="18"/>
      <c r="WSE141" s="18"/>
      <c r="WSF141" s="18"/>
      <c r="WSG141" s="18"/>
      <c r="WSH141" s="18"/>
      <c r="WSI141" s="18"/>
      <c r="WSJ141" s="18"/>
      <c r="WSK141" s="18"/>
      <c r="WSL141" s="18"/>
      <c r="WSM141" s="18"/>
      <c r="WSN141" s="18"/>
      <c r="WSO141" s="18"/>
      <c r="WSP141" s="18"/>
      <c r="WSQ141" s="18"/>
      <c r="WSR141" s="18"/>
      <c r="WSS141" s="18"/>
      <c r="WST141" s="18"/>
      <c r="WSU141" s="18"/>
      <c r="WSV141" s="18"/>
      <c r="WSW141" s="18"/>
      <c r="WSX141" s="18"/>
      <c r="WSY141" s="18"/>
      <c r="WSZ141" s="18"/>
      <c r="WTA141" s="18"/>
      <c r="WTB141" s="18"/>
      <c r="WTC141" s="18"/>
      <c r="WTD141" s="18"/>
      <c r="WTE141" s="18"/>
      <c r="WTF141" s="18"/>
      <c r="WTG141" s="18"/>
      <c r="WTH141" s="18"/>
      <c r="WTI141" s="18"/>
      <c r="WTJ141" s="18"/>
      <c r="WTK141" s="18"/>
      <c r="WTL141" s="18"/>
      <c r="WTM141" s="18"/>
      <c r="WTN141" s="18"/>
      <c r="WTO141" s="18"/>
      <c r="WTP141" s="18"/>
      <c r="WTQ141" s="18"/>
      <c r="WTR141" s="18"/>
      <c r="WTS141" s="18"/>
      <c r="WTT141" s="18"/>
      <c r="WTU141" s="18"/>
      <c r="WTV141" s="18"/>
      <c r="WTW141" s="18"/>
      <c r="WTX141" s="18"/>
      <c r="WTY141" s="18"/>
      <c r="WTZ141" s="18"/>
      <c r="WUA141" s="18"/>
      <c r="WUB141" s="18"/>
      <c r="WUC141" s="18"/>
      <c r="WUD141" s="18"/>
      <c r="WUE141" s="18"/>
      <c r="WUF141" s="18"/>
      <c r="WUG141" s="18"/>
      <c r="WUH141" s="18"/>
      <c r="WUI141" s="18"/>
      <c r="WUJ141" s="18"/>
      <c r="WUK141" s="18"/>
      <c r="WUL141" s="18"/>
      <c r="WUM141" s="18"/>
      <c r="WUN141" s="18"/>
      <c r="WUO141" s="18"/>
      <c r="WUP141" s="18"/>
      <c r="WUQ141" s="18"/>
      <c r="WUR141" s="18"/>
      <c r="WUS141" s="18"/>
      <c r="WUT141" s="18"/>
      <c r="WUU141" s="18"/>
      <c r="WUV141" s="18"/>
      <c r="WUW141" s="18"/>
      <c r="WUX141" s="18"/>
      <c r="WUY141" s="18"/>
      <c r="WUZ141" s="18"/>
      <c r="WVA141" s="18"/>
      <c r="WVB141" s="18"/>
      <c r="WVC141" s="18"/>
      <c r="WVD141" s="18"/>
      <c r="WVE141" s="18"/>
      <c r="WVF141" s="18"/>
      <c r="WVG141" s="18"/>
      <c r="WVH141" s="18"/>
      <c r="WVI141" s="18"/>
      <c r="WVJ141" s="18"/>
      <c r="WVK141" s="18"/>
      <c r="WVL141" s="18"/>
      <c r="WVM141" s="18"/>
      <c r="WVN141" s="18"/>
      <c r="WVO141" s="18"/>
      <c r="WVP141" s="18"/>
      <c r="WVQ141" s="18"/>
      <c r="WVR141" s="18"/>
      <c r="WVS141" s="18"/>
      <c r="WVT141" s="18"/>
      <c r="WVU141" s="18"/>
      <c r="WVV141" s="18"/>
      <c r="WVW141" s="18"/>
      <c r="WVX141" s="18"/>
      <c r="WVY141" s="18"/>
      <c r="WVZ141" s="18"/>
      <c r="WWA141" s="18"/>
      <c r="WWB141" s="18"/>
      <c r="WWC141" s="18"/>
      <c r="WWD141" s="18"/>
      <c r="WWE141" s="18"/>
      <c r="WWF141" s="18"/>
      <c r="WWG141" s="18"/>
      <c r="WWH141" s="18"/>
      <c r="WWI141" s="18"/>
      <c r="WWJ141" s="18"/>
      <c r="WWK141" s="18"/>
      <c r="WWL141" s="18"/>
      <c r="WWM141" s="18"/>
      <c r="WWN141" s="18"/>
      <c r="WWO141" s="18"/>
      <c r="WWP141" s="18"/>
      <c r="WWQ141" s="18"/>
      <c r="WWR141" s="18"/>
      <c r="WWS141" s="18"/>
      <c r="WWT141" s="18"/>
      <c r="WWU141" s="18"/>
      <c r="WWV141" s="18"/>
      <c r="WWW141" s="18"/>
      <c r="WWX141" s="18"/>
      <c r="WWY141" s="18"/>
      <c r="WWZ141" s="18"/>
      <c r="WXA141" s="18"/>
      <c r="WXB141" s="18"/>
      <c r="WXC141" s="18"/>
      <c r="WXD141" s="18"/>
      <c r="WXE141" s="18"/>
      <c r="WXF141" s="18"/>
      <c r="WXG141" s="18"/>
      <c r="WXH141" s="18"/>
      <c r="WXI141" s="18"/>
      <c r="WXJ141" s="18"/>
      <c r="WXK141" s="18"/>
      <c r="WXL141" s="18"/>
      <c r="WXM141" s="18"/>
      <c r="WXN141" s="18"/>
      <c r="WXO141" s="18"/>
      <c r="WXP141" s="18"/>
      <c r="WXQ141" s="18"/>
      <c r="WXR141" s="18"/>
      <c r="WXS141" s="18"/>
      <c r="WXT141" s="18"/>
      <c r="WXU141" s="18"/>
      <c r="WXV141" s="18"/>
      <c r="WXW141" s="18"/>
      <c r="WXX141" s="18"/>
      <c r="WXY141" s="18"/>
      <c r="WXZ141" s="18"/>
      <c r="WYA141" s="18"/>
      <c r="WYB141" s="18"/>
      <c r="WYC141" s="18"/>
      <c r="WYD141" s="18"/>
      <c r="WYE141" s="18"/>
      <c r="WYF141" s="18"/>
      <c r="WYG141" s="18"/>
      <c r="WYH141" s="18"/>
      <c r="WYI141" s="18"/>
      <c r="WYJ141" s="18"/>
      <c r="WYK141" s="18"/>
      <c r="WYL141" s="18"/>
      <c r="WYM141" s="18"/>
      <c r="WYN141" s="18"/>
      <c r="WYO141" s="18"/>
      <c r="WYP141" s="18"/>
      <c r="WYQ141" s="18"/>
      <c r="WYR141" s="18"/>
      <c r="WYS141" s="18"/>
      <c r="WYT141" s="18"/>
      <c r="WYU141" s="18"/>
      <c r="WYV141" s="18"/>
      <c r="WYW141" s="18"/>
      <c r="WYX141" s="18"/>
      <c r="WYY141" s="18"/>
      <c r="WYZ141" s="18"/>
      <c r="WZA141" s="18"/>
      <c r="WZB141" s="18"/>
      <c r="WZC141" s="18"/>
      <c r="WZD141" s="18"/>
      <c r="WZE141" s="18"/>
      <c r="WZF141" s="18"/>
      <c r="WZG141" s="18"/>
      <c r="WZH141" s="18"/>
      <c r="WZI141" s="18"/>
      <c r="WZJ141" s="18"/>
      <c r="WZK141" s="18"/>
      <c r="WZL141" s="18"/>
      <c r="WZM141" s="18"/>
      <c r="WZN141" s="18"/>
      <c r="WZO141" s="18"/>
      <c r="WZP141" s="18"/>
      <c r="WZQ141" s="18"/>
      <c r="WZR141" s="18"/>
      <c r="WZS141" s="18"/>
      <c r="WZT141" s="18"/>
      <c r="WZU141" s="18"/>
      <c r="WZV141" s="18"/>
      <c r="WZW141" s="18"/>
      <c r="WZX141" s="18"/>
      <c r="WZY141" s="18"/>
      <c r="WZZ141" s="18"/>
      <c r="XAA141" s="18"/>
      <c r="XAB141" s="18"/>
      <c r="XAC141" s="18"/>
      <c r="XAD141" s="18"/>
      <c r="XAE141" s="18"/>
      <c r="XAF141" s="18"/>
      <c r="XAG141" s="18"/>
      <c r="XAH141" s="18"/>
      <c r="XAI141" s="18"/>
      <c r="XAJ141" s="18"/>
      <c r="XAK141" s="18"/>
      <c r="XAL141" s="18"/>
      <c r="XAM141" s="18"/>
      <c r="XAN141" s="18"/>
      <c r="XAO141" s="18"/>
      <c r="XAP141" s="18"/>
      <c r="XAQ141" s="18"/>
      <c r="XAR141" s="18"/>
      <c r="XAS141" s="18"/>
      <c r="XAT141" s="18"/>
      <c r="XAU141" s="18"/>
      <c r="XAV141" s="18"/>
      <c r="XAW141" s="18"/>
      <c r="XAX141" s="18"/>
      <c r="XAY141" s="18"/>
      <c r="XAZ141" s="18"/>
      <c r="XBA141" s="18"/>
      <c r="XBB141" s="18"/>
      <c r="XBC141" s="18"/>
      <c r="XBD141" s="18"/>
      <c r="XBE141" s="18"/>
      <c r="XBF141" s="18"/>
      <c r="XBG141" s="18"/>
      <c r="XBH141" s="18"/>
      <c r="XBI141" s="18"/>
      <c r="XBJ141" s="18"/>
      <c r="XBK141" s="18"/>
      <c r="XBL141" s="18"/>
      <c r="XBM141" s="18"/>
      <c r="XBN141" s="18"/>
      <c r="XBO141" s="18"/>
      <c r="XBP141" s="18"/>
      <c r="XBQ141" s="18"/>
      <c r="XBR141" s="18"/>
      <c r="XBS141" s="18"/>
      <c r="XBT141" s="18"/>
      <c r="XBU141" s="18"/>
      <c r="XBV141" s="18"/>
      <c r="XBW141" s="18"/>
      <c r="XBX141" s="18"/>
      <c r="XBY141" s="18"/>
      <c r="XBZ141" s="18"/>
      <c r="XCA141" s="18"/>
      <c r="XCB141" s="18"/>
      <c r="XCC141" s="18"/>
      <c r="XCD141" s="18"/>
      <c r="XCE141" s="18"/>
      <c r="XCF141" s="18"/>
      <c r="XCG141" s="18"/>
      <c r="XCH141" s="18"/>
      <c r="XCI141" s="18"/>
      <c r="XCJ141" s="18"/>
      <c r="XCK141" s="18"/>
      <c r="XCL141" s="18"/>
      <c r="XCM141" s="18"/>
      <c r="XCN141" s="18"/>
      <c r="XCO141" s="18"/>
      <c r="XCP141" s="18"/>
      <c r="XCQ141" s="18"/>
      <c r="XCR141" s="18"/>
      <c r="XCS141" s="18"/>
      <c r="XCT141" s="18"/>
      <c r="XCU141" s="18"/>
      <c r="XCV141" s="18"/>
      <c r="XCW141" s="18"/>
      <c r="XCX141" s="18"/>
      <c r="XCY141" s="18"/>
      <c r="XCZ141" s="18"/>
      <c r="XDA141" s="18"/>
      <c r="XDB141" s="18"/>
      <c r="XDC141" s="18"/>
      <c r="XDD141" s="18"/>
      <c r="XDE141" s="18"/>
      <c r="XDF141" s="18"/>
      <c r="XDG141" s="18"/>
      <c r="XDH141" s="18"/>
      <c r="XDI141" s="18"/>
      <c r="XDJ141" s="18"/>
      <c r="XDK141" s="18"/>
      <c r="XDL141" s="18"/>
      <c r="XDM141" s="18"/>
    </row>
    <row r="142" spans="1:16341" ht="15">
      <c r="A142" s="20" t="str" cm="1">
        <f t="array" ref="A142:S177">_xlfn._xlws.FILTER(Mengenkalkulation!A160:S195,Mengenkalkulation!N160:N195=1,"")</f>
        <v/>
      </c>
      <c r="B142" s="20">
        <v>0</v>
      </c>
      <c r="C142" s="19">
        <v>0</v>
      </c>
      <c r="D142" s="196">
        <v>0</v>
      </c>
      <c r="E142" s="192">
        <v>0</v>
      </c>
      <c r="F142" s="117">
        <v>0</v>
      </c>
      <c r="G142" s="19">
        <v>0</v>
      </c>
      <c r="H142" s="19">
        <v>0</v>
      </c>
      <c r="I142" s="182">
        <v>0</v>
      </c>
      <c r="J142" s="20">
        <v>0</v>
      </c>
      <c r="K142" s="303">
        <v>0</v>
      </c>
      <c r="L142" s="22">
        <v>0</v>
      </c>
      <c r="M142" s="23">
        <v>0.3</v>
      </c>
      <c r="N142" s="19">
        <v>1</v>
      </c>
      <c r="O142" s="19">
        <v>0</v>
      </c>
      <c r="P142" s="19">
        <v>0</v>
      </c>
      <c r="Q142" s="259" t="str">
        <v xml:space="preserve">0 </v>
      </c>
      <c r="R142" s="183">
        <v>0</v>
      </c>
      <c r="S142" s="119">
        <v>0</v>
      </c>
      <c r="T142" s="83">
        <f>F142*R142/1000</f>
        <v>0</v>
      </c>
      <c r="W142" s="196" t="str">
        <f t="shared" si="8"/>
        <v>0 kg</v>
      </c>
    </row>
    <row r="143" spans="1:16341" ht="15">
      <c r="A143" s="20">
        <v>0</v>
      </c>
      <c r="B143" s="20">
        <v>0</v>
      </c>
      <c r="C143" s="19">
        <v>0</v>
      </c>
      <c r="D143" s="196">
        <v>0</v>
      </c>
      <c r="E143" s="192">
        <v>0</v>
      </c>
      <c r="F143" s="117">
        <v>0</v>
      </c>
      <c r="G143" s="19">
        <v>0</v>
      </c>
      <c r="H143" s="19">
        <v>0</v>
      </c>
      <c r="I143" s="182">
        <v>0</v>
      </c>
      <c r="J143" s="20">
        <v>0</v>
      </c>
      <c r="K143" s="303">
        <v>0</v>
      </c>
      <c r="L143" s="22">
        <v>0</v>
      </c>
      <c r="M143" s="23">
        <v>0.3</v>
      </c>
      <c r="N143" s="19">
        <v>1</v>
      </c>
      <c r="O143" s="19">
        <v>0</v>
      </c>
      <c r="P143" s="19">
        <v>0</v>
      </c>
      <c r="Q143" s="259" t="str">
        <v xml:space="preserve">0 </v>
      </c>
      <c r="R143" s="183">
        <v>0</v>
      </c>
      <c r="S143" s="119">
        <v>0</v>
      </c>
      <c r="T143" s="83">
        <f t="shared" ref="T143:T177" si="9">F143*R143/1000</f>
        <v>0</v>
      </c>
      <c r="W143" s="196" t="str">
        <f t="shared" si="8"/>
        <v>0 kg</v>
      </c>
    </row>
    <row r="144" spans="1:16341" s="19" customFormat="1" hidden="1">
      <c r="A144" s="20">
        <v>0</v>
      </c>
      <c r="B144" s="19">
        <v>0</v>
      </c>
      <c r="C144" s="19">
        <v>0</v>
      </c>
      <c r="D144" s="20">
        <v>0</v>
      </c>
      <c r="E144" s="116">
        <v>0</v>
      </c>
      <c r="F144" s="117">
        <v>0</v>
      </c>
      <c r="G144" s="19">
        <v>0</v>
      </c>
      <c r="H144" s="19">
        <v>0</v>
      </c>
      <c r="I144" s="22">
        <v>0</v>
      </c>
      <c r="J144" s="20">
        <v>0</v>
      </c>
      <c r="K144" s="21">
        <v>0</v>
      </c>
      <c r="L144" s="22">
        <v>0</v>
      </c>
      <c r="M144" s="23">
        <v>0.5</v>
      </c>
      <c r="N144" s="19">
        <v>1</v>
      </c>
      <c r="O144" s="19">
        <v>0</v>
      </c>
      <c r="P144" s="19">
        <v>0</v>
      </c>
      <c r="Q144" s="19" t="str">
        <v xml:space="preserve">0 </v>
      </c>
      <c r="R144" s="19">
        <v>0</v>
      </c>
      <c r="S144" s="119">
        <v>0</v>
      </c>
      <c r="T144" s="83">
        <f t="shared" si="9"/>
        <v>0</v>
      </c>
      <c r="U144" s="83"/>
      <c r="W144" s="19" t="str">
        <f t="shared" si="8"/>
        <v>0 kg</v>
      </c>
    </row>
    <row r="145" spans="1:23" s="19" customFormat="1" hidden="1">
      <c r="A145" s="20">
        <v>0</v>
      </c>
      <c r="B145" s="19">
        <v>0</v>
      </c>
      <c r="C145" s="19">
        <v>0</v>
      </c>
      <c r="D145" s="20">
        <v>0</v>
      </c>
      <c r="E145" s="116">
        <v>0</v>
      </c>
      <c r="F145" s="117">
        <v>0</v>
      </c>
      <c r="G145" s="19">
        <v>0</v>
      </c>
      <c r="H145" s="19">
        <v>0</v>
      </c>
      <c r="I145" s="22">
        <v>0</v>
      </c>
      <c r="J145" s="20">
        <v>0</v>
      </c>
      <c r="K145" s="21">
        <v>0</v>
      </c>
      <c r="L145" s="22">
        <v>0</v>
      </c>
      <c r="M145" s="23">
        <v>0.5</v>
      </c>
      <c r="N145" s="19">
        <v>1</v>
      </c>
      <c r="O145" s="19">
        <v>0</v>
      </c>
      <c r="P145" s="19">
        <v>0</v>
      </c>
      <c r="Q145" s="19" t="str">
        <v xml:space="preserve">0 </v>
      </c>
      <c r="R145" s="19">
        <v>0</v>
      </c>
      <c r="S145" s="119">
        <v>0</v>
      </c>
      <c r="T145" s="83">
        <f t="shared" si="9"/>
        <v>0</v>
      </c>
      <c r="U145" s="83"/>
      <c r="W145" s="19" t="str">
        <f t="shared" si="8"/>
        <v>0 kg</v>
      </c>
    </row>
    <row r="146" spans="1:23" s="19" customFormat="1" hidden="1">
      <c r="A146" s="20">
        <v>0</v>
      </c>
      <c r="B146" s="19">
        <v>0</v>
      </c>
      <c r="C146" s="19">
        <v>0</v>
      </c>
      <c r="D146" s="20">
        <v>0</v>
      </c>
      <c r="E146" s="116">
        <v>0</v>
      </c>
      <c r="F146" s="117">
        <v>0</v>
      </c>
      <c r="G146" s="19">
        <v>0</v>
      </c>
      <c r="H146" s="19">
        <v>0</v>
      </c>
      <c r="I146" s="22">
        <v>0</v>
      </c>
      <c r="J146" s="20">
        <v>0</v>
      </c>
      <c r="K146" s="21">
        <v>0</v>
      </c>
      <c r="L146" s="22">
        <v>0</v>
      </c>
      <c r="M146" s="23">
        <v>0.5</v>
      </c>
      <c r="N146" s="19">
        <v>1</v>
      </c>
      <c r="O146" s="19">
        <v>0</v>
      </c>
      <c r="P146" s="19">
        <v>0</v>
      </c>
      <c r="Q146" s="19" t="str">
        <v xml:space="preserve">0 </v>
      </c>
      <c r="R146" s="19">
        <v>0</v>
      </c>
      <c r="S146" s="119">
        <v>0</v>
      </c>
      <c r="T146" s="83">
        <f t="shared" si="9"/>
        <v>0</v>
      </c>
      <c r="U146" s="83"/>
      <c r="W146" s="19" t="str">
        <f t="shared" si="8"/>
        <v>0 kg</v>
      </c>
    </row>
    <row r="147" spans="1:23" s="19" customFormat="1" hidden="1">
      <c r="A147" s="20">
        <v>0</v>
      </c>
      <c r="B147" s="19">
        <v>0</v>
      </c>
      <c r="C147" s="19">
        <v>0</v>
      </c>
      <c r="D147" s="20">
        <v>0</v>
      </c>
      <c r="E147" s="116">
        <v>0</v>
      </c>
      <c r="F147" s="117">
        <v>0</v>
      </c>
      <c r="G147" s="19">
        <v>0</v>
      </c>
      <c r="H147" s="19">
        <v>0</v>
      </c>
      <c r="I147" s="22">
        <v>0</v>
      </c>
      <c r="J147" s="20">
        <v>0</v>
      </c>
      <c r="K147" s="21">
        <v>0</v>
      </c>
      <c r="L147" s="22">
        <v>0</v>
      </c>
      <c r="M147" s="23">
        <v>0.5</v>
      </c>
      <c r="N147" s="19">
        <v>1</v>
      </c>
      <c r="O147" s="19">
        <v>0</v>
      </c>
      <c r="P147" s="19">
        <v>0</v>
      </c>
      <c r="Q147" s="19" t="str">
        <v xml:space="preserve">0 </v>
      </c>
      <c r="R147" s="19">
        <v>0</v>
      </c>
      <c r="S147" s="119">
        <v>0</v>
      </c>
      <c r="T147" s="83">
        <f t="shared" si="9"/>
        <v>0</v>
      </c>
      <c r="U147" s="83"/>
      <c r="W147" s="19" t="str">
        <f t="shared" si="8"/>
        <v>0 kg</v>
      </c>
    </row>
    <row r="148" spans="1:23" s="19" customFormat="1" hidden="1">
      <c r="A148" s="20">
        <v>0</v>
      </c>
      <c r="B148" s="19">
        <v>0</v>
      </c>
      <c r="C148" s="19">
        <v>0</v>
      </c>
      <c r="D148" s="20">
        <v>0</v>
      </c>
      <c r="E148" s="116">
        <v>0</v>
      </c>
      <c r="F148" s="117">
        <v>0</v>
      </c>
      <c r="G148" s="19">
        <v>0</v>
      </c>
      <c r="H148" s="19">
        <v>0</v>
      </c>
      <c r="I148" s="22">
        <v>0</v>
      </c>
      <c r="J148" s="20">
        <v>0</v>
      </c>
      <c r="K148" s="21">
        <v>0</v>
      </c>
      <c r="L148" s="22">
        <v>0</v>
      </c>
      <c r="M148" s="23">
        <v>0.5</v>
      </c>
      <c r="N148" s="19">
        <v>1</v>
      </c>
      <c r="O148" s="19">
        <v>0</v>
      </c>
      <c r="P148" s="19">
        <v>0</v>
      </c>
      <c r="Q148" s="19" t="str">
        <v xml:space="preserve">0 </v>
      </c>
      <c r="R148" s="19">
        <v>0</v>
      </c>
      <c r="S148" s="119">
        <v>0</v>
      </c>
      <c r="T148" s="83">
        <f t="shared" si="9"/>
        <v>0</v>
      </c>
      <c r="U148" s="83"/>
      <c r="W148" s="19" t="str">
        <f t="shared" si="8"/>
        <v>0 kg</v>
      </c>
    </row>
    <row r="149" spans="1:23" s="19" customFormat="1" hidden="1">
      <c r="A149" s="20">
        <v>0</v>
      </c>
      <c r="B149" s="19">
        <v>0</v>
      </c>
      <c r="C149" s="19">
        <v>0</v>
      </c>
      <c r="D149" s="20">
        <v>0</v>
      </c>
      <c r="E149" s="116">
        <v>0</v>
      </c>
      <c r="F149" s="117">
        <v>0</v>
      </c>
      <c r="G149" s="19">
        <v>0</v>
      </c>
      <c r="H149" s="19">
        <v>0</v>
      </c>
      <c r="I149" s="22">
        <v>0</v>
      </c>
      <c r="J149" s="20">
        <v>0</v>
      </c>
      <c r="K149" s="21">
        <v>0</v>
      </c>
      <c r="L149" s="22">
        <v>0</v>
      </c>
      <c r="M149" s="23">
        <v>0.5</v>
      </c>
      <c r="N149" s="19">
        <v>1</v>
      </c>
      <c r="O149" s="19">
        <v>0</v>
      </c>
      <c r="P149" s="19">
        <v>0</v>
      </c>
      <c r="Q149" s="19" t="str">
        <v xml:space="preserve">0 </v>
      </c>
      <c r="R149" s="19">
        <v>0</v>
      </c>
      <c r="S149" s="119">
        <v>0</v>
      </c>
      <c r="T149" s="83">
        <f t="shared" si="9"/>
        <v>0</v>
      </c>
      <c r="U149" s="83"/>
      <c r="W149" s="19" t="str">
        <f t="shared" si="8"/>
        <v>0 kg</v>
      </c>
    </row>
    <row r="150" spans="1:23" s="19" customFormat="1" hidden="1">
      <c r="A150" s="20">
        <v>0</v>
      </c>
      <c r="B150" s="19">
        <v>0</v>
      </c>
      <c r="C150" s="19">
        <v>0</v>
      </c>
      <c r="D150" s="20">
        <v>0</v>
      </c>
      <c r="E150" s="116">
        <v>0</v>
      </c>
      <c r="F150" s="117">
        <v>0</v>
      </c>
      <c r="G150" s="19">
        <v>0</v>
      </c>
      <c r="H150" s="19">
        <v>0</v>
      </c>
      <c r="I150" s="22">
        <v>0</v>
      </c>
      <c r="J150" s="20">
        <v>0</v>
      </c>
      <c r="K150" s="21">
        <v>0</v>
      </c>
      <c r="L150" s="22">
        <v>0</v>
      </c>
      <c r="M150" s="23">
        <v>0.5</v>
      </c>
      <c r="N150" s="19">
        <v>1</v>
      </c>
      <c r="O150" s="19">
        <v>0</v>
      </c>
      <c r="P150" s="19">
        <v>0</v>
      </c>
      <c r="Q150" s="19" t="str">
        <v xml:space="preserve">0 </v>
      </c>
      <c r="R150" s="19">
        <v>0</v>
      </c>
      <c r="S150" s="119">
        <v>0</v>
      </c>
      <c r="T150" s="83">
        <f t="shared" si="9"/>
        <v>0</v>
      </c>
      <c r="U150" s="83"/>
      <c r="W150" s="19" t="str">
        <f t="shared" si="8"/>
        <v>0 kg</v>
      </c>
    </row>
    <row r="151" spans="1:23" s="19" customFormat="1" hidden="1">
      <c r="A151" s="20">
        <v>0</v>
      </c>
      <c r="B151" s="19">
        <v>0</v>
      </c>
      <c r="C151" s="19">
        <v>0</v>
      </c>
      <c r="D151" s="20">
        <v>0</v>
      </c>
      <c r="E151" s="116">
        <v>0</v>
      </c>
      <c r="F151" s="117">
        <v>0</v>
      </c>
      <c r="G151" s="19">
        <v>0</v>
      </c>
      <c r="H151" s="19">
        <v>0</v>
      </c>
      <c r="I151" s="22">
        <v>0</v>
      </c>
      <c r="J151" s="20">
        <v>0</v>
      </c>
      <c r="K151" s="21">
        <v>0</v>
      </c>
      <c r="L151" s="22">
        <v>0</v>
      </c>
      <c r="M151" s="23">
        <v>0.5</v>
      </c>
      <c r="N151" s="19">
        <v>1</v>
      </c>
      <c r="O151" s="19">
        <v>0</v>
      </c>
      <c r="P151" s="19">
        <v>0</v>
      </c>
      <c r="Q151" s="19" t="str">
        <v xml:space="preserve">0 </v>
      </c>
      <c r="R151" s="19">
        <v>0</v>
      </c>
      <c r="S151" s="119">
        <v>0</v>
      </c>
      <c r="T151" s="83">
        <f t="shared" si="9"/>
        <v>0</v>
      </c>
      <c r="U151" s="83"/>
      <c r="W151" s="19" t="str">
        <f t="shared" si="8"/>
        <v>0 kg</v>
      </c>
    </row>
    <row r="152" spans="1:23" s="19" customFormat="1" hidden="1">
      <c r="A152" s="20">
        <v>0</v>
      </c>
      <c r="B152" s="19">
        <v>0</v>
      </c>
      <c r="C152" s="19">
        <v>0</v>
      </c>
      <c r="D152" s="20">
        <v>0</v>
      </c>
      <c r="E152" s="116">
        <v>0</v>
      </c>
      <c r="F152" s="117">
        <v>0</v>
      </c>
      <c r="G152" s="19">
        <v>0</v>
      </c>
      <c r="H152" s="19">
        <v>0</v>
      </c>
      <c r="I152" s="22">
        <v>0</v>
      </c>
      <c r="J152" s="20">
        <v>0</v>
      </c>
      <c r="K152" s="21">
        <v>0</v>
      </c>
      <c r="L152" s="22">
        <v>0</v>
      </c>
      <c r="M152" s="23">
        <v>0.5</v>
      </c>
      <c r="N152" s="19">
        <v>1</v>
      </c>
      <c r="O152" s="19">
        <v>0</v>
      </c>
      <c r="P152" s="19">
        <v>0</v>
      </c>
      <c r="Q152" s="19" t="str">
        <v xml:space="preserve">0 </v>
      </c>
      <c r="R152" s="19">
        <v>0</v>
      </c>
      <c r="S152" s="119">
        <v>0</v>
      </c>
      <c r="T152" s="83">
        <f t="shared" si="9"/>
        <v>0</v>
      </c>
      <c r="U152" s="83"/>
      <c r="W152" s="19" t="str">
        <f t="shared" si="8"/>
        <v>0 kg</v>
      </c>
    </row>
    <row r="153" spans="1:23" s="19" customFormat="1" hidden="1">
      <c r="A153" s="20">
        <v>0</v>
      </c>
      <c r="B153" s="19">
        <v>0</v>
      </c>
      <c r="C153" s="19">
        <v>0</v>
      </c>
      <c r="D153" s="20">
        <v>0</v>
      </c>
      <c r="E153" s="116">
        <v>0</v>
      </c>
      <c r="F153" s="117">
        <v>0</v>
      </c>
      <c r="G153" s="19">
        <v>0</v>
      </c>
      <c r="H153" s="19">
        <v>0</v>
      </c>
      <c r="I153" s="22">
        <v>0</v>
      </c>
      <c r="J153" s="20">
        <v>0</v>
      </c>
      <c r="K153" s="21">
        <v>0</v>
      </c>
      <c r="L153" s="22">
        <v>0</v>
      </c>
      <c r="M153" s="23">
        <v>0.5</v>
      </c>
      <c r="N153" s="19">
        <v>1</v>
      </c>
      <c r="O153" s="19">
        <v>0</v>
      </c>
      <c r="P153" s="19">
        <v>0</v>
      </c>
      <c r="Q153" s="19" t="str">
        <v xml:space="preserve">0 </v>
      </c>
      <c r="R153" s="19">
        <v>0</v>
      </c>
      <c r="S153" s="119">
        <v>0</v>
      </c>
      <c r="T153" s="83">
        <f t="shared" si="9"/>
        <v>0</v>
      </c>
      <c r="U153" s="83"/>
      <c r="W153" s="19" t="str">
        <f t="shared" si="8"/>
        <v>0 kg</v>
      </c>
    </row>
    <row r="154" spans="1:23" s="19" customFormat="1" hidden="1">
      <c r="A154" s="20">
        <v>0</v>
      </c>
      <c r="B154" s="19">
        <v>0</v>
      </c>
      <c r="C154" s="19">
        <v>0</v>
      </c>
      <c r="D154" s="20">
        <v>0</v>
      </c>
      <c r="E154" s="116">
        <v>0</v>
      </c>
      <c r="F154" s="117">
        <v>0</v>
      </c>
      <c r="G154" s="19">
        <v>0</v>
      </c>
      <c r="H154" s="19">
        <v>0</v>
      </c>
      <c r="I154" s="22">
        <v>0</v>
      </c>
      <c r="J154" s="20">
        <v>0</v>
      </c>
      <c r="K154" s="21">
        <v>0</v>
      </c>
      <c r="L154" s="22">
        <v>0</v>
      </c>
      <c r="M154" s="23">
        <v>0.5</v>
      </c>
      <c r="N154" s="19">
        <v>1</v>
      </c>
      <c r="O154" s="19">
        <v>0</v>
      </c>
      <c r="P154" s="19">
        <v>0</v>
      </c>
      <c r="Q154" s="19" t="str">
        <v xml:space="preserve">0 </v>
      </c>
      <c r="R154" s="19">
        <v>0</v>
      </c>
      <c r="S154" s="119">
        <v>0</v>
      </c>
      <c r="T154" s="83">
        <f t="shared" si="9"/>
        <v>0</v>
      </c>
      <c r="U154" s="83"/>
      <c r="W154" s="19" t="str">
        <f t="shared" si="8"/>
        <v>0 kg</v>
      </c>
    </row>
    <row r="155" spans="1:23" s="19" customFormat="1" hidden="1">
      <c r="A155" s="20">
        <v>0</v>
      </c>
      <c r="B155" s="19">
        <v>0</v>
      </c>
      <c r="C155" s="19">
        <v>0</v>
      </c>
      <c r="D155" s="20">
        <v>0</v>
      </c>
      <c r="E155" s="116">
        <v>0</v>
      </c>
      <c r="F155" s="117">
        <v>0</v>
      </c>
      <c r="G155" s="19">
        <v>0</v>
      </c>
      <c r="H155" s="19">
        <v>0</v>
      </c>
      <c r="I155" s="22">
        <v>0</v>
      </c>
      <c r="J155" s="20">
        <v>0</v>
      </c>
      <c r="K155" s="21">
        <v>0</v>
      </c>
      <c r="L155" s="22">
        <v>0</v>
      </c>
      <c r="M155" s="23">
        <v>0.5</v>
      </c>
      <c r="N155" s="19">
        <v>1</v>
      </c>
      <c r="O155" s="19">
        <v>0</v>
      </c>
      <c r="P155" s="19">
        <v>0</v>
      </c>
      <c r="Q155" s="19" t="str">
        <v xml:space="preserve">0 </v>
      </c>
      <c r="R155" s="19">
        <v>0</v>
      </c>
      <c r="S155" s="119">
        <v>0</v>
      </c>
      <c r="T155" s="83">
        <f t="shared" si="9"/>
        <v>0</v>
      </c>
      <c r="U155" s="83"/>
      <c r="W155" s="19" t="str">
        <f t="shared" si="8"/>
        <v>0 kg</v>
      </c>
    </row>
    <row r="156" spans="1:23" s="19" customFormat="1" hidden="1">
      <c r="A156" s="20">
        <v>0</v>
      </c>
      <c r="B156" s="19">
        <v>0</v>
      </c>
      <c r="C156" s="19">
        <v>0</v>
      </c>
      <c r="D156" s="20">
        <v>0</v>
      </c>
      <c r="E156" s="116">
        <v>0</v>
      </c>
      <c r="F156" s="117">
        <v>0</v>
      </c>
      <c r="G156" s="19">
        <v>0</v>
      </c>
      <c r="H156" s="19">
        <v>0</v>
      </c>
      <c r="I156" s="22">
        <v>0</v>
      </c>
      <c r="J156" s="20">
        <v>0</v>
      </c>
      <c r="K156" s="21">
        <v>0</v>
      </c>
      <c r="L156" s="22">
        <v>0</v>
      </c>
      <c r="M156" s="23">
        <v>0.5</v>
      </c>
      <c r="N156" s="19">
        <v>1</v>
      </c>
      <c r="O156" s="19">
        <v>0</v>
      </c>
      <c r="P156" s="19">
        <v>0</v>
      </c>
      <c r="Q156" s="19" t="str">
        <v xml:space="preserve">0 </v>
      </c>
      <c r="R156" s="19">
        <v>0</v>
      </c>
      <c r="S156" s="119">
        <v>0</v>
      </c>
      <c r="T156" s="83">
        <f t="shared" si="9"/>
        <v>0</v>
      </c>
      <c r="U156" s="83"/>
      <c r="W156" s="19" t="str">
        <f t="shared" si="8"/>
        <v>0 kg</v>
      </c>
    </row>
    <row r="157" spans="1:23" s="19" customFormat="1" hidden="1">
      <c r="A157" s="20">
        <v>0</v>
      </c>
      <c r="B157" s="19">
        <v>0</v>
      </c>
      <c r="C157" s="19">
        <v>0</v>
      </c>
      <c r="D157" s="20">
        <v>0</v>
      </c>
      <c r="E157" s="116">
        <v>0</v>
      </c>
      <c r="F157" s="117">
        <v>0</v>
      </c>
      <c r="G157" s="19">
        <v>0</v>
      </c>
      <c r="H157" s="19">
        <v>0</v>
      </c>
      <c r="I157" s="22">
        <v>0</v>
      </c>
      <c r="J157" s="20">
        <v>0</v>
      </c>
      <c r="K157" s="21">
        <v>0</v>
      </c>
      <c r="L157" s="22">
        <v>0</v>
      </c>
      <c r="M157" s="23">
        <v>0.5</v>
      </c>
      <c r="N157" s="19">
        <v>1</v>
      </c>
      <c r="O157" s="19">
        <v>0</v>
      </c>
      <c r="P157" s="19">
        <v>0</v>
      </c>
      <c r="Q157" s="19" t="str">
        <v xml:space="preserve">0 </v>
      </c>
      <c r="R157" s="19">
        <v>0</v>
      </c>
      <c r="S157" s="119">
        <v>0</v>
      </c>
      <c r="T157" s="83">
        <f t="shared" si="9"/>
        <v>0</v>
      </c>
      <c r="U157" s="83"/>
      <c r="W157" s="19" t="str">
        <f t="shared" si="8"/>
        <v>0 kg</v>
      </c>
    </row>
    <row r="158" spans="1:23" s="19" customFormat="1" hidden="1">
      <c r="A158" s="20">
        <v>0</v>
      </c>
      <c r="B158" s="19">
        <v>0</v>
      </c>
      <c r="C158" s="19">
        <v>0</v>
      </c>
      <c r="D158" s="20">
        <v>0</v>
      </c>
      <c r="E158" s="116">
        <v>0</v>
      </c>
      <c r="F158" s="117">
        <v>0</v>
      </c>
      <c r="G158" s="19">
        <v>0</v>
      </c>
      <c r="H158" s="19">
        <v>0</v>
      </c>
      <c r="I158" s="22">
        <v>0</v>
      </c>
      <c r="J158" s="20">
        <v>0</v>
      </c>
      <c r="K158" s="21">
        <v>0</v>
      </c>
      <c r="L158" s="22">
        <v>0</v>
      </c>
      <c r="M158" s="23">
        <v>0.5</v>
      </c>
      <c r="N158" s="19">
        <v>1</v>
      </c>
      <c r="O158" s="19">
        <v>0</v>
      </c>
      <c r="P158" s="19">
        <v>0</v>
      </c>
      <c r="Q158" s="19" t="str">
        <v xml:space="preserve">0 </v>
      </c>
      <c r="R158" s="19">
        <v>0</v>
      </c>
      <c r="S158" s="119">
        <v>0</v>
      </c>
      <c r="T158" s="83">
        <f t="shared" si="9"/>
        <v>0</v>
      </c>
      <c r="U158" s="83"/>
      <c r="W158" s="19" t="str">
        <f t="shared" ref="W158:W214" si="10">CONCATENATE(T158," ","kg")</f>
        <v>0 kg</v>
      </c>
    </row>
    <row r="159" spans="1:23" s="19" customFormat="1" hidden="1">
      <c r="A159" s="20">
        <v>0</v>
      </c>
      <c r="B159" s="19">
        <v>0</v>
      </c>
      <c r="C159" s="19">
        <v>0</v>
      </c>
      <c r="D159" s="20">
        <v>0</v>
      </c>
      <c r="E159" s="116">
        <v>0</v>
      </c>
      <c r="F159" s="117">
        <v>0</v>
      </c>
      <c r="G159" s="19">
        <v>0</v>
      </c>
      <c r="H159" s="19">
        <v>0</v>
      </c>
      <c r="I159" s="22">
        <v>0</v>
      </c>
      <c r="J159" s="20">
        <v>0</v>
      </c>
      <c r="K159" s="21">
        <v>0</v>
      </c>
      <c r="L159" s="22">
        <v>0</v>
      </c>
      <c r="M159" s="23">
        <v>0.5</v>
      </c>
      <c r="N159" s="19">
        <v>1</v>
      </c>
      <c r="O159" s="19">
        <v>0</v>
      </c>
      <c r="P159" s="19">
        <v>0</v>
      </c>
      <c r="Q159" s="19" t="str">
        <v xml:space="preserve">0 </v>
      </c>
      <c r="R159" s="19">
        <v>0</v>
      </c>
      <c r="S159" s="119">
        <v>0</v>
      </c>
      <c r="T159" s="83">
        <f t="shared" si="9"/>
        <v>0</v>
      </c>
      <c r="U159" s="83"/>
      <c r="W159" s="19" t="str">
        <f t="shared" si="10"/>
        <v>0 kg</v>
      </c>
    </row>
    <row r="160" spans="1:23" s="19" customFormat="1" hidden="1">
      <c r="A160" s="20">
        <v>0</v>
      </c>
      <c r="B160" s="19">
        <v>0</v>
      </c>
      <c r="C160" s="19">
        <v>0</v>
      </c>
      <c r="D160" s="20">
        <v>0</v>
      </c>
      <c r="E160" s="116">
        <v>0</v>
      </c>
      <c r="F160" s="117">
        <v>0</v>
      </c>
      <c r="G160" s="19">
        <v>0</v>
      </c>
      <c r="H160" s="19">
        <v>0</v>
      </c>
      <c r="I160" s="22">
        <v>0</v>
      </c>
      <c r="J160" s="20">
        <v>0</v>
      </c>
      <c r="K160" s="21">
        <v>0</v>
      </c>
      <c r="L160" s="22">
        <v>0</v>
      </c>
      <c r="M160" s="23">
        <v>0.5</v>
      </c>
      <c r="N160" s="19">
        <v>1</v>
      </c>
      <c r="O160" s="19">
        <v>0</v>
      </c>
      <c r="P160" s="19">
        <v>0</v>
      </c>
      <c r="Q160" s="19" t="str">
        <v xml:space="preserve">0 </v>
      </c>
      <c r="R160" s="19">
        <v>0</v>
      </c>
      <c r="S160" s="119">
        <v>0</v>
      </c>
      <c r="T160" s="83">
        <f t="shared" si="9"/>
        <v>0</v>
      </c>
      <c r="U160" s="83"/>
      <c r="W160" s="19" t="str">
        <f t="shared" si="10"/>
        <v>0 kg</v>
      </c>
    </row>
    <row r="161" spans="1:23" s="19" customFormat="1" hidden="1">
      <c r="A161" s="20">
        <v>0</v>
      </c>
      <c r="B161" s="19">
        <v>0</v>
      </c>
      <c r="C161" s="19">
        <v>0</v>
      </c>
      <c r="D161" s="20">
        <v>0</v>
      </c>
      <c r="E161" s="116">
        <v>0</v>
      </c>
      <c r="F161" s="117">
        <v>0</v>
      </c>
      <c r="G161" s="19">
        <v>0</v>
      </c>
      <c r="H161" s="19">
        <v>0</v>
      </c>
      <c r="I161" s="22">
        <v>0</v>
      </c>
      <c r="J161" s="20">
        <v>0</v>
      </c>
      <c r="K161" s="21">
        <v>0</v>
      </c>
      <c r="L161" s="22">
        <v>0</v>
      </c>
      <c r="M161" s="23">
        <v>0.5</v>
      </c>
      <c r="N161" s="19">
        <v>1</v>
      </c>
      <c r="O161" s="19">
        <v>0</v>
      </c>
      <c r="P161" s="19">
        <v>0</v>
      </c>
      <c r="Q161" s="19" t="str">
        <v xml:space="preserve">0 </v>
      </c>
      <c r="R161" s="19">
        <v>0</v>
      </c>
      <c r="S161" s="119">
        <v>0</v>
      </c>
      <c r="T161" s="83">
        <f t="shared" si="9"/>
        <v>0</v>
      </c>
      <c r="U161" s="83"/>
      <c r="W161" s="19" t="str">
        <f t="shared" si="10"/>
        <v>0 kg</v>
      </c>
    </row>
    <row r="162" spans="1:23" s="19" customFormat="1" hidden="1">
      <c r="A162" s="20">
        <v>0</v>
      </c>
      <c r="B162" s="19">
        <v>0</v>
      </c>
      <c r="C162" s="19">
        <v>0</v>
      </c>
      <c r="D162" s="20">
        <v>0</v>
      </c>
      <c r="E162" s="116">
        <v>0</v>
      </c>
      <c r="F162" s="117">
        <v>0</v>
      </c>
      <c r="G162" s="19">
        <v>0</v>
      </c>
      <c r="H162" s="19">
        <v>0</v>
      </c>
      <c r="I162" s="22">
        <v>0</v>
      </c>
      <c r="J162" s="20">
        <v>0</v>
      </c>
      <c r="K162" s="21">
        <v>0</v>
      </c>
      <c r="L162" s="22">
        <v>0</v>
      </c>
      <c r="M162" s="23">
        <v>0.5</v>
      </c>
      <c r="N162" s="19">
        <v>1</v>
      </c>
      <c r="O162" s="19">
        <v>0</v>
      </c>
      <c r="P162" s="19">
        <v>0</v>
      </c>
      <c r="Q162" s="19" t="str">
        <v xml:space="preserve">0 </v>
      </c>
      <c r="R162" s="19">
        <v>0</v>
      </c>
      <c r="S162" s="119">
        <v>0</v>
      </c>
      <c r="T162" s="83">
        <f t="shared" si="9"/>
        <v>0</v>
      </c>
      <c r="U162" s="83"/>
      <c r="W162" s="19" t="str">
        <f t="shared" si="10"/>
        <v>0 kg</v>
      </c>
    </row>
    <row r="163" spans="1:23" s="19" customFormat="1" hidden="1">
      <c r="A163" s="20">
        <v>0</v>
      </c>
      <c r="B163" s="19">
        <v>0</v>
      </c>
      <c r="C163" s="19">
        <v>0</v>
      </c>
      <c r="D163" s="20">
        <v>0</v>
      </c>
      <c r="E163" s="116">
        <v>0</v>
      </c>
      <c r="F163" s="117">
        <v>0</v>
      </c>
      <c r="G163" s="19">
        <v>0</v>
      </c>
      <c r="H163" s="19">
        <v>0</v>
      </c>
      <c r="I163" s="22">
        <v>0</v>
      </c>
      <c r="J163" s="20">
        <v>0</v>
      </c>
      <c r="K163" s="21">
        <v>0</v>
      </c>
      <c r="L163" s="22">
        <v>0</v>
      </c>
      <c r="M163" s="23">
        <v>0.5</v>
      </c>
      <c r="N163" s="19">
        <v>1</v>
      </c>
      <c r="O163" s="19">
        <v>0</v>
      </c>
      <c r="P163" s="19">
        <v>0</v>
      </c>
      <c r="Q163" s="19" t="str">
        <v xml:space="preserve">0 </v>
      </c>
      <c r="R163" s="19">
        <v>0</v>
      </c>
      <c r="S163" s="119">
        <v>0</v>
      </c>
      <c r="T163" s="83">
        <f t="shared" si="9"/>
        <v>0</v>
      </c>
      <c r="U163" s="83"/>
      <c r="W163" s="19" t="str">
        <f t="shared" si="10"/>
        <v>0 kg</v>
      </c>
    </row>
    <row r="164" spans="1:23" s="19" customFormat="1" ht="18.75" hidden="1" customHeight="1">
      <c r="A164" s="20">
        <v>0</v>
      </c>
      <c r="B164" s="19">
        <v>0</v>
      </c>
      <c r="C164" s="19">
        <v>0</v>
      </c>
      <c r="D164" s="20">
        <v>0</v>
      </c>
      <c r="E164" s="116">
        <v>0</v>
      </c>
      <c r="F164" s="117">
        <v>0</v>
      </c>
      <c r="G164" s="19">
        <v>0</v>
      </c>
      <c r="H164" s="19">
        <v>0</v>
      </c>
      <c r="I164" s="22">
        <v>0</v>
      </c>
      <c r="J164" s="20">
        <v>0</v>
      </c>
      <c r="K164" s="21">
        <v>0</v>
      </c>
      <c r="L164" s="22">
        <v>0</v>
      </c>
      <c r="M164" s="23">
        <v>0.5</v>
      </c>
      <c r="N164" s="19">
        <v>1</v>
      </c>
      <c r="O164" s="19">
        <v>0</v>
      </c>
      <c r="P164" s="19">
        <v>0</v>
      </c>
      <c r="Q164" s="19" t="str">
        <v xml:space="preserve">0 </v>
      </c>
      <c r="R164" s="19">
        <v>0</v>
      </c>
      <c r="S164" s="119">
        <v>0</v>
      </c>
      <c r="T164" s="83">
        <f t="shared" si="9"/>
        <v>0</v>
      </c>
      <c r="U164" s="83"/>
      <c r="W164" s="19" t="str">
        <f t="shared" si="10"/>
        <v>0 kg</v>
      </c>
    </row>
    <row r="165" spans="1:23" s="19" customFormat="1" hidden="1">
      <c r="A165" s="20">
        <v>0</v>
      </c>
      <c r="B165" s="19">
        <v>0</v>
      </c>
      <c r="C165" s="19">
        <v>0</v>
      </c>
      <c r="D165" s="20">
        <v>0</v>
      </c>
      <c r="E165" s="116">
        <v>0</v>
      </c>
      <c r="F165" s="117">
        <v>0</v>
      </c>
      <c r="G165" s="19">
        <v>0</v>
      </c>
      <c r="H165" s="19">
        <v>0</v>
      </c>
      <c r="I165" s="22">
        <v>0</v>
      </c>
      <c r="J165" s="20">
        <v>0</v>
      </c>
      <c r="K165" s="21">
        <v>0</v>
      </c>
      <c r="L165" s="22">
        <v>0</v>
      </c>
      <c r="M165" s="23">
        <v>0.5</v>
      </c>
      <c r="N165" s="19">
        <v>1</v>
      </c>
      <c r="O165" s="19">
        <v>0</v>
      </c>
      <c r="P165" s="19">
        <v>0</v>
      </c>
      <c r="Q165" s="19" t="str">
        <v xml:space="preserve">0 </v>
      </c>
      <c r="R165" s="19">
        <v>0</v>
      </c>
      <c r="S165" s="119">
        <v>0</v>
      </c>
      <c r="T165" s="83">
        <f t="shared" si="9"/>
        <v>0</v>
      </c>
      <c r="U165" s="83"/>
      <c r="W165" s="19" t="str">
        <f t="shared" si="10"/>
        <v>0 kg</v>
      </c>
    </row>
    <row r="166" spans="1:23" s="19" customFormat="1" hidden="1">
      <c r="A166" s="20">
        <v>0</v>
      </c>
      <c r="B166" s="19">
        <v>0</v>
      </c>
      <c r="C166" s="19">
        <v>0</v>
      </c>
      <c r="D166" s="20">
        <v>0</v>
      </c>
      <c r="E166" s="116">
        <v>0</v>
      </c>
      <c r="F166" s="117">
        <v>0</v>
      </c>
      <c r="G166" s="19">
        <v>0</v>
      </c>
      <c r="H166" s="19">
        <v>0</v>
      </c>
      <c r="I166" s="22">
        <v>0</v>
      </c>
      <c r="J166" s="20">
        <v>0</v>
      </c>
      <c r="K166" s="21">
        <v>0</v>
      </c>
      <c r="L166" s="22">
        <v>0</v>
      </c>
      <c r="M166" s="23">
        <v>0.5</v>
      </c>
      <c r="N166" s="19">
        <v>1</v>
      </c>
      <c r="O166" s="19">
        <v>0</v>
      </c>
      <c r="P166" s="19">
        <v>0</v>
      </c>
      <c r="Q166" s="19" t="str">
        <v xml:space="preserve">0 </v>
      </c>
      <c r="R166" s="19">
        <v>0</v>
      </c>
      <c r="S166" s="119">
        <v>0</v>
      </c>
      <c r="T166" s="83">
        <f t="shared" si="9"/>
        <v>0</v>
      </c>
      <c r="U166" s="83"/>
      <c r="W166" s="19" t="str">
        <f t="shared" si="10"/>
        <v>0 kg</v>
      </c>
    </row>
    <row r="167" spans="1:23" s="19" customFormat="1" hidden="1">
      <c r="A167" s="20">
        <v>0</v>
      </c>
      <c r="B167" s="19">
        <v>0</v>
      </c>
      <c r="C167" s="19">
        <v>0</v>
      </c>
      <c r="D167" s="20">
        <v>0</v>
      </c>
      <c r="E167" s="116">
        <v>0</v>
      </c>
      <c r="F167" s="117">
        <v>0</v>
      </c>
      <c r="G167" s="19">
        <v>0</v>
      </c>
      <c r="H167" s="19">
        <v>0</v>
      </c>
      <c r="I167" s="22">
        <v>0</v>
      </c>
      <c r="J167" s="20">
        <v>0</v>
      </c>
      <c r="K167" s="21">
        <v>0</v>
      </c>
      <c r="L167" s="22">
        <v>0</v>
      </c>
      <c r="M167" s="23">
        <v>0.5</v>
      </c>
      <c r="N167" s="19">
        <v>1</v>
      </c>
      <c r="O167" s="19">
        <v>0</v>
      </c>
      <c r="P167" s="19">
        <v>0</v>
      </c>
      <c r="Q167" s="19" t="str">
        <v xml:space="preserve">0 </v>
      </c>
      <c r="R167" s="19">
        <v>0</v>
      </c>
      <c r="S167" s="119">
        <v>0</v>
      </c>
      <c r="T167" s="83">
        <f t="shared" si="9"/>
        <v>0</v>
      </c>
      <c r="U167" s="83"/>
      <c r="W167" s="19" t="str">
        <f t="shared" si="10"/>
        <v>0 kg</v>
      </c>
    </row>
    <row r="168" spans="1:23" s="19" customFormat="1" hidden="1">
      <c r="A168" s="20">
        <v>0</v>
      </c>
      <c r="B168" s="19">
        <v>0</v>
      </c>
      <c r="C168" s="19">
        <v>0</v>
      </c>
      <c r="D168" s="20">
        <v>0</v>
      </c>
      <c r="E168" s="116">
        <v>0</v>
      </c>
      <c r="F168" s="117">
        <v>0</v>
      </c>
      <c r="G168" s="19">
        <v>0</v>
      </c>
      <c r="H168" s="19">
        <v>0</v>
      </c>
      <c r="I168" s="22">
        <v>0</v>
      </c>
      <c r="J168" s="20">
        <v>0</v>
      </c>
      <c r="K168" s="21">
        <v>0</v>
      </c>
      <c r="L168" s="22">
        <v>0</v>
      </c>
      <c r="M168" s="23">
        <v>0.5</v>
      </c>
      <c r="N168" s="19">
        <v>1</v>
      </c>
      <c r="O168" s="19">
        <v>0</v>
      </c>
      <c r="P168" s="19">
        <v>0</v>
      </c>
      <c r="Q168" s="19" t="str">
        <v xml:space="preserve">0 </v>
      </c>
      <c r="R168" s="19">
        <v>0</v>
      </c>
      <c r="S168" s="119">
        <v>0</v>
      </c>
      <c r="T168" s="83">
        <f t="shared" si="9"/>
        <v>0</v>
      </c>
      <c r="U168" s="83"/>
      <c r="W168" s="19" t="str">
        <f t="shared" si="10"/>
        <v>0 kg</v>
      </c>
    </row>
    <row r="169" spans="1:23" s="19" customFormat="1" hidden="1">
      <c r="A169" s="20">
        <v>0</v>
      </c>
      <c r="B169" s="19">
        <v>0</v>
      </c>
      <c r="C169" s="19">
        <v>0</v>
      </c>
      <c r="D169" s="20">
        <v>0</v>
      </c>
      <c r="E169" s="116">
        <v>0</v>
      </c>
      <c r="F169" s="117">
        <v>0</v>
      </c>
      <c r="G169" s="19">
        <v>0</v>
      </c>
      <c r="H169" s="19">
        <v>0</v>
      </c>
      <c r="I169" s="22">
        <v>0</v>
      </c>
      <c r="J169" s="20">
        <v>0</v>
      </c>
      <c r="K169" s="21">
        <v>0</v>
      </c>
      <c r="L169" s="22">
        <v>0</v>
      </c>
      <c r="M169" s="23">
        <v>0.5</v>
      </c>
      <c r="N169" s="19">
        <v>1</v>
      </c>
      <c r="O169" s="19">
        <v>0</v>
      </c>
      <c r="P169" s="19">
        <v>0</v>
      </c>
      <c r="Q169" s="19" t="str">
        <v xml:space="preserve">0 </v>
      </c>
      <c r="R169" s="19">
        <v>0</v>
      </c>
      <c r="S169" s="119">
        <v>0</v>
      </c>
      <c r="T169" s="83">
        <f t="shared" si="9"/>
        <v>0</v>
      </c>
      <c r="U169" s="83"/>
      <c r="W169" s="19" t="str">
        <f t="shared" si="10"/>
        <v>0 kg</v>
      </c>
    </row>
    <row r="170" spans="1:23" s="19" customFormat="1" hidden="1">
      <c r="A170" s="20">
        <v>0</v>
      </c>
      <c r="B170" s="19">
        <v>0</v>
      </c>
      <c r="C170" s="19">
        <v>0</v>
      </c>
      <c r="D170" s="20">
        <v>0</v>
      </c>
      <c r="E170" s="116">
        <v>0</v>
      </c>
      <c r="F170" s="117">
        <v>0</v>
      </c>
      <c r="G170" s="19">
        <v>0</v>
      </c>
      <c r="H170" s="19">
        <v>0</v>
      </c>
      <c r="I170" s="22">
        <v>0</v>
      </c>
      <c r="J170" s="20">
        <v>0</v>
      </c>
      <c r="K170" s="21">
        <v>0</v>
      </c>
      <c r="L170" s="22">
        <v>0</v>
      </c>
      <c r="M170" s="23">
        <v>0.5</v>
      </c>
      <c r="N170" s="19">
        <v>1</v>
      </c>
      <c r="O170" s="19">
        <v>0</v>
      </c>
      <c r="P170" s="19">
        <v>0</v>
      </c>
      <c r="Q170" s="19" t="str">
        <v xml:space="preserve">0 </v>
      </c>
      <c r="R170" s="19">
        <v>0</v>
      </c>
      <c r="S170" s="119">
        <v>0</v>
      </c>
      <c r="T170" s="83">
        <f t="shared" si="9"/>
        <v>0</v>
      </c>
      <c r="U170" s="83"/>
      <c r="W170" s="19" t="str">
        <f t="shared" si="10"/>
        <v>0 kg</v>
      </c>
    </row>
    <row r="171" spans="1:23" s="19" customFormat="1" hidden="1">
      <c r="A171" s="20">
        <v>0</v>
      </c>
      <c r="B171" s="19">
        <v>0</v>
      </c>
      <c r="C171" s="19">
        <v>0</v>
      </c>
      <c r="D171" s="20">
        <v>0</v>
      </c>
      <c r="E171" s="116">
        <v>0</v>
      </c>
      <c r="F171" s="117">
        <v>0</v>
      </c>
      <c r="G171" s="19">
        <v>0</v>
      </c>
      <c r="H171" s="19">
        <v>0</v>
      </c>
      <c r="I171" s="22">
        <v>0</v>
      </c>
      <c r="J171" s="20">
        <v>0</v>
      </c>
      <c r="K171" s="21">
        <v>0</v>
      </c>
      <c r="L171" s="22">
        <v>0</v>
      </c>
      <c r="M171" s="23">
        <v>0.5</v>
      </c>
      <c r="N171" s="19">
        <v>1</v>
      </c>
      <c r="O171" s="19">
        <v>0</v>
      </c>
      <c r="P171" s="19">
        <v>0</v>
      </c>
      <c r="Q171" s="19" t="str">
        <v xml:space="preserve">0 </v>
      </c>
      <c r="R171" s="19">
        <v>0</v>
      </c>
      <c r="S171" s="119">
        <v>0</v>
      </c>
      <c r="T171" s="83">
        <f t="shared" si="9"/>
        <v>0</v>
      </c>
      <c r="U171" s="83"/>
      <c r="W171" s="19" t="str">
        <f t="shared" si="10"/>
        <v>0 kg</v>
      </c>
    </row>
    <row r="172" spans="1:23" s="19" customFormat="1" hidden="1">
      <c r="A172" s="20">
        <v>0</v>
      </c>
      <c r="B172" s="19">
        <v>0</v>
      </c>
      <c r="C172" s="19">
        <v>0</v>
      </c>
      <c r="D172" s="20">
        <v>0</v>
      </c>
      <c r="E172" s="116">
        <v>0</v>
      </c>
      <c r="F172" s="117">
        <v>0</v>
      </c>
      <c r="G172" s="19">
        <v>0</v>
      </c>
      <c r="H172" s="19">
        <v>0</v>
      </c>
      <c r="I172" s="22">
        <v>0</v>
      </c>
      <c r="J172" s="20">
        <v>0</v>
      </c>
      <c r="K172" s="21">
        <v>0</v>
      </c>
      <c r="L172" s="22">
        <v>0</v>
      </c>
      <c r="M172" s="23">
        <v>0.5</v>
      </c>
      <c r="N172" s="19">
        <v>1</v>
      </c>
      <c r="O172" s="19">
        <v>0</v>
      </c>
      <c r="P172" s="19">
        <v>0</v>
      </c>
      <c r="Q172" s="19" t="str">
        <v xml:space="preserve">0 </v>
      </c>
      <c r="R172" s="19">
        <v>0</v>
      </c>
      <c r="S172" s="119">
        <v>0</v>
      </c>
      <c r="T172" s="83">
        <f t="shared" si="9"/>
        <v>0</v>
      </c>
      <c r="U172" s="83"/>
      <c r="W172" s="19" t="str">
        <f t="shared" si="10"/>
        <v>0 kg</v>
      </c>
    </row>
    <row r="173" spans="1:23" s="19" customFormat="1" hidden="1">
      <c r="A173" s="20">
        <v>0</v>
      </c>
      <c r="B173" s="19">
        <v>0</v>
      </c>
      <c r="C173" s="19">
        <v>0</v>
      </c>
      <c r="D173" s="20">
        <v>0</v>
      </c>
      <c r="E173" s="116">
        <v>0</v>
      </c>
      <c r="F173" s="117">
        <v>0</v>
      </c>
      <c r="G173" s="19">
        <v>0</v>
      </c>
      <c r="H173" s="19">
        <v>0</v>
      </c>
      <c r="I173" s="22">
        <v>0</v>
      </c>
      <c r="J173" s="20">
        <v>0</v>
      </c>
      <c r="K173" s="21">
        <v>0</v>
      </c>
      <c r="L173" s="22">
        <v>0</v>
      </c>
      <c r="M173" s="23">
        <v>0.5</v>
      </c>
      <c r="N173" s="19">
        <v>1</v>
      </c>
      <c r="O173" s="19">
        <v>0</v>
      </c>
      <c r="P173" s="19">
        <v>0</v>
      </c>
      <c r="Q173" s="19" t="str">
        <v xml:space="preserve">0 </v>
      </c>
      <c r="R173" s="19">
        <v>0</v>
      </c>
      <c r="S173" s="119">
        <v>0</v>
      </c>
      <c r="T173" s="83">
        <f t="shared" si="9"/>
        <v>0</v>
      </c>
      <c r="U173" s="83"/>
      <c r="W173" s="19" t="str">
        <f t="shared" si="10"/>
        <v>0 kg</v>
      </c>
    </row>
    <row r="174" spans="1:23" s="19" customFormat="1" hidden="1">
      <c r="A174" s="20">
        <v>0</v>
      </c>
      <c r="B174" s="19">
        <v>0</v>
      </c>
      <c r="C174" s="19">
        <v>0</v>
      </c>
      <c r="D174" s="20">
        <v>0</v>
      </c>
      <c r="E174" s="116">
        <v>0</v>
      </c>
      <c r="F174" s="117">
        <v>0</v>
      </c>
      <c r="G174" s="19">
        <v>0</v>
      </c>
      <c r="H174" s="19">
        <v>0</v>
      </c>
      <c r="I174" s="22">
        <v>0</v>
      </c>
      <c r="J174" s="20">
        <v>0</v>
      </c>
      <c r="K174" s="21">
        <v>0</v>
      </c>
      <c r="L174" s="22">
        <v>0</v>
      </c>
      <c r="M174" s="23">
        <v>0.5</v>
      </c>
      <c r="N174" s="19">
        <v>1</v>
      </c>
      <c r="O174" s="19">
        <v>0</v>
      </c>
      <c r="P174" s="19">
        <v>0</v>
      </c>
      <c r="Q174" s="19" t="str">
        <v xml:space="preserve">0 </v>
      </c>
      <c r="R174" s="19">
        <v>0</v>
      </c>
      <c r="S174" s="119">
        <v>0</v>
      </c>
      <c r="T174" s="83">
        <f t="shared" si="9"/>
        <v>0</v>
      </c>
      <c r="U174" s="83"/>
      <c r="W174" s="19" t="str">
        <f t="shared" si="10"/>
        <v>0 kg</v>
      </c>
    </row>
    <row r="175" spans="1:23" s="19" customFormat="1" hidden="1">
      <c r="A175" s="20">
        <v>0</v>
      </c>
      <c r="B175" s="19">
        <v>0</v>
      </c>
      <c r="C175" s="19">
        <v>0</v>
      </c>
      <c r="D175" s="20">
        <v>0</v>
      </c>
      <c r="E175" s="116">
        <v>0</v>
      </c>
      <c r="F175" s="117">
        <v>0</v>
      </c>
      <c r="G175" s="19">
        <v>0</v>
      </c>
      <c r="H175" s="19">
        <v>0</v>
      </c>
      <c r="I175" s="22">
        <v>0</v>
      </c>
      <c r="J175" s="20">
        <v>0</v>
      </c>
      <c r="K175" s="21">
        <v>0</v>
      </c>
      <c r="L175" s="22">
        <v>0</v>
      </c>
      <c r="M175" s="23">
        <v>0.5</v>
      </c>
      <c r="N175" s="19">
        <v>1</v>
      </c>
      <c r="O175" s="19">
        <v>0</v>
      </c>
      <c r="P175" s="19">
        <v>0</v>
      </c>
      <c r="Q175" s="19" t="str">
        <v xml:space="preserve">0 </v>
      </c>
      <c r="R175" s="19">
        <v>0</v>
      </c>
      <c r="S175" s="119">
        <v>0</v>
      </c>
      <c r="T175" s="83">
        <f t="shared" si="9"/>
        <v>0</v>
      </c>
      <c r="U175" s="83"/>
      <c r="W175" s="19" t="str">
        <f t="shared" si="10"/>
        <v>0 kg</v>
      </c>
    </row>
    <row r="176" spans="1:23" s="19" customFormat="1" hidden="1">
      <c r="A176" s="20">
        <v>0</v>
      </c>
      <c r="B176" s="19">
        <v>0</v>
      </c>
      <c r="C176" s="19">
        <v>0</v>
      </c>
      <c r="D176" s="20">
        <v>0</v>
      </c>
      <c r="E176" s="116">
        <v>0</v>
      </c>
      <c r="F176" s="117">
        <v>0</v>
      </c>
      <c r="G176" s="19">
        <v>0</v>
      </c>
      <c r="H176" s="19">
        <v>0</v>
      </c>
      <c r="I176" s="22">
        <v>0</v>
      </c>
      <c r="J176" s="20">
        <v>0</v>
      </c>
      <c r="K176" s="21">
        <v>0</v>
      </c>
      <c r="L176" s="22">
        <v>0</v>
      </c>
      <c r="M176" s="23">
        <v>0.5</v>
      </c>
      <c r="N176" s="19">
        <v>1</v>
      </c>
      <c r="O176" s="19">
        <v>0</v>
      </c>
      <c r="P176" s="19">
        <v>0</v>
      </c>
      <c r="Q176" s="19" t="str">
        <v xml:space="preserve">0 </v>
      </c>
      <c r="R176" s="19">
        <v>0</v>
      </c>
      <c r="S176" s="119">
        <v>0</v>
      </c>
      <c r="T176" s="83">
        <f t="shared" si="9"/>
        <v>0</v>
      </c>
      <c r="U176" s="83"/>
      <c r="W176" s="19" t="str">
        <f t="shared" si="10"/>
        <v>0 kg</v>
      </c>
    </row>
    <row r="177" spans="1:16341" s="19" customFormat="1" hidden="1">
      <c r="A177" s="20">
        <v>0</v>
      </c>
      <c r="B177" s="19">
        <v>0</v>
      </c>
      <c r="C177" s="19">
        <v>0</v>
      </c>
      <c r="D177" s="20">
        <v>0</v>
      </c>
      <c r="E177" s="116">
        <v>0</v>
      </c>
      <c r="F177" s="117">
        <v>0</v>
      </c>
      <c r="G177" s="19">
        <v>0</v>
      </c>
      <c r="H177" s="19">
        <v>0</v>
      </c>
      <c r="I177" s="22">
        <v>0</v>
      </c>
      <c r="J177" s="20">
        <v>0</v>
      </c>
      <c r="K177" s="21">
        <v>0</v>
      </c>
      <c r="L177" s="22">
        <v>0</v>
      </c>
      <c r="M177" s="23">
        <v>0.5</v>
      </c>
      <c r="N177" s="19">
        <v>1</v>
      </c>
      <c r="O177" s="19">
        <v>0</v>
      </c>
      <c r="P177" s="19">
        <v>0</v>
      </c>
      <c r="Q177" s="19" t="str">
        <v xml:space="preserve">0 </v>
      </c>
      <c r="R177" s="19">
        <v>0</v>
      </c>
      <c r="S177" s="119">
        <v>0</v>
      </c>
      <c r="T177" s="83">
        <f t="shared" si="9"/>
        <v>0</v>
      </c>
      <c r="U177" s="83"/>
      <c r="W177" s="19" t="str">
        <f t="shared" si="10"/>
        <v>0 kg</v>
      </c>
    </row>
    <row r="178" spans="1:16341" s="19" customFormat="1" hidden="1">
      <c r="A178" s="20"/>
      <c r="D178" s="20"/>
      <c r="E178" s="116"/>
      <c r="F178" s="117"/>
      <c r="I178" s="22"/>
      <c r="J178" s="20"/>
      <c r="K178" s="21"/>
      <c r="L178" s="22"/>
      <c r="M178" s="23"/>
      <c r="S178" s="119"/>
      <c r="T178" s="83"/>
      <c r="U178" s="83"/>
    </row>
    <row r="179" spans="1:16341" s="19" customFormat="1" hidden="1">
      <c r="A179" s="20"/>
      <c r="D179" s="20"/>
      <c r="E179" s="116"/>
      <c r="F179" s="117"/>
      <c r="I179" s="22"/>
      <c r="J179" s="20"/>
      <c r="K179" s="21"/>
      <c r="L179" s="22"/>
      <c r="M179" s="23"/>
      <c r="S179" s="119"/>
      <c r="T179" s="83"/>
      <c r="U179" s="83"/>
    </row>
    <row r="180" spans="1:16341" s="15" customFormat="1" ht="30">
      <c r="A180" s="84" t="s">
        <v>792</v>
      </c>
      <c r="B180" s="85" t="s">
        <v>573</v>
      </c>
      <c r="C180" s="86" t="s">
        <v>575</v>
      </c>
      <c r="D180" s="194" t="s">
        <v>9</v>
      </c>
      <c r="E180" s="193" t="s">
        <v>809</v>
      </c>
      <c r="F180" s="118" t="s">
        <v>703</v>
      </c>
      <c r="G180" s="87" t="s">
        <v>760</v>
      </c>
      <c r="H180" s="86" t="s">
        <v>759</v>
      </c>
      <c r="I180" s="181" t="s">
        <v>846</v>
      </c>
      <c r="J180" s="89" t="s">
        <v>524</v>
      </c>
      <c r="K180" s="194" t="s">
        <v>759</v>
      </c>
      <c r="L180" s="86" t="s">
        <v>5</v>
      </c>
      <c r="M180" s="86"/>
      <c r="N180" s="86" t="s">
        <v>813</v>
      </c>
      <c r="O180" s="86" t="s">
        <v>767</v>
      </c>
      <c r="P180" s="301"/>
      <c r="Q180" s="260" t="s">
        <v>812</v>
      </c>
      <c r="R180" s="184" t="s">
        <v>814</v>
      </c>
      <c r="S180" s="120" t="s">
        <v>12</v>
      </c>
      <c r="T180" s="91" t="s">
        <v>815</v>
      </c>
      <c r="U180" s="91"/>
      <c r="V180" s="87"/>
      <c r="W180" s="194" t="s">
        <v>842</v>
      </c>
      <c r="X180" s="18"/>
      <c r="Y180" s="18"/>
      <c r="Z180" s="18"/>
      <c r="AA180" s="18"/>
      <c r="AB180" s="18"/>
      <c r="AC180" s="18"/>
      <c r="AD180" s="18"/>
      <c r="AE180" s="18"/>
      <c r="AF180" s="18"/>
      <c r="AG180" s="18"/>
      <c r="AH180" s="18"/>
      <c r="AI180" s="18"/>
      <c r="AJ180" s="18"/>
      <c r="AK180" s="18"/>
      <c r="AL180" s="18"/>
      <c r="AM180" s="18"/>
      <c r="AN180" s="18"/>
      <c r="AO180" s="18"/>
      <c r="AP180" s="18"/>
      <c r="AQ180" s="18"/>
      <c r="AR180" s="18"/>
      <c r="AS180" s="18"/>
      <c r="AT180" s="18"/>
      <c r="AU180" s="18"/>
      <c r="AV180" s="18"/>
      <c r="AW180" s="18"/>
      <c r="AX180" s="18"/>
      <c r="AY180" s="18"/>
      <c r="AZ180" s="18"/>
      <c r="BA180" s="18"/>
      <c r="BB180" s="18"/>
      <c r="BC180" s="18"/>
      <c r="BD180" s="18"/>
      <c r="BE180" s="18"/>
      <c r="BF180" s="18"/>
      <c r="BG180" s="18"/>
      <c r="BH180" s="18"/>
      <c r="BI180" s="18"/>
      <c r="BJ180" s="18"/>
      <c r="BK180" s="18"/>
      <c r="BL180" s="18"/>
      <c r="BM180" s="18"/>
      <c r="BN180" s="18"/>
      <c r="BO180" s="18"/>
      <c r="BP180" s="18"/>
      <c r="BQ180" s="18"/>
      <c r="BR180" s="18"/>
      <c r="BS180" s="18"/>
      <c r="BT180" s="18"/>
      <c r="BU180" s="18"/>
      <c r="BV180" s="18"/>
      <c r="BW180" s="18"/>
      <c r="BX180" s="18"/>
      <c r="BY180" s="18"/>
      <c r="BZ180" s="18"/>
      <c r="CA180" s="18"/>
      <c r="CB180" s="18"/>
      <c r="CC180" s="18"/>
      <c r="CD180" s="18"/>
      <c r="CE180" s="18"/>
      <c r="CF180" s="18"/>
      <c r="CG180" s="18"/>
      <c r="CH180" s="18"/>
      <c r="CI180" s="18"/>
      <c r="CJ180" s="18"/>
      <c r="CK180" s="18"/>
      <c r="CL180" s="18"/>
      <c r="CM180" s="18"/>
      <c r="CN180" s="18"/>
      <c r="CO180" s="18"/>
      <c r="CP180" s="18"/>
      <c r="CQ180" s="18"/>
      <c r="CR180" s="18"/>
      <c r="CS180" s="18"/>
      <c r="CT180" s="18"/>
      <c r="CU180" s="18"/>
      <c r="CV180" s="18"/>
      <c r="CW180" s="18"/>
      <c r="CX180" s="18"/>
      <c r="CY180" s="18"/>
      <c r="CZ180" s="18"/>
      <c r="DA180" s="18"/>
      <c r="DB180" s="18"/>
      <c r="DC180" s="18"/>
      <c r="DD180" s="18"/>
      <c r="DE180" s="18"/>
      <c r="DF180" s="18"/>
      <c r="DG180" s="18"/>
      <c r="DH180" s="18"/>
      <c r="DI180" s="18"/>
      <c r="DJ180" s="18"/>
      <c r="DK180" s="18"/>
      <c r="DL180" s="18"/>
      <c r="DM180" s="18"/>
      <c r="DN180" s="18"/>
      <c r="DO180" s="18"/>
      <c r="DP180" s="18"/>
      <c r="DQ180" s="18"/>
      <c r="DR180" s="18"/>
      <c r="DS180" s="18"/>
      <c r="DT180" s="18"/>
      <c r="DU180" s="18"/>
      <c r="DV180" s="18"/>
      <c r="DW180" s="18"/>
      <c r="DX180" s="18"/>
      <c r="DY180" s="18"/>
      <c r="DZ180" s="18"/>
      <c r="EA180" s="18"/>
      <c r="EB180" s="18"/>
      <c r="EC180" s="18"/>
      <c r="ED180" s="18"/>
      <c r="EE180" s="18"/>
      <c r="EF180" s="18"/>
      <c r="EG180" s="18"/>
      <c r="EH180" s="18"/>
      <c r="EI180" s="18"/>
      <c r="EJ180" s="18"/>
      <c r="EK180" s="18"/>
      <c r="EL180" s="18"/>
      <c r="EM180" s="18"/>
      <c r="EN180" s="18"/>
      <c r="EO180" s="18"/>
      <c r="EP180" s="18"/>
      <c r="EQ180" s="18"/>
      <c r="ER180" s="18"/>
      <c r="ES180" s="18"/>
      <c r="ET180" s="18"/>
      <c r="EU180" s="18"/>
      <c r="EV180" s="18"/>
      <c r="EW180" s="18"/>
      <c r="EX180" s="18"/>
      <c r="EY180" s="18"/>
      <c r="EZ180" s="18"/>
      <c r="FA180" s="18"/>
      <c r="FB180" s="18"/>
      <c r="FC180" s="18"/>
      <c r="FD180" s="18"/>
      <c r="FE180" s="18"/>
      <c r="FF180" s="18"/>
      <c r="FG180" s="18"/>
      <c r="FH180" s="18"/>
      <c r="FI180" s="18"/>
      <c r="FJ180" s="18"/>
      <c r="FK180" s="18"/>
      <c r="FL180" s="18"/>
      <c r="FM180" s="18"/>
      <c r="FN180" s="18"/>
      <c r="FO180" s="18"/>
      <c r="FP180" s="18"/>
      <c r="FQ180" s="18"/>
      <c r="FR180" s="18"/>
      <c r="FS180" s="18"/>
      <c r="FT180" s="18"/>
      <c r="FU180" s="18"/>
      <c r="FV180" s="18"/>
      <c r="FW180" s="18"/>
      <c r="FX180" s="18"/>
      <c r="FY180" s="18"/>
      <c r="FZ180" s="18"/>
      <c r="GA180" s="18"/>
      <c r="GB180" s="18"/>
      <c r="GC180" s="18"/>
      <c r="GD180" s="18"/>
      <c r="GE180" s="18"/>
      <c r="GF180" s="18"/>
      <c r="GG180" s="18"/>
      <c r="GH180" s="18"/>
      <c r="GI180" s="18"/>
      <c r="GJ180" s="18"/>
      <c r="GK180" s="18"/>
      <c r="GL180" s="18"/>
      <c r="GM180" s="18"/>
      <c r="GN180" s="18"/>
      <c r="GO180" s="18"/>
      <c r="GP180" s="18"/>
      <c r="GQ180" s="18"/>
      <c r="GR180" s="18"/>
      <c r="GS180" s="18"/>
      <c r="GT180" s="18"/>
      <c r="GU180" s="18"/>
      <c r="GV180" s="18"/>
      <c r="GW180" s="18"/>
      <c r="GX180" s="18"/>
      <c r="GY180" s="18"/>
      <c r="GZ180" s="18"/>
      <c r="HA180" s="18"/>
      <c r="HB180" s="18"/>
      <c r="HC180" s="18"/>
      <c r="HD180" s="18"/>
      <c r="HE180" s="18"/>
      <c r="HF180" s="18"/>
      <c r="HG180" s="18"/>
      <c r="HH180" s="18"/>
      <c r="HI180" s="18"/>
      <c r="HJ180" s="18"/>
      <c r="HK180" s="18"/>
      <c r="HL180" s="18"/>
      <c r="HM180" s="18"/>
      <c r="HN180" s="18"/>
      <c r="HO180" s="18"/>
      <c r="HP180" s="18"/>
      <c r="HQ180" s="18"/>
      <c r="HR180" s="18"/>
      <c r="HS180" s="18"/>
      <c r="HT180" s="18"/>
      <c r="HU180" s="18"/>
      <c r="HV180" s="18"/>
      <c r="HW180" s="18"/>
      <c r="HX180" s="18"/>
      <c r="HY180" s="18"/>
      <c r="HZ180" s="18"/>
      <c r="IA180" s="18"/>
      <c r="IB180" s="18"/>
      <c r="IC180" s="18"/>
      <c r="ID180" s="18"/>
      <c r="IE180" s="18"/>
      <c r="IF180" s="18"/>
      <c r="IG180" s="18"/>
      <c r="IH180" s="18"/>
      <c r="II180" s="18"/>
      <c r="IJ180" s="18"/>
      <c r="IK180" s="18"/>
      <c r="IL180" s="18"/>
      <c r="IM180" s="18"/>
      <c r="IN180" s="18"/>
      <c r="IO180" s="18"/>
      <c r="IP180" s="18"/>
      <c r="IQ180" s="18"/>
      <c r="IR180" s="18"/>
      <c r="IS180" s="18"/>
      <c r="IT180" s="18"/>
      <c r="IU180" s="18"/>
      <c r="IV180" s="18"/>
      <c r="IW180" s="18"/>
      <c r="IX180" s="18"/>
      <c r="IY180" s="18"/>
      <c r="IZ180" s="18"/>
      <c r="JA180" s="18"/>
      <c r="JB180" s="18"/>
      <c r="JC180" s="18"/>
      <c r="JD180" s="18"/>
      <c r="JE180" s="18"/>
      <c r="JF180" s="18"/>
      <c r="JG180" s="18"/>
      <c r="JH180" s="18"/>
      <c r="JI180" s="18"/>
      <c r="JJ180" s="18"/>
      <c r="JK180" s="18"/>
      <c r="JL180" s="18"/>
      <c r="JM180" s="18"/>
      <c r="JN180" s="18"/>
      <c r="JO180" s="18"/>
      <c r="JP180" s="18"/>
      <c r="JQ180" s="18"/>
      <c r="JR180" s="18"/>
      <c r="JS180" s="18"/>
      <c r="JT180" s="18"/>
      <c r="JU180" s="18"/>
      <c r="JV180" s="18"/>
      <c r="JW180" s="18"/>
      <c r="JX180" s="18"/>
      <c r="JY180" s="18"/>
      <c r="JZ180" s="18"/>
      <c r="KA180" s="18"/>
      <c r="KB180" s="18"/>
      <c r="KC180" s="18"/>
      <c r="KD180" s="18"/>
      <c r="KE180" s="18"/>
      <c r="KF180" s="18"/>
      <c r="KG180" s="18"/>
      <c r="KH180" s="18"/>
      <c r="KI180" s="18"/>
      <c r="KJ180" s="18"/>
      <c r="KK180" s="18"/>
      <c r="KL180" s="18"/>
      <c r="KM180" s="18"/>
      <c r="KN180" s="18"/>
      <c r="KO180" s="18"/>
      <c r="KP180" s="18"/>
      <c r="KQ180" s="18"/>
      <c r="KR180" s="18"/>
      <c r="KS180" s="18"/>
      <c r="KT180" s="18"/>
      <c r="KU180" s="18"/>
      <c r="KV180" s="18"/>
      <c r="KW180" s="18"/>
      <c r="KX180" s="18"/>
      <c r="KY180" s="18"/>
      <c r="KZ180" s="18"/>
      <c r="LA180" s="18"/>
      <c r="LB180" s="18"/>
      <c r="LC180" s="18"/>
      <c r="LD180" s="18"/>
      <c r="LE180" s="18"/>
      <c r="LF180" s="18"/>
      <c r="LG180" s="18"/>
      <c r="LH180" s="18"/>
      <c r="LI180" s="18"/>
      <c r="LJ180" s="18"/>
      <c r="LK180" s="18"/>
      <c r="LL180" s="18"/>
      <c r="LM180" s="18"/>
      <c r="LN180" s="18"/>
      <c r="LO180" s="18"/>
      <c r="LP180" s="18"/>
      <c r="LQ180" s="18"/>
      <c r="LR180" s="18"/>
      <c r="LS180" s="18"/>
      <c r="LT180" s="18"/>
      <c r="LU180" s="18"/>
      <c r="LV180" s="18"/>
      <c r="LW180" s="18"/>
      <c r="LX180" s="18"/>
      <c r="LY180" s="18"/>
      <c r="LZ180" s="18"/>
      <c r="MA180" s="18"/>
      <c r="MB180" s="18"/>
      <c r="MC180" s="18"/>
      <c r="MD180" s="18"/>
      <c r="ME180" s="18"/>
      <c r="MF180" s="18"/>
      <c r="MG180" s="18"/>
      <c r="MH180" s="18"/>
      <c r="MI180" s="18"/>
      <c r="MJ180" s="18"/>
      <c r="MK180" s="18"/>
      <c r="ML180" s="18"/>
      <c r="MM180" s="18"/>
      <c r="MN180" s="18"/>
      <c r="MO180" s="18"/>
      <c r="MP180" s="18"/>
      <c r="MQ180" s="18"/>
      <c r="MR180" s="18"/>
      <c r="MS180" s="18"/>
      <c r="MT180" s="18"/>
      <c r="MU180" s="18"/>
      <c r="MV180" s="18"/>
      <c r="MW180" s="18"/>
      <c r="MX180" s="18"/>
      <c r="MY180" s="18"/>
      <c r="MZ180" s="18"/>
      <c r="NA180" s="18"/>
      <c r="NB180" s="18"/>
      <c r="NC180" s="18"/>
      <c r="ND180" s="18"/>
      <c r="NE180" s="18"/>
      <c r="NF180" s="18"/>
      <c r="NG180" s="18"/>
      <c r="NH180" s="18"/>
      <c r="NI180" s="18"/>
      <c r="NJ180" s="18"/>
      <c r="NK180" s="18"/>
      <c r="NL180" s="18"/>
      <c r="NM180" s="18"/>
      <c r="NN180" s="18"/>
      <c r="NO180" s="18"/>
      <c r="NP180" s="18"/>
      <c r="NQ180" s="18"/>
      <c r="NR180" s="18"/>
      <c r="NS180" s="18"/>
      <c r="NT180" s="18"/>
      <c r="NU180" s="18"/>
      <c r="NV180" s="18"/>
      <c r="NW180" s="18"/>
      <c r="NX180" s="18"/>
      <c r="NY180" s="18"/>
      <c r="NZ180" s="18"/>
      <c r="OA180" s="18"/>
      <c r="OB180" s="18"/>
      <c r="OC180" s="18"/>
      <c r="OD180" s="18"/>
      <c r="OE180" s="18"/>
      <c r="OF180" s="18"/>
      <c r="OG180" s="18"/>
      <c r="OH180" s="18"/>
      <c r="OI180" s="18"/>
      <c r="OJ180" s="18"/>
      <c r="OK180" s="18"/>
      <c r="OL180" s="18"/>
      <c r="OM180" s="18"/>
      <c r="ON180" s="18"/>
      <c r="OO180" s="18"/>
      <c r="OP180" s="18"/>
      <c r="OQ180" s="18"/>
      <c r="OR180" s="18"/>
      <c r="OS180" s="18"/>
      <c r="OT180" s="18"/>
      <c r="OU180" s="18"/>
      <c r="OV180" s="18"/>
      <c r="OW180" s="18"/>
      <c r="OX180" s="18"/>
      <c r="OY180" s="18"/>
      <c r="OZ180" s="18"/>
      <c r="PA180" s="18"/>
      <c r="PB180" s="18"/>
      <c r="PC180" s="18"/>
      <c r="PD180" s="18"/>
      <c r="PE180" s="18"/>
      <c r="PF180" s="18"/>
      <c r="PG180" s="18"/>
      <c r="PH180" s="18"/>
      <c r="PI180" s="18"/>
      <c r="PJ180" s="18"/>
      <c r="PK180" s="18"/>
      <c r="PL180" s="18"/>
      <c r="PM180" s="18"/>
      <c r="PN180" s="18"/>
      <c r="PO180" s="18"/>
      <c r="PP180" s="18"/>
      <c r="PQ180" s="18"/>
      <c r="PR180" s="18"/>
      <c r="PS180" s="18"/>
      <c r="PT180" s="18"/>
      <c r="PU180" s="18"/>
      <c r="PV180" s="18"/>
      <c r="PW180" s="18"/>
      <c r="PX180" s="18"/>
      <c r="PY180" s="18"/>
      <c r="PZ180" s="18"/>
      <c r="QA180" s="18"/>
      <c r="QB180" s="18"/>
      <c r="QC180" s="18"/>
      <c r="QD180" s="18"/>
      <c r="QE180" s="18"/>
      <c r="QF180" s="18"/>
      <c r="QG180" s="18"/>
      <c r="QH180" s="18"/>
      <c r="QI180" s="18"/>
      <c r="QJ180" s="18"/>
      <c r="QK180" s="18"/>
      <c r="QL180" s="18"/>
      <c r="QM180" s="18"/>
      <c r="QN180" s="18"/>
      <c r="QO180" s="18"/>
      <c r="QP180" s="18"/>
      <c r="QQ180" s="18"/>
      <c r="QR180" s="18"/>
      <c r="QS180" s="18"/>
      <c r="QT180" s="18"/>
      <c r="QU180" s="18"/>
      <c r="QV180" s="18"/>
      <c r="QW180" s="18"/>
      <c r="QX180" s="18"/>
      <c r="QY180" s="18"/>
      <c r="QZ180" s="18"/>
      <c r="RA180" s="18"/>
      <c r="RB180" s="18"/>
      <c r="RC180" s="18"/>
      <c r="RD180" s="18"/>
      <c r="RE180" s="18"/>
      <c r="RF180" s="18"/>
      <c r="RG180" s="18"/>
      <c r="RH180" s="18"/>
      <c r="RI180" s="18"/>
      <c r="RJ180" s="18"/>
      <c r="RK180" s="18"/>
      <c r="RL180" s="18"/>
      <c r="RM180" s="18"/>
      <c r="RN180" s="18"/>
      <c r="RO180" s="18"/>
      <c r="RP180" s="18"/>
      <c r="RQ180" s="18"/>
      <c r="RR180" s="18"/>
      <c r="RS180" s="18"/>
      <c r="RT180" s="18"/>
      <c r="RU180" s="18"/>
      <c r="RV180" s="18"/>
      <c r="RW180" s="18"/>
      <c r="RX180" s="18"/>
      <c r="RY180" s="18"/>
      <c r="RZ180" s="18"/>
      <c r="SA180" s="18"/>
      <c r="SB180" s="18"/>
      <c r="SC180" s="18"/>
      <c r="SD180" s="18"/>
      <c r="SE180" s="18"/>
      <c r="SF180" s="18"/>
      <c r="SG180" s="18"/>
      <c r="SH180" s="18"/>
      <c r="SI180" s="18"/>
      <c r="SJ180" s="18"/>
      <c r="SK180" s="18"/>
      <c r="SL180" s="18"/>
      <c r="SM180" s="18"/>
      <c r="SN180" s="18"/>
      <c r="SO180" s="18"/>
      <c r="SP180" s="18"/>
      <c r="SQ180" s="18"/>
      <c r="SR180" s="18"/>
      <c r="SS180" s="18"/>
      <c r="ST180" s="18"/>
      <c r="SU180" s="18"/>
      <c r="SV180" s="18"/>
      <c r="SW180" s="18"/>
      <c r="SX180" s="18"/>
      <c r="SY180" s="18"/>
      <c r="SZ180" s="18"/>
      <c r="TA180" s="18"/>
      <c r="TB180" s="18"/>
      <c r="TC180" s="18"/>
      <c r="TD180" s="18"/>
      <c r="TE180" s="18"/>
      <c r="TF180" s="18"/>
      <c r="TG180" s="18"/>
      <c r="TH180" s="18"/>
      <c r="TI180" s="18"/>
      <c r="TJ180" s="18"/>
      <c r="TK180" s="18"/>
      <c r="TL180" s="18"/>
      <c r="TM180" s="18"/>
      <c r="TN180" s="18"/>
      <c r="TO180" s="18"/>
      <c r="TP180" s="18"/>
      <c r="TQ180" s="18"/>
      <c r="TR180" s="18"/>
      <c r="TS180" s="18"/>
      <c r="TT180" s="18"/>
      <c r="TU180" s="18"/>
      <c r="TV180" s="18"/>
      <c r="TW180" s="18"/>
      <c r="TX180" s="18"/>
      <c r="TY180" s="18"/>
      <c r="TZ180" s="18"/>
      <c r="UA180" s="18"/>
      <c r="UB180" s="18"/>
      <c r="UC180" s="18"/>
      <c r="UD180" s="18"/>
      <c r="UE180" s="18"/>
      <c r="UF180" s="18"/>
      <c r="UG180" s="18"/>
      <c r="UH180" s="18"/>
      <c r="UI180" s="18"/>
      <c r="UJ180" s="18"/>
      <c r="UK180" s="18"/>
      <c r="UL180" s="18"/>
      <c r="UM180" s="18"/>
      <c r="UN180" s="18"/>
      <c r="UO180" s="18"/>
      <c r="UP180" s="18"/>
      <c r="UQ180" s="18"/>
      <c r="UR180" s="18"/>
      <c r="US180" s="18"/>
      <c r="UT180" s="18"/>
      <c r="UU180" s="18"/>
      <c r="UV180" s="18"/>
      <c r="UW180" s="18"/>
      <c r="UX180" s="18"/>
      <c r="UY180" s="18"/>
      <c r="UZ180" s="18"/>
      <c r="VA180" s="18"/>
      <c r="VB180" s="18"/>
      <c r="VC180" s="18"/>
      <c r="VD180" s="18"/>
      <c r="VE180" s="18"/>
      <c r="VF180" s="18"/>
      <c r="VG180" s="18"/>
      <c r="VH180" s="18"/>
      <c r="VI180" s="18"/>
      <c r="VJ180" s="18"/>
      <c r="VK180" s="18"/>
      <c r="VL180" s="18"/>
      <c r="VM180" s="18"/>
      <c r="VN180" s="18"/>
      <c r="VO180" s="18"/>
      <c r="VP180" s="18"/>
      <c r="VQ180" s="18"/>
      <c r="VR180" s="18"/>
      <c r="VS180" s="18"/>
      <c r="VT180" s="18"/>
      <c r="VU180" s="18"/>
      <c r="VV180" s="18"/>
      <c r="VW180" s="18"/>
      <c r="VX180" s="18"/>
      <c r="VY180" s="18"/>
      <c r="VZ180" s="18"/>
      <c r="WA180" s="18"/>
      <c r="WB180" s="18"/>
      <c r="WC180" s="18"/>
      <c r="WD180" s="18"/>
      <c r="WE180" s="18"/>
      <c r="WF180" s="18"/>
      <c r="WG180" s="18"/>
      <c r="WH180" s="18"/>
      <c r="WI180" s="18"/>
      <c r="WJ180" s="18"/>
      <c r="WK180" s="18"/>
      <c r="WL180" s="18"/>
      <c r="WM180" s="18"/>
      <c r="WN180" s="18"/>
      <c r="WO180" s="18"/>
      <c r="WP180" s="18"/>
      <c r="WQ180" s="18"/>
      <c r="WR180" s="18"/>
      <c r="WS180" s="18"/>
      <c r="WT180" s="18"/>
      <c r="WU180" s="18"/>
      <c r="WV180" s="18"/>
      <c r="WW180" s="18"/>
      <c r="WX180" s="18"/>
      <c r="WY180" s="18"/>
      <c r="WZ180" s="18"/>
      <c r="XA180" s="18"/>
      <c r="XB180" s="18"/>
      <c r="XC180" s="18"/>
      <c r="XD180" s="18"/>
      <c r="XE180" s="18"/>
      <c r="XF180" s="18"/>
      <c r="XG180" s="18"/>
      <c r="XH180" s="18"/>
      <c r="XI180" s="18"/>
      <c r="XJ180" s="18"/>
      <c r="XK180" s="18"/>
      <c r="XL180" s="18"/>
      <c r="XM180" s="18"/>
      <c r="XN180" s="18"/>
      <c r="XO180" s="18"/>
      <c r="XP180" s="18"/>
      <c r="XQ180" s="18"/>
      <c r="XR180" s="18"/>
      <c r="XS180" s="18"/>
      <c r="XT180" s="18"/>
      <c r="XU180" s="18"/>
      <c r="XV180" s="18"/>
      <c r="XW180" s="18"/>
      <c r="XX180" s="18"/>
      <c r="XY180" s="18"/>
      <c r="XZ180" s="18"/>
      <c r="YA180" s="18"/>
      <c r="YB180" s="18"/>
      <c r="YC180" s="18"/>
      <c r="YD180" s="18"/>
      <c r="YE180" s="18"/>
      <c r="YF180" s="18"/>
      <c r="YG180" s="18"/>
      <c r="YH180" s="18"/>
      <c r="YI180" s="18"/>
      <c r="YJ180" s="18"/>
      <c r="YK180" s="18"/>
      <c r="YL180" s="18"/>
      <c r="YM180" s="18"/>
      <c r="YN180" s="18"/>
      <c r="YO180" s="18"/>
      <c r="YP180" s="18"/>
      <c r="YQ180" s="18"/>
      <c r="YR180" s="18"/>
      <c r="YS180" s="18"/>
      <c r="YT180" s="18"/>
      <c r="YU180" s="18"/>
      <c r="YV180" s="18"/>
      <c r="YW180" s="18"/>
      <c r="YX180" s="18"/>
      <c r="YY180" s="18"/>
      <c r="YZ180" s="18"/>
      <c r="ZA180" s="18"/>
      <c r="ZB180" s="18"/>
      <c r="ZC180" s="18"/>
      <c r="ZD180" s="18"/>
      <c r="ZE180" s="18"/>
      <c r="ZF180" s="18"/>
      <c r="ZG180" s="18"/>
      <c r="ZH180" s="18"/>
      <c r="ZI180" s="18"/>
      <c r="ZJ180" s="18"/>
      <c r="ZK180" s="18"/>
      <c r="ZL180" s="18"/>
      <c r="ZM180" s="18"/>
      <c r="ZN180" s="18"/>
      <c r="ZO180" s="18"/>
      <c r="ZP180" s="18"/>
      <c r="ZQ180" s="18"/>
      <c r="ZR180" s="18"/>
      <c r="ZS180" s="18"/>
      <c r="ZT180" s="18"/>
      <c r="ZU180" s="18"/>
      <c r="ZV180" s="18"/>
      <c r="ZW180" s="18"/>
      <c r="ZX180" s="18"/>
      <c r="ZY180" s="18"/>
      <c r="ZZ180" s="18"/>
      <c r="AAA180" s="18"/>
      <c r="AAB180" s="18"/>
      <c r="AAC180" s="18"/>
      <c r="AAD180" s="18"/>
      <c r="AAE180" s="18"/>
      <c r="AAF180" s="18"/>
      <c r="AAG180" s="18"/>
      <c r="AAH180" s="18"/>
      <c r="AAI180" s="18"/>
      <c r="AAJ180" s="18"/>
      <c r="AAK180" s="18"/>
      <c r="AAL180" s="18"/>
      <c r="AAM180" s="18"/>
      <c r="AAN180" s="18"/>
      <c r="AAO180" s="18"/>
      <c r="AAP180" s="18"/>
      <c r="AAQ180" s="18"/>
      <c r="AAR180" s="18"/>
      <c r="AAS180" s="18"/>
      <c r="AAT180" s="18"/>
      <c r="AAU180" s="18"/>
      <c r="AAV180" s="18"/>
      <c r="AAW180" s="18"/>
      <c r="AAX180" s="18"/>
      <c r="AAY180" s="18"/>
      <c r="AAZ180" s="18"/>
      <c r="ABA180" s="18"/>
      <c r="ABB180" s="18"/>
      <c r="ABC180" s="18"/>
      <c r="ABD180" s="18"/>
      <c r="ABE180" s="18"/>
      <c r="ABF180" s="18"/>
      <c r="ABG180" s="18"/>
      <c r="ABH180" s="18"/>
      <c r="ABI180" s="18"/>
      <c r="ABJ180" s="18"/>
      <c r="ABK180" s="18"/>
      <c r="ABL180" s="18"/>
      <c r="ABM180" s="18"/>
      <c r="ABN180" s="18"/>
      <c r="ABO180" s="18"/>
      <c r="ABP180" s="18"/>
      <c r="ABQ180" s="18"/>
      <c r="ABR180" s="18"/>
      <c r="ABS180" s="18"/>
      <c r="ABT180" s="18"/>
      <c r="ABU180" s="18"/>
      <c r="ABV180" s="18"/>
      <c r="ABW180" s="18"/>
      <c r="ABX180" s="18"/>
      <c r="ABY180" s="18"/>
      <c r="ABZ180" s="18"/>
      <c r="ACA180" s="18"/>
      <c r="ACB180" s="18"/>
      <c r="ACC180" s="18"/>
      <c r="ACD180" s="18"/>
      <c r="ACE180" s="18"/>
      <c r="ACF180" s="18"/>
      <c r="ACG180" s="18"/>
      <c r="ACH180" s="18"/>
      <c r="ACI180" s="18"/>
      <c r="ACJ180" s="18"/>
      <c r="ACK180" s="18"/>
      <c r="ACL180" s="18"/>
      <c r="ACM180" s="18"/>
      <c r="ACN180" s="18"/>
      <c r="ACO180" s="18"/>
      <c r="ACP180" s="18"/>
      <c r="ACQ180" s="18"/>
      <c r="ACR180" s="18"/>
      <c r="ACS180" s="18"/>
      <c r="ACT180" s="18"/>
      <c r="ACU180" s="18"/>
      <c r="ACV180" s="18"/>
      <c r="ACW180" s="18"/>
      <c r="ACX180" s="18"/>
      <c r="ACY180" s="18"/>
      <c r="ACZ180" s="18"/>
      <c r="ADA180" s="18"/>
      <c r="ADB180" s="18"/>
      <c r="ADC180" s="18"/>
      <c r="ADD180" s="18"/>
      <c r="ADE180" s="18"/>
      <c r="ADF180" s="18"/>
      <c r="ADG180" s="18"/>
      <c r="ADH180" s="18"/>
      <c r="ADI180" s="18"/>
      <c r="ADJ180" s="18"/>
      <c r="ADK180" s="18"/>
      <c r="ADL180" s="18"/>
      <c r="ADM180" s="18"/>
      <c r="ADN180" s="18"/>
      <c r="ADO180" s="18"/>
      <c r="ADP180" s="18"/>
      <c r="ADQ180" s="18"/>
      <c r="ADR180" s="18"/>
      <c r="ADS180" s="18"/>
      <c r="ADT180" s="18"/>
      <c r="ADU180" s="18"/>
      <c r="ADV180" s="18"/>
      <c r="ADW180" s="18"/>
      <c r="ADX180" s="18"/>
      <c r="ADY180" s="18"/>
      <c r="ADZ180" s="18"/>
      <c r="AEA180" s="18"/>
      <c r="AEB180" s="18"/>
      <c r="AEC180" s="18"/>
      <c r="AED180" s="18"/>
      <c r="AEE180" s="18"/>
      <c r="AEF180" s="18"/>
      <c r="AEG180" s="18"/>
      <c r="AEH180" s="18"/>
      <c r="AEI180" s="18"/>
      <c r="AEJ180" s="18"/>
      <c r="AEK180" s="18"/>
      <c r="AEL180" s="18"/>
      <c r="AEM180" s="18"/>
      <c r="AEN180" s="18"/>
      <c r="AEO180" s="18"/>
      <c r="AEP180" s="18"/>
      <c r="AEQ180" s="18"/>
      <c r="AER180" s="18"/>
      <c r="AES180" s="18"/>
      <c r="AET180" s="18"/>
      <c r="AEU180" s="18"/>
      <c r="AEV180" s="18"/>
      <c r="AEW180" s="18"/>
      <c r="AEX180" s="18"/>
      <c r="AEY180" s="18"/>
      <c r="AEZ180" s="18"/>
      <c r="AFA180" s="18"/>
      <c r="AFB180" s="18"/>
      <c r="AFC180" s="18"/>
      <c r="AFD180" s="18"/>
      <c r="AFE180" s="18"/>
      <c r="AFF180" s="18"/>
      <c r="AFG180" s="18"/>
      <c r="AFH180" s="18"/>
      <c r="AFI180" s="18"/>
      <c r="AFJ180" s="18"/>
      <c r="AFK180" s="18"/>
      <c r="AFL180" s="18"/>
      <c r="AFM180" s="18"/>
      <c r="AFN180" s="18"/>
      <c r="AFO180" s="18"/>
      <c r="AFP180" s="18"/>
      <c r="AFQ180" s="18"/>
      <c r="AFR180" s="18"/>
      <c r="AFS180" s="18"/>
      <c r="AFT180" s="18"/>
      <c r="AFU180" s="18"/>
      <c r="AFV180" s="18"/>
      <c r="AFW180" s="18"/>
      <c r="AFX180" s="18"/>
      <c r="AFY180" s="18"/>
      <c r="AFZ180" s="18"/>
      <c r="AGA180" s="18"/>
      <c r="AGB180" s="18"/>
      <c r="AGC180" s="18"/>
      <c r="AGD180" s="18"/>
      <c r="AGE180" s="18"/>
      <c r="AGF180" s="18"/>
      <c r="AGG180" s="18"/>
      <c r="AGH180" s="18"/>
      <c r="AGI180" s="18"/>
      <c r="AGJ180" s="18"/>
      <c r="AGK180" s="18"/>
      <c r="AGL180" s="18"/>
      <c r="AGM180" s="18"/>
      <c r="AGN180" s="18"/>
      <c r="AGO180" s="18"/>
      <c r="AGP180" s="18"/>
      <c r="AGQ180" s="18"/>
      <c r="AGR180" s="18"/>
      <c r="AGS180" s="18"/>
      <c r="AGT180" s="18"/>
      <c r="AGU180" s="18"/>
      <c r="AGV180" s="18"/>
      <c r="AGW180" s="18"/>
      <c r="AGX180" s="18"/>
      <c r="AGY180" s="18"/>
      <c r="AGZ180" s="18"/>
      <c r="AHA180" s="18"/>
      <c r="AHB180" s="18"/>
      <c r="AHC180" s="18"/>
      <c r="AHD180" s="18"/>
      <c r="AHE180" s="18"/>
      <c r="AHF180" s="18"/>
      <c r="AHG180" s="18"/>
      <c r="AHH180" s="18"/>
      <c r="AHI180" s="18"/>
      <c r="AHJ180" s="18"/>
      <c r="AHK180" s="18"/>
      <c r="AHL180" s="18"/>
      <c r="AHM180" s="18"/>
      <c r="AHN180" s="18"/>
      <c r="AHO180" s="18"/>
      <c r="AHP180" s="18"/>
      <c r="AHQ180" s="18"/>
      <c r="AHR180" s="18"/>
      <c r="AHS180" s="18"/>
      <c r="AHT180" s="18"/>
      <c r="AHU180" s="18"/>
      <c r="AHV180" s="18"/>
      <c r="AHW180" s="18"/>
      <c r="AHX180" s="18"/>
      <c r="AHY180" s="18"/>
      <c r="AHZ180" s="18"/>
      <c r="AIA180" s="18"/>
      <c r="AIB180" s="18"/>
      <c r="AIC180" s="18"/>
      <c r="AID180" s="18"/>
      <c r="AIE180" s="18"/>
      <c r="AIF180" s="18"/>
      <c r="AIG180" s="18"/>
      <c r="AIH180" s="18"/>
      <c r="AII180" s="18"/>
      <c r="AIJ180" s="18"/>
      <c r="AIK180" s="18"/>
      <c r="AIL180" s="18"/>
      <c r="AIM180" s="18"/>
      <c r="AIN180" s="18"/>
      <c r="AIO180" s="18"/>
      <c r="AIP180" s="18"/>
      <c r="AIQ180" s="18"/>
      <c r="AIR180" s="18"/>
      <c r="AIS180" s="18"/>
      <c r="AIT180" s="18"/>
      <c r="AIU180" s="18"/>
      <c r="AIV180" s="18"/>
      <c r="AIW180" s="18"/>
      <c r="AIX180" s="18"/>
      <c r="AIY180" s="18"/>
      <c r="AIZ180" s="18"/>
      <c r="AJA180" s="18"/>
      <c r="AJB180" s="18"/>
      <c r="AJC180" s="18"/>
      <c r="AJD180" s="18"/>
      <c r="AJE180" s="18"/>
      <c r="AJF180" s="18"/>
      <c r="AJG180" s="18"/>
      <c r="AJH180" s="18"/>
      <c r="AJI180" s="18"/>
      <c r="AJJ180" s="18"/>
      <c r="AJK180" s="18"/>
      <c r="AJL180" s="18"/>
      <c r="AJM180" s="18"/>
      <c r="AJN180" s="18"/>
      <c r="AJO180" s="18"/>
      <c r="AJP180" s="18"/>
      <c r="AJQ180" s="18"/>
      <c r="AJR180" s="18"/>
      <c r="AJS180" s="18"/>
      <c r="AJT180" s="18"/>
      <c r="AJU180" s="18"/>
      <c r="AJV180" s="18"/>
      <c r="AJW180" s="18"/>
      <c r="AJX180" s="18"/>
      <c r="AJY180" s="18"/>
      <c r="AJZ180" s="18"/>
      <c r="AKA180" s="18"/>
      <c r="AKB180" s="18"/>
      <c r="AKC180" s="18"/>
      <c r="AKD180" s="18"/>
      <c r="AKE180" s="18"/>
      <c r="AKF180" s="18"/>
      <c r="AKG180" s="18"/>
      <c r="AKH180" s="18"/>
      <c r="AKI180" s="18"/>
      <c r="AKJ180" s="18"/>
      <c r="AKK180" s="18"/>
      <c r="AKL180" s="18"/>
      <c r="AKM180" s="18"/>
      <c r="AKN180" s="18"/>
      <c r="AKO180" s="18"/>
      <c r="AKP180" s="18"/>
      <c r="AKQ180" s="18"/>
      <c r="AKR180" s="18"/>
      <c r="AKS180" s="18"/>
      <c r="AKT180" s="18"/>
      <c r="AKU180" s="18"/>
      <c r="AKV180" s="18"/>
      <c r="AKW180" s="18"/>
      <c r="AKX180" s="18"/>
      <c r="AKY180" s="18"/>
      <c r="AKZ180" s="18"/>
      <c r="ALA180" s="18"/>
      <c r="ALB180" s="18"/>
      <c r="ALC180" s="18"/>
      <c r="ALD180" s="18"/>
      <c r="ALE180" s="18"/>
      <c r="ALF180" s="18"/>
      <c r="ALG180" s="18"/>
      <c r="ALH180" s="18"/>
      <c r="ALI180" s="18"/>
      <c r="ALJ180" s="18"/>
      <c r="ALK180" s="18"/>
      <c r="ALL180" s="18"/>
      <c r="ALM180" s="18"/>
      <c r="ALN180" s="18"/>
      <c r="ALO180" s="18"/>
      <c r="ALP180" s="18"/>
      <c r="ALQ180" s="18"/>
      <c r="ALR180" s="18"/>
      <c r="ALS180" s="18"/>
      <c r="ALT180" s="18"/>
      <c r="ALU180" s="18"/>
      <c r="ALV180" s="18"/>
      <c r="ALW180" s="18"/>
      <c r="ALX180" s="18"/>
      <c r="ALY180" s="18"/>
      <c r="ALZ180" s="18"/>
      <c r="AMA180" s="18"/>
      <c r="AMB180" s="18"/>
      <c r="AMC180" s="18"/>
      <c r="AMD180" s="18"/>
      <c r="AME180" s="18"/>
      <c r="AMF180" s="18"/>
      <c r="AMG180" s="18"/>
      <c r="AMH180" s="18"/>
      <c r="AMI180" s="18"/>
      <c r="AMJ180" s="18"/>
      <c r="AMK180" s="18"/>
      <c r="AML180" s="18"/>
      <c r="AMM180" s="18"/>
      <c r="AMN180" s="18"/>
      <c r="AMO180" s="18"/>
      <c r="AMP180" s="18"/>
      <c r="AMQ180" s="18"/>
      <c r="AMR180" s="18"/>
      <c r="AMS180" s="18"/>
      <c r="AMT180" s="18"/>
      <c r="AMU180" s="18"/>
      <c r="AMV180" s="18"/>
      <c r="AMW180" s="18"/>
      <c r="AMX180" s="18"/>
      <c r="AMY180" s="18"/>
      <c r="AMZ180" s="18"/>
      <c r="ANA180" s="18"/>
      <c r="ANB180" s="18"/>
      <c r="ANC180" s="18"/>
      <c r="AND180" s="18"/>
      <c r="ANE180" s="18"/>
      <c r="ANF180" s="18"/>
      <c r="ANG180" s="18"/>
      <c r="ANH180" s="18"/>
      <c r="ANI180" s="18"/>
      <c r="ANJ180" s="18"/>
      <c r="ANK180" s="18"/>
      <c r="ANL180" s="18"/>
      <c r="ANM180" s="18"/>
      <c r="ANN180" s="18"/>
      <c r="ANO180" s="18"/>
      <c r="ANP180" s="18"/>
      <c r="ANQ180" s="18"/>
      <c r="ANR180" s="18"/>
      <c r="ANS180" s="18"/>
      <c r="ANT180" s="18"/>
      <c r="ANU180" s="18"/>
      <c r="ANV180" s="18"/>
      <c r="ANW180" s="18"/>
      <c r="ANX180" s="18"/>
      <c r="ANY180" s="18"/>
      <c r="ANZ180" s="18"/>
      <c r="AOA180" s="18"/>
      <c r="AOB180" s="18"/>
      <c r="AOC180" s="18"/>
      <c r="AOD180" s="18"/>
      <c r="AOE180" s="18"/>
      <c r="AOF180" s="18"/>
      <c r="AOG180" s="18"/>
      <c r="AOH180" s="18"/>
      <c r="AOI180" s="18"/>
      <c r="AOJ180" s="18"/>
      <c r="AOK180" s="18"/>
      <c r="AOL180" s="18"/>
      <c r="AOM180" s="18"/>
      <c r="AON180" s="18"/>
      <c r="AOO180" s="18"/>
      <c r="AOP180" s="18"/>
      <c r="AOQ180" s="18"/>
      <c r="AOR180" s="18"/>
      <c r="AOS180" s="18"/>
      <c r="AOT180" s="18"/>
      <c r="AOU180" s="18"/>
      <c r="AOV180" s="18"/>
      <c r="AOW180" s="18"/>
      <c r="AOX180" s="18"/>
      <c r="AOY180" s="18"/>
      <c r="AOZ180" s="18"/>
      <c r="APA180" s="18"/>
      <c r="APB180" s="18"/>
      <c r="APC180" s="18"/>
      <c r="APD180" s="18"/>
      <c r="APE180" s="18"/>
      <c r="APF180" s="18"/>
      <c r="APG180" s="18"/>
      <c r="APH180" s="18"/>
      <c r="API180" s="18"/>
      <c r="APJ180" s="18"/>
      <c r="APK180" s="18"/>
      <c r="APL180" s="18"/>
      <c r="APM180" s="18"/>
      <c r="APN180" s="18"/>
      <c r="APO180" s="18"/>
      <c r="APP180" s="18"/>
      <c r="APQ180" s="18"/>
      <c r="APR180" s="18"/>
      <c r="APS180" s="18"/>
      <c r="APT180" s="18"/>
      <c r="APU180" s="18"/>
      <c r="APV180" s="18"/>
      <c r="APW180" s="18"/>
      <c r="APX180" s="18"/>
      <c r="APY180" s="18"/>
      <c r="APZ180" s="18"/>
      <c r="AQA180" s="18"/>
      <c r="AQB180" s="18"/>
      <c r="AQC180" s="18"/>
      <c r="AQD180" s="18"/>
      <c r="AQE180" s="18"/>
      <c r="AQF180" s="18"/>
      <c r="AQG180" s="18"/>
      <c r="AQH180" s="18"/>
      <c r="AQI180" s="18"/>
      <c r="AQJ180" s="18"/>
      <c r="AQK180" s="18"/>
      <c r="AQL180" s="18"/>
      <c r="AQM180" s="18"/>
      <c r="AQN180" s="18"/>
      <c r="AQO180" s="18"/>
      <c r="AQP180" s="18"/>
      <c r="AQQ180" s="18"/>
      <c r="AQR180" s="18"/>
      <c r="AQS180" s="18"/>
      <c r="AQT180" s="18"/>
      <c r="AQU180" s="18"/>
      <c r="AQV180" s="18"/>
      <c r="AQW180" s="18"/>
      <c r="AQX180" s="18"/>
      <c r="AQY180" s="18"/>
      <c r="AQZ180" s="18"/>
      <c r="ARA180" s="18"/>
      <c r="ARB180" s="18"/>
      <c r="ARC180" s="18"/>
      <c r="ARD180" s="18"/>
      <c r="ARE180" s="18"/>
      <c r="ARF180" s="18"/>
      <c r="ARG180" s="18"/>
      <c r="ARH180" s="18"/>
      <c r="ARI180" s="18"/>
      <c r="ARJ180" s="18"/>
      <c r="ARK180" s="18"/>
      <c r="ARL180" s="18"/>
      <c r="ARM180" s="18"/>
      <c r="ARN180" s="18"/>
      <c r="ARO180" s="18"/>
      <c r="ARP180" s="18"/>
      <c r="ARQ180" s="18"/>
      <c r="ARR180" s="18"/>
      <c r="ARS180" s="18"/>
      <c r="ART180" s="18"/>
      <c r="ARU180" s="18"/>
      <c r="ARV180" s="18"/>
      <c r="ARW180" s="18"/>
      <c r="ARX180" s="18"/>
      <c r="ARY180" s="18"/>
      <c r="ARZ180" s="18"/>
      <c r="ASA180" s="18"/>
      <c r="ASB180" s="18"/>
      <c r="ASC180" s="18"/>
      <c r="ASD180" s="18"/>
      <c r="ASE180" s="18"/>
      <c r="ASF180" s="18"/>
      <c r="ASG180" s="18"/>
      <c r="ASH180" s="18"/>
      <c r="ASI180" s="18"/>
      <c r="ASJ180" s="18"/>
      <c r="ASK180" s="18"/>
      <c r="ASL180" s="18"/>
      <c r="ASM180" s="18"/>
      <c r="ASN180" s="18"/>
      <c r="ASO180" s="18"/>
      <c r="ASP180" s="18"/>
      <c r="ASQ180" s="18"/>
      <c r="ASR180" s="18"/>
      <c r="ASS180" s="18"/>
      <c r="AST180" s="18"/>
      <c r="ASU180" s="18"/>
      <c r="ASV180" s="18"/>
      <c r="ASW180" s="18"/>
      <c r="ASX180" s="18"/>
      <c r="ASY180" s="18"/>
      <c r="ASZ180" s="18"/>
      <c r="ATA180" s="18"/>
      <c r="ATB180" s="18"/>
      <c r="ATC180" s="18"/>
      <c r="ATD180" s="18"/>
      <c r="ATE180" s="18"/>
      <c r="ATF180" s="18"/>
      <c r="ATG180" s="18"/>
      <c r="ATH180" s="18"/>
      <c r="ATI180" s="18"/>
      <c r="ATJ180" s="18"/>
      <c r="ATK180" s="18"/>
      <c r="ATL180" s="18"/>
      <c r="ATM180" s="18"/>
      <c r="ATN180" s="18"/>
      <c r="ATO180" s="18"/>
      <c r="ATP180" s="18"/>
      <c r="ATQ180" s="18"/>
      <c r="ATR180" s="18"/>
      <c r="ATS180" s="18"/>
      <c r="ATT180" s="18"/>
      <c r="ATU180" s="18"/>
      <c r="ATV180" s="18"/>
      <c r="ATW180" s="18"/>
      <c r="ATX180" s="18"/>
      <c r="ATY180" s="18"/>
      <c r="ATZ180" s="18"/>
      <c r="AUA180" s="18"/>
      <c r="AUB180" s="18"/>
      <c r="AUC180" s="18"/>
      <c r="AUD180" s="18"/>
      <c r="AUE180" s="18"/>
      <c r="AUF180" s="18"/>
      <c r="AUG180" s="18"/>
      <c r="AUH180" s="18"/>
      <c r="AUI180" s="18"/>
      <c r="AUJ180" s="18"/>
      <c r="AUK180" s="18"/>
      <c r="AUL180" s="18"/>
      <c r="AUM180" s="18"/>
      <c r="AUN180" s="18"/>
      <c r="AUO180" s="18"/>
      <c r="AUP180" s="18"/>
      <c r="AUQ180" s="18"/>
      <c r="AUR180" s="18"/>
      <c r="AUS180" s="18"/>
      <c r="AUT180" s="18"/>
      <c r="AUU180" s="18"/>
      <c r="AUV180" s="18"/>
      <c r="AUW180" s="18"/>
      <c r="AUX180" s="18"/>
      <c r="AUY180" s="18"/>
      <c r="AUZ180" s="18"/>
      <c r="AVA180" s="18"/>
      <c r="AVB180" s="18"/>
      <c r="AVC180" s="18"/>
      <c r="AVD180" s="18"/>
      <c r="AVE180" s="18"/>
      <c r="AVF180" s="18"/>
      <c r="AVG180" s="18"/>
      <c r="AVH180" s="18"/>
      <c r="AVI180" s="18"/>
      <c r="AVJ180" s="18"/>
      <c r="AVK180" s="18"/>
      <c r="AVL180" s="18"/>
      <c r="AVM180" s="18"/>
      <c r="AVN180" s="18"/>
      <c r="AVO180" s="18"/>
      <c r="AVP180" s="18"/>
      <c r="AVQ180" s="18"/>
      <c r="AVR180" s="18"/>
      <c r="AVS180" s="18"/>
      <c r="AVT180" s="18"/>
      <c r="AVU180" s="18"/>
      <c r="AVV180" s="18"/>
      <c r="AVW180" s="18"/>
      <c r="AVX180" s="18"/>
      <c r="AVY180" s="18"/>
      <c r="AVZ180" s="18"/>
      <c r="AWA180" s="18"/>
      <c r="AWB180" s="18"/>
      <c r="AWC180" s="18"/>
      <c r="AWD180" s="18"/>
      <c r="AWE180" s="18"/>
      <c r="AWF180" s="18"/>
      <c r="AWG180" s="18"/>
      <c r="AWH180" s="18"/>
      <c r="AWI180" s="18"/>
      <c r="AWJ180" s="18"/>
      <c r="AWK180" s="18"/>
      <c r="AWL180" s="18"/>
      <c r="AWM180" s="18"/>
      <c r="AWN180" s="18"/>
      <c r="AWO180" s="18"/>
      <c r="AWP180" s="18"/>
      <c r="AWQ180" s="18"/>
      <c r="AWR180" s="18"/>
      <c r="AWS180" s="18"/>
      <c r="AWT180" s="18"/>
      <c r="AWU180" s="18"/>
      <c r="AWV180" s="18"/>
      <c r="AWW180" s="18"/>
      <c r="AWX180" s="18"/>
      <c r="AWY180" s="18"/>
      <c r="AWZ180" s="18"/>
      <c r="AXA180" s="18"/>
      <c r="AXB180" s="18"/>
      <c r="AXC180" s="18"/>
      <c r="AXD180" s="18"/>
      <c r="AXE180" s="18"/>
      <c r="AXF180" s="18"/>
      <c r="AXG180" s="18"/>
      <c r="AXH180" s="18"/>
      <c r="AXI180" s="18"/>
      <c r="AXJ180" s="18"/>
      <c r="AXK180" s="18"/>
      <c r="AXL180" s="18"/>
      <c r="AXM180" s="18"/>
      <c r="AXN180" s="18"/>
      <c r="AXO180" s="18"/>
      <c r="AXP180" s="18"/>
      <c r="AXQ180" s="18"/>
      <c r="AXR180" s="18"/>
      <c r="AXS180" s="18"/>
      <c r="AXT180" s="18"/>
      <c r="AXU180" s="18"/>
      <c r="AXV180" s="18"/>
      <c r="AXW180" s="18"/>
      <c r="AXX180" s="18"/>
      <c r="AXY180" s="18"/>
      <c r="AXZ180" s="18"/>
      <c r="AYA180" s="18"/>
      <c r="AYB180" s="18"/>
      <c r="AYC180" s="18"/>
      <c r="AYD180" s="18"/>
      <c r="AYE180" s="18"/>
      <c r="AYF180" s="18"/>
      <c r="AYG180" s="18"/>
      <c r="AYH180" s="18"/>
      <c r="AYI180" s="18"/>
      <c r="AYJ180" s="18"/>
      <c r="AYK180" s="18"/>
      <c r="AYL180" s="18"/>
      <c r="AYM180" s="18"/>
      <c r="AYN180" s="18"/>
      <c r="AYO180" s="18"/>
      <c r="AYP180" s="18"/>
      <c r="AYQ180" s="18"/>
      <c r="AYR180" s="18"/>
      <c r="AYS180" s="18"/>
      <c r="AYT180" s="18"/>
      <c r="AYU180" s="18"/>
      <c r="AYV180" s="18"/>
      <c r="AYW180" s="18"/>
      <c r="AYX180" s="18"/>
      <c r="AYY180" s="18"/>
      <c r="AYZ180" s="18"/>
      <c r="AZA180" s="18"/>
      <c r="AZB180" s="18"/>
      <c r="AZC180" s="18"/>
      <c r="AZD180" s="18"/>
      <c r="AZE180" s="18"/>
      <c r="AZF180" s="18"/>
      <c r="AZG180" s="18"/>
      <c r="AZH180" s="18"/>
      <c r="AZI180" s="18"/>
      <c r="AZJ180" s="18"/>
      <c r="AZK180" s="18"/>
      <c r="AZL180" s="18"/>
      <c r="AZM180" s="18"/>
      <c r="AZN180" s="18"/>
      <c r="AZO180" s="18"/>
      <c r="AZP180" s="18"/>
      <c r="AZQ180" s="18"/>
      <c r="AZR180" s="18"/>
      <c r="AZS180" s="18"/>
      <c r="AZT180" s="18"/>
      <c r="AZU180" s="18"/>
      <c r="AZV180" s="18"/>
      <c r="AZW180" s="18"/>
      <c r="AZX180" s="18"/>
      <c r="AZY180" s="18"/>
      <c r="AZZ180" s="18"/>
      <c r="BAA180" s="18"/>
      <c r="BAB180" s="18"/>
      <c r="BAC180" s="18"/>
      <c r="BAD180" s="18"/>
      <c r="BAE180" s="18"/>
      <c r="BAF180" s="18"/>
      <c r="BAG180" s="18"/>
      <c r="BAH180" s="18"/>
      <c r="BAI180" s="18"/>
      <c r="BAJ180" s="18"/>
      <c r="BAK180" s="18"/>
      <c r="BAL180" s="18"/>
      <c r="BAM180" s="18"/>
      <c r="BAN180" s="18"/>
      <c r="BAO180" s="18"/>
      <c r="BAP180" s="18"/>
      <c r="BAQ180" s="18"/>
      <c r="BAR180" s="18"/>
      <c r="BAS180" s="18"/>
      <c r="BAT180" s="18"/>
      <c r="BAU180" s="18"/>
      <c r="BAV180" s="18"/>
      <c r="BAW180" s="18"/>
      <c r="BAX180" s="18"/>
      <c r="BAY180" s="18"/>
      <c r="BAZ180" s="18"/>
      <c r="BBA180" s="18"/>
      <c r="BBB180" s="18"/>
      <c r="BBC180" s="18"/>
      <c r="BBD180" s="18"/>
      <c r="BBE180" s="18"/>
      <c r="BBF180" s="18"/>
      <c r="BBG180" s="18"/>
      <c r="BBH180" s="18"/>
      <c r="BBI180" s="18"/>
      <c r="BBJ180" s="18"/>
      <c r="BBK180" s="18"/>
      <c r="BBL180" s="18"/>
      <c r="BBM180" s="18"/>
      <c r="BBN180" s="18"/>
      <c r="BBO180" s="18"/>
      <c r="BBP180" s="18"/>
      <c r="BBQ180" s="18"/>
      <c r="BBR180" s="18"/>
      <c r="BBS180" s="18"/>
      <c r="BBT180" s="18"/>
      <c r="BBU180" s="18"/>
      <c r="BBV180" s="18"/>
      <c r="BBW180" s="18"/>
      <c r="BBX180" s="18"/>
      <c r="BBY180" s="18"/>
      <c r="BBZ180" s="18"/>
      <c r="BCA180" s="18"/>
      <c r="BCB180" s="18"/>
      <c r="BCC180" s="18"/>
      <c r="BCD180" s="18"/>
      <c r="BCE180" s="18"/>
      <c r="BCF180" s="18"/>
      <c r="BCG180" s="18"/>
      <c r="BCH180" s="18"/>
      <c r="BCI180" s="18"/>
      <c r="BCJ180" s="18"/>
      <c r="BCK180" s="18"/>
      <c r="BCL180" s="18"/>
      <c r="BCM180" s="18"/>
      <c r="BCN180" s="18"/>
      <c r="BCO180" s="18"/>
      <c r="BCP180" s="18"/>
      <c r="BCQ180" s="18"/>
      <c r="BCR180" s="18"/>
      <c r="BCS180" s="18"/>
      <c r="BCT180" s="18"/>
      <c r="BCU180" s="18"/>
      <c r="BCV180" s="18"/>
      <c r="BCW180" s="18"/>
      <c r="BCX180" s="18"/>
      <c r="BCY180" s="18"/>
      <c r="BCZ180" s="18"/>
      <c r="BDA180" s="18"/>
      <c r="BDB180" s="18"/>
      <c r="BDC180" s="18"/>
      <c r="BDD180" s="18"/>
      <c r="BDE180" s="18"/>
      <c r="BDF180" s="18"/>
      <c r="BDG180" s="18"/>
      <c r="BDH180" s="18"/>
      <c r="BDI180" s="18"/>
      <c r="BDJ180" s="18"/>
      <c r="BDK180" s="18"/>
      <c r="BDL180" s="18"/>
      <c r="BDM180" s="18"/>
      <c r="BDN180" s="18"/>
      <c r="BDO180" s="18"/>
      <c r="BDP180" s="18"/>
      <c r="BDQ180" s="18"/>
      <c r="BDR180" s="18"/>
      <c r="BDS180" s="18"/>
      <c r="BDT180" s="18"/>
      <c r="BDU180" s="18"/>
      <c r="BDV180" s="18"/>
      <c r="BDW180" s="18"/>
      <c r="BDX180" s="18"/>
      <c r="BDY180" s="18"/>
      <c r="BDZ180" s="18"/>
      <c r="BEA180" s="18"/>
      <c r="BEB180" s="18"/>
      <c r="BEC180" s="18"/>
      <c r="BED180" s="18"/>
      <c r="BEE180" s="18"/>
      <c r="BEF180" s="18"/>
      <c r="BEG180" s="18"/>
      <c r="BEH180" s="18"/>
      <c r="BEI180" s="18"/>
      <c r="BEJ180" s="18"/>
      <c r="BEK180" s="18"/>
      <c r="BEL180" s="18"/>
      <c r="BEM180" s="18"/>
      <c r="BEN180" s="18"/>
      <c r="BEO180" s="18"/>
      <c r="BEP180" s="18"/>
      <c r="BEQ180" s="18"/>
      <c r="BER180" s="18"/>
      <c r="BES180" s="18"/>
      <c r="BET180" s="18"/>
      <c r="BEU180" s="18"/>
      <c r="BEV180" s="18"/>
      <c r="BEW180" s="18"/>
      <c r="BEX180" s="18"/>
      <c r="BEY180" s="18"/>
      <c r="BEZ180" s="18"/>
      <c r="BFA180" s="18"/>
      <c r="BFB180" s="18"/>
      <c r="BFC180" s="18"/>
      <c r="BFD180" s="18"/>
      <c r="BFE180" s="18"/>
      <c r="BFF180" s="18"/>
      <c r="BFG180" s="18"/>
      <c r="BFH180" s="18"/>
      <c r="BFI180" s="18"/>
      <c r="BFJ180" s="18"/>
      <c r="BFK180" s="18"/>
      <c r="BFL180" s="18"/>
      <c r="BFM180" s="18"/>
      <c r="BFN180" s="18"/>
      <c r="BFO180" s="18"/>
      <c r="BFP180" s="18"/>
      <c r="BFQ180" s="18"/>
      <c r="BFR180" s="18"/>
      <c r="BFS180" s="18"/>
      <c r="BFT180" s="18"/>
      <c r="BFU180" s="18"/>
      <c r="BFV180" s="18"/>
      <c r="BFW180" s="18"/>
      <c r="BFX180" s="18"/>
      <c r="BFY180" s="18"/>
      <c r="BFZ180" s="18"/>
      <c r="BGA180" s="18"/>
      <c r="BGB180" s="18"/>
      <c r="BGC180" s="18"/>
      <c r="BGD180" s="18"/>
      <c r="BGE180" s="18"/>
      <c r="BGF180" s="18"/>
      <c r="BGG180" s="18"/>
      <c r="BGH180" s="18"/>
      <c r="BGI180" s="18"/>
      <c r="BGJ180" s="18"/>
      <c r="BGK180" s="18"/>
      <c r="BGL180" s="18"/>
      <c r="BGM180" s="18"/>
      <c r="BGN180" s="18"/>
      <c r="BGO180" s="18"/>
      <c r="BGP180" s="18"/>
      <c r="BGQ180" s="18"/>
      <c r="BGR180" s="18"/>
      <c r="BGS180" s="18"/>
      <c r="BGT180" s="18"/>
      <c r="BGU180" s="18"/>
      <c r="BGV180" s="18"/>
      <c r="BGW180" s="18"/>
      <c r="BGX180" s="18"/>
      <c r="BGY180" s="18"/>
      <c r="BGZ180" s="18"/>
      <c r="BHA180" s="18"/>
      <c r="BHB180" s="18"/>
      <c r="BHC180" s="18"/>
      <c r="BHD180" s="18"/>
      <c r="BHE180" s="18"/>
      <c r="BHF180" s="18"/>
      <c r="BHG180" s="18"/>
      <c r="BHH180" s="18"/>
      <c r="BHI180" s="18"/>
      <c r="BHJ180" s="18"/>
      <c r="BHK180" s="18"/>
      <c r="BHL180" s="18"/>
      <c r="BHM180" s="18"/>
      <c r="BHN180" s="18"/>
      <c r="BHO180" s="18"/>
      <c r="BHP180" s="18"/>
      <c r="BHQ180" s="18"/>
      <c r="BHR180" s="18"/>
      <c r="BHS180" s="18"/>
      <c r="BHT180" s="18"/>
      <c r="BHU180" s="18"/>
      <c r="BHV180" s="18"/>
      <c r="BHW180" s="18"/>
      <c r="BHX180" s="18"/>
      <c r="BHY180" s="18"/>
      <c r="BHZ180" s="18"/>
      <c r="BIA180" s="18"/>
      <c r="BIB180" s="18"/>
      <c r="BIC180" s="18"/>
      <c r="BID180" s="18"/>
      <c r="BIE180" s="18"/>
      <c r="BIF180" s="18"/>
      <c r="BIG180" s="18"/>
      <c r="BIH180" s="18"/>
      <c r="BII180" s="18"/>
      <c r="BIJ180" s="18"/>
      <c r="BIK180" s="18"/>
      <c r="BIL180" s="18"/>
      <c r="BIM180" s="18"/>
      <c r="BIN180" s="18"/>
      <c r="BIO180" s="18"/>
      <c r="BIP180" s="18"/>
      <c r="BIQ180" s="18"/>
      <c r="BIR180" s="18"/>
      <c r="BIS180" s="18"/>
      <c r="BIT180" s="18"/>
      <c r="BIU180" s="18"/>
      <c r="BIV180" s="18"/>
      <c r="BIW180" s="18"/>
      <c r="BIX180" s="18"/>
      <c r="BIY180" s="18"/>
      <c r="BIZ180" s="18"/>
      <c r="BJA180" s="18"/>
      <c r="BJB180" s="18"/>
      <c r="BJC180" s="18"/>
      <c r="BJD180" s="18"/>
      <c r="BJE180" s="18"/>
      <c r="BJF180" s="18"/>
      <c r="BJG180" s="18"/>
      <c r="BJH180" s="18"/>
      <c r="BJI180" s="18"/>
      <c r="BJJ180" s="18"/>
      <c r="BJK180" s="18"/>
      <c r="BJL180" s="18"/>
      <c r="BJM180" s="18"/>
      <c r="BJN180" s="18"/>
      <c r="BJO180" s="18"/>
      <c r="BJP180" s="18"/>
      <c r="BJQ180" s="18"/>
      <c r="BJR180" s="18"/>
      <c r="BJS180" s="18"/>
      <c r="BJT180" s="18"/>
      <c r="BJU180" s="18"/>
      <c r="BJV180" s="18"/>
      <c r="BJW180" s="18"/>
      <c r="BJX180" s="18"/>
      <c r="BJY180" s="18"/>
      <c r="BJZ180" s="18"/>
      <c r="BKA180" s="18"/>
      <c r="BKB180" s="18"/>
      <c r="BKC180" s="18"/>
      <c r="BKD180" s="18"/>
      <c r="BKE180" s="18"/>
      <c r="BKF180" s="18"/>
      <c r="BKG180" s="18"/>
      <c r="BKH180" s="18"/>
      <c r="BKI180" s="18"/>
      <c r="BKJ180" s="18"/>
      <c r="BKK180" s="18"/>
      <c r="BKL180" s="18"/>
      <c r="BKM180" s="18"/>
      <c r="BKN180" s="18"/>
      <c r="BKO180" s="18"/>
      <c r="BKP180" s="18"/>
      <c r="BKQ180" s="18"/>
      <c r="BKR180" s="18"/>
      <c r="BKS180" s="18"/>
      <c r="BKT180" s="18"/>
      <c r="BKU180" s="18"/>
      <c r="BKV180" s="18"/>
      <c r="BKW180" s="18"/>
      <c r="BKX180" s="18"/>
      <c r="BKY180" s="18"/>
      <c r="BKZ180" s="18"/>
      <c r="BLA180" s="18"/>
      <c r="BLB180" s="18"/>
      <c r="BLC180" s="18"/>
      <c r="BLD180" s="18"/>
      <c r="BLE180" s="18"/>
      <c r="BLF180" s="18"/>
      <c r="BLG180" s="18"/>
      <c r="BLH180" s="18"/>
      <c r="BLI180" s="18"/>
      <c r="BLJ180" s="18"/>
      <c r="BLK180" s="18"/>
      <c r="BLL180" s="18"/>
      <c r="BLM180" s="18"/>
      <c r="BLN180" s="18"/>
      <c r="BLO180" s="18"/>
      <c r="BLP180" s="18"/>
      <c r="BLQ180" s="18"/>
      <c r="BLR180" s="18"/>
      <c r="BLS180" s="18"/>
      <c r="BLT180" s="18"/>
      <c r="BLU180" s="18"/>
      <c r="BLV180" s="18"/>
      <c r="BLW180" s="18"/>
      <c r="BLX180" s="18"/>
      <c r="BLY180" s="18"/>
      <c r="BLZ180" s="18"/>
      <c r="BMA180" s="18"/>
      <c r="BMB180" s="18"/>
      <c r="BMC180" s="18"/>
      <c r="BMD180" s="18"/>
      <c r="BME180" s="18"/>
      <c r="BMF180" s="18"/>
      <c r="BMG180" s="18"/>
      <c r="BMH180" s="18"/>
      <c r="BMI180" s="18"/>
      <c r="BMJ180" s="18"/>
      <c r="BMK180" s="18"/>
      <c r="BML180" s="18"/>
      <c r="BMM180" s="18"/>
      <c r="BMN180" s="18"/>
      <c r="BMO180" s="18"/>
      <c r="BMP180" s="18"/>
      <c r="BMQ180" s="18"/>
      <c r="BMR180" s="18"/>
      <c r="BMS180" s="18"/>
      <c r="BMT180" s="18"/>
      <c r="BMU180" s="18"/>
      <c r="BMV180" s="18"/>
      <c r="BMW180" s="18"/>
      <c r="BMX180" s="18"/>
      <c r="BMY180" s="18"/>
      <c r="BMZ180" s="18"/>
      <c r="BNA180" s="18"/>
      <c r="BNB180" s="18"/>
      <c r="BNC180" s="18"/>
      <c r="BND180" s="18"/>
      <c r="BNE180" s="18"/>
      <c r="BNF180" s="18"/>
      <c r="BNG180" s="18"/>
      <c r="BNH180" s="18"/>
      <c r="BNI180" s="18"/>
      <c r="BNJ180" s="18"/>
      <c r="BNK180" s="18"/>
      <c r="BNL180" s="18"/>
      <c r="BNM180" s="18"/>
      <c r="BNN180" s="18"/>
      <c r="BNO180" s="18"/>
      <c r="BNP180" s="18"/>
      <c r="BNQ180" s="18"/>
      <c r="BNR180" s="18"/>
      <c r="BNS180" s="18"/>
      <c r="BNT180" s="18"/>
      <c r="BNU180" s="18"/>
      <c r="BNV180" s="18"/>
      <c r="BNW180" s="18"/>
      <c r="BNX180" s="18"/>
      <c r="BNY180" s="18"/>
      <c r="BNZ180" s="18"/>
      <c r="BOA180" s="18"/>
      <c r="BOB180" s="18"/>
      <c r="BOC180" s="18"/>
      <c r="BOD180" s="18"/>
      <c r="BOE180" s="18"/>
      <c r="BOF180" s="18"/>
      <c r="BOG180" s="18"/>
      <c r="BOH180" s="18"/>
      <c r="BOI180" s="18"/>
      <c r="BOJ180" s="18"/>
      <c r="BOK180" s="18"/>
      <c r="BOL180" s="18"/>
      <c r="BOM180" s="18"/>
      <c r="BON180" s="18"/>
      <c r="BOO180" s="18"/>
      <c r="BOP180" s="18"/>
      <c r="BOQ180" s="18"/>
      <c r="BOR180" s="18"/>
      <c r="BOS180" s="18"/>
      <c r="BOT180" s="18"/>
      <c r="BOU180" s="18"/>
      <c r="BOV180" s="18"/>
      <c r="BOW180" s="18"/>
      <c r="BOX180" s="18"/>
      <c r="BOY180" s="18"/>
      <c r="BOZ180" s="18"/>
      <c r="BPA180" s="18"/>
      <c r="BPB180" s="18"/>
      <c r="BPC180" s="18"/>
      <c r="BPD180" s="18"/>
      <c r="BPE180" s="18"/>
      <c r="BPF180" s="18"/>
      <c r="BPG180" s="18"/>
      <c r="BPH180" s="18"/>
      <c r="BPI180" s="18"/>
      <c r="BPJ180" s="18"/>
      <c r="BPK180" s="18"/>
      <c r="BPL180" s="18"/>
      <c r="BPM180" s="18"/>
      <c r="BPN180" s="18"/>
      <c r="BPO180" s="18"/>
      <c r="BPP180" s="18"/>
      <c r="BPQ180" s="18"/>
      <c r="BPR180" s="18"/>
      <c r="BPS180" s="18"/>
      <c r="BPT180" s="18"/>
      <c r="BPU180" s="18"/>
      <c r="BPV180" s="18"/>
      <c r="BPW180" s="18"/>
      <c r="BPX180" s="18"/>
      <c r="BPY180" s="18"/>
      <c r="BPZ180" s="18"/>
      <c r="BQA180" s="18"/>
      <c r="BQB180" s="18"/>
      <c r="BQC180" s="18"/>
      <c r="BQD180" s="18"/>
      <c r="BQE180" s="18"/>
      <c r="BQF180" s="18"/>
      <c r="BQG180" s="18"/>
      <c r="BQH180" s="18"/>
      <c r="BQI180" s="18"/>
      <c r="BQJ180" s="18"/>
      <c r="BQK180" s="18"/>
      <c r="BQL180" s="18"/>
      <c r="BQM180" s="18"/>
      <c r="BQN180" s="18"/>
      <c r="BQO180" s="18"/>
      <c r="BQP180" s="18"/>
      <c r="BQQ180" s="18"/>
      <c r="BQR180" s="18"/>
      <c r="BQS180" s="18"/>
      <c r="BQT180" s="18"/>
      <c r="BQU180" s="18"/>
      <c r="BQV180" s="18"/>
      <c r="BQW180" s="18"/>
      <c r="BQX180" s="18"/>
      <c r="BQY180" s="18"/>
      <c r="BQZ180" s="18"/>
      <c r="BRA180" s="18"/>
      <c r="BRB180" s="18"/>
      <c r="BRC180" s="18"/>
      <c r="BRD180" s="18"/>
      <c r="BRE180" s="18"/>
      <c r="BRF180" s="18"/>
      <c r="BRG180" s="18"/>
      <c r="BRH180" s="18"/>
      <c r="BRI180" s="18"/>
      <c r="BRJ180" s="18"/>
      <c r="BRK180" s="18"/>
      <c r="BRL180" s="18"/>
      <c r="BRM180" s="18"/>
      <c r="BRN180" s="18"/>
      <c r="BRO180" s="18"/>
      <c r="BRP180" s="18"/>
      <c r="BRQ180" s="18"/>
      <c r="BRR180" s="18"/>
      <c r="BRS180" s="18"/>
      <c r="BRT180" s="18"/>
      <c r="BRU180" s="18"/>
      <c r="BRV180" s="18"/>
      <c r="BRW180" s="18"/>
      <c r="BRX180" s="18"/>
      <c r="BRY180" s="18"/>
      <c r="BRZ180" s="18"/>
      <c r="BSA180" s="18"/>
      <c r="BSB180" s="18"/>
      <c r="BSC180" s="18"/>
      <c r="BSD180" s="18"/>
      <c r="BSE180" s="18"/>
      <c r="BSF180" s="18"/>
      <c r="BSG180" s="18"/>
      <c r="BSH180" s="18"/>
      <c r="BSI180" s="18"/>
      <c r="BSJ180" s="18"/>
      <c r="BSK180" s="18"/>
      <c r="BSL180" s="18"/>
      <c r="BSM180" s="18"/>
      <c r="BSN180" s="18"/>
      <c r="BSO180" s="18"/>
      <c r="BSP180" s="18"/>
      <c r="BSQ180" s="18"/>
      <c r="BSR180" s="18"/>
      <c r="BSS180" s="18"/>
      <c r="BST180" s="18"/>
      <c r="BSU180" s="18"/>
      <c r="BSV180" s="18"/>
      <c r="BSW180" s="18"/>
      <c r="BSX180" s="18"/>
      <c r="BSY180" s="18"/>
      <c r="BSZ180" s="18"/>
      <c r="BTA180" s="18"/>
      <c r="BTB180" s="18"/>
      <c r="BTC180" s="18"/>
      <c r="BTD180" s="18"/>
      <c r="BTE180" s="18"/>
      <c r="BTF180" s="18"/>
      <c r="BTG180" s="18"/>
      <c r="BTH180" s="18"/>
      <c r="BTI180" s="18"/>
      <c r="BTJ180" s="18"/>
      <c r="BTK180" s="18"/>
      <c r="BTL180" s="18"/>
      <c r="BTM180" s="18"/>
      <c r="BTN180" s="18"/>
      <c r="BTO180" s="18"/>
      <c r="BTP180" s="18"/>
      <c r="BTQ180" s="18"/>
      <c r="BTR180" s="18"/>
      <c r="BTS180" s="18"/>
      <c r="BTT180" s="18"/>
      <c r="BTU180" s="18"/>
      <c r="BTV180" s="18"/>
      <c r="BTW180" s="18"/>
      <c r="BTX180" s="18"/>
      <c r="BTY180" s="18"/>
      <c r="BTZ180" s="18"/>
      <c r="BUA180" s="18"/>
      <c r="BUB180" s="18"/>
      <c r="BUC180" s="18"/>
      <c r="BUD180" s="18"/>
      <c r="BUE180" s="18"/>
      <c r="BUF180" s="18"/>
      <c r="BUG180" s="18"/>
      <c r="BUH180" s="18"/>
      <c r="BUI180" s="18"/>
      <c r="BUJ180" s="18"/>
      <c r="BUK180" s="18"/>
      <c r="BUL180" s="18"/>
      <c r="BUM180" s="18"/>
      <c r="BUN180" s="18"/>
      <c r="BUO180" s="18"/>
      <c r="BUP180" s="18"/>
      <c r="BUQ180" s="18"/>
      <c r="BUR180" s="18"/>
      <c r="BUS180" s="18"/>
      <c r="BUT180" s="18"/>
      <c r="BUU180" s="18"/>
      <c r="BUV180" s="18"/>
      <c r="BUW180" s="18"/>
      <c r="BUX180" s="18"/>
      <c r="BUY180" s="18"/>
      <c r="BUZ180" s="18"/>
      <c r="BVA180" s="18"/>
      <c r="BVB180" s="18"/>
      <c r="BVC180" s="18"/>
      <c r="BVD180" s="18"/>
      <c r="BVE180" s="18"/>
      <c r="BVF180" s="18"/>
      <c r="BVG180" s="18"/>
      <c r="BVH180" s="18"/>
      <c r="BVI180" s="18"/>
      <c r="BVJ180" s="18"/>
      <c r="BVK180" s="18"/>
      <c r="BVL180" s="18"/>
      <c r="BVM180" s="18"/>
      <c r="BVN180" s="18"/>
      <c r="BVO180" s="18"/>
      <c r="BVP180" s="18"/>
      <c r="BVQ180" s="18"/>
      <c r="BVR180" s="18"/>
      <c r="BVS180" s="18"/>
      <c r="BVT180" s="18"/>
      <c r="BVU180" s="18"/>
      <c r="BVV180" s="18"/>
      <c r="BVW180" s="18"/>
      <c r="BVX180" s="18"/>
      <c r="BVY180" s="18"/>
      <c r="BVZ180" s="18"/>
      <c r="BWA180" s="18"/>
      <c r="BWB180" s="18"/>
      <c r="BWC180" s="18"/>
      <c r="BWD180" s="18"/>
      <c r="BWE180" s="18"/>
      <c r="BWF180" s="18"/>
      <c r="BWG180" s="18"/>
      <c r="BWH180" s="18"/>
      <c r="BWI180" s="18"/>
      <c r="BWJ180" s="18"/>
      <c r="BWK180" s="18"/>
      <c r="BWL180" s="18"/>
      <c r="BWM180" s="18"/>
      <c r="BWN180" s="18"/>
      <c r="BWO180" s="18"/>
      <c r="BWP180" s="18"/>
      <c r="BWQ180" s="18"/>
      <c r="BWR180" s="18"/>
      <c r="BWS180" s="18"/>
      <c r="BWT180" s="18"/>
      <c r="BWU180" s="18"/>
      <c r="BWV180" s="18"/>
      <c r="BWW180" s="18"/>
      <c r="BWX180" s="18"/>
      <c r="BWY180" s="18"/>
      <c r="BWZ180" s="18"/>
      <c r="BXA180" s="18"/>
      <c r="BXB180" s="18"/>
      <c r="BXC180" s="18"/>
      <c r="BXD180" s="18"/>
      <c r="BXE180" s="18"/>
      <c r="BXF180" s="18"/>
      <c r="BXG180" s="18"/>
      <c r="BXH180" s="18"/>
      <c r="BXI180" s="18"/>
      <c r="BXJ180" s="18"/>
      <c r="BXK180" s="18"/>
      <c r="BXL180" s="18"/>
      <c r="BXM180" s="18"/>
      <c r="BXN180" s="18"/>
      <c r="BXO180" s="18"/>
      <c r="BXP180" s="18"/>
      <c r="BXQ180" s="18"/>
      <c r="BXR180" s="18"/>
      <c r="BXS180" s="18"/>
      <c r="BXT180" s="18"/>
      <c r="BXU180" s="18"/>
      <c r="BXV180" s="18"/>
      <c r="BXW180" s="18"/>
      <c r="BXX180" s="18"/>
      <c r="BXY180" s="18"/>
      <c r="BXZ180" s="18"/>
      <c r="BYA180" s="18"/>
      <c r="BYB180" s="18"/>
      <c r="BYC180" s="18"/>
      <c r="BYD180" s="18"/>
      <c r="BYE180" s="18"/>
      <c r="BYF180" s="18"/>
      <c r="BYG180" s="18"/>
      <c r="BYH180" s="18"/>
      <c r="BYI180" s="18"/>
      <c r="BYJ180" s="18"/>
      <c r="BYK180" s="18"/>
      <c r="BYL180" s="18"/>
      <c r="BYM180" s="18"/>
      <c r="BYN180" s="18"/>
      <c r="BYO180" s="18"/>
      <c r="BYP180" s="18"/>
      <c r="BYQ180" s="18"/>
      <c r="BYR180" s="18"/>
      <c r="BYS180" s="18"/>
      <c r="BYT180" s="18"/>
      <c r="BYU180" s="18"/>
      <c r="BYV180" s="18"/>
      <c r="BYW180" s="18"/>
      <c r="BYX180" s="18"/>
      <c r="BYY180" s="18"/>
      <c r="BYZ180" s="18"/>
      <c r="BZA180" s="18"/>
      <c r="BZB180" s="18"/>
      <c r="BZC180" s="18"/>
      <c r="BZD180" s="18"/>
      <c r="BZE180" s="18"/>
      <c r="BZF180" s="18"/>
      <c r="BZG180" s="18"/>
      <c r="BZH180" s="18"/>
      <c r="BZI180" s="18"/>
      <c r="BZJ180" s="18"/>
      <c r="BZK180" s="18"/>
      <c r="BZL180" s="18"/>
      <c r="BZM180" s="18"/>
      <c r="BZN180" s="18"/>
      <c r="BZO180" s="18"/>
      <c r="BZP180" s="18"/>
      <c r="BZQ180" s="18"/>
      <c r="BZR180" s="18"/>
      <c r="BZS180" s="18"/>
      <c r="BZT180" s="18"/>
      <c r="BZU180" s="18"/>
      <c r="BZV180" s="18"/>
      <c r="BZW180" s="18"/>
      <c r="BZX180" s="18"/>
      <c r="BZY180" s="18"/>
      <c r="BZZ180" s="18"/>
      <c r="CAA180" s="18"/>
      <c r="CAB180" s="18"/>
      <c r="CAC180" s="18"/>
      <c r="CAD180" s="18"/>
      <c r="CAE180" s="18"/>
      <c r="CAF180" s="18"/>
      <c r="CAG180" s="18"/>
      <c r="CAH180" s="18"/>
      <c r="CAI180" s="18"/>
      <c r="CAJ180" s="18"/>
      <c r="CAK180" s="18"/>
      <c r="CAL180" s="18"/>
      <c r="CAM180" s="18"/>
      <c r="CAN180" s="18"/>
      <c r="CAO180" s="18"/>
      <c r="CAP180" s="18"/>
      <c r="CAQ180" s="18"/>
      <c r="CAR180" s="18"/>
      <c r="CAS180" s="18"/>
      <c r="CAT180" s="18"/>
      <c r="CAU180" s="18"/>
      <c r="CAV180" s="18"/>
      <c r="CAW180" s="18"/>
      <c r="CAX180" s="18"/>
      <c r="CAY180" s="18"/>
      <c r="CAZ180" s="18"/>
      <c r="CBA180" s="18"/>
      <c r="CBB180" s="18"/>
      <c r="CBC180" s="18"/>
      <c r="CBD180" s="18"/>
      <c r="CBE180" s="18"/>
      <c r="CBF180" s="18"/>
      <c r="CBG180" s="18"/>
      <c r="CBH180" s="18"/>
      <c r="CBI180" s="18"/>
      <c r="CBJ180" s="18"/>
      <c r="CBK180" s="18"/>
      <c r="CBL180" s="18"/>
      <c r="CBM180" s="18"/>
      <c r="CBN180" s="18"/>
      <c r="CBO180" s="18"/>
      <c r="CBP180" s="18"/>
      <c r="CBQ180" s="18"/>
      <c r="CBR180" s="18"/>
      <c r="CBS180" s="18"/>
      <c r="CBT180" s="18"/>
      <c r="CBU180" s="18"/>
      <c r="CBV180" s="18"/>
      <c r="CBW180" s="18"/>
      <c r="CBX180" s="18"/>
      <c r="CBY180" s="18"/>
      <c r="CBZ180" s="18"/>
      <c r="CCA180" s="18"/>
      <c r="CCB180" s="18"/>
      <c r="CCC180" s="18"/>
      <c r="CCD180" s="18"/>
      <c r="CCE180" s="18"/>
      <c r="CCF180" s="18"/>
      <c r="CCG180" s="18"/>
      <c r="CCH180" s="18"/>
      <c r="CCI180" s="18"/>
      <c r="CCJ180" s="18"/>
      <c r="CCK180" s="18"/>
      <c r="CCL180" s="18"/>
      <c r="CCM180" s="18"/>
      <c r="CCN180" s="18"/>
      <c r="CCO180" s="18"/>
      <c r="CCP180" s="18"/>
      <c r="CCQ180" s="18"/>
      <c r="CCR180" s="18"/>
      <c r="CCS180" s="18"/>
      <c r="CCT180" s="18"/>
      <c r="CCU180" s="18"/>
      <c r="CCV180" s="18"/>
      <c r="CCW180" s="18"/>
      <c r="CCX180" s="18"/>
      <c r="CCY180" s="18"/>
      <c r="CCZ180" s="18"/>
      <c r="CDA180" s="18"/>
      <c r="CDB180" s="18"/>
      <c r="CDC180" s="18"/>
      <c r="CDD180" s="18"/>
      <c r="CDE180" s="18"/>
      <c r="CDF180" s="18"/>
      <c r="CDG180" s="18"/>
      <c r="CDH180" s="18"/>
      <c r="CDI180" s="18"/>
      <c r="CDJ180" s="18"/>
      <c r="CDK180" s="18"/>
      <c r="CDL180" s="18"/>
      <c r="CDM180" s="18"/>
      <c r="CDN180" s="18"/>
      <c r="CDO180" s="18"/>
      <c r="CDP180" s="18"/>
      <c r="CDQ180" s="18"/>
      <c r="CDR180" s="18"/>
      <c r="CDS180" s="18"/>
      <c r="CDT180" s="18"/>
      <c r="CDU180" s="18"/>
      <c r="CDV180" s="18"/>
      <c r="CDW180" s="18"/>
      <c r="CDX180" s="18"/>
      <c r="CDY180" s="18"/>
      <c r="CDZ180" s="18"/>
      <c r="CEA180" s="18"/>
      <c r="CEB180" s="18"/>
      <c r="CEC180" s="18"/>
      <c r="CED180" s="18"/>
      <c r="CEE180" s="18"/>
      <c r="CEF180" s="18"/>
      <c r="CEG180" s="18"/>
      <c r="CEH180" s="18"/>
      <c r="CEI180" s="18"/>
      <c r="CEJ180" s="18"/>
      <c r="CEK180" s="18"/>
      <c r="CEL180" s="18"/>
      <c r="CEM180" s="18"/>
      <c r="CEN180" s="18"/>
      <c r="CEO180" s="18"/>
      <c r="CEP180" s="18"/>
      <c r="CEQ180" s="18"/>
      <c r="CER180" s="18"/>
      <c r="CES180" s="18"/>
      <c r="CET180" s="18"/>
      <c r="CEU180" s="18"/>
      <c r="CEV180" s="18"/>
      <c r="CEW180" s="18"/>
      <c r="CEX180" s="18"/>
      <c r="CEY180" s="18"/>
      <c r="CEZ180" s="18"/>
      <c r="CFA180" s="18"/>
      <c r="CFB180" s="18"/>
      <c r="CFC180" s="18"/>
      <c r="CFD180" s="18"/>
      <c r="CFE180" s="18"/>
      <c r="CFF180" s="18"/>
      <c r="CFG180" s="18"/>
      <c r="CFH180" s="18"/>
      <c r="CFI180" s="18"/>
      <c r="CFJ180" s="18"/>
      <c r="CFK180" s="18"/>
      <c r="CFL180" s="18"/>
      <c r="CFM180" s="18"/>
      <c r="CFN180" s="18"/>
      <c r="CFO180" s="18"/>
      <c r="CFP180" s="18"/>
      <c r="CFQ180" s="18"/>
      <c r="CFR180" s="18"/>
      <c r="CFS180" s="18"/>
      <c r="CFT180" s="18"/>
      <c r="CFU180" s="18"/>
      <c r="CFV180" s="18"/>
      <c r="CFW180" s="18"/>
      <c r="CFX180" s="18"/>
      <c r="CFY180" s="18"/>
      <c r="CFZ180" s="18"/>
      <c r="CGA180" s="18"/>
      <c r="CGB180" s="18"/>
      <c r="CGC180" s="18"/>
      <c r="CGD180" s="18"/>
      <c r="CGE180" s="18"/>
      <c r="CGF180" s="18"/>
      <c r="CGG180" s="18"/>
      <c r="CGH180" s="18"/>
      <c r="CGI180" s="18"/>
      <c r="CGJ180" s="18"/>
      <c r="CGK180" s="18"/>
      <c r="CGL180" s="18"/>
      <c r="CGM180" s="18"/>
      <c r="CGN180" s="18"/>
      <c r="CGO180" s="18"/>
      <c r="CGP180" s="18"/>
      <c r="CGQ180" s="18"/>
      <c r="CGR180" s="18"/>
      <c r="CGS180" s="18"/>
      <c r="CGT180" s="18"/>
      <c r="CGU180" s="18"/>
      <c r="CGV180" s="18"/>
      <c r="CGW180" s="18"/>
      <c r="CGX180" s="18"/>
      <c r="CGY180" s="18"/>
      <c r="CGZ180" s="18"/>
      <c r="CHA180" s="18"/>
      <c r="CHB180" s="18"/>
      <c r="CHC180" s="18"/>
      <c r="CHD180" s="18"/>
      <c r="CHE180" s="18"/>
      <c r="CHF180" s="18"/>
      <c r="CHG180" s="18"/>
      <c r="CHH180" s="18"/>
      <c r="CHI180" s="18"/>
      <c r="CHJ180" s="18"/>
      <c r="CHK180" s="18"/>
      <c r="CHL180" s="18"/>
      <c r="CHM180" s="18"/>
      <c r="CHN180" s="18"/>
      <c r="CHO180" s="18"/>
      <c r="CHP180" s="18"/>
      <c r="CHQ180" s="18"/>
      <c r="CHR180" s="18"/>
      <c r="CHS180" s="18"/>
      <c r="CHT180" s="18"/>
      <c r="CHU180" s="18"/>
      <c r="CHV180" s="18"/>
      <c r="CHW180" s="18"/>
      <c r="CHX180" s="18"/>
      <c r="CHY180" s="18"/>
      <c r="CHZ180" s="18"/>
      <c r="CIA180" s="18"/>
      <c r="CIB180" s="18"/>
      <c r="CIC180" s="18"/>
      <c r="CID180" s="18"/>
      <c r="CIE180" s="18"/>
      <c r="CIF180" s="18"/>
      <c r="CIG180" s="18"/>
      <c r="CIH180" s="18"/>
      <c r="CII180" s="18"/>
      <c r="CIJ180" s="18"/>
      <c r="CIK180" s="18"/>
      <c r="CIL180" s="18"/>
      <c r="CIM180" s="18"/>
      <c r="CIN180" s="18"/>
      <c r="CIO180" s="18"/>
      <c r="CIP180" s="18"/>
      <c r="CIQ180" s="18"/>
      <c r="CIR180" s="18"/>
      <c r="CIS180" s="18"/>
      <c r="CIT180" s="18"/>
      <c r="CIU180" s="18"/>
      <c r="CIV180" s="18"/>
      <c r="CIW180" s="18"/>
      <c r="CIX180" s="18"/>
      <c r="CIY180" s="18"/>
      <c r="CIZ180" s="18"/>
      <c r="CJA180" s="18"/>
      <c r="CJB180" s="18"/>
      <c r="CJC180" s="18"/>
      <c r="CJD180" s="18"/>
      <c r="CJE180" s="18"/>
      <c r="CJF180" s="18"/>
      <c r="CJG180" s="18"/>
      <c r="CJH180" s="18"/>
      <c r="CJI180" s="18"/>
      <c r="CJJ180" s="18"/>
      <c r="CJK180" s="18"/>
      <c r="CJL180" s="18"/>
      <c r="CJM180" s="18"/>
      <c r="CJN180" s="18"/>
      <c r="CJO180" s="18"/>
      <c r="CJP180" s="18"/>
      <c r="CJQ180" s="18"/>
      <c r="CJR180" s="18"/>
      <c r="CJS180" s="18"/>
      <c r="CJT180" s="18"/>
      <c r="CJU180" s="18"/>
      <c r="CJV180" s="18"/>
      <c r="CJW180" s="18"/>
      <c r="CJX180" s="18"/>
      <c r="CJY180" s="18"/>
      <c r="CJZ180" s="18"/>
      <c r="CKA180" s="18"/>
      <c r="CKB180" s="18"/>
      <c r="CKC180" s="18"/>
      <c r="CKD180" s="18"/>
      <c r="CKE180" s="18"/>
      <c r="CKF180" s="18"/>
      <c r="CKG180" s="18"/>
      <c r="CKH180" s="18"/>
      <c r="CKI180" s="18"/>
      <c r="CKJ180" s="18"/>
      <c r="CKK180" s="18"/>
      <c r="CKL180" s="18"/>
      <c r="CKM180" s="18"/>
      <c r="CKN180" s="18"/>
      <c r="CKO180" s="18"/>
      <c r="CKP180" s="18"/>
      <c r="CKQ180" s="18"/>
      <c r="CKR180" s="18"/>
      <c r="CKS180" s="18"/>
      <c r="CKT180" s="18"/>
      <c r="CKU180" s="18"/>
      <c r="CKV180" s="18"/>
      <c r="CKW180" s="18"/>
      <c r="CKX180" s="18"/>
      <c r="CKY180" s="18"/>
      <c r="CKZ180" s="18"/>
      <c r="CLA180" s="18"/>
      <c r="CLB180" s="18"/>
      <c r="CLC180" s="18"/>
      <c r="CLD180" s="18"/>
      <c r="CLE180" s="18"/>
      <c r="CLF180" s="18"/>
      <c r="CLG180" s="18"/>
      <c r="CLH180" s="18"/>
      <c r="CLI180" s="18"/>
      <c r="CLJ180" s="18"/>
      <c r="CLK180" s="18"/>
      <c r="CLL180" s="18"/>
      <c r="CLM180" s="18"/>
      <c r="CLN180" s="18"/>
      <c r="CLO180" s="18"/>
      <c r="CLP180" s="18"/>
      <c r="CLQ180" s="18"/>
      <c r="CLR180" s="18"/>
      <c r="CLS180" s="18"/>
      <c r="CLT180" s="18"/>
      <c r="CLU180" s="18"/>
      <c r="CLV180" s="18"/>
      <c r="CLW180" s="18"/>
      <c r="CLX180" s="18"/>
      <c r="CLY180" s="18"/>
      <c r="CLZ180" s="18"/>
      <c r="CMA180" s="18"/>
      <c r="CMB180" s="18"/>
      <c r="CMC180" s="18"/>
      <c r="CMD180" s="18"/>
      <c r="CME180" s="18"/>
      <c r="CMF180" s="18"/>
      <c r="CMG180" s="18"/>
      <c r="CMH180" s="18"/>
      <c r="CMI180" s="18"/>
      <c r="CMJ180" s="18"/>
      <c r="CMK180" s="18"/>
      <c r="CML180" s="18"/>
      <c r="CMM180" s="18"/>
      <c r="CMN180" s="18"/>
      <c r="CMO180" s="18"/>
      <c r="CMP180" s="18"/>
      <c r="CMQ180" s="18"/>
      <c r="CMR180" s="18"/>
      <c r="CMS180" s="18"/>
      <c r="CMT180" s="18"/>
      <c r="CMU180" s="18"/>
      <c r="CMV180" s="18"/>
      <c r="CMW180" s="18"/>
      <c r="CMX180" s="18"/>
      <c r="CMY180" s="18"/>
      <c r="CMZ180" s="18"/>
      <c r="CNA180" s="18"/>
      <c r="CNB180" s="18"/>
      <c r="CNC180" s="18"/>
      <c r="CND180" s="18"/>
      <c r="CNE180" s="18"/>
      <c r="CNF180" s="18"/>
      <c r="CNG180" s="18"/>
      <c r="CNH180" s="18"/>
      <c r="CNI180" s="18"/>
      <c r="CNJ180" s="18"/>
      <c r="CNK180" s="18"/>
      <c r="CNL180" s="18"/>
      <c r="CNM180" s="18"/>
      <c r="CNN180" s="18"/>
      <c r="CNO180" s="18"/>
      <c r="CNP180" s="18"/>
      <c r="CNQ180" s="18"/>
      <c r="CNR180" s="18"/>
      <c r="CNS180" s="18"/>
      <c r="CNT180" s="18"/>
      <c r="CNU180" s="18"/>
      <c r="CNV180" s="18"/>
      <c r="CNW180" s="18"/>
      <c r="CNX180" s="18"/>
      <c r="CNY180" s="18"/>
      <c r="CNZ180" s="18"/>
      <c r="COA180" s="18"/>
      <c r="COB180" s="18"/>
      <c r="COC180" s="18"/>
      <c r="COD180" s="18"/>
      <c r="COE180" s="18"/>
      <c r="COF180" s="18"/>
      <c r="COG180" s="18"/>
      <c r="COH180" s="18"/>
      <c r="COI180" s="18"/>
      <c r="COJ180" s="18"/>
      <c r="COK180" s="18"/>
      <c r="COL180" s="18"/>
      <c r="COM180" s="18"/>
      <c r="CON180" s="18"/>
      <c r="COO180" s="18"/>
      <c r="COP180" s="18"/>
      <c r="COQ180" s="18"/>
      <c r="COR180" s="18"/>
      <c r="COS180" s="18"/>
      <c r="COT180" s="18"/>
      <c r="COU180" s="18"/>
      <c r="COV180" s="18"/>
      <c r="COW180" s="18"/>
      <c r="COX180" s="18"/>
      <c r="COY180" s="18"/>
      <c r="COZ180" s="18"/>
      <c r="CPA180" s="18"/>
      <c r="CPB180" s="18"/>
      <c r="CPC180" s="18"/>
      <c r="CPD180" s="18"/>
      <c r="CPE180" s="18"/>
      <c r="CPF180" s="18"/>
      <c r="CPG180" s="18"/>
      <c r="CPH180" s="18"/>
      <c r="CPI180" s="18"/>
      <c r="CPJ180" s="18"/>
      <c r="CPK180" s="18"/>
      <c r="CPL180" s="18"/>
      <c r="CPM180" s="18"/>
      <c r="CPN180" s="18"/>
      <c r="CPO180" s="18"/>
      <c r="CPP180" s="18"/>
      <c r="CPQ180" s="18"/>
      <c r="CPR180" s="18"/>
      <c r="CPS180" s="18"/>
      <c r="CPT180" s="18"/>
      <c r="CPU180" s="18"/>
      <c r="CPV180" s="18"/>
      <c r="CPW180" s="18"/>
      <c r="CPX180" s="18"/>
      <c r="CPY180" s="18"/>
      <c r="CPZ180" s="18"/>
      <c r="CQA180" s="18"/>
      <c r="CQB180" s="18"/>
      <c r="CQC180" s="18"/>
      <c r="CQD180" s="18"/>
      <c r="CQE180" s="18"/>
      <c r="CQF180" s="18"/>
      <c r="CQG180" s="18"/>
      <c r="CQH180" s="18"/>
      <c r="CQI180" s="18"/>
      <c r="CQJ180" s="18"/>
      <c r="CQK180" s="18"/>
      <c r="CQL180" s="18"/>
      <c r="CQM180" s="18"/>
      <c r="CQN180" s="18"/>
      <c r="CQO180" s="18"/>
      <c r="CQP180" s="18"/>
      <c r="CQQ180" s="18"/>
      <c r="CQR180" s="18"/>
      <c r="CQS180" s="18"/>
      <c r="CQT180" s="18"/>
      <c r="CQU180" s="18"/>
      <c r="CQV180" s="18"/>
      <c r="CQW180" s="18"/>
      <c r="CQX180" s="18"/>
      <c r="CQY180" s="18"/>
      <c r="CQZ180" s="18"/>
      <c r="CRA180" s="18"/>
      <c r="CRB180" s="18"/>
      <c r="CRC180" s="18"/>
      <c r="CRD180" s="18"/>
      <c r="CRE180" s="18"/>
      <c r="CRF180" s="18"/>
      <c r="CRG180" s="18"/>
      <c r="CRH180" s="18"/>
      <c r="CRI180" s="18"/>
      <c r="CRJ180" s="18"/>
      <c r="CRK180" s="18"/>
      <c r="CRL180" s="18"/>
      <c r="CRM180" s="18"/>
      <c r="CRN180" s="18"/>
      <c r="CRO180" s="18"/>
      <c r="CRP180" s="18"/>
      <c r="CRQ180" s="18"/>
      <c r="CRR180" s="18"/>
      <c r="CRS180" s="18"/>
      <c r="CRT180" s="18"/>
      <c r="CRU180" s="18"/>
      <c r="CRV180" s="18"/>
      <c r="CRW180" s="18"/>
      <c r="CRX180" s="18"/>
      <c r="CRY180" s="18"/>
      <c r="CRZ180" s="18"/>
      <c r="CSA180" s="18"/>
      <c r="CSB180" s="18"/>
      <c r="CSC180" s="18"/>
      <c r="CSD180" s="18"/>
      <c r="CSE180" s="18"/>
      <c r="CSF180" s="18"/>
      <c r="CSG180" s="18"/>
      <c r="CSH180" s="18"/>
      <c r="CSI180" s="18"/>
      <c r="CSJ180" s="18"/>
      <c r="CSK180" s="18"/>
      <c r="CSL180" s="18"/>
      <c r="CSM180" s="18"/>
      <c r="CSN180" s="18"/>
      <c r="CSO180" s="18"/>
      <c r="CSP180" s="18"/>
      <c r="CSQ180" s="18"/>
      <c r="CSR180" s="18"/>
      <c r="CSS180" s="18"/>
      <c r="CST180" s="18"/>
      <c r="CSU180" s="18"/>
      <c r="CSV180" s="18"/>
      <c r="CSW180" s="18"/>
      <c r="CSX180" s="18"/>
      <c r="CSY180" s="18"/>
      <c r="CSZ180" s="18"/>
      <c r="CTA180" s="18"/>
      <c r="CTB180" s="18"/>
      <c r="CTC180" s="18"/>
      <c r="CTD180" s="18"/>
      <c r="CTE180" s="18"/>
      <c r="CTF180" s="18"/>
      <c r="CTG180" s="18"/>
      <c r="CTH180" s="18"/>
      <c r="CTI180" s="18"/>
      <c r="CTJ180" s="18"/>
      <c r="CTK180" s="18"/>
      <c r="CTL180" s="18"/>
      <c r="CTM180" s="18"/>
      <c r="CTN180" s="18"/>
      <c r="CTO180" s="18"/>
      <c r="CTP180" s="18"/>
      <c r="CTQ180" s="18"/>
      <c r="CTR180" s="18"/>
      <c r="CTS180" s="18"/>
      <c r="CTT180" s="18"/>
      <c r="CTU180" s="18"/>
      <c r="CTV180" s="18"/>
      <c r="CTW180" s="18"/>
      <c r="CTX180" s="18"/>
      <c r="CTY180" s="18"/>
      <c r="CTZ180" s="18"/>
      <c r="CUA180" s="18"/>
      <c r="CUB180" s="18"/>
      <c r="CUC180" s="18"/>
      <c r="CUD180" s="18"/>
      <c r="CUE180" s="18"/>
      <c r="CUF180" s="18"/>
      <c r="CUG180" s="18"/>
      <c r="CUH180" s="18"/>
      <c r="CUI180" s="18"/>
      <c r="CUJ180" s="18"/>
      <c r="CUK180" s="18"/>
      <c r="CUL180" s="18"/>
      <c r="CUM180" s="18"/>
      <c r="CUN180" s="18"/>
      <c r="CUO180" s="18"/>
      <c r="CUP180" s="18"/>
      <c r="CUQ180" s="18"/>
      <c r="CUR180" s="18"/>
      <c r="CUS180" s="18"/>
      <c r="CUT180" s="18"/>
      <c r="CUU180" s="18"/>
      <c r="CUV180" s="18"/>
      <c r="CUW180" s="18"/>
      <c r="CUX180" s="18"/>
      <c r="CUY180" s="18"/>
      <c r="CUZ180" s="18"/>
      <c r="CVA180" s="18"/>
      <c r="CVB180" s="18"/>
      <c r="CVC180" s="18"/>
      <c r="CVD180" s="18"/>
      <c r="CVE180" s="18"/>
      <c r="CVF180" s="18"/>
      <c r="CVG180" s="18"/>
      <c r="CVH180" s="18"/>
      <c r="CVI180" s="18"/>
      <c r="CVJ180" s="18"/>
      <c r="CVK180" s="18"/>
      <c r="CVL180" s="18"/>
      <c r="CVM180" s="18"/>
      <c r="CVN180" s="18"/>
      <c r="CVO180" s="18"/>
      <c r="CVP180" s="18"/>
      <c r="CVQ180" s="18"/>
      <c r="CVR180" s="18"/>
      <c r="CVS180" s="18"/>
      <c r="CVT180" s="18"/>
      <c r="CVU180" s="18"/>
      <c r="CVV180" s="18"/>
      <c r="CVW180" s="18"/>
      <c r="CVX180" s="18"/>
      <c r="CVY180" s="18"/>
      <c r="CVZ180" s="18"/>
      <c r="CWA180" s="18"/>
      <c r="CWB180" s="18"/>
      <c r="CWC180" s="18"/>
      <c r="CWD180" s="18"/>
      <c r="CWE180" s="18"/>
      <c r="CWF180" s="18"/>
      <c r="CWG180" s="18"/>
      <c r="CWH180" s="18"/>
      <c r="CWI180" s="18"/>
      <c r="CWJ180" s="18"/>
      <c r="CWK180" s="18"/>
      <c r="CWL180" s="18"/>
      <c r="CWM180" s="18"/>
      <c r="CWN180" s="18"/>
      <c r="CWO180" s="18"/>
      <c r="CWP180" s="18"/>
      <c r="CWQ180" s="18"/>
      <c r="CWR180" s="18"/>
      <c r="CWS180" s="18"/>
      <c r="CWT180" s="18"/>
      <c r="CWU180" s="18"/>
      <c r="CWV180" s="18"/>
      <c r="CWW180" s="18"/>
      <c r="CWX180" s="18"/>
      <c r="CWY180" s="18"/>
      <c r="CWZ180" s="18"/>
      <c r="CXA180" s="18"/>
      <c r="CXB180" s="18"/>
      <c r="CXC180" s="18"/>
      <c r="CXD180" s="18"/>
      <c r="CXE180" s="18"/>
      <c r="CXF180" s="18"/>
      <c r="CXG180" s="18"/>
      <c r="CXH180" s="18"/>
      <c r="CXI180" s="18"/>
      <c r="CXJ180" s="18"/>
      <c r="CXK180" s="18"/>
      <c r="CXL180" s="18"/>
      <c r="CXM180" s="18"/>
      <c r="CXN180" s="18"/>
      <c r="CXO180" s="18"/>
      <c r="CXP180" s="18"/>
      <c r="CXQ180" s="18"/>
      <c r="CXR180" s="18"/>
      <c r="CXS180" s="18"/>
      <c r="CXT180" s="18"/>
      <c r="CXU180" s="18"/>
      <c r="CXV180" s="18"/>
      <c r="CXW180" s="18"/>
      <c r="CXX180" s="18"/>
      <c r="CXY180" s="18"/>
      <c r="CXZ180" s="18"/>
      <c r="CYA180" s="18"/>
      <c r="CYB180" s="18"/>
      <c r="CYC180" s="18"/>
      <c r="CYD180" s="18"/>
      <c r="CYE180" s="18"/>
      <c r="CYF180" s="18"/>
      <c r="CYG180" s="18"/>
      <c r="CYH180" s="18"/>
      <c r="CYI180" s="18"/>
      <c r="CYJ180" s="18"/>
      <c r="CYK180" s="18"/>
      <c r="CYL180" s="18"/>
      <c r="CYM180" s="18"/>
      <c r="CYN180" s="18"/>
      <c r="CYO180" s="18"/>
      <c r="CYP180" s="18"/>
      <c r="CYQ180" s="18"/>
      <c r="CYR180" s="18"/>
      <c r="CYS180" s="18"/>
      <c r="CYT180" s="18"/>
      <c r="CYU180" s="18"/>
      <c r="CYV180" s="18"/>
      <c r="CYW180" s="18"/>
      <c r="CYX180" s="18"/>
      <c r="CYY180" s="18"/>
      <c r="CYZ180" s="18"/>
      <c r="CZA180" s="18"/>
      <c r="CZB180" s="18"/>
      <c r="CZC180" s="18"/>
      <c r="CZD180" s="18"/>
      <c r="CZE180" s="18"/>
      <c r="CZF180" s="18"/>
      <c r="CZG180" s="18"/>
      <c r="CZH180" s="18"/>
      <c r="CZI180" s="18"/>
      <c r="CZJ180" s="18"/>
      <c r="CZK180" s="18"/>
      <c r="CZL180" s="18"/>
      <c r="CZM180" s="18"/>
      <c r="CZN180" s="18"/>
      <c r="CZO180" s="18"/>
      <c r="CZP180" s="18"/>
      <c r="CZQ180" s="18"/>
      <c r="CZR180" s="18"/>
      <c r="CZS180" s="18"/>
      <c r="CZT180" s="18"/>
      <c r="CZU180" s="18"/>
      <c r="CZV180" s="18"/>
      <c r="CZW180" s="18"/>
      <c r="CZX180" s="18"/>
      <c r="CZY180" s="18"/>
      <c r="CZZ180" s="18"/>
      <c r="DAA180" s="18"/>
      <c r="DAB180" s="18"/>
      <c r="DAC180" s="18"/>
      <c r="DAD180" s="18"/>
      <c r="DAE180" s="18"/>
      <c r="DAF180" s="18"/>
      <c r="DAG180" s="18"/>
      <c r="DAH180" s="18"/>
      <c r="DAI180" s="18"/>
      <c r="DAJ180" s="18"/>
      <c r="DAK180" s="18"/>
      <c r="DAL180" s="18"/>
      <c r="DAM180" s="18"/>
      <c r="DAN180" s="18"/>
      <c r="DAO180" s="18"/>
      <c r="DAP180" s="18"/>
      <c r="DAQ180" s="18"/>
      <c r="DAR180" s="18"/>
      <c r="DAS180" s="18"/>
      <c r="DAT180" s="18"/>
      <c r="DAU180" s="18"/>
      <c r="DAV180" s="18"/>
      <c r="DAW180" s="18"/>
      <c r="DAX180" s="18"/>
      <c r="DAY180" s="18"/>
      <c r="DAZ180" s="18"/>
      <c r="DBA180" s="18"/>
      <c r="DBB180" s="18"/>
      <c r="DBC180" s="18"/>
      <c r="DBD180" s="18"/>
      <c r="DBE180" s="18"/>
      <c r="DBF180" s="18"/>
      <c r="DBG180" s="18"/>
      <c r="DBH180" s="18"/>
      <c r="DBI180" s="18"/>
      <c r="DBJ180" s="18"/>
      <c r="DBK180" s="18"/>
      <c r="DBL180" s="18"/>
      <c r="DBM180" s="18"/>
      <c r="DBN180" s="18"/>
      <c r="DBO180" s="18"/>
      <c r="DBP180" s="18"/>
      <c r="DBQ180" s="18"/>
      <c r="DBR180" s="18"/>
      <c r="DBS180" s="18"/>
      <c r="DBT180" s="18"/>
      <c r="DBU180" s="18"/>
      <c r="DBV180" s="18"/>
      <c r="DBW180" s="18"/>
      <c r="DBX180" s="18"/>
      <c r="DBY180" s="18"/>
      <c r="DBZ180" s="18"/>
      <c r="DCA180" s="18"/>
      <c r="DCB180" s="18"/>
      <c r="DCC180" s="18"/>
      <c r="DCD180" s="18"/>
      <c r="DCE180" s="18"/>
      <c r="DCF180" s="18"/>
      <c r="DCG180" s="18"/>
      <c r="DCH180" s="18"/>
      <c r="DCI180" s="18"/>
      <c r="DCJ180" s="18"/>
      <c r="DCK180" s="18"/>
      <c r="DCL180" s="18"/>
      <c r="DCM180" s="18"/>
      <c r="DCN180" s="18"/>
      <c r="DCO180" s="18"/>
      <c r="DCP180" s="18"/>
      <c r="DCQ180" s="18"/>
      <c r="DCR180" s="18"/>
      <c r="DCS180" s="18"/>
      <c r="DCT180" s="18"/>
      <c r="DCU180" s="18"/>
      <c r="DCV180" s="18"/>
      <c r="DCW180" s="18"/>
      <c r="DCX180" s="18"/>
      <c r="DCY180" s="18"/>
      <c r="DCZ180" s="18"/>
      <c r="DDA180" s="18"/>
      <c r="DDB180" s="18"/>
      <c r="DDC180" s="18"/>
      <c r="DDD180" s="18"/>
      <c r="DDE180" s="18"/>
      <c r="DDF180" s="18"/>
      <c r="DDG180" s="18"/>
      <c r="DDH180" s="18"/>
      <c r="DDI180" s="18"/>
      <c r="DDJ180" s="18"/>
      <c r="DDK180" s="18"/>
      <c r="DDL180" s="18"/>
      <c r="DDM180" s="18"/>
      <c r="DDN180" s="18"/>
      <c r="DDO180" s="18"/>
      <c r="DDP180" s="18"/>
      <c r="DDQ180" s="18"/>
      <c r="DDR180" s="18"/>
      <c r="DDS180" s="18"/>
      <c r="DDT180" s="18"/>
      <c r="DDU180" s="18"/>
      <c r="DDV180" s="18"/>
      <c r="DDW180" s="18"/>
      <c r="DDX180" s="18"/>
      <c r="DDY180" s="18"/>
      <c r="DDZ180" s="18"/>
      <c r="DEA180" s="18"/>
      <c r="DEB180" s="18"/>
      <c r="DEC180" s="18"/>
      <c r="DED180" s="18"/>
      <c r="DEE180" s="18"/>
      <c r="DEF180" s="18"/>
      <c r="DEG180" s="18"/>
      <c r="DEH180" s="18"/>
      <c r="DEI180" s="18"/>
      <c r="DEJ180" s="18"/>
      <c r="DEK180" s="18"/>
      <c r="DEL180" s="18"/>
      <c r="DEM180" s="18"/>
      <c r="DEN180" s="18"/>
      <c r="DEO180" s="18"/>
      <c r="DEP180" s="18"/>
      <c r="DEQ180" s="18"/>
      <c r="DER180" s="18"/>
      <c r="DES180" s="18"/>
      <c r="DET180" s="18"/>
      <c r="DEU180" s="18"/>
      <c r="DEV180" s="18"/>
      <c r="DEW180" s="18"/>
      <c r="DEX180" s="18"/>
      <c r="DEY180" s="18"/>
      <c r="DEZ180" s="18"/>
      <c r="DFA180" s="18"/>
      <c r="DFB180" s="18"/>
      <c r="DFC180" s="18"/>
      <c r="DFD180" s="18"/>
      <c r="DFE180" s="18"/>
      <c r="DFF180" s="18"/>
      <c r="DFG180" s="18"/>
      <c r="DFH180" s="18"/>
      <c r="DFI180" s="18"/>
      <c r="DFJ180" s="18"/>
      <c r="DFK180" s="18"/>
      <c r="DFL180" s="18"/>
      <c r="DFM180" s="18"/>
      <c r="DFN180" s="18"/>
      <c r="DFO180" s="18"/>
      <c r="DFP180" s="18"/>
      <c r="DFQ180" s="18"/>
      <c r="DFR180" s="18"/>
      <c r="DFS180" s="18"/>
      <c r="DFT180" s="18"/>
      <c r="DFU180" s="18"/>
      <c r="DFV180" s="18"/>
      <c r="DFW180" s="18"/>
      <c r="DFX180" s="18"/>
      <c r="DFY180" s="18"/>
      <c r="DFZ180" s="18"/>
      <c r="DGA180" s="18"/>
      <c r="DGB180" s="18"/>
      <c r="DGC180" s="18"/>
      <c r="DGD180" s="18"/>
      <c r="DGE180" s="18"/>
      <c r="DGF180" s="18"/>
      <c r="DGG180" s="18"/>
      <c r="DGH180" s="18"/>
      <c r="DGI180" s="18"/>
      <c r="DGJ180" s="18"/>
      <c r="DGK180" s="18"/>
      <c r="DGL180" s="18"/>
      <c r="DGM180" s="18"/>
      <c r="DGN180" s="18"/>
      <c r="DGO180" s="18"/>
      <c r="DGP180" s="18"/>
      <c r="DGQ180" s="18"/>
      <c r="DGR180" s="18"/>
      <c r="DGS180" s="18"/>
      <c r="DGT180" s="18"/>
      <c r="DGU180" s="18"/>
      <c r="DGV180" s="18"/>
      <c r="DGW180" s="18"/>
      <c r="DGX180" s="18"/>
      <c r="DGY180" s="18"/>
      <c r="DGZ180" s="18"/>
      <c r="DHA180" s="18"/>
      <c r="DHB180" s="18"/>
      <c r="DHC180" s="18"/>
      <c r="DHD180" s="18"/>
      <c r="DHE180" s="18"/>
      <c r="DHF180" s="18"/>
      <c r="DHG180" s="18"/>
      <c r="DHH180" s="18"/>
      <c r="DHI180" s="18"/>
      <c r="DHJ180" s="18"/>
      <c r="DHK180" s="18"/>
      <c r="DHL180" s="18"/>
      <c r="DHM180" s="18"/>
      <c r="DHN180" s="18"/>
      <c r="DHO180" s="18"/>
      <c r="DHP180" s="18"/>
      <c r="DHQ180" s="18"/>
      <c r="DHR180" s="18"/>
      <c r="DHS180" s="18"/>
      <c r="DHT180" s="18"/>
      <c r="DHU180" s="18"/>
      <c r="DHV180" s="18"/>
      <c r="DHW180" s="18"/>
      <c r="DHX180" s="18"/>
      <c r="DHY180" s="18"/>
      <c r="DHZ180" s="18"/>
      <c r="DIA180" s="18"/>
      <c r="DIB180" s="18"/>
      <c r="DIC180" s="18"/>
      <c r="DID180" s="18"/>
      <c r="DIE180" s="18"/>
      <c r="DIF180" s="18"/>
      <c r="DIG180" s="18"/>
      <c r="DIH180" s="18"/>
      <c r="DII180" s="18"/>
      <c r="DIJ180" s="18"/>
      <c r="DIK180" s="18"/>
      <c r="DIL180" s="18"/>
      <c r="DIM180" s="18"/>
      <c r="DIN180" s="18"/>
      <c r="DIO180" s="18"/>
      <c r="DIP180" s="18"/>
      <c r="DIQ180" s="18"/>
      <c r="DIR180" s="18"/>
      <c r="DIS180" s="18"/>
      <c r="DIT180" s="18"/>
      <c r="DIU180" s="18"/>
      <c r="DIV180" s="18"/>
      <c r="DIW180" s="18"/>
      <c r="DIX180" s="18"/>
      <c r="DIY180" s="18"/>
      <c r="DIZ180" s="18"/>
      <c r="DJA180" s="18"/>
      <c r="DJB180" s="18"/>
      <c r="DJC180" s="18"/>
      <c r="DJD180" s="18"/>
      <c r="DJE180" s="18"/>
      <c r="DJF180" s="18"/>
      <c r="DJG180" s="18"/>
      <c r="DJH180" s="18"/>
      <c r="DJI180" s="18"/>
      <c r="DJJ180" s="18"/>
      <c r="DJK180" s="18"/>
      <c r="DJL180" s="18"/>
      <c r="DJM180" s="18"/>
      <c r="DJN180" s="18"/>
      <c r="DJO180" s="18"/>
      <c r="DJP180" s="18"/>
      <c r="DJQ180" s="18"/>
      <c r="DJR180" s="18"/>
      <c r="DJS180" s="18"/>
      <c r="DJT180" s="18"/>
      <c r="DJU180" s="18"/>
      <c r="DJV180" s="18"/>
      <c r="DJW180" s="18"/>
      <c r="DJX180" s="18"/>
      <c r="DJY180" s="18"/>
      <c r="DJZ180" s="18"/>
      <c r="DKA180" s="18"/>
      <c r="DKB180" s="18"/>
      <c r="DKC180" s="18"/>
      <c r="DKD180" s="18"/>
      <c r="DKE180" s="18"/>
      <c r="DKF180" s="18"/>
      <c r="DKG180" s="18"/>
      <c r="DKH180" s="18"/>
      <c r="DKI180" s="18"/>
      <c r="DKJ180" s="18"/>
      <c r="DKK180" s="18"/>
      <c r="DKL180" s="18"/>
      <c r="DKM180" s="18"/>
      <c r="DKN180" s="18"/>
      <c r="DKO180" s="18"/>
      <c r="DKP180" s="18"/>
      <c r="DKQ180" s="18"/>
      <c r="DKR180" s="18"/>
      <c r="DKS180" s="18"/>
      <c r="DKT180" s="18"/>
      <c r="DKU180" s="18"/>
      <c r="DKV180" s="18"/>
      <c r="DKW180" s="18"/>
      <c r="DKX180" s="18"/>
      <c r="DKY180" s="18"/>
      <c r="DKZ180" s="18"/>
      <c r="DLA180" s="18"/>
      <c r="DLB180" s="18"/>
      <c r="DLC180" s="18"/>
      <c r="DLD180" s="18"/>
      <c r="DLE180" s="18"/>
      <c r="DLF180" s="18"/>
      <c r="DLG180" s="18"/>
      <c r="DLH180" s="18"/>
      <c r="DLI180" s="18"/>
      <c r="DLJ180" s="18"/>
      <c r="DLK180" s="18"/>
      <c r="DLL180" s="18"/>
      <c r="DLM180" s="18"/>
      <c r="DLN180" s="18"/>
      <c r="DLO180" s="18"/>
      <c r="DLP180" s="18"/>
      <c r="DLQ180" s="18"/>
      <c r="DLR180" s="18"/>
      <c r="DLS180" s="18"/>
      <c r="DLT180" s="18"/>
      <c r="DLU180" s="18"/>
      <c r="DLV180" s="18"/>
      <c r="DLW180" s="18"/>
      <c r="DLX180" s="18"/>
      <c r="DLY180" s="18"/>
      <c r="DLZ180" s="18"/>
      <c r="DMA180" s="18"/>
      <c r="DMB180" s="18"/>
      <c r="DMC180" s="18"/>
      <c r="DMD180" s="18"/>
      <c r="DME180" s="18"/>
      <c r="DMF180" s="18"/>
      <c r="DMG180" s="18"/>
      <c r="DMH180" s="18"/>
      <c r="DMI180" s="18"/>
      <c r="DMJ180" s="18"/>
      <c r="DMK180" s="18"/>
      <c r="DML180" s="18"/>
      <c r="DMM180" s="18"/>
      <c r="DMN180" s="18"/>
      <c r="DMO180" s="18"/>
      <c r="DMP180" s="18"/>
      <c r="DMQ180" s="18"/>
      <c r="DMR180" s="18"/>
      <c r="DMS180" s="18"/>
      <c r="DMT180" s="18"/>
      <c r="DMU180" s="18"/>
      <c r="DMV180" s="18"/>
      <c r="DMW180" s="18"/>
      <c r="DMX180" s="18"/>
      <c r="DMY180" s="18"/>
      <c r="DMZ180" s="18"/>
      <c r="DNA180" s="18"/>
      <c r="DNB180" s="18"/>
      <c r="DNC180" s="18"/>
      <c r="DND180" s="18"/>
      <c r="DNE180" s="18"/>
      <c r="DNF180" s="18"/>
      <c r="DNG180" s="18"/>
      <c r="DNH180" s="18"/>
      <c r="DNI180" s="18"/>
      <c r="DNJ180" s="18"/>
      <c r="DNK180" s="18"/>
      <c r="DNL180" s="18"/>
      <c r="DNM180" s="18"/>
      <c r="DNN180" s="18"/>
      <c r="DNO180" s="18"/>
      <c r="DNP180" s="18"/>
      <c r="DNQ180" s="18"/>
      <c r="DNR180" s="18"/>
      <c r="DNS180" s="18"/>
      <c r="DNT180" s="18"/>
      <c r="DNU180" s="18"/>
      <c r="DNV180" s="18"/>
      <c r="DNW180" s="18"/>
      <c r="DNX180" s="18"/>
      <c r="DNY180" s="18"/>
      <c r="DNZ180" s="18"/>
      <c r="DOA180" s="18"/>
      <c r="DOB180" s="18"/>
      <c r="DOC180" s="18"/>
      <c r="DOD180" s="18"/>
      <c r="DOE180" s="18"/>
      <c r="DOF180" s="18"/>
      <c r="DOG180" s="18"/>
      <c r="DOH180" s="18"/>
      <c r="DOI180" s="18"/>
      <c r="DOJ180" s="18"/>
      <c r="DOK180" s="18"/>
      <c r="DOL180" s="18"/>
      <c r="DOM180" s="18"/>
      <c r="DON180" s="18"/>
      <c r="DOO180" s="18"/>
      <c r="DOP180" s="18"/>
      <c r="DOQ180" s="18"/>
      <c r="DOR180" s="18"/>
      <c r="DOS180" s="18"/>
      <c r="DOT180" s="18"/>
      <c r="DOU180" s="18"/>
      <c r="DOV180" s="18"/>
      <c r="DOW180" s="18"/>
      <c r="DOX180" s="18"/>
      <c r="DOY180" s="18"/>
      <c r="DOZ180" s="18"/>
      <c r="DPA180" s="18"/>
      <c r="DPB180" s="18"/>
      <c r="DPC180" s="18"/>
      <c r="DPD180" s="18"/>
      <c r="DPE180" s="18"/>
      <c r="DPF180" s="18"/>
      <c r="DPG180" s="18"/>
      <c r="DPH180" s="18"/>
      <c r="DPI180" s="18"/>
      <c r="DPJ180" s="18"/>
      <c r="DPK180" s="18"/>
      <c r="DPL180" s="18"/>
      <c r="DPM180" s="18"/>
      <c r="DPN180" s="18"/>
      <c r="DPO180" s="18"/>
      <c r="DPP180" s="18"/>
      <c r="DPQ180" s="18"/>
      <c r="DPR180" s="18"/>
      <c r="DPS180" s="18"/>
      <c r="DPT180" s="18"/>
      <c r="DPU180" s="18"/>
      <c r="DPV180" s="18"/>
      <c r="DPW180" s="18"/>
      <c r="DPX180" s="18"/>
      <c r="DPY180" s="18"/>
      <c r="DPZ180" s="18"/>
      <c r="DQA180" s="18"/>
      <c r="DQB180" s="18"/>
      <c r="DQC180" s="18"/>
      <c r="DQD180" s="18"/>
      <c r="DQE180" s="18"/>
      <c r="DQF180" s="18"/>
      <c r="DQG180" s="18"/>
      <c r="DQH180" s="18"/>
      <c r="DQI180" s="18"/>
      <c r="DQJ180" s="18"/>
      <c r="DQK180" s="18"/>
      <c r="DQL180" s="18"/>
      <c r="DQM180" s="18"/>
      <c r="DQN180" s="18"/>
      <c r="DQO180" s="18"/>
      <c r="DQP180" s="18"/>
      <c r="DQQ180" s="18"/>
      <c r="DQR180" s="18"/>
      <c r="DQS180" s="18"/>
      <c r="DQT180" s="18"/>
      <c r="DQU180" s="18"/>
      <c r="DQV180" s="18"/>
      <c r="DQW180" s="18"/>
      <c r="DQX180" s="18"/>
      <c r="DQY180" s="18"/>
      <c r="DQZ180" s="18"/>
      <c r="DRA180" s="18"/>
      <c r="DRB180" s="18"/>
      <c r="DRC180" s="18"/>
      <c r="DRD180" s="18"/>
      <c r="DRE180" s="18"/>
      <c r="DRF180" s="18"/>
      <c r="DRG180" s="18"/>
      <c r="DRH180" s="18"/>
      <c r="DRI180" s="18"/>
      <c r="DRJ180" s="18"/>
      <c r="DRK180" s="18"/>
      <c r="DRL180" s="18"/>
      <c r="DRM180" s="18"/>
      <c r="DRN180" s="18"/>
      <c r="DRO180" s="18"/>
      <c r="DRP180" s="18"/>
      <c r="DRQ180" s="18"/>
      <c r="DRR180" s="18"/>
      <c r="DRS180" s="18"/>
      <c r="DRT180" s="18"/>
      <c r="DRU180" s="18"/>
      <c r="DRV180" s="18"/>
      <c r="DRW180" s="18"/>
      <c r="DRX180" s="18"/>
      <c r="DRY180" s="18"/>
      <c r="DRZ180" s="18"/>
      <c r="DSA180" s="18"/>
      <c r="DSB180" s="18"/>
      <c r="DSC180" s="18"/>
      <c r="DSD180" s="18"/>
      <c r="DSE180" s="18"/>
      <c r="DSF180" s="18"/>
      <c r="DSG180" s="18"/>
      <c r="DSH180" s="18"/>
      <c r="DSI180" s="18"/>
      <c r="DSJ180" s="18"/>
      <c r="DSK180" s="18"/>
      <c r="DSL180" s="18"/>
      <c r="DSM180" s="18"/>
      <c r="DSN180" s="18"/>
      <c r="DSO180" s="18"/>
      <c r="DSP180" s="18"/>
      <c r="DSQ180" s="18"/>
      <c r="DSR180" s="18"/>
      <c r="DSS180" s="18"/>
      <c r="DST180" s="18"/>
      <c r="DSU180" s="18"/>
      <c r="DSV180" s="18"/>
      <c r="DSW180" s="18"/>
      <c r="DSX180" s="18"/>
      <c r="DSY180" s="18"/>
      <c r="DSZ180" s="18"/>
      <c r="DTA180" s="18"/>
      <c r="DTB180" s="18"/>
      <c r="DTC180" s="18"/>
      <c r="DTD180" s="18"/>
      <c r="DTE180" s="18"/>
      <c r="DTF180" s="18"/>
      <c r="DTG180" s="18"/>
      <c r="DTH180" s="18"/>
      <c r="DTI180" s="18"/>
      <c r="DTJ180" s="18"/>
      <c r="DTK180" s="18"/>
      <c r="DTL180" s="18"/>
      <c r="DTM180" s="18"/>
      <c r="DTN180" s="18"/>
      <c r="DTO180" s="18"/>
      <c r="DTP180" s="18"/>
      <c r="DTQ180" s="18"/>
      <c r="DTR180" s="18"/>
      <c r="DTS180" s="18"/>
      <c r="DTT180" s="18"/>
      <c r="DTU180" s="18"/>
      <c r="DTV180" s="18"/>
      <c r="DTW180" s="18"/>
      <c r="DTX180" s="18"/>
      <c r="DTY180" s="18"/>
      <c r="DTZ180" s="18"/>
      <c r="DUA180" s="18"/>
      <c r="DUB180" s="18"/>
      <c r="DUC180" s="18"/>
      <c r="DUD180" s="18"/>
      <c r="DUE180" s="18"/>
      <c r="DUF180" s="18"/>
      <c r="DUG180" s="18"/>
      <c r="DUH180" s="18"/>
      <c r="DUI180" s="18"/>
      <c r="DUJ180" s="18"/>
      <c r="DUK180" s="18"/>
      <c r="DUL180" s="18"/>
      <c r="DUM180" s="18"/>
      <c r="DUN180" s="18"/>
      <c r="DUO180" s="18"/>
      <c r="DUP180" s="18"/>
      <c r="DUQ180" s="18"/>
      <c r="DUR180" s="18"/>
      <c r="DUS180" s="18"/>
      <c r="DUT180" s="18"/>
      <c r="DUU180" s="18"/>
      <c r="DUV180" s="18"/>
      <c r="DUW180" s="18"/>
      <c r="DUX180" s="18"/>
      <c r="DUY180" s="18"/>
      <c r="DUZ180" s="18"/>
      <c r="DVA180" s="18"/>
      <c r="DVB180" s="18"/>
      <c r="DVC180" s="18"/>
      <c r="DVD180" s="18"/>
      <c r="DVE180" s="18"/>
      <c r="DVF180" s="18"/>
      <c r="DVG180" s="18"/>
      <c r="DVH180" s="18"/>
      <c r="DVI180" s="18"/>
      <c r="DVJ180" s="18"/>
      <c r="DVK180" s="18"/>
      <c r="DVL180" s="18"/>
      <c r="DVM180" s="18"/>
      <c r="DVN180" s="18"/>
      <c r="DVO180" s="18"/>
      <c r="DVP180" s="18"/>
      <c r="DVQ180" s="18"/>
      <c r="DVR180" s="18"/>
      <c r="DVS180" s="18"/>
      <c r="DVT180" s="18"/>
      <c r="DVU180" s="18"/>
      <c r="DVV180" s="18"/>
      <c r="DVW180" s="18"/>
      <c r="DVX180" s="18"/>
      <c r="DVY180" s="18"/>
      <c r="DVZ180" s="18"/>
      <c r="DWA180" s="18"/>
      <c r="DWB180" s="18"/>
      <c r="DWC180" s="18"/>
      <c r="DWD180" s="18"/>
      <c r="DWE180" s="18"/>
      <c r="DWF180" s="18"/>
      <c r="DWG180" s="18"/>
      <c r="DWH180" s="18"/>
      <c r="DWI180" s="18"/>
      <c r="DWJ180" s="18"/>
      <c r="DWK180" s="18"/>
      <c r="DWL180" s="18"/>
      <c r="DWM180" s="18"/>
      <c r="DWN180" s="18"/>
      <c r="DWO180" s="18"/>
      <c r="DWP180" s="18"/>
      <c r="DWQ180" s="18"/>
      <c r="DWR180" s="18"/>
      <c r="DWS180" s="18"/>
      <c r="DWT180" s="18"/>
      <c r="DWU180" s="18"/>
      <c r="DWV180" s="18"/>
      <c r="DWW180" s="18"/>
      <c r="DWX180" s="18"/>
      <c r="DWY180" s="18"/>
      <c r="DWZ180" s="18"/>
      <c r="DXA180" s="18"/>
      <c r="DXB180" s="18"/>
      <c r="DXC180" s="18"/>
      <c r="DXD180" s="18"/>
      <c r="DXE180" s="18"/>
      <c r="DXF180" s="18"/>
      <c r="DXG180" s="18"/>
      <c r="DXH180" s="18"/>
      <c r="DXI180" s="18"/>
      <c r="DXJ180" s="18"/>
      <c r="DXK180" s="18"/>
      <c r="DXL180" s="18"/>
      <c r="DXM180" s="18"/>
      <c r="DXN180" s="18"/>
      <c r="DXO180" s="18"/>
      <c r="DXP180" s="18"/>
      <c r="DXQ180" s="18"/>
      <c r="DXR180" s="18"/>
      <c r="DXS180" s="18"/>
      <c r="DXT180" s="18"/>
      <c r="DXU180" s="18"/>
      <c r="DXV180" s="18"/>
      <c r="DXW180" s="18"/>
      <c r="DXX180" s="18"/>
      <c r="DXY180" s="18"/>
      <c r="DXZ180" s="18"/>
      <c r="DYA180" s="18"/>
      <c r="DYB180" s="18"/>
      <c r="DYC180" s="18"/>
      <c r="DYD180" s="18"/>
      <c r="DYE180" s="18"/>
      <c r="DYF180" s="18"/>
      <c r="DYG180" s="18"/>
      <c r="DYH180" s="18"/>
      <c r="DYI180" s="18"/>
      <c r="DYJ180" s="18"/>
      <c r="DYK180" s="18"/>
      <c r="DYL180" s="18"/>
      <c r="DYM180" s="18"/>
      <c r="DYN180" s="18"/>
      <c r="DYO180" s="18"/>
      <c r="DYP180" s="18"/>
      <c r="DYQ180" s="18"/>
      <c r="DYR180" s="18"/>
      <c r="DYS180" s="18"/>
      <c r="DYT180" s="18"/>
      <c r="DYU180" s="18"/>
      <c r="DYV180" s="18"/>
      <c r="DYW180" s="18"/>
      <c r="DYX180" s="18"/>
      <c r="DYY180" s="18"/>
      <c r="DYZ180" s="18"/>
      <c r="DZA180" s="18"/>
      <c r="DZB180" s="18"/>
      <c r="DZC180" s="18"/>
      <c r="DZD180" s="18"/>
      <c r="DZE180" s="18"/>
      <c r="DZF180" s="18"/>
      <c r="DZG180" s="18"/>
      <c r="DZH180" s="18"/>
      <c r="DZI180" s="18"/>
      <c r="DZJ180" s="18"/>
      <c r="DZK180" s="18"/>
      <c r="DZL180" s="18"/>
      <c r="DZM180" s="18"/>
      <c r="DZN180" s="18"/>
      <c r="DZO180" s="18"/>
      <c r="DZP180" s="18"/>
      <c r="DZQ180" s="18"/>
      <c r="DZR180" s="18"/>
      <c r="DZS180" s="18"/>
      <c r="DZT180" s="18"/>
      <c r="DZU180" s="18"/>
      <c r="DZV180" s="18"/>
      <c r="DZW180" s="18"/>
      <c r="DZX180" s="18"/>
      <c r="DZY180" s="18"/>
      <c r="DZZ180" s="18"/>
      <c r="EAA180" s="18"/>
      <c r="EAB180" s="18"/>
      <c r="EAC180" s="18"/>
      <c r="EAD180" s="18"/>
      <c r="EAE180" s="18"/>
      <c r="EAF180" s="18"/>
      <c r="EAG180" s="18"/>
      <c r="EAH180" s="18"/>
      <c r="EAI180" s="18"/>
      <c r="EAJ180" s="18"/>
      <c r="EAK180" s="18"/>
      <c r="EAL180" s="18"/>
      <c r="EAM180" s="18"/>
      <c r="EAN180" s="18"/>
      <c r="EAO180" s="18"/>
      <c r="EAP180" s="18"/>
      <c r="EAQ180" s="18"/>
      <c r="EAR180" s="18"/>
      <c r="EAS180" s="18"/>
      <c r="EAT180" s="18"/>
      <c r="EAU180" s="18"/>
      <c r="EAV180" s="18"/>
      <c r="EAW180" s="18"/>
      <c r="EAX180" s="18"/>
      <c r="EAY180" s="18"/>
      <c r="EAZ180" s="18"/>
      <c r="EBA180" s="18"/>
      <c r="EBB180" s="18"/>
      <c r="EBC180" s="18"/>
      <c r="EBD180" s="18"/>
      <c r="EBE180" s="18"/>
      <c r="EBF180" s="18"/>
      <c r="EBG180" s="18"/>
      <c r="EBH180" s="18"/>
      <c r="EBI180" s="18"/>
      <c r="EBJ180" s="18"/>
      <c r="EBK180" s="18"/>
      <c r="EBL180" s="18"/>
      <c r="EBM180" s="18"/>
      <c r="EBN180" s="18"/>
      <c r="EBO180" s="18"/>
      <c r="EBP180" s="18"/>
      <c r="EBQ180" s="18"/>
      <c r="EBR180" s="18"/>
      <c r="EBS180" s="18"/>
      <c r="EBT180" s="18"/>
      <c r="EBU180" s="18"/>
      <c r="EBV180" s="18"/>
      <c r="EBW180" s="18"/>
      <c r="EBX180" s="18"/>
      <c r="EBY180" s="18"/>
      <c r="EBZ180" s="18"/>
      <c r="ECA180" s="18"/>
      <c r="ECB180" s="18"/>
      <c r="ECC180" s="18"/>
      <c r="ECD180" s="18"/>
      <c r="ECE180" s="18"/>
      <c r="ECF180" s="18"/>
      <c r="ECG180" s="18"/>
      <c r="ECH180" s="18"/>
      <c r="ECI180" s="18"/>
      <c r="ECJ180" s="18"/>
      <c r="ECK180" s="18"/>
      <c r="ECL180" s="18"/>
      <c r="ECM180" s="18"/>
      <c r="ECN180" s="18"/>
      <c r="ECO180" s="18"/>
      <c r="ECP180" s="18"/>
      <c r="ECQ180" s="18"/>
      <c r="ECR180" s="18"/>
      <c r="ECS180" s="18"/>
      <c r="ECT180" s="18"/>
      <c r="ECU180" s="18"/>
      <c r="ECV180" s="18"/>
      <c r="ECW180" s="18"/>
      <c r="ECX180" s="18"/>
      <c r="ECY180" s="18"/>
      <c r="ECZ180" s="18"/>
      <c r="EDA180" s="18"/>
      <c r="EDB180" s="18"/>
      <c r="EDC180" s="18"/>
      <c r="EDD180" s="18"/>
      <c r="EDE180" s="18"/>
      <c r="EDF180" s="18"/>
      <c r="EDG180" s="18"/>
      <c r="EDH180" s="18"/>
      <c r="EDI180" s="18"/>
      <c r="EDJ180" s="18"/>
      <c r="EDK180" s="18"/>
      <c r="EDL180" s="18"/>
      <c r="EDM180" s="18"/>
      <c r="EDN180" s="18"/>
      <c r="EDO180" s="18"/>
      <c r="EDP180" s="18"/>
      <c r="EDQ180" s="18"/>
      <c r="EDR180" s="18"/>
      <c r="EDS180" s="18"/>
      <c r="EDT180" s="18"/>
      <c r="EDU180" s="18"/>
      <c r="EDV180" s="18"/>
      <c r="EDW180" s="18"/>
      <c r="EDX180" s="18"/>
      <c r="EDY180" s="18"/>
      <c r="EDZ180" s="18"/>
      <c r="EEA180" s="18"/>
      <c r="EEB180" s="18"/>
      <c r="EEC180" s="18"/>
      <c r="EED180" s="18"/>
      <c r="EEE180" s="18"/>
      <c r="EEF180" s="18"/>
      <c r="EEG180" s="18"/>
      <c r="EEH180" s="18"/>
      <c r="EEI180" s="18"/>
      <c r="EEJ180" s="18"/>
      <c r="EEK180" s="18"/>
      <c r="EEL180" s="18"/>
      <c r="EEM180" s="18"/>
      <c r="EEN180" s="18"/>
      <c r="EEO180" s="18"/>
      <c r="EEP180" s="18"/>
      <c r="EEQ180" s="18"/>
      <c r="EER180" s="18"/>
      <c r="EES180" s="18"/>
      <c r="EET180" s="18"/>
      <c r="EEU180" s="18"/>
      <c r="EEV180" s="18"/>
      <c r="EEW180" s="18"/>
      <c r="EEX180" s="18"/>
      <c r="EEY180" s="18"/>
      <c r="EEZ180" s="18"/>
      <c r="EFA180" s="18"/>
      <c r="EFB180" s="18"/>
      <c r="EFC180" s="18"/>
      <c r="EFD180" s="18"/>
      <c r="EFE180" s="18"/>
      <c r="EFF180" s="18"/>
      <c r="EFG180" s="18"/>
      <c r="EFH180" s="18"/>
      <c r="EFI180" s="18"/>
      <c r="EFJ180" s="18"/>
      <c r="EFK180" s="18"/>
      <c r="EFL180" s="18"/>
      <c r="EFM180" s="18"/>
      <c r="EFN180" s="18"/>
      <c r="EFO180" s="18"/>
      <c r="EFP180" s="18"/>
      <c r="EFQ180" s="18"/>
      <c r="EFR180" s="18"/>
      <c r="EFS180" s="18"/>
      <c r="EFT180" s="18"/>
      <c r="EFU180" s="18"/>
      <c r="EFV180" s="18"/>
      <c r="EFW180" s="18"/>
      <c r="EFX180" s="18"/>
      <c r="EFY180" s="18"/>
      <c r="EFZ180" s="18"/>
      <c r="EGA180" s="18"/>
      <c r="EGB180" s="18"/>
      <c r="EGC180" s="18"/>
      <c r="EGD180" s="18"/>
      <c r="EGE180" s="18"/>
      <c r="EGF180" s="18"/>
      <c r="EGG180" s="18"/>
      <c r="EGH180" s="18"/>
      <c r="EGI180" s="18"/>
      <c r="EGJ180" s="18"/>
      <c r="EGK180" s="18"/>
      <c r="EGL180" s="18"/>
      <c r="EGM180" s="18"/>
      <c r="EGN180" s="18"/>
      <c r="EGO180" s="18"/>
      <c r="EGP180" s="18"/>
      <c r="EGQ180" s="18"/>
      <c r="EGR180" s="18"/>
      <c r="EGS180" s="18"/>
      <c r="EGT180" s="18"/>
      <c r="EGU180" s="18"/>
      <c r="EGV180" s="18"/>
      <c r="EGW180" s="18"/>
      <c r="EGX180" s="18"/>
      <c r="EGY180" s="18"/>
      <c r="EGZ180" s="18"/>
      <c r="EHA180" s="18"/>
      <c r="EHB180" s="18"/>
      <c r="EHC180" s="18"/>
      <c r="EHD180" s="18"/>
      <c r="EHE180" s="18"/>
      <c r="EHF180" s="18"/>
      <c r="EHG180" s="18"/>
      <c r="EHH180" s="18"/>
      <c r="EHI180" s="18"/>
      <c r="EHJ180" s="18"/>
      <c r="EHK180" s="18"/>
      <c r="EHL180" s="18"/>
      <c r="EHM180" s="18"/>
      <c r="EHN180" s="18"/>
      <c r="EHO180" s="18"/>
      <c r="EHP180" s="18"/>
      <c r="EHQ180" s="18"/>
      <c r="EHR180" s="18"/>
      <c r="EHS180" s="18"/>
      <c r="EHT180" s="18"/>
      <c r="EHU180" s="18"/>
      <c r="EHV180" s="18"/>
      <c r="EHW180" s="18"/>
      <c r="EHX180" s="18"/>
      <c r="EHY180" s="18"/>
      <c r="EHZ180" s="18"/>
      <c r="EIA180" s="18"/>
      <c r="EIB180" s="18"/>
      <c r="EIC180" s="18"/>
      <c r="EID180" s="18"/>
      <c r="EIE180" s="18"/>
      <c r="EIF180" s="18"/>
      <c r="EIG180" s="18"/>
      <c r="EIH180" s="18"/>
      <c r="EII180" s="18"/>
      <c r="EIJ180" s="18"/>
      <c r="EIK180" s="18"/>
      <c r="EIL180" s="18"/>
      <c r="EIM180" s="18"/>
      <c r="EIN180" s="18"/>
      <c r="EIO180" s="18"/>
      <c r="EIP180" s="18"/>
      <c r="EIQ180" s="18"/>
      <c r="EIR180" s="18"/>
      <c r="EIS180" s="18"/>
      <c r="EIT180" s="18"/>
      <c r="EIU180" s="18"/>
      <c r="EIV180" s="18"/>
      <c r="EIW180" s="18"/>
      <c r="EIX180" s="18"/>
      <c r="EIY180" s="18"/>
      <c r="EIZ180" s="18"/>
      <c r="EJA180" s="18"/>
      <c r="EJB180" s="18"/>
      <c r="EJC180" s="18"/>
      <c r="EJD180" s="18"/>
      <c r="EJE180" s="18"/>
      <c r="EJF180" s="18"/>
      <c r="EJG180" s="18"/>
      <c r="EJH180" s="18"/>
      <c r="EJI180" s="18"/>
      <c r="EJJ180" s="18"/>
      <c r="EJK180" s="18"/>
      <c r="EJL180" s="18"/>
      <c r="EJM180" s="18"/>
      <c r="EJN180" s="18"/>
      <c r="EJO180" s="18"/>
      <c r="EJP180" s="18"/>
      <c r="EJQ180" s="18"/>
      <c r="EJR180" s="18"/>
      <c r="EJS180" s="18"/>
      <c r="EJT180" s="18"/>
      <c r="EJU180" s="18"/>
      <c r="EJV180" s="18"/>
      <c r="EJW180" s="18"/>
      <c r="EJX180" s="18"/>
      <c r="EJY180" s="18"/>
      <c r="EJZ180" s="18"/>
      <c r="EKA180" s="18"/>
      <c r="EKB180" s="18"/>
      <c r="EKC180" s="18"/>
      <c r="EKD180" s="18"/>
      <c r="EKE180" s="18"/>
      <c r="EKF180" s="18"/>
      <c r="EKG180" s="18"/>
      <c r="EKH180" s="18"/>
      <c r="EKI180" s="18"/>
      <c r="EKJ180" s="18"/>
      <c r="EKK180" s="18"/>
      <c r="EKL180" s="18"/>
      <c r="EKM180" s="18"/>
      <c r="EKN180" s="18"/>
      <c r="EKO180" s="18"/>
      <c r="EKP180" s="18"/>
      <c r="EKQ180" s="18"/>
      <c r="EKR180" s="18"/>
      <c r="EKS180" s="18"/>
      <c r="EKT180" s="18"/>
      <c r="EKU180" s="18"/>
      <c r="EKV180" s="18"/>
      <c r="EKW180" s="18"/>
      <c r="EKX180" s="18"/>
      <c r="EKY180" s="18"/>
      <c r="EKZ180" s="18"/>
      <c r="ELA180" s="18"/>
      <c r="ELB180" s="18"/>
      <c r="ELC180" s="18"/>
      <c r="ELD180" s="18"/>
      <c r="ELE180" s="18"/>
      <c r="ELF180" s="18"/>
      <c r="ELG180" s="18"/>
      <c r="ELH180" s="18"/>
      <c r="ELI180" s="18"/>
      <c r="ELJ180" s="18"/>
      <c r="ELK180" s="18"/>
      <c r="ELL180" s="18"/>
      <c r="ELM180" s="18"/>
      <c r="ELN180" s="18"/>
      <c r="ELO180" s="18"/>
      <c r="ELP180" s="18"/>
      <c r="ELQ180" s="18"/>
      <c r="ELR180" s="18"/>
      <c r="ELS180" s="18"/>
      <c r="ELT180" s="18"/>
      <c r="ELU180" s="18"/>
      <c r="ELV180" s="18"/>
      <c r="ELW180" s="18"/>
      <c r="ELX180" s="18"/>
      <c r="ELY180" s="18"/>
      <c r="ELZ180" s="18"/>
      <c r="EMA180" s="18"/>
      <c r="EMB180" s="18"/>
      <c r="EMC180" s="18"/>
      <c r="EMD180" s="18"/>
      <c r="EME180" s="18"/>
      <c r="EMF180" s="18"/>
      <c r="EMG180" s="18"/>
      <c r="EMH180" s="18"/>
      <c r="EMI180" s="18"/>
      <c r="EMJ180" s="18"/>
      <c r="EMK180" s="18"/>
      <c r="EML180" s="18"/>
      <c r="EMM180" s="18"/>
      <c r="EMN180" s="18"/>
      <c r="EMO180" s="18"/>
      <c r="EMP180" s="18"/>
      <c r="EMQ180" s="18"/>
      <c r="EMR180" s="18"/>
      <c r="EMS180" s="18"/>
      <c r="EMT180" s="18"/>
      <c r="EMU180" s="18"/>
      <c r="EMV180" s="18"/>
      <c r="EMW180" s="18"/>
      <c r="EMX180" s="18"/>
      <c r="EMY180" s="18"/>
      <c r="EMZ180" s="18"/>
      <c r="ENA180" s="18"/>
      <c r="ENB180" s="18"/>
      <c r="ENC180" s="18"/>
      <c r="END180" s="18"/>
      <c r="ENE180" s="18"/>
      <c r="ENF180" s="18"/>
      <c r="ENG180" s="18"/>
      <c r="ENH180" s="18"/>
      <c r="ENI180" s="18"/>
      <c r="ENJ180" s="18"/>
      <c r="ENK180" s="18"/>
      <c r="ENL180" s="18"/>
      <c r="ENM180" s="18"/>
      <c r="ENN180" s="18"/>
      <c r="ENO180" s="18"/>
      <c r="ENP180" s="18"/>
      <c r="ENQ180" s="18"/>
      <c r="ENR180" s="18"/>
      <c r="ENS180" s="18"/>
      <c r="ENT180" s="18"/>
      <c r="ENU180" s="18"/>
      <c r="ENV180" s="18"/>
      <c r="ENW180" s="18"/>
      <c r="ENX180" s="18"/>
      <c r="ENY180" s="18"/>
      <c r="ENZ180" s="18"/>
      <c r="EOA180" s="18"/>
      <c r="EOB180" s="18"/>
      <c r="EOC180" s="18"/>
      <c r="EOD180" s="18"/>
      <c r="EOE180" s="18"/>
      <c r="EOF180" s="18"/>
      <c r="EOG180" s="18"/>
      <c r="EOH180" s="18"/>
      <c r="EOI180" s="18"/>
      <c r="EOJ180" s="18"/>
      <c r="EOK180" s="18"/>
      <c r="EOL180" s="18"/>
      <c r="EOM180" s="18"/>
      <c r="EON180" s="18"/>
      <c r="EOO180" s="18"/>
      <c r="EOP180" s="18"/>
      <c r="EOQ180" s="18"/>
      <c r="EOR180" s="18"/>
      <c r="EOS180" s="18"/>
      <c r="EOT180" s="18"/>
      <c r="EOU180" s="18"/>
      <c r="EOV180" s="18"/>
      <c r="EOW180" s="18"/>
      <c r="EOX180" s="18"/>
      <c r="EOY180" s="18"/>
      <c r="EOZ180" s="18"/>
      <c r="EPA180" s="18"/>
      <c r="EPB180" s="18"/>
      <c r="EPC180" s="18"/>
      <c r="EPD180" s="18"/>
      <c r="EPE180" s="18"/>
      <c r="EPF180" s="18"/>
      <c r="EPG180" s="18"/>
      <c r="EPH180" s="18"/>
      <c r="EPI180" s="18"/>
      <c r="EPJ180" s="18"/>
      <c r="EPK180" s="18"/>
      <c r="EPL180" s="18"/>
      <c r="EPM180" s="18"/>
      <c r="EPN180" s="18"/>
      <c r="EPO180" s="18"/>
      <c r="EPP180" s="18"/>
      <c r="EPQ180" s="18"/>
      <c r="EPR180" s="18"/>
      <c r="EPS180" s="18"/>
      <c r="EPT180" s="18"/>
      <c r="EPU180" s="18"/>
      <c r="EPV180" s="18"/>
      <c r="EPW180" s="18"/>
      <c r="EPX180" s="18"/>
      <c r="EPY180" s="18"/>
      <c r="EPZ180" s="18"/>
      <c r="EQA180" s="18"/>
      <c r="EQB180" s="18"/>
      <c r="EQC180" s="18"/>
      <c r="EQD180" s="18"/>
      <c r="EQE180" s="18"/>
      <c r="EQF180" s="18"/>
      <c r="EQG180" s="18"/>
      <c r="EQH180" s="18"/>
      <c r="EQI180" s="18"/>
      <c r="EQJ180" s="18"/>
      <c r="EQK180" s="18"/>
      <c r="EQL180" s="18"/>
      <c r="EQM180" s="18"/>
      <c r="EQN180" s="18"/>
      <c r="EQO180" s="18"/>
      <c r="EQP180" s="18"/>
      <c r="EQQ180" s="18"/>
      <c r="EQR180" s="18"/>
      <c r="EQS180" s="18"/>
      <c r="EQT180" s="18"/>
      <c r="EQU180" s="18"/>
      <c r="EQV180" s="18"/>
      <c r="EQW180" s="18"/>
      <c r="EQX180" s="18"/>
      <c r="EQY180" s="18"/>
      <c r="EQZ180" s="18"/>
      <c r="ERA180" s="18"/>
      <c r="ERB180" s="18"/>
      <c r="ERC180" s="18"/>
      <c r="ERD180" s="18"/>
      <c r="ERE180" s="18"/>
      <c r="ERF180" s="18"/>
      <c r="ERG180" s="18"/>
      <c r="ERH180" s="18"/>
      <c r="ERI180" s="18"/>
      <c r="ERJ180" s="18"/>
      <c r="ERK180" s="18"/>
      <c r="ERL180" s="18"/>
      <c r="ERM180" s="18"/>
      <c r="ERN180" s="18"/>
      <c r="ERO180" s="18"/>
      <c r="ERP180" s="18"/>
      <c r="ERQ180" s="18"/>
      <c r="ERR180" s="18"/>
      <c r="ERS180" s="18"/>
      <c r="ERT180" s="18"/>
      <c r="ERU180" s="18"/>
      <c r="ERV180" s="18"/>
      <c r="ERW180" s="18"/>
      <c r="ERX180" s="18"/>
      <c r="ERY180" s="18"/>
      <c r="ERZ180" s="18"/>
      <c r="ESA180" s="18"/>
      <c r="ESB180" s="18"/>
      <c r="ESC180" s="18"/>
      <c r="ESD180" s="18"/>
      <c r="ESE180" s="18"/>
      <c r="ESF180" s="18"/>
      <c r="ESG180" s="18"/>
      <c r="ESH180" s="18"/>
      <c r="ESI180" s="18"/>
      <c r="ESJ180" s="18"/>
      <c r="ESK180" s="18"/>
      <c r="ESL180" s="18"/>
      <c r="ESM180" s="18"/>
      <c r="ESN180" s="18"/>
      <c r="ESO180" s="18"/>
      <c r="ESP180" s="18"/>
      <c r="ESQ180" s="18"/>
      <c r="ESR180" s="18"/>
      <c r="ESS180" s="18"/>
      <c r="EST180" s="18"/>
      <c r="ESU180" s="18"/>
      <c r="ESV180" s="18"/>
      <c r="ESW180" s="18"/>
      <c r="ESX180" s="18"/>
      <c r="ESY180" s="18"/>
      <c r="ESZ180" s="18"/>
      <c r="ETA180" s="18"/>
      <c r="ETB180" s="18"/>
      <c r="ETC180" s="18"/>
      <c r="ETD180" s="18"/>
      <c r="ETE180" s="18"/>
      <c r="ETF180" s="18"/>
      <c r="ETG180" s="18"/>
      <c r="ETH180" s="18"/>
      <c r="ETI180" s="18"/>
      <c r="ETJ180" s="18"/>
      <c r="ETK180" s="18"/>
      <c r="ETL180" s="18"/>
      <c r="ETM180" s="18"/>
      <c r="ETN180" s="18"/>
      <c r="ETO180" s="18"/>
      <c r="ETP180" s="18"/>
      <c r="ETQ180" s="18"/>
      <c r="ETR180" s="18"/>
      <c r="ETS180" s="18"/>
      <c r="ETT180" s="18"/>
      <c r="ETU180" s="18"/>
      <c r="ETV180" s="18"/>
      <c r="ETW180" s="18"/>
      <c r="ETX180" s="18"/>
      <c r="ETY180" s="18"/>
      <c r="ETZ180" s="18"/>
      <c r="EUA180" s="18"/>
      <c r="EUB180" s="18"/>
      <c r="EUC180" s="18"/>
      <c r="EUD180" s="18"/>
      <c r="EUE180" s="18"/>
      <c r="EUF180" s="18"/>
      <c r="EUG180" s="18"/>
      <c r="EUH180" s="18"/>
      <c r="EUI180" s="18"/>
      <c r="EUJ180" s="18"/>
      <c r="EUK180" s="18"/>
      <c r="EUL180" s="18"/>
      <c r="EUM180" s="18"/>
      <c r="EUN180" s="18"/>
      <c r="EUO180" s="18"/>
      <c r="EUP180" s="18"/>
      <c r="EUQ180" s="18"/>
      <c r="EUR180" s="18"/>
      <c r="EUS180" s="18"/>
      <c r="EUT180" s="18"/>
      <c r="EUU180" s="18"/>
      <c r="EUV180" s="18"/>
      <c r="EUW180" s="18"/>
      <c r="EUX180" s="18"/>
      <c r="EUY180" s="18"/>
      <c r="EUZ180" s="18"/>
      <c r="EVA180" s="18"/>
      <c r="EVB180" s="18"/>
      <c r="EVC180" s="18"/>
      <c r="EVD180" s="18"/>
      <c r="EVE180" s="18"/>
      <c r="EVF180" s="18"/>
      <c r="EVG180" s="18"/>
      <c r="EVH180" s="18"/>
      <c r="EVI180" s="18"/>
      <c r="EVJ180" s="18"/>
      <c r="EVK180" s="18"/>
      <c r="EVL180" s="18"/>
      <c r="EVM180" s="18"/>
      <c r="EVN180" s="18"/>
      <c r="EVO180" s="18"/>
      <c r="EVP180" s="18"/>
      <c r="EVQ180" s="18"/>
      <c r="EVR180" s="18"/>
      <c r="EVS180" s="18"/>
      <c r="EVT180" s="18"/>
      <c r="EVU180" s="18"/>
      <c r="EVV180" s="18"/>
      <c r="EVW180" s="18"/>
      <c r="EVX180" s="18"/>
      <c r="EVY180" s="18"/>
      <c r="EVZ180" s="18"/>
      <c r="EWA180" s="18"/>
      <c r="EWB180" s="18"/>
      <c r="EWC180" s="18"/>
      <c r="EWD180" s="18"/>
      <c r="EWE180" s="18"/>
      <c r="EWF180" s="18"/>
      <c r="EWG180" s="18"/>
      <c r="EWH180" s="18"/>
      <c r="EWI180" s="18"/>
      <c r="EWJ180" s="18"/>
      <c r="EWK180" s="18"/>
      <c r="EWL180" s="18"/>
      <c r="EWM180" s="18"/>
      <c r="EWN180" s="18"/>
      <c r="EWO180" s="18"/>
      <c r="EWP180" s="18"/>
      <c r="EWQ180" s="18"/>
      <c r="EWR180" s="18"/>
      <c r="EWS180" s="18"/>
      <c r="EWT180" s="18"/>
      <c r="EWU180" s="18"/>
      <c r="EWV180" s="18"/>
      <c r="EWW180" s="18"/>
      <c r="EWX180" s="18"/>
      <c r="EWY180" s="18"/>
      <c r="EWZ180" s="18"/>
      <c r="EXA180" s="18"/>
      <c r="EXB180" s="18"/>
      <c r="EXC180" s="18"/>
      <c r="EXD180" s="18"/>
      <c r="EXE180" s="18"/>
      <c r="EXF180" s="18"/>
      <c r="EXG180" s="18"/>
      <c r="EXH180" s="18"/>
      <c r="EXI180" s="18"/>
      <c r="EXJ180" s="18"/>
      <c r="EXK180" s="18"/>
      <c r="EXL180" s="18"/>
      <c r="EXM180" s="18"/>
      <c r="EXN180" s="18"/>
      <c r="EXO180" s="18"/>
      <c r="EXP180" s="18"/>
      <c r="EXQ180" s="18"/>
      <c r="EXR180" s="18"/>
      <c r="EXS180" s="18"/>
      <c r="EXT180" s="18"/>
      <c r="EXU180" s="18"/>
      <c r="EXV180" s="18"/>
      <c r="EXW180" s="18"/>
      <c r="EXX180" s="18"/>
      <c r="EXY180" s="18"/>
      <c r="EXZ180" s="18"/>
      <c r="EYA180" s="18"/>
      <c r="EYB180" s="18"/>
      <c r="EYC180" s="18"/>
      <c r="EYD180" s="18"/>
      <c r="EYE180" s="18"/>
      <c r="EYF180" s="18"/>
      <c r="EYG180" s="18"/>
      <c r="EYH180" s="18"/>
      <c r="EYI180" s="18"/>
      <c r="EYJ180" s="18"/>
      <c r="EYK180" s="18"/>
      <c r="EYL180" s="18"/>
      <c r="EYM180" s="18"/>
      <c r="EYN180" s="18"/>
      <c r="EYO180" s="18"/>
      <c r="EYP180" s="18"/>
      <c r="EYQ180" s="18"/>
      <c r="EYR180" s="18"/>
      <c r="EYS180" s="18"/>
      <c r="EYT180" s="18"/>
      <c r="EYU180" s="18"/>
      <c r="EYV180" s="18"/>
      <c r="EYW180" s="18"/>
      <c r="EYX180" s="18"/>
      <c r="EYY180" s="18"/>
      <c r="EYZ180" s="18"/>
      <c r="EZA180" s="18"/>
      <c r="EZB180" s="18"/>
      <c r="EZC180" s="18"/>
      <c r="EZD180" s="18"/>
      <c r="EZE180" s="18"/>
      <c r="EZF180" s="18"/>
      <c r="EZG180" s="18"/>
      <c r="EZH180" s="18"/>
      <c r="EZI180" s="18"/>
      <c r="EZJ180" s="18"/>
      <c r="EZK180" s="18"/>
      <c r="EZL180" s="18"/>
      <c r="EZM180" s="18"/>
      <c r="EZN180" s="18"/>
      <c r="EZO180" s="18"/>
      <c r="EZP180" s="18"/>
      <c r="EZQ180" s="18"/>
      <c r="EZR180" s="18"/>
      <c r="EZS180" s="18"/>
      <c r="EZT180" s="18"/>
      <c r="EZU180" s="18"/>
      <c r="EZV180" s="18"/>
      <c r="EZW180" s="18"/>
      <c r="EZX180" s="18"/>
      <c r="EZY180" s="18"/>
      <c r="EZZ180" s="18"/>
      <c r="FAA180" s="18"/>
      <c r="FAB180" s="18"/>
      <c r="FAC180" s="18"/>
      <c r="FAD180" s="18"/>
      <c r="FAE180" s="18"/>
      <c r="FAF180" s="18"/>
      <c r="FAG180" s="18"/>
      <c r="FAH180" s="18"/>
      <c r="FAI180" s="18"/>
      <c r="FAJ180" s="18"/>
      <c r="FAK180" s="18"/>
      <c r="FAL180" s="18"/>
      <c r="FAM180" s="18"/>
      <c r="FAN180" s="18"/>
      <c r="FAO180" s="18"/>
      <c r="FAP180" s="18"/>
      <c r="FAQ180" s="18"/>
      <c r="FAR180" s="18"/>
      <c r="FAS180" s="18"/>
      <c r="FAT180" s="18"/>
      <c r="FAU180" s="18"/>
      <c r="FAV180" s="18"/>
      <c r="FAW180" s="18"/>
      <c r="FAX180" s="18"/>
      <c r="FAY180" s="18"/>
      <c r="FAZ180" s="18"/>
      <c r="FBA180" s="18"/>
      <c r="FBB180" s="18"/>
      <c r="FBC180" s="18"/>
      <c r="FBD180" s="18"/>
      <c r="FBE180" s="18"/>
      <c r="FBF180" s="18"/>
      <c r="FBG180" s="18"/>
      <c r="FBH180" s="18"/>
      <c r="FBI180" s="18"/>
      <c r="FBJ180" s="18"/>
      <c r="FBK180" s="18"/>
      <c r="FBL180" s="18"/>
      <c r="FBM180" s="18"/>
      <c r="FBN180" s="18"/>
      <c r="FBO180" s="18"/>
      <c r="FBP180" s="18"/>
      <c r="FBQ180" s="18"/>
      <c r="FBR180" s="18"/>
      <c r="FBS180" s="18"/>
      <c r="FBT180" s="18"/>
      <c r="FBU180" s="18"/>
      <c r="FBV180" s="18"/>
      <c r="FBW180" s="18"/>
      <c r="FBX180" s="18"/>
      <c r="FBY180" s="18"/>
      <c r="FBZ180" s="18"/>
      <c r="FCA180" s="18"/>
      <c r="FCB180" s="18"/>
      <c r="FCC180" s="18"/>
      <c r="FCD180" s="18"/>
      <c r="FCE180" s="18"/>
      <c r="FCF180" s="18"/>
      <c r="FCG180" s="18"/>
      <c r="FCH180" s="18"/>
      <c r="FCI180" s="18"/>
      <c r="FCJ180" s="18"/>
      <c r="FCK180" s="18"/>
      <c r="FCL180" s="18"/>
      <c r="FCM180" s="18"/>
      <c r="FCN180" s="18"/>
      <c r="FCO180" s="18"/>
      <c r="FCP180" s="18"/>
      <c r="FCQ180" s="18"/>
      <c r="FCR180" s="18"/>
      <c r="FCS180" s="18"/>
      <c r="FCT180" s="18"/>
      <c r="FCU180" s="18"/>
      <c r="FCV180" s="18"/>
      <c r="FCW180" s="18"/>
      <c r="FCX180" s="18"/>
      <c r="FCY180" s="18"/>
      <c r="FCZ180" s="18"/>
      <c r="FDA180" s="18"/>
      <c r="FDB180" s="18"/>
      <c r="FDC180" s="18"/>
      <c r="FDD180" s="18"/>
      <c r="FDE180" s="18"/>
      <c r="FDF180" s="18"/>
      <c r="FDG180" s="18"/>
      <c r="FDH180" s="18"/>
      <c r="FDI180" s="18"/>
      <c r="FDJ180" s="18"/>
      <c r="FDK180" s="18"/>
      <c r="FDL180" s="18"/>
      <c r="FDM180" s="18"/>
      <c r="FDN180" s="18"/>
      <c r="FDO180" s="18"/>
      <c r="FDP180" s="18"/>
      <c r="FDQ180" s="18"/>
      <c r="FDR180" s="18"/>
      <c r="FDS180" s="18"/>
      <c r="FDT180" s="18"/>
      <c r="FDU180" s="18"/>
      <c r="FDV180" s="18"/>
      <c r="FDW180" s="18"/>
      <c r="FDX180" s="18"/>
      <c r="FDY180" s="18"/>
      <c r="FDZ180" s="18"/>
      <c r="FEA180" s="18"/>
      <c r="FEB180" s="18"/>
      <c r="FEC180" s="18"/>
      <c r="FED180" s="18"/>
      <c r="FEE180" s="18"/>
      <c r="FEF180" s="18"/>
      <c r="FEG180" s="18"/>
      <c r="FEH180" s="18"/>
      <c r="FEI180" s="18"/>
      <c r="FEJ180" s="18"/>
      <c r="FEK180" s="18"/>
      <c r="FEL180" s="18"/>
      <c r="FEM180" s="18"/>
      <c r="FEN180" s="18"/>
      <c r="FEO180" s="18"/>
      <c r="FEP180" s="18"/>
      <c r="FEQ180" s="18"/>
      <c r="FER180" s="18"/>
      <c r="FES180" s="18"/>
      <c r="FET180" s="18"/>
      <c r="FEU180" s="18"/>
      <c r="FEV180" s="18"/>
      <c r="FEW180" s="18"/>
      <c r="FEX180" s="18"/>
      <c r="FEY180" s="18"/>
      <c r="FEZ180" s="18"/>
      <c r="FFA180" s="18"/>
      <c r="FFB180" s="18"/>
      <c r="FFC180" s="18"/>
      <c r="FFD180" s="18"/>
      <c r="FFE180" s="18"/>
      <c r="FFF180" s="18"/>
      <c r="FFG180" s="18"/>
      <c r="FFH180" s="18"/>
      <c r="FFI180" s="18"/>
      <c r="FFJ180" s="18"/>
      <c r="FFK180" s="18"/>
      <c r="FFL180" s="18"/>
      <c r="FFM180" s="18"/>
      <c r="FFN180" s="18"/>
      <c r="FFO180" s="18"/>
      <c r="FFP180" s="18"/>
      <c r="FFQ180" s="18"/>
      <c r="FFR180" s="18"/>
      <c r="FFS180" s="18"/>
      <c r="FFT180" s="18"/>
      <c r="FFU180" s="18"/>
      <c r="FFV180" s="18"/>
      <c r="FFW180" s="18"/>
      <c r="FFX180" s="18"/>
      <c r="FFY180" s="18"/>
      <c r="FFZ180" s="18"/>
      <c r="FGA180" s="18"/>
      <c r="FGB180" s="18"/>
      <c r="FGC180" s="18"/>
      <c r="FGD180" s="18"/>
      <c r="FGE180" s="18"/>
      <c r="FGF180" s="18"/>
      <c r="FGG180" s="18"/>
      <c r="FGH180" s="18"/>
      <c r="FGI180" s="18"/>
      <c r="FGJ180" s="18"/>
      <c r="FGK180" s="18"/>
      <c r="FGL180" s="18"/>
      <c r="FGM180" s="18"/>
      <c r="FGN180" s="18"/>
      <c r="FGO180" s="18"/>
      <c r="FGP180" s="18"/>
      <c r="FGQ180" s="18"/>
      <c r="FGR180" s="18"/>
      <c r="FGS180" s="18"/>
      <c r="FGT180" s="18"/>
      <c r="FGU180" s="18"/>
      <c r="FGV180" s="18"/>
      <c r="FGW180" s="18"/>
      <c r="FGX180" s="18"/>
      <c r="FGY180" s="18"/>
      <c r="FGZ180" s="18"/>
      <c r="FHA180" s="18"/>
      <c r="FHB180" s="18"/>
      <c r="FHC180" s="18"/>
      <c r="FHD180" s="18"/>
      <c r="FHE180" s="18"/>
      <c r="FHF180" s="18"/>
      <c r="FHG180" s="18"/>
      <c r="FHH180" s="18"/>
      <c r="FHI180" s="18"/>
      <c r="FHJ180" s="18"/>
      <c r="FHK180" s="18"/>
      <c r="FHL180" s="18"/>
      <c r="FHM180" s="18"/>
      <c r="FHN180" s="18"/>
      <c r="FHO180" s="18"/>
      <c r="FHP180" s="18"/>
      <c r="FHQ180" s="18"/>
      <c r="FHR180" s="18"/>
      <c r="FHS180" s="18"/>
      <c r="FHT180" s="18"/>
      <c r="FHU180" s="18"/>
      <c r="FHV180" s="18"/>
      <c r="FHW180" s="18"/>
      <c r="FHX180" s="18"/>
      <c r="FHY180" s="18"/>
      <c r="FHZ180" s="18"/>
      <c r="FIA180" s="18"/>
      <c r="FIB180" s="18"/>
      <c r="FIC180" s="18"/>
      <c r="FID180" s="18"/>
      <c r="FIE180" s="18"/>
      <c r="FIF180" s="18"/>
      <c r="FIG180" s="18"/>
      <c r="FIH180" s="18"/>
      <c r="FII180" s="18"/>
      <c r="FIJ180" s="18"/>
      <c r="FIK180" s="18"/>
      <c r="FIL180" s="18"/>
      <c r="FIM180" s="18"/>
      <c r="FIN180" s="18"/>
      <c r="FIO180" s="18"/>
      <c r="FIP180" s="18"/>
      <c r="FIQ180" s="18"/>
      <c r="FIR180" s="18"/>
      <c r="FIS180" s="18"/>
      <c r="FIT180" s="18"/>
      <c r="FIU180" s="18"/>
      <c r="FIV180" s="18"/>
      <c r="FIW180" s="18"/>
      <c r="FIX180" s="18"/>
      <c r="FIY180" s="18"/>
      <c r="FIZ180" s="18"/>
      <c r="FJA180" s="18"/>
      <c r="FJB180" s="18"/>
      <c r="FJC180" s="18"/>
      <c r="FJD180" s="18"/>
      <c r="FJE180" s="18"/>
      <c r="FJF180" s="18"/>
      <c r="FJG180" s="18"/>
      <c r="FJH180" s="18"/>
      <c r="FJI180" s="18"/>
      <c r="FJJ180" s="18"/>
      <c r="FJK180" s="18"/>
      <c r="FJL180" s="18"/>
      <c r="FJM180" s="18"/>
      <c r="FJN180" s="18"/>
      <c r="FJO180" s="18"/>
      <c r="FJP180" s="18"/>
      <c r="FJQ180" s="18"/>
      <c r="FJR180" s="18"/>
      <c r="FJS180" s="18"/>
      <c r="FJT180" s="18"/>
      <c r="FJU180" s="18"/>
      <c r="FJV180" s="18"/>
      <c r="FJW180" s="18"/>
      <c r="FJX180" s="18"/>
      <c r="FJY180" s="18"/>
      <c r="FJZ180" s="18"/>
      <c r="FKA180" s="18"/>
      <c r="FKB180" s="18"/>
      <c r="FKC180" s="18"/>
      <c r="FKD180" s="18"/>
      <c r="FKE180" s="18"/>
      <c r="FKF180" s="18"/>
      <c r="FKG180" s="18"/>
      <c r="FKH180" s="18"/>
      <c r="FKI180" s="18"/>
      <c r="FKJ180" s="18"/>
      <c r="FKK180" s="18"/>
      <c r="FKL180" s="18"/>
      <c r="FKM180" s="18"/>
      <c r="FKN180" s="18"/>
      <c r="FKO180" s="18"/>
      <c r="FKP180" s="18"/>
      <c r="FKQ180" s="18"/>
      <c r="FKR180" s="18"/>
      <c r="FKS180" s="18"/>
      <c r="FKT180" s="18"/>
      <c r="FKU180" s="18"/>
      <c r="FKV180" s="18"/>
      <c r="FKW180" s="18"/>
      <c r="FKX180" s="18"/>
      <c r="FKY180" s="18"/>
      <c r="FKZ180" s="18"/>
      <c r="FLA180" s="18"/>
      <c r="FLB180" s="18"/>
      <c r="FLC180" s="18"/>
      <c r="FLD180" s="18"/>
      <c r="FLE180" s="18"/>
      <c r="FLF180" s="18"/>
      <c r="FLG180" s="18"/>
      <c r="FLH180" s="18"/>
      <c r="FLI180" s="18"/>
      <c r="FLJ180" s="18"/>
      <c r="FLK180" s="18"/>
      <c r="FLL180" s="18"/>
      <c r="FLM180" s="18"/>
      <c r="FLN180" s="18"/>
      <c r="FLO180" s="18"/>
      <c r="FLP180" s="18"/>
      <c r="FLQ180" s="18"/>
      <c r="FLR180" s="18"/>
      <c r="FLS180" s="18"/>
      <c r="FLT180" s="18"/>
      <c r="FLU180" s="18"/>
      <c r="FLV180" s="18"/>
      <c r="FLW180" s="18"/>
      <c r="FLX180" s="18"/>
      <c r="FLY180" s="18"/>
      <c r="FLZ180" s="18"/>
      <c r="FMA180" s="18"/>
      <c r="FMB180" s="18"/>
      <c r="FMC180" s="18"/>
      <c r="FMD180" s="18"/>
      <c r="FME180" s="18"/>
      <c r="FMF180" s="18"/>
      <c r="FMG180" s="18"/>
      <c r="FMH180" s="18"/>
      <c r="FMI180" s="18"/>
      <c r="FMJ180" s="18"/>
      <c r="FMK180" s="18"/>
      <c r="FML180" s="18"/>
      <c r="FMM180" s="18"/>
      <c r="FMN180" s="18"/>
      <c r="FMO180" s="18"/>
      <c r="FMP180" s="18"/>
      <c r="FMQ180" s="18"/>
      <c r="FMR180" s="18"/>
      <c r="FMS180" s="18"/>
      <c r="FMT180" s="18"/>
      <c r="FMU180" s="18"/>
      <c r="FMV180" s="18"/>
      <c r="FMW180" s="18"/>
      <c r="FMX180" s="18"/>
      <c r="FMY180" s="18"/>
      <c r="FMZ180" s="18"/>
      <c r="FNA180" s="18"/>
      <c r="FNB180" s="18"/>
      <c r="FNC180" s="18"/>
      <c r="FND180" s="18"/>
      <c r="FNE180" s="18"/>
      <c r="FNF180" s="18"/>
      <c r="FNG180" s="18"/>
      <c r="FNH180" s="18"/>
      <c r="FNI180" s="18"/>
      <c r="FNJ180" s="18"/>
      <c r="FNK180" s="18"/>
      <c r="FNL180" s="18"/>
      <c r="FNM180" s="18"/>
      <c r="FNN180" s="18"/>
      <c r="FNO180" s="18"/>
      <c r="FNP180" s="18"/>
      <c r="FNQ180" s="18"/>
      <c r="FNR180" s="18"/>
      <c r="FNS180" s="18"/>
      <c r="FNT180" s="18"/>
      <c r="FNU180" s="18"/>
      <c r="FNV180" s="18"/>
      <c r="FNW180" s="18"/>
      <c r="FNX180" s="18"/>
      <c r="FNY180" s="18"/>
      <c r="FNZ180" s="18"/>
      <c r="FOA180" s="18"/>
      <c r="FOB180" s="18"/>
      <c r="FOC180" s="18"/>
      <c r="FOD180" s="18"/>
      <c r="FOE180" s="18"/>
      <c r="FOF180" s="18"/>
      <c r="FOG180" s="18"/>
      <c r="FOH180" s="18"/>
      <c r="FOI180" s="18"/>
      <c r="FOJ180" s="18"/>
      <c r="FOK180" s="18"/>
      <c r="FOL180" s="18"/>
      <c r="FOM180" s="18"/>
      <c r="FON180" s="18"/>
      <c r="FOO180" s="18"/>
      <c r="FOP180" s="18"/>
      <c r="FOQ180" s="18"/>
      <c r="FOR180" s="18"/>
      <c r="FOS180" s="18"/>
      <c r="FOT180" s="18"/>
      <c r="FOU180" s="18"/>
      <c r="FOV180" s="18"/>
      <c r="FOW180" s="18"/>
      <c r="FOX180" s="18"/>
      <c r="FOY180" s="18"/>
      <c r="FOZ180" s="18"/>
      <c r="FPA180" s="18"/>
      <c r="FPB180" s="18"/>
      <c r="FPC180" s="18"/>
      <c r="FPD180" s="18"/>
      <c r="FPE180" s="18"/>
      <c r="FPF180" s="18"/>
      <c r="FPG180" s="18"/>
      <c r="FPH180" s="18"/>
      <c r="FPI180" s="18"/>
      <c r="FPJ180" s="18"/>
      <c r="FPK180" s="18"/>
      <c r="FPL180" s="18"/>
      <c r="FPM180" s="18"/>
      <c r="FPN180" s="18"/>
      <c r="FPO180" s="18"/>
      <c r="FPP180" s="18"/>
      <c r="FPQ180" s="18"/>
      <c r="FPR180" s="18"/>
      <c r="FPS180" s="18"/>
      <c r="FPT180" s="18"/>
      <c r="FPU180" s="18"/>
      <c r="FPV180" s="18"/>
      <c r="FPW180" s="18"/>
      <c r="FPX180" s="18"/>
      <c r="FPY180" s="18"/>
      <c r="FPZ180" s="18"/>
      <c r="FQA180" s="18"/>
      <c r="FQB180" s="18"/>
      <c r="FQC180" s="18"/>
      <c r="FQD180" s="18"/>
      <c r="FQE180" s="18"/>
      <c r="FQF180" s="18"/>
      <c r="FQG180" s="18"/>
      <c r="FQH180" s="18"/>
      <c r="FQI180" s="18"/>
      <c r="FQJ180" s="18"/>
      <c r="FQK180" s="18"/>
      <c r="FQL180" s="18"/>
      <c r="FQM180" s="18"/>
      <c r="FQN180" s="18"/>
      <c r="FQO180" s="18"/>
      <c r="FQP180" s="18"/>
      <c r="FQQ180" s="18"/>
      <c r="FQR180" s="18"/>
      <c r="FQS180" s="18"/>
      <c r="FQT180" s="18"/>
      <c r="FQU180" s="18"/>
      <c r="FQV180" s="18"/>
      <c r="FQW180" s="18"/>
      <c r="FQX180" s="18"/>
      <c r="FQY180" s="18"/>
      <c r="FQZ180" s="18"/>
      <c r="FRA180" s="18"/>
      <c r="FRB180" s="18"/>
      <c r="FRC180" s="18"/>
      <c r="FRD180" s="18"/>
      <c r="FRE180" s="18"/>
      <c r="FRF180" s="18"/>
      <c r="FRG180" s="18"/>
      <c r="FRH180" s="18"/>
      <c r="FRI180" s="18"/>
      <c r="FRJ180" s="18"/>
      <c r="FRK180" s="18"/>
      <c r="FRL180" s="18"/>
      <c r="FRM180" s="18"/>
      <c r="FRN180" s="18"/>
      <c r="FRO180" s="18"/>
      <c r="FRP180" s="18"/>
      <c r="FRQ180" s="18"/>
      <c r="FRR180" s="18"/>
      <c r="FRS180" s="18"/>
      <c r="FRT180" s="18"/>
      <c r="FRU180" s="18"/>
      <c r="FRV180" s="18"/>
      <c r="FRW180" s="18"/>
      <c r="FRX180" s="18"/>
      <c r="FRY180" s="18"/>
      <c r="FRZ180" s="18"/>
      <c r="FSA180" s="18"/>
      <c r="FSB180" s="18"/>
      <c r="FSC180" s="18"/>
      <c r="FSD180" s="18"/>
      <c r="FSE180" s="18"/>
      <c r="FSF180" s="18"/>
      <c r="FSG180" s="18"/>
      <c r="FSH180" s="18"/>
      <c r="FSI180" s="18"/>
      <c r="FSJ180" s="18"/>
      <c r="FSK180" s="18"/>
      <c r="FSL180" s="18"/>
      <c r="FSM180" s="18"/>
      <c r="FSN180" s="18"/>
      <c r="FSO180" s="18"/>
      <c r="FSP180" s="18"/>
      <c r="FSQ180" s="18"/>
      <c r="FSR180" s="18"/>
      <c r="FSS180" s="18"/>
      <c r="FST180" s="18"/>
      <c r="FSU180" s="18"/>
      <c r="FSV180" s="18"/>
      <c r="FSW180" s="18"/>
      <c r="FSX180" s="18"/>
      <c r="FSY180" s="18"/>
      <c r="FSZ180" s="18"/>
      <c r="FTA180" s="18"/>
      <c r="FTB180" s="18"/>
      <c r="FTC180" s="18"/>
      <c r="FTD180" s="18"/>
      <c r="FTE180" s="18"/>
      <c r="FTF180" s="18"/>
      <c r="FTG180" s="18"/>
      <c r="FTH180" s="18"/>
      <c r="FTI180" s="18"/>
      <c r="FTJ180" s="18"/>
      <c r="FTK180" s="18"/>
      <c r="FTL180" s="18"/>
      <c r="FTM180" s="18"/>
      <c r="FTN180" s="18"/>
      <c r="FTO180" s="18"/>
      <c r="FTP180" s="18"/>
      <c r="FTQ180" s="18"/>
      <c r="FTR180" s="18"/>
      <c r="FTS180" s="18"/>
      <c r="FTT180" s="18"/>
      <c r="FTU180" s="18"/>
      <c r="FTV180" s="18"/>
      <c r="FTW180" s="18"/>
      <c r="FTX180" s="18"/>
      <c r="FTY180" s="18"/>
      <c r="FTZ180" s="18"/>
      <c r="FUA180" s="18"/>
      <c r="FUB180" s="18"/>
      <c r="FUC180" s="18"/>
      <c r="FUD180" s="18"/>
      <c r="FUE180" s="18"/>
      <c r="FUF180" s="18"/>
      <c r="FUG180" s="18"/>
      <c r="FUH180" s="18"/>
      <c r="FUI180" s="18"/>
      <c r="FUJ180" s="18"/>
      <c r="FUK180" s="18"/>
      <c r="FUL180" s="18"/>
      <c r="FUM180" s="18"/>
      <c r="FUN180" s="18"/>
      <c r="FUO180" s="18"/>
      <c r="FUP180" s="18"/>
      <c r="FUQ180" s="18"/>
      <c r="FUR180" s="18"/>
      <c r="FUS180" s="18"/>
      <c r="FUT180" s="18"/>
      <c r="FUU180" s="18"/>
      <c r="FUV180" s="18"/>
      <c r="FUW180" s="18"/>
      <c r="FUX180" s="18"/>
      <c r="FUY180" s="18"/>
      <c r="FUZ180" s="18"/>
      <c r="FVA180" s="18"/>
      <c r="FVB180" s="18"/>
      <c r="FVC180" s="18"/>
      <c r="FVD180" s="18"/>
      <c r="FVE180" s="18"/>
      <c r="FVF180" s="18"/>
      <c r="FVG180" s="18"/>
      <c r="FVH180" s="18"/>
      <c r="FVI180" s="18"/>
      <c r="FVJ180" s="18"/>
      <c r="FVK180" s="18"/>
      <c r="FVL180" s="18"/>
      <c r="FVM180" s="18"/>
      <c r="FVN180" s="18"/>
      <c r="FVO180" s="18"/>
      <c r="FVP180" s="18"/>
      <c r="FVQ180" s="18"/>
      <c r="FVR180" s="18"/>
      <c r="FVS180" s="18"/>
      <c r="FVT180" s="18"/>
      <c r="FVU180" s="18"/>
      <c r="FVV180" s="18"/>
      <c r="FVW180" s="18"/>
      <c r="FVX180" s="18"/>
      <c r="FVY180" s="18"/>
      <c r="FVZ180" s="18"/>
      <c r="FWA180" s="18"/>
      <c r="FWB180" s="18"/>
      <c r="FWC180" s="18"/>
      <c r="FWD180" s="18"/>
      <c r="FWE180" s="18"/>
      <c r="FWF180" s="18"/>
      <c r="FWG180" s="18"/>
      <c r="FWH180" s="18"/>
      <c r="FWI180" s="18"/>
      <c r="FWJ180" s="18"/>
      <c r="FWK180" s="18"/>
      <c r="FWL180" s="18"/>
      <c r="FWM180" s="18"/>
      <c r="FWN180" s="18"/>
      <c r="FWO180" s="18"/>
      <c r="FWP180" s="18"/>
      <c r="FWQ180" s="18"/>
      <c r="FWR180" s="18"/>
      <c r="FWS180" s="18"/>
      <c r="FWT180" s="18"/>
      <c r="FWU180" s="18"/>
      <c r="FWV180" s="18"/>
      <c r="FWW180" s="18"/>
      <c r="FWX180" s="18"/>
      <c r="FWY180" s="18"/>
      <c r="FWZ180" s="18"/>
      <c r="FXA180" s="18"/>
      <c r="FXB180" s="18"/>
      <c r="FXC180" s="18"/>
      <c r="FXD180" s="18"/>
      <c r="FXE180" s="18"/>
      <c r="FXF180" s="18"/>
      <c r="FXG180" s="18"/>
      <c r="FXH180" s="18"/>
      <c r="FXI180" s="18"/>
      <c r="FXJ180" s="18"/>
      <c r="FXK180" s="18"/>
      <c r="FXL180" s="18"/>
      <c r="FXM180" s="18"/>
      <c r="FXN180" s="18"/>
      <c r="FXO180" s="18"/>
      <c r="FXP180" s="18"/>
      <c r="FXQ180" s="18"/>
      <c r="FXR180" s="18"/>
      <c r="FXS180" s="18"/>
      <c r="FXT180" s="18"/>
      <c r="FXU180" s="18"/>
      <c r="FXV180" s="18"/>
      <c r="FXW180" s="18"/>
      <c r="FXX180" s="18"/>
      <c r="FXY180" s="18"/>
      <c r="FXZ180" s="18"/>
      <c r="FYA180" s="18"/>
      <c r="FYB180" s="18"/>
      <c r="FYC180" s="18"/>
      <c r="FYD180" s="18"/>
      <c r="FYE180" s="18"/>
      <c r="FYF180" s="18"/>
      <c r="FYG180" s="18"/>
      <c r="FYH180" s="18"/>
      <c r="FYI180" s="18"/>
      <c r="FYJ180" s="18"/>
      <c r="FYK180" s="18"/>
      <c r="FYL180" s="18"/>
      <c r="FYM180" s="18"/>
      <c r="FYN180" s="18"/>
      <c r="FYO180" s="18"/>
      <c r="FYP180" s="18"/>
      <c r="FYQ180" s="18"/>
      <c r="FYR180" s="18"/>
      <c r="FYS180" s="18"/>
      <c r="FYT180" s="18"/>
      <c r="FYU180" s="18"/>
      <c r="FYV180" s="18"/>
      <c r="FYW180" s="18"/>
      <c r="FYX180" s="18"/>
      <c r="FYY180" s="18"/>
      <c r="FYZ180" s="18"/>
      <c r="FZA180" s="18"/>
      <c r="FZB180" s="18"/>
      <c r="FZC180" s="18"/>
      <c r="FZD180" s="18"/>
      <c r="FZE180" s="18"/>
      <c r="FZF180" s="18"/>
      <c r="FZG180" s="18"/>
      <c r="FZH180" s="18"/>
      <c r="FZI180" s="18"/>
      <c r="FZJ180" s="18"/>
      <c r="FZK180" s="18"/>
      <c r="FZL180" s="18"/>
      <c r="FZM180" s="18"/>
      <c r="FZN180" s="18"/>
      <c r="FZO180" s="18"/>
      <c r="FZP180" s="18"/>
      <c r="FZQ180" s="18"/>
      <c r="FZR180" s="18"/>
      <c r="FZS180" s="18"/>
      <c r="FZT180" s="18"/>
      <c r="FZU180" s="18"/>
      <c r="FZV180" s="18"/>
      <c r="FZW180" s="18"/>
      <c r="FZX180" s="18"/>
      <c r="FZY180" s="18"/>
      <c r="FZZ180" s="18"/>
      <c r="GAA180" s="18"/>
      <c r="GAB180" s="18"/>
      <c r="GAC180" s="18"/>
      <c r="GAD180" s="18"/>
      <c r="GAE180" s="18"/>
      <c r="GAF180" s="18"/>
      <c r="GAG180" s="18"/>
      <c r="GAH180" s="18"/>
      <c r="GAI180" s="18"/>
      <c r="GAJ180" s="18"/>
      <c r="GAK180" s="18"/>
      <c r="GAL180" s="18"/>
      <c r="GAM180" s="18"/>
      <c r="GAN180" s="18"/>
      <c r="GAO180" s="18"/>
      <c r="GAP180" s="18"/>
      <c r="GAQ180" s="18"/>
      <c r="GAR180" s="18"/>
      <c r="GAS180" s="18"/>
      <c r="GAT180" s="18"/>
      <c r="GAU180" s="18"/>
      <c r="GAV180" s="18"/>
      <c r="GAW180" s="18"/>
      <c r="GAX180" s="18"/>
      <c r="GAY180" s="18"/>
      <c r="GAZ180" s="18"/>
      <c r="GBA180" s="18"/>
      <c r="GBB180" s="18"/>
      <c r="GBC180" s="18"/>
      <c r="GBD180" s="18"/>
      <c r="GBE180" s="18"/>
      <c r="GBF180" s="18"/>
      <c r="GBG180" s="18"/>
      <c r="GBH180" s="18"/>
      <c r="GBI180" s="18"/>
      <c r="GBJ180" s="18"/>
      <c r="GBK180" s="18"/>
      <c r="GBL180" s="18"/>
      <c r="GBM180" s="18"/>
      <c r="GBN180" s="18"/>
      <c r="GBO180" s="18"/>
      <c r="GBP180" s="18"/>
      <c r="GBQ180" s="18"/>
      <c r="GBR180" s="18"/>
      <c r="GBS180" s="18"/>
      <c r="GBT180" s="18"/>
      <c r="GBU180" s="18"/>
      <c r="GBV180" s="18"/>
      <c r="GBW180" s="18"/>
      <c r="GBX180" s="18"/>
      <c r="GBY180" s="18"/>
      <c r="GBZ180" s="18"/>
      <c r="GCA180" s="18"/>
      <c r="GCB180" s="18"/>
      <c r="GCC180" s="18"/>
      <c r="GCD180" s="18"/>
      <c r="GCE180" s="18"/>
      <c r="GCF180" s="18"/>
      <c r="GCG180" s="18"/>
      <c r="GCH180" s="18"/>
      <c r="GCI180" s="18"/>
      <c r="GCJ180" s="18"/>
      <c r="GCK180" s="18"/>
      <c r="GCL180" s="18"/>
      <c r="GCM180" s="18"/>
      <c r="GCN180" s="18"/>
      <c r="GCO180" s="18"/>
      <c r="GCP180" s="18"/>
      <c r="GCQ180" s="18"/>
      <c r="GCR180" s="18"/>
      <c r="GCS180" s="18"/>
      <c r="GCT180" s="18"/>
      <c r="GCU180" s="18"/>
      <c r="GCV180" s="18"/>
      <c r="GCW180" s="18"/>
      <c r="GCX180" s="18"/>
      <c r="GCY180" s="18"/>
      <c r="GCZ180" s="18"/>
      <c r="GDA180" s="18"/>
      <c r="GDB180" s="18"/>
      <c r="GDC180" s="18"/>
      <c r="GDD180" s="18"/>
      <c r="GDE180" s="18"/>
      <c r="GDF180" s="18"/>
      <c r="GDG180" s="18"/>
      <c r="GDH180" s="18"/>
      <c r="GDI180" s="18"/>
      <c r="GDJ180" s="18"/>
      <c r="GDK180" s="18"/>
      <c r="GDL180" s="18"/>
      <c r="GDM180" s="18"/>
      <c r="GDN180" s="18"/>
      <c r="GDO180" s="18"/>
      <c r="GDP180" s="18"/>
      <c r="GDQ180" s="18"/>
      <c r="GDR180" s="18"/>
      <c r="GDS180" s="18"/>
      <c r="GDT180" s="18"/>
      <c r="GDU180" s="18"/>
      <c r="GDV180" s="18"/>
      <c r="GDW180" s="18"/>
      <c r="GDX180" s="18"/>
      <c r="GDY180" s="18"/>
      <c r="GDZ180" s="18"/>
      <c r="GEA180" s="18"/>
      <c r="GEB180" s="18"/>
      <c r="GEC180" s="18"/>
      <c r="GED180" s="18"/>
      <c r="GEE180" s="18"/>
      <c r="GEF180" s="18"/>
      <c r="GEG180" s="18"/>
      <c r="GEH180" s="18"/>
      <c r="GEI180" s="18"/>
      <c r="GEJ180" s="18"/>
      <c r="GEK180" s="18"/>
      <c r="GEL180" s="18"/>
      <c r="GEM180" s="18"/>
      <c r="GEN180" s="18"/>
      <c r="GEO180" s="18"/>
      <c r="GEP180" s="18"/>
      <c r="GEQ180" s="18"/>
      <c r="GER180" s="18"/>
      <c r="GES180" s="18"/>
      <c r="GET180" s="18"/>
      <c r="GEU180" s="18"/>
      <c r="GEV180" s="18"/>
      <c r="GEW180" s="18"/>
      <c r="GEX180" s="18"/>
      <c r="GEY180" s="18"/>
      <c r="GEZ180" s="18"/>
      <c r="GFA180" s="18"/>
      <c r="GFB180" s="18"/>
      <c r="GFC180" s="18"/>
      <c r="GFD180" s="18"/>
      <c r="GFE180" s="18"/>
      <c r="GFF180" s="18"/>
      <c r="GFG180" s="18"/>
      <c r="GFH180" s="18"/>
      <c r="GFI180" s="18"/>
      <c r="GFJ180" s="18"/>
      <c r="GFK180" s="18"/>
      <c r="GFL180" s="18"/>
      <c r="GFM180" s="18"/>
      <c r="GFN180" s="18"/>
      <c r="GFO180" s="18"/>
      <c r="GFP180" s="18"/>
      <c r="GFQ180" s="18"/>
      <c r="GFR180" s="18"/>
      <c r="GFS180" s="18"/>
      <c r="GFT180" s="18"/>
      <c r="GFU180" s="18"/>
      <c r="GFV180" s="18"/>
      <c r="GFW180" s="18"/>
      <c r="GFX180" s="18"/>
      <c r="GFY180" s="18"/>
      <c r="GFZ180" s="18"/>
      <c r="GGA180" s="18"/>
      <c r="GGB180" s="18"/>
      <c r="GGC180" s="18"/>
      <c r="GGD180" s="18"/>
      <c r="GGE180" s="18"/>
      <c r="GGF180" s="18"/>
      <c r="GGG180" s="18"/>
      <c r="GGH180" s="18"/>
      <c r="GGI180" s="18"/>
      <c r="GGJ180" s="18"/>
      <c r="GGK180" s="18"/>
      <c r="GGL180" s="18"/>
      <c r="GGM180" s="18"/>
      <c r="GGN180" s="18"/>
      <c r="GGO180" s="18"/>
      <c r="GGP180" s="18"/>
      <c r="GGQ180" s="18"/>
      <c r="GGR180" s="18"/>
      <c r="GGS180" s="18"/>
      <c r="GGT180" s="18"/>
      <c r="GGU180" s="18"/>
      <c r="GGV180" s="18"/>
      <c r="GGW180" s="18"/>
      <c r="GGX180" s="18"/>
      <c r="GGY180" s="18"/>
      <c r="GGZ180" s="18"/>
      <c r="GHA180" s="18"/>
      <c r="GHB180" s="18"/>
      <c r="GHC180" s="18"/>
      <c r="GHD180" s="18"/>
      <c r="GHE180" s="18"/>
      <c r="GHF180" s="18"/>
      <c r="GHG180" s="18"/>
      <c r="GHH180" s="18"/>
      <c r="GHI180" s="18"/>
      <c r="GHJ180" s="18"/>
      <c r="GHK180" s="18"/>
      <c r="GHL180" s="18"/>
      <c r="GHM180" s="18"/>
      <c r="GHN180" s="18"/>
      <c r="GHO180" s="18"/>
      <c r="GHP180" s="18"/>
      <c r="GHQ180" s="18"/>
      <c r="GHR180" s="18"/>
      <c r="GHS180" s="18"/>
      <c r="GHT180" s="18"/>
      <c r="GHU180" s="18"/>
      <c r="GHV180" s="18"/>
      <c r="GHW180" s="18"/>
      <c r="GHX180" s="18"/>
      <c r="GHY180" s="18"/>
      <c r="GHZ180" s="18"/>
      <c r="GIA180" s="18"/>
      <c r="GIB180" s="18"/>
      <c r="GIC180" s="18"/>
      <c r="GID180" s="18"/>
      <c r="GIE180" s="18"/>
      <c r="GIF180" s="18"/>
      <c r="GIG180" s="18"/>
      <c r="GIH180" s="18"/>
      <c r="GII180" s="18"/>
      <c r="GIJ180" s="18"/>
      <c r="GIK180" s="18"/>
      <c r="GIL180" s="18"/>
      <c r="GIM180" s="18"/>
      <c r="GIN180" s="18"/>
      <c r="GIO180" s="18"/>
      <c r="GIP180" s="18"/>
      <c r="GIQ180" s="18"/>
      <c r="GIR180" s="18"/>
      <c r="GIS180" s="18"/>
      <c r="GIT180" s="18"/>
      <c r="GIU180" s="18"/>
      <c r="GIV180" s="18"/>
      <c r="GIW180" s="18"/>
      <c r="GIX180" s="18"/>
      <c r="GIY180" s="18"/>
      <c r="GIZ180" s="18"/>
      <c r="GJA180" s="18"/>
      <c r="GJB180" s="18"/>
      <c r="GJC180" s="18"/>
      <c r="GJD180" s="18"/>
      <c r="GJE180" s="18"/>
      <c r="GJF180" s="18"/>
      <c r="GJG180" s="18"/>
      <c r="GJH180" s="18"/>
      <c r="GJI180" s="18"/>
      <c r="GJJ180" s="18"/>
      <c r="GJK180" s="18"/>
      <c r="GJL180" s="18"/>
      <c r="GJM180" s="18"/>
      <c r="GJN180" s="18"/>
      <c r="GJO180" s="18"/>
      <c r="GJP180" s="18"/>
      <c r="GJQ180" s="18"/>
      <c r="GJR180" s="18"/>
      <c r="GJS180" s="18"/>
      <c r="GJT180" s="18"/>
      <c r="GJU180" s="18"/>
      <c r="GJV180" s="18"/>
      <c r="GJW180" s="18"/>
      <c r="GJX180" s="18"/>
      <c r="GJY180" s="18"/>
      <c r="GJZ180" s="18"/>
      <c r="GKA180" s="18"/>
      <c r="GKB180" s="18"/>
      <c r="GKC180" s="18"/>
      <c r="GKD180" s="18"/>
      <c r="GKE180" s="18"/>
      <c r="GKF180" s="18"/>
      <c r="GKG180" s="18"/>
      <c r="GKH180" s="18"/>
      <c r="GKI180" s="18"/>
      <c r="GKJ180" s="18"/>
      <c r="GKK180" s="18"/>
      <c r="GKL180" s="18"/>
      <c r="GKM180" s="18"/>
      <c r="GKN180" s="18"/>
      <c r="GKO180" s="18"/>
      <c r="GKP180" s="18"/>
      <c r="GKQ180" s="18"/>
      <c r="GKR180" s="18"/>
      <c r="GKS180" s="18"/>
      <c r="GKT180" s="18"/>
      <c r="GKU180" s="18"/>
      <c r="GKV180" s="18"/>
      <c r="GKW180" s="18"/>
      <c r="GKX180" s="18"/>
      <c r="GKY180" s="18"/>
      <c r="GKZ180" s="18"/>
      <c r="GLA180" s="18"/>
      <c r="GLB180" s="18"/>
      <c r="GLC180" s="18"/>
      <c r="GLD180" s="18"/>
      <c r="GLE180" s="18"/>
      <c r="GLF180" s="18"/>
      <c r="GLG180" s="18"/>
      <c r="GLH180" s="18"/>
      <c r="GLI180" s="18"/>
      <c r="GLJ180" s="18"/>
      <c r="GLK180" s="18"/>
      <c r="GLL180" s="18"/>
      <c r="GLM180" s="18"/>
      <c r="GLN180" s="18"/>
      <c r="GLO180" s="18"/>
      <c r="GLP180" s="18"/>
      <c r="GLQ180" s="18"/>
      <c r="GLR180" s="18"/>
      <c r="GLS180" s="18"/>
      <c r="GLT180" s="18"/>
      <c r="GLU180" s="18"/>
      <c r="GLV180" s="18"/>
      <c r="GLW180" s="18"/>
      <c r="GLX180" s="18"/>
      <c r="GLY180" s="18"/>
      <c r="GLZ180" s="18"/>
      <c r="GMA180" s="18"/>
      <c r="GMB180" s="18"/>
      <c r="GMC180" s="18"/>
      <c r="GMD180" s="18"/>
      <c r="GME180" s="18"/>
      <c r="GMF180" s="18"/>
      <c r="GMG180" s="18"/>
      <c r="GMH180" s="18"/>
      <c r="GMI180" s="18"/>
      <c r="GMJ180" s="18"/>
      <c r="GMK180" s="18"/>
      <c r="GML180" s="18"/>
      <c r="GMM180" s="18"/>
      <c r="GMN180" s="18"/>
      <c r="GMO180" s="18"/>
      <c r="GMP180" s="18"/>
      <c r="GMQ180" s="18"/>
      <c r="GMR180" s="18"/>
      <c r="GMS180" s="18"/>
      <c r="GMT180" s="18"/>
      <c r="GMU180" s="18"/>
      <c r="GMV180" s="18"/>
      <c r="GMW180" s="18"/>
      <c r="GMX180" s="18"/>
      <c r="GMY180" s="18"/>
      <c r="GMZ180" s="18"/>
      <c r="GNA180" s="18"/>
      <c r="GNB180" s="18"/>
      <c r="GNC180" s="18"/>
      <c r="GND180" s="18"/>
      <c r="GNE180" s="18"/>
      <c r="GNF180" s="18"/>
      <c r="GNG180" s="18"/>
      <c r="GNH180" s="18"/>
      <c r="GNI180" s="18"/>
      <c r="GNJ180" s="18"/>
      <c r="GNK180" s="18"/>
      <c r="GNL180" s="18"/>
      <c r="GNM180" s="18"/>
      <c r="GNN180" s="18"/>
      <c r="GNO180" s="18"/>
      <c r="GNP180" s="18"/>
      <c r="GNQ180" s="18"/>
      <c r="GNR180" s="18"/>
      <c r="GNS180" s="18"/>
      <c r="GNT180" s="18"/>
      <c r="GNU180" s="18"/>
      <c r="GNV180" s="18"/>
      <c r="GNW180" s="18"/>
      <c r="GNX180" s="18"/>
      <c r="GNY180" s="18"/>
      <c r="GNZ180" s="18"/>
      <c r="GOA180" s="18"/>
      <c r="GOB180" s="18"/>
      <c r="GOC180" s="18"/>
      <c r="GOD180" s="18"/>
      <c r="GOE180" s="18"/>
      <c r="GOF180" s="18"/>
      <c r="GOG180" s="18"/>
      <c r="GOH180" s="18"/>
      <c r="GOI180" s="18"/>
      <c r="GOJ180" s="18"/>
      <c r="GOK180" s="18"/>
      <c r="GOL180" s="18"/>
      <c r="GOM180" s="18"/>
      <c r="GON180" s="18"/>
      <c r="GOO180" s="18"/>
      <c r="GOP180" s="18"/>
      <c r="GOQ180" s="18"/>
      <c r="GOR180" s="18"/>
      <c r="GOS180" s="18"/>
      <c r="GOT180" s="18"/>
      <c r="GOU180" s="18"/>
      <c r="GOV180" s="18"/>
      <c r="GOW180" s="18"/>
      <c r="GOX180" s="18"/>
      <c r="GOY180" s="18"/>
      <c r="GOZ180" s="18"/>
      <c r="GPA180" s="18"/>
      <c r="GPB180" s="18"/>
      <c r="GPC180" s="18"/>
      <c r="GPD180" s="18"/>
      <c r="GPE180" s="18"/>
      <c r="GPF180" s="18"/>
      <c r="GPG180" s="18"/>
      <c r="GPH180" s="18"/>
      <c r="GPI180" s="18"/>
      <c r="GPJ180" s="18"/>
      <c r="GPK180" s="18"/>
      <c r="GPL180" s="18"/>
      <c r="GPM180" s="18"/>
      <c r="GPN180" s="18"/>
      <c r="GPO180" s="18"/>
      <c r="GPP180" s="18"/>
      <c r="GPQ180" s="18"/>
      <c r="GPR180" s="18"/>
      <c r="GPS180" s="18"/>
      <c r="GPT180" s="18"/>
      <c r="GPU180" s="18"/>
      <c r="GPV180" s="18"/>
      <c r="GPW180" s="18"/>
      <c r="GPX180" s="18"/>
      <c r="GPY180" s="18"/>
      <c r="GPZ180" s="18"/>
      <c r="GQA180" s="18"/>
      <c r="GQB180" s="18"/>
      <c r="GQC180" s="18"/>
      <c r="GQD180" s="18"/>
      <c r="GQE180" s="18"/>
      <c r="GQF180" s="18"/>
      <c r="GQG180" s="18"/>
      <c r="GQH180" s="18"/>
      <c r="GQI180" s="18"/>
      <c r="GQJ180" s="18"/>
      <c r="GQK180" s="18"/>
      <c r="GQL180" s="18"/>
      <c r="GQM180" s="18"/>
      <c r="GQN180" s="18"/>
      <c r="GQO180" s="18"/>
      <c r="GQP180" s="18"/>
      <c r="GQQ180" s="18"/>
      <c r="GQR180" s="18"/>
      <c r="GQS180" s="18"/>
      <c r="GQT180" s="18"/>
      <c r="GQU180" s="18"/>
      <c r="GQV180" s="18"/>
      <c r="GQW180" s="18"/>
      <c r="GQX180" s="18"/>
      <c r="GQY180" s="18"/>
      <c r="GQZ180" s="18"/>
      <c r="GRA180" s="18"/>
      <c r="GRB180" s="18"/>
      <c r="GRC180" s="18"/>
      <c r="GRD180" s="18"/>
      <c r="GRE180" s="18"/>
      <c r="GRF180" s="18"/>
      <c r="GRG180" s="18"/>
      <c r="GRH180" s="18"/>
      <c r="GRI180" s="18"/>
      <c r="GRJ180" s="18"/>
      <c r="GRK180" s="18"/>
      <c r="GRL180" s="18"/>
      <c r="GRM180" s="18"/>
      <c r="GRN180" s="18"/>
      <c r="GRO180" s="18"/>
      <c r="GRP180" s="18"/>
      <c r="GRQ180" s="18"/>
      <c r="GRR180" s="18"/>
      <c r="GRS180" s="18"/>
      <c r="GRT180" s="18"/>
      <c r="GRU180" s="18"/>
      <c r="GRV180" s="18"/>
      <c r="GRW180" s="18"/>
      <c r="GRX180" s="18"/>
      <c r="GRY180" s="18"/>
      <c r="GRZ180" s="18"/>
      <c r="GSA180" s="18"/>
      <c r="GSB180" s="18"/>
      <c r="GSC180" s="18"/>
      <c r="GSD180" s="18"/>
      <c r="GSE180" s="18"/>
      <c r="GSF180" s="18"/>
      <c r="GSG180" s="18"/>
      <c r="GSH180" s="18"/>
      <c r="GSI180" s="18"/>
      <c r="GSJ180" s="18"/>
      <c r="GSK180" s="18"/>
      <c r="GSL180" s="18"/>
      <c r="GSM180" s="18"/>
      <c r="GSN180" s="18"/>
      <c r="GSO180" s="18"/>
      <c r="GSP180" s="18"/>
      <c r="GSQ180" s="18"/>
      <c r="GSR180" s="18"/>
      <c r="GSS180" s="18"/>
      <c r="GST180" s="18"/>
      <c r="GSU180" s="18"/>
      <c r="GSV180" s="18"/>
      <c r="GSW180" s="18"/>
      <c r="GSX180" s="18"/>
      <c r="GSY180" s="18"/>
      <c r="GSZ180" s="18"/>
      <c r="GTA180" s="18"/>
      <c r="GTB180" s="18"/>
      <c r="GTC180" s="18"/>
      <c r="GTD180" s="18"/>
      <c r="GTE180" s="18"/>
      <c r="GTF180" s="18"/>
      <c r="GTG180" s="18"/>
      <c r="GTH180" s="18"/>
      <c r="GTI180" s="18"/>
      <c r="GTJ180" s="18"/>
      <c r="GTK180" s="18"/>
      <c r="GTL180" s="18"/>
      <c r="GTM180" s="18"/>
      <c r="GTN180" s="18"/>
      <c r="GTO180" s="18"/>
      <c r="GTP180" s="18"/>
      <c r="GTQ180" s="18"/>
      <c r="GTR180" s="18"/>
      <c r="GTS180" s="18"/>
      <c r="GTT180" s="18"/>
      <c r="GTU180" s="18"/>
      <c r="GTV180" s="18"/>
      <c r="GTW180" s="18"/>
      <c r="GTX180" s="18"/>
      <c r="GTY180" s="18"/>
      <c r="GTZ180" s="18"/>
      <c r="GUA180" s="18"/>
      <c r="GUB180" s="18"/>
      <c r="GUC180" s="18"/>
      <c r="GUD180" s="18"/>
      <c r="GUE180" s="18"/>
      <c r="GUF180" s="18"/>
      <c r="GUG180" s="18"/>
      <c r="GUH180" s="18"/>
      <c r="GUI180" s="18"/>
      <c r="GUJ180" s="18"/>
      <c r="GUK180" s="18"/>
      <c r="GUL180" s="18"/>
      <c r="GUM180" s="18"/>
      <c r="GUN180" s="18"/>
      <c r="GUO180" s="18"/>
      <c r="GUP180" s="18"/>
      <c r="GUQ180" s="18"/>
      <c r="GUR180" s="18"/>
      <c r="GUS180" s="18"/>
      <c r="GUT180" s="18"/>
      <c r="GUU180" s="18"/>
      <c r="GUV180" s="18"/>
      <c r="GUW180" s="18"/>
      <c r="GUX180" s="18"/>
      <c r="GUY180" s="18"/>
      <c r="GUZ180" s="18"/>
      <c r="GVA180" s="18"/>
      <c r="GVB180" s="18"/>
      <c r="GVC180" s="18"/>
      <c r="GVD180" s="18"/>
      <c r="GVE180" s="18"/>
      <c r="GVF180" s="18"/>
      <c r="GVG180" s="18"/>
      <c r="GVH180" s="18"/>
      <c r="GVI180" s="18"/>
      <c r="GVJ180" s="18"/>
      <c r="GVK180" s="18"/>
      <c r="GVL180" s="18"/>
      <c r="GVM180" s="18"/>
      <c r="GVN180" s="18"/>
      <c r="GVO180" s="18"/>
      <c r="GVP180" s="18"/>
      <c r="GVQ180" s="18"/>
      <c r="GVR180" s="18"/>
      <c r="GVS180" s="18"/>
      <c r="GVT180" s="18"/>
      <c r="GVU180" s="18"/>
      <c r="GVV180" s="18"/>
      <c r="GVW180" s="18"/>
      <c r="GVX180" s="18"/>
      <c r="GVY180" s="18"/>
      <c r="GVZ180" s="18"/>
      <c r="GWA180" s="18"/>
      <c r="GWB180" s="18"/>
      <c r="GWC180" s="18"/>
      <c r="GWD180" s="18"/>
      <c r="GWE180" s="18"/>
      <c r="GWF180" s="18"/>
      <c r="GWG180" s="18"/>
      <c r="GWH180" s="18"/>
      <c r="GWI180" s="18"/>
      <c r="GWJ180" s="18"/>
      <c r="GWK180" s="18"/>
      <c r="GWL180" s="18"/>
      <c r="GWM180" s="18"/>
      <c r="GWN180" s="18"/>
      <c r="GWO180" s="18"/>
      <c r="GWP180" s="18"/>
      <c r="GWQ180" s="18"/>
      <c r="GWR180" s="18"/>
      <c r="GWS180" s="18"/>
      <c r="GWT180" s="18"/>
      <c r="GWU180" s="18"/>
      <c r="GWV180" s="18"/>
      <c r="GWW180" s="18"/>
      <c r="GWX180" s="18"/>
      <c r="GWY180" s="18"/>
      <c r="GWZ180" s="18"/>
      <c r="GXA180" s="18"/>
      <c r="GXB180" s="18"/>
      <c r="GXC180" s="18"/>
      <c r="GXD180" s="18"/>
      <c r="GXE180" s="18"/>
      <c r="GXF180" s="18"/>
      <c r="GXG180" s="18"/>
      <c r="GXH180" s="18"/>
      <c r="GXI180" s="18"/>
      <c r="GXJ180" s="18"/>
      <c r="GXK180" s="18"/>
      <c r="GXL180" s="18"/>
      <c r="GXM180" s="18"/>
      <c r="GXN180" s="18"/>
      <c r="GXO180" s="18"/>
      <c r="GXP180" s="18"/>
      <c r="GXQ180" s="18"/>
      <c r="GXR180" s="18"/>
      <c r="GXS180" s="18"/>
      <c r="GXT180" s="18"/>
      <c r="GXU180" s="18"/>
      <c r="GXV180" s="18"/>
      <c r="GXW180" s="18"/>
      <c r="GXX180" s="18"/>
      <c r="GXY180" s="18"/>
      <c r="GXZ180" s="18"/>
      <c r="GYA180" s="18"/>
      <c r="GYB180" s="18"/>
      <c r="GYC180" s="18"/>
      <c r="GYD180" s="18"/>
      <c r="GYE180" s="18"/>
      <c r="GYF180" s="18"/>
      <c r="GYG180" s="18"/>
      <c r="GYH180" s="18"/>
      <c r="GYI180" s="18"/>
      <c r="GYJ180" s="18"/>
      <c r="GYK180" s="18"/>
      <c r="GYL180" s="18"/>
      <c r="GYM180" s="18"/>
      <c r="GYN180" s="18"/>
      <c r="GYO180" s="18"/>
      <c r="GYP180" s="18"/>
      <c r="GYQ180" s="18"/>
      <c r="GYR180" s="18"/>
      <c r="GYS180" s="18"/>
      <c r="GYT180" s="18"/>
      <c r="GYU180" s="18"/>
      <c r="GYV180" s="18"/>
      <c r="GYW180" s="18"/>
      <c r="GYX180" s="18"/>
      <c r="GYY180" s="18"/>
      <c r="GYZ180" s="18"/>
      <c r="GZA180" s="18"/>
      <c r="GZB180" s="18"/>
      <c r="GZC180" s="18"/>
      <c r="GZD180" s="18"/>
      <c r="GZE180" s="18"/>
      <c r="GZF180" s="18"/>
      <c r="GZG180" s="18"/>
      <c r="GZH180" s="18"/>
      <c r="GZI180" s="18"/>
      <c r="GZJ180" s="18"/>
      <c r="GZK180" s="18"/>
      <c r="GZL180" s="18"/>
      <c r="GZM180" s="18"/>
      <c r="GZN180" s="18"/>
      <c r="GZO180" s="18"/>
      <c r="GZP180" s="18"/>
      <c r="GZQ180" s="18"/>
      <c r="GZR180" s="18"/>
      <c r="GZS180" s="18"/>
      <c r="GZT180" s="18"/>
      <c r="GZU180" s="18"/>
      <c r="GZV180" s="18"/>
      <c r="GZW180" s="18"/>
      <c r="GZX180" s="18"/>
      <c r="GZY180" s="18"/>
      <c r="GZZ180" s="18"/>
      <c r="HAA180" s="18"/>
      <c r="HAB180" s="18"/>
      <c r="HAC180" s="18"/>
      <c r="HAD180" s="18"/>
      <c r="HAE180" s="18"/>
      <c r="HAF180" s="18"/>
      <c r="HAG180" s="18"/>
      <c r="HAH180" s="18"/>
      <c r="HAI180" s="18"/>
      <c r="HAJ180" s="18"/>
      <c r="HAK180" s="18"/>
      <c r="HAL180" s="18"/>
      <c r="HAM180" s="18"/>
      <c r="HAN180" s="18"/>
      <c r="HAO180" s="18"/>
      <c r="HAP180" s="18"/>
      <c r="HAQ180" s="18"/>
      <c r="HAR180" s="18"/>
      <c r="HAS180" s="18"/>
      <c r="HAT180" s="18"/>
      <c r="HAU180" s="18"/>
      <c r="HAV180" s="18"/>
      <c r="HAW180" s="18"/>
      <c r="HAX180" s="18"/>
      <c r="HAY180" s="18"/>
      <c r="HAZ180" s="18"/>
      <c r="HBA180" s="18"/>
      <c r="HBB180" s="18"/>
      <c r="HBC180" s="18"/>
      <c r="HBD180" s="18"/>
      <c r="HBE180" s="18"/>
      <c r="HBF180" s="18"/>
      <c r="HBG180" s="18"/>
      <c r="HBH180" s="18"/>
      <c r="HBI180" s="18"/>
      <c r="HBJ180" s="18"/>
      <c r="HBK180" s="18"/>
      <c r="HBL180" s="18"/>
      <c r="HBM180" s="18"/>
      <c r="HBN180" s="18"/>
      <c r="HBO180" s="18"/>
      <c r="HBP180" s="18"/>
      <c r="HBQ180" s="18"/>
      <c r="HBR180" s="18"/>
      <c r="HBS180" s="18"/>
      <c r="HBT180" s="18"/>
      <c r="HBU180" s="18"/>
      <c r="HBV180" s="18"/>
      <c r="HBW180" s="18"/>
      <c r="HBX180" s="18"/>
      <c r="HBY180" s="18"/>
      <c r="HBZ180" s="18"/>
      <c r="HCA180" s="18"/>
      <c r="HCB180" s="18"/>
      <c r="HCC180" s="18"/>
      <c r="HCD180" s="18"/>
      <c r="HCE180" s="18"/>
      <c r="HCF180" s="18"/>
      <c r="HCG180" s="18"/>
      <c r="HCH180" s="18"/>
      <c r="HCI180" s="18"/>
      <c r="HCJ180" s="18"/>
      <c r="HCK180" s="18"/>
      <c r="HCL180" s="18"/>
      <c r="HCM180" s="18"/>
      <c r="HCN180" s="18"/>
      <c r="HCO180" s="18"/>
      <c r="HCP180" s="18"/>
      <c r="HCQ180" s="18"/>
      <c r="HCR180" s="18"/>
      <c r="HCS180" s="18"/>
      <c r="HCT180" s="18"/>
      <c r="HCU180" s="18"/>
      <c r="HCV180" s="18"/>
      <c r="HCW180" s="18"/>
      <c r="HCX180" s="18"/>
      <c r="HCY180" s="18"/>
      <c r="HCZ180" s="18"/>
      <c r="HDA180" s="18"/>
      <c r="HDB180" s="18"/>
      <c r="HDC180" s="18"/>
      <c r="HDD180" s="18"/>
      <c r="HDE180" s="18"/>
      <c r="HDF180" s="18"/>
      <c r="HDG180" s="18"/>
      <c r="HDH180" s="18"/>
      <c r="HDI180" s="18"/>
      <c r="HDJ180" s="18"/>
      <c r="HDK180" s="18"/>
      <c r="HDL180" s="18"/>
      <c r="HDM180" s="18"/>
      <c r="HDN180" s="18"/>
      <c r="HDO180" s="18"/>
      <c r="HDP180" s="18"/>
      <c r="HDQ180" s="18"/>
      <c r="HDR180" s="18"/>
      <c r="HDS180" s="18"/>
      <c r="HDT180" s="18"/>
      <c r="HDU180" s="18"/>
      <c r="HDV180" s="18"/>
      <c r="HDW180" s="18"/>
      <c r="HDX180" s="18"/>
      <c r="HDY180" s="18"/>
      <c r="HDZ180" s="18"/>
      <c r="HEA180" s="18"/>
      <c r="HEB180" s="18"/>
      <c r="HEC180" s="18"/>
      <c r="HED180" s="18"/>
      <c r="HEE180" s="18"/>
      <c r="HEF180" s="18"/>
      <c r="HEG180" s="18"/>
      <c r="HEH180" s="18"/>
      <c r="HEI180" s="18"/>
      <c r="HEJ180" s="18"/>
      <c r="HEK180" s="18"/>
      <c r="HEL180" s="18"/>
      <c r="HEM180" s="18"/>
      <c r="HEN180" s="18"/>
      <c r="HEO180" s="18"/>
      <c r="HEP180" s="18"/>
      <c r="HEQ180" s="18"/>
      <c r="HER180" s="18"/>
      <c r="HES180" s="18"/>
      <c r="HET180" s="18"/>
      <c r="HEU180" s="18"/>
      <c r="HEV180" s="18"/>
      <c r="HEW180" s="18"/>
      <c r="HEX180" s="18"/>
      <c r="HEY180" s="18"/>
      <c r="HEZ180" s="18"/>
      <c r="HFA180" s="18"/>
      <c r="HFB180" s="18"/>
      <c r="HFC180" s="18"/>
      <c r="HFD180" s="18"/>
      <c r="HFE180" s="18"/>
      <c r="HFF180" s="18"/>
      <c r="HFG180" s="18"/>
      <c r="HFH180" s="18"/>
      <c r="HFI180" s="18"/>
      <c r="HFJ180" s="18"/>
      <c r="HFK180" s="18"/>
      <c r="HFL180" s="18"/>
      <c r="HFM180" s="18"/>
      <c r="HFN180" s="18"/>
      <c r="HFO180" s="18"/>
      <c r="HFP180" s="18"/>
      <c r="HFQ180" s="18"/>
      <c r="HFR180" s="18"/>
      <c r="HFS180" s="18"/>
      <c r="HFT180" s="18"/>
      <c r="HFU180" s="18"/>
      <c r="HFV180" s="18"/>
      <c r="HFW180" s="18"/>
      <c r="HFX180" s="18"/>
      <c r="HFY180" s="18"/>
      <c r="HFZ180" s="18"/>
      <c r="HGA180" s="18"/>
      <c r="HGB180" s="18"/>
      <c r="HGC180" s="18"/>
      <c r="HGD180" s="18"/>
      <c r="HGE180" s="18"/>
      <c r="HGF180" s="18"/>
      <c r="HGG180" s="18"/>
      <c r="HGH180" s="18"/>
      <c r="HGI180" s="18"/>
      <c r="HGJ180" s="18"/>
      <c r="HGK180" s="18"/>
      <c r="HGL180" s="18"/>
      <c r="HGM180" s="18"/>
      <c r="HGN180" s="18"/>
      <c r="HGO180" s="18"/>
      <c r="HGP180" s="18"/>
      <c r="HGQ180" s="18"/>
      <c r="HGR180" s="18"/>
      <c r="HGS180" s="18"/>
      <c r="HGT180" s="18"/>
      <c r="HGU180" s="18"/>
      <c r="HGV180" s="18"/>
      <c r="HGW180" s="18"/>
      <c r="HGX180" s="18"/>
      <c r="HGY180" s="18"/>
      <c r="HGZ180" s="18"/>
      <c r="HHA180" s="18"/>
      <c r="HHB180" s="18"/>
      <c r="HHC180" s="18"/>
      <c r="HHD180" s="18"/>
      <c r="HHE180" s="18"/>
      <c r="HHF180" s="18"/>
      <c r="HHG180" s="18"/>
      <c r="HHH180" s="18"/>
      <c r="HHI180" s="18"/>
      <c r="HHJ180" s="18"/>
      <c r="HHK180" s="18"/>
      <c r="HHL180" s="18"/>
      <c r="HHM180" s="18"/>
      <c r="HHN180" s="18"/>
      <c r="HHO180" s="18"/>
      <c r="HHP180" s="18"/>
      <c r="HHQ180" s="18"/>
      <c r="HHR180" s="18"/>
      <c r="HHS180" s="18"/>
      <c r="HHT180" s="18"/>
      <c r="HHU180" s="18"/>
      <c r="HHV180" s="18"/>
      <c r="HHW180" s="18"/>
      <c r="HHX180" s="18"/>
      <c r="HHY180" s="18"/>
      <c r="HHZ180" s="18"/>
      <c r="HIA180" s="18"/>
      <c r="HIB180" s="18"/>
      <c r="HIC180" s="18"/>
      <c r="HID180" s="18"/>
      <c r="HIE180" s="18"/>
      <c r="HIF180" s="18"/>
      <c r="HIG180" s="18"/>
      <c r="HIH180" s="18"/>
      <c r="HII180" s="18"/>
      <c r="HIJ180" s="18"/>
      <c r="HIK180" s="18"/>
      <c r="HIL180" s="18"/>
      <c r="HIM180" s="18"/>
      <c r="HIN180" s="18"/>
      <c r="HIO180" s="18"/>
      <c r="HIP180" s="18"/>
      <c r="HIQ180" s="18"/>
      <c r="HIR180" s="18"/>
      <c r="HIS180" s="18"/>
      <c r="HIT180" s="18"/>
      <c r="HIU180" s="18"/>
      <c r="HIV180" s="18"/>
      <c r="HIW180" s="18"/>
      <c r="HIX180" s="18"/>
      <c r="HIY180" s="18"/>
      <c r="HIZ180" s="18"/>
      <c r="HJA180" s="18"/>
      <c r="HJB180" s="18"/>
      <c r="HJC180" s="18"/>
      <c r="HJD180" s="18"/>
      <c r="HJE180" s="18"/>
      <c r="HJF180" s="18"/>
      <c r="HJG180" s="18"/>
      <c r="HJH180" s="18"/>
      <c r="HJI180" s="18"/>
      <c r="HJJ180" s="18"/>
      <c r="HJK180" s="18"/>
      <c r="HJL180" s="18"/>
      <c r="HJM180" s="18"/>
      <c r="HJN180" s="18"/>
      <c r="HJO180" s="18"/>
      <c r="HJP180" s="18"/>
      <c r="HJQ180" s="18"/>
      <c r="HJR180" s="18"/>
      <c r="HJS180" s="18"/>
      <c r="HJT180" s="18"/>
      <c r="HJU180" s="18"/>
      <c r="HJV180" s="18"/>
      <c r="HJW180" s="18"/>
      <c r="HJX180" s="18"/>
      <c r="HJY180" s="18"/>
      <c r="HJZ180" s="18"/>
      <c r="HKA180" s="18"/>
      <c r="HKB180" s="18"/>
      <c r="HKC180" s="18"/>
      <c r="HKD180" s="18"/>
      <c r="HKE180" s="18"/>
      <c r="HKF180" s="18"/>
      <c r="HKG180" s="18"/>
      <c r="HKH180" s="18"/>
      <c r="HKI180" s="18"/>
      <c r="HKJ180" s="18"/>
      <c r="HKK180" s="18"/>
      <c r="HKL180" s="18"/>
      <c r="HKM180" s="18"/>
      <c r="HKN180" s="18"/>
      <c r="HKO180" s="18"/>
      <c r="HKP180" s="18"/>
      <c r="HKQ180" s="18"/>
      <c r="HKR180" s="18"/>
      <c r="HKS180" s="18"/>
      <c r="HKT180" s="18"/>
      <c r="HKU180" s="18"/>
      <c r="HKV180" s="18"/>
      <c r="HKW180" s="18"/>
      <c r="HKX180" s="18"/>
      <c r="HKY180" s="18"/>
      <c r="HKZ180" s="18"/>
      <c r="HLA180" s="18"/>
      <c r="HLB180" s="18"/>
      <c r="HLC180" s="18"/>
      <c r="HLD180" s="18"/>
      <c r="HLE180" s="18"/>
      <c r="HLF180" s="18"/>
      <c r="HLG180" s="18"/>
      <c r="HLH180" s="18"/>
      <c r="HLI180" s="18"/>
      <c r="HLJ180" s="18"/>
      <c r="HLK180" s="18"/>
      <c r="HLL180" s="18"/>
      <c r="HLM180" s="18"/>
      <c r="HLN180" s="18"/>
      <c r="HLO180" s="18"/>
      <c r="HLP180" s="18"/>
      <c r="HLQ180" s="18"/>
      <c r="HLR180" s="18"/>
      <c r="HLS180" s="18"/>
      <c r="HLT180" s="18"/>
      <c r="HLU180" s="18"/>
      <c r="HLV180" s="18"/>
      <c r="HLW180" s="18"/>
      <c r="HLX180" s="18"/>
      <c r="HLY180" s="18"/>
      <c r="HLZ180" s="18"/>
      <c r="HMA180" s="18"/>
      <c r="HMB180" s="18"/>
      <c r="HMC180" s="18"/>
      <c r="HMD180" s="18"/>
      <c r="HME180" s="18"/>
      <c r="HMF180" s="18"/>
      <c r="HMG180" s="18"/>
      <c r="HMH180" s="18"/>
      <c r="HMI180" s="18"/>
      <c r="HMJ180" s="18"/>
      <c r="HMK180" s="18"/>
      <c r="HML180" s="18"/>
      <c r="HMM180" s="18"/>
      <c r="HMN180" s="18"/>
      <c r="HMO180" s="18"/>
      <c r="HMP180" s="18"/>
      <c r="HMQ180" s="18"/>
      <c r="HMR180" s="18"/>
      <c r="HMS180" s="18"/>
      <c r="HMT180" s="18"/>
      <c r="HMU180" s="18"/>
      <c r="HMV180" s="18"/>
      <c r="HMW180" s="18"/>
      <c r="HMX180" s="18"/>
      <c r="HMY180" s="18"/>
      <c r="HMZ180" s="18"/>
      <c r="HNA180" s="18"/>
      <c r="HNB180" s="18"/>
      <c r="HNC180" s="18"/>
      <c r="HND180" s="18"/>
      <c r="HNE180" s="18"/>
      <c r="HNF180" s="18"/>
      <c r="HNG180" s="18"/>
      <c r="HNH180" s="18"/>
      <c r="HNI180" s="18"/>
      <c r="HNJ180" s="18"/>
      <c r="HNK180" s="18"/>
      <c r="HNL180" s="18"/>
      <c r="HNM180" s="18"/>
      <c r="HNN180" s="18"/>
      <c r="HNO180" s="18"/>
      <c r="HNP180" s="18"/>
      <c r="HNQ180" s="18"/>
      <c r="HNR180" s="18"/>
      <c r="HNS180" s="18"/>
      <c r="HNT180" s="18"/>
      <c r="HNU180" s="18"/>
      <c r="HNV180" s="18"/>
      <c r="HNW180" s="18"/>
      <c r="HNX180" s="18"/>
      <c r="HNY180" s="18"/>
      <c r="HNZ180" s="18"/>
      <c r="HOA180" s="18"/>
      <c r="HOB180" s="18"/>
      <c r="HOC180" s="18"/>
      <c r="HOD180" s="18"/>
      <c r="HOE180" s="18"/>
      <c r="HOF180" s="18"/>
      <c r="HOG180" s="18"/>
      <c r="HOH180" s="18"/>
      <c r="HOI180" s="18"/>
      <c r="HOJ180" s="18"/>
      <c r="HOK180" s="18"/>
      <c r="HOL180" s="18"/>
      <c r="HOM180" s="18"/>
      <c r="HON180" s="18"/>
      <c r="HOO180" s="18"/>
      <c r="HOP180" s="18"/>
      <c r="HOQ180" s="18"/>
      <c r="HOR180" s="18"/>
      <c r="HOS180" s="18"/>
      <c r="HOT180" s="18"/>
      <c r="HOU180" s="18"/>
      <c r="HOV180" s="18"/>
      <c r="HOW180" s="18"/>
      <c r="HOX180" s="18"/>
      <c r="HOY180" s="18"/>
      <c r="HOZ180" s="18"/>
      <c r="HPA180" s="18"/>
      <c r="HPB180" s="18"/>
      <c r="HPC180" s="18"/>
      <c r="HPD180" s="18"/>
      <c r="HPE180" s="18"/>
      <c r="HPF180" s="18"/>
      <c r="HPG180" s="18"/>
      <c r="HPH180" s="18"/>
      <c r="HPI180" s="18"/>
      <c r="HPJ180" s="18"/>
      <c r="HPK180" s="18"/>
      <c r="HPL180" s="18"/>
      <c r="HPM180" s="18"/>
      <c r="HPN180" s="18"/>
      <c r="HPO180" s="18"/>
      <c r="HPP180" s="18"/>
      <c r="HPQ180" s="18"/>
      <c r="HPR180" s="18"/>
      <c r="HPS180" s="18"/>
      <c r="HPT180" s="18"/>
      <c r="HPU180" s="18"/>
      <c r="HPV180" s="18"/>
      <c r="HPW180" s="18"/>
      <c r="HPX180" s="18"/>
      <c r="HPY180" s="18"/>
      <c r="HPZ180" s="18"/>
      <c r="HQA180" s="18"/>
      <c r="HQB180" s="18"/>
      <c r="HQC180" s="18"/>
      <c r="HQD180" s="18"/>
      <c r="HQE180" s="18"/>
      <c r="HQF180" s="18"/>
      <c r="HQG180" s="18"/>
      <c r="HQH180" s="18"/>
      <c r="HQI180" s="18"/>
      <c r="HQJ180" s="18"/>
      <c r="HQK180" s="18"/>
      <c r="HQL180" s="18"/>
      <c r="HQM180" s="18"/>
      <c r="HQN180" s="18"/>
      <c r="HQO180" s="18"/>
      <c r="HQP180" s="18"/>
      <c r="HQQ180" s="18"/>
      <c r="HQR180" s="18"/>
      <c r="HQS180" s="18"/>
      <c r="HQT180" s="18"/>
      <c r="HQU180" s="18"/>
      <c r="HQV180" s="18"/>
      <c r="HQW180" s="18"/>
      <c r="HQX180" s="18"/>
      <c r="HQY180" s="18"/>
      <c r="HQZ180" s="18"/>
      <c r="HRA180" s="18"/>
      <c r="HRB180" s="18"/>
      <c r="HRC180" s="18"/>
      <c r="HRD180" s="18"/>
      <c r="HRE180" s="18"/>
      <c r="HRF180" s="18"/>
      <c r="HRG180" s="18"/>
      <c r="HRH180" s="18"/>
      <c r="HRI180" s="18"/>
      <c r="HRJ180" s="18"/>
      <c r="HRK180" s="18"/>
      <c r="HRL180" s="18"/>
      <c r="HRM180" s="18"/>
      <c r="HRN180" s="18"/>
      <c r="HRO180" s="18"/>
      <c r="HRP180" s="18"/>
      <c r="HRQ180" s="18"/>
      <c r="HRR180" s="18"/>
      <c r="HRS180" s="18"/>
      <c r="HRT180" s="18"/>
      <c r="HRU180" s="18"/>
      <c r="HRV180" s="18"/>
      <c r="HRW180" s="18"/>
      <c r="HRX180" s="18"/>
      <c r="HRY180" s="18"/>
      <c r="HRZ180" s="18"/>
      <c r="HSA180" s="18"/>
      <c r="HSB180" s="18"/>
      <c r="HSC180" s="18"/>
      <c r="HSD180" s="18"/>
      <c r="HSE180" s="18"/>
      <c r="HSF180" s="18"/>
      <c r="HSG180" s="18"/>
      <c r="HSH180" s="18"/>
      <c r="HSI180" s="18"/>
      <c r="HSJ180" s="18"/>
      <c r="HSK180" s="18"/>
      <c r="HSL180" s="18"/>
      <c r="HSM180" s="18"/>
      <c r="HSN180" s="18"/>
      <c r="HSO180" s="18"/>
      <c r="HSP180" s="18"/>
      <c r="HSQ180" s="18"/>
      <c r="HSR180" s="18"/>
      <c r="HSS180" s="18"/>
      <c r="HST180" s="18"/>
      <c r="HSU180" s="18"/>
      <c r="HSV180" s="18"/>
      <c r="HSW180" s="18"/>
      <c r="HSX180" s="18"/>
      <c r="HSY180" s="18"/>
      <c r="HSZ180" s="18"/>
      <c r="HTA180" s="18"/>
      <c r="HTB180" s="18"/>
      <c r="HTC180" s="18"/>
      <c r="HTD180" s="18"/>
      <c r="HTE180" s="18"/>
      <c r="HTF180" s="18"/>
      <c r="HTG180" s="18"/>
      <c r="HTH180" s="18"/>
      <c r="HTI180" s="18"/>
      <c r="HTJ180" s="18"/>
      <c r="HTK180" s="18"/>
      <c r="HTL180" s="18"/>
      <c r="HTM180" s="18"/>
      <c r="HTN180" s="18"/>
      <c r="HTO180" s="18"/>
      <c r="HTP180" s="18"/>
      <c r="HTQ180" s="18"/>
      <c r="HTR180" s="18"/>
      <c r="HTS180" s="18"/>
      <c r="HTT180" s="18"/>
      <c r="HTU180" s="18"/>
      <c r="HTV180" s="18"/>
      <c r="HTW180" s="18"/>
      <c r="HTX180" s="18"/>
      <c r="HTY180" s="18"/>
      <c r="HTZ180" s="18"/>
      <c r="HUA180" s="18"/>
      <c r="HUB180" s="18"/>
      <c r="HUC180" s="18"/>
      <c r="HUD180" s="18"/>
      <c r="HUE180" s="18"/>
      <c r="HUF180" s="18"/>
      <c r="HUG180" s="18"/>
      <c r="HUH180" s="18"/>
      <c r="HUI180" s="18"/>
      <c r="HUJ180" s="18"/>
      <c r="HUK180" s="18"/>
      <c r="HUL180" s="18"/>
      <c r="HUM180" s="18"/>
      <c r="HUN180" s="18"/>
      <c r="HUO180" s="18"/>
      <c r="HUP180" s="18"/>
      <c r="HUQ180" s="18"/>
      <c r="HUR180" s="18"/>
      <c r="HUS180" s="18"/>
      <c r="HUT180" s="18"/>
      <c r="HUU180" s="18"/>
      <c r="HUV180" s="18"/>
      <c r="HUW180" s="18"/>
      <c r="HUX180" s="18"/>
      <c r="HUY180" s="18"/>
      <c r="HUZ180" s="18"/>
      <c r="HVA180" s="18"/>
      <c r="HVB180" s="18"/>
      <c r="HVC180" s="18"/>
      <c r="HVD180" s="18"/>
      <c r="HVE180" s="18"/>
      <c r="HVF180" s="18"/>
      <c r="HVG180" s="18"/>
      <c r="HVH180" s="18"/>
      <c r="HVI180" s="18"/>
      <c r="HVJ180" s="18"/>
      <c r="HVK180" s="18"/>
      <c r="HVL180" s="18"/>
      <c r="HVM180" s="18"/>
      <c r="HVN180" s="18"/>
      <c r="HVO180" s="18"/>
      <c r="HVP180" s="18"/>
      <c r="HVQ180" s="18"/>
      <c r="HVR180" s="18"/>
      <c r="HVS180" s="18"/>
      <c r="HVT180" s="18"/>
      <c r="HVU180" s="18"/>
      <c r="HVV180" s="18"/>
      <c r="HVW180" s="18"/>
      <c r="HVX180" s="18"/>
      <c r="HVY180" s="18"/>
      <c r="HVZ180" s="18"/>
      <c r="HWA180" s="18"/>
      <c r="HWB180" s="18"/>
      <c r="HWC180" s="18"/>
      <c r="HWD180" s="18"/>
      <c r="HWE180" s="18"/>
      <c r="HWF180" s="18"/>
      <c r="HWG180" s="18"/>
      <c r="HWH180" s="18"/>
      <c r="HWI180" s="18"/>
      <c r="HWJ180" s="18"/>
      <c r="HWK180" s="18"/>
      <c r="HWL180" s="18"/>
      <c r="HWM180" s="18"/>
      <c r="HWN180" s="18"/>
      <c r="HWO180" s="18"/>
      <c r="HWP180" s="18"/>
      <c r="HWQ180" s="18"/>
      <c r="HWR180" s="18"/>
      <c r="HWS180" s="18"/>
      <c r="HWT180" s="18"/>
      <c r="HWU180" s="18"/>
      <c r="HWV180" s="18"/>
      <c r="HWW180" s="18"/>
      <c r="HWX180" s="18"/>
      <c r="HWY180" s="18"/>
      <c r="HWZ180" s="18"/>
      <c r="HXA180" s="18"/>
      <c r="HXB180" s="18"/>
      <c r="HXC180" s="18"/>
      <c r="HXD180" s="18"/>
      <c r="HXE180" s="18"/>
      <c r="HXF180" s="18"/>
      <c r="HXG180" s="18"/>
      <c r="HXH180" s="18"/>
      <c r="HXI180" s="18"/>
      <c r="HXJ180" s="18"/>
      <c r="HXK180" s="18"/>
      <c r="HXL180" s="18"/>
      <c r="HXM180" s="18"/>
      <c r="HXN180" s="18"/>
      <c r="HXO180" s="18"/>
      <c r="HXP180" s="18"/>
      <c r="HXQ180" s="18"/>
      <c r="HXR180" s="18"/>
      <c r="HXS180" s="18"/>
      <c r="HXT180" s="18"/>
      <c r="HXU180" s="18"/>
      <c r="HXV180" s="18"/>
      <c r="HXW180" s="18"/>
      <c r="HXX180" s="18"/>
      <c r="HXY180" s="18"/>
      <c r="HXZ180" s="18"/>
      <c r="HYA180" s="18"/>
      <c r="HYB180" s="18"/>
      <c r="HYC180" s="18"/>
      <c r="HYD180" s="18"/>
      <c r="HYE180" s="18"/>
      <c r="HYF180" s="18"/>
      <c r="HYG180" s="18"/>
      <c r="HYH180" s="18"/>
      <c r="HYI180" s="18"/>
      <c r="HYJ180" s="18"/>
      <c r="HYK180" s="18"/>
      <c r="HYL180" s="18"/>
      <c r="HYM180" s="18"/>
      <c r="HYN180" s="18"/>
      <c r="HYO180" s="18"/>
      <c r="HYP180" s="18"/>
      <c r="HYQ180" s="18"/>
      <c r="HYR180" s="18"/>
      <c r="HYS180" s="18"/>
      <c r="HYT180" s="18"/>
      <c r="HYU180" s="18"/>
      <c r="HYV180" s="18"/>
      <c r="HYW180" s="18"/>
      <c r="HYX180" s="18"/>
      <c r="HYY180" s="18"/>
      <c r="HYZ180" s="18"/>
      <c r="HZA180" s="18"/>
      <c r="HZB180" s="18"/>
      <c r="HZC180" s="18"/>
      <c r="HZD180" s="18"/>
      <c r="HZE180" s="18"/>
      <c r="HZF180" s="18"/>
      <c r="HZG180" s="18"/>
      <c r="HZH180" s="18"/>
      <c r="HZI180" s="18"/>
      <c r="HZJ180" s="18"/>
      <c r="HZK180" s="18"/>
      <c r="HZL180" s="18"/>
      <c r="HZM180" s="18"/>
      <c r="HZN180" s="18"/>
      <c r="HZO180" s="18"/>
      <c r="HZP180" s="18"/>
      <c r="HZQ180" s="18"/>
      <c r="HZR180" s="18"/>
      <c r="HZS180" s="18"/>
      <c r="HZT180" s="18"/>
      <c r="HZU180" s="18"/>
      <c r="HZV180" s="18"/>
      <c r="HZW180" s="18"/>
      <c r="HZX180" s="18"/>
      <c r="HZY180" s="18"/>
      <c r="HZZ180" s="18"/>
      <c r="IAA180" s="18"/>
      <c r="IAB180" s="18"/>
      <c r="IAC180" s="18"/>
      <c r="IAD180" s="18"/>
      <c r="IAE180" s="18"/>
      <c r="IAF180" s="18"/>
      <c r="IAG180" s="18"/>
      <c r="IAH180" s="18"/>
      <c r="IAI180" s="18"/>
      <c r="IAJ180" s="18"/>
      <c r="IAK180" s="18"/>
      <c r="IAL180" s="18"/>
      <c r="IAM180" s="18"/>
      <c r="IAN180" s="18"/>
      <c r="IAO180" s="18"/>
      <c r="IAP180" s="18"/>
      <c r="IAQ180" s="18"/>
      <c r="IAR180" s="18"/>
      <c r="IAS180" s="18"/>
      <c r="IAT180" s="18"/>
      <c r="IAU180" s="18"/>
      <c r="IAV180" s="18"/>
      <c r="IAW180" s="18"/>
      <c r="IAX180" s="18"/>
      <c r="IAY180" s="18"/>
      <c r="IAZ180" s="18"/>
      <c r="IBA180" s="18"/>
      <c r="IBB180" s="18"/>
      <c r="IBC180" s="18"/>
      <c r="IBD180" s="18"/>
      <c r="IBE180" s="18"/>
      <c r="IBF180" s="18"/>
      <c r="IBG180" s="18"/>
      <c r="IBH180" s="18"/>
      <c r="IBI180" s="18"/>
      <c r="IBJ180" s="18"/>
      <c r="IBK180" s="18"/>
      <c r="IBL180" s="18"/>
      <c r="IBM180" s="18"/>
      <c r="IBN180" s="18"/>
      <c r="IBO180" s="18"/>
      <c r="IBP180" s="18"/>
      <c r="IBQ180" s="18"/>
      <c r="IBR180" s="18"/>
      <c r="IBS180" s="18"/>
      <c r="IBT180" s="18"/>
      <c r="IBU180" s="18"/>
      <c r="IBV180" s="18"/>
      <c r="IBW180" s="18"/>
      <c r="IBX180" s="18"/>
      <c r="IBY180" s="18"/>
      <c r="IBZ180" s="18"/>
      <c r="ICA180" s="18"/>
      <c r="ICB180" s="18"/>
      <c r="ICC180" s="18"/>
      <c r="ICD180" s="18"/>
      <c r="ICE180" s="18"/>
      <c r="ICF180" s="18"/>
      <c r="ICG180" s="18"/>
      <c r="ICH180" s="18"/>
      <c r="ICI180" s="18"/>
      <c r="ICJ180" s="18"/>
      <c r="ICK180" s="18"/>
      <c r="ICL180" s="18"/>
      <c r="ICM180" s="18"/>
      <c r="ICN180" s="18"/>
      <c r="ICO180" s="18"/>
      <c r="ICP180" s="18"/>
      <c r="ICQ180" s="18"/>
      <c r="ICR180" s="18"/>
      <c r="ICS180" s="18"/>
      <c r="ICT180" s="18"/>
      <c r="ICU180" s="18"/>
      <c r="ICV180" s="18"/>
      <c r="ICW180" s="18"/>
      <c r="ICX180" s="18"/>
      <c r="ICY180" s="18"/>
      <c r="ICZ180" s="18"/>
      <c r="IDA180" s="18"/>
      <c r="IDB180" s="18"/>
      <c r="IDC180" s="18"/>
      <c r="IDD180" s="18"/>
      <c r="IDE180" s="18"/>
      <c r="IDF180" s="18"/>
      <c r="IDG180" s="18"/>
      <c r="IDH180" s="18"/>
      <c r="IDI180" s="18"/>
      <c r="IDJ180" s="18"/>
      <c r="IDK180" s="18"/>
      <c r="IDL180" s="18"/>
      <c r="IDM180" s="18"/>
      <c r="IDN180" s="18"/>
      <c r="IDO180" s="18"/>
      <c r="IDP180" s="18"/>
      <c r="IDQ180" s="18"/>
      <c r="IDR180" s="18"/>
      <c r="IDS180" s="18"/>
      <c r="IDT180" s="18"/>
      <c r="IDU180" s="18"/>
      <c r="IDV180" s="18"/>
      <c r="IDW180" s="18"/>
      <c r="IDX180" s="18"/>
      <c r="IDY180" s="18"/>
      <c r="IDZ180" s="18"/>
      <c r="IEA180" s="18"/>
      <c r="IEB180" s="18"/>
      <c r="IEC180" s="18"/>
      <c r="IED180" s="18"/>
      <c r="IEE180" s="18"/>
      <c r="IEF180" s="18"/>
      <c r="IEG180" s="18"/>
      <c r="IEH180" s="18"/>
      <c r="IEI180" s="18"/>
      <c r="IEJ180" s="18"/>
      <c r="IEK180" s="18"/>
      <c r="IEL180" s="18"/>
      <c r="IEM180" s="18"/>
      <c r="IEN180" s="18"/>
      <c r="IEO180" s="18"/>
      <c r="IEP180" s="18"/>
      <c r="IEQ180" s="18"/>
      <c r="IER180" s="18"/>
      <c r="IES180" s="18"/>
      <c r="IET180" s="18"/>
      <c r="IEU180" s="18"/>
      <c r="IEV180" s="18"/>
      <c r="IEW180" s="18"/>
      <c r="IEX180" s="18"/>
      <c r="IEY180" s="18"/>
      <c r="IEZ180" s="18"/>
      <c r="IFA180" s="18"/>
      <c r="IFB180" s="18"/>
      <c r="IFC180" s="18"/>
      <c r="IFD180" s="18"/>
      <c r="IFE180" s="18"/>
      <c r="IFF180" s="18"/>
      <c r="IFG180" s="18"/>
      <c r="IFH180" s="18"/>
      <c r="IFI180" s="18"/>
      <c r="IFJ180" s="18"/>
      <c r="IFK180" s="18"/>
      <c r="IFL180" s="18"/>
      <c r="IFM180" s="18"/>
      <c r="IFN180" s="18"/>
      <c r="IFO180" s="18"/>
      <c r="IFP180" s="18"/>
      <c r="IFQ180" s="18"/>
      <c r="IFR180" s="18"/>
      <c r="IFS180" s="18"/>
      <c r="IFT180" s="18"/>
      <c r="IFU180" s="18"/>
      <c r="IFV180" s="18"/>
      <c r="IFW180" s="18"/>
      <c r="IFX180" s="18"/>
      <c r="IFY180" s="18"/>
      <c r="IFZ180" s="18"/>
      <c r="IGA180" s="18"/>
      <c r="IGB180" s="18"/>
      <c r="IGC180" s="18"/>
      <c r="IGD180" s="18"/>
      <c r="IGE180" s="18"/>
      <c r="IGF180" s="18"/>
      <c r="IGG180" s="18"/>
      <c r="IGH180" s="18"/>
      <c r="IGI180" s="18"/>
      <c r="IGJ180" s="18"/>
      <c r="IGK180" s="18"/>
      <c r="IGL180" s="18"/>
      <c r="IGM180" s="18"/>
      <c r="IGN180" s="18"/>
      <c r="IGO180" s="18"/>
      <c r="IGP180" s="18"/>
      <c r="IGQ180" s="18"/>
      <c r="IGR180" s="18"/>
      <c r="IGS180" s="18"/>
      <c r="IGT180" s="18"/>
      <c r="IGU180" s="18"/>
      <c r="IGV180" s="18"/>
      <c r="IGW180" s="18"/>
      <c r="IGX180" s="18"/>
      <c r="IGY180" s="18"/>
      <c r="IGZ180" s="18"/>
      <c r="IHA180" s="18"/>
      <c r="IHB180" s="18"/>
      <c r="IHC180" s="18"/>
      <c r="IHD180" s="18"/>
      <c r="IHE180" s="18"/>
      <c r="IHF180" s="18"/>
      <c r="IHG180" s="18"/>
      <c r="IHH180" s="18"/>
      <c r="IHI180" s="18"/>
      <c r="IHJ180" s="18"/>
      <c r="IHK180" s="18"/>
      <c r="IHL180" s="18"/>
      <c r="IHM180" s="18"/>
      <c r="IHN180" s="18"/>
      <c r="IHO180" s="18"/>
      <c r="IHP180" s="18"/>
      <c r="IHQ180" s="18"/>
      <c r="IHR180" s="18"/>
      <c r="IHS180" s="18"/>
      <c r="IHT180" s="18"/>
      <c r="IHU180" s="18"/>
      <c r="IHV180" s="18"/>
      <c r="IHW180" s="18"/>
      <c r="IHX180" s="18"/>
      <c r="IHY180" s="18"/>
      <c r="IHZ180" s="18"/>
      <c r="IIA180" s="18"/>
      <c r="IIB180" s="18"/>
      <c r="IIC180" s="18"/>
      <c r="IID180" s="18"/>
      <c r="IIE180" s="18"/>
      <c r="IIF180" s="18"/>
      <c r="IIG180" s="18"/>
      <c r="IIH180" s="18"/>
      <c r="III180" s="18"/>
      <c r="IIJ180" s="18"/>
      <c r="IIK180" s="18"/>
      <c r="IIL180" s="18"/>
      <c r="IIM180" s="18"/>
      <c r="IIN180" s="18"/>
      <c r="IIO180" s="18"/>
      <c r="IIP180" s="18"/>
      <c r="IIQ180" s="18"/>
      <c r="IIR180" s="18"/>
      <c r="IIS180" s="18"/>
      <c r="IIT180" s="18"/>
      <c r="IIU180" s="18"/>
      <c r="IIV180" s="18"/>
      <c r="IIW180" s="18"/>
      <c r="IIX180" s="18"/>
      <c r="IIY180" s="18"/>
      <c r="IIZ180" s="18"/>
      <c r="IJA180" s="18"/>
      <c r="IJB180" s="18"/>
      <c r="IJC180" s="18"/>
      <c r="IJD180" s="18"/>
      <c r="IJE180" s="18"/>
      <c r="IJF180" s="18"/>
      <c r="IJG180" s="18"/>
      <c r="IJH180" s="18"/>
      <c r="IJI180" s="18"/>
      <c r="IJJ180" s="18"/>
      <c r="IJK180" s="18"/>
      <c r="IJL180" s="18"/>
      <c r="IJM180" s="18"/>
      <c r="IJN180" s="18"/>
      <c r="IJO180" s="18"/>
      <c r="IJP180" s="18"/>
      <c r="IJQ180" s="18"/>
      <c r="IJR180" s="18"/>
      <c r="IJS180" s="18"/>
      <c r="IJT180" s="18"/>
      <c r="IJU180" s="18"/>
      <c r="IJV180" s="18"/>
      <c r="IJW180" s="18"/>
      <c r="IJX180" s="18"/>
      <c r="IJY180" s="18"/>
      <c r="IJZ180" s="18"/>
      <c r="IKA180" s="18"/>
      <c r="IKB180" s="18"/>
      <c r="IKC180" s="18"/>
      <c r="IKD180" s="18"/>
      <c r="IKE180" s="18"/>
      <c r="IKF180" s="18"/>
      <c r="IKG180" s="18"/>
      <c r="IKH180" s="18"/>
      <c r="IKI180" s="18"/>
      <c r="IKJ180" s="18"/>
      <c r="IKK180" s="18"/>
      <c r="IKL180" s="18"/>
      <c r="IKM180" s="18"/>
      <c r="IKN180" s="18"/>
      <c r="IKO180" s="18"/>
      <c r="IKP180" s="18"/>
      <c r="IKQ180" s="18"/>
      <c r="IKR180" s="18"/>
      <c r="IKS180" s="18"/>
      <c r="IKT180" s="18"/>
      <c r="IKU180" s="18"/>
      <c r="IKV180" s="18"/>
      <c r="IKW180" s="18"/>
      <c r="IKX180" s="18"/>
      <c r="IKY180" s="18"/>
      <c r="IKZ180" s="18"/>
      <c r="ILA180" s="18"/>
      <c r="ILB180" s="18"/>
      <c r="ILC180" s="18"/>
      <c r="ILD180" s="18"/>
      <c r="ILE180" s="18"/>
      <c r="ILF180" s="18"/>
      <c r="ILG180" s="18"/>
      <c r="ILH180" s="18"/>
      <c r="ILI180" s="18"/>
      <c r="ILJ180" s="18"/>
      <c r="ILK180" s="18"/>
      <c r="ILL180" s="18"/>
      <c r="ILM180" s="18"/>
      <c r="ILN180" s="18"/>
      <c r="ILO180" s="18"/>
      <c r="ILP180" s="18"/>
      <c r="ILQ180" s="18"/>
      <c r="ILR180" s="18"/>
      <c r="ILS180" s="18"/>
      <c r="ILT180" s="18"/>
      <c r="ILU180" s="18"/>
      <c r="ILV180" s="18"/>
      <c r="ILW180" s="18"/>
      <c r="ILX180" s="18"/>
      <c r="ILY180" s="18"/>
      <c r="ILZ180" s="18"/>
      <c r="IMA180" s="18"/>
      <c r="IMB180" s="18"/>
      <c r="IMC180" s="18"/>
      <c r="IMD180" s="18"/>
      <c r="IME180" s="18"/>
      <c r="IMF180" s="18"/>
      <c r="IMG180" s="18"/>
      <c r="IMH180" s="18"/>
      <c r="IMI180" s="18"/>
      <c r="IMJ180" s="18"/>
      <c r="IMK180" s="18"/>
      <c r="IML180" s="18"/>
      <c r="IMM180" s="18"/>
      <c r="IMN180" s="18"/>
      <c r="IMO180" s="18"/>
      <c r="IMP180" s="18"/>
      <c r="IMQ180" s="18"/>
      <c r="IMR180" s="18"/>
      <c r="IMS180" s="18"/>
      <c r="IMT180" s="18"/>
      <c r="IMU180" s="18"/>
      <c r="IMV180" s="18"/>
      <c r="IMW180" s="18"/>
      <c r="IMX180" s="18"/>
      <c r="IMY180" s="18"/>
      <c r="IMZ180" s="18"/>
      <c r="INA180" s="18"/>
      <c r="INB180" s="18"/>
      <c r="INC180" s="18"/>
      <c r="IND180" s="18"/>
      <c r="INE180" s="18"/>
      <c r="INF180" s="18"/>
      <c r="ING180" s="18"/>
      <c r="INH180" s="18"/>
      <c r="INI180" s="18"/>
      <c r="INJ180" s="18"/>
      <c r="INK180" s="18"/>
      <c r="INL180" s="18"/>
      <c r="INM180" s="18"/>
      <c r="INN180" s="18"/>
      <c r="INO180" s="18"/>
      <c r="INP180" s="18"/>
      <c r="INQ180" s="18"/>
      <c r="INR180" s="18"/>
      <c r="INS180" s="18"/>
      <c r="INT180" s="18"/>
      <c r="INU180" s="18"/>
      <c r="INV180" s="18"/>
      <c r="INW180" s="18"/>
      <c r="INX180" s="18"/>
      <c r="INY180" s="18"/>
      <c r="INZ180" s="18"/>
      <c r="IOA180" s="18"/>
      <c r="IOB180" s="18"/>
      <c r="IOC180" s="18"/>
      <c r="IOD180" s="18"/>
      <c r="IOE180" s="18"/>
      <c r="IOF180" s="18"/>
      <c r="IOG180" s="18"/>
      <c r="IOH180" s="18"/>
      <c r="IOI180" s="18"/>
      <c r="IOJ180" s="18"/>
      <c r="IOK180" s="18"/>
      <c r="IOL180" s="18"/>
      <c r="IOM180" s="18"/>
      <c r="ION180" s="18"/>
      <c r="IOO180" s="18"/>
      <c r="IOP180" s="18"/>
      <c r="IOQ180" s="18"/>
      <c r="IOR180" s="18"/>
      <c r="IOS180" s="18"/>
      <c r="IOT180" s="18"/>
      <c r="IOU180" s="18"/>
      <c r="IOV180" s="18"/>
      <c r="IOW180" s="18"/>
      <c r="IOX180" s="18"/>
      <c r="IOY180" s="18"/>
      <c r="IOZ180" s="18"/>
      <c r="IPA180" s="18"/>
      <c r="IPB180" s="18"/>
      <c r="IPC180" s="18"/>
      <c r="IPD180" s="18"/>
      <c r="IPE180" s="18"/>
      <c r="IPF180" s="18"/>
      <c r="IPG180" s="18"/>
      <c r="IPH180" s="18"/>
      <c r="IPI180" s="18"/>
      <c r="IPJ180" s="18"/>
      <c r="IPK180" s="18"/>
      <c r="IPL180" s="18"/>
      <c r="IPM180" s="18"/>
      <c r="IPN180" s="18"/>
      <c r="IPO180" s="18"/>
      <c r="IPP180" s="18"/>
      <c r="IPQ180" s="18"/>
      <c r="IPR180" s="18"/>
      <c r="IPS180" s="18"/>
      <c r="IPT180" s="18"/>
      <c r="IPU180" s="18"/>
      <c r="IPV180" s="18"/>
      <c r="IPW180" s="18"/>
      <c r="IPX180" s="18"/>
      <c r="IPY180" s="18"/>
      <c r="IPZ180" s="18"/>
      <c r="IQA180" s="18"/>
      <c r="IQB180" s="18"/>
      <c r="IQC180" s="18"/>
      <c r="IQD180" s="18"/>
      <c r="IQE180" s="18"/>
      <c r="IQF180" s="18"/>
      <c r="IQG180" s="18"/>
      <c r="IQH180" s="18"/>
      <c r="IQI180" s="18"/>
      <c r="IQJ180" s="18"/>
      <c r="IQK180" s="18"/>
      <c r="IQL180" s="18"/>
      <c r="IQM180" s="18"/>
      <c r="IQN180" s="18"/>
      <c r="IQO180" s="18"/>
      <c r="IQP180" s="18"/>
      <c r="IQQ180" s="18"/>
      <c r="IQR180" s="18"/>
      <c r="IQS180" s="18"/>
      <c r="IQT180" s="18"/>
      <c r="IQU180" s="18"/>
      <c r="IQV180" s="18"/>
      <c r="IQW180" s="18"/>
      <c r="IQX180" s="18"/>
      <c r="IQY180" s="18"/>
      <c r="IQZ180" s="18"/>
      <c r="IRA180" s="18"/>
      <c r="IRB180" s="18"/>
      <c r="IRC180" s="18"/>
      <c r="IRD180" s="18"/>
      <c r="IRE180" s="18"/>
      <c r="IRF180" s="18"/>
      <c r="IRG180" s="18"/>
      <c r="IRH180" s="18"/>
      <c r="IRI180" s="18"/>
      <c r="IRJ180" s="18"/>
      <c r="IRK180" s="18"/>
      <c r="IRL180" s="18"/>
      <c r="IRM180" s="18"/>
      <c r="IRN180" s="18"/>
      <c r="IRO180" s="18"/>
      <c r="IRP180" s="18"/>
      <c r="IRQ180" s="18"/>
      <c r="IRR180" s="18"/>
      <c r="IRS180" s="18"/>
      <c r="IRT180" s="18"/>
      <c r="IRU180" s="18"/>
      <c r="IRV180" s="18"/>
      <c r="IRW180" s="18"/>
      <c r="IRX180" s="18"/>
      <c r="IRY180" s="18"/>
      <c r="IRZ180" s="18"/>
      <c r="ISA180" s="18"/>
      <c r="ISB180" s="18"/>
      <c r="ISC180" s="18"/>
      <c r="ISD180" s="18"/>
      <c r="ISE180" s="18"/>
      <c r="ISF180" s="18"/>
      <c r="ISG180" s="18"/>
      <c r="ISH180" s="18"/>
      <c r="ISI180" s="18"/>
      <c r="ISJ180" s="18"/>
      <c r="ISK180" s="18"/>
      <c r="ISL180" s="18"/>
      <c r="ISM180" s="18"/>
      <c r="ISN180" s="18"/>
      <c r="ISO180" s="18"/>
      <c r="ISP180" s="18"/>
      <c r="ISQ180" s="18"/>
      <c r="ISR180" s="18"/>
      <c r="ISS180" s="18"/>
      <c r="IST180" s="18"/>
      <c r="ISU180" s="18"/>
      <c r="ISV180" s="18"/>
      <c r="ISW180" s="18"/>
      <c r="ISX180" s="18"/>
      <c r="ISY180" s="18"/>
      <c r="ISZ180" s="18"/>
      <c r="ITA180" s="18"/>
      <c r="ITB180" s="18"/>
      <c r="ITC180" s="18"/>
      <c r="ITD180" s="18"/>
      <c r="ITE180" s="18"/>
      <c r="ITF180" s="18"/>
      <c r="ITG180" s="18"/>
      <c r="ITH180" s="18"/>
      <c r="ITI180" s="18"/>
      <c r="ITJ180" s="18"/>
      <c r="ITK180" s="18"/>
      <c r="ITL180" s="18"/>
      <c r="ITM180" s="18"/>
      <c r="ITN180" s="18"/>
      <c r="ITO180" s="18"/>
      <c r="ITP180" s="18"/>
      <c r="ITQ180" s="18"/>
      <c r="ITR180" s="18"/>
      <c r="ITS180" s="18"/>
      <c r="ITT180" s="18"/>
      <c r="ITU180" s="18"/>
      <c r="ITV180" s="18"/>
      <c r="ITW180" s="18"/>
      <c r="ITX180" s="18"/>
      <c r="ITY180" s="18"/>
      <c r="ITZ180" s="18"/>
      <c r="IUA180" s="18"/>
      <c r="IUB180" s="18"/>
      <c r="IUC180" s="18"/>
      <c r="IUD180" s="18"/>
      <c r="IUE180" s="18"/>
      <c r="IUF180" s="18"/>
      <c r="IUG180" s="18"/>
      <c r="IUH180" s="18"/>
      <c r="IUI180" s="18"/>
      <c r="IUJ180" s="18"/>
      <c r="IUK180" s="18"/>
      <c r="IUL180" s="18"/>
      <c r="IUM180" s="18"/>
      <c r="IUN180" s="18"/>
      <c r="IUO180" s="18"/>
      <c r="IUP180" s="18"/>
      <c r="IUQ180" s="18"/>
      <c r="IUR180" s="18"/>
      <c r="IUS180" s="18"/>
      <c r="IUT180" s="18"/>
      <c r="IUU180" s="18"/>
      <c r="IUV180" s="18"/>
      <c r="IUW180" s="18"/>
      <c r="IUX180" s="18"/>
      <c r="IUY180" s="18"/>
      <c r="IUZ180" s="18"/>
      <c r="IVA180" s="18"/>
      <c r="IVB180" s="18"/>
      <c r="IVC180" s="18"/>
      <c r="IVD180" s="18"/>
      <c r="IVE180" s="18"/>
      <c r="IVF180" s="18"/>
      <c r="IVG180" s="18"/>
      <c r="IVH180" s="18"/>
      <c r="IVI180" s="18"/>
      <c r="IVJ180" s="18"/>
      <c r="IVK180" s="18"/>
      <c r="IVL180" s="18"/>
      <c r="IVM180" s="18"/>
      <c r="IVN180" s="18"/>
      <c r="IVO180" s="18"/>
      <c r="IVP180" s="18"/>
      <c r="IVQ180" s="18"/>
      <c r="IVR180" s="18"/>
      <c r="IVS180" s="18"/>
      <c r="IVT180" s="18"/>
      <c r="IVU180" s="18"/>
      <c r="IVV180" s="18"/>
      <c r="IVW180" s="18"/>
      <c r="IVX180" s="18"/>
      <c r="IVY180" s="18"/>
      <c r="IVZ180" s="18"/>
      <c r="IWA180" s="18"/>
      <c r="IWB180" s="18"/>
      <c r="IWC180" s="18"/>
      <c r="IWD180" s="18"/>
      <c r="IWE180" s="18"/>
      <c r="IWF180" s="18"/>
      <c r="IWG180" s="18"/>
      <c r="IWH180" s="18"/>
      <c r="IWI180" s="18"/>
      <c r="IWJ180" s="18"/>
      <c r="IWK180" s="18"/>
      <c r="IWL180" s="18"/>
      <c r="IWM180" s="18"/>
      <c r="IWN180" s="18"/>
      <c r="IWO180" s="18"/>
      <c r="IWP180" s="18"/>
      <c r="IWQ180" s="18"/>
      <c r="IWR180" s="18"/>
      <c r="IWS180" s="18"/>
      <c r="IWT180" s="18"/>
      <c r="IWU180" s="18"/>
      <c r="IWV180" s="18"/>
      <c r="IWW180" s="18"/>
      <c r="IWX180" s="18"/>
      <c r="IWY180" s="18"/>
      <c r="IWZ180" s="18"/>
      <c r="IXA180" s="18"/>
      <c r="IXB180" s="18"/>
      <c r="IXC180" s="18"/>
      <c r="IXD180" s="18"/>
      <c r="IXE180" s="18"/>
      <c r="IXF180" s="18"/>
      <c r="IXG180" s="18"/>
      <c r="IXH180" s="18"/>
      <c r="IXI180" s="18"/>
      <c r="IXJ180" s="18"/>
      <c r="IXK180" s="18"/>
      <c r="IXL180" s="18"/>
      <c r="IXM180" s="18"/>
      <c r="IXN180" s="18"/>
      <c r="IXO180" s="18"/>
      <c r="IXP180" s="18"/>
      <c r="IXQ180" s="18"/>
      <c r="IXR180" s="18"/>
      <c r="IXS180" s="18"/>
      <c r="IXT180" s="18"/>
      <c r="IXU180" s="18"/>
      <c r="IXV180" s="18"/>
      <c r="IXW180" s="18"/>
      <c r="IXX180" s="18"/>
      <c r="IXY180" s="18"/>
      <c r="IXZ180" s="18"/>
      <c r="IYA180" s="18"/>
      <c r="IYB180" s="18"/>
      <c r="IYC180" s="18"/>
      <c r="IYD180" s="18"/>
      <c r="IYE180" s="18"/>
      <c r="IYF180" s="18"/>
      <c r="IYG180" s="18"/>
      <c r="IYH180" s="18"/>
      <c r="IYI180" s="18"/>
      <c r="IYJ180" s="18"/>
      <c r="IYK180" s="18"/>
      <c r="IYL180" s="18"/>
      <c r="IYM180" s="18"/>
      <c r="IYN180" s="18"/>
      <c r="IYO180" s="18"/>
      <c r="IYP180" s="18"/>
      <c r="IYQ180" s="18"/>
      <c r="IYR180" s="18"/>
      <c r="IYS180" s="18"/>
      <c r="IYT180" s="18"/>
      <c r="IYU180" s="18"/>
      <c r="IYV180" s="18"/>
      <c r="IYW180" s="18"/>
      <c r="IYX180" s="18"/>
      <c r="IYY180" s="18"/>
      <c r="IYZ180" s="18"/>
      <c r="IZA180" s="18"/>
      <c r="IZB180" s="18"/>
      <c r="IZC180" s="18"/>
      <c r="IZD180" s="18"/>
      <c r="IZE180" s="18"/>
      <c r="IZF180" s="18"/>
      <c r="IZG180" s="18"/>
      <c r="IZH180" s="18"/>
      <c r="IZI180" s="18"/>
      <c r="IZJ180" s="18"/>
      <c r="IZK180" s="18"/>
      <c r="IZL180" s="18"/>
      <c r="IZM180" s="18"/>
      <c r="IZN180" s="18"/>
      <c r="IZO180" s="18"/>
      <c r="IZP180" s="18"/>
      <c r="IZQ180" s="18"/>
      <c r="IZR180" s="18"/>
      <c r="IZS180" s="18"/>
      <c r="IZT180" s="18"/>
      <c r="IZU180" s="18"/>
      <c r="IZV180" s="18"/>
      <c r="IZW180" s="18"/>
      <c r="IZX180" s="18"/>
      <c r="IZY180" s="18"/>
      <c r="IZZ180" s="18"/>
      <c r="JAA180" s="18"/>
      <c r="JAB180" s="18"/>
      <c r="JAC180" s="18"/>
      <c r="JAD180" s="18"/>
      <c r="JAE180" s="18"/>
      <c r="JAF180" s="18"/>
      <c r="JAG180" s="18"/>
      <c r="JAH180" s="18"/>
      <c r="JAI180" s="18"/>
      <c r="JAJ180" s="18"/>
      <c r="JAK180" s="18"/>
      <c r="JAL180" s="18"/>
      <c r="JAM180" s="18"/>
      <c r="JAN180" s="18"/>
      <c r="JAO180" s="18"/>
      <c r="JAP180" s="18"/>
      <c r="JAQ180" s="18"/>
      <c r="JAR180" s="18"/>
      <c r="JAS180" s="18"/>
      <c r="JAT180" s="18"/>
      <c r="JAU180" s="18"/>
      <c r="JAV180" s="18"/>
      <c r="JAW180" s="18"/>
      <c r="JAX180" s="18"/>
      <c r="JAY180" s="18"/>
      <c r="JAZ180" s="18"/>
      <c r="JBA180" s="18"/>
      <c r="JBB180" s="18"/>
      <c r="JBC180" s="18"/>
      <c r="JBD180" s="18"/>
      <c r="JBE180" s="18"/>
      <c r="JBF180" s="18"/>
      <c r="JBG180" s="18"/>
      <c r="JBH180" s="18"/>
      <c r="JBI180" s="18"/>
      <c r="JBJ180" s="18"/>
      <c r="JBK180" s="18"/>
      <c r="JBL180" s="18"/>
      <c r="JBM180" s="18"/>
      <c r="JBN180" s="18"/>
      <c r="JBO180" s="18"/>
      <c r="JBP180" s="18"/>
      <c r="JBQ180" s="18"/>
      <c r="JBR180" s="18"/>
      <c r="JBS180" s="18"/>
      <c r="JBT180" s="18"/>
      <c r="JBU180" s="18"/>
      <c r="JBV180" s="18"/>
      <c r="JBW180" s="18"/>
      <c r="JBX180" s="18"/>
      <c r="JBY180" s="18"/>
      <c r="JBZ180" s="18"/>
      <c r="JCA180" s="18"/>
      <c r="JCB180" s="18"/>
      <c r="JCC180" s="18"/>
      <c r="JCD180" s="18"/>
      <c r="JCE180" s="18"/>
      <c r="JCF180" s="18"/>
      <c r="JCG180" s="18"/>
      <c r="JCH180" s="18"/>
      <c r="JCI180" s="18"/>
      <c r="JCJ180" s="18"/>
      <c r="JCK180" s="18"/>
      <c r="JCL180" s="18"/>
      <c r="JCM180" s="18"/>
      <c r="JCN180" s="18"/>
      <c r="JCO180" s="18"/>
      <c r="JCP180" s="18"/>
      <c r="JCQ180" s="18"/>
      <c r="JCR180" s="18"/>
      <c r="JCS180" s="18"/>
      <c r="JCT180" s="18"/>
      <c r="JCU180" s="18"/>
      <c r="JCV180" s="18"/>
      <c r="JCW180" s="18"/>
      <c r="JCX180" s="18"/>
      <c r="JCY180" s="18"/>
      <c r="JCZ180" s="18"/>
      <c r="JDA180" s="18"/>
      <c r="JDB180" s="18"/>
      <c r="JDC180" s="18"/>
      <c r="JDD180" s="18"/>
      <c r="JDE180" s="18"/>
      <c r="JDF180" s="18"/>
      <c r="JDG180" s="18"/>
      <c r="JDH180" s="18"/>
      <c r="JDI180" s="18"/>
      <c r="JDJ180" s="18"/>
      <c r="JDK180" s="18"/>
      <c r="JDL180" s="18"/>
      <c r="JDM180" s="18"/>
      <c r="JDN180" s="18"/>
      <c r="JDO180" s="18"/>
      <c r="JDP180" s="18"/>
      <c r="JDQ180" s="18"/>
      <c r="JDR180" s="18"/>
      <c r="JDS180" s="18"/>
      <c r="JDT180" s="18"/>
      <c r="JDU180" s="18"/>
      <c r="JDV180" s="18"/>
      <c r="JDW180" s="18"/>
      <c r="JDX180" s="18"/>
      <c r="JDY180" s="18"/>
      <c r="JDZ180" s="18"/>
      <c r="JEA180" s="18"/>
      <c r="JEB180" s="18"/>
      <c r="JEC180" s="18"/>
      <c r="JED180" s="18"/>
      <c r="JEE180" s="18"/>
      <c r="JEF180" s="18"/>
      <c r="JEG180" s="18"/>
      <c r="JEH180" s="18"/>
      <c r="JEI180" s="18"/>
      <c r="JEJ180" s="18"/>
      <c r="JEK180" s="18"/>
      <c r="JEL180" s="18"/>
      <c r="JEM180" s="18"/>
      <c r="JEN180" s="18"/>
      <c r="JEO180" s="18"/>
      <c r="JEP180" s="18"/>
      <c r="JEQ180" s="18"/>
      <c r="JER180" s="18"/>
      <c r="JES180" s="18"/>
      <c r="JET180" s="18"/>
      <c r="JEU180" s="18"/>
      <c r="JEV180" s="18"/>
      <c r="JEW180" s="18"/>
      <c r="JEX180" s="18"/>
      <c r="JEY180" s="18"/>
      <c r="JEZ180" s="18"/>
      <c r="JFA180" s="18"/>
      <c r="JFB180" s="18"/>
      <c r="JFC180" s="18"/>
      <c r="JFD180" s="18"/>
      <c r="JFE180" s="18"/>
      <c r="JFF180" s="18"/>
      <c r="JFG180" s="18"/>
      <c r="JFH180" s="18"/>
      <c r="JFI180" s="18"/>
      <c r="JFJ180" s="18"/>
      <c r="JFK180" s="18"/>
      <c r="JFL180" s="18"/>
      <c r="JFM180" s="18"/>
      <c r="JFN180" s="18"/>
      <c r="JFO180" s="18"/>
      <c r="JFP180" s="18"/>
      <c r="JFQ180" s="18"/>
      <c r="JFR180" s="18"/>
      <c r="JFS180" s="18"/>
      <c r="JFT180" s="18"/>
      <c r="JFU180" s="18"/>
      <c r="JFV180" s="18"/>
      <c r="JFW180" s="18"/>
      <c r="JFX180" s="18"/>
      <c r="JFY180" s="18"/>
      <c r="JFZ180" s="18"/>
      <c r="JGA180" s="18"/>
      <c r="JGB180" s="18"/>
      <c r="JGC180" s="18"/>
      <c r="JGD180" s="18"/>
      <c r="JGE180" s="18"/>
      <c r="JGF180" s="18"/>
      <c r="JGG180" s="18"/>
      <c r="JGH180" s="18"/>
      <c r="JGI180" s="18"/>
      <c r="JGJ180" s="18"/>
      <c r="JGK180" s="18"/>
      <c r="JGL180" s="18"/>
      <c r="JGM180" s="18"/>
      <c r="JGN180" s="18"/>
      <c r="JGO180" s="18"/>
      <c r="JGP180" s="18"/>
      <c r="JGQ180" s="18"/>
      <c r="JGR180" s="18"/>
      <c r="JGS180" s="18"/>
      <c r="JGT180" s="18"/>
      <c r="JGU180" s="18"/>
      <c r="JGV180" s="18"/>
      <c r="JGW180" s="18"/>
      <c r="JGX180" s="18"/>
      <c r="JGY180" s="18"/>
      <c r="JGZ180" s="18"/>
      <c r="JHA180" s="18"/>
      <c r="JHB180" s="18"/>
      <c r="JHC180" s="18"/>
      <c r="JHD180" s="18"/>
      <c r="JHE180" s="18"/>
      <c r="JHF180" s="18"/>
      <c r="JHG180" s="18"/>
      <c r="JHH180" s="18"/>
      <c r="JHI180" s="18"/>
      <c r="JHJ180" s="18"/>
      <c r="JHK180" s="18"/>
      <c r="JHL180" s="18"/>
      <c r="JHM180" s="18"/>
      <c r="JHN180" s="18"/>
      <c r="JHO180" s="18"/>
      <c r="JHP180" s="18"/>
      <c r="JHQ180" s="18"/>
      <c r="JHR180" s="18"/>
      <c r="JHS180" s="18"/>
      <c r="JHT180" s="18"/>
      <c r="JHU180" s="18"/>
      <c r="JHV180" s="18"/>
      <c r="JHW180" s="18"/>
      <c r="JHX180" s="18"/>
      <c r="JHY180" s="18"/>
      <c r="JHZ180" s="18"/>
      <c r="JIA180" s="18"/>
      <c r="JIB180" s="18"/>
      <c r="JIC180" s="18"/>
      <c r="JID180" s="18"/>
      <c r="JIE180" s="18"/>
      <c r="JIF180" s="18"/>
      <c r="JIG180" s="18"/>
      <c r="JIH180" s="18"/>
      <c r="JII180" s="18"/>
      <c r="JIJ180" s="18"/>
      <c r="JIK180" s="18"/>
      <c r="JIL180" s="18"/>
      <c r="JIM180" s="18"/>
      <c r="JIN180" s="18"/>
      <c r="JIO180" s="18"/>
      <c r="JIP180" s="18"/>
      <c r="JIQ180" s="18"/>
      <c r="JIR180" s="18"/>
      <c r="JIS180" s="18"/>
      <c r="JIT180" s="18"/>
      <c r="JIU180" s="18"/>
      <c r="JIV180" s="18"/>
      <c r="JIW180" s="18"/>
      <c r="JIX180" s="18"/>
      <c r="JIY180" s="18"/>
      <c r="JIZ180" s="18"/>
      <c r="JJA180" s="18"/>
      <c r="JJB180" s="18"/>
      <c r="JJC180" s="18"/>
      <c r="JJD180" s="18"/>
      <c r="JJE180" s="18"/>
      <c r="JJF180" s="18"/>
      <c r="JJG180" s="18"/>
      <c r="JJH180" s="18"/>
      <c r="JJI180" s="18"/>
      <c r="JJJ180" s="18"/>
      <c r="JJK180" s="18"/>
      <c r="JJL180" s="18"/>
      <c r="JJM180" s="18"/>
      <c r="JJN180" s="18"/>
      <c r="JJO180" s="18"/>
      <c r="JJP180" s="18"/>
      <c r="JJQ180" s="18"/>
      <c r="JJR180" s="18"/>
      <c r="JJS180" s="18"/>
      <c r="JJT180" s="18"/>
      <c r="JJU180" s="18"/>
      <c r="JJV180" s="18"/>
      <c r="JJW180" s="18"/>
      <c r="JJX180" s="18"/>
      <c r="JJY180" s="18"/>
      <c r="JJZ180" s="18"/>
      <c r="JKA180" s="18"/>
      <c r="JKB180" s="18"/>
      <c r="JKC180" s="18"/>
      <c r="JKD180" s="18"/>
      <c r="JKE180" s="18"/>
      <c r="JKF180" s="18"/>
      <c r="JKG180" s="18"/>
      <c r="JKH180" s="18"/>
      <c r="JKI180" s="18"/>
      <c r="JKJ180" s="18"/>
      <c r="JKK180" s="18"/>
      <c r="JKL180" s="18"/>
      <c r="JKM180" s="18"/>
      <c r="JKN180" s="18"/>
      <c r="JKO180" s="18"/>
      <c r="JKP180" s="18"/>
      <c r="JKQ180" s="18"/>
      <c r="JKR180" s="18"/>
      <c r="JKS180" s="18"/>
      <c r="JKT180" s="18"/>
      <c r="JKU180" s="18"/>
      <c r="JKV180" s="18"/>
      <c r="JKW180" s="18"/>
      <c r="JKX180" s="18"/>
      <c r="JKY180" s="18"/>
      <c r="JKZ180" s="18"/>
      <c r="JLA180" s="18"/>
      <c r="JLB180" s="18"/>
      <c r="JLC180" s="18"/>
      <c r="JLD180" s="18"/>
      <c r="JLE180" s="18"/>
      <c r="JLF180" s="18"/>
      <c r="JLG180" s="18"/>
      <c r="JLH180" s="18"/>
      <c r="JLI180" s="18"/>
      <c r="JLJ180" s="18"/>
      <c r="JLK180" s="18"/>
      <c r="JLL180" s="18"/>
      <c r="JLM180" s="18"/>
      <c r="JLN180" s="18"/>
      <c r="JLO180" s="18"/>
      <c r="JLP180" s="18"/>
      <c r="JLQ180" s="18"/>
      <c r="JLR180" s="18"/>
      <c r="JLS180" s="18"/>
      <c r="JLT180" s="18"/>
      <c r="JLU180" s="18"/>
      <c r="JLV180" s="18"/>
      <c r="JLW180" s="18"/>
      <c r="JLX180" s="18"/>
      <c r="JLY180" s="18"/>
      <c r="JLZ180" s="18"/>
      <c r="JMA180" s="18"/>
      <c r="JMB180" s="18"/>
      <c r="JMC180" s="18"/>
      <c r="JMD180" s="18"/>
      <c r="JME180" s="18"/>
      <c r="JMF180" s="18"/>
      <c r="JMG180" s="18"/>
      <c r="JMH180" s="18"/>
      <c r="JMI180" s="18"/>
      <c r="JMJ180" s="18"/>
      <c r="JMK180" s="18"/>
      <c r="JML180" s="18"/>
      <c r="JMM180" s="18"/>
      <c r="JMN180" s="18"/>
      <c r="JMO180" s="18"/>
      <c r="JMP180" s="18"/>
      <c r="JMQ180" s="18"/>
      <c r="JMR180" s="18"/>
      <c r="JMS180" s="18"/>
      <c r="JMT180" s="18"/>
      <c r="JMU180" s="18"/>
      <c r="JMV180" s="18"/>
      <c r="JMW180" s="18"/>
      <c r="JMX180" s="18"/>
      <c r="JMY180" s="18"/>
      <c r="JMZ180" s="18"/>
      <c r="JNA180" s="18"/>
      <c r="JNB180" s="18"/>
      <c r="JNC180" s="18"/>
      <c r="JND180" s="18"/>
      <c r="JNE180" s="18"/>
      <c r="JNF180" s="18"/>
      <c r="JNG180" s="18"/>
      <c r="JNH180" s="18"/>
      <c r="JNI180" s="18"/>
      <c r="JNJ180" s="18"/>
      <c r="JNK180" s="18"/>
      <c r="JNL180" s="18"/>
      <c r="JNM180" s="18"/>
      <c r="JNN180" s="18"/>
      <c r="JNO180" s="18"/>
      <c r="JNP180" s="18"/>
      <c r="JNQ180" s="18"/>
      <c r="JNR180" s="18"/>
      <c r="JNS180" s="18"/>
      <c r="JNT180" s="18"/>
      <c r="JNU180" s="18"/>
      <c r="JNV180" s="18"/>
      <c r="JNW180" s="18"/>
      <c r="JNX180" s="18"/>
      <c r="JNY180" s="18"/>
      <c r="JNZ180" s="18"/>
      <c r="JOA180" s="18"/>
      <c r="JOB180" s="18"/>
      <c r="JOC180" s="18"/>
      <c r="JOD180" s="18"/>
      <c r="JOE180" s="18"/>
      <c r="JOF180" s="18"/>
      <c r="JOG180" s="18"/>
      <c r="JOH180" s="18"/>
      <c r="JOI180" s="18"/>
      <c r="JOJ180" s="18"/>
      <c r="JOK180" s="18"/>
      <c r="JOL180" s="18"/>
      <c r="JOM180" s="18"/>
      <c r="JON180" s="18"/>
      <c r="JOO180" s="18"/>
      <c r="JOP180" s="18"/>
      <c r="JOQ180" s="18"/>
      <c r="JOR180" s="18"/>
      <c r="JOS180" s="18"/>
      <c r="JOT180" s="18"/>
      <c r="JOU180" s="18"/>
      <c r="JOV180" s="18"/>
      <c r="JOW180" s="18"/>
      <c r="JOX180" s="18"/>
      <c r="JOY180" s="18"/>
      <c r="JOZ180" s="18"/>
      <c r="JPA180" s="18"/>
      <c r="JPB180" s="18"/>
      <c r="JPC180" s="18"/>
      <c r="JPD180" s="18"/>
      <c r="JPE180" s="18"/>
      <c r="JPF180" s="18"/>
      <c r="JPG180" s="18"/>
      <c r="JPH180" s="18"/>
      <c r="JPI180" s="18"/>
      <c r="JPJ180" s="18"/>
      <c r="JPK180" s="18"/>
      <c r="JPL180" s="18"/>
      <c r="JPM180" s="18"/>
      <c r="JPN180" s="18"/>
      <c r="JPO180" s="18"/>
      <c r="JPP180" s="18"/>
      <c r="JPQ180" s="18"/>
      <c r="JPR180" s="18"/>
      <c r="JPS180" s="18"/>
      <c r="JPT180" s="18"/>
      <c r="JPU180" s="18"/>
      <c r="JPV180" s="18"/>
      <c r="JPW180" s="18"/>
      <c r="JPX180" s="18"/>
      <c r="JPY180" s="18"/>
      <c r="JPZ180" s="18"/>
      <c r="JQA180" s="18"/>
      <c r="JQB180" s="18"/>
      <c r="JQC180" s="18"/>
      <c r="JQD180" s="18"/>
      <c r="JQE180" s="18"/>
      <c r="JQF180" s="18"/>
      <c r="JQG180" s="18"/>
      <c r="JQH180" s="18"/>
      <c r="JQI180" s="18"/>
      <c r="JQJ180" s="18"/>
      <c r="JQK180" s="18"/>
      <c r="JQL180" s="18"/>
      <c r="JQM180" s="18"/>
      <c r="JQN180" s="18"/>
      <c r="JQO180" s="18"/>
      <c r="JQP180" s="18"/>
      <c r="JQQ180" s="18"/>
      <c r="JQR180" s="18"/>
      <c r="JQS180" s="18"/>
      <c r="JQT180" s="18"/>
      <c r="JQU180" s="18"/>
      <c r="JQV180" s="18"/>
      <c r="JQW180" s="18"/>
      <c r="JQX180" s="18"/>
      <c r="JQY180" s="18"/>
      <c r="JQZ180" s="18"/>
      <c r="JRA180" s="18"/>
      <c r="JRB180" s="18"/>
      <c r="JRC180" s="18"/>
      <c r="JRD180" s="18"/>
      <c r="JRE180" s="18"/>
      <c r="JRF180" s="18"/>
      <c r="JRG180" s="18"/>
      <c r="JRH180" s="18"/>
      <c r="JRI180" s="18"/>
      <c r="JRJ180" s="18"/>
      <c r="JRK180" s="18"/>
      <c r="JRL180" s="18"/>
      <c r="JRM180" s="18"/>
      <c r="JRN180" s="18"/>
      <c r="JRO180" s="18"/>
      <c r="JRP180" s="18"/>
      <c r="JRQ180" s="18"/>
      <c r="JRR180" s="18"/>
      <c r="JRS180" s="18"/>
      <c r="JRT180" s="18"/>
      <c r="JRU180" s="18"/>
      <c r="JRV180" s="18"/>
      <c r="JRW180" s="18"/>
      <c r="JRX180" s="18"/>
      <c r="JRY180" s="18"/>
      <c r="JRZ180" s="18"/>
      <c r="JSA180" s="18"/>
      <c r="JSB180" s="18"/>
      <c r="JSC180" s="18"/>
      <c r="JSD180" s="18"/>
      <c r="JSE180" s="18"/>
      <c r="JSF180" s="18"/>
      <c r="JSG180" s="18"/>
      <c r="JSH180" s="18"/>
      <c r="JSI180" s="18"/>
      <c r="JSJ180" s="18"/>
      <c r="JSK180" s="18"/>
      <c r="JSL180" s="18"/>
      <c r="JSM180" s="18"/>
      <c r="JSN180" s="18"/>
      <c r="JSO180" s="18"/>
      <c r="JSP180" s="18"/>
      <c r="JSQ180" s="18"/>
      <c r="JSR180" s="18"/>
      <c r="JSS180" s="18"/>
      <c r="JST180" s="18"/>
      <c r="JSU180" s="18"/>
      <c r="JSV180" s="18"/>
      <c r="JSW180" s="18"/>
      <c r="JSX180" s="18"/>
      <c r="JSY180" s="18"/>
      <c r="JSZ180" s="18"/>
      <c r="JTA180" s="18"/>
      <c r="JTB180" s="18"/>
      <c r="JTC180" s="18"/>
      <c r="JTD180" s="18"/>
      <c r="JTE180" s="18"/>
      <c r="JTF180" s="18"/>
      <c r="JTG180" s="18"/>
      <c r="JTH180" s="18"/>
      <c r="JTI180" s="18"/>
      <c r="JTJ180" s="18"/>
      <c r="JTK180" s="18"/>
      <c r="JTL180" s="18"/>
      <c r="JTM180" s="18"/>
      <c r="JTN180" s="18"/>
      <c r="JTO180" s="18"/>
      <c r="JTP180" s="18"/>
      <c r="JTQ180" s="18"/>
      <c r="JTR180" s="18"/>
      <c r="JTS180" s="18"/>
      <c r="JTT180" s="18"/>
      <c r="JTU180" s="18"/>
      <c r="JTV180" s="18"/>
      <c r="JTW180" s="18"/>
      <c r="JTX180" s="18"/>
      <c r="JTY180" s="18"/>
      <c r="JTZ180" s="18"/>
      <c r="JUA180" s="18"/>
      <c r="JUB180" s="18"/>
      <c r="JUC180" s="18"/>
      <c r="JUD180" s="18"/>
      <c r="JUE180" s="18"/>
      <c r="JUF180" s="18"/>
      <c r="JUG180" s="18"/>
      <c r="JUH180" s="18"/>
      <c r="JUI180" s="18"/>
      <c r="JUJ180" s="18"/>
      <c r="JUK180" s="18"/>
      <c r="JUL180" s="18"/>
      <c r="JUM180" s="18"/>
      <c r="JUN180" s="18"/>
      <c r="JUO180" s="18"/>
      <c r="JUP180" s="18"/>
      <c r="JUQ180" s="18"/>
      <c r="JUR180" s="18"/>
      <c r="JUS180" s="18"/>
      <c r="JUT180" s="18"/>
      <c r="JUU180" s="18"/>
      <c r="JUV180" s="18"/>
      <c r="JUW180" s="18"/>
      <c r="JUX180" s="18"/>
      <c r="JUY180" s="18"/>
      <c r="JUZ180" s="18"/>
      <c r="JVA180" s="18"/>
      <c r="JVB180" s="18"/>
      <c r="JVC180" s="18"/>
      <c r="JVD180" s="18"/>
      <c r="JVE180" s="18"/>
      <c r="JVF180" s="18"/>
      <c r="JVG180" s="18"/>
      <c r="JVH180" s="18"/>
      <c r="JVI180" s="18"/>
      <c r="JVJ180" s="18"/>
      <c r="JVK180" s="18"/>
      <c r="JVL180" s="18"/>
      <c r="JVM180" s="18"/>
      <c r="JVN180" s="18"/>
      <c r="JVO180" s="18"/>
      <c r="JVP180" s="18"/>
      <c r="JVQ180" s="18"/>
      <c r="JVR180" s="18"/>
      <c r="JVS180" s="18"/>
      <c r="JVT180" s="18"/>
      <c r="JVU180" s="18"/>
      <c r="JVV180" s="18"/>
      <c r="JVW180" s="18"/>
      <c r="JVX180" s="18"/>
      <c r="JVY180" s="18"/>
      <c r="JVZ180" s="18"/>
      <c r="JWA180" s="18"/>
      <c r="JWB180" s="18"/>
      <c r="JWC180" s="18"/>
      <c r="JWD180" s="18"/>
      <c r="JWE180" s="18"/>
      <c r="JWF180" s="18"/>
      <c r="JWG180" s="18"/>
      <c r="JWH180" s="18"/>
      <c r="JWI180" s="18"/>
      <c r="JWJ180" s="18"/>
      <c r="JWK180" s="18"/>
      <c r="JWL180" s="18"/>
      <c r="JWM180" s="18"/>
      <c r="JWN180" s="18"/>
      <c r="JWO180" s="18"/>
      <c r="JWP180" s="18"/>
      <c r="JWQ180" s="18"/>
      <c r="JWR180" s="18"/>
      <c r="JWS180" s="18"/>
      <c r="JWT180" s="18"/>
      <c r="JWU180" s="18"/>
      <c r="JWV180" s="18"/>
      <c r="JWW180" s="18"/>
      <c r="JWX180" s="18"/>
      <c r="JWY180" s="18"/>
      <c r="JWZ180" s="18"/>
      <c r="JXA180" s="18"/>
      <c r="JXB180" s="18"/>
      <c r="JXC180" s="18"/>
      <c r="JXD180" s="18"/>
      <c r="JXE180" s="18"/>
      <c r="JXF180" s="18"/>
      <c r="JXG180" s="18"/>
      <c r="JXH180" s="18"/>
      <c r="JXI180" s="18"/>
      <c r="JXJ180" s="18"/>
      <c r="JXK180" s="18"/>
      <c r="JXL180" s="18"/>
      <c r="JXM180" s="18"/>
      <c r="JXN180" s="18"/>
      <c r="JXO180" s="18"/>
      <c r="JXP180" s="18"/>
      <c r="JXQ180" s="18"/>
      <c r="JXR180" s="18"/>
      <c r="JXS180" s="18"/>
      <c r="JXT180" s="18"/>
      <c r="JXU180" s="18"/>
      <c r="JXV180" s="18"/>
      <c r="JXW180" s="18"/>
      <c r="JXX180" s="18"/>
      <c r="JXY180" s="18"/>
      <c r="JXZ180" s="18"/>
      <c r="JYA180" s="18"/>
      <c r="JYB180" s="18"/>
      <c r="JYC180" s="18"/>
      <c r="JYD180" s="18"/>
      <c r="JYE180" s="18"/>
      <c r="JYF180" s="18"/>
      <c r="JYG180" s="18"/>
      <c r="JYH180" s="18"/>
      <c r="JYI180" s="18"/>
      <c r="JYJ180" s="18"/>
      <c r="JYK180" s="18"/>
      <c r="JYL180" s="18"/>
      <c r="JYM180" s="18"/>
      <c r="JYN180" s="18"/>
      <c r="JYO180" s="18"/>
      <c r="JYP180" s="18"/>
      <c r="JYQ180" s="18"/>
      <c r="JYR180" s="18"/>
      <c r="JYS180" s="18"/>
      <c r="JYT180" s="18"/>
      <c r="JYU180" s="18"/>
      <c r="JYV180" s="18"/>
      <c r="JYW180" s="18"/>
      <c r="JYX180" s="18"/>
      <c r="JYY180" s="18"/>
      <c r="JYZ180" s="18"/>
      <c r="JZA180" s="18"/>
      <c r="JZB180" s="18"/>
      <c r="JZC180" s="18"/>
      <c r="JZD180" s="18"/>
      <c r="JZE180" s="18"/>
      <c r="JZF180" s="18"/>
      <c r="JZG180" s="18"/>
      <c r="JZH180" s="18"/>
      <c r="JZI180" s="18"/>
      <c r="JZJ180" s="18"/>
      <c r="JZK180" s="18"/>
      <c r="JZL180" s="18"/>
      <c r="JZM180" s="18"/>
      <c r="JZN180" s="18"/>
      <c r="JZO180" s="18"/>
      <c r="JZP180" s="18"/>
      <c r="JZQ180" s="18"/>
      <c r="JZR180" s="18"/>
      <c r="JZS180" s="18"/>
      <c r="JZT180" s="18"/>
      <c r="JZU180" s="18"/>
      <c r="JZV180" s="18"/>
      <c r="JZW180" s="18"/>
      <c r="JZX180" s="18"/>
      <c r="JZY180" s="18"/>
      <c r="JZZ180" s="18"/>
      <c r="KAA180" s="18"/>
      <c r="KAB180" s="18"/>
      <c r="KAC180" s="18"/>
      <c r="KAD180" s="18"/>
      <c r="KAE180" s="18"/>
      <c r="KAF180" s="18"/>
      <c r="KAG180" s="18"/>
      <c r="KAH180" s="18"/>
      <c r="KAI180" s="18"/>
      <c r="KAJ180" s="18"/>
      <c r="KAK180" s="18"/>
      <c r="KAL180" s="18"/>
      <c r="KAM180" s="18"/>
      <c r="KAN180" s="18"/>
      <c r="KAO180" s="18"/>
      <c r="KAP180" s="18"/>
      <c r="KAQ180" s="18"/>
      <c r="KAR180" s="18"/>
      <c r="KAS180" s="18"/>
      <c r="KAT180" s="18"/>
      <c r="KAU180" s="18"/>
      <c r="KAV180" s="18"/>
      <c r="KAW180" s="18"/>
      <c r="KAX180" s="18"/>
      <c r="KAY180" s="18"/>
      <c r="KAZ180" s="18"/>
      <c r="KBA180" s="18"/>
      <c r="KBB180" s="18"/>
      <c r="KBC180" s="18"/>
      <c r="KBD180" s="18"/>
      <c r="KBE180" s="18"/>
      <c r="KBF180" s="18"/>
      <c r="KBG180" s="18"/>
      <c r="KBH180" s="18"/>
      <c r="KBI180" s="18"/>
      <c r="KBJ180" s="18"/>
      <c r="KBK180" s="18"/>
      <c r="KBL180" s="18"/>
      <c r="KBM180" s="18"/>
      <c r="KBN180" s="18"/>
      <c r="KBO180" s="18"/>
      <c r="KBP180" s="18"/>
      <c r="KBQ180" s="18"/>
      <c r="KBR180" s="18"/>
      <c r="KBS180" s="18"/>
      <c r="KBT180" s="18"/>
      <c r="KBU180" s="18"/>
      <c r="KBV180" s="18"/>
      <c r="KBW180" s="18"/>
      <c r="KBX180" s="18"/>
      <c r="KBY180" s="18"/>
      <c r="KBZ180" s="18"/>
      <c r="KCA180" s="18"/>
      <c r="KCB180" s="18"/>
      <c r="KCC180" s="18"/>
      <c r="KCD180" s="18"/>
      <c r="KCE180" s="18"/>
      <c r="KCF180" s="18"/>
      <c r="KCG180" s="18"/>
      <c r="KCH180" s="18"/>
      <c r="KCI180" s="18"/>
      <c r="KCJ180" s="18"/>
      <c r="KCK180" s="18"/>
      <c r="KCL180" s="18"/>
      <c r="KCM180" s="18"/>
      <c r="KCN180" s="18"/>
      <c r="KCO180" s="18"/>
      <c r="KCP180" s="18"/>
      <c r="KCQ180" s="18"/>
      <c r="KCR180" s="18"/>
      <c r="KCS180" s="18"/>
      <c r="KCT180" s="18"/>
      <c r="KCU180" s="18"/>
      <c r="KCV180" s="18"/>
      <c r="KCW180" s="18"/>
      <c r="KCX180" s="18"/>
      <c r="KCY180" s="18"/>
      <c r="KCZ180" s="18"/>
      <c r="KDA180" s="18"/>
      <c r="KDB180" s="18"/>
      <c r="KDC180" s="18"/>
      <c r="KDD180" s="18"/>
      <c r="KDE180" s="18"/>
      <c r="KDF180" s="18"/>
      <c r="KDG180" s="18"/>
      <c r="KDH180" s="18"/>
      <c r="KDI180" s="18"/>
      <c r="KDJ180" s="18"/>
      <c r="KDK180" s="18"/>
      <c r="KDL180" s="18"/>
      <c r="KDM180" s="18"/>
      <c r="KDN180" s="18"/>
      <c r="KDO180" s="18"/>
      <c r="KDP180" s="18"/>
      <c r="KDQ180" s="18"/>
      <c r="KDR180" s="18"/>
      <c r="KDS180" s="18"/>
      <c r="KDT180" s="18"/>
      <c r="KDU180" s="18"/>
      <c r="KDV180" s="18"/>
      <c r="KDW180" s="18"/>
      <c r="KDX180" s="18"/>
      <c r="KDY180" s="18"/>
      <c r="KDZ180" s="18"/>
      <c r="KEA180" s="18"/>
      <c r="KEB180" s="18"/>
      <c r="KEC180" s="18"/>
      <c r="KED180" s="18"/>
      <c r="KEE180" s="18"/>
      <c r="KEF180" s="18"/>
      <c r="KEG180" s="18"/>
      <c r="KEH180" s="18"/>
      <c r="KEI180" s="18"/>
      <c r="KEJ180" s="18"/>
      <c r="KEK180" s="18"/>
      <c r="KEL180" s="18"/>
      <c r="KEM180" s="18"/>
      <c r="KEN180" s="18"/>
      <c r="KEO180" s="18"/>
      <c r="KEP180" s="18"/>
      <c r="KEQ180" s="18"/>
      <c r="KER180" s="18"/>
      <c r="KES180" s="18"/>
      <c r="KET180" s="18"/>
      <c r="KEU180" s="18"/>
      <c r="KEV180" s="18"/>
      <c r="KEW180" s="18"/>
      <c r="KEX180" s="18"/>
      <c r="KEY180" s="18"/>
      <c r="KEZ180" s="18"/>
      <c r="KFA180" s="18"/>
      <c r="KFB180" s="18"/>
      <c r="KFC180" s="18"/>
      <c r="KFD180" s="18"/>
      <c r="KFE180" s="18"/>
      <c r="KFF180" s="18"/>
      <c r="KFG180" s="18"/>
      <c r="KFH180" s="18"/>
      <c r="KFI180" s="18"/>
      <c r="KFJ180" s="18"/>
      <c r="KFK180" s="18"/>
      <c r="KFL180" s="18"/>
      <c r="KFM180" s="18"/>
      <c r="KFN180" s="18"/>
      <c r="KFO180" s="18"/>
      <c r="KFP180" s="18"/>
      <c r="KFQ180" s="18"/>
      <c r="KFR180" s="18"/>
      <c r="KFS180" s="18"/>
      <c r="KFT180" s="18"/>
      <c r="KFU180" s="18"/>
      <c r="KFV180" s="18"/>
      <c r="KFW180" s="18"/>
      <c r="KFX180" s="18"/>
      <c r="KFY180" s="18"/>
      <c r="KFZ180" s="18"/>
      <c r="KGA180" s="18"/>
      <c r="KGB180" s="18"/>
      <c r="KGC180" s="18"/>
      <c r="KGD180" s="18"/>
      <c r="KGE180" s="18"/>
      <c r="KGF180" s="18"/>
      <c r="KGG180" s="18"/>
      <c r="KGH180" s="18"/>
      <c r="KGI180" s="18"/>
      <c r="KGJ180" s="18"/>
      <c r="KGK180" s="18"/>
      <c r="KGL180" s="18"/>
      <c r="KGM180" s="18"/>
      <c r="KGN180" s="18"/>
      <c r="KGO180" s="18"/>
      <c r="KGP180" s="18"/>
      <c r="KGQ180" s="18"/>
      <c r="KGR180" s="18"/>
      <c r="KGS180" s="18"/>
      <c r="KGT180" s="18"/>
      <c r="KGU180" s="18"/>
      <c r="KGV180" s="18"/>
      <c r="KGW180" s="18"/>
      <c r="KGX180" s="18"/>
      <c r="KGY180" s="18"/>
      <c r="KGZ180" s="18"/>
      <c r="KHA180" s="18"/>
      <c r="KHB180" s="18"/>
      <c r="KHC180" s="18"/>
      <c r="KHD180" s="18"/>
      <c r="KHE180" s="18"/>
      <c r="KHF180" s="18"/>
      <c r="KHG180" s="18"/>
      <c r="KHH180" s="18"/>
      <c r="KHI180" s="18"/>
      <c r="KHJ180" s="18"/>
      <c r="KHK180" s="18"/>
      <c r="KHL180" s="18"/>
      <c r="KHM180" s="18"/>
      <c r="KHN180" s="18"/>
      <c r="KHO180" s="18"/>
      <c r="KHP180" s="18"/>
      <c r="KHQ180" s="18"/>
      <c r="KHR180" s="18"/>
      <c r="KHS180" s="18"/>
      <c r="KHT180" s="18"/>
      <c r="KHU180" s="18"/>
      <c r="KHV180" s="18"/>
      <c r="KHW180" s="18"/>
      <c r="KHX180" s="18"/>
      <c r="KHY180" s="18"/>
      <c r="KHZ180" s="18"/>
      <c r="KIA180" s="18"/>
      <c r="KIB180" s="18"/>
      <c r="KIC180" s="18"/>
      <c r="KID180" s="18"/>
      <c r="KIE180" s="18"/>
      <c r="KIF180" s="18"/>
      <c r="KIG180" s="18"/>
      <c r="KIH180" s="18"/>
      <c r="KII180" s="18"/>
      <c r="KIJ180" s="18"/>
      <c r="KIK180" s="18"/>
      <c r="KIL180" s="18"/>
      <c r="KIM180" s="18"/>
      <c r="KIN180" s="18"/>
      <c r="KIO180" s="18"/>
      <c r="KIP180" s="18"/>
      <c r="KIQ180" s="18"/>
      <c r="KIR180" s="18"/>
      <c r="KIS180" s="18"/>
      <c r="KIT180" s="18"/>
      <c r="KIU180" s="18"/>
      <c r="KIV180" s="18"/>
      <c r="KIW180" s="18"/>
      <c r="KIX180" s="18"/>
      <c r="KIY180" s="18"/>
      <c r="KIZ180" s="18"/>
      <c r="KJA180" s="18"/>
      <c r="KJB180" s="18"/>
      <c r="KJC180" s="18"/>
      <c r="KJD180" s="18"/>
      <c r="KJE180" s="18"/>
      <c r="KJF180" s="18"/>
      <c r="KJG180" s="18"/>
      <c r="KJH180" s="18"/>
      <c r="KJI180" s="18"/>
      <c r="KJJ180" s="18"/>
      <c r="KJK180" s="18"/>
      <c r="KJL180" s="18"/>
      <c r="KJM180" s="18"/>
      <c r="KJN180" s="18"/>
      <c r="KJO180" s="18"/>
      <c r="KJP180" s="18"/>
      <c r="KJQ180" s="18"/>
      <c r="KJR180" s="18"/>
      <c r="KJS180" s="18"/>
      <c r="KJT180" s="18"/>
      <c r="KJU180" s="18"/>
      <c r="KJV180" s="18"/>
      <c r="KJW180" s="18"/>
      <c r="KJX180" s="18"/>
      <c r="KJY180" s="18"/>
      <c r="KJZ180" s="18"/>
      <c r="KKA180" s="18"/>
      <c r="KKB180" s="18"/>
      <c r="KKC180" s="18"/>
      <c r="KKD180" s="18"/>
      <c r="KKE180" s="18"/>
      <c r="KKF180" s="18"/>
      <c r="KKG180" s="18"/>
      <c r="KKH180" s="18"/>
      <c r="KKI180" s="18"/>
      <c r="KKJ180" s="18"/>
      <c r="KKK180" s="18"/>
      <c r="KKL180" s="18"/>
      <c r="KKM180" s="18"/>
      <c r="KKN180" s="18"/>
      <c r="KKO180" s="18"/>
      <c r="KKP180" s="18"/>
      <c r="KKQ180" s="18"/>
      <c r="KKR180" s="18"/>
      <c r="KKS180" s="18"/>
      <c r="KKT180" s="18"/>
      <c r="KKU180" s="18"/>
      <c r="KKV180" s="18"/>
      <c r="KKW180" s="18"/>
      <c r="KKX180" s="18"/>
      <c r="KKY180" s="18"/>
      <c r="KKZ180" s="18"/>
      <c r="KLA180" s="18"/>
      <c r="KLB180" s="18"/>
      <c r="KLC180" s="18"/>
      <c r="KLD180" s="18"/>
      <c r="KLE180" s="18"/>
      <c r="KLF180" s="18"/>
      <c r="KLG180" s="18"/>
      <c r="KLH180" s="18"/>
      <c r="KLI180" s="18"/>
      <c r="KLJ180" s="18"/>
      <c r="KLK180" s="18"/>
      <c r="KLL180" s="18"/>
      <c r="KLM180" s="18"/>
      <c r="KLN180" s="18"/>
      <c r="KLO180" s="18"/>
      <c r="KLP180" s="18"/>
      <c r="KLQ180" s="18"/>
      <c r="KLR180" s="18"/>
      <c r="KLS180" s="18"/>
      <c r="KLT180" s="18"/>
      <c r="KLU180" s="18"/>
      <c r="KLV180" s="18"/>
      <c r="KLW180" s="18"/>
      <c r="KLX180" s="18"/>
      <c r="KLY180" s="18"/>
      <c r="KLZ180" s="18"/>
      <c r="KMA180" s="18"/>
      <c r="KMB180" s="18"/>
      <c r="KMC180" s="18"/>
      <c r="KMD180" s="18"/>
      <c r="KME180" s="18"/>
      <c r="KMF180" s="18"/>
      <c r="KMG180" s="18"/>
      <c r="KMH180" s="18"/>
      <c r="KMI180" s="18"/>
      <c r="KMJ180" s="18"/>
      <c r="KMK180" s="18"/>
      <c r="KML180" s="18"/>
      <c r="KMM180" s="18"/>
      <c r="KMN180" s="18"/>
      <c r="KMO180" s="18"/>
      <c r="KMP180" s="18"/>
      <c r="KMQ180" s="18"/>
      <c r="KMR180" s="18"/>
      <c r="KMS180" s="18"/>
      <c r="KMT180" s="18"/>
      <c r="KMU180" s="18"/>
      <c r="KMV180" s="18"/>
      <c r="KMW180" s="18"/>
      <c r="KMX180" s="18"/>
      <c r="KMY180" s="18"/>
      <c r="KMZ180" s="18"/>
      <c r="KNA180" s="18"/>
      <c r="KNB180" s="18"/>
      <c r="KNC180" s="18"/>
      <c r="KND180" s="18"/>
      <c r="KNE180" s="18"/>
      <c r="KNF180" s="18"/>
      <c r="KNG180" s="18"/>
      <c r="KNH180" s="18"/>
      <c r="KNI180" s="18"/>
      <c r="KNJ180" s="18"/>
      <c r="KNK180" s="18"/>
      <c r="KNL180" s="18"/>
      <c r="KNM180" s="18"/>
      <c r="KNN180" s="18"/>
      <c r="KNO180" s="18"/>
      <c r="KNP180" s="18"/>
      <c r="KNQ180" s="18"/>
      <c r="KNR180" s="18"/>
      <c r="KNS180" s="18"/>
      <c r="KNT180" s="18"/>
      <c r="KNU180" s="18"/>
      <c r="KNV180" s="18"/>
      <c r="KNW180" s="18"/>
      <c r="KNX180" s="18"/>
      <c r="KNY180" s="18"/>
      <c r="KNZ180" s="18"/>
      <c r="KOA180" s="18"/>
      <c r="KOB180" s="18"/>
      <c r="KOC180" s="18"/>
      <c r="KOD180" s="18"/>
      <c r="KOE180" s="18"/>
      <c r="KOF180" s="18"/>
      <c r="KOG180" s="18"/>
      <c r="KOH180" s="18"/>
      <c r="KOI180" s="18"/>
      <c r="KOJ180" s="18"/>
      <c r="KOK180" s="18"/>
      <c r="KOL180" s="18"/>
      <c r="KOM180" s="18"/>
      <c r="KON180" s="18"/>
      <c r="KOO180" s="18"/>
      <c r="KOP180" s="18"/>
      <c r="KOQ180" s="18"/>
      <c r="KOR180" s="18"/>
      <c r="KOS180" s="18"/>
      <c r="KOT180" s="18"/>
      <c r="KOU180" s="18"/>
      <c r="KOV180" s="18"/>
      <c r="KOW180" s="18"/>
      <c r="KOX180" s="18"/>
      <c r="KOY180" s="18"/>
      <c r="KOZ180" s="18"/>
      <c r="KPA180" s="18"/>
      <c r="KPB180" s="18"/>
      <c r="KPC180" s="18"/>
      <c r="KPD180" s="18"/>
      <c r="KPE180" s="18"/>
      <c r="KPF180" s="18"/>
      <c r="KPG180" s="18"/>
      <c r="KPH180" s="18"/>
      <c r="KPI180" s="18"/>
      <c r="KPJ180" s="18"/>
      <c r="KPK180" s="18"/>
      <c r="KPL180" s="18"/>
      <c r="KPM180" s="18"/>
      <c r="KPN180" s="18"/>
      <c r="KPO180" s="18"/>
      <c r="KPP180" s="18"/>
      <c r="KPQ180" s="18"/>
      <c r="KPR180" s="18"/>
      <c r="KPS180" s="18"/>
      <c r="KPT180" s="18"/>
      <c r="KPU180" s="18"/>
      <c r="KPV180" s="18"/>
      <c r="KPW180" s="18"/>
      <c r="KPX180" s="18"/>
      <c r="KPY180" s="18"/>
      <c r="KPZ180" s="18"/>
      <c r="KQA180" s="18"/>
      <c r="KQB180" s="18"/>
      <c r="KQC180" s="18"/>
      <c r="KQD180" s="18"/>
      <c r="KQE180" s="18"/>
      <c r="KQF180" s="18"/>
      <c r="KQG180" s="18"/>
      <c r="KQH180" s="18"/>
      <c r="KQI180" s="18"/>
      <c r="KQJ180" s="18"/>
      <c r="KQK180" s="18"/>
      <c r="KQL180" s="18"/>
      <c r="KQM180" s="18"/>
      <c r="KQN180" s="18"/>
      <c r="KQO180" s="18"/>
      <c r="KQP180" s="18"/>
      <c r="KQQ180" s="18"/>
      <c r="KQR180" s="18"/>
      <c r="KQS180" s="18"/>
      <c r="KQT180" s="18"/>
      <c r="KQU180" s="18"/>
      <c r="KQV180" s="18"/>
      <c r="KQW180" s="18"/>
      <c r="KQX180" s="18"/>
      <c r="KQY180" s="18"/>
      <c r="KQZ180" s="18"/>
      <c r="KRA180" s="18"/>
      <c r="KRB180" s="18"/>
      <c r="KRC180" s="18"/>
      <c r="KRD180" s="18"/>
      <c r="KRE180" s="18"/>
      <c r="KRF180" s="18"/>
      <c r="KRG180" s="18"/>
      <c r="KRH180" s="18"/>
      <c r="KRI180" s="18"/>
      <c r="KRJ180" s="18"/>
      <c r="KRK180" s="18"/>
      <c r="KRL180" s="18"/>
      <c r="KRM180" s="18"/>
      <c r="KRN180" s="18"/>
      <c r="KRO180" s="18"/>
      <c r="KRP180" s="18"/>
      <c r="KRQ180" s="18"/>
      <c r="KRR180" s="18"/>
      <c r="KRS180" s="18"/>
      <c r="KRT180" s="18"/>
      <c r="KRU180" s="18"/>
      <c r="KRV180" s="18"/>
      <c r="KRW180" s="18"/>
      <c r="KRX180" s="18"/>
      <c r="KRY180" s="18"/>
      <c r="KRZ180" s="18"/>
      <c r="KSA180" s="18"/>
      <c r="KSB180" s="18"/>
      <c r="KSC180" s="18"/>
      <c r="KSD180" s="18"/>
      <c r="KSE180" s="18"/>
      <c r="KSF180" s="18"/>
      <c r="KSG180" s="18"/>
      <c r="KSH180" s="18"/>
      <c r="KSI180" s="18"/>
      <c r="KSJ180" s="18"/>
      <c r="KSK180" s="18"/>
      <c r="KSL180" s="18"/>
      <c r="KSM180" s="18"/>
      <c r="KSN180" s="18"/>
      <c r="KSO180" s="18"/>
      <c r="KSP180" s="18"/>
      <c r="KSQ180" s="18"/>
      <c r="KSR180" s="18"/>
      <c r="KSS180" s="18"/>
      <c r="KST180" s="18"/>
      <c r="KSU180" s="18"/>
      <c r="KSV180" s="18"/>
      <c r="KSW180" s="18"/>
      <c r="KSX180" s="18"/>
      <c r="KSY180" s="18"/>
      <c r="KSZ180" s="18"/>
      <c r="KTA180" s="18"/>
      <c r="KTB180" s="18"/>
      <c r="KTC180" s="18"/>
      <c r="KTD180" s="18"/>
      <c r="KTE180" s="18"/>
      <c r="KTF180" s="18"/>
      <c r="KTG180" s="18"/>
      <c r="KTH180" s="18"/>
      <c r="KTI180" s="18"/>
      <c r="KTJ180" s="18"/>
      <c r="KTK180" s="18"/>
      <c r="KTL180" s="18"/>
      <c r="KTM180" s="18"/>
      <c r="KTN180" s="18"/>
      <c r="KTO180" s="18"/>
      <c r="KTP180" s="18"/>
      <c r="KTQ180" s="18"/>
      <c r="KTR180" s="18"/>
      <c r="KTS180" s="18"/>
      <c r="KTT180" s="18"/>
      <c r="KTU180" s="18"/>
      <c r="KTV180" s="18"/>
      <c r="KTW180" s="18"/>
      <c r="KTX180" s="18"/>
      <c r="KTY180" s="18"/>
      <c r="KTZ180" s="18"/>
      <c r="KUA180" s="18"/>
      <c r="KUB180" s="18"/>
      <c r="KUC180" s="18"/>
      <c r="KUD180" s="18"/>
      <c r="KUE180" s="18"/>
      <c r="KUF180" s="18"/>
      <c r="KUG180" s="18"/>
      <c r="KUH180" s="18"/>
      <c r="KUI180" s="18"/>
      <c r="KUJ180" s="18"/>
      <c r="KUK180" s="18"/>
      <c r="KUL180" s="18"/>
      <c r="KUM180" s="18"/>
      <c r="KUN180" s="18"/>
      <c r="KUO180" s="18"/>
      <c r="KUP180" s="18"/>
      <c r="KUQ180" s="18"/>
      <c r="KUR180" s="18"/>
      <c r="KUS180" s="18"/>
      <c r="KUT180" s="18"/>
      <c r="KUU180" s="18"/>
      <c r="KUV180" s="18"/>
      <c r="KUW180" s="18"/>
      <c r="KUX180" s="18"/>
      <c r="KUY180" s="18"/>
      <c r="KUZ180" s="18"/>
      <c r="KVA180" s="18"/>
      <c r="KVB180" s="18"/>
      <c r="KVC180" s="18"/>
      <c r="KVD180" s="18"/>
      <c r="KVE180" s="18"/>
      <c r="KVF180" s="18"/>
      <c r="KVG180" s="18"/>
      <c r="KVH180" s="18"/>
      <c r="KVI180" s="18"/>
      <c r="KVJ180" s="18"/>
      <c r="KVK180" s="18"/>
      <c r="KVL180" s="18"/>
      <c r="KVM180" s="18"/>
      <c r="KVN180" s="18"/>
      <c r="KVO180" s="18"/>
      <c r="KVP180" s="18"/>
      <c r="KVQ180" s="18"/>
      <c r="KVR180" s="18"/>
      <c r="KVS180" s="18"/>
      <c r="KVT180" s="18"/>
      <c r="KVU180" s="18"/>
      <c r="KVV180" s="18"/>
      <c r="KVW180" s="18"/>
      <c r="KVX180" s="18"/>
      <c r="KVY180" s="18"/>
      <c r="KVZ180" s="18"/>
      <c r="KWA180" s="18"/>
      <c r="KWB180" s="18"/>
      <c r="KWC180" s="18"/>
      <c r="KWD180" s="18"/>
      <c r="KWE180" s="18"/>
      <c r="KWF180" s="18"/>
      <c r="KWG180" s="18"/>
      <c r="KWH180" s="18"/>
      <c r="KWI180" s="18"/>
      <c r="KWJ180" s="18"/>
      <c r="KWK180" s="18"/>
      <c r="KWL180" s="18"/>
      <c r="KWM180" s="18"/>
      <c r="KWN180" s="18"/>
      <c r="KWO180" s="18"/>
      <c r="KWP180" s="18"/>
      <c r="KWQ180" s="18"/>
      <c r="KWR180" s="18"/>
      <c r="KWS180" s="18"/>
      <c r="KWT180" s="18"/>
      <c r="KWU180" s="18"/>
      <c r="KWV180" s="18"/>
      <c r="KWW180" s="18"/>
      <c r="KWX180" s="18"/>
      <c r="KWY180" s="18"/>
      <c r="KWZ180" s="18"/>
      <c r="KXA180" s="18"/>
      <c r="KXB180" s="18"/>
      <c r="KXC180" s="18"/>
      <c r="KXD180" s="18"/>
      <c r="KXE180" s="18"/>
      <c r="KXF180" s="18"/>
      <c r="KXG180" s="18"/>
      <c r="KXH180" s="18"/>
      <c r="KXI180" s="18"/>
      <c r="KXJ180" s="18"/>
      <c r="KXK180" s="18"/>
      <c r="KXL180" s="18"/>
      <c r="KXM180" s="18"/>
      <c r="KXN180" s="18"/>
      <c r="KXO180" s="18"/>
      <c r="KXP180" s="18"/>
      <c r="KXQ180" s="18"/>
      <c r="KXR180" s="18"/>
      <c r="KXS180" s="18"/>
      <c r="KXT180" s="18"/>
      <c r="KXU180" s="18"/>
      <c r="KXV180" s="18"/>
      <c r="KXW180" s="18"/>
      <c r="KXX180" s="18"/>
      <c r="KXY180" s="18"/>
      <c r="KXZ180" s="18"/>
      <c r="KYA180" s="18"/>
      <c r="KYB180" s="18"/>
      <c r="KYC180" s="18"/>
      <c r="KYD180" s="18"/>
      <c r="KYE180" s="18"/>
      <c r="KYF180" s="18"/>
      <c r="KYG180" s="18"/>
      <c r="KYH180" s="18"/>
      <c r="KYI180" s="18"/>
      <c r="KYJ180" s="18"/>
      <c r="KYK180" s="18"/>
      <c r="KYL180" s="18"/>
      <c r="KYM180" s="18"/>
      <c r="KYN180" s="18"/>
      <c r="KYO180" s="18"/>
      <c r="KYP180" s="18"/>
      <c r="KYQ180" s="18"/>
      <c r="KYR180" s="18"/>
      <c r="KYS180" s="18"/>
      <c r="KYT180" s="18"/>
      <c r="KYU180" s="18"/>
      <c r="KYV180" s="18"/>
      <c r="KYW180" s="18"/>
      <c r="KYX180" s="18"/>
      <c r="KYY180" s="18"/>
      <c r="KYZ180" s="18"/>
      <c r="KZA180" s="18"/>
      <c r="KZB180" s="18"/>
      <c r="KZC180" s="18"/>
      <c r="KZD180" s="18"/>
      <c r="KZE180" s="18"/>
      <c r="KZF180" s="18"/>
      <c r="KZG180" s="18"/>
      <c r="KZH180" s="18"/>
      <c r="KZI180" s="18"/>
      <c r="KZJ180" s="18"/>
      <c r="KZK180" s="18"/>
      <c r="KZL180" s="18"/>
      <c r="KZM180" s="18"/>
      <c r="KZN180" s="18"/>
      <c r="KZO180" s="18"/>
      <c r="KZP180" s="18"/>
      <c r="KZQ180" s="18"/>
      <c r="KZR180" s="18"/>
      <c r="KZS180" s="18"/>
      <c r="KZT180" s="18"/>
      <c r="KZU180" s="18"/>
      <c r="KZV180" s="18"/>
      <c r="KZW180" s="18"/>
      <c r="KZX180" s="18"/>
      <c r="KZY180" s="18"/>
      <c r="KZZ180" s="18"/>
      <c r="LAA180" s="18"/>
      <c r="LAB180" s="18"/>
      <c r="LAC180" s="18"/>
      <c r="LAD180" s="18"/>
      <c r="LAE180" s="18"/>
      <c r="LAF180" s="18"/>
      <c r="LAG180" s="18"/>
      <c r="LAH180" s="18"/>
      <c r="LAI180" s="18"/>
      <c r="LAJ180" s="18"/>
      <c r="LAK180" s="18"/>
      <c r="LAL180" s="18"/>
      <c r="LAM180" s="18"/>
      <c r="LAN180" s="18"/>
      <c r="LAO180" s="18"/>
      <c r="LAP180" s="18"/>
      <c r="LAQ180" s="18"/>
      <c r="LAR180" s="18"/>
      <c r="LAS180" s="18"/>
      <c r="LAT180" s="18"/>
      <c r="LAU180" s="18"/>
      <c r="LAV180" s="18"/>
      <c r="LAW180" s="18"/>
      <c r="LAX180" s="18"/>
      <c r="LAY180" s="18"/>
      <c r="LAZ180" s="18"/>
      <c r="LBA180" s="18"/>
      <c r="LBB180" s="18"/>
      <c r="LBC180" s="18"/>
      <c r="LBD180" s="18"/>
      <c r="LBE180" s="18"/>
      <c r="LBF180" s="18"/>
      <c r="LBG180" s="18"/>
      <c r="LBH180" s="18"/>
      <c r="LBI180" s="18"/>
      <c r="LBJ180" s="18"/>
      <c r="LBK180" s="18"/>
      <c r="LBL180" s="18"/>
      <c r="LBM180" s="18"/>
      <c r="LBN180" s="18"/>
      <c r="LBO180" s="18"/>
      <c r="LBP180" s="18"/>
      <c r="LBQ180" s="18"/>
      <c r="LBR180" s="18"/>
      <c r="LBS180" s="18"/>
      <c r="LBT180" s="18"/>
      <c r="LBU180" s="18"/>
      <c r="LBV180" s="18"/>
      <c r="LBW180" s="18"/>
      <c r="LBX180" s="18"/>
      <c r="LBY180" s="18"/>
      <c r="LBZ180" s="18"/>
      <c r="LCA180" s="18"/>
      <c r="LCB180" s="18"/>
      <c r="LCC180" s="18"/>
      <c r="LCD180" s="18"/>
      <c r="LCE180" s="18"/>
      <c r="LCF180" s="18"/>
      <c r="LCG180" s="18"/>
      <c r="LCH180" s="18"/>
      <c r="LCI180" s="18"/>
      <c r="LCJ180" s="18"/>
      <c r="LCK180" s="18"/>
      <c r="LCL180" s="18"/>
      <c r="LCM180" s="18"/>
      <c r="LCN180" s="18"/>
      <c r="LCO180" s="18"/>
      <c r="LCP180" s="18"/>
      <c r="LCQ180" s="18"/>
      <c r="LCR180" s="18"/>
      <c r="LCS180" s="18"/>
      <c r="LCT180" s="18"/>
      <c r="LCU180" s="18"/>
      <c r="LCV180" s="18"/>
      <c r="LCW180" s="18"/>
      <c r="LCX180" s="18"/>
      <c r="LCY180" s="18"/>
      <c r="LCZ180" s="18"/>
      <c r="LDA180" s="18"/>
      <c r="LDB180" s="18"/>
      <c r="LDC180" s="18"/>
      <c r="LDD180" s="18"/>
      <c r="LDE180" s="18"/>
      <c r="LDF180" s="18"/>
      <c r="LDG180" s="18"/>
      <c r="LDH180" s="18"/>
      <c r="LDI180" s="18"/>
      <c r="LDJ180" s="18"/>
      <c r="LDK180" s="18"/>
      <c r="LDL180" s="18"/>
      <c r="LDM180" s="18"/>
      <c r="LDN180" s="18"/>
      <c r="LDO180" s="18"/>
      <c r="LDP180" s="18"/>
      <c r="LDQ180" s="18"/>
      <c r="LDR180" s="18"/>
      <c r="LDS180" s="18"/>
      <c r="LDT180" s="18"/>
      <c r="LDU180" s="18"/>
      <c r="LDV180" s="18"/>
      <c r="LDW180" s="18"/>
      <c r="LDX180" s="18"/>
      <c r="LDY180" s="18"/>
      <c r="LDZ180" s="18"/>
      <c r="LEA180" s="18"/>
      <c r="LEB180" s="18"/>
      <c r="LEC180" s="18"/>
      <c r="LED180" s="18"/>
      <c r="LEE180" s="18"/>
      <c r="LEF180" s="18"/>
      <c r="LEG180" s="18"/>
      <c r="LEH180" s="18"/>
      <c r="LEI180" s="18"/>
      <c r="LEJ180" s="18"/>
      <c r="LEK180" s="18"/>
      <c r="LEL180" s="18"/>
      <c r="LEM180" s="18"/>
      <c r="LEN180" s="18"/>
      <c r="LEO180" s="18"/>
      <c r="LEP180" s="18"/>
      <c r="LEQ180" s="18"/>
      <c r="LER180" s="18"/>
      <c r="LES180" s="18"/>
      <c r="LET180" s="18"/>
      <c r="LEU180" s="18"/>
      <c r="LEV180" s="18"/>
      <c r="LEW180" s="18"/>
      <c r="LEX180" s="18"/>
      <c r="LEY180" s="18"/>
      <c r="LEZ180" s="18"/>
      <c r="LFA180" s="18"/>
      <c r="LFB180" s="18"/>
      <c r="LFC180" s="18"/>
      <c r="LFD180" s="18"/>
      <c r="LFE180" s="18"/>
      <c r="LFF180" s="18"/>
      <c r="LFG180" s="18"/>
      <c r="LFH180" s="18"/>
      <c r="LFI180" s="18"/>
      <c r="LFJ180" s="18"/>
      <c r="LFK180" s="18"/>
      <c r="LFL180" s="18"/>
      <c r="LFM180" s="18"/>
      <c r="LFN180" s="18"/>
      <c r="LFO180" s="18"/>
      <c r="LFP180" s="18"/>
      <c r="LFQ180" s="18"/>
      <c r="LFR180" s="18"/>
      <c r="LFS180" s="18"/>
      <c r="LFT180" s="18"/>
      <c r="LFU180" s="18"/>
      <c r="LFV180" s="18"/>
      <c r="LFW180" s="18"/>
      <c r="LFX180" s="18"/>
      <c r="LFY180" s="18"/>
      <c r="LFZ180" s="18"/>
      <c r="LGA180" s="18"/>
      <c r="LGB180" s="18"/>
      <c r="LGC180" s="18"/>
      <c r="LGD180" s="18"/>
      <c r="LGE180" s="18"/>
      <c r="LGF180" s="18"/>
      <c r="LGG180" s="18"/>
      <c r="LGH180" s="18"/>
      <c r="LGI180" s="18"/>
      <c r="LGJ180" s="18"/>
      <c r="LGK180" s="18"/>
      <c r="LGL180" s="18"/>
      <c r="LGM180" s="18"/>
      <c r="LGN180" s="18"/>
      <c r="LGO180" s="18"/>
      <c r="LGP180" s="18"/>
      <c r="LGQ180" s="18"/>
      <c r="LGR180" s="18"/>
      <c r="LGS180" s="18"/>
      <c r="LGT180" s="18"/>
      <c r="LGU180" s="18"/>
      <c r="LGV180" s="18"/>
      <c r="LGW180" s="18"/>
      <c r="LGX180" s="18"/>
      <c r="LGY180" s="18"/>
      <c r="LGZ180" s="18"/>
      <c r="LHA180" s="18"/>
      <c r="LHB180" s="18"/>
      <c r="LHC180" s="18"/>
      <c r="LHD180" s="18"/>
      <c r="LHE180" s="18"/>
      <c r="LHF180" s="18"/>
      <c r="LHG180" s="18"/>
      <c r="LHH180" s="18"/>
      <c r="LHI180" s="18"/>
      <c r="LHJ180" s="18"/>
      <c r="LHK180" s="18"/>
      <c r="LHL180" s="18"/>
      <c r="LHM180" s="18"/>
      <c r="LHN180" s="18"/>
      <c r="LHO180" s="18"/>
      <c r="LHP180" s="18"/>
      <c r="LHQ180" s="18"/>
      <c r="LHR180" s="18"/>
      <c r="LHS180" s="18"/>
      <c r="LHT180" s="18"/>
      <c r="LHU180" s="18"/>
      <c r="LHV180" s="18"/>
      <c r="LHW180" s="18"/>
      <c r="LHX180" s="18"/>
      <c r="LHY180" s="18"/>
      <c r="LHZ180" s="18"/>
      <c r="LIA180" s="18"/>
      <c r="LIB180" s="18"/>
      <c r="LIC180" s="18"/>
      <c r="LID180" s="18"/>
      <c r="LIE180" s="18"/>
      <c r="LIF180" s="18"/>
      <c r="LIG180" s="18"/>
      <c r="LIH180" s="18"/>
      <c r="LII180" s="18"/>
      <c r="LIJ180" s="18"/>
      <c r="LIK180" s="18"/>
      <c r="LIL180" s="18"/>
      <c r="LIM180" s="18"/>
      <c r="LIN180" s="18"/>
      <c r="LIO180" s="18"/>
      <c r="LIP180" s="18"/>
      <c r="LIQ180" s="18"/>
      <c r="LIR180" s="18"/>
      <c r="LIS180" s="18"/>
      <c r="LIT180" s="18"/>
      <c r="LIU180" s="18"/>
      <c r="LIV180" s="18"/>
      <c r="LIW180" s="18"/>
      <c r="LIX180" s="18"/>
      <c r="LIY180" s="18"/>
      <c r="LIZ180" s="18"/>
      <c r="LJA180" s="18"/>
      <c r="LJB180" s="18"/>
      <c r="LJC180" s="18"/>
      <c r="LJD180" s="18"/>
      <c r="LJE180" s="18"/>
      <c r="LJF180" s="18"/>
      <c r="LJG180" s="18"/>
      <c r="LJH180" s="18"/>
      <c r="LJI180" s="18"/>
      <c r="LJJ180" s="18"/>
      <c r="LJK180" s="18"/>
      <c r="LJL180" s="18"/>
      <c r="LJM180" s="18"/>
      <c r="LJN180" s="18"/>
      <c r="LJO180" s="18"/>
      <c r="LJP180" s="18"/>
      <c r="LJQ180" s="18"/>
      <c r="LJR180" s="18"/>
      <c r="LJS180" s="18"/>
      <c r="LJT180" s="18"/>
      <c r="LJU180" s="18"/>
      <c r="LJV180" s="18"/>
      <c r="LJW180" s="18"/>
      <c r="LJX180" s="18"/>
      <c r="LJY180" s="18"/>
      <c r="LJZ180" s="18"/>
      <c r="LKA180" s="18"/>
      <c r="LKB180" s="18"/>
      <c r="LKC180" s="18"/>
      <c r="LKD180" s="18"/>
      <c r="LKE180" s="18"/>
      <c r="LKF180" s="18"/>
      <c r="LKG180" s="18"/>
      <c r="LKH180" s="18"/>
      <c r="LKI180" s="18"/>
      <c r="LKJ180" s="18"/>
      <c r="LKK180" s="18"/>
      <c r="LKL180" s="18"/>
      <c r="LKM180" s="18"/>
      <c r="LKN180" s="18"/>
      <c r="LKO180" s="18"/>
      <c r="LKP180" s="18"/>
      <c r="LKQ180" s="18"/>
      <c r="LKR180" s="18"/>
      <c r="LKS180" s="18"/>
      <c r="LKT180" s="18"/>
      <c r="LKU180" s="18"/>
      <c r="LKV180" s="18"/>
      <c r="LKW180" s="18"/>
      <c r="LKX180" s="18"/>
      <c r="LKY180" s="18"/>
      <c r="LKZ180" s="18"/>
      <c r="LLA180" s="18"/>
      <c r="LLB180" s="18"/>
      <c r="LLC180" s="18"/>
      <c r="LLD180" s="18"/>
      <c r="LLE180" s="18"/>
      <c r="LLF180" s="18"/>
      <c r="LLG180" s="18"/>
      <c r="LLH180" s="18"/>
      <c r="LLI180" s="18"/>
      <c r="LLJ180" s="18"/>
      <c r="LLK180" s="18"/>
      <c r="LLL180" s="18"/>
      <c r="LLM180" s="18"/>
      <c r="LLN180" s="18"/>
      <c r="LLO180" s="18"/>
      <c r="LLP180" s="18"/>
      <c r="LLQ180" s="18"/>
      <c r="LLR180" s="18"/>
      <c r="LLS180" s="18"/>
      <c r="LLT180" s="18"/>
      <c r="LLU180" s="18"/>
      <c r="LLV180" s="18"/>
      <c r="LLW180" s="18"/>
      <c r="LLX180" s="18"/>
      <c r="LLY180" s="18"/>
      <c r="LLZ180" s="18"/>
      <c r="LMA180" s="18"/>
      <c r="LMB180" s="18"/>
      <c r="LMC180" s="18"/>
      <c r="LMD180" s="18"/>
      <c r="LME180" s="18"/>
      <c r="LMF180" s="18"/>
      <c r="LMG180" s="18"/>
      <c r="LMH180" s="18"/>
      <c r="LMI180" s="18"/>
      <c r="LMJ180" s="18"/>
      <c r="LMK180" s="18"/>
      <c r="LML180" s="18"/>
      <c r="LMM180" s="18"/>
      <c r="LMN180" s="18"/>
      <c r="LMO180" s="18"/>
      <c r="LMP180" s="18"/>
      <c r="LMQ180" s="18"/>
      <c r="LMR180" s="18"/>
      <c r="LMS180" s="18"/>
      <c r="LMT180" s="18"/>
      <c r="LMU180" s="18"/>
      <c r="LMV180" s="18"/>
      <c r="LMW180" s="18"/>
      <c r="LMX180" s="18"/>
      <c r="LMY180" s="18"/>
      <c r="LMZ180" s="18"/>
      <c r="LNA180" s="18"/>
      <c r="LNB180" s="18"/>
      <c r="LNC180" s="18"/>
      <c r="LND180" s="18"/>
      <c r="LNE180" s="18"/>
      <c r="LNF180" s="18"/>
      <c r="LNG180" s="18"/>
      <c r="LNH180" s="18"/>
      <c r="LNI180" s="18"/>
      <c r="LNJ180" s="18"/>
      <c r="LNK180" s="18"/>
      <c r="LNL180" s="18"/>
      <c r="LNM180" s="18"/>
      <c r="LNN180" s="18"/>
      <c r="LNO180" s="18"/>
      <c r="LNP180" s="18"/>
      <c r="LNQ180" s="18"/>
      <c r="LNR180" s="18"/>
      <c r="LNS180" s="18"/>
      <c r="LNT180" s="18"/>
      <c r="LNU180" s="18"/>
      <c r="LNV180" s="18"/>
      <c r="LNW180" s="18"/>
      <c r="LNX180" s="18"/>
      <c r="LNY180" s="18"/>
      <c r="LNZ180" s="18"/>
      <c r="LOA180" s="18"/>
      <c r="LOB180" s="18"/>
      <c r="LOC180" s="18"/>
      <c r="LOD180" s="18"/>
      <c r="LOE180" s="18"/>
      <c r="LOF180" s="18"/>
      <c r="LOG180" s="18"/>
      <c r="LOH180" s="18"/>
      <c r="LOI180" s="18"/>
      <c r="LOJ180" s="18"/>
      <c r="LOK180" s="18"/>
      <c r="LOL180" s="18"/>
      <c r="LOM180" s="18"/>
      <c r="LON180" s="18"/>
      <c r="LOO180" s="18"/>
      <c r="LOP180" s="18"/>
      <c r="LOQ180" s="18"/>
      <c r="LOR180" s="18"/>
      <c r="LOS180" s="18"/>
      <c r="LOT180" s="18"/>
      <c r="LOU180" s="18"/>
      <c r="LOV180" s="18"/>
      <c r="LOW180" s="18"/>
      <c r="LOX180" s="18"/>
      <c r="LOY180" s="18"/>
      <c r="LOZ180" s="18"/>
      <c r="LPA180" s="18"/>
      <c r="LPB180" s="18"/>
      <c r="LPC180" s="18"/>
      <c r="LPD180" s="18"/>
      <c r="LPE180" s="18"/>
      <c r="LPF180" s="18"/>
      <c r="LPG180" s="18"/>
      <c r="LPH180" s="18"/>
      <c r="LPI180" s="18"/>
      <c r="LPJ180" s="18"/>
      <c r="LPK180" s="18"/>
      <c r="LPL180" s="18"/>
      <c r="LPM180" s="18"/>
      <c r="LPN180" s="18"/>
      <c r="LPO180" s="18"/>
      <c r="LPP180" s="18"/>
      <c r="LPQ180" s="18"/>
      <c r="LPR180" s="18"/>
      <c r="LPS180" s="18"/>
      <c r="LPT180" s="18"/>
      <c r="LPU180" s="18"/>
      <c r="LPV180" s="18"/>
      <c r="LPW180" s="18"/>
      <c r="LPX180" s="18"/>
      <c r="LPY180" s="18"/>
      <c r="LPZ180" s="18"/>
      <c r="LQA180" s="18"/>
      <c r="LQB180" s="18"/>
      <c r="LQC180" s="18"/>
      <c r="LQD180" s="18"/>
      <c r="LQE180" s="18"/>
      <c r="LQF180" s="18"/>
      <c r="LQG180" s="18"/>
      <c r="LQH180" s="18"/>
      <c r="LQI180" s="18"/>
      <c r="LQJ180" s="18"/>
      <c r="LQK180" s="18"/>
      <c r="LQL180" s="18"/>
      <c r="LQM180" s="18"/>
      <c r="LQN180" s="18"/>
      <c r="LQO180" s="18"/>
      <c r="LQP180" s="18"/>
      <c r="LQQ180" s="18"/>
      <c r="LQR180" s="18"/>
      <c r="LQS180" s="18"/>
      <c r="LQT180" s="18"/>
      <c r="LQU180" s="18"/>
      <c r="LQV180" s="18"/>
      <c r="LQW180" s="18"/>
      <c r="LQX180" s="18"/>
      <c r="LQY180" s="18"/>
      <c r="LQZ180" s="18"/>
      <c r="LRA180" s="18"/>
      <c r="LRB180" s="18"/>
      <c r="LRC180" s="18"/>
      <c r="LRD180" s="18"/>
      <c r="LRE180" s="18"/>
      <c r="LRF180" s="18"/>
      <c r="LRG180" s="18"/>
      <c r="LRH180" s="18"/>
      <c r="LRI180" s="18"/>
      <c r="LRJ180" s="18"/>
      <c r="LRK180" s="18"/>
      <c r="LRL180" s="18"/>
      <c r="LRM180" s="18"/>
      <c r="LRN180" s="18"/>
      <c r="LRO180" s="18"/>
      <c r="LRP180" s="18"/>
      <c r="LRQ180" s="18"/>
      <c r="LRR180" s="18"/>
      <c r="LRS180" s="18"/>
      <c r="LRT180" s="18"/>
      <c r="LRU180" s="18"/>
      <c r="LRV180" s="18"/>
      <c r="LRW180" s="18"/>
      <c r="LRX180" s="18"/>
      <c r="LRY180" s="18"/>
      <c r="LRZ180" s="18"/>
      <c r="LSA180" s="18"/>
      <c r="LSB180" s="18"/>
      <c r="LSC180" s="18"/>
      <c r="LSD180" s="18"/>
      <c r="LSE180" s="18"/>
      <c r="LSF180" s="18"/>
      <c r="LSG180" s="18"/>
      <c r="LSH180" s="18"/>
      <c r="LSI180" s="18"/>
      <c r="LSJ180" s="18"/>
      <c r="LSK180" s="18"/>
      <c r="LSL180" s="18"/>
      <c r="LSM180" s="18"/>
      <c r="LSN180" s="18"/>
      <c r="LSO180" s="18"/>
      <c r="LSP180" s="18"/>
      <c r="LSQ180" s="18"/>
      <c r="LSR180" s="18"/>
      <c r="LSS180" s="18"/>
      <c r="LST180" s="18"/>
      <c r="LSU180" s="18"/>
      <c r="LSV180" s="18"/>
      <c r="LSW180" s="18"/>
      <c r="LSX180" s="18"/>
      <c r="LSY180" s="18"/>
      <c r="LSZ180" s="18"/>
      <c r="LTA180" s="18"/>
      <c r="LTB180" s="18"/>
      <c r="LTC180" s="18"/>
      <c r="LTD180" s="18"/>
      <c r="LTE180" s="18"/>
      <c r="LTF180" s="18"/>
      <c r="LTG180" s="18"/>
      <c r="LTH180" s="18"/>
      <c r="LTI180" s="18"/>
      <c r="LTJ180" s="18"/>
      <c r="LTK180" s="18"/>
      <c r="LTL180" s="18"/>
      <c r="LTM180" s="18"/>
      <c r="LTN180" s="18"/>
      <c r="LTO180" s="18"/>
      <c r="LTP180" s="18"/>
      <c r="LTQ180" s="18"/>
      <c r="LTR180" s="18"/>
      <c r="LTS180" s="18"/>
      <c r="LTT180" s="18"/>
      <c r="LTU180" s="18"/>
      <c r="LTV180" s="18"/>
      <c r="LTW180" s="18"/>
      <c r="LTX180" s="18"/>
      <c r="LTY180" s="18"/>
      <c r="LTZ180" s="18"/>
      <c r="LUA180" s="18"/>
      <c r="LUB180" s="18"/>
      <c r="LUC180" s="18"/>
      <c r="LUD180" s="18"/>
      <c r="LUE180" s="18"/>
      <c r="LUF180" s="18"/>
      <c r="LUG180" s="18"/>
      <c r="LUH180" s="18"/>
      <c r="LUI180" s="18"/>
      <c r="LUJ180" s="18"/>
      <c r="LUK180" s="18"/>
      <c r="LUL180" s="18"/>
      <c r="LUM180" s="18"/>
      <c r="LUN180" s="18"/>
      <c r="LUO180" s="18"/>
      <c r="LUP180" s="18"/>
      <c r="LUQ180" s="18"/>
      <c r="LUR180" s="18"/>
      <c r="LUS180" s="18"/>
      <c r="LUT180" s="18"/>
      <c r="LUU180" s="18"/>
      <c r="LUV180" s="18"/>
      <c r="LUW180" s="18"/>
      <c r="LUX180" s="18"/>
      <c r="LUY180" s="18"/>
      <c r="LUZ180" s="18"/>
      <c r="LVA180" s="18"/>
      <c r="LVB180" s="18"/>
      <c r="LVC180" s="18"/>
      <c r="LVD180" s="18"/>
      <c r="LVE180" s="18"/>
      <c r="LVF180" s="18"/>
      <c r="LVG180" s="18"/>
      <c r="LVH180" s="18"/>
      <c r="LVI180" s="18"/>
      <c r="LVJ180" s="18"/>
      <c r="LVK180" s="18"/>
      <c r="LVL180" s="18"/>
      <c r="LVM180" s="18"/>
      <c r="LVN180" s="18"/>
      <c r="LVO180" s="18"/>
      <c r="LVP180" s="18"/>
      <c r="LVQ180" s="18"/>
      <c r="LVR180" s="18"/>
      <c r="LVS180" s="18"/>
      <c r="LVT180" s="18"/>
      <c r="LVU180" s="18"/>
      <c r="LVV180" s="18"/>
      <c r="LVW180" s="18"/>
      <c r="LVX180" s="18"/>
      <c r="LVY180" s="18"/>
      <c r="LVZ180" s="18"/>
      <c r="LWA180" s="18"/>
      <c r="LWB180" s="18"/>
      <c r="LWC180" s="18"/>
      <c r="LWD180" s="18"/>
      <c r="LWE180" s="18"/>
      <c r="LWF180" s="18"/>
      <c r="LWG180" s="18"/>
      <c r="LWH180" s="18"/>
      <c r="LWI180" s="18"/>
      <c r="LWJ180" s="18"/>
      <c r="LWK180" s="18"/>
      <c r="LWL180" s="18"/>
      <c r="LWM180" s="18"/>
      <c r="LWN180" s="18"/>
      <c r="LWO180" s="18"/>
      <c r="LWP180" s="18"/>
      <c r="LWQ180" s="18"/>
      <c r="LWR180" s="18"/>
      <c r="LWS180" s="18"/>
      <c r="LWT180" s="18"/>
      <c r="LWU180" s="18"/>
      <c r="LWV180" s="18"/>
      <c r="LWW180" s="18"/>
      <c r="LWX180" s="18"/>
      <c r="LWY180" s="18"/>
      <c r="LWZ180" s="18"/>
      <c r="LXA180" s="18"/>
      <c r="LXB180" s="18"/>
      <c r="LXC180" s="18"/>
      <c r="LXD180" s="18"/>
      <c r="LXE180" s="18"/>
      <c r="LXF180" s="18"/>
      <c r="LXG180" s="18"/>
      <c r="LXH180" s="18"/>
      <c r="LXI180" s="18"/>
      <c r="LXJ180" s="18"/>
      <c r="LXK180" s="18"/>
      <c r="LXL180" s="18"/>
      <c r="LXM180" s="18"/>
      <c r="LXN180" s="18"/>
      <c r="LXO180" s="18"/>
      <c r="LXP180" s="18"/>
      <c r="LXQ180" s="18"/>
      <c r="LXR180" s="18"/>
      <c r="LXS180" s="18"/>
      <c r="LXT180" s="18"/>
      <c r="LXU180" s="18"/>
      <c r="LXV180" s="18"/>
      <c r="LXW180" s="18"/>
      <c r="LXX180" s="18"/>
      <c r="LXY180" s="18"/>
      <c r="LXZ180" s="18"/>
      <c r="LYA180" s="18"/>
      <c r="LYB180" s="18"/>
      <c r="LYC180" s="18"/>
      <c r="LYD180" s="18"/>
      <c r="LYE180" s="18"/>
      <c r="LYF180" s="18"/>
      <c r="LYG180" s="18"/>
      <c r="LYH180" s="18"/>
      <c r="LYI180" s="18"/>
      <c r="LYJ180" s="18"/>
      <c r="LYK180" s="18"/>
      <c r="LYL180" s="18"/>
      <c r="LYM180" s="18"/>
      <c r="LYN180" s="18"/>
      <c r="LYO180" s="18"/>
      <c r="LYP180" s="18"/>
      <c r="LYQ180" s="18"/>
      <c r="LYR180" s="18"/>
      <c r="LYS180" s="18"/>
      <c r="LYT180" s="18"/>
      <c r="LYU180" s="18"/>
      <c r="LYV180" s="18"/>
      <c r="LYW180" s="18"/>
      <c r="LYX180" s="18"/>
      <c r="LYY180" s="18"/>
      <c r="LYZ180" s="18"/>
      <c r="LZA180" s="18"/>
      <c r="LZB180" s="18"/>
      <c r="LZC180" s="18"/>
      <c r="LZD180" s="18"/>
      <c r="LZE180" s="18"/>
      <c r="LZF180" s="18"/>
      <c r="LZG180" s="18"/>
      <c r="LZH180" s="18"/>
      <c r="LZI180" s="18"/>
      <c r="LZJ180" s="18"/>
      <c r="LZK180" s="18"/>
      <c r="LZL180" s="18"/>
      <c r="LZM180" s="18"/>
      <c r="LZN180" s="18"/>
      <c r="LZO180" s="18"/>
      <c r="LZP180" s="18"/>
      <c r="LZQ180" s="18"/>
      <c r="LZR180" s="18"/>
      <c r="LZS180" s="18"/>
      <c r="LZT180" s="18"/>
      <c r="LZU180" s="18"/>
      <c r="LZV180" s="18"/>
      <c r="LZW180" s="18"/>
      <c r="LZX180" s="18"/>
      <c r="LZY180" s="18"/>
      <c r="LZZ180" s="18"/>
      <c r="MAA180" s="18"/>
      <c r="MAB180" s="18"/>
      <c r="MAC180" s="18"/>
      <c r="MAD180" s="18"/>
      <c r="MAE180" s="18"/>
      <c r="MAF180" s="18"/>
      <c r="MAG180" s="18"/>
      <c r="MAH180" s="18"/>
      <c r="MAI180" s="18"/>
      <c r="MAJ180" s="18"/>
      <c r="MAK180" s="18"/>
      <c r="MAL180" s="18"/>
      <c r="MAM180" s="18"/>
      <c r="MAN180" s="18"/>
      <c r="MAO180" s="18"/>
      <c r="MAP180" s="18"/>
      <c r="MAQ180" s="18"/>
      <c r="MAR180" s="18"/>
      <c r="MAS180" s="18"/>
      <c r="MAT180" s="18"/>
      <c r="MAU180" s="18"/>
      <c r="MAV180" s="18"/>
      <c r="MAW180" s="18"/>
      <c r="MAX180" s="18"/>
      <c r="MAY180" s="18"/>
      <c r="MAZ180" s="18"/>
      <c r="MBA180" s="18"/>
      <c r="MBB180" s="18"/>
      <c r="MBC180" s="18"/>
      <c r="MBD180" s="18"/>
      <c r="MBE180" s="18"/>
      <c r="MBF180" s="18"/>
      <c r="MBG180" s="18"/>
      <c r="MBH180" s="18"/>
      <c r="MBI180" s="18"/>
      <c r="MBJ180" s="18"/>
      <c r="MBK180" s="18"/>
      <c r="MBL180" s="18"/>
      <c r="MBM180" s="18"/>
      <c r="MBN180" s="18"/>
      <c r="MBO180" s="18"/>
      <c r="MBP180" s="18"/>
      <c r="MBQ180" s="18"/>
      <c r="MBR180" s="18"/>
      <c r="MBS180" s="18"/>
      <c r="MBT180" s="18"/>
      <c r="MBU180" s="18"/>
      <c r="MBV180" s="18"/>
      <c r="MBW180" s="18"/>
      <c r="MBX180" s="18"/>
      <c r="MBY180" s="18"/>
      <c r="MBZ180" s="18"/>
      <c r="MCA180" s="18"/>
      <c r="MCB180" s="18"/>
      <c r="MCC180" s="18"/>
      <c r="MCD180" s="18"/>
      <c r="MCE180" s="18"/>
      <c r="MCF180" s="18"/>
      <c r="MCG180" s="18"/>
      <c r="MCH180" s="18"/>
      <c r="MCI180" s="18"/>
      <c r="MCJ180" s="18"/>
      <c r="MCK180" s="18"/>
      <c r="MCL180" s="18"/>
      <c r="MCM180" s="18"/>
      <c r="MCN180" s="18"/>
      <c r="MCO180" s="18"/>
      <c r="MCP180" s="18"/>
      <c r="MCQ180" s="18"/>
      <c r="MCR180" s="18"/>
      <c r="MCS180" s="18"/>
      <c r="MCT180" s="18"/>
      <c r="MCU180" s="18"/>
      <c r="MCV180" s="18"/>
      <c r="MCW180" s="18"/>
      <c r="MCX180" s="18"/>
      <c r="MCY180" s="18"/>
      <c r="MCZ180" s="18"/>
      <c r="MDA180" s="18"/>
      <c r="MDB180" s="18"/>
      <c r="MDC180" s="18"/>
      <c r="MDD180" s="18"/>
      <c r="MDE180" s="18"/>
      <c r="MDF180" s="18"/>
      <c r="MDG180" s="18"/>
      <c r="MDH180" s="18"/>
      <c r="MDI180" s="18"/>
      <c r="MDJ180" s="18"/>
      <c r="MDK180" s="18"/>
      <c r="MDL180" s="18"/>
      <c r="MDM180" s="18"/>
      <c r="MDN180" s="18"/>
      <c r="MDO180" s="18"/>
      <c r="MDP180" s="18"/>
      <c r="MDQ180" s="18"/>
      <c r="MDR180" s="18"/>
      <c r="MDS180" s="18"/>
      <c r="MDT180" s="18"/>
      <c r="MDU180" s="18"/>
      <c r="MDV180" s="18"/>
      <c r="MDW180" s="18"/>
      <c r="MDX180" s="18"/>
      <c r="MDY180" s="18"/>
      <c r="MDZ180" s="18"/>
      <c r="MEA180" s="18"/>
      <c r="MEB180" s="18"/>
      <c r="MEC180" s="18"/>
      <c r="MED180" s="18"/>
      <c r="MEE180" s="18"/>
      <c r="MEF180" s="18"/>
      <c r="MEG180" s="18"/>
      <c r="MEH180" s="18"/>
      <c r="MEI180" s="18"/>
      <c r="MEJ180" s="18"/>
      <c r="MEK180" s="18"/>
      <c r="MEL180" s="18"/>
      <c r="MEM180" s="18"/>
      <c r="MEN180" s="18"/>
      <c r="MEO180" s="18"/>
      <c r="MEP180" s="18"/>
      <c r="MEQ180" s="18"/>
      <c r="MER180" s="18"/>
      <c r="MES180" s="18"/>
      <c r="MET180" s="18"/>
      <c r="MEU180" s="18"/>
      <c r="MEV180" s="18"/>
      <c r="MEW180" s="18"/>
      <c r="MEX180" s="18"/>
      <c r="MEY180" s="18"/>
      <c r="MEZ180" s="18"/>
      <c r="MFA180" s="18"/>
      <c r="MFB180" s="18"/>
      <c r="MFC180" s="18"/>
      <c r="MFD180" s="18"/>
      <c r="MFE180" s="18"/>
      <c r="MFF180" s="18"/>
      <c r="MFG180" s="18"/>
      <c r="MFH180" s="18"/>
      <c r="MFI180" s="18"/>
      <c r="MFJ180" s="18"/>
      <c r="MFK180" s="18"/>
      <c r="MFL180" s="18"/>
      <c r="MFM180" s="18"/>
      <c r="MFN180" s="18"/>
      <c r="MFO180" s="18"/>
      <c r="MFP180" s="18"/>
      <c r="MFQ180" s="18"/>
      <c r="MFR180" s="18"/>
      <c r="MFS180" s="18"/>
      <c r="MFT180" s="18"/>
      <c r="MFU180" s="18"/>
      <c r="MFV180" s="18"/>
      <c r="MFW180" s="18"/>
      <c r="MFX180" s="18"/>
      <c r="MFY180" s="18"/>
      <c r="MFZ180" s="18"/>
      <c r="MGA180" s="18"/>
      <c r="MGB180" s="18"/>
      <c r="MGC180" s="18"/>
      <c r="MGD180" s="18"/>
      <c r="MGE180" s="18"/>
      <c r="MGF180" s="18"/>
      <c r="MGG180" s="18"/>
      <c r="MGH180" s="18"/>
      <c r="MGI180" s="18"/>
      <c r="MGJ180" s="18"/>
      <c r="MGK180" s="18"/>
      <c r="MGL180" s="18"/>
      <c r="MGM180" s="18"/>
      <c r="MGN180" s="18"/>
      <c r="MGO180" s="18"/>
      <c r="MGP180" s="18"/>
      <c r="MGQ180" s="18"/>
      <c r="MGR180" s="18"/>
      <c r="MGS180" s="18"/>
      <c r="MGT180" s="18"/>
      <c r="MGU180" s="18"/>
      <c r="MGV180" s="18"/>
      <c r="MGW180" s="18"/>
      <c r="MGX180" s="18"/>
      <c r="MGY180" s="18"/>
      <c r="MGZ180" s="18"/>
      <c r="MHA180" s="18"/>
      <c r="MHB180" s="18"/>
      <c r="MHC180" s="18"/>
      <c r="MHD180" s="18"/>
      <c r="MHE180" s="18"/>
      <c r="MHF180" s="18"/>
      <c r="MHG180" s="18"/>
      <c r="MHH180" s="18"/>
      <c r="MHI180" s="18"/>
      <c r="MHJ180" s="18"/>
      <c r="MHK180" s="18"/>
      <c r="MHL180" s="18"/>
      <c r="MHM180" s="18"/>
      <c r="MHN180" s="18"/>
      <c r="MHO180" s="18"/>
      <c r="MHP180" s="18"/>
      <c r="MHQ180" s="18"/>
      <c r="MHR180" s="18"/>
      <c r="MHS180" s="18"/>
      <c r="MHT180" s="18"/>
      <c r="MHU180" s="18"/>
      <c r="MHV180" s="18"/>
      <c r="MHW180" s="18"/>
      <c r="MHX180" s="18"/>
      <c r="MHY180" s="18"/>
      <c r="MHZ180" s="18"/>
      <c r="MIA180" s="18"/>
      <c r="MIB180" s="18"/>
      <c r="MIC180" s="18"/>
      <c r="MID180" s="18"/>
      <c r="MIE180" s="18"/>
      <c r="MIF180" s="18"/>
      <c r="MIG180" s="18"/>
      <c r="MIH180" s="18"/>
      <c r="MII180" s="18"/>
      <c r="MIJ180" s="18"/>
      <c r="MIK180" s="18"/>
      <c r="MIL180" s="18"/>
      <c r="MIM180" s="18"/>
      <c r="MIN180" s="18"/>
      <c r="MIO180" s="18"/>
      <c r="MIP180" s="18"/>
      <c r="MIQ180" s="18"/>
      <c r="MIR180" s="18"/>
      <c r="MIS180" s="18"/>
      <c r="MIT180" s="18"/>
      <c r="MIU180" s="18"/>
      <c r="MIV180" s="18"/>
      <c r="MIW180" s="18"/>
      <c r="MIX180" s="18"/>
      <c r="MIY180" s="18"/>
      <c r="MIZ180" s="18"/>
      <c r="MJA180" s="18"/>
      <c r="MJB180" s="18"/>
      <c r="MJC180" s="18"/>
      <c r="MJD180" s="18"/>
      <c r="MJE180" s="18"/>
      <c r="MJF180" s="18"/>
      <c r="MJG180" s="18"/>
      <c r="MJH180" s="18"/>
      <c r="MJI180" s="18"/>
      <c r="MJJ180" s="18"/>
      <c r="MJK180" s="18"/>
      <c r="MJL180" s="18"/>
      <c r="MJM180" s="18"/>
      <c r="MJN180" s="18"/>
      <c r="MJO180" s="18"/>
      <c r="MJP180" s="18"/>
      <c r="MJQ180" s="18"/>
      <c r="MJR180" s="18"/>
      <c r="MJS180" s="18"/>
      <c r="MJT180" s="18"/>
      <c r="MJU180" s="18"/>
      <c r="MJV180" s="18"/>
      <c r="MJW180" s="18"/>
      <c r="MJX180" s="18"/>
      <c r="MJY180" s="18"/>
      <c r="MJZ180" s="18"/>
      <c r="MKA180" s="18"/>
      <c r="MKB180" s="18"/>
      <c r="MKC180" s="18"/>
      <c r="MKD180" s="18"/>
      <c r="MKE180" s="18"/>
      <c r="MKF180" s="18"/>
      <c r="MKG180" s="18"/>
      <c r="MKH180" s="18"/>
      <c r="MKI180" s="18"/>
      <c r="MKJ180" s="18"/>
      <c r="MKK180" s="18"/>
      <c r="MKL180" s="18"/>
      <c r="MKM180" s="18"/>
      <c r="MKN180" s="18"/>
      <c r="MKO180" s="18"/>
      <c r="MKP180" s="18"/>
      <c r="MKQ180" s="18"/>
      <c r="MKR180" s="18"/>
      <c r="MKS180" s="18"/>
      <c r="MKT180" s="18"/>
      <c r="MKU180" s="18"/>
      <c r="MKV180" s="18"/>
      <c r="MKW180" s="18"/>
      <c r="MKX180" s="18"/>
      <c r="MKY180" s="18"/>
      <c r="MKZ180" s="18"/>
      <c r="MLA180" s="18"/>
      <c r="MLB180" s="18"/>
      <c r="MLC180" s="18"/>
      <c r="MLD180" s="18"/>
      <c r="MLE180" s="18"/>
      <c r="MLF180" s="18"/>
      <c r="MLG180" s="18"/>
      <c r="MLH180" s="18"/>
      <c r="MLI180" s="18"/>
      <c r="MLJ180" s="18"/>
      <c r="MLK180" s="18"/>
      <c r="MLL180" s="18"/>
      <c r="MLM180" s="18"/>
      <c r="MLN180" s="18"/>
      <c r="MLO180" s="18"/>
      <c r="MLP180" s="18"/>
      <c r="MLQ180" s="18"/>
      <c r="MLR180" s="18"/>
      <c r="MLS180" s="18"/>
      <c r="MLT180" s="18"/>
      <c r="MLU180" s="18"/>
      <c r="MLV180" s="18"/>
      <c r="MLW180" s="18"/>
      <c r="MLX180" s="18"/>
      <c r="MLY180" s="18"/>
      <c r="MLZ180" s="18"/>
      <c r="MMA180" s="18"/>
      <c r="MMB180" s="18"/>
      <c r="MMC180" s="18"/>
      <c r="MMD180" s="18"/>
      <c r="MME180" s="18"/>
      <c r="MMF180" s="18"/>
      <c r="MMG180" s="18"/>
      <c r="MMH180" s="18"/>
      <c r="MMI180" s="18"/>
      <c r="MMJ180" s="18"/>
      <c r="MMK180" s="18"/>
      <c r="MML180" s="18"/>
      <c r="MMM180" s="18"/>
      <c r="MMN180" s="18"/>
      <c r="MMO180" s="18"/>
      <c r="MMP180" s="18"/>
      <c r="MMQ180" s="18"/>
      <c r="MMR180" s="18"/>
      <c r="MMS180" s="18"/>
      <c r="MMT180" s="18"/>
      <c r="MMU180" s="18"/>
      <c r="MMV180" s="18"/>
      <c r="MMW180" s="18"/>
      <c r="MMX180" s="18"/>
      <c r="MMY180" s="18"/>
      <c r="MMZ180" s="18"/>
      <c r="MNA180" s="18"/>
      <c r="MNB180" s="18"/>
      <c r="MNC180" s="18"/>
      <c r="MND180" s="18"/>
      <c r="MNE180" s="18"/>
      <c r="MNF180" s="18"/>
      <c r="MNG180" s="18"/>
      <c r="MNH180" s="18"/>
      <c r="MNI180" s="18"/>
      <c r="MNJ180" s="18"/>
      <c r="MNK180" s="18"/>
      <c r="MNL180" s="18"/>
      <c r="MNM180" s="18"/>
      <c r="MNN180" s="18"/>
      <c r="MNO180" s="18"/>
      <c r="MNP180" s="18"/>
      <c r="MNQ180" s="18"/>
      <c r="MNR180" s="18"/>
      <c r="MNS180" s="18"/>
      <c r="MNT180" s="18"/>
      <c r="MNU180" s="18"/>
      <c r="MNV180" s="18"/>
      <c r="MNW180" s="18"/>
      <c r="MNX180" s="18"/>
      <c r="MNY180" s="18"/>
      <c r="MNZ180" s="18"/>
      <c r="MOA180" s="18"/>
      <c r="MOB180" s="18"/>
      <c r="MOC180" s="18"/>
      <c r="MOD180" s="18"/>
      <c r="MOE180" s="18"/>
      <c r="MOF180" s="18"/>
      <c r="MOG180" s="18"/>
      <c r="MOH180" s="18"/>
      <c r="MOI180" s="18"/>
      <c r="MOJ180" s="18"/>
      <c r="MOK180" s="18"/>
      <c r="MOL180" s="18"/>
      <c r="MOM180" s="18"/>
      <c r="MON180" s="18"/>
      <c r="MOO180" s="18"/>
      <c r="MOP180" s="18"/>
      <c r="MOQ180" s="18"/>
      <c r="MOR180" s="18"/>
      <c r="MOS180" s="18"/>
      <c r="MOT180" s="18"/>
      <c r="MOU180" s="18"/>
      <c r="MOV180" s="18"/>
      <c r="MOW180" s="18"/>
      <c r="MOX180" s="18"/>
      <c r="MOY180" s="18"/>
      <c r="MOZ180" s="18"/>
      <c r="MPA180" s="18"/>
      <c r="MPB180" s="18"/>
      <c r="MPC180" s="18"/>
      <c r="MPD180" s="18"/>
      <c r="MPE180" s="18"/>
      <c r="MPF180" s="18"/>
      <c r="MPG180" s="18"/>
      <c r="MPH180" s="18"/>
      <c r="MPI180" s="18"/>
      <c r="MPJ180" s="18"/>
      <c r="MPK180" s="18"/>
      <c r="MPL180" s="18"/>
      <c r="MPM180" s="18"/>
      <c r="MPN180" s="18"/>
      <c r="MPO180" s="18"/>
      <c r="MPP180" s="18"/>
      <c r="MPQ180" s="18"/>
      <c r="MPR180" s="18"/>
      <c r="MPS180" s="18"/>
      <c r="MPT180" s="18"/>
      <c r="MPU180" s="18"/>
      <c r="MPV180" s="18"/>
      <c r="MPW180" s="18"/>
      <c r="MPX180" s="18"/>
      <c r="MPY180" s="18"/>
      <c r="MPZ180" s="18"/>
      <c r="MQA180" s="18"/>
      <c r="MQB180" s="18"/>
      <c r="MQC180" s="18"/>
      <c r="MQD180" s="18"/>
      <c r="MQE180" s="18"/>
      <c r="MQF180" s="18"/>
      <c r="MQG180" s="18"/>
      <c r="MQH180" s="18"/>
      <c r="MQI180" s="18"/>
      <c r="MQJ180" s="18"/>
      <c r="MQK180" s="18"/>
      <c r="MQL180" s="18"/>
      <c r="MQM180" s="18"/>
      <c r="MQN180" s="18"/>
      <c r="MQO180" s="18"/>
      <c r="MQP180" s="18"/>
      <c r="MQQ180" s="18"/>
      <c r="MQR180" s="18"/>
      <c r="MQS180" s="18"/>
      <c r="MQT180" s="18"/>
      <c r="MQU180" s="18"/>
      <c r="MQV180" s="18"/>
      <c r="MQW180" s="18"/>
      <c r="MQX180" s="18"/>
      <c r="MQY180" s="18"/>
      <c r="MQZ180" s="18"/>
      <c r="MRA180" s="18"/>
      <c r="MRB180" s="18"/>
      <c r="MRC180" s="18"/>
      <c r="MRD180" s="18"/>
      <c r="MRE180" s="18"/>
      <c r="MRF180" s="18"/>
      <c r="MRG180" s="18"/>
      <c r="MRH180" s="18"/>
      <c r="MRI180" s="18"/>
      <c r="MRJ180" s="18"/>
      <c r="MRK180" s="18"/>
      <c r="MRL180" s="18"/>
      <c r="MRM180" s="18"/>
      <c r="MRN180" s="18"/>
      <c r="MRO180" s="18"/>
      <c r="MRP180" s="18"/>
      <c r="MRQ180" s="18"/>
      <c r="MRR180" s="18"/>
      <c r="MRS180" s="18"/>
      <c r="MRT180" s="18"/>
      <c r="MRU180" s="18"/>
      <c r="MRV180" s="18"/>
      <c r="MRW180" s="18"/>
      <c r="MRX180" s="18"/>
      <c r="MRY180" s="18"/>
      <c r="MRZ180" s="18"/>
      <c r="MSA180" s="18"/>
      <c r="MSB180" s="18"/>
      <c r="MSC180" s="18"/>
      <c r="MSD180" s="18"/>
      <c r="MSE180" s="18"/>
      <c r="MSF180" s="18"/>
      <c r="MSG180" s="18"/>
      <c r="MSH180" s="18"/>
      <c r="MSI180" s="18"/>
      <c r="MSJ180" s="18"/>
      <c r="MSK180" s="18"/>
      <c r="MSL180" s="18"/>
      <c r="MSM180" s="18"/>
      <c r="MSN180" s="18"/>
      <c r="MSO180" s="18"/>
      <c r="MSP180" s="18"/>
      <c r="MSQ180" s="18"/>
      <c r="MSR180" s="18"/>
      <c r="MSS180" s="18"/>
      <c r="MST180" s="18"/>
      <c r="MSU180" s="18"/>
      <c r="MSV180" s="18"/>
      <c r="MSW180" s="18"/>
      <c r="MSX180" s="18"/>
      <c r="MSY180" s="18"/>
      <c r="MSZ180" s="18"/>
      <c r="MTA180" s="18"/>
      <c r="MTB180" s="18"/>
      <c r="MTC180" s="18"/>
      <c r="MTD180" s="18"/>
      <c r="MTE180" s="18"/>
      <c r="MTF180" s="18"/>
      <c r="MTG180" s="18"/>
      <c r="MTH180" s="18"/>
      <c r="MTI180" s="18"/>
      <c r="MTJ180" s="18"/>
      <c r="MTK180" s="18"/>
      <c r="MTL180" s="18"/>
      <c r="MTM180" s="18"/>
      <c r="MTN180" s="18"/>
      <c r="MTO180" s="18"/>
      <c r="MTP180" s="18"/>
      <c r="MTQ180" s="18"/>
      <c r="MTR180" s="18"/>
      <c r="MTS180" s="18"/>
      <c r="MTT180" s="18"/>
      <c r="MTU180" s="18"/>
      <c r="MTV180" s="18"/>
      <c r="MTW180" s="18"/>
      <c r="MTX180" s="18"/>
      <c r="MTY180" s="18"/>
      <c r="MTZ180" s="18"/>
      <c r="MUA180" s="18"/>
      <c r="MUB180" s="18"/>
      <c r="MUC180" s="18"/>
      <c r="MUD180" s="18"/>
      <c r="MUE180" s="18"/>
      <c r="MUF180" s="18"/>
      <c r="MUG180" s="18"/>
      <c r="MUH180" s="18"/>
      <c r="MUI180" s="18"/>
      <c r="MUJ180" s="18"/>
      <c r="MUK180" s="18"/>
      <c r="MUL180" s="18"/>
      <c r="MUM180" s="18"/>
      <c r="MUN180" s="18"/>
      <c r="MUO180" s="18"/>
      <c r="MUP180" s="18"/>
      <c r="MUQ180" s="18"/>
      <c r="MUR180" s="18"/>
      <c r="MUS180" s="18"/>
      <c r="MUT180" s="18"/>
      <c r="MUU180" s="18"/>
      <c r="MUV180" s="18"/>
      <c r="MUW180" s="18"/>
      <c r="MUX180" s="18"/>
      <c r="MUY180" s="18"/>
      <c r="MUZ180" s="18"/>
      <c r="MVA180" s="18"/>
      <c r="MVB180" s="18"/>
      <c r="MVC180" s="18"/>
      <c r="MVD180" s="18"/>
      <c r="MVE180" s="18"/>
      <c r="MVF180" s="18"/>
      <c r="MVG180" s="18"/>
      <c r="MVH180" s="18"/>
      <c r="MVI180" s="18"/>
      <c r="MVJ180" s="18"/>
      <c r="MVK180" s="18"/>
      <c r="MVL180" s="18"/>
      <c r="MVM180" s="18"/>
      <c r="MVN180" s="18"/>
      <c r="MVO180" s="18"/>
      <c r="MVP180" s="18"/>
      <c r="MVQ180" s="18"/>
      <c r="MVR180" s="18"/>
      <c r="MVS180" s="18"/>
      <c r="MVT180" s="18"/>
      <c r="MVU180" s="18"/>
      <c r="MVV180" s="18"/>
      <c r="MVW180" s="18"/>
      <c r="MVX180" s="18"/>
      <c r="MVY180" s="18"/>
      <c r="MVZ180" s="18"/>
      <c r="MWA180" s="18"/>
      <c r="MWB180" s="18"/>
      <c r="MWC180" s="18"/>
      <c r="MWD180" s="18"/>
      <c r="MWE180" s="18"/>
      <c r="MWF180" s="18"/>
      <c r="MWG180" s="18"/>
      <c r="MWH180" s="18"/>
      <c r="MWI180" s="18"/>
      <c r="MWJ180" s="18"/>
      <c r="MWK180" s="18"/>
      <c r="MWL180" s="18"/>
      <c r="MWM180" s="18"/>
      <c r="MWN180" s="18"/>
      <c r="MWO180" s="18"/>
      <c r="MWP180" s="18"/>
      <c r="MWQ180" s="18"/>
      <c r="MWR180" s="18"/>
      <c r="MWS180" s="18"/>
      <c r="MWT180" s="18"/>
      <c r="MWU180" s="18"/>
      <c r="MWV180" s="18"/>
      <c r="MWW180" s="18"/>
      <c r="MWX180" s="18"/>
      <c r="MWY180" s="18"/>
      <c r="MWZ180" s="18"/>
      <c r="MXA180" s="18"/>
      <c r="MXB180" s="18"/>
      <c r="MXC180" s="18"/>
      <c r="MXD180" s="18"/>
      <c r="MXE180" s="18"/>
      <c r="MXF180" s="18"/>
      <c r="MXG180" s="18"/>
      <c r="MXH180" s="18"/>
      <c r="MXI180" s="18"/>
      <c r="MXJ180" s="18"/>
      <c r="MXK180" s="18"/>
      <c r="MXL180" s="18"/>
      <c r="MXM180" s="18"/>
      <c r="MXN180" s="18"/>
      <c r="MXO180" s="18"/>
      <c r="MXP180" s="18"/>
      <c r="MXQ180" s="18"/>
      <c r="MXR180" s="18"/>
      <c r="MXS180" s="18"/>
      <c r="MXT180" s="18"/>
      <c r="MXU180" s="18"/>
      <c r="MXV180" s="18"/>
      <c r="MXW180" s="18"/>
      <c r="MXX180" s="18"/>
      <c r="MXY180" s="18"/>
      <c r="MXZ180" s="18"/>
      <c r="MYA180" s="18"/>
      <c r="MYB180" s="18"/>
      <c r="MYC180" s="18"/>
      <c r="MYD180" s="18"/>
      <c r="MYE180" s="18"/>
      <c r="MYF180" s="18"/>
      <c r="MYG180" s="18"/>
      <c r="MYH180" s="18"/>
      <c r="MYI180" s="18"/>
      <c r="MYJ180" s="18"/>
      <c r="MYK180" s="18"/>
      <c r="MYL180" s="18"/>
      <c r="MYM180" s="18"/>
      <c r="MYN180" s="18"/>
      <c r="MYO180" s="18"/>
      <c r="MYP180" s="18"/>
      <c r="MYQ180" s="18"/>
      <c r="MYR180" s="18"/>
      <c r="MYS180" s="18"/>
      <c r="MYT180" s="18"/>
      <c r="MYU180" s="18"/>
      <c r="MYV180" s="18"/>
      <c r="MYW180" s="18"/>
      <c r="MYX180" s="18"/>
      <c r="MYY180" s="18"/>
      <c r="MYZ180" s="18"/>
      <c r="MZA180" s="18"/>
      <c r="MZB180" s="18"/>
      <c r="MZC180" s="18"/>
      <c r="MZD180" s="18"/>
      <c r="MZE180" s="18"/>
      <c r="MZF180" s="18"/>
      <c r="MZG180" s="18"/>
      <c r="MZH180" s="18"/>
      <c r="MZI180" s="18"/>
      <c r="MZJ180" s="18"/>
      <c r="MZK180" s="18"/>
      <c r="MZL180" s="18"/>
      <c r="MZM180" s="18"/>
      <c r="MZN180" s="18"/>
      <c r="MZO180" s="18"/>
      <c r="MZP180" s="18"/>
      <c r="MZQ180" s="18"/>
      <c r="MZR180" s="18"/>
      <c r="MZS180" s="18"/>
      <c r="MZT180" s="18"/>
      <c r="MZU180" s="18"/>
      <c r="MZV180" s="18"/>
      <c r="MZW180" s="18"/>
      <c r="MZX180" s="18"/>
      <c r="MZY180" s="18"/>
      <c r="MZZ180" s="18"/>
      <c r="NAA180" s="18"/>
      <c r="NAB180" s="18"/>
      <c r="NAC180" s="18"/>
      <c r="NAD180" s="18"/>
      <c r="NAE180" s="18"/>
      <c r="NAF180" s="18"/>
      <c r="NAG180" s="18"/>
      <c r="NAH180" s="18"/>
      <c r="NAI180" s="18"/>
      <c r="NAJ180" s="18"/>
      <c r="NAK180" s="18"/>
      <c r="NAL180" s="18"/>
      <c r="NAM180" s="18"/>
      <c r="NAN180" s="18"/>
      <c r="NAO180" s="18"/>
      <c r="NAP180" s="18"/>
      <c r="NAQ180" s="18"/>
      <c r="NAR180" s="18"/>
      <c r="NAS180" s="18"/>
      <c r="NAT180" s="18"/>
      <c r="NAU180" s="18"/>
      <c r="NAV180" s="18"/>
      <c r="NAW180" s="18"/>
      <c r="NAX180" s="18"/>
      <c r="NAY180" s="18"/>
      <c r="NAZ180" s="18"/>
      <c r="NBA180" s="18"/>
      <c r="NBB180" s="18"/>
      <c r="NBC180" s="18"/>
      <c r="NBD180" s="18"/>
      <c r="NBE180" s="18"/>
      <c r="NBF180" s="18"/>
      <c r="NBG180" s="18"/>
      <c r="NBH180" s="18"/>
      <c r="NBI180" s="18"/>
      <c r="NBJ180" s="18"/>
      <c r="NBK180" s="18"/>
      <c r="NBL180" s="18"/>
      <c r="NBM180" s="18"/>
      <c r="NBN180" s="18"/>
      <c r="NBO180" s="18"/>
      <c r="NBP180" s="18"/>
      <c r="NBQ180" s="18"/>
      <c r="NBR180" s="18"/>
      <c r="NBS180" s="18"/>
      <c r="NBT180" s="18"/>
      <c r="NBU180" s="18"/>
      <c r="NBV180" s="18"/>
      <c r="NBW180" s="18"/>
      <c r="NBX180" s="18"/>
      <c r="NBY180" s="18"/>
      <c r="NBZ180" s="18"/>
      <c r="NCA180" s="18"/>
      <c r="NCB180" s="18"/>
      <c r="NCC180" s="18"/>
      <c r="NCD180" s="18"/>
      <c r="NCE180" s="18"/>
      <c r="NCF180" s="18"/>
      <c r="NCG180" s="18"/>
      <c r="NCH180" s="18"/>
      <c r="NCI180" s="18"/>
      <c r="NCJ180" s="18"/>
      <c r="NCK180" s="18"/>
      <c r="NCL180" s="18"/>
      <c r="NCM180" s="18"/>
      <c r="NCN180" s="18"/>
      <c r="NCO180" s="18"/>
      <c r="NCP180" s="18"/>
      <c r="NCQ180" s="18"/>
      <c r="NCR180" s="18"/>
      <c r="NCS180" s="18"/>
      <c r="NCT180" s="18"/>
      <c r="NCU180" s="18"/>
      <c r="NCV180" s="18"/>
      <c r="NCW180" s="18"/>
      <c r="NCX180" s="18"/>
      <c r="NCY180" s="18"/>
      <c r="NCZ180" s="18"/>
      <c r="NDA180" s="18"/>
      <c r="NDB180" s="18"/>
      <c r="NDC180" s="18"/>
      <c r="NDD180" s="18"/>
      <c r="NDE180" s="18"/>
      <c r="NDF180" s="18"/>
      <c r="NDG180" s="18"/>
      <c r="NDH180" s="18"/>
      <c r="NDI180" s="18"/>
      <c r="NDJ180" s="18"/>
      <c r="NDK180" s="18"/>
      <c r="NDL180" s="18"/>
      <c r="NDM180" s="18"/>
      <c r="NDN180" s="18"/>
      <c r="NDO180" s="18"/>
      <c r="NDP180" s="18"/>
      <c r="NDQ180" s="18"/>
      <c r="NDR180" s="18"/>
      <c r="NDS180" s="18"/>
      <c r="NDT180" s="18"/>
      <c r="NDU180" s="18"/>
      <c r="NDV180" s="18"/>
      <c r="NDW180" s="18"/>
      <c r="NDX180" s="18"/>
      <c r="NDY180" s="18"/>
      <c r="NDZ180" s="18"/>
      <c r="NEA180" s="18"/>
      <c r="NEB180" s="18"/>
      <c r="NEC180" s="18"/>
      <c r="NED180" s="18"/>
      <c r="NEE180" s="18"/>
      <c r="NEF180" s="18"/>
      <c r="NEG180" s="18"/>
      <c r="NEH180" s="18"/>
      <c r="NEI180" s="18"/>
      <c r="NEJ180" s="18"/>
      <c r="NEK180" s="18"/>
      <c r="NEL180" s="18"/>
      <c r="NEM180" s="18"/>
      <c r="NEN180" s="18"/>
      <c r="NEO180" s="18"/>
      <c r="NEP180" s="18"/>
      <c r="NEQ180" s="18"/>
      <c r="NER180" s="18"/>
      <c r="NES180" s="18"/>
      <c r="NET180" s="18"/>
      <c r="NEU180" s="18"/>
      <c r="NEV180" s="18"/>
      <c r="NEW180" s="18"/>
      <c r="NEX180" s="18"/>
      <c r="NEY180" s="18"/>
      <c r="NEZ180" s="18"/>
      <c r="NFA180" s="18"/>
      <c r="NFB180" s="18"/>
      <c r="NFC180" s="18"/>
      <c r="NFD180" s="18"/>
      <c r="NFE180" s="18"/>
      <c r="NFF180" s="18"/>
      <c r="NFG180" s="18"/>
      <c r="NFH180" s="18"/>
      <c r="NFI180" s="18"/>
      <c r="NFJ180" s="18"/>
      <c r="NFK180" s="18"/>
      <c r="NFL180" s="18"/>
      <c r="NFM180" s="18"/>
      <c r="NFN180" s="18"/>
      <c r="NFO180" s="18"/>
      <c r="NFP180" s="18"/>
      <c r="NFQ180" s="18"/>
      <c r="NFR180" s="18"/>
      <c r="NFS180" s="18"/>
      <c r="NFT180" s="18"/>
      <c r="NFU180" s="18"/>
      <c r="NFV180" s="18"/>
      <c r="NFW180" s="18"/>
      <c r="NFX180" s="18"/>
      <c r="NFY180" s="18"/>
      <c r="NFZ180" s="18"/>
      <c r="NGA180" s="18"/>
      <c r="NGB180" s="18"/>
      <c r="NGC180" s="18"/>
      <c r="NGD180" s="18"/>
      <c r="NGE180" s="18"/>
      <c r="NGF180" s="18"/>
      <c r="NGG180" s="18"/>
      <c r="NGH180" s="18"/>
      <c r="NGI180" s="18"/>
      <c r="NGJ180" s="18"/>
      <c r="NGK180" s="18"/>
      <c r="NGL180" s="18"/>
      <c r="NGM180" s="18"/>
      <c r="NGN180" s="18"/>
      <c r="NGO180" s="18"/>
      <c r="NGP180" s="18"/>
      <c r="NGQ180" s="18"/>
      <c r="NGR180" s="18"/>
      <c r="NGS180" s="18"/>
      <c r="NGT180" s="18"/>
      <c r="NGU180" s="18"/>
      <c r="NGV180" s="18"/>
      <c r="NGW180" s="18"/>
      <c r="NGX180" s="18"/>
      <c r="NGY180" s="18"/>
      <c r="NGZ180" s="18"/>
      <c r="NHA180" s="18"/>
      <c r="NHB180" s="18"/>
      <c r="NHC180" s="18"/>
      <c r="NHD180" s="18"/>
      <c r="NHE180" s="18"/>
      <c r="NHF180" s="18"/>
      <c r="NHG180" s="18"/>
      <c r="NHH180" s="18"/>
      <c r="NHI180" s="18"/>
      <c r="NHJ180" s="18"/>
      <c r="NHK180" s="18"/>
      <c r="NHL180" s="18"/>
      <c r="NHM180" s="18"/>
      <c r="NHN180" s="18"/>
      <c r="NHO180" s="18"/>
      <c r="NHP180" s="18"/>
      <c r="NHQ180" s="18"/>
      <c r="NHR180" s="18"/>
      <c r="NHS180" s="18"/>
      <c r="NHT180" s="18"/>
      <c r="NHU180" s="18"/>
      <c r="NHV180" s="18"/>
      <c r="NHW180" s="18"/>
      <c r="NHX180" s="18"/>
      <c r="NHY180" s="18"/>
      <c r="NHZ180" s="18"/>
      <c r="NIA180" s="18"/>
      <c r="NIB180" s="18"/>
      <c r="NIC180" s="18"/>
      <c r="NID180" s="18"/>
      <c r="NIE180" s="18"/>
      <c r="NIF180" s="18"/>
      <c r="NIG180" s="18"/>
      <c r="NIH180" s="18"/>
      <c r="NII180" s="18"/>
      <c r="NIJ180" s="18"/>
      <c r="NIK180" s="18"/>
      <c r="NIL180" s="18"/>
      <c r="NIM180" s="18"/>
      <c r="NIN180" s="18"/>
      <c r="NIO180" s="18"/>
      <c r="NIP180" s="18"/>
      <c r="NIQ180" s="18"/>
      <c r="NIR180" s="18"/>
      <c r="NIS180" s="18"/>
      <c r="NIT180" s="18"/>
      <c r="NIU180" s="18"/>
      <c r="NIV180" s="18"/>
      <c r="NIW180" s="18"/>
      <c r="NIX180" s="18"/>
      <c r="NIY180" s="18"/>
      <c r="NIZ180" s="18"/>
      <c r="NJA180" s="18"/>
      <c r="NJB180" s="18"/>
      <c r="NJC180" s="18"/>
      <c r="NJD180" s="18"/>
      <c r="NJE180" s="18"/>
      <c r="NJF180" s="18"/>
      <c r="NJG180" s="18"/>
      <c r="NJH180" s="18"/>
      <c r="NJI180" s="18"/>
      <c r="NJJ180" s="18"/>
      <c r="NJK180" s="18"/>
      <c r="NJL180" s="18"/>
      <c r="NJM180" s="18"/>
      <c r="NJN180" s="18"/>
      <c r="NJO180" s="18"/>
      <c r="NJP180" s="18"/>
      <c r="NJQ180" s="18"/>
      <c r="NJR180" s="18"/>
      <c r="NJS180" s="18"/>
      <c r="NJT180" s="18"/>
      <c r="NJU180" s="18"/>
      <c r="NJV180" s="18"/>
      <c r="NJW180" s="18"/>
      <c r="NJX180" s="18"/>
      <c r="NJY180" s="18"/>
      <c r="NJZ180" s="18"/>
      <c r="NKA180" s="18"/>
      <c r="NKB180" s="18"/>
      <c r="NKC180" s="18"/>
      <c r="NKD180" s="18"/>
      <c r="NKE180" s="18"/>
      <c r="NKF180" s="18"/>
      <c r="NKG180" s="18"/>
      <c r="NKH180" s="18"/>
      <c r="NKI180" s="18"/>
      <c r="NKJ180" s="18"/>
      <c r="NKK180" s="18"/>
      <c r="NKL180" s="18"/>
      <c r="NKM180" s="18"/>
      <c r="NKN180" s="18"/>
      <c r="NKO180" s="18"/>
      <c r="NKP180" s="18"/>
      <c r="NKQ180" s="18"/>
      <c r="NKR180" s="18"/>
      <c r="NKS180" s="18"/>
      <c r="NKT180" s="18"/>
      <c r="NKU180" s="18"/>
      <c r="NKV180" s="18"/>
      <c r="NKW180" s="18"/>
      <c r="NKX180" s="18"/>
      <c r="NKY180" s="18"/>
      <c r="NKZ180" s="18"/>
      <c r="NLA180" s="18"/>
      <c r="NLB180" s="18"/>
      <c r="NLC180" s="18"/>
      <c r="NLD180" s="18"/>
      <c r="NLE180" s="18"/>
      <c r="NLF180" s="18"/>
      <c r="NLG180" s="18"/>
      <c r="NLH180" s="18"/>
      <c r="NLI180" s="18"/>
      <c r="NLJ180" s="18"/>
      <c r="NLK180" s="18"/>
      <c r="NLL180" s="18"/>
      <c r="NLM180" s="18"/>
      <c r="NLN180" s="18"/>
      <c r="NLO180" s="18"/>
      <c r="NLP180" s="18"/>
      <c r="NLQ180" s="18"/>
      <c r="NLR180" s="18"/>
      <c r="NLS180" s="18"/>
      <c r="NLT180" s="18"/>
      <c r="NLU180" s="18"/>
      <c r="NLV180" s="18"/>
      <c r="NLW180" s="18"/>
      <c r="NLX180" s="18"/>
      <c r="NLY180" s="18"/>
      <c r="NLZ180" s="18"/>
      <c r="NMA180" s="18"/>
      <c r="NMB180" s="18"/>
      <c r="NMC180" s="18"/>
      <c r="NMD180" s="18"/>
      <c r="NME180" s="18"/>
      <c r="NMF180" s="18"/>
      <c r="NMG180" s="18"/>
      <c r="NMH180" s="18"/>
      <c r="NMI180" s="18"/>
      <c r="NMJ180" s="18"/>
      <c r="NMK180" s="18"/>
      <c r="NML180" s="18"/>
      <c r="NMM180" s="18"/>
      <c r="NMN180" s="18"/>
      <c r="NMO180" s="18"/>
      <c r="NMP180" s="18"/>
      <c r="NMQ180" s="18"/>
      <c r="NMR180" s="18"/>
      <c r="NMS180" s="18"/>
      <c r="NMT180" s="18"/>
      <c r="NMU180" s="18"/>
      <c r="NMV180" s="18"/>
      <c r="NMW180" s="18"/>
      <c r="NMX180" s="18"/>
      <c r="NMY180" s="18"/>
      <c r="NMZ180" s="18"/>
      <c r="NNA180" s="18"/>
      <c r="NNB180" s="18"/>
      <c r="NNC180" s="18"/>
      <c r="NND180" s="18"/>
      <c r="NNE180" s="18"/>
      <c r="NNF180" s="18"/>
      <c r="NNG180" s="18"/>
      <c r="NNH180" s="18"/>
      <c r="NNI180" s="18"/>
      <c r="NNJ180" s="18"/>
      <c r="NNK180" s="18"/>
      <c r="NNL180" s="18"/>
      <c r="NNM180" s="18"/>
      <c r="NNN180" s="18"/>
      <c r="NNO180" s="18"/>
      <c r="NNP180" s="18"/>
      <c r="NNQ180" s="18"/>
      <c r="NNR180" s="18"/>
      <c r="NNS180" s="18"/>
      <c r="NNT180" s="18"/>
      <c r="NNU180" s="18"/>
      <c r="NNV180" s="18"/>
      <c r="NNW180" s="18"/>
      <c r="NNX180" s="18"/>
      <c r="NNY180" s="18"/>
      <c r="NNZ180" s="18"/>
      <c r="NOA180" s="18"/>
      <c r="NOB180" s="18"/>
      <c r="NOC180" s="18"/>
      <c r="NOD180" s="18"/>
      <c r="NOE180" s="18"/>
      <c r="NOF180" s="18"/>
      <c r="NOG180" s="18"/>
      <c r="NOH180" s="18"/>
      <c r="NOI180" s="18"/>
      <c r="NOJ180" s="18"/>
      <c r="NOK180" s="18"/>
      <c r="NOL180" s="18"/>
      <c r="NOM180" s="18"/>
      <c r="NON180" s="18"/>
      <c r="NOO180" s="18"/>
      <c r="NOP180" s="18"/>
      <c r="NOQ180" s="18"/>
      <c r="NOR180" s="18"/>
      <c r="NOS180" s="18"/>
      <c r="NOT180" s="18"/>
      <c r="NOU180" s="18"/>
      <c r="NOV180" s="18"/>
      <c r="NOW180" s="18"/>
      <c r="NOX180" s="18"/>
      <c r="NOY180" s="18"/>
      <c r="NOZ180" s="18"/>
      <c r="NPA180" s="18"/>
      <c r="NPB180" s="18"/>
      <c r="NPC180" s="18"/>
      <c r="NPD180" s="18"/>
      <c r="NPE180" s="18"/>
      <c r="NPF180" s="18"/>
      <c r="NPG180" s="18"/>
      <c r="NPH180" s="18"/>
      <c r="NPI180" s="18"/>
      <c r="NPJ180" s="18"/>
      <c r="NPK180" s="18"/>
      <c r="NPL180" s="18"/>
      <c r="NPM180" s="18"/>
      <c r="NPN180" s="18"/>
      <c r="NPO180" s="18"/>
      <c r="NPP180" s="18"/>
      <c r="NPQ180" s="18"/>
      <c r="NPR180" s="18"/>
      <c r="NPS180" s="18"/>
      <c r="NPT180" s="18"/>
      <c r="NPU180" s="18"/>
      <c r="NPV180" s="18"/>
      <c r="NPW180" s="18"/>
      <c r="NPX180" s="18"/>
      <c r="NPY180" s="18"/>
      <c r="NPZ180" s="18"/>
      <c r="NQA180" s="18"/>
      <c r="NQB180" s="18"/>
      <c r="NQC180" s="18"/>
      <c r="NQD180" s="18"/>
      <c r="NQE180" s="18"/>
      <c r="NQF180" s="18"/>
      <c r="NQG180" s="18"/>
      <c r="NQH180" s="18"/>
      <c r="NQI180" s="18"/>
      <c r="NQJ180" s="18"/>
      <c r="NQK180" s="18"/>
      <c r="NQL180" s="18"/>
      <c r="NQM180" s="18"/>
      <c r="NQN180" s="18"/>
      <c r="NQO180" s="18"/>
      <c r="NQP180" s="18"/>
      <c r="NQQ180" s="18"/>
      <c r="NQR180" s="18"/>
      <c r="NQS180" s="18"/>
      <c r="NQT180" s="18"/>
      <c r="NQU180" s="18"/>
      <c r="NQV180" s="18"/>
      <c r="NQW180" s="18"/>
      <c r="NQX180" s="18"/>
      <c r="NQY180" s="18"/>
      <c r="NQZ180" s="18"/>
      <c r="NRA180" s="18"/>
      <c r="NRB180" s="18"/>
      <c r="NRC180" s="18"/>
      <c r="NRD180" s="18"/>
      <c r="NRE180" s="18"/>
      <c r="NRF180" s="18"/>
      <c r="NRG180" s="18"/>
      <c r="NRH180" s="18"/>
      <c r="NRI180" s="18"/>
      <c r="NRJ180" s="18"/>
      <c r="NRK180" s="18"/>
      <c r="NRL180" s="18"/>
      <c r="NRM180" s="18"/>
      <c r="NRN180" s="18"/>
      <c r="NRO180" s="18"/>
      <c r="NRP180" s="18"/>
      <c r="NRQ180" s="18"/>
      <c r="NRR180" s="18"/>
      <c r="NRS180" s="18"/>
      <c r="NRT180" s="18"/>
      <c r="NRU180" s="18"/>
      <c r="NRV180" s="18"/>
      <c r="NRW180" s="18"/>
      <c r="NRX180" s="18"/>
      <c r="NRY180" s="18"/>
      <c r="NRZ180" s="18"/>
      <c r="NSA180" s="18"/>
      <c r="NSB180" s="18"/>
      <c r="NSC180" s="18"/>
      <c r="NSD180" s="18"/>
      <c r="NSE180" s="18"/>
      <c r="NSF180" s="18"/>
      <c r="NSG180" s="18"/>
      <c r="NSH180" s="18"/>
      <c r="NSI180" s="18"/>
      <c r="NSJ180" s="18"/>
      <c r="NSK180" s="18"/>
      <c r="NSL180" s="18"/>
      <c r="NSM180" s="18"/>
      <c r="NSN180" s="18"/>
      <c r="NSO180" s="18"/>
      <c r="NSP180" s="18"/>
      <c r="NSQ180" s="18"/>
      <c r="NSR180" s="18"/>
      <c r="NSS180" s="18"/>
      <c r="NST180" s="18"/>
      <c r="NSU180" s="18"/>
      <c r="NSV180" s="18"/>
      <c r="NSW180" s="18"/>
      <c r="NSX180" s="18"/>
      <c r="NSY180" s="18"/>
      <c r="NSZ180" s="18"/>
      <c r="NTA180" s="18"/>
      <c r="NTB180" s="18"/>
      <c r="NTC180" s="18"/>
      <c r="NTD180" s="18"/>
      <c r="NTE180" s="18"/>
      <c r="NTF180" s="18"/>
      <c r="NTG180" s="18"/>
      <c r="NTH180" s="18"/>
      <c r="NTI180" s="18"/>
      <c r="NTJ180" s="18"/>
      <c r="NTK180" s="18"/>
      <c r="NTL180" s="18"/>
      <c r="NTM180" s="18"/>
      <c r="NTN180" s="18"/>
      <c r="NTO180" s="18"/>
      <c r="NTP180" s="18"/>
      <c r="NTQ180" s="18"/>
      <c r="NTR180" s="18"/>
      <c r="NTS180" s="18"/>
      <c r="NTT180" s="18"/>
      <c r="NTU180" s="18"/>
      <c r="NTV180" s="18"/>
      <c r="NTW180" s="18"/>
      <c r="NTX180" s="18"/>
      <c r="NTY180" s="18"/>
      <c r="NTZ180" s="18"/>
      <c r="NUA180" s="18"/>
      <c r="NUB180" s="18"/>
      <c r="NUC180" s="18"/>
      <c r="NUD180" s="18"/>
      <c r="NUE180" s="18"/>
      <c r="NUF180" s="18"/>
      <c r="NUG180" s="18"/>
      <c r="NUH180" s="18"/>
      <c r="NUI180" s="18"/>
      <c r="NUJ180" s="18"/>
      <c r="NUK180" s="18"/>
      <c r="NUL180" s="18"/>
      <c r="NUM180" s="18"/>
      <c r="NUN180" s="18"/>
      <c r="NUO180" s="18"/>
      <c r="NUP180" s="18"/>
      <c r="NUQ180" s="18"/>
      <c r="NUR180" s="18"/>
      <c r="NUS180" s="18"/>
      <c r="NUT180" s="18"/>
      <c r="NUU180" s="18"/>
      <c r="NUV180" s="18"/>
      <c r="NUW180" s="18"/>
      <c r="NUX180" s="18"/>
      <c r="NUY180" s="18"/>
      <c r="NUZ180" s="18"/>
      <c r="NVA180" s="18"/>
      <c r="NVB180" s="18"/>
      <c r="NVC180" s="18"/>
      <c r="NVD180" s="18"/>
      <c r="NVE180" s="18"/>
      <c r="NVF180" s="18"/>
      <c r="NVG180" s="18"/>
      <c r="NVH180" s="18"/>
      <c r="NVI180" s="18"/>
      <c r="NVJ180" s="18"/>
      <c r="NVK180" s="18"/>
      <c r="NVL180" s="18"/>
      <c r="NVM180" s="18"/>
      <c r="NVN180" s="18"/>
      <c r="NVO180" s="18"/>
      <c r="NVP180" s="18"/>
      <c r="NVQ180" s="18"/>
      <c r="NVR180" s="18"/>
      <c r="NVS180" s="18"/>
      <c r="NVT180" s="18"/>
      <c r="NVU180" s="18"/>
      <c r="NVV180" s="18"/>
      <c r="NVW180" s="18"/>
      <c r="NVX180" s="18"/>
      <c r="NVY180" s="18"/>
      <c r="NVZ180" s="18"/>
      <c r="NWA180" s="18"/>
      <c r="NWB180" s="18"/>
      <c r="NWC180" s="18"/>
      <c r="NWD180" s="18"/>
      <c r="NWE180" s="18"/>
      <c r="NWF180" s="18"/>
      <c r="NWG180" s="18"/>
      <c r="NWH180" s="18"/>
      <c r="NWI180" s="18"/>
      <c r="NWJ180" s="18"/>
      <c r="NWK180" s="18"/>
      <c r="NWL180" s="18"/>
      <c r="NWM180" s="18"/>
      <c r="NWN180" s="18"/>
      <c r="NWO180" s="18"/>
      <c r="NWP180" s="18"/>
      <c r="NWQ180" s="18"/>
      <c r="NWR180" s="18"/>
      <c r="NWS180" s="18"/>
      <c r="NWT180" s="18"/>
      <c r="NWU180" s="18"/>
      <c r="NWV180" s="18"/>
      <c r="NWW180" s="18"/>
      <c r="NWX180" s="18"/>
      <c r="NWY180" s="18"/>
      <c r="NWZ180" s="18"/>
      <c r="NXA180" s="18"/>
      <c r="NXB180" s="18"/>
      <c r="NXC180" s="18"/>
      <c r="NXD180" s="18"/>
      <c r="NXE180" s="18"/>
      <c r="NXF180" s="18"/>
      <c r="NXG180" s="18"/>
      <c r="NXH180" s="18"/>
      <c r="NXI180" s="18"/>
      <c r="NXJ180" s="18"/>
      <c r="NXK180" s="18"/>
      <c r="NXL180" s="18"/>
      <c r="NXM180" s="18"/>
      <c r="NXN180" s="18"/>
      <c r="NXO180" s="18"/>
      <c r="NXP180" s="18"/>
      <c r="NXQ180" s="18"/>
      <c r="NXR180" s="18"/>
      <c r="NXS180" s="18"/>
      <c r="NXT180" s="18"/>
      <c r="NXU180" s="18"/>
      <c r="NXV180" s="18"/>
      <c r="NXW180" s="18"/>
      <c r="NXX180" s="18"/>
      <c r="NXY180" s="18"/>
      <c r="NXZ180" s="18"/>
      <c r="NYA180" s="18"/>
      <c r="NYB180" s="18"/>
      <c r="NYC180" s="18"/>
      <c r="NYD180" s="18"/>
      <c r="NYE180" s="18"/>
      <c r="NYF180" s="18"/>
      <c r="NYG180" s="18"/>
      <c r="NYH180" s="18"/>
      <c r="NYI180" s="18"/>
      <c r="NYJ180" s="18"/>
      <c r="NYK180" s="18"/>
      <c r="NYL180" s="18"/>
      <c r="NYM180" s="18"/>
      <c r="NYN180" s="18"/>
      <c r="NYO180" s="18"/>
      <c r="NYP180" s="18"/>
      <c r="NYQ180" s="18"/>
      <c r="NYR180" s="18"/>
      <c r="NYS180" s="18"/>
      <c r="NYT180" s="18"/>
      <c r="NYU180" s="18"/>
      <c r="NYV180" s="18"/>
      <c r="NYW180" s="18"/>
      <c r="NYX180" s="18"/>
      <c r="NYY180" s="18"/>
      <c r="NYZ180" s="18"/>
      <c r="NZA180" s="18"/>
      <c r="NZB180" s="18"/>
      <c r="NZC180" s="18"/>
      <c r="NZD180" s="18"/>
      <c r="NZE180" s="18"/>
      <c r="NZF180" s="18"/>
      <c r="NZG180" s="18"/>
      <c r="NZH180" s="18"/>
      <c r="NZI180" s="18"/>
      <c r="NZJ180" s="18"/>
      <c r="NZK180" s="18"/>
      <c r="NZL180" s="18"/>
      <c r="NZM180" s="18"/>
      <c r="NZN180" s="18"/>
      <c r="NZO180" s="18"/>
      <c r="NZP180" s="18"/>
      <c r="NZQ180" s="18"/>
      <c r="NZR180" s="18"/>
      <c r="NZS180" s="18"/>
      <c r="NZT180" s="18"/>
      <c r="NZU180" s="18"/>
      <c r="NZV180" s="18"/>
      <c r="NZW180" s="18"/>
      <c r="NZX180" s="18"/>
      <c r="NZY180" s="18"/>
      <c r="NZZ180" s="18"/>
      <c r="OAA180" s="18"/>
      <c r="OAB180" s="18"/>
      <c r="OAC180" s="18"/>
      <c r="OAD180" s="18"/>
      <c r="OAE180" s="18"/>
      <c r="OAF180" s="18"/>
      <c r="OAG180" s="18"/>
      <c r="OAH180" s="18"/>
      <c r="OAI180" s="18"/>
      <c r="OAJ180" s="18"/>
      <c r="OAK180" s="18"/>
      <c r="OAL180" s="18"/>
      <c r="OAM180" s="18"/>
      <c r="OAN180" s="18"/>
      <c r="OAO180" s="18"/>
      <c r="OAP180" s="18"/>
      <c r="OAQ180" s="18"/>
      <c r="OAR180" s="18"/>
      <c r="OAS180" s="18"/>
      <c r="OAT180" s="18"/>
      <c r="OAU180" s="18"/>
      <c r="OAV180" s="18"/>
      <c r="OAW180" s="18"/>
      <c r="OAX180" s="18"/>
      <c r="OAY180" s="18"/>
      <c r="OAZ180" s="18"/>
      <c r="OBA180" s="18"/>
      <c r="OBB180" s="18"/>
      <c r="OBC180" s="18"/>
      <c r="OBD180" s="18"/>
      <c r="OBE180" s="18"/>
      <c r="OBF180" s="18"/>
      <c r="OBG180" s="18"/>
      <c r="OBH180" s="18"/>
      <c r="OBI180" s="18"/>
      <c r="OBJ180" s="18"/>
      <c r="OBK180" s="18"/>
      <c r="OBL180" s="18"/>
      <c r="OBM180" s="18"/>
      <c r="OBN180" s="18"/>
      <c r="OBO180" s="18"/>
      <c r="OBP180" s="18"/>
      <c r="OBQ180" s="18"/>
      <c r="OBR180" s="18"/>
      <c r="OBS180" s="18"/>
      <c r="OBT180" s="18"/>
      <c r="OBU180" s="18"/>
      <c r="OBV180" s="18"/>
      <c r="OBW180" s="18"/>
      <c r="OBX180" s="18"/>
      <c r="OBY180" s="18"/>
      <c r="OBZ180" s="18"/>
      <c r="OCA180" s="18"/>
      <c r="OCB180" s="18"/>
      <c r="OCC180" s="18"/>
      <c r="OCD180" s="18"/>
      <c r="OCE180" s="18"/>
      <c r="OCF180" s="18"/>
      <c r="OCG180" s="18"/>
      <c r="OCH180" s="18"/>
      <c r="OCI180" s="18"/>
      <c r="OCJ180" s="18"/>
      <c r="OCK180" s="18"/>
      <c r="OCL180" s="18"/>
      <c r="OCM180" s="18"/>
      <c r="OCN180" s="18"/>
      <c r="OCO180" s="18"/>
      <c r="OCP180" s="18"/>
      <c r="OCQ180" s="18"/>
      <c r="OCR180" s="18"/>
      <c r="OCS180" s="18"/>
      <c r="OCT180" s="18"/>
      <c r="OCU180" s="18"/>
      <c r="OCV180" s="18"/>
      <c r="OCW180" s="18"/>
      <c r="OCX180" s="18"/>
      <c r="OCY180" s="18"/>
      <c r="OCZ180" s="18"/>
      <c r="ODA180" s="18"/>
      <c r="ODB180" s="18"/>
      <c r="ODC180" s="18"/>
      <c r="ODD180" s="18"/>
      <c r="ODE180" s="18"/>
      <c r="ODF180" s="18"/>
      <c r="ODG180" s="18"/>
      <c r="ODH180" s="18"/>
      <c r="ODI180" s="18"/>
      <c r="ODJ180" s="18"/>
      <c r="ODK180" s="18"/>
      <c r="ODL180" s="18"/>
      <c r="ODM180" s="18"/>
      <c r="ODN180" s="18"/>
      <c r="ODO180" s="18"/>
      <c r="ODP180" s="18"/>
      <c r="ODQ180" s="18"/>
      <c r="ODR180" s="18"/>
      <c r="ODS180" s="18"/>
      <c r="ODT180" s="18"/>
      <c r="ODU180" s="18"/>
      <c r="ODV180" s="18"/>
      <c r="ODW180" s="18"/>
      <c r="ODX180" s="18"/>
      <c r="ODY180" s="18"/>
      <c r="ODZ180" s="18"/>
      <c r="OEA180" s="18"/>
      <c r="OEB180" s="18"/>
      <c r="OEC180" s="18"/>
      <c r="OED180" s="18"/>
      <c r="OEE180" s="18"/>
      <c r="OEF180" s="18"/>
      <c r="OEG180" s="18"/>
      <c r="OEH180" s="18"/>
      <c r="OEI180" s="18"/>
      <c r="OEJ180" s="18"/>
      <c r="OEK180" s="18"/>
      <c r="OEL180" s="18"/>
      <c r="OEM180" s="18"/>
      <c r="OEN180" s="18"/>
      <c r="OEO180" s="18"/>
      <c r="OEP180" s="18"/>
      <c r="OEQ180" s="18"/>
      <c r="OER180" s="18"/>
      <c r="OES180" s="18"/>
      <c r="OET180" s="18"/>
      <c r="OEU180" s="18"/>
      <c r="OEV180" s="18"/>
      <c r="OEW180" s="18"/>
      <c r="OEX180" s="18"/>
      <c r="OEY180" s="18"/>
      <c r="OEZ180" s="18"/>
      <c r="OFA180" s="18"/>
      <c r="OFB180" s="18"/>
      <c r="OFC180" s="18"/>
      <c r="OFD180" s="18"/>
      <c r="OFE180" s="18"/>
      <c r="OFF180" s="18"/>
      <c r="OFG180" s="18"/>
      <c r="OFH180" s="18"/>
      <c r="OFI180" s="18"/>
      <c r="OFJ180" s="18"/>
      <c r="OFK180" s="18"/>
      <c r="OFL180" s="18"/>
      <c r="OFM180" s="18"/>
      <c r="OFN180" s="18"/>
      <c r="OFO180" s="18"/>
      <c r="OFP180" s="18"/>
      <c r="OFQ180" s="18"/>
      <c r="OFR180" s="18"/>
      <c r="OFS180" s="18"/>
      <c r="OFT180" s="18"/>
      <c r="OFU180" s="18"/>
      <c r="OFV180" s="18"/>
      <c r="OFW180" s="18"/>
      <c r="OFX180" s="18"/>
      <c r="OFY180" s="18"/>
      <c r="OFZ180" s="18"/>
      <c r="OGA180" s="18"/>
      <c r="OGB180" s="18"/>
      <c r="OGC180" s="18"/>
      <c r="OGD180" s="18"/>
      <c r="OGE180" s="18"/>
      <c r="OGF180" s="18"/>
      <c r="OGG180" s="18"/>
      <c r="OGH180" s="18"/>
      <c r="OGI180" s="18"/>
      <c r="OGJ180" s="18"/>
      <c r="OGK180" s="18"/>
      <c r="OGL180" s="18"/>
      <c r="OGM180" s="18"/>
      <c r="OGN180" s="18"/>
      <c r="OGO180" s="18"/>
      <c r="OGP180" s="18"/>
      <c r="OGQ180" s="18"/>
      <c r="OGR180" s="18"/>
      <c r="OGS180" s="18"/>
      <c r="OGT180" s="18"/>
      <c r="OGU180" s="18"/>
      <c r="OGV180" s="18"/>
      <c r="OGW180" s="18"/>
      <c r="OGX180" s="18"/>
      <c r="OGY180" s="18"/>
      <c r="OGZ180" s="18"/>
      <c r="OHA180" s="18"/>
      <c r="OHB180" s="18"/>
      <c r="OHC180" s="18"/>
      <c r="OHD180" s="18"/>
      <c r="OHE180" s="18"/>
      <c r="OHF180" s="18"/>
      <c r="OHG180" s="18"/>
      <c r="OHH180" s="18"/>
      <c r="OHI180" s="18"/>
      <c r="OHJ180" s="18"/>
      <c r="OHK180" s="18"/>
      <c r="OHL180" s="18"/>
      <c r="OHM180" s="18"/>
      <c r="OHN180" s="18"/>
      <c r="OHO180" s="18"/>
      <c r="OHP180" s="18"/>
      <c r="OHQ180" s="18"/>
      <c r="OHR180" s="18"/>
      <c r="OHS180" s="18"/>
      <c r="OHT180" s="18"/>
      <c r="OHU180" s="18"/>
      <c r="OHV180" s="18"/>
      <c r="OHW180" s="18"/>
      <c r="OHX180" s="18"/>
      <c r="OHY180" s="18"/>
      <c r="OHZ180" s="18"/>
      <c r="OIA180" s="18"/>
      <c r="OIB180" s="18"/>
      <c r="OIC180" s="18"/>
      <c r="OID180" s="18"/>
      <c r="OIE180" s="18"/>
      <c r="OIF180" s="18"/>
      <c r="OIG180" s="18"/>
      <c r="OIH180" s="18"/>
      <c r="OII180" s="18"/>
      <c r="OIJ180" s="18"/>
      <c r="OIK180" s="18"/>
      <c r="OIL180" s="18"/>
      <c r="OIM180" s="18"/>
      <c r="OIN180" s="18"/>
      <c r="OIO180" s="18"/>
      <c r="OIP180" s="18"/>
      <c r="OIQ180" s="18"/>
      <c r="OIR180" s="18"/>
      <c r="OIS180" s="18"/>
      <c r="OIT180" s="18"/>
      <c r="OIU180" s="18"/>
      <c r="OIV180" s="18"/>
      <c r="OIW180" s="18"/>
      <c r="OIX180" s="18"/>
      <c r="OIY180" s="18"/>
      <c r="OIZ180" s="18"/>
      <c r="OJA180" s="18"/>
      <c r="OJB180" s="18"/>
      <c r="OJC180" s="18"/>
      <c r="OJD180" s="18"/>
      <c r="OJE180" s="18"/>
      <c r="OJF180" s="18"/>
      <c r="OJG180" s="18"/>
      <c r="OJH180" s="18"/>
      <c r="OJI180" s="18"/>
      <c r="OJJ180" s="18"/>
      <c r="OJK180" s="18"/>
      <c r="OJL180" s="18"/>
      <c r="OJM180" s="18"/>
      <c r="OJN180" s="18"/>
      <c r="OJO180" s="18"/>
      <c r="OJP180" s="18"/>
      <c r="OJQ180" s="18"/>
      <c r="OJR180" s="18"/>
      <c r="OJS180" s="18"/>
      <c r="OJT180" s="18"/>
      <c r="OJU180" s="18"/>
      <c r="OJV180" s="18"/>
      <c r="OJW180" s="18"/>
      <c r="OJX180" s="18"/>
      <c r="OJY180" s="18"/>
      <c r="OJZ180" s="18"/>
      <c r="OKA180" s="18"/>
      <c r="OKB180" s="18"/>
      <c r="OKC180" s="18"/>
      <c r="OKD180" s="18"/>
      <c r="OKE180" s="18"/>
      <c r="OKF180" s="18"/>
      <c r="OKG180" s="18"/>
      <c r="OKH180" s="18"/>
      <c r="OKI180" s="18"/>
      <c r="OKJ180" s="18"/>
      <c r="OKK180" s="18"/>
      <c r="OKL180" s="18"/>
      <c r="OKM180" s="18"/>
      <c r="OKN180" s="18"/>
      <c r="OKO180" s="18"/>
      <c r="OKP180" s="18"/>
      <c r="OKQ180" s="18"/>
      <c r="OKR180" s="18"/>
      <c r="OKS180" s="18"/>
      <c r="OKT180" s="18"/>
      <c r="OKU180" s="18"/>
      <c r="OKV180" s="18"/>
      <c r="OKW180" s="18"/>
      <c r="OKX180" s="18"/>
      <c r="OKY180" s="18"/>
      <c r="OKZ180" s="18"/>
      <c r="OLA180" s="18"/>
      <c r="OLB180" s="18"/>
      <c r="OLC180" s="18"/>
      <c r="OLD180" s="18"/>
      <c r="OLE180" s="18"/>
      <c r="OLF180" s="18"/>
      <c r="OLG180" s="18"/>
      <c r="OLH180" s="18"/>
      <c r="OLI180" s="18"/>
      <c r="OLJ180" s="18"/>
      <c r="OLK180" s="18"/>
      <c r="OLL180" s="18"/>
      <c r="OLM180" s="18"/>
      <c r="OLN180" s="18"/>
      <c r="OLO180" s="18"/>
      <c r="OLP180" s="18"/>
      <c r="OLQ180" s="18"/>
      <c r="OLR180" s="18"/>
      <c r="OLS180" s="18"/>
      <c r="OLT180" s="18"/>
      <c r="OLU180" s="18"/>
      <c r="OLV180" s="18"/>
      <c r="OLW180" s="18"/>
      <c r="OLX180" s="18"/>
      <c r="OLY180" s="18"/>
      <c r="OLZ180" s="18"/>
      <c r="OMA180" s="18"/>
      <c r="OMB180" s="18"/>
      <c r="OMC180" s="18"/>
      <c r="OMD180" s="18"/>
      <c r="OME180" s="18"/>
      <c r="OMF180" s="18"/>
      <c r="OMG180" s="18"/>
      <c r="OMH180" s="18"/>
      <c r="OMI180" s="18"/>
      <c r="OMJ180" s="18"/>
      <c r="OMK180" s="18"/>
      <c r="OML180" s="18"/>
      <c r="OMM180" s="18"/>
      <c r="OMN180" s="18"/>
      <c r="OMO180" s="18"/>
      <c r="OMP180" s="18"/>
      <c r="OMQ180" s="18"/>
      <c r="OMR180" s="18"/>
      <c r="OMS180" s="18"/>
      <c r="OMT180" s="18"/>
      <c r="OMU180" s="18"/>
      <c r="OMV180" s="18"/>
      <c r="OMW180" s="18"/>
      <c r="OMX180" s="18"/>
      <c r="OMY180" s="18"/>
      <c r="OMZ180" s="18"/>
      <c r="ONA180" s="18"/>
      <c r="ONB180" s="18"/>
      <c r="ONC180" s="18"/>
      <c r="OND180" s="18"/>
      <c r="ONE180" s="18"/>
      <c r="ONF180" s="18"/>
      <c r="ONG180" s="18"/>
      <c r="ONH180" s="18"/>
      <c r="ONI180" s="18"/>
      <c r="ONJ180" s="18"/>
      <c r="ONK180" s="18"/>
      <c r="ONL180" s="18"/>
      <c r="ONM180" s="18"/>
      <c r="ONN180" s="18"/>
      <c r="ONO180" s="18"/>
      <c r="ONP180" s="18"/>
      <c r="ONQ180" s="18"/>
      <c r="ONR180" s="18"/>
      <c r="ONS180" s="18"/>
      <c r="ONT180" s="18"/>
      <c r="ONU180" s="18"/>
      <c r="ONV180" s="18"/>
      <c r="ONW180" s="18"/>
      <c r="ONX180" s="18"/>
      <c r="ONY180" s="18"/>
      <c r="ONZ180" s="18"/>
      <c r="OOA180" s="18"/>
      <c r="OOB180" s="18"/>
      <c r="OOC180" s="18"/>
      <c r="OOD180" s="18"/>
      <c r="OOE180" s="18"/>
      <c r="OOF180" s="18"/>
      <c r="OOG180" s="18"/>
      <c r="OOH180" s="18"/>
      <c r="OOI180" s="18"/>
      <c r="OOJ180" s="18"/>
      <c r="OOK180" s="18"/>
      <c r="OOL180" s="18"/>
      <c r="OOM180" s="18"/>
      <c r="OON180" s="18"/>
      <c r="OOO180" s="18"/>
      <c r="OOP180" s="18"/>
      <c r="OOQ180" s="18"/>
      <c r="OOR180" s="18"/>
      <c r="OOS180" s="18"/>
      <c r="OOT180" s="18"/>
      <c r="OOU180" s="18"/>
      <c r="OOV180" s="18"/>
      <c r="OOW180" s="18"/>
      <c r="OOX180" s="18"/>
      <c r="OOY180" s="18"/>
      <c r="OOZ180" s="18"/>
      <c r="OPA180" s="18"/>
      <c r="OPB180" s="18"/>
      <c r="OPC180" s="18"/>
      <c r="OPD180" s="18"/>
      <c r="OPE180" s="18"/>
      <c r="OPF180" s="18"/>
      <c r="OPG180" s="18"/>
      <c r="OPH180" s="18"/>
      <c r="OPI180" s="18"/>
      <c r="OPJ180" s="18"/>
      <c r="OPK180" s="18"/>
      <c r="OPL180" s="18"/>
      <c r="OPM180" s="18"/>
      <c r="OPN180" s="18"/>
      <c r="OPO180" s="18"/>
      <c r="OPP180" s="18"/>
      <c r="OPQ180" s="18"/>
      <c r="OPR180" s="18"/>
      <c r="OPS180" s="18"/>
      <c r="OPT180" s="18"/>
      <c r="OPU180" s="18"/>
      <c r="OPV180" s="18"/>
      <c r="OPW180" s="18"/>
      <c r="OPX180" s="18"/>
      <c r="OPY180" s="18"/>
      <c r="OPZ180" s="18"/>
      <c r="OQA180" s="18"/>
      <c r="OQB180" s="18"/>
      <c r="OQC180" s="18"/>
      <c r="OQD180" s="18"/>
      <c r="OQE180" s="18"/>
      <c r="OQF180" s="18"/>
      <c r="OQG180" s="18"/>
      <c r="OQH180" s="18"/>
      <c r="OQI180" s="18"/>
      <c r="OQJ180" s="18"/>
      <c r="OQK180" s="18"/>
      <c r="OQL180" s="18"/>
      <c r="OQM180" s="18"/>
      <c r="OQN180" s="18"/>
      <c r="OQO180" s="18"/>
      <c r="OQP180" s="18"/>
      <c r="OQQ180" s="18"/>
      <c r="OQR180" s="18"/>
      <c r="OQS180" s="18"/>
      <c r="OQT180" s="18"/>
      <c r="OQU180" s="18"/>
      <c r="OQV180" s="18"/>
      <c r="OQW180" s="18"/>
      <c r="OQX180" s="18"/>
      <c r="OQY180" s="18"/>
      <c r="OQZ180" s="18"/>
      <c r="ORA180" s="18"/>
      <c r="ORB180" s="18"/>
      <c r="ORC180" s="18"/>
      <c r="ORD180" s="18"/>
      <c r="ORE180" s="18"/>
      <c r="ORF180" s="18"/>
      <c r="ORG180" s="18"/>
      <c r="ORH180" s="18"/>
      <c r="ORI180" s="18"/>
      <c r="ORJ180" s="18"/>
      <c r="ORK180" s="18"/>
      <c r="ORL180" s="18"/>
      <c r="ORM180" s="18"/>
      <c r="ORN180" s="18"/>
      <c r="ORO180" s="18"/>
      <c r="ORP180" s="18"/>
      <c r="ORQ180" s="18"/>
      <c r="ORR180" s="18"/>
      <c r="ORS180" s="18"/>
      <c r="ORT180" s="18"/>
      <c r="ORU180" s="18"/>
      <c r="ORV180" s="18"/>
      <c r="ORW180" s="18"/>
      <c r="ORX180" s="18"/>
      <c r="ORY180" s="18"/>
      <c r="ORZ180" s="18"/>
      <c r="OSA180" s="18"/>
      <c r="OSB180" s="18"/>
      <c r="OSC180" s="18"/>
      <c r="OSD180" s="18"/>
      <c r="OSE180" s="18"/>
      <c r="OSF180" s="18"/>
      <c r="OSG180" s="18"/>
      <c r="OSH180" s="18"/>
      <c r="OSI180" s="18"/>
      <c r="OSJ180" s="18"/>
      <c r="OSK180" s="18"/>
      <c r="OSL180" s="18"/>
      <c r="OSM180" s="18"/>
      <c r="OSN180" s="18"/>
      <c r="OSO180" s="18"/>
      <c r="OSP180" s="18"/>
      <c r="OSQ180" s="18"/>
      <c r="OSR180" s="18"/>
      <c r="OSS180" s="18"/>
      <c r="OST180" s="18"/>
      <c r="OSU180" s="18"/>
      <c r="OSV180" s="18"/>
      <c r="OSW180" s="18"/>
      <c r="OSX180" s="18"/>
      <c r="OSY180" s="18"/>
      <c r="OSZ180" s="18"/>
      <c r="OTA180" s="18"/>
      <c r="OTB180" s="18"/>
      <c r="OTC180" s="18"/>
      <c r="OTD180" s="18"/>
      <c r="OTE180" s="18"/>
      <c r="OTF180" s="18"/>
      <c r="OTG180" s="18"/>
      <c r="OTH180" s="18"/>
      <c r="OTI180" s="18"/>
      <c r="OTJ180" s="18"/>
      <c r="OTK180" s="18"/>
      <c r="OTL180" s="18"/>
      <c r="OTM180" s="18"/>
      <c r="OTN180" s="18"/>
      <c r="OTO180" s="18"/>
      <c r="OTP180" s="18"/>
      <c r="OTQ180" s="18"/>
      <c r="OTR180" s="18"/>
      <c r="OTS180" s="18"/>
      <c r="OTT180" s="18"/>
      <c r="OTU180" s="18"/>
      <c r="OTV180" s="18"/>
      <c r="OTW180" s="18"/>
      <c r="OTX180" s="18"/>
      <c r="OTY180" s="18"/>
      <c r="OTZ180" s="18"/>
      <c r="OUA180" s="18"/>
      <c r="OUB180" s="18"/>
      <c r="OUC180" s="18"/>
      <c r="OUD180" s="18"/>
      <c r="OUE180" s="18"/>
      <c r="OUF180" s="18"/>
      <c r="OUG180" s="18"/>
      <c r="OUH180" s="18"/>
      <c r="OUI180" s="18"/>
      <c r="OUJ180" s="18"/>
      <c r="OUK180" s="18"/>
      <c r="OUL180" s="18"/>
      <c r="OUM180" s="18"/>
      <c r="OUN180" s="18"/>
      <c r="OUO180" s="18"/>
      <c r="OUP180" s="18"/>
      <c r="OUQ180" s="18"/>
      <c r="OUR180" s="18"/>
      <c r="OUS180" s="18"/>
      <c r="OUT180" s="18"/>
      <c r="OUU180" s="18"/>
      <c r="OUV180" s="18"/>
      <c r="OUW180" s="18"/>
      <c r="OUX180" s="18"/>
      <c r="OUY180" s="18"/>
      <c r="OUZ180" s="18"/>
      <c r="OVA180" s="18"/>
      <c r="OVB180" s="18"/>
      <c r="OVC180" s="18"/>
      <c r="OVD180" s="18"/>
      <c r="OVE180" s="18"/>
      <c r="OVF180" s="18"/>
      <c r="OVG180" s="18"/>
      <c r="OVH180" s="18"/>
      <c r="OVI180" s="18"/>
      <c r="OVJ180" s="18"/>
      <c r="OVK180" s="18"/>
      <c r="OVL180" s="18"/>
      <c r="OVM180" s="18"/>
      <c r="OVN180" s="18"/>
      <c r="OVO180" s="18"/>
      <c r="OVP180" s="18"/>
      <c r="OVQ180" s="18"/>
      <c r="OVR180" s="18"/>
      <c r="OVS180" s="18"/>
      <c r="OVT180" s="18"/>
      <c r="OVU180" s="18"/>
      <c r="OVV180" s="18"/>
      <c r="OVW180" s="18"/>
      <c r="OVX180" s="18"/>
      <c r="OVY180" s="18"/>
      <c r="OVZ180" s="18"/>
      <c r="OWA180" s="18"/>
      <c r="OWB180" s="18"/>
      <c r="OWC180" s="18"/>
      <c r="OWD180" s="18"/>
      <c r="OWE180" s="18"/>
      <c r="OWF180" s="18"/>
      <c r="OWG180" s="18"/>
      <c r="OWH180" s="18"/>
      <c r="OWI180" s="18"/>
      <c r="OWJ180" s="18"/>
      <c r="OWK180" s="18"/>
      <c r="OWL180" s="18"/>
      <c r="OWM180" s="18"/>
      <c r="OWN180" s="18"/>
      <c r="OWO180" s="18"/>
      <c r="OWP180" s="18"/>
      <c r="OWQ180" s="18"/>
      <c r="OWR180" s="18"/>
      <c r="OWS180" s="18"/>
      <c r="OWT180" s="18"/>
      <c r="OWU180" s="18"/>
      <c r="OWV180" s="18"/>
      <c r="OWW180" s="18"/>
      <c r="OWX180" s="18"/>
      <c r="OWY180" s="18"/>
      <c r="OWZ180" s="18"/>
      <c r="OXA180" s="18"/>
      <c r="OXB180" s="18"/>
      <c r="OXC180" s="18"/>
      <c r="OXD180" s="18"/>
      <c r="OXE180" s="18"/>
      <c r="OXF180" s="18"/>
      <c r="OXG180" s="18"/>
      <c r="OXH180" s="18"/>
      <c r="OXI180" s="18"/>
      <c r="OXJ180" s="18"/>
      <c r="OXK180" s="18"/>
      <c r="OXL180" s="18"/>
      <c r="OXM180" s="18"/>
      <c r="OXN180" s="18"/>
      <c r="OXO180" s="18"/>
      <c r="OXP180" s="18"/>
      <c r="OXQ180" s="18"/>
      <c r="OXR180" s="18"/>
      <c r="OXS180" s="18"/>
      <c r="OXT180" s="18"/>
      <c r="OXU180" s="18"/>
      <c r="OXV180" s="18"/>
      <c r="OXW180" s="18"/>
      <c r="OXX180" s="18"/>
      <c r="OXY180" s="18"/>
      <c r="OXZ180" s="18"/>
      <c r="OYA180" s="18"/>
      <c r="OYB180" s="18"/>
      <c r="OYC180" s="18"/>
      <c r="OYD180" s="18"/>
      <c r="OYE180" s="18"/>
      <c r="OYF180" s="18"/>
      <c r="OYG180" s="18"/>
      <c r="OYH180" s="18"/>
      <c r="OYI180" s="18"/>
      <c r="OYJ180" s="18"/>
      <c r="OYK180" s="18"/>
      <c r="OYL180" s="18"/>
      <c r="OYM180" s="18"/>
      <c r="OYN180" s="18"/>
      <c r="OYO180" s="18"/>
      <c r="OYP180" s="18"/>
      <c r="OYQ180" s="18"/>
      <c r="OYR180" s="18"/>
      <c r="OYS180" s="18"/>
      <c r="OYT180" s="18"/>
      <c r="OYU180" s="18"/>
      <c r="OYV180" s="18"/>
      <c r="OYW180" s="18"/>
      <c r="OYX180" s="18"/>
      <c r="OYY180" s="18"/>
      <c r="OYZ180" s="18"/>
      <c r="OZA180" s="18"/>
      <c r="OZB180" s="18"/>
      <c r="OZC180" s="18"/>
      <c r="OZD180" s="18"/>
      <c r="OZE180" s="18"/>
      <c r="OZF180" s="18"/>
      <c r="OZG180" s="18"/>
      <c r="OZH180" s="18"/>
      <c r="OZI180" s="18"/>
      <c r="OZJ180" s="18"/>
      <c r="OZK180" s="18"/>
      <c r="OZL180" s="18"/>
      <c r="OZM180" s="18"/>
      <c r="OZN180" s="18"/>
      <c r="OZO180" s="18"/>
      <c r="OZP180" s="18"/>
      <c r="OZQ180" s="18"/>
      <c r="OZR180" s="18"/>
      <c r="OZS180" s="18"/>
      <c r="OZT180" s="18"/>
      <c r="OZU180" s="18"/>
      <c r="OZV180" s="18"/>
      <c r="OZW180" s="18"/>
      <c r="OZX180" s="18"/>
      <c r="OZY180" s="18"/>
      <c r="OZZ180" s="18"/>
      <c r="PAA180" s="18"/>
      <c r="PAB180" s="18"/>
      <c r="PAC180" s="18"/>
      <c r="PAD180" s="18"/>
      <c r="PAE180" s="18"/>
      <c r="PAF180" s="18"/>
      <c r="PAG180" s="18"/>
      <c r="PAH180" s="18"/>
      <c r="PAI180" s="18"/>
      <c r="PAJ180" s="18"/>
      <c r="PAK180" s="18"/>
      <c r="PAL180" s="18"/>
      <c r="PAM180" s="18"/>
      <c r="PAN180" s="18"/>
      <c r="PAO180" s="18"/>
      <c r="PAP180" s="18"/>
      <c r="PAQ180" s="18"/>
      <c r="PAR180" s="18"/>
      <c r="PAS180" s="18"/>
      <c r="PAT180" s="18"/>
      <c r="PAU180" s="18"/>
      <c r="PAV180" s="18"/>
      <c r="PAW180" s="18"/>
      <c r="PAX180" s="18"/>
      <c r="PAY180" s="18"/>
      <c r="PAZ180" s="18"/>
      <c r="PBA180" s="18"/>
      <c r="PBB180" s="18"/>
      <c r="PBC180" s="18"/>
      <c r="PBD180" s="18"/>
      <c r="PBE180" s="18"/>
      <c r="PBF180" s="18"/>
      <c r="PBG180" s="18"/>
      <c r="PBH180" s="18"/>
      <c r="PBI180" s="18"/>
      <c r="PBJ180" s="18"/>
      <c r="PBK180" s="18"/>
      <c r="PBL180" s="18"/>
      <c r="PBM180" s="18"/>
      <c r="PBN180" s="18"/>
      <c r="PBO180" s="18"/>
      <c r="PBP180" s="18"/>
      <c r="PBQ180" s="18"/>
      <c r="PBR180" s="18"/>
      <c r="PBS180" s="18"/>
      <c r="PBT180" s="18"/>
      <c r="PBU180" s="18"/>
      <c r="PBV180" s="18"/>
      <c r="PBW180" s="18"/>
      <c r="PBX180" s="18"/>
      <c r="PBY180" s="18"/>
      <c r="PBZ180" s="18"/>
      <c r="PCA180" s="18"/>
      <c r="PCB180" s="18"/>
      <c r="PCC180" s="18"/>
      <c r="PCD180" s="18"/>
      <c r="PCE180" s="18"/>
      <c r="PCF180" s="18"/>
      <c r="PCG180" s="18"/>
      <c r="PCH180" s="18"/>
      <c r="PCI180" s="18"/>
      <c r="PCJ180" s="18"/>
      <c r="PCK180" s="18"/>
      <c r="PCL180" s="18"/>
      <c r="PCM180" s="18"/>
      <c r="PCN180" s="18"/>
      <c r="PCO180" s="18"/>
      <c r="PCP180" s="18"/>
      <c r="PCQ180" s="18"/>
      <c r="PCR180" s="18"/>
      <c r="PCS180" s="18"/>
      <c r="PCT180" s="18"/>
      <c r="PCU180" s="18"/>
      <c r="PCV180" s="18"/>
      <c r="PCW180" s="18"/>
      <c r="PCX180" s="18"/>
      <c r="PCY180" s="18"/>
      <c r="PCZ180" s="18"/>
      <c r="PDA180" s="18"/>
      <c r="PDB180" s="18"/>
      <c r="PDC180" s="18"/>
      <c r="PDD180" s="18"/>
      <c r="PDE180" s="18"/>
      <c r="PDF180" s="18"/>
      <c r="PDG180" s="18"/>
      <c r="PDH180" s="18"/>
      <c r="PDI180" s="18"/>
      <c r="PDJ180" s="18"/>
      <c r="PDK180" s="18"/>
      <c r="PDL180" s="18"/>
      <c r="PDM180" s="18"/>
      <c r="PDN180" s="18"/>
      <c r="PDO180" s="18"/>
      <c r="PDP180" s="18"/>
      <c r="PDQ180" s="18"/>
      <c r="PDR180" s="18"/>
      <c r="PDS180" s="18"/>
      <c r="PDT180" s="18"/>
      <c r="PDU180" s="18"/>
      <c r="PDV180" s="18"/>
      <c r="PDW180" s="18"/>
      <c r="PDX180" s="18"/>
      <c r="PDY180" s="18"/>
      <c r="PDZ180" s="18"/>
      <c r="PEA180" s="18"/>
      <c r="PEB180" s="18"/>
      <c r="PEC180" s="18"/>
      <c r="PED180" s="18"/>
      <c r="PEE180" s="18"/>
      <c r="PEF180" s="18"/>
      <c r="PEG180" s="18"/>
      <c r="PEH180" s="18"/>
      <c r="PEI180" s="18"/>
      <c r="PEJ180" s="18"/>
      <c r="PEK180" s="18"/>
      <c r="PEL180" s="18"/>
      <c r="PEM180" s="18"/>
      <c r="PEN180" s="18"/>
      <c r="PEO180" s="18"/>
      <c r="PEP180" s="18"/>
      <c r="PEQ180" s="18"/>
      <c r="PER180" s="18"/>
      <c r="PES180" s="18"/>
      <c r="PET180" s="18"/>
      <c r="PEU180" s="18"/>
      <c r="PEV180" s="18"/>
      <c r="PEW180" s="18"/>
      <c r="PEX180" s="18"/>
      <c r="PEY180" s="18"/>
      <c r="PEZ180" s="18"/>
      <c r="PFA180" s="18"/>
      <c r="PFB180" s="18"/>
      <c r="PFC180" s="18"/>
      <c r="PFD180" s="18"/>
      <c r="PFE180" s="18"/>
      <c r="PFF180" s="18"/>
      <c r="PFG180" s="18"/>
      <c r="PFH180" s="18"/>
      <c r="PFI180" s="18"/>
      <c r="PFJ180" s="18"/>
      <c r="PFK180" s="18"/>
      <c r="PFL180" s="18"/>
      <c r="PFM180" s="18"/>
      <c r="PFN180" s="18"/>
      <c r="PFO180" s="18"/>
      <c r="PFP180" s="18"/>
      <c r="PFQ180" s="18"/>
      <c r="PFR180" s="18"/>
      <c r="PFS180" s="18"/>
      <c r="PFT180" s="18"/>
      <c r="PFU180" s="18"/>
      <c r="PFV180" s="18"/>
      <c r="PFW180" s="18"/>
      <c r="PFX180" s="18"/>
      <c r="PFY180" s="18"/>
      <c r="PFZ180" s="18"/>
      <c r="PGA180" s="18"/>
      <c r="PGB180" s="18"/>
      <c r="PGC180" s="18"/>
      <c r="PGD180" s="18"/>
      <c r="PGE180" s="18"/>
      <c r="PGF180" s="18"/>
      <c r="PGG180" s="18"/>
      <c r="PGH180" s="18"/>
      <c r="PGI180" s="18"/>
      <c r="PGJ180" s="18"/>
      <c r="PGK180" s="18"/>
      <c r="PGL180" s="18"/>
      <c r="PGM180" s="18"/>
      <c r="PGN180" s="18"/>
      <c r="PGO180" s="18"/>
      <c r="PGP180" s="18"/>
      <c r="PGQ180" s="18"/>
      <c r="PGR180" s="18"/>
      <c r="PGS180" s="18"/>
      <c r="PGT180" s="18"/>
      <c r="PGU180" s="18"/>
      <c r="PGV180" s="18"/>
      <c r="PGW180" s="18"/>
      <c r="PGX180" s="18"/>
      <c r="PGY180" s="18"/>
      <c r="PGZ180" s="18"/>
      <c r="PHA180" s="18"/>
      <c r="PHB180" s="18"/>
      <c r="PHC180" s="18"/>
      <c r="PHD180" s="18"/>
      <c r="PHE180" s="18"/>
      <c r="PHF180" s="18"/>
      <c r="PHG180" s="18"/>
      <c r="PHH180" s="18"/>
      <c r="PHI180" s="18"/>
      <c r="PHJ180" s="18"/>
      <c r="PHK180" s="18"/>
      <c r="PHL180" s="18"/>
      <c r="PHM180" s="18"/>
      <c r="PHN180" s="18"/>
      <c r="PHO180" s="18"/>
      <c r="PHP180" s="18"/>
      <c r="PHQ180" s="18"/>
      <c r="PHR180" s="18"/>
      <c r="PHS180" s="18"/>
      <c r="PHT180" s="18"/>
      <c r="PHU180" s="18"/>
      <c r="PHV180" s="18"/>
      <c r="PHW180" s="18"/>
      <c r="PHX180" s="18"/>
      <c r="PHY180" s="18"/>
      <c r="PHZ180" s="18"/>
      <c r="PIA180" s="18"/>
      <c r="PIB180" s="18"/>
      <c r="PIC180" s="18"/>
      <c r="PID180" s="18"/>
      <c r="PIE180" s="18"/>
      <c r="PIF180" s="18"/>
      <c r="PIG180" s="18"/>
      <c r="PIH180" s="18"/>
      <c r="PII180" s="18"/>
      <c r="PIJ180" s="18"/>
      <c r="PIK180" s="18"/>
      <c r="PIL180" s="18"/>
      <c r="PIM180" s="18"/>
      <c r="PIN180" s="18"/>
      <c r="PIO180" s="18"/>
      <c r="PIP180" s="18"/>
      <c r="PIQ180" s="18"/>
      <c r="PIR180" s="18"/>
      <c r="PIS180" s="18"/>
      <c r="PIT180" s="18"/>
      <c r="PIU180" s="18"/>
      <c r="PIV180" s="18"/>
      <c r="PIW180" s="18"/>
      <c r="PIX180" s="18"/>
      <c r="PIY180" s="18"/>
      <c r="PIZ180" s="18"/>
      <c r="PJA180" s="18"/>
      <c r="PJB180" s="18"/>
      <c r="PJC180" s="18"/>
      <c r="PJD180" s="18"/>
      <c r="PJE180" s="18"/>
      <c r="PJF180" s="18"/>
      <c r="PJG180" s="18"/>
      <c r="PJH180" s="18"/>
      <c r="PJI180" s="18"/>
      <c r="PJJ180" s="18"/>
      <c r="PJK180" s="18"/>
      <c r="PJL180" s="18"/>
      <c r="PJM180" s="18"/>
      <c r="PJN180" s="18"/>
      <c r="PJO180" s="18"/>
      <c r="PJP180" s="18"/>
      <c r="PJQ180" s="18"/>
      <c r="PJR180" s="18"/>
      <c r="PJS180" s="18"/>
      <c r="PJT180" s="18"/>
      <c r="PJU180" s="18"/>
      <c r="PJV180" s="18"/>
      <c r="PJW180" s="18"/>
      <c r="PJX180" s="18"/>
      <c r="PJY180" s="18"/>
      <c r="PJZ180" s="18"/>
      <c r="PKA180" s="18"/>
      <c r="PKB180" s="18"/>
      <c r="PKC180" s="18"/>
      <c r="PKD180" s="18"/>
      <c r="PKE180" s="18"/>
      <c r="PKF180" s="18"/>
      <c r="PKG180" s="18"/>
      <c r="PKH180" s="18"/>
      <c r="PKI180" s="18"/>
      <c r="PKJ180" s="18"/>
      <c r="PKK180" s="18"/>
      <c r="PKL180" s="18"/>
      <c r="PKM180" s="18"/>
      <c r="PKN180" s="18"/>
      <c r="PKO180" s="18"/>
      <c r="PKP180" s="18"/>
      <c r="PKQ180" s="18"/>
      <c r="PKR180" s="18"/>
      <c r="PKS180" s="18"/>
      <c r="PKT180" s="18"/>
      <c r="PKU180" s="18"/>
      <c r="PKV180" s="18"/>
      <c r="PKW180" s="18"/>
      <c r="PKX180" s="18"/>
      <c r="PKY180" s="18"/>
      <c r="PKZ180" s="18"/>
      <c r="PLA180" s="18"/>
      <c r="PLB180" s="18"/>
      <c r="PLC180" s="18"/>
      <c r="PLD180" s="18"/>
      <c r="PLE180" s="18"/>
      <c r="PLF180" s="18"/>
      <c r="PLG180" s="18"/>
      <c r="PLH180" s="18"/>
      <c r="PLI180" s="18"/>
      <c r="PLJ180" s="18"/>
      <c r="PLK180" s="18"/>
      <c r="PLL180" s="18"/>
      <c r="PLM180" s="18"/>
      <c r="PLN180" s="18"/>
      <c r="PLO180" s="18"/>
      <c r="PLP180" s="18"/>
      <c r="PLQ180" s="18"/>
      <c r="PLR180" s="18"/>
      <c r="PLS180" s="18"/>
      <c r="PLT180" s="18"/>
      <c r="PLU180" s="18"/>
      <c r="PLV180" s="18"/>
      <c r="PLW180" s="18"/>
      <c r="PLX180" s="18"/>
      <c r="PLY180" s="18"/>
      <c r="PLZ180" s="18"/>
      <c r="PMA180" s="18"/>
      <c r="PMB180" s="18"/>
      <c r="PMC180" s="18"/>
      <c r="PMD180" s="18"/>
      <c r="PME180" s="18"/>
      <c r="PMF180" s="18"/>
      <c r="PMG180" s="18"/>
      <c r="PMH180" s="18"/>
      <c r="PMI180" s="18"/>
      <c r="PMJ180" s="18"/>
      <c r="PMK180" s="18"/>
      <c r="PML180" s="18"/>
      <c r="PMM180" s="18"/>
      <c r="PMN180" s="18"/>
      <c r="PMO180" s="18"/>
      <c r="PMP180" s="18"/>
      <c r="PMQ180" s="18"/>
      <c r="PMR180" s="18"/>
      <c r="PMS180" s="18"/>
      <c r="PMT180" s="18"/>
      <c r="PMU180" s="18"/>
      <c r="PMV180" s="18"/>
      <c r="PMW180" s="18"/>
      <c r="PMX180" s="18"/>
      <c r="PMY180" s="18"/>
      <c r="PMZ180" s="18"/>
      <c r="PNA180" s="18"/>
      <c r="PNB180" s="18"/>
      <c r="PNC180" s="18"/>
      <c r="PND180" s="18"/>
      <c r="PNE180" s="18"/>
      <c r="PNF180" s="18"/>
      <c r="PNG180" s="18"/>
      <c r="PNH180" s="18"/>
      <c r="PNI180" s="18"/>
      <c r="PNJ180" s="18"/>
      <c r="PNK180" s="18"/>
      <c r="PNL180" s="18"/>
      <c r="PNM180" s="18"/>
      <c r="PNN180" s="18"/>
      <c r="PNO180" s="18"/>
      <c r="PNP180" s="18"/>
      <c r="PNQ180" s="18"/>
      <c r="PNR180" s="18"/>
      <c r="PNS180" s="18"/>
      <c r="PNT180" s="18"/>
      <c r="PNU180" s="18"/>
      <c r="PNV180" s="18"/>
      <c r="PNW180" s="18"/>
      <c r="PNX180" s="18"/>
      <c r="PNY180" s="18"/>
      <c r="PNZ180" s="18"/>
      <c r="POA180" s="18"/>
      <c r="POB180" s="18"/>
      <c r="POC180" s="18"/>
      <c r="POD180" s="18"/>
      <c r="POE180" s="18"/>
      <c r="POF180" s="18"/>
      <c r="POG180" s="18"/>
      <c r="POH180" s="18"/>
      <c r="POI180" s="18"/>
      <c r="POJ180" s="18"/>
      <c r="POK180" s="18"/>
      <c r="POL180" s="18"/>
      <c r="POM180" s="18"/>
      <c r="PON180" s="18"/>
      <c r="POO180" s="18"/>
      <c r="POP180" s="18"/>
      <c r="POQ180" s="18"/>
      <c r="POR180" s="18"/>
      <c r="POS180" s="18"/>
      <c r="POT180" s="18"/>
      <c r="POU180" s="18"/>
      <c r="POV180" s="18"/>
      <c r="POW180" s="18"/>
      <c r="POX180" s="18"/>
      <c r="POY180" s="18"/>
      <c r="POZ180" s="18"/>
      <c r="PPA180" s="18"/>
      <c r="PPB180" s="18"/>
      <c r="PPC180" s="18"/>
      <c r="PPD180" s="18"/>
      <c r="PPE180" s="18"/>
      <c r="PPF180" s="18"/>
      <c r="PPG180" s="18"/>
      <c r="PPH180" s="18"/>
      <c r="PPI180" s="18"/>
      <c r="PPJ180" s="18"/>
      <c r="PPK180" s="18"/>
      <c r="PPL180" s="18"/>
      <c r="PPM180" s="18"/>
      <c r="PPN180" s="18"/>
      <c r="PPO180" s="18"/>
      <c r="PPP180" s="18"/>
      <c r="PPQ180" s="18"/>
      <c r="PPR180" s="18"/>
      <c r="PPS180" s="18"/>
      <c r="PPT180" s="18"/>
      <c r="PPU180" s="18"/>
      <c r="PPV180" s="18"/>
      <c r="PPW180" s="18"/>
      <c r="PPX180" s="18"/>
      <c r="PPY180" s="18"/>
      <c r="PPZ180" s="18"/>
      <c r="PQA180" s="18"/>
      <c r="PQB180" s="18"/>
      <c r="PQC180" s="18"/>
      <c r="PQD180" s="18"/>
      <c r="PQE180" s="18"/>
      <c r="PQF180" s="18"/>
      <c r="PQG180" s="18"/>
      <c r="PQH180" s="18"/>
      <c r="PQI180" s="18"/>
      <c r="PQJ180" s="18"/>
      <c r="PQK180" s="18"/>
      <c r="PQL180" s="18"/>
      <c r="PQM180" s="18"/>
      <c r="PQN180" s="18"/>
      <c r="PQO180" s="18"/>
      <c r="PQP180" s="18"/>
      <c r="PQQ180" s="18"/>
      <c r="PQR180" s="18"/>
      <c r="PQS180" s="18"/>
      <c r="PQT180" s="18"/>
      <c r="PQU180" s="18"/>
      <c r="PQV180" s="18"/>
      <c r="PQW180" s="18"/>
      <c r="PQX180" s="18"/>
      <c r="PQY180" s="18"/>
      <c r="PQZ180" s="18"/>
      <c r="PRA180" s="18"/>
      <c r="PRB180" s="18"/>
      <c r="PRC180" s="18"/>
      <c r="PRD180" s="18"/>
      <c r="PRE180" s="18"/>
      <c r="PRF180" s="18"/>
      <c r="PRG180" s="18"/>
      <c r="PRH180" s="18"/>
      <c r="PRI180" s="18"/>
      <c r="PRJ180" s="18"/>
      <c r="PRK180" s="18"/>
      <c r="PRL180" s="18"/>
      <c r="PRM180" s="18"/>
      <c r="PRN180" s="18"/>
      <c r="PRO180" s="18"/>
      <c r="PRP180" s="18"/>
      <c r="PRQ180" s="18"/>
      <c r="PRR180" s="18"/>
      <c r="PRS180" s="18"/>
      <c r="PRT180" s="18"/>
      <c r="PRU180" s="18"/>
      <c r="PRV180" s="18"/>
      <c r="PRW180" s="18"/>
      <c r="PRX180" s="18"/>
      <c r="PRY180" s="18"/>
      <c r="PRZ180" s="18"/>
      <c r="PSA180" s="18"/>
      <c r="PSB180" s="18"/>
      <c r="PSC180" s="18"/>
      <c r="PSD180" s="18"/>
      <c r="PSE180" s="18"/>
      <c r="PSF180" s="18"/>
      <c r="PSG180" s="18"/>
      <c r="PSH180" s="18"/>
      <c r="PSI180" s="18"/>
      <c r="PSJ180" s="18"/>
      <c r="PSK180" s="18"/>
      <c r="PSL180" s="18"/>
      <c r="PSM180" s="18"/>
      <c r="PSN180" s="18"/>
      <c r="PSO180" s="18"/>
      <c r="PSP180" s="18"/>
      <c r="PSQ180" s="18"/>
      <c r="PSR180" s="18"/>
      <c r="PSS180" s="18"/>
      <c r="PST180" s="18"/>
      <c r="PSU180" s="18"/>
      <c r="PSV180" s="18"/>
      <c r="PSW180" s="18"/>
      <c r="PSX180" s="18"/>
      <c r="PSY180" s="18"/>
      <c r="PSZ180" s="18"/>
      <c r="PTA180" s="18"/>
      <c r="PTB180" s="18"/>
      <c r="PTC180" s="18"/>
      <c r="PTD180" s="18"/>
      <c r="PTE180" s="18"/>
      <c r="PTF180" s="18"/>
      <c r="PTG180" s="18"/>
      <c r="PTH180" s="18"/>
      <c r="PTI180" s="18"/>
      <c r="PTJ180" s="18"/>
      <c r="PTK180" s="18"/>
      <c r="PTL180" s="18"/>
      <c r="PTM180" s="18"/>
      <c r="PTN180" s="18"/>
      <c r="PTO180" s="18"/>
      <c r="PTP180" s="18"/>
      <c r="PTQ180" s="18"/>
      <c r="PTR180" s="18"/>
      <c r="PTS180" s="18"/>
      <c r="PTT180" s="18"/>
      <c r="PTU180" s="18"/>
      <c r="PTV180" s="18"/>
      <c r="PTW180" s="18"/>
      <c r="PTX180" s="18"/>
      <c r="PTY180" s="18"/>
      <c r="PTZ180" s="18"/>
      <c r="PUA180" s="18"/>
      <c r="PUB180" s="18"/>
      <c r="PUC180" s="18"/>
      <c r="PUD180" s="18"/>
      <c r="PUE180" s="18"/>
      <c r="PUF180" s="18"/>
      <c r="PUG180" s="18"/>
      <c r="PUH180" s="18"/>
      <c r="PUI180" s="18"/>
      <c r="PUJ180" s="18"/>
      <c r="PUK180" s="18"/>
      <c r="PUL180" s="18"/>
      <c r="PUM180" s="18"/>
      <c r="PUN180" s="18"/>
      <c r="PUO180" s="18"/>
      <c r="PUP180" s="18"/>
      <c r="PUQ180" s="18"/>
      <c r="PUR180" s="18"/>
      <c r="PUS180" s="18"/>
      <c r="PUT180" s="18"/>
      <c r="PUU180" s="18"/>
      <c r="PUV180" s="18"/>
      <c r="PUW180" s="18"/>
      <c r="PUX180" s="18"/>
      <c r="PUY180" s="18"/>
      <c r="PUZ180" s="18"/>
      <c r="PVA180" s="18"/>
      <c r="PVB180" s="18"/>
      <c r="PVC180" s="18"/>
      <c r="PVD180" s="18"/>
      <c r="PVE180" s="18"/>
      <c r="PVF180" s="18"/>
      <c r="PVG180" s="18"/>
      <c r="PVH180" s="18"/>
      <c r="PVI180" s="18"/>
      <c r="PVJ180" s="18"/>
      <c r="PVK180" s="18"/>
      <c r="PVL180" s="18"/>
      <c r="PVM180" s="18"/>
      <c r="PVN180" s="18"/>
      <c r="PVO180" s="18"/>
      <c r="PVP180" s="18"/>
      <c r="PVQ180" s="18"/>
      <c r="PVR180" s="18"/>
      <c r="PVS180" s="18"/>
      <c r="PVT180" s="18"/>
      <c r="PVU180" s="18"/>
      <c r="PVV180" s="18"/>
      <c r="PVW180" s="18"/>
      <c r="PVX180" s="18"/>
      <c r="PVY180" s="18"/>
      <c r="PVZ180" s="18"/>
      <c r="PWA180" s="18"/>
      <c r="PWB180" s="18"/>
      <c r="PWC180" s="18"/>
      <c r="PWD180" s="18"/>
      <c r="PWE180" s="18"/>
      <c r="PWF180" s="18"/>
      <c r="PWG180" s="18"/>
      <c r="PWH180" s="18"/>
      <c r="PWI180" s="18"/>
      <c r="PWJ180" s="18"/>
      <c r="PWK180" s="18"/>
      <c r="PWL180" s="18"/>
      <c r="PWM180" s="18"/>
      <c r="PWN180" s="18"/>
      <c r="PWO180" s="18"/>
      <c r="PWP180" s="18"/>
      <c r="PWQ180" s="18"/>
      <c r="PWR180" s="18"/>
      <c r="PWS180" s="18"/>
      <c r="PWT180" s="18"/>
      <c r="PWU180" s="18"/>
      <c r="PWV180" s="18"/>
      <c r="PWW180" s="18"/>
      <c r="PWX180" s="18"/>
      <c r="PWY180" s="18"/>
      <c r="PWZ180" s="18"/>
      <c r="PXA180" s="18"/>
      <c r="PXB180" s="18"/>
      <c r="PXC180" s="18"/>
      <c r="PXD180" s="18"/>
      <c r="PXE180" s="18"/>
      <c r="PXF180" s="18"/>
      <c r="PXG180" s="18"/>
      <c r="PXH180" s="18"/>
      <c r="PXI180" s="18"/>
      <c r="PXJ180" s="18"/>
      <c r="PXK180" s="18"/>
      <c r="PXL180" s="18"/>
      <c r="PXM180" s="18"/>
      <c r="PXN180" s="18"/>
      <c r="PXO180" s="18"/>
      <c r="PXP180" s="18"/>
      <c r="PXQ180" s="18"/>
      <c r="PXR180" s="18"/>
      <c r="PXS180" s="18"/>
      <c r="PXT180" s="18"/>
      <c r="PXU180" s="18"/>
      <c r="PXV180" s="18"/>
      <c r="PXW180" s="18"/>
      <c r="PXX180" s="18"/>
      <c r="PXY180" s="18"/>
      <c r="PXZ180" s="18"/>
      <c r="PYA180" s="18"/>
      <c r="PYB180" s="18"/>
      <c r="PYC180" s="18"/>
      <c r="PYD180" s="18"/>
      <c r="PYE180" s="18"/>
      <c r="PYF180" s="18"/>
      <c r="PYG180" s="18"/>
      <c r="PYH180" s="18"/>
      <c r="PYI180" s="18"/>
      <c r="PYJ180" s="18"/>
      <c r="PYK180" s="18"/>
      <c r="PYL180" s="18"/>
      <c r="PYM180" s="18"/>
      <c r="PYN180" s="18"/>
      <c r="PYO180" s="18"/>
      <c r="PYP180" s="18"/>
      <c r="PYQ180" s="18"/>
      <c r="PYR180" s="18"/>
      <c r="PYS180" s="18"/>
      <c r="PYT180" s="18"/>
      <c r="PYU180" s="18"/>
      <c r="PYV180" s="18"/>
      <c r="PYW180" s="18"/>
      <c r="PYX180" s="18"/>
      <c r="PYY180" s="18"/>
      <c r="PYZ180" s="18"/>
      <c r="PZA180" s="18"/>
      <c r="PZB180" s="18"/>
      <c r="PZC180" s="18"/>
      <c r="PZD180" s="18"/>
      <c r="PZE180" s="18"/>
      <c r="PZF180" s="18"/>
      <c r="PZG180" s="18"/>
      <c r="PZH180" s="18"/>
      <c r="PZI180" s="18"/>
      <c r="PZJ180" s="18"/>
      <c r="PZK180" s="18"/>
      <c r="PZL180" s="18"/>
      <c r="PZM180" s="18"/>
      <c r="PZN180" s="18"/>
      <c r="PZO180" s="18"/>
      <c r="PZP180" s="18"/>
      <c r="PZQ180" s="18"/>
      <c r="PZR180" s="18"/>
      <c r="PZS180" s="18"/>
      <c r="PZT180" s="18"/>
      <c r="PZU180" s="18"/>
      <c r="PZV180" s="18"/>
      <c r="PZW180" s="18"/>
      <c r="PZX180" s="18"/>
      <c r="PZY180" s="18"/>
      <c r="PZZ180" s="18"/>
      <c r="QAA180" s="18"/>
      <c r="QAB180" s="18"/>
      <c r="QAC180" s="18"/>
      <c r="QAD180" s="18"/>
      <c r="QAE180" s="18"/>
      <c r="QAF180" s="18"/>
      <c r="QAG180" s="18"/>
      <c r="QAH180" s="18"/>
      <c r="QAI180" s="18"/>
      <c r="QAJ180" s="18"/>
      <c r="QAK180" s="18"/>
      <c r="QAL180" s="18"/>
      <c r="QAM180" s="18"/>
      <c r="QAN180" s="18"/>
      <c r="QAO180" s="18"/>
      <c r="QAP180" s="18"/>
      <c r="QAQ180" s="18"/>
      <c r="QAR180" s="18"/>
      <c r="QAS180" s="18"/>
      <c r="QAT180" s="18"/>
      <c r="QAU180" s="18"/>
      <c r="QAV180" s="18"/>
      <c r="QAW180" s="18"/>
      <c r="QAX180" s="18"/>
      <c r="QAY180" s="18"/>
      <c r="QAZ180" s="18"/>
      <c r="QBA180" s="18"/>
      <c r="QBB180" s="18"/>
      <c r="QBC180" s="18"/>
      <c r="QBD180" s="18"/>
      <c r="QBE180" s="18"/>
      <c r="QBF180" s="18"/>
      <c r="QBG180" s="18"/>
      <c r="QBH180" s="18"/>
      <c r="QBI180" s="18"/>
      <c r="QBJ180" s="18"/>
      <c r="QBK180" s="18"/>
      <c r="QBL180" s="18"/>
      <c r="QBM180" s="18"/>
      <c r="QBN180" s="18"/>
      <c r="QBO180" s="18"/>
      <c r="QBP180" s="18"/>
      <c r="QBQ180" s="18"/>
      <c r="QBR180" s="18"/>
      <c r="QBS180" s="18"/>
      <c r="QBT180" s="18"/>
      <c r="QBU180" s="18"/>
      <c r="QBV180" s="18"/>
      <c r="QBW180" s="18"/>
      <c r="QBX180" s="18"/>
      <c r="QBY180" s="18"/>
      <c r="QBZ180" s="18"/>
      <c r="QCA180" s="18"/>
      <c r="QCB180" s="18"/>
      <c r="QCC180" s="18"/>
      <c r="QCD180" s="18"/>
      <c r="QCE180" s="18"/>
      <c r="QCF180" s="18"/>
      <c r="QCG180" s="18"/>
      <c r="QCH180" s="18"/>
      <c r="QCI180" s="18"/>
      <c r="QCJ180" s="18"/>
      <c r="QCK180" s="18"/>
      <c r="QCL180" s="18"/>
      <c r="QCM180" s="18"/>
      <c r="QCN180" s="18"/>
      <c r="QCO180" s="18"/>
      <c r="QCP180" s="18"/>
      <c r="QCQ180" s="18"/>
      <c r="QCR180" s="18"/>
      <c r="QCS180" s="18"/>
      <c r="QCT180" s="18"/>
      <c r="QCU180" s="18"/>
      <c r="QCV180" s="18"/>
      <c r="QCW180" s="18"/>
      <c r="QCX180" s="18"/>
      <c r="QCY180" s="18"/>
      <c r="QCZ180" s="18"/>
      <c r="QDA180" s="18"/>
      <c r="QDB180" s="18"/>
      <c r="QDC180" s="18"/>
      <c r="QDD180" s="18"/>
      <c r="QDE180" s="18"/>
      <c r="QDF180" s="18"/>
      <c r="QDG180" s="18"/>
      <c r="QDH180" s="18"/>
      <c r="QDI180" s="18"/>
      <c r="QDJ180" s="18"/>
      <c r="QDK180" s="18"/>
      <c r="QDL180" s="18"/>
      <c r="QDM180" s="18"/>
      <c r="QDN180" s="18"/>
      <c r="QDO180" s="18"/>
      <c r="QDP180" s="18"/>
      <c r="QDQ180" s="18"/>
      <c r="QDR180" s="18"/>
      <c r="QDS180" s="18"/>
      <c r="QDT180" s="18"/>
      <c r="QDU180" s="18"/>
      <c r="QDV180" s="18"/>
      <c r="QDW180" s="18"/>
      <c r="QDX180" s="18"/>
      <c r="QDY180" s="18"/>
      <c r="QDZ180" s="18"/>
      <c r="QEA180" s="18"/>
      <c r="QEB180" s="18"/>
      <c r="QEC180" s="18"/>
      <c r="QED180" s="18"/>
      <c r="QEE180" s="18"/>
      <c r="QEF180" s="18"/>
      <c r="QEG180" s="18"/>
      <c r="QEH180" s="18"/>
      <c r="QEI180" s="18"/>
      <c r="QEJ180" s="18"/>
      <c r="QEK180" s="18"/>
      <c r="QEL180" s="18"/>
      <c r="QEM180" s="18"/>
      <c r="QEN180" s="18"/>
      <c r="QEO180" s="18"/>
      <c r="QEP180" s="18"/>
      <c r="QEQ180" s="18"/>
      <c r="QER180" s="18"/>
      <c r="QES180" s="18"/>
      <c r="QET180" s="18"/>
      <c r="QEU180" s="18"/>
      <c r="QEV180" s="18"/>
      <c r="QEW180" s="18"/>
      <c r="QEX180" s="18"/>
      <c r="QEY180" s="18"/>
      <c r="QEZ180" s="18"/>
      <c r="QFA180" s="18"/>
      <c r="QFB180" s="18"/>
      <c r="QFC180" s="18"/>
      <c r="QFD180" s="18"/>
      <c r="QFE180" s="18"/>
      <c r="QFF180" s="18"/>
      <c r="QFG180" s="18"/>
      <c r="QFH180" s="18"/>
      <c r="QFI180" s="18"/>
      <c r="QFJ180" s="18"/>
      <c r="QFK180" s="18"/>
      <c r="QFL180" s="18"/>
      <c r="QFM180" s="18"/>
      <c r="QFN180" s="18"/>
      <c r="QFO180" s="18"/>
      <c r="QFP180" s="18"/>
      <c r="QFQ180" s="18"/>
      <c r="QFR180" s="18"/>
      <c r="QFS180" s="18"/>
      <c r="QFT180" s="18"/>
      <c r="QFU180" s="18"/>
      <c r="QFV180" s="18"/>
      <c r="QFW180" s="18"/>
      <c r="QFX180" s="18"/>
      <c r="QFY180" s="18"/>
      <c r="QFZ180" s="18"/>
      <c r="QGA180" s="18"/>
      <c r="QGB180" s="18"/>
      <c r="QGC180" s="18"/>
      <c r="QGD180" s="18"/>
      <c r="QGE180" s="18"/>
      <c r="QGF180" s="18"/>
      <c r="QGG180" s="18"/>
      <c r="QGH180" s="18"/>
      <c r="QGI180" s="18"/>
      <c r="QGJ180" s="18"/>
      <c r="QGK180" s="18"/>
      <c r="QGL180" s="18"/>
      <c r="QGM180" s="18"/>
      <c r="QGN180" s="18"/>
      <c r="QGO180" s="18"/>
      <c r="QGP180" s="18"/>
      <c r="QGQ180" s="18"/>
      <c r="QGR180" s="18"/>
      <c r="QGS180" s="18"/>
      <c r="QGT180" s="18"/>
      <c r="QGU180" s="18"/>
      <c r="QGV180" s="18"/>
      <c r="QGW180" s="18"/>
      <c r="QGX180" s="18"/>
      <c r="QGY180" s="18"/>
      <c r="QGZ180" s="18"/>
      <c r="QHA180" s="18"/>
      <c r="QHB180" s="18"/>
      <c r="QHC180" s="18"/>
      <c r="QHD180" s="18"/>
      <c r="QHE180" s="18"/>
      <c r="QHF180" s="18"/>
      <c r="QHG180" s="18"/>
      <c r="QHH180" s="18"/>
      <c r="QHI180" s="18"/>
      <c r="QHJ180" s="18"/>
      <c r="QHK180" s="18"/>
      <c r="QHL180" s="18"/>
      <c r="QHM180" s="18"/>
      <c r="QHN180" s="18"/>
      <c r="QHO180" s="18"/>
      <c r="QHP180" s="18"/>
      <c r="QHQ180" s="18"/>
      <c r="QHR180" s="18"/>
      <c r="QHS180" s="18"/>
      <c r="QHT180" s="18"/>
      <c r="QHU180" s="18"/>
      <c r="QHV180" s="18"/>
      <c r="QHW180" s="18"/>
      <c r="QHX180" s="18"/>
      <c r="QHY180" s="18"/>
      <c r="QHZ180" s="18"/>
      <c r="QIA180" s="18"/>
      <c r="QIB180" s="18"/>
      <c r="QIC180" s="18"/>
      <c r="QID180" s="18"/>
      <c r="QIE180" s="18"/>
      <c r="QIF180" s="18"/>
      <c r="QIG180" s="18"/>
      <c r="QIH180" s="18"/>
      <c r="QII180" s="18"/>
      <c r="QIJ180" s="18"/>
      <c r="QIK180" s="18"/>
      <c r="QIL180" s="18"/>
      <c r="QIM180" s="18"/>
      <c r="QIN180" s="18"/>
      <c r="QIO180" s="18"/>
      <c r="QIP180" s="18"/>
      <c r="QIQ180" s="18"/>
      <c r="QIR180" s="18"/>
      <c r="QIS180" s="18"/>
      <c r="QIT180" s="18"/>
      <c r="QIU180" s="18"/>
      <c r="QIV180" s="18"/>
      <c r="QIW180" s="18"/>
      <c r="QIX180" s="18"/>
      <c r="QIY180" s="18"/>
      <c r="QIZ180" s="18"/>
      <c r="QJA180" s="18"/>
      <c r="QJB180" s="18"/>
      <c r="QJC180" s="18"/>
      <c r="QJD180" s="18"/>
      <c r="QJE180" s="18"/>
      <c r="QJF180" s="18"/>
      <c r="QJG180" s="18"/>
      <c r="QJH180" s="18"/>
      <c r="QJI180" s="18"/>
      <c r="QJJ180" s="18"/>
      <c r="QJK180" s="18"/>
      <c r="QJL180" s="18"/>
      <c r="QJM180" s="18"/>
      <c r="QJN180" s="18"/>
      <c r="QJO180" s="18"/>
      <c r="QJP180" s="18"/>
      <c r="QJQ180" s="18"/>
      <c r="QJR180" s="18"/>
      <c r="QJS180" s="18"/>
      <c r="QJT180" s="18"/>
      <c r="QJU180" s="18"/>
      <c r="QJV180" s="18"/>
      <c r="QJW180" s="18"/>
      <c r="QJX180" s="18"/>
      <c r="QJY180" s="18"/>
      <c r="QJZ180" s="18"/>
      <c r="QKA180" s="18"/>
      <c r="QKB180" s="18"/>
      <c r="QKC180" s="18"/>
      <c r="QKD180" s="18"/>
      <c r="QKE180" s="18"/>
      <c r="QKF180" s="18"/>
      <c r="QKG180" s="18"/>
      <c r="QKH180" s="18"/>
      <c r="QKI180" s="18"/>
      <c r="QKJ180" s="18"/>
      <c r="QKK180" s="18"/>
      <c r="QKL180" s="18"/>
      <c r="QKM180" s="18"/>
      <c r="QKN180" s="18"/>
      <c r="QKO180" s="18"/>
      <c r="QKP180" s="18"/>
      <c r="QKQ180" s="18"/>
      <c r="QKR180" s="18"/>
      <c r="QKS180" s="18"/>
      <c r="QKT180" s="18"/>
      <c r="QKU180" s="18"/>
      <c r="QKV180" s="18"/>
      <c r="QKW180" s="18"/>
      <c r="QKX180" s="18"/>
      <c r="QKY180" s="18"/>
      <c r="QKZ180" s="18"/>
      <c r="QLA180" s="18"/>
      <c r="QLB180" s="18"/>
      <c r="QLC180" s="18"/>
      <c r="QLD180" s="18"/>
      <c r="QLE180" s="18"/>
      <c r="QLF180" s="18"/>
      <c r="QLG180" s="18"/>
      <c r="QLH180" s="18"/>
      <c r="QLI180" s="18"/>
      <c r="QLJ180" s="18"/>
      <c r="QLK180" s="18"/>
      <c r="QLL180" s="18"/>
      <c r="QLM180" s="18"/>
      <c r="QLN180" s="18"/>
      <c r="QLO180" s="18"/>
      <c r="QLP180" s="18"/>
      <c r="QLQ180" s="18"/>
      <c r="QLR180" s="18"/>
      <c r="QLS180" s="18"/>
      <c r="QLT180" s="18"/>
      <c r="QLU180" s="18"/>
      <c r="QLV180" s="18"/>
      <c r="QLW180" s="18"/>
      <c r="QLX180" s="18"/>
      <c r="QLY180" s="18"/>
      <c r="QLZ180" s="18"/>
      <c r="QMA180" s="18"/>
      <c r="QMB180" s="18"/>
      <c r="QMC180" s="18"/>
      <c r="QMD180" s="18"/>
      <c r="QME180" s="18"/>
      <c r="QMF180" s="18"/>
      <c r="QMG180" s="18"/>
      <c r="QMH180" s="18"/>
      <c r="QMI180" s="18"/>
      <c r="QMJ180" s="18"/>
      <c r="QMK180" s="18"/>
      <c r="QML180" s="18"/>
      <c r="QMM180" s="18"/>
      <c r="QMN180" s="18"/>
      <c r="QMO180" s="18"/>
      <c r="QMP180" s="18"/>
      <c r="QMQ180" s="18"/>
      <c r="QMR180" s="18"/>
      <c r="QMS180" s="18"/>
      <c r="QMT180" s="18"/>
      <c r="QMU180" s="18"/>
      <c r="QMV180" s="18"/>
      <c r="QMW180" s="18"/>
      <c r="QMX180" s="18"/>
      <c r="QMY180" s="18"/>
      <c r="QMZ180" s="18"/>
      <c r="QNA180" s="18"/>
      <c r="QNB180" s="18"/>
      <c r="QNC180" s="18"/>
      <c r="QND180" s="18"/>
      <c r="QNE180" s="18"/>
      <c r="QNF180" s="18"/>
      <c r="QNG180" s="18"/>
      <c r="QNH180" s="18"/>
      <c r="QNI180" s="18"/>
      <c r="QNJ180" s="18"/>
      <c r="QNK180" s="18"/>
      <c r="QNL180" s="18"/>
      <c r="QNM180" s="18"/>
      <c r="QNN180" s="18"/>
      <c r="QNO180" s="18"/>
      <c r="QNP180" s="18"/>
      <c r="QNQ180" s="18"/>
      <c r="QNR180" s="18"/>
      <c r="QNS180" s="18"/>
      <c r="QNT180" s="18"/>
      <c r="QNU180" s="18"/>
      <c r="QNV180" s="18"/>
      <c r="QNW180" s="18"/>
      <c r="QNX180" s="18"/>
      <c r="QNY180" s="18"/>
      <c r="QNZ180" s="18"/>
      <c r="QOA180" s="18"/>
      <c r="QOB180" s="18"/>
      <c r="QOC180" s="18"/>
      <c r="QOD180" s="18"/>
      <c r="QOE180" s="18"/>
      <c r="QOF180" s="18"/>
      <c r="QOG180" s="18"/>
      <c r="QOH180" s="18"/>
      <c r="QOI180" s="18"/>
      <c r="QOJ180" s="18"/>
      <c r="QOK180" s="18"/>
      <c r="QOL180" s="18"/>
      <c r="QOM180" s="18"/>
      <c r="QON180" s="18"/>
      <c r="QOO180" s="18"/>
      <c r="QOP180" s="18"/>
      <c r="QOQ180" s="18"/>
      <c r="QOR180" s="18"/>
      <c r="QOS180" s="18"/>
      <c r="QOT180" s="18"/>
      <c r="QOU180" s="18"/>
      <c r="QOV180" s="18"/>
      <c r="QOW180" s="18"/>
      <c r="QOX180" s="18"/>
      <c r="QOY180" s="18"/>
      <c r="QOZ180" s="18"/>
      <c r="QPA180" s="18"/>
      <c r="QPB180" s="18"/>
      <c r="QPC180" s="18"/>
      <c r="QPD180" s="18"/>
      <c r="QPE180" s="18"/>
      <c r="QPF180" s="18"/>
      <c r="QPG180" s="18"/>
      <c r="QPH180" s="18"/>
      <c r="QPI180" s="18"/>
      <c r="QPJ180" s="18"/>
      <c r="QPK180" s="18"/>
      <c r="QPL180" s="18"/>
      <c r="QPM180" s="18"/>
      <c r="QPN180" s="18"/>
      <c r="QPO180" s="18"/>
      <c r="QPP180" s="18"/>
      <c r="QPQ180" s="18"/>
      <c r="QPR180" s="18"/>
      <c r="QPS180" s="18"/>
      <c r="QPT180" s="18"/>
      <c r="QPU180" s="18"/>
      <c r="QPV180" s="18"/>
      <c r="QPW180" s="18"/>
      <c r="QPX180" s="18"/>
      <c r="QPY180" s="18"/>
      <c r="QPZ180" s="18"/>
      <c r="QQA180" s="18"/>
      <c r="QQB180" s="18"/>
      <c r="QQC180" s="18"/>
      <c r="QQD180" s="18"/>
      <c r="QQE180" s="18"/>
      <c r="QQF180" s="18"/>
      <c r="QQG180" s="18"/>
      <c r="QQH180" s="18"/>
      <c r="QQI180" s="18"/>
      <c r="QQJ180" s="18"/>
      <c r="QQK180" s="18"/>
      <c r="QQL180" s="18"/>
      <c r="QQM180" s="18"/>
      <c r="QQN180" s="18"/>
      <c r="QQO180" s="18"/>
      <c r="QQP180" s="18"/>
      <c r="QQQ180" s="18"/>
      <c r="QQR180" s="18"/>
      <c r="QQS180" s="18"/>
      <c r="QQT180" s="18"/>
      <c r="QQU180" s="18"/>
      <c r="QQV180" s="18"/>
      <c r="QQW180" s="18"/>
      <c r="QQX180" s="18"/>
      <c r="QQY180" s="18"/>
      <c r="QQZ180" s="18"/>
      <c r="QRA180" s="18"/>
      <c r="QRB180" s="18"/>
      <c r="QRC180" s="18"/>
      <c r="QRD180" s="18"/>
      <c r="QRE180" s="18"/>
      <c r="QRF180" s="18"/>
      <c r="QRG180" s="18"/>
      <c r="QRH180" s="18"/>
      <c r="QRI180" s="18"/>
      <c r="QRJ180" s="18"/>
      <c r="QRK180" s="18"/>
      <c r="QRL180" s="18"/>
      <c r="QRM180" s="18"/>
      <c r="QRN180" s="18"/>
      <c r="QRO180" s="18"/>
      <c r="QRP180" s="18"/>
      <c r="QRQ180" s="18"/>
      <c r="QRR180" s="18"/>
      <c r="QRS180" s="18"/>
      <c r="QRT180" s="18"/>
      <c r="QRU180" s="18"/>
      <c r="QRV180" s="18"/>
      <c r="QRW180" s="18"/>
      <c r="QRX180" s="18"/>
      <c r="QRY180" s="18"/>
      <c r="QRZ180" s="18"/>
      <c r="QSA180" s="18"/>
      <c r="QSB180" s="18"/>
      <c r="QSC180" s="18"/>
      <c r="QSD180" s="18"/>
      <c r="QSE180" s="18"/>
      <c r="QSF180" s="18"/>
      <c r="QSG180" s="18"/>
      <c r="QSH180" s="18"/>
      <c r="QSI180" s="18"/>
      <c r="QSJ180" s="18"/>
      <c r="QSK180" s="18"/>
      <c r="QSL180" s="18"/>
      <c r="QSM180" s="18"/>
      <c r="QSN180" s="18"/>
      <c r="QSO180" s="18"/>
      <c r="QSP180" s="18"/>
      <c r="QSQ180" s="18"/>
      <c r="QSR180" s="18"/>
      <c r="QSS180" s="18"/>
      <c r="QST180" s="18"/>
      <c r="QSU180" s="18"/>
      <c r="QSV180" s="18"/>
      <c r="QSW180" s="18"/>
      <c r="QSX180" s="18"/>
      <c r="QSY180" s="18"/>
      <c r="QSZ180" s="18"/>
      <c r="QTA180" s="18"/>
      <c r="QTB180" s="18"/>
      <c r="QTC180" s="18"/>
      <c r="QTD180" s="18"/>
      <c r="QTE180" s="18"/>
      <c r="QTF180" s="18"/>
      <c r="QTG180" s="18"/>
      <c r="QTH180" s="18"/>
      <c r="QTI180" s="18"/>
      <c r="QTJ180" s="18"/>
      <c r="QTK180" s="18"/>
      <c r="QTL180" s="18"/>
      <c r="QTM180" s="18"/>
      <c r="QTN180" s="18"/>
      <c r="QTO180" s="18"/>
      <c r="QTP180" s="18"/>
      <c r="QTQ180" s="18"/>
      <c r="QTR180" s="18"/>
      <c r="QTS180" s="18"/>
      <c r="QTT180" s="18"/>
      <c r="QTU180" s="18"/>
      <c r="QTV180" s="18"/>
      <c r="QTW180" s="18"/>
      <c r="QTX180" s="18"/>
      <c r="QTY180" s="18"/>
      <c r="QTZ180" s="18"/>
      <c r="QUA180" s="18"/>
      <c r="QUB180" s="18"/>
      <c r="QUC180" s="18"/>
      <c r="QUD180" s="18"/>
      <c r="QUE180" s="18"/>
      <c r="QUF180" s="18"/>
      <c r="QUG180" s="18"/>
      <c r="QUH180" s="18"/>
      <c r="QUI180" s="18"/>
      <c r="QUJ180" s="18"/>
      <c r="QUK180" s="18"/>
      <c r="QUL180" s="18"/>
      <c r="QUM180" s="18"/>
      <c r="QUN180" s="18"/>
      <c r="QUO180" s="18"/>
      <c r="QUP180" s="18"/>
      <c r="QUQ180" s="18"/>
      <c r="QUR180" s="18"/>
      <c r="QUS180" s="18"/>
      <c r="QUT180" s="18"/>
      <c r="QUU180" s="18"/>
      <c r="QUV180" s="18"/>
      <c r="QUW180" s="18"/>
      <c r="QUX180" s="18"/>
      <c r="QUY180" s="18"/>
      <c r="QUZ180" s="18"/>
      <c r="QVA180" s="18"/>
      <c r="QVB180" s="18"/>
      <c r="QVC180" s="18"/>
      <c r="QVD180" s="18"/>
      <c r="QVE180" s="18"/>
      <c r="QVF180" s="18"/>
      <c r="QVG180" s="18"/>
      <c r="QVH180" s="18"/>
      <c r="QVI180" s="18"/>
      <c r="QVJ180" s="18"/>
      <c r="QVK180" s="18"/>
      <c r="QVL180" s="18"/>
      <c r="QVM180" s="18"/>
      <c r="QVN180" s="18"/>
      <c r="QVO180" s="18"/>
      <c r="QVP180" s="18"/>
      <c r="QVQ180" s="18"/>
      <c r="QVR180" s="18"/>
      <c r="QVS180" s="18"/>
      <c r="QVT180" s="18"/>
      <c r="QVU180" s="18"/>
      <c r="QVV180" s="18"/>
      <c r="QVW180" s="18"/>
      <c r="QVX180" s="18"/>
      <c r="QVY180" s="18"/>
      <c r="QVZ180" s="18"/>
      <c r="QWA180" s="18"/>
      <c r="QWB180" s="18"/>
      <c r="QWC180" s="18"/>
      <c r="QWD180" s="18"/>
      <c r="QWE180" s="18"/>
      <c r="QWF180" s="18"/>
      <c r="QWG180" s="18"/>
      <c r="QWH180" s="18"/>
      <c r="QWI180" s="18"/>
      <c r="QWJ180" s="18"/>
      <c r="QWK180" s="18"/>
      <c r="QWL180" s="18"/>
      <c r="QWM180" s="18"/>
      <c r="QWN180" s="18"/>
      <c r="QWO180" s="18"/>
      <c r="QWP180" s="18"/>
      <c r="QWQ180" s="18"/>
      <c r="QWR180" s="18"/>
      <c r="QWS180" s="18"/>
      <c r="QWT180" s="18"/>
      <c r="QWU180" s="18"/>
      <c r="QWV180" s="18"/>
      <c r="QWW180" s="18"/>
      <c r="QWX180" s="18"/>
      <c r="QWY180" s="18"/>
      <c r="QWZ180" s="18"/>
      <c r="QXA180" s="18"/>
      <c r="QXB180" s="18"/>
      <c r="QXC180" s="18"/>
      <c r="QXD180" s="18"/>
      <c r="QXE180" s="18"/>
      <c r="QXF180" s="18"/>
      <c r="QXG180" s="18"/>
      <c r="QXH180" s="18"/>
      <c r="QXI180" s="18"/>
      <c r="QXJ180" s="18"/>
      <c r="QXK180" s="18"/>
      <c r="QXL180" s="18"/>
      <c r="QXM180" s="18"/>
      <c r="QXN180" s="18"/>
      <c r="QXO180" s="18"/>
      <c r="QXP180" s="18"/>
      <c r="QXQ180" s="18"/>
      <c r="QXR180" s="18"/>
      <c r="QXS180" s="18"/>
      <c r="QXT180" s="18"/>
      <c r="QXU180" s="18"/>
      <c r="QXV180" s="18"/>
      <c r="QXW180" s="18"/>
      <c r="QXX180" s="18"/>
      <c r="QXY180" s="18"/>
      <c r="QXZ180" s="18"/>
      <c r="QYA180" s="18"/>
      <c r="QYB180" s="18"/>
      <c r="QYC180" s="18"/>
      <c r="QYD180" s="18"/>
      <c r="QYE180" s="18"/>
      <c r="QYF180" s="18"/>
      <c r="QYG180" s="18"/>
      <c r="QYH180" s="18"/>
      <c r="QYI180" s="18"/>
      <c r="QYJ180" s="18"/>
      <c r="QYK180" s="18"/>
      <c r="QYL180" s="18"/>
      <c r="QYM180" s="18"/>
      <c r="QYN180" s="18"/>
      <c r="QYO180" s="18"/>
      <c r="QYP180" s="18"/>
      <c r="QYQ180" s="18"/>
      <c r="QYR180" s="18"/>
      <c r="QYS180" s="18"/>
      <c r="QYT180" s="18"/>
      <c r="QYU180" s="18"/>
      <c r="QYV180" s="18"/>
      <c r="QYW180" s="18"/>
      <c r="QYX180" s="18"/>
      <c r="QYY180" s="18"/>
      <c r="QYZ180" s="18"/>
      <c r="QZA180" s="18"/>
      <c r="QZB180" s="18"/>
      <c r="QZC180" s="18"/>
      <c r="QZD180" s="18"/>
      <c r="QZE180" s="18"/>
      <c r="QZF180" s="18"/>
      <c r="QZG180" s="18"/>
      <c r="QZH180" s="18"/>
      <c r="QZI180" s="18"/>
      <c r="QZJ180" s="18"/>
      <c r="QZK180" s="18"/>
      <c r="QZL180" s="18"/>
      <c r="QZM180" s="18"/>
      <c r="QZN180" s="18"/>
      <c r="QZO180" s="18"/>
      <c r="QZP180" s="18"/>
      <c r="QZQ180" s="18"/>
      <c r="QZR180" s="18"/>
      <c r="QZS180" s="18"/>
      <c r="QZT180" s="18"/>
      <c r="QZU180" s="18"/>
      <c r="QZV180" s="18"/>
      <c r="QZW180" s="18"/>
      <c r="QZX180" s="18"/>
      <c r="QZY180" s="18"/>
      <c r="QZZ180" s="18"/>
      <c r="RAA180" s="18"/>
      <c r="RAB180" s="18"/>
      <c r="RAC180" s="18"/>
      <c r="RAD180" s="18"/>
      <c r="RAE180" s="18"/>
      <c r="RAF180" s="18"/>
      <c r="RAG180" s="18"/>
      <c r="RAH180" s="18"/>
      <c r="RAI180" s="18"/>
      <c r="RAJ180" s="18"/>
      <c r="RAK180" s="18"/>
      <c r="RAL180" s="18"/>
      <c r="RAM180" s="18"/>
      <c r="RAN180" s="18"/>
      <c r="RAO180" s="18"/>
      <c r="RAP180" s="18"/>
      <c r="RAQ180" s="18"/>
      <c r="RAR180" s="18"/>
      <c r="RAS180" s="18"/>
      <c r="RAT180" s="18"/>
      <c r="RAU180" s="18"/>
      <c r="RAV180" s="18"/>
      <c r="RAW180" s="18"/>
      <c r="RAX180" s="18"/>
      <c r="RAY180" s="18"/>
      <c r="RAZ180" s="18"/>
      <c r="RBA180" s="18"/>
      <c r="RBB180" s="18"/>
      <c r="RBC180" s="18"/>
      <c r="RBD180" s="18"/>
      <c r="RBE180" s="18"/>
      <c r="RBF180" s="18"/>
      <c r="RBG180" s="18"/>
      <c r="RBH180" s="18"/>
      <c r="RBI180" s="18"/>
      <c r="RBJ180" s="18"/>
      <c r="RBK180" s="18"/>
      <c r="RBL180" s="18"/>
      <c r="RBM180" s="18"/>
      <c r="RBN180" s="18"/>
      <c r="RBO180" s="18"/>
      <c r="RBP180" s="18"/>
      <c r="RBQ180" s="18"/>
      <c r="RBR180" s="18"/>
      <c r="RBS180" s="18"/>
      <c r="RBT180" s="18"/>
      <c r="RBU180" s="18"/>
      <c r="RBV180" s="18"/>
      <c r="RBW180" s="18"/>
      <c r="RBX180" s="18"/>
      <c r="RBY180" s="18"/>
      <c r="RBZ180" s="18"/>
      <c r="RCA180" s="18"/>
      <c r="RCB180" s="18"/>
      <c r="RCC180" s="18"/>
      <c r="RCD180" s="18"/>
      <c r="RCE180" s="18"/>
      <c r="RCF180" s="18"/>
      <c r="RCG180" s="18"/>
      <c r="RCH180" s="18"/>
      <c r="RCI180" s="18"/>
      <c r="RCJ180" s="18"/>
      <c r="RCK180" s="18"/>
      <c r="RCL180" s="18"/>
      <c r="RCM180" s="18"/>
      <c r="RCN180" s="18"/>
      <c r="RCO180" s="18"/>
      <c r="RCP180" s="18"/>
      <c r="RCQ180" s="18"/>
      <c r="RCR180" s="18"/>
      <c r="RCS180" s="18"/>
      <c r="RCT180" s="18"/>
      <c r="RCU180" s="18"/>
      <c r="RCV180" s="18"/>
      <c r="RCW180" s="18"/>
      <c r="RCX180" s="18"/>
      <c r="RCY180" s="18"/>
      <c r="RCZ180" s="18"/>
      <c r="RDA180" s="18"/>
      <c r="RDB180" s="18"/>
      <c r="RDC180" s="18"/>
      <c r="RDD180" s="18"/>
      <c r="RDE180" s="18"/>
      <c r="RDF180" s="18"/>
      <c r="RDG180" s="18"/>
      <c r="RDH180" s="18"/>
      <c r="RDI180" s="18"/>
      <c r="RDJ180" s="18"/>
      <c r="RDK180" s="18"/>
      <c r="RDL180" s="18"/>
      <c r="RDM180" s="18"/>
      <c r="RDN180" s="18"/>
      <c r="RDO180" s="18"/>
      <c r="RDP180" s="18"/>
      <c r="RDQ180" s="18"/>
      <c r="RDR180" s="18"/>
      <c r="RDS180" s="18"/>
      <c r="RDT180" s="18"/>
      <c r="RDU180" s="18"/>
      <c r="RDV180" s="18"/>
      <c r="RDW180" s="18"/>
      <c r="RDX180" s="18"/>
      <c r="RDY180" s="18"/>
      <c r="RDZ180" s="18"/>
      <c r="REA180" s="18"/>
      <c r="REB180" s="18"/>
      <c r="REC180" s="18"/>
      <c r="RED180" s="18"/>
      <c r="REE180" s="18"/>
      <c r="REF180" s="18"/>
      <c r="REG180" s="18"/>
      <c r="REH180" s="18"/>
      <c r="REI180" s="18"/>
      <c r="REJ180" s="18"/>
      <c r="REK180" s="18"/>
      <c r="REL180" s="18"/>
      <c r="REM180" s="18"/>
      <c r="REN180" s="18"/>
      <c r="REO180" s="18"/>
      <c r="REP180" s="18"/>
      <c r="REQ180" s="18"/>
      <c r="RER180" s="18"/>
      <c r="RES180" s="18"/>
      <c r="RET180" s="18"/>
      <c r="REU180" s="18"/>
      <c r="REV180" s="18"/>
      <c r="REW180" s="18"/>
      <c r="REX180" s="18"/>
      <c r="REY180" s="18"/>
      <c r="REZ180" s="18"/>
      <c r="RFA180" s="18"/>
      <c r="RFB180" s="18"/>
      <c r="RFC180" s="18"/>
      <c r="RFD180" s="18"/>
      <c r="RFE180" s="18"/>
      <c r="RFF180" s="18"/>
      <c r="RFG180" s="18"/>
      <c r="RFH180" s="18"/>
      <c r="RFI180" s="18"/>
      <c r="RFJ180" s="18"/>
      <c r="RFK180" s="18"/>
      <c r="RFL180" s="18"/>
      <c r="RFM180" s="18"/>
      <c r="RFN180" s="18"/>
      <c r="RFO180" s="18"/>
      <c r="RFP180" s="18"/>
      <c r="RFQ180" s="18"/>
      <c r="RFR180" s="18"/>
      <c r="RFS180" s="18"/>
      <c r="RFT180" s="18"/>
      <c r="RFU180" s="18"/>
      <c r="RFV180" s="18"/>
      <c r="RFW180" s="18"/>
      <c r="RFX180" s="18"/>
      <c r="RFY180" s="18"/>
      <c r="RFZ180" s="18"/>
      <c r="RGA180" s="18"/>
      <c r="RGB180" s="18"/>
      <c r="RGC180" s="18"/>
      <c r="RGD180" s="18"/>
      <c r="RGE180" s="18"/>
      <c r="RGF180" s="18"/>
      <c r="RGG180" s="18"/>
      <c r="RGH180" s="18"/>
      <c r="RGI180" s="18"/>
      <c r="RGJ180" s="18"/>
      <c r="RGK180" s="18"/>
      <c r="RGL180" s="18"/>
      <c r="RGM180" s="18"/>
      <c r="RGN180" s="18"/>
      <c r="RGO180" s="18"/>
      <c r="RGP180" s="18"/>
      <c r="RGQ180" s="18"/>
      <c r="RGR180" s="18"/>
      <c r="RGS180" s="18"/>
      <c r="RGT180" s="18"/>
      <c r="RGU180" s="18"/>
      <c r="RGV180" s="18"/>
      <c r="RGW180" s="18"/>
      <c r="RGX180" s="18"/>
      <c r="RGY180" s="18"/>
      <c r="RGZ180" s="18"/>
      <c r="RHA180" s="18"/>
      <c r="RHB180" s="18"/>
      <c r="RHC180" s="18"/>
      <c r="RHD180" s="18"/>
      <c r="RHE180" s="18"/>
      <c r="RHF180" s="18"/>
      <c r="RHG180" s="18"/>
      <c r="RHH180" s="18"/>
      <c r="RHI180" s="18"/>
      <c r="RHJ180" s="18"/>
      <c r="RHK180" s="18"/>
      <c r="RHL180" s="18"/>
      <c r="RHM180" s="18"/>
      <c r="RHN180" s="18"/>
      <c r="RHO180" s="18"/>
      <c r="RHP180" s="18"/>
      <c r="RHQ180" s="18"/>
      <c r="RHR180" s="18"/>
      <c r="RHS180" s="18"/>
      <c r="RHT180" s="18"/>
      <c r="RHU180" s="18"/>
      <c r="RHV180" s="18"/>
      <c r="RHW180" s="18"/>
      <c r="RHX180" s="18"/>
      <c r="RHY180" s="18"/>
      <c r="RHZ180" s="18"/>
      <c r="RIA180" s="18"/>
      <c r="RIB180" s="18"/>
      <c r="RIC180" s="18"/>
      <c r="RID180" s="18"/>
      <c r="RIE180" s="18"/>
      <c r="RIF180" s="18"/>
      <c r="RIG180" s="18"/>
      <c r="RIH180" s="18"/>
      <c r="RII180" s="18"/>
      <c r="RIJ180" s="18"/>
      <c r="RIK180" s="18"/>
      <c r="RIL180" s="18"/>
      <c r="RIM180" s="18"/>
      <c r="RIN180" s="18"/>
      <c r="RIO180" s="18"/>
      <c r="RIP180" s="18"/>
      <c r="RIQ180" s="18"/>
      <c r="RIR180" s="18"/>
      <c r="RIS180" s="18"/>
      <c r="RIT180" s="18"/>
      <c r="RIU180" s="18"/>
      <c r="RIV180" s="18"/>
      <c r="RIW180" s="18"/>
      <c r="RIX180" s="18"/>
      <c r="RIY180" s="18"/>
      <c r="RIZ180" s="18"/>
      <c r="RJA180" s="18"/>
      <c r="RJB180" s="18"/>
      <c r="RJC180" s="18"/>
      <c r="RJD180" s="18"/>
      <c r="RJE180" s="18"/>
      <c r="RJF180" s="18"/>
      <c r="RJG180" s="18"/>
      <c r="RJH180" s="18"/>
      <c r="RJI180" s="18"/>
      <c r="RJJ180" s="18"/>
      <c r="RJK180" s="18"/>
      <c r="RJL180" s="18"/>
      <c r="RJM180" s="18"/>
      <c r="RJN180" s="18"/>
      <c r="RJO180" s="18"/>
      <c r="RJP180" s="18"/>
      <c r="RJQ180" s="18"/>
      <c r="RJR180" s="18"/>
      <c r="RJS180" s="18"/>
      <c r="RJT180" s="18"/>
      <c r="RJU180" s="18"/>
      <c r="RJV180" s="18"/>
      <c r="RJW180" s="18"/>
      <c r="RJX180" s="18"/>
      <c r="RJY180" s="18"/>
      <c r="RJZ180" s="18"/>
      <c r="RKA180" s="18"/>
      <c r="RKB180" s="18"/>
      <c r="RKC180" s="18"/>
      <c r="RKD180" s="18"/>
      <c r="RKE180" s="18"/>
      <c r="RKF180" s="18"/>
      <c r="RKG180" s="18"/>
      <c r="RKH180" s="18"/>
      <c r="RKI180" s="18"/>
      <c r="RKJ180" s="18"/>
      <c r="RKK180" s="18"/>
      <c r="RKL180" s="18"/>
      <c r="RKM180" s="18"/>
      <c r="RKN180" s="18"/>
      <c r="RKO180" s="18"/>
      <c r="RKP180" s="18"/>
      <c r="RKQ180" s="18"/>
      <c r="RKR180" s="18"/>
      <c r="RKS180" s="18"/>
      <c r="RKT180" s="18"/>
      <c r="RKU180" s="18"/>
      <c r="RKV180" s="18"/>
      <c r="RKW180" s="18"/>
      <c r="RKX180" s="18"/>
      <c r="RKY180" s="18"/>
      <c r="RKZ180" s="18"/>
      <c r="RLA180" s="18"/>
      <c r="RLB180" s="18"/>
      <c r="RLC180" s="18"/>
      <c r="RLD180" s="18"/>
      <c r="RLE180" s="18"/>
      <c r="RLF180" s="18"/>
      <c r="RLG180" s="18"/>
      <c r="RLH180" s="18"/>
      <c r="RLI180" s="18"/>
      <c r="RLJ180" s="18"/>
      <c r="RLK180" s="18"/>
      <c r="RLL180" s="18"/>
      <c r="RLM180" s="18"/>
      <c r="RLN180" s="18"/>
      <c r="RLO180" s="18"/>
      <c r="RLP180" s="18"/>
      <c r="RLQ180" s="18"/>
      <c r="RLR180" s="18"/>
      <c r="RLS180" s="18"/>
      <c r="RLT180" s="18"/>
      <c r="RLU180" s="18"/>
      <c r="RLV180" s="18"/>
      <c r="RLW180" s="18"/>
      <c r="RLX180" s="18"/>
      <c r="RLY180" s="18"/>
      <c r="RLZ180" s="18"/>
      <c r="RMA180" s="18"/>
      <c r="RMB180" s="18"/>
      <c r="RMC180" s="18"/>
      <c r="RMD180" s="18"/>
      <c r="RME180" s="18"/>
      <c r="RMF180" s="18"/>
      <c r="RMG180" s="18"/>
      <c r="RMH180" s="18"/>
      <c r="RMI180" s="18"/>
      <c r="RMJ180" s="18"/>
      <c r="RMK180" s="18"/>
      <c r="RML180" s="18"/>
      <c r="RMM180" s="18"/>
      <c r="RMN180" s="18"/>
      <c r="RMO180" s="18"/>
      <c r="RMP180" s="18"/>
      <c r="RMQ180" s="18"/>
      <c r="RMR180" s="18"/>
      <c r="RMS180" s="18"/>
      <c r="RMT180" s="18"/>
      <c r="RMU180" s="18"/>
      <c r="RMV180" s="18"/>
      <c r="RMW180" s="18"/>
      <c r="RMX180" s="18"/>
      <c r="RMY180" s="18"/>
      <c r="RMZ180" s="18"/>
      <c r="RNA180" s="18"/>
      <c r="RNB180" s="18"/>
      <c r="RNC180" s="18"/>
      <c r="RND180" s="18"/>
      <c r="RNE180" s="18"/>
      <c r="RNF180" s="18"/>
      <c r="RNG180" s="18"/>
      <c r="RNH180" s="18"/>
      <c r="RNI180" s="18"/>
      <c r="RNJ180" s="18"/>
      <c r="RNK180" s="18"/>
      <c r="RNL180" s="18"/>
      <c r="RNM180" s="18"/>
      <c r="RNN180" s="18"/>
      <c r="RNO180" s="18"/>
      <c r="RNP180" s="18"/>
      <c r="RNQ180" s="18"/>
      <c r="RNR180" s="18"/>
      <c r="RNS180" s="18"/>
      <c r="RNT180" s="18"/>
      <c r="RNU180" s="18"/>
      <c r="RNV180" s="18"/>
      <c r="RNW180" s="18"/>
      <c r="RNX180" s="18"/>
      <c r="RNY180" s="18"/>
      <c r="RNZ180" s="18"/>
      <c r="ROA180" s="18"/>
      <c r="ROB180" s="18"/>
      <c r="ROC180" s="18"/>
      <c r="ROD180" s="18"/>
      <c r="ROE180" s="18"/>
      <c r="ROF180" s="18"/>
      <c r="ROG180" s="18"/>
      <c r="ROH180" s="18"/>
      <c r="ROI180" s="18"/>
      <c r="ROJ180" s="18"/>
      <c r="ROK180" s="18"/>
      <c r="ROL180" s="18"/>
      <c r="ROM180" s="18"/>
      <c r="RON180" s="18"/>
      <c r="ROO180" s="18"/>
      <c r="ROP180" s="18"/>
      <c r="ROQ180" s="18"/>
      <c r="ROR180" s="18"/>
      <c r="ROS180" s="18"/>
      <c r="ROT180" s="18"/>
      <c r="ROU180" s="18"/>
      <c r="ROV180" s="18"/>
      <c r="ROW180" s="18"/>
      <c r="ROX180" s="18"/>
      <c r="ROY180" s="18"/>
      <c r="ROZ180" s="18"/>
      <c r="RPA180" s="18"/>
      <c r="RPB180" s="18"/>
      <c r="RPC180" s="18"/>
      <c r="RPD180" s="18"/>
      <c r="RPE180" s="18"/>
      <c r="RPF180" s="18"/>
      <c r="RPG180" s="18"/>
      <c r="RPH180" s="18"/>
      <c r="RPI180" s="18"/>
      <c r="RPJ180" s="18"/>
      <c r="RPK180" s="18"/>
      <c r="RPL180" s="18"/>
      <c r="RPM180" s="18"/>
      <c r="RPN180" s="18"/>
      <c r="RPO180" s="18"/>
      <c r="RPP180" s="18"/>
      <c r="RPQ180" s="18"/>
      <c r="RPR180" s="18"/>
      <c r="RPS180" s="18"/>
      <c r="RPT180" s="18"/>
      <c r="RPU180" s="18"/>
      <c r="RPV180" s="18"/>
      <c r="RPW180" s="18"/>
      <c r="RPX180" s="18"/>
      <c r="RPY180" s="18"/>
      <c r="RPZ180" s="18"/>
      <c r="RQA180" s="18"/>
      <c r="RQB180" s="18"/>
      <c r="RQC180" s="18"/>
      <c r="RQD180" s="18"/>
      <c r="RQE180" s="18"/>
      <c r="RQF180" s="18"/>
      <c r="RQG180" s="18"/>
      <c r="RQH180" s="18"/>
      <c r="RQI180" s="18"/>
      <c r="RQJ180" s="18"/>
      <c r="RQK180" s="18"/>
      <c r="RQL180" s="18"/>
      <c r="RQM180" s="18"/>
      <c r="RQN180" s="18"/>
      <c r="RQO180" s="18"/>
      <c r="RQP180" s="18"/>
      <c r="RQQ180" s="18"/>
      <c r="RQR180" s="18"/>
      <c r="RQS180" s="18"/>
      <c r="RQT180" s="18"/>
      <c r="RQU180" s="18"/>
      <c r="RQV180" s="18"/>
      <c r="RQW180" s="18"/>
      <c r="RQX180" s="18"/>
      <c r="RQY180" s="18"/>
      <c r="RQZ180" s="18"/>
      <c r="RRA180" s="18"/>
      <c r="RRB180" s="18"/>
      <c r="RRC180" s="18"/>
      <c r="RRD180" s="18"/>
      <c r="RRE180" s="18"/>
      <c r="RRF180" s="18"/>
      <c r="RRG180" s="18"/>
      <c r="RRH180" s="18"/>
      <c r="RRI180" s="18"/>
      <c r="RRJ180" s="18"/>
      <c r="RRK180" s="18"/>
      <c r="RRL180" s="18"/>
      <c r="RRM180" s="18"/>
      <c r="RRN180" s="18"/>
      <c r="RRO180" s="18"/>
      <c r="RRP180" s="18"/>
      <c r="RRQ180" s="18"/>
      <c r="RRR180" s="18"/>
      <c r="RRS180" s="18"/>
      <c r="RRT180" s="18"/>
      <c r="RRU180" s="18"/>
      <c r="RRV180" s="18"/>
      <c r="RRW180" s="18"/>
      <c r="RRX180" s="18"/>
      <c r="RRY180" s="18"/>
      <c r="RRZ180" s="18"/>
      <c r="RSA180" s="18"/>
      <c r="RSB180" s="18"/>
      <c r="RSC180" s="18"/>
      <c r="RSD180" s="18"/>
      <c r="RSE180" s="18"/>
      <c r="RSF180" s="18"/>
      <c r="RSG180" s="18"/>
      <c r="RSH180" s="18"/>
      <c r="RSI180" s="18"/>
      <c r="RSJ180" s="18"/>
      <c r="RSK180" s="18"/>
      <c r="RSL180" s="18"/>
      <c r="RSM180" s="18"/>
      <c r="RSN180" s="18"/>
      <c r="RSO180" s="18"/>
      <c r="RSP180" s="18"/>
      <c r="RSQ180" s="18"/>
      <c r="RSR180" s="18"/>
      <c r="RSS180" s="18"/>
      <c r="RST180" s="18"/>
      <c r="RSU180" s="18"/>
      <c r="RSV180" s="18"/>
      <c r="RSW180" s="18"/>
      <c r="RSX180" s="18"/>
      <c r="RSY180" s="18"/>
      <c r="RSZ180" s="18"/>
      <c r="RTA180" s="18"/>
      <c r="RTB180" s="18"/>
      <c r="RTC180" s="18"/>
      <c r="RTD180" s="18"/>
      <c r="RTE180" s="18"/>
      <c r="RTF180" s="18"/>
      <c r="RTG180" s="18"/>
      <c r="RTH180" s="18"/>
      <c r="RTI180" s="18"/>
      <c r="RTJ180" s="18"/>
      <c r="RTK180" s="18"/>
      <c r="RTL180" s="18"/>
      <c r="RTM180" s="18"/>
      <c r="RTN180" s="18"/>
      <c r="RTO180" s="18"/>
      <c r="RTP180" s="18"/>
      <c r="RTQ180" s="18"/>
      <c r="RTR180" s="18"/>
      <c r="RTS180" s="18"/>
      <c r="RTT180" s="18"/>
      <c r="RTU180" s="18"/>
      <c r="RTV180" s="18"/>
      <c r="RTW180" s="18"/>
      <c r="RTX180" s="18"/>
      <c r="RTY180" s="18"/>
      <c r="RTZ180" s="18"/>
      <c r="RUA180" s="18"/>
      <c r="RUB180" s="18"/>
      <c r="RUC180" s="18"/>
      <c r="RUD180" s="18"/>
      <c r="RUE180" s="18"/>
      <c r="RUF180" s="18"/>
      <c r="RUG180" s="18"/>
      <c r="RUH180" s="18"/>
      <c r="RUI180" s="18"/>
      <c r="RUJ180" s="18"/>
      <c r="RUK180" s="18"/>
      <c r="RUL180" s="18"/>
      <c r="RUM180" s="18"/>
      <c r="RUN180" s="18"/>
      <c r="RUO180" s="18"/>
      <c r="RUP180" s="18"/>
      <c r="RUQ180" s="18"/>
      <c r="RUR180" s="18"/>
      <c r="RUS180" s="18"/>
      <c r="RUT180" s="18"/>
      <c r="RUU180" s="18"/>
      <c r="RUV180" s="18"/>
      <c r="RUW180" s="18"/>
      <c r="RUX180" s="18"/>
      <c r="RUY180" s="18"/>
      <c r="RUZ180" s="18"/>
      <c r="RVA180" s="18"/>
      <c r="RVB180" s="18"/>
      <c r="RVC180" s="18"/>
      <c r="RVD180" s="18"/>
      <c r="RVE180" s="18"/>
      <c r="RVF180" s="18"/>
      <c r="RVG180" s="18"/>
      <c r="RVH180" s="18"/>
      <c r="RVI180" s="18"/>
      <c r="RVJ180" s="18"/>
      <c r="RVK180" s="18"/>
      <c r="RVL180" s="18"/>
      <c r="RVM180" s="18"/>
      <c r="RVN180" s="18"/>
      <c r="RVO180" s="18"/>
      <c r="RVP180" s="18"/>
      <c r="RVQ180" s="18"/>
      <c r="RVR180" s="18"/>
      <c r="RVS180" s="18"/>
      <c r="RVT180" s="18"/>
      <c r="RVU180" s="18"/>
      <c r="RVV180" s="18"/>
      <c r="RVW180" s="18"/>
      <c r="RVX180" s="18"/>
      <c r="RVY180" s="18"/>
      <c r="RVZ180" s="18"/>
      <c r="RWA180" s="18"/>
      <c r="RWB180" s="18"/>
      <c r="RWC180" s="18"/>
      <c r="RWD180" s="18"/>
      <c r="RWE180" s="18"/>
      <c r="RWF180" s="18"/>
      <c r="RWG180" s="18"/>
      <c r="RWH180" s="18"/>
      <c r="RWI180" s="18"/>
      <c r="RWJ180" s="18"/>
      <c r="RWK180" s="18"/>
      <c r="RWL180" s="18"/>
      <c r="RWM180" s="18"/>
      <c r="RWN180" s="18"/>
      <c r="RWO180" s="18"/>
      <c r="RWP180" s="18"/>
      <c r="RWQ180" s="18"/>
      <c r="RWR180" s="18"/>
      <c r="RWS180" s="18"/>
      <c r="RWT180" s="18"/>
      <c r="RWU180" s="18"/>
      <c r="RWV180" s="18"/>
      <c r="RWW180" s="18"/>
      <c r="RWX180" s="18"/>
      <c r="RWY180" s="18"/>
      <c r="RWZ180" s="18"/>
      <c r="RXA180" s="18"/>
      <c r="RXB180" s="18"/>
      <c r="RXC180" s="18"/>
      <c r="RXD180" s="18"/>
      <c r="RXE180" s="18"/>
      <c r="RXF180" s="18"/>
      <c r="RXG180" s="18"/>
      <c r="RXH180" s="18"/>
      <c r="RXI180" s="18"/>
      <c r="RXJ180" s="18"/>
      <c r="RXK180" s="18"/>
      <c r="RXL180" s="18"/>
      <c r="RXM180" s="18"/>
      <c r="RXN180" s="18"/>
      <c r="RXO180" s="18"/>
      <c r="RXP180" s="18"/>
      <c r="RXQ180" s="18"/>
      <c r="RXR180" s="18"/>
      <c r="RXS180" s="18"/>
      <c r="RXT180" s="18"/>
      <c r="RXU180" s="18"/>
      <c r="RXV180" s="18"/>
      <c r="RXW180" s="18"/>
      <c r="RXX180" s="18"/>
      <c r="RXY180" s="18"/>
      <c r="RXZ180" s="18"/>
      <c r="RYA180" s="18"/>
      <c r="RYB180" s="18"/>
      <c r="RYC180" s="18"/>
      <c r="RYD180" s="18"/>
      <c r="RYE180" s="18"/>
      <c r="RYF180" s="18"/>
      <c r="RYG180" s="18"/>
      <c r="RYH180" s="18"/>
      <c r="RYI180" s="18"/>
      <c r="RYJ180" s="18"/>
      <c r="RYK180" s="18"/>
      <c r="RYL180" s="18"/>
      <c r="RYM180" s="18"/>
      <c r="RYN180" s="18"/>
      <c r="RYO180" s="18"/>
      <c r="RYP180" s="18"/>
      <c r="RYQ180" s="18"/>
      <c r="RYR180" s="18"/>
      <c r="RYS180" s="18"/>
      <c r="RYT180" s="18"/>
      <c r="RYU180" s="18"/>
      <c r="RYV180" s="18"/>
      <c r="RYW180" s="18"/>
      <c r="RYX180" s="18"/>
      <c r="RYY180" s="18"/>
      <c r="RYZ180" s="18"/>
      <c r="RZA180" s="18"/>
      <c r="RZB180" s="18"/>
      <c r="RZC180" s="18"/>
      <c r="RZD180" s="18"/>
      <c r="RZE180" s="18"/>
      <c r="RZF180" s="18"/>
      <c r="RZG180" s="18"/>
      <c r="RZH180" s="18"/>
      <c r="RZI180" s="18"/>
      <c r="RZJ180" s="18"/>
      <c r="RZK180" s="18"/>
      <c r="RZL180" s="18"/>
      <c r="RZM180" s="18"/>
      <c r="RZN180" s="18"/>
      <c r="RZO180" s="18"/>
      <c r="RZP180" s="18"/>
      <c r="RZQ180" s="18"/>
      <c r="RZR180" s="18"/>
      <c r="RZS180" s="18"/>
      <c r="RZT180" s="18"/>
      <c r="RZU180" s="18"/>
      <c r="RZV180" s="18"/>
      <c r="RZW180" s="18"/>
      <c r="RZX180" s="18"/>
      <c r="RZY180" s="18"/>
      <c r="RZZ180" s="18"/>
      <c r="SAA180" s="18"/>
      <c r="SAB180" s="18"/>
      <c r="SAC180" s="18"/>
      <c r="SAD180" s="18"/>
      <c r="SAE180" s="18"/>
      <c r="SAF180" s="18"/>
      <c r="SAG180" s="18"/>
      <c r="SAH180" s="18"/>
      <c r="SAI180" s="18"/>
      <c r="SAJ180" s="18"/>
      <c r="SAK180" s="18"/>
      <c r="SAL180" s="18"/>
      <c r="SAM180" s="18"/>
      <c r="SAN180" s="18"/>
      <c r="SAO180" s="18"/>
      <c r="SAP180" s="18"/>
      <c r="SAQ180" s="18"/>
      <c r="SAR180" s="18"/>
      <c r="SAS180" s="18"/>
      <c r="SAT180" s="18"/>
      <c r="SAU180" s="18"/>
      <c r="SAV180" s="18"/>
      <c r="SAW180" s="18"/>
      <c r="SAX180" s="18"/>
      <c r="SAY180" s="18"/>
      <c r="SAZ180" s="18"/>
      <c r="SBA180" s="18"/>
      <c r="SBB180" s="18"/>
      <c r="SBC180" s="18"/>
      <c r="SBD180" s="18"/>
      <c r="SBE180" s="18"/>
      <c r="SBF180" s="18"/>
      <c r="SBG180" s="18"/>
      <c r="SBH180" s="18"/>
      <c r="SBI180" s="18"/>
      <c r="SBJ180" s="18"/>
      <c r="SBK180" s="18"/>
      <c r="SBL180" s="18"/>
      <c r="SBM180" s="18"/>
      <c r="SBN180" s="18"/>
      <c r="SBO180" s="18"/>
      <c r="SBP180" s="18"/>
      <c r="SBQ180" s="18"/>
      <c r="SBR180" s="18"/>
      <c r="SBS180" s="18"/>
      <c r="SBT180" s="18"/>
      <c r="SBU180" s="18"/>
      <c r="SBV180" s="18"/>
      <c r="SBW180" s="18"/>
      <c r="SBX180" s="18"/>
      <c r="SBY180" s="18"/>
      <c r="SBZ180" s="18"/>
      <c r="SCA180" s="18"/>
      <c r="SCB180" s="18"/>
      <c r="SCC180" s="18"/>
      <c r="SCD180" s="18"/>
      <c r="SCE180" s="18"/>
      <c r="SCF180" s="18"/>
      <c r="SCG180" s="18"/>
      <c r="SCH180" s="18"/>
      <c r="SCI180" s="18"/>
      <c r="SCJ180" s="18"/>
      <c r="SCK180" s="18"/>
      <c r="SCL180" s="18"/>
      <c r="SCM180" s="18"/>
      <c r="SCN180" s="18"/>
      <c r="SCO180" s="18"/>
      <c r="SCP180" s="18"/>
      <c r="SCQ180" s="18"/>
      <c r="SCR180" s="18"/>
      <c r="SCS180" s="18"/>
      <c r="SCT180" s="18"/>
      <c r="SCU180" s="18"/>
      <c r="SCV180" s="18"/>
      <c r="SCW180" s="18"/>
      <c r="SCX180" s="18"/>
      <c r="SCY180" s="18"/>
      <c r="SCZ180" s="18"/>
      <c r="SDA180" s="18"/>
      <c r="SDB180" s="18"/>
      <c r="SDC180" s="18"/>
      <c r="SDD180" s="18"/>
      <c r="SDE180" s="18"/>
      <c r="SDF180" s="18"/>
      <c r="SDG180" s="18"/>
      <c r="SDH180" s="18"/>
      <c r="SDI180" s="18"/>
      <c r="SDJ180" s="18"/>
      <c r="SDK180" s="18"/>
      <c r="SDL180" s="18"/>
      <c r="SDM180" s="18"/>
      <c r="SDN180" s="18"/>
      <c r="SDO180" s="18"/>
      <c r="SDP180" s="18"/>
      <c r="SDQ180" s="18"/>
      <c r="SDR180" s="18"/>
      <c r="SDS180" s="18"/>
      <c r="SDT180" s="18"/>
      <c r="SDU180" s="18"/>
      <c r="SDV180" s="18"/>
      <c r="SDW180" s="18"/>
      <c r="SDX180" s="18"/>
      <c r="SDY180" s="18"/>
      <c r="SDZ180" s="18"/>
      <c r="SEA180" s="18"/>
      <c r="SEB180" s="18"/>
      <c r="SEC180" s="18"/>
      <c r="SED180" s="18"/>
      <c r="SEE180" s="18"/>
      <c r="SEF180" s="18"/>
      <c r="SEG180" s="18"/>
      <c r="SEH180" s="18"/>
      <c r="SEI180" s="18"/>
      <c r="SEJ180" s="18"/>
      <c r="SEK180" s="18"/>
      <c r="SEL180" s="18"/>
      <c r="SEM180" s="18"/>
      <c r="SEN180" s="18"/>
      <c r="SEO180" s="18"/>
      <c r="SEP180" s="18"/>
      <c r="SEQ180" s="18"/>
      <c r="SER180" s="18"/>
      <c r="SES180" s="18"/>
      <c r="SET180" s="18"/>
      <c r="SEU180" s="18"/>
      <c r="SEV180" s="18"/>
      <c r="SEW180" s="18"/>
      <c r="SEX180" s="18"/>
      <c r="SEY180" s="18"/>
      <c r="SEZ180" s="18"/>
      <c r="SFA180" s="18"/>
      <c r="SFB180" s="18"/>
      <c r="SFC180" s="18"/>
      <c r="SFD180" s="18"/>
      <c r="SFE180" s="18"/>
      <c r="SFF180" s="18"/>
      <c r="SFG180" s="18"/>
      <c r="SFH180" s="18"/>
      <c r="SFI180" s="18"/>
      <c r="SFJ180" s="18"/>
      <c r="SFK180" s="18"/>
      <c r="SFL180" s="18"/>
      <c r="SFM180" s="18"/>
      <c r="SFN180" s="18"/>
      <c r="SFO180" s="18"/>
      <c r="SFP180" s="18"/>
      <c r="SFQ180" s="18"/>
      <c r="SFR180" s="18"/>
      <c r="SFS180" s="18"/>
      <c r="SFT180" s="18"/>
      <c r="SFU180" s="18"/>
      <c r="SFV180" s="18"/>
      <c r="SFW180" s="18"/>
      <c r="SFX180" s="18"/>
      <c r="SFY180" s="18"/>
      <c r="SFZ180" s="18"/>
      <c r="SGA180" s="18"/>
      <c r="SGB180" s="18"/>
      <c r="SGC180" s="18"/>
      <c r="SGD180" s="18"/>
      <c r="SGE180" s="18"/>
      <c r="SGF180" s="18"/>
      <c r="SGG180" s="18"/>
      <c r="SGH180" s="18"/>
      <c r="SGI180" s="18"/>
      <c r="SGJ180" s="18"/>
      <c r="SGK180" s="18"/>
      <c r="SGL180" s="18"/>
      <c r="SGM180" s="18"/>
      <c r="SGN180" s="18"/>
      <c r="SGO180" s="18"/>
      <c r="SGP180" s="18"/>
      <c r="SGQ180" s="18"/>
      <c r="SGR180" s="18"/>
      <c r="SGS180" s="18"/>
      <c r="SGT180" s="18"/>
      <c r="SGU180" s="18"/>
      <c r="SGV180" s="18"/>
      <c r="SGW180" s="18"/>
      <c r="SGX180" s="18"/>
      <c r="SGY180" s="18"/>
      <c r="SGZ180" s="18"/>
      <c r="SHA180" s="18"/>
      <c r="SHB180" s="18"/>
      <c r="SHC180" s="18"/>
      <c r="SHD180" s="18"/>
      <c r="SHE180" s="18"/>
      <c r="SHF180" s="18"/>
      <c r="SHG180" s="18"/>
      <c r="SHH180" s="18"/>
      <c r="SHI180" s="18"/>
      <c r="SHJ180" s="18"/>
      <c r="SHK180" s="18"/>
      <c r="SHL180" s="18"/>
      <c r="SHM180" s="18"/>
      <c r="SHN180" s="18"/>
      <c r="SHO180" s="18"/>
      <c r="SHP180" s="18"/>
      <c r="SHQ180" s="18"/>
      <c r="SHR180" s="18"/>
      <c r="SHS180" s="18"/>
      <c r="SHT180" s="18"/>
      <c r="SHU180" s="18"/>
      <c r="SHV180" s="18"/>
      <c r="SHW180" s="18"/>
      <c r="SHX180" s="18"/>
      <c r="SHY180" s="18"/>
      <c r="SHZ180" s="18"/>
      <c r="SIA180" s="18"/>
      <c r="SIB180" s="18"/>
      <c r="SIC180" s="18"/>
      <c r="SID180" s="18"/>
      <c r="SIE180" s="18"/>
      <c r="SIF180" s="18"/>
      <c r="SIG180" s="18"/>
      <c r="SIH180" s="18"/>
      <c r="SII180" s="18"/>
      <c r="SIJ180" s="18"/>
      <c r="SIK180" s="18"/>
      <c r="SIL180" s="18"/>
      <c r="SIM180" s="18"/>
      <c r="SIN180" s="18"/>
      <c r="SIO180" s="18"/>
      <c r="SIP180" s="18"/>
      <c r="SIQ180" s="18"/>
      <c r="SIR180" s="18"/>
      <c r="SIS180" s="18"/>
      <c r="SIT180" s="18"/>
      <c r="SIU180" s="18"/>
      <c r="SIV180" s="18"/>
      <c r="SIW180" s="18"/>
      <c r="SIX180" s="18"/>
      <c r="SIY180" s="18"/>
      <c r="SIZ180" s="18"/>
      <c r="SJA180" s="18"/>
      <c r="SJB180" s="18"/>
      <c r="SJC180" s="18"/>
      <c r="SJD180" s="18"/>
      <c r="SJE180" s="18"/>
      <c r="SJF180" s="18"/>
      <c r="SJG180" s="18"/>
      <c r="SJH180" s="18"/>
      <c r="SJI180" s="18"/>
      <c r="SJJ180" s="18"/>
      <c r="SJK180" s="18"/>
      <c r="SJL180" s="18"/>
      <c r="SJM180" s="18"/>
      <c r="SJN180" s="18"/>
      <c r="SJO180" s="18"/>
      <c r="SJP180" s="18"/>
      <c r="SJQ180" s="18"/>
      <c r="SJR180" s="18"/>
      <c r="SJS180" s="18"/>
      <c r="SJT180" s="18"/>
      <c r="SJU180" s="18"/>
      <c r="SJV180" s="18"/>
      <c r="SJW180" s="18"/>
      <c r="SJX180" s="18"/>
      <c r="SJY180" s="18"/>
      <c r="SJZ180" s="18"/>
      <c r="SKA180" s="18"/>
      <c r="SKB180" s="18"/>
      <c r="SKC180" s="18"/>
      <c r="SKD180" s="18"/>
      <c r="SKE180" s="18"/>
      <c r="SKF180" s="18"/>
      <c r="SKG180" s="18"/>
      <c r="SKH180" s="18"/>
      <c r="SKI180" s="18"/>
      <c r="SKJ180" s="18"/>
      <c r="SKK180" s="18"/>
      <c r="SKL180" s="18"/>
      <c r="SKM180" s="18"/>
      <c r="SKN180" s="18"/>
      <c r="SKO180" s="18"/>
      <c r="SKP180" s="18"/>
      <c r="SKQ180" s="18"/>
      <c r="SKR180" s="18"/>
      <c r="SKS180" s="18"/>
      <c r="SKT180" s="18"/>
      <c r="SKU180" s="18"/>
      <c r="SKV180" s="18"/>
      <c r="SKW180" s="18"/>
      <c r="SKX180" s="18"/>
      <c r="SKY180" s="18"/>
      <c r="SKZ180" s="18"/>
      <c r="SLA180" s="18"/>
      <c r="SLB180" s="18"/>
      <c r="SLC180" s="18"/>
      <c r="SLD180" s="18"/>
      <c r="SLE180" s="18"/>
      <c r="SLF180" s="18"/>
      <c r="SLG180" s="18"/>
      <c r="SLH180" s="18"/>
      <c r="SLI180" s="18"/>
      <c r="SLJ180" s="18"/>
      <c r="SLK180" s="18"/>
      <c r="SLL180" s="18"/>
      <c r="SLM180" s="18"/>
      <c r="SLN180" s="18"/>
      <c r="SLO180" s="18"/>
      <c r="SLP180" s="18"/>
      <c r="SLQ180" s="18"/>
      <c r="SLR180" s="18"/>
      <c r="SLS180" s="18"/>
      <c r="SLT180" s="18"/>
      <c r="SLU180" s="18"/>
      <c r="SLV180" s="18"/>
      <c r="SLW180" s="18"/>
      <c r="SLX180" s="18"/>
      <c r="SLY180" s="18"/>
      <c r="SLZ180" s="18"/>
      <c r="SMA180" s="18"/>
      <c r="SMB180" s="18"/>
      <c r="SMC180" s="18"/>
      <c r="SMD180" s="18"/>
      <c r="SME180" s="18"/>
      <c r="SMF180" s="18"/>
      <c r="SMG180" s="18"/>
      <c r="SMH180" s="18"/>
      <c r="SMI180" s="18"/>
      <c r="SMJ180" s="18"/>
      <c r="SMK180" s="18"/>
      <c r="SML180" s="18"/>
      <c r="SMM180" s="18"/>
      <c r="SMN180" s="18"/>
      <c r="SMO180" s="18"/>
      <c r="SMP180" s="18"/>
      <c r="SMQ180" s="18"/>
      <c r="SMR180" s="18"/>
      <c r="SMS180" s="18"/>
      <c r="SMT180" s="18"/>
      <c r="SMU180" s="18"/>
      <c r="SMV180" s="18"/>
      <c r="SMW180" s="18"/>
      <c r="SMX180" s="18"/>
      <c r="SMY180" s="18"/>
      <c r="SMZ180" s="18"/>
      <c r="SNA180" s="18"/>
      <c r="SNB180" s="18"/>
      <c r="SNC180" s="18"/>
      <c r="SND180" s="18"/>
      <c r="SNE180" s="18"/>
      <c r="SNF180" s="18"/>
      <c r="SNG180" s="18"/>
      <c r="SNH180" s="18"/>
      <c r="SNI180" s="18"/>
      <c r="SNJ180" s="18"/>
      <c r="SNK180" s="18"/>
      <c r="SNL180" s="18"/>
      <c r="SNM180" s="18"/>
      <c r="SNN180" s="18"/>
      <c r="SNO180" s="18"/>
      <c r="SNP180" s="18"/>
      <c r="SNQ180" s="18"/>
      <c r="SNR180" s="18"/>
      <c r="SNS180" s="18"/>
      <c r="SNT180" s="18"/>
      <c r="SNU180" s="18"/>
      <c r="SNV180" s="18"/>
      <c r="SNW180" s="18"/>
      <c r="SNX180" s="18"/>
      <c r="SNY180" s="18"/>
      <c r="SNZ180" s="18"/>
      <c r="SOA180" s="18"/>
      <c r="SOB180" s="18"/>
      <c r="SOC180" s="18"/>
      <c r="SOD180" s="18"/>
      <c r="SOE180" s="18"/>
      <c r="SOF180" s="18"/>
      <c r="SOG180" s="18"/>
      <c r="SOH180" s="18"/>
      <c r="SOI180" s="18"/>
      <c r="SOJ180" s="18"/>
      <c r="SOK180" s="18"/>
      <c r="SOL180" s="18"/>
      <c r="SOM180" s="18"/>
      <c r="SON180" s="18"/>
      <c r="SOO180" s="18"/>
      <c r="SOP180" s="18"/>
      <c r="SOQ180" s="18"/>
      <c r="SOR180" s="18"/>
      <c r="SOS180" s="18"/>
      <c r="SOT180" s="18"/>
      <c r="SOU180" s="18"/>
      <c r="SOV180" s="18"/>
      <c r="SOW180" s="18"/>
      <c r="SOX180" s="18"/>
      <c r="SOY180" s="18"/>
      <c r="SOZ180" s="18"/>
      <c r="SPA180" s="18"/>
      <c r="SPB180" s="18"/>
      <c r="SPC180" s="18"/>
      <c r="SPD180" s="18"/>
      <c r="SPE180" s="18"/>
      <c r="SPF180" s="18"/>
      <c r="SPG180" s="18"/>
      <c r="SPH180" s="18"/>
      <c r="SPI180" s="18"/>
      <c r="SPJ180" s="18"/>
      <c r="SPK180" s="18"/>
      <c r="SPL180" s="18"/>
      <c r="SPM180" s="18"/>
      <c r="SPN180" s="18"/>
      <c r="SPO180" s="18"/>
      <c r="SPP180" s="18"/>
      <c r="SPQ180" s="18"/>
      <c r="SPR180" s="18"/>
      <c r="SPS180" s="18"/>
      <c r="SPT180" s="18"/>
      <c r="SPU180" s="18"/>
      <c r="SPV180" s="18"/>
      <c r="SPW180" s="18"/>
      <c r="SPX180" s="18"/>
      <c r="SPY180" s="18"/>
      <c r="SPZ180" s="18"/>
      <c r="SQA180" s="18"/>
      <c r="SQB180" s="18"/>
      <c r="SQC180" s="18"/>
      <c r="SQD180" s="18"/>
      <c r="SQE180" s="18"/>
      <c r="SQF180" s="18"/>
      <c r="SQG180" s="18"/>
      <c r="SQH180" s="18"/>
      <c r="SQI180" s="18"/>
      <c r="SQJ180" s="18"/>
      <c r="SQK180" s="18"/>
      <c r="SQL180" s="18"/>
      <c r="SQM180" s="18"/>
      <c r="SQN180" s="18"/>
      <c r="SQO180" s="18"/>
      <c r="SQP180" s="18"/>
      <c r="SQQ180" s="18"/>
      <c r="SQR180" s="18"/>
      <c r="SQS180" s="18"/>
      <c r="SQT180" s="18"/>
      <c r="SQU180" s="18"/>
      <c r="SQV180" s="18"/>
      <c r="SQW180" s="18"/>
      <c r="SQX180" s="18"/>
      <c r="SQY180" s="18"/>
      <c r="SQZ180" s="18"/>
      <c r="SRA180" s="18"/>
      <c r="SRB180" s="18"/>
      <c r="SRC180" s="18"/>
      <c r="SRD180" s="18"/>
      <c r="SRE180" s="18"/>
      <c r="SRF180" s="18"/>
      <c r="SRG180" s="18"/>
      <c r="SRH180" s="18"/>
      <c r="SRI180" s="18"/>
      <c r="SRJ180" s="18"/>
      <c r="SRK180" s="18"/>
      <c r="SRL180" s="18"/>
      <c r="SRM180" s="18"/>
      <c r="SRN180" s="18"/>
      <c r="SRO180" s="18"/>
      <c r="SRP180" s="18"/>
      <c r="SRQ180" s="18"/>
      <c r="SRR180" s="18"/>
      <c r="SRS180" s="18"/>
      <c r="SRT180" s="18"/>
      <c r="SRU180" s="18"/>
      <c r="SRV180" s="18"/>
      <c r="SRW180" s="18"/>
      <c r="SRX180" s="18"/>
      <c r="SRY180" s="18"/>
      <c r="SRZ180" s="18"/>
      <c r="SSA180" s="18"/>
      <c r="SSB180" s="18"/>
      <c r="SSC180" s="18"/>
      <c r="SSD180" s="18"/>
      <c r="SSE180" s="18"/>
      <c r="SSF180" s="18"/>
      <c r="SSG180" s="18"/>
      <c r="SSH180" s="18"/>
      <c r="SSI180" s="18"/>
      <c r="SSJ180" s="18"/>
      <c r="SSK180" s="18"/>
      <c r="SSL180" s="18"/>
      <c r="SSM180" s="18"/>
      <c r="SSN180" s="18"/>
      <c r="SSO180" s="18"/>
      <c r="SSP180" s="18"/>
      <c r="SSQ180" s="18"/>
      <c r="SSR180" s="18"/>
      <c r="SSS180" s="18"/>
      <c r="SST180" s="18"/>
      <c r="SSU180" s="18"/>
      <c r="SSV180" s="18"/>
      <c r="SSW180" s="18"/>
      <c r="SSX180" s="18"/>
      <c r="SSY180" s="18"/>
      <c r="SSZ180" s="18"/>
      <c r="STA180" s="18"/>
      <c r="STB180" s="18"/>
      <c r="STC180" s="18"/>
      <c r="STD180" s="18"/>
      <c r="STE180" s="18"/>
      <c r="STF180" s="18"/>
      <c r="STG180" s="18"/>
      <c r="STH180" s="18"/>
      <c r="STI180" s="18"/>
      <c r="STJ180" s="18"/>
      <c r="STK180" s="18"/>
      <c r="STL180" s="18"/>
      <c r="STM180" s="18"/>
      <c r="STN180" s="18"/>
      <c r="STO180" s="18"/>
      <c r="STP180" s="18"/>
      <c r="STQ180" s="18"/>
      <c r="STR180" s="18"/>
      <c r="STS180" s="18"/>
      <c r="STT180" s="18"/>
      <c r="STU180" s="18"/>
      <c r="STV180" s="18"/>
      <c r="STW180" s="18"/>
      <c r="STX180" s="18"/>
      <c r="STY180" s="18"/>
      <c r="STZ180" s="18"/>
      <c r="SUA180" s="18"/>
      <c r="SUB180" s="18"/>
      <c r="SUC180" s="18"/>
      <c r="SUD180" s="18"/>
      <c r="SUE180" s="18"/>
      <c r="SUF180" s="18"/>
      <c r="SUG180" s="18"/>
      <c r="SUH180" s="18"/>
      <c r="SUI180" s="18"/>
      <c r="SUJ180" s="18"/>
      <c r="SUK180" s="18"/>
      <c r="SUL180" s="18"/>
      <c r="SUM180" s="18"/>
      <c r="SUN180" s="18"/>
      <c r="SUO180" s="18"/>
      <c r="SUP180" s="18"/>
      <c r="SUQ180" s="18"/>
      <c r="SUR180" s="18"/>
      <c r="SUS180" s="18"/>
      <c r="SUT180" s="18"/>
      <c r="SUU180" s="18"/>
      <c r="SUV180" s="18"/>
      <c r="SUW180" s="18"/>
      <c r="SUX180" s="18"/>
      <c r="SUY180" s="18"/>
      <c r="SUZ180" s="18"/>
      <c r="SVA180" s="18"/>
      <c r="SVB180" s="18"/>
      <c r="SVC180" s="18"/>
      <c r="SVD180" s="18"/>
      <c r="SVE180" s="18"/>
      <c r="SVF180" s="18"/>
      <c r="SVG180" s="18"/>
      <c r="SVH180" s="18"/>
      <c r="SVI180" s="18"/>
      <c r="SVJ180" s="18"/>
      <c r="SVK180" s="18"/>
      <c r="SVL180" s="18"/>
      <c r="SVM180" s="18"/>
      <c r="SVN180" s="18"/>
      <c r="SVO180" s="18"/>
      <c r="SVP180" s="18"/>
      <c r="SVQ180" s="18"/>
      <c r="SVR180" s="18"/>
      <c r="SVS180" s="18"/>
      <c r="SVT180" s="18"/>
      <c r="SVU180" s="18"/>
      <c r="SVV180" s="18"/>
      <c r="SVW180" s="18"/>
      <c r="SVX180" s="18"/>
      <c r="SVY180" s="18"/>
      <c r="SVZ180" s="18"/>
      <c r="SWA180" s="18"/>
      <c r="SWB180" s="18"/>
      <c r="SWC180" s="18"/>
      <c r="SWD180" s="18"/>
      <c r="SWE180" s="18"/>
      <c r="SWF180" s="18"/>
      <c r="SWG180" s="18"/>
      <c r="SWH180" s="18"/>
      <c r="SWI180" s="18"/>
      <c r="SWJ180" s="18"/>
      <c r="SWK180" s="18"/>
      <c r="SWL180" s="18"/>
      <c r="SWM180" s="18"/>
      <c r="SWN180" s="18"/>
      <c r="SWO180" s="18"/>
      <c r="SWP180" s="18"/>
      <c r="SWQ180" s="18"/>
      <c r="SWR180" s="18"/>
      <c r="SWS180" s="18"/>
      <c r="SWT180" s="18"/>
      <c r="SWU180" s="18"/>
      <c r="SWV180" s="18"/>
      <c r="SWW180" s="18"/>
      <c r="SWX180" s="18"/>
      <c r="SWY180" s="18"/>
      <c r="SWZ180" s="18"/>
      <c r="SXA180" s="18"/>
      <c r="SXB180" s="18"/>
      <c r="SXC180" s="18"/>
      <c r="SXD180" s="18"/>
      <c r="SXE180" s="18"/>
      <c r="SXF180" s="18"/>
      <c r="SXG180" s="18"/>
      <c r="SXH180" s="18"/>
      <c r="SXI180" s="18"/>
      <c r="SXJ180" s="18"/>
      <c r="SXK180" s="18"/>
      <c r="SXL180" s="18"/>
      <c r="SXM180" s="18"/>
      <c r="SXN180" s="18"/>
      <c r="SXO180" s="18"/>
      <c r="SXP180" s="18"/>
      <c r="SXQ180" s="18"/>
      <c r="SXR180" s="18"/>
      <c r="SXS180" s="18"/>
      <c r="SXT180" s="18"/>
      <c r="SXU180" s="18"/>
      <c r="SXV180" s="18"/>
      <c r="SXW180" s="18"/>
      <c r="SXX180" s="18"/>
      <c r="SXY180" s="18"/>
      <c r="SXZ180" s="18"/>
      <c r="SYA180" s="18"/>
      <c r="SYB180" s="18"/>
      <c r="SYC180" s="18"/>
      <c r="SYD180" s="18"/>
      <c r="SYE180" s="18"/>
      <c r="SYF180" s="18"/>
      <c r="SYG180" s="18"/>
      <c r="SYH180" s="18"/>
      <c r="SYI180" s="18"/>
      <c r="SYJ180" s="18"/>
      <c r="SYK180" s="18"/>
      <c r="SYL180" s="18"/>
      <c r="SYM180" s="18"/>
      <c r="SYN180" s="18"/>
      <c r="SYO180" s="18"/>
      <c r="SYP180" s="18"/>
      <c r="SYQ180" s="18"/>
      <c r="SYR180" s="18"/>
      <c r="SYS180" s="18"/>
      <c r="SYT180" s="18"/>
      <c r="SYU180" s="18"/>
      <c r="SYV180" s="18"/>
      <c r="SYW180" s="18"/>
      <c r="SYX180" s="18"/>
      <c r="SYY180" s="18"/>
      <c r="SYZ180" s="18"/>
      <c r="SZA180" s="18"/>
      <c r="SZB180" s="18"/>
      <c r="SZC180" s="18"/>
      <c r="SZD180" s="18"/>
      <c r="SZE180" s="18"/>
      <c r="SZF180" s="18"/>
      <c r="SZG180" s="18"/>
      <c r="SZH180" s="18"/>
      <c r="SZI180" s="18"/>
      <c r="SZJ180" s="18"/>
      <c r="SZK180" s="18"/>
      <c r="SZL180" s="18"/>
      <c r="SZM180" s="18"/>
      <c r="SZN180" s="18"/>
      <c r="SZO180" s="18"/>
      <c r="SZP180" s="18"/>
      <c r="SZQ180" s="18"/>
      <c r="SZR180" s="18"/>
      <c r="SZS180" s="18"/>
      <c r="SZT180" s="18"/>
      <c r="SZU180" s="18"/>
      <c r="SZV180" s="18"/>
      <c r="SZW180" s="18"/>
      <c r="SZX180" s="18"/>
      <c r="SZY180" s="18"/>
      <c r="SZZ180" s="18"/>
      <c r="TAA180" s="18"/>
      <c r="TAB180" s="18"/>
      <c r="TAC180" s="18"/>
      <c r="TAD180" s="18"/>
      <c r="TAE180" s="18"/>
      <c r="TAF180" s="18"/>
      <c r="TAG180" s="18"/>
      <c r="TAH180" s="18"/>
      <c r="TAI180" s="18"/>
      <c r="TAJ180" s="18"/>
      <c r="TAK180" s="18"/>
      <c r="TAL180" s="18"/>
      <c r="TAM180" s="18"/>
      <c r="TAN180" s="18"/>
      <c r="TAO180" s="18"/>
      <c r="TAP180" s="18"/>
      <c r="TAQ180" s="18"/>
      <c r="TAR180" s="18"/>
      <c r="TAS180" s="18"/>
      <c r="TAT180" s="18"/>
      <c r="TAU180" s="18"/>
      <c r="TAV180" s="18"/>
      <c r="TAW180" s="18"/>
      <c r="TAX180" s="18"/>
      <c r="TAY180" s="18"/>
      <c r="TAZ180" s="18"/>
      <c r="TBA180" s="18"/>
      <c r="TBB180" s="18"/>
      <c r="TBC180" s="18"/>
      <c r="TBD180" s="18"/>
      <c r="TBE180" s="18"/>
      <c r="TBF180" s="18"/>
      <c r="TBG180" s="18"/>
      <c r="TBH180" s="18"/>
      <c r="TBI180" s="18"/>
      <c r="TBJ180" s="18"/>
      <c r="TBK180" s="18"/>
      <c r="TBL180" s="18"/>
      <c r="TBM180" s="18"/>
      <c r="TBN180" s="18"/>
      <c r="TBO180" s="18"/>
      <c r="TBP180" s="18"/>
      <c r="TBQ180" s="18"/>
      <c r="TBR180" s="18"/>
      <c r="TBS180" s="18"/>
      <c r="TBT180" s="18"/>
      <c r="TBU180" s="18"/>
      <c r="TBV180" s="18"/>
      <c r="TBW180" s="18"/>
      <c r="TBX180" s="18"/>
      <c r="TBY180" s="18"/>
      <c r="TBZ180" s="18"/>
      <c r="TCA180" s="18"/>
      <c r="TCB180" s="18"/>
      <c r="TCC180" s="18"/>
      <c r="TCD180" s="18"/>
      <c r="TCE180" s="18"/>
      <c r="TCF180" s="18"/>
      <c r="TCG180" s="18"/>
      <c r="TCH180" s="18"/>
      <c r="TCI180" s="18"/>
      <c r="TCJ180" s="18"/>
      <c r="TCK180" s="18"/>
      <c r="TCL180" s="18"/>
      <c r="TCM180" s="18"/>
      <c r="TCN180" s="18"/>
      <c r="TCO180" s="18"/>
      <c r="TCP180" s="18"/>
      <c r="TCQ180" s="18"/>
      <c r="TCR180" s="18"/>
      <c r="TCS180" s="18"/>
      <c r="TCT180" s="18"/>
      <c r="TCU180" s="18"/>
      <c r="TCV180" s="18"/>
      <c r="TCW180" s="18"/>
      <c r="TCX180" s="18"/>
      <c r="TCY180" s="18"/>
      <c r="TCZ180" s="18"/>
      <c r="TDA180" s="18"/>
      <c r="TDB180" s="18"/>
      <c r="TDC180" s="18"/>
      <c r="TDD180" s="18"/>
      <c r="TDE180" s="18"/>
      <c r="TDF180" s="18"/>
      <c r="TDG180" s="18"/>
      <c r="TDH180" s="18"/>
      <c r="TDI180" s="18"/>
      <c r="TDJ180" s="18"/>
      <c r="TDK180" s="18"/>
      <c r="TDL180" s="18"/>
      <c r="TDM180" s="18"/>
      <c r="TDN180" s="18"/>
      <c r="TDO180" s="18"/>
      <c r="TDP180" s="18"/>
      <c r="TDQ180" s="18"/>
      <c r="TDR180" s="18"/>
      <c r="TDS180" s="18"/>
      <c r="TDT180" s="18"/>
      <c r="TDU180" s="18"/>
      <c r="TDV180" s="18"/>
      <c r="TDW180" s="18"/>
      <c r="TDX180" s="18"/>
      <c r="TDY180" s="18"/>
      <c r="TDZ180" s="18"/>
      <c r="TEA180" s="18"/>
      <c r="TEB180" s="18"/>
      <c r="TEC180" s="18"/>
      <c r="TED180" s="18"/>
      <c r="TEE180" s="18"/>
      <c r="TEF180" s="18"/>
      <c r="TEG180" s="18"/>
      <c r="TEH180" s="18"/>
      <c r="TEI180" s="18"/>
      <c r="TEJ180" s="18"/>
      <c r="TEK180" s="18"/>
      <c r="TEL180" s="18"/>
      <c r="TEM180" s="18"/>
      <c r="TEN180" s="18"/>
      <c r="TEO180" s="18"/>
      <c r="TEP180" s="18"/>
      <c r="TEQ180" s="18"/>
      <c r="TER180" s="18"/>
      <c r="TES180" s="18"/>
      <c r="TET180" s="18"/>
      <c r="TEU180" s="18"/>
      <c r="TEV180" s="18"/>
      <c r="TEW180" s="18"/>
      <c r="TEX180" s="18"/>
      <c r="TEY180" s="18"/>
      <c r="TEZ180" s="18"/>
      <c r="TFA180" s="18"/>
      <c r="TFB180" s="18"/>
      <c r="TFC180" s="18"/>
      <c r="TFD180" s="18"/>
      <c r="TFE180" s="18"/>
      <c r="TFF180" s="18"/>
      <c r="TFG180" s="18"/>
      <c r="TFH180" s="18"/>
      <c r="TFI180" s="18"/>
      <c r="TFJ180" s="18"/>
      <c r="TFK180" s="18"/>
      <c r="TFL180" s="18"/>
      <c r="TFM180" s="18"/>
      <c r="TFN180" s="18"/>
      <c r="TFO180" s="18"/>
      <c r="TFP180" s="18"/>
      <c r="TFQ180" s="18"/>
      <c r="TFR180" s="18"/>
      <c r="TFS180" s="18"/>
      <c r="TFT180" s="18"/>
      <c r="TFU180" s="18"/>
      <c r="TFV180" s="18"/>
      <c r="TFW180" s="18"/>
      <c r="TFX180" s="18"/>
      <c r="TFY180" s="18"/>
      <c r="TFZ180" s="18"/>
      <c r="TGA180" s="18"/>
      <c r="TGB180" s="18"/>
      <c r="TGC180" s="18"/>
      <c r="TGD180" s="18"/>
      <c r="TGE180" s="18"/>
      <c r="TGF180" s="18"/>
      <c r="TGG180" s="18"/>
      <c r="TGH180" s="18"/>
      <c r="TGI180" s="18"/>
      <c r="TGJ180" s="18"/>
      <c r="TGK180" s="18"/>
      <c r="TGL180" s="18"/>
      <c r="TGM180" s="18"/>
      <c r="TGN180" s="18"/>
      <c r="TGO180" s="18"/>
      <c r="TGP180" s="18"/>
      <c r="TGQ180" s="18"/>
      <c r="TGR180" s="18"/>
      <c r="TGS180" s="18"/>
      <c r="TGT180" s="18"/>
      <c r="TGU180" s="18"/>
      <c r="TGV180" s="18"/>
      <c r="TGW180" s="18"/>
      <c r="TGX180" s="18"/>
      <c r="TGY180" s="18"/>
      <c r="TGZ180" s="18"/>
      <c r="THA180" s="18"/>
      <c r="THB180" s="18"/>
      <c r="THC180" s="18"/>
      <c r="THD180" s="18"/>
      <c r="THE180" s="18"/>
      <c r="THF180" s="18"/>
      <c r="THG180" s="18"/>
      <c r="THH180" s="18"/>
      <c r="THI180" s="18"/>
      <c r="THJ180" s="18"/>
      <c r="THK180" s="18"/>
      <c r="THL180" s="18"/>
      <c r="THM180" s="18"/>
      <c r="THN180" s="18"/>
      <c r="THO180" s="18"/>
      <c r="THP180" s="18"/>
      <c r="THQ180" s="18"/>
      <c r="THR180" s="18"/>
      <c r="THS180" s="18"/>
      <c r="THT180" s="18"/>
      <c r="THU180" s="18"/>
      <c r="THV180" s="18"/>
      <c r="THW180" s="18"/>
      <c r="THX180" s="18"/>
      <c r="THY180" s="18"/>
      <c r="THZ180" s="18"/>
      <c r="TIA180" s="18"/>
      <c r="TIB180" s="18"/>
      <c r="TIC180" s="18"/>
      <c r="TID180" s="18"/>
      <c r="TIE180" s="18"/>
      <c r="TIF180" s="18"/>
      <c r="TIG180" s="18"/>
      <c r="TIH180" s="18"/>
      <c r="TII180" s="18"/>
      <c r="TIJ180" s="18"/>
      <c r="TIK180" s="18"/>
      <c r="TIL180" s="18"/>
      <c r="TIM180" s="18"/>
      <c r="TIN180" s="18"/>
      <c r="TIO180" s="18"/>
      <c r="TIP180" s="18"/>
      <c r="TIQ180" s="18"/>
      <c r="TIR180" s="18"/>
      <c r="TIS180" s="18"/>
      <c r="TIT180" s="18"/>
      <c r="TIU180" s="18"/>
      <c r="TIV180" s="18"/>
      <c r="TIW180" s="18"/>
      <c r="TIX180" s="18"/>
      <c r="TIY180" s="18"/>
      <c r="TIZ180" s="18"/>
      <c r="TJA180" s="18"/>
      <c r="TJB180" s="18"/>
      <c r="TJC180" s="18"/>
      <c r="TJD180" s="18"/>
      <c r="TJE180" s="18"/>
      <c r="TJF180" s="18"/>
      <c r="TJG180" s="18"/>
      <c r="TJH180" s="18"/>
      <c r="TJI180" s="18"/>
      <c r="TJJ180" s="18"/>
      <c r="TJK180" s="18"/>
      <c r="TJL180" s="18"/>
      <c r="TJM180" s="18"/>
      <c r="TJN180" s="18"/>
      <c r="TJO180" s="18"/>
      <c r="TJP180" s="18"/>
      <c r="TJQ180" s="18"/>
      <c r="TJR180" s="18"/>
      <c r="TJS180" s="18"/>
      <c r="TJT180" s="18"/>
      <c r="TJU180" s="18"/>
      <c r="TJV180" s="18"/>
      <c r="TJW180" s="18"/>
      <c r="TJX180" s="18"/>
      <c r="TJY180" s="18"/>
      <c r="TJZ180" s="18"/>
      <c r="TKA180" s="18"/>
      <c r="TKB180" s="18"/>
      <c r="TKC180" s="18"/>
      <c r="TKD180" s="18"/>
      <c r="TKE180" s="18"/>
      <c r="TKF180" s="18"/>
      <c r="TKG180" s="18"/>
      <c r="TKH180" s="18"/>
      <c r="TKI180" s="18"/>
      <c r="TKJ180" s="18"/>
      <c r="TKK180" s="18"/>
      <c r="TKL180" s="18"/>
      <c r="TKM180" s="18"/>
      <c r="TKN180" s="18"/>
      <c r="TKO180" s="18"/>
      <c r="TKP180" s="18"/>
      <c r="TKQ180" s="18"/>
      <c r="TKR180" s="18"/>
      <c r="TKS180" s="18"/>
      <c r="TKT180" s="18"/>
      <c r="TKU180" s="18"/>
      <c r="TKV180" s="18"/>
      <c r="TKW180" s="18"/>
      <c r="TKX180" s="18"/>
      <c r="TKY180" s="18"/>
      <c r="TKZ180" s="18"/>
      <c r="TLA180" s="18"/>
      <c r="TLB180" s="18"/>
      <c r="TLC180" s="18"/>
      <c r="TLD180" s="18"/>
      <c r="TLE180" s="18"/>
      <c r="TLF180" s="18"/>
      <c r="TLG180" s="18"/>
      <c r="TLH180" s="18"/>
      <c r="TLI180" s="18"/>
      <c r="TLJ180" s="18"/>
      <c r="TLK180" s="18"/>
      <c r="TLL180" s="18"/>
      <c r="TLM180" s="18"/>
      <c r="TLN180" s="18"/>
      <c r="TLO180" s="18"/>
      <c r="TLP180" s="18"/>
      <c r="TLQ180" s="18"/>
      <c r="TLR180" s="18"/>
      <c r="TLS180" s="18"/>
      <c r="TLT180" s="18"/>
      <c r="TLU180" s="18"/>
      <c r="TLV180" s="18"/>
      <c r="TLW180" s="18"/>
      <c r="TLX180" s="18"/>
      <c r="TLY180" s="18"/>
      <c r="TLZ180" s="18"/>
      <c r="TMA180" s="18"/>
      <c r="TMB180" s="18"/>
      <c r="TMC180" s="18"/>
      <c r="TMD180" s="18"/>
      <c r="TME180" s="18"/>
      <c r="TMF180" s="18"/>
      <c r="TMG180" s="18"/>
      <c r="TMH180" s="18"/>
      <c r="TMI180" s="18"/>
      <c r="TMJ180" s="18"/>
      <c r="TMK180" s="18"/>
      <c r="TML180" s="18"/>
      <c r="TMM180" s="18"/>
      <c r="TMN180" s="18"/>
      <c r="TMO180" s="18"/>
      <c r="TMP180" s="18"/>
      <c r="TMQ180" s="18"/>
      <c r="TMR180" s="18"/>
      <c r="TMS180" s="18"/>
      <c r="TMT180" s="18"/>
      <c r="TMU180" s="18"/>
      <c r="TMV180" s="18"/>
      <c r="TMW180" s="18"/>
      <c r="TMX180" s="18"/>
      <c r="TMY180" s="18"/>
      <c r="TMZ180" s="18"/>
      <c r="TNA180" s="18"/>
      <c r="TNB180" s="18"/>
      <c r="TNC180" s="18"/>
      <c r="TND180" s="18"/>
      <c r="TNE180" s="18"/>
      <c r="TNF180" s="18"/>
      <c r="TNG180" s="18"/>
      <c r="TNH180" s="18"/>
      <c r="TNI180" s="18"/>
      <c r="TNJ180" s="18"/>
      <c r="TNK180" s="18"/>
      <c r="TNL180" s="18"/>
      <c r="TNM180" s="18"/>
      <c r="TNN180" s="18"/>
      <c r="TNO180" s="18"/>
      <c r="TNP180" s="18"/>
      <c r="TNQ180" s="18"/>
      <c r="TNR180" s="18"/>
      <c r="TNS180" s="18"/>
      <c r="TNT180" s="18"/>
      <c r="TNU180" s="18"/>
      <c r="TNV180" s="18"/>
      <c r="TNW180" s="18"/>
      <c r="TNX180" s="18"/>
      <c r="TNY180" s="18"/>
      <c r="TNZ180" s="18"/>
      <c r="TOA180" s="18"/>
      <c r="TOB180" s="18"/>
      <c r="TOC180" s="18"/>
      <c r="TOD180" s="18"/>
      <c r="TOE180" s="18"/>
      <c r="TOF180" s="18"/>
      <c r="TOG180" s="18"/>
      <c r="TOH180" s="18"/>
      <c r="TOI180" s="18"/>
      <c r="TOJ180" s="18"/>
      <c r="TOK180" s="18"/>
      <c r="TOL180" s="18"/>
      <c r="TOM180" s="18"/>
      <c r="TON180" s="18"/>
      <c r="TOO180" s="18"/>
      <c r="TOP180" s="18"/>
      <c r="TOQ180" s="18"/>
      <c r="TOR180" s="18"/>
      <c r="TOS180" s="18"/>
      <c r="TOT180" s="18"/>
      <c r="TOU180" s="18"/>
      <c r="TOV180" s="18"/>
      <c r="TOW180" s="18"/>
      <c r="TOX180" s="18"/>
      <c r="TOY180" s="18"/>
      <c r="TOZ180" s="18"/>
      <c r="TPA180" s="18"/>
      <c r="TPB180" s="18"/>
      <c r="TPC180" s="18"/>
      <c r="TPD180" s="18"/>
      <c r="TPE180" s="18"/>
      <c r="TPF180" s="18"/>
      <c r="TPG180" s="18"/>
      <c r="TPH180" s="18"/>
      <c r="TPI180" s="18"/>
      <c r="TPJ180" s="18"/>
      <c r="TPK180" s="18"/>
      <c r="TPL180" s="18"/>
      <c r="TPM180" s="18"/>
      <c r="TPN180" s="18"/>
      <c r="TPO180" s="18"/>
      <c r="TPP180" s="18"/>
      <c r="TPQ180" s="18"/>
      <c r="TPR180" s="18"/>
      <c r="TPS180" s="18"/>
      <c r="TPT180" s="18"/>
      <c r="TPU180" s="18"/>
      <c r="TPV180" s="18"/>
      <c r="TPW180" s="18"/>
      <c r="TPX180" s="18"/>
      <c r="TPY180" s="18"/>
      <c r="TPZ180" s="18"/>
      <c r="TQA180" s="18"/>
      <c r="TQB180" s="18"/>
      <c r="TQC180" s="18"/>
      <c r="TQD180" s="18"/>
      <c r="TQE180" s="18"/>
      <c r="TQF180" s="18"/>
      <c r="TQG180" s="18"/>
      <c r="TQH180" s="18"/>
      <c r="TQI180" s="18"/>
      <c r="TQJ180" s="18"/>
      <c r="TQK180" s="18"/>
      <c r="TQL180" s="18"/>
      <c r="TQM180" s="18"/>
      <c r="TQN180" s="18"/>
      <c r="TQO180" s="18"/>
      <c r="TQP180" s="18"/>
      <c r="TQQ180" s="18"/>
      <c r="TQR180" s="18"/>
      <c r="TQS180" s="18"/>
      <c r="TQT180" s="18"/>
      <c r="TQU180" s="18"/>
      <c r="TQV180" s="18"/>
      <c r="TQW180" s="18"/>
      <c r="TQX180" s="18"/>
      <c r="TQY180" s="18"/>
      <c r="TQZ180" s="18"/>
      <c r="TRA180" s="18"/>
      <c r="TRB180" s="18"/>
      <c r="TRC180" s="18"/>
      <c r="TRD180" s="18"/>
      <c r="TRE180" s="18"/>
      <c r="TRF180" s="18"/>
      <c r="TRG180" s="18"/>
      <c r="TRH180" s="18"/>
      <c r="TRI180" s="18"/>
      <c r="TRJ180" s="18"/>
      <c r="TRK180" s="18"/>
      <c r="TRL180" s="18"/>
      <c r="TRM180" s="18"/>
      <c r="TRN180" s="18"/>
      <c r="TRO180" s="18"/>
      <c r="TRP180" s="18"/>
      <c r="TRQ180" s="18"/>
      <c r="TRR180" s="18"/>
      <c r="TRS180" s="18"/>
      <c r="TRT180" s="18"/>
      <c r="TRU180" s="18"/>
      <c r="TRV180" s="18"/>
      <c r="TRW180" s="18"/>
      <c r="TRX180" s="18"/>
      <c r="TRY180" s="18"/>
      <c r="TRZ180" s="18"/>
      <c r="TSA180" s="18"/>
      <c r="TSB180" s="18"/>
      <c r="TSC180" s="18"/>
      <c r="TSD180" s="18"/>
      <c r="TSE180" s="18"/>
      <c r="TSF180" s="18"/>
      <c r="TSG180" s="18"/>
      <c r="TSH180" s="18"/>
      <c r="TSI180" s="18"/>
      <c r="TSJ180" s="18"/>
      <c r="TSK180" s="18"/>
      <c r="TSL180" s="18"/>
      <c r="TSM180" s="18"/>
      <c r="TSN180" s="18"/>
      <c r="TSO180" s="18"/>
      <c r="TSP180" s="18"/>
      <c r="TSQ180" s="18"/>
      <c r="TSR180" s="18"/>
      <c r="TSS180" s="18"/>
      <c r="TST180" s="18"/>
      <c r="TSU180" s="18"/>
      <c r="TSV180" s="18"/>
      <c r="TSW180" s="18"/>
      <c r="TSX180" s="18"/>
      <c r="TSY180" s="18"/>
      <c r="TSZ180" s="18"/>
      <c r="TTA180" s="18"/>
      <c r="TTB180" s="18"/>
      <c r="TTC180" s="18"/>
      <c r="TTD180" s="18"/>
      <c r="TTE180" s="18"/>
      <c r="TTF180" s="18"/>
      <c r="TTG180" s="18"/>
      <c r="TTH180" s="18"/>
      <c r="TTI180" s="18"/>
      <c r="TTJ180" s="18"/>
      <c r="TTK180" s="18"/>
      <c r="TTL180" s="18"/>
      <c r="TTM180" s="18"/>
      <c r="TTN180" s="18"/>
      <c r="TTO180" s="18"/>
      <c r="TTP180" s="18"/>
      <c r="TTQ180" s="18"/>
      <c r="TTR180" s="18"/>
      <c r="TTS180" s="18"/>
      <c r="TTT180" s="18"/>
      <c r="TTU180" s="18"/>
      <c r="TTV180" s="18"/>
      <c r="TTW180" s="18"/>
      <c r="TTX180" s="18"/>
      <c r="TTY180" s="18"/>
      <c r="TTZ180" s="18"/>
      <c r="TUA180" s="18"/>
      <c r="TUB180" s="18"/>
      <c r="TUC180" s="18"/>
      <c r="TUD180" s="18"/>
      <c r="TUE180" s="18"/>
      <c r="TUF180" s="18"/>
      <c r="TUG180" s="18"/>
      <c r="TUH180" s="18"/>
      <c r="TUI180" s="18"/>
      <c r="TUJ180" s="18"/>
      <c r="TUK180" s="18"/>
      <c r="TUL180" s="18"/>
      <c r="TUM180" s="18"/>
      <c r="TUN180" s="18"/>
      <c r="TUO180" s="18"/>
      <c r="TUP180" s="18"/>
      <c r="TUQ180" s="18"/>
      <c r="TUR180" s="18"/>
      <c r="TUS180" s="18"/>
      <c r="TUT180" s="18"/>
      <c r="TUU180" s="18"/>
      <c r="TUV180" s="18"/>
      <c r="TUW180" s="18"/>
      <c r="TUX180" s="18"/>
      <c r="TUY180" s="18"/>
      <c r="TUZ180" s="18"/>
      <c r="TVA180" s="18"/>
      <c r="TVB180" s="18"/>
      <c r="TVC180" s="18"/>
      <c r="TVD180" s="18"/>
      <c r="TVE180" s="18"/>
      <c r="TVF180" s="18"/>
      <c r="TVG180" s="18"/>
      <c r="TVH180" s="18"/>
      <c r="TVI180" s="18"/>
      <c r="TVJ180" s="18"/>
      <c r="TVK180" s="18"/>
      <c r="TVL180" s="18"/>
      <c r="TVM180" s="18"/>
      <c r="TVN180" s="18"/>
      <c r="TVO180" s="18"/>
      <c r="TVP180" s="18"/>
      <c r="TVQ180" s="18"/>
      <c r="TVR180" s="18"/>
      <c r="TVS180" s="18"/>
      <c r="TVT180" s="18"/>
      <c r="TVU180" s="18"/>
      <c r="TVV180" s="18"/>
      <c r="TVW180" s="18"/>
      <c r="TVX180" s="18"/>
      <c r="TVY180" s="18"/>
      <c r="TVZ180" s="18"/>
      <c r="TWA180" s="18"/>
      <c r="TWB180" s="18"/>
      <c r="TWC180" s="18"/>
      <c r="TWD180" s="18"/>
      <c r="TWE180" s="18"/>
      <c r="TWF180" s="18"/>
      <c r="TWG180" s="18"/>
      <c r="TWH180" s="18"/>
      <c r="TWI180" s="18"/>
      <c r="TWJ180" s="18"/>
      <c r="TWK180" s="18"/>
      <c r="TWL180" s="18"/>
      <c r="TWM180" s="18"/>
      <c r="TWN180" s="18"/>
      <c r="TWO180" s="18"/>
      <c r="TWP180" s="18"/>
      <c r="TWQ180" s="18"/>
      <c r="TWR180" s="18"/>
      <c r="TWS180" s="18"/>
      <c r="TWT180" s="18"/>
      <c r="TWU180" s="18"/>
      <c r="TWV180" s="18"/>
      <c r="TWW180" s="18"/>
      <c r="TWX180" s="18"/>
      <c r="TWY180" s="18"/>
      <c r="TWZ180" s="18"/>
      <c r="TXA180" s="18"/>
      <c r="TXB180" s="18"/>
      <c r="TXC180" s="18"/>
      <c r="TXD180" s="18"/>
      <c r="TXE180" s="18"/>
      <c r="TXF180" s="18"/>
      <c r="TXG180" s="18"/>
      <c r="TXH180" s="18"/>
      <c r="TXI180" s="18"/>
      <c r="TXJ180" s="18"/>
      <c r="TXK180" s="18"/>
      <c r="TXL180" s="18"/>
      <c r="TXM180" s="18"/>
      <c r="TXN180" s="18"/>
      <c r="TXO180" s="18"/>
      <c r="TXP180" s="18"/>
      <c r="TXQ180" s="18"/>
      <c r="TXR180" s="18"/>
      <c r="TXS180" s="18"/>
      <c r="TXT180" s="18"/>
      <c r="TXU180" s="18"/>
      <c r="TXV180" s="18"/>
      <c r="TXW180" s="18"/>
      <c r="TXX180" s="18"/>
      <c r="TXY180" s="18"/>
      <c r="TXZ180" s="18"/>
      <c r="TYA180" s="18"/>
      <c r="TYB180" s="18"/>
      <c r="TYC180" s="18"/>
      <c r="TYD180" s="18"/>
      <c r="TYE180" s="18"/>
      <c r="TYF180" s="18"/>
      <c r="TYG180" s="18"/>
      <c r="TYH180" s="18"/>
      <c r="TYI180" s="18"/>
      <c r="TYJ180" s="18"/>
      <c r="TYK180" s="18"/>
      <c r="TYL180" s="18"/>
      <c r="TYM180" s="18"/>
      <c r="TYN180" s="18"/>
      <c r="TYO180" s="18"/>
      <c r="TYP180" s="18"/>
      <c r="TYQ180" s="18"/>
      <c r="TYR180" s="18"/>
      <c r="TYS180" s="18"/>
      <c r="TYT180" s="18"/>
      <c r="TYU180" s="18"/>
      <c r="TYV180" s="18"/>
      <c r="TYW180" s="18"/>
      <c r="TYX180" s="18"/>
      <c r="TYY180" s="18"/>
      <c r="TYZ180" s="18"/>
      <c r="TZA180" s="18"/>
      <c r="TZB180" s="18"/>
      <c r="TZC180" s="18"/>
      <c r="TZD180" s="18"/>
      <c r="TZE180" s="18"/>
      <c r="TZF180" s="18"/>
      <c r="TZG180" s="18"/>
      <c r="TZH180" s="18"/>
      <c r="TZI180" s="18"/>
      <c r="TZJ180" s="18"/>
      <c r="TZK180" s="18"/>
      <c r="TZL180" s="18"/>
      <c r="TZM180" s="18"/>
      <c r="TZN180" s="18"/>
      <c r="TZO180" s="18"/>
      <c r="TZP180" s="18"/>
      <c r="TZQ180" s="18"/>
      <c r="TZR180" s="18"/>
      <c r="TZS180" s="18"/>
      <c r="TZT180" s="18"/>
      <c r="TZU180" s="18"/>
      <c r="TZV180" s="18"/>
      <c r="TZW180" s="18"/>
      <c r="TZX180" s="18"/>
      <c r="TZY180" s="18"/>
      <c r="TZZ180" s="18"/>
      <c r="UAA180" s="18"/>
      <c r="UAB180" s="18"/>
      <c r="UAC180" s="18"/>
      <c r="UAD180" s="18"/>
      <c r="UAE180" s="18"/>
      <c r="UAF180" s="18"/>
      <c r="UAG180" s="18"/>
      <c r="UAH180" s="18"/>
      <c r="UAI180" s="18"/>
      <c r="UAJ180" s="18"/>
      <c r="UAK180" s="18"/>
      <c r="UAL180" s="18"/>
      <c r="UAM180" s="18"/>
      <c r="UAN180" s="18"/>
      <c r="UAO180" s="18"/>
      <c r="UAP180" s="18"/>
      <c r="UAQ180" s="18"/>
      <c r="UAR180" s="18"/>
      <c r="UAS180" s="18"/>
      <c r="UAT180" s="18"/>
      <c r="UAU180" s="18"/>
      <c r="UAV180" s="18"/>
      <c r="UAW180" s="18"/>
      <c r="UAX180" s="18"/>
      <c r="UAY180" s="18"/>
      <c r="UAZ180" s="18"/>
      <c r="UBA180" s="18"/>
      <c r="UBB180" s="18"/>
      <c r="UBC180" s="18"/>
      <c r="UBD180" s="18"/>
      <c r="UBE180" s="18"/>
      <c r="UBF180" s="18"/>
      <c r="UBG180" s="18"/>
      <c r="UBH180" s="18"/>
      <c r="UBI180" s="18"/>
      <c r="UBJ180" s="18"/>
      <c r="UBK180" s="18"/>
      <c r="UBL180" s="18"/>
      <c r="UBM180" s="18"/>
      <c r="UBN180" s="18"/>
      <c r="UBO180" s="18"/>
      <c r="UBP180" s="18"/>
      <c r="UBQ180" s="18"/>
      <c r="UBR180" s="18"/>
      <c r="UBS180" s="18"/>
      <c r="UBT180" s="18"/>
      <c r="UBU180" s="18"/>
      <c r="UBV180" s="18"/>
      <c r="UBW180" s="18"/>
      <c r="UBX180" s="18"/>
      <c r="UBY180" s="18"/>
      <c r="UBZ180" s="18"/>
      <c r="UCA180" s="18"/>
      <c r="UCB180" s="18"/>
      <c r="UCC180" s="18"/>
      <c r="UCD180" s="18"/>
      <c r="UCE180" s="18"/>
      <c r="UCF180" s="18"/>
      <c r="UCG180" s="18"/>
      <c r="UCH180" s="18"/>
      <c r="UCI180" s="18"/>
      <c r="UCJ180" s="18"/>
      <c r="UCK180" s="18"/>
      <c r="UCL180" s="18"/>
      <c r="UCM180" s="18"/>
      <c r="UCN180" s="18"/>
      <c r="UCO180" s="18"/>
      <c r="UCP180" s="18"/>
      <c r="UCQ180" s="18"/>
      <c r="UCR180" s="18"/>
      <c r="UCS180" s="18"/>
      <c r="UCT180" s="18"/>
      <c r="UCU180" s="18"/>
      <c r="UCV180" s="18"/>
      <c r="UCW180" s="18"/>
      <c r="UCX180" s="18"/>
      <c r="UCY180" s="18"/>
      <c r="UCZ180" s="18"/>
      <c r="UDA180" s="18"/>
      <c r="UDB180" s="18"/>
      <c r="UDC180" s="18"/>
      <c r="UDD180" s="18"/>
      <c r="UDE180" s="18"/>
      <c r="UDF180" s="18"/>
      <c r="UDG180" s="18"/>
      <c r="UDH180" s="18"/>
      <c r="UDI180" s="18"/>
      <c r="UDJ180" s="18"/>
      <c r="UDK180" s="18"/>
      <c r="UDL180" s="18"/>
      <c r="UDM180" s="18"/>
      <c r="UDN180" s="18"/>
      <c r="UDO180" s="18"/>
      <c r="UDP180" s="18"/>
      <c r="UDQ180" s="18"/>
      <c r="UDR180" s="18"/>
      <c r="UDS180" s="18"/>
      <c r="UDT180" s="18"/>
      <c r="UDU180" s="18"/>
      <c r="UDV180" s="18"/>
      <c r="UDW180" s="18"/>
      <c r="UDX180" s="18"/>
      <c r="UDY180" s="18"/>
      <c r="UDZ180" s="18"/>
      <c r="UEA180" s="18"/>
      <c r="UEB180" s="18"/>
      <c r="UEC180" s="18"/>
      <c r="UED180" s="18"/>
      <c r="UEE180" s="18"/>
      <c r="UEF180" s="18"/>
      <c r="UEG180" s="18"/>
      <c r="UEH180" s="18"/>
      <c r="UEI180" s="18"/>
      <c r="UEJ180" s="18"/>
      <c r="UEK180" s="18"/>
      <c r="UEL180" s="18"/>
      <c r="UEM180" s="18"/>
      <c r="UEN180" s="18"/>
      <c r="UEO180" s="18"/>
      <c r="UEP180" s="18"/>
      <c r="UEQ180" s="18"/>
      <c r="UER180" s="18"/>
      <c r="UES180" s="18"/>
      <c r="UET180" s="18"/>
      <c r="UEU180" s="18"/>
      <c r="UEV180" s="18"/>
      <c r="UEW180" s="18"/>
      <c r="UEX180" s="18"/>
      <c r="UEY180" s="18"/>
      <c r="UEZ180" s="18"/>
      <c r="UFA180" s="18"/>
      <c r="UFB180" s="18"/>
      <c r="UFC180" s="18"/>
      <c r="UFD180" s="18"/>
      <c r="UFE180" s="18"/>
      <c r="UFF180" s="18"/>
      <c r="UFG180" s="18"/>
      <c r="UFH180" s="18"/>
      <c r="UFI180" s="18"/>
      <c r="UFJ180" s="18"/>
      <c r="UFK180" s="18"/>
      <c r="UFL180" s="18"/>
      <c r="UFM180" s="18"/>
      <c r="UFN180" s="18"/>
      <c r="UFO180" s="18"/>
      <c r="UFP180" s="18"/>
      <c r="UFQ180" s="18"/>
      <c r="UFR180" s="18"/>
      <c r="UFS180" s="18"/>
      <c r="UFT180" s="18"/>
      <c r="UFU180" s="18"/>
      <c r="UFV180" s="18"/>
      <c r="UFW180" s="18"/>
      <c r="UFX180" s="18"/>
      <c r="UFY180" s="18"/>
      <c r="UFZ180" s="18"/>
      <c r="UGA180" s="18"/>
      <c r="UGB180" s="18"/>
      <c r="UGC180" s="18"/>
      <c r="UGD180" s="18"/>
      <c r="UGE180" s="18"/>
      <c r="UGF180" s="18"/>
      <c r="UGG180" s="18"/>
      <c r="UGH180" s="18"/>
      <c r="UGI180" s="18"/>
      <c r="UGJ180" s="18"/>
      <c r="UGK180" s="18"/>
      <c r="UGL180" s="18"/>
      <c r="UGM180" s="18"/>
      <c r="UGN180" s="18"/>
      <c r="UGO180" s="18"/>
      <c r="UGP180" s="18"/>
      <c r="UGQ180" s="18"/>
      <c r="UGR180" s="18"/>
      <c r="UGS180" s="18"/>
      <c r="UGT180" s="18"/>
      <c r="UGU180" s="18"/>
      <c r="UGV180" s="18"/>
      <c r="UGW180" s="18"/>
      <c r="UGX180" s="18"/>
      <c r="UGY180" s="18"/>
      <c r="UGZ180" s="18"/>
      <c r="UHA180" s="18"/>
      <c r="UHB180" s="18"/>
      <c r="UHC180" s="18"/>
      <c r="UHD180" s="18"/>
      <c r="UHE180" s="18"/>
      <c r="UHF180" s="18"/>
      <c r="UHG180" s="18"/>
      <c r="UHH180" s="18"/>
      <c r="UHI180" s="18"/>
      <c r="UHJ180" s="18"/>
      <c r="UHK180" s="18"/>
      <c r="UHL180" s="18"/>
      <c r="UHM180" s="18"/>
      <c r="UHN180" s="18"/>
      <c r="UHO180" s="18"/>
      <c r="UHP180" s="18"/>
      <c r="UHQ180" s="18"/>
      <c r="UHR180" s="18"/>
      <c r="UHS180" s="18"/>
      <c r="UHT180" s="18"/>
      <c r="UHU180" s="18"/>
      <c r="UHV180" s="18"/>
      <c r="UHW180" s="18"/>
      <c r="UHX180" s="18"/>
      <c r="UHY180" s="18"/>
      <c r="UHZ180" s="18"/>
      <c r="UIA180" s="18"/>
      <c r="UIB180" s="18"/>
      <c r="UIC180" s="18"/>
      <c r="UID180" s="18"/>
      <c r="UIE180" s="18"/>
      <c r="UIF180" s="18"/>
      <c r="UIG180" s="18"/>
      <c r="UIH180" s="18"/>
      <c r="UII180" s="18"/>
      <c r="UIJ180" s="18"/>
      <c r="UIK180" s="18"/>
      <c r="UIL180" s="18"/>
      <c r="UIM180" s="18"/>
      <c r="UIN180" s="18"/>
      <c r="UIO180" s="18"/>
      <c r="UIP180" s="18"/>
      <c r="UIQ180" s="18"/>
      <c r="UIR180" s="18"/>
      <c r="UIS180" s="18"/>
      <c r="UIT180" s="18"/>
      <c r="UIU180" s="18"/>
      <c r="UIV180" s="18"/>
      <c r="UIW180" s="18"/>
      <c r="UIX180" s="18"/>
      <c r="UIY180" s="18"/>
      <c r="UIZ180" s="18"/>
      <c r="UJA180" s="18"/>
      <c r="UJB180" s="18"/>
      <c r="UJC180" s="18"/>
      <c r="UJD180" s="18"/>
      <c r="UJE180" s="18"/>
      <c r="UJF180" s="18"/>
      <c r="UJG180" s="18"/>
      <c r="UJH180" s="18"/>
      <c r="UJI180" s="18"/>
      <c r="UJJ180" s="18"/>
      <c r="UJK180" s="18"/>
      <c r="UJL180" s="18"/>
      <c r="UJM180" s="18"/>
      <c r="UJN180" s="18"/>
      <c r="UJO180" s="18"/>
      <c r="UJP180" s="18"/>
      <c r="UJQ180" s="18"/>
      <c r="UJR180" s="18"/>
      <c r="UJS180" s="18"/>
      <c r="UJT180" s="18"/>
      <c r="UJU180" s="18"/>
      <c r="UJV180" s="18"/>
      <c r="UJW180" s="18"/>
      <c r="UJX180" s="18"/>
      <c r="UJY180" s="18"/>
      <c r="UJZ180" s="18"/>
      <c r="UKA180" s="18"/>
      <c r="UKB180" s="18"/>
      <c r="UKC180" s="18"/>
      <c r="UKD180" s="18"/>
      <c r="UKE180" s="18"/>
      <c r="UKF180" s="18"/>
      <c r="UKG180" s="18"/>
      <c r="UKH180" s="18"/>
      <c r="UKI180" s="18"/>
      <c r="UKJ180" s="18"/>
      <c r="UKK180" s="18"/>
      <c r="UKL180" s="18"/>
      <c r="UKM180" s="18"/>
      <c r="UKN180" s="18"/>
      <c r="UKO180" s="18"/>
      <c r="UKP180" s="18"/>
      <c r="UKQ180" s="18"/>
      <c r="UKR180" s="18"/>
      <c r="UKS180" s="18"/>
      <c r="UKT180" s="18"/>
      <c r="UKU180" s="18"/>
      <c r="UKV180" s="18"/>
      <c r="UKW180" s="18"/>
      <c r="UKX180" s="18"/>
      <c r="UKY180" s="18"/>
      <c r="UKZ180" s="18"/>
      <c r="ULA180" s="18"/>
      <c r="ULB180" s="18"/>
      <c r="ULC180" s="18"/>
      <c r="ULD180" s="18"/>
      <c r="ULE180" s="18"/>
      <c r="ULF180" s="18"/>
      <c r="ULG180" s="18"/>
      <c r="ULH180" s="18"/>
      <c r="ULI180" s="18"/>
      <c r="ULJ180" s="18"/>
      <c r="ULK180" s="18"/>
      <c r="ULL180" s="18"/>
      <c r="ULM180" s="18"/>
      <c r="ULN180" s="18"/>
      <c r="ULO180" s="18"/>
      <c r="ULP180" s="18"/>
      <c r="ULQ180" s="18"/>
      <c r="ULR180" s="18"/>
      <c r="ULS180" s="18"/>
      <c r="ULT180" s="18"/>
      <c r="ULU180" s="18"/>
      <c r="ULV180" s="18"/>
      <c r="ULW180" s="18"/>
      <c r="ULX180" s="18"/>
      <c r="ULY180" s="18"/>
      <c r="ULZ180" s="18"/>
      <c r="UMA180" s="18"/>
      <c r="UMB180" s="18"/>
      <c r="UMC180" s="18"/>
      <c r="UMD180" s="18"/>
      <c r="UME180" s="18"/>
      <c r="UMF180" s="18"/>
      <c r="UMG180" s="18"/>
      <c r="UMH180" s="18"/>
      <c r="UMI180" s="18"/>
      <c r="UMJ180" s="18"/>
      <c r="UMK180" s="18"/>
      <c r="UML180" s="18"/>
      <c r="UMM180" s="18"/>
      <c r="UMN180" s="18"/>
      <c r="UMO180" s="18"/>
      <c r="UMP180" s="18"/>
      <c r="UMQ180" s="18"/>
      <c r="UMR180" s="18"/>
      <c r="UMS180" s="18"/>
      <c r="UMT180" s="18"/>
      <c r="UMU180" s="18"/>
      <c r="UMV180" s="18"/>
      <c r="UMW180" s="18"/>
      <c r="UMX180" s="18"/>
      <c r="UMY180" s="18"/>
      <c r="UMZ180" s="18"/>
      <c r="UNA180" s="18"/>
      <c r="UNB180" s="18"/>
      <c r="UNC180" s="18"/>
      <c r="UND180" s="18"/>
      <c r="UNE180" s="18"/>
      <c r="UNF180" s="18"/>
      <c r="UNG180" s="18"/>
      <c r="UNH180" s="18"/>
      <c r="UNI180" s="18"/>
      <c r="UNJ180" s="18"/>
      <c r="UNK180" s="18"/>
      <c r="UNL180" s="18"/>
      <c r="UNM180" s="18"/>
      <c r="UNN180" s="18"/>
      <c r="UNO180" s="18"/>
      <c r="UNP180" s="18"/>
      <c r="UNQ180" s="18"/>
      <c r="UNR180" s="18"/>
      <c r="UNS180" s="18"/>
      <c r="UNT180" s="18"/>
      <c r="UNU180" s="18"/>
      <c r="UNV180" s="18"/>
      <c r="UNW180" s="18"/>
      <c r="UNX180" s="18"/>
      <c r="UNY180" s="18"/>
      <c r="UNZ180" s="18"/>
      <c r="UOA180" s="18"/>
      <c r="UOB180" s="18"/>
      <c r="UOC180" s="18"/>
      <c r="UOD180" s="18"/>
      <c r="UOE180" s="18"/>
      <c r="UOF180" s="18"/>
      <c r="UOG180" s="18"/>
      <c r="UOH180" s="18"/>
      <c r="UOI180" s="18"/>
      <c r="UOJ180" s="18"/>
      <c r="UOK180" s="18"/>
      <c r="UOL180" s="18"/>
      <c r="UOM180" s="18"/>
      <c r="UON180" s="18"/>
      <c r="UOO180" s="18"/>
      <c r="UOP180" s="18"/>
      <c r="UOQ180" s="18"/>
      <c r="UOR180" s="18"/>
      <c r="UOS180" s="18"/>
      <c r="UOT180" s="18"/>
      <c r="UOU180" s="18"/>
      <c r="UOV180" s="18"/>
      <c r="UOW180" s="18"/>
      <c r="UOX180" s="18"/>
      <c r="UOY180" s="18"/>
      <c r="UOZ180" s="18"/>
      <c r="UPA180" s="18"/>
      <c r="UPB180" s="18"/>
      <c r="UPC180" s="18"/>
      <c r="UPD180" s="18"/>
      <c r="UPE180" s="18"/>
      <c r="UPF180" s="18"/>
      <c r="UPG180" s="18"/>
      <c r="UPH180" s="18"/>
      <c r="UPI180" s="18"/>
      <c r="UPJ180" s="18"/>
      <c r="UPK180" s="18"/>
      <c r="UPL180" s="18"/>
      <c r="UPM180" s="18"/>
      <c r="UPN180" s="18"/>
      <c r="UPO180" s="18"/>
      <c r="UPP180" s="18"/>
      <c r="UPQ180" s="18"/>
      <c r="UPR180" s="18"/>
      <c r="UPS180" s="18"/>
      <c r="UPT180" s="18"/>
      <c r="UPU180" s="18"/>
      <c r="UPV180" s="18"/>
      <c r="UPW180" s="18"/>
      <c r="UPX180" s="18"/>
      <c r="UPY180" s="18"/>
      <c r="UPZ180" s="18"/>
      <c r="UQA180" s="18"/>
      <c r="UQB180" s="18"/>
      <c r="UQC180" s="18"/>
      <c r="UQD180" s="18"/>
      <c r="UQE180" s="18"/>
      <c r="UQF180" s="18"/>
      <c r="UQG180" s="18"/>
      <c r="UQH180" s="18"/>
      <c r="UQI180" s="18"/>
      <c r="UQJ180" s="18"/>
      <c r="UQK180" s="18"/>
      <c r="UQL180" s="18"/>
      <c r="UQM180" s="18"/>
      <c r="UQN180" s="18"/>
      <c r="UQO180" s="18"/>
      <c r="UQP180" s="18"/>
      <c r="UQQ180" s="18"/>
      <c r="UQR180" s="18"/>
      <c r="UQS180" s="18"/>
      <c r="UQT180" s="18"/>
      <c r="UQU180" s="18"/>
      <c r="UQV180" s="18"/>
      <c r="UQW180" s="18"/>
      <c r="UQX180" s="18"/>
      <c r="UQY180" s="18"/>
      <c r="UQZ180" s="18"/>
      <c r="URA180" s="18"/>
      <c r="URB180" s="18"/>
      <c r="URC180" s="18"/>
      <c r="URD180" s="18"/>
      <c r="URE180" s="18"/>
      <c r="URF180" s="18"/>
      <c r="URG180" s="18"/>
      <c r="URH180" s="18"/>
      <c r="URI180" s="18"/>
      <c r="URJ180" s="18"/>
      <c r="URK180" s="18"/>
      <c r="URL180" s="18"/>
      <c r="URM180" s="18"/>
      <c r="URN180" s="18"/>
      <c r="URO180" s="18"/>
      <c r="URP180" s="18"/>
      <c r="URQ180" s="18"/>
      <c r="URR180" s="18"/>
      <c r="URS180" s="18"/>
      <c r="URT180" s="18"/>
      <c r="URU180" s="18"/>
      <c r="URV180" s="18"/>
      <c r="URW180" s="18"/>
      <c r="URX180" s="18"/>
      <c r="URY180" s="18"/>
      <c r="URZ180" s="18"/>
      <c r="USA180" s="18"/>
      <c r="USB180" s="18"/>
      <c r="USC180" s="18"/>
      <c r="USD180" s="18"/>
      <c r="USE180" s="18"/>
      <c r="USF180" s="18"/>
      <c r="USG180" s="18"/>
      <c r="USH180" s="18"/>
      <c r="USI180" s="18"/>
      <c r="USJ180" s="18"/>
      <c r="USK180" s="18"/>
      <c r="USL180" s="18"/>
      <c r="USM180" s="18"/>
      <c r="USN180" s="18"/>
      <c r="USO180" s="18"/>
      <c r="USP180" s="18"/>
      <c r="USQ180" s="18"/>
      <c r="USR180" s="18"/>
      <c r="USS180" s="18"/>
      <c r="UST180" s="18"/>
      <c r="USU180" s="18"/>
      <c r="USV180" s="18"/>
      <c r="USW180" s="18"/>
      <c r="USX180" s="18"/>
      <c r="USY180" s="18"/>
      <c r="USZ180" s="18"/>
      <c r="UTA180" s="18"/>
      <c r="UTB180" s="18"/>
      <c r="UTC180" s="18"/>
      <c r="UTD180" s="18"/>
      <c r="UTE180" s="18"/>
      <c r="UTF180" s="18"/>
      <c r="UTG180" s="18"/>
      <c r="UTH180" s="18"/>
      <c r="UTI180" s="18"/>
      <c r="UTJ180" s="18"/>
      <c r="UTK180" s="18"/>
      <c r="UTL180" s="18"/>
      <c r="UTM180" s="18"/>
      <c r="UTN180" s="18"/>
      <c r="UTO180" s="18"/>
      <c r="UTP180" s="18"/>
      <c r="UTQ180" s="18"/>
      <c r="UTR180" s="18"/>
      <c r="UTS180" s="18"/>
      <c r="UTT180" s="18"/>
      <c r="UTU180" s="18"/>
      <c r="UTV180" s="18"/>
      <c r="UTW180" s="18"/>
      <c r="UTX180" s="18"/>
      <c r="UTY180" s="18"/>
      <c r="UTZ180" s="18"/>
      <c r="UUA180" s="18"/>
      <c r="UUB180" s="18"/>
      <c r="UUC180" s="18"/>
      <c r="UUD180" s="18"/>
      <c r="UUE180" s="18"/>
      <c r="UUF180" s="18"/>
      <c r="UUG180" s="18"/>
      <c r="UUH180" s="18"/>
      <c r="UUI180" s="18"/>
      <c r="UUJ180" s="18"/>
      <c r="UUK180" s="18"/>
      <c r="UUL180" s="18"/>
      <c r="UUM180" s="18"/>
      <c r="UUN180" s="18"/>
      <c r="UUO180" s="18"/>
      <c r="UUP180" s="18"/>
      <c r="UUQ180" s="18"/>
      <c r="UUR180" s="18"/>
      <c r="UUS180" s="18"/>
      <c r="UUT180" s="18"/>
      <c r="UUU180" s="18"/>
      <c r="UUV180" s="18"/>
      <c r="UUW180" s="18"/>
      <c r="UUX180" s="18"/>
      <c r="UUY180" s="18"/>
      <c r="UUZ180" s="18"/>
      <c r="UVA180" s="18"/>
      <c r="UVB180" s="18"/>
      <c r="UVC180" s="18"/>
      <c r="UVD180" s="18"/>
      <c r="UVE180" s="18"/>
      <c r="UVF180" s="18"/>
      <c r="UVG180" s="18"/>
      <c r="UVH180" s="18"/>
      <c r="UVI180" s="18"/>
      <c r="UVJ180" s="18"/>
      <c r="UVK180" s="18"/>
      <c r="UVL180" s="18"/>
      <c r="UVM180" s="18"/>
      <c r="UVN180" s="18"/>
      <c r="UVO180" s="18"/>
      <c r="UVP180" s="18"/>
      <c r="UVQ180" s="18"/>
      <c r="UVR180" s="18"/>
      <c r="UVS180" s="18"/>
      <c r="UVT180" s="18"/>
      <c r="UVU180" s="18"/>
      <c r="UVV180" s="18"/>
      <c r="UVW180" s="18"/>
      <c r="UVX180" s="18"/>
      <c r="UVY180" s="18"/>
      <c r="UVZ180" s="18"/>
      <c r="UWA180" s="18"/>
      <c r="UWB180" s="18"/>
      <c r="UWC180" s="18"/>
      <c r="UWD180" s="18"/>
      <c r="UWE180" s="18"/>
      <c r="UWF180" s="18"/>
      <c r="UWG180" s="18"/>
      <c r="UWH180" s="18"/>
      <c r="UWI180" s="18"/>
      <c r="UWJ180" s="18"/>
      <c r="UWK180" s="18"/>
      <c r="UWL180" s="18"/>
      <c r="UWM180" s="18"/>
      <c r="UWN180" s="18"/>
      <c r="UWO180" s="18"/>
      <c r="UWP180" s="18"/>
      <c r="UWQ180" s="18"/>
      <c r="UWR180" s="18"/>
      <c r="UWS180" s="18"/>
      <c r="UWT180" s="18"/>
      <c r="UWU180" s="18"/>
      <c r="UWV180" s="18"/>
      <c r="UWW180" s="18"/>
      <c r="UWX180" s="18"/>
      <c r="UWY180" s="18"/>
      <c r="UWZ180" s="18"/>
      <c r="UXA180" s="18"/>
      <c r="UXB180" s="18"/>
      <c r="UXC180" s="18"/>
      <c r="UXD180" s="18"/>
      <c r="UXE180" s="18"/>
      <c r="UXF180" s="18"/>
      <c r="UXG180" s="18"/>
      <c r="UXH180" s="18"/>
      <c r="UXI180" s="18"/>
      <c r="UXJ180" s="18"/>
      <c r="UXK180" s="18"/>
      <c r="UXL180" s="18"/>
      <c r="UXM180" s="18"/>
      <c r="UXN180" s="18"/>
      <c r="UXO180" s="18"/>
      <c r="UXP180" s="18"/>
      <c r="UXQ180" s="18"/>
      <c r="UXR180" s="18"/>
      <c r="UXS180" s="18"/>
      <c r="UXT180" s="18"/>
      <c r="UXU180" s="18"/>
      <c r="UXV180" s="18"/>
      <c r="UXW180" s="18"/>
      <c r="UXX180" s="18"/>
      <c r="UXY180" s="18"/>
      <c r="UXZ180" s="18"/>
      <c r="UYA180" s="18"/>
      <c r="UYB180" s="18"/>
      <c r="UYC180" s="18"/>
      <c r="UYD180" s="18"/>
      <c r="UYE180" s="18"/>
      <c r="UYF180" s="18"/>
      <c r="UYG180" s="18"/>
      <c r="UYH180" s="18"/>
      <c r="UYI180" s="18"/>
      <c r="UYJ180" s="18"/>
      <c r="UYK180" s="18"/>
      <c r="UYL180" s="18"/>
      <c r="UYM180" s="18"/>
      <c r="UYN180" s="18"/>
      <c r="UYO180" s="18"/>
      <c r="UYP180" s="18"/>
      <c r="UYQ180" s="18"/>
      <c r="UYR180" s="18"/>
      <c r="UYS180" s="18"/>
      <c r="UYT180" s="18"/>
      <c r="UYU180" s="18"/>
      <c r="UYV180" s="18"/>
      <c r="UYW180" s="18"/>
      <c r="UYX180" s="18"/>
      <c r="UYY180" s="18"/>
      <c r="UYZ180" s="18"/>
      <c r="UZA180" s="18"/>
      <c r="UZB180" s="18"/>
      <c r="UZC180" s="18"/>
      <c r="UZD180" s="18"/>
      <c r="UZE180" s="18"/>
      <c r="UZF180" s="18"/>
      <c r="UZG180" s="18"/>
      <c r="UZH180" s="18"/>
      <c r="UZI180" s="18"/>
      <c r="UZJ180" s="18"/>
      <c r="UZK180" s="18"/>
      <c r="UZL180" s="18"/>
      <c r="UZM180" s="18"/>
      <c r="UZN180" s="18"/>
      <c r="UZO180" s="18"/>
      <c r="UZP180" s="18"/>
      <c r="UZQ180" s="18"/>
      <c r="UZR180" s="18"/>
      <c r="UZS180" s="18"/>
      <c r="UZT180" s="18"/>
      <c r="UZU180" s="18"/>
      <c r="UZV180" s="18"/>
      <c r="UZW180" s="18"/>
      <c r="UZX180" s="18"/>
      <c r="UZY180" s="18"/>
      <c r="UZZ180" s="18"/>
      <c r="VAA180" s="18"/>
      <c r="VAB180" s="18"/>
      <c r="VAC180" s="18"/>
      <c r="VAD180" s="18"/>
      <c r="VAE180" s="18"/>
      <c r="VAF180" s="18"/>
      <c r="VAG180" s="18"/>
      <c r="VAH180" s="18"/>
      <c r="VAI180" s="18"/>
      <c r="VAJ180" s="18"/>
      <c r="VAK180" s="18"/>
      <c r="VAL180" s="18"/>
      <c r="VAM180" s="18"/>
      <c r="VAN180" s="18"/>
      <c r="VAO180" s="18"/>
      <c r="VAP180" s="18"/>
      <c r="VAQ180" s="18"/>
      <c r="VAR180" s="18"/>
      <c r="VAS180" s="18"/>
      <c r="VAT180" s="18"/>
      <c r="VAU180" s="18"/>
      <c r="VAV180" s="18"/>
      <c r="VAW180" s="18"/>
      <c r="VAX180" s="18"/>
      <c r="VAY180" s="18"/>
      <c r="VAZ180" s="18"/>
      <c r="VBA180" s="18"/>
      <c r="VBB180" s="18"/>
      <c r="VBC180" s="18"/>
      <c r="VBD180" s="18"/>
      <c r="VBE180" s="18"/>
      <c r="VBF180" s="18"/>
      <c r="VBG180" s="18"/>
      <c r="VBH180" s="18"/>
      <c r="VBI180" s="18"/>
      <c r="VBJ180" s="18"/>
      <c r="VBK180" s="18"/>
      <c r="VBL180" s="18"/>
      <c r="VBM180" s="18"/>
      <c r="VBN180" s="18"/>
      <c r="VBO180" s="18"/>
      <c r="VBP180" s="18"/>
      <c r="VBQ180" s="18"/>
      <c r="VBR180" s="18"/>
      <c r="VBS180" s="18"/>
      <c r="VBT180" s="18"/>
      <c r="VBU180" s="18"/>
      <c r="VBV180" s="18"/>
      <c r="VBW180" s="18"/>
      <c r="VBX180" s="18"/>
      <c r="VBY180" s="18"/>
      <c r="VBZ180" s="18"/>
      <c r="VCA180" s="18"/>
      <c r="VCB180" s="18"/>
      <c r="VCC180" s="18"/>
      <c r="VCD180" s="18"/>
      <c r="VCE180" s="18"/>
      <c r="VCF180" s="18"/>
      <c r="VCG180" s="18"/>
      <c r="VCH180" s="18"/>
      <c r="VCI180" s="18"/>
      <c r="VCJ180" s="18"/>
      <c r="VCK180" s="18"/>
      <c r="VCL180" s="18"/>
      <c r="VCM180" s="18"/>
      <c r="VCN180" s="18"/>
      <c r="VCO180" s="18"/>
      <c r="VCP180" s="18"/>
      <c r="VCQ180" s="18"/>
      <c r="VCR180" s="18"/>
      <c r="VCS180" s="18"/>
      <c r="VCT180" s="18"/>
      <c r="VCU180" s="18"/>
      <c r="VCV180" s="18"/>
      <c r="VCW180" s="18"/>
      <c r="VCX180" s="18"/>
      <c r="VCY180" s="18"/>
      <c r="VCZ180" s="18"/>
      <c r="VDA180" s="18"/>
      <c r="VDB180" s="18"/>
      <c r="VDC180" s="18"/>
      <c r="VDD180" s="18"/>
      <c r="VDE180" s="18"/>
      <c r="VDF180" s="18"/>
      <c r="VDG180" s="18"/>
      <c r="VDH180" s="18"/>
      <c r="VDI180" s="18"/>
      <c r="VDJ180" s="18"/>
      <c r="VDK180" s="18"/>
      <c r="VDL180" s="18"/>
      <c r="VDM180" s="18"/>
      <c r="VDN180" s="18"/>
      <c r="VDO180" s="18"/>
      <c r="VDP180" s="18"/>
      <c r="VDQ180" s="18"/>
      <c r="VDR180" s="18"/>
      <c r="VDS180" s="18"/>
      <c r="VDT180" s="18"/>
      <c r="VDU180" s="18"/>
      <c r="VDV180" s="18"/>
      <c r="VDW180" s="18"/>
      <c r="VDX180" s="18"/>
      <c r="VDY180" s="18"/>
      <c r="VDZ180" s="18"/>
      <c r="VEA180" s="18"/>
      <c r="VEB180" s="18"/>
      <c r="VEC180" s="18"/>
      <c r="VED180" s="18"/>
      <c r="VEE180" s="18"/>
      <c r="VEF180" s="18"/>
      <c r="VEG180" s="18"/>
      <c r="VEH180" s="18"/>
      <c r="VEI180" s="18"/>
      <c r="VEJ180" s="18"/>
      <c r="VEK180" s="18"/>
      <c r="VEL180" s="18"/>
      <c r="VEM180" s="18"/>
      <c r="VEN180" s="18"/>
      <c r="VEO180" s="18"/>
      <c r="VEP180" s="18"/>
      <c r="VEQ180" s="18"/>
      <c r="VER180" s="18"/>
      <c r="VES180" s="18"/>
      <c r="VET180" s="18"/>
      <c r="VEU180" s="18"/>
      <c r="VEV180" s="18"/>
      <c r="VEW180" s="18"/>
      <c r="VEX180" s="18"/>
      <c r="VEY180" s="18"/>
      <c r="VEZ180" s="18"/>
      <c r="VFA180" s="18"/>
      <c r="VFB180" s="18"/>
      <c r="VFC180" s="18"/>
      <c r="VFD180" s="18"/>
      <c r="VFE180" s="18"/>
      <c r="VFF180" s="18"/>
      <c r="VFG180" s="18"/>
      <c r="VFH180" s="18"/>
      <c r="VFI180" s="18"/>
      <c r="VFJ180" s="18"/>
      <c r="VFK180" s="18"/>
      <c r="VFL180" s="18"/>
      <c r="VFM180" s="18"/>
      <c r="VFN180" s="18"/>
      <c r="VFO180" s="18"/>
      <c r="VFP180" s="18"/>
      <c r="VFQ180" s="18"/>
      <c r="VFR180" s="18"/>
      <c r="VFS180" s="18"/>
      <c r="VFT180" s="18"/>
      <c r="VFU180" s="18"/>
      <c r="VFV180" s="18"/>
      <c r="VFW180" s="18"/>
      <c r="VFX180" s="18"/>
      <c r="VFY180" s="18"/>
      <c r="VFZ180" s="18"/>
      <c r="VGA180" s="18"/>
      <c r="VGB180" s="18"/>
      <c r="VGC180" s="18"/>
      <c r="VGD180" s="18"/>
      <c r="VGE180" s="18"/>
      <c r="VGF180" s="18"/>
      <c r="VGG180" s="18"/>
      <c r="VGH180" s="18"/>
      <c r="VGI180" s="18"/>
      <c r="VGJ180" s="18"/>
      <c r="VGK180" s="18"/>
      <c r="VGL180" s="18"/>
      <c r="VGM180" s="18"/>
      <c r="VGN180" s="18"/>
      <c r="VGO180" s="18"/>
      <c r="VGP180" s="18"/>
      <c r="VGQ180" s="18"/>
      <c r="VGR180" s="18"/>
      <c r="VGS180" s="18"/>
      <c r="VGT180" s="18"/>
      <c r="VGU180" s="18"/>
      <c r="VGV180" s="18"/>
      <c r="VGW180" s="18"/>
      <c r="VGX180" s="18"/>
      <c r="VGY180" s="18"/>
      <c r="VGZ180" s="18"/>
      <c r="VHA180" s="18"/>
      <c r="VHB180" s="18"/>
      <c r="VHC180" s="18"/>
      <c r="VHD180" s="18"/>
      <c r="VHE180" s="18"/>
      <c r="VHF180" s="18"/>
      <c r="VHG180" s="18"/>
      <c r="VHH180" s="18"/>
      <c r="VHI180" s="18"/>
      <c r="VHJ180" s="18"/>
      <c r="VHK180" s="18"/>
      <c r="VHL180" s="18"/>
      <c r="VHM180" s="18"/>
      <c r="VHN180" s="18"/>
      <c r="VHO180" s="18"/>
      <c r="VHP180" s="18"/>
      <c r="VHQ180" s="18"/>
      <c r="VHR180" s="18"/>
      <c r="VHS180" s="18"/>
      <c r="VHT180" s="18"/>
      <c r="VHU180" s="18"/>
      <c r="VHV180" s="18"/>
      <c r="VHW180" s="18"/>
      <c r="VHX180" s="18"/>
      <c r="VHY180" s="18"/>
      <c r="VHZ180" s="18"/>
      <c r="VIA180" s="18"/>
      <c r="VIB180" s="18"/>
      <c r="VIC180" s="18"/>
      <c r="VID180" s="18"/>
      <c r="VIE180" s="18"/>
      <c r="VIF180" s="18"/>
      <c r="VIG180" s="18"/>
      <c r="VIH180" s="18"/>
      <c r="VII180" s="18"/>
      <c r="VIJ180" s="18"/>
      <c r="VIK180" s="18"/>
      <c r="VIL180" s="18"/>
      <c r="VIM180" s="18"/>
      <c r="VIN180" s="18"/>
      <c r="VIO180" s="18"/>
      <c r="VIP180" s="18"/>
      <c r="VIQ180" s="18"/>
      <c r="VIR180" s="18"/>
      <c r="VIS180" s="18"/>
      <c r="VIT180" s="18"/>
      <c r="VIU180" s="18"/>
      <c r="VIV180" s="18"/>
      <c r="VIW180" s="18"/>
      <c r="VIX180" s="18"/>
      <c r="VIY180" s="18"/>
      <c r="VIZ180" s="18"/>
      <c r="VJA180" s="18"/>
      <c r="VJB180" s="18"/>
      <c r="VJC180" s="18"/>
      <c r="VJD180" s="18"/>
      <c r="VJE180" s="18"/>
      <c r="VJF180" s="18"/>
      <c r="VJG180" s="18"/>
      <c r="VJH180" s="18"/>
      <c r="VJI180" s="18"/>
      <c r="VJJ180" s="18"/>
      <c r="VJK180" s="18"/>
      <c r="VJL180" s="18"/>
      <c r="VJM180" s="18"/>
      <c r="VJN180" s="18"/>
      <c r="VJO180" s="18"/>
      <c r="VJP180" s="18"/>
      <c r="VJQ180" s="18"/>
      <c r="VJR180" s="18"/>
      <c r="VJS180" s="18"/>
      <c r="VJT180" s="18"/>
      <c r="VJU180" s="18"/>
      <c r="VJV180" s="18"/>
      <c r="VJW180" s="18"/>
      <c r="VJX180" s="18"/>
      <c r="VJY180" s="18"/>
      <c r="VJZ180" s="18"/>
      <c r="VKA180" s="18"/>
      <c r="VKB180" s="18"/>
      <c r="VKC180" s="18"/>
      <c r="VKD180" s="18"/>
      <c r="VKE180" s="18"/>
      <c r="VKF180" s="18"/>
      <c r="VKG180" s="18"/>
      <c r="VKH180" s="18"/>
      <c r="VKI180" s="18"/>
      <c r="VKJ180" s="18"/>
      <c r="VKK180" s="18"/>
      <c r="VKL180" s="18"/>
      <c r="VKM180" s="18"/>
      <c r="VKN180" s="18"/>
      <c r="VKO180" s="18"/>
      <c r="VKP180" s="18"/>
      <c r="VKQ180" s="18"/>
      <c r="VKR180" s="18"/>
      <c r="VKS180" s="18"/>
      <c r="VKT180" s="18"/>
      <c r="VKU180" s="18"/>
      <c r="VKV180" s="18"/>
      <c r="VKW180" s="18"/>
      <c r="VKX180" s="18"/>
      <c r="VKY180" s="18"/>
      <c r="VKZ180" s="18"/>
      <c r="VLA180" s="18"/>
      <c r="VLB180" s="18"/>
      <c r="VLC180" s="18"/>
      <c r="VLD180" s="18"/>
      <c r="VLE180" s="18"/>
      <c r="VLF180" s="18"/>
      <c r="VLG180" s="18"/>
      <c r="VLH180" s="18"/>
      <c r="VLI180" s="18"/>
      <c r="VLJ180" s="18"/>
      <c r="VLK180" s="18"/>
      <c r="VLL180" s="18"/>
      <c r="VLM180" s="18"/>
      <c r="VLN180" s="18"/>
      <c r="VLO180" s="18"/>
      <c r="VLP180" s="18"/>
      <c r="VLQ180" s="18"/>
      <c r="VLR180" s="18"/>
      <c r="VLS180" s="18"/>
      <c r="VLT180" s="18"/>
      <c r="VLU180" s="18"/>
      <c r="VLV180" s="18"/>
      <c r="VLW180" s="18"/>
      <c r="VLX180" s="18"/>
      <c r="VLY180" s="18"/>
      <c r="VLZ180" s="18"/>
      <c r="VMA180" s="18"/>
      <c r="VMB180" s="18"/>
      <c r="VMC180" s="18"/>
      <c r="VMD180" s="18"/>
      <c r="VME180" s="18"/>
      <c r="VMF180" s="18"/>
      <c r="VMG180" s="18"/>
      <c r="VMH180" s="18"/>
      <c r="VMI180" s="18"/>
      <c r="VMJ180" s="18"/>
      <c r="VMK180" s="18"/>
      <c r="VML180" s="18"/>
      <c r="VMM180" s="18"/>
      <c r="VMN180" s="18"/>
      <c r="VMO180" s="18"/>
      <c r="VMP180" s="18"/>
      <c r="VMQ180" s="18"/>
      <c r="VMR180" s="18"/>
      <c r="VMS180" s="18"/>
      <c r="VMT180" s="18"/>
      <c r="VMU180" s="18"/>
      <c r="VMV180" s="18"/>
      <c r="VMW180" s="18"/>
      <c r="VMX180" s="18"/>
      <c r="VMY180" s="18"/>
      <c r="VMZ180" s="18"/>
      <c r="VNA180" s="18"/>
      <c r="VNB180" s="18"/>
      <c r="VNC180" s="18"/>
      <c r="VND180" s="18"/>
      <c r="VNE180" s="18"/>
      <c r="VNF180" s="18"/>
      <c r="VNG180" s="18"/>
      <c r="VNH180" s="18"/>
      <c r="VNI180" s="18"/>
      <c r="VNJ180" s="18"/>
      <c r="VNK180" s="18"/>
      <c r="VNL180" s="18"/>
      <c r="VNM180" s="18"/>
      <c r="VNN180" s="18"/>
      <c r="VNO180" s="18"/>
      <c r="VNP180" s="18"/>
      <c r="VNQ180" s="18"/>
      <c r="VNR180" s="18"/>
      <c r="VNS180" s="18"/>
      <c r="VNT180" s="18"/>
      <c r="VNU180" s="18"/>
      <c r="VNV180" s="18"/>
      <c r="VNW180" s="18"/>
      <c r="VNX180" s="18"/>
      <c r="VNY180" s="18"/>
      <c r="VNZ180" s="18"/>
      <c r="VOA180" s="18"/>
      <c r="VOB180" s="18"/>
      <c r="VOC180" s="18"/>
      <c r="VOD180" s="18"/>
      <c r="VOE180" s="18"/>
      <c r="VOF180" s="18"/>
      <c r="VOG180" s="18"/>
      <c r="VOH180" s="18"/>
      <c r="VOI180" s="18"/>
      <c r="VOJ180" s="18"/>
      <c r="VOK180" s="18"/>
      <c r="VOL180" s="18"/>
      <c r="VOM180" s="18"/>
      <c r="VON180" s="18"/>
      <c r="VOO180" s="18"/>
      <c r="VOP180" s="18"/>
      <c r="VOQ180" s="18"/>
      <c r="VOR180" s="18"/>
      <c r="VOS180" s="18"/>
      <c r="VOT180" s="18"/>
      <c r="VOU180" s="18"/>
      <c r="VOV180" s="18"/>
      <c r="VOW180" s="18"/>
      <c r="VOX180" s="18"/>
      <c r="VOY180" s="18"/>
      <c r="VOZ180" s="18"/>
      <c r="VPA180" s="18"/>
      <c r="VPB180" s="18"/>
      <c r="VPC180" s="18"/>
      <c r="VPD180" s="18"/>
      <c r="VPE180" s="18"/>
      <c r="VPF180" s="18"/>
      <c r="VPG180" s="18"/>
      <c r="VPH180" s="18"/>
      <c r="VPI180" s="18"/>
      <c r="VPJ180" s="18"/>
      <c r="VPK180" s="18"/>
      <c r="VPL180" s="18"/>
      <c r="VPM180" s="18"/>
      <c r="VPN180" s="18"/>
      <c r="VPO180" s="18"/>
      <c r="VPP180" s="18"/>
      <c r="VPQ180" s="18"/>
      <c r="VPR180" s="18"/>
      <c r="VPS180" s="18"/>
      <c r="VPT180" s="18"/>
      <c r="VPU180" s="18"/>
      <c r="VPV180" s="18"/>
      <c r="VPW180" s="18"/>
      <c r="VPX180" s="18"/>
      <c r="VPY180" s="18"/>
      <c r="VPZ180" s="18"/>
      <c r="VQA180" s="18"/>
      <c r="VQB180" s="18"/>
      <c r="VQC180" s="18"/>
      <c r="VQD180" s="18"/>
      <c r="VQE180" s="18"/>
      <c r="VQF180" s="18"/>
      <c r="VQG180" s="18"/>
      <c r="VQH180" s="18"/>
      <c r="VQI180" s="18"/>
      <c r="VQJ180" s="18"/>
      <c r="VQK180" s="18"/>
      <c r="VQL180" s="18"/>
      <c r="VQM180" s="18"/>
      <c r="VQN180" s="18"/>
      <c r="VQO180" s="18"/>
      <c r="VQP180" s="18"/>
      <c r="VQQ180" s="18"/>
      <c r="VQR180" s="18"/>
      <c r="VQS180" s="18"/>
      <c r="VQT180" s="18"/>
      <c r="VQU180" s="18"/>
      <c r="VQV180" s="18"/>
      <c r="VQW180" s="18"/>
      <c r="VQX180" s="18"/>
      <c r="VQY180" s="18"/>
      <c r="VQZ180" s="18"/>
      <c r="VRA180" s="18"/>
      <c r="VRB180" s="18"/>
      <c r="VRC180" s="18"/>
      <c r="VRD180" s="18"/>
      <c r="VRE180" s="18"/>
      <c r="VRF180" s="18"/>
      <c r="VRG180" s="18"/>
      <c r="VRH180" s="18"/>
      <c r="VRI180" s="18"/>
      <c r="VRJ180" s="18"/>
      <c r="VRK180" s="18"/>
      <c r="VRL180" s="18"/>
      <c r="VRM180" s="18"/>
      <c r="VRN180" s="18"/>
      <c r="VRO180" s="18"/>
      <c r="VRP180" s="18"/>
      <c r="VRQ180" s="18"/>
      <c r="VRR180" s="18"/>
      <c r="VRS180" s="18"/>
      <c r="VRT180" s="18"/>
      <c r="VRU180" s="18"/>
      <c r="VRV180" s="18"/>
      <c r="VRW180" s="18"/>
      <c r="VRX180" s="18"/>
      <c r="VRY180" s="18"/>
      <c r="VRZ180" s="18"/>
      <c r="VSA180" s="18"/>
      <c r="VSB180" s="18"/>
      <c r="VSC180" s="18"/>
      <c r="VSD180" s="18"/>
      <c r="VSE180" s="18"/>
      <c r="VSF180" s="18"/>
      <c r="VSG180" s="18"/>
      <c r="VSH180" s="18"/>
      <c r="VSI180" s="18"/>
      <c r="VSJ180" s="18"/>
      <c r="VSK180" s="18"/>
      <c r="VSL180" s="18"/>
      <c r="VSM180" s="18"/>
      <c r="VSN180" s="18"/>
      <c r="VSO180" s="18"/>
      <c r="VSP180" s="18"/>
      <c r="VSQ180" s="18"/>
      <c r="VSR180" s="18"/>
      <c r="VSS180" s="18"/>
      <c r="VST180" s="18"/>
      <c r="VSU180" s="18"/>
      <c r="VSV180" s="18"/>
      <c r="VSW180" s="18"/>
      <c r="VSX180" s="18"/>
      <c r="VSY180" s="18"/>
      <c r="VSZ180" s="18"/>
      <c r="VTA180" s="18"/>
      <c r="VTB180" s="18"/>
      <c r="VTC180" s="18"/>
      <c r="VTD180" s="18"/>
      <c r="VTE180" s="18"/>
      <c r="VTF180" s="18"/>
      <c r="VTG180" s="18"/>
      <c r="VTH180" s="18"/>
      <c r="VTI180" s="18"/>
      <c r="VTJ180" s="18"/>
      <c r="VTK180" s="18"/>
      <c r="VTL180" s="18"/>
      <c r="VTM180" s="18"/>
      <c r="VTN180" s="18"/>
      <c r="VTO180" s="18"/>
      <c r="VTP180" s="18"/>
      <c r="VTQ180" s="18"/>
      <c r="VTR180" s="18"/>
      <c r="VTS180" s="18"/>
      <c r="VTT180" s="18"/>
      <c r="VTU180" s="18"/>
      <c r="VTV180" s="18"/>
      <c r="VTW180" s="18"/>
      <c r="VTX180" s="18"/>
      <c r="VTY180" s="18"/>
      <c r="VTZ180" s="18"/>
      <c r="VUA180" s="18"/>
      <c r="VUB180" s="18"/>
      <c r="VUC180" s="18"/>
      <c r="VUD180" s="18"/>
      <c r="VUE180" s="18"/>
      <c r="VUF180" s="18"/>
      <c r="VUG180" s="18"/>
      <c r="VUH180" s="18"/>
      <c r="VUI180" s="18"/>
      <c r="VUJ180" s="18"/>
      <c r="VUK180" s="18"/>
      <c r="VUL180" s="18"/>
      <c r="VUM180" s="18"/>
      <c r="VUN180" s="18"/>
      <c r="VUO180" s="18"/>
      <c r="VUP180" s="18"/>
      <c r="VUQ180" s="18"/>
      <c r="VUR180" s="18"/>
      <c r="VUS180" s="18"/>
      <c r="VUT180" s="18"/>
      <c r="VUU180" s="18"/>
      <c r="VUV180" s="18"/>
      <c r="VUW180" s="18"/>
      <c r="VUX180" s="18"/>
      <c r="VUY180" s="18"/>
      <c r="VUZ180" s="18"/>
      <c r="VVA180" s="18"/>
      <c r="VVB180" s="18"/>
      <c r="VVC180" s="18"/>
      <c r="VVD180" s="18"/>
      <c r="VVE180" s="18"/>
      <c r="VVF180" s="18"/>
      <c r="VVG180" s="18"/>
      <c r="VVH180" s="18"/>
      <c r="VVI180" s="18"/>
      <c r="VVJ180" s="18"/>
      <c r="VVK180" s="18"/>
      <c r="VVL180" s="18"/>
      <c r="VVM180" s="18"/>
      <c r="VVN180" s="18"/>
      <c r="VVO180" s="18"/>
      <c r="VVP180" s="18"/>
      <c r="VVQ180" s="18"/>
      <c r="VVR180" s="18"/>
      <c r="VVS180" s="18"/>
      <c r="VVT180" s="18"/>
      <c r="VVU180" s="18"/>
      <c r="VVV180" s="18"/>
      <c r="VVW180" s="18"/>
      <c r="VVX180" s="18"/>
      <c r="VVY180" s="18"/>
      <c r="VVZ180" s="18"/>
      <c r="VWA180" s="18"/>
      <c r="VWB180" s="18"/>
      <c r="VWC180" s="18"/>
      <c r="VWD180" s="18"/>
      <c r="VWE180" s="18"/>
      <c r="VWF180" s="18"/>
      <c r="VWG180" s="18"/>
      <c r="VWH180" s="18"/>
      <c r="VWI180" s="18"/>
      <c r="VWJ180" s="18"/>
      <c r="VWK180" s="18"/>
      <c r="VWL180" s="18"/>
      <c r="VWM180" s="18"/>
      <c r="VWN180" s="18"/>
      <c r="VWO180" s="18"/>
      <c r="VWP180" s="18"/>
      <c r="VWQ180" s="18"/>
      <c r="VWR180" s="18"/>
      <c r="VWS180" s="18"/>
      <c r="VWT180" s="18"/>
      <c r="VWU180" s="18"/>
      <c r="VWV180" s="18"/>
      <c r="VWW180" s="18"/>
      <c r="VWX180" s="18"/>
      <c r="VWY180" s="18"/>
      <c r="VWZ180" s="18"/>
      <c r="VXA180" s="18"/>
      <c r="VXB180" s="18"/>
      <c r="VXC180" s="18"/>
      <c r="VXD180" s="18"/>
      <c r="VXE180" s="18"/>
      <c r="VXF180" s="18"/>
      <c r="VXG180" s="18"/>
      <c r="VXH180" s="18"/>
      <c r="VXI180" s="18"/>
      <c r="VXJ180" s="18"/>
      <c r="VXK180" s="18"/>
      <c r="VXL180" s="18"/>
      <c r="VXM180" s="18"/>
      <c r="VXN180" s="18"/>
      <c r="VXO180" s="18"/>
      <c r="VXP180" s="18"/>
      <c r="VXQ180" s="18"/>
      <c r="VXR180" s="18"/>
      <c r="VXS180" s="18"/>
      <c r="VXT180" s="18"/>
      <c r="VXU180" s="18"/>
      <c r="VXV180" s="18"/>
      <c r="VXW180" s="18"/>
      <c r="VXX180" s="18"/>
      <c r="VXY180" s="18"/>
      <c r="VXZ180" s="18"/>
      <c r="VYA180" s="18"/>
      <c r="VYB180" s="18"/>
      <c r="VYC180" s="18"/>
      <c r="VYD180" s="18"/>
      <c r="VYE180" s="18"/>
      <c r="VYF180" s="18"/>
      <c r="VYG180" s="18"/>
      <c r="VYH180" s="18"/>
      <c r="VYI180" s="18"/>
      <c r="VYJ180" s="18"/>
      <c r="VYK180" s="18"/>
      <c r="VYL180" s="18"/>
      <c r="VYM180" s="18"/>
      <c r="VYN180" s="18"/>
      <c r="VYO180" s="18"/>
      <c r="VYP180" s="18"/>
      <c r="VYQ180" s="18"/>
      <c r="VYR180" s="18"/>
      <c r="VYS180" s="18"/>
      <c r="VYT180" s="18"/>
      <c r="VYU180" s="18"/>
      <c r="VYV180" s="18"/>
      <c r="VYW180" s="18"/>
      <c r="VYX180" s="18"/>
      <c r="VYY180" s="18"/>
      <c r="VYZ180" s="18"/>
      <c r="VZA180" s="18"/>
      <c r="VZB180" s="18"/>
      <c r="VZC180" s="18"/>
      <c r="VZD180" s="18"/>
      <c r="VZE180" s="18"/>
      <c r="VZF180" s="18"/>
      <c r="VZG180" s="18"/>
      <c r="VZH180" s="18"/>
      <c r="VZI180" s="18"/>
      <c r="VZJ180" s="18"/>
      <c r="VZK180" s="18"/>
      <c r="VZL180" s="18"/>
      <c r="VZM180" s="18"/>
      <c r="VZN180" s="18"/>
      <c r="VZO180" s="18"/>
      <c r="VZP180" s="18"/>
      <c r="VZQ180" s="18"/>
      <c r="VZR180" s="18"/>
      <c r="VZS180" s="18"/>
      <c r="VZT180" s="18"/>
      <c r="VZU180" s="18"/>
      <c r="VZV180" s="18"/>
      <c r="VZW180" s="18"/>
      <c r="VZX180" s="18"/>
      <c r="VZY180" s="18"/>
      <c r="VZZ180" s="18"/>
      <c r="WAA180" s="18"/>
      <c r="WAB180" s="18"/>
      <c r="WAC180" s="18"/>
      <c r="WAD180" s="18"/>
      <c r="WAE180" s="18"/>
      <c r="WAF180" s="18"/>
      <c r="WAG180" s="18"/>
      <c r="WAH180" s="18"/>
      <c r="WAI180" s="18"/>
      <c r="WAJ180" s="18"/>
      <c r="WAK180" s="18"/>
      <c r="WAL180" s="18"/>
      <c r="WAM180" s="18"/>
      <c r="WAN180" s="18"/>
      <c r="WAO180" s="18"/>
      <c r="WAP180" s="18"/>
      <c r="WAQ180" s="18"/>
      <c r="WAR180" s="18"/>
      <c r="WAS180" s="18"/>
      <c r="WAT180" s="18"/>
      <c r="WAU180" s="18"/>
      <c r="WAV180" s="18"/>
      <c r="WAW180" s="18"/>
      <c r="WAX180" s="18"/>
      <c r="WAY180" s="18"/>
      <c r="WAZ180" s="18"/>
      <c r="WBA180" s="18"/>
      <c r="WBB180" s="18"/>
      <c r="WBC180" s="18"/>
      <c r="WBD180" s="18"/>
      <c r="WBE180" s="18"/>
      <c r="WBF180" s="18"/>
      <c r="WBG180" s="18"/>
      <c r="WBH180" s="18"/>
      <c r="WBI180" s="18"/>
      <c r="WBJ180" s="18"/>
      <c r="WBK180" s="18"/>
      <c r="WBL180" s="18"/>
      <c r="WBM180" s="18"/>
      <c r="WBN180" s="18"/>
      <c r="WBO180" s="18"/>
      <c r="WBP180" s="18"/>
      <c r="WBQ180" s="18"/>
      <c r="WBR180" s="18"/>
      <c r="WBS180" s="18"/>
      <c r="WBT180" s="18"/>
      <c r="WBU180" s="18"/>
      <c r="WBV180" s="18"/>
      <c r="WBW180" s="18"/>
      <c r="WBX180" s="18"/>
      <c r="WBY180" s="18"/>
      <c r="WBZ180" s="18"/>
      <c r="WCA180" s="18"/>
      <c r="WCB180" s="18"/>
      <c r="WCC180" s="18"/>
      <c r="WCD180" s="18"/>
      <c r="WCE180" s="18"/>
      <c r="WCF180" s="18"/>
      <c r="WCG180" s="18"/>
      <c r="WCH180" s="18"/>
      <c r="WCI180" s="18"/>
      <c r="WCJ180" s="18"/>
      <c r="WCK180" s="18"/>
      <c r="WCL180" s="18"/>
      <c r="WCM180" s="18"/>
      <c r="WCN180" s="18"/>
      <c r="WCO180" s="18"/>
      <c r="WCP180" s="18"/>
      <c r="WCQ180" s="18"/>
      <c r="WCR180" s="18"/>
      <c r="WCS180" s="18"/>
      <c r="WCT180" s="18"/>
      <c r="WCU180" s="18"/>
      <c r="WCV180" s="18"/>
      <c r="WCW180" s="18"/>
      <c r="WCX180" s="18"/>
      <c r="WCY180" s="18"/>
      <c r="WCZ180" s="18"/>
      <c r="WDA180" s="18"/>
      <c r="WDB180" s="18"/>
      <c r="WDC180" s="18"/>
      <c r="WDD180" s="18"/>
      <c r="WDE180" s="18"/>
      <c r="WDF180" s="18"/>
      <c r="WDG180" s="18"/>
      <c r="WDH180" s="18"/>
      <c r="WDI180" s="18"/>
      <c r="WDJ180" s="18"/>
      <c r="WDK180" s="18"/>
      <c r="WDL180" s="18"/>
      <c r="WDM180" s="18"/>
      <c r="WDN180" s="18"/>
      <c r="WDO180" s="18"/>
      <c r="WDP180" s="18"/>
      <c r="WDQ180" s="18"/>
      <c r="WDR180" s="18"/>
      <c r="WDS180" s="18"/>
      <c r="WDT180" s="18"/>
      <c r="WDU180" s="18"/>
      <c r="WDV180" s="18"/>
      <c r="WDW180" s="18"/>
      <c r="WDX180" s="18"/>
      <c r="WDY180" s="18"/>
      <c r="WDZ180" s="18"/>
      <c r="WEA180" s="18"/>
      <c r="WEB180" s="18"/>
      <c r="WEC180" s="18"/>
      <c r="WED180" s="18"/>
      <c r="WEE180" s="18"/>
      <c r="WEF180" s="18"/>
      <c r="WEG180" s="18"/>
      <c r="WEH180" s="18"/>
      <c r="WEI180" s="18"/>
      <c r="WEJ180" s="18"/>
      <c r="WEK180" s="18"/>
      <c r="WEL180" s="18"/>
      <c r="WEM180" s="18"/>
      <c r="WEN180" s="18"/>
      <c r="WEO180" s="18"/>
      <c r="WEP180" s="18"/>
      <c r="WEQ180" s="18"/>
      <c r="WER180" s="18"/>
      <c r="WES180" s="18"/>
      <c r="WET180" s="18"/>
      <c r="WEU180" s="18"/>
      <c r="WEV180" s="18"/>
      <c r="WEW180" s="18"/>
      <c r="WEX180" s="18"/>
      <c r="WEY180" s="18"/>
      <c r="WEZ180" s="18"/>
      <c r="WFA180" s="18"/>
      <c r="WFB180" s="18"/>
      <c r="WFC180" s="18"/>
      <c r="WFD180" s="18"/>
      <c r="WFE180" s="18"/>
      <c r="WFF180" s="18"/>
      <c r="WFG180" s="18"/>
      <c r="WFH180" s="18"/>
      <c r="WFI180" s="18"/>
      <c r="WFJ180" s="18"/>
      <c r="WFK180" s="18"/>
      <c r="WFL180" s="18"/>
      <c r="WFM180" s="18"/>
      <c r="WFN180" s="18"/>
      <c r="WFO180" s="18"/>
      <c r="WFP180" s="18"/>
      <c r="WFQ180" s="18"/>
      <c r="WFR180" s="18"/>
      <c r="WFS180" s="18"/>
      <c r="WFT180" s="18"/>
      <c r="WFU180" s="18"/>
      <c r="WFV180" s="18"/>
      <c r="WFW180" s="18"/>
      <c r="WFX180" s="18"/>
      <c r="WFY180" s="18"/>
      <c r="WFZ180" s="18"/>
      <c r="WGA180" s="18"/>
      <c r="WGB180" s="18"/>
      <c r="WGC180" s="18"/>
      <c r="WGD180" s="18"/>
      <c r="WGE180" s="18"/>
      <c r="WGF180" s="18"/>
      <c r="WGG180" s="18"/>
      <c r="WGH180" s="18"/>
      <c r="WGI180" s="18"/>
      <c r="WGJ180" s="18"/>
      <c r="WGK180" s="18"/>
      <c r="WGL180" s="18"/>
      <c r="WGM180" s="18"/>
      <c r="WGN180" s="18"/>
      <c r="WGO180" s="18"/>
      <c r="WGP180" s="18"/>
      <c r="WGQ180" s="18"/>
      <c r="WGR180" s="18"/>
      <c r="WGS180" s="18"/>
      <c r="WGT180" s="18"/>
      <c r="WGU180" s="18"/>
      <c r="WGV180" s="18"/>
      <c r="WGW180" s="18"/>
      <c r="WGX180" s="18"/>
      <c r="WGY180" s="18"/>
      <c r="WGZ180" s="18"/>
      <c r="WHA180" s="18"/>
      <c r="WHB180" s="18"/>
      <c r="WHC180" s="18"/>
      <c r="WHD180" s="18"/>
      <c r="WHE180" s="18"/>
      <c r="WHF180" s="18"/>
      <c r="WHG180" s="18"/>
      <c r="WHH180" s="18"/>
      <c r="WHI180" s="18"/>
      <c r="WHJ180" s="18"/>
      <c r="WHK180" s="18"/>
      <c r="WHL180" s="18"/>
      <c r="WHM180" s="18"/>
      <c r="WHN180" s="18"/>
      <c r="WHO180" s="18"/>
      <c r="WHP180" s="18"/>
      <c r="WHQ180" s="18"/>
      <c r="WHR180" s="18"/>
      <c r="WHS180" s="18"/>
      <c r="WHT180" s="18"/>
      <c r="WHU180" s="18"/>
      <c r="WHV180" s="18"/>
      <c r="WHW180" s="18"/>
      <c r="WHX180" s="18"/>
      <c r="WHY180" s="18"/>
      <c r="WHZ180" s="18"/>
      <c r="WIA180" s="18"/>
      <c r="WIB180" s="18"/>
      <c r="WIC180" s="18"/>
      <c r="WID180" s="18"/>
      <c r="WIE180" s="18"/>
      <c r="WIF180" s="18"/>
      <c r="WIG180" s="18"/>
      <c r="WIH180" s="18"/>
      <c r="WII180" s="18"/>
      <c r="WIJ180" s="18"/>
      <c r="WIK180" s="18"/>
      <c r="WIL180" s="18"/>
      <c r="WIM180" s="18"/>
      <c r="WIN180" s="18"/>
      <c r="WIO180" s="18"/>
      <c r="WIP180" s="18"/>
      <c r="WIQ180" s="18"/>
      <c r="WIR180" s="18"/>
      <c r="WIS180" s="18"/>
      <c r="WIT180" s="18"/>
      <c r="WIU180" s="18"/>
      <c r="WIV180" s="18"/>
      <c r="WIW180" s="18"/>
      <c r="WIX180" s="18"/>
      <c r="WIY180" s="18"/>
      <c r="WIZ180" s="18"/>
      <c r="WJA180" s="18"/>
      <c r="WJB180" s="18"/>
      <c r="WJC180" s="18"/>
      <c r="WJD180" s="18"/>
      <c r="WJE180" s="18"/>
      <c r="WJF180" s="18"/>
      <c r="WJG180" s="18"/>
      <c r="WJH180" s="18"/>
      <c r="WJI180" s="18"/>
      <c r="WJJ180" s="18"/>
      <c r="WJK180" s="18"/>
      <c r="WJL180" s="18"/>
      <c r="WJM180" s="18"/>
      <c r="WJN180" s="18"/>
      <c r="WJO180" s="18"/>
      <c r="WJP180" s="18"/>
      <c r="WJQ180" s="18"/>
      <c r="WJR180" s="18"/>
      <c r="WJS180" s="18"/>
      <c r="WJT180" s="18"/>
      <c r="WJU180" s="18"/>
      <c r="WJV180" s="18"/>
      <c r="WJW180" s="18"/>
      <c r="WJX180" s="18"/>
      <c r="WJY180" s="18"/>
      <c r="WJZ180" s="18"/>
      <c r="WKA180" s="18"/>
      <c r="WKB180" s="18"/>
      <c r="WKC180" s="18"/>
      <c r="WKD180" s="18"/>
      <c r="WKE180" s="18"/>
      <c r="WKF180" s="18"/>
      <c r="WKG180" s="18"/>
      <c r="WKH180" s="18"/>
      <c r="WKI180" s="18"/>
      <c r="WKJ180" s="18"/>
      <c r="WKK180" s="18"/>
      <c r="WKL180" s="18"/>
      <c r="WKM180" s="18"/>
      <c r="WKN180" s="18"/>
      <c r="WKO180" s="18"/>
      <c r="WKP180" s="18"/>
      <c r="WKQ180" s="18"/>
      <c r="WKR180" s="18"/>
      <c r="WKS180" s="18"/>
      <c r="WKT180" s="18"/>
      <c r="WKU180" s="18"/>
      <c r="WKV180" s="18"/>
      <c r="WKW180" s="18"/>
      <c r="WKX180" s="18"/>
      <c r="WKY180" s="18"/>
      <c r="WKZ180" s="18"/>
      <c r="WLA180" s="18"/>
      <c r="WLB180" s="18"/>
      <c r="WLC180" s="18"/>
      <c r="WLD180" s="18"/>
      <c r="WLE180" s="18"/>
      <c r="WLF180" s="18"/>
      <c r="WLG180" s="18"/>
      <c r="WLH180" s="18"/>
      <c r="WLI180" s="18"/>
      <c r="WLJ180" s="18"/>
      <c r="WLK180" s="18"/>
      <c r="WLL180" s="18"/>
      <c r="WLM180" s="18"/>
      <c r="WLN180" s="18"/>
      <c r="WLO180" s="18"/>
      <c r="WLP180" s="18"/>
      <c r="WLQ180" s="18"/>
      <c r="WLR180" s="18"/>
      <c r="WLS180" s="18"/>
      <c r="WLT180" s="18"/>
      <c r="WLU180" s="18"/>
      <c r="WLV180" s="18"/>
      <c r="WLW180" s="18"/>
      <c r="WLX180" s="18"/>
      <c r="WLY180" s="18"/>
      <c r="WLZ180" s="18"/>
      <c r="WMA180" s="18"/>
      <c r="WMB180" s="18"/>
      <c r="WMC180" s="18"/>
      <c r="WMD180" s="18"/>
      <c r="WME180" s="18"/>
      <c r="WMF180" s="18"/>
      <c r="WMG180" s="18"/>
      <c r="WMH180" s="18"/>
      <c r="WMI180" s="18"/>
      <c r="WMJ180" s="18"/>
      <c r="WMK180" s="18"/>
      <c r="WML180" s="18"/>
      <c r="WMM180" s="18"/>
      <c r="WMN180" s="18"/>
      <c r="WMO180" s="18"/>
      <c r="WMP180" s="18"/>
      <c r="WMQ180" s="18"/>
      <c r="WMR180" s="18"/>
      <c r="WMS180" s="18"/>
      <c r="WMT180" s="18"/>
      <c r="WMU180" s="18"/>
      <c r="WMV180" s="18"/>
      <c r="WMW180" s="18"/>
      <c r="WMX180" s="18"/>
      <c r="WMY180" s="18"/>
      <c r="WMZ180" s="18"/>
      <c r="WNA180" s="18"/>
      <c r="WNB180" s="18"/>
      <c r="WNC180" s="18"/>
      <c r="WND180" s="18"/>
      <c r="WNE180" s="18"/>
      <c r="WNF180" s="18"/>
      <c r="WNG180" s="18"/>
      <c r="WNH180" s="18"/>
      <c r="WNI180" s="18"/>
      <c r="WNJ180" s="18"/>
      <c r="WNK180" s="18"/>
      <c r="WNL180" s="18"/>
      <c r="WNM180" s="18"/>
      <c r="WNN180" s="18"/>
      <c r="WNO180" s="18"/>
      <c r="WNP180" s="18"/>
      <c r="WNQ180" s="18"/>
      <c r="WNR180" s="18"/>
      <c r="WNS180" s="18"/>
      <c r="WNT180" s="18"/>
      <c r="WNU180" s="18"/>
      <c r="WNV180" s="18"/>
      <c r="WNW180" s="18"/>
      <c r="WNX180" s="18"/>
      <c r="WNY180" s="18"/>
      <c r="WNZ180" s="18"/>
      <c r="WOA180" s="18"/>
      <c r="WOB180" s="18"/>
      <c r="WOC180" s="18"/>
      <c r="WOD180" s="18"/>
      <c r="WOE180" s="18"/>
      <c r="WOF180" s="18"/>
      <c r="WOG180" s="18"/>
      <c r="WOH180" s="18"/>
      <c r="WOI180" s="18"/>
      <c r="WOJ180" s="18"/>
      <c r="WOK180" s="18"/>
      <c r="WOL180" s="18"/>
      <c r="WOM180" s="18"/>
      <c r="WON180" s="18"/>
      <c r="WOO180" s="18"/>
      <c r="WOP180" s="18"/>
      <c r="WOQ180" s="18"/>
      <c r="WOR180" s="18"/>
      <c r="WOS180" s="18"/>
      <c r="WOT180" s="18"/>
      <c r="WOU180" s="18"/>
      <c r="WOV180" s="18"/>
      <c r="WOW180" s="18"/>
      <c r="WOX180" s="18"/>
      <c r="WOY180" s="18"/>
      <c r="WOZ180" s="18"/>
      <c r="WPA180" s="18"/>
      <c r="WPB180" s="18"/>
      <c r="WPC180" s="18"/>
      <c r="WPD180" s="18"/>
      <c r="WPE180" s="18"/>
      <c r="WPF180" s="18"/>
      <c r="WPG180" s="18"/>
      <c r="WPH180" s="18"/>
      <c r="WPI180" s="18"/>
      <c r="WPJ180" s="18"/>
      <c r="WPK180" s="18"/>
      <c r="WPL180" s="18"/>
      <c r="WPM180" s="18"/>
      <c r="WPN180" s="18"/>
      <c r="WPO180" s="18"/>
      <c r="WPP180" s="18"/>
      <c r="WPQ180" s="18"/>
      <c r="WPR180" s="18"/>
      <c r="WPS180" s="18"/>
      <c r="WPT180" s="18"/>
      <c r="WPU180" s="18"/>
      <c r="WPV180" s="18"/>
      <c r="WPW180" s="18"/>
      <c r="WPX180" s="18"/>
      <c r="WPY180" s="18"/>
      <c r="WPZ180" s="18"/>
      <c r="WQA180" s="18"/>
      <c r="WQB180" s="18"/>
      <c r="WQC180" s="18"/>
      <c r="WQD180" s="18"/>
      <c r="WQE180" s="18"/>
      <c r="WQF180" s="18"/>
      <c r="WQG180" s="18"/>
      <c r="WQH180" s="18"/>
      <c r="WQI180" s="18"/>
      <c r="WQJ180" s="18"/>
      <c r="WQK180" s="18"/>
      <c r="WQL180" s="18"/>
      <c r="WQM180" s="18"/>
      <c r="WQN180" s="18"/>
      <c r="WQO180" s="18"/>
      <c r="WQP180" s="18"/>
      <c r="WQQ180" s="18"/>
      <c r="WQR180" s="18"/>
      <c r="WQS180" s="18"/>
      <c r="WQT180" s="18"/>
      <c r="WQU180" s="18"/>
      <c r="WQV180" s="18"/>
      <c r="WQW180" s="18"/>
      <c r="WQX180" s="18"/>
      <c r="WQY180" s="18"/>
      <c r="WQZ180" s="18"/>
      <c r="WRA180" s="18"/>
      <c r="WRB180" s="18"/>
      <c r="WRC180" s="18"/>
      <c r="WRD180" s="18"/>
      <c r="WRE180" s="18"/>
      <c r="WRF180" s="18"/>
      <c r="WRG180" s="18"/>
      <c r="WRH180" s="18"/>
      <c r="WRI180" s="18"/>
      <c r="WRJ180" s="18"/>
      <c r="WRK180" s="18"/>
      <c r="WRL180" s="18"/>
      <c r="WRM180" s="18"/>
      <c r="WRN180" s="18"/>
      <c r="WRO180" s="18"/>
      <c r="WRP180" s="18"/>
      <c r="WRQ180" s="18"/>
      <c r="WRR180" s="18"/>
      <c r="WRS180" s="18"/>
      <c r="WRT180" s="18"/>
      <c r="WRU180" s="18"/>
      <c r="WRV180" s="18"/>
      <c r="WRW180" s="18"/>
      <c r="WRX180" s="18"/>
      <c r="WRY180" s="18"/>
      <c r="WRZ180" s="18"/>
      <c r="WSA180" s="18"/>
      <c r="WSB180" s="18"/>
      <c r="WSC180" s="18"/>
      <c r="WSD180" s="18"/>
      <c r="WSE180" s="18"/>
      <c r="WSF180" s="18"/>
      <c r="WSG180" s="18"/>
      <c r="WSH180" s="18"/>
      <c r="WSI180" s="18"/>
      <c r="WSJ180" s="18"/>
      <c r="WSK180" s="18"/>
      <c r="WSL180" s="18"/>
      <c r="WSM180" s="18"/>
      <c r="WSN180" s="18"/>
      <c r="WSO180" s="18"/>
      <c r="WSP180" s="18"/>
      <c r="WSQ180" s="18"/>
      <c r="WSR180" s="18"/>
      <c r="WSS180" s="18"/>
      <c r="WST180" s="18"/>
      <c r="WSU180" s="18"/>
      <c r="WSV180" s="18"/>
      <c r="WSW180" s="18"/>
      <c r="WSX180" s="18"/>
      <c r="WSY180" s="18"/>
      <c r="WSZ180" s="18"/>
      <c r="WTA180" s="18"/>
      <c r="WTB180" s="18"/>
      <c r="WTC180" s="18"/>
      <c r="WTD180" s="18"/>
      <c r="WTE180" s="18"/>
      <c r="WTF180" s="18"/>
      <c r="WTG180" s="18"/>
      <c r="WTH180" s="18"/>
      <c r="WTI180" s="18"/>
      <c r="WTJ180" s="18"/>
      <c r="WTK180" s="18"/>
      <c r="WTL180" s="18"/>
      <c r="WTM180" s="18"/>
      <c r="WTN180" s="18"/>
      <c r="WTO180" s="18"/>
      <c r="WTP180" s="18"/>
      <c r="WTQ180" s="18"/>
      <c r="WTR180" s="18"/>
      <c r="WTS180" s="18"/>
      <c r="WTT180" s="18"/>
      <c r="WTU180" s="18"/>
      <c r="WTV180" s="18"/>
      <c r="WTW180" s="18"/>
      <c r="WTX180" s="18"/>
      <c r="WTY180" s="18"/>
      <c r="WTZ180" s="18"/>
      <c r="WUA180" s="18"/>
      <c r="WUB180" s="18"/>
      <c r="WUC180" s="18"/>
      <c r="WUD180" s="18"/>
      <c r="WUE180" s="18"/>
      <c r="WUF180" s="18"/>
      <c r="WUG180" s="18"/>
      <c r="WUH180" s="18"/>
      <c r="WUI180" s="18"/>
      <c r="WUJ180" s="18"/>
      <c r="WUK180" s="18"/>
      <c r="WUL180" s="18"/>
      <c r="WUM180" s="18"/>
      <c r="WUN180" s="18"/>
      <c r="WUO180" s="18"/>
      <c r="WUP180" s="18"/>
      <c r="WUQ180" s="18"/>
      <c r="WUR180" s="18"/>
      <c r="WUS180" s="18"/>
      <c r="WUT180" s="18"/>
      <c r="WUU180" s="18"/>
      <c r="WUV180" s="18"/>
      <c r="WUW180" s="18"/>
      <c r="WUX180" s="18"/>
      <c r="WUY180" s="18"/>
      <c r="WUZ180" s="18"/>
      <c r="WVA180" s="18"/>
      <c r="WVB180" s="18"/>
      <c r="WVC180" s="18"/>
      <c r="WVD180" s="18"/>
      <c r="WVE180" s="18"/>
      <c r="WVF180" s="18"/>
      <c r="WVG180" s="18"/>
      <c r="WVH180" s="18"/>
      <c r="WVI180" s="18"/>
      <c r="WVJ180" s="18"/>
      <c r="WVK180" s="18"/>
      <c r="WVL180" s="18"/>
      <c r="WVM180" s="18"/>
      <c r="WVN180" s="18"/>
      <c r="WVO180" s="18"/>
      <c r="WVP180" s="18"/>
      <c r="WVQ180" s="18"/>
      <c r="WVR180" s="18"/>
      <c r="WVS180" s="18"/>
      <c r="WVT180" s="18"/>
      <c r="WVU180" s="18"/>
      <c r="WVV180" s="18"/>
      <c r="WVW180" s="18"/>
      <c r="WVX180" s="18"/>
      <c r="WVY180" s="18"/>
      <c r="WVZ180" s="18"/>
      <c r="WWA180" s="18"/>
      <c r="WWB180" s="18"/>
      <c r="WWC180" s="18"/>
      <c r="WWD180" s="18"/>
      <c r="WWE180" s="18"/>
      <c r="WWF180" s="18"/>
      <c r="WWG180" s="18"/>
      <c r="WWH180" s="18"/>
      <c r="WWI180" s="18"/>
      <c r="WWJ180" s="18"/>
      <c r="WWK180" s="18"/>
      <c r="WWL180" s="18"/>
      <c r="WWM180" s="18"/>
      <c r="WWN180" s="18"/>
      <c r="WWO180" s="18"/>
      <c r="WWP180" s="18"/>
      <c r="WWQ180" s="18"/>
      <c r="WWR180" s="18"/>
      <c r="WWS180" s="18"/>
      <c r="WWT180" s="18"/>
      <c r="WWU180" s="18"/>
      <c r="WWV180" s="18"/>
      <c r="WWW180" s="18"/>
      <c r="WWX180" s="18"/>
      <c r="WWY180" s="18"/>
      <c r="WWZ180" s="18"/>
      <c r="WXA180" s="18"/>
      <c r="WXB180" s="18"/>
      <c r="WXC180" s="18"/>
      <c r="WXD180" s="18"/>
      <c r="WXE180" s="18"/>
      <c r="WXF180" s="18"/>
      <c r="WXG180" s="18"/>
      <c r="WXH180" s="18"/>
      <c r="WXI180" s="18"/>
      <c r="WXJ180" s="18"/>
      <c r="WXK180" s="18"/>
      <c r="WXL180" s="18"/>
      <c r="WXM180" s="18"/>
      <c r="WXN180" s="18"/>
      <c r="WXO180" s="18"/>
      <c r="WXP180" s="18"/>
      <c r="WXQ180" s="18"/>
      <c r="WXR180" s="18"/>
      <c r="WXS180" s="18"/>
      <c r="WXT180" s="18"/>
      <c r="WXU180" s="18"/>
      <c r="WXV180" s="18"/>
      <c r="WXW180" s="18"/>
      <c r="WXX180" s="18"/>
      <c r="WXY180" s="18"/>
      <c r="WXZ180" s="18"/>
      <c r="WYA180" s="18"/>
      <c r="WYB180" s="18"/>
      <c r="WYC180" s="18"/>
      <c r="WYD180" s="18"/>
      <c r="WYE180" s="18"/>
      <c r="WYF180" s="18"/>
      <c r="WYG180" s="18"/>
      <c r="WYH180" s="18"/>
      <c r="WYI180" s="18"/>
      <c r="WYJ180" s="18"/>
      <c r="WYK180" s="18"/>
      <c r="WYL180" s="18"/>
      <c r="WYM180" s="18"/>
      <c r="WYN180" s="18"/>
      <c r="WYO180" s="18"/>
      <c r="WYP180" s="18"/>
      <c r="WYQ180" s="18"/>
      <c r="WYR180" s="18"/>
      <c r="WYS180" s="18"/>
      <c r="WYT180" s="18"/>
      <c r="WYU180" s="18"/>
      <c r="WYV180" s="18"/>
      <c r="WYW180" s="18"/>
      <c r="WYX180" s="18"/>
      <c r="WYY180" s="18"/>
      <c r="WYZ180" s="18"/>
      <c r="WZA180" s="18"/>
      <c r="WZB180" s="18"/>
      <c r="WZC180" s="18"/>
      <c r="WZD180" s="18"/>
      <c r="WZE180" s="18"/>
      <c r="WZF180" s="18"/>
      <c r="WZG180" s="18"/>
      <c r="WZH180" s="18"/>
      <c r="WZI180" s="18"/>
      <c r="WZJ180" s="18"/>
      <c r="WZK180" s="18"/>
      <c r="WZL180" s="18"/>
      <c r="WZM180" s="18"/>
      <c r="WZN180" s="18"/>
      <c r="WZO180" s="18"/>
      <c r="WZP180" s="18"/>
      <c r="WZQ180" s="18"/>
      <c r="WZR180" s="18"/>
      <c r="WZS180" s="18"/>
      <c r="WZT180" s="18"/>
      <c r="WZU180" s="18"/>
      <c r="WZV180" s="18"/>
      <c r="WZW180" s="18"/>
      <c r="WZX180" s="18"/>
      <c r="WZY180" s="18"/>
      <c r="WZZ180" s="18"/>
      <c r="XAA180" s="18"/>
      <c r="XAB180" s="18"/>
      <c r="XAC180" s="18"/>
      <c r="XAD180" s="18"/>
      <c r="XAE180" s="18"/>
      <c r="XAF180" s="18"/>
      <c r="XAG180" s="18"/>
      <c r="XAH180" s="18"/>
      <c r="XAI180" s="18"/>
      <c r="XAJ180" s="18"/>
      <c r="XAK180" s="18"/>
      <c r="XAL180" s="18"/>
      <c r="XAM180" s="18"/>
      <c r="XAN180" s="18"/>
      <c r="XAO180" s="18"/>
      <c r="XAP180" s="18"/>
      <c r="XAQ180" s="18"/>
      <c r="XAR180" s="18"/>
      <c r="XAS180" s="18"/>
      <c r="XAT180" s="18"/>
      <c r="XAU180" s="18"/>
      <c r="XAV180" s="18"/>
      <c r="XAW180" s="18"/>
      <c r="XAX180" s="18"/>
      <c r="XAY180" s="18"/>
      <c r="XAZ180" s="18"/>
      <c r="XBA180" s="18"/>
      <c r="XBB180" s="18"/>
      <c r="XBC180" s="18"/>
      <c r="XBD180" s="18"/>
      <c r="XBE180" s="18"/>
      <c r="XBF180" s="18"/>
      <c r="XBG180" s="18"/>
      <c r="XBH180" s="18"/>
      <c r="XBI180" s="18"/>
      <c r="XBJ180" s="18"/>
      <c r="XBK180" s="18"/>
      <c r="XBL180" s="18"/>
      <c r="XBM180" s="18"/>
      <c r="XBN180" s="18"/>
      <c r="XBO180" s="18"/>
      <c r="XBP180" s="18"/>
      <c r="XBQ180" s="18"/>
      <c r="XBR180" s="18"/>
      <c r="XBS180" s="18"/>
      <c r="XBT180" s="18"/>
      <c r="XBU180" s="18"/>
      <c r="XBV180" s="18"/>
      <c r="XBW180" s="18"/>
      <c r="XBX180" s="18"/>
      <c r="XBY180" s="18"/>
      <c r="XBZ180" s="18"/>
      <c r="XCA180" s="18"/>
      <c r="XCB180" s="18"/>
      <c r="XCC180" s="18"/>
      <c r="XCD180" s="18"/>
      <c r="XCE180" s="18"/>
      <c r="XCF180" s="18"/>
      <c r="XCG180" s="18"/>
      <c r="XCH180" s="18"/>
      <c r="XCI180" s="18"/>
      <c r="XCJ180" s="18"/>
      <c r="XCK180" s="18"/>
      <c r="XCL180" s="18"/>
      <c r="XCM180" s="18"/>
      <c r="XCN180" s="18"/>
      <c r="XCO180" s="18"/>
      <c r="XCP180" s="18"/>
      <c r="XCQ180" s="18"/>
      <c r="XCR180" s="18"/>
      <c r="XCS180" s="18"/>
      <c r="XCT180" s="18"/>
      <c r="XCU180" s="18"/>
      <c r="XCV180" s="18"/>
      <c r="XCW180" s="18"/>
      <c r="XCX180" s="18"/>
      <c r="XCY180" s="18"/>
      <c r="XCZ180" s="18"/>
      <c r="XDA180" s="18"/>
      <c r="XDB180" s="18"/>
      <c r="XDC180" s="18"/>
      <c r="XDD180" s="18"/>
      <c r="XDE180" s="18"/>
      <c r="XDF180" s="18"/>
      <c r="XDG180" s="18"/>
      <c r="XDH180" s="18"/>
      <c r="XDI180" s="18"/>
      <c r="XDJ180" s="18"/>
      <c r="XDK180" s="18"/>
      <c r="XDL180" s="18"/>
      <c r="XDM180" s="18"/>
    </row>
    <row r="181" spans="1:16341" ht="15">
      <c r="A181" s="20" t="str" cm="1">
        <f t="array" ref="A181:S197">_xlfn._xlws.FILTER(Mengenkalkulation!A202:S218,Mengenkalkulation!N202:N218=1,"")</f>
        <v/>
      </c>
      <c r="B181" s="20">
        <v>0</v>
      </c>
      <c r="C181" s="19">
        <v>0</v>
      </c>
      <c r="D181" s="196">
        <v>0</v>
      </c>
      <c r="E181" s="192">
        <v>0</v>
      </c>
      <c r="F181" s="117">
        <v>0</v>
      </c>
      <c r="G181" s="19">
        <v>0</v>
      </c>
      <c r="H181" s="19">
        <v>0</v>
      </c>
      <c r="I181" s="182">
        <v>0</v>
      </c>
      <c r="J181" s="20">
        <v>0</v>
      </c>
      <c r="K181" s="303">
        <v>0</v>
      </c>
      <c r="L181" s="22">
        <v>0</v>
      </c>
      <c r="M181" s="23">
        <v>0.5</v>
      </c>
      <c r="N181" s="19">
        <v>1</v>
      </c>
      <c r="O181" s="19">
        <v>0</v>
      </c>
      <c r="P181" s="19">
        <v>0</v>
      </c>
      <c r="Q181" s="259" t="str">
        <v xml:space="preserve">0 </v>
      </c>
      <c r="R181" s="183">
        <v>0</v>
      </c>
      <c r="S181" s="119">
        <v>0</v>
      </c>
      <c r="T181" s="83">
        <f>F181*R181/1000</f>
        <v>0</v>
      </c>
      <c r="W181" s="196" t="str">
        <f t="shared" si="10"/>
        <v>0 kg</v>
      </c>
    </row>
    <row r="182" spans="1:16341" ht="15">
      <c r="A182" s="20">
        <v>0</v>
      </c>
      <c r="B182" s="20">
        <v>0</v>
      </c>
      <c r="C182" s="19">
        <v>0</v>
      </c>
      <c r="D182" s="196">
        <v>0</v>
      </c>
      <c r="E182" s="192">
        <v>0</v>
      </c>
      <c r="F182" s="117">
        <v>0</v>
      </c>
      <c r="G182" s="19">
        <v>0</v>
      </c>
      <c r="H182" s="19">
        <v>0</v>
      </c>
      <c r="I182" s="182">
        <v>0</v>
      </c>
      <c r="J182" s="20">
        <v>0</v>
      </c>
      <c r="K182" s="303">
        <v>0</v>
      </c>
      <c r="L182" s="22">
        <v>0</v>
      </c>
      <c r="M182" s="23">
        <v>0.3</v>
      </c>
      <c r="N182" s="19">
        <v>1</v>
      </c>
      <c r="O182" s="19">
        <v>0</v>
      </c>
      <c r="P182" s="19">
        <v>0</v>
      </c>
      <c r="Q182" s="259" t="str">
        <v xml:space="preserve">0 </v>
      </c>
      <c r="R182" s="183">
        <v>0</v>
      </c>
      <c r="S182" s="119">
        <v>0</v>
      </c>
      <c r="T182" s="83">
        <f t="shared" ref="T182:T214" si="11">F182*R182/1000</f>
        <v>0</v>
      </c>
      <c r="W182" s="196" t="str">
        <f t="shared" si="10"/>
        <v>0 kg</v>
      </c>
    </row>
    <row r="183" spans="1:16341" ht="15">
      <c r="A183" s="20">
        <v>0</v>
      </c>
      <c r="B183" s="20">
        <v>0</v>
      </c>
      <c r="C183" s="19">
        <v>0</v>
      </c>
      <c r="D183" s="196">
        <v>0</v>
      </c>
      <c r="E183" s="192">
        <v>0</v>
      </c>
      <c r="F183" s="117">
        <v>0</v>
      </c>
      <c r="G183" s="19">
        <v>0</v>
      </c>
      <c r="H183" s="19">
        <v>0</v>
      </c>
      <c r="I183" s="182">
        <v>0</v>
      </c>
      <c r="J183" s="20">
        <v>0</v>
      </c>
      <c r="K183" s="303">
        <v>0</v>
      </c>
      <c r="L183" s="22">
        <v>0</v>
      </c>
      <c r="M183" s="23">
        <v>0.3</v>
      </c>
      <c r="N183" s="19">
        <v>1</v>
      </c>
      <c r="O183" s="19">
        <v>0</v>
      </c>
      <c r="P183" s="19">
        <v>0</v>
      </c>
      <c r="Q183" s="259" t="str">
        <v xml:space="preserve">0 </v>
      </c>
      <c r="R183" s="183">
        <v>0</v>
      </c>
      <c r="S183" s="119">
        <v>0</v>
      </c>
      <c r="T183" s="83">
        <f t="shared" si="11"/>
        <v>0</v>
      </c>
      <c r="W183" s="196" t="str">
        <f t="shared" si="10"/>
        <v>0 kg</v>
      </c>
    </row>
    <row r="184" spans="1:16341" s="19" customFormat="1" hidden="1">
      <c r="A184" s="20">
        <v>0</v>
      </c>
      <c r="B184" s="19">
        <v>0</v>
      </c>
      <c r="C184" s="19">
        <v>0</v>
      </c>
      <c r="D184" s="20">
        <v>0</v>
      </c>
      <c r="E184" s="116">
        <v>0</v>
      </c>
      <c r="F184" s="117">
        <v>0</v>
      </c>
      <c r="G184" s="19">
        <v>0</v>
      </c>
      <c r="H184" s="19">
        <v>0</v>
      </c>
      <c r="I184" s="22">
        <v>0</v>
      </c>
      <c r="J184" s="20">
        <v>0</v>
      </c>
      <c r="K184" s="21">
        <v>0</v>
      </c>
      <c r="L184" s="22">
        <v>0</v>
      </c>
      <c r="M184" s="23">
        <v>0.5</v>
      </c>
      <c r="N184" s="19">
        <v>1</v>
      </c>
      <c r="O184" s="19">
        <v>0</v>
      </c>
      <c r="P184" s="19">
        <v>0</v>
      </c>
      <c r="Q184" s="19" t="str">
        <v xml:space="preserve">0 </v>
      </c>
      <c r="R184" s="19">
        <v>0</v>
      </c>
      <c r="S184" s="119">
        <v>0</v>
      </c>
      <c r="T184" s="83">
        <f t="shared" si="11"/>
        <v>0</v>
      </c>
      <c r="U184" s="83"/>
      <c r="W184" s="19" t="str">
        <f t="shared" si="10"/>
        <v>0 kg</v>
      </c>
    </row>
    <row r="185" spans="1:16341" s="19" customFormat="1" hidden="1">
      <c r="A185" s="20">
        <v>0</v>
      </c>
      <c r="B185" s="19">
        <v>0</v>
      </c>
      <c r="C185" s="19">
        <v>0</v>
      </c>
      <c r="D185" s="20">
        <v>0</v>
      </c>
      <c r="E185" s="116">
        <v>0</v>
      </c>
      <c r="F185" s="117">
        <v>0</v>
      </c>
      <c r="G185" s="19">
        <v>0</v>
      </c>
      <c r="H185" s="19">
        <v>0</v>
      </c>
      <c r="I185" s="22">
        <v>0</v>
      </c>
      <c r="J185" s="20">
        <v>0</v>
      </c>
      <c r="K185" s="21">
        <v>0</v>
      </c>
      <c r="L185" s="22">
        <v>0</v>
      </c>
      <c r="M185" s="23">
        <v>0.5</v>
      </c>
      <c r="N185" s="19">
        <v>1</v>
      </c>
      <c r="O185" s="19">
        <v>0</v>
      </c>
      <c r="P185" s="19">
        <v>0</v>
      </c>
      <c r="Q185" s="19" t="str">
        <v xml:space="preserve">0 </v>
      </c>
      <c r="R185" s="19">
        <v>0</v>
      </c>
      <c r="S185" s="119">
        <v>0</v>
      </c>
      <c r="T185" s="83">
        <f t="shared" si="11"/>
        <v>0</v>
      </c>
      <c r="U185" s="83"/>
      <c r="W185" s="19" t="str">
        <f t="shared" si="10"/>
        <v>0 kg</v>
      </c>
    </row>
    <row r="186" spans="1:16341" s="19" customFormat="1" hidden="1">
      <c r="A186" s="20">
        <v>0</v>
      </c>
      <c r="B186" s="19">
        <v>0</v>
      </c>
      <c r="C186" s="19">
        <v>0</v>
      </c>
      <c r="D186" s="20">
        <v>0</v>
      </c>
      <c r="E186" s="116">
        <v>0</v>
      </c>
      <c r="F186" s="117">
        <v>0</v>
      </c>
      <c r="G186" s="19">
        <v>0</v>
      </c>
      <c r="H186" s="19">
        <v>0</v>
      </c>
      <c r="I186" s="22">
        <v>0</v>
      </c>
      <c r="J186" s="20">
        <v>0</v>
      </c>
      <c r="K186" s="21">
        <v>0</v>
      </c>
      <c r="L186" s="22">
        <v>0</v>
      </c>
      <c r="M186" s="23">
        <v>0.5</v>
      </c>
      <c r="N186" s="19">
        <v>1</v>
      </c>
      <c r="O186" s="19">
        <v>0</v>
      </c>
      <c r="P186" s="19">
        <v>0</v>
      </c>
      <c r="Q186" s="19" t="str">
        <v xml:space="preserve">0 </v>
      </c>
      <c r="R186" s="19">
        <v>0</v>
      </c>
      <c r="S186" s="119">
        <v>0</v>
      </c>
      <c r="T186" s="83">
        <f t="shared" si="11"/>
        <v>0</v>
      </c>
      <c r="U186" s="83"/>
      <c r="W186" s="19" t="str">
        <f t="shared" si="10"/>
        <v>0 kg</v>
      </c>
    </row>
    <row r="187" spans="1:16341" s="19" customFormat="1" hidden="1">
      <c r="A187" s="20">
        <v>0</v>
      </c>
      <c r="B187" s="19">
        <v>0</v>
      </c>
      <c r="C187" s="19">
        <v>0</v>
      </c>
      <c r="D187" s="20">
        <v>0</v>
      </c>
      <c r="E187" s="116">
        <v>0</v>
      </c>
      <c r="F187" s="117">
        <v>0</v>
      </c>
      <c r="G187" s="19">
        <v>0</v>
      </c>
      <c r="H187" s="19">
        <v>0</v>
      </c>
      <c r="I187" s="22">
        <v>0</v>
      </c>
      <c r="J187" s="20">
        <v>0</v>
      </c>
      <c r="K187" s="21">
        <v>0</v>
      </c>
      <c r="L187" s="22">
        <v>0</v>
      </c>
      <c r="M187" s="23">
        <v>0.5</v>
      </c>
      <c r="N187" s="19">
        <v>1</v>
      </c>
      <c r="O187" s="19">
        <v>0</v>
      </c>
      <c r="P187" s="19">
        <v>0</v>
      </c>
      <c r="Q187" s="19" t="str">
        <v xml:space="preserve">0 </v>
      </c>
      <c r="R187" s="19">
        <v>0</v>
      </c>
      <c r="S187" s="119">
        <v>0</v>
      </c>
      <c r="T187" s="83">
        <f t="shared" si="11"/>
        <v>0</v>
      </c>
      <c r="U187" s="83"/>
      <c r="W187" s="19" t="str">
        <f t="shared" si="10"/>
        <v>0 kg</v>
      </c>
    </row>
    <row r="188" spans="1:16341" s="19" customFormat="1" hidden="1">
      <c r="A188" s="20">
        <v>0</v>
      </c>
      <c r="B188" s="19">
        <v>0</v>
      </c>
      <c r="C188" s="19">
        <v>0</v>
      </c>
      <c r="D188" s="20">
        <v>0</v>
      </c>
      <c r="E188" s="116">
        <v>0</v>
      </c>
      <c r="F188" s="117">
        <v>0</v>
      </c>
      <c r="G188" s="19">
        <v>0</v>
      </c>
      <c r="H188" s="19">
        <v>0</v>
      </c>
      <c r="I188" s="22">
        <v>0</v>
      </c>
      <c r="J188" s="20">
        <v>0</v>
      </c>
      <c r="K188" s="21">
        <v>0</v>
      </c>
      <c r="L188" s="22">
        <v>0</v>
      </c>
      <c r="M188" s="23">
        <v>0.5</v>
      </c>
      <c r="N188" s="19">
        <v>1</v>
      </c>
      <c r="O188" s="19">
        <v>0</v>
      </c>
      <c r="P188" s="19">
        <v>0</v>
      </c>
      <c r="Q188" s="19" t="str">
        <v xml:space="preserve">0 </v>
      </c>
      <c r="R188" s="19">
        <v>0</v>
      </c>
      <c r="S188" s="119">
        <v>0</v>
      </c>
      <c r="T188" s="83">
        <f t="shared" si="11"/>
        <v>0</v>
      </c>
      <c r="U188" s="83"/>
      <c r="W188" s="19" t="str">
        <f t="shared" si="10"/>
        <v>0 kg</v>
      </c>
    </row>
    <row r="189" spans="1:16341" s="19" customFormat="1" hidden="1">
      <c r="A189" s="20">
        <v>0</v>
      </c>
      <c r="B189" s="19">
        <v>0</v>
      </c>
      <c r="C189" s="19">
        <v>0</v>
      </c>
      <c r="D189" s="20">
        <v>0</v>
      </c>
      <c r="E189" s="116">
        <v>0</v>
      </c>
      <c r="F189" s="117">
        <v>0</v>
      </c>
      <c r="G189" s="19">
        <v>0</v>
      </c>
      <c r="H189" s="19">
        <v>0</v>
      </c>
      <c r="I189" s="22">
        <v>0</v>
      </c>
      <c r="J189" s="20">
        <v>0</v>
      </c>
      <c r="K189" s="21">
        <v>0</v>
      </c>
      <c r="L189" s="22">
        <v>0</v>
      </c>
      <c r="M189" s="23">
        <v>0.5</v>
      </c>
      <c r="N189" s="19">
        <v>1</v>
      </c>
      <c r="O189" s="19">
        <v>0</v>
      </c>
      <c r="P189" s="19">
        <v>0</v>
      </c>
      <c r="Q189" s="19" t="str">
        <v xml:space="preserve">0 </v>
      </c>
      <c r="R189" s="19">
        <v>0</v>
      </c>
      <c r="S189" s="119">
        <v>0</v>
      </c>
      <c r="T189" s="83">
        <f t="shared" si="11"/>
        <v>0</v>
      </c>
      <c r="U189" s="83"/>
      <c r="W189" s="19" t="str">
        <f t="shared" si="10"/>
        <v>0 kg</v>
      </c>
    </row>
    <row r="190" spans="1:16341" s="19" customFormat="1" hidden="1">
      <c r="A190" s="20">
        <v>0</v>
      </c>
      <c r="B190" s="19">
        <v>0</v>
      </c>
      <c r="C190" s="19">
        <v>0</v>
      </c>
      <c r="D190" s="20">
        <v>0</v>
      </c>
      <c r="E190" s="116">
        <v>0</v>
      </c>
      <c r="F190" s="117">
        <v>0</v>
      </c>
      <c r="G190" s="19">
        <v>0</v>
      </c>
      <c r="H190" s="19">
        <v>0</v>
      </c>
      <c r="I190" s="22">
        <v>0</v>
      </c>
      <c r="J190" s="20">
        <v>0</v>
      </c>
      <c r="K190" s="21">
        <v>0</v>
      </c>
      <c r="L190" s="22">
        <v>0</v>
      </c>
      <c r="M190" s="23">
        <v>0.5</v>
      </c>
      <c r="N190" s="19">
        <v>1</v>
      </c>
      <c r="O190" s="19">
        <v>0</v>
      </c>
      <c r="P190" s="19">
        <v>0</v>
      </c>
      <c r="Q190" s="19" t="str">
        <v xml:space="preserve">0 </v>
      </c>
      <c r="R190" s="19">
        <v>0</v>
      </c>
      <c r="S190" s="119">
        <v>0</v>
      </c>
      <c r="T190" s="83">
        <f t="shared" si="11"/>
        <v>0</v>
      </c>
      <c r="U190" s="83"/>
      <c r="W190" s="19" t="str">
        <f t="shared" si="10"/>
        <v>0 kg</v>
      </c>
    </row>
    <row r="191" spans="1:16341" s="19" customFormat="1" hidden="1">
      <c r="A191" s="20">
        <v>0</v>
      </c>
      <c r="B191" s="19">
        <v>0</v>
      </c>
      <c r="C191" s="19">
        <v>0</v>
      </c>
      <c r="D191" s="20">
        <v>0</v>
      </c>
      <c r="E191" s="116">
        <v>0</v>
      </c>
      <c r="F191" s="117">
        <v>0</v>
      </c>
      <c r="G191" s="19">
        <v>0</v>
      </c>
      <c r="H191" s="19">
        <v>0</v>
      </c>
      <c r="I191" s="22">
        <v>0</v>
      </c>
      <c r="J191" s="20">
        <v>0</v>
      </c>
      <c r="K191" s="21">
        <v>0</v>
      </c>
      <c r="L191" s="22">
        <v>0</v>
      </c>
      <c r="M191" s="23">
        <v>0.5</v>
      </c>
      <c r="N191" s="19">
        <v>1</v>
      </c>
      <c r="O191" s="19">
        <v>0</v>
      </c>
      <c r="P191" s="19">
        <v>0</v>
      </c>
      <c r="Q191" s="19" t="str">
        <v xml:space="preserve">0 </v>
      </c>
      <c r="R191" s="19">
        <v>0</v>
      </c>
      <c r="S191" s="119">
        <v>0</v>
      </c>
      <c r="T191" s="83">
        <f t="shared" si="11"/>
        <v>0</v>
      </c>
      <c r="U191" s="83"/>
      <c r="W191" s="19" t="str">
        <f t="shared" si="10"/>
        <v>0 kg</v>
      </c>
    </row>
    <row r="192" spans="1:16341" s="19" customFormat="1" hidden="1">
      <c r="A192" s="20">
        <v>0</v>
      </c>
      <c r="B192" s="19">
        <v>0</v>
      </c>
      <c r="C192" s="19">
        <v>0</v>
      </c>
      <c r="D192" s="20">
        <v>0</v>
      </c>
      <c r="E192" s="116">
        <v>0</v>
      </c>
      <c r="F192" s="117">
        <v>0</v>
      </c>
      <c r="G192" s="19">
        <v>0</v>
      </c>
      <c r="H192" s="19">
        <v>0</v>
      </c>
      <c r="I192" s="22">
        <v>0</v>
      </c>
      <c r="J192" s="20">
        <v>0</v>
      </c>
      <c r="K192" s="21">
        <v>0</v>
      </c>
      <c r="L192" s="22">
        <v>0</v>
      </c>
      <c r="M192" s="23">
        <v>0.5</v>
      </c>
      <c r="N192" s="19">
        <v>1</v>
      </c>
      <c r="O192" s="19">
        <v>0</v>
      </c>
      <c r="P192" s="19">
        <v>0</v>
      </c>
      <c r="Q192" s="19" t="str">
        <v xml:space="preserve">0 </v>
      </c>
      <c r="R192" s="19">
        <v>0</v>
      </c>
      <c r="S192" s="119">
        <v>0</v>
      </c>
      <c r="T192" s="83">
        <f t="shared" si="11"/>
        <v>0</v>
      </c>
      <c r="U192" s="83"/>
      <c r="W192" s="19" t="str">
        <f t="shared" si="10"/>
        <v>0 kg</v>
      </c>
    </row>
    <row r="193" spans="1:23" s="19" customFormat="1" hidden="1">
      <c r="A193" s="20">
        <v>0</v>
      </c>
      <c r="B193" s="19">
        <v>0</v>
      </c>
      <c r="C193" s="19">
        <v>0</v>
      </c>
      <c r="D193" s="20">
        <v>0</v>
      </c>
      <c r="E193" s="116">
        <v>0</v>
      </c>
      <c r="F193" s="117">
        <v>0</v>
      </c>
      <c r="G193" s="19">
        <v>0</v>
      </c>
      <c r="H193" s="19">
        <v>0</v>
      </c>
      <c r="I193" s="22">
        <v>0</v>
      </c>
      <c r="J193" s="20">
        <v>0</v>
      </c>
      <c r="K193" s="21">
        <v>0</v>
      </c>
      <c r="L193" s="22">
        <v>0</v>
      </c>
      <c r="M193" s="23">
        <v>0.5</v>
      </c>
      <c r="N193" s="19">
        <v>1</v>
      </c>
      <c r="O193" s="19">
        <v>0</v>
      </c>
      <c r="P193" s="19">
        <v>0</v>
      </c>
      <c r="Q193" s="19" t="str">
        <v xml:space="preserve">0 </v>
      </c>
      <c r="R193" s="19">
        <v>0</v>
      </c>
      <c r="S193" s="119">
        <v>0</v>
      </c>
      <c r="T193" s="83">
        <f t="shared" si="11"/>
        <v>0</v>
      </c>
      <c r="U193" s="83"/>
      <c r="W193" s="19" t="str">
        <f t="shared" si="10"/>
        <v>0 kg</v>
      </c>
    </row>
    <row r="194" spans="1:23" s="19" customFormat="1" hidden="1">
      <c r="A194" s="20">
        <v>0</v>
      </c>
      <c r="B194" s="19">
        <v>0</v>
      </c>
      <c r="C194" s="19">
        <v>0</v>
      </c>
      <c r="D194" s="20">
        <v>0</v>
      </c>
      <c r="E194" s="116">
        <v>0</v>
      </c>
      <c r="F194" s="117">
        <v>0</v>
      </c>
      <c r="G194" s="19">
        <v>0</v>
      </c>
      <c r="H194" s="19">
        <v>0</v>
      </c>
      <c r="I194" s="22">
        <v>0</v>
      </c>
      <c r="J194" s="20">
        <v>0</v>
      </c>
      <c r="K194" s="21">
        <v>0</v>
      </c>
      <c r="L194" s="22">
        <v>0</v>
      </c>
      <c r="M194" s="23">
        <v>0.5</v>
      </c>
      <c r="N194" s="19">
        <v>1</v>
      </c>
      <c r="O194" s="19">
        <v>0</v>
      </c>
      <c r="P194" s="19">
        <v>0</v>
      </c>
      <c r="Q194" s="19" t="str">
        <v xml:space="preserve">0 </v>
      </c>
      <c r="R194" s="19">
        <v>0</v>
      </c>
      <c r="S194" s="119">
        <v>0</v>
      </c>
      <c r="T194" s="83">
        <f t="shared" si="11"/>
        <v>0</v>
      </c>
      <c r="U194" s="83"/>
      <c r="W194" s="19" t="str">
        <f t="shared" si="10"/>
        <v>0 kg</v>
      </c>
    </row>
    <row r="195" spans="1:23" s="19" customFormat="1" hidden="1">
      <c r="A195" s="20">
        <v>0</v>
      </c>
      <c r="B195" s="19">
        <v>0</v>
      </c>
      <c r="C195" s="19">
        <v>0</v>
      </c>
      <c r="D195" s="20">
        <v>0</v>
      </c>
      <c r="E195" s="116">
        <v>0</v>
      </c>
      <c r="F195" s="117">
        <v>0</v>
      </c>
      <c r="G195" s="19">
        <v>0</v>
      </c>
      <c r="H195" s="19">
        <v>0</v>
      </c>
      <c r="I195" s="22">
        <v>0</v>
      </c>
      <c r="J195" s="20">
        <v>0</v>
      </c>
      <c r="K195" s="21">
        <v>0</v>
      </c>
      <c r="L195" s="22">
        <v>0</v>
      </c>
      <c r="M195" s="23">
        <v>0.5</v>
      </c>
      <c r="N195" s="19">
        <v>1</v>
      </c>
      <c r="O195" s="19">
        <v>0</v>
      </c>
      <c r="P195" s="19">
        <v>0</v>
      </c>
      <c r="Q195" s="19" t="str">
        <v xml:space="preserve">0 </v>
      </c>
      <c r="R195" s="19">
        <v>0</v>
      </c>
      <c r="S195" s="119">
        <v>0</v>
      </c>
      <c r="T195" s="83">
        <f t="shared" si="11"/>
        <v>0</v>
      </c>
      <c r="U195" s="83"/>
      <c r="W195" s="19" t="str">
        <f t="shared" si="10"/>
        <v>0 kg</v>
      </c>
    </row>
    <row r="196" spans="1:23" s="19" customFormat="1" hidden="1">
      <c r="A196" s="20">
        <v>0</v>
      </c>
      <c r="B196" s="19">
        <v>0</v>
      </c>
      <c r="C196" s="19">
        <v>0</v>
      </c>
      <c r="D196" s="20">
        <v>0</v>
      </c>
      <c r="E196" s="116">
        <v>0</v>
      </c>
      <c r="F196" s="117">
        <v>0</v>
      </c>
      <c r="G196" s="19">
        <v>0</v>
      </c>
      <c r="H196" s="19">
        <v>0</v>
      </c>
      <c r="I196" s="22">
        <v>0</v>
      </c>
      <c r="J196" s="20">
        <v>0</v>
      </c>
      <c r="K196" s="21">
        <v>0</v>
      </c>
      <c r="L196" s="22">
        <v>0</v>
      </c>
      <c r="M196" s="23">
        <v>0.5</v>
      </c>
      <c r="N196" s="19">
        <v>1</v>
      </c>
      <c r="O196" s="19">
        <v>0</v>
      </c>
      <c r="P196" s="19">
        <v>0</v>
      </c>
      <c r="Q196" s="19" t="str">
        <v xml:space="preserve">0 </v>
      </c>
      <c r="R196" s="19">
        <v>0</v>
      </c>
      <c r="S196" s="119">
        <v>0</v>
      </c>
      <c r="T196" s="83">
        <f t="shared" si="11"/>
        <v>0</v>
      </c>
      <c r="U196" s="83"/>
      <c r="W196" s="19" t="str">
        <f t="shared" si="10"/>
        <v>0 kg</v>
      </c>
    </row>
    <row r="197" spans="1:23" s="19" customFormat="1" hidden="1">
      <c r="A197" s="20">
        <v>0</v>
      </c>
      <c r="B197" s="19">
        <v>0</v>
      </c>
      <c r="C197" s="19">
        <v>0</v>
      </c>
      <c r="D197" s="20">
        <v>0</v>
      </c>
      <c r="E197" s="116">
        <v>0</v>
      </c>
      <c r="F197" s="117">
        <v>0</v>
      </c>
      <c r="G197" s="19">
        <v>0</v>
      </c>
      <c r="H197" s="19">
        <v>0</v>
      </c>
      <c r="I197" s="22">
        <v>0</v>
      </c>
      <c r="J197" s="20">
        <v>0</v>
      </c>
      <c r="K197" s="21">
        <v>0</v>
      </c>
      <c r="L197" s="22">
        <v>0</v>
      </c>
      <c r="M197" s="23">
        <v>0.5</v>
      </c>
      <c r="N197" s="19">
        <v>1</v>
      </c>
      <c r="O197" s="19">
        <v>0</v>
      </c>
      <c r="P197" s="19">
        <v>0</v>
      </c>
      <c r="Q197" s="19" t="str">
        <v xml:space="preserve">0 </v>
      </c>
      <c r="R197" s="19">
        <v>0</v>
      </c>
      <c r="S197" s="119">
        <v>0</v>
      </c>
      <c r="T197" s="83">
        <f t="shared" si="11"/>
        <v>0</v>
      </c>
      <c r="U197" s="83"/>
      <c r="W197" s="19" t="str">
        <f t="shared" si="10"/>
        <v>0 kg</v>
      </c>
    </row>
    <row r="198" spans="1:23" s="19" customFormat="1" hidden="1">
      <c r="A198" s="20"/>
      <c r="D198" s="20"/>
      <c r="E198" s="116"/>
      <c r="F198" s="117"/>
      <c r="I198" s="22"/>
      <c r="J198" s="20"/>
      <c r="K198" s="21"/>
      <c r="L198" s="22"/>
      <c r="M198" s="23"/>
      <c r="S198" s="119"/>
      <c r="T198" s="83">
        <f t="shared" si="11"/>
        <v>0</v>
      </c>
      <c r="U198" s="83"/>
    </row>
    <row r="199" spans="1:23" s="19" customFormat="1" hidden="1">
      <c r="A199" s="20"/>
      <c r="D199" s="20"/>
      <c r="E199" s="116"/>
      <c r="F199" s="117"/>
      <c r="I199" s="22"/>
      <c r="J199" s="20"/>
      <c r="K199" s="21"/>
      <c r="L199" s="22"/>
      <c r="M199" s="23"/>
      <c r="S199" s="119"/>
      <c r="T199" s="83">
        <f t="shared" si="11"/>
        <v>0</v>
      </c>
      <c r="U199" s="83"/>
    </row>
    <row r="200" spans="1:23" ht="15">
      <c r="A200" s="20" t="str" cm="1">
        <f t="array" ref="A200:S214">_xlfn._xlws.FILTER(Mengenkalkulation!A225:S239,Mengenkalkulation!N225:N239=1,"")</f>
        <v/>
      </c>
      <c r="B200" s="20">
        <v>0</v>
      </c>
      <c r="C200" s="19">
        <v>0</v>
      </c>
      <c r="D200" s="196">
        <v>0</v>
      </c>
      <c r="E200" s="192">
        <v>0</v>
      </c>
      <c r="F200" s="117">
        <v>0</v>
      </c>
      <c r="G200" s="19">
        <v>0</v>
      </c>
      <c r="H200" s="19">
        <v>0</v>
      </c>
      <c r="I200" s="182">
        <v>0</v>
      </c>
      <c r="J200" s="20">
        <v>0</v>
      </c>
      <c r="K200" s="303">
        <v>0</v>
      </c>
      <c r="L200" s="22">
        <v>0</v>
      </c>
      <c r="M200" s="23">
        <v>0.3</v>
      </c>
      <c r="N200" s="19">
        <v>1</v>
      </c>
      <c r="O200" s="19">
        <v>0</v>
      </c>
      <c r="P200" s="19">
        <v>0</v>
      </c>
      <c r="Q200" s="259" t="str">
        <v xml:space="preserve">0 </v>
      </c>
      <c r="R200" s="183">
        <v>0</v>
      </c>
      <c r="S200" s="119">
        <v>0</v>
      </c>
      <c r="T200" s="83">
        <f t="shared" si="11"/>
        <v>0</v>
      </c>
      <c r="W200" s="196" t="str">
        <f t="shared" si="10"/>
        <v>0 kg</v>
      </c>
    </row>
    <row r="201" spans="1:23" ht="15">
      <c r="A201" s="20">
        <v>0</v>
      </c>
      <c r="B201" s="20">
        <v>0</v>
      </c>
      <c r="C201" s="19">
        <v>0</v>
      </c>
      <c r="D201" s="196">
        <v>0</v>
      </c>
      <c r="E201" s="192">
        <v>0</v>
      </c>
      <c r="F201" s="117">
        <v>0</v>
      </c>
      <c r="G201" s="19">
        <v>0</v>
      </c>
      <c r="H201" s="19">
        <v>0</v>
      </c>
      <c r="I201" s="182">
        <v>0</v>
      </c>
      <c r="J201" s="20">
        <v>0</v>
      </c>
      <c r="K201" s="303">
        <v>0</v>
      </c>
      <c r="L201" s="22">
        <v>0</v>
      </c>
      <c r="M201" s="23">
        <v>0.3</v>
      </c>
      <c r="N201" s="19">
        <v>1</v>
      </c>
      <c r="O201" s="19">
        <v>0</v>
      </c>
      <c r="P201" s="19">
        <v>0</v>
      </c>
      <c r="Q201" s="259" t="str">
        <v xml:space="preserve">0 </v>
      </c>
      <c r="R201" s="183">
        <v>0</v>
      </c>
      <c r="S201" s="119">
        <v>0</v>
      </c>
      <c r="T201" s="83">
        <f t="shared" si="11"/>
        <v>0</v>
      </c>
      <c r="W201" s="196" t="str">
        <f t="shared" si="10"/>
        <v>0 kg</v>
      </c>
    </row>
    <row r="202" spans="1:23" ht="15">
      <c r="A202" s="20">
        <v>0</v>
      </c>
      <c r="B202" s="20">
        <v>0</v>
      </c>
      <c r="C202" s="19">
        <v>0</v>
      </c>
      <c r="D202" s="196">
        <v>0</v>
      </c>
      <c r="E202" s="192">
        <v>0</v>
      </c>
      <c r="F202" s="117">
        <v>0</v>
      </c>
      <c r="G202" s="19">
        <v>0</v>
      </c>
      <c r="H202" s="19">
        <v>0</v>
      </c>
      <c r="I202" s="182">
        <v>0</v>
      </c>
      <c r="J202" s="20">
        <v>0</v>
      </c>
      <c r="K202" s="303">
        <v>0</v>
      </c>
      <c r="L202" s="22">
        <v>0</v>
      </c>
      <c r="M202" s="23">
        <v>0.4</v>
      </c>
      <c r="N202" s="19">
        <v>1</v>
      </c>
      <c r="O202" s="19">
        <v>0</v>
      </c>
      <c r="P202" s="19">
        <v>0</v>
      </c>
      <c r="Q202" s="259" t="str">
        <v xml:space="preserve">0 </v>
      </c>
      <c r="R202" s="183">
        <v>0</v>
      </c>
      <c r="S202" s="119">
        <v>0</v>
      </c>
      <c r="T202" s="83">
        <f t="shared" si="11"/>
        <v>0</v>
      </c>
      <c r="W202" s="196" t="str">
        <f t="shared" si="10"/>
        <v>0 kg</v>
      </c>
    </row>
    <row r="203" spans="1:23" s="19" customFormat="1" hidden="1">
      <c r="A203" s="20">
        <v>0</v>
      </c>
      <c r="B203" s="19">
        <v>0</v>
      </c>
      <c r="C203" s="19">
        <v>0</v>
      </c>
      <c r="D203" s="20">
        <v>0</v>
      </c>
      <c r="E203" s="116">
        <v>0</v>
      </c>
      <c r="F203" s="117">
        <v>0</v>
      </c>
      <c r="G203" s="19">
        <v>0</v>
      </c>
      <c r="H203" s="19">
        <v>0</v>
      </c>
      <c r="I203" s="22">
        <v>0</v>
      </c>
      <c r="J203" s="20">
        <v>0</v>
      </c>
      <c r="K203" s="21">
        <v>0</v>
      </c>
      <c r="L203" s="22">
        <v>0</v>
      </c>
      <c r="M203" s="23">
        <v>0.5</v>
      </c>
      <c r="N203" s="19">
        <v>1</v>
      </c>
      <c r="O203" s="19">
        <v>0</v>
      </c>
      <c r="P203" s="19">
        <v>0</v>
      </c>
      <c r="Q203" s="19" t="str">
        <v xml:space="preserve">0 </v>
      </c>
      <c r="R203" s="19">
        <v>0</v>
      </c>
      <c r="S203" s="119">
        <v>0</v>
      </c>
      <c r="T203" s="83">
        <f t="shared" si="11"/>
        <v>0</v>
      </c>
      <c r="U203" s="83"/>
      <c r="W203" s="19" t="str">
        <f t="shared" si="10"/>
        <v>0 kg</v>
      </c>
    </row>
    <row r="204" spans="1:23" s="19" customFormat="1" hidden="1">
      <c r="A204" s="20">
        <v>0</v>
      </c>
      <c r="B204" s="19">
        <v>0</v>
      </c>
      <c r="C204" s="19">
        <v>0</v>
      </c>
      <c r="D204" s="20">
        <v>0</v>
      </c>
      <c r="E204" s="116">
        <v>0</v>
      </c>
      <c r="F204" s="117">
        <v>0</v>
      </c>
      <c r="G204" s="19">
        <v>0</v>
      </c>
      <c r="H204" s="19">
        <v>0</v>
      </c>
      <c r="I204" s="22">
        <v>0</v>
      </c>
      <c r="J204" s="20">
        <v>0</v>
      </c>
      <c r="K204" s="21">
        <v>0</v>
      </c>
      <c r="L204" s="22">
        <v>0</v>
      </c>
      <c r="M204" s="23">
        <v>0.5</v>
      </c>
      <c r="N204" s="19">
        <v>1</v>
      </c>
      <c r="O204" s="19">
        <v>0</v>
      </c>
      <c r="P204" s="19">
        <v>0</v>
      </c>
      <c r="Q204" s="19" t="str">
        <v xml:space="preserve">0 </v>
      </c>
      <c r="R204" s="19">
        <v>0</v>
      </c>
      <c r="S204" s="119">
        <v>0</v>
      </c>
      <c r="T204" s="83">
        <f t="shared" si="11"/>
        <v>0</v>
      </c>
      <c r="U204" s="83"/>
      <c r="W204" s="19" t="str">
        <f t="shared" si="10"/>
        <v>0 kg</v>
      </c>
    </row>
    <row r="205" spans="1:23" s="19" customFormat="1" hidden="1">
      <c r="A205" s="20">
        <v>0</v>
      </c>
      <c r="B205" s="19">
        <v>0</v>
      </c>
      <c r="C205" s="19">
        <v>0</v>
      </c>
      <c r="D205" s="20">
        <v>0</v>
      </c>
      <c r="E205" s="116">
        <v>0</v>
      </c>
      <c r="F205" s="117">
        <v>0</v>
      </c>
      <c r="G205" s="19">
        <v>0</v>
      </c>
      <c r="H205" s="19">
        <v>0</v>
      </c>
      <c r="I205" s="22">
        <v>0</v>
      </c>
      <c r="J205" s="20">
        <v>0</v>
      </c>
      <c r="K205" s="21">
        <v>0</v>
      </c>
      <c r="L205" s="22">
        <v>0</v>
      </c>
      <c r="M205" s="23">
        <v>0.5</v>
      </c>
      <c r="N205" s="19">
        <v>1</v>
      </c>
      <c r="O205" s="19">
        <v>0</v>
      </c>
      <c r="P205" s="19">
        <v>0</v>
      </c>
      <c r="Q205" s="19" t="str">
        <v xml:space="preserve">0 </v>
      </c>
      <c r="R205" s="19">
        <v>0</v>
      </c>
      <c r="S205" s="119">
        <v>0</v>
      </c>
      <c r="T205" s="83">
        <f t="shared" si="11"/>
        <v>0</v>
      </c>
      <c r="U205" s="83"/>
      <c r="W205" s="19" t="str">
        <f t="shared" si="10"/>
        <v>0 kg</v>
      </c>
    </row>
    <row r="206" spans="1:23" s="19" customFormat="1" hidden="1">
      <c r="A206" s="20">
        <v>0</v>
      </c>
      <c r="B206" s="19">
        <v>0</v>
      </c>
      <c r="C206" s="19">
        <v>0</v>
      </c>
      <c r="D206" s="20">
        <v>0</v>
      </c>
      <c r="E206" s="116">
        <v>0</v>
      </c>
      <c r="F206" s="117">
        <v>0</v>
      </c>
      <c r="G206" s="19">
        <v>0</v>
      </c>
      <c r="H206" s="19">
        <v>0</v>
      </c>
      <c r="I206" s="22">
        <v>0</v>
      </c>
      <c r="J206" s="20">
        <v>0</v>
      </c>
      <c r="K206" s="21">
        <v>0</v>
      </c>
      <c r="L206" s="22">
        <v>0</v>
      </c>
      <c r="M206" s="23">
        <v>0.5</v>
      </c>
      <c r="N206" s="19">
        <v>1</v>
      </c>
      <c r="O206" s="19">
        <v>0</v>
      </c>
      <c r="P206" s="19">
        <v>0</v>
      </c>
      <c r="Q206" s="19" t="str">
        <v xml:space="preserve">0 </v>
      </c>
      <c r="R206" s="19">
        <v>0</v>
      </c>
      <c r="S206" s="119">
        <v>0</v>
      </c>
      <c r="T206" s="83">
        <f t="shared" si="11"/>
        <v>0</v>
      </c>
      <c r="U206" s="83"/>
      <c r="W206" s="19" t="str">
        <f t="shared" si="10"/>
        <v>0 kg</v>
      </c>
    </row>
    <row r="207" spans="1:23" s="19" customFormat="1" hidden="1">
      <c r="A207" s="20">
        <v>0</v>
      </c>
      <c r="B207" s="19">
        <v>0</v>
      </c>
      <c r="C207" s="19">
        <v>0</v>
      </c>
      <c r="D207" s="20">
        <v>0</v>
      </c>
      <c r="E207" s="116">
        <v>0</v>
      </c>
      <c r="F207" s="117">
        <v>0</v>
      </c>
      <c r="G207" s="19">
        <v>0</v>
      </c>
      <c r="H207" s="19">
        <v>0</v>
      </c>
      <c r="I207" s="22">
        <v>0</v>
      </c>
      <c r="J207" s="20">
        <v>0</v>
      </c>
      <c r="K207" s="21">
        <v>0</v>
      </c>
      <c r="L207" s="22">
        <v>0</v>
      </c>
      <c r="M207" s="23">
        <v>0.5</v>
      </c>
      <c r="N207" s="19">
        <v>1</v>
      </c>
      <c r="O207" s="19">
        <v>0</v>
      </c>
      <c r="P207" s="19">
        <v>0</v>
      </c>
      <c r="Q207" s="19" t="str">
        <v xml:space="preserve">0 </v>
      </c>
      <c r="R207" s="19">
        <v>0</v>
      </c>
      <c r="S207" s="119">
        <v>0</v>
      </c>
      <c r="T207" s="83">
        <f t="shared" si="11"/>
        <v>0</v>
      </c>
      <c r="U207" s="83"/>
      <c r="W207" s="19" t="str">
        <f t="shared" si="10"/>
        <v>0 kg</v>
      </c>
    </row>
    <row r="208" spans="1:23" s="19" customFormat="1" hidden="1">
      <c r="A208" s="20">
        <v>0</v>
      </c>
      <c r="B208" s="19">
        <v>0</v>
      </c>
      <c r="C208" s="19">
        <v>0</v>
      </c>
      <c r="D208" s="20">
        <v>0</v>
      </c>
      <c r="E208" s="116">
        <v>0</v>
      </c>
      <c r="F208" s="117">
        <v>0</v>
      </c>
      <c r="G208" s="19">
        <v>0</v>
      </c>
      <c r="H208" s="19">
        <v>0</v>
      </c>
      <c r="I208" s="22">
        <v>0</v>
      </c>
      <c r="J208" s="20">
        <v>0</v>
      </c>
      <c r="K208" s="21">
        <v>0</v>
      </c>
      <c r="L208" s="22">
        <v>0</v>
      </c>
      <c r="M208" s="23">
        <v>0.5</v>
      </c>
      <c r="N208" s="19">
        <v>1</v>
      </c>
      <c r="O208" s="19">
        <v>0</v>
      </c>
      <c r="P208" s="19">
        <v>0</v>
      </c>
      <c r="Q208" s="19" t="str">
        <v xml:space="preserve">0 </v>
      </c>
      <c r="R208" s="19">
        <v>0</v>
      </c>
      <c r="S208" s="119">
        <v>0</v>
      </c>
      <c r="T208" s="83">
        <f t="shared" si="11"/>
        <v>0</v>
      </c>
      <c r="U208" s="83"/>
      <c r="W208" s="19" t="str">
        <f t="shared" si="10"/>
        <v>0 kg</v>
      </c>
    </row>
    <row r="209" spans="1:16341" s="19" customFormat="1" hidden="1">
      <c r="A209" s="20">
        <v>0</v>
      </c>
      <c r="B209" s="19">
        <v>0</v>
      </c>
      <c r="C209" s="19">
        <v>0</v>
      </c>
      <c r="D209" s="20">
        <v>0</v>
      </c>
      <c r="E209" s="116">
        <v>0</v>
      </c>
      <c r="F209" s="117">
        <v>0</v>
      </c>
      <c r="G209" s="19">
        <v>0</v>
      </c>
      <c r="H209" s="19">
        <v>0</v>
      </c>
      <c r="I209" s="22">
        <v>0</v>
      </c>
      <c r="J209" s="20">
        <v>0</v>
      </c>
      <c r="K209" s="21">
        <v>0</v>
      </c>
      <c r="L209" s="22">
        <v>0</v>
      </c>
      <c r="M209" s="23">
        <v>0.5</v>
      </c>
      <c r="N209" s="19">
        <v>1</v>
      </c>
      <c r="O209" s="19">
        <v>0</v>
      </c>
      <c r="P209" s="19">
        <v>0</v>
      </c>
      <c r="Q209" s="19" t="str">
        <v xml:space="preserve">0 </v>
      </c>
      <c r="R209" s="19">
        <v>0</v>
      </c>
      <c r="S209" s="119">
        <v>0</v>
      </c>
      <c r="T209" s="83">
        <f t="shared" si="11"/>
        <v>0</v>
      </c>
      <c r="U209" s="83"/>
      <c r="W209" s="19" t="str">
        <f t="shared" si="10"/>
        <v>0 kg</v>
      </c>
    </row>
    <row r="210" spans="1:16341" s="19" customFormat="1" hidden="1">
      <c r="A210" s="20">
        <v>0</v>
      </c>
      <c r="B210" s="19">
        <v>0</v>
      </c>
      <c r="C210" s="19">
        <v>0</v>
      </c>
      <c r="D210" s="20">
        <v>0</v>
      </c>
      <c r="E210" s="116">
        <v>0</v>
      </c>
      <c r="F210" s="117">
        <v>0</v>
      </c>
      <c r="G210" s="19">
        <v>0</v>
      </c>
      <c r="H210" s="19">
        <v>0</v>
      </c>
      <c r="I210" s="22">
        <v>0</v>
      </c>
      <c r="J210" s="20">
        <v>0</v>
      </c>
      <c r="K210" s="21">
        <v>0</v>
      </c>
      <c r="L210" s="22">
        <v>0</v>
      </c>
      <c r="M210" s="23">
        <v>0.5</v>
      </c>
      <c r="N210" s="19">
        <v>1</v>
      </c>
      <c r="O210" s="19">
        <v>0</v>
      </c>
      <c r="P210" s="19">
        <v>0</v>
      </c>
      <c r="Q210" s="19" t="str">
        <v xml:space="preserve">0 </v>
      </c>
      <c r="R210" s="19">
        <v>0</v>
      </c>
      <c r="S210" s="119">
        <v>0</v>
      </c>
      <c r="T210" s="83">
        <f t="shared" si="11"/>
        <v>0</v>
      </c>
      <c r="U210" s="83"/>
      <c r="W210" s="19" t="str">
        <f t="shared" si="10"/>
        <v>0 kg</v>
      </c>
    </row>
    <row r="211" spans="1:16341" s="19" customFormat="1" hidden="1">
      <c r="A211" s="20">
        <v>0</v>
      </c>
      <c r="B211" s="19">
        <v>0</v>
      </c>
      <c r="C211" s="19">
        <v>0</v>
      </c>
      <c r="D211" s="20">
        <v>0</v>
      </c>
      <c r="E211" s="116">
        <v>0</v>
      </c>
      <c r="F211" s="117">
        <v>0</v>
      </c>
      <c r="G211" s="19">
        <v>0</v>
      </c>
      <c r="H211" s="19">
        <v>0</v>
      </c>
      <c r="I211" s="22">
        <v>0</v>
      </c>
      <c r="J211" s="20">
        <v>0</v>
      </c>
      <c r="K211" s="21">
        <v>0</v>
      </c>
      <c r="L211" s="22">
        <v>0</v>
      </c>
      <c r="M211" s="23">
        <v>0.5</v>
      </c>
      <c r="N211" s="19">
        <v>1</v>
      </c>
      <c r="O211" s="19">
        <v>0</v>
      </c>
      <c r="P211" s="19">
        <v>0</v>
      </c>
      <c r="Q211" s="19" t="str">
        <v xml:space="preserve">0 </v>
      </c>
      <c r="R211" s="19">
        <v>0</v>
      </c>
      <c r="S211" s="119">
        <v>0</v>
      </c>
      <c r="T211" s="83">
        <f t="shared" si="11"/>
        <v>0</v>
      </c>
      <c r="U211" s="83"/>
      <c r="W211" s="19" t="str">
        <f t="shared" si="10"/>
        <v>0 kg</v>
      </c>
    </row>
    <row r="212" spans="1:16341" s="19" customFormat="1" hidden="1">
      <c r="A212" s="20">
        <v>0</v>
      </c>
      <c r="B212" s="19">
        <v>0</v>
      </c>
      <c r="C212" s="19">
        <v>0</v>
      </c>
      <c r="D212" s="20">
        <v>0</v>
      </c>
      <c r="E212" s="116">
        <v>0</v>
      </c>
      <c r="F212" s="117">
        <v>0</v>
      </c>
      <c r="G212" s="19">
        <v>0</v>
      </c>
      <c r="H212" s="19">
        <v>0</v>
      </c>
      <c r="I212" s="22">
        <v>0</v>
      </c>
      <c r="J212" s="20">
        <v>0</v>
      </c>
      <c r="K212" s="21">
        <v>0</v>
      </c>
      <c r="L212" s="22">
        <v>0</v>
      </c>
      <c r="M212" s="23">
        <v>0.5</v>
      </c>
      <c r="N212" s="19">
        <v>1</v>
      </c>
      <c r="O212" s="19">
        <v>0</v>
      </c>
      <c r="P212" s="19">
        <v>0</v>
      </c>
      <c r="Q212" s="19" t="str">
        <v xml:space="preserve">0 </v>
      </c>
      <c r="R212" s="19">
        <v>0</v>
      </c>
      <c r="S212" s="119">
        <v>0</v>
      </c>
      <c r="T212" s="83">
        <f t="shared" si="11"/>
        <v>0</v>
      </c>
      <c r="U212" s="83"/>
      <c r="W212" s="19" t="str">
        <f t="shared" si="10"/>
        <v>0 kg</v>
      </c>
    </row>
    <row r="213" spans="1:16341" s="19" customFormat="1" hidden="1">
      <c r="A213" s="20">
        <v>0</v>
      </c>
      <c r="B213" s="19">
        <v>0</v>
      </c>
      <c r="C213" s="19">
        <v>0</v>
      </c>
      <c r="D213" s="20">
        <v>0</v>
      </c>
      <c r="E213" s="116">
        <v>0</v>
      </c>
      <c r="F213" s="117">
        <v>0</v>
      </c>
      <c r="G213" s="19">
        <v>0</v>
      </c>
      <c r="H213" s="19">
        <v>0</v>
      </c>
      <c r="I213" s="22">
        <v>0</v>
      </c>
      <c r="J213" s="20">
        <v>0</v>
      </c>
      <c r="K213" s="21">
        <v>0</v>
      </c>
      <c r="L213" s="22">
        <v>0</v>
      </c>
      <c r="M213" s="23">
        <v>0.5</v>
      </c>
      <c r="N213" s="19">
        <v>1</v>
      </c>
      <c r="O213" s="19">
        <v>0</v>
      </c>
      <c r="P213" s="19">
        <v>0</v>
      </c>
      <c r="Q213" s="19" t="str">
        <v xml:space="preserve">0 </v>
      </c>
      <c r="R213" s="19">
        <v>0</v>
      </c>
      <c r="S213" s="119">
        <v>0</v>
      </c>
      <c r="T213" s="83">
        <f t="shared" si="11"/>
        <v>0</v>
      </c>
      <c r="U213" s="83"/>
      <c r="W213" s="19" t="str">
        <f t="shared" si="10"/>
        <v>0 kg</v>
      </c>
    </row>
    <row r="214" spans="1:16341" s="19" customFormat="1" hidden="1">
      <c r="A214" s="20">
        <v>0</v>
      </c>
      <c r="B214" s="19">
        <v>0</v>
      </c>
      <c r="C214" s="19">
        <v>0</v>
      </c>
      <c r="D214" s="20">
        <v>0</v>
      </c>
      <c r="E214" s="116">
        <v>0</v>
      </c>
      <c r="F214" s="117">
        <v>0</v>
      </c>
      <c r="G214" s="19">
        <v>0</v>
      </c>
      <c r="H214" s="19">
        <v>0</v>
      </c>
      <c r="I214" s="22">
        <v>0</v>
      </c>
      <c r="J214" s="20">
        <v>0</v>
      </c>
      <c r="K214" s="21">
        <v>0</v>
      </c>
      <c r="L214" s="22">
        <v>0</v>
      </c>
      <c r="M214" s="23">
        <v>0.5</v>
      </c>
      <c r="N214" s="19">
        <v>1</v>
      </c>
      <c r="O214" s="19">
        <v>0</v>
      </c>
      <c r="P214" s="19">
        <v>0</v>
      </c>
      <c r="Q214" s="19" t="str">
        <v xml:space="preserve">0 </v>
      </c>
      <c r="R214" s="19">
        <v>0</v>
      </c>
      <c r="S214" s="119">
        <v>0</v>
      </c>
      <c r="T214" s="83">
        <f t="shared" si="11"/>
        <v>0</v>
      </c>
      <c r="U214" s="83"/>
      <c r="W214" s="19" t="str">
        <f t="shared" si="10"/>
        <v>0 kg</v>
      </c>
    </row>
    <row r="215" spans="1:16341" s="19" customFormat="1" hidden="1">
      <c r="A215" s="20"/>
      <c r="D215" s="20"/>
      <c r="E215" s="116"/>
      <c r="F215" s="117"/>
      <c r="I215" s="22"/>
      <c r="J215" s="20"/>
      <c r="K215" s="21"/>
      <c r="L215" s="22"/>
      <c r="M215" s="23"/>
      <c r="S215" s="119"/>
      <c r="T215" s="83"/>
      <c r="U215" s="83"/>
    </row>
    <row r="216" spans="1:16341" s="19" customFormat="1" hidden="1">
      <c r="A216" s="20"/>
      <c r="D216" s="20"/>
      <c r="E216" s="116"/>
      <c r="F216" s="117"/>
      <c r="I216" s="22"/>
      <c r="J216" s="20"/>
      <c r="K216" s="21"/>
      <c r="L216" s="22"/>
      <c r="M216" s="23"/>
      <c r="S216" s="119"/>
      <c r="T216" s="83"/>
      <c r="U216" s="83"/>
    </row>
    <row r="217" spans="1:16341" s="15" customFormat="1" ht="30">
      <c r="A217" s="84" t="s">
        <v>578</v>
      </c>
      <c r="B217" s="85" t="s">
        <v>573</v>
      </c>
      <c r="C217" s="86" t="s">
        <v>575</v>
      </c>
      <c r="D217" s="194" t="s">
        <v>578</v>
      </c>
      <c r="E217" s="193" t="s">
        <v>809</v>
      </c>
      <c r="F217" s="118" t="s">
        <v>703</v>
      </c>
      <c r="G217" s="87" t="s">
        <v>760</v>
      </c>
      <c r="H217" s="86" t="s">
        <v>759</v>
      </c>
      <c r="I217" s="181" t="s">
        <v>846</v>
      </c>
      <c r="J217" s="89" t="s">
        <v>524</v>
      </c>
      <c r="K217" s="194" t="s">
        <v>759</v>
      </c>
      <c r="L217" s="86" t="s">
        <v>5</v>
      </c>
      <c r="M217" s="86"/>
      <c r="N217" s="86" t="s">
        <v>813</v>
      </c>
      <c r="O217" s="86" t="s">
        <v>767</v>
      </c>
      <c r="P217" s="301"/>
      <c r="Q217" s="260" t="s">
        <v>812</v>
      </c>
      <c r="R217" s="184" t="s">
        <v>814</v>
      </c>
      <c r="S217" s="120" t="s">
        <v>12</v>
      </c>
      <c r="T217" s="91" t="s">
        <v>815</v>
      </c>
      <c r="U217" s="91"/>
      <c r="V217" s="87"/>
      <c r="W217" s="194" t="s">
        <v>842</v>
      </c>
      <c r="X217" s="18"/>
      <c r="Y217" s="18"/>
      <c r="Z217" s="18"/>
      <c r="AA217" s="18"/>
      <c r="AB217" s="18"/>
      <c r="AC217" s="18"/>
      <c r="AD217" s="18"/>
      <c r="AE217" s="18"/>
      <c r="AF217" s="18"/>
      <c r="AG217" s="18"/>
      <c r="AH217" s="18"/>
      <c r="AI217" s="18"/>
      <c r="AJ217" s="18"/>
      <c r="AK217" s="18"/>
      <c r="AL217" s="18"/>
      <c r="AM217" s="18"/>
      <c r="AN217" s="18"/>
      <c r="AO217" s="18"/>
      <c r="AP217" s="18"/>
      <c r="AQ217" s="18"/>
      <c r="AR217" s="18"/>
      <c r="AS217" s="18"/>
      <c r="AT217" s="18"/>
      <c r="AU217" s="18"/>
      <c r="AV217" s="18"/>
      <c r="AW217" s="18"/>
      <c r="AX217" s="18"/>
      <c r="AY217" s="18"/>
      <c r="AZ217" s="18"/>
      <c r="BA217" s="18"/>
      <c r="BB217" s="18"/>
      <c r="BC217" s="18"/>
      <c r="BD217" s="18"/>
      <c r="BE217" s="18"/>
      <c r="BF217" s="18"/>
      <c r="BG217" s="18"/>
      <c r="BH217" s="18"/>
      <c r="BI217" s="18"/>
      <c r="BJ217" s="18"/>
      <c r="BK217" s="18"/>
      <c r="BL217" s="18"/>
      <c r="BM217" s="18"/>
      <c r="BN217" s="18"/>
      <c r="BO217" s="18"/>
      <c r="BP217" s="18"/>
      <c r="BQ217" s="18"/>
      <c r="BR217" s="18"/>
      <c r="BS217" s="18"/>
      <c r="BT217" s="18"/>
      <c r="BU217" s="18"/>
      <c r="BV217" s="18"/>
      <c r="BW217" s="18"/>
      <c r="BX217" s="18"/>
      <c r="BY217" s="18"/>
      <c r="BZ217" s="18"/>
      <c r="CA217" s="18"/>
      <c r="CB217" s="18"/>
      <c r="CC217" s="18"/>
      <c r="CD217" s="18"/>
      <c r="CE217" s="18"/>
      <c r="CF217" s="18"/>
      <c r="CG217" s="18"/>
      <c r="CH217" s="18"/>
      <c r="CI217" s="18"/>
      <c r="CJ217" s="18"/>
      <c r="CK217" s="18"/>
      <c r="CL217" s="18"/>
      <c r="CM217" s="18"/>
      <c r="CN217" s="18"/>
      <c r="CO217" s="18"/>
      <c r="CP217" s="18"/>
      <c r="CQ217" s="18"/>
      <c r="CR217" s="18"/>
      <c r="CS217" s="18"/>
      <c r="CT217" s="18"/>
      <c r="CU217" s="18"/>
      <c r="CV217" s="18"/>
      <c r="CW217" s="18"/>
      <c r="CX217" s="18"/>
      <c r="CY217" s="18"/>
      <c r="CZ217" s="18"/>
      <c r="DA217" s="18"/>
      <c r="DB217" s="18"/>
      <c r="DC217" s="18"/>
      <c r="DD217" s="18"/>
      <c r="DE217" s="18"/>
      <c r="DF217" s="18"/>
      <c r="DG217" s="18"/>
      <c r="DH217" s="18"/>
      <c r="DI217" s="18"/>
      <c r="DJ217" s="18"/>
      <c r="DK217" s="18"/>
      <c r="DL217" s="18"/>
      <c r="DM217" s="18"/>
      <c r="DN217" s="18"/>
      <c r="DO217" s="18"/>
      <c r="DP217" s="18"/>
      <c r="DQ217" s="18"/>
      <c r="DR217" s="18"/>
      <c r="DS217" s="18"/>
      <c r="DT217" s="18"/>
      <c r="DU217" s="18"/>
      <c r="DV217" s="18"/>
      <c r="DW217" s="18"/>
      <c r="DX217" s="18"/>
      <c r="DY217" s="18"/>
      <c r="DZ217" s="18"/>
      <c r="EA217" s="18"/>
      <c r="EB217" s="18"/>
      <c r="EC217" s="18"/>
      <c r="ED217" s="18"/>
      <c r="EE217" s="18"/>
      <c r="EF217" s="18"/>
      <c r="EG217" s="18"/>
      <c r="EH217" s="18"/>
      <c r="EI217" s="18"/>
      <c r="EJ217" s="18"/>
      <c r="EK217" s="18"/>
      <c r="EL217" s="18"/>
      <c r="EM217" s="18"/>
      <c r="EN217" s="18"/>
      <c r="EO217" s="18"/>
      <c r="EP217" s="18"/>
      <c r="EQ217" s="18"/>
      <c r="ER217" s="18"/>
      <c r="ES217" s="18"/>
      <c r="ET217" s="18"/>
      <c r="EU217" s="18"/>
      <c r="EV217" s="18"/>
      <c r="EW217" s="18"/>
      <c r="EX217" s="18"/>
      <c r="EY217" s="18"/>
      <c r="EZ217" s="18"/>
      <c r="FA217" s="18"/>
      <c r="FB217" s="18"/>
      <c r="FC217" s="18"/>
      <c r="FD217" s="18"/>
      <c r="FE217" s="18"/>
      <c r="FF217" s="18"/>
      <c r="FG217" s="18"/>
      <c r="FH217" s="18"/>
      <c r="FI217" s="18"/>
      <c r="FJ217" s="18"/>
      <c r="FK217" s="18"/>
      <c r="FL217" s="18"/>
      <c r="FM217" s="18"/>
      <c r="FN217" s="18"/>
      <c r="FO217" s="18"/>
      <c r="FP217" s="18"/>
      <c r="FQ217" s="18"/>
      <c r="FR217" s="18"/>
      <c r="FS217" s="18"/>
      <c r="FT217" s="18"/>
      <c r="FU217" s="18"/>
      <c r="FV217" s="18"/>
      <c r="FW217" s="18"/>
      <c r="FX217" s="18"/>
      <c r="FY217" s="18"/>
      <c r="FZ217" s="18"/>
      <c r="GA217" s="18"/>
      <c r="GB217" s="18"/>
      <c r="GC217" s="18"/>
      <c r="GD217" s="18"/>
      <c r="GE217" s="18"/>
      <c r="GF217" s="18"/>
      <c r="GG217" s="18"/>
      <c r="GH217" s="18"/>
      <c r="GI217" s="18"/>
      <c r="GJ217" s="18"/>
      <c r="GK217" s="18"/>
      <c r="GL217" s="18"/>
      <c r="GM217" s="18"/>
      <c r="GN217" s="18"/>
      <c r="GO217" s="18"/>
      <c r="GP217" s="18"/>
      <c r="GQ217" s="18"/>
      <c r="GR217" s="18"/>
      <c r="GS217" s="18"/>
      <c r="GT217" s="18"/>
      <c r="GU217" s="18"/>
      <c r="GV217" s="18"/>
      <c r="GW217" s="18"/>
      <c r="GX217" s="18"/>
      <c r="GY217" s="18"/>
      <c r="GZ217" s="18"/>
      <c r="HA217" s="18"/>
      <c r="HB217" s="18"/>
      <c r="HC217" s="18"/>
      <c r="HD217" s="18"/>
      <c r="HE217" s="18"/>
      <c r="HF217" s="18"/>
      <c r="HG217" s="18"/>
      <c r="HH217" s="18"/>
      <c r="HI217" s="18"/>
      <c r="HJ217" s="18"/>
      <c r="HK217" s="18"/>
      <c r="HL217" s="18"/>
      <c r="HM217" s="18"/>
      <c r="HN217" s="18"/>
      <c r="HO217" s="18"/>
      <c r="HP217" s="18"/>
      <c r="HQ217" s="18"/>
      <c r="HR217" s="18"/>
      <c r="HS217" s="18"/>
      <c r="HT217" s="18"/>
      <c r="HU217" s="18"/>
      <c r="HV217" s="18"/>
      <c r="HW217" s="18"/>
      <c r="HX217" s="18"/>
      <c r="HY217" s="18"/>
      <c r="HZ217" s="18"/>
      <c r="IA217" s="18"/>
      <c r="IB217" s="18"/>
      <c r="IC217" s="18"/>
      <c r="ID217" s="18"/>
      <c r="IE217" s="18"/>
      <c r="IF217" s="18"/>
      <c r="IG217" s="18"/>
      <c r="IH217" s="18"/>
      <c r="II217" s="18"/>
      <c r="IJ217" s="18"/>
      <c r="IK217" s="18"/>
      <c r="IL217" s="18"/>
      <c r="IM217" s="18"/>
      <c r="IN217" s="18"/>
      <c r="IO217" s="18"/>
      <c r="IP217" s="18"/>
      <c r="IQ217" s="18"/>
      <c r="IR217" s="18"/>
      <c r="IS217" s="18"/>
      <c r="IT217" s="18"/>
      <c r="IU217" s="18"/>
      <c r="IV217" s="18"/>
      <c r="IW217" s="18"/>
      <c r="IX217" s="18"/>
      <c r="IY217" s="18"/>
      <c r="IZ217" s="18"/>
      <c r="JA217" s="18"/>
      <c r="JB217" s="18"/>
      <c r="JC217" s="18"/>
      <c r="JD217" s="18"/>
      <c r="JE217" s="18"/>
      <c r="JF217" s="18"/>
      <c r="JG217" s="18"/>
      <c r="JH217" s="18"/>
      <c r="JI217" s="18"/>
      <c r="JJ217" s="18"/>
      <c r="JK217" s="18"/>
      <c r="JL217" s="18"/>
      <c r="JM217" s="18"/>
      <c r="JN217" s="18"/>
      <c r="JO217" s="18"/>
      <c r="JP217" s="18"/>
      <c r="JQ217" s="18"/>
      <c r="JR217" s="18"/>
      <c r="JS217" s="18"/>
      <c r="JT217" s="18"/>
      <c r="JU217" s="18"/>
      <c r="JV217" s="18"/>
      <c r="JW217" s="18"/>
      <c r="JX217" s="18"/>
      <c r="JY217" s="18"/>
      <c r="JZ217" s="18"/>
      <c r="KA217" s="18"/>
      <c r="KB217" s="18"/>
      <c r="KC217" s="18"/>
      <c r="KD217" s="18"/>
      <c r="KE217" s="18"/>
      <c r="KF217" s="18"/>
      <c r="KG217" s="18"/>
      <c r="KH217" s="18"/>
      <c r="KI217" s="18"/>
      <c r="KJ217" s="18"/>
      <c r="KK217" s="18"/>
      <c r="KL217" s="18"/>
      <c r="KM217" s="18"/>
      <c r="KN217" s="18"/>
      <c r="KO217" s="18"/>
      <c r="KP217" s="18"/>
      <c r="KQ217" s="18"/>
      <c r="KR217" s="18"/>
      <c r="KS217" s="18"/>
      <c r="KT217" s="18"/>
      <c r="KU217" s="18"/>
      <c r="KV217" s="18"/>
      <c r="KW217" s="18"/>
      <c r="KX217" s="18"/>
      <c r="KY217" s="18"/>
      <c r="KZ217" s="18"/>
      <c r="LA217" s="18"/>
      <c r="LB217" s="18"/>
      <c r="LC217" s="18"/>
      <c r="LD217" s="18"/>
      <c r="LE217" s="18"/>
      <c r="LF217" s="18"/>
      <c r="LG217" s="18"/>
      <c r="LH217" s="18"/>
      <c r="LI217" s="18"/>
      <c r="LJ217" s="18"/>
      <c r="LK217" s="18"/>
      <c r="LL217" s="18"/>
      <c r="LM217" s="18"/>
      <c r="LN217" s="18"/>
      <c r="LO217" s="18"/>
      <c r="LP217" s="18"/>
      <c r="LQ217" s="18"/>
      <c r="LR217" s="18"/>
      <c r="LS217" s="18"/>
      <c r="LT217" s="18"/>
      <c r="LU217" s="18"/>
      <c r="LV217" s="18"/>
      <c r="LW217" s="18"/>
      <c r="LX217" s="18"/>
      <c r="LY217" s="18"/>
      <c r="LZ217" s="18"/>
      <c r="MA217" s="18"/>
      <c r="MB217" s="18"/>
      <c r="MC217" s="18"/>
      <c r="MD217" s="18"/>
      <c r="ME217" s="18"/>
      <c r="MF217" s="18"/>
      <c r="MG217" s="18"/>
      <c r="MH217" s="18"/>
      <c r="MI217" s="18"/>
      <c r="MJ217" s="18"/>
      <c r="MK217" s="18"/>
      <c r="ML217" s="18"/>
      <c r="MM217" s="18"/>
      <c r="MN217" s="18"/>
      <c r="MO217" s="18"/>
      <c r="MP217" s="18"/>
      <c r="MQ217" s="18"/>
      <c r="MR217" s="18"/>
      <c r="MS217" s="18"/>
      <c r="MT217" s="18"/>
      <c r="MU217" s="18"/>
      <c r="MV217" s="18"/>
      <c r="MW217" s="18"/>
      <c r="MX217" s="18"/>
      <c r="MY217" s="18"/>
      <c r="MZ217" s="18"/>
      <c r="NA217" s="18"/>
      <c r="NB217" s="18"/>
      <c r="NC217" s="18"/>
      <c r="ND217" s="18"/>
      <c r="NE217" s="18"/>
      <c r="NF217" s="18"/>
      <c r="NG217" s="18"/>
      <c r="NH217" s="18"/>
      <c r="NI217" s="18"/>
      <c r="NJ217" s="18"/>
      <c r="NK217" s="18"/>
      <c r="NL217" s="18"/>
      <c r="NM217" s="18"/>
      <c r="NN217" s="18"/>
      <c r="NO217" s="18"/>
      <c r="NP217" s="18"/>
      <c r="NQ217" s="18"/>
      <c r="NR217" s="18"/>
      <c r="NS217" s="18"/>
      <c r="NT217" s="18"/>
      <c r="NU217" s="18"/>
      <c r="NV217" s="18"/>
      <c r="NW217" s="18"/>
      <c r="NX217" s="18"/>
      <c r="NY217" s="18"/>
      <c r="NZ217" s="18"/>
      <c r="OA217" s="18"/>
      <c r="OB217" s="18"/>
      <c r="OC217" s="18"/>
      <c r="OD217" s="18"/>
      <c r="OE217" s="18"/>
      <c r="OF217" s="18"/>
      <c r="OG217" s="18"/>
      <c r="OH217" s="18"/>
      <c r="OI217" s="18"/>
      <c r="OJ217" s="18"/>
      <c r="OK217" s="18"/>
      <c r="OL217" s="18"/>
      <c r="OM217" s="18"/>
      <c r="ON217" s="18"/>
      <c r="OO217" s="18"/>
      <c r="OP217" s="18"/>
      <c r="OQ217" s="18"/>
      <c r="OR217" s="18"/>
      <c r="OS217" s="18"/>
      <c r="OT217" s="18"/>
      <c r="OU217" s="18"/>
      <c r="OV217" s="18"/>
      <c r="OW217" s="18"/>
      <c r="OX217" s="18"/>
      <c r="OY217" s="18"/>
      <c r="OZ217" s="18"/>
      <c r="PA217" s="18"/>
      <c r="PB217" s="18"/>
      <c r="PC217" s="18"/>
      <c r="PD217" s="18"/>
      <c r="PE217" s="18"/>
      <c r="PF217" s="18"/>
      <c r="PG217" s="18"/>
      <c r="PH217" s="18"/>
      <c r="PI217" s="18"/>
      <c r="PJ217" s="18"/>
      <c r="PK217" s="18"/>
      <c r="PL217" s="18"/>
      <c r="PM217" s="18"/>
      <c r="PN217" s="18"/>
      <c r="PO217" s="18"/>
      <c r="PP217" s="18"/>
      <c r="PQ217" s="18"/>
      <c r="PR217" s="18"/>
      <c r="PS217" s="18"/>
      <c r="PT217" s="18"/>
      <c r="PU217" s="18"/>
      <c r="PV217" s="18"/>
      <c r="PW217" s="18"/>
      <c r="PX217" s="18"/>
      <c r="PY217" s="18"/>
      <c r="PZ217" s="18"/>
      <c r="QA217" s="18"/>
      <c r="QB217" s="18"/>
      <c r="QC217" s="18"/>
      <c r="QD217" s="18"/>
      <c r="QE217" s="18"/>
      <c r="QF217" s="18"/>
      <c r="QG217" s="18"/>
      <c r="QH217" s="18"/>
      <c r="QI217" s="18"/>
      <c r="QJ217" s="18"/>
      <c r="QK217" s="18"/>
      <c r="QL217" s="18"/>
      <c r="QM217" s="18"/>
      <c r="QN217" s="18"/>
      <c r="QO217" s="18"/>
      <c r="QP217" s="18"/>
      <c r="QQ217" s="18"/>
      <c r="QR217" s="18"/>
      <c r="QS217" s="18"/>
      <c r="QT217" s="18"/>
      <c r="QU217" s="18"/>
      <c r="QV217" s="18"/>
      <c r="QW217" s="18"/>
      <c r="QX217" s="18"/>
      <c r="QY217" s="18"/>
      <c r="QZ217" s="18"/>
      <c r="RA217" s="18"/>
      <c r="RB217" s="18"/>
      <c r="RC217" s="18"/>
      <c r="RD217" s="18"/>
      <c r="RE217" s="18"/>
      <c r="RF217" s="18"/>
      <c r="RG217" s="18"/>
      <c r="RH217" s="18"/>
      <c r="RI217" s="18"/>
      <c r="RJ217" s="18"/>
      <c r="RK217" s="18"/>
      <c r="RL217" s="18"/>
      <c r="RM217" s="18"/>
      <c r="RN217" s="18"/>
      <c r="RO217" s="18"/>
      <c r="RP217" s="18"/>
      <c r="RQ217" s="18"/>
      <c r="RR217" s="18"/>
      <c r="RS217" s="18"/>
      <c r="RT217" s="18"/>
      <c r="RU217" s="18"/>
      <c r="RV217" s="18"/>
      <c r="RW217" s="18"/>
      <c r="RX217" s="18"/>
      <c r="RY217" s="18"/>
      <c r="RZ217" s="18"/>
      <c r="SA217" s="18"/>
      <c r="SB217" s="18"/>
      <c r="SC217" s="18"/>
      <c r="SD217" s="18"/>
      <c r="SE217" s="18"/>
      <c r="SF217" s="18"/>
      <c r="SG217" s="18"/>
      <c r="SH217" s="18"/>
      <c r="SI217" s="18"/>
      <c r="SJ217" s="18"/>
      <c r="SK217" s="18"/>
      <c r="SL217" s="18"/>
      <c r="SM217" s="18"/>
      <c r="SN217" s="18"/>
      <c r="SO217" s="18"/>
      <c r="SP217" s="18"/>
      <c r="SQ217" s="18"/>
      <c r="SR217" s="18"/>
      <c r="SS217" s="18"/>
      <c r="ST217" s="18"/>
      <c r="SU217" s="18"/>
      <c r="SV217" s="18"/>
      <c r="SW217" s="18"/>
      <c r="SX217" s="18"/>
      <c r="SY217" s="18"/>
      <c r="SZ217" s="18"/>
      <c r="TA217" s="18"/>
      <c r="TB217" s="18"/>
      <c r="TC217" s="18"/>
      <c r="TD217" s="18"/>
      <c r="TE217" s="18"/>
      <c r="TF217" s="18"/>
      <c r="TG217" s="18"/>
      <c r="TH217" s="18"/>
      <c r="TI217" s="18"/>
      <c r="TJ217" s="18"/>
      <c r="TK217" s="18"/>
      <c r="TL217" s="18"/>
      <c r="TM217" s="18"/>
      <c r="TN217" s="18"/>
      <c r="TO217" s="18"/>
      <c r="TP217" s="18"/>
      <c r="TQ217" s="18"/>
      <c r="TR217" s="18"/>
      <c r="TS217" s="18"/>
      <c r="TT217" s="18"/>
      <c r="TU217" s="18"/>
      <c r="TV217" s="18"/>
      <c r="TW217" s="18"/>
      <c r="TX217" s="18"/>
      <c r="TY217" s="18"/>
      <c r="TZ217" s="18"/>
      <c r="UA217" s="18"/>
      <c r="UB217" s="18"/>
      <c r="UC217" s="18"/>
      <c r="UD217" s="18"/>
      <c r="UE217" s="18"/>
      <c r="UF217" s="18"/>
      <c r="UG217" s="18"/>
      <c r="UH217" s="18"/>
      <c r="UI217" s="18"/>
      <c r="UJ217" s="18"/>
      <c r="UK217" s="18"/>
      <c r="UL217" s="18"/>
      <c r="UM217" s="18"/>
      <c r="UN217" s="18"/>
      <c r="UO217" s="18"/>
      <c r="UP217" s="18"/>
      <c r="UQ217" s="18"/>
      <c r="UR217" s="18"/>
      <c r="US217" s="18"/>
      <c r="UT217" s="18"/>
      <c r="UU217" s="18"/>
      <c r="UV217" s="18"/>
      <c r="UW217" s="18"/>
      <c r="UX217" s="18"/>
      <c r="UY217" s="18"/>
      <c r="UZ217" s="18"/>
      <c r="VA217" s="18"/>
      <c r="VB217" s="18"/>
      <c r="VC217" s="18"/>
      <c r="VD217" s="18"/>
      <c r="VE217" s="18"/>
      <c r="VF217" s="18"/>
      <c r="VG217" s="18"/>
      <c r="VH217" s="18"/>
      <c r="VI217" s="18"/>
      <c r="VJ217" s="18"/>
      <c r="VK217" s="18"/>
      <c r="VL217" s="18"/>
      <c r="VM217" s="18"/>
      <c r="VN217" s="18"/>
      <c r="VO217" s="18"/>
      <c r="VP217" s="18"/>
      <c r="VQ217" s="18"/>
      <c r="VR217" s="18"/>
      <c r="VS217" s="18"/>
      <c r="VT217" s="18"/>
      <c r="VU217" s="18"/>
      <c r="VV217" s="18"/>
      <c r="VW217" s="18"/>
      <c r="VX217" s="18"/>
      <c r="VY217" s="18"/>
      <c r="VZ217" s="18"/>
      <c r="WA217" s="18"/>
      <c r="WB217" s="18"/>
      <c r="WC217" s="18"/>
      <c r="WD217" s="18"/>
      <c r="WE217" s="18"/>
      <c r="WF217" s="18"/>
      <c r="WG217" s="18"/>
      <c r="WH217" s="18"/>
      <c r="WI217" s="18"/>
      <c r="WJ217" s="18"/>
      <c r="WK217" s="18"/>
      <c r="WL217" s="18"/>
      <c r="WM217" s="18"/>
      <c r="WN217" s="18"/>
      <c r="WO217" s="18"/>
      <c r="WP217" s="18"/>
      <c r="WQ217" s="18"/>
      <c r="WR217" s="18"/>
      <c r="WS217" s="18"/>
      <c r="WT217" s="18"/>
      <c r="WU217" s="18"/>
      <c r="WV217" s="18"/>
      <c r="WW217" s="18"/>
      <c r="WX217" s="18"/>
      <c r="WY217" s="18"/>
      <c r="WZ217" s="18"/>
      <c r="XA217" s="18"/>
      <c r="XB217" s="18"/>
      <c r="XC217" s="18"/>
      <c r="XD217" s="18"/>
      <c r="XE217" s="18"/>
      <c r="XF217" s="18"/>
      <c r="XG217" s="18"/>
      <c r="XH217" s="18"/>
      <c r="XI217" s="18"/>
      <c r="XJ217" s="18"/>
      <c r="XK217" s="18"/>
      <c r="XL217" s="18"/>
      <c r="XM217" s="18"/>
      <c r="XN217" s="18"/>
      <c r="XO217" s="18"/>
      <c r="XP217" s="18"/>
      <c r="XQ217" s="18"/>
      <c r="XR217" s="18"/>
      <c r="XS217" s="18"/>
      <c r="XT217" s="18"/>
      <c r="XU217" s="18"/>
      <c r="XV217" s="18"/>
      <c r="XW217" s="18"/>
      <c r="XX217" s="18"/>
      <c r="XY217" s="18"/>
      <c r="XZ217" s="18"/>
      <c r="YA217" s="18"/>
      <c r="YB217" s="18"/>
      <c r="YC217" s="18"/>
      <c r="YD217" s="18"/>
      <c r="YE217" s="18"/>
      <c r="YF217" s="18"/>
      <c r="YG217" s="18"/>
      <c r="YH217" s="18"/>
      <c r="YI217" s="18"/>
      <c r="YJ217" s="18"/>
      <c r="YK217" s="18"/>
      <c r="YL217" s="18"/>
      <c r="YM217" s="18"/>
      <c r="YN217" s="18"/>
      <c r="YO217" s="18"/>
      <c r="YP217" s="18"/>
      <c r="YQ217" s="18"/>
      <c r="YR217" s="18"/>
      <c r="YS217" s="18"/>
      <c r="YT217" s="18"/>
      <c r="YU217" s="18"/>
      <c r="YV217" s="18"/>
      <c r="YW217" s="18"/>
      <c r="YX217" s="18"/>
      <c r="YY217" s="18"/>
      <c r="YZ217" s="18"/>
      <c r="ZA217" s="18"/>
      <c r="ZB217" s="18"/>
      <c r="ZC217" s="18"/>
      <c r="ZD217" s="18"/>
      <c r="ZE217" s="18"/>
      <c r="ZF217" s="18"/>
      <c r="ZG217" s="18"/>
      <c r="ZH217" s="18"/>
      <c r="ZI217" s="18"/>
      <c r="ZJ217" s="18"/>
      <c r="ZK217" s="18"/>
      <c r="ZL217" s="18"/>
      <c r="ZM217" s="18"/>
      <c r="ZN217" s="18"/>
      <c r="ZO217" s="18"/>
      <c r="ZP217" s="18"/>
      <c r="ZQ217" s="18"/>
      <c r="ZR217" s="18"/>
      <c r="ZS217" s="18"/>
      <c r="ZT217" s="18"/>
      <c r="ZU217" s="18"/>
      <c r="ZV217" s="18"/>
      <c r="ZW217" s="18"/>
      <c r="ZX217" s="18"/>
      <c r="ZY217" s="18"/>
      <c r="ZZ217" s="18"/>
      <c r="AAA217" s="18"/>
      <c r="AAB217" s="18"/>
      <c r="AAC217" s="18"/>
      <c r="AAD217" s="18"/>
      <c r="AAE217" s="18"/>
      <c r="AAF217" s="18"/>
      <c r="AAG217" s="18"/>
      <c r="AAH217" s="18"/>
      <c r="AAI217" s="18"/>
      <c r="AAJ217" s="18"/>
      <c r="AAK217" s="18"/>
      <c r="AAL217" s="18"/>
      <c r="AAM217" s="18"/>
      <c r="AAN217" s="18"/>
      <c r="AAO217" s="18"/>
      <c r="AAP217" s="18"/>
      <c r="AAQ217" s="18"/>
      <c r="AAR217" s="18"/>
      <c r="AAS217" s="18"/>
      <c r="AAT217" s="18"/>
      <c r="AAU217" s="18"/>
      <c r="AAV217" s="18"/>
      <c r="AAW217" s="18"/>
      <c r="AAX217" s="18"/>
      <c r="AAY217" s="18"/>
      <c r="AAZ217" s="18"/>
      <c r="ABA217" s="18"/>
      <c r="ABB217" s="18"/>
      <c r="ABC217" s="18"/>
      <c r="ABD217" s="18"/>
      <c r="ABE217" s="18"/>
      <c r="ABF217" s="18"/>
      <c r="ABG217" s="18"/>
      <c r="ABH217" s="18"/>
      <c r="ABI217" s="18"/>
      <c r="ABJ217" s="18"/>
      <c r="ABK217" s="18"/>
      <c r="ABL217" s="18"/>
      <c r="ABM217" s="18"/>
      <c r="ABN217" s="18"/>
      <c r="ABO217" s="18"/>
      <c r="ABP217" s="18"/>
      <c r="ABQ217" s="18"/>
      <c r="ABR217" s="18"/>
      <c r="ABS217" s="18"/>
      <c r="ABT217" s="18"/>
      <c r="ABU217" s="18"/>
      <c r="ABV217" s="18"/>
      <c r="ABW217" s="18"/>
      <c r="ABX217" s="18"/>
      <c r="ABY217" s="18"/>
      <c r="ABZ217" s="18"/>
      <c r="ACA217" s="18"/>
      <c r="ACB217" s="18"/>
      <c r="ACC217" s="18"/>
      <c r="ACD217" s="18"/>
      <c r="ACE217" s="18"/>
      <c r="ACF217" s="18"/>
      <c r="ACG217" s="18"/>
      <c r="ACH217" s="18"/>
      <c r="ACI217" s="18"/>
      <c r="ACJ217" s="18"/>
      <c r="ACK217" s="18"/>
      <c r="ACL217" s="18"/>
      <c r="ACM217" s="18"/>
      <c r="ACN217" s="18"/>
      <c r="ACO217" s="18"/>
      <c r="ACP217" s="18"/>
      <c r="ACQ217" s="18"/>
      <c r="ACR217" s="18"/>
      <c r="ACS217" s="18"/>
      <c r="ACT217" s="18"/>
      <c r="ACU217" s="18"/>
      <c r="ACV217" s="18"/>
      <c r="ACW217" s="18"/>
      <c r="ACX217" s="18"/>
      <c r="ACY217" s="18"/>
      <c r="ACZ217" s="18"/>
      <c r="ADA217" s="18"/>
      <c r="ADB217" s="18"/>
      <c r="ADC217" s="18"/>
      <c r="ADD217" s="18"/>
      <c r="ADE217" s="18"/>
      <c r="ADF217" s="18"/>
      <c r="ADG217" s="18"/>
      <c r="ADH217" s="18"/>
      <c r="ADI217" s="18"/>
      <c r="ADJ217" s="18"/>
      <c r="ADK217" s="18"/>
      <c r="ADL217" s="18"/>
      <c r="ADM217" s="18"/>
      <c r="ADN217" s="18"/>
      <c r="ADO217" s="18"/>
      <c r="ADP217" s="18"/>
      <c r="ADQ217" s="18"/>
      <c r="ADR217" s="18"/>
      <c r="ADS217" s="18"/>
      <c r="ADT217" s="18"/>
      <c r="ADU217" s="18"/>
      <c r="ADV217" s="18"/>
      <c r="ADW217" s="18"/>
      <c r="ADX217" s="18"/>
      <c r="ADY217" s="18"/>
      <c r="ADZ217" s="18"/>
      <c r="AEA217" s="18"/>
      <c r="AEB217" s="18"/>
      <c r="AEC217" s="18"/>
      <c r="AED217" s="18"/>
      <c r="AEE217" s="18"/>
      <c r="AEF217" s="18"/>
      <c r="AEG217" s="18"/>
      <c r="AEH217" s="18"/>
      <c r="AEI217" s="18"/>
      <c r="AEJ217" s="18"/>
      <c r="AEK217" s="18"/>
      <c r="AEL217" s="18"/>
      <c r="AEM217" s="18"/>
      <c r="AEN217" s="18"/>
      <c r="AEO217" s="18"/>
      <c r="AEP217" s="18"/>
      <c r="AEQ217" s="18"/>
      <c r="AER217" s="18"/>
      <c r="AES217" s="18"/>
      <c r="AET217" s="18"/>
      <c r="AEU217" s="18"/>
      <c r="AEV217" s="18"/>
      <c r="AEW217" s="18"/>
      <c r="AEX217" s="18"/>
      <c r="AEY217" s="18"/>
      <c r="AEZ217" s="18"/>
      <c r="AFA217" s="18"/>
      <c r="AFB217" s="18"/>
      <c r="AFC217" s="18"/>
      <c r="AFD217" s="18"/>
      <c r="AFE217" s="18"/>
      <c r="AFF217" s="18"/>
      <c r="AFG217" s="18"/>
      <c r="AFH217" s="18"/>
      <c r="AFI217" s="18"/>
      <c r="AFJ217" s="18"/>
      <c r="AFK217" s="18"/>
      <c r="AFL217" s="18"/>
      <c r="AFM217" s="18"/>
      <c r="AFN217" s="18"/>
      <c r="AFO217" s="18"/>
      <c r="AFP217" s="18"/>
      <c r="AFQ217" s="18"/>
      <c r="AFR217" s="18"/>
      <c r="AFS217" s="18"/>
      <c r="AFT217" s="18"/>
      <c r="AFU217" s="18"/>
      <c r="AFV217" s="18"/>
      <c r="AFW217" s="18"/>
      <c r="AFX217" s="18"/>
      <c r="AFY217" s="18"/>
      <c r="AFZ217" s="18"/>
      <c r="AGA217" s="18"/>
      <c r="AGB217" s="18"/>
      <c r="AGC217" s="18"/>
      <c r="AGD217" s="18"/>
      <c r="AGE217" s="18"/>
      <c r="AGF217" s="18"/>
      <c r="AGG217" s="18"/>
      <c r="AGH217" s="18"/>
      <c r="AGI217" s="18"/>
      <c r="AGJ217" s="18"/>
      <c r="AGK217" s="18"/>
      <c r="AGL217" s="18"/>
      <c r="AGM217" s="18"/>
      <c r="AGN217" s="18"/>
      <c r="AGO217" s="18"/>
      <c r="AGP217" s="18"/>
      <c r="AGQ217" s="18"/>
      <c r="AGR217" s="18"/>
      <c r="AGS217" s="18"/>
      <c r="AGT217" s="18"/>
      <c r="AGU217" s="18"/>
      <c r="AGV217" s="18"/>
      <c r="AGW217" s="18"/>
      <c r="AGX217" s="18"/>
      <c r="AGY217" s="18"/>
      <c r="AGZ217" s="18"/>
      <c r="AHA217" s="18"/>
      <c r="AHB217" s="18"/>
      <c r="AHC217" s="18"/>
      <c r="AHD217" s="18"/>
      <c r="AHE217" s="18"/>
      <c r="AHF217" s="18"/>
      <c r="AHG217" s="18"/>
      <c r="AHH217" s="18"/>
      <c r="AHI217" s="18"/>
      <c r="AHJ217" s="18"/>
      <c r="AHK217" s="18"/>
      <c r="AHL217" s="18"/>
      <c r="AHM217" s="18"/>
      <c r="AHN217" s="18"/>
      <c r="AHO217" s="18"/>
      <c r="AHP217" s="18"/>
      <c r="AHQ217" s="18"/>
      <c r="AHR217" s="18"/>
      <c r="AHS217" s="18"/>
      <c r="AHT217" s="18"/>
      <c r="AHU217" s="18"/>
      <c r="AHV217" s="18"/>
      <c r="AHW217" s="18"/>
      <c r="AHX217" s="18"/>
      <c r="AHY217" s="18"/>
      <c r="AHZ217" s="18"/>
      <c r="AIA217" s="18"/>
      <c r="AIB217" s="18"/>
      <c r="AIC217" s="18"/>
      <c r="AID217" s="18"/>
      <c r="AIE217" s="18"/>
      <c r="AIF217" s="18"/>
      <c r="AIG217" s="18"/>
      <c r="AIH217" s="18"/>
      <c r="AII217" s="18"/>
      <c r="AIJ217" s="18"/>
      <c r="AIK217" s="18"/>
      <c r="AIL217" s="18"/>
      <c r="AIM217" s="18"/>
      <c r="AIN217" s="18"/>
      <c r="AIO217" s="18"/>
      <c r="AIP217" s="18"/>
      <c r="AIQ217" s="18"/>
      <c r="AIR217" s="18"/>
      <c r="AIS217" s="18"/>
      <c r="AIT217" s="18"/>
      <c r="AIU217" s="18"/>
      <c r="AIV217" s="18"/>
      <c r="AIW217" s="18"/>
      <c r="AIX217" s="18"/>
      <c r="AIY217" s="18"/>
      <c r="AIZ217" s="18"/>
      <c r="AJA217" s="18"/>
      <c r="AJB217" s="18"/>
      <c r="AJC217" s="18"/>
      <c r="AJD217" s="18"/>
      <c r="AJE217" s="18"/>
      <c r="AJF217" s="18"/>
      <c r="AJG217" s="18"/>
      <c r="AJH217" s="18"/>
      <c r="AJI217" s="18"/>
      <c r="AJJ217" s="18"/>
      <c r="AJK217" s="18"/>
      <c r="AJL217" s="18"/>
      <c r="AJM217" s="18"/>
      <c r="AJN217" s="18"/>
      <c r="AJO217" s="18"/>
      <c r="AJP217" s="18"/>
      <c r="AJQ217" s="18"/>
      <c r="AJR217" s="18"/>
      <c r="AJS217" s="18"/>
      <c r="AJT217" s="18"/>
      <c r="AJU217" s="18"/>
      <c r="AJV217" s="18"/>
      <c r="AJW217" s="18"/>
      <c r="AJX217" s="18"/>
      <c r="AJY217" s="18"/>
      <c r="AJZ217" s="18"/>
      <c r="AKA217" s="18"/>
      <c r="AKB217" s="18"/>
      <c r="AKC217" s="18"/>
      <c r="AKD217" s="18"/>
      <c r="AKE217" s="18"/>
      <c r="AKF217" s="18"/>
      <c r="AKG217" s="18"/>
      <c r="AKH217" s="18"/>
      <c r="AKI217" s="18"/>
      <c r="AKJ217" s="18"/>
      <c r="AKK217" s="18"/>
      <c r="AKL217" s="18"/>
      <c r="AKM217" s="18"/>
      <c r="AKN217" s="18"/>
      <c r="AKO217" s="18"/>
      <c r="AKP217" s="18"/>
      <c r="AKQ217" s="18"/>
      <c r="AKR217" s="18"/>
      <c r="AKS217" s="18"/>
      <c r="AKT217" s="18"/>
      <c r="AKU217" s="18"/>
      <c r="AKV217" s="18"/>
      <c r="AKW217" s="18"/>
      <c r="AKX217" s="18"/>
      <c r="AKY217" s="18"/>
      <c r="AKZ217" s="18"/>
      <c r="ALA217" s="18"/>
      <c r="ALB217" s="18"/>
      <c r="ALC217" s="18"/>
      <c r="ALD217" s="18"/>
      <c r="ALE217" s="18"/>
      <c r="ALF217" s="18"/>
      <c r="ALG217" s="18"/>
      <c r="ALH217" s="18"/>
      <c r="ALI217" s="18"/>
      <c r="ALJ217" s="18"/>
      <c r="ALK217" s="18"/>
      <c r="ALL217" s="18"/>
      <c r="ALM217" s="18"/>
      <c r="ALN217" s="18"/>
      <c r="ALO217" s="18"/>
      <c r="ALP217" s="18"/>
      <c r="ALQ217" s="18"/>
      <c r="ALR217" s="18"/>
      <c r="ALS217" s="18"/>
      <c r="ALT217" s="18"/>
      <c r="ALU217" s="18"/>
      <c r="ALV217" s="18"/>
      <c r="ALW217" s="18"/>
      <c r="ALX217" s="18"/>
      <c r="ALY217" s="18"/>
      <c r="ALZ217" s="18"/>
      <c r="AMA217" s="18"/>
      <c r="AMB217" s="18"/>
      <c r="AMC217" s="18"/>
      <c r="AMD217" s="18"/>
      <c r="AME217" s="18"/>
      <c r="AMF217" s="18"/>
      <c r="AMG217" s="18"/>
      <c r="AMH217" s="18"/>
      <c r="AMI217" s="18"/>
      <c r="AMJ217" s="18"/>
      <c r="AMK217" s="18"/>
      <c r="AML217" s="18"/>
      <c r="AMM217" s="18"/>
      <c r="AMN217" s="18"/>
      <c r="AMO217" s="18"/>
      <c r="AMP217" s="18"/>
      <c r="AMQ217" s="18"/>
      <c r="AMR217" s="18"/>
      <c r="AMS217" s="18"/>
      <c r="AMT217" s="18"/>
      <c r="AMU217" s="18"/>
      <c r="AMV217" s="18"/>
      <c r="AMW217" s="18"/>
      <c r="AMX217" s="18"/>
      <c r="AMY217" s="18"/>
      <c r="AMZ217" s="18"/>
      <c r="ANA217" s="18"/>
      <c r="ANB217" s="18"/>
      <c r="ANC217" s="18"/>
      <c r="AND217" s="18"/>
      <c r="ANE217" s="18"/>
      <c r="ANF217" s="18"/>
      <c r="ANG217" s="18"/>
      <c r="ANH217" s="18"/>
      <c r="ANI217" s="18"/>
      <c r="ANJ217" s="18"/>
      <c r="ANK217" s="18"/>
      <c r="ANL217" s="18"/>
      <c r="ANM217" s="18"/>
      <c r="ANN217" s="18"/>
      <c r="ANO217" s="18"/>
      <c r="ANP217" s="18"/>
      <c r="ANQ217" s="18"/>
      <c r="ANR217" s="18"/>
      <c r="ANS217" s="18"/>
      <c r="ANT217" s="18"/>
      <c r="ANU217" s="18"/>
      <c r="ANV217" s="18"/>
      <c r="ANW217" s="18"/>
      <c r="ANX217" s="18"/>
      <c r="ANY217" s="18"/>
      <c r="ANZ217" s="18"/>
      <c r="AOA217" s="18"/>
      <c r="AOB217" s="18"/>
      <c r="AOC217" s="18"/>
      <c r="AOD217" s="18"/>
      <c r="AOE217" s="18"/>
      <c r="AOF217" s="18"/>
      <c r="AOG217" s="18"/>
      <c r="AOH217" s="18"/>
      <c r="AOI217" s="18"/>
      <c r="AOJ217" s="18"/>
      <c r="AOK217" s="18"/>
      <c r="AOL217" s="18"/>
      <c r="AOM217" s="18"/>
      <c r="AON217" s="18"/>
      <c r="AOO217" s="18"/>
      <c r="AOP217" s="18"/>
      <c r="AOQ217" s="18"/>
      <c r="AOR217" s="18"/>
      <c r="AOS217" s="18"/>
      <c r="AOT217" s="18"/>
      <c r="AOU217" s="18"/>
      <c r="AOV217" s="18"/>
      <c r="AOW217" s="18"/>
      <c r="AOX217" s="18"/>
      <c r="AOY217" s="18"/>
      <c r="AOZ217" s="18"/>
      <c r="APA217" s="18"/>
      <c r="APB217" s="18"/>
      <c r="APC217" s="18"/>
      <c r="APD217" s="18"/>
      <c r="APE217" s="18"/>
      <c r="APF217" s="18"/>
      <c r="APG217" s="18"/>
      <c r="APH217" s="18"/>
      <c r="API217" s="18"/>
      <c r="APJ217" s="18"/>
      <c r="APK217" s="18"/>
      <c r="APL217" s="18"/>
      <c r="APM217" s="18"/>
      <c r="APN217" s="18"/>
      <c r="APO217" s="18"/>
      <c r="APP217" s="18"/>
      <c r="APQ217" s="18"/>
      <c r="APR217" s="18"/>
      <c r="APS217" s="18"/>
      <c r="APT217" s="18"/>
      <c r="APU217" s="18"/>
      <c r="APV217" s="18"/>
      <c r="APW217" s="18"/>
      <c r="APX217" s="18"/>
      <c r="APY217" s="18"/>
      <c r="APZ217" s="18"/>
      <c r="AQA217" s="18"/>
      <c r="AQB217" s="18"/>
      <c r="AQC217" s="18"/>
      <c r="AQD217" s="18"/>
      <c r="AQE217" s="18"/>
      <c r="AQF217" s="18"/>
      <c r="AQG217" s="18"/>
      <c r="AQH217" s="18"/>
      <c r="AQI217" s="18"/>
      <c r="AQJ217" s="18"/>
      <c r="AQK217" s="18"/>
      <c r="AQL217" s="18"/>
      <c r="AQM217" s="18"/>
      <c r="AQN217" s="18"/>
      <c r="AQO217" s="18"/>
      <c r="AQP217" s="18"/>
      <c r="AQQ217" s="18"/>
      <c r="AQR217" s="18"/>
      <c r="AQS217" s="18"/>
      <c r="AQT217" s="18"/>
      <c r="AQU217" s="18"/>
      <c r="AQV217" s="18"/>
      <c r="AQW217" s="18"/>
      <c r="AQX217" s="18"/>
      <c r="AQY217" s="18"/>
      <c r="AQZ217" s="18"/>
      <c r="ARA217" s="18"/>
      <c r="ARB217" s="18"/>
      <c r="ARC217" s="18"/>
      <c r="ARD217" s="18"/>
      <c r="ARE217" s="18"/>
      <c r="ARF217" s="18"/>
      <c r="ARG217" s="18"/>
      <c r="ARH217" s="18"/>
      <c r="ARI217" s="18"/>
      <c r="ARJ217" s="18"/>
      <c r="ARK217" s="18"/>
      <c r="ARL217" s="18"/>
      <c r="ARM217" s="18"/>
      <c r="ARN217" s="18"/>
      <c r="ARO217" s="18"/>
      <c r="ARP217" s="18"/>
      <c r="ARQ217" s="18"/>
      <c r="ARR217" s="18"/>
      <c r="ARS217" s="18"/>
      <c r="ART217" s="18"/>
      <c r="ARU217" s="18"/>
      <c r="ARV217" s="18"/>
      <c r="ARW217" s="18"/>
      <c r="ARX217" s="18"/>
      <c r="ARY217" s="18"/>
      <c r="ARZ217" s="18"/>
      <c r="ASA217" s="18"/>
      <c r="ASB217" s="18"/>
      <c r="ASC217" s="18"/>
      <c r="ASD217" s="18"/>
      <c r="ASE217" s="18"/>
      <c r="ASF217" s="18"/>
      <c r="ASG217" s="18"/>
      <c r="ASH217" s="18"/>
      <c r="ASI217" s="18"/>
      <c r="ASJ217" s="18"/>
      <c r="ASK217" s="18"/>
      <c r="ASL217" s="18"/>
      <c r="ASM217" s="18"/>
      <c r="ASN217" s="18"/>
      <c r="ASO217" s="18"/>
      <c r="ASP217" s="18"/>
      <c r="ASQ217" s="18"/>
      <c r="ASR217" s="18"/>
      <c r="ASS217" s="18"/>
      <c r="AST217" s="18"/>
      <c r="ASU217" s="18"/>
      <c r="ASV217" s="18"/>
      <c r="ASW217" s="18"/>
      <c r="ASX217" s="18"/>
      <c r="ASY217" s="18"/>
      <c r="ASZ217" s="18"/>
      <c r="ATA217" s="18"/>
      <c r="ATB217" s="18"/>
      <c r="ATC217" s="18"/>
      <c r="ATD217" s="18"/>
      <c r="ATE217" s="18"/>
      <c r="ATF217" s="18"/>
      <c r="ATG217" s="18"/>
      <c r="ATH217" s="18"/>
      <c r="ATI217" s="18"/>
      <c r="ATJ217" s="18"/>
      <c r="ATK217" s="18"/>
      <c r="ATL217" s="18"/>
      <c r="ATM217" s="18"/>
      <c r="ATN217" s="18"/>
      <c r="ATO217" s="18"/>
      <c r="ATP217" s="18"/>
      <c r="ATQ217" s="18"/>
      <c r="ATR217" s="18"/>
      <c r="ATS217" s="18"/>
      <c r="ATT217" s="18"/>
      <c r="ATU217" s="18"/>
      <c r="ATV217" s="18"/>
      <c r="ATW217" s="18"/>
      <c r="ATX217" s="18"/>
      <c r="ATY217" s="18"/>
      <c r="ATZ217" s="18"/>
      <c r="AUA217" s="18"/>
      <c r="AUB217" s="18"/>
      <c r="AUC217" s="18"/>
      <c r="AUD217" s="18"/>
      <c r="AUE217" s="18"/>
      <c r="AUF217" s="18"/>
      <c r="AUG217" s="18"/>
      <c r="AUH217" s="18"/>
      <c r="AUI217" s="18"/>
      <c r="AUJ217" s="18"/>
      <c r="AUK217" s="18"/>
      <c r="AUL217" s="18"/>
      <c r="AUM217" s="18"/>
      <c r="AUN217" s="18"/>
      <c r="AUO217" s="18"/>
      <c r="AUP217" s="18"/>
      <c r="AUQ217" s="18"/>
      <c r="AUR217" s="18"/>
      <c r="AUS217" s="18"/>
      <c r="AUT217" s="18"/>
      <c r="AUU217" s="18"/>
      <c r="AUV217" s="18"/>
      <c r="AUW217" s="18"/>
      <c r="AUX217" s="18"/>
      <c r="AUY217" s="18"/>
      <c r="AUZ217" s="18"/>
      <c r="AVA217" s="18"/>
      <c r="AVB217" s="18"/>
      <c r="AVC217" s="18"/>
      <c r="AVD217" s="18"/>
      <c r="AVE217" s="18"/>
      <c r="AVF217" s="18"/>
      <c r="AVG217" s="18"/>
      <c r="AVH217" s="18"/>
      <c r="AVI217" s="18"/>
      <c r="AVJ217" s="18"/>
      <c r="AVK217" s="18"/>
      <c r="AVL217" s="18"/>
      <c r="AVM217" s="18"/>
      <c r="AVN217" s="18"/>
      <c r="AVO217" s="18"/>
      <c r="AVP217" s="18"/>
      <c r="AVQ217" s="18"/>
      <c r="AVR217" s="18"/>
      <c r="AVS217" s="18"/>
      <c r="AVT217" s="18"/>
      <c r="AVU217" s="18"/>
      <c r="AVV217" s="18"/>
      <c r="AVW217" s="18"/>
      <c r="AVX217" s="18"/>
      <c r="AVY217" s="18"/>
      <c r="AVZ217" s="18"/>
      <c r="AWA217" s="18"/>
      <c r="AWB217" s="18"/>
      <c r="AWC217" s="18"/>
      <c r="AWD217" s="18"/>
      <c r="AWE217" s="18"/>
      <c r="AWF217" s="18"/>
      <c r="AWG217" s="18"/>
      <c r="AWH217" s="18"/>
      <c r="AWI217" s="18"/>
      <c r="AWJ217" s="18"/>
      <c r="AWK217" s="18"/>
      <c r="AWL217" s="18"/>
      <c r="AWM217" s="18"/>
      <c r="AWN217" s="18"/>
      <c r="AWO217" s="18"/>
      <c r="AWP217" s="18"/>
      <c r="AWQ217" s="18"/>
      <c r="AWR217" s="18"/>
      <c r="AWS217" s="18"/>
      <c r="AWT217" s="18"/>
      <c r="AWU217" s="18"/>
      <c r="AWV217" s="18"/>
      <c r="AWW217" s="18"/>
      <c r="AWX217" s="18"/>
      <c r="AWY217" s="18"/>
      <c r="AWZ217" s="18"/>
      <c r="AXA217" s="18"/>
      <c r="AXB217" s="18"/>
      <c r="AXC217" s="18"/>
      <c r="AXD217" s="18"/>
      <c r="AXE217" s="18"/>
      <c r="AXF217" s="18"/>
      <c r="AXG217" s="18"/>
      <c r="AXH217" s="18"/>
      <c r="AXI217" s="18"/>
      <c r="AXJ217" s="18"/>
      <c r="AXK217" s="18"/>
      <c r="AXL217" s="18"/>
      <c r="AXM217" s="18"/>
      <c r="AXN217" s="18"/>
      <c r="AXO217" s="18"/>
      <c r="AXP217" s="18"/>
      <c r="AXQ217" s="18"/>
      <c r="AXR217" s="18"/>
      <c r="AXS217" s="18"/>
      <c r="AXT217" s="18"/>
      <c r="AXU217" s="18"/>
      <c r="AXV217" s="18"/>
      <c r="AXW217" s="18"/>
      <c r="AXX217" s="18"/>
      <c r="AXY217" s="18"/>
      <c r="AXZ217" s="18"/>
      <c r="AYA217" s="18"/>
      <c r="AYB217" s="18"/>
      <c r="AYC217" s="18"/>
      <c r="AYD217" s="18"/>
      <c r="AYE217" s="18"/>
      <c r="AYF217" s="18"/>
      <c r="AYG217" s="18"/>
      <c r="AYH217" s="18"/>
      <c r="AYI217" s="18"/>
      <c r="AYJ217" s="18"/>
      <c r="AYK217" s="18"/>
      <c r="AYL217" s="18"/>
      <c r="AYM217" s="18"/>
      <c r="AYN217" s="18"/>
      <c r="AYO217" s="18"/>
      <c r="AYP217" s="18"/>
      <c r="AYQ217" s="18"/>
      <c r="AYR217" s="18"/>
      <c r="AYS217" s="18"/>
      <c r="AYT217" s="18"/>
      <c r="AYU217" s="18"/>
      <c r="AYV217" s="18"/>
      <c r="AYW217" s="18"/>
      <c r="AYX217" s="18"/>
      <c r="AYY217" s="18"/>
      <c r="AYZ217" s="18"/>
      <c r="AZA217" s="18"/>
      <c r="AZB217" s="18"/>
      <c r="AZC217" s="18"/>
      <c r="AZD217" s="18"/>
      <c r="AZE217" s="18"/>
      <c r="AZF217" s="18"/>
      <c r="AZG217" s="18"/>
      <c r="AZH217" s="18"/>
      <c r="AZI217" s="18"/>
      <c r="AZJ217" s="18"/>
      <c r="AZK217" s="18"/>
      <c r="AZL217" s="18"/>
      <c r="AZM217" s="18"/>
      <c r="AZN217" s="18"/>
      <c r="AZO217" s="18"/>
      <c r="AZP217" s="18"/>
      <c r="AZQ217" s="18"/>
      <c r="AZR217" s="18"/>
      <c r="AZS217" s="18"/>
      <c r="AZT217" s="18"/>
      <c r="AZU217" s="18"/>
      <c r="AZV217" s="18"/>
      <c r="AZW217" s="18"/>
      <c r="AZX217" s="18"/>
      <c r="AZY217" s="18"/>
      <c r="AZZ217" s="18"/>
      <c r="BAA217" s="18"/>
      <c r="BAB217" s="18"/>
      <c r="BAC217" s="18"/>
      <c r="BAD217" s="18"/>
      <c r="BAE217" s="18"/>
      <c r="BAF217" s="18"/>
      <c r="BAG217" s="18"/>
      <c r="BAH217" s="18"/>
      <c r="BAI217" s="18"/>
      <c r="BAJ217" s="18"/>
      <c r="BAK217" s="18"/>
      <c r="BAL217" s="18"/>
      <c r="BAM217" s="18"/>
      <c r="BAN217" s="18"/>
      <c r="BAO217" s="18"/>
      <c r="BAP217" s="18"/>
      <c r="BAQ217" s="18"/>
      <c r="BAR217" s="18"/>
      <c r="BAS217" s="18"/>
      <c r="BAT217" s="18"/>
      <c r="BAU217" s="18"/>
      <c r="BAV217" s="18"/>
      <c r="BAW217" s="18"/>
      <c r="BAX217" s="18"/>
      <c r="BAY217" s="18"/>
      <c r="BAZ217" s="18"/>
      <c r="BBA217" s="18"/>
      <c r="BBB217" s="18"/>
      <c r="BBC217" s="18"/>
      <c r="BBD217" s="18"/>
      <c r="BBE217" s="18"/>
      <c r="BBF217" s="18"/>
      <c r="BBG217" s="18"/>
      <c r="BBH217" s="18"/>
      <c r="BBI217" s="18"/>
      <c r="BBJ217" s="18"/>
      <c r="BBK217" s="18"/>
      <c r="BBL217" s="18"/>
      <c r="BBM217" s="18"/>
      <c r="BBN217" s="18"/>
      <c r="BBO217" s="18"/>
      <c r="BBP217" s="18"/>
      <c r="BBQ217" s="18"/>
      <c r="BBR217" s="18"/>
      <c r="BBS217" s="18"/>
      <c r="BBT217" s="18"/>
      <c r="BBU217" s="18"/>
      <c r="BBV217" s="18"/>
      <c r="BBW217" s="18"/>
      <c r="BBX217" s="18"/>
      <c r="BBY217" s="18"/>
      <c r="BBZ217" s="18"/>
      <c r="BCA217" s="18"/>
      <c r="BCB217" s="18"/>
      <c r="BCC217" s="18"/>
      <c r="BCD217" s="18"/>
      <c r="BCE217" s="18"/>
      <c r="BCF217" s="18"/>
      <c r="BCG217" s="18"/>
      <c r="BCH217" s="18"/>
      <c r="BCI217" s="18"/>
      <c r="BCJ217" s="18"/>
      <c r="BCK217" s="18"/>
      <c r="BCL217" s="18"/>
      <c r="BCM217" s="18"/>
      <c r="BCN217" s="18"/>
      <c r="BCO217" s="18"/>
      <c r="BCP217" s="18"/>
      <c r="BCQ217" s="18"/>
      <c r="BCR217" s="18"/>
      <c r="BCS217" s="18"/>
      <c r="BCT217" s="18"/>
      <c r="BCU217" s="18"/>
      <c r="BCV217" s="18"/>
      <c r="BCW217" s="18"/>
      <c r="BCX217" s="18"/>
      <c r="BCY217" s="18"/>
      <c r="BCZ217" s="18"/>
      <c r="BDA217" s="18"/>
      <c r="BDB217" s="18"/>
      <c r="BDC217" s="18"/>
      <c r="BDD217" s="18"/>
      <c r="BDE217" s="18"/>
      <c r="BDF217" s="18"/>
      <c r="BDG217" s="18"/>
      <c r="BDH217" s="18"/>
      <c r="BDI217" s="18"/>
      <c r="BDJ217" s="18"/>
      <c r="BDK217" s="18"/>
      <c r="BDL217" s="18"/>
      <c r="BDM217" s="18"/>
      <c r="BDN217" s="18"/>
      <c r="BDO217" s="18"/>
      <c r="BDP217" s="18"/>
      <c r="BDQ217" s="18"/>
      <c r="BDR217" s="18"/>
      <c r="BDS217" s="18"/>
      <c r="BDT217" s="18"/>
      <c r="BDU217" s="18"/>
      <c r="BDV217" s="18"/>
      <c r="BDW217" s="18"/>
      <c r="BDX217" s="18"/>
      <c r="BDY217" s="18"/>
      <c r="BDZ217" s="18"/>
      <c r="BEA217" s="18"/>
      <c r="BEB217" s="18"/>
      <c r="BEC217" s="18"/>
      <c r="BED217" s="18"/>
      <c r="BEE217" s="18"/>
      <c r="BEF217" s="18"/>
      <c r="BEG217" s="18"/>
      <c r="BEH217" s="18"/>
      <c r="BEI217" s="18"/>
      <c r="BEJ217" s="18"/>
      <c r="BEK217" s="18"/>
      <c r="BEL217" s="18"/>
      <c r="BEM217" s="18"/>
      <c r="BEN217" s="18"/>
      <c r="BEO217" s="18"/>
      <c r="BEP217" s="18"/>
      <c r="BEQ217" s="18"/>
      <c r="BER217" s="18"/>
      <c r="BES217" s="18"/>
      <c r="BET217" s="18"/>
      <c r="BEU217" s="18"/>
      <c r="BEV217" s="18"/>
      <c r="BEW217" s="18"/>
      <c r="BEX217" s="18"/>
      <c r="BEY217" s="18"/>
      <c r="BEZ217" s="18"/>
      <c r="BFA217" s="18"/>
      <c r="BFB217" s="18"/>
      <c r="BFC217" s="18"/>
      <c r="BFD217" s="18"/>
      <c r="BFE217" s="18"/>
      <c r="BFF217" s="18"/>
      <c r="BFG217" s="18"/>
      <c r="BFH217" s="18"/>
      <c r="BFI217" s="18"/>
      <c r="BFJ217" s="18"/>
      <c r="BFK217" s="18"/>
      <c r="BFL217" s="18"/>
      <c r="BFM217" s="18"/>
      <c r="BFN217" s="18"/>
      <c r="BFO217" s="18"/>
      <c r="BFP217" s="18"/>
      <c r="BFQ217" s="18"/>
      <c r="BFR217" s="18"/>
      <c r="BFS217" s="18"/>
      <c r="BFT217" s="18"/>
      <c r="BFU217" s="18"/>
      <c r="BFV217" s="18"/>
      <c r="BFW217" s="18"/>
      <c r="BFX217" s="18"/>
      <c r="BFY217" s="18"/>
      <c r="BFZ217" s="18"/>
      <c r="BGA217" s="18"/>
      <c r="BGB217" s="18"/>
      <c r="BGC217" s="18"/>
      <c r="BGD217" s="18"/>
      <c r="BGE217" s="18"/>
      <c r="BGF217" s="18"/>
      <c r="BGG217" s="18"/>
      <c r="BGH217" s="18"/>
      <c r="BGI217" s="18"/>
      <c r="BGJ217" s="18"/>
      <c r="BGK217" s="18"/>
      <c r="BGL217" s="18"/>
      <c r="BGM217" s="18"/>
      <c r="BGN217" s="18"/>
      <c r="BGO217" s="18"/>
      <c r="BGP217" s="18"/>
      <c r="BGQ217" s="18"/>
      <c r="BGR217" s="18"/>
      <c r="BGS217" s="18"/>
      <c r="BGT217" s="18"/>
      <c r="BGU217" s="18"/>
      <c r="BGV217" s="18"/>
      <c r="BGW217" s="18"/>
      <c r="BGX217" s="18"/>
      <c r="BGY217" s="18"/>
      <c r="BGZ217" s="18"/>
      <c r="BHA217" s="18"/>
      <c r="BHB217" s="18"/>
      <c r="BHC217" s="18"/>
      <c r="BHD217" s="18"/>
      <c r="BHE217" s="18"/>
      <c r="BHF217" s="18"/>
      <c r="BHG217" s="18"/>
      <c r="BHH217" s="18"/>
      <c r="BHI217" s="18"/>
      <c r="BHJ217" s="18"/>
      <c r="BHK217" s="18"/>
      <c r="BHL217" s="18"/>
      <c r="BHM217" s="18"/>
      <c r="BHN217" s="18"/>
      <c r="BHO217" s="18"/>
      <c r="BHP217" s="18"/>
      <c r="BHQ217" s="18"/>
      <c r="BHR217" s="18"/>
      <c r="BHS217" s="18"/>
      <c r="BHT217" s="18"/>
      <c r="BHU217" s="18"/>
      <c r="BHV217" s="18"/>
      <c r="BHW217" s="18"/>
      <c r="BHX217" s="18"/>
      <c r="BHY217" s="18"/>
      <c r="BHZ217" s="18"/>
      <c r="BIA217" s="18"/>
      <c r="BIB217" s="18"/>
      <c r="BIC217" s="18"/>
      <c r="BID217" s="18"/>
      <c r="BIE217" s="18"/>
      <c r="BIF217" s="18"/>
      <c r="BIG217" s="18"/>
      <c r="BIH217" s="18"/>
      <c r="BII217" s="18"/>
      <c r="BIJ217" s="18"/>
      <c r="BIK217" s="18"/>
      <c r="BIL217" s="18"/>
      <c r="BIM217" s="18"/>
      <c r="BIN217" s="18"/>
      <c r="BIO217" s="18"/>
      <c r="BIP217" s="18"/>
      <c r="BIQ217" s="18"/>
      <c r="BIR217" s="18"/>
      <c r="BIS217" s="18"/>
      <c r="BIT217" s="18"/>
      <c r="BIU217" s="18"/>
      <c r="BIV217" s="18"/>
      <c r="BIW217" s="18"/>
      <c r="BIX217" s="18"/>
      <c r="BIY217" s="18"/>
      <c r="BIZ217" s="18"/>
      <c r="BJA217" s="18"/>
      <c r="BJB217" s="18"/>
      <c r="BJC217" s="18"/>
      <c r="BJD217" s="18"/>
      <c r="BJE217" s="18"/>
      <c r="BJF217" s="18"/>
      <c r="BJG217" s="18"/>
      <c r="BJH217" s="18"/>
      <c r="BJI217" s="18"/>
      <c r="BJJ217" s="18"/>
      <c r="BJK217" s="18"/>
      <c r="BJL217" s="18"/>
      <c r="BJM217" s="18"/>
      <c r="BJN217" s="18"/>
      <c r="BJO217" s="18"/>
      <c r="BJP217" s="18"/>
      <c r="BJQ217" s="18"/>
      <c r="BJR217" s="18"/>
      <c r="BJS217" s="18"/>
      <c r="BJT217" s="18"/>
      <c r="BJU217" s="18"/>
      <c r="BJV217" s="18"/>
      <c r="BJW217" s="18"/>
      <c r="BJX217" s="18"/>
      <c r="BJY217" s="18"/>
      <c r="BJZ217" s="18"/>
      <c r="BKA217" s="18"/>
      <c r="BKB217" s="18"/>
      <c r="BKC217" s="18"/>
      <c r="BKD217" s="18"/>
      <c r="BKE217" s="18"/>
      <c r="BKF217" s="18"/>
      <c r="BKG217" s="18"/>
      <c r="BKH217" s="18"/>
      <c r="BKI217" s="18"/>
      <c r="BKJ217" s="18"/>
      <c r="BKK217" s="18"/>
      <c r="BKL217" s="18"/>
      <c r="BKM217" s="18"/>
      <c r="BKN217" s="18"/>
      <c r="BKO217" s="18"/>
      <c r="BKP217" s="18"/>
      <c r="BKQ217" s="18"/>
      <c r="BKR217" s="18"/>
      <c r="BKS217" s="18"/>
      <c r="BKT217" s="18"/>
      <c r="BKU217" s="18"/>
      <c r="BKV217" s="18"/>
      <c r="BKW217" s="18"/>
      <c r="BKX217" s="18"/>
      <c r="BKY217" s="18"/>
      <c r="BKZ217" s="18"/>
      <c r="BLA217" s="18"/>
      <c r="BLB217" s="18"/>
      <c r="BLC217" s="18"/>
      <c r="BLD217" s="18"/>
      <c r="BLE217" s="18"/>
      <c r="BLF217" s="18"/>
      <c r="BLG217" s="18"/>
      <c r="BLH217" s="18"/>
      <c r="BLI217" s="18"/>
      <c r="BLJ217" s="18"/>
      <c r="BLK217" s="18"/>
      <c r="BLL217" s="18"/>
      <c r="BLM217" s="18"/>
      <c r="BLN217" s="18"/>
      <c r="BLO217" s="18"/>
      <c r="BLP217" s="18"/>
      <c r="BLQ217" s="18"/>
      <c r="BLR217" s="18"/>
      <c r="BLS217" s="18"/>
      <c r="BLT217" s="18"/>
      <c r="BLU217" s="18"/>
      <c r="BLV217" s="18"/>
      <c r="BLW217" s="18"/>
      <c r="BLX217" s="18"/>
      <c r="BLY217" s="18"/>
      <c r="BLZ217" s="18"/>
      <c r="BMA217" s="18"/>
      <c r="BMB217" s="18"/>
      <c r="BMC217" s="18"/>
      <c r="BMD217" s="18"/>
      <c r="BME217" s="18"/>
      <c r="BMF217" s="18"/>
      <c r="BMG217" s="18"/>
      <c r="BMH217" s="18"/>
      <c r="BMI217" s="18"/>
      <c r="BMJ217" s="18"/>
      <c r="BMK217" s="18"/>
      <c r="BML217" s="18"/>
      <c r="BMM217" s="18"/>
      <c r="BMN217" s="18"/>
      <c r="BMO217" s="18"/>
      <c r="BMP217" s="18"/>
      <c r="BMQ217" s="18"/>
      <c r="BMR217" s="18"/>
      <c r="BMS217" s="18"/>
      <c r="BMT217" s="18"/>
      <c r="BMU217" s="18"/>
      <c r="BMV217" s="18"/>
      <c r="BMW217" s="18"/>
      <c r="BMX217" s="18"/>
      <c r="BMY217" s="18"/>
      <c r="BMZ217" s="18"/>
      <c r="BNA217" s="18"/>
      <c r="BNB217" s="18"/>
      <c r="BNC217" s="18"/>
      <c r="BND217" s="18"/>
      <c r="BNE217" s="18"/>
      <c r="BNF217" s="18"/>
      <c r="BNG217" s="18"/>
      <c r="BNH217" s="18"/>
      <c r="BNI217" s="18"/>
      <c r="BNJ217" s="18"/>
      <c r="BNK217" s="18"/>
      <c r="BNL217" s="18"/>
      <c r="BNM217" s="18"/>
      <c r="BNN217" s="18"/>
      <c r="BNO217" s="18"/>
      <c r="BNP217" s="18"/>
      <c r="BNQ217" s="18"/>
      <c r="BNR217" s="18"/>
      <c r="BNS217" s="18"/>
      <c r="BNT217" s="18"/>
      <c r="BNU217" s="18"/>
      <c r="BNV217" s="18"/>
      <c r="BNW217" s="18"/>
      <c r="BNX217" s="18"/>
      <c r="BNY217" s="18"/>
      <c r="BNZ217" s="18"/>
      <c r="BOA217" s="18"/>
      <c r="BOB217" s="18"/>
      <c r="BOC217" s="18"/>
      <c r="BOD217" s="18"/>
      <c r="BOE217" s="18"/>
      <c r="BOF217" s="18"/>
      <c r="BOG217" s="18"/>
      <c r="BOH217" s="18"/>
      <c r="BOI217" s="18"/>
      <c r="BOJ217" s="18"/>
      <c r="BOK217" s="18"/>
      <c r="BOL217" s="18"/>
      <c r="BOM217" s="18"/>
      <c r="BON217" s="18"/>
      <c r="BOO217" s="18"/>
      <c r="BOP217" s="18"/>
      <c r="BOQ217" s="18"/>
      <c r="BOR217" s="18"/>
      <c r="BOS217" s="18"/>
      <c r="BOT217" s="18"/>
      <c r="BOU217" s="18"/>
      <c r="BOV217" s="18"/>
      <c r="BOW217" s="18"/>
      <c r="BOX217" s="18"/>
      <c r="BOY217" s="18"/>
      <c r="BOZ217" s="18"/>
      <c r="BPA217" s="18"/>
      <c r="BPB217" s="18"/>
      <c r="BPC217" s="18"/>
      <c r="BPD217" s="18"/>
      <c r="BPE217" s="18"/>
      <c r="BPF217" s="18"/>
      <c r="BPG217" s="18"/>
      <c r="BPH217" s="18"/>
      <c r="BPI217" s="18"/>
      <c r="BPJ217" s="18"/>
      <c r="BPK217" s="18"/>
      <c r="BPL217" s="18"/>
      <c r="BPM217" s="18"/>
      <c r="BPN217" s="18"/>
      <c r="BPO217" s="18"/>
      <c r="BPP217" s="18"/>
      <c r="BPQ217" s="18"/>
      <c r="BPR217" s="18"/>
      <c r="BPS217" s="18"/>
      <c r="BPT217" s="18"/>
      <c r="BPU217" s="18"/>
      <c r="BPV217" s="18"/>
      <c r="BPW217" s="18"/>
      <c r="BPX217" s="18"/>
      <c r="BPY217" s="18"/>
      <c r="BPZ217" s="18"/>
      <c r="BQA217" s="18"/>
      <c r="BQB217" s="18"/>
      <c r="BQC217" s="18"/>
      <c r="BQD217" s="18"/>
      <c r="BQE217" s="18"/>
      <c r="BQF217" s="18"/>
      <c r="BQG217" s="18"/>
      <c r="BQH217" s="18"/>
      <c r="BQI217" s="18"/>
      <c r="BQJ217" s="18"/>
      <c r="BQK217" s="18"/>
      <c r="BQL217" s="18"/>
      <c r="BQM217" s="18"/>
      <c r="BQN217" s="18"/>
      <c r="BQO217" s="18"/>
      <c r="BQP217" s="18"/>
      <c r="BQQ217" s="18"/>
      <c r="BQR217" s="18"/>
      <c r="BQS217" s="18"/>
      <c r="BQT217" s="18"/>
      <c r="BQU217" s="18"/>
      <c r="BQV217" s="18"/>
      <c r="BQW217" s="18"/>
      <c r="BQX217" s="18"/>
      <c r="BQY217" s="18"/>
      <c r="BQZ217" s="18"/>
      <c r="BRA217" s="18"/>
      <c r="BRB217" s="18"/>
      <c r="BRC217" s="18"/>
      <c r="BRD217" s="18"/>
      <c r="BRE217" s="18"/>
      <c r="BRF217" s="18"/>
      <c r="BRG217" s="18"/>
      <c r="BRH217" s="18"/>
      <c r="BRI217" s="18"/>
      <c r="BRJ217" s="18"/>
      <c r="BRK217" s="18"/>
      <c r="BRL217" s="18"/>
      <c r="BRM217" s="18"/>
      <c r="BRN217" s="18"/>
      <c r="BRO217" s="18"/>
      <c r="BRP217" s="18"/>
      <c r="BRQ217" s="18"/>
      <c r="BRR217" s="18"/>
      <c r="BRS217" s="18"/>
      <c r="BRT217" s="18"/>
      <c r="BRU217" s="18"/>
      <c r="BRV217" s="18"/>
      <c r="BRW217" s="18"/>
      <c r="BRX217" s="18"/>
      <c r="BRY217" s="18"/>
      <c r="BRZ217" s="18"/>
      <c r="BSA217" s="18"/>
      <c r="BSB217" s="18"/>
      <c r="BSC217" s="18"/>
      <c r="BSD217" s="18"/>
      <c r="BSE217" s="18"/>
      <c r="BSF217" s="18"/>
      <c r="BSG217" s="18"/>
      <c r="BSH217" s="18"/>
      <c r="BSI217" s="18"/>
      <c r="BSJ217" s="18"/>
      <c r="BSK217" s="18"/>
      <c r="BSL217" s="18"/>
      <c r="BSM217" s="18"/>
      <c r="BSN217" s="18"/>
      <c r="BSO217" s="18"/>
      <c r="BSP217" s="18"/>
      <c r="BSQ217" s="18"/>
      <c r="BSR217" s="18"/>
      <c r="BSS217" s="18"/>
      <c r="BST217" s="18"/>
      <c r="BSU217" s="18"/>
      <c r="BSV217" s="18"/>
      <c r="BSW217" s="18"/>
      <c r="BSX217" s="18"/>
      <c r="BSY217" s="18"/>
      <c r="BSZ217" s="18"/>
      <c r="BTA217" s="18"/>
      <c r="BTB217" s="18"/>
      <c r="BTC217" s="18"/>
      <c r="BTD217" s="18"/>
      <c r="BTE217" s="18"/>
      <c r="BTF217" s="18"/>
      <c r="BTG217" s="18"/>
      <c r="BTH217" s="18"/>
      <c r="BTI217" s="18"/>
      <c r="BTJ217" s="18"/>
      <c r="BTK217" s="18"/>
      <c r="BTL217" s="18"/>
      <c r="BTM217" s="18"/>
      <c r="BTN217" s="18"/>
      <c r="BTO217" s="18"/>
      <c r="BTP217" s="18"/>
      <c r="BTQ217" s="18"/>
      <c r="BTR217" s="18"/>
      <c r="BTS217" s="18"/>
      <c r="BTT217" s="18"/>
      <c r="BTU217" s="18"/>
      <c r="BTV217" s="18"/>
      <c r="BTW217" s="18"/>
      <c r="BTX217" s="18"/>
      <c r="BTY217" s="18"/>
      <c r="BTZ217" s="18"/>
      <c r="BUA217" s="18"/>
      <c r="BUB217" s="18"/>
      <c r="BUC217" s="18"/>
      <c r="BUD217" s="18"/>
      <c r="BUE217" s="18"/>
      <c r="BUF217" s="18"/>
      <c r="BUG217" s="18"/>
      <c r="BUH217" s="18"/>
      <c r="BUI217" s="18"/>
      <c r="BUJ217" s="18"/>
      <c r="BUK217" s="18"/>
      <c r="BUL217" s="18"/>
      <c r="BUM217" s="18"/>
      <c r="BUN217" s="18"/>
      <c r="BUO217" s="18"/>
      <c r="BUP217" s="18"/>
      <c r="BUQ217" s="18"/>
      <c r="BUR217" s="18"/>
      <c r="BUS217" s="18"/>
      <c r="BUT217" s="18"/>
      <c r="BUU217" s="18"/>
      <c r="BUV217" s="18"/>
      <c r="BUW217" s="18"/>
      <c r="BUX217" s="18"/>
      <c r="BUY217" s="18"/>
      <c r="BUZ217" s="18"/>
      <c r="BVA217" s="18"/>
      <c r="BVB217" s="18"/>
      <c r="BVC217" s="18"/>
      <c r="BVD217" s="18"/>
      <c r="BVE217" s="18"/>
      <c r="BVF217" s="18"/>
      <c r="BVG217" s="18"/>
      <c r="BVH217" s="18"/>
      <c r="BVI217" s="18"/>
      <c r="BVJ217" s="18"/>
      <c r="BVK217" s="18"/>
      <c r="BVL217" s="18"/>
      <c r="BVM217" s="18"/>
      <c r="BVN217" s="18"/>
      <c r="BVO217" s="18"/>
      <c r="BVP217" s="18"/>
      <c r="BVQ217" s="18"/>
      <c r="BVR217" s="18"/>
      <c r="BVS217" s="18"/>
      <c r="BVT217" s="18"/>
      <c r="BVU217" s="18"/>
      <c r="BVV217" s="18"/>
      <c r="BVW217" s="18"/>
      <c r="BVX217" s="18"/>
      <c r="BVY217" s="18"/>
      <c r="BVZ217" s="18"/>
      <c r="BWA217" s="18"/>
      <c r="BWB217" s="18"/>
      <c r="BWC217" s="18"/>
      <c r="BWD217" s="18"/>
      <c r="BWE217" s="18"/>
      <c r="BWF217" s="18"/>
      <c r="BWG217" s="18"/>
      <c r="BWH217" s="18"/>
      <c r="BWI217" s="18"/>
      <c r="BWJ217" s="18"/>
      <c r="BWK217" s="18"/>
      <c r="BWL217" s="18"/>
      <c r="BWM217" s="18"/>
      <c r="BWN217" s="18"/>
      <c r="BWO217" s="18"/>
      <c r="BWP217" s="18"/>
      <c r="BWQ217" s="18"/>
      <c r="BWR217" s="18"/>
      <c r="BWS217" s="18"/>
      <c r="BWT217" s="18"/>
      <c r="BWU217" s="18"/>
      <c r="BWV217" s="18"/>
      <c r="BWW217" s="18"/>
      <c r="BWX217" s="18"/>
      <c r="BWY217" s="18"/>
      <c r="BWZ217" s="18"/>
      <c r="BXA217" s="18"/>
      <c r="BXB217" s="18"/>
      <c r="BXC217" s="18"/>
      <c r="BXD217" s="18"/>
      <c r="BXE217" s="18"/>
      <c r="BXF217" s="18"/>
      <c r="BXG217" s="18"/>
      <c r="BXH217" s="18"/>
      <c r="BXI217" s="18"/>
      <c r="BXJ217" s="18"/>
      <c r="BXK217" s="18"/>
      <c r="BXL217" s="18"/>
      <c r="BXM217" s="18"/>
      <c r="BXN217" s="18"/>
      <c r="BXO217" s="18"/>
      <c r="BXP217" s="18"/>
      <c r="BXQ217" s="18"/>
      <c r="BXR217" s="18"/>
      <c r="BXS217" s="18"/>
      <c r="BXT217" s="18"/>
      <c r="BXU217" s="18"/>
      <c r="BXV217" s="18"/>
      <c r="BXW217" s="18"/>
      <c r="BXX217" s="18"/>
      <c r="BXY217" s="18"/>
      <c r="BXZ217" s="18"/>
      <c r="BYA217" s="18"/>
      <c r="BYB217" s="18"/>
      <c r="BYC217" s="18"/>
      <c r="BYD217" s="18"/>
      <c r="BYE217" s="18"/>
      <c r="BYF217" s="18"/>
      <c r="BYG217" s="18"/>
      <c r="BYH217" s="18"/>
      <c r="BYI217" s="18"/>
      <c r="BYJ217" s="18"/>
      <c r="BYK217" s="18"/>
      <c r="BYL217" s="18"/>
      <c r="BYM217" s="18"/>
      <c r="BYN217" s="18"/>
      <c r="BYO217" s="18"/>
      <c r="BYP217" s="18"/>
      <c r="BYQ217" s="18"/>
      <c r="BYR217" s="18"/>
      <c r="BYS217" s="18"/>
      <c r="BYT217" s="18"/>
      <c r="BYU217" s="18"/>
      <c r="BYV217" s="18"/>
      <c r="BYW217" s="18"/>
      <c r="BYX217" s="18"/>
      <c r="BYY217" s="18"/>
      <c r="BYZ217" s="18"/>
      <c r="BZA217" s="18"/>
      <c r="BZB217" s="18"/>
      <c r="BZC217" s="18"/>
      <c r="BZD217" s="18"/>
      <c r="BZE217" s="18"/>
      <c r="BZF217" s="18"/>
      <c r="BZG217" s="18"/>
      <c r="BZH217" s="18"/>
      <c r="BZI217" s="18"/>
      <c r="BZJ217" s="18"/>
      <c r="BZK217" s="18"/>
      <c r="BZL217" s="18"/>
      <c r="BZM217" s="18"/>
      <c r="BZN217" s="18"/>
      <c r="BZO217" s="18"/>
      <c r="BZP217" s="18"/>
      <c r="BZQ217" s="18"/>
      <c r="BZR217" s="18"/>
      <c r="BZS217" s="18"/>
      <c r="BZT217" s="18"/>
      <c r="BZU217" s="18"/>
      <c r="BZV217" s="18"/>
      <c r="BZW217" s="18"/>
      <c r="BZX217" s="18"/>
      <c r="BZY217" s="18"/>
      <c r="BZZ217" s="18"/>
      <c r="CAA217" s="18"/>
      <c r="CAB217" s="18"/>
      <c r="CAC217" s="18"/>
      <c r="CAD217" s="18"/>
      <c r="CAE217" s="18"/>
      <c r="CAF217" s="18"/>
      <c r="CAG217" s="18"/>
      <c r="CAH217" s="18"/>
      <c r="CAI217" s="18"/>
      <c r="CAJ217" s="18"/>
      <c r="CAK217" s="18"/>
      <c r="CAL217" s="18"/>
      <c r="CAM217" s="18"/>
      <c r="CAN217" s="18"/>
      <c r="CAO217" s="18"/>
      <c r="CAP217" s="18"/>
      <c r="CAQ217" s="18"/>
      <c r="CAR217" s="18"/>
      <c r="CAS217" s="18"/>
      <c r="CAT217" s="18"/>
      <c r="CAU217" s="18"/>
      <c r="CAV217" s="18"/>
      <c r="CAW217" s="18"/>
      <c r="CAX217" s="18"/>
      <c r="CAY217" s="18"/>
      <c r="CAZ217" s="18"/>
      <c r="CBA217" s="18"/>
      <c r="CBB217" s="18"/>
      <c r="CBC217" s="18"/>
      <c r="CBD217" s="18"/>
      <c r="CBE217" s="18"/>
      <c r="CBF217" s="18"/>
      <c r="CBG217" s="18"/>
      <c r="CBH217" s="18"/>
      <c r="CBI217" s="18"/>
      <c r="CBJ217" s="18"/>
      <c r="CBK217" s="18"/>
      <c r="CBL217" s="18"/>
      <c r="CBM217" s="18"/>
      <c r="CBN217" s="18"/>
      <c r="CBO217" s="18"/>
      <c r="CBP217" s="18"/>
      <c r="CBQ217" s="18"/>
      <c r="CBR217" s="18"/>
      <c r="CBS217" s="18"/>
      <c r="CBT217" s="18"/>
      <c r="CBU217" s="18"/>
      <c r="CBV217" s="18"/>
      <c r="CBW217" s="18"/>
      <c r="CBX217" s="18"/>
      <c r="CBY217" s="18"/>
      <c r="CBZ217" s="18"/>
      <c r="CCA217" s="18"/>
      <c r="CCB217" s="18"/>
      <c r="CCC217" s="18"/>
      <c r="CCD217" s="18"/>
      <c r="CCE217" s="18"/>
      <c r="CCF217" s="18"/>
      <c r="CCG217" s="18"/>
      <c r="CCH217" s="18"/>
      <c r="CCI217" s="18"/>
      <c r="CCJ217" s="18"/>
      <c r="CCK217" s="18"/>
      <c r="CCL217" s="18"/>
      <c r="CCM217" s="18"/>
      <c r="CCN217" s="18"/>
      <c r="CCO217" s="18"/>
      <c r="CCP217" s="18"/>
      <c r="CCQ217" s="18"/>
      <c r="CCR217" s="18"/>
      <c r="CCS217" s="18"/>
      <c r="CCT217" s="18"/>
      <c r="CCU217" s="18"/>
      <c r="CCV217" s="18"/>
      <c r="CCW217" s="18"/>
      <c r="CCX217" s="18"/>
      <c r="CCY217" s="18"/>
      <c r="CCZ217" s="18"/>
      <c r="CDA217" s="18"/>
      <c r="CDB217" s="18"/>
      <c r="CDC217" s="18"/>
      <c r="CDD217" s="18"/>
      <c r="CDE217" s="18"/>
      <c r="CDF217" s="18"/>
      <c r="CDG217" s="18"/>
      <c r="CDH217" s="18"/>
      <c r="CDI217" s="18"/>
      <c r="CDJ217" s="18"/>
      <c r="CDK217" s="18"/>
      <c r="CDL217" s="18"/>
      <c r="CDM217" s="18"/>
      <c r="CDN217" s="18"/>
      <c r="CDO217" s="18"/>
      <c r="CDP217" s="18"/>
      <c r="CDQ217" s="18"/>
      <c r="CDR217" s="18"/>
      <c r="CDS217" s="18"/>
      <c r="CDT217" s="18"/>
      <c r="CDU217" s="18"/>
      <c r="CDV217" s="18"/>
      <c r="CDW217" s="18"/>
      <c r="CDX217" s="18"/>
      <c r="CDY217" s="18"/>
      <c r="CDZ217" s="18"/>
      <c r="CEA217" s="18"/>
      <c r="CEB217" s="18"/>
      <c r="CEC217" s="18"/>
      <c r="CED217" s="18"/>
      <c r="CEE217" s="18"/>
      <c r="CEF217" s="18"/>
      <c r="CEG217" s="18"/>
      <c r="CEH217" s="18"/>
      <c r="CEI217" s="18"/>
      <c r="CEJ217" s="18"/>
      <c r="CEK217" s="18"/>
      <c r="CEL217" s="18"/>
      <c r="CEM217" s="18"/>
      <c r="CEN217" s="18"/>
      <c r="CEO217" s="18"/>
      <c r="CEP217" s="18"/>
      <c r="CEQ217" s="18"/>
      <c r="CER217" s="18"/>
      <c r="CES217" s="18"/>
      <c r="CET217" s="18"/>
      <c r="CEU217" s="18"/>
      <c r="CEV217" s="18"/>
      <c r="CEW217" s="18"/>
      <c r="CEX217" s="18"/>
      <c r="CEY217" s="18"/>
      <c r="CEZ217" s="18"/>
      <c r="CFA217" s="18"/>
      <c r="CFB217" s="18"/>
      <c r="CFC217" s="18"/>
      <c r="CFD217" s="18"/>
      <c r="CFE217" s="18"/>
      <c r="CFF217" s="18"/>
      <c r="CFG217" s="18"/>
      <c r="CFH217" s="18"/>
      <c r="CFI217" s="18"/>
      <c r="CFJ217" s="18"/>
      <c r="CFK217" s="18"/>
      <c r="CFL217" s="18"/>
      <c r="CFM217" s="18"/>
      <c r="CFN217" s="18"/>
      <c r="CFO217" s="18"/>
      <c r="CFP217" s="18"/>
      <c r="CFQ217" s="18"/>
      <c r="CFR217" s="18"/>
      <c r="CFS217" s="18"/>
      <c r="CFT217" s="18"/>
      <c r="CFU217" s="18"/>
      <c r="CFV217" s="18"/>
      <c r="CFW217" s="18"/>
      <c r="CFX217" s="18"/>
      <c r="CFY217" s="18"/>
      <c r="CFZ217" s="18"/>
      <c r="CGA217" s="18"/>
      <c r="CGB217" s="18"/>
      <c r="CGC217" s="18"/>
      <c r="CGD217" s="18"/>
      <c r="CGE217" s="18"/>
      <c r="CGF217" s="18"/>
      <c r="CGG217" s="18"/>
      <c r="CGH217" s="18"/>
      <c r="CGI217" s="18"/>
      <c r="CGJ217" s="18"/>
      <c r="CGK217" s="18"/>
      <c r="CGL217" s="18"/>
      <c r="CGM217" s="18"/>
      <c r="CGN217" s="18"/>
      <c r="CGO217" s="18"/>
      <c r="CGP217" s="18"/>
      <c r="CGQ217" s="18"/>
      <c r="CGR217" s="18"/>
      <c r="CGS217" s="18"/>
      <c r="CGT217" s="18"/>
      <c r="CGU217" s="18"/>
      <c r="CGV217" s="18"/>
      <c r="CGW217" s="18"/>
      <c r="CGX217" s="18"/>
      <c r="CGY217" s="18"/>
      <c r="CGZ217" s="18"/>
      <c r="CHA217" s="18"/>
      <c r="CHB217" s="18"/>
      <c r="CHC217" s="18"/>
      <c r="CHD217" s="18"/>
      <c r="CHE217" s="18"/>
      <c r="CHF217" s="18"/>
      <c r="CHG217" s="18"/>
      <c r="CHH217" s="18"/>
      <c r="CHI217" s="18"/>
      <c r="CHJ217" s="18"/>
      <c r="CHK217" s="18"/>
      <c r="CHL217" s="18"/>
      <c r="CHM217" s="18"/>
      <c r="CHN217" s="18"/>
      <c r="CHO217" s="18"/>
      <c r="CHP217" s="18"/>
      <c r="CHQ217" s="18"/>
      <c r="CHR217" s="18"/>
      <c r="CHS217" s="18"/>
      <c r="CHT217" s="18"/>
      <c r="CHU217" s="18"/>
      <c r="CHV217" s="18"/>
      <c r="CHW217" s="18"/>
      <c r="CHX217" s="18"/>
      <c r="CHY217" s="18"/>
      <c r="CHZ217" s="18"/>
      <c r="CIA217" s="18"/>
      <c r="CIB217" s="18"/>
      <c r="CIC217" s="18"/>
      <c r="CID217" s="18"/>
      <c r="CIE217" s="18"/>
      <c r="CIF217" s="18"/>
      <c r="CIG217" s="18"/>
      <c r="CIH217" s="18"/>
      <c r="CII217" s="18"/>
      <c r="CIJ217" s="18"/>
      <c r="CIK217" s="18"/>
      <c r="CIL217" s="18"/>
      <c r="CIM217" s="18"/>
      <c r="CIN217" s="18"/>
      <c r="CIO217" s="18"/>
      <c r="CIP217" s="18"/>
      <c r="CIQ217" s="18"/>
      <c r="CIR217" s="18"/>
      <c r="CIS217" s="18"/>
      <c r="CIT217" s="18"/>
      <c r="CIU217" s="18"/>
      <c r="CIV217" s="18"/>
      <c r="CIW217" s="18"/>
      <c r="CIX217" s="18"/>
      <c r="CIY217" s="18"/>
      <c r="CIZ217" s="18"/>
      <c r="CJA217" s="18"/>
      <c r="CJB217" s="18"/>
      <c r="CJC217" s="18"/>
      <c r="CJD217" s="18"/>
      <c r="CJE217" s="18"/>
      <c r="CJF217" s="18"/>
      <c r="CJG217" s="18"/>
      <c r="CJH217" s="18"/>
      <c r="CJI217" s="18"/>
      <c r="CJJ217" s="18"/>
      <c r="CJK217" s="18"/>
      <c r="CJL217" s="18"/>
      <c r="CJM217" s="18"/>
      <c r="CJN217" s="18"/>
      <c r="CJO217" s="18"/>
      <c r="CJP217" s="18"/>
      <c r="CJQ217" s="18"/>
      <c r="CJR217" s="18"/>
      <c r="CJS217" s="18"/>
      <c r="CJT217" s="18"/>
      <c r="CJU217" s="18"/>
      <c r="CJV217" s="18"/>
      <c r="CJW217" s="18"/>
      <c r="CJX217" s="18"/>
      <c r="CJY217" s="18"/>
      <c r="CJZ217" s="18"/>
      <c r="CKA217" s="18"/>
      <c r="CKB217" s="18"/>
      <c r="CKC217" s="18"/>
      <c r="CKD217" s="18"/>
      <c r="CKE217" s="18"/>
      <c r="CKF217" s="18"/>
      <c r="CKG217" s="18"/>
      <c r="CKH217" s="18"/>
      <c r="CKI217" s="18"/>
      <c r="CKJ217" s="18"/>
      <c r="CKK217" s="18"/>
      <c r="CKL217" s="18"/>
      <c r="CKM217" s="18"/>
      <c r="CKN217" s="18"/>
      <c r="CKO217" s="18"/>
      <c r="CKP217" s="18"/>
      <c r="CKQ217" s="18"/>
      <c r="CKR217" s="18"/>
      <c r="CKS217" s="18"/>
      <c r="CKT217" s="18"/>
      <c r="CKU217" s="18"/>
      <c r="CKV217" s="18"/>
      <c r="CKW217" s="18"/>
      <c r="CKX217" s="18"/>
      <c r="CKY217" s="18"/>
      <c r="CKZ217" s="18"/>
      <c r="CLA217" s="18"/>
      <c r="CLB217" s="18"/>
      <c r="CLC217" s="18"/>
      <c r="CLD217" s="18"/>
      <c r="CLE217" s="18"/>
      <c r="CLF217" s="18"/>
      <c r="CLG217" s="18"/>
      <c r="CLH217" s="18"/>
      <c r="CLI217" s="18"/>
      <c r="CLJ217" s="18"/>
      <c r="CLK217" s="18"/>
      <c r="CLL217" s="18"/>
      <c r="CLM217" s="18"/>
      <c r="CLN217" s="18"/>
      <c r="CLO217" s="18"/>
      <c r="CLP217" s="18"/>
      <c r="CLQ217" s="18"/>
      <c r="CLR217" s="18"/>
      <c r="CLS217" s="18"/>
      <c r="CLT217" s="18"/>
      <c r="CLU217" s="18"/>
      <c r="CLV217" s="18"/>
      <c r="CLW217" s="18"/>
      <c r="CLX217" s="18"/>
      <c r="CLY217" s="18"/>
      <c r="CLZ217" s="18"/>
      <c r="CMA217" s="18"/>
      <c r="CMB217" s="18"/>
      <c r="CMC217" s="18"/>
      <c r="CMD217" s="18"/>
      <c r="CME217" s="18"/>
      <c r="CMF217" s="18"/>
      <c r="CMG217" s="18"/>
      <c r="CMH217" s="18"/>
      <c r="CMI217" s="18"/>
      <c r="CMJ217" s="18"/>
      <c r="CMK217" s="18"/>
      <c r="CML217" s="18"/>
      <c r="CMM217" s="18"/>
      <c r="CMN217" s="18"/>
      <c r="CMO217" s="18"/>
      <c r="CMP217" s="18"/>
      <c r="CMQ217" s="18"/>
      <c r="CMR217" s="18"/>
      <c r="CMS217" s="18"/>
      <c r="CMT217" s="18"/>
      <c r="CMU217" s="18"/>
      <c r="CMV217" s="18"/>
      <c r="CMW217" s="18"/>
      <c r="CMX217" s="18"/>
      <c r="CMY217" s="18"/>
      <c r="CMZ217" s="18"/>
      <c r="CNA217" s="18"/>
      <c r="CNB217" s="18"/>
      <c r="CNC217" s="18"/>
      <c r="CND217" s="18"/>
      <c r="CNE217" s="18"/>
      <c r="CNF217" s="18"/>
      <c r="CNG217" s="18"/>
      <c r="CNH217" s="18"/>
      <c r="CNI217" s="18"/>
      <c r="CNJ217" s="18"/>
      <c r="CNK217" s="18"/>
      <c r="CNL217" s="18"/>
      <c r="CNM217" s="18"/>
      <c r="CNN217" s="18"/>
      <c r="CNO217" s="18"/>
      <c r="CNP217" s="18"/>
      <c r="CNQ217" s="18"/>
      <c r="CNR217" s="18"/>
      <c r="CNS217" s="18"/>
      <c r="CNT217" s="18"/>
      <c r="CNU217" s="18"/>
      <c r="CNV217" s="18"/>
      <c r="CNW217" s="18"/>
      <c r="CNX217" s="18"/>
      <c r="CNY217" s="18"/>
      <c r="CNZ217" s="18"/>
      <c r="COA217" s="18"/>
      <c r="COB217" s="18"/>
      <c r="COC217" s="18"/>
      <c r="COD217" s="18"/>
      <c r="COE217" s="18"/>
      <c r="COF217" s="18"/>
      <c r="COG217" s="18"/>
      <c r="COH217" s="18"/>
      <c r="COI217" s="18"/>
      <c r="COJ217" s="18"/>
      <c r="COK217" s="18"/>
      <c r="COL217" s="18"/>
      <c r="COM217" s="18"/>
      <c r="CON217" s="18"/>
      <c r="COO217" s="18"/>
      <c r="COP217" s="18"/>
      <c r="COQ217" s="18"/>
      <c r="COR217" s="18"/>
      <c r="COS217" s="18"/>
      <c r="COT217" s="18"/>
      <c r="COU217" s="18"/>
      <c r="COV217" s="18"/>
      <c r="COW217" s="18"/>
      <c r="COX217" s="18"/>
      <c r="COY217" s="18"/>
      <c r="COZ217" s="18"/>
      <c r="CPA217" s="18"/>
      <c r="CPB217" s="18"/>
      <c r="CPC217" s="18"/>
      <c r="CPD217" s="18"/>
      <c r="CPE217" s="18"/>
      <c r="CPF217" s="18"/>
      <c r="CPG217" s="18"/>
      <c r="CPH217" s="18"/>
      <c r="CPI217" s="18"/>
      <c r="CPJ217" s="18"/>
      <c r="CPK217" s="18"/>
      <c r="CPL217" s="18"/>
      <c r="CPM217" s="18"/>
      <c r="CPN217" s="18"/>
      <c r="CPO217" s="18"/>
      <c r="CPP217" s="18"/>
      <c r="CPQ217" s="18"/>
      <c r="CPR217" s="18"/>
      <c r="CPS217" s="18"/>
      <c r="CPT217" s="18"/>
      <c r="CPU217" s="18"/>
      <c r="CPV217" s="18"/>
      <c r="CPW217" s="18"/>
      <c r="CPX217" s="18"/>
      <c r="CPY217" s="18"/>
      <c r="CPZ217" s="18"/>
      <c r="CQA217" s="18"/>
      <c r="CQB217" s="18"/>
      <c r="CQC217" s="18"/>
      <c r="CQD217" s="18"/>
      <c r="CQE217" s="18"/>
      <c r="CQF217" s="18"/>
      <c r="CQG217" s="18"/>
      <c r="CQH217" s="18"/>
      <c r="CQI217" s="18"/>
      <c r="CQJ217" s="18"/>
      <c r="CQK217" s="18"/>
      <c r="CQL217" s="18"/>
      <c r="CQM217" s="18"/>
      <c r="CQN217" s="18"/>
      <c r="CQO217" s="18"/>
      <c r="CQP217" s="18"/>
      <c r="CQQ217" s="18"/>
      <c r="CQR217" s="18"/>
      <c r="CQS217" s="18"/>
      <c r="CQT217" s="18"/>
      <c r="CQU217" s="18"/>
      <c r="CQV217" s="18"/>
      <c r="CQW217" s="18"/>
      <c r="CQX217" s="18"/>
      <c r="CQY217" s="18"/>
      <c r="CQZ217" s="18"/>
      <c r="CRA217" s="18"/>
      <c r="CRB217" s="18"/>
      <c r="CRC217" s="18"/>
      <c r="CRD217" s="18"/>
      <c r="CRE217" s="18"/>
      <c r="CRF217" s="18"/>
      <c r="CRG217" s="18"/>
      <c r="CRH217" s="18"/>
      <c r="CRI217" s="18"/>
      <c r="CRJ217" s="18"/>
      <c r="CRK217" s="18"/>
      <c r="CRL217" s="18"/>
      <c r="CRM217" s="18"/>
      <c r="CRN217" s="18"/>
      <c r="CRO217" s="18"/>
      <c r="CRP217" s="18"/>
      <c r="CRQ217" s="18"/>
      <c r="CRR217" s="18"/>
      <c r="CRS217" s="18"/>
      <c r="CRT217" s="18"/>
      <c r="CRU217" s="18"/>
      <c r="CRV217" s="18"/>
      <c r="CRW217" s="18"/>
      <c r="CRX217" s="18"/>
      <c r="CRY217" s="18"/>
      <c r="CRZ217" s="18"/>
      <c r="CSA217" s="18"/>
      <c r="CSB217" s="18"/>
      <c r="CSC217" s="18"/>
      <c r="CSD217" s="18"/>
      <c r="CSE217" s="18"/>
      <c r="CSF217" s="18"/>
      <c r="CSG217" s="18"/>
      <c r="CSH217" s="18"/>
      <c r="CSI217" s="18"/>
      <c r="CSJ217" s="18"/>
      <c r="CSK217" s="18"/>
      <c r="CSL217" s="18"/>
      <c r="CSM217" s="18"/>
      <c r="CSN217" s="18"/>
      <c r="CSO217" s="18"/>
      <c r="CSP217" s="18"/>
      <c r="CSQ217" s="18"/>
      <c r="CSR217" s="18"/>
      <c r="CSS217" s="18"/>
      <c r="CST217" s="18"/>
      <c r="CSU217" s="18"/>
      <c r="CSV217" s="18"/>
      <c r="CSW217" s="18"/>
      <c r="CSX217" s="18"/>
      <c r="CSY217" s="18"/>
      <c r="CSZ217" s="18"/>
      <c r="CTA217" s="18"/>
      <c r="CTB217" s="18"/>
      <c r="CTC217" s="18"/>
      <c r="CTD217" s="18"/>
      <c r="CTE217" s="18"/>
      <c r="CTF217" s="18"/>
      <c r="CTG217" s="18"/>
      <c r="CTH217" s="18"/>
      <c r="CTI217" s="18"/>
      <c r="CTJ217" s="18"/>
      <c r="CTK217" s="18"/>
      <c r="CTL217" s="18"/>
      <c r="CTM217" s="18"/>
      <c r="CTN217" s="18"/>
      <c r="CTO217" s="18"/>
      <c r="CTP217" s="18"/>
      <c r="CTQ217" s="18"/>
      <c r="CTR217" s="18"/>
      <c r="CTS217" s="18"/>
      <c r="CTT217" s="18"/>
      <c r="CTU217" s="18"/>
      <c r="CTV217" s="18"/>
      <c r="CTW217" s="18"/>
      <c r="CTX217" s="18"/>
      <c r="CTY217" s="18"/>
      <c r="CTZ217" s="18"/>
      <c r="CUA217" s="18"/>
      <c r="CUB217" s="18"/>
      <c r="CUC217" s="18"/>
      <c r="CUD217" s="18"/>
      <c r="CUE217" s="18"/>
      <c r="CUF217" s="18"/>
      <c r="CUG217" s="18"/>
      <c r="CUH217" s="18"/>
      <c r="CUI217" s="18"/>
      <c r="CUJ217" s="18"/>
      <c r="CUK217" s="18"/>
      <c r="CUL217" s="18"/>
      <c r="CUM217" s="18"/>
      <c r="CUN217" s="18"/>
      <c r="CUO217" s="18"/>
      <c r="CUP217" s="18"/>
      <c r="CUQ217" s="18"/>
      <c r="CUR217" s="18"/>
      <c r="CUS217" s="18"/>
      <c r="CUT217" s="18"/>
      <c r="CUU217" s="18"/>
      <c r="CUV217" s="18"/>
      <c r="CUW217" s="18"/>
      <c r="CUX217" s="18"/>
      <c r="CUY217" s="18"/>
      <c r="CUZ217" s="18"/>
      <c r="CVA217" s="18"/>
      <c r="CVB217" s="18"/>
      <c r="CVC217" s="18"/>
      <c r="CVD217" s="18"/>
      <c r="CVE217" s="18"/>
      <c r="CVF217" s="18"/>
      <c r="CVG217" s="18"/>
      <c r="CVH217" s="18"/>
      <c r="CVI217" s="18"/>
      <c r="CVJ217" s="18"/>
      <c r="CVK217" s="18"/>
      <c r="CVL217" s="18"/>
      <c r="CVM217" s="18"/>
      <c r="CVN217" s="18"/>
      <c r="CVO217" s="18"/>
      <c r="CVP217" s="18"/>
      <c r="CVQ217" s="18"/>
      <c r="CVR217" s="18"/>
      <c r="CVS217" s="18"/>
      <c r="CVT217" s="18"/>
      <c r="CVU217" s="18"/>
      <c r="CVV217" s="18"/>
      <c r="CVW217" s="18"/>
      <c r="CVX217" s="18"/>
      <c r="CVY217" s="18"/>
      <c r="CVZ217" s="18"/>
      <c r="CWA217" s="18"/>
      <c r="CWB217" s="18"/>
      <c r="CWC217" s="18"/>
      <c r="CWD217" s="18"/>
      <c r="CWE217" s="18"/>
      <c r="CWF217" s="18"/>
      <c r="CWG217" s="18"/>
      <c r="CWH217" s="18"/>
      <c r="CWI217" s="18"/>
      <c r="CWJ217" s="18"/>
      <c r="CWK217" s="18"/>
      <c r="CWL217" s="18"/>
      <c r="CWM217" s="18"/>
      <c r="CWN217" s="18"/>
      <c r="CWO217" s="18"/>
      <c r="CWP217" s="18"/>
      <c r="CWQ217" s="18"/>
      <c r="CWR217" s="18"/>
      <c r="CWS217" s="18"/>
      <c r="CWT217" s="18"/>
      <c r="CWU217" s="18"/>
      <c r="CWV217" s="18"/>
      <c r="CWW217" s="18"/>
      <c r="CWX217" s="18"/>
      <c r="CWY217" s="18"/>
      <c r="CWZ217" s="18"/>
      <c r="CXA217" s="18"/>
      <c r="CXB217" s="18"/>
      <c r="CXC217" s="18"/>
      <c r="CXD217" s="18"/>
      <c r="CXE217" s="18"/>
      <c r="CXF217" s="18"/>
      <c r="CXG217" s="18"/>
      <c r="CXH217" s="18"/>
      <c r="CXI217" s="18"/>
      <c r="CXJ217" s="18"/>
      <c r="CXK217" s="18"/>
      <c r="CXL217" s="18"/>
      <c r="CXM217" s="18"/>
      <c r="CXN217" s="18"/>
      <c r="CXO217" s="18"/>
      <c r="CXP217" s="18"/>
      <c r="CXQ217" s="18"/>
      <c r="CXR217" s="18"/>
      <c r="CXS217" s="18"/>
      <c r="CXT217" s="18"/>
      <c r="CXU217" s="18"/>
      <c r="CXV217" s="18"/>
      <c r="CXW217" s="18"/>
      <c r="CXX217" s="18"/>
      <c r="CXY217" s="18"/>
      <c r="CXZ217" s="18"/>
      <c r="CYA217" s="18"/>
      <c r="CYB217" s="18"/>
      <c r="CYC217" s="18"/>
      <c r="CYD217" s="18"/>
      <c r="CYE217" s="18"/>
      <c r="CYF217" s="18"/>
      <c r="CYG217" s="18"/>
      <c r="CYH217" s="18"/>
      <c r="CYI217" s="18"/>
      <c r="CYJ217" s="18"/>
      <c r="CYK217" s="18"/>
      <c r="CYL217" s="18"/>
      <c r="CYM217" s="18"/>
      <c r="CYN217" s="18"/>
      <c r="CYO217" s="18"/>
      <c r="CYP217" s="18"/>
      <c r="CYQ217" s="18"/>
      <c r="CYR217" s="18"/>
      <c r="CYS217" s="18"/>
      <c r="CYT217" s="18"/>
      <c r="CYU217" s="18"/>
      <c r="CYV217" s="18"/>
      <c r="CYW217" s="18"/>
      <c r="CYX217" s="18"/>
      <c r="CYY217" s="18"/>
      <c r="CYZ217" s="18"/>
      <c r="CZA217" s="18"/>
      <c r="CZB217" s="18"/>
      <c r="CZC217" s="18"/>
      <c r="CZD217" s="18"/>
      <c r="CZE217" s="18"/>
      <c r="CZF217" s="18"/>
      <c r="CZG217" s="18"/>
      <c r="CZH217" s="18"/>
      <c r="CZI217" s="18"/>
      <c r="CZJ217" s="18"/>
      <c r="CZK217" s="18"/>
      <c r="CZL217" s="18"/>
      <c r="CZM217" s="18"/>
      <c r="CZN217" s="18"/>
      <c r="CZO217" s="18"/>
      <c r="CZP217" s="18"/>
      <c r="CZQ217" s="18"/>
      <c r="CZR217" s="18"/>
      <c r="CZS217" s="18"/>
      <c r="CZT217" s="18"/>
      <c r="CZU217" s="18"/>
      <c r="CZV217" s="18"/>
      <c r="CZW217" s="18"/>
      <c r="CZX217" s="18"/>
      <c r="CZY217" s="18"/>
      <c r="CZZ217" s="18"/>
      <c r="DAA217" s="18"/>
      <c r="DAB217" s="18"/>
      <c r="DAC217" s="18"/>
      <c r="DAD217" s="18"/>
      <c r="DAE217" s="18"/>
      <c r="DAF217" s="18"/>
      <c r="DAG217" s="18"/>
      <c r="DAH217" s="18"/>
      <c r="DAI217" s="18"/>
      <c r="DAJ217" s="18"/>
      <c r="DAK217" s="18"/>
      <c r="DAL217" s="18"/>
      <c r="DAM217" s="18"/>
      <c r="DAN217" s="18"/>
      <c r="DAO217" s="18"/>
      <c r="DAP217" s="18"/>
      <c r="DAQ217" s="18"/>
      <c r="DAR217" s="18"/>
      <c r="DAS217" s="18"/>
      <c r="DAT217" s="18"/>
      <c r="DAU217" s="18"/>
      <c r="DAV217" s="18"/>
      <c r="DAW217" s="18"/>
      <c r="DAX217" s="18"/>
      <c r="DAY217" s="18"/>
      <c r="DAZ217" s="18"/>
      <c r="DBA217" s="18"/>
      <c r="DBB217" s="18"/>
      <c r="DBC217" s="18"/>
      <c r="DBD217" s="18"/>
      <c r="DBE217" s="18"/>
      <c r="DBF217" s="18"/>
      <c r="DBG217" s="18"/>
      <c r="DBH217" s="18"/>
      <c r="DBI217" s="18"/>
      <c r="DBJ217" s="18"/>
      <c r="DBK217" s="18"/>
      <c r="DBL217" s="18"/>
      <c r="DBM217" s="18"/>
      <c r="DBN217" s="18"/>
      <c r="DBO217" s="18"/>
      <c r="DBP217" s="18"/>
      <c r="DBQ217" s="18"/>
      <c r="DBR217" s="18"/>
      <c r="DBS217" s="18"/>
      <c r="DBT217" s="18"/>
      <c r="DBU217" s="18"/>
      <c r="DBV217" s="18"/>
      <c r="DBW217" s="18"/>
      <c r="DBX217" s="18"/>
      <c r="DBY217" s="18"/>
      <c r="DBZ217" s="18"/>
      <c r="DCA217" s="18"/>
      <c r="DCB217" s="18"/>
      <c r="DCC217" s="18"/>
      <c r="DCD217" s="18"/>
      <c r="DCE217" s="18"/>
      <c r="DCF217" s="18"/>
      <c r="DCG217" s="18"/>
      <c r="DCH217" s="18"/>
      <c r="DCI217" s="18"/>
      <c r="DCJ217" s="18"/>
      <c r="DCK217" s="18"/>
      <c r="DCL217" s="18"/>
      <c r="DCM217" s="18"/>
      <c r="DCN217" s="18"/>
      <c r="DCO217" s="18"/>
      <c r="DCP217" s="18"/>
      <c r="DCQ217" s="18"/>
      <c r="DCR217" s="18"/>
      <c r="DCS217" s="18"/>
      <c r="DCT217" s="18"/>
      <c r="DCU217" s="18"/>
      <c r="DCV217" s="18"/>
      <c r="DCW217" s="18"/>
      <c r="DCX217" s="18"/>
      <c r="DCY217" s="18"/>
      <c r="DCZ217" s="18"/>
      <c r="DDA217" s="18"/>
      <c r="DDB217" s="18"/>
      <c r="DDC217" s="18"/>
      <c r="DDD217" s="18"/>
      <c r="DDE217" s="18"/>
      <c r="DDF217" s="18"/>
      <c r="DDG217" s="18"/>
      <c r="DDH217" s="18"/>
      <c r="DDI217" s="18"/>
      <c r="DDJ217" s="18"/>
      <c r="DDK217" s="18"/>
      <c r="DDL217" s="18"/>
      <c r="DDM217" s="18"/>
      <c r="DDN217" s="18"/>
      <c r="DDO217" s="18"/>
      <c r="DDP217" s="18"/>
      <c r="DDQ217" s="18"/>
      <c r="DDR217" s="18"/>
      <c r="DDS217" s="18"/>
      <c r="DDT217" s="18"/>
      <c r="DDU217" s="18"/>
      <c r="DDV217" s="18"/>
      <c r="DDW217" s="18"/>
      <c r="DDX217" s="18"/>
      <c r="DDY217" s="18"/>
      <c r="DDZ217" s="18"/>
      <c r="DEA217" s="18"/>
      <c r="DEB217" s="18"/>
      <c r="DEC217" s="18"/>
      <c r="DED217" s="18"/>
      <c r="DEE217" s="18"/>
      <c r="DEF217" s="18"/>
      <c r="DEG217" s="18"/>
      <c r="DEH217" s="18"/>
      <c r="DEI217" s="18"/>
      <c r="DEJ217" s="18"/>
      <c r="DEK217" s="18"/>
      <c r="DEL217" s="18"/>
      <c r="DEM217" s="18"/>
      <c r="DEN217" s="18"/>
      <c r="DEO217" s="18"/>
      <c r="DEP217" s="18"/>
      <c r="DEQ217" s="18"/>
      <c r="DER217" s="18"/>
      <c r="DES217" s="18"/>
      <c r="DET217" s="18"/>
      <c r="DEU217" s="18"/>
      <c r="DEV217" s="18"/>
      <c r="DEW217" s="18"/>
      <c r="DEX217" s="18"/>
      <c r="DEY217" s="18"/>
      <c r="DEZ217" s="18"/>
      <c r="DFA217" s="18"/>
      <c r="DFB217" s="18"/>
      <c r="DFC217" s="18"/>
      <c r="DFD217" s="18"/>
      <c r="DFE217" s="18"/>
      <c r="DFF217" s="18"/>
      <c r="DFG217" s="18"/>
      <c r="DFH217" s="18"/>
      <c r="DFI217" s="18"/>
      <c r="DFJ217" s="18"/>
      <c r="DFK217" s="18"/>
      <c r="DFL217" s="18"/>
      <c r="DFM217" s="18"/>
      <c r="DFN217" s="18"/>
      <c r="DFO217" s="18"/>
      <c r="DFP217" s="18"/>
      <c r="DFQ217" s="18"/>
      <c r="DFR217" s="18"/>
      <c r="DFS217" s="18"/>
      <c r="DFT217" s="18"/>
      <c r="DFU217" s="18"/>
      <c r="DFV217" s="18"/>
      <c r="DFW217" s="18"/>
      <c r="DFX217" s="18"/>
      <c r="DFY217" s="18"/>
      <c r="DFZ217" s="18"/>
      <c r="DGA217" s="18"/>
      <c r="DGB217" s="18"/>
      <c r="DGC217" s="18"/>
      <c r="DGD217" s="18"/>
      <c r="DGE217" s="18"/>
      <c r="DGF217" s="18"/>
      <c r="DGG217" s="18"/>
      <c r="DGH217" s="18"/>
      <c r="DGI217" s="18"/>
      <c r="DGJ217" s="18"/>
      <c r="DGK217" s="18"/>
      <c r="DGL217" s="18"/>
      <c r="DGM217" s="18"/>
      <c r="DGN217" s="18"/>
      <c r="DGO217" s="18"/>
      <c r="DGP217" s="18"/>
      <c r="DGQ217" s="18"/>
      <c r="DGR217" s="18"/>
      <c r="DGS217" s="18"/>
      <c r="DGT217" s="18"/>
      <c r="DGU217" s="18"/>
      <c r="DGV217" s="18"/>
      <c r="DGW217" s="18"/>
      <c r="DGX217" s="18"/>
      <c r="DGY217" s="18"/>
      <c r="DGZ217" s="18"/>
      <c r="DHA217" s="18"/>
      <c r="DHB217" s="18"/>
      <c r="DHC217" s="18"/>
      <c r="DHD217" s="18"/>
      <c r="DHE217" s="18"/>
      <c r="DHF217" s="18"/>
      <c r="DHG217" s="18"/>
      <c r="DHH217" s="18"/>
      <c r="DHI217" s="18"/>
      <c r="DHJ217" s="18"/>
      <c r="DHK217" s="18"/>
      <c r="DHL217" s="18"/>
      <c r="DHM217" s="18"/>
      <c r="DHN217" s="18"/>
      <c r="DHO217" s="18"/>
      <c r="DHP217" s="18"/>
      <c r="DHQ217" s="18"/>
      <c r="DHR217" s="18"/>
      <c r="DHS217" s="18"/>
      <c r="DHT217" s="18"/>
      <c r="DHU217" s="18"/>
      <c r="DHV217" s="18"/>
      <c r="DHW217" s="18"/>
      <c r="DHX217" s="18"/>
      <c r="DHY217" s="18"/>
      <c r="DHZ217" s="18"/>
      <c r="DIA217" s="18"/>
      <c r="DIB217" s="18"/>
      <c r="DIC217" s="18"/>
      <c r="DID217" s="18"/>
      <c r="DIE217" s="18"/>
      <c r="DIF217" s="18"/>
      <c r="DIG217" s="18"/>
      <c r="DIH217" s="18"/>
      <c r="DII217" s="18"/>
      <c r="DIJ217" s="18"/>
      <c r="DIK217" s="18"/>
      <c r="DIL217" s="18"/>
      <c r="DIM217" s="18"/>
      <c r="DIN217" s="18"/>
      <c r="DIO217" s="18"/>
      <c r="DIP217" s="18"/>
      <c r="DIQ217" s="18"/>
      <c r="DIR217" s="18"/>
      <c r="DIS217" s="18"/>
      <c r="DIT217" s="18"/>
      <c r="DIU217" s="18"/>
      <c r="DIV217" s="18"/>
      <c r="DIW217" s="18"/>
      <c r="DIX217" s="18"/>
      <c r="DIY217" s="18"/>
      <c r="DIZ217" s="18"/>
      <c r="DJA217" s="18"/>
      <c r="DJB217" s="18"/>
      <c r="DJC217" s="18"/>
      <c r="DJD217" s="18"/>
      <c r="DJE217" s="18"/>
      <c r="DJF217" s="18"/>
      <c r="DJG217" s="18"/>
      <c r="DJH217" s="18"/>
      <c r="DJI217" s="18"/>
      <c r="DJJ217" s="18"/>
      <c r="DJK217" s="18"/>
      <c r="DJL217" s="18"/>
      <c r="DJM217" s="18"/>
      <c r="DJN217" s="18"/>
      <c r="DJO217" s="18"/>
      <c r="DJP217" s="18"/>
      <c r="DJQ217" s="18"/>
      <c r="DJR217" s="18"/>
      <c r="DJS217" s="18"/>
      <c r="DJT217" s="18"/>
      <c r="DJU217" s="18"/>
      <c r="DJV217" s="18"/>
      <c r="DJW217" s="18"/>
      <c r="DJX217" s="18"/>
      <c r="DJY217" s="18"/>
      <c r="DJZ217" s="18"/>
      <c r="DKA217" s="18"/>
      <c r="DKB217" s="18"/>
      <c r="DKC217" s="18"/>
      <c r="DKD217" s="18"/>
      <c r="DKE217" s="18"/>
      <c r="DKF217" s="18"/>
      <c r="DKG217" s="18"/>
      <c r="DKH217" s="18"/>
      <c r="DKI217" s="18"/>
      <c r="DKJ217" s="18"/>
      <c r="DKK217" s="18"/>
      <c r="DKL217" s="18"/>
      <c r="DKM217" s="18"/>
      <c r="DKN217" s="18"/>
      <c r="DKO217" s="18"/>
      <c r="DKP217" s="18"/>
      <c r="DKQ217" s="18"/>
      <c r="DKR217" s="18"/>
      <c r="DKS217" s="18"/>
      <c r="DKT217" s="18"/>
      <c r="DKU217" s="18"/>
      <c r="DKV217" s="18"/>
      <c r="DKW217" s="18"/>
      <c r="DKX217" s="18"/>
      <c r="DKY217" s="18"/>
      <c r="DKZ217" s="18"/>
      <c r="DLA217" s="18"/>
      <c r="DLB217" s="18"/>
      <c r="DLC217" s="18"/>
      <c r="DLD217" s="18"/>
      <c r="DLE217" s="18"/>
      <c r="DLF217" s="18"/>
      <c r="DLG217" s="18"/>
      <c r="DLH217" s="18"/>
      <c r="DLI217" s="18"/>
      <c r="DLJ217" s="18"/>
      <c r="DLK217" s="18"/>
      <c r="DLL217" s="18"/>
      <c r="DLM217" s="18"/>
      <c r="DLN217" s="18"/>
      <c r="DLO217" s="18"/>
      <c r="DLP217" s="18"/>
      <c r="DLQ217" s="18"/>
      <c r="DLR217" s="18"/>
      <c r="DLS217" s="18"/>
      <c r="DLT217" s="18"/>
      <c r="DLU217" s="18"/>
      <c r="DLV217" s="18"/>
      <c r="DLW217" s="18"/>
      <c r="DLX217" s="18"/>
      <c r="DLY217" s="18"/>
      <c r="DLZ217" s="18"/>
      <c r="DMA217" s="18"/>
      <c r="DMB217" s="18"/>
      <c r="DMC217" s="18"/>
      <c r="DMD217" s="18"/>
      <c r="DME217" s="18"/>
      <c r="DMF217" s="18"/>
      <c r="DMG217" s="18"/>
      <c r="DMH217" s="18"/>
      <c r="DMI217" s="18"/>
      <c r="DMJ217" s="18"/>
      <c r="DMK217" s="18"/>
      <c r="DML217" s="18"/>
      <c r="DMM217" s="18"/>
      <c r="DMN217" s="18"/>
      <c r="DMO217" s="18"/>
      <c r="DMP217" s="18"/>
      <c r="DMQ217" s="18"/>
      <c r="DMR217" s="18"/>
      <c r="DMS217" s="18"/>
      <c r="DMT217" s="18"/>
      <c r="DMU217" s="18"/>
      <c r="DMV217" s="18"/>
      <c r="DMW217" s="18"/>
      <c r="DMX217" s="18"/>
      <c r="DMY217" s="18"/>
      <c r="DMZ217" s="18"/>
      <c r="DNA217" s="18"/>
      <c r="DNB217" s="18"/>
      <c r="DNC217" s="18"/>
      <c r="DND217" s="18"/>
      <c r="DNE217" s="18"/>
      <c r="DNF217" s="18"/>
      <c r="DNG217" s="18"/>
      <c r="DNH217" s="18"/>
      <c r="DNI217" s="18"/>
      <c r="DNJ217" s="18"/>
      <c r="DNK217" s="18"/>
      <c r="DNL217" s="18"/>
      <c r="DNM217" s="18"/>
      <c r="DNN217" s="18"/>
      <c r="DNO217" s="18"/>
      <c r="DNP217" s="18"/>
      <c r="DNQ217" s="18"/>
      <c r="DNR217" s="18"/>
      <c r="DNS217" s="18"/>
      <c r="DNT217" s="18"/>
      <c r="DNU217" s="18"/>
      <c r="DNV217" s="18"/>
      <c r="DNW217" s="18"/>
      <c r="DNX217" s="18"/>
      <c r="DNY217" s="18"/>
      <c r="DNZ217" s="18"/>
      <c r="DOA217" s="18"/>
      <c r="DOB217" s="18"/>
      <c r="DOC217" s="18"/>
      <c r="DOD217" s="18"/>
      <c r="DOE217" s="18"/>
      <c r="DOF217" s="18"/>
      <c r="DOG217" s="18"/>
      <c r="DOH217" s="18"/>
      <c r="DOI217" s="18"/>
      <c r="DOJ217" s="18"/>
      <c r="DOK217" s="18"/>
      <c r="DOL217" s="18"/>
      <c r="DOM217" s="18"/>
      <c r="DON217" s="18"/>
      <c r="DOO217" s="18"/>
      <c r="DOP217" s="18"/>
      <c r="DOQ217" s="18"/>
      <c r="DOR217" s="18"/>
      <c r="DOS217" s="18"/>
      <c r="DOT217" s="18"/>
      <c r="DOU217" s="18"/>
      <c r="DOV217" s="18"/>
      <c r="DOW217" s="18"/>
      <c r="DOX217" s="18"/>
      <c r="DOY217" s="18"/>
      <c r="DOZ217" s="18"/>
      <c r="DPA217" s="18"/>
      <c r="DPB217" s="18"/>
      <c r="DPC217" s="18"/>
      <c r="DPD217" s="18"/>
      <c r="DPE217" s="18"/>
      <c r="DPF217" s="18"/>
      <c r="DPG217" s="18"/>
      <c r="DPH217" s="18"/>
      <c r="DPI217" s="18"/>
      <c r="DPJ217" s="18"/>
      <c r="DPK217" s="18"/>
      <c r="DPL217" s="18"/>
      <c r="DPM217" s="18"/>
      <c r="DPN217" s="18"/>
      <c r="DPO217" s="18"/>
      <c r="DPP217" s="18"/>
      <c r="DPQ217" s="18"/>
      <c r="DPR217" s="18"/>
      <c r="DPS217" s="18"/>
      <c r="DPT217" s="18"/>
      <c r="DPU217" s="18"/>
      <c r="DPV217" s="18"/>
      <c r="DPW217" s="18"/>
      <c r="DPX217" s="18"/>
      <c r="DPY217" s="18"/>
      <c r="DPZ217" s="18"/>
      <c r="DQA217" s="18"/>
      <c r="DQB217" s="18"/>
      <c r="DQC217" s="18"/>
      <c r="DQD217" s="18"/>
      <c r="DQE217" s="18"/>
      <c r="DQF217" s="18"/>
      <c r="DQG217" s="18"/>
      <c r="DQH217" s="18"/>
      <c r="DQI217" s="18"/>
      <c r="DQJ217" s="18"/>
      <c r="DQK217" s="18"/>
      <c r="DQL217" s="18"/>
      <c r="DQM217" s="18"/>
      <c r="DQN217" s="18"/>
      <c r="DQO217" s="18"/>
      <c r="DQP217" s="18"/>
      <c r="DQQ217" s="18"/>
      <c r="DQR217" s="18"/>
      <c r="DQS217" s="18"/>
      <c r="DQT217" s="18"/>
      <c r="DQU217" s="18"/>
      <c r="DQV217" s="18"/>
      <c r="DQW217" s="18"/>
      <c r="DQX217" s="18"/>
      <c r="DQY217" s="18"/>
      <c r="DQZ217" s="18"/>
      <c r="DRA217" s="18"/>
      <c r="DRB217" s="18"/>
      <c r="DRC217" s="18"/>
      <c r="DRD217" s="18"/>
      <c r="DRE217" s="18"/>
      <c r="DRF217" s="18"/>
      <c r="DRG217" s="18"/>
      <c r="DRH217" s="18"/>
      <c r="DRI217" s="18"/>
      <c r="DRJ217" s="18"/>
      <c r="DRK217" s="18"/>
      <c r="DRL217" s="18"/>
      <c r="DRM217" s="18"/>
      <c r="DRN217" s="18"/>
      <c r="DRO217" s="18"/>
      <c r="DRP217" s="18"/>
      <c r="DRQ217" s="18"/>
      <c r="DRR217" s="18"/>
      <c r="DRS217" s="18"/>
      <c r="DRT217" s="18"/>
      <c r="DRU217" s="18"/>
      <c r="DRV217" s="18"/>
      <c r="DRW217" s="18"/>
      <c r="DRX217" s="18"/>
      <c r="DRY217" s="18"/>
      <c r="DRZ217" s="18"/>
      <c r="DSA217" s="18"/>
      <c r="DSB217" s="18"/>
      <c r="DSC217" s="18"/>
      <c r="DSD217" s="18"/>
      <c r="DSE217" s="18"/>
      <c r="DSF217" s="18"/>
      <c r="DSG217" s="18"/>
      <c r="DSH217" s="18"/>
      <c r="DSI217" s="18"/>
      <c r="DSJ217" s="18"/>
      <c r="DSK217" s="18"/>
      <c r="DSL217" s="18"/>
      <c r="DSM217" s="18"/>
      <c r="DSN217" s="18"/>
      <c r="DSO217" s="18"/>
      <c r="DSP217" s="18"/>
      <c r="DSQ217" s="18"/>
      <c r="DSR217" s="18"/>
      <c r="DSS217" s="18"/>
      <c r="DST217" s="18"/>
      <c r="DSU217" s="18"/>
      <c r="DSV217" s="18"/>
      <c r="DSW217" s="18"/>
      <c r="DSX217" s="18"/>
      <c r="DSY217" s="18"/>
      <c r="DSZ217" s="18"/>
      <c r="DTA217" s="18"/>
      <c r="DTB217" s="18"/>
      <c r="DTC217" s="18"/>
      <c r="DTD217" s="18"/>
      <c r="DTE217" s="18"/>
      <c r="DTF217" s="18"/>
      <c r="DTG217" s="18"/>
      <c r="DTH217" s="18"/>
      <c r="DTI217" s="18"/>
      <c r="DTJ217" s="18"/>
      <c r="DTK217" s="18"/>
      <c r="DTL217" s="18"/>
      <c r="DTM217" s="18"/>
      <c r="DTN217" s="18"/>
      <c r="DTO217" s="18"/>
      <c r="DTP217" s="18"/>
      <c r="DTQ217" s="18"/>
      <c r="DTR217" s="18"/>
      <c r="DTS217" s="18"/>
      <c r="DTT217" s="18"/>
      <c r="DTU217" s="18"/>
      <c r="DTV217" s="18"/>
      <c r="DTW217" s="18"/>
      <c r="DTX217" s="18"/>
      <c r="DTY217" s="18"/>
      <c r="DTZ217" s="18"/>
      <c r="DUA217" s="18"/>
      <c r="DUB217" s="18"/>
      <c r="DUC217" s="18"/>
      <c r="DUD217" s="18"/>
      <c r="DUE217" s="18"/>
      <c r="DUF217" s="18"/>
      <c r="DUG217" s="18"/>
      <c r="DUH217" s="18"/>
      <c r="DUI217" s="18"/>
      <c r="DUJ217" s="18"/>
      <c r="DUK217" s="18"/>
      <c r="DUL217" s="18"/>
      <c r="DUM217" s="18"/>
      <c r="DUN217" s="18"/>
      <c r="DUO217" s="18"/>
      <c r="DUP217" s="18"/>
      <c r="DUQ217" s="18"/>
      <c r="DUR217" s="18"/>
      <c r="DUS217" s="18"/>
      <c r="DUT217" s="18"/>
      <c r="DUU217" s="18"/>
      <c r="DUV217" s="18"/>
      <c r="DUW217" s="18"/>
      <c r="DUX217" s="18"/>
      <c r="DUY217" s="18"/>
      <c r="DUZ217" s="18"/>
      <c r="DVA217" s="18"/>
      <c r="DVB217" s="18"/>
      <c r="DVC217" s="18"/>
      <c r="DVD217" s="18"/>
      <c r="DVE217" s="18"/>
      <c r="DVF217" s="18"/>
      <c r="DVG217" s="18"/>
      <c r="DVH217" s="18"/>
      <c r="DVI217" s="18"/>
      <c r="DVJ217" s="18"/>
      <c r="DVK217" s="18"/>
      <c r="DVL217" s="18"/>
      <c r="DVM217" s="18"/>
      <c r="DVN217" s="18"/>
      <c r="DVO217" s="18"/>
      <c r="DVP217" s="18"/>
      <c r="DVQ217" s="18"/>
      <c r="DVR217" s="18"/>
      <c r="DVS217" s="18"/>
      <c r="DVT217" s="18"/>
      <c r="DVU217" s="18"/>
      <c r="DVV217" s="18"/>
      <c r="DVW217" s="18"/>
      <c r="DVX217" s="18"/>
      <c r="DVY217" s="18"/>
      <c r="DVZ217" s="18"/>
      <c r="DWA217" s="18"/>
      <c r="DWB217" s="18"/>
      <c r="DWC217" s="18"/>
      <c r="DWD217" s="18"/>
      <c r="DWE217" s="18"/>
      <c r="DWF217" s="18"/>
      <c r="DWG217" s="18"/>
      <c r="DWH217" s="18"/>
      <c r="DWI217" s="18"/>
      <c r="DWJ217" s="18"/>
      <c r="DWK217" s="18"/>
      <c r="DWL217" s="18"/>
      <c r="DWM217" s="18"/>
      <c r="DWN217" s="18"/>
      <c r="DWO217" s="18"/>
      <c r="DWP217" s="18"/>
      <c r="DWQ217" s="18"/>
      <c r="DWR217" s="18"/>
      <c r="DWS217" s="18"/>
      <c r="DWT217" s="18"/>
      <c r="DWU217" s="18"/>
      <c r="DWV217" s="18"/>
      <c r="DWW217" s="18"/>
      <c r="DWX217" s="18"/>
      <c r="DWY217" s="18"/>
      <c r="DWZ217" s="18"/>
      <c r="DXA217" s="18"/>
      <c r="DXB217" s="18"/>
      <c r="DXC217" s="18"/>
      <c r="DXD217" s="18"/>
      <c r="DXE217" s="18"/>
      <c r="DXF217" s="18"/>
      <c r="DXG217" s="18"/>
      <c r="DXH217" s="18"/>
      <c r="DXI217" s="18"/>
      <c r="DXJ217" s="18"/>
      <c r="DXK217" s="18"/>
      <c r="DXL217" s="18"/>
      <c r="DXM217" s="18"/>
      <c r="DXN217" s="18"/>
      <c r="DXO217" s="18"/>
      <c r="DXP217" s="18"/>
      <c r="DXQ217" s="18"/>
      <c r="DXR217" s="18"/>
      <c r="DXS217" s="18"/>
      <c r="DXT217" s="18"/>
      <c r="DXU217" s="18"/>
      <c r="DXV217" s="18"/>
      <c r="DXW217" s="18"/>
      <c r="DXX217" s="18"/>
      <c r="DXY217" s="18"/>
      <c r="DXZ217" s="18"/>
      <c r="DYA217" s="18"/>
      <c r="DYB217" s="18"/>
      <c r="DYC217" s="18"/>
      <c r="DYD217" s="18"/>
      <c r="DYE217" s="18"/>
      <c r="DYF217" s="18"/>
      <c r="DYG217" s="18"/>
      <c r="DYH217" s="18"/>
      <c r="DYI217" s="18"/>
      <c r="DYJ217" s="18"/>
      <c r="DYK217" s="18"/>
      <c r="DYL217" s="18"/>
      <c r="DYM217" s="18"/>
      <c r="DYN217" s="18"/>
      <c r="DYO217" s="18"/>
      <c r="DYP217" s="18"/>
      <c r="DYQ217" s="18"/>
      <c r="DYR217" s="18"/>
      <c r="DYS217" s="18"/>
      <c r="DYT217" s="18"/>
      <c r="DYU217" s="18"/>
      <c r="DYV217" s="18"/>
      <c r="DYW217" s="18"/>
      <c r="DYX217" s="18"/>
      <c r="DYY217" s="18"/>
      <c r="DYZ217" s="18"/>
      <c r="DZA217" s="18"/>
      <c r="DZB217" s="18"/>
      <c r="DZC217" s="18"/>
      <c r="DZD217" s="18"/>
      <c r="DZE217" s="18"/>
      <c r="DZF217" s="18"/>
      <c r="DZG217" s="18"/>
      <c r="DZH217" s="18"/>
      <c r="DZI217" s="18"/>
      <c r="DZJ217" s="18"/>
      <c r="DZK217" s="18"/>
      <c r="DZL217" s="18"/>
      <c r="DZM217" s="18"/>
      <c r="DZN217" s="18"/>
      <c r="DZO217" s="18"/>
      <c r="DZP217" s="18"/>
      <c r="DZQ217" s="18"/>
      <c r="DZR217" s="18"/>
      <c r="DZS217" s="18"/>
      <c r="DZT217" s="18"/>
      <c r="DZU217" s="18"/>
      <c r="DZV217" s="18"/>
      <c r="DZW217" s="18"/>
      <c r="DZX217" s="18"/>
      <c r="DZY217" s="18"/>
      <c r="DZZ217" s="18"/>
      <c r="EAA217" s="18"/>
      <c r="EAB217" s="18"/>
      <c r="EAC217" s="18"/>
      <c r="EAD217" s="18"/>
      <c r="EAE217" s="18"/>
      <c r="EAF217" s="18"/>
      <c r="EAG217" s="18"/>
      <c r="EAH217" s="18"/>
      <c r="EAI217" s="18"/>
      <c r="EAJ217" s="18"/>
      <c r="EAK217" s="18"/>
      <c r="EAL217" s="18"/>
      <c r="EAM217" s="18"/>
      <c r="EAN217" s="18"/>
      <c r="EAO217" s="18"/>
      <c r="EAP217" s="18"/>
      <c r="EAQ217" s="18"/>
      <c r="EAR217" s="18"/>
      <c r="EAS217" s="18"/>
      <c r="EAT217" s="18"/>
      <c r="EAU217" s="18"/>
      <c r="EAV217" s="18"/>
      <c r="EAW217" s="18"/>
      <c r="EAX217" s="18"/>
      <c r="EAY217" s="18"/>
      <c r="EAZ217" s="18"/>
      <c r="EBA217" s="18"/>
      <c r="EBB217" s="18"/>
      <c r="EBC217" s="18"/>
      <c r="EBD217" s="18"/>
      <c r="EBE217" s="18"/>
      <c r="EBF217" s="18"/>
      <c r="EBG217" s="18"/>
      <c r="EBH217" s="18"/>
      <c r="EBI217" s="18"/>
      <c r="EBJ217" s="18"/>
      <c r="EBK217" s="18"/>
      <c r="EBL217" s="18"/>
      <c r="EBM217" s="18"/>
      <c r="EBN217" s="18"/>
      <c r="EBO217" s="18"/>
      <c r="EBP217" s="18"/>
      <c r="EBQ217" s="18"/>
      <c r="EBR217" s="18"/>
      <c r="EBS217" s="18"/>
      <c r="EBT217" s="18"/>
      <c r="EBU217" s="18"/>
      <c r="EBV217" s="18"/>
      <c r="EBW217" s="18"/>
      <c r="EBX217" s="18"/>
      <c r="EBY217" s="18"/>
      <c r="EBZ217" s="18"/>
      <c r="ECA217" s="18"/>
      <c r="ECB217" s="18"/>
      <c r="ECC217" s="18"/>
      <c r="ECD217" s="18"/>
      <c r="ECE217" s="18"/>
      <c r="ECF217" s="18"/>
      <c r="ECG217" s="18"/>
      <c r="ECH217" s="18"/>
      <c r="ECI217" s="18"/>
      <c r="ECJ217" s="18"/>
      <c r="ECK217" s="18"/>
      <c r="ECL217" s="18"/>
      <c r="ECM217" s="18"/>
      <c r="ECN217" s="18"/>
      <c r="ECO217" s="18"/>
      <c r="ECP217" s="18"/>
      <c r="ECQ217" s="18"/>
      <c r="ECR217" s="18"/>
      <c r="ECS217" s="18"/>
      <c r="ECT217" s="18"/>
      <c r="ECU217" s="18"/>
      <c r="ECV217" s="18"/>
      <c r="ECW217" s="18"/>
      <c r="ECX217" s="18"/>
      <c r="ECY217" s="18"/>
      <c r="ECZ217" s="18"/>
      <c r="EDA217" s="18"/>
      <c r="EDB217" s="18"/>
      <c r="EDC217" s="18"/>
      <c r="EDD217" s="18"/>
      <c r="EDE217" s="18"/>
      <c r="EDF217" s="18"/>
      <c r="EDG217" s="18"/>
      <c r="EDH217" s="18"/>
      <c r="EDI217" s="18"/>
      <c r="EDJ217" s="18"/>
      <c r="EDK217" s="18"/>
      <c r="EDL217" s="18"/>
      <c r="EDM217" s="18"/>
      <c r="EDN217" s="18"/>
      <c r="EDO217" s="18"/>
      <c r="EDP217" s="18"/>
      <c r="EDQ217" s="18"/>
      <c r="EDR217" s="18"/>
      <c r="EDS217" s="18"/>
      <c r="EDT217" s="18"/>
      <c r="EDU217" s="18"/>
      <c r="EDV217" s="18"/>
      <c r="EDW217" s="18"/>
      <c r="EDX217" s="18"/>
      <c r="EDY217" s="18"/>
      <c r="EDZ217" s="18"/>
      <c r="EEA217" s="18"/>
      <c r="EEB217" s="18"/>
      <c r="EEC217" s="18"/>
      <c r="EED217" s="18"/>
      <c r="EEE217" s="18"/>
      <c r="EEF217" s="18"/>
      <c r="EEG217" s="18"/>
      <c r="EEH217" s="18"/>
      <c r="EEI217" s="18"/>
      <c r="EEJ217" s="18"/>
      <c r="EEK217" s="18"/>
      <c r="EEL217" s="18"/>
      <c r="EEM217" s="18"/>
      <c r="EEN217" s="18"/>
      <c r="EEO217" s="18"/>
      <c r="EEP217" s="18"/>
      <c r="EEQ217" s="18"/>
      <c r="EER217" s="18"/>
      <c r="EES217" s="18"/>
      <c r="EET217" s="18"/>
      <c r="EEU217" s="18"/>
      <c r="EEV217" s="18"/>
      <c r="EEW217" s="18"/>
      <c r="EEX217" s="18"/>
      <c r="EEY217" s="18"/>
      <c r="EEZ217" s="18"/>
      <c r="EFA217" s="18"/>
      <c r="EFB217" s="18"/>
      <c r="EFC217" s="18"/>
      <c r="EFD217" s="18"/>
      <c r="EFE217" s="18"/>
      <c r="EFF217" s="18"/>
      <c r="EFG217" s="18"/>
      <c r="EFH217" s="18"/>
      <c r="EFI217" s="18"/>
      <c r="EFJ217" s="18"/>
      <c r="EFK217" s="18"/>
      <c r="EFL217" s="18"/>
      <c r="EFM217" s="18"/>
      <c r="EFN217" s="18"/>
      <c r="EFO217" s="18"/>
      <c r="EFP217" s="18"/>
      <c r="EFQ217" s="18"/>
      <c r="EFR217" s="18"/>
      <c r="EFS217" s="18"/>
      <c r="EFT217" s="18"/>
      <c r="EFU217" s="18"/>
      <c r="EFV217" s="18"/>
      <c r="EFW217" s="18"/>
      <c r="EFX217" s="18"/>
      <c r="EFY217" s="18"/>
      <c r="EFZ217" s="18"/>
      <c r="EGA217" s="18"/>
      <c r="EGB217" s="18"/>
      <c r="EGC217" s="18"/>
      <c r="EGD217" s="18"/>
      <c r="EGE217" s="18"/>
      <c r="EGF217" s="18"/>
      <c r="EGG217" s="18"/>
      <c r="EGH217" s="18"/>
      <c r="EGI217" s="18"/>
      <c r="EGJ217" s="18"/>
      <c r="EGK217" s="18"/>
      <c r="EGL217" s="18"/>
      <c r="EGM217" s="18"/>
      <c r="EGN217" s="18"/>
      <c r="EGO217" s="18"/>
      <c r="EGP217" s="18"/>
      <c r="EGQ217" s="18"/>
      <c r="EGR217" s="18"/>
      <c r="EGS217" s="18"/>
      <c r="EGT217" s="18"/>
      <c r="EGU217" s="18"/>
      <c r="EGV217" s="18"/>
      <c r="EGW217" s="18"/>
      <c r="EGX217" s="18"/>
      <c r="EGY217" s="18"/>
      <c r="EGZ217" s="18"/>
      <c r="EHA217" s="18"/>
      <c r="EHB217" s="18"/>
      <c r="EHC217" s="18"/>
      <c r="EHD217" s="18"/>
      <c r="EHE217" s="18"/>
      <c r="EHF217" s="18"/>
      <c r="EHG217" s="18"/>
      <c r="EHH217" s="18"/>
      <c r="EHI217" s="18"/>
      <c r="EHJ217" s="18"/>
      <c r="EHK217" s="18"/>
      <c r="EHL217" s="18"/>
      <c r="EHM217" s="18"/>
      <c r="EHN217" s="18"/>
      <c r="EHO217" s="18"/>
      <c r="EHP217" s="18"/>
      <c r="EHQ217" s="18"/>
      <c r="EHR217" s="18"/>
      <c r="EHS217" s="18"/>
      <c r="EHT217" s="18"/>
      <c r="EHU217" s="18"/>
      <c r="EHV217" s="18"/>
      <c r="EHW217" s="18"/>
      <c r="EHX217" s="18"/>
      <c r="EHY217" s="18"/>
      <c r="EHZ217" s="18"/>
      <c r="EIA217" s="18"/>
      <c r="EIB217" s="18"/>
      <c r="EIC217" s="18"/>
      <c r="EID217" s="18"/>
      <c r="EIE217" s="18"/>
      <c r="EIF217" s="18"/>
      <c r="EIG217" s="18"/>
      <c r="EIH217" s="18"/>
      <c r="EII217" s="18"/>
      <c r="EIJ217" s="18"/>
      <c r="EIK217" s="18"/>
      <c r="EIL217" s="18"/>
      <c r="EIM217" s="18"/>
      <c r="EIN217" s="18"/>
      <c r="EIO217" s="18"/>
      <c r="EIP217" s="18"/>
      <c r="EIQ217" s="18"/>
      <c r="EIR217" s="18"/>
      <c r="EIS217" s="18"/>
      <c r="EIT217" s="18"/>
      <c r="EIU217" s="18"/>
      <c r="EIV217" s="18"/>
      <c r="EIW217" s="18"/>
      <c r="EIX217" s="18"/>
      <c r="EIY217" s="18"/>
      <c r="EIZ217" s="18"/>
      <c r="EJA217" s="18"/>
      <c r="EJB217" s="18"/>
      <c r="EJC217" s="18"/>
      <c r="EJD217" s="18"/>
      <c r="EJE217" s="18"/>
      <c r="EJF217" s="18"/>
      <c r="EJG217" s="18"/>
      <c r="EJH217" s="18"/>
      <c r="EJI217" s="18"/>
      <c r="EJJ217" s="18"/>
      <c r="EJK217" s="18"/>
      <c r="EJL217" s="18"/>
      <c r="EJM217" s="18"/>
      <c r="EJN217" s="18"/>
      <c r="EJO217" s="18"/>
      <c r="EJP217" s="18"/>
      <c r="EJQ217" s="18"/>
      <c r="EJR217" s="18"/>
      <c r="EJS217" s="18"/>
      <c r="EJT217" s="18"/>
      <c r="EJU217" s="18"/>
      <c r="EJV217" s="18"/>
      <c r="EJW217" s="18"/>
      <c r="EJX217" s="18"/>
      <c r="EJY217" s="18"/>
      <c r="EJZ217" s="18"/>
      <c r="EKA217" s="18"/>
      <c r="EKB217" s="18"/>
      <c r="EKC217" s="18"/>
      <c r="EKD217" s="18"/>
      <c r="EKE217" s="18"/>
      <c r="EKF217" s="18"/>
      <c r="EKG217" s="18"/>
      <c r="EKH217" s="18"/>
      <c r="EKI217" s="18"/>
      <c r="EKJ217" s="18"/>
      <c r="EKK217" s="18"/>
      <c r="EKL217" s="18"/>
      <c r="EKM217" s="18"/>
      <c r="EKN217" s="18"/>
      <c r="EKO217" s="18"/>
      <c r="EKP217" s="18"/>
      <c r="EKQ217" s="18"/>
      <c r="EKR217" s="18"/>
      <c r="EKS217" s="18"/>
      <c r="EKT217" s="18"/>
      <c r="EKU217" s="18"/>
      <c r="EKV217" s="18"/>
      <c r="EKW217" s="18"/>
      <c r="EKX217" s="18"/>
      <c r="EKY217" s="18"/>
      <c r="EKZ217" s="18"/>
      <c r="ELA217" s="18"/>
      <c r="ELB217" s="18"/>
      <c r="ELC217" s="18"/>
      <c r="ELD217" s="18"/>
      <c r="ELE217" s="18"/>
      <c r="ELF217" s="18"/>
      <c r="ELG217" s="18"/>
      <c r="ELH217" s="18"/>
      <c r="ELI217" s="18"/>
      <c r="ELJ217" s="18"/>
      <c r="ELK217" s="18"/>
      <c r="ELL217" s="18"/>
      <c r="ELM217" s="18"/>
      <c r="ELN217" s="18"/>
      <c r="ELO217" s="18"/>
      <c r="ELP217" s="18"/>
      <c r="ELQ217" s="18"/>
      <c r="ELR217" s="18"/>
      <c r="ELS217" s="18"/>
      <c r="ELT217" s="18"/>
      <c r="ELU217" s="18"/>
      <c r="ELV217" s="18"/>
      <c r="ELW217" s="18"/>
      <c r="ELX217" s="18"/>
      <c r="ELY217" s="18"/>
      <c r="ELZ217" s="18"/>
      <c r="EMA217" s="18"/>
      <c r="EMB217" s="18"/>
      <c r="EMC217" s="18"/>
      <c r="EMD217" s="18"/>
      <c r="EME217" s="18"/>
      <c r="EMF217" s="18"/>
      <c r="EMG217" s="18"/>
      <c r="EMH217" s="18"/>
      <c r="EMI217" s="18"/>
      <c r="EMJ217" s="18"/>
      <c r="EMK217" s="18"/>
      <c r="EML217" s="18"/>
      <c r="EMM217" s="18"/>
      <c r="EMN217" s="18"/>
      <c r="EMO217" s="18"/>
      <c r="EMP217" s="18"/>
      <c r="EMQ217" s="18"/>
      <c r="EMR217" s="18"/>
      <c r="EMS217" s="18"/>
      <c r="EMT217" s="18"/>
      <c r="EMU217" s="18"/>
      <c r="EMV217" s="18"/>
      <c r="EMW217" s="18"/>
      <c r="EMX217" s="18"/>
      <c r="EMY217" s="18"/>
      <c r="EMZ217" s="18"/>
      <c r="ENA217" s="18"/>
      <c r="ENB217" s="18"/>
      <c r="ENC217" s="18"/>
      <c r="END217" s="18"/>
      <c r="ENE217" s="18"/>
      <c r="ENF217" s="18"/>
      <c r="ENG217" s="18"/>
      <c r="ENH217" s="18"/>
      <c r="ENI217" s="18"/>
      <c r="ENJ217" s="18"/>
      <c r="ENK217" s="18"/>
      <c r="ENL217" s="18"/>
      <c r="ENM217" s="18"/>
      <c r="ENN217" s="18"/>
      <c r="ENO217" s="18"/>
      <c r="ENP217" s="18"/>
      <c r="ENQ217" s="18"/>
      <c r="ENR217" s="18"/>
      <c r="ENS217" s="18"/>
      <c r="ENT217" s="18"/>
      <c r="ENU217" s="18"/>
      <c r="ENV217" s="18"/>
      <c r="ENW217" s="18"/>
      <c r="ENX217" s="18"/>
      <c r="ENY217" s="18"/>
      <c r="ENZ217" s="18"/>
      <c r="EOA217" s="18"/>
      <c r="EOB217" s="18"/>
      <c r="EOC217" s="18"/>
      <c r="EOD217" s="18"/>
      <c r="EOE217" s="18"/>
      <c r="EOF217" s="18"/>
      <c r="EOG217" s="18"/>
      <c r="EOH217" s="18"/>
      <c r="EOI217" s="18"/>
      <c r="EOJ217" s="18"/>
      <c r="EOK217" s="18"/>
      <c r="EOL217" s="18"/>
      <c r="EOM217" s="18"/>
      <c r="EON217" s="18"/>
      <c r="EOO217" s="18"/>
      <c r="EOP217" s="18"/>
      <c r="EOQ217" s="18"/>
      <c r="EOR217" s="18"/>
      <c r="EOS217" s="18"/>
      <c r="EOT217" s="18"/>
      <c r="EOU217" s="18"/>
      <c r="EOV217" s="18"/>
      <c r="EOW217" s="18"/>
      <c r="EOX217" s="18"/>
      <c r="EOY217" s="18"/>
      <c r="EOZ217" s="18"/>
      <c r="EPA217" s="18"/>
      <c r="EPB217" s="18"/>
      <c r="EPC217" s="18"/>
      <c r="EPD217" s="18"/>
      <c r="EPE217" s="18"/>
      <c r="EPF217" s="18"/>
      <c r="EPG217" s="18"/>
      <c r="EPH217" s="18"/>
      <c r="EPI217" s="18"/>
      <c r="EPJ217" s="18"/>
      <c r="EPK217" s="18"/>
      <c r="EPL217" s="18"/>
      <c r="EPM217" s="18"/>
      <c r="EPN217" s="18"/>
      <c r="EPO217" s="18"/>
      <c r="EPP217" s="18"/>
      <c r="EPQ217" s="18"/>
      <c r="EPR217" s="18"/>
      <c r="EPS217" s="18"/>
      <c r="EPT217" s="18"/>
      <c r="EPU217" s="18"/>
      <c r="EPV217" s="18"/>
      <c r="EPW217" s="18"/>
      <c r="EPX217" s="18"/>
      <c r="EPY217" s="18"/>
      <c r="EPZ217" s="18"/>
      <c r="EQA217" s="18"/>
      <c r="EQB217" s="18"/>
      <c r="EQC217" s="18"/>
      <c r="EQD217" s="18"/>
      <c r="EQE217" s="18"/>
      <c r="EQF217" s="18"/>
      <c r="EQG217" s="18"/>
      <c r="EQH217" s="18"/>
      <c r="EQI217" s="18"/>
      <c r="EQJ217" s="18"/>
      <c r="EQK217" s="18"/>
      <c r="EQL217" s="18"/>
      <c r="EQM217" s="18"/>
      <c r="EQN217" s="18"/>
      <c r="EQO217" s="18"/>
      <c r="EQP217" s="18"/>
      <c r="EQQ217" s="18"/>
      <c r="EQR217" s="18"/>
      <c r="EQS217" s="18"/>
      <c r="EQT217" s="18"/>
      <c r="EQU217" s="18"/>
      <c r="EQV217" s="18"/>
      <c r="EQW217" s="18"/>
      <c r="EQX217" s="18"/>
      <c r="EQY217" s="18"/>
      <c r="EQZ217" s="18"/>
      <c r="ERA217" s="18"/>
      <c r="ERB217" s="18"/>
      <c r="ERC217" s="18"/>
      <c r="ERD217" s="18"/>
      <c r="ERE217" s="18"/>
      <c r="ERF217" s="18"/>
      <c r="ERG217" s="18"/>
      <c r="ERH217" s="18"/>
      <c r="ERI217" s="18"/>
      <c r="ERJ217" s="18"/>
      <c r="ERK217" s="18"/>
      <c r="ERL217" s="18"/>
      <c r="ERM217" s="18"/>
      <c r="ERN217" s="18"/>
      <c r="ERO217" s="18"/>
      <c r="ERP217" s="18"/>
      <c r="ERQ217" s="18"/>
      <c r="ERR217" s="18"/>
      <c r="ERS217" s="18"/>
      <c r="ERT217" s="18"/>
      <c r="ERU217" s="18"/>
      <c r="ERV217" s="18"/>
      <c r="ERW217" s="18"/>
      <c r="ERX217" s="18"/>
      <c r="ERY217" s="18"/>
      <c r="ERZ217" s="18"/>
      <c r="ESA217" s="18"/>
      <c r="ESB217" s="18"/>
      <c r="ESC217" s="18"/>
      <c r="ESD217" s="18"/>
      <c r="ESE217" s="18"/>
      <c r="ESF217" s="18"/>
      <c r="ESG217" s="18"/>
      <c r="ESH217" s="18"/>
      <c r="ESI217" s="18"/>
      <c r="ESJ217" s="18"/>
      <c r="ESK217" s="18"/>
      <c r="ESL217" s="18"/>
      <c r="ESM217" s="18"/>
      <c r="ESN217" s="18"/>
      <c r="ESO217" s="18"/>
      <c r="ESP217" s="18"/>
      <c r="ESQ217" s="18"/>
      <c r="ESR217" s="18"/>
      <c r="ESS217" s="18"/>
      <c r="EST217" s="18"/>
      <c r="ESU217" s="18"/>
      <c r="ESV217" s="18"/>
      <c r="ESW217" s="18"/>
      <c r="ESX217" s="18"/>
      <c r="ESY217" s="18"/>
      <c r="ESZ217" s="18"/>
      <c r="ETA217" s="18"/>
      <c r="ETB217" s="18"/>
      <c r="ETC217" s="18"/>
      <c r="ETD217" s="18"/>
      <c r="ETE217" s="18"/>
      <c r="ETF217" s="18"/>
      <c r="ETG217" s="18"/>
      <c r="ETH217" s="18"/>
      <c r="ETI217" s="18"/>
      <c r="ETJ217" s="18"/>
      <c r="ETK217" s="18"/>
      <c r="ETL217" s="18"/>
      <c r="ETM217" s="18"/>
      <c r="ETN217" s="18"/>
      <c r="ETO217" s="18"/>
      <c r="ETP217" s="18"/>
      <c r="ETQ217" s="18"/>
      <c r="ETR217" s="18"/>
      <c r="ETS217" s="18"/>
      <c r="ETT217" s="18"/>
      <c r="ETU217" s="18"/>
      <c r="ETV217" s="18"/>
      <c r="ETW217" s="18"/>
      <c r="ETX217" s="18"/>
      <c r="ETY217" s="18"/>
      <c r="ETZ217" s="18"/>
      <c r="EUA217" s="18"/>
      <c r="EUB217" s="18"/>
      <c r="EUC217" s="18"/>
      <c r="EUD217" s="18"/>
      <c r="EUE217" s="18"/>
      <c r="EUF217" s="18"/>
      <c r="EUG217" s="18"/>
      <c r="EUH217" s="18"/>
      <c r="EUI217" s="18"/>
      <c r="EUJ217" s="18"/>
      <c r="EUK217" s="18"/>
      <c r="EUL217" s="18"/>
      <c r="EUM217" s="18"/>
      <c r="EUN217" s="18"/>
      <c r="EUO217" s="18"/>
      <c r="EUP217" s="18"/>
      <c r="EUQ217" s="18"/>
      <c r="EUR217" s="18"/>
      <c r="EUS217" s="18"/>
      <c r="EUT217" s="18"/>
      <c r="EUU217" s="18"/>
      <c r="EUV217" s="18"/>
      <c r="EUW217" s="18"/>
      <c r="EUX217" s="18"/>
      <c r="EUY217" s="18"/>
      <c r="EUZ217" s="18"/>
      <c r="EVA217" s="18"/>
      <c r="EVB217" s="18"/>
      <c r="EVC217" s="18"/>
      <c r="EVD217" s="18"/>
      <c r="EVE217" s="18"/>
      <c r="EVF217" s="18"/>
      <c r="EVG217" s="18"/>
      <c r="EVH217" s="18"/>
      <c r="EVI217" s="18"/>
      <c r="EVJ217" s="18"/>
      <c r="EVK217" s="18"/>
      <c r="EVL217" s="18"/>
      <c r="EVM217" s="18"/>
      <c r="EVN217" s="18"/>
      <c r="EVO217" s="18"/>
      <c r="EVP217" s="18"/>
      <c r="EVQ217" s="18"/>
      <c r="EVR217" s="18"/>
      <c r="EVS217" s="18"/>
      <c r="EVT217" s="18"/>
      <c r="EVU217" s="18"/>
      <c r="EVV217" s="18"/>
      <c r="EVW217" s="18"/>
      <c r="EVX217" s="18"/>
      <c r="EVY217" s="18"/>
      <c r="EVZ217" s="18"/>
      <c r="EWA217" s="18"/>
      <c r="EWB217" s="18"/>
      <c r="EWC217" s="18"/>
      <c r="EWD217" s="18"/>
      <c r="EWE217" s="18"/>
      <c r="EWF217" s="18"/>
      <c r="EWG217" s="18"/>
      <c r="EWH217" s="18"/>
      <c r="EWI217" s="18"/>
      <c r="EWJ217" s="18"/>
      <c r="EWK217" s="18"/>
      <c r="EWL217" s="18"/>
      <c r="EWM217" s="18"/>
      <c r="EWN217" s="18"/>
      <c r="EWO217" s="18"/>
      <c r="EWP217" s="18"/>
      <c r="EWQ217" s="18"/>
      <c r="EWR217" s="18"/>
      <c r="EWS217" s="18"/>
      <c r="EWT217" s="18"/>
      <c r="EWU217" s="18"/>
      <c r="EWV217" s="18"/>
      <c r="EWW217" s="18"/>
      <c r="EWX217" s="18"/>
      <c r="EWY217" s="18"/>
      <c r="EWZ217" s="18"/>
      <c r="EXA217" s="18"/>
      <c r="EXB217" s="18"/>
      <c r="EXC217" s="18"/>
      <c r="EXD217" s="18"/>
      <c r="EXE217" s="18"/>
      <c r="EXF217" s="18"/>
      <c r="EXG217" s="18"/>
      <c r="EXH217" s="18"/>
      <c r="EXI217" s="18"/>
      <c r="EXJ217" s="18"/>
      <c r="EXK217" s="18"/>
      <c r="EXL217" s="18"/>
      <c r="EXM217" s="18"/>
      <c r="EXN217" s="18"/>
      <c r="EXO217" s="18"/>
      <c r="EXP217" s="18"/>
      <c r="EXQ217" s="18"/>
      <c r="EXR217" s="18"/>
      <c r="EXS217" s="18"/>
      <c r="EXT217" s="18"/>
      <c r="EXU217" s="18"/>
      <c r="EXV217" s="18"/>
      <c r="EXW217" s="18"/>
      <c r="EXX217" s="18"/>
      <c r="EXY217" s="18"/>
      <c r="EXZ217" s="18"/>
      <c r="EYA217" s="18"/>
      <c r="EYB217" s="18"/>
      <c r="EYC217" s="18"/>
      <c r="EYD217" s="18"/>
      <c r="EYE217" s="18"/>
      <c r="EYF217" s="18"/>
      <c r="EYG217" s="18"/>
      <c r="EYH217" s="18"/>
      <c r="EYI217" s="18"/>
      <c r="EYJ217" s="18"/>
      <c r="EYK217" s="18"/>
      <c r="EYL217" s="18"/>
      <c r="EYM217" s="18"/>
      <c r="EYN217" s="18"/>
      <c r="EYO217" s="18"/>
      <c r="EYP217" s="18"/>
      <c r="EYQ217" s="18"/>
      <c r="EYR217" s="18"/>
      <c r="EYS217" s="18"/>
      <c r="EYT217" s="18"/>
      <c r="EYU217" s="18"/>
      <c r="EYV217" s="18"/>
      <c r="EYW217" s="18"/>
      <c r="EYX217" s="18"/>
      <c r="EYY217" s="18"/>
      <c r="EYZ217" s="18"/>
      <c r="EZA217" s="18"/>
      <c r="EZB217" s="18"/>
      <c r="EZC217" s="18"/>
      <c r="EZD217" s="18"/>
      <c r="EZE217" s="18"/>
      <c r="EZF217" s="18"/>
      <c r="EZG217" s="18"/>
      <c r="EZH217" s="18"/>
      <c r="EZI217" s="18"/>
      <c r="EZJ217" s="18"/>
      <c r="EZK217" s="18"/>
      <c r="EZL217" s="18"/>
      <c r="EZM217" s="18"/>
      <c r="EZN217" s="18"/>
      <c r="EZO217" s="18"/>
      <c r="EZP217" s="18"/>
      <c r="EZQ217" s="18"/>
      <c r="EZR217" s="18"/>
      <c r="EZS217" s="18"/>
      <c r="EZT217" s="18"/>
      <c r="EZU217" s="18"/>
      <c r="EZV217" s="18"/>
      <c r="EZW217" s="18"/>
      <c r="EZX217" s="18"/>
      <c r="EZY217" s="18"/>
      <c r="EZZ217" s="18"/>
      <c r="FAA217" s="18"/>
      <c r="FAB217" s="18"/>
      <c r="FAC217" s="18"/>
      <c r="FAD217" s="18"/>
      <c r="FAE217" s="18"/>
      <c r="FAF217" s="18"/>
      <c r="FAG217" s="18"/>
      <c r="FAH217" s="18"/>
      <c r="FAI217" s="18"/>
      <c r="FAJ217" s="18"/>
      <c r="FAK217" s="18"/>
      <c r="FAL217" s="18"/>
      <c r="FAM217" s="18"/>
      <c r="FAN217" s="18"/>
      <c r="FAO217" s="18"/>
      <c r="FAP217" s="18"/>
      <c r="FAQ217" s="18"/>
      <c r="FAR217" s="18"/>
      <c r="FAS217" s="18"/>
      <c r="FAT217" s="18"/>
      <c r="FAU217" s="18"/>
      <c r="FAV217" s="18"/>
      <c r="FAW217" s="18"/>
      <c r="FAX217" s="18"/>
      <c r="FAY217" s="18"/>
      <c r="FAZ217" s="18"/>
      <c r="FBA217" s="18"/>
      <c r="FBB217" s="18"/>
      <c r="FBC217" s="18"/>
      <c r="FBD217" s="18"/>
      <c r="FBE217" s="18"/>
      <c r="FBF217" s="18"/>
      <c r="FBG217" s="18"/>
      <c r="FBH217" s="18"/>
      <c r="FBI217" s="18"/>
      <c r="FBJ217" s="18"/>
      <c r="FBK217" s="18"/>
      <c r="FBL217" s="18"/>
      <c r="FBM217" s="18"/>
      <c r="FBN217" s="18"/>
      <c r="FBO217" s="18"/>
      <c r="FBP217" s="18"/>
      <c r="FBQ217" s="18"/>
      <c r="FBR217" s="18"/>
      <c r="FBS217" s="18"/>
      <c r="FBT217" s="18"/>
      <c r="FBU217" s="18"/>
      <c r="FBV217" s="18"/>
      <c r="FBW217" s="18"/>
      <c r="FBX217" s="18"/>
      <c r="FBY217" s="18"/>
      <c r="FBZ217" s="18"/>
      <c r="FCA217" s="18"/>
      <c r="FCB217" s="18"/>
      <c r="FCC217" s="18"/>
      <c r="FCD217" s="18"/>
      <c r="FCE217" s="18"/>
      <c r="FCF217" s="18"/>
      <c r="FCG217" s="18"/>
      <c r="FCH217" s="18"/>
      <c r="FCI217" s="18"/>
      <c r="FCJ217" s="18"/>
      <c r="FCK217" s="18"/>
      <c r="FCL217" s="18"/>
      <c r="FCM217" s="18"/>
      <c r="FCN217" s="18"/>
      <c r="FCO217" s="18"/>
      <c r="FCP217" s="18"/>
      <c r="FCQ217" s="18"/>
      <c r="FCR217" s="18"/>
      <c r="FCS217" s="18"/>
      <c r="FCT217" s="18"/>
      <c r="FCU217" s="18"/>
      <c r="FCV217" s="18"/>
      <c r="FCW217" s="18"/>
      <c r="FCX217" s="18"/>
      <c r="FCY217" s="18"/>
      <c r="FCZ217" s="18"/>
      <c r="FDA217" s="18"/>
      <c r="FDB217" s="18"/>
      <c r="FDC217" s="18"/>
      <c r="FDD217" s="18"/>
      <c r="FDE217" s="18"/>
      <c r="FDF217" s="18"/>
      <c r="FDG217" s="18"/>
      <c r="FDH217" s="18"/>
      <c r="FDI217" s="18"/>
      <c r="FDJ217" s="18"/>
      <c r="FDK217" s="18"/>
      <c r="FDL217" s="18"/>
      <c r="FDM217" s="18"/>
      <c r="FDN217" s="18"/>
      <c r="FDO217" s="18"/>
      <c r="FDP217" s="18"/>
      <c r="FDQ217" s="18"/>
      <c r="FDR217" s="18"/>
      <c r="FDS217" s="18"/>
      <c r="FDT217" s="18"/>
      <c r="FDU217" s="18"/>
      <c r="FDV217" s="18"/>
      <c r="FDW217" s="18"/>
      <c r="FDX217" s="18"/>
      <c r="FDY217" s="18"/>
      <c r="FDZ217" s="18"/>
      <c r="FEA217" s="18"/>
      <c r="FEB217" s="18"/>
      <c r="FEC217" s="18"/>
      <c r="FED217" s="18"/>
      <c r="FEE217" s="18"/>
      <c r="FEF217" s="18"/>
      <c r="FEG217" s="18"/>
      <c r="FEH217" s="18"/>
      <c r="FEI217" s="18"/>
      <c r="FEJ217" s="18"/>
      <c r="FEK217" s="18"/>
      <c r="FEL217" s="18"/>
      <c r="FEM217" s="18"/>
      <c r="FEN217" s="18"/>
      <c r="FEO217" s="18"/>
      <c r="FEP217" s="18"/>
      <c r="FEQ217" s="18"/>
      <c r="FER217" s="18"/>
      <c r="FES217" s="18"/>
      <c r="FET217" s="18"/>
      <c r="FEU217" s="18"/>
      <c r="FEV217" s="18"/>
      <c r="FEW217" s="18"/>
      <c r="FEX217" s="18"/>
      <c r="FEY217" s="18"/>
      <c r="FEZ217" s="18"/>
      <c r="FFA217" s="18"/>
      <c r="FFB217" s="18"/>
      <c r="FFC217" s="18"/>
      <c r="FFD217" s="18"/>
      <c r="FFE217" s="18"/>
      <c r="FFF217" s="18"/>
      <c r="FFG217" s="18"/>
      <c r="FFH217" s="18"/>
      <c r="FFI217" s="18"/>
      <c r="FFJ217" s="18"/>
      <c r="FFK217" s="18"/>
      <c r="FFL217" s="18"/>
      <c r="FFM217" s="18"/>
      <c r="FFN217" s="18"/>
      <c r="FFO217" s="18"/>
      <c r="FFP217" s="18"/>
      <c r="FFQ217" s="18"/>
      <c r="FFR217" s="18"/>
      <c r="FFS217" s="18"/>
      <c r="FFT217" s="18"/>
      <c r="FFU217" s="18"/>
      <c r="FFV217" s="18"/>
      <c r="FFW217" s="18"/>
      <c r="FFX217" s="18"/>
      <c r="FFY217" s="18"/>
      <c r="FFZ217" s="18"/>
      <c r="FGA217" s="18"/>
      <c r="FGB217" s="18"/>
      <c r="FGC217" s="18"/>
      <c r="FGD217" s="18"/>
      <c r="FGE217" s="18"/>
      <c r="FGF217" s="18"/>
      <c r="FGG217" s="18"/>
      <c r="FGH217" s="18"/>
      <c r="FGI217" s="18"/>
      <c r="FGJ217" s="18"/>
      <c r="FGK217" s="18"/>
      <c r="FGL217" s="18"/>
      <c r="FGM217" s="18"/>
      <c r="FGN217" s="18"/>
      <c r="FGO217" s="18"/>
      <c r="FGP217" s="18"/>
      <c r="FGQ217" s="18"/>
      <c r="FGR217" s="18"/>
      <c r="FGS217" s="18"/>
      <c r="FGT217" s="18"/>
      <c r="FGU217" s="18"/>
      <c r="FGV217" s="18"/>
      <c r="FGW217" s="18"/>
      <c r="FGX217" s="18"/>
      <c r="FGY217" s="18"/>
      <c r="FGZ217" s="18"/>
      <c r="FHA217" s="18"/>
      <c r="FHB217" s="18"/>
      <c r="FHC217" s="18"/>
      <c r="FHD217" s="18"/>
      <c r="FHE217" s="18"/>
      <c r="FHF217" s="18"/>
      <c r="FHG217" s="18"/>
      <c r="FHH217" s="18"/>
      <c r="FHI217" s="18"/>
      <c r="FHJ217" s="18"/>
      <c r="FHK217" s="18"/>
      <c r="FHL217" s="18"/>
      <c r="FHM217" s="18"/>
      <c r="FHN217" s="18"/>
      <c r="FHO217" s="18"/>
      <c r="FHP217" s="18"/>
      <c r="FHQ217" s="18"/>
      <c r="FHR217" s="18"/>
      <c r="FHS217" s="18"/>
      <c r="FHT217" s="18"/>
      <c r="FHU217" s="18"/>
      <c r="FHV217" s="18"/>
      <c r="FHW217" s="18"/>
      <c r="FHX217" s="18"/>
      <c r="FHY217" s="18"/>
      <c r="FHZ217" s="18"/>
      <c r="FIA217" s="18"/>
      <c r="FIB217" s="18"/>
      <c r="FIC217" s="18"/>
      <c r="FID217" s="18"/>
      <c r="FIE217" s="18"/>
      <c r="FIF217" s="18"/>
      <c r="FIG217" s="18"/>
      <c r="FIH217" s="18"/>
      <c r="FII217" s="18"/>
      <c r="FIJ217" s="18"/>
      <c r="FIK217" s="18"/>
      <c r="FIL217" s="18"/>
      <c r="FIM217" s="18"/>
      <c r="FIN217" s="18"/>
      <c r="FIO217" s="18"/>
      <c r="FIP217" s="18"/>
      <c r="FIQ217" s="18"/>
      <c r="FIR217" s="18"/>
      <c r="FIS217" s="18"/>
      <c r="FIT217" s="18"/>
      <c r="FIU217" s="18"/>
      <c r="FIV217" s="18"/>
      <c r="FIW217" s="18"/>
      <c r="FIX217" s="18"/>
      <c r="FIY217" s="18"/>
      <c r="FIZ217" s="18"/>
      <c r="FJA217" s="18"/>
      <c r="FJB217" s="18"/>
      <c r="FJC217" s="18"/>
      <c r="FJD217" s="18"/>
      <c r="FJE217" s="18"/>
      <c r="FJF217" s="18"/>
      <c r="FJG217" s="18"/>
      <c r="FJH217" s="18"/>
      <c r="FJI217" s="18"/>
      <c r="FJJ217" s="18"/>
      <c r="FJK217" s="18"/>
      <c r="FJL217" s="18"/>
      <c r="FJM217" s="18"/>
      <c r="FJN217" s="18"/>
      <c r="FJO217" s="18"/>
      <c r="FJP217" s="18"/>
      <c r="FJQ217" s="18"/>
      <c r="FJR217" s="18"/>
      <c r="FJS217" s="18"/>
      <c r="FJT217" s="18"/>
      <c r="FJU217" s="18"/>
      <c r="FJV217" s="18"/>
      <c r="FJW217" s="18"/>
      <c r="FJX217" s="18"/>
      <c r="FJY217" s="18"/>
      <c r="FJZ217" s="18"/>
      <c r="FKA217" s="18"/>
      <c r="FKB217" s="18"/>
      <c r="FKC217" s="18"/>
      <c r="FKD217" s="18"/>
      <c r="FKE217" s="18"/>
      <c r="FKF217" s="18"/>
      <c r="FKG217" s="18"/>
      <c r="FKH217" s="18"/>
      <c r="FKI217" s="18"/>
      <c r="FKJ217" s="18"/>
      <c r="FKK217" s="18"/>
      <c r="FKL217" s="18"/>
      <c r="FKM217" s="18"/>
      <c r="FKN217" s="18"/>
      <c r="FKO217" s="18"/>
      <c r="FKP217" s="18"/>
      <c r="FKQ217" s="18"/>
      <c r="FKR217" s="18"/>
      <c r="FKS217" s="18"/>
      <c r="FKT217" s="18"/>
      <c r="FKU217" s="18"/>
      <c r="FKV217" s="18"/>
      <c r="FKW217" s="18"/>
      <c r="FKX217" s="18"/>
      <c r="FKY217" s="18"/>
      <c r="FKZ217" s="18"/>
      <c r="FLA217" s="18"/>
      <c r="FLB217" s="18"/>
      <c r="FLC217" s="18"/>
      <c r="FLD217" s="18"/>
      <c r="FLE217" s="18"/>
      <c r="FLF217" s="18"/>
      <c r="FLG217" s="18"/>
      <c r="FLH217" s="18"/>
      <c r="FLI217" s="18"/>
      <c r="FLJ217" s="18"/>
      <c r="FLK217" s="18"/>
      <c r="FLL217" s="18"/>
      <c r="FLM217" s="18"/>
      <c r="FLN217" s="18"/>
      <c r="FLO217" s="18"/>
      <c r="FLP217" s="18"/>
      <c r="FLQ217" s="18"/>
      <c r="FLR217" s="18"/>
      <c r="FLS217" s="18"/>
      <c r="FLT217" s="18"/>
      <c r="FLU217" s="18"/>
      <c r="FLV217" s="18"/>
      <c r="FLW217" s="18"/>
      <c r="FLX217" s="18"/>
      <c r="FLY217" s="18"/>
      <c r="FLZ217" s="18"/>
      <c r="FMA217" s="18"/>
      <c r="FMB217" s="18"/>
      <c r="FMC217" s="18"/>
      <c r="FMD217" s="18"/>
      <c r="FME217" s="18"/>
      <c r="FMF217" s="18"/>
      <c r="FMG217" s="18"/>
      <c r="FMH217" s="18"/>
      <c r="FMI217" s="18"/>
      <c r="FMJ217" s="18"/>
      <c r="FMK217" s="18"/>
      <c r="FML217" s="18"/>
      <c r="FMM217" s="18"/>
      <c r="FMN217" s="18"/>
      <c r="FMO217" s="18"/>
      <c r="FMP217" s="18"/>
      <c r="FMQ217" s="18"/>
      <c r="FMR217" s="18"/>
      <c r="FMS217" s="18"/>
      <c r="FMT217" s="18"/>
      <c r="FMU217" s="18"/>
      <c r="FMV217" s="18"/>
      <c r="FMW217" s="18"/>
      <c r="FMX217" s="18"/>
      <c r="FMY217" s="18"/>
      <c r="FMZ217" s="18"/>
      <c r="FNA217" s="18"/>
      <c r="FNB217" s="18"/>
      <c r="FNC217" s="18"/>
      <c r="FND217" s="18"/>
      <c r="FNE217" s="18"/>
      <c r="FNF217" s="18"/>
      <c r="FNG217" s="18"/>
      <c r="FNH217" s="18"/>
      <c r="FNI217" s="18"/>
      <c r="FNJ217" s="18"/>
      <c r="FNK217" s="18"/>
      <c r="FNL217" s="18"/>
      <c r="FNM217" s="18"/>
      <c r="FNN217" s="18"/>
      <c r="FNO217" s="18"/>
      <c r="FNP217" s="18"/>
      <c r="FNQ217" s="18"/>
      <c r="FNR217" s="18"/>
      <c r="FNS217" s="18"/>
      <c r="FNT217" s="18"/>
      <c r="FNU217" s="18"/>
      <c r="FNV217" s="18"/>
      <c r="FNW217" s="18"/>
      <c r="FNX217" s="18"/>
      <c r="FNY217" s="18"/>
      <c r="FNZ217" s="18"/>
      <c r="FOA217" s="18"/>
      <c r="FOB217" s="18"/>
      <c r="FOC217" s="18"/>
      <c r="FOD217" s="18"/>
      <c r="FOE217" s="18"/>
      <c r="FOF217" s="18"/>
      <c r="FOG217" s="18"/>
      <c r="FOH217" s="18"/>
      <c r="FOI217" s="18"/>
      <c r="FOJ217" s="18"/>
      <c r="FOK217" s="18"/>
      <c r="FOL217" s="18"/>
      <c r="FOM217" s="18"/>
      <c r="FON217" s="18"/>
      <c r="FOO217" s="18"/>
      <c r="FOP217" s="18"/>
      <c r="FOQ217" s="18"/>
      <c r="FOR217" s="18"/>
      <c r="FOS217" s="18"/>
      <c r="FOT217" s="18"/>
      <c r="FOU217" s="18"/>
      <c r="FOV217" s="18"/>
      <c r="FOW217" s="18"/>
      <c r="FOX217" s="18"/>
      <c r="FOY217" s="18"/>
      <c r="FOZ217" s="18"/>
      <c r="FPA217" s="18"/>
      <c r="FPB217" s="18"/>
      <c r="FPC217" s="18"/>
      <c r="FPD217" s="18"/>
      <c r="FPE217" s="18"/>
      <c r="FPF217" s="18"/>
      <c r="FPG217" s="18"/>
      <c r="FPH217" s="18"/>
      <c r="FPI217" s="18"/>
      <c r="FPJ217" s="18"/>
      <c r="FPK217" s="18"/>
      <c r="FPL217" s="18"/>
      <c r="FPM217" s="18"/>
      <c r="FPN217" s="18"/>
      <c r="FPO217" s="18"/>
      <c r="FPP217" s="18"/>
      <c r="FPQ217" s="18"/>
      <c r="FPR217" s="18"/>
      <c r="FPS217" s="18"/>
      <c r="FPT217" s="18"/>
      <c r="FPU217" s="18"/>
      <c r="FPV217" s="18"/>
      <c r="FPW217" s="18"/>
      <c r="FPX217" s="18"/>
      <c r="FPY217" s="18"/>
      <c r="FPZ217" s="18"/>
      <c r="FQA217" s="18"/>
      <c r="FQB217" s="18"/>
      <c r="FQC217" s="18"/>
      <c r="FQD217" s="18"/>
      <c r="FQE217" s="18"/>
      <c r="FQF217" s="18"/>
      <c r="FQG217" s="18"/>
      <c r="FQH217" s="18"/>
      <c r="FQI217" s="18"/>
      <c r="FQJ217" s="18"/>
      <c r="FQK217" s="18"/>
      <c r="FQL217" s="18"/>
      <c r="FQM217" s="18"/>
      <c r="FQN217" s="18"/>
      <c r="FQO217" s="18"/>
      <c r="FQP217" s="18"/>
      <c r="FQQ217" s="18"/>
      <c r="FQR217" s="18"/>
      <c r="FQS217" s="18"/>
      <c r="FQT217" s="18"/>
      <c r="FQU217" s="18"/>
      <c r="FQV217" s="18"/>
      <c r="FQW217" s="18"/>
      <c r="FQX217" s="18"/>
      <c r="FQY217" s="18"/>
      <c r="FQZ217" s="18"/>
      <c r="FRA217" s="18"/>
      <c r="FRB217" s="18"/>
      <c r="FRC217" s="18"/>
      <c r="FRD217" s="18"/>
      <c r="FRE217" s="18"/>
      <c r="FRF217" s="18"/>
      <c r="FRG217" s="18"/>
      <c r="FRH217" s="18"/>
      <c r="FRI217" s="18"/>
      <c r="FRJ217" s="18"/>
      <c r="FRK217" s="18"/>
      <c r="FRL217" s="18"/>
      <c r="FRM217" s="18"/>
      <c r="FRN217" s="18"/>
      <c r="FRO217" s="18"/>
      <c r="FRP217" s="18"/>
      <c r="FRQ217" s="18"/>
      <c r="FRR217" s="18"/>
      <c r="FRS217" s="18"/>
      <c r="FRT217" s="18"/>
      <c r="FRU217" s="18"/>
      <c r="FRV217" s="18"/>
      <c r="FRW217" s="18"/>
      <c r="FRX217" s="18"/>
      <c r="FRY217" s="18"/>
      <c r="FRZ217" s="18"/>
      <c r="FSA217" s="18"/>
      <c r="FSB217" s="18"/>
      <c r="FSC217" s="18"/>
      <c r="FSD217" s="18"/>
      <c r="FSE217" s="18"/>
      <c r="FSF217" s="18"/>
      <c r="FSG217" s="18"/>
      <c r="FSH217" s="18"/>
      <c r="FSI217" s="18"/>
      <c r="FSJ217" s="18"/>
      <c r="FSK217" s="18"/>
      <c r="FSL217" s="18"/>
      <c r="FSM217" s="18"/>
      <c r="FSN217" s="18"/>
      <c r="FSO217" s="18"/>
      <c r="FSP217" s="18"/>
      <c r="FSQ217" s="18"/>
      <c r="FSR217" s="18"/>
      <c r="FSS217" s="18"/>
      <c r="FST217" s="18"/>
      <c r="FSU217" s="18"/>
      <c r="FSV217" s="18"/>
      <c r="FSW217" s="18"/>
      <c r="FSX217" s="18"/>
      <c r="FSY217" s="18"/>
      <c r="FSZ217" s="18"/>
      <c r="FTA217" s="18"/>
      <c r="FTB217" s="18"/>
      <c r="FTC217" s="18"/>
      <c r="FTD217" s="18"/>
      <c r="FTE217" s="18"/>
      <c r="FTF217" s="18"/>
      <c r="FTG217" s="18"/>
      <c r="FTH217" s="18"/>
      <c r="FTI217" s="18"/>
      <c r="FTJ217" s="18"/>
      <c r="FTK217" s="18"/>
      <c r="FTL217" s="18"/>
      <c r="FTM217" s="18"/>
      <c r="FTN217" s="18"/>
      <c r="FTO217" s="18"/>
      <c r="FTP217" s="18"/>
      <c r="FTQ217" s="18"/>
      <c r="FTR217" s="18"/>
      <c r="FTS217" s="18"/>
      <c r="FTT217" s="18"/>
      <c r="FTU217" s="18"/>
      <c r="FTV217" s="18"/>
      <c r="FTW217" s="18"/>
      <c r="FTX217" s="18"/>
      <c r="FTY217" s="18"/>
      <c r="FTZ217" s="18"/>
      <c r="FUA217" s="18"/>
      <c r="FUB217" s="18"/>
      <c r="FUC217" s="18"/>
      <c r="FUD217" s="18"/>
      <c r="FUE217" s="18"/>
      <c r="FUF217" s="18"/>
      <c r="FUG217" s="18"/>
      <c r="FUH217" s="18"/>
      <c r="FUI217" s="18"/>
      <c r="FUJ217" s="18"/>
      <c r="FUK217" s="18"/>
      <c r="FUL217" s="18"/>
      <c r="FUM217" s="18"/>
      <c r="FUN217" s="18"/>
      <c r="FUO217" s="18"/>
      <c r="FUP217" s="18"/>
      <c r="FUQ217" s="18"/>
      <c r="FUR217" s="18"/>
      <c r="FUS217" s="18"/>
      <c r="FUT217" s="18"/>
      <c r="FUU217" s="18"/>
      <c r="FUV217" s="18"/>
      <c r="FUW217" s="18"/>
      <c r="FUX217" s="18"/>
      <c r="FUY217" s="18"/>
      <c r="FUZ217" s="18"/>
      <c r="FVA217" s="18"/>
      <c r="FVB217" s="18"/>
      <c r="FVC217" s="18"/>
      <c r="FVD217" s="18"/>
      <c r="FVE217" s="18"/>
      <c r="FVF217" s="18"/>
      <c r="FVG217" s="18"/>
      <c r="FVH217" s="18"/>
      <c r="FVI217" s="18"/>
      <c r="FVJ217" s="18"/>
      <c r="FVK217" s="18"/>
      <c r="FVL217" s="18"/>
      <c r="FVM217" s="18"/>
      <c r="FVN217" s="18"/>
      <c r="FVO217" s="18"/>
      <c r="FVP217" s="18"/>
      <c r="FVQ217" s="18"/>
      <c r="FVR217" s="18"/>
      <c r="FVS217" s="18"/>
      <c r="FVT217" s="18"/>
      <c r="FVU217" s="18"/>
      <c r="FVV217" s="18"/>
      <c r="FVW217" s="18"/>
      <c r="FVX217" s="18"/>
      <c r="FVY217" s="18"/>
      <c r="FVZ217" s="18"/>
      <c r="FWA217" s="18"/>
      <c r="FWB217" s="18"/>
      <c r="FWC217" s="18"/>
      <c r="FWD217" s="18"/>
      <c r="FWE217" s="18"/>
      <c r="FWF217" s="18"/>
      <c r="FWG217" s="18"/>
      <c r="FWH217" s="18"/>
      <c r="FWI217" s="18"/>
      <c r="FWJ217" s="18"/>
      <c r="FWK217" s="18"/>
      <c r="FWL217" s="18"/>
      <c r="FWM217" s="18"/>
      <c r="FWN217" s="18"/>
      <c r="FWO217" s="18"/>
      <c r="FWP217" s="18"/>
      <c r="FWQ217" s="18"/>
      <c r="FWR217" s="18"/>
      <c r="FWS217" s="18"/>
      <c r="FWT217" s="18"/>
      <c r="FWU217" s="18"/>
      <c r="FWV217" s="18"/>
      <c r="FWW217" s="18"/>
      <c r="FWX217" s="18"/>
      <c r="FWY217" s="18"/>
      <c r="FWZ217" s="18"/>
      <c r="FXA217" s="18"/>
      <c r="FXB217" s="18"/>
      <c r="FXC217" s="18"/>
      <c r="FXD217" s="18"/>
      <c r="FXE217" s="18"/>
      <c r="FXF217" s="18"/>
      <c r="FXG217" s="18"/>
      <c r="FXH217" s="18"/>
      <c r="FXI217" s="18"/>
      <c r="FXJ217" s="18"/>
      <c r="FXK217" s="18"/>
      <c r="FXL217" s="18"/>
      <c r="FXM217" s="18"/>
      <c r="FXN217" s="18"/>
      <c r="FXO217" s="18"/>
      <c r="FXP217" s="18"/>
      <c r="FXQ217" s="18"/>
      <c r="FXR217" s="18"/>
      <c r="FXS217" s="18"/>
      <c r="FXT217" s="18"/>
      <c r="FXU217" s="18"/>
      <c r="FXV217" s="18"/>
      <c r="FXW217" s="18"/>
      <c r="FXX217" s="18"/>
      <c r="FXY217" s="18"/>
      <c r="FXZ217" s="18"/>
      <c r="FYA217" s="18"/>
      <c r="FYB217" s="18"/>
      <c r="FYC217" s="18"/>
      <c r="FYD217" s="18"/>
      <c r="FYE217" s="18"/>
      <c r="FYF217" s="18"/>
      <c r="FYG217" s="18"/>
      <c r="FYH217" s="18"/>
      <c r="FYI217" s="18"/>
      <c r="FYJ217" s="18"/>
      <c r="FYK217" s="18"/>
      <c r="FYL217" s="18"/>
      <c r="FYM217" s="18"/>
      <c r="FYN217" s="18"/>
      <c r="FYO217" s="18"/>
      <c r="FYP217" s="18"/>
      <c r="FYQ217" s="18"/>
      <c r="FYR217" s="18"/>
      <c r="FYS217" s="18"/>
      <c r="FYT217" s="18"/>
      <c r="FYU217" s="18"/>
      <c r="FYV217" s="18"/>
      <c r="FYW217" s="18"/>
      <c r="FYX217" s="18"/>
      <c r="FYY217" s="18"/>
      <c r="FYZ217" s="18"/>
      <c r="FZA217" s="18"/>
      <c r="FZB217" s="18"/>
      <c r="FZC217" s="18"/>
      <c r="FZD217" s="18"/>
      <c r="FZE217" s="18"/>
      <c r="FZF217" s="18"/>
      <c r="FZG217" s="18"/>
      <c r="FZH217" s="18"/>
      <c r="FZI217" s="18"/>
      <c r="FZJ217" s="18"/>
      <c r="FZK217" s="18"/>
      <c r="FZL217" s="18"/>
      <c r="FZM217" s="18"/>
      <c r="FZN217" s="18"/>
      <c r="FZO217" s="18"/>
      <c r="FZP217" s="18"/>
      <c r="FZQ217" s="18"/>
      <c r="FZR217" s="18"/>
      <c r="FZS217" s="18"/>
      <c r="FZT217" s="18"/>
      <c r="FZU217" s="18"/>
      <c r="FZV217" s="18"/>
      <c r="FZW217" s="18"/>
      <c r="FZX217" s="18"/>
      <c r="FZY217" s="18"/>
      <c r="FZZ217" s="18"/>
      <c r="GAA217" s="18"/>
      <c r="GAB217" s="18"/>
      <c r="GAC217" s="18"/>
      <c r="GAD217" s="18"/>
      <c r="GAE217" s="18"/>
      <c r="GAF217" s="18"/>
      <c r="GAG217" s="18"/>
      <c r="GAH217" s="18"/>
      <c r="GAI217" s="18"/>
      <c r="GAJ217" s="18"/>
      <c r="GAK217" s="18"/>
      <c r="GAL217" s="18"/>
      <c r="GAM217" s="18"/>
      <c r="GAN217" s="18"/>
      <c r="GAO217" s="18"/>
      <c r="GAP217" s="18"/>
      <c r="GAQ217" s="18"/>
      <c r="GAR217" s="18"/>
      <c r="GAS217" s="18"/>
      <c r="GAT217" s="18"/>
      <c r="GAU217" s="18"/>
      <c r="GAV217" s="18"/>
      <c r="GAW217" s="18"/>
      <c r="GAX217" s="18"/>
      <c r="GAY217" s="18"/>
      <c r="GAZ217" s="18"/>
      <c r="GBA217" s="18"/>
      <c r="GBB217" s="18"/>
      <c r="GBC217" s="18"/>
      <c r="GBD217" s="18"/>
      <c r="GBE217" s="18"/>
      <c r="GBF217" s="18"/>
      <c r="GBG217" s="18"/>
      <c r="GBH217" s="18"/>
      <c r="GBI217" s="18"/>
      <c r="GBJ217" s="18"/>
      <c r="GBK217" s="18"/>
      <c r="GBL217" s="18"/>
      <c r="GBM217" s="18"/>
      <c r="GBN217" s="18"/>
      <c r="GBO217" s="18"/>
      <c r="GBP217" s="18"/>
      <c r="GBQ217" s="18"/>
      <c r="GBR217" s="18"/>
      <c r="GBS217" s="18"/>
      <c r="GBT217" s="18"/>
      <c r="GBU217" s="18"/>
      <c r="GBV217" s="18"/>
      <c r="GBW217" s="18"/>
      <c r="GBX217" s="18"/>
      <c r="GBY217" s="18"/>
      <c r="GBZ217" s="18"/>
      <c r="GCA217" s="18"/>
      <c r="GCB217" s="18"/>
      <c r="GCC217" s="18"/>
      <c r="GCD217" s="18"/>
      <c r="GCE217" s="18"/>
      <c r="GCF217" s="18"/>
      <c r="GCG217" s="18"/>
      <c r="GCH217" s="18"/>
      <c r="GCI217" s="18"/>
      <c r="GCJ217" s="18"/>
      <c r="GCK217" s="18"/>
      <c r="GCL217" s="18"/>
      <c r="GCM217" s="18"/>
      <c r="GCN217" s="18"/>
      <c r="GCO217" s="18"/>
      <c r="GCP217" s="18"/>
      <c r="GCQ217" s="18"/>
      <c r="GCR217" s="18"/>
      <c r="GCS217" s="18"/>
      <c r="GCT217" s="18"/>
      <c r="GCU217" s="18"/>
      <c r="GCV217" s="18"/>
      <c r="GCW217" s="18"/>
      <c r="GCX217" s="18"/>
      <c r="GCY217" s="18"/>
      <c r="GCZ217" s="18"/>
      <c r="GDA217" s="18"/>
      <c r="GDB217" s="18"/>
      <c r="GDC217" s="18"/>
      <c r="GDD217" s="18"/>
      <c r="GDE217" s="18"/>
      <c r="GDF217" s="18"/>
      <c r="GDG217" s="18"/>
      <c r="GDH217" s="18"/>
      <c r="GDI217" s="18"/>
      <c r="GDJ217" s="18"/>
      <c r="GDK217" s="18"/>
      <c r="GDL217" s="18"/>
      <c r="GDM217" s="18"/>
      <c r="GDN217" s="18"/>
      <c r="GDO217" s="18"/>
      <c r="GDP217" s="18"/>
      <c r="GDQ217" s="18"/>
      <c r="GDR217" s="18"/>
      <c r="GDS217" s="18"/>
      <c r="GDT217" s="18"/>
      <c r="GDU217" s="18"/>
      <c r="GDV217" s="18"/>
      <c r="GDW217" s="18"/>
      <c r="GDX217" s="18"/>
      <c r="GDY217" s="18"/>
      <c r="GDZ217" s="18"/>
      <c r="GEA217" s="18"/>
      <c r="GEB217" s="18"/>
      <c r="GEC217" s="18"/>
      <c r="GED217" s="18"/>
      <c r="GEE217" s="18"/>
      <c r="GEF217" s="18"/>
      <c r="GEG217" s="18"/>
      <c r="GEH217" s="18"/>
      <c r="GEI217" s="18"/>
      <c r="GEJ217" s="18"/>
      <c r="GEK217" s="18"/>
      <c r="GEL217" s="18"/>
      <c r="GEM217" s="18"/>
      <c r="GEN217" s="18"/>
      <c r="GEO217" s="18"/>
      <c r="GEP217" s="18"/>
      <c r="GEQ217" s="18"/>
      <c r="GER217" s="18"/>
      <c r="GES217" s="18"/>
      <c r="GET217" s="18"/>
      <c r="GEU217" s="18"/>
      <c r="GEV217" s="18"/>
      <c r="GEW217" s="18"/>
      <c r="GEX217" s="18"/>
      <c r="GEY217" s="18"/>
      <c r="GEZ217" s="18"/>
      <c r="GFA217" s="18"/>
      <c r="GFB217" s="18"/>
      <c r="GFC217" s="18"/>
      <c r="GFD217" s="18"/>
      <c r="GFE217" s="18"/>
      <c r="GFF217" s="18"/>
      <c r="GFG217" s="18"/>
      <c r="GFH217" s="18"/>
      <c r="GFI217" s="18"/>
      <c r="GFJ217" s="18"/>
      <c r="GFK217" s="18"/>
      <c r="GFL217" s="18"/>
      <c r="GFM217" s="18"/>
      <c r="GFN217" s="18"/>
      <c r="GFO217" s="18"/>
      <c r="GFP217" s="18"/>
      <c r="GFQ217" s="18"/>
      <c r="GFR217" s="18"/>
      <c r="GFS217" s="18"/>
      <c r="GFT217" s="18"/>
      <c r="GFU217" s="18"/>
      <c r="GFV217" s="18"/>
      <c r="GFW217" s="18"/>
      <c r="GFX217" s="18"/>
      <c r="GFY217" s="18"/>
      <c r="GFZ217" s="18"/>
      <c r="GGA217" s="18"/>
      <c r="GGB217" s="18"/>
      <c r="GGC217" s="18"/>
      <c r="GGD217" s="18"/>
      <c r="GGE217" s="18"/>
      <c r="GGF217" s="18"/>
      <c r="GGG217" s="18"/>
      <c r="GGH217" s="18"/>
      <c r="GGI217" s="18"/>
      <c r="GGJ217" s="18"/>
      <c r="GGK217" s="18"/>
      <c r="GGL217" s="18"/>
      <c r="GGM217" s="18"/>
      <c r="GGN217" s="18"/>
      <c r="GGO217" s="18"/>
      <c r="GGP217" s="18"/>
      <c r="GGQ217" s="18"/>
      <c r="GGR217" s="18"/>
      <c r="GGS217" s="18"/>
      <c r="GGT217" s="18"/>
      <c r="GGU217" s="18"/>
      <c r="GGV217" s="18"/>
      <c r="GGW217" s="18"/>
      <c r="GGX217" s="18"/>
      <c r="GGY217" s="18"/>
      <c r="GGZ217" s="18"/>
      <c r="GHA217" s="18"/>
      <c r="GHB217" s="18"/>
      <c r="GHC217" s="18"/>
      <c r="GHD217" s="18"/>
      <c r="GHE217" s="18"/>
      <c r="GHF217" s="18"/>
      <c r="GHG217" s="18"/>
      <c r="GHH217" s="18"/>
      <c r="GHI217" s="18"/>
      <c r="GHJ217" s="18"/>
      <c r="GHK217" s="18"/>
      <c r="GHL217" s="18"/>
      <c r="GHM217" s="18"/>
      <c r="GHN217" s="18"/>
      <c r="GHO217" s="18"/>
      <c r="GHP217" s="18"/>
      <c r="GHQ217" s="18"/>
      <c r="GHR217" s="18"/>
      <c r="GHS217" s="18"/>
      <c r="GHT217" s="18"/>
      <c r="GHU217" s="18"/>
      <c r="GHV217" s="18"/>
      <c r="GHW217" s="18"/>
      <c r="GHX217" s="18"/>
      <c r="GHY217" s="18"/>
      <c r="GHZ217" s="18"/>
      <c r="GIA217" s="18"/>
      <c r="GIB217" s="18"/>
      <c r="GIC217" s="18"/>
      <c r="GID217" s="18"/>
      <c r="GIE217" s="18"/>
      <c r="GIF217" s="18"/>
      <c r="GIG217" s="18"/>
      <c r="GIH217" s="18"/>
      <c r="GII217" s="18"/>
      <c r="GIJ217" s="18"/>
      <c r="GIK217" s="18"/>
      <c r="GIL217" s="18"/>
      <c r="GIM217" s="18"/>
      <c r="GIN217" s="18"/>
      <c r="GIO217" s="18"/>
      <c r="GIP217" s="18"/>
      <c r="GIQ217" s="18"/>
      <c r="GIR217" s="18"/>
      <c r="GIS217" s="18"/>
      <c r="GIT217" s="18"/>
      <c r="GIU217" s="18"/>
      <c r="GIV217" s="18"/>
      <c r="GIW217" s="18"/>
      <c r="GIX217" s="18"/>
      <c r="GIY217" s="18"/>
      <c r="GIZ217" s="18"/>
      <c r="GJA217" s="18"/>
      <c r="GJB217" s="18"/>
      <c r="GJC217" s="18"/>
      <c r="GJD217" s="18"/>
      <c r="GJE217" s="18"/>
      <c r="GJF217" s="18"/>
      <c r="GJG217" s="18"/>
      <c r="GJH217" s="18"/>
      <c r="GJI217" s="18"/>
      <c r="GJJ217" s="18"/>
      <c r="GJK217" s="18"/>
      <c r="GJL217" s="18"/>
      <c r="GJM217" s="18"/>
      <c r="GJN217" s="18"/>
      <c r="GJO217" s="18"/>
      <c r="GJP217" s="18"/>
      <c r="GJQ217" s="18"/>
      <c r="GJR217" s="18"/>
      <c r="GJS217" s="18"/>
      <c r="GJT217" s="18"/>
      <c r="GJU217" s="18"/>
      <c r="GJV217" s="18"/>
      <c r="GJW217" s="18"/>
      <c r="GJX217" s="18"/>
      <c r="GJY217" s="18"/>
      <c r="GJZ217" s="18"/>
      <c r="GKA217" s="18"/>
      <c r="GKB217" s="18"/>
      <c r="GKC217" s="18"/>
      <c r="GKD217" s="18"/>
      <c r="GKE217" s="18"/>
      <c r="GKF217" s="18"/>
      <c r="GKG217" s="18"/>
      <c r="GKH217" s="18"/>
      <c r="GKI217" s="18"/>
      <c r="GKJ217" s="18"/>
      <c r="GKK217" s="18"/>
      <c r="GKL217" s="18"/>
      <c r="GKM217" s="18"/>
      <c r="GKN217" s="18"/>
      <c r="GKO217" s="18"/>
      <c r="GKP217" s="18"/>
      <c r="GKQ217" s="18"/>
      <c r="GKR217" s="18"/>
      <c r="GKS217" s="18"/>
      <c r="GKT217" s="18"/>
      <c r="GKU217" s="18"/>
      <c r="GKV217" s="18"/>
      <c r="GKW217" s="18"/>
      <c r="GKX217" s="18"/>
      <c r="GKY217" s="18"/>
      <c r="GKZ217" s="18"/>
      <c r="GLA217" s="18"/>
      <c r="GLB217" s="18"/>
      <c r="GLC217" s="18"/>
      <c r="GLD217" s="18"/>
      <c r="GLE217" s="18"/>
      <c r="GLF217" s="18"/>
      <c r="GLG217" s="18"/>
      <c r="GLH217" s="18"/>
      <c r="GLI217" s="18"/>
      <c r="GLJ217" s="18"/>
      <c r="GLK217" s="18"/>
      <c r="GLL217" s="18"/>
      <c r="GLM217" s="18"/>
      <c r="GLN217" s="18"/>
      <c r="GLO217" s="18"/>
      <c r="GLP217" s="18"/>
      <c r="GLQ217" s="18"/>
      <c r="GLR217" s="18"/>
      <c r="GLS217" s="18"/>
      <c r="GLT217" s="18"/>
      <c r="GLU217" s="18"/>
      <c r="GLV217" s="18"/>
      <c r="GLW217" s="18"/>
      <c r="GLX217" s="18"/>
      <c r="GLY217" s="18"/>
      <c r="GLZ217" s="18"/>
      <c r="GMA217" s="18"/>
      <c r="GMB217" s="18"/>
      <c r="GMC217" s="18"/>
      <c r="GMD217" s="18"/>
      <c r="GME217" s="18"/>
      <c r="GMF217" s="18"/>
      <c r="GMG217" s="18"/>
      <c r="GMH217" s="18"/>
      <c r="GMI217" s="18"/>
      <c r="GMJ217" s="18"/>
      <c r="GMK217" s="18"/>
      <c r="GML217" s="18"/>
      <c r="GMM217" s="18"/>
      <c r="GMN217" s="18"/>
      <c r="GMO217" s="18"/>
      <c r="GMP217" s="18"/>
      <c r="GMQ217" s="18"/>
      <c r="GMR217" s="18"/>
      <c r="GMS217" s="18"/>
      <c r="GMT217" s="18"/>
      <c r="GMU217" s="18"/>
      <c r="GMV217" s="18"/>
      <c r="GMW217" s="18"/>
      <c r="GMX217" s="18"/>
      <c r="GMY217" s="18"/>
      <c r="GMZ217" s="18"/>
      <c r="GNA217" s="18"/>
      <c r="GNB217" s="18"/>
      <c r="GNC217" s="18"/>
      <c r="GND217" s="18"/>
      <c r="GNE217" s="18"/>
      <c r="GNF217" s="18"/>
      <c r="GNG217" s="18"/>
      <c r="GNH217" s="18"/>
      <c r="GNI217" s="18"/>
      <c r="GNJ217" s="18"/>
      <c r="GNK217" s="18"/>
      <c r="GNL217" s="18"/>
      <c r="GNM217" s="18"/>
      <c r="GNN217" s="18"/>
      <c r="GNO217" s="18"/>
      <c r="GNP217" s="18"/>
      <c r="GNQ217" s="18"/>
      <c r="GNR217" s="18"/>
      <c r="GNS217" s="18"/>
      <c r="GNT217" s="18"/>
      <c r="GNU217" s="18"/>
      <c r="GNV217" s="18"/>
      <c r="GNW217" s="18"/>
      <c r="GNX217" s="18"/>
      <c r="GNY217" s="18"/>
      <c r="GNZ217" s="18"/>
      <c r="GOA217" s="18"/>
      <c r="GOB217" s="18"/>
      <c r="GOC217" s="18"/>
      <c r="GOD217" s="18"/>
      <c r="GOE217" s="18"/>
      <c r="GOF217" s="18"/>
      <c r="GOG217" s="18"/>
      <c r="GOH217" s="18"/>
      <c r="GOI217" s="18"/>
      <c r="GOJ217" s="18"/>
      <c r="GOK217" s="18"/>
      <c r="GOL217" s="18"/>
      <c r="GOM217" s="18"/>
      <c r="GON217" s="18"/>
      <c r="GOO217" s="18"/>
      <c r="GOP217" s="18"/>
      <c r="GOQ217" s="18"/>
      <c r="GOR217" s="18"/>
      <c r="GOS217" s="18"/>
      <c r="GOT217" s="18"/>
      <c r="GOU217" s="18"/>
      <c r="GOV217" s="18"/>
      <c r="GOW217" s="18"/>
      <c r="GOX217" s="18"/>
      <c r="GOY217" s="18"/>
      <c r="GOZ217" s="18"/>
      <c r="GPA217" s="18"/>
      <c r="GPB217" s="18"/>
      <c r="GPC217" s="18"/>
      <c r="GPD217" s="18"/>
      <c r="GPE217" s="18"/>
      <c r="GPF217" s="18"/>
      <c r="GPG217" s="18"/>
      <c r="GPH217" s="18"/>
      <c r="GPI217" s="18"/>
      <c r="GPJ217" s="18"/>
      <c r="GPK217" s="18"/>
      <c r="GPL217" s="18"/>
      <c r="GPM217" s="18"/>
      <c r="GPN217" s="18"/>
      <c r="GPO217" s="18"/>
      <c r="GPP217" s="18"/>
      <c r="GPQ217" s="18"/>
      <c r="GPR217" s="18"/>
      <c r="GPS217" s="18"/>
      <c r="GPT217" s="18"/>
      <c r="GPU217" s="18"/>
      <c r="GPV217" s="18"/>
      <c r="GPW217" s="18"/>
      <c r="GPX217" s="18"/>
      <c r="GPY217" s="18"/>
      <c r="GPZ217" s="18"/>
      <c r="GQA217" s="18"/>
      <c r="GQB217" s="18"/>
      <c r="GQC217" s="18"/>
      <c r="GQD217" s="18"/>
      <c r="GQE217" s="18"/>
      <c r="GQF217" s="18"/>
      <c r="GQG217" s="18"/>
      <c r="GQH217" s="18"/>
      <c r="GQI217" s="18"/>
      <c r="GQJ217" s="18"/>
      <c r="GQK217" s="18"/>
      <c r="GQL217" s="18"/>
      <c r="GQM217" s="18"/>
      <c r="GQN217" s="18"/>
      <c r="GQO217" s="18"/>
      <c r="GQP217" s="18"/>
      <c r="GQQ217" s="18"/>
      <c r="GQR217" s="18"/>
      <c r="GQS217" s="18"/>
      <c r="GQT217" s="18"/>
      <c r="GQU217" s="18"/>
      <c r="GQV217" s="18"/>
      <c r="GQW217" s="18"/>
      <c r="GQX217" s="18"/>
      <c r="GQY217" s="18"/>
      <c r="GQZ217" s="18"/>
      <c r="GRA217" s="18"/>
      <c r="GRB217" s="18"/>
      <c r="GRC217" s="18"/>
      <c r="GRD217" s="18"/>
      <c r="GRE217" s="18"/>
      <c r="GRF217" s="18"/>
      <c r="GRG217" s="18"/>
      <c r="GRH217" s="18"/>
      <c r="GRI217" s="18"/>
      <c r="GRJ217" s="18"/>
      <c r="GRK217" s="18"/>
      <c r="GRL217" s="18"/>
      <c r="GRM217" s="18"/>
      <c r="GRN217" s="18"/>
      <c r="GRO217" s="18"/>
      <c r="GRP217" s="18"/>
      <c r="GRQ217" s="18"/>
      <c r="GRR217" s="18"/>
      <c r="GRS217" s="18"/>
      <c r="GRT217" s="18"/>
      <c r="GRU217" s="18"/>
      <c r="GRV217" s="18"/>
      <c r="GRW217" s="18"/>
      <c r="GRX217" s="18"/>
      <c r="GRY217" s="18"/>
      <c r="GRZ217" s="18"/>
      <c r="GSA217" s="18"/>
      <c r="GSB217" s="18"/>
      <c r="GSC217" s="18"/>
      <c r="GSD217" s="18"/>
      <c r="GSE217" s="18"/>
      <c r="GSF217" s="18"/>
      <c r="GSG217" s="18"/>
      <c r="GSH217" s="18"/>
      <c r="GSI217" s="18"/>
      <c r="GSJ217" s="18"/>
      <c r="GSK217" s="18"/>
      <c r="GSL217" s="18"/>
      <c r="GSM217" s="18"/>
      <c r="GSN217" s="18"/>
      <c r="GSO217" s="18"/>
      <c r="GSP217" s="18"/>
      <c r="GSQ217" s="18"/>
      <c r="GSR217" s="18"/>
      <c r="GSS217" s="18"/>
      <c r="GST217" s="18"/>
      <c r="GSU217" s="18"/>
      <c r="GSV217" s="18"/>
      <c r="GSW217" s="18"/>
      <c r="GSX217" s="18"/>
      <c r="GSY217" s="18"/>
      <c r="GSZ217" s="18"/>
      <c r="GTA217" s="18"/>
      <c r="GTB217" s="18"/>
      <c r="GTC217" s="18"/>
      <c r="GTD217" s="18"/>
      <c r="GTE217" s="18"/>
      <c r="GTF217" s="18"/>
      <c r="GTG217" s="18"/>
      <c r="GTH217" s="18"/>
      <c r="GTI217" s="18"/>
      <c r="GTJ217" s="18"/>
      <c r="GTK217" s="18"/>
      <c r="GTL217" s="18"/>
      <c r="GTM217" s="18"/>
      <c r="GTN217" s="18"/>
      <c r="GTO217" s="18"/>
      <c r="GTP217" s="18"/>
      <c r="GTQ217" s="18"/>
      <c r="GTR217" s="18"/>
      <c r="GTS217" s="18"/>
      <c r="GTT217" s="18"/>
      <c r="GTU217" s="18"/>
      <c r="GTV217" s="18"/>
      <c r="GTW217" s="18"/>
      <c r="GTX217" s="18"/>
      <c r="GTY217" s="18"/>
      <c r="GTZ217" s="18"/>
      <c r="GUA217" s="18"/>
      <c r="GUB217" s="18"/>
      <c r="GUC217" s="18"/>
      <c r="GUD217" s="18"/>
      <c r="GUE217" s="18"/>
      <c r="GUF217" s="18"/>
      <c r="GUG217" s="18"/>
      <c r="GUH217" s="18"/>
      <c r="GUI217" s="18"/>
      <c r="GUJ217" s="18"/>
      <c r="GUK217" s="18"/>
      <c r="GUL217" s="18"/>
      <c r="GUM217" s="18"/>
      <c r="GUN217" s="18"/>
      <c r="GUO217" s="18"/>
      <c r="GUP217" s="18"/>
      <c r="GUQ217" s="18"/>
      <c r="GUR217" s="18"/>
      <c r="GUS217" s="18"/>
      <c r="GUT217" s="18"/>
      <c r="GUU217" s="18"/>
      <c r="GUV217" s="18"/>
      <c r="GUW217" s="18"/>
      <c r="GUX217" s="18"/>
      <c r="GUY217" s="18"/>
      <c r="GUZ217" s="18"/>
      <c r="GVA217" s="18"/>
      <c r="GVB217" s="18"/>
      <c r="GVC217" s="18"/>
      <c r="GVD217" s="18"/>
      <c r="GVE217" s="18"/>
      <c r="GVF217" s="18"/>
      <c r="GVG217" s="18"/>
      <c r="GVH217" s="18"/>
      <c r="GVI217" s="18"/>
      <c r="GVJ217" s="18"/>
      <c r="GVK217" s="18"/>
      <c r="GVL217" s="18"/>
      <c r="GVM217" s="18"/>
      <c r="GVN217" s="18"/>
      <c r="GVO217" s="18"/>
      <c r="GVP217" s="18"/>
      <c r="GVQ217" s="18"/>
      <c r="GVR217" s="18"/>
      <c r="GVS217" s="18"/>
      <c r="GVT217" s="18"/>
      <c r="GVU217" s="18"/>
      <c r="GVV217" s="18"/>
      <c r="GVW217" s="18"/>
      <c r="GVX217" s="18"/>
      <c r="GVY217" s="18"/>
      <c r="GVZ217" s="18"/>
      <c r="GWA217" s="18"/>
      <c r="GWB217" s="18"/>
      <c r="GWC217" s="18"/>
      <c r="GWD217" s="18"/>
      <c r="GWE217" s="18"/>
      <c r="GWF217" s="18"/>
      <c r="GWG217" s="18"/>
      <c r="GWH217" s="18"/>
      <c r="GWI217" s="18"/>
      <c r="GWJ217" s="18"/>
      <c r="GWK217" s="18"/>
      <c r="GWL217" s="18"/>
      <c r="GWM217" s="18"/>
      <c r="GWN217" s="18"/>
      <c r="GWO217" s="18"/>
      <c r="GWP217" s="18"/>
      <c r="GWQ217" s="18"/>
      <c r="GWR217" s="18"/>
      <c r="GWS217" s="18"/>
      <c r="GWT217" s="18"/>
      <c r="GWU217" s="18"/>
      <c r="GWV217" s="18"/>
      <c r="GWW217" s="18"/>
      <c r="GWX217" s="18"/>
      <c r="GWY217" s="18"/>
      <c r="GWZ217" s="18"/>
      <c r="GXA217" s="18"/>
      <c r="GXB217" s="18"/>
      <c r="GXC217" s="18"/>
      <c r="GXD217" s="18"/>
      <c r="GXE217" s="18"/>
      <c r="GXF217" s="18"/>
      <c r="GXG217" s="18"/>
      <c r="GXH217" s="18"/>
      <c r="GXI217" s="18"/>
      <c r="GXJ217" s="18"/>
      <c r="GXK217" s="18"/>
      <c r="GXL217" s="18"/>
      <c r="GXM217" s="18"/>
      <c r="GXN217" s="18"/>
      <c r="GXO217" s="18"/>
      <c r="GXP217" s="18"/>
      <c r="GXQ217" s="18"/>
      <c r="GXR217" s="18"/>
      <c r="GXS217" s="18"/>
      <c r="GXT217" s="18"/>
      <c r="GXU217" s="18"/>
      <c r="GXV217" s="18"/>
      <c r="GXW217" s="18"/>
      <c r="GXX217" s="18"/>
      <c r="GXY217" s="18"/>
      <c r="GXZ217" s="18"/>
      <c r="GYA217" s="18"/>
      <c r="GYB217" s="18"/>
      <c r="GYC217" s="18"/>
      <c r="GYD217" s="18"/>
      <c r="GYE217" s="18"/>
      <c r="GYF217" s="18"/>
      <c r="GYG217" s="18"/>
      <c r="GYH217" s="18"/>
      <c r="GYI217" s="18"/>
      <c r="GYJ217" s="18"/>
      <c r="GYK217" s="18"/>
      <c r="GYL217" s="18"/>
      <c r="GYM217" s="18"/>
      <c r="GYN217" s="18"/>
      <c r="GYO217" s="18"/>
      <c r="GYP217" s="18"/>
      <c r="GYQ217" s="18"/>
      <c r="GYR217" s="18"/>
      <c r="GYS217" s="18"/>
      <c r="GYT217" s="18"/>
      <c r="GYU217" s="18"/>
      <c r="GYV217" s="18"/>
      <c r="GYW217" s="18"/>
      <c r="GYX217" s="18"/>
      <c r="GYY217" s="18"/>
      <c r="GYZ217" s="18"/>
      <c r="GZA217" s="18"/>
      <c r="GZB217" s="18"/>
      <c r="GZC217" s="18"/>
      <c r="GZD217" s="18"/>
      <c r="GZE217" s="18"/>
      <c r="GZF217" s="18"/>
      <c r="GZG217" s="18"/>
      <c r="GZH217" s="18"/>
      <c r="GZI217" s="18"/>
      <c r="GZJ217" s="18"/>
      <c r="GZK217" s="18"/>
      <c r="GZL217" s="18"/>
      <c r="GZM217" s="18"/>
      <c r="GZN217" s="18"/>
      <c r="GZO217" s="18"/>
      <c r="GZP217" s="18"/>
      <c r="GZQ217" s="18"/>
      <c r="GZR217" s="18"/>
      <c r="GZS217" s="18"/>
      <c r="GZT217" s="18"/>
      <c r="GZU217" s="18"/>
      <c r="GZV217" s="18"/>
      <c r="GZW217" s="18"/>
      <c r="GZX217" s="18"/>
      <c r="GZY217" s="18"/>
      <c r="GZZ217" s="18"/>
      <c r="HAA217" s="18"/>
      <c r="HAB217" s="18"/>
      <c r="HAC217" s="18"/>
      <c r="HAD217" s="18"/>
      <c r="HAE217" s="18"/>
      <c r="HAF217" s="18"/>
      <c r="HAG217" s="18"/>
      <c r="HAH217" s="18"/>
      <c r="HAI217" s="18"/>
      <c r="HAJ217" s="18"/>
      <c r="HAK217" s="18"/>
      <c r="HAL217" s="18"/>
      <c r="HAM217" s="18"/>
      <c r="HAN217" s="18"/>
      <c r="HAO217" s="18"/>
      <c r="HAP217" s="18"/>
      <c r="HAQ217" s="18"/>
      <c r="HAR217" s="18"/>
      <c r="HAS217" s="18"/>
      <c r="HAT217" s="18"/>
      <c r="HAU217" s="18"/>
      <c r="HAV217" s="18"/>
      <c r="HAW217" s="18"/>
      <c r="HAX217" s="18"/>
      <c r="HAY217" s="18"/>
      <c r="HAZ217" s="18"/>
      <c r="HBA217" s="18"/>
      <c r="HBB217" s="18"/>
      <c r="HBC217" s="18"/>
      <c r="HBD217" s="18"/>
      <c r="HBE217" s="18"/>
      <c r="HBF217" s="18"/>
      <c r="HBG217" s="18"/>
      <c r="HBH217" s="18"/>
      <c r="HBI217" s="18"/>
      <c r="HBJ217" s="18"/>
      <c r="HBK217" s="18"/>
      <c r="HBL217" s="18"/>
      <c r="HBM217" s="18"/>
      <c r="HBN217" s="18"/>
      <c r="HBO217" s="18"/>
      <c r="HBP217" s="18"/>
      <c r="HBQ217" s="18"/>
      <c r="HBR217" s="18"/>
      <c r="HBS217" s="18"/>
      <c r="HBT217" s="18"/>
      <c r="HBU217" s="18"/>
      <c r="HBV217" s="18"/>
      <c r="HBW217" s="18"/>
      <c r="HBX217" s="18"/>
      <c r="HBY217" s="18"/>
      <c r="HBZ217" s="18"/>
      <c r="HCA217" s="18"/>
      <c r="HCB217" s="18"/>
      <c r="HCC217" s="18"/>
      <c r="HCD217" s="18"/>
      <c r="HCE217" s="18"/>
      <c r="HCF217" s="18"/>
      <c r="HCG217" s="18"/>
      <c r="HCH217" s="18"/>
      <c r="HCI217" s="18"/>
      <c r="HCJ217" s="18"/>
      <c r="HCK217" s="18"/>
      <c r="HCL217" s="18"/>
      <c r="HCM217" s="18"/>
      <c r="HCN217" s="18"/>
      <c r="HCO217" s="18"/>
      <c r="HCP217" s="18"/>
      <c r="HCQ217" s="18"/>
      <c r="HCR217" s="18"/>
      <c r="HCS217" s="18"/>
      <c r="HCT217" s="18"/>
      <c r="HCU217" s="18"/>
      <c r="HCV217" s="18"/>
      <c r="HCW217" s="18"/>
      <c r="HCX217" s="18"/>
      <c r="HCY217" s="18"/>
      <c r="HCZ217" s="18"/>
      <c r="HDA217" s="18"/>
      <c r="HDB217" s="18"/>
      <c r="HDC217" s="18"/>
      <c r="HDD217" s="18"/>
      <c r="HDE217" s="18"/>
      <c r="HDF217" s="18"/>
      <c r="HDG217" s="18"/>
      <c r="HDH217" s="18"/>
      <c r="HDI217" s="18"/>
      <c r="HDJ217" s="18"/>
      <c r="HDK217" s="18"/>
      <c r="HDL217" s="18"/>
      <c r="HDM217" s="18"/>
      <c r="HDN217" s="18"/>
      <c r="HDO217" s="18"/>
      <c r="HDP217" s="18"/>
      <c r="HDQ217" s="18"/>
      <c r="HDR217" s="18"/>
      <c r="HDS217" s="18"/>
      <c r="HDT217" s="18"/>
      <c r="HDU217" s="18"/>
      <c r="HDV217" s="18"/>
      <c r="HDW217" s="18"/>
      <c r="HDX217" s="18"/>
      <c r="HDY217" s="18"/>
      <c r="HDZ217" s="18"/>
      <c r="HEA217" s="18"/>
      <c r="HEB217" s="18"/>
      <c r="HEC217" s="18"/>
      <c r="HED217" s="18"/>
      <c r="HEE217" s="18"/>
      <c r="HEF217" s="18"/>
      <c r="HEG217" s="18"/>
      <c r="HEH217" s="18"/>
      <c r="HEI217" s="18"/>
      <c r="HEJ217" s="18"/>
      <c r="HEK217" s="18"/>
      <c r="HEL217" s="18"/>
      <c r="HEM217" s="18"/>
      <c r="HEN217" s="18"/>
      <c r="HEO217" s="18"/>
      <c r="HEP217" s="18"/>
      <c r="HEQ217" s="18"/>
      <c r="HER217" s="18"/>
      <c r="HES217" s="18"/>
      <c r="HET217" s="18"/>
      <c r="HEU217" s="18"/>
      <c r="HEV217" s="18"/>
      <c r="HEW217" s="18"/>
      <c r="HEX217" s="18"/>
      <c r="HEY217" s="18"/>
      <c r="HEZ217" s="18"/>
      <c r="HFA217" s="18"/>
      <c r="HFB217" s="18"/>
      <c r="HFC217" s="18"/>
      <c r="HFD217" s="18"/>
      <c r="HFE217" s="18"/>
      <c r="HFF217" s="18"/>
      <c r="HFG217" s="18"/>
      <c r="HFH217" s="18"/>
      <c r="HFI217" s="18"/>
      <c r="HFJ217" s="18"/>
      <c r="HFK217" s="18"/>
      <c r="HFL217" s="18"/>
      <c r="HFM217" s="18"/>
      <c r="HFN217" s="18"/>
      <c r="HFO217" s="18"/>
      <c r="HFP217" s="18"/>
      <c r="HFQ217" s="18"/>
      <c r="HFR217" s="18"/>
      <c r="HFS217" s="18"/>
      <c r="HFT217" s="18"/>
      <c r="HFU217" s="18"/>
      <c r="HFV217" s="18"/>
      <c r="HFW217" s="18"/>
      <c r="HFX217" s="18"/>
      <c r="HFY217" s="18"/>
      <c r="HFZ217" s="18"/>
      <c r="HGA217" s="18"/>
      <c r="HGB217" s="18"/>
      <c r="HGC217" s="18"/>
      <c r="HGD217" s="18"/>
      <c r="HGE217" s="18"/>
      <c r="HGF217" s="18"/>
      <c r="HGG217" s="18"/>
      <c r="HGH217" s="18"/>
      <c r="HGI217" s="18"/>
      <c r="HGJ217" s="18"/>
      <c r="HGK217" s="18"/>
      <c r="HGL217" s="18"/>
      <c r="HGM217" s="18"/>
      <c r="HGN217" s="18"/>
      <c r="HGO217" s="18"/>
      <c r="HGP217" s="18"/>
      <c r="HGQ217" s="18"/>
      <c r="HGR217" s="18"/>
      <c r="HGS217" s="18"/>
      <c r="HGT217" s="18"/>
      <c r="HGU217" s="18"/>
      <c r="HGV217" s="18"/>
      <c r="HGW217" s="18"/>
      <c r="HGX217" s="18"/>
      <c r="HGY217" s="18"/>
      <c r="HGZ217" s="18"/>
      <c r="HHA217" s="18"/>
      <c r="HHB217" s="18"/>
      <c r="HHC217" s="18"/>
      <c r="HHD217" s="18"/>
      <c r="HHE217" s="18"/>
      <c r="HHF217" s="18"/>
      <c r="HHG217" s="18"/>
      <c r="HHH217" s="18"/>
      <c r="HHI217" s="18"/>
      <c r="HHJ217" s="18"/>
      <c r="HHK217" s="18"/>
      <c r="HHL217" s="18"/>
      <c r="HHM217" s="18"/>
      <c r="HHN217" s="18"/>
      <c r="HHO217" s="18"/>
      <c r="HHP217" s="18"/>
      <c r="HHQ217" s="18"/>
      <c r="HHR217" s="18"/>
      <c r="HHS217" s="18"/>
      <c r="HHT217" s="18"/>
      <c r="HHU217" s="18"/>
      <c r="HHV217" s="18"/>
      <c r="HHW217" s="18"/>
      <c r="HHX217" s="18"/>
      <c r="HHY217" s="18"/>
      <c r="HHZ217" s="18"/>
      <c r="HIA217" s="18"/>
      <c r="HIB217" s="18"/>
      <c r="HIC217" s="18"/>
      <c r="HID217" s="18"/>
      <c r="HIE217" s="18"/>
      <c r="HIF217" s="18"/>
      <c r="HIG217" s="18"/>
      <c r="HIH217" s="18"/>
      <c r="HII217" s="18"/>
      <c r="HIJ217" s="18"/>
      <c r="HIK217" s="18"/>
      <c r="HIL217" s="18"/>
      <c r="HIM217" s="18"/>
      <c r="HIN217" s="18"/>
      <c r="HIO217" s="18"/>
      <c r="HIP217" s="18"/>
      <c r="HIQ217" s="18"/>
      <c r="HIR217" s="18"/>
      <c r="HIS217" s="18"/>
      <c r="HIT217" s="18"/>
      <c r="HIU217" s="18"/>
      <c r="HIV217" s="18"/>
      <c r="HIW217" s="18"/>
      <c r="HIX217" s="18"/>
      <c r="HIY217" s="18"/>
      <c r="HIZ217" s="18"/>
      <c r="HJA217" s="18"/>
      <c r="HJB217" s="18"/>
      <c r="HJC217" s="18"/>
      <c r="HJD217" s="18"/>
      <c r="HJE217" s="18"/>
      <c r="HJF217" s="18"/>
      <c r="HJG217" s="18"/>
      <c r="HJH217" s="18"/>
      <c r="HJI217" s="18"/>
      <c r="HJJ217" s="18"/>
      <c r="HJK217" s="18"/>
      <c r="HJL217" s="18"/>
      <c r="HJM217" s="18"/>
      <c r="HJN217" s="18"/>
      <c r="HJO217" s="18"/>
      <c r="HJP217" s="18"/>
      <c r="HJQ217" s="18"/>
      <c r="HJR217" s="18"/>
      <c r="HJS217" s="18"/>
      <c r="HJT217" s="18"/>
      <c r="HJU217" s="18"/>
      <c r="HJV217" s="18"/>
      <c r="HJW217" s="18"/>
      <c r="HJX217" s="18"/>
      <c r="HJY217" s="18"/>
      <c r="HJZ217" s="18"/>
      <c r="HKA217" s="18"/>
      <c r="HKB217" s="18"/>
      <c r="HKC217" s="18"/>
      <c r="HKD217" s="18"/>
      <c r="HKE217" s="18"/>
      <c r="HKF217" s="18"/>
      <c r="HKG217" s="18"/>
      <c r="HKH217" s="18"/>
      <c r="HKI217" s="18"/>
      <c r="HKJ217" s="18"/>
      <c r="HKK217" s="18"/>
      <c r="HKL217" s="18"/>
      <c r="HKM217" s="18"/>
      <c r="HKN217" s="18"/>
      <c r="HKO217" s="18"/>
      <c r="HKP217" s="18"/>
      <c r="HKQ217" s="18"/>
      <c r="HKR217" s="18"/>
      <c r="HKS217" s="18"/>
      <c r="HKT217" s="18"/>
      <c r="HKU217" s="18"/>
      <c r="HKV217" s="18"/>
      <c r="HKW217" s="18"/>
      <c r="HKX217" s="18"/>
      <c r="HKY217" s="18"/>
      <c r="HKZ217" s="18"/>
      <c r="HLA217" s="18"/>
      <c r="HLB217" s="18"/>
      <c r="HLC217" s="18"/>
      <c r="HLD217" s="18"/>
      <c r="HLE217" s="18"/>
      <c r="HLF217" s="18"/>
      <c r="HLG217" s="18"/>
      <c r="HLH217" s="18"/>
      <c r="HLI217" s="18"/>
      <c r="HLJ217" s="18"/>
      <c r="HLK217" s="18"/>
      <c r="HLL217" s="18"/>
      <c r="HLM217" s="18"/>
      <c r="HLN217" s="18"/>
      <c r="HLO217" s="18"/>
      <c r="HLP217" s="18"/>
      <c r="HLQ217" s="18"/>
      <c r="HLR217" s="18"/>
      <c r="HLS217" s="18"/>
      <c r="HLT217" s="18"/>
      <c r="HLU217" s="18"/>
      <c r="HLV217" s="18"/>
      <c r="HLW217" s="18"/>
      <c r="HLX217" s="18"/>
      <c r="HLY217" s="18"/>
      <c r="HLZ217" s="18"/>
      <c r="HMA217" s="18"/>
      <c r="HMB217" s="18"/>
      <c r="HMC217" s="18"/>
      <c r="HMD217" s="18"/>
      <c r="HME217" s="18"/>
      <c r="HMF217" s="18"/>
      <c r="HMG217" s="18"/>
      <c r="HMH217" s="18"/>
      <c r="HMI217" s="18"/>
      <c r="HMJ217" s="18"/>
      <c r="HMK217" s="18"/>
      <c r="HML217" s="18"/>
      <c r="HMM217" s="18"/>
      <c r="HMN217" s="18"/>
      <c r="HMO217" s="18"/>
      <c r="HMP217" s="18"/>
      <c r="HMQ217" s="18"/>
      <c r="HMR217" s="18"/>
      <c r="HMS217" s="18"/>
      <c r="HMT217" s="18"/>
      <c r="HMU217" s="18"/>
      <c r="HMV217" s="18"/>
      <c r="HMW217" s="18"/>
      <c r="HMX217" s="18"/>
      <c r="HMY217" s="18"/>
      <c r="HMZ217" s="18"/>
      <c r="HNA217" s="18"/>
      <c r="HNB217" s="18"/>
      <c r="HNC217" s="18"/>
      <c r="HND217" s="18"/>
      <c r="HNE217" s="18"/>
      <c r="HNF217" s="18"/>
      <c r="HNG217" s="18"/>
      <c r="HNH217" s="18"/>
      <c r="HNI217" s="18"/>
      <c r="HNJ217" s="18"/>
      <c r="HNK217" s="18"/>
      <c r="HNL217" s="18"/>
      <c r="HNM217" s="18"/>
      <c r="HNN217" s="18"/>
      <c r="HNO217" s="18"/>
      <c r="HNP217" s="18"/>
      <c r="HNQ217" s="18"/>
      <c r="HNR217" s="18"/>
      <c r="HNS217" s="18"/>
      <c r="HNT217" s="18"/>
      <c r="HNU217" s="18"/>
      <c r="HNV217" s="18"/>
      <c r="HNW217" s="18"/>
      <c r="HNX217" s="18"/>
      <c r="HNY217" s="18"/>
      <c r="HNZ217" s="18"/>
      <c r="HOA217" s="18"/>
      <c r="HOB217" s="18"/>
      <c r="HOC217" s="18"/>
      <c r="HOD217" s="18"/>
      <c r="HOE217" s="18"/>
      <c r="HOF217" s="18"/>
      <c r="HOG217" s="18"/>
      <c r="HOH217" s="18"/>
      <c r="HOI217" s="18"/>
      <c r="HOJ217" s="18"/>
      <c r="HOK217" s="18"/>
      <c r="HOL217" s="18"/>
      <c r="HOM217" s="18"/>
      <c r="HON217" s="18"/>
      <c r="HOO217" s="18"/>
      <c r="HOP217" s="18"/>
      <c r="HOQ217" s="18"/>
      <c r="HOR217" s="18"/>
      <c r="HOS217" s="18"/>
      <c r="HOT217" s="18"/>
      <c r="HOU217" s="18"/>
      <c r="HOV217" s="18"/>
      <c r="HOW217" s="18"/>
      <c r="HOX217" s="18"/>
      <c r="HOY217" s="18"/>
      <c r="HOZ217" s="18"/>
      <c r="HPA217" s="18"/>
      <c r="HPB217" s="18"/>
      <c r="HPC217" s="18"/>
      <c r="HPD217" s="18"/>
      <c r="HPE217" s="18"/>
      <c r="HPF217" s="18"/>
      <c r="HPG217" s="18"/>
      <c r="HPH217" s="18"/>
      <c r="HPI217" s="18"/>
      <c r="HPJ217" s="18"/>
      <c r="HPK217" s="18"/>
      <c r="HPL217" s="18"/>
      <c r="HPM217" s="18"/>
      <c r="HPN217" s="18"/>
      <c r="HPO217" s="18"/>
      <c r="HPP217" s="18"/>
      <c r="HPQ217" s="18"/>
      <c r="HPR217" s="18"/>
      <c r="HPS217" s="18"/>
      <c r="HPT217" s="18"/>
      <c r="HPU217" s="18"/>
      <c r="HPV217" s="18"/>
      <c r="HPW217" s="18"/>
      <c r="HPX217" s="18"/>
      <c r="HPY217" s="18"/>
      <c r="HPZ217" s="18"/>
      <c r="HQA217" s="18"/>
      <c r="HQB217" s="18"/>
      <c r="HQC217" s="18"/>
      <c r="HQD217" s="18"/>
      <c r="HQE217" s="18"/>
      <c r="HQF217" s="18"/>
      <c r="HQG217" s="18"/>
      <c r="HQH217" s="18"/>
      <c r="HQI217" s="18"/>
      <c r="HQJ217" s="18"/>
      <c r="HQK217" s="18"/>
      <c r="HQL217" s="18"/>
      <c r="HQM217" s="18"/>
      <c r="HQN217" s="18"/>
      <c r="HQO217" s="18"/>
      <c r="HQP217" s="18"/>
      <c r="HQQ217" s="18"/>
      <c r="HQR217" s="18"/>
      <c r="HQS217" s="18"/>
      <c r="HQT217" s="18"/>
      <c r="HQU217" s="18"/>
      <c r="HQV217" s="18"/>
      <c r="HQW217" s="18"/>
      <c r="HQX217" s="18"/>
      <c r="HQY217" s="18"/>
      <c r="HQZ217" s="18"/>
      <c r="HRA217" s="18"/>
      <c r="HRB217" s="18"/>
      <c r="HRC217" s="18"/>
      <c r="HRD217" s="18"/>
      <c r="HRE217" s="18"/>
      <c r="HRF217" s="18"/>
      <c r="HRG217" s="18"/>
      <c r="HRH217" s="18"/>
      <c r="HRI217" s="18"/>
      <c r="HRJ217" s="18"/>
      <c r="HRK217" s="18"/>
      <c r="HRL217" s="18"/>
      <c r="HRM217" s="18"/>
      <c r="HRN217" s="18"/>
      <c r="HRO217" s="18"/>
      <c r="HRP217" s="18"/>
      <c r="HRQ217" s="18"/>
      <c r="HRR217" s="18"/>
      <c r="HRS217" s="18"/>
      <c r="HRT217" s="18"/>
      <c r="HRU217" s="18"/>
      <c r="HRV217" s="18"/>
      <c r="HRW217" s="18"/>
      <c r="HRX217" s="18"/>
      <c r="HRY217" s="18"/>
      <c r="HRZ217" s="18"/>
      <c r="HSA217" s="18"/>
      <c r="HSB217" s="18"/>
      <c r="HSC217" s="18"/>
      <c r="HSD217" s="18"/>
      <c r="HSE217" s="18"/>
      <c r="HSF217" s="18"/>
      <c r="HSG217" s="18"/>
      <c r="HSH217" s="18"/>
      <c r="HSI217" s="18"/>
      <c r="HSJ217" s="18"/>
      <c r="HSK217" s="18"/>
      <c r="HSL217" s="18"/>
      <c r="HSM217" s="18"/>
      <c r="HSN217" s="18"/>
      <c r="HSO217" s="18"/>
      <c r="HSP217" s="18"/>
      <c r="HSQ217" s="18"/>
      <c r="HSR217" s="18"/>
      <c r="HSS217" s="18"/>
      <c r="HST217" s="18"/>
      <c r="HSU217" s="18"/>
      <c r="HSV217" s="18"/>
      <c r="HSW217" s="18"/>
      <c r="HSX217" s="18"/>
      <c r="HSY217" s="18"/>
      <c r="HSZ217" s="18"/>
      <c r="HTA217" s="18"/>
      <c r="HTB217" s="18"/>
      <c r="HTC217" s="18"/>
      <c r="HTD217" s="18"/>
      <c r="HTE217" s="18"/>
      <c r="HTF217" s="18"/>
      <c r="HTG217" s="18"/>
      <c r="HTH217" s="18"/>
      <c r="HTI217" s="18"/>
      <c r="HTJ217" s="18"/>
      <c r="HTK217" s="18"/>
      <c r="HTL217" s="18"/>
      <c r="HTM217" s="18"/>
      <c r="HTN217" s="18"/>
      <c r="HTO217" s="18"/>
      <c r="HTP217" s="18"/>
      <c r="HTQ217" s="18"/>
      <c r="HTR217" s="18"/>
      <c r="HTS217" s="18"/>
      <c r="HTT217" s="18"/>
      <c r="HTU217" s="18"/>
      <c r="HTV217" s="18"/>
      <c r="HTW217" s="18"/>
      <c r="HTX217" s="18"/>
      <c r="HTY217" s="18"/>
      <c r="HTZ217" s="18"/>
      <c r="HUA217" s="18"/>
      <c r="HUB217" s="18"/>
      <c r="HUC217" s="18"/>
      <c r="HUD217" s="18"/>
      <c r="HUE217" s="18"/>
      <c r="HUF217" s="18"/>
      <c r="HUG217" s="18"/>
      <c r="HUH217" s="18"/>
      <c r="HUI217" s="18"/>
      <c r="HUJ217" s="18"/>
      <c r="HUK217" s="18"/>
      <c r="HUL217" s="18"/>
      <c r="HUM217" s="18"/>
      <c r="HUN217" s="18"/>
      <c r="HUO217" s="18"/>
      <c r="HUP217" s="18"/>
      <c r="HUQ217" s="18"/>
      <c r="HUR217" s="18"/>
      <c r="HUS217" s="18"/>
      <c r="HUT217" s="18"/>
      <c r="HUU217" s="18"/>
      <c r="HUV217" s="18"/>
      <c r="HUW217" s="18"/>
      <c r="HUX217" s="18"/>
      <c r="HUY217" s="18"/>
      <c r="HUZ217" s="18"/>
      <c r="HVA217" s="18"/>
      <c r="HVB217" s="18"/>
      <c r="HVC217" s="18"/>
      <c r="HVD217" s="18"/>
      <c r="HVE217" s="18"/>
      <c r="HVF217" s="18"/>
      <c r="HVG217" s="18"/>
      <c r="HVH217" s="18"/>
      <c r="HVI217" s="18"/>
      <c r="HVJ217" s="18"/>
      <c r="HVK217" s="18"/>
      <c r="HVL217" s="18"/>
      <c r="HVM217" s="18"/>
      <c r="HVN217" s="18"/>
      <c r="HVO217" s="18"/>
      <c r="HVP217" s="18"/>
      <c r="HVQ217" s="18"/>
      <c r="HVR217" s="18"/>
      <c r="HVS217" s="18"/>
      <c r="HVT217" s="18"/>
      <c r="HVU217" s="18"/>
      <c r="HVV217" s="18"/>
      <c r="HVW217" s="18"/>
      <c r="HVX217" s="18"/>
      <c r="HVY217" s="18"/>
      <c r="HVZ217" s="18"/>
      <c r="HWA217" s="18"/>
      <c r="HWB217" s="18"/>
      <c r="HWC217" s="18"/>
      <c r="HWD217" s="18"/>
      <c r="HWE217" s="18"/>
      <c r="HWF217" s="18"/>
      <c r="HWG217" s="18"/>
      <c r="HWH217" s="18"/>
      <c r="HWI217" s="18"/>
      <c r="HWJ217" s="18"/>
      <c r="HWK217" s="18"/>
      <c r="HWL217" s="18"/>
      <c r="HWM217" s="18"/>
      <c r="HWN217" s="18"/>
      <c r="HWO217" s="18"/>
      <c r="HWP217" s="18"/>
      <c r="HWQ217" s="18"/>
      <c r="HWR217" s="18"/>
      <c r="HWS217" s="18"/>
      <c r="HWT217" s="18"/>
      <c r="HWU217" s="18"/>
      <c r="HWV217" s="18"/>
      <c r="HWW217" s="18"/>
      <c r="HWX217" s="18"/>
      <c r="HWY217" s="18"/>
      <c r="HWZ217" s="18"/>
      <c r="HXA217" s="18"/>
      <c r="HXB217" s="18"/>
      <c r="HXC217" s="18"/>
      <c r="HXD217" s="18"/>
      <c r="HXE217" s="18"/>
      <c r="HXF217" s="18"/>
      <c r="HXG217" s="18"/>
      <c r="HXH217" s="18"/>
      <c r="HXI217" s="18"/>
      <c r="HXJ217" s="18"/>
      <c r="HXK217" s="18"/>
      <c r="HXL217" s="18"/>
      <c r="HXM217" s="18"/>
      <c r="HXN217" s="18"/>
      <c r="HXO217" s="18"/>
      <c r="HXP217" s="18"/>
      <c r="HXQ217" s="18"/>
      <c r="HXR217" s="18"/>
      <c r="HXS217" s="18"/>
      <c r="HXT217" s="18"/>
      <c r="HXU217" s="18"/>
      <c r="HXV217" s="18"/>
      <c r="HXW217" s="18"/>
      <c r="HXX217" s="18"/>
      <c r="HXY217" s="18"/>
      <c r="HXZ217" s="18"/>
      <c r="HYA217" s="18"/>
      <c r="HYB217" s="18"/>
      <c r="HYC217" s="18"/>
      <c r="HYD217" s="18"/>
      <c r="HYE217" s="18"/>
      <c r="HYF217" s="18"/>
      <c r="HYG217" s="18"/>
      <c r="HYH217" s="18"/>
      <c r="HYI217" s="18"/>
      <c r="HYJ217" s="18"/>
      <c r="HYK217" s="18"/>
      <c r="HYL217" s="18"/>
      <c r="HYM217" s="18"/>
      <c r="HYN217" s="18"/>
      <c r="HYO217" s="18"/>
      <c r="HYP217" s="18"/>
      <c r="HYQ217" s="18"/>
      <c r="HYR217" s="18"/>
      <c r="HYS217" s="18"/>
      <c r="HYT217" s="18"/>
      <c r="HYU217" s="18"/>
      <c r="HYV217" s="18"/>
      <c r="HYW217" s="18"/>
      <c r="HYX217" s="18"/>
      <c r="HYY217" s="18"/>
      <c r="HYZ217" s="18"/>
      <c r="HZA217" s="18"/>
      <c r="HZB217" s="18"/>
      <c r="HZC217" s="18"/>
      <c r="HZD217" s="18"/>
      <c r="HZE217" s="18"/>
      <c r="HZF217" s="18"/>
      <c r="HZG217" s="18"/>
      <c r="HZH217" s="18"/>
      <c r="HZI217" s="18"/>
      <c r="HZJ217" s="18"/>
      <c r="HZK217" s="18"/>
      <c r="HZL217" s="18"/>
      <c r="HZM217" s="18"/>
      <c r="HZN217" s="18"/>
      <c r="HZO217" s="18"/>
      <c r="HZP217" s="18"/>
      <c r="HZQ217" s="18"/>
      <c r="HZR217" s="18"/>
      <c r="HZS217" s="18"/>
      <c r="HZT217" s="18"/>
      <c r="HZU217" s="18"/>
      <c r="HZV217" s="18"/>
      <c r="HZW217" s="18"/>
      <c r="HZX217" s="18"/>
      <c r="HZY217" s="18"/>
      <c r="HZZ217" s="18"/>
      <c r="IAA217" s="18"/>
      <c r="IAB217" s="18"/>
      <c r="IAC217" s="18"/>
      <c r="IAD217" s="18"/>
      <c r="IAE217" s="18"/>
      <c r="IAF217" s="18"/>
      <c r="IAG217" s="18"/>
      <c r="IAH217" s="18"/>
      <c r="IAI217" s="18"/>
      <c r="IAJ217" s="18"/>
      <c r="IAK217" s="18"/>
      <c r="IAL217" s="18"/>
      <c r="IAM217" s="18"/>
      <c r="IAN217" s="18"/>
      <c r="IAO217" s="18"/>
      <c r="IAP217" s="18"/>
      <c r="IAQ217" s="18"/>
      <c r="IAR217" s="18"/>
      <c r="IAS217" s="18"/>
      <c r="IAT217" s="18"/>
      <c r="IAU217" s="18"/>
      <c r="IAV217" s="18"/>
      <c r="IAW217" s="18"/>
      <c r="IAX217" s="18"/>
      <c r="IAY217" s="18"/>
      <c r="IAZ217" s="18"/>
      <c r="IBA217" s="18"/>
      <c r="IBB217" s="18"/>
      <c r="IBC217" s="18"/>
      <c r="IBD217" s="18"/>
      <c r="IBE217" s="18"/>
      <c r="IBF217" s="18"/>
      <c r="IBG217" s="18"/>
      <c r="IBH217" s="18"/>
      <c r="IBI217" s="18"/>
      <c r="IBJ217" s="18"/>
      <c r="IBK217" s="18"/>
      <c r="IBL217" s="18"/>
      <c r="IBM217" s="18"/>
      <c r="IBN217" s="18"/>
      <c r="IBO217" s="18"/>
      <c r="IBP217" s="18"/>
      <c r="IBQ217" s="18"/>
      <c r="IBR217" s="18"/>
      <c r="IBS217" s="18"/>
      <c r="IBT217" s="18"/>
      <c r="IBU217" s="18"/>
      <c r="IBV217" s="18"/>
      <c r="IBW217" s="18"/>
      <c r="IBX217" s="18"/>
      <c r="IBY217" s="18"/>
      <c r="IBZ217" s="18"/>
      <c r="ICA217" s="18"/>
      <c r="ICB217" s="18"/>
      <c r="ICC217" s="18"/>
      <c r="ICD217" s="18"/>
      <c r="ICE217" s="18"/>
      <c r="ICF217" s="18"/>
      <c r="ICG217" s="18"/>
      <c r="ICH217" s="18"/>
      <c r="ICI217" s="18"/>
      <c r="ICJ217" s="18"/>
      <c r="ICK217" s="18"/>
      <c r="ICL217" s="18"/>
      <c r="ICM217" s="18"/>
      <c r="ICN217" s="18"/>
      <c r="ICO217" s="18"/>
      <c r="ICP217" s="18"/>
      <c r="ICQ217" s="18"/>
      <c r="ICR217" s="18"/>
      <c r="ICS217" s="18"/>
      <c r="ICT217" s="18"/>
      <c r="ICU217" s="18"/>
      <c r="ICV217" s="18"/>
      <c r="ICW217" s="18"/>
      <c r="ICX217" s="18"/>
      <c r="ICY217" s="18"/>
      <c r="ICZ217" s="18"/>
      <c r="IDA217" s="18"/>
      <c r="IDB217" s="18"/>
      <c r="IDC217" s="18"/>
      <c r="IDD217" s="18"/>
      <c r="IDE217" s="18"/>
      <c r="IDF217" s="18"/>
      <c r="IDG217" s="18"/>
      <c r="IDH217" s="18"/>
      <c r="IDI217" s="18"/>
      <c r="IDJ217" s="18"/>
      <c r="IDK217" s="18"/>
      <c r="IDL217" s="18"/>
      <c r="IDM217" s="18"/>
      <c r="IDN217" s="18"/>
      <c r="IDO217" s="18"/>
      <c r="IDP217" s="18"/>
      <c r="IDQ217" s="18"/>
      <c r="IDR217" s="18"/>
      <c r="IDS217" s="18"/>
      <c r="IDT217" s="18"/>
      <c r="IDU217" s="18"/>
      <c r="IDV217" s="18"/>
      <c r="IDW217" s="18"/>
      <c r="IDX217" s="18"/>
      <c r="IDY217" s="18"/>
      <c r="IDZ217" s="18"/>
      <c r="IEA217" s="18"/>
      <c r="IEB217" s="18"/>
      <c r="IEC217" s="18"/>
      <c r="IED217" s="18"/>
      <c r="IEE217" s="18"/>
      <c r="IEF217" s="18"/>
      <c r="IEG217" s="18"/>
      <c r="IEH217" s="18"/>
      <c r="IEI217" s="18"/>
      <c r="IEJ217" s="18"/>
      <c r="IEK217" s="18"/>
      <c r="IEL217" s="18"/>
      <c r="IEM217" s="18"/>
      <c r="IEN217" s="18"/>
      <c r="IEO217" s="18"/>
      <c r="IEP217" s="18"/>
      <c r="IEQ217" s="18"/>
      <c r="IER217" s="18"/>
      <c r="IES217" s="18"/>
      <c r="IET217" s="18"/>
      <c r="IEU217" s="18"/>
      <c r="IEV217" s="18"/>
      <c r="IEW217" s="18"/>
      <c r="IEX217" s="18"/>
      <c r="IEY217" s="18"/>
      <c r="IEZ217" s="18"/>
      <c r="IFA217" s="18"/>
      <c r="IFB217" s="18"/>
      <c r="IFC217" s="18"/>
      <c r="IFD217" s="18"/>
      <c r="IFE217" s="18"/>
      <c r="IFF217" s="18"/>
      <c r="IFG217" s="18"/>
      <c r="IFH217" s="18"/>
      <c r="IFI217" s="18"/>
      <c r="IFJ217" s="18"/>
      <c r="IFK217" s="18"/>
      <c r="IFL217" s="18"/>
      <c r="IFM217" s="18"/>
      <c r="IFN217" s="18"/>
      <c r="IFO217" s="18"/>
      <c r="IFP217" s="18"/>
      <c r="IFQ217" s="18"/>
      <c r="IFR217" s="18"/>
      <c r="IFS217" s="18"/>
      <c r="IFT217" s="18"/>
      <c r="IFU217" s="18"/>
      <c r="IFV217" s="18"/>
      <c r="IFW217" s="18"/>
      <c r="IFX217" s="18"/>
      <c r="IFY217" s="18"/>
      <c r="IFZ217" s="18"/>
      <c r="IGA217" s="18"/>
      <c r="IGB217" s="18"/>
      <c r="IGC217" s="18"/>
      <c r="IGD217" s="18"/>
      <c r="IGE217" s="18"/>
      <c r="IGF217" s="18"/>
      <c r="IGG217" s="18"/>
      <c r="IGH217" s="18"/>
      <c r="IGI217" s="18"/>
      <c r="IGJ217" s="18"/>
      <c r="IGK217" s="18"/>
      <c r="IGL217" s="18"/>
      <c r="IGM217" s="18"/>
      <c r="IGN217" s="18"/>
      <c r="IGO217" s="18"/>
      <c r="IGP217" s="18"/>
      <c r="IGQ217" s="18"/>
      <c r="IGR217" s="18"/>
      <c r="IGS217" s="18"/>
      <c r="IGT217" s="18"/>
      <c r="IGU217" s="18"/>
      <c r="IGV217" s="18"/>
      <c r="IGW217" s="18"/>
      <c r="IGX217" s="18"/>
      <c r="IGY217" s="18"/>
      <c r="IGZ217" s="18"/>
      <c r="IHA217" s="18"/>
      <c r="IHB217" s="18"/>
      <c r="IHC217" s="18"/>
      <c r="IHD217" s="18"/>
      <c r="IHE217" s="18"/>
      <c r="IHF217" s="18"/>
      <c r="IHG217" s="18"/>
      <c r="IHH217" s="18"/>
      <c r="IHI217" s="18"/>
      <c r="IHJ217" s="18"/>
      <c r="IHK217" s="18"/>
      <c r="IHL217" s="18"/>
      <c r="IHM217" s="18"/>
      <c r="IHN217" s="18"/>
      <c r="IHO217" s="18"/>
      <c r="IHP217" s="18"/>
      <c r="IHQ217" s="18"/>
      <c r="IHR217" s="18"/>
      <c r="IHS217" s="18"/>
      <c r="IHT217" s="18"/>
      <c r="IHU217" s="18"/>
      <c r="IHV217" s="18"/>
      <c r="IHW217" s="18"/>
      <c r="IHX217" s="18"/>
      <c r="IHY217" s="18"/>
      <c r="IHZ217" s="18"/>
      <c r="IIA217" s="18"/>
      <c r="IIB217" s="18"/>
      <c r="IIC217" s="18"/>
      <c r="IID217" s="18"/>
      <c r="IIE217" s="18"/>
      <c r="IIF217" s="18"/>
      <c r="IIG217" s="18"/>
      <c r="IIH217" s="18"/>
      <c r="III217" s="18"/>
      <c r="IIJ217" s="18"/>
      <c r="IIK217" s="18"/>
      <c r="IIL217" s="18"/>
      <c r="IIM217" s="18"/>
      <c r="IIN217" s="18"/>
      <c r="IIO217" s="18"/>
      <c r="IIP217" s="18"/>
      <c r="IIQ217" s="18"/>
      <c r="IIR217" s="18"/>
      <c r="IIS217" s="18"/>
      <c r="IIT217" s="18"/>
      <c r="IIU217" s="18"/>
      <c r="IIV217" s="18"/>
      <c r="IIW217" s="18"/>
      <c r="IIX217" s="18"/>
      <c r="IIY217" s="18"/>
      <c r="IIZ217" s="18"/>
      <c r="IJA217" s="18"/>
      <c r="IJB217" s="18"/>
      <c r="IJC217" s="18"/>
      <c r="IJD217" s="18"/>
      <c r="IJE217" s="18"/>
      <c r="IJF217" s="18"/>
      <c r="IJG217" s="18"/>
      <c r="IJH217" s="18"/>
      <c r="IJI217" s="18"/>
      <c r="IJJ217" s="18"/>
      <c r="IJK217" s="18"/>
      <c r="IJL217" s="18"/>
      <c r="IJM217" s="18"/>
      <c r="IJN217" s="18"/>
      <c r="IJO217" s="18"/>
      <c r="IJP217" s="18"/>
      <c r="IJQ217" s="18"/>
      <c r="IJR217" s="18"/>
      <c r="IJS217" s="18"/>
      <c r="IJT217" s="18"/>
      <c r="IJU217" s="18"/>
      <c r="IJV217" s="18"/>
      <c r="IJW217" s="18"/>
      <c r="IJX217" s="18"/>
      <c r="IJY217" s="18"/>
      <c r="IJZ217" s="18"/>
      <c r="IKA217" s="18"/>
      <c r="IKB217" s="18"/>
      <c r="IKC217" s="18"/>
      <c r="IKD217" s="18"/>
      <c r="IKE217" s="18"/>
      <c r="IKF217" s="18"/>
      <c r="IKG217" s="18"/>
      <c r="IKH217" s="18"/>
      <c r="IKI217" s="18"/>
      <c r="IKJ217" s="18"/>
      <c r="IKK217" s="18"/>
      <c r="IKL217" s="18"/>
      <c r="IKM217" s="18"/>
      <c r="IKN217" s="18"/>
      <c r="IKO217" s="18"/>
      <c r="IKP217" s="18"/>
      <c r="IKQ217" s="18"/>
      <c r="IKR217" s="18"/>
      <c r="IKS217" s="18"/>
      <c r="IKT217" s="18"/>
      <c r="IKU217" s="18"/>
      <c r="IKV217" s="18"/>
      <c r="IKW217" s="18"/>
      <c r="IKX217" s="18"/>
      <c r="IKY217" s="18"/>
      <c r="IKZ217" s="18"/>
      <c r="ILA217" s="18"/>
      <c r="ILB217" s="18"/>
      <c r="ILC217" s="18"/>
      <c r="ILD217" s="18"/>
      <c r="ILE217" s="18"/>
      <c r="ILF217" s="18"/>
      <c r="ILG217" s="18"/>
      <c r="ILH217" s="18"/>
      <c r="ILI217" s="18"/>
      <c r="ILJ217" s="18"/>
      <c r="ILK217" s="18"/>
      <c r="ILL217" s="18"/>
      <c r="ILM217" s="18"/>
      <c r="ILN217" s="18"/>
      <c r="ILO217" s="18"/>
      <c r="ILP217" s="18"/>
      <c r="ILQ217" s="18"/>
      <c r="ILR217" s="18"/>
      <c r="ILS217" s="18"/>
      <c r="ILT217" s="18"/>
      <c r="ILU217" s="18"/>
      <c r="ILV217" s="18"/>
      <c r="ILW217" s="18"/>
      <c r="ILX217" s="18"/>
      <c r="ILY217" s="18"/>
      <c r="ILZ217" s="18"/>
      <c r="IMA217" s="18"/>
      <c r="IMB217" s="18"/>
      <c r="IMC217" s="18"/>
      <c r="IMD217" s="18"/>
      <c r="IME217" s="18"/>
      <c r="IMF217" s="18"/>
      <c r="IMG217" s="18"/>
      <c r="IMH217" s="18"/>
      <c r="IMI217" s="18"/>
      <c r="IMJ217" s="18"/>
      <c r="IMK217" s="18"/>
      <c r="IML217" s="18"/>
      <c r="IMM217" s="18"/>
      <c r="IMN217" s="18"/>
      <c r="IMO217" s="18"/>
      <c r="IMP217" s="18"/>
      <c r="IMQ217" s="18"/>
      <c r="IMR217" s="18"/>
      <c r="IMS217" s="18"/>
      <c r="IMT217" s="18"/>
      <c r="IMU217" s="18"/>
      <c r="IMV217" s="18"/>
      <c r="IMW217" s="18"/>
      <c r="IMX217" s="18"/>
      <c r="IMY217" s="18"/>
      <c r="IMZ217" s="18"/>
      <c r="INA217" s="18"/>
      <c r="INB217" s="18"/>
      <c r="INC217" s="18"/>
      <c r="IND217" s="18"/>
      <c r="INE217" s="18"/>
      <c r="INF217" s="18"/>
      <c r="ING217" s="18"/>
      <c r="INH217" s="18"/>
      <c r="INI217" s="18"/>
      <c r="INJ217" s="18"/>
      <c r="INK217" s="18"/>
      <c r="INL217" s="18"/>
      <c r="INM217" s="18"/>
      <c r="INN217" s="18"/>
      <c r="INO217" s="18"/>
      <c r="INP217" s="18"/>
      <c r="INQ217" s="18"/>
      <c r="INR217" s="18"/>
      <c r="INS217" s="18"/>
      <c r="INT217" s="18"/>
      <c r="INU217" s="18"/>
      <c r="INV217" s="18"/>
      <c r="INW217" s="18"/>
      <c r="INX217" s="18"/>
      <c r="INY217" s="18"/>
      <c r="INZ217" s="18"/>
      <c r="IOA217" s="18"/>
      <c r="IOB217" s="18"/>
      <c r="IOC217" s="18"/>
      <c r="IOD217" s="18"/>
      <c r="IOE217" s="18"/>
      <c r="IOF217" s="18"/>
      <c r="IOG217" s="18"/>
      <c r="IOH217" s="18"/>
      <c r="IOI217" s="18"/>
      <c r="IOJ217" s="18"/>
      <c r="IOK217" s="18"/>
      <c r="IOL217" s="18"/>
      <c r="IOM217" s="18"/>
      <c r="ION217" s="18"/>
      <c r="IOO217" s="18"/>
      <c r="IOP217" s="18"/>
      <c r="IOQ217" s="18"/>
      <c r="IOR217" s="18"/>
      <c r="IOS217" s="18"/>
      <c r="IOT217" s="18"/>
      <c r="IOU217" s="18"/>
      <c r="IOV217" s="18"/>
      <c r="IOW217" s="18"/>
      <c r="IOX217" s="18"/>
      <c r="IOY217" s="18"/>
      <c r="IOZ217" s="18"/>
      <c r="IPA217" s="18"/>
      <c r="IPB217" s="18"/>
      <c r="IPC217" s="18"/>
      <c r="IPD217" s="18"/>
      <c r="IPE217" s="18"/>
      <c r="IPF217" s="18"/>
      <c r="IPG217" s="18"/>
      <c r="IPH217" s="18"/>
      <c r="IPI217" s="18"/>
      <c r="IPJ217" s="18"/>
      <c r="IPK217" s="18"/>
      <c r="IPL217" s="18"/>
      <c r="IPM217" s="18"/>
      <c r="IPN217" s="18"/>
      <c r="IPO217" s="18"/>
      <c r="IPP217" s="18"/>
      <c r="IPQ217" s="18"/>
      <c r="IPR217" s="18"/>
      <c r="IPS217" s="18"/>
      <c r="IPT217" s="18"/>
      <c r="IPU217" s="18"/>
      <c r="IPV217" s="18"/>
      <c r="IPW217" s="18"/>
      <c r="IPX217" s="18"/>
      <c r="IPY217" s="18"/>
      <c r="IPZ217" s="18"/>
      <c r="IQA217" s="18"/>
      <c r="IQB217" s="18"/>
      <c r="IQC217" s="18"/>
      <c r="IQD217" s="18"/>
      <c r="IQE217" s="18"/>
      <c r="IQF217" s="18"/>
      <c r="IQG217" s="18"/>
      <c r="IQH217" s="18"/>
      <c r="IQI217" s="18"/>
      <c r="IQJ217" s="18"/>
      <c r="IQK217" s="18"/>
      <c r="IQL217" s="18"/>
      <c r="IQM217" s="18"/>
      <c r="IQN217" s="18"/>
      <c r="IQO217" s="18"/>
      <c r="IQP217" s="18"/>
      <c r="IQQ217" s="18"/>
      <c r="IQR217" s="18"/>
      <c r="IQS217" s="18"/>
      <c r="IQT217" s="18"/>
      <c r="IQU217" s="18"/>
      <c r="IQV217" s="18"/>
      <c r="IQW217" s="18"/>
      <c r="IQX217" s="18"/>
      <c r="IQY217" s="18"/>
      <c r="IQZ217" s="18"/>
      <c r="IRA217" s="18"/>
      <c r="IRB217" s="18"/>
      <c r="IRC217" s="18"/>
      <c r="IRD217" s="18"/>
      <c r="IRE217" s="18"/>
      <c r="IRF217" s="18"/>
      <c r="IRG217" s="18"/>
      <c r="IRH217" s="18"/>
      <c r="IRI217" s="18"/>
      <c r="IRJ217" s="18"/>
      <c r="IRK217" s="18"/>
      <c r="IRL217" s="18"/>
      <c r="IRM217" s="18"/>
      <c r="IRN217" s="18"/>
      <c r="IRO217" s="18"/>
      <c r="IRP217" s="18"/>
      <c r="IRQ217" s="18"/>
      <c r="IRR217" s="18"/>
      <c r="IRS217" s="18"/>
      <c r="IRT217" s="18"/>
      <c r="IRU217" s="18"/>
      <c r="IRV217" s="18"/>
      <c r="IRW217" s="18"/>
      <c r="IRX217" s="18"/>
      <c r="IRY217" s="18"/>
      <c r="IRZ217" s="18"/>
      <c r="ISA217" s="18"/>
      <c r="ISB217" s="18"/>
      <c r="ISC217" s="18"/>
      <c r="ISD217" s="18"/>
      <c r="ISE217" s="18"/>
      <c r="ISF217" s="18"/>
      <c r="ISG217" s="18"/>
      <c r="ISH217" s="18"/>
      <c r="ISI217" s="18"/>
      <c r="ISJ217" s="18"/>
      <c r="ISK217" s="18"/>
      <c r="ISL217" s="18"/>
      <c r="ISM217" s="18"/>
      <c r="ISN217" s="18"/>
      <c r="ISO217" s="18"/>
      <c r="ISP217" s="18"/>
      <c r="ISQ217" s="18"/>
      <c r="ISR217" s="18"/>
      <c r="ISS217" s="18"/>
      <c r="IST217" s="18"/>
      <c r="ISU217" s="18"/>
      <c r="ISV217" s="18"/>
      <c r="ISW217" s="18"/>
      <c r="ISX217" s="18"/>
      <c r="ISY217" s="18"/>
      <c r="ISZ217" s="18"/>
      <c r="ITA217" s="18"/>
      <c r="ITB217" s="18"/>
      <c r="ITC217" s="18"/>
      <c r="ITD217" s="18"/>
      <c r="ITE217" s="18"/>
      <c r="ITF217" s="18"/>
      <c r="ITG217" s="18"/>
      <c r="ITH217" s="18"/>
      <c r="ITI217" s="18"/>
      <c r="ITJ217" s="18"/>
      <c r="ITK217" s="18"/>
      <c r="ITL217" s="18"/>
      <c r="ITM217" s="18"/>
      <c r="ITN217" s="18"/>
      <c r="ITO217" s="18"/>
      <c r="ITP217" s="18"/>
      <c r="ITQ217" s="18"/>
      <c r="ITR217" s="18"/>
      <c r="ITS217" s="18"/>
      <c r="ITT217" s="18"/>
      <c r="ITU217" s="18"/>
      <c r="ITV217" s="18"/>
      <c r="ITW217" s="18"/>
      <c r="ITX217" s="18"/>
      <c r="ITY217" s="18"/>
      <c r="ITZ217" s="18"/>
      <c r="IUA217" s="18"/>
      <c r="IUB217" s="18"/>
      <c r="IUC217" s="18"/>
      <c r="IUD217" s="18"/>
      <c r="IUE217" s="18"/>
      <c r="IUF217" s="18"/>
      <c r="IUG217" s="18"/>
      <c r="IUH217" s="18"/>
      <c r="IUI217" s="18"/>
      <c r="IUJ217" s="18"/>
      <c r="IUK217" s="18"/>
      <c r="IUL217" s="18"/>
      <c r="IUM217" s="18"/>
      <c r="IUN217" s="18"/>
      <c r="IUO217" s="18"/>
      <c r="IUP217" s="18"/>
      <c r="IUQ217" s="18"/>
      <c r="IUR217" s="18"/>
      <c r="IUS217" s="18"/>
      <c r="IUT217" s="18"/>
      <c r="IUU217" s="18"/>
      <c r="IUV217" s="18"/>
      <c r="IUW217" s="18"/>
      <c r="IUX217" s="18"/>
      <c r="IUY217" s="18"/>
      <c r="IUZ217" s="18"/>
      <c r="IVA217" s="18"/>
      <c r="IVB217" s="18"/>
      <c r="IVC217" s="18"/>
      <c r="IVD217" s="18"/>
      <c r="IVE217" s="18"/>
      <c r="IVF217" s="18"/>
      <c r="IVG217" s="18"/>
      <c r="IVH217" s="18"/>
      <c r="IVI217" s="18"/>
      <c r="IVJ217" s="18"/>
      <c r="IVK217" s="18"/>
      <c r="IVL217" s="18"/>
      <c r="IVM217" s="18"/>
      <c r="IVN217" s="18"/>
      <c r="IVO217" s="18"/>
      <c r="IVP217" s="18"/>
      <c r="IVQ217" s="18"/>
      <c r="IVR217" s="18"/>
      <c r="IVS217" s="18"/>
      <c r="IVT217" s="18"/>
      <c r="IVU217" s="18"/>
      <c r="IVV217" s="18"/>
      <c r="IVW217" s="18"/>
      <c r="IVX217" s="18"/>
      <c r="IVY217" s="18"/>
      <c r="IVZ217" s="18"/>
      <c r="IWA217" s="18"/>
      <c r="IWB217" s="18"/>
      <c r="IWC217" s="18"/>
      <c r="IWD217" s="18"/>
      <c r="IWE217" s="18"/>
      <c r="IWF217" s="18"/>
      <c r="IWG217" s="18"/>
      <c r="IWH217" s="18"/>
      <c r="IWI217" s="18"/>
      <c r="IWJ217" s="18"/>
      <c r="IWK217" s="18"/>
      <c r="IWL217" s="18"/>
      <c r="IWM217" s="18"/>
      <c r="IWN217" s="18"/>
      <c r="IWO217" s="18"/>
      <c r="IWP217" s="18"/>
      <c r="IWQ217" s="18"/>
      <c r="IWR217" s="18"/>
      <c r="IWS217" s="18"/>
      <c r="IWT217" s="18"/>
      <c r="IWU217" s="18"/>
      <c r="IWV217" s="18"/>
      <c r="IWW217" s="18"/>
      <c r="IWX217" s="18"/>
      <c r="IWY217" s="18"/>
      <c r="IWZ217" s="18"/>
      <c r="IXA217" s="18"/>
      <c r="IXB217" s="18"/>
      <c r="IXC217" s="18"/>
      <c r="IXD217" s="18"/>
      <c r="IXE217" s="18"/>
      <c r="IXF217" s="18"/>
      <c r="IXG217" s="18"/>
      <c r="IXH217" s="18"/>
      <c r="IXI217" s="18"/>
      <c r="IXJ217" s="18"/>
      <c r="IXK217" s="18"/>
      <c r="IXL217" s="18"/>
      <c r="IXM217" s="18"/>
      <c r="IXN217" s="18"/>
      <c r="IXO217" s="18"/>
      <c r="IXP217" s="18"/>
      <c r="IXQ217" s="18"/>
      <c r="IXR217" s="18"/>
      <c r="IXS217" s="18"/>
      <c r="IXT217" s="18"/>
      <c r="IXU217" s="18"/>
      <c r="IXV217" s="18"/>
      <c r="IXW217" s="18"/>
      <c r="IXX217" s="18"/>
      <c r="IXY217" s="18"/>
      <c r="IXZ217" s="18"/>
      <c r="IYA217" s="18"/>
      <c r="IYB217" s="18"/>
      <c r="IYC217" s="18"/>
      <c r="IYD217" s="18"/>
      <c r="IYE217" s="18"/>
      <c r="IYF217" s="18"/>
      <c r="IYG217" s="18"/>
      <c r="IYH217" s="18"/>
      <c r="IYI217" s="18"/>
      <c r="IYJ217" s="18"/>
      <c r="IYK217" s="18"/>
      <c r="IYL217" s="18"/>
      <c r="IYM217" s="18"/>
      <c r="IYN217" s="18"/>
      <c r="IYO217" s="18"/>
      <c r="IYP217" s="18"/>
      <c r="IYQ217" s="18"/>
      <c r="IYR217" s="18"/>
      <c r="IYS217" s="18"/>
      <c r="IYT217" s="18"/>
      <c r="IYU217" s="18"/>
      <c r="IYV217" s="18"/>
      <c r="IYW217" s="18"/>
      <c r="IYX217" s="18"/>
      <c r="IYY217" s="18"/>
      <c r="IYZ217" s="18"/>
      <c r="IZA217" s="18"/>
      <c r="IZB217" s="18"/>
      <c r="IZC217" s="18"/>
      <c r="IZD217" s="18"/>
      <c r="IZE217" s="18"/>
      <c r="IZF217" s="18"/>
      <c r="IZG217" s="18"/>
      <c r="IZH217" s="18"/>
      <c r="IZI217" s="18"/>
      <c r="IZJ217" s="18"/>
      <c r="IZK217" s="18"/>
      <c r="IZL217" s="18"/>
      <c r="IZM217" s="18"/>
      <c r="IZN217" s="18"/>
      <c r="IZO217" s="18"/>
      <c r="IZP217" s="18"/>
      <c r="IZQ217" s="18"/>
      <c r="IZR217" s="18"/>
      <c r="IZS217" s="18"/>
      <c r="IZT217" s="18"/>
      <c r="IZU217" s="18"/>
      <c r="IZV217" s="18"/>
      <c r="IZW217" s="18"/>
      <c r="IZX217" s="18"/>
      <c r="IZY217" s="18"/>
      <c r="IZZ217" s="18"/>
      <c r="JAA217" s="18"/>
      <c r="JAB217" s="18"/>
      <c r="JAC217" s="18"/>
      <c r="JAD217" s="18"/>
      <c r="JAE217" s="18"/>
      <c r="JAF217" s="18"/>
      <c r="JAG217" s="18"/>
      <c r="JAH217" s="18"/>
      <c r="JAI217" s="18"/>
      <c r="JAJ217" s="18"/>
      <c r="JAK217" s="18"/>
      <c r="JAL217" s="18"/>
      <c r="JAM217" s="18"/>
      <c r="JAN217" s="18"/>
      <c r="JAO217" s="18"/>
      <c r="JAP217" s="18"/>
      <c r="JAQ217" s="18"/>
      <c r="JAR217" s="18"/>
      <c r="JAS217" s="18"/>
      <c r="JAT217" s="18"/>
      <c r="JAU217" s="18"/>
      <c r="JAV217" s="18"/>
      <c r="JAW217" s="18"/>
      <c r="JAX217" s="18"/>
      <c r="JAY217" s="18"/>
      <c r="JAZ217" s="18"/>
      <c r="JBA217" s="18"/>
      <c r="JBB217" s="18"/>
      <c r="JBC217" s="18"/>
      <c r="JBD217" s="18"/>
      <c r="JBE217" s="18"/>
      <c r="JBF217" s="18"/>
      <c r="JBG217" s="18"/>
      <c r="JBH217" s="18"/>
      <c r="JBI217" s="18"/>
      <c r="JBJ217" s="18"/>
      <c r="JBK217" s="18"/>
      <c r="JBL217" s="18"/>
      <c r="JBM217" s="18"/>
      <c r="JBN217" s="18"/>
      <c r="JBO217" s="18"/>
      <c r="JBP217" s="18"/>
      <c r="JBQ217" s="18"/>
      <c r="JBR217" s="18"/>
      <c r="JBS217" s="18"/>
      <c r="JBT217" s="18"/>
      <c r="JBU217" s="18"/>
      <c r="JBV217" s="18"/>
      <c r="JBW217" s="18"/>
      <c r="JBX217" s="18"/>
      <c r="JBY217" s="18"/>
      <c r="JBZ217" s="18"/>
      <c r="JCA217" s="18"/>
      <c r="JCB217" s="18"/>
      <c r="JCC217" s="18"/>
      <c r="JCD217" s="18"/>
      <c r="JCE217" s="18"/>
      <c r="JCF217" s="18"/>
      <c r="JCG217" s="18"/>
      <c r="JCH217" s="18"/>
      <c r="JCI217" s="18"/>
      <c r="JCJ217" s="18"/>
      <c r="JCK217" s="18"/>
      <c r="JCL217" s="18"/>
      <c r="JCM217" s="18"/>
      <c r="JCN217" s="18"/>
      <c r="JCO217" s="18"/>
      <c r="JCP217" s="18"/>
      <c r="JCQ217" s="18"/>
      <c r="JCR217" s="18"/>
      <c r="JCS217" s="18"/>
      <c r="JCT217" s="18"/>
      <c r="JCU217" s="18"/>
      <c r="JCV217" s="18"/>
      <c r="JCW217" s="18"/>
      <c r="JCX217" s="18"/>
      <c r="JCY217" s="18"/>
      <c r="JCZ217" s="18"/>
      <c r="JDA217" s="18"/>
      <c r="JDB217" s="18"/>
      <c r="JDC217" s="18"/>
      <c r="JDD217" s="18"/>
      <c r="JDE217" s="18"/>
      <c r="JDF217" s="18"/>
      <c r="JDG217" s="18"/>
      <c r="JDH217" s="18"/>
      <c r="JDI217" s="18"/>
      <c r="JDJ217" s="18"/>
      <c r="JDK217" s="18"/>
      <c r="JDL217" s="18"/>
      <c r="JDM217" s="18"/>
      <c r="JDN217" s="18"/>
      <c r="JDO217" s="18"/>
      <c r="JDP217" s="18"/>
      <c r="JDQ217" s="18"/>
      <c r="JDR217" s="18"/>
      <c r="JDS217" s="18"/>
      <c r="JDT217" s="18"/>
      <c r="JDU217" s="18"/>
      <c r="JDV217" s="18"/>
      <c r="JDW217" s="18"/>
      <c r="JDX217" s="18"/>
      <c r="JDY217" s="18"/>
      <c r="JDZ217" s="18"/>
      <c r="JEA217" s="18"/>
      <c r="JEB217" s="18"/>
      <c r="JEC217" s="18"/>
      <c r="JED217" s="18"/>
      <c r="JEE217" s="18"/>
      <c r="JEF217" s="18"/>
      <c r="JEG217" s="18"/>
      <c r="JEH217" s="18"/>
      <c r="JEI217" s="18"/>
      <c r="JEJ217" s="18"/>
      <c r="JEK217" s="18"/>
      <c r="JEL217" s="18"/>
      <c r="JEM217" s="18"/>
      <c r="JEN217" s="18"/>
      <c r="JEO217" s="18"/>
      <c r="JEP217" s="18"/>
      <c r="JEQ217" s="18"/>
      <c r="JER217" s="18"/>
      <c r="JES217" s="18"/>
      <c r="JET217" s="18"/>
      <c r="JEU217" s="18"/>
      <c r="JEV217" s="18"/>
      <c r="JEW217" s="18"/>
      <c r="JEX217" s="18"/>
      <c r="JEY217" s="18"/>
      <c r="JEZ217" s="18"/>
      <c r="JFA217" s="18"/>
      <c r="JFB217" s="18"/>
      <c r="JFC217" s="18"/>
      <c r="JFD217" s="18"/>
      <c r="JFE217" s="18"/>
      <c r="JFF217" s="18"/>
      <c r="JFG217" s="18"/>
      <c r="JFH217" s="18"/>
      <c r="JFI217" s="18"/>
      <c r="JFJ217" s="18"/>
      <c r="JFK217" s="18"/>
      <c r="JFL217" s="18"/>
      <c r="JFM217" s="18"/>
      <c r="JFN217" s="18"/>
      <c r="JFO217" s="18"/>
      <c r="JFP217" s="18"/>
      <c r="JFQ217" s="18"/>
      <c r="JFR217" s="18"/>
      <c r="JFS217" s="18"/>
      <c r="JFT217" s="18"/>
      <c r="JFU217" s="18"/>
      <c r="JFV217" s="18"/>
      <c r="JFW217" s="18"/>
      <c r="JFX217" s="18"/>
      <c r="JFY217" s="18"/>
      <c r="JFZ217" s="18"/>
      <c r="JGA217" s="18"/>
      <c r="JGB217" s="18"/>
      <c r="JGC217" s="18"/>
      <c r="JGD217" s="18"/>
      <c r="JGE217" s="18"/>
      <c r="JGF217" s="18"/>
      <c r="JGG217" s="18"/>
      <c r="JGH217" s="18"/>
      <c r="JGI217" s="18"/>
      <c r="JGJ217" s="18"/>
      <c r="JGK217" s="18"/>
      <c r="JGL217" s="18"/>
      <c r="JGM217" s="18"/>
      <c r="JGN217" s="18"/>
      <c r="JGO217" s="18"/>
      <c r="JGP217" s="18"/>
      <c r="JGQ217" s="18"/>
      <c r="JGR217" s="18"/>
      <c r="JGS217" s="18"/>
      <c r="JGT217" s="18"/>
      <c r="JGU217" s="18"/>
      <c r="JGV217" s="18"/>
      <c r="JGW217" s="18"/>
      <c r="JGX217" s="18"/>
      <c r="JGY217" s="18"/>
      <c r="JGZ217" s="18"/>
      <c r="JHA217" s="18"/>
      <c r="JHB217" s="18"/>
      <c r="JHC217" s="18"/>
      <c r="JHD217" s="18"/>
      <c r="JHE217" s="18"/>
      <c r="JHF217" s="18"/>
      <c r="JHG217" s="18"/>
      <c r="JHH217" s="18"/>
      <c r="JHI217" s="18"/>
      <c r="JHJ217" s="18"/>
      <c r="JHK217" s="18"/>
      <c r="JHL217" s="18"/>
      <c r="JHM217" s="18"/>
      <c r="JHN217" s="18"/>
      <c r="JHO217" s="18"/>
      <c r="JHP217" s="18"/>
      <c r="JHQ217" s="18"/>
      <c r="JHR217" s="18"/>
      <c r="JHS217" s="18"/>
      <c r="JHT217" s="18"/>
      <c r="JHU217" s="18"/>
      <c r="JHV217" s="18"/>
      <c r="JHW217" s="18"/>
      <c r="JHX217" s="18"/>
      <c r="JHY217" s="18"/>
      <c r="JHZ217" s="18"/>
      <c r="JIA217" s="18"/>
      <c r="JIB217" s="18"/>
      <c r="JIC217" s="18"/>
      <c r="JID217" s="18"/>
      <c r="JIE217" s="18"/>
      <c r="JIF217" s="18"/>
      <c r="JIG217" s="18"/>
      <c r="JIH217" s="18"/>
      <c r="JII217" s="18"/>
      <c r="JIJ217" s="18"/>
      <c r="JIK217" s="18"/>
      <c r="JIL217" s="18"/>
      <c r="JIM217" s="18"/>
      <c r="JIN217" s="18"/>
      <c r="JIO217" s="18"/>
      <c r="JIP217" s="18"/>
      <c r="JIQ217" s="18"/>
      <c r="JIR217" s="18"/>
      <c r="JIS217" s="18"/>
      <c r="JIT217" s="18"/>
      <c r="JIU217" s="18"/>
      <c r="JIV217" s="18"/>
      <c r="JIW217" s="18"/>
      <c r="JIX217" s="18"/>
      <c r="JIY217" s="18"/>
      <c r="JIZ217" s="18"/>
      <c r="JJA217" s="18"/>
      <c r="JJB217" s="18"/>
      <c r="JJC217" s="18"/>
      <c r="JJD217" s="18"/>
      <c r="JJE217" s="18"/>
      <c r="JJF217" s="18"/>
      <c r="JJG217" s="18"/>
      <c r="JJH217" s="18"/>
      <c r="JJI217" s="18"/>
      <c r="JJJ217" s="18"/>
      <c r="JJK217" s="18"/>
      <c r="JJL217" s="18"/>
      <c r="JJM217" s="18"/>
      <c r="JJN217" s="18"/>
      <c r="JJO217" s="18"/>
      <c r="JJP217" s="18"/>
      <c r="JJQ217" s="18"/>
      <c r="JJR217" s="18"/>
      <c r="JJS217" s="18"/>
      <c r="JJT217" s="18"/>
      <c r="JJU217" s="18"/>
      <c r="JJV217" s="18"/>
      <c r="JJW217" s="18"/>
      <c r="JJX217" s="18"/>
      <c r="JJY217" s="18"/>
      <c r="JJZ217" s="18"/>
      <c r="JKA217" s="18"/>
      <c r="JKB217" s="18"/>
      <c r="JKC217" s="18"/>
      <c r="JKD217" s="18"/>
      <c r="JKE217" s="18"/>
      <c r="JKF217" s="18"/>
      <c r="JKG217" s="18"/>
      <c r="JKH217" s="18"/>
      <c r="JKI217" s="18"/>
      <c r="JKJ217" s="18"/>
      <c r="JKK217" s="18"/>
      <c r="JKL217" s="18"/>
      <c r="JKM217" s="18"/>
      <c r="JKN217" s="18"/>
      <c r="JKO217" s="18"/>
      <c r="JKP217" s="18"/>
      <c r="JKQ217" s="18"/>
      <c r="JKR217" s="18"/>
      <c r="JKS217" s="18"/>
      <c r="JKT217" s="18"/>
      <c r="JKU217" s="18"/>
      <c r="JKV217" s="18"/>
      <c r="JKW217" s="18"/>
      <c r="JKX217" s="18"/>
      <c r="JKY217" s="18"/>
      <c r="JKZ217" s="18"/>
      <c r="JLA217" s="18"/>
      <c r="JLB217" s="18"/>
      <c r="JLC217" s="18"/>
      <c r="JLD217" s="18"/>
      <c r="JLE217" s="18"/>
      <c r="JLF217" s="18"/>
      <c r="JLG217" s="18"/>
      <c r="JLH217" s="18"/>
      <c r="JLI217" s="18"/>
      <c r="JLJ217" s="18"/>
      <c r="JLK217" s="18"/>
      <c r="JLL217" s="18"/>
      <c r="JLM217" s="18"/>
      <c r="JLN217" s="18"/>
      <c r="JLO217" s="18"/>
      <c r="JLP217" s="18"/>
      <c r="JLQ217" s="18"/>
      <c r="JLR217" s="18"/>
      <c r="JLS217" s="18"/>
      <c r="JLT217" s="18"/>
      <c r="JLU217" s="18"/>
      <c r="JLV217" s="18"/>
      <c r="JLW217" s="18"/>
      <c r="JLX217" s="18"/>
      <c r="JLY217" s="18"/>
      <c r="JLZ217" s="18"/>
      <c r="JMA217" s="18"/>
      <c r="JMB217" s="18"/>
      <c r="JMC217" s="18"/>
      <c r="JMD217" s="18"/>
      <c r="JME217" s="18"/>
      <c r="JMF217" s="18"/>
      <c r="JMG217" s="18"/>
      <c r="JMH217" s="18"/>
      <c r="JMI217" s="18"/>
      <c r="JMJ217" s="18"/>
      <c r="JMK217" s="18"/>
      <c r="JML217" s="18"/>
      <c r="JMM217" s="18"/>
      <c r="JMN217" s="18"/>
      <c r="JMO217" s="18"/>
      <c r="JMP217" s="18"/>
      <c r="JMQ217" s="18"/>
      <c r="JMR217" s="18"/>
      <c r="JMS217" s="18"/>
      <c r="JMT217" s="18"/>
      <c r="JMU217" s="18"/>
      <c r="JMV217" s="18"/>
      <c r="JMW217" s="18"/>
      <c r="JMX217" s="18"/>
      <c r="JMY217" s="18"/>
      <c r="JMZ217" s="18"/>
      <c r="JNA217" s="18"/>
      <c r="JNB217" s="18"/>
      <c r="JNC217" s="18"/>
      <c r="JND217" s="18"/>
      <c r="JNE217" s="18"/>
      <c r="JNF217" s="18"/>
      <c r="JNG217" s="18"/>
      <c r="JNH217" s="18"/>
      <c r="JNI217" s="18"/>
      <c r="JNJ217" s="18"/>
      <c r="JNK217" s="18"/>
      <c r="JNL217" s="18"/>
      <c r="JNM217" s="18"/>
      <c r="JNN217" s="18"/>
      <c r="JNO217" s="18"/>
      <c r="JNP217" s="18"/>
      <c r="JNQ217" s="18"/>
      <c r="JNR217" s="18"/>
      <c r="JNS217" s="18"/>
      <c r="JNT217" s="18"/>
      <c r="JNU217" s="18"/>
      <c r="JNV217" s="18"/>
      <c r="JNW217" s="18"/>
      <c r="JNX217" s="18"/>
      <c r="JNY217" s="18"/>
      <c r="JNZ217" s="18"/>
      <c r="JOA217" s="18"/>
      <c r="JOB217" s="18"/>
      <c r="JOC217" s="18"/>
      <c r="JOD217" s="18"/>
      <c r="JOE217" s="18"/>
      <c r="JOF217" s="18"/>
      <c r="JOG217" s="18"/>
      <c r="JOH217" s="18"/>
      <c r="JOI217" s="18"/>
      <c r="JOJ217" s="18"/>
      <c r="JOK217" s="18"/>
      <c r="JOL217" s="18"/>
      <c r="JOM217" s="18"/>
      <c r="JON217" s="18"/>
      <c r="JOO217" s="18"/>
      <c r="JOP217" s="18"/>
      <c r="JOQ217" s="18"/>
      <c r="JOR217" s="18"/>
      <c r="JOS217" s="18"/>
      <c r="JOT217" s="18"/>
      <c r="JOU217" s="18"/>
      <c r="JOV217" s="18"/>
      <c r="JOW217" s="18"/>
      <c r="JOX217" s="18"/>
      <c r="JOY217" s="18"/>
      <c r="JOZ217" s="18"/>
      <c r="JPA217" s="18"/>
      <c r="JPB217" s="18"/>
      <c r="JPC217" s="18"/>
      <c r="JPD217" s="18"/>
      <c r="JPE217" s="18"/>
      <c r="JPF217" s="18"/>
      <c r="JPG217" s="18"/>
      <c r="JPH217" s="18"/>
      <c r="JPI217" s="18"/>
      <c r="JPJ217" s="18"/>
      <c r="JPK217" s="18"/>
      <c r="JPL217" s="18"/>
      <c r="JPM217" s="18"/>
      <c r="JPN217" s="18"/>
      <c r="JPO217" s="18"/>
      <c r="JPP217" s="18"/>
      <c r="JPQ217" s="18"/>
      <c r="JPR217" s="18"/>
      <c r="JPS217" s="18"/>
      <c r="JPT217" s="18"/>
      <c r="JPU217" s="18"/>
      <c r="JPV217" s="18"/>
      <c r="JPW217" s="18"/>
      <c r="JPX217" s="18"/>
      <c r="JPY217" s="18"/>
      <c r="JPZ217" s="18"/>
      <c r="JQA217" s="18"/>
      <c r="JQB217" s="18"/>
      <c r="JQC217" s="18"/>
      <c r="JQD217" s="18"/>
      <c r="JQE217" s="18"/>
      <c r="JQF217" s="18"/>
      <c r="JQG217" s="18"/>
      <c r="JQH217" s="18"/>
      <c r="JQI217" s="18"/>
      <c r="JQJ217" s="18"/>
      <c r="JQK217" s="18"/>
      <c r="JQL217" s="18"/>
      <c r="JQM217" s="18"/>
      <c r="JQN217" s="18"/>
      <c r="JQO217" s="18"/>
      <c r="JQP217" s="18"/>
      <c r="JQQ217" s="18"/>
      <c r="JQR217" s="18"/>
      <c r="JQS217" s="18"/>
      <c r="JQT217" s="18"/>
      <c r="JQU217" s="18"/>
      <c r="JQV217" s="18"/>
      <c r="JQW217" s="18"/>
      <c r="JQX217" s="18"/>
      <c r="JQY217" s="18"/>
      <c r="JQZ217" s="18"/>
      <c r="JRA217" s="18"/>
      <c r="JRB217" s="18"/>
      <c r="JRC217" s="18"/>
      <c r="JRD217" s="18"/>
      <c r="JRE217" s="18"/>
      <c r="JRF217" s="18"/>
      <c r="JRG217" s="18"/>
      <c r="JRH217" s="18"/>
      <c r="JRI217" s="18"/>
      <c r="JRJ217" s="18"/>
      <c r="JRK217" s="18"/>
      <c r="JRL217" s="18"/>
      <c r="JRM217" s="18"/>
      <c r="JRN217" s="18"/>
      <c r="JRO217" s="18"/>
      <c r="JRP217" s="18"/>
      <c r="JRQ217" s="18"/>
      <c r="JRR217" s="18"/>
      <c r="JRS217" s="18"/>
      <c r="JRT217" s="18"/>
      <c r="JRU217" s="18"/>
      <c r="JRV217" s="18"/>
      <c r="JRW217" s="18"/>
      <c r="JRX217" s="18"/>
      <c r="JRY217" s="18"/>
      <c r="JRZ217" s="18"/>
      <c r="JSA217" s="18"/>
      <c r="JSB217" s="18"/>
      <c r="JSC217" s="18"/>
      <c r="JSD217" s="18"/>
      <c r="JSE217" s="18"/>
      <c r="JSF217" s="18"/>
      <c r="JSG217" s="18"/>
      <c r="JSH217" s="18"/>
      <c r="JSI217" s="18"/>
      <c r="JSJ217" s="18"/>
      <c r="JSK217" s="18"/>
      <c r="JSL217" s="18"/>
      <c r="JSM217" s="18"/>
      <c r="JSN217" s="18"/>
      <c r="JSO217" s="18"/>
      <c r="JSP217" s="18"/>
      <c r="JSQ217" s="18"/>
      <c r="JSR217" s="18"/>
      <c r="JSS217" s="18"/>
      <c r="JST217" s="18"/>
      <c r="JSU217" s="18"/>
      <c r="JSV217" s="18"/>
      <c r="JSW217" s="18"/>
      <c r="JSX217" s="18"/>
      <c r="JSY217" s="18"/>
      <c r="JSZ217" s="18"/>
      <c r="JTA217" s="18"/>
      <c r="JTB217" s="18"/>
      <c r="JTC217" s="18"/>
      <c r="JTD217" s="18"/>
      <c r="JTE217" s="18"/>
      <c r="JTF217" s="18"/>
      <c r="JTG217" s="18"/>
      <c r="JTH217" s="18"/>
      <c r="JTI217" s="18"/>
      <c r="JTJ217" s="18"/>
      <c r="JTK217" s="18"/>
      <c r="JTL217" s="18"/>
      <c r="JTM217" s="18"/>
      <c r="JTN217" s="18"/>
      <c r="JTO217" s="18"/>
      <c r="JTP217" s="18"/>
      <c r="JTQ217" s="18"/>
      <c r="JTR217" s="18"/>
      <c r="JTS217" s="18"/>
      <c r="JTT217" s="18"/>
      <c r="JTU217" s="18"/>
      <c r="JTV217" s="18"/>
      <c r="JTW217" s="18"/>
      <c r="JTX217" s="18"/>
      <c r="JTY217" s="18"/>
      <c r="JTZ217" s="18"/>
      <c r="JUA217" s="18"/>
      <c r="JUB217" s="18"/>
      <c r="JUC217" s="18"/>
      <c r="JUD217" s="18"/>
      <c r="JUE217" s="18"/>
      <c r="JUF217" s="18"/>
      <c r="JUG217" s="18"/>
      <c r="JUH217" s="18"/>
      <c r="JUI217" s="18"/>
      <c r="JUJ217" s="18"/>
      <c r="JUK217" s="18"/>
      <c r="JUL217" s="18"/>
      <c r="JUM217" s="18"/>
      <c r="JUN217" s="18"/>
      <c r="JUO217" s="18"/>
      <c r="JUP217" s="18"/>
      <c r="JUQ217" s="18"/>
      <c r="JUR217" s="18"/>
      <c r="JUS217" s="18"/>
      <c r="JUT217" s="18"/>
      <c r="JUU217" s="18"/>
      <c r="JUV217" s="18"/>
      <c r="JUW217" s="18"/>
      <c r="JUX217" s="18"/>
      <c r="JUY217" s="18"/>
      <c r="JUZ217" s="18"/>
      <c r="JVA217" s="18"/>
      <c r="JVB217" s="18"/>
      <c r="JVC217" s="18"/>
      <c r="JVD217" s="18"/>
      <c r="JVE217" s="18"/>
      <c r="JVF217" s="18"/>
      <c r="JVG217" s="18"/>
      <c r="JVH217" s="18"/>
      <c r="JVI217" s="18"/>
      <c r="JVJ217" s="18"/>
      <c r="JVK217" s="18"/>
      <c r="JVL217" s="18"/>
      <c r="JVM217" s="18"/>
      <c r="JVN217" s="18"/>
      <c r="JVO217" s="18"/>
      <c r="JVP217" s="18"/>
      <c r="JVQ217" s="18"/>
      <c r="JVR217" s="18"/>
      <c r="JVS217" s="18"/>
      <c r="JVT217" s="18"/>
      <c r="JVU217" s="18"/>
      <c r="JVV217" s="18"/>
      <c r="JVW217" s="18"/>
      <c r="JVX217" s="18"/>
      <c r="JVY217" s="18"/>
      <c r="JVZ217" s="18"/>
      <c r="JWA217" s="18"/>
      <c r="JWB217" s="18"/>
      <c r="JWC217" s="18"/>
      <c r="JWD217" s="18"/>
      <c r="JWE217" s="18"/>
      <c r="JWF217" s="18"/>
      <c r="JWG217" s="18"/>
      <c r="JWH217" s="18"/>
      <c r="JWI217" s="18"/>
      <c r="JWJ217" s="18"/>
      <c r="JWK217" s="18"/>
      <c r="JWL217" s="18"/>
      <c r="JWM217" s="18"/>
      <c r="JWN217" s="18"/>
      <c r="JWO217" s="18"/>
      <c r="JWP217" s="18"/>
      <c r="JWQ217" s="18"/>
      <c r="JWR217" s="18"/>
      <c r="JWS217" s="18"/>
      <c r="JWT217" s="18"/>
      <c r="JWU217" s="18"/>
      <c r="JWV217" s="18"/>
      <c r="JWW217" s="18"/>
      <c r="JWX217" s="18"/>
      <c r="JWY217" s="18"/>
      <c r="JWZ217" s="18"/>
      <c r="JXA217" s="18"/>
      <c r="JXB217" s="18"/>
      <c r="JXC217" s="18"/>
      <c r="JXD217" s="18"/>
      <c r="JXE217" s="18"/>
      <c r="JXF217" s="18"/>
      <c r="JXG217" s="18"/>
      <c r="JXH217" s="18"/>
      <c r="JXI217" s="18"/>
      <c r="JXJ217" s="18"/>
      <c r="JXK217" s="18"/>
      <c r="JXL217" s="18"/>
      <c r="JXM217" s="18"/>
      <c r="JXN217" s="18"/>
      <c r="JXO217" s="18"/>
      <c r="JXP217" s="18"/>
      <c r="JXQ217" s="18"/>
      <c r="JXR217" s="18"/>
      <c r="JXS217" s="18"/>
      <c r="JXT217" s="18"/>
      <c r="JXU217" s="18"/>
      <c r="JXV217" s="18"/>
      <c r="JXW217" s="18"/>
      <c r="JXX217" s="18"/>
      <c r="JXY217" s="18"/>
      <c r="JXZ217" s="18"/>
      <c r="JYA217" s="18"/>
      <c r="JYB217" s="18"/>
      <c r="JYC217" s="18"/>
      <c r="JYD217" s="18"/>
      <c r="JYE217" s="18"/>
      <c r="JYF217" s="18"/>
      <c r="JYG217" s="18"/>
      <c r="JYH217" s="18"/>
      <c r="JYI217" s="18"/>
      <c r="JYJ217" s="18"/>
      <c r="JYK217" s="18"/>
      <c r="JYL217" s="18"/>
      <c r="JYM217" s="18"/>
      <c r="JYN217" s="18"/>
      <c r="JYO217" s="18"/>
      <c r="JYP217" s="18"/>
      <c r="JYQ217" s="18"/>
      <c r="JYR217" s="18"/>
      <c r="JYS217" s="18"/>
      <c r="JYT217" s="18"/>
      <c r="JYU217" s="18"/>
      <c r="JYV217" s="18"/>
      <c r="JYW217" s="18"/>
      <c r="JYX217" s="18"/>
      <c r="JYY217" s="18"/>
      <c r="JYZ217" s="18"/>
      <c r="JZA217" s="18"/>
      <c r="JZB217" s="18"/>
      <c r="JZC217" s="18"/>
      <c r="JZD217" s="18"/>
      <c r="JZE217" s="18"/>
      <c r="JZF217" s="18"/>
      <c r="JZG217" s="18"/>
      <c r="JZH217" s="18"/>
      <c r="JZI217" s="18"/>
      <c r="JZJ217" s="18"/>
      <c r="JZK217" s="18"/>
      <c r="JZL217" s="18"/>
      <c r="JZM217" s="18"/>
      <c r="JZN217" s="18"/>
      <c r="JZO217" s="18"/>
      <c r="JZP217" s="18"/>
      <c r="JZQ217" s="18"/>
      <c r="JZR217" s="18"/>
      <c r="JZS217" s="18"/>
      <c r="JZT217" s="18"/>
      <c r="JZU217" s="18"/>
      <c r="JZV217" s="18"/>
      <c r="JZW217" s="18"/>
      <c r="JZX217" s="18"/>
      <c r="JZY217" s="18"/>
      <c r="JZZ217" s="18"/>
      <c r="KAA217" s="18"/>
      <c r="KAB217" s="18"/>
      <c r="KAC217" s="18"/>
      <c r="KAD217" s="18"/>
      <c r="KAE217" s="18"/>
      <c r="KAF217" s="18"/>
      <c r="KAG217" s="18"/>
      <c r="KAH217" s="18"/>
      <c r="KAI217" s="18"/>
      <c r="KAJ217" s="18"/>
      <c r="KAK217" s="18"/>
      <c r="KAL217" s="18"/>
      <c r="KAM217" s="18"/>
      <c r="KAN217" s="18"/>
      <c r="KAO217" s="18"/>
      <c r="KAP217" s="18"/>
      <c r="KAQ217" s="18"/>
      <c r="KAR217" s="18"/>
      <c r="KAS217" s="18"/>
      <c r="KAT217" s="18"/>
      <c r="KAU217" s="18"/>
      <c r="KAV217" s="18"/>
      <c r="KAW217" s="18"/>
      <c r="KAX217" s="18"/>
      <c r="KAY217" s="18"/>
      <c r="KAZ217" s="18"/>
      <c r="KBA217" s="18"/>
      <c r="KBB217" s="18"/>
      <c r="KBC217" s="18"/>
      <c r="KBD217" s="18"/>
      <c r="KBE217" s="18"/>
      <c r="KBF217" s="18"/>
      <c r="KBG217" s="18"/>
      <c r="KBH217" s="18"/>
      <c r="KBI217" s="18"/>
      <c r="KBJ217" s="18"/>
      <c r="KBK217" s="18"/>
      <c r="KBL217" s="18"/>
      <c r="KBM217" s="18"/>
      <c r="KBN217" s="18"/>
      <c r="KBO217" s="18"/>
      <c r="KBP217" s="18"/>
      <c r="KBQ217" s="18"/>
      <c r="KBR217" s="18"/>
      <c r="KBS217" s="18"/>
      <c r="KBT217" s="18"/>
      <c r="KBU217" s="18"/>
      <c r="KBV217" s="18"/>
      <c r="KBW217" s="18"/>
      <c r="KBX217" s="18"/>
      <c r="KBY217" s="18"/>
      <c r="KBZ217" s="18"/>
      <c r="KCA217" s="18"/>
      <c r="KCB217" s="18"/>
      <c r="KCC217" s="18"/>
      <c r="KCD217" s="18"/>
      <c r="KCE217" s="18"/>
      <c r="KCF217" s="18"/>
      <c r="KCG217" s="18"/>
      <c r="KCH217" s="18"/>
      <c r="KCI217" s="18"/>
      <c r="KCJ217" s="18"/>
      <c r="KCK217" s="18"/>
      <c r="KCL217" s="18"/>
      <c r="KCM217" s="18"/>
      <c r="KCN217" s="18"/>
      <c r="KCO217" s="18"/>
      <c r="KCP217" s="18"/>
      <c r="KCQ217" s="18"/>
      <c r="KCR217" s="18"/>
      <c r="KCS217" s="18"/>
      <c r="KCT217" s="18"/>
      <c r="KCU217" s="18"/>
      <c r="KCV217" s="18"/>
      <c r="KCW217" s="18"/>
      <c r="KCX217" s="18"/>
      <c r="KCY217" s="18"/>
      <c r="KCZ217" s="18"/>
      <c r="KDA217" s="18"/>
      <c r="KDB217" s="18"/>
      <c r="KDC217" s="18"/>
      <c r="KDD217" s="18"/>
      <c r="KDE217" s="18"/>
      <c r="KDF217" s="18"/>
      <c r="KDG217" s="18"/>
      <c r="KDH217" s="18"/>
      <c r="KDI217" s="18"/>
      <c r="KDJ217" s="18"/>
      <c r="KDK217" s="18"/>
      <c r="KDL217" s="18"/>
      <c r="KDM217" s="18"/>
      <c r="KDN217" s="18"/>
      <c r="KDO217" s="18"/>
      <c r="KDP217" s="18"/>
      <c r="KDQ217" s="18"/>
      <c r="KDR217" s="18"/>
      <c r="KDS217" s="18"/>
      <c r="KDT217" s="18"/>
      <c r="KDU217" s="18"/>
      <c r="KDV217" s="18"/>
      <c r="KDW217" s="18"/>
      <c r="KDX217" s="18"/>
      <c r="KDY217" s="18"/>
      <c r="KDZ217" s="18"/>
      <c r="KEA217" s="18"/>
      <c r="KEB217" s="18"/>
      <c r="KEC217" s="18"/>
      <c r="KED217" s="18"/>
      <c r="KEE217" s="18"/>
      <c r="KEF217" s="18"/>
      <c r="KEG217" s="18"/>
      <c r="KEH217" s="18"/>
      <c r="KEI217" s="18"/>
      <c r="KEJ217" s="18"/>
      <c r="KEK217" s="18"/>
      <c r="KEL217" s="18"/>
      <c r="KEM217" s="18"/>
      <c r="KEN217" s="18"/>
      <c r="KEO217" s="18"/>
      <c r="KEP217" s="18"/>
      <c r="KEQ217" s="18"/>
      <c r="KER217" s="18"/>
      <c r="KES217" s="18"/>
      <c r="KET217" s="18"/>
      <c r="KEU217" s="18"/>
      <c r="KEV217" s="18"/>
      <c r="KEW217" s="18"/>
      <c r="KEX217" s="18"/>
      <c r="KEY217" s="18"/>
      <c r="KEZ217" s="18"/>
      <c r="KFA217" s="18"/>
      <c r="KFB217" s="18"/>
      <c r="KFC217" s="18"/>
      <c r="KFD217" s="18"/>
      <c r="KFE217" s="18"/>
      <c r="KFF217" s="18"/>
      <c r="KFG217" s="18"/>
      <c r="KFH217" s="18"/>
      <c r="KFI217" s="18"/>
      <c r="KFJ217" s="18"/>
      <c r="KFK217" s="18"/>
      <c r="KFL217" s="18"/>
      <c r="KFM217" s="18"/>
      <c r="KFN217" s="18"/>
      <c r="KFO217" s="18"/>
      <c r="KFP217" s="18"/>
      <c r="KFQ217" s="18"/>
      <c r="KFR217" s="18"/>
      <c r="KFS217" s="18"/>
      <c r="KFT217" s="18"/>
      <c r="KFU217" s="18"/>
      <c r="KFV217" s="18"/>
      <c r="KFW217" s="18"/>
      <c r="KFX217" s="18"/>
      <c r="KFY217" s="18"/>
      <c r="KFZ217" s="18"/>
      <c r="KGA217" s="18"/>
      <c r="KGB217" s="18"/>
      <c r="KGC217" s="18"/>
      <c r="KGD217" s="18"/>
      <c r="KGE217" s="18"/>
      <c r="KGF217" s="18"/>
      <c r="KGG217" s="18"/>
      <c r="KGH217" s="18"/>
      <c r="KGI217" s="18"/>
      <c r="KGJ217" s="18"/>
      <c r="KGK217" s="18"/>
      <c r="KGL217" s="18"/>
      <c r="KGM217" s="18"/>
      <c r="KGN217" s="18"/>
      <c r="KGO217" s="18"/>
      <c r="KGP217" s="18"/>
      <c r="KGQ217" s="18"/>
      <c r="KGR217" s="18"/>
      <c r="KGS217" s="18"/>
      <c r="KGT217" s="18"/>
      <c r="KGU217" s="18"/>
      <c r="KGV217" s="18"/>
      <c r="KGW217" s="18"/>
      <c r="KGX217" s="18"/>
      <c r="KGY217" s="18"/>
      <c r="KGZ217" s="18"/>
      <c r="KHA217" s="18"/>
      <c r="KHB217" s="18"/>
      <c r="KHC217" s="18"/>
      <c r="KHD217" s="18"/>
      <c r="KHE217" s="18"/>
      <c r="KHF217" s="18"/>
      <c r="KHG217" s="18"/>
      <c r="KHH217" s="18"/>
      <c r="KHI217" s="18"/>
      <c r="KHJ217" s="18"/>
      <c r="KHK217" s="18"/>
      <c r="KHL217" s="18"/>
      <c r="KHM217" s="18"/>
      <c r="KHN217" s="18"/>
      <c r="KHO217" s="18"/>
      <c r="KHP217" s="18"/>
      <c r="KHQ217" s="18"/>
      <c r="KHR217" s="18"/>
      <c r="KHS217" s="18"/>
      <c r="KHT217" s="18"/>
      <c r="KHU217" s="18"/>
      <c r="KHV217" s="18"/>
      <c r="KHW217" s="18"/>
      <c r="KHX217" s="18"/>
      <c r="KHY217" s="18"/>
      <c r="KHZ217" s="18"/>
      <c r="KIA217" s="18"/>
      <c r="KIB217" s="18"/>
      <c r="KIC217" s="18"/>
      <c r="KID217" s="18"/>
      <c r="KIE217" s="18"/>
      <c r="KIF217" s="18"/>
      <c r="KIG217" s="18"/>
      <c r="KIH217" s="18"/>
      <c r="KII217" s="18"/>
      <c r="KIJ217" s="18"/>
      <c r="KIK217" s="18"/>
      <c r="KIL217" s="18"/>
      <c r="KIM217" s="18"/>
      <c r="KIN217" s="18"/>
      <c r="KIO217" s="18"/>
      <c r="KIP217" s="18"/>
      <c r="KIQ217" s="18"/>
      <c r="KIR217" s="18"/>
      <c r="KIS217" s="18"/>
      <c r="KIT217" s="18"/>
      <c r="KIU217" s="18"/>
      <c r="KIV217" s="18"/>
      <c r="KIW217" s="18"/>
      <c r="KIX217" s="18"/>
      <c r="KIY217" s="18"/>
      <c r="KIZ217" s="18"/>
      <c r="KJA217" s="18"/>
      <c r="KJB217" s="18"/>
      <c r="KJC217" s="18"/>
      <c r="KJD217" s="18"/>
      <c r="KJE217" s="18"/>
      <c r="KJF217" s="18"/>
      <c r="KJG217" s="18"/>
      <c r="KJH217" s="18"/>
      <c r="KJI217" s="18"/>
      <c r="KJJ217" s="18"/>
      <c r="KJK217" s="18"/>
      <c r="KJL217" s="18"/>
      <c r="KJM217" s="18"/>
      <c r="KJN217" s="18"/>
      <c r="KJO217" s="18"/>
      <c r="KJP217" s="18"/>
      <c r="KJQ217" s="18"/>
      <c r="KJR217" s="18"/>
      <c r="KJS217" s="18"/>
      <c r="KJT217" s="18"/>
      <c r="KJU217" s="18"/>
      <c r="KJV217" s="18"/>
      <c r="KJW217" s="18"/>
      <c r="KJX217" s="18"/>
      <c r="KJY217" s="18"/>
      <c r="KJZ217" s="18"/>
      <c r="KKA217" s="18"/>
      <c r="KKB217" s="18"/>
      <c r="KKC217" s="18"/>
      <c r="KKD217" s="18"/>
      <c r="KKE217" s="18"/>
      <c r="KKF217" s="18"/>
      <c r="KKG217" s="18"/>
      <c r="KKH217" s="18"/>
      <c r="KKI217" s="18"/>
      <c r="KKJ217" s="18"/>
      <c r="KKK217" s="18"/>
      <c r="KKL217" s="18"/>
      <c r="KKM217" s="18"/>
      <c r="KKN217" s="18"/>
      <c r="KKO217" s="18"/>
      <c r="KKP217" s="18"/>
      <c r="KKQ217" s="18"/>
      <c r="KKR217" s="18"/>
      <c r="KKS217" s="18"/>
      <c r="KKT217" s="18"/>
      <c r="KKU217" s="18"/>
      <c r="KKV217" s="18"/>
      <c r="KKW217" s="18"/>
      <c r="KKX217" s="18"/>
      <c r="KKY217" s="18"/>
      <c r="KKZ217" s="18"/>
      <c r="KLA217" s="18"/>
      <c r="KLB217" s="18"/>
      <c r="KLC217" s="18"/>
      <c r="KLD217" s="18"/>
      <c r="KLE217" s="18"/>
      <c r="KLF217" s="18"/>
      <c r="KLG217" s="18"/>
      <c r="KLH217" s="18"/>
      <c r="KLI217" s="18"/>
      <c r="KLJ217" s="18"/>
      <c r="KLK217" s="18"/>
      <c r="KLL217" s="18"/>
      <c r="KLM217" s="18"/>
      <c r="KLN217" s="18"/>
      <c r="KLO217" s="18"/>
      <c r="KLP217" s="18"/>
      <c r="KLQ217" s="18"/>
      <c r="KLR217" s="18"/>
      <c r="KLS217" s="18"/>
      <c r="KLT217" s="18"/>
      <c r="KLU217" s="18"/>
      <c r="KLV217" s="18"/>
      <c r="KLW217" s="18"/>
      <c r="KLX217" s="18"/>
      <c r="KLY217" s="18"/>
      <c r="KLZ217" s="18"/>
      <c r="KMA217" s="18"/>
      <c r="KMB217" s="18"/>
      <c r="KMC217" s="18"/>
      <c r="KMD217" s="18"/>
      <c r="KME217" s="18"/>
      <c r="KMF217" s="18"/>
      <c r="KMG217" s="18"/>
      <c r="KMH217" s="18"/>
      <c r="KMI217" s="18"/>
      <c r="KMJ217" s="18"/>
      <c r="KMK217" s="18"/>
      <c r="KML217" s="18"/>
      <c r="KMM217" s="18"/>
      <c r="KMN217" s="18"/>
      <c r="KMO217" s="18"/>
      <c r="KMP217" s="18"/>
      <c r="KMQ217" s="18"/>
      <c r="KMR217" s="18"/>
      <c r="KMS217" s="18"/>
      <c r="KMT217" s="18"/>
      <c r="KMU217" s="18"/>
      <c r="KMV217" s="18"/>
      <c r="KMW217" s="18"/>
      <c r="KMX217" s="18"/>
      <c r="KMY217" s="18"/>
      <c r="KMZ217" s="18"/>
      <c r="KNA217" s="18"/>
      <c r="KNB217" s="18"/>
      <c r="KNC217" s="18"/>
      <c r="KND217" s="18"/>
      <c r="KNE217" s="18"/>
      <c r="KNF217" s="18"/>
      <c r="KNG217" s="18"/>
      <c r="KNH217" s="18"/>
      <c r="KNI217" s="18"/>
      <c r="KNJ217" s="18"/>
      <c r="KNK217" s="18"/>
      <c r="KNL217" s="18"/>
      <c r="KNM217" s="18"/>
      <c r="KNN217" s="18"/>
      <c r="KNO217" s="18"/>
      <c r="KNP217" s="18"/>
      <c r="KNQ217" s="18"/>
      <c r="KNR217" s="18"/>
      <c r="KNS217" s="18"/>
      <c r="KNT217" s="18"/>
      <c r="KNU217" s="18"/>
      <c r="KNV217" s="18"/>
      <c r="KNW217" s="18"/>
      <c r="KNX217" s="18"/>
      <c r="KNY217" s="18"/>
      <c r="KNZ217" s="18"/>
      <c r="KOA217" s="18"/>
      <c r="KOB217" s="18"/>
      <c r="KOC217" s="18"/>
      <c r="KOD217" s="18"/>
      <c r="KOE217" s="18"/>
      <c r="KOF217" s="18"/>
      <c r="KOG217" s="18"/>
      <c r="KOH217" s="18"/>
      <c r="KOI217" s="18"/>
      <c r="KOJ217" s="18"/>
      <c r="KOK217" s="18"/>
      <c r="KOL217" s="18"/>
      <c r="KOM217" s="18"/>
      <c r="KON217" s="18"/>
      <c r="KOO217" s="18"/>
      <c r="KOP217" s="18"/>
      <c r="KOQ217" s="18"/>
      <c r="KOR217" s="18"/>
      <c r="KOS217" s="18"/>
      <c r="KOT217" s="18"/>
      <c r="KOU217" s="18"/>
      <c r="KOV217" s="18"/>
      <c r="KOW217" s="18"/>
      <c r="KOX217" s="18"/>
      <c r="KOY217" s="18"/>
      <c r="KOZ217" s="18"/>
      <c r="KPA217" s="18"/>
      <c r="KPB217" s="18"/>
      <c r="KPC217" s="18"/>
      <c r="KPD217" s="18"/>
      <c r="KPE217" s="18"/>
      <c r="KPF217" s="18"/>
      <c r="KPG217" s="18"/>
      <c r="KPH217" s="18"/>
      <c r="KPI217" s="18"/>
      <c r="KPJ217" s="18"/>
      <c r="KPK217" s="18"/>
      <c r="KPL217" s="18"/>
      <c r="KPM217" s="18"/>
      <c r="KPN217" s="18"/>
      <c r="KPO217" s="18"/>
      <c r="KPP217" s="18"/>
      <c r="KPQ217" s="18"/>
      <c r="KPR217" s="18"/>
      <c r="KPS217" s="18"/>
      <c r="KPT217" s="18"/>
      <c r="KPU217" s="18"/>
      <c r="KPV217" s="18"/>
      <c r="KPW217" s="18"/>
      <c r="KPX217" s="18"/>
      <c r="KPY217" s="18"/>
      <c r="KPZ217" s="18"/>
      <c r="KQA217" s="18"/>
      <c r="KQB217" s="18"/>
      <c r="KQC217" s="18"/>
      <c r="KQD217" s="18"/>
      <c r="KQE217" s="18"/>
      <c r="KQF217" s="18"/>
      <c r="KQG217" s="18"/>
      <c r="KQH217" s="18"/>
      <c r="KQI217" s="18"/>
      <c r="KQJ217" s="18"/>
      <c r="KQK217" s="18"/>
      <c r="KQL217" s="18"/>
      <c r="KQM217" s="18"/>
      <c r="KQN217" s="18"/>
      <c r="KQO217" s="18"/>
      <c r="KQP217" s="18"/>
      <c r="KQQ217" s="18"/>
      <c r="KQR217" s="18"/>
      <c r="KQS217" s="18"/>
      <c r="KQT217" s="18"/>
      <c r="KQU217" s="18"/>
      <c r="KQV217" s="18"/>
      <c r="KQW217" s="18"/>
      <c r="KQX217" s="18"/>
      <c r="KQY217" s="18"/>
      <c r="KQZ217" s="18"/>
      <c r="KRA217" s="18"/>
      <c r="KRB217" s="18"/>
      <c r="KRC217" s="18"/>
      <c r="KRD217" s="18"/>
      <c r="KRE217" s="18"/>
      <c r="KRF217" s="18"/>
      <c r="KRG217" s="18"/>
      <c r="KRH217" s="18"/>
      <c r="KRI217" s="18"/>
      <c r="KRJ217" s="18"/>
      <c r="KRK217" s="18"/>
      <c r="KRL217" s="18"/>
      <c r="KRM217" s="18"/>
      <c r="KRN217" s="18"/>
      <c r="KRO217" s="18"/>
      <c r="KRP217" s="18"/>
      <c r="KRQ217" s="18"/>
      <c r="KRR217" s="18"/>
      <c r="KRS217" s="18"/>
      <c r="KRT217" s="18"/>
      <c r="KRU217" s="18"/>
      <c r="KRV217" s="18"/>
      <c r="KRW217" s="18"/>
      <c r="KRX217" s="18"/>
      <c r="KRY217" s="18"/>
      <c r="KRZ217" s="18"/>
      <c r="KSA217" s="18"/>
      <c r="KSB217" s="18"/>
      <c r="KSC217" s="18"/>
      <c r="KSD217" s="18"/>
      <c r="KSE217" s="18"/>
      <c r="KSF217" s="18"/>
      <c r="KSG217" s="18"/>
      <c r="KSH217" s="18"/>
      <c r="KSI217" s="18"/>
      <c r="KSJ217" s="18"/>
      <c r="KSK217" s="18"/>
      <c r="KSL217" s="18"/>
      <c r="KSM217" s="18"/>
      <c r="KSN217" s="18"/>
      <c r="KSO217" s="18"/>
      <c r="KSP217" s="18"/>
      <c r="KSQ217" s="18"/>
      <c r="KSR217" s="18"/>
      <c r="KSS217" s="18"/>
      <c r="KST217" s="18"/>
      <c r="KSU217" s="18"/>
      <c r="KSV217" s="18"/>
      <c r="KSW217" s="18"/>
      <c r="KSX217" s="18"/>
      <c r="KSY217" s="18"/>
      <c r="KSZ217" s="18"/>
      <c r="KTA217" s="18"/>
      <c r="KTB217" s="18"/>
      <c r="KTC217" s="18"/>
      <c r="KTD217" s="18"/>
      <c r="KTE217" s="18"/>
      <c r="KTF217" s="18"/>
      <c r="KTG217" s="18"/>
      <c r="KTH217" s="18"/>
      <c r="KTI217" s="18"/>
      <c r="KTJ217" s="18"/>
      <c r="KTK217" s="18"/>
      <c r="KTL217" s="18"/>
      <c r="KTM217" s="18"/>
      <c r="KTN217" s="18"/>
      <c r="KTO217" s="18"/>
      <c r="KTP217" s="18"/>
      <c r="KTQ217" s="18"/>
      <c r="KTR217" s="18"/>
      <c r="KTS217" s="18"/>
      <c r="KTT217" s="18"/>
      <c r="KTU217" s="18"/>
      <c r="KTV217" s="18"/>
      <c r="KTW217" s="18"/>
      <c r="KTX217" s="18"/>
      <c r="KTY217" s="18"/>
      <c r="KTZ217" s="18"/>
      <c r="KUA217" s="18"/>
      <c r="KUB217" s="18"/>
      <c r="KUC217" s="18"/>
      <c r="KUD217" s="18"/>
      <c r="KUE217" s="18"/>
      <c r="KUF217" s="18"/>
      <c r="KUG217" s="18"/>
      <c r="KUH217" s="18"/>
      <c r="KUI217" s="18"/>
      <c r="KUJ217" s="18"/>
      <c r="KUK217" s="18"/>
      <c r="KUL217" s="18"/>
      <c r="KUM217" s="18"/>
      <c r="KUN217" s="18"/>
      <c r="KUO217" s="18"/>
      <c r="KUP217" s="18"/>
      <c r="KUQ217" s="18"/>
      <c r="KUR217" s="18"/>
      <c r="KUS217" s="18"/>
      <c r="KUT217" s="18"/>
      <c r="KUU217" s="18"/>
      <c r="KUV217" s="18"/>
      <c r="KUW217" s="18"/>
      <c r="KUX217" s="18"/>
      <c r="KUY217" s="18"/>
      <c r="KUZ217" s="18"/>
      <c r="KVA217" s="18"/>
      <c r="KVB217" s="18"/>
      <c r="KVC217" s="18"/>
      <c r="KVD217" s="18"/>
      <c r="KVE217" s="18"/>
      <c r="KVF217" s="18"/>
      <c r="KVG217" s="18"/>
      <c r="KVH217" s="18"/>
      <c r="KVI217" s="18"/>
      <c r="KVJ217" s="18"/>
      <c r="KVK217" s="18"/>
      <c r="KVL217" s="18"/>
      <c r="KVM217" s="18"/>
      <c r="KVN217" s="18"/>
      <c r="KVO217" s="18"/>
      <c r="KVP217" s="18"/>
      <c r="KVQ217" s="18"/>
      <c r="KVR217" s="18"/>
      <c r="KVS217" s="18"/>
      <c r="KVT217" s="18"/>
      <c r="KVU217" s="18"/>
      <c r="KVV217" s="18"/>
      <c r="KVW217" s="18"/>
      <c r="KVX217" s="18"/>
      <c r="KVY217" s="18"/>
      <c r="KVZ217" s="18"/>
      <c r="KWA217" s="18"/>
      <c r="KWB217" s="18"/>
      <c r="KWC217" s="18"/>
      <c r="KWD217" s="18"/>
      <c r="KWE217" s="18"/>
      <c r="KWF217" s="18"/>
      <c r="KWG217" s="18"/>
      <c r="KWH217" s="18"/>
      <c r="KWI217" s="18"/>
      <c r="KWJ217" s="18"/>
      <c r="KWK217" s="18"/>
      <c r="KWL217" s="18"/>
      <c r="KWM217" s="18"/>
      <c r="KWN217" s="18"/>
      <c r="KWO217" s="18"/>
      <c r="KWP217" s="18"/>
      <c r="KWQ217" s="18"/>
      <c r="KWR217" s="18"/>
      <c r="KWS217" s="18"/>
      <c r="KWT217" s="18"/>
      <c r="KWU217" s="18"/>
      <c r="KWV217" s="18"/>
      <c r="KWW217" s="18"/>
      <c r="KWX217" s="18"/>
      <c r="KWY217" s="18"/>
      <c r="KWZ217" s="18"/>
      <c r="KXA217" s="18"/>
      <c r="KXB217" s="18"/>
      <c r="KXC217" s="18"/>
      <c r="KXD217" s="18"/>
      <c r="KXE217" s="18"/>
      <c r="KXF217" s="18"/>
      <c r="KXG217" s="18"/>
      <c r="KXH217" s="18"/>
      <c r="KXI217" s="18"/>
      <c r="KXJ217" s="18"/>
      <c r="KXK217" s="18"/>
      <c r="KXL217" s="18"/>
      <c r="KXM217" s="18"/>
      <c r="KXN217" s="18"/>
      <c r="KXO217" s="18"/>
      <c r="KXP217" s="18"/>
      <c r="KXQ217" s="18"/>
      <c r="KXR217" s="18"/>
      <c r="KXS217" s="18"/>
      <c r="KXT217" s="18"/>
      <c r="KXU217" s="18"/>
      <c r="KXV217" s="18"/>
      <c r="KXW217" s="18"/>
      <c r="KXX217" s="18"/>
      <c r="KXY217" s="18"/>
      <c r="KXZ217" s="18"/>
      <c r="KYA217" s="18"/>
      <c r="KYB217" s="18"/>
      <c r="KYC217" s="18"/>
      <c r="KYD217" s="18"/>
      <c r="KYE217" s="18"/>
      <c r="KYF217" s="18"/>
      <c r="KYG217" s="18"/>
      <c r="KYH217" s="18"/>
      <c r="KYI217" s="18"/>
      <c r="KYJ217" s="18"/>
      <c r="KYK217" s="18"/>
      <c r="KYL217" s="18"/>
      <c r="KYM217" s="18"/>
      <c r="KYN217" s="18"/>
      <c r="KYO217" s="18"/>
      <c r="KYP217" s="18"/>
      <c r="KYQ217" s="18"/>
      <c r="KYR217" s="18"/>
      <c r="KYS217" s="18"/>
      <c r="KYT217" s="18"/>
      <c r="KYU217" s="18"/>
      <c r="KYV217" s="18"/>
      <c r="KYW217" s="18"/>
      <c r="KYX217" s="18"/>
      <c r="KYY217" s="18"/>
      <c r="KYZ217" s="18"/>
      <c r="KZA217" s="18"/>
      <c r="KZB217" s="18"/>
      <c r="KZC217" s="18"/>
      <c r="KZD217" s="18"/>
      <c r="KZE217" s="18"/>
      <c r="KZF217" s="18"/>
      <c r="KZG217" s="18"/>
      <c r="KZH217" s="18"/>
      <c r="KZI217" s="18"/>
      <c r="KZJ217" s="18"/>
      <c r="KZK217" s="18"/>
      <c r="KZL217" s="18"/>
      <c r="KZM217" s="18"/>
      <c r="KZN217" s="18"/>
      <c r="KZO217" s="18"/>
      <c r="KZP217" s="18"/>
      <c r="KZQ217" s="18"/>
      <c r="KZR217" s="18"/>
      <c r="KZS217" s="18"/>
      <c r="KZT217" s="18"/>
      <c r="KZU217" s="18"/>
      <c r="KZV217" s="18"/>
      <c r="KZW217" s="18"/>
      <c r="KZX217" s="18"/>
      <c r="KZY217" s="18"/>
      <c r="KZZ217" s="18"/>
      <c r="LAA217" s="18"/>
      <c r="LAB217" s="18"/>
      <c r="LAC217" s="18"/>
      <c r="LAD217" s="18"/>
      <c r="LAE217" s="18"/>
      <c r="LAF217" s="18"/>
      <c r="LAG217" s="18"/>
      <c r="LAH217" s="18"/>
      <c r="LAI217" s="18"/>
      <c r="LAJ217" s="18"/>
      <c r="LAK217" s="18"/>
      <c r="LAL217" s="18"/>
      <c r="LAM217" s="18"/>
      <c r="LAN217" s="18"/>
      <c r="LAO217" s="18"/>
      <c r="LAP217" s="18"/>
      <c r="LAQ217" s="18"/>
      <c r="LAR217" s="18"/>
      <c r="LAS217" s="18"/>
      <c r="LAT217" s="18"/>
      <c r="LAU217" s="18"/>
      <c r="LAV217" s="18"/>
      <c r="LAW217" s="18"/>
      <c r="LAX217" s="18"/>
      <c r="LAY217" s="18"/>
      <c r="LAZ217" s="18"/>
      <c r="LBA217" s="18"/>
      <c r="LBB217" s="18"/>
      <c r="LBC217" s="18"/>
      <c r="LBD217" s="18"/>
      <c r="LBE217" s="18"/>
      <c r="LBF217" s="18"/>
      <c r="LBG217" s="18"/>
      <c r="LBH217" s="18"/>
      <c r="LBI217" s="18"/>
      <c r="LBJ217" s="18"/>
      <c r="LBK217" s="18"/>
      <c r="LBL217" s="18"/>
      <c r="LBM217" s="18"/>
      <c r="LBN217" s="18"/>
      <c r="LBO217" s="18"/>
      <c r="LBP217" s="18"/>
      <c r="LBQ217" s="18"/>
      <c r="LBR217" s="18"/>
      <c r="LBS217" s="18"/>
      <c r="LBT217" s="18"/>
      <c r="LBU217" s="18"/>
      <c r="LBV217" s="18"/>
      <c r="LBW217" s="18"/>
      <c r="LBX217" s="18"/>
      <c r="LBY217" s="18"/>
      <c r="LBZ217" s="18"/>
      <c r="LCA217" s="18"/>
      <c r="LCB217" s="18"/>
      <c r="LCC217" s="18"/>
      <c r="LCD217" s="18"/>
      <c r="LCE217" s="18"/>
      <c r="LCF217" s="18"/>
      <c r="LCG217" s="18"/>
      <c r="LCH217" s="18"/>
      <c r="LCI217" s="18"/>
      <c r="LCJ217" s="18"/>
      <c r="LCK217" s="18"/>
      <c r="LCL217" s="18"/>
      <c r="LCM217" s="18"/>
      <c r="LCN217" s="18"/>
      <c r="LCO217" s="18"/>
      <c r="LCP217" s="18"/>
      <c r="LCQ217" s="18"/>
      <c r="LCR217" s="18"/>
      <c r="LCS217" s="18"/>
      <c r="LCT217" s="18"/>
      <c r="LCU217" s="18"/>
      <c r="LCV217" s="18"/>
      <c r="LCW217" s="18"/>
      <c r="LCX217" s="18"/>
      <c r="LCY217" s="18"/>
      <c r="LCZ217" s="18"/>
      <c r="LDA217" s="18"/>
      <c r="LDB217" s="18"/>
      <c r="LDC217" s="18"/>
      <c r="LDD217" s="18"/>
      <c r="LDE217" s="18"/>
      <c r="LDF217" s="18"/>
      <c r="LDG217" s="18"/>
      <c r="LDH217" s="18"/>
      <c r="LDI217" s="18"/>
      <c r="LDJ217" s="18"/>
      <c r="LDK217" s="18"/>
      <c r="LDL217" s="18"/>
      <c r="LDM217" s="18"/>
      <c r="LDN217" s="18"/>
      <c r="LDO217" s="18"/>
      <c r="LDP217" s="18"/>
      <c r="LDQ217" s="18"/>
      <c r="LDR217" s="18"/>
      <c r="LDS217" s="18"/>
      <c r="LDT217" s="18"/>
      <c r="LDU217" s="18"/>
      <c r="LDV217" s="18"/>
      <c r="LDW217" s="18"/>
      <c r="LDX217" s="18"/>
      <c r="LDY217" s="18"/>
      <c r="LDZ217" s="18"/>
      <c r="LEA217" s="18"/>
      <c r="LEB217" s="18"/>
      <c r="LEC217" s="18"/>
      <c r="LED217" s="18"/>
      <c r="LEE217" s="18"/>
      <c r="LEF217" s="18"/>
      <c r="LEG217" s="18"/>
      <c r="LEH217" s="18"/>
      <c r="LEI217" s="18"/>
      <c r="LEJ217" s="18"/>
      <c r="LEK217" s="18"/>
      <c r="LEL217" s="18"/>
      <c r="LEM217" s="18"/>
      <c r="LEN217" s="18"/>
      <c r="LEO217" s="18"/>
      <c r="LEP217" s="18"/>
      <c r="LEQ217" s="18"/>
      <c r="LER217" s="18"/>
      <c r="LES217" s="18"/>
      <c r="LET217" s="18"/>
      <c r="LEU217" s="18"/>
      <c r="LEV217" s="18"/>
      <c r="LEW217" s="18"/>
      <c r="LEX217" s="18"/>
      <c r="LEY217" s="18"/>
      <c r="LEZ217" s="18"/>
      <c r="LFA217" s="18"/>
      <c r="LFB217" s="18"/>
      <c r="LFC217" s="18"/>
      <c r="LFD217" s="18"/>
      <c r="LFE217" s="18"/>
      <c r="LFF217" s="18"/>
      <c r="LFG217" s="18"/>
      <c r="LFH217" s="18"/>
      <c r="LFI217" s="18"/>
      <c r="LFJ217" s="18"/>
      <c r="LFK217" s="18"/>
      <c r="LFL217" s="18"/>
      <c r="LFM217" s="18"/>
      <c r="LFN217" s="18"/>
      <c r="LFO217" s="18"/>
      <c r="LFP217" s="18"/>
      <c r="LFQ217" s="18"/>
      <c r="LFR217" s="18"/>
      <c r="LFS217" s="18"/>
      <c r="LFT217" s="18"/>
      <c r="LFU217" s="18"/>
      <c r="LFV217" s="18"/>
      <c r="LFW217" s="18"/>
      <c r="LFX217" s="18"/>
      <c r="LFY217" s="18"/>
      <c r="LFZ217" s="18"/>
      <c r="LGA217" s="18"/>
      <c r="LGB217" s="18"/>
      <c r="LGC217" s="18"/>
      <c r="LGD217" s="18"/>
      <c r="LGE217" s="18"/>
      <c r="LGF217" s="18"/>
      <c r="LGG217" s="18"/>
      <c r="LGH217" s="18"/>
      <c r="LGI217" s="18"/>
      <c r="LGJ217" s="18"/>
      <c r="LGK217" s="18"/>
      <c r="LGL217" s="18"/>
      <c r="LGM217" s="18"/>
      <c r="LGN217" s="18"/>
      <c r="LGO217" s="18"/>
      <c r="LGP217" s="18"/>
      <c r="LGQ217" s="18"/>
      <c r="LGR217" s="18"/>
      <c r="LGS217" s="18"/>
      <c r="LGT217" s="18"/>
      <c r="LGU217" s="18"/>
      <c r="LGV217" s="18"/>
      <c r="LGW217" s="18"/>
      <c r="LGX217" s="18"/>
      <c r="LGY217" s="18"/>
      <c r="LGZ217" s="18"/>
      <c r="LHA217" s="18"/>
      <c r="LHB217" s="18"/>
      <c r="LHC217" s="18"/>
      <c r="LHD217" s="18"/>
      <c r="LHE217" s="18"/>
      <c r="LHF217" s="18"/>
      <c r="LHG217" s="18"/>
      <c r="LHH217" s="18"/>
      <c r="LHI217" s="18"/>
      <c r="LHJ217" s="18"/>
      <c r="LHK217" s="18"/>
      <c r="LHL217" s="18"/>
      <c r="LHM217" s="18"/>
      <c r="LHN217" s="18"/>
      <c r="LHO217" s="18"/>
      <c r="LHP217" s="18"/>
      <c r="LHQ217" s="18"/>
      <c r="LHR217" s="18"/>
      <c r="LHS217" s="18"/>
      <c r="LHT217" s="18"/>
      <c r="LHU217" s="18"/>
      <c r="LHV217" s="18"/>
      <c r="LHW217" s="18"/>
      <c r="LHX217" s="18"/>
      <c r="LHY217" s="18"/>
      <c r="LHZ217" s="18"/>
      <c r="LIA217" s="18"/>
      <c r="LIB217" s="18"/>
      <c r="LIC217" s="18"/>
      <c r="LID217" s="18"/>
      <c r="LIE217" s="18"/>
      <c r="LIF217" s="18"/>
      <c r="LIG217" s="18"/>
      <c r="LIH217" s="18"/>
      <c r="LII217" s="18"/>
      <c r="LIJ217" s="18"/>
      <c r="LIK217" s="18"/>
      <c r="LIL217" s="18"/>
      <c r="LIM217" s="18"/>
      <c r="LIN217" s="18"/>
      <c r="LIO217" s="18"/>
      <c r="LIP217" s="18"/>
      <c r="LIQ217" s="18"/>
      <c r="LIR217" s="18"/>
      <c r="LIS217" s="18"/>
      <c r="LIT217" s="18"/>
      <c r="LIU217" s="18"/>
      <c r="LIV217" s="18"/>
      <c r="LIW217" s="18"/>
      <c r="LIX217" s="18"/>
      <c r="LIY217" s="18"/>
      <c r="LIZ217" s="18"/>
      <c r="LJA217" s="18"/>
      <c r="LJB217" s="18"/>
      <c r="LJC217" s="18"/>
      <c r="LJD217" s="18"/>
      <c r="LJE217" s="18"/>
      <c r="LJF217" s="18"/>
      <c r="LJG217" s="18"/>
      <c r="LJH217" s="18"/>
      <c r="LJI217" s="18"/>
      <c r="LJJ217" s="18"/>
      <c r="LJK217" s="18"/>
      <c r="LJL217" s="18"/>
      <c r="LJM217" s="18"/>
      <c r="LJN217" s="18"/>
      <c r="LJO217" s="18"/>
      <c r="LJP217" s="18"/>
      <c r="LJQ217" s="18"/>
      <c r="LJR217" s="18"/>
      <c r="LJS217" s="18"/>
      <c r="LJT217" s="18"/>
      <c r="LJU217" s="18"/>
      <c r="LJV217" s="18"/>
      <c r="LJW217" s="18"/>
      <c r="LJX217" s="18"/>
      <c r="LJY217" s="18"/>
      <c r="LJZ217" s="18"/>
      <c r="LKA217" s="18"/>
      <c r="LKB217" s="18"/>
      <c r="LKC217" s="18"/>
      <c r="LKD217" s="18"/>
      <c r="LKE217" s="18"/>
      <c r="LKF217" s="18"/>
      <c r="LKG217" s="18"/>
      <c r="LKH217" s="18"/>
      <c r="LKI217" s="18"/>
      <c r="LKJ217" s="18"/>
      <c r="LKK217" s="18"/>
      <c r="LKL217" s="18"/>
      <c r="LKM217" s="18"/>
      <c r="LKN217" s="18"/>
      <c r="LKO217" s="18"/>
      <c r="LKP217" s="18"/>
      <c r="LKQ217" s="18"/>
      <c r="LKR217" s="18"/>
      <c r="LKS217" s="18"/>
      <c r="LKT217" s="18"/>
      <c r="LKU217" s="18"/>
      <c r="LKV217" s="18"/>
      <c r="LKW217" s="18"/>
      <c r="LKX217" s="18"/>
      <c r="LKY217" s="18"/>
      <c r="LKZ217" s="18"/>
      <c r="LLA217" s="18"/>
      <c r="LLB217" s="18"/>
      <c r="LLC217" s="18"/>
      <c r="LLD217" s="18"/>
      <c r="LLE217" s="18"/>
      <c r="LLF217" s="18"/>
      <c r="LLG217" s="18"/>
      <c r="LLH217" s="18"/>
      <c r="LLI217" s="18"/>
      <c r="LLJ217" s="18"/>
      <c r="LLK217" s="18"/>
      <c r="LLL217" s="18"/>
      <c r="LLM217" s="18"/>
      <c r="LLN217" s="18"/>
      <c r="LLO217" s="18"/>
      <c r="LLP217" s="18"/>
      <c r="LLQ217" s="18"/>
      <c r="LLR217" s="18"/>
      <c r="LLS217" s="18"/>
      <c r="LLT217" s="18"/>
      <c r="LLU217" s="18"/>
      <c r="LLV217" s="18"/>
      <c r="LLW217" s="18"/>
      <c r="LLX217" s="18"/>
      <c r="LLY217" s="18"/>
      <c r="LLZ217" s="18"/>
      <c r="LMA217" s="18"/>
      <c r="LMB217" s="18"/>
      <c r="LMC217" s="18"/>
      <c r="LMD217" s="18"/>
      <c r="LME217" s="18"/>
      <c r="LMF217" s="18"/>
      <c r="LMG217" s="18"/>
      <c r="LMH217" s="18"/>
      <c r="LMI217" s="18"/>
      <c r="LMJ217" s="18"/>
      <c r="LMK217" s="18"/>
      <c r="LML217" s="18"/>
      <c r="LMM217" s="18"/>
      <c r="LMN217" s="18"/>
      <c r="LMO217" s="18"/>
      <c r="LMP217" s="18"/>
      <c r="LMQ217" s="18"/>
      <c r="LMR217" s="18"/>
      <c r="LMS217" s="18"/>
      <c r="LMT217" s="18"/>
      <c r="LMU217" s="18"/>
      <c r="LMV217" s="18"/>
      <c r="LMW217" s="18"/>
      <c r="LMX217" s="18"/>
      <c r="LMY217" s="18"/>
      <c r="LMZ217" s="18"/>
      <c r="LNA217" s="18"/>
      <c r="LNB217" s="18"/>
      <c r="LNC217" s="18"/>
      <c r="LND217" s="18"/>
      <c r="LNE217" s="18"/>
      <c r="LNF217" s="18"/>
      <c r="LNG217" s="18"/>
      <c r="LNH217" s="18"/>
      <c r="LNI217" s="18"/>
      <c r="LNJ217" s="18"/>
      <c r="LNK217" s="18"/>
      <c r="LNL217" s="18"/>
      <c r="LNM217" s="18"/>
      <c r="LNN217" s="18"/>
      <c r="LNO217" s="18"/>
      <c r="LNP217" s="18"/>
      <c r="LNQ217" s="18"/>
      <c r="LNR217" s="18"/>
      <c r="LNS217" s="18"/>
      <c r="LNT217" s="18"/>
      <c r="LNU217" s="18"/>
      <c r="LNV217" s="18"/>
      <c r="LNW217" s="18"/>
      <c r="LNX217" s="18"/>
      <c r="LNY217" s="18"/>
      <c r="LNZ217" s="18"/>
      <c r="LOA217" s="18"/>
      <c r="LOB217" s="18"/>
      <c r="LOC217" s="18"/>
      <c r="LOD217" s="18"/>
      <c r="LOE217" s="18"/>
      <c r="LOF217" s="18"/>
      <c r="LOG217" s="18"/>
      <c r="LOH217" s="18"/>
      <c r="LOI217" s="18"/>
      <c r="LOJ217" s="18"/>
      <c r="LOK217" s="18"/>
      <c r="LOL217" s="18"/>
      <c r="LOM217" s="18"/>
      <c r="LON217" s="18"/>
      <c r="LOO217" s="18"/>
      <c r="LOP217" s="18"/>
      <c r="LOQ217" s="18"/>
      <c r="LOR217" s="18"/>
      <c r="LOS217" s="18"/>
      <c r="LOT217" s="18"/>
      <c r="LOU217" s="18"/>
      <c r="LOV217" s="18"/>
      <c r="LOW217" s="18"/>
      <c r="LOX217" s="18"/>
      <c r="LOY217" s="18"/>
      <c r="LOZ217" s="18"/>
      <c r="LPA217" s="18"/>
      <c r="LPB217" s="18"/>
      <c r="LPC217" s="18"/>
      <c r="LPD217" s="18"/>
      <c r="LPE217" s="18"/>
      <c r="LPF217" s="18"/>
      <c r="LPG217" s="18"/>
      <c r="LPH217" s="18"/>
      <c r="LPI217" s="18"/>
      <c r="LPJ217" s="18"/>
      <c r="LPK217" s="18"/>
      <c r="LPL217" s="18"/>
      <c r="LPM217" s="18"/>
      <c r="LPN217" s="18"/>
      <c r="LPO217" s="18"/>
      <c r="LPP217" s="18"/>
      <c r="LPQ217" s="18"/>
      <c r="LPR217" s="18"/>
      <c r="LPS217" s="18"/>
      <c r="LPT217" s="18"/>
      <c r="LPU217" s="18"/>
      <c r="LPV217" s="18"/>
      <c r="LPW217" s="18"/>
      <c r="LPX217" s="18"/>
      <c r="LPY217" s="18"/>
      <c r="LPZ217" s="18"/>
      <c r="LQA217" s="18"/>
      <c r="LQB217" s="18"/>
      <c r="LQC217" s="18"/>
      <c r="LQD217" s="18"/>
      <c r="LQE217" s="18"/>
      <c r="LQF217" s="18"/>
      <c r="LQG217" s="18"/>
      <c r="LQH217" s="18"/>
      <c r="LQI217" s="18"/>
      <c r="LQJ217" s="18"/>
      <c r="LQK217" s="18"/>
      <c r="LQL217" s="18"/>
      <c r="LQM217" s="18"/>
      <c r="LQN217" s="18"/>
      <c r="LQO217" s="18"/>
      <c r="LQP217" s="18"/>
      <c r="LQQ217" s="18"/>
      <c r="LQR217" s="18"/>
      <c r="LQS217" s="18"/>
      <c r="LQT217" s="18"/>
      <c r="LQU217" s="18"/>
      <c r="LQV217" s="18"/>
      <c r="LQW217" s="18"/>
      <c r="LQX217" s="18"/>
      <c r="LQY217" s="18"/>
      <c r="LQZ217" s="18"/>
      <c r="LRA217" s="18"/>
      <c r="LRB217" s="18"/>
      <c r="LRC217" s="18"/>
      <c r="LRD217" s="18"/>
      <c r="LRE217" s="18"/>
      <c r="LRF217" s="18"/>
      <c r="LRG217" s="18"/>
      <c r="LRH217" s="18"/>
      <c r="LRI217" s="18"/>
      <c r="LRJ217" s="18"/>
      <c r="LRK217" s="18"/>
      <c r="LRL217" s="18"/>
      <c r="LRM217" s="18"/>
      <c r="LRN217" s="18"/>
      <c r="LRO217" s="18"/>
      <c r="LRP217" s="18"/>
      <c r="LRQ217" s="18"/>
      <c r="LRR217" s="18"/>
      <c r="LRS217" s="18"/>
      <c r="LRT217" s="18"/>
      <c r="LRU217" s="18"/>
      <c r="LRV217" s="18"/>
      <c r="LRW217" s="18"/>
      <c r="LRX217" s="18"/>
      <c r="LRY217" s="18"/>
      <c r="LRZ217" s="18"/>
      <c r="LSA217" s="18"/>
      <c r="LSB217" s="18"/>
      <c r="LSC217" s="18"/>
      <c r="LSD217" s="18"/>
      <c r="LSE217" s="18"/>
      <c r="LSF217" s="18"/>
      <c r="LSG217" s="18"/>
      <c r="LSH217" s="18"/>
      <c r="LSI217" s="18"/>
      <c r="LSJ217" s="18"/>
      <c r="LSK217" s="18"/>
      <c r="LSL217" s="18"/>
      <c r="LSM217" s="18"/>
      <c r="LSN217" s="18"/>
      <c r="LSO217" s="18"/>
      <c r="LSP217" s="18"/>
      <c r="LSQ217" s="18"/>
      <c r="LSR217" s="18"/>
      <c r="LSS217" s="18"/>
      <c r="LST217" s="18"/>
      <c r="LSU217" s="18"/>
      <c r="LSV217" s="18"/>
      <c r="LSW217" s="18"/>
      <c r="LSX217" s="18"/>
      <c r="LSY217" s="18"/>
      <c r="LSZ217" s="18"/>
      <c r="LTA217" s="18"/>
      <c r="LTB217" s="18"/>
      <c r="LTC217" s="18"/>
      <c r="LTD217" s="18"/>
      <c r="LTE217" s="18"/>
      <c r="LTF217" s="18"/>
      <c r="LTG217" s="18"/>
      <c r="LTH217" s="18"/>
      <c r="LTI217" s="18"/>
      <c r="LTJ217" s="18"/>
      <c r="LTK217" s="18"/>
      <c r="LTL217" s="18"/>
      <c r="LTM217" s="18"/>
      <c r="LTN217" s="18"/>
      <c r="LTO217" s="18"/>
      <c r="LTP217" s="18"/>
      <c r="LTQ217" s="18"/>
      <c r="LTR217" s="18"/>
      <c r="LTS217" s="18"/>
      <c r="LTT217" s="18"/>
      <c r="LTU217" s="18"/>
      <c r="LTV217" s="18"/>
      <c r="LTW217" s="18"/>
      <c r="LTX217" s="18"/>
      <c r="LTY217" s="18"/>
      <c r="LTZ217" s="18"/>
      <c r="LUA217" s="18"/>
      <c r="LUB217" s="18"/>
      <c r="LUC217" s="18"/>
      <c r="LUD217" s="18"/>
      <c r="LUE217" s="18"/>
      <c r="LUF217" s="18"/>
      <c r="LUG217" s="18"/>
      <c r="LUH217" s="18"/>
      <c r="LUI217" s="18"/>
      <c r="LUJ217" s="18"/>
      <c r="LUK217" s="18"/>
      <c r="LUL217" s="18"/>
      <c r="LUM217" s="18"/>
      <c r="LUN217" s="18"/>
      <c r="LUO217" s="18"/>
      <c r="LUP217" s="18"/>
      <c r="LUQ217" s="18"/>
      <c r="LUR217" s="18"/>
      <c r="LUS217" s="18"/>
      <c r="LUT217" s="18"/>
      <c r="LUU217" s="18"/>
      <c r="LUV217" s="18"/>
      <c r="LUW217" s="18"/>
      <c r="LUX217" s="18"/>
      <c r="LUY217" s="18"/>
      <c r="LUZ217" s="18"/>
      <c r="LVA217" s="18"/>
      <c r="LVB217" s="18"/>
      <c r="LVC217" s="18"/>
      <c r="LVD217" s="18"/>
      <c r="LVE217" s="18"/>
      <c r="LVF217" s="18"/>
      <c r="LVG217" s="18"/>
      <c r="LVH217" s="18"/>
      <c r="LVI217" s="18"/>
      <c r="LVJ217" s="18"/>
      <c r="LVK217" s="18"/>
      <c r="LVL217" s="18"/>
      <c r="LVM217" s="18"/>
      <c r="LVN217" s="18"/>
      <c r="LVO217" s="18"/>
      <c r="LVP217" s="18"/>
      <c r="LVQ217" s="18"/>
      <c r="LVR217" s="18"/>
      <c r="LVS217" s="18"/>
      <c r="LVT217" s="18"/>
      <c r="LVU217" s="18"/>
      <c r="LVV217" s="18"/>
      <c r="LVW217" s="18"/>
      <c r="LVX217" s="18"/>
      <c r="LVY217" s="18"/>
      <c r="LVZ217" s="18"/>
      <c r="LWA217" s="18"/>
      <c r="LWB217" s="18"/>
      <c r="LWC217" s="18"/>
      <c r="LWD217" s="18"/>
      <c r="LWE217" s="18"/>
      <c r="LWF217" s="18"/>
      <c r="LWG217" s="18"/>
      <c r="LWH217" s="18"/>
      <c r="LWI217" s="18"/>
      <c r="LWJ217" s="18"/>
      <c r="LWK217" s="18"/>
      <c r="LWL217" s="18"/>
      <c r="LWM217" s="18"/>
      <c r="LWN217" s="18"/>
      <c r="LWO217" s="18"/>
      <c r="LWP217" s="18"/>
      <c r="LWQ217" s="18"/>
      <c r="LWR217" s="18"/>
      <c r="LWS217" s="18"/>
      <c r="LWT217" s="18"/>
      <c r="LWU217" s="18"/>
      <c r="LWV217" s="18"/>
      <c r="LWW217" s="18"/>
      <c r="LWX217" s="18"/>
      <c r="LWY217" s="18"/>
      <c r="LWZ217" s="18"/>
      <c r="LXA217" s="18"/>
      <c r="LXB217" s="18"/>
      <c r="LXC217" s="18"/>
      <c r="LXD217" s="18"/>
      <c r="LXE217" s="18"/>
      <c r="LXF217" s="18"/>
      <c r="LXG217" s="18"/>
      <c r="LXH217" s="18"/>
      <c r="LXI217" s="18"/>
      <c r="LXJ217" s="18"/>
      <c r="LXK217" s="18"/>
      <c r="LXL217" s="18"/>
      <c r="LXM217" s="18"/>
      <c r="LXN217" s="18"/>
      <c r="LXO217" s="18"/>
      <c r="LXP217" s="18"/>
      <c r="LXQ217" s="18"/>
      <c r="LXR217" s="18"/>
      <c r="LXS217" s="18"/>
      <c r="LXT217" s="18"/>
      <c r="LXU217" s="18"/>
      <c r="LXV217" s="18"/>
      <c r="LXW217" s="18"/>
      <c r="LXX217" s="18"/>
      <c r="LXY217" s="18"/>
      <c r="LXZ217" s="18"/>
      <c r="LYA217" s="18"/>
      <c r="LYB217" s="18"/>
      <c r="LYC217" s="18"/>
      <c r="LYD217" s="18"/>
      <c r="LYE217" s="18"/>
      <c r="LYF217" s="18"/>
      <c r="LYG217" s="18"/>
      <c r="LYH217" s="18"/>
      <c r="LYI217" s="18"/>
      <c r="LYJ217" s="18"/>
      <c r="LYK217" s="18"/>
      <c r="LYL217" s="18"/>
      <c r="LYM217" s="18"/>
      <c r="LYN217" s="18"/>
      <c r="LYO217" s="18"/>
      <c r="LYP217" s="18"/>
      <c r="LYQ217" s="18"/>
      <c r="LYR217" s="18"/>
      <c r="LYS217" s="18"/>
      <c r="LYT217" s="18"/>
      <c r="LYU217" s="18"/>
      <c r="LYV217" s="18"/>
      <c r="LYW217" s="18"/>
      <c r="LYX217" s="18"/>
      <c r="LYY217" s="18"/>
      <c r="LYZ217" s="18"/>
      <c r="LZA217" s="18"/>
      <c r="LZB217" s="18"/>
      <c r="LZC217" s="18"/>
      <c r="LZD217" s="18"/>
      <c r="LZE217" s="18"/>
      <c r="LZF217" s="18"/>
      <c r="LZG217" s="18"/>
      <c r="LZH217" s="18"/>
      <c r="LZI217" s="18"/>
      <c r="LZJ217" s="18"/>
      <c r="LZK217" s="18"/>
      <c r="LZL217" s="18"/>
      <c r="LZM217" s="18"/>
      <c r="LZN217" s="18"/>
      <c r="LZO217" s="18"/>
      <c r="LZP217" s="18"/>
      <c r="LZQ217" s="18"/>
      <c r="LZR217" s="18"/>
      <c r="LZS217" s="18"/>
      <c r="LZT217" s="18"/>
      <c r="LZU217" s="18"/>
      <c r="LZV217" s="18"/>
      <c r="LZW217" s="18"/>
      <c r="LZX217" s="18"/>
      <c r="LZY217" s="18"/>
      <c r="LZZ217" s="18"/>
      <c r="MAA217" s="18"/>
      <c r="MAB217" s="18"/>
      <c r="MAC217" s="18"/>
      <c r="MAD217" s="18"/>
      <c r="MAE217" s="18"/>
      <c r="MAF217" s="18"/>
      <c r="MAG217" s="18"/>
      <c r="MAH217" s="18"/>
      <c r="MAI217" s="18"/>
      <c r="MAJ217" s="18"/>
      <c r="MAK217" s="18"/>
      <c r="MAL217" s="18"/>
      <c r="MAM217" s="18"/>
      <c r="MAN217" s="18"/>
      <c r="MAO217" s="18"/>
      <c r="MAP217" s="18"/>
      <c r="MAQ217" s="18"/>
      <c r="MAR217" s="18"/>
      <c r="MAS217" s="18"/>
      <c r="MAT217" s="18"/>
      <c r="MAU217" s="18"/>
      <c r="MAV217" s="18"/>
      <c r="MAW217" s="18"/>
      <c r="MAX217" s="18"/>
      <c r="MAY217" s="18"/>
      <c r="MAZ217" s="18"/>
      <c r="MBA217" s="18"/>
      <c r="MBB217" s="18"/>
      <c r="MBC217" s="18"/>
      <c r="MBD217" s="18"/>
      <c r="MBE217" s="18"/>
      <c r="MBF217" s="18"/>
      <c r="MBG217" s="18"/>
      <c r="MBH217" s="18"/>
      <c r="MBI217" s="18"/>
      <c r="MBJ217" s="18"/>
      <c r="MBK217" s="18"/>
      <c r="MBL217" s="18"/>
      <c r="MBM217" s="18"/>
      <c r="MBN217" s="18"/>
      <c r="MBO217" s="18"/>
      <c r="MBP217" s="18"/>
      <c r="MBQ217" s="18"/>
      <c r="MBR217" s="18"/>
      <c r="MBS217" s="18"/>
      <c r="MBT217" s="18"/>
      <c r="MBU217" s="18"/>
      <c r="MBV217" s="18"/>
      <c r="MBW217" s="18"/>
      <c r="MBX217" s="18"/>
      <c r="MBY217" s="18"/>
      <c r="MBZ217" s="18"/>
      <c r="MCA217" s="18"/>
      <c r="MCB217" s="18"/>
      <c r="MCC217" s="18"/>
      <c r="MCD217" s="18"/>
      <c r="MCE217" s="18"/>
      <c r="MCF217" s="18"/>
      <c r="MCG217" s="18"/>
      <c r="MCH217" s="18"/>
      <c r="MCI217" s="18"/>
      <c r="MCJ217" s="18"/>
      <c r="MCK217" s="18"/>
      <c r="MCL217" s="18"/>
      <c r="MCM217" s="18"/>
      <c r="MCN217" s="18"/>
      <c r="MCO217" s="18"/>
      <c r="MCP217" s="18"/>
      <c r="MCQ217" s="18"/>
      <c r="MCR217" s="18"/>
      <c r="MCS217" s="18"/>
      <c r="MCT217" s="18"/>
      <c r="MCU217" s="18"/>
      <c r="MCV217" s="18"/>
      <c r="MCW217" s="18"/>
      <c r="MCX217" s="18"/>
      <c r="MCY217" s="18"/>
      <c r="MCZ217" s="18"/>
      <c r="MDA217" s="18"/>
      <c r="MDB217" s="18"/>
      <c r="MDC217" s="18"/>
      <c r="MDD217" s="18"/>
      <c r="MDE217" s="18"/>
      <c r="MDF217" s="18"/>
      <c r="MDG217" s="18"/>
      <c r="MDH217" s="18"/>
      <c r="MDI217" s="18"/>
      <c r="MDJ217" s="18"/>
      <c r="MDK217" s="18"/>
      <c r="MDL217" s="18"/>
      <c r="MDM217" s="18"/>
      <c r="MDN217" s="18"/>
      <c r="MDO217" s="18"/>
      <c r="MDP217" s="18"/>
      <c r="MDQ217" s="18"/>
      <c r="MDR217" s="18"/>
      <c r="MDS217" s="18"/>
      <c r="MDT217" s="18"/>
      <c r="MDU217" s="18"/>
      <c r="MDV217" s="18"/>
      <c r="MDW217" s="18"/>
      <c r="MDX217" s="18"/>
      <c r="MDY217" s="18"/>
      <c r="MDZ217" s="18"/>
      <c r="MEA217" s="18"/>
      <c r="MEB217" s="18"/>
      <c r="MEC217" s="18"/>
      <c r="MED217" s="18"/>
      <c r="MEE217" s="18"/>
      <c r="MEF217" s="18"/>
      <c r="MEG217" s="18"/>
      <c r="MEH217" s="18"/>
      <c r="MEI217" s="18"/>
      <c r="MEJ217" s="18"/>
      <c r="MEK217" s="18"/>
      <c r="MEL217" s="18"/>
      <c r="MEM217" s="18"/>
      <c r="MEN217" s="18"/>
      <c r="MEO217" s="18"/>
      <c r="MEP217" s="18"/>
      <c r="MEQ217" s="18"/>
      <c r="MER217" s="18"/>
      <c r="MES217" s="18"/>
      <c r="MET217" s="18"/>
      <c r="MEU217" s="18"/>
      <c r="MEV217" s="18"/>
      <c r="MEW217" s="18"/>
      <c r="MEX217" s="18"/>
      <c r="MEY217" s="18"/>
      <c r="MEZ217" s="18"/>
      <c r="MFA217" s="18"/>
      <c r="MFB217" s="18"/>
      <c r="MFC217" s="18"/>
      <c r="MFD217" s="18"/>
      <c r="MFE217" s="18"/>
      <c r="MFF217" s="18"/>
      <c r="MFG217" s="18"/>
      <c r="MFH217" s="18"/>
      <c r="MFI217" s="18"/>
      <c r="MFJ217" s="18"/>
      <c r="MFK217" s="18"/>
      <c r="MFL217" s="18"/>
      <c r="MFM217" s="18"/>
      <c r="MFN217" s="18"/>
      <c r="MFO217" s="18"/>
      <c r="MFP217" s="18"/>
      <c r="MFQ217" s="18"/>
      <c r="MFR217" s="18"/>
      <c r="MFS217" s="18"/>
      <c r="MFT217" s="18"/>
      <c r="MFU217" s="18"/>
      <c r="MFV217" s="18"/>
      <c r="MFW217" s="18"/>
      <c r="MFX217" s="18"/>
      <c r="MFY217" s="18"/>
      <c r="MFZ217" s="18"/>
      <c r="MGA217" s="18"/>
      <c r="MGB217" s="18"/>
      <c r="MGC217" s="18"/>
      <c r="MGD217" s="18"/>
      <c r="MGE217" s="18"/>
      <c r="MGF217" s="18"/>
      <c r="MGG217" s="18"/>
      <c r="MGH217" s="18"/>
      <c r="MGI217" s="18"/>
      <c r="MGJ217" s="18"/>
      <c r="MGK217" s="18"/>
      <c r="MGL217" s="18"/>
      <c r="MGM217" s="18"/>
      <c r="MGN217" s="18"/>
      <c r="MGO217" s="18"/>
      <c r="MGP217" s="18"/>
      <c r="MGQ217" s="18"/>
      <c r="MGR217" s="18"/>
      <c r="MGS217" s="18"/>
      <c r="MGT217" s="18"/>
      <c r="MGU217" s="18"/>
      <c r="MGV217" s="18"/>
      <c r="MGW217" s="18"/>
      <c r="MGX217" s="18"/>
      <c r="MGY217" s="18"/>
      <c r="MGZ217" s="18"/>
      <c r="MHA217" s="18"/>
      <c r="MHB217" s="18"/>
      <c r="MHC217" s="18"/>
      <c r="MHD217" s="18"/>
      <c r="MHE217" s="18"/>
      <c r="MHF217" s="18"/>
      <c r="MHG217" s="18"/>
      <c r="MHH217" s="18"/>
      <c r="MHI217" s="18"/>
      <c r="MHJ217" s="18"/>
      <c r="MHK217" s="18"/>
      <c r="MHL217" s="18"/>
      <c r="MHM217" s="18"/>
      <c r="MHN217" s="18"/>
      <c r="MHO217" s="18"/>
      <c r="MHP217" s="18"/>
      <c r="MHQ217" s="18"/>
      <c r="MHR217" s="18"/>
      <c r="MHS217" s="18"/>
      <c r="MHT217" s="18"/>
      <c r="MHU217" s="18"/>
      <c r="MHV217" s="18"/>
      <c r="MHW217" s="18"/>
      <c r="MHX217" s="18"/>
      <c r="MHY217" s="18"/>
      <c r="MHZ217" s="18"/>
      <c r="MIA217" s="18"/>
      <c r="MIB217" s="18"/>
      <c r="MIC217" s="18"/>
      <c r="MID217" s="18"/>
      <c r="MIE217" s="18"/>
      <c r="MIF217" s="18"/>
      <c r="MIG217" s="18"/>
      <c r="MIH217" s="18"/>
      <c r="MII217" s="18"/>
      <c r="MIJ217" s="18"/>
      <c r="MIK217" s="18"/>
      <c r="MIL217" s="18"/>
      <c r="MIM217" s="18"/>
      <c r="MIN217" s="18"/>
      <c r="MIO217" s="18"/>
      <c r="MIP217" s="18"/>
      <c r="MIQ217" s="18"/>
      <c r="MIR217" s="18"/>
      <c r="MIS217" s="18"/>
      <c r="MIT217" s="18"/>
      <c r="MIU217" s="18"/>
      <c r="MIV217" s="18"/>
      <c r="MIW217" s="18"/>
      <c r="MIX217" s="18"/>
      <c r="MIY217" s="18"/>
      <c r="MIZ217" s="18"/>
      <c r="MJA217" s="18"/>
      <c r="MJB217" s="18"/>
      <c r="MJC217" s="18"/>
      <c r="MJD217" s="18"/>
      <c r="MJE217" s="18"/>
      <c r="MJF217" s="18"/>
      <c r="MJG217" s="18"/>
      <c r="MJH217" s="18"/>
      <c r="MJI217" s="18"/>
      <c r="MJJ217" s="18"/>
      <c r="MJK217" s="18"/>
      <c r="MJL217" s="18"/>
      <c r="MJM217" s="18"/>
      <c r="MJN217" s="18"/>
      <c r="MJO217" s="18"/>
      <c r="MJP217" s="18"/>
      <c r="MJQ217" s="18"/>
      <c r="MJR217" s="18"/>
      <c r="MJS217" s="18"/>
      <c r="MJT217" s="18"/>
      <c r="MJU217" s="18"/>
      <c r="MJV217" s="18"/>
      <c r="MJW217" s="18"/>
      <c r="MJX217" s="18"/>
      <c r="MJY217" s="18"/>
      <c r="MJZ217" s="18"/>
      <c r="MKA217" s="18"/>
      <c r="MKB217" s="18"/>
      <c r="MKC217" s="18"/>
      <c r="MKD217" s="18"/>
      <c r="MKE217" s="18"/>
      <c r="MKF217" s="18"/>
      <c r="MKG217" s="18"/>
      <c r="MKH217" s="18"/>
      <c r="MKI217" s="18"/>
      <c r="MKJ217" s="18"/>
      <c r="MKK217" s="18"/>
      <c r="MKL217" s="18"/>
      <c r="MKM217" s="18"/>
      <c r="MKN217" s="18"/>
      <c r="MKO217" s="18"/>
      <c r="MKP217" s="18"/>
      <c r="MKQ217" s="18"/>
      <c r="MKR217" s="18"/>
      <c r="MKS217" s="18"/>
      <c r="MKT217" s="18"/>
      <c r="MKU217" s="18"/>
      <c r="MKV217" s="18"/>
      <c r="MKW217" s="18"/>
      <c r="MKX217" s="18"/>
      <c r="MKY217" s="18"/>
      <c r="MKZ217" s="18"/>
      <c r="MLA217" s="18"/>
      <c r="MLB217" s="18"/>
      <c r="MLC217" s="18"/>
      <c r="MLD217" s="18"/>
      <c r="MLE217" s="18"/>
      <c r="MLF217" s="18"/>
      <c r="MLG217" s="18"/>
      <c r="MLH217" s="18"/>
      <c r="MLI217" s="18"/>
      <c r="MLJ217" s="18"/>
      <c r="MLK217" s="18"/>
      <c r="MLL217" s="18"/>
      <c r="MLM217" s="18"/>
      <c r="MLN217" s="18"/>
      <c r="MLO217" s="18"/>
      <c r="MLP217" s="18"/>
      <c r="MLQ217" s="18"/>
      <c r="MLR217" s="18"/>
      <c r="MLS217" s="18"/>
      <c r="MLT217" s="18"/>
      <c r="MLU217" s="18"/>
      <c r="MLV217" s="18"/>
      <c r="MLW217" s="18"/>
      <c r="MLX217" s="18"/>
      <c r="MLY217" s="18"/>
      <c r="MLZ217" s="18"/>
      <c r="MMA217" s="18"/>
      <c r="MMB217" s="18"/>
      <c r="MMC217" s="18"/>
      <c r="MMD217" s="18"/>
      <c r="MME217" s="18"/>
      <c r="MMF217" s="18"/>
      <c r="MMG217" s="18"/>
      <c r="MMH217" s="18"/>
      <c r="MMI217" s="18"/>
      <c r="MMJ217" s="18"/>
      <c r="MMK217" s="18"/>
      <c r="MML217" s="18"/>
      <c r="MMM217" s="18"/>
      <c r="MMN217" s="18"/>
      <c r="MMO217" s="18"/>
      <c r="MMP217" s="18"/>
      <c r="MMQ217" s="18"/>
      <c r="MMR217" s="18"/>
      <c r="MMS217" s="18"/>
      <c r="MMT217" s="18"/>
      <c r="MMU217" s="18"/>
      <c r="MMV217" s="18"/>
      <c r="MMW217" s="18"/>
      <c r="MMX217" s="18"/>
      <c r="MMY217" s="18"/>
      <c r="MMZ217" s="18"/>
      <c r="MNA217" s="18"/>
      <c r="MNB217" s="18"/>
      <c r="MNC217" s="18"/>
      <c r="MND217" s="18"/>
      <c r="MNE217" s="18"/>
      <c r="MNF217" s="18"/>
      <c r="MNG217" s="18"/>
      <c r="MNH217" s="18"/>
      <c r="MNI217" s="18"/>
      <c r="MNJ217" s="18"/>
      <c r="MNK217" s="18"/>
      <c r="MNL217" s="18"/>
      <c r="MNM217" s="18"/>
      <c r="MNN217" s="18"/>
      <c r="MNO217" s="18"/>
      <c r="MNP217" s="18"/>
      <c r="MNQ217" s="18"/>
      <c r="MNR217" s="18"/>
      <c r="MNS217" s="18"/>
      <c r="MNT217" s="18"/>
      <c r="MNU217" s="18"/>
      <c r="MNV217" s="18"/>
      <c r="MNW217" s="18"/>
      <c r="MNX217" s="18"/>
      <c r="MNY217" s="18"/>
      <c r="MNZ217" s="18"/>
      <c r="MOA217" s="18"/>
      <c r="MOB217" s="18"/>
      <c r="MOC217" s="18"/>
      <c r="MOD217" s="18"/>
      <c r="MOE217" s="18"/>
      <c r="MOF217" s="18"/>
      <c r="MOG217" s="18"/>
      <c r="MOH217" s="18"/>
      <c r="MOI217" s="18"/>
      <c r="MOJ217" s="18"/>
      <c r="MOK217" s="18"/>
      <c r="MOL217" s="18"/>
      <c r="MOM217" s="18"/>
      <c r="MON217" s="18"/>
      <c r="MOO217" s="18"/>
      <c r="MOP217" s="18"/>
      <c r="MOQ217" s="18"/>
      <c r="MOR217" s="18"/>
      <c r="MOS217" s="18"/>
      <c r="MOT217" s="18"/>
      <c r="MOU217" s="18"/>
      <c r="MOV217" s="18"/>
      <c r="MOW217" s="18"/>
      <c r="MOX217" s="18"/>
      <c r="MOY217" s="18"/>
      <c r="MOZ217" s="18"/>
      <c r="MPA217" s="18"/>
      <c r="MPB217" s="18"/>
      <c r="MPC217" s="18"/>
      <c r="MPD217" s="18"/>
      <c r="MPE217" s="18"/>
      <c r="MPF217" s="18"/>
      <c r="MPG217" s="18"/>
      <c r="MPH217" s="18"/>
      <c r="MPI217" s="18"/>
      <c r="MPJ217" s="18"/>
      <c r="MPK217" s="18"/>
      <c r="MPL217" s="18"/>
      <c r="MPM217" s="18"/>
      <c r="MPN217" s="18"/>
      <c r="MPO217" s="18"/>
      <c r="MPP217" s="18"/>
      <c r="MPQ217" s="18"/>
      <c r="MPR217" s="18"/>
      <c r="MPS217" s="18"/>
      <c r="MPT217" s="18"/>
      <c r="MPU217" s="18"/>
      <c r="MPV217" s="18"/>
      <c r="MPW217" s="18"/>
      <c r="MPX217" s="18"/>
      <c r="MPY217" s="18"/>
      <c r="MPZ217" s="18"/>
      <c r="MQA217" s="18"/>
      <c r="MQB217" s="18"/>
      <c r="MQC217" s="18"/>
      <c r="MQD217" s="18"/>
      <c r="MQE217" s="18"/>
      <c r="MQF217" s="18"/>
      <c r="MQG217" s="18"/>
      <c r="MQH217" s="18"/>
      <c r="MQI217" s="18"/>
      <c r="MQJ217" s="18"/>
      <c r="MQK217" s="18"/>
      <c r="MQL217" s="18"/>
      <c r="MQM217" s="18"/>
      <c r="MQN217" s="18"/>
      <c r="MQO217" s="18"/>
      <c r="MQP217" s="18"/>
      <c r="MQQ217" s="18"/>
      <c r="MQR217" s="18"/>
      <c r="MQS217" s="18"/>
      <c r="MQT217" s="18"/>
      <c r="MQU217" s="18"/>
      <c r="MQV217" s="18"/>
      <c r="MQW217" s="18"/>
      <c r="MQX217" s="18"/>
      <c r="MQY217" s="18"/>
      <c r="MQZ217" s="18"/>
      <c r="MRA217" s="18"/>
      <c r="MRB217" s="18"/>
      <c r="MRC217" s="18"/>
      <c r="MRD217" s="18"/>
      <c r="MRE217" s="18"/>
      <c r="MRF217" s="18"/>
      <c r="MRG217" s="18"/>
      <c r="MRH217" s="18"/>
      <c r="MRI217" s="18"/>
      <c r="MRJ217" s="18"/>
      <c r="MRK217" s="18"/>
      <c r="MRL217" s="18"/>
      <c r="MRM217" s="18"/>
      <c r="MRN217" s="18"/>
      <c r="MRO217" s="18"/>
      <c r="MRP217" s="18"/>
      <c r="MRQ217" s="18"/>
      <c r="MRR217" s="18"/>
      <c r="MRS217" s="18"/>
      <c r="MRT217" s="18"/>
      <c r="MRU217" s="18"/>
      <c r="MRV217" s="18"/>
      <c r="MRW217" s="18"/>
      <c r="MRX217" s="18"/>
      <c r="MRY217" s="18"/>
      <c r="MRZ217" s="18"/>
      <c r="MSA217" s="18"/>
      <c r="MSB217" s="18"/>
      <c r="MSC217" s="18"/>
      <c r="MSD217" s="18"/>
      <c r="MSE217" s="18"/>
      <c r="MSF217" s="18"/>
      <c r="MSG217" s="18"/>
      <c r="MSH217" s="18"/>
      <c r="MSI217" s="18"/>
      <c r="MSJ217" s="18"/>
      <c r="MSK217" s="18"/>
      <c r="MSL217" s="18"/>
      <c r="MSM217" s="18"/>
      <c r="MSN217" s="18"/>
      <c r="MSO217" s="18"/>
      <c r="MSP217" s="18"/>
      <c r="MSQ217" s="18"/>
      <c r="MSR217" s="18"/>
      <c r="MSS217" s="18"/>
      <c r="MST217" s="18"/>
      <c r="MSU217" s="18"/>
      <c r="MSV217" s="18"/>
      <c r="MSW217" s="18"/>
      <c r="MSX217" s="18"/>
      <c r="MSY217" s="18"/>
      <c r="MSZ217" s="18"/>
      <c r="MTA217" s="18"/>
      <c r="MTB217" s="18"/>
      <c r="MTC217" s="18"/>
      <c r="MTD217" s="18"/>
      <c r="MTE217" s="18"/>
      <c r="MTF217" s="18"/>
      <c r="MTG217" s="18"/>
      <c r="MTH217" s="18"/>
      <c r="MTI217" s="18"/>
      <c r="MTJ217" s="18"/>
      <c r="MTK217" s="18"/>
      <c r="MTL217" s="18"/>
      <c r="MTM217" s="18"/>
      <c r="MTN217" s="18"/>
      <c r="MTO217" s="18"/>
      <c r="MTP217" s="18"/>
      <c r="MTQ217" s="18"/>
      <c r="MTR217" s="18"/>
      <c r="MTS217" s="18"/>
      <c r="MTT217" s="18"/>
      <c r="MTU217" s="18"/>
      <c r="MTV217" s="18"/>
      <c r="MTW217" s="18"/>
      <c r="MTX217" s="18"/>
      <c r="MTY217" s="18"/>
      <c r="MTZ217" s="18"/>
      <c r="MUA217" s="18"/>
      <c r="MUB217" s="18"/>
      <c r="MUC217" s="18"/>
      <c r="MUD217" s="18"/>
      <c r="MUE217" s="18"/>
      <c r="MUF217" s="18"/>
      <c r="MUG217" s="18"/>
      <c r="MUH217" s="18"/>
      <c r="MUI217" s="18"/>
      <c r="MUJ217" s="18"/>
      <c r="MUK217" s="18"/>
      <c r="MUL217" s="18"/>
      <c r="MUM217" s="18"/>
      <c r="MUN217" s="18"/>
      <c r="MUO217" s="18"/>
      <c r="MUP217" s="18"/>
      <c r="MUQ217" s="18"/>
      <c r="MUR217" s="18"/>
      <c r="MUS217" s="18"/>
      <c r="MUT217" s="18"/>
      <c r="MUU217" s="18"/>
      <c r="MUV217" s="18"/>
      <c r="MUW217" s="18"/>
      <c r="MUX217" s="18"/>
      <c r="MUY217" s="18"/>
      <c r="MUZ217" s="18"/>
      <c r="MVA217" s="18"/>
      <c r="MVB217" s="18"/>
      <c r="MVC217" s="18"/>
      <c r="MVD217" s="18"/>
      <c r="MVE217" s="18"/>
      <c r="MVF217" s="18"/>
      <c r="MVG217" s="18"/>
      <c r="MVH217" s="18"/>
      <c r="MVI217" s="18"/>
      <c r="MVJ217" s="18"/>
      <c r="MVK217" s="18"/>
      <c r="MVL217" s="18"/>
      <c r="MVM217" s="18"/>
      <c r="MVN217" s="18"/>
      <c r="MVO217" s="18"/>
      <c r="MVP217" s="18"/>
      <c r="MVQ217" s="18"/>
      <c r="MVR217" s="18"/>
      <c r="MVS217" s="18"/>
      <c r="MVT217" s="18"/>
      <c r="MVU217" s="18"/>
      <c r="MVV217" s="18"/>
      <c r="MVW217" s="18"/>
      <c r="MVX217" s="18"/>
      <c r="MVY217" s="18"/>
      <c r="MVZ217" s="18"/>
      <c r="MWA217" s="18"/>
      <c r="MWB217" s="18"/>
      <c r="MWC217" s="18"/>
      <c r="MWD217" s="18"/>
      <c r="MWE217" s="18"/>
      <c r="MWF217" s="18"/>
      <c r="MWG217" s="18"/>
      <c r="MWH217" s="18"/>
      <c r="MWI217" s="18"/>
      <c r="MWJ217" s="18"/>
      <c r="MWK217" s="18"/>
      <c r="MWL217" s="18"/>
      <c r="MWM217" s="18"/>
      <c r="MWN217" s="18"/>
      <c r="MWO217" s="18"/>
      <c r="MWP217" s="18"/>
      <c r="MWQ217" s="18"/>
      <c r="MWR217" s="18"/>
      <c r="MWS217" s="18"/>
      <c r="MWT217" s="18"/>
      <c r="MWU217" s="18"/>
      <c r="MWV217" s="18"/>
      <c r="MWW217" s="18"/>
      <c r="MWX217" s="18"/>
      <c r="MWY217" s="18"/>
      <c r="MWZ217" s="18"/>
      <c r="MXA217" s="18"/>
      <c r="MXB217" s="18"/>
      <c r="MXC217" s="18"/>
      <c r="MXD217" s="18"/>
      <c r="MXE217" s="18"/>
      <c r="MXF217" s="18"/>
      <c r="MXG217" s="18"/>
      <c r="MXH217" s="18"/>
      <c r="MXI217" s="18"/>
      <c r="MXJ217" s="18"/>
      <c r="MXK217" s="18"/>
      <c r="MXL217" s="18"/>
      <c r="MXM217" s="18"/>
      <c r="MXN217" s="18"/>
      <c r="MXO217" s="18"/>
      <c r="MXP217" s="18"/>
      <c r="MXQ217" s="18"/>
      <c r="MXR217" s="18"/>
      <c r="MXS217" s="18"/>
      <c r="MXT217" s="18"/>
      <c r="MXU217" s="18"/>
      <c r="MXV217" s="18"/>
      <c r="MXW217" s="18"/>
      <c r="MXX217" s="18"/>
      <c r="MXY217" s="18"/>
      <c r="MXZ217" s="18"/>
      <c r="MYA217" s="18"/>
      <c r="MYB217" s="18"/>
      <c r="MYC217" s="18"/>
      <c r="MYD217" s="18"/>
      <c r="MYE217" s="18"/>
      <c r="MYF217" s="18"/>
      <c r="MYG217" s="18"/>
      <c r="MYH217" s="18"/>
      <c r="MYI217" s="18"/>
      <c r="MYJ217" s="18"/>
      <c r="MYK217" s="18"/>
      <c r="MYL217" s="18"/>
      <c r="MYM217" s="18"/>
      <c r="MYN217" s="18"/>
      <c r="MYO217" s="18"/>
      <c r="MYP217" s="18"/>
      <c r="MYQ217" s="18"/>
      <c r="MYR217" s="18"/>
      <c r="MYS217" s="18"/>
      <c r="MYT217" s="18"/>
      <c r="MYU217" s="18"/>
      <c r="MYV217" s="18"/>
      <c r="MYW217" s="18"/>
      <c r="MYX217" s="18"/>
      <c r="MYY217" s="18"/>
      <c r="MYZ217" s="18"/>
      <c r="MZA217" s="18"/>
      <c r="MZB217" s="18"/>
      <c r="MZC217" s="18"/>
      <c r="MZD217" s="18"/>
      <c r="MZE217" s="18"/>
      <c r="MZF217" s="18"/>
      <c r="MZG217" s="18"/>
      <c r="MZH217" s="18"/>
      <c r="MZI217" s="18"/>
      <c r="MZJ217" s="18"/>
      <c r="MZK217" s="18"/>
      <c r="MZL217" s="18"/>
      <c r="MZM217" s="18"/>
      <c r="MZN217" s="18"/>
      <c r="MZO217" s="18"/>
      <c r="MZP217" s="18"/>
      <c r="MZQ217" s="18"/>
      <c r="MZR217" s="18"/>
      <c r="MZS217" s="18"/>
      <c r="MZT217" s="18"/>
      <c r="MZU217" s="18"/>
      <c r="MZV217" s="18"/>
      <c r="MZW217" s="18"/>
      <c r="MZX217" s="18"/>
      <c r="MZY217" s="18"/>
      <c r="MZZ217" s="18"/>
      <c r="NAA217" s="18"/>
      <c r="NAB217" s="18"/>
      <c r="NAC217" s="18"/>
      <c r="NAD217" s="18"/>
      <c r="NAE217" s="18"/>
      <c r="NAF217" s="18"/>
      <c r="NAG217" s="18"/>
      <c r="NAH217" s="18"/>
      <c r="NAI217" s="18"/>
      <c r="NAJ217" s="18"/>
      <c r="NAK217" s="18"/>
      <c r="NAL217" s="18"/>
      <c r="NAM217" s="18"/>
      <c r="NAN217" s="18"/>
      <c r="NAO217" s="18"/>
      <c r="NAP217" s="18"/>
      <c r="NAQ217" s="18"/>
      <c r="NAR217" s="18"/>
      <c r="NAS217" s="18"/>
      <c r="NAT217" s="18"/>
      <c r="NAU217" s="18"/>
      <c r="NAV217" s="18"/>
      <c r="NAW217" s="18"/>
      <c r="NAX217" s="18"/>
      <c r="NAY217" s="18"/>
      <c r="NAZ217" s="18"/>
      <c r="NBA217" s="18"/>
      <c r="NBB217" s="18"/>
      <c r="NBC217" s="18"/>
      <c r="NBD217" s="18"/>
      <c r="NBE217" s="18"/>
      <c r="NBF217" s="18"/>
      <c r="NBG217" s="18"/>
      <c r="NBH217" s="18"/>
      <c r="NBI217" s="18"/>
      <c r="NBJ217" s="18"/>
      <c r="NBK217" s="18"/>
      <c r="NBL217" s="18"/>
      <c r="NBM217" s="18"/>
      <c r="NBN217" s="18"/>
      <c r="NBO217" s="18"/>
      <c r="NBP217" s="18"/>
      <c r="NBQ217" s="18"/>
      <c r="NBR217" s="18"/>
      <c r="NBS217" s="18"/>
      <c r="NBT217" s="18"/>
      <c r="NBU217" s="18"/>
      <c r="NBV217" s="18"/>
      <c r="NBW217" s="18"/>
      <c r="NBX217" s="18"/>
      <c r="NBY217" s="18"/>
      <c r="NBZ217" s="18"/>
      <c r="NCA217" s="18"/>
      <c r="NCB217" s="18"/>
      <c r="NCC217" s="18"/>
      <c r="NCD217" s="18"/>
      <c r="NCE217" s="18"/>
      <c r="NCF217" s="18"/>
      <c r="NCG217" s="18"/>
      <c r="NCH217" s="18"/>
      <c r="NCI217" s="18"/>
      <c r="NCJ217" s="18"/>
      <c r="NCK217" s="18"/>
      <c r="NCL217" s="18"/>
      <c r="NCM217" s="18"/>
      <c r="NCN217" s="18"/>
      <c r="NCO217" s="18"/>
      <c r="NCP217" s="18"/>
      <c r="NCQ217" s="18"/>
      <c r="NCR217" s="18"/>
      <c r="NCS217" s="18"/>
      <c r="NCT217" s="18"/>
      <c r="NCU217" s="18"/>
      <c r="NCV217" s="18"/>
      <c r="NCW217" s="18"/>
      <c r="NCX217" s="18"/>
      <c r="NCY217" s="18"/>
      <c r="NCZ217" s="18"/>
      <c r="NDA217" s="18"/>
      <c r="NDB217" s="18"/>
      <c r="NDC217" s="18"/>
      <c r="NDD217" s="18"/>
      <c r="NDE217" s="18"/>
      <c r="NDF217" s="18"/>
      <c r="NDG217" s="18"/>
      <c r="NDH217" s="18"/>
      <c r="NDI217" s="18"/>
      <c r="NDJ217" s="18"/>
      <c r="NDK217" s="18"/>
      <c r="NDL217" s="18"/>
      <c r="NDM217" s="18"/>
      <c r="NDN217" s="18"/>
      <c r="NDO217" s="18"/>
      <c r="NDP217" s="18"/>
      <c r="NDQ217" s="18"/>
      <c r="NDR217" s="18"/>
      <c r="NDS217" s="18"/>
      <c r="NDT217" s="18"/>
      <c r="NDU217" s="18"/>
      <c r="NDV217" s="18"/>
      <c r="NDW217" s="18"/>
      <c r="NDX217" s="18"/>
      <c r="NDY217" s="18"/>
      <c r="NDZ217" s="18"/>
      <c r="NEA217" s="18"/>
      <c r="NEB217" s="18"/>
      <c r="NEC217" s="18"/>
      <c r="NED217" s="18"/>
      <c r="NEE217" s="18"/>
      <c r="NEF217" s="18"/>
      <c r="NEG217" s="18"/>
      <c r="NEH217" s="18"/>
      <c r="NEI217" s="18"/>
      <c r="NEJ217" s="18"/>
      <c r="NEK217" s="18"/>
      <c r="NEL217" s="18"/>
      <c r="NEM217" s="18"/>
      <c r="NEN217" s="18"/>
      <c r="NEO217" s="18"/>
      <c r="NEP217" s="18"/>
      <c r="NEQ217" s="18"/>
      <c r="NER217" s="18"/>
      <c r="NES217" s="18"/>
      <c r="NET217" s="18"/>
      <c r="NEU217" s="18"/>
      <c r="NEV217" s="18"/>
      <c r="NEW217" s="18"/>
      <c r="NEX217" s="18"/>
      <c r="NEY217" s="18"/>
      <c r="NEZ217" s="18"/>
      <c r="NFA217" s="18"/>
      <c r="NFB217" s="18"/>
      <c r="NFC217" s="18"/>
      <c r="NFD217" s="18"/>
      <c r="NFE217" s="18"/>
      <c r="NFF217" s="18"/>
      <c r="NFG217" s="18"/>
      <c r="NFH217" s="18"/>
      <c r="NFI217" s="18"/>
      <c r="NFJ217" s="18"/>
      <c r="NFK217" s="18"/>
      <c r="NFL217" s="18"/>
      <c r="NFM217" s="18"/>
      <c r="NFN217" s="18"/>
      <c r="NFO217" s="18"/>
      <c r="NFP217" s="18"/>
      <c r="NFQ217" s="18"/>
      <c r="NFR217" s="18"/>
      <c r="NFS217" s="18"/>
      <c r="NFT217" s="18"/>
      <c r="NFU217" s="18"/>
      <c r="NFV217" s="18"/>
      <c r="NFW217" s="18"/>
      <c r="NFX217" s="18"/>
      <c r="NFY217" s="18"/>
      <c r="NFZ217" s="18"/>
      <c r="NGA217" s="18"/>
      <c r="NGB217" s="18"/>
      <c r="NGC217" s="18"/>
      <c r="NGD217" s="18"/>
      <c r="NGE217" s="18"/>
      <c r="NGF217" s="18"/>
      <c r="NGG217" s="18"/>
      <c r="NGH217" s="18"/>
      <c r="NGI217" s="18"/>
      <c r="NGJ217" s="18"/>
      <c r="NGK217" s="18"/>
      <c r="NGL217" s="18"/>
      <c r="NGM217" s="18"/>
      <c r="NGN217" s="18"/>
      <c r="NGO217" s="18"/>
      <c r="NGP217" s="18"/>
      <c r="NGQ217" s="18"/>
      <c r="NGR217" s="18"/>
      <c r="NGS217" s="18"/>
      <c r="NGT217" s="18"/>
      <c r="NGU217" s="18"/>
      <c r="NGV217" s="18"/>
      <c r="NGW217" s="18"/>
      <c r="NGX217" s="18"/>
      <c r="NGY217" s="18"/>
      <c r="NGZ217" s="18"/>
      <c r="NHA217" s="18"/>
      <c r="NHB217" s="18"/>
      <c r="NHC217" s="18"/>
      <c r="NHD217" s="18"/>
      <c r="NHE217" s="18"/>
      <c r="NHF217" s="18"/>
      <c r="NHG217" s="18"/>
      <c r="NHH217" s="18"/>
      <c r="NHI217" s="18"/>
      <c r="NHJ217" s="18"/>
      <c r="NHK217" s="18"/>
      <c r="NHL217" s="18"/>
      <c r="NHM217" s="18"/>
      <c r="NHN217" s="18"/>
      <c r="NHO217" s="18"/>
      <c r="NHP217" s="18"/>
      <c r="NHQ217" s="18"/>
      <c r="NHR217" s="18"/>
      <c r="NHS217" s="18"/>
      <c r="NHT217" s="18"/>
      <c r="NHU217" s="18"/>
      <c r="NHV217" s="18"/>
      <c r="NHW217" s="18"/>
      <c r="NHX217" s="18"/>
      <c r="NHY217" s="18"/>
      <c r="NHZ217" s="18"/>
      <c r="NIA217" s="18"/>
      <c r="NIB217" s="18"/>
      <c r="NIC217" s="18"/>
      <c r="NID217" s="18"/>
      <c r="NIE217" s="18"/>
      <c r="NIF217" s="18"/>
      <c r="NIG217" s="18"/>
      <c r="NIH217" s="18"/>
      <c r="NII217" s="18"/>
      <c r="NIJ217" s="18"/>
      <c r="NIK217" s="18"/>
      <c r="NIL217" s="18"/>
      <c r="NIM217" s="18"/>
      <c r="NIN217" s="18"/>
      <c r="NIO217" s="18"/>
      <c r="NIP217" s="18"/>
      <c r="NIQ217" s="18"/>
      <c r="NIR217" s="18"/>
      <c r="NIS217" s="18"/>
      <c r="NIT217" s="18"/>
      <c r="NIU217" s="18"/>
      <c r="NIV217" s="18"/>
      <c r="NIW217" s="18"/>
      <c r="NIX217" s="18"/>
      <c r="NIY217" s="18"/>
      <c r="NIZ217" s="18"/>
      <c r="NJA217" s="18"/>
      <c r="NJB217" s="18"/>
      <c r="NJC217" s="18"/>
      <c r="NJD217" s="18"/>
      <c r="NJE217" s="18"/>
      <c r="NJF217" s="18"/>
      <c r="NJG217" s="18"/>
      <c r="NJH217" s="18"/>
      <c r="NJI217" s="18"/>
      <c r="NJJ217" s="18"/>
      <c r="NJK217" s="18"/>
      <c r="NJL217" s="18"/>
      <c r="NJM217" s="18"/>
      <c r="NJN217" s="18"/>
      <c r="NJO217" s="18"/>
      <c r="NJP217" s="18"/>
      <c r="NJQ217" s="18"/>
      <c r="NJR217" s="18"/>
      <c r="NJS217" s="18"/>
      <c r="NJT217" s="18"/>
      <c r="NJU217" s="18"/>
      <c r="NJV217" s="18"/>
      <c r="NJW217" s="18"/>
      <c r="NJX217" s="18"/>
      <c r="NJY217" s="18"/>
      <c r="NJZ217" s="18"/>
      <c r="NKA217" s="18"/>
      <c r="NKB217" s="18"/>
      <c r="NKC217" s="18"/>
      <c r="NKD217" s="18"/>
      <c r="NKE217" s="18"/>
      <c r="NKF217" s="18"/>
      <c r="NKG217" s="18"/>
      <c r="NKH217" s="18"/>
      <c r="NKI217" s="18"/>
      <c r="NKJ217" s="18"/>
      <c r="NKK217" s="18"/>
      <c r="NKL217" s="18"/>
      <c r="NKM217" s="18"/>
      <c r="NKN217" s="18"/>
      <c r="NKO217" s="18"/>
      <c r="NKP217" s="18"/>
      <c r="NKQ217" s="18"/>
      <c r="NKR217" s="18"/>
      <c r="NKS217" s="18"/>
      <c r="NKT217" s="18"/>
      <c r="NKU217" s="18"/>
      <c r="NKV217" s="18"/>
      <c r="NKW217" s="18"/>
      <c r="NKX217" s="18"/>
      <c r="NKY217" s="18"/>
      <c r="NKZ217" s="18"/>
      <c r="NLA217" s="18"/>
      <c r="NLB217" s="18"/>
      <c r="NLC217" s="18"/>
      <c r="NLD217" s="18"/>
      <c r="NLE217" s="18"/>
      <c r="NLF217" s="18"/>
      <c r="NLG217" s="18"/>
      <c r="NLH217" s="18"/>
      <c r="NLI217" s="18"/>
      <c r="NLJ217" s="18"/>
      <c r="NLK217" s="18"/>
      <c r="NLL217" s="18"/>
      <c r="NLM217" s="18"/>
      <c r="NLN217" s="18"/>
      <c r="NLO217" s="18"/>
      <c r="NLP217" s="18"/>
      <c r="NLQ217" s="18"/>
      <c r="NLR217" s="18"/>
      <c r="NLS217" s="18"/>
      <c r="NLT217" s="18"/>
      <c r="NLU217" s="18"/>
      <c r="NLV217" s="18"/>
      <c r="NLW217" s="18"/>
      <c r="NLX217" s="18"/>
      <c r="NLY217" s="18"/>
      <c r="NLZ217" s="18"/>
      <c r="NMA217" s="18"/>
      <c r="NMB217" s="18"/>
      <c r="NMC217" s="18"/>
      <c r="NMD217" s="18"/>
      <c r="NME217" s="18"/>
      <c r="NMF217" s="18"/>
      <c r="NMG217" s="18"/>
      <c r="NMH217" s="18"/>
      <c r="NMI217" s="18"/>
      <c r="NMJ217" s="18"/>
      <c r="NMK217" s="18"/>
      <c r="NML217" s="18"/>
      <c r="NMM217" s="18"/>
      <c r="NMN217" s="18"/>
      <c r="NMO217" s="18"/>
      <c r="NMP217" s="18"/>
      <c r="NMQ217" s="18"/>
      <c r="NMR217" s="18"/>
      <c r="NMS217" s="18"/>
      <c r="NMT217" s="18"/>
      <c r="NMU217" s="18"/>
      <c r="NMV217" s="18"/>
      <c r="NMW217" s="18"/>
      <c r="NMX217" s="18"/>
      <c r="NMY217" s="18"/>
      <c r="NMZ217" s="18"/>
      <c r="NNA217" s="18"/>
      <c r="NNB217" s="18"/>
      <c r="NNC217" s="18"/>
      <c r="NND217" s="18"/>
      <c r="NNE217" s="18"/>
      <c r="NNF217" s="18"/>
      <c r="NNG217" s="18"/>
      <c r="NNH217" s="18"/>
      <c r="NNI217" s="18"/>
      <c r="NNJ217" s="18"/>
      <c r="NNK217" s="18"/>
      <c r="NNL217" s="18"/>
      <c r="NNM217" s="18"/>
      <c r="NNN217" s="18"/>
      <c r="NNO217" s="18"/>
      <c r="NNP217" s="18"/>
      <c r="NNQ217" s="18"/>
      <c r="NNR217" s="18"/>
      <c r="NNS217" s="18"/>
      <c r="NNT217" s="18"/>
      <c r="NNU217" s="18"/>
      <c r="NNV217" s="18"/>
      <c r="NNW217" s="18"/>
      <c r="NNX217" s="18"/>
      <c r="NNY217" s="18"/>
      <c r="NNZ217" s="18"/>
      <c r="NOA217" s="18"/>
      <c r="NOB217" s="18"/>
      <c r="NOC217" s="18"/>
      <c r="NOD217" s="18"/>
      <c r="NOE217" s="18"/>
      <c r="NOF217" s="18"/>
      <c r="NOG217" s="18"/>
      <c r="NOH217" s="18"/>
      <c r="NOI217" s="18"/>
      <c r="NOJ217" s="18"/>
      <c r="NOK217" s="18"/>
      <c r="NOL217" s="18"/>
      <c r="NOM217" s="18"/>
      <c r="NON217" s="18"/>
      <c r="NOO217" s="18"/>
      <c r="NOP217" s="18"/>
      <c r="NOQ217" s="18"/>
      <c r="NOR217" s="18"/>
      <c r="NOS217" s="18"/>
      <c r="NOT217" s="18"/>
      <c r="NOU217" s="18"/>
      <c r="NOV217" s="18"/>
      <c r="NOW217" s="18"/>
      <c r="NOX217" s="18"/>
      <c r="NOY217" s="18"/>
      <c r="NOZ217" s="18"/>
      <c r="NPA217" s="18"/>
      <c r="NPB217" s="18"/>
      <c r="NPC217" s="18"/>
      <c r="NPD217" s="18"/>
      <c r="NPE217" s="18"/>
      <c r="NPF217" s="18"/>
      <c r="NPG217" s="18"/>
      <c r="NPH217" s="18"/>
      <c r="NPI217" s="18"/>
      <c r="NPJ217" s="18"/>
      <c r="NPK217" s="18"/>
      <c r="NPL217" s="18"/>
      <c r="NPM217" s="18"/>
      <c r="NPN217" s="18"/>
      <c r="NPO217" s="18"/>
      <c r="NPP217" s="18"/>
      <c r="NPQ217" s="18"/>
      <c r="NPR217" s="18"/>
      <c r="NPS217" s="18"/>
      <c r="NPT217" s="18"/>
      <c r="NPU217" s="18"/>
      <c r="NPV217" s="18"/>
      <c r="NPW217" s="18"/>
      <c r="NPX217" s="18"/>
      <c r="NPY217" s="18"/>
      <c r="NPZ217" s="18"/>
      <c r="NQA217" s="18"/>
      <c r="NQB217" s="18"/>
      <c r="NQC217" s="18"/>
      <c r="NQD217" s="18"/>
      <c r="NQE217" s="18"/>
      <c r="NQF217" s="18"/>
      <c r="NQG217" s="18"/>
      <c r="NQH217" s="18"/>
      <c r="NQI217" s="18"/>
      <c r="NQJ217" s="18"/>
      <c r="NQK217" s="18"/>
      <c r="NQL217" s="18"/>
      <c r="NQM217" s="18"/>
      <c r="NQN217" s="18"/>
      <c r="NQO217" s="18"/>
      <c r="NQP217" s="18"/>
      <c r="NQQ217" s="18"/>
      <c r="NQR217" s="18"/>
      <c r="NQS217" s="18"/>
      <c r="NQT217" s="18"/>
      <c r="NQU217" s="18"/>
      <c r="NQV217" s="18"/>
      <c r="NQW217" s="18"/>
      <c r="NQX217" s="18"/>
      <c r="NQY217" s="18"/>
      <c r="NQZ217" s="18"/>
      <c r="NRA217" s="18"/>
      <c r="NRB217" s="18"/>
      <c r="NRC217" s="18"/>
      <c r="NRD217" s="18"/>
      <c r="NRE217" s="18"/>
      <c r="NRF217" s="18"/>
      <c r="NRG217" s="18"/>
      <c r="NRH217" s="18"/>
      <c r="NRI217" s="18"/>
      <c r="NRJ217" s="18"/>
      <c r="NRK217" s="18"/>
      <c r="NRL217" s="18"/>
      <c r="NRM217" s="18"/>
      <c r="NRN217" s="18"/>
      <c r="NRO217" s="18"/>
      <c r="NRP217" s="18"/>
      <c r="NRQ217" s="18"/>
      <c r="NRR217" s="18"/>
      <c r="NRS217" s="18"/>
      <c r="NRT217" s="18"/>
      <c r="NRU217" s="18"/>
      <c r="NRV217" s="18"/>
      <c r="NRW217" s="18"/>
      <c r="NRX217" s="18"/>
      <c r="NRY217" s="18"/>
      <c r="NRZ217" s="18"/>
      <c r="NSA217" s="18"/>
      <c r="NSB217" s="18"/>
      <c r="NSC217" s="18"/>
      <c r="NSD217" s="18"/>
      <c r="NSE217" s="18"/>
      <c r="NSF217" s="18"/>
      <c r="NSG217" s="18"/>
      <c r="NSH217" s="18"/>
      <c r="NSI217" s="18"/>
      <c r="NSJ217" s="18"/>
      <c r="NSK217" s="18"/>
      <c r="NSL217" s="18"/>
      <c r="NSM217" s="18"/>
      <c r="NSN217" s="18"/>
      <c r="NSO217" s="18"/>
      <c r="NSP217" s="18"/>
      <c r="NSQ217" s="18"/>
      <c r="NSR217" s="18"/>
      <c r="NSS217" s="18"/>
      <c r="NST217" s="18"/>
      <c r="NSU217" s="18"/>
      <c r="NSV217" s="18"/>
      <c r="NSW217" s="18"/>
      <c r="NSX217" s="18"/>
      <c r="NSY217" s="18"/>
      <c r="NSZ217" s="18"/>
      <c r="NTA217" s="18"/>
      <c r="NTB217" s="18"/>
      <c r="NTC217" s="18"/>
      <c r="NTD217" s="18"/>
      <c r="NTE217" s="18"/>
      <c r="NTF217" s="18"/>
      <c r="NTG217" s="18"/>
      <c r="NTH217" s="18"/>
      <c r="NTI217" s="18"/>
      <c r="NTJ217" s="18"/>
      <c r="NTK217" s="18"/>
      <c r="NTL217" s="18"/>
      <c r="NTM217" s="18"/>
      <c r="NTN217" s="18"/>
      <c r="NTO217" s="18"/>
      <c r="NTP217" s="18"/>
      <c r="NTQ217" s="18"/>
      <c r="NTR217" s="18"/>
      <c r="NTS217" s="18"/>
      <c r="NTT217" s="18"/>
      <c r="NTU217" s="18"/>
      <c r="NTV217" s="18"/>
      <c r="NTW217" s="18"/>
      <c r="NTX217" s="18"/>
      <c r="NTY217" s="18"/>
      <c r="NTZ217" s="18"/>
      <c r="NUA217" s="18"/>
      <c r="NUB217" s="18"/>
      <c r="NUC217" s="18"/>
      <c r="NUD217" s="18"/>
      <c r="NUE217" s="18"/>
      <c r="NUF217" s="18"/>
      <c r="NUG217" s="18"/>
      <c r="NUH217" s="18"/>
      <c r="NUI217" s="18"/>
      <c r="NUJ217" s="18"/>
      <c r="NUK217" s="18"/>
      <c r="NUL217" s="18"/>
      <c r="NUM217" s="18"/>
      <c r="NUN217" s="18"/>
      <c r="NUO217" s="18"/>
      <c r="NUP217" s="18"/>
      <c r="NUQ217" s="18"/>
      <c r="NUR217" s="18"/>
      <c r="NUS217" s="18"/>
      <c r="NUT217" s="18"/>
      <c r="NUU217" s="18"/>
      <c r="NUV217" s="18"/>
      <c r="NUW217" s="18"/>
      <c r="NUX217" s="18"/>
      <c r="NUY217" s="18"/>
      <c r="NUZ217" s="18"/>
      <c r="NVA217" s="18"/>
      <c r="NVB217" s="18"/>
      <c r="NVC217" s="18"/>
      <c r="NVD217" s="18"/>
      <c r="NVE217" s="18"/>
      <c r="NVF217" s="18"/>
      <c r="NVG217" s="18"/>
      <c r="NVH217" s="18"/>
      <c r="NVI217" s="18"/>
      <c r="NVJ217" s="18"/>
      <c r="NVK217" s="18"/>
      <c r="NVL217" s="18"/>
      <c r="NVM217" s="18"/>
      <c r="NVN217" s="18"/>
      <c r="NVO217" s="18"/>
      <c r="NVP217" s="18"/>
      <c r="NVQ217" s="18"/>
      <c r="NVR217" s="18"/>
      <c r="NVS217" s="18"/>
      <c r="NVT217" s="18"/>
      <c r="NVU217" s="18"/>
      <c r="NVV217" s="18"/>
      <c r="NVW217" s="18"/>
      <c r="NVX217" s="18"/>
      <c r="NVY217" s="18"/>
      <c r="NVZ217" s="18"/>
      <c r="NWA217" s="18"/>
      <c r="NWB217" s="18"/>
      <c r="NWC217" s="18"/>
      <c r="NWD217" s="18"/>
      <c r="NWE217" s="18"/>
      <c r="NWF217" s="18"/>
      <c r="NWG217" s="18"/>
      <c r="NWH217" s="18"/>
      <c r="NWI217" s="18"/>
      <c r="NWJ217" s="18"/>
      <c r="NWK217" s="18"/>
      <c r="NWL217" s="18"/>
      <c r="NWM217" s="18"/>
      <c r="NWN217" s="18"/>
      <c r="NWO217" s="18"/>
      <c r="NWP217" s="18"/>
      <c r="NWQ217" s="18"/>
      <c r="NWR217" s="18"/>
      <c r="NWS217" s="18"/>
      <c r="NWT217" s="18"/>
      <c r="NWU217" s="18"/>
      <c r="NWV217" s="18"/>
      <c r="NWW217" s="18"/>
      <c r="NWX217" s="18"/>
      <c r="NWY217" s="18"/>
      <c r="NWZ217" s="18"/>
      <c r="NXA217" s="18"/>
      <c r="NXB217" s="18"/>
      <c r="NXC217" s="18"/>
      <c r="NXD217" s="18"/>
      <c r="NXE217" s="18"/>
      <c r="NXF217" s="18"/>
      <c r="NXG217" s="18"/>
      <c r="NXH217" s="18"/>
      <c r="NXI217" s="18"/>
      <c r="NXJ217" s="18"/>
      <c r="NXK217" s="18"/>
      <c r="NXL217" s="18"/>
      <c r="NXM217" s="18"/>
      <c r="NXN217" s="18"/>
      <c r="NXO217" s="18"/>
      <c r="NXP217" s="18"/>
      <c r="NXQ217" s="18"/>
      <c r="NXR217" s="18"/>
      <c r="NXS217" s="18"/>
      <c r="NXT217" s="18"/>
      <c r="NXU217" s="18"/>
      <c r="NXV217" s="18"/>
      <c r="NXW217" s="18"/>
      <c r="NXX217" s="18"/>
      <c r="NXY217" s="18"/>
      <c r="NXZ217" s="18"/>
      <c r="NYA217" s="18"/>
      <c r="NYB217" s="18"/>
      <c r="NYC217" s="18"/>
      <c r="NYD217" s="18"/>
      <c r="NYE217" s="18"/>
      <c r="NYF217" s="18"/>
      <c r="NYG217" s="18"/>
      <c r="NYH217" s="18"/>
      <c r="NYI217" s="18"/>
      <c r="NYJ217" s="18"/>
      <c r="NYK217" s="18"/>
      <c r="NYL217" s="18"/>
      <c r="NYM217" s="18"/>
      <c r="NYN217" s="18"/>
      <c r="NYO217" s="18"/>
      <c r="NYP217" s="18"/>
      <c r="NYQ217" s="18"/>
      <c r="NYR217" s="18"/>
      <c r="NYS217" s="18"/>
      <c r="NYT217" s="18"/>
      <c r="NYU217" s="18"/>
      <c r="NYV217" s="18"/>
      <c r="NYW217" s="18"/>
      <c r="NYX217" s="18"/>
      <c r="NYY217" s="18"/>
      <c r="NYZ217" s="18"/>
      <c r="NZA217" s="18"/>
      <c r="NZB217" s="18"/>
      <c r="NZC217" s="18"/>
      <c r="NZD217" s="18"/>
      <c r="NZE217" s="18"/>
      <c r="NZF217" s="18"/>
      <c r="NZG217" s="18"/>
      <c r="NZH217" s="18"/>
      <c r="NZI217" s="18"/>
      <c r="NZJ217" s="18"/>
      <c r="NZK217" s="18"/>
      <c r="NZL217" s="18"/>
      <c r="NZM217" s="18"/>
      <c r="NZN217" s="18"/>
      <c r="NZO217" s="18"/>
      <c r="NZP217" s="18"/>
      <c r="NZQ217" s="18"/>
      <c r="NZR217" s="18"/>
      <c r="NZS217" s="18"/>
      <c r="NZT217" s="18"/>
      <c r="NZU217" s="18"/>
      <c r="NZV217" s="18"/>
      <c r="NZW217" s="18"/>
      <c r="NZX217" s="18"/>
      <c r="NZY217" s="18"/>
      <c r="NZZ217" s="18"/>
      <c r="OAA217" s="18"/>
      <c r="OAB217" s="18"/>
      <c r="OAC217" s="18"/>
      <c r="OAD217" s="18"/>
      <c r="OAE217" s="18"/>
      <c r="OAF217" s="18"/>
      <c r="OAG217" s="18"/>
      <c r="OAH217" s="18"/>
      <c r="OAI217" s="18"/>
      <c r="OAJ217" s="18"/>
      <c r="OAK217" s="18"/>
      <c r="OAL217" s="18"/>
      <c r="OAM217" s="18"/>
      <c r="OAN217" s="18"/>
      <c r="OAO217" s="18"/>
      <c r="OAP217" s="18"/>
      <c r="OAQ217" s="18"/>
      <c r="OAR217" s="18"/>
      <c r="OAS217" s="18"/>
      <c r="OAT217" s="18"/>
      <c r="OAU217" s="18"/>
      <c r="OAV217" s="18"/>
      <c r="OAW217" s="18"/>
      <c r="OAX217" s="18"/>
      <c r="OAY217" s="18"/>
      <c r="OAZ217" s="18"/>
      <c r="OBA217" s="18"/>
      <c r="OBB217" s="18"/>
      <c r="OBC217" s="18"/>
      <c r="OBD217" s="18"/>
      <c r="OBE217" s="18"/>
      <c r="OBF217" s="18"/>
      <c r="OBG217" s="18"/>
      <c r="OBH217" s="18"/>
      <c r="OBI217" s="18"/>
      <c r="OBJ217" s="18"/>
      <c r="OBK217" s="18"/>
      <c r="OBL217" s="18"/>
      <c r="OBM217" s="18"/>
      <c r="OBN217" s="18"/>
      <c r="OBO217" s="18"/>
      <c r="OBP217" s="18"/>
      <c r="OBQ217" s="18"/>
      <c r="OBR217" s="18"/>
      <c r="OBS217" s="18"/>
      <c r="OBT217" s="18"/>
      <c r="OBU217" s="18"/>
      <c r="OBV217" s="18"/>
      <c r="OBW217" s="18"/>
      <c r="OBX217" s="18"/>
      <c r="OBY217" s="18"/>
      <c r="OBZ217" s="18"/>
      <c r="OCA217" s="18"/>
      <c r="OCB217" s="18"/>
      <c r="OCC217" s="18"/>
      <c r="OCD217" s="18"/>
      <c r="OCE217" s="18"/>
      <c r="OCF217" s="18"/>
      <c r="OCG217" s="18"/>
      <c r="OCH217" s="18"/>
      <c r="OCI217" s="18"/>
      <c r="OCJ217" s="18"/>
      <c r="OCK217" s="18"/>
      <c r="OCL217" s="18"/>
      <c r="OCM217" s="18"/>
      <c r="OCN217" s="18"/>
      <c r="OCO217" s="18"/>
      <c r="OCP217" s="18"/>
      <c r="OCQ217" s="18"/>
      <c r="OCR217" s="18"/>
      <c r="OCS217" s="18"/>
      <c r="OCT217" s="18"/>
      <c r="OCU217" s="18"/>
      <c r="OCV217" s="18"/>
      <c r="OCW217" s="18"/>
      <c r="OCX217" s="18"/>
      <c r="OCY217" s="18"/>
      <c r="OCZ217" s="18"/>
      <c r="ODA217" s="18"/>
      <c r="ODB217" s="18"/>
      <c r="ODC217" s="18"/>
      <c r="ODD217" s="18"/>
      <c r="ODE217" s="18"/>
      <c r="ODF217" s="18"/>
      <c r="ODG217" s="18"/>
      <c r="ODH217" s="18"/>
      <c r="ODI217" s="18"/>
      <c r="ODJ217" s="18"/>
      <c r="ODK217" s="18"/>
      <c r="ODL217" s="18"/>
      <c r="ODM217" s="18"/>
      <c r="ODN217" s="18"/>
      <c r="ODO217" s="18"/>
      <c r="ODP217" s="18"/>
      <c r="ODQ217" s="18"/>
      <c r="ODR217" s="18"/>
      <c r="ODS217" s="18"/>
      <c r="ODT217" s="18"/>
      <c r="ODU217" s="18"/>
      <c r="ODV217" s="18"/>
      <c r="ODW217" s="18"/>
      <c r="ODX217" s="18"/>
      <c r="ODY217" s="18"/>
      <c r="ODZ217" s="18"/>
      <c r="OEA217" s="18"/>
      <c r="OEB217" s="18"/>
      <c r="OEC217" s="18"/>
      <c r="OED217" s="18"/>
      <c r="OEE217" s="18"/>
      <c r="OEF217" s="18"/>
      <c r="OEG217" s="18"/>
      <c r="OEH217" s="18"/>
      <c r="OEI217" s="18"/>
      <c r="OEJ217" s="18"/>
      <c r="OEK217" s="18"/>
      <c r="OEL217" s="18"/>
      <c r="OEM217" s="18"/>
      <c r="OEN217" s="18"/>
      <c r="OEO217" s="18"/>
      <c r="OEP217" s="18"/>
      <c r="OEQ217" s="18"/>
      <c r="OER217" s="18"/>
      <c r="OES217" s="18"/>
      <c r="OET217" s="18"/>
      <c r="OEU217" s="18"/>
      <c r="OEV217" s="18"/>
      <c r="OEW217" s="18"/>
      <c r="OEX217" s="18"/>
      <c r="OEY217" s="18"/>
      <c r="OEZ217" s="18"/>
      <c r="OFA217" s="18"/>
      <c r="OFB217" s="18"/>
      <c r="OFC217" s="18"/>
      <c r="OFD217" s="18"/>
      <c r="OFE217" s="18"/>
      <c r="OFF217" s="18"/>
      <c r="OFG217" s="18"/>
      <c r="OFH217" s="18"/>
      <c r="OFI217" s="18"/>
      <c r="OFJ217" s="18"/>
      <c r="OFK217" s="18"/>
      <c r="OFL217" s="18"/>
      <c r="OFM217" s="18"/>
      <c r="OFN217" s="18"/>
      <c r="OFO217" s="18"/>
      <c r="OFP217" s="18"/>
      <c r="OFQ217" s="18"/>
      <c r="OFR217" s="18"/>
      <c r="OFS217" s="18"/>
      <c r="OFT217" s="18"/>
      <c r="OFU217" s="18"/>
      <c r="OFV217" s="18"/>
      <c r="OFW217" s="18"/>
      <c r="OFX217" s="18"/>
      <c r="OFY217" s="18"/>
      <c r="OFZ217" s="18"/>
      <c r="OGA217" s="18"/>
      <c r="OGB217" s="18"/>
      <c r="OGC217" s="18"/>
      <c r="OGD217" s="18"/>
      <c r="OGE217" s="18"/>
      <c r="OGF217" s="18"/>
      <c r="OGG217" s="18"/>
      <c r="OGH217" s="18"/>
      <c r="OGI217" s="18"/>
      <c r="OGJ217" s="18"/>
      <c r="OGK217" s="18"/>
      <c r="OGL217" s="18"/>
      <c r="OGM217" s="18"/>
      <c r="OGN217" s="18"/>
      <c r="OGO217" s="18"/>
      <c r="OGP217" s="18"/>
      <c r="OGQ217" s="18"/>
      <c r="OGR217" s="18"/>
      <c r="OGS217" s="18"/>
      <c r="OGT217" s="18"/>
      <c r="OGU217" s="18"/>
      <c r="OGV217" s="18"/>
      <c r="OGW217" s="18"/>
      <c r="OGX217" s="18"/>
      <c r="OGY217" s="18"/>
      <c r="OGZ217" s="18"/>
      <c r="OHA217" s="18"/>
      <c r="OHB217" s="18"/>
      <c r="OHC217" s="18"/>
      <c r="OHD217" s="18"/>
      <c r="OHE217" s="18"/>
      <c r="OHF217" s="18"/>
      <c r="OHG217" s="18"/>
      <c r="OHH217" s="18"/>
      <c r="OHI217" s="18"/>
      <c r="OHJ217" s="18"/>
      <c r="OHK217" s="18"/>
      <c r="OHL217" s="18"/>
      <c r="OHM217" s="18"/>
      <c r="OHN217" s="18"/>
      <c r="OHO217" s="18"/>
      <c r="OHP217" s="18"/>
      <c r="OHQ217" s="18"/>
      <c r="OHR217" s="18"/>
      <c r="OHS217" s="18"/>
      <c r="OHT217" s="18"/>
      <c r="OHU217" s="18"/>
      <c r="OHV217" s="18"/>
      <c r="OHW217" s="18"/>
      <c r="OHX217" s="18"/>
      <c r="OHY217" s="18"/>
      <c r="OHZ217" s="18"/>
      <c r="OIA217" s="18"/>
      <c r="OIB217" s="18"/>
      <c r="OIC217" s="18"/>
      <c r="OID217" s="18"/>
      <c r="OIE217" s="18"/>
      <c r="OIF217" s="18"/>
      <c r="OIG217" s="18"/>
      <c r="OIH217" s="18"/>
      <c r="OII217" s="18"/>
      <c r="OIJ217" s="18"/>
      <c r="OIK217" s="18"/>
      <c r="OIL217" s="18"/>
      <c r="OIM217" s="18"/>
      <c r="OIN217" s="18"/>
      <c r="OIO217" s="18"/>
      <c r="OIP217" s="18"/>
      <c r="OIQ217" s="18"/>
      <c r="OIR217" s="18"/>
      <c r="OIS217" s="18"/>
      <c r="OIT217" s="18"/>
      <c r="OIU217" s="18"/>
      <c r="OIV217" s="18"/>
      <c r="OIW217" s="18"/>
      <c r="OIX217" s="18"/>
      <c r="OIY217" s="18"/>
      <c r="OIZ217" s="18"/>
      <c r="OJA217" s="18"/>
      <c r="OJB217" s="18"/>
      <c r="OJC217" s="18"/>
      <c r="OJD217" s="18"/>
      <c r="OJE217" s="18"/>
      <c r="OJF217" s="18"/>
      <c r="OJG217" s="18"/>
      <c r="OJH217" s="18"/>
      <c r="OJI217" s="18"/>
      <c r="OJJ217" s="18"/>
      <c r="OJK217" s="18"/>
      <c r="OJL217" s="18"/>
      <c r="OJM217" s="18"/>
      <c r="OJN217" s="18"/>
      <c r="OJO217" s="18"/>
      <c r="OJP217" s="18"/>
      <c r="OJQ217" s="18"/>
      <c r="OJR217" s="18"/>
      <c r="OJS217" s="18"/>
      <c r="OJT217" s="18"/>
      <c r="OJU217" s="18"/>
      <c r="OJV217" s="18"/>
      <c r="OJW217" s="18"/>
      <c r="OJX217" s="18"/>
      <c r="OJY217" s="18"/>
      <c r="OJZ217" s="18"/>
      <c r="OKA217" s="18"/>
      <c r="OKB217" s="18"/>
      <c r="OKC217" s="18"/>
      <c r="OKD217" s="18"/>
      <c r="OKE217" s="18"/>
      <c r="OKF217" s="18"/>
      <c r="OKG217" s="18"/>
      <c r="OKH217" s="18"/>
      <c r="OKI217" s="18"/>
      <c r="OKJ217" s="18"/>
      <c r="OKK217" s="18"/>
      <c r="OKL217" s="18"/>
      <c r="OKM217" s="18"/>
      <c r="OKN217" s="18"/>
      <c r="OKO217" s="18"/>
      <c r="OKP217" s="18"/>
      <c r="OKQ217" s="18"/>
      <c r="OKR217" s="18"/>
      <c r="OKS217" s="18"/>
      <c r="OKT217" s="18"/>
      <c r="OKU217" s="18"/>
      <c r="OKV217" s="18"/>
      <c r="OKW217" s="18"/>
      <c r="OKX217" s="18"/>
      <c r="OKY217" s="18"/>
      <c r="OKZ217" s="18"/>
      <c r="OLA217" s="18"/>
      <c r="OLB217" s="18"/>
      <c r="OLC217" s="18"/>
      <c r="OLD217" s="18"/>
      <c r="OLE217" s="18"/>
      <c r="OLF217" s="18"/>
      <c r="OLG217" s="18"/>
      <c r="OLH217" s="18"/>
      <c r="OLI217" s="18"/>
      <c r="OLJ217" s="18"/>
      <c r="OLK217" s="18"/>
      <c r="OLL217" s="18"/>
      <c r="OLM217" s="18"/>
      <c r="OLN217" s="18"/>
      <c r="OLO217" s="18"/>
      <c r="OLP217" s="18"/>
      <c r="OLQ217" s="18"/>
      <c r="OLR217" s="18"/>
      <c r="OLS217" s="18"/>
      <c r="OLT217" s="18"/>
      <c r="OLU217" s="18"/>
      <c r="OLV217" s="18"/>
      <c r="OLW217" s="18"/>
      <c r="OLX217" s="18"/>
      <c r="OLY217" s="18"/>
      <c r="OLZ217" s="18"/>
      <c r="OMA217" s="18"/>
      <c r="OMB217" s="18"/>
      <c r="OMC217" s="18"/>
      <c r="OMD217" s="18"/>
      <c r="OME217" s="18"/>
      <c r="OMF217" s="18"/>
      <c r="OMG217" s="18"/>
      <c r="OMH217" s="18"/>
      <c r="OMI217" s="18"/>
      <c r="OMJ217" s="18"/>
      <c r="OMK217" s="18"/>
      <c r="OML217" s="18"/>
      <c r="OMM217" s="18"/>
      <c r="OMN217" s="18"/>
      <c r="OMO217" s="18"/>
      <c r="OMP217" s="18"/>
      <c r="OMQ217" s="18"/>
      <c r="OMR217" s="18"/>
      <c r="OMS217" s="18"/>
      <c r="OMT217" s="18"/>
      <c r="OMU217" s="18"/>
      <c r="OMV217" s="18"/>
      <c r="OMW217" s="18"/>
      <c r="OMX217" s="18"/>
      <c r="OMY217" s="18"/>
      <c r="OMZ217" s="18"/>
      <c r="ONA217" s="18"/>
      <c r="ONB217" s="18"/>
      <c r="ONC217" s="18"/>
      <c r="OND217" s="18"/>
      <c r="ONE217" s="18"/>
      <c r="ONF217" s="18"/>
      <c r="ONG217" s="18"/>
      <c r="ONH217" s="18"/>
      <c r="ONI217" s="18"/>
      <c r="ONJ217" s="18"/>
      <c r="ONK217" s="18"/>
      <c r="ONL217" s="18"/>
      <c r="ONM217" s="18"/>
      <c r="ONN217" s="18"/>
      <c r="ONO217" s="18"/>
      <c r="ONP217" s="18"/>
      <c r="ONQ217" s="18"/>
      <c r="ONR217" s="18"/>
      <c r="ONS217" s="18"/>
      <c r="ONT217" s="18"/>
      <c r="ONU217" s="18"/>
      <c r="ONV217" s="18"/>
      <c r="ONW217" s="18"/>
      <c r="ONX217" s="18"/>
      <c r="ONY217" s="18"/>
      <c r="ONZ217" s="18"/>
      <c r="OOA217" s="18"/>
      <c r="OOB217" s="18"/>
      <c r="OOC217" s="18"/>
      <c r="OOD217" s="18"/>
      <c r="OOE217" s="18"/>
      <c r="OOF217" s="18"/>
      <c r="OOG217" s="18"/>
      <c r="OOH217" s="18"/>
      <c r="OOI217" s="18"/>
      <c r="OOJ217" s="18"/>
      <c r="OOK217" s="18"/>
      <c r="OOL217" s="18"/>
      <c r="OOM217" s="18"/>
      <c r="OON217" s="18"/>
      <c r="OOO217" s="18"/>
      <c r="OOP217" s="18"/>
      <c r="OOQ217" s="18"/>
      <c r="OOR217" s="18"/>
      <c r="OOS217" s="18"/>
      <c r="OOT217" s="18"/>
      <c r="OOU217" s="18"/>
      <c r="OOV217" s="18"/>
      <c r="OOW217" s="18"/>
      <c r="OOX217" s="18"/>
      <c r="OOY217" s="18"/>
      <c r="OOZ217" s="18"/>
      <c r="OPA217" s="18"/>
      <c r="OPB217" s="18"/>
      <c r="OPC217" s="18"/>
      <c r="OPD217" s="18"/>
      <c r="OPE217" s="18"/>
      <c r="OPF217" s="18"/>
      <c r="OPG217" s="18"/>
      <c r="OPH217" s="18"/>
      <c r="OPI217" s="18"/>
      <c r="OPJ217" s="18"/>
      <c r="OPK217" s="18"/>
      <c r="OPL217" s="18"/>
      <c r="OPM217" s="18"/>
      <c r="OPN217" s="18"/>
      <c r="OPO217" s="18"/>
      <c r="OPP217" s="18"/>
      <c r="OPQ217" s="18"/>
      <c r="OPR217" s="18"/>
      <c r="OPS217" s="18"/>
      <c r="OPT217" s="18"/>
      <c r="OPU217" s="18"/>
      <c r="OPV217" s="18"/>
      <c r="OPW217" s="18"/>
      <c r="OPX217" s="18"/>
      <c r="OPY217" s="18"/>
      <c r="OPZ217" s="18"/>
      <c r="OQA217" s="18"/>
      <c r="OQB217" s="18"/>
      <c r="OQC217" s="18"/>
      <c r="OQD217" s="18"/>
      <c r="OQE217" s="18"/>
      <c r="OQF217" s="18"/>
      <c r="OQG217" s="18"/>
      <c r="OQH217" s="18"/>
      <c r="OQI217" s="18"/>
      <c r="OQJ217" s="18"/>
      <c r="OQK217" s="18"/>
      <c r="OQL217" s="18"/>
      <c r="OQM217" s="18"/>
      <c r="OQN217" s="18"/>
      <c r="OQO217" s="18"/>
      <c r="OQP217" s="18"/>
      <c r="OQQ217" s="18"/>
      <c r="OQR217" s="18"/>
      <c r="OQS217" s="18"/>
      <c r="OQT217" s="18"/>
      <c r="OQU217" s="18"/>
      <c r="OQV217" s="18"/>
      <c r="OQW217" s="18"/>
      <c r="OQX217" s="18"/>
      <c r="OQY217" s="18"/>
      <c r="OQZ217" s="18"/>
      <c r="ORA217" s="18"/>
      <c r="ORB217" s="18"/>
      <c r="ORC217" s="18"/>
      <c r="ORD217" s="18"/>
      <c r="ORE217" s="18"/>
      <c r="ORF217" s="18"/>
      <c r="ORG217" s="18"/>
      <c r="ORH217" s="18"/>
      <c r="ORI217" s="18"/>
      <c r="ORJ217" s="18"/>
      <c r="ORK217" s="18"/>
      <c r="ORL217" s="18"/>
      <c r="ORM217" s="18"/>
      <c r="ORN217" s="18"/>
      <c r="ORO217" s="18"/>
      <c r="ORP217" s="18"/>
      <c r="ORQ217" s="18"/>
      <c r="ORR217" s="18"/>
      <c r="ORS217" s="18"/>
      <c r="ORT217" s="18"/>
      <c r="ORU217" s="18"/>
      <c r="ORV217" s="18"/>
      <c r="ORW217" s="18"/>
      <c r="ORX217" s="18"/>
      <c r="ORY217" s="18"/>
      <c r="ORZ217" s="18"/>
      <c r="OSA217" s="18"/>
      <c r="OSB217" s="18"/>
      <c r="OSC217" s="18"/>
      <c r="OSD217" s="18"/>
      <c r="OSE217" s="18"/>
      <c r="OSF217" s="18"/>
      <c r="OSG217" s="18"/>
      <c r="OSH217" s="18"/>
      <c r="OSI217" s="18"/>
      <c r="OSJ217" s="18"/>
      <c r="OSK217" s="18"/>
      <c r="OSL217" s="18"/>
      <c r="OSM217" s="18"/>
      <c r="OSN217" s="18"/>
      <c r="OSO217" s="18"/>
      <c r="OSP217" s="18"/>
      <c r="OSQ217" s="18"/>
      <c r="OSR217" s="18"/>
      <c r="OSS217" s="18"/>
      <c r="OST217" s="18"/>
      <c r="OSU217" s="18"/>
      <c r="OSV217" s="18"/>
      <c r="OSW217" s="18"/>
      <c r="OSX217" s="18"/>
      <c r="OSY217" s="18"/>
      <c r="OSZ217" s="18"/>
      <c r="OTA217" s="18"/>
      <c r="OTB217" s="18"/>
      <c r="OTC217" s="18"/>
      <c r="OTD217" s="18"/>
      <c r="OTE217" s="18"/>
      <c r="OTF217" s="18"/>
      <c r="OTG217" s="18"/>
      <c r="OTH217" s="18"/>
      <c r="OTI217" s="18"/>
      <c r="OTJ217" s="18"/>
      <c r="OTK217" s="18"/>
      <c r="OTL217" s="18"/>
      <c r="OTM217" s="18"/>
      <c r="OTN217" s="18"/>
      <c r="OTO217" s="18"/>
      <c r="OTP217" s="18"/>
      <c r="OTQ217" s="18"/>
      <c r="OTR217" s="18"/>
      <c r="OTS217" s="18"/>
      <c r="OTT217" s="18"/>
      <c r="OTU217" s="18"/>
      <c r="OTV217" s="18"/>
      <c r="OTW217" s="18"/>
      <c r="OTX217" s="18"/>
      <c r="OTY217" s="18"/>
      <c r="OTZ217" s="18"/>
      <c r="OUA217" s="18"/>
      <c r="OUB217" s="18"/>
      <c r="OUC217" s="18"/>
      <c r="OUD217" s="18"/>
      <c r="OUE217" s="18"/>
      <c r="OUF217" s="18"/>
      <c r="OUG217" s="18"/>
      <c r="OUH217" s="18"/>
      <c r="OUI217" s="18"/>
      <c r="OUJ217" s="18"/>
      <c r="OUK217" s="18"/>
      <c r="OUL217" s="18"/>
      <c r="OUM217" s="18"/>
      <c r="OUN217" s="18"/>
      <c r="OUO217" s="18"/>
      <c r="OUP217" s="18"/>
      <c r="OUQ217" s="18"/>
      <c r="OUR217" s="18"/>
      <c r="OUS217" s="18"/>
      <c r="OUT217" s="18"/>
      <c r="OUU217" s="18"/>
      <c r="OUV217" s="18"/>
      <c r="OUW217" s="18"/>
      <c r="OUX217" s="18"/>
      <c r="OUY217" s="18"/>
      <c r="OUZ217" s="18"/>
      <c r="OVA217" s="18"/>
      <c r="OVB217" s="18"/>
      <c r="OVC217" s="18"/>
      <c r="OVD217" s="18"/>
      <c r="OVE217" s="18"/>
      <c r="OVF217" s="18"/>
      <c r="OVG217" s="18"/>
      <c r="OVH217" s="18"/>
      <c r="OVI217" s="18"/>
      <c r="OVJ217" s="18"/>
      <c r="OVK217" s="18"/>
      <c r="OVL217" s="18"/>
      <c r="OVM217" s="18"/>
      <c r="OVN217" s="18"/>
      <c r="OVO217" s="18"/>
      <c r="OVP217" s="18"/>
      <c r="OVQ217" s="18"/>
      <c r="OVR217" s="18"/>
      <c r="OVS217" s="18"/>
      <c r="OVT217" s="18"/>
      <c r="OVU217" s="18"/>
      <c r="OVV217" s="18"/>
      <c r="OVW217" s="18"/>
      <c r="OVX217" s="18"/>
      <c r="OVY217" s="18"/>
      <c r="OVZ217" s="18"/>
      <c r="OWA217" s="18"/>
      <c r="OWB217" s="18"/>
      <c r="OWC217" s="18"/>
      <c r="OWD217" s="18"/>
      <c r="OWE217" s="18"/>
      <c r="OWF217" s="18"/>
      <c r="OWG217" s="18"/>
      <c r="OWH217" s="18"/>
      <c r="OWI217" s="18"/>
      <c r="OWJ217" s="18"/>
      <c r="OWK217" s="18"/>
      <c r="OWL217" s="18"/>
      <c r="OWM217" s="18"/>
      <c r="OWN217" s="18"/>
      <c r="OWO217" s="18"/>
      <c r="OWP217" s="18"/>
      <c r="OWQ217" s="18"/>
      <c r="OWR217" s="18"/>
      <c r="OWS217" s="18"/>
      <c r="OWT217" s="18"/>
      <c r="OWU217" s="18"/>
      <c r="OWV217" s="18"/>
      <c r="OWW217" s="18"/>
      <c r="OWX217" s="18"/>
      <c r="OWY217" s="18"/>
      <c r="OWZ217" s="18"/>
      <c r="OXA217" s="18"/>
      <c r="OXB217" s="18"/>
      <c r="OXC217" s="18"/>
      <c r="OXD217" s="18"/>
      <c r="OXE217" s="18"/>
      <c r="OXF217" s="18"/>
      <c r="OXG217" s="18"/>
      <c r="OXH217" s="18"/>
      <c r="OXI217" s="18"/>
      <c r="OXJ217" s="18"/>
      <c r="OXK217" s="18"/>
      <c r="OXL217" s="18"/>
      <c r="OXM217" s="18"/>
      <c r="OXN217" s="18"/>
      <c r="OXO217" s="18"/>
      <c r="OXP217" s="18"/>
      <c r="OXQ217" s="18"/>
      <c r="OXR217" s="18"/>
      <c r="OXS217" s="18"/>
      <c r="OXT217" s="18"/>
      <c r="OXU217" s="18"/>
      <c r="OXV217" s="18"/>
      <c r="OXW217" s="18"/>
      <c r="OXX217" s="18"/>
      <c r="OXY217" s="18"/>
      <c r="OXZ217" s="18"/>
      <c r="OYA217" s="18"/>
      <c r="OYB217" s="18"/>
      <c r="OYC217" s="18"/>
      <c r="OYD217" s="18"/>
      <c r="OYE217" s="18"/>
      <c r="OYF217" s="18"/>
      <c r="OYG217" s="18"/>
      <c r="OYH217" s="18"/>
      <c r="OYI217" s="18"/>
      <c r="OYJ217" s="18"/>
      <c r="OYK217" s="18"/>
      <c r="OYL217" s="18"/>
      <c r="OYM217" s="18"/>
      <c r="OYN217" s="18"/>
      <c r="OYO217" s="18"/>
      <c r="OYP217" s="18"/>
      <c r="OYQ217" s="18"/>
      <c r="OYR217" s="18"/>
      <c r="OYS217" s="18"/>
      <c r="OYT217" s="18"/>
      <c r="OYU217" s="18"/>
      <c r="OYV217" s="18"/>
      <c r="OYW217" s="18"/>
      <c r="OYX217" s="18"/>
      <c r="OYY217" s="18"/>
      <c r="OYZ217" s="18"/>
      <c r="OZA217" s="18"/>
      <c r="OZB217" s="18"/>
      <c r="OZC217" s="18"/>
      <c r="OZD217" s="18"/>
      <c r="OZE217" s="18"/>
      <c r="OZF217" s="18"/>
      <c r="OZG217" s="18"/>
      <c r="OZH217" s="18"/>
      <c r="OZI217" s="18"/>
      <c r="OZJ217" s="18"/>
      <c r="OZK217" s="18"/>
      <c r="OZL217" s="18"/>
      <c r="OZM217" s="18"/>
      <c r="OZN217" s="18"/>
      <c r="OZO217" s="18"/>
      <c r="OZP217" s="18"/>
      <c r="OZQ217" s="18"/>
      <c r="OZR217" s="18"/>
      <c r="OZS217" s="18"/>
      <c r="OZT217" s="18"/>
      <c r="OZU217" s="18"/>
      <c r="OZV217" s="18"/>
      <c r="OZW217" s="18"/>
      <c r="OZX217" s="18"/>
      <c r="OZY217" s="18"/>
      <c r="OZZ217" s="18"/>
      <c r="PAA217" s="18"/>
      <c r="PAB217" s="18"/>
      <c r="PAC217" s="18"/>
      <c r="PAD217" s="18"/>
      <c r="PAE217" s="18"/>
      <c r="PAF217" s="18"/>
      <c r="PAG217" s="18"/>
      <c r="PAH217" s="18"/>
      <c r="PAI217" s="18"/>
      <c r="PAJ217" s="18"/>
      <c r="PAK217" s="18"/>
      <c r="PAL217" s="18"/>
      <c r="PAM217" s="18"/>
      <c r="PAN217" s="18"/>
      <c r="PAO217" s="18"/>
      <c r="PAP217" s="18"/>
      <c r="PAQ217" s="18"/>
      <c r="PAR217" s="18"/>
      <c r="PAS217" s="18"/>
      <c r="PAT217" s="18"/>
      <c r="PAU217" s="18"/>
      <c r="PAV217" s="18"/>
      <c r="PAW217" s="18"/>
      <c r="PAX217" s="18"/>
      <c r="PAY217" s="18"/>
      <c r="PAZ217" s="18"/>
      <c r="PBA217" s="18"/>
      <c r="PBB217" s="18"/>
      <c r="PBC217" s="18"/>
      <c r="PBD217" s="18"/>
      <c r="PBE217" s="18"/>
      <c r="PBF217" s="18"/>
      <c r="PBG217" s="18"/>
      <c r="PBH217" s="18"/>
      <c r="PBI217" s="18"/>
      <c r="PBJ217" s="18"/>
      <c r="PBK217" s="18"/>
      <c r="PBL217" s="18"/>
      <c r="PBM217" s="18"/>
      <c r="PBN217" s="18"/>
      <c r="PBO217" s="18"/>
      <c r="PBP217" s="18"/>
      <c r="PBQ217" s="18"/>
      <c r="PBR217" s="18"/>
      <c r="PBS217" s="18"/>
      <c r="PBT217" s="18"/>
      <c r="PBU217" s="18"/>
      <c r="PBV217" s="18"/>
      <c r="PBW217" s="18"/>
      <c r="PBX217" s="18"/>
      <c r="PBY217" s="18"/>
      <c r="PBZ217" s="18"/>
      <c r="PCA217" s="18"/>
      <c r="PCB217" s="18"/>
      <c r="PCC217" s="18"/>
      <c r="PCD217" s="18"/>
      <c r="PCE217" s="18"/>
      <c r="PCF217" s="18"/>
      <c r="PCG217" s="18"/>
      <c r="PCH217" s="18"/>
      <c r="PCI217" s="18"/>
      <c r="PCJ217" s="18"/>
      <c r="PCK217" s="18"/>
      <c r="PCL217" s="18"/>
      <c r="PCM217" s="18"/>
      <c r="PCN217" s="18"/>
      <c r="PCO217" s="18"/>
      <c r="PCP217" s="18"/>
      <c r="PCQ217" s="18"/>
      <c r="PCR217" s="18"/>
      <c r="PCS217" s="18"/>
      <c r="PCT217" s="18"/>
      <c r="PCU217" s="18"/>
      <c r="PCV217" s="18"/>
      <c r="PCW217" s="18"/>
      <c r="PCX217" s="18"/>
      <c r="PCY217" s="18"/>
      <c r="PCZ217" s="18"/>
      <c r="PDA217" s="18"/>
      <c r="PDB217" s="18"/>
      <c r="PDC217" s="18"/>
      <c r="PDD217" s="18"/>
      <c r="PDE217" s="18"/>
      <c r="PDF217" s="18"/>
      <c r="PDG217" s="18"/>
      <c r="PDH217" s="18"/>
      <c r="PDI217" s="18"/>
      <c r="PDJ217" s="18"/>
      <c r="PDK217" s="18"/>
      <c r="PDL217" s="18"/>
      <c r="PDM217" s="18"/>
      <c r="PDN217" s="18"/>
      <c r="PDO217" s="18"/>
      <c r="PDP217" s="18"/>
      <c r="PDQ217" s="18"/>
      <c r="PDR217" s="18"/>
      <c r="PDS217" s="18"/>
      <c r="PDT217" s="18"/>
      <c r="PDU217" s="18"/>
      <c r="PDV217" s="18"/>
      <c r="PDW217" s="18"/>
      <c r="PDX217" s="18"/>
      <c r="PDY217" s="18"/>
      <c r="PDZ217" s="18"/>
      <c r="PEA217" s="18"/>
      <c r="PEB217" s="18"/>
      <c r="PEC217" s="18"/>
      <c r="PED217" s="18"/>
      <c r="PEE217" s="18"/>
      <c r="PEF217" s="18"/>
      <c r="PEG217" s="18"/>
      <c r="PEH217" s="18"/>
      <c r="PEI217" s="18"/>
      <c r="PEJ217" s="18"/>
      <c r="PEK217" s="18"/>
      <c r="PEL217" s="18"/>
      <c r="PEM217" s="18"/>
      <c r="PEN217" s="18"/>
      <c r="PEO217" s="18"/>
      <c r="PEP217" s="18"/>
      <c r="PEQ217" s="18"/>
      <c r="PER217" s="18"/>
      <c r="PES217" s="18"/>
      <c r="PET217" s="18"/>
      <c r="PEU217" s="18"/>
      <c r="PEV217" s="18"/>
      <c r="PEW217" s="18"/>
      <c r="PEX217" s="18"/>
      <c r="PEY217" s="18"/>
      <c r="PEZ217" s="18"/>
      <c r="PFA217" s="18"/>
      <c r="PFB217" s="18"/>
      <c r="PFC217" s="18"/>
      <c r="PFD217" s="18"/>
      <c r="PFE217" s="18"/>
      <c r="PFF217" s="18"/>
      <c r="PFG217" s="18"/>
      <c r="PFH217" s="18"/>
      <c r="PFI217" s="18"/>
      <c r="PFJ217" s="18"/>
      <c r="PFK217" s="18"/>
      <c r="PFL217" s="18"/>
      <c r="PFM217" s="18"/>
      <c r="PFN217" s="18"/>
      <c r="PFO217" s="18"/>
      <c r="PFP217" s="18"/>
      <c r="PFQ217" s="18"/>
      <c r="PFR217" s="18"/>
      <c r="PFS217" s="18"/>
      <c r="PFT217" s="18"/>
      <c r="PFU217" s="18"/>
      <c r="PFV217" s="18"/>
      <c r="PFW217" s="18"/>
      <c r="PFX217" s="18"/>
      <c r="PFY217" s="18"/>
      <c r="PFZ217" s="18"/>
      <c r="PGA217" s="18"/>
      <c r="PGB217" s="18"/>
      <c r="PGC217" s="18"/>
      <c r="PGD217" s="18"/>
      <c r="PGE217" s="18"/>
      <c r="PGF217" s="18"/>
      <c r="PGG217" s="18"/>
      <c r="PGH217" s="18"/>
      <c r="PGI217" s="18"/>
      <c r="PGJ217" s="18"/>
      <c r="PGK217" s="18"/>
      <c r="PGL217" s="18"/>
      <c r="PGM217" s="18"/>
      <c r="PGN217" s="18"/>
      <c r="PGO217" s="18"/>
      <c r="PGP217" s="18"/>
      <c r="PGQ217" s="18"/>
      <c r="PGR217" s="18"/>
      <c r="PGS217" s="18"/>
      <c r="PGT217" s="18"/>
      <c r="PGU217" s="18"/>
      <c r="PGV217" s="18"/>
      <c r="PGW217" s="18"/>
      <c r="PGX217" s="18"/>
      <c r="PGY217" s="18"/>
      <c r="PGZ217" s="18"/>
      <c r="PHA217" s="18"/>
      <c r="PHB217" s="18"/>
      <c r="PHC217" s="18"/>
      <c r="PHD217" s="18"/>
      <c r="PHE217" s="18"/>
      <c r="PHF217" s="18"/>
      <c r="PHG217" s="18"/>
      <c r="PHH217" s="18"/>
      <c r="PHI217" s="18"/>
      <c r="PHJ217" s="18"/>
      <c r="PHK217" s="18"/>
      <c r="PHL217" s="18"/>
      <c r="PHM217" s="18"/>
      <c r="PHN217" s="18"/>
      <c r="PHO217" s="18"/>
      <c r="PHP217" s="18"/>
      <c r="PHQ217" s="18"/>
      <c r="PHR217" s="18"/>
      <c r="PHS217" s="18"/>
      <c r="PHT217" s="18"/>
      <c r="PHU217" s="18"/>
      <c r="PHV217" s="18"/>
      <c r="PHW217" s="18"/>
      <c r="PHX217" s="18"/>
      <c r="PHY217" s="18"/>
      <c r="PHZ217" s="18"/>
      <c r="PIA217" s="18"/>
      <c r="PIB217" s="18"/>
      <c r="PIC217" s="18"/>
      <c r="PID217" s="18"/>
      <c r="PIE217" s="18"/>
      <c r="PIF217" s="18"/>
      <c r="PIG217" s="18"/>
      <c r="PIH217" s="18"/>
      <c r="PII217" s="18"/>
      <c r="PIJ217" s="18"/>
      <c r="PIK217" s="18"/>
      <c r="PIL217" s="18"/>
      <c r="PIM217" s="18"/>
      <c r="PIN217" s="18"/>
      <c r="PIO217" s="18"/>
      <c r="PIP217" s="18"/>
      <c r="PIQ217" s="18"/>
      <c r="PIR217" s="18"/>
      <c r="PIS217" s="18"/>
      <c r="PIT217" s="18"/>
      <c r="PIU217" s="18"/>
      <c r="PIV217" s="18"/>
      <c r="PIW217" s="18"/>
      <c r="PIX217" s="18"/>
      <c r="PIY217" s="18"/>
      <c r="PIZ217" s="18"/>
      <c r="PJA217" s="18"/>
      <c r="PJB217" s="18"/>
      <c r="PJC217" s="18"/>
      <c r="PJD217" s="18"/>
      <c r="PJE217" s="18"/>
      <c r="PJF217" s="18"/>
      <c r="PJG217" s="18"/>
      <c r="PJH217" s="18"/>
      <c r="PJI217" s="18"/>
      <c r="PJJ217" s="18"/>
      <c r="PJK217" s="18"/>
      <c r="PJL217" s="18"/>
      <c r="PJM217" s="18"/>
      <c r="PJN217" s="18"/>
      <c r="PJO217" s="18"/>
      <c r="PJP217" s="18"/>
      <c r="PJQ217" s="18"/>
      <c r="PJR217" s="18"/>
      <c r="PJS217" s="18"/>
      <c r="PJT217" s="18"/>
      <c r="PJU217" s="18"/>
      <c r="PJV217" s="18"/>
      <c r="PJW217" s="18"/>
      <c r="PJX217" s="18"/>
      <c r="PJY217" s="18"/>
      <c r="PJZ217" s="18"/>
      <c r="PKA217" s="18"/>
      <c r="PKB217" s="18"/>
      <c r="PKC217" s="18"/>
      <c r="PKD217" s="18"/>
      <c r="PKE217" s="18"/>
      <c r="PKF217" s="18"/>
      <c r="PKG217" s="18"/>
      <c r="PKH217" s="18"/>
      <c r="PKI217" s="18"/>
      <c r="PKJ217" s="18"/>
      <c r="PKK217" s="18"/>
      <c r="PKL217" s="18"/>
      <c r="PKM217" s="18"/>
      <c r="PKN217" s="18"/>
      <c r="PKO217" s="18"/>
      <c r="PKP217" s="18"/>
      <c r="PKQ217" s="18"/>
      <c r="PKR217" s="18"/>
      <c r="PKS217" s="18"/>
      <c r="PKT217" s="18"/>
      <c r="PKU217" s="18"/>
      <c r="PKV217" s="18"/>
      <c r="PKW217" s="18"/>
      <c r="PKX217" s="18"/>
      <c r="PKY217" s="18"/>
      <c r="PKZ217" s="18"/>
      <c r="PLA217" s="18"/>
      <c r="PLB217" s="18"/>
      <c r="PLC217" s="18"/>
      <c r="PLD217" s="18"/>
      <c r="PLE217" s="18"/>
      <c r="PLF217" s="18"/>
      <c r="PLG217" s="18"/>
      <c r="PLH217" s="18"/>
      <c r="PLI217" s="18"/>
      <c r="PLJ217" s="18"/>
      <c r="PLK217" s="18"/>
      <c r="PLL217" s="18"/>
      <c r="PLM217" s="18"/>
      <c r="PLN217" s="18"/>
      <c r="PLO217" s="18"/>
      <c r="PLP217" s="18"/>
      <c r="PLQ217" s="18"/>
      <c r="PLR217" s="18"/>
      <c r="PLS217" s="18"/>
      <c r="PLT217" s="18"/>
      <c r="PLU217" s="18"/>
      <c r="PLV217" s="18"/>
      <c r="PLW217" s="18"/>
      <c r="PLX217" s="18"/>
      <c r="PLY217" s="18"/>
      <c r="PLZ217" s="18"/>
      <c r="PMA217" s="18"/>
      <c r="PMB217" s="18"/>
      <c r="PMC217" s="18"/>
      <c r="PMD217" s="18"/>
      <c r="PME217" s="18"/>
      <c r="PMF217" s="18"/>
      <c r="PMG217" s="18"/>
      <c r="PMH217" s="18"/>
      <c r="PMI217" s="18"/>
      <c r="PMJ217" s="18"/>
      <c r="PMK217" s="18"/>
      <c r="PML217" s="18"/>
      <c r="PMM217" s="18"/>
      <c r="PMN217" s="18"/>
      <c r="PMO217" s="18"/>
      <c r="PMP217" s="18"/>
      <c r="PMQ217" s="18"/>
      <c r="PMR217" s="18"/>
      <c r="PMS217" s="18"/>
      <c r="PMT217" s="18"/>
      <c r="PMU217" s="18"/>
      <c r="PMV217" s="18"/>
      <c r="PMW217" s="18"/>
      <c r="PMX217" s="18"/>
      <c r="PMY217" s="18"/>
      <c r="PMZ217" s="18"/>
      <c r="PNA217" s="18"/>
      <c r="PNB217" s="18"/>
      <c r="PNC217" s="18"/>
      <c r="PND217" s="18"/>
      <c r="PNE217" s="18"/>
      <c r="PNF217" s="18"/>
      <c r="PNG217" s="18"/>
      <c r="PNH217" s="18"/>
      <c r="PNI217" s="18"/>
      <c r="PNJ217" s="18"/>
      <c r="PNK217" s="18"/>
      <c r="PNL217" s="18"/>
      <c r="PNM217" s="18"/>
      <c r="PNN217" s="18"/>
      <c r="PNO217" s="18"/>
      <c r="PNP217" s="18"/>
      <c r="PNQ217" s="18"/>
      <c r="PNR217" s="18"/>
      <c r="PNS217" s="18"/>
      <c r="PNT217" s="18"/>
      <c r="PNU217" s="18"/>
      <c r="PNV217" s="18"/>
      <c r="PNW217" s="18"/>
      <c r="PNX217" s="18"/>
      <c r="PNY217" s="18"/>
      <c r="PNZ217" s="18"/>
      <c r="POA217" s="18"/>
      <c r="POB217" s="18"/>
      <c r="POC217" s="18"/>
      <c r="POD217" s="18"/>
      <c r="POE217" s="18"/>
      <c r="POF217" s="18"/>
      <c r="POG217" s="18"/>
      <c r="POH217" s="18"/>
      <c r="POI217" s="18"/>
      <c r="POJ217" s="18"/>
      <c r="POK217" s="18"/>
      <c r="POL217" s="18"/>
      <c r="POM217" s="18"/>
      <c r="PON217" s="18"/>
      <c r="POO217" s="18"/>
      <c r="POP217" s="18"/>
      <c r="POQ217" s="18"/>
      <c r="POR217" s="18"/>
      <c r="POS217" s="18"/>
      <c r="POT217" s="18"/>
      <c r="POU217" s="18"/>
      <c r="POV217" s="18"/>
      <c r="POW217" s="18"/>
      <c r="POX217" s="18"/>
      <c r="POY217" s="18"/>
      <c r="POZ217" s="18"/>
      <c r="PPA217" s="18"/>
      <c r="PPB217" s="18"/>
      <c r="PPC217" s="18"/>
      <c r="PPD217" s="18"/>
      <c r="PPE217" s="18"/>
      <c r="PPF217" s="18"/>
      <c r="PPG217" s="18"/>
      <c r="PPH217" s="18"/>
      <c r="PPI217" s="18"/>
      <c r="PPJ217" s="18"/>
      <c r="PPK217" s="18"/>
      <c r="PPL217" s="18"/>
      <c r="PPM217" s="18"/>
      <c r="PPN217" s="18"/>
      <c r="PPO217" s="18"/>
      <c r="PPP217" s="18"/>
      <c r="PPQ217" s="18"/>
      <c r="PPR217" s="18"/>
      <c r="PPS217" s="18"/>
      <c r="PPT217" s="18"/>
      <c r="PPU217" s="18"/>
      <c r="PPV217" s="18"/>
      <c r="PPW217" s="18"/>
      <c r="PPX217" s="18"/>
      <c r="PPY217" s="18"/>
      <c r="PPZ217" s="18"/>
      <c r="PQA217" s="18"/>
      <c r="PQB217" s="18"/>
      <c r="PQC217" s="18"/>
      <c r="PQD217" s="18"/>
      <c r="PQE217" s="18"/>
      <c r="PQF217" s="18"/>
      <c r="PQG217" s="18"/>
      <c r="PQH217" s="18"/>
      <c r="PQI217" s="18"/>
      <c r="PQJ217" s="18"/>
      <c r="PQK217" s="18"/>
      <c r="PQL217" s="18"/>
      <c r="PQM217" s="18"/>
      <c r="PQN217" s="18"/>
      <c r="PQO217" s="18"/>
      <c r="PQP217" s="18"/>
      <c r="PQQ217" s="18"/>
      <c r="PQR217" s="18"/>
      <c r="PQS217" s="18"/>
      <c r="PQT217" s="18"/>
      <c r="PQU217" s="18"/>
      <c r="PQV217" s="18"/>
      <c r="PQW217" s="18"/>
      <c r="PQX217" s="18"/>
      <c r="PQY217" s="18"/>
      <c r="PQZ217" s="18"/>
      <c r="PRA217" s="18"/>
      <c r="PRB217" s="18"/>
      <c r="PRC217" s="18"/>
      <c r="PRD217" s="18"/>
      <c r="PRE217" s="18"/>
      <c r="PRF217" s="18"/>
      <c r="PRG217" s="18"/>
      <c r="PRH217" s="18"/>
      <c r="PRI217" s="18"/>
      <c r="PRJ217" s="18"/>
      <c r="PRK217" s="18"/>
      <c r="PRL217" s="18"/>
      <c r="PRM217" s="18"/>
      <c r="PRN217" s="18"/>
      <c r="PRO217" s="18"/>
      <c r="PRP217" s="18"/>
      <c r="PRQ217" s="18"/>
      <c r="PRR217" s="18"/>
      <c r="PRS217" s="18"/>
      <c r="PRT217" s="18"/>
      <c r="PRU217" s="18"/>
      <c r="PRV217" s="18"/>
      <c r="PRW217" s="18"/>
      <c r="PRX217" s="18"/>
      <c r="PRY217" s="18"/>
      <c r="PRZ217" s="18"/>
      <c r="PSA217" s="18"/>
      <c r="PSB217" s="18"/>
      <c r="PSC217" s="18"/>
      <c r="PSD217" s="18"/>
      <c r="PSE217" s="18"/>
      <c r="PSF217" s="18"/>
      <c r="PSG217" s="18"/>
      <c r="PSH217" s="18"/>
      <c r="PSI217" s="18"/>
      <c r="PSJ217" s="18"/>
      <c r="PSK217" s="18"/>
      <c r="PSL217" s="18"/>
      <c r="PSM217" s="18"/>
      <c r="PSN217" s="18"/>
      <c r="PSO217" s="18"/>
      <c r="PSP217" s="18"/>
      <c r="PSQ217" s="18"/>
      <c r="PSR217" s="18"/>
      <c r="PSS217" s="18"/>
      <c r="PST217" s="18"/>
      <c r="PSU217" s="18"/>
      <c r="PSV217" s="18"/>
      <c r="PSW217" s="18"/>
      <c r="PSX217" s="18"/>
      <c r="PSY217" s="18"/>
      <c r="PSZ217" s="18"/>
      <c r="PTA217" s="18"/>
      <c r="PTB217" s="18"/>
      <c r="PTC217" s="18"/>
      <c r="PTD217" s="18"/>
      <c r="PTE217" s="18"/>
      <c r="PTF217" s="18"/>
      <c r="PTG217" s="18"/>
      <c r="PTH217" s="18"/>
      <c r="PTI217" s="18"/>
      <c r="PTJ217" s="18"/>
      <c r="PTK217" s="18"/>
      <c r="PTL217" s="18"/>
      <c r="PTM217" s="18"/>
      <c r="PTN217" s="18"/>
      <c r="PTO217" s="18"/>
      <c r="PTP217" s="18"/>
      <c r="PTQ217" s="18"/>
      <c r="PTR217" s="18"/>
      <c r="PTS217" s="18"/>
      <c r="PTT217" s="18"/>
      <c r="PTU217" s="18"/>
      <c r="PTV217" s="18"/>
      <c r="PTW217" s="18"/>
      <c r="PTX217" s="18"/>
      <c r="PTY217" s="18"/>
      <c r="PTZ217" s="18"/>
      <c r="PUA217" s="18"/>
      <c r="PUB217" s="18"/>
      <c r="PUC217" s="18"/>
      <c r="PUD217" s="18"/>
      <c r="PUE217" s="18"/>
      <c r="PUF217" s="18"/>
      <c r="PUG217" s="18"/>
      <c r="PUH217" s="18"/>
      <c r="PUI217" s="18"/>
      <c r="PUJ217" s="18"/>
      <c r="PUK217" s="18"/>
      <c r="PUL217" s="18"/>
      <c r="PUM217" s="18"/>
      <c r="PUN217" s="18"/>
      <c r="PUO217" s="18"/>
      <c r="PUP217" s="18"/>
      <c r="PUQ217" s="18"/>
      <c r="PUR217" s="18"/>
      <c r="PUS217" s="18"/>
      <c r="PUT217" s="18"/>
      <c r="PUU217" s="18"/>
      <c r="PUV217" s="18"/>
      <c r="PUW217" s="18"/>
      <c r="PUX217" s="18"/>
      <c r="PUY217" s="18"/>
      <c r="PUZ217" s="18"/>
      <c r="PVA217" s="18"/>
      <c r="PVB217" s="18"/>
      <c r="PVC217" s="18"/>
      <c r="PVD217" s="18"/>
      <c r="PVE217" s="18"/>
      <c r="PVF217" s="18"/>
      <c r="PVG217" s="18"/>
      <c r="PVH217" s="18"/>
      <c r="PVI217" s="18"/>
      <c r="PVJ217" s="18"/>
      <c r="PVK217" s="18"/>
      <c r="PVL217" s="18"/>
      <c r="PVM217" s="18"/>
      <c r="PVN217" s="18"/>
      <c r="PVO217" s="18"/>
      <c r="PVP217" s="18"/>
      <c r="PVQ217" s="18"/>
      <c r="PVR217" s="18"/>
      <c r="PVS217" s="18"/>
      <c r="PVT217" s="18"/>
      <c r="PVU217" s="18"/>
      <c r="PVV217" s="18"/>
      <c r="PVW217" s="18"/>
      <c r="PVX217" s="18"/>
      <c r="PVY217" s="18"/>
      <c r="PVZ217" s="18"/>
      <c r="PWA217" s="18"/>
      <c r="PWB217" s="18"/>
      <c r="PWC217" s="18"/>
      <c r="PWD217" s="18"/>
      <c r="PWE217" s="18"/>
      <c r="PWF217" s="18"/>
      <c r="PWG217" s="18"/>
      <c r="PWH217" s="18"/>
      <c r="PWI217" s="18"/>
      <c r="PWJ217" s="18"/>
      <c r="PWK217" s="18"/>
      <c r="PWL217" s="18"/>
      <c r="PWM217" s="18"/>
      <c r="PWN217" s="18"/>
      <c r="PWO217" s="18"/>
      <c r="PWP217" s="18"/>
      <c r="PWQ217" s="18"/>
      <c r="PWR217" s="18"/>
      <c r="PWS217" s="18"/>
      <c r="PWT217" s="18"/>
      <c r="PWU217" s="18"/>
      <c r="PWV217" s="18"/>
      <c r="PWW217" s="18"/>
      <c r="PWX217" s="18"/>
      <c r="PWY217" s="18"/>
      <c r="PWZ217" s="18"/>
      <c r="PXA217" s="18"/>
      <c r="PXB217" s="18"/>
      <c r="PXC217" s="18"/>
      <c r="PXD217" s="18"/>
      <c r="PXE217" s="18"/>
      <c r="PXF217" s="18"/>
      <c r="PXG217" s="18"/>
      <c r="PXH217" s="18"/>
      <c r="PXI217" s="18"/>
      <c r="PXJ217" s="18"/>
      <c r="PXK217" s="18"/>
      <c r="PXL217" s="18"/>
      <c r="PXM217" s="18"/>
      <c r="PXN217" s="18"/>
      <c r="PXO217" s="18"/>
      <c r="PXP217" s="18"/>
      <c r="PXQ217" s="18"/>
      <c r="PXR217" s="18"/>
      <c r="PXS217" s="18"/>
      <c r="PXT217" s="18"/>
      <c r="PXU217" s="18"/>
      <c r="PXV217" s="18"/>
      <c r="PXW217" s="18"/>
      <c r="PXX217" s="18"/>
      <c r="PXY217" s="18"/>
      <c r="PXZ217" s="18"/>
      <c r="PYA217" s="18"/>
      <c r="PYB217" s="18"/>
      <c r="PYC217" s="18"/>
      <c r="PYD217" s="18"/>
      <c r="PYE217" s="18"/>
      <c r="PYF217" s="18"/>
      <c r="PYG217" s="18"/>
      <c r="PYH217" s="18"/>
      <c r="PYI217" s="18"/>
      <c r="PYJ217" s="18"/>
      <c r="PYK217" s="18"/>
      <c r="PYL217" s="18"/>
      <c r="PYM217" s="18"/>
      <c r="PYN217" s="18"/>
      <c r="PYO217" s="18"/>
      <c r="PYP217" s="18"/>
      <c r="PYQ217" s="18"/>
      <c r="PYR217" s="18"/>
      <c r="PYS217" s="18"/>
      <c r="PYT217" s="18"/>
      <c r="PYU217" s="18"/>
      <c r="PYV217" s="18"/>
      <c r="PYW217" s="18"/>
      <c r="PYX217" s="18"/>
      <c r="PYY217" s="18"/>
      <c r="PYZ217" s="18"/>
      <c r="PZA217" s="18"/>
      <c r="PZB217" s="18"/>
      <c r="PZC217" s="18"/>
      <c r="PZD217" s="18"/>
      <c r="PZE217" s="18"/>
      <c r="PZF217" s="18"/>
      <c r="PZG217" s="18"/>
      <c r="PZH217" s="18"/>
      <c r="PZI217" s="18"/>
      <c r="PZJ217" s="18"/>
      <c r="PZK217" s="18"/>
      <c r="PZL217" s="18"/>
      <c r="PZM217" s="18"/>
      <c r="PZN217" s="18"/>
      <c r="PZO217" s="18"/>
      <c r="PZP217" s="18"/>
      <c r="PZQ217" s="18"/>
      <c r="PZR217" s="18"/>
      <c r="PZS217" s="18"/>
      <c r="PZT217" s="18"/>
      <c r="PZU217" s="18"/>
      <c r="PZV217" s="18"/>
      <c r="PZW217" s="18"/>
      <c r="PZX217" s="18"/>
      <c r="PZY217" s="18"/>
      <c r="PZZ217" s="18"/>
      <c r="QAA217" s="18"/>
      <c r="QAB217" s="18"/>
      <c r="QAC217" s="18"/>
      <c r="QAD217" s="18"/>
      <c r="QAE217" s="18"/>
      <c r="QAF217" s="18"/>
      <c r="QAG217" s="18"/>
      <c r="QAH217" s="18"/>
      <c r="QAI217" s="18"/>
      <c r="QAJ217" s="18"/>
      <c r="QAK217" s="18"/>
      <c r="QAL217" s="18"/>
      <c r="QAM217" s="18"/>
      <c r="QAN217" s="18"/>
      <c r="QAO217" s="18"/>
      <c r="QAP217" s="18"/>
      <c r="QAQ217" s="18"/>
      <c r="QAR217" s="18"/>
      <c r="QAS217" s="18"/>
      <c r="QAT217" s="18"/>
      <c r="QAU217" s="18"/>
      <c r="QAV217" s="18"/>
      <c r="QAW217" s="18"/>
      <c r="QAX217" s="18"/>
      <c r="QAY217" s="18"/>
      <c r="QAZ217" s="18"/>
      <c r="QBA217" s="18"/>
      <c r="QBB217" s="18"/>
      <c r="QBC217" s="18"/>
      <c r="QBD217" s="18"/>
      <c r="QBE217" s="18"/>
      <c r="QBF217" s="18"/>
      <c r="QBG217" s="18"/>
      <c r="QBH217" s="18"/>
      <c r="QBI217" s="18"/>
      <c r="QBJ217" s="18"/>
      <c r="QBK217" s="18"/>
      <c r="QBL217" s="18"/>
      <c r="QBM217" s="18"/>
      <c r="QBN217" s="18"/>
      <c r="QBO217" s="18"/>
      <c r="QBP217" s="18"/>
      <c r="QBQ217" s="18"/>
      <c r="QBR217" s="18"/>
      <c r="QBS217" s="18"/>
      <c r="QBT217" s="18"/>
      <c r="QBU217" s="18"/>
      <c r="QBV217" s="18"/>
      <c r="QBW217" s="18"/>
      <c r="QBX217" s="18"/>
      <c r="QBY217" s="18"/>
      <c r="QBZ217" s="18"/>
      <c r="QCA217" s="18"/>
      <c r="QCB217" s="18"/>
      <c r="QCC217" s="18"/>
      <c r="QCD217" s="18"/>
      <c r="QCE217" s="18"/>
      <c r="QCF217" s="18"/>
      <c r="QCG217" s="18"/>
      <c r="QCH217" s="18"/>
      <c r="QCI217" s="18"/>
      <c r="QCJ217" s="18"/>
      <c r="QCK217" s="18"/>
      <c r="QCL217" s="18"/>
      <c r="QCM217" s="18"/>
      <c r="QCN217" s="18"/>
      <c r="QCO217" s="18"/>
      <c r="QCP217" s="18"/>
      <c r="QCQ217" s="18"/>
      <c r="QCR217" s="18"/>
      <c r="QCS217" s="18"/>
      <c r="QCT217" s="18"/>
      <c r="QCU217" s="18"/>
      <c r="QCV217" s="18"/>
      <c r="QCW217" s="18"/>
      <c r="QCX217" s="18"/>
      <c r="QCY217" s="18"/>
      <c r="QCZ217" s="18"/>
      <c r="QDA217" s="18"/>
      <c r="QDB217" s="18"/>
      <c r="QDC217" s="18"/>
      <c r="QDD217" s="18"/>
      <c r="QDE217" s="18"/>
      <c r="QDF217" s="18"/>
      <c r="QDG217" s="18"/>
      <c r="QDH217" s="18"/>
      <c r="QDI217" s="18"/>
      <c r="QDJ217" s="18"/>
      <c r="QDK217" s="18"/>
      <c r="QDL217" s="18"/>
      <c r="QDM217" s="18"/>
      <c r="QDN217" s="18"/>
      <c r="QDO217" s="18"/>
      <c r="QDP217" s="18"/>
      <c r="QDQ217" s="18"/>
      <c r="QDR217" s="18"/>
      <c r="QDS217" s="18"/>
      <c r="QDT217" s="18"/>
      <c r="QDU217" s="18"/>
      <c r="QDV217" s="18"/>
      <c r="QDW217" s="18"/>
      <c r="QDX217" s="18"/>
      <c r="QDY217" s="18"/>
      <c r="QDZ217" s="18"/>
      <c r="QEA217" s="18"/>
      <c r="QEB217" s="18"/>
      <c r="QEC217" s="18"/>
      <c r="QED217" s="18"/>
      <c r="QEE217" s="18"/>
      <c r="QEF217" s="18"/>
      <c r="QEG217" s="18"/>
      <c r="QEH217" s="18"/>
      <c r="QEI217" s="18"/>
      <c r="QEJ217" s="18"/>
      <c r="QEK217" s="18"/>
      <c r="QEL217" s="18"/>
      <c r="QEM217" s="18"/>
      <c r="QEN217" s="18"/>
      <c r="QEO217" s="18"/>
      <c r="QEP217" s="18"/>
      <c r="QEQ217" s="18"/>
      <c r="QER217" s="18"/>
      <c r="QES217" s="18"/>
      <c r="QET217" s="18"/>
      <c r="QEU217" s="18"/>
      <c r="QEV217" s="18"/>
      <c r="QEW217" s="18"/>
      <c r="QEX217" s="18"/>
      <c r="QEY217" s="18"/>
      <c r="QEZ217" s="18"/>
      <c r="QFA217" s="18"/>
      <c r="QFB217" s="18"/>
      <c r="QFC217" s="18"/>
      <c r="QFD217" s="18"/>
      <c r="QFE217" s="18"/>
      <c r="QFF217" s="18"/>
      <c r="QFG217" s="18"/>
      <c r="QFH217" s="18"/>
      <c r="QFI217" s="18"/>
      <c r="QFJ217" s="18"/>
      <c r="QFK217" s="18"/>
      <c r="QFL217" s="18"/>
      <c r="QFM217" s="18"/>
      <c r="QFN217" s="18"/>
      <c r="QFO217" s="18"/>
      <c r="QFP217" s="18"/>
      <c r="QFQ217" s="18"/>
      <c r="QFR217" s="18"/>
      <c r="QFS217" s="18"/>
      <c r="QFT217" s="18"/>
      <c r="QFU217" s="18"/>
      <c r="QFV217" s="18"/>
      <c r="QFW217" s="18"/>
      <c r="QFX217" s="18"/>
      <c r="QFY217" s="18"/>
      <c r="QFZ217" s="18"/>
      <c r="QGA217" s="18"/>
      <c r="QGB217" s="18"/>
      <c r="QGC217" s="18"/>
      <c r="QGD217" s="18"/>
      <c r="QGE217" s="18"/>
      <c r="QGF217" s="18"/>
      <c r="QGG217" s="18"/>
      <c r="QGH217" s="18"/>
      <c r="QGI217" s="18"/>
      <c r="QGJ217" s="18"/>
      <c r="QGK217" s="18"/>
      <c r="QGL217" s="18"/>
      <c r="QGM217" s="18"/>
      <c r="QGN217" s="18"/>
      <c r="QGO217" s="18"/>
      <c r="QGP217" s="18"/>
      <c r="QGQ217" s="18"/>
      <c r="QGR217" s="18"/>
      <c r="QGS217" s="18"/>
      <c r="QGT217" s="18"/>
      <c r="QGU217" s="18"/>
      <c r="QGV217" s="18"/>
      <c r="QGW217" s="18"/>
      <c r="QGX217" s="18"/>
      <c r="QGY217" s="18"/>
      <c r="QGZ217" s="18"/>
      <c r="QHA217" s="18"/>
      <c r="QHB217" s="18"/>
      <c r="QHC217" s="18"/>
      <c r="QHD217" s="18"/>
      <c r="QHE217" s="18"/>
      <c r="QHF217" s="18"/>
      <c r="QHG217" s="18"/>
      <c r="QHH217" s="18"/>
      <c r="QHI217" s="18"/>
      <c r="QHJ217" s="18"/>
      <c r="QHK217" s="18"/>
      <c r="QHL217" s="18"/>
      <c r="QHM217" s="18"/>
      <c r="QHN217" s="18"/>
      <c r="QHO217" s="18"/>
      <c r="QHP217" s="18"/>
      <c r="QHQ217" s="18"/>
      <c r="QHR217" s="18"/>
      <c r="QHS217" s="18"/>
      <c r="QHT217" s="18"/>
      <c r="QHU217" s="18"/>
      <c r="QHV217" s="18"/>
      <c r="QHW217" s="18"/>
      <c r="QHX217" s="18"/>
      <c r="QHY217" s="18"/>
      <c r="QHZ217" s="18"/>
      <c r="QIA217" s="18"/>
      <c r="QIB217" s="18"/>
      <c r="QIC217" s="18"/>
      <c r="QID217" s="18"/>
      <c r="QIE217" s="18"/>
      <c r="QIF217" s="18"/>
      <c r="QIG217" s="18"/>
      <c r="QIH217" s="18"/>
      <c r="QII217" s="18"/>
      <c r="QIJ217" s="18"/>
      <c r="QIK217" s="18"/>
      <c r="QIL217" s="18"/>
      <c r="QIM217" s="18"/>
      <c r="QIN217" s="18"/>
      <c r="QIO217" s="18"/>
      <c r="QIP217" s="18"/>
      <c r="QIQ217" s="18"/>
      <c r="QIR217" s="18"/>
      <c r="QIS217" s="18"/>
      <c r="QIT217" s="18"/>
      <c r="QIU217" s="18"/>
      <c r="QIV217" s="18"/>
      <c r="QIW217" s="18"/>
      <c r="QIX217" s="18"/>
      <c r="QIY217" s="18"/>
      <c r="QIZ217" s="18"/>
      <c r="QJA217" s="18"/>
      <c r="QJB217" s="18"/>
      <c r="QJC217" s="18"/>
      <c r="QJD217" s="18"/>
      <c r="QJE217" s="18"/>
      <c r="QJF217" s="18"/>
      <c r="QJG217" s="18"/>
      <c r="QJH217" s="18"/>
      <c r="QJI217" s="18"/>
      <c r="QJJ217" s="18"/>
      <c r="QJK217" s="18"/>
      <c r="QJL217" s="18"/>
      <c r="QJM217" s="18"/>
      <c r="QJN217" s="18"/>
      <c r="QJO217" s="18"/>
      <c r="QJP217" s="18"/>
      <c r="QJQ217" s="18"/>
      <c r="QJR217" s="18"/>
      <c r="QJS217" s="18"/>
      <c r="QJT217" s="18"/>
      <c r="QJU217" s="18"/>
      <c r="QJV217" s="18"/>
      <c r="QJW217" s="18"/>
      <c r="QJX217" s="18"/>
      <c r="QJY217" s="18"/>
      <c r="QJZ217" s="18"/>
      <c r="QKA217" s="18"/>
      <c r="QKB217" s="18"/>
      <c r="QKC217" s="18"/>
      <c r="QKD217" s="18"/>
      <c r="QKE217" s="18"/>
      <c r="QKF217" s="18"/>
      <c r="QKG217" s="18"/>
      <c r="QKH217" s="18"/>
      <c r="QKI217" s="18"/>
      <c r="QKJ217" s="18"/>
      <c r="QKK217" s="18"/>
      <c r="QKL217" s="18"/>
      <c r="QKM217" s="18"/>
      <c r="QKN217" s="18"/>
      <c r="QKO217" s="18"/>
      <c r="QKP217" s="18"/>
      <c r="QKQ217" s="18"/>
      <c r="QKR217" s="18"/>
      <c r="QKS217" s="18"/>
      <c r="QKT217" s="18"/>
      <c r="QKU217" s="18"/>
      <c r="QKV217" s="18"/>
      <c r="QKW217" s="18"/>
      <c r="QKX217" s="18"/>
      <c r="QKY217" s="18"/>
      <c r="QKZ217" s="18"/>
      <c r="QLA217" s="18"/>
      <c r="QLB217" s="18"/>
      <c r="QLC217" s="18"/>
      <c r="QLD217" s="18"/>
      <c r="QLE217" s="18"/>
      <c r="QLF217" s="18"/>
      <c r="QLG217" s="18"/>
      <c r="QLH217" s="18"/>
      <c r="QLI217" s="18"/>
      <c r="QLJ217" s="18"/>
      <c r="QLK217" s="18"/>
      <c r="QLL217" s="18"/>
      <c r="QLM217" s="18"/>
      <c r="QLN217" s="18"/>
      <c r="QLO217" s="18"/>
      <c r="QLP217" s="18"/>
      <c r="QLQ217" s="18"/>
      <c r="QLR217" s="18"/>
      <c r="QLS217" s="18"/>
      <c r="QLT217" s="18"/>
      <c r="QLU217" s="18"/>
      <c r="QLV217" s="18"/>
      <c r="QLW217" s="18"/>
      <c r="QLX217" s="18"/>
      <c r="QLY217" s="18"/>
      <c r="QLZ217" s="18"/>
      <c r="QMA217" s="18"/>
      <c r="QMB217" s="18"/>
      <c r="QMC217" s="18"/>
      <c r="QMD217" s="18"/>
      <c r="QME217" s="18"/>
      <c r="QMF217" s="18"/>
      <c r="QMG217" s="18"/>
      <c r="QMH217" s="18"/>
      <c r="QMI217" s="18"/>
      <c r="QMJ217" s="18"/>
      <c r="QMK217" s="18"/>
      <c r="QML217" s="18"/>
      <c r="QMM217" s="18"/>
      <c r="QMN217" s="18"/>
      <c r="QMO217" s="18"/>
      <c r="QMP217" s="18"/>
      <c r="QMQ217" s="18"/>
      <c r="QMR217" s="18"/>
      <c r="QMS217" s="18"/>
      <c r="QMT217" s="18"/>
      <c r="QMU217" s="18"/>
      <c r="QMV217" s="18"/>
      <c r="QMW217" s="18"/>
      <c r="QMX217" s="18"/>
      <c r="QMY217" s="18"/>
      <c r="QMZ217" s="18"/>
      <c r="QNA217" s="18"/>
      <c r="QNB217" s="18"/>
      <c r="QNC217" s="18"/>
      <c r="QND217" s="18"/>
      <c r="QNE217" s="18"/>
      <c r="QNF217" s="18"/>
      <c r="QNG217" s="18"/>
      <c r="QNH217" s="18"/>
      <c r="QNI217" s="18"/>
      <c r="QNJ217" s="18"/>
      <c r="QNK217" s="18"/>
      <c r="QNL217" s="18"/>
      <c r="QNM217" s="18"/>
      <c r="QNN217" s="18"/>
      <c r="QNO217" s="18"/>
      <c r="QNP217" s="18"/>
      <c r="QNQ217" s="18"/>
      <c r="QNR217" s="18"/>
      <c r="QNS217" s="18"/>
      <c r="QNT217" s="18"/>
      <c r="QNU217" s="18"/>
      <c r="QNV217" s="18"/>
      <c r="QNW217" s="18"/>
      <c r="QNX217" s="18"/>
      <c r="QNY217" s="18"/>
      <c r="QNZ217" s="18"/>
      <c r="QOA217" s="18"/>
      <c r="QOB217" s="18"/>
      <c r="QOC217" s="18"/>
      <c r="QOD217" s="18"/>
      <c r="QOE217" s="18"/>
      <c r="QOF217" s="18"/>
      <c r="QOG217" s="18"/>
      <c r="QOH217" s="18"/>
      <c r="QOI217" s="18"/>
      <c r="QOJ217" s="18"/>
      <c r="QOK217" s="18"/>
      <c r="QOL217" s="18"/>
      <c r="QOM217" s="18"/>
      <c r="QON217" s="18"/>
      <c r="QOO217" s="18"/>
      <c r="QOP217" s="18"/>
      <c r="QOQ217" s="18"/>
      <c r="QOR217" s="18"/>
      <c r="QOS217" s="18"/>
      <c r="QOT217" s="18"/>
      <c r="QOU217" s="18"/>
      <c r="QOV217" s="18"/>
      <c r="QOW217" s="18"/>
      <c r="QOX217" s="18"/>
      <c r="QOY217" s="18"/>
      <c r="QOZ217" s="18"/>
      <c r="QPA217" s="18"/>
      <c r="QPB217" s="18"/>
      <c r="QPC217" s="18"/>
      <c r="QPD217" s="18"/>
      <c r="QPE217" s="18"/>
      <c r="QPF217" s="18"/>
      <c r="QPG217" s="18"/>
      <c r="QPH217" s="18"/>
      <c r="QPI217" s="18"/>
      <c r="QPJ217" s="18"/>
      <c r="QPK217" s="18"/>
      <c r="QPL217" s="18"/>
      <c r="QPM217" s="18"/>
      <c r="QPN217" s="18"/>
      <c r="QPO217" s="18"/>
      <c r="QPP217" s="18"/>
      <c r="QPQ217" s="18"/>
      <c r="QPR217" s="18"/>
      <c r="QPS217" s="18"/>
      <c r="QPT217" s="18"/>
      <c r="QPU217" s="18"/>
      <c r="QPV217" s="18"/>
      <c r="QPW217" s="18"/>
      <c r="QPX217" s="18"/>
      <c r="QPY217" s="18"/>
      <c r="QPZ217" s="18"/>
      <c r="QQA217" s="18"/>
      <c r="QQB217" s="18"/>
      <c r="QQC217" s="18"/>
      <c r="QQD217" s="18"/>
      <c r="QQE217" s="18"/>
      <c r="QQF217" s="18"/>
      <c r="QQG217" s="18"/>
      <c r="QQH217" s="18"/>
      <c r="QQI217" s="18"/>
      <c r="QQJ217" s="18"/>
      <c r="QQK217" s="18"/>
      <c r="QQL217" s="18"/>
      <c r="QQM217" s="18"/>
      <c r="QQN217" s="18"/>
      <c r="QQO217" s="18"/>
      <c r="QQP217" s="18"/>
      <c r="QQQ217" s="18"/>
      <c r="QQR217" s="18"/>
      <c r="QQS217" s="18"/>
      <c r="QQT217" s="18"/>
      <c r="QQU217" s="18"/>
      <c r="QQV217" s="18"/>
      <c r="QQW217" s="18"/>
      <c r="QQX217" s="18"/>
      <c r="QQY217" s="18"/>
      <c r="QQZ217" s="18"/>
      <c r="QRA217" s="18"/>
      <c r="QRB217" s="18"/>
      <c r="QRC217" s="18"/>
      <c r="QRD217" s="18"/>
      <c r="QRE217" s="18"/>
      <c r="QRF217" s="18"/>
      <c r="QRG217" s="18"/>
      <c r="QRH217" s="18"/>
      <c r="QRI217" s="18"/>
      <c r="QRJ217" s="18"/>
      <c r="QRK217" s="18"/>
      <c r="QRL217" s="18"/>
      <c r="QRM217" s="18"/>
      <c r="QRN217" s="18"/>
      <c r="QRO217" s="18"/>
      <c r="QRP217" s="18"/>
      <c r="QRQ217" s="18"/>
      <c r="QRR217" s="18"/>
      <c r="QRS217" s="18"/>
      <c r="QRT217" s="18"/>
      <c r="QRU217" s="18"/>
      <c r="QRV217" s="18"/>
      <c r="QRW217" s="18"/>
      <c r="QRX217" s="18"/>
      <c r="QRY217" s="18"/>
      <c r="QRZ217" s="18"/>
      <c r="QSA217" s="18"/>
      <c r="QSB217" s="18"/>
      <c r="QSC217" s="18"/>
      <c r="QSD217" s="18"/>
      <c r="QSE217" s="18"/>
      <c r="QSF217" s="18"/>
      <c r="QSG217" s="18"/>
      <c r="QSH217" s="18"/>
      <c r="QSI217" s="18"/>
      <c r="QSJ217" s="18"/>
      <c r="QSK217" s="18"/>
      <c r="QSL217" s="18"/>
      <c r="QSM217" s="18"/>
      <c r="QSN217" s="18"/>
      <c r="QSO217" s="18"/>
      <c r="QSP217" s="18"/>
      <c r="QSQ217" s="18"/>
      <c r="QSR217" s="18"/>
      <c r="QSS217" s="18"/>
      <c r="QST217" s="18"/>
      <c r="QSU217" s="18"/>
      <c r="QSV217" s="18"/>
      <c r="QSW217" s="18"/>
      <c r="QSX217" s="18"/>
      <c r="QSY217" s="18"/>
      <c r="QSZ217" s="18"/>
      <c r="QTA217" s="18"/>
      <c r="QTB217" s="18"/>
      <c r="QTC217" s="18"/>
      <c r="QTD217" s="18"/>
      <c r="QTE217" s="18"/>
      <c r="QTF217" s="18"/>
      <c r="QTG217" s="18"/>
      <c r="QTH217" s="18"/>
      <c r="QTI217" s="18"/>
      <c r="QTJ217" s="18"/>
      <c r="QTK217" s="18"/>
      <c r="QTL217" s="18"/>
      <c r="QTM217" s="18"/>
      <c r="QTN217" s="18"/>
      <c r="QTO217" s="18"/>
      <c r="QTP217" s="18"/>
      <c r="QTQ217" s="18"/>
      <c r="QTR217" s="18"/>
      <c r="QTS217" s="18"/>
      <c r="QTT217" s="18"/>
      <c r="QTU217" s="18"/>
      <c r="QTV217" s="18"/>
      <c r="QTW217" s="18"/>
      <c r="QTX217" s="18"/>
      <c r="QTY217" s="18"/>
      <c r="QTZ217" s="18"/>
      <c r="QUA217" s="18"/>
      <c r="QUB217" s="18"/>
      <c r="QUC217" s="18"/>
      <c r="QUD217" s="18"/>
      <c r="QUE217" s="18"/>
      <c r="QUF217" s="18"/>
      <c r="QUG217" s="18"/>
      <c r="QUH217" s="18"/>
      <c r="QUI217" s="18"/>
      <c r="QUJ217" s="18"/>
      <c r="QUK217" s="18"/>
      <c r="QUL217" s="18"/>
      <c r="QUM217" s="18"/>
      <c r="QUN217" s="18"/>
      <c r="QUO217" s="18"/>
      <c r="QUP217" s="18"/>
      <c r="QUQ217" s="18"/>
      <c r="QUR217" s="18"/>
      <c r="QUS217" s="18"/>
      <c r="QUT217" s="18"/>
      <c r="QUU217" s="18"/>
      <c r="QUV217" s="18"/>
      <c r="QUW217" s="18"/>
      <c r="QUX217" s="18"/>
      <c r="QUY217" s="18"/>
      <c r="QUZ217" s="18"/>
      <c r="QVA217" s="18"/>
      <c r="QVB217" s="18"/>
      <c r="QVC217" s="18"/>
      <c r="QVD217" s="18"/>
      <c r="QVE217" s="18"/>
      <c r="QVF217" s="18"/>
      <c r="QVG217" s="18"/>
      <c r="QVH217" s="18"/>
      <c r="QVI217" s="18"/>
      <c r="QVJ217" s="18"/>
      <c r="QVK217" s="18"/>
      <c r="QVL217" s="18"/>
      <c r="QVM217" s="18"/>
      <c r="QVN217" s="18"/>
      <c r="QVO217" s="18"/>
      <c r="QVP217" s="18"/>
      <c r="QVQ217" s="18"/>
      <c r="QVR217" s="18"/>
      <c r="QVS217" s="18"/>
      <c r="QVT217" s="18"/>
      <c r="QVU217" s="18"/>
      <c r="QVV217" s="18"/>
      <c r="QVW217" s="18"/>
      <c r="QVX217" s="18"/>
      <c r="QVY217" s="18"/>
      <c r="QVZ217" s="18"/>
      <c r="QWA217" s="18"/>
      <c r="QWB217" s="18"/>
      <c r="QWC217" s="18"/>
      <c r="QWD217" s="18"/>
      <c r="QWE217" s="18"/>
      <c r="QWF217" s="18"/>
      <c r="QWG217" s="18"/>
      <c r="QWH217" s="18"/>
      <c r="QWI217" s="18"/>
      <c r="QWJ217" s="18"/>
      <c r="QWK217" s="18"/>
      <c r="QWL217" s="18"/>
      <c r="QWM217" s="18"/>
      <c r="QWN217" s="18"/>
      <c r="QWO217" s="18"/>
      <c r="QWP217" s="18"/>
      <c r="QWQ217" s="18"/>
      <c r="QWR217" s="18"/>
      <c r="QWS217" s="18"/>
      <c r="QWT217" s="18"/>
      <c r="QWU217" s="18"/>
      <c r="QWV217" s="18"/>
      <c r="QWW217" s="18"/>
      <c r="QWX217" s="18"/>
      <c r="QWY217" s="18"/>
      <c r="QWZ217" s="18"/>
      <c r="QXA217" s="18"/>
      <c r="QXB217" s="18"/>
      <c r="QXC217" s="18"/>
      <c r="QXD217" s="18"/>
      <c r="QXE217" s="18"/>
      <c r="QXF217" s="18"/>
      <c r="QXG217" s="18"/>
      <c r="QXH217" s="18"/>
      <c r="QXI217" s="18"/>
      <c r="QXJ217" s="18"/>
      <c r="QXK217" s="18"/>
      <c r="QXL217" s="18"/>
      <c r="QXM217" s="18"/>
      <c r="QXN217" s="18"/>
      <c r="QXO217" s="18"/>
      <c r="QXP217" s="18"/>
      <c r="QXQ217" s="18"/>
      <c r="QXR217" s="18"/>
      <c r="QXS217" s="18"/>
      <c r="QXT217" s="18"/>
      <c r="QXU217" s="18"/>
      <c r="QXV217" s="18"/>
      <c r="QXW217" s="18"/>
      <c r="QXX217" s="18"/>
      <c r="QXY217" s="18"/>
      <c r="QXZ217" s="18"/>
      <c r="QYA217" s="18"/>
      <c r="QYB217" s="18"/>
      <c r="QYC217" s="18"/>
      <c r="QYD217" s="18"/>
      <c r="QYE217" s="18"/>
      <c r="QYF217" s="18"/>
      <c r="QYG217" s="18"/>
      <c r="QYH217" s="18"/>
      <c r="QYI217" s="18"/>
      <c r="QYJ217" s="18"/>
      <c r="QYK217" s="18"/>
      <c r="QYL217" s="18"/>
      <c r="QYM217" s="18"/>
      <c r="QYN217" s="18"/>
      <c r="QYO217" s="18"/>
      <c r="QYP217" s="18"/>
      <c r="QYQ217" s="18"/>
      <c r="QYR217" s="18"/>
      <c r="QYS217" s="18"/>
      <c r="QYT217" s="18"/>
      <c r="QYU217" s="18"/>
      <c r="QYV217" s="18"/>
      <c r="QYW217" s="18"/>
      <c r="QYX217" s="18"/>
      <c r="QYY217" s="18"/>
      <c r="QYZ217" s="18"/>
      <c r="QZA217" s="18"/>
      <c r="QZB217" s="18"/>
      <c r="QZC217" s="18"/>
      <c r="QZD217" s="18"/>
      <c r="QZE217" s="18"/>
      <c r="QZF217" s="18"/>
      <c r="QZG217" s="18"/>
      <c r="QZH217" s="18"/>
      <c r="QZI217" s="18"/>
      <c r="QZJ217" s="18"/>
      <c r="QZK217" s="18"/>
      <c r="QZL217" s="18"/>
      <c r="QZM217" s="18"/>
      <c r="QZN217" s="18"/>
      <c r="QZO217" s="18"/>
      <c r="QZP217" s="18"/>
      <c r="QZQ217" s="18"/>
      <c r="QZR217" s="18"/>
      <c r="QZS217" s="18"/>
      <c r="QZT217" s="18"/>
      <c r="QZU217" s="18"/>
      <c r="QZV217" s="18"/>
      <c r="QZW217" s="18"/>
      <c r="QZX217" s="18"/>
      <c r="QZY217" s="18"/>
      <c r="QZZ217" s="18"/>
      <c r="RAA217" s="18"/>
      <c r="RAB217" s="18"/>
      <c r="RAC217" s="18"/>
      <c r="RAD217" s="18"/>
      <c r="RAE217" s="18"/>
      <c r="RAF217" s="18"/>
      <c r="RAG217" s="18"/>
      <c r="RAH217" s="18"/>
      <c r="RAI217" s="18"/>
      <c r="RAJ217" s="18"/>
      <c r="RAK217" s="18"/>
      <c r="RAL217" s="18"/>
      <c r="RAM217" s="18"/>
      <c r="RAN217" s="18"/>
      <c r="RAO217" s="18"/>
      <c r="RAP217" s="18"/>
      <c r="RAQ217" s="18"/>
      <c r="RAR217" s="18"/>
      <c r="RAS217" s="18"/>
      <c r="RAT217" s="18"/>
      <c r="RAU217" s="18"/>
      <c r="RAV217" s="18"/>
      <c r="RAW217" s="18"/>
      <c r="RAX217" s="18"/>
      <c r="RAY217" s="18"/>
      <c r="RAZ217" s="18"/>
      <c r="RBA217" s="18"/>
      <c r="RBB217" s="18"/>
      <c r="RBC217" s="18"/>
      <c r="RBD217" s="18"/>
      <c r="RBE217" s="18"/>
      <c r="RBF217" s="18"/>
      <c r="RBG217" s="18"/>
      <c r="RBH217" s="18"/>
      <c r="RBI217" s="18"/>
      <c r="RBJ217" s="18"/>
      <c r="RBK217" s="18"/>
      <c r="RBL217" s="18"/>
      <c r="RBM217" s="18"/>
      <c r="RBN217" s="18"/>
      <c r="RBO217" s="18"/>
      <c r="RBP217" s="18"/>
      <c r="RBQ217" s="18"/>
      <c r="RBR217" s="18"/>
      <c r="RBS217" s="18"/>
      <c r="RBT217" s="18"/>
      <c r="RBU217" s="18"/>
      <c r="RBV217" s="18"/>
      <c r="RBW217" s="18"/>
      <c r="RBX217" s="18"/>
      <c r="RBY217" s="18"/>
      <c r="RBZ217" s="18"/>
      <c r="RCA217" s="18"/>
      <c r="RCB217" s="18"/>
      <c r="RCC217" s="18"/>
      <c r="RCD217" s="18"/>
      <c r="RCE217" s="18"/>
      <c r="RCF217" s="18"/>
      <c r="RCG217" s="18"/>
      <c r="RCH217" s="18"/>
      <c r="RCI217" s="18"/>
      <c r="RCJ217" s="18"/>
      <c r="RCK217" s="18"/>
      <c r="RCL217" s="18"/>
      <c r="RCM217" s="18"/>
      <c r="RCN217" s="18"/>
      <c r="RCO217" s="18"/>
      <c r="RCP217" s="18"/>
      <c r="RCQ217" s="18"/>
      <c r="RCR217" s="18"/>
      <c r="RCS217" s="18"/>
      <c r="RCT217" s="18"/>
      <c r="RCU217" s="18"/>
      <c r="RCV217" s="18"/>
      <c r="RCW217" s="18"/>
      <c r="RCX217" s="18"/>
      <c r="RCY217" s="18"/>
      <c r="RCZ217" s="18"/>
      <c r="RDA217" s="18"/>
      <c r="RDB217" s="18"/>
      <c r="RDC217" s="18"/>
      <c r="RDD217" s="18"/>
      <c r="RDE217" s="18"/>
      <c r="RDF217" s="18"/>
      <c r="RDG217" s="18"/>
      <c r="RDH217" s="18"/>
      <c r="RDI217" s="18"/>
      <c r="RDJ217" s="18"/>
      <c r="RDK217" s="18"/>
      <c r="RDL217" s="18"/>
      <c r="RDM217" s="18"/>
      <c r="RDN217" s="18"/>
      <c r="RDO217" s="18"/>
      <c r="RDP217" s="18"/>
      <c r="RDQ217" s="18"/>
      <c r="RDR217" s="18"/>
      <c r="RDS217" s="18"/>
      <c r="RDT217" s="18"/>
      <c r="RDU217" s="18"/>
      <c r="RDV217" s="18"/>
      <c r="RDW217" s="18"/>
      <c r="RDX217" s="18"/>
      <c r="RDY217" s="18"/>
      <c r="RDZ217" s="18"/>
      <c r="REA217" s="18"/>
      <c r="REB217" s="18"/>
      <c r="REC217" s="18"/>
      <c r="RED217" s="18"/>
      <c r="REE217" s="18"/>
      <c r="REF217" s="18"/>
      <c r="REG217" s="18"/>
      <c r="REH217" s="18"/>
      <c r="REI217" s="18"/>
      <c r="REJ217" s="18"/>
      <c r="REK217" s="18"/>
      <c r="REL217" s="18"/>
      <c r="REM217" s="18"/>
      <c r="REN217" s="18"/>
      <c r="REO217" s="18"/>
      <c r="REP217" s="18"/>
      <c r="REQ217" s="18"/>
      <c r="RER217" s="18"/>
      <c r="RES217" s="18"/>
      <c r="RET217" s="18"/>
      <c r="REU217" s="18"/>
      <c r="REV217" s="18"/>
      <c r="REW217" s="18"/>
      <c r="REX217" s="18"/>
      <c r="REY217" s="18"/>
      <c r="REZ217" s="18"/>
      <c r="RFA217" s="18"/>
      <c r="RFB217" s="18"/>
      <c r="RFC217" s="18"/>
      <c r="RFD217" s="18"/>
      <c r="RFE217" s="18"/>
      <c r="RFF217" s="18"/>
      <c r="RFG217" s="18"/>
      <c r="RFH217" s="18"/>
      <c r="RFI217" s="18"/>
      <c r="RFJ217" s="18"/>
      <c r="RFK217" s="18"/>
      <c r="RFL217" s="18"/>
      <c r="RFM217" s="18"/>
      <c r="RFN217" s="18"/>
      <c r="RFO217" s="18"/>
      <c r="RFP217" s="18"/>
      <c r="RFQ217" s="18"/>
      <c r="RFR217" s="18"/>
      <c r="RFS217" s="18"/>
      <c r="RFT217" s="18"/>
      <c r="RFU217" s="18"/>
      <c r="RFV217" s="18"/>
      <c r="RFW217" s="18"/>
      <c r="RFX217" s="18"/>
      <c r="RFY217" s="18"/>
      <c r="RFZ217" s="18"/>
      <c r="RGA217" s="18"/>
      <c r="RGB217" s="18"/>
      <c r="RGC217" s="18"/>
      <c r="RGD217" s="18"/>
      <c r="RGE217" s="18"/>
      <c r="RGF217" s="18"/>
      <c r="RGG217" s="18"/>
      <c r="RGH217" s="18"/>
      <c r="RGI217" s="18"/>
      <c r="RGJ217" s="18"/>
      <c r="RGK217" s="18"/>
      <c r="RGL217" s="18"/>
      <c r="RGM217" s="18"/>
      <c r="RGN217" s="18"/>
      <c r="RGO217" s="18"/>
      <c r="RGP217" s="18"/>
      <c r="RGQ217" s="18"/>
      <c r="RGR217" s="18"/>
      <c r="RGS217" s="18"/>
      <c r="RGT217" s="18"/>
      <c r="RGU217" s="18"/>
      <c r="RGV217" s="18"/>
      <c r="RGW217" s="18"/>
      <c r="RGX217" s="18"/>
      <c r="RGY217" s="18"/>
      <c r="RGZ217" s="18"/>
      <c r="RHA217" s="18"/>
      <c r="RHB217" s="18"/>
      <c r="RHC217" s="18"/>
      <c r="RHD217" s="18"/>
      <c r="RHE217" s="18"/>
      <c r="RHF217" s="18"/>
      <c r="RHG217" s="18"/>
      <c r="RHH217" s="18"/>
      <c r="RHI217" s="18"/>
      <c r="RHJ217" s="18"/>
      <c r="RHK217" s="18"/>
      <c r="RHL217" s="18"/>
      <c r="RHM217" s="18"/>
      <c r="RHN217" s="18"/>
      <c r="RHO217" s="18"/>
      <c r="RHP217" s="18"/>
      <c r="RHQ217" s="18"/>
      <c r="RHR217" s="18"/>
      <c r="RHS217" s="18"/>
      <c r="RHT217" s="18"/>
      <c r="RHU217" s="18"/>
      <c r="RHV217" s="18"/>
      <c r="RHW217" s="18"/>
      <c r="RHX217" s="18"/>
      <c r="RHY217" s="18"/>
      <c r="RHZ217" s="18"/>
      <c r="RIA217" s="18"/>
      <c r="RIB217" s="18"/>
      <c r="RIC217" s="18"/>
      <c r="RID217" s="18"/>
      <c r="RIE217" s="18"/>
      <c r="RIF217" s="18"/>
      <c r="RIG217" s="18"/>
      <c r="RIH217" s="18"/>
      <c r="RII217" s="18"/>
      <c r="RIJ217" s="18"/>
      <c r="RIK217" s="18"/>
      <c r="RIL217" s="18"/>
      <c r="RIM217" s="18"/>
      <c r="RIN217" s="18"/>
      <c r="RIO217" s="18"/>
      <c r="RIP217" s="18"/>
      <c r="RIQ217" s="18"/>
      <c r="RIR217" s="18"/>
      <c r="RIS217" s="18"/>
      <c r="RIT217" s="18"/>
      <c r="RIU217" s="18"/>
      <c r="RIV217" s="18"/>
      <c r="RIW217" s="18"/>
      <c r="RIX217" s="18"/>
      <c r="RIY217" s="18"/>
      <c r="RIZ217" s="18"/>
      <c r="RJA217" s="18"/>
      <c r="RJB217" s="18"/>
      <c r="RJC217" s="18"/>
      <c r="RJD217" s="18"/>
      <c r="RJE217" s="18"/>
      <c r="RJF217" s="18"/>
      <c r="RJG217" s="18"/>
      <c r="RJH217" s="18"/>
      <c r="RJI217" s="18"/>
      <c r="RJJ217" s="18"/>
      <c r="RJK217" s="18"/>
      <c r="RJL217" s="18"/>
      <c r="RJM217" s="18"/>
      <c r="RJN217" s="18"/>
      <c r="RJO217" s="18"/>
      <c r="RJP217" s="18"/>
      <c r="RJQ217" s="18"/>
      <c r="RJR217" s="18"/>
      <c r="RJS217" s="18"/>
      <c r="RJT217" s="18"/>
      <c r="RJU217" s="18"/>
      <c r="RJV217" s="18"/>
      <c r="RJW217" s="18"/>
      <c r="RJX217" s="18"/>
      <c r="RJY217" s="18"/>
      <c r="RJZ217" s="18"/>
      <c r="RKA217" s="18"/>
      <c r="RKB217" s="18"/>
      <c r="RKC217" s="18"/>
      <c r="RKD217" s="18"/>
      <c r="RKE217" s="18"/>
      <c r="RKF217" s="18"/>
      <c r="RKG217" s="18"/>
      <c r="RKH217" s="18"/>
      <c r="RKI217" s="18"/>
      <c r="RKJ217" s="18"/>
      <c r="RKK217" s="18"/>
      <c r="RKL217" s="18"/>
      <c r="RKM217" s="18"/>
      <c r="RKN217" s="18"/>
      <c r="RKO217" s="18"/>
      <c r="RKP217" s="18"/>
      <c r="RKQ217" s="18"/>
      <c r="RKR217" s="18"/>
      <c r="RKS217" s="18"/>
      <c r="RKT217" s="18"/>
      <c r="RKU217" s="18"/>
      <c r="RKV217" s="18"/>
      <c r="RKW217" s="18"/>
      <c r="RKX217" s="18"/>
      <c r="RKY217" s="18"/>
      <c r="RKZ217" s="18"/>
      <c r="RLA217" s="18"/>
      <c r="RLB217" s="18"/>
      <c r="RLC217" s="18"/>
      <c r="RLD217" s="18"/>
      <c r="RLE217" s="18"/>
      <c r="RLF217" s="18"/>
      <c r="RLG217" s="18"/>
      <c r="RLH217" s="18"/>
      <c r="RLI217" s="18"/>
      <c r="RLJ217" s="18"/>
      <c r="RLK217" s="18"/>
      <c r="RLL217" s="18"/>
      <c r="RLM217" s="18"/>
      <c r="RLN217" s="18"/>
      <c r="RLO217" s="18"/>
      <c r="RLP217" s="18"/>
      <c r="RLQ217" s="18"/>
      <c r="RLR217" s="18"/>
      <c r="RLS217" s="18"/>
      <c r="RLT217" s="18"/>
      <c r="RLU217" s="18"/>
      <c r="RLV217" s="18"/>
      <c r="RLW217" s="18"/>
      <c r="RLX217" s="18"/>
      <c r="RLY217" s="18"/>
      <c r="RLZ217" s="18"/>
      <c r="RMA217" s="18"/>
      <c r="RMB217" s="18"/>
      <c r="RMC217" s="18"/>
      <c r="RMD217" s="18"/>
      <c r="RME217" s="18"/>
      <c r="RMF217" s="18"/>
      <c r="RMG217" s="18"/>
      <c r="RMH217" s="18"/>
      <c r="RMI217" s="18"/>
      <c r="RMJ217" s="18"/>
      <c r="RMK217" s="18"/>
      <c r="RML217" s="18"/>
      <c r="RMM217" s="18"/>
      <c r="RMN217" s="18"/>
      <c r="RMO217" s="18"/>
      <c r="RMP217" s="18"/>
      <c r="RMQ217" s="18"/>
      <c r="RMR217" s="18"/>
      <c r="RMS217" s="18"/>
      <c r="RMT217" s="18"/>
      <c r="RMU217" s="18"/>
      <c r="RMV217" s="18"/>
      <c r="RMW217" s="18"/>
      <c r="RMX217" s="18"/>
      <c r="RMY217" s="18"/>
      <c r="RMZ217" s="18"/>
      <c r="RNA217" s="18"/>
      <c r="RNB217" s="18"/>
      <c r="RNC217" s="18"/>
      <c r="RND217" s="18"/>
      <c r="RNE217" s="18"/>
      <c r="RNF217" s="18"/>
      <c r="RNG217" s="18"/>
      <c r="RNH217" s="18"/>
      <c r="RNI217" s="18"/>
      <c r="RNJ217" s="18"/>
      <c r="RNK217" s="18"/>
      <c r="RNL217" s="18"/>
      <c r="RNM217" s="18"/>
      <c r="RNN217" s="18"/>
      <c r="RNO217" s="18"/>
      <c r="RNP217" s="18"/>
      <c r="RNQ217" s="18"/>
      <c r="RNR217" s="18"/>
      <c r="RNS217" s="18"/>
      <c r="RNT217" s="18"/>
      <c r="RNU217" s="18"/>
      <c r="RNV217" s="18"/>
      <c r="RNW217" s="18"/>
      <c r="RNX217" s="18"/>
      <c r="RNY217" s="18"/>
      <c r="RNZ217" s="18"/>
      <c r="ROA217" s="18"/>
      <c r="ROB217" s="18"/>
      <c r="ROC217" s="18"/>
      <c r="ROD217" s="18"/>
      <c r="ROE217" s="18"/>
      <c r="ROF217" s="18"/>
      <c r="ROG217" s="18"/>
      <c r="ROH217" s="18"/>
      <c r="ROI217" s="18"/>
      <c r="ROJ217" s="18"/>
      <c r="ROK217" s="18"/>
      <c r="ROL217" s="18"/>
      <c r="ROM217" s="18"/>
      <c r="RON217" s="18"/>
      <c r="ROO217" s="18"/>
      <c r="ROP217" s="18"/>
      <c r="ROQ217" s="18"/>
      <c r="ROR217" s="18"/>
      <c r="ROS217" s="18"/>
      <c r="ROT217" s="18"/>
      <c r="ROU217" s="18"/>
      <c r="ROV217" s="18"/>
      <c r="ROW217" s="18"/>
      <c r="ROX217" s="18"/>
      <c r="ROY217" s="18"/>
      <c r="ROZ217" s="18"/>
      <c r="RPA217" s="18"/>
      <c r="RPB217" s="18"/>
      <c r="RPC217" s="18"/>
      <c r="RPD217" s="18"/>
      <c r="RPE217" s="18"/>
      <c r="RPF217" s="18"/>
      <c r="RPG217" s="18"/>
      <c r="RPH217" s="18"/>
      <c r="RPI217" s="18"/>
      <c r="RPJ217" s="18"/>
      <c r="RPK217" s="18"/>
      <c r="RPL217" s="18"/>
      <c r="RPM217" s="18"/>
      <c r="RPN217" s="18"/>
      <c r="RPO217" s="18"/>
      <c r="RPP217" s="18"/>
      <c r="RPQ217" s="18"/>
      <c r="RPR217" s="18"/>
      <c r="RPS217" s="18"/>
      <c r="RPT217" s="18"/>
      <c r="RPU217" s="18"/>
      <c r="RPV217" s="18"/>
      <c r="RPW217" s="18"/>
      <c r="RPX217" s="18"/>
      <c r="RPY217" s="18"/>
      <c r="RPZ217" s="18"/>
      <c r="RQA217" s="18"/>
      <c r="RQB217" s="18"/>
      <c r="RQC217" s="18"/>
      <c r="RQD217" s="18"/>
      <c r="RQE217" s="18"/>
      <c r="RQF217" s="18"/>
      <c r="RQG217" s="18"/>
      <c r="RQH217" s="18"/>
      <c r="RQI217" s="18"/>
      <c r="RQJ217" s="18"/>
      <c r="RQK217" s="18"/>
      <c r="RQL217" s="18"/>
      <c r="RQM217" s="18"/>
      <c r="RQN217" s="18"/>
      <c r="RQO217" s="18"/>
      <c r="RQP217" s="18"/>
      <c r="RQQ217" s="18"/>
      <c r="RQR217" s="18"/>
      <c r="RQS217" s="18"/>
      <c r="RQT217" s="18"/>
      <c r="RQU217" s="18"/>
      <c r="RQV217" s="18"/>
      <c r="RQW217" s="18"/>
      <c r="RQX217" s="18"/>
      <c r="RQY217" s="18"/>
      <c r="RQZ217" s="18"/>
      <c r="RRA217" s="18"/>
      <c r="RRB217" s="18"/>
      <c r="RRC217" s="18"/>
      <c r="RRD217" s="18"/>
      <c r="RRE217" s="18"/>
      <c r="RRF217" s="18"/>
      <c r="RRG217" s="18"/>
      <c r="RRH217" s="18"/>
      <c r="RRI217" s="18"/>
      <c r="RRJ217" s="18"/>
      <c r="RRK217" s="18"/>
      <c r="RRL217" s="18"/>
      <c r="RRM217" s="18"/>
      <c r="RRN217" s="18"/>
      <c r="RRO217" s="18"/>
      <c r="RRP217" s="18"/>
      <c r="RRQ217" s="18"/>
      <c r="RRR217" s="18"/>
      <c r="RRS217" s="18"/>
      <c r="RRT217" s="18"/>
      <c r="RRU217" s="18"/>
      <c r="RRV217" s="18"/>
      <c r="RRW217" s="18"/>
      <c r="RRX217" s="18"/>
      <c r="RRY217" s="18"/>
      <c r="RRZ217" s="18"/>
      <c r="RSA217" s="18"/>
      <c r="RSB217" s="18"/>
      <c r="RSC217" s="18"/>
      <c r="RSD217" s="18"/>
      <c r="RSE217" s="18"/>
      <c r="RSF217" s="18"/>
      <c r="RSG217" s="18"/>
      <c r="RSH217" s="18"/>
      <c r="RSI217" s="18"/>
      <c r="RSJ217" s="18"/>
      <c r="RSK217" s="18"/>
      <c r="RSL217" s="18"/>
      <c r="RSM217" s="18"/>
      <c r="RSN217" s="18"/>
      <c r="RSO217" s="18"/>
      <c r="RSP217" s="18"/>
      <c r="RSQ217" s="18"/>
      <c r="RSR217" s="18"/>
      <c r="RSS217" s="18"/>
      <c r="RST217" s="18"/>
      <c r="RSU217" s="18"/>
      <c r="RSV217" s="18"/>
      <c r="RSW217" s="18"/>
      <c r="RSX217" s="18"/>
      <c r="RSY217" s="18"/>
      <c r="RSZ217" s="18"/>
      <c r="RTA217" s="18"/>
      <c r="RTB217" s="18"/>
      <c r="RTC217" s="18"/>
      <c r="RTD217" s="18"/>
      <c r="RTE217" s="18"/>
      <c r="RTF217" s="18"/>
      <c r="RTG217" s="18"/>
      <c r="RTH217" s="18"/>
      <c r="RTI217" s="18"/>
      <c r="RTJ217" s="18"/>
      <c r="RTK217" s="18"/>
      <c r="RTL217" s="18"/>
      <c r="RTM217" s="18"/>
      <c r="RTN217" s="18"/>
      <c r="RTO217" s="18"/>
      <c r="RTP217" s="18"/>
      <c r="RTQ217" s="18"/>
      <c r="RTR217" s="18"/>
      <c r="RTS217" s="18"/>
      <c r="RTT217" s="18"/>
      <c r="RTU217" s="18"/>
      <c r="RTV217" s="18"/>
      <c r="RTW217" s="18"/>
      <c r="RTX217" s="18"/>
      <c r="RTY217" s="18"/>
      <c r="RTZ217" s="18"/>
      <c r="RUA217" s="18"/>
      <c r="RUB217" s="18"/>
      <c r="RUC217" s="18"/>
      <c r="RUD217" s="18"/>
      <c r="RUE217" s="18"/>
      <c r="RUF217" s="18"/>
      <c r="RUG217" s="18"/>
      <c r="RUH217" s="18"/>
      <c r="RUI217" s="18"/>
      <c r="RUJ217" s="18"/>
      <c r="RUK217" s="18"/>
      <c r="RUL217" s="18"/>
      <c r="RUM217" s="18"/>
      <c r="RUN217" s="18"/>
      <c r="RUO217" s="18"/>
      <c r="RUP217" s="18"/>
      <c r="RUQ217" s="18"/>
      <c r="RUR217" s="18"/>
      <c r="RUS217" s="18"/>
      <c r="RUT217" s="18"/>
      <c r="RUU217" s="18"/>
      <c r="RUV217" s="18"/>
      <c r="RUW217" s="18"/>
      <c r="RUX217" s="18"/>
      <c r="RUY217" s="18"/>
      <c r="RUZ217" s="18"/>
      <c r="RVA217" s="18"/>
      <c r="RVB217" s="18"/>
      <c r="RVC217" s="18"/>
      <c r="RVD217" s="18"/>
      <c r="RVE217" s="18"/>
      <c r="RVF217" s="18"/>
      <c r="RVG217" s="18"/>
      <c r="RVH217" s="18"/>
      <c r="RVI217" s="18"/>
      <c r="RVJ217" s="18"/>
      <c r="RVK217" s="18"/>
      <c r="RVL217" s="18"/>
      <c r="RVM217" s="18"/>
      <c r="RVN217" s="18"/>
      <c r="RVO217" s="18"/>
      <c r="RVP217" s="18"/>
      <c r="RVQ217" s="18"/>
      <c r="RVR217" s="18"/>
      <c r="RVS217" s="18"/>
      <c r="RVT217" s="18"/>
      <c r="RVU217" s="18"/>
      <c r="RVV217" s="18"/>
      <c r="RVW217" s="18"/>
      <c r="RVX217" s="18"/>
      <c r="RVY217" s="18"/>
      <c r="RVZ217" s="18"/>
      <c r="RWA217" s="18"/>
      <c r="RWB217" s="18"/>
      <c r="RWC217" s="18"/>
      <c r="RWD217" s="18"/>
      <c r="RWE217" s="18"/>
      <c r="RWF217" s="18"/>
      <c r="RWG217" s="18"/>
      <c r="RWH217" s="18"/>
      <c r="RWI217" s="18"/>
      <c r="RWJ217" s="18"/>
      <c r="RWK217" s="18"/>
      <c r="RWL217" s="18"/>
      <c r="RWM217" s="18"/>
      <c r="RWN217" s="18"/>
      <c r="RWO217" s="18"/>
      <c r="RWP217" s="18"/>
      <c r="RWQ217" s="18"/>
      <c r="RWR217" s="18"/>
      <c r="RWS217" s="18"/>
      <c r="RWT217" s="18"/>
      <c r="RWU217" s="18"/>
      <c r="RWV217" s="18"/>
      <c r="RWW217" s="18"/>
      <c r="RWX217" s="18"/>
      <c r="RWY217" s="18"/>
      <c r="RWZ217" s="18"/>
      <c r="RXA217" s="18"/>
      <c r="RXB217" s="18"/>
      <c r="RXC217" s="18"/>
      <c r="RXD217" s="18"/>
      <c r="RXE217" s="18"/>
      <c r="RXF217" s="18"/>
      <c r="RXG217" s="18"/>
      <c r="RXH217" s="18"/>
      <c r="RXI217" s="18"/>
      <c r="RXJ217" s="18"/>
      <c r="RXK217" s="18"/>
      <c r="RXL217" s="18"/>
      <c r="RXM217" s="18"/>
      <c r="RXN217" s="18"/>
      <c r="RXO217" s="18"/>
      <c r="RXP217" s="18"/>
      <c r="RXQ217" s="18"/>
      <c r="RXR217" s="18"/>
      <c r="RXS217" s="18"/>
      <c r="RXT217" s="18"/>
      <c r="RXU217" s="18"/>
      <c r="RXV217" s="18"/>
      <c r="RXW217" s="18"/>
      <c r="RXX217" s="18"/>
      <c r="RXY217" s="18"/>
      <c r="RXZ217" s="18"/>
      <c r="RYA217" s="18"/>
      <c r="RYB217" s="18"/>
      <c r="RYC217" s="18"/>
      <c r="RYD217" s="18"/>
      <c r="RYE217" s="18"/>
      <c r="RYF217" s="18"/>
      <c r="RYG217" s="18"/>
      <c r="RYH217" s="18"/>
      <c r="RYI217" s="18"/>
      <c r="RYJ217" s="18"/>
      <c r="RYK217" s="18"/>
      <c r="RYL217" s="18"/>
      <c r="RYM217" s="18"/>
      <c r="RYN217" s="18"/>
      <c r="RYO217" s="18"/>
      <c r="RYP217" s="18"/>
      <c r="RYQ217" s="18"/>
      <c r="RYR217" s="18"/>
      <c r="RYS217" s="18"/>
      <c r="RYT217" s="18"/>
      <c r="RYU217" s="18"/>
      <c r="RYV217" s="18"/>
      <c r="RYW217" s="18"/>
      <c r="RYX217" s="18"/>
      <c r="RYY217" s="18"/>
      <c r="RYZ217" s="18"/>
      <c r="RZA217" s="18"/>
      <c r="RZB217" s="18"/>
      <c r="RZC217" s="18"/>
      <c r="RZD217" s="18"/>
      <c r="RZE217" s="18"/>
      <c r="RZF217" s="18"/>
      <c r="RZG217" s="18"/>
      <c r="RZH217" s="18"/>
      <c r="RZI217" s="18"/>
      <c r="RZJ217" s="18"/>
      <c r="RZK217" s="18"/>
      <c r="RZL217" s="18"/>
      <c r="RZM217" s="18"/>
      <c r="RZN217" s="18"/>
      <c r="RZO217" s="18"/>
      <c r="RZP217" s="18"/>
      <c r="RZQ217" s="18"/>
      <c r="RZR217" s="18"/>
      <c r="RZS217" s="18"/>
      <c r="RZT217" s="18"/>
      <c r="RZU217" s="18"/>
      <c r="RZV217" s="18"/>
      <c r="RZW217" s="18"/>
      <c r="RZX217" s="18"/>
      <c r="RZY217" s="18"/>
      <c r="RZZ217" s="18"/>
      <c r="SAA217" s="18"/>
      <c r="SAB217" s="18"/>
      <c r="SAC217" s="18"/>
      <c r="SAD217" s="18"/>
      <c r="SAE217" s="18"/>
      <c r="SAF217" s="18"/>
      <c r="SAG217" s="18"/>
      <c r="SAH217" s="18"/>
      <c r="SAI217" s="18"/>
      <c r="SAJ217" s="18"/>
      <c r="SAK217" s="18"/>
      <c r="SAL217" s="18"/>
      <c r="SAM217" s="18"/>
      <c r="SAN217" s="18"/>
      <c r="SAO217" s="18"/>
      <c r="SAP217" s="18"/>
      <c r="SAQ217" s="18"/>
      <c r="SAR217" s="18"/>
      <c r="SAS217" s="18"/>
      <c r="SAT217" s="18"/>
      <c r="SAU217" s="18"/>
      <c r="SAV217" s="18"/>
      <c r="SAW217" s="18"/>
      <c r="SAX217" s="18"/>
      <c r="SAY217" s="18"/>
      <c r="SAZ217" s="18"/>
      <c r="SBA217" s="18"/>
      <c r="SBB217" s="18"/>
      <c r="SBC217" s="18"/>
      <c r="SBD217" s="18"/>
      <c r="SBE217" s="18"/>
      <c r="SBF217" s="18"/>
      <c r="SBG217" s="18"/>
      <c r="SBH217" s="18"/>
      <c r="SBI217" s="18"/>
      <c r="SBJ217" s="18"/>
      <c r="SBK217" s="18"/>
      <c r="SBL217" s="18"/>
      <c r="SBM217" s="18"/>
      <c r="SBN217" s="18"/>
      <c r="SBO217" s="18"/>
      <c r="SBP217" s="18"/>
      <c r="SBQ217" s="18"/>
      <c r="SBR217" s="18"/>
      <c r="SBS217" s="18"/>
      <c r="SBT217" s="18"/>
      <c r="SBU217" s="18"/>
      <c r="SBV217" s="18"/>
      <c r="SBW217" s="18"/>
      <c r="SBX217" s="18"/>
      <c r="SBY217" s="18"/>
      <c r="SBZ217" s="18"/>
      <c r="SCA217" s="18"/>
      <c r="SCB217" s="18"/>
      <c r="SCC217" s="18"/>
      <c r="SCD217" s="18"/>
      <c r="SCE217" s="18"/>
      <c r="SCF217" s="18"/>
      <c r="SCG217" s="18"/>
      <c r="SCH217" s="18"/>
      <c r="SCI217" s="18"/>
      <c r="SCJ217" s="18"/>
      <c r="SCK217" s="18"/>
      <c r="SCL217" s="18"/>
      <c r="SCM217" s="18"/>
      <c r="SCN217" s="18"/>
      <c r="SCO217" s="18"/>
      <c r="SCP217" s="18"/>
      <c r="SCQ217" s="18"/>
      <c r="SCR217" s="18"/>
      <c r="SCS217" s="18"/>
      <c r="SCT217" s="18"/>
      <c r="SCU217" s="18"/>
      <c r="SCV217" s="18"/>
      <c r="SCW217" s="18"/>
      <c r="SCX217" s="18"/>
      <c r="SCY217" s="18"/>
      <c r="SCZ217" s="18"/>
      <c r="SDA217" s="18"/>
      <c r="SDB217" s="18"/>
      <c r="SDC217" s="18"/>
      <c r="SDD217" s="18"/>
      <c r="SDE217" s="18"/>
      <c r="SDF217" s="18"/>
      <c r="SDG217" s="18"/>
      <c r="SDH217" s="18"/>
      <c r="SDI217" s="18"/>
      <c r="SDJ217" s="18"/>
      <c r="SDK217" s="18"/>
      <c r="SDL217" s="18"/>
      <c r="SDM217" s="18"/>
      <c r="SDN217" s="18"/>
      <c r="SDO217" s="18"/>
      <c r="SDP217" s="18"/>
      <c r="SDQ217" s="18"/>
      <c r="SDR217" s="18"/>
      <c r="SDS217" s="18"/>
      <c r="SDT217" s="18"/>
      <c r="SDU217" s="18"/>
      <c r="SDV217" s="18"/>
      <c r="SDW217" s="18"/>
      <c r="SDX217" s="18"/>
      <c r="SDY217" s="18"/>
      <c r="SDZ217" s="18"/>
      <c r="SEA217" s="18"/>
      <c r="SEB217" s="18"/>
      <c r="SEC217" s="18"/>
      <c r="SED217" s="18"/>
      <c r="SEE217" s="18"/>
      <c r="SEF217" s="18"/>
      <c r="SEG217" s="18"/>
      <c r="SEH217" s="18"/>
      <c r="SEI217" s="18"/>
      <c r="SEJ217" s="18"/>
      <c r="SEK217" s="18"/>
      <c r="SEL217" s="18"/>
      <c r="SEM217" s="18"/>
      <c r="SEN217" s="18"/>
      <c r="SEO217" s="18"/>
      <c r="SEP217" s="18"/>
      <c r="SEQ217" s="18"/>
      <c r="SER217" s="18"/>
      <c r="SES217" s="18"/>
      <c r="SET217" s="18"/>
      <c r="SEU217" s="18"/>
      <c r="SEV217" s="18"/>
      <c r="SEW217" s="18"/>
      <c r="SEX217" s="18"/>
      <c r="SEY217" s="18"/>
      <c r="SEZ217" s="18"/>
      <c r="SFA217" s="18"/>
      <c r="SFB217" s="18"/>
      <c r="SFC217" s="18"/>
      <c r="SFD217" s="18"/>
      <c r="SFE217" s="18"/>
      <c r="SFF217" s="18"/>
      <c r="SFG217" s="18"/>
      <c r="SFH217" s="18"/>
      <c r="SFI217" s="18"/>
      <c r="SFJ217" s="18"/>
      <c r="SFK217" s="18"/>
      <c r="SFL217" s="18"/>
      <c r="SFM217" s="18"/>
      <c r="SFN217" s="18"/>
      <c r="SFO217" s="18"/>
      <c r="SFP217" s="18"/>
      <c r="SFQ217" s="18"/>
      <c r="SFR217" s="18"/>
      <c r="SFS217" s="18"/>
      <c r="SFT217" s="18"/>
      <c r="SFU217" s="18"/>
      <c r="SFV217" s="18"/>
      <c r="SFW217" s="18"/>
      <c r="SFX217" s="18"/>
      <c r="SFY217" s="18"/>
      <c r="SFZ217" s="18"/>
      <c r="SGA217" s="18"/>
      <c r="SGB217" s="18"/>
      <c r="SGC217" s="18"/>
      <c r="SGD217" s="18"/>
      <c r="SGE217" s="18"/>
      <c r="SGF217" s="18"/>
      <c r="SGG217" s="18"/>
      <c r="SGH217" s="18"/>
      <c r="SGI217" s="18"/>
      <c r="SGJ217" s="18"/>
      <c r="SGK217" s="18"/>
      <c r="SGL217" s="18"/>
      <c r="SGM217" s="18"/>
      <c r="SGN217" s="18"/>
      <c r="SGO217" s="18"/>
      <c r="SGP217" s="18"/>
      <c r="SGQ217" s="18"/>
      <c r="SGR217" s="18"/>
      <c r="SGS217" s="18"/>
      <c r="SGT217" s="18"/>
      <c r="SGU217" s="18"/>
      <c r="SGV217" s="18"/>
      <c r="SGW217" s="18"/>
      <c r="SGX217" s="18"/>
      <c r="SGY217" s="18"/>
      <c r="SGZ217" s="18"/>
      <c r="SHA217" s="18"/>
      <c r="SHB217" s="18"/>
      <c r="SHC217" s="18"/>
      <c r="SHD217" s="18"/>
      <c r="SHE217" s="18"/>
      <c r="SHF217" s="18"/>
      <c r="SHG217" s="18"/>
      <c r="SHH217" s="18"/>
      <c r="SHI217" s="18"/>
      <c r="SHJ217" s="18"/>
      <c r="SHK217" s="18"/>
      <c r="SHL217" s="18"/>
      <c r="SHM217" s="18"/>
      <c r="SHN217" s="18"/>
      <c r="SHO217" s="18"/>
      <c r="SHP217" s="18"/>
      <c r="SHQ217" s="18"/>
      <c r="SHR217" s="18"/>
      <c r="SHS217" s="18"/>
      <c r="SHT217" s="18"/>
      <c r="SHU217" s="18"/>
      <c r="SHV217" s="18"/>
      <c r="SHW217" s="18"/>
      <c r="SHX217" s="18"/>
      <c r="SHY217" s="18"/>
      <c r="SHZ217" s="18"/>
      <c r="SIA217" s="18"/>
      <c r="SIB217" s="18"/>
      <c r="SIC217" s="18"/>
      <c r="SID217" s="18"/>
      <c r="SIE217" s="18"/>
      <c r="SIF217" s="18"/>
      <c r="SIG217" s="18"/>
      <c r="SIH217" s="18"/>
      <c r="SII217" s="18"/>
      <c r="SIJ217" s="18"/>
      <c r="SIK217" s="18"/>
      <c r="SIL217" s="18"/>
      <c r="SIM217" s="18"/>
      <c r="SIN217" s="18"/>
      <c r="SIO217" s="18"/>
      <c r="SIP217" s="18"/>
      <c r="SIQ217" s="18"/>
      <c r="SIR217" s="18"/>
      <c r="SIS217" s="18"/>
      <c r="SIT217" s="18"/>
      <c r="SIU217" s="18"/>
      <c r="SIV217" s="18"/>
      <c r="SIW217" s="18"/>
      <c r="SIX217" s="18"/>
      <c r="SIY217" s="18"/>
      <c r="SIZ217" s="18"/>
      <c r="SJA217" s="18"/>
      <c r="SJB217" s="18"/>
      <c r="SJC217" s="18"/>
      <c r="SJD217" s="18"/>
      <c r="SJE217" s="18"/>
      <c r="SJF217" s="18"/>
      <c r="SJG217" s="18"/>
      <c r="SJH217" s="18"/>
      <c r="SJI217" s="18"/>
      <c r="SJJ217" s="18"/>
      <c r="SJK217" s="18"/>
      <c r="SJL217" s="18"/>
      <c r="SJM217" s="18"/>
      <c r="SJN217" s="18"/>
      <c r="SJO217" s="18"/>
      <c r="SJP217" s="18"/>
      <c r="SJQ217" s="18"/>
      <c r="SJR217" s="18"/>
      <c r="SJS217" s="18"/>
      <c r="SJT217" s="18"/>
      <c r="SJU217" s="18"/>
      <c r="SJV217" s="18"/>
      <c r="SJW217" s="18"/>
      <c r="SJX217" s="18"/>
      <c r="SJY217" s="18"/>
      <c r="SJZ217" s="18"/>
      <c r="SKA217" s="18"/>
      <c r="SKB217" s="18"/>
      <c r="SKC217" s="18"/>
      <c r="SKD217" s="18"/>
      <c r="SKE217" s="18"/>
      <c r="SKF217" s="18"/>
      <c r="SKG217" s="18"/>
      <c r="SKH217" s="18"/>
      <c r="SKI217" s="18"/>
      <c r="SKJ217" s="18"/>
      <c r="SKK217" s="18"/>
      <c r="SKL217" s="18"/>
      <c r="SKM217" s="18"/>
      <c r="SKN217" s="18"/>
      <c r="SKO217" s="18"/>
      <c r="SKP217" s="18"/>
      <c r="SKQ217" s="18"/>
      <c r="SKR217" s="18"/>
      <c r="SKS217" s="18"/>
      <c r="SKT217" s="18"/>
      <c r="SKU217" s="18"/>
      <c r="SKV217" s="18"/>
      <c r="SKW217" s="18"/>
      <c r="SKX217" s="18"/>
      <c r="SKY217" s="18"/>
      <c r="SKZ217" s="18"/>
      <c r="SLA217" s="18"/>
      <c r="SLB217" s="18"/>
      <c r="SLC217" s="18"/>
      <c r="SLD217" s="18"/>
      <c r="SLE217" s="18"/>
      <c r="SLF217" s="18"/>
      <c r="SLG217" s="18"/>
      <c r="SLH217" s="18"/>
      <c r="SLI217" s="18"/>
      <c r="SLJ217" s="18"/>
      <c r="SLK217" s="18"/>
      <c r="SLL217" s="18"/>
      <c r="SLM217" s="18"/>
      <c r="SLN217" s="18"/>
      <c r="SLO217" s="18"/>
      <c r="SLP217" s="18"/>
      <c r="SLQ217" s="18"/>
      <c r="SLR217" s="18"/>
      <c r="SLS217" s="18"/>
      <c r="SLT217" s="18"/>
      <c r="SLU217" s="18"/>
      <c r="SLV217" s="18"/>
      <c r="SLW217" s="18"/>
      <c r="SLX217" s="18"/>
      <c r="SLY217" s="18"/>
      <c r="SLZ217" s="18"/>
      <c r="SMA217" s="18"/>
      <c r="SMB217" s="18"/>
      <c r="SMC217" s="18"/>
      <c r="SMD217" s="18"/>
      <c r="SME217" s="18"/>
      <c r="SMF217" s="18"/>
      <c r="SMG217" s="18"/>
      <c r="SMH217" s="18"/>
      <c r="SMI217" s="18"/>
      <c r="SMJ217" s="18"/>
      <c r="SMK217" s="18"/>
      <c r="SML217" s="18"/>
      <c r="SMM217" s="18"/>
      <c r="SMN217" s="18"/>
      <c r="SMO217" s="18"/>
      <c r="SMP217" s="18"/>
      <c r="SMQ217" s="18"/>
      <c r="SMR217" s="18"/>
      <c r="SMS217" s="18"/>
      <c r="SMT217" s="18"/>
      <c r="SMU217" s="18"/>
      <c r="SMV217" s="18"/>
      <c r="SMW217" s="18"/>
      <c r="SMX217" s="18"/>
      <c r="SMY217" s="18"/>
      <c r="SMZ217" s="18"/>
      <c r="SNA217" s="18"/>
      <c r="SNB217" s="18"/>
      <c r="SNC217" s="18"/>
      <c r="SND217" s="18"/>
      <c r="SNE217" s="18"/>
      <c r="SNF217" s="18"/>
      <c r="SNG217" s="18"/>
      <c r="SNH217" s="18"/>
      <c r="SNI217" s="18"/>
      <c r="SNJ217" s="18"/>
      <c r="SNK217" s="18"/>
      <c r="SNL217" s="18"/>
      <c r="SNM217" s="18"/>
      <c r="SNN217" s="18"/>
      <c r="SNO217" s="18"/>
      <c r="SNP217" s="18"/>
      <c r="SNQ217" s="18"/>
      <c r="SNR217" s="18"/>
      <c r="SNS217" s="18"/>
      <c r="SNT217" s="18"/>
      <c r="SNU217" s="18"/>
      <c r="SNV217" s="18"/>
      <c r="SNW217" s="18"/>
      <c r="SNX217" s="18"/>
      <c r="SNY217" s="18"/>
      <c r="SNZ217" s="18"/>
      <c r="SOA217" s="18"/>
      <c r="SOB217" s="18"/>
      <c r="SOC217" s="18"/>
      <c r="SOD217" s="18"/>
      <c r="SOE217" s="18"/>
      <c r="SOF217" s="18"/>
      <c r="SOG217" s="18"/>
      <c r="SOH217" s="18"/>
      <c r="SOI217" s="18"/>
      <c r="SOJ217" s="18"/>
      <c r="SOK217" s="18"/>
      <c r="SOL217" s="18"/>
      <c r="SOM217" s="18"/>
      <c r="SON217" s="18"/>
      <c r="SOO217" s="18"/>
      <c r="SOP217" s="18"/>
      <c r="SOQ217" s="18"/>
      <c r="SOR217" s="18"/>
      <c r="SOS217" s="18"/>
      <c r="SOT217" s="18"/>
      <c r="SOU217" s="18"/>
      <c r="SOV217" s="18"/>
      <c r="SOW217" s="18"/>
      <c r="SOX217" s="18"/>
      <c r="SOY217" s="18"/>
      <c r="SOZ217" s="18"/>
      <c r="SPA217" s="18"/>
      <c r="SPB217" s="18"/>
      <c r="SPC217" s="18"/>
      <c r="SPD217" s="18"/>
      <c r="SPE217" s="18"/>
      <c r="SPF217" s="18"/>
      <c r="SPG217" s="18"/>
      <c r="SPH217" s="18"/>
      <c r="SPI217" s="18"/>
      <c r="SPJ217" s="18"/>
      <c r="SPK217" s="18"/>
      <c r="SPL217" s="18"/>
      <c r="SPM217" s="18"/>
      <c r="SPN217" s="18"/>
      <c r="SPO217" s="18"/>
      <c r="SPP217" s="18"/>
      <c r="SPQ217" s="18"/>
      <c r="SPR217" s="18"/>
      <c r="SPS217" s="18"/>
      <c r="SPT217" s="18"/>
      <c r="SPU217" s="18"/>
      <c r="SPV217" s="18"/>
      <c r="SPW217" s="18"/>
      <c r="SPX217" s="18"/>
      <c r="SPY217" s="18"/>
      <c r="SPZ217" s="18"/>
      <c r="SQA217" s="18"/>
      <c r="SQB217" s="18"/>
      <c r="SQC217" s="18"/>
      <c r="SQD217" s="18"/>
      <c r="SQE217" s="18"/>
      <c r="SQF217" s="18"/>
      <c r="SQG217" s="18"/>
      <c r="SQH217" s="18"/>
      <c r="SQI217" s="18"/>
      <c r="SQJ217" s="18"/>
      <c r="SQK217" s="18"/>
      <c r="SQL217" s="18"/>
      <c r="SQM217" s="18"/>
      <c r="SQN217" s="18"/>
      <c r="SQO217" s="18"/>
      <c r="SQP217" s="18"/>
      <c r="SQQ217" s="18"/>
      <c r="SQR217" s="18"/>
      <c r="SQS217" s="18"/>
      <c r="SQT217" s="18"/>
      <c r="SQU217" s="18"/>
      <c r="SQV217" s="18"/>
      <c r="SQW217" s="18"/>
      <c r="SQX217" s="18"/>
      <c r="SQY217" s="18"/>
      <c r="SQZ217" s="18"/>
      <c r="SRA217" s="18"/>
      <c r="SRB217" s="18"/>
      <c r="SRC217" s="18"/>
      <c r="SRD217" s="18"/>
      <c r="SRE217" s="18"/>
      <c r="SRF217" s="18"/>
      <c r="SRG217" s="18"/>
      <c r="SRH217" s="18"/>
      <c r="SRI217" s="18"/>
      <c r="SRJ217" s="18"/>
      <c r="SRK217" s="18"/>
      <c r="SRL217" s="18"/>
      <c r="SRM217" s="18"/>
      <c r="SRN217" s="18"/>
      <c r="SRO217" s="18"/>
      <c r="SRP217" s="18"/>
      <c r="SRQ217" s="18"/>
      <c r="SRR217" s="18"/>
      <c r="SRS217" s="18"/>
      <c r="SRT217" s="18"/>
      <c r="SRU217" s="18"/>
      <c r="SRV217" s="18"/>
      <c r="SRW217" s="18"/>
      <c r="SRX217" s="18"/>
      <c r="SRY217" s="18"/>
      <c r="SRZ217" s="18"/>
      <c r="SSA217" s="18"/>
      <c r="SSB217" s="18"/>
      <c r="SSC217" s="18"/>
      <c r="SSD217" s="18"/>
      <c r="SSE217" s="18"/>
      <c r="SSF217" s="18"/>
      <c r="SSG217" s="18"/>
      <c r="SSH217" s="18"/>
      <c r="SSI217" s="18"/>
      <c r="SSJ217" s="18"/>
      <c r="SSK217" s="18"/>
      <c r="SSL217" s="18"/>
      <c r="SSM217" s="18"/>
      <c r="SSN217" s="18"/>
      <c r="SSO217" s="18"/>
      <c r="SSP217" s="18"/>
      <c r="SSQ217" s="18"/>
      <c r="SSR217" s="18"/>
      <c r="SSS217" s="18"/>
      <c r="SST217" s="18"/>
      <c r="SSU217" s="18"/>
      <c r="SSV217" s="18"/>
      <c r="SSW217" s="18"/>
      <c r="SSX217" s="18"/>
      <c r="SSY217" s="18"/>
      <c r="SSZ217" s="18"/>
      <c r="STA217" s="18"/>
      <c r="STB217" s="18"/>
      <c r="STC217" s="18"/>
      <c r="STD217" s="18"/>
      <c r="STE217" s="18"/>
      <c r="STF217" s="18"/>
      <c r="STG217" s="18"/>
      <c r="STH217" s="18"/>
      <c r="STI217" s="18"/>
      <c r="STJ217" s="18"/>
      <c r="STK217" s="18"/>
      <c r="STL217" s="18"/>
      <c r="STM217" s="18"/>
      <c r="STN217" s="18"/>
      <c r="STO217" s="18"/>
      <c r="STP217" s="18"/>
      <c r="STQ217" s="18"/>
      <c r="STR217" s="18"/>
      <c r="STS217" s="18"/>
      <c r="STT217" s="18"/>
      <c r="STU217" s="18"/>
      <c r="STV217" s="18"/>
      <c r="STW217" s="18"/>
      <c r="STX217" s="18"/>
      <c r="STY217" s="18"/>
      <c r="STZ217" s="18"/>
      <c r="SUA217" s="18"/>
      <c r="SUB217" s="18"/>
      <c r="SUC217" s="18"/>
      <c r="SUD217" s="18"/>
      <c r="SUE217" s="18"/>
      <c r="SUF217" s="18"/>
      <c r="SUG217" s="18"/>
      <c r="SUH217" s="18"/>
      <c r="SUI217" s="18"/>
      <c r="SUJ217" s="18"/>
      <c r="SUK217" s="18"/>
      <c r="SUL217" s="18"/>
      <c r="SUM217" s="18"/>
      <c r="SUN217" s="18"/>
      <c r="SUO217" s="18"/>
      <c r="SUP217" s="18"/>
      <c r="SUQ217" s="18"/>
      <c r="SUR217" s="18"/>
      <c r="SUS217" s="18"/>
      <c r="SUT217" s="18"/>
      <c r="SUU217" s="18"/>
      <c r="SUV217" s="18"/>
      <c r="SUW217" s="18"/>
      <c r="SUX217" s="18"/>
      <c r="SUY217" s="18"/>
      <c r="SUZ217" s="18"/>
      <c r="SVA217" s="18"/>
      <c r="SVB217" s="18"/>
      <c r="SVC217" s="18"/>
      <c r="SVD217" s="18"/>
      <c r="SVE217" s="18"/>
      <c r="SVF217" s="18"/>
      <c r="SVG217" s="18"/>
      <c r="SVH217" s="18"/>
      <c r="SVI217" s="18"/>
      <c r="SVJ217" s="18"/>
      <c r="SVK217" s="18"/>
      <c r="SVL217" s="18"/>
      <c r="SVM217" s="18"/>
      <c r="SVN217" s="18"/>
      <c r="SVO217" s="18"/>
      <c r="SVP217" s="18"/>
      <c r="SVQ217" s="18"/>
      <c r="SVR217" s="18"/>
      <c r="SVS217" s="18"/>
      <c r="SVT217" s="18"/>
      <c r="SVU217" s="18"/>
      <c r="SVV217" s="18"/>
      <c r="SVW217" s="18"/>
      <c r="SVX217" s="18"/>
      <c r="SVY217" s="18"/>
      <c r="SVZ217" s="18"/>
      <c r="SWA217" s="18"/>
      <c r="SWB217" s="18"/>
      <c r="SWC217" s="18"/>
      <c r="SWD217" s="18"/>
      <c r="SWE217" s="18"/>
      <c r="SWF217" s="18"/>
      <c r="SWG217" s="18"/>
      <c r="SWH217" s="18"/>
      <c r="SWI217" s="18"/>
      <c r="SWJ217" s="18"/>
      <c r="SWK217" s="18"/>
      <c r="SWL217" s="18"/>
      <c r="SWM217" s="18"/>
      <c r="SWN217" s="18"/>
      <c r="SWO217" s="18"/>
      <c r="SWP217" s="18"/>
      <c r="SWQ217" s="18"/>
      <c r="SWR217" s="18"/>
      <c r="SWS217" s="18"/>
      <c r="SWT217" s="18"/>
      <c r="SWU217" s="18"/>
      <c r="SWV217" s="18"/>
      <c r="SWW217" s="18"/>
      <c r="SWX217" s="18"/>
      <c r="SWY217" s="18"/>
      <c r="SWZ217" s="18"/>
      <c r="SXA217" s="18"/>
      <c r="SXB217" s="18"/>
      <c r="SXC217" s="18"/>
      <c r="SXD217" s="18"/>
      <c r="SXE217" s="18"/>
      <c r="SXF217" s="18"/>
      <c r="SXG217" s="18"/>
      <c r="SXH217" s="18"/>
      <c r="SXI217" s="18"/>
      <c r="SXJ217" s="18"/>
      <c r="SXK217" s="18"/>
      <c r="SXL217" s="18"/>
      <c r="SXM217" s="18"/>
      <c r="SXN217" s="18"/>
      <c r="SXO217" s="18"/>
      <c r="SXP217" s="18"/>
      <c r="SXQ217" s="18"/>
      <c r="SXR217" s="18"/>
      <c r="SXS217" s="18"/>
      <c r="SXT217" s="18"/>
      <c r="SXU217" s="18"/>
      <c r="SXV217" s="18"/>
      <c r="SXW217" s="18"/>
      <c r="SXX217" s="18"/>
      <c r="SXY217" s="18"/>
      <c r="SXZ217" s="18"/>
      <c r="SYA217" s="18"/>
      <c r="SYB217" s="18"/>
      <c r="SYC217" s="18"/>
      <c r="SYD217" s="18"/>
      <c r="SYE217" s="18"/>
      <c r="SYF217" s="18"/>
      <c r="SYG217" s="18"/>
      <c r="SYH217" s="18"/>
      <c r="SYI217" s="18"/>
      <c r="SYJ217" s="18"/>
      <c r="SYK217" s="18"/>
      <c r="SYL217" s="18"/>
      <c r="SYM217" s="18"/>
      <c r="SYN217" s="18"/>
      <c r="SYO217" s="18"/>
      <c r="SYP217" s="18"/>
      <c r="SYQ217" s="18"/>
      <c r="SYR217" s="18"/>
      <c r="SYS217" s="18"/>
      <c r="SYT217" s="18"/>
      <c r="SYU217" s="18"/>
      <c r="SYV217" s="18"/>
      <c r="SYW217" s="18"/>
      <c r="SYX217" s="18"/>
      <c r="SYY217" s="18"/>
      <c r="SYZ217" s="18"/>
      <c r="SZA217" s="18"/>
      <c r="SZB217" s="18"/>
      <c r="SZC217" s="18"/>
      <c r="SZD217" s="18"/>
      <c r="SZE217" s="18"/>
      <c r="SZF217" s="18"/>
      <c r="SZG217" s="18"/>
      <c r="SZH217" s="18"/>
      <c r="SZI217" s="18"/>
      <c r="SZJ217" s="18"/>
      <c r="SZK217" s="18"/>
      <c r="SZL217" s="18"/>
      <c r="SZM217" s="18"/>
      <c r="SZN217" s="18"/>
      <c r="SZO217" s="18"/>
      <c r="SZP217" s="18"/>
      <c r="SZQ217" s="18"/>
      <c r="SZR217" s="18"/>
      <c r="SZS217" s="18"/>
      <c r="SZT217" s="18"/>
      <c r="SZU217" s="18"/>
      <c r="SZV217" s="18"/>
      <c r="SZW217" s="18"/>
      <c r="SZX217" s="18"/>
      <c r="SZY217" s="18"/>
      <c r="SZZ217" s="18"/>
      <c r="TAA217" s="18"/>
      <c r="TAB217" s="18"/>
      <c r="TAC217" s="18"/>
      <c r="TAD217" s="18"/>
      <c r="TAE217" s="18"/>
      <c r="TAF217" s="18"/>
      <c r="TAG217" s="18"/>
      <c r="TAH217" s="18"/>
      <c r="TAI217" s="18"/>
      <c r="TAJ217" s="18"/>
      <c r="TAK217" s="18"/>
      <c r="TAL217" s="18"/>
      <c r="TAM217" s="18"/>
      <c r="TAN217" s="18"/>
      <c r="TAO217" s="18"/>
      <c r="TAP217" s="18"/>
      <c r="TAQ217" s="18"/>
      <c r="TAR217" s="18"/>
      <c r="TAS217" s="18"/>
      <c r="TAT217" s="18"/>
      <c r="TAU217" s="18"/>
      <c r="TAV217" s="18"/>
      <c r="TAW217" s="18"/>
      <c r="TAX217" s="18"/>
      <c r="TAY217" s="18"/>
      <c r="TAZ217" s="18"/>
      <c r="TBA217" s="18"/>
      <c r="TBB217" s="18"/>
      <c r="TBC217" s="18"/>
      <c r="TBD217" s="18"/>
      <c r="TBE217" s="18"/>
      <c r="TBF217" s="18"/>
      <c r="TBG217" s="18"/>
      <c r="TBH217" s="18"/>
      <c r="TBI217" s="18"/>
      <c r="TBJ217" s="18"/>
      <c r="TBK217" s="18"/>
      <c r="TBL217" s="18"/>
      <c r="TBM217" s="18"/>
      <c r="TBN217" s="18"/>
      <c r="TBO217" s="18"/>
      <c r="TBP217" s="18"/>
      <c r="TBQ217" s="18"/>
      <c r="TBR217" s="18"/>
      <c r="TBS217" s="18"/>
      <c r="TBT217" s="18"/>
      <c r="TBU217" s="18"/>
      <c r="TBV217" s="18"/>
      <c r="TBW217" s="18"/>
      <c r="TBX217" s="18"/>
      <c r="TBY217" s="18"/>
      <c r="TBZ217" s="18"/>
      <c r="TCA217" s="18"/>
      <c r="TCB217" s="18"/>
      <c r="TCC217" s="18"/>
      <c r="TCD217" s="18"/>
      <c r="TCE217" s="18"/>
      <c r="TCF217" s="18"/>
      <c r="TCG217" s="18"/>
      <c r="TCH217" s="18"/>
      <c r="TCI217" s="18"/>
      <c r="TCJ217" s="18"/>
      <c r="TCK217" s="18"/>
      <c r="TCL217" s="18"/>
      <c r="TCM217" s="18"/>
      <c r="TCN217" s="18"/>
      <c r="TCO217" s="18"/>
      <c r="TCP217" s="18"/>
      <c r="TCQ217" s="18"/>
      <c r="TCR217" s="18"/>
      <c r="TCS217" s="18"/>
      <c r="TCT217" s="18"/>
      <c r="TCU217" s="18"/>
      <c r="TCV217" s="18"/>
      <c r="TCW217" s="18"/>
      <c r="TCX217" s="18"/>
      <c r="TCY217" s="18"/>
      <c r="TCZ217" s="18"/>
      <c r="TDA217" s="18"/>
      <c r="TDB217" s="18"/>
      <c r="TDC217" s="18"/>
      <c r="TDD217" s="18"/>
      <c r="TDE217" s="18"/>
      <c r="TDF217" s="18"/>
      <c r="TDG217" s="18"/>
      <c r="TDH217" s="18"/>
      <c r="TDI217" s="18"/>
      <c r="TDJ217" s="18"/>
      <c r="TDK217" s="18"/>
      <c r="TDL217" s="18"/>
      <c r="TDM217" s="18"/>
      <c r="TDN217" s="18"/>
      <c r="TDO217" s="18"/>
      <c r="TDP217" s="18"/>
      <c r="TDQ217" s="18"/>
      <c r="TDR217" s="18"/>
      <c r="TDS217" s="18"/>
      <c r="TDT217" s="18"/>
      <c r="TDU217" s="18"/>
      <c r="TDV217" s="18"/>
      <c r="TDW217" s="18"/>
      <c r="TDX217" s="18"/>
      <c r="TDY217" s="18"/>
      <c r="TDZ217" s="18"/>
      <c r="TEA217" s="18"/>
      <c r="TEB217" s="18"/>
      <c r="TEC217" s="18"/>
      <c r="TED217" s="18"/>
      <c r="TEE217" s="18"/>
      <c r="TEF217" s="18"/>
      <c r="TEG217" s="18"/>
      <c r="TEH217" s="18"/>
      <c r="TEI217" s="18"/>
      <c r="TEJ217" s="18"/>
      <c r="TEK217" s="18"/>
      <c r="TEL217" s="18"/>
      <c r="TEM217" s="18"/>
      <c r="TEN217" s="18"/>
      <c r="TEO217" s="18"/>
      <c r="TEP217" s="18"/>
      <c r="TEQ217" s="18"/>
      <c r="TER217" s="18"/>
      <c r="TES217" s="18"/>
      <c r="TET217" s="18"/>
      <c r="TEU217" s="18"/>
      <c r="TEV217" s="18"/>
      <c r="TEW217" s="18"/>
      <c r="TEX217" s="18"/>
      <c r="TEY217" s="18"/>
      <c r="TEZ217" s="18"/>
      <c r="TFA217" s="18"/>
      <c r="TFB217" s="18"/>
      <c r="TFC217" s="18"/>
      <c r="TFD217" s="18"/>
      <c r="TFE217" s="18"/>
      <c r="TFF217" s="18"/>
      <c r="TFG217" s="18"/>
      <c r="TFH217" s="18"/>
      <c r="TFI217" s="18"/>
      <c r="TFJ217" s="18"/>
      <c r="TFK217" s="18"/>
      <c r="TFL217" s="18"/>
      <c r="TFM217" s="18"/>
      <c r="TFN217" s="18"/>
      <c r="TFO217" s="18"/>
      <c r="TFP217" s="18"/>
      <c r="TFQ217" s="18"/>
      <c r="TFR217" s="18"/>
      <c r="TFS217" s="18"/>
      <c r="TFT217" s="18"/>
      <c r="TFU217" s="18"/>
      <c r="TFV217" s="18"/>
      <c r="TFW217" s="18"/>
      <c r="TFX217" s="18"/>
      <c r="TFY217" s="18"/>
      <c r="TFZ217" s="18"/>
      <c r="TGA217" s="18"/>
      <c r="TGB217" s="18"/>
      <c r="TGC217" s="18"/>
      <c r="TGD217" s="18"/>
      <c r="TGE217" s="18"/>
      <c r="TGF217" s="18"/>
      <c r="TGG217" s="18"/>
      <c r="TGH217" s="18"/>
      <c r="TGI217" s="18"/>
      <c r="TGJ217" s="18"/>
      <c r="TGK217" s="18"/>
      <c r="TGL217" s="18"/>
      <c r="TGM217" s="18"/>
      <c r="TGN217" s="18"/>
      <c r="TGO217" s="18"/>
      <c r="TGP217" s="18"/>
      <c r="TGQ217" s="18"/>
      <c r="TGR217" s="18"/>
      <c r="TGS217" s="18"/>
      <c r="TGT217" s="18"/>
      <c r="TGU217" s="18"/>
      <c r="TGV217" s="18"/>
      <c r="TGW217" s="18"/>
      <c r="TGX217" s="18"/>
      <c r="TGY217" s="18"/>
      <c r="TGZ217" s="18"/>
      <c r="THA217" s="18"/>
      <c r="THB217" s="18"/>
      <c r="THC217" s="18"/>
      <c r="THD217" s="18"/>
      <c r="THE217" s="18"/>
      <c r="THF217" s="18"/>
      <c r="THG217" s="18"/>
      <c r="THH217" s="18"/>
      <c r="THI217" s="18"/>
      <c r="THJ217" s="18"/>
      <c r="THK217" s="18"/>
      <c r="THL217" s="18"/>
      <c r="THM217" s="18"/>
      <c r="THN217" s="18"/>
      <c r="THO217" s="18"/>
      <c r="THP217" s="18"/>
      <c r="THQ217" s="18"/>
      <c r="THR217" s="18"/>
      <c r="THS217" s="18"/>
      <c r="THT217" s="18"/>
      <c r="THU217" s="18"/>
      <c r="THV217" s="18"/>
      <c r="THW217" s="18"/>
      <c r="THX217" s="18"/>
      <c r="THY217" s="18"/>
      <c r="THZ217" s="18"/>
      <c r="TIA217" s="18"/>
      <c r="TIB217" s="18"/>
      <c r="TIC217" s="18"/>
      <c r="TID217" s="18"/>
      <c r="TIE217" s="18"/>
      <c r="TIF217" s="18"/>
      <c r="TIG217" s="18"/>
      <c r="TIH217" s="18"/>
      <c r="TII217" s="18"/>
      <c r="TIJ217" s="18"/>
      <c r="TIK217" s="18"/>
      <c r="TIL217" s="18"/>
      <c r="TIM217" s="18"/>
      <c r="TIN217" s="18"/>
      <c r="TIO217" s="18"/>
      <c r="TIP217" s="18"/>
      <c r="TIQ217" s="18"/>
      <c r="TIR217" s="18"/>
      <c r="TIS217" s="18"/>
      <c r="TIT217" s="18"/>
      <c r="TIU217" s="18"/>
      <c r="TIV217" s="18"/>
      <c r="TIW217" s="18"/>
      <c r="TIX217" s="18"/>
      <c r="TIY217" s="18"/>
      <c r="TIZ217" s="18"/>
      <c r="TJA217" s="18"/>
      <c r="TJB217" s="18"/>
      <c r="TJC217" s="18"/>
      <c r="TJD217" s="18"/>
      <c r="TJE217" s="18"/>
      <c r="TJF217" s="18"/>
      <c r="TJG217" s="18"/>
      <c r="TJH217" s="18"/>
      <c r="TJI217" s="18"/>
      <c r="TJJ217" s="18"/>
      <c r="TJK217" s="18"/>
      <c r="TJL217" s="18"/>
      <c r="TJM217" s="18"/>
      <c r="TJN217" s="18"/>
      <c r="TJO217" s="18"/>
      <c r="TJP217" s="18"/>
      <c r="TJQ217" s="18"/>
      <c r="TJR217" s="18"/>
      <c r="TJS217" s="18"/>
      <c r="TJT217" s="18"/>
      <c r="TJU217" s="18"/>
      <c r="TJV217" s="18"/>
      <c r="TJW217" s="18"/>
      <c r="TJX217" s="18"/>
      <c r="TJY217" s="18"/>
      <c r="TJZ217" s="18"/>
      <c r="TKA217" s="18"/>
      <c r="TKB217" s="18"/>
      <c r="TKC217" s="18"/>
      <c r="TKD217" s="18"/>
      <c r="TKE217" s="18"/>
      <c r="TKF217" s="18"/>
      <c r="TKG217" s="18"/>
      <c r="TKH217" s="18"/>
      <c r="TKI217" s="18"/>
      <c r="TKJ217" s="18"/>
      <c r="TKK217" s="18"/>
      <c r="TKL217" s="18"/>
      <c r="TKM217" s="18"/>
      <c r="TKN217" s="18"/>
      <c r="TKO217" s="18"/>
      <c r="TKP217" s="18"/>
      <c r="TKQ217" s="18"/>
      <c r="TKR217" s="18"/>
      <c r="TKS217" s="18"/>
      <c r="TKT217" s="18"/>
      <c r="TKU217" s="18"/>
      <c r="TKV217" s="18"/>
      <c r="TKW217" s="18"/>
      <c r="TKX217" s="18"/>
      <c r="TKY217" s="18"/>
      <c r="TKZ217" s="18"/>
      <c r="TLA217" s="18"/>
      <c r="TLB217" s="18"/>
      <c r="TLC217" s="18"/>
      <c r="TLD217" s="18"/>
      <c r="TLE217" s="18"/>
      <c r="TLF217" s="18"/>
      <c r="TLG217" s="18"/>
      <c r="TLH217" s="18"/>
      <c r="TLI217" s="18"/>
      <c r="TLJ217" s="18"/>
      <c r="TLK217" s="18"/>
      <c r="TLL217" s="18"/>
      <c r="TLM217" s="18"/>
      <c r="TLN217" s="18"/>
      <c r="TLO217" s="18"/>
      <c r="TLP217" s="18"/>
      <c r="TLQ217" s="18"/>
      <c r="TLR217" s="18"/>
      <c r="TLS217" s="18"/>
      <c r="TLT217" s="18"/>
      <c r="TLU217" s="18"/>
      <c r="TLV217" s="18"/>
      <c r="TLW217" s="18"/>
      <c r="TLX217" s="18"/>
      <c r="TLY217" s="18"/>
      <c r="TLZ217" s="18"/>
      <c r="TMA217" s="18"/>
      <c r="TMB217" s="18"/>
      <c r="TMC217" s="18"/>
      <c r="TMD217" s="18"/>
      <c r="TME217" s="18"/>
      <c r="TMF217" s="18"/>
      <c r="TMG217" s="18"/>
      <c r="TMH217" s="18"/>
      <c r="TMI217" s="18"/>
      <c r="TMJ217" s="18"/>
      <c r="TMK217" s="18"/>
      <c r="TML217" s="18"/>
      <c r="TMM217" s="18"/>
      <c r="TMN217" s="18"/>
      <c r="TMO217" s="18"/>
      <c r="TMP217" s="18"/>
      <c r="TMQ217" s="18"/>
      <c r="TMR217" s="18"/>
      <c r="TMS217" s="18"/>
      <c r="TMT217" s="18"/>
      <c r="TMU217" s="18"/>
      <c r="TMV217" s="18"/>
      <c r="TMW217" s="18"/>
      <c r="TMX217" s="18"/>
      <c r="TMY217" s="18"/>
      <c r="TMZ217" s="18"/>
      <c r="TNA217" s="18"/>
      <c r="TNB217" s="18"/>
      <c r="TNC217" s="18"/>
      <c r="TND217" s="18"/>
      <c r="TNE217" s="18"/>
      <c r="TNF217" s="18"/>
      <c r="TNG217" s="18"/>
      <c r="TNH217" s="18"/>
      <c r="TNI217" s="18"/>
      <c r="TNJ217" s="18"/>
      <c r="TNK217" s="18"/>
      <c r="TNL217" s="18"/>
      <c r="TNM217" s="18"/>
      <c r="TNN217" s="18"/>
      <c r="TNO217" s="18"/>
      <c r="TNP217" s="18"/>
      <c r="TNQ217" s="18"/>
      <c r="TNR217" s="18"/>
      <c r="TNS217" s="18"/>
      <c r="TNT217" s="18"/>
      <c r="TNU217" s="18"/>
      <c r="TNV217" s="18"/>
      <c r="TNW217" s="18"/>
      <c r="TNX217" s="18"/>
      <c r="TNY217" s="18"/>
      <c r="TNZ217" s="18"/>
      <c r="TOA217" s="18"/>
      <c r="TOB217" s="18"/>
      <c r="TOC217" s="18"/>
      <c r="TOD217" s="18"/>
      <c r="TOE217" s="18"/>
      <c r="TOF217" s="18"/>
      <c r="TOG217" s="18"/>
      <c r="TOH217" s="18"/>
      <c r="TOI217" s="18"/>
      <c r="TOJ217" s="18"/>
      <c r="TOK217" s="18"/>
      <c r="TOL217" s="18"/>
      <c r="TOM217" s="18"/>
      <c r="TON217" s="18"/>
      <c r="TOO217" s="18"/>
      <c r="TOP217" s="18"/>
      <c r="TOQ217" s="18"/>
      <c r="TOR217" s="18"/>
      <c r="TOS217" s="18"/>
      <c r="TOT217" s="18"/>
      <c r="TOU217" s="18"/>
      <c r="TOV217" s="18"/>
      <c r="TOW217" s="18"/>
      <c r="TOX217" s="18"/>
      <c r="TOY217" s="18"/>
      <c r="TOZ217" s="18"/>
      <c r="TPA217" s="18"/>
      <c r="TPB217" s="18"/>
      <c r="TPC217" s="18"/>
      <c r="TPD217" s="18"/>
      <c r="TPE217" s="18"/>
      <c r="TPF217" s="18"/>
      <c r="TPG217" s="18"/>
      <c r="TPH217" s="18"/>
      <c r="TPI217" s="18"/>
      <c r="TPJ217" s="18"/>
      <c r="TPK217" s="18"/>
      <c r="TPL217" s="18"/>
      <c r="TPM217" s="18"/>
      <c r="TPN217" s="18"/>
      <c r="TPO217" s="18"/>
      <c r="TPP217" s="18"/>
      <c r="TPQ217" s="18"/>
      <c r="TPR217" s="18"/>
      <c r="TPS217" s="18"/>
      <c r="TPT217" s="18"/>
      <c r="TPU217" s="18"/>
      <c r="TPV217" s="18"/>
      <c r="TPW217" s="18"/>
      <c r="TPX217" s="18"/>
      <c r="TPY217" s="18"/>
      <c r="TPZ217" s="18"/>
      <c r="TQA217" s="18"/>
      <c r="TQB217" s="18"/>
      <c r="TQC217" s="18"/>
      <c r="TQD217" s="18"/>
      <c r="TQE217" s="18"/>
      <c r="TQF217" s="18"/>
      <c r="TQG217" s="18"/>
      <c r="TQH217" s="18"/>
      <c r="TQI217" s="18"/>
      <c r="TQJ217" s="18"/>
      <c r="TQK217" s="18"/>
      <c r="TQL217" s="18"/>
      <c r="TQM217" s="18"/>
      <c r="TQN217" s="18"/>
      <c r="TQO217" s="18"/>
      <c r="TQP217" s="18"/>
      <c r="TQQ217" s="18"/>
      <c r="TQR217" s="18"/>
      <c r="TQS217" s="18"/>
      <c r="TQT217" s="18"/>
      <c r="TQU217" s="18"/>
      <c r="TQV217" s="18"/>
      <c r="TQW217" s="18"/>
      <c r="TQX217" s="18"/>
      <c r="TQY217" s="18"/>
      <c r="TQZ217" s="18"/>
      <c r="TRA217" s="18"/>
      <c r="TRB217" s="18"/>
      <c r="TRC217" s="18"/>
      <c r="TRD217" s="18"/>
      <c r="TRE217" s="18"/>
      <c r="TRF217" s="18"/>
      <c r="TRG217" s="18"/>
      <c r="TRH217" s="18"/>
      <c r="TRI217" s="18"/>
      <c r="TRJ217" s="18"/>
      <c r="TRK217" s="18"/>
      <c r="TRL217" s="18"/>
      <c r="TRM217" s="18"/>
      <c r="TRN217" s="18"/>
      <c r="TRO217" s="18"/>
      <c r="TRP217" s="18"/>
      <c r="TRQ217" s="18"/>
      <c r="TRR217" s="18"/>
      <c r="TRS217" s="18"/>
      <c r="TRT217" s="18"/>
      <c r="TRU217" s="18"/>
      <c r="TRV217" s="18"/>
      <c r="TRW217" s="18"/>
      <c r="TRX217" s="18"/>
      <c r="TRY217" s="18"/>
      <c r="TRZ217" s="18"/>
      <c r="TSA217" s="18"/>
      <c r="TSB217" s="18"/>
      <c r="TSC217" s="18"/>
      <c r="TSD217" s="18"/>
      <c r="TSE217" s="18"/>
      <c r="TSF217" s="18"/>
      <c r="TSG217" s="18"/>
      <c r="TSH217" s="18"/>
      <c r="TSI217" s="18"/>
      <c r="TSJ217" s="18"/>
      <c r="TSK217" s="18"/>
      <c r="TSL217" s="18"/>
      <c r="TSM217" s="18"/>
      <c r="TSN217" s="18"/>
      <c r="TSO217" s="18"/>
      <c r="TSP217" s="18"/>
      <c r="TSQ217" s="18"/>
      <c r="TSR217" s="18"/>
      <c r="TSS217" s="18"/>
      <c r="TST217" s="18"/>
      <c r="TSU217" s="18"/>
      <c r="TSV217" s="18"/>
      <c r="TSW217" s="18"/>
      <c r="TSX217" s="18"/>
      <c r="TSY217" s="18"/>
      <c r="TSZ217" s="18"/>
      <c r="TTA217" s="18"/>
      <c r="TTB217" s="18"/>
      <c r="TTC217" s="18"/>
      <c r="TTD217" s="18"/>
      <c r="TTE217" s="18"/>
      <c r="TTF217" s="18"/>
      <c r="TTG217" s="18"/>
      <c r="TTH217" s="18"/>
      <c r="TTI217" s="18"/>
      <c r="TTJ217" s="18"/>
      <c r="TTK217" s="18"/>
      <c r="TTL217" s="18"/>
      <c r="TTM217" s="18"/>
      <c r="TTN217" s="18"/>
      <c r="TTO217" s="18"/>
      <c r="TTP217" s="18"/>
      <c r="TTQ217" s="18"/>
      <c r="TTR217" s="18"/>
      <c r="TTS217" s="18"/>
      <c r="TTT217" s="18"/>
      <c r="TTU217" s="18"/>
      <c r="TTV217" s="18"/>
      <c r="TTW217" s="18"/>
      <c r="TTX217" s="18"/>
      <c r="TTY217" s="18"/>
      <c r="TTZ217" s="18"/>
      <c r="TUA217" s="18"/>
      <c r="TUB217" s="18"/>
      <c r="TUC217" s="18"/>
      <c r="TUD217" s="18"/>
      <c r="TUE217" s="18"/>
      <c r="TUF217" s="18"/>
      <c r="TUG217" s="18"/>
      <c r="TUH217" s="18"/>
      <c r="TUI217" s="18"/>
      <c r="TUJ217" s="18"/>
      <c r="TUK217" s="18"/>
      <c r="TUL217" s="18"/>
      <c r="TUM217" s="18"/>
      <c r="TUN217" s="18"/>
      <c r="TUO217" s="18"/>
      <c r="TUP217" s="18"/>
      <c r="TUQ217" s="18"/>
      <c r="TUR217" s="18"/>
      <c r="TUS217" s="18"/>
      <c r="TUT217" s="18"/>
      <c r="TUU217" s="18"/>
      <c r="TUV217" s="18"/>
      <c r="TUW217" s="18"/>
      <c r="TUX217" s="18"/>
      <c r="TUY217" s="18"/>
      <c r="TUZ217" s="18"/>
      <c r="TVA217" s="18"/>
      <c r="TVB217" s="18"/>
      <c r="TVC217" s="18"/>
      <c r="TVD217" s="18"/>
      <c r="TVE217" s="18"/>
      <c r="TVF217" s="18"/>
      <c r="TVG217" s="18"/>
      <c r="TVH217" s="18"/>
      <c r="TVI217" s="18"/>
      <c r="TVJ217" s="18"/>
      <c r="TVK217" s="18"/>
      <c r="TVL217" s="18"/>
      <c r="TVM217" s="18"/>
      <c r="TVN217" s="18"/>
      <c r="TVO217" s="18"/>
      <c r="TVP217" s="18"/>
      <c r="TVQ217" s="18"/>
      <c r="TVR217" s="18"/>
      <c r="TVS217" s="18"/>
      <c r="TVT217" s="18"/>
      <c r="TVU217" s="18"/>
      <c r="TVV217" s="18"/>
      <c r="TVW217" s="18"/>
      <c r="TVX217" s="18"/>
      <c r="TVY217" s="18"/>
      <c r="TVZ217" s="18"/>
      <c r="TWA217" s="18"/>
      <c r="TWB217" s="18"/>
      <c r="TWC217" s="18"/>
      <c r="TWD217" s="18"/>
      <c r="TWE217" s="18"/>
      <c r="TWF217" s="18"/>
      <c r="TWG217" s="18"/>
      <c r="TWH217" s="18"/>
      <c r="TWI217" s="18"/>
      <c r="TWJ217" s="18"/>
      <c r="TWK217" s="18"/>
      <c r="TWL217" s="18"/>
      <c r="TWM217" s="18"/>
      <c r="TWN217" s="18"/>
      <c r="TWO217" s="18"/>
      <c r="TWP217" s="18"/>
      <c r="TWQ217" s="18"/>
      <c r="TWR217" s="18"/>
      <c r="TWS217" s="18"/>
      <c r="TWT217" s="18"/>
      <c r="TWU217" s="18"/>
      <c r="TWV217" s="18"/>
      <c r="TWW217" s="18"/>
      <c r="TWX217" s="18"/>
      <c r="TWY217" s="18"/>
      <c r="TWZ217" s="18"/>
      <c r="TXA217" s="18"/>
      <c r="TXB217" s="18"/>
      <c r="TXC217" s="18"/>
      <c r="TXD217" s="18"/>
      <c r="TXE217" s="18"/>
      <c r="TXF217" s="18"/>
      <c r="TXG217" s="18"/>
      <c r="TXH217" s="18"/>
      <c r="TXI217" s="18"/>
      <c r="TXJ217" s="18"/>
      <c r="TXK217" s="18"/>
      <c r="TXL217" s="18"/>
      <c r="TXM217" s="18"/>
      <c r="TXN217" s="18"/>
      <c r="TXO217" s="18"/>
      <c r="TXP217" s="18"/>
      <c r="TXQ217" s="18"/>
      <c r="TXR217" s="18"/>
      <c r="TXS217" s="18"/>
      <c r="TXT217" s="18"/>
      <c r="TXU217" s="18"/>
      <c r="TXV217" s="18"/>
      <c r="TXW217" s="18"/>
      <c r="TXX217" s="18"/>
      <c r="TXY217" s="18"/>
      <c r="TXZ217" s="18"/>
      <c r="TYA217" s="18"/>
      <c r="TYB217" s="18"/>
      <c r="TYC217" s="18"/>
      <c r="TYD217" s="18"/>
      <c r="TYE217" s="18"/>
      <c r="TYF217" s="18"/>
      <c r="TYG217" s="18"/>
      <c r="TYH217" s="18"/>
      <c r="TYI217" s="18"/>
      <c r="TYJ217" s="18"/>
      <c r="TYK217" s="18"/>
      <c r="TYL217" s="18"/>
      <c r="TYM217" s="18"/>
      <c r="TYN217" s="18"/>
      <c r="TYO217" s="18"/>
      <c r="TYP217" s="18"/>
      <c r="TYQ217" s="18"/>
      <c r="TYR217" s="18"/>
      <c r="TYS217" s="18"/>
      <c r="TYT217" s="18"/>
      <c r="TYU217" s="18"/>
      <c r="TYV217" s="18"/>
      <c r="TYW217" s="18"/>
      <c r="TYX217" s="18"/>
      <c r="TYY217" s="18"/>
      <c r="TYZ217" s="18"/>
      <c r="TZA217" s="18"/>
      <c r="TZB217" s="18"/>
      <c r="TZC217" s="18"/>
      <c r="TZD217" s="18"/>
      <c r="TZE217" s="18"/>
      <c r="TZF217" s="18"/>
      <c r="TZG217" s="18"/>
      <c r="TZH217" s="18"/>
      <c r="TZI217" s="18"/>
      <c r="TZJ217" s="18"/>
      <c r="TZK217" s="18"/>
      <c r="TZL217" s="18"/>
      <c r="TZM217" s="18"/>
      <c r="TZN217" s="18"/>
      <c r="TZO217" s="18"/>
      <c r="TZP217" s="18"/>
      <c r="TZQ217" s="18"/>
      <c r="TZR217" s="18"/>
      <c r="TZS217" s="18"/>
      <c r="TZT217" s="18"/>
      <c r="TZU217" s="18"/>
      <c r="TZV217" s="18"/>
      <c r="TZW217" s="18"/>
      <c r="TZX217" s="18"/>
      <c r="TZY217" s="18"/>
      <c r="TZZ217" s="18"/>
      <c r="UAA217" s="18"/>
      <c r="UAB217" s="18"/>
      <c r="UAC217" s="18"/>
      <c r="UAD217" s="18"/>
      <c r="UAE217" s="18"/>
      <c r="UAF217" s="18"/>
      <c r="UAG217" s="18"/>
      <c r="UAH217" s="18"/>
      <c r="UAI217" s="18"/>
      <c r="UAJ217" s="18"/>
      <c r="UAK217" s="18"/>
      <c r="UAL217" s="18"/>
      <c r="UAM217" s="18"/>
      <c r="UAN217" s="18"/>
      <c r="UAO217" s="18"/>
      <c r="UAP217" s="18"/>
      <c r="UAQ217" s="18"/>
      <c r="UAR217" s="18"/>
      <c r="UAS217" s="18"/>
      <c r="UAT217" s="18"/>
      <c r="UAU217" s="18"/>
      <c r="UAV217" s="18"/>
      <c r="UAW217" s="18"/>
      <c r="UAX217" s="18"/>
      <c r="UAY217" s="18"/>
      <c r="UAZ217" s="18"/>
      <c r="UBA217" s="18"/>
      <c r="UBB217" s="18"/>
      <c r="UBC217" s="18"/>
      <c r="UBD217" s="18"/>
      <c r="UBE217" s="18"/>
      <c r="UBF217" s="18"/>
      <c r="UBG217" s="18"/>
      <c r="UBH217" s="18"/>
      <c r="UBI217" s="18"/>
      <c r="UBJ217" s="18"/>
      <c r="UBK217" s="18"/>
      <c r="UBL217" s="18"/>
      <c r="UBM217" s="18"/>
      <c r="UBN217" s="18"/>
      <c r="UBO217" s="18"/>
      <c r="UBP217" s="18"/>
      <c r="UBQ217" s="18"/>
      <c r="UBR217" s="18"/>
      <c r="UBS217" s="18"/>
      <c r="UBT217" s="18"/>
      <c r="UBU217" s="18"/>
      <c r="UBV217" s="18"/>
      <c r="UBW217" s="18"/>
      <c r="UBX217" s="18"/>
      <c r="UBY217" s="18"/>
      <c r="UBZ217" s="18"/>
      <c r="UCA217" s="18"/>
      <c r="UCB217" s="18"/>
      <c r="UCC217" s="18"/>
      <c r="UCD217" s="18"/>
      <c r="UCE217" s="18"/>
      <c r="UCF217" s="18"/>
      <c r="UCG217" s="18"/>
      <c r="UCH217" s="18"/>
      <c r="UCI217" s="18"/>
      <c r="UCJ217" s="18"/>
      <c r="UCK217" s="18"/>
      <c r="UCL217" s="18"/>
      <c r="UCM217" s="18"/>
      <c r="UCN217" s="18"/>
      <c r="UCO217" s="18"/>
      <c r="UCP217" s="18"/>
      <c r="UCQ217" s="18"/>
      <c r="UCR217" s="18"/>
      <c r="UCS217" s="18"/>
      <c r="UCT217" s="18"/>
      <c r="UCU217" s="18"/>
      <c r="UCV217" s="18"/>
      <c r="UCW217" s="18"/>
      <c r="UCX217" s="18"/>
      <c r="UCY217" s="18"/>
      <c r="UCZ217" s="18"/>
      <c r="UDA217" s="18"/>
      <c r="UDB217" s="18"/>
      <c r="UDC217" s="18"/>
      <c r="UDD217" s="18"/>
      <c r="UDE217" s="18"/>
      <c r="UDF217" s="18"/>
      <c r="UDG217" s="18"/>
      <c r="UDH217" s="18"/>
      <c r="UDI217" s="18"/>
      <c r="UDJ217" s="18"/>
      <c r="UDK217" s="18"/>
      <c r="UDL217" s="18"/>
      <c r="UDM217" s="18"/>
      <c r="UDN217" s="18"/>
      <c r="UDO217" s="18"/>
      <c r="UDP217" s="18"/>
      <c r="UDQ217" s="18"/>
      <c r="UDR217" s="18"/>
      <c r="UDS217" s="18"/>
      <c r="UDT217" s="18"/>
      <c r="UDU217" s="18"/>
      <c r="UDV217" s="18"/>
      <c r="UDW217" s="18"/>
      <c r="UDX217" s="18"/>
      <c r="UDY217" s="18"/>
      <c r="UDZ217" s="18"/>
      <c r="UEA217" s="18"/>
      <c r="UEB217" s="18"/>
      <c r="UEC217" s="18"/>
      <c r="UED217" s="18"/>
      <c r="UEE217" s="18"/>
      <c r="UEF217" s="18"/>
      <c r="UEG217" s="18"/>
      <c r="UEH217" s="18"/>
      <c r="UEI217" s="18"/>
      <c r="UEJ217" s="18"/>
      <c r="UEK217" s="18"/>
      <c r="UEL217" s="18"/>
      <c r="UEM217" s="18"/>
      <c r="UEN217" s="18"/>
      <c r="UEO217" s="18"/>
      <c r="UEP217" s="18"/>
      <c r="UEQ217" s="18"/>
      <c r="UER217" s="18"/>
      <c r="UES217" s="18"/>
      <c r="UET217" s="18"/>
      <c r="UEU217" s="18"/>
      <c r="UEV217" s="18"/>
      <c r="UEW217" s="18"/>
      <c r="UEX217" s="18"/>
      <c r="UEY217" s="18"/>
      <c r="UEZ217" s="18"/>
      <c r="UFA217" s="18"/>
      <c r="UFB217" s="18"/>
      <c r="UFC217" s="18"/>
      <c r="UFD217" s="18"/>
      <c r="UFE217" s="18"/>
      <c r="UFF217" s="18"/>
      <c r="UFG217" s="18"/>
      <c r="UFH217" s="18"/>
      <c r="UFI217" s="18"/>
      <c r="UFJ217" s="18"/>
      <c r="UFK217" s="18"/>
      <c r="UFL217" s="18"/>
      <c r="UFM217" s="18"/>
      <c r="UFN217" s="18"/>
      <c r="UFO217" s="18"/>
      <c r="UFP217" s="18"/>
      <c r="UFQ217" s="18"/>
      <c r="UFR217" s="18"/>
      <c r="UFS217" s="18"/>
      <c r="UFT217" s="18"/>
      <c r="UFU217" s="18"/>
      <c r="UFV217" s="18"/>
      <c r="UFW217" s="18"/>
      <c r="UFX217" s="18"/>
      <c r="UFY217" s="18"/>
      <c r="UFZ217" s="18"/>
      <c r="UGA217" s="18"/>
      <c r="UGB217" s="18"/>
      <c r="UGC217" s="18"/>
      <c r="UGD217" s="18"/>
      <c r="UGE217" s="18"/>
      <c r="UGF217" s="18"/>
      <c r="UGG217" s="18"/>
      <c r="UGH217" s="18"/>
      <c r="UGI217" s="18"/>
      <c r="UGJ217" s="18"/>
      <c r="UGK217" s="18"/>
      <c r="UGL217" s="18"/>
      <c r="UGM217" s="18"/>
      <c r="UGN217" s="18"/>
      <c r="UGO217" s="18"/>
      <c r="UGP217" s="18"/>
      <c r="UGQ217" s="18"/>
      <c r="UGR217" s="18"/>
      <c r="UGS217" s="18"/>
      <c r="UGT217" s="18"/>
      <c r="UGU217" s="18"/>
      <c r="UGV217" s="18"/>
      <c r="UGW217" s="18"/>
      <c r="UGX217" s="18"/>
      <c r="UGY217" s="18"/>
      <c r="UGZ217" s="18"/>
      <c r="UHA217" s="18"/>
      <c r="UHB217" s="18"/>
      <c r="UHC217" s="18"/>
      <c r="UHD217" s="18"/>
      <c r="UHE217" s="18"/>
      <c r="UHF217" s="18"/>
      <c r="UHG217" s="18"/>
      <c r="UHH217" s="18"/>
      <c r="UHI217" s="18"/>
      <c r="UHJ217" s="18"/>
      <c r="UHK217" s="18"/>
      <c r="UHL217" s="18"/>
      <c r="UHM217" s="18"/>
      <c r="UHN217" s="18"/>
      <c r="UHO217" s="18"/>
      <c r="UHP217" s="18"/>
      <c r="UHQ217" s="18"/>
      <c r="UHR217" s="18"/>
      <c r="UHS217" s="18"/>
      <c r="UHT217" s="18"/>
      <c r="UHU217" s="18"/>
      <c r="UHV217" s="18"/>
      <c r="UHW217" s="18"/>
      <c r="UHX217" s="18"/>
      <c r="UHY217" s="18"/>
      <c r="UHZ217" s="18"/>
      <c r="UIA217" s="18"/>
      <c r="UIB217" s="18"/>
      <c r="UIC217" s="18"/>
      <c r="UID217" s="18"/>
      <c r="UIE217" s="18"/>
      <c r="UIF217" s="18"/>
      <c r="UIG217" s="18"/>
      <c r="UIH217" s="18"/>
      <c r="UII217" s="18"/>
      <c r="UIJ217" s="18"/>
      <c r="UIK217" s="18"/>
      <c r="UIL217" s="18"/>
      <c r="UIM217" s="18"/>
      <c r="UIN217" s="18"/>
      <c r="UIO217" s="18"/>
      <c r="UIP217" s="18"/>
      <c r="UIQ217" s="18"/>
      <c r="UIR217" s="18"/>
      <c r="UIS217" s="18"/>
      <c r="UIT217" s="18"/>
      <c r="UIU217" s="18"/>
      <c r="UIV217" s="18"/>
      <c r="UIW217" s="18"/>
      <c r="UIX217" s="18"/>
      <c r="UIY217" s="18"/>
      <c r="UIZ217" s="18"/>
      <c r="UJA217" s="18"/>
      <c r="UJB217" s="18"/>
      <c r="UJC217" s="18"/>
      <c r="UJD217" s="18"/>
      <c r="UJE217" s="18"/>
      <c r="UJF217" s="18"/>
      <c r="UJG217" s="18"/>
      <c r="UJH217" s="18"/>
      <c r="UJI217" s="18"/>
      <c r="UJJ217" s="18"/>
      <c r="UJK217" s="18"/>
      <c r="UJL217" s="18"/>
      <c r="UJM217" s="18"/>
      <c r="UJN217" s="18"/>
      <c r="UJO217" s="18"/>
      <c r="UJP217" s="18"/>
      <c r="UJQ217" s="18"/>
      <c r="UJR217" s="18"/>
      <c r="UJS217" s="18"/>
      <c r="UJT217" s="18"/>
      <c r="UJU217" s="18"/>
      <c r="UJV217" s="18"/>
      <c r="UJW217" s="18"/>
      <c r="UJX217" s="18"/>
      <c r="UJY217" s="18"/>
      <c r="UJZ217" s="18"/>
      <c r="UKA217" s="18"/>
      <c r="UKB217" s="18"/>
      <c r="UKC217" s="18"/>
      <c r="UKD217" s="18"/>
      <c r="UKE217" s="18"/>
      <c r="UKF217" s="18"/>
      <c r="UKG217" s="18"/>
      <c r="UKH217" s="18"/>
      <c r="UKI217" s="18"/>
      <c r="UKJ217" s="18"/>
      <c r="UKK217" s="18"/>
      <c r="UKL217" s="18"/>
      <c r="UKM217" s="18"/>
      <c r="UKN217" s="18"/>
      <c r="UKO217" s="18"/>
      <c r="UKP217" s="18"/>
      <c r="UKQ217" s="18"/>
      <c r="UKR217" s="18"/>
      <c r="UKS217" s="18"/>
      <c r="UKT217" s="18"/>
      <c r="UKU217" s="18"/>
      <c r="UKV217" s="18"/>
      <c r="UKW217" s="18"/>
      <c r="UKX217" s="18"/>
      <c r="UKY217" s="18"/>
      <c r="UKZ217" s="18"/>
      <c r="ULA217" s="18"/>
      <c r="ULB217" s="18"/>
      <c r="ULC217" s="18"/>
      <c r="ULD217" s="18"/>
      <c r="ULE217" s="18"/>
      <c r="ULF217" s="18"/>
      <c r="ULG217" s="18"/>
      <c r="ULH217" s="18"/>
      <c r="ULI217" s="18"/>
      <c r="ULJ217" s="18"/>
      <c r="ULK217" s="18"/>
      <c r="ULL217" s="18"/>
      <c r="ULM217" s="18"/>
      <c r="ULN217" s="18"/>
      <c r="ULO217" s="18"/>
      <c r="ULP217" s="18"/>
      <c r="ULQ217" s="18"/>
      <c r="ULR217" s="18"/>
      <c r="ULS217" s="18"/>
      <c r="ULT217" s="18"/>
      <c r="ULU217" s="18"/>
      <c r="ULV217" s="18"/>
      <c r="ULW217" s="18"/>
      <c r="ULX217" s="18"/>
      <c r="ULY217" s="18"/>
      <c r="ULZ217" s="18"/>
      <c r="UMA217" s="18"/>
      <c r="UMB217" s="18"/>
      <c r="UMC217" s="18"/>
      <c r="UMD217" s="18"/>
      <c r="UME217" s="18"/>
      <c r="UMF217" s="18"/>
      <c r="UMG217" s="18"/>
      <c r="UMH217" s="18"/>
      <c r="UMI217" s="18"/>
      <c r="UMJ217" s="18"/>
      <c r="UMK217" s="18"/>
      <c r="UML217" s="18"/>
      <c r="UMM217" s="18"/>
      <c r="UMN217" s="18"/>
      <c r="UMO217" s="18"/>
      <c r="UMP217" s="18"/>
      <c r="UMQ217" s="18"/>
      <c r="UMR217" s="18"/>
      <c r="UMS217" s="18"/>
      <c r="UMT217" s="18"/>
      <c r="UMU217" s="18"/>
      <c r="UMV217" s="18"/>
      <c r="UMW217" s="18"/>
      <c r="UMX217" s="18"/>
      <c r="UMY217" s="18"/>
      <c r="UMZ217" s="18"/>
      <c r="UNA217" s="18"/>
      <c r="UNB217" s="18"/>
      <c r="UNC217" s="18"/>
      <c r="UND217" s="18"/>
      <c r="UNE217" s="18"/>
      <c r="UNF217" s="18"/>
      <c r="UNG217" s="18"/>
      <c r="UNH217" s="18"/>
      <c r="UNI217" s="18"/>
      <c r="UNJ217" s="18"/>
      <c r="UNK217" s="18"/>
      <c r="UNL217" s="18"/>
      <c r="UNM217" s="18"/>
      <c r="UNN217" s="18"/>
      <c r="UNO217" s="18"/>
      <c r="UNP217" s="18"/>
      <c r="UNQ217" s="18"/>
      <c r="UNR217" s="18"/>
      <c r="UNS217" s="18"/>
      <c r="UNT217" s="18"/>
      <c r="UNU217" s="18"/>
      <c r="UNV217" s="18"/>
      <c r="UNW217" s="18"/>
      <c r="UNX217" s="18"/>
      <c r="UNY217" s="18"/>
      <c r="UNZ217" s="18"/>
      <c r="UOA217" s="18"/>
      <c r="UOB217" s="18"/>
      <c r="UOC217" s="18"/>
      <c r="UOD217" s="18"/>
      <c r="UOE217" s="18"/>
      <c r="UOF217" s="18"/>
      <c r="UOG217" s="18"/>
      <c r="UOH217" s="18"/>
      <c r="UOI217" s="18"/>
      <c r="UOJ217" s="18"/>
      <c r="UOK217" s="18"/>
      <c r="UOL217" s="18"/>
      <c r="UOM217" s="18"/>
      <c r="UON217" s="18"/>
      <c r="UOO217" s="18"/>
      <c r="UOP217" s="18"/>
      <c r="UOQ217" s="18"/>
      <c r="UOR217" s="18"/>
      <c r="UOS217" s="18"/>
      <c r="UOT217" s="18"/>
      <c r="UOU217" s="18"/>
      <c r="UOV217" s="18"/>
      <c r="UOW217" s="18"/>
      <c r="UOX217" s="18"/>
      <c r="UOY217" s="18"/>
      <c r="UOZ217" s="18"/>
      <c r="UPA217" s="18"/>
      <c r="UPB217" s="18"/>
      <c r="UPC217" s="18"/>
      <c r="UPD217" s="18"/>
      <c r="UPE217" s="18"/>
      <c r="UPF217" s="18"/>
      <c r="UPG217" s="18"/>
      <c r="UPH217" s="18"/>
      <c r="UPI217" s="18"/>
      <c r="UPJ217" s="18"/>
      <c r="UPK217" s="18"/>
      <c r="UPL217" s="18"/>
      <c r="UPM217" s="18"/>
      <c r="UPN217" s="18"/>
      <c r="UPO217" s="18"/>
      <c r="UPP217" s="18"/>
      <c r="UPQ217" s="18"/>
      <c r="UPR217" s="18"/>
      <c r="UPS217" s="18"/>
      <c r="UPT217" s="18"/>
      <c r="UPU217" s="18"/>
      <c r="UPV217" s="18"/>
      <c r="UPW217" s="18"/>
      <c r="UPX217" s="18"/>
      <c r="UPY217" s="18"/>
      <c r="UPZ217" s="18"/>
      <c r="UQA217" s="18"/>
      <c r="UQB217" s="18"/>
      <c r="UQC217" s="18"/>
      <c r="UQD217" s="18"/>
      <c r="UQE217" s="18"/>
      <c r="UQF217" s="18"/>
      <c r="UQG217" s="18"/>
      <c r="UQH217" s="18"/>
      <c r="UQI217" s="18"/>
      <c r="UQJ217" s="18"/>
      <c r="UQK217" s="18"/>
      <c r="UQL217" s="18"/>
      <c r="UQM217" s="18"/>
      <c r="UQN217" s="18"/>
      <c r="UQO217" s="18"/>
      <c r="UQP217" s="18"/>
      <c r="UQQ217" s="18"/>
      <c r="UQR217" s="18"/>
      <c r="UQS217" s="18"/>
      <c r="UQT217" s="18"/>
      <c r="UQU217" s="18"/>
      <c r="UQV217" s="18"/>
      <c r="UQW217" s="18"/>
      <c r="UQX217" s="18"/>
      <c r="UQY217" s="18"/>
      <c r="UQZ217" s="18"/>
      <c r="URA217" s="18"/>
      <c r="URB217" s="18"/>
      <c r="URC217" s="18"/>
      <c r="URD217" s="18"/>
      <c r="URE217" s="18"/>
      <c r="URF217" s="18"/>
      <c r="URG217" s="18"/>
      <c r="URH217" s="18"/>
      <c r="URI217" s="18"/>
      <c r="URJ217" s="18"/>
      <c r="URK217" s="18"/>
      <c r="URL217" s="18"/>
      <c r="URM217" s="18"/>
      <c r="URN217" s="18"/>
      <c r="URO217" s="18"/>
      <c r="URP217" s="18"/>
      <c r="URQ217" s="18"/>
      <c r="URR217" s="18"/>
      <c r="URS217" s="18"/>
      <c r="URT217" s="18"/>
      <c r="URU217" s="18"/>
      <c r="URV217" s="18"/>
      <c r="URW217" s="18"/>
      <c r="URX217" s="18"/>
      <c r="URY217" s="18"/>
      <c r="URZ217" s="18"/>
      <c r="USA217" s="18"/>
      <c r="USB217" s="18"/>
      <c r="USC217" s="18"/>
      <c r="USD217" s="18"/>
      <c r="USE217" s="18"/>
      <c r="USF217" s="18"/>
      <c r="USG217" s="18"/>
      <c r="USH217" s="18"/>
      <c r="USI217" s="18"/>
      <c r="USJ217" s="18"/>
      <c r="USK217" s="18"/>
      <c r="USL217" s="18"/>
      <c r="USM217" s="18"/>
      <c r="USN217" s="18"/>
      <c r="USO217" s="18"/>
      <c r="USP217" s="18"/>
      <c r="USQ217" s="18"/>
      <c r="USR217" s="18"/>
      <c r="USS217" s="18"/>
      <c r="UST217" s="18"/>
      <c r="USU217" s="18"/>
      <c r="USV217" s="18"/>
      <c r="USW217" s="18"/>
      <c r="USX217" s="18"/>
      <c r="USY217" s="18"/>
      <c r="USZ217" s="18"/>
      <c r="UTA217" s="18"/>
      <c r="UTB217" s="18"/>
      <c r="UTC217" s="18"/>
      <c r="UTD217" s="18"/>
      <c r="UTE217" s="18"/>
      <c r="UTF217" s="18"/>
      <c r="UTG217" s="18"/>
      <c r="UTH217" s="18"/>
      <c r="UTI217" s="18"/>
      <c r="UTJ217" s="18"/>
      <c r="UTK217" s="18"/>
      <c r="UTL217" s="18"/>
      <c r="UTM217" s="18"/>
      <c r="UTN217" s="18"/>
      <c r="UTO217" s="18"/>
      <c r="UTP217" s="18"/>
      <c r="UTQ217" s="18"/>
      <c r="UTR217" s="18"/>
      <c r="UTS217" s="18"/>
      <c r="UTT217" s="18"/>
      <c r="UTU217" s="18"/>
      <c r="UTV217" s="18"/>
      <c r="UTW217" s="18"/>
      <c r="UTX217" s="18"/>
      <c r="UTY217" s="18"/>
      <c r="UTZ217" s="18"/>
      <c r="UUA217" s="18"/>
      <c r="UUB217" s="18"/>
      <c r="UUC217" s="18"/>
      <c r="UUD217" s="18"/>
      <c r="UUE217" s="18"/>
      <c r="UUF217" s="18"/>
      <c r="UUG217" s="18"/>
      <c r="UUH217" s="18"/>
      <c r="UUI217" s="18"/>
      <c r="UUJ217" s="18"/>
      <c r="UUK217" s="18"/>
      <c r="UUL217" s="18"/>
      <c r="UUM217" s="18"/>
      <c r="UUN217" s="18"/>
      <c r="UUO217" s="18"/>
      <c r="UUP217" s="18"/>
      <c r="UUQ217" s="18"/>
      <c r="UUR217" s="18"/>
      <c r="UUS217" s="18"/>
      <c r="UUT217" s="18"/>
      <c r="UUU217" s="18"/>
      <c r="UUV217" s="18"/>
      <c r="UUW217" s="18"/>
      <c r="UUX217" s="18"/>
      <c r="UUY217" s="18"/>
      <c r="UUZ217" s="18"/>
      <c r="UVA217" s="18"/>
      <c r="UVB217" s="18"/>
      <c r="UVC217" s="18"/>
      <c r="UVD217" s="18"/>
      <c r="UVE217" s="18"/>
      <c r="UVF217" s="18"/>
      <c r="UVG217" s="18"/>
      <c r="UVH217" s="18"/>
      <c r="UVI217" s="18"/>
      <c r="UVJ217" s="18"/>
      <c r="UVK217" s="18"/>
      <c r="UVL217" s="18"/>
      <c r="UVM217" s="18"/>
      <c r="UVN217" s="18"/>
      <c r="UVO217" s="18"/>
      <c r="UVP217" s="18"/>
      <c r="UVQ217" s="18"/>
      <c r="UVR217" s="18"/>
      <c r="UVS217" s="18"/>
      <c r="UVT217" s="18"/>
      <c r="UVU217" s="18"/>
      <c r="UVV217" s="18"/>
      <c r="UVW217" s="18"/>
      <c r="UVX217" s="18"/>
      <c r="UVY217" s="18"/>
      <c r="UVZ217" s="18"/>
      <c r="UWA217" s="18"/>
      <c r="UWB217" s="18"/>
      <c r="UWC217" s="18"/>
      <c r="UWD217" s="18"/>
      <c r="UWE217" s="18"/>
      <c r="UWF217" s="18"/>
      <c r="UWG217" s="18"/>
      <c r="UWH217" s="18"/>
      <c r="UWI217" s="18"/>
      <c r="UWJ217" s="18"/>
      <c r="UWK217" s="18"/>
      <c r="UWL217" s="18"/>
      <c r="UWM217" s="18"/>
      <c r="UWN217" s="18"/>
      <c r="UWO217" s="18"/>
      <c r="UWP217" s="18"/>
      <c r="UWQ217" s="18"/>
      <c r="UWR217" s="18"/>
      <c r="UWS217" s="18"/>
      <c r="UWT217" s="18"/>
      <c r="UWU217" s="18"/>
      <c r="UWV217" s="18"/>
      <c r="UWW217" s="18"/>
      <c r="UWX217" s="18"/>
      <c r="UWY217" s="18"/>
      <c r="UWZ217" s="18"/>
      <c r="UXA217" s="18"/>
      <c r="UXB217" s="18"/>
      <c r="UXC217" s="18"/>
      <c r="UXD217" s="18"/>
      <c r="UXE217" s="18"/>
      <c r="UXF217" s="18"/>
      <c r="UXG217" s="18"/>
      <c r="UXH217" s="18"/>
      <c r="UXI217" s="18"/>
      <c r="UXJ217" s="18"/>
      <c r="UXK217" s="18"/>
      <c r="UXL217" s="18"/>
      <c r="UXM217" s="18"/>
      <c r="UXN217" s="18"/>
      <c r="UXO217" s="18"/>
      <c r="UXP217" s="18"/>
      <c r="UXQ217" s="18"/>
      <c r="UXR217" s="18"/>
      <c r="UXS217" s="18"/>
      <c r="UXT217" s="18"/>
      <c r="UXU217" s="18"/>
      <c r="UXV217" s="18"/>
      <c r="UXW217" s="18"/>
      <c r="UXX217" s="18"/>
      <c r="UXY217" s="18"/>
      <c r="UXZ217" s="18"/>
      <c r="UYA217" s="18"/>
      <c r="UYB217" s="18"/>
      <c r="UYC217" s="18"/>
      <c r="UYD217" s="18"/>
      <c r="UYE217" s="18"/>
      <c r="UYF217" s="18"/>
      <c r="UYG217" s="18"/>
      <c r="UYH217" s="18"/>
      <c r="UYI217" s="18"/>
      <c r="UYJ217" s="18"/>
      <c r="UYK217" s="18"/>
      <c r="UYL217" s="18"/>
      <c r="UYM217" s="18"/>
      <c r="UYN217" s="18"/>
      <c r="UYO217" s="18"/>
      <c r="UYP217" s="18"/>
      <c r="UYQ217" s="18"/>
      <c r="UYR217" s="18"/>
      <c r="UYS217" s="18"/>
      <c r="UYT217" s="18"/>
      <c r="UYU217" s="18"/>
      <c r="UYV217" s="18"/>
      <c r="UYW217" s="18"/>
      <c r="UYX217" s="18"/>
      <c r="UYY217" s="18"/>
      <c r="UYZ217" s="18"/>
      <c r="UZA217" s="18"/>
      <c r="UZB217" s="18"/>
      <c r="UZC217" s="18"/>
      <c r="UZD217" s="18"/>
      <c r="UZE217" s="18"/>
      <c r="UZF217" s="18"/>
      <c r="UZG217" s="18"/>
      <c r="UZH217" s="18"/>
      <c r="UZI217" s="18"/>
      <c r="UZJ217" s="18"/>
      <c r="UZK217" s="18"/>
      <c r="UZL217" s="18"/>
      <c r="UZM217" s="18"/>
      <c r="UZN217" s="18"/>
      <c r="UZO217" s="18"/>
      <c r="UZP217" s="18"/>
      <c r="UZQ217" s="18"/>
      <c r="UZR217" s="18"/>
      <c r="UZS217" s="18"/>
      <c r="UZT217" s="18"/>
      <c r="UZU217" s="18"/>
      <c r="UZV217" s="18"/>
      <c r="UZW217" s="18"/>
      <c r="UZX217" s="18"/>
      <c r="UZY217" s="18"/>
      <c r="UZZ217" s="18"/>
      <c r="VAA217" s="18"/>
      <c r="VAB217" s="18"/>
      <c r="VAC217" s="18"/>
      <c r="VAD217" s="18"/>
      <c r="VAE217" s="18"/>
      <c r="VAF217" s="18"/>
      <c r="VAG217" s="18"/>
      <c r="VAH217" s="18"/>
      <c r="VAI217" s="18"/>
      <c r="VAJ217" s="18"/>
      <c r="VAK217" s="18"/>
      <c r="VAL217" s="18"/>
      <c r="VAM217" s="18"/>
      <c r="VAN217" s="18"/>
      <c r="VAO217" s="18"/>
      <c r="VAP217" s="18"/>
      <c r="VAQ217" s="18"/>
      <c r="VAR217" s="18"/>
      <c r="VAS217" s="18"/>
      <c r="VAT217" s="18"/>
      <c r="VAU217" s="18"/>
      <c r="VAV217" s="18"/>
      <c r="VAW217" s="18"/>
      <c r="VAX217" s="18"/>
      <c r="VAY217" s="18"/>
      <c r="VAZ217" s="18"/>
      <c r="VBA217" s="18"/>
      <c r="VBB217" s="18"/>
      <c r="VBC217" s="18"/>
      <c r="VBD217" s="18"/>
      <c r="VBE217" s="18"/>
      <c r="VBF217" s="18"/>
      <c r="VBG217" s="18"/>
      <c r="VBH217" s="18"/>
      <c r="VBI217" s="18"/>
      <c r="VBJ217" s="18"/>
      <c r="VBK217" s="18"/>
      <c r="VBL217" s="18"/>
      <c r="VBM217" s="18"/>
      <c r="VBN217" s="18"/>
      <c r="VBO217" s="18"/>
      <c r="VBP217" s="18"/>
      <c r="VBQ217" s="18"/>
      <c r="VBR217" s="18"/>
      <c r="VBS217" s="18"/>
      <c r="VBT217" s="18"/>
      <c r="VBU217" s="18"/>
      <c r="VBV217" s="18"/>
      <c r="VBW217" s="18"/>
      <c r="VBX217" s="18"/>
      <c r="VBY217" s="18"/>
      <c r="VBZ217" s="18"/>
      <c r="VCA217" s="18"/>
      <c r="VCB217" s="18"/>
      <c r="VCC217" s="18"/>
      <c r="VCD217" s="18"/>
      <c r="VCE217" s="18"/>
      <c r="VCF217" s="18"/>
      <c r="VCG217" s="18"/>
      <c r="VCH217" s="18"/>
      <c r="VCI217" s="18"/>
      <c r="VCJ217" s="18"/>
      <c r="VCK217" s="18"/>
      <c r="VCL217" s="18"/>
      <c r="VCM217" s="18"/>
      <c r="VCN217" s="18"/>
      <c r="VCO217" s="18"/>
      <c r="VCP217" s="18"/>
      <c r="VCQ217" s="18"/>
      <c r="VCR217" s="18"/>
      <c r="VCS217" s="18"/>
      <c r="VCT217" s="18"/>
      <c r="VCU217" s="18"/>
      <c r="VCV217" s="18"/>
      <c r="VCW217" s="18"/>
      <c r="VCX217" s="18"/>
      <c r="VCY217" s="18"/>
      <c r="VCZ217" s="18"/>
      <c r="VDA217" s="18"/>
      <c r="VDB217" s="18"/>
      <c r="VDC217" s="18"/>
      <c r="VDD217" s="18"/>
      <c r="VDE217" s="18"/>
      <c r="VDF217" s="18"/>
      <c r="VDG217" s="18"/>
      <c r="VDH217" s="18"/>
      <c r="VDI217" s="18"/>
      <c r="VDJ217" s="18"/>
      <c r="VDK217" s="18"/>
      <c r="VDL217" s="18"/>
      <c r="VDM217" s="18"/>
      <c r="VDN217" s="18"/>
      <c r="VDO217" s="18"/>
      <c r="VDP217" s="18"/>
      <c r="VDQ217" s="18"/>
      <c r="VDR217" s="18"/>
      <c r="VDS217" s="18"/>
      <c r="VDT217" s="18"/>
      <c r="VDU217" s="18"/>
      <c r="VDV217" s="18"/>
      <c r="VDW217" s="18"/>
      <c r="VDX217" s="18"/>
      <c r="VDY217" s="18"/>
      <c r="VDZ217" s="18"/>
      <c r="VEA217" s="18"/>
      <c r="VEB217" s="18"/>
      <c r="VEC217" s="18"/>
      <c r="VED217" s="18"/>
      <c r="VEE217" s="18"/>
      <c r="VEF217" s="18"/>
      <c r="VEG217" s="18"/>
      <c r="VEH217" s="18"/>
      <c r="VEI217" s="18"/>
      <c r="VEJ217" s="18"/>
      <c r="VEK217" s="18"/>
      <c r="VEL217" s="18"/>
      <c r="VEM217" s="18"/>
      <c r="VEN217" s="18"/>
      <c r="VEO217" s="18"/>
      <c r="VEP217" s="18"/>
      <c r="VEQ217" s="18"/>
      <c r="VER217" s="18"/>
      <c r="VES217" s="18"/>
      <c r="VET217" s="18"/>
      <c r="VEU217" s="18"/>
      <c r="VEV217" s="18"/>
      <c r="VEW217" s="18"/>
      <c r="VEX217" s="18"/>
      <c r="VEY217" s="18"/>
      <c r="VEZ217" s="18"/>
      <c r="VFA217" s="18"/>
      <c r="VFB217" s="18"/>
      <c r="VFC217" s="18"/>
      <c r="VFD217" s="18"/>
      <c r="VFE217" s="18"/>
      <c r="VFF217" s="18"/>
      <c r="VFG217" s="18"/>
      <c r="VFH217" s="18"/>
      <c r="VFI217" s="18"/>
      <c r="VFJ217" s="18"/>
      <c r="VFK217" s="18"/>
      <c r="VFL217" s="18"/>
      <c r="VFM217" s="18"/>
      <c r="VFN217" s="18"/>
      <c r="VFO217" s="18"/>
      <c r="VFP217" s="18"/>
      <c r="VFQ217" s="18"/>
      <c r="VFR217" s="18"/>
      <c r="VFS217" s="18"/>
      <c r="VFT217" s="18"/>
      <c r="VFU217" s="18"/>
      <c r="VFV217" s="18"/>
      <c r="VFW217" s="18"/>
      <c r="VFX217" s="18"/>
      <c r="VFY217" s="18"/>
      <c r="VFZ217" s="18"/>
      <c r="VGA217" s="18"/>
      <c r="VGB217" s="18"/>
      <c r="VGC217" s="18"/>
      <c r="VGD217" s="18"/>
      <c r="VGE217" s="18"/>
      <c r="VGF217" s="18"/>
      <c r="VGG217" s="18"/>
      <c r="VGH217" s="18"/>
      <c r="VGI217" s="18"/>
      <c r="VGJ217" s="18"/>
      <c r="VGK217" s="18"/>
      <c r="VGL217" s="18"/>
      <c r="VGM217" s="18"/>
      <c r="VGN217" s="18"/>
      <c r="VGO217" s="18"/>
      <c r="VGP217" s="18"/>
      <c r="VGQ217" s="18"/>
      <c r="VGR217" s="18"/>
      <c r="VGS217" s="18"/>
      <c r="VGT217" s="18"/>
      <c r="VGU217" s="18"/>
      <c r="VGV217" s="18"/>
      <c r="VGW217" s="18"/>
      <c r="VGX217" s="18"/>
      <c r="VGY217" s="18"/>
      <c r="VGZ217" s="18"/>
      <c r="VHA217" s="18"/>
      <c r="VHB217" s="18"/>
      <c r="VHC217" s="18"/>
      <c r="VHD217" s="18"/>
      <c r="VHE217" s="18"/>
      <c r="VHF217" s="18"/>
      <c r="VHG217" s="18"/>
      <c r="VHH217" s="18"/>
      <c r="VHI217" s="18"/>
      <c r="VHJ217" s="18"/>
      <c r="VHK217" s="18"/>
      <c r="VHL217" s="18"/>
      <c r="VHM217" s="18"/>
      <c r="VHN217" s="18"/>
      <c r="VHO217" s="18"/>
      <c r="VHP217" s="18"/>
      <c r="VHQ217" s="18"/>
      <c r="VHR217" s="18"/>
      <c r="VHS217" s="18"/>
      <c r="VHT217" s="18"/>
      <c r="VHU217" s="18"/>
      <c r="VHV217" s="18"/>
      <c r="VHW217" s="18"/>
      <c r="VHX217" s="18"/>
      <c r="VHY217" s="18"/>
      <c r="VHZ217" s="18"/>
      <c r="VIA217" s="18"/>
      <c r="VIB217" s="18"/>
      <c r="VIC217" s="18"/>
      <c r="VID217" s="18"/>
      <c r="VIE217" s="18"/>
      <c r="VIF217" s="18"/>
      <c r="VIG217" s="18"/>
      <c r="VIH217" s="18"/>
      <c r="VII217" s="18"/>
      <c r="VIJ217" s="18"/>
      <c r="VIK217" s="18"/>
      <c r="VIL217" s="18"/>
      <c r="VIM217" s="18"/>
      <c r="VIN217" s="18"/>
      <c r="VIO217" s="18"/>
      <c r="VIP217" s="18"/>
      <c r="VIQ217" s="18"/>
      <c r="VIR217" s="18"/>
      <c r="VIS217" s="18"/>
      <c r="VIT217" s="18"/>
      <c r="VIU217" s="18"/>
      <c r="VIV217" s="18"/>
      <c r="VIW217" s="18"/>
      <c r="VIX217" s="18"/>
      <c r="VIY217" s="18"/>
      <c r="VIZ217" s="18"/>
      <c r="VJA217" s="18"/>
      <c r="VJB217" s="18"/>
      <c r="VJC217" s="18"/>
      <c r="VJD217" s="18"/>
      <c r="VJE217" s="18"/>
      <c r="VJF217" s="18"/>
      <c r="VJG217" s="18"/>
      <c r="VJH217" s="18"/>
      <c r="VJI217" s="18"/>
      <c r="VJJ217" s="18"/>
      <c r="VJK217" s="18"/>
      <c r="VJL217" s="18"/>
      <c r="VJM217" s="18"/>
      <c r="VJN217" s="18"/>
      <c r="VJO217" s="18"/>
      <c r="VJP217" s="18"/>
      <c r="VJQ217" s="18"/>
      <c r="VJR217" s="18"/>
      <c r="VJS217" s="18"/>
      <c r="VJT217" s="18"/>
      <c r="VJU217" s="18"/>
      <c r="VJV217" s="18"/>
      <c r="VJW217" s="18"/>
      <c r="VJX217" s="18"/>
      <c r="VJY217" s="18"/>
      <c r="VJZ217" s="18"/>
      <c r="VKA217" s="18"/>
      <c r="VKB217" s="18"/>
      <c r="VKC217" s="18"/>
      <c r="VKD217" s="18"/>
      <c r="VKE217" s="18"/>
      <c r="VKF217" s="18"/>
      <c r="VKG217" s="18"/>
      <c r="VKH217" s="18"/>
      <c r="VKI217" s="18"/>
      <c r="VKJ217" s="18"/>
      <c r="VKK217" s="18"/>
      <c r="VKL217" s="18"/>
      <c r="VKM217" s="18"/>
      <c r="VKN217" s="18"/>
      <c r="VKO217" s="18"/>
      <c r="VKP217" s="18"/>
      <c r="VKQ217" s="18"/>
      <c r="VKR217" s="18"/>
      <c r="VKS217" s="18"/>
      <c r="VKT217" s="18"/>
      <c r="VKU217" s="18"/>
      <c r="VKV217" s="18"/>
      <c r="VKW217" s="18"/>
      <c r="VKX217" s="18"/>
      <c r="VKY217" s="18"/>
      <c r="VKZ217" s="18"/>
      <c r="VLA217" s="18"/>
      <c r="VLB217" s="18"/>
      <c r="VLC217" s="18"/>
      <c r="VLD217" s="18"/>
      <c r="VLE217" s="18"/>
      <c r="VLF217" s="18"/>
      <c r="VLG217" s="18"/>
      <c r="VLH217" s="18"/>
      <c r="VLI217" s="18"/>
      <c r="VLJ217" s="18"/>
      <c r="VLK217" s="18"/>
      <c r="VLL217" s="18"/>
      <c r="VLM217" s="18"/>
      <c r="VLN217" s="18"/>
      <c r="VLO217" s="18"/>
      <c r="VLP217" s="18"/>
      <c r="VLQ217" s="18"/>
      <c r="VLR217" s="18"/>
      <c r="VLS217" s="18"/>
      <c r="VLT217" s="18"/>
      <c r="VLU217" s="18"/>
      <c r="VLV217" s="18"/>
      <c r="VLW217" s="18"/>
      <c r="VLX217" s="18"/>
      <c r="VLY217" s="18"/>
      <c r="VLZ217" s="18"/>
      <c r="VMA217" s="18"/>
      <c r="VMB217" s="18"/>
      <c r="VMC217" s="18"/>
      <c r="VMD217" s="18"/>
      <c r="VME217" s="18"/>
      <c r="VMF217" s="18"/>
      <c r="VMG217" s="18"/>
      <c r="VMH217" s="18"/>
      <c r="VMI217" s="18"/>
      <c r="VMJ217" s="18"/>
      <c r="VMK217" s="18"/>
      <c r="VML217" s="18"/>
      <c r="VMM217" s="18"/>
      <c r="VMN217" s="18"/>
      <c r="VMO217" s="18"/>
      <c r="VMP217" s="18"/>
      <c r="VMQ217" s="18"/>
      <c r="VMR217" s="18"/>
      <c r="VMS217" s="18"/>
      <c r="VMT217" s="18"/>
      <c r="VMU217" s="18"/>
      <c r="VMV217" s="18"/>
      <c r="VMW217" s="18"/>
      <c r="VMX217" s="18"/>
      <c r="VMY217" s="18"/>
      <c r="VMZ217" s="18"/>
      <c r="VNA217" s="18"/>
      <c r="VNB217" s="18"/>
      <c r="VNC217" s="18"/>
      <c r="VND217" s="18"/>
      <c r="VNE217" s="18"/>
      <c r="VNF217" s="18"/>
      <c r="VNG217" s="18"/>
      <c r="VNH217" s="18"/>
      <c r="VNI217" s="18"/>
      <c r="VNJ217" s="18"/>
      <c r="VNK217" s="18"/>
      <c r="VNL217" s="18"/>
      <c r="VNM217" s="18"/>
      <c r="VNN217" s="18"/>
      <c r="VNO217" s="18"/>
      <c r="VNP217" s="18"/>
      <c r="VNQ217" s="18"/>
      <c r="VNR217" s="18"/>
      <c r="VNS217" s="18"/>
      <c r="VNT217" s="18"/>
      <c r="VNU217" s="18"/>
      <c r="VNV217" s="18"/>
      <c r="VNW217" s="18"/>
      <c r="VNX217" s="18"/>
      <c r="VNY217" s="18"/>
      <c r="VNZ217" s="18"/>
      <c r="VOA217" s="18"/>
      <c r="VOB217" s="18"/>
      <c r="VOC217" s="18"/>
      <c r="VOD217" s="18"/>
      <c r="VOE217" s="18"/>
      <c r="VOF217" s="18"/>
      <c r="VOG217" s="18"/>
      <c r="VOH217" s="18"/>
      <c r="VOI217" s="18"/>
      <c r="VOJ217" s="18"/>
      <c r="VOK217" s="18"/>
      <c r="VOL217" s="18"/>
      <c r="VOM217" s="18"/>
      <c r="VON217" s="18"/>
      <c r="VOO217" s="18"/>
      <c r="VOP217" s="18"/>
      <c r="VOQ217" s="18"/>
      <c r="VOR217" s="18"/>
      <c r="VOS217" s="18"/>
      <c r="VOT217" s="18"/>
      <c r="VOU217" s="18"/>
      <c r="VOV217" s="18"/>
      <c r="VOW217" s="18"/>
      <c r="VOX217" s="18"/>
      <c r="VOY217" s="18"/>
      <c r="VOZ217" s="18"/>
      <c r="VPA217" s="18"/>
      <c r="VPB217" s="18"/>
      <c r="VPC217" s="18"/>
      <c r="VPD217" s="18"/>
      <c r="VPE217" s="18"/>
      <c r="VPF217" s="18"/>
      <c r="VPG217" s="18"/>
      <c r="VPH217" s="18"/>
      <c r="VPI217" s="18"/>
      <c r="VPJ217" s="18"/>
      <c r="VPK217" s="18"/>
      <c r="VPL217" s="18"/>
      <c r="VPM217" s="18"/>
      <c r="VPN217" s="18"/>
      <c r="VPO217" s="18"/>
      <c r="VPP217" s="18"/>
      <c r="VPQ217" s="18"/>
      <c r="VPR217" s="18"/>
      <c r="VPS217" s="18"/>
      <c r="VPT217" s="18"/>
      <c r="VPU217" s="18"/>
      <c r="VPV217" s="18"/>
      <c r="VPW217" s="18"/>
      <c r="VPX217" s="18"/>
      <c r="VPY217" s="18"/>
      <c r="VPZ217" s="18"/>
      <c r="VQA217" s="18"/>
      <c r="VQB217" s="18"/>
      <c r="VQC217" s="18"/>
      <c r="VQD217" s="18"/>
      <c r="VQE217" s="18"/>
      <c r="VQF217" s="18"/>
      <c r="VQG217" s="18"/>
      <c r="VQH217" s="18"/>
      <c r="VQI217" s="18"/>
      <c r="VQJ217" s="18"/>
      <c r="VQK217" s="18"/>
      <c r="VQL217" s="18"/>
      <c r="VQM217" s="18"/>
      <c r="VQN217" s="18"/>
      <c r="VQO217" s="18"/>
      <c r="VQP217" s="18"/>
      <c r="VQQ217" s="18"/>
      <c r="VQR217" s="18"/>
      <c r="VQS217" s="18"/>
      <c r="VQT217" s="18"/>
      <c r="VQU217" s="18"/>
      <c r="VQV217" s="18"/>
      <c r="VQW217" s="18"/>
      <c r="VQX217" s="18"/>
      <c r="VQY217" s="18"/>
      <c r="VQZ217" s="18"/>
      <c r="VRA217" s="18"/>
      <c r="VRB217" s="18"/>
      <c r="VRC217" s="18"/>
      <c r="VRD217" s="18"/>
      <c r="VRE217" s="18"/>
      <c r="VRF217" s="18"/>
      <c r="VRG217" s="18"/>
      <c r="VRH217" s="18"/>
      <c r="VRI217" s="18"/>
      <c r="VRJ217" s="18"/>
      <c r="VRK217" s="18"/>
      <c r="VRL217" s="18"/>
      <c r="VRM217" s="18"/>
      <c r="VRN217" s="18"/>
      <c r="VRO217" s="18"/>
      <c r="VRP217" s="18"/>
      <c r="VRQ217" s="18"/>
      <c r="VRR217" s="18"/>
      <c r="VRS217" s="18"/>
      <c r="VRT217" s="18"/>
      <c r="VRU217" s="18"/>
      <c r="VRV217" s="18"/>
      <c r="VRW217" s="18"/>
      <c r="VRX217" s="18"/>
      <c r="VRY217" s="18"/>
      <c r="VRZ217" s="18"/>
      <c r="VSA217" s="18"/>
      <c r="VSB217" s="18"/>
      <c r="VSC217" s="18"/>
      <c r="VSD217" s="18"/>
      <c r="VSE217" s="18"/>
      <c r="VSF217" s="18"/>
      <c r="VSG217" s="18"/>
      <c r="VSH217" s="18"/>
      <c r="VSI217" s="18"/>
      <c r="VSJ217" s="18"/>
      <c r="VSK217" s="18"/>
      <c r="VSL217" s="18"/>
      <c r="VSM217" s="18"/>
      <c r="VSN217" s="18"/>
      <c r="VSO217" s="18"/>
      <c r="VSP217" s="18"/>
      <c r="VSQ217" s="18"/>
      <c r="VSR217" s="18"/>
      <c r="VSS217" s="18"/>
      <c r="VST217" s="18"/>
      <c r="VSU217" s="18"/>
      <c r="VSV217" s="18"/>
      <c r="VSW217" s="18"/>
      <c r="VSX217" s="18"/>
      <c r="VSY217" s="18"/>
      <c r="VSZ217" s="18"/>
      <c r="VTA217" s="18"/>
      <c r="VTB217" s="18"/>
      <c r="VTC217" s="18"/>
      <c r="VTD217" s="18"/>
      <c r="VTE217" s="18"/>
      <c r="VTF217" s="18"/>
      <c r="VTG217" s="18"/>
      <c r="VTH217" s="18"/>
      <c r="VTI217" s="18"/>
      <c r="VTJ217" s="18"/>
      <c r="VTK217" s="18"/>
      <c r="VTL217" s="18"/>
      <c r="VTM217" s="18"/>
      <c r="VTN217" s="18"/>
      <c r="VTO217" s="18"/>
      <c r="VTP217" s="18"/>
      <c r="VTQ217" s="18"/>
      <c r="VTR217" s="18"/>
      <c r="VTS217" s="18"/>
      <c r="VTT217" s="18"/>
      <c r="VTU217" s="18"/>
      <c r="VTV217" s="18"/>
      <c r="VTW217" s="18"/>
      <c r="VTX217" s="18"/>
      <c r="VTY217" s="18"/>
      <c r="VTZ217" s="18"/>
      <c r="VUA217" s="18"/>
      <c r="VUB217" s="18"/>
      <c r="VUC217" s="18"/>
      <c r="VUD217" s="18"/>
      <c r="VUE217" s="18"/>
      <c r="VUF217" s="18"/>
      <c r="VUG217" s="18"/>
      <c r="VUH217" s="18"/>
      <c r="VUI217" s="18"/>
      <c r="VUJ217" s="18"/>
      <c r="VUK217" s="18"/>
      <c r="VUL217" s="18"/>
      <c r="VUM217" s="18"/>
      <c r="VUN217" s="18"/>
      <c r="VUO217" s="18"/>
      <c r="VUP217" s="18"/>
      <c r="VUQ217" s="18"/>
      <c r="VUR217" s="18"/>
      <c r="VUS217" s="18"/>
      <c r="VUT217" s="18"/>
      <c r="VUU217" s="18"/>
      <c r="VUV217" s="18"/>
      <c r="VUW217" s="18"/>
      <c r="VUX217" s="18"/>
      <c r="VUY217" s="18"/>
      <c r="VUZ217" s="18"/>
      <c r="VVA217" s="18"/>
      <c r="VVB217" s="18"/>
      <c r="VVC217" s="18"/>
      <c r="VVD217" s="18"/>
      <c r="VVE217" s="18"/>
      <c r="VVF217" s="18"/>
      <c r="VVG217" s="18"/>
      <c r="VVH217" s="18"/>
      <c r="VVI217" s="18"/>
      <c r="VVJ217" s="18"/>
      <c r="VVK217" s="18"/>
      <c r="VVL217" s="18"/>
      <c r="VVM217" s="18"/>
      <c r="VVN217" s="18"/>
      <c r="VVO217" s="18"/>
      <c r="VVP217" s="18"/>
      <c r="VVQ217" s="18"/>
      <c r="VVR217" s="18"/>
      <c r="VVS217" s="18"/>
      <c r="VVT217" s="18"/>
      <c r="VVU217" s="18"/>
      <c r="VVV217" s="18"/>
      <c r="VVW217" s="18"/>
      <c r="VVX217" s="18"/>
      <c r="VVY217" s="18"/>
      <c r="VVZ217" s="18"/>
      <c r="VWA217" s="18"/>
      <c r="VWB217" s="18"/>
      <c r="VWC217" s="18"/>
      <c r="VWD217" s="18"/>
      <c r="VWE217" s="18"/>
      <c r="VWF217" s="18"/>
      <c r="VWG217" s="18"/>
      <c r="VWH217" s="18"/>
      <c r="VWI217" s="18"/>
      <c r="VWJ217" s="18"/>
      <c r="VWK217" s="18"/>
      <c r="VWL217" s="18"/>
      <c r="VWM217" s="18"/>
      <c r="VWN217" s="18"/>
      <c r="VWO217" s="18"/>
      <c r="VWP217" s="18"/>
      <c r="VWQ217" s="18"/>
      <c r="VWR217" s="18"/>
      <c r="VWS217" s="18"/>
      <c r="VWT217" s="18"/>
      <c r="VWU217" s="18"/>
      <c r="VWV217" s="18"/>
      <c r="VWW217" s="18"/>
      <c r="VWX217" s="18"/>
      <c r="VWY217" s="18"/>
      <c r="VWZ217" s="18"/>
      <c r="VXA217" s="18"/>
      <c r="VXB217" s="18"/>
      <c r="VXC217" s="18"/>
      <c r="VXD217" s="18"/>
      <c r="VXE217" s="18"/>
      <c r="VXF217" s="18"/>
      <c r="VXG217" s="18"/>
      <c r="VXH217" s="18"/>
      <c r="VXI217" s="18"/>
      <c r="VXJ217" s="18"/>
      <c r="VXK217" s="18"/>
      <c r="VXL217" s="18"/>
      <c r="VXM217" s="18"/>
      <c r="VXN217" s="18"/>
      <c r="VXO217" s="18"/>
      <c r="VXP217" s="18"/>
      <c r="VXQ217" s="18"/>
      <c r="VXR217" s="18"/>
      <c r="VXS217" s="18"/>
      <c r="VXT217" s="18"/>
      <c r="VXU217" s="18"/>
      <c r="VXV217" s="18"/>
      <c r="VXW217" s="18"/>
      <c r="VXX217" s="18"/>
      <c r="VXY217" s="18"/>
      <c r="VXZ217" s="18"/>
      <c r="VYA217" s="18"/>
      <c r="VYB217" s="18"/>
      <c r="VYC217" s="18"/>
      <c r="VYD217" s="18"/>
      <c r="VYE217" s="18"/>
      <c r="VYF217" s="18"/>
      <c r="VYG217" s="18"/>
      <c r="VYH217" s="18"/>
      <c r="VYI217" s="18"/>
      <c r="VYJ217" s="18"/>
      <c r="VYK217" s="18"/>
      <c r="VYL217" s="18"/>
      <c r="VYM217" s="18"/>
      <c r="VYN217" s="18"/>
      <c r="VYO217" s="18"/>
      <c r="VYP217" s="18"/>
      <c r="VYQ217" s="18"/>
      <c r="VYR217" s="18"/>
      <c r="VYS217" s="18"/>
      <c r="VYT217" s="18"/>
      <c r="VYU217" s="18"/>
      <c r="VYV217" s="18"/>
      <c r="VYW217" s="18"/>
      <c r="VYX217" s="18"/>
      <c r="VYY217" s="18"/>
      <c r="VYZ217" s="18"/>
      <c r="VZA217" s="18"/>
      <c r="VZB217" s="18"/>
      <c r="VZC217" s="18"/>
      <c r="VZD217" s="18"/>
      <c r="VZE217" s="18"/>
      <c r="VZF217" s="18"/>
      <c r="VZG217" s="18"/>
      <c r="VZH217" s="18"/>
      <c r="VZI217" s="18"/>
      <c r="VZJ217" s="18"/>
      <c r="VZK217" s="18"/>
      <c r="VZL217" s="18"/>
      <c r="VZM217" s="18"/>
      <c r="VZN217" s="18"/>
      <c r="VZO217" s="18"/>
      <c r="VZP217" s="18"/>
      <c r="VZQ217" s="18"/>
      <c r="VZR217" s="18"/>
      <c r="VZS217" s="18"/>
      <c r="VZT217" s="18"/>
      <c r="VZU217" s="18"/>
      <c r="VZV217" s="18"/>
      <c r="VZW217" s="18"/>
      <c r="VZX217" s="18"/>
      <c r="VZY217" s="18"/>
      <c r="VZZ217" s="18"/>
      <c r="WAA217" s="18"/>
      <c r="WAB217" s="18"/>
      <c r="WAC217" s="18"/>
      <c r="WAD217" s="18"/>
      <c r="WAE217" s="18"/>
      <c r="WAF217" s="18"/>
      <c r="WAG217" s="18"/>
      <c r="WAH217" s="18"/>
      <c r="WAI217" s="18"/>
      <c r="WAJ217" s="18"/>
      <c r="WAK217" s="18"/>
      <c r="WAL217" s="18"/>
      <c r="WAM217" s="18"/>
      <c r="WAN217" s="18"/>
      <c r="WAO217" s="18"/>
      <c r="WAP217" s="18"/>
      <c r="WAQ217" s="18"/>
      <c r="WAR217" s="18"/>
      <c r="WAS217" s="18"/>
      <c r="WAT217" s="18"/>
      <c r="WAU217" s="18"/>
      <c r="WAV217" s="18"/>
      <c r="WAW217" s="18"/>
      <c r="WAX217" s="18"/>
      <c r="WAY217" s="18"/>
      <c r="WAZ217" s="18"/>
      <c r="WBA217" s="18"/>
      <c r="WBB217" s="18"/>
      <c r="WBC217" s="18"/>
      <c r="WBD217" s="18"/>
      <c r="WBE217" s="18"/>
      <c r="WBF217" s="18"/>
      <c r="WBG217" s="18"/>
      <c r="WBH217" s="18"/>
      <c r="WBI217" s="18"/>
      <c r="WBJ217" s="18"/>
      <c r="WBK217" s="18"/>
      <c r="WBL217" s="18"/>
      <c r="WBM217" s="18"/>
      <c r="WBN217" s="18"/>
      <c r="WBO217" s="18"/>
      <c r="WBP217" s="18"/>
      <c r="WBQ217" s="18"/>
      <c r="WBR217" s="18"/>
      <c r="WBS217" s="18"/>
      <c r="WBT217" s="18"/>
      <c r="WBU217" s="18"/>
      <c r="WBV217" s="18"/>
      <c r="WBW217" s="18"/>
      <c r="WBX217" s="18"/>
      <c r="WBY217" s="18"/>
      <c r="WBZ217" s="18"/>
      <c r="WCA217" s="18"/>
      <c r="WCB217" s="18"/>
      <c r="WCC217" s="18"/>
      <c r="WCD217" s="18"/>
      <c r="WCE217" s="18"/>
      <c r="WCF217" s="18"/>
      <c r="WCG217" s="18"/>
      <c r="WCH217" s="18"/>
      <c r="WCI217" s="18"/>
      <c r="WCJ217" s="18"/>
      <c r="WCK217" s="18"/>
      <c r="WCL217" s="18"/>
      <c r="WCM217" s="18"/>
      <c r="WCN217" s="18"/>
      <c r="WCO217" s="18"/>
      <c r="WCP217" s="18"/>
      <c r="WCQ217" s="18"/>
      <c r="WCR217" s="18"/>
      <c r="WCS217" s="18"/>
      <c r="WCT217" s="18"/>
      <c r="WCU217" s="18"/>
      <c r="WCV217" s="18"/>
      <c r="WCW217" s="18"/>
      <c r="WCX217" s="18"/>
      <c r="WCY217" s="18"/>
      <c r="WCZ217" s="18"/>
      <c r="WDA217" s="18"/>
      <c r="WDB217" s="18"/>
      <c r="WDC217" s="18"/>
      <c r="WDD217" s="18"/>
      <c r="WDE217" s="18"/>
      <c r="WDF217" s="18"/>
      <c r="WDG217" s="18"/>
      <c r="WDH217" s="18"/>
      <c r="WDI217" s="18"/>
      <c r="WDJ217" s="18"/>
      <c r="WDK217" s="18"/>
      <c r="WDL217" s="18"/>
      <c r="WDM217" s="18"/>
      <c r="WDN217" s="18"/>
      <c r="WDO217" s="18"/>
      <c r="WDP217" s="18"/>
      <c r="WDQ217" s="18"/>
      <c r="WDR217" s="18"/>
      <c r="WDS217" s="18"/>
      <c r="WDT217" s="18"/>
      <c r="WDU217" s="18"/>
      <c r="WDV217" s="18"/>
      <c r="WDW217" s="18"/>
      <c r="WDX217" s="18"/>
      <c r="WDY217" s="18"/>
      <c r="WDZ217" s="18"/>
      <c r="WEA217" s="18"/>
      <c r="WEB217" s="18"/>
      <c r="WEC217" s="18"/>
      <c r="WED217" s="18"/>
      <c r="WEE217" s="18"/>
      <c r="WEF217" s="18"/>
      <c r="WEG217" s="18"/>
      <c r="WEH217" s="18"/>
      <c r="WEI217" s="18"/>
      <c r="WEJ217" s="18"/>
      <c r="WEK217" s="18"/>
      <c r="WEL217" s="18"/>
      <c r="WEM217" s="18"/>
      <c r="WEN217" s="18"/>
      <c r="WEO217" s="18"/>
      <c r="WEP217" s="18"/>
      <c r="WEQ217" s="18"/>
      <c r="WER217" s="18"/>
      <c r="WES217" s="18"/>
      <c r="WET217" s="18"/>
      <c r="WEU217" s="18"/>
      <c r="WEV217" s="18"/>
      <c r="WEW217" s="18"/>
      <c r="WEX217" s="18"/>
      <c r="WEY217" s="18"/>
      <c r="WEZ217" s="18"/>
      <c r="WFA217" s="18"/>
      <c r="WFB217" s="18"/>
      <c r="WFC217" s="18"/>
      <c r="WFD217" s="18"/>
      <c r="WFE217" s="18"/>
      <c r="WFF217" s="18"/>
      <c r="WFG217" s="18"/>
      <c r="WFH217" s="18"/>
      <c r="WFI217" s="18"/>
      <c r="WFJ217" s="18"/>
      <c r="WFK217" s="18"/>
      <c r="WFL217" s="18"/>
      <c r="WFM217" s="18"/>
      <c r="WFN217" s="18"/>
      <c r="WFO217" s="18"/>
      <c r="WFP217" s="18"/>
      <c r="WFQ217" s="18"/>
      <c r="WFR217" s="18"/>
      <c r="WFS217" s="18"/>
      <c r="WFT217" s="18"/>
      <c r="WFU217" s="18"/>
      <c r="WFV217" s="18"/>
      <c r="WFW217" s="18"/>
      <c r="WFX217" s="18"/>
      <c r="WFY217" s="18"/>
      <c r="WFZ217" s="18"/>
      <c r="WGA217" s="18"/>
      <c r="WGB217" s="18"/>
      <c r="WGC217" s="18"/>
      <c r="WGD217" s="18"/>
      <c r="WGE217" s="18"/>
      <c r="WGF217" s="18"/>
      <c r="WGG217" s="18"/>
      <c r="WGH217" s="18"/>
      <c r="WGI217" s="18"/>
      <c r="WGJ217" s="18"/>
      <c r="WGK217" s="18"/>
      <c r="WGL217" s="18"/>
      <c r="WGM217" s="18"/>
      <c r="WGN217" s="18"/>
      <c r="WGO217" s="18"/>
      <c r="WGP217" s="18"/>
      <c r="WGQ217" s="18"/>
      <c r="WGR217" s="18"/>
      <c r="WGS217" s="18"/>
      <c r="WGT217" s="18"/>
      <c r="WGU217" s="18"/>
      <c r="WGV217" s="18"/>
      <c r="WGW217" s="18"/>
      <c r="WGX217" s="18"/>
      <c r="WGY217" s="18"/>
      <c r="WGZ217" s="18"/>
      <c r="WHA217" s="18"/>
      <c r="WHB217" s="18"/>
      <c r="WHC217" s="18"/>
      <c r="WHD217" s="18"/>
      <c r="WHE217" s="18"/>
      <c r="WHF217" s="18"/>
      <c r="WHG217" s="18"/>
      <c r="WHH217" s="18"/>
      <c r="WHI217" s="18"/>
      <c r="WHJ217" s="18"/>
      <c r="WHK217" s="18"/>
      <c r="WHL217" s="18"/>
      <c r="WHM217" s="18"/>
      <c r="WHN217" s="18"/>
      <c r="WHO217" s="18"/>
      <c r="WHP217" s="18"/>
      <c r="WHQ217" s="18"/>
      <c r="WHR217" s="18"/>
      <c r="WHS217" s="18"/>
      <c r="WHT217" s="18"/>
      <c r="WHU217" s="18"/>
      <c r="WHV217" s="18"/>
      <c r="WHW217" s="18"/>
      <c r="WHX217" s="18"/>
      <c r="WHY217" s="18"/>
      <c r="WHZ217" s="18"/>
      <c r="WIA217" s="18"/>
      <c r="WIB217" s="18"/>
      <c r="WIC217" s="18"/>
      <c r="WID217" s="18"/>
      <c r="WIE217" s="18"/>
      <c r="WIF217" s="18"/>
      <c r="WIG217" s="18"/>
      <c r="WIH217" s="18"/>
      <c r="WII217" s="18"/>
      <c r="WIJ217" s="18"/>
      <c r="WIK217" s="18"/>
      <c r="WIL217" s="18"/>
      <c r="WIM217" s="18"/>
      <c r="WIN217" s="18"/>
      <c r="WIO217" s="18"/>
      <c r="WIP217" s="18"/>
      <c r="WIQ217" s="18"/>
      <c r="WIR217" s="18"/>
      <c r="WIS217" s="18"/>
      <c r="WIT217" s="18"/>
      <c r="WIU217" s="18"/>
      <c r="WIV217" s="18"/>
      <c r="WIW217" s="18"/>
      <c r="WIX217" s="18"/>
      <c r="WIY217" s="18"/>
      <c r="WIZ217" s="18"/>
      <c r="WJA217" s="18"/>
      <c r="WJB217" s="18"/>
      <c r="WJC217" s="18"/>
      <c r="WJD217" s="18"/>
      <c r="WJE217" s="18"/>
      <c r="WJF217" s="18"/>
      <c r="WJG217" s="18"/>
      <c r="WJH217" s="18"/>
      <c r="WJI217" s="18"/>
      <c r="WJJ217" s="18"/>
      <c r="WJK217" s="18"/>
      <c r="WJL217" s="18"/>
      <c r="WJM217" s="18"/>
      <c r="WJN217" s="18"/>
      <c r="WJO217" s="18"/>
      <c r="WJP217" s="18"/>
      <c r="WJQ217" s="18"/>
      <c r="WJR217" s="18"/>
      <c r="WJS217" s="18"/>
      <c r="WJT217" s="18"/>
      <c r="WJU217" s="18"/>
      <c r="WJV217" s="18"/>
      <c r="WJW217" s="18"/>
      <c r="WJX217" s="18"/>
      <c r="WJY217" s="18"/>
      <c r="WJZ217" s="18"/>
      <c r="WKA217" s="18"/>
      <c r="WKB217" s="18"/>
      <c r="WKC217" s="18"/>
      <c r="WKD217" s="18"/>
      <c r="WKE217" s="18"/>
      <c r="WKF217" s="18"/>
      <c r="WKG217" s="18"/>
      <c r="WKH217" s="18"/>
      <c r="WKI217" s="18"/>
      <c r="WKJ217" s="18"/>
      <c r="WKK217" s="18"/>
      <c r="WKL217" s="18"/>
      <c r="WKM217" s="18"/>
      <c r="WKN217" s="18"/>
      <c r="WKO217" s="18"/>
      <c r="WKP217" s="18"/>
      <c r="WKQ217" s="18"/>
      <c r="WKR217" s="18"/>
      <c r="WKS217" s="18"/>
      <c r="WKT217" s="18"/>
      <c r="WKU217" s="18"/>
      <c r="WKV217" s="18"/>
      <c r="WKW217" s="18"/>
      <c r="WKX217" s="18"/>
      <c r="WKY217" s="18"/>
      <c r="WKZ217" s="18"/>
      <c r="WLA217" s="18"/>
      <c r="WLB217" s="18"/>
      <c r="WLC217" s="18"/>
      <c r="WLD217" s="18"/>
      <c r="WLE217" s="18"/>
      <c r="WLF217" s="18"/>
      <c r="WLG217" s="18"/>
      <c r="WLH217" s="18"/>
      <c r="WLI217" s="18"/>
      <c r="WLJ217" s="18"/>
      <c r="WLK217" s="18"/>
      <c r="WLL217" s="18"/>
      <c r="WLM217" s="18"/>
      <c r="WLN217" s="18"/>
      <c r="WLO217" s="18"/>
      <c r="WLP217" s="18"/>
      <c r="WLQ217" s="18"/>
      <c r="WLR217" s="18"/>
      <c r="WLS217" s="18"/>
      <c r="WLT217" s="18"/>
      <c r="WLU217" s="18"/>
      <c r="WLV217" s="18"/>
      <c r="WLW217" s="18"/>
      <c r="WLX217" s="18"/>
      <c r="WLY217" s="18"/>
      <c r="WLZ217" s="18"/>
      <c r="WMA217" s="18"/>
      <c r="WMB217" s="18"/>
      <c r="WMC217" s="18"/>
      <c r="WMD217" s="18"/>
      <c r="WME217" s="18"/>
      <c r="WMF217" s="18"/>
      <c r="WMG217" s="18"/>
      <c r="WMH217" s="18"/>
      <c r="WMI217" s="18"/>
      <c r="WMJ217" s="18"/>
      <c r="WMK217" s="18"/>
      <c r="WML217" s="18"/>
      <c r="WMM217" s="18"/>
      <c r="WMN217" s="18"/>
      <c r="WMO217" s="18"/>
      <c r="WMP217" s="18"/>
      <c r="WMQ217" s="18"/>
      <c r="WMR217" s="18"/>
      <c r="WMS217" s="18"/>
      <c r="WMT217" s="18"/>
      <c r="WMU217" s="18"/>
      <c r="WMV217" s="18"/>
      <c r="WMW217" s="18"/>
      <c r="WMX217" s="18"/>
      <c r="WMY217" s="18"/>
      <c r="WMZ217" s="18"/>
      <c r="WNA217" s="18"/>
      <c r="WNB217" s="18"/>
      <c r="WNC217" s="18"/>
      <c r="WND217" s="18"/>
      <c r="WNE217" s="18"/>
      <c r="WNF217" s="18"/>
      <c r="WNG217" s="18"/>
      <c r="WNH217" s="18"/>
      <c r="WNI217" s="18"/>
      <c r="WNJ217" s="18"/>
      <c r="WNK217" s="18"/>
      <c r="WNL217" s="18"/>
      <c r="WNM217" s="18"/>
      <c r="WNN217" s="18"/>
      <c r="WNO217" s="18"/>
      <c r="WNP217" s="18"/>
      <c r="WNQ217" s="18"/>
      <c r="WNR217" s="18"/>
      <c r="WNS217" s="18"/>
      <c r="WNT217" s="18"/>
      <c r="WNU217" s="18"/>
      <c r="WNV217" s="18"/>
      <c r="WNW217" s="18"/>
      <c r="WNX217" s="18"/>
      <c r="WNY217" s="18"/>
      <c r="WNZ217" s="18"/>
      <c r="WOA217" s="18"/>
      <c r="WOB217" s="18"/>
      <c r="WOC217" s="18"/>
      <c r="WOD217" s="18"/>
      <c r="WOE217" s="18"/>
      <c r="WOF217" s="18"/>
      <c r="WOG217" s="18"/>
      <c r="WOH217" s="18"/>
      <c r="WOI217" s="18"/>
      <c r="WOJ217" s="18"/>
      <c r="WOK217" s="18"/>
      <c r="WOL217" s="18"/>
      <c r="WOM217" s="18"/>
      <c r="WON217" s="18"/>
      <c r="WOO217" s="18"/>
      <c r="WOP217" s="18"/>
      <c r="WOQ217" s="18"/>
      <c r="WOR217" s="18"/>
      <c r="WOS217" s="18"/>
      <c r="WOT217" s="18"/>
      <c r="WOU217" s="18"/>
      <c r="WOV217" s="18"/>
      <c r="WOW217" s="18"/>
      <c r="WOX217" s="18"/>
      <c r="WOY217" s="18"/>
      <c r="WOZ217" s="18"/>
      <c r="WPA217" s="18"/>
      <c r="WPB217" s="18"/>
      <c r="WPC217" s="18"/>
      <c r="WPD217" s="18"/>
      <c r="WPE217" s="18"/>
      <c r="WPF217" s="18"/>
      <c r="WPG217" s="18"/>
      <c r="WPH217" s="18"/>
      <c r="WPI217" s="18"/>
      <c r="WPJ217" s="18"/>
      <c r="WPK217" s="18"/>
      <c r="WPL217" s="18"/>
      <c r="WPM217" s="18"/>
      <c r="WPN217" s="18"/>
      <c r="WPO217" s="18"/>
      <c r="WPP217" s="18"/>
      <c r="WPQ217" s="18"/>
      <c r="WPR217" s="18"/>
      <c r="WPS217" s="18"/>
      <c r="WPT217" s="18"/>
      <c r="WPU217" s="18"/>
      <c r="WPV217" s="18"/>
      <c r="WPW217" s="18"/>
      <c r="WPX217" s="18"/>
      <c r="WPY217" s="18"/>
      <c r="WPZ217" s="18"/>
      <c r="WQA217" s="18"/>
      <c r="WQB217" s="18"/>
      <c r="WQC217" s="18"/>
      <c r="WQD217" s="18"/>
      <c r="WQE217" s="18"/>
      <c r="WQF217" s="18"/>
      <c r="WQG217" s="18"/>
      <c r="WQH217" s="18"/>
      <c r="WQI217" s="18"/>
      <c r="WQJ217" s="18"/>
      <c r="WQK217" s="18"/>
      <c r="WQL217" s="18"/>
      <c r="WQM217" s="18"/>
      <c r="WQN217" s="18"/>
      <c r="WQO217" s="18"/>
      <c r="WQP217" s="18"/>
      <c r="WQQ217" s="18"/>
      <c r="WQR217" s="18"/>
      <c r="WQS217" s="18"/>
      <c r="WQT217" s="18"/>
      <c r="WQU217" s="18"/>
      <c r="WQV217" s="18"/>
      <c r="WQW217" s="18"/>
      <c r="WQX217" s="18"/>
      <c r="WQY217" s="18"/>
      <c r="WQZ217" s="18"/>
      <c r="WRA217" s="18"/>
      <c r="WRB217" s="18"/>
      <c r="WRC217" s="18"/>
      <c r="WRD217" s="18"/>
      <c r="WRE217" s="18"/>
      <c r="WRF217" s="18"/>
      <c r="WRG217" s="18"/>
      <c r="WRH217" s="18"/>
      <c r="WRI217" s="18"/>
      <c r="WRJ217" s="18"/>
      <c r="WRK217" s="18"/>
      <c r="WRL217" s="18"/>
      <c r="WRM217" s="18"/>
      <c r="WRN217" s="18"/>
      <c r="WRO217" s="18"/>
      <c r="WRP217" s="18"/>
      <c r="WRQ217" s="18"/>
      <c r="WRR217" s="18"/>
      <c r="WRS217" s="18"/>
      <c r="WRT217" s="18"/>
      <c r="WRU217" s="18"/>
      <c r="WRV217" s="18"/>
      <c r="WRW217" s="18"/>
      <c r="WRX217" s="18"/>
      <c r="WRY217" s="18"/>
      <c r="WRZ217" s="18"/>
      <c r="WSA217" s="18"/>
      <c r="WSB217" s="18"/>
      <c r="WSC217" s="18"/>
      <c r="WSD217" s="18"/>
      <c r="WSE217" s="18"/>
      <c r="WSF217" s="18"/>
      <c r="WSG217" s="18"/>
      <c r="WSH217" s="18"/>
      <c r="WSI217" s="18"/>
      <c r="WSJ217" s="18"/>
      <c r="WSK217" s="18"/>
      <c r="WSL217" s="18"/>
      <c r="WSM217" s="18"/>
      <c r="WSN217" s="18"/>
      <c r="WSO217" s="18"/>
      <c r="WSP217" s="18"/>
      <c r="WSQ217" s="18"/>
      <c r="WSR217" s="18"/>
      <c r="WSS217" s="18"/>
      <c r="WST217" s="18"/>
      <c r="WSU217" s="18"/>
      <c r="WSV217" s="18"/>
      <c r="WSW217" s="18"/>
      <c r="WSX217" s="18"/>
      <c r="WSY217" s="18"/>
      <c r="WSZ217" s="18"/>
      <c r="WTA217" s="18"/>
      <c r="WTB217" s="18"/>
      <c r="WTC217" s="18"/>
      <c r="WTD217" s="18"/>
      <c r="WTE217" s="18"/>
      <c r="WTF217" s="18"/>
      <c r="WTG217" s="18"/>
      <c r="WTH217" s="18"/>
      <c r="WTI217" s="18"/>
      <c r="WTJ217" s="18"/>
      <c r="WTK217" s="18"/>
      <c r="WTL217" s="18"/>
      <c r="WTM217" s="18"/>
      <c r="WTN217" s="18"/>
      <c r="WTO217" s="18"/>
      <c r="WTP217" s="18"/>
      <c r="WTQ217" s="18"/>
      <c r="WTR217" s="18"/>
      <c r="WTS217" s="18"/>
      <c r="WTT217" s="18"/>
      <c r="WTU217" s="18"/>
      <c r="WTV217" s="18"/>
      <c r="WTW217" s="18"/>
      <c r="WTX217" s="18"/>
      <c r="WTY217" s="18"/>
      <c r="WTZ217" s="18"/>
      <c r="WUA217" s="18"/>
      <c r="WUB217" s="18"/>
      <c r="WUC217" s="18"/>
      <c r="WUD217" s="18"/>
      <c r="WUE217" s="18"/>
      <c r="WUF217" s="18"/>
      <c r="WUG217" s="18"/>
      <c r="WUH217" s="18"/>
      <c r="WUI217" s="18"/>
      <c r="WUJ217" s="18"/>
      <c r="WUK217" s="18"/>
      <c r="WUL217" s="18"/>
      <c r="WUM217" s="18"/>
      <c r="WUN217" s="18"/>
      <c r="WUO217" s="18"/>
      <c r="WUP217" s="18"/>
      <c r="WUQ217" s="18"/>
      <c r="WUR217" s="18"/>
      <c r="WUS217" s="18"/>
      <c r="WUT217" s="18"/>
      <c r="WUU217" s="18"/>
      <c r="WUV217" s="18"/>
      <c r="WUW217" s="18"/>
      <c r="WUX217" s="18"/>
      <c r="WUY217" s="18"/>
      <c r="WUZ217" s="18"/>
      <c r="WVA217" s="18"/>
      <c r="WVB217" s="18"/>
      <c r="WVC217" s="18"/>
      <c r="WVD217" s="18"/>
      <c r="WVE217" s="18"/>
      <c r="WVF217" s="18"/>
      <c r="WVG217" s="18"/>
      <c r="WVH217" s="18"/>
      <c r="WVI217" s="18"/>
      <c r="WVJ217" s="18"/>
      <c r="WVK217" s="18"/>
      <c r="WVL217" s="18"/>
      <c r="WVM217" s="18"/>
      <c r="WVN217" s="18"/>
      <c r="WVO217" s="18"/>
      <c r="WVP217" s="18"/>
      <c r="WVQ217" s="18"/>
      <c r="WVR217" s="18"/>
      <c r="WVS217" s="18"/>
      <c r="WVT217" s="18"/>
      <c r="WVU217" s="18"/>
      <c r="WVV217" s="18"/>
      <c r="WVW217" s="18"/>
      <c r="WVX217" s="18"/>
      <c r="WVY217" s="18"/>
      <c r="WVZ217" s="18"/>
      <c r="WWA217" s="18"/>
      <c r="WWB217" s="18"/>
      <c r="WWC217" s="18"/>
      <c r="WWD217" s="18"/>
      <c r="WWE217" s="18"/>
      <c r="WWF217" s="18"/>
      <c r="WWG217" s="18"/>
      <c r="WWH217" s="18"/>
      <c r="WWI217" s="18"/>
      <c r="WWJ217" s="18"/>
      <c r="WWK217" s="18"/>
      <c r="WWL217" s="18"/>
      <c r="WWM217" s="18"/>
      <c r="WWN217" s="18"/>
      <c r="WWO217" s="18"/>
      <c r="WWP217" s="18"/>
      <c r="WWQ217" s="18"/>
      <c r="WWR217" s="18"/>
      <c r="WWS217" s="18"/>
      <c r="WWT217" s="18"/>
      <c r="WWU217" s="18"/>
      <c r="WWV217" s="18"/>
      <c r="WWW217" s="18"/>
      <c r="WWX217" s="18"/>
      <c r="WWY217" s="18"/>
      <c r="WWZ217" s="18"/>
      <c r="WXA217" s="18"/>
      <c r="WXB217" s="18"/>
      <c r="WXC217" s="18"/>
      <c r="WXD217" s="18"/>
      <c r="WXE217" s="18"/>
      <c r="WXF217" s="18"/>
      <c r="WXG217" s="18"/>
      <c r="WXH217" s="18"/>
      <c r="WXI217" s="18"/>
      <c r="WXJ217" s="18"/>
      <c r="WXK217" s="18"/>
      <c r="WXL217" s="18"/>
      <c r="WXM217" s="18"/>
      <c r="WXN217" s="18"/>
      <c r="WXO217" s="18"/>
      <c r="WXP217" s="18"/>
      <c r="WXQ217" s="18"/>
      <c r="WXR217" s="18"/>
      <c r="WXS217" s="18"/>
      <c r="WXT217" s="18"/>
      <c r="WXU217" s="18"/>
      <c r="WXV217" s="18"/>
      <c r="WXW217" s="18"/>
      <c r="WXX217" s="18"/>
      <c r="WXY217" s="18"/>
      <c r="WXZ217" s="18"/>
      <c r="WYA217" s="18"/>
      <c r="WYB217" s="18"/>
      <c r="WYC217" s="18"/>
      <c r="WYD217" s="18"/>
      <c r="WYE217" s="18"/>
      <c r="WYF217" s="18"/>
      <c r="WYG217" s="18"/>
      <c r="WYH217" s="18"/>
      <c r="WYI217" s="18"/>
      <c r="WYJ217" s="18"/>
      <c r="WYK217" s="18"/>
      <c r="WYL217" s="18"/>
      <c r="WYM217" s="18"/>
      <c r="WYN217" s="18"/>
      <c r="WYO217" s="18"/>
      <c r="WYP217" s="18"/>
      <c r="WYQ217" s="18"/>
      <c r="WYR217" s="18"/>
      <c r="WYS217" s="18"/>
      <c r="WYT217" s="18"/>
      <c r="WYU217" s="18"/>
      <c r="WYV217" s="18"/>
      <c r="WYW217" s="18"/>
      <c r="WYX217" s="18"/>
      <c r="WYY217" s="18"/>
      <c r="WYZ217" s="18"/>
      <c r="WZA217" s="18"/>
      <c r="WZB217" s="18"/>
      <c r="WZC217" s="18"/>
      <c r="WZD217" s="18"/>
      <c r="WZE217" s="18"/>
      <c r="WZF217" s="18"/>
      <c r="WZG217" s="18"/>
      <c r="WZH217" s="18"/>
      <c r="WZI217" s="18"/>
      <c r="WZJ217" s="18"/>
      <c r="WZK217" s="18"/>
      <c r="WZL217" s="18"/>
      <c r="WZM217" s="18"/>
      <c r="WZN217" s="18"/>
      <c r="WZO217" s="18"/>
      <c r="WZP217" s="18"/>
      <c r="WZQ217" s="18"/>
      <c r="WZR217" s="18"/>
      <c r="WZS217" s="18"/>
      <c r="WZT217" s="18"/>
      <c r="WZU217" s="18"/>
      <c r="WZV217" s="18"/>
      <c r="WZW217" s="18"/>
      <c r="WZX217" s="18"/>
      <c r="WZY217" s="18"/>
      <c r="WZZ217" s="18"/>
      <c r="XAA217" s="18"/>
      <c r="XAB217" s="18"/>
      <c r="XAC217" s="18"/>
      <c r="XAD217" s="18"/>
      <c r="XAE217" s="18"/>
      <c r="XAF217" s="18"/>
      <c r="XAG217" s="18"/>
      <c r="XAH217" s="18"/>
      <c r="XAI217" s="18"/>
      <c r="XAJ217" s="18"/>
      <c r="XAK217" s="18"/>
      <c r="XAL217" s="18"/>
      <c r="XAM217" s="18"/>
      <c r="XAN217" s="18"/>
      <c r="XAO217" s="18"/>
      <c r="XAP217" s="18"/>
      <c r="XAQ217" s="18"/>
      <c r="XAR217" s="18"/>
      <c r="XAS217" s="18"/>
      <c r="XAT217" s="18"/>
      <c r="XAU217" s="18"/>
      <c r="XAV217" s="18"/>
      <c r="XAW217" s="18"/>
      <c r="XAX217" s="18"/>
      <c r="XAY217" s="18"/>
      <c r="XAZ217" s="18"/>
      <c r="XBA217" s="18"/>
      <c r="XBB217" s="18"/>
      <c r="XBC217" s="18"/>
      <c r="XBD217" s="18"/>
      <c r="XBE217" s="18"/>
      <c r="XBF217" s="18"/>
      <c r="XBG217" s="18"/>
      <c r="XBH217" s="18"/>
      <c r="XBI217" s="18"/>
      <c r="XBJ217" s="18"/>
      <c r="XBK217" s="18"/>
      <c r="XBL217" s="18"/>
      <c r="XBM217" s="18"/>
      <c r="XBN217" s="18"/>
      <c r="XBO217" s="18"/>
      <c r="XBP217" s="18"/>
      <c r="XBQ217" s="18"/>
      <c r="XBR217" s="18"/>
      <c r="XBS217" s="18"/>
      <c r="XBT217" s="18"/>
      <c r="XBU217" s="18"/>
      <c r="XBV217" s="18"/>
      <c r="XBW217" s="18"/>
      <c r="XBX217" s="18"/>
      <c r="XBY217" s="18"/>
      <c r="XBZ217" s="18"/>
      <c r="XCA217" s="18"/>
      <c r="XCB217" s="18"/>
      <c r="XCC217" s="18"/>
      <c r="XCD217" s="18"/>
      <c r="XCE217" s="18"/>
      <c r="XCF217" s="18"/>
      <c r="XCG217" s="18"/>
      <c r="XCH217" s="18"/>
      <c r="XCI217" s="18"/>
      <c r="XCJ217" s="18"/>
      <c r="XCK217" s="18"/>
      <c r="XCL217" s="18"/>
      <c r="XCM217" s="18"/>
      <c r="XCN217" s="18"/>
      <c r="XCO217" s="18"/>
      <c r="XCP217" s="18"/>
      <c r="XCQ217" s="18"/>
      <c r="XCR217" s="18"/>
      <c r="XCS217" s="18"/>
      <c r="XCT217" s="18"/>
      <c r="XCU217" s="18"/>
      <c r="XCV217" s="18"/>
      <c r="XCW217" s="18"/>
      <c r="XCX217" s="18"/>
      <c r="XCY217" s="18"/>
      <c r="XCZ217" s="18"/>
      <c r="XDA217" s="18"/>
      <c r="XDB217" s="18"/>
      <c r="XDC217" s="18"/>
      <c r="XDD217" s="18"/>
      <c r="XDE217" s="18"/>
      <c r="XDF217" s="18"/>
      <c r="XDG217" s="18"/>
      <c r="XDH217" s="18"/>
      <c r="XDI217" s="18"/>
      <c r="XDJ217" s="18"/>
      <c r="XDK217" s="18"/>
      <c r="XDL217" s="18"/>
      <c r="XDM217" s="18"/>
    </row>
    <row r="218" spans="1:16341" ht="15">
      <c r="A218" s="20" t="str" cm="1">
        <f t="array" ref="A218:S238">_xlfn._xlws.FILTER(Mengenkalkulation!A251:S271,Mengenkalkulation!N251:N271=1,"")</f>
        <v/>
      </c>
      <c r="B218" s="20">
        <v>0</v>
      </c>
      <c r="C218" s="19">
        <v>0</v>
      </c>
      <c r="D218" s="196">
        <v>0</v>
      </c>
      <c r="E218" s="192">
        <v>0</v>
      </c>
      <c r="F218" s="117">
        <v>0</v>
      </c>
      <c r="G218" s="19">
        <v>0</v>
      </c>
      <c r="H218" s="19">
        <v>0</v>
      </c>
      <c r="I218" s="182">
        <v>0</v>
      </c>
      <c r="J218" s="20">
        <v>0</v>
      </c>
      <c r="K218" s="303">
        <v>0</v>
      </c>
      <c r="L218" s="22">
        <v>0</v>
      </c>
      <c r="M218" s="23">
        <v>0.5</v>
      </c>
      <c r="N218" s="19">
        <v>1</v>
      </c>
      <c r="O218" s="19">
        <v>0</v>
      </c>
      <c r="P218" s="19">
        <v>0</v>
      </c>
      <c r="Q218" s="259" t="str">
        <v xml:space="preserve">0 </v>
      </c>
      <c r="R218" s="183">
        <v>2.5</v>
      </c>
      <c r="S218" s="119">
        <v>0</v>
      </c>
      <c r="T218" s="83">
        <f>F218*R218</f>
        <v>0</v>
      </c>
      <c r="V218" s="83">
        <f>ROUNDUP(T218,0)</f>
        <v>0</v>
      </c>
      <c r="W218" s="196" t="str">
        <f>CONCATENATE(V218," ","Gläschen")</f>
        <v>0 Gläschen</v>
      </c>
    </row>
    <row r="219" spans="1:16341" ht="15">
      <c r="A219" s="20">
        <v>0</v>
      </c>
      <c r="B219" s="20">
        <v>0</v>
      </c>
      <c r="C219" s="19">
        <v>0</v>
      </c>
      <c r="D219" s="196">
        <v>0</v>
      </c>
      <c r="E219" s="192">
        <v>0</v>
      </c>
      <c r="F219" s="117">
        <v>0</v>
      </c>
      <c r="G219" s="19">
        <v>0</v>
      </c>
      <c r="H219" s="19">
        <v>0</v>
      </c>
      <c r="I219" s="182">
        <v>0</v>
      </c>
      <c r="J219" s="20">
        <v>0</v>
      </c>
      <c r="K219" s="303">
        <v>0</v>
      </c>
      <c r="L219" s="22">
        <v>0</v>
      </c>
      <c r="M219" s="23">
        <v>0.5</v>
      </c>
      <c r="N219" s="19">
        <v>1</v>
      </c>
      <c r="O219" s="19">
        <v>0</v>
      </c>
      <c r="P219" s="19">
        <v>0</v>
      </c>
      <c r="Q219" s="259" t="str">
        <v xml:space="preserve">0 </v>
      </c>
      <c r="R219" s="183">
        <v>2.5</v>
      </c>
      <c r="S219" s="119">
        <v>0</v>
      </c>
      <c r="T219" s="83">
        <f t="shared" ref="T219:T238" si="12">F219*R219</f>
        <v>0</v>
      </c>
      <c r="V219" s="83">
        <f t="shared" ref="V219:V238" si="13">ROUNDUP(T219,0)</f>
        <v>0</v>
      </c>
      <c r="W219" s="196" t="str">
        <f t="shared" ref="W219:W238" si="14">CONCATENATE(V219," ","Gläschen")</f>
        <v>0 Gläschen</v>
      </c>
    </row>
    <row r="220" spans="1:16341" ht="15">
      <c r="A220" s="20">
        <v>0</v>
      </c>
      <c r="B220" s="20">
        <v>0</v>
      </c>
      <c r="C220" s="19">
        <v>0</v>
      </c>
      <c r="D220" s="196">
        <v>0</v>
      </c>
      <c r="E220" s="192">
        <v>0</v>
      </c>
      <c r="F220" s="117">
        <v>0</v>
      </c>
      <c r="G220" s="19">
        <v>0</v>
      </c>
      <c r="H220" s="19">
        <v>0</v>
      </c>
      <c r="I220" s="182">
        <v>0</v>
      </c>
      <c r="J220" s="20">
        <v>0</v>
      </c>
      <c r="K220" s="303">
        <v>0</v>
      </c>
      <c r="L220" s="22">
        <v>0</v>
      </c>
      <c r="M220" s="23">
        <v>0.3</v>
      </c>
      <c r="N220" s="19">
        <v>1</v>
      </c>
      <c r="O220" s="19">
        <v>0</v>
      </c>
      <c r="P220" s="19">
        <v>0</v>
      </c>
      <c r="Q220" s="259" t="str">
        <v xml:space="preserve">0 </v>
      </c>
      <c r="R220" s="183">
        <v>1.5</v>
      </c>
      <c r="S220" s="119">
        <v>0</v>
      </c>
      <c r="T220" s="83">
        <f t="shared" si="12"/>
        <v>0</v>
      </c>
      <c r="V220" s="83">
        <f t="shared" si="13"/>
        <v>0</v>
      </c>
      <c r="W220" s="196" t="str">
        <f t="shared" si="14"/>
        <v>0 Gläschen</v>
      </c>
    </row>
    <row r="221" spans="1:16341" ht="15">
      <c r="A221" s="20">
        <v>0</v>
      </c>
      <c r="B221" s="20">
        <v>0</v>
      </c>
      <c r="C221" s="19">
        <v>0</v>
      </c>
      <c r="D221" s="196">
        <v>0</v>
      </c>
      <c r="E221" s="192">
        <v>0</v>
      </c>
      <c r="F221" s="117">
        <v>0</v>
      </c>
      <c r="G221" s="19">
        <v>0</v>
      </c>
      <c r="H221" s="19">
        <v>0</v>
      </c>
      <c r="I221" s="182">
        <v>0</v>
      </c>
      <c r="J221" s="20">
        <v>0</v>
      </c>
      <c r="K221" s="303">
        <v>0</v>
      </c>
      <c r="L221" s="22">
        <v>0</v>
      </c>
      <c r="M221" s="23">
        <v>0.3</v>
      </c>
      <c r="N221" s="19">
        <v>1</v>
      </c>
      <c r="O221" s="19">
        <v>0</v>
      </c>
      <c r="P221" s="19">
        <v>0</v>
      </c>
      <c r="Q221" s="259" t="str">
        <v xml:space="preserve">0 </v>
      </c>
      <c r="R221" s="183">
        <v>1.5</v>
      </c>
      <c r="S221" s="119">
        <v>0</v>
      </c>
      <c r="T221" s="83">
        <f t="shared" si="12"/>
        <v>0</v>
      </c>
      <c r="V221" s="83">
        <f t="shared" si="13"/>
        <v>0</v>
      </c>
      <c r="W221" s="196" t="str">
        <f t="shared" si="14"/>
        <v>0 Gläschen</v>
      </c>
    </row>
    <row r="222" spans="1:16341" s="19" customFormat="1" hidden="1">
      <c r="A222" s="20">
        <v>0</v>
      </c>
      <c r="B222" s="19">
        <v>0</v>
      </c>
      <c r="C222" s="19">
        <v>0</v>
      </c>
      <c r="D222" s="20">
        <v>0</v>
      </c>
      <c r="E222" s="116">
        <v>0</v>
      </c>
      <c r="F222" s="117">
        <v>0</v>
      </c>
      <c r="G222" s="19">
        <v>0</v>
      </c>
      <c r="H222" s="19">
        <v>0</v>
      </c>
      <c r="I222" s="22">
        <v>0</v>
      </c>
      <c r="J222" s="20">
        <v>0</v>
      </c>
      <c r="K222" s="21">
        <v>0</v>
      </c>
      <c r="L222" s="22">
        <v>0</v>
      </c>
      <c r="M222" s="23">
        <v>0.5</v>
      </c>
      <c r="N222" s="19">
        <v>1</v>
      </c>
      <c r="O222" s="19">
        <v>0</v>
      </c>
      <c r="P222" s="19">
        <v>0</v>
      </c>
      <c r="Q222" s="19" t="str">
        <v xml:space="preserve">0 </v>
      </c>
      <c r="R222" s="19">
        <v>2.5</v>
      </c>
      <c r="S222" s="119">
        <v>0</v>
      </c>
      <c r="T222" s="83">
        <f t="shared" si="12"/>
        <v>0</v>
      </c>
      <c r="U222" s="83"/>
      <c r="V222" s="83">
        <f t="shared" si="13"/>
        <v>0</v>
      </c>
      <c r="W222" s="19" t="str">
        <f t="shared" si="14"/>
        <v>0 Gläschen</v>
      </c>
    </row>
    <row r="223" spans="1:16341" s="19" customFormat="1" hidden="1">
      <c r="A223" s="20">
        <v>0</v>
      </c>
      <c r="B223" s="19">
        <v>0</v>
      </c>
      <c r="C223" s="19">
        <v>0</v>
      </c>
      <c r="D223" s="20">
        <v>0</v>
      </c>
      <c r="E223" s="116">
        <v>0</v>
      </c>
      <c r="F223" s="117">
        <v>0</v>
      </c>
      <c r="G223" s="19">
        <v>0</v>
      </c>
      <c r="H223" s="19">
        <v>0</v>
      </c>
      <c r="I223" s="22">
        <v>0</v>
      </c>
      <c r="J223" s="20">
        <v>0</v>
      </c>
      <c r="K223" s="21">
        <v>0</v>
      </c>
      <c r="L223" s="22">
        <v>0</v>
      </c>
      <c r="M223" s="23">
        <v>0.5</v>
      </c>
      <c r="N223" s="19">
        <v>1</v>
      </c>
      <c r="O223" s="19">
        <v>0</v>
      </c>
      <c r="P223" s="19">
        <v>0</v>
      </c>
      <c r="Q223" s="19" t="str">
        <v xml:space="preserve">0 </v>
      </c>
      <c r="R223" s="19">
        <v>2.5</v>
      </c>
      <c r="S223" s="119">
        <v>0</v>
      </c>
      <c r="T223" s="83">
        <f t="shared" si="12"/>
        <v>0</v>
      </c>
      <c r="U223" s="83"/>
      <c r="V223" s="83">
        <f t="shared" si="13"/>
        <v>0</v>
      </c>
      <c r="W223" s="19" t="str">
        <f t="shared" si="14"/>
        <v>0 Gläschen</v>
      </c>
    </row>
    <row r="224" spans="1:16341" s="19" customFormat="1" hidden="1">
      <c r="A224" s="20">
        <v>0</v>
      </c>
      <c r="B224" s="19">
        <v>0</v>
      </c>
      <c r="C224" s="19">
        <v>0</v>
      </c>
      <c r="D224" s="20">
        <v>0</v>
      </c>
      <c r="E224" s="116">
        <v>0</v>
      </c>
      <c r="F224" s="117">
        <v>0</v>
      </c>
      <c r="G224" s="19">
        <v>0</v>
      </c>
      <c r="H224" s="19">
        <v>0</v>
      </c>
      <c r="I224" s="22">
        <v>0</v>
      </c>
      <c r="J224" s="20">
        <v>0</v>
      </c>
      <c r="K224" s="21">
        <v>0</v>
      </c>
      <c r="L224" s="22">
        <v>0</v>
      </c>
      <c r="M224" s="23">
        <v>0.5</v>
      </c>
      <c r="N224" s="19">
        <v>1</v>
      </c>
      <c r="O224" s="19">
        <v>0</v>
      </c>
      <c r="P224" s="19">
        <v>0</v>
      </c>
      <c r="Q224" s="19" t="str">
        <v xml:space="preserve">0 </v>
      </c>
      <c r="R224" s="19">
        <v>2.5</v>
      </c>
      <c r="S224" s="119">
        <v>0</v>
      </c>
      <c r="T224" s="83">
        <f t="shared" si="12"/>
        <v>0</v>
      </c>
      <c r="U224" s="83"/>
      <c r="V224" s="83">
        <f t="shared" si="13"/>
        <v>0</v>
      </c>
      <c r="W224" s="19" t="str">
        <f t="shared" si="14"/>
        <v>0 Gläschen</v>
      </c>
    </row>
    <row r="225" spans="1:23" s="19" customFormat="1" hidden="1">
      <c r="A225" s="20">
        <v>0</v>
      </c>
      <c r="B225" s="19">
        <v>0</v>
      </c>
      <c r="C225" s="19">
        <v>0</v>
      </c>
      <c r="D225" s="20">
        <v>0</v>
      </c>
      <c r="E225" s="116">
        <v>0</v>
      </c>
      <c r="F225" s="117">
        <v>0</v>
      </c>
      <c r="G225" s="19">
        <v>0</v>
      </c>
      <c r="H225" s="19">
        <v>0</v>
      </c>
      <c r="I225" s="22">
        <v>0</v>
      </c>
      <c r="J225" s="20">
        <v>0</v>
      </c>
      <c r="K225" s="21">
        <v>0</v>
      </c>
      <c r="L225" s="22">
        <v>0</v>
      </c>
      <c r="M225" s="23">
        <v>0.5</v>
      </c>
      <c r="N225" s="19">
        <v>1</v>
      </c>
      <c r="O225" s="19">
        <v>0</v>
      </c>
      <c r="P225" s="19">
        <v>0</v>
      </c>
      <c r="Q225" s="19" t="str">
        <v xml:space="preserve">0 </v>
      </c>
      <c r="R225" s="19">
        <v>2.5</v>
      </c>
      <c r="S225" s="119">
        <v>0</v>
      </c>
      <c r="T225" s="83">
        <f t="shared" si="12"/>
        <v>0</v>
      </c>
      <c r="U225" s="83"/>
      <c r="V225" s="83">
        <f t="shared" si="13"/>
        <v>0</v>
      </c>
      <c r="W225" s="19" t="str">
        <f t="shared" si="14"/>
        <v>0 Gläschen</v>
      </c>
    </row>
    <row r="226" spans="1:23" s="19" customFormat="1" hidden="1">
      <c r="A226" s="20">
        <v>0</v>
      </c>
      <c r="B226" s="19">
        <v>0</v>
      </c>
      <c r="C226" s="19">
        <v>0</v>
      </c>
      <c r="D226" s="20">
        <v>0</v>
      </c>
      <c r="E226" s="116">
        <v>0</v>
      </c>
      <c r="F226" s="117">
        <v>0</v>
      </c>
      <c r="G226" s="19">
        <v>0</v>
      </c>
      <c r="H226" s="19">
        <v>0</v>
      </c>
      <c r="I226" s="22">
        <v>0</v>
      </c>
      <c r="J226" s="20">
        <v>0</v>
      </c>
      <c r="K226" s="21">
        <v>0</v>
      </c>
      <c r="L226" s="22">
        <v>0</v>
      </c>
      <c r="M226" s="23">
        <v>0.5</v>
      </c>
      <c r="N226" s="19">
        <v>1</v>
      </c>
      <c r="O226" s="19">
        <v>0</v>
      </c>
      <c r="P226" s="19">
        <v>0</v>
      </c>
      <c r="Q226" s="19" t="str">
        <v xml:space="preserve">0 </v>
      </c>
      <c r="R226" s="19">
        <v>2.5</v>
      </c>
      <c r="S226" s="119">
        <v>0</v>
      </c>
      <c r="T226" s="83">
        <f t="shared" si="12"/>
        <v>0</v>
      </c>
      <c r="U226" s="83"/>
      <c r="V226" s="83">
        <f t="shared" si="13"/>
        <v>0</v>
      </c>
      <c r="W226" s="19" t="str">
        <f t="shared" si="14"/>
        <v>0 Gläschen</v>
      </c>
    </row>
    <row r="227" spans="1:23" s="19" customFormat="1" hidden="1">
      <c r="A227" s="20">
        <v>0</v>
      </c>
      <c r="B227" s="19">
        <v>0</v>
      </c>
      <c r="C227" s="19">
        <v>0</v>
      </c>
      <c r="D227" s="20">
        <v>0</v>
      </c>
      <c r="E227" s="116">
        <v>0</v>
      </c>
      <c r="F227" s="117">
        <v>0</v>
      </c>
      <c r="G227" s="19">
        <v>0</v>
      </c>
      <c r="H227" s="19">
        <v>0</v>
      </c>
      <c r="I227" s="22">
        <v>0</v>
      </c>
      <c r="J227" s="20">
        <v>0</v>
      </c>
      <c r="K227" s="21">
        <v>0</v>
      </c>
      <c r="L227" s="22">
        <v>0</v>
      </c>
      <c r="M227" s="23">
        <v>0.5</v>
      </c>
      <c r="N227" s="19">
        <v>1</v>
      </c>
      <c r="O227" s="19">
        <v>0</v>
      </c>
      <c r="P227" s="19">
        <v>0</v>
      </c>
      <c r="Q227" s="19" t="str">
        <v xml:space="preserve">0 </v>
      </c>
      <c r="R227" s="19">
        <v>2.5</v>
      </c>
      <c r="S227" s="119">
        <v>0</v>
      </c>
      <c r="T227" s="83">
        <f t="shared" si="12"/>
        <v>0</v>
      </c>
      <c r="U227" s="83"/>
      <c r="V227" s="83">
        <f t="shared" si="13"/>
        <v>0</v>
      </c>
      <c r="W227" s="19" t="str">
        <f t="shared" si="14"/>
        <v>0 Gläschen</v>
      </c>
    </row>
    <row r="228" spans="1:23" s="19" customFormat="1" hidden="1">
      <c r="A228" s="20">
        <v>0</v>
      </c>
      <c r="B228" s="19">
        <v>0</v>
      </c>
      <c r="C228" s="19">
        <v>0</v>
      </c>
      <c r="D228" s="20">
        <v>0</v>
      </c>
      <c r="E228" s="116">
        <v>0</v>
      </c>
      <c r="F228" s="117">
        <v>0</v>
      </c>
      <c r="G228" s="19">
        <v>0</v>
      </c>
      <c r="H228" s="19">
        <v>0</v>
      </c>
      <c r="I228" s="22">
        <v>0</v>
      </c>
      <c r="J228" s="20">
        <v>0</v>
      </c>
      <c r="K228" s="21">
        <v>0</v>
      </c>
      <c r="L228" s="22">
        <v>0</v>
      </c>
      <c r="M228" s="23">
        <v>0.5</v>
      </c>
      <c r="N228" s="19">
        <v>1</v>
      </c>
      <c r="O228" s="19">
        <v>0</v>
      </c>
      <c r="P228" s="19">
        <v>0</v>
      </c>
      <c r="Q228" s="19" t="str">
        <v xml:space="preserve">0 </v>
      </c>
      <c r="R228" s="19">
        <v>2.5</v>
      </c>
      <c r="S228" s="119">
        <v>0</v>
      </c>
      <c r="T228" s="83">
        <f t="shared" si="12"/>
        <v>0</v>
      </c>
      <c r="U228" s="83"/>
      <c r="V228" s="83">
        <f t="shared" si="13"/>
        <v>0</v>
      </c>
      <c r="W228" s="19" t="str">
        <f t="shared" si="14"/>
        <v>0 Gläschen</v>
      </c>
    </row>
    <row r="229" spans="1:23" s="19" customFormat="1" hidden="1">
      <c r="A229" s="20">
        <v>0</v>
      </c>
      <c r="B229" s="19">
        <v>0</v>
      </c>
      <c r="C229" s="19">
        <v>0</v>
      </c>
      <c r="D229" s="20">
        <v>0</v>
      </c>
      <c r="E229" s="116">
        <v>0</v>
      </c>
      <c r="F229" s="117">
        <v>0</v>
      </c>
      <c r="G229" s="19">
        <v>0</v>
      </c>
      <c r="H229" s="19">
        <v>0</v>
      </c>
      <c r="I229" s="22">
        <v>0</v>
      </c>
      <c r="J229" s="20">
        <v>0</v>
      </c>
      <c r="K229" s="21">
        <v>0</v>
      </c>
      <c r="L229" s="22">
        <v>0</v>
      </c>
      <c r="M229" s="23">
        <v>0.5</v>
      </c>
      <c r="N229" s="19">
        <v>1</v>
      </c>
      <c r="O229" s="19">
        <v>0</v>
      </c>
      <c r="P229" s="19">
        <v>0</v>
      </c>
      <c r="Q229" s="19" t="str">
        <v xml:space="preserve">0 </v>
      </c>
      <c r="R229" s="19">
        <v>2.5</v>
      </c>
      <c r="S229" s="119">
        <v>0</v>
      </c>
      <c r="T229" s="83">
        <f t="shared" si="12"/>
        <v>0</v>
      </c>
      <c r="U229" s="83"/>
      <c r="V229" s="83">
        <f t="shared" si="13"/>
        <v>0</v>
      </c>
      <c r="W229" s="19" t="str">
        <f t="shared" si="14"/>
        <v>0 Gläschen</v>
      </c>
    </row>
    <row r="230" spans="1:23" s="19" customFormat="1" hidden="1">
      <c r="A230" s="20">
        <v>0</v>
      </c>
      <c r="B230" s="19">
        <v>0</v>
      </c>
      <c r="C230" s="19">
        <v>0</v>
      </c>
      <c r="D230" s="20">
        <v>0</v>
      </c>
      <c r="E230" s="116">
        <v>0</v>
      </c>
      <c r="F230" s="117">
        <v>0</v>
      </c>
      <c r="G230" s="19">
        <v>0</v>
      </c>
      <c r="H230" s="19">
        <v>0</v>
      </c>
      <c r="I230" s="22">
        <v>0</v>
      </c>
      <c r="J230" s="20">
        <v>0</v>
      </c>
      <c r="K230" s="21">
        <v>0</v>
      </c>
      <c r="L230" s="22">
        <v>0</v>
      </c>
      <c r="M230" s="23">
        <v>0.5</v>
      </c>
      <c r="N230" s="19">
        <v>1</v>
      </c>
      <c r="O230" s="19">
        <v>0</v>
      </c>
      <c r="P230" s="19">
        <v>0</v>
      </c>
      <c r="Q230" s="19" t="str">
        <v xml:space="preserve">0 </v>
      </c>
      <c r="R230" s="19">
        <v>2.5</v>
      </c>
      <c r="S230" s="119">
        <v>0</v>
      </c>
      <c r="T230" s="83">
        <f t="shared" si="12"/>
        <v>0</v>
      </c>
      <c r="U230" s="83"/>
      <c r="V230" s="83">
        <f t="shared" si="13"/>
        <v>0</v>
      </c>
      <c r="W230" s="19" t="str">
        <f t="shared" si="14"/>
        <v>0 Gläschen</v>
      </c>
    </row>
    <row r="231" spans="1:23" s="19" customFormat="1" hidden="1">
      <c r="A231" s="20">
        <v>0</v>
      </c>
      <c r="B231" s="19">
        <v>0</v>
      </c>
      <c r="C231" s="19">
        <v>0</v>
      </c>
      <c r="D231" s="20">
        <v>0</v>
      </c>
      <c r="E231" s="116">
        <v>0</v>
      </c>
      <c r="F231" s="117">
        <v>0</v>
      </c>
      <c r="G231" s="19">
        <v>0</v>
      </c>
      <c r="H231" s="19">
        <v>0</v>
      </c>
      <c r="I231" s="22">
        <v>0</v>
      </c>
      <c r="J231" s="20">
        <v>0</v>
      </c>
      <c r="K231" s="21">
        <v>0</v>
      </c>
      <c r="L231" s="22">
        <v>0</v>
      </c>
      <c r="M231" s="23">
        <v>0.5</v>
      </c>
      <c r="N231" s="19">
        <v>1</v>
      </c>
      <c r="O231" s="19">
        <v>0</v>
      </c>
      <c r="P231" s="19">
        <v>0</v>
      </c>
      <c r="Q231" s="19" t="str">
        <v xml:space="preserve">0 </v>
      </c>
      <c r="R231" s="19">
        <v>2.5</v>
      </c>
      <c r="S231" s="119">
        <v>0</v>
      </c>
      <c r="T231" s="83">
        <f t="shared" si="12"/>
        <v>0</v>
      </c>
      <c r="U231" s="83"/>
      <c r="V231" s="83">
        <f t="shared" si="13"/>
        <v>0</v>
      </c>
      <c r="W231" s="19" t="str">
        <f t="shared" si="14"/>
        <v>0 Gläschen</v>
      </c>
    </row>
    <row r="232" spans="1:23" s="19" customFormat="1" hidden="1">
      <c r="A232" s="20">
        <v>0</v>
      </c>
      <c r="B232" s="19">
        <v>0</v>
      </c>
      <c r="C232" s="19">
        <v>0</v>
      </c>
      <c r="D232" s="20">
        <v>0</v>
      </c>
      <c r="E232" s="116">
        <v>0</v>
      </c>
      <c r="F232" s="117">
        <v>0</v>
      </c>
      <c r="G232" s="19">
        <v>0</v>
      </c>
      <c r="H232" s="19">
        <v>0</v>
      </c>
      <c r="I232" s="22">
        <v>0</v>
      </c>
      <c r="J232" s="20">
        <v>0</v>
      </c>
      <c r="K232" s="21">
        <v>0</v>
      </c>
      <c r="L232" s="22">
        <v>0</v>
      </c>
      <c r="M232" s="23">
        <v>0.5</v>
      </c>
      <c r="N232" s="19">
        <v>1</v>
      </c>
      <c r="O232" s="19">
        <v>0</v>
      </c>
      <c r="P232" s="19">
        <v>0</v>
      </c>
      <c r="Q232" s="19" t="str">
        <v xml:space="preserve">0 </v>
      </c>
      <c r="R232" s="19">
        <v>2.5</v>
      </c>
      <c r="S232" s="119">
        <v>0</v>
      </c>
      <c r="T232" s="83">
        <f t="shared" si="12"/>
        <v>0</v>
      </c>
      <c r="U232" s="83"/>
      <c r="V232" s="83">
        <f t="shared" si="13"/>
        <v>0</v>
      </c>
      <c r="W232" s="19" t="str">
        <f t="shared" si="14"/>
        <v>0 Gläschen</v>
      </c>
    </row>
    <row r="233" spans="1:23" s="19" customFormat="1" hidden="1">
      <c r="A233" s="20">
        <v>0</v>
      </c>
      <c r="B233" s="19">
        <v>0</v>
      </c>
      <c r="C233" s="19">
        <v>0</v>
      </c>
      <c r="D233" s="20">
        <v>0</v>
      </c>
      <c r="E233" s="116">
        <v>0</v>
      </c>
      <c r="F233" s="117">
        <v>0</v>
      </c>
      <c r="G233" s="19">
        <v>0</v>
      </c>
      <c r="H233" s="19">
        <v>0</v>
      </c>
      <c r="I233" s="22">
        <v>0</v>
      </c>
      <c r="J233" s="20">
        <v>0</v>
      </c>
      <c r="K233" s="21">
        <v>0</v>
      </c>
      <c r="L233" s="22">
        <v>0</v>
      </c>
      <c r="M233" s="23">
        <v>0.5</v>
      </c>
      <c r="N233" s="19">
        <v>1</v>
      </c>
      <c r="O233" s="19">
        <v>0</v>
      </c>
      <c r="P233" s="19">
        <v>0</v>
      </c>
      <c r="Q233" s="19" t="str">
        <v xml:space="preserve">0 </v>
      </c>
      <c r="R233" s="19">
        <v>2.5</v>
      </c>
      <c r="S233" s="119">
        <v>0</v>
      </c>
      <c r="T233" s="83">
        <f t="shared" si="12"/>
        <v>0</v>
      </c>
      <c r="U233" s="83"/>
      <c r="V233" s="83">
        <f t="shared" si="13"/>
        <v>0</v>
      </c>
      <c r="W233" s="19" t="str">
        <f t="shared" si="14"/>
        <v>0 Gläschen</v>
      </c>
    </row>
    <row r="234" spans="1:23" s="19" customFormat="1" hidden="1">
      <c r="A234" s="20">
        <v>0</v>
      </c>
      <c r="B234" s="19">
        <v>0</v>
      </c>
      <c r="C234" s="19">
        <v>0</v>
      </c>
      <c r="D234" s="20">
        <v>0</v>
      </c>
      <c r="E234" s="116">
        <v>0</v>
      </c>
      <c r="F234" s="117">
        <v>0</v>
      </c>
      <c r="G234" s="19">
        <v>0</v>
      </c>
      <c r="H234" s="19">
        <v>0</v>
      </c>
      <c r="I234" s="22">
        <v>0</v>
      </c>
      <c r="J234" s="20">
        <v>0</v>
      </c>
      <c r="K234" s="21">
        <v>0</v>
      </c>
      <c r="L234" s="22">
        <v>0</v>
      </c>
      <c r="M234" s="23">
        <v>1</v>
      </c>
      <c r="N234" s="19">
        <v>1</v>
      </c>
      <c r="O234" s="19">
        <v>0</v>
      </c>
      <c r="P234" s="19">
        <v>0</v>
      </c>
      <c r="Q234" s="19" t="str">
        <v xml:space="preserve">0 </v>
      </c>
      <c r="R234" s="19">
        <v>5</v>
      </c>
      <c r="S234" s="119">
        <v>0</v>
      </c>
      <c r="T234" s="83">
        <f t="shared" si="12"/>
        <v>0</v>
      </c>
      <c r="U234" s="83"/>
      <c r="V234" s="83">
        <f t="shared" si="13"/>
        <v>0</v>
      </c>
      <c r="W234" s="19" t="str">
        <f t="shared" si="14"/>
        <v>0 Gläschen</v>
      </c>
    </row>
    <row r="235" spans="1:23" s="19" customFormat="1" hidden="1">
      <c r="A235" s="20">
        <v>0</v>
      </c>
      <c r="B235" s="19">
        <v>0</v>
      </c>
      <c r="C235" s="19">
        <v>0</v>
      </c>
      <c r="D235" s="20">
        <v>0</v>
      </c>
      <c r="E235" s="116">
        <v>0</v>
      </c>
      <c r="F235" s="117">
        <v>0</v>
      </c>
      <c r="G235" s="19">
        <v>0</v>
      </c>
      <c r="H235" s="19">
        <v>0</v>
      </c>
      <c r="I235" s="22">
        <v>0</v>
      </c>
      <c r="J235" s="20">
        <v>0</v>
      </c>
      <c r="K235" s="21">
        <v>0</v>
      </c>
      <c r="L235" s="22">
        <v>0</v>
      </c>
      <c r="M235" s="23">
        <v>0.5</v>
      </c>
      <c r="N235" s="19">
        <v>1</v>
      </c>
      <c r="O235" s="19">
        <v>0</v>
      </c>
      <c r="P235" s="19">
        <v>0</v>
      </c>
      <c r="Q235" s="19" t="str">
        <v xml:space="preserve">0 </v>
      </c>
      <c r="R235" s="19">
        <v>0</v>
      </c>
      <c r="S235" s="119">
        <v>0</v>
      </c>
      <c r="T235" s="83">
        <f t="shared" si="12"/>
        <v>0</v>
      </c>
      <c r="U235" s="83"/>
      <c r="V235" s="83">
        <f t="shared" si="13"/>
        <v>0</v>
      </c>
      <c r="W235" s="19" t="str">
        <f t="shared" si="14"/>
        <v>0 Gläschen</v>
      </c>
    </row>
    <row r="236" spans="1:23" s="19" customFormat="1" hidden="1">
      <c r="A236" s="20">
        <v>0</v>
      </c>
      <c r="B236" s="19">
        <v>0</v>
      </c>
      <c r="C236" s="19">
        <v>0</v>
      </c>
      <c r="D236" s="20">
        <v>0</v>
      </c>
      <c r="E236" s="116">
        <v>0</v>
      </c>
      <c r="F236" s="117">
        <v>0</v>
      </c>
      <c r="G236" s="19">
        <v>0</v>
      </c>
      <c r="H236" s="19">
        <v>0</v>
      </c>
      <c r="I236" s="22">
        <v>0</v>
      </c>
      <c r="J236" s="20">
        <v>0</v>
      </c>
      <c r="K236" s="21">
        <v>0</v>
      </c>
      <c r="L236" s="22">
        <v>0</v>
      </c>
      <c r="M236" s="23">
        <v>0.5</v>
      </c>
      <c r="N236" s="19">
        <v>1</v>
      </c>
      <c r="O236" s="19">
        <v>0</v>
      </c>
      <c r="P236" s="19">
        <v>0</v>
      </c>
      <c r="Q236" s="19" t="str">
        <v xml:space="preserve">0 </v>
      </c>
      <c r="R236" s="19">
        <v>0</v>
      </c>
      <c r="S236" s="119">
        <v>0</v>
      </c>
      <c r="T236" s="83">
        <f t="shared" si="12"/>
        <v>0</v>
      </c>
      <c r="U236" s="83"/>
      <c r="V236" s="83">
        <f t="shared" si="13"/>
        <v>0</v>
      </c>
      <c r="W236" s="19" t="str">
        <f t="shared" si="14"/>
        <v>0 Gläschen</v>
      </c>
    </row>
    <row r="237" spans="1:23" s="19" customFormat="1" hidden="1">
      <c r="A237" s="20">
        <v>0</v>
      </c>
      <c r="B237" s="19">
        <v>0</v>
      </c>
      <c r="C237" s="19">
        <v>0</v>
      </c>
      <c r="D237" s="20">
        <v>0</v>
      </c>
      <c r="E237" s="116">
        <v>0</v>
      </c>
      <c r="F237" s="117">
        <v>0</v>
      </c>
      <c r="G237" s="19">
        <v>0</v>
      </c>
      <c r="H237" s="19">
        <v>0</v>
      </c>
      <c r="I237" s="22">
        <v>0</v>
      </c>
      <c r="J237" s="20">
        <v>0</v>
      </c>
      <c r="K237" s="21">
        <v>0</v>
      </c>
      <c r="L237" s="22">
        <v>0</v>
      </c>
      <c r="M237" s="23">
        <v>0.5</v>
      </c>
      <c r="N237" s="19">
        <v>1</v>
      </c>
      <c r="O237" s="19">
        <v>0</v>
      </c>
      <c r="P237" s="19">
        <v>0</v>
      </c>
      <c r="Q237" s="19" t="str">
        <v xml:space="preserve">0 </v>
      </c>
      <c r="R237" s="19">
        <v>0</v>
      </c>
      <c r="S237" s="119">
        <v>0</v>
      </c>
      <c r="T237" s="83">
        <f t="shared" si="12"/>
        <v>0</v>
      </c>
      <c r="U237" s="83"/>
      <c r="V237" s="83">
        <f t="shared" si="13"/>
        <v>0</v>
      </c>
      <c r="W237" s="19" t="str">
        <f t="shared" si="14"/>
        <v>0 Gläschen</v>
      </c>
    </row>
    <row r="238" spans="1:23" s="19" customFormat="1" hidden="1">
      <c r="A238" s="20">
        <v>0</v>
      </c>
      <c r="B238" s="19">
        <v>0</v>
      </c>
      <c r="C238" s="19">
        <v>0</v>
      </c>
      <c r="D238" s="20">
        <v>0</v>
      </c>
      <c r="E238" s="116">
        <v>0</v>
      </c>
      <c r="F238" s="117">
        <v>0</v>
      </c>
      <c r="G238" s="19">
        <v>0</v>
      </c>
      <c r="H238" s="19">
        <v>0</v>
      </c>
      <c r="I238" s="22">
        <v>0</v>
      </c>
      <c r="J238" s="20">
        <v>0</v>
      </c>
      <c r="K238" s="21">
        <v>0</v>
      </c>
      <c r="L238" s="22">
        <v>0</v>
      </c>
      <c r="M238" s="23">
        <v>0.5</v>
      </c>
      <c r="N238" s="19">
        <v>1</v>
      </c>
      <c r="O238" s="19">
        <v>0</v>
      </c>
      <c r="P238" s="19">
        <v>0</v>
      </c>
      <c r="Q238" s="19" t="str">
        <v xml:space="preserve">0 </v>
      </c>
      <c r="R238" s="19">
        <v>0</v>
      </c>
      <c r="S238" s="119">
        <v>0</v>
      </c>
      <c r="T238" s="83">
        <f t="shared" si="12"/>
        <v>0</v>
      </c>
      <c r="U238" s="83"/>
      <c r="V238" s="83">
        <f t="shared" si="13"/>
        <v>0</v>
      </c>
      <c r="W238" s="19" t="str">
        <f t="shared" si="14"/>
        <v>0 Gläschen</v>
      </c>
    </row>
    <row r="239" spans="1:23" s="19" customFormat="1" hidden="1">
      <c r="A239" s="20"/>
      <c r="D239" s="20"/>
      <c r="E239" s="116"/>
      <c r="F239" s="117"/>
      <c r="I239" s="22"/>
      <c r="J239" s="20"/>
      <c r="K239" s="21"/>
      <c r="L239" s="22"/>
      <c r="M239" s="23"/>
      <c r="S239" s="119"/>
      <c r="T239" s="83"/>
      <c r="U239" s="83"/>
    </row>
    <row r="240" spans="1:23" s="19" customFormat="1" hidden="1">
      <c r="A240" s="20"/>
      <c r="D240" s="20"/>
      <c r="E240" s="116"/>
      <c r="F240" s="117"/>
      <c r="I240" s="22"/>
      <c r="J240" s="20"/>
      <c r="K240" s="21"/>
      <c r="L240" s="22"/>
      <c r="M240" s="23"/>
      <c r="S240" s="119"/>
      <c r="T240" s="83"/>
      <c r="U240" s="83"/>
    </row>
    <row r="241" spans="1:16341" s="15" customFormat="1" ht="30">
      <c r="A241" s="84" t="s">
        <v>763</v>
      </c>
      <c r="B241" s="85" t="s">
        <v>573</v>
      </c>
      <c r="C241" s="86" t="s">
        <v>575</v>
      </c>
      <c r="D241" s="194" t="s">
        <v>763</v>
      </c>
      <c r="E241" s="193" t="s">
        <v>809</v>
      </c>
      <c r="F241" s="118" t="s">
        <v>703</v>
      </c>
      <c r="G241" s="87" t="s">
        <v>760</v>
      </c>
      <c r="H241" s="86" t="s">
        <v>759</v>
      </c>
      <c r="I241" s="181" t="s">
        <v>846</v>
      </c>
      <c r="J241" s="89" t="s">
        <v>524</v>
      </c>
      <c r="K241" s="194" t="s">
        <v>759</v>
      </c>
      <c r="L241" s="86" t="s">
        <v>5</v>
      </c>
      <c r="M241" s="86"/>
      <c r="N241" s="86" t="s">
        <v>813</v>
      </c>
      <c r="O241" s="86" t="s">
        <v>767</v>
      </c>
      <c r="P241" s="301"/>
      <c r="Q241" s="260" t="s">
        <v>812</v>
      </c>
      <c r="R241" s="184" t="s">
        <v>814</v>
      </c>
      <c r="S241" s="120" t="s">
        <v>12</v>
      </c>
      <c r="T241" s="91" t="s">
        <v>815</v>
      </c>
      <c r="U241" s="91"/>
      <c r="V241" s="87"/>
      <c r="W241" s="194" t="s">
        <v>842</v>
      </c>
      <c r="X241" s="18"/>
      <c r="Y241" s="18"/>
      <c r="Z241" s="18"/>
      <c r="AA241" s="18"/>
      <c r="AB241" s="18"/>
      <c r="AC241" s="18"/>
      <c r="AD241" s="18"/>
      <c r="AE241" s="18"/>
      <c r="AF241" s="18"/>
      <c r="AG241" s="18"/>
      <c r="AH241" s="18"/>
      <c r="AI241" s="18"/>
      <c r="AJ241" s="18"/>
      <c r="AK241" s="18"/>
      <c r="AL241" s="18"/>
      <c r="AM241" s="18"/>
      <c r="AN241" s="18"/>
      <c r="AO241" s="18"/>
      <c r="AP241" s="18"/>
      <c r="AQ241" s="18"/>
      <c r="AR241" s="18"/>
      <c r="AS241" s="18"/>
      <c r="AT241" s="18"/>
      <c r="AU241" s="18"/>
      <c r="AV241" s="18"/>
      <c r="AW241" s="18"/>
      <c r="AX241" s="18"/>
      <c r="AY241" s="18"/>
      <c r="AZ241" s="18"/>
      <c r="BA241" s="18"/>
      <c r="BB241" s="18"/>
      <c r="BC241" s="18"/>
      <c r="BD241" s="18"/>
      <c r="BE241" s="18"/>
      <c r="BF241" s="18"/>
      <c r="BG241" s="18"/>
      <c r="BH241" s="18"/>
      <c r="BI241" s="18"/>
      <c r="BJ241" s="18"/>
      <c r="BK241" s="18"/>
      <c r="BL241" s="18"/>
      <c r="BM241" s="18"/>
      <c r="BN241" s="18"/>
      <c r="BO241" s="18"/>
      <c r="BP241" s="18"/>
      <c r="BQ241" s="18"/>
      <c r="BR241" s="18"/>
      <c r="BS241" s="18"/>
      <c r="BT241" s="18"/>
      <c r="BU241" s="18"/>
      <c r="BV241" s="18"/>
      <c r="BW241" s="18"/>
      <c r="BX241" s="18"/>
      <c r="BY241" s="18"/>
      <c r="BZ241" s="18"/>
      <c r="CA241" s="18"/>
      <c r="CB241" s="18"/>
      <c r="CC241" s="18"/>
      <c r="CD241" s="18"/>
      <c r="CE241" s="18"/>
      <c r="CF241" s="18"/>
      <c r="CG241" s="18"/>
      <c r="CH241" s="18"/>
      <c r="CI241" s="18"/>
      <c r="CJ241" s="18"/>
      <c r="CK241" s="18"/>
      <c r="CL241" s="18"/>
      <c r="CM241" s="18"/>
      <c r="CN241" s="18"/>
      <c r="CO241" s="18"/>
      <c r="CP241" s="18"/>
      <c r="CQ241" s="18"/>
      <c r="CR241" s="18"/>
      <c r="CS241" s="18"/>
      <c r="CT241" s="18"/>
      <c r="CU241" s="18"/>
      <c r="CV241" s="18"/>
      <c r="CW241" s="18"/>
      <c r="CX241" s="18"/>
      <c r="CY241" s="18"/>
      <c r="CZ241" s="18"/>
      <c r="DA241" s="18"/>
      <c r="DB241" s="18"/>
      <c r="DC241" s="18"/>
      <c r="DD241" s="18"/>
      <c r="DE241" s="18"/>
      <c r="DF241" s="18"/>
      <c r="DG241" s="18"/>
      <c r="DH241" s="18"/>
      <c r="DI241" s="18"/>
      <c r="DJ241" s="18"/>
      <c r="DK241" s="18"/>
      <c r="DL241" s="18"/>
      <c r="DM241" s="18"/>
      <c r="DN241" s="18"/>
      <c r="DO241" s="18"/>
      <c r="DP241" s="18"/>
      <c r="DQ241" s="18"/>
      <c r="DR241" s="18"/>
      <c r="DS241" s="18"/>
      <c r="DT241" s="18"/>
      <c r="DU241" s="18"/>
      <c r="DV241" s="18"/>
      <c r="DW241" s="18"/>
      <c r="DX241" s="18"/>
      <c r="DY241" s="18"/>
      <c r="DZ241" s="18"/>
      <c r="EA241" s="18"/>
      <c r="EB241" s="18"/>
      <c r="EC241" s="18"/>
      <c r="ED241" s="18"/>
      <c r="EE241" s="18"/>
      <c r="EF241" s="18"/>
      <c r="EG241" s="18"/>
      <c r="EH241" s="18"/>
      <c r="EI241" s="18"/>
      <c r="EJ241" s="18"/>
      <c r="EK241" s="18"/>
      <c r="EL241" s="18"/>
      <c r="EM241" s="18"/>
      <c r="EN241" s="18"/>
      <c r="EO241" s="18"/>
      <c r="EP241" s="18"/>
      <c r="EQ241" s="18"/>
      <c r="ER241" s="18"/>
      <c r="ES241" s="18"/>
      <c r="ET241" s="18"/>
      <c r="EU241" s="18"/>
      <c r="EV241" s="18"/>
      <c r="EW241" s="18"/>
      <c r="EX241" s="18"/>
      <c r="EY241" s="18"/>
      <c r="EZ241" s="18"/>
      <c r="FA241" s="18"/>
      <c r="FB241" s="18"/>
      <c r="FC241" s="18"/>
      <c r="FD241" s="18"/>
      <c r="FE241" s="18"/>
      <c r="FF241" s="18"/>
      <c r="FG241" s="18"/>
      <c r="FH241" s="18"/>
      <c r="FI241" s="18"/>
      <c r="FJ241" s="18"/>
      <c r="FK241" s="18"/>
      <c r="FL241" s="18"/>
      <c r="FM241" s="18"/>
      <c r="FN241" s="18"/>
      <c r="FO241" s="18"/>
      <c r="FP241" s="18"/>
      <c r="FQ241" s="18"/>
      <c r="FR241" s="18"/>
      <c r="FS241" s="18"/>
      <c r="FT241" s="18"/>
      <c r="FU241" s="18"/>
      <c r="FV241" s="18"/>
      <c r="FW241" s="18"/>
      <c r="FX241" s="18"/>
      <c r="FY241" s="18"/>
      <c r="FZ241" s="18"/>
      <c r="GA241" s="18"/>
      <c r="GB241" s="18"/>
      <c r="GC241" s="18"/>
      <c r="GD241" s="18"/>
      <c r="GE241" s="18"/>
      <c r="GF241" s="18"/>
      <c r="GG241" s="18"/>
      <c r="GH241" s="18"/>
      <c r="GI241" s="18"/>
      <c r="GJ241" s="18"/>
      <c r="GK241" s="18"/>
      <c r="GL241" s="18"/>
      <c r="GM241" s="18"/>
      <c r="GN241" s="18"/>
      <c r="GO241" s="18"/>
      <c r="GP241" s="18"/>
      <c r="GQ241" s="18"/>
      <c r="GR241" s="18"/>
      <c r="GS241" s="18"/>
      <c r="GT241" s="18"/>
      <c r="GU241" s="18"/>
      <c r="GV241" s="18"/>
      <c r="GW241" s="18"/>
      <c r="GX241" s="18"/>
      <c r="GY241" s="18"/>
      <c r="GZ241" s="18"/>
      <c r="HA241" s="18"/>
      <c r="HB241" s="18"/>
      <c r="HC241" s="18"/>
      <c r="HD241" s="18"/>
      <c r="HE241" s="18"/>
      <c r="HF241" s="18"/>
      <c r="HG241" s="18"/>
      <c r="HH241" s="18"/>
      <c r="HI241" s="18"/>
      <c r="HJ241" s="18"/>
      <c r="HK241" s="18"/>
      <c r="HL241" s="18"/>
      <c r="HM241" s="18"/>
      <c r="HN241" s="18"/>
      <c r="HO241" s="18"/>
      <c r="HP241" s="18"/>
      <c r="HQ241" s="18"/>
      <c r="HR241" s="18"/>
      <c r="HS241" s="18"/>
      <c r="HT241" s="18"/>
      <c r="HU241" s="18"/>
      <c r="HV241" s="18"/>
      <c r="HW241" s="18"/>
      <c r="HX241" s="18"/>
      <c r="HY241" s="18"/>
      <c r="HZ241" s="18"/>
      <c r="IA241" s="18"/>
      <c r="IB241" s="18"/>
      <c r="IC241" s="18"/>
      <c r="ID241" s="18"/>
      <c r="IE241" s="18"/>
      <c r="IF241" s="18"/>
      <c r="IG241" s="18"/>
      <c r="IH241" s="18"/>
      <c r="II241" s="18"/>
      <c r="IJ241" s="18"/>
      <c r="IK241" s="18"/>
      <c r="IL241" s="18"/>
      <c r="IM241" s="18"/>
      <c r="IN241" s="18"/>
      <c r="IO241" s="18"/>
      <c r="IP241" s="18"/>
      <c r="IQ241" s="18"/>
      <c r="IR241" s="18"/>
      <c r="IS241" s="18"/>
      <c r="IT241" s="18"/>
      <c r="IU241" s="18"/>
      <c r="IV241" s="18"/>
      <c r="IW241" s="18"/>
      <c r="IX241" s="18"/>
      <c r="IY241" s="18"/>
      <c r="IZ241" s="18"/>
      <c r="JA241" s="18"/>
      <c r="JB241" s="18"/>
      <c r="JC241" s="18"/>
      <c r="JD241" s="18"/>
      <c r="JE241" s="18"/>
      <c r="JF241" s="18"/>
      <c r="JG241" s="18"/>
      <c r="JH241" s="18"/>
      <c r="JI241" s="18"/>
      <c r="JJ241" s="18"/>
      <c r="JK241" s="18"/>
      <c r="JL241" s="18"/>
      <c r="JM241" s="18"/>
      <c r="JN241" s="18"/>
      <c r="JO241" s="18"/>
      <c r="JP241" s="18"/>
      <c r="JQ241" s="18"/>
      <c r="JR241" s="18"/>
      <c r="JS241" s="18"/>
      <c r="JT241" s="18"/>
      <c r="JU241" s="18"/>
      <c r="JV241" s="18"/>
      <c r="JW241" s="18"/>
      <c r="JX241" s="18"/>
      <c r="JY241" s="18"/>
      <c r="JZ241" s="18"/>
      <c r="KA241" s="18"/>
      <c r="KB241" s="18"/>
      <c r="KC241" s="18"/>
      <c r="KD241" s="18"/>
      <c r="KE241" s="18"/>
      <c r="KF241" s="18"/>
      <c r="KG241" s="18"/>
      <c r="KH241" s="18"/>
      <c r="KI241" s="18"/>
      <c r="KJ241" s="18"/>
      <c r="KK241" s="18"/>
      <c r="KL241" s="18"/>
      <c r="KM241" s="18"/>
      <c r="KN241" s="18"/>
      <c r="KO241" s="18"/>
      <c r="KP241" s="18"/>
      <c r="KQ241" s="18"/>
      <c r="KR241" s="18"/>
      <c r="KS241" s="18"/>
      <c r="KT241" s="18"/>
      <c r="KU241" s="18"/>
      <c r="KV241" s="18"/>
      <c r="KW241" s="18"/>
      <c r="KX241" s="18"/>
      <c r="KY241" s="18"/>
      <c r="KZ241" s="18"/>
      <c r="LA241" s="18"/>
      <c r="LB241" s="18"/>
      <c r="LC241" s="18"/>
      <c r="LD241" s="18"/>
      <c r="LE241" s="18"/>
      <c r="LF241" s="18"/>
      <c r="LG241" s="18"/>
      <c r="LH241" s="18"/>
      <c r="LI241" s="18"/>
      <c r="LJ241" s="18"/>
      <c r="LK241" s="18"/>
      <c r="LL241" s="18"/>
      <c r="LM241" s="18"/>
      <c r="LN241" s="18"/>
      <c r="LO241" s="18"/>
      <c r="LP241" s="18"/>
      <c r="LQ241" s="18"/>
      <c r="LR241" s="18"/>
      <c r="LS241" s="18"/>
      <c r="LT241" s="18"/>
      <c r="LU241" s="18"/>
      <c r="LV241" s="18"/>
      <c r="LW241" s="18"/>
      <c r="LX241" s="18"/>
      <c r="LY241" s="18"/>
      <c r="LZ241" s="18"/>
      <c r="MA241" s="18"/>
      <c r="MB241" s="18"/>
      <c r="MC241" s="18"/>
      <c r="MD241" s="18"/>
      <c r="ME241" s="18"/>
      <c r="MF241" s="18"/>
      <c r="MG241" s="18"/>
      <c r="MH241" s="18"/>
      <c r="MI241" s="18"/>
      <c r="MJ241" s="18"/>
      <c r="MK241" s="18"/>
      <c r="ML241" s="18"/>
      <c r="MM241" s="18"/>
      <c r="MN241" s="18"/>
      <c r="MO241" s="18"/>
      <c r="MP241" s="18"/>
      <c r="MQ241" s="18"/>
      <c r="MR241" s="18"/>
      <c r="MS241" s="18"/>
      <c r="MT241" s="18"/>
      <c r="MU241" s="18"/>
      <c r="MV241" s="18"/>
      <c r="MW241" s="18"/>
      <c r="MX241" s="18"/>
      <c r="MY241" s="18"/>
      <c r="MZ241" s="18"/>
      <c r="NA241" s="18"/>
      <c r="NB241" s="18"/>
      <c r="NC241" s="18"/>
      <c r="ND241" s="18"/>
      <c r="NE241" s="18"/>
      <c r="NF241" s="18"/>
      <c r="NG241" s="18"/>
      <c r="NH241" s="18"/>
      <c r="NI241" s="18"/>
      <c r="NJ241" s="18"/>
      <c r="NK241" s="18"/>
      <c r="NL241" s="18"/>
      <c r="NM241" s="18"/>
      <c r="NN241" s="18"/>
      <c r="NO241" s="18"/>
      <c r="NP241" s="18"/>
      <c r="NQ241" s="18"/>
      <c r="NR241" s="18"/>
      <c r="NS241" s="18"/>
      <c r="NT241" s="18"/>
      <c r="NU241" s="18"/>
      <c r="NV241" s="18"/>
      <c r="NW241" s="18"/>
      <c r="NX241" s="18"/>
      <c r="NY241" s="18"/>
      <c r="NZ241" s="18"/>
      <c r="OA241" s="18"/>
      <c r="OB241" s="18"/>
      <c r="OC241" s="18"/>
      <c r="OD241" s="18"/>
      <c r="OE241" s="18"/>
      <c r="OF241" s="18"/>
      <c r="OG241" s="18"/>
      <c r="OH241" s="18"/>
      <c r="OI241" s="18"/>
      <c r="OJ241" s="18"/>
      <c r="OK241" s="18"/>
      <c r="OL241" s="18"/>
      <c r="OM241" s="18"/>
      <c r="ON241" s="18"/>
      <c r="OO241" s="18"/>
      <c r="OP241" s="18"/>
      <c r="OQ241" s="18"/>
      <c r="OR241" s="18"/>
      <c r="OS241" s="18"/>
      <c r="OT241" s="18"/>
      <c r="OU241" s="18"/>
      <c r="OV241" s="18"/>
      <c r="OW241" s="18"/>
      <c r="OX241" s="18"/>
      <c r="OY241" s="18"/>
      <c r="OZ241" s="18"/>
      <c r="PA241" s="18"/>
      <c r="PB241" s="18"/>
      <c r="PC241" s="18"/>
      <c r="PD241" s="18"/>
      <c r="PE241" s="18"/>
      <c r="PF241" s="18"/>
      <c r="PG241" s="18"/>
      <c r="PH241" s="18"/>
      <c r="PI241" s="18"/>
      <c r="PJ241" s="18"/>
      <c r="PK241" s="18"/>
      <c r="PL241" s="18"/>
      <c r="PM241" s="18"/>
      <c r="PN241" s="18"/>
      <c r="PO241" s="18"/>
      <c r="PP241" s="18"/>
      <c r="PQ241" s="18"/>
      <c r="PR241" s="18"/>
      <c r="PS241" s="18"/>
      <c r="PT241" s="18"/>
      <c r="PU241" s="18"/>
      <c r="PV241" s="18"/>
      <c r="PW241" s="18"/>
      <c r="PX241" s="18"/>
      <c r="PY241" s="18"/>
      <c r="PZ241" s="18"/>
      <c r="QA241" s="18"/>
      <c r="QB241" s="18"/>
      <c r="QC241" s="18"/>
      <c r="QD241" s="18"/>
      <c r="QE241" s="18"/>
      <c r="QF241" s="18"/>
      <c r="QG241" s="18"/>
      <c r="QH241" s="18"/>
      <c r="QI241" s="18"/>
      <c r="QJ241" s="18"/>
      <c r="QK241" s="18"/>
      <c r="QL241" s="18"/>
      <c r="QM241" s="18"/>
      <c r="QN241" s="18"/>
      <c r="QO241" s="18"/>
      <c r="QP241" s="18"/>
      <c r="QQ241" s="18"/>
      <c r="QR241" s="18"/>
      <c r="QS241" s="18"/>
      <c r="QT241" s="18"/>
      <c r="QU241" s="18"/>
      <c r="QV241" s="18"/>
      <c r="QW241" s="18"/>
      <c r="QX241" s="18"/>
      <c r="QY241" s="18"/>
      <c r="QZ241" s="18"/>
      <c r="RA241" s="18"/>
      <c r="RB241" s="18"/>
      <c r="RC241" s="18"/>
      <c r="RD241" s="18"/>
      <c r="RE241" s="18"/>
      <c r="RF241" s="18"/>
      <c r="RG241" s="18"/>
      <c r="RH241" s="18"/>
      <c r="RI241" s="18"/>
      <c r="RJ241" s="18"/>
      <c r="RK241" s="18"/>
      <c r="RL241" s="18"/>
      <c r="RM241" s="18"/>
      <c r="RN241" s="18"/>
      <c r="RO241" s="18"/>
      <c r="RP241" s="18"/>
      <c r="RQ241" s="18"/>
      <c r="RR241" s="18"/>
      <c r="RS241" s="18"/>
      <c r="RT241" s="18"/>
      <c r="RU241" s="18"/>
      <c r="RV241" s="18"/>
      <c r="RW241" s="18"/>
      <c r="RX241" s="18"/>
      <c r="RY241" s="18"/>
      <c r="RZ241" s="18"/>
      <c r="SA241" s="18"/>
      <c r="SB241" s="18"/>
      <c r="SC241" s="18"/>
      <c r="SD241" s="18"/>
      <c r="SE241" s="18"/>
      <c r="SF241" s="18"/>
      <c r="SG241" s="18"/>
      <c r="SH241" s="18"/>
      <c r="SI241" s="18"/>
      <c r="SJ241" s="18"/>
      <c r="SK241" s="18"/>
      <c r="SL241" s="18"/>
      <c r="SM241" s="18"/>
      <c r="SN241" s="18"/>
      <c r="SO241" s="18"/>
      <c r="SP241" s="18"/>
      <c r="SQ241" s="18"/>
      <c r="SR241" s="18"/>
      <c r="SS241" s="18"/>
      <c r="ST241" s="18"/>
      <c r="SU241" s="18"/>
      <c r="SV241" s="18"/>
      <c r="SW241" s="18"/>
      <c r="SX241" s="18"/>
      <c r="SY241" s="18"/>
      <c r="SZ241" s="18"/>
      <c r="TA241" s="18"/>
      <c r="TB241" s="18"/>
      <c r="TC241" s="18"/>
      <c r="TD241" s="18"/>
      <c r="TE241" s="18"/>
      <c r="TF241" s="18"/>
      <c r="TG241" s="18"/>
      <c r="TH241" s="18"/>
      <c r="TI241" s="18"/>
      <c r="TJ241" s="18"/>
      <c r="TK241" s="18"/>
      <c r="TL241" s="18"/>
      <c r="TM241" s="18"/>
      <c r="TN241" s="18"/>
      <c r="TO241" s="18"/>
      <c r="TP241" s="18"/>
      <c r="TQ241" s="18"/>
      <c r="TR241" s="18"/>
      <c r="TS241" s="18"/>
      <c r="TT241" s="18"/>
      <c r="TU241" s="18"/>
      <c r="TV241" s="18"/>
      <c r="TW241" s="18"/>
      <c r="TX241" s="18"/>
      <c r="TY241" s="18"/>
      <c r="TZ241" s="18"/>
      <c r="UA241" s="18"/>
      <c r="UB241" s="18"/>
      <c r="UC241" s="18"/>
      <c r="UD241" s="18"/>
      <c r="UE241" s="18"/>
      <c r="UF241" s="18"/>
      <c r="UG241" s="18"/>
      <c r="UH241" s="18"/>
      <c r="UI241" s="18"/>
      <c r="UJ241" s="18"/>
      <c r="UK241" s="18"/>
      <c r="UL241" s="18"/>
      <c r="UM241" s="18"/>
      <c r="UN241" s="18"/>
      <c r="UO241" s="18"/>
      <c r="UP241" s="18"/>
      <c r="UQ241" s="18"/>
      <c r="UR241" s="18"/>
      <c r="US241" s="18"/>
      <c r="UT241" s="18"/>
      <c r="UU241" s="18"/>
      <c r="UV241" s="18"/>
      <c r="UW241" s="18"/>
      <c r="UX241" s="18"/>
      <c r="UY241" s="18"/>
      <c r="UZ241" s="18"/>
      <c r="VA241" s="18"/>
      <c r="VB241" s="18"/>
      <c r="VC241" s="18"/>
      <c r="VD241" s="18"/>
      <c r="VE241" s="18"/>
      <c r="VF241" s="18"/>
      <c r="VG241" s="18"/>
      <c r="VH241" s="18"/>
      <c r="VI241" s="18"/>
      <c r="VJ241" s="18"/>
      <c r="VK241" s="18"/>
      <c r="VL241" s="18"/>
      <c r="VM241" s="18"/>
      <c r="VN241" s="18"/>
      <c r="VO241" s="18"/>
      <c r="VP241" s="18"/>
      <c r="VQ241" s="18"/>
      <c r="VR241" s="18"/>
      <c r="VS241" s="18"/>
      <c r="VT241" s="18"/>
      <c r="VU241" s="18"/>
      <c r="VV241" s="18"/>
      <c r="VW241" s="18"/>
      <c r="VX241" s="18"/>
      <c r="VY241" s="18"/>
      <c r="VZ241" s="18"/>
      <c r="WA241" s="18"/>
      <c r="WB241" s="18"/>
      <c r="WC241" s="18"/>
      <c r="WD241" s="18"/>
      <c r="WE241" s="18"/>
      <c r="WF241" s="18"/>
      <c r="WG241" s="18"/>
      <c r="WH241" s="18"/>
      <c r="WI241" s="18"/>
      <c r="WJ241" s="18"/>
      <c r="WK241" s="18"/>
      <c r="WL241" s="18"/>
      <c r="WM241" s="18"/>
      <c r="WN241" s="18"/>
      <c r="WO241" s="18"/>
      <c r="WP241" s="18"/>
      <c r="WQ241" s="18"/>
      <c r="WR241" s="18"/>
      <c r="WS241" s="18"/>
      <c r="WT241" s="18"/>
      <c r="WU241" s="18"/>
      <c r="WV241" s="18"/>
      <c r="WW241" s="18"/>
      <c r="WX241" s="18"/>
      <c r="WY241" s="18"/>
      <c r="WZ241" s="18"/>
      <c r="XA241" s="18"/>
      <c r="XB241" s="18"/>
      <c r="XC241" s="18"/>
      <c r="XD241" s="18"/>
      <c r="XE241" s="18"/>
      <c r="XF241" s="18"/>
      <c r="XG241" s="18"/>
      <c r="XH241" s="18"/>
      <c r="XI241" s="18"/>
      <c r="XJ241" s="18"/>
      <c r="XK241" s="18"/>
      <c r="XL241" s="18"/>
      <c r="XM241" s="18"/>
      <c r="XN241" s="18"/>
      <c r="XO241" s="18"/>
      <c r="XP241" s="18"/>
      <c r="XQ241" s="18"/>
      <c r="XR241" s="18"/>
      <c r="XS241" s="18"/>
      <c r="XT241" s="18"/>
      <c r="XU241" s="18"/>
      <c r="XV241" s="18"/>
      <c r="XW241" s="18"/>
      <c r="XX241" s="18"/>
      <c r="XY241" s="18"/>
      <c r="XZ241" s="18"/>
      <c r="YA241" s="18"/>
      <c r="YB241" s="18"/>
      <c r="YC241" s="18"/>
      <c r="YD241" s="18"/>
      <c r="YE241" s="18"/>
      <c r="YF241" s="18"/>
      <c r="YG241" s="18"/>
      <c r="YH241" s="18"/>
      <c r="YI241" s="18"/>
      <c r="YJ241" s="18"/>
      <c r="YK241" s="18"/>
      <c r="YL241" s="18"/>
      <c r="YM241" s="18"/>
      <c r="YN241" s="18"/>
      <c r="YO241" s="18"/>
      <c r="YP241" s="18"/>
      <c r="YQ241" s="18"/>
      <c r="YR241" s="18"/>
      <c r="YS241" s="18"/>
      <c r="YT241" s="18"/>
      <c r="YU241" s="18"/>
      <c r="YV241" s="18"/>
      <c r="YW241" s="18"/>
      <c r="YX241" s="18"/>
      <c r="YY241" s="18"/>
      <c r="YZ241" s="18"/>
      <c r="ZA241" s="18"/>
      <c r="ZB241" s="18"/>
      <c r="ZC241" s="18"/>
      <c r="ZD241" s="18"/>
      <c r="ZE241" s="18"/>
      <c r="ZF241" s="18"/>
      <c r="ZG241" s="18"/>
      <c r="ZH241" s="18"/>
      <c r="ZI241" s="18"/>
      <c r="ZJ241" s="18"/>
      <c r="ZK241" s="18"/>
      <c r="ZL241" s="18"/>
      <c r="ZM241" s="18"/>
      <c r="ZN241" s="18"/>
      <c r="ZO241" s="18"/>
      <c r="ZP241" s="18"/>
      <c r="ZQ241" s="18"/>
      <c r="ZR241" s="18"/>
      <c r="ZS241" s="18"/>
      <c r="ZT241" s="18"/>
      <c r="ZU241" s="18"/>
      <c r="ZV241" s="18"/>
      <c r="ZW241" s="18"/>
      <c r="ZX241" s="18"/>
      <c r="ZY241" s="18"/>
      <c r="ZZ241" s="18"/>
      <c r="AAA241" s="18"/>
      <c r="AAB241" s="18"/>
      <c r="AAC241" s="18"/>
      <c r="AAD241" s="18"/>
      <c r="AAE241" s="18"/>
      <c r="AAF241" s="18"/>
      <c r="AAG241" s="18"/>
      <c r="AAH241" s="18"/>
      <c r="AAI241" s="18"/>
      <c r="AAJ241" s="18"/>
      <c r="AAK241" s="18"/>
      <c r="AAL241" s="18"/>
      <c r="AAM241" s="18"/>
      <c r="AAN241" s="18"/>
      <c r="AAO241" s="18"/>
      <c r="AAP241" s="18"/>
      <c r="AAQ241" s="18"/>
      <c r="AAR241" s="18"/>
      <c r="AAS241" s="18"/>
      <c r="AAT241" s="18"/>
      <c r="AAU241" s="18"/>
      <c r="AAV241" s="18"/>
      <c r="AAW241" s="18"/>
      <c r="AAX241" s="18"/>
      <c r="AAY241" s="18"/>
      <c r="AAZ241" s="18"/>
      <c r="ABA241" s="18"/>
      <c r="ABB241" s="18"/>
      <c r="ABC241" s="18"/>
      <c r="ABD241" s="18"/>
      <c r="ABE241" s="18"/>
      <c r="ABF241" s="18"/>
      <c r="ABG241" s="18"/>
      <c r="ABH241" s="18"/>
      <c r="ABI241" s="18"/>
      <c r="ABJ241" s="18"/>
      <c r="ABK241" s="18"/>
      <c r="ABL241" s="18"/>
      <c r="ABM241" s="18"/>
      <c r="ABN241" s="18"/>
      <c r="ABO241" s="18"/>
      <c r="ABP241" s="18"/>
      <c r="ABQ241" s="18"/>
      <c r="ABR241" s="18"/>
      <c r="ABS241" s="18"/>
      <c r="ABT241" s="18"/>
      <c r="ABU241" s="18"/>
      <c r="ABV241" s="18"/>
      <c r="ABW241" s="18"/>
      <c r="ABX241" s="18"/>
      <c r="ABY241" s="18"/>
      <c r="ABZ241" s="18"/>
      <c r="ACA241" s="18"/>
      <c r="ACB241" s="18"/>
      <c r="ACC241" s="18"/>
      <c r="ACD241" s="18"/>
      <c r="ACE241" s="18"/>
      <c r="ACF241" s="18"/>
      <c r="ACG241" s="18"/>
      <c r="ACH241" s="18"/>
      <c r="ACI241" s="18"/>
      <c r="ACJ241" s="18"/>
      <c r="ACK241" s="18"/>
      <c r="ACL241" s="18"/>
      <c r="ACM241" s="18"/>
      <c r="ACN241" s="18"/>
      <c r="ACO241" s="18"/>
      <c r="ACP241" s="18"/>
      <c r="ACQ241" s="18"/>
      <c r="ACR241" s="18"/>
      <c r="ACS241" s="18"/>
      <c r="ACT241" s="18"/>
      <c r="ACU241" s="18"/>
      <c r="ACV241" s="18"/>
      <c r="ACW241" s="18"/>
      <c r="ACX241" s="18"/>
      <c r="ACY241" s="18"/>
      <c r="ACZ241" s="18"/>
      <c r="ADA241" s="18"/>
      <c r="ADB241" s="18"/>
      <c r="ADC241" s="18"/>
      <c r="ADD241" s="18"/>
      <c r="ADE241" s="18"/>
      <c r="ADF241" s="18"/>
      <c r="ADG241" s="18"/>
      <c r="ADH241" s="18"/>
      <c r="ADI241" s="18"/>
      <c r="ADJ241" s="18"/>
      <c r="ADK241" s="18"/>
      <c r="ADL241" s="18"/>
      <c r="ADM241" s="18"/>
      <c r="ADN241" s="18"/>
      <c r="ADO241" s="18"/>
      <c r="ADP241" s="18"/>
      <c r="ADQ241" s="18"/>
      <c r="ADR241" s="18"/>
      <c r="ADS241" s="18"/>
      <c r="ADT241" s="18"/>
      <c r="ADU241" s="18"/>
      <c r="ADV241" s="18"/>
      <c r="ADW241" s="18"/>
      <c r="ADX241" s="18"/>
      <c r="ADY241" s="18"/>
      <c r="ADZ241" s="18"/>
      <c r="AEA241" s="18"/>
      <c r="AEB241" s="18"/>
      <c r="AEC241" s="18"/>
      <c r="AED241" s="18"/>
      <c r="AEE241" s="18"/>
      <c r="AEF241" s="18"/>
      <c r="AEG241" s="18"/>
      <c r="AEH241" s="18"/>
      <c r="AEI241" s="18"/>
      <c r="AEJ241" s="18"/>
      <c r="AEK241" s="18"/>
      <c r="AEL241" s="18"/>
      <c r="AEM241" s="18"/>
      <c r="AEN241" s="18"/>
      <c r="AEO241" s="18"/>
      <c r="AEP241" s="18"/>
      <c r="AEQ241" s="18"/>
      <c r="AER241" s="18"/>
      <c r="AES241" s="18"/>
      <c r="AET241" s="18"/>
      <c r="AEU241" s="18"/>
      <c r="AEV241" s="18"/>
      <c r="AEW241" s="18"/>
      <c r="AEX241" s="18"/>
      <c r="AEY241" s="18"/>
      <c r="AEZ241" s="18"/>
      <c r="AFA241" s="18"/>
      <c r="AFB241" s="18"/>
      <c r="AFC241" s="18"/>
      <c r="AFD241" s="18"/>
      <c r="AFE241" s="18"/>
      <c r="AFF241" s="18"/>
      <c r="AFG241" s="18"/>
      <c r="AFH241" s="18"/>
      <c r="AFI241" s="18"/>
      <c r="AFJ241" s="18"/>
      <c r="AFK241" s="18"/>
      <c r="AFL241" s="18"/>
      <c r="AFM241" s="18"/>
      <c r="AFN241" s="18"/>
      <c r="AFO241" s="18"/>
      <c r="AFP241" s="18"/>
      <c r="AFQ241" s="18"/>
      <c r="AFR241" s="18"/>
      <c r="AFS241" s="18"/>
      <c r="AFT241" s="18"/>
      <c r="AFU241" s="18"/>
      <c r="AFV241" s="18"/>
      <c r="AFW241" s="18"/>
      <c r="AFX241" s="18"/>
      <c r="AFY241" s="18"/>
      <c r="AFZ241" s="18"/>
      <c r="AGA241" s="18"/>
      <c r="AGB241" s="18"/>
      <c r="AGC241" s="18"/>
      <c r="AGD241" s="18"/>
      <c r="AGE241" s="18"/>
      <c r="AGF241" s="18"/>
      <c r="AGG241" s="18"/>
      <c r="AGH241" s="18"/>
      <c r="AGI241" s="18"/>
      <c r="AGJ241" s="18"/>
      <c r="AGK241" s="18"/>
      <c r="AGL241" s="18"/>
      <c r="AGM241" s="18"/>
      <c r="AGN241" s="18"/>
      <c r="AGO241" s="18"/>
      <c r="AGP241" s="18"/>
      <c r="AGQ241" s="18"/>
      <c r="AGR241" s="18"/>
      <c r="AGS241" s="18"/>
      <c r="AGT241" s="18"/>
      <c r="AGU241" s="18"/>
      <c r="AGV241" s="18"/>
      <c r="AGW241" s="18"/>
      <c r="AGX241" s="18"/>
      <c r="AGY241" s="18"/>
      <c r="AGZ241" s="18"/>
      <c r="AHA241" s="18"/>
      <c r="AHB241" s="18"/>
      <c r="AHC241" s="18"/>
      <c r="AHD241" s="18"/>
      <c r="AHE241" s="18"/>
      <c r="AHF241" s="18"/>
      <c r="AHG241" s="18"/>
      <c r="AHH241" s="18"/>
      <c r="AHI241" s="18"/>
      <c r="AHJ241" s="18"/>
      <c r="AHK241" s="18"/>
      <c r="AHL241" s="18"/>
      <c r="AHM241" s="18"/>
      <c r="AHN241" s="18"/>
      <c r="AHO241" s="18"/>
      <c r="AHP241" s="18"/>
      <c r="AHQ241" s="18"/>
      <c r="AHR241" s="18"/>
      <c r="AHS241" s="18"/>
      <c r="AHT241" s="18"/>
      <c r="AHU241" s="18"/>
      <c r="AHV241" s="18"/>
      <c r="AHW241" s="18"/>
      <c r="AHX241" s="18"/>
      <c r="AHY241" s="18"/>
      <c r="AHZ241" s="18"/>
      <c r="AIA241" s="18"/>
      <c r="AIB241" s="18"/>
      <c r="AIC241" s="18"/>
      <c r="AID241" s="18"/>
      <c r="AIE241" s="18"/>
      <c r="AIF241" s="18"/>
      <c r="AIG241" s="18"/>
      <c r="AIH241" s="18"/>
      <c r="AII241" s="18"/>
      <c r="AIJ241" s="18"/>
      <c r="AIK241" s="18"/>
      <c r="AIL241" s="18"/>
      <c r="AIM241" s="18"/>
      <c r="AIN241" s="18"/>
      <c r="AIO241" s="18"/>
      <c r="AIP241" s="18"/>
      <c r="AIQ241" s="18"/>
      <c r="AIR241" s="18"/>
      <c r="AIS241" s="18"/>
      <c r="AIT241" s="18"/>
      <c r="AIU241" s="18"/>
      <c r="AIV241" s="18"/>
      <c r="AIW241" s="18"/>
      <c r="AIX241" s="18"/>
      <c r="AIY241" s="18"/>
      <c r="AIZ241" s="18"/>
      <c r="AJA241" s="18"/>
      <c r="AJB241" s="18"/>
      <c r="AJC241" s="18"/>
      <c r="AJD241" s="18"/>
      <c r="AJE241" s="18"/>
      <c r="AJF241" s="18"/>
      <c r="AJG241" s="18"/>
      <c r="AJH241" s="18"/>
      <c r="AJI241" s="18"/>
      <c r="AJJ241" s="18"/>
      <c r="AJK241" s="18"/>
      <c r="AJL241" s="18"/>
      <c r="AJM241" s="18"/>
      <c r="AJN241" s="18"/>
      <c r="AJO241" s="18"/>
      <c r="AJP241" s="18"/>
      <c r="AJQ241" s="18"/>
      <c r="AJR241" s="18"/>
      <c r="AJS241" s="18"/>
      <c r="AJT241" s="18"/>
      <c r="AJU241" s="18"/>
      <c r="AJV241" s="18"/>
      <c r="AJW241" s="18"/>
      <c r="AJX241" s="18"/>
      <c r="AJY241" s="18"/>
      <c r="AJZ241" s="18"/>
      <c r="AKA241" s="18"/>
      <c r="AKB241" s="18"/>
      <c r="AKC241" s="18"/>
      <c r="AKD241" s="18"/>
      <c r="AKE241" s="18"/>
      <c r="AKF241" s="18"/>
      <c r="AKG241" s="18"/>
      <c r="AKH241" s="18"/>
      <c r="AKI241" s="18"/>
      <c r="AKJ241" s="18"/>
      <c r="AKK241" s="18"/>
      <c r="AKL241" s="18"/>
      <c r="AKM241" s="18"/>
      <c r="AKN241" s="18"/>
      <c r="AKO241" s="18"/>
      <c r="AKP241" s="18"/>
      <c r="AKQ241" s="18"/>
      <c r="AKR241" s="18"/>
      <c r="AKS241" s="18"/>
      <c r="AKT241" s="18"/>
      <c r="AKU241" s="18"/>
      <c r="AKV241" s="18"/>
      <c r="AKW241" s="18"/>
      <c r="AKX241" s="18"/>
      <c r="AKY241" s="18"/>
      <c r="AKZ241" s="18"/>
      <c r="ALA241" s="18"/>
      <c r="ALB241" s="18"/>
      <c r="ALC241" s="18"/>
      <c r="ALD241" s="18"/>
      <c r="ALE241" s="18"/>
      <c r="ALF241" s="18"/>
      <c r="ALG241" s="18"/>
      <c r="ALH241" s="18"/>
      <c r="ALI241" s="18"/>
      <c r="ALJ241" s="18"/>
      <c r="ALK241" s="18"/>
      <c r="ALL241" s="18"/>
      <c r="ALM241" s="18"/>
      <c r="ALN241" s="18"/>
      <c r="ALO241" s="18"/>
      <c r="ALP241" s="18"/>
      <c r="ALQ241" s="18"/>
      <c r="ALR241" s="18"/>
      <c r="ALS241" s="18"/>
      <c r="ALT241" s="18"/>
      <c r="ALU241" s="18"/>
      <c r="ALV241" s="18"/>
      <c r="ALW241" s="18"/>
      <c r="ALX241" s="18"/>
      <c r="ALY241" s="18"/>
      <c r="ALZ241" s="18"/>
      <c r="AMA241" s="18"/>
      <c r="AMB241" s="18"/>
      <c r="AMC241" s="18"/>
      <c r="AMD241" s="18"/>
      <c r="AME241" s="18"/>
      <c r="AMF241" s="18"/>
      <c r="AMG241" s="18"/>
      <c r="AMH241" s="18"/>
      <c r="AMI241" s="18"/>
      <c r="AMJ241" s="18"/>
      <c r="AMK241" s="18"/>
      <c r="AML241" s="18"/>
      <c r="AMM241" s="18"/>
      <c r="AMN241" s="18"/>
      <c r="AMO241" s="18"/>
      <c r="AMP241" s="18"/>
      <c r="AMQ241" s="18"/>
      <c r="AMR241" s="18"/>
      <c r="AMS241" s="18"/>
      <c r="AMT241" s="18"/>
      <c r="AMU241" s="18"/>
      <c r="AMV241" s="18"/>
      <c r="AMW241" s="18"/>
      <c r="AMX241" s="18"/>
      <c r="AMY241" s="18"/>
      <c r="AMZ241" s="18"/>
      <c r="ANA241" s="18"/>
      <c r="ANB241" s="18"/>
      <c r="ANC241" s="18"/>
      <c r="AND241" s="18"/>
      <c r="ANE241" s="18"/>
      <c r="ANF241" s="18"/>
      <c r="ANG241" s="18"/>
      <c r="ANH241" s="18"/>
      <c r="ANI241" s="18"/>
      <c r="ANJ241" s="18"/>
      <c r="ANK241" s="18"/>
      <c r="ANL241" s="18"/>
      <c r="ANM241" s="18"/>
      <c r="ANN241" s="18"/>
      <c r="ANO241" s="18"/>
      <c r="ANP241" s="18"/>
      <c r="ANQ241" s="18"/>
      <c r="ANR241" s="18"/>
      <c r="ANS241" s="18"/>
      <c r="ANT241" s="18"/>
      <c r="ANU241" s="18"/>
      <c r="ANV241" s="18"/>
      <c r="ANW241" s="18"/>
      <c r="ANX241" s="18"/>
      <c r="ANY241" s="18"/>
      <c r="ANZ241" s="18"/>
      <c r="AOA241" s="18"/>
      <c r="AOB241" s="18"/>
      <c r="AOC241" s="18"/>
      <c r="AOD241" s="18"/>
      <c r="AOE241" s="18"/>
      <c r="AOF241" s="18"/>
      <c r="AOG241" s="18"/>
      <c r="AOH241" s="18"/>
      <c r="AOI241" s="18"/>
      <c r="AOJ241" s="18"/>
      <c r="AOK241" s="18"/>
      <c r="AOL241" s="18"/>
      <c r="AOM241" s="18"/>
      <c r="AON241" s="18"/>
      <c r="AOO241" s="18"/>
      <c r="AOP241" s="18"/>
      <c r="AOQ241" s="18"/>
      <c r="AOR241" s="18"/>
      <c r="AOS241" s="18"/>
      <c r="AOT241" s="18"/>
      <c r="AOU241" s="18"/>
      <c r="AOV241" s="18"/>
      <c r="AOW241" s="18"/>
      <c r="AOX241" s="18"/>
      <c r="AOY241" s="18"/>
      <c r="AOZ241" s="18"/>
      <c r="APA241" s="18"/>
      <c r="APB241" s="18"/>
      <c r="APC241" s="18"/>
      <c r="APD241" s="18"/>
      <c r="APE241" s="18"/>
      <c r="APF241" s="18"/>
      <c r="APG241" s="18"/>
      <c r="APH241" s="18"/>
      <c r="API241" s="18"/>
      <c r="APJ241" s="18"/>
      <c r="APK241" s="18"/>
      <c r="APL241" s="18"/>
      <c r="APM241" s="18"/>
      <c r="APN241" s="18"/>
      <c r="APO241" s="18"/>
      <c r="APP241" s="18"/>
      <c r="APQ241" s="18"/>
      <c r="APR241" s="18"/>
      <c r="APS241" s="18"/>
      <c r="APT241" s="18"/>
      <c r="APU241" s="18"/>
      <c r="APV241" s="18"/>
      <c r="APW241" s="18"/>
      <c r="APX241" s="18"/>
      <c r="APY241" s="18"/>
      <c r="APZ241" s="18"/>
      <c r="AQA241" s="18"/>
      <c r="AQB241" s="18"/>
      <c r="AQC241" s="18"/>
      <c r="AQD241" s="18"/>
      <c r="AQE241" s="18"/>
      <c r="AQF241" s="18"/>
      <c r="AQG241" s="18"/>
      <c r="AQH241" s="18"/>
      <c r="AQI241" s="18"/>
      <c r="AQJ241" s="18"/>
      <c r="AQK241" s="18"/>
      <c r="AQL241" s="18"/>
      <c r="AQM241" s="18"/>
      <c r="AQN241" s="18"/>
      <c r="AQO241" s="18"/>
      <c r="AQP241" s="18"/>
      <c r="AQQ241" s="18"/>
      <c r="AQR241" s="18"/>
      <c r="AQS241" s="18"/>
      <c r="AQT241" s="18"/>
      <c r="AQU241" s="18"/>
      <c r="AQV241" s="18"/>
      <c r="AQW241" s="18"/>
      <c r="AQX241" s="18"/>
      <c r="AQY241" s="18"/>
      <c r="AQZ241" s="18"/>
      <c r="ARA241" s="18"/>
      <c r="ARB241" s="18"/>
      <c r="ARC241" s="18"/>
      <c r="ARD241" s="18"/>
      <c r="ARE241" s="18"/>
      <c r="ARF241" s="18"/>
      <c r="ARG241" s="18"/>
      <c r="ARH241" s="18"/>
      <c r="ARI241" s="18"/>
      <c r="ARJ241" s="18"/>
      <c r="ARK241" s="18"/>
      <c r="ARL241" s="18"/>
      <c r="ARM241" s="18"/>
      <c r="ARN241" s="18"/>
      <c r="ARO241" s="18"/>
      <c r="ARP241" s="18"/>
      <c r="ARQ241" s="18"/>
      <c r="ARR241" s="18"/>
      <c r="ARS241" s="18"/>
      <c r="ART241" s="18"/>
      <c r="ARU241" s="18"/>
      <c r="ARV241" s="18"/>
      <c r="ARW241" s="18"/>
      <c r="ARX241" s="18"/>
      <c r="ARY241" s="18"/>
      <c r="ARZ241" s="18"/>
      <c r="ASA241" s="18"/>
      <c r="ASB241" s="18"/>
      <c r="ASC241" s="18"/>
      <c r="ASD241" s="18"/>
      <c r="ASE241" s="18"/>
      <c r="ASF241" s="18"/>
      <c r="ASG241" s="18"/>
      <c r="ASH241" s="18"/>
      <c r="ASI241" s="18"/>
      <c r="ASJ241" s="18"/>
      <c r="ASK241" s="18"/>
      <c r="ASL241" s="18"/>
      <c r="ASM241" s="18"/>
      <c r="ASN241" s="18"/>
      <c r="ASO241" s="18"/>
      <c r="ASP241" s="18"/>
      <c r="ASQ241" s="18"/>
      <c r="ASR241" s="18"/>
      <c r="ASS241" s="18"/>
      <c r="AST241" s="18"/>
      <c r="ASU241" s="18"/>
      <c r="ASV241" s="18"/>
      <c r="ASW241" s="18"/>
      <c r="ASX241" s="18"/>
      <c r="ASY241" s="18"/>
      <c r="ASZ241" s="18"/>
      <c r="ATA241" s="18"/>
      <c r="ATB241" s="18"/>
      <c r="ATC241" s="18"/>
      <c r="ATD241" s="18"/>
      <c r="ATE241" s="18"/>
      <c r="ATF241" s="18"/>
      <c r="ATG241" s="18"/>
      <c r="ATH241" s="18"/>
      <c r="ATI241" s="18"/>
      <c r="ATJ241" s="18"/>
      <c r="ATK241" s="18"/>
      <c r="ATL241" s="18"/>
      <c r="ATM241" s="18"/>
      <c r="ATN241" s="18"/>
      <c r="ATO241" s="18"/>
      <c r="ATP241" s="18"/>
      <c r="ATQ241" s="18"/>
      <c r="ATR241" s="18"/>
      <c r="ATS241" s="18"/>
      <c r="ATT241" s="18"/>
      <c r="ATU241" s="18"/>
      <c r="ATV241" s="18"/>
      <c r="ATW241" s="18"/>
      <c r="ATX241" s="18"/>
      <c r="ATY241" s="18"/>
      <c r="ATZ241" s="18"/>
      <c r="AUA241" s="18"/>
      <c r="AUB241" s="18"/>
      <c r="AUC241" s="18"/>
      <c r="AUD241" s="18"/>
      <c r="AUE241" s="18"/>
      <c r="AUF241" s="18"/>
      <c r="AUG241" s="18"/>
      <c r="AUH241" s="18"/>
      <c r="AUI241" s="18"/>
      <c r="AUJ241" s="18"/>
      <c r="AUK241" s="18"/>
      <c r="AUL241" s="18"/>
      <c r="AUM241" s="18"/>
      <c r="AUN241" s="18"/>
      <c r="AUO241" s="18"/>
      <c r="AUP241" s="18"/>
      <c r="AUQ241" s="18"/>
      <c r="AUR241" s="18"/>
      <c r="AUS241" s="18"/>
      <c r="AUT241" s="18"/>
      <c r="AUU241" s="18"/>
      <c r="AUV241" s="18"/>
      <c r="AUW241" s="18"/>
      <c r="AUX241" s="18"/>
      <c r="AUY241" s="18"/>
      <c r="AUZ241" s="18"/>
      <c r="AVA241" s="18"/>
      <c r="AVB241" s="18"/>
      <c r="AVC241" s="18"/>
      <c r="AVD241" s="18"/>
      <c r="AVE241" s="18"/>
      <c r="AVF241" s="18"/>
      <c r="AVG241" s="18"/>
      <c r="AVH241" s="18"/>
      <c r="AVI241" s="18"/>
      <c r="AVJ241" s="18"/>
      <c r="AVK241" s="18"/>
      <c r="AVL241" s="18"/>
      <c r="AVM241" s="18"/>
      <c r="AVN241" s="18"/>
      <c r="AVO241" s="18"/>
      <c r="AVP241" s="18"/>
      <c r="AVQ241" s="18"/>
      <c r="AVR241" s="18"/>
      <c r="AVS241" s="18"/>
      <c r="AVT241" s="18"/>
      <c r="AVU241" s="18"/>
      <c r="AVV241" s="18"/>
      <c r="AVW241" s="18"/>
      <c r="AVX241" s="18"/>
      <c r="AVY241" s="18"/>
      <c r="AVZ241" s="18"/>
      <c r="AWA241" s="18"/>
      <c r="AWB241" s="18"/>
      <c r="AWC241" s="18"/>
      <c r="AWD241" s="18"/>
      <c r="AWE241" s="18"/>
      <c r="AWF241" s="18"/>
      <c r="AWG241" s="18"/>
      <c r="AWH241" s="18"/>
      <c r="AWI241" s="18"/>
      <c r="AWJ241" s="18"/>
      <c r="AWK241" s="18"/>
      <c r="AWL241" s="18"/>
      <c r="AWM241" s="18"/>
      <c r="AWN241" s="18"/>
      <c r="AWO241" s="18"/>
      <c r="AWP241" s="18"/>
      <c r="AWQ241" s="18"/>
      <c r="AWR241" s="18"/>
      <c r="AWS241" s="18"/>
      <c r="AWT241" s="18"/>
      <c r="AWU241" s="18"/>
      <c r="AWV241" s="18"/>
      <c r="AWW241" s="18"/>
      <c r="AWX241" s="18"/>
      <c r="AWY241" s="18"/>
      <c r="AWZ241" s="18"/>
      <c r="AXA241" s="18"/>
      <c r="AXB241" s="18"/>
      <c r="AXC241" s="18"/>
      <c r="AXD241" s="18"/>
      <c r="AXE241" s="18"/>
      <c r="AXF241" s="18"/>
      <c r="AXG241" s="18"/>
      <c r="AXH241" s="18"/>
      <c r="AXI241" s="18"/>
      <c r="AXJ241" s="18"/>
      <c r="AXK241" s="18"/>
      <c r="AXL241" s="18"/>
      <c r="AXM241" s="18"/>
      <c r="AXN241" s="18"/>
      <c r="AXO241" s="18"/>
      <c r="AXP241" s="18"/>
      <c r="AXQ241" s="18"/>
      <c r="AXR241" s="18"/>
      <c r="AXS241" s="18"/>
      <c r="AXT241" s="18"/>
      <c r="AXU241" s="18"/>
      <c r="AXV241" s="18"/>
      <c r="AXW241" s="18"/>
      <c r="AXX241" s="18"/>
      <c r="AXY241" s="18"/>
      <c r="AXZ241" s="18"/>
      <c r="AYA241" s="18"/>
      <c r="AYB241" s="18"/>
      <c r="AYC241" s="18"/>
      <c r="AYD241" s="18"/>
      <c r="AYE241" s="18"/>
      <c r="AYF241" s="18"/>
      <c r="AYG241" s="18"/>
      <c r="AYH241" s="18"/>
      <c r="AYI241" s="18"/>
      <c r="AYJ241" s="18"/>
      <c r="AYK241" s="18"/>
      <c r="AYL241" s="18"/>
      <c r="AYM241" s="18"/>
      <c r="AYN241" s="18"/>
      <c r="AYO241" s="18"/>
      <c r="AYP241" s="18"/>
      <c r="AYQ241" s="18"/>
      <c r="AYR241" s="18"/>
      <c r="AYS241" s="18"/>
      <c r="AYT241" s="18"/>
      <c r="AYU241" s="18"/>
      <c r="AYV241" s="18"/>
      <c r="AYW241" s="18"/>
      <c r="AYX241" s="18"/>
      <c r="AYY241" s="18"/>
      <c r="AYZ241" s="18"/>
      <c r="AZA241" s="18"/>
      <c r="AZB241" s="18"/>
      <c r="AZC241" s="18"/>
      <c r="AZD241" s="18"/>
      <c r="AZE241" s="18"/>
      <c r="AZF241" s="18"/>
      <c r="AZG241" s="18"/>
      <c r="AZH241" s="18"/>
      <c r="AZI241" s="18"/>
      <c r="AZJ241" s="18"/>
      <c r="AZK241" s="18"/>
      <c r="AZL241" s="18"/>
      <c r="AZM241" s="18"/>
      <c r="AZN241" s="18"/>
      <c r="AZO241" s="18"/>
      <c r="AZP241" s="18"/>
      <c r="AZQ241" s="18"/>
      <c r="AZR241" s="18"/>
      <c r="AZS241" s="18"/>
      <c r="AZT241" s="18"/>
      <c r="AZU241" s="18"/>
      <c r="AZV241" s="18"/>
      <c r="AZW241" s="18"/>
      <c r="AZX241" s="18"/>
      <c r="AZY241" s="18"/>
      <c r="AZZ241" s="18"/>
      <c r="BAA241" s="18"/>
      <c r="BAB241" s="18"/>
      <c r="BAC241" s="18"/>
      <c r="BAD241" s="18"/>
      <c r="BAE241" s="18"/>
      <c r="BAF241" s="18"/>
      <c r="BAG241" s="18"/>
      <c r="BAH241" s="18"/>
      <c r="BAI241" s="18"/>
      <c r="BAJ241" s="18"/>
      <c r="BAK241" s="18"/>
      <c r="BAL241" s="18"/>
      <c r="BAM241" s="18"/>
      <c r="BAN241" s="18"/>
      <c r="BAO241" s="18"/>
      <c r="BAP241" s="18"/>
      <c r="BAQ241" s="18"/>
      <c r="BAR241" s="18"/>
      <c r="BAS241" s="18"/>
      <c r="BAT241" s="18"/>
      <c r="BAU241" s="18"/>
      <c r="BAV241" s="18"/>
      <c r="BAW241" s="18"/>
      <c r="BAX241" s="18"/>
      <c r="BAY241" s="18"/>
      <c r="BAZ241" s="18"/>
      <c r="BBA241" s="18"/>
      <c r="BBB241" s="18"/>
      <c r="BBC241" s="18"/>
      <c r="BBD241" s="18"/>
      <c r="BBE241" s="18"/>
      <c r="BBF241" s="18"/>
      <c r="BBG241" s="18"/>
      <c r="BBH241" s="18"/>
      <c r="BBI241" s="18"/>
      <c r="BBJ241" s="18"/>
      <c r="BBK241" s="18"/>
      <c r="BBL241" s="18"/>
      <c r="BBM241" s="18"/>
      <c r="BBN241" s="18"/>
      <c r="BBO241" s="18"/>
      <c r="BBP241" s="18"/>
      <c r="BBQ241" s="18"/>
      <c r="BBR241" s="18"/>
      <c r="BBS241" s="18"/>
      <c r="BBT241" s="18"/>
      <c r="BBU241" s="18"/>
      <c r="BBV241" s="18"/>
      <c r="BBW241" s="18"/>
      <c r="BBX241" s="18"/>
      <c r="BBY241" s="18"/>
      <c r="BBZ241" s="18"/>
      <c r="BCA241" s="18"/>
      <c r="BCB241" s="18"/>
      <c r="BCC241" s="18"/>
      <c r="BCD241" s="18"/>
      <c r="BCE241" s="18"/>
      <c r="BCF241" s="18"/>
      <c r="BCG241" s="18"/>
      <c r="BCH241" s="18"/>
      <c r="BCI241" s="18"/>
      <c r="BCJ241" s="18"/>
      <c r="BCK241" s="18"/>
      <c r="BCL241" s="18"/>
      <c r="BCM241" s="18"/>
      <c r="BCN241" s="18"/>
      <c r="BCO241" s="18"/>
      <c r="BCP241" s="18"/>
      <c r="BCQ241" s="18"/>
      <c r="BCR241" s="18"/>
      <c r="BCS241" s="18"/>
      <c r="BCT241" s="18"/>
      <c r="BCU241" s="18"/>
      <c r="BCV241" s="18"/>
      <c r="BCW241" s="18"/>
      <c r="BCX241" s="18"/>
      <c r="BCY241" s="18"/>
      <c r="BCZ241" s="18"/>
      <c r="BDA241" s="18"/>
      <c r="BDB241" s="18"/>
      <c r="BDC241" s="18"/>
      <c r="BDD241" s="18"/>
      <c r="BDE241" s="18"/>
      <c r="BDF241" s="18"/>
      <c r="BDG241" s="18"/>
      <c r="BDH241" s="18"/>
      <c r="BDI241" s="18"/>
      <c r="BDJ241" s="18"/>
      <c r="BDK241" s="18"/>
      <c r="BDL241" s="18"/>
      <c r="BDM241" s="18"/>
      <c r="BDN241" s="18"/>
      <c r="BDO241" s="18"/>
      <c r="BDP241" s="18"/>
      <c r="BDQ241" s="18"/>
      <c r="BDR241" s="18"/>
      <c r="BDS241" s="18"/>
      <c r="BDT241" s="18"/>
      <c r="BDU241" s="18"/>
      <c r="BDV241" s="18"/>
      <c r="BDW241" s="18"/>
      <c r="BDX241" s="18"/>
      <c r="BDY241" s="18"/>
      <c r="BDZ241" s="18"/>
      <c r="BEA241" s="18"/>
      <c r="BEB241" s="18"/>
      <c r="BEC241" s="18"/>
      <c r="BED241" s="18"/>
      <c r="BEE241" s="18"/>
      <c r="BEF241" s="18"/>
      <c r="BEG241" s="18"/>
      <c r="BEH241" s="18"/>
      <c r="BEI241" s="18"/>
      <c r="BEJ241" s="18"/>
      <c r="BEK241" s="18"/>
      <c r="BEL241" s="18"/>
      <c r="BEM241" s="18"/>
      <c r="BEN241" s="18"/>
      <c r="BEO241" s="18"/>
      <c r="BEP241" s="18"/>
      <c r="BEQ241" s="18"/>
      <c r="BER241" s="18"/>
      <c r="BES241" s="18"/>
      <c r="BET241" s="18"/>
      <c r="BEU241" s="18"/>
      <c r="BEV241" s="18"/>
      <c r="BEW241" s="18"/>
      <c r="BEX241" s="18"/>
      <c r="BEY241" s="18"/>
      <c r="BEZ241" s="18"/>
      <c r="BFA241" s="18"/>
      <c r="BFB241" s="18"/>
      <c r="BFC241" s="18"/>
      <c r="BFD241" s="18"/>
      <c r="BFE241" s="18"/>
      <c r="BFF241" s="18"/>
      <c r="BFG241" s="18"/>
      <c r="BFH241" s="18"/>
      <c r="BFI241" s="18"/>
      <c r="BFJ241" s="18"/>
      <c r="BFK241" s="18"/>
      <c r="BFL241" s="18"/>
      <c r="BFM241" s="18"/>
      <c r="BFN241" s="18"/>
      <c r="BFO241" s="18"/>
      <c r="BFP241" s="18"/>
      <c r="BFQ241" s="18"/>
      <c r="BFR241" s="18"/>
      <c r="BFS241" s="18"/>
      <c r="BFT241" s="18"/>
      <c r="BFU241" s="18"/>
      <c r="BFV241" s="18"/>
      <c r="BFW241" s="18"/>
      <c r="BFX241" s="18"/>
      <c r="BFY241" s="18"/>
      <c r="BFZ241" s="18"/>
      <c r="BGA241" s="18"/>
      <c r="BGB241" s="18"/>
      <c r="BGC241" s="18"/>
      <c r="BGD241" s="18"/>
      <c r="BGE241" s="18"/>
      <c r="BGF241" s="18"/>
      <c r="BGG241" s="18"/>
      <c r="BGH241" s="18"/>
      <c r="BGI241" s="18"/>
      <c r="BGJ241" s="18"/>
      <c r="BGK241" s="18"/>
      <c r="BGL241" s="18"/>
      <c r="BGM241" s="18"/>
      <c r="BGN241" s="18"/>
      <c r="BGO241" s="18"/>
      <c r="BGP241" s="18"/>
      <c r="BGQ241" s="18"/>
      <c r="BGR241" s="18"/>
      <c r="BGS241" s="18"/>
      <c r="BGT241" s="18"/>
      <c r="BGU241" s="18"/>
      <c r="BGV241" s="18"/>
      <c r="BGW241" s="18"/>
      <c r="BGX241" s="18"/>
      <c r="BGY241" s="18"/>
      <c r="BGZ241" s="18"/>
      <c r="BHA241" s="18"/>
      <c r="BHB241" s="18"/>
      <c r="BHC241" s="18"/>
      <c r="BHD241" s="18"/>
      <c r="BHE241" s="18"/>
      <c r="BHF241" s="18"/>
      <c r="BHG241" s="18"/>
      <c r="BHH241" s="18"/>
      <c r="BHI241" s="18"/>
      <c r="BHJ241" s="18"/>
      <c r="BHK241" s="18"/>
      <c r="BHL241" s="18"/>
      <c r="BHM241" s="18"/>
      <c r="BHN241" s="18"/>
      <c r="BHO241" s="18"/>
      <c r="BHP241" s="18"/>
      <c r="BHQ241" s="18"/>
      <c r="BHR241" s="18"/>
      <c r="BHS241" s="18"/>
      <c r="BHT241" s="18"/>
      <c r="BHU241" s="18"/>
      <c r="BHV241" s="18"/>
      <c r="BHW241" s="18"/>
      <c r="BHX241" s="18"/>
      <c r="BHY241" s="18"/>
      <c r="BHZ241" s="18"/>
      <c r="BIA241" s="18"/>
      <c r="BIB241" s="18"/>
      <c r="BIC241" s="18"/>
      <c r="BID241" s="18"/>
      <c r="BIE241" s="18"/>
      <c r="BIF241" s="18"/>
      <c r="BIG241" s="18"/>
      <c r="BIH241" s="18"/>
      <c r="BII241" s="18"/>
      <c r="BIJ241" s="18"/>
      <c r="BIK241" s="18"/>
      <c r="BIL241" s="18"/>
      <c r="BIM241" s="18"/>
      <c r="BIN241" s="18"/>
      <c r="BIO241" s="18"/>
      <c r="BIP241" s="18"/>
      <c r="BIQ241" s="18"/>
      <c r="BIR241" s="18"/>
      <c r="BIS241" s="18"/>
      <c r="BIT241" s="18"/>
      <c r="BIU241" s="18"/>
      <c r="BIV241" s="18"/>
      <c r="BIW241" s="18"/>
      <c r="BIX241" s="18"/>
      <c r="BIY241" s="18"/>
      <c r="BIZ241" s="18"/>
      <c r="BJA241" s="18"/>
      <c r="BJB241" s="18"/>
      <c r="BJC241" s="18"/>
      <c r="BJD241" s="18"/>
      <c r="BJE241" s="18"/>
      <c r="BJF241" s="18"/>
      <c r="BJG241" s="18"/>
      <c r="BJH241" s="18"/>
      <c r="BJI241" s="18"/>
      <c r="BJJ241" s="18"/>
      <c r="BJK241" s="18"/>
      <c r="BJL241" s="18"/>
      <c r="BJM241" s="18"/>
      <c r="BJN241" s="18"/>
      <c r="BJO241" s="18"/>
      <c r="BJP241" s="18"/>
      <c r="BJQ241" s="18"/>
      <c r="BJR241" s="18"/>
      <c r="BJS241" s="18"/>
      <c r="BJT241" s="18"/>
      <c r="BJU241" s="18"/>
      <c r="BJV241" s="18"/>
      <c r="BJW241" s="18"/>
      <c r="BJX241" s="18"/>
      <c r="BJY241" s="18"/>
      <c r="BJZ241" s="18"/>
      <c r="BKA241" s="18"/>
      <c r="BKB241" s="18"/>
      <c r="BKC241" s="18"/>
      <c r="BKD241" s="18"/>
      <c r="BKE241" s="18"/>
      <c r="BKF241" s="18"/>
      <c r="BKG241" s="18"/>
      <c r="BKH241" s="18"/>
      <c r="BKI241" s="18"/>
      <c r="BKJ241" s="18"/>
      <c r="BKK241" s="18"/>
      <c r="BKL241" s="18"/>
      <c r="BKM241" s="18"/>
      <c r="BKN241" s="18"/>
      <c r="BKO241" s="18"/>
      <c r="BKP241" s="18"/>
      <c r="BKQ241" s="18"/>
      <c r="BKR241" s="18"/>
      <c r="BKS241" s="18"/>
      <c r="BKT241" s="18"/>
      <c r="BKU241" s="18"/>
      <c r="BKV241" s="18"/>
      <c r="BKW241" s="18"/>
      <c r="BKX241" s="18"/>
      <c r="BKY241" s="18"/>
      <c r="BKZ241" s="18"/>
      <c r="BLA241" s="18"/>
      <c r="BLB241" s="18"/>
      <c r="BLC241" s="18"/>
      <c r="BLD241" s="18"/>
      <c r="BLE241" s="18"/>
      <c r="BLF241" s="18"/>
      <c r="BLG241" s="18"/>
      <c r="BLH241" s="18"/>
      <c r="BLI241" s="18"/>
      <c r="BLJ241" s="18"/>
      <c r="BLK241" s="18"/>
      <c r="BLL241" s="18"/>
      <c r="BLM241" s="18"/>
      <c r="BLN241" s="18"/>
      <c r="BLO241" s="18"/>
      <c r="BLP241" s="18"/>
      <c r="BLQ241" s="18"/>
      <c r="BLR241" s="18"/>
      <c r="BLS241" s="18"/>
      <c r="BLT241" s="18"/>
      <c r="BLU241" s="18"/>
      <c r="BLV241" s="18"/>
      <c r="BLW241" s="18"/>
      <c r="BLX241" s="18"/>
      <c r="BLY241" s="18"/>
      <c r="BLZ241" s="18"/>
      <c r="BMA241" s="18"/>
      <c r="BMB241" s="18"/>
      <c r="BMC241" s="18"/>
      <c r="BMD241" s="18"/>
      <c r="BME241" s="18"/>
      <c r="BMF241" s="18"/>
      <c r="BMG241" s="18"/>
      <c r="BMH241" s="18"/>
      <c r="BMI241" s="18"/>
      <c r="BMJ241" s="18"/>
      <c r="BMK241" s="18"/>
      <c r="BML241" s="18"/>
      <c r="BMM241" s="18"/>
      <c r="BMN241" s="18"/>
      <c r="BMO241" s="18"/>
      <c r="BMP241" s="18"/>
      <c r="BMQ241" s="18"/>
      <c r="BMR241" s="18"/>
      <c r="BMS241" s="18"/>
      <c r="BMT241" s="18"/>
      <c r="BMU241" s="18"/>
      <c r="BMV241" s="18"/>
      <c r="BMW241" s="18"/>
      <c r="BMX241" s="18"/>
      <c r="BMY241" s="18"/>
      <c r="BMZ241" s="18"/>
      <c r="BNA241" s="18"/>
      <c r="BNB241" s="18"/>
      <c r="BNC241" s="18"/>
      <c r="BND241" s="18"/>
      <c r="BNE241" s="18"/>
      <c r="BNF241" s="18"/>
      <c r="BNG241" s="18"/>
      <c r="BNH241" s="18"/>
      <c r="BNI241" s="18"/>
      <c r="BNJ241" s="18"/>
      <c r="BNK241" s="18"/>
      <c r="BNL241" s="18"/>
      <c r="BNM241" s="18"/>
      <c r="BNN241" s="18"/>
      <c r="BNO241" s="18"/>
      <c r="BNP241" s="18"/>
      <c r="BNQ241" s="18"/>
      <c r="BNR241" s="18"/>
      <c r="BNS241" s="18"/>
      <c r="BNT241" s="18"/>
      <c r="BNU241" s="18"/>
      <c r="BNV241" s="18"/>
      <c r="BNW241" s="18"/>
      <c r="BNX241" s="18"/>
      <c r="BNY241" s="18"/>
      <c r="BNZ241" s="18"/>
      <c r="BOA241" s="18"/>
      <c r="BOB241" s="18"/>
      <c r="BOC241" s="18"/>
      <c r="BOD241" s="18"/>
      <c r="BOE241" s="18"/>
      <c r="BOF241" s="18"/>
      <c r="BOG241" s="18"/>
      <c r="BOH241" s="18"/>
      <c r="BOI241" s="18"/>
      <c r="BOJ241" s="18"/>
      <c r="BOK241" s="18"/>
      <c r="BOL241" s="18"/>
      <c r="BOM241" s="18"/>
      <c r="BON241" s="18"/>
      <c r="BOO241" s="18"/>
      <c r="BOP241" s="18"/>
      <c r="BOQ241" s="18"/>
      <c r="BOR241" s="18"/>
      <c r="BOS241" s="18"/>
      <c r="BOT241" s="18"/>
      <c r="BOU241" s="18"/>
      <c r="BOV241" s="18"/>
      <c r="BOW241" s="18"/>
      <c r="BOX241" s="18"/>
      <c r="BOY241" s="18"/>
      <c r="BOZ241" s="18"/>
      <c r="BPA241" s="18"/>
      <c r="BPB241" s="18"/>
      <c r="BPC241" s="18"/>
      <c r="BPD241" s="18"/>
      <c r="BPE241" s="18"/>
      <c r="BPF241" s="18"/>
      <c r="BPG241" s="18"/>
      <c r="BPH241" s="18"/>
      <c r="BPI241" s="18"/>
      <c r="BPJ241" s="18"/>
      <c r="BPK241" s="18"/>
      <c r="BPL241" s="18"/>
      <c r="BPM241" s="18"/>
      <c r="BPN241" s="18"/>
      <c r="BPO241" s="18"/>
      <c r="BPP241" s="18"/>
      <c r="BPQ241" s="18"/>
      <c r="BPR241" s="18"/>
      <c r="BPS241" s="18"/>
      <c r="BPT241" s="18"/>
      <c r="BPU241" s="18"/>
      <c r="BPV241" s="18"/>
      <c r="BPW241" s="18"/>
      <c r="BPX241" s="18"/>
      <c r="BPY241" s="18"/>
      <c r="BPZ241" s="18"/>
      <c r="BQA241" s="18"/>
      <c r="BQB241" s="18"/>
      <c r="BQC241" s="18"/>
      <c r="BQD241" s="18"/>
      <c r="BQE241" s="18"/>
      <c r="BQF241" s="18"/>
      <c r="BQG241" s="18"/>
      <c r="BQH241" s="18"/>
      <c r="BQI241" s="18"/>
      <c r="BQJ241" s="18"/>
      <c r="BQK241" s="18"/>
      <c r="BQL241" s="18"/>
      <c r="BQM241" s="18"/>
      <c r="BQN241" s="18"/>
      <c r="BQO241" s="18"/>
      <c r="BQP241" s="18"/>
      <c r="BQQ241" s="18"/>
      <c r="BQR241" s="18"/>
      <c r="BQS241" s="18"/>
      <c r="BQT241" s="18"/>
      <c r="BQU241" s="18"/>
      <c r="BQV241" s="18"/>
      <c r="BQW241" s="18"/>
      <c r="BQX241" s="18"/>
      <c r="BQY241" s="18"/>
      <c r="BQZ241" s="18"/>
      <c r="BRA241" s="18"/>
      <c r="BRB241" s="18"/>
      <c r="BRC241" s="18"/>
      <c r="BRD241" s="18"/>
      <c r="BRE241" s="18"/>
      <c r="BRF241" s="18"/>
      <c r="BRG241" s="18"/>
      <c r="BRH241" s="18"/>
      <c r="BRI241" s="18"/>
      <c r="BRJ241" s="18"/>
      <c r="BRK241" s="18"/>
      <c r="BRL241" s="18"/>
      <c r="BRM241" s="18"/>
      <c r="BRN241" s="18"/>
      <c r="BRO241" s="18"/>
      <c r="BRP241" s="18"/>
      <c r="BRQ241" s="18"/>
      <c r="BRR241" s="18"/>
      <c r="BRS241" s="18"/>
      <c r="BRT241" s="18"/>
      <c r="BRU241" s="18"/>
      <c r="BRV241" s="18"/>
      <c r="BRW241" s="18"/>
      <c r="BRX241" s="18"/>
      <c r="BRY241" s="18"/>
      <c r="BRZ241" s="18"/>
      <c r="BSA241" s="18"/>
      <c r="BSB241" s="18"/>
      <c r="BSC241" s="18"/>
      <c r="BSD241" s="18"/>
      <c r="BSE241" s="18"/>
      <c r="BSF241" s="18"/>
      <c r="BSG241" s="18"/>
      <c r="BSH241" s="18"/>
      <c r="BSI241" s="18"/>
      <c r="BSJ241" s="18"/>
      <c r="BSK241" s="18"/>
      <c r="BSL241" s="18"/>
      <c r="BSM241" s="18"/>
      <c r="BSN241" s="18"/>
      <c r="BSO241" s="18"/>
      <c r="BSP241" s="18"/>
      <c r="BSQ241" s="18"/>
      <c r="BSR241" s="18"/>
      <c r="BSS241" s="18"/>
      <c r="BST241" s="18"/>
      <c r="BSU241" s="18"/>
      <c r="BSV241" s="18"/>
      <c r="BSW241" s="18"/>
      <c r="BSX241" s="18"/>
      <c r="BSY241" s="18"/>
      <c r="BSZ241" s="18"/>
      <c r="BTA241" s="18"/>
      <c r="BTB241" s="18"/>
      <c r="BTC241" s="18"/>
      <c r="BTD241" s="18"/>
      <c r="BTE241" s="18"/>
      <c r="BTF241" s="18"/>
      <c r="BTG241" s="18"/>
      <c r="BTH241" s="18"/>
      <c r="BTI241" s="18"/>
      <c r="BTJ241" s="18"/>
      <c r="BTK241" s="18"/>
      <c r="BTL241" s="18"/>
      <c r="BTM241" s="18"/>
      <c r="BTN241" s="18"/>
      <c r="BTO241" s="18"/>
      <c r="BTP241" s="18"/>
      <c r="BTQ241" s="18"/>
      <c r="BTR241" s="18"/>
      <c r="BTS241" s="18"/>
      <c r="BTT241" s="18"/>
      <c r="BTU241" s="18"/>
      <c r="BTV241" s="18"/>
      <c r="BTW241" s="18"/>
      <c r="BTX241" s="18"/>
      <c r="BTY241" s="18"/>
      <c r="BTZ241" s="18"/>
      <c r="BUA241" s="18"/>
      <c r="BUB241" s="18"/>
      <c r="BUC241" s="18"/>
      <c r="BUD241" s="18"/>
      <c r="BUE241" s="18"/>
      <c r="BUF241" s="18"/>
      <c r="BUG241" s="18"/>
      <c r="BUH241" s="18"/>
      <c r="BUI241" s="18"/>
      <c r="BUJ241" s="18"/>
      <c r="BUK241" s="18"/>
      <c r="BUL241" s="18"/>
      <c r="BUM241" s="18"/>
      <c r="BUN241" s="18"/>
      <c r="BUO241" s="18"/>
      <c r="BUP241" s="18"/>
      <c r="BUQ241" s="18"/>
      <c r="BUR241" s="18"/>
      <c r="BUS241" s="18"/>
      <c r="BUT241" s="18"/>
      <c r="BUU241" s="18"/>
      <c r="BUV241" s="18"/>
      <c r="BUW241" s="18"/>
      <c r="BUX241" s="18"/>
      <c r="BUY241" s="18"/>
      <c r="BUZ241" s="18"/>
      <c r="BVA241" s="18"/>
      <c r="BVB241" s="18"/>
      <c r="BVC241" s="18"/>
      <c r="BVD241" s="18"/>
      <c r="BVE241" s="18"/>
      <c r="BVF241" s="18"/>
      <c r="BVG241" s="18"/>
      <c r="BVH241" s="18"/>
      <c r="BVI241" s="18"/>
      <c r="BVJ241" s="18"/>
      <c r="BVK241" s="18"/>
      <c r="BVL241" s="18"/>
      <c r="BVM241" s="18"/>
      <c r="BVN241" s="18"/>
      <c r="BVO241" s="18"/>
      <c r="BVP241" s="18"/>
      <c r="BVQ241" s="18"/>
      <c r="BVR241" s="18"/>
      <c r="BVS241" s="18"/>
      <c r="BVT241" s="18"/>
      <c r="BVU241" s="18"/>
      <c r="BVV241" s="18"/>
      <c r="BVW241" s="18"/>
      <c r="BVX241" s="18"/>
      <c r="BVY241" s="18"/>
      <c r="BVZ241" s="18"/>
      <c r="BWA241" s="18"/>
      <c r="BWB241" s="18"/>
      <c r="BWC241" s="18"/>
      <c r="BWD241" s="18"/>
      <c r="BWE241" s="18"/>
      <c r="BWF241" s="18"/>
      <c r="BWG241" s="18"/>
      <c r="BWH241" s="18"/>
      <c r="BWI241" s="18"/>
      <c r="BWJ241" s="18"/>
      <c r="BWK241" s="18"/>
      <c r="BWL241" s="18"/>
      <c r="BWM241" s="18"/>
      <c r="BWN241" s="18"/>
      <c r="BWO241" s="18"/>
      <c r="BWP241" s="18"/>
      <c r="BWQ241" s="18"/>
      <c r="BWR241" s="18"/>
      <c r="BWS241" s="18"/>
      <c r="BWT241" s="18"/>
      <c r="BWU241" s="18"/>
      <c r="BWV241" s="18"/>
      <c r="BWW241" s="18"/>
      <c r="BWX241" s="18"/>
      <c r="BWY241" s="18"/>
      <c r="BWZ241" s="18"/>
      <c r="BXA241" s="18"/>
      <c r="BXB241" s="18"/>
      <c r="BXC241" s="18"/>
      <c r="BXD241" s="18"/>
      <c r="BXE241" s="18"/>
      <c r="BXF241" s="18"/>
      <c r="BXG241" s="18"/>
      <c r="BXH241" s="18"/>
      <c r="BXI241" s="18"/>
      <c r="BXJ241" s="18"/>
      <c r="BXK241" s="18"/>
      <c r="BXL241" s="18"/>
      <c r="BXM241" s="18"/>
      <c r="BXN241" s="18"/>
      <c r="BXO241" s="18"/>
      <c r="BXP241" s="18"/>
      <c r="BXQ241" s="18"/>
      <c r="BXR241" s="18"/>
      <c r="BXS241" s="18"/>
      <c r="BXT241" s="18"/>
      <c r="BXU241" s="18"/>
      <c r="BXV241" s="18"/>
      <c r="BXW241" s="18"/>
      <c r="BXX241" s="18"/>
      <c r="BXY241" s="18"/>
      <c r="BXZ241" s="18"/>
      <c r="BYA241" s="18"/>
      <c r="BYB241" s="18"/>
      <c r="BYC241" s="18"/>
      <c r="BYD241" s="18"/>
      <c r="BYE241" s="18"/>
      <c r="BYF241" s="18"/>
      <c r="BYG241" s="18"/>
      <c r="BYH241" s="18"/>
      <c r="BYI241" s="18"/>
      <c r="BYJ241" s="18"/>
      <c r="BYK241" s="18"/>
      <c r="BYL241" s="18"/>
      <c r="BYM241" s="18"/>
      <c r="BYN241" s="18"/>
      <c r="BYO241" s="18"/>
      <c r="BYP241" s="18"/>
      <c r="BYQ241" s="18"/>
      <c r="BYR241" s="18"/>
      <c r="BYS241" s="18"/>
      <c r="BYT241" s="18"/>
      <c r="BYU241" s="18"/>
      <c r="BYV241" s="18"/>
      <c r="BYW241" s="18"/>
      <c r="BYX241" s="18"/>
      <c r="BYY241" s="18"/>
      <c r="BYZ241" s="18"/>
      <c r="BZA241" s="18"/>
      <c r="BZB241" s="18"/>
      <c r="BZC241" s="18"/>
      <c r="BZD241" s="18"/>
      <c r="BZE241" s="18"/>
      <c r="BZF241" s="18"/>
      <c r="BZG241" s="18"/>
      <c r="BZH241" s="18"/>
      <c r="BZI241" s="18"/>
      <c r="BZJ241" s="18"/>
      <c r="BZK241" s="18"/>
      <c r="BZL241" s="18"/>
      <c r="BZM241" s="18"/>
      <c r="BZN241" s="18"/>
      <c r="BZO241" s="18"/>
      <c r="BZP241" s="18"/>
      <c r="BZQ241" s="18"/>
      <c r="BZR241" s="18"/>
      <c r="BZS241" s="18"/>
      <c r="BZT241" s="18"/>
      <c r="BZU241" s="18"/>
      <c r="BZV241" s="18"/>
      <c r="BZW241" s="18"/>
      <c r="BZX241" s="18"/>
      <c r="BZY241" s="18"/>
      <c r="BZZ241" s="18"/>
      <c r="CAA241" s="18"/>
      <c r="CAB241" s="18"/>
      <c r="CAC241" s="18"/>
      <c r="CAD241" s="18"/>
      <c r="CAE241" s="18"/>
      <c r="CAF241" s="18"/>
      <c r="CAG241" s="18"/>
      <c r="CAH241" s="18"/>
      <c r="CAI241" s="18"/>
      <c r="CAJ241" s="18"/>
      <c r="CAK241" s="18"/>
      <c r="CAL241" s="18"/>
      <c r="CAM241" s="18"/>
      <c r="CAN241" s="18"/>
      <c r="CAO241" s="18"/>
      <c r="CAP241" s="18"/>
      <c r="CAQ241" s="18"/>
      <c r="CAR241" s="18"/>
      <c r="CAS241" s="18"/>
      <c r="CAT241" s="18"/>
      <c r="CAU241" s="18"/>
      <c r="CAV241" s="18"/>
      <c r="CAW241" s="18"/>
      <c r="CAX241" s="18"/>
      <c r="CAY241" s="18"/>
      <c r="CAZ241" s="18"/>
      <c r="CBA241" s="18"/>
      <c r="CBB241" s="18"/>
      <c r="CBC241" s="18"/>
      <c r="CBD241" s="18"/>
      <c r="CBE241" s="18"/>
      <c r="CBF241" s="18"/>
      <c r="CBG241" s="18"/>
      <c r="CBH241" s="18"/>
      <c r="CBI241" s="18"/>
      <c r="CBJ241" s="18"/>
      <c r="CBK241" s="18"/>
      <c r="CBL241" s="18"/>
      <c r="CBM241" s="18"/>
      <c r="CBN241" s="18"/>
      <c r="CBO241" s="18"/>
      <c r="CBP241" s="18"/>
      <c r="CBQ241" s="18"/>
      <c r="CBR241" s="18"/>
      <c r="CBS241" s="18"/>
      <c r="CBT241" s="18"/>
      <c r="CBU241" s="18"/>
      <c r="CBV241" s="18"/>
      <c r="CBW241" s="18"/>
      <c r="CBX241" s="18"/>
      <c r="CBY241" s="18"/>
      <c r="CBZ241" s="18"/>
      <c r="CCA241" s="18"/>
      <c r="CCB241" s="18"/>
      <c r="CCC241" s="18"/>
      <c r="CCD241" s="18"/>
      <c r="CCE241" s="18"/>
      <c r="CCF241" s="18"/>
      <c r="CCG241" s="18"/>
      <c r="CCH241" s="18"/>
      <c r="CCI241" s="18"/>
      <c r="CCJ241" s="18"/>
      <c r="CCK241" s="18"/>
      <c r="CCL241" s="18"/>
      <c r="CCM241" s="18"/>
      <c r="CCN241" s="18"/>
      <c r="CCO241" s="18"/>
      <c r="CCP241" s="18"/>
      <c r="CCQ241" s="18"/>
      <c r="CCR241" s="18"/>
      <c r="CCS241" s="18"/>
      <c r="CCT241" s="18"/>
      <c r="CCU241" s="18"/>
      <c r="CCV241" s="18"/>
      <c r="CCW241" s="18"/>
      <c r="CCX241" s="18"/>
      <c r="CCY241" s="18"/>
      <c r="CCZ241" s="18"/>
      <c r="CDA241" s="18"/>
      <c r="CDB241" s="18"/>
      <c r="CDC241" s="18"/>
      <c r="CDD241" s="18"/>
      <c r="CDE241" s="18"/>
      <c r="CDF241" s="18"/>
      <c r="CDG241" s="18"/>
      <c r="CDH241" s="18"/>
      <c r="CDI241" s="18"/>
      <c r="CDJ241" s="18"/>
      <c r="CDK241" s="18"/>
      <c r="CDL241" s="18"/>
      <c r="CDM241" s="18"/>
      <c r="CDN241" s="18"/>
      <c r="CDO241" s="18"/>
      <c r="CDP241" s="18"/>
      <c r="CDQ241" s="18"/>
      <c r="CDR241" s="18"/>
      <c r="CDS241" s="18"/>
      <c r="CDT241" s="18"/>
      <c r="CDU241" s="18"/>
      <c r="CDV241" s="18"/>
      <c r="CDW241" s="18"/>
      <c r="CDX241" s="18"/>
      <c r="CDY241" s="18"/>
      <c r="CDZ241" s="18"/>
      <c r="CEA241" s="18"/>
      <c r="CEB241" s="18"/>
      <c r="CEC241" s="18"/>
      <c r="CED241" s="18"/>
      <c r="CEE241" s="18"/>
      <c r="CEF241" s="18"/>
      <c r="CEG241" s="18"/>
      <c r="CEH241" s="18"/>
      <c r="CEI241" s="18"/>
      <c r="CEJ241" s="18"/>
      <c r="CEK241" s="18"/>
      <c r="CEL241" s="18"/>
      <c r="CEM241" s="18"/>
      <c r="CEN241" s="18"/>
      <c r="CEO241" s="18"/>
      <c r="CEP241" s="18"/>
      <c r="CEQ241" s="18"/>
      <c r="CER241" s="18"/>
      <c r="CES241" s="18"/>
      <c r="CET241" s="18"/>
      <c r="CEU241" s="18"/>
      <c r="CEV241" s="18"/>
      <c r="CEW241" s="18"/>
      <c r="CEX241" s="18"/>
      <c r="CEY241" s="18"/>
      <c r="CEZ241" s="18"/>
      <c r="CFA241" s="18"/>
      <c r="CFB241" s="18"/>
      <c r="CFC241" s="18"/>
      <c r="CFD241" s="18"/>
      <c r="CFE241" s="18"/>
      <c r="CFF241" s="18"/>
      <c r="CFG241" s="18"/>
      <c r="CFH241" s="18"/>
      <c r="CFI241" s="18"/>
      <c r="CFJ241" s="18"/>
      <c r="CFK241" s="18"/>
      <c r="CFL241" s="18"/>
      <c r="CFM241" s="18"/>
      <c r="CFN241" s="18"/>
      <c r="CFO241" s="18"/>
      <c r="CFP241" s="18"/>
      <c r="CFQ241" s="18"/>
      <c r="CFR241" s="18"/>
      <c r="CFS241" s="18"/>
      <c r="CFT241" s="18"/>
      <c r="CFU241" s="18"/>
      <c r="CFV241" s="18"/>
      <c r="CFW241" s="18"/>
      <c r="CFX241" s="18"/>
      <c r="CFY241" s="18"/>
      <c r="CFZ241" s="18"/>
      <c r="CGA241" s="18"/>
      <c r="CGB241" s="18"/>
      <c r="CGC241" s="18"/>
      <c r="CGD241" s="18"/>
      <c r="CGE241" s="18"/>
      <c r="CGF241" s="18"/>
      <c r="CGG241" s="18"/>
      <c r="CGH241" s="18"/>
      <c r="CGI241" s="18"/>
      <c r="CGJ241" s="18"/>
      <c r="CGK241" s="18"/>
      <c r="CGL241" s="18"/>
      <c r="CGM241" s="18"/>
      <c r="CGN241" s="18"/>
      <c r="CGO241" s="18"/>
      <c r="CGP241" s="18"/>
      <c r="CGQ241" s="18"/>
      <c r="CGR241" s="18"/>
      <c r="CGS241" s="18"/>
      <c r="CGT241" s="18"/>
      <c r="CGU241" s="18"/>
      <c r="CGV241" s="18"/>
      <c r="CGW241" s="18"/>
      <c r="CGX241" s="18"/>
      <c r="CGY241" s="18"/>
      <c r="CGZ241" s="18"/>
      <c r="CHA241" s="18"/>
      <c r="CHB241" s="18"/>
      <c r="CHC241" s="18"/>
      <c r="CHD241" s="18"/>
      <c r="CHE241" s="18"/>
      <c r="CHF241" s="18"/>
      <c r="CHG241" s="18"/>
      <c r="CHH241" s="18"/>
      <c r="CHI241" s="18"/>
      <c r="CHJ241" s="18"/>
      <c r="CHK241" s="18"/>
      <c r="CHL241" s="18"/>
      <c r="CHM241" s="18"/>
      <c r="CHN241" s="18"/>
      <c r="CHO241" s="18"/>
      <c r="CHP241" s="18"/>
      <c r="CHQ241" s="18"/>
      <c r="CHR241" s="18"/>
      <c r="CHS241" s="18"/>
      <c r="CHT241" s="18"/>
      <c r="CHU241" s="18"/>
      <c r="CHV241" s="18"/>
      <c r="CHW241" s="18"/>
      <c r="CHX241" s="18"/>
      <c r="CHY241" s="18"/>
      <c r="CHZ241" s="18"/>
      <c r="CIA241" s="18"/>
      <c r="CIB241" s="18"/>
      <c r="CIC241" s="18"/>
      <c r="CID241" s="18"/>
      <c r="CIE241" s="18"/>
      <c r="CIF241" s="18"/>
      <c r="CIG241" s="18"/>
      <c r="CIH241" s="18"/>
      <c r="CII241" s="18"/>
      <c r="CIJ241" s="18"/>
      <c r="CIK241" s="18"/>
      <c r="CIL241" s="18"/>
      <c r="CIM241" s="18"/>
      <c r="CIN241" s="18"/>
      <c r="CIO241" s="18"/>
      <c r="CIP241" s="18"/>
      <c r="CIQ241" s="18"/>
      <c r="CIR241" s="18"/>
      <c r="CIS241" s="18"/>
      <c r="CIT241" s="18"/>
      <c r="CIU241" s="18"/>
      <c r="CIV241" s="18"/>
      <c r="CIW241" s="18"/>
      <c r="CIX241" s="18"/>
      <c r="CIY241" s="18"/>
      <c r="CIZ241" s="18"/>
      <c r="CJA241" s="18"/>
      <c r="CJB241" s="18"/>
      <c r="CJC241" s="18"/>
      <c r="CJD241" s="18"/>
      <c r="CJE241" s="18"/>
      <c r="CJF241" s="18"/>
      <c r="CJG241" s="18"/>
      <c r="CJH241" s="18"/>
      <c r="CJI241" s="18"/>
      <c r="CJJ241" s="18"/>
      <c r="CJK241" s="18"/>
      <c r="CJL241" s="18"/>
      <c r="CJM241" s="18"/>
      <c r="CJN241" s="18"/>
      <c r="CJO241" s="18"/>
      <c r="CJP241" s="18"/>
      <c r="CJQ241" s="18"/>
      <c r="CJR241" s="18"/>
      <c r="CJS241" s="18"/>
      <c r="CJT241" s="18"/>
      <c r="CJU241" s="18"/>
      <c r="CJV241" s="18"/>
      <c r="CJW241" s="18"/>
      <c r="CJX241" s="18"/>
      <c r="CJY241" s="18"/>
      <c r="CJZ241" s="18"/>
      <c r="CKA241" s="18"/>
      <c r="CKB241" s="18"/>
      <c r="CKC241" s="18"/>
      <c r="CKD241" s="18"/>
      <c r="CKE241" s="18"/>
      <c r="CKF241" s="18"/>
      <c r="CKG241" s="18"/>
      <c r="CKH241" s="18"/>
      <c r="CKI241" s="18"/>
      <c r="CKJ241" s="18"/>
      <c r="CKK241" s="18"/>
      <c r="CKL241" s="18"/>
      <c r="CKM241" s="18"/>
      <c r="CKN241" s="18"/>
      <c r="CKO241" s="18"/>
      <c r="CKP241" s="18"/>
      <c r="CKQ241" s="18"/>
      <c r="CKR241" s="18"/>
      <c r="CKS241" s="18"/>
      <c r="CKT241" s="18"/>
      <c r="CKU241" s="18"/>
      <c r="CKV241" s="18"/>
      <c r="CKW241" s="18"/>
      <c r="CKX241" s="18"/>
      <c r="CKY241" s="18"/>
      <c r="CKZ241" s="18"/>
      <c r="CLA241" s="18"/>
      <c r="CLB241" s="18"/>
      <c r="CLC241" s="18"/>
      <c r="CLD241" s="18"/>
      <c r="CLE241" s="18"/>
      <c r="CLF241" s="18"/>
      <c r="CLG241" s="18"/>
      <c r="CLH241" s="18"/>
      <c r="CLI241" s="18"/>
      <c r="CLJ241" s="18"/>
      <c r="CLK241" s="18"/>
      <c r="CLL241" s="18"/>
      <c r="CLM241" s="18"/>
      <c r="CLN241" s="18"/>
      <c r="CLO241" s="18"/>
      <c r="CLP241" s="18"/>
      <c r="CLQ241" s="18"/>
      <c r="CLR241" s="18"/>
      <c r="CLS241" s="18"/>
      <c r="CLT241" s="18"/>
      <c r="CLU241" s="18"/>
      <c r="CLV241" s="18"/>
      <c r="CLW241" s="18"/>
      <c r="CLX241" s="18"/>
      <c r="CLY241" s="18"/>
      <c r="CLZ241" s="18"/>
      <c r="CMA241" s="18"/>
      <c r="CMB241" s="18"/>
      <c r="CMC241" s="18"/>
      <c r="CMD241" s="18"/>
      <c r="CME241" s="18"/>
      <c r="CMF241" s="18"/>
      <c r="CMG241" s="18"/>
      <c r="CMH241" s="18"/>
      <c r="CMI241" s="18"/>
      <c r="CMJ241" s="18"/>
      <c r="CMK241" s="18"/>
      <c r="CML241" s="18"/>
      <c r="CMM241" s="18"/>
      <c r="CMN241" s="18"/>
      <c r="CMO241" s="18"/>
      <c r="CMP241" s="18"/>
      <c r="CMQ241" s="18"/>
      <c r="CMR241" s="18"/>
      <c r="CMS241" s="18"/>
      <c r="CMT241" s="18"/>
      <c r="CMU241" s="18"/>
      <c r="CMV241" s="18"/>
      <c r="CMW241" s="18"/>
      <c r="CMX241" s="18"/>
      <c r="CMY241" s="18"/>
      <c r="CMZ241" s="18"/>
      <c r="CNA241" s="18"/>
      <c r="CNB241" s="18"/>
      <c r="CNC241" s="18"/>
      <c r="CND241" s="18"/>
      <c r="CNE241" s="18"/>
      <c r="CNF241" s="18"/>
      <c r="CNG241" s="18"/>
      <c r="CNH241" s="18"/>
      <c r="CNI241" s="18"/>
      <c r="CNJ241" s="18"/>
      <c r="CNK241" s="18"/>
      <c r="CNL241" s="18"/>
      <c r="CNM241" s="18"/>
      <c r="CNN241" s="18"/>
      <c r="CNO241" s="18"/>
      <c r="CNP241" s="18"/>
      <c r="CNQ241" s="18"/>
      <c r="CNR241" s="18"/>
      <c r="CNS241" s="18"/>
      <c r="CNT241" s="18"/>
      <c r="CNU241" s="18"/>
      <c r="CNV241" s="18"/>
      <c r="CNW241" s="18"/>
      <c r="CNX241" s="18"/>
      <c r="CNY241" s="18"/>
      <c r="CNZ241" s="18"/>
      <c r="COA241" s="18"/>
      <c r="COB241" s="18"/>
      <c r="COC241" s="18"/>
      <c r="COD241" s="18"/>
      <c r="COE241" s="18"/>
      <c r="COF241" s="18"/>
      <c r="COG241" s="18"/>
      <c r="COH241" s="18"/>
      <c r="COI241" s="18"/>
      <c r="COJ241" s="18"/>
      <c r="COK241" s="18"/>
      <c r="COL241" s="18"/>
      <c r="COM241" s="18"/>
      <c r="CON241" s="18"/>
      <c r="COO241" s="18"/>
      <c r="COP241" s="18"/>
      <c r="COQ241" s="18"/>
      <c r="COR241" s="18"/>
      <c r="COS241" s="18"/>
      <c r="COT241" s="18"/>
      <c r="COU241" s="18"/>
      <c r="COV241" s="18"/>
      <c r="COW241" s="18"/>
      <c r="COX241" s="18"/>
      <c r="COY241" s="18"/>
      <c r="COZ241" s="18"/>
      <c r="CPA241" s="18"/>
      <c r="CPB241" s="18"/>
      <c r="CPC241" s="18"/>
      <c r="CPD241" s="18"/>
      <c r="CPE241" s="18"/>
      <c r="CPF241" s="18"/>
      <c r="CPG241" s="18"/>
      <c r="CPH241" s="18"/>
      <c r="CPI241" s="18"/>
      <c r="CPJ241" s="18"/>
      <c r="CPK241" s="18"/>
      <c r="CPL241" s="18"/>
      <c r="CPM241" s="18"/>
      <c r="CPN241" s="18"/>
      <c r="CPO241" s="18"/>
      <c r="CPP241" s="18"/>
      <c r="CPQ241" s="18"/>
      <c r="CPR241" s="18"/>
      <c r="CPS241" s="18"/>
      <c r="CPT241" s="18"/>
      <c r="CPU241" s="18"/>
      <c r="CPV241" s="18"/>
      <c r="CPW241" s="18"/>
      <c r="CPX241" s="18"/>
      <c r="CPY241" s="18"/>
      <c r="CPZ241" s="18"/>
      <c r="CQA241" s="18"/>
      <c r="CQB241" s="18"/>
      <c r="CQC241" s="18"/>
      <c r="CQD241" s="18"/>
      <c r="CQE241" s="18"/>
      <c r="CQF241" s="18"/>
      <c r="CQG241" s="18"/>
      <c r="CQH241" s="18"/>
      <c r="CQI241" s="18"/>
      <c r="CQJ241" s="18"/>
      <c r="CQK241" s="18"/>
      <c r="CQL241" s="18"/>
      <c r="CQM241" s="18"/>
      <c r="CQN241" s="18"/>
      <c r="CQO241" s="18"/>
      <c r="CQP241" s="18"/>
      <c r="CQQ241" s="18"/>
      <c r="CQR241" s="18"/>
      <c r="CQS241" s="18"/>
      <c r="CQT241" s="18"/>
      <c r="CQU241" s="18"/>
      <c r="CQV241" s="18"/>
      <c r="CQW241" s="18"/>
      <c r="CQX241" s="18"/>
      <c r="CQY241" s="18"/>
      <c r="CQZ241" s="18"/>
      <c r="CRA241" s="18"/>
      <c r="CRB241" s="18"/>
      <c r="CRC241" s="18"/>
      <c r="CRD241" s="18"/>
      <c r="CRE241" s="18"/>
      <c r="CRF241" s="18"/>
      <c r="CRG241" s="18"/>
      <c r="CRH241" s="18"/>
      <c r="CRI241" s="18"/>
      <c r="CRJ241" s="18"/>
      <c r="CRK241" s="18"/>
      <c r="CRL241" s="18"/>
      <c r="CRM241" s="18"/>
      <c r="CRN241" s="18"/>
      <c r="CRO241" s="18"/>
      <c r="CRP241" s="18"/>
      <c r="CRQ241" s="18"/>
      <c r="CRR241" s="18"/>
      <c r="CRS241" s="18"/>
      <c r="CRT241" s="18"/>
      <c r="CRU241" s="18"/>
      <c r="CRV241" s="18"/>
      <c r="CRW241" s="18"/>
      <c r="CRX241" s="18"/>
      <c r="CRY241" s="18"/>
      <c r="CRZ241" s="18"/>
      <c r="CSA241" s="18"/>
      <c r="CSB241" s="18"/>
      <c r="CSC241" s="18"/>
      <c r="CSD241" s="18"/>
      <c r="CSE241" s="18"/>
      <c r="CSF241" s="18"/>
      <c r="CSG241" s="18"/>
      <c r="CSH241" s="18"/>
      <c r="CSI241" s="18"/>
      <c r="CSJ241" s="18"/>
      <c r="CSK241" s="18"/>
      <c r="CSL241" s="18"/>
      <c r="CSM241" s="18"/>
      <c r="CSN241" s="18"/>
      <c r="CSO241" s="18"/>
      <c r="CSP241" s="18"/>
      <c r="CSQ241" s="18"/>
      <c r="CSR241" s="18"/>
      <c r="CSS241" s="18"/>
      <c r="CST241" s="18"/>
      <c r="CSU241" s="18"/>
      <c r="CSV241" s="18"/>
      <c r="CSW241" s="18"/>
      <c r="CSX241" s="18"/>
      <c r="CSY241" s="18"/>
      <c r="CSZ241" s="18"/>
      <c r="CTA241" s="18"/>
      <c r="CTB241" s="18"/>
      <c r="CTC241" s="18"/>
      <c r="CTD241" s="18"/>
      <c r="CTE241" s="18"/>
      <c r="CTF241" s="18"/>
      <c r="CTG241" s="18"/>
      <c r="CTH241" s="18"/>
      <c r="CTI241" s="18"/>
      <c r="CTJ241" s="18"/>
      <c r="CTK241" s="18"/>
      <c r="CTL241" s="18"/>
      <c r="CTM241" s="18"/>
      <c r="CTN241" s="18"/>
      <c r="CTO241" s="18"/>
      <c r="CTP241" s="18"/>
      <c r="CTQ241" s="18"/>
      <c r="CTR241" s="18"/>
      <c r="CTS241" s="18"/>
      <c r="CTT241" s="18"/>
      <c r="CTU241" s="18"/>
      <c r="CTV241" s="18"/>
      <c r="CTW241" s="18"/>
      <c r="CTX241" s="18"/>
      <c r="CTY241" s="18"/>
      <c r="CTZ241" s="18"/>
      <c r="CUA241" s="18"/>
      <c r="CUB241" s="18"/>
      <c r="CUC241" s="18"/>
      <c r="CUD241" s="18"/>
      <c r="CUE241" s="18"/>
      <c r="CUF241" s="18"/>
      <c r="CUG241" s="18"/>
      <c r="CUH241" s="18"/>
      <c r="CUI241" s="18"/>
      <c r="CUJ241" s="18"/>
      <c r="CUK241" s="18"/>
      <c r="CUL241" s="18"/>
      <c r="CUM241" s="18"/>
      <c r="CUN241" s="18"/>
      <c r="CUO241" s="18"/>
      <c r="CUP241" s="18"/>
      <c r="CUQ241" s="18"/>
      <c r="CUR241" s="18"/>
      <c r="CUS241" s="18"/>
      <c r="CUT241" s="18"/>
      <c r="CUU241" s="18"/>
      <c r="CUV241" s="18"/>
      <c r="CUW241" s="18"/>
      <c r="CUX241" s="18"/>
      <c r="CUY241" s="18"/>
      <c r="CUZ241" s="18"/>
      <c r="CVA241" s="18"/>
      <c r="CVB241" s="18"/>
      <c r="CVC241" s="18"/>
      <c r="CVD241" s="18"/>
      <c r="CVE241" s="18"/>
      <c r="CVF241" s="18"/>
      <c r="CVG241" s="18"/>
      <c r="CVH241" s="18"/>
      <c r="CVI241" s="18"/>
      <c r="CVJ241" s="18"/>
      <c r="CVK241" s="18"/>
      <c r="CVL241" s="18"/>
      <c r="CVM241" s="18"/>
      <c r="CVN241" s="18"/>
      <c r="CVO241" s="18"/>
      <c r="CVP241" s="18"/>
      <c r="CVQ241" s="18"/>
      <c r="CVR241" s="18"/>
      <c r="CVS241" s="18"/>
      <c r="CVT241" s="18"/>
      <c r="CVU241" s="18"/>
      <c r="CVV241" s="18"/>
      <c r="CVW241" s="18"/>
      <c r="CVX241" s="18"/>
      <c r="CVY241" s="18"/>
      <c r="CVZ241" s="18"/>
      <c r="CWA241" s="18"/>
      <c r="CWB241" s="18"/>
      <c r="CWC241" s="18"/>
      <c r="CWD241" s="18"/>
      <c r="CWE241" s="18"/>
      <c r="CWF241" s="18"/>
      <c r="CWG241" s="18"/>
      <c r="CWH241" s="18"/>
      <c r="CWI241" s="18"/>
      <c r="CWJ241" s="18"/>
      <c r="CWK241" s="18"/>
      <c r="CWL241" s="18"/>
      <c r="CWM241" s="18"/>
      <c r="CWN241" s="18"/>
      <c r="CWO241" s="18"/>
      <c r="CWP241" s="18"/>
      <c r="CWQ241" s="18"/>
      <c r="CWR241" s="18"/>
      <c r="CWS241" s="18"/>
      <c r="CWT241" s="18"/>
      <c r="CWU241" s="18"/>
      <c r="CWV241" s="18"/>
      <c r="CWW241" s="18"/>
      <c r="CWX241" s="18"/>
      <c r="CWY241" s="18"/>
      <c r="CWZ241" s="18"/>
      <c r="CXA241" s="18"/>
      <c r="CXB241" s="18"/>
      <c r="CXC241" s="18"/>
      <c r="CXD241" s="18"/>
      <c r="CXE241" s="18"/>
      <c r="CXF241" s="18"/>
      <c r="CXG241" s="18"/>
      <c r="CXH241" s="18"/>
      <c r="CXI241" s="18"/>
      <c r="CXJ241" s="18"/>
      <c r="CXK241" s="18"/>
      <c r="CXL241" s="18"/>
      <c r="CXM241" s="18"/>
      <c r="CXN241" s="18"/>
      <c r="CXO241" s="18"/>
      <c r="CXP241" s="18"/>
      <c r="CXQ241" s="18"/>
      <c r="CXR241" s="18"/>
      <c r="CXS241" s="18"/>
      <c r="CXT241" s="18"/>
      <c r="CXU241" s="18"/>
      <c r="CXV241" s="18"/>
      <c r="CXW241" s="18"/>
      <c r="CXX241" s="18"/>
      <c r="CXY241" s="18"/>
      <c r="CXZ241" s="18"/>
      <c r="CYA241" s="18"/>
      <c r="CYB241" s="18"/>
      <c r="CYC241" s="18"/>
      <c r="CYD241" s="18"/>
      <c r="CYE241" s="18"/>
      <c r="CYF241" s="18"/>
      <c r="CYG241" s="18"/>
      <c r="CYH241" s="18"/>
      <c r="CYI241" s="18"/>
      <c r="CYJ241" s="18"/>
      <c r="CYK241" s="18"/>
      <c r="CYL241" s="18"/>
      <c r="CYM241" s="18"/>
      <c r="CYN241" s="18"/>
      <c r="CYO241" s="18"/>
      <c r="CYP241" s="18"/>
      <c r="CYQ241" s="18"/>
      <c r="CYR241" s="18"/>
      <c r="CYS241" s="18"/>
      <c r="CYT241" s="18"/>
      <c r="CYU241" s="18"/>
      <c r="CYV241" s="18"/>
      <c r="CYW241" s="18"/>
      <c r="CYX241" s="18"/>
      <c r="CYY241" s="18"/>
      <c r="CYZ241" s="18"/>
      <c r="CZA241" s="18"/>
      <c r="CZB241" s="18"/>
      <c r="CZC241" s="18"/>
      <c r="CZD241" s="18"/>
      <c r="CZE241" s="18"/>
      <c r="CZF241" s="18"/>
      <c r="CZG241" s="18"/>
      <c r="CZH241" s="18"/>
      <c r="CZI241" s="18"/>
      <c r="CZJ241" s="18"/>
      <c r="CZK241" s="18"/>
      <c r="CZL241" s="18"/>
      <c r="CZM241" s="18"/>
      <c r="CZN241" s="18"/>
      <c r="CZO241" s="18"/>
      <c r="CZP241" s="18"/>
      <c r="CZQ241" s="18"/>
      <c r="CZR241" s="18"/>
      <c r="CZS241" s="18"/>
      <c r="CZT241" s="18"/>
      <c r="CZU241" s="18"/>
      <c r="CZV241" s="18"/>
      <c r="CZW241" s="18"/>
      <c r="CZX241" s="18"/>
      <c r="CZY241" s="18"/>
      <c r="CZZ241" s="18"/>
      <c r="DAA241" s="18"/>
      <c r="DAB241" s="18"/>
      <c r="DAC241" s="18"/>
      <c r="DAD241" s="18"/>
      <c r="DAE241" s="18"/>
      <c r="DAF241" s="18"/>
      <c r="DAG241" s="18"/>
      <c r="DAH241" s="18"/>
      <c r="DAI241" s="18"/>
      <c r="DAJ241" s="18"/>
      <c r="DAK241" s="18"/>
      <c r="DAL241" s="18"/>
      <c r="DAM241" s="18"/>
      <c r="DAN241" s="18"/>
      <c r="DAO241" s="18"/>
      <c r="DAP241" s="18"/>
      <c r="DAQ241" s="18"/>
      <c r="DAR241" s="18"/>
      <c r="DAS241" s="18"/>
      <c r="DAT241" s="18"/>
      <c r="DAU241" s="18"/>
      <c r="DAV241" s="18"/>
      <c r="DAW241" s="18"/>
      <c r="DAX241" s="18"/>
      <c r="DAY241" s="18"/>
      <c r="DAZ241" s="18"/>
      <c r="DBA241" s="18"/>
      <c r="DBB241" s="18"/>
      <c r="DBC241" s="18"/>
      <c r="DBD241" s="18"/>
      <c r="DBE241" s="18"/>
      <c r="DBF241" s="18"/>
      <c r="DBG241" s="18"/>
      <c r="DBH241" s="18"/>
      <c r="DBI241" s="18"/>
      <c r="DBJ241" s="18"/>
      <c r="DBK241" s="18"/>
      <c r="DBL241" s="18"/>
      <c r="DBM241" s="18"/>
      <c r="DBN241" s="18"/>
      <c r="DBO241" s="18"/>
      <c r="DBP241" s="18"/>
      <c r="DBQ241" s="18"/>
      <c r="DBR241" s="18"/>
      <c r="DBS241" s="18"/>
      <c r="DBT241" s="18"/>
      <c r="DBU241" s="18"/>
      <c r="DBV241" s="18"/>
      <c r="DBW241" s="18"/>
      <c r="DBX241" s="18"/>
      <c r="DBY241" s="18"/>
      <c r="DBZ241" s="18"/>
      <c r="DCA241" s="18"/>
      <c r="DCB241" s="18"/>
      <c r="DCC241" s="18"/>
      <c r="DCD241" s="18"/>
      <c r="DCE241" s="18"/>
      <c r="DCF241" s="18"/>
      <c r="DCG241" s="18"/>
      <c r="DCH241" s="18"/>
      <c r="DCI241" s="18"/>
      <c r="DCJ241" s="18"/>
      <c r="DCK241" s="18"/>
      <c r="DCL241" s="18"/>
      <c r="DCM241" s="18"/>
      <c r="DCN241" s="18"/>
      <c r="DCO241" s="18"/>
      <c r="DCP241" s="18"/>
      <c r="DCQ241" s="18"/>
      <c r="DCR241" s="18"/>
      <c r="DCS241" s="18"/>
      <c r="DCT241" s="18"/>
      <c r="DCU241" s="18"/>
      <c r="DCV241" s="18"/>
      <c r="DCW241" s="18"/>
      <c r="DCX241" s="18"/>
      <c r="DCY241" s="18"/>
      <c r="DCZ241" s="18"/>
      <c r="DDA241" s="18"/>
      <c r="DDB241" s="18"/>
      <c r="DDC241" s="18"/>
      <c r="DDD241" s="18"/>
      <c r="DDE241" s="18"/>
      <c r="DDF241" s="18"/>
      <c r="DDG241" s="18"/>
      <c r="DDH241" s="18"/>
      <c r="DDI241" s="18"/>
      <c r="DDJ241" s="18"/>
      <c r="DDK241" s="18"/>
      <c r="DDL241" s="18"/>
      <c r="DDM241" s="18"/>
      <c r="DDN241" s="18"/>
      <c r="DDO241" s="18"/>
      <c r="DDP241" s="18"/>
      <c r="DDQ241" s="18"/>
      <c r="DDR241" s="18"/>
      <c r="DDS241" s="18"/>
      <c r="DDT241" s="18"/>
      <c r="DDU241" s="18"/>
      <c r="DDV241" s="18"/>
      <c r="DDW241" s="18"/>
      <c r="DDX241" s="18"/>
      <c r="DDY241" s="18"/>
      <c r="DDZ241" s="18"/>
      <c r="DEA241" s="18"/>
      <c r="DEB241" s="18"/>
      <c r="DEC241" s="18"/>
      <c r="DED241" s="18"/>
      <c r="DEE241" s="18"/>
      <c r="DEF241" s="18"/>
      <c r="DEG241" s="18"/>
      <c r="DEH241" s="18"/>
      <c r="DEI241" s="18"/>
      <c r="DEJ241" s="18"/>
      <c r="DEK241" s="18"/>
      <c r="DEL241" s="18"/>
      <c r="DEM241" s="18"/>
      <c r="DEN241" s="18"/>
      <c r="DEO241" s="18"/>
      <c r="DEP241" s="18"/>
      <c r="DEQ241" s="18"/>
      <c r="DER241" s="18"/>
      <c r="DES241" s="18"/>
      <c r="DET241" s="18"/>
      <c r="DEU241" s="18"/>
      <c r="DEV241" s="18"/>
      <c r="DEW241" s="18"/>
      <c r="DEX241" s="18"/>
      <c r="DEY241" s="18"/>
      <c r="DEZ241" s="18"/>
      <c r="DFA241" s="18"/>
      <c r="DFB241" s="18"/>
      <c r="DFC241" s="18"/>
      <c r="DFD241" s="18"/>
      <c r="DFE241" s="18"/>
      <c r="DFF241" s="18"/>
      <c r="DFG241" s="18"/>
      <c r="DFH241" s="18"/>
      <c r="DFI241" s="18"/>
      <c r="DFJ241" s="18"/>
      <c r="DFK241" s="18"/>
      <c r="DFL241" s="18"/>
      <c r="DFM241" s="18"/>
      <c r="DFN241" s="18"/>
      <c r="DFO241" s="18"/>
      <c r="DFP241" s="18"/>
      <c r="DFQ241" s="18"/>
      <c r="DFR241" s="18"/>
      <c r="DFS241" s="18"/>
      <c r="DFT241" s="18"/>
      <c r="DFU241" s="18"/>
      <c r="DFV241" s="18"/>
      <c r="DFW241" s="18"/>
      <c r="DFX241" s="18"/>
      <c r="DFY241" s="18"/>
      <c r="DFZ241" s="18"/>
      <c r="DGA241" s="18"/>
      <c r="DGB241" s="18"/>
      <c r="DGC241" s="18"/>
      <c r="DGD241" s="18"/>
      <c r="DGE241" s="18"/>
      <c r="DGF241" s="18"/>
      <c r="DGG241" s="18"/>
      <c r="DGH241" s="18"/>
      <c r="DGI241" s="18"/>
      <c r="DGJ241" s="18"/>
      <c r="DGK241" s="18"/>
      <c r="DGL241" s="18"/>
      <c r="DGM241" s="18"/>
      <c r="DGN241" s="18"/>
      <c r="DGO241" s="18"/>
      <c r="DGP241" s="18"/>
      <c r="DGQ241" s="18"/>
      <c r="DGR241" s="18"/>
      <c r="DGS241" s="18"/>
      <c r="DGT241" s="18"/>
      <c r="DGU241" s="18"/>
      <c r="DGV241" s="18"/>
      <c r="DGW241" s="18"/>
      <c r="DGX241" s="18"/>
      <c r="DGY241" s="18"/>
      <c r="DGZ241" s="18"/>
      <c r="DHA241" s="18"/>
      <c r="DHB241" s="18"/>
      <c r="DHC241" s="18"/>
      <c r="DHD241" s="18"/>
      <c r="DHE241" s="18"/>
      <c r="DHF241" s="18"/>
      <c r="DHG241" s="18"/>
      <c r="DHH241" s="18"/>
      <c r="DHI241" s="18"/>
      <c r="DHJ241" s="18"/>
      <c r="DHK241" s="18"/>
      <c r="DHL241" s="18"/>
      <c r="DHM241" s="18"/>
      <c r="DHN241" s="18"/>
      <c r="DHO241" s="18"/>
      <c r="DHP241" s="18"/>
      <c r="DHQ241" s="18"/>
      <c r="DHR241" s="18"/>
      <c r="DHS241" s="18"/>
      <c r="DHT241" s="18"/>
      <c r="DHU241" s="18"/>
      <c r="DHV241" s="18"/>
      <c r="DHW241" s="18"/>
      <c r="DHX241" s="18"/>
      <c r="DHY241" s="18"/>
      <c r="DHZ241" s="18"/>
      <c r="DIA241" s="18"/>
      <c r="DIB241" s="18"/>
      <c r="DIC241" s="18"/>
      <c r="DID241" s="18"/>
      <c r="DIE241" s="18"/>
      <c r="DIF241" s="18"/>
      <c r="DIG241" s="18"/>
      <c r="DIH241" s="18"/>
      <c r="DII241" s="18"/>
      <c r="DIJ241" s="18"/>
      <c r="DIK241" s="18"/>
      <c r="DIL241" s="18"/>
      <c r="DIM241" s="18"/>
      <c r="DIN241" s="18"/>
      <c r="DIO241" s="18"/>
      <c r="DIP241" s="18"/>
      <c r="DIQ241" s="18"/>
      <c r="DIR241" s="18"/>
      <c r="DIS241" s="18"/>
      <c r="DIT241" s="18"/>
      <c r="DIU241" s="18"/>
      <c r="DIV241" s="18"/>
      <c r="DIW241" s="18"/>
      <c r="DIX241" s="18"/>
      <c r="DIY241" s="18"/>
      <c r="DIZ241" s="18"/>
      <c r="DJA241" s="18"/>
      <c r="DJB241" s="18"/>
      <c r="DJC241" s="18"/>
      <c r="DJD241" s="18"/>
      <c r="DJE241" s="18"/>
      <c r="DJF241" s="18"/>
      <c r="DJG241" s="18"/>
      <c r="DJH241" s="18"/>
      <c r="DJI241" s="18"/>
      <c r="DJJ241" s="18"/>
      <c r="DJK241" s="18"/>
      <c r="DJL241" s="18"/>
      <c r="DJM241" s="18"/>
      <c r="DJN241" s="18"/>
      <c r="DJO241" s="18"/>
      <c r="DJP241" s="18"/>
      <c r="DJQ241" s="18"/>
      <c r="DJR241" s="18"/>
      <c r="DJS241" s="18"/>
      <c r="DJT241" s="18"/>
      <c r="DJU241" s="18"/>
      <c r="DJV241" s="18"/>
      <c r="DJW241" s="18"/>
      <c r="DJX241" s="18"/>
      <c r="DJY241" s="18"/>
      <c r="DJZ241" s="18"/>
      <c r="DKA241" s="18"/>
      <c r="DKB241" s="18"/>
      <c r="DKC241" s="18"/>
      <c r="DKD241" s="18"/>
      <c r="DKE241" s="18"/>
      <c r="DKF241" s="18"/>
      <c r="DKG241" s="18"/>
      <c r="DKH241" s="18"/>
      <c r="DKI241" s="18"/>
      <c r="DKJ241" s="18"/>
      <c r="DKK241" s="18"/>
      <c r="DKL241" s="18"/>
      <c r="DKM241" s="18"/>
      <c r="DKN241" s="18"/>
      <c r="DKO241" s="18"/>
      <c r="DKP241" s="18"/>
      <c r="DKQ241" s="18"/>
      <c r="DKR241" s="18"/>
      <c r="DKS241" s="18"/>
      <c r="DKT241" s="18"/>
      <c r="DKU241" s="18"/>
      <c r="DKV241" s="18"/>
      <c r="DKW241" s="18"/>
      <c r="DKX241" s="18"/>
      <c r="DKY241" s="18"/>
      <c r="DKZ241" s="18"/>
      <c r="DLA241" s="18"/>
      <c r="DLB241" s="18"/>
      <c r="DLC241" s="18"/>
      <c r="DLD241" s="18"/>
      <c r="DLE241" s="18"/>
      <c r="DLF241" s="18"/>
      <c r="DLG241" s="18"/>
      <c r="DLH241" s="18"/>
      <c r="DLI241" s="18"/>
      <c r="DLJ241" s="18"/>
      <c r="DLK241" s="18"/>
      <c r="DLL241" s="18"/>
      <c r="DLM241" s="18"/>
      <c r="DLN241" s="18"/>
      <c r="DLO241" s="18"/>
      <c r="DLP241" s="18"/>
      <c r="DLQ241" s="18"/>
      <c r="DLR241" s="18"/>
      <c r="DLS241" s="18"/>
      <c r="DLT241" s="18"/>
      <c r="DLU241" s="18"/>
      <c r="DLV241" s="18"/>
      <c r="DLW241" s="18"/>
      <c r="DLX241" s="18"/>
      <c r="DLY241" s="18"/>
      <c r="DLZ241" s="18"/>
      <c r="DMA241" s="18"/>
      <c r="DMB241" s="18"/>
      <c r="DMC241" s="18"/>
      <c r="DMD241" s="18"/>
      <c r="DME241" s="18"/>
      <c r="DMF241" s="18"/>
      <c r="DMG241" s="18"/>
      <c r="DMH241" s="18"/>
      <c r="DMI241" s="18"/>
      <c r="DMJ241" s="18"/>
      <c r="DMK241" s="18"/>
      <c r="DML241" s="18"/>
      <c r="DMM241" s="18"/>
      <c r="DMN241" s="18"/>
      <c r="DMO241" s="18"/>
      <c r="DMP241" s="18"/>
      <c r="DMQ241" s="18"/>
      <c r="DMR241" s="18"/>
      <c r="DMS241" s="18"/>
      <c r="DMT241" s="18"/>
      <c r="DMU241" s="18"/>
      <c r="DMV241" s="18"/>
      <c r="DMW241" s="18"/>
      <c r="DMX241" s="18"/>
      <c r="DMY241" s="18"/>
      <c r="DMZ241" s="18"/>
      <c r="DNA241" s="18"/>
      <c r="DNB241" s="18"/>
      <c r="DNC241" s="18"/>
      <c r="DND241" s="18"/>
      <c r="DNE241" s="18"/>
      <c r="DNF241" s="18"/>
      <c r="DNG241" s="18"/>
      <c r="DNH241" s="18"/>
      <c r="DNI241" s="18"/>
      <c r="DNJ241" s="18"/>
      <c r="DNK241" s="18"/>
      <c r="DNL241" s="18"/>
      <c r="DNM241" s="18"/>
      <c r="DNN241" s="18"/>
      <c r="DNO241" s="18"/>
      <c r="DNP241" s="18"/>
      <c r="DNQ241" s="18"/>
      <c r="DNR241" s="18"/>
      <c r="DNS241" s="18"/>
      <c r="DNT241" s="18"/>
      <c r="DNU241" s="18"/>
      <c r="DNV241" s="18"/>
      <c r="DNW241" s="18"/>
      <c r="DNX241" s="18"/>
      <c r="DNY241" s="18"/>
      <c r="DNZ241" s="18"/>
      <c r="DOA241" s="18"/>
      <c r="DOB241" s="18"/>
      <c r="DOC241" s="18"/>
      <c r="DOD241" s="18"/>
      <c r="DOE241" s="18"/>
      <c r="DOF241" s="18"/>
      <c r="DOG241" s="18"/>
      <c r="DOH241" s="18"/>
      <c r="DOI241" s="18"/>
      <c r="DOJ241" s="18"/>
      <c r="DOK241" s="18"/>
      <c r="DOL241" s="18"/>
      <c r="DOM241" s="18"/>
      <c r="DON241" s="18"/>
      <c r="DOO241" s="18"/>
      <c r="DOP241" s="18"/>
      <c r="DOQ241" s="18"/>
      <c r="DOR241" s="18"/>
      <c r="DOS241" s="18"/>
      <c r="DOT241" s="18"/>
      <c r="DOU241" s="18"/>
      <c r="DOV241" s="18"/>
      <c r="DOW241" s="18"/>
      <c r="DOX241" s="18"/>
      <c r="DOY241" s="18"/>
      <c r="DOZ241" s="18"/>
      <c r="DPA241" s="18"/>
      <c r="DPB241" s="18"/>
      <c r="DPC241" s="18"/>
      <c r="DPD241" s="18"/>
      <c r="DPE241" s="18"/>
      <c r="DPF241" s="18"/>
      <c r="DPG241" s="18"/>
      <c r="DPH241" s="18"/>
      <c r="DPI241" s="18"/>
      <c r="DPJ241" s="18"/>
      <c r="DPK241" s="18"/>
      <c r="DPL241" s="18"/>
      <c r="DPM241" s="18"/>
      <c r="DPN241" s="18"/>
      <c r="DPO241" s="18"/>
      <c r="DPP241" s="18"/>
      <c r="DPQ241" s="18"/>
      <c r="DPR241" s="18"/>
      <c r="DPS241" s="18"/>
      <c r="DPT241" s="18"/>
      <c r="DPU241" s="18"/>
      <c r="DPV241" s="18"/>
      <c r="DPW241" s="18"/>
      <c r="DPX241" s="18"/>
      <c r="DPY241" s="18"/>
      <c r="DPZ241" s="18"/>
      <c r="DQA241" s="18"/>
      <c r="DQB241" s="18"/>
      <c r="DQC241" s="18"/>
      <c r="DQD241" s="18"/>
      <c r="DQE241" s="18"/>
      <c r="DQF241" s="18"/>
      <c r="DQG241" s="18"/>
      <c r="DQH241" s="18"/>
      <c r="DQI241" s="18"/>
      <c r="DQJ241" s="18"/>
      <c r="DQK241" s="18"/>
      <c r="DQL241" s="18"/>
      <c r="DQM241" s="18"/>
      <c r="DQN241" s="18"/>
      <c r="DQO241" s="18"/>
      <c r="DQP241" s="18"/>
      <c r="DQQ241" s="18"/>
      <c r="DQR241" s="18"/>
      <c r="DQS241" s="18"/>
      <c r="DQT241" s="18"/>
      <c r="DQU241" s="18"/>
      <c r="DQV241" s="18"/>
      <c r="DQW241" s="18"/>
      <c r="DQX241" s="18"/>
      <c r="DQY241" s="18"/>
      <c r="DQZ241" s="18"/>
      <c r="DRA241" s="18"/>
      <c r="DRB241" s="18"/>
      <c r="DRC241" s="18"/>
      <c r="DRD241" s="18"/>
      <c r="DRE241" s="18"/>
      <c r="DRF241" s="18"/>
      <c r="DRG241" s="18"/>
      <c r="DRH241" s="18"/>
      <c r="DRI241" s="18"/>
      <c r="DRJ241" s="18"/>
      <c r="DRK241" s="18"/>
      <c r="DRL241" s="18"/>
      <c r="DRM241" s="18"/>
      <c r="DRN241" s="18"/>
      <c r="DRO241" s="18"/>
      <c r="DRP241" s="18"/>
      <c r="DRQ241" s="18"/>
      <c r="DRR241" s="18"/>
      <c r="DRS241" s="18"/>
      <c r="DRT241" s="18"/>
      <c r="DRU241" s="18"/>
      <c r="DRV241" s="18"/>
      <c r="DRW241" s="18"/>
      <c r="DRX241" s="18"/>
      <c r="DRY241" s="18"/>
      <c r="DRZ241" s="18"/>
      <c r="DSA241" s="18"/>
      <c r="DSB241" s="18"/>
      <c r="DSC241" s="18"/>
      <c r="DSD241" s="18"/>
      <c r="DSE241" s="18"/>
      <c r="DSF241" s="18"/>
      <c r="DSG241" s="18"/>
      <c r="DSH241" s="18"/>
      <c r="DSI241" s="18"/>
      <c r="DSJ241" s="18"/>
      <c r="DSK241" s="18"/>
      <c r="DSL241" s="18"/>
      <c r="DSM241" s="18"/>
      <c r="DSN241" s="18"/>
      <c r="DSO241" s="18"/>
      <c r="DSP241" s="18"/>
      <c r="DSQ241" s="18"/>
      <c r="DSR241" s="18"/>
      <c r="DSS241" s="18"/>
      <c r="DST241" s="18"/>
      <c r="DSU241" s="18"/>
      <c r="DSV241" s="18"/>
      <c r="DSW241" s="18"/>
      <c r="DSX241" s="18"/>
      <c r="DSY241" s="18"/>
      <c r="DSZ241" s="18"/>
      <c r="DTA241" s="18"/>
      <c r="DTB241" s="18"/>
      <c r="DTC241" s="18"/>
      <c r="DTD241" s="18"/>
      <c r="DTE241" s="18"/>
      <c r="DTF241" s="18"/>
      <c r="DTG241" s="18"/>
      <c r="DTH241" s="18"/>
      <c r="DTI241" s="18"/>
      <c r="DTJ241" s="18"/>
      <c r="DTK241" s="18"/>
      <c r="DTL241" s="18"/>
      <c r="DTM241" s="18"/>
      <c r="DTN241" s="18"/>
      <c r="DTO241" s="18"/>
      <c r="DTP241" s="18"/>
      <c r="DTQ241" s="18"/>
      <c r="DTR241" s="18"/>
      <c r="DTS241" s="18"/>
      <c r="DTT241" s="18"/>
      <c r="DTU241" s="18"/>
      <c r="DTV241" s="18"/>
      <c r="DTW241" s="18"/>
      <c r="DTX241" s="18"/>
      <c r="DTY241" s="18"/>
      <c r="DTZ241" s="18"/>
      <c r="DUA241" s="18"/>
      <c r="DUB241" s="18"/>
      <c r="DUC241" s="18"/>
      <c r="DUD241" s="18"/>
      <c r="DUE241" s="18"/>
      <c r="DUF241" s="18"/>
      <c r="DUG241" s="18"/>
      <c r="DUH241" s="18"/>
      <c r="DUI241" s="18"/>
      <c r="DUJ241" s="18"/>
      <c r="DUK241" s="18"/>
      <c r="DUL241" s="18"/>
      <c r="DUM241" s="18"/>
      <c r="DUN241" s="18"/>
      <c r="DUO241" s="18"/>
      <c r="DUP241" s="18"/>
      <c r="DUQ241" s="18"/>
      <c r="DUR241" s="18"/>
      <c r="DUS241" s="18"/>
      <c r="DUT241" s="18"/>
      <c r="DUU241" s="18"/>
      <c r="DUV241" s="18"/>
      <c r="DUW241" s="18"/>
      <c r="DUX241" s="18"/>
      <c r="DUY241" s="18"/>
      <c r="DUZ241" s="18"/>
      <c r="DVA241" s="18"/>
      <c r="DVB241" s="18"/>
      <c r="DVC241" s="18"/>
      <c r="DVD241" s="18"/>
      <c r="DVE241" s="18"/>
      <c r="DVF241" s="18"/>
      <c r="DVG241" s="18"/>
      <c r="DVH241" s="18"/>
      <c r="DVI241" s="18"/>
      <c r="DVJ241" s="18"/>
      <c r="DVK241" s="18"/>
      <c r="DVL241" s="18"/>
      <c r="DVM241" s="18"/>
      <c r="DVN241" s="18"/>
      <c r="DVO241" s="18"/>
      <c r="DVP241" s="18"/>
      <c r="DVQ241" s="18"/>
      <c r="DVR241" s="18"/>
      <c r="DVS241" s="18"/>
      <c r="DVT241" s="18"/>
      <c r="DVU241" s="18"/>
      <c r="DVV241" s="18"/>
      <c r="DVW241" s="18"/>
      <c r="DVX241" s="18"/>
      <c r="DVY241" s="18"/>
      <c r="DVZ241" s="18"/>
      <c r="DWA241" s="18"/>
      <c r="DWB241" s="18"/>
      <c r="DWC241" s="18"/>
      <c r="DWD241" s="18"/>
      <c r="DWE241" s="18"/>
      <c r="DWF241" s="18"/>
      <c r="DWG241" s="18"/>
      <c r="DWH241" s="18"/>
      <c r="DWI241" s="18"/>
      <c r="DWJ241" s="18"/>
      <c r="DWK241" s="18"/>
      <c r="DWL241" s="18"/>
      <c r="DWM241" s="18"/>
      <c r="DWN241" s="18"/>
      <c r="DWO241" s="18"/>
      <c r="DWP241" s="18"/>
      <c r="DWQ241" s="18"/>
      <c r="DWR241" s="18"/>
      <c r="DWS241" s="18"/>
      <c r="DWT241" s="18"/>
      <c r="DWU241" s="18"/>
      <c r="DWV241" s="18"/>
      <c r="DWW241" s="18"/>
      <c r="DWX241" s="18"/>
      <c r="DWY241" s="18"/>
      <c r="DWZ241" s="18"/>
      <c r="DXA241" s="18"/>
      <c r="DXB241" s="18"/>
      <c r="DXC241" s="18"/>
      <c r="DXD241" s="18"/>
      <c r="DXE241" s="18"/>
      <c r="DXF241" s="18"/>
      <c r="DXG241" s="18"/>
      <c r="DXH241" s="18"/>
      <c r="DXI241" s="18"/>
      <c r="DXJ241" s="18"/>
      <c r="DXK241" s="18"/>
      <c r="DXL241" s="18"/>
      <c r="DXM241" s="18"/>
      <c r="DXN241" s="18"/>
      <c r="DXO241" s="18"/>
      <c r="DXP241" s="18"/>
      <c r="DXQ241" s="18"/>
      <c r="DXR241" s="18"/>
      <c r="DXS241" s="18"/>
      <c r="DXT241" s="18"/>
      <c r="DXU241" s="18"/>
      <c r="DXV241" s="18"/>
      <c r="DXW241" s="18"/>
      <c r="DXX241" s="18"/>
      <c r="DXY241" s="18"/>
      <c r="DXZ241" s="18"/>
      <c r="DYA241" s="18"/>
      <c r="DYB241" s="18"/>
      <c r="DYC241" s="18"/>
      <c r="DYD241" s="18"/>
      <c r="DYE241" s="18"/>
      <c r="DYF241" s="18"/>
      <c r="DYG241" s="18"/>
      <c r="DYH241" s="18"/>
      <c r="DYI241" s="18"/>
      <c r="DYJ241" s="18"/>
      <c r="DYK241" s="18"/>
      <c r="DYL241" s="18"/>
      <c r="DYM241" s="18"/>
      <c r="DYN241" s="18"/>
      <c r="DYO241" s="18"/>
      <c r="DYP241" s="18"/>
      <c r="DYQ241" s="18"/>
      <c r="DYR241" s="18"/>
      <c r="DYS241" s="18"/>
      <c r="DYT241" s="18"/>
      <c r="DYU241" s="18"/>
      <c r="DYV241" s="18"/>
      <c r="DYW241" s="18"/>
      <c r="DYX241" s="18"/>
      <c r="DYY241" s="18"/>
      <c r="DYZ241" s="18"/>
      <c r="DZA241" s="18"/>
      <c r="DZB241" s="18"/>
      <c r="DZC241" s="18"/>
      <c r="DZD241" s="18"/>
      <c r="DZE241" s="18"/>
      <c r="DZF241" s="18"/>
      <c r="DZG241" s="18"/>
      <c r="DZH241" s="18"/>
      <c r="DZI241" s="18"/>
      <c r="DZJ241" s="18"/>
      <c r="DZK241" s="18"/>
      <c r="DZL241" s="18"/>
      <c r="DZM241" s="18"/>
      <c r="DZN241" s="18"/>
      <c r="DZO241" s="18"/>
      <c r="DZP241" s="18"/>
      <c r="DZQ241" s="18"/>
      <c r="DZR241" s="18"/>
      <c r="DZS241" s="18"/>
      <c r="DZT241" s="18"/>
      <c r="DZU241" s="18"/>
      <c r="DZV241" s="18"/>
      <c r="DZW241" s="18"/>
      <c r="DZX241" s="18"/>
      <c r="DZY241" s="18"/>
      <c r="DZZ241" s="18"/>
      <c r="EAA241" s="18"/>
      <c r="EAB241" s="18"/>
      <c r="EAC241" s="18"/>
      <c r="EAD241" s="18"/>
      <c r="EAE241" s="18"/>
      <c r="EAF241" s="18"/>
      <c r="EAG241" s="18"/>
      <c r="EAH241" s="18"/>
      <c r="EAI241" s="18"/>
      <c r="EAJ241" s="18"/>
      <c r="EAK241" s="18"/>
      <c r="EAL241" s="18"/>
      <c r="EAM241" s="18"/>
      <c r="EAN241" s="18"/>
      <c r="EAO241" s="18"/>
      <c r="EAP241" s="18"/>
      <c r="EAQ241" s="18"/>
      <c r="EAR241" s="18"/>
      <c r="EAS241" s="18"/>
      <c r="EAT241" s="18"/>
      <c r="EAU241" s="18"/>
      <c r="EAV241" s="18"/>
      <c r="EAW241" s="18"/>
      <c r="EAX241" s="18"/>
      <c r="EAY241" s="18"/>
      <c r="EAZ241" s="18"/>
      <c r="EBA241" s="18"/>
      <c r="EBB241" s="18"/>
      <c r="EBC241" s="18"/>
      <c r="EBD241" s="18"/>
      <c r="EBE241" s="18"/>
      <c r="EBF241" s="18"/>
      <c r="EBG241" s="18"/>
      <c r="EBH241" s="18"/>
      <c r="EBI241" s="18"/>
      <c r="EBJ241" s="18"/>
      <c r="EBK241" s="18"/>
      <c r="EBL241" s="18"/>
      <c r="EBM241" s="18"/>
      <c r="EBN241" s="18"/>
      <c r="EBO241" s="18"/>
      <c r="EBP241" s="18"/>
      <c r="EBQ241" s="18"/>
      <c r="EBR241" s="18"/>
      <c r="EBS241" s="18"/>
      <c r="EBT241" s="18"/>
      <c r="EBU241" s="18"/>
      <c r="EBV241" s="18"/>
      <c r="EBW241" s="18"/>
      <c r="EBX241" s="18"/>
      <c r="EBY241" s="18"/>
      <c r="EBZ241" s="18"/>
      <c r="ECA241" s="18"/>
      <c r="ECB241" s="18"/>
      <c r="ECC241" s="18"/>
      <c r="ECD241" s="18"/>
      <c r="ECE241" s="18"/>
      <c r="ECF241" s="18"/>
      <c r="ECG241" s="18"/>
      <c r="ECH241" s="18"/>
      <c r="ECI241" s="18"/>
      <c r="ECJ241" s="18"/>
      <c r="ECK241" s="18"/>
      <c r="ECL241" s="18"/>
      <c r="ECM241" s="18"/>
      <c r="ECN241" s="18"/>
      <c r="ECO241" s="18"/>
      <c r="ECP241" s="18"/>
      <c r="ECQ241" s="18"/>
      <c r="ECR241" s="18"/>
      <c r="ECS241" s="18"/>
      <c r="ECT241" s="18"/>
      <c r="ECU241" s="18"/>
      <c r="ECV241" s="18"/>
      <c r="ECW241" s="18"/>
      <c r="ECX241" s="18"/>
      <c r="ECY241" s="18"/>
      <c r="ECZ241" s="18"/>
      <c r="EDA241" s="18"/>
      <c r="EDB241" s="18"/>
      <c r="EDC241" s="18"/>
      <c r="EDD241" s="18"/>
      <c r="EDE241" s="18"/>
      <c r="EDF241" s="18"/>
      <c r="EDG241" s="18"/>
      <c r="EDH241" s="18"/>
      <c r="EDI241" s="18"/>
      <c r="EDJ241" s="18"/>
      <c r="EDK241" s="18"/>
      <c r="EDL241" s="18"/>
      <c r="EDM241" s="18"/>
      <c r="EDN241" s="18"/>
      <c r="EDO241" s="18"/>
      <c r="EDP241" s="18"/>
      <c r="EDQ241" s="18"/>
      <c r="EDR241" s="18"/>
      <c r="EDS241" s="18"/>
      <c r="EDT241" s="18"/>
      <c r="EDU241" s="18"/>
      <c r="EDV241" s="18"/>
      <c r="EDW241" s="18"/>
      <c r="EDX241" s="18"/>
      <c r="EDY241" s="18"/>
      <c r="EDZ241" s="18"/>
      <c r="EEA241" s="18"/>
      <c r="EEB241" s="18"/>
      <c r="EEC241" s="18"/>
      <c r="EED241" s="18"/>
      <c r="EEE241" s="18"/>
      <c r="EEF241" s="18"/>
      <c r="EEG241" s="18"/>
      <c r="EEH241" s="18"/>
      <c r="EEI241" s="18"/>
      <c r="EEJ241" s="18"/>
      <c r="EEK241" s="18"/>
      <c r="EEL241" s="18"/>
      <c r="EEM241" s="18"/>
      <c r="EEN241" s="18"/>
      <c r="EEO241" s="18"/>
      <c r="EEP241" s="18"/>
      <c r="EEQ241" s="18"/>
      <c r="EER241" s="18"/>
      <c r="EES241" s="18"/>
      <c r="EET241" s="18"/>
      <c r="EEU241" s="18"/>
      <c r="EEV241" s="18"/>
      <c r="EEW241" s="18"/>
      <c r="EEX241" s="18"/>
      <c r="EEY241" s="18"/>
      <c r="EEZ241" s="18"/>
      <c r="EFA241" s="18"/>
      <c r="EFB241" s="18"/>
      <c r="EFC241" s="18"/>
      <c r="EFD241" s="18"/>
      <c r="EFE241" s="18"/>
      <c r="EFF241" s="18"/>
      <c r="EFG241" s="18"/>
      <c r="EFH241" s="18"/>
      <c r="EFI241" s="18"/>
      <c r="EFJ241" s="18"/>
      <c r="EFK241" s="18"/>
      <c r="EFL241" s="18"/>
      <c r="EFM241" s="18"/>
      <c r="EFN241" s="18"/>
      <c r="EFO241" s="18"/>
      <c r="EFP241" s="18"/>
      <c r="EFQ241" s="18"/>
      <c r="EFR241" s="18"/>
      <c r="EFS241" s="18"/>
      <c r="EFT241" s="18"/>
      <c r="EFU241" s="18"/>
      <c r="EFV241" s="18"/>
      <c r="EFW241" s="18"/>
      <c r="EFX241" s="18"/>
      <c r="EFY241" s="18"/>
      <c r="EFZ241" s="18"/>
      <c r="EGA241" s="18"/>
      <c r="EGB241" s="18"/>
      <c r="EGC241" s="18"/>
      <c r="EGD241" s="18"/>
      <c r="EGE241" s="18"/>
      <c r="EGF241" s="18"/>
      <c r="EGG241" s="18"/>
      <c r="EGH241" s="18"/>
      <c r="EGI241" s="18"/>
      <c r="EGJ241" s="18"/>
      <c r="EGK241" s="18"/>
      <c r="EGL241" s="18"/>
      <c r="EGM241" s="18"/>
      <c r="EGN241" s="18"/>
      <c r="EGO241" s="18"/>
      <c r="EGP241" s="18"/>
      <c r="EGQ241" s="18"/>
      <c r="EGR241" s="18"/>
      <c r="EGS241" s="18"/>
      <c r="EGT241" s="18"/>
      <c r="EGU241" s="18"/>
      <c r="EGV241" s="18"/>
      <c r="EGW241" s="18"/>
      <c r="EGX241" s="18"/>
      <c r="EGY241" s="18"/>
      <c r="EGZ241" s="18"/>
      <c r="EHA241" s="18"/>
      <c r="EHB241" s="18"/>
      <c r="EHC241" s="18"/>
      <c r="EHD241" s="18"/>
      <c r="EHE241" s="18"/>
      <c r="EHF241" s="18"/>
      <c r="EHG241" s="18"/>
      <c r="EHH241" s="18"/>
      <c r="EHI241" s="18"/>
      <c r="EHJ241" s="18"/>
      <c r="EHK241" s="18"/>
      <c r="EHL241" s="18"/>
      <c r="EHM241" s="18"/>
      <c r="EHN241" s="18"/>
      <c r="EHO241" s="18"/>
      <c r="EHP241" s="18"/>
      <c r="EHQ241" s="18"/>
      <c r="EHR241" s="18"/>
      <c r="EHS241" s="18"/>
      <c r="EHT241" s="18"/>
      <c r="EHU241" s="18"/>
      <c r="EHV241" s="18"/>
      <c r="EHW241" s="18"/>
      <c r="EHX241" s="18"/>
      <c r="EHY241" s="18"/>
      <c r="EHZ241" s="18"/>
      <c r="EIA241" s="18"/>
      <c r="EIB241" s="18"/>
      <c r="EIC241" s="18"/>
      <c r="EID241" s="18"/>
      <c r="EIE241" s="18"/>
      <c r="EIF241" s="18"/>
      <c r="EIG241" s="18"/>
      <c r="EIH241" s="18"/>
      <c r="EII241" s="18"/>
      <c r="EIJ241" s="18"/>
      <c r="EIK241" s="18"/>
      <c r="EIL241" s="18"/>
      <c r="EIM241" s="18"/>
      <c r="EIN241" s="18"/>
      <c r="EIO241" s="18"/>
      <c r="EIP241" s="18"/>
      <c r="EIQ241" s="18"/>
      <c r="EIR241" s="18"/>
      <c r="EIS241" s="18"/>
      <c r="EIT241" s="18"/>
      <c r="EIU241" s="18"/>
      <c r="EIV241" s="18"/>
      <c r="EIW241" s="18"/>
      <c r="EIX241" s="18"/>
      <c r="EIY241" s="18"/>
      <c r="EIZ241" s="18"/>
      <c r="EJA241" s="18"/>
      <c r="EJB241" s="18"/>
      <c r="EJC241" s="18"/>
      <c r="EJD241" s="18"/>
      <c r="EJE241" s="18"/>
      <c r="EJF241" s="18"/>
      <c r="EJG241" s="18"/>
      <c r="EJH241" s="18"/>
      <c r="EJI241" s="18"/>
      <c r="EJJ241" s="18"/>
      <c r="EJK241" s="18"/>
      <c r="EJL241" s="18"/>
      <c r="EJM241" s="18"/>
      <c r="EJN241" s="18"/>
      <c r="EJO241" s="18"/>
      <c r="EJP241" s="18"/>
      <c r="EJQ241" s="18"/>
      <c r="EJR241" s="18"/>
      <c r="EJS241" s="18"/>
      <c r="EJT241" s="18"/>
      <c r="EJU241" s="18"/>
      <c r="EJV241" s="18"/>
      <c r="EJW241" s="18"/>
      <c r="EJX241" s="18"/>
      <c r="EJY241" s="18"/>
      <c r="EJZ241" s="18"/>
      <c r="EKA241" s="18"/>
      <c r="EKB241" s="18"/>
      <c r="EKC241" s="18"/>
      <c r="EKD241" s="18"/>
      <c r="EKE241" s="18"/>
      <c r="EKF241" s="18"/>
      <c r="EKG241" s="18"/>
      <c r="EKH241" s="18"/>
      <c r="EKI241" s="18"/>
      <c r="EKJ241" s="18"/>
      <c r="EKK241" s="18"/>
      <c r="EKL241" s="18"/>
      <c r="EKM241" s="18"/>
      <c r="EKN241" s="18"/>
      <c r="EKO241" s="18"/>
      <c r="EKP241" s="18"/>
      <c r="EKQ241" s="18"/>
      <c r="EKR241" s="18"/>
      <c r="EKS241" s="18"/>
      <c r="EKT241" s="18"/>
      <c r="EKU241" s="18"/>
      <c r="EKV241" s="18"/>
      <c r="EKW241" s="18"/>
      <c r="EKX241" s="18"/>
      <c r="EKY241" s="18"/>
      <c r="EKZ241" s="18"/>
      <c r="ELA241" s="18"/>
      <c r="ELB241" s="18"/>
      <c r="ELC241" s="18"/>
      <c r="ELD241" s="18"/>
      <c r="ELE241" s="18"/>
      <c r="ELF241" s="18"/>
      <c r="ELG241" s="18"/>
      <c r="ELH241" s="18"/>
      <c r="ELI241" s="18"/>
      <c r="ELJ241" s="18"/>
      <c r="ELK241" s="18"/>
      <c r="ELL241" s="18"/>
      <c r="ELM241" s="18"/>
      <c r="ELN241" s="18"/>
      <c r="ELO241" s="18"/>
      <c r="ELP241" s="18"/>
      <c r="ELQ241" s="18"/>
      <c r="ELR241" s="18"/>
      <c r="ELS241" s="18"/>
      <c r="ELT241" s="18"/>
      <c r="ELU241" s="18"/>
      <c r="ELV241" s="18"/>
      <c r="ELW241" s="18"/>
      <c r="ELX241" s="18"/>
      <c r="ELY241" s="18"/>
      <c r="ELZ241" s="18"/>
      <c r="EMA241" s="18"/>
      <c r="EMB241" s="18"/>
      <c r="EMC241" s="18"/>
      <c r="EMD241" s="18"/>
      <c r="EME241" s="18"/>
      <c r="EMF241" s="18"/>
      <c r="EMG241" s="18"/>
      <c r="EMH241" s="18"/>
      <c r="EMI241" s="18"/>
      <c r="EMJ241" s="18"/>
      <c r="EMK241" s="18"/>
      <c r="EML241" s="18"/>
      <c r="EMM241" s="18"/>
      <c r="EMN241" s="18"/>
      <c r="EMO241" s="18"/>
      <c r="EMP241" s="18"/>
      <c r="EMQ241" s="18"/>
      <c r="EMR241" s="18"/>
      <c r="EMS241" s="18"/>
      <c r="EMT241" s="18"/>
      <c r="EMU241" s="18"/>
      <c r="EMV241" s="18"/>
      <c r="EMW241" s="18"/>
      <c r="EMX241" s="18"/>
      <c r="EMY241" s="18"/>
      <c r="EMZ241" s="18"/>
      <c r="ENA241" s="18"/>
      <c r="ENB241" s="18"/>
      <c r="ENC241" s="18"/>
      <c r="END241" s="18"/>
      <c r="ENE241" s="18"/>
      <c r="ENF241" s="18"/>
      <c r="ENG241" s="18"/>
      <c r="ENH241" s="18"/>
      <c r="ENI241" s="18"/>
      <c r="ENJ241" s="18"/>
      <c r="ENK241" s="18"/>
      <c r="ENL241" s="18"/>
      <c r="ENM241" s="18"/>
      <c r="ENN241" s="18"/>
      <c r="ENO241" s="18"/>
      <c r="ENP241" s="18"/>
      <c r="ENQ241" s="18"/>
      <c r="ENR241" s="18"/>
      <c r="ENS241" s="18"/>
      <c r="ENT241" s="18"/>
      <c r="ENU241" s="18"/>
      <c r="ENV241" s="18"/>
      <c r="ENW241" s="18"/>
      <c r="ENX241" s="18"/>
      <c r="ENY241" s="18"/>
      <c r="ENZ241" s="18"/>
      <c r="EOA241" s="18"/>
      <c r="EOB241" s="18"/>
      <c r="EOC241" s="18"/>
      <c r="EOD241" s="18"/>
      <c r="EOE241" s="18"/>
      <c r="EOF241" s="18"/>
      <c r="EOG241" s="18"/>
      <c r="EOH241" s="18"/>
      <c r="EOI241" s="18"/>
      <c r="EOJ241" s="18"/>
      <c r="EOK241" s="18"/>
      <c r="EOL241" s="18"/>
      <c r="EOM241" s="18"/>
      <c r="EON241" s="18"/>
      <c r="EOO241" s="18"/>
      <c r="EOP241" s="18"/>
      <c r="EOQ241" s="18"/>
      <c r="EOR241" s="18"/>
      <c r="EOS241" s="18"/>
      <c r="EOT241" s="18"/>
      <c r="EOU241" s="18"/>
      <c r="EOV241" s="18"/>
      <c r="EOW241" s="18"/>
      <c r="EOX241" s="18"/>
      <c r="EOY241" s="18"/>
      <c r="EOZ241" s="18"/>
      <c r="EPA241" s="18"/>
      <c r="EPB241" s="18"/>
      <c r="EPC241" s="18"/>
      <c r="EPD241" s="18"/>
      <c r="EPE241" s="18"/>
      <c r="EPF241" s="18"/>
      <c r="EPG241" s="18"/>
      <c r="EPH241" s="18"/>
      <c r="EPI241" s="18"/>
      <c r="EPJ241" s="18"/>
      <c r="EPK241" s="18"/>
      <c r="EPL241" s="18"/>
      <c r="EPM241" s="18"/>
      <c r="EPN241" s="18"/>
      <c r="EPO241" s="18"/>
      <c r="EPP241" s="18"/>
      <c r="EPQ241" s="18"/>
      <c r="EPR241" s="18"/>
      <c r="EPS241" s="18"/>
      <c r="EPT241" s="18"/>
      <c r="EPU241" s="18"/>
      <c r="EPV241" s="18"/>
      <c r="EPW241" s="18"/>
      <c r="EPX241" s="18"/>
      <c r="EPY241" s="18"/>
      <c r="EPZ241" s="18"/>
      <c r="EQA241" s="18"/>
      <c r="EQB241" s="18"/>
      <c r="EQC241" s="18"/>
      <c r="EQD241" s="18"/>
      <c r="EQE241" s="18"/>
      <c r="EQF241" s="18"/>
      <c r="EQG241" s="18"/>
      <c r="EQH241" s="18"/>
      <c r="EQI241" s="18"/>
      <c r="EQJ241" s="18"/>
      <c r="EQK241" s="18"/>
      <c r="EQL241" s="18"/>
      <c r="EQM241" s="18"/>
      <c r="EQN241" s="18"/>
      <c r="EQO241" s="18"/>
      <c r="EQP241" s="18"/>
      <c r="EQQ241" s="18"/>
      <c r="EQR241" s="18"/>
      <c r="EQS241" s="18"/>
      <c r="EQT241" s="18"/>
      <c r="EQU241" s="18"/>
      <c r="EQV241" s="18"/>
      <c r="EQW241" s="18"/>
      <c r="EQX241" s="18"/>
      <c r="EQY241" s="18"/>
      <c r="EQZ241" s="18"/>
      <c r="ERA241" s="18"/>
      <c r="ERB241" s="18"/>
      <c r="ERC241" s="18"/>
      <c r="ERD241" s="18"/>
      <c r="ERE241" s="18"/>
      <c r="ERF241" s="18"/>
      <c r="ERG241" s="18"/>
      <c r="ERH241" s="18"/>
      <c r="ERI241" s="18"/>
      <c r="ERJ241" s="18"/>
      <c r="ERK241" s="18"/>
      <c r="ERL241" s="18"/>
      <c r="ERM241" s="18"/>
      <c r="ERN241" s="18"/>
      <c r="ERO241" s="18"/>
      <c r="ERP241" s="18"/>
      <c r="ERQ241" s="18"/>
      <c r="ERR241" s="18"/>
      <c r="ERS241" s="18"/>
      <c r="ERT241" s="18"/>
      <c r="ERU241" s="18"/>
      <c r="ERV241" s="18"/>
      <c r="ERW241" s="18"/>
      <c r="ERX241" s="18"/>
      <c r="ERY241" s="18"/>
      <c r="ERZ241" s="18"/>
      <c r="ESA241" s="18"/>
      <c r="ESB241" s="18"/>
      <c r="ESC241" s="18"/>
      <c r="ESD241" s="18"/>
      <c r="ESE241" s="18"/>
      <c r="ESF241" s="18"/>
      <c r="ESG241" s="18"/>
      <c r="ESH241" s="18"/>
      <c r="ESI241" s="18"/>
      <c r="ESJ241" s="18"/>
      <c r="ESK241" s="18"/>
      <c r="ESL241" s="18"/>
      <c r="ESM241" s="18"/>
      <c r="ESN241" s="18"/>
      <c r="ESO241" s="18"/>
      <c r="ESP241" s="18"/>
      <c r="ESQ241" s="18"/>
      <c r="ESR241" s="18"/>
      <c r="ESS241" s="18"/>
      <c r="EST241" s="18"/>
      <c r="ESU241" s="18"/>
      <c r="ESV241" s="18"/>
      <c r="ESW241" s="18"/>
      <c r="ESX241" s="18"/>
      <c r="ESY241" s="18"/>
      <c r="ESZ241" s="18"/>
      <c r="ETA241" s="18"/>
      <c r="ETB241" s="18"/>
      <c r="ETC241" s="18"/>
      <c r="ETD241" s="18"/>
      <c r="ETE241" s="18"/>
      <c r="ETF241" s="18"/>
      <c r="ETG241" s="18"/>
      <c r="ETH241" s="18"/>
      <c r="ETI241" s="18"/>
      <c r="ETJ241" s="18"/>
      <c r="ETK241" s="18"/>
      <c r="ETL241" s="18"/>
      <c r="ETM241" s="18"/>
      <c r="ETN241" s="18"/>
      <c r="ETO241" s="18"/>
      <c r="ETP241" s="18"/>
      <c r="ETQ241" s="18"/>
      <c r="ETR241" s="18"/>
      <c r="ETS241" s="18"/>
      <c r="ETT241" s="18"/>
      <c r="ETU241" s="18"/>
      <c r="ETV241" s="18"/>
      <c r="ETW241" s="18"/>
      <c r="ETX241" s="18"/>
      <c r="ETY241" s="18"/>
      <c r="ETZ241" s="18"/>
      <c r="EUA241" s="18"/>
      <c r="EUB241" s="18"/>
      <c r="EUC241" s="18"/>
      <c r="EUD241" s="18"/>
      <c r="EUE241" s="18"/>
      <c r="EUF241" s="18"/>
      <c r="EUG241" s="18"/>
      <c r="EUH241" s="18"/>
      <c r="EUI241" s="18"/>
      <c r="EUJ241" s="18"/>
      <c r="EUK241" s="18"/>
      <c r="EUL241" s="18"/>
      <c r="EUM241" s="18"/>
      <c r="EUN241" s="18"/>
      <c r="EUO241" s="18"/>
      <c r="EUP241" s="18"/>
      <c r="EUQ241" s="18"/>
      <c r="EUR241" s="18"/>
      <c r="EUS241" s="18"/>
      <c r="EUT241" s="18"/>
      <c r="EUU241" s="18"/>
      <c r="EUV241" s="18"/>
      <c r="EUW241" s="18"/>
      <c r="EUX241" s="18"/>
      <c r="EUY241" s="18"/>
      <c r="EUZ241" s="18"/>
      <c r="EVA241" s="18"/>
      <c r="EVB241" s="18"/>
      <c r="EVC241" s="18"/>
      <c r="EVD241" s="18"/>
      <c r="EVE241" s="18"/>
      <c r="EVF241" s="18"/>
      <c r="EVG241" s="18"/>
      <c r="EVH241" s="18"/>
      <c r="EVI241" s="18"/>
      <c r="EVJ241" s="18"/>
      <c r="EVK241" s="18"/>
      <c r="EVL241" s="18"/>
      <c r="EVM241" s="18"/>
      <c r="EVN241" s="18"/>
      <c r="EVO241" s="18"/>
      <c r="EVP241" s="18"/>
      <c r="EVQ241" s="18"/>
      <c r="EVR241" s="18"/>
      <c r="EVS241" s="18"/>
      <c r="EVT241" s="18"/>
      <c r="EVU241" s="18"/>
      <c r="EVV241" s="18"/>
      <c r="EVW241" s="18"/>
      <c r="EVX241" s="18"/>
      <c r="EVY241" s="18"/>
      <c r="EVZ241" s="18"/>
      <c r="EWA241" s="18"/>
      <c r="EWB241" s="18"/>
      <c r="EWC241" s="18"/>
      <c r="EWD241" s="18"/>
      <c r="EWE241" s="18"/>
      <c r="EWF241" s="18"/>
      <c r="EWG241" s="18"/>
      <c r="EWH241" s="18"/>
      <c r="EWI241" s="18"/>
      <c r="EWJ241" s="18"/>
      <c r="EWK241" s="18"/>
      <c r="EWL241" s="18"/>
      <c r="EWM241" s="18"/>
      <c r="EWN241" s="18"/>
      <c r="EWO241" s="18"/>
      <c r="EWP241" s="18"/>
      <c r="EWQ241" s="18"/>
      <c r="EWR241" s="18"/>
      <c r="EWS241" s="18"/>
      <c r="EWT241" s="18"/>
      <c r="EWU241" s="18"/>
      <c r="EWV241" s="18"/>
      <c r="EWW241" s="18"/>
      <c r="EWX241" s="18"/>
      <c r="EWY241" s="18"/>
      <c r="EWZ241" s="18"/>
      <c r="EXA241" s="18"/>
      <c r="EXB241" s="18"/>
      <c r="EXC241" s="18"/>
      <c r="EXD241" s="18"/>
      <c r="EXE241" s="18"/>
      <c r="EXF241" s="18"/>
      <c r="EXG241" s="18"/>
      <c r="EXH241" s="18"/>
      <c r="EXI241" s="18"/>
      <c r="EXJ241" s="18"/>
      <c r="EXK241" s="18"/>
      <c r="EXL241" s="18"/>
      <c r="EXM241" s="18"/>
      <c r="EXN241" s="18"/>
      <c r="EXO241" s="18"/>
      <c r="EXP241" s="18"/>
      <c r="EXQ241" s="18"/>
      <c r="EXR241" s="18"/>
      <c r="EXS241" s="18"/>
      <c r="EXT241" s="18"/>
      <c r="EXU241" s="18"/>
      <c r="EXV241" s="18"/>
      <c r="EXW241" s="18"/>
      <c r="EXX241" s="18"/>
      <c r="EXY241" s="18"/>
      <c r="EXZ241" s="18"/>
      <c r="EYA241" s="18"/>
      <c r="EYB241" s="18"/>
      <c r="EYC241" s="18"/>
      <c r="EYD241" s="18"/>
      <c r="EYE241" s="18"/>
      <c r="EYF241" s="18"/>
      <c r="EYG241" s="18"/>
      <c r="EYH241" s="18"/>
      <c r="EYI241" s="18"/>
      <c r="EYJ241" s="18"/>
      <c r="EYK241" s="18"/>
      <c r="EYL241" s="18"/>
      <c r="EYM241" s="18"/>
      <c r="EYN241" s="18"/>
      <c r="EYO241" s="18"/>
      <c r="EYP241" s="18"/>
      <c r="EYQ241" s="18"/>
      <c r="EYR241" s="18"/>
      <c r="EYS241" s="18"/>
      <c r="EYT241" s="18"/>
      <c r="EYU241" s="18"/>
      <c r="EYV241" s="18"/>
      <c r="EYW241" s="18"/>
      <c r="EYX241" s="18"/>
      <c r="EYY241" s="18"/>
      <c r="EYZ241" s="18"/>
      <c r="EZA241" s="18"/>
      <c r="EZB241" s="18"/>
      <c r="EZC241" s="18"/>
      <c r="EZD241" s="18"/>
      <c r="EZE241" s="18"/>
      <c r="EZF241" s="18"/>
      <c r="EZG241" s="18"/>
      <c r="EZH241" s="18"/>
      <c r="EZI241" s="18"/>
      <c r="EZJ241" s="18"/>
      <c r="EZK241" s="18"/>
      <c r="EZL241" s="18"/>
      <c r="EZM241" s="18"/>
      <c r="EZN241" s="18"/>
      <c r="EZO241" s="18"/>
      <c r="EZP241" s="18"/>
      <c r="EZQ241" s="18"/>
      <c r="EZR241" s="18"/>
      <c r="EZS241" s="18"/>
      <c r="EZT241" s="18"/>
      <c r="EZU241" s="18"/>
      <c r="EZV241" s="18"/>
      <c r="EZW241" s="18"/>
      <c r="EZX241" s="18"/>
      <c r="EZY241" s="18"/>
      <c r="EZZ241" s="18"/>
      <c r="FAA241" s="18"/>
      <c r="FAB241" s="18"/>
      <c r="FAC241" s="18"/>
      <c r="FAD241" s="18"/>
      <c r="FAE241" s="18"/>
      <c r="FAF241" s="18"/>
      <c r="FAG241" s="18"/>
      <c r="FAH241" s="18"/>
      <c r="FAI241" s="18"/>
      <c r="FAJ241" s="18"/>
      <c r="FAK241" s="18"/>
      <c r="FAL241" s="18"/>
      <c r="FAM241" s="18"/>
      <c r="FAN241" s="18"/>
      <c r="FAO241" s="18"/>
      <c r="FAP241" s="18"/>
      <c r="FAQ241" s="18"/>
      <c r="FAR241" s="18"/>
      <c r="FAS241" s="18"/>
      <c r="FAT241" s="18"/>
      <c r="FAU241" s="18"/>
      <c r="FAV241" s="18"/>
      <c r="FAW241" s="18"/>
      <c r="FAX241" s="18"/>
      <c r="FAY241" s="18"/>
      <c r="FAZ241" s="18"/>
      <c r="FBA241" s="18"/>
      <c r="FBB241" s="18"/>
      <c r="FBC241" s="18"/>
      <c r="FBD241" s="18"/>
      <c r="FBE241" s="18"/>
      <c r="FBF241" s="18"/>
      <c r="FBG241" s="18"/>
      <c r="FBH241" s="18"/>
      <c r="FBI241" s="18"/>
      <c r="FBJ241" s="18"/>
      <c r="FBK241" s="18"/>
      <c r="FBL241" s="18"/>
      <c r="FBM241" s="18"/>
      <c r="FBN241" s="18"/>
      <c r="FBO241" s="18"/>
      <c r="FBP241" s="18"/>
      <c r="FBQ241" s="18"/>
      <c r="FBR241" s="18"/>
      <c r="FBS241" s="18"/>
      <c r="FBT241" s="18"/>
      <c r="FBU241" s="18"/>
      <c r="FBV241" s="18"/>
      <c r="FBW241" s="18"/>
      <c r="FBX241" s="18"/>
      <c r="FBY241" s="18"/>
      <c r="FBZ241" s="18"/>
      <c r="FCA241" s="18"/>
      <c r="FCB241" s="18"/>
      <c r="FCC241" s="18"/>
      <c r="FCD241" s="18"/>
      <c r="FCE241" s="18"/>
      <c r="FCF241" s="18"/>
      <c r="FCG241" s="18"/>
      <c r="FCH241" s="18"/>
      <c r="FCI241" s="18"/>
      <c r="FCJ241" s="18"/>
      <c r="FCK241" s="18"/>
      <c r="FCL241" s="18"/>
      <c r="FCM241" s="18"/>
      <c r="FCN241" s="18"/>
      <c r="FCO241" s="18"/>
      <c r="FCP241" s="18"/>
      <c r="FCQ241" s="18"/>
      <c r="FCR241" s="18"/>
      <c r="FCS241" s="18"/>
      <c r="FCT241" s="18"/>
      <c r="FCU241" s="18"/>
      <c r="FCV241" s="18"/>
      <c r="FCW241" s="18"/>
      <c r="FCX241" s="18"/>
      <c r="FCY241" s="18"/>
      <c r="FCZ241" s="18"/>
      <c r="FDA241" s="18"/>
      <c r="FDB241" s="18"/>
      <c r="FDC241" s="18"/>
      <c r="FDD241" s="18"/>
      <c r="FDE241" s="18"/>
      <c r="FDF241" s="18"/>
      <c r="FDG241" s="18"/>
      <c r="FDH241" s="18"/>
      <c r="FDI241" s="18"/>
      <c r="FDJ241" s="18"/>
      <c r="FDK241" s="18"/>
      <c r="FDL241" s="18"/>
      <c r="FDM241" s="18"/>
      <c r="FDN241" s="18"/>
      <c r="FDO241" s="18"/>
      <c r="FDP241" s="18"/>
      <c r="FDQ241" s="18"/>
      <c r="FDR241" s="18"/>
      <c r="FDS241" s="18"/>
      <c r="FDT241" s="18"/>
      <c r="FDU241" s="18"/>
      <c r="FDV241" s="18"/>
      <c r="FDW241" s="18"/>
      <c r="FDX241" s="18"/>
      <c r="FDY241" s="18"/>
      <c r="FDZ241" s="18"/>
      <c r="FEA241" s="18"/>
      <c r="FEB241" s="18"/>
      <c r="FEC241" s="18"/>
      <c r="FED241" s="18"/>
      <c r="FEE241" s="18"/>
      <c r="FEF241" s="18"/>
      <c r="FEG241" s="18"/>
      <c r="FEH241" s="18"/>
      <c r="FEI241" s="18"/>
      <c r="FEJ241" s="18"/>
      <c r="FEK241" s="18"/>
      <c r="FEL241" s="18"/>
      <c r="FEM241" s="18"/>
      <c r="FEN241" s="18"/>
      <c r="FEO241" s="18"/>
      <c r="FEP241" s="18"/>
      <c r="FEQ241" s="18"/>
      <c r="FER241" s="18"/>
      <c r="FES241" s="18"/>
      <c r="FET241" s="18"/>
      <c r="FEU241" s="18"/>
      <c r="FEV241" s="18"/>
      <c r="FEW241" s="18"/>
      <c r="FEX241" s="18"/>
      <c r="FEY241" s="18"/>
      <c r="FEZ241" s="18"/>
      <c r="FFA241" s="18"/>
      <c r="FFB241" s="18"/>
      <c r="FFC241" s="18"/>
      <c r="FFD241" s="18"/>
      <c r="FFE241" s="18"/>
      <c r="FFF241" s="18"/>
      <c r="FFG241" s="18"/>
      <c r="FFH241" s="18"/>
      <c r="FFI241" s="18"/>
      <c r="FFJ241" s="18"/>
      <c r="FFK241" s="18"/>
      <c r="FFL241" s="18"/>
      <c r="FFM241" s="18"/>
      <c r="FFN241" s="18"/>
      <c r="FFO241" s="18"/>
      <c r="FFP241" s="18"/>
      <c r="FFQ241" s="18"/>
      <c r="FFR241" s="18"/>
      <c r="FFS241" s="18"/>
      <c r="FFT241" s="18"/>
      <c r="FFU241" s="18"/>
      <c r="FFV241" s="18"/>
      <c r="FFW241" s="18"/>
      <c r="FFX241" s="18"/>
      <c r="FFY241" s="18"/>
      <c r="FFZ241" s="18"/>
      <c r="FGA241" s="18"/>
      <c r="FGB241" s="18"/>
      <c r="FGC241" s="18"/>
      <c r="FGD241" s="18"/>
      <c r="FGE241" s="18"/>
      <c r="FGF241" s="18"/>
      <c r="FGG241" s="18"/>
      <c r="FGH241" s="18"/>
      <c r="FGI241" s="18"/>
      <c r="FGJ241" s="18"/>
      <c r="FGK241" s="18"/>
      <c r="FGL241" s="18"/>
      <c r="FGM241" s="18"/>
      <c r="FGN241" s="18"/>
      <c r="FGO241" s="18"/>
      <c r="FGP241" s="18"/>
      <c r="FGQ241" s="18"/>
      <c r="FGR241" s="18"/>
      <c r="FGS241" s="18"/>
      <c r="FGT241" s="18"/>
      <c r="FGU241" s="18"/>
      <c r="FGV241" s="18"/>
      <c r="FGW241" s="18"/>
      <c r="FGX241" s="18"/>
      <c r="FGY241" s="18"/>
      <c r="FGZ241" s="18"/>
      <c r="FHA241" s="18"/>
      <c r="FHB241" s="18"/>
      <c r="FHC241" s="18"/>
      <c r="FHD241" s="18"/>
      <c r="FHE241" s="18"/>
      <c r="FHF241" s="18"/>
      <c r="FHG241" s="18"/>
      <c r="FHH241" s="18"/>
      <c r="FHI241" s="18"/>
      <c r="FHJ241" s="18"/>
      <c r="FHK241" s="18"/>
      <c r="FHL241" s="18"/>
      <c r="FHM241" s="18"/>
      <c r="FHN241" s="18"/>
      <c r="FHO241" s="18"/>
      <c r="FHP241" s="18"/>
      <c r="FHQ241" s="18"/>
      <c r="FHR241" s="18"/>
      <c r="FHS241" s="18"/>
      <c r="FHT241" s="18"/>
      <c r="FHU241" s="18"/>
      <c r="FHV241" s="18"/>
      <c r="FHW241" s="18"/>
      <c r="FHX241" s="18"/>
      <c r="FHY241" s="18"/>
      <c r="FHZ241" s="18"/>
      <c r="FIA241" s="18"/>
      <c r="FIB241" s="18"/>
      <c r="FIC241" s="18"/>
      <c r="FID241" s="18"/>
      <c r="FIE241" s="18"/>
      <c r="FIF241" s="18"/>
      <c r="FIG241" s="18"/>
      <c r="FIH241" s="18"/>
      <c r="FII241" s="18"/>
      <c r="FIJ241" s="18"/>
      <c r="FIK241" s="18"/>
      <c r="FIL241" s="18"/>
      <c r="FIM241" s="18"/>
      <c r="FIN241" s="18"/>
      <c r="FIO241" s="18"/>
      <c r="FIP241" s="18"/>
      <c r="FIQ241" s="18"/>
      <c r="FIR241" s="18"/>
      <c r="FIS241" s="18"/>
      <c r="FIT241" s="18"/>
      <c r="FIU241" s="18"/>
      <c r="FIV241" s="18"/>
      <c r="FIW241" s="18"/>
      <c r="FIX241" s="18"/>
      <c r="FIY241" s="18"/>
      <c r="FIZ241" s="18"/>
      <c r="FJA241" s="18"/>
      <c r="FJB241" s="18"/>
      <c r="FJC241" s="18"/>
      <c r="FJD241" s="18"/>
      <c r="FJE241" s="18"/>
      <c r="FJF241" s="18"/>
      <c r="FJG241" s="18"/>
      <c r="FJH241" s="18"/>
      <c r="FJI241" s="18"/>
      <c r="FJJ241" s="18"/>
      <c r="FJK241" s="18"/>
      <c r="FJL241" s="18"/>
      <c r="FJM241" s="18"/>
      <c r="FJN241" s="18"/>
      <c r="FJO241" s="18"/>
      <c r="FJP241" s="18"/>
      <c r="FJQ241" s="18"/>
      <c r="FJR241" s="18"/>
      <c r="FJS241" s="18"/>
      <c r="FJT241" s="18"/>
      <c r="FJU241" s="18"/>
      <c r="FJV241" s="18"/>
      <c r="FJW241" s="18"/>
      <c r="FJX241" s="18"/>
      <c r="FJY241" s="18"/>
      <c r="FJZ241" s="18"/>
      <c r="FKA241" s="18"/>
      <c r="FKB241" s="18"/>
      <c r="FKC241" s="18"/>
      <c r="FKD241" s="18"/>
      <c r="FKE241" s="18"/>
      <c r="FKF241" s="18"/>
      <c r="FKG241" s="18"/>
      <c r="FKH241" s="18"/>
      <c r="FKI241" s="18"/>
      <c r="FKJ241" s="18"/>
      <c r="FKK241" s="18"/>
      <c r="FKL241" s="18"/>
      <c r="FKM241" s="18"/>
      <c r="FKN241" s="18"/>
      <c r="FKO241" s="18"/>
      <c r="FKP241" s="18"/>
      <c r="FKQ241" s="18"/>
      <c r="FKR241" s="18"/>
      <c r="FKS241" s="18"/>
      <c r="FKT241" s="18"/>
      <c r="FKU241" s="18"/>
      <c r="FKV241" s="18"/>
      <c r="FKW241" s="18"/>
      <c r="FKX241" s="18"/>
      <c r="FKY241" s="18"/>
      <c r="FKZ241" s="18"/>
      <c r="FLA241" s="18"/>
      <c r="FLB241" s="18"/>
      <c r="FLC241" s="18"/>
      <c r="FLD241" s="18"/>
      <c r="FLE241" s="18"/>
      <c r="FLF241" s="18"/>
      <c r="FLG241" s="18"/>
      <c r="FLH241" s="18"/>
      <c r="FLI241" s="18"/>
      <c r="FLJ241" s="18"/>
      <c r="FLK241" s="18"/>
      <c r="FLL241" s="18"/>
      <c r="FLM241" s="18"/>
      <c r="FLN241" s="18"/>
      <c r="FLO241" s="18"/>
      <c r="FLP241" s="18"/>
      <c r="FLQ241" s="18"/>
      <c r="FLR241" s="18"/>
      <c r="FLS241" s="18"/>
      <c r="FLT241" s="18"/>
      <c r="FLU241" s="18"/>
      <c r="FLV241" s="18"/>
      <c r="FLW241" s="18"/>
      <c r="FLX241" s="18"/>
      <c r="FLY241" s="18"/>
      <c r="FLZ241" s="18"/>
      <c r="FMA241" s="18"/>
      <c r="FMB241" s="18"/>
      <c r="FMC241" s="18"/>
      <c r="FMD241" s="18"/>
      <c r="FME241" s="18"/>
      <c r="FMF241" s="18"/>
      <c r="FMG241" s="18"/>
      <c r="FMH241" s="18"/>
      <c r="FMI241" s="18"/>
      <c r="FMJ241" s="18"/>
      <c r="FMK241" s="18"/>
      <c r="FML241" s="18"/>
      <c r="FMM241" s="18"/>
      <c r="FMN241" s="18"/>
      <c r="FMO241" s="18"/>
      <c r="FMP241" s="18"/>
      <c r="FMQ241" s="18"/>
      <c r="FMR241" s="18"/>
      <c r="FMS241" s="18"/>
      <c r="FMT241" s="18"/>
      <c r="FMU241" s="18"/>
      <c r="FMV241" s="18"/>
      <c r="FMW241" s="18"/>
      <c r="FMX241" s="18"/>
      <c r="FMY241" s="18"/>
      <c r="FMZ241" s="18"/>
      <c r="FNA241" s="18"/>
      <c r="FNB241" s="18"/>
      <c r="FNC241" s="18"/>
      <c r="FND241" s="18"/>
      <c r="FNE241" s="18"/>
      <c r="FNF241" s="18"/>
      <c r="FNG241" s="18"/>
      <c r="FNH241" s="18"/>
      <c r="FNI241" s="18"/>
      <c r="FNJ241" s="18"/>
      <c r="FNK241" s="18"/>
      <c r="FNL241" s="18"/>
      <c r="FNM241" s="18"/>
      <c r="FNN241" s="18"/>
      <c r="FNO241" s="18"/>
      <c r="FNP241" s="18"/>
      <c r="FNQ241" s="18"/>
      <c r="FNR241" s="18"/>
      <c r="FNS241" s="18"/>
      <c r="FNT241" s="18"/>
      <c r="FNU241" s="18"/>
      <c r="FNV241" s="18"/>
      <c r="FNW241" s="18"/>
      <c r="FNX241" s="18"/>
      <c r="FNY241" s="18"/>
      <c r="FNZ241" s="18"/>
      <c r="FOA241" s="18"/>
      <c r="FOB241" s="18"/>
      <c r="FOC241" s="18"/>
      <c r="FOD241" s="18"/>
      <c r="FOE241" s="18"/>
      <c r="FOF241" s="18"/>
      <c r="FOG241" s="18"/>
      <c r="FOH241" s="18"/>
      <c r="FOI241" s="18"/>
      <c r="FOJ241" s="18"/>
      <c r="FOK241" s="18"/>
      <c r="FOL241" s="18"/>
      <c r="FOM241" s="18"/>
      <c r="FON241" s="18"/>
      <c r="FOO241" s="18"/>
      <c r="FOP241" s="18"/>
      <c r="FOQ241" s="18"/>
      <c r="FOR241" s="18"/>
      <c r="FOS241" s="18"/>
      <c r="FOT241" s="18"/>
      <c r="FOU241" s="18"/>
      <c r="FOV241" s="18"/>
      <c r="FOW241" s="18"/>
      <c r="FOX241" s="18"/>
      <c r="FOY241" s="18"/>
      <c r="FOZ241" s="18"/>
      <c r="FPA241" s="18"/>
      <c r="FPB241" s="18"/>
      <c r="FPC241" s="18"/>
      <c r="FPD241" s="18"/>
      <c r="FPE241" s="18"/>
      <c r="FPF241" s="18"/>
      <c r="FPG241" s="18"/>
      <c r="FPH241" s="18"/>
      <c r="FPI241" s="18"/>
      <c r="FPJ241" s="18"/>
      <c r="FPK241" s="18"/>
      <c r="FPL241" s="18"/>
      <c r="FPM241" s="18"/>
      <c r="FPN241" s="18"/>
      <c r="FPO241" s="18"/>
      <c r="FPP241" s="18"/>
      <c r="FPQ241" s="18"/>
      <c r="FPR241" s="18"/>
      <c r="FPS241" s="18"/>
      <c r="FPT241" s="18"/>
      <c r="FPU241" s="18"/>
      <c r="FPV241" s="18"/>
      <c r="FPW241" s="18"/>
      <c r="FPX241" s="18"/>
      <c r="FPY241" s="18"/>
      <c r="FPZ241" s="18"/>
      <c r="FQA241" s="18"/>
      <c r="FQB241" s="18"/>
      <c r="FQC241" s="18"/>
      <c r="FQD241" s="18"/>
      <c r="FQE241" s="18"/>
      <c r="FQF241" s="18"/>
      <c r="FQG241" s="18"/>
      <c r="FQH241" s="18"/>
      <c r="FQI241" s="18"/>
      <c r="FQJ241" s="18"/>
      <c r="FQK241" s="18"/>
      <c r="FQL241" s="18"/>
      <c r="FQM241" s="18"/>
      <c r="FQN241" s="18"/>
      <c r="FQO241" s="18"/>
      <c r="FQP241" s="18"/>
      <c r="FQQ241" s="18"/>
      <c r="FQR241" s="18"/>
      <c r="FQS241" s="18"/>
      <c r="FQT241" s="18"/>
      <c r="FQU241" s="18"/>
      <c r="FQV241" s="18"/>
      <c r="FQW241" s="18"/>
      <c r="FQX241" s="18"/>
      <c r="FQY241" s="18"/>
      <c r="FQZ241" s="18"/>
      <c r="FRA241" s="18"/>
      <c r="FRB241" s="18"/>
      <c r="FRC241" s="18"/>
      <c r="FRD241" s="18"/>
      <c r="FRE241" s="18"/>
      <c r="FRF241" s="18"/>
      <c r="FRG241" s="18"/>
      <c r="FRH241" s="18"/>
      <c r="FRI241" s="18"/>
      <c r="FRJ241" s="18"/>
      <c r="FRK241" s="18"/>
      <c r="FRL241" s="18"/>
      <c r="FRM241" s="18"/>
      <c r="FRN241" s="18"/>
      <c r="FRO241" s="18"/>
      <c r="FRP241" s="18"/>
      <c r="FRQ241" s="18"/>
      <c r="FRR241" s="18"/>
      <c r="FRS241" s="18"/>
      <c r="FRT241" s="18"/>
      <c r="FRU241" s="18"/>
      <c r="FRV241" s="18"/>
      <c r="FRW241" s="18"/>
      <c r="FRX241" s="18"/>
      <c r="FRY241" s="18"/>
      <c r="FRZ241" s="18"/>
      <c r="FSA241" s="18"/>
      <c r="FSB241" s="18"/>
      <c r="FSC241" s="18"/>
      <c r="FSD241" s="18"/>
      <c r="FSE241" s="18"/>
      <c r="FSF241" s="18"/>
      <c r="FSG241" s="18"/>
      <c r="FSH241" s="18"/>
      <c r="FSI241" s="18"/>
      <c r="FSJ241" s="18"/>
      <c r="FSK241" s="18"/>
      <c r="FSL241" s="18"/>
      <c r="FSM241" s="18"/>
      <c r="FSN241" s="18"/>
      <c r="FSO241" s="18"/>
      <c r="FSP241" s="18"/>
      <c r="FSQ241" s="18"/>
      <c r="FSR241" s="18"/>
      <c r="FSS241" s="18"/>
      <c r="FST241" s="18"/>
      <c r="FSU241" s="18"/>
      <c r="FSV241" s="18"/>
      <c r="FSW241" s="18"/>
      <c r="FSX241" s="18"/>
      <c r="FSY241" s="18"/>
      <c r="FSZ241" s="18"/>
      <c r="FTA241" s="18"/>
      <c r="FTB241" s="18"/>
      <c r="FTC241" s="18"/>
      <c r="FTD241" s="18"/>
      <c r="FTE241" s="18"/>
      <c r="FTF241" s="18"/>
      <c r="FTG241" s="18"/>
      <c r="FTH241" s="18"/>
      <c r="FTI241" s="18"/>
      <c r="FTJ241" s="18"/>
      <c r="FTK241" s="18"/>
      <c r="FTL241" s="18"/>
      <c r="FTM241" s="18"/>
      <c r="FTN241" s="18"/>
      <c r="FTO241" s="18"/>
      <c r="FTP241" s="18"/>
      <c r="FTQ241" s="18"/>
      <c r="FTR241" s="18"/>
      <c r="FTS241" s="18"/>
      <c r="FTT241" s="18"/>
      <c r="FTU241" s="18"/>
      <c r="FTV241" s="18"/>
      <c r="FTW241" s="18"/>
      <c r="FTX241" s="18"/>
      <c r="FTY241" s="18"/>
      <c r="FTZ241" s="18"/>
      <c r="FUA241" s="18"/>
      <c r="FUB241" s="18"/>
      <c r="FUC241" s="18"/>
      <c r="FUD241" s="18"/>
      <c r="FUE241" s="18"/>
      <c r="FUF241" s="18"/>
      <c r="FUG241" s="18"/>
      <c r="FUH241" s="18"/>
      <c r="FUI241" s="18"/>
      <c r="FUJ241" s="18"/>
      <c r="FUK241" s="18"/>
      <c r="FUL241" s="18"/>
      <c r="FUM241" s="18"/>
      <c r="FUN241" s="18"/>
      <c r="FUO241" s="18"/>
      <c r="FUP241" s="18"/>
      <c r="FUQ241" s="18"/>
      <c r="FUR241" s="18"/>
      <c r="FUS241" s="18"/>
      <c r="FUT241" s="18"/>
      <c r="FUU241" s="18"/>
      <c r="FUV241" s="18"/>
      <c r="FUW241" s="18"/>
      <c r="FUX241" s="18"/>
      <c r="FUY241" s="18"/>
      <c r="FUZ241" s="18"/>
      <c r="FVA241" s="18"/>
      <c r="FVB241" s="18"/>
      <c r="FVC241" s="18"/>
      <c r="FVD241" s="18"/>
      <c r="FVE241" s="18"/>
      <c r="FVF241" s="18"/>
      <c r="FVG241" s="18"/>
      <c r="FVH241" s="18"/>
      <c r="FVI241" s="18"/>
      <c r="FVJ241" s="18"/>
      <c r="FVK241" s="18"/>
      <c r="FVL241" s="18"/>
      <c r="FVM241" s="18"/>
      <c r="FVN241" s="18"/>
      <c r="FVO241" s="18"/>
      <c r="FVP241" s="18"/>
      <c r="FVQ241" s="18"/>
      <c r="FVR241" s="18"/>
      <c r="FVS241" s="18"/>
      <c r="FVT241" s="18"/>
      <c r="FVU241" s="18"/>
      <c r="FVV241" s="18"/>
      <c r="FVW241" s="18"/>
      <c r="FVX241" s="18"/>
      <c r="FVY241" s="18"/>
      <c r="FVZ241" s="18"/>
      <c r="FWA241" s="18"/>
      <c r="FWB241" s="18"/>
      <c r="FWC241" s="18"/>
      <c r="FWD241" s="18"/>
      <c r="FWE241" s="18"/>
      <c r="FWF241" s="18"/>
      <c r="FWG241" s="18"/>
      <c r="FWH241" s="18"/>
      <c r="FWI241" s="18"/>
      <c r="FWJ241" s="18"/>
      <c r="FWK241" s="18"/>
      <c r="FWL241" s="18"/>
      <c r="FWM241" s="18"/>
      <c r="FWN241" s="18"/>
      <c r="FWO241" s="18"/>
      <c r="FWP241" s="18"/>
      <c r="FWQ241" s="18"/>
      <c r="FWR241" s="18"/>
      <c r="FWS241" s="18"/>
      <c r="FWT241" s="18"/>
      <c r="FWU241" s="18"/>
      <c r="FWV241" s="18"/>
      <c r="FWW241" s="18"/>
      <c r="FWX241" s="18"/>
      <c r="FWY241" s="18"/>
      <c r="FWZ241" s="18"/>
      <c r="FXA241" s="18"/>
      <c r="FXB241" s="18"/>
      <c r="FXC241" s="18"/>
      <c r="FXD241" s="18"/>
      <c r="FXE241" s="18"/>
      <c r="FXF241" s="18"/>
      <c r="FXG241" s="18"/>
      <c r="FXH241" s="18"/>
      <c r="FXI241" s="18"/>
      <c r="FXJ241" s="18"/>
      <c r="FXK241" s="18"/>
      <c r="FXL241" s="18"/>
      <c r="FXM241" s="18"/>
      <c r="FXN241" s="18"/>
      <c r="FXO241" s="18"/>
      <c r="FXP241" s="18"/>
      <c r="FXQ241" s="18"/>
      <c r="FXR241" s="18"/>
      <c r="FXS241" s="18"/>
      <c r="FXT241" s="18"/>
      <c r="FXU241" s="18"/>
      <c r="FXV241" s="18"/>
      <c r="FXW241" s="18"/>
      <c r="FXX241" s="18"/>
      <c r="FXY241" s="18"/>
      <c r="FXZ241" s="18"/>
      <c r="FYA241" s="18"/>
      <c r="FYB241" s="18"/>
      <c r="FYC241" s="18"/>
      <c r="FYD241" s="18"/>
      <c r="FYE241" s="18"/>
      <c r="FYF241" s="18"/>
      <c r="FYG241" s="18"/>
      <c r="FYH241" s="18"/>
      <c r="FYI241" s="18"/>
      <c r="FYJ241" s="18"/>
      <c r="FYK241" s="18"/>
      <c r="FYL241" s="18"/>
      <c r="FYM241" s="18"/>
      <c r="FYN241" s="18"/>
      <c r="FYO241" s="18"/>
      <c r="FYP241" s="18"/>
      <c r="FYQ241" s="18"/>
      <c r="FYR241" s="18"/>
      <c r="FYS241" s="18"/>
      <c r="FYT241" s="18"/>
      <c r="FYU241" s="18"/>
      <c r="FYV241" s="18"/>
      <c r="FYW241" s="18"/>
      <c r="FYX241" s="18"/>
      <c r="FYY241" s="18"/>
      <c r="FYZ241" s="18"/>
      <c r="FZA241" s="18"/>
      <c r="FZB241" s="18"/>
      <c r="FZC241" s="18"/>
      <c r="FZD241" s="18"/>
      <c r="FZE241" s="18"/>
      <c r="FZF241" s="18"/>
      <c r="FZG241" s="18"/>
      <c r="FZH241" s="18"/>
      <c r="FZI241" s="18"/>
      <c r="FZJ241" s="18"/>
      <c r="FZK241" s="18"/>
      <c r="FZL241" s="18"/>
      <c r="FZM241" s="18"/>
      <c r="FZN241" s="18"/>
      <c r="FZO241" s="18"/>
      <c r="FZP241" s="18"/>
      <c r="FZQ241" s="18"/>
      <c r="FZR241" s="18"/>
      <c r="FZS241" s="18"/>
      <c r="FZT241" s="18"/>
      <c r="FZU241" s="18"/>
      <c r="FZV241" s="18"/>
      <c r="FZW241" s="18"/>
      <c r="FZX241" s="18"/>
      <c r="FZY241" s="18"/>
      <c r="FZZ241" s="18"/>
      <c r="GAA241" s="18"/>
      <c r="GAB241" s="18"/>
      <c r="GAC241" s="18"/>
      <c r="GAD241" s="18"/>
      <c r="GAE241" s="18"/>
      <c r="GAF241" s="18"/>
      <c r="GAG241" s="18"/>
      <c r="GAH241" s="18"/>
      <c r="GAI241" s="18"/>
      <c r="GAJ241" s="18"/>
      <c r="GAK241" s="18"/>
      <c r="GAL241" s="18"/>
      <c r="GAM241" s="18"/>
      <c r="GAN241" s="18"/>
      <c r="GAO241" s="18"/>
      <c r="GAP241" s="18"/>
      <c r="GAQ241" s="18"/>
      <c r="GAR241" s="18"/>
      <c r="GAS241" s="18"/>
      <c r="GAT241" s="18"/>
      <c r="GAU241" s="18"/>
      <c r="GAV241" s="18"/>
      <c r="GAW241" s="18"/>
      <c r="GAX241" s="18"/>
      <c r="GAY241" s="18"/>
      <c r="GAZ241" s="18"/>
      <c r="GBA241" s="18"/>
      <c r="GBB241" s="18"/>
      <c r="GBC241" s="18"/>
      <c r="GBD241" s="18"/>
      <c r="GBE241" s="18"/>
      <c r="GBF241" s="18"/>
      <c r="GBG241" s="18"/>
      <c r="GBH241" s="18"/>
      <c r="GBI241" s="18"/>
      <c r="GBJ241" s="18"/>
      <c r="GBK241" s="18"/>
      <c r="GBL241" s="18"/>
      <c r="GBM241" s="18"/>
      <c r="GBN241" s="18"/>
      <c r="GBO241" s="18"/>
      <c r="GBP241" s="18"/>
      <c r="GBQ241" s="18"/>
      <c r="GBR241" s="18"/>
      <c r="GBS241" s="18"/>
      <c r="GBT241" s="18"/>
      <c r="GBU241" s="18"/>
      <c r="GBV241" s="18"/>
      <c r="GBW241" s="18"/>
      <c r="GBX241" s="18"/>
      <c r="GBY241" s="18"/>
      <c r="GBZ241" s="18"/>
      <c r="GCA241" s="18"/>
      <c r="GCB241" s="18"/>
      <c r="GCC241" s="18"/>
      <c r="GCD241" s="18"/>
      <c r="GCE241" s="18"/>
      <c r="GCF241" s="18"/>
      <c r="GCG241" s="18"/>
      <c r="GCH241" s="18"/>
      <c r="GCI241" s="18"/>
      <c r="GCJ241" s="18"/>
      <c r="GCK241" s="18"/>
      <c r="GCL241" s="18"/>
      <c r="GCM241" s="18"/>
      <c r="GCN241" s="18"/>
      <c r="GCO241" s="18"/>
      <c r="GCP241" s="18"/>
      <c r="GCQ241" s="18"/>
      <c r="GCR241" s="18"/>
      <c r="GCS241" s="18"/>
      <c r="GCT241" s="18"/>
      <c r="GCU241" s="18"/>
      <c r="GCV241" s="18"/>
      <c r="GCW241" s="18"/>
      <c r="GCX241" s="18"/>
      <c r="GCY241" s="18"/>
      <c r="GCZ241" s="18"/>
      <c r="GDA241" s="18"/>
      <c r="GDB241" s="18"/>
      <c r="GDC241" s="18"/>
      <c r="GDD241" s="18"/>
      <c r="GDE241" s="18"/>
      <c r="GDF241" s="18"/>
      <c r="GDG241" s="18"/>
      <c r="GDH241" s="18"/>
      <c r="GDI241" s="18"/>
      <c r="GDJ241" s="18"/>
      <c r="GDK241" s="18"/>
      <c r="GDL241" s="18"/>
      <c r="GDM241" s="18"/>
      <c r="GDN241" s="18"/>
      <c r="GDO241" s="18"/>
      <c r="GDP241" s="18"/>
      <c r="GDQ241" s="18"/>
      <c r="GDR241" s="18"/>
      <c r="GDS241" s="18"/>
      <c r="GDT241" s="18"/>
      <c r="GDU241" s="18"/>
      <c r="GDV241" s="18"/>
      <c r="GDW241" s="18"/>
      <c r="GDX241" s="18"/>
      <c r="GDY241" s="18"/>
      <c r="GDZ241" s="18"/>
      <c r="GEA241" s="18"/>
      <c r="GEB241" s="18"/>
      <c r="GEC241" s="18"/>
      <c r="GED241" s="18"/>
      <c r="GEE241" s="18"/>
      <c r="GEF241" s="18"/>
      <c r="GEG241" s="18"/>
      <c r="GEH241" s="18"/>
      <c r="GEI241" s="18"/>
      <c r="GEJ241" s="18"/>
      <c r="GEK241" s="18"/>
      <c r="GEL241" s="18"/>
      <c r="GEM241" s="18"/>
      <c r="GEN241" s="18"/>
      <c r="GEO241" s="18"/>
      <c r="GEP241" s="18"/>
      <c r="GEQ241" s="18"/>
      <c r="GER241" s="18"/>
      <c r="GES241" s="18"/>
      <c r="GET241" s="18"/>
      <c r="GEU241" s="18"/>
      <c r="GEV241" s="18"/>
      <c r="GEW241" s="18"/>
      <c r="GEX241" s="18"/>
      <c r="GEY241" s="18"/>
      <c r="GEZ241" s="18"/>
      <c r="GFA241" s="18"/>
      <c r="GFB241" s="18"/>
      <c r="GFC241" s="18"/>
      <c r="GFD241" s="18"/>
      <c r="GFE241" s="18"/>
      <c r="GFF241" s="18"/>
      <c r="GFG241" s="18"/>
      <c r="GFH241" s="18"/>
      <c r="GFI241" s="18"/>
      <c r="GFJ241" s="18"/>
      <c r="GFK241" s="18"/>
      <c r="GFL241" s="18"/>
      <c r="GFM241" s="18"/>
      <c r="GFN241" s="18"/>
      <c r="GFO241" s="18"/>
      <c r="GFP241" s="18"/>
      <c r="GFQ241" s="18"/>
      <c r="GFR241" s="18"/>
      <c r="GFS241" s="18"/>
      <c r="GFT241" s="18"/>
      <c r="GFU241" s="18"/>
      <c r="GFV241" s="18"/>
      <c r="GFW241" s="18"/>
      <c r="GFX241" s="18"/>
      <c r="GFY241" s="18"/>
      <c r="GFZ241" s="18"/>
      <c r="GGA241" s="18"/>
      <c r="GGB241" s="18"/>
      <c r="GGC241" s="18"/>
      <c r="GGD241" s="18"/>
      <c r="GGE241" s="18"/>
      <c r="GGF241" s="18"/>
      <c r="GGG241" s="18"/>
      <c r="GGH241" s="18"/>
      <c r="GGI241" s="18"/>
      <c r="GGJ241" s="18"/>
      <c r="GGK241" s="18"/>
      <c r="GGL241" s="18"/>
      <c r="GGM241" s="18"/>
      <c r="GGN241" s="18"/>
      <c r="GGO241" s="18"/>
      <c r="GGP241" s="18"/>
      <c r="GGQ241" s="18"/>
      <c r="GGR241" s="18"/>
      <c r="GGS241" s="18"/>
      <c r="GGT241" s="18"/>
      <c r="GGU241" s="18"/>
      <c r="GGV241" s="18"/>
      <c r="GGW241" s="18"/>
      <c r="GGX241" s="18"/>
      <c r="GGY241" s="18"/>
      <c r="GGZ241" s="18"/>
      <c r="GHA241" s="18"/>
      <c r="GHB241" s="18"/>
      <c r="GHC241" s="18"/>
      <c r="GHD241" s="18"/>
      <c r="GHE241" s="18"/>
      <c r="GHF241" s="18"/>
      <c r="GHG241" s="18"/>
      <c r="GHH241" s="18"/>
      <c r="GHI241" s="18"/>
      <c r="GHJ241" s="18"/>
      <c r="GHK241" s="18"/>
      <c r="GHL241" s="18"/>
      <c r="GHM241" s="18"/>
      <c r="GHN241" s="18"/>
      <c r="GHO241" s="18"/>
      <c r="GHP241" s="18"/>
      <c r="GHQ241" s="18"/>
      <c r="GHR241" s="18"/>
      <c r="GHS241" s="18"/>
      <c r="GHT241" s="18"/>
      <c r="GHU241" s="18"/>
      <c r="GHV241" s="18"/>
      <c r="GHW241" s="18"/>
      <c r="GHX241" s="18"/>
      <c r="GHY241" s="18"/>
      <c r="GHZ241" s="18"/>
      <c r="GIA241" s="18"/>
      <c r="GIB241" s="18"/>
      <c r="GIC241" s="18"/>
      <c r="GID241" s="18"/>
      <c r="GIE241" s="18"/>
      <c r="GIF241" s="18"/>
      <c r="GIG241" s="18"/>
      <c r="GIH241" s="18"/>
      <c r="GII241" s="18"/>
      <c r="GIJ241" s="18"/>
      <c r="GIK241" s="18"/>
      <c r="GIL241" s="18"/>
      <c r="GIM241" s="18"/>
      <c r="GIN241" s="18"/>
      <c r="GIO241" s="18"/>
      <c r="GIP241" s="18"/>
      <c r="GIQ241" s="18"/>
      <c r="GIR241" s="18"/>
      <c r="GIS241" s="18"/>
      <c r="GIT241" s="18"/>
      <c r="GIU241" s="18"/>
      <c r="GIV241" s="18"/>
      <c r="GIW241" s="18"/>
      <c r="GIX241" s="18"/>
      <c r="GIY241" s="18"/>
      <c r="GIZ241" s="18"/>
      <c r="GJA241" s="18"/>
      <c r="GJB241" s="18"/>
      <c r="GJC241" s="18"/>
      <c r="GJD241" s="18"/>
      <c r="GJE241" s="18"/>
      <c r="GJF241" s="18"/>
      <c r="GJG241" s="18"/>
      <c r="GJH241" s="18"/>
      <c r="GJI241" s="18"/>
      <c r="GJJ241" s="18"/>
      <c r="GJK241" s="18"/>
      <c r="GJL241" s="18"/>
      <c r="GJM241" s="18"/>
      <c r="GJN241" s="18"/>
      <c r="GJO241" s="18"/>
      <c r="GJP241" s="18"/>
      <c r="GJQ241" s="18"/>
      <c r="GJR241" s="18"/>
      <c r="GJS241" s="18"/>
      <c r="GJT241" s="18"/>
      <c r="GJU241" s="18"/>
      <c r="GJV241" s="18"/>
      <c r="GJW241" s="18"/>
      <c r="GJX241" s="18"/>
      <c r="GJY241" s="18"/>
      <c r="GJZ241" s="18"/>
      <c r="GKA241" s="18"/>
      <c r="GKB241" s="18"/>
      <c r="GKC241" s="18"/>
      <c r="GKD241" s="18"/>
      <c r="GKE241" s="18"/>
      <c r="GKF241" s="18"/>
      <c r="GKG241" s="18"/>
      <c r="GKH241" s="18"/>
      <c r="GKI241" s="18"/>
      <c r="GKJ241" s="18"/>
      <c r="GKK241" s="18"/>
      <c r="GKL241" s="18"/>
      <c r="GKM241" s="18"/>
      <c r="GKN241" s="18"/>
      <c r="GKO241" s="18"/>
      <c r="GKP241" s="18"/>
      <c r="GKQ241" s="18"/>
      <c r="GKR241" s="18"/>
      <c r="GKS241" s="18"/>
      <c r="GKT241" s="18"/>
      <c r="GKU241" s="18"/>
      <c r="GKV241" s="18"/>
      <c r="GKW241" s="18"/>
      <c r="GKX241" s="18"/>
      <c r="GKY241" s="18"/>
      <c r="GKZ241" s="18"/>
      <c r="GLA241" s="18"/>
      <c r="GLB241" s="18"/>
      <c r="GLC241" s="18"/>
      <c r="GLD241" s="18"/>
      <c r="GLE241" s="18"/>
      <c r="GLF241" s="18"/>
      <c r="GLG241" s="18"/>
      <c r="GLH241" s="18"/>
      <c r="GLI241" s="18"/>
      <c r="GLJ241" s="18"/>
      <c r="GLK241" s="18"/>
      <c r="GLL241" s="18"/>
      <c r="GLM241" s="18"/>
      <c r="GLN241" s="18"/>
      <c r="GLO241" s="18"/>
      <c r="GLP241" s="18"/>
      <c r="GLQ241" s="18"/>
      <c r="GLR241" s="18"/>
      <c r="GLS241" s="18"/>
      <c r="GLT241" s="18"/>
      <c r="GLU241" s="18"/>
      <c r="GLV241" s="18"/>
      <c r="GLW241" s="18"/>
      <c r="GLX241" s="18"/>
      <c r="GLY241" s="18"/>
      <c r="GLZ241" s="18"/>
      <c r="GMA241" s="18"/>
      <c r="GMB241" s="18"/>
      <c r="GMC241" s="18"/>
      <c r="GMD241" s="18"/>
      <c r="GME241" s="18"/>
      <c r="GMF241" s="18"/>
      <c r="GMG241" s="18"/>
      <c r="GMH241" s="18"/>
      <c r="GMI241" s="18"/>
      <c r="GMJ241" s="18"/>
      <c r="GMK241" s="18"/>
      <c r="GML241" s="18"/>
      <c r="GMM241" s="18"/>
      <c r="GMN241" s="18"/>
      <c r="GMO241" s="18"/>
      <c r="GMP241" s="18"/>
      <c r="GMQ241" s="18"/>
      <c r="GMR241" s="18"/>
      <c r="GMS241" s="18"/>
      <c r="GMT241" s="18"/>
      <c r="GMU241" s="18"/>
      <c r="GMV241" s="18"/>
      <c r="GMW241" s="18"/>
      <c r="GMX241" s="18"/>
      <c r="GMY241" s="18"/>
      <c r="GMZ241" s="18"/>
      <c r="GNA241" s="18"/>
      <c r="GNB241" s="18"/>
      <c r="GNC241" s="18"/>
      <c r="GND241" s="18"/>
      <c r="GNE241" s="18"/>
      <c r="GNF241" s="18"/>
      <c r="GNG241" s="18"/>
      <c r="GNH241" s="18"/>
      <c r="GNI241" s="18"/>
      <c r="GNJ241" s="18"/>
      <c r="GNK241" s="18"/>
      <c r="GNL241" s="18"/>
      <c r="GNM241" s="18"/>
      <c r="GNN241" s="18"/>
      <c r="GNO241" s="18"/>
      <c r="GNP241" s="18"/>
      <c r="GNQ241" s="18"/>
      <c r="GNR241" s="18"/>
      <c r="GNS241" s="18"/>
      <c r="GNT241" s="18"/>
      <c r="GNU241" s="18"/>
      <c r="GNV241" s="18"/>
      <c r="GNW241" s="18"/>
      <c r="GNX241" s="18"/>
      <c r="GNY241" s="18"/>
      <c r="GNZ241" s="18"/>
      <c r="GOA241" s="18"/>
      <c r="GOB241" s="18"/>
      <c r="GOC241" s="18"/>
      <c r="GOD241" s="18"/>
      <c r="GOE241" s="18"/>
      <c r="GOF241" s="18"/>
      <c r="GOG241" s="18"/>
      <c r="GOH241" s="18"/>
      <c r="GOI241" s="18"/>
      <c r="GOJ241" s="18"/>
      <c r="GOK241" s="18"/>
      <c r="GOL241" s="18"/>
      <c r="GOM241" s="18"/>
      <c r="GON241" s="18"/>
      <c r="GOO241" s="18"/>
      <c r="GOP241" s="18"/>
      <c r="GOQ241" s="18"/>
      <c r="GOR241" s="18"/>
      <c r="GOS241" s="18"/>
      <c r="GOT241" s="18"/>
      <c r="GOU241" s="18"/>
      <c r="GOV241" s="18"/>
      <c r="GOW241" s="18"/>
      <c r="GOX241" s="18"/>
      <c r="GOY241" s="18"/>
      <c r="GOZ241" s="18"/>
      <c r="GPA241" s="18"/>
      <c r="GPB241" s="18"/>
      <c r="GPC241" s="18"/>
      <c r="GPD241" s="18"/>
      <c r="GPE241" s="18"/>
      <c r="GPF241" s="18"/>
      <c r="GPG241" s="18"/>
      <c r="GPH241" s="18"/>
      <c r="GPI241" s="18"/>
      <c r="GPJ241" s="18"/>
      <c r="GPK241" s="18"/>
      <c r="GPL241" s="18"/>
      <c r="GPM241" s="18"/>
      <c r="GPN241" s="18"/>
      <c r="GPO241" s="18"/>
      <c r="GPP241" s="18"/>
      <c r="GPQ241" s="18"/>
      <c r="GPR241" s="18"/>
      <c r="GPS241" s="18"/>
      <c r="GPT241" s="18"/>
      <c r="GPU241" s="18"/>
      <c r="GPV241" s="18"/>
      <c r="GPW241" s="18"/>
      <c r="GPX241" s="18"/>
      <c r="GPY241" s="18"/>
      <c r="GPZ241" s="18"/>
      <c r="GQA241" s="18"/>
      <c r="GQB241" s="18"/>
      <c r="GQC241" s="18"/>
      <c r="GQD241" s="18"/>
      <c r="GQE241" s="18"/>
      <c r="GQF241" s="18"/>
      <c r="GQG241" s="18"/>
      <c r="GQH241" s="18"/>
      <c r="GQI241" s="18"/>
      <c r="GQJ241" s="18"/>
      <c r="GQK241" s="18"/>
      <c r="GQL241" s="18"/>
      <c r="GQM241" s="18"/>
      <c r="GQN241" s="18"/>
      <c r="GQO241" s="18"/>
      <c r="GQP241" s="18"/>
      <c r="GQQ241" s="18"/>
      <c r="GQR241" s="18"/>
      <c r="GQS241" s="18"/>
      <c r="GQT241" s="18"/>
      <c r="GQU241" s="18"/>
      <c r="GQV241" s="18"/>
      <c r="GQW241" s="18"/>
      <c r="GQX241" s="18"/>
      <c r="GQY241" s="18"/>
      <c r="GQZ241" s="18"/>
      <c r="GRA241" s="18"/>
      <c r="GRB241" s="18"/>
      <c r="GRC241" s="18"/>
      <c r="GRD241" s="18"/>
      <c r="GRE241" s="18"/>
      <c r="GRF241" s="18"/>
      <c r="GRG241" s="18"/>
      <c r="GRH241" s="18"/>
      <c r="GRI241" s="18"/>
      <c r="GRJ241" s="18"/>
      <c r="GRK241" s="18"/>
      <c r="GRL241" s="18"/>
      <c r="GRM241" s="18"/>
      <c r="GRN241" s="18"/>
      <c r="GRO241" s="18"/>
      <c r="GRP241" s="18"/>
      <c r="GRQ241" s="18"/>
      <c r="GRR241" s="18"/>
      <c r="GRS241" s="18"/>
      <c r="GRT241" s="18"/>
      <c r="GRU241" s="18"/>
      <c r="GRV241" s="18"/>
      <c r="GRW241" s="18"/>
      <c r="GRX241" s="18"/>
      <c r="GRY241" s="18"/>
      <c r="GRZ241" s="18"/>
      <c r="GSA241" s="18"/>
      <c r="GSB241" s="18"/>
      <c r="GSC241" s="18"/>
      <c r="GSD241" s="18"/>
      <c r="GSE241" s="18"/>
      <c r="GSF241" s="18"/>
      <c r="GSG241" s="18"/>
      <c r="GSH241" s="18"/>
      <c r="GSI241" s="18"/>
      <c r="GSJ241" s="18"/>
      <c r="GSK241" s="18"/>
      <c r="GSL241" s="18"/>
      <c r="GSM241" s="18"/>
      <c r="GSN241" s="18"/>
      <c r="GSO241" s="18"/>
      <c r="GSP241" s="18"/>
      <c r="GSQ241" s="18"/>
      <c r="GSR241" s="18"/>
      <c r="GSS241" s="18"/>
      <c r="GST241" s="18"/>
      <c r="GSU241" s="18"/>
      <c r="GSV241" s="18"/>
      <c r="GSW241" s="18"/>
      <c r="GSX241" s="18"/>
      <c r="GSY241" s="18"/>
      <c r="GSZ241" s="18"/>
      <c r="GTA241" s="18"/>
      <c r="GTB241" s="18"/>
      <c r="GTC241" s="18"/>
      <c r="GTD241" s="18"/>
      <c r="GTE241" s="18"/>
      <c r="GTF241" s="18"/>
      <c r="GTG241" s="18"/>
      <c r="GTH241" s="18"/>
      <c r="GTI241" s="18"/>
      <c r="GTJ241" s="18"/>
      <c r="GTK241" s="18"/>
      <c r="GTL241" s="18"/>
      <c r="GTM241" s="18"/>
      <c r="GTN241" s="18"/>
      <c r="GTO241" s="18"/>
      <c r="GTP241" s="18"/>
      <c r="GTQ241" s="18"/>
      <c r="GTR241" s="18"/>
      <c r="GTS241" s="18"/>
      <c r="GTT241" s="18"/>
      <c r="GTU241" s="18"/>
      <c r="GTV241" s="18"/>
      <c r="GTW241" s="18"/>
      <c r="GTX241" s="18"/>
      <c r="GTY241" s="18"/>
      <c r="GTZ241" s="18"/>
      <c r="GUA241" s="18"/>
      <c r="GUB241" s="18"/>
      <c r="GUC241" s="18"/>
      <c r="GUD241" s="18"/>
      <c r="GUE241" s="18"/>
      <c r="GUF241" s="18"/>
      <c r="GUG241" s="18"/>
      <c r="GUH241" s="18"/>
      <c r="GUI241" s="18"/>
      <c r="GUJ241" s="18"/>
      <c r="GUK241" s="18"/>
      <c r="GUL241" s="18"/>
      <c r="GUM241" s="18"/>
      <c r="GUN241" s="18"/>
      <c r="GUO241" s="18"/>
      <c r="GUP241" s="18"/>
      <c r="GUQ241" s="18"/>
      <c r="GUR241" s="18"/>
      <c r="GUS241" s="18"/>
      <c r="GUT241" s="18"/>
      <c r="GUU241" s="18"/>
      <c r="GUV241" s="18"/>
      <c r="GUW241" s="18"/>
      <c r="GUX241" s="18"/>
      <c r="GUY241" s="18"/>
      <c r="GUZ241" s="18"/>
      <c r="GVA241" s="18"/>
      <c r="GVB241" s="18"/>
      <c r="GVC241" s="18"/>
      <c r="GVD241" s="18"/>
      <c r="GVE241" s="18"/>
      <c r="GVF241" s="18"/>
      <c r="GVG241" s="18"/>
      <c r="GVH241" s="18"/>
      <c r="GVI241" s="18"/>
      <c r="GVJ241" s="18"/>
      <c r="GVK241" s="18"/>
      <c r="GVL241" s="18"/>
      <c r="GVM241" s="18"/>
      <c r="GVN241" s="18"/>
      <c r="GVO241" s="18"/>
      <c r="GVP241" s="18"/>
      <c r="GVQ241" s="18"/>
      <c r="GVR241" s="18"/>
      <c r="GVS241" s="18"/>
      <c r="GVT241" s="18"/>
      <c r="GVU241" s="18"/>
      <c r="GVV241" s="18"/>
      <c r="GVW241" s="18"/>
      <c r="GVX241" s="18"/>
      <c r="GVY241" s="18"/>
      <c r="GVZ241" s="18"/>
      <c r="GWA241" s="18"/>
      <c r="GWB241" s="18"/>
      <c r="GWC241" s="18"/>
      <c r="GWD241" s="18"/>
      <c r="GWE241" s="18"/>
      <c r="GWF241" s="18"/>
      <c r="GWG241" s="18"/>
      <c r="GWH241" s="18"/>
      <c r="GWI241" s="18"/>
      <c r="GWJ241" s="18"/>
      <c r="GWK241" s="18"/>
      <c r="GWL241" s="18"/>
      <c r="GWM241" s="18"/>
      <c r="GWN241" s="18"/>
      <c r="GWO241" s="18"/>
      <c r="GWP241" s="18"/>
      <c r="GWQ241" s="18"/>
      <c r="GWR241" s="18"/>
      <c r="GWS241" s="18"/>
      <c r="GWT241" s="18"/>
      <c r="GWU241" s="18"/>
      <c r="GWV241" s="18"/>
      <c r="GWW241" s="18"/>
      <c r="GWX241" s="18"/>
      <c r="GWY241" s="18"/>
      <c r="GWZ241" s="18"/>
      <c r="GXA241" s="18"/>
      <c r="GXB241" s="18"/>
      <c r="GXC241" s="18"/>
      <c r="GXD241" s="18"/>
      <c r="GXE241" s="18"/>
      <c r="GXF241" s="18"/>
      <c r="GXG241" s="18"/>
      <c r="GXH241" s="18"/>
      <c r="GXI241" s="18"/>
      <c r="GXJ241" s="18"/>
      <c r="GXK241" s="18"/>
      <c r="GXL241" s="18"/>
      <c r="GXM241" s="18"/>
      <c r="GXN241" s="18"/>
      <c r="GXO241" s="18"/>
      <c r="GXP241" s="18"/>
      <c r="GXQ241" s="18"/>
      <c r="GXR241" s="18"/>
      <c r="GXS241" s="18"/>
      <c r="GXT241" s="18"/>
      <c r="GXU241" s="18"/>
      <c r="GXV241" s="18"/>
      <c r="GXW241" s="18"/>
      <c r="GXX241" s="18"/>
      <c r="GXY241" s="18"/>
      <c r="GXZ241" s="18"/>
      <c r="GYA241" s="18"/>
      <c r="GYB241" s="18"/>
      <c r="GYC241" s="18"/>
      <c r="GYD241" s="18"/>
      <c r="GYE241" s="18"/>
      <c r="GYF241" s="18"/>
      <c r="GYG241" s="18"/>
      <c r="GYH241" s="18"/>
      <c r="GYI241" s="18"/>
      <c r="GYJ241" s="18"/>
      <c r="GYK241" s="18"/>
      <c r="GYL241" s="18"/>
      <c r="GYM241" s="18"/>
      <c r="GYN241" s="18"/>
      <c r="GYO241" s="18"/>
      <c r="GYP241" s="18"/>
      <c r="GYQ241" s="18"/>
      <c r="GYR241" s="18"/>
      <c r="GYS241" s="18"/>
      <c r="GYT241" s="18"/>
      <c r="GYU241" s="18"/>
      <c r="GYV241" s="18"/>
      <c r="GYW241" s="18"/>
      <c r="GYX241" s="18"/>
      <c r="GYY241" s="18"/>
      <c r="GYZ241" s="18"/>
      <c r="GZA241" s="18"/>
      <c r="GZB241" s="18"/>
      <c r="GZC241" s="18"/>
      <c r="GZD241" s="18"/>
      <c r="GZE241" s="18"/>
      <c r="GZF241" s="18"/>
      <c r="GZG241" s="18"/>
      <c r="GZH241" s="18"/>
      <c r="GZI241" s="18"/>
      <c r="GZJ241" s="18"/>
      <c r="GZK241" s="18"/>
      <c r="GZL241" s="18"/>
      <c r="GZM241" s="18"/>
      <c r="GZN241" s="18"/>
      <c r="GZO241" s="18"/>
      <c r="GZP241" s="18"/>
      <c r="GZQ241" s="18"/>
      <c r="GZR241" s="18"/>
      <c r="GZS241" s="18"/>
      <c r="GZT241" s="18"/>
      <c r="GZU241" s="18"/>
      <c r="GZV241" s="18"/>
      <c r="GZW241" s="18"/>
      <c r="GZX241" s="18"/>
      <c r="GZY241" s="18"/>
      <c r="GZZ241" s="18"/>
      <c r="HAA241" s="18"/>
      <c r="HAB241" s="18"/>
      <c r="HAC241" s="18"/>
      <c r="HAD241" s="18"/>
      <c r="HAE241" s="18"/>
      <c r="HAF241" s="18"/>
      <c r="HAG241" s="18"/>
      <c r="HAH241" s="18"/>
      <c r="HAI241" s="18"/>
      <c r="HAJ241" s="18"/>
      <c r="HAK241" s="18"/>
      <c r="HAL241" s="18"/>
      <c r="HAM241" s="18"/>
      <c r="HAN241" s="18"/>
      <c r="HAO241" s="18"/>
      <c r="HAP241" s="18"/>
      <c r="HAQ241" s="18"/>
      <c r="HAR241" s="18"/>
      <c r="HAS241" s="18"/>
      <c r="HAT241" s="18"/>
      <c r="HAU241" s="18"/>
      <c r="HAV241" s="18"/>
      <c r="HAW241" s="18"/>
      <c r="HAX241" s="18"/>
      <c r="HAY241" s="18"/>
      <c r="HAZ241" s="18"/>
      <c r="HBA241" s="18"/>
      <c r="HBB241" s="18"/>
      <c r="HBC241" s="18"/>
      <c r="HBD241" s="18"/>
      <c r="HBE241" s="18"/>
      <c r="HBF241" s="18"/>
      <c r="HBG241" s="18"/>
      <c r="HBH241" s="18"/>
      <c r="HBI241" s="18"/>
      <c r="HBJ241" s="18"/>
      <c r="HBK241" s="18"/>
      <c r="HBL241" s="18"/>
      <c r="HBM241" s="18"/>
      <c r="HBN241" s="18"/>
      <c r="HBO241" s="18"/>
      <c r="HBP241" s="18"/>
      <c r="HBQ241" s="18"/>
      <c r="HBR241" s="18"/>
      <c r="HBS241" s="18"/>
      <c r="HBT241" s="18"/>
      <c r="HBU241" s="18"/>
      <c r="HBV241" s="18"/>
      <c r="HBW241" s="18"/>
      <c r="HBX241" s="18"/>
      <c r="HBY241" s="18"/>
      <c r="HBZ241" s="18"/>
      <c r="HCA241" s="18"/>
      <c r="HCB241" s="18"/>
      <c r="HCC241" s="18"/>
      <c r="HCD241" s="18"/>
      <c r="HCE241" s="18"/>
      <c r="HCF241" s="18"/>
      <c r="HCG241" s="18"/>
      <c r="HCH241" s="18"/>
      <c r="HCI241" s="18"/>
      <c r="HCJ241" s="18"/>
      <c r="HCK241" s="18"/>
      <c r="HCL241" s="18"/>
      <c r="HCM241" s="18"/>
      <c r="HCN241" s="18"/>
      <c r="HCO241" s="18"/>
      <c r="HCP241" s="18"/>
      <c r="HCQ241" s="18"/>
      <c r="HCR241" s="18"/>
      <c r="HCS241" s="18"/>
      <c r="HCT241" s="18"/>
      <c r="HCU241" s="18"/>
      <c r="HCV241" s="18"/>
      <c r="HCW241" s="18"/>
      <c r="HCX241" s="18"/>
      <c r="HCY241" s="18"/>
      <c r="HCZ241" s="18"/>
      <c r="HDA241" s="18"/>
      <c r="HDB241" s="18"/>
      <c r="HDC241" s="18"/>
      <c r="HDD241" s="18"/>
      <c r="HDE241" s="18"/>
      <c r="HDF241" s="18"/>
      <c r="HDG241" s="18"/>
      <c r="HDH241" s="18"/>
      <c r="HDI241" s="18"/>
      <c r="HDJ241" s="18"/>
      <c r="HDK241" s="18"/>
      <c r="HDL241" s="18"/>
      <c r="HDM241" s="18"/>
      <c r="HDN241" s="18"/>
      <c r="HDO241" s="18"/>
      <c r="HDP241" s="18"/>
      <c r="HDQ241" s="18"/>
      <c r="HDR241" s="18"/>
      <c r="HDS241" s="18"/>
      <c r="HDT241" s="18"/>
      <c r="HDU241" s="18"/>
      <c r="HDV241" s="18"/>
      <c r="HDW241" s="18"/>
      <c r="HDX241" s="18"/>
      <c r="HDY241" s="18"/>
      <c r="HDZ241" s="18"/>
      <c r="HEA241" s="18"/>
      <c r="HEB241" s="18"/>
      <c r="HEC241" s="18"/>
      <c r="HED241" s="18"/>
      <c r="HEE241" s="18"/>
      <c r="HEF241" s="18"/>
      <c r="HEG241" s="18"/>
      <c r="HEH241" s="18"/>
      <c r="HEI241" s="18"/>
      <c r="HEJ241" s="18"/>
      <c r="HEK241" s="18"/>
      <c r="HEL241" s="18"/>
      <c r="HEM241" s="18"/>
      <c r="HEN241" s="18"/>
      <c r="HEO241" s="18"/>
      <c r="HEP241" s="18"/>
      <c r="HEQ241" s="18"/>
      <c r="HER241" s="18"/>
      <c r="HES241" s="18"/>
      <c r="HET241" s="18"/>
      <c r="HEU241" s="18"/>
      <c r="HEV241" s="18"/>
      <c r="HEW241" s="18"/>
      <c r="HEX241" s="18"/>
      <c r="HEY241" s="18"/>
      <c r="HEZ241" s="18"/>
      <c r="HFA241" s="18"/>
      <c r="HFB241" s="18"/>
      <c r="HFC241" s="18"/>
      <c r="HFD241" s="18"/>
      <c r="HFE241" s="18"/>
      <c r="HFF241" s="18"/>
      <c r="HFG241" s="18"/>
      <c r="HFH241" s="18"/>
      <c r="HFI241" s="18"/>
      <c r="HFJ241" s="18"/>
      <c r="HFK241" s="18"/>
      <c r="HFL241" s="18"/>
      <c r="HFM241" s="18"/>
      <c r="HFN241" s="18"/>
      <c r="HFO241" s="18"/>
      <c r="HFP241" s="18"/>
      <c r="HFQ241" s="18"/>
      <c r="HFR241" s="18"/>
      <c r="HFS241" s="18"/>
      <c r="HFT241" s="18"/>
      <c r="HFU241" s="18"/>
      <c r="HFV241" s="18"/>
      <c r="HFW241" s="18"/>
      <c r="HFX241" s="18"/>
      <c r="HFY241" s="18"/>
      <c r="HFZ241" s="18"/>
      <c r="HGA241" s="18"/>
      <c r="HGB241" s="18"/>
      <c r="HGC241" s="18"/>
      <c r="HGD241" s="18"/>
      <c r="HGE241" s="18"/>
      <c r="HGF241" s="18"/>
      <c r="HGG241" s="18"/>
      <c r="HGH241" s="18"/>
      <c r="HGI241" s="18"/>
      <c r="HGJ241" s="18"/>
      <c r="HGK241" s="18"/>
      <c r="HGL241" s="18"/>
      <c r="HGM241" s="18"/>
      <c r="HGN241" s="18"/>
      <c r="HGO241" s="18"/>
      <c r="HGP241" s="18"/>
      <c r="HGQ241" s="18"/>
      <c r="HGR241" s="18"/>
      <c r="HGS241" s="18"/>
      <c r="HGT241" s="18"/>
      <c r="HGU241" s="18"/>
      <c r="HGV241" s="18"/>
      <c r="HGW241" s="18"/>
      <c r="HGX241" s="18"/>
      <c r="HGY241" s="18"/>
      <c r="HGZ241" s="18"/>
      <c r="HHA241" s="18"/>
      <c r="HHB241" s="18"/>
      <c r="HHC241" s="18"/>
      <c r="HHD241" s="18"/>
      <c r="HHE241" s="18"/>
      <c r="HHF241" s="18"/>
      <c r="HHG241" s="18"/>
      <c r="HHH241" s="18"/>
      <c r="HHI241" s="18"/>
      <c r="HHJ241" s="18"/>
      <c r="HHK241" s="18"/>
      <c r="HHL241" s="18"/>
      <c r="HHM241" s="18"/>
      <c r="HHN241" s="18"/>
      <c r="HHO241" s="18"/>
      <c r="HHP241" s="18"/>
      <c r="HHQ241" s="18"/>
      <c r="HHR241" s="18"/>
      <c r="HHS241" s="18"/>
      <c r="HHT241" s="18"/>
      <c r="HHU241" s="18"/>
      <c r="HHV241" s="18"/>
      <c r="HHW241" s="18"/>
      <c r="HHX241" s="18"/>
      <c r="HHY241" s="18"/>
      <c r="HHZ241" s="18"/>
      <c r="HIA241" s="18"/>
      <c r="HIB241" s="18"/>
      <c r="HIC241" s="18"/>
      <c r="HID241" s="18"/>
      <c r="HIE241" s="18"/>
      <c r="HIF241" s="18"/>
      <c r="HIG241" s="18"/>
      <c r="HIH241" s="18"/>
      <c r="HII241" s="18"/>
      <c r="HIJ241" s="18"/>
      <c r="HIK241" s="18"/>
      <c r="HIL241" s="18"/>
      <c r="HIM241" s="18"/>
      <c r="HIN241" s="18"/>
      <c r="HIO241" s="18"/>
      <c r="HIP241" s="18"/>
      <c r="HIQ241" s="18"/>
      <c r="HIR241" s="18"/>
      <c r="HIS241" s="18"/>
      <c r="HIT241" s="18"/>
      <c r="HIU241" s="18"/>
      <c r="HIV241" s="18"/>
      <c r="HIW241" s="18"/>
      <c r="HIX241" s="18"/>
      <c r="HIY241" s="18"/>
      <c r="HIZ241" s="18"/>
      <c r="HJA241" s="18"/>
      <c r="HJB241" s="18"/>
      <c r="HJC241" s="18"/>
      <c r="HJD241" s="18"/>
      <c r="HJE241" s="18"/>
      <c r="HJF241" s="18"/>
      <c r="HJG241" s="18"/>
      <c r="HJH241" s="18"/>
      <c r="HJI241" s="18"/>
      <c r="HJJ241" s="18"/>
      <c r="HJK241" s="18"/>
      <c r="HJL241" s="18"/>
      <c r="HJM241" s="18"/>
      <c r="HJN241" s="18"/>
      <c r="HJO241" s="18"/>
      <c r="HJP241" s="18"/>
      <c r="HJQ241" s="18"/>
      <c r="HJR241" s="18"/>
      <c r="HJS241" s="18"/>
      <c r="HJT241" s="18"/>
      <c r="HJU241" s="18"/>
      <c r="HJV241" s="18"/>
      <c r="HJW241" s="18"/>
      <c r="HJX241" s="18"/>
      <c r="HJY241" s="18"/>
      <c r="HJZ241" s="18"/>
      <c r="HKA241" s="18"/>
      <c r="HKB241" s="18"/>
      <c r="HKC241" s="18"/>
      <c r="HKD241" s="18"/>
      <c r="HKE241" s="18"/>
      <c r="HKF241" s="18"/>
      <c r="HKG241" s="18"/>
      <c r="HKH241" s="18"/>
      <c r="HKI241" s="18"/>
      <c r="HKJ241" s="18"/>
      <c r="HKK241" s="18"/>
      <c r="HKL241" s="18"/>
      <c r="HKM241" s="18"/>
      <c r="HKN241" s="18"/>
      <c r="HKO241" s="18"/>
      <c r="HKP241" s="18"/>
      <c r="HKQ241" s="18"/>
      <c r="HKR241" s="18"/>
      <c r="HKS241" s="18"/>
      <c r="HKT241" s="18"/>
      <c r="HKU241" s="18"/>
      <c r="HKV241" s="18"/>
      <c r="HKW241" s="18"/>
      <c r="HKX241" s="18"/>
      <c r="HKY241" s="18"/>
      <c r="HKZ241" s="18"/>
      <c r="HLA241" s="18"/>
      <c r="HLB241" s="18"/>
      <c r="HLC241" s="18"/>
      <c r="HLD241" s="18"/>
      <c r="HLE241" s="18"/>
      <c r="HLF241" s="18"/>
      <c r="HLG241" s="18"/>
      <c r="HLH241" s="18"/>
      <c r="HLI241" s="18"/>
      <c r="HLJ241" s="18"/>
      <c r="HLK241" s="18"/>
      <c r="HLL241" s="18"/>
      <c r="HLM241" s="18"/>
      <c r="HLN241" s="18"/>
      <c r="HLO241" s="18"/>
      <c r="HLP241" s="18"/>
      <c r="HLQ241" s="18"/>
      <c r="HLR241" s="18"/>
      <c r="HLS241" s="18"/>
      <c r="HLT241" s="18"/>
      <c r="HLU241" s="18"/>
      <c r="HLV241" s="18"/>
      <c r="HLW241" s="18"/>
      <c r="HLX241" s="18"/>
      <c r="HLY241" s="18"/>
      <c r="HLZ241" s="18"/>
      <c r="HMA241" s="18"/>
      <c r="HMB241" s="18"/>
      <c r="HMC241" s="18"/>
      <c r="HMD241" s="18"/>
      <c r="HME241" s="18"/>
      <c r="HMF241" s="18"/>
      <c r="HMG241" s="18"/>
      <c r="HMH241" s="18"/>
      <c r="HMI241" s="18"/>
      <c r="HMJ241" s="18"/>
      <c r="HMK241" s="18"/>
      <c r="HML241" s="18"/>
      <c r="HMM241" s="18"/>
      <c r="HMN241" s="18"/>
      <c r="HMO241" s="18"/>
      <c r="HMP241" s="18"/>
      <c r="HMQ241" s="18"/>
      <c r="HMR241" s="18"/>
      <c r="HMS241" s="18"/>
      <c r="HMT241" s="18"/>
      <c r="HMU241" s="18"/>
      <c r="HMV241" s="18"/>
      <c r="HMW241" s="18"/>
      <c r="HMX241" s="18"/>
      <c r="HMY241" s="18"/>
      <c r="HMZ241" s="18"/>
      <c r="HNA241" s="18"/>
      <c r="HNB241" s="18"/>
      <c r="HNC241" s="18"/>
      <c r="HND241" s="18"/>
      <c r="HNE241" s="18"/>
      <c r="HNF241" s="18"/>
      <c r="HNG241" s="18"/>
      <c r="HNH241" s="18"/>
      <c r="HNI241" s="18"/>
      <c r="HNJ241" s="18"/>
      <c r="HNK241" s="18"/>
      <c r="HNL241" s="18"/>
      <c r="HNM241" s="18"/>
      <c r="HNN241" s="18"/>
      <c r="HNO241" s="18"/>
      <c r="HNP241" s="18"/>
      <c r="HNQ241" s="18"/>
      <c r="HNR241" s="18"/>
      <c r="HNS241" s="18"/>
      <c r="HNT241" s="18"/>
      <c r="HNU241" s="18"/>
      <c r="HNV241" s="18"/>
      <c r="HNW241" s="18"/>
      <c r="HNX241" s="18"/>
      <c r="HNY241" s="18"/>
      <c r="HNZ241" s="18"/>
      <c r="HOA241" s="18"/>
      <c r="HOB241" s="18"/>
      <c r="HOC241" s="18"/>
      <c r="HOD241" s="18"/>
      <c r="HOE241" s="18"/>
      <c r="HOF241" s="18"/>
      <c r="HOG241" s="18"/>
      <c r="HOH241" s="18"/>
      <c r="HOI241" s="18"/>
      <c r="HOJ241" s="18"/>
      <c r="HOK241" s="18"/>
      <c r="HOL241" s="18"/>
      <c r="HOM241" s="18"/>
      <c r="HON241" s="18"/>
      <c r="HOO241" s="18"/>
      <c r="HOP241" s="18"/>
      <c r="HOQ241" s="18"/>
      <c r="HOR241" s="18"/>
      <c r="HOS241" s="18"/>
      <c r="HOT241" s="18"/>
      <c r="HOU241" s="18"/>
      <c r="HOV241" s="18"/>
      <c r="HOW241" s="18"/>
      <c r="HOX241" s="18"/>
      <c r="HOY241" s="18"/>
      <c r="HOZ241" s="18"/>
      <c r="HPA241" s="18"/>
      <c r="HPB241" s="18"/>
      <c r="HPC241" s="18"/>
      <c r="HPD241" s="18"/>
      <c r="HPE241" s="18"/>
      <c r="HPF241" s="18"/>
      <c r="HPG241" s="18"/>
      <c r="HPH241" s="18"/>
      <c r="HPI241" s="18"/>
      <c r="HPJ241" s="18"/>
      <c r="HPK241" s="18"/>
      <c r="HPL241" s="18"/>
      <c r="HPM241" s="18"/>
      <c r="HPN241" s="18"/>
      <c r="HPO241" s="18"/>
      <c r="HPP241" s="18"/>
      <c r="HPQ241" s="18"/>
      <c r="HPR241" s="18"/>
      <c r="HPS241" s="18"/>
      <c r="HPT241" s="18"/>
      <c r="HPU241" s="18"/>
      <c r="HPV241" s="18"/>
      <c r="HPW241" s="18"/>
      <c r="HPX241" s="18"/>
      <c r="HPY241" s="18"/>
      <c r="HPZ241" s="18"/>
      <c r="HQA241" s="18"/>
      <c r="HQB241" s="18"/>
      <c r="HQC241" s="18"/>
      <c r="HQD241" s="18"/>
      <c r="HQE241" s="18"/>
      <c r="HQF241" s="18"/>
      <c r="HQG241" s="18"/>
      <c r="HQH241" s="18"/>
      <c r="HQI241" s="18"/>
      <c r="HQJ241" s="18"/>
      <c r="HQK241" s="18"/>
      <c r="HQL241" s="18"/>
      <c r="HQM241" s="18"/>
      <c r="HQN241" s="18"/>
      <c r="HQO241" s="18"/>
      <c r="HQP241" s="18"/>
      <c r="HQQ241" s="18"/>
      <c r="HQR241" s="18"/>
      <c r="HQS241" s="18"/>
      <c r="HQT241" s="18"/>
      <c r="HQU241" s="18"/>
      <c r="HQV241" s="18"/>
      <c r="HQW241" s="18"/>
      <c r="HQX241" s="18"/>
      <c r="HQY241" s="18"/>
      <c r="HQZ241" s="18"/>
      <c r="HRA241" s="18"/>
      <c r="HRB241" s="18"/>
      <c r="HRC241" s="18"/>
      <c r="HRD241" s="18"/>
      <c r="HRE241" s="18"/>
      <c r="HRF241" s="18"/>
      <c r="HRG241" s="18"/>
      <c r="HRH241" s="18"/>
      <c r="HRI241" s="18"/>
      <c r="HRJ241" s="18"/>
      <c r="HRK241" s="18"/>
      <c r="HRL241" s="18"/>
      <c r="HRM241" s="18"/>
      <c r="HRN241" s="18"/>
      <c r="HRO241" s="18"/>
      <c r="HRP241" s="18"/>
      <c r="HRQ241" s="18"/>
      <c r="HRR241" s="18"/>
      <c r="HRS241" s="18"/>
      <c r="HRT241" s="18"/>
      <c r="HRU241" s="18"/>
      <c r="HRV241" s="18"/>
      <c r="HRW241" s="18"/>
      <c r="HRX241" s="18"/>
      <c r="HRY241" s="18"/>
      <c r="HRZ241" s="18"/>
      <c r="HSA241" s="18"/>
      <c r="HSB241" s="18"/>
      <c r="HSC241" s="18"/>
      <c r="HSD241" s="18"/>
      <c r="HSE241" s="18"/>
      <c r="HSF241" s="18"/>
      <c r="HSG241" s="18"/>
      <c r="HSH241" s="18"/>
      <c r="HSI241" s="18"/>
      <c r="HSJ241" s="18"/>
      <c r="HSK241" s="18"/>
      <c r="HSL241" s="18"/>
      <c r="HSM241" s="18"/>
      <c r="HSN241" s="18"/>
      <c r="HSO241" s="18"/>
      <c r="HSP241" s="18"/>
      <c r="HSQ241" s="18"/>
      <c r="HSR241" s="18"/>
      <c r="HSS241" s="18"/>
      <c r="HST241" s="18"/>
      <c r="HSU241" s="18"/>
      <c r="HSV241" s="18"/>
      <c r="HSW241" s="18"/>
      <c r="HSX241" s="18"/>
      <c r="HSY241" s="18"/>
      <c r="HSZ241" s="18"/>
      <c r="HTA241" s="18"/>
      <c r="HTB241" s="18"/>
      <c r="HTC241" s="18"/>
      <c r="HTD241" s="18"/>
      <c r="HTE241" s="18"/>
      <c r="HTF241" s="18"/>
      <c r="HTG241" s="18"/>
      <c r="HTH241" s="18"/>
      <c r="HTI241" s="18"/>
      <c r="HTJ241" s="18"/>
      <c r="HTK241" s="18"/>
      <c r="HTL241" s="18"/>
      <c r="HTM241" s="18"/>
      <c r="HTN241" s="18"/>
      <c r="HTO241" s="18"/>
      <c r="HTP241" s="18"/>
      <c r="HTQ241" s="18"/>
      <c r="HTR241" s="18"/>
      <c r="HTS241" s="18"/>
      <c r="HTT241" s="18"/>
      <c r="HTU241" s="18"/>
      <c r="HTV241" s="18"/>
      <c r="HTW241" s="18"/>
      <c r="HTX241" s="18"/>
      <c r="HTY241" s="18"/>
      <c r="HTZ241" s="18"/>
      <c r="HUA241" s="18"/>
      <c r="HUB241" s="18"/>
      <c r="HUC241" s="18"/>
      <c r="HUD241" s="18"/>
      <c r="HUE241" s="18"/>
      <c r="HUF241" s="18"/>
      <c r="HUG241" s="18"/>
      <c r="HUH241" s="18"/>
      <c r="HUI241" s="18"/>
      <c r="HUJ241" s="18"/>
      <c r="HUK241" s="18"/>
      <c r="HUL241" s="18"/>
      <c r="HUM241" s="18"/>
      <c r="HUN241" s="18"/>
      <c r="HUO241" s="18"/>
      <c r="HUP241" s="18"/>
      <c r="HUQ241" s="18"/>
      <c r="HUR241" s="18"/>
      <c r="HUS241" s="18"/>
      <c r="HUT241" s="18"/>
      <c r="HUU241" s="18"/>
      <c r="HUV241" s="18"/>
      <c r="HUW241" s="18"/>
      <c r="HUX241" s="18"/>
      <c r="HUY241" s="18"/>
      <c r="HUZ241" s="18"/>
      <c r="HVA241" s="18"/>
      <c r="HVB241" s="18"/>
      <c r="HVC241" s="18"/>
      <c r="HVD241" s="18"/>
      <c r="HVE241" s="18"/>
      <c r="HVF241" s="18"/>
      <c r="HVG241" s="18"/>
      <c r="HVH241" s="18"/>
      <c r="HVI241" s="18"/>
      <c r="HVJ241" s="18"/>
      <c r="HVK241" s="18"/>
      <c r="HVL241" s="18"/>
      <c r="HVM241" s="18"/>
      <c r="HVN241" s="18"/>
      <c r="HVO241" s="18"/>
      <c r="HVP241" s="18"/>
      <c r="HVQ241" s="18"/>
      <c r="HVR241" s="18"/>
      <c r="HVS241" s="18"/>
      <c r="HVT241" s="18"/>
      <c r="HVU241" s="18"/>
      <c r="HVV241" s="18"/>
      <c r="HVW241" s="18"/>
      <c r="HVX241" s="18"/>
      <c r="HVY241" s="18"/>
      <c r="HVZ241" s="18"/>
      <c r="HWA241" s="18"/>
      <c r="HWB241" s="18"/>
      <c r="HWC241" s="18"/>
      <c r="HWD241" s="18"/>
      <c r="HWE241" s="18"/>
      <c r="HWF241" s="18"/>
      <c r="HWG241" s="18"/>
      <c r="HWH241" s="18"/>
      <c r="HWI241" s="18"/>
      <c r="HWJ241" s="18"/>
      <c r="HWK241" s="18"/>
      <c r="HWL241" s="18"/>
      <c r="HWM241" s="18"/>
      <c r="HWN241" s="18"/>
      <c r="HWO241" s="18"/>
      <c r="HWP241" s="18"/>
      <c r="HWQ241" s="18"/>
      <c r="HWR241" s="18"/>
      <c r="HWS241" s="18"/>
      <c r="HWT241" s="18"/>
      <c r="HWU241" s="18"/>
      <c r="HWV241" s="18"/>
      <c r="HWW241" s="18"/>
      <c r="HWX241" s="18"/>
      <c r="HWY241" s="18"/>
      <c r="HWZ241" s="18"/>
      <c r="HXA241" s="18"/>
      <c r="HXB241" s="18"/>
      <c r="HXC241" s="18"/>
      <c r="HXD241" s="18"/>
      <c r="HXE241" s="18"/>
      <c r="HXF241" s="18"/>
      <c r="HXG241" s="18"/>
      <c r="HXH241" s="18"/>
      <c r="HXI241" s="18"/>
      <c r="HXJ241" s="18"/>
      <c r="HXK241" s="18"/>
      <c r="HXL241" s="18"/>
      <c r="HXM241" s="18"/>
      <c r="HXN241" s="18"/>
      <c r="HXO241" s="18"/>
      <c r="HXP241" s="18"/>
      <c r="HXQ241" s="18"/>
      <c r="HXR241" s="18"/>
      <c r="HXS241" s="18"/>
      <c r="HXT241" s="18"/>
      <c r="HXU241" s="18"/>
      <c r="HXV241" s="18"/>
      <c r="HXW241" s="18"/>
      <c r="HXX241" s="18"/>
      <c r="HXY241" s="18"/>
      <c r="HXZ241" s="18"/>
      <c r="HYA241" s="18"/>
      <c r="HYB241" s="18"/>
      <c r="HYC241" s="18"/>
      <c r="HYD241" s="18"/>
      <c r="HYE241" s="18"/>
      <c r="HYF241" s="18"/>
      <c r="HYG241" s="18"/>
      <c r="HYH241" s="18"/>
      <c r="HYI241" s="18"/>
      <c r="HYJ241" s="18"/>
      <c r="HYK241" s="18"/>
      <c r="HYL241" s="18"/>
      <c r="HYM241" s="18"/>
      <c r="HYN241" s="18"/>
      <c r="HYO241" s="18"/>
      <c r="HYP241" s="18"/>
      <c r="HYQ241" s="18"/>
      <c r="HYR241" s="18"/>
      <c r="HYS241" s="18"/>
      <c r="HYT241" s="18"/>
      <c r="HYU241" s="18"/>
      <c r="HYV241" s="18"/>
      <c r="HYW241" s="18"/>
      <c r="HYX241" s="18"/>
      <c r="HYY241" s="18"/>
      <c r="HYZ241" s="18"/>
      <c r="HZA241" s="18"/>
      <c r="HZB241" s="18"/>
      <c r="HZC241" s="18"/>
      <c r="HZD241" s="18"/>
      <c r="HZE241" s="18"/>
      <c r="HZF241" s="18"/>
      <c r="HZG241" s="18"/>
      <c r="HZH241" s="18"/>
      <c r="HZI241" s="18"/>
      <c r="HZJ241" s="18"/>
      <c r="HZK241" s="18"/>
      <c r="HZL241" s="18"/>
      <c r="HZM241" s="18"/>
      <c r="HZN241" s="18"/>
      <c r="HZO241" s="18"/>
      <c r="HZP241" s="18"/>
      <c r="HZQ241" s="18"/>
      <c r="HZR241" s="18"/>
      <c r="HZS241" s="18"/>
      <c r="HZT241" s="18"/>
      <c r="HZU241" s="18"/>
      <c r="HZV241" s="18"/>
      <c r="HZW241" s="18"/>
      <c r="HZX241" s="18"/>
      <c r="HZY241" s="18"/>
      <c r="HZZ241" s="18"/>
      <c r="IAA241" s="18"/>
      <c r="IAB241" s="18"/>
      <c r="IAC241" s="18"/>
      <c r="IAD241" s="18"/>
      <c r="IAE241" s="18"/>
      <c r="IAF241" s="18"/>
      <c r="IAG241" s="18"/>
      <c r="IAH241" s="18"/>
      <c r="IAI241" s="18"/>
      <c r="IAJ241" s="18"/>
      <c r="IAK241" s="18"/>
      <c r="IAL241" s="18"/>
      <c r="IAM241" s="18"/>
      <c r="IAN241" s="18"/>
      <c r="IAO241" s="18"/>
      <c r="IAP241" s="18"/>
      <c r="IAQ241" s="18"/>
      <c r="IAR241" s="18"/>
      <c r="IAS241" s="18"/>
      <c r="IAT241" s="18"/>
      <c r="IAU241" s="18"/>
      <c r="IAV241" s="18"/>
      <c r="IAW241" s="18"/>
      <c r="IAX241" s="18"/>
      <c r="IAY241" s="18"/>
      <c r="IAZ241" s="18"/>
      <c r="IBA241" s="18"/>
      <c r="IBB241" s="18"/>
      <c r="IBC241" s="18"/>
      <c r="IBD241" s="18"/>
      <c r="IBE241" s="18"/>
      <c r="IBF241" s="18"/>
      <c r="IBG241" s="18"/>
      <c r="IBH241" s="18"/>
      <c r="IBI241" s="18"/>
      <c r="IBJ241" s="18"/>
      <c r="IBK241" s="18"/>
      <c r="IBL241" s="18"/>
      <c r="IBM241" s="18"/>
      <c r="IBN241" s="18"/>
      <c r="IBO241" s="18"/>
      <c r="IBP241" s="18"/>
      <c r="IBQ241" s="18"/>
      <c r="IBR241" s="18"/>
      <c r="IBS241" s="18"/>
      <c r="IBT241" s="18"/>
      <c r="IBU241" s="18"/>
      <c r="IBV241" s="18"/>
      <c r="IBW241" s="18"/>
      <c r="IBX241" s="18"/>
      <c r="IBY241" s="18"/>
      <c r="IBZ241" s="18"/>
      <c r="ICA241" s="18"/>
      <c r="ICB241" s="18"/>
      <c r="ICC241" s="18"/>
      <c r="ICD241" s="18"/>
      <c r="ICE241" s="18"/>
      <c r="ICF241" s="18"/>
      <c r="ICG241" s="18"/>
      <c r="ICH241" s="18"/>
      <c r="ICI241" s="18"/>
      <c r="ICJ241" s="18"/>
      <c r="ICK241" s="18"/>
      <c r="ICL241" s="18"/>
      <c r="ICM241" s="18"/>
      <c r="ICN241" s="18"/>
      <c r="ICO241" s="18"/>
      <c r="ICP241" s="18"/>
      <c r="ICQ241" s="18"/>
      <c r="ICR241" s="18"/>
      <c r="ICS241" s="18"/>
      <c r="ICT241" s="18"/>
      <c r="ICU241" s="18"/>
      <c r="ICV241" s="18"/>
      <c r="ICW241" s="18"/>
      <c r="ICX241" s="18"/>
      <c r="ICY241" s="18"/>
      <c r="ICZ241" s="18"/>
      <c r="IDA241" s="18"/>
      <c r="IDB241" s="18"/>
      <c r="IDC241" s="18"/>
      <c r="IDD241" s="18"/>
      <c r="IDE241" s="18"/>
      <c r="IDF241" s="18"/>
      <c r="IDG241" s="18"/>
      <c r="IDH241" s="18"/>
      <c r="IDI241" s="18"/>
      <c r="IDJ241" s="18"/>
      <c r="IDK241" s="18"/>
      <c r="IDL241" s="18"/>
      <c r="IDM241" s="18"/>
      <c r="IDN241" s="18"/>
      <c r="IDO241" s="18"/>
      <c r="IDP241" s="18"/>
      <c r="IDQ241" s="18"/>
      <c r="IDR241" s="18"/>
      <c r="IDS241" s="18"/>
      <c r="IDT241" s="18"/>
      <c r="IDU241" s="18"/>
      <c r="IDV241" s="18"/>
      <c r="IDW241" s="18"/>
      <c r="IDX241" s="18"/>
      <c r="IDY241" s="18"/>
      <c r="IDZ241" s="18"/>
      <c r="IEA241" s="18"/>
      <c r="IEB241" s="18"/>
      <c r="IEC241" s="18"/>
      <c r="IED241" s="18"/>
      <c r="IEE241" s="18"/>
      <c r="IEF241" s="18"/>
      <c r="IEG241" s="18"/>
      <c r="IEH241" s="18"/>
      <c r="IEI241" s="18"/>
      <c r="IEJ241" s="18"/>
      <c r="IEK241" s="18"/>
      <c r="IEL241" s="18"/>
      <c r="IEM241" s="18"/>
      <c r="IEN241" s="18"/>
      <c r="IEO241" s="18"/>
      <c r="IEP241" s="18"/>
      <c r="IEQ241" s="18"/>
      <c r="IER241" s="18"/>
      <c r="IES241" s="18"/>
      <c r="IET241" s="18"/>
      <c r="IEU241" s="18"/>
      <c r="IEV241" s="18"/>
      <c r="IEW241" s="18"/>
      <c r="IEX241" s="18"/>
      <c r="IEY241" s="18"/>
      <c r="IEZ241" s="18"/>
      <c r="IFA241" s="18"/>
      <c r="IFB241" s="18"/>
      <c r="IFC241" s="18"/>
      <c r="IFD241" s="18"/>
      <c r="IFE241" s="18"/>
      <c r="IFF241" s="18"/>
      <c r="IFG241" s="18"/>
      <c r="IFH241" s="18"/>
      <c r="IFI241" s="18"/>
      <c r="IFJ241" s="18"/>
      <c r="IFK241" s="18"/>
      <c r="IFL241" s="18"/>
      <c r="IFM241" s="18"/>
      <c r="IFN241" s="18"/>
      <c r="IFO241" s="18"/>
      <c r="IFP241" s="18"/>
      <c r="IFQ241" s="18"/>
      <c r="IFR241" s="18"/>
      <c r="IFS241" s="18"/>
      <c r="IFT241" s="18"/>
      <c r="IFU241" s="18"/>
      <c r="IFV241" s="18"/>
      <c r="IFW241" s="18"/>
      <c r="IFX241" s="18"/>
      <c r="IFY241" s="18"/>
      <c r="IFZ241" s="18"/>
      <c r="IGA241" s="18"/>
      <c r="IGB241" s="18"/>
      <c r="IGC241" s="18"/>
      <c r="IGD241" s="18"/>
      <c r="IGE241" s="18"/>
      <c r="IGF241" s="18"/>
      <c r="IGG241" s="18"/>
      <c r="IGH241" s="18"/>
      <c r="IGI241" s="18"/>
      <c r="IGJ241" s="18"/>
      <c r="IGK241" s="18"/>
      <c r="IGL241" s="18"/>
      <c r="IGM241" s="18"/>
      <c r="IGN241" s="18"/>
      <c r="IGO241" s="18"/>
      <c r="IGP241" s="18"/>
      <c r="IGQ241" s="18"/>
      <c r="IGR241" s="18"/>
      <c r="IGS241" s="18"/>
      <c r="IGT241" s="18"/>
      <c r="IGU241" s="18"/>
      <c r="IGV241" s="18"/>
      <c r="IGW241" s="18"/>
      <c r="IGX241" s="18"/>
      <c r="IGY241" s="18"/>
      <c r="IGZ241" s="18"/>
      <c r="IHA241" s="18"/>
      <c r="IHB241" s="18"/>
      <c r="IHC241" s="18"/>
      <c r="IHD241" s="18"/>
      <c r="IHE241" s="18"/>
      <c r="IHF241" s="18"/>
      <c r="IHG241" s="18"/>
      <c r="IHH241" s="18"/>
      <c r="IHI241" s="18"/>
      <c r="IHJ241" s="18"/>
      <c r="IHK241" s="18"/>
      <c r="IHL241" s="18"/>
      <c r="IHM241" s="18"/>
      <c r="IHN241" s="18"/>
      <c r="IHO241" s="18"/>
      <c r="IHP241" s="18"/>
      <c r="IHQ241" s="18"/>
      <c r="IHR241" s="18"/>
      <c r="IHS241" s="18"/>
      <c r="IHT241" s="18"/>
      <c r="IHU241" s="18"/>
      <c r="IHV241" s="18"/>
      <c r="IHW241" s="18"/>
      <c r="IHX241" s="18"/>
      <c r="IHY241" s="18"/>
      <c r="IHZ241" s="18"/>
      <c r="IIA241" s="18"/>
      <c r="IIB241" s="18"/>
      <c r="IIC241" s="18"/>
      <c r="IID241" s="18"/>
      <c r="IIE241" s="18"/>
      <c r="IIF241" s="18"/>
      <c r="IIG241" s="18"/>
      <c r="IIH241" s="18"/>
      <c r="III241" s="18"/>
      <c r="IIJ241" s="18"/>
      <c r="IIK241" s="18"/>
      <c r="IIL241" s="18"/>
      <c r="IIM241" s="18"/>
      <c r="IIN241" s="18"/>
      <c r="IIO241" s="18"/>
      <c r="IIP241" s="18"/>
      <c r="IIQ241" s="18"/>
      <c r="IIR241" s="18"/>
      <c r="IIS241" s="18"/>
      <c r="IIT241" s="18"/>
      <c r="IIU241" s="18"/>
      <c r="IIV241" s="18"/>
      <c r="IIW241" s="18"/>
      <c r="IIX241" s="18"/>
      <c r="IIY241" s="18"/>
      <c r="IIZ241" s="18"/>
      <c r="IJA241" s="18"/>
      <c r="IJB241" s="18"/>
      <c r="IJC241" s="18"/>
      <c r="IJD241" s="18"/>
      <c r="IJE241" s="18"/>
      <c r="IJF241" s="18"/>
      <c r="IJG241" s="18"/>
      <c r="IJH241" s="18"/>
      <c r="IJI241" s="18"/>
      <c r="IJJ241" s="18"/>
      <c r="IJK241" s="18"/>
      <c r="IJL241" s="18"/>
      <c r="IJM241" s="18"/>
      <c r="IJN241" s="18"/>
      <c r="IJO241" s="18"/>
      <c r="IJP241" s="18"/>
      <c r="IJQ241" s="18"/>
      <c r="IJR241" s="18"/>
      <c r="IJS241" s="18"/>
      <c r="IJT241" s="18"/>
      <c r="IJU241" s="18"/>
      <c r="IJV241" s="18"/>
      <c r="IJW241" s="18"/>
      <c r="IJX241" s="18"/>
      <c r="IJY241" s="18"/>
      <c r="IJZ241" s="18"/>
      <c r="IKA241" s="18"/>
      <c r="IKB241" s="18"/>
      <c r="IKC241" s="18"/>
      <c r="IKD241" s="18"/>
      <c r="IKE241" s="18"/>
      <c r="IKF241" s="18"/>
      <c r="IKG241" s="18"/>
      <c r="IKH241" s="18"/>
      <c r="IKI241" s="18"/>
      <c r="IKJ241" s="18"/>
      <c r="IKK241" s="18"/>
      <c r="IKL241" s="18"/>
      <c r="IKM241" s="18"/>
      <c r="IKN241" s="18"/>
      <c r="IKO241" s="18"/>
      <c r="IKP241" s="18"/>
      <c r="IKQ241" s="18"/>
      <c r="IKR241" s="18"/>
      <c r="IKS241" s="18"/>
      <c r="IKT241" s="18"/>
      <c r="IKU241" s="18"/>
      <c r="IKV241" s="18"/>
      <c r="IKW241" s="18"/>
      <c r="IKX241" s="18"/>
      <c r="IKY241" s="18"/>
      <c r="IKZ241" s="18"/>
      <c r="ILA241" s="18"/>
      <c r="ILB241" s="18"/>
      <c r="ILC241" s="18"/>
      <c r="ILD241" s="18"/>
      <c r="ILE241" s="18"/>
      <c r="ILF241" s="18"/>
      <c r="ILG241" s="18"/>
      <c r="ILH241" s="18"/>
      <c r="ILI241" s="18"/>
      <c r="ILJ241" s="18"/>
      <c r="ILK241" s="18"/>
      <c r="ILL241" s="18"/>
      <c r="ILM241" s="18"/>
      <c r="ILN241" s="18"/>
      <c r="ILO241" s="18"/>
      <c r="ILP241" s="18"/>
      <c r="ILQ241" s="18"/>
      <c r="ILR241" s="18"/>
      <c r="ILS241" s="18"/>
      <c r="ILT241" s="18"/>
      <c r="ILU241" s="18"/>
      <c r="ILV241" s="18"/>
      <c r="ILW241" s="18"/>
      <c r="ILX241" s="18"/>
      <c r="ILY241" s="18"/>
      <c r="ILZ241" s="18"/>
      <c r="IMA241" s="18"/>
      <c r="IMB241" s="18"/>
      <c r="IMC241" s="18"/>
      <c r="IMD241" s="18"/>
      <c r="IME241" s="18"/>
      <c r="IMF241" s="18"/>
      <c r="IMG241" s="18"/>
      <c r="IMH241" s="18"/>
      <c r="IMI241" s="18"/>
      <c r="IMJ241" s="18"/>
      <c r="IMK241" s="18"/>
      <c r="IML241" s="18"/>
      <c r="IMM241" s="18"/>
      <c r="IMN241" s="18"/>
      <c r="IMO241" s="18"/>
      <c r="IMP241" s="18"/>
      <c r="IMQ241" s="18"/>
      <c r="IMR241" s="18"/>
      <c r="IMS241" s="18"/>
      <c r="IMT241" s="18"/>
      <c r="IMU241" s="18"/>
      <c r="IMV241" s="18"/>
      <c r="IMW241" s="18"/>
      <c r="IMX241" s="18"/>
      <c r="IMY241" s="18"/>
      <c r="IMZ241" s="18"/>
      <c r="INA241" s="18"/>
      <c r="INB241" s="18"/>
      <c r="INC241" s="18"/>
      <c r="IND241" s="18"/>
      <c r="INE241" s="18"/>
      <c r="INF241" s="18"/>
      <c r="ING241" s="18"/>
      <c r="INH241" s="18"/>
      <c r="INI241" s="18"/>
      <c r="INJ241" s="18"/>
      <c r="INK241" s="18"/>
      <c r="INL241" s="18"/>
      <c r="INM241" s="18"/>
      <c r="INN241" s="18"/>
      <c r="INO241" s="18"/>
      <c r="INP241" s="18"/>
      <c r="INQ241" s="18"/>
      <c r="INR241" s="18"/>
      <c r="INS241" s="18"/>
      <c r="INT241" s="18"/>
      <c r="INU241" s="18"/>
      <c r="INV241" s="18"/>
      <c r="INW241" s="18"/>
      <c r="INX241" s="18"/>
      <c r="INY241" s="18"/>
      <c r="INZ241" s="18"/>
      <c r="IOA241" s="18"/>
      <c r="IOB241" s="18"/>
      <c r="IOC241" s="18"/>
      <c r="IOD241" s="18"/>
      <c r="IOE241" s="18"/>
      <c r="IOF241" s="18"/>
      <c r="IOG241" s="18"/>
      <c r="IOH241" s="18"/>
      <c r="IOI241" s="18"/>
      <c r="IOJ241" s="18"/>
      <c r="IOK241" s="18"/>
      <c r="IOL241" s="18"/>
      <c r="IOM241" s="18"/>
      <c r="ION241" s="18"/>
      <c r="IOO241" s="18"/>
      <c r="IOP241" s="18"/>
      <c r="IOQ241" s="18"/>
      <c r="IOR241" s="18"/>
      <c r="IOS241" s="18"/>
      <c r="IOT241" s="18"/>
      <c r="IOU241" s="18"/>
      <c r="IOV241" s="18"/>
      <c r="IOW241" s="18"/>
      <c r="IOX241" s="18"/>
      <c r="IOY241" s="18"/>
      <c r="IOZ241" s="18"/>
      <c r="IPA241" s="18"/>
      <c r="IPB241" s="18"/>
      <c r="IPC241" s="18"/>
      <c r="IPD241" s="18"/>
      <c r="IPE241" s="18"/>
      <c r="IPF241" s="18"/>
      <c r="IPG241" s="18"/>
      <c r="IPH241" s="18"/>
      <c r="IPI241" s="18"/>
      <c r="IPJ241" s="18"/>
      <c r="IPK241" s="18"/>
      <c r="IPL241" s="18"/>
      <c r="IPM241" s="18"/>
      <c r="IPN241" s="18"/>
      <c r="IPO241" s="18"/>
      <c r="IPP241" s="18"/>
      <c r="IPQ241" s="18"/>
      <c r="IPR241" s="18"/>
      <c r="IPS241" s="18"/>
      <c r="IPT241" s="18"/>
      <c r="IPU241" s="18"/>
      <c r="IPV241" s="18"/>
      <c r="IPW241" s="18"/>
      <c r="IPX241" s="18"/>
      <c r="IPY241" s="18"/>
      <c r="IPZ241" s="18"/>
      <c r="IQA241" s="18"/>
      <c r="IQB241" s="18"/>
      <c r="IQC241" s="18"/>
      <c r="IQD241" s="18"/>
      <c r="IQE241" s="18"/>
      <c r="IQF241" s="18"/>
      <c r="IQG241" s="18"/>
      <c r="IQH241" s="18"/>
      <c r="IQI241" s="18"/>
      <c r="IQJ241" s="18"/>
      <c r="IQK241" s="18"/>
      <c r="IQL241" s="18"/>
      <c r="IQM241" s="18"/>
      <c r="IQN241" s="18"/>
      <c r="IQO241" s="18"/>
      <c r="IQP241" s="18"/>
      <c r="IQQ241" s="18"/>
      <c r="IQR241" s="18"/>
      <c r="IQS241" s="18"/>
      <c r="IQT241" s="18"/>
      <c r="IQU241" s="18"/>
      <c r="IQV241" s="18"/>
      <c r="IQW241" s="18"/>
      <c r="IQX241" s="18"/>
      <c r="IQY241" s="18"/>
      <c r="IQZ241" s="18"/>
      <c r="IRA241" s="18"/>
      <c r="IRB241" s="18"/>
      <c r="IRC241" s="18"/>
      <c r="IRD241" s="18"/>
      <c r="IRE241" s="18"/>
      <c r="IRF241" s="18"/>
      <c r="IRG241" s="18"/>
      <c r="IRH241" s="18"/>
      <c r="IRI241" s="18"/>
      <c r="IRJ241" s="18"/>
      <c r="IRK241" s="18"/>
      <c r="IRL241" s="18"/>
      <c r="IRM241" s="18"/>
      <c r="IRN241" s="18"/>
      <c r="IRO241" s="18"/>
      <c r="IRP241" s="18"/>
      <c r="IRQ241" s="18"/>
      <c r="IRR241" s="18"/>
      <c r="IRS241" s="18"/>
      <c r="IRT241" s="18"/>
      <c r="IRU241" s="18"/>
      <c r="IRV241" s="18"/>
      <c r="IRW241" s="18"/>
      <c r="IRX241" s="18"/>
      <c r="IRY241" s="18"/>
      <c r="IRZ241" s="18"/>
      <c r="ISA241" s="18"/>
      <c r="ISB241" s="18"/>
      <c r="ISC241" s="18"/>
      <c r="ISD241" s="18"/>
      <c r="ISE241" s="18"/>
      <c r="ISF241" s="18"/>
      <c r="ISG241" s="18"/>
      <c r="ISH241" s="18"/>
      <c r="ISI241" s="18"/>
      <c r="ISJ241" s="18"/>
      <c r="ISK241" s="18"/>
      <c r="ISL241" s="18"/>
      <c r="ISM241" s="18"/>
      <c r="ISN241" s="18"/>
      <c r="ISO241" s="18"/>
      <c r="ISP241" s="18"/>
      <c r="ISQ241" s="18"/>
      <c r="ISR241" s="18"/>
      <c r="ISS241" s="18"/>
      <c r="IST241" s="18"/>
      <c r="ISU241" s="18"/>
      <c r="ISV241" s="18"/>
      <c r="ISW241" s="18"/>
      <c r="ISX241" s="18"/>
      <c r="ISY241" s="18"/>
      <c r="ISZ241" s="18"/>
      <c r="ITA241" s="18"/>
      <c r="ITB241" s="18"/>
      <c r="ITC241" s="18"/>
      <c r="ITD241" s="18"/>
      <c r="ITE241" s="18"/>
      <c r="ITF241" s="18"/>
      <c r="ITG241" s="18"/>
      <c r="ITH241" s="18"/>
      <c r="ITI241" s="18"/>
      <c r="ITJ241" s="18"/>
      <c r="ITK241" s="18"/>
      <c r="ITL241" s="18"/>
      <c r="ITM241" s="18"/>
      <c r="ITN241" s="18"/>
      <c r="ITO241" s="18"/>
      <c r="ITP241" s="18"/>
      <c r="ITQ241" s="18"/>
      <c r="ITR241" s="18"/>
      <c r="ITS241" s="18"/>
      <c r="ITT241" s="18"/>
      <c r="ITU241" s="18"/>
      <c r="ITV241" s="18"/>
      <c r="ITW241" s="18"/>
      <c r="ITX241" s="18"/>
      <c r="ITY241" s="18"/>
      <c r="ITZ241" s="18"/>
      <c r="IUA241" s="18"/>
      <c r="IUB241" s="18"/>
      <c r="IUC241" s="18"/>
      <c r="IUD241" s="18"/>
      <c r="IUE241" s="18"/>
      <c r="IUF241" s="18"/>
      <c r="IUG241" s="18"/>
      <c r="IUH241" s="18"/>
      <c r="IUI241" s="18"/>
      <c r="IUJ241" s="18"/>
      <c r="IUK241" s="18"/>
      <c r="IUL241" s="18"/>
      <c r="IUM241" s="18"/>
      <c r="IUN241" s="18"/>
      <c r="IUO241" s="18"/>
      <c r="IUP241" s="18"/>
      <c r="IUQ241" s="18"/>
      <c r="IUR241" s="18"/>
      <c r="IUS241" s="18"/>
      <c r="IUT241" s="18"/>
      <c r="IUU241" s="18"/>
      <c r="IUV241" s="18"/>
      <c r="IUW241" s="18"/>
      <c r="IUX241" s="18"/>
      <c r="IUY241" s="18"/>
      <c r="IUZ241" s="18"/>
      <c r="IVA241" s="18"/>
      <c r="IVB241" s="18"/>
      <c r="IVC241" s="18"/>
      <c r="IVD241" s="18"/>
      <c r="IVE241" s="18"/>
      <c r="IVF241" s="18"/>
      <c r="IVG241" s="18"/>
      <c r="IVH241" s="18"/>
      <c r="IVI241" s="18"/>
      <c r="IVJ241" s="18"/>
      <c r="IVK241" s="18"/>
      <c r="IVL241" s="18"/>
      <c r="IVM241" s="18"/>
      <c r="IVN241" s="18"/>
      <c r="IVO241" s="18"/>
      <c r="IVP241" s="18"/>
      <c r="IVQ241" s="18"/>
      <c r="IVR241" s="18"/>
      <c r="IVS241" s="18"/>
      <c r="IVT241" s="18"/>
      <c r="IVU241" s="18"/>
      <c r="IVV241" s="18"/>
      <c r="IVW241" s="18"/>
      <c r="IVX241" s="18"/>
      <c r="IVY241" s="18"/>
      <c r="IVZ241" s="18"/>
      <c r="IWA241" s="18"/>
      <c r="IWB241" s="18"/>
      <c r="IWC241" s="18"/>
      <c r="IWD241" s="18"/>
      <c r="IWE241" s="18"/>
      <c r="IWF241" s="18"/>
      <c r="IWG241" s="18"/>
      <c r="IWH241" s="18"/>
      <c r="IWI241" s="18"/>
      <c r="IWJ241" s="18"/>
      <c r="IWK241" s="18"/>
      <c r="IWL241" s="18"/>
      <c r="IWM241" s="18"/>
      <c r="IWN241" s="18"/>
      <c r="IWO241" s="18"/>
      <c r="IWP241" s="18"/>
      <c r="IWQ241" s="18"/>
      <c r="IWR241" s="18"/>
      <c r="IWS241" s="18"/>
      <c r="IWT241" s="18"/>
      <c r="IWU241" s="18"/>
      <c r="IWV241" s="18"/>
      <c r="IWW241" s="18"/>
      <c r="IWX241" s="18"/>
      <c r="IWY241" s="18"/>
      <c r="IWZ241" s="18"/>
      <c r="IXA241" s="18"/>
      <c r="IXB241" s="18"/>
      <c r="IXC241" s="18"/>
      <c r="IXD241" s="18"/>
      <c r="IXE241" s="18"/>
      <c r="IXF241" s="18"/>
      <c r="IXG241" s="18"/>
      <c r="IXH241" s="18"/>
      <c r="IXI241" s="18"/>
      <c r="IXJ241" s="18"/>
      <c r="IXK241" s="18"/>
      <c r="IXL241" s="18"/>
      <c r="IXM241" s="18"/>
      <c r="IXN241" s="18"/>
      <c r="IXO241" s="18"/>
      <c r="IXP241" s="18"/>
      <c r="IXQ241" s="18"/>
      <c r="IXR241" s="18"/>
      <c r="IXS241" s="18"/>
      <c r="IXT241" s="18"/>
      <c r="IXU241" s="18"/>
      <c r="IXV241" s="18"/>
      <c r="IXW241" s="18"/>
      <c r="IXX241" s="18"/>
      <c r="IXY241" s="18"/>
      <c r="IXZ241" s="18"/>
      <c r="IYA241" s="18"/>
      <c r="IYB241" s="18"/>
      <c r="IYC241" s="18"/>
      <c r="IYD241" s="18"/>
      <c r="IYE241" s="18"/>
      <c r="IYF241" s="18"/>
      <c r="IYG241" s="18"/>
      <c r="IYH241" s="18"/>
      <c r="IYI241" s="18"/>
      <c r="IYJ241" s="18"/>
      <c r="IYK241" s="18"/>
      <c r="IYL241" s="18"/>
      <c r="IYM241" s="18"/>
      <c r="IYN241" s="18"/>
      <c r="IYO241" s="18"/>
      <c r="IYP241" s="18"/>
      <c r="IYQ241" s="18"/>
      <c r="IYR241" s="18"/>
      <c r="IYS241" s="18"/>
      <c r="IYT241" s="18"/>
      <c r="IYU241" s="18"/>
      <c r="IYV241" s="18"/>
      <c r="IYW241" s="18"/>
      <c r="IYX241" s="18"/>
      <c r="IYY241" s="18"/>
      <c r="IYZ241" s="18"/>
      <c r="IZA241" s="18"/>
      <c r="IZB241" s="18"/>
      <c r="IZC241" s="18"/>
      <c r="IZD241" s="18"/>
      <c r="IZE241" s="18"/>
      <c r="IZF241" s="18"/>
      <c r="IZG241" s="18"/>
      <c r="IZH241" s="18"/>
      <c r="IZI241" s="18"/>
      <c r="IZJ241" s="18"/>
      <c r="IZK241" s="18"/>
      <c r="IZL241" s="18"/>
      <c r="IZM241" s="18"/>
      <c r="IZN241" s="18"/>
      <c r="IZO241" s="18"/>
      <c r="IZP241" s="18"/>
      <c r="IZQ241" s="18"/>
      <c r="IZR241" s="18"/>
      <c r="IZS241" s="18"/>
      <c r="IZT241" s="18"/>
      <c r="IZU241" s="18"/>
      <c r="IZV241" s="18"/>
      <c r="IZW241" s="18"/>
      <c r="IZX241" s="18"/>
      <c r="IZY241" s="18"/>
      <c r="IZZ241" s="18"/>
      <c r="JAA241" s="18"/>
      <c r="JAB241" s="18"/>
      <c r="JAC241" s="18"/>
      <c r="JAD241" s="18"/>
      <c r="JAE241" s="18"/>
      <c r="JAF241" s="18"/>
      <c r="JAG241" s="18"/>
      <c r="JAH241" s="18"/>
      <c r="JAI241" s="18"/>
      <c r="JAJ241" s="18"/>
      <c r="JAK241" s="18"/>
      <c r="JAL241" s="18"/>
      <c r="JAM241" s="18"/>
      <c r="JAN241" s="18"/>
      <c r="JAO241" s="18"/>
      <c r="JAP241" s="18"/>
      <c r="JAQ241" s="18"/>
      <c r="JAR241" s="18"/>
      <c r="JAS241" s="18"/>
      <c r="JAT241" s="18"/>
      <c r="JAU241" s="18"/>
      <c r="JAV241" s="18"/>
      <c r="JAW241" s="18"/>
      <c r="JAX241" s="18"/>
      <c r="JAY241" s="18"/>
      <c r="JAZ241" s="18"/>
      <c r="JBA241" s="18"/>
      <c r="JBB241" s="18"/>
      <c r="JBC241" s="18"/>
      <c r="JBD241" s="18"/>
      <c r="JBE241" s="18"/>
      <c r="JBF241" s="18"/>
      <c r="JBG241" s="18"/>
      <c r="JBH241" s="18"/>
      <c r="JBI241" s="18"/>
      <c r="JBJ241" s="18"/>
      <c r="JBK241" s="18"/>
      <c r="JBL241" s="18"/>
      <c r="JBM241" s="18"/>
      <c r="JBN241" s="18"/>
      <c r="JBO241" s="18"/>
      <c r="JBP241" s="18"/>
      <c r="JBQ241" s="18"/>
      <c r="JBR241" s="18"/>
      <c r="JBS241" s="18"/>
      <c r="JBT241" s="18"/>
      <c r="JBU241" s="18"/>
      <c r="JBV241" s="18"/>
      <c r="JBW241" s="18"/>
      <c r="JBX241" s="18"/>
      <c r="JBY241" s="18"/>
      <c r="JBZ241" s="18"/>
      <c r="JCA241" s="18"/>
      <c r="JCB241" s="18"/>
      <c r="JCC241" s="18"/>
      <c r="JCD241" s="18"/>
      <c r="JCE241" s="18"/>
      <c r="JCF241" s="18"/>
      <c r="JCG241" s="18"/>
      <c r="JCH241" s="18"/>
      <c r="JCI241" s="18"/>
      <c r="JCJ241" s="18"/>
      <c r="JCK241" s="18"/>
      <c r="JCL241" s="18"/>
      <c r="JCM241" s="18"/>
      <c r="JCN241" s="18"/>
      <c r="JCO241" s="18"/>
      <c r="JCP241" s="18"/>
      <c r="JCQ241" s="18"/>
      <c r="JCR241" s="18"/>
      <c r="JCS241" s="18"/>
      <c r="JCT241" s="18"/>
      <c r="JCU241" s="18"/>
      <c r="JCV241" s="18"/>
      <c r="JCW241" s="18"/>
      <c r="JCX241" s="18"/>
      <c r="JCY241" s="18"/>
      <c r="JCZ241" s="18"/>
      <c r="JDA241" s="18"/>
      <c r="JDB241" s="18"/>
      <c r="JDC241" s="18"/>
      <c r="JDD241" s="18"/>
      <c r="JDE241" s="18"/>
      <c r="JDF241" s="18"/>
      <c r="JDG241" s="18"/>
      <c r="JDH241" s="18"/>
      <c r="JDI241" s="18"/>
      <c r="JDJ241" s="18"/>
      <c r="JDK241" s="18"/>
      <c r="JDL241" s="18"/>
      <c r="JDM241" s="18"/>
      <c r="JDN241" s="18"/>
      <c r="JDO241" s="18"/>
      <c r="JDP241" s="18"/>
      <c r="JDQ241" s="18"/>
      <c r="JDR241" s="18"/>
      <c r="JDS241" s="18"/>
      <c r="JDT241" s="18"/>
      <c r="JDU241" s="18"/>
      <c r="JDV241" s="18"/>
      <c r="JDW241" s="18"/>
      <c r="JDX241" s="18"/>
      <c r="JDY241" s="18"/>
      <c r="JDZ241" s="18"/>
      <c r="JEA241" s="18"/>
      <c r="JEB241" s="18"/>
      <c r="JEC241" s="18"/>
      <c r="JED241" s="18"/>
      <c r="JEE241" s="18"/>
      <c r="JEF241" s="18"/>
      <c r="JEG241" s="18"/>
      <c r="JEH241" s="18"/>
      <c r="JEI241" s="18"/>
      <c r="JEJ241" s="18"/>
      <c r="JEK241" s="18"/>
      <c r="JEL241" s="18"/>
      <c r="JEM241" s="18"/>
      <c r="JEN241" s="18"/>
      <c r="JEO241" s="18"/>
      <c r="JEP241" s="18"/>
      <c r="JEQ241" s="18"/>
      <c r="JER241" s="18"/>
      <c r="JES241" s="18"/>
      <c r="JET241" s="18"/>
      <c r="JEU241" s="18"/>
      <c r="JEV241" s="18"/>
      <c r="JEW241" s="18"/>
      <c r="JEX241" s="18"/>
      <c r="JEY241" s="18"/>
      <c r="JEZ241" s="18"/>
      <c r="JFA241" s="18"/>
      <c r="JFB241" s="18"/>
      <c r="JFC241" s="18"/>
      <c r="JFD241" s="18"/>
      <c r="JFE241" s="18"/>
      <c r="JFF241" s="18"/>
      <c r="JFG241" s="18"/>
      <c r="JFH241" s="18"/>
      <c r="JFI241" s="18"/>
      <c r="JFJ241" s="18"/>
      <c r="JFK241" s="18"/>
      <c r="JFL241" s="18"/>
      <c r="JFM241" s="18"/>
      <c r="JFN241" s="18"/>
      <c r="JFO241" s="18"/>
      <c r="JFP241" s="18"/>
      <c r="JFQ241" s="18"/>
      <c r="JFR241" s="18"/>
      <c r="JFS241" s="18"/>
      <c r="JFT241" s="18"/>
      <c r="JFU241" s="18"/>
      <c r="JFV241" s="18"/>
      <c r="JFW241" s="18"/>
      <c r="JFX241" s="18"/>
      <c r="JFY241" s="18"/>
      <c r="JFZ241" s="18"/>
      <c r="JGA241" s="18"/>
      <c r="JGB241" s="18"/>
      <c r="JGC241" s="18"/>
      <c r="JGD241" s="18"/>
      <c r="JGE241" s="18"/>
      <c r="JGF241" s="18"/>
      <c r="JGG241" s="18"/>
      <c r="JGH241" s="18"/>
      <c r="JGI241" s="18"/>
      <c r="JGJ241" s="18"/>
      <c r="JGK241" s="18"/>
      <c r="JGL241" s="18"/>
      <c r="JGM241" s="18"/>
      <c r="JGN241" s="18"/>
      <c r="JGO241" s="18"/>
      <c r="JGP241" s="18"/>
      <c r="JGQ241" s="18"/>
      <c r="JGR241" s="18"/>
      <c r="JGS241" s="18"/>
      <c r="JGT241" s="18"/>
      <c r="JGU241" s="18"/>
      <c r="JGV241" s="18"/>
      <c r="JGW241" s="18"/>
      <c r="JGX241" s="18"/>
      <c r="JGY241" s="18"/>
      <c r="JGZ241" s="18"/>
      <c r="JHA241" s="18"/>
      <c r="JHB241" s="18"/>
      <c r="JHC241" s="18"/>
      <c r="JHD241" s="18"/>
      <c r="JHE241" s="18"/>
      <c r="JHF241" s="18"/>
      <c r="JHG241" s="18"/>
      <c r="JHH241" s="18"/>
      <c r="JHI241" s="18"/>
      <c r="JHJ241" s="18"/>
      <c r="JHK241" s="18"/>
      <c r="JHL241" s="18"/>
      <c r="JHM241" s="18"/>
      <c r="JHN241" s="18"/>
      <c r="JHO241" s="18"/>
      <c r="JHP241" s="18"/>
      <c r="JHQ241" s="18"/>
      <c r="JHR241" s="18"/>
      <c r="JHS241" s="18"/>
      <c r="JHT241" s="18"/>
      <c r="JHU241" s="18"/>
      <c r="JHV241" s="18"/>
      <c r="JHW241" s="18"/>
      <c r="JHX241" s="18"/>
      <c r="JHY241" s="18"/>
      <c r="JHZ241" s="18"/>
      <c r="JIA241" s="18"/>
      <c r="JIB241" s="18"/>
      <c r="JIC241" s="18"/>
      <c r="JID241" s="18"/>
      <c r="JIE241" s="18"/>
      <c r="JIF241" s="18"/>
      <c r="JIG241" s="18"/>
      <c r="JIH241" s="18"/>
      <c r="JII241" s="18"/>
      <c r="JIJ241" s="18"/>
      <c r="JIK241" s="18"/>
      <c r="JIL241" s="18"/>
      <c r="JIM241" s="18"/>
      <c r="JIN241" s="18"/>
      <c r="JIO241" s="18"/>
      <c r="JIP241" s="18"/>
      <c r="JIQ241" s="18"/>
      <c r="JIR241" s="18"/>
      <c r="JIS241" s="18"/>
      <c r="JIT241" s="18"/>
      <c r="JIU241" s="18"/>
      <c r="JIV241" s="18"/>
      <c r="JIW241" s="18"/>
      <c r="JIX241" s="18"/>
      <c r="JIY241" s="18"/>
      <c r="JIZ241" s="18"/>
      <c r="JJA241" s="18"/>
      <c r="JJB241" s="18"/>
      <c r="JJC241" s="18"/>
      <c r="JJD241" s="18"/>
      <c r="JJE241" s="18"/>
      <c r="JJF241" s="18"/>
      <c r="JJG241" s="18"/>
      <c r="JJH241" s="18"/>
      <c r="JJI241" s="18"/>
      <c r="JJJ241" s="18"/>
      <c r="JJK241" s="18"/>
      <c r="JJL241" s="18"/>
      <c r="JJM241" s="18"/>
      <c r="JJN241" s="18"/>
      <c r="JJO241" s="18"/>
      <c r="JJP241" s="18"/>
      <c r="JJQ241" s="18"/>
      <c r="JJR241" s="18"/>
      <c r="JJS241" s="18"/>
      <c r="JJT241" s="18"/>
      <c r="JJU241" s="18"/>
      <c r="JJV241" s="18"/>
      <c r="JJW241" s="18"/>
      <c r="JJX241" s="18"/>
      <c r="JJY241" s="18"/>
      <c r="JJZ241" s="18"/>
      <c r="JKA241" s="18"/>
      <c r="JKB241" s="18"/>
      <c r="JKC241" s="18"/>
      <c r="JKD241" s="18"/>
      <c r="JKE241" s="18"/>
      <c r="JKF241" s="18"/>
      <c r="JKG241" s="18"/>
      <c r="JKH241" s="18"/>
      <c r="JKI241" s="18"/>
      <c r="JKJ241" s="18"/>
      <c r="JKK241" s="18"/>
      <c r="JKL241" s="18"/>
      <c r="JKM241" s="18"/>
      <c r="JKN241" s="18"/>
      <c r="JKO241" s="18"/>
      <c r="JKP241" s="18"/>
      <c r="JKQ241" s="18"/>
      <c r="JKR241" s="18"/>
      <c r="JKS241" s="18"/>
      <c r="JKT241" s="18"/>
      <c r="JKU241" s="18"/>
      <c r="JKV241" s="18"/>
      <c r="JKW241" s="18"/>
      <c r="JKX241" s="18"/>
      <c r="JKY241" s="18"/>
      <c r="JKZ241" s="18"/>
      <c r="JLA241" s="18"/>
      <c r="JLB241" s="18"/>
      <c r="JLC241" s="18"/>
      <c r="JLD241" s="18"/>
      <c r="JLE241" s="18"/>
      <c r="JLF241" s="18"/>
      <c r="JLG241" s="18"/>
      <c r="JLH241" s="18"/>
      <c r="JLI241" s="18"/>
      <c r="JLJ241" s="18"/>
      <c r="JLK241" s="18"/>
      <c r="JLL241" s="18"/>
      <c r="JLM241" s="18"/>
      <c r="JLN241" s="18"/>
      <c r="JLO241" s="18"/>
      <c r="JLP241" s="18"/>
      <c r="JLQ241" s="18"/>
      <c r="JLR241" s="18"/>
      <c r="JLS241" s="18"/>
      <c r="JLT241" s="18"/>
      <c r="JLU241" s="18"/>
      <c r="JLV241" s="18"/>
      <c r="JLW241" s="18"/>
      <c r="JLX241" s="18"/>
      <c r="JLY241" s="18"/>
      <c r="JLZ241" s="18"/>
      <c r="JMA241" s="18"/>
      <c r="JMB241" s="18"/>
      <c r="JMC241" s="18"/>
      <c r="JMD241" s="18"/>
      <c r="JME241" s="18"/>
      <c r="JMF241" s="18"/>
      <c r="JMG241" s="18"/>
      <c r="JMH241" s="18"/>
      <c r="JMI241" s="18"/>
      <c r="JMJ241" s="18"/>
      <c r="JMK241" s="18"/>
      <c r="JML241" s="18"/>
      <c r="JMM241" s="18"/>
      <c r="JMN241" s="18"/>
      <c r="JMO241" s="18"/>
      <c r="JMP241" s="18"/>
      <c r="JMQ241" s="18"/>
      <c r="JMR241" s="18"/>
      <c r="JMS241" s="18"/>
      <c r="JMT241" s="18"/>
      <c r="JMU241" s="18"/>
      <c r="JMV241" s="18"/>
      <c r="JMW241" s="18"/>
      <c r="JMX241" s="18"/>
      <c r="JMY241" s="18"/>
      <c r="JMZ241" s="18"/>
      <c r="JNA241" s="18"/>
      <c r="JNB241" s="18"/>
      <c r="JNC241" s="18"/>
      <c r="JND241" s="18"/>
      <c r="JNE241" s="18"/>
      <c r="JNF241" s="18"/>
      <c r="JNG241" s="18"/>
      <c r="JNH241" s="18"/>
      <c r="JNI241" s="18"/>
      <c r="JNJ241" s="18"/>
      <c r="JNK241" s="18"/>
      <c r="JNL241" s="18"/>
      <c r="JNM241" s="18"/>
      <c r="JNN241" s="18"/>
      <c r="JNO241" s="18"/>
      <c r="JNP241" s="18"/>
      <c r="JNQ241" s="18"/>
      <c r="JNR241" s="18"/>
      <c r="JNS241" s="18"/>
      <c r="JNT241" s="18"/>
      <c r="JNU241" s="18"/>
      <c r="JNV241" s="18"/>
      <c r="JNW241" s="18"/>
      <c r="JNX241" s="18"/>
      <c r="JNY241" s="18"/>
      <c r="JNZ241" s="18"/>
      <c r="JOA241" s="18"/>
      <c r="JOB241" s="18"/>
      <c r="JOC241" s="18"/>
      <c r="JOD241" s="18"/>
      <c r="JOE241" s="18"/>
      <c r="JOF241" s="18"/>
      <c r="JOG241" s="18"/>
      <c r="JOH241" s="18"/>
      <c r="JOI241" s="18"/>
      <c r="JOJ241" s="18"/>
      <c r="JOK241" s="18"/>
      <c r="JOL241" s="18"/>
      <c r="JOM241" s="18"/>
      <c r="JON241" s="18"/>
      <c r="JOO241" s="18"/>
      <c r="JOP241" s="18"/>
      <c r="JOQ241" s="18"/>
      <c r="JOR241" s="18"/>
      <c r="JOS241" s="18"/>
      <c r="JOT241" s="18"/>
      <c r="JOU241" s="18"/>
      <c r="JOV241" s="18"/>
      <c r="JOW241" s="18"/>
      <c r="JOX241" s="18"/>
      <c r="JOY241" s="18"/>
      <c r="JOZ241" s="18"/>
      <c r="JPA241" s="18"/>
      <c r="JPB241" s="18"/>
      <c r="JPC241" s="18"/>
      <c r="JPD241" s="18"/>
      <c r="JPE241" s="18"/>
      <c r="JPF241" s="18"/>
      <c r="JPG241" s="18"/>
      <c r="JPH241" s="18"/>
      <c r="JPI241" s="18"/>
      <c r="JPJ241" s="18"/>
      <c r="JPK241" s="18"/>
      <c r="JPL241" s="18"/>
      <c r="JPM241" s="18"/>
      <c r="JPN241" s="18"/>
      <c r="JPO241" s="18"/>
      <c r="JPP241" s="18"/>
      <c r="JPQ241" s="18"/>
      <c r="JPR241" s="18"/>
      <c r="JPS241" s="18"/>
      <c r="JPT241" s="18"/>
      <c r="JPU241" s="18"/>
      <c r="JPV241" s="18"/>
      <c r="JPW241" s="18"/>
      <c r="JPX241" s="18"/>
      <c r="JPY241" s="18"/>
      <c r="JPZ241" s="18"/>
      <c r="JQA241" s="18"/>
      <c r="JQB241" s="18"/>
      <c r="JQC241" s="18"/>
      <c r="JQD241" s="18"/>
      <c r="JQE241" s="18"/>
      <c r="JQF241" s="18"/>
      <c r="JQG241" s="18"/>
      <c r="JQH241" s="18"/>
      <c r="JQI241" s="18"/>
      <c r="JQJ241" s="18"/>
      <c r="JQK241" s="18"/>
      <c r="JQL241" s="18"/>
      <c r="JQM241" s="18"/>
      <c r="JQN241" s="18"/>
      <c r="JQO241" s="18"/>
      <c r="JQP241" s="18"/>
      <c r="JQQ241" s="18"/>
      <c r="JQR241" s="18"/>
      <c r="JQS241" s="18"/>
      <c r="JQT241" s="18"/>
      <c r="JQU241" s="18"/>
      <c r="JQV241" s="18"/>
      <c r="JQW241" s="18"/>
      <c r="JQX241" s="18"/>
      <c r="JQY241" s="18"/>
      <c r="JQZ241" s="18"/>
      <c r="JRA241" s="18"/>
      <c r="JRB241" s="18"/>
      <c r="JRC241" s="18"/>
      <c r="JRD241" s="18"/>
      <c r="JRE241" s="18"/>
      <c r="JRF241" s="18"/>
      <c r="JRG241" s="18"/>
      <c r="JRH241" s="18"/>
      <c r="JRI241" s="18"/>
      <c r="JRJ241" s="18"/>
      <c r="JRK241" s="18"/>
      <c r="JRL241" s="18"/>
      <c r="JRM241" s="18"/>
      <c r="JRN241" s="18"/>
      <c r="JRO241" s="18"/>
      <c r="JRP241" s="18"/>
      <c r="JRQ241" s="18"/>
      <c r="JRR241" s="18"/>
      <c r="JRS241" s="18"/>
      <c r="JRT241" s="18"/>
      <c r="JRU241" s="18"/>
      <c r="JRV241" s="18"/>
      <c r="JRW241" s="18"/>
      <c r="JRX241" s="18"/>
      <c r="JRY241" s="18"/>
      <c r="JRZ241" s="18"/>
      <c r="JSA241" s="18"/>
      <c r="JSB241" s="18"/>
      <c r="JSC241" s="18"/>
      <c r="JSD241" s="18"/>
      <c r="JSE241" s="18"/>
      <c r="JSF241" s="18"/>
      <c r="JSG241" s="18"/>
      <c r="JSH241" s="18"/>
      <c r="JSI241" s="18"/>
      <c r="JSJ241" s="18"/>
      <c r="JSK241" s="18"/>
      <c r="JSL241" s="18"/>
      <c r="JSM241" s="18"/>
      <c r="JSN241" s="18"/>
      <c r="JSO241" s="18"/>
      <c r="JSP241" s="18"/>
      <c r="JSQ241" s="18"/>
      <c r="JSR241" s="18"/>
      <c r="JSS241" s="18"/>
      <c r="JST241" s="18"/>
      <c r="JSU241" s="18"/>
      <c r="JSV241" s="18"/>
      <c r="JSW241" s="18"/>
      <c r="JSX241" s="18"/>
      <c r="JSY241" s="18"/>
      <c r="JSZ241" s="18"/>
      <c r="JTA241" s="18"/>
      <c r="JTB241" s="18"/>
      <c r="JTC241" s="18"/>
      <c r="JTD241" s="18"/>
      <c r="JTE241" s="18"/>
      <c r="JTF241" s="18"/>
      <c r="JTG241" s="18"/>
      <c r="JTH241" s="18"/>
      <c r="JTI241" s="18"/>
      <c r="JTJ241" s="18"/>
      <c r="JTK241" s="18"/>
      <c r="JTL241" s="18"/>
      <c r="JTM241" s="18"/>
      <c r="JTN241" s="18"/>
      <c r="JTO241" s="18"/>
      <c r="JTP241" s="18"/>
      <c r="JTQ241" s="18"/>
      <c r="JTR241" s="18"/>
      <c r="JTS241" s="18"/>
      <c r="JTT241" s="18"/>
      <c r="JTU241" s="18"/>
      <c r="JTV241" s="18"/>
      <c r="JTW241" s="18"/>
      <c r="JTX241" s="18"/>
      <c r="JTY241" s="18"/>
      <c r="JTZ241" s="18"/>
      <c r="JUA241" s="18"/>
      <c r="JUB241" s="18"/>
      <c r="JUC241" s="18"/>
      <c r="JUD241" s="18"/>
      <c r="JUE241" s="18"/>
      <c r="JUF241" s="18"/>
      <c r="JUG241" s="18"/>
      <c r="JUH241" s="18"/>
      <c r="JUI241" s="18"/>
      <c r="JUJ241" s="18"/>
      <c r="JUK241" s="18"/>
      <c r="JUL241" s="18"/>
      <c r="JUM241" s="18"/>
      <c r="JUN241" s="18"/>
      <c r="JUO241" s="18"/>
      <c r="JUP241" s="18"/>
      <c r="JUQ241" s="18"/>
      <c r="JUR241" s="18"/>
      <c r="JUS241" s="18"/>
      <c r="JUT241" s="18"/>
      <c r="JUU241" s="18"/>
      <c r="JUV241" s="18"/>
      <c r="JUW241" s="18"/>
      <c r="JUX241" s="18"/>
      <c r="JUY241" s="18"/>
      <c r="JUZ241" s="18"/>
      <c r="JVA241" s="18"/>
      <c r="JVB241" s="18"/>
      <c r="JVC241" s="18"/>
      <c r="JVD241" s="18"/>
      <c r="JVE241" s="18"/>
      <c r="JVF241" s="18"/>
      <c r="JVG241" s="18"/>
      <c r="JVH241" s="18"/>
      <c r="JVI241" s="18"/>
      <c r="JVJ241" s="18"/>
      <c r="JVK241" s="18"/>
      <c r="JVL241" s="18"/>
      <c r="JVM241" s="18"/>
      <c r="JVN241" s="18"/>
      <c r="JVO241" s="18"/>
      <c r="JVP241" s="18"/>
      <c r="JVQ241" s="18"/>
      <c r="JVR241" s="18"/>
      <c r="JVS241" s="18"/>
      <c r="JVT241" s="18"/>
      <c r="JVU241" s="18"/>
      <c r="JVV241" s="18"/>
      <c r="JVW241" s="18"/>
      <c r="JVX241" s="18"/>
      <c r="JVY241" s="18"/>
      <c r="JVZ241" s="18"/>
      <c r="JWA241" s="18"/>
      <c r="JWB241" s="18"/>
      <c r="JWC241" s="18"/>
      <c r="JWD241" s="18"/>
      <c r="JWE241" s="18"/>
      <c r="JWF241" s="18"/>
      <c r="JWG241" s="18"/>
      <c r="JWH241" s="18"/>
      <c r="JWI241" s="18"/>
      <c r="JWJ241" s="18"/>
      <c r="JWK241" s="18"/>
      <c r="JWL241" s="18"/>
      <c r="JWM241" s="18"/>
      <c r="JWN241" s="18"/>
      <c r="JWO241" s="18"/>
      <c r="JWP241" s="18"/>
      <c r="JWQ241" s="18"/>
      <c r="JWR241" s="18"/>
      <c r="JWS241" s="18"/>
      <c r="JWT241" s="18"/>
      <c r="JWU241" s="18"/>
      <c r="JWV241" s="18"/>
      <c r="JWW241" s="18"/>
      <c r="JWX241" s="18"/>
      <c r="JWY241" s="18"/>
      <c r="JWZ241" s="18"/>
      <c r="JXA241" s="18"/>
      <c r="JXB241" s="18"/>
      <c r="JXC241" s="18"/>
      <c r="JXD241" s="18"/>
      <c r="JXE241" s="18"/>
      <c r="JXF241" s="18"/>
      <c r="JXG241" s="18"/>
      <c r="JXH241" s="18"/>
      <c r="JXI241" s="18"/>
      <c r="JXJ241" s="18"/>
      <c r="JXK241" s="18"/>
      <c r="JXL241" s="18"/>
      <c r="JXM241" s="18"/>
      <c r="JXN241" s="18"/>
      <c r="JXO241" s="18"/>
      <c r="JXP241" s="18"/>
      <c r="JXQ241" s="18"/>
      <c r="JXR241" s="18"/>
      <c r="JXS241" s="18"/>
      <c r="JXT241" s="18"/>
      <c r="JXU241" s="18"/>
      <c r="JXV241" s="18"/>
      <c r="JXW241" s="18"/>
      <c r="JXX241" s="18"/>
      <c r="JXY241" s="18"/>
      <c r="JXZ241" s="18"/>
      <c r="JYA241" s="18"/>
      <c r="JYB241" s="18"/>
      <c r="JYC241" s="18"/>
      <c r="JYD241" s="18"/>
      <c r="JYE241" s="18"/>
      <c r="JYF241" s="18"/>
      <c r="JYG241" s="18"/>
      <c r="JYH241" s="18"/>
      <c r="JYI241" s="18"/>
      <c r="JYJ241" s="18"/>
      <c r="JYK241" s="18"/>
      <c r="JYL241" s="18"/>
      <c r="JYM241" s="18"/>
      <c r="JYN241" s="18"/>
      <c r="JYO241" s="18"/>
      <c r="JYP241" s="18"/>
      <c r="JYQ241" s="18"/>
      <c r="JYR241" s="18"/>
      <c r="JYS241" s="18"/>
      <c r="JYT241" s="18"/>
      <c r="JYU241" s="18"/>
      <c r="JYV241" s="18"/>
      <c r="JYW241" s="18"/>
      <c r="JYX241" s="18"/>
      <c r="JYY241" s="18"/>
      <c r="JYZ241" s="18"/>
      <c r="JZA241" s="18"/>
      <c r="JZB241" s="18"/>
      <c r="JZC241" s="18"/>
      <c r="JZD241" s="18"/>
      <c r="JZE241" s="18"/>
      <c r="JZF241" s="18"/>
      <c r="JZG241" s="18"/>
      <c r="JZH241" s="18"/>
      <c r="JZI241" s="18"/>
      <c r="JZJ241" s="18"/>
      <c r="JZK241" s="18"/>
      <c r="JZL241" s="18"/>
      <c r="JZM241" s="18"/>
      <c r="JZN241" s="18"/>
      <c r="JZO241" s="18"/>
      <c r="JZP241" s="18"/>
      <c r="JZQ241" s="18"/>
      <c r="JZR241" s="18"/>
      <c r="JZS241" s="18"/>
      <c r="JZT241" s="18"/>
      <c r="JZU241" s="18"/>
      <c r="JZV241" s="18"/>
      <c r="JZW241" s="18"/>
      <c r="JZX241" s="18"/>
      <c r="JZY241" s="18"/>
      <c r="JZZ241" s="18"/>
      <c r="KAA241" s="18"/>
      <c r="KAB241" s="18"/>
      <c r="KAC241" s="18"/>
      <c r="KAD241" s="18"/>
      <c r="KAE241" s="18"/>
      <c r="KAF241" s="18"/>
      <c r="KAG241" s="18"/>
      <c r="KAH241" s="18"/>
      <c r="KAI241" s="18"/>
      <c r="KAJ241" s="18"/>
      <c r="KAK241" s="18"/>
      <c r="KAL241" s="18"/>
      <c r="KAM241" s="18"/>
      <c r="KAN241" s="18"/>
      <c r="KAO241" s="18"/>
      <c r="KAP241" s="18"/>
      <c r="KAQ241" s="18"/>
      <c r="KAR241" s="18"/>
      <c r="KAS241" s="18"/>
      <c r="KAT241" s="18"/>
      <c r="KAU241" s="18"/>
      <c r="KAV241" s="18"/>
      <c r="KAW241" s="18"/>
      <c r="KAX241" s="18"/>
      <c r="KAY241" s="18"/>
      <c r="KAZ241" s="18"/>
      <c r="KBA241" s="18"/>
      <c r="KBB241" s="18"/>
      <c r="KBC241" s="18"/>
      <c r="KBD241" s="18"/>
      <c r="KBE241" s="18"/>
      <c r="KBF241" s="18"/>
      <c r="KBG241" s="18"/>
      <c r="KBH241" s="18"/>
      <c r="KBI241" s="18"/>
      <c r="KBJ241" s="18"/>
      <c r="KBK241" s="18"/>
      <c r="KBL241" s="18"/>
      <c r="KBM241" s="18"/>
      <c r="KBN241" s="18"/>
      <c r="KBO241" s="18"/>
      <c r="KBP241" s="18"/>
      <c r="KBQ241" s="18"/>
      <c r="KBR241" s="18"/>
      <c r="KBS241" s="18"/>
      <c r="KBT241" s="18"/>
      <c r="KBU241" s="18"/>
      <c r="KBV241" s="18"/>
      <c r="KBW241" s="18"/>
      <c r="KBX241" s="18"/>
      <c r="KBY241" s="18"/>
      <c r="KBZ241" s="18"/>
      <c r="KCA241" s="18"/>
      <c r="KCB241" s="18"/>
      <c r="KCC241" s="18"/>
      <c r="KCD241" s="18"/>
      <c r="KCE241" s="18"/>
      <c r="KCF241" s="18"/>
      <c r="KCG241" s="18"/>
      <c r="KCH241" s="18"/>
      <c r="KCI241" s="18"/>
      <c r="KCJ241" s="18"/>
      <c r="KCK241" s="18"/>
      <c r="KCL241" s="18"/>
      <c r="KCM241" s="18"/>
      <c r="KCN241" s="18"/>
      <c r="KCO241" s="18"/>
      <c r="KCP241" s="18"/>
      <c r="KCQ241" s="18"/>
      <c r="KCR241" s="18"/>
      <c r="KCS241" s="18"/>
      <c r="KCT241" s="18"/>
      <c r="KCU241" s="18"/>
      <c r="KCV241" s="18"/>
      <c r="KCW241" s="18"/>
      <c r="KCX241" s="18"/>
      <c r="KCY241" s="18"/>
      <c r="KCZ241" s="18"/>
      <c r="KDA241" s="18"/>
      <c r="KDB241" s="18"/>
      <c r="KDC241" s="18"/>
      <c r="KDD241" s="18"/>
      <c r="KDE241" s="18"/>
      <c r="KDF241" s="18"/>
      <c r="KDG241" s="18"/>
      <c r="KDH241" s="18"/>
      <c r="KDI241" s="18"/>
      <c r="KDJ241" s="18"/>
      <c r="KDK241" s="18"/>
      <c r="KDL241" s="18"/>
      <c r="KDM241" s="18"/>
      <c r="KDN241" s="18"/>
      <c r="KDO241" s="18"/>
      <c r="KDP241" s="18"/>
      <c r="KDQ241" s="18"/>
      <c r="KDR241" s="18"/>
      <c r="KDS241" s="18"/>
      <c r="KDT241" s="18"/>
      <c r="KDU241" s="18"/>
      <c r="KDV241" s="18"/>
      <c r="KDW241" s="18"/>
      <c r="KDX241" s="18"/>
      <c r="KDY241" s="18"/>
      <c r="KDZ241" s="18"/>
      <c r="KEA241" s="18"/>
      <c r="KEB241" s="18"/>
      <c r="KEC241" s="18"/>
      <c r="KED241" s="18"/>
      <c r="KEE241" s="18"/>
      <c r="KEF241" s="18"/>
      <c r="KEG241" s="18"/>
      <c r="KEH241" s="18"/>
      <c r="KEI241" s="18"/>
      <c r="KEJ241" s="18"/>
      <c r="KEK241" s="18"/>
      <c r="KEL241" s="18"/>
      <c r="KEM241" s="18"/>
      <c r="KEN241" s="18"/>
      <c r="KEO241" s="18"/>
      <c r="KEP241" s="18"/>
      <c r="KEQ241" s="18"/>
      <c r="KER241" s="18"/>
      <c r="KES241" s="18"/>
      <c r="KET241" s="18"/>
      <c r="KEU241" s="18"/>
      <c r="KEV241" s="18"/>
      <c r="KEW241" s="18"/>
      <c r="KEX241" s="18"/>
      <c r="KEY241" s="18"/>
      <c r="KEZ241" s="18"/>
      <c r="KFA241" s="18"/>
      <c r="KFB241" s="18"/>
      <c r="KFC241" s="18"/>
      <c r="KFD241" s="18"/>
      <c r="KFE241" s="18"/>
      <c r="KFF241" s="18"/>
      <c r="KFG241" s="18"/>
      <c r="KFH241" s="18"/>
      <c r="KFI241" s="18"/>
      <c r="KFJ241" s="18"/>
      <c r="KFK241" s="18"/>
      <c r="KFL241" s="18"/>
      <c r="KFM241" s="18"/>
      <c r="KFN241" s="18"/>
      <c r="KFO241" s="18"/>
      <c r="KFP241" s="18"/>
      <c r="KFQ241" s="18"/>
      <c r="KFR241" s="18"/>
      <c r="KFS241" s="18"/>
      <c r="KFT241" s="18"/>
      <c r="KFU241" s="18"/>
      <c r="KFV241" s="18"/>
      <c r="KFW241" s="18"/>
      <c r="KFX241" s="18"/>
      <c r="KFY241" s="18"/>
      <c r="KFZ241" s="18"/>
      <c r="KGA241" s="18"/>
      <c r="KGB241" s="18"/>
      <c r="KGC241" s="18"/>
      <c r="KGD241" s="18"/>
      <c r="KGE241" s="18"/>
      <c r="KGF241" s="18"/>
      <c r="KGG241" s="18"/>
      <c r="KGH241" s="18"/>
      <c r="KGI241" s="18"/>
      <c r="KGJ241" s="18"/>
      <c r="KGK241" s="18"/>
      <c r="KGL241" s="18"/>
      <c r="KGM241" s="18"/>
      <c r="KGN241" s="18"/>
      <c r="KGO241" s="18"/>
      <c r="KGP241" s="18"/>
      <c r="KGQ241" s="18"/>
      <c r="KGR241" s="18"/>
      <c r="KGS241" s="18"/>
      <c r="KGT241" s="18"/>
      <c r="KGU241" s="18"/>
      <c r="KGV241" s="18"/>
      <c r="KGW241" s="18"/>
      <c r="KGX241" s="18"/>
      <c r="KGY241" s="18"/>
      <c r="KGZ241" s="18"/>
      <c r="KHA241" s="18"/>
      <c r="KHB241" s="18"/>
      <c r="KHC241" s="18"/>
      <c r="KHD241" s="18"/>
      <c r="KHE241" s="18"/>
      <c r="KHF241" s="18"/>
      <c r="KHG241" s="18"/>
      <c r="KHH241" s="18"/>
      <c r="KHI241" s="18"/>
      <c r="KHJ241" s="18"/>
      <c r="KHK241" s="18"/>
      <c r="KHL241" s="18"/>
      <c r="KHM241" s="18"/>
      <c r="KHN241" s="18"/>
      <c r="KHO241" s="18"/>
      <c r="KHP241" s="18"/>
      <c r="KHQ241" s="18"/>
      <c r="KHR241" s="18"/>
      <c r="KHS241" s="18"/>
      <c r="KHT241" s="18"/>
      <c r="KHU241" s="18"/>
      <c r="KHV241" s="18"/>
      <c r="KHW241" s="18"/>
      <c r="KHX241" s="18"/>
      <c r="KHY241" s="18"/>
      <c r="KHZ241" s="18"/>
      <c r="KIA241" s="18"/>
      <c r="KIB241" s="18"/>
      <c r="KIC241" s="18"/>
      <c r="KID241" s="18"/>
      <c r="KIE241" s="18"/>
      <c r="KIF241" s="18"/>
      <c r="KIG241" s="18"/>
      <c r="KIH241" s="18"/>
      <c r="KII241" s="18"/>
      <c r="KIJ241" s="18"/>
      <c r="KIK241" s="18"/>
      <c r="KIL241" s="18"/>
      <c r="KIM241" s="18"/>
      <c r="KIN241" s="18"/>
      <c r="KIO241" s="18"/>
      <c r="KIP241" s="18"/>
      <c r="KIQ241" s="18"/>
      <c r="KIR241" s="18"/>
      <c r="KIS241" s="18"/>
      <c r="KIT241" s="18"/>
      <c r="KIU241" s="18"/>
      <c r="KIV241" s="18"/>
      <c r="KIW241" s="18"/>
      <c r="KIX241" s="18"/>
      <c r="KIY241" s="18"/>
      <c r="KIZ241" s="18"/>
      <c r="KJA241" s="18"/>
      <c r="KJB241" s="18"/>
      <c r="KJC241" s="18"/>
      <c r="KJD241" s="18"/>
      <c r="KJE241" s="18"/>
      <c r="KJF241" s="18"/>
      <c r="KJG241" s="18"/>
      <c r="KJH241" s="18"/>
      <c r="KJI241" s="18"/>
      <c r="KJJ241" s="18"/>
      <c r="KJK241" s="18"/>
      <c r="KJL241" s="18"/>
      <c r="KJM241" s="18"/>
      <c r="KJN241" s="18"/>
      <c r="KJO241" s="18"/>
      <c r="KJP241" s="18"/>
      <c r="KJQ241" s="18"/>
      <c r="KJR241" s="18"/>
      <c r="KJS241" s="18"/>
      <c r="KJT241" s="18"/>
      <c r="KJU241" s="18"/>
      <c r="KJV241" s="18"/>
      <c r="KJW241" s="18"/>
      <c r="KJX241" s="18"/>
      <c r="KJY241" s="18"/>
      <c r="KJZ241" s="18"/>
      <c r="KKA241" s="18"/>
      <c r="KKB241" s="18"/>
      <c r="KKC241" s="18"/>
      <c r="KKD241" s="18"/>
      <c r="KKE241" s="18"/>
      <c r="KKF241" s="18"/>
      <c r="KKG241" s="18"/>
      <c r="KKH241" s="18"/>
      <c r="KKI241" s="18"/>
      <c r="KKJ241" s="18"/>
      <c r="KKK241" s="18"/>
      <c r="KKL241" s="18"/>
      <c r="KKM241" s="18"/>
      <c r="KKN241" s="18"/>
      <c r="KKO241" s="18"/>
      <c r="KKP241" s="18"/>
      <c r="KKQ241" s="18"/>
      <c r="KKR241" s="18"/>
      <c r="KKS241" s="18"/>
      <c r="KKT241" s="18"/>
      <c r="KKU241" s="18"/>
      <c r="KKV241" s="18"/>
      <c r="KKW241" s="18"/>
      <c r="KKX241" s="18"/>
      <c r="KKY241" s="18"/>
      <c r="KKZ241" s="18"/>
      <c r="KLA241" s="18"/>
      <c r="KLB241" s="18"/>
      <c r="KLC241" s="18"/>
      <c r="KLD241" s="18"/>
      <c r="KLE241" s="18"/>
      <c r="KLF241" s="18"/>
      <c r="KLG241" s="18"/>
      <c r="KLH241" s="18"/>
      <c r="KLI241" s="18"/>
      <c r="KLJ241" s="18"/>
      <c r="KLK241" s="18"/>
      <c r="KLL241" s="18"/>
      <c r="KLM241" s="18"/>
      <c r="KLN241" s="18"/>
      <c r="KLO241" s="18"/>
      <c r="KLP241" s="18"/>
      <c r="KLQ241" s="18"/>
      <c r="KLR241" s="18"/>
      <c r="KLS241" s="18"/>
      <c r="KLT241" s="18"/>
      <c r="KLU241" s="18"/>
      <c r="KLV241" s="18"/>
      <c r="KLW241" s="18"/>
      <c r="KLX241" s="18"/>
      <c r="KLY241" s="18"/>
      <c r="KLZ241" s="18"/>
      <c r="KMA241" s="18"/>
      <c r="KMB241" s="18"/>
      <c r="KMC241" s="18"/>
      <c r="KMD241" s="18"/>
      <c r="KME241" s="18"/>
      <c r="KMF241" s="18"/>
      <c r="KMG241" s="18"/>
      <c r="KMH241" s="18"/>
      <c r="KMI241" s="18"/>
      <c r="KMJ241" s="18"/>
      <c r="KMK241" s="18"/>
      <c r="KML241" s="18"/>
      <c r="KMM241" s="18"/>
      <c r="KMN241" s="18"/>
      <c r="KMO241" s="18"/>
      <c r="KMP241" s="18"/>
      <c r="KMQ241" s="18"/>
      <c r="KMR241" s="18"/>
      <c r="KMS241" s="18"/>
      <c r="KMT241" s="18"/>
      <c r="KMU241" s="18"/>
      <c r="KMV241" s="18"/>
      <c r="KMW241" s="18"/>
      <c r="KMX241" s="18"/>
      <c r="KMY241" s="18"/>
      <c r="KMZ241" s="18"/>
      <c r="KNA241" s="18"/>
      <c r="KNB241" s="18"/>
      <c r="KNC241" s="18"/>
      <c r="KND241" s="18"/>
      <c r="KNE241" s="18"/>
      <c r="KNF241" s="18"/>
      <c r="KNG241" s="18"/>
      <c r="KNH241" s="18"/>
      <c r="KNI241" s="18"/>
      <c r="KNJ241" s="18"/>
      <c r="KNK241" s="18"/>
      <c r="KNL241" s="18"/>
      <c r="KNM241" s="18"/>
      <c r="KNN241" s="18"/>
      <c r="KNO241" s="18"/>
      <c r="KNP241" s="18"/>
      <c r="KNQ241" s="18"/>
      <c r="KNR241" s="18"/>
      <c r="KNS241" s="18"/>
      <c r="KNT241" s="18"/>
      <c r="KNU241" s="18"/>
      <c r="KNV241" s="18"/>
      <c r="KNW241" s="18"/>
      <c r="KNX241" s="18"/>
      <c r="KNY241" s="18"/>
      <c r="KNZ241" s="18"/>
      <c r="KOA241" s="18"/>
      <c r="KOB241" s="18"/>
      <c r="KOC241" s="18"/>
      <c r="KOD241" s="18"/>
      <c r="KOE241" s="18"/>
      <c r="KOF241" s="18"/>
      <c r="KOG241" s="18"/>
      <c r="KOH241" s="18"/>
      <c r="KOI241" s="18"/>
      <c r="KOJ241" s="18"/>
      <c r="KOK241" s="18"/>
      <c r="KOL241" s="18"/>
      <c r="KOM241" s="18"/>
      <c r="KON241" s="18"/>
      <c r="KOO241" s="18"/>
      <c r="KOP241" s="18"/>
      <c r="KOQ241" s="18"/>
      <c r="KOR241" s="18"/>
      <c r="KOS241" s="18"/>
      <c r="KOT241" s="18"/>
      <c r="KOU241" s="18"/>
      <c r="KOV241" s="18"/>
      <c r="KOW241" s="18"/>
      <c r="KOX241" s="18"/>
      <c r="KOY241" s="18"/>
      <c r="KOZ241" s="18"/>
      <c r="KPA241" s="18"/>
      <c r="KPB241" s="18"/>
      <c r="KPC241" s="18"/>
      <c r="KPD241" s="18"/>
      <c r="KPE241" s="18"/>
      <c r="KPF241" s="18"/>
      <c r="KPG241" s="18"/>
      <c r="KPH241" s="18"/>
      <c r="KPI241" s="18"/>
      <c r="KPJ241" s="18"/>
      <c r="KPK241" s="18"/>
      <c r="KPL241" s="18"/>
      <c r="KPM241" s="18"/>
      <c r="KPN241" s="18"/>
      <c r="KPO241" s="18"/>
      <c r="KPP241" s="18"/>
      <c r="KPQ241" s="18"/>
      <c r="KPR241" s="18"/>
      <c r="KPS241" s="18"/>
      <c r="KPT241" s="18"/>
      <c r="KPU241" s="18"/>
      <c r="KPV241" s="18"/>
      <c r="KPW241" s="18"/>
      <c r="KPX241" s="18"/>
      <c r="KPY241" s="18"/>
      <c r="KPZ241" s="18"/>
      <c r="KQA241" s="18"/>
      <c r="KQB241" s="18"/>
      <c r="KQC241" s="18"/>
      <c r="KQD241" s="18"/>
      <c r="KQE241" s="18"/>
      <c r="KQF241" s="18"/>
      <c r="KQG241" s="18"/>
      <c r="KQH241" s="18"/>
      <c r="KQI241" s="18"/>
      <c r="KQJ241" s="18"/>
      <c r="KQK241" s="18"/>
      <c r="KQL241" s="18"/>
      <c r="KQM241" s="18"/>
      <c r="KQN241" s="18"/>
      <c r="KQO241" s="18"/>
      <c r="KQP241" s="18"/>
      <c r="KQQ241" s="18"/>
      <c r="KQR241" s="18"/>
      <c r="KQS241" s="18"/>
      <c r="KQT241" s="18"/>
      <c r="KQU241" s="18"/>
      <c r="KQV241" s="18"/>
      <c r="KQW241" s="18"/>
      <c r="KQX241" s="18"/>
      <c r="KQY241" s="18"/>
      <c r="KQZ241" s="18"/>
      <c r="KRA241" s="18"/>
      <c r="KRB241" s="18"/>
      <c r="KRC241" s="18"/>
      <c r="KRD241" s="18"/>
      <c r="KRE241" s="18"/>
      <c r="KRF241" s="18"/>
      <c r="KRG241" s="18"/>
      <c r="KRH241" s="18"/>
      <c r="KRI241" s="18"/>
      <c r="KRJ241" s="18"/>
      <c r="KRK241" s="18"/>
      <c r="KRL241" s="18"/>
      <c r="KRM241" s="18"/>
      <c r="KRN241" s="18"/>
      <c r="KRO241" s="18"/>
      <c r="KRP241" s="18"/>
      <c r="KRQ241" s="18"/>
      <c r="KRR241" s="18"/>
      <c r="KRS241" s="18"/>
      <c r="KRT241" s="18"/>
      <c r="KRU241" s="18"/>
      <c r="KRV241" s="18"/>
      <c r="KRW241" s="18"/>
      <c r="KRX241" s="18"/>
      <c r="KRY241" s="18"/>
      <c r="KRZ241" s="18"/>
      <c r="KSA241" s="18"/>
      <c r="KSB241" s="18"/>
      <c r="KSC241" s="18"/>
      <c r="KSD241" s="18"/>
      <c r="KSE241" s="18"/>
      <c r="KSF241" s="18"/>
      <c r="KSG241" s="18"/>
      <c r="KSH241" s="18"/>
      <c r="KSI241" s="18"/>
      <c r="KSJ241" s="18"/>
      <c r="KSK241" s="18"/>
      <c r="KSL241" s="18"/>
      <c r="KSM241" s="18"/>
      <c r="KSN241" s="18"/>
      <c r="KSO241" s="18"/>
      <c r="KSP241" s="18"/>
      <c r="KSQ241" s="18"/>
      <c r="KSR241" s="18"/>
      <c r="KSS241" s="18"/>
      <c r="KST241" s="18"/>
      <c r="KSU241" s="18"/>
      <c r="KSV241" s="18"/>
      <c r="KSW241" s="18"/>
      <c r="KSX241" s="18"/>
      <c r="KSY241" s="18"/>
      <c r="KSZ241" s="18"/>
      <c r="KTA241" s="18"/>
      <c r="KTB241" s="18"/>
      <c r="KTC241" s="18"/>
      <c r="KTD241" s="18"/>
      <c r="KTE241" s="18"/>
      <c r="KTF241" s="18"/>
      <c r="KTG241" s="18"/>
      <c r="KTH241" s="18"/>
      <c r="KTI241" s="18"/>
      <c r="KTJ241" s="18"/>
      <c r="KTK241" s="18"/>
      <c r="KTL241" s="18"/>
      <c r="KTM241" s="18"/>
      <c r="KTN241" s="18"/>
      <c r="KTO241" s="18"/>
      <c r="KTP241" s="18"/>
      <c r="KTQ241" s="18"/>
      <c r="KTR241" s="18"/>
      <c r="KTS241" s="18"/>
      <c r="KTT241" s="18"/>
      <c r="KTU241" s="18"/>
      <c r="KTV241" s="18"/>
      <c r="KTW241" s="18"/>
      <c r="KTX241" s="18"/>
      <c r="KTY241" s="18"/>
      <c r="KTZ241" s="18"/>
      <c r="KUA241" s="18"/>
      <c r="KUB241" s="18"/>
      <c r="KUC241" s="18"/>
      <c r="KUD241" s="18"/>
      <c r="KUE241" s="18"/>
      <c r="KUF241" s="18"/>
      <c r="KUG241" s="18"/>
      <c r="KUH241" s="18"/>
      <c r="KUI241" s="18"/>
      <c r="KUJ241" s="18"/>
      <c r="KUK241" s="18"/>
      <c r="KUL241" s="18"/>
      <c r="KUM241" s="18"/>
      <c r="KUN241" s="18"/>
      <c r="KUO241" s="18"/>
      <c r="KUP241" s="18"/>
      <c r="KUQ241" s="18"/>
      <c r="KUR241" s="18"/>
      <c r="KUS241" s="18"/>
      <c r="KUT241" s="18"/>
      <c r="KUU241" s="18"/>
      <c r="KUV241" s="18"/>
      <c r="KUW241" s="18"/>
      <c r="KUX241" s="18"/>
      <c r="KUY241" s="18"/>
      <c r="KUZ241" s="18"/>
      <c r="KVA241" s="18"/>
      <c r="KVB241" s="18"/>
      <c r="KVC241" s="18"/>
      <c r="KVD241" s="18"/>
      <c r="KVE241" s="18"/>
      <c r="KVF241" s="18"/>
      <c r="KVG241" s="18"/>
      <c r="KVH241" s="18"/>
      <c r="KVI241" s="18"/>
      <c r="KVJ241" s="18"/>
      <c r="KVK241" s="18"/>
      <c r="KVL241" s="18"/>
      <c r="KVM241" s="18"/>
      <c r="KVN241" s="18"/>
      <c r="KVO241" s="18"/>
      <c r="KVP241" s="18"/>
      <c r="KVQ241" s="18"/>
      <c r="KVR241" s="18"/>
      <c r="KVS241" s="18"/>
      <c r="KVT241" s="18"/>
      <c r="KVU241" s="18"/>
      <c r="KVV241" s="18"/>
      <c r="KVW241" s="18"/>
      <c r="KVX241" s="18"/>
      <c r="KVY241" s="18"/>
      <c r="KVZ241" s="18"/>
      <c r="KWA241" s="18"/>
      <c r="KWB241" s="18"/>
      <c r="KWC241" s="18"/>
      <c r="KWD241" s="18"/>
      <c r="KWE241" s="18"/>
      <c r="KWF241" s="18"/>
      <c r="KWG241" s="18"/>
      <c r="KWH241" s="18"/>
      <c r="KWI241" s="18"/>
      <c r="KWJ241" s="18"/>
      <c r="KWK241" s="18"/>
      <c r="KWL241" s="18"/>
      <c r="KWM241" s="18"/>
      <c r="KWN241" s="18"/>
      <c r="KWO241" s="18"/>
      <c r="KWP241" s="18"/>
      <c r="KWQ241" s="18"/>
      <c r="KWR241" s="18"/>
      <c r="KWS241" s="18"/>
      <c r="KWT241" s="18"/>
      <c r="KWU241" s="18"/>
      <c r="KWV241" s="18"/>
      <c r="KWW241" s="18"/>
      <c r="KWX241" s="18"/>
      <c r="KWY241" s="18"/>
      <c r="KWZ241" s="18"/>
      <c r="KXA241" s="18"/>
      <c r="KXB241" s="18"/>
      <c r="KXC241" s="18"/>
      <c r="KXD241" s="18"/>
      <c r="KXE241" s="18"/>
      <c r="KXF241" s="18"/>
      <c r="KXG241" s="18"/>
      <c r="KXH241" s="18"/>
      <c r="KXI241" s="18"/>
      <c r="KXJ241" s="18"/>
      <c r="KXK241" s="18"/>
      <c r="KXL241" s="18"/>
      <c r="KXM241" s="18"/>
      <c r="KXN241" s="18"/>
      <c r="KXO241" s="18"/>
      <c r="KXP241" s="18"/>
      <c r="KXQ241" s="18"/>
      <c r="KXR241" s="18"/>
      <c r="KXS241" s="18"/>
      <c r="KXT241" s="18"/>
      <c r="KXU241" s="18"/>
      <c r="KXV241" s="18"/>
      <c r="KXW241" s="18"/>
      <c r="KXX241" s="18"/>
      <c r="KXY241" s="18"/>
      <c r="KXZ241" s="18"/>
      <c r="KYA241" s="18"/>
      <c r="KYB241" s="18"/>
      <c r="KYC241" s="18"/>
      <c r="KYD241" s="18"/>
      <c r="KYE241" s="18"/>
      <c r="KYF241" s="18"/>
      <c r="KYG241" s="18"/>
      <c r="KYH241" s="18"/>
      <c r="KYI241" s="18"/>
      <c r="KYJ241" s="18"/>
      <c r="KYK241" s="18"/>
      <c r="KYL241" s="18"/>
      <c r="KYM241" s="18"/>
      <c r="KYN241" s="18"/>
      <c r="KYO241" s="18"/>
      <c r="KYP241" s="18"/>
      <c r="KYQ241" s="18"/>
      <c r="KYR241" s="18"/>
      <c r="KYS241" s="18"/>
      <c r="KYT241" s="18"/>
      <c r="KYU241" s="18"/>
      <c r="KYV241" s="18"/>
      <c r="KYW241" s="18"/>
      <c r="KYX241" s="18"/>
      <c r="KYY241" s="18"/>
      <c r="KYZ241" s="18"/>
      <c r="KZA241" s="18"/>
      <c r="KZB241" s="18"/>
      <c r="KZC241" s="18"/>
      <c r="KZD241" s="18"/>
      <c r="KZE241" s="18"/>
      <c r="KZF241" s="18"/>
      <c r="KZG241" s="18"/>
      <c r="KZH241" s="18"/>
      <c r="KZI241" s="18"/>
      <c r="KZJ241" s="18"/>
      <c r="KZK241" s="18"/>
      <c r="KZL241" s="18"/>
      <c r="KZM241" s="18"/>
      <c r="KZN241" s="18"/>
      <c r="KZO241" s="18"/>
      <c r="KZP241" s="18"/>
      <c r="KZQ241" s="18"/>
      <c r="KZR241" s="18"/>
      <c r="KZS241" s="18"/>
      <c r="KZT241" s="18"/>
      <c r="KZU241" s="18"/>
      <c r="KZV241" s="18"/>
      <c r="KZW241" s="18"/>
      <c r="KZX241" s="18"/>
      <c r="KZY241" s="18"/>
      <c r="KZZ241" s="18"/>
      <c r="LAA241" s="18"/>
      <c r="LAB241" s="18"/>
      <c r="LAC241" s="18"/>
      <c r="LAD241" s="18"/>
      <c r="LAE241" s="18"/>
      <c r="LAF241" s="18"/>
      <c r="LAG241" s="18"/>
      <c r="LAH241" s="18"/>
      <c r="LAI241" s="18"/>
      <c r="LAJ241" s="18"/>
      <c r="LAK241" s="18"/>
      <c r="LAL241" s="18"/>
      <c r="LAM241" s="18"/>
      <c r="LAN241" s="18"/>
      <c r="LAO241" s="18"/>
      <c r="LAP241" s="18"/>
      <c r="LAQ241" s="18"/>
      <c r="LAR241" s="18"/>
      <c r="LAS241" s="18"/>
      <c r="LAT241" s="18"/>
      <c r="LAU241" s="18"/>
      <c r="LAV241" s="18"/>
      <c r="LAW241" s="18"/>
      <c r="LAX241" s="18"/>
      <c r="LAY241" s="18"/>
      <c r="LAZ241" s="18"/>
      <c r="LBA241" s="18"/>
      <c r="LBB241" s="18"/>
      <c r="LBC241" s="18"/>
      <c r="LBD241" s="18"/>
      <c r="LBE241" s="18"/>
      <c r="LBF241" s="18"/>
      <c r="LBG241" s="18"/>
      <c r="LBH241" s="18"/>
      <c r="LBI241" s="18"/>
      <c r="LBJ241" s="18"/>
      <c r="LBK241" s="18"/>
      <c r="LBL241" s="18"/>
      <c r="LBM241" s="18"/>
      <c r="LBN241" s="18"/>
      <c r="LBO241" s="18"/>
      <c r="LBP241" s="18"/>
      <c r="LBQ241" s="18"/>
      <c r="LBR241" s="18"/>
      <c r="LBS241" s="18"/>
      <c r="LBT241" s="18"/>
      <c r="LBU241" s="18"/>
      <c r="LBV241" s="18"/>
      <c r="LBW241" s="18"/>
      <c r="LBX241" s="18"/>
      <c r="LBY241" s="18"/>
      <c r="LBZ241" s="18"/>
      <c r="LCA241" s="18"/>
      <c r="LCB241" s="18"/>
      <c r="LCC241" s="18"/>
      <c r="LCD241" s="18"/>
      <c r="LCE241" s="18"/>
      <c r="LCF241" s="18"/>
      <c r="LCG241" s="18"/>
      <c r="LCH241" s="18"/>
      <c r="LCI241" s="18"/>
      <c r="LCJ241" s="18"/>
      <c r="LCK241" s="18"/>
      <c r="LCL241" s="18"/>
      <c r="LCM241" s="18"/>
      <c r="LCN241" s="18"/>
      <c r="LCO241" s="18"/>
      <c r="LCP241" s="18"/>
      <c r="LCQ241" s="18"/>
      <c r="LCR241" s="18"/>
      <c r="LCS241" s="18"/>
      <c r="LCT241" s="18"/>
      <c r="LCU241" s="18"/>
      <c r="LCV241" s="18"/>
      <c r="LCW241" s="18"/>
      <c r="LCX241" s="18"/>
      <c r="LCY241" s="18"/>
      <c r="LCZ241" s="18"/>
      <c r="LDA241" s="18"/>
      <c r="LDB241" s="18"/>
      <c r="LDC241" s="18"/>
      <c r="LDD241" s="18"/>
      <c r="LDE241" s="18"/>
      <c r="LDF241" s="18"/>
      <c r="LDG241" s="18"/>
      <c r="LDH241" s="18"/>
      <c r="LDI241" s="18"/>
      <c r="LDJ241" s="18"/>
      <c r="LDK241" s="18"/>
      <c r="LDL241" s="18"/>
      <c r="LDM241" s="18"/>
      <c r="LDN241" s="18"/>
      <c r="LDO241" s="18"/>
      <c r="LDP241" s="18"/>
      <c r="LDQ241" s="18"/>
      <c r="LDR241" s="18"/>
      <c r="LDS241" s="18"/>
      <c r="LDT241" s="18"/>
      <c r="LDU241" s="18"/>
      <c r="LDV241" s="18"/>
      <c r="LDW241" s="18"/>
      <c r="LDX241" s="18"/>
      <c r="LDY241" s="18"/>
      <c r="LDZ241" s="18"/>
      <c r="LEA241" s="18"/>
      <c r="LEB241" s="18"/>
      <c r="LEC241" s="18"/>
      <c r="LED241" s="18"/>
      <c r="LEE241" s="18"/>
      <c r="LEF241" s="18"/>
      <c r="LEG241" s="18"/>
      <c r="LEH241" s="18"/>
      <c r="LEI241" s="18"/>
      <c r="LEJ241" s="18"/>
      <c r="LEK241" s="18"/>
      <c r="LEL241" s="18"/>
      <c r="LEM241" s="18"/>
      <c r="LEN241" s="18"/>
      <c r="LEO241" s="18"/>
      <c r="LEP241" s="18"/>
      <c r="LEQ241" s="18"/>
      <c r="LER241" s="18"/>
      <c r="LES241" s="18"/>
      <c r="LET241" s="18"/>
      <c r="LEU241" s="18"/>
      <c r="LEV241" s="18"/>
      <c r="LEW241" s="18"/>
      <c r="LEX241" s="18"/>
      <c r="LEY241" s="18"/>
      <c r="LEZ241" s="18"/>
      <c r="LFA241" s="18"/>
      <c r="LFB241" s="18"/>
      <c r="LFC241" s="18"/>
      <c r="LFD241" s="18"/>
      <c r="LFE241" s="18"/>
      <c r="LFF241" s="18"/>
      <c r="LFG241" s="18"/>
      <c r="LFH241" s="18"/>
      <c r="LFI241" s="18"/>
      <c r="LFJ241" s="18"/>
      <c r="LFK241" s="18"/>
      <c r="LFL241" s="18"/>
      <c r="LFM241" s="18"/>
      <c r="LFN241" s="18"/>
      <c r="LFO241" s="18"/>
      <c r="LFP241" s="18"/>
      <c r="LFQ241" s="18"/>
      <c r="LFR241" s="18"/>
      <c r="LFS241" s="18"/>
      <c r="LFT241" s="18"/>
      <c r="LFU241" s="18"/>
      <c r="LFV241" s="18"/>
      <c r="LFW241" s="18"/>
      <c r="LFX241" s="18"/>
      <c r="LFY241" s="18"/>
      <c r="LFZ241" s="18"/>
      <c r="LGA241" s="18"/>
      <c r="LGB241" s="18"/>
      <c r="LGC241" s="18"/>
      <c r="LGD241" s="18"/>
      <c r="LGE241" s="18"/>
      <c r="LGF241" s="18"/>
      <c r="LGG241" s="18"/>
      <c r="LGH241" s="18"/>
      <c r="LGI241" s="18"/>
      <c r="LGJ241" s="18"/>
      <c r="LGK241" s="18"/>
      <c r="LGL241" s="18"/>
      <c r="LGM241" s="18"/>
      <c r="LGN241" s="18"/>
      <c r="LGO241" s="18"/>
      <c r="LGP241" s="18"/>
      <c r="LGQ241" s="18"/>
      <c r="LGR241" s="18"/>
      <c r="LGS241" s="18"/>
      <c r="LGT241" s="18"/>
      <c r="LGU241" s="18"/>
      <c r="LGV241" s="18"/>
      <c r="LGW241" s="18"/>
      <c r="LGX241" s="18"/>
      <c r="LGY241" s="18"/>
      <c r="LGZ241" s="18"/>
      <c r="LHA241" s="18"/>
      <c r="LHB241" s="18"/>
      <c r="LHC241" s="18"/>
      <c r="LHD241" s="18"/>
      <c r="LHE241" s="18"/>
      <c r="LHF241" s="18"/>
      <c r="LHG241" s="18"/>
      <c r="LHH241" s="18"/>
      <c r="LHI241" s="18"/>
      <c r="LHJ241" s="18"/>
      <c r="LHK241" s="18"/>
      <c r="LHL241" s="18"/>
      <c r="LHM241" s="18"/>
      <c r="LHN241" s="18"/>
      <c r="LHO241" s="18"/>
      <c r="LHP241" s="18"/>
      <c r="LHQ241" s="18"/>
      <c r="LHR241" s="18"/>
      <c r="LHS241" s="18"/>
      <c r="LHT241" s="18"/>
      <c r="LHU241" s="18"/>
      <c r="LHV241" s="18"/>
      <c r="LHW241" s="18"/>
      <c r="LHX241" s="18"/>
      <c r="LHY241" s="18"/>
      <c r="LHZ241" s="18"/>
      <c r="LIA241" s="18"/>
      <c r="LIB241" s="18"/>
      <c r="LIC241" s="18"/>
      <c r="LID241" s="18"/>
      <c r="LIE241" s="18"/>
      <c r="LIF241" s="18"/>
      <c r="LIG241" s="18"/>
      <c r="LIH241" s="18"/>
      <c r="LII241" s="18"/>
      <c r="LIJ241" s="18"/>
      <c r="LIK241" s="18"/>
      <c r="LIL241" s="18"/>
      <c r="LIM241" s="18"/>
      <c r="LIN241" s="18"/>
      <c r="LIO241" s="18"/>
      <c r="LIP241" s="18"/>
      <c r="LIQ241" s="18"/>
      <c r="LIR241" s="18"/>
      <c r="LIS241" s="18"/>
      <c r="LIT241" s="18"/>
      <c r="LIU241" s="18"/>
      <c r="LIV241" s="18"/>
      <c r="LIW241" s="18"/>
      <c r="LIX241" s="18"/>
      <c r="LIY241" s="18"/>
      <c r="LIZ241" s="18"/>
      <c r="LJA241" s="18"/>
      <c r="LJB241" s="18"/>
      <c r="LJC241" s="18"/>
      <c r="LJD241" s="18"/>
      <c r="LJE241" s="18"/>
      <c r="LJF241" s="18"/>
      <c r="LJG241" s="18"/>
      <c r="LJH241" s="18"/>
      <c r="LJI241" s="18"/>
      <c r="LJJ241" s="18"/>
      <c r="LJK241" s="18"/>
      <c r="LJL241" s="18"/>
      <c r="LJM241" s="18"/>
      <c r="LJN241" s="18"/>
      <c r="LJO241" s="18"/>
      <c r="LJP241" s="18"/>
      <c r="LJQ241" s="18"/>
      <c r="LJR241" s="18"/>
      <c r="LJS241" s="18"/>
      <c r="LJT241" s="18"/>
      <c r="LJU241" s="18"/>
      <c r="LJV241" s="18"/>
      <c r="LJW241" s="18"/>
      <c r="LJX241" s="18"/>
      <c r="LJY241" s="18"/>
      <c r="LJZ241" s="18"/>
      <c r="LKA241" s="18"/>
      <c r="LKB241" s="18"/>
      <c r="LKC241" s="18"/>
      <c r="LKD241" s="18"/>
      <c r="LKE241" s="18"/>
      <c r="LKF241" s="18"/>
      <c r="LKG241" s="18"/>
      <c r="LKH241" s="18"/>
      <c r="LKI241" s="18"/>
      <c r="LKJ241" s="18"/>
      <c r="LKK241" s="18"/>
      <c r="LKL241" s="18"/>
      <c r="LKM241" s="18"/>
      <c r="LKN241" s="18"/>
      <c r="LKO241" s="18"/>
      <c r="LKP241" s="18"/>
      <c r="LKQ241" s="18"/>
      <c r="LKR241" s="18"/>
      <c r="LKS241" s="18"/>
      <c r="LKT241" s="18"/>
      <c r="LKU241" s="18"/>
      <c r="LKV241" s="18"/>
      <c r="LKW241" s="18"/>
      <c r="LKX241" s="18"/>
      <c r="LKY241" s="18"/>
      <c r="LKZ241" s="18"/>
      <c r="LLA241" s="18"/>
      <c r="LLB241" s="18"/>
      <c r="LLC241" s="18"/>
      <c r="LLD241" s="18"/>
      <c r="LLE241" s="18"/>
      <c r="LLF241" s="18"/>
      <c r="LLG241" s="18"/>
      <c r="LLH241" s="18"/>
      <c r="LLI241" s="18"/>
      <c r="LLJ241" s="18"/>
      <c r="LLK241" s="18"/>
      <c r="LLL241" s="18"/>
      <c r="LLM241" s="18"/>
      <c r="LLN241" s="18"/>
      <c r="LLO241" s="18"/>
      <c r="LLP241" s="18"/>
      <c r="LLQ241" s="18"/>
      <c r="LLR241" s="18"/>
      <c r="LLS241" s="18"/>
      <c r="LLT241" s="18"/>
      <c r="LLU241" s="18"/>
      <c r="LLV241" s="18"/>
      <c r="LLW241" s="18"/>
      <c r="LLX241" s="18"/>
      <c r="LLY241" s="18"/>
      <c r="LLZ241" s="18"/>
      <c r="LMA241" s="18"/>
      <c r="LMB241" s="18"/>
      <c r="LMC241" s="18"/>
      <c r="LMD241" s="18"/>
      <c r="LME241" s="18"/>
      <c r="LMF241" s="18"/>
      <c r="LMG241" s="18"/>
      <c r="LMH241" s="18"/>
      <c r="LMI241" s="18"/>
      <c r="LMJ241" s="18"/>
      <c r="LMK241" s="18"/>
      <c r="LML241" s="18"/>
      <c r="LMM241" s="18"/>
      <c r="LMN241" s="18"/>
      <c r="LMO241" s="18"/>
      <c r="LMP241" s="18"/>
      <c r="LMQ241" s="18"/>
      <c r="LMR241" s="18"/>
      <c r="LMS241" s="18"/>
      <c r="LMT241" s="18"/>
      <c r="LMU241" s="18"/>
      <c r="LMV241" s="18"/>
      <c r="LMW241" s="18"/>
      <c r="LMX241" s="18"/>
      <c r="LMY241" s="18"/>
      <c r="LMZ241" s="18"/>
      <c r="LNA241" s="18"/>
      <c r="LNB241" s="18"/>
      <c r="LNC241" s="18"/>
      <c r="LND241" s="18"/>
      <c r="LNE241" s="18"/>
      <c r="LNF241" s="18"/>
      <c r="LNG241" s="18"/>
      <c r="LNH241" s="18"/>
      <c r="LNI241" s="18"/>
      <c r="LNJ241" s="18"/>
      <c r="LNK241" s="18"/>
      <c r="LNL241" s="18"/>
      <c r="LNM241" s="18"/>
      <c r="LNN241" s="18"/>
      <c r="LNO241" s="18"/>
      <c r="LNP241" s="18"/>
      <c r="LNQ241" s="18"/>
      <c r="LNR241" s="18"/>
      <c r="LNS241" s="18"/>
      <c r="LNT241" s="18"/>
      <c r="LNU241" s="18"/>
      <c r="LNV241" s="18"/>
      <c r="LNW241" s="18"/>
      <c r="LNX241" s="18"/>
      <c r="LNY241" s="18"/>
      <c r="LNZ241" s="18"/>
      <c r="LOA241" s="18"/>
      <c r="LOB241" s="18"/>
      <c r="LOC241" s="18"/>
      <c r="LOD241" s="18"/>
      <c r="LOE241" s="18"/>
      <c r="LOF241" s="18"/>
      <c r="LOG241" s="18"/>
      <c r="LOH241" s="18"/>
      <c r="LOI241" s="18"/>
      <c r="LOJ241" s="18"/>
      <c r="LOK241" s="18"/>
      <c r="LOL241" s="18"/>
      <c r="LOM241" s="18"/>
      <c r="LON241" s="18"/>
      <c r="LOO241" s="18"/>
      <c r="LOP241" s="18"/>
      <c r="LOQ241" s="18"/>
      <c r="LOR241" s="18"/>
      <c r="LOS241" s="18"/>
      <c r="LOT241" s="18"/>
      <c r="LOU241" s="18"/>
      <c r="LOV241" s="18"/>
      <c r="LOW241" s="18"/>
      <c r="LOX241" s="18"/>
      <c r="LOY241" s="18"/>
      <c r="LOZ241" s="18"/>
      <c r="LPA241" s="18"/>
      <c r="LPB241" s="18"/>
      <c r="LPC241" s="18"/>
      <c r="LPD241" s="18"/>
      <c r="LPE241" s="18"/>
      <c r="LPF241" s="18"/>
      <c r="LPG241" s="18"/>
      <c r="LPH241" s="18"/>
      <c r="LPI241" s="18"/>
      <c r="LPJ241" s="18"/>
      <c r="LPK241" s="18"/>
      <c r="LPL241" s="18"/>
      <c r="LPM241" s="18"/>
      <c r="LPN241" s="18"/>
      <c r="LPO241" s="18"/>
      <c r="LPP241" s="18"/>
      <c r="LPQ241" s="18"/>
      <c r="LPR241" s="18"/>
      <c r="LPS241" s="18"/>
      <c r="LPT241" s="18"/>
      <c r="LPU241" s="18"/>
      <c r="LPV241" s="18"/>
      <c r="LPW241" s="18"/>
      <c r="LPX241" s="18"/>
      <c r="LPY241" s="18"/>
      <c r="LPZ241" s="18"/>
      <c r="LQA241" s="18"/>
      <c r="LQB241" s="18"/>
      <c r="LQC241" s="18"/>
      <c r="LQD241" s="18"/>
      <c r="LQE241" s="18"/>
      <c r="LQF241" s="18"/>
      <c r="LQG241" s="18"/>
      <c r="LQH241" s="18"/>
      <c r="LQI241" s="18"/>
      <c r="LQJ241" s="18"/>
      <c r="LQK241" s="18"/>
      <c r="LQL241" s="18"/>
      <c r="LQM241" s="18"/>
      <c r="LQN241" s="18"/>
      <c r="LQO241" s="18"/>
      <c r="LQP241" s="18"/>
      <c r="LQQ241" s="18"/>
      <c r="LQR241" s="18"/>
      <c r="LQS241" s="18"/>
      <c r="LQT241" s="18"/>
      <c r="LQU241" s="18"/>
      <c r="LQV241" s="18"/>
      <c r="LQW241" s="18"/>
      <c r="LQX241" s="18"/>
      <c r="LQY241" s="18"/>
      <c r="LQZ241" s="18"/>
      <c r="LRA241" s="18"/>
      <c r="LRB241" s="18"/>
      <c r="LRC241" s="18"/>
      <c r="LRD241" s="18"/>
      <c r="LRE241" s="18"/>
      <c r="LRF241" s="18"/>
      <c r="LRG241" s="18"/>
      <c r="LRH241" s="18"/>
      <c r="LRI241" s="18"/>
      <c r="LRJ241" s="18"/>
      <c r="LRK241" s="18"/>
      <c r="LRL241" s="18"/>
      <c r="LRM241" s="18"/>
      <c r="LRN241" s="18"/>
      <c r="LRO241" s="18"/>
      <c r="LRP241" s="18"/>
      <c r="LRQ241" s="18"/>
      <c r="LRR241" s="18"/>
      <c r="LRS241" s="18"/>
      <c r="LRT241" s="18"/>
      <c r="LRU241" s="18"/>
      <c r="LRV241" s="18"/>
      <c r="LRW241" s="18"/>
      <c r="LRX241" s="18"/>
      <c r="LRY241" s="18"/>
      <c r="LRZ241" s="18"/>
      <c r="LSA241" s="18"/>
      <c r="LSB241" s="18"/>
      <c r="LSC241" s="18"/>
      <c r="LSD241" s="18"/>
      <c r="LSE241" s="18"/>
      <c r="LSF241" s="18"/>
      <c r="LSG241" s="18"/>
      <c r="LSH241" s="18"/>
      <c r="LSI241" s="18"/>
      <c r="LSJ241" s="18"/>
      <c r="LSK241" s="18"/>
      <c r="LSL241" s="18"/>
      <c r="LSM241" s="18"/>
      <c r="LSN241" s="18"/>
      <c r="LSO241" s="18"/>
      <c r="LSP241" s="18"/>
      <c r="LSQ241" s="18"/>
      <c r="LSR241" s="18"/>
      <c r="LSS241" s="18"/>
      <c r="LST241" s="18"/>
      <c r="LSU241" s="18"/>
      <c r="LSV241" s="18"/>
      <c r="LSW241" s="18"/>
      <c r="LSX241" s="18"/>
      <c r="LSY241" s="18"/>
      <c r="LSZ241" s="18"/>
      <c r="LTA241" s="18"/>
      <c r="LTB241" s="18"/>
      <c r="LTC241" s="18"/>
      <c r="LTD241" s="18"/>
      <c r="LTE241" s="18"/>
      <c r="LTF241" s="18"/>
      <c r="LTG241" s="18"/>
      <c r="LTH241" s="18"/>
      <c r="LTI241" s="18"/>
      <c r="LTJ241" s="18"/>
      <c r="LTK241" s="18"/>
      <c r="LTL241" s="18"/>
      <c r="LTM241" s="18"/>
      <c r="LTN241" s="18"/>
      <c r="LTO241" s="18"/>
      <c r="LTP241" s="18"/>
      <c r="LTQ241" s="18"/>
      <c r="LTR241" s="18"/>
      <c r="LTS241" s="18"/>
      <c r="LTT241" s="18"/>
      <c r="LTU241" s="18"/>
      <c r="LTV241" s="18"/>
      <c r="LTW241" s="18"/>
      <c r="LTX241" s="18"/>
      <c r="LTY241" s="18"/>
      <c r="LTZ241" s="18"/>
      <c r="LUA241" s="18"/>
      <c r="LUB241" s="18"/>
      <c r="LUC241" s="18"/>
      <c r="LUD241" s="18"/>
      <c r="LUE241" s="18"/>
      <c r="LUF241" s="18"/>
      <c r="LUG241" s="18"/>
      <c r="LUH241" s="18"/>
      <c r="LUI241" s="18"/>
      <c r="LUJ241" s="18"/>
      <c r="LUK241" s="18"/>
      <c r="LUL241" s="18"/>
      <c r="LUM241" s="18"/>
      <c r="LUN241" s="18"/>
      <c r="LUO241" s="18"/>
      <c r="LUP241" s="18"/>
      <c r="LUQ241" s="18"/>
      <c r="LUR241" s="18"/>
      <c r="LUS241" s="18"/>
      <c r="LUT241" s="18"/>
      <c r="LUU241" s="18"/>
      <c r="LUV241" s="18"/>
      <c r="LUW241" s="18"/>
      <c r="LUX241" s="18"/>
      <c r="LUY241" s="18"/>
      <c r="LUZ241" s="18"/>
      <c r="LVA241" s="18"/>
      <c r="LVB241" s="18"/>
      <c r="LVC241" s="18"/>
      <c r="LVD241" s="18"/>
      <c r="LVE241" s="18"/>
      <c r="LVF241" s="18"/>
      <c r="LVG241" s="18"/>
      <c r="LVH241" s="18"/>
      <c r="LVI241" s="18"/>
      <c r="LVJ241" s="18"/>
      <c r="LVK241" s="18"/>
      <c r="LVL241" s="18"/>
      <c r="LVM241" s="18"/>
      <c r="LVN241" s="18"/>
      <c r="LVO241" s="18"/>
      <c r="LVP241" s="18"/>
      <c r="LVQ241" s="18"/>
      <c r="LVR241" s="18"/>
      <c r="LVS241" s="18"/>
      <c r="LVT241" s="18"/>
      <c r="LVU241" s="18"/>
      <c r="LVV241" s="18"/>
      <c r="LVW241" s="18"/>
      <c r="LVX241" s="18"/>
      <c r="LVY241" s="18"/>
      <c r="LVZ241" s="18"/>
      <c r="LWA241" s="18"/>
      <c r="LWB241" s="18"/>
      <c r="LWC241" s="18"/>
      <c r="LWD241" s="18"/>
      <c r="LWE241" s="18"/>
      <c r="LWF241" s="18"/>
      <c r="LWG241" s="18"/>
      <c r="LWH241" s="18"/>
      <c r="LWI241" s="18"/>
      <c r="LWJ241" s="18"/>
      <c r="LWK241" s="18"/>
      <c r="LWL241" s="18"/>
      <c r="LWM241" s="18"/>
      <c r="LWN241" s="18"/>
      <c r="LWO241" s="18"/>
      <c r="LWP241" s="18"/>
      <c r="LWQ241" s="18"/>
      <c r="LWR241" s="18"/>
      <c r="LWS241" s="18"/>
      <c r="LWT241" s="18"/>
      <c r="LWU241" s="18"/>
      <c r="LWV241" s="18"/>
      <c r="LWW241" s="18"/>
      <c r="LWX241" s="18"/>
      <c r="LWY241" s="18"/>
      <c r="LWZ241" s="18"/>
      <c r="LXA241" s="18"/>
      <c r="LXB241" s="18"/>
      <c r="LXC241" s="18"/>
      <c r="LXD241" s="18"/>
      <c r="LXE241" s="18"/>
      <c r="LXF241" s="18"/>
      <c r="LXG241" s="18"/>
      <c r="LXH241" s="18"/>
      <c r="LXI241" s="18"/>
      <c r="LXJ241" s="18"/>
      <c r="LXK241" s="18"/>
      <c r="LXL241" s="18"/>
      <c r="LXM241" s="18"/>
      <c r="LXN241" s="18"/>
      <c r="LXO241" s="18"/>
      <c r="LXP241" s="18"/>
      <c r="LXQ241" s="18"/>
      <c r="LXR241" s="18"/>
      <c r="LXS241" s="18"/>
      <c r="LXT241" s="18"/>
      <c r="LXU241" s="18"/>
      <c r="LXV241" s="18"/>
      <c r="LXW241" s="18"/>
      <c r="LXX241" s="18"/>
      <c r="LXY241" s="18"/>
      <c r="LXZ241" s="18"/>
      <c r="LYA241" s="18"/>
      <c r="LYB241" s="18"/>
      <c r="LYC241" s="18"/>
      <c r="LYD241" s="18"/>
      <c r="LYE241" s="18"/>
      <c r="LYF241" s="18"/>
      <c r="LYG241" s="18"/>
      <c r="LYH241" s="18"/>
      <c r="LYI241" s="18"/>
      <c r="LYJ241" s="18"/>
      <c r="LYK241" s="18"/>
      <c r="LYL241" s="18"/>
      <c r="LYM241" s="18"/>
      <c r="LYN241" s="18"/>
      <c r="LYO241" s="18"/>
      <c r="LYP241" s="18"/>
      <c r="LYQ241" s="18"/>
      <c r="LYR241" s="18"/>
      <c r="LYS241" s="18"/>
      <c r="LYT241" s="18"/>
      <c r="LYU241" s="18"/>
      <c r="LYV241" s="18"/>
      <c r="LYW241" s="18"/>
      <c r="LYX241" s="18"/>
      <c r="LYY241" s="18"/>
      <c r="LYZ241" s="18"/>
      <c r="LZA241" s="18"/>
      <c r="LZB241" s="18"/>
      <c r="LZC241" s="18"/>
      <c r="LZD241" s="18"/>
      <c r="LZE241" s="18"/>
      <c r="LZF241" s="18"/>
      <c r="LZG241" s="18"/>
      <c r="LZH241" s="18"/>
      <c r="LZI241" s="18"/>
      <c r="LZJ241" s="18"/>
      <c r="LZK241" s="18"/>
      <c r="LZL241" s="18"/>
      <c r="LZM241" s="18"/>
      <c r="LZN241" s="18"/>
      <c r="LZO241" s="18"/>
      <c r="LZP241" s="18"/>
      <c r="LZQ241" s="18"/>
      <c r="LZR241" s="18"/>
      <c r="LZS241" s="18"/>
      <c r="LZT241" s="18"/>
      <c r="LZU241" s="18"/>
      <c r="LZV241" s="18"/>
      <c r="LZW241" s="18"/>
      <c r="LZX241" s="18"/>
      <c r="LZY241" s="18"/>
      <c r="LZZ241" s="18"/>
      <c r="MAA241" s="18"/>
      <c r="MAB241" s="18"/>
      <c r="MAC241" s="18"/>
      <c r="MAD241" s="18"/>
      <c r="MAE241" s="18"/>
      <c r="MAF241" s="18"/>
      <c r="MAG241" s="18"/>
      <c r="MAH241" s="18"/>
      <c r="MAI241" s="18"/>
      <c r="MAJ241" s="18"/>
      <c r="MAK241" s="18"/>
      <c r="MAL241" s="18"/>
      <c r="MAM241" s="18"/>
      <c r="MAN241" s="18"/>
      <c r="MAO241" s="18"/>
      <c r="MAP241" s="18"/>
      <c r="MAQ241" s="18"/>
      <c r="MAR241" s="18"/>
      <c r="MAS241" s="18"/>
      <c r="MAT241" s="18"/>
      <c r="MAU241" s="18"/>
      <c r="MAV241" s="18"/>
      <c r="MAW241" s="18"/>
      <c r="MAX241" s="18"/>
      <c r="MAY241" s="18"/>
      <c r="MAZ241" s="18"/>
      <c r="MBA241" s="18"/>
      <c r="MBB241" s="18"/>
      <c r="MBC241" s="18"/>
      <c r="MBD241" s="18"/>
      <c r="MBE241" s="18"/>
      <c r="MBF241" s="18"/>
      <c r="MBG241" s="18"/>
      <c r="MBH241" s="18"/>
      <c r="MBI241" s="18"/>
      <c r="MBJ241" s="18"/>
      <c r="MBK241" s="18"/>
      <c r="MBL241" s="18"/>
      <c r="MBM241" s="18"/>
      <c r="MBN241" s="18"/>
      <c r="MBO241" s="18"/>
      <c r="MBP241" s="18"/>
      <c r="MBQ241" s="18"/>
      <c r="MBR241" s="18"/>
      <c r="MBS241" s="18"/>
      <c r="MBT241" s="18"/>
      <c r="MBU241" s="18"/>
      <c r="MBV241" s="18"/>
      <c r="MBW241" s="18"/>
      <c r="MBX241" s="18"/>
      <c r="MBY241" s="18"/>
      <c r="MBZ241" s="18"/>
      <c r="MCA241" s="18"/>
      <c r="MCB241" s="18"/>
      <c r="MCC241" s="18"/>
      <c r="MCD241" s="18"/>
      <c r="MCE241" s="18"/>
      <c r="MCF241" s="18"/>
      <c r="MCG241" s="18"/>
      <c r="MCH241" s="18"/>
      <c r="MCI241" s="18"/>
      <c r="MCJ241" s="18"/>
      <c r="MCK241" s="18"/>
      <c r="MCL241" s="18"/>
      <c r="MCM241" s="18"/>
      <c r="MCN241" s="18"/>
      <c r="MCO241" s="18"/>
      <c r="MCP241" s="18"/>
      <c r="MCQ241" s="18"/>
      <c r="MCR241" s="18"/>
      <c r="MCS241" s="18"/>
      <c r="MCT241" s="18"/>
      <c r="MCU241" s="18"/>
      <c r="MCV241" s="18"/>
      <c r="MCW241" s="18"/>
      <c r="MCX241" s="18"/>
      <c r="MCY241" s="18"/>
      <c r="MCZ241" s="18"/>
      <c r="MDA241" s="18"/>
      <c r="MDB241" s="18"/>
      <c r="MDC241" s="18"/>
      <c r="MDD241" s="18"/>
      <c r="MDE241" s="18"/>
      <c r="MDF241" s="18"/>
      <c r="MDG241" s="18"/>
      <c r="MDH241" s="18"/>
      <c r="MDI241" s="18"/>
      <c r="MDJ241" s="18"/>
      <c r="MDK241" s="18"/>
      <c r="MDL241" s="18"/>
      <c r="MDM241" s="18"/>
      <c r="MDN241" s="18"/>
      <c r="MDO241" s="18"/>
      <c r="MDP241" s="18"/>
      <c r="MDQ241" s="18"/>
      <c r="MDR241" s="18"/>
      <c r="MDS241" s="18"/>
      <c r="MDT241" s="18"/>
      <c r="MDU241" s="18"/>
      <c r="MDV241" s="18"/>
      <c r="MDW241" s="18"/>
      <c r="MDX241" s="18"/>
      <c r="MDY241" s="18"/>
      <c r="MDZ241" s="18"/>
      <c r="MEA241" s="18"/>
      <c r="MEB241" s="18"/>
      <c r="MEC241" s="18"/>
      <c r="MED241" s="18"/>
      <c r="MEE241" s="18"/>
      <c r="MEF241" s="18"/>
      <c r="MEG241" s="18"/>
      <c r="MEH241" s="18"/>
      <c r="MEI241" s="18"/>
      <c r="MEJ241" s="18"/>
      <c r="MEK241" s="18"/>
      <c r="MEL241" s="18"/>
      <c r="MEM241" s="18"/>
      <c r="MEN241" s="18"/>
      <c r="MEO241" s="18"/>
      <c r="MEP241" s="18"/>
      <c r="MEQ241" s="18"/>
      <c r="MER241" s="18"/>
      <c r="MES241" s="18"/>
      <c r="MET241" s="18"/>
      <c r="MEU241" s="18"/>
      <c r="MEV241" s="18"/>
      <c r="MEW241" s="18"/>
      <c r="MEX241" s="18"/>
      <c r="MEY241" s="18"/>
      <c r="MEZ241" s="18"/>
      <c r="MFA241" s="18"/>
      <c r="MFB241" s="18"/>
      <c r="MFC241" s="18"/>
      <c r="MFD241" s="18"/>
      <c r="MFE241" s="18"/>
      <c r="MFF241" s="18"/>
      <c r="MFG241" s="18"/>
      <c r="MFH241" s="18"/>
      <c r="MFI241" s="18"/>
      <c r="MFJ241" s="18"/>
      <c r="MFK241" s="18"/>
      <c r="MFL241" s="18"/>
      <c r="MFM241" s="18"/>
      <c r="MFN241" s="18"/>
      <c r="MFO241" s="18"/>
      <c r="MFP241" s="18"/>
      <c r="MFQ241" s="18"/>
      <c r="MFR241" s="18"/>
      <c r="MFS241" s="18"/>
      <c r="MFT241" s="18"/>
      <c r="MFU241" s="18"/>
      <c r="MFV241" s="18"/>
      <c r="MFW241" s="18"/>
      <c r="MFX241" s="18"/>
      <c r="MFY241" s="18"/>
      <c r="MFZ241" s="18"/>
      <c r="MGA241" s="18"/>
      <c r="MGB241" s="18"/>
      <c r="MGC241" s="18"/>
      <c r="MGD241" s="18"/>
      <c r="MGE241" s="18"/>
      <c r="MGF241" s="18"/>
      <c r="MGG241" s="18"/>
      <c r="MGH241" s="18"/>
      <c r="MGI241" s="18"/>
      <c r="MGJ241" s="18"/>
      <c r="MGK241" s="18"/>
      <c r="MGL241" s="18"/>
      <c r="MGM241" s="18"/>
      <c r="MGN241" s="18"/>
      <c r="MGO241" s="18"/>
      <c r="MGP241" s="18"/>
      <c r="MGQ241" s="18"/>
      <c r="MGR241" s="18"/>
      <c r="MGS241" s="18"/>
      <c r="MGT241" s="18"/>
      <c r="MGU241" s="18"/>
      <c r="MGV241" s="18"/>
      <c r="MGW241" s="18"/>
      <c r="MGX241" s="18"/>
      <c r="MGY241" s="18"/>
      <c r="MGZ241" s="18"/>
      <c r="MHA241" s="18"/>
      <c r="MHB241" s="18"/>
      <c r="MHC241" s="18"/>
      <c r="MHD241" s="18"/>
      <c r="MHE241" s="18"/>
      <c r="MHF241" s="18"/>
      <c r="MHG241" s="18"/>
      <c r="MHH241" s="18"/>
      <c r="MHI241" s="18"/>
      <c r="MHJ241" s="18"/>
      <c r="MHK241" s="18"/>
      <c r="MHL241" s="18"/>
      <c r="MHM241" s="18"/>
      <c r="MHN241" s="18"/>
      <c r="MHO241" s="18"/>
      <c r="MHP241" s="18"/>
      <c r="MHQ241" s="18"/>
      <c r="MHR241" s="18"/>
      <c r="MHS241" s="18"/>
      <c r="MHT241" s="18"/>
      <c r="MHU241" s="18"/>
      <c r="MHV241" s="18"/>
      <c r="MHW241" s="18"/>
      <c r="MHX241" s="18"/>
      <c r="MHY241" s="18"/>
      <c r="MHZ241" s="18"/>
      <c r="MIA241" s="18"/>
      <c r="MIB241" s="18"/>
      <c r="MIC241" s="18"/>
      <c r="MID241" s="18"/>
      <c r="MIE241" s="18"/>
      <c r="MIF241" s="18"/>
      <c r="MIG241" s="18"/>
      <c r="MIH241" s="18"/>
      <c r="MII241" s="18"/>
      <c r="MIJ241" s="18"/>
      <c r="MIK241" s="18"/>
      <c r="MIL241" s="18"/>
      <c r="MIM241" s="18"/>
      <c r="MIN241" s="18"/>
      <c r="MIO241" s="18"/>
      <c r="MIP241" s="18"/>
      <c r="MIQ241" s="18"/>
      <c r="MIR241" s="18"/>
      <c r="MIS241" s="18"/>
      <c r="MIT241" s="18"/>
      <c r="MIU241" s="18"/>
      <c r="MIV241" s="18"/>
      <c r="MIW241" s="18"/>
      <c r="MIX241" s="18"/>
      <c r="MIY241" s="18"/>
      <c r="MIZ241" s="18"/>
      <c r="MJA241" s="18"/>
      <c r="MJB241" s="18"/>
      <c r="MJC241" s="18"/>
      <c r="MJD241" s="18"/>
      <c r="MJE241" s="18"/>
      <c r="MJF241" s="18"/>
      <c r="MJG241" s="18"/>
      <c r="MJH241" s="18"/>
      <c r="MJI241" s="18"/>
      <c r="MJJ241" s="18"/>
      <c r="MJK241" s="18"/>
      <c r="MJL241" s="18"/>
      <c r="MJM241" s="18"/>
      <c r="MJN241" s="18"/>
      <c r="MJO241" s="18"/>
      <c r="MJP241" s="18"/>
      <c r="MJQ241" s="18"/>
      <c r="MJR241" s="18"/>
      <c r="MJS241" s="18"/>
      <c r="MJT241" s="18"/>
      <c r="MJU241" s="18"/>
      <c r="MJV241" s="18"/>
      <c r="MJW241" s="18"/>
      <c r="MJX241" s="18"/>
      <c r="MJY241" s="18"/>
      <c r="MJZ241" s="18"/>
      <c r="MKA241" s="18"/>
      <c r="MKB241" s="18"/>
      <c r="MKC241" s="18"/>
      <c r="MKD241" s="18"/>
      <c r="MKE241" s="18"/>
      <c r="MKF241" s="18"/>
      <c r="MKG241" s="18"/>
      <c r="MKH241" s="18"/>
      <c r="MKI241" s="18"/>
      <c r="MKJ241" s="18"/>
      <c r="MKK241" s="18"/>
      <c r="MKL241" s="18"/>
      <c r="MKM241" s="18"/>
      <c r="MKN241" s="18"/>
      <c r="MKO241" s="18"/>
      <c r="MKP241" s="18"/>
      <c r="MKQ241" s="18"/>
      <c r="MKR241" s="18"/>
      <c r="MKS241" s="18"/>
      <c r="MKT241" s="18"/>
      <c r="MKU241" s="18"/>
      <c r="MKV241" s="18"/>
      <c r="MKW241" s="18"/>
      <c r="MKX241" s="18"/>
      <c r="MKY241" s="18"/>
      <c r="MKZ241" s="18"/>
      <c r="MLA241" s="18"/>
      <c r="MLB241" s="18"/>
      <c r="MLC241" s="18"/>
      <c r="MLD241" s="18"/>
      <c r="MLE241" s="18"/>
      <c r="MLF241" s="18"/>
      <c r="MLG241" s="18"/>
      <c r="MLH241" s="18"/>
      <c r="MLI241" s="18"/>
      <c r="MLJ241" s="18"/>
      <c r="MLK241" s="18"/>
      <c r="MLL241" s="18"/>
      <c r="MLM241" s="18"/>
      <c r="MLN241" s="18"/>
      <c r="MLO241" s="18"/>
      <c r="MLP241" s="18"/>
      <c r="MLQ241" s="18"/>
      <c r="MLR241" s="18"/>
      <c r="MLS241" s="18"/>
      <c r="MLT241" s="18"/>
      <c r="MLU241" s="18"/>
      <c r="MLV241" s="18"/>
      <c r="MLW241" s="18"/>
      <c r="MLX241" s="18"/>
      <c r="MLY241" s="18"/>
      <c r="MLZ241" s="18"/>
      <c r="MMA241" s="18"/>
      <c r="MMB241" s="18"/>
      <c r="MMC241" s="18"/>
      <c r="MMD241" s="18"/>
      <c r="MME241" s="18"/>
      <c r="MMF241" s="18"/>
      <c r="MMG241" s="18"/>
      <c r="MMH241" s="18"/>
      <c r="MMI241" s="18"/>
      <c r="MMJ241" s="18"/>
      <c r="MMK241" s="18"/>
      <c r="MML241" s="18"/>
      <c r="MMM241" s="18"/>
      <c r="MMN241" s="18"/>
      <c r="MMO241" s="18"/>
      <c r="MMP241" s="18"/>
      <c r="MMQ241" s="18"/>
      <c r="MMR241" s="18"/>
      <c r="MMS241" s="18"/>
      <c r="MMT241" s="18"/>
      <c r="MMU241" s="18"/>
      <c r="MMV241" s="18"/>
      <c r="MMW241" s="18"/>
      <c r="MMX241" s="18"/>
      <c r="MMY241" s="18"/>
      <c r="MMZ241" s="18"/>
      <c r="MNA241" s="18"/>
      <c r="MNB241" s="18"/>
      <c r="MNC241" s="18"/>
      <c r="MND241" s="18"/>
      <c r="MNE241" s="18"/>
      <c r="MNF241" s="18"/>
      <c r="MNG241" s="18"/>
      <c r="MNH241" s="18"/>
      <c r="MNI241" s="18"/>
      <c r="MNJ241" s="18"/>
      <c r="MNK241" s="18"/>
      <c r="MNL241" s="18"/>
      <c r="MNM241" s="18"/>
      <c r="MNN241" s="18"/>
      <c r="MNO241" s="18"/>
      <c r="MNP241" s="18"/>
      <c r="MNQ241" s="18"/>
      <c r="MNR241" s="18"/>
      <c r="MNS241" s="18"/>
      <c r="MNT241" s="18"/>
      <c r="MNU241" s="18"/>
      <c r="MNV241" s="18"/>
      <c r="MNW241" s="18"/>
      <c r="MNX241" s="18"/>
      <c r="MNY241" s="18"/>
      <c r="MNZ241" s="18"/>
      <c r="MOA241" s="18"/>
      <c r="MOB241" s="18"/>
      <c r="MOC241" s="18"/>
      <c r="MOD241" s="18"/>
      <c r="MOE241" s="18"/>
      <c r="MOF241" s="18"/>
      <c r="MOG241" s="18"/>
      <c r="MOH241" s="18"/>
      <c r="MOI241" s="18"/>
      <c r="MOJ241" s="18"/>
      <c r="MOK241" s="18"/>
      <c r="MOL241" s="18"/>
      <c r="MOM241" s="18"/>
      <c r="MON241" s="18"/>
      <c r="MOO241" s="18"/>
      <c r="MOP241" s="18"/>
      <c r="MOQ241" s="18"/>
      <c r="MOR241" s="18"/>
      <c r="MOS241" s="18"/>
      <c r="MOT241" s="18"/>
      <c r="MOU241" s="18"/>
      <c r="MOV241" s="18"/>
      <c r="MOW241" s="18"/>
      <c r="MOX241" s="18"/>
      <c r="MOY241" s="18"/>
      <c r="MOZ241" s="18"/>
      <c r="MPA241" s="18"/>
      <c r="MPB241" s="18"/>
      <c r="MPC241" s="18"/>
      <c r="MPD241" s="18"/>
      <c r="MPE241" s="18"/>
      <c r="MPF241" s="18"/>
      <c r="MPG241" s="18"/>
      <c r="MPH241" s="18"/>
      <c r="MPI241" s="18"/>
      <c r="MPJ241" s="18"/>
      <c r="MPK241" s="18"/>
      <c r="MPL241" s="18"/>
      <c r="MPM241" s="18"/>
      <c r="MPN241" s="18"/>
      <c r="MPO241" s="18"/>
      <c r="MPP241" s="18"/>
      <c r="MPQ241" s="18"/>
      <c r="MPR241" s="18"/>
      <c r="MPS241" s="18"/>
      <c r="MPT241" s="18"/>
      <c r="MPU241" s="18"/>
      <c r="MPV241" s="18"/>
      <c r="MPW241" s="18"/>
      <c r="MPX241" s="18"/>
      <c r="MPY241" s="18"/>
      <c r="MPZ241" s="18"/>
      <c r="MQA241" s="18"/>
      <c r="MQB241" s="18"/>
      <c r="MQC241" s="18"/>
      <c r="MQD241" s="18"/>
      <c r="MQE241" s="18"/>
      <c r="MQF241" s="18"/>
      <c r="MQG241" s="18"/>
      <c r="MQH241" s="18"/>
      <c r="MQI241" s="18"/>
      <c r="MQJ241" s="18"/>
      <c r="MQK241" s="18"/>
      <c r="MQL241" s="18"/>
      <c r="MQM241" s="18"/>
      <c r="MQN241" s="18"/>
      <c r="MQO241" s="18"/>
      <c r="MQP241" s="18"/>
      <c r="MQQ241" s="18"/>
      <c r="MQR241" s="18"/>
      <c r="MQS241" s="18"/>
      <c r="MQT241" s="18"/>
      <c r="MQU241" s="18"/>
      <c r="MQV241" s="18"/>
      <c r="MQW241" s="18"/>
      <c r="MQX241" s="18"/>
      <c r="MQY241" s="18"/>
      <c r="MQZ241" s="18"/>
      <c r="MRA241" s="18"/>
      <c r="MRB241" s="18"/>
      <c r="MRC241" s="18"/>
      <c r="MRD241" s="18"/>
      <c r="MRE241" s="18"/>
      <c r="MRF241" s="18"/>
      <c r="MRG241" s="18"/>
      <c r="MRH241" s="18"/>
      <c r="MRI241" s="18"/>
      <c r="MRJ241" s="18"/>
      <c r="MRK241" s="18"/>
      <c r="MRL241" s="18"/>
      <c r="MRM241" s="18"/>
      <c r="MRN241" s="18"/>
      <c r="MRO241" s="18"/>
      <c r="MRP241" s="18"/>
      <c r="MRQ241" s="18"/>
      <c r="MRR241" s="18"/>
      <c r="MRS241" s="18"/>
      <c r="MRT241" s="18"/>
      <c r="MRU241" s="18"/>
      <c r="MRV241" s="18"/>
      <c r="MRW241" s="18"/>
      <c r="MRX241" s="18"/>
      <c r="MRY241" s="18"/>
      <c r="MRZ241" s="18"/>
      <c r="MSA241" s="18"/>
      <c r="MSB241" s="18"/>
      <c r="MSC241" s="18"/>
      <c r="MSD241" s="18"/>
      <c r="MSE241" s="18"/>
      <c r="MSF241" s="18"/>
      <c r="MSG241" s="18"/>
      <c r="MSH241" s="18"/>
      <c r="MSI241" s="18"/>
      <c r="MSJ241" s="18"/>
      <c r="MSK241" s="18"/>
      <c r="MSL241" s="18"/>
      <c r="MSM241" s="18"/>
      <c r="MSN241" s="18"/>
      <c r="MSO241" s="18"/>
      <c r="MSP241" s="18"/>
      <c r="MSQ241" s="18"/>
      <c r="MSR241" s="18"/>
      <c r="MSS241" s="18"/>
      <c r="MST241" s="18"/>
      <c r="MSU241" s="18"/>
      <c r="MSV241" s="18"/>
      <c r="MSW241" s="18"/>
      <c r="MSX241" s="18"/>
      <c r="MSY241" s="18"/>
      <c r="MSZ241" s="18"/>
      <c r="MTA241" s="18"/>
      <c r="MTB241" s="18"/>
      <c r="MTC241" s="18"/>
      <c r="MTD241" s="18"/>
      <c r="MTE241" s="18"/>
      <c r="MTF241" s="18"/>
      <c r="MTG241" s="18"/>
      <c r="MTH241" s="18"/>
      <c r="MTI241" s="18"/>
      <c r="MTJ241" s="18"/>
      <c r="MTK241" s="18"/>
      <c r="MTL241" s="18"/>
      <c r="MTM241" s="18"/>
      <c r="MTN241" s="18"/>
      <c r="MTO241" s="18"/>
      <c r="MTP241" s="18"/>
      <c r="MTQ241" s="18"/>
      <c r="MTR241" s="18"/>
      <c r="MTS241" s="18"/>
      <c r="MTT241" s="18"/>
      <c r="MTU241" s="18"/>
      <c r="MTV241" s="18"/>
      <c r="MTW241" s="18"/>
      <c r="MTX241" s="18"/>
      <c r="MTY241" s="18"/>
      <c r="MTZ241" s="18"/>
      <c r="MUA241" s="18"/>
      <c r="MUB241" s="18"/>
      <c r="MUC241" s="18"/>
      <c r="MUD241" s="18"/>
      <c r="MUE241" s="18"/>
      <c r="MUF241" s="18"/>
      <c r="MUG241" s="18"/>
      <c r="MUH241" s="18"/>
      <c r="MUI241" s="18"/>
      <c r="MUJ241" s="18"/>
      <c r="MUK241" s="18"/>
      <c r="MUL241" s="18"/>
      <c r="MUM241" s="18"/>
      <c r="MUN241" s="18"/>
      <c r="MUO241" s="18"/>
      <c r="MUP241" s="18"/>
      <c r="MUQ241" s="18"/>
      <c r="MUR241" s="18"/>
      <c r="MUS241" s="18"/>
      <c r="MUT241" s="18"/>
      <c r="MUU241" s="18"/>
      <c r="MUV241" s="18"/>
      <c r="MUW241" s="18"/>
      <c r="MUX241" s="18"/>
      <c r="MUY241" s="18"/>
      <c r="MUZ241" s="18"/>
      <c r="MVA241" s="18"/>
      <c r="MVB241" s="18"/>
      <c r="MVC241" s="18"/>
      <c r="MVD241" s="18"/>
      <c r="MVE241" s="18"/>
      <c r="MVF241" s="18"/>
      <c r="MVG241" s="18"/>
      <c r="MVH241" s="18"/>
      <c r="MVI241" s="18"/>
      <c r="MVJ241" s="18"/>
      <c r="MVK241" s="18"/>
      <c r="MVL241" s="18"/>
      <c r="MVM241" s="18"/>
      <c r="MVN241" s="18"/>
      <c r="MVO241" s="18"/>
      <c r="MVP241" s="18"/>
      <c r="MVQ241" s="18"/>
      <c r="MVR241" s="18"/>
      <c r="MVS241" s="18"/>
      <c r="MVT241" s="18"/>
      <c r="MVU241" s="18"/>
      <c r="MVV241" s="18"/>
      <c r="MVW241" s="18"/>
      <c r="MVX241" s="18"/>
      <c r="MVY241" s="18"/>
      <c r="MVZ241" s="18"/>
      <c r="MWA241" s="18"/>
      <c r="MWB241" s="18"/>
      <c r="MWC241" s="18"/>
      <c r="MWD241" s="18"/>
      <c r="MWE241" s="18"/>
      <c r="MWF241" s="18"/>
      <c r="MWG241" s="18"/>
      <c r="MWH241" s="18"/>
      <c r="MWI241" s="18"/>
      <c r="MWJ241" s="18"/>
      <c r="MWK241" s="18"/>
      <c r="MWL241" s="18"/>
      <c r="MWM241" s="18"/>
      <c r="MWN241" s="18"/>
      <c r="MWO241" s="18"/>
      <c r="MWP241" s="18"/>
      <c r="MWQ241" s="18"/>
      <c r="MWR241" s="18"/>
      <c r="MWS241" s="18"/>
      <c r="MWT241" s="18"/>
      <c r="MWU241" s="18"/>
      <c r="MWV241" s="18"/>
      <c r="MWW241" s="18"/>
      <c r="MWX241" s="18"/>
      <c r="MWY241" s="18"/>
      <c r="MWZ241" s="18"/>
      <c r="MXA241" s="18"/>
      <c r="MXB241" s="18"/>
      <c r="MXC241" s="18"/>
      <c r="MXD241" s="18"/>
      <c r="MXE241" s="18"/>
      <c r="MXF241" s="18"/>
      <c r="MXG241" s="18"/>
      <c r="MXH241" s="18"/>
      <c r="MXI241" s="18"/>
      <c r="MXJ241" s="18"/>
      <c r="MXK241" s="18"/>
      <c r="MXL241" s="18"/>
      <c r="MXM241" s="18"/>
      <c r="MXN241" s="18"/>
      <c r="MXO241" s="18"/>
      <c r="MXP241" s="18"/>
      <c r="MXQ241" s="18"/>
      <c r="MXR241" s="18"/>
      <c r="MXS241" s="18"/>
      <c r="MXT241" s="18"/>
      <c r="MXU241" s="18"/>
      <c r="MXV241" s="18"/>
      <c r="MXW241" s="18"/>
      <c r="MXX241" s="18"/>
      <c r="MXY241" s="18"/>
      <c r="MXZ241" s="18"/>
      <c r="MYA241" s="18"/>
      <c r="MYB241" s="18"/>
      <c r="MYC241" s="18"/>
      <c r="MYD241" s="18"/>
      <c r="MYE241" s="18"/>
      <c r="MYF241" s="18"/>
      <c r="MYG241" s="18"/>
      <c r="MYH241" s="18"/>
      <c r="MYI241" s="18"/>
      <c r="MYJ241" s="18"/>
      <c r="MYK241" s="18"/>
      <c r="MYL241" s="18"/>
      <c r="MYM241" s="18"/>
      <c r="MYN241" s="18"/>
      <c r="MYO241" s="18"/>
      <c r="MYP241" s="18"/>
      <c r="MYQ241" s="18"/>
      <c r="MYR241" s="18"/>
      <c r="MYS241" s="18"/>
      <c r="MYT241" s="18"/>
      <c r="MYU241" s="18"/>
      <c r="MYV241" s="18"/>
      <c r="MYW241" s="18"/>
      <c r="MYX241" s="18"/>
      <c r="MYY241" s="18"/>
      <c r="MYZ241" s="18"/>
      <c r="MZA241" s="18"/>
      <c r="MZB241" s="18"/>
      <c r="MZC241" s="18"/>
      <c r="MZD241" s="18"/>
      <c r="MZE241" s="18"/>
      <c r="MZF241" s="18"/>
      <c r="MZG241" s="18"/>
      <c r="MZH241" s="18"/>
      <c r="MZI241" s="18"/>
      <c r="MZJ241" s="18"/>
      <c r="MZK241" s="18"/>
      <c r="MZL241" s="18"/>
      <c r="MZM241" s="18"/>
      <c r="MZN241" s="18"/>
      <c r="MZO241" s="18"/>
      <c r="MZP241" s="18"/>
      <c r="MZQ241" s="18"/>
      <c r="MZR241" s="18"/>
      <c r="MZS241" s="18"/>
      <c r="MZT241" s="18"/>
      <c r="MZU241" s="18"/>
      <c r="MZV241" s="18"/>
      <c r="MZW241" s="18"/>
      <c r="MZX241" s="18"/>
      <c r="MZY241" s="18"/>
      <c r="MZZ241" s="18"/>
      <c r="NAA241" s="18"/>
      <c r="NAB241" s="18"/>
      <c r="NAC241" s="18"/>
      <c r="NAD241" s="18"/>
      <c r="NAE241" s="18"/>
      <c r="NAF241" s="18"/>
      <c r="NAG241" s="18"/>
      <c r="NAH241" s="18"/>
      <c r="NAI241" s="18"/>
      <c r="NAJ241" s="18"/>
      <c r="NAK241" s="18"/>
      <c r="NAL241" s="18"/>
      <c r="NAM241" s="18"/>
      <c r="NAN241" s="18"/>
      <c r="NAO241" s="18"/>
      <c r="NAP241" s="18"/>
      <c r="NAQ241" s="18"/>
      <c r="NAR241" s="18"/>
      <c r="NAS241" s="18"/>
      <c r="NAT241" s="18"/>
      <c r="NAU241" s="18"/>
      <c r="NAV241" s="18"/>
      <c r="NAW241" s="18"/>
      <c r="NAX241" s="18"/>
      <c r="NAY241" s="18"/>
      <c r="NAZ241" s="18"/>
      <c r="NBA241" s="18"/>
      <c r="NBB241" s="18"/>
      <c r="NBC241" s="18"/>
      <c r="NBD241" s="18"/>
      <c r="NBE241" s="18"/>
      <c r="NBF241" s="18"/>
      <c r="NBG241" s="18"/>
      <c r="NBH241" s="18"/>
      <c r="NBI241" s="18"/>
      <c r="NBJ241" s="18"/>
      <c r="NBK241" s="18"/>
      <c r="NBL241" s="18"/>
      <c r="NBM241" s="18"/>
      <c r="NBN241" s="18"/>
      <c r="NBO241" s="18"/>
      <c r="NBP241" s="18"/>
      <c r="NBQ241" s="18"/>
      <c r="NBR241" s="18"/>
      <c r="NBS241" s="18"/>
      <c r="NBT241" s="18"/>
      <c r="NBU241" s="18"/>
      <c r="NBV241" s="18"/>
      <c r="NBW241" s="18"/>
      <c r="NBX241" s="18"/>
      <c r="NBY241" s="18"/>
      <c r="NBZ241" s="18"/>
      <c r="NCA241" s="18"/>
      <c r="NCB241" s="18"/>
      <c r="NCC241" s="18"/>
      <c r="NCD241" s="18"/>
      <c r="NCE241" s="18"/>
      <c r="NCF241" s="18"/>
      <c r="NCG241" s="18"/>
      <c r="NCH241" s="18"/>
      <c r="NCI241" s="18"/>
      <c r="NCJ241" s="18"/>
      <c r="NCK241" s="18"/>
      <c r="NCL241" s="18"/>
      <c r="NCM241" s="18"/>
      <c r="NCN241" s="18"/>
      <c r="NCO241" s="18"/>
      <c r="NCP241" s="18"/>
      <c r="NCQ241" s="18"/>
      <c r="NCR241" s="18"/>
      <c r="NCS241" s="18"/>
      <c r="NCT241" s="18"/>
      <c r="NCU241" s="18"/>
      <c r="NCV241" s="18"/>
      <c r="NCW241" s="18"/>
      <c r="NCX241" s="18"/>
      <c r="NCY241" s="18"/>
      <c r="NCZ241" s="18"/>
      <c r="NDA241" s="18"/>
      <c r="NDB241" s="18"/>
      <c r="NDC241" s="18"/>
      <c r="NDD241" s="18"/>
      <c r="NDE241" s="18"/>
      <c r="NDF241" s="18"/>
      <c r="NDG241" s="18"/>
      <c r="NDH241" s="18"/>
      <c r="NDI241" s="18"/>
      <c r="NDJ241" s="18"/>
      <c r="NDK241" s="18"/>
      <c r="NDL241" s="18"/>
      <c r="NDM241" s="18"/>
      <c r="NDN241" s="18"/>
      <c r="NDO241" s="18"/>
      <c r="NDP241" s="18"/>
      <c r="NDQ241" s="18"/>
      <c r="NDR241" s="18"/>
      <c r="NDS241" s="18"/>
      <c r="NDT241" s="18"/>
      <c r="NDU241" s="18"/>
      <c r="NDV241" s="18"/>
      <c r="NDW241" s="18"/>
      <c r="NDX241" s="18"/>
      <c r="NDY241" s="18"/>
      <c r="NDZ241" s="18"/>
      <c r="NEA241" s="18"/>
      <c r="NEB241" s="18"/>
      <c r="NEC241" s="18"/>
      <c r="NED241" s="18"/>
      <c r="NEE241" s="18"/>
      <c r="NEF241" s="18"/>
      <c r="NEG241" s="18"/>
      <c r="NEH241" s="18"/>
      <c r="NEI241" s="18"/>
      <c r="NEJ241" s="18"/>
      <c r="NEK241" s="18"/>
      <c r="NEL241" s="18"/>
      <c r="NEM241" s="18"/>
      <c r="NEN241" s="18"/>
      <c r="NEO241" s="18"/>
      <c r="NEP241" s="18"/>
      <c r="NEQ241" s="18"/>
      <c r="NER241" s="18"/>
      <c r="NES241" s="18"/>
      <c r="NET241" s="18"/>
      <c r="NEU241" s="18"/>
      <c r="NEV241" s="18"/>
      <c r="NEW241" s="18"/>
      <c r="NEX241" s="18"/>
      <c r="NEY241" s="18"/>
      <c r="NEZ241" s="18"/>
      <c r="NFA241" s="18"/>
      <c r="NFB241" s="18"/>
      <c r="NFC241" s="18"/>
      <c r="NFD241" s="18"/>
      <c r="NFE241" s="18"/>
      <c r="NFF241" s="18"/>
      <c r="NFG241" s="18"/>
      <c r="NFH241" s="18"/>
      <c r="NFI241" s="18"/>
      <c r="NFJ241" s="18"/>
      <c r="NFK241" s="18"/>
      <c r="NFL241" s="18"/>
      <c r="NFM241" s="18"/>
      <c r="NFN241" s="18"/>
      <c r="NFO241" s="18"/>
      <c r="NFP241" s="18"/>
      <c r="NFQ241" s="18"/>
      <c r="NFR241" s="18"/>
      <c r="NFS241" s="18"/>
      <c r="NFT241" s="18"/>
      <c r="NFU241" s="18"/>
      <c r="NFV241" s="18"/>
      <c r="NFW241" s="18"/>
      <c r="NFX241" s="18"/>
      <c r="NFY241" s="18"/>
      <c r="NFZ241" s="18"/>
      <c r="NGA241" s="18"/>
      <c r="NGB241" s="18"/>
      <c r="NGC241" s="18"/>
      <c r="NGD241" s="18"/>
      <c r="NGE241" s="18"/>
      <c r="NGF241" s="18"/>
      <c r="NGG241" s="18"/>
      <c r="NGH241" s="18"/>
      <c r="NGI241" s="18"/>
      <c r="NGJ241" s="18"/>
      <c r="NGK241" s="18"/>
      <c r="NGL241" s="18"/>
      <c r="NGM241" s="18"/>
      <c r="NGN241" s="18"/>
      <c r="NGO241" s="18"/>
      <c r="NGP241" s="18"/>
      <c r="NGQ241" s="18"/>
      <c r="NGR241" s="18"/>
      <c r="NGS241" s="18"/>
      <c r="NGT241" s="18"/>
      <c r="NGU241" s="18"/>
      <c r="NGV241" s="18"/>
      <c r="NGW241" s="18"/>
      <c r="NGX241" s="18"/>
      <c r="NGY241" s="18"/>
      <c r="NGZ241" s="18"/>
      <c r="NHA241" s="18"/>
      <c r="NHB241" s="18"/>
      <c r="NHC241" s="18"/>
      <c r="NHD241" s="18"/>
      <c r="NHE241" s="18"/>
      <c r="NHF241" s="18"/>
      <c r="NHG241" s="18"/>
      <c r="NHH241" s="18"/>
      <c r="NHI241" s="18"/>
      <c r="NHJ241" s="18"/>
      <c r="NHK241" s="18"/>
      <c r="NHL241" s="18"/>
      <c r="NHM241" s="18"/>
      <c r="NHN241" s="18"/>
      <c r="NHO241" s="18"/>
      <c r="NHP241" s="18"/>
      <c r="NHQ241" s="18"/>
      <c r="NHR241" s="18"/>
      <c r="NHS241" s="18"/>
      <c r="NHT241" s="18"/>
      <c r="NHU241" s="18"/>
      <c r="NHV241" s="18"/>
      <c r="NHW241" s="18"/>
      <c r="NHX241" s="18"/>
      <c r="NHY241" s="18"/>
      <c r="NHZ241" s="18"/>
      <c r="NIA241" s="18"/>
      <c r="NIB241" s="18"/>
      <c r="NIC241" s="18"/>
      <c r="NID241" s="18"/>
      <c r="NIE241" s="18"/>
      <c r="NIF241" s="18"/>
      <c r="NIG241" s="18"/>
      <c r="NIH241" s="18"/>
      <c r="NII241" s="18"/>
      <c r="NIJ241" s="18"/>
      <c r="NIK241" s="18"/>
      <c r="NIL241" s="18"/>
      <c r="NIM241" s="18"/>
      <c r="NIN241" s="18"/>
      <c r="NIO241" s="18"/>
      <c r="NIP241" s="18"/>
      <c r="NIQ241" s="18"/>
      <c r="NIR241" s="18"/>
      <c r="NIS241" s="18"/>
      <c r="NIT241" s="18"/>
      <c r="NIU241" s="18"/>
      <c r="NIV241" s="18"/>
      <c r="NIW241" s="18"/>
      <c r="NIX241" s="18"/>
      <c r="NIY241" s="18"/>
      <c r="NIZ241" s="18"/>
      <c r="NJA241" s="18"/>
      <c r="NJB241" s="18"/>
      <c r="NJC241" s="18"/>
      <c r="NJD241" s="18"/>
      <c r="NJE241" s="18"/>
      <c r="NJF241" s="18"/>
      <c r="NJG241" s="18"/>
      <c r="NJH241" s="18"/>
      <c r="NJI241" s="18"/>
      <c r="NJJ241" s="18"/>
      <c r="NJK241" s="18"/>
      <c r="NJL241" s="18"/>
      <c r="NJM241" s="18"/>
      <c r="NJN241" s="18"/>
      <c r="NJO241" s="18"/>
      <c r="NJP241" s="18"/>
      <c r="NJQ241" s="18"/>
      <c r="NJR241" s="18"/>
      <c r="NJS241" s="18"/>
      <c r="NJT241" s="18"/>
      <c r="NJU241" s="18"/>
      <c r="NJV241" s="18"/>
      <c r="NJW241" s="18"/>
      <c r="NJX241" s="18"/>
      <c r="NJY241" s="18"/>
      <c r="NJZ241" s="18"/>
      <c r="NKA241" s="18"/>
      <c r="NKB241" s="18"/>
      <c r="NKC241" s="18"/>
      <c r="NKD241" s="18"/>
      <c r="NKE241" s="18"/>
      <c r="NKF241" s="18"/>
      <c r="NKG241" s="18"/>
      <c r="NKH241" s="18"/>
      <c r="NKI241" s="18"/>
      <c r="NKJ241" s="18"/>
      <c r="NKK241" s="18"/>
      <c r="NKL241" s="18"/>
      <c r="NKM241" s="18"/>
      <c r="NKN241" s="18"/>
      <c r="NKO241" s="18"/>
      <c r="NKP241" s="18"/>
      <c r="NKQ241" s="18"/>
      <c r="NKR241" s="18"/>
      <c r="NKS241" s="18"/>
      <c r="NKT241" s="18"/>
      <c r="NKU241" s="18"/>
      <c r="NKV241" s="18"/>
      <c r="NKW241" s="18"/>
      <c r="NKX241" s="18"/>
      <c r="NKY241" s="18"/>
      <c r="NKZ241" s="18"/>
      <c r="NLA241" s="18"/>
      <c r="NLB241" s="18"/>
      <c r="NLC241" s="18"/>
      <c r="NLD241" s="18"/>
      <c r="NLE241" s="18"/>
      <c r="NLF241" s="18"/>
      <c r="NLG241" s="18"/>
      <c r="NLH241" s="18"/>
      <c r="NLI241" s="18"/>
      <c r="NLJ241" s="18"/>
      <c r="NLK241" s="18"/>
      <c r="NLL241" s="18"/>
      <c r="NLM241" s="18"/>
      <c r="NLN241" s="18"/>
      <c r="NLO241" s="18"/>
      <c r="NLP241" s="18"/>
      <c r="NLQ241" s="18"/>
      <c r="NLR241" s="18"/>
      <c r="NLS241" s="18"/>
      <c r="NLT241" s="18"/>
      <c r="NLU241" s="18"/>
      <c r="NLV241" s="18"/>
      <c r="NLW241" s="18"/>
      <c r="NLX241" s="18"/>
      <c r="NLY241" s="18"/>
      <c r="NLZ241" s="18"/>
      <c r="NMA241" s="18"/>
      <c r="NMB241" s="18"/>
      <c r="NMC241" s="18"/>
      <c r="NMD241" s="18"/>
      <c r="NME241" s="18"/>
      <c r="NMF241" s="18"/>
      <c r="NMG241" s="18"/>
      <c r="NMH241" s="18"/>
      <c r="NMI241" s="18"/>
      <c r="NMJ241" s="18"/>
      <c r="NMK241" s="18"/>
      <c r="NML241" s="18"/>
      <c r="NMM241" s="18"/>
      <c r="NMN241" s="18"/>
      <c r="NMO241" s="18"/>
      <c r="NMP241" s="18"/>
      <c r="NMQ241" s="18"/>
      <c r="NMR241" s="18"/>
      <c r="NMS241" s="18"/>
      <c r="NMT241" s="18"/>
      <c r="NMU241" s="18"/>
      <c r="NMV241" s="18"/>
      <c r="NMW241" s="18"/>
      <c r="NMX241" s="18"/>
      <c r="NMY241" s="18"/>
      <c r="NMZ241" s="18"/>
      <c r="NNA241" s="18"/>
      <c r="NNB241" s="18"/>
      <c r="NNC241" s="18"/>
      <c r="NND241" s="18"/>
      <c r="NNE241" s="18"/>
      <c r="NNF241" s="18"/>
      <c r="NNG241" s="18"/>
      <c r="NNH241" s="18"/>
      <c r="NNI241" s="18"/>
      <c r="NNJ241" s="18"/>
      <c r="NNK241" s="18"/>
      <c r="NNL241" s="18"/>
      <c r="NNM241" s="18"/>
      <c r="NNN241" s="18"/>
      <c r="NNO241" s="18"/>
      <c r="NNP241" s="18"/>
      <c r="NNQ241" s="18"/>
      <c r="NNR241" s="18"/>
      <c r="NNS241" s="18"/>
      <c r="NNT241" s="18"/>
      <c r="NNU241" s="18"/>
      <c r="NNV241" s="18"/>
      <c r="NNW241" s="18"/>
      <c r="NNX241" s="18"/>
      <c r="NNY241" s="18"/>
      <c r="NNZ241" s="18"/>
      <c r="NOA241" s="18"/>
      <c r="NOB241" s="18"/>
      <c r="NOC241" s="18"/>
      <c r="NOD241" s="18"/>
      <c r="NOE241" s="18"/>
      <c r="NOF241" s="18"/>
      <c r="NOG241" s="18"/>
      <c r="NOH241" s="18"/>
      <c r="NOI241" s="18"/>
      <c r="NOJ241" s="18"/>
      <c r="NOK241" s="18"/>
      <c r="NOL241" s="18"/>
      <c r="NOM241" s="18"/>
      <c r="NON241" s="18"/>
      <c r="NOO241" s="18"/>
      <c r="NOP241" s="18"/>
      <c r="NOQ241" s="18"/>
      <c r="NOR241" s="18"/>
      <c r="NOS241" s="18"/>
      <c r="NOT241" s="18"/>
      <c r="NOU241" s="18"/>
      <c r="NOV241" s="18"/>
      <c r="NOW241" s="18"/>
      <c r="NOX241" s="18"/>
      <c r="NOY241" s="18"/>
      <c r="NOZ241" s="18"/>
      <c r="NPA241" s="18"/>
      <c r="NPB241" s="18"/>
      <c r="NPC241" s="18"/>
      <c r="NPD241" s="18"/>
      <c r="NPE241" s="18"/>
      <c r="NPF241" s="18"/>
      <c r="NPG241" s="18"/>
      <c r="NPH241" s="18"/>
      <c r="NPI241" s="18"/>
      <c r="NPJ241" s="18"/>
      <c r="NPK241" s="18"/>
      <c r="NPL241" s="18"/>
      <c r="NPM241" s="18"/>
      <c r="NPN241" s="18"/>
      <c r="NPO241" s="18"/>
      <c r="NPP241" s="18"/>
      <c r="NPQ241" s="18"/>
      <c r="NPR241" s="18"/>
      <c r="NPS241" s="18"/>
      <c r="NPT241" s="18"/>
      <c r="NPU241" s="18"/>
      <c r="NPV241" s="18"/>
      <c r="NPW241" s="18"/>
      <c r="NPX241" s="18"/>
      <c r="NPY241" s="18"/>
      <c r="NPZ241" s="18"/>
      <c r="NQA241" s="18"/>
      <c r="NQB241" s="18"/>
      <c r="NQC241" s="18"/>
      <c r="NQD241" s="18"/>
      <c r="NQE241" s="18"/>
      <c r="NQF241" s="18"/>
      <c r="NQG241" s="18"/>
      <c r="NQH241" s="18"/>
      <c r="NQI241" s="18"/>
      <c r="NQJ241" s="18"/>
      <c r="NQK241" s="18"/>
      <c r="NQL241" s="18"/>
      <c r="NQM241" s="18"/>
      <c r="NQN241" s="18"/>
      <c r="NQO241" s="18"/>
      <c r="NQP241" s="18"/>
      <c r="NQQ241" s="18"/>
      <c r="NQR241" s="18"/>
      <c r="NQS241" s="18"/>
      <c r="NQT241" s="18"/>
      <c r="NQU241" s="18"/>
      <c r="NQV241" s="18"/>
      <c r="NQW241" s="18"/>
      <c r="NQX241" s="18"/>
      <c r="NQY241" s="18"/>
      <c r="NQZ241" s="18"/>
      <c r="NRA241" s="18"/>
      <c r="NRB241" s="18"/>
      <c r="NRC241" s="18"/>
      <c r="NRD241" s="18"/>
      <c r="NRE241" s="18"/>
      <c r="NRF241" s="18"/>
      <c r="NRG241" s="18"/>
      <c r="NRH241" s="18"/>
      <c r="NRI241" s="18"/>
      <c r="NRJ241" s="18"/>
      <c r="NRK241" s="18"/>
      <c r="NRL241" s="18"/>
      <c r="NRM241" s="18"/>
      <c r="NRN241" s="18"/>
      <c r="NRO241" s="18"/>
      <c r="NRP241" s="18"/>
      <c r="NRQ241" s="18"/>
      <c r="NRR241" s="18"/>
      <c r="NRS241" s="18"/>
      <c r="NRT241" s="18"/>
      <c r="NRU241" s="18"/>
      <c r="NRV241" s="18"/>
      <c r="NRW241" s="18"/>
      <c r="NRX241" s="18"/>
      <c r="NRY241" s="18"/>
      <c r="NRZ241" s="18"/>
      <c r="NSA241" s="18"/>
      <c r="NSB241" s="18"/>
      <c r="NSC241" s="18"/>
      <c r="NSD241" s="18"/>
      <c r="NSE241" s="18"/>
      <c r="NSF241" s="18"/>
      <c r="NSG241" s="18"/>
      <c r="NSH241" s="18"/>
      <c r="NSI241" s="18"/>
      <c r="NSJ241" s="18"/>
      <c r="NSK241" s="18"/>
      <c r="NSL241" s="18"/>
      <c r="NSM241" s="18"/>
      <c r="NSN241" s="18"/>
      <c r="NSO241" s="18"/>
      <c r="NSP241" s="18"/>
      <c r="NSQ241" s="18"/>
      <c r="NSR241" s="18"/>
      <c r="NSS241" s="18"/>
      <c r="NST241" s="18"/>
      <c r="NSU241" s="18"/>
      <c r="NSV241" s="18"/>
      <c r="NSW241" s="18"/>
      <c r="NSX241" s="18"/>
      <c r="NSY241" s="18"/>
      <c r="NSZ241" s="18"/>
      <c r="NTA241" s="18"/>
      <c r="NTB241" s="18"/>
      <c r="NTC241" s="18"/>
      <c r="NTD241" s="18"/>
      <c r="NTE241" s="18"/>
      <c r="NTF241" s="18"/>
      <c r="NTG241" s="18"/>
      <c r="NTH241" s="18"/>
      <c r="NTI241" s="18"/>
      <c r="NTJ241" s="18"/>
      <c r="NTK241" s="18"/>
      <c r="NTL241" s="18"/>
      <c r="NTM241" s="18"/>
      <c r="NTN241" s="18"/>
      <c r="NTO241" s="18"/>
      <c r="NTP241" s="18"/>
      <c r="NTQ241" s="18"/>
      <c r="NTR241" s="18"/>
      <c r="NTS241" s="18"/>
      <c r="NTT241" s="18"/>
      <c r="NTU241" s="18"/>
      <c r="NTV241" s="18"/>
      <c r="NTW241" s="18"/>
      <c r="NTX241" s="18"/>
      <c r="NTY241" s="18"/>
      <c r="NTZ241" s="18"/>
      <c r="NUA241" s="18"/>
      <c r="NUB241" s="18"/>
      <c r="NUC241" s="18"/>
      <c r="NUD241" s="18"/>
      <c r="NUE241" s="18"/>
      <c r="NUF241" s="18"/>
      <c r="NUG241" s="18"/>
      <c r="NUH241" s="18"/>
      <c r="NUI241" s="18"/>
      <c r="NUJ241" s="18"/>
      <c r="NUK241" s="18"/>
      <c r="NUL241" s="18"/>
      <c r="NUM241" s="18"/>
      <c r="NUN241" s="18"/>
      <c r="NUO241" s="18"/>
      <c r="NUP241" s="18"/>
      <c r="NUQ241" s="18"/>
      <c r="NUR241" s="18"/>
      <c r="NUS241" s="18"/>
      <c r="NUT241" s="18"/>
      <c r="NUU241" s="18"/>
      <c r="NUV241" s="18"/>
      <c r="NUW241" s="18"/>
      <c r="NUX241" s="18"/>
      <c r="NUY241" s="18"/>
      <c r="NUZ241" s="18"/>
      <c r="NVA241" s="18"/>
      <c r="NVB241" s="18"/>
      <c r="NVC241" s="18"/>
      <c r="NVD241" s="18"/>
      <c r="NVE241" s="18"/>
      <c r="NVF241" s="18"/>
      <c r="NVG241" s="18"/>
      <c r="NVH241" s="18"/>
      <c r="NVI241" s="18"/>
      <c r="NVJ241" s="18"/>
      <c r="NVK241" s="18"/>
      <c r="NVL241" s="18"/>
      <c r="NVM241" s="18"/>
      <c r="NVN241" s="18"/>
      <c r="NVO241" s="18"/>
      <c r="NVP241" s="18"/>
      <c r="NVQ241" s="18"/>
      <c r="NVR241" s="18"/>
      <c r="NVS241" s="18"/>
      <c r="NVT241" s="18"/>
      <c r="NVU241" s="18"/>
      <c r="NVV241" s="18"/>
      <c r="NVW241" s="18"/>
      <c r="NVX241" s="18"/>
      <c r="NVY241" s="18"/>
      <c r="NVZ241" s="18"/>
      <c r="NWA241" s="18"/>
      <c r="NWB241" s="18"/>
      <c r="NWC241" s="18"/>
      <c r="NWD241" s="18"/>
      <c r="NWE241" s="18"/>
      <c r="NWF241" s="18"/>
      <c r="NWG241" s="18"/>
      <c r="NWH241" s="18"/>
      <c r="NWI241" s="18"/>
      <c r="NWJ241" s="18"/>
      <c r="NWK241" s="18"/>
      <c r="NWL241" s="18"/>
      <c r="NWM241" s="18"/>
      <c r="NWN241" s="18"/>
      <c r="NWO241" s="18"/>
      <c r="NWP241" s="18"/>
      <c r="NWQ241" s="18"/>
      <c r="NWR241" s="18"/>
      <c r="NWS241" s="18"/>
      <c r="NWT241" s="18"/>
      <c r="NWU241" s="18"/>
      <c r="NWV241" s="18"/>
      <c r="NWW241" s="18"/>
      <c r="NWX241" s="18"/>
      <c r="NWY241" s="18"/>
      <c r="NWZ241" s="18"/>
      <c r="NXA241" s="18"/>
      <c r="NXB241" s="18"/>
      <c r="NXC241" s="18"/>
      <c r="NXD241" s="18"/>
      <c r="NXE241" s="18"/>
      <c r="NXF241" s="18"/>
      <c r="NXG241" s="18"/>
      <c r="NXH241" s="18"/>
      <c r="NXI241" s="18"/>
      <c r="NXJ241" s="18"/>
      <c r="NXK241" s="18"/>
      <c r="NXL241" s="18"/>
      <c r="NXM241" s="18"/>
      <c r="NXN241" s="18"/>
      <c r="NXO241" s="18"/>
      <c r="NXP241" s="18"/>
      <c r="NXQ241" s="18"/>
      <c r="NXR241" s="18"/>
      <c r="NXS241" s="18"/>
      <c r="NXT241" s="18"/>
      <c r="NXU241" s="18"/>
      <c r="NXV241" s="18"/>
      <c r="NXW241" s="18"/>
      <c r="NXX241" s="18"/>
      <c r="NXY241" s="18"/>
      <c r="NXZ241" s="18"/>
      <c r="NYA241" s="18"/>
      <c r="NYB241" s="18"/>
      <c r="NYC241" s="18"/>
      <c r="NYD241" s="18"/>
      <c r="NYE241" s="18"/>
      <c r="NYF241" s="18"/>
      <c r="NYG241" s="18"/>
      <c r="NYH241" s="18"/>
      <c r="NYI241" s="18"/>
      <c r="NYJ241" s="18"/>
      <c r="NYK241" s="18"/>
      <c r="NYL241" s="18"/>
      <c r="NYM241" s="18"/>
      <c r="NYN241" s="18"/>
      <c r="NYO241" s="18"/>
      <c r="NYP241" s="18"/>
      <c r="NYQ241" s="18"/>
      <c r="NYR241" s="18"/>
      <c r="NYS241" s="18"/>
      <c r="NYT241" s="18"/>
      <c r="NYU241" s="18"/>
      <c r="NYV241" s="18"/>
      <c r="NYW241" s="18"/>
      <c r="NYX241" s="18"/>
      <c r="NYY241" s="18"/>
      <c r="NYZ241" s="18"/>
      <c r="NZA241" s="18"/>
      <c r="NZB241" s="18"/>
      <c r="NZC241" s="18"/>
      <c r="NZD241" s="18"/>
      <c r="NZE241" s="18"/>
      <c r="NZF241" s="18"/>
      <c r="NZG241" s="18"/>
      <c r="NZH241" s="18"/>
      <c r="NZI241" s="18"/>
      <c r="NZJ241" s="18"/>
      <c r="NZK241" s="18"/>
      <c r="NZL241" s="18"/>
      <c r="NZM241" s="18"/>
      <c r="NZN241" s="18"/>
      <c r="NZO241" s="18"/>
      <c r="NZP241" s="18"/>
      <c r="NZQ241" s="18"/>
      <c r="NZR241" s="18"/>
      <c r="NZS241" s="18"/>
      <c r="NZT241" s="18"/>
      <c r="NZU241" s="18"/>
      <c r="NZV241" s="18"/>
      <c r="NZW241" s="18"/>
      <c r="NZX241" s="18"/>
      <c r="NZY241" s="18"/>
      <c r="NZZ241" s="18"/>
      <c r="OAA241" s="18"/>
      <c r="OAB241" s="18"/>
      <c r="OAC241" s="18"/>
      <c r="OAD241" s="18"/>
      <c r="OAE241" s="18"/>
      <c r="OAF241" s="18"/>
      <c r="OAG241" s="18"/>
      <c r="OAH241" s="18"/>
      <c r="OAI241" s="18"/>
      <c r="OAJ241" s="18"/>
      <c r="OAK241" s="18"/>
      <c r="OAL241" s="18"/>
      <c r="OAM241" s="18"/>
      <c r="OAN241" s="18"/>
      <c r="OAO241" s="18"/>
      <c r="OAP241" s="18"/>
      <c r="OAQ241" s="18"/>
      <c r="OAR241" s="18"/>
      <c r="OAS241" s="18"/>
      <c r="OAT241" s="18"/>
      <c r="OAU241" s="18"/>
      <c r="OAV241" s="18"/>
      <c r="OAW241" s="18"/>
      <c r="OAX241" s="18"/>
      <c r="OAY241" s="18"/>
      <c r="OAZ241" s="18"/>
      <c r="OBA241" s="18"/>
      <c r="OBB241" s="18"/>
      <c r="OBC241" s="18"/>
      <c r="OBD241" s="18"/>
      <c r="OBE241" s="18"/>
      <c r="OBF241" s="18"/>
      <c r="OBG241" s="18"/>
      <c r="OBH241" s="18"/>
      <c r="OBI241" s="18"/>
      <c r="OBJ241" s="18"/>
      <c r="OBK241" s="18"/>
      <c r="OBL241" s="18"/>
      <c r="OBM241" s="18"/>
      <c r="OBN241" s="18"/>
      <c r="OBO241" s="18"/>
      <c r="OBP241" s="18"/>
      <c r="OBQ241" s="18"/>
      <c r="OBR241" s="18"/>
      <c r="OBS241" s="18"/>
      <c r="OBT241" s="18"/>
      <c r="OBU241" s="18"/>
      <c r="OBV241" s="18"/>
      <c r="OBW241" s="18"/>
      <c r="OBX241" s="18"/>
      <c r="OBY241" s="18"/>
      <c r="OBZ241" s="18"/>
      <c r="OCA241" s="18"/>
      <c r="OCB241" s="18"/>
      <c r="OCC241" s="18"/>
      <c r="OCD241" s="18"/>
      <c r="OCE241" s="18"/>
      <c r="OCF241" s="18"/>
      <c r="OCG241" s="18"/>
      <c r="OCH241" s="18"/>
      <c r="OCI241" s="18"/>
      <c r="OCJ241" s="18"/>
      <c r="OCK241" s="18"/>
      <c r="OCL241" s="18"/>
      <c r="OCM241" s="18"/>
      <c r="OCN241" s="18"/>
      <c r="OCO241" s="18"/>
      <c r="OCP241" s="18"/>
      <c r="OCQ241" s="18"/>
      <c r="OCR241" s="18"/>
      <c r="OCS241" s="18"/>
      <c r="OCT241" s="18"/>
      <c r="OCU241" s="18"/>
      <c r="OCV241" s="18"/>
      <c r="OCW241" s="18"/>
      <c r="OCX241" s="18"/>
      <c r="OCY241" s="18"/>
      <c r="OCZ241" s="18"/>
      <c r="ODA241" s="18"/>
      <c r="ODB241" s="18"/>
      <c r="ODC241" s="18"/>
      <c r="ODD241" s="18"/>
      <c r="ODE241" s="18"/>
      <c r="ODF241" s="18"/>
      <c r="ODG241" s="18"/>
      <c r="ODH241" s="18"/>
      <c r="ODI241" s="18"/>
      <c r="ODJ241" s="18"/>
      <c r="ODK241" s="18"/>
      <c r="ODL241" s="18"/>
      <c r="ODM241" s="18"/>
      <c r="ODN241" s="18"/>
      <c r="ODO241" s="18"/>
      <c r="ODP241" s="18"/>
      <c r="ODQ241" s="18"/>
      <c r="ODR241" s="18"/>
      <c r="ODS241" s="18"/>
      <c r="ODT241" s="18"/>
      <c r="ODU241" s="18"/>
      <c r="ODV241" s="18"/>
      <c r="ODW241" s="18"/>
      <c r="ODX241" s="18"/>
      <c r="ODY241" s="18"/>
      <c r="ODZ241" s="18"/>
      <c r="OEA241" s="18"/>
      <c r="OEB241" s="18"/>
      <c r="OEC241" s="18"/>
      <c r="OED241" s="18"/>
      <c r="OEE241" s="18"/>
      <c r="OEF241" s="18"/>
      <c r="OEG241" s="18"/>
      <c r="OEH241" s="18"/>
      <c r="OEI241" s="18"/>
      <c r="OEJ241" s="18"/>
      <c r="OEK241" s="18"/>
      <c r="OEL241" s="18"/>
      <c r="OEM241" s="18"/>
      <c r="OEN241" s="18"/>
      <c r="OEO241" s="18"/>
      <c r="OEP241" s="18"/>
      <c r="OEQ241" s="18"/>
      <c r="OER241" s="18"/>
      <c r="OES241" s="18"/>
      <c r="OET241" s="18"/>
      <c r="OEU241" s="18"/>
      <c r="OEV241" s="18"/>
      <c r="OEW241" s="18"/>
      <c r="OEX241" s="18"/>
      <c r="OEY241" s="18"/>
      <c r="OEZ241" s="18"/>
      <c r="OFA241" s="18"/>
      <c r="OFB241" s="18"/>
      <c r="OFC241" s="18"/>
      <c r="OFD241" s="18"/>
      <c r="OFE241" s="18"/>
      <c r="OFF241" s="18"/>
      <c r="OFG241" s="18"/>
      <c r="OFH241" s="18"/>
      <c r="OFI241" s="18"/>
      <c r="OFJ241" s="18"/>
      <c r="OFK241" s="18"/>
      <c r="OFL241" s="18"/>
      <c r="OFM241" s="18"/>
      <c r="OFN241" s="18"/>
      <c r="OFO241" s="18"/>
      <c r="OFP241" s="18"/>
      <c r="OFQ241" s="18"/>
      <c r="OFR241" s="18"/>
      <c r="OFS241" s="18"/>
      <c r="OFT241" s="18"/>
      <c r="OFU241" s="18"/>
      <c r="OFV241" s="18"/>
      <c r="OFW241" s="18"/>
      <c r="OFX241" s="18"/>
      <c r="OFY241" s="18"/>
      <c r="OFZ241" s="18"/>
      <c r="OGA241" s="18"/>
      <c r="OGB241" s="18"/>
      <c r="OGC241" s="18"/>
      <c r="OGD241" s="18"/>
      <c r="OGE241" s="18"/>
      <c r="OGF241" s="18"/>
      <c r="OGG241" s="18"/>
      <c r="OGH241" s="18"/>
      <c r="OGI241" s="18"/>
      <c r="OGJ241" s="18"/>
      <c r="OGK241" s="18"/>
      <c r="OGL241" s="18"/>
      <c r="OGM241" s="18"/>
      <c r="OGN241" s="18"/>
      <c r="OGO241" s="18"/>
      <c r="OGP241" s="18"/>
      <c r="OGQ241" s="18"/>
      <c r="OGR241" s="18"/>
      <c r="OGS241" s="18"/>
      <c r="OGT241" s="18"/>
      <c r="OGU241" s="18"/>
      <c r="OGV241" s="18"/>
      <c r="OGW241" s="18"/>
      <c r="OGX241" s="18"/>
      <c r="OGY241" s="18"/>
      <c r="OGZ241" s="18"/>
      <c r="OHA241" s="18"/>
      <c r="OHB241" s="18"/>
      <c r="OHC241" s="18"/>
      <c r="OHD241" s="18"/>
      <c r="OHE241" s="18"/>
      <c r="OHF241" s="18"/>
      <c r="OHG241" s="18"/>
      <c r="OHH241" s="18"/>
      <c r="OHI241" s="18"/>
      <c r="OHJ241" s="18"/>
      <c r="OHK241" s="18"/>
      <c r="OHL241" s="18"/>
      <c r="OHM241" s="18"/>
      <c r="OHN241" s="18"/>
      <c r="OHO241" s="18"/>
      <c r="OHP241" s="18"/>
      <c r="OHQ241" s="18"/>
      <c r="OHR241" s="18"/>
      <c r="OHS241" s="18"/>
      <c r="OHT241" s="18"/>
      <c r="OHU241" s="18"/>
      <c r="OHV241" s="18"/>
      <c r="OHW241" s="18"/>
      <c r="OHX241" s="18"/>
      <c r="OHY241" s="18"/>
      <c r="OHZ241" s="18"/>
      <c r="OIA241" s="18"/>
      <c r="OIB241" s="18"/>
      <c r="OIC241" s="18"/>
      <c r="OID241" s="18"/>
      <c r="OIE241" s="18"/>
      <c r="OIF241" s="18"/>
      <c r="OIG241" s="18"/>
      <c r="OIH241" s="18"/>
      <c r="OII241" s="18"/>
      <c r="OIJ241" s="18"/>
      <c r="OIK241" s="18"/>
      <c r="OIL241" s="18"/>
      <c r="OIM241" s="18"/>
      <c r="OIN241" s="18"/>
      <c r="OIO241" s="18"/>
      <c r="OIP241" s="18"/>
      <c r="OIQ241" s="18"/>
      <c r="OIR241" s="18"/>
      <c r="OIS241" s="18"/>
      <c r="OIT241" s="18"/>
      <c r="OIU241" s="18"/>
      <c r="OIV241" s="18"/>
      <c r="OIW241" s="18"/>
      <c r="OIX241" s="18"/>
      <c r="OIY241" s="18"/>
      <c r="OIZ241" s="18"/>
      <c r="OJA241" s="18"/>
      <c r="OJB241" s="18"/>
      <c r="OJC241" s="18"/>
      <c r="OJD241" s="18"/>
      <c r="OJE241" s="18"/>
      <c r="OJF241" s="18"/>
      <c r="OJG241" s="18"/>
      <c r="OJH241" s="18"/>
      <c r="OJI241" s="18"/>
      <c r="OJJ241" s="18"/>
      <c r="OJK241" s="18"/>
      <c r="OJL241" s="18"/>
      <c r="OJM241" s="18"/>
      <c r="OJN241" s="18"/>
      <c r="OJO241" s="18"/>
      <c r="OJP241" s="18"/>
      <c r="OJQ241" s="18"/>
      <c r="OJR241" s="18"/>
      <c r="OJS241" s="18"/>
      <c r="OJT241" s="18"/>
      <c r="OJU241" s="18"/>
      <c r="OJV241" s="18"/>
      <c r="OJW241" s="18"/>
      <c r="OJX241" s="18"/>
      <c r="OJY241" s="18"/>
      <c r="OJZ241" s="18"/>
      <c r="OKA241" s="18"/>
      <c r="OKB241" s="18"/>
      <c r="OKC241" s="18"/>
      <c r="OKD241" s="18"/>
      <c r="OKE241" s="18"/>
      <c r="OKF241" s="18"/>
      <c r="OKG241" s="18"/>
      <c r="OKH241" s="18"/>
      <c r="OKI241" s="18"/>
      <c r="OKJ241" s="18"/>
      <c r="OKK241" s="18"/>
      <c r="OKL241" s="18"/>
      <c r="OKM241" s="18"/>
      <c r="OKN241" s="18"/>
      <c r="OKO241" s="18"/>
      <c r="OKP241" s="18"/>
      <c r="OKQ241" s="18"/>
      <c r="OKR241" s="18"/>
      <c r="OKS241" s="18"/>
      <c r="OKT241" s="18"/>
      <c r="OKU241" s="18"/>
      <c r="OKV241" s="18"/>
      <c r="OKW241" s="18"/>
      <c r="OKX241" s="18"/>
      <c r="OKY241" s="18"/>
      <c r="OKZ241" s="18"/>
      <c r="OLA241" s="18"/>
      <c r="OLB241" s="18"/>
      <c r="OLC241" s="18"/>
      <c r="OLD241" s="18"/>
      <c r="OLE241" s="18"/>
      <c r="OLF241" s="18"/>
      <c r="OLG241" s="18"/>
      <c r="OLH241" s="18"/>
      <c r="OLI241" s="18"/>
      <c r="OLJ241" s="18"/>
      <c r="OLK241" s="18"/>
      <c r="OLL241" s="18"/>
      <c r="OLM241" s="18"/>
      <c r="OLN241" s="18"/>
      <c r="OLO241" s="18"/>
      <c r="OLP241" s="18"/>
      <c r="OLQ241" s="18"/>
      <c r="OLR241" s="18"/>
      <c r="OLS241" s="18"/>
      <c r="OLT241" s="18"/>
      <c r="OLU241" s="18"/>
      <c r="OLV241" s="18"/>
      <c r="OLW241" s="18"/>
      <c r="OLX241" s="18"/>
      <c r="OLY241" s="18"/>
      <c r="OLZ241" s="18"/>
      <c r="OMA241" s="18"/>
      <c r="OMB241" s="18"/>
      <c r="OMC241" s="18"/>
      <c r="OMD241" s="18"/>
      <c r="OME241" s="18"/>
      <c r="OMF241" s="18"/>
      <c r="OMG241" s="18"/>
      <c r="OMH241" s="18"/>
      <c r="OMI241" s="18"/>
      <c r="OMJ241" s="18"/>
      <c r="OMK241" s="18"/>
      <c r="OML241" s="18"/>
      <c r="OMM241" s="18"/>
      <c r="OMN241" s="18"/>
      <c r="OMO241" s="18"/>
      <c r="OMP241" s="18"/>
      <c r="OMQ241" s="18"/>
      <c r="OMR241" s="18"/>
      <c r="OMS241" s="18"/>
      <c r="OMT241" s="18"/>
      <c r="OMU241" s="18"/>
      <c r="OMV241" s="18"/>
      <c r="OMW241" s="18"/>
      <c r="OMX241" s="18"/>
      <c r="OMY241" s="18"/>
      <c r="OMZ241" s="18"/>
      <c r="ONA241" s="18"/>
      <c r="ONB241" s="18"/>
      <c r="ONC241" s="18"/>
      <c r="OND241" s="18"/>
      <c r="ONE241" s="18"/>
      <c r="ONF241" s="18"/>
      <c r="ONG241" s="18"/>
      <c r="ONH241" s="18"/>
      <c r="ONI241" s="18"/>
      <c r="ONJ241" s="18"/>
      <c r="ONK241" s="18"/>
      <c r="ONL241" s="18"/>
      <c r="ONM241" s="18"/>
      <c r="ONN241" s="18"/>
      <c r="ONO241" s="18"/>
      <c r="ONP241" s="18"/>
      <c r="ONQ241" s="18"/>
      <c r="ONR241" s="18"/>
      <c r="ONS241" s="18"/>
      <c r="ONT241" s="18"/>
      <c r="ONU241" s="18"/>
      <c r="ONV241" s="18"/>
      <c r="ONW241" s="18"/>
      <c r="ONX241" s="18"/>
      <c r="ONY241" s="18"/>
      <c r="ONZ241" s="18"/>
      <c r="OOA241" s="18"/>
      <c r="OOB241" s="18"/>
      <c r="OOC241" s="18"/>
      <c r="OOD241" s="18"/>
      <c r="OOE241" s="18"/>
      <c r="OOF241" s="18"/>
      <c r="OOG241" s="18"/>
      <c r="OOH241" s="18"/>
      <c r="OOI241" s="18"/>
      <c r="OOJ241" s="18"/>
      <c r="OOK241" s="18"/>
      <c r="OOL241" s="18"/>
      <c r="OOM241" s="18"/>
      <c r="OON241" s="18"/>
      <c r="OOO241" s="18"/>
      <c r="OOP241" s="18"/>
      <c r="OOQ241" s="18"/>
      <c r="OOR241" s="18"/>
      <c r="OOS241" s="18"/>
      <c r="OOT241" s="18"/>
      <c r="OOU241" s="18"/>
      <c r="OOV241" s="18"/>
      <c r="OOW241" s="18"/>
      <c r="OOX241" s="18"/>
      <c r="OOY241" s="18"/>
      <c r="OOZ241" s="18"/>
      <c r="OPA241" s="18"/>
      <c r="OPB241" s="18"/>
      <c r="OPC241" s="18"/>
      <c r="OPD241" s="18"/>
      <c r="OPE241" s="18"/>
      <c r="OPF241" s="18"/>
      <c r="OPG241" s="18"/>
      <c r="OPH241" s="18"/>
      <c r="OPI241" s="18"/>
      <c r="OPJ241" s="18"/>
      <c r="OPK241" s="18"/>
      <c r="OPL241" s="18"/>
      <c r="OPM241" s="18"/>
      <c r="OPN241" s="18"/>
      <c r="OPO241" s="18"/>
      <c r="OPP241" s="18"/>
      <c r="OPQ241" s="18"/>
      <c r="OPR241" s="18"/>
      <c r="OPS241" s="18"/>
      <c r="OPT241" s="18"/>
      <c r="OPU241" s="18"/>
      <c r="OPV241" s="18"/>
      <c r="OPW241" s="18"/>
      <c r="OPX241" s="18"/>
      <c r="OPY241" s="18"/>
      <c r="OPZ241" s="18"/>
      <c r="OQA241" s="18"/>
      <c r="OQB241" s="18"/>
      <c r="OQC241" s="18"/>
      <c r="OQD241" s="18"/>
      <c r="OQE241" s="18"/>
      <c r="OQF241" s="18"/>
      <c r="OQG241" s="18"/>
      <c r="OQH241" s="18"/>
      <c r="OQI241" s="18"/>
      <c r="OQJ241" s="18"/>
      <c r="OQK241" s="18"/>
      <c r="OQL241" s="18"/>
      <c r="OQM241" s="18"/>
      <c r="OQN241" s="18"/>
      <c r="OQO241" s="18"/>
      <c r="OQP241" s="18"/>
      <c r="OQQ241" s="18"/>
      <c r="OQR241" s="18"/>
      <c r="OQS241" s="18"/>
      <c r="OQT241" s="18"/>
      <c r="OQU241" s="18"/>
      <c r="OQV241" s="18"/>
      <c r="OQW241" s="18"/>
      <c r="OQX241" s="18"/>
      <c r="OQY241" s="18"/>
      <c r="OQZ241" s="18"/>
      <c r="ORA241" s="18"/>
      <c r="ORB241" s="18"/>
      <c r="ORC241" s="18"/>
      <c r="ORD241" s="18"/>
      <c r="ORE241" s="18"/>
      <c r="ORF241" s="18"/>
      <c r="ORG241" s="18"/>
      <c r="ORH241" s="18"/>
      <c r="ORI241" s="18"/>
      <c r="ORJ241" s="18"/>
      <c r="ORK241" s="18"/>
      <c r="ORL241" s="18"/>
      <c r="ORM241" s="18"/>
      <c r="ORN241" s="18"/>
      <c r="ORO241" s="18"/>
      <c r="ORP241" s="18"/>
      <c r="ORQ241" s="18"/>
      <c r="ORR241" s="18"/>
      <c r="ORS241" s="18"/>
      <c r="ORT241" s="18"/>
      <c r="ORU241" s="18"/>
      <c r="ORV241" s="18"/>
      <c r="ORW241" s="18"/>
      <c r="ORX241" s="18"/>
      <c r="ORY241" s="18"/>
      <c r="ORZ241" s="18"/>
      <c r="OSA241" s="18"/>
      <c r="OSB241" s="18"/>
      <c r="OSC241" s="18"/>
      <c r="OSD241" s="18"/>
      <c r="OSE241" s="18"/>
      <c r="OSF241" s="18"/>
      <c r="OSG241" s="18"/>
      <c r="OSH241" s="18"/>
      <c r="OSI241" s="18"/>
      <c r="OSJ241" s="18"/>
      <c r="OSK241" s="18"/>
      <c r="OSL241" s="18"/>
      <c r="OSM241" s="18"/>
      <c r="OSN241" s="18"/>
      <c r="OSO241" s="18"/>
      <c r="OSP241" s="18"/>
      <c r="OSQ241" s="18"/>
      <c r="OSR241" s="18"/>
      <c r="OSS241" s="18"/>
      <c r="OST241" s="18"/>
      <c r="OSU241" s="18"/>
      <c r="OSV241" s="18"/>
      <c r="OSW241" s="18"/>
      <c r="OSX241" s="18"/>
      <c r="OSY241" s="18"/>
      <c r="OSZ241" s="18"/>
      <c r="OTA241" s="18"/>
      <c r="OTB241" s="18"/>
      <c r="OTC241" s="18"/>
      <c r="OTD241" s="18"/>
      <c r="OTE241" s="18"/>
      <c r="OTF241" s="18"/>
      <c r="OTG241" s="18"/>
      <c r="OTH241" s="18"/>
      <c r="OTI241" s="18"/>
      <c r="OTJ241" s="18"/>
      <c r="OTK241" s="18"/>
      <c r="OTL241" s="18"/>
      <c r="OTM241" s="18"/>
      <c r="OTN241" s="18"/>
      <c r="OTO241" s="18"/>
      <c r="OTP241" s="18"/>
      <c r="OTQ241" s="18"/>
      <c r="OTR241" s="18"/>
      <c r="OTS241" s="18"/>
      <c r="OTT241" s="18"/>
      <c r="OTU241" s="18"/>
      <c r="OTV241" s="18"/>
      <c r="OTW241" s="18"/>
      <c r="OTX241" s="18"/>
      <c r="OTY241" s="18"/>
      <c r="OTZ241" s="18"/>
      <c r="OUA241" s="18"/>
      <c r="OUB241" s="18"/>
      <c r="OUC241" s="18"/>
      <c r="OUD241" s="18"/>
      <c r="OUE241" s="18"/>
      <c r="OUF241" s="18"/>
      <c r="OUG241" s="18"/>
      <c r="OUH241" s="18"/>
      <c r="OUI241" s="18"/>
      <c r="OUJ241" s="18"/>
      <c r="OUK241" s="18"/>
      <c r="OUL241" s="18"/>
      <c r="OUM241" s="18"/>
      <c r="OUN241" s="18"/>
      <c r="OUO241" s="18"/>
      <c r="OUP241" s="18"/>
      <c r="OUQ241" s="18"/>
      <c r="OUR241" s="18"/>
      <c r="OUS241" s="18"/>
      <c r="OUT241" s="18"/>
      <c r="OUU241" s="18"/>
      <c r="OUV241" s="18"/>
      <c r="OUW241" s="18"/>
      <c r="OUX241" s="18"/>
      <c r="OUY241" s="18"/>
      <c r="OUZ241" s="18"/>
      <c r="OVA241" s="18"/>
      <c r="OVB241" s="18"/>
      <c r="OVC241" s="18"/>
      <c r="OVD241" s="18"/>
      <c r="OVE241" s="18"/>
      <c r="OVF241" s="18"/>
      <c r="OVG241" s="18"/>
      <c r="OVH241" s="18"/>
      <c r="OVI241" s="18"/>
      <c r="OVJ241" s="18"/>
      <c r="OVK241" s="18"/>
      <c r="OVL241" s="18"/>
      <c r="OVM241" s="18"/>
      <c r="OVN241" s="18"/>
      <c r="OVO241" s="18"/>
      <c r="OVP241" s="18"/>
      <c r="OVQ241" s="18"/>
      <c r="OVR241" s="18"/>
      <c r="OVS241" s="18"/>
      <c r="OVT241" s="18"/>
      <c r="OVU241" s="18"/>
      <c r="OVV241" s="18"/>
      <c r="OVW241" s="18"/>
      <c r="OVX241" s="18"/>
      <c r="OVY241" s="18"/>
      <c r="OVZ241" s="18"/>
      <c r="OWA241" s="18"/>
      <c r="OWB241" s="18"/>
      <c r="OWC241" s="18"/>
      <c r="OWD241" s="18"/>
      <c r="OWE241" s="18"/>
      <c r="OWF241" s="18"/>
      <c r="OWG241" s="18"/>
      <c r="OWH241" s="18"/>
      <c r="OWI241" s="18"/>
      <c r="OWJ241" s="18"/>
      <c r="OWK241" s="18"/>
      <c r="OWL241" s="18"/>
      <c r="OWM241" s="18"/>
      <c r="OWN241" s="18"/>
      <c r="OWO241" s="18"/>
      <c r="OWP241" s="18"/>
      <c r="OWQ241" s="18"/>
      <c r="OWR241" s="18"/>
      <c r="OWS241" s="18"/>
      <c r="OWT241" s="18"/>
      <c r="OWU241" s="18"/>
      <c r="OWV241" s="18"/>
      <c r="OWW241" s="18"/>
      <c r="OWX241" s="18"/>
      <c r="OWY241" s="18"/>
      <c r="OWZ241" s="18"/>
      <c r="OXA241" s="18"/>
      <c r="OXB241" s="18"/>
      <c r="OXC241" s="18"/>
      <c r="OXD241" s="18"/>
      <c r="OXE241" s="18"/>
      <c r="OXF241" s="18"/>
      <c r="OXG241" s="18"/>
      <c r="OXH241" s="18"/>
      <c r="OXI241" s="18"/>
      <c r="OXJ241" s="18"/>
      <c r="OXK241" s="18"/>
      <c r="OXL241" s="18"/>
      <c r="OXM241" s="18"/>
      <c r="OXN241" s="18"/>
      <c r="OXO241" s="18"/>
      <c r="OXP241" s="18"/>
      <c r="OXQ241" s="18"/>
      <c r="OXR241" s="18"/>
      <c r="OXS241" s="18"/>
      <c r="OXT241" s="18"/>
      <c r="OXU241" s="18"/>
      <c r="OXV241" s="18"/>
      <c r="OXW241" s="18"/>
      <c r="OXX241" s="18"/>
      <c r="OXY241" s="18"/>
      <c r="OXZ241" s="18"/>
      <c r="OYA241" s="18"/>
      <c r="OYB241" s="18"/>
      <c r="OYC241" s="18"/>
      <c r="OYD241" s="18"/>
      <c r="OYE241" s="18"/>
      <c r="OYF241" s="18"/>
      <c r="OYG241" s="18"/>
      <c r="OYH241" s="18"/>
      <c r="OYI241" s="18"/>
      <c r="OYJ241" s="18"/>
      <c r="OYK241" s="18"/>
      <c r="OYL241" s="18"/>
      <c r="OYM241" s="18"/>
      <c r="OYN241" s="18"/>
      <c r="OYO241" s="18"/>
      <c r="OYP241" s="18"/>
      <c r="OYQ241" s="18"/>
      <c r="OYR241" s="18"/>
      <c r="OYS241" s="18"/>
      <c r="OYT241" s="18"/>
      <c r="OYU241" s="18"/>
      <c r="OYV241" s="18"/>
      <c r="OYW241" s="18"/>
      <c r="OYX241" s="18"/>
      <c r="OYY241" s="18"/>
      <c r="OYZ241" s="18"/>
      <c r="OZA241" s="18"/>
      <c r="OZB241" s="18"/>
      <c r="OZC241" s="18"/>
      <c r="OZD241" s="18"/>
      <c r="OZE241" s="18"/>
      <c r="OZF241" s="18"/>
      <c r="OZG241" s="18"/>
      <c r="OZH241" s="18"/>
      <c r="OZI241" s="18"/>
      <c r="OZJ241" s="18"/>
      <c r="OZK241" s="18"/>
      <c r="OZL241" s="18"/>
      <c r="OZM241" s="18"/>
      <c r="OZN241" s="18"/>
      <c r="OZO241" s="18"/>
      <c r="OZP241" s="18"/>
      <c r="OZQ241" s="18"/>
      <c r="OZR241" s="18"/>
      <c r="OZS241" s="18"/>
      <c r="OZT241" s="18"/>
      <c r="OZU241" s="18"/>
      <c r="OZV241" s="18"/>
      <c r="OZW241" s="18"/>
      <c r="OZX241" s="18"/>
      <c r="OZY241" s="18"/>
      <c r="OZZ241" s="18"/>
      <c r="PAA241" s="18"/>
      <c r="PAB241" s="18"/>
      <c r="PAC241" s="18"/>
      <c r="PAD241" s="18"/>
      <c r="PAE241" s="18"/>
      <c r="PAF241" s="18"/>
      <c r="PAG241" s="18"/>
      <c r="PAH241" s="18"/>
      <c r="PAI241" s="18"/>
      <c r="PAJ241" s="18"/>
      <c r="PAK241" s="18"/>
      <c r="PAL241" s="18"/>
      <c r="PAM241" s="18"/>
      <c r="PAN241" s="18"/>
      <c r="PAO241" s="18"/>
      <c r="PAP241" s="18"/>
      <c r="PAQ241" s="18"/>
      <c r="PAR241" s="18"/>
      <c r="PAS241" s="18"/>
      <c r="PAT241" s="18"/>
      <c r="PAU241" s="18"/>
      <c r="PAV241" s="18"/>
      <c r="PAW241" s="18"/>
      <c r="PAX241" s="18"/>
      <c r="PAY241" s="18"/>
      <c r="PAZ241" s="18"/>
      <c r="PBA241" s="18"/>
      <c r="PBB241" s="18"/>
      <c r="PBC241" s="18"/>
      <c r="PBD241" s="18"/>
      <c r="PBE241" s="18"/>
      <c r="PBF241" s="18"/>
      <c r="PBG241" s="18"/>
      <c r="PBH241" s="18"/>
      <c r="PBI241" s="18"/>
      <c r="PBJ241" s="18"/>
      <c r="PBK241" s="18"/>
      <c r="PBL241" s="18"/>
      <c r="PBM241" s="18"/>
      <c r="PBN241" s="18"/>
      <c r="PBO241" s="18"/>
      <c r="PBP241" s="18"/>
      <c r="PBQ241" s="18"/>
      <c r="PBR241" s="18"/>
      <c r="PBS241" s="18"/>
      <c r="PBT241" s="18"/>
      <c r="PBU241" s="18"/>
      <c r="PBV241" s="18"/>
      <c r="PBW241" s="18"/>
      <c r="PBX241" s="18"/>
      <c r="PBY241" s="18"/>
      <c r="PBZ241" s="18"/>
      <c r="PCA241" s="18"/>
      <c r="PCB241" s="18"/>
      <c r="PCC241" s="18"/>
      <c r="PCD241" s="18"/>
      <c r="PCE241" s="18"/>
      <c r="PCF241" s="18"/>
      <c r="PCG241" s="18"/>
      <c r="PCH241" s="18"/>
      <c r="PCI241" s="18"/>
      <c r="PCJ241" s="18"/>
      <c r="PCK241" s="18"/>
      <c r="PCL241" s="18"/>
      <c r="PCM241" s="18"/>
      <c r="PCN241" s="18"/>
      <c r="PCO241" s="18"/>
      <c r="PCP241" s="18"/>
      <c r="PCQ241" s="18"/>
      <c r="PCR241" s="18"/>
      <c r="PCS241" s="18"/>
      <c r="PCT241" s="18"/>
      <c r="PCU241" s="18"/>
      <c r="PCV241" s="18"/>
      <c r="PCW241" s="18"/>
      <c r="PCX241" s="18"/>
      <c r="PCY241" s="18"/>
      <c r="PCZ241" s="18"/>
      <c r="PDA241" s="18"/>
      <c r="PDB241" s="18"/>
      <c r="PDC241" s="18"/>
      <c r="PDD241" s="18"/>
      <c r="PDE241" s="18"/>
      <c r="PDF241" s="18"/>
      <c r="PDG241" s="18"/>
      <c r="PDH241" s="18"/>
      <c r="PDI241" s="18"/>
      <c r="PDJ241" s="18"/>
      <c r="PDK241" s="18"/>
      <c r="PDL241" s="18"/>
      <c r="PDM241" s="18"/>
      <c r="PDN241" s="18"/>
      <c r="PDO241" s="18"/>
      <c r="PDP241" s="18"/>
      <c r="PDQ241" s="18"/>
      <c r="PDR241" s="18"/>
      <c r="PDS241" s="18"/>
      <c r="PDT241" s="18"/>
      <c r="PDU241" s="18"/>
      <c r="PDV241" s="18"/>
      <c r="PDW241" s="18"/>
      <c r="PDX241" s="18"/>
      <c r="PDY241" s="18"/>
      <c r="PDZ241" s="18"/>
      <c r="PEA241" s="18"/>
      <c r="PEB241" s="18"/>
      <c r="PEC241" s="18"/>
      <c r="PED241" s="18"/>
      <c r="PEE241" s="18"/>
      <c r="PEF241" s="18"/>
      <c r="PEG241" s="18"/>
      <c r="PEH241" s="18"/>
      <c r="PEI241" s="18"/>
      <c r="PEJ241" s="18"/>
      <c r="PEK241" s="18"/>
      <c r="PEL241" s="18"/>
      <c r="PEM241" s="18"/>
      <c r="PEN241" s="18"/>
      <c r="PEO241" s="18"/>
      <c r="PEP241" s="18"/>
      <c r="PEQ241" s="18"/>
      <c r="PER241" s="18"/>
      <c r="PES241" s="18"/>
      <c r="PET241" s="18"/>
      <c r="PEU241" s="18"/>
      <c r="PEV241" s="18"/>
      <c r="PEW241" s="18"/>
      <c r="PEX241" s="18"/>
      <c r="PEY241" s="18"/>
      <c r="PEZ241" s="18"/>
      <c r="PFA241" s="18"/>
      <c r="PFB241" s="18"/>
      <c r="PFC241" s="18"/>
      <c r="PFD241" s="18"/>
      <c r="PFE241" s="18"/>
      <c r="PFF241" s="18"/>
      <c r="PFG241" s="18"/>
      <c r="PFH241" s="18"/>
      <c r="PFI241" s="18"/>
      <c r="PFJ241" s="18"/>
      <c r="PFK241" s="18"/>
      <c r="PFL241" s="18"/>
      <c r="PFM241" s="18"/>
      <c r="PFN241" s="18"/>
      <c r="PFO241" s="18"/>
      <c r="PFP241" s="18"/>
      <c r="PFQ241" s="18"/>
      <c r="PFR241" s="18"/>
      <c r="PFS241" s="18"/>
      <c r="PFT241" s="18"/>
      <c r="PFU241" s="18"/>
      <c r="PFV241" s="18"/>
      <c r="PFW241" s="18"/>
      <c r="PFX241" s="18"/>
      <c r="PFY241" s="18"/>
      <c r="PFZ241" s="18"/>
      <c r="PGA241" s="18"/>
      <c r="PGB241" s="18"/>
      <c r="PGC241" s="18"/>
      <c r="PGD241" s="18"/>
      <c r="PGE241" s="18"/>
      <c r="PGF241" s="18"/>
      <c r="PGG241" s="18"/>
      <c r="PGH241" s="18"/>
      <c r="PGI241" s="18"/>
      <c r="PGJ241" s="18"/>
      <c r="PGK241" s="18"/>
      <c r="PGL241" s="18"/>
      <c r="PGM241" s="18"/>
      <c r="PGN241" s="18"/>
      <c r="PGO241" s="18"/>
      <c r="PGP241" s="18"/>
      <c r="PGQ241" s="18"/>
      <c r="PGR241" s="18"/>
      <c r="PGS241" s="18"/>
      <c r="PGT241" s="18"/>
      <c r="PGU241" s="18"/>
      <c r="PGV241" s="18"/>
      <c r="PGW241" s="18"/>
      <c r="PGX241" s="18"/>
      <c r="PGY241" s="18"/>
      <c r="PGZ241" s="18"/>
      <c r="PHA241" s="18"/>
      <c r="PHB241" s="18"/>
      <c r="PHC241" s="18"/>
      <c r="PHD241" s="18"/>
      <c r="PHE241" s="18"/>
      <c r="PHF241" s="18"/>
      <c r="PHG241" s="18"/>
      <c r="PHH241" s="18"/>
      <c r="PHI241" s="18"/>
      <c r="PHJ241" s="18"/>
      <c r="PHK241" s="18"/>
      <c r="PHL241" s="18"/>
      <c r="PHM241" s="18"/>
      <c r="PHN241" s="18"/>
      <c r="PHO241" s="18"/>
      <c r="PHP241" s="18"/>
      <c r="PHQ241" s="18"/>
      <c r="PHR241" s="18"/>
      <c r="PHS241" s="18"/>
      <c r="PHT241" s="18"/>
      <c r="PHU241" s="18"/>
      <c r="PHV241" s="18"/>
      <c r="PHW241" s="18"/>
      <c r="PHX241" s="18"/>
      <c r="PHY241" s="18"/>
      <c r="PHZ241" s="18"/>
      <c r="PIA241" s="18"/>
      <c r="PIB241" s="18"/>
      <c r="PIC241" s="18"/>
      <c r="PID241" s="18"/>
      <c r="PIE241" s="18"/>
      <c r="PIF241" s="18"/>
      <c r="PIG241" s="18"/>
      <c r="PIH241" s="18"/>
      <c r="PII241" s="18"/>
      <c r="PIJ241" s="18"/>
      <c r="PIK241" s="18"/>
      <c r="PIL241" s="18"/>
      <c r="PIM241" s="18"/>
      <c r="PIN241" s="18"/>
      <c r="PIO241" s="18"/>
      <c r="PIP241" s="18"/>
      <c r="PIQ241" s="18"/>
      <c r="PIR241" s="18"/>
      <c r="PIS241" s="18"/>
      <c r="PIT241" s="18"/>
      <c r="PIU241" s="18"/>
      <c r="PIV241" s="18"/>
      <c r="PIW241" s="18"/>
      <c r="PIX241" s="18"/>
      <c r="PIY241" s="18"/>
      <c r="PIZ241" s="18"/>
      <c r="PJA241" s="18"/>
      <c r="PJB241" s="18"/>
      <c r="PJC241" s="18"/>
      <c r="PJD241" s="18"/>
      <c r="PJE241" s="18"/>
      <c r="PJF241" s="18"/>
      <c r="PJG241" s="18"/>
      <c r="PJH241" s="18"/>
      <c r="PJI241" s="18"/>
      <c r="PJJ241" s="18"/>
      <c r="PJK241" s="18"/>
      <c r="PJL241" s="18"/>
      <c r="PJM241" s="18"/>
      <c r="PJN241" s="18"/>
      <c r="PJO241" s="18"/>
      <c r="PJP241" s="18"/>
      <c r="PJQ241" s="18"/>
      <c r="PJR241" s="18"/>
      <c r="PJS241" s="18"/>
      <c r="PJT241" s="18"/>
      <c r="PJU241" s="18"/>
      <c r="PJV241" s="18"/>
      <c r="PJW241" s="18"/>
      <c r="PJX241" s="18"/>
      <c r="PJY241" s="18"/>
      <c r="PJZ241" s="18"/>
      <c r="PKA241" s="18"/>
      <c r="PKB241" s="18"/>
      <c r="PKC241" s="18"/>
      <c r="PKD241" s="18"/>
      <c r="PKE241" s="18"/>
      <c r="PKF241" s="18"/>
      <c r="PKG241" s="18"/>
      <c r="PKH241" s="18"/>
      <c r="PKI241" s="18"/>
      <c r="PKJ241" s="18"/>
      <c r="PKK241" s="18"/>
      <c r="PKL241" s="18"/>
      <c r="PKM241" s="18"/>
      <c r="PKN241" s="18"/>
      <c r="PKO241" s="18"/>
      <c r="PKP241" s="18"/>
      <c r="PKQ241" s="18"/>
      <c r="PKR241" s="18"/>
      <c r="PKS241" s="18"/>
      <c r="PKT241" s="18"/>
      <c r="PKU241" s="18"/>
      <c r="PKV241" s="18"/>
      <c r="PKW241" s="18"/>
      <c r="PKX241" s="18"/>
      <c r="PKY241" s="18"/>
      <c r="PKZ241" s="18"/>
      <c r="PLA241" s="18"/>
      <c r="PLB241" s="18"/>
      <c r="PLC241" s="18"/>
      <c r="PLD241" s="18"/>
      <c r="PLE241" s="18"/>
      <c r="PLF241" s="18"/>
      <c r="PLG241" s="18"/>
      <c r="PLH241" s="18"/>
      <c r="PLI241" s="18"/>
      <c r="PLJ241" s="18"/>
      <c r="PLK241" s="18"/>
      <c r="PLL241" s="18"/>
      <c r="PLM241" s="18"/>
      <c r="PLN241" s="18"/>
      <c r="PLO241" s="18"/>
      <c r="PLP241" s="18"/>
      <c r="PLQ241" s="18"/>
      <c r="PLR241" s="18"/>
      <c r="PLS241" s="18"/>
      <c r="PLT241" s="18"/>
      <c r="PLU241" s="18"/>
      <c r="PLV241" s="18"/>
      <c r="PLW241" s="18"/>
      <c r="PLX241" s="18"/>
      <c r="PLY241" s="18"/>
      <c r="PLZ241" s="18"/>
      <c r="PMA241" s="18"/>
      <c r="PMB241" s="18"/>
      <c r="PMC241" s="18"/>
      <c r="PMD241" s="18"/>
      <c r="PME241" s="18"/>
      <c r="PMF241" s="18"/>
      <c r="PMG241" s="18"/>
      <c r="PMH241" s="18"/>
      <c r="PMI241" s="18"/>
      <c r="PMJ241" s="18"/>
      <c r="PMK241" s="18"/>
      <c r="PML241" s="18"/>
      <c r="PMM241" s="18"/>
      <c r="PMN241" s="18"/>
      <c r="PMO241" s="18"/>
      <c r="PMP241" s="18"/>
      <c r="PMQ241" s="18"/>
      <c r="PMR241" s="18"/>
      <c r="PMS241" s="18"/>
      <c r="PMT241" s="18"/>
      <c r="PMU241" s="18"/>
      <c r="PMV241" s="18"/>
      <c r="PMW241" s="18"/>
      <c r="PMX241" s="18"/>
      <c r="PMY241" s="18"/>
      <c r="PMZ241" s="18"/>
      <c r="PNA241" s="18"/>
      <c r="PNB241" s="18"/>
      <c r="PNC241" s="18"/>
      <c r="PND241" s="18"/>
      <c r="PNE241" s="18"/>
      <c r="PNF241" s="18"/>
      <c r="PNG241" s="18"/>
      <c r="PNH241" s="18"/>
      <c r="PNI241" s="18"/>
      <c r="PNJ241" s="18"/>
      <c r="PNK241" s="18"/>
      <c r="PNL241" s="18"/>
      <c r="PNM241" s="18"/>
      <c r="PNN241" s="18"/>
      <c r="PNO241" s="18"/>
      <c r="PNP241" s="18"/>
      <c r="PNQ241" s="18"/>
      <c r="PNR241" s="18"/>
      <c r="PNS241" s="18"/>
      <c r="PNT241" s="18"/>
      <c r="PNU241" s="18"/>
      <c r="PNV241" s="18"/>
      <c r="PNW241" s="18"/>
      <c r="PNX241" s="18"/>
      <c r="PNY241" s="18"/>
      <c r="PNZ241" s="18"/>
      <c r="POA241" s="18"/>
      <c r="POB241" s="18"/>
      <c r="POC241" s="18"/>
      <c r="POD241" s="18"/>
      <c r="POE241" s="18"/>
      <c r="POF241" s="18"/>
      <c r="POG241" s="18"/>
      <c r="POH241" s="18"/>
      <c r="POI241" s="18"/>
      <c r="POJ241" s="18"/>
      <c r="POK241" s="18"/>
      <c r="POL241" s="18"/>
      <c r="POM241" s="18"/>
      <c r="PON241" s="18"/>
      <c r="POO241" s="18"/>
      <c r="POP241" s="18"/>
      <c r="POQ241" s="18"/>
      <c r="POR241" s="18"/>
      <c r="POS241" s="18"/>
      <c r="POT241" s="18"/>
      <c r="POU241" s="18"/>
      <c r="POV241" s="18"/>
      <c r="POW241" s="18"/>
      <c r="POX241" s="18"/>
      <c r="POY241" s="18"/>
      <c r="POZ241" s="18"/>
      <c r="PPA241" s="18"/>
      <c r="PPB241" s="18"/>
      <c r="PPC241" s="18"/>
      <c r="PPD241" s="18"/>
      <c r="PPE241" s="18"/>
      <c r="PPF241" s="18"/>
      <c r="PPG241" s="18"/>
      <c r="PPH241" s="18"/>
      <c r="PPI241" s="18"/>
      <c r="PPJ241" s="18"/>
      <c r="PPK241" s="18"/>
      <c r="PPL241" s="18"/>
      <c r="PPM241" s="18"/>
      <c r="PPN241" s="18"/>
      <c r="PPO241" s="18"/>
      <c r="PPP241" s="18"/>
      <c r="PPQ241" s="18"/>
      <c r="PPR241" s="18"/>
      <c r="PPS241" s="18"/>
      <c r="PPT241" s="18"/>
      <c r="PPU241" s="18"/>
      <c r="PPV241" s="18"/>
      <c r="PPW241" s="18"/>
      <c r="PPX241" s="18"/>
      <c r="PPY241" s="18"/>
      <c r="PPZ241" s="18"/>
      <c r="PQA241" s="18"/>
      <c r="PQB241" s="18"/>
      <c r="PQC241" s="18"/>
      <c r="PQD241" s="18"/>
      <c r="PQE241" s="18"/>
      <c r="PQF241" s="18"/>
      <c r="PQG241" s="18"/>
      <c r="PQH241" s="18"/>
      <c r="PQI241" s="18"/>
      <c r="PQJ241" s="18"/>
      <c r="PQK241" s="18"/>
      <c r="PQL241" s="18"/>
      <c r="PQM241" s="18"/>
      <c r="PQN241" s="18"/>
      <c r="PQO241" s="18"/>
      <c r="PQP241" s="18"/>
      <c r="PQQ241" s="18"/>
      <c r="PQR241" s="18"/>
      <c r="PQS241" s="18"/>
      <c r="PQT241" s="18"/>
      <c r="PQU241" s="18"/>
      <c r="PQV241" s="18"/>
      <c r="PQW241" s="18"/>
      <c r="PQX241" s="18"/>
      <c r="PQY241" s="18"/>
      <c r="PQZ241" s="18"/>
      <c r="PRA241" s="18"/>
      <c r="PRB241" s="18"/>
      <c r="PRC241" s="18"/>
      <c r="PRD241" s="18"/>
      <c r="PRE241" s="18"/>
      <c r="PRF241" s="18"/>
      <c r="PRG241" s="18"/>
      <c r="PRH241" s="18"/>
      <c r="PRI241" s="18"/>
      <c r="PRJ241" s="18"/>
      <c r="PRK241" s="18"/>
      <c r="PRL241" s="18"/>
      <c r="PRM241" s="18"/>
      <c r="PRN241" s="18"/>
      <c r="PRO241" s="18"/>
      <c r="PRP241" s="18"/>
      <c r="PRQ241" s="18"/>
      <c r="PRR241" s="18"/>
      <c r="PRS241" s="18"/>
      <c r="PRT241" s="18"/>
      <c r="PRU241" s="18"/>
      <c r="PRV241" s="18"/>
      <c r="PRW241" s="18"/>
      <c r="PRX241" s="18"/>
      <c r="PRY241" s="18"/>
      <c r="PRZ241" s="18"/>
      <c r="PSA241" s="18"/>
      <c r="PSB241" s="18"/>
      <c r="PSC241" s="18"/>
      <c r="PSD241" s="18"/>
      <c r="PSE241" s="18"/>
      <c r="PSF241" s="18"/>
      <c r="PSG241" s="18"/>
      <c r="PSH241" s="18"/>
      <c r="PSI241" s="18"/>
      <c r="PSJ241" s="18"/>
      <c r="PSK241" s="18"/>
      <c r="PSL241" s="18"/>
      <c r="PSM241" s="18"/>
      <c r="PSN241" s="18"/>
      <c r="PSO241" s="18"/>
      <c r="PSP241" s="18"/>
      <c r="PSQ241" s="18"/>
      <c r="PSR241" s="18"/>
      <c r="PSS241" s="18"/>
      <c r="PST241" s="18"/>
      <c r="PSU241" s="18"/>
      <c r="PSV241" s="18"/>
      <c r="PSW241" s="18"/>
      <c r="PSX241" s="18"/>
      <c r="PSY241" s="18"/>
      <c r="PSZ241" s="18"/>
      <c r="PTA241" s="18"/>
      <c r="PTB241" s="18"/>
      <c r="PTC241" s="18"/>
      <c r="PTD241" s="18"/>
      <c r="PTE241" s="18"/>
      <c r="PTF241" s="18"/>
      <c r="PTG241" s="18"/>
      <c r="PTH241" s="18"/>
      <c r="PTI241" s="18"/>
      <c r="PTJ241" s="18"/>
      <c r="PTK241" s="18"/>
      <c r="PTL241" s="18"/>
      <c r="PTM241" s="18"/>
      <c r="PTN241" s="18"/>
      <c r="PTO241" s="18"/>
      <c r="PTP241" s="18"/>
      <c r="PTQ241" s="18"/>
      <c r="PTR241" s="18"/>
      <c r="PTS241" s="18"/>
      <c r="PTT241" s="18"/>
      <c r="PTU241" s="18"/>
      <c r="PTV241" s="18"/>
      <c r="PTW241" s="18"/>
      <c r="PTX241" s="18"/>
      <c r="PTY241" s="18"/>
      <c r="PTZ241" s="18"/>
      <c r="PUA241" s="18"/>
      <c r="PUB241" s="18"/>
      <c r="PUC241" s="18"/>
      <c r="PUD241" s="18"/>
      <c r="PUE241" s="18"/>
      <c r="PUF241" s="18"/>
      <c r="PUG241" s="18"/>
      <c r="PUH241" s="18"/>
      <c r="PUI241" s="18"/>
      <c r="PUJ241" s="18"/>
      <c r="PUK241" s="18"/>
      <c r="PUL241" s="18"/>
      <c r="PUM241" s="18"/>
      <c r="PUN241" s="18"/>
      <c r="PUO241" s="18"/>
      <c r="PUP241" s="18"/>
      <c r="PUQ241" s="18"/>
      <c r="PUR241" s="18"/>
      <c r="PUS241" s="18"/>
      <c r="PUT241" s="18"/>
      <c r="PUU241" s="18"/>
      <c r="PUV241" s="18"/>
      <c r="PUW241" s="18"/>
      <c r="PUX241" s="18"/>
      <c r="PUY241" s="18"/>
      <c r="PUZ241" s="18"/>
      <c r="PVA241" s="18"/>
      <c r="PVB241" s="18"/>
      <c r="PVC241" s="18"/>
      <c r="PVD241" s="18"/>
      <c r="PVE241" s="18"/>
      <c r="PVF241" s="18"/>
      <c r="PVG241" s="18"/>
      <c r="PVH241" s="18"/>
      <c r="PVI241" s="18"/>
      <c r="PVJ241" s="18"/>
      <c r="PVK241" s="18"/>
      <c r="PVL241" s="18"/>
      <c r="PVM241" s="18"/>
      <c r="PVN241" s="18"/>
      <c r="PVO241" s="18"/>
      <c r="PVP241" s="18"/>
      <c r="PVQ241" s="18"/>
      <c r="PVR241" s="18"/>
      <c r="PVS241" s="18"/>
      <c r="PVT241" s="18"/>
      <c r="PVU241" s="18"/>
      <c r="PVV241" s="18"/>
      <c r="PVW241" s="18"/>
      <c r="PVX241" s="18"/>
      <c r="PVY241" s="18"/>
      <c r="PVZ241" s="18"/>
      <c r="PWA241" s="18"/>
      <c r="PWB241" s="18"/>
      <c r="PWC241" s="18"/>
      <c r="PWD241" s="18"/>
      <c r="PWE241" s="18"/>
      <c r="PWF241" s="18"/>
      <c r="PWG241" s="18"/>
      <c r="PWH241" s="18"/>
      <c r="PWI241" s="18"/>
      <c r="PWJ241" s="18"/>
      <c r="PWK241" s="18"/>
      <c r="PWL241" s="18"/>
      <c r="PWM241" s="18"/>
      <c r="PWN241" s="18"/>
      <c r="PWO241" s="18"/>
      <c r="PWP241" s="18"/>
      <c r="PWQ241" s="18"/>
      <c r="PWR241" s="18"/>
      <c r="PWS241" s="18"/>
      <c r="PWT241" s="18"/>
      <c r="PWU241" s="18"/>
      <c r="PWV241" s="18"/>
      <c r="PWW241" s="18"/>
      <c r="PWX241" s="18"/>
      <c r="PWY241" s="18"/>
      <c r="PWZ241" s="18"/>
      <c r="PXA241" s="18"/>
      <c r="PXB241" s="18"/>
      <c r="PXC241" s="18"/>
      <c r="PXD241" s="18"/>
      <c r="PXE241" s="18"/>
      <c r="PXF241" s="18"/>
      <c r="PXG241" s="18"/>
      <c r="PXH241" s="18"/>
      <c r="PXI241" s="18"/>
      <c r="PXJ241" s="18"/>
      <c r="PXK241" s="18"/>
      <c r="PXL241" s="18"/>
      <c r="PXM241" s="18"/>
      <c r="PXN241" s="18"/>
      <c r="PXO241" s="18"/>
      <c r="PXP241" s="18"/>
      <c r="PXQ241" s="18"/>
      <c r="PXR241" s="18"/>
      <c r="PXS241" s="18"/>
      <c r="PXT241" s="18"/>
      <c r="PXU241" s="18"/>
      <c r="PXV241" s="18"/>
      <c r="PXW241" s="18"/>
      <c r="PXX241" s="18"/>
      <c r="PXY241" s="18"/>
      <c r="PXZ241" s="18"/>
      <c r="PYA241" s="18"/>
      <c r="PYB241" s="18"/>
      <c r="PYC241" s="18"/>
      <c r="PYD241" s="18"/>
      <c r="PYE241" s="18"/>
      <c r="PYF241" s="18"/>
      <c r="PYG241" s="18"/>
      <c r="PYH241" s="18"/>
      <c r="PYI241" s="18"/>
      <c r="PYJ241" s="18"/>
      <c r="PYK241" s="18"/>
      <c r="PYL241" s="18"/>
      <c r="PYM241" s="18"/>
      <c r="PYN241" s="18"/>
      <c r="PYO241" s="18"/>
      <c r="PYP241" s="18"/>
      <c r="PYQ241" s="18"/>
      <c r="PYR241" s="18"/>
      <c r="PYS241" s="18"/>
      <c r="PYT241" s="18"/>
      <c r="PYU241" s="18"/>
      <c r="PYV241" s="18"/>
      <c r="PYW241" s="18"/>
      <c r="PYX241" s="18"/>
      <c r="PYY241" s="18"/>
      <c r="PYZ241" s="18"/>
      <c r="PZA241" s="18"/>
      <c r="PZB241" s="18"/>
      <c r="PZC241" s="18"/>
      <c r="PZD241" s="18"/>
      <c r="PZE241" s="18"/>
      <c r="PZF241" s="18"/>
      <c r="PZG241" s="18"/>
      <c r="PZH241" s="18"/>
      <c r="PZI241" s="18"/>
      <c r="PZJ241" s="18"/>
      <c r="PZK241" s="18"/>
      <c r="PZL241" s="18"/>
      <c r="PZM241" s="18"/>
      <c r="PZN241" s="18"/>
      <c r="PZO241" s="18"/>
      <c r="PZP241" s="18"/>
      <c r="PZQ241" s="18"/>
      <c r="PZR241" s="18"/>
      <c r="PZS241" s="18"/>
      <c r="PZT241" s="18"/>
      <c r="PZU241" s="18"/>
      <c r="PZV241" s="18"/>
      <c r="PZW241" s="18"/>
      <c r="PZX241" s="18"/>
      <c r="PZY241" s="18"/>
      <c r="PZZ241" s="18"/>
      <c r="QAA241" s="18"/>
      <c r="QAB241" s="18"/>
      <c r="QAC241" s="18"/>
      <c r="QAD241" s="18"/>
      <c r="QAE241" s="18"/>
      <c r="QAF241" s="18"/>
      <c r="QAG241" s="18"/>
      <c r="QAH241" s="18"/>
      <c r="QAI241" s="18"/>
      <c r="QAJ241" s="18"/>
      <c r="QAK241" s="18"/>
      <c r="QAL241" s="18"/>
      <c r="QAM241" s="18"/>
      <c r="QAN241" s="18"/>
      <c r="QAO241" s="18"/>
      <c r="QAP241" s="18"/>
      <c r="QAQ241" s="18"/>
      <c r="QAR241" s="18"/>
      <c r="QAS241" s="18"/>
      <c r="QAT241" s="18"/>
      <c r="QAU241" s="18"/>
      <c r="QAV241" s="18"/>
      <c r="QAW241" s="18"/>
      <c r="QAX241" s="18"/>
      <c r="QAY241" s="18"/>
      <c r="QAZ241" s="18"/>
      <c r="QBA241" s="18"/>
      <c r="QBB241" s="18"/>
      <c r="QBC241" s="18"/>
      <c r="QBD241" s="18"/>
      <c r="QBE241" s="18"/>
      <c r="QBF241" s="18"/>
      <c r="QBG241" s="18"/>
      <c r="QBH241" s="18"/>
      <c r="QBI241" s="18"/>
      <c r="QBJ241" s="18"/>
      <c r="QBK241" s="18"/>
      <c r="QBL241" s="18"/>
      <c r="QBM241" s="18"/>
      <c r="QBN241" s="18"/>
      <c r="QBO241" s="18"/>
      <c r="QBP241" s="18"/>
      <c r="QBQ241" s="18"/>
      <c r="QBR241" s="18"/>
      <c r="QBS241" s="18"/>
      <c r="QBT241" s="18"/>
      <c r="QBU241" s="18"/>
      <c r="QBV241" s="18"/>
      <c r="QBW241" s="18"/>
      <c r="QBX241" s="18"/>
      <c r="QBY241" s="18"/>
      <c r="QBZ241" s="18"/>
      <c r="QCA241" s="18"/>
      <c r="QCB241" s="18"/>
      <c r="QCC241" s="18"/>
      <c r="QCD241" s="18"/>
      <c r="QCE241" s="18"/>
      <c r="QCF241" s="18"/>
      <c r="QCG241" s="18"/>
      <c r="QCH241" s="18"/>
      <c r="QCI241" s="18"/>
      <c r="QCJ241" s="18"/>
      <c r="QCK241" s="18"/>
      <c r="QCL241" s="18"/>
      <c r="QCM241" s="18"/>
      <c r="QCN241" s="18"/>
      <c r="QCO241" s="18"/>
      <c r="QCP241" s="18"/>
      <c r="QCQ241" s="18"/>
      <c r="QCR241" s="18"/>
      <c r="QCS241" s="18"/>
      <c r="QCT241" s="18"/>
      <c r="QCU241" s="18"/>
      <c r="QCV241" s="18"/>
      <c r="QCW241" s="18"/>
      <c r="QCX241" s="18"/>
      <c r="QCY241" s="18"/>
      <c r="QCZ241" s="18"/>
      <c r="QDA241" s="18"/>
      <c r="QDB241" s="18"/>
      <c r="QDC241" s="18"/>
      <c r="QDD241" s="18"/>
      <c r="QDE241" s="18"/>
      <c r="QDF241" s="18"/>
      <c r="QDG241" s="18"/>
      <c r="QDH241" s="18"/>
      <c r="QDI241" s="18"/>
      <c r="QDJ241" s="18"/>
      <c r="QDK241" s="18"/>
      <c r="QDL241" s="18"/>
      <c r="QDM241" s="18"/>
      <c r="QDN241" s="18"/>
      <c r="QDO241" s="18"/>
      <c r="QDP241" s="18"/>
      <c r="QDQ241" s="18"/>
      <c r="QDR241" s="18"/>
      <c r="QDS241" s="18"/>
      <c r="QDT241" s="18"/>
      <c r="QDU241" s="18"/>
      <c r="QDV241" s="18"/>
      <c r="QDW241" s="18"/>
      <c r="QDX241" s="18"/>
      <c r="QDY241" s="18"/>
      <c r="QDZ241" s="18"/>
      <c r="QEA241" s="18"/>
      <c r="QEB241" s="18"/>
      <c r="QEC241" s="18"/>
      <c r="QED241" s="18"/>
      <c r="QEE241" s="18"/>
      <c r="QEF241" s="18"/>
      <c r="QEG241" s="18"/>
      <c r="QEH241" s="18"/>
      <c r="QEI241" s="18"/>
      <c r="QEJ241" s="18"/>
      <c r="QEK241" s="18"/>
      <c r="QEL241" s="18"/>
      <c r="QEM241" s="18"/>
      <c r="QEN241" s="18"/>
      <c r="QEO241" s="18"/>
      <c r="QEP241" s="18"/>
      <c r="QEQ241" s="18"/>
      <c r="QER241" s="18"/>
      <c r="QES241" s="18"/>
      <c r="QET241" s="18"/>
      <c r="QEU241" s="18"/>
      <c r="QEV241" s="18"/>
      <c r="QEW241" s="18"/>
      <c r="QEX241" s="18"/>
      <c r="QEY241" s="18"/>
      <c r="QEZ241" s="18"/>
      <c r="QFA241" s="18"/>
      <c r="QFB241" s="18"/>
      <c r="QFC241" s="18"/>
      <c r="QFD241" s="18"/>
      <c r="QFE241" s="18"/>
      <c r="QFF241" s="18"/>
      <c r="QFG241" s="18"/>
      <c r="QFH241" s="18"/>
      <c r="QFI241" s="18"/>
      <c r="QFJ241" s="18"/>
      <c r="QFK241" s="18"/>
      <c r="QFL241" s="18"/>
      <c r="QFM241" s="18"/>
      <c r="QFN241" s="18"/>
      <c r="QFO241" s="18"/>
      <c r="QFP241" s="18"/>
      <c r="QFQ241" s="18"/>
      <c r="QFR241" s="18"/>
      <c r="QFS241" s="18"/>
      <c r="QFT241" s="18"/>
      <c r="QFU241" s="18"/>
      <c r="QFV241" s="18"/>
      <c r="QFW241" s="18"/>
      <c r="QFX241" s="18"/>
      <c r="QFY241" s="18"/>
      <c r="QFZ241" s="18"/>
      <c r="QGA241" s="18"/>
      <c r="QGB241" s="18"/>
      <c r="QGC241" s="18"/>
      <c r="QGD241" s="18"/>
      <c r="QGE241" s="18"/>
      <c r="QGF241" s="18"/>
      <c r="QGG241" s="18"/>
      <c r="QGH241" s="18"/>
      <c r="QGI241" s="18"/>
      <c r="QGJ241" s="18"/>
      <c r="QGK241" s="18"/>
      <c r="QGL241" s="18"/>
      <c r="QGM241" s="18"/>
      <c r="QGN241" s="18"/>
      <c r="QGO241" s="18"/>
      <c r="QGP241" s="18"/>
      <c r="QGQ241" s="18"/>
      <c r="QGR241" s="18"/>
      <c r="QGS241" s="18"/>
      <c r="QGT241" s="18"/>
      <c r="QGU241" s="18"/>
      <c r="QGV241" s="18"/>
      <c r="QGW241" s="18"/>
      <c r="QGX241" s="18"/>
      <c r="QGY241" s="18"/>
      <c r="QGZ241" s="18"/>
      <c r="QHA241" s="18"/>
      <c r="QHB241" s="18"/>
      <c r="QHC241" s="18"/>
      <c r="QHD241" s="18"/>
      <c r="QHE241" s="18"/>
      <c r="QHF241" s="18"/>
      <c r="QHG241" s="18"/>
      <c r="QHH241" s="18"/>
      <c r="QHI241" s="18"/>
      <c r="QHJ241" s="18"/>
      <c r="QHK241" s="18"/>
      <c r="QHL241" s="18"/>
      <c r="QHM241" s="18"/>
      <c r="QHN241" s="18"/>
      <c r="QHO241" s="18"/>
      <c r="QHP241" s="18"/>
      <c r="QHQ241" s="18"/>
      <c r="QHR241" s="18"/>
      <c r="QHS241" s="18"/>
      <c r="QHT241" s="18"/>
      <c r="QHU241" s="18"/>
      <c r="QHV241" s="18"/>
      <c r="QHW241" s="18"/>
      <c r="QHX241" s="18"/>
      <c r="QHY241" s="18"/>
      <c r="QHZ241" s="18"/>
      <c r="QIA241" s="18"/>
      <c r="QIB241" s="18"/>
      <c r="QIC241" s="18"/>
      <c r="QID241" s="18"/>
      <c r="QIE241" s="18"/>
      <c r="QIF241" s="18"/>
      <c r="QIG241" s="18"/>
      <c r="QIH241" s="18"/>
      <c r="QII241" s="18"/>
      <c r="QIJ241" s="18"/>
      <c r="QIK241" s="18"/>
      <c r="QIL241" s="18"/>
      <c r="QIM241" s="18"/>
      <c r="QIN241" s="18"/>
      <c r="QIO241" s="18"/>
      <c r="QIP241" s="18"/>
      <c r="QIQ241" s="18"/>
      <c r="QIR241" s="18"/>
      <c r="QIS241" s="18"/>
      <c r="QIT241" s="18"/>
      <c r="QIU241" s="18"/>
      <c r="QIV241" s="18"/>
      <c r="QIW241" s="18"/>
      <c r="QIX241" s="18"/>
      <c r="QIY241" s="18"/>
      <c r="QIZ241" s="18"/>
      <c r="QJA241" s="18"/>
      <c r="QJB241" s="18"/>
      <c r="QJC241" s="18"/>
      <c r="QJD241" s="18"/>
      <c r="QJE241" s="18"/>
      <c r="QJF241" s="18"/>
      <c r="QJG241" s="18"/>
      <c r="QJH241" s="18"/>
      <c r="QJI241" s="18"/>
      <c r="QJJ241" s="18"/>
      <c r="QJK241" s="18"/>
      <c r="QJL241" s="18"/>
      <c r="QJM241" s="18"/>
      <c r="QJN241" s="18"/>
      <c r="QJO241" s="18"/>
      <c r="QJP241" s="18"/>
      <c r="QJQ241" s="18"/>
      <c r="QJR241" s="18"/>
      <c r="QJS241" s="18"/>
      <c r="QJT241" s="18"/>
      <c r="QJU241" s="18"/>
      <c r="QJV241" s="18"/>
      <c r="QJW241" s="18"/>
      <c r="QJX241" s="18"/>
      <c r="QJY241" s="18"/>
      <c r="QJZ241" s="18"/>
      <c r="QKA241" s="18"/>
      <c r="QKB241" s="18"/>
      <c r="QKC241" s="18"/>
      <c r="QKD241" s="18"/>
      <c r="QKE241" s="18"/>
      <c r="QKF241" s="18"/>
      <c r="QKG241" s="18"/>
      <c r="QKH241" s="18"/>
      <c r="QKI241" s="18"/>
      <c r="QKJ241" s="18"/>
      <c r="QKK241" s="18"/>
      <c r="QKL241" s="18"/>
      <c r="QKM241" s="18"/>
      <c r="QKN241" s="18"/>
      <c r="QKO241" s="18"/>
      <c r="QKP241" s="18"/>
      <c r="QKQ241" s="18"/>
      <c r="QKR241" s="18"/>
      <c r="QKS241" s="18"/>
      <c r="QKT241" s="18"/>
      <c r="QKU241" s="18"/>
      <c r="QKV241" s="18"/>
      <c r="QKW241" s="18"/>
      <c r="QKX241" s="18"/>
      <c r="QKY241" s="18"/>
      <c r="QKZ241" s="18"/>
      <c r="QLA241" s="18"/>
      <c r="QLB241" s="18"/>
      <c r="QLC241" s="18"/>
      <c r="QLD241" s="18"/>
      <c r="QLE241" s="18"/>
      <c r="QLF241" s="18"/>
      <c r="QLG241" s="18"/>
      <c r="QLH241" s="18"/>
      <c r="QLI241" s="18"/>
      <c r="QLJ241" s="18"/>
      <c r="QLK241" s="18"/>
      <c r="QLL241" s="18"/>
      <c r="QLM241" s="18"/>
      <c r="QLN241" s="18"/>
      <c r="QLO241" s="18"/>
      <c r="QLP241" s="18"/>
      <c r="QLQ241" s="18"/>
      <c r="QLR241" s="18"/>
      <c r="QLS241" s="18"/>
      <c r="QLT241" s="18"/>
      <c r="QLU241" s="18"/>
      <c r="QLV241" s="18"/>
      <c r="QLW241" s="18"/>
      <c r="QLX241" s="18"/>
      <c r="QLY241" s="18"/>
      <c r="QLZ241" s="18"/>
      <c r="QMA241" s="18"/>
      <c r="QMB241" s="18"/>
      <c r="QMC241" s="18"/>
      <c r="QMD241" s="18"/>
      <c r="QME241" s="18"/>
      <c r="QMF241" s="18"/>
      <c r="QMG241" s="18"/>
      <c r="QMH241" s="18"/>
      <c r="QMI241" s="18"/>
      <c r="QMJ241" s="18"/>
      <c r="QMK241" s="18"/>
      <c r="QML241" s="18"/>
      <c r="QMM241" s="18"/>
      <c r="QMN241" s="18"/>
      <c r="QMO241" s="18"/>
      <c r="QMP241" s="18"/>
      <c r="QMQ241" s="18"/>
      <c r="QMR241" s="18"/>
      <c r="QMS241" s="18"/>
      <c r="QMT241" s="18"/>
      <c r="QMU241" s="18"/>
      <c r="QMV241" s="18"/>
      <c r="QMW241" s="18"/>
      <c r="QMX241" s="18"/>
      <c r="QMY241" s="18"/>
      <c r="QMZ241" s="18"/>
      <c r="QNA241" s="18"/>
      <c r="QNB241" s="18"/>
      <c r="QNC241" s="18"/>
      <c r="QND241" s="18"/>
      <c r="QNE241" s="18"/>
      <c r="QNF241" s="18"/>
      <c r="QNG241" s="18"/>
      <c r="QNH241" s="18"/>
      <c r="QNI241" s="18"/>
      <c r="QNJ241" s="18"/>
      <c r="QNK241" s="18"/>
      <c r="QNL241" s="18"/>
      <c r="QNM241" s="18"/>
      <c r="QNN241" s="18"/>
      <c r="QNO241" s="18"/>
      <c r="QNP241" s="18"/>
      <c r="QNQ241" s="18"/>
      <c r="QNR241" s="18"/>
      <c r="QNS241" s="18"/>
      <c r="QNT241" s="18"/>
      <c r="QNU241" s="18"/>
      <c r="QNV241" s="18"/>
      <c r="QNW241" s="18"/>
      <c r="QNX241" s="18"/>
      <c r="QNY241" s="18"/>
      <c r="QNZ241" s="18"/>
      <c r="QOA241" s="18"/>
      <c r="QOB241" s="18"/>
      <c r="QOC241" s="18"/>
      <c r="QOD241" s="18"/>
      <c r="QOE241" s="18"/>
      <c r="QOF241" s="18"/>
      <c r="QOG241" s="18"/>
      <c r="QOH241" s="18"/>
      <c r="QOI241" s="18"/>
      <c r="QOJ241" s="18"/>
      <c r="QOK241" s="18"/>
      <c r="QOL241" s="18"/>
      <c r="QOM241" s="18"/>
      <c r="QON241" s="18"/>
      <c r="QOO241" s="18"/>
      <c r="QOP241" s="18"/>
      <c r="QOQ241" s="18"/>
      <c r="QOR241" s="18"/>
      <c r="QOS241" s="18"/>
      <c r="QOT241" s="18"/>
      <c r="QOU241" s="18"/>
      <c r="QOV241" s="18"/>
      <c r="QOW241" s="18"/>
      <c r="QOX241" s="18"/>
      <c r="QOY241" s="18"/>
      <c r="QOZ241" s="18"/>
      <c r="QPA241" s="18"/>
      <c r="QPB241" s="18"/>
      <c r="QPC241" s="18"/>
      <c r="QPD241" s="18"/>
      <c r="QPE241" s="18"/>
      <c r="QPF241" s="18"/>
      <c r="QPG241" s="18"/>
      <c r="QPH241" s="18"/>
      <c r="QPI241" s="18"/>
      <c r="QPJ241" s="18"/>
      <c r="QPK241" s="18"/>
      <c r="QPL241" s="18"/>
      <c r="QPM241" s="18"/>
      <c r="QPN241" s="18"/>
      <c r="QPO241" s="18"/>
      <c r="QPP241" s="18"/>
      <c r="QPQ241" s="18"/>
      <c r="QPR241" s="18"/>
      <c r="QPS241" s="18"/>
      <c r="QPT241" s="18"/>
      <c r="QPU241" s="18"/>
      <c r="QPV241" s="18"/>
      <c r="QPW241" s="18"/>
      <c r="QPX241" s="18"/>
      <c r="QPY241" s="18"/>
      <c r="QPZ241" s="18"/>
      <c r="QQA241" s="18"/>
      <c r="QQB241" s="18"/>
      <c r="QQC241" s="18"/>
      <c r="QQD241" s="18"/>
      <c r="QQE241" s="18"/>
      <c r="QQF241" s="18"/>
      <c r="QQG241" s="18"/>
      <c r="QQH241" s="18"/>
      <c r="QQI241" s="18"/>
      <c r="QQJ241" s="18"/>
      <c r="QQK241" s="18"/>
      <c r="QQL241" s="18"/>
      <c r="QQM241" s="18"/>
      <c r="QQN241" s="18"/>
      <c r="QQO241" s="18"/>
      <c r="QQP241" s="18"/>
      <c r="QQQ241" s="18"/>
      <c r="QQR241" s="18"/>
      <c r="QQS241" s="18"/>
      <c r="QQT241" s="18"/>
      <c r="QQU241" s="18"/>
      <c r="QQV241" s="18"/>
      <c r="QQW241" s="18"/>
      <c r="QQX241" s="18"/>
      <c r="QQY241" s="18"/>
      <c r="QQZ241" s="18"/>
      <c r="QRA241" s="18"/>
      <c r="QRB241" s="18"/>
      <c r="QRC241" s="18"/>
      <c r="QRD241" s="18"/>
      <c r="QRE241" s="18"/>
      <c r="QRF241" s="18"/>
      <c r="QRG241" s="18"/>
      <c r="QRH241" s="18"/>
      <c r="QRI241" s="18"/>
      <c r="QRJ241" s="18"/>
      <c r="QRK241" s="18"/>
      <c r="QRL241" s="18"/>
      <c r="QRM241" s="18"/>
      <c r="QRN241" s="18"/>
      <c r="QRO241" s="18"/>
      <c r="QRP241" s="18"/>
      <c r="QRQ241" s="18"/>
      <c r="QRR241" s="18"/>
      <c r="QRS241" s="18"/>
      <c r="QRT241" s="18"/>
      <c r="QRU241" s="18"/>
      <c r="QRV241" s="18"/>
      <c r="QRW241" s="18"/>
      <c r="QRX241" s="18"/>
      <c r="QRY241" s="18"/>
      <c r="QRZ241" s="18"/>
      <c r="QSA241" s="18"/>
      <c r="QSB241" s="18"/>
      <c r="QSC241" s="18"/>
      <c r="QSD241" s="18"/>
      <c r="QSE241" s="18"/>
      <c r="QSF241" s="18"/>
      <c r="QSG241" s="18"/>
      <c r="QSH241" s="18"/>
      <c r="QSI241" s="18"/>
      <c r="QSJ241" s="18"/>
      <c r="QSK241" s="18"/>
      <c r="QSL241" s="18"/>
      <c r="QSM241" s="18"/>
      <c r="QSN241" s="18"/>
      <c r="QSO241" s="18"/>
      <c r="QSP241" s="18"/>
      <c r="QSQ241" s="18"/>
      <c r="QSR241" s="18"/>
      <c r="QSS241" s="18"/>
      <c r="QST241" s="18"/>
      <c r="QSU241" s="18"/>
      <c r="QSV241" s="18"/>
      <c r="QSW241" s="18"/>
      <c r="QSX241" s="18"/>
      <c r="QSY241" s="18"/>
      <c r="QSZ241" s="18"/>
      <c r="QTA241" s="18"/>
      <c r="QTB241" s="18"/>
      <c r="QTC241" s="18"/>
      <c r="QTD241" s="18"/>
      <c r="QTE241" s="18"/>
      <c r="QTF241" s="18"/>
      <c r="QTG241" s="18"/>
      <c r="QTH241" s="18"/>
      <c r="QTI241" s="18"/>
      <c r="QTJ241" s="18"/>
      <c r="QTK241" s="18"/>
      <c r="QTL241" s="18"/>
      <c r="QTM241" s="18"/>
      <c r="QTN241" s="18"/>
      <c r="QTO241" s="18"/>
      <c r="QTP241" s="18"/>
      <c r="QTQ241" s="18"/>
      <c r="QTR241" s="18"/>
      <c r="QTS241" s="18"/>
      <c r="QTT241" s="18"/>
      <c r="QTU241" s="18"/>
      <c r="QTV241" s="18"/>
      <c r="QTW241" s="18"/>
      <c r="QTX241" s="18"/>
      <c r="QTY241" s="18"/>
      <c r="QTZ241" s="18"/>
      <c r="QUA241" s="18"/>
      <c r="QUB241" s="18"/>
      <c r="QUC241" s="18"/>
      <c r="QUD241" s="18"/>
      <c r="QUE241" s="18"/>
      <c r="QUF241" s="18"/>
      <c r="QUG241" s="18"/>
      <c r="QUH241" s="18"/>
      <c r="QUI241" s="18"/>
      <c r="QUJ241" s="18"/>
      <c r="QUK241" s="18"/>
      <c r="QUL241" s="18"/>
      <c r="QUM241" s="18"/>
      <c r="QUN241" s="18"/>
      <c r="QUO241" s="18"/>
      <c r="QUP241" s="18"/>
      <c r="QUQ241" s="18"/>
      <c r="QUR241" s="18"/>
      <c r="QUS241" s="18"/>
      <c r="QUT241" s="18"/>
      <c r="QUU241" s="18"/>
      <c r="QUV241" s="18"/>
      <c r="QUW241" s="18"/>
      <c r="QUX241" s="18"/>
      <c r="QUY241" s="18"/>
      <c r="QUZ241" s="18"/>
      <c r="QVA241" s="18"/>
      <c r="QVB241" s="18"/>
      <c r="QVC241" s="18"/>
      <c r="QVD241" s="18"/>
      <c r="QVE241" s="18"/>
      <c r="QVF241" s="18"/>
      <c r="QVG241" s="18"/>
      <c r="QVH241" s="18"/>
      <c r="QVI241" s="18"/>
      <c r="QVJ241" s="18"/>
      <c r="QVK241" s="18"/>
      <c r="QVL241" s="18"/>
      <c r="QVM241" s="18"/>
      <c r="QVN241" s="18"/>
      <c r="QVO241" s="18"/>
      <c r="QVP241" s="18"/>
      <c r="QVQ241" s="18"/>
      <c r="QVR241" s="18"/>
      <c r="QVS241" s="18"/>
      <c r="QVT241" s="18"/>
      <c r="QVU241" s="18"/>
      <c r="QVV241" s="18"/>
      <c r="QVW241" s="18"/>
      <c r="QVX241" s="18"/>
      <c r="QVY241" s="18"/>
      <c r="QVZ241" s="18"/>
      <c r="QWA241" s="18"/>
      <c r="QWB241" s="18"/>
      <c r="QWC241" s="18"/>
      <c r="QWD241" s="18"/>
      <c r="QWE241" s="18"/>
      <c r="QWF241" s="18"/>
      <c r="QWG241" s="18"/>
      <c r="QWH241" s="18"/>
      <c r="QWI241" s="18"/>
      <c r="QWJ241" s="18"/>
      <c r="QWK241" s="18"/>
      <c r="QWL241" s="18"/>
      <c r="QWM241" s="18"/>
      <c r="QWN241" s="18"/>
      <c r="QWO241" s="18"/>
      <c r="QWP241" s="18"/>
      <c r="QWQ241" s="18"/>
      <c r="QWR241" s="18"/>
      <c r="QWS241" s="18"/>
      <c r="QWT241" s="18"/>
      <c r="QWU241" s="18"/>
      <c r="QWV241" s="18"/>
      <c r="QWW241" s="18"/>
      <c r="QWX241" s="18"/>
      <c r="QWY241" s="18"/>
      <c r="QWZ241" s="18"/>
      <c r="QXA241" s="18"/>
      <c r="QXB241" s="18"/>
      <c r="QXC241" s="18"/>
      <c r="QXD241" s="18"/>
      <c r="QXE241" s="18"/>
      <c r="QXF241" s="18"/>
      <c r="QXG241" s="18"/>
      <c r="QXH241" s="18"/>
      <c r="QXI241" s="18"/>
      <c r="QXJ241" s="18"/>
      <c r="QXK241" s="18"/>
      <c r="QXL241" s="18"/>
      <c r="QXM241" s="18"/>
      <c r="QXN241" s="18"/>
      <c r="QXO241" s="18"/>
      <c r="QXP241" s="18"/>
      <c r="QXQ241" s="18"/>
      <c r="QXR241" s="18"/>
      <c r="QXS241" s="18"/>
      <c r="QXT241" s="18"/>
      <c r="QXU241" s="18"/>
      <c r="QXV241" s="18"/>
      <c r="QXW241" s="18"/>
      <c r="QXX241" s="18"/>
      <c r="QXY241" s="18"/>
      <c r="QXZ241" s="18"/>
      <c r="QYA241" s="18"/>
      <c r="QYB241" s="18"/>
      <c r="QYC241" s="18"/>
      <c r="QYD241" s="18"/>
      <c r="QYE241" s="18"/>
      <c r="QYF241" s="18"/>
      <c r="QYG241" s="18"/>
      <c r="QYH241" s="18"/>
      <c r="QYI241" s="18"/>
      <c r="QYJ241" s="18"/>
      <c r="QYK241" s="18"/>
      <c r="QYL241" s="18"/>
      <c r="QYM241" s="18"/>
      <c r="QYN241" s="18"/>
      <c r="QYO241" s="18"/>
      <c r="QYP241" s="18"/>
      <c r="QYQ241" s="18"/>
      <c r="QYR241" s="18"/>
      <c r="QYS241" s="18"/>
      <c r="QYT241" s="18"/>
      <c r="QYU241" s="18"/>
      <c r="QYV241" s="18"/>
      <c r="QYW241" s="18"/>
      <c r="QYX241" s="18"/>
      <c r="QYY241" s="18"/>
      <c r="QYZ241" s="18"/>
      <c r="QZA241" s="18"/>
      <c r="QZB241" s="18"/>
      <c r="QZC241" s="18"/>
      <c r="QZD241" s="18"/>
      <c r="QZE241" s="18"/>
      <c r="QZF241" s="18"/>
      <c r="QZG241" s="18"/>
      <c r="QZH241" s="18"/>
      <c r="QZI241" s="18"/>
      <c r="QZJ241" s="18"/>
      <c r="QZK241" s="18"/>
      <c r="QZL241" s="18"/>
      <c r="QZM241" s="18"/>
      <c r="QZN241" s="18"/>
      <c r="QZO241" s="18"/>
      <c r="QZP241" s="18"/>
      <c r="QZQ241" s="18"/>
      <c r="QZR241" s="18"/>
      <c r="QZS241" s="18"/>
      <c r="QZT241" s="18"/>
      <c r="QZU241" s="18"/>
      <c r="QZV241" s="18"/>
      <c r="QZW241" s="18"/>
      <c r="QZX241" s="18"/>
      <c r="QZY241" s="18"/>
      <c r="QZZ241" s="18"/>
      <c r="RAA241" s="18"/>
      <c r="RAB241" s="18"/>
      <c r="RAC241" s="18"/>
      <c r="RAD241" s="18"/>
      <c r="RAE241" s="18"/>
      <c r="RAF241" s="18"/>
      <c r="RAG241" s="18"/>
      <c r="RAH241" s="18"/>
      <c r="RAI241" s="18"/>
      <c r="RAJ241" s="18"/>
      <c r="RAK241" s="18"/>
      <c r="RAL241" s="18"/>
      <c r="RAM241" s="18"/>
      <c r="RAN241" s="18"/>
      <c r="RAO241" s="18"/>
      <c r="RAP241" s="18"/>
      <c r="RAQ241" s="18"/>
      <c r="RAR241" s="18"/>
      <c r="RAS241" s="18"/>
      <c r="RAT241" s="18"/>
      <c r="RAU241" s="18"/>
      <c r="RAV241" s="18"/>
      <c r="RAW241" s="18"/>
      <c r="RAX241" s="18"/>
      <c r="RAY241" s="18"/>
      <c r="RAZ241" s="18"/>
      <c r="RBA241" s="18"/>
      <c r="RBB241" s="18"/>
      <c r="RBC241" s="18"/>
      <c r="RBD241" s="18"/>
      <c r="RBE241" s="18"/>
      <c r="RBF241" s="18"/>
      <c r="RBG241" s="18"/>
      <c r="RBH241" s="18"/>
      <c r="RBI241" s="18"/>
      <c r="RBJ241" s="18"/>
      <c r="RBK241" s="18"/>
      <c r="RBL241" s="18"/>
      <c r="RBM241" s="18"/>
      <c r="RBN241" s="18"/>
      <c r="RBO241" s="18"/>
      <c r="RBP241" s="18"/>
      <c r="RBQ241" s="18"/>
      <c r="RBR241" s="18"/>
      <c r="RBS241" s="18"/>
      <c r="RBT241" s="18"/>
      <c r="RBU241" s="18"/>
      <c r="RBV241" s="18"/>
      <c r="RBW241" s="18"/>
      <c r="RBX241" s="18"/>
      <c r="RBY241" s="18"/>
      <c r="RBZ241" s="18"/>
      <c r="RCA241" s="18"/>
      <c r="RCB241" s="18"/>
      <c r="RCC241" s="18"/>
      <c r="RCD241" s="18"/>
      <c r="RCE241" s="18"/>
      <c r="RCF241" s="18"/>
      <c r="RCG241" s="18"/>
      <c r="RCH241" s="18"/>
      <c r="RCI241" s="18"/>
      <c r="RCJ241" s="18"/>
      <c r="RCK241" s="18"/>
      <c r="RCL241" s="18"/>
      <c r="RCM241" s="18"/>
      <c r="RCN241" s="18"/>
      <c r="RCO241" s="18"/>
      <c r="RCP241" s="18"/>
      <c r="RCQ241" s="18"/>
      <c r="RCR241" s="18"/>
      <c r="RCS241" s="18"/>
      <c r="RCT241" s="18"/>
      <c r="RCU241" s="18"/>
      <c r="RCV241" s="18"/>
      <c r="RCW241" s="18"/>
      <c r="RCX241" s="18"/>
      <c r="RCY241" s="18"/>
      <c r="RCZ241" s="18"/>
      <c r="RDA241" s="18"/>
      <c r="RDB241" s="18"/>
      <c r="RDC241" s="18"/>
      <c r="RDD241" s="18"/>
      <c r="RDE241" s="18"/>
      <c r="RDF241" s="18"/>
      <c r="RDG241" s="18"/>
      <c r="RDH241" s="18"/>
      <c r="RDI241" s="18"/>
      <c r="RDJ241" s="18"/>
      <c r="RDK241" s="18"/>
      <c r="RDL241" s="18"/>
      <c r="RDM241" s="18"/>
      <c r="RDN241" s="18"/>
      <c r="RDO241" s="18"/>
      <c r="RDP241" s="18"/>
      <c r="RDQ241" s="18"/>
      <c r="RDR241" s="18"/>
      <c r="RDS241" s="18"/>
      <c r="RDT241" s="18"/>
      <c r="RDU241" s="18"/>
      <c r="RDV241" s="18"/>
      <c r="RDW241" s="18"/>
      <c r="RDX241" s="18"/>
      <c r="RDY241" s="18"/>
      <c r="RDZ241" s="18"/>
      <c r="REA241" s="18"/>
      <c r="REB241" s="18"/>
      <c r="REC241" s="18"/>
      <c r="RED241" s="18"/>
      <c r="REE241" s="18"/>
      <c r="REF241" s="18"/>
      <c r="REG241" s="18"/>
      <c r="REH241" s="18"/>
      <c r="REI241" s="18"/>
      <c r="REJ241" s="18"/>
      <c r="REK241" s="18"/>
      <c r="REL241" s="18"/>
      <c r="REM241" s="18"/>
      <c r="REN241" s="18"/>
      <c r="REO241" s="18"/>
      <c r="REP241" s="18"/>
      <c r="REQ241" s="18"/>
      <c r="RER241" s="18"/>
      <c r="RES241" s="18"/>
      <c r="RET241" s="18"/>
      <c r="REU241" s="18"/>
      <c r="REV241" s="18"/>
      <c r="REW241" s="18"/>
      <c r="REX241" s="18"/>
      <c r="REY241" s="18"/>
      <c r="REZ241" s="18"/>
      <c r="RFA241" s="18"/>
      <c r="RFB241" s="18"/>
      <c r="RFC241" s="18"/>
      <c r="RFD241" s="18"/>
      <c r="RFE241" s="18"/>
      <c r="RFF241" s="18"/>
      <c r="RFG241" s="18"/>
      <c r="RFH241" s="18"/>
      <c r="RFI241" s="18"/>
      <c r="RFJ241" s="18"/>
      <c r="RFK241" s="18"/>
      <c r="RFL241" s="18"/>
      <c r="RFM241" s="18"/>
      <c r="RFN241" s="18"/>
      <c r="RFO241" s="18"/>
      <c r="RFP241" s="18"/>
      <c r="RFQ241" s="18"/>
      <c r="RFR241" s="18"/>
      <c r="RFS241" s="18"/>
      <c r="RFT241" s="18"/>
      <c r="RFU241" s="18"/>
      <c r="RFV241" s="18"/>
      <c r="RFW241" s="18"/>
      <c r="RFX241" s="18"/>
      <c r="RFY241" s="18"/>
      <c r="RFZ241" s="18"/>
      <c r="RGA241" s="18"/>
      <c r="RGB241" s="18"/>
      <c r="RGC241" s="18"/>
      <c r="RGD241" s="18"/>
      <c r="RGE241" s="18"/>
      <c r="RGF241" s="18"/>
      <c r="RGG241" s="18"/>
      <c r="RGH241" s="18"/>
      <c r="RGI241" s="18"/>
      <c r="RGJ241" s="18"/>
      <c r="RGK241" s="18"/>
      <c r="RGL241" s="18"/>
      <c r="RGM241" s="18"/>
      <c r="RGN241" s="18"/>
      <c r="RGO241" s="18"/>
      <c r="RGP241" s="18"/>
      <c r="RGQ241" s="18"/>
      <c r="RGR241" s="18"/>
      <c r="RGS241" s="18"/>
      <c r="RGT241" s="18"/>
      <c r="RGU241" s="18"/>
      <c r="RGV241" s="18"/>
      <c r="RGW241" s="18"/>
      <c r="RGX241" s="18"/>
      <c r="RGY241" s="18"/>
      <c r="RGZ241" s="18"/>
      <c r="RHA241" s="18"/>
      <c r="RHB241" s="18"/>
      <c r="RHC241" s="18"/>
      <c r="RHD241" s="18"/>
      <c r="RHE241" s="18"/>
      <c r="RHF241" s="18"/>
      <c r="RHG241" s="18"/>
      <c r="RHH241" s="18"/>
      <c r="RHI241" s="18"/>
      <c r="RHJ241" s="18"/>
      <c r="RHK241" s="18"/>
      <c r="RHL241" s="18"/>
      <c r="RHM241" s="18"/>
      <c r="RHN241" s="18"/>
      <c r="RHO241" s="18"/>
      <c r="RHP241" s="18"/>
      <c r="RHQ241" s="18"/>
      <c r="RHR241" s="18"/>
      <c r="RHS241" s="18"/>
      <c r="RHT241" s="18"/>
      <c r="RHU241" s="18"/>
      <c r="RHV241" s="18"/>
      <c r="RHW241" s="18"/>
      <c r="RHX241" s="18"/>
      <c r="RHY241" s="18"/>
      <c r="RHZ241" s="18"/>
      <c r="RIA241" s="18"/>
      <c r="RIB241" s="18"/>
      <c r="RIC241" s="18"/>
      <c r="RID241" s="18"/>
      <c r="RIE241" s="18"/>
      <c r="RIF241" s="18"/>
      <c r="RIG241" s="18"/>
      <c r="RIH241" s="18"/>
      <c r="RII241" s="18"/>
      <c r="RIJ241" s="18"/>
      <c r="RIK241" s="18"/>
      <c r="RIL241" s="18"/>
      <c r="RIM241" s="18"/>
      <c r="RIN241" s="18"/>
      <c r="RIO241" s="18"/>
      <c r="RIP241" s="18"/>
      <c r="RIQ241" s="18"/>
      <c r="RIR241" s="18"/>
      <c r="RIS241" s="18"/>
      <c r="RIT241" s="18"/>
      <c r="RIU241" s="18"/>
      <c r="RIV241" s="18"/>
      <c r="RIW241" s="18"/>
      <c r="RIX241" s="18"/>
      <c r="RIY241" s="18"/>
      <c r="RIZ241" s="18"/>
      <c r="RJA241" s="18"/>
      <c r="RJB241" s="18"/>
      <c r="RJC241" s="18"/>
      <c r="RJD241" s="18"/>
      <c r="RJE241" s="18"/>
      <c r="RJF241" s="18"/>
      <c r="RJG241" s="18"/>
      <c r="RJH241" s="18"/>
      <c r="RJI241" s="18"/>
      <c r="RJJ241" s="18"/>
      <c r="RJK241" s="18"/>
      <c r="RJL241" s="18"/>
      <c r="RJM241" s="18"/>
      <c r="RJN241" s="18"/>
      <c r="RJO241" s="18"/>
      <c r="RJP241" s="18"/>
      <c r="RJQ241" s="18"/>
      <c r="RJR241" s="18"/>
      <c r="RJS241" s="18"/>
      <c r="RJT241" s="18"/>
      <c r="RJU241" s="18"/>
      <c r="RJV241" s="18"/>
      <c r="RJW241" s="18"/>
      <c r="RJX241" s="18"/>
      <c r="RJY241" s="18"/>
      <c r="RJZ241" s="18"/>
      <c r="RKA241" s="18"/>
      <c r="RKB241" s="18"/>
      <c r="RKC241" s="18"/>
      <c r="RKD241" s="18"/>
      <c r="RKE241" s="18"/>
      <c r="RKF241" s="18"/>
      <c r="RKG241" s="18"/>
      <c r="RKH241" s="18"/>
      <c r="RKI241" s="18"/>
      <c r="RKJ241" s="18"/>
      <c r="RKK241" s="18"/>
      <c r="RKL241" s="18"/>
      <c r="RKM241" s="18"/>
      <c r="RKN241" s="18"/>
      <c r="RKO241" s="18"/>
      <c r="RKP241" s="18"/>
      <c r="RKQ241" s="18"/>
      <c r="RKR241" s="18"/>
      <c r="RKS241" s="18"/>
      <c r="RKT241" s="18"/>
      <c r="RKU241" s="18"/>
      <c r="RKV241" s="18"/>
      <c r="RKW241" s="18"/>
      <c r="RKX241" s="18"/>
      <c r="RKY241" s="18"/>
      <c r="RKZ241" s="18"/>
      <c r="RLA241" s="18"/>
      <c r="RLB241" s="18"/>
      <c r="RLC241" s="18"/>
      <c r="RLD241" s="18"/>
      <c r="RLE241" s="18"/>
      <c r="RLF241" s="18"/>
      <c r="RLG241" s="18"/>
      <c r="RLH241" s="18"/>
      <c r="RLI241" s="18"/>
      <c r="RLJ241" s="18"/>
      <c r="RLK241" s="18"/>
      <c r="RLL241" s="18"/>
      <c r="RLM241" s="18"/>
      <c r="RLN241" s="18"/>
      <c r="RLO241" s="18"/>
      <c r="RLP241" s="18"/>
      <c r="RLQ241" s="18"/>
      <c r="RLR241" s="18"/>
      <c r="RLS241" s="18"/>
      <c r="RLT241" s="18"/>
      <c r="RLU241" s="18"/>
      <c r="RLV241" s="18"/>
      <c r="RLW241" s="18"/>
      <c r="RLX241" s="18"/>
      <c r="RLY241" s="18"/>
      <c r="RLZ241" s="18"/>
      <c r="RMA241" s="18"/>
      <c r="RMB241" s="18"/>
      <c r="RMC241" s="18"/>
      <c r="RMD241" s="18"/>
      <c r="RME241" s="18"/>
      <c r="RMF241" s="18"/>
      <c r="RMG241" s="18"/>
      <c r="RMH241" s="18"/>
      <c r="RMI241" s="18"/>
      <c r="RMJ241" s="18"/>
      <c r="RMK241" s="18"/>
      <c r="RML241" s="18"/>
      <c r="RMM241" s="18"/>
      <c r="RMN241" s="18"/>
      <c r="RMO241" s="18"/>
      <c r="RMP241" s="18"/>
      <c r="RMQ241" s="18"/>
      <c r="RMR241" s="18"/>
      <c r="RMS241" s="18"/>
      <c r="RMT241" s="18"/>
      <c r="RMU241" s="18"/>
      <c r="RMV241" s="18"/>
      <c r="RMW241" s="18"/>
      <c r="RMX241" s="18"/>
      <c r="RMY241" s="18"/>
      <c r="RMZ241" s="18"/>
      <c r="RNA241" s="18"/>
      <c r="RNB241" s="18"/>
      <c r="RNC241" s="18"/>
      <c r="RND241" s="18"/>
      <c r="RNE241" s="18"/>
      <c r="RNF241" s="18"/>
      <c r="RNG241" s="18"/>
      <c r="RNH241" s="18"/>
      <c r="RNI241" s="18"/>
      <c r="RNJ241" s="18"/>
      <c r="RNK241" s="18"/>
      <c r="RNL241" s="18"/>
      <c r="RNM241" s="18"/>
      <c r="RNN241" s="18"/>
      <c r="RNO241" s="18"/>
      <c r="RNP241" s="18"/>
      <c r="RNQ241" s="18"/>
      <c r="RNR241" s="18"/>
      <c r="RNS241" s="18"/>
      <c r="RNT241" s="18"/>
      <c r="RNU241" s="18"/>
      <c r="RNV241" s="18"/>
      <c r="RNW241" s="18"/>
      <c r="RNX241" s="18"/>
      <c r="RNY241" s="18"/>
      <c r="RNZ241" s="18"/>
      <c r="ROA241" s="18"/>
      <c r="ROB241" s="18"/>
      <c r="ROC241" s="18"/>
      <c r="ROD241" s="18"/>
      <c r="ROE241" s="18"/>
      <c r="ROF241" s="18"/>
      <c r="ROG241" s="18"/>
      <c r="ROH241" s="18"/>
      <c r="ROI241" s="18"/>
      <c r="ROJ241" s="18"/>
      <c r="ROK241" s="18"/>
      <c r="ROL241" s="18"/>
      <c r="ROM241" s="18"/>
      <c r="RON241" s="18"/>
      <c r="ROO241" s="18"/>
      <c r="ROP241" s="18"/>
      <c r="ROQ241" s="18"/>
      <c r="ROR241" s="18"/>
      <c r="ROS241" s="18"/>
      <c r="ROT241" s="18"/>
      <c r="ROU241" s="18"/>
      <c r="ROV241" s="18"/>
      <c r="ROW241" s="18"/>
      <c r="ROX241" s="18"/>
      <c r="ROY241" s="18"/>
      <c r="ROZ241" s="18"/>
      <c r="RPA241" s="18"/>
      <c r="RPB241" s="18"/>
      <c r="RPC241" s="18"/>
      <c r="RPD241" s="18"/>
      <c r="RPE241" s="18"/>
      <c r="RPF241" s="18"/>
      <c r="RPG241" s="18"/>
      <c r="RPH241" s="18"/>
      <c r="RPI241" s="18"/>
      <c r="RPJ241" s="18"/>
      <c r="RPK241" s="18"/>
      <c r="RPL241" s="18"/>
      <c r="RPM241" s="18"/>
      <c r="RPN241" s="18"/>
      <c r="RPO241" s="18"/>
      <c r="RPP241" s="18"/>
      <c r="RPQ241" s="18"/>
      <c r="RPR241" s="18"/>
      <c r="RPS241" s="18"/>
      <c r="RPT241" s="18"/>
      <c r="RPU241" s="18"/>
      <c r="RPV241" s="18"/>
      <c r="RPW241" s="18"/>
      <c r="RPX241" s="18"/>
      <c r="RPY241" s="18"/>
      <c r="RPZ241" s="18"/>
      <c r="RQA241" s="18"/>
      <c r="RQB241" s="18"/>
      <c r="RQC241" s="18"/>
      <c r="RQD241" s="18"/>
      <c r="RQE241" s="18"/>
      <c r="RQF241" s="18"/>
      <c r="RQG241" s="18"/>
      <c r="RQH241" s="18"/>
      <c r="RQI241" s="18"/>
      <c r="RQJ241" s="18"/>
      <c r="RQK241" s="18"/>
      <c r="RQL241" s="18"/>
      <c r="RQM241" s="18"/>
      <c r="RQN241" s="18"/>
      <c r="RQO241" s="18"/>
      <c r="RQP241" s="18"/>
      <c r="RQQ241" s="18"/>
      <c r="RQR241" s="18"/>
      <c r="RQS241" s="18"/>
      <c r="RQT241" s="18"/>
      <c r="RQU241" s="18"/>
      <c r="RQV241" s="18"/>
      <c r="RQW241" s="18"/>
      <c r="RQX241" s="18"/>
      <c r="RQY241" s="18"/>
      <c r="RQZ241" s="18"/>
      <c r="RRA241" s="18"/>
      <c r="RRB241" s="18"/>
      <c r="RRC241" s="18"/>
      <c r="RRD241" s="18"/>
      <c r="RRE241" s="18"/>
      <c r="RRF241" s="18"/>
      <c r="RRG241" s="18"/>
      <c r="RRH241" s="18"/>
      <c r="RRI241" s="18"/>
      <c r="RRJ241" s="18"/>
      <c r="RRK241" s="18"/>
      <c r="RRL241" s="18"/>
      <c r="RRM241" s="18"/>
      <c r="RRN241" s="18"/>
      <c r="RRO241" s="18"/>
      <c r="RRP241" s="18"/>
      <c r="RRQ241" s="18"/>
      <c r="RRR241" s="18"/>
      <c r="RRS241" s="18"/>
      <c r="RRT241" s="18"/>
      <c r="RRU241" s="18"/>
      <c r="RRV241" s="18"/>
      <c r="RRW241" s="18"/>
      <c r="RRX241" s="18"/>
      <c r="RRY241" s="18"/>
      <c r="RRZ241" s="18"/>
      <c r="RSA241" s="18"/>
      <c r="RSB241" s="18"/>
      <c r="RSC241" s="18"/>
      <c r="RSD241" s="18"/>
      <c r="RSE241" s="18"/>
      <c r="RSF241" s="18"/>
      <c r="RSG241" s="18"/>
      <c r="RSH241" s="18"/>
      <c r="RSI241" s="18"/>
      <c r="RSJ241" s="18"/>
      <c r="RSK241" s="18"/>
      <c r="RSL241" s="18"/>
      <c r="RSM241" s="18"/>
      <c r="RSN241" s="18"/>
      <c r="RSO241" s="18"/>
      <c r="RSP241" s="18"/>
      <c r="RSQ241" s="18"/>
      <c r="RSR241" s="18"/>
      <c r="RSS241" s="18"/>
      <c r="RST241" s="18"/>
      <c r="RSU241" s="18"/>
      <c r="RSV241" s="18"/>
      <c r="RSW241" s="18"/>
      <c r="RSX241" s="18"/>
      <c r="RSY241" s="18"/>
      <c r="RSZ241" s="18"/>
      <c r="RTA241" s="18"/>
      <c r="RTB241" s="18"/>
      <c r="RTC241" s="18"/>
      <c r="RTD241" s="18"/>
      <c r="RTE241" s="18"/>
      <c r="RTF241" s="18"/>
      <c r="RTG241" s="18"/>
      <c r="RTH241" s="18"/>
      <c r="RTI241" s="18"/>
      <c r="RTJ241" s="18"/>
      <c r="RTK241" s="18"/>
      <c r="RTL241" s="18"/>
      <c r="RTM241" s="18"/>
      <c r="RTN241" s="18"/>
      <c r="RTO241" s="18"/>
      <c r="RTP241" s="18"/>
      <c r="RTQ241" s="18"/>
      <c r="RTR241" s="18"/>
      <c r="RTS241" s="18"/>
      <c r="RTT241" s="18"/>
      <c r="RTU241" s="18"/>
      <c r="RTV241" s="18"/>
      <c r="RTW241" s="18"/>
      <c r="RTX241" s="18"/>
      <c r="RTY241" s="18"/>
      <c r="RTZ241" s="18"/>
      <c r="RUA241" s="18"/>
      <c r="RUB241" s="18"/>
      <c r="RUC241" s="18"/>
      <c r="RUD241" s="18"/>
      <c r="RUE241" s="18"/>
      <c r="RUF241" s="18"/>
      <c r="RUG241" s="18"/>
      <c r="RUH241" s="18"/>
      <c r="RUI241" s="18"/>
      <c r="RUJ241" s="18"/>
      <c r="RUK241" s="18"/>
      <c r="RUL241" s="18"/>
      <c r="RUM241" s="18"/>
      <c r="RUN241" s="18"/>
      <c r="RUO241" s="18"/>
      <c r="RUP241" s="18"/>
      <c r="RUQ241" s="18"/>
      <c r="RUR241" s="18"/>
      <c r="RUS241" s="18"/>
      <c r="RUT241" s="18"/>
      <c r="RUU241" s="18"/>
      <c r="RUV241" s="18"/>
      <c r="RUW241" s="18"/>
      <c r="RUX241" s="18"/>
      <c r="RUY241" s="18"/>
      <c r="RUZ241" s="18"/>
      <c r="RVA241" s="18"/>
      <c r="RVB241" s="18"/>
      <c r="RVC241" s="18"/>
      <c r="RVD241" s="18"/>
      <c r="RVE241" s="18"/>
      <c r="RVF241" s="18"/>
      <c r="RVG241" s="18"/>
      <c r="RVH241" s="18"/>
      <c r="RVI241" s="18"/>
      <c r="RVJ241" s="18"/>
      <c r="RVK241" s="18"/>
      <c r="RVL241" s="18"/>
      <c r="RVM241" s="18"/>
      <c r="RVN241" s="18"/>
      <c r="RVO241" s="18"/>
      <c r="RVP241" s="18"/>
      <c r="RVQ241" s="18"/>
      <c r="RVR241" s="18"/>
      <c r="RVS241" s="18"/>
      <c r="RVT241" s="18"/>
      <c r="RVU241" s="18"/>
      <c r="RVV241" s="18"/>
      <c r="RVW241" s="18"/>
      <c r="RVX241" s="18"/>
      <c r="RVY241" s="18"/>
      <c r="RVZ241" s="18"/>
      <c r="RWA241" s="18"/>
      <c r="RWB241" s="18"/>
      <c r="RWC241" s="18"/>
      <c r="RWD241" s="18"/>
      <c r="RWE241" s="18"/>
      <c r="RWF241" s="18"/>
      <c r="RWG241" s="18"/>
      <c r="RWH241" s="18"/>
      <c r="RWI241" s="18"/>
      <c r="RWJ241" s="18"/>
      <c r="RWK241" s="18"/>
      <c r="RWL241" s="18"/>
      <c r="RWM241" s="18"/>
      <c r="RWN241" s="18"/>
      <c r="RWO241" s="18"/>
      <c r="RWP241" s="18"/>
      <c r="RWQ241" s="18"/>
      <c r="RWR241" s="18"/>
      <c r="RWS241" s="18"/>
      <c r="RWT241" s="18"/>
      <c r="RWU241" s="18"/>
      <c r="RWV241" s="18"/>
      <c r="RWW241" s="18"/>
      <c r="RWX241" s="18"/>
      <c r="RWY241" s="18"/>
      <c r="RWZ241" s="18"/>
      <c r="RXA241" s="18"/>
      <c r="RXB241" s="18"/>
      <c r="RXC241" s="18"/>
      <c r="RXD241" s="18"/>
      <c r="RXE241" s="18"/>
      <c r="RXF241" s="18"/>
      <c r="RXG241" s="18"/>
      <c r="RXH241" s="18"/>
      <c r="RXI241" s="18"/>
      <c r="RXJ241" s="18"/>
      <c r="RXK241" s="18"/>
      <c r="RXL241" s="18"/>
      <c r="RXM241" s="18"/>
      <c r="RXN241" s="18"/>
      <c r="RXO241" s="18"/>
      <c r="RXP241" s="18"/>
      <c r="RXQ241" s="18"/>
      <c r="RXR241" s="18"/>
      <c r="RXS241" s="18"/>
      <c r="RXT241" s="18"/>
      <c r="RXU241" s="18"/>
      <c r="RXV241" s="18"/>
      <c r="RXW241" s="18"/>
      <c r="RXX241" s="18"/>
      <c r="RXY241" s="18"/>
      <c r="RXZ241" s="18"/>
      <c r="RYA241" s="18"/>
      <c r="RYB241" s="18"/>
      <c r="RYC241" s="18"/>
      <c r="RYD241" s="18"/>
      <c r="RYE241" s="18"/>
      <c r="RYF241" s="18"/>
      <c r="RYG241" s="18"/>
      <c r="RYH241" s="18"/>
      <c r="RYI241" s="18"/>
      <c r="RYJ241" s="18"/>
      <c r="RYK241" s="18"/>
      <c r="RYL241" s="18"/>
      <c r="RYM241" s="18"/>
      <c r="RYN241" s="18"/>
      <c r="RYO241" s="18"/>
      <c r="RYP241" s="18"/>
      <c r="RYQ241" s="18"/>
      <c r="RYR241" s="18"/>
      <c r="RYS241" s="18"/>
      <c r="RYT241" s="18"/>
      <c r="RYU241" s="18"/>
      <c r="RYV241" s="18"/>
      <c r="RYW241" s="18"/>
      <c r="RYX241" s="18"/>
      <c r="RYY241" s="18"/>
      <c r="RYZ241" s="18"/>
      <c r="RZA241" s="18"/>
      <c r="RZB241" s="18"/>
      <c r="RZC241" s="18"/>
      <c r="RZD241" s="18"/>
      <c r="RZE241" s="18"/>
      <c r="RZF241" s="18"/>
      <c r="RZG241" s="18"/>
      <c r="RZH241" s="18"/>
      <c r="RZI241" s="18"/>
      <c r="RZJ241" s="18"/>
      <c r="RZK241" s="18"/>
      <c r="RZL241" s="18"/>
      <c r="RZM241" s="18"/>
      <c r="RZN241" s="18"/>
      <c r="RZO241" s="18"/>
      <c r="RZP241" s="18"/>
      <c r="RZQ241" s="18"/>
      <c r="RZR241" s="18"/>
      <c r="RZS241" s="18"/>
      <c r="RZT241" s="18"/>
      <c r="RZU241" s="18"/>
      <c r="RZV241" s="18"/>
      <c r="RZW241" s="18"/>
      <c r="RZX241" s="18"/>
      <c r="RZY241" s="18"/>
      <c r="RZZ241" s="18"/>
      <c r="SAA241" s="18"/>
      <c r="SAB241" s="18"/>
      <c r="SAC241" s="18"/>
      <c r="SAD241" s="18"/>
      <c r="SAE241" s="18"/>
      <c r="SAF241" s="18"/>
      <c r="SAG241" s="18"/>
      <c r="SAH241" s="18"/>
      <c r="SAI241" s="18"/>
      <c r="SAJ241" s="18"/>
      <c r="SAK241" s="18"/>
      <c r="SAL241" s="18"/>
      <c r="SAM241" s="18"/>
      <c r="SAN241" s="18"/>
      <c r="SAO241" s="18"/>
      <c r="SAP241" s="18"/>
      <c r="SAQ241" s="18"/>
      <c r="SAR241" s="18"/>
      <c r="SAS241" s="18"/>
      <c r="SAT241" s="18"/>
      <c r="SAU241" s="18"/>
      <c r="SAV241" s="18"/>
      <c r="SAW241" s="18"/>
      <c r="SAX241" s="18"/>
      <c r="SAY241" s="18"/>
      <c r="SAZ241" s="18"/>
      <c r="SBA241" s="18"/>
      <c r="SBB241" s="18"/>
      <c r="SBC241" s="18"/>
      <c r="SBD241" s="18"/>
      <c r="SBE241" s="18"/>
      <c r="SBF241" s="18"/>
      <c r="SBG241" s="18"/>
      <c r="SBH241" s="18"/>
      <c r="SBI241" s="18"/>
      <c r="SBJ241" s="18"/>
      <c r="SBK241" s="18"/>
      <c r="SBL241" s="18"/>
      <c r="SBM241" s="18"/>
      <c r="SBN241" s="18"/>
      <c r="SBO241" s="18"/>
      <c r="SBP241" s="18"/>
      <c r="SBQ241" s="18"/>
      <c r="SBR241" s="18"/>
      <c r="SBS241" s="18"/>
      <c r="SBT241" s="18"/>
      <c r="SBU241" s="18"/>
      <c r="SBV241" s="18"/>
      <c r="SBW241" s="18"/>
      <c r="SBX241" s="18"/>
      <c r="SBY241" s="18"/>
      <c r="SBZ241" s="18"/>
      <c r="SCA241" s="18"/>
      <c r="SCB241" s="18"/>
      <c r="SCC241" s="18"/>
      <c r="SCD241" s="18"/>
      <c r="SCE241" s="18"/>
      <c r="SCF241" s="18"/>
      <c r="SCG241" s="18"/>
      <c r="SCH241" s="18"/>
      <c r="SCI241" s="18"/>
      <c r="SCJ241" s="18"/>
      <c r="SCK241" s="18"/>
      <c r="SCL241" s="18"/>
      <c r="SCM241" s="18"/>
      <c r="SCN241" s="18"/>
      <c r="SCO241" s="18"/>
      <c r="SCP241" s="18"/>
      <c r="SCQ241" s="18"/>
      <c r="SCR241" s="18"/>
      <c r="SCS241" s="18"/>
      <c r="SCT241" s="18"/>
      <c r="SCU241" s="18"/>
      <c r="SCV241" s="18"/>
      <c r="SCW241" s="18"/>
      <c r="SCX241" s="18"/>
      <c r="SCY241" s="18"/>
      <c r="SCZ241" s="18"/>
      <c r="SDA241" s="18"/>
      <c r="SDB241" s="18"/>
      <c r="SDC241" s="18"/>
      <c r="SDD241" s="18"/>
      <c r="SDE241" s="18"/>
      <c r="SDF241" s="18"/>
      <c r="SDG241" s="18"/>
      <c r="SDH241" s="18"/>
      <c r="SDI241" s="18"/>
      <c r="SDJ241" s="18"/>
      <c r="SDK241" s="18"/>
      <c r="SDL241" s="18"/>
      <c r="SDM241" s="18"/>
      <c r="SDN241" s="18"/>
      <c r="SDO241" s="18"/>
      <c r="SDP241" s="18"/>
      <c r="SDQ241" s="18"/>
      <c r="SDR241" s="18"/>
      <c r="SDS241" s="18"/>
      <c r="SDT241" s="18"/>
      <c r="SDU241" s="18"/>
      <c r="SDV241" s="18"/>
      <c r="SDW241" s="18"/>
      <c r="SDX241" s="18"/>
      <c r="SDY241" s="18"/>
      <c r="SDZ241" s="18"/>
      <c r="SEA241" s="18"/>
      <c r="SEB241" s="18"/>
      <c r="SEC241" s="18"/>
      <c r="SED241" s="18"/>
      <c r="SEE241" s="18"/>
      <c r="SEF241" s="18"/>
      <c r="SEG241" s="18"/>
      <c r="SEH241" s="18"/>
      <c r="SEI241" s="18"/>
      <c r="SEJ241" s="18"/>
      <c r="SEK241" s="18"/>
      <c r="SEL241" s="18"/>
      <c r="SEM241" s="18"/>
      <c r="SEN241" s="18"/>
      <c r="SEO241" s="18"/>
      <c r="SEP241" s="18"/>
      <c r="SEQ241" s="18"/>
      <c r="SER241" s="18"/>
      <c r="SES241" s="18"/>
      <c r="SET241" s="18"/>
      <c r="SEU241" s="18"/>
      <c r="SEV241" s="18"/>
      <c r="SEW241" s="18"/>
      <c r="SEX241" s="18"/>
      <c r="SEY241" s="18"/>
      <c r="SEZ241" s="18"/>
      <c r="SFA241" s="18"/>
      <c r="SFB241" s="18"/>
      <c r="SFC241" s="18"/>
      <c r="SFD241" s="18"/>
      <c r="SFE241" s="18"/>
      <c r="SFF241" s="18"/>
      <c r="SFG241" s="18"/>
      <c r="SFH241" s="18"/>
      <c r="SFI241" s="18"/>
      <c r="SFJ241" s="18"/>
      <c r="SFK241" s="18"/>
      <c r="SFL241" s="18"/>
      <c r="SFM241" s="18"/>
      <c r="SFN241" s="18"/>
      <c r="SFO241" s="18"/>
      <c r="SFP241" s="18"/>
      <c r="SFQ241" s="18"/>
      <c r="SFR241" s="18"/>
      <c r="SFS241" s="18"/>
      <c r="SFT241" s="18"/>
      <c r="SFU241" s="18"/>
      <c r="SFV241" s="18"/>
      <c r="SFW241" s="18"/>
      <c r="SFX241" s="18"/>
      <c r="SFY241" s="18"/>
      <c r="SFZ241" s="18"/>
      <c r="SGA241" s="18"/>
      <c r="SGB241" s="18"/>
      <c r="SGC241" s="18"/>
      <c r="SGD241" s="18"/>
      <c r="SGE241" s="18"/>
      <c r="SGF241" s="18"/>
      <c r="SGG241" s="18"/>
      <c r="SGH241" s="18"/>
      <c r="SGI241" s="18"/>
      <c r="SGJ241" s="18"/>
      <c r="SGK241" s="18"/>
      <c r="SGL241" s="18"/>
      <c r="SGM241" s="18"/>
      <c r="SGN241" s="18"/>
      <c r="SGO241" s="18"/>
      <c r="SGP241" s="18"/>
      <c r="SGQ241" s="18"/>
      <c r="SGR241" s="18"/>
      <c r="SGS241" s="18"/>
      <c r="SGT241" s="18"/>
      <c r="SGU241" s="18"/>
      <c r="SGV241" s="18"/>
      <c r="SGW241" s="18"/>
      <c r="SGX241" s="18"/>
      <c r="SGY241" s="18"/>
      <c r="SGZ241" s="18"/>
      <c r="SHA241" s="18"/>
      <c r="SHB241" s="18"/>
      <c r="SHC241" s="18"/>
      <c r="SHD241" s="18"/>
      <c r="SHE241" s="18"/>
      <c r="SHF241" s="18"/>
      <c r="SHG241" s="18"/>
      <c r="SHH241" s="18"/>
      <c r="SHI241" s="18"/>
      <c r="SHJ241" s="18"/>
      <c r="SHK241" s="18"/>
      <c r="SHL241" s="18"/>
      <c r="SHM241" s="18"/>
      <c r="SHN241" s="18"/>
      <c r="SHO241" s="18"/>
      <c r="SHP241" s="18"/>
      <c r="SHQ241" s="18"/>
      <c r="SHR241" s="18"/>
      <c r="SHS241" s="18"/>
      <c r="SHT241" s="18"/>
      <c r="SHU241" s="18"/>
      <c r="SHV241" s="18"/>
      <c r="SHW241" s="18"/>
      <c r="SHX241" s="18"/>
      <c r="SHY241" s="18"/>
      <c r="SHZ241" s="18"/>
      <c r="SIA241" s="18"/>
      <c r="SIB241" s="18"/>
      <c r="SIC241" s="18"/>
      <c r="SID241" s="18"/>
      <c r="SIE241" s="18"/>
      <c r="SIF241" s="18"/>
      <c r="SIG241" s="18"/>
      <c r="SIH241" s="18"/>
      <c r="SII241" s="18"/>
      <c r="SIJ241" s="18"/>
      <c r="SIK241" s="18"/>
      <c r="SIL241" s="18"/>
      <c r="SIM241" s="18"/>
      <c r="SIN241" s="18"/>
      <c r="SIO241" s="18"/>
      <c r="SIP241" s="18"/>
      <c r="SIQ241" s="18"/>
      <c r="SIR241" s="18"/>
      <c r="SIS241" s="18"/>
      <c r="SIT241" s="18"/>
      <c r="SIU241" s="18"/>
      <c r="SIV241" s="18"/>
      <c r="SIW241" s="18"/>
      <c r="SIX241" s="18"/>
      <c r="SIY241" s="18"/>
      <c r="SIZ241" s="18"/>
      <c r="SJA241" s="18"/>
      <c r="SJB241" s="18"/>
      <c r="SJC241" s="18"/>
      <c r="SJD241" s="18"/>
      <c r="SJE241" s="18"/>
      <c r="SJF241" s="18"/>
      <c r="SJG241" s="18"/>
      <c r="SJH241" s="18"/>
      <c r="SJI241" s="18"/>
      <c r="SJJ241" s="18"/>
      <c r="SJK241" s="18"/>
      <c r="SJL241" s="18"/>
      <c r="SJM241" s="18"/>
      <c r="SJN241" s="18"/>
      <c r="SJO241" s="18"/>
      <c r="SJP241" s="18"/>
      <c r="SJQ241" s="18"/>
      <c r="SJR241" s="18"/>
      <c r="SJS241" s="18"/>
      <c r="SJT241" s="18"/>
      <c r="SJU241" s="18"/>
      <c r="SJV241" s="18"/>
      <c r="SJW241" s="18"/>
      <c r="SJX241" s="18"/>
      <c r="SJY241" s="18"/>
      <c r="SJZ241" s="18"/>
      <c r="SKA241" s="18"/>
      <c r="SKB241" s="18"/>
      <c r="SKC241" s="18"/>
      <c r="SKD241" s="18"/>
      <c r="SKE241" s="18"/>
      <c r="SKF241" s="18"/>
      <c r="SKG241" s="18"/>
      <c r="SKH241" s="18"/>
      <c r="SKI241" s="18"/>
      <c r="SKJ241" s="18"/>
      <c r="SKK241" s="18"/>
      <c r="SKL241" s="18"/>
      <c r="SKM241" s="18"/>
      <c r="SKN241" s="18"/>
      <c r="SKO241" s="18"/>
      <c r="SKP241" s="18"/>
      <c r="SKQ241" s="18"/>
      <c r="SKR241" s="18"/>
      <c r="SKS241" s="18"/>
      <c r="SKT241" s="18"/>
      <c r="SKU241" s="18"/>
      <c r="SKV241" s="18"/>
      <c r="SKW241" s="18"/>
      <c r="SKX241" s="18"/>
      <c r="SKY241" s="18"/>
      <c r="SKZ241" s="18"/>
      <c r="SLA241" s="18"/>
      <c r="SLB241" s="18"/>
      <c r="SLC241" s="18"/>
      <c r="SLD241" s="18"/>
      <c r="SLE241" s="18"/>
      <c r="SLF241" s="18"/>
      <c r="SLG241" s="18"/>
      <c r="SLH241" s="18"/>
      <c r="SLI241" s="18"/>
      <c r="SLJ241" s="18"/>
      <c r="SLK241" s="18"/>
      <c r="SLL241" s="18"/>
      <c r="SLM241" s="18"/>
      <c r="SLN241" s="18"/>
      <c r="SLO241" s="18"/>
      <c r="SLP241" s="18"/>
      <c r="SLQ241" s="18"/>
      <c r="SLR241" s="18"/>
      <c r="SLS241" s="18"/>
      <c r="SLT241" s="18"/>
      <c r="SLU241" s="18"/>
      <c r="SLV241" s="18"/>
      <c r="SLW241" s="18"/>
      <c r="SLX241" s="18"/>
      <c r="SLY241" s="18"/>
      <c r="SLZ241" s="18"/>
      <c r="SMA241" s="18"/>
      <c r="SMB241" s="18"/>
      <c r="SMC241" s="18"/>
      <c r="SMD241" s="18"/>
      <c r="SME241" s="18"/>
      <c r="SMF241" s="18"/>
      <c r="SMG241" s="18"/>
      <c r="SMH241" s="18"/>
      <c r="SMI241" s="18"/>
      <c r="SMJ241" s="18"/>
      <c r="SMK241" s="18"/>
      <c r="SML241" s="18"/>
      <c r="SMM241" s="18"/>
      <c r="SMN241" s="18"/>
      <c r="SMO241" s="18"/>
      <c r="SMP241" s="18"/>
      <c r="SMQ241" s="18"/>
      <c r="SMR241" s="18"/>
      <c r="SMS241" s="18"/>
      <c r="SMT241" s="18"/>
      <c r="SMU241" s="18"/>
      <c r="SMV241" s="18"/>
      <c r="SMW241" s="18"/>
      <c r="SMX241" s="18"/>
      <c r="SMY241" s="18"/>
      <c r="SMZ241" s="18"/>
      <c r="SNA241" s="18"/>
      <c r="SNB241" s="18"/>
      <c r="SNC241" s="18"/>
      <c r="SND241" s="18"/>
      <c r="SNE241" s="18"/>
      <c r="SNF241" s="18"/>
      <c r="SNG241" s="18"/>
      <c r="SNH241" s="18"/>
      <c r="SNI241" s="18"/>
      <c r="SNJ241" s="18"/>
      <c r="SNK241" s="18"/>
      <c r="SNL241" s="18"/>
      <c r="SNM241" s="18"/>
      <c r="SNN241" s="18"/>
      <c r="SNO241" s="18"/>
      <c r="SNP241" s="18"/>
      <c r="SNQ241" s="18"/>
      <c r="SNR241" s="18"/>
      <c r="SNS241" s="18"/>
      <c r="SNT241" s="18"/>
      <c r="SNU241" s="18"/>
      <c r="SNV241" s="18"/>
      <c r="SNW241" s="18"/>
      <c r="SNX241" s="18"/>
      <c r="SNY241" s="18"/>
      <c r="SNZ241" s="18"/>
      <c r="SOA241" s="18"/>
      <c r="SOB241" s="18"/>
      <c r="SOC241" s="18"/>
      <c r="SOD241" s="18"/>
      <c r="SOE241" s="18"/>
      <c r="SOF241" s="18"/>
      <c r="SOG241" s="18"/>
      <c r="SOH241" s="18"/>
      <c r="SOI241" s="18"/>
      <c r="SOJ241" s="18"/>
      <c r="SOK241" s="18"/>
      <c r="SOL241" s="18"/>
      <c r="SOM241" s="18"/>
      <c r="SON241" s="18"/>
      <c r="SOO241" s="18"/>
      <c r="SOP241" s="18"/>
      <c r="SOQ241" s="18"/>
      <c r="SOR241" s="18"/>
      <c r="SOS241" s="18"/>
      <c r="SOT241" s="18"/>
      <c r="SOU241" s="18"/>
      <c r="SOV241" s="18"/>
      <c r="SOW241" s="18"/>
      <c r="SOX241" s="18"/>
      <c r="SOY241" s="18"/>
      <c r="SOZ241" s="18"/>
      <c r="SPA241" s="18"/>
      <c r="SPB241" s="18"/>
      <c r="SPC241" s="18"/>
      <c r="SPD241" s="18"/>
      <c r="SPE241" s="18"/>
      <c r="SPF241" s="18"/>
      <c r="SPG241" s="18"/>
      <c r="SPH241" s="18"/>
      <c r="SPI241" s="18"/>
      <c r="SPJ241" s="18"/>
      <c r="SPK241" s="18"/>
      <c r="SPL241" s="18"/>
      <c r="SPM241" s="18"/>
      <c r="SPN241" s="18"/>
      <c r="SPO241" s="18"/>
      <c r="SPP241" s="18"/>
      <c r="SPQ241" s="18"/>
      <c r="SPR241" s="18"/>
      <c r="SPS241" s="18"/>
      <c r="SPT241" s="18"/>
      <c r="SPU241" s="18"/>
      <c r="SPV241" s="18"/>
      <c r="SPW241" s="18"/>
      <c r="SPX241" s="18"/>
      <c r="SPY241" s="18"/>
      <c r="SPZ241" s="18"/>
      <c r="SQA241" s="18"/>
      <c r="SQB241" s="18"/>
      <c r="SQC241" s="18"/>
      <c r="SQD241" s="18"/>
      <c r="SQE241" s="18"/>
      <c r="SQF241" s="18"/>
      <c r="SQG241" s="18"/>
      <c r="SQH241" s="18"/>
      <c r="SQI241" s="18"/>
      <c r="SQJ241" s="18"/>
      <c r="SQK241" s="18"/>
      <c r="SQL241" s="18"/>
      <c r="SQM241" s="18"/>
      <c r="SQN241" s="18"/>
      <c r="SQO241" s="18"/>
      <c r="SQP241" s="18"/>
      <c r="SQQ241" s="18"/>
      <c r="SQR241" s="18"/>
      <c r="SQS241" s="18"/>
      <c r="SQT241" s="18"/>
      <c r="SQU241" s="18"/>
      <c r="SQV241" s="18"/>
      <c r="SQW241" s="18"/>
      <c r="SQX241" s="18"/>
      <c r="SQY241" s="18"/>
      <c r="SQZ241" s="18"/>
      <c r="SRA241" s="18"/>
      <c r="SRB241" s="18"/>
      <c r="SRC241" s="18"/>
      <c r="SRD241" s="18"/>
      <c r="SRE241" s="18"/>
      <c r="SRF241" s="18"/>
      <c r="SRG241" s="18"/>
      <c r="SRH241" s="18"/>
      <c r="SRI241" s="18"/>
      <c r="SRJ241" s="18"/>
      <c r="SRK241" s="18"/>
      <c r="SRL241" s="18"/>
      <c r="SRM241" s="18"/>
      <c r="SRN241" s="18"/>
      <c r="SRO241" s="18"/>
      <c r="SRP241" s="18"/>
      <c r="SRQ241" s="18"/>
      <c r="SRR241" s="18"/>
      <c r="SRS241" s="18"/>
      <c r="SRT241" s="18"/>
      <c r="SRU241" s="18"/>
      <c r="SRV241" s="18"/>
      <c r="SRW241" s="18"/>
      <c r="SRX241" s="18"/>
      <c r="SRY241" s="18"/>
      <c r="SRZ241" s="18"/>
      <c r="SSA241" s="18"/>
      <c r="SSB241" s="18"/>
      <c r="SSC241" s="18"/>
      <c r="SSD241" s="18"/>
      <c r="SSE241" s="18"/>
      <c r="SSF241" s="18"/>
      <c r="SSG241" s="18"/>
      <c r="SSH241" s="18"/>
      <c r="SSI241" s="18"/>
      <c r="SSJ241" s="18"/>
      <c r="SSK241" s="18"/>
      <c r="SSL241" s="18"/>
      <c r="SSM241" s="18"/>
      <c r="SSN241" s="18"/>
      <c r="SSO241" s="18"/>
      <c r="SSP241" s="18"/>
      <c r="SSQ241" s="18"/>
      <c r="SSR241" s="18"/>
      <c r="SSS241" s="18"/>
      <c r="SST241" s="18"/>
      <c r="SSU241" s="18"/>
      <c r="SSV241" s="18"/>
      <c r="SSW241" s="18"/>
      <c r="SSX241" s="18"/>
      <c r="SSY241" s="18"/>
      <c r="SSZ241" s="18"/>
      <c r="STA241" s="18"/>
      <c r="STB241" s="18"/>
      <c r="STC241" s="18"/>
      <c r="STD241" s="18"/>
      <c r="STE241" s="18"/>
      <c r="STF241" s="18"/>
      <c r="STG241" s="18"/>
      <c r="STH241" s="18"/>
      <c r="STI241" s="18"/>
      <c r="STJ241" s="18"/>
      <c r="STK241" s="18"/>
      <c r="STL241" s="18"/>
      <c r="STM241" s="18"/>
      <c r="STN241" s="18"/>
      <c r="STO241" s="18"/>
      <c r="STP241" s="18"/>
      <c r="STQ241" s="18"/>
      <c r="STR241" s="18"/>
      <c r="STS241" s="18"/>
      <c r="STT241" s="18"/>
      <c r="STU241" s="18"/>
      <c r="STV241" s="18"/>
      <c r="STW241" s="18"/>
      <c r="STX241" s="18"/>
      <c r="STY241" s="18"/>
      <c r="STZ241" s="18"/>
      <c r="SUA241" s="18"/>
      <c r="SUB241" s="18"/>
      <c r="SUC241" s="18"/>
      <c r="SUD241" s="18"/>
      <c r="SUE241" s="18"/>
      <c r="SUF241" s="18"/>
      <c r="SUG241" s="18"/>
      <c r="SUH241" s="18"/>
      <c r="SUI241" s="18"/>
      <c r="SUJ241" s="18"/>
      <c r="SUK241" s="18"/>
      <c r="SUL241" s="18"/>
      <c r="SUM241" s="18"/>
      <c r="SUN241" s="18"/>
      <c r="SUO241" s="18"/>
      <c r="SUP241" s="18"/>
      <c r="SUQ241" s="18"/>
      <c r="SUR241" s="18"/>
      <c r="SUS241" s="18"/>
      <c r="SUT241" s="18"/>
      <c r="SUU241" s="18"/>
      <c r="SUV241" s="18"/>
      <c r="SUW241" s="18"/>
      <c r="SUX241" s="18"/>
      <c r="SUY241" s="18"/>
      <c r="SUZ241" s="18"/>
      <c r="SVA241" s="18"/>
      <c r="SVB241" s="18"/>
      <c r="SVC241" s="18"/>
      <c r="SVD241" s="18"/>
      <c r="SVE241" s="18"/>
      <c r="SVF241" s="18"/>
      <c r="SVG241" s="18"/>
      <c r="SVH241" s="18"/>
      <c r="SVI241" s="18"/>
      <c r="SVJ241" s="18"/>
      <c r="SVK241" s="18"/>
      <c r="SVL241" s="18"/>
      <c r="SVM241" s="18"/>
      <c r="SVN241" s="18"/>
      <c r="SVO241" s="18"/>
      <c r="SVP241" s="18"/>
      <c r="SVQ241" s="18"/>
      <c r="SVR241" s="18"/>
      <c r="SVS241" s="18"/>
      <c r="SVT241" s="18"/>
      <c r="SVU241" s="18"/>
      <c r="SVV241" s="18"/>
      <c r="SVW241" s="18"/>
      <c r="SVX241" s="18"/>
      <c r="SVY241" s="18"/>
      <c r="SVZ241" s="18"/>
      <c r="SWA241" s="18"/>
      <c r="SWB241" s="18"/>
      <c r="SWC241" s="18"/>
      <c r="SWD241" s="18"/>
      <c r="SWE241" s="18"/>
      <c r="SWF241" s="18"/>
      <c r="SWG241" s="18"/>
      <c r="SWH241" s="18"/>
      <c r="SWI241" s="18"/>
      <c r="SWJ241" s="18"/>
      <c r="SWK241" s="18"/>
      <c r="SWL241" s="18"/>
      <c r="SWM241" s="18"/>
      <c r="SWN241" s="18"/>
      <c r="SWO241" s="18"/>
      <c r="SWP241" s="18"/>
      <c r="SWQ241" s="18"/>
      <c r="SWR241" s="18"/>
      <c r="SWS241" s="18"/>
      <c r="SWT241" s="18"/>
      <c r="SWU241" s="18"/>
      <c r="SWV241" s="18"/>
      <c r="SWW241" s="18"/>
      <c r="SWX241" s="18"/>
      <c r="SWY241" s="18"/>
      <c r="SWZ241" s="18"/>
      <c r="SXA241" s="18"/>
      <c r="SXB241" s="18"/>
      <c r="SXC241" s="18"/>
      <c r="SXD241" s="18"/>
      <c r="SXE241" s="18"/>
      <c r="SXF241" s="18"/>
      <c r="SXG241" s="18"/>
      <c r="SXH241" s="18"/>
      <c r="SXI241" s="18"/>
      <c r="SXJ241" s="18"/>
      <c r="SXK241" s="18"/>
      <c r="SXL241" s="18"/>
      <c r="SXM241" s="18"/>
      <c r="SXN241" s="18"/>
      <c r="SXO241" s="18"/>
      <c r="SXP241" s="18"/>
      <c r="SXQ241" s="18"/>
      <c r="SXR241" s="18"/>
      <c r="SXS241" s="18"/>
      <c r="SXT241" s="18"/>
      <c r="SXU241" s="18"/>
      <c r="SXV241" s="18"/>
      <c r="SXW241" s="18"/>
      <c r="SXX241" s="18"/>
      <c r="SXY241" s="18"/>
      <c r="SXZ241" s="18"/>
      <c r="SYA241" s="18"/>
      <c r="SYB241" s="18"/>
      <c r="SYC241" s="18"/>
      <c r="SYD241" s="18"/>
      <c r="SYE241" s="18"/>
      <c r="SYF241" s="18"/>
      <c r="SYG241" s="18"/>
      <c r="SYH241" s="18"/>
      <c r="SYI241" s="18"/>
      <c r="SYJ241" s="18"/>
      <c r="SYK241" s="18"/>
      <c r="SYL241" s="18"/>
      <c r="SYM241" s="18"/>
      <c r="SYN241" s="18"/>
      <c r="SYO241" s="18"/>
      <c r="SYP241" s="18"/>
      <c r="SYQ241" s="18"/>
      <c r="SYR241" s="18"/>
      <c r="SYS241" s="18"/>
      <c r="SYT241" s="18"/>
      <c r="SYU241" s="18"/>
      <c r="SYV241" s="18"/>
      <c r="SYW241" s="18"/>
      <c r="SYX241" s="18"/>
      <c r="SYY241" s="18"/>
      <c r="SYZ241" s="18"/>
      <c r="SZA241" s="18"/>
      <c r="SZB241" s="18"/>
      <c r="SZC241" s="18"/>
      <c r="SZD241" s="18"/>
      <c r="SZE241" s="18"/>
      <c r="SZF241" s="18"/>
      <c r="SZG241" s="18"/>
      <c r="SZH241" s="18"/>
      <c r="SZI241" s="18"/>
      <c r="SZJ241" s="18"/>
      <c r="SZK241" s="18"/>
      <c r="SZL241" s="18"/>
      <c r="SZM241" s="18"/>
      <c r="SZN241" s="18"/>
      <c r="SZO241" s="18"/>
      <c r="SZP241" s="18"/>
      <c r="SZQ241" s="18"/>
      <c r="SZR241" s="18"/>
      <c r="SZS241" s="18"/>
      <c r="SZT241" s="18"/>
      <c r="SZU241" s="18"/>
      <c r="SZV241" s="18"/>
      <c r="SZW241" s="18"/>
      <c r="SZX241" s="18"/>
      <c r="SZY241" s="18"/>
      <c r="SZZ241" s="18"/>
      <c r="TAA241" s="18"/>
      <c r="TAB241" s="18"/>
      <c r="TAC241" s="18"/>
      <c r="TAD241" s="18"/>
      <c r="TAE241" s="18"/>
      <c r="TAF241" s="18"/>
      <c r="TAG241" s="18"/>
      <c r="TAH241" s="18"/>
      <c r="TAI241" s="18"/>
      <c r="TAJ241" s="18"/>
      <c r="TAK241" s="18"/>
      <c r="TAL241" s="18"/>
      <c r="TAM241" s="18"/>
      <c r="TAN241" s="18"/>
      <c r="TAO241" s="18"/>
      <c r="TAP241" s="18"/>
      <c r="TAQ241" s="18"/>
      <c r="TAR241" s="18"/>
      <c r="TAS241" s="18"/>
      <c r="TAT241" s="18"/>
      <c r="TAU241" s="18"/>
      <c r="TAV241" s="18"/>
      <c r="TAW241" s="18"/>
      <c r="TAX241" s="18"/>
      <c r="TAY241" s="18"/>
      <c r="TAZ241" s="18"/>
      <c r="TBA241" s="18"/>
      <c r="TBB241" s="18"/>
      <c r="TBC241" s="18"/>
      <c r="TBD241" s="18"/>
      <c r="TBE241" s="18"/>
      <c r="TBF241" s="18"/>
      <c r="TBG241" s="18"/>
      <c r="TBH241" s="18"/>
      <c r="TBI241" s="18"/>
      <c r="TBJ241" s="18"/>
      <c r="TBK241" s="18"/>
      <c r="TBL241" s="18"/>
      <c r="TBM241" s="18"/>
      <c r="TBN241" s="18"/>
      <c r="TBO241" s="18"/>
      <c r="TBP241" s="18"/>
      <c r="TBQ241" s="18"/>
      <c r="TBR241" s="18"/>
      <c r="TBS241" s="18"/>
      <c r="TBT241" s="18"/>
      <c r="TBU241" s="18"/>
      <c r="TBV241" s="18"/>
      <c r="TBW241" s="18"/>
      <c r="TBX241" s="18"/>
      <c r="TBY241" s="18"/>
      <c r="TBZ241" s="18"/>
      <c r="TCA241" s="18"/>
      <c r="TCB241" s="18"/>
      <c r="TCC241" s="18"/>
      <c r="TCD241" s="18"/>
      <c r="TCE241" s="18"/>
      <c r="TCF241" s="18"/>
      <c r="TCG241" s="18"/>
      <c r="TCH241" s="18"/>
      <c r="TCI241" s="18"/>
      <c r="TCJ241" s="18"/>
      <c r="TCK241" s="18"/>
      <c r="TCL241" s="18"/>
      <c r="TCM241" s="18"/>
      <c r="TCN241" s="18"/>
      <c r="TCO241" s="18"/>
      <c r="TCP241" s="18"/>
      <c r="TCQ241" s="18"/>
      <c r="TCR241" s="18"/>
      <c r="TCS241" s="18"/>
      <c r="TCT241" s="18"/>
      <c r="TCU241" s="18"/>
      <c r="TCV241" s="18"/>
      <c r="TCW241" s="18"/>
      <c r="TCX241" s="18"/>
      <c r="TCY241" s="18"/>
      <c r="TCZ241" s="18"/>
      <c r="TDA241" s="18"/>
      <c r="TDB241" s="18"/>
      <c r="TDC241" s="18"/>
      <c r="TDD241" s="18"/>
      <c r="TDE241" s="18"/>
      <c r="TDF241" s="18"/>
      <c r="TDG241" s="18"/>
      <c r="TDH241" s="18"/>
      <c r="TDI241" s="18"/>
      <c r="TDJ241" s="18"/>
      <c r="TDK241" s="18"/>
      <c r="TDL241" s="18"/>
      <c r="TDM241" s="18"/>
      <c r="TDN241" s="18"/>
      <c r="TDO241" s="18"/>
      <c r="TDP241" s="18"/>
      <c r="TDQ241" s="18"/>
      <c r="TDR241" s="18"/>
      <c r="TDS241" s="18"/>
      <c r="TDT241" s="18"/>
      <c r="TDU241" s="18"/>
      <c r="TDV241" s="18"/>
      <c r="TDW241" s="18"/>
      <c r="TDX241" s="18"/>
      <c r="TDY241" s="18"/>
      <c r="TDZ241" s="18"/>
      <c r="TEA241" s="18"/>
      <c r="TEB241" s="18"/>
      <c r="TEC241" s="18"/>
      <c r="TED241" s="18"/>
      <c r="TEE241" s="18"/>
      <c r="TEF241" s="18"/>
      <c r="TEG241" s="18"/>
      <c r="TEH241" s="18"/>
      <c r="TEI241" s="18"/>
      <c r="TEJ241" s="18"/>
      <c r="TEK241" s="18"/>
      <c r="TEL241" s="18"/>
      <c r="TEM241" s="18"/>
      <c r="TEN241" s="18"/>
      <c r="TEO241" s="18"/>
      <c r="TEP241" s="18"/>
      <c r="TEQ241" s="18"/>
      <c r="TER241" s="18"/>
      <c r="TES241" s="18"/>
      <c r="TET241" s="18"/>
      <c r="TEU241" s="18"/>
      <c r="TEV241" s="18"/>
      <c r="TEW241" s="18"/>
      <c r="TEX241" s="18"/>
      <c r="TEY241" s="18"/>
      <c r="TEZ241" s="18"/>
      <c r="TFA241" s="18"/>
      <c r="TFB241" s="18"/>
      <c r="TFC241" s="18"/>
      <c r="TFD241" s="18"/>
      <c r="TFE241" s="18"/>
      <c r="TFF241" s="18"/>
      <c r="TFG241" s="18"/>
      <c r="TFH241" s="18"/>
      <c r="TFI241" s="18"/>
      <c r="TFJ241" s="18"/>
      <c r="TFK241" s="18"/>
      <c r="TFL241" s="18"/>
      <c r="TFM241" s="18"/>
      <c r="TFN241" s="18"/>
      <c r="TFO241" s="18"/>
      <c r="TFP241" s="18"/>
      <c r="TFQ241" s="18"/>
      <c r="TFR241" s="18"/>
      <c r="TFS241" s="18"/>
      <c r="TFT241" s="18"/>
      <c r="TFU241" s="18"/>
      <c r="TFV241" s="18"/>
      <c r="TFW241" s="18"/>
      <c r="TFX241" s="18"/>
      <c r="TFY241" s="18"/>
      <c r="TFZ241" s="18"/>
      <c r="TGA241" s="18"/>
      <c r="TGB241" s="18"/>
      <c r="TGC241" s="18"/>
      <c r="TGD241" s="18"/>
      <c r="TGE241" s="18"/>
      <c r="TGF241" s="18"/>
      <c r="TGG241" s="18"/>
      <c r="TGH241" s="18"/>
      <c r="TGI241" s="18"/>
      <c r="TGJ241" s="18"/>
      <c r="TGK241" s="18"/>
      <c r="TGL241" s="18"/>
      <c r="TGM241" s="18"/>
      <c r="TGN241" s="18"/>
      <c r="TGO241" s="18"/>
      <c r="TGP241" s="18"/>
      <c r="TGQ241" s="18"/>
      <c r="TGR241" s="18"/>
      <c r="TGS241" s="18"/>
      <c r="TGT241" s="18"/>
      <c r="TGU241" s="18"/>
      <c r="TGV241" s="18"/>
      <c r="TGW241" s="18"/>
      <c r="TGX241" s="18"/>
      <c r="TGY241" s="18"/>
      <c r="TGZ241" s="18"/>
      <c r="THA241" s="18"/>
      <c r="THB241" s="18"/>
      <c r="THC241" s="18"/>
      <c r="THD241" s="18"/>
      <c r="THE241" s="18"/>
      <c r="THF241" s="18"/>
      <c r="THG241" s="18"/>
      <c r="THH241" s="18"/>
      <c r="THI241" s="18"/>
      <c r="THJ241" s="18"/>
      <c r="THK241" s="18"/>
      <c r="THL241" s="18"/>
      <c r="THM241" s="18"/>
      <c r="THN241" s="18"/>
      <c r="THO241" s="18"/>
      <c r="THP241" s="18"/>
      <c r="THQ241" s="18"/>
      <c r="THR241" s="18"/>
      <c r="THS241" s="18"/>
      <c r="THT241" s="18"/>
      <c r="THU241" s="18"/>
      <c r="THV241" s="18"/>
      <c r="THW241" s="18"/>
      <c r="THX241" s="18"/>
      <c r="THY241" s="18"/>
      <c r="THZ241" s="18"/>
      <c r="TIA241" s="18"/>
      <c r="TIB241" s="18"/>
      <c r="TIC241" s="18"/>
      <c r="TID241" s="18"/>
      <c r="TIE241" s="18"/>
      <c r="TIF241" s="18"/>
      <c r="TIG241" s="18"/>
      <c r="TIH241" s="18"/>
      <c r="TII241" s="18"/>
      <c r="TIJ241" s="18"/>
      <c r="TIK241" s="18"/>
      <c r="TIL241" s="18"/>
      <c r="TIM241" s="18"/>
      <c r="TIN241" s="18"/>
      <c r="TIO241" s="18"/>
      <c r="TIP241" s="18"/>
      <c r="TIQ241" s="18"/>
      <c r="TIR241" s="18"/>
      <c r="TIS241" s="18"/>
      <c r="TIT241" s="18"/>
      <c r="TIU241" s="18"/>
      <c r="TIV241" s="18"/>
      <c r="TIW241" s="18"/>
      <c r="TIX241" s="18"/>
      <c r="TIY241" s="18"/>
      <c r="TIZ241" s="18"/>
      <c r="TJA241" s="18"/>
      <c r="TJB241" s="18"/>
      <c r="TJC241" s="18"/>
      <c r="TJD241" s="18"/>
      <c r="TJE241" s="18"/>
      <c r="TJF241" s="18"/>
      <c r="TJG241" s="18"/>
      <c r="TJH241" s="18"/>
      <c r="TJI241" s="18"/>
      <c r="TJJ241" s="18"/>
      <c r="TJK241" s="18"/>
      <c r="TJL241" s="18"/>
      <c r="TJM241" s="18"/>
      <c r="TJN241" s="18"/>
      <c r="TJO241" s="18"/>
      <c r="TJP241" s="18"/>
      <c r="TJQ241" s="18"/>
      <c r="TJR241" s="18"/>
      <c r="TJS241" s="18"/>
      <c r="TJT241" s="18"/>
      <c r="TJU241" s="18"/>
      <c r="TJV241" s="18"/>
      <c r="TJW241" s="18"/>
      <c r="TJX241" s="18"/>
      <c r="TJY241" s="18"/>
      <c r="TJZ241" s="18"/>
      <c r="TKA241" s="18"/>
      <c r="TKB241" s="18"/>
      <c r="TKC241" s="18"/>
      <c r="TKD241" s="18"/>
      <c r="TKE241" s="18"/>
      <c r="TKF241" s="18"/>
      <c r="TKG241" s="18"/>
      <c r="TKH241" s="18"/>
      <c r="TKI241" s="18"/>
      <c r="TKJ241" s="18"/>
      <c r="TKK241" s="18"/>
      <c r="TKL241" s="18"/>
      <c r="TKM241" s="18"/>
      <c r="TKN241" s="18"/>
      <c r="TKO241" s="18"/>
      <c r="TKP241" s="18"/>
      <c r="TKQ241" s="18"/>
      <c r="TKR241" s="18"/>
      <c r="TKS241" s="18"/>
      <c r="TKT241" s="18"/>
      <c r="TKU241" s="18"/>
      <c r="TKV241" s="18"/>
      <c r="TKW241" s="18"/>
      <c r="TKX241" s="18"/>
      <c r="TKY241" s="18"/>
      <c r="TKZ241" s="18"/>
      <c r="TLA241" s="18"/>
      <c r="TLB241" s="18"/>
      <c r="TLC241" s="18"/>
      <c r="TLD241" s="18"/>
      <c r="TLE241" s="18"/>
      <c r="TLF241" s="18"/>
      <c r="TLG241" s="18"/>
      <c r="TLH241" s="18"/>
      <c r="TLI241" s="18"/>
      <c r="TLJ241" s="18"/>
      <c r="TLK241" s="18"/>
      <c r="TLL241" s="18"/>
      <c r="TLM241" s="18"/>
      <c r="TLN241" s="18"/>
      <c r="TLO241" s="18"/>
      <c r="TLP241" s="18"/>
      <c r="TLQ241" s="18"/>
      <c r="TLR241" s="18"/>
      <c r="TLS241" s="18"/>
      <c r="TLT241" s="18"/>
      <c r="TLU241" s="18"/>
      <c r="TLV241" s="18"/>
      <c r="TLW241" s="18"/>
      <c r="TLX241" s="18"/>
      <c r="TLY241" s="18"/>
      <c r="TLZ241" s="18"/>
      <c r="TMA241" s="18"/>
      <c r="TMB241" s="18"/>
      <c r="TMC241" s="18"/>
      <c r="TMD241" s="18"/>
      <c r="TME241" s="18"/>
      <c r="TMF241" s="18"/>
      <c r="TMG241" s="18"/>
      <c r="TMH241" s="18"/>
      <c r="TMI241" s="18"/>
      <c r="TMJ241" s="18"/>
      <c r="TMK241" s="18"/>
      <c r="TML241" s="18"/>
      <c r="TMM241" s="18"/>
      <c r="TMN241" s="18"/>
      <c r="TMO241" s="18"/>
      <c r="TMP241" s="18"/>
      <c r="TMQ241" s="18"/>
      <c r="TMR241" s="18"/>
      <c r="TMS241" s="18"/>
      <c r="TMT241" s="18"/>
      <c r="TMU241" s="18"/>
      <c r="TMV241" s="18"/>
      <c r="TMW241" s="18"/>
      <c r="TMX241" s="18"/>
      <c r="TMY241" s="18"/>
      <c r="TMZ241" s="18"/>
      <c r="TNA241" s="18"/>
      <c r="TNB241" s="18"/>
      <c r="TNC241" s="18"/>
      <c r="TND241" s="18"/>
      <c r="TNE241" s="18"/>
      <c r="TNF241" s="18"/>
      <c r="TNG241" s="18"/>
      <c r="TNH241" s="18"/>
      <c r="TNI241" s="18"/>
      <c r="TNJ241" s="18"/>
      <c r="TNK241" s="18"/>
      <c r="TNL241" s="18"/>
      <c r="TNM241" s="18"/>
      <c r="TNN241" s="18"/>
      <c r="TNO241" s="18"/>
      <c r="TNP241" s="18"/>
      <c r="TNQ241" s="18"/>
      <c r="TNR241" s="18"/>
      <c r="TNS241" s="18"/>
      <c r="TNT241" s="18"/>
      <c r="TNU241" s="18"/>
      <c r="TNV241" s="18"/>
      <c r="TNW241" s="18"/>
      <c r="TNX241" s="18"/>
      <c r="TNY241" s="18"/>
      <c r="TNZ241" s="18"/>
      <c r="TOA241" s="18"/>
      <c r="TOB241" s="18"/>
      <c r="TOC241" s="18"/>
      <c r="TOD241" s="18"/>
      <c r="TOE241" s="18"/>
      <c r="TOF241" s="18"/>
      <c r="TOG241" s="18"/>
      <c r="TOH241" s="18"/>
      <c r="TOI241" s="18"/>
      <c r="TOJ241" s="18"/>
      <c r="TOK241" s="18"/>
      <c r="TOL241" s="18"/>
      <c r="TOM241" s="18"/>
      <c r="TON241" s="18"/>
      <c r="TOO241" s="18"/>
      <c r="TOP241" s="18"/>
      <c r="TOQ241" s="18"/>
      <c r="TOR241" s="18"/>
      <c r="TOS241" s="18"/>
      <c r="TOT241" s="18"/>
      <c r="TOU241" s="18"/>
      <c r="TOV241" s="18"/>
      <c r="TOW241" s="18"/>
      <c r="TOX241" s="18"/>
      <c r="TOY241" s="18"/>
      <c r="TOZ241" s="18"/>
      <c r="TPA241" s="18"/>
      <c r="TPB241" s="18"/>
      <c r="TPC241" s="18"/>
      <c r="TPD241" s="18"/>
      <c r="TPE241" s="18"/>
      <c r="TPF241" s="18"/>
      <c r="TPG241" s="18"/>
      <c r="TPH241" s="18"/>
      <c r="TPI241" s="18"/>
      <c r="TPJ241" s="18"/>
      <c r="TPK241" s="18"/>
      <c r="TPL241" s="18"/>
      <c r="TPM241" s="18"/>
      <c r="TPN241" s="18"/>
      <c r="TPO241" s="18"/>
      <c r="TPP241" s="18"/>
      <c r="TPQ241" s="18"/>
      <c r="TPR241" s="18"/>
      <c r="TPS241" s="18"/>
      <c r="TPT241" s="18"/>
      <c r="TPU241" s="18"/>
      <c r="TPV241" s="18"/>
      <c r="TPW241" s="18"/>
      <c r="TPX241" s="18"/>
      <c r="TPY241" s="18"/>
      <c r="TPZ241" s="18"/>
      <c r="TQA241" s="18"/>
      <c r="TQB241" s="18"/>
      <c r="TQC241" s="18"/>
      <c r="TQD241" s="18"/>
      <c r="TQE241" s="18"/>
      <c r="TQF241" s="18"/>
      <c r="TQG241" s="18"/>
      <c r="TQH241" s="18"/>
      <c r="TQI241" s="18"/>
      <c r="TQJ241" s="18"/>
      <c r="TQK241" s="18"/>
      <c r="TQL241" s="18"/>
      <c r="TQM241" s="18"/>
      <c r="TQN241" s="18"/>
      <c r="TQO241" s="18"/>
      <c r="TQP241" s="18"/>
      <c r="TQQ241" s="18"/>
      <c r="TQR241" s="18"/>
      <c r="TQS241" s="18"/>
      <c r="TQT241" s="18"/>
      <c r="TQU241" s="18"/>
      <c r="TQV241" s="18"/>
      <c r="TQW241" s="18"/>
      <c r="TQX241" s="18"/>
      <c r="TQY241" s="18"/>
      <c r="TQZ241" s="18"/>
      <c r="TRA241" s="18"/>
      <c r="TRB241" s="18"/>
      <c r="TRC241" s="18"/>
      <c r="TRD241" s="18"/>
      <c r="TRE241" s="18"/>
      <c r="TRF241" s="18"/>
      <c r="TRG241" s="18"/>
      <c r="TRH241" s="18"/>
      <c r="TRI241" s="18"/>
      <c r="TRJ241" s="18"/>
      <c r="TRK241" s="18"/>
      <c r="TRL241" s="18"/>
      <c r="TRM241" s="18"/>
      <c r="TRN241" s="18"/>
      <c r="TRO241" s="18"/>
      <c r="TRP241" s="18"/>
      <c r="TRQ241" s="18"/>
      <c r="TRR241" s="18"/>
      <c r="TRS241" s="18"/>
      <c r="TRT241" s="18"/>
      <c r="TRU241" s="18"/>
      <c r="TRV241" s="18"/>
      <c r="TRW241" s="18"/>
      <c r="TRX241" s="18"/>
      <c r="TRY241" s="18"/>
      <c r="TRZ241" s="18"/>
      <c r="TSA241" s="18"/>
      <c r="TSB241" s="18"/>
      <c r="TSC241" s="18"/>
      <c r="TSD241" s="18"/>
      <c r="TSE241" s="18"/>
      <c r="TSF241" s="18"/>
      <c r="TSG241" s="18"/>
      <c r="TSH241" s="18"/>
      <c r="TSI241" s="18"/>
      <c r="TSJ241" s="18"/>
      <c r="TSK241" s="18"/>
      <c r="TSL241" s="18"/>
      <c r="TSM241" s="18"/>
      <c r="TSN241" s="18"/>
      <c r="TSO241" s="18"/>
      <c r="TSP241" s="18"/>
      <c r="TSQ241" s="18"/>
      <c r="TSR241" s="18"/>
      <c r="TSS241" s="18"/>
      <c r="TST241" s="18"/>
      <c r="TSU241" s="18"/>
      <c r="TSV241" s="18"/>
      <c r="TSW241" s="18"/>
      <c r="TSX241" s="18"/>
      <c r="TSY241" s="18"/>
      <c r="TSZ241" s="18"/>
      <c r="TTA241" s="18"/>
      <c r="TTB241" s="18"/>
      <c r="TTC241" s="18"/>
      <c r="TTD241" s="18"/>
      <c r="TTE241" s="18"/>
      <c r="TTF241" s="18"/>
      <c r="TTG241" s="18"/>
      <c r="TTH241" s="18"/>
      <c r="TTI241" s="18"/>
      <c r="TTJ241" s="18"/>
      <c r="TTK241" s="18"/>
      <c r="TTL241" s="18"/>
      <c r="TTM241" s="18"/>
      <c r="TTN241" s="18"/>
      <c r="TTO241" s="18"/>
      <c r="TTP241" s="18"/>
      <c r="TTQ241" s="18"/>
      <c r="TTR241" s="18"/>
      <c r="TTS241" s="18"/>
      <c r="TTT241" s="18"/>
      <c r="TTU241" s="18"/>
      <c r="TTV241" s="18"/>
      <c r="TTW241" s="18"/>
      <c r="TTX241" s="18"/>
      <c r="TTY241" s="18"/>
      <c r="TTZ241" s="18"/>
      <c r="TUA241" s="18"/>
      <c r="TUB241" s="18"/>
      <c r="TUC241" s="18"/>
      <c r="TUD241" s="18"/>
      <c r="TUE241" s="18"/>
      <c r="TUF241" s="18"/>
      <c r="TUG241" s="18"/>
      <c r="TUH241" s="18"/>
      <c r="TUI241" s="18"/>
      <c r="TUJ241" s="18"/>
      <c r="TUK241" s="18"/>
      <c r="TUL241" s="18"/>
      <c r="TUM241" s="18"/>
      <c r="TUN241" s="18"/>
      <c r="TUO241" s="18"/>
      <c r="TUP241" s="18"/>
      <c r="TUQ241" s="18"/>
      <c r="TUR241" s="18"/>
      <c r="TUS241" s="18"/>
      <c r="TUT241" s="18"/>
      <c r="TUU241" s="18"/>
      <c r="TUV241" s="18"/>
      <c r="TUW241" s="18"/>
      <c r="TUX241" s="18"/>
      <c r="TUY241" s="18"/>
      <c r="TUZ241" s="18"/>
      <c r="TVA241" s="18"/>
      <c r="TVB241" s="18"/>
      <c r="TVC241" s="18"/>
      <c r="TVD241" s="18"/>
      <c r="TVE241" s="18"/>
      <c r="TVF241" s="18"/>
      <c r="TVG241" s="18"/>
      <c r="TVH241" s="18"/>
      <c r="TVI241" s="18"/>
      <c r="TVJ241" s="18"/>
      <c r="TVK241" s="18"/>
      <c r="TVL241" s="18"/>
      <c r="TVM241" s="18"/>
      <c r="TVN241" s="18"/>
      <c r="TVO241" s="18"/>
      <c r="TVP241" s="18"/>
      <c r="TVQ241" s="18"/>
      <c r="TVR241" s="18"/>
      <c r="TVS241" s="18"/>
      <c r="TVT241" s="18"/>
      <c r="TVU241" s="18"/>
      <c r="TVV241" s="18"/>
      <c r="TVW241" s="18"/>
      <c r="TVX241" s="18"/>
      <c r="TVY241" s="18"/>
      <c r="TVZ241" s="18"/>
      <c r="TWA241" s="18"/>
      <c r="TWB241" s="18"/>
      <c r="TWC241" s="18"/>
      <c r="TWD241" s="18"/>
      <c r="TWE241" s="18"/>
      <c r="TWF241" s="18"/>
      <c r="TWG241" s="18"/>
      <c r="TWH241" s="18"/>
      <c r="TWI241" s="18"/>
      <c r="TWJ241" s="18"/>
      <c r="TWK241" s="18"/>
      <c r="TWL241" s="18"/>
      <c r="TWM241" s="18"/>
      <c r="TWN241" s="18"/>
      <c r="TWO241" s="18"/>
      <c r="TWP241" s="18"/>
      <c r="TWQ241" s="18"/>
      <c r="TWR241" s="18"/>
      <c r="TWS241" s="18"/>
      <c r="TWT241" s="18"/>
      <c r="TWU241" s="18"/>
      <c r="TWV241" s="18"/>
      <c r="TWW241" s="18"/>
      <c r="TWX241" s="18"/>
      <c r="TWY241" s="18"/>
      <c r="TWZ241" s="18"/>
      <c r="TXA241" s="18"/>
      <c r="TXB241" s="18"/>
      <c r="TXC241" s="18"/>
      <c r="TXD241" s="18"/>
      <c r="TXE241" s="18"/>
      <c r="TXF241" s="18"/>
      <c r="TXG241" s="18"/>
      <c r="TXH241" s="18"/>
      <c r="TXI241" s="18"/>
      <c r="TXJ241" s="18"/>
      <c r="TXK241" s="18"/>
      <c r="TXL241" s="18"/>
      <c r="TXM241" s="18"/>
      <c r="TXN241" s="18"/>
      <c r="TXO241" s="18"/>
      <c r="TXP241" s="18"/>
      <c r="TXQ241" s="18"/>
      <c r="TXR241" s="18"/>
      <c r="TXS241" s="18"/>
      <c r="TXT241" s="18"/>
      <c r="TXU241" s="18"/>
      <c r="TXV241" s="18"/>
      <c r="TXW241" s="18"/>
      <c r="TXX241" s="18"/>
      <c r="TXY241" s="18"/>
      <c r="TXZ241" s="18"/>
      <c r="TYA241" s="18"/>
      <c r="TYB241" s="18"/>
      <c r="TYC241" s="18"/>
      <c r="TYD241" s="18"/>
      <c r="TYE241" s="18"/>
      <c r="TYF241" s="18"/>
      <c r="TYG241" s="18"/>
      <c r="TYH241" s="18"/>
      <c r="TYI241" s="18"/>
      <c r="TYJ241" s="18"/>
      <c r="TYK241" s="18"/>
      <c r="TYL241" s="18"/>
      <c r="TYM241" s="18"/>
      <c r="TYN241" s="18"/>
      <c r="TYO241" s="18"/>
      <c r="TYP241" s="18"/>
      <c r="TYQ241" s="18"/>
      <c r="TYR241" s="18"/>
      <c r="TYS241" s="18"/>
      <c r="TYT241" s="18"/>
      <c r="TYU241" s="18"/>
      <c r="TYV241" s="18"/>
      <c r="TYW241" s="18"/>
      <c r="TYX241" s="18"/>
      <c r="TYY241" s="18"/>
      <c r="TYZ241" s="18"/>
      <c r="TZA241" s="18"/>
      <c r="TZB241" s="18"/>
      <c r="TZC241" s="18"/>
      <c r="TZD241" s="18"/>
      <c r="TZE241" s="18"/>
      <c r="TZF241" s="18"/>
      <c r="TZG241" s="18"/>
      <c r="TZH241" s="18"/>
      <c r="TZI241" s="18"/>
      <c r="TZJ241" s="18"/>
      <c r="TZK241" s="18"/>
      <c r="TZL241" s="18"/>
      <c r="TZM241" s="18"/>
      <c r="TZN241" s="18"/>
      <c r="TZO241" s="18"/>
      <c r="TZP241" s="18"/>
      <c r="TZQ241" s="18"/>
      <c r="TZR241" s="18"/>
      <c r="TZS241" s="18"/>
      <c r="TZT241" s="18"/>
      <c r="TZU241" s="18"/>
      <c r="TZV241" s="18"/>
      <c r="TZW241" s="18"/>
      <c r="TZX241" s="18"/>
      <c r="TZY241" s="18"/>
      <c r="TZZ241" s="18"/>
      <c r="UAA241" s="18"/>
      <c r="UAB241" s="18"/>
      <c r="UAC241" s="18"/>
      <c r="UAD241" s="18"/>
      <c r="UAE241" s="18"/>
      <c r="UAF241" s="18"/>
      <c r="UAG241" s="18"/>
      <c r="UAH241" s="18"/>
      <c r="UAI241" s="18"/>
      <c r="UAJ241" s="18"/>
      <c r="UAK241" s="18"/>
      <c r="UAL241" s="18"/>
      <c r="UAM241" s="18"/>
      <c r="UAN241" s="18"/>
      <c r="UAO241" s="18"/>
      <c r="UAP241" s="18"/>
      <c r="UAQ241" s="18"/>
      <c r="UAR241" s="18"/>
      <c r="UAS241" s="18"/>
      <c r="UAT241" s="18"/>
      <c r="UAU241" s="18"/>
      <c r="UAV241" s="18"/>
      <c r="UAW241" s="18"/>
      <c r="UAX241" s="18"/>
      <c r="UAY241" s="18"/>
      <c r="UAZ241" s="18"/>
      <c r="UBA241" s="18"/>
      <c r="UBB241" s="18"/>
      <c r="UBC241" s="18"/>
      <c r="UBD241" s="18"/>
      <c r="UBE241" s="18"/>
      <c r="UBF241" s="18"/>
      <c r="UBG241" s="18"/>
      <c r="UBH241" s="18"/>
      <c r="UBI241" s="18"/>
      <c r="UBJ241" s="18"/>
      <c r="UBK241" s="18"/>
      <c r="UBL241" s="18"/>
      <c r="UBM241" s="18"/>
      <c r="UBN241" s="18"/>
      <c r="UBO241" s="18"/>
      <c r="UBP241" s="18"/>
      <c r="UBQ241" s="18"/>
      <c r="UBR241" s="18"/>
      <c r="UBS241" s="18"/>
      <c r="UBT241" s="18"/>
      <c r="UBU241" s="18"/>
      <c r="UBV241" s="18"/>
      <c r="UBW241" s="18"/>
      <c r="UBX241" s="18"/>
      <c r="UBY241" s="18"/>
      <c r="UBZ241" s="18"/>
      <c r="UCA241" s="18"/>
      <c r="UCB241" s="18"/>
      <c r="UCC241" s="18"/>
      <c r="UCD241" s="18"/>
      <c r="UCE241" s="18"/>
      <c r="UCF241" s="18"/>
      <c r="UCG241" s="18"/>
      <c r="UCH241" s="18"/>
      <c r="UCI241" s="18"/>
      <c r="UCJ241" s="18"/>
      <c r="UCK241" s="18"/>
      <c r="UCL241" s="18"/>
      <c r="UCM241" s="18"/>
      <c r="UCN241" s="18"/>
      <c r="UCO241" s="18"/>
      <c r="UCP241" s="18"/>
      <c r="UCQ241" s="18"/>
      <c r="UCR241" s="18"/>
      <c r="UCS241" s="18"/>
      <c r="UCT241" s="18"/>
      <c r="UCU241" s="18"/>
      <c r="UCV241" s="18"/>
      <c r="UCW241" s="18"/>
      <c r="UCX241" s="18"/>
      <c r="UCY241" s="18"/>
      <c r="UCZ241" s="18"/>
      <c r="UDA241" s="18"/>
      <c r="UDB241" s="18"/>
      <c r="UDC241" s="18"/>
      <c r="UDD241" s="18"/>
      <c r="UDE241" s="18"/>
      <c r="UDF241" s="18"/>
      <c r="UDG241" s="18"/>
      <c r="UDH241" s="18"/>
      <c r="UDI241" s="18"/>
      <c r="UDJ241" s="18"/>
      <c r="UDK241" s="18"/>
      <c r="UDL241" s="18"/>
      <c r="UDM241" s="18"/>
      <c r="UDN241" s="18"/>
      <c r="UDO241" s="18"/>
      <c r="UDP241" s="18"/>
      <c r="UDQ241" s="18"/>
      <c r="UDR241" s="18"/>
      <c r="UDS241" s="18"/>
      <c r="UDT241" s="18"/>
      <c r="UDU241" s="18"/>
      <c r="UDV241" s="18"/>
      <c r="UDW241" s="18"/>
      <c r="UDX241" s="18"/>
      <c r="UDY241" s="18"/>
      <c r="UDZ241" s="18"/>
      <c r="UEA241" s="18"/>
      <c r="UEB241" s="18"/>
      <c r="UEC241" s="18"/>
      <c r="UED241" s="18"/>
      <c r="UEE241" s="18"/>
      <c r="UEF241" s="18"/>
      <c r="UEG241" s="18"/>
      <c r="UEH241" s="18"/>
      <c r="UEI241" s="18"/>
      <c r="UEJ241" s="18"/>
      <c r="UEK241" s="18"/>
      <c r="UEL241" s="18"/>
      <c r="UEM241" s="18"/>
      <c r="UEN241" s="18"/>
      <c r="UEO241" s="18"/>
      <c r="UEP241" s="18"/>
      <c r="UEQ241" s="18"/>
      <c r="UER241" s="18"/>
      <c r="UES241" s="18"/>
      <c r="UET241" s="18"/>
      <c r="UEU241" s="18"/>
      <c r="UEV241" s="18"/>
      <c r="UEW241" s="18"/>
      <c r="UEX241" s="18"/>
      <c r="UEY241" s="18"/>
      <c r="UEZ241" s="18"/>
      <c r="UFA241" s="18"/>
      <c r="UFB241" s="18"/>
      <c r="UFC241" s="18"/>
      <c r="UFD241" s="18"/>
      <c r="UFE241" s="18"/>
      <c r="UFF241" s="18"/>
      <c r="UFG241" s="18"/>
      <c r="UFH241" s="18"/>
      <c r="UFI241" s="18"/>
      <c r="UFJ241" s="18"/>
      <c r="UFK241" s="18"/>
      <c r="UFL241" s="18"/>
      <c r="UFM241" s="18"/>
      <c r="UFN241" s="18"/>
      <c r="UFO241" s="18"/>
      <c r="UFP241" s="18"/>
      <c r="UFQ241" s="18"/>
      <c r="UFR241" s="18"/>
      <c r="UFS241" s="18"/>
      <c r="UFT241" s="18"/>
      <c r="UFU241" s="18"/>
      <c r="UFV241" s="18"/>
      <c r="UFW241" s="18"/>
      <c r="UFX241" s="18"/>
      <c r="UFY241" s="18"/>
      <c r="UFZ241" s="18"/>
      <c r="UGA241" s="18"/>
      <c r="UGB241" s="18"/>
      <c r="UGC241" s="18"/>
      <c r="UGD241" s="18"/>
      <c r="UGE241" s="18"/>
      <c r="UGF241" s="18"/>
      <c r="UGG241" s="18"/>
      <c r="UGH241" s="18"/>
      <c r="UGI241" s="18"/>
      <c r="UGJ241" s="18"/>
      <c r="UGK241" s="18"/>
      <c r="UGL241" s="18"/>
      <c r="UGM241" s="18"/>
      <c r="UGN241" s="18"/>
      <c r="UGO241" s="18"/>
      <c r="UGP241" s="18"/>
      <c r="UGQ241" s="18"/>
      <c r="UGR241" s="18"/>
      <c r="UGS241" s="18"/>
      <c r="UGT241" s="18"/>
      <c r="UGU241" s="18"/>
      <c r="UGV241" s="18"/>
      <c r="UGW241" s="18"/>
      <c r="UGX241" s="18"/>
      <c r="UGY241" s="18"/>
      <c r="UGZ241" s="18"/>
      <c r="UHA241" s="18"/>
      <c r="UHB241" s="18"/>
      <c r="UHC241" s="18"/>
      <c r="UHD241" s="18"/>
      <c r="UHE241" s="18"/>
      <c r="UHF241" s="18"/>
      <c r="UHG241" s="18"/>
      <c r="UHH241" s="18"/>
      <c r="UHI241" s="18"/>
      <c r="UHJ241" s="18"/>
      <c r="UHK241" s="18"/>
      <c r="UHL241" s="18"/>
      <c r="UHM241" s="18"/>
      <c r="UHN241" s="18"/>
      <c r="UHO241" s="18"/>
      <c r="UHP241" s="18"/>
      <c r="UHQ241" s="18"/>
      <c r="UHR241" s="18"/>
      <c r="UHS241" s="18"/>
      <c r="UHT241" s="18"/>
      <c r="UHU241" s="18"/>
      <c r="UHV241" s="18"/>
      <c r="UHW241" s="18"/>
      <c r="UHX241" s="18"/>
      <c r="UHY241" s="18"/>
      <c r="UHZ241" s="18"/>
      <c r="UIA241" s="18"/>
      <c r="UIB241" s="18"/>
      <c r="UIC241" s="18"/>
      <c r="UID241" s="18"/>
      <c r="UIE241" s="18"/>
      <c r="UIF241" s="18"/>
      <c r="UIG241" s="18"/>
      <c r="UIH241" s="18"/>
      <c r="UII241" s="18"/>
      <c r="UIJ241" s="18"/>
      <c r="UIK241" s="18"/>
      <c r="UIL241" s="18"/>
      <c r="UIM241" s="18"/>
      <c r="UIN241" s="18"/>
      <c r="UIO241" s="18"/>
      <c r="UIP241" s="18"/>
      <c r="UIQ241" s="18"/>
      <c r="UIR241" s="18"/>
      <c r="UIS241" s="18"/>
      <c r="UIT241" s="18"/>
      <c r="UIU241" s="18"/>
      <c r="UIV241" s="18"/>
      <c r="UIW241" s="18"/>
      <c r="UIX241" s="18"/>
      <c r="UIY241" s="18"/>
      <c r="UIZ241" s="18"/>
      <c r="UJA241" s="18"/>
      <c r="UJB241" s="18"/>
      <c r="UJC241" s="18"/>
      <c r="UJD241" s="18"/>
      <c r="UJE241" s="18"/>
      <c r="UJF241" s="18"/>
      <c r="UJG241" s="18"/>
      <c r="UJH241" s="18"/>
      <c r="UJI241" s="18"/>
      <c r="UJJ241" s="18"/>
      <c r="UJK241" s="18"/>
      <c r="UJL241" s="18"/>
      <c r="UJM241" s="18"/>
      <c r="UJN241" s="18"/>
      <c r="UJO241" s="18"/>
      <c r="UJP241" s="18"/>
      <c r="UJQ241" s="18"/>
      <c r="UJR241" s="18"/>
      <c r="UJS241" s="18"/>
      <c r="UJT241" s="18"/>
      <c r="UJU241" s="18"/>
      <c r="UJV241" s="18"/>
      <c r="UJW241" s="18"/>
      <c r="UJX241" s="18"/>
      <c r="UJY241" s="18"/>
      <c r="UJZ241" s="18"/>
      <c r="UKA241" s="18"/>
      <c r="UKB241" s="18"/>
      <c r="UKC241" s="18"/>
      <c r="UKD241" s="18"/>
      <c r="UKE241" s="18"/>
      <c r="UKF241" s="18"/>
      <c r="UKG241" s="18"/>
      <c r="UKH241" s="18"/>
      <c r="UKI241" s="18"/>
      <c r="UKJ241" s="18"/>
      <c r="UKK241" s="18"/>
      <c r="UKL241" s="18"/>
      <c r="UKM241" s="18"/>
      <c r="UKN241" s="18"/>
      <c r="UKO241" s="18"/>
      <c r="UKP241" s="18"/>
      <c r="UKQ241" s="18"/>
      <c r="UKR241" s="18"/>
      <c r="UKS241" s="18"/>
      <c r="UKT241" s="18"/>
      <c r="UKU241" s="18"/>
      <c r="UKV241" s="18"/>
      <c r="UKW241" s="18"/>
      <c r="UKX241" s="18"/>
      <c r="UKY241" s="18"/>
      <c r="UKZ241" s="18"/>
      <c r="ULA241" s="18"/>
      <c r="ULB241" s="18"/>
      <c r="ULC241" s="18"/>
      <c r="ULD241" s="18"/>
      <c r="ULE241" s="18"/>
      <c r="ULF241" s="18"/>
      <c r="ULG241" s="18"/>
      <c r="ULH241" s="18"/>
      <c r="ULI241" s="18"/>
      <c r="ULJ241" s="18"/>
      <c r="ULK241" s="18"/>
      <c r="ULL241" s="18"/>
      <c r="ULM241" s="18"/>
      <c r="ULN241" s="18"/>
      <c r="ULO241" s="18"/>
      <c r="ULP241" s="18"/>
      <c r="ULQ241" s="18"/>
      <c r="ULR241" s="18"/>
      <c r="ULS241" s="18"/>
      <c r="ULT241" s="18"/>
      <c r="ULU241" s="18"/>
      <c r="ULV241" s="18"/>
      <c r="ULW241" s="18"/>
      <c r="ULX241" s="18"/>
      <c r="ULY241" s="18"/>
      <c r="ULZ241" s="18"/>
      <c r="UMA241" s="18"/>
      <c r="UMB241" s="18"/>
      <c r="UMC241" s="18"/>
      <c r="UMD241" s="18"/>
      <c r="UME241" s="18"/>
      <c r="UMF241" s="18"/>
      <c r="UMG241" s="18"/>
      <c r="UMH241" s="18"/>
      <c r="UMI241" s="18"/>
      <c r="UMJ241" s="18"/>
      <c r="UMK241" s="18"/>
      <c r="UML241" s="18"/>
      <c r="UMM241" s="18"/>
      <c r="UMN241" s="18"/>
      <c r="UMO241" s="18"/>
      <c r="UMP241" s="18"/>
      <c r="UMQ241" s="18"/>
      <c r="UMR241" s="18"/>
      <c r="UMS241" s="18"/>
      <c r="UMT241" s="18"/>
      <c r="UMU241" s="18"/>
      <c r="UMV241" s="18"/>
      <c r="UMW241" s="18"/>
      <c r="UMX241" s="18"/>
      <c r="UMY241" s="18"/>
      <c r="UMZ241" s="18"/>
      <c r="UNA241" s="18"/>
      <c r="UNB241" s="18"/>
      <c r="UNC241" s="18"/>
      <c r="UND241" s="18"/>
      <c r="UNE241" s="18"/>
      <c r="UNF241" s="18"/>
      <c r="UNG241" s="18"/>
      <c r="UNH241" s="18"/>
      <c r="UNI241" s="18"/>
      <c r="UNJ241" s="18"/>
      <c r="UNK241" s="18"/>
      <c r="UNL241" s="18"/>
      <c r="UNM241" s="18"/>
      <c r="UNN241" s="18"/>
      <c r="UNO241" s="18"/>
      <c r="UNP241" s="18"/>
      <c r="UNQ241" s="18"/>
      <c r="UNR241" s="18"/>
      <c r="UNS241" s="18"/>
      <c r="UNT241" s="18"/>
      <c r="UNU241" s="18"/>
      <c r="UNV241" s="18"/>
      <c r="UNW241" s="18"/>
      <c r="UNX241" s="18"/>
      <c r="UNY241" s="18"/>
      <c r="UNZ241" s="18"/>
      <c r="UOA241" s="18"/>
      <c r="UOB241" s="18"/>
      <c r="UOC241" s="18"/>
      <c r="UOD241" s="18"/>
      <c r="UOE241" s="18"/>
      <c r="UOF241" s="18"/>
      <c r="UOG241" s="18"/>
      <c r="UOH241" s="18"/>
      <c r="UOI241" s="18"/>
      <c r="UOJ241" s="18"/>
      <c r="UOK241" s="18"/>
      <c r="UOL241" s="18"/>
      <c r="UOM241" s="18"/>
      <c r="UON241" s="18"/>
      <c r="UOO241" s="18"/>
      <c r="UOP241" s="18"/>
      <c r="UOQ241" s="18"/>
      <c r="UOR241" s="18"/>
      <c r="UOS241" s="18"/>
      <c r="UOT241" s="18"/>
      <c r="UOU241" s="18"/>
      <c r="UOV241" s="18"/>
      <c r="UOW241" s="18"/>
      <c r="UOX241" s="18"/>
      <c r="UOY241" s="18"/>
      <c r="UOZ241" s="18"/>
      <c r="UPA241" s="18"/>
      <c r="UPB241" s="18"/>
      <c r="UPC241" s="18"/>
      <c r="UPD241" s="18"/>
      <c r="UPE241" s="18"/>
      <c r="UPF241" s="18"/>
      <c r="UPG241" s="18"/>
      <c r="UPH241" s="18"/>
      <c r="UPI241" s="18"/>
      <c r="UPJ241" s="18"/>
      <c r="UPK241" s="18"/>
      <c r="UPL241" s="18"/>
      <c r="UPM241" s="18"/>
      <c r="UPN241" s="18"/>
      <c r="UPO241" s="18"/>
      <c r="UPP241" s="18"/>
      <c r="UPQ241" s="18"/>
      <c r="UPR241" s="18"/>
      <c r="UPS241" s="18"/>
      <c r="UPT241" s="18"/>
      <c r="UPU241" s="18"/>
      <c r="UPV241" s="18"/>
      <c r="UPW241" s="18"/>
      <c r="UPX241" s="18"/>
      <c r="UPY241" s="18"/>
      <c r="UPZ241" s="18"/>
      <c r="UQA241" s="18"/>
      <c r="UQB241" s="18"/>
      <c r="UQC241" s="18"/>
      <c r="UQD241" s="18"/>
      <c r="UQE241" s="18"/>
      <c r="UQF241" s="18"/>
      <c r="UQG241" s="18"/>
      <c r="UQH241" s="18"/>
      <c r="UQI241" s="18"/>
      <c r="UQJ241" s="18"/>
      <c r="UQK241" s="18"/>
      <c r="UQL241" s="18"/>
      <c r="UQM241" s="18"/>
      <c r="UQN241" s="18"/>
      <c r="UQO241" s="18"/>
      <c r="UQP241" s="18"/>
      <c r="UQQ241" s="18"/>
      <c r="UQR241" s="18"/>
      <c r="UQS241" s="18"/>
      <c r="UQT241" s="18"/>
      <c r="UQU241" s="18"/>
      <c r="UQV241" s="18"/>
      <c r="UQW241" s="18"/>
      <c r="UQX241" s="18"/>
      <c r="UQY241" s="18"/>
      <c r="UQZ241" s="18"/>
      <c r="URA241" s="18"/>
      <c r="URB241" s="18"/>
      <c r="URC241" s="18"/>
      <c r="URD241" s="18"/>
      <c r="URE241" s="18"/>
      <c r="URF241" s="18"/>
      <c r="URG241" s="18"/>
      <c r="URH241" s="18"/>
      <c r="URI241" s="18"/>
      <c r="URJ241" s="18"/>
      <c r="URK241" s="18"/>
      <c r="URL241" s="18"/>
      <c r="URM241" s="18"/>
      <c r="URN241" s="18"/>
      <c r="URO241" s="18"/>
      <c r="URP241" s="18"/>
      <c r="URQ241" s="18"/>
      <c r="URR241" s="18"/>
      <c r="URS241" s="18"/>
      <c r="URT241" s="18"/>
      <c r="URU241" s="18"/>
      <c r="URV241" s="18"/>
      <c r="URW241" s="18"/>
      <c r="URX241" s="18"/>
      <c r="URY241" s="18"/>
      <c r="URZ241" s="18"/>
      <c r="USA241" s="18"/>
      <c r="USB241" s="18"/>
      <c r="USC241" s="18"/>
      <c r="USD241" s="18"/>
      <c r="USE241" s="18"/>
      <c r="USF241" s="18"/>
      <c r="USG241" s="18"/>
      <c r="USH241" s="18"/>
      <c r="USI241" s="18"/>
      <c r="USJ241" s="18"/>
      <c r="USK241" s="18"/>
      <c r="USL241" s="18"/>
      <c r="USM241" s="18"/>
      <c r="USN241" s="18"/>
      <c r="USO241" s="18"/>
      <c r="USP241" s="18"/>
      <c r="USQ241" s="18"/>
      <c r="USR241" s="18"/>
      <c r="USS241" s="18"/>
      <c r="UST241" s="18"/>
      <c r="USU241" s="18"/>
      <c r="USV241" s="18"/>
      <c r="USW241" s="18"/>
      <c r="USX241" s="18"/>
      <c r="USY241" s="18"/>
      <c r="USZ241" s="18"/>
      <c r="UTA241" s="18"/>
      <c r="UTB241" s="18"/>
      <c r="UTC241" s="18"/>
      <c r="UTD241" s="18"/>
      <c r="UTE241" s="18"/>
      <c r="UTF241" s="18"/>
      <c r="UTG241" s="18"/>
      <c r="UTH241" s="18"/>
      <c r="UTI241" s="18"/>
      <c r="UTJ241" s="18"/>
      <c r="UTK241" s="18"/>
      <c r="UTL241" s="18"/>
      <c r="UTM241" s="18"/>
      <c r="UTN241" s="18"/>
      <c r="UTO241" s="18"/>
      <c r="UTP241" s="18"/>
      <c r="UTQ241" s="18"/>
      <c r="UTR241" s="18"/>
      <c r="UTS241" s="18"/>
      <c r="UTT241" s="18"/>
      <c r="UTU241" s="18"/>
      <c r="UTV241" s="18"/>
      <c r="UTW241" s="18"/>
      <c r="UTX241" s="18"/>
      <c r="UTY241" s="18"/>
      <c r="UTZ241" s="18"/>
      <c r="UUA241" s="18"/>
      <c r="UUB241" s="18"/>
      <c r="UUC241" s="18"/>
      <c r="UUD241" s="18"/>
      <c r="UUE241" s="18"/>
      <c r="UUF241" s="18"/>
      <c r="UUG241" s="18"/>
      <c r="UUH241" s="18"/>
      <c r="UUI241" s="18"/>
      <c r="UUJ241" s="18"/>
      <c r="UUK241" s="18"/>
      <c r="UUL241" s="18"/>
      <c r="UUM241" s="18"/>
      <c r="UUN241" s="18"/>
      <c r="UUO241" s="18"/>
      <c r="UUP241" s="18"/>
      <c r="UUQ241" s="18"/>
      <c r="UUR241" s="18"/>
      <c r="UUS241" s="18"/>
      <c r="UUT241" s="18"/>
      <c r="UUU241" s="18"/>
      <c r="UUV241" s="18"/>
      <c r="UUW241" s="18"/>
      <c r="UUX241" s="18"/>
      <c r="UUY241" s="18"/>
      <c r="UUZ241" s="18"/>
      <c r="UVA241" s="18"/>
      <c r="UVB241" s="18"/>
      <c r="UVC241" s="18"/>
      <c r="UVD241" s="18"/>
      <c r="UVE241" s="18"/>
      <c r="UVF241" s="18"/>
      <c r="UVG241" s="18"/>
      <c r="UVH241" s="18"/>
      <c r="UVI241" s="18"/>
      <c r="UVJ241" s="18"/>
      <c r="UVK241" s="18"/>
      <c r="UVL241" s="18"/>
      <c r="UVM241" s="18"/>
      <c r="UVN241" s="18"/>
      <c r="UVO241" s="18"/>
      <c r="UVP241" s="18"/>
      <c r="UVQ241" s="18"/>
      <c r="UVR241" s="18"/>
      <c r="UVS241" s="18"/>
      <c r="UVT241" s="18"/>
      <c r="UVU241" s="18"/>
      <c r="UVV241" s="18"/>
      <c r="UVW241" s="18"/>
      <c r="UVX241" s="18"/>
      <c r="UVY241" s="18"/>
      <c r="UVZ241" s="18"/>
      <c r="UWA241" s="18"/>
      <c r="UWB241" s="18"/>
      <c r="UWC241" s="18"/>
      <c r="UWD241" s="18"/>
      <c r="UWE241" s="18"/>
      <c r="UWF241" s="18"/>
      <c r="UWG241" s="18"/>
      <c r="UWH241" s="18"/>
      <c r="UWI241" s="18"/>
      <c r="UWJ241" s="18"/>
      <c r="UWK241" s="18"/>
      <c r="UWL241" s="18"/>
      <c r="UWM241" s="18"/>
      <c r="UWN241" s="18"/>
      <c r="UWO241" s="18"/>
      <c r="UWP241" s="18"/>
      <c r="UWQ241" s="18"/>
      <c r="UWR241" s="18"/>
      <c r="UWS241" s="18"/>
      <c r="UWT241" s="18"/>
      <c r="UWU241" s="18"/>
      <c r="UWV241" s="18"/>
      <c r="UWW241" s="18"/>
      <c r="UWX241" s="18"/>
      <c r="UWY241" s="18"/>
      <c r="UWZ241" s="18"/>
      <c r="UXA241" s="18"/>
      <c r="UXB241" s="18"/>
      <c r="UXC241" s="18"/>
      <c r="UXD241" s="18"/>
      <c r="UXE241" s="18"/>
      <c r="UXF241" s="18"/>
      <c r="UXG241" s="18"/>
      <c r="UXH241" s="18"/>
      <c r="UXI241" s="18"/>
      <c r="UXJ241" s="18"/>
      <c r="UXK241" s="18"/>
      <c r="UXL241" s="18"/>
      <c r="UXM241" s="18"/>
      <c r="UXN241" s="18"/>
      <c r="UXO241" s="18"/>
      <c r="UXP241" s="18"/>
      <c r="UXQ241" s="18"/>
      <c r="UXR241" s="18"/>
      <c r="UXS241" s="18"/>
      <c r="UXT241" s="18"/>
      <c r="UXU241" s="18"/>
      <c r="UXV241" s="18"/>
      <c r="UXW241" s="18"/>
      <c r="UXX241" s="18"/>
      <c r="UXY241" s="18"/>
      <c r="UXZ241" s="18"/>
      <c r="UYA241" s="18"/>
      <c r="UYB241" s="18"/>
      <c r="UYC241" s="18"/>
      <c r="UYD241" s="18"/>
      <c r="UYE241" s="18"/>
      <c r="UYF241" s="18"/>
      <c r="UYG241" s="18"/>
      <c r="UYH241" s="18"/>
      <c r="UYI241" s="18"/>
      <c r="UYJ241" s="18"/>
      <c r="UYK241" s="18"/>
      <c r="UYL241" s="18"/>
      <c r="UYM241" s="18"/>
      <c r="UYN241" s="18"/>
      <c r="UYO241" s="18"/>
      <c r="UYP241" s="18"/>
      <c r="UYQ241" s="18"/>
      <c r="UYR241" s="18"/>
      <c r="UYS241" s="18"/>
      <c r="UYT241" s="18"/>
      <c r="UYU241" s="18"/>
      <c r="UYV241" s="18"/>
      <c r="UYW241" s="18"/>
      <c r="UYX241" s="18"/>
      <c r="UYY241" s="18"/>
      <c r="UYZ241" s="18"/>
      <c r="UZA241" s="18"/>
      <c r="UZB241" s="18"/>
      <c r="UZC241" s="18"/>
      <c r="UZD241" s="18"/>
      <c r="UZE241" s="18"/>
      <c r="UZF241" s="18"/>
      <c r="UZG241" s="18"/>
      <c r="UZH241" s="18"/>
      <c r="UZI241" s="18"/>
      <c r="UZJ241" s="18"/>
      <c r="UZK241" s="18"/>
      <c r="UZL241" s="18"/>
      <c r="UZM241" s="18"/>
      <c r="UZN241" s="18"/>
      <c r="UZO241" s="18"/>
      <c r="UZP241" s="18"/>
      <c r="UZQ241" s="18"/>
      <c r="UZR241" s="18"/>
      <c r="UZS241" s="18"/>
      <c r="UZT241" s="18"/>
      <c r="UZU241" s="18"/>
      <c r="UZV241" s="18"/>
      <c r="UZW241" s="18"/>
      <c r="UZX241" s="18"/>
      <c r="UZY241" s="18"/>
      <c r="UZZ241" s="18"/>
      <c r="VAA241" s="18"/>
      <c r="VAB241" s="18"/>
      <c r="VAC241" s="18"/>
      <c r="VAD241" s="18"/>
      <c r="VAE241" s="18"/>
      <c r="VAF241" s="18"/>
      <c r="VAG241" s="18"/>
      <c r="VAH241" s="18"/>
      <c r="VAI241" s="18"/>
      <c r="VAJ241" s="18"/>
      <c r="VAK241" s="18"/>
      <c r="VAL241" s="18"/>
      <c r="VAM241" s="18"/>
      <c r="VAN241" s="18"/>
      <c r="VAO241" s="18"/>
      <c r="VAP241" s="18"/>
      <c r="VAQ241" s="18"/>
      <c r="VAR241" s="18"/>
      <c r="VAS241" s="18"/>
      <c r="VAT241" s="18"/>
      <c r="VAU241" s="18"/>
      <c r="VAV241" s="18"/>
      <c r="VAW241" s="18"/>
      <c r="VAX241" s="18"/>
      <c r="VAY241" s="18"/>
      <c r="VAZ241" s="18"/>
      <c r="VBA241" s="18"/>
      <c r="VBB241" s="18"/>
      <c r="VBC241" s="18"/>
      <c r="VBD241" s="18"/>
      <c r="VBE241" s="18"/>
      <c r="VBF241" s="18"/>
      <c r="VBG241" s="18"/>
      <c r="VBH241" s="18"/>
      <c r="VBI241" s="18"/>
      <c r="VBJ241" s="18"/>
      <c r="VBK241" s="18"/>
      <c r="VBL241" s="18"/>
      <c r="VBM241" s="18"/>
      <c r="VBN241" s="18"/>
      <c r="VBO241" s="18"/>
      <c r="VBP241" s="18"/>
      <c r="VBQ241" s="18"/>
      <c r="VBR241" s="18"/>
      <c r="VBS241" s="18"/>
      <c r="VBT241" s="18"/>
      <c r="VBU241" s="18"/>
      <c r="VBV241" s="18"/>
      <c r="VBW241" s="18"/>
      <c r="VBX241" s="18"/>
      <c r="VBY241" s="18"/>
      <c r="VBZ241" s="18"/>
      <c r="VCA241" s="18"/>
      <c r="VCB241" s="18"/>
      <c r="VCC241" s="18"/>
      <c r="VCD241" s="18"/>
      <c r="VCE241" s="18"/>
      <c r="VCF241" s="18"/>
      <c r="VCG241" s="18"/>
      <c r="VCH241" s="18"/>
      <c r="VCI241" s="18"/>
      <c r="VCJ241" s="18"/>
      <c r="VCK241" s="18"/>
      <c r="VCL241" s="18"/>
      <c r="VCM241" s="18"/>
      <c r="VCN241" s="18"/>
      <c r="VCO241" s="18"/>
      <c r="VCP241" s="18"/>
      <c r="VCQ241" s="18"/>
      <c r="VCR241" s="18"/>
      <c r="VCS241" s="18"/>
      <c r="VCT241" s="18"/>
      <c r="VCU241" s="18"/>
      <c r="VCV241" s="18"/>
      <c r="VCW241" s="18"/>
      <c r="VCX241" s="18"/>
      <c r="VCY241" s="18"/>
      <c r="VCZ241" s="18"/>
      <c r="VDA241" s="18"/>
      <c r="VDB241" s="18"/>
      <c r="VDC241" s="18"/>
      <c r="VDD241" s="18"/>
      <c r="VDE241" s="18"/>
      <c r="VDF241" s="18"/>
      <c r="VDG241" s="18"/>
      <c r="VDH241" s="18"/>
      <c r="VDI241" s="18"/>
      <c r="VDJ241" s="18"/>
      <c r="VDK241" s="18"/>
      <c r="VDL241" s="18"/>
      <c r="VDM241" s="18"/>
      <c r="VDN241" s="18"/>
      <c r="VDO241" s="18"/>
      <c r="VDP241" s="18"/>
      <c r="VDQ241" s="18"/>
      <c r="VDR241" s="18"/>
      <c r="VDS241" s="18"/>
      <c r="VDT241" s="18"/>
      <c r="VDU241" s="18"/>
      <c r="VDV241" s="18"/>
      <c r="VDW241" s="18"/>
      <c r="VDX241" s="18"/>
      <c r="VDY241" s="18"/>
      <c r="VDZ241" s="18"/>
      <c r="VEA241" s="18"/>
      <c r="VEB241" s="18"/>
      <c r="VEC241" s="18"/>
      <c r="VED241" s="18"/>
      <c r="VEE241" s="18"/>
      <c r="VEF241" s="18"/>
      <c r="VEG241" s="18"/>
      <c r="VEH241" s="18"/>
      <c r="VEI241" s="18"/>
      <c r="VEJ241" s="18"/>
      <c r="VEK241" s="18"/>
      <c r="VEL241" s="18"/>
      <c r="VEM241" s="18"/>
      <c r="VEN241" s="18"/>
      <c r="VEO241" s="18"/>
      <c r="VEP241" s="18"/>
      <c r="VEQ241" s="18"/>
      <c r="VER241" s="18"/>
      <c r="VES241" s="18"/>
      <c r="VET241" s="18"/>
      <c r="VEU241" s="18"/>
      <c r="VEV241" s="18"/>
      <c r="VEW241" s="18"/>
      <c r="VEX241" s="18"/>
      <c r="VEY241" s="18"/>
      <c r="VEZ241" s="18"/>
      <c r="VFA241" s="18"/>
      <c r="VFB241" s="18"/>
      <c r="VFC241" s="18"/>
      <c r="VFD241" s="18"/>
      <c r="VFE241" s="18"/>
      <c r="VFF241" s="18"/>
      <c r="VFG241" s="18"/>
      <c r="VFH241" s="18"/>
      <c r="VFI241" s="18"/>
      <c r="VFJ241" s="18"/>
      <c r="VFK241" s="18"/>
      <c r="VFL241" s="18"/>
      <c r="VFM241" s="18"/>
      <c r="VFN241" s="18"/>
      <c r="VFO241" s="18"/>
      <c r="VFP241" s="18"/>
      <c r="VFQ241" s="18"/>
      <c r="VFR241" s="18"/>
      <c r="VFS241" s="18"/>
      <c r="VFT241" s="18"/>
      <c r="VFU241" s="18"/>
      <c r="VFV241" s="18"/>
      <c r="VFW241" s="18"/>
      <c r="VFX241" s="18"/>
      <c r="VFY241" s="18"/>
      <c r="VFZ241" s="18"/>
      <c r="VGA241" s="18"/>
      <c r="VGB241" s="18"/>
      <c r="VGC241" s="18"/>
      <c r="VGD241" s="18"/>
      <c r="VGE241" s="18"/>
      <c r="VGF241" s="18"/>
      <c r="VGG241" s="18"/>
      <c r="VGH241" s="18"/>
      <c r="VGI241" s="18"/>
      <c r="VGJ241" s="18"/>
      <c r="VGK241" s="18"/>
      <c r="VGL241" s="18"/>
      <c r="VGM241" s="18"/>
      <c r="VGN241" s="18"/>
      <c r="VGO241" s="18"/>
      <c r="VGP241" s="18"/>
      <c r="VGQ241" s="18"/>
      <c r="VGR241" s="18"/>
      <c r="VGS241" s="18"/>
      <c r="VGT241" s="18"/>
      <c r="VGU241" s="18"/>
      <c r="VGV241" s="18"/>
      <c r="VGW241" s="18"/>
      <c r="VGX241" s="18"/>
      <c r="VGY241" s="18"/>
      <c r="VGZ241" s="18"/>
      <c r="VHA241" s="18"/>
      <c r="VHB241" s="18"/>
      <c r="VHC241" s="18"/>
      <c r="VHD241" s="18"/>
      <c r="VHE241" s="18"/>
      <c r="VHF241" s="18"/>
      <c r="VHG241" s="18"/>
      <c r="VHH241" s="18"/>
      <c r="VHI241" s="18"/>
      <c r="VHJ241" s="18"/>
      <c r="VHK241" s="18"/>
      <c r="VHL241" s="18"/>
      <c r="VHM241" s="18"/>
      <c r="VHN241" s="18"/>
      <c r="VHO241" s="18"/>
      <c r="VHP241" s="18"/>
      <c r="VHQ241" s="18"/>
      <c r="VHR241" s="18"/>
      <c r="VHS241" s="18"/>
      <c r="VHT241" s="18"/>
      <c r="VHU241" s="18"/>
      <c r="VHV241" s="18"/>
      <c r="VHW241" s="18"/>
      <c r="VHX241" s="18"/>
      <c r="VHY241" s="18"/>
      <c r="VHZ241" s="18"/>
      <c r="VIA241" s="18"/>
      <c r="VIB241" s="18"/>
      <c r="VIC241" s="18"/>
      <c r="VID241" s="18"/>
      <c r="VIE241" s="18"/>
      <c r="VIF241" s="18"/>
      <c r="VIG241" s="18"/>
      <c r="VIH241" s="18"/>
      <c r="VII241" s="18"/>
      <c r="VIJ241" s="18"/>
      <c r="VIK241" s="18"/>
      <c r="VIL241" s="18"/>
      <c r="VIM241" s="18"/>
      <c r="VIN241" s="18"/>
      <c r="VIO241" s="18"/>
      <c r="VIP241" s="18"/>
      <c r="VIQ241" s="18"/>
      <c r="VIR241" s="18"/>
      <c r="VIS241" s="18"/>
      <c r="VIT241" s="18"/>
      <c r="VIU241" s="18"/>
      <c r="VIV241" s="18"/>
      <c r="VIW241" s="18"/>
      <c r="VIX241" s="18"/>
      <c r="VIY241" s="18"/>
      <c r="VIZ241" s="18"/>
      <c r="VJA241" s="18"/>
      <c r="VJB241" s="18"/>
      <c r="VJC241" s="18"/>
      <c r="VJD241" s="18"/>
      <c r="VJE241" s="18"/>
      <c r="VJF241" s="18"/>
      <c r="VJG241" s="18"/>
      <c r="VJH241" s="18"/>
      <c r="VJI241" s="18"/>
      <c r="VJJ241" s="18"/>
      <c r="VJK241" s="18"/>
      <c r="VJL241" s="18"/>
      <c r="VJM241" s="18"/>
      <c r="VJN241" s="18"/>
      <c r="VJO241" s="18"/>
      <c r="VJP241" s="18"/>
      <c r="VJQ241" s="18"/>
      <c r="VJR241" s="18"/>
      <c r="VJS241" s="18"/>
      <c r="VJT241" s="18"/>
      <c r="VJU241" s="18"/>
      <c r="VJV241" s="18"/>
      <c r="VJW241" s="18"/>
      <c r="VJX241" s="18"/>
      <c r="VJY241" s="18"/>
      <c r="VJZ241" s="18"/>
      <c r="VKA241" s="18"/>
      <c r="VKB241" s="18"/>
      <c r="VKC241" s="18"/>
      <c r="VKD241" s="18"/>
      <c r="VKE241" s="18"/>
      <c r="VKF241" s="18"/>
      <c r="VKG241" s="18"/>
      <c r="VKH241" s="18"/>
      <c r="VKI241" s="18"/>
      <c r="VKJ241" s="18"/>
      <c r="VKK241" s="18"/>
      <c r="VKL241" s="18"/>
      <c r="VKM241" s="18"/>
      <c r="VKN241" s="18"/>
      <c r="VKO241" s="18"/>
      <c r="VKP241" s="18"/>
      <c r="VKQ241" s="18"/>
      <c r="VKR241" s="18"/>
      <c r="VKS241" s="18"/>
      <c r="VKT241" s="18"/>
      <c r="VKU241" s="18"/>
      <c r="VKV241" s="18"/>
      <c r="VKW241" s="18"/>
      <c r="VKX241" s="18"/>
      <c r="VKY241" s="18"/>
      <c r="VKZ241" s="18"/>
      <c r="VLA241" s="18"/>
      <c r="VLB241" s="18"/>
      <c r="VLC241" s="18"/>
      <c r="VLD241" s="18"/>
      <c r="VLE241" s="18"/>
      <c r="VLF241" s="18"/>
      <c r="VLG241" s="18"/>
      <c r="VLH241" s="18"/>
      <c r="VLI241" s="18"/>
      <c r="VLJ241" s="18"/>
      <c r="VLK241" s="18"/>
      <c r="VLL241" s="18"/>
      <c r="VLM241" s="18"/>
      <c r="VLN241" s="18"/>
      <c r="VLO241" s="18"/>
      <c r="VLP241" s="18"/>
      <c r="VLQ241" s="18"/>
      <c r="VLR241" s="18"/>
      <c r="VLS241" s="18"/>
      <c r="VLT241" s="18"/>
      <c r="VLU241" s="18"/>
      <c r="VLV241" s="18"/>
      <c r="VLW241" s="18"/>
      <c r="VLX241" s="18"/>
      <c r="VLY241" s="18"/>
      <c r="VLZ241" s="18"/>
      <c r="VMA241" s="18"/>
      <c r="VMB241" s="18"/>
      <c r="VMC241" s="18"/>
      <c r="VMD241" s="18"/>
      <c r="VME241" s="18"/>
      <c r="VMF241" s="18"/>
      <c r="VMG241" s="18"/>
      <c r="VMH241" s="18"/>
      <c r="VMI241" s="18"/>
      <c r="VMJ241" s="18"/>
      <c r="VMK241" s="18"/>
      <c r="VML241" s="18"/>
      <c r="VMM241" s="18"/>
      <c r="VMN241" s="18"/>
      <c r="VMO241" s="18"/>
      <c r="VMP241" s="18"/>
      <c r="VMQ241" s="18"/>
      <c r="VMR241" s="18"/>
      <c r="VMS241" s="18"/>
      <c r="VMT241" s="18"/>
      <c r="VMU241" s="18"/>
      <c r="VMV241" s="18"/>
      <c r="VMW241" s="18"/>
      <c r="VMX241" s="18"/>
      <c r="VMY241" s="18"/>
      <c r="VMZ241" s="18"/>
      <c r="VNA241" s="18"/>
      <c r="VNB241" s="18"/>
      <c r="VNC241" s="18"/>
      <c r="VND241" s="18"/>
      <c r="VNE241" s="18"/>
      <c r="VNF241" s="18"/>
      <c r="VNG241" s="18"/>
      <c r="VNH241" s="18"/>
      <c r="VNI241" s="18"/>
      <c r="VNJ241" s="18"/>
      <c r="VNK241" s="18"/>
      <c r="VNL241" s="18"/>
      <c r="VNM241" s="18"/>
      <c r="VNN241" s="18"/>
      <c r="VNO241" s="18"/>
      <c r="VNP241" s="18"/>
      <c r="VNQ241" s="18"/>
      <c r="VNR241" s="18"/>
      <c r="VNS241" s="18"/>
      <c r="VNT241" s="18"/>
      <c r="VNU241" s="18"/>
      <c r="VNV241" s="18"/>
      <c r="VNW241" s="18"/>
      <c r="VNX241" s="18"/>
      <c r="VNY241" s="18"/>
      <c r="VNZ241" s="18"/>
      <c r="VOA241" s="18"/>
      <c r="VOB241" s="18"/>
      <c r="VOC241" s="18"/>
      <c r="VOD241" s="18"/>
      <c r="VOE241" s="18"/>
      <c r="VOF241" s="18"/>
      <c r="VOG241" s="18"/>
      <c r="VOH241" s="18"/>
      <c r="VOI241" s="18"/>
      <c r="VOJ241" s="18"/>
      <c r="VOK241" s="18"/>
      <c r="VOL241" s="18"/>
      <c r="VOM241" s="18"/>
      <c r="VON241" s="18"/>
      <c r="VOO241" s="18"/>
      <c r="VOP241" s="18"/>
      <c r="VOQ241" s="18"/>
      <c r="VOR241" s="18"/>
      <c r="VOS241" s="18"/>
      <c r="VOT241" s="18"/>
      <c r="VOU241" s="18"/>
      <c r="VOV241" s="18"/>
      <c r="VOW241" s="18"/>
      <c r="VOX241" s="18"/>
      <c r="VOY241" s="18"/>
      <c r="VOZ241" s="18"/>
      <c r="VPA241" s="18"/>
      <c r="VPB241" s="18"/>
      <c r="VPC241" s="18"/>
      <c r="VPD241" s="18"/>
      <c r="VPE241" s="18"/>
      <c r="VPF241" s="18"/>
      <c r="VPG241" s="18"/>
      <c r="VPH241" s="18"/>
      <c r="VPI241" s="18"/>
      <c r="VPJ241" s="18"/>
      <c r="VPK241" s="18"/>
      <c r="VPL241" s="18"/>
      <c r="VPM241" s="18"/>
      <c r="VPN241" s="18"/>
      <c r="VPO241" s="18"/>
      <c r="VPP241" s="18"/>
      <c r="VPQ241" s="18"/>
      <c r="VPR241" s="18"/>
      <c r="VPS241" s="18"/>
      <c r="VPT241" s="18"/>
      <c r="VPU241" s="18"/>
      <c r="VPV241" s="18"/>
      <c r="VPW241" s="18"/>
      <c r="VPX241" s="18"/>
      <c r="VPY241" s="18"/>
      <c r="VPZ241" s="18"/>
      <c r="VQA241" s="18"/>
      <c r="VQB241" s="18"/>
      <c r="VQC241" s="18"/>
      <c r="VQD241" s="18"/>
      <c r="VQE241" s="18"/>
      <c r="VQF241" s="18"/>
      <c r="VQG241" s="18"/>
      <c r="VQH241" s="18"/>
      <c r="VQI241" s="18"/>
      <c r="VQJ241" s="18"/>
      <c r="VQK241" s="18"/>
      <c r="VQL241" s="18"/>
      <c r="VQM241" s="18"/>
      <c r="VQN241" s="18"/>
      <c r="VQO241" s="18"/>
      <c r="VQP241" s="18"/>
      <c r="VQQ241" s="18"/>
      <c r="VQR241" s="18"/>
      <c r="VQS241" s="18"/>
      <c r="VQT241" s="18"/>
      <c r="VQU241" s="18"/>
      <c r="VQV241" s="18"/>
      <c r="VQW241" s="18"/>
      <c r="VQX241" s="18"/>
      <c r="VQY241" s="18"/>
      <c r="VQZ241" s="18"/>
      <c r="VRA241" s="18"/>
      <c r="VRB241" s="18"/>
      <c r="VRC241" s="18"/>
      <c r="VRD241" s="18"/>
      <c r="VRE241" s="18"/>
      <c r="VRF241" s="18"/>
      <c r="VRG241" s="18"/>
      <c r="VRH241" s="18"/>
      <c r="VRI241" s="18"/>
      <c r="VRJ241" s="18"/>
      <c r="VRK241" s="18"/>
      <c r="VRL241" s="18"/>
      <c r="VRM241" s="18"/>
      <c r="VRN241" s="18"/>
      <c r="VRO241" s="18"/>
      <c r="VRP241" s="18"/>
      <c r="VRQ241" s="18"/>
      <c r="VRR241" s="18"/>
      <c r="VRS241" s="18"/>
      <c r="VRT241" s="18"/>
      <c r="VRU241" s="18"/>
      <c r="VRV241" s="18"/>
      <c r="VRW241" s="18"/>
      <c r="VRX241" s="18"/>
      <c r="VRY241" s="18"/>
      <c r="VRZ241" s="18"/>
      <c r="VSA241" s="18"/>
      <c r="VSB241" s="18"/>
      <c r="VSC241" s="18"/>
      <c r="VSD241" s="18"/>
      <c r="VSE241" s="18"/>
      <c r="VSF241" s="18"/>
      <c r="VSG241" s="18"/>
      <c r="VSH241" s="18"/>
      <c r="VSI241" s="18"/>
      <c r="VSJ241" s="18"/>
      <c r="VSK241" s="18"/>
      <c r="VSL241" s="18"/>
      <c r="VSM241" s="18"/>
      <c r="VSN241" s="18"/>
      <c r="VSO241" s="18"/>
      <c r="VSP241" s="18"/>
      <c r="VSQ241" s="18"/>
      <c r="VSR241" s="18"/>
      <c r="VSS241" s="18"/>
      <c r="VST241" s="18"/>
      <c r="VSU241" s="18"/>
      <c r="VSV241" s="18"/>
      <c r="VSW241" s="18"/>
      <c r="VSX241" s="18"/>
      <c r="VSY241" s="18"/>
      <c r="VSZ241" s="18"/>
      <c r="VTA241" s="18"/>
      <c r="VTB241" s="18"/>
      <c r="VTC241" s="18"/>
      <c r="VTD241" s="18"/>
      <c r="VTE241" s="18"/>
      <c r="VTF241" s="18"/>
      <c r="VTG241" s="18"/>
      <c r="VTH241" s="18"/>
      <c r="VTI241" s="18"/>
      <c r="VTJ241" s="18"/>
      <c r="VTK241" s="18"/>
      <c r="VTL241" s="18"/>
      <c r="VTM241" s="18"/>
      <c r="VTN241" s="18"/>
      <c r="VTO241" s="18"/>
      <c r="VTP241" s="18"/>
      <c r="VTQ241" s="18"/>
      <c r="VTR241" s="18"/>
      <c r="VTS241" s="18"/>
      <c r="VTT241" s="18"/>
      <c r="VTU241" s="18"/>
      <c r="VTV241" s="18"/>
      <c r="VTW241" s="18"/>
      <c r="VTX241" s="18"/>
      <c r="VTY241" s="18"/>
      <c r="VTZ241" s="18"/>
      <c r="VUA241" s="18"/>
      <c r="VUB241" s="18"/>
      <c r="VUC241" s="18"/>
      <c r="VUD241" s="18"/>
      <c r="VUE241" s="18"/>
      <c r="VUF241" s="18"/>
      <c r="VUG241" s="18"/>
      <c r="VUH241" s="18"/>
      <c r="VUI241" s="18"/>
      <c r="VUJ241" s="18"/>
      <c r="VUK241" s="18"/>
      <c r="VUL241" s="18"/>
      <c r="VUM241" s="18"/>
      <c r="VUN241" s="18"/>
      <c r="VUO241" s="18"/>
      <c r="VUP241" s="18"/>
      <c r="VUQ241" s="18"/>
      <c r="VUR241" s="18"/>
      <c r="VUS241" s="18"/>
      <c r="VUT241" s="18"/>
      <c r="VUU241" s="18"/>
      <c r="VUV241" s="18"/>
      <c r="VUW241" s="18"/>
      <c r="VUX241" s="18"/>
      <c r="VUY241" s="18"/>
      <c r="VUZ241" s="18"/>
      <c r="VVA241" s="18"/>
      <c r="VVB241" s="18"/>
      <c r="VVC241" s="18"/>
      <c r="VVD241" s="18"/>
      <c r="VVE241" s="18"/>
      <c r="VVF241" s="18"/>
      <c r="VVG241" s="18"/>
      <c r="VVH241" s="18"/>
      <c r="VVI241" s="18"/>
      <c r="VVJ241" s="18"/>
      <c r="VVK241" s="18"/>
      <c r="VVL241" s="18"/>
      <c r="VVM241" s="18"/>
      <c r="VVN241" s="18"/>
      <c r="VVO241" s="18"/>
      <c r="VVP241" s="18"/>
      <c r="VVQ241" s="18"/>
      <c r="VVR241" s="18"/>
      <c r="VVS241" s="18"/>
      <c r="VVT241" s="18"/>
      <c r="VVU241" s="18"/>
      <c r="VVV241" s="18"/>
      <c r="VVW241" s="18"/>
      <c r="VVX241" s="18"/>
      <c r="VVY241" s="18"/>
      <c r="VVZ241" s="18"/>
      <c r="VWA241" s="18"/>
      <c r="VWB241" s="18"/>
      <c r="VWC241" s="18"/>
      <c r="VWD241" s="18"/>
      <c r="VWE241" s="18"/>
      <c r="VWF241" s="18"/>
      <c r="VWG241" s="18"/>
      <c r="VWH241" s="18"/>
      <c r="VWI241" s="18"/>
      <c r="VWJ241" s="18"/>
      <c r="VWK241" s="18"/>
      <c r="VWL241" s="18"/>
      <c r="VWM241" s="18"/>
      <c r="VWN241" s="18"/>
      <c r="VWO241" s="18"/>
      <c r="VWP241" s="18"/>
      <c r="VWQ241" s="18"/>
      <c r="VWR241" s="18"/>
      <c r="VWS241" s="18"/>
      <c r="VWT241" s="18"/>
      <c r="VWU241" s="18"/>
      <c r="VWV241" s="18"/>
      <c r="VWW241" s="18"/>
      <c r="VWX241" s="18"/>
      <c r="VWY241" s="18"/>
      <c r="VWZ241" s="18"/>
      <c r="VXA241" s="18"/>
      <c r="VXB241" s="18"/>
      <c r="VXC241" s="18"/>
      <c r="VXD241" s="18"/>
      <c r="VXE241" s="18"/>
      <c r="VXF241" s="18"/>
      <c r="VXG241" s="18"/>
      <c r="VXH241" s="18"/>
      <c r="VXI241" s="18"/>
      <c r="VXJ241" s="18"/>
      <c r="VXK241" s="18"/>
      <c r="VXL241" s="18"/>
      <c r="VXM241" s="18"/>
      <c r="VXN241" s="18"/>
      <c r="VXO241" s="18"/>
      <c r="VXP241" s="18"/>
      <c r="VXQ241" s="18"/>
      <c r="VXR241" s="18"/>
      <c r="VXS241" s="18"/>
      <c r="VXT241" s="18"/>
      <c r="VXU241" s="18"/>
      <c r="VXV241" s="18"/>
      <c r="VXW241" s="18"/>
      <c r="VXX241" s="18"/>
      <c r="VXY241" s="18"/>
      <c r="VXZ241" s="18"/>
      <c r="VYA241" s="18"/>
      <c r="VYB241" s="18"/>
      <c r="VYC241" s="18"/>
      <c r="VYD241" s="18"/>
      <c r="VYE241" s="18"/>
      <c r="VYF241" s="18"/>
      <c r="VYG241" s="18"/>
      <c r="VYH241" s="18"/>
      <c r="VYI241" s="18"/>
      <c r="VYJ241" s="18"/>
      <c r="VYK241" s="18"/>
      <c r="VYL241" s="18"/>
      <c r="VYM241" s="18"/>
      <c r="VYN241" s="18"/>
      <c r="VYO241" s="18"/>
      <c r="VYP241" s="18"/>
      <c r="VYQ241" s="18"/>
      <c r="VYR241" s="18"/>
      <c r="VYS241" s="18"/>
      <c r="VYT241" s="18"/>
      <c r="VYU241" s="18"/>
      <c r="VYV241" s="18"/>
      <c r="VYW241" s="18"/>
      <c r="VYX241" s="18"/>
      <c r="VYY241" s="18"/>
      <c r="VYZ241" s="18"/>
      <c r="VZA241" s="18"/>
      <c r="VZB241" s="18"/>
      <c r="VZC241" s="18"/>
      <c r="VZD241" s="18"/>
      <c r="VZE241" s="18"/>
      <c r="VZF241" s="18"/>
      <c r="VZG241" s="18"/>
      <c r="VZH241" s="18"/>
      <c r="VZI241" s="18"/>
      <c r="VZJ241" s="18"/>
      <c r="VZK241" s="18"/>
      <c r="VZL241" s="18"/>
      <c r="VZM241" s="18"/>
      <c r="VZN241" s="18"/>
      <c r="VZO241" s="18"/>
      <c r="VZP241" s="18"/>
      <c r="VZQ241" s="18"/>
      <c r="VZR241" s="18"/>
      <c r="VZS241" s="18"/>
      <c r="VZT241" s="18"/>
      <c r="VZU241" s="18"/>
      <c r="VZV241" s="18"/>
      <c r="VZW241" s="18"/>
      <c r="VZX241" s="18"/>
      <c r="VZY241" s="18"/>
      <c r="VZZ241" s="18"/>
      <c r="WAA241" s="18"/>
      <c r="WAB241" s="18"/>
      <c r="WAC241" s="18"/>
      <c r="WAD241" s="18"/>
      <c r="WAE241" s="18"/>
      <c r="WAF241" s="18"/>
      <c r="WAG241" s="18"/>
      <c r="WAH241" s="18"/>
      <c r="WAI241" s="18"/>
      <c r="WAJ241" s="18"/>
      <c r="WAK241" s="18"/>
      <c r="WAL241" s="18"/>
      <c r="WAM241" s="18"/>
      <c r="WAN241" s="18"/>
      <c r="WAO241" s="18"/>
      <c r="WAP241" s="18"/>
      <c r="WAQ241" s="18"/>
      <c r="WAR241" s="18"/>
      <c r="WAS241" s="18"/>
      <c r="WAT241" s="18"/>
      <c r="WAU241" s="18"/>
      <c r="WAV241" s="18"/>
      <c r="WAW241" s="18"/>
      <c r="WAX241" s="18"/>
      <c r="WAY241" s="18"/>
      <c r="WAZ241" s="18"/>
      <c r="WBA241" s="18"/>
      <c r="WBB241" s="18"/>
      <c r="WBC241" s="18"/>
      <c r="WBD241" s="18"/>
      <c r="WBE241" s="18"/>
      <c r="WBF241" s="18"/>
      <c r="WBG241" s="18"/>
      <c r="WBH241" s="18"/>
      <c r="WBI241" s="18"/>
      <c r="WBJ241" s="18"/>
      <c r="WBK241" s="18"/>
      <c r="WBL241" s="18"/>
      <c r="WBM241" s="18"/>
      <c r="WBN241" s="18"/>
      <c r="WBO241" s="18"/>
      <c r="WBP241" s="18"/>
      <c r="WBQ241" s="18"/>
      <c r="WBR241" s="18"/>
      <c r="WBS241" s="18"/>
      <c r="WBT241" s="18"/>
      <c r="WBU241" s="18"/>
      <c r="WBV241" s="18"/>
      <c r="WBW241" s="18"/>
      <c r="WBX241" s="18"/>
      <c r="WBY241" s="18"/>
      <c r="WBZ241" s="18"/>
      <c r="WCA241" s="18"/>
      <c r="WCB241" s="18"/>
      <c r="WCC241" s="18"/>
      <c r="WCD241" s="18"/>
      <c r="WCE241" s="18"/>
      <c r="WCF241" s="18"/>
      <c r="WCG241" s="18"/>
      <c r="WCH241" s="18"/>
      <c r="WCI241" s="18"/>
      <c r="WCJ241" s="18"/>
      <c r="WCK241" s="18"/>
      <c r="WCL241" s="18"/>
      <c r="WCM241" s="18"/>
      <c r="WCN241" s="18"/>
      <c r="WCO241" s="18"/>
      <c r="WCP241" s="18"/>
      <c r="WCQ241" s="18"/>
      <c r="WCR241" s="18"/>
      <c r="WCS241" s="18"/>
      <c r="WCT241" s="18"/>
      <c r="WCU241" s="18"/>
      <c r="WCV241" s="18"/>
      <c r="WCW241" s="18"/>
      <c r="WCX241" s="18"/>
      <c r="WCY241" s="18"/>
      <c r="WCZ241" s="18"/>
      <c r="WDA241" s="18"/>
      <c r="WDB241" s="18"/>
      <c r="WDC241" s="18"/>
      <c r="WDD241" s="18"/>
      <c r="WDE241" s="18"/>
      <c r="WDF241" s="18"/>
      <c r="WDG241" s="18"/>
      <c r="WDH241" s="18"/>
      <c r="WDI241" s="18"/>
      <c r="WDJ241" s="18"/>
      <c r="WDK241" s="18"/>
      <c r="WDL241" s="18"/>
      <c r="WDM241" s="18"/>
      <c r="WDN241" s="18"/>
      <c r="WDO241" s="18"/>
      <c r="WDP241" s="18"/>
      <c r="WDQ241" s="18"/>
      <c r="WDR241" s="18"/>
      <c r="WDS241" s="18"/>
      <c r="WDT241" s="18"/>
      <c r="WDU241" s="18"/>
      <c r="WDV241" s="18"/>
      <c r="WDW241" s="18"/>
      <c r="WDX241" s="18"/>
      <c r="WDY241" s="18"/>
      <c r="WDZ241" s="18"/>
      <c r="WEA241" s="18"/>
      <c r="WEB241" s="18"/>
      <c r="WEC241" s="18"/>
      <c r="WED241" s="18"/>
      <c r="WEE241" s="18"/>
      <c r="WEF241" s="18"/>
      <c r="WEG241" s="18"/>
      <c r="WEH241" s="18"/>
      <c r="WEI241" s="18"/>
      <c r="WEJ241" s="18"/>
      <c r="WEK241" s="18"/>
      <c r="WEL241" s="18"/>
      <c r="WEM241" s="18"/>
      <c r="WEN241" s="18"/>
      <c r="WEO241" s="18"/>
      <c r="WEP241" s="18"/>
      <c r="WEQ241" s="18"/>
      <c r="WER241" s="18"/>
      <c r="WES241" s="18"/>
      <c r="WET241" s="18"/>
      <c r="WEU241" s="18"/>
      <c r="WEV241" s="18"/>
      <c r="WEW241" s="18"/>
      <c r="WEX241" s="18"/>
      <c r="WEY241" s="18"/>
      <c r="WEZ241" s="18"/>
      <c r="WFA241" s="18"/>
      <c r="WFB241" s="18"/>
      <c r="WFC241" s="18"/>
      <c r="WFD241" s="18"/>
      <c r="WFE241" s="18"/>
      <c r="WFF241" s="18"/>
      <c r="WFG241" s="18"/>
      <c r="WFH241" s="18"/>
      <c r="WFI241" s="18"/>
      <c r="WFJ241" s="18"/>
      <c r="WFK241" s="18"/>
      <c r="WFL241" s="18"/>
      <c r="WFM241" s="18"/>
      <c r="WFN241" s="18"/>
      <c r="WFO241" s="18"/>
      <c r="WFP241" s="18"/>
      <c r="WFQ241" s="18"/>
      <c r="WFR241" s="18"/>
      <c r="WFS241" s="18"/>
      <c r="WFT241" s="18"/>
      <c r="WFU241" s="18"/>
      <c r="WFV241" s="18"/>
      <c r="WFW241" s="18"/>
      <c r="WFX241" s="18"/>
      <c r="WFY241" s="18"/>
      <c r="WFZ241" s="18"/>
      <c r="WGA241" s="18"/>
      <c r="WGB241" s="18"/>
      <c r="WGC241" s="18"/>
      <c r="WGD241" s="18"/>
      <c r="WGE241" s="18"/>
      <c r="WGF241" s="18"/>
      <c r="WGG241" s="18"/>
      <c r="WGH241" s="18"/>
      <c r="WGI241" s="18"/>
      <c r="WGJ241" s="18"/>
      <c r="WGK241" s="18"/>
      <c r="WGL241" s="18"/>
      <c r="WGM241" s="18"/>
      <c r="WGN241" s="18"/>
      <c r="WGO241" s="18"/>
      <c r="WGP241" s="18"/>
      <c r="WGQ241" s="18"/>
      <c r="WGR241" s="18"/>
      <c r="WGS241" s="18"/>
      <c r="WGT241" s="18"/>
      <c r="WGU241" s="18"/>
      <c r="WGV241" s="18"/>
      <c r="WGW241" s="18"/>
      <c r="WGX241" s="18"/>
      <c r="WGY241" s="18"/>
      <c r="WGZ241" s="18"/>
      <c r="WHA241" s="18"/>
      <c r="WHB241" s="18"/>
      <c r="WHC241" s="18"/>
      <c r="WHD241" s="18"/>
      <c r="WHE241" s="18"/>
      <c r="WHF241" s="18"/>
      <c r="WHG241" s="18"/>
      <c r="WHH241" s="18"/>
      <c r="WHI241" s="18"/>
      <c r="WHJ241" s="18"/>
      <c r="WHK241" s="18"/>
      <c r="WHL241" s="18"/>
      <c r="WHM241" s="18"/>
      <c r="WHN241" s="18"/>
      <c r="WHO241" s="18"/>
      <c r="WHP241" s="18"/>
      <c r="WHQ241" s="18"/>
      <c r="WHR241" s="18"/>
      <c r="WHS241" s="18"/>
      <c r="WHT241" s="18"/>
      <c r="WHU241" s="18"/>
      <c r="WHV241" s="18"/>
      <c r="WHW241" s="18"/>
      <c r="WHX241" s="18"/>
      <c r="WHY241" s="18"/>
      <c r="WHZ241" s="18"/>
      <c r="WIA241" s="18"/>
      <c r="WIB241" s="18"/>
      <c r="WIC241" s="18"/>
      <c r="WID241" s="18"/>
      <c r="WIE241" s="18"/>
      <c r="WIF241" s="18"/>
      <c r="WIG241" s="18"/>
      <c r="WIH241" s="18"/>
      <c r="WII241" s="18"/>
      <c r="WIJ241" s="18"/>
      <c r="WIK241" s="18"/>
      <c r="WIL241" s="18"/>
      <c r="WIM241" s="18"/>
      <c r="WIN241" s="18"/>
      <c r="WIO241" s="18"/>
      <c r="WIP241" s="18"/>
      <c r="WIQ241" s="18"/>
      <c r="WIR241" s="18"/>
      <c r="WIS241" s="18"/>
      <c r="WIT241" s="18"/>
      <c r="WIU241" s="18"/>
      <c r="WIV241" s="18"/>
      <c r="WIW241" s="18"/>
      <c r="WIX241" s="18"/>
      <c r="WIY241" s="18"/>
      <c r="WIZ241" s="18"/>
      <c r="WJA241" s="18"/>
      <c r="WJB241" s="18"/>
      <c r="WJC241" s="18"/>
      <c r="WJD241" s="18"/>
      <c r="WJE241" s="18"/>
      <c r="WJF241" s="18"/>
      <c r="WJG241" s="18"/>
      <c r="WJH241" s="18"/>
      <c r="WJI241" s="18"/>
      <c r="WJJ241" s="18"/>
      <c r="WJK241" s="18"/>
      <c r="WJL241" s="18"/>
      <c r="WJM241" s="18"/>
      <c r="WJN241" s="18"/>
      <c r="WJO241" s="18"/>
      <c r="WJP241" s="18"/>
      <c r="WJQ241" s="18"/>
      <c r="WJR241" s="18"/>
      <c r="WJS241" s="18"/>
      <c r="WJT241" s="18"/>
      <c r="WJU241" s="18"/>
      <c r="WJV241" s="18"/>
      <c r="WJW241" s="18"/>
      <c r="WJX241" s="18"/>
      <c r="WJY241" s="18"/>
      <c r="WJZ241" s="18"/>
      <c r="WKA241" s="18"/>
      <c r="WKB241" s="18"/>
      <c r="WKC241" s="18"/>
      <c r="WKD241" s="18"/>
      <c r="WKE241" s="18"/>
      <c r="WKF241" s="18"/>
      <c r="WKG241" s="18"/>
      <c r="WKH241" s="18"/>
      <c r="WKI241" s="18"/>
      <c r="WKJ241" s="18"/>
      <c r="WKK241" s="18"/>
      <c r="WKL241" s="18"/>
      <c r="WKM241" s="18"/>
      <c r="WKN241" s="18"/>
      <c r="WKO241" s="18"/>
      <c r="WKP241" s="18"/>
      <c r="WKQ241" s="18"/>
      <c r="WKR241" s="18"/>
      <c r="WKS241" s="18"/>
      <c r="WKT241" s="18"/>
      <c r="WKU241" s="18"/>
      <c r="WKV241" s="18"/>
      <c r="WKW241" s="18"/>
      <c r="WKX241" s="18"/>
      <c r="WKY241" s="18"/>
      <c r="WKZ241" s="18"/>
      <c r="WLA241" s="18"/>
      <c r="WLB241" s="18"/>
      <c r="WLC241" s="18"/>
      <c r="WLD241" s="18"/>
      <c r="WLE241" s="18"/>
      <c r="WLF241" s="18"/>
      <c r="WLG241" s="18"/>
      <c r="WLH241" s="18"/>
      <c r="WLI241" s="18"/>
      <c r="WLJ241" s="18"/>
      <c r="WLK241" s="18"/>
      <c r="WLL241" s="18"/>
      <c r="WLM241" s="18"/>
      <c r="WLN241" s="18"/>
      <c r="WLO241" s="18"/>
      <c r="WLP241" s="18"/>
      <c r="WLQ241" s="18"/>
      <c r="WLR241" s="18"/>
      <c r="WLS241" s="18"/>
      <c r="WLT241" s="18"/>
      <c r="WLU241" s="18"/>
      <c r="WLV241" s="18"/>
      <c r="WLW241" s="18"/>
      <c r="WLX241" s="18"/>
      <c r="WLY241" s="18"/>
      <c r="WLZ241" s="18"/>
      <c r="WMA241" s="18"/>
      <c r="WMB241" s="18"/>
      <c r="WMC241" s="18"/>
      <c r="WMD241" s="18"/>
      <c r="WME241" s="18"/>
      <c r="WMF241" s="18"/>
      <c r="WMG241" s="18"/>
      <c r="WMH241" s="18"/>
      <c r="WMI241" s="18"/>
      <c r="WMJ241" s="18"/>
      <c r="WMK241" s="18"/>
      <c r="WML241" s="18"/>
      <c r="WMM241" s="18"/>
      <c r="WMN241" s="18"/>
      <c r="WMO241" s="18"/>
      <c r="WMP241" s="18"/>
      <c r="WMQ241" s="18"/>
      <c r="WMR241" s="18"/>
      <c r="WMS241" s="18"/>
      <c r="WMT241" s="18"/>
      <c r="WMU241" s="18"/>
      <c r="WMV241" s="18"/>
      <c r="WMW241" s="18"/>
      <c r="WMX241" s="18"/>
      <c r="WMY241" s="18"/>
      <c r="WMZ241" s="18"/>
      <c r="WNA241" s="18"/>
      <c r="WNB241" s="18"/>
      <c r="WNC241" s="18"/>
      <c r="WND241" s="18"/>
      <c r="WNE241" s="18"/>
      <c r="WNF241" s="18"/>
      <c r="WNG241" s="18"/>
      <c r="WNH241" s="18"/>
      <c r="WNI241" s="18"/>
      <c r="WNJ241" s="18"/>
      <c r="WNK241" s="18"/>
      <c r="WNL241" s="18"/>
      <c r="WNM241" s="18"/>
      <c r="WNN241" s="18"/>
      <c r="WNO241" s="18"/>
      <c r="WNP241" s="18"/>
      <c r="WNQ241" s="18"/>
      <c r="WNR241" s="18"/>
      <c r="WNS241" s="18"/>
      <c r="WNT241" s="18"/>
      <c r="WNU241" s="18"/>
      <c r="WNV241" s="18"/>
      <c r="WNW241" s="18"/>
      <c r="WNX241" s="18"/>
      <c r="WNY241" s="18"/>
      <c r="WNZ241" s="18"/>
      <c r="WOA241" s="18"/>
      <c r="WOB241" s="18"/>
      <c r="WOC241" s="18"/>
      <c r="WOD241" s="18"/>
      <c r="WOE241" s="18"/>
      <c r="WOF241" s="18"/>
      <c r="WOG241" s="18"/>
      <c r="WOH241" s="18"/>
      <c r="WOI241" s="18"/>
      <c r="WOJ241" s="18"/>
      <c r="WOK241" s="18"/>
      <c r="WOL241" s="18"/>
      <c r="WOM241" s="18"/>
      <c r="WON241" s="18"/>
      <c r="WOO241" s="18"/>
      <c r="WOP241" s="18"/>
      <c r="WOQ241" s="18"/>
      <c r="WOR241" s="18"/>
      <c r="WOS241" s="18"/>
      <c r="WOT241" s="18"/>
      <c r="WOU241" s="18"/>
      <c r="WOV241" s="18"/>
      <c r="WOW241" s="18"/>
      <c r="WOX241" s="18"/>
      <c r="WOY241" s="18"/>
      <c r="WOZ241" s="18"/>
      <c r="WPA241" s="18"/>
      <c r="WPB241" s="18"/>
      <c r="WPC241" s="18"/>
      <c r="WPD241" s="18"/>
      <c r="WPE241" s="18"/>
      <c r="WPF241" s="18"/>
      <c r="WPG241" s="18"/>
      <c r="WPH241" s="18"/>
      <c r="WPI241" s="18"/>
      <c r="WPJ241" s="18"/>
      <c r="WPK241" s="18"/>
      <c r="WPL241" s="18"/>
      <c r="WPM241" s="18"/>
      <c r="WPN241" s="18"/>
      <c r="WPO241" s="18"/>
      <c r="WPP241" s="18"/>
      <c r="WPQ241" s="18"/>
      <c r="WPR241" s="18"/>
      <c r="WPS241" s="18"/>
      <c r="WPT241" s="18"/>
      <c r="WPU241" s="18"/>
      <c r="WPV241" s="18"/>
      <c r="WPW241" s="18"/>
      <c r="WPX241" s="18"/>
      <c r="WPY241" s="18"/>
      <c r="WPZ241" s="18"/>
      <c r="WQA241" s="18"/>
      <c r="WQB241" s="18"/>
      <c r="WQC241" s="18"/>
      <c r="WQD241" s="18"/>
      <c r="WQE241" s="18"/>
      <c r="WQF241" s="18"/>
      <c r="WQG241" s="18"/>
      <c r="WQH241" s="18"/>
      <c r="WQI241" s="18"/>
      <c r="WQJ241" s="18"/>
      <c r="WQK241" s="18"/>
      <c r="WQL241" s="18"/>
      <c r="WQM241" s="18"/>
      <c r="WQN241" s="18"/>
      <c r="WQO241" s="18"/>
      <c r="WQP241" s="18"/>
      <c r="WQQ241" s="18"/>
      <c r="WQR241" s="18"/>
      <c r="WQS241" s="18"/>
      <c r="WQT241" s="18"/>
      <c r="WQU241" s="18"/>
      <c r="WQV241" s="18"/>
      <c r="WQW241" s="18"/>
      <c r="WQX241" s="18"/>
      <c r="WQY241" s="18"/>
      <c r="WQZ241" s="18"/>
      <c r="WRA241" s="18"/>
      <c r="WRB241" s="18"/>
      <c r="WRC241" s="18"/>
      <c r="WRD241" s="18"/>
      <c r="WRE241" s="18"/>
      <c r="WRF241" s="18"/>
      <c r="WRG241" s="18"/>
      <c r="WRH241" s="18"/>
      <c r="WRI241" s="18"/>
      <c r="WRJ241" s="18"/>
      <c r="WRK241" s="18"/>
      <c r="WRL241" s="18"/>
      <c r="WRM241" s="18"/>
      <c r="WRN241" s="18"/>
      <c r="WRO241" s="18"/>
      <c r="WRP241" s="18"/>
      <c r="WRQ241" s="18"/>
      <c r="WRR241" s="18"/>
      <c r="WRS241" s="18"/>
      <c r="WRT241" s="18"/>
      <c r="WRU241" s="18"/>
      <c r="WRV241" s="18"/>
      <c r="WRW241" s="18"/>
      <c r="WRX241" s="18"/>
      <c r="WRY241" s="18"/>
      <c r="WRZ241" s="18"/>
      <c r="WSA241" s="18"/>
      <c r="WSB241" s="18"/>
      <c r="WSC241" s="18"/>
      <c r="WSD241" s="18"/>
      <c r="WSE241" s="18"/>
      <c r="WSF241" s="18"/>
      <c r="WSG241" s="18"/>
      <c r="WSH241" s="18"/>
      <c r="WSI241" s="18"/>
      <c r="WSJ241" s="18"/>
      <c r="WSK241" s="18"/>
      <c r="WSL241" s="18"/>
      <c r="WSM241" s="18"/>
      <c r="WSN241" s="18"/>
      <c r="WSO241" s="18"/>
      <c r="WSP241" s="18"/>
      <c r="WSQ241" s="18"/>
      <c r="WSR241" s="18"/>
      <c r="WSS241" s="18"/>
      <c r="WST241" s="18"/>
      <c r="WSU241" s="18"/>
      <c r="WSV241" s="18"/>
      <c r="WSW241" s="18"/>
      <c r="WSX241" s="18"/>
      <c r="WSY241" s="18"/>
      <c r="WSZ241" s="18"/>
      <c r="WTA241" s="18"/>
      <c r="WTB241" s="18"/>
      <c r="WTC241" s="18"/>
      <c r="WTD241" s="18"/>
      <c r="WTE241" s="18"/>
      <c r="WTF241" s="18"/>
      <c r="WTG241" s="18"/>
      <c r="WTH241" s="18"/>
      <c r="WTI241" s="18"/>
      <c r="WTJ241" s="18"/>
      <c r="WTK241" s="18"/>
      <c r="WTL241" s="18"/>
      <c r="WTM241" s="18"/>
      <c r="WTN241" s="18"/>
      <c r="WTO241" s="18"/>
      <c r="WTP241" s="18"/>
      <c r="WTQ241" s="18"/>
      <c r="WTR241" s="18"/>
      <c r="WTS241" s="18"/>
      <c r="WTT241" s="18"/>
      <c r="WTU241" s="18"/>
      <c r="WTV241" s="18"/>
      <c r="WTW241" s="18"/>
      <c r="WTX241" s="18"/>
      <c r="WTY241" s="18"/>
      <c r="WTZ241" s="18"/>
      <c r="WUA241" s="18"/>
      <c r="WUB241" s="18"/>
      <c r="WUC241" s="18"/>
      <c r="WUD241" s="18"/>
      <c r="WUE241" s="18"/>
      <c r="WUF241" s="18"/>
      <c r="WUG241" s="18"/>
      <c r="WUH241" s="18"/>
      <c r="WUI241" s="18"/>
      <c r="WUJ241" s="18"/>
      <c r="WUK241" s="18"/>
      <c r="WUL241" s="18"/>
      <c r="WUM241" s="18"/>
      <c r="WUN241" s="18"/>
      <c r="WUO241" s="18"/>
      <c r="WUP241" s="18"/>
      <c r="WUQ241" s="18"/>
      <c r="WUR241" s="18"/>
      <c r="WUS241" s="18"/>
      <c r="WUT241" s="18"/>
      <c r="WUU241" s="18"/>
      <c r="WUV241" s="18"/>
      <c r="WUW241" s="18"/>
      <c r="WUX241" s="18"/>
      <c r="WUY241" s="18"/>
      <c r="WUZ241" s="18"/>
      <c r="WVA241" s="18"/>
      <c r="WVB241" s="18"/>
      <c r="WVC241" s="18"/>
      <c r="WVD241" s="18"/>
      <c r="WVE241" s="18"/>
      <c r="WVF241" s="18"/>
      <c r="WVG241" s="18"/>
      <c r="WVH241" s="18"/>
      <c r="WVI241" s="18"/>
      <c r="WVJ241" s="18"/>
      <c r="WVK241" s="18"/>
      <c r="WVL241" s="18"/>
      <c r="WVM241" s="18"/>
      <c r="WVN241" s="18"/>
      <c r="WVO241" s="18"/>
      <c r="WVP241" s="18"/>
      <c r="WVQ241" s="18"/>
      <c r="WVR241" s="18"/>
      <c r="WVS241" s="18"/>
      <c r="WVT241" s="18"/>
      <c r="WVU241" s="18"/>
      <c r="WVV241" s="18"/>
      <c r="WVW241" s="18"/>
      <c r="WVX241" s="18"/>
      <c r="WVY241" s="18"/>
      <c r="WVZ241" s="18"/>
      <c r="WWA241" s="18"/>
      <c r="WWB241" s="18"/>
      <c r="WWC241" s="18"/>
      <c r="WWD241" s="18"/>
      <c r="WWE241" s="18"/>
      <c r="WWF241" s="18"/>
      <c r="WWG241" s="18"/>
      <c r="WWH241" s="18"/>
      <c r="WWI241" s="18"/>
      <c r="WWJ241" s="18"/>
      <c r="WWK241" s="18"/>
      <c r="WWL241" s="18"/>
      <c r="WWM241" s="18"/>
      <c r="WWN241" s="18"/>
      <c r="WWO241" s="18"/>
      <c r="WWP241" s="18"/>
      <c r="WWQ241" s="18"/>
      <c r="WWR241" s="18"/>
      <c r="WWS241" s="18"/>
      <c r="WWT241" s="18"/>
      <c r="WWU241" s="18"/>
      <c r="WWV241" s="18"/>
      <c r="WWW241" s="18"/>
      <c r="WWX241" s="18"/>
      <c r="WWY241" s="18"/>
      <c r="WWZ241" s="18"/>
      <c r="WXA241" s="18"/>
      <c r="WXB241" s="18"/>
      <c r="WXC241" s="18"/>
      <c r="WXD241" s="18"/>
      <c r="WXE241" s="18"/>
      <c r="WXF241" s="18"/>
      <c r="WXG241" s="18"/>
      <c r="WXH241" s="18"/>
      <c r="WXI241" s="18"/>
      <c r="WXJ241" s="18"/>
      <c r="WXK241" s="18"/>
      <c r="WXL241" s="18"/>
      <c r="WXM241" s="18"/>
      <c r="WXN241" s="18"/>
      <c r="WXO241" s="18"/>
      <c r="WXP241" s="18"/>
      <c r="WXQ241" s="18"/>
      <c r="WXR241" s="18"/>
      <c r="WXS241" s="18"/>
      <c r="WXT241" s="18"/>
      <c r="WXU241" s="18"/>
      <c r="WXV241" s="18"/>
      <c r="WXW241" s="18"/>
      <c r="WXX241" s="18"/>
      <c r="WXY241" s="18"/>
      <c r="WXZ241" s="18"/>
      <c r="WYA241" s="18"/>
      <c r="WYB241" s="18"/>
      <c r="WYC241" s="18"/>
      <c r="WYD241" s="18"/>
      <c r="WYE241" s="18"/>
      <c r="WYF241" s="18"/>
      <c r="WYG241" s="18"/>
      <c r="WYH241" s="18"/>
      <c r="WYI241" s="18"/>
      <c r="WYJ241" s="18"/>
      <c r="WYK241" s="18"/>
      <c r="WYL241" s="18"/>
      <c r="WYM241" s="18"/>
      <c r="WYN241" s="18"/>
      <c r="WYO241" s="18"/>
      <c r="WYP241" s="18"/>
      <c r="WYQ241" s="18"/>
      <c r="WYR241" s="18"/>
      <c r="WYS241" s="18"/>
      <c r="WYT241" s="18"/>
      <c r="WYU241" s="18"/>
      <c r="WYV241" s="18"/>
      <c r="WYW241" s="18"/>
      <c r="WYX241" s="18"/>
      <c r="WYY241" s="18"/>
      <c r="WYZ241" s="18"/>
      <c r="WZA241" s="18"/>
      <c r="WZB241" s="18"/>
      <c r="WZC241" s="18"/>
      <c r="WZD241" s="18"/>
      <c r="WZE241" s="18"/>
      <c r="WZF241" s="18"/>
      <c r="WZG241" s="18"/>
      <c r="WZH241" s="18"/>
      <c r="WZI241" s="18"/>
      <c r="WZJ241" s="18"/>
      <c r="WZK241" s="18"/>
      <c r="WZL241" s="18"/>
      <c r="WZM241" s="18"/>
      <c r="WZN241" s="18"/>
      <c r="WZO241" s="18"/>
      <c r="WZP241" s="18"/>
      <c r="WZQ241" s="18"/>
      <c r="WZR241" s="18"/>
      <c r="WZS241" s="18"/>
      <c r="WZT241" s="18"/>
      <c r="WZU241" s="18"/>
      <c r="WZV241" s="18"/>
      <c r="WZW241" s="18"/>
      <c r="WZX241" s="18"/>
      <c r="WZY241" s="18"/>
      <c r="WZZ241" s="18"/>
      <c r="XAA241" s="18"/>
      <c r="XAB241" s="18"/>
      <c r="XAC241" s="18"/>
      <c r="XAD241" s="18"/>
      <c r="XAE241" s="18"/>
      <c r="XAF241" s="18"/>
      <c r="XAG241" s="18"/>
      <c r="XAH241" s="18"/>
      <c r="XAI241" s="18"/>
      <c r="XAJ241" s="18"/>
      <c r="XAK241" s="18"/>
      <c r="XAL241" s="18"/>
      <c r="XAM241" s="18"/>
      <c r="XAN241" s="18"/>
      <c r="XAO241" s="18"/>
      <c r="XAP241" s="18"/>
      <c r="XAQ241" s="18"/>
      <c r="XAR241" s="18"/>
      <c r="XAS241" s="18"/>
      <c r="XAT241" s="18"/>
      <c r="XAU241" s="18"/>
      <c r="XAV241" s="18"/>
      <c r="XAW241" s="18"/>
      <c r="XAX241" s="18"/>
      <c r="XAY241" s="18"/>
      <c r="XAZ241" s="18"/>
      <c r="XBA241" s="18"/>
      <c r="XBB241" s="18"/>
      <c r="XBC241" s="18"/>
      <c r="XBD241" s="18"/>
      <c r="XBE241" s="18"/>
      <c r="XBF241" s="18"/>
      <c r="XBG241" s="18"/>
      <c r="XBH241" s="18"/>
      <c r="XBI241" s="18"/>
      <c r="XBJ241" s="18"/>
      <c r="XBK241" s="18"/>
      <c r="XBL241" s="18"/>
      <c r="XBM241" s="18"/>
      <c r="XBN241" s="18"/>
      <c r="XBO241" s="18"/>
      <c r="XBP241" s="18"/>
      <c r="XBQ241" s="18"/>
      <c r="XBR241" s="18"/>
      <c r="XBS241" s="18"/>
      <c r="XBT241" s="18"/>
      <c r="XBU241" s="18"/>
      <c r="XBV241" s="18"/>
      <c r="XBW241" s="18"/>
      <c r="XBX241" s="18"/>
      <c r="XBY241" s="18"/>
      <c r="XBZ241" s="18"/>
      <c r="XCA241" s="18"/>
      <c r="XCB241" s="18"/>
      <c r="XCC241" s="18"/>
      <c r="XCD241" s="18"/>
      <c r="XCE241" s="18"/>
      <c r="XCF241" s="18"/>
      <c r="XCG241" s="18"/>
      <c r="XCH241" s="18"/>
      <c r="XCI241" s="18"/>
      <c r="XCJ241" s="18"/>
      <c r="XCK241" s="18"/>
      <c r="XCL241" s="18"/>
      <c r="XCM241" s="18"/>
      <c r="XCN241" s="18"/>
      <c r="XCO241" s="18"/>
      <c r="XCP241" s="18"/>
      <c r="XCQ241" s="18"/>
      <c r="XCR241" s="18"/>
      <c r="XCS241" s="18"/>
      <c r="XCT241" s="18"/>
      <c r="XCU241" s="18"/>
      <c r="XCV241" s="18"/>
      <c r="XCW241" s="18"/>
      <c r="XCX241" s="18"/>
      <c r="XCY241" s="18"/>
      <c r="XCZ241" s="18"/>
      <c r="XDA241" s="18"/>
      <c r="XDB241" s="18"/>
      <c r="XDC241" s="18"/>
      <c r="XDD241" s="18"/>
      <c r="XDE241" s="18"/>
      <c r="XDF241" s="18"/>
      <c r="XDG241" s="18"/>
      <c r="XDH241" s="18"/>
      <c r="XDI241" s="18"/>
      <c r="XDJ241" s="18"/>
      <c r="XDK241" s="18"/>
      <c r="XDL241" s="18"/>
      <c r="XDM241" s="18"/>
    </row>
    <row r="242" spans="1:16341" ht="15">
      <c r="A242" s="20" t="str" cm="1">
        <f t="array" ref="A242:S257">_xlfn._xlws.FILTER(Mengenkalkulation!A278:S293,Mengenkalkulation!N278:N293=1,"")</f>
        <v/>
      </c>
      <c r="B242" s="20">
        <v>0</v>
      </c>
      <c r="C242" s="19">
        <v>0</v>
      </c>
      <c r="D242" s="196">
        <v>0</v>
      </c>
      <c r="E242" s="192">
        <v>0</v>
      </c>
      <c r="F242" s="117">
        <v>0</v>
      </c>
      <c r="G242" s="19">
        <v>0</v>
      </c>
      <c r="H242" s="19">
        <v>0</v>
      </c>
      <c r="I242" s="182">
        <v>0</v>
      </c>
      <c r="J242" s="20">
        <v>0</v>
      </c>
      <c r="K242" s="303">
        <v>0</v>
      </c>
      <c r="L242" s="22">
        <v>0</v>
      </c>
      <c r="M242" s="23">
        <v>0.3</v>
      </c>
      <c r="N242" s="19">
        <v>1</v>
      </c>
      <c r="O242" s="19">
        <v>0</v>
      </c>
      <c r="P242" s="19">
        <v>0</v>
      </c>
      <c r="Q242" s="259" t="str">
        <v xml:space="preserve">0 </v>
      </c>
      <c r="R242" s="183">
        <v>0</v>
      </c>
      <c r="S242" s="119">
        <v>0</v>
      </c>
      <c r="T242" s="83">
        <f>F242*R242/1000</f>
        <v>0</v>
      </c>
      <c r="W242" s="196" t="str">
        <f t="shared" ref="W242:W318" si="15">CONCATENATE(T242," ","kg")</f>
        <v>0 kg</v>
      </c>
    </row>
    <row r="243" spans="1:16341" ht="15">
      <c r="A243" s="20">
        <v>0</v>
      </c>
      <c r="B243" s="20">
        <v>0</v>
      </c>
      <c r="C243" s="19">
        <v>0</v>
      </c>
      <c r="D243" s="196">
        <v>0</v>
      </c>
      <c r="E243" s="192">
        <v>0</v>
      </c>
      <c r="F243" s="117">
        <v>0</v>
      </c>
      <c r="G243" s="19">
        <v>0</v>
      </c>
      <c r="H243" s="19">
        <v>0</v>
      </c>
      <c r="I243" s="182">
        <v>0</v>
      </c>
      <c r="J243" s="20">
        <v>0</v>
      </c>
      <c r="K243" s="303">
        <v>0</v>
      </c>
      <c r="L243" s="22">
        <v>0</v>
      </c>
      <c r="M243" s="23">
        <v>0.5</v>
      </c>
      <c r="N243" s="19">
        <v>1</v>
      </c>
      <c r="O243" s="19">
        <v>0</v>
      </c>
      <c r="P243" s="19">
        <v>0</v>
      </c>
      <c r="Q243" s="259" t="str">
        <v xml:space="preserve">0 </v>
      </c>
      <c r="R243" s="183">
        <v>0</v>
      </c>
      <c r="S243" s="119">
        <v>0</v>
      </c>
      <c r="T243" s="83">
        <f t="shared" ref="T243:T257" si="16">F243*R243/1000</f>
        <v>0</v>
      </c>
      <c r="W243" s="196" t="str">
        <f t="shared" si="15"/>
        <v>0 kg</v>
      </c>
    </row>
    <row r="244" spans="1:16341" ht="15">
      <c r="A244" s="20">
        <v>0</v>
      </c>
      <c r="B244" s="20">
        <v>0</v>
      </c>
      <c r="C244" s="19">
        <v>0</v>
      </c>
      <c r="D244" s="196">
        <v>0</v>
      </c>
      <c r="E244" s="192">
        <v>0</v>
      </c>
      <c r="F244" s="117">
        <v>0</v>
      </c>
      <c r="G244" s="19">
        <v>0</v>
      </c>
      <c r="H244" s="19">
        <v>0</v>
      </c>
      <c r="I244" s="182">
        <v>0</v>
      </c>
      <c r="J244" s="20">
        <v>0</v>
      </c>
      <c r="K244" s="303">
        <v>0</v>
      </c>
      <c r="L244" s="22">
        <v>0</v>
      </c>
      <c r="M244" s="23">
        <v>0.5</v>
      </c>
      <c r="N244" s="19">
        <v>1</v>
      </c>
      <c r="O244" s="19">
        <v>0</v>
      </c>
      <c r="P244" s="19">
        <v>0</v>
      </c>
      <c r="Q244" s="259" t="str">
        <v xml:space="preserve">0 </v>
      </c>
      <c r="R244" s="183">
        <v>0</v>
      </c>
      <c r="S244" s="119">
        <v>0</v>
      </c>
      <c r="T244" s="83">
        <f t="shared" si="16"/>
        <v>0</v>
      </c>
      <c r="W244" s="196" t="str">
        <f t="shared" si="15"/>
        <v>0 kg</v>
      </c>
    </row>
    <row r="245" spans="1:16341" ht="15">
      <c r="A245" s="20">
        <v>0</v>
      </c>
      <c r="B245" s="20">
        <v>0</v>
      </c>
      <c r="C245" s="19">
        <v>0</v>
      </c>
      <c r="D245" s="196">
        <v>0</v>
      </c>
      <c r="E245" s="192">
        <v>0</v>
      </c>
      <c r="F245" s="117">
        <v>0</v>
      </c>
      <c r="G245" s="19">
        <v>0</v>
      </c>
      <c r="H245" s="19">
        <v>0</v>
      </c>
      <c r="I245" s="182">
        <v>0</v>
      </c>
      <c r="J245" s="20">
        <v>0</v>
      </c>
      <c r="K245" s="303">
        <v>0</v>
      </c>
      <c r="L245" s="22">
        <v>0</v>
      </c>
      <c r="M245" s="23">
        <v>0.4</v>
      </c>
      <c r="N245" s="19">
        <v>1</v>
      </c>
      <c r="O245" s="19">
        <v>0</v>
      </c>
      <c r="P245" s="19">
        <v>0</v>
      </c>
      <c r="Q245" s="259" t="str">
        <v xml:space="preserve">0 </v>
      </c>
      <c r="R245" s="183">
        <v>0</v>
      </c>
      <c r="S245" s="119">
        <v>0</v>
      </c>
      <c r="T245" s="83">
        <f t="shared" si="16"/>
        <v>0</v>
      </c>
      <c r="W245" s="196" t="str">
        <f t="shared" si="15"/>
        <v>0 kg</v>
      </c>
    </row>
    <row r="246" spans="1:16341" s="19" customFormat="1" hidden="1">
      <c r="A246" s="20">
        <v>0</v>
      </c>
      <c r="B246" s="19">
        <v>0</v>
      </c>
      <c r="C246" s="19">
        <v>0</v>
      </c>
      <c r="D246" s="20">
        <v>0</v>
      </c>
      <c r="E246" s="116">
        <v>0</v>
      </c>
      <c r="F246" s="117">
        <v>0</v>
      </c>
      <c r="G246" s="19">
        <v>0</v>
      </c>
      <c r="H246" s="19">
        <v>0</v>
      </c>
      <c r="I246" s="22">
        <v>0</v>
      </c>
      <c r="J246" s="20">
        <v>0</v>
      </c>
      <c r="K246" s="21">
        <v>0</v>
      </c>
      <c r="L246" s="22">
        <v>0</v>
      </c>
      <c r="M246" s="23">
        <v>0.5</v>
      </c>
      <c r="N246" s="19">
        <v>1</v>
      </c>
      <c r="O246" s="19">
        <v>0</v>
      </c>
      <c r="P246" s="19">
        <v>0</v>
      </c>
      <c r="Q246" s="19" t="str">
        <v xml:space="preserve">0 </v>
      </c>
      <c r="R246" s="19">
        <v>0</v>
      </c>
      <c r="S246" s="119">
        <v>0</v>
      </c>
      <c r="T246" s="83">
        <f t="shared" si="16"/>
        <v>0</v>
      </c>
      <c r="U246" s="83"/>
      <c r="W246" s="19" t="str">
        <f t="shared" si="15"/>
        <v>0 kg</v>
      </c>
    </row>
    <row r="247" spans="1:16341" s="19" customFormat="1" hidden="1">
      <c r="A247" s="20">
        <v>0</v>
      </c>
      <c r="B247" s="19">
        <v>0</v>
      </c>
      <c r="C247" s="19">
        <v>0</v>
      </c>
      <c r="D247" s="20">
        <v>0</v>
      </c>
      <c r="E247" s="116">
        <v>0</v>
      </c>
      <c r="F247" s="117">
        <v>0</v>
      </c>
      <c r="G247" s="19">
        <v>0</v>
      </c>
      <c r="H247" s="19">
        <v>0</v>
      </c>
      <c r="I247" s="22">
        <v>0</v>
      </c>
      <c r="J247" s="20">
        <v>0</v>
      </c>
      <c r="K247" s="21">
        <v>0</v>
      </c>
      <c r="L247" s="22">
        <v>0</v>
      </c>
      <c r="M247" s="23">
        <v>0.5</v>
      </c>
      <c r="N247" s="19">
        <v>1</v>
      </c>
      <c r="O247" s="19">
        <v>0</v>
      </c>
      <c r="P247" s="19">
        <v>0</v>
      </c>
      <c r="Q247" s="19" t="str">
        <v xml:space="preserve">0 </v>
      </c>
      <c r="R247" s="19">
        <v>0</v>
      </c>
      <c r="S247" s="119">
        <v>0</v>
      </c>
      <c r="T247" s="83">
        <f t="shared" si="16"/>
        <v>0</v>
      </c>
      <c r="U247" s="83"/>
      <c r="W247" s="19" t="str">
        <f t="shared" si="15"/>
        <v>0 kg</v>
      </c>
    </row>
    <row r="248" spans="1:16341" s="19" customFormat="1" hidden="1">
      <c r="A248" s="20">
        <v>0</v>
      </c>
      <c r="B248" s="19">
        <v>0</v>
      </c>
      <c r="C248" s="19">
        <v>0</v>
      </c>
      <c r="D248" s="20">
        <v>0</v>
      </c>
      <c r="E248" s="116">
        <v>0</v>
      </c>
      <c r="F248" s="117">
        <v>0</v>
      </c>
      <c r="G248" s="19">
        <v>0</v>
      </c>
      <c r="H248" s="19">
        <v>0</v>
      </c>
      <c r="I248" s="22">
        <v>0</v>
      </c>
      <c r="J248" s="20">
        <v>0</v>
      </c>
      <c r="K248" s="21">
        <v>0</v>
      </c>
      <c r="L248" s="22">
        <v>0</v>
      </c>
      <c r="M248" s="23">
        <v>0.5</v>
      </c>
      <c r="N248" s="19">
        <v>1</v>
      </c>
      <c r="O248" s="19">
        <v>0</v>
      </c>
      <c r="P248" s="19">
        <v>0</v>
      </c>
      <c r="Q248" s="19" t="str">
        <v xml:space="preserve">0 </v>
      </c>
      <c r="R248" s="19">
        <v>0</v>
      </c>
      <c r="S248" s="119">
        <v>0</v>
      </c>
      <c r="T248" s="83">
        <f t="shared" si="16"/>
        <v>0</v>
      </c>
      <c r="U248" s="83"/>
      <c r="W248" s="19" t="str">
        <f t="shared" si="15"/>
        <v>0 kg</v>
      </c>
    </row>
    <row r="249" spans="1:16341" s="19" customFormat="1" hidden="1">
      <c r="A249" s="20">
        <v>0</v>
      </c>
      <c r="B249" s="19">
        <v>0</v>
      </c>
      <c r="C249" s="19">
        <v>0</v>
      </c>
      <c r="D249" s="20">
        <v>0</v>
      </c>
      <c r="E249" s="116">
        <v>0</v>
      </c>
      <c r="F249" s="117">
        <v>0</v>
      </c>
      <c r="G249" s="19">
        <v>0</v>
      </c>
      <c r="H249" s="19">
        <v>0</v>
      </c>
      <c r="I249" s="22">
        <v>0</v>
      </c>
      <c r="J249" s="20">
        <v>0</v>
      </c>
      <c r="K249" s="21">
        <v>0</v>
      </c>
      <c r="L249" s="22">
        <v>0</v>
      </c>
      <c r="M249" s="23">
        <v>0.5</v>
      </c>
      <c r="N249" s="19">
        <v>1</v>
      </c>
      <c r="O249" s="19">
        <v>0</v>
      </c>
      <c r="P249" s="19">
        <v>0</v>
      </c>
      <c r="Q249" s="19" t="str">
        <v xml:space="preserve">0 </v>
      </c>
      <c r="R249" s="19">
        <v>0</v>
      </c>
      <c r="S249" s="119">
        <v>0</v>
      </c>
      <c r="T249" s="83">
        <f t="shared" si="16"/>
        <v>0</v>
      </c>
      <c r="U249" s="83"/>
      <c r="W249" s="19" t="str">
        <f t="shared" si="15"/>
        <v>0 kg</v>
      </c>
    </row>
    <row r="250" spans="1:16341" s="19" customFormat="1" hidden="1">
      <c r="A250" s="20">
        <v>0</v>
      </c>
      <c r="B250" s="19">
        <v>0</v>
      </c>
      <c r="C250" s="19">
        <v>0</v>
      </c>
      <c r="D250" s="20">
        <v>0</v>
      </c>
      <c r="E250" s="116">
        <v>0</v>
      </c>
      <c r="F250" s="117">
        <v>0</v>
      </c>
      <c r="G250" s="19">
        <v>0</v>
      </c>
      <c r="H250" s="19">
        <v>0</v>
      </c>
      <c r="I250" s="22">
        <v>0</v>
      </c>
      <c r="J250" s="20">
        <v>0</v>
      </c>
      <c r="K250" s="21">
        <v>0</v>
      </c>
      <c r="L250" s="22">
        <v>0</v>
      </c>
      <c r="M250" s="23">
        <v>0.5</v>
      </c>
      <c r="N250" s="19">
        <v>1</v>
      </c>
      <c r="O250" s="19">
        <v>0</v>
      </c>
      <c r="P250" s="19">
        <v>0</v>
      </c>
      <c r="Q250" s="19" t="str">
        <v xml:space="preserve">0 </v>
      </c>
      <c r="R250" s="19">
        <v>0</v>
      </c>
      <c r="S250" s="119">
        <v>0</v>
      </c>
      <c r="T250" s="83">
        <f t="shared" si="16"/>
        <v>0</v>
      </c>
      <c r="U250" s="83"/>
      <c r="W250" s="19" t="str">
        <f t="shared" si="15"/>
        <v>0 kg</v>
      </c>
    </row>
    <row r="251" spans="1:16341" s="19" customFormat="1" hidden="1">
      <c r="A251" s="20">
        <v>0</v>
      </c>
      <c r="B251" s="19">
        <v>0</v>
      </c>
      <c r="C251" s="19">
        <v>0</v>
      </c>
      <c r="D251" s="20">
        <v>0</v>
      </c>
      <c r="E251" s="116">
        <v>0</v>
      </c>
      <c r="F251" s="117">
        <v>0</v>
      </c>
      <c r="G251" s="19">
        <v>0</v>
      </c>
      <c r="H251" s="19">
        <v>0</v>
      </c>
      <c r="I251" s="22">
        <v>0</v>
      </c>
      <c r="J251" s="20">
        <v>0</v>
      </c>
      <c r="K251" s="21">
        <v>0</v>
      </c>
      <c r="L251" s="22">
        <v>0</v>
      </c>
      <c r="M251" s="23">
        <v>0.5</v>
      </c>
      <c r="N251" s="19">
        <v>1</v>
      </c>
      <c r="O251" s="19">
        <v>0</v>
      </c>
      <c r="P251" s="19">
        <v>0</v>
      </c>
      <c r="Q251" s="19" t="str">
        <v xml:space="preserve">0 </v>
      </c>
      <c r="R251" s="19">
        <v>0</v>
      </c>
      <c r="S251" s="119">
        <v>0</v>
      </c>
      <c r="T251" s="83">
        <f t="shared" si="16"/>
        <v>0</v>
      </c>
      <c r="U251" s="83"/>
      <c r="W251" s="19" t="str">
        <f t="shared" si="15"/>
        <v>0 kg</v>
      </c>
    </row>
    <row r="252" spans="1:16341" s="19" customFormat="1" hidden="1">
      <c r="A252" s="20">
        <v>0</v>
      </c>
      <c r="B252" s="19">
        <v>0</v>
      </c>
      <c r="C252" s="19">
        <v>0</v>
      </c>
      <c r="D252" s="20">
        <v>0</v>
      </c>
      <c r="E252" s="116">
        <v>0</v>
      </c>
      <c r="F252" s="117">
        <v>0</v>
      </c>
      <c r="G252" s="19">
        <v>0</v>
      </c>
      <c r="H252" s="19">
        <v>0</v>
      </c>
      <c r="I252" s="22">
        <v>0</v>
      </c>
      <c r="J252" s="20">
        <v>0</v>
      </c>
      <c r="K252" s="21">
        <v>0</v>
      </c>
      <c r="L252" s="22">
        <v>0</v>
      </c>
      <c r="M252" s="23">
        <v>0.5</v>
      </c>
      <c r="N252" s="19">
        <v>1</v>
      </c>
      <c r="O252" s="19">
        <v>0</v>
      </c>
      <c r="P252" s="19">
        <v>0</v>
      </c>
      <c r="Q252" s="19" t="str">
        <v xml:space="preserve">0 </v>
      </c>
      <c r="R252" s="19">
        <v>0</v>
      </c>
      <c r="S252" s="119">
        <v>0</v>
      </c>
      <c r="T252" s="83">
        <f t="shared" si="16"/>
        <v>0</v>
      </c>
      <c r="U252" s="83"/>
      <c r="W252" s="19" t="str">
        <f t="shared" si="15"/>
        <v>0 kg</v>
      </c>
    </row>
    <row r="253" spans="1:16341" s="19" customFormat="1" hidden="1">
      <c r="A253" s="20">
        <v>0</v>
      </c>
      <c r="B253" s="19">
        <v>0</v>
      </c>
      <c r="C253" s="19">
        <v>0</v>
      </c>
      <c r="D253" s="20">
        <v>0</v>
      </c>
      <c r="E253" s="116">
        <v>0</v>
      </c>
      <c r="F253" s="117">
        <v>0</v>
      </c>
      <c r="G253" s="19">
        <v>0</v>
      </c>
      <c r="H253" s="19">
        <v>0</v>
      </c>
      <c r="I253" s="22">
        <v>0</v>
      </c>
      <c r="J253" s="20">
        <v>0</v>
      </c>
      <c r="K253" s="21">
        <v>0</v>
      </c>
      <c r="L253" s="22">
        <v>0</v>
      </c>
      <c r="M253" s="23">
        <v>0.5</v>
      </c>
      <c r="N253" s="19">
        <v>1</v>
      </c>
      <c r="O253" s="19">
        <v>0</v>
      </c>
      <c r="P253" s="19">
        <v>0</v>
      </c>
      <c r="Q253" s="19" t="str">
        <v xml:space="preserve">0 </v>
      </c>
      <c r="R253" s="19">
        <v>0</v>
      </c>
      <c r="S253" s="119">
        <v>0</v>
      </c>
      <c r="T253" s="83">
        <f t="shared" si="16"/>
        <v>0</v>
      </c>
      <c r="U253" s="83"/>
      <c r="W253" s="19" t="str">
        <f t="shared" si="15"/>
        <v>0 kg</v>
      </c>
    </row>
    <row r="254" spans="1:16341" s="19" customFormat="1" hidden="1">
      <c r="A254" s="20">
        <v>0</v>
      </c>
      <c r="B254" s="19">
        <v>0</v>
      </c>
      <c r="C254" s="19">
        <v>0</v>
      </c>
      <c r="D254" s="20">
        <v>0</v>
      </c>
      <c r="E254" s="116">
        <v>0</v>
      </c>
      <c r="F254" s="117">
        <v>0</v>
      </c>
      <c r="G254" s="19">
        <v>0</v>
      </c>
      <c r="H254" s="19">
        <v>0</v>
      </c>
      <c r="I254" s="22">
        <v>0</v>
      </c>
      <c r="J254" s="20">
        <v>0</v>
      </c>
      <c r="K254" s="21">
        <v>0</v>
      </c>
      <c r="L254" s="22">
        <v>0</v>
      </c>
      <c r="M254" s="23">
        <v>0.5</v>
      </c>
      <c r="N254" s="19">
        <v>1</v>
      </c>
      <c r="O254" s="19">
        <v>0</v>
      </c>
      <c r="P254" s="19">
        <v>0</v>
      </c>
      <c r="Q254" s="19" t="str">
        <v xml:space="preserve">0 </v>
      </c>
      <c r="R254" s="19">
        <v>0</v>
      </c>
      <c r="S254" s="119">
        <v>0</v>
      </c>
      <c r="T254" s="83">
        <f t="shared" si="16"/>
        <v>0</v>
      </c>
      <c r="U254" s="83"/>
      <c r="W254" s="19" t="str">
        <f t="shared" si="15"/>
        <v>0 kg</v>
      </c>
    </row>
    <row r="255" spans="1:16341" s="19" customFormat="1" hidden="1">
      <c r="A255" s="20">
        <v>0</v>
      </c>
      <c r="B255" s="19">
        <v>0</v>
      </c>
      <c r="C255" s="19">
        <v>0</v>
      </c>
      <c r="D255" s="20">
        <v>0</v>
      </c>
      <c r="E255" s="116">
        <v>0</v>
      </c>
      <c r="F255" s="117">
        <v>0</v>
      </c>
      <c r="G255" s="19">
        <v>0</v>
      </c>
      <c r="H255" s="19">
        <v>0</v>
      </c>
      <c r="I255" s="22">
        <v>0</v>
      </c>
      <c r="J255" s="20">
        <v>0</v>
      </c>
      <c r="K255" s="21">
        <v>0</v>
      </c>
      <c r="L255" s="22">
        <v>0</v>
      </c>
      <c r="M255" s="23">
        <v>0.5</v>
      </c>
      <c r="N255" s="19">
        <v>1</v>
      </c>
      <c r="O255" s="19">
        <v>0</v>
      </c>
      <c r="P255" s="19">
        <v>0</v>
      </c>
      <c r="Q255" s="19" t="str">
        <v xml:space="preserve">0 </v>
      </c>
      <c r="R255" s="19">
        <v>0</v>
      </c>
      <c r="S255" s="119">
        <v>0</v>
      </c>
      <c r="T255" s="83">
        <f t="shared" si="16"/>
        <v>0</v>
      </c>
      <c r="U255" s="83"/>
      <c r="W255" s="19" t="str">
        <f t="shared" si="15"/>
        <v>0 kg</v>
      </c>
    </row>
    <row r="256" spans="1:16341" s="19" customFormat="1" hidden="1">
      <c r="A256" s="20">
        <v>0</v>
      </c>
      <c r="B256" s="19">
        <v>0</v>
      </c>
      <c r="C256" s="19">
        <v>0</v>
      </c>
      <c r="D256" s="20">
        <v>0</v>
      </c>
      <c r="E256" s="116">
        <v>0</v>
      </c>
      <c r="F256" s="117">
        <v>0</v>
      </c>
      <c r="G256" s="19">
        <v>0</v>
      </c>
      <c r="H256" s="19">
        <v>0</v>
      </c>
      <c r="I256" s="22">
        <v>0</v>
      </c>
      <c r="J256" s="20">
        <v>0</v>
      </c>
      <c r="K256" s="21">
        <v>0</v>
      </c>
      <c r="L256" s="22">
        <v>0</v>
      </c>
      <c r="M256" s="23">
        <v>0.5</v>
      </c>
      <c r="N256" s="19">
        <v>1</v>
      </c>
      <c r="O256" s="19">
        <v>0</v>
      </c>
      <c r="P256" s="19">
        <v>0</v>
      </c>
      <c r="Q256" s="19" t="str">
        <v xml:space="preserve">0 </v>
      </c>
      <c r="R256" s="19">
        <v>0</v>
      </c>
      <c r="S256" s="119">
        <v>0</v>
      </c>
      <c r="T256" s="83">
        <f t="shared" si="16"/>
        <v>0</v>
      </c>
      <c r="U256" s="83"/>
      <c r="W256" s="19" t="str">
        <f t="shared" si="15"/>
        <v>0 kg</v>
      </c>
    </row>
    <row r="257" spans="1:16341" s="19" customFormat="1" hidden="1">
      <c r="A257" s="20">
        <v>0</v>
      </c>
      <c r="B257" s="19">
        <v>0</v>
      </c>
      <c r="C257" s="19">
        <v>0</v>
      </c>
      <c r="D257" s="20">
        <v>0</v>
      </c>
      <c r="E257" s="116">
        <v>0</v>
      </c>
      <c r="F257" s="117">
        <v>0</v>
      </c>
      <c r="G257" s="19">
        <v>0</v>
      </c>
      <c r="H257" s="19">
        <v>0</v>
      </c>
      <c r="I257" s="22">
        <v>0</v>
      </c>
      <c r="J257" s="20">
        <v>0</v>
      </c>
      <c r="K257" s="21">
        <v>0</v>
      </c>
      <c r="L257" s="22">
        <v>0</v>
      </c>
      <c r="M257" s="23">
        <v>0.5</v>
      </c>
      <c r="N257" s="19">
        <v>1</v>
      </c>
      <c r="O257" s="19">
        <v>0</v>
      </c>
      <c r="P257" s="19">
        <v>0</v>
      </c>
      <c r="Q257" s="19" t="str">
        <v xml:space="preserve">0 </v>
      </c>
      <c r="R257" s="19">
        <v>0</v>
      </c>
      <c r="S257" s="119">
        <v>0</v>
      </c>
      <c r="T257" s="83">
        <f t="shared" si="16"/>
        <v>0</v>
      </c>
      <c r="U257" s="83"/>
      <c r="W257" s="19" t="str">
        <f t="shared" si="15"/>
        <v>0 kg</v>
      </c>
    </row>
    <row r="258" spans="1:16341" s="19" customFormat="1" hidden="1">
      <c r="A258" s="20"/>
      <c r="D258" s="20"/>
      <c r="E258" s="116"/>
      <c r="F258" s="117"/>
      <c r="I258" s="22"/>
      <c r="J258" s="20"/>
      <c r="K258" s="21"/>
      <c r="L258" s="22"/>
      <c r="M258" s="23"/>
      <c r="S258" s="119"/>
      <c r="T258" s="83"/>
      <c r="U258" s="83"/>
    </row>
    <row r="259" spans="1:16341" s="19" customFormat="1" hidden="1">
      <c r="A259" s="20"/>
      <c r="D259" s="20"/>
      <c r="E259" s="116"/>
      <c r="F259" s="117"/>
      <c r="I259" s="22"/>
      <c r="J259" s="20"/>
      <c r="K259" s="21"/>
      <c r="L259" s="22"/>
      <c r="M259" s="23"/>
      <c r="S259" s="119"/>
      <c r="T259" s="83"/>
      <c r="U259" s="83"/>
    </row>
    <row r="260" spans="1:16341" s="19" customFormat="1" hidden="1">
      <c r="A260" s="20"/>
      <c r="D260" s="20"/>
      <c r="E260" s="116"/>
      <c r="F260" s="117"/>
      <c r="I260" s="22"/>
      <c r="J260" s="20"/>
      <c r="K260" s="21"/>
      <c r="L260" s="22"/>
      <c r="M260" s="23"/>
      <c r="S260" s="119"/>
      <c r="T260" s="83"/>
      <c r="U260" s="83"/>
    </row>
    <row r="261" spans="1:16341" s="19" customFormat="1" ht="21" hidden="1" customHeight="1">
      <c r="A261" s="20"/>
      <c r="D261" s="20"/>
      <c r="E261" s="116"/>
      <c r="F261" s="117"/>
      <c r="I261" s="22"/>
      <c r="J261" s="20"/>
      <c r="K261" s="21"/>
      <c r="L261" s="22"/>
      <c r="M261" s="23"/>
      <c r="S261" s="119"/>
      <c r="T261" s="83"/>
      <c r="U261" s="83"/>
    </row>
    <row r="262" spans="1:16341" s="15" customFormat="1" ht="30" hidden="1">
      <c r="A262" s="84" t="s">
        <v>817</v>
      </c>
      <c r="B262" s="85" t="s">
        <v>573</v>
      </c>
      <c r="C262" s="86" t="s">
        <v>575</v>
      </c>
      <c r="D262" s="194" t="s">
        <v>832</v>
      </c>
      <c r="E262" s="193" t="s">
        <v>809</v>
      </c>
      <c r="F262" s="118" t="s">
        <v>703</v>
      </c>
      <c r="G262" s="87" t="s">
        <v>760</v>
      </c>
      <c r="H262" s="86" t="s">
        <v>759</v>
      </c>
      <c r="I262" s="181" t="s">
        <v>846</v>
      </c>
      <c r="J262" s="89" t="s">
        <v>524</v>
      </c>
      <c r="K262" s="194" t="s">
        <v>759</v>
      </c>
      <c r="L262" s="86" t="s">
        <v>5</v>
      </c>
      <c r="M262" s="86"/>
      <c r="N262" s="86" t="s">
        <v>813</v>
      </c>
      <c r="O262" s="86" t="s">
        <v>767</v>
      </c>
      <c r="P262" s="301"/>
      <c r="Q262" s="260" t="s">
        <v>812</v>
      </c>
      <c r="R262" s="184" t="s">
        <v>814</v>
      </c>
      <c r="S262" s="120" t="s">
        <v>12</v>
      </c>
      <c r="T262" s="91" t="s">
        <v>815</v>
      </c>
      <c r="U262" s="91"/>
      <c r="V262" s="87"/>
      <c r="W262" s="194" t="s">
        <v>842</v>
      </c>
      <c r="X262" s="18"/>
      <c r="Y262" s="18"/>
      <c r="Z262" s="18"/>
      <c r="AA262" s="18"/>
      <c r="AB262" s="18"/>
      <c r="AC262" s="18"/>
      <c r="AD262" s="18"/>
      <c r="AE262" s="18"/>
      <c r="AF262" s="18"/>
      <c r="AG262" s="18"/>
      <c r="AH262" s="18"/>
      <c r="AI262" s="18"/>
      <c r="AJ262" s="18"/>
      <c r="AK262" s="18"/>
      <c r="AL262" s="18"/>
      <c r="AM262" s="18"/>
      <c r="AN262" s="18"/>
      <c r="AO262" s="18"/>
      <c r="AP262" s="18"/>
      <c r="AQ262" s="18"/>
      <c r="AR262" s="18"/>
      <c r="AS262" s="18"/>
      <c r="AT262" s="18"/>
      <c r="AU262" s="18"/>
      <c r="AV262" s="18"/>
      <c r="AW262" s="18"/>
      <c r="AX262" s="18"/>
      <c r="AY262" s="18"/>
      <c r="AZ262" s="18"/>
      <c r="BA262" s="18"/>
      <c r="BB262" s="18"/>
      <c r="BC262" s="18"/>
      <c r="BD262" s="18"/>
      <c r="BE262" s="18"/>
      <c r="BF262" s="18"/>
      <c r="BG262" s="18"/>
      <c r="BH262" s="18"/>
      <c r="BI262" s="18"/>
      <c r="BJ262" s="18"/>
      <c r="BK262" s="18"/>
      <c r="BL262" s="18"/>
      <c r="BM262" s="18"/>
      <c r="BN262" s="18"/>
      <c r="BO262" s="18"/>
      <c r="BP262" s="18"/>
      <c r="BQ262" s="18"/>
      <c r="BR262" s="18"/>
      <c r="BS262" s="18"/>
      <c r="BT262" s="18"/>
      <c r="BU262" s="18"/>
      <c r="BV262" s="18"/>
      <c r="BW262" s="18"/>
      <c r="BX262" s="18"/>
      <c r="BY262" s="18"/>
      <c r="BZ262" s="18"/>
      <c r="CA262" s="18"/>
      <c r="CB262" s="18"/>
      <c r="CC262" s="18"/>
      <c r="CD262" s="18"/>
      <c r="CE262" s="18"/>
      <c r="CF262" s="18"/>
      <c r="CG262" s="18"/>
      <c r="CH262" s="18"/>
      <c r="CI262" s="18"/>
      <c r="CJ262" s="18"/>
      <c r="CK262" s="18"/>
      <c r="CL262" s="18"/>
      <c r="CM262" s="18"/>
      <c r="CN262" s="18"/>
      <c r="CO262" s="18"/>
      <c r="CP262" s="18"/>
      <c r="CQ262" s="18"/>
      <c r="CR262" s="18"/>
      <c r="CS262" s="18"/>
      <c r="CT262" s="18"/>
      <c r="CU262" s="18"/>
      <c r="CV262" s="18"/>
      <c r="CW262" s="18"/>
      <c r="CX262" s="18"/>
      <c r="CY262" s="18"/>
      <c r="CZ262" s="18"/>
      <c r="DA262" s="18"/>
      <c r="DB262" s="18"/>
      <c r="DC262" s="18"/>
      <c r="DD262" s="18"/>
      <c r="DE262" s="18"/>
      <c r="DF262" s="18"/>
      <c r="DG262" s="18"/>
      <c r="DH262" s="18"/>
      <c r="DI262" s="18"/>
      <c r="DJ262" s="18"/>
      <c r="DK262" s="18"/>
      <c r="DL262" s="18"/>
      <c r="DM262" s="18"/>
      <c r="DN262" s="18"/>
      <c r="DO262" s="18"/>
      <c r="DP262" s="18"/>
      <c r="DQ262" s="18"/>
      <c r="DR262" s="18"/>
      <c r="DS262" s="18"/>
      <c r="DT262" s="18"/>
      <c r="DU262" s="18"/>
      <c r="DV262" s="18"/>
      <c r="DW262" s="18"/>
      <c r="DX262" s="18"/>
      <c r="DY262" s="18"/>
      <c r="DZ262" s="18"/>
      <c r="EA262" s="18"/>
      <c r="EB262" s="18"/>
      <c r="EC262" s="18"/>
      <c r="ED262" s="18"/>
      <c r="EE262" s="18"/>
      <c r="EF262" s="18"/>
      <c r="EG262" s="18"/>
      <c r="EH262" s="18"/>
      <c r="EI262" s="18"/>
      <c r="EJ262" s="18"/>
      <c r="EK262" s="18"/>
      <c r="EL262" s="18"/>
      <c r="EM262" s="18"/>
      <c r="EN262" s="18"/>
      <c r="EO262" s="18"/>
      <c r="EP262" s="18"/>
      <c r="EQ262" s="18"/>
      <c r="ER262" s="18"/>
      <c r="ES262" s="18"/>
      <c r="ET262" s="18"/>
      <c r="EU262" s="18"/>
      <c r="EV262" s="18"/>
      <c r="EW262" s="18"/>
      <c r="EX262" s="18"/>
      <c r="EY262" s="18"/>
      <c r="EZ262" s="18"/>
      <c r="FA262" s="18"/>
      <c r="FB262" s="18"/>
      <c r="FC262" s="18"/>
      <c r="FD262" s="18"/>
      <c r="FE262" s="18"/>
      <c r="FF262" s="18"/>
      <c r="FG262" s="18"/>
      <c r="FH262" s="18"/>
      <c r="FI262" s="18"/>
      <c r="FJ262" s="18"/>
      <c r="FK262" s="18"/>
      <c r="FL262" s="18"/>
      <c r="FM262" s="18"/>
      <c r="FN262" s="18"/>
      <c r="FO262" s="18"/>
      <c r="FP262" s="18"/>
      <c r="FQ262" s="18"/>
      <c r="FR262" s="18"/>
      <c r="FS262" s="18"/>
      <c r="FT262" s="18"/>
      <c r="FU262" s="18"/>
      <c r="FV262" s="18"/>
      <c r="FW262" s="18"/>
      <c r="FX262" s="18"/>
      <c r="FY262" s="18"/>
      <c r="FZ262" s="18"/>
      <c r="GA262" s="18"/>
      <c r="GB262" s="18"/>
      <c r="GC262" s="18"/>
      <c r="GD262" s="18"/>
      <c r="GE262" s="18"/>
      <c r="GF262" s="18"/>
      <c r="GG262" s="18"/>
      <c r="GH262" s="18"/>
      <c r="GI262" s="18"/>
      <c r="GJ262" s="18"/>
      <c r="GK262" s="18"/>
      <c r="GL262" s="18"/>
      <c r="GM262" s="18"/>
      <c r="GN262" s="18"/>
      <c r="GO262" s="18"/>
      <c r="GP262" s="18"/>
      <c r="GQ262" s="18"/>
      <c r="GR262" s="18"/>
      <c r="GS262" s="18"/>
      <c r="GT262" s="18"/>
      <c r="GU262" s="18"/>
      <c r="GV262" s="18"/>
      <c r="GW262" s="18"/>
      <c r="GX262" s="18"/>
      <c r="GY262" s="18"/>
      <c r="GZ262" s="18"/>
      <c r="HA262" s="18"/>
      <c r="HB262" s="18"/>
      <c r="HC262" s="18"/>
      <c r="HD262" s="18"/>
      <c r="HE262" s="18"/>
      <c r="HF262" s="18"/>
      <c r="HG262" s="18"/>
      <c r="HH262" s="18"/>
      <c r="HI262" s="18"/>
      <c r="HJ262" s="18"/>
      <c r="HK262" s="18"/>
      <c r="HL262" s="18"/>
      <c r="HM262" s="18"/>
      <c r="HN262" s="18"/>
      <c r="HO262" s="18"/>
      <c r="HP262" s="18"/>
      <c r="HQ262" s="18"/>
      <c r="HR262" s="18"/>
      <c r="HS262" s="18"/>
      <c r="HT262" s="18"/>
      <c r="HU262" s="18"/>
      <c r="HV262" s="18"/>
      <c r="HW262" s="18"/>
      <c r="HX262" s="18"/>
      <c r="HY262" s="18"/>
      <c r="HZ262" s="18"/>
      <c r="IA262" s="18"/>
      <c r="IB262" s="18"/>
      <c r="IC262" s="18"/>
      <c r="ID262" s="18"/>
      <c r="IE262" s="18"/>
      <c r="IF262" s="18"/>
      <c r="IG262" s="18"/>
      <c r="IH262" s="18"/>
      <c r="II262" s="18"/>
      <c r="IJ262" s="18"/>
      <c r="IK262" s="18"/>
      <c r="IL262" s="18"/>
      <c r="IM262" s="18"/>
      <c r="IN262" s="18"/>
      <c r="IO262" s="18"/>
      <c r="IP262" s="18"/>
      <c r="IQ262" s="18"/>
      <c r="IR262" s="18"/>
      <c r="IS262" s="18"/>
      <c r="IT262" s="18"/>
      <c r="IU262" s="18"/>
      <c r="IV262" s="18"/>
      <c r="IW262" s="18"/>
      <c r="IX262" s="18"/>
      <c r="IY262" s="18"/>
      <c r="IZ262" s="18"/>
      <c r="JA262" s="18"/>
      <c r="JB262" s="18"/>
      <c r="JC262" s="18"/>
      <c r="JD262" s="18"/>
      <c r="JE262" s="18"/>
      <c r="JF262" s="18"/>
      <c r="JG262" s="18"/>
      <c r="JH262" s="18"/>
      <c r="JI262" s="18"/>
      <c r="JJ262" s="18"/>
      <c r="JK262" s="18"/>
      <c r="JL262" s="18"/>
      <c r="JM262" s="18"/>
      <c r="JN262" s="18"/>
      <c r="JO262" s="18"/>
      <c r="JP262" s="18"/>
      <c r="JQ262" s="18"/>
      <c r="JR262" s="18"/>
      <c r="JS262" s="18"/>
      <c r="JT262" s="18"/>
      <c r="JU262" s="18"/>
      <c r="JV262" s="18"/>
      <c r="JW262" s="18"/>
      <c r="JX262" s="18"/>
      <c r="JY262" s="18"/>
      <c r="JZ262" s="18"/>
      <c r="KA262" s="18"/>
      <c r="KB262" s="18"/>
      <c r="KC262" s="18"/>
      <c r="KD262" s="18"/>
      <c r="KE262" s="18"/>
      <c r="KF262" s="18"/>
      <c r="KG262" s="18"/>
      <c r="KH262" s="18"/>
      <c r="KI262" s="18"/>
      <c r="KJ262" s="18"/>
      <c r="KK262" s="18"/>
      <c r="KL262" s="18"/>
      <c r="KM262" s="18"/>
      <c r="KN262" s="18"/>
      <c r="KO262" s="18"/>
      <c r="KP262" s="18"/>
      <c r="KQ262" s="18"/>
      <c r="KR262" s="18"/>
      <c r="KS262" s="18"/>
      <c r="KT262" s="18"/>
      <c r="KU262" s="18"/>
      <c r="KV262" s="18"/>
      <c r="KW262" s="18"/>
      <c r="KX262" s="18"/>
      <c r="KY262" s="18"/>
      <c r="KZ262" s="18"/>
      <c r="LA262" s="18"/>
      <c r="LB262" s="18"/>
      <c r="LC262" s="18"/>
      <c r="LD262" s="18"/>
      <c r="LE262" s="18"/>
      <c r="LF262" s="18"/>
      <c r="LG262" s="18"/>
      <c r="LH262" s="18"/>
      <c r="LI262" s="18"/>
      <c r="LJ262" s="18"/>
      <c r="LK262" s="18"/>
      <c r="LL262" s="18"/>
      <c r="LM262" s="18"/>
      <c r="LN262" s="18"/>
      <c r="LO262" s="18"/>
      <c r="LP262" s="18"/>
      <c r="LQ262" s="18"/>
      <c r="LR262" s="18"/>
      <c r="LS262" s="18"/>
      <c r="LT262" s="18"/>
      <c r="LU262" s="18"/>
      <c r="LV262" s="18"/>
      <c r="LW262" s="18"/>
      <c r="LX262" s="18"/>
      <c r="LY262" s="18"/>
      <c r="LZ262" s="18"/>
      <c r="MA262" s="18"/>
      <c r="MB262" s="18"/>
      <c r="MC262" s="18"/>
      <c r="MD262" s="18"/>
      <c r="ME262" s="18"/>
      <c r="MF262" s="18"/>
      <c r="MG262" s="18"/>
      <c r="MH262" s="18"/>
      <c r="MI262" s="18"/>
      <c r="MJ262" s="18"/>
      <c r="MK262" s="18"/>
      <c r="ML262" s="18"/>
      <c r="MM262" s="18"/>
      <c r="MN262" s="18"/>
      <c r="MO262" s="18"/>
      <c r="MP262" s="18"/>
      <c r="MQ262" s="18"/>
      <c r="MR262" s="18"/>
      <c r="MS262" s="18"/>
      <c r="MT262" s="18"/>
      <c r="MU262" s="18"/>
      <c r="MV262" s="18"/>
      <c r="MW262" s="18"/>
      <c r="MX262" s="18"/>
      <c r="MY262" s="18"/>
      <c r="MZ262" s="18"/>
      <c r="NA262" s="18"/>
      <c r="NB262" s="18"/>
      <c r="NC262" s="18"/>
      <c r="ND262" s="18"/>
      <c r="NE262" s="18"/>
      <c r="NF262" s="18"/>
      <c r="NG262" s="18"/>
      <c r="NH262" s="18"/>
      <c r="NI262" s="18"/>
      <c r="NJ262" s="18"/>
      <c r="NK262" s="18"/>
      <c r="NL262" s="18"/>
      <c r="NM262" s="18"/>
      <c r="NN262" s="18"/>
      <c r="NO262" s="18"/>
      <c r="NP262" s="18"/>
      <c r="NQ262" s="18"/>
      <c r="NR262" s="18"/>
      <c r="NS262" s="18"/>
      <c r="NT262" s="18"/>
      <c r="NU262" s="18"/>
      <c r="NV262" s="18"/>
      <c r="NW262" s="18"/>
      <c r="NX262" s="18"/>
      <c r="NY262" s="18"/>
      <c r="NZ262" s="18"/>
      <c r="OA262" s="18"/>
      <c r="OB262" s="18"/>
      <c r="OC262" s="18"/>
      <c r="OD262" s="18"/>
      <c r="OE262" s="18"/>
      <c r="OF262" s="18"/>
      <c r="OG262" s="18"/>
      <c r="OH262" s="18"/>
      <c r="OI262" s="18"/>
      <c r="OJ262" s="18"/>
      <c r="OK262" s="18"/>
      <c r="OL262" s="18"/>
      <c r="OM262" s="18"/>
      <c r="ON262" s="18"/>
      <c r="OO262" s="18"/>
      <c r="OP262" s="18"/>
      <c r="OQ262" s="18"/>
      <c r="OR262" s="18"/>
      <c r="OS262" s="18"/>
      <c r="OT262" s="18"/>
      <c r="OU262" s="18"/>
      <c r="OV262" s="18"/>
      <c r="OW262" s="18"/>
      <c r="OX262" s="18"/>
      <c r="OY262" s="18"/>
      <c r="OZ262" s="18"/>
      <c r="PA262" s="18"/>
      <c r="PB262" s="18"/>
      <c r="PC262" s="18"/>
      <c r="PD262" s="18"/>
      <c r="PE262" s="18"/>
      <c r="PF262" s="18"/>
      <c r="PG262" s="18"/>
      <c r="PH262" s="18"/>
      <c r="PI262" s="18"/>
      <c r="PJ262" s="18"/>
      <c r="PK262" s="18"/>
      <c r="PL262" s="18"/>
      <c r="PM262" s="18"/>
      <c r="PN262" s="18"/>
      <c r="PO262" s="18"/>
      <c r="PP262" s="18"/>
      <c r="PQ262" s="18"/>
      <c r="PR262" s="18"/>
      <c r="PS262" s="18"/>
      <c r="PT262" s="18"/>
      <c r="PU262" s="18"/>
      <c r="PV262" s="18"/>
      <c r="PW262" s="18"/>
      <c r="PX262" s="18"/>
      <c r="PY262" s="18"/>
      <c r="PZ262" s="18"/>
      <c r="QA262" s="18"/>
      <c r="QB262" s="18"/>
      <c r="QC262" s="18"/>
      <c r="QD262" s="18"/>
      <c r="QE262" s="18"/>
      <c r="QF262" s="18"/>
      <c r="QG262" s="18"/>
      <c r="QH262" s="18"/>
      <c r="QI262" s="18"/>
      <c r="QJ262" s="18"/>
      <c r="QK262" s="18"/>
      <c r="QL262" s="18"/>
      <c r="QM262" s="18"/>
      <c r="QN262" s="18"/>
      <c r="QO262" s="18"/>
      <c r="QP262" s="18"/>
      <c r="QQ262" s="18"/>
      <c r="QR262" s="18"/>
      <c r="QS262" s="18"/>
      <c r="QT262" s="18"/>
      <c r="QU262" s="18"/>
      <c r="QV262" s="18"/>
      <c r="QW262" s="18"/>
      <c r="QX262" s="18"/>
      <c r="QY262" s="18"/>
      <c r="QZ262" s="18"/>
      <c r="RA262" s="18"/>
      <c r="RB262" s="18"/>
      <c r="RC262" s="18"/>
      <c r="RD262" s="18"/>
      <c r="RE262" s="18"/>
      <c r="RF262" s="18"/>
      <c r="RG262" s="18"/>
      <c r="RH262" s="18"/>
      <c r="RI262" s="18"/>
      <c r="RJ262" s="18"/>
      <c r="RK262" s="18"/>
      <c r="RL262" s="18"/>
      <c r="RM262" s="18"/>
      <c r="RN262" s="18"/>
      <c r="RO262" s="18"/>
      <c r="RP262" s="18"/>
      <c r="RQ262" s="18"/>
      <c r="RR262" s="18"/>
      <c r="RS262" s="18"/>
      <c r="RT262" s="18"/>
      <c r="RU262" s="18"/>
      <c r="RV262" s="18"/>
      <c r="RW262" s="18"/>
      <c r="RX262" s="18"/>
      <c r="RY262" s="18"/>
      <c r="RZ262" s="18"/>
      <c r="SA262" s="18"/>
      <c r="SB262" s="18"/>
      <c r="SC262" s="18"/>
      <c r="SD262" s="18"/>
      <c r="SE262" s="18"/>
      <c r="SF262" s="18"/>
      <c r="SG262" s="18"/>
      <c r="SH262" s="18"/>
      <c r="SI262" s="18"/>
      <c r="SJ262" s="18"/>
      <c r="SK262" s="18"/>
      <c r="SL262" s="18"/>
      <c r="SM262" s="18"/>
      <c r="SN262" s="18"/>
      <c r="SO262" s="18"/>
      <c r="SP262" s="18"/>
      <c r="SQ262" s="18"/>
      <c r="SR262" s="18"/>
      <c r="SS262" s="18"/>
      <c r="ST262" s="18"/>
      <c r="SU262" s="18"/>
      <c r="SV262" s="18"/>
      <c r="SW262" s="18"/>
      <c r="SX262" s="18"/>
      <c r="SY262" s="18"/>
      <c r="SZ262" s="18"/>
      <c r="TA262" s="18"/>
      <c r="TB262" s="18"/>
      <c r="TC262" s="18"/>
      <c r="TD262" s="18"/>
      <c r="TE262" s="18"/>
      <c r="TF262" s="18"/>
      <c r="TG262" s="18"/>
      <c r="TH262" s="18"/>
      <c r="TI262" s="18"/>
      <c r="TJ262" s="18"/>
      <c r="TK262" s="18"/>
      <c r="TL262" s="18"/>
      <c r="TM262" s="18"/>
      <c r="TN262" s="18"/>
      <c r="TO262" s="18"/>
      <c r="TP262" s="18"/>
      <c r="TQ262" s="18"/>
      <c r="TR262" s="18"/>
      <c r="TS262" s="18"/>
      <c r="TT262" s="18"/>
      <c r="TU262" s="18"/>
      <c r="TV262" s="18"/>
      <c r="TW262" s="18"/>
      <c r="TX262" s="18"/>
      <c r="TY262" s="18"/>
      <c r="TZ262" s="18"/>
      <c r="UA262" s="18"/>
      <c r="UB262" s="18"/>
      <c r="UC262" s="18"/>
      <c r="UD262" s="18"/>
      <c r="UE262" s="18"/>
      <c r="UF262" s="18"/>
      <c r="UG262" s="18"/>
      <c r="UH262" s="18"/>
      <c r="UI262" s="18"/>
      <c r="UJ262" s="18"/>
      <c r="UK262" s="18"/>
      <c r="UL262" s="18"/>
      <c r="UM262" s="18"/>
      <c r="UN262" s="18"/>
      <c r="UO262" s="18"/>
      <c r="UP262" s="18"/>
      <c r="UQ262" s="18"/>
      <c r="UR262" s="18"/>
      <c r="US262" s="18"/>
      <c r="UT262" s="18"/>
      <c r="UU262" s="18"/>
      <c r="UV262" s="18"/>
      <c r="UW262" s="18"/>
      <c r="UX262" s="18"/>
      <c r="UY262" s="18"/>
      <c r="UZ262" s="18"/>
      <c r="VA262" s="18"/>
      <c r="VB262" s="18"/>
      <c r="VC262" s="18"/>
      <c r="VD262" s="18"/>
      <c r="VE262" s="18"/>
      <c r="VF262" s="18"/>
      <c r="VG262" s="18"/>
      <c r="VH262" s="18"/>
      <c r="VI262" s="18"/>
      <c r="VJ262" s="18"/>
      <c r="VK262" s="18"/>
      <c r="VL262" s="18"/>
      <c r="VM262" s="18"/>
      <c r="VN262" s="18"/>
      <c r="VO262" s="18"/>
      <c r="VP262" s="18"/>
      <c r="VQ262" s="18"/>
      <c r="VR262" s="18"/>
      <c r="VS262" s="18"/>
      <c r="VT262" s="18"/>
      <c r="VU262" s="18"/>
      <c r="VV262" s="18"/>
      <c r="VW262" s="18"/>
      <c r="VX262" s="18"/>
      <c r="VY262" s="18"/>
      <c r="VZ262" s="18"/>
      <c r="WA262" s="18"/>
      <c r="WB262" s="18"/>
      <c r="WC262" s="18"/>
      <c r="WD262" s="18"/>
      <c r="WE262" s="18"/>
      <c r="WF262" s="18"/>
      <c r="WG262" s="18"/>
      <c r="WH262" s="18"/>
      <c r="WI262" s="18"/>
      <c r="WJ262" s="18"/>
      <c r="WK262" s="18"/>
      <c r="WL262" s="18"/>
      <c r="WM262" s="18"/>
      <c r="WN262" s="18"/>
      <c r="WO262" s="18"/>
      <c r="WP262" s="18"/>
      <c r="WQ262" s="18"/>
      <c r="WR262" s="18"/>
      <c r="WS262" s="18"/>
      <c r="WT262" s="18"/>
      <c r="WU262" s="18"/>
      <c r="WV262" s="18"/>
      <c r="WW262" s="18"/>
      <c r="WX262" s="18"/>
      <c r="WY262" s="18"/>
      <c r="WZ262" s="18"/>
      <c r="XA262" s="18"/>
      <c r="XB262" s="18"/>
      <c r="XC262" s="18"/>
      <c r="XD262" s="18"/>
      <c r="XE262" s="18"/>
      <c r="XF262" s="18"/>
      <c r="XG262" s="18"/>
      <c r="XH262" s="18"/>
      <c r="XI262" s="18"/>
      <c r="XJ262" s="18"/>
      <c r="XK262" s="18"/>
      <c r="XL262" s="18"/>
      <c r="XM262" s="18"/>
      <c r="XN262" s="18"/>
      <c r="XO262" s="18"/>
      <c r="XP262" s="18"/>
      <c r="XQ262" s="18"/>
      <c r="XR262" s="18"/>
      <c r="XS262" s="18"/>
      <c r="XT262" s="18"/>
      <c r="XU262" s="18"/>
      <c r="XV262" s="18"/>
      <c r="XW262" s="18"/>
      <c r="XX262" s="18"/>
      <c r="XY262" s="18"/>
      <c r="XZ262" s="18"/>
      <c r="YA262" s="18"/>
      <c r="YB262" s="18"/>
      <c r="YC262" s="18"/>
      <c r="YD262" s="18"/>
      <c r="YE262" s="18"/>
      <c r="YF262" s="18"/>
      <c r="YG262" s="18"/>
      <c r="YH262" s="18"/>
      <c r="YI262" s="18"/>
      <c r="YJ262" s="18"/>
      <c r="YK262" s="18"/>
      <c r="YL262" s="18"/>
      <c r="YM262" s="18"/>
      <c r="YN262" s="18"/>
      <c r="YO262" s="18"/>
      <c r="YP262" s="18"/>
      <c r="YQ262" s="18"/>
      <c r="YR262" s="18"/>
      <c r="YS262" s="18"/>
      <c r="YT262" s="18"/>
      <c r="YU262" s="18"/>
      <c r="YV262" s="18"/>
      <c r="YW262" s="18"/>
      <c r="YX262" s="18"/>
      <c r="YY262" s="18"/>
      <c r="YZ262" s="18"/>
      <c r="ZA262" s="18"/>
      <c r="ZB262" s="18"/>
      <c r="ZC262" s="18"/>
      <c r="ZD262" s="18"/>
      <c r="ZE262" s="18"/>
      <c r="ZF262" s="18"/>
      <c r="ZG262" s="18"/>
      <c r="ZH262" s="18"/>
      <c r="ZI262" s="18"/>
      <c r="ZJ262" s="18"/>
      <c r="ZK262" s="18"/>
      <c r="ZL262" s="18"/>
      <c r="ZM262" s="18"/>
      <c r="ZN262" s="18"/>
      <c r="ZO262" s="18"/>
      <c r="ZP262" s="18"/>
      <c r="ZQ262" s="18"/>
      <c r="ZR262" s="18"/>
      <c r="ZS262" s="18"/>
      <c r="ZT262" s="18"/>
      <c r="ZU262" s="18"/>
      <c r="ZV262" s="18"/>
      <c r="ZW262" s="18"/>
      <c r="ZX262" s="18"/>
      <c r="ZY262" s="18"/>
      <c r="ZZ262" s="18"/>
      <c r="AAA262" s="18"/>
      <c r="AAB262" s="18"/>
      <c r="AAC262" s="18"/>
      <c r="AAD262" s="18"/>
      <c r="AAE262" s="18"/>
      <c r="AAF262" s="18"/>
      <c r="AAG262" s="18"/>
      <c r="AAH262" s="18"/>
      <c r="AAI262" s="18"/>
      <c r="AAJ262" s="18"/>
      <c r="AAK262" s="18"/>
      <c r="AAL262" s="18"/>
      <c r="AAM262" s="18"/>
      <c r="AAN262" s="18"/>
      <c r="AAO262" s="18"/>
      <c r="AAP262" s="18"/>
      <c r="AAQ262" s="18"/>
      <c r="AAR262" s="18"/>
      <c r="AAS262" s="18"/>
      <c r="AAT262" s="18"/>
      <c r="AAU262" s="18"/>
      <c r="AAV262" s="18"/>
      <c r="AAW262" s="18"/>
      <c r="AAX262" s="18"/>
      <c r="AAY262" s="18"/>
      <c r="AAZ262" s="18"/>
      <c r="ABA262" s="18"/>
      <c r="ABB262" s="18"/>
      <c r="ABC262" s="18"/>
      <c r="ABD262" s="18"/>
      <c r="ABE262" s="18"/>
      <c r="ABF262" s="18"/>
      <c r="ABG262" s="18"/>
      <c r="ABH262" s="18"/>
      <c r="ABI262" s="18"/>
      <c r="ABJ262" s="18"/>
      <c r="ABK262" s="18"/>
      <c r="ABL262" s="18"/>
      <c r="ABM262" s="18"/>
      <c r="ABN262" s="18"/>
      <c r="ABO262" s="18"/>
      <c r="ABP262" s="18"/>
      <c r="ABQ262" s="18"/>
      <c r="ABR262" s="18"/>
      <c r="ABS262" s="18"/>
      <c r="ABT262" s="18"/>
      <c r="ABU262" s="18"/>
      <c r="ABV262" s="18"/>
      <c r="ABW262" s="18"/>
      <c r="ABX262" s="18"/>
      <c r="ABY262" s="18"/>
      <c r="ABZ262" s="18"/>
      <c r="ACA262" s="18"/>
      <c r="ACB262" s="18"/>
      <c r="ACC262" s="18"/>
      <c r="ACD262" s="18"/>
      <c r="ACE262" s="18"/>
      <c r="ACF262" s="18"/>
      <c r="ACG262" s="18"/>
      <c r="ACH262" s="18"/>
      <c r="ACI262" s="18"/>
      <c r="ACJ262" s="18"/>
      <c r="ACK262" s="18"/>
      <c r="ACL262" s="18"/>
      <c r="ACM262" s="18"/>
      <c r="ACN262" s="18"/>
      <c r="ACO262" s="18"/>
      <c r="ACP262" s="18"/>
      <c r="ACQ262" s="18"/>
      <c r="ACR262" s="18"/>
      <c r="ACS262" s="18"/>
      <c r="ACT262" s="18"/>
      <c r="ACU262" s="18"/>
      <c r="ACV262" s="18"/>
      <c r="ACW262" s="18"/>
      <c r="ACX262" s="18"/>
      <c r="ACY262" s="18"/>
      <c r="ACZ262" s="18"/>
      <c r="ADA262" s="18"/>
      <c r="ADB262" s="18"/>
      <c r="ADC262" s="18"/>
      <c r="ADD262" s="18"/>
      <c r="ADE262" s="18"/>
      <c r="ADF262" s="18"/>
      <c r="ADG262" s="18"/>
      <c r="ADH262" s="18"/>
      <c r="ADI262" s="18"/>
      <c r="ADJ262" s="18"/>
      <c r="ADK262" s="18"/>
      <c r="ADL262" s="18"/>
      <c r="ADM262" s="18"/>
      <c r="ADN262" s="18"/>
      <c r="ADO262" s="18"/>
      <c r="ADP262" s="18"/>
      <c r="ADQ262" s="18"/>
      <c r="ADR262" s="18"/>
      <c r="ADS262" s="18"/>
      <c r="ADT262" s="18"/>
      <c r="ADU262" s="18"/>
      <c r="ADV262" s="18"/>
      <c r="ADW262" s="18"/>
      <c r="ADX262" s="18"/>
      <c r="ADY262" s="18"/>
      <c r="ADZ262" s="18"/>
      <c r="AEA262" s="18"/>
      <c r="AEB262" s="18"/>
      <c r="AEC262" s="18"/>
      <c r="AED262" s="18"/>
      <c r="AEE262" s="18"/>
      <c r="AEF262" s="18"/>
      <c r="AEG262" s="18"/>
      <c r="AEH262" s="18"/>
      <c r="AEI262" s="18"/>
      <c r="AEJ262" s="18"/>
      <c r="AEK262" s="18"/>
      <c r="AEL262" s="18"/>
      <c r="AEM262" s="18"/>
      <c r="AEN262" s="18"/>
      <c r="AEO262" s="18"/>
      <c r="AEP262" s="18"/>
      <c r="AEQ262" s="18"/>
      <c r="AER262" s="18"/>
      <c r="AES262" s="18"/>
      <c r="AET262" s="18"/>
      <c r="AEU262" s="18"/>
      <c r="AEV262" s="18"/>
      <c r="AEW262" s="18"/>
      <c r="AEX262" s="18"/>
      <c r="AEY262" s="18"/>
      <c r="AEZ262" s="18"/>
      <c r="AFA262" s="18"/>
      <c r="AFB262" s="18"/>
      <c r="AFC262" s="18"/>
      <c r="AFD262" s="18"/>
      <c r="AFE262" s="18"/>
      <c r="AFF262" s="18"/>
      <c r="AFG262" s="18"/>
      <c r="AFH262" s="18"/>
      <c r="AFI262" s="18"/>
      <c r="AFJ262" s="18"/>
      <c r="AFK262" s="18"/>
      <c r="AFL262" s="18"/>
      <c r="AFM262" s="18"/>
      <c r="AFN262" s="18"/>
      <c r="AFO262" s="18"/>
      <c r="AFP262" s="18"/>
      <c r="AFQ262" s="18"/>
      <c r="AFR262" s="18"/>
      <c r="AFS262" s="18"/>
      <c r="AFT262" s="18"/>
      <c r="AFU262" s="18"/>
      <c r="AFV262" s="18"/>
      <c r="AFW262" s="18"/>
      <c r="AFX262" s="18"/>
      <c r="AFY262" s="18"/>
      <c r="AFZ262" s="18"/>
      <c r="AGA262" s="18"/>
      <c r="AGB262" s="18"/>
      <c r="AGC262" s="18"/>
      <c r="AGD262" s="18"/>
      <c r="AGE262" s="18"/>
      <c r="AGF262" s="18"/>
      <c r="AGG262" s="18"/>
      <c r="AGH262" s="18"/>
      <c r="AGI262" s="18"/>
      <c r="AGJ262" s="18"/>
      <c r="AGK262" s="18"/>
      <c r="AGL262" s="18"/>
      <c r="AGM262" s="18"/>
      <c r="AGN262" s="18"/>
      <c r="AGO262" s="18"/>
      <c r="AGP262" s="18"/>
      <c r="AGQ262" s="18"/>
      <c r="AGR262" s="18"/>
      <c r="AGS262" s="18"/>
      <c r="AGT262" s="18"/>
      <c r="AGU262" s="18"/>
      <c r="AGV262" s="18"/>
      <c r="AGW262" s="18"/>
      <c r="AGX262" s="18"/>
      <c r="AGY262" s="18"/>
      <c r="AGZ262" s="18"/>
      <c r="AHA262" s="18"/>
      <c r="AHB262" s="18"/>
      <c r="AHC262" s="18"/>
      <c r="AHD262" s="18"/>
      <c r="AHE262" s="18"/>
      <c r="AHF262" s="18"/>
      <c r="AHG262" s="18"/>
      <c r="AHH262" s="18"/>
      <c r="AHI262" s="18"/>
      <c r="AHJ262" s="18"/>
      <c r="AHK262" s="18"/>
      <c r="AHL262" s="18"/>
      <c r="AHM262" s="18"/>
      <c r="AHN262" s="18"/>
      <c r="AHO262" s="18"/>
      <c r="AHP262" s="18"/>
      <c r="AHQ262" s="18"/>
      <c r="AHR262" s="18"/>
      <c r="AHS262" s="18"/>
      <c r="AHT262" s="18"/>
      <c r="AHU262" s="18"/>
      <c r="AHV262" s="18"/>
      <c r="AHW262" s="18"/>
      <c r="AHX262" s="18"/>
      <c r="AHY262" s="18"/>
      <c r="AHZ262" s="18"/>
      <c r="AIA262" s="18"/>
      <c r="AIB262" s="18"/>
      <c r="AIC262" s="18"/>
      <c r="AID262" s="18"/>
      <c r="AIE262" s="18"/>
      <c r="AIF262" s="18"/>
      <c r="AIG262" s="18"/>
      <c r="AIH262" s="18"/>
      <c r="AII262" s="18"/>
      <c r="AIJ262" s="18"/>
      <c r="AIK262" s="18"/>
      <c r="AIL262" s="18"/>
      <c r="AIM262" s="18"/>
      <c r="AIN262" s="18"/>
      <c r="AIO262" s="18"/>
      <c r="AIP262" s="18"/>
      <c r="AIQ262" s="18"/>
      <c r="AIR262" s="18"/>
      <c r="AIS262" s="18"/>
      <c r="AIT262" s="18"/>
      <c r="AIU262" s="18"/>
      <c r="AIV262" s="18"/>
      <c r="AIW262" s="18"/>
      <c r="AIX262" s="18"/>
      <c r="AIY262" s="18"/>
      <c r="AIZ262" s="18"/>
      <c r="AJA262" s="18"/>
      <c r="AJB262" s="18"/>
      <c r="AJC262" s="18"/>
      <c r="AJD262" s="18"/>
      <c r="AJE262" s="18"/>
      <c r="AJF262" s="18"/>
      <c r="AJG262" s="18"/>
      <c r="AJH262" s="18"/>
      <c r="AJI262" s="18"/>
      <c r="AJJ262" s="18"/>
      <c r="AJK262" s="18"/>
      <c r="AJL262" s="18"/>
      <c r="AJM262" s="18"/>
      <c r="AJN262" s="18"/>
      <c r="AJO262" s="18"/>
      <c r="AJP262" s="18"/>
      <c r="AJQ262" s="18"/>
      <c r="AJR262" s="18"/>
      <c r="AJS262" s="18"/>
      <c r="AJT262" s="18"/>
      <c r="AJU262" s="18"/>
      <c r="AJV262" s="18"/>
      <c r="AJW262" s="18"/>
      <c r="AJX262" s="18"/>
      <c r="AJY262" s="18"/>
      <c r="AJZ262" s="18"/>
      <c r="AKA262" s="18"/>
      <c r="AKB262" s="18"/>
      <c r="AKC262" s="18"/>
      <c r="AKD262" s="18"/>
      <c r="AKE262" s="18"/>
      <c r="AKF262" s="18"/>
      <c r="AKG262" s="18"/>
      <c r="AKH262" s="18"/>
      <c r="AKI262" s="18"/>
      <c r="AKJ262" s="18"/>
      <c r="AKK262" s="18"/>
      <c r="AKL262" s="18"/>
      <c r="AKM262" s="18"/>
      <c r="AKN262" s="18"/>
      <c r="AKO262" s="18"/>
      <c r="AKP262" s="18"/>
      <c r="AKQ262" s="18"/>
      <c r="AKR262" s="18"/>
      <c r="AKS262" s="18"/>
      <c r="AKT262" s="18"/>
      <c r="AKU262" s="18"/>
      <c r="AKV262" s="18"/>
      <c r="AKW262" s="18"/>
      <c r="AKX262" s="18"/>
      <c r="AKY262" s="18"/>
      <c r="AKZ262" s="18"/>
      <c r="ALA262" s="18"/>
      <c r="ALB262" s="18"/>
      <c r="ALC262" s="18"/>
      <c r="ALD262" s="18"/>
      <c r="ALE262" s="18"/>
      <c r="ALF262" s="18"/>
      <c r="ALG262" s="18"/>
      <c r="ALH262" s="18"/>
      <c r="ALI262" s="18"/>
      <c r="ALJ262" s="18"/>
      <c r="ALK262" s="18"/>
      <c r="ALL262" s="18"/>
      <c r="ALM262" s="18"/>
      <c r="ALN262" s="18"/>
      <c r="ALO262" s="18"/>
      <c r="ALP262" s="18"/>
      <c r="ALQ262" s="18"/>
      <c r="ALR262" s="18"/>
      <c r="ALS262" s="18"/>
      <c r="ALT262" s="18"/>
      <c r="ALU262" s="18"/>
      <c r="ALV262" s="18"/>
      <c r="ALW262" s="18"/>
      <c r="ALX262" s="18"/>
      <c r="ALY262" s="18"/>
      <c r="ALZ262" s="18"/>
      <c r="AMA262" s="18"/>
      <c r="AMB262" s="18"/>
      <c r="AMC262" s="18"/>
      <c r="AMD262" s="18"/>
      <c r="AME262" s="18"/>
      <c r="AMF262" s="18"/>
      <c r="AMG262" s="18"/>
      <c r="AMH262" s="18"/>
      <c r="AMI262" s="18"/>
      <c r="AMJ262" s="18"/>
      <c r="AMK262" s="18"/>
      <c r="AML262" s="18"/>
      <c r="AMM262" s="18"/>
      <c r="AMN262" s="18"/>
      <c r="AMO262" s="18"/>
      <c r="AMP262" s="18"/>
      <c r="AMQ262" s="18"/>
      <c r="AMR262" s="18"/>
      <c r="AMS262" s="18"/>
      <c r="AMT262" s="18"/>
      <c r="AMU262" s="18"/>
      <c r="AMV262" s="18"/>
      <c r="AMW262" s="18"/>
      <c r="AMX262" s="18"/>
      <c r="AMY262" s="18"/>
      <c r="AMZ262" s="18"/>
      <c r="ANA262" s="18"/>
      <c r="ANB262" s="18"/>
      <c r="ANC262" s="18"/>
      <c r="AND262" s="18"/>
      <c r="ANE262" s="18"/>
      <c r="ANF262" s="18"/>
      <c r="ANG262" s="18"/>
      <c r="ANH262" s="18"/>
      <c r="ANI262" s="18"/>
      <c r="ANJ262" s="18"/>
      <c r="ANK262" s="18"/>
      <c r="ANL262" s="18"/>
      <c r="ANM262" s="18"/>
      <c r="ANN262" s="18"/>
      <c r="ANO262" s="18"/>
      <c r="ANP262" s="18"/>
      <c r="ANQ262" s="18"/>
      <c r="ANR262" s="18"/>
      <c r="ANS262" s="18"/>
      <c r="ANT262" s="18"/>
      <c r="ANU262" s="18"/>
      <c r="ANV262" s="18"/>
      <c r="ANW262" s="18"/>
      <c r="ANX262" s="18"/>
      <c r="ANY262" s="18"/>
      <c r="ANZ262" s="18"/>
      <c r="AOA262" s="18"/>
      <c r="AOB262" s="18"/>
      <c r="AOC262" s="18"/>
      <c r="AOD262" s="18"/>
      <c r="AOE262" s="18"/>
      <c r="AOF262" s="18"/>
      <c r="AOG262" s="18"/>
      <c r="AOH262" s="18"/>
      <c r="AOI262" s="18"/>
      <c r="AOJ262" s="18"/>
      <c r="AOK262" s="18"/>
      <c r="AOL262" s="18"/>
      <c r="AOM262" s="18"/>
      <c r="AON262" s="18"/>
      <c r="AOO262" s="18"/>
      <c r="AOP262" s="18"/>
      <c r="AOQ262" s="18"/>
      <c r="AOR262" s="18"/>
      <c r="AOS262" s="18"/>
      <c r="AOT262" s="18"/>
      <c r="AOU262" s="18"/>
      <c r="AOV262" s="18"/>
      <c r="AOW262" s="18"/>
      <c r="AOX262" s="18"/>
      <c r="AOY262" s="18"/>
      <c r="AOZ262" s="18"/>
      <c r="APA262" s="18"/>
      <c r="APB262" s="18"/>
      <c r="APC262" s="18"/>
      <c r="APD262" s="18"/>
      <c r="APE262" s="18"/>
      <c r="APF262" s="18"/>
      <c r="APG262" s="18"/>
      <c r="APH262" s="18"/>
      <c r="API262" s="18"/>
      <c r="APJ262" s="18"/>
      <c r="APK262" s="18"/>
      <c r="APL262" s="18"/>
      <c r="APM262" s="18"/>
      <c r="APN262" s="18"/>
      <c r="APO262" s="18"/>
      <c r="APP262" s="18"/>
      <c r="APQ262" s="18"/>
      <c r="APR262" s="18"/>
      <c r="APS262" s="18"/>
      <c r="APT262" s="18"/>
      <c r="APU262" s="18"/>
      <c r="APV262" s="18"/>
      <c r="APW262" s="18"/>
      <c r="APX262" s="18"/>
      <c r="APY262" s="18"/>
      <c r="APZ262" s="18"/>
      <c r="AQA262" s="18"/>
      <c r="AQB262" s="18"/>
      <c r="AQC262" s="18"/>
      <c r="AQD262" s="18"/>
      <c r="AQE262" s="18"/>
      <c r="AQF262" s="18"/>
      <c r="AQG262" s="18"/>
      <c r="AQH262" s="18"/>
      <c r="AQI262" s="18"/>
      <c r="AQJ262" s="18"/>
      <c r="AQK262" s="18"/>
      <c r="AQL262" s="18"/>
      <c r="AQM262" s="18"/>
      <c r="AQN262" s="18"/>
      <c r="AQO262" s="18"/>
      <c r="AQP262" s="18"/>
      <c r="AQQ262" s="18"/>
      <c r="AQR262" s="18"/>
      <c r="AQS262" s="18"/>
      <c r="AQT262" s="18"/>
      <c r="AQU262" s="18"/>
      <c r="AQV262" s="18"/>
      <c r="AQW262" s="18"/>
      <c r="AQX262" s="18"/>
      <c r="AQY262" s="18"/>
      <c r="AQZ262" s="18"/>
      <c r="ARA262" s="18"/>
      <c r="ARB262" s="18"/>
      <c r="ARC262" s="18"/>
      <c r="ARD262" s="18"/>
      <c r="ARE262" s="18"/>
      <c r="ARF262" s="18"/>
      <c r="ARG262" s="18"/>
      <c r="ARH262" s="18"/>
      <c r="ARI262" s="18"/>
      <c r="ARJ262" s="18"/>
      <c r="ARK262" s="18"/>
      <c r="ARL262" s="18"/>
      <c r="ARM262" s="18"/>
      <c r="ARN262" s="18"/>
      <c r="ARO262" s="18"/>
      <c r="ARP262" s="18"/>
      <c r="ARQ262" s="18"/>
      <c r="ARR262" s="18"/>
      <c r="ARS262" s="18"/>
      <c r="ART262" s="18"/>
      <c r="ARU262" s="18"/>
      <c r="ARV262" s="18"/>
      <c r="ARW262" s="18"/>
      <c r="ARX262" s="18"/>
      <c r="ARY262" s="18"/>
      <c r="ARZ262" s="18"/>
      <c r="ASA262" s="18"/>
      <c r="ASB262" s="18"/>
      <c r="ASC262" s="18"/>
      <c r="ASD262" s="18"/>
      <c r="ASE262" s="18"/>
      <c r="ASF262" s="18"/>
      <c r="ASG262" s="18"/>
      <c r="ASH262" s="18"/>
      <c r="ASI262" s="18"/>
      <c r="ASJ262" s="18"/>
      <c r="ASK262" s="18"/>
      <c r="ASL262" s="18"/>
      <c r="ASM262" s="18"/>
      <c r="ASN262" s="18"/>
      <c r="ASO262" s="18"/>
      <c r="ASP262" s="18"/>
      <c r="ASQ262" s="18"/>
      <c r="ASR262" s="18"/>
      <c r="ASS262" s="18"/>
      <c r="AST262" s="18"/>
      <c r="ASU262" s="18"/>
      <c r="ASV262" s="18"/>
      <c r="ASW262" s="18"/>
      <c r="ASX262" s="18"/>
      <c r="ASY262" s="18"/>
      <c r="ASZ262" s="18"/>
      <c r="ATA262" s="18"/>
      <c r="ATB262" s="18"/>
      <c r="ATC262" s="18"/>
      <c r="ATD262" s="18"/>
      <c r="ATE262" s="18"/>
      <c r="ATF262" s="18"/>
      <c r="ATG262" s="18"/>
      <c r="ATH262" s="18"/>
      <c r="ATI262" s="18"/>
      <c r="ATJ262" s="18"/>
      <c r="ATK262" s="18"/>
      <c r="ATL262" s="18"/>
      <c r="ATM262" s="18"/>
      <c r="ATN262" s="18"/>
      <c r="ATO262" s="18"/>
      <c r="ATP262" s="18"/>
      <c r="ATQ262" s="18"/>
      <c r="ATR262" s="18"/>
      <c r="ATS262" s="18"/>
      <c r="ATT262" s="18"/>
      <c r="ATU262" s="18"/>
      <c r="ATV262" s="18"/>
      <c r="ATW262" s="18"/>
      <c r="ATX262" s="18"/>
      <c r="ATY262" s="18"/>
      <c r="ATZ262" s="18"/>
      <c r="AUA262" s="18"/>
      <c r="AUB262" s="18"/>
      <c r="AUC262" s="18"/>
      <c r="AUD262" s="18"/>
      <c r="AUE262" s="18"/>
      <c r="AUF262" s="18"/>
      <c r="AUG262" s="18"/>
      <c r="AUH262" s="18"/>
      <c r="AUI262" s="18"/>
      <c r="AUJ262" s="18"/>
      <c r="AUK262" s="18"/>
      <c r="AUL262" s="18"/>
      <c r="AUM262" s="18"/>
      <c r="AUN262" s="18"/>
      <c r="AUO262" s="18"/>
      <c r="AUP262" s="18"/>
      <c r="AUQ262" s="18"/>
      <c r="AUR262" s="18"/>
      <c r="AUS262" s="18"/>
      <c r="AUT262" s="18"/>
      <c r="AUU262" s="18"/>
      <c r="AUV262" s="18"/>
      <c r="AUW262" s="18"/>
      <c r="AUX262" s="18"/>
      <c r="AUY262" s="18"/>
      <c r="AUZ262" s="18"/>
      <c r="AVA262" s="18"/>
      <c r="AVB262" s="18"/>
      <c r="AVC262" s="18"/>
      <c r="AVD262" s="18"/>
      <c r="AVE262" s="18"/>
      <c r="AVF262" s="18"/>
      <c r="AVG262" s="18"/>
      <c r="AVH262" s="18"/>
      <c r="AVI262" s="18"/>
      <c r="AVJ262" s="18"/>
      <c r="AVK262" s="18"/>
      <c r="AVL262" s="18"/>
      <c r="AVM262" s="18"/>
      <c r="AVN262" s="18"/>
      <c r="AVO262" s="18"/>
      <c r="AVP262" s="18"/>
      <c r="AVQ262" s="18"/>
      <c r="AVR262" s="18"/>
      <c r="AVS262" s="18"/>
      <c r="AVT262" s="18"/>
      <c r="AVU262" s="18"/>
      <c r="AVV262" s="18"/>
      <c r="AVW262" s="18"/>
      <c r="AVX262" s="18"/>
      <c r="AVY262" s="18"/>
      <c r="AVZ262" s="18"/>
      <c r="AWA262" s="18"/>
      <c r="AWB262" s="18"/>
      <c r="AWC262" s="18"/>
      <c r="AWD262" s="18"/>
      <c r="AWE262" s="18"/>
      <c r="AWF262" s="18"/>
      <c r="AWG262" s="18"/>
      <c r="AWH262" s="18"/>
      <c r="AWI262" s="18"/>
      <c r="AWJ262" s="18"/>
      <c r="AWK262" s="18"/>
      <c r="AWL262" s="18"/>
      <c r="AWM262" s="18"/>
      <c r="AWN262" s="18"/>
      <c r="AWO262" s="18"/>
      <c r="AWP262" s="18"/>
      <c r="AWQ262" s="18"/>
      <c r="AWR262" s="18"/>
      <c r="AWS262" s="18"/>
      <c r="AWT262" s="18"/>
      <c r="AWU262" s="18"/>
      <c r="AWV262" s="18"/>
      <c r="AWW262" s="18"/>
      <c r="AWX262" s="18"/>
      <c r="AWY262" s="18"/>
      <c r="AWZ262" s="18"/>
      <c r="AXA262" s="18"/>
      <c r="AXB262" s="18"/>
      <c r="AXC262" s="18"/>
      <c r="AXD262" s="18"/>
      <c r="AXE262" s="18"/>
      <c r="AXF262" s="18"/>
      <c r="AXG262" s="18"/>
      <c r="AXH262" s="18"/>
      <c r="AXI262" s="18"/>
      <c r="AXJ262" s="18"/>
      <c r="AXK262" s="18"/>
      <c r="AXL262" s="18"/>
      <c r="AXM262" s="18"/>
      <c r="AXN262" s="18"/>
      <c r="AXO262" s="18"/>
      <c r="AXP262" s="18"/>
      <c r="AXQ262" s="18"/>
      <c r="AXR262" s="18"/>
      <c r="AXS262" s="18"/>
      <c r="AXT262" s="18"/>
      <c r="AXU262" s="18"/>
      <c r="AXV262" s="18"/>
      <c r="AXW262" s="18"/>
      <c r="AXX262" s="18"/>
      <c r="AXY262" s="18"/>
      <c r="AXZ262" s="18"/>
      <c r="AYA262" s="18"/>
      <c r="AYB262" s="18"/>
      <c r="AYC262" s="18"/>
      <c r="AYD262" s="18"/>
      <c r="AYE262" s="18"/>
      <c r="AYF262" s="18"/>
      <c r="AYG262" s="18"/>
      <c r="AYH262" s="18"/>
      <c r="AYI262" s="18"/>
      <c r="AYJ262" s="18"/>
      <c r="AYK262" s="18"/>
      <c r="AYL262" s="18"/>
      <c r="AYM262" s="18"/>
      <c r="AYN262" s="18"/>
      <c r="AYO262" s="18"/>
      <c r="AYP262" s="18"/>
      <c r="AYQ262" s="18"/>
      <c r="AYR262" s="18"/>
      <c r="AYS262" s="18"/>
      <c r="AYT262" s="18"/>
      <c r="AYU262" s="18"/>
      <c r="AYV262" s="18"/>
      <c r="AYW262" s="18"/>
      <c r="AYX262" s="18"/>
      <c r="AYY262" s="18"/>
      <c r="AYZ262" s="18"/>
      <c r="AZA262" s="18"/>
      <c r="AZB262" s="18"/>
      <c r="AZC262" s="18"/>
      <c r="AZD262" s="18"/>
      <c r="AZE262" s="18"/>
      <c r="AZF262" s="18"/>
      <c r="AZG262" s="18"/>
      <c r="AZH262" s="18"/>
      <c r="AZI262" s="18"/>
      <c r="AZJ262" s="18"/>
      <c r="AZK262" s="18"/>
      <c r="AZL262" s="18"/>
      <c r="AZM262" s="18"/>
      <c r="AZN262" s="18"/>
      <c r="AZO262" s="18"/>
      <c r="AZP262" s="18"/>
      <c r="AZQ262" s="18"/>
      <c r="AZR262" s="18"/>
      <c r="AZS262" s="18"/>
      <c r="AZT262" s="18"/>
      <c r="AZU262" s="18"/>
      <c r="AZV262" s="18"/>
      <c r="AZW262" s="18"/>
      <c r="AZX262" s="18"/>
      <c r="AZY262" s="18"/>
      <c r="AZZ262" s="18"/>
      <c r="BAA262" s="18"/>
      <c r="BAB262" s="18"/>
      <c r="BAC262" s="18"/>
      <c r="BAD262" s="18"/>
      <c r="BAE262" s="18"/>
      <c r="BAF262" s="18"/>
      <c r="BAG262" s="18"/>
      <c r="BAH262" s="18"/>
      <c r="BAI262" s="18"/>
      <c r="BAJ262" s="18"/>
      <c r="BAK262" s="18"/>
      <c r="BAL262" s="18"/>
      <c r="BAM262" s="18"/>
      <c r="BAN262" s="18"/>
      <c r="BAO262" s="18"/>
      <c r="BAP262" s="18"/>
      <c r="BAQ262" s="18"/>
      <c r="BAR262" s="18"/>
      <c r="BAS262" s="18"/>
      <c r="BAT262" s="18"/>
      <c r="BAU262" s="18"/>
      <c r="BAV262" s="18"/>
      <c r="BAW262" s="18"/>
      <c r="BAX262" s="18"/>
      <c r="BAY262" s="18"/>
      <c r="BAZ262" s="18"/>
      <c r="BBA262" s="18"/>
      <c r="BBB262" s="18"/>
      <c r="BBC262" s="18"/>
      <c r="BBD262" s="18"/>
      <c r="BBE262" s="18"/>
      <c r="BBF262" s="18"/>
      <c r="BBG262" s="18"/>
      <c r="BBH262" s="18"/>
      <c r="BBI262" s="18"/>
      <c r="BBJ262" s="18"/>
      <c r="BBK262" s="18"/>
      <c r="BBL262" s="18"/>
      <c r="BBM262" s="18"/>
      <c r="BBN262" s="18"/>
      <c r="BBO262" s="18"/>
      <c r="BBP262" s="18"/>
      <c r="BBQ262" s="18"/>
      <c r="BBR262" s="18"/>
      <c r="BBS262" s="18"/>
      <c r="BBT262" s="18"/>
      <c r="BBU262" s="18"/>
      <c r="BBV262" s="18"/>
      <c r="BBW262" s="18"/>
      <c r="BBX262" s="18"/>
      <c r="BBY262" s="18"/>
      <c r="BBZ262" s="18"/>
      <c r="BCA262" s="18"/>
      <c r="BCB262" s="18"/>
      <c r="BCC262" s="18"/>
      <c r="BCD262" s="18"/>
      <c r="BCE262" s="18"/>
      <c r="BCF262" s="18"/>
      <c r="BCG262" s="18"/>
      <c r="BCH262" s="18"/>
      <c r="BCI262" s="18"/>
      <c r="BCJ262" s="18"/>
      <c r="BCK262" s="18"/>
      <c r="BCL262" s="18"/>
      <c r="BCM262" s="18"/>
      <c r="BCN262" s="18"/>
      <c r="BCO262" s="18"/>
      <c r="BCP262" s="18"/>
      <c r="BCQ262" s="18"/>
      <c r="BCR262" s="18"/>
      <c r="BCS262" s="18"/>
      <c r="BCT262" s="18"/>
      <c r="BCU262" s="18"/>
      <c r="BCV262" s="18"/>
      <c r="BCW262" s="18"/>
      <c r="BCX262" s="18"/>
      <c r="BCY262" s="18"/>
      <c r="BCZ262" s="18"/>
      <c r="BDA262" s="18"/>
      <c r="BDB262" s="18"/>
      <c r="BDC262" s="18"/>
      <c r="BDD262" s="18"/>
      <c r="BDE262" s="18"/>
      <c r="BDF262" s="18"/>
      <c r="BDG262" s="18"/>
      <c r="BDH262" s="18"/>
      <c r="BDI262" s="18"/>
      <c r="BDJ262" s="18"/>
      <c r="BDK262" s="18"/>
      <c r="BDL262" s="18"/>
      <c r="BDM262" s="18"/>
      <c r="BDN262" s="18"/>
      <c r="BDO262" s="18"/>
      <c r="BDP262" s="18"/>
      <c r="BDQ262" s="18"/>
      <c r="BDR262" s="18"/>
      <c r="BDS262" s="18"/>
      <c r="BDT262" s="18"/>
      <c r="BDU262" s="18"/>
      <c r="BDV262" s="18"/>
      <c r="BDW262" s="18"/>
      <c r="BDX262" s="18"/>
      <c r="BDY262" s="18"/>
      <c r="BDZ262" s="18"/>
      <c r="BEA262" s="18"/>
      <c r="BEB262" s="18"/>
      <c r="BEC262" s="18"/>
      <c r="BED262" s="18"/>
      <c r="BEE262" s="18"/>
      <c r="BEF262" s="18"/>
      <c r="BEG262" s="18"/>
      <c r="BEH262" s="18"/>
      <c r="BEI262" s="18"/>
      <c r="BEJ262" s="18"/>
      <c r="BEK262" s="18"/>
      <c r="BEL262" s="18"/>
      <c r="BEM262" s="18"/>
      <c r="BEN262" s="18"/>
      <c r="BEO262" s="18"/>
      <c r="BEP262" s="18"/>
      <c r="BEQ262" s="18"/>
      <c r="BER262" s="18"/>
      <c r="BES262" s="18"/>
      <c r="BET262" s="18"/>
      <c r="BEU262" s="18"/>
      <c r="BEV262" s="18"/>
      <c r="BEW262" s="18"/>
      <c r="BEX262" s="18"/>
      <c r="BEY262" s="18"/>
      <c r="BEZ262" s="18"/>
      <c r="BFA262" s="18"/>
      <c r="BFB262" s="18"/>
      <c r="BFC262" s="18"/>
      <c r="BFD262" s="18"/>
      <c r="BFE262" s="18"/>
      <c r="BFF262" s="18"/>
      <c r="BFG262" s="18"/>
      <c r="BFH262" s="18"/>
      <c r="BFI262" s="18"/>
      <c r="BFJ262" s="18"/>
      <c r="BFK262" s="18"/>
      <c r="BFL262" s="18"/>
      <c r="BFM262" s="18"/>
      <c r="BFN262" s="18"/>
      <c r="BFO262" s="18"/>
      <c r="BFP262" s="18"/>
      <c r="BFQ262" s="18"/>
      <c r="BFR262" s="18"/>
      <c r="BFS262" s="18"/>
      <c r="BFT262" s="18"/>
      <c r="BFU262" s="18"/>
      <c r="BFV262" s="18"/>
      <c r="BFW262" s="18"/>
      <c r="BFX262" s="18"/>
      <c r="BFY262" s="18"/>
      <c r="BFZ262" s="18"/>
      <c r="BGA262" s="18"/>
      <c r="BGB262" s="18"/>
      <c r="BGC262" s="18"/>
      <c r="BGD262" s="18"/>
      <c r="BGE262" s="18"/>
      <c r="BGF262" s="18"/>
      <c r="BGG262" s="18"/>
      <c r="BGH262" s="18"/>
      <c r="BGI262" s="18"/>
      <c r="BGJ262" s="18"/>
      <c r="BGK262" s="18"/>
      <c r="BGL262" s="18"/>
      <c r="BGM262" s="18"/>
      <c r="BGN262" s="18"/>
      <c r="BGO262" s="18"/>
      <c r="BGP262" s="18"/>
      <c r="BGQ262" s="18"/>
      <c r="BGR262" s="18"/>
      <c r="BGS262" s="18"/>
      <c r="BGT262" s="18"/>
      <c r="BGU262" s="18"/>
      <c r="BGV262" s="18"/>
      <c r="BGW262" s="18"/>
      <c r="BGX262" s="18"/>
      <c r="BGY262" s="18"/>
      <c r="BGZ262" s="18"/>
      <c r="BHA262" s="18"/>
      <c r="BHB262" s="18"/>
      <c r="BHC262" s="18"/>
      <c r="BHD262" s="18"/>
      <c r="BHE262" s="18"/>
      <c r="BHF262" s="18"/>
      <c r="BHG262" s="18"/>
      <c r="BHH262" s="18"/>
      <c r="BHI262" s="18"/>
      <c r="BHJ262" s="18"/>
      <c r="BHK262" s="18"/>
      <c r="BHL262" s="18"/>
      <c r="BHM262" s="18"/>
      <c r="BHN262" s="18"/>
      <c r="BHO262" s="18"/>
      <c r="BHP262" s="18"/>
      <c r="BHQ262" s="18"/>
      <c r="BHR262" s="18"/>
      <c r="BHS262" s="18"/>
      <c r="BHT262" s="18"/>
      <c r="BHU262" s="18"/>
      <c r="BHV262" s="18"/>
      <c r="BHW262" s="18"/>
      <c r="BHX262" s="18"/>
      <c r="BHY262" s="18"/>
      <c r="BHZ262" s="18"/>
      <c r="BIA262" s="18"/>
      <c r="BIB262" s="18"/>
      <c r="BIC262" s="18"/>
      <c r="BID262" s="18"/>
      <c r="BIE262" s="18"/>
      <c r="BIF262" s="18"/>
      <c r="BIG262" s="18"/>
      <c r="BIH262" s="18"/>
      <c r="BII262" s="18"/>
      <c r="BIJ262" s="18"/>
      <c r="BIK262" s="18"/>
      <c r="BIL262" s="18"/>
      <c r="BIM262" s="18"/>
      <c r="BIN262" s="18"/>
      <c r="BIO262" s="18"/>
      <c r="BIP262" s="18"/>
      <c r="BIQ262" s="18"/>
      <c r="BIR262" s="18"/>
      <c r="BIS262" s="18"/>
      <c r="BIT262" s="18"/>
      <c r="BIU262" s="18"/>
      <c r="BIV262" s="18"/>
      <c r="BIW262" s="18"/>
      <c r="BIX262" s="18"/>
      <c r="BIY262" s="18"/>
      <c r="BIZ262" s="18"/>
      <c r="BJA262" s="18"/>
      <c r="BJB262" s="18"/>
      <c r="BJC262" s="18"/>
      <c r="BJD262" s="18"/>
      <c r="BJE262" s="18"/>
      <c r="BJF262" s="18"/>
      <c r="BJG262" s="18"/>
      <c r="BJH262" s="18"/>
      <c r="BJI262" s="18"/>
      <c r="BJJ262" s="18"/>
      <c r="BJK262" s="18"/>
      <c r="BJL262" s="18"/>
      <c r="BJM262" s="18"/>
      <c r="BJN262" s="18"/>
      <c r="BJO262" s="18"/>
      <c r="BJP262" s="18"/>
      <c r="BJQ262" s="18"/>
      <c r="BJR262" s="18"/>
      <c r="BJS262" s="18"/>
      <c r="BJT262" s="18"/>
      <c r="BJU262" s="18"/>
      <c r="BJV262" s="18"/>
      <c r="BJW262" s="18"/>
      <c r="BJX262" s="18"/>
      <c r="BJY262" s="18"/>
      <c r="BJZ262" s="18"/>
      <c r="BKA262" s="18"/>
      <c r="BKB262" s="18"/>
      <c r="BKC262" s="18"/>
      <c r="BKD262" s="18"/>
      <c r="BKE262" s="18"/>
      <c r="BKF262" s="18"/>
      <c r="BKG262" s="18"/>
      <c r="BKH262" s="18"/>
      <c r="BKI262" s="18"/>
      <c r="BKJ262" s="18"/>
      <c r="BKK262" s="18"/>
      <c r="BKL262" s="18"/>
      <c r="BKM262" s="18"/>
      <c r="BKN262" s="18"/>
      <c r="BKO262" s="18"/>
      <c r="BKP262" s="18"/>
      <c r="BKQ262" s="18"/>
      <c r="BKR262" s="18"/>
      <c r="BKS262" s="18"/>
      <c r="BKT262" s="18"/>
      <c r="BKU262" s="18"/>
      <c r="BKV262" s="18"/>
      <c r="BKW262" s="18"/>
      <c r="BKX262" s="18"/>
      <c r="BKY262" s="18"/>
      <c r="BKZ262" s="18"/>
      <c r="BLA262" s="18"/>
      <c r="BLB262" s="18"/>
      <c r="BLC262" s="18"/>
      <c r="BLD262" s="18"/>
      <c r="BLE262" s="18"/>
      <c r="BLF262" s="18"/>
      <c r="BLG262" s="18"/>
      <c r="BLH262" s="18"/>
      <c r="BLI262" s="18"/>
      <c r="BLJ262" s="18"/>
      <c r="BLK262" s="18"/>
      <c r="BLL262" s="18"/>
      <c r="BLM262" s="18"/>
      <c r="BLN262" s="18"/>
      <c r="BLO262" s="18"/>
      <c r="BLP262" s="18"/>
      <c r="BLQ262" s="18"/>
      <c r="BLR262" s="18"/>
      <c r="BLS262" s="18"/>
      <c r="BLT262" s="18"/>
      <c r="BLU262" s="18"/>
      <c r="BLV262" s="18"/>
      <c r="BLW262" s="18"/>
      <c r="BLX262" s="18"/>
      <c r="BLY262" s="18"/>
      <c r="BLZ262" s="18"/>
      <c r="BMA262" s="18"/>
      <c r="BMB262" s="18"/>
      <c r="BMC262" s="18"/>
      <c r="BMD262" s="18"/>
      <c r="BME262" s="18"/>
      <c r="BMF262" s="18"/>
      <c r="BMG262" s="18"/>
      <c r="BMH262" s="18"/>
      <c r="BMI262" s="18"/>
      <c r="BMJ262" s="18"/>
      <c r="BMK262" s="18"/>
      <c r="BML262" s="18"/>
      <c r="BMM262" s="18"/>
      <c r="BMN262" s="18"/>
      <c r="BMO262" s="18"/>
      <c r="BMP262" s="18"/>
      <c r="BMQ262" s="18"/>
      <c r="BMR262" s="18"/>
      <c r="BMS262" s="18"/>
      <c r="BMT262" s="18"/>
      <c r="BMU262" s="18"/>
      <c r="BMV262" s="18"/>
      <c r="BMW262" s="18"/>
      <c r="BMX262" s="18"/>
      <c r="BMY262" s="18"/>
      <c r="BMZ262" s="18"/>
      <c r="BNA262" s="18"/>
      <c r="BNB262" s="18"/>
      <c r="BNC262" s="18"/>
      <c r="BND262" s="18"/>
      <c r="BNE262" s="18"/>
      <c r="BNF262" s="18"/>
      <c r="BNG262" s="18"/>
      <c r="BNH262" s="18"/>
      <c r="BNI262" s="18"/>
      <c r="BNJ262" s="18"/>
      <c r="BNK262" s="18"/>
      <c r="BNL262" s="18"/>
      <c r="BNM262" s="18"/>
      <c r="BNN262" s="18"/>
      <c r="BNO262" s="18"/>
      <c r="BNP262" s="18"/>
      <c r="BNQ262" s="18"/>
      <c r="BNR262" s="18"/>
      <c r="BNS262" s="18"/>
      <c r="BNT262" s="18"/>
      <c r="BNU262" s="18"/>
      <c r="BNV262" s="18"/>
      <c r="BNW262" s="18"/>
      <c r="BNX262" s="18"/>
      <c r="BNY262" s="18"/>
      <c r="BNZ262" s="18"/>
      <c r="BOA262" s="18"/>
      <c r="BOB262" s="18"/>
      <c r="BOC262" s="18"/>
      <c r="BOD262" s="18"/>
      <c r="BOE262" s="18"/>
      <c r="BOF262" s="18"/>
      <c r="BOG262" s="18"/>
      <c r="BOH262" s="18"/>
      <c r="BOI262" s="18"/>
      <c r="BOJ262" s="18"/>
      <c r="BOK262" s="18"/>
      <c r="BOL262" s="18"/>
      <c r="BOM262" s="18"/>
      <c r="BON262" s="18"/>
      <c r="BOO262" s="18"/>
      <c r="BOP262" s="18"/>
      <c r="BOQ262" s="18"/>
      <c r="BOR262" s="18"/>
      <c r="BOS262" s="18"/>
      <c r="BOT262" s="18"/>
      <c r="BOU262" s="18"/>
      <c r="BOV262" s="18"/>
      <c r="BOW262" s="18"/>
      <c r="BOX262" s="18"/>
      <c r="BOY262" s="18"/>
      <c r="BOZ262" s="18"/>
      <c r="BPA262" s="18"/>
      <c r="BPB262" s="18"/>
      <c r="BPC262" s="18"/>
      <c r="BPD262" s="18"/>
      <c r="BPE262" s="18"/>
      <c r="BPF262" s="18"/>
      <c r="BPG262" s="18"/>
      <c r="BPH262" s="18"/>
      <c r="BPI262" s="18"/>
      <c r="BPJ262" s="18"/>
      <c r="BPK262" s="18"/>
      <c r="BPL262" s="18"/>
      <c r="BPM262" s="18"/>
      <c r="BPN262" s="18"/>
      <c r="BPO262" s="18"/>
      <c r="BPP262" s="18"/>
      <c r="BPQ262" s="18"/>
      <c r="BPR262" s="18"/>
      <c r="BPS262" s="18"/>
      <c r="BPT262" s="18"/>
      <c r="BPU262" s="18"/>
      <c r="BPV262" s="18"/>
      <c r="BPW262" s="18"/>
      <c r="BPX262" s="18"/>
      <c r="BPY262" s="18"/>
      <c r="BPZ262" s="18"/>
      <c r="BQA262" s="18"/>
      <c r="BQB262" s="18"/>
      <c r="BQC262" s="18"/>
      <c r="BQD262" s="18"/>
      <c r="BQE262" s="18"/>
      <c r="BQF262" s="18"/>
      <c r="BQG262" s="18"/>
      <c r="BQH262" s="18"/>
      <c r="BQI262" s="18"/>
      <c r="BQJ262" s="18"/>
      <c r="BQK262" s="18"/>
      <c r="BQL262" s="18"/>
      <c r="BQM262" s="18"/>
      <c r="BQN262" s="18"/>
      <c r="BQO262" s="18"/>
      <c r="BQP262" s="18"/>
      <c r="BQQ262" s="18"/>
      <c r="BQR262" s="18"/>
      <c r="BQS262" s="18"/>
      <c r="BQT262" s="18"/>
      <c r="BQU262" s="18"/>
      <c r="BQV262" s="18"/>
      <c r="BQW262" s="18"/>
      <c r="BQX262" s="18"/>
      <c r="BQY262" s="18"/>
      <c r="BQZ262" s="18"/>
      <c r="BRA262" s="18"/>
      <c r="BRB262" s="18"/>
      <c r="BRC262" s="18"/>
      <c r="BRD262" s="18"/>
      <c r="BRE262" s="18"/>
      <c r="BRF262" s="18"/>
      <c r="BRG262" s="18"/>
      <c r="BRH262" s="18"/>
      <c r="BRI262" s="18"/>
      <c r="BRJ262" s="18"/>
      <c r="BRK262" s="18"/>
      <c r="BRL262" s="18"/>
      <c r="BRM262" s="18"/>
      <c r="BRN262" s="18"/>
      <c r="BRO262" s="18"/>
      <c r="BRP262" s="18"/>
      <c r="BRQ262" s="18"/>
      <c r="BRR262" s="18"/>
      <c r="BRS262" s="18"/>
      <c r="BRT262" s="18"/>
      <c r="BRU262" s="18"/>
      <c r="BRV262" s="18"/>
      <c r="BRW262" s="18"/>
      <c r="BRX262" s="18"/>
      <c r="BRY262" s="18"/>
      <c r="BRZ262" s="18"/>
      <c r="BSA262" s="18"/>
      <c r="BSB262" s="18"/>
      <c r="BSC262" s="18"/>
      <c r="BSD262" s="18"/>
      <c r="BSE262" s="18"/>
      <c r="BSF262" s="18"/>
      <c r="BSG262" s="18"/>
      <c r="BSH262" s="18"/>
      <c r="BSI262" s="18"/>
      <c r="BSJ262" s="18"/>
      <c r="BSK262" s="18"/>
      <c r="BSL262" s="18"/>
      <c r="BSM262" s="18"/>
      <c r="BSN262" s="18"/>
      <c r="BSO262" s="18"/>
      <c r="BSP262" s="18"/>
      <c r="BSQ262" s="18"/>
      <c r="BSR262" s="18"/>
      <c r="BSS262" s="18"/>
      <c r="BST262" s="18"/>
      <c r="BSU262" s="18"/>
      <c r="BSV262" s="18"/>
      <c r="BSW262" s="18"/>
      <c r="BSX262" s="18"/>
      <c r="BSY262" s="18"/>
      <c r="BSZ262" s="18"/>
      <c r="BTA262" s="18"/>
      <c r="BTB262" s="18"/>
      <c r="BTC262" s="18"/>
      <c r="BTD262" s="18"/>
      <c r="BTE262" s="18"/>
      <c r="BTF262" s="18"/>
      <c r="BTG262" s="18"/>
      <c r="BTH262" s="18"/>
      <c r="BTI262" s="18"/>
      <c r="BTJ262" s="18"/>
      <c r="BTK262" s="18"/>
      <c r="BTL262" s="18"/>
      <c r="BTM262" s="18"/>
      <c r="BTN262" s="18"/>
      <c r="BTO262" s="18"/>
      <c r="BTP262" s="18"/>
      <c r="BTQ262" s="18"/>
      <c r="BTR262" s="18"/>
      <c r="BTS262" s="18"/>
      <c r="BTT262" s="18"/>
      <c r="BTU262" s="18"/>
      <c r="BTV262" s="18"/>
      <c r="BTW262" s="18"/>
      <c r="BTX262" s="18"/>
      <c r="BTY262" s="18"/>
      <c r="BTZ262" s="18"/>
      <c r="BUA262" s="18"/>
      <c r="BUB262" s="18"/>
      <c r="BUC262" s="18"/>
      <c r="BUD262" s="18"/>
      <c r="BUE262" s="18"/>
      <c r="BUF262" s="18"/>
      <c r="BUG262" s="18"/>
      <c r="BUH262" s="18"/>
      <c r="BUI262" s="18"/>
      <c r="BUJ262" s="18"/>
      <c r="BUK262" s="18"/>
      <c r="BUL262" s="18"/>
      <c r="BUM262" s="18"/>
      <c r="BUN262" s="18"/>
      <c r="BUO262" s="18"/>
      <c r="BUP262" s="18"/>
      <c r="BUQ262" s="18"/>
      <c r="BUR262" s="18"/>
      <c r="BUS262" s="18"/>
      <c r="BUT262" s="18"/>
      <c r="BUU262" s="18"/>
      <c r="BUV262" s="18"/>
      <c r="BUW262" s="18"/>
      <c r="BUX262" s="18"/>
      <c r="BUY262" s="18"/>
      <c r="BUZ262" s="18"/>
      <c r="BVA262" s="18"/>
      <c r="BVB262" s="18"/>
      <c r="BVC262" s="18"/>
      <c r="BVD262" s="18"/>
      <c r="BVE262" s="18"/>
      <c r="BVF262" s="18"/>
      <c r="BVG262" s="18"/>
      <c r="BVH262" s="18"/>
      <c r="BVI262" s="18"/>
      <c r="BVJ262" s="18"/>
      <c r="BVK262" s="18"/>
      <c r="BVL262" s="18"/>
      <c r="BVM262" s="18"/>
      <c r="BVN262" s="18"/>
      <c r="BVO262" s="18"/>
      <c r="BVP262" s="18"/>
      <c r="BVQ262" s="18"/>
      <c r="BVR262" s="18"/>
      <c r="BVS262" s="18"/>
      <c r="BVT262" s="18"/>
      <c r="BVU262" s="18"/>
      <c r="BVV262" s="18"/>
      <c r="BVW262" s="18"/>
      <c r="BVX262" s="18"/>
      <c r="BVY262" s="18"/>
      <c r="BVZ262" s="18"/>
      <c r="BWA262" s="18"/>
      <c r="BWB262" s="18"/>
      <c r="BWC262" s="18"/>
      <c r="BWD262" s="18"/>
      <c r="BWE262" s="18"/>
      <c r="BWF262" s="18"/>
      <c r="BWG262" s="18"/>
      <c r="BWH262" s="18"/>
      <c r="BWI262" s="18"/>
      <c r="BWJ262" s="18"/>
      <c r="BWK262" s="18"/>
      <c r="BWL262" s="18"/>
      <c r="BWM262" s="18"/>
      <c r="BWN262" s="18"/>
      <c r="BWO262" s="18"/>
      <c r="BWP262" s="18"/>
      <c r="BWQ262" s="18"/>
      <c r="BWR262" s="18"/>
      <c r="BWS262" s="18"/>
      <c r="BWT262" s="18"/>
      <c r="BWU262" s="18"/>
      <c r="BWV262" s="18"/>
      <c r="BWW262" s="18"/>
      <c r="BWX262" s="18"/>
      <c r="BWY262" s="18"/>
      <c r="BWZ262" s="18"/>
      <c r="BXA262" s="18"/>
      <c r="BXB262" s="18"/>
      <c r="BXC262" s="18"/>
      <c r="BXD262" s="18"/>
      <c r="BXE262" s="18"/>
      <c r="BXF262" s="18"/>
      <c r="BXG262" s="18"/>
      <c r="BXH262" s="18"/>
      <c r="BXI262" s="18"/>
      <c r="BXJ262" s="18"/>
      <c r="BXK262" s="18"/>
      <c r="BXL262" s="18"/>
      <c r="BXM262" s="18"/>
      <c r="BXN262" s="18"/>
      <c r="BXO262" s="18"/>
      <c r="BXP262" s="18"/>
      <c r="BXQ262" s="18"/>
      <c r="BXR262" s="18"/>
      <c r="BXS262" s="18"/>
      <c r="BXT262" s="18"/>
      <c r="BXU262" s="18"/>
      <c r="BXV262" s="18"/>
      <c r="BXW262" s="18"/>
      <c r="BXX262" s="18"/>
      <c r="BXY262" s="18"/>
      <c r="BXZ262" s="18"/>
      <c r="BYA262" s="18"/>
      <c r="BYB262" s="18"/>
      <c r="BYC262" s="18"/>
      <c r="BYD262" s="18"/>
      <c r="BYE262" s="18"/>
      <c r="BYF262" s="18"/>
      <c r="BYG262" s="18"/>
      <c r="BYH262" s="18"/>
      <c r="BYI262" s="18"/>
      <c r="BYJ262" s="18"/>
      <c r="BYK262" s="18"/>
      <c r="BYL262" s="18"/>
      <c r="BYM262" s="18"/>
      <c r="BYN262" s="18"/>
      <c r="BYO262" s="18"/>
      <c r="BYP262" s="18"/>
      <c r="BYQ262" s="18"/>
      <c r="BYR262" s="18"/>
      <c r="BYS262" s="18"/>
      <c r="BYT262" s="18"/>
      <c r="BYU262" s="18"/>
      <c r="BYV262" s="18"/>
      <c r="BYW262" s="18"/>
      <c r="BYX262" s="18"/>
      <c r="BYY262" s="18"/>
      <c r="BYZ262" s="18"/>
      <c r="BZA262" s="18"/>
      <c r="BZB262" s="18"/>
      <c r="BZC262" s="18"/>
      <c r="BZD262" s="18"/>
      <c r="BZE262" s="18"/>
      <c r="BZF262" s="18"/>
      <c r="BZG262" s="18"/>
      <c r="BZH262" s="18"/>
      <c r="BZI262" s="18"/>
      <c r="BZJ262" s="18"/>
      <c r="BZK262" s="18"/>
      <c r="BZL262" s="18"/>
      <c r="BZM262" s="18"/>
      <c r="BZN262" s="18"/>
      <c r="BZO262" s="18"/>
      <c r="BZP262" s="18"/>
      <c r="BZQ262" s="18"/>
      <c r="BZR262" s="18"/>
      <c r="BZS262" s="18"/>
      <c r="BZT262" s="18"/>
      <c r="BZU262" s="18"/>
      <c r="BZV262" s="18"/>
      <c r="BZW262" s="18"/>
      <c r="BZX262" s="18"/>
      <c r="BZY262" s="18"/>
      <c r="BZZ262" s="18"/>
      <c r="CAA262" s="18"/>
      <c r="CAB262" s="18"/>
      <c r="CAC262" s="18"/>
      <c r="CAD262" s="18"/>
      <c r="CAE262" s="18"/>
      <c r="CAF262" s="18"/>
      <c r="CAG262" s="18"/>
      <c r="CAH262" s="18"/>
      <c r="CAI262" s="18"/>
      <c r="CAJ262" s="18"/>
      <c r="CAK262" s="18"/>
      <c r="CAL262" s="18"/>
      <c r="CAM262" s="18"/>
      <c r="CAN262" s="18"/>
      <c r="CAO262" s="18"/>
      <c r="CAP262" s="18"/>
      <c r="CAQ262" s="18"/>
      <c r="CAR262" s="18"/>
      <c r="CAS262" s="18"/>
      <c r="CAT262" s="18"/>
      <c r="CAU262" s="18"/>
      <c r="CAV262" s="18"/>
      <c r="CAW262" s="18"/>
      <c r="CAX262" s="18"/>
      <c r="CAY262" s="18"/>
      <c r="CAZ262" s="18"/>
      <c r="CBA262" s="18"/>
      <c r="CBB262" s="18"/>
      <c r="CBC262" s="18"/>
      <c r="CBD262" s="18"/>
      <c r="CBE262" s="18"/>
      <c r="CBF262" s="18"/>
      <c r="CBG262" s="18"/>
      <c r="CBH262" s="18"/>
      <c r="CBI262" s="18"/>
      <c r="CBJ262" s="18"/>
      <c r="CBK262" s="18"/>
      <c r="CBL262" s="18"/>
      <c r="CBM262" s="18"/>
      <c r="CBN262" s="18"/>
      <c r="CBO262" s="18"/>
      <c r="CBP262" s="18"/>
      <c r="CBQ262" s="18"/>
      <c r="CBR262" s="18"/>
      <c r="CBS262" s="18"/>
      <c r="CBT262" s="18"/>
      <c r="CBU262" s="18"/>
      <c r="CBV262" s="18"/>
      <c r="CBW262" s="18"/>
      <c r="CBX262" s="18"/>
      <c r="CBY262" s="18"/>
      <c r="CBZ262" s="18"/>
      <c r="CCA262" s="18"/>
      <c r="CCB262" s="18"/>
      <c r="CCC262" s="18"/>
      <c r="CCD262" s="18"/>
      <c r="CCE262" s="18"/>
      <c r="CCF262" s="18"/>
      <c r="CCG262" s="18"/>
      <c r="CCH262" s="18"/>
      <c r="CCI262" s="18"/>
      <c r="CCJ262" s="18"/>
      <c r="CCK262" s="18"/>
      <c r="CCL262" s="18"/>
      <c r="CCM262" s="18"/>
      <c r="CCN262" s="18"/>
      <c r="CCO262" s="18"/>
      <c r="CCP262" s="18"/>
      <c r="CCQ262" s="18"/>
      <c r="CCR262" s="18"/>
      <c r="CCS262" s="18"/>
      <c r="CCT262" s="18"/>
      <c r="CCU262" s="18"/>
      <c r="CCV262" s="18"/>
      <c r="CCW262" s="18"/>
      <c r="CCX262" s="18"/>
      <c r="CCY262" s="18"/>
      <c r="CCZ262" s="18"/>
      <c r="CDA262" s="18"/>
      <c r="CDB262" s="18"/>
      <c r="CDC262" s="18"/>
      <c r="CDD262" s="18"/>
      <c r="CDE262" s="18"/>
      <c r="CDF262" s="18"/>
      <c r="CDG262" s="18"/>
      <c r="CDH262" s="18"/>
      <c r="CDI262" s="18"/>
      <c r="CDJ262" s="18"/>
      <c r="CDK262" s="18"/>
      <c r="CDL262" s="18"/>
      <c r="CDM262" s="18"/>
      <c r="CDN262" s="18"/>
      <c r="CDO262" s="18"/>
      <c r="CDP262" s="18"/>
      <c r="CDQ262" s="18"/>
      <c r="CDR262" s="18"/>
      <c r="CDS262" s="18"/>
      <c r="CDT262" s="18"/>
      <c r="CDU262" s="18"/>
      <c r="CDV262" s="18"/>
      <c r="CDW262" s="18"/>
      <c r="CDX262" s="18"/>
      <c r="CDY262" s="18"/>
      <c r="CDZ262" s="18"/>
      <c r="CEA262" s="18"/>
      <c r="CEB262" s="18"/>
      <c r="CEC262" s="18"/>
      <c r="CED262" s="18"/>
      <c r="CEE262" s="18"/>
      <c r="CEF262" s="18"/>
      <c r="CEG262" s="18"/>
      <c r="CEH262" s="18"/>
      <c r="CEI262" s="18"/>
      <c r="CEJ262" s="18"/>
      <c r="CEK262" s="18"/>
      <c r="CEL262" s="18"/>
      <c r="CEM262" s="18"/>
      <c r="CEN262" s="18"/>
      <c r="CEO262" s="18"/>
      <c r="CEP262" s="18"/>
      <c r="CEQ262" s="18"/>
      <c r="CER262" s="18"/>
      <c r="CES262" s="18"/>
      <c r="CET262" s="18"/>
      <c r="CEU262" s="18"/>
      <c r="CEV262" s="18"/>
      <c r="CEW262" s="18"/>
      <c r="CEX262" s="18"/>
      <c r="CEY262" s="18"/>
      <c r="CEZ262" s="18"/>
      <c r="CFA262" s="18"/>
      <c r="CFB262" s="18"/>
      <c r="CFC262" s="18"/>
      <c r="CFD262" s="18"/>
      <c r="CFE262" s="18"/>
      <c r="CFF262" s="18"/>
      <c r="CFG262" s="18"/>
      <c r="CFH262" s="18"/>
      <c r="CFI262" s="18"/>
      <c r="CFJ262" s="18"/>
      <c r="CFK262" s="18"/>
      <c r="CFL262" s="18"/>
      <c r="CFM262" s="18"/>
      <c r="CFN262" s="18"/>
      <c r="CFO262" s="18"/>
      <c r="CFP262" s="18"/>
      <c r="CFQ262" s="18"/>
      <c r="CFR262" s="18"/>
      <c r="CFS262" s="18"/>
      <c r="CFT262" s="18"/>
      <c r="CFU262" s="18"/>
      <c r="CFV262" s="18"/>
      <c r="CFW262" s="18"/>
      <c r="CFX262" s="18"/>
      <c r="CFY262" s="18"/>
      <c r="CFZ262" s="18"/>
      <c r="CGA262" s="18"/>
      <c r="CGB262" s="18"/>
      <c r="CGC262" s="18"/>
      <c r="CGD262" s="18"/>
      <c r="CGE262" s="18"/>
      <c r="CGF262" s="18"/>
      <c r="CGG262" s="18"/>
      <c r="CGH262" s="18"/>
      <c r="CGI262" s="18"/>
      <c r="CGJ262" s="18"/>
      <c r="CGK262" s="18"/>
      <c r="CGL262" s="18"/>
      <c r="CGM262" s="18"/>
      <c r="CGN262" s="18"/>
      <c r="CGO262" s="18"/>
      <c r="CGP262" s="18"/>
      <c r="CGQ262" s="18"/>
      <c r="CGR262" s="18"/>
      <c r="CGS262" s="18"/>
      <c r="CGT262" s="18"/>
      <c r="CGU262" s="18"/>
      <c r="CGV262" s="18"/>
      <c r="CGW262" s="18"/>
      <c r="CGX262" s="18"/>
      <c r="CGY262" s="18"/>
      <c r="CGZ262" s="18"/>
      <c r="CHA262" s="18"/>
      <c r="CHB262" s="18"/>
      <c r="CHC262" s="18"/>
      <c r="CHD262" s="18"/>
      <c r="CHE262" s="18"/>
      <c r="CHF262" s="18"/>
      <c r="CHG262" s="18"/>
      <c r="CHH262" s="18"/>
      <c r="CHI262" s="18"/>
      <c r="CHJ262" s="18"/>
      <c r="CHK262" s="18"/>
      <c r="CHL262" s="18"/>
      <c r="CHM262" s="18"/>
      <c r="CHN262" s="18"/>
      <c r="CHO262" s="18"/>
      <c r="CHP262" s="18"/>
      <c r="CHQ262" s="18"/>
      <c r="CHR262" s="18"/>
      <c r="CHS262" s="18"/>
      <c r="CHT262" s="18"/>
      <c r="CHU262" s="18"/>
      <c r="CHV262" s="18"/>
      <c r="CHW262" s="18"/>
      <c r="CHX262" s="18"/>
      <c r="CHY262" s="18"/>
      <c r="CHZ262" s="18"/>
      <c r="CIA262" s="18"/>
      <c r="CIB262" s="18"/>
      <c r="CIC262" s="18"/>
      <c r="CID262" s="18"/>
      <c r="CIE262" s="18"/>
      <c r="CIF262" s="18"/>
      <c r="CIG262" s="18"/>
      <c r="CIH262" s="18"/>
      <c r="CII262" s="18"/>
      <c r="CIJ262" s="18"/>
      <c r="CIK262" s="18"/>
      <c r="CIL262" s="18"/>
      <c r="CIM262" s="18"/>
      <c r="CIN262" s="18"/>
      <c r="CIO262" s="18"/>
      <c r="CIP262" s="18"/>
      <c r="CIQ262" s="18"/>
      <c r="CIR262" s="18"/>
      <c r="CIS262" s="18"/>
      <c r="CIT262" s="18"/>
      <c r="CIU262" s="18"/>
      <c r="CIV262" s="18"/>
      <c r="CIW262" s="18"/>
      <c r="CIX262" s="18"/>
      <c r="CIY262" s="18"/>
      <c r="CIZ262" s="18"/>
      <c r="CJA262" s="18"/>
      <c r="CJB262" s="18"/>
      <c r="CJC262" s="18"/>
      <c r="CJD262" s="18"/>
      <c r="CJE262" s="18"/>
      <c r="CJF262" s="18"/>
      <c r="CJG262" s="18"/>
      <c r="CJH262" s="18"/>
      <c r="CJI262" s="18"/>
      <c r="CJJ262" s="18"/>
      <c r="CJK262" s="18"/>
      <c r="CJL262" s="18"/>
      <c r="CJM262" s="18"/>
      <c r="CJN262" s="18"/>
      <c r="CJO262" s="18"/>
      <c r="CJP262" s="18"/>
      <c r="CJQ262" s="18"/>
      <c r="CJR262" s="18"/>
      <c r="CJS262" s="18"/>
      <c r="CJT262" s="18"/>
      <c r="CJU262" s="18"/>
      <c r="CJV262" s="18"/>
      <c r="CJW262" s="18"/>
      <c r="CJX262" s="18"/>
      <c r="CJY262" s="18"/>
      <c r="CJZ262" s="18"/>
      <c r="CKA262" s="18"/>
      <c r="CKB262" s="18"/>
      <c r="CKC262" s="18"/>
      <c r="CKD262" s="18"/>
      <c r="CKE262" s="18"/>
      <c r="CKF262" s="18"/>
      <c r="CKG262" s="18"/>
      <c r="CKH262" s="18"/>
      <c r="CKI262" s="18"/>
      <c r="CKJ262" s="18"/>
      <c r="CKK262" s="18"/>
      <c r="CKL262" s="18"/>
      <c r="CKM262" s="18"/>
      <c r="CKN262" s="18"/>
      <c r="CKO262" s="18"/>
      <c r="CKP262" s="18"/>
      <c r="CKQ262" s="18"/>
      <c r="CKR262" s="18"/>
      <c r="CKS262" s="18"/>
      <c r="CKT262" s="18"/>
      <c r="CKU262" s="18"/>
      <c r="CKV262" s="18"/>
      <c r="CKW262" s="18"/>
      <c r="CKX262" s="18"/>
      <c r="CKY262" s="18"/>
      <c r="CKZ262" s="18"/>
      <c r="CLA262" s="18"/>
      <c r="CLB262" s="18"/>
      <c r="CLC262" s="18"/>
      <c r="CLD262" s="18"/>
      <c r="CLE262" s="18"/>
      <c r="CLF262" s="18"/>
      <c r="CLG262" s="18"/>
      <c r="CLH262" s="18"/>
      <c r="CLI262" s="18"/>
      <c r="CLJ262" s="18"/>
      <c r="CLK262" s="18"/>
      <c r="CLL262" s="18"/>
      <c r="CLM262" s="18"/>
      <c r="CLN262" s="18"/>
      <c r="CLO262" s="18"/>
      <c r="CLP262" s="18"/>
      <c r="CLQ262" s="18"/>
      <c r="CLR262" s="18"/>
      <c r="CLS262" s="18"/>
      <c r="CLT262" s="18"/>
      <c r="CLU262" s="18"/>
      <c r="CLV262" s="18"/>
      <c r="CLW262" s="18"/>
      <c r="CLX262" s="18"/>
      <c r="CLY262" s="18"/>
      <c r="CLZ262" s="18"/>
      <c r="CMA262" s="18"/>
      <c r="CMB262" s="18"/>
      <c r="CMC262" s="18"/>
      <c r="CMD262" s="18"/>
      <c r="CME262" s="18"/>
      <c r="CMF262" s="18"/>
      <c r="CMG262" s="18"/>
      <c r="CMH262" s="18"/>
      <c r="CMI262" s="18"/>
      <c r="CMJ262" s="18"/>
      <c r="CMK262" s="18"/>
      <c r="CML262" s="18"/>
      <c r="CMM262" s="18"/>
      <c r="CMN262" s="18"/>
      <c r="CMO262" s="18"/>
      <c r="CMP262" s="18"/>
      <c r="CMQ262" s="18"/>
      <c r="CMR262" s="18"/>
      <c r="CMS262" s="18"/>
      <c r="CMT262" s="18"/>
      <c r="CMU262" s="18"/>
      <c r="CMV262" s="18"/>
      <c r="CMW262" s="18"/>
      <c r="CMX262" s="18"/>
      <c r="CMY262" s="18"/>
      <c r="CMZ262" s="18"/>
      <c r="CNA262" s="18"/>
      <c r="CNB262" s="18"/>
      <c r="CNC262" s="18"/>
      <c r="CND262" s="18"/>
      <c r="CNE262" s="18"/>
      <c r="CNF262" s="18"/>
      <c r="CNG262" s="18"/>
      <c r="CNH262" s="18"/>
      <c r="CNI262" s="18"/>
      <c r="CNJ262" s="18"/>
      <c r="CNK262" s="18"/>
      <c r="CNL262" s="18"/>
      <c r="CNM262" s="18"/>
      <c r="CNN262" s="18"/>
      <c r="CNO262" s="18"/>
      <c r="CNP262" s="18"/>
      <c r="CNQ262" s="18"/>
      <c r="CNR262" s="18"/>
      <c r="CNS262" s="18"/>
      <c r="CNT262" s="18"/>
      <c r="CNU262" s="18"/>
      <c r="CNV262" s="18"/>
      <c r="CNW262" s="18"/>
      <c r="CNX262" s="18"/>
      <c r="CNY262" s="18"/>
      <c r="CNZ262" s="18"/>
      <c r="COA262" s="18"/>
      <c r="COB262" s="18"/>
      <c r="COC262" s="18"/>
      <c r="COD262" s="18"/>
      <c r="COE262" s="18"/>
      <c r="COF262" s="18"/>
      <c r="COG262" s="18"/>
      <c r="COH262" s="18"/>
      <c r="COI262" s="18"/>
      <c r="COJ262" s="18"/>
      <c r="COK262" s="18"/>
      <c r="COL262" s="18"/>
      <c r="COM262" s="18"/>
      <c r="CON262" s="18"/>
      <c r="COO262" s="18"/>
      <c r="COP262" s="18"/>
      <c r="COQ262" s="18"/>
      <c r="COR262" s="18"/>
      <c r="COS262" s="18"/>
      <c r="COT262" s="18"/>
      <c r="COU262" s="18"/>
      <c r="COV262" s="18"/>
      <c r="COW262" s="18"/>
      <c r="COX262" s="18"/>
      <c r="COY262" s="18"/>
      <c r="COZ262" s="18"/>
      <c r="CPA262" s="18"/>
      <c r="CPB262" s="18"/>
      <c r="CPC262" s="18"/>
      <c r="CPD262" s="18"/>
      <c r="CPE262" s="18"/>
      <c r="CPF262" s="18"/>
      <c r="CPG262" s="18"/>
      <c r="CPH262" s="18"/>
      <c r="CPI262" s="18"/>
      <c r="CPJ262" s="18"/>
      <c r="CPK262" s="18"/>
      <c r="CPL262" s="18"/>
      <c r="CPM262" s="18"/>
      <c r="CPN262" s="18"/>
      <c r="CPO262" s="18"/>
      <c r="CPP262" s="18"/>
      <c r="CPQ262" s="18"/>
      <c r="CPR262" s="18"/>
      <c r="CPS262" s="18"/>
      <c r="CPT262" s="18"/>
      <c r="CPU262" s="18"/>
      <c r="CPV262" s="18"/>
      <c r="CPW262" s="18"/>
      <c r="CPX262" s="18"/>
      <c r="CPY262" s="18"/>
      <c r="CPZ262" s="18"/>
      <c r="CQA262" s="18"/>
      <c r="CQB262" s="18"/>
      <c r="CQC262" s="18"/>
      <c r="CQD262" s="18"/>
      <c r="CQE262" s="18"/>
      <c r="CQF262" s="18"/>
      <c r="CQG262" s="18"/>
      <c r="CQH262" s="18"/>
      <c r="CQI262" s="18"/>
      <c r="CQJ262" s="18"/>
      <c r="CQK262" s="18"/>
      <c r="CQL262" s="18"/>
      <c r="CQM262" s="18"/>
      <c r="CQN262" s="18"/>
      <c r="CQO262" s="18"/>
      <c r="CQP262" s="18"/>
      <c r="CQQ262" s="18"/>
      <c r="CQR262" s="18"/>
      <c r="CQS262" s="18"/>
      <c r="CQT262" s="18"/>
      <c r="CQU262" s="18"/>
      <c r="CQV262" s="18"/>
      <c r="CQW262" s="18"/>
      <c r="CQX262" s="18"/>
      <c r="CQY262" s="18"/>
      <c r="CQZ262" s="18"/>
      <c r="CRA262" s="18"/>
      <c r="CRB262" s="18"/>
      <c r="CRC262" s="18"/>
      <c r="CRD262" s="18"/>
      <c r="CRE262" s="18"/>
      <c r="CRF262" s="18"/>
      <c r="CRG262" s="18"/>
      <c r="CRH262" s="18"/>
      <c r="CRI262" s="18"/>
      <c r="CRJ262" s="18"/>
      <c r="CRK262" s="18"/>
      <c r="CRL262" s="18"/>
      <c r="CRM262" s="18"/>
      <c r="CRN262" s="18"/>
      <c r="CRO262" s="18"/>
      <c r="CRP262" s="18"/>
      <c r="CRQ262" s="18"/>
      <c r="CRR262" s="18"/>
      <c r="CRS262" s="18"/>
      <c r="CRT262" s="18"/>
      <c r="CRU262" s="18"/>
      <c r="CRV262" s="18"/>
      <c r="CRW262" s="18"/>
      <c r="CRX262" s="18"/>
      <c r="CRY262" s="18"/>
      <c r="CRZ262" s="18"/>
      <c r="CSA262" s="18"/>
      <c r="CSB262" s="18"/>
      <c r="CSC262" s="18"/>
      <c r="CSD262" s="18"/>
      <c r="CSE262" s="18"/>
      <c r="CSF262" s="18"/>
      <c r="CSG262" s="18"/>
      <c r="CSH262" s="18"/>
      <c r="CSI262" s="18"/>
      <c r="CSJ262" s="18"/>
      <c r="CSK262" s="18"/>
      <c r="CSL262" s="18"/>
      <c r="CSM262" s="18"/>
      <c r="CSN262" s="18"/>
      <c r="CSO262" s="18"/>
      <c r="CSP262" s="18"/>
      <c r="CSQ262" s="18"/>
      <c r="CSR262" s="18"/>
      <c r="CSS262" s="18"/>
      <c r="CST262" s="18"/>
      <c r="CSU262" s="18"/>
      <c r="CSV262" s="18"/>
      <c r="CSW262" s="18"/>
      <c r="CSX262" s="18"/>
      <c r="CSY262" s="18"/>
      <c r="CSZ262" s="18"/>
      <c r="CTA262" s="18"/>
      <c r="CTB262" s="18"/>
      <c r="CTC262" s="18"/>
      <c r="CTD262" s="18"/>
      <c r="CTE262" s="18"/>
      <c r="CTF262" s="18"/>
      <c r="CTG262" s="18"/>
      <c r="CTH262" s="18"/>
      <c r="CTI262" s="18"/>
      <c r="CTJ262" s="18"/>
      <c r="CTK262" s="18"/>
      <c r="CTL262" s="18"/>
      <c r="CTM262" s="18"/>
      <c r="CTN262" s="18"/>
      <c r="CTO262" s="18"/>
      <c r="CTP262" s="18"/>
      <c r="CTQ262" s="18"/>
      <c r="CTR262" s="18"/>
      <c r="CTS262" s="18"/>
      <c r="CTT262" s="18"/>
      <c r="CTU262" s="18"/>
      <c r="CTV262" s="18"/>
      <c r="CTW262" s="18"/>
      <c r="CTX262" s="18"/>
      <c r="CTY262" s="18"/>
      <c r="CTZ262" s="18"/>
      <c r="CUA262" s="18"/>
      <c r="CUB262" s="18"/>
      <c r="CUC262" s="18"/>
      <c r="CUD262" s="18"/>
      <c r="CUE262" s="18"/>
      <c r="CUF262" s="18"/>
      <c r="CUG262" s="18"/>
      <c r="CUH262" s="18"/>
      <c r="CUI262" s="18"/>
      <c r="CUJ262" s="18"/>
      <c r="CUK262" s="18"/>
      <c r="CUL262" s="18"/>
      <c r="CUM262" s="18"/>
      <c r="CUN262" s="18"/>
      <c r="CUO262" s="18"/>
      <c r="CUP262" s="18"/>
      <c r="CUQ262" s="18"/>
      <c r="CUR262" s="18"/>
      <c r="CUS262" s="18"/>
      <c r="CUT262" s="18"/>
      <c r="CUU262" s="18"/>
      <c r="CUV262" s="18"/>
      <c r="CUW262" s="18"/>
      <c r="CUX262" s="18"/>
      <c r="CUY262" s="18"/>
      <c r="CUZ262" s="18"/>
      <c r="CVA262" s="18"/>
      <c r="CVB262" s="18"/>
      <c r="CVC262" s="18"/>
      <c r="CVD262" s="18"/>
      <c r="CVE262" s="18"/>
      <c r="CVF262" s="18"/>
      <c r="CVG262" s="18"/>
      <c r="CVH262" s="18"/>
      <c r="CVI262" s="18"/>
      <c r="CVJ262" s="18"/>
      <c r="CVK262" s="18"/>
      <c r="CVL262" s="18"/>
      <c r="CVM262" s="18"/>
      <c r="CVN262" s="18"/>
      <c r="CVO262" s="18"/>
      <c r="CVP262" s="18"/>
      <c r="CVQ262" s="18"/>
      <c r="CVR262" s="18"/>
      <c r="CVS262" s="18"/>
      <c r="CVT262" s="18"/>
      <c r="CVU262" s="18"/>
      <c r="CVV262" s="18"/>
      <c r="CVW262" s="18"/>
      <c r="CVX262" s="18"/>
      <c r="CVY262" s="18"/>
      <c r="CVZ262" s="18"/>
      <c r="CWA262" s="18"/>
      <c r="CWB262" s="18"/>
      <c r="CWC262" s="18"/>
      <c r="CWD262" s="18"/>
      <c r="CWE262" s="18"/>
      <c r="CWF262" s="18"/>
      <c r="CWG262" s="18"/>
      <c r="CWH262" s="18"/>
      <c r="CWI262" s="18"/>
      <c r="CWJ262" s="18"/>
      <c r="CWK262" s="18"/>
      <c r="CWL262" s="18"/>
      <c r="CWM262" s="18"/>
      <c r="CWN262" s="18"/>
      <c r="CWO262" s="18"/>
      <c r="CWP262" s="18"/>
      <c r="CWQ262" s="18"/>
      <c r="CWR262" s="18"/>
      <c r="CWS262" s="18"/>
      <c r="CWT262" s="18"/>
      <c r="CWU262" s="18"/>
      <c r="CWV262" s="18"/>
      <c r="CWW262" s="18"/>
      <c r="CWX262" s="18"/>
      <c r="CWY262" s="18"/>
      <c r="CWZ262" s="18"/>
      <c r="CXA262" s="18"/>
      <c r="CXB262" s="18"/>
      <c r="CXC262" s="18"/>
      <c r="CXD262" s="18"/>
      <c r="CXE262" s="18"/>
      <c r="CXF262" s="18"/>
      <c r="CXG262" s="18"/>
      <c r="CXH262" s="18"/>
      <c r="CXI262" s="18"/>
      <c r="CXJ262" s="18"/>
      <c r="CXK262" s="18"/>
      <c r="CXL262" s="18"/>
      <c r="CXM262" s="18"/>
      <c r="CXN262" s="18"/>
      <c r="CXO262" s="18"/>
      <c r="CXP262" s="18"/>
      <c r="CXQ262" s="18"/>
      <c r="CXR262" s="18"/>
      <c r="CXS262" s="18"/>
      <c r="CXT262" s="18"/>
      <c r="CXU262" s="18"/>
      <c r="CXV262" s="18"/>
      <c r="CXW262" s="18"/>
      <c r="CXX262" s="18"/>
      <c r="CXY262" s="18"/>
      <c r="CXZ262" s="18"/>
      <c r="CYA262" s="18"/>
      <c r="CYB262" s="18"/>
      <c r="CYC262" s="18"/>
      <c r="CYD262" s="18"/>
      <c r="CYE262" s="18"/>
      <c r="CYF262" s="18"/>
      <c r="CYG262" s="18"/>
      <c r="CYH262" s="18"/>
      <c r="CYI262" s="18"/>
      <c r="CYJ262" s="18"/>
      <c r="CYK262" s="18"/>
      <c r="CYL262" s="18"/>
      <c r="CYM262" s="18"/>
      <c r="CYN262" s="18"/>
      <c r="CYO262" s="18"/>
      <c r="CYP262" s="18"/>
      <c r="CYQ262" s="18"/>
      <c r="CYR262" s="18"/>
      <c r="CYS262" s="18"/>
      <c r="CYT262" s="18"/>
      <c r="CYU262" s="18"/>
      <c r="CYV262" s="18"/>
      <c r="CYW262" s="18"/>
      <c r="CYX262" s="18"/>
      <c r="CYY262" s="18"/>
      <c r="CYZ262" s="18"/>
      <c r="CZA262" s="18"/>
      <c r="CZB262" s="18"/>
      <c r="CZC262" s="18"/>
      <c r="CZD262" s="18"/>
      <c r="CZE262" s="18"/>
      <c r="CZF262" s="18"/>
      <c r="CZG262" s="18"/>
      <c r="CZH262" s="18"/>
      <c r="CZI262" s="18"/>
      <c r="CZJ262" s="18"/>
      <c r="CZK262" s="18"/>
      <c r="CZL262" s="18"/>
      <c r="CZM262" s="18"/>
      <c r="CZN262" s="18"/>
      <c r="CZO262" s="18"/>
      <c r="CZP262" s="18"/>
      <c r="CZQ262" s="18"/>
      <c r="CZR262" s="18"/>
      <c r="CZS262" s="18"/>
      <c r="CZT262" s="18"/>
      <c r="CZU262" s="18"/>
      <c r="CZV262" s="18"/>
      <c r="CZW262" s="18"/>
      <c r="CZX262" s="18"/>
      <c r="CZY262" s="18"/>
      <c r="CZZ262" s="18"/>
      <c r="DAA262" s="18"/>
      <c r="DAB262" s="18"/>
      <c r="DAC262" s="18"/>
      <c r="DAD262" s="18"/>
      <c r="DAE262" s="18"/>
      <c r="DAF262" s="18"/>
      <c r="DAG262" s="18"/>
      <c r="DAH262" s="18"/>
      <c r="DAI262" s="18"/>
      <c r="DAJ262" s="18"/>
      <c r="DAK262" s="18"/>
      <c r="DAL262" s="18"/>
      <c r="DAM262" s="18"/>
      <c r="DAN262" s="18"/>
      <c r="DAO262" s="18"/>
      <c r="DAP262" s="18"/>
      <c r="DAQ262" s="18"/>
      <c r="DAR262" s="18"/>
      <c r="DAS262" s="18"/>
      <c r="DAT262" s="18"/>
      <c r="DAU262" s="18"/>
      <c r="DAV262" s="18"/>
      <c r="DAW262" s="18"/>
      <c r="DAX262" s="18"/>
      <c r="DAY262" s="18"/>
      <c r="DAZ262" s="18"/>
      <c r="DBA262" s="18"/>
      <c r="DBB262" s="18"/>
      <c r="DBC262" s="18"/>
      <c r="DBD262" s="18"/>
      <c r="DBE262" s="18"/>
      <c r="DBF262" s="18"/>
      <c r="DBG262" s="18"/>
      <c r="DBH262" s="18"/>
      <c r="DBI262" s="18"/>
      <c r="DBJ262" s="18"/>
      <c r="DBK262" s="18"/>
      <c r="DBL262" s="18"/>
      <c r="DBM262" s="18"/>
      <c r="DBN262" s="18"/>
      <c r="DBO262" s="18"/>
      <c r="DBP262" s="18"/>
      <c r="DBQ262" s="18"/>
      <c r="DBR262" s="18"/>
      <c r="DBS262" s="18"/>
      <c r="DBT262" s="18"/>
      <c r="DBU262" s="18"/>
      <c r="DBV262" s="18"/>
      <c r="DBW262" s="18"/>
      <c r="DBX262" s="18"/>
      <c r="DBY262" s="18"/>
      <c r="DBZ262" s="18"/>
      <c r="DCA262" s="18"/>
      <c r="DCB262" s="18"/>
      <c r="DCC262" s="18"/>
      <c r="DCD262" s="18"/>
      <c r="DCE262" s="18"/>
      <c r="DCF262" s="18"/>
      <c r="DCG262" s="18"/>
      <c r="DCH262" s="18"/>
      <c r="DCI262" s="18"/>
      <c r="DCJ262" s="18"/>
      <c r="DCK262" s="18"/>
      <c r="DCL262" s="18"/>
      <c r="DCM262" s="18"/>
      <c r="DCN262" s="18"/>
      <c r="DCO262" s="18"/>
      <c r="DCP262" s="18"/>
      <c r="DCQ262" s="18"/>
      <c r="DCR262" s="18"/>
      <c r="DCS262" s="18"/>
      <c r="DCT262" s="18"/>
      <c r="DCU262" s="18"/>
      <c r="DCV262" s="18"/>
      <c r="DCW262" s="18"/>
      <c r="DCX262" s="18"/>
      <c r="DCY262" s="18"/>
      <c r="DCZ262" s="18"/>
      <c r="DDA262" s="18"/>
      <c r="DDB262" s="18"/>
      <c r="DDC262" s="18"/>
      <c r="DDD262" s="18"/>
      <c r="DDE262" s="18"/>
      <c r="DDF262" s="18"/>
      <c r="DDG262" s="18"/>
      <c r="DDH262" s="18"/>
      <c r="DDI262" s="18"/>
      <c r="DDJ262" s="18"/>
      <c r="DDK262" s="18"/>
      <c r="DDL262" s="18"/>
      <c r="DDM262" s="18"/>
      <c r="DDN262" s="18"/>
      <c r="DDO262" s="18"/>
      <c r="DDP262" s="18"/>
      <c r="DDQ262" s="18"/>
      <c r="DDR262" s="18"/>
      <c r="DDS262" s="18"/>
      <c r="DDT262" s="18"/>
      <c r="DDU262" s="18"/>
      <c r="DDV262" s="18"/>
      <c r="DDW262" s="18"/>
      <c r="DDX262" s="18"/>
      <c r="DDY262" s="18"/>
      <c r="DDZ262" s="18"/>
      <c r="DEA262" s="18"/>
      <c r="DEB262" s="18"/>
      <c r="DEC262" s="18"/>
      <c r="DED262" s="18"/>
      <c r="DEE262" s="18"/>
      <c r="DEF262" s="18"/>
      <c r="DEG262" s="18"/>
      <c r="DEH262" s="18"/>
      <c r="DEI262" s="18"/>
      <c r="DEJ262" s="18"/>
      <c r="DEK262" s="18"/>
      <c r="DEL262" s="18"/>
      <c r="DEM262" s="18"/>
      <c r="DEN262" s="18"/>
      <c r="DEO262" s="18"/>
      <c r="DEP262" s="18"/>
      <c r="DEQ262" s="18"/>
      <c r="DER262" s="18"/>
      <c r="DES262" s="18"/>
      <c r="DET262" s="18"/>
      <c r="DEU262" s="18"/>
      <c r="DEV262" s="18"/>
      <c r="DEW262" s="18"/>
      <c r="DEX262" s="18"/>
      <c r="DEY262" s="18"/>
      <c r="DEZ262" s="18"/>
      <c r="DFA262" s="18"/>
      <c r="DFB262" s="18"/>
      <c r="DFC262" s="18"/>
      <c r="DFD262" s="18"/>
      <c r="DFE262" s="18"/>
      <c r="DFF262" s="18"/>
      <c r="DFG262" s="18"/>
      <c r="DFH262" s="18"/>
      <c r="DFI262" s="18"/>
      <c r="DFJ262" s="18"/>
      <c r="DFK262" s="18"/>
      <c r="DFL262" s="18"/>
      <c r="DFM262" s="18"/>
      <c r="DFN262" s="18"/>
      <c r="DFO262" s="18"/>
      <c r="DFP262" s="18"/>
      <c r="DFQ262" s="18"/>
      <c r="DFR262" s="18"/>
      <c r="DFS262" s="18"/>
      <c r="DFT262" s="18"/>
      <c r="DFU262" s="18"/>
      <c r="DFV262" s="18"/>
      <c r="DFW262" s="18"/>
      <c r="DFX262" s="18"/>
      <c r="DFY262" s="18"/>
      <c r="DFZ262" s="18"/>
      <c r="DGA262" s="18"/>
      <c r="DGB262" s="18"/>
      <c r="DGC262" s="18"/>
      <c r="DGD262" s="18"/>
      <c r="DGE262" s="18"/>
      <c r="DGF262" s="18"/>
      <c r="DGG262" s="18"/>
      <c r="DGH262" s="18"/>
      <c r="DGI262" s="18"/>
      <c r="DGJ262" s="18"/>
      <c r="DGK262" s="18"/>
      <c r="DGL262" s="18"/>
      <c r="DGM262" s="18"/>
      <c r="DGN262" s="18"/>
      <c r="DGO262" s="18"/>
      <c r="DGP262" s="18"/>
      <c r="DGQ262" s="18"/>
      <c r="DGR262" s="18"/>
      <c r="DGS262" s="18"/>
      <c r="DGT262" s="18"/>
      <c r="DGU262" s="18"/>
      <c r="DGV262" s="18"/>
      <c r="DGW262" s="18"/>
      <c r="DGX262" s="18"/>
      <c r="DGY262" s="18"/>
      <c r="DGZ262" s="18"/>
      <c r="DHA262" s="18"/>
      <c r="DHB262" s="18"/>
      <c r="DHC262" s="18"/>
      <c r="DHD262" s="18"/>
      <c r="DHE262" s="18"/>
      <c r="DHF262" s="18"/>
      <c r="DHG262" s="18"/>
      <c r="DHH262" s="18"/>
      <c r="DHI262" s="18"/>
      <c r="DHJ262" s="18"/>
      <c r="DHK262" s="18"/>
      <c r="DHL262" s="18"/>
      <c r="DHM262" s="18"/>
      <c r="DHN262" s="18"/>
      <c r="DHO262" s="18"/>
      <c r="DHP262" s="18"/>
      <c r="DHQ262" s="18"/>
      <c r="DHR262" s="18"/>
      <c r="DHS262" s="18"/>
      <c r="DHT262" s="18"/>
      <c r="DHU262" s="18"/>
      <c r="DHV262" s="18"/>
      <c r="DHW262" s="18"/>
      <c r="DHX262" s="18"/>
      <c r="DHY262" s="18"/>
      <c r="DHZ262" s="18"/>
      <c r="DIA262" s="18"/>
      <c r="DIB262" s="18"/>
      <c r="DIC262" s="18"/>
      <c r="DID262" s="18"/>
      <c r="DIE262" s="18"/>
      <c r="DIF262" s="18"/>
      <c r="DIG262" s="18"/>
      <c r="DIH262" s="18"/>
      <c r="DII262" s="18"/>
      <c r="DIJ262" s="18"/>
      <c r="DIK262" s="18"/>
      <c r="DIL262" s="18"/>
      <c r="DIM262" s="18"/>
      <c r="DIN262" s="18"/>
      <c r="DIO262" s="18"/>
      <c r="DIP262" s="18"/>
      <c r="DIQ262" s="18"/>
      <c r="DIR262" s="18"/>
      <c r="DIS262" s="18"/>
      <c r="DIT262" s="18"/>
      <c r="DIU262" s="18"/>
      <c r="DIV262" s="18"/>
      <c r="DIW262" s="18"/>
      <c r="DIX262" s="18"/>
      <c r="DIY262" s="18"/>
      <c r="DIZ262" s="18"/>
      <c r="DJA262" s="18"/>
      <c r="DJB262" s="18"/>
      <c r="DJC262" s="18"/>
      <c r="DJD262" s="18"/>
      <c r="DJE262" s="18"/>
      <c r="DJF262" s="18"/>
      <c r="DJG262" s="18"/>
      <c r="DJH262" s="18"/>
      <c r="DJI262" s="18"/>
      <c r="DJJ262" s="18"/>
      <c r="DJK262" s="18"/>
      <c r="DJL262" s="18"/>
      <c r="DJM262" s="18"/>
      <c r="DJN262" s="18"/>
      <c r="DJO262" s="18"/>
      <c r="DJP262" s="18"/>
      <c r="DJQ262" s="18"/>
      <c r="DJR262" s="18"/>
      <c r="DJS262" s="18"/>
      <c r="DJT262" s="18"/>
      <c r="DJU262" s="18"/>
      <c r="DJV262" s="18"/>
      <c r="DJW262" s="18"/>
      <c r="DJX262" s="18"/>
      <c r="DJY262" s="18"/>
      <c r="DJZ262" s="18"/>
      <c r="DKA262" s="18"/>
      <c r="DKB262" s="18"/>
      <c r="DKC262" s="18"/>
      <c r="DKD262" s="18"/>
      <c r="DKE262" s="18"/>
      <c r="DKF262" s="18"/>
      <c r="DKG262" s="18"/>
      <c r="DKH262" s="18"/>
      <c r="DKI262" s="18"/>
      <c r="DKJ262" s="18"/>
      <c r="DKK262" s="18"/>
      <c r="DKL262" s="18"/>
      <c r="DKM262" s="18"/>
      <c r="DKN262" s="18"/>
      <c r="DKO262" s="18"/>
      <c r="DKP262" s="18"/>
      <c r="DKQ262" s="18"/>
      <c r="DKR262" s="18"/>
      <c r="DKS262" s="18"/>
      <c r="DKT262" s="18"/>
      <c r="DKU262" s="18"/>
      <c r="DKV262" s="18"/>
      <c r="DKW262" s="18"/>
      <c r="DKX262" s="18"/>
      <c r="DKY262" s="18"/>
      <c r="DKZ262" s="18"/>
      <c r="DLA262" s="18"/>
      <c r="DLB262" s="18"/>
      <c r="DLC262" s="18"/>
      <c r="DLD262" s="18"/>
      <c r="DLE262" s="18"/>
      <c r="DLF262" s="18"/>
      <c r="DLG262" s="18"/>
      <c r="DLH262" s="18"/>
      <c r="DLI262" s="18"/>
      <c r="DLJ262" s="18"/>
      <c r="DLK262" s="18"/>
      <c r="DLL262" s="18"/>
      <c r="DLM262" s="18"/>
      <c r="DLN262" s="18"/>
      <c r="DLO262" s="18"/>
      <c r="DLP262" s="18"/>
      <c r="DLQ262" s="18"/>
      <c r="DLR262" s="18"/>
      <c r="DLS262" s="18"/>
      <c r="DLT262" s="18"/>
      <c r="DLU262" s="18"/>
      <c r="DLV262" s="18"/>
      <c r="DLW262" s="18"/>
      <c r="DLX262" s="18"/>
      <c r="DLY262" s="18"/>
      <c r="DLZ262" s="18"/>
      <c r="DMA262" s="18"/>
      <c r="DMB262" s="18"/>
      <c r="DMC262" s="18"/>
      <c r="DMD262" s="18"/>
      <c r="DME262" s="18"/>
      <c r="DMF262" s="18"/>
      <c r="DMG262" s="18"/>
      <c r="DMH262" s="18"/>
      <c r="DMI262" s="18"/>
      <c r="DMJ262" s="18"/>
      <c r="DMK262" s="18"/>
      <c r="DML262" s="18"/>
      <c r="DMM262" s="18"/>
      <c r="DMN262" s="18"/>
      <c r="DMO262" s="18"/>
      <c r="DMP262" s="18"/>
      <c r="DMQ262" s="18"/>
      <c r="DMR262" s="18"/>
      <c r="DMS262" s="18"/>
      <c r="DMT262" s="18"/>
      <c r="DMU262" s="18"/>
      <c r="DMV262" s="18"/>
      <c r="DMW262" s="18"/>
      <c r="DMX262" s="18"/>
      <c r="DMY262" s="18"/>
      <c r="DMZ262" s="18"/>
      <c r="DNA262" s="18"/>
      <c r="DNB262" s="18"/>
      <c r="DNC262" s="18"/>
      <c r="DND262" s="18"/>
      <c r="DNE262" s="18"/>
      <c r="DNF262" s="18"/>
      <c r="DNG262" s="18"/>
      <c r="DNH262" s="18"/>
      <c r="DNI262" s="18"/>
      <c r="DNJ262" s="18"/>
      <c r="DNK262" s="18"/>
      <c r="DNL262" s="18"/>
      <c r="DNM262" s="18"/>
      <c r="DNN262" s="18"/>
      <c r="DNO262" s="18"/>
      <c r="DNP262" s="18"/>
      <c r="DNQ262" s="18"/>
      <c r="DNR262" s="18"/>
      <c r="DNS262" s="18"/>
      <c r="DNT262" s="18"/>
      <c r="DNU262" s="18"/>
      <c r="DNV262" s="18"/>
      <c r="DNW262" s="18"/>
      <c r="DNX262" s="18"/>
      <c r="DNY262" s="18"/>
      <c r="DNZ262" s="18"/>
      <c r="DOA262" s="18"/>
      <c r="DOB262" s="18"/>
      <c r="DOC262" s="18"/>
      <c r="DOD262" s="18"/>
      <c r="DOE262" s="18"/>
      <c r="DOF262" s="18"/>
      <c r="DOG262" s="18"/>
      <c r="DOH262" s="18"/>
      <c r="DOI262" s="18"/>
      <c r="DOJ262" s="18"/>
      <c r="DOK262" s="18"/>
      <c r="DOL262" s="18"/>
      <c r="DOM262" s="18"/>
      <c r="DON262" s="18"/>
      <c r="DOO262" s="18"/>
      <c r="DOP262" s="18"/>
      <c r="DOQ262" s="18"/>
      <c r="DOR262" s="18"/>
      <c r="DOS262" s="18"/>
      <c r="DOT262" s="18"/>
      <c r="DOU262" s="18"/>
      <c r="DOV262" s="18"/>
      <c r="DOW262" s="18"/>
      <c r="DOX262" s="18"/>
      <c r="DOY262" s="18"/>
      <c r="DOZ262" s="18"/>
      <c r="DPA262" s="18"/>
      <c r="DPB262" s="18"/>
      <c r="DPC262" s="18"/>
      <c r="DPD262" s="18"/>
      <c r="DPE262" s="18"/>
      <c r="DPF262" s="18"/>
      <c r="DPG262" s="18"/>
      <c r="DPH262" s="18"/>
      <c r="DPI262" s="18"/>
      <c r="DPJ262" s="18"/>
      <c r="DPK262" s="18"/>
      <c r="DPL262" s="18"/>
      <c r="DPM262" s="18"/>
      <c r="DPN262" s="18"/>
      <c r="DPO262" s="18"/>
      <c r="DPP262" s="18"/>
      <c r="DPQ262" s="18"/>
      <c r="DPR262" s="18"/>
      <c r="DPS262" s="18"/>
      <c r="DPT262" s="18"/>
      <c r="DPU262" s="18"/>
      <c r="DPV262" s="18"/>
      <c r="DPW262" s="18"/>
      <c r="DPX262" s="18"/>
      <c r="DPY262" s="18"/>
      <c r="DPZ262" s="18"/>
      <c r="DQA262" s="18"/>
      <c r="DQB262" s="18"/>
      <c r="DQC262" s="18"/>
      <c r="DQD262" s="18"/>
      <c r="DQE262" s="18"/>
      <c r="DQF262" s="18"/>
      <c r="DQG262" s="18"/>
      <c r="DQH262" s="18"/>
      <c r="DQI262" s="18"/>
      <c r="DQJ262" s="18"/>
      <c r="DQK262" s="18"/>
      <c r="DQL262" s="18"/>
      <c r="DQM262" s="18"/>
      <c r="DQN262" s="18"/>
      <c r="DQO262" s="18"/>
      <c r="DQP262" s="18"/>
      <c r="DQQ262" s="18"/>
      <c r="DQR262" s="18"/>
      <c r="DQS262" s="18"/>
      <c r="DQT262" s="18"/>
      <c r="DQU262" s="18"/>
      <c r="DQV262" s="18"/>
      <c r="DQW262" s="18"/>
      <c r="DQX262" s="18"/>
      <c r="DQY262" s="18"/>
      <c r="DQZ262" s="18"/>
      <c r="DRA262" s="18"/>
      <c r="DRB262" s="18"/>
      <c r="DRC262" s="18"/>
      <c r="DRD262" s="18"/>
      <c r="DRE262" s="18"/>
      <c r="DRF262" s="18"/>
      <c r="DRG262" s="18"/>
      <c r="DRH262" s="18"/>
      <c r="DRI262" s="18"/>
      <c r="DRJ262" s="18"/>
      <c r="DRK262" s="18"/>
      <c r="DRL262" s="18"/>
      <c r="DRM262" s="18"/>
      <c r="DRN262" s="18"/>
      <c r="DRO262" s="18"/>
      <c r="DRP262" s="18"/>
      <c r="DRQ262" s="18"/>
      <c r="DRR262" s="18"/>
      <c r="DRS262" s="18"/>
      <c r="DRT262" s="18"/>
      <c r="DRU262" s="18"/>
      <c r="DRV262" s="18"/>
      <c r="DRW262" s="18"/>
      <c r="DRX262" s="18"/>
      <c r="DRY262" s="18"/>
      <c r="DRZ262" s="18"/>
      <c r="DSA262" s="18"/>
      <c r="DSB262" s="18"/>
      <c r="DSC262" s="18"/>
      <c r="DSD262" s="18"/>
      <c r="DSE262" s="18"/>
      <c r="DSF262" s="18"/>
      <c r="DSG262" s="18"/>
      <c r="DSH262" s="18"/>
      <c r="DSI262" s="18"/>
      <c r="DSJ262" s="18"/>
      <c r="DSK262" s="18"/>
      <c r="DSL262" s="18"/>
      <c r="DSM262" s="18"/>
      <c r="DSN262" s="18"/>
      <c r="DSO262" s="18"/>
      <c r="DSP262" s="18"/>
      <c r="DSQ262" s="18"/>
      <c r="DSR262" s="18"/>
      <c r="DSS262" s="18"/>
      <c r="DST262" s="18"/>
      <c r="DSU262" s="18"/>
      <c r="DSV262" s="18"/>
      <c r="DSW262" s="18"/>
      <c r="DSX262" s="18"/>
      <c r="DSY262" s="18"/>
      <c r="DSZ262" s="18"/>
      <c r="DTA262" s="18"/>
      <c r="DTB262" s="18"/>
      <c r="DTC262" s="18"/>
      <c r="DTD262" s="18"/>
      <c r="DTE262" s="18"/>
      <c r="DTF262" s="18"/>
      <c r="DTG262" s="18"/>
      <c r="DTH262" s="18"/>
      <c r="DTI262" s="18"/>
      <c r="DTJ262" s="18"/>
      <c r="DTK262" s="18"/>
      <c r="DTL262" s="18"/>
      <c r="DTM262" s="18"/>
      <c r="DTN262" s="18"/>
      <c r="DTO262" s="18"/>
      <c r="DTP262" s="18"/>
      <c r="DTQ262" s="18"/>
      <c r="DTR262" s="18"/>
      <c r="DTS262" s="18"/>
      <c r="DTT262" s="18"/>
      <c r="DTU262" s="18"/>
      <c r="DTV262" s="18"/>
      <c r="DTW262" s="18"/>
      <c r="DTX262" s="18"/>
      <c r="DTY262" s="18"/>
      <c r="DTZ262" s="18"/>
      <c r="DUA262" s="18"/>
      <c r="DUB262" s="18"/>
      <c r="DUC262" s="18"/>
      <c r="DUD262" s="18"/>
      <c r="DUE262" s="18"/>
      <c r="DUF262" s="18"/>
      <c r="DUG262" s="18"/>
      <c r="DUH262" s="18"/>
      <c r="DUI262" s="18"/>
      <c r="DUJ262" s="18"/>
      <c r="DUK262" s="18"/>
      <c r="DUL262" s="18"/>
      <c r="DUM262" s="18"/>
      <c r="DUN262" s="18"/>
      <c r="DUO262" s="18"/>
      <c r="DUP262" s="18"/>
      <c r="DUQ262" s="18"/>
      <c r="DUR262" s="18"/>
      <c r="DUS262" s="18"/>
      <c r="DUT262" s="18"/>
      <c r="DUU262" s="18"/>
      <c r="DUV262" s="18"/>
      <c r="DUW262" s="18"/>
      <c r="DUX262" s="18"/>
      <c r="DUY262" s="18"/>
      <c r="DUZ262" s="18"/>
      <c r="DVA262" s="18"/>
      <c r="DVB262" s="18"/>
      <c r="DVC262" s="18"/>
      <c r="DVD262" s="18"/>
      <c r="DVE262" s="18"/>
      <c r="DVF262" s="18"/>
      <c r="DVG262" s="18"/>
      <c r="DVH262" s="18"/>
      <c r="DVI262" s="18"/>
      <c r="DVJ262" s="18"/>
      <c r="DVK262" s="18"/>
      <c r="DVL262" s="18"/>
      <c r="DVM262" s="18"/>
      <c r="DVN262" s="18"/>
      <c r="DVO262" s="18"/>
      <c r="DVP262" s="18"/>
      <c r="DVQ262" s="18"/>
      <c r="DVR262" s="18"/>
      <c r="DVS262" s="18"/>
      <c r="DVT262" s="18"/>
      <c r="DVU262" s="18"/>
      <c r="DVV262" s="18"/>
      <c r="DVW262" s="18"/>
      <c r="DVX262" s="18"/>
      <c r="DVY262" s="18"/>
      <c r="DVZ262" s="18"/>
      <c r="DWA262" s="18"/>
      <c r="DWB262" s="18"/>
      <c r="DWC262" s="18"/>
      <c r="DWD262" s="18"/>
      <c r="DWE262" s="18"/>
      <c r="DWF262" s="18"/>
      <c r="DWG262" s="18"/>
      <c r="DWH262" s="18"/>
      <c r="DWI262" s="18"/>
      <c r="DWJ262" s="18"/>
      <c r="DWK262" s="18"/>
      <c r="DWL262" s="18"/>
      <c r="DWM262" s="18"/>
      <c r="DWN262" s="18"/>
      <c r="DWO262" s="18"/>
      <c r="DWP262" s="18"/>
      <c r="DWQ262" s="18"/>
      <c r="DWR262" s="18"/>
      <c r="DWS262" s="18"/>
      <c r="DWT262" s="18"/>
      <c r="DWU262" s="18"/>
      <c r="DWV262" s="18"/>
      <c r="DWW262" s="18"/>
      <c r="DWX262" s="18"/>
      <c r="DWY262" s="18"/>
      <c r="DWZ262" s="18"/>
      <c r="DXA262" s="18"/>
      <c r="DXB262" s="18"/>
      <c r="DXC262" s="18"/>
      <c r="DXD262" s="18"/>
      <c r="DXE262" s="18"/>
      <c r="DXF262" s="18"/>
      <c r="DXG262" s="18"/>
      <c r="DXH262" s="18"/>
      <c r="DXI262" s="18"/>
      <c r="DXJ262" s="18"/>
      <c r="DXK262" s="18"/>
      <c r="DXL262" s="18"/>
      <c r="DXM262" s="18"/>
      <c r="DXN262" s="18"/>
      <c r="DXO262" s="18"/>
      <c r="DXP262" s="18"/>
      <c r="DXQ262" s="18"/>
      <c r="DXR262" s="18"/>
      <c r="DXS262" s="18"/>
      <c r="DXT262" s="18"/>
      <c r="DXU262" s="18"/>
      <c r="DXV262" s="18"/>
      <c r="DXW262" s="18"/>
      <c r="DXX262" s="18"/>
      <c r="DXY262" s="18"/>
      <c r="DXZ262" s="18"/>
      <c r="DYA262" s="18"/>
      <c r="DYB262" s="18"/>
      <c r="DYC262" s="18"/>
      <c r="DYD262" s="18"/>
      <c r="DYE262" s="18"/>
      <c r="DYF262" s="18"/>
      <c r="DYG262" s="18"/>
      <c r="DYH262" s="18"/>
      <c r="DYI262" s="18"/>
      <c r="DYJ262" s="18"/>
      <c r="DYK262" s="18"/>
      <c r="DYL262" s="18"/>
      <c r="DYM262" s="18"/>
      <c r="DYN262" s="18"/>
      <c r="DYO262" s="18"/>
      <c r="DYP262" s="18"/>
      <c r="DYQ262" s="18"/>
      <c r="DYR262" s="18"/>
      <c r="DYS262" s="18"/>
      <c r="DYT262" s="18"/>
      <c r="DYU262" s="18"/>
      <c r="DYV262" s="18"/>
      <c r="DYW262" s="18"/>
      <c r="DYX262" s="18"/>
      <c r="DYY262" s="18"/>
      <c r="DYZ262" s="18"/>
      <c r="DZA262" s="18"/>
      <c r="DZB262" s="18"/>
      <c r="DZC262" s="18"/>
      <c r="DZD262" s="18"/>
      <c r="DZE262" s="18"/>
      <c r="DZF262" s="18"/>
      <c r="DZG262" s="18"/>
      <c r="DZH262" s="18"/>
      <c r="DZI262" s="18"/>
      <c r="DZJ262" s="18"/>
      <c r="DZK262" s="18"/>
      <c r="DZL262" s="18"/>
      <c r="DZM262" s="18"/>
      <c r="DZN262" s="18"/>
      <c r="DZO262" s="18"/>
      <c r="DZP262" s="18"/>
      <c r="DZQ262" s="18"/>
      <c r="DZR262" s="18"/>
      <c r="DZS262" s="18"/>
      <c r="DZT262" s="18"/>
      <c r="DZU262" s="18"/>
      <c r="DZV262" s="18"/>
      <c r="DZW262" s="18"/>
      <c r="DZX262" s="18"/>
      <c r="DZY262" s="18"/>
      <c r="DZZ262" s="18"/>
      <c r="EAA262" s="18"/>
      <c r="EAB262" s="18"/>
      <c r="EAC262" s="18"/>
      <c r="EAD262" s="18"/>
      <c r="EAE262" s="18"/>
      <c r="EAF262" s="18"/>
      <c r="EAG262" s="18"/>
      <c r="EAH262" s="18"/>
      <c r="EAI262" s="18"/>
      <c r="EAJ262" s="18"/>
      <c r="EAK262" s="18"/>
      <c r="EAL262" s="18"/>
      <c r="EAM262" s="18"/>
      <c r="EAN262" s="18"/>
      <c r="EAO262" s="18"/>
      <c r="EAP262" s="18"/>
      <c r="EAQ262" s="18"/>
      <c r="EAR262" s="18"/>
      <c r="EAS262" s="18"/>
      <c r="EAT262" s="18"/>
      <c r="EAU262" s="18"/>
      <c r="EAV262" s="18"/>
      <c r="EAW262" s="18"/>
      <c r="EAX262" s="18"/>
      <c r="EAY262" s="18"/>
      <c r="EAZ262" s="18"/>
      <c r="EBA262" s="18"/>
      <c r="EBB262" s="18"/>
      <c r="EBC262" s="18"/>
      <c r="EBD262" s="18"/>
      <c r="EBE262" s="18"/>
      <c r="EBF262" s="18"/>
      <c r="EBG262" s="18"/>
      <c r="EBH262" s="18"/>
      <c r="EBI262" s="18"/>
      <c r="EBJ262" s="18"/>
      <c r="EBK262" s="18"/>
      <c r="EBL262" s="18"/>
      <c r="EBM262" s="18"/>
      <c r="EBN262" s="18"/>
      <c r="EBO262" s="18"/>
      <c r="EBP262" s="18"/>
      <c r="EBQ262" s="18"/>
      <c r="EBR262" s="18"/>
      <c r="EBS262" s="18"/>
      <c r="EBT262" s="18"/>
      <c r="EBU262" s="18"/>
      <c r="EBV262" s="18"/>
      <c r="EBW262" s="18"/>
      <c r="EBX262" s="18"/>
      <c r="EBY262" s="18"/>
      <c r="EBZ262" s="18"/>
      <c r="ECA262" s="18"/>
      <c r="ECB262" s="18"/>
      <c r="ECC262" s="18"/>
      <c r="ECD262" s="18"/>
      <c r="ECE262" s="18"/>
      <c r="ECF262" s="18"/>
      <c r="ECG262" s="18"/>
      <c r="ECH262" s="18"/>
      <c r="ECI262" s="18"/>
      <c r="ECJ262" s="18"/>
      <c r="ECK262" s="18"/>
      <c r="ECL262" s="18"/>
      <c r="ECM262" s="18"/>
      <c r="ECN262" s="18"/>
      <c r="ECO262" s="18"/>
      <c r="ECP262" s="18"/>
      <c r="ECQ262" s="18"/>
      <c r="ECR262" s="18"/>
      <c r="ECS262" s="18"/>
      <c r="ECT262" s="18"/>
      <c r="ECU262" s="18"/>
      <c r="ECV262" s="18"/>
      <c r="ECW262" s="18"/>
      <c r="ECX262" s="18"/>
      <c r="ECY262" s="18"/>
      <c r="ECZ262" s="18"/>
      <c r="EDA262" s="18"/>
      <c r="EDB262" s="18"/>
      <c r="EDC262" s="18"/>
      <c r="EDD262" s="18"/>
      <c r="EDE262" s="18"/>
      <c r="EDF262" s="18"/>
      <c r="EDG262" s="18"/>
      <c r="EDH262" s="18"/>
      <c r="EDI262" s="18"/>
      <c r="EDJ262" s="18"/>
      <c r="EDK262" s="18"/>
      <c r="EDL262" s="18"/>
      <c r="EDM262" s="18"/>
      <c r="EDN262" s="18"/>
      <c r="EDO262" s="18"/>
      <c r="EDP262" s="18"/>
      <c r="EDQ262" s="18"/>
      <c r="EDR262" s="18"/>
      <c r="EDS262" s="18"/>
      <c r="EDT262" s="18"/>
      <c r="EDU262" s="18"/>
      <c r="EDV262" s="18"/>
      <c r="EDW262" s="18"/>
      <c r="EDX262" s="18"/>
      <c r="EDY262" s="18"/>
      <c r="EDZ262" s="18"/>
      <c r="EEA262" s="18"/>
      <c r="EEB262" s="18"/>
      <c r="EEC262" s="18"/>
      <c r="EED262" s="18"/>
      <c r="EEE262" s="18"/>
      <c r="EEF262" s="18"/>
      <c r="EEG262" s="18"/>
      <c r="EEH262" s="18"/>
      <c r="EEI262" s="18"/>
      <c r="EEJ262" s="18"/>
      <c r="EEK262" s="18"/>
      <c r="EEL262" s="18"/>
      <c r="EEM262" s="18"/>
      <c r="EEN262" s="18"/>
      <c r="EEO262" s="18"/>
      <c r="EEP262" s="18"/>
      <c r="EEQ262" s="18"/>
      <c r="EER262" s="18"/>
      <c r="EES262" s="18"/>
      <c r="EET262" s="18"/>
      <c r="EEU262" s="18"/>
      <c r="EEV262" s="18"/>
      <c r="EEW262" s="18"/>
      <c r="EEX262" s="18"/>
      <c r="EEY262" s="18"/>
      <c r="EEZ262" s="18"/>
      <c r="EFA262" s="18"/>
      <c r="EFB262" s="18"/>
      <c r="EFC262" s="18"/>
      <c r="EFD262" s="18"/>
      <c r="EFE262" s="18"/>
      <c r="EFF262" s="18"/>
      <c r="EFG262" s="18"/>
      <c r="EFH262" s="18"/>
      <c r="EFI262" s="18"/>
      <c r="EFJ262" s="18"/>
      <c r="EFK262" s="18"/>
      <c r="EFL262" s="18"/>
      <c r="EFM262" s="18"/>
      <c r="EFN262" s="18"/>
      <c r="EFO262" s="18"/>
      <c r="EFP262" s="18"/>
      <c r="EFQ262" s="18"/>
      <c r="EFR262" s="18"/>
      <c r="EFS262" s="18"/>
      <c r="EFT262" s="18"/>
      <c r="EFU262" s="18"/>
      <c r="EFV262" s="18"/>
      <c r="EFW262" s="18"/>
      <c r="EFX262" s="18"/>
      <c r="EFY262" s="18"/>
      <c r="EFZ262" s="18"/>
      <c r="EGA262" s="18"/>
      <c r="EGB262" s="18"/>
      <c r="EGC262" s="18"/>
      <c r="EGD262" s="18"/>
      <c r="EGE262" s="18"/>
      <c r="EGF262" s="18"/>
      <c r="EGG262" s="18"/>
      <c r="EGH262" s="18"/>
      <c r="EGI262" s="18"/>
      <c r="EGJ262" s="18"/>
      <c r="EGK262" s="18"/>
      <c r="EGL262" s="18"/>
      <c r="EGM262" s="18"/>
      <c r="EGN262" s="18"/>
      <c r="EGO262" s="18"/>
      <c r="EGP262" s="18"/>
      <c r="EGQ262" s="18"/>
      <c r="EGR262" s="18"/>
      <c r="EGS262" s="18"/>
      <c r="EGT262" s="18"/>
      <c r="EGU262" s="18"/>
      <c r="EGV262" s="18"/>
      <c r="EGW262" s="18"/>
      <c r="EGX262" s="18"/>
      <c r="EGY262" s="18"/>
      <c r="EGZ262" s="18"/>
      <c r="EHA262" s="18"/>
      <c r="EHB262" s="18"/>
      <c r="EHC262" s="18"/>
      <c r="EHD262" s="18"/>
      <c r="EHE262" s="18"/>
      <c r="EHF262" s="18"/>
      <c r="EHG262" s="18"/>
      <c r="EHH262" s="18"/>
      <c r="EHI262" s="18"/>
      <c r="EHJ262" s="18"/>
      <c r="EHK262" s="18"/>
      <c r="EHL262" s="18"/>
      <c r="EHM262" s="18"/>
      <c r="EHN262" s="18"/>
      <c r="EHO262" s="18"/>
      <c r="EHP262" s="18"/>
      <c r="EHQ262" s="18"/>
      <c r="EHR262" s="18"/>
      <c r="EHS262" s="18"/>
      <c r="EHT262" s="18"/>
      <c r="EHU262" s="18"/>
      <c r="EHV262" s="18"/>
      <c r="EHW262" s="18"/>
      <c r="EHX262" s="18"/>
      <c r="EHY262" s="18"/>
      <c r="EHZ262" s="18"/>
      <c r="EIA262" s="18"/>
      <c r="EIB262" s="18"/>
      <c r="EIC262" s="18"/>
      <c r="EID262" s="18"/>
      <c r="EIE262" s="18"/>
      <c r="EIF262" s="18"/>
      <c r="EIG262" s="18"/>
      <c r="EIH262" s="18"/>
      <c r="EII262" s="18"/>
      <c r="EIJ262" s="18"/>
      <c r="EIK262" s="18"/>
      <c r="EIL262" s="18"/>
      <c r="EIM262" s="18"/>
      <c r="EIN262" s="18"/>
      <c r="EIO262" s="18"/>
      <c r="EIP262" s="18"/>
      <c r="EIQ262" s="18"/>
      <c r="EIR262" s="18"/>
      <c r="EIS262" s="18"/>
      <c r="EIT262" s="18"/>
      <c r="EIU262" s="18"/>
      <c r="EIV262" s="18"/>
      <c r="EIW262" s="18"/>
      <c r="EIX262" s="18"/>
      <c r="EIY262" s="18"/>
      <c r="EIZ262" s="18"/>
      <c r="EJA262" s="18"/>
      <c r="EJB262" s="18"/>
      <c r="EJC262" s="18"/>
      <c r="EJD262" s="18"/>
      <c r="EJE262" s="18"/>
      <c r="EJF262" s="18"/>
      <c r="EJG262" s="18"/>
      <c r="EJH262" s="18"/>
      <c r="EJI262" s="18"/>
      <c r="EJJ262" s="18"/>
      <c r="EJK262" s="18"/>
      <c r="EJL262" s="18"/>
      <c r="EJM262" s="18"/>
      <c r="EJN262" s="18"/>
      <c r="EJO262" s="18"/>
      <c r="EJP262" s="18"/>
      <c r="EJQ262" s="18"/>
      <c r="EJR262" s="18"/>
      <c r="EJS262" s="18"/>
      <c r="EJT262" s="18"/>
      <c r="EJU262" s="18"/>
      <c r="EJV262" s="18"/>
      <c r="EJW262" s="18"/>
      <c r="EJX262" s="18"/>
      <c r="EJY262" s="18"/>
      <c r="EJZ262" s="18"/>
      <c r="EKA262" s="18"/>
      <c r="EKB262" s="18"/>
      <c r="EKC262" s="18"/>
      <c r="EKD262" s="18"/>
      <c r="EKE262" s="18"/>
      <c r="EKF262" s="18"/>
      <c r="EKG262" s="18"/>
      <c r="EKH262" s="18"/>
      <c r="EKI262" s="18"/>
      <c r="EKJ262" s="18"/>
      <c r="EKK262" s="18"/>
      <c r="EKL262" s="18"/>
      <c r="EKM262" s="18"/>
      <c r="EKN262" s="18"/>
      <c r="EKO262" s="18"/>
      <c r="EKP262" s="18"/>
      <c r="EKQ262" s="18"/>
      <c r="EKR262" s="18"/>
      <c r="EKS262" s="18"/>
      <c r="EKT262" s="18"/>
      <c r="EKU262" s="18"/>
      <c r="EKV262" s="18"/>
      <c r="EKW262" s="18"/>
      <c r="EKX262" s="18"/>
      <c r="EKY262" s="18"/>
      <c r="EKZ262" s="18"/>
      <c r="ELA262" s="18"/>
      <c r="ELB262" s="18"/>
      <c r="ELC262" s="18"/>
      <c r="ELD262" s="18"/>
      <c r="ELE262" s="18"/>
      <c r="ELF262" s="18"/>
      <c r="ELG262" s="18"/>
      <c r="ELH262" s="18"/>
      <c r="ELI262" s="18"/>
      <c r="ELJ262" s="18"/>
      <c r="ELK262" s="18"/>
      <c r="ELL262" s="18"/>
      <c r="ELM262" s="18"/>
      <c r="ELN262" s="18"/>
      <c r="ELO262" s="18"/>
      <c r="ELP262" s="18"/>
      <c r="ELQ262" s="18"/>
      <c r="ELR262" s="18"/>
      <c r="ELS262" s="18"/>
      <c r="ELT262" s="18"/>
      <c r="ELU262" s="18"/>
      <c r="ELV262" s="18"/>
      <c r="ELW262" s="18"/>
      <c r="ELX262" s="18"/>
      <c r="ELY262" s="18"/>
      <c r="ELZ262" s="18"/>
      <c r="EMA262" s="18"/>
      <c r="EMB262" s="18"/>
      <c r="EMC262" s="18"/>
      <c r="EMD262" s="18"/>
      <c r="EME262" s="18"/>
      <c r="EMF262" s="18"/>
      <c r="EMG262" s="18"/>
      <c r="EMH262" s="18"/>
      <c r="EMI262" s="18"/>
      <c r="EMJ262" s="18"/>
      <c r="EMK262" s="18"/>
      <c r="EML262" s="18"/>
      <c r="EMM262" s="18"/>
      <c r="EMN262" s="18"/>
      <c r="EMO262" s="18"/>
      <c r="EMP262" s="18"/>
      <c r="EMQ262" s="18"/>
      <c r="EMR262" s="18"/>
      <c r="EMS262" s="18"/>
      <c r="EMT262" s="18"/>
      <c r="EMU262" s="18"/>
      <c r="EMV262" s="18"/>
      <c r="EMW262" s="18"/>
      <c r="EMX262" s="18"/>
      <c r="EMY262" s="18"/>
      <c r="EMZ262" s="18"/>
      <c r="ENA262" s="18"/>
      <c r="ENB262" s="18"/>
      <c r="ENC262" s="18"/>
      <c r="END262" s="18"/>
      <c r="ENE262" s="18"/>
      <c r="ENF262" s="18"/>
      <c r="ENG262" s="18"/>
      <c r="ENH262" s="18"/>
      <c r="ENI262" s="18"/>
      <c r="ENJ262" s="18"/>
      <c r="ENK262" s="18"/>
      <c r="ENL262" s="18"/>
      <c r="ENM262" s="18"/>
      <c r="ENN262" s="18"/>
      <c r="ENO262" s="18"/>
      <c r="ENP262" s="18"/>
      <c r="ENQ262" s="18"/>
      <c r="ENR262" s="18"/>
      <c r="ENS262" s="18"/>
      <c r="ENT262" s="18"/>
      <c r="ENU262" s="18"/>
      <c r="ENV262" s="18"/>
      <c r="ENW262" s="18"/>
      <c r="ENX262" s="18"/>
      <c r="ENY262" s="18"/>
      <c r="ENZ262" s="18"/>
      <c r="EOA262" s="18"/>
      <c r="EOB262" s="18"/>
      <c r="EOC262" s="18"/>
      <c r="EOD262" s="18"/>
      <c r="EOE262" s="18"/>
      <c r="EOF262" s="18"/>
      <c r="EOG262" s="18"/>
      <c r="EOH262" s="18"/>
      <c r="EOI262" s="18"/>
      <c r="EOJ262" s="18"/>
      <c r="EOK262" s="18"/>
      <c r="EOL262" s="18"/>
      <c r="EOM262" s="18"/>
      <c r="EON262" s="18"/>
      <c r="EOO262" s="18"/>
      <c r="EOP262" s="18"/>
      <c r="EOQ262" s="18"/>
      <c r="EOR262" s="18"/>
      <c r="EOS262" s="18"/>
      <c r="EOT262" s="18"/>
      <c r="EOU262" s="18"/>
      <c r="EOV262" s="18"/>
      <c r="EOW262" s="18"/>
      <c r="EOX262" s="18"/>
      <c r="EOY262" s="18"/>
      <c r="EOZ262" s="18"/>
      <c r="EPA262" s="18"/>
      <c r="EPB262" s="18"/>
      <c r="EPC262" s="18"/>
      <c r="EPD262" s="18"/>
      <c r="EPE262" s="18"/>
      <c r="EPF262" s="18"/>
      <c r="EPG262" s="18"/>
      <c r="EPH262" s="18"/>
      <c r="EPI262" s="18"/>
      <c r="EPJ262" s="18"/>
      <c r="EPK262" s="18"/>
      <c r="EPL262" s="18"/>
      <c r="EPM262" s="18"/>
      <c r="EPN262" s="18"/>
      <c r="EPO262" s="18"/>
      <c r="EPP262" s="18"/>
      <c r="EPQ262" s="18"/>
      <c r="EPR262" s="18"/>
      <c r="EPS262" s="18"/>
      <c r="EPT262" s="18"/>
      <c r="EPU262" s="18"/>
      <c r="EPV262" s="18"/>
      <c r="EPW262" s="18"/>
      <c r="EPX262" s="18"/>
      <c r="EPY262" s="18"/>
      <c r="EPZ262" s="18"/>
      <c r="EQA262" s="18"/>
      <c r="EQB262" s="18"/>
      <c r="EQC262" s="18"/>
      <c r="EQD262" s="18"/>
      <c r="EQE262" s="18"/>
      <c r="EQF262" s="18"/>
      <c r="EQG262" s="18"/>
      <c r="EQH262" s="18"/>
      <c r="EQI262" s="18"/>
      <c r="EQJ262" s="18"/>
      <c r="EQK262" s="18"/>
      <c r="EQL262" s="18"/>
      <c r="EQM262" s="18"/>
      <c r="EQN262" s="18"/>
      <c r="EQO262" s="18"/>
      <c r="EQP262" s="18"/>
      <c r="EQQ262" s="18"/>
      <c r="EQR262" s="18"/>
      <c r="EQS262" s="18"/>
      <c r="EQT262" s="18"/>
      <c r="EQU262" s="18"/>
      <c r="EQV262" s="18"/>
      <c r="EQW262" s="18"/>
      <c r="EQX262" s="18"/>
      <c r="EQY262" s="18"/>
      <c r="EQZ262" s="18"/>
      <c r="ERA262" s="18"/>
      <c r="ERB262" s="18"/>
      <c r="ERC262" s="18"/>
      <c r="ERD262" s="18"/>
      <c r="ERE262" s="18"/>
      <c r="ERF262" s="18"/>
      <c r="ERG262" s="18"/>
      <c r="ERH262" s="18"/>
      <c r="ERI262" s="18"/>
      <c r="ERJ262" s="18"/>
      <c r="ERK262" s="18"/>
      <c r="ERL262" s="18"/>
      <c r="ERM262" s="18"/>
      <c r="ERN262" s="18"/>
      <c r="ERO262" s="18"/>
      <c r="ERP262" s="18"/>
      <c r="ERQ262" s="18"/>
      <c r="ERR262" s="18"/>
      <c r="ERS262" s="18"/>
      <c r="ERT262" s="18"/>
      <c r="ERU262" s="18"/>
      <c r="ERV262" s="18"/>
      <c r="ERW262" s="18"/>
      <c r="ERX262" s="18"/>
      <c r="ERY262" s="18"/>
      <c r="ERZ262" s="18"/>
      <c r="ESA262" s="18"/>
      <c r="ESB262" s="18"/>
      <c r="ESC262" s="18"/>
      <c r="ESD262" s="18"/>
      <c r="ESE262" s="18"/>
      <c r="ESF262" s="18"/>
      <c r="ESG262" s="18"/>
      <c r="ESH262" s="18"/>
      <c r="ESI262" s="18"/>
      <c r="ESJ262" s="18"/>
      <c r="ESK262" s="18"/>
      <c r="ESL262" s="18"/>
      <c r="ESM262" s="18"/>
      <c r="ESN262" s="18"/>
      <c r="ESO262" s="18"/>
      <c r="ESP262" s="18"/>
      <c r="ESQ262" s="18"/>
      <c r="ESR262" s="18"/>
      <c r="ESS262" s="18"/>
      <c r="EST262" s="18"/>
      <c r="ESU262" s="18"/>
      <c r="ESV262" s="18"/>
      <c r="ESW262" s="18"/>
      <c r="ESX262" s="18"/>
      <c r="ESY262" s="18"/>
      <c r="ESZ262" s="18"/>
      <c r="ETA262" s="18"/>
      <c r="ETB262" s="18"/>
      <c r="ETC262" s="18"/>
      <c r="ETD262" s="18"/>
      <c r="ETE262" s="18"/>
      <c r="ETF262" s="18"/>
      <c r="ETG262" s="18"/>
      <c r="ETH262" s="18"/>
      <c r="ETI262" s="18"/>
      <c r="ETJ262" s="18"/>
      <c r="ETK262" s="18"/>
      <c r="ETL262" s="18"/>
      <c r="ETM262" s="18"/>
      <c r="ETN262" s="18"/>
      <c r="ETO262" s="18"/>
      <c r="ETP262" s="18"/>
      <c r="ETQ262" s="18"/>
      <c r="ETR262" s="18"/>
      <c r="ETS262" s="18"/>
      <c r="ETT262" s="18"/>
      <c r="ETU262" s="18"/>
      <c r="ETV262" s="18"/>
      <c r="ETW262" s="18"/>
      <c r="ETX262" s="18"/>
      <c r="ETY262" s="18"/>
      <c r="ETZ262" s="18"/>
      <c r="EUA262" s="18"/>
      <c r="EUB262" s="18"/>
      <c r="EUC262" s="18"/>
      <c r="EUD262" s="18"/>
      <c r="EUE262" s="18"/>
      <c r="EUF262" s="18"/>
      <c r="EUG262" s="18"/>
      <c r="EUH262" s="18"/>
      <c r="EUI262" s="18"/>
      <c r="EUJ262" s="18"/>
      <c r="EUK262" s="18"/>
      <c r="EUL262" s="18"/>
      <c r="EUM262" s="18"/>
      <c r="EUN262" s="18"/>
      <c r="EUO262" s="18"/>
      <c r="EUP262" s="18"/>
      <c r="EUQ262" s="18"/>
      <c r="EUR262" s="18"/>
      <c r="EUS262" s="18"/>
      <c r="EUT262" s="18"/>
      <c r="EUU262" s="18"/>
      <c r="EUV262" s="18"/>
      <c r="EUW262" s="18"/>
      <c r="EUX262" s="18"/>
      <c r="EUY262" s="18"/>
      <c r="EUZ262" s="18"/>
      <c r="EVA262" s="18"/>
      <c r="EVB262" s="18"/>
      <c r="EVC262" s="18"/>
      <c r="EVD262" s="18"/>
      <c r="EVE262" s="18"/>
      <c r="EVF262" s="18"/>
      <c r="EVG262" s="18"/>
      <c r="EVH262" s="18"/>
      <c r="EVI262" s="18"/>
      <c r="EVJ262" s="18"/>
      <c r="EVK262" s="18"/>
      <c r="EVL262" s="18"/>
      <c r="EVM262" s="18"/>
      <c r="EVN262" s="18"/>
      <c r="EVO262" s="18"/>
      <c r="EVP262" s="18"/>
      <c r="EVQ262" s="18"/>
      <c r="EVR262" s="18"/>
      <c r="EVS262" s="18"/>
      <c r="EVT262" s="18"/>
      <c r="EVU262" s="18"/>
      <c r="EVV262" s="18"/>
      <c r="EVW262" s="18"/>
      <c r="EVX262" s="18"/>
      <c r="EVY262" s="18"/>
      <c r="EVZ262" s="18"/>
      <c r="EWA262" s="18"/>
      <c r="EWB262" s="18"/>
      <c r="EWC262" s="18"/>
      <c r="EWD262" s="18"/>
      <c r="EWE262" s="18"/>
      <c r="EWF262" s="18"/>
      <c r="EWG262" s="18"/>
      <c r="EWH262" s="18"/>
      <c r="EWI262" s="18"/>
      <c r="EWJ262" s="18"/>
      <c r="EWK262" s="18"/>
      <c r="EWL262" s="18"/>
      <c r="EWM262" s="18"/>
      <c r="EWN262" s="18"/>
      <c r="EWO262" s="18"/>
      <c r="EWP262" s="18"/>
      <c r="EWQ262" s="18"/>
      <c r="EWR262" s="18"/>
      <c r="EWS262" s="18"/>
      <c r="EWT262" s="18"/>
      <c r="EWU262" s="18"/>
      <c r="EWV262" s="18"/>
      <c r="EWW262" s="18"/>
      <c r="EWX262" s="18"/>
      <c r="EWY262" s="18"/>
      <c r="EWZ262" s="18"/>
      <c r="EXA262" s="18"/>
      <c r="EXB262" s="18"/>
      <c r="EXC262" s="18"/>
      <c r="EXD262" s="18"/>
      <c r="EXE262" s="18"/>
      <c r="EXF262" s="18"/>
      <c r="EXG262" s="18"/>
      <c r="EXH262" s="18"/>
      <c r="EXI262" s="18"/>
      <c r="EXJ262" s="18"/>
      <c r="EXK262" s="18"/>
      <c r="EXL262" s="18"/>
      <c r="EXM262" s="18"/>
      <c r="EXN262" s="18"/>
      <c r="EXO262" s="18"/>
      <c r="EXP262" s="18"/>
      <c r="EXQ262" s="18"/>
      <c r="EXR262" s="18"/>
      <c r="EXS262" s="18"/>
      <c r="EXT262" s="18"/>
      <c r="EXU262" s="18"/>
      <c r="EXV262" s="18"/>
      <c r="EXW262" s="18"/>
      <c r="EXX262" s="18"/>
      <c r="EXY262" s="18"/>
      <c r="EXZ262" s="18"/>
      <c r="EYA262" s="18"/>
      <c r="EYB262" s="18"/>
      <c r="EYC262" s="18"/>
      <c r="EYD262" s="18"/>
      <c r="EYE262" s="18"/>
      <c r="EYF262" s="18"/>
      <c r="EYG262" s="18"/>
      <c r="EYH262" s="18"/>
      <c r="EYI262" s="18"/>
      <c r="EYJ262" s="18"/>
      <c r="EYK262" s="18"/>
      <c r="EYL262" s="18"/>
      <c r="EYM262" s="18"/>
      <c r="EYN262" s="18"/>
      <c r="EYO262" s="18"/>
      <c r="EYP262" s="18"/>
      <c r="EYQ262" s="18"/>
      <c r="EYR262" s="18"/>
      <c r="EYS262" s="18"/>
      <c r="EYT262" s="18"/>
      <c r="EYU262" s="18"/>
      <c r="EYV262" s="18"/>
      <c r="EYW262" s="18"/>
      <c r="EYX262" s="18"/>
      <c r="EYY262" s="18"/>
      <c r="EYZ262" s="18"/>
      <c r="EZA262" s="18"/>
      <c r="EZB262" s="18"/>
      <c r="EZC262" s="18"/>
      <c r="EZD262" s="18"/>
      <c r="EZE262" s="18"/>
      <c r="EZF262" s="18"/>
      <c r="EZG262" s="18"/>
      <c r="EZH262" s="18"/>
      <c r="EZI262" s="18"/>
      <c r="EZJ262" s="18"/>
      <c r="EZK262" s="18"/>
      <c r="EZL262" s="18"/>
      <c r="EZM262" s="18"/>
      <c r="EZN262" s="18"/>
      <c r="EZO262" s="18"/>
      <c r="EZP262" s="18"/>
      <c r="EZQ262" s="18"/>
      <c r="EZR262" s="18"/>
      <c r="EZS262" s="18"/>
      <c r="EZT262" s="18"/>
      <c r="EZU262" s="18"/>
      <c r="EZV262" s="18"/>
      <c r="EZW262" s="18"/>
      <c r="EZX262" s="18"/>
      <c r="EZY262" s="18"/>
      <c r="EZZ262" s="18"/>
      <c r="FAA262" s="18"/>
      <c r="FAB262" s="18"/>
      <c r="FAC262" s="18"/>
      <c r="FAD262" s="18"/>
      <c r="FAE262" s="18"/>
      <c r="FAF262" s="18"/>
      <c r="FAG262" s="18"/>
      <c r="FAH262" s="18"/>
      <c r="FAI262" s="18"/>
      <c r="FAJ262" s="18"/>
      <c r="FAK262" s="18"/>
      <c r="FAL262" s="18"/>
      <c r="FAM262" s="18"/>
      <c r="FAN262" s="18"/>
      <c r="FAO262" s="18"/>
      <c r="FAP262" s="18"/>
      <c r="FAQ262" s="18"/>
      <c r="FAR262" s="18"/>
      <c r="FAS262" s="18"/>
      <c r="FAT262" s="18"/>
      <c r="FAU262" s="18"/>
      <c r="FAV262" s="18"/>
      <c r="FAW262" s="18"/>
      <c r="FAX262" s="18"/>
      <c r="FAY262" s="18"/>
      <c r="FAZ262" s="18"/>
      <c r="FBA262" s="18"/>
      <c r="FBB262" s="18"/>
      <c r="FBC262" s="18"/>
      <c r="FBD262" s="18"/>
      <c r="FBE262" s="18"/>
      <c r="FBF262" s="18"/>
      <c r="FBG262" s="18"/>
      <c r="FBH262" s="18"/>
      <c r="FBI262" s="18"/>
      <c r="FBJ262" s="18"/>
      <c r="FBK262" s="18"/>
      <c r="FBL262" s="18"/>
      <c r="FBM262" s="18"/>
      <c r="FBN262" s="18"/>
      <c r="FBO262" s="18"/>
      <c r="FBP262" s="18"/>
      <c r="FBQ262" s="18"/>
      <c r="FBR262" s="18"/>
      <c r="FBS262" s="18"/>
      <c r="FBT262" s="18"/>
      <c r="FBU262" s="18"/>
      <c r="FBV262" s="18"/>
      <c r="FBW262" s="18"/>
      <c r="FBX262" s="18"/>
      <c r="FBY262" s="18"/>
      <c r="FBZ262" s="18"/>
      <c r="FCA262" s="18"/>
      <c r="FCB262" s="18"/>
      <c r="FCC262" s="18"/>
      <c r="FCD262" s="18"/>
      <c r="FCE262" s="18"/>
      <c r="FCF262" s="18"/>
      <c r="FCG262" s="18"/>
      <c r="FCH262" s="18"/>
      <c r="FCI262" s="18"/>
      <c r="FCJ262" s="18"/>
      <c r="FCK262" s="18"/>
      <c r="FCL262" s="18"/>
      <c r="FCM262" s="18"/>
      <c r="FCN262" s="18"/>
      <c r="FCO262" s="18"/>
      <c r="FCP262" s="18"/>
      <c r="FCQ262" s="18"/>
      <c r="FCR262" s="18"/>
      <c r="FCS262" s="18"/>
      <c r="FCT262" s="18"/>
      <c r="FCU262" s="18"/>
      <c r="FCV262" s="18"/>
      <c r="FCW262" s="18"/>
      <c r="FCX262" s="18"/>
      <c r="FCY262" s="18"/>
      <c r="FCZ262" s="18"/>
      <c r="FDA262" s="18"/>
      <c r="FDB262" s="18"/>
      <c r="FDC262" s="18"/>
      <c r="FDD262" s="18"/>
      <c r="FDE262" s="18"/>
      <c r="FDF262" s="18"/>
      <c r="FDG262" s="18"/>
      <c r="FDH262" s="18"/>
      <c r="FDI262" s="18"/>
      <c r="FDJ262" s="18"/>
      <c r="FDK262" s="18"/>
      <c r="FDL262" s="18"/>
      <c r="FDM262" s="18"/>
      <c r="FDN262" s="18"/>
      <c r="FDO262" s="18"/>
      <c r="FDP262" s="18"/>
      <c r="FDQ262" s="18"/>
      <c r="FDR262" s="18"/>
      <c r="FDS262" s="18"/>
      <c r="FDT262" s="18"/>
      <c r="FDU262" s="18"/>
      <c r="FDV262" s="18"/>
      <c r="FDW262" s="18"/>
      <c r="FDX262" s="18"/>
      <c r="FDY262" s="18"/>
      <c r="FDZ262" s="18"/>
      <c r="FEA262" s="18"/>
      <c r="FEB262" s="18"/>
      <c r="FEC262" s="18"/>
      <c r="FED262" s="18"/>
      <c r="FEE262" s="18"/>
      <c r="FEF262" s="18"/>
      <c r="FEG262" s="18"/>
      <c r="FEH262" s="18"/>
      <c r="FEI262" s="18"/>
      <c r="FEJ262" s="18"/>
      <c r="FEK262" s="18"/>
      <c r="FEL262" s="18"/>
      <c r="FEM262" s="18"/>
      <c r="FEN262" s="18"/>
      <c r="FEO262" s="18"/>
      <c r="FEP262" s="18"/>
      <c r="FEQ262" s="18"/>
      <c r="FER262" s="18"/>
      <c r="FES262" s="18"/>
      <c r="FET262" s="18"/>
      <c r="FEU262" s="18"/>
      <c r="FEV262" s="18"/>
      <c r="FEW262" s="18"/>
      <c r="FEX262" s="18"/>
      <c r="FEY262" s="18"/>
      <c r="FEZ262" s="18"/>
      <c r="FFA262" s="18"/>
      <c r="FFB262" s="18"/>
      <c r="FFC262" s="18"/>
      <c r="FFD262" s="18"/>
      <c r="FFE262" s="18"/>
      <c r="FFF262" s="18"/>
      <c r="FFG262" s="18"/>
      <c r="FFH262" s="18"/>
      <c r="FFI262" s="18"/>
      <c r="FFJ262" s="18"/>
      <c r="FFK262" s="18"/>
      <c r="FFL262" s="18"/>
      <c r="FFM262" s="18"/>
      <c r="FFN262" s="18"/>
      <c r="FFO262" s="18"/>
      <c r="FFP262" s="18"/>
      <c r="FFQ262" s="18"/>
      <c r="FFR262" s="18"/>
      <c r="FFS262" s="18"/>
      <c r="FFT262" s="18"/>
      <c r="FFU262" s="18"/>
      <c r="FFV262" s="18"/>
      <c r="FFW262" s="18"/>
      <c r="FFX262" s="18"/>
      <c r="FFY262" s="18"/>
      <c r="FFZ262" s="18"/>
      <c r="FGA262" s="18"/>
      <c r="FGB262" s="18"/>
      <c r="FGC262" s="18"/>
      <c r="FGD262" s="18"/>
      <c r="FGE262" s="18"/>
      <c r="FGF262" s="18"/>
      <c r="FGG262" s="18"/>
      <c r="FGH262" s="18"/>
      <c r="FGI262" s="18"/>
      <c r="FGJ262" s="18"/>
      <c r="FGK262" s="18"/>
      <c r="FGL262" s="18"/>
      <c r="FGM262" s="18"/>
      <c r="FGN262" s="18"/>
      <c r="FGO262" s="18"/>
      <c r="FGP262" s="18"/>
      <c r="FGQ262" s="18"/>
      <c r="FGR262" s="18"/>
      <c r="FGS262" s="18"/>
      <c r="FGT262" s="18"/>
      <c r="FGU262" s="18"/>
      <c r="FGV262" s="18"/>
      <c r="FGW262" s="18"/>
      <c r="FGX262" s="18"/>
      <c r="FGY262" s="18"/>
      <c r="FGZ262" s="18"/>
      <c r="FHA262" s="18"/>
      <c r="FHB262" s="18"/>
      <c r="FHC262" s="18"/>
      <c r="FHD262" s="18"/>
      <c r="FHE262" s="18"/>
      <c r="FHF262" s="18"/>
      <c r="FHG262" s="18"/>
      <c r="FHH262" s="18"/>
      <c r="FHI262" s="18"/>
      <c r="FHJ262" s="18"/>
      <c r="FHK262" s="18"/>
      <c r="FHL262" s="18"/>
      <c r="FHM262" s="18"/>
      <c r="FHN262" s="18"/>
      <c r="FHO262" s="18"/>
      <c r="FHP262" s="18"/>
      <c r="FHQ262" s="18"/>
      <c r="FHR262" s="18"/>
      <c r="FHS262" s="18"/>
      <c r="FHT262" s="18"/>
      <c r="FHU262" s="18"/>
      <c r="FHV262" s="18"/>
      <c r="FHW262" s="18"/>
      <c r="FHX262" s="18"/>
      <c r="FHY262" s="18"/>
      <c r="FHZ262" s="18"/>
      <c r="FIA262" s="18"/>
      <c r="FIB262" s="18"/>
      <c r="FIC262" s="18"/>
      <c r="FID262" s="18"/>
      <c r="FIE262" s="18"/>
      <c r="FIF262" s="18"/>
      <c r="FIG262" s="18"/>
      <c r="FIH262" s="18"/>
      <c r="FII262" s="18"/>
      <c r="FIJ262" s="18"/>
      <c r="FIK262" s="18"/>
      <c r="FIL262" s="18"/>
      <c r="FIM262" s="18"/>
      <c r="FIN262" s="18"/>
      <c r="FIO262" s="18"/>
      <c r="FIP262" s="18"/>
      <c r="FIQ262" s="18"/>
      <c r="FIR262" s="18"/>
      <c r="FIS262" s="18"/>
      <c r="FIT262" s="18"/>
      <c r="FIU262" s="18"/>
      <c r="FIV262" s="18"/>
      <c r="FIW262" s="18"/>
      <c r="FIX262" s="18"/>
      <c r="FIY262" s="18"/>
      <c r="FIZ262" s="18"/>
      <c r="FJA262" s="18"/>
      <c r="FJB262" s="18"/>
      <c r="FJC262" s="18"/>
      <c r="FJD262" s="18"/>
      <c r="FJE262" s="18"/>
      <c r="FJF262" s="18"/>
      <c r="FJG262" s="18"/>
      <c r="FJH262" s="18"/>
      <c r="FJI262" s="18"/>
      <c r="FJJ262" s="18"/>
      <c r="FJK262" s="18"/>
      <c r="FJL262" s="18"/>
      <c r="FJM262" s="18"/>
      <c r="FJN262" s="18"/>
      <c r="FJO262" s="18"/>
      <c r="FJP262" s="18"/>
      <c r="FJQ262" s="18"/>
      <c r="FJR262" s="18"/>
      <c r="FJS262" s="18"/>
      <c r="FJT262" s="18"/>
      <c r="FJU262" s="18"/>
      <c r="FJV262" s="18"/>
      <c r="FJW262" s="18"/>
      <c r="FJX262" s="18"/>
      <c r="FJY262" s="18"/>
      <c r="FJZ262" s="18"/>
      <c r="FKA262" s="18"/>
      <c r="FKB262" s="18"/>
      <c r="FKC262" s="18"/>
      <c r="FKD262" s="18"/>
      <c r="FKE262" s="18"/>
      <c r="FKF262" s="18"/>
      <c r="FKG262" s="18"/>
      <c r="FKH262" s="18"/>
      <c r="FKI262" s="18"/>
      <c r="FKJ262" s="18"/>
      <c r="FKK262" s="18"/>
      <c r="FKL262" s="18"/>
      <c r="FKM262" s="18"/>
      <c r="FKN262" s="18"/>
      <c r="FKO262" s="18"/>
      <c r="FKP262" s="18"/>
      <c r="FKQ262" s="18"/>
      <c r="FKR262" s="18"/>
      <c r="FKS262" s="18"/>
      <c r="FKT262" s="18"/>
      <c r="FKU262" s="18"/>
      <c r="FKV262" s="18"/>
      <c r="FKW262" s="18"/>
      <c r="FKX262" s="18"/>
      <c r="FKY262" s="18"/>
      <c r="FKZ262" s="18"/>
      <c r="FLA262" s="18"/>
      <c r="FLB262" s="18"/>
      <c r="FLC262" s="18"/>
      <c r="FLD262" s="18"/>
      <c r="FLE262" s="18"/>
      <c r="FLF262" s="18"/>
      <c r="FLG262" s="18"/>
      <c r="FLH262" s="18"/>
      <c r="FLI262" s="18"/>
      <c r="FLJ262" s="18"/>
      <c r="FLK262" s="18"/>
      <c r="FLL262" s="18"/>
      <c r="FLM262" s="18"/>
      <c r="FLN262" s="18"/>
      <c r="FLO262" s="18"/>
      <c r="FLP262" s="18"/>
      <c r="FLQ262" s="18"/>
      <c r="FLR262" s="18"/>
      <c r="FLS262" s="18"/>
      <c r="FLT262" s="18"/>
      <c r="FLU262" s="18"/>
      <c r="FLV262" s="18"/>
      <c r="FLW262" s="18"/>
      <c r="FLX262" s="18"/>
      <c r="FLY262" s="18"/>
      <c r="FLZ262" s="18"/>
      <c r="FMA262" s="18"/>
      <c r="FMB262" s="18"/>
      <c r="FMC262" s="18"/>
      <c r="FMD262" s="18"/>
      <c r="FME262" s="18"/>
      <c r="FMF262" s="18"/>
      <c r="FMG262" s="18"/>
      <c r="FMH262" s="18"/>
      <c r="FMI262" s="18"/>
      <c r="FMJ262" s="18"/>
      <c r="FMK262" s="18"/>
      <c r="FML262" s="18"/>
      <c r="FMM262" s="18"/>
      <c r="FMN262" s="18"/>
      <c r="FMO262" s="18"/>
      <c r="FMP262" s="18"/>
      <c r="FMQ262" s="18"/>
      <c r="FMR262" s="18"/>
      <c r="FMS262" s="18"/>
      <c r="FMT262" s="18"/>
      <c r="FMU262" s="18"/>
      <c r="FMV262" s="18"/>
      <c r="FMW262" s="18"/>
      <c r="FMX262" s="18"/>
      <c r="FMY262" s="18"/>
      <c r="FMZ262" s="18"/>
      <c r="FNA262" s="18"/>
      <c r="FNB262" s="18"/>
      <c r="FNC262" s="18"/>
      <c r="FND262" s="18"/>
      <c r="FNE262" s="18"/>
      <c r="FNF262" s="18"/>
      <c r="FNG262" s="18"/>
      <c r="FNH262" s="18"/>
      <c r="FNI262" s="18"/>
      <c r="FNJ262" s="18"/>
      <c r="FNK262" s="18"/>
      <c r="FNL262" s="18"/>
      <c r="FNM262" s="18"/>
      <c r="FNN262" s="18"/>
      <c r="FNO262" s="18"/>
      <c r="FNP262" s="18"/>
      <c r="FNQ262" s="18"/>
      <c r="FNR262" s="18"/>
      <c r="FNS262" s="18"/>
      <c r="FNT262" s="18"/>
      <c r="FNU262" s="18"/>
      <c r="FNV262" s="18"/>
      <c r="FNW262" s="18"/>
      <c r="FNX262" s="18"/>
      <c r="FNY262" s="18"/>
      <c r="FNZ262" s="18"/>
      <c r="FOA262" s="18"/>
      <c r="FOB262" s="18"/>
      <c r="FOC262" s="18"/>
      <c r="FOD262" s="18"/>
      <c r="FOE262" s="18"/>
      <c r="FOF262" s="18"/>
      <c r="FOG262" s="18"/>
      <c r="FOH262" s="18"/>
      <c r="FOI262" s="18"/>
      <c r="FOJ262" s="18"/>
      <c r="FOK262" s="18"/>
      <c r="FOL262" s="18"/>
      <c r="FOM262" s="18"/>
      <c r="FON262" s="18"/>
      <c r="FOO262" s="18"/>
      <c r="FOP262" s="18"/>
      <c r="FOQ262" s="18"/>
      <c r="FOR262" s="18"/>
      <c r="FOS262" s="18"/>
      <c r="FOT262" s="18"/>
      <c r="FOU262" s="18"/>
      <c r="FOV262" s="18"/>
      <c r="FOW262" s="18"/>
      <c r="FOX262" s="18"/>
      <c r="FOY262" s="18"/>
      <c r="FOZ262" s="18"/>
      <c r="FPA262" s="18"/>
      <c r="FPB262" s="18"/>
      <c r="FPC262" s="18"/>
      <c r="FPD262" s="18"/>
      <c r="FPE262" s="18"/>
      <c r="FPF262" s="18"/>
      <c r="FPG262" s="18"/>
      <c r="FPH262" s="18"/>
      <c r="FPI262" s="18"/>
      <c r="FPJ262" s="18"/>
      <c r="FPK262" s="18"/>
      <c r="FPL262" s="18"/>
      <c r="FPM262" s="18"/>
      <c r="FPN262" s="18"/>
      <c r="FPO262" s="18"/>
      <c r="FPP262" s="18"/>
      <c r="FPQ262" s="18"/>
      <c r="FPR262" s="18"/>
      <c r="FPS262" s="18"/>
      <c r="FPT262" s="18"/>
      <c r="FPU262" s="18"/>
      <c r="FPV262" s="18"/>
      <c r="FPW262" s="18"/>
      <c r="FPX262" s="18"/>
      <c r="FPY262" s="18"/>
      <c r="FPZ262" s="18"/>
      <c r="FQA262" s="18"/>
      <c r="FQB262" s="18"/>
      <c r="FQC262" s="18"/>
      <c r="FQD262" s="18"/>
      <c r="FQE262" s="18"/>
      <c r="FQF262" s="18"/>
      <c r="FQG262" s="18"/>
      <c r="FQH262" s="18"/>
      <c r="FQI262" s="18"/>
      <c r="FQJ262" s="18"/>
      <c r="FQK262" s="18"/>
      <c r="FQL262" s="18"/>
      <c r="FQM262" s="18"/>
      <c r="FQN262" s="18"/>
      <c r="FQO262" s="18"/>
      <c r="FQP262" s="18"/>
      <c r="FQQ262" s="18"/>
      <c r="FQR262" s="18"/>
      <c r="FQS262" s="18"/>
      <c r="FQT262" s="18"/>
      <c r="FQU262" s="18"/>
      <c r="FQV262" s="18"/>
      <c r="FQW262" s="18"/>
      <c r="FQX262" s="18"/>
      <c r="FQY262" s="18"/>
      <c r="FQZ262" s="18"/>
      <c r="FRA262" s="18"/>
      <c r="FRB262" s="18"/>
      <c r="FRC262" s="18"/>
      <c r="FRD262" s="18"/>
      <c r="FRE262" s="18"/>
      <c r="FRF262" s="18"/>
      <c r="FRG262" s="18"/>
      <c r="FRH262" s="18"/>
      <c r="FRI262" s="18"/>
      <c r="FRJ262" s="18"/>
      <c r="FRK262" s="18"/>
      <c r="FRL262" s="18"/>
      <c r="FRM262" s="18"/>
      <c r="FRN262" s="18"/>
      <c r="FRO262" s="18"/>
      <c r="FRP262" s="18"/>
      <c r="FRQ262" s="18"/>
      <c r="FRR262" s="18"/>
      <c r="FRS262" s="18"/>
      <c r="FRT262" s="18"/>
      <c r="FRU262" s="18"/>
      <c r="FRV262" s="18"/>
      <c r="FRW262" s="18"/>
      <c r="FRX262" s="18"/>
      <c r="FRY262" s="18"/>
      <c r="FRZ262" s="18"/>
      <c r="FSA262" s="18"/>
      <c r="FSB262" s="18"/>
      <c r="FSC262" s="18"/>
      <c r="FSD262" s="18"/>
      <c r="FSE262" s="18"/>
      <c r="FSF262" s="18"/>
      <c r="FSG262" s="18"/>
      <c r="FSH262" s="18"/>
      <c r="FSI262" s="18"/>
      <c r="FSJ262" s="18"/>
      <c r="FSK262" s="18"/>
      <c r="FSL262" s="18"/>
      <c r="FSM262" s="18"/>
      <c r="FSN262" s="18"/>
      <c r="FSO262" s="18"/>
      <c r="FSP262" s="18"/>
      <c r="FSQ262" s="18"/>
      <c r="FSR262" s="18"/>
      <c r="FSS262" s="18"/>
      <c r="FST262" s="18"/>
      <c r="FSU262" s="18"/>
      <c r="FSV262" s="18"/>
      <c r="FSW262" s="18"/>
      <c r="FSX262" s="18"/>
      <c r="FSY262" s="18"/>
      <c r="FSZ262" s="18"/>
      <c r="FTA262" s="18"/>
      <c r="FTB262" s="18"/>
      <c r="FTC262" s="18"/>
      <c r="FTD262" s="18"/>
      <c r="FTE262" s="18"/>
      <c r="FTF262" s="18"/>
      <c r="FTG262" s="18"/>
      <c r="FTH262" s="18"/>
      <c r="FTI262" s="18"/>
      <c r="FTJ262" s="18"/>
      <c r="FTK262" s="18"/>
      <c r="FTL262" s="18"/>
      <c r="FTM262" s="18"/>
      <c r="FTN262" s="18"/>
      <c r="FTO262" s="18"/>
      <c r="FTP262" s="18"/>
      <c r="FTQ262" s="18"/>
      <c r="FTR262" s="18"/>
      <c r="FTS262" s="18"/>
      <c r="FTT262" s="18"/>
      <c r="FTU262" s="18"/>
      <c r="FTV262" s="18"/>
      <c r="FTW262" s="18"/>
      <c r="FTX262" s="18"/>
      <c r="FTY262" s="18"/>
      <c r="FTZ262" s="18"/>
      <c r="FUA262" s="18"/>
      <c r="FUB262" s="18"/>
      <c r="FUC262" s="18"/>
      <c r="FUD262" s="18"/>
      <c r="FUE262" s="18"/>
      <c r="FUF262" s="18"/>
      <c r="FUG262" s="18"/>
      <c r="FUH262" s="18"/>
      <c r="FUI262" s="18"/>
      <c r="FUJ262" s="18"/>
      <c r="FUK262" s="18"/>
      <c r="FUL262" s="18"/>
      <c r="FUM262" s="18"/>
      <c r="FUN262" s="18"/>
      <c r="FUO262" s="18"/>
      <c r="FUP262" s="18"/>
      <c r="FUQ262" s="18"/>
      <c r="FUR262" s="18"/>
      <c r="FUS262" s="18"/>
      <c r="FUT262" s="18"/>
      <c r="FUU262" s="18"/>
      <c r="FUV262" s="18"/>
      <c r="FUW262" s="18"/>
      <c r="FUX262" s="18"/>
      <c r="FUY262" s="18"/>
      <c r="FUZ262" s="18"/>
      <c r="FVA262" s="18"/>
      <c r="FVB262" s="18"/>
      <c r="FVC262" s="18"/>
      <c r="FVD262" s="18"/>
      <c r="FVE262" s="18"/>
      <c r="FVF262" s="18"/>
      <c r="FVG262" s="18"/>
      <c r="FVH262" s="18"/>
      <c r="FVI262" s="18"/>
      <c r="FVJ262" s="18"/>
      <c r="FVK262" s="18"/>
      <c r="FVL262" s="18"/>
      <c r="FVM262" s="18"/>
      <c r="FVN262" s="18"/>
      <c r="FVO262" s="18"/>
      <c r="FVP262" s="18"/>
      <c r="FVQ262" s="18"/>
      <c r="FVR262" s="18"/>
      <c r="FVS262" s="18"/>
      <c r="FVT262" s="18"/>
      <c r="FVU262" s="18"/>
      <c r="FVV262" s="18"/>
      <c r="FVW262" s="18"/>
      <c r="FVX262" s="18"/>
      <c r="FVY262" s="18"/>
      <c r="FVZ262" s="18"/>
      <c r="FWA262" s="18"/>
      <c r="FWB262" s="18"/>
      <c r="FWC262" s="18"/>
      <c r="FWD262" s="18"/>
      <c r="FWE262" s="18"/>
      <c r="FWF262" s="18"/>
      <c r="FWG262" s="18"/>
      <c r="FWH262" s="18"/>
      <c r="FWI262" s="18"/>
      <c r="FWJ262" s="18"/>
      <c r="FWK262" s="18"/>
      <c r="FWL262" s="18"/>
      <c r="FWM262" s="18"/>
      <c r="FWN262" s="18"/>
      <c r="FWO262" s="18"/>
      <c r="FWP262" s="18"/>
      <c r="FWQ262" s="18"/>
      <c r="FWR262" s="18"/>
      <c r="FWS262" s="18"/>
      <c r="FWT262" s="18"/>
      <c r="FWU262" s="18"/>
      <c r="FWV262" s="18"/>
      <c r="FWW262" s="18"/>
      <c r="FWX262" s="18"/>
      <c r="FWY262" s="18"/>
      <c r="FWZ262" s="18"/>
      <c r="FXA262" s="18"/>
      <c r="FXB262" s="18"/>
      <c r="FXC262" s="18"/>
      <c r="FXD262" s="18"/>
      <c r="FXE262" s="18"/>
      <c r="FXF262" s="18"/>
      <c r="FXG262" s="18"/>
      <c r="FXH262" s="18"/>
      <c r="FXI262" s="18"/>
      <c r="FXJ262" s="18"/>
      <c r="FXK262" s="18"/>
      <c r="FXL262" s="18"/>
      <c r="FXM262" s="18"/>
      <c r="FXN262" s="18"/>
      <c r="FXO262" s="18"/>
      <c r="FXP262" s="18"/>
      <c r="FXQ262" s="18"/>
      <c r="FXR262" s="18"/>
      <c r="FXS262" s="18"/>
      <c r="FXT262" s="18"/>
      <c r="FXU262" s="18"/>
      <c r="FXV262" s="18"/>
      <c r="FXW262" s="18"/>
      <c r="FXX262" s="18"/>
      <c r="FXY262" s="18"/>
      <c r="FXZ262" s="18"/>
      <c r="FYA262" s="18"/>
      <c r="FYB262" s="18"/>
      <c r="FYC262" s="18"/>
      <c r="FYD262" s="18"/>
      <c r="FYE262" s="18"/>
      <c r="FYF262" s="18"/>
      <c r="FYG262" s="18"/>
      <c r="FYH262" s="18"/>
      <c r="FYI262" s="18"/>
      <c r="FYJ262" s="18"/>
      <c r="FYK262" s="18"/>
      <c r="FYL262" s="18"/>
      <c r="FYM262" s="18"/>
      <c r="FYN262" s="18"/>
      <c r="FYO262" s="18"/>
      <c r="FYP262" s="18"/>
      <c r="FYQ262" s="18"/>
      <c r="FYR262" s="18"/>
      <c r="FYS262" s="18"/>
      <c r="FYT262" s="18"/>
      <c r="FYU262" s="18"/>
      <c r="FYV262" s="18"/>
      <c r="FYW262" s="18"/>
      <c r="FYX262" s="18"/>
      <c r="FYY262" s="18"/>
      <c r="FYZ262" s="18"/>
      <c r="FZA262" s="18"/>
      <c r="FZB262" s="18"/>
      <c r="FZC262" s="18"/>
      <c r="FZD262" s="18"/>
      <c r="FZE262" s="18"/>
      <c r="FZF262" s="18"/>
      <c r="FZG262" s="18"/>
      <c r="FZH262" s="18"/>
      <c r="FZI262" s="18"/>
      <c r="FZJ262" s="18"/>
      <c r="FZK262" s="18"/>
      <c r="FZL262" s="18"/>
      <c r="FZM262" s="18"/>
      <c r="FZN262" s="18"/>
      <c r="FZO262" s="18"/>
      <c r="FZP262" s="18"/>
      <c r="FZQ262" s="18"/>
      <c r="FZR262" s="18"/>
      <c r="FZS262" s="18"/>
      <c r="FZT262" s="18"/>
      <c r="FZU262" s="18"/>
      <c r="FZV262" s="18"/>
      <c r="FZW262" s="18"/>
      <c r="FZX262" s="18"/>
      <c r="FZY262" s="18"/>
      <c r="FZZ262" s="18"/>
      <c r="GAA262" s="18"/>
      <c r="GAB262" s="18"/>
      <c r="GAC262" s="18"/>
      <c r="GAD262" s="18"/>
      <c r="GAE262" s="18"/>
      <c r="GAF262" s="18"/>
      <c r="GAG262" s="18"/>
      <c r="GAH262" s="18"/>
      <c r="GAI262" s="18"/>
      <c r="GAJ262" s="18"/>
      <c r="GAK262" s="18"/>
      <c r="GAL262" s="18"/>
      <c r="GAM262" s="18"/>
      <c r="GAN262" s="18"/>
      <c r="GAO262" s="18"/>
      <c r="GAP262" s="18"/>
      <c r="GAQ262" s="18"/>
      <c r="GAR262" s="18"/>
      <c r="GAS262" s="18"/>
      <c r="GAT262" s="18"/>
      <c r="GAU262" s="18"/>
      <c r="GAV262" s="18"/>
      <c r="GAW262" s="18"/>
      <c r="GAX262" s="18"/>
      <c r="GAY262" s="18"/>
      <c r="GAZ262" s="18"/>
      <c r="GBA262" s="18"/>
      <c r="GBB262" s="18"/>
      <c r="GBC262" s="18"/>
      <c r="GBD262" s="18"/>
      <c r="GBE262" s="18"/>
      <c r="GBF262" s="18"/>
      <c r="GBG262" s="18"/>
      <c r="GBH262" s="18"/>
      <c r="GBI262" s="18"/>
      <c r="GBJ262" s="18"/>
      <c r="GBK262" s="18"/>
      <c r="GBL262" s="18"/>
      <c r="GBM262" s="18"/>
      <c r="GBN262" s="18"/>
      <c r="GBO262" s="18"/>
      <c r="GBP262" s="18"/>
      <c r="GBQ262" s="18"/>
      <c r="GBR262" s="18"/>
      <c r="GBS262" s="18"/>
      <c r="GBT262" s="18"/>
      <c r="GBU262" s="18"/>
      <c r="GBV262" s="18"/>
      <c r="GBW262" s="18"/>
      <c r="GBX262" s="18"/>
      <c r="GBY262" s="18"/>
      <c r="GBZ262" s="18"/>
      <c r="GCA262" s="18"/>
      <c r="GCB262" s="18"/>
      <c r="GCC262" s="18"/>
      <c r="GCD262" s="18"/>
      <c r="GCE262" s="18"/>
      <c r="GCF262" s="18"/>
      <c r="GCG262" s="18"/>
      <c r="GCH262" s="18"/>
      <c r="GCI262" s="18"/>
      <c r="GCJ262" s="18"/>
      <c r="GCK262" s="18"/>
      <c r="GCL262" s="18"/>
      <c r="GCM262" s="18"/>
      <c r="GCN262" s="18"/>
      <c r="GCO262" s="18"/>
      <c r="GCP262" s="18"/>
      <c r="GCQ262" s="18"/>
      <c r="GCR262" s="18"/>
      <c r="GCS262" s="18"/>
      <c r="GCT262" s="18"/>
      <c r="GCU262" s="18"/>
      <c r="GCV262" s="18"/>
      <c r="GCW262" s="18"/>
      <c r="GCX262" s="18"/>
      <c r="GCY262" s="18"/>
      <c r="GCZ262" s="18"/>
      <c r="GDA262" s="18"/>
      <c r="GDB262" s="18"/>
      <c r="GDC262" s="18"/>
      <c r="GDD262" s="18"/>
      <c r="GDE262" s="18"/>
      <c r="GDF262" s="18"/>
      <c r="GDG262" s="18"/>
      <c r="GDH262" s="18"/>
      <c r="GDI262" s="18"/>
      <c r="GDJ262" s="18"/>
      <c r="GDK262" s="18"/>
      <c r="GDL262" s="18"/>
      <c r="GDM262" s="18"/>
      <c r="GDN262" s="18"/>
      <c r="GDO262" s="18"/>
      <c r="GDP262" s="18"/>
      <c r="GDQ262" s="18"/>
      <c r="GDR262" s="18"/>
      <c r="GDS262" s="18"/>
      <c r="GDT262" s="18"/>
      <c r="GDU262" s="18"/>
      <c r="GDV262" s="18"/>
      <c r="GDW262" s="18"/>
      <c r="GDX262" s="18"/>
      <c r="GDY262" s="18"/>
      <c r="GDZ262" s="18"/>
      <c r="GEA262" s="18"/>
      <c r="GEB262" s="18"/>
      <c r="GEC262" s="18"/>
      <c r="GED262" s="18"/>
      <c r="GEE262" s="18"/>
      <c r="GEF262" s="18"/>
      <c r="GEG262" s="18"/>
      <c r="GEH262" s="18"/>
      <c r="GEI262" s="18"/>
      <c r="GEJ262" s="18"/>
      <c r="GEK262" s="18"/>
      <c r="GEL262" s="18"/>
      <c r="GEM262" s="18"/>
      <c r="GEN262" s="18"/>
      <c r="GEO262" s="18"/>
      <c r="GEP262" s="18"/>
      <c r="GEQ262" s="18"/>
      <c r="GER262" s="18"/>
      <c r="GES262" s="18"/>
      <c r="GET262" s="18"/>
      <c r="GEU262" s="18"/>
      <c r="GEV262" s="18"/>
      <c r="GEW262" s="18"/>
      <c r="GEX262" s="18"/>
      <c r="GEY262" s="18"/>
      <c r="GEZ262" s="18"/>
      <c r="GFA262" s="18"/>
      <c r="GFB262" s="18"/>
      <c r="GFC262" s="18"/>
      <c r="GFD262" s="18"/>
      <c r="GFE262" s="18"/>
      <c r="GFF262" s="18"/>
      <c r="GFG262" s="18"/>
      <c r="GFH262" s="18"/>
      <c r="GFI262" s="18"/>
      <c r="GFJ262" s="18"/>
      <c r="GFK262" s="18"/>
      <c r="GFL262" s="18"/>
      <c r="GFM262" s="18"/>
      <c r="GFN262" s="18"/>
      <c r="GFO262" s="18"/>
      <c r="GFP262" s="18"/>
      <c r="GFQ262" s="18"/>
      <c r="GFR262" s="18"/>
      <c r="GFS262" s="18"/>
      <c r="GFT262" s="18"/>
      <c r="GFU262" s="18"/>
      <c r="GFV262" s="18"/>
      <c r="GFW262" s="18"/>
      <c r="GFX262" s="18"/>
      <c r="GFY262" s="18"/>
      <c r="GFZ262" s="18"/>
      <c r="GGA262" s="18"/>
      <c r="GGB262" s="18"/>
      <c r="GGC262" s="18"/>
      <c r="GGD262" s="18"/>
      <c r="GGE262" s="18"/>
      <c r="GGF262" s="18"/>
      <c r="GGG262" s="18"/>
      <c r="GGH262" s="18"/>
      <c r="GGI262" s="18"/>
      <c r="GGJ262" s="18"/>
      <c r="GGK262" s="18"/>
      <c r="GGL262" s="18"/>
      <c r="GGM262" s="18"/>
      <c r="GGN262" s="18"/>
      <c r="GGO262" s="18"/>
      <c r="GGP262" s="18"/>
      <c r="GGQ262" s="18"/>
      <c r="GGR262" s="18"/>
      <c r="GGS262" s="18"/>
      <c r="GGT262" s="18"/>
      <c r="GGU262" s="18"/>
      <c r="GGV262" s="18"/>
      <c r="GGW262" s="18"/>
      <c r="GGX262" s="18"/>
      <c r="GGY262" s="18"/>
      <c r="GGZ262" s="18"/>
      <c r="GHA262" s="18"/>
      <c r="GHB262" s="18"/>
      <c r="GHC262" s="18"/>
      <c r="GHD262" s="18"/>
      <c r="GHE262" s="18"/>
      <c r="GHF262" s="18"/>
      <c r="GHG262" s="18"/>
      <c r="GHH262" s="18"/>
      <c r="GHI262" s="18"/>
      <c r="GHJ262" s="18"/>
      <c r="GHK262" s="18"/>
      <c r="GHL262" s="18"/>
      <c r="GHM262" s="18"/>
      <c r="GHN262" s="18"/>
      <c r="GHO262" s="18"/>
      <c r="GHP262" s="18"/>
      <c r="GHQ262" s="18"/>
      <c r="GHR262" s="18"/>
      <c r="GHS262" s="18"/>
      <c r="GHT262" s="18"/>
      <c r="GHU262" s="18"/>
      <c r="GHV262" s="18"/>
      <c r="GHW262" s="18"/>
      <c r="GHX262" s="18"/>
      <c r="GHY262" s="18"/>
      <c r="GHZ262" s="18"/>
      <c r="GIA262" s="18"/>
      <c r="GIB262" s="18"/>
      <c r="GIC262" s="18"/>
      <c r="GID262" s="18"/>
      <c r="GIE262" s="18"/>
      <c r="GIF262" s="18"/>
      <c r="GIG262" s="18"/>
      <c r="GIH262" s="18"/>
      <c r="GII262" s="18"/>
      <c r="GIJ262" s="18"/>
      <c r="GIK262" s="18"/>
      <c r="GIL262" s="18"/>
      <c r="GIM262" s="18"/>
      <c r="GIN262" s="18"/>
      <c r="GIO262" s="18"/>
      <c r="GIP262" s="18"/>
      <c r="GIQ262" s="18"/>
      <c r="GIR262" s="18"/>
      <c r="GIS262" s="18"/>
      <c r="GIT262" s="18"/>
      <c r="GIU262" s="18"/>
      <c r="GIV262" s="18"/>
      <c r="GIW262" s="18"/>
      <c r="GIX262" s="18"/>
      <c r="GIY262" s="18"/>
      <c r="GIZ262" s="18"/>
      <c r="GJA262" s="18"/>
      <c r="GJB262" s="18"/>
      <c r="GJC262" s="18"/>
      <c r="GJD262" s="18"/>
      <c r="GJE262" s="18"/>
      <c r="GJF262" s="18"/>
      <c r="GJG262" s="18"/>
      <c r="GJH262" s="18"/>
      <c r="GJI262" s="18"/>
      <c r="GJJ262" s="18"/>
      <c r="GJK262" s="18"/>
      <c r="GJL262" s="18"/>
      <c r="GJM262" s="18"/>
      <c r="GJN262" s="18"/>
      <c r="GJO262" s="18"/>
      <c r="GJP262" s="18"/>
      <c r="GJQ262" s="18"/>
      <c r="GJR262" s="18"/>
      <c r="GJS262" s="18"/>
      <c r="GJT262" s="18"/>
      <c r="GJU262" s="18"/>
      <c r="GJV262" s="18"/>
      <c r="GJW262" s="18"/>
      <c r="GJX262" s="18"/>
      <c r="GJY262" s="18"/>
      <c r="GJZ262" s="18"/>
      <c r="GKA262" s="18"/>
      <c r="GKB262" s="18"/>
      <c r="GKC262" s="18"/>
      <c r="GKD262" s="18"/>
      <c r="GKE262" s="18"/>
      <c r="GKF262" s="18"/>
      <c r="GKG262" s="18"/>
      <c r="GKH262" s="18"/>
      <c r="GKI262" s="18"/>
      <c r="GKJ262" s="18"/>
      <c r="GKK262" s="18"/>
      <c r="GKL262" s="18"/>
      <c r="GKM262" s="18"/>
      <c r="GKN262" s="18"/>
      <c r="GKO262" s="18"/>
      <c r="GKP262" s="18"/>
      <c r="GKQ262" s="18"/>
      <c r="GKR262" s="18"/>
      <c r="GKS262" s="18"/>
      <c r="GKT262" s="18"/>
      <c r="GKU262" s="18"/>
      <c r="GKV262" s="18"/>
      <c r="GKW262" s="18"/>
      <c r="GKX262" s="18"/>
      <c r="GKY262" s="18"/>
      <c r="GKZ262" s="18"/>
      <c r="GLA262" s="18"/>
      <c r="GLB262" s="18"/>
      <c r="GLC262" s="18"/>
      <c r="GLD262" s="18"/>
      <c r="GLE262" s="18"/>
      <c r="GLF262" s="18"/>
      <c r="GLG262" s="18"/>
      <c r="GLH262" s="18"/>
      <c r="GLI262" s="18"/>
      <c r="GLJ262" s="18"/>
      <c r="GLK262" s="18"/>
      <c r="GLL262" s="18"/>
      <c r="GLM262" s="18"/>
      <c r="GLN262" s="18"/>
      <c r="GLO262" s="18"/>
      <c r="GLP262" s="18"/>
      <c r="GLQ262" s="18"/>
      <c r="GLR262" s="18"/>
      <c r="GLS262" s="18"/>
      <c r="GLT262" s="18"/>
      <c r="GLU262" s="18"/>
      <c r="GLV262" s="18"/>
      <c r="GLW262" s="18"/>
      <c r="GLX262" s="18"/>
      <c r="GLY262" s="18"/>
      <c r="GLZ262" s="18"/>
      <c r="GMA262" s="18"/>
      <c r="GMB262" s="18"/>
      <c r="GMC262" s="18"/>
      <c r="GMD262" s="18"/>
      <c r="GME262" s="18"/>
      <c r="GMF262" s="18"/>
      <c r="GMG262" s="18"/>
      <c r="GMH262" s="18"/>
      <c r="GMI262" s="18"/>
      <c r="GMJ262" s="18"/>
      <c r="GMK262" s="18"/>
      <c r="GML262" s="18"/>
      <c r="GMM262" s="18"/>
      <c r="GMN262" s="18"/>
      <c r="GMO262" s="18"/>
      <c r="GMP262" s="18"/>
      <c r="GMQ262" s="18"/>
      <c r="GMR262" s="18"/>
      <c r="GMS262" s="18"/>
      <c r="GMT262" s="18"/>
      <c r="GMU262" s="18"/>
      <c r="GMV262" s="18"/>
      <c r="GMW262" s="18"/>
      <c r="GMX262" s="18"/>
      <c r="GMY262" s="18"/>
      <c r="GMZ262" s="18"/>
      <c r="GNA262" s="18"/>
      <c r="GNB262" s="18"/>
      <c r="GNC262" s="18"/>
      <c r="GND262" s="18"/>
      <c r="GNE262" s="18"/>
      <c r="GNF262" s="18"/>
      <c r="GNG262" s="18"/>
      <c r="GNH262" s="18"/>
      <c r="GNI262" s="18"/>
      <c r="GNJ262" s="18"/>
      <c r="GNK262" s="18"/>
      <c r="GNL262" s="18"/>
      <c r="GNM262" s="18"/>
      <c r="GNN262" s="18"/>
      <c r="GNO262" s="18"/>
      <c r="GNP262" s="18"/>
      <c r="GNQ262" s="18"/>
      <c r="GNR262" s="18"/>
      <c r="GNS262" s="18"/>
      <c r="GNT262" s="18"/>
      <c r="GNU262" s="18"/>
      <c r="GNV262" s="18"/>
      <c r="GNW262" s="18"/>
      <c r="GNX262" s="18"/>
      <c r="GNY262" s="18"/>
      <c r="GNZ262" s="18"/>
      <c r="GOA262" s="18"/>
      <c r="GOB262" s="18"/>
      <c r="GOC262" s="18"/>
      <c r="GOD262" s="18"/>
      <c r="GOE262" s="18"/>
      <c r="GOF262" s="18"/>
      <c r="GOG262" s="18"/>
      <c r="GOH262" s="18"/>
      <c r="GOI262" s="18"/>
      <c r="GOJ262" s="18"/>
      <c r="GOK262" s="18"/>
      <c r="GOL262" s="18"/>
      <c r="GOM262" s="18"/>
      <c r="GON262" s="18"/>
      <c r="GOO262" s="18"/>
      <c r="GOP262" s="18"/>
      <c r="GOQ262" s="18"/>
      <c r="GOR262" s="18"/>
      <c r="GOS262" s="18"/>
      <c r="GOT262" s="18"/>
      <c r="GOU262" s="18"/>
      <c r="GOV262" s="18"/>
      <c r="GOW262" s="18"/>
      <c r="GOX262" s="18"/>
      <c r="GOY262" s="18"/>
      <c r="GOZ262" s="18"/>
      <c r="GPA262" s="18"/>
      <c r="GPB262" s="18"/>
      <c r="GPC262" s="18"/>
      <c r="GPD262" s="18"/>
      <c r="GPE262" s="18"/>
      <c r="GPF262" s="18"/>
      <c r="GPG262" s="18"/>
      <c r="GPH262" s="18"/>
      <c r="GPI262" s="18"/>
      <c r="GPJ262" s="18"/>
      <c r="GPK262" s="18"/>
      <c r="GPL262" s="18"/>
      <c r="GPM262" s="18"/>
      <c r="GPN262" s="18"/>
      <c r="GPO262" s="18"/>
      <c r="GPP262" s="18"/>
      <c r="GPQ262" s="18"/>
      <c r="GPR262" s="18"/>
      <c r="GPS262" s="18"/>
      <c r="GPT262" s="18"/>
      <c r="GPU262" s="18"/>
      <c r="GPV262" s="18"/>
      <c r="GPW262" s="18"/>
      <c r="GPX262" s="18"/>
      <c r="GPY262" s="18"/>
      <c r="GPZ262" s="18"/>
      <c r="GQA262" s="18"/>
      <c r="GQB262" s="18"/>
      <c r="GQC262" s="18"/>
      <c r="GQD262" s="18"/>
      <c r="GQE262" s="18"/>
      <c r="GQF262" s="18"/>
      <c r="GQG262" s="18"/>
      <c r="GQH262" s="18"/>
      <c r="GQI262" s="18"/>
      <c r="GQJ262" s="18"/>
      <c r="GQK262" s="18"/>
      <c r="GQL262" s="18"/>
      <c r="GQM262" s="18"/>
      <c r="GQN262" s="18"/>
      <c r="GQO262" s="18"/>
      <c r="GQP262" s="18"/>
      <c r="GQQ262" s="18"/>
      <c r="GQR262" s="18"/>
      <c r="GQS262" s="18"/>
      <c r="GQT262" s="18"/>
      <c r="GQU262" s="18"/>
      <c r="GQV262" s="18"/>
      <c r="GQW262" s="18"/>
      <c r="GQX262" s="18"/>
      <c r="GQY262" s="18"/>
      <c r="GQZ262" s="18"/>
      <c r="GRA262" s="18"/>
      <c r="GRB262" s="18"/>
      <c r="GRC262" s="18"/>
      <c r="GRD262" s="18"/>
      <c r="GRE262" s="18"/>
      <c r="GRF262" s="18"/>
      <c r="GRG262" s="18"/>
      <c r="GRH262" s="18"/>
      <c r="GRI262" s="18"/>
      <c r="GRJ262" s="18"/>
      <c r="GRK262" s="18"/>
      <c r="GRL262" s="18"/>
      <c r="GRM262" s="18"/>
      <c r="GRN262" s="18"/>
      <c r="GRO262" s="18"/>
      <c r="GRP262" s="18"/>
      <c r="GRQ262" s="18"/>
      <c r="GRR262" s="18"/>
      <c r="GRS262" s="18"/>
      <c r="GRT262" s="18"/>
      <c r="GRU262" s="18"/>
      <c r="GRV262" s="18"/>
      <c r="GRW262" s="18"/>
      <c r="GRX262" s="18"/>
      <c r="GRY262" s="18"/>
      <c r="GRZ262" s="18"/>
      <c r="GSA262" s="18"/>
      <c r="GSB262" s="18"/>
      <c r="GSC262" s="18"/>
      <c r="GSD262" s="18"/>
      <c r="GSE262" s="18"/>
      <c r="GSF262" s="18"/>
      <c r="GSG262" s="18"/>
      <c r="GSH262" s="18"/>
      <c r="GSI262" s="18"/>
      <c r="GSJ262" s="18"/>
      <c r="GSK262" s="18"/>
      <c r="GSL262" s="18"/>
      <c r="GSM262" s="18"/>
      <c r="GSN262" s="18"/>
      <c r="GSO262" s="18"/>
      <c r="GSP262" s="18"/>
      <c r="GSQ262" s="18"/>
      <c r="GSR262" s="18"/>
      <c r="GSS262" s="18"/>
      <c r="GST262" s="18"/>
      <c r="GSU262" s="18"/>
      <c r="GSV262" s="18"/>
      <c r="GSW262" s="18"/>
      <c r="GSX262" s="18"/>
      <c r="GSY262" s="18"/>
      <c r="GSZ262" s="18"/>
      <c r="GTA262" s="18"/>
      <c r="GTB262" s="18"/>
      <c r="GTC262" s="18"/>
      <c r="GTD262" s="18"/>
      <c r="GTE262" s="18"/>
      <c r="GTF262" s="18"/>
      <c r="GTG262" s="18"/>
      <c r="GTH262" s="18"/>
      <c r="GTI262" s="18"/>
      <c r="GTJ262" s="18"/>
      <c r="GTK262" s="18"/>
      <c r="GTL262" s="18"/>
      <c r="GTM262" s="18"/>
      <c r="GTN262" s="18"/>
      <c r="GTO262" s="18"/>
      <c r="GTP262" s="18"/>
      <c r="GTQ262" s="18"/>
      <c r="GTR262" s="18"/>
      <c r="GTS262" s="18"/>
      <c r="GTT262" s="18"/>
      <c r="GTU262" s="18"/>
      <c r="GTV262" s="18"/>
      <c r="GTW262" s="18"/>
      <c r="GTX262" s="18"/>
      <c r="GTY262" s="18"/>
      <c r="GTZ262" s="18"/>
      <c r="GUA262" s="18"/>
      <c r="GUB262" s="18"/>
      <c r="GUC262" s="18"/>
      <c r="GUD262" s="18"/>
      <c r="GUE262" s="18"/>
      <c r="GUF262" s="18"/>
      <c r="GUG262" s="18"/>
      <c r="GUH262" s="18"/>
      <c r="GUI262" s="18"/>
      <c r="GUJ262" s="18"/>
      <c r="GUK262" s="18"/>
      <c r="GUL262" s="18"/>
      <c r="GUM262" s="18"/>
      <c r="GUN262" s="18"/>
      <c r="GUO262" s="18"/>
      <c r="GUP262" s="18"/>
      <c r="GUQ262" s="18"/>
      <c r="GUR262" s="18"/>
      <c r="GUS262" s="18"/>
      <c r="GUT262" s="18"/>
      <c r="GUU262" s="18"/>
      <c r="GUV262" s="18"/>
      <c r="GUW262" s="18"/>
      <c r="GUX262" s="18"/>
      <c r="GUY262" s="18"/>
      <c r="GUZ262" s="18"/>
      <c r="GVA262" s="18"/>
      <c r="GVB262" s="18"/>
      <c r="GVC262" s="18"/>
      <c r="GVD262" s="18"/>
      <c r="GVE262" s="18"/>
      <c r="GVF262" s="18"/>
      <c r="GVG262" s="18"/>
      <c r="GVH262" s="18"/>
      <c r="GVI262" s="18"/>
      <c r="GVJ262" s="18"/>
      <c r="GVK262" s="18"/>
      <c r="GVL262" s="18"/>
      <c r="GVM262" s="18"/>
      <c r="GVN262" s="18"/>
      <c r="GVO262" s="18"/>
      <c r="GVP262" s="18"/>
      <c r="GVQ262" s="18"/>
      <c r="GVR262" s="18"/>
      <c r="GVS262" s="18"/>
      <c r="GVT262" s="18"/>
      <c r="GVU262" s="18"/>
      <c r="GVV262" s="18"/>
      <c r="GVW262" s="18"/>
      <c r="GVX262" s="18"/>
      <c r="GVY262" s="18"/>
      <c r="GVZ262" s="18"/>
      <c r="GWA262" s="18"/>
      <c r="GWB262" s="18"/>
      <c r="GWC262" s="18"/>
      <c r="GWD262" s="18"/>
      <c r="GWE262" s="18"/>
      <c r="GWF262" s="18"/>
      <c r="GWG262" s="18"/>
      <c r="GWH262" s="18"/>
      <c r="GWI262" s="18"/>
      <c r="GWJ262" s="18"/>
      <c r="GWK262" s="18"/>
      <c r="GWL262" s="18"/>
      <c r="GWM262" s="18"/>
      <c r="GWN262" s="18"/>
      <c r="GWO262" s="18"/>
      <c r="GWP262" s="18"/>
      <c r="GWQ262" s="18"/>
      <c r="GWR262" s="18"/>
      <c r="GWS262" s="18"/>
      <c r="GWT262" s="18"/>
      <c r="GWU262" s="18"/>
      <c r="GWV262" s="18"/>
      <c r="GWW262" s="18"/>
      <c r="GWX262" s="18"/>
      <c r="GWY262" s="18"/>
      <c r="GWZ262" s="18"/>
      <c r="GXA262" s="18"/>
      <c r="GXB262" s="18"/>
      <c r="GXC262" s="18"/>
      <c r="GXD262" s="18"/>
      <c r="GXE262" s="18"/>
      <c r="GXF262" s="18"/>
      <c r="GXG262" s="18"/>
      <c r="GXH262" s="18"/>
      <c r="GXI262" s="18"/>
      <c r="GXJ262" s="18"/>
      <c r="GXK262" s="18"/>
      <c r="GXL262" s="18"/>
      <c r="GXM262" s="18"/>
      <c r="GXN262" s="18"/>
      <c r="GXO262" s="18"/>
      <c r="GXP262" s="18"/>
      <c r="GXQ262" s="18"/>
      <c r="GXR262" s="18"/>
      <c r="GXS262" s="18"/>
      <c r="GXT262" s="18"/>
      <c r="GXU262" s="18"/>
      <c r="GXV262" s="18"/>
      <c r="GXW262" s="18"/>
      <c r="GXX262" s="18"/>
      <c r="GXY262" s="18"/>
      <c r="GXZ262" s="18"/>
      <c r="GYA262" s="18"/>
      <c r="GYB262" s="18"/>
      <c r="GYC262" s="18"/>
      <c r="GYD262" s="18"/>
      <c r="GYE262" s="18"/>
      <c r="GYF262" s="18"/>
      <c r="GYG262" s="18"/>
      <c r="GYH262" s="18"/>
      <c r="GYI262" s="18"/>
      <c r="GYJ262" s="18"/>
      <c r="GYK262" s="18"/>
      <c r="GYL262" s="18"/>
      <c r="GYM262" s="18"/>
      <c r="GYN262" s="18"/>
      <c r="GYO262" s="18"/>
      <c r="GYP262" s="18"/>
      <c r="GYQ262" s="18"/>
      <c r="GYR262" s="18"/>
      <c r="GYS262" s="18"/>
      <c r="GYT262" s="18"/>
      <c r="GYU262" s="18"/>
      <c r="GYV262" s="18"/>
      <c r="GYW262" s="18"/>
      <c r="GYX262" s="18"/>
      <c r="GYY262" s="18"/>
      <c r="GYZ262" s="18"/>
      <c r="GZA262" s="18"/>
      <c r="GZB262" s="18"/>
      <c r="GZC262" s="18"/>
      <c r="GZD262" s="18"/>
      <c r="GZE262" s="18"/>
      <c r="GZF262" s="18"/>
      <c r="GZG262" s="18"/>
      <c r="GZH262" s="18"/>
      <c r="GZI262" s="18"/>
      <c r="GZJ262" s="18"/>
      <c r="GZK262" s="18"/>
      <c r="GZL262" s="18"/>
      <c r="GZM262" s="18"/>
      <c r="GZN262" s="18"/>
      <c r="GZO262" s="18"/>
      <c r="GZP262" s="18"/>
      <c r="GZQ262" s="18"/>
      <c r="GZR262" s="18"/>
      <c r="GZS262" s="18"/>
      <c r="GZT262" s="18"/>
      <c r="GZU262" s="18"/>
      <c r="GZV262" s="18"/>
      <c r="GZW262" s="18"/>
      <c r="GZX262" s="18"/>
      <c r="GZY262" s="18"/>
      <c r="GZZ262" s="18"/>
      <c r="HAA262" s="18"/>
      <c r="HAB262" s="18"/>
      <c r="HAC262" s="18"/>
      <c r="HAD262" s="18"/>
      <c r="HAE262" s="18"/>
      <c r="HAF262" s="18"/>
      <c r="HAG262" s="18"/>
      <c r="HAH262" s="18"/>
      <c r="HAI262" s="18"/>
      <c r="HAJ262" s="18"/>
      <c r="HAK262" s="18"/>
      <c r="HAL262" s="18"/>
      <c r="HAM262" s="18"/>
      <c r="HAN262" s="18"/>
      <c r="HAO262" s="18"/>
      <c r="HAP262" s="18"/>
      <c r="HAQ262" s="18"/>
      <c r="HAR262" s="18"/>
      <c r="HAS262" s="18"/>
      <c r="HAT262" s="18"/>
      <c r="HAU262" s="18"/>
      <c r="HAV262" s="18"/>
      <c r="HAW262" s="18"/>
      <c r="HAX262" s="18"/>
      <c r="HAY262" s="18"/>
      <c r="HAZ262" s="18"/>
      <c r="HBA262" s="18"/>
      <c r="HBB262" s="18"/>
      <c r="HBC262" s="18"/>
      <c r="HBD262" s="18"/>
      <c r="HBE262" s="18"/>
      <c r="HBF262" s="18"/>
      <c r="HBG262" s="18"/>
      <c r="HBH262" s="18"/>
      <c r="HBI262" s="18"/>
      <c r="HBJ262" s="18"/>
      <c r="HBK262" s="18"/>
      <c r="HBL262" s="18"/>
      <c r="HBM262" s="18"/>
      <c r="HBN262" s="18"/>
      <c r="HBO262" s="18"/>
      <c r="HBP262" s="18"/>
      <c r="HBQ262" s="18"/>
      <c r="HBR262" s="18"/>
      <c r="HBS262" s="18"/>
      <c r="HBT262" s="18"/>
      <c r="HBU262" s="18"/>
      <c r="HBV262" s="18"/>
      <c r="HBW262" s="18"/>
      <c r="HBX262" s="18"/>
      <c r="HBY262" s="18"/>
      <c r="HBZ262" s="18"/>
      <c r="HCA262" s="18"/>
      <c r="HCB262" s="18"/>
      <c r="HCC262" s="18"/>
      <c r="HCD262" s="18"/>
      <c r="HCE262" s="18"/>
      <c r="HCF262" s="18"/>
      <c r="HCG262" s="18"/>
      <c r="HCH262" s="18"/>
      <c r="HCI262" s="18"/>
      <c r="HCJ262" s="18"/>
      <c r="HCK262" s="18"/>
      <c r="HCL262" s="18"/>
      <c r="HCM262" s="18"/>
      <c r="HCN262" s="18"/>
      <c r="HCO262" s="18"/>
      <c r="HCP262" s="18"/>
      <c r="HCQ262" s="18"/>
      <c r="HCR262" s="18"/>
      <c r="HCS262" s="18"/>
      <c r="HCT262" s="18"/>
      <c r="HCU262" s="18"/>
      <c r="HCV262" s="18"/>
      <c r="HCW262" s="18"/>
      <c r="HCX262" s="18"/>
      <c r="HCY262" s="18"/>
      <c r="HCZ262" s="18"/>
      <c r="HDA262" s="18"/>
      <c r="HDB262" s="18"/>
      <c r="HDC262" s="18"/>
      <c r="HDD262" s="18"/>
      <c r="HDE262" s="18"/>
      <c r="HDF262" s="18"/>
      <c r="HDG262" s="18"/>
      <c r="HDH262" s="18"/>
      <c r="HDI262" s="18"/>
      <c r="HDJ262" s="18"/>
      <c r="HDK262" s="18"/>
      <c r="HDL262" s="18"/>
      <c r="HDM262" s="18"/>
      <c r="HDN262" s="18"/>
      <c r="HDO262" s="18"/>
      <c r="HDP262" s="18"/>
      <c r="HDQ262" s="18"/>
      <c r="HDR262" s="18"/>
      <c r="HDS262" s="18"/>
      <c r="HDT262" s="18"/>
      <c r="HDU262" s="18"/>
      <c r="HDV262" s="18"/>
      <c r="HDW262" s="18"/>
      <c r="HDX262" s="18"/>
      <c r="HDY262" s="18"/>
      <c r="HDZ262" s="18"/>
      <c r="HEA262" s="18"/>
      <c r="HEB262" s="18"/>
      <c r="HEC262" s="18"/>
      <c r="HED262" s="18"/>
      <c r="HEE262" s="18"/>
      <c r="HEF262" s="18"/>
      <c r="HEG262" s="18"/>
      <c r="HEH262" s="18"/>
      <c r="HEI262" s="18"/>
      <c r="HEJ262" s="18"/>
      <c r="HEK262" s="18"/>
      <c r="HEL262" s="18"/>
      <c r="HEM262" s="18"/>
      <c r="HEN262" s="18"/>
      <c r="HEO262" s="18"/>
      <c r="HEP262" s="18"/>
      <c r="HEQ262" s="18"/>
      <c r="HER262" s="18"/>
      <c r="HES262" s="18"/>
      <c r="HET262" s="18"/>
      <c r="HEU262" s="18"/>
      <c r="HEV262" s="18"/>
      <c r="HEW262" s="18"/>
      <c r="HEX262" s="18"/>
      <c r="HEY262" s="18"/>
      <c r="HEZ262" s="18"/>
      <c r="HFA262" s="18"/>
      <c r="HFB262" s="18"/>
      <c r="HFC262" s="18"/>
      <c r="HFD262" s="18"/>
      <c r="HFE262" s="18"/>
      <c r="HFF262" s="18"/>
      <c r="HFG262" s="18"/>
      <c r="HFH262" s="18"/>
      <c r="HFI262" s="18"/>
      <c r="HFJ262" s="18"/>
      <c r="HFK262" s="18"/>
      <c r="HFL262" s="18"/>
      <c r="HFM262" s="18"/>
      <c r="HFN262" s="18"/>
      <c r="HFO262" s="18"/>
      <c r="HFP262" s="18"/>
      <c r="HFQ262" s="18"/>
      <c r="HFR262" s="18"/>
      <c r="HFS262" s="18"/>
      <c r="HFT262" s="18"/>
      <c r="HFU262" s="18"/>
      <c r="HFV262" s="18"/>
      <c r="HFW262" s="18"/>
      <c r="HFX262" s="18"/>
      <c r="HFY262" s="18"/>
      <c r="HFZ262" s="18"/>
      <c r="HGA262" s="18"/>
      <c r="HGB262" s="18"/>
      <c r="HGC262" s="18"/>
      <c r="HGD262" s="18"/>
      <c r="HGE262" s="18"/>
      <c r="HGF262" s="18"/>
      <c r="HGG262" s="18"/>
      <c r="HGH262" s="18"/>
      <c r="HGI262" s="18"/>
      <c r="HGJ262" s="18"/>
      <c r="HGK262" s="18"/>
      <c r="HGL262" s="18"/>
      <c r="HGM262" s="18"/>
      <c r="HGN262" s="18"/>
      <c r="HGO262" s="18"/>
      <c r="HGP262" s="18"/>
      <c r="HGQ262" s="18"/>
      <c r="HGR262" s="18"/>
      <c r="HGS262" s="18"/>
      <c r="HGT262" s="18"/>
      <c r="HGU262" s="18"/>
      <c r="HGV262" s="18"/>
      <c r="HGW262" s="18"/>
      <c r="HGX262" s="18"/>
      <c r="HGY262" s="18"/>
      <c r="HGZ262" s="18"/>
      <c r="HHA262" s="18"/>
      <c r="HHB262" s="18"/>
      <c r="HHC262" s="18"/>
      <c r="HHD262" s="18"/>
      <c r="HHE262" s="18"/>
      <c r="HHF262" s="18"/>
      <c r="HHG262" s="18"/>
      <c r="HHH262" s="18"/>
      <c r="HHI262" s="18"/>
      <c r="HHJ262" s="18"/>
      <c r="HHK262" s="18"/>
      <c r="HHL262" s="18"/>
      <c r="HHM262" s="18"/>
      <c r="HHN262" s="18"/>
      <c r="HHO262" s="18"/>
      <c r="HHP262" s="18"/>
      <c r="HHQ262" s="18"/>
      <c r="HHR262" s="18"/>
      <c r="HHS262" s="18"/>
      <c r="HHT262" s="18"/>
      <c r="HHU262" s="18"/>
      <c r="HHV262" s="18"/>
      <c r="HHW262" s="18"/>
      <c r="HHX262" s="18"/>
      <c r="HHY262" s="18"/>
      <c r="HHZ262" s="18"/>
      <c r="HIA262" s="18"/>
      <c r="HIB262" s="18"/>
      <c r="HIC262" s="18"/>
      <c r="HID262" s="18"/>
      <c r="HIE262" s="18"/>
      <c r="HIF262" s="18"/>
      <c r="HIG262" s="18"/>
      <c r="HIH262" s="18"/>
      <c r="HII262" s="18"/>
      <c r="HIJ262" s="18"/>
      <c r="HIK262" s="18"/>
      <c r="HIL262" s="18"/>
      <c r="HIM262" s="18"/>
      <c r="HIN262" s="18"/>
      <c r="HIO262" s="18"/>
      <c r="HIP262" s="18"/>
      <c r="HIQ262" s="18"/>
      <c r="HIR262" s="18"/>
      <c r="HIS262" s="18"/>
      <c r="HIT262" s="18"/>
      <c r="HIU262" s="18"/>
      <c r="HIV262" s="18"/>
      <c r="HIW262" s="18"/>
      <c r="HIX262" s="18"/>
      <c r="HIY262" s="18"/>
      <c r="HIZ262" s="18"/>
      <c r="HJA262" s="18"/>
      <c r="HJB262" s="18"/>
      <c r="HJC262" s="18"/>
      <c r="HJD262" s="18"/>
      <c r="HJE262" s="18"/>
      <c r="HJF262" s="18"/>
      <c r="HJG262" s="18"/>
      <c r="HJH262" s="18"/>
      <c r="HJI262" s="18"/>
      <c r="HJJ262" s="18"/>
      <c r="HJK262" s="18"/>
      <c r="HJL262" s="18"/>
      <c r="HJM262" s="18"/>
      <c r="HJN262" s="18"/>
      <c r="HJO262" s="18"/>
      <c r="HJP262" s="18"/>
      <c r="HJQ262" s="18"/>
      <c r="HJR262" s="18"/>
      <c r="HJS262" s="18"/>
      <c r="HJT262" s="18"/>
      <c r="HJU262" s="18"/>
      <c r="HJV262" s="18"/>
      <c r="HJW262" s="18"/>
      <c r="HJX262" s="18"/>
      <c r="HJY262" s="18"/>
      <c r="HJZ262" s="18"/>
      <c r="HKA262" s="18"/>
      <c r="HKB262" s="18"/>
      <c r="HKC262" s="18"/>
      <c r="HKD262" s="18"/>
      <c r="HKE262" s="18"/>
      <c r="HKF262" s="18"/>
      <c r="HKG262" s="18"/>
      <c r="HKH262" s="18"/>
      <c r="HKI262" s="18"/>
      <c r="HKJ262" s="18"/>
      <c r="HKK262" s="18"/>
      <c r="HKL262" s="18"/>
      <c r="HKM262" s="18"/>
      <c r="HKN262" s="18"/>
      <c r="HKO262" s="18"/>
      <c r="HKP262" s="18"/>
      <c r="HKQ262" s="18"/>
      <c r="HKR262" s="18"/>
      <c r="HKS262" s="18"/>
      <c r="HKT262" s="18"/>
      <c r="HKU262" s="18"/>
      <c r="HKV262" s="18"/>
      <c r="HKW262" s="18"/>
      <c r="HKX262" s="18"/>
      <c r="HKY262" s="18"/>
      <c r="HKZ262" s="18"/>
      <c r="HLA262" s="18"/>
      <c r="HLB262" s="18"/>
      <c r="HLC262" s="18"/>
      <c r="HLD262" s="18"/>
      <c r="HLE262" s="18"/>
      <c r="HLF262" s="18"/>
      <c r="HLG262" s="18"/>
      <c r="HLH262" s="18"/>
      <c r="HLI262" s="18"/>
      <c r="HLJ262" s="18"/>
      <c r="HLK262" s="18"/>
      <c r="HLL262" s="18"/>
      <c r="HLM262" s="18"/>
      <c r="HLN262" s="18"/>
      <c r="HLO262" s="18"/>
      <c r="HLP262" s="18"/>
      <c r="HLQ262" s="18"/>
      <c r="HLR262" s="18"/>
      <c r="HLS262" s="18"/>
      <c r="HLT262" s="18"/>
      <c r="HLU262" s="18"/>
      <c r="HLV262" s="18"/>
      <c r="HLW262" s="18"/>
      <c r="HLX262" s="18"/>
      <c r="HLY262" s="18"/>
      <c r="HLZ262" s="18"/>
      <c r="HMA262" s="18"/>
      <c r="HMB262" s="18"/>
      <c r="HMC262" s="18"/>
      <c r="HMD262" s="18"/>
      <c r="HME262" s="18"/>
      <c r="HMF262" s="18"/>
      <c r="HMG262" s="18"/>
      <c r="HMH262" s="18"/>
      <c r="HMI262" s="18"/>
      <c r="HMJ262" s="18"/>
      <c r="HMK262" s="18"/>
      <c r="HML262" s="18"/>
      <c r="HMM262" s="18"/>
      <c r="HMN262" s="18"/>
      <c r="HMO262" s="18"/>
      <c r="HMP262" s="18"/>
      <c r="HMQ262" s="18"/>
      <c r="HMR262" s="18"/>
      <c r="HMS262" s="18"/>
      <c r="HMT262" s="18"/>
      <c r="HMU262" s="18"/>
      <c r="HMV262" s="18"/>
      <c r="HMW262" s="18"/>
      <c r="HMX262" s="18"/>
      <c r="HMY262" s="18"/>
      <c r="HMZ262" s="18"/>
      <c r="HNA262" s="18"/>
      <c r="HNB262" s="18"/>
      <c r="HNC262" s="18"/>
      <c r="HND262" s="18"/>
      <c r="HNE262" s="18"/>
      <c r="HNF262" s="18"/>
      <c r="HNG262" s="18"/>
      <c r="HNH262" s="18"/>
      <c r="HNI262" s="18"/>
      <c r="HNJ262" s="18"/>
      <c r="HNK262" s="18"/>
      <c r="HNL262" s="18"/>
      <c r="HNM262" s="18"/>
      <c r="HNN262" s="18"/>
      <c r="HNO262" s="18"/>
      <c r="HNP262" s="18"/>
      <c r="HNQ262" s="18"/>
      <c r="HNR262" s="18"/>
      <c r="HNS262" s="18"/>
      <c r="HNT262" s="18"/>
      <c r="HNU262" s="18"/>
      <c r="HNV262" s="18"/>
      <c r="HNW262" s="18"/>
      <c r="HNX262" s="18"/>
      <c r="HNY262" s="18"/>
      <c r="HNZ262" s="18"/>
      <c r="HOA262" s="18"/>
      <c r="HOB262" s="18"/>
      <c r="HOC262" s="18"/>
      <c r="HOD262" s="18"/>
      <c r="HOE262" s="18"/>
      <c r="HOF262" s="18"/>
      <c r="HOG262" s="18"/>
      <c r="HOH262" s="18"/>
      <c r="HOI262" s="18"/>
      <c r="HOJ262" s="18"/>
      <c r="HOK262" s="18"/>
      <c r="HOL262" s="18"/>
      <c r="HOM262" s="18"/>
      <c r="HON262" s="18"/>
      <c r="HOO262" s="18"/>
      <c r="HOP262" s="18"/>
      <c r="HOQ262" s="18"/>
      <c r="HOR262" s="18"/>
      <c r="HOS262" s="18"/>
      <c r="HOT262" s="18"/>
      <c r="HOU262" s="18"/>
      <c r="HOV262" s="18"/>
      <c r="HOW262" s="18"/>
      <c r="HOX262" s="18"/>
      <c r="HOY262" s="18"/>
      <c r="HOZ262" s="18"/>
      <c r="HPA262" s="18"/>
      <c r="HPB262" s="18"/>
      <c r="HPC262" s="18"/>
      <c r="HPD262" s="18"/>
      <c r="HPE262" s="18"/>
      <c r="HPF262" s="18"/>
      <c r="HPG262" s="18"/>
      <c r="HPH262" s="18"/>
      <c r="HPI262" s="18"/>
      <c r="HPJ262" s="18"/>
      <c r="HPK262" s="18"/>
      <c r="HPL262" s="18"/>
      <c r="HPM262" s="18"/>
      <c r="HPN262" s="18"/>
      <c r="HPO262" s="18"/>
      <c r="HPP262" s="18"/>
      <c r="HPQ262" s="18"/>
      <c r="HPR262" s="18"/>
      <c r="HPS262" s="18"/>
      <c r="HPT262" s="18"/>
      <c r="HPU262" s="18"/>
      <c r="HPV262" s="18"/>
      <c r="HPW262" s="18"/>
      <c r="HPX262" s="18"/>
      <c r="HPY262" s="18"/>
      <c r="HPZ262" s="18"/>
      <c r="HQA262" s="18"/>
      <c r="HQB262" s="18"/>
      <c r="HQC262" s="18"/>
      <c r="HQD262" s="18"/>
      <c r="HQE262" s="18"/>
      <c r="HQF262" s="18"/>
      <c r="HQG262" s="18"/>
      <c r="HQH262" s="18"/>
      <c r="HQI262" s="18"/>
      <c r="HQJ262" s="18"/>
      <c r="HQK262" s="18"/>
      <c r="HQL262" s="18"/>
      <c r="HQM262" s="18"/>
      <c r="HQN262" s="18"/>
      <c r="HQO262" s="18"/>
      <c r="HQP262" s="18"/>
      <c r="HQQ262" s="18"/>
      <c r="HQR262" s="18"/>
      <c r="HQS262" s="18"/>
      <c r="HQT262" s="18"/>
      <c r="HQU262" s="18"/>
      <c r="HQV262" s="18"/>
      <c r="HQW262" s="18"/>
      <c r="HQX262" s="18"/>
      <c r="HQY262" s="18"/>
      <c r="HQZ262" s="18"/>
      <c r="HRA262" s="18"/>
      <c r="HRB262" s="18"/>
      <c r="HRC262" s="18"/>
      <c r="HRD262" s="18"/>
      <c r="HRE262" s="18"/>
      <c r="HRF262" s="18"/>
      <c r="HRG262" s="18"/>
      <c r="HRH262" s="18"/>
      <c r="HRI262" s="18"/>
      <c r="HRJ262" s="18"/>
      <c r="HRK262" s="18"/>
      <c r="HRL262" s="18"/>
      <c r="HRM262" s="18"/>
      <c r="HRN262" s="18"/>
      <c r="HRO262" s="18"/>
      <c r="HRP262" s="18"/>
      <c r="HRQ262" s="18"/>
      <c r="HRR262" s="18"/>
      <c r="HRS262" s="18"/>
      <c r="HRT262" s="18"/>
      <c r="HRU262" s="18"/>
      <c r="HRV262" s="18"/>
      <c r="HRW262" s="18"/>
      <c r="HRX262" s="18"/>
      <c r="HRY262" s="18"/>
      <c r="HRZ262" s="18"/>
      <c r="HSA262" s="18"/>
      <c r="HSB262" s="18"/>
      <c r="HSC262" s="18"/>
      <c r="HSD262" s="18"/>
      <c r="HSE262" s="18"/>
      <c r="HSF262" s="18"/>
      <c r="HSG262" s="18"/>
      <c r="HSH262" s="18"/>
      <c r="HSI262" s="18"/>
      <c r="HSJ262" s="18"/>
      <c r="HSK262" s="18"/>
      <c r="HSL262" s="18"/>
      <c r="HSM262" s="18"/>
      <c r="HSN262" s="18"/>
      <c r="HSO262" s="18"/>
      <c r="HSP262" s="18"/>
      <c r="HSQ262" s="18"/>
      <c r="HSR262" s="18"/>
      <c r="HSS262" s="18"/>
      <c r="HST262" s="18"/>
      <c r="HSU262" s="18"/>
      <c r="HSV262" s="18"/>
      <c r="HSW262" s="18"/>
      <c r="HSX262" s="18"/>
      <c r="HSY262" s="18"/>
      <c r="HSZ262" s="18"/>
      <c r="HTA262" s="18"/>
      <c r="HTB262" s="18"/>
      <c r="HTC262" s="18"/>
      <c r="HTD262" s="18"/>
      <c r="HTE262" s="18"/>
      <c r="HTF262" s="18"/>
      <c r="HTG262" s="18"/>
      <c r="HTH262" s="18"/>
      <c r="HTI262" s="18"/>
      <c r="HTJ262" s="18"/>
      <c r="HTK262" s="18"/>
      <c r="HTL262" s="18"/>
      <c r="HTM262" s="18"/>
      <c r="HTN262" s="18"/>
      <c r="HTO262" s="18"/>
      <c r="HTP262" s="18"/>
      <c r="HTQ262" s="18"/>
      <c r="HTR262" s="18"/>
      <c r="HTS262" s="18"/>
      <c r="HTT262" s="18"/>
      <c r="HTU262" s="18"/>
      <c r="HTV262" s="18"/>
      <c r="HTW262" s="18"/>
      <c r="HTX262" s="18"/>
      <c r="HTY262" s="18"/>
      <c r="HTZ262" s="18"/>
      <c r="HUA262" s="18"/>
      <c r="HUB262" s="18"/>
      <c r="HUC262" s="18"/>
      <c r="HUD262" s="18"/>
      <c r="HUE262" s="18"/>
      <c r="HUF262" s="18"/>
      <c r="HUG262" s="18"/>
      <c r="HUH262" s="18"/>
      <c r="HUI262" s="18"/>
      <c r="HUJ262" s="18"/>
      <c r="HUK262" s="18"/>
      <c r="HUL262" s="18"/>
      <c r="HUM262" s="18"/>
      <c r="HUN262" s="18"/>
      <c r="HUO262" s="18"/>
      <c r="HUP262" s="18"/>
      <c r="HUQ262" s="18"/>
      <c r="HUR262" s="18"/>
      <c r="HUS262" s="18"/>
      <c r="HUT262" s="18"/>
      <c r="HUU262" s="18"/>
      <c r="HUV262" s="18"/>
      <c r="HUW262" s="18"/>
      <c r="HUX262" s="18"/>
      <c r="HUY262" s="18"/>
      <c r="HUZ262" s="18"/>
      <c r="HVA262" s="18"/>
      <c r="HVB262" s="18"/>
      <c r="HVC262" s="18"/>
      <c r="HVD262" s="18"/>
      <c r="HVE262" s="18"/>
      <c r="HVF262" s="18"/>
      <c r="HVG262" s="18"/>
      <c r="HVH262" s="18"/>
      <c r="HVI262" s="18"/>
      <c r="HVJ262" s="18"/>
      <c r="HVK262" s="18"/>
      <c r="HVL262" s="18"/>
      <c r="HVM262" s="18"/>
      <c r="HVN262" s="18"/>
      <c r="HVO262" s="18"/>
      <c r="HVP262" s="18"/>
      <c r="HVQ262" s="18"/>
      <c r="HVR262" s="18"/>
      <c r="HVS262" s="18"/>
      <c r="HVT262" s="18"/>
      <c r="HVU262" s="18"/>
      <c r="HVV262" s="18"/>
      <c r="HVW262" s="18"/>
      <c r="HVX262" s="18"/>
      <c r="HVY262" s="18"/>
      <c r="HVZ262" s="18"/>
      <c r="HWA262" s="18"/>
      <c r="HWB262" s="18"/>
      <c r="HWC262" s="18"/>
      <c r="HWD262" s="18"/>
      <c r="HWE262" s="18"/>
      <c r="HWF262" s="18"/>
      <c r="HWG262" s="18"/>
      <c r="HWH262" s="18"/>
      <c r="HWI262" s="18"/>
      <c r="HWJ262" s="18"/>
      <c r="HWK262" s="18"/>
      <c r="HWL262" s="18"/>
      <c r="HWM262" s="18"/>
      <c r="HWN262" s="18"/>
      <c r="HWO262" s="18"/>
      <c r="HWP262" s="18"/>
      <c r="HWQ262" s="18"/>
      <c r="HWR262" s="18"/>
      <c r="HWS262" s="18"/>
      <c r="HWT262" s="18"/>
      <c r="HWU262" s="18"/>
      <c r="HWV262" s="18"/>
      <c r="HWW262" s="18"/>
      <c r="HWX262" s="18"/>
      <c r="HWY262" s="18"/>
      <c r="HWZ262" s="18"/>
      <c r="HXA262" s="18"/>
      <c r="HXB262" s="18"/>
      <c r="HXC262" s="18"/>
      <c r="HXD262" s="18"/>
      <c r="HXE262" s="18"/>
      <c r="HXF262" s="18"/>
      <c r="HXG262" s="18"/>
      <c r="HXH262" s="18"/>
      <c r="HXI262" s="18"/>
      <c r="HXJ262" s="18"/>
      <c r="HXK262" s="18"/>
      <c r="HXL262" s="18"/>
      <c r="HXM262" s="18"/>
      <c r="HXN262" s="18"/>
      <c r="HXO262" s="18"/>
      <c r="HXP262" s="18"/>
      <c r="HXQ262" s="18"/>
      <c r="HXR262" s="18"/>
      <c r="HXS262" s="18"/>
      <c r="HXT262" s="18"/>
      <c r="HXU262" s="18"/>
      <c r="HXV262" s="18"/>
      <c r="HXW262" s="18"/>
      <c r="HXX262" s="18"/>
      <c r="HXY262" s="18"/>
      <c r="HXZ262" s="18"/>
      <c r="HYA262" s="18"/>
      <c r="HYB262" s="18"/>
      <c r="HYC262" s="18"/>
      <c r="HYD262" s="18"/>
      <c r="HYE262" s="18"/>
      <c r="HYF262" s="18"/>
      <c r="HYG262" s="18"/>
      <c r="HYH262" s="18"/>
      <c r="HYI262" s="18"/>
      <c r="HYJ262" s="18"/>
      <c r="HYK262" s="18"/>
      <c r="HYL262" s="18"/>
      <c r="HYM262" s="18"/>
      <c r="HYN262" s="18"/>
      <c r="HYO262" s="18"/>
      <c r="HYP262" s="18"/>
      <c r="HYQ262" s="18"/>
      <c r="HYR262" s="18"/>
      <c r="HYS262" s="18"/>
      <c r="HYT262" s="18"/>
      <c r="HYU262" s="18"/>
      <c r="HYV262" s="18"/>
      <c r="HYW262" s="18"/>
      <c r="HYX262" s="18"/>
      <c r="HYY262" s="18"/>
      <c r="HYZ262" s="18"/>
      <c r="HZA262" s="18"/>
      <c r="HZB262" s="18"/>
      <c r="HZC262" s="18"/>
      <c r="HZD262" s="18"/>
      <c r="HZE262" s="18"/>
      <c r="HZF262" s="18"/>
      <c r="HZG262" s="18"/>
      <c r="HZH262" s="18"/>
      <c r="HZI262" s="18"/>
      <c r="HZJ262" s="18"/>
      <c r="HZK262" s="18"/>
      <c r="HZL262" s="18"/>
      <c r="HZM262" s="18"/>
      <c r="HZN262" s="18"/>
      <c r="HZO262" s="18"/>
      <c r="HZP262" s="18"/>
      <c r="HZQ262" s="18"/>
      <c r="HZR262" s="18"/>
      <c r="HZS262" s="18"/>
      <c r="HZT262" s="18"/>
      <c r="HZU262" s="18"/>
      <c r="HZV262" s="18"/>
      <c r="HZW262" s="18"/>
      <c r="HZX262" s="18"/>
      <c r="HZY262" s="18"/>
      <c r="HZZ262" s="18"/>
      <c r="IAA262" s="18"/>
      <c r="IAB262" s="18"/>
      <c r="IAC262" s="18"/>
      <c r="IAD262" s="18"/>
      <c r="IAE262" s="18"/>
      <c r="IAF262" s="18"/>
      <c r="IAG262" s="18"/>
      <c r="IAH262" s="18"/>
      <c r="IAI262" s="18"/>
      <c r="IAJ262" s="18"/>
      <c r="IAK262" s="18"/>
      <c r="IAL262" s="18"/>
      <c r="IAM262" s="18"/>
      <c r="IAN262" s="18"/>
      <c r="IAO262" s="18"/>
      <c r="IAP262" s="18"/>
      <c r="IAQ262" s="18"/>
      <c r="IAR262" s="18"/>
      <c r="IAS262" s="18"/>
      <c r="IAT262" s="18"/>
      <c r="IAU262" s="18"/>
      <c r="IAV262" s="18"/>
      <c r="IAW262" s="18"/>
      <c r="IAX262" s="18"/>
      <c r="IAY262" s="18"/>
      <c r="IAZ262" s="18"/>
      <c r="IBA262" s="18"/>
      <c r="IBB262" s="18"/>
      <c r="IBC262" s="18"/>
      <c r="IBD262" s="18"/>
      <c r="IBE262" s="18"/>
      <c r="IBF262" s="18"/>
      <c r="IBG262" s="18"/>
      <c r="IBH262" s="18"/>
      <c r="IBI262" s="18"/>
      <c r="IBJ262" s="18"/>
      <c r="IBK262" s="18"/>
      <c r="IBL262" s="18"/>
      <c r="IBM262" s="18"/>
      <c r="IBN262" s="18"/>
      <c r="IBO262" s="18"/>
      <c r="IBP262" s="18"/>
      <c r="IBQ262" s="18"/>
      <c r="IBR262" s="18"/>
      <c r="IBS262" s="18"/>
      <c r="IBT262" s="18"/>
      <c r="IBU262" s="18"/>
      <c r="IBV262" s="18"/>
      <c r="IBW262" s="18"/>
      <c r="IBX262" s="18"/>
      <c r="IBY262" s="18"/>
      <c r="IBZ262" s="18"/>
      <c r="ICA262" s="18"/>
      <c r="ICB262" s="18"/>
      <c r="ICC262" s="18"/>
      <c r="ICD262" s="18"/>
      <c r="ICE262" s="18"/>
      <c r="ICF262" s="18"/>
      <c r="ICG262" s="18"/>
      <c r="ICH262" s="18"/>
      <c r="ICI262" s="18"/>
      <c r="ICJ262" s="18"/>
      <c r="ICK262" s="18"/>
      <c r="ICL262" s="18"/>
      <c r="ICM262" s="18"/>
      <c r="ICN262" s="18"/>
      <c r="ICO262" s="18"/>
      <c r="ICP262" s="18"/>
      <c r="ICQ262" s="18"/>
      <c r="ICR262" s="18"/>
      <c r="ICS262" s="18"/>
      <c r="ICT262" s="18"/>
      <c r="ICU262" s="18"/>
      <c r="ICV262" s="18"/>
      <c r="ICW262" s="18"/>
      <c r="ICX262" s="18"/>
      <c r="ICY262" s="18"/>
      <c r="ICZ262" s="18"/>
      <c r="IDA262" s="18"/>
      <c r="IDB262" s="18"/>
      <c r="IDC262" s="18"/>
      <c r="IDD262" s="18"/>
      <c r="IDE262" s="18"/>
      <c r="IDF262" s="18"/>
      <c r="IDG262" s="18"/>
      <c r="IDH262" s="18"/>
      <c r="IDI262" s="18"/>
      <c r="IDJ262" s="18"/>
      <c r="IDK262" s="18"/>
      <c r="IDL262" s="18"/>
      <c r="IDM262" s="18"/>
      <c r="IDN262" s="18"/>
      <c r="IDO262" s="18"/>
      <c r="IDP262" s="18"/>
      <c r="IDQ262" s="18"/>
      <c r="IDR262" s="18"/>
      <c r="IDS262" s="18"/>
      <c r="IDT262" s="18"/>
      <c r="IDU262" s="18"/>
      <c r="IDV262" s="18"/>
      <c r="IDW262" s="18"/>
      <c r="IDX262" s="18"/>
      <c r="IDY262" s="18"/>
      <c r="IDZ262" s="18"/>
      <c r="IEA262" s="18"/>
      <c r="IEB262" s="18"/>
      <c r="IEC262" s="18"/>
      <c r="IED262" s="18"/>
      <c r="IEE262" s="18"/>
      <c r="IEF262" s="18"/>
      <c r="IEG262" s="18"/>
      <c r="IEH262" s="18"/>
      <c r="IEI262" s="18"/>
      <c r="IEJ262" s="18"/>
      <c r="IEK262" s="18"/>
      <c r="IEL262" s="18"/>
      <c r="IEM262" s="18"/>
      <c r="IEN262" s="18"/>
      <c r="IEO262" s="18"/>
      <c r="IEP262" s="18"/>
      <c r="IEQ262" s="18"/>
      <c r="IER262" s="18"/>
      <c r="IES262" s="18"/>
      <c r="IET262" s="18"/>
      <c r="IEU262" s="18"/>
      <c r="IEV262" s="18"/>
      <c r="IEW262" s="18"/>
      <c r="IEX262" s="18"/>
      <c r="IEY262" s="18"/>
      <c r="IEZ262" s="18"/>
      <c r="IFA262" s="18"/>
      <c r="IFB262" s="18"/>
      <c r="IFC262" s="18"/>
      <c r="IFD262" s="18"/>
      <c r="IFE262" s="18"/>
      <c r="IFF262" s="18"/>
      <c r="IFG262" s="18"/>
      <c r="IFH262" s="18"/>
      <c r="IFI262" s="18"/>
      <c r="IFJ262" s="18"/>
      <c r="IFK262" s="18"/>
      <c r="IFL262" s="18"/>
      <c r="IFM262" s="18"/>
      <c r="IFN262" s="18"/>
      <c r="IFO262" s="18"/>
      <c r="IFP262" s="18"/>
      <c r="IFQ262" s="18"/>
      <c r="IFR262" s="18"/>
      <c r="IFS262" s="18"/>
      <c r="IFT262" s="18"/>
      <c r="IFU262" s="18"/>
      <c r="IFV262" s="18"/>
      <c r="IFW262" s="18"/>
      <c r="IFX262" s="18"/>
      <c r="IFY262" s="18"/>
      <c r="IFZ262" s="18"/>
      <c r="IGA262" s="18"/>
      <c r="IGB262" s="18"/>
      <c r="IGC262" s="18"/>
      <c r="IGD262" s="18"/>
      <c r="IGE262" s="18"/>
      <c r="IGF262" s="18"/>
      <c r="IGG262" s="18"/>
      <c r="IGH262" s="18"/>
      <c r="IGI262" s="18"/>
      <c r="IGJ262" s="18"/>
      <c r="IGK262" s="18"/>
      <c r="IGL262" s="18"/>
      <c r="IGM262" s="18"/>
      <c r="IGN262" s="18"/>
      <c r="IGO262" s="18"/>
      <c r="IGP262" s="18"/>
      <c r="IGQ262" s="18"/>
      <c r="IGR262" s="18"/>
      <c r="IGS262" s="18"/>
      <c r="IGT262" s="18"/>
      <c r="IGU262" s="18"/>
      <c r="IGV262" s="18"/>
      <c r="IGW262" s="18"/>
      <c r="IGX262" s="18"/>
      <c r="IGY262" s="18"/>
      <c r="IGZ262" s="18"/>
      <c r="IHA262" s="18"/>
      <c r="IHB262" s="18"/>
      <c r="IHC262" s="18"/>
      <c r="IHD262" s="18"/>
      <c r="IHE262" s="18"/>
      <c r="IHF262" s="18"/>
      <c r="IHG262" s="18"/>
      <c r="IHH262" s="18"/>
      <c r="IHI262" s="18"/>
      <c r="IHJ262" s="18"/>
      <c r="IHK262" s="18"/>
      <c r="IHL262" s="18"/>
      <c r="IHM262" s="18"/>
      <c r="IHN262" s="18"/>
      <c r="IHO262" s="18"/>
      <c r="IHP262" s="18"/>
      <c r="IHQ262" s="18"/>
      <c r="IHR262" s="18"/>
      <c r="IHS262" s="18"/>
      <c r="IHT262" s="18"/>
      <c r="IHU262" s="18"/>
      <c r="IHV262" s="18"/>
      <c r="IHW262" s="18"/>
      <c r="IHX262" s="18"/>
      <c r="IHY262" s="18"/>
      <c r="IHZ262" s="18"/>
      <c r="IIA262" s="18"/>
      <c r="IIB262" s="18"/>
      <c r="IIC262" s="18"/>
      <c r="IID262" s="18"/>
      <c r="IIE262" s="18"/>
      <c r="IIF262" s="18"/>
      <c r="IIG262" s="18"/>
      <c r="IIH262" s="18"/>
      <c r="III262" s="18"/>
      <c r="IIJ262" s="18"/>
      <c r="IIK262" s="18"/>
      <c r="IIL262" s="18"/>
      <c r="IIM262" s="18"/>
      <c r="IIN262" s="18"/>
      <c r="IIO262" s="18"/>
      <c r="IIP262" s="18"/>
      <c r="IIQ262" s="18"/>
      <c r="IIR262" s="18"/>
      <c r="IIS262" s="18"/>
      <c r="IIT262" s="18"/>
      <c r="IIU262" s="18"/>
      <c r="IIV262" s="18"/>
      <c r="IIW262" s="18"/>
      <c r="IIX262" s="18"/>
      <c r="IIY262" s="18"/>
      <c r="IIZ262" s="18"/>
      <c r="IJA262" s="18"/>
      <c r="IJB262" s="18"/>
      <c r="IJC262" s="18"/>
      <c r="IJD262" s="18"/>
      <c r="IJE262" s="18"/>
      <c r="IJF262" s="18"/>
      <c r="IJG262" s="18"/>
      <c r="IJH262" s="18"/>
      <c r="IJI262" s="18"/>
      <c r="IJJ262" s="18"/>
      <c r="IJK262" s="18"/>
      <c r="IJL262" s="18"/>
      <c r="IJM262" s="18"/>
      <c r="IJN262" s="18"/>
      <c r="IJO262" s="18"/>
      <c r="IJP262" s="18"/>
      <c r="IJQ262" s="18"/>
      <c r="IJR262" s="18"/>
      <c r="IJS262" s="18"/>
      <c r="IJT262" s="18"/>
      <c r="IJU262" s="18"/>
      <c r="IJV262" s="18"/>
      <c r="IJW262" s="18"/>
      <c r="IJX262" s="18"/>
      <c r="IJY262" s="18"/>
      <c r="IJZ262" s="18"/>
      <c r="IKA262" s="18"/>
      <c r="IKB262" s="18"/>
      <c r="IKC262" s="18"/>
      <c r="IKD262" s="18"/>
      <c r="IKE262" s="18"/>
      <c r="IKF262" s="18"/>
      <c r="IKG262" s="18"/>
      <c r="IKH262" s="18"/>
      <c r="IKI262" s="18"/>
      <c r="IKJ262" s="18"/>
      <c r="IKK262" s="18"/>
      <c r="IKL262" s="18"/>
      <c r="IKM262" s="18"/>
      <c r="IKN262" s="18"/>
      <c r="IKO262" s="18"/>
      <c r="IKP262" s="18"/>
      <c r="IKQ262" s="18"/>
      <c r="IKR262" s="18"/>
      <c r="IKS262" s="18"/>
      <c r="IKT262" s="18"/>
      <c r="IKU262" s="18"/>
      <c r="IKV262" s="18"/>
      <c r="IKW262" s="18"/>
      <c r="IKX262" s="18"/>
      <c r="IKY262" s="18"/>
      <c r="IKZ262" s="18"/>
      <c r="ILA262" s="18"/>
      <c r="ILB262" s="18"/>
      <c r="ILC262" s="18"/>
      <c r="ILD262" s="18"/>
      <c r="ILE262" s="18"/>
      <c r="ILF262" s="18"/>
      <c r="ILG262" s="18"/>
      <c r="ILH262" s="18"/>
      <c r="ILI262" s="18"/>
      <c r="ILJ262" s="18"/>
      <c r="ILK262" s="18"/>
      <c r="ILL262" s="18"/>
      <c r="ILM262" s="18"/>
      <c r="ILN262" s="18"/>
      <c r="ILO262" s="18"/>
      <c r="ILP262" s="18"/>
      <c r="ILQ262" s="18"/>
      <c r="ILR262" s="18"/>
      <c r="ILS262" s="18"/>
      <c r="ILT262" s="18"/>
      <c r="ILU262" s="18"/>
      <c r="ILV262" s="18"/>
      <c r="ILW262" s="18"/>
      <c r="ILX262" s="18"/>
      <c r="ILY262" s="18"/>
      <c r="ILZ262" s="18"/>
      <c r="IMA262" s="18"/>
      <c r="IMB262" s="18"/>
      <c r="IMC262" s="18"/>
      <c r="IMD262" s="18"/>
      <c r="IME262" s="18"/>
      <c r="IMF262" s="18"/>
      <c r="IMG262" s="18"/>
      <c r="IMH262" s="18"/>
      <c r="IMI262" s="18"/>
      <c r="IMJ262" s="18"/>
      <c r="IMK262" s="18"/>
      <c r="IML262" s="18"/>
      <c r="IMM262" s="18"/>
      <c r="IMN262" s="18"/>
      <c r="IMO262" s="18"/>
      <c r="IMP262" s="18"/>
      <c r="IMQ262" s="18"/>
      <c r="IMR262" s="18"/>
      <c r="IMS262" s="18"/>
      <c r="IMT262" s="18"/>
      <c r="IMU262" s="18"/>
      <c r="IMV262" s="18"/>
      <c r="IMW262" s="18"/>
      <c r="IMX262" s="18"/>
      <c r="IMY262" s="18"/>
      <c r="IMZ262" s="18"/>
      <c r="INA262" s="18"/>
      <c r="INB262" s="18"/>
      <c r="INC262" s="18"/>
      <c r="IND262" s="18"/>
      <c r="INE262" s="18"/>
      <c r="INF262" s="18"/>
      <c r="ING262" s="18"/>
      <c r="INH262" s="18"/>
      <c r="INI262" s="18"/>
      <c r="INJ262" s="18"/>
      <c r="INK262" s="18"/>
      <c r="INL262" s="18"/>
      <c r="INM262" s="18"/>
      <c r="INN262" s="18"/>
      <c r="INO262" s="18"/>
      <c r="INP262" s="18"/>
      <c r="INQ262" s="18"/>
      <c r="INR262" s="18"/>
      <c r="INS262" s="18"/>
      <c r="INT262" s="18"/>
      <c r="INU262" s="18"/>
      <c r="INV262" s="18"/>
      <c r="INW262" s="18"/>
      <c r="INX262" s="18"/>
      <c r="INY262" s="18"/>
      <c r="INZ262" s="18"/>
      <c r="IOA262" s="18"/>
      <c r="IOB262" s="18"/>
      <c r="IOC262" s="18"/>
      <c r="IOD262" s="18"/>
      <c r="IOE262" s="18"/>
      <c r="IOF262" s="18"/>
      <c r="IOG262" s="18"/>
      <c r="IOH262" s="18"/>
      <c r="IOI262" s="18"/>
      <c r="IOJ262" s="18"/>
      <c r="IOK262" s="18"/>
      <c r="IOL262" s="18"/>
      <c r="IOM262" s="18"/>
      <c r="ION262" s="18"/>
      <c r="IOO262" s="18"/>
      <c r="IOP262" s="18"/>
      <c r="IOQ262" s="18"/>
      <c r="IOR262" s="18"/>
      <c r="IOS262" s="18"/>
      <c r="IOT262" s="18"/>
      <c r="IOU262" s="18"/>
      <c r="IOV262" s="18"/>
      <c r="IOW262" s="18"/>
      <c r="IOX262" s="18"/>
      <c r="IOY262" s="18"/>
      <c r="IOZ262" s="18"/>
      <c r="IPA262" s="18"/>
      <c r="IPB262" s="18"/>
      <c r="IPC262" s="18"/>
      <c r="IPD262" s="18"/>
      <c r="IPE262" s="18"/>
      <c r="IPF262" s="18"/>
      <c r="IPG262" s="18"/>
      <c r="IPH262" s="18"/>
      <c r="IPI262" s="18"/>
      <c r="IPJ262" s="18"/>
      <c r="IPK262" s="18"/>
      <c r="IPL262" s="18"/>
      <c r="IPM262" s="18"/>
      <c r="IPN262" s="18"/>
      <c r="IPO262" s="18"/>
      <c r="IPP262" s="18"/>
      <c r="IPQ262" s="18"/>
      <c r="IPR262" s="18"/>
      <c r="IPS262" s="18"/>
      <c r="IPT262" s="18"/>
      <c r="IPU262" s="18"/>
      <c r="IPV262" s="18"/>
      <c r="IPW262" s="18"/>
      <c r="IPX262" s="18"/>
      <c r="IPY262" s="18"/>
      <c r="IPZ262" s="18"/>
      <c r="IQA262" s="18"/>
      <c r="IQB262" s="18"/>
      <c r="IQC262" s="18"/>
      <c r="IQD262" s="18"/>
      <c r="IQE262" s="18"/>
      <c r="IQF262" s="18"/>
      <c r="IQG262" s="18"/>
      <c r="IQH262" s="18"/>
      <c r="IQI262" s="18"/>
      <c r="IQJ262" s="18"/>
      <c r="IQK262" s="18"/>
      <c r="IQL262" s="18"/>
      <c r="IQM262" s="18"/>
      <c r="IQN262" s="18"/>
      <c r="IQO262" s="18"/>
      <c r="IQP262" s="18"/>
      <c r="IQQ262" s="18"/>
      <c r="IQR262" s="18"/>
      <c r="IQS262" s="18"/>
      <c r="IQT262" s="18"/>
      <c r="IQU262" s="18"/>
      <c r="IQV262" s="18"/>
      <c r="IQW262" s="18"/>
      <c r="IQX262" s="18"/>
      <c r="IQY262" s="18"/>
      <c r="IQZ262" s="18"/>
      <c r="IRA262" s="18"/>
      <c r="IRB262" s="18"/>
      <c r="IRC262" s="18"/>
      <c r="IRD262" s="18"/>
      <c r="IRE262" s="18"/>
      <c r="IRF262" s="18"/>
      <c r="IRG262" s="18"/>
      <c r="IRH262" s="18"/>
      <c r="IRI262" s="18"/>
      <c r="IRJ262" s="18"/>
      <c r="IRK262" s="18"/>
      <c r="IRL262" s="18"/>
      <c r="IRM262" s="18"/>
      <c r="IRN262" s="18"/>
      <c r="IRO262" s="18"/>
      <c r="IRP262" s="18"/>
      <c r="IRQ262" s="18"/>
      <c r="IRR262" s="18"/>
      <c r="IRS262" s="18"/>
      <c r="IRT262" s="18"/>
      <c r="IRU262" s="18"/>
      <c r="IRV262" s="18"/>
      <c r="IRW262" s="18"/>
      <c r="IRX262" s="18"/>
      <c r="IRY262" s="18"/>
      <c r="IRZ262" s="18"/>
      <c r="ISA262" s="18"/>
      <c r="ISB262" s="18"/>
      <c r="ISC262" s="18"/>
      <c r="ISD262" s="18"/>
      <c r="ISE262" s="18"/>
      <c r="ISF262" s="18"/>
      <c r="ISG262" s="18"/>
      <c r="ISH262" s="18"/>
      <c r="ISI262" s="18"/>
      <c r="ISJ262" s="18"/>
      <c r="ISK262" s="18"/>
      <c r="ISL262" s="18"/>
      <c r="ISM262" s="18"/>
      <c r="ISN262" s="18"/>
      <c r="ISO262" s="18"/>
      <c r="ISP262" s="18"/>
      <c r="ISQ262" s="18"/>
      <c r="ISR262" s="18"/>
      <c r="ISS262" s="18"/>
      <c r="IST262" s="18"/>
      <c r="ISU262" s="18"/>
      <c r="ISV262" s="18"/>
      <c r="ISW262" s="18"/>
      <c r="ISX262" s="18"/>
      <c r="ISY262" s="18"/>
      <c r="ISZ262" s="18"/>
      <c r="ITA262" s="18"/>
      <c r="ITB262" s="18"/>
      <c r="ITC262" s="18"/>
      <c r="ITD262" s="18"/>
      <c r="ITE262" s="18"/>
      <c r="ITF262" s="18"/>
      <c r="ITG262" s="18"/>
      <c r="ITH262" s="18"/>
      <c r="ITI262" s="18"/>
      <c r="ITJ262" s="18"/>
      <c r="ITK262" s="18"/>
      <c r="ITL262" s="18"/>
      <c r="ITM262" s="18"/>
      <c r="ITN262" s="18"/>
      <c r="ITO262" s="18"/>
      <c r="ITP262" s="18"/>
      <c r="ITQ262" s="18"/>
      <c r="ITR262" s="18"/>
      <c r="ITS262" s="18"/>
      <c r="ITT262" s="18"/>
      <c r="ITU262" s="18"/>
      <c r="ITV262" s="18"/>
      <c r="ITW262" s="18"/>
      <c r="ITX262" s="18"/>
      <c r="ITY262" s="18"/>
      <c r="ITZ262" s="18"/>
      <c r="IUA262" s="18"/>
      <c r="IUB262" s="18"/>
      <c r="IUC262" s="18"/>
      <c r="IUD262" s="18"/>
      <c r="IUE262" s="18"/>
      <c r="IUF262" s="18"/>
      <c r="IUG262" s="18"/>
      <c r="IUH262" s="18"/>
      <c r="IUI262" s="18"/>
      <c r="IUJ262" s="18"/>
      <c r="IUK262" s="18"/>
      <c r="IUL262" s="18"/>
      <c r="IUM262" s="18"/>
      <c r="IUN262" s="18"/>
      <c r="IUO262" s="18"/>
      <c r="IUP262" s="18"/>
      <c r="IUQ262" s="18"/>
      <c r="IUR262" s="18"/>
      <c r="IUS262" s="18"/>
      <c r="IUT262" s="18"/>
      <c r="IUU262" s="18"/>
      <c r="IUV262" s="18"/>
      <c r="IUW262" s="18"/>
      <c r="IUX262" s="18"/>
      <c r="IUY262" s="18"/>
      <c r="IUZ262" s="18"/>
      <c r="IVA262" s="18"/>
      <c r="IVB262" s="18"/>
      <c r="IVC262" s="18"/>
      <c r="IVD262" s="18"/>
      <c r="IVE262" s="18"/>
      <c r="IVF262" s="18"/>
      <c r="IVG262" s="18"/>
      <c r="IVH262" s="18"/>
      <c r="IVI262" s="18"/>
      <c r="IVJ262" s="18"/>
      <c r="IVK262" s="18"/>
      <c r="IVL262" s="18"/>
      <c r="IVM262" s="18"/>
      <c r="IVN262" s="18"/>
      <c r="IVO262" s="18"/>
      <c r="IVP262" s="18"/>
      <c r="IVQ262" s="18"/>
      <c r="IVR262" s="18"/>
      <c r="IVS262" s="18"/>
      <c r="IVT262" s="18"/>
      <c r="IVU262" s="18"/>
      <c r="IVV262" s="18"/>
      <c r="IVW262" s="18"/>
      <c r="IVX262" s="18"/>
      <c r="IVY262" s="18"/>
      <c r="IVZ262" s="18"/>
      <c r="IWA262" s="18"/>
      <c r="IWB262" s="18"/>
      <c r="IWC262" s="18"/>
      <c r="IWD262" s="18"/>
      <c r="IWE262" s="18"/>
      <c r="IWF262" s="18"/>
      <c r="IWG262" s="18"/>
      <c r="IWH262" s="18"/>
      <c r="IWI262" s="18"/>
      <c r="IWJ262" s="18"/>
      <c r="IWK262" s="18"/>
      <c r="IWL262" s="18"/>
      <c r="IWM262" s="18"/>
      <c r="IWN262" s="18"/>
      <c r="IWO262" s="18"/>
      <c r="IWP262" s="18"/>
      <c r="IWQ262" s="18"/>
      <c r="IWR262" s="18"/>
      <c r="IWS262" s="18"/>
      <c r="IWT262" s="18"/>
      <c r="IWU262" s="18"/>
      <c r="IWV262" s="18"/>
      <c r="IWW262" s="18"/>
      <c r="IWX262" s="18"/>
      <c r="IWY262" s="18"/>
      <c r="IWZ262" s="18"/>
      <c r="IXA262" s="18"/>
      <c r="IXB262" s="18"/>
      <c r="IXC262" s="18"/>
      <c r="IXD262" s="18"/>
      <c r="IXE262" s="18"/>
      <c r="IXF262" s="18"/>
      <c r="IXG262" s="18"/>
      <c r="IXH262" s="18"/>
      <c r="IXI262" s="18"/>
      <c r="IXJ262" s="18"/>
      <c r="IXK262" s="18"/>
      <c r="IXL262" s="18"/>
      <c r="IXM262" s="18"/>
      <c r="IXN262" s="18"/>
      <c r="IXO262" s="18"/>
      <c r="IXP262" s="18"/>
      <c r="IXQ262" s="18"/>
      <c r="IXR262" s="18"/>
      <c r="IXS262" s="18"/>
      <c r="IXT262" s="18"/>
      <c r="IXU262" s="18"/>
      <c r="IXV262" s="18"/>
      <c r="IXW262" s="18"/>
      <c r="IXX262" s="18"/>
      <c r="IXY262" s="18"/>
      <c r="IXZ262" s="18"/>
      <c r="IYA262" s="18"/>
      <c r="IYB262" s="18"/>
      <c r="IYC262" s="18"/>
      <c r="IYD262" s="18"/>
      <c r="IYE262" s="18"/>
      <c r="IYF262" s="18"/>
      <c r="IYG262" s="18"/>
      <c r="IYH262" s="18"/>
      <c r="IYI262" s="18"/>
      <c r="IYJ262" s="18"/>
      <c r="IYK262" s="18"/>
      <c r="IYL262" s="18"/>
      <c r="IYM262" s="18"/>
      <c r="IYN262" s="18"/>
      <c r="IYO262" s="18"/>
      <c r="IYP262" s="18"/>
      <c r="IYQ262" s="18"/>
      <c r="IYR262" s="18"/>
      <c r="IYS262" s="18"/>
      <c r="IYT262" s="18"/>
      <c r="IYU262" s="18"/>
      <c r="IYV262" s="18"/>
      <c r="IYW262" s="18"/>
      <c r="IYX262" s="18"/>
      <c r="IYY262" s="18"/>
      <c r="IYZ262" s="18"/>
      <c r="IZA262" s="18"/>
      <c r="IZB262" s="18"/>
      <c r="IZC262" s="18"/>
      <c r="IZD262" s="18"/>
      <c r="IZE262" s="18"/>
      <c r="IZF262" s="18"/>
      <c r="IZG262" s="18"/>
      <c r="IZH262" s="18"/>
      <c r="IZI262" s="18"/>
      <c r="IZJ262" s="18"/>
      <c r="IZK262" s="18"/>
      <c r="IZL262" s="18"/>
      <c r="IZM262" s="18"/>
      <c r="IZN262" s="18"/>
      <c r="IZO262" s="18"/>
      <c r="IZP262" s="18"/>
      <c r="IZQ262" s="18"/>
      <c r="IZR262" s="18"/>
      <c r="IZS262" s="18"/>
      <c r="IZT262" s="18"/>
      <c r="IZU262" s="18"/>
      <c r="IZV262" s="18"/>
      <c r="IZW262" s="18"/>
      <c r="IZX262" s="18"/>
      <c r="IZY262" s="18"/>
      <c r="IZZ262" s="18"/>
      <c r="JAA262" s="18"/>
      <c r="JAB262" s="18"/>
      <c r="JAC262" s="18"/>
      <c r="JAD262" s="18"/>
      <c r="JAE262" s="18"/>
      <c r="JAF262" s="18"/>
      <c r="JAG262" s="18"/>
      <c r="JAH262" s="18"/>
      <c r="JAI262" s="18"/>
      <c r="JAJ262" s="18"/>
      <c r="JAK262" s="18"/>
      <c r="JAL262" s="18"/>
      <c r="JAM262" s="18"/>
      <c r="JAN262" s="18"/>
      <c r="JAO262" s="18"/>
      <c r="JAP262" s="18"/>
      <c r="JAQ262" s="18"/>
      <c r="JAR262" s="18"/>
      <c r="JAS262" s="18"/>
      <c r="JAT262" s="18"/>
      <c r="JAU262" s="18"/>
      <c r="JAV262" s="18"/>
      <c r="JAW262" s="18"/>
      <c r="JAX262" s="18"/>
      <c r="JAY262" s="18"/>
      <c r="JAZ262" s="18"/>
      <c r="JBA262" s="18"/>
      <c r="JBB262" s="18"/>
      <c r="JBC262" s="18"/>
      <c r="JBD262" s="18"/>
      <c r="JBE262" s="18"/>
      <c r="JBF262" s="18"/>
      <c r="JBG262" s="18"/>
      <c r="JBH262" s="18"/>
      <c r="JBI262" s="18"/>
      <c r="JBJ262" s="18"/>
      <c r="JBK262" s="18"/>
      <c r="JBL262" s="18"/>
      <c r="JBM262" s="18"/>
      <c r="JBN262" s="18"/>
      <c r="JBO262" s="18"/>
      <c r="JBP262" s="18"/>
      <c r="JBQ262" s="18"/>
      <c r="JBR262" s="18"/>
      <c r="JBS262" s="18"/>
      <c r="JBT262" s="18"/>
      <c r="JBU262" s="18"/>
      <c r="JBV262" s="18"/>
      <c r="JBW262" s="18"/>
      <c r="JBX262" s="18"/>
      <c r="JBY262" s="18"/>
      <c r="JBZ262" s="18"/>
      <c r="JCA262" s="18"/>
      <c r="JCB262" s="18"/>
      <c r="JCC262" s="18"/>
      <c r="JCD262" s="18"/>
      <c r="JCE262" s="18"/>
      <c r="JCF262" s="18"/>
      <c r="JCG262" s="18"/>
      <c r="JCH262" s="18"/>
      <c r="JCI262" s="18"/>
      <c r="JCJ262" s="18"/>
      <c r="JCK262" s="18"/>
      <c r="JCL262" s="18"/>
      <c r="JCM262" s="18"/>
      <c r="JCN262" s="18"/>
      <c r="JCO262" s="18"/>
      <c r="JCP262" s="18"/>
      <c r="JCQ262" s="18"/>
      <c r="JCR262" s="18"/>
      <c r="JCS262" s="18"/>
      <c r="JCT262" s="18"/>
      <c r="JCU262" s="18"/>
      <c r="JCV262" s="18"/>
      <c r="JCW262" s="18"/>
      <c r="JCX262" s="18"/>
      <c r="JCY262" s="18"/>
      <c r="JCZ262" s="18"/>
      <c r="JDA262" s="18"/>
      <c r="JDB262" s="18"/>
      <c r="JDC262" s="18"/>
      <c r="JDD262" s="18"/>
      <c r="JDE262" s="18"/>
      <c r="JDF262" s="18"/>
      <c r="JDG262" s="18"/>
      <c r="JDH262" s="18"/>
      <c r="JDI262" s="18"/>
      <c r="JDJ262" s="18"/>
      <c r="JDK262" s="18"/>
      <c r="JDL262" s="18"/>
      <c r="JDM262" s="18"/>
      <c r="JDN262" s="18"/>
      <c r="JDO262" s="18"/>
      <c r="JDP262" s="18"/>
      <c r="JDQ262" s="18"/>
      <c r="JDR262" s="18"/>
      <c r="JDS262" s="18"/>
      <c r="JDT262" s="18"/>
      <c r="JDU262" s="18"/>
      <c r="JDV262" s="18"/>
      <c r="JDW262" s="18"/>
      <c r="JDX262" s="18"/>
      <c r="JDY262" s="18"/>
      <c r="JDZ262" s="18"/>
      <c r="JEA262" s="18"/>
      <c r="JEB262" s="18"/>
      <c r="JEC262" s="18"/>
      <c r="JED262" s="18"/>
      <c r="JEE262" s="18"/>
      <c r="JEF262" s="18"/>
      <c r="JEG262" s="18"/>
      <c r="JEH262" s="18"/>
      <c r="JEI262" s="18"/>
      <c r="JEJ262" s="18"/>
      <c r="JEK262" s="18"/>
      <c r="JEL262" s="18"/>
      <c r="JEM262" s="18"/>
      <c r="JEN262" s="18"/>
      <c r="JEO262" s="18"/>
      <c r="JEP262" s="18"/>
      <c r="JEQ262" s="18"/>
      <c r="JER262" s="18"/>
      <c r="JES262" s="18"/>
      <c r="JET262" s="18"/>
      <c r="JEU262" s="18"/>
      <c r="JEV262" s="18"/>
      <c r="JEW262" s="18"/>
      <c r="JEX262" s="18"/>
      <c r="JEY262" s="18"/>
      <c r="JEZ262" s="18"/>
      <c r="JFA262" s="18"/>
      <c r="JFB262" s="18"/>
      <c r="JFC262" s="18"/>
      <c r="JFD262" s="18"/>
      <c r="JFE262" s="18"/>
      <c r="JFF262" s="18"/>
      <c r="JFG262" s="18"/>
      <c r="JFH262" s="18"/>
      <c r="JFI262" s="18"/>
      <c r="JFJ262" s="18"/>
      <c r="JFK262" s="18"/>
      <c r="JFL262" s="18"/>
      <c r="JFM262" s="18"/>
      <c r="JFN262" s="18"/>
      <c r="JFO262" s="18"/>
      <c r="JFP262" s="18"/>
      <c r="JFQ262" s="18"/>
      <c r="JFR262" s="18"/>
      <c r="JFS262" s="18"/>
      <c r="JFT262" s="18"/>
      <c r="JFU262" s="18"/>
      <c r="JFV262" s="18"/>
      <c r="JFW262" s="18"/>
      <c r="JFX262" s="18"/>
      <c r="JFY262" s="18"/>
      <c r="JFZ262" s="18"/>
      <c r="JGA262" s="18"/>
      <c r="JGB262" s="18"/>
      <c r="JGC262" s="18"/>
      <c r="JGD262" s="18"/>
      <c r="JGE262" s="18"/>
      <c r="JGF262" s="18"/>
      <c r="JGG262" s="18"/>
      <c r="JGH262" s="18"/>
      <c r="JGI262" s="18"/>
      <c r="JGJ262" s="18"/>
      <c r="JGK262" s="18"/>
      <c r="JGL262" s="18"/>
      <c r="JGM262" s="18"/>
      <c r="JGN262" s="18"/>
      <c r="JGO262" s="18"/>
      <c r="JGP262" s="18"/>
      <c r="JGQ262" s="18"/>
      <c r="JGR262" s="18"/>
      <c r="JGS262" s="18"/>
      <c r="JGT262" s="18"/>
      <c r="JGU262" s="18"/>
      <c r="JGV262" s="18"/>
      <c r="JGW262" s="18"/>
      <c r="JGX262" s="18"/>
      <c r="JGY262" s="18"/>
      <c r="JGZ262" s="18"/>
      <c r="JHA262" s="18"/>
      <c r="JHB262" s="18"/>
      <c r="JHC262" s="18"/>
      <c r="JHD262" s="18"/>
      <c r="JHE262" s="18"/>
      <c r="JHF262" s="18"/>
      <c r="JHG262" s="18"/>
      <c r="JHH262" s="18"/>
      <c r="JHI262" s="18"/>
      <c r="JHJ262" s="18"/>
      <c r="JHK262" s="18"/>
      <c r="JHL262" s="18"/>
      <c r="JHM262" s="18"/>
      <c r="JHN262" s="18"/>
      <c r="JHO262" s="18"/>
      <c r="JHP262" s="18"/>
      <c r="JHQ262" s="18"/>
      <c r="JHR262" s="18"/>
      <c r="JHS262" s="18"/>
      <c r="JHT262" s="18"/>
      <c r="JHU262" s="18"/>
      <c r="JHV262" s="18"/>
      <c r="JHW262" s="18"/>
      <c r="JHX262" s="18"/>
      <c r="JHY262" s="18"/>
      <c r="JHZ262" s="18"/>
      <c r="JIA262" s="18"/>
      <c r="JIB262" s="18"/>
      <c r="JIC262" s="18"/>
      <c r="JID262" s="18"/>
      <c r="JIE262" s="18"/>
      <c r="JIF262" s="18"/>
      <c r="JIG262" s="18"/>
      <c r="JIH262" s="18"/>
      <c r="JII262" s="18"/>
      <c r="JIJ262" s="18"/>
      <c r="JIK262" s="18"/>
      <c r="JIL262" s="18"/>
      <c r="JIM262" s="18"/>
      <c r="JIN262" s="18"/>
      <c r="JIO262" s="18"/>
      <c r="JIP262" s="18"/>
      <c r="JIQ262" s="18"/>
      <c r="JIR262" s="18"/>
      <c r="JIS262" s="18"/>
      <c r="JIT262" s="18"/>
      <c r="JIU262" s="18"/>
      <c r="JIV262" s="18"/>
      <c r="JIW262" s="18"/>
      <c r="JIX262" s="18"/>
      <c r="JIY262" s="18"/>
      <c r="JIZ262" s="18"/>
      <c r="JJA262" s="18"/>
      <c r="JJB262" s="18"/>
      <c r="JJC262" s="18"/>
      <c r="JJD262" s="18"/>
      <c r="JJE262" s="18"/>
      <c r="JJF262" s="18"/>
      <c r="JJG262" s="18"/>
      <c r="JJH262" s="18"/>
      <c r="JJI262" s="18"/>
      <c r="JJJ262" s="18"/>
      <c r="JJK262" s="18"/>
      <c r="JJL262" s="18"/>
      <c r="JJM262" s="18"/>
      <c r="JJN262" s="18"/>
      <c r="JJO262" s="18"/>
      <c r="JJP262" s="18"/>
      <c r="JJQ262" s="18"/>
      <c r="JJR262" s="18"/>
      <c r="JJS262" s="18"/>
      <c r="JJT262" s="18"/>
      <c r="JJU262" s="18"/>
      <c r="JJV262" s="18"/>
      <c r="JJW262" s="18"/>
      <c r="JJX262" s="18"/>
      <c r="JJY262" s="18"/>
      <c r="JJZ262" s="18"/>
      <c r="JKA262" s="18"/>
      <c r="JKB262" s="18"/>
      <c r="JKC262" s="18"/>
      <c r="JKD262" s="18"/>
      <c r="JKE262" s="18"/>
      <c r="JKF262" s="18"/>
      <c r="JKG262" s="18"/>
      <c r="JKH262" s="18"/>
      <c r="JKI262" s="18"/>
      <c r="JKJ262" s="18"/>
      <c r="JKK262" s="18"/>
      <c r="JKL262" s="18"/>
      <c r="JKM262" s="18"/>
      <c r="JKN262" s="18"/>
      <c r="JKO262" s="18"/>
      <c r="JKP262" s="18"/>
      <c r="JKQ262" s="18"/>
      <c r="JKR262" s="18"/>
      <c r="JKS262" s="18"/>
      <c r="JKT262" s="18"/>
      <c r="JKU262" s="18"/>
      <c r="JKV262" s="18"/>
      <c r="JKW262" s="18"/>
      <c r="JKX262" s="18"/>
      <c r="JKY262" s="18"/>
      <c r="JKZ262" s="18"/>
      <c r="JLA262" s="18"/>
      <c r="JLB262" s="18"/>
      <c r="JLC262" s="18"/>
      <c r="JLD262" s="18"/>
      <c r="JLE262" s="18"/>
      <c r="JLF262" s="18"/>
      <c r="JLG262" s="18"/>
      <c r="JLH262" s="18"/>
      <c r="JLI262" s="18"/>
      <c r="JLJ262" s="18"/>
      <c r="JLK262" s="18"/>
      <c r="JLL262" s="18"/>
      <c r="JLM262" s="18"/>
      <c r="JLN262" s="18"/>
      <c r="JLO262" s="18"/>
      <c r="JLP262" s="18"/>
      <c r="JLQ262" s="18"/>
      <c r="JLR262" s="18"/>
      <c r="JLS262" s="18"/>
      <c r="JLT262" s="18"/>
      <c r="JLU262" s="18"/>
      <c r="JLV262" s="18"/>
      <c r="JLW262" s="18"/>
      <c r="JLX262" s="18"/>
      <c r="JLY262" s="18"/>
      <c r="JLZ262" s="18"/>
      <c r="JMA262" s="18"/>
      <c r="JMB262" s="18"/>
      <c r="JMC262" s="18"/>
      <c r="JMD262" s="18"/>
      <c r="JME262" s="18"/>
      <c r="JMF262" s="18"/>
      <c r="JMG262" s="18"/>
      <c r="JMH262" s="18"/>
      <c r="JMI262" s="18"/>
      <c r="JMJ262" s="18"/>
      <c r="JMK262" s="18"/>
      <c r="JML262" s="18"/>
      <c r="JMM262" s="18"/>
      <c r="JMN262" s="18"/>
      <c r="JMO262" s="18"/>
      <c r="JMP262" s="18"/>
      <c r="JMQ262" s="18"/>
      <c r="JMR262" s="18"/>
      <c r="JMS262" s="18"/>
      <c r="JMT262" s="18"/>
      <c r="JMU262" s="18"/>
      <c r="JMV262" s="18"/>
      <c r="JMW262" s="18"/>
      <c r="JMX262" s="18"/>
      <c r="JMY262" s="18"/>
      <c r="JMZ262" s="18"/>
      <c r="JNA262" s="18"/>
      <c r="JNB262" s="18"/>
      <c r="JNC262" s="18"/>
      <c r="JND262" s="18"/>
      <c r="JNE262" s="18"/>
      <c r="JNF262" s="18"/>
      <c r="JNG262" s="18"/>
      <c r="JNH262" s="18"/>
      <c r="JNI262" s="18"/>
      <c r="JNJ262" s="18"/>
      <c r="JNK262" s="18"/>
      <c r="JNL262" s="18"/>
      <c r="JNM262" s="18"/>
      <c r="JNN262" s="18"/>
      <c r="JNO262" s="18"/>
      <c r="JNP262" s="18"/>
      <c r="JNQ262" s="18"/>
      <c r="JNR262" s="18"/>
      <c r="JNS262" s="18"/>
      <c r="JNT262" s="18"/>
      <c r="JNU262" s="18"/>
      <c r="JNV262" s="18"/>
      <c r="JNW262" s="18"/>
      <c r="JNX262" s="18"/>
      <c r="JNY262" s="18"/>
      <c r="JNZ262" s="18"/>
      <c r="JOA262" s="18"/>
      <c r="JOB262" s="18"/>
      <c r="JOC262" s="18"/>
      <c r="JOD262" s="18"/>
      <c r="JOE262" s="18"/>
      <c r="JOF262" s="18"/>
      <c r="JOG262" s="18"/>
      <c r="JOH262" s="18"/>
      <c r="JOI262" s="18"/>
      <c r="JOJ262" s="18"/>
      <c r="JOK262" s="18"/>
      <c r="JOL262" s="18"/>
      <c r="JOM262" s="18"/>
      <c r="JON262" s="18"/>
      <c r="JOO262" s="18"/>
      <c r="JOP262" s="18"/>
      <c r="JOQ262" s="18"/>
      <c r="JOR262" s="18"/>
      <c r="JOS262" s="18"/>
      <c r="JOT262" s="18"/>
      <c r="JOU262" s="18"/>
      <c r="JOV262" s="18"/>
      <c r="JOW262" s="18"/>
      <c r="JOX262" s="18"/>
      <c r="JOY262" s="18"/>
      <c r="JOZ262" s="18"/>
      <c r="JPA262" s="18"/>
      <c r="JPB262" s="18"/>
      <c r="JPC262" s="18"/>
      <c r="JPD262" s="18"/>
      <c r="JPE262" s="18"/>
      <c r="JPF262" s="18"/>
      <c r="JPG262" s="18"/>
      <c r="JPH262" s="18"/>
      <c r="JPI262" s="18"/>
      <c r="JPJ262" s="18"/>
      <c r="JPK262" s="18"/>
      <c r="JPL262" s="18"/>
      <c r="JPM262" s="18"/>
      <c r="JPN262" s="18"/>
      <c r="JPO262" s="18"/>
      <c r="JPP262" s="18"/>
      <c r="JPQ262" s="18"/>
      <c r="JPR262" s="18"/>
      <c r="JPS262" s="18"/>
      <c r="JPT262" s="18"/>
      <c r="JPU262" s="18"/>
      <c r="JPV262" s="18"/>
      <c r="JPW262" s="18"/>
      <c r="JPX262" s="18"/>
      <c r="JPY262" s="18"/>
      <c r="JPZ262" s="18"/>
      <c r="JQA262" s="18"/>
      <c r="JQB262" s="18"/>
      <c r="JQC262" s="18"/>
      <c r="JQD262" s="18"/>
      <c r="JQE262" s="18"/>
      <c r="JQF262" s="18"/>
      <c r="JQG262" s="18"/>
      <c r="JQH262" s="18"/>
      <c r="JQI262" s="18"/>
      <c r="JQJ262" s="18"/>
      <c r="JQK262" s="18"/>
      <c r="JQL262" s="18"/>
      <c r="JQM262" s="18"/>
      <c r="JQN262" s="18"/>
      <c r="JQO262" s="18"/>
      <c r="JQP262" s="18"/>
      <c r="JQQ262" s="18"/>
      <c r="JQR262" s="18"/>
      <c r="JQS262" s="18"/>
      <c r="JQT262" s="18"/>
      <c r="JQU262" s="18"/>
      <c r="JQV262" s="18"/>
      <c r="JQW262" s="18"/>
      <c r="JQX262" s="18"/>
      <c r="JQY262" s="18"/>
      <c r="JQZ262" s="18"/>
      <c r="JRA262" s="18"/>
      <c r="JRB262" s="18"/>
      <c r="JRC262" s="18"/>
      <c r="JRD262" s="18"/>
      <c r="JRE262" s="18"/>
      <c r="JRF262" s="18"/>
      <c r="JRG262" s="18"/>
      <c r="JRH262" s="18"/>
      <c r="JRI262" s="18"/>
      <c r="JRJ262" s="18"/>
      <c r="JRK262" s="18"/>
      <c r="JRL262" s="18"/>
      <c r="JRM262" s="18"/>
      <c r="JRN262" s="18"/>
      <c r="JRO262" s="18"/>
      <c r="JRP262" s="18"/>
      <c r="JRQ262" s="18"/>
      <c r="JRR262" s="18"/>
      <c r="JRS262" s="18"/>
      <c r="JRT262" s="18"/>
      <c r="JRU262" s="18"/>
      <c r="JRV262" s="18"/>
      <c r="JRW262" s="18"/>
      <c r="JRX262" s="18"/>
      <c r="JRY262" s="18"/>
      <c r="JRZ262" s="18"/>
      <c r="JSA262" s="18"/>
      <c r="JSB262" s="18"/>
      <c r="JSC262" s="18"/>
      <c r="JSD262" s="18"/>
      <c r="JSE262" s="18"/>
      <c r="JSF262" s="18"/>
      <c r="JSG262" s="18"/>
      <c r="JSH262" s="18"/>
      <c r="JSI262" s="18"/>
      <c r="JSJ262" s="18"/>
      <c r="JSK262" s="18"/>
      <c r="JSL262" s="18"/>
      <c r="JSM262" s="18"/>
      <c r="JSN262" s="18"/>
      <c r="JSO262" s="18"/>
      <c r="JSP262" s="18"/>
      <c r="JSQ262" s="18"/>
      <c r="JSR262" s="18"/>
      <c r="JSS262" s="18"/>
      <c r="JST262" s="18"/>
      <c r="JSU262" s="18"/>
      <c r="JSV262" s="18"/>
      <c r="JSW262" s="18"/>
      <c r="JSX262" s="18"/>
      <c r="JSY262" s="18"/>
      <c r="JSZ262" s="18"/>
      <c r="JTA262" s="18"/>
      <c r="JTB262" s="18"/>
      <c r="JTC262" s="18"/>
      <c r="JTD262" s="18"/>
      <c r="JTE262" s="18"/>
      <c r="JTF262" s="18"/>
      <c r="JTG262" s="18"/>
      <c r="JTH262" s="18"/>
      <c r="JTI262" s="18"/>
      <c r="JTJ262" s="18"/>
      <c r="JTK262" s="18"/>
      <c r="JTL262" s="18"/>
      <c r="JTM262" s="18"/>
      <c r="JTN262" s="18"/>
      <c r="JTO262" s="18"/>
      <c r="JTP262" s="18"/>
      <c r="JTQ262" s="18"/>
      <c r="JTR262" s="18"/>
      <c r="JTS262" s="18"/>
      <c r="JTT262" s="18"/>
      <c r="JTU262" s="18"/>
      <c r="JTV262" s="18"/>
      <c r="JTW262" s="18"/>
      <c r="JTX262" s="18"/>
      <c r="JTY262" s="18"/>
      <c r="JTZ262" s="18"/>
      <c r="JUA262" s="18"/>
      <c r="JUB262" s="18"/>
      <c r="JUC262" s="18"/>
      <c r="JUD262" s="18"/>
      <c r="JUE262" s="18"/>
      <c r="JUF262" s="18"/>
      <c r="JUG262" s="18"/>
      <c r="JUH262" s="18"/>
      <c r="JUI262" s="18"/>
      <c r="JUJ262" s="18"/>
      <c r="JUK262" s="18"/>
      <c r="JUL262" s="18"/>
      <c r="JUM262" s="18"/>
      <c r="JUN262" s="18"/>
      <c r="JUO262" s="18"/>
      <c r="JUP262" s="18"/>
      <c r="JUQ262" s="18"/>
      <c r="JUR262" s="18"/>
      <c r="JUS262" s="18"/>
      <c r="JUT262" s="18"/>
      <c r="JUU262" s="18"/>
      <c r="JUV262" s="18"/>
      <c r="JUW262" s="18"/>
      <c r="JUX262" s="18"/>
      <c r="JUY262" s="18"/>
      <c r="JUZ262" s="18"/>
      <c r="JVA262" s="18"/>
      <c r="JVB262" s="18"/>
      <c r="JVC262" s="18"/>
      <c r="JVD262" s="18"/>
      <c r="JVE262" s="18"/>
      <c r="JVF262" s="18"/>
      <c r="JVG262" s="18"/>
      <c r="JVH262" s="18"/>
      <c r="JVI262" s="18"/>
      <c r="JVJ262" s="18"/>
      <c r="JVK262" s="18"/>
      <c r="JVL262" s="18"/>
      <c r="JVM262" s="18"/>
      <c r="JVN262" s="18"/>
      <c r="JVO262" s="18"/>
      <c r="JVP262" s="18"/>
      <c r="JVQ262" s="18"/>
      <c r="JVR262" s="18"/>
      <c r="JVS262" s="18"/>
      <c r="JVT262" s="18"/>
      <c r="JVU262" s="18"/>
      <c r="JVV262" s="18"/>
      <c r="JVW262" s="18"/>
      <c r="JVX262" s="18"/>
      <c r="JVY262" s="18"/>
      <c r="JVZ262" s="18"/>
      <c r="JWA262" s="18"/>
      <c r="JWB262" s="18"/>
      <c r="JWC262" s="18"/>
      <c r="JWD262" s="18"/>
      <c r="JWE262" s="18"/>
      <c r="JWF262" s="18"/>
      <c r="JWG262" s="18"/>
      <c r="JWH262" s="18"/>
      <c r="JWI262" s="18"/>
      <c r="JWJ262" s="18"/>
      <c r="JWK262" s="18"/>
      <c r="JWL262" s="18"/>
      <c r="JWM262" s="18"/>
      <c r="JWN262" s="18"/>
      <c r="JWO262" s="18"/>
      <c r="JWP262" s="18"/>
      <c r="JWQ262" s="18"/>
      <c r="JWR262" s="18"/>
      <c r="JWS262" s="18"/>
      <c r="JWT262" s="18"/>
      <c r="JWU262" s="18"/>
      <c r="JWV262" s="18"/>
      <c r="JWW262" s="18"/>
      <c r="JWX262" s="18"/>
      <c r="JWY262" s="18"/>
      <c r="JWZ262" s="18"/>
      <c r="JXA262" s="18"/>
      <c r="JXB262" s="18"/>
      <c r="JXC262" s="18"/>
      <c r="JXD262" s="18"/>
      <c r="JXE262" s="18"/>
      <c r="JXF262" s="18"/>
      <c r="JXG262" s="18"/>
      <c r="JXH262" s="18"/>
      <c r="JXI262" s="18"/>
      <c r="JXJ262" s="18"/>
      <c r="JXK262" s="18"/>
      <c r="JXL262" s="18"/>
      <c r="JXM262" s="18"/>
      <c r="JXN262" s="18"/>
      <c r="JXO262" s="18"/>
      <c r="JXP262" s="18"/>
      <c r="JXQ262" s="18"/>
      <c r="JXR262" s="18"/>
      <c r="JXS262" s="18"/>
      <c r="JXT262" s="18"/>
      <c r="JXU262" s="18"/>
      <c r="JXV262" s="18"/>
      <c r="JXW262" s="18"/>
      <c r="JXX262" s="18"/>
      <c r="JXY262" s="18"/>
      <c r="JXZ262" s="18"/>
      <c r="JYA262" s="18"/>
      <c r="JYB262" s="18"/>
      <c r="JYC262" s="18"/>
      <c r="JYD262" s="18"/>
      <c r="JYE262" s="18"/>
      <c r="JYF262" s="18"/>
      <c r="JYG262" s="18"/>
      <c r="JYH262" s="18"/>
      <c r="JYI262" s="18"/>
      <c r="JYJ262" s="18"/>
      <c r="JYK262" s="18"/>
      <c r="JYL262" s="18"/>
      <c r="JYM262" s="18"/>
      <c r="JYN262" s="18"/>
      <c r="JYO262" s="18"/>
      <c r="JYP262" s="18"/>
      <c r="JYQ262" s="18"/>
      <c r="JYR262" s="18"/>
      <c r="JYS262" s="18"/>
      <c r="JYT262" s="18"/>
      <c r="JYU262" s="18"/>
      <c r="JYV262" s="18"/>
      <c r="JYW262" s="18"/>
      <c r="JYX262" s="18"/>
      <c r="JYY262" s="18"/>
      <c r="JYZ262" s="18"/>
      <c r="JZA262" s="18"/>
      <c r="JZB262" s="18"/>
      <c r="JZC262" s="18"/>
      <c r="JZD262" s="18"/>
      <c r="JZE262" s="18"/>
      <c r="JZF262" s="18"/>
      <c r="JZG262" s="18"/>
      <c r="JZH262" s="18"/>
      <c r="JZI262" s="18"/>
      <c r="JZJ262" s="18"/>
      <c r="JZK262" s="18"/>
      <c r="JZL262" s="18"/>
      <c r="JZM262" s="18"/>
      <c r="JZN262" s="18"/>
      <c r="JZO262" s="18"/>
      <c r="JZP262" s="18"/>
      <c r="JZQ262" s="18"/>
      <c r="JZR262" s="18"/>
      <c r="JZS262" s="18"/>
      <c r="JZT262" s="18"/>
      <c r="JZU262" s="18"/>
      <c r="JZV262" s="18"/>
      <c r="JZW262" s="18"/>
      <c r="JZX262" s="18"/>
      <c r="JZY262" s="18"/>
      <c r="JZZ262" s="18"/>
      <c r="KAA262" s="18"/>
      <c r="KAB262" s="18"/>
      <c r="KAC262" s="18"/>
      <c r="KAD262" s="18"/>
      <c r="KAE262" s="18"/>
      <c r="KAF262" s="18"/>
      <c r="KAG262" s="18"/>
      <c r="KAH262" s="18"/>
      <c r="KAI262" s="18"/>
      <c r="KAJ262" s="18"/>
      <c r="KAK262" s="18"/>
      <c r="KAL262" s="18"/>
      <c r="KAM262" s="18"/>
      <c r="KAN262" s="18"/>
      <c r="KAO262" s="18"/>
      <c r="KAP262" s="18"/>
      <c r="KAQ262" s="18"/>
      <c r="KAR262" s="18"/>
      <c r="KAS262" s="18"/>
      <c r="KAT262" s="18"/>
      <c r="KAU262" s="18"/>
      <c r="KAV262" s="18"/>
      <c r="KAW262" s="18"/>
      <c r="KAX262" s="18"/>
      <c r="KAY262" s="18"/>
      <c r="KAZ262" s="18"/>
      <c r="KBA262" s="18"/>
      <c r="KBB262" s="18"/>
      <c r="KBC262" s="18"/>
      <c r="KBD262" s="18"/>
      <c r="KBE262" s="18"/>
      <c r="KBF262" s="18"/>
      <c r="KBG262" s="18"/>
      <c r="KBH262" s="18"/>
      <c r="KBI262" s="18"/>
      <c r="KBJ262" s="18"/>
      <c r="KBK262" s="18"/>
      <c r="KBL262" s="18"/>
      <c r="KBM262" s="18"/>
      <c r="KBN262" s="18"/>
      <c r="KBO262" s="18"/>
      <c r="KBP262" s="18"/>
      <c r="KBQ262" s="18"/>
      <c r="KBR262" s="18"/>
      <c r="KBS262" s="18"/>
      <c r="KBT262" s="18"/>
      <c r="KBU262" s="18"/>
      <c r="KBV262" s="18"/>
      <c r="KBW262" s="18"/>
      <c r="KBX262" s="18"/>
      <c r="KBY262" s="18"/>
      <c r="KBZ262" s="18"/>
      <c r="KCA262" s="18"/>
      <c r="KCB262" s="18"/>
      <c r="KCC262" s="18"/>
      <c r="KCD262" s="18"/>
      <c r="KCE262" s="18"/>
      <c r="KCF262" s="18"/>
      <c r="KCG262" s="18"/>
      <c r="KCH262" s="18"/>
      <c r="KCI262" s="18"/>
      <c r="KCJ262" s="18"/>
      <c r="KCK262" s="18"/>
      <c r="KCL262" s="18"/>
      <c r="KCM262" s="18"/>
      <c r="KCN262" s="18"/>
      <c r="KCO262" s="18"/>
      <c r="KCP262" s="18"/>
      <c r="KCQ262" s="18"/>
      <c r="KCR262" s="18"/>
      <c r="KCS262" s="18"/>
      <c r="KCT262" s="18"/>
      <c r="KCU262" s="18"/>
      <c r="KCV262" s="18"/>
      <c r="KCW262" s="18"/>
      <c r="KCX262" s="18"/>
      <c r="KCY262" s="18"/>
      <c r="KCZ262" s="18"/>
      <c r="KDA262" s="18"/>
      <c r="KDB262" s="18"/>
      <c r="KDC262" s="18"/>
      <c r="KDD262" s="18"/>
      <c r="KDE262" s="18"/>
      <c r="KDF262" s="18"/>
      <c r="KDG262" s="18"/>
      <c r="KDH262" s="18"/>
      <c r="KDI262" s="18"/>
      <c r="KDJ262" s="18"/>
      <c r="KDK262" s="18"/>
      <c r="KDL262" s="18"/>
      <c r="KDM262" s="18"/>
      <c r="KDN262" s="18"/>
      <c r="KDO262" s="18"/>
      <c r="KDP262" s="18"/>
      <c r="KDQ262" s="18"/>
      <c r="KDR262" s="18"/>
      <c r="KDS262" s="18"/>
      <c r="KDT262" s="18"/>
      <c r="KDU262" s="18"/>
      <c r="KDV262" s="18"/>
      <c r="KDW262" s="18"/>
      <c r="KDX262" s="18"/>
      <c r="KDY262" s="18"/>
      <c r="KDZ262" s="18"/>
      <c r="KEA262" s="18"/>
      <c r="KEB262" s="18"/>
      <c r="KEC262" s="18"/>
      <c r="KED262" s="18"/>
      <c r="KEE262" s="18"/>
      <c r="KEF262" s="18"/>
      <c r="KEG262" s="18"/>
      <c r="KEH262" s="18"/>
      <c r="KEI262" s="18"/>
      <c r="KEJ262" s="18"/>
      <c r="KEK262" s="18"/>
      <c r="KEL262" s="18"/>
      <c r="KEM262" s="18"/>
      <c r="KEN262" s="18"/>
      <c r="KEO262" s="18"/>
      <c r="KEP262" s="18"/>
      <c r="KEQ262" s="18"/>
      <c r="KER262" s="18"/>
      <c r="KES262" s="18"/>
      <c r="KET262" s="18"/>
      <c r="KEU262" s="18"/>
      <c r="KEV262" s="18"/>
      <c r="KEW262" s="18"/>
      <c r="KEX262" s="18"/>
      <c r="KEY262" s="18"/>
      <c r="KEZ262" s="18"/>
      <c r="KFA262" s="18"/>
      <c r="KFB262" s="18"/>
      <c r="KFC262" s="18"/>
      <c r="KFD262" s="18"/>
      <c r="KFE262" s="18"/>
      <c r="KFF262" s="18"/>
      <c r="KFG262" s="18"/>
      <c r="KFH262" s="18"/>
      <c r="KFI262" s="18"/>
      <c r="KFJ262" s="18"/>
      <c r="KFK262" s="18"/>
      <c r="KFL262" s="18"/>
      <c r="KFM262" s="18"/>
      <c r="KFN262" s="18"/>
      <c r="KFO262" s="18"/>
      <c r="KFP262" s="18"/>
      <c r="KFQ262" s="18"/>
      <c r="KFR262" s="18"/>
      <c r="KFS262" s="18"/>
      <c r="KFT262" s="18"/>
      <c r="KFU262" s="18"/>
      <c r="KFV262" s="18"/>
      <c r="KFW262" s="18"/>
      <c r="KFX262" s="18"/>
      <c r="KFY262" s="18"/>
      <c r="KFZ262" s="18"/>
      <c r="KGA262" s="18"/>
      <c r="KGB262" s="18"/>
      <c r="KGC262" s="18"/>
      <c r="KGD262" s="18"/>
      <c r="KGE262" s="18"/>
      <c r="KGF262" s="18"/>
      <c r="KGG262" s="18"/>
      <c r="KGH262" s="18"/>
      <c r="KGI262" s="18"/>
      <c r="KGJ262" s="18"/>
      <c r="KGK262" s="18"/>
      <c r="KGL262" s="18"/>
      <c r="KGM262" s="18"/>
      <c r="KGN262" s="18"/>
      <c r="KGO262" s="18"/>
      <c r="KGP262" s="18"/>
      <c r="KGQ262" s="18"/>
      <c r="KGR262" s="18"/>
      <c r="KGS262" s="18"/>
      <c r="KGT262" s="18"/>
      <c r="KGU262" s="18"/>
      <c r="KGV262" s="18"/>
      <c r="KGW262" s="18"/>
      <c r="KGX262" s="18"/>
      <c r="KGY262" s="18"/>
      <c r="KGZ262" s="18"/>
      <c r="KHA262" s="18"/>
      <c r="KHB262" s="18"/>
      <c r="KHC262" s="18"/>
      <c r="KHD262" s="18"/>
      <c r="KHE262" s="18"/>
      <c r="KHF262" s="18"/>
      <c r="KHG262" s="18"/>
      <c r="KHH262" s="18"/>
      <c r="KHI262" s="18"/>
      <c r="KHJ262" s="18"/>
      <c r="KHK262" s="18"/>
      <c r="KHL262" s="18"/>
      <c r="KHM262" s="18"/>
      <c r="KHN262" s="18"/>
      <c r="KHO262" s="18"/>
      <c r="KHP262" s="18"/>
      <c r="KHQ262" s="18"/>
      <c r="KHR262" s="18"/>
      <c r="KHS262" s="18"/>
      <c r="KHT262" s="18"/>
      <c r="KHU262" s="18"/>
      <c r="KHV262" s="18"/>
      <c r="KHW262" s="18"/>
      <c r="KHX262" s="18"/>
      <c r="KHY262" s="18"/>
      <c r="KHZ262" s="18"/>
      <c r="KIA262" s="18"/>
      <c r="KIB262" s="18"/>
      <c r="KIC262" s="18"/>
      <c r="KID262" s="18"/>
      <c r="KIE262" s="18"/>
      <c r="KIF262" s="18"/>
      <c r="KIG262" s="18"/>
      <c r="KIH262" s="18"/>
      <c r="KII262" s="18"/>
      <c r="KIJ262" s="18"/>
      <c r="KIK262" s="18"/>
      <c r="KIL262" s="18"/>
      <c r="KIM262" s="18"/>
      <c r="KIN262" s="18"/>
      <c r="KIO262" s="18"/>
      <c r="KIP262" s="18"/>
      <c r="KIQ262" s="18"/>
      <c r="KIR262" s="18"/>
      <c r="KIS262" s="18"/>
      <c r="KIT262" s="18"/>
      <c r="KIU262" s="18"/>
      <c r="KIV262" s="18"/>
      <c r="KIW262" s="18"/>
      <c r="KIX262" s="18"/>
      <c r="KIY262" s="18"/>
      <c r="KIZ262" s="18"/>
      <c r="KJA262" s="18"/>
      <c r="KJB262" s="18"/>
      <c r="KJC262" s="18"/>
      <c r="KJD262" s="18"/>
      <c r="KJE262" s="18"/>
      <c r="KJF262" s="18"/>
      <c r="KJG262" s="18"/>
      <c r="KJH262" s="18"/>
      <c r="KJI262" s="18"/>
      <c r="KJJ262" s="18"/>
      <c r="KJK262" s="18"/>
      <c r="KJL262" s="18"/>
      <c r="KJM262" s="18"/>
      <c r="KJN262" s="18"/>
      <c r="KJO262" s="18"/>
      <c r="KJP262" s="18"/>
      <c r="KJQ262" s="18"/>
      <c r="KJR262" s="18"/>
      <c r="KJS262" s="18"/>
      <c r="KJT262" s="18"/>
      <c r="KJU262" s="18"/>
      <c r="KJV262" s="18"/>
      <c r="KJW262" s="18"/>
      <c r="KJX262" s="18"/>
      <c r="KJY262" s="18"/>
      <c r="KJZ262" s="18"/>
      <c r="KKA262" s="18"/>
      <c r="KKB262" s="18"/>
      <c r="KKC262" s="18"/>
      <c r="KKD262" s="18"/>
      <c r="KKE262" s="18"/>
      <c r="KKF262" s="18"/>
      <c r="KKG262" s="18"/>
      <c r="KKH262" s="18"/>
      <c r="KKI262" s="18"/>
      <c r="KKJ262" s="18"/>
      <c r="KKK262" s="18"/>
      <c r="KKL262" s="18"/>
      <c r="KKM262" s="18"/>
      <c r="KKN262" s="18"/>
      <c r="KKO262" s="18"/>
      <c r="KKP262" s="18"/>
      <c r="KKQ262" s="18"/>
      <c r="KKR262" s="18"/>
      <c r="KKS262" s="18"/>
      <c r="KKT262" s="18"/>
      <c r="KKU262" s="18"/>
      <c r="KKV262" s="18"/>
      <c r="KKW262" s="18"/>
      <c r="KKX262" s="18"/>
      <c r="KKY262" s="18"/>
      <c r="KKZ262" s="18"/>
      <c r="KLA262" s="18"/>
      <c r="KLB262" s="18"/>
      <c r="KLC262" s="18"/>
      <c r="KLD262" s="18"/>
      <c r="KLE262" s="18"/>
      <c r="KLF262" s="18"/>
      <c r="KLG262" s="18"/>
      <c r="KLH262" s="18"/>
      <c r="KLI262" s="18"/>
      <c r="KLJ262" s="18"/>
      <c r="KLK262" s="18"/>
      <c r="KLL262" s="18"/>
      <c r="KLM262" s="18"/>
      <c r="KLN262" s="18"/>
      <c r="KLO262" s="18"/>
      <c r="KLP262" s="18"/>
      <c r="KLQ262" s="18"/>
      <c r="KLR262" s="18"/>
      <c r="KLS262" s="18"/>
      <c r="KLT262" s="18"/>
      <c r="KLU262" s="18"/>
      <c r="KLV262" s="18"/>
      <c r="KLW262" s="18"/>
      <c r="KLX262" s="18"/>
      <c r="KLY262" s="18"/>
      <c r="KLZ262" s="18"/>
      <c r="KMA262" s="18"/>
      <c r="KMB262" s="18"/>
      <c r="KMC262" s="18"/>
      <c r="KMD262" s="18"/>
      <c r="KME262" s="18"/>
      <c r="KMF262" s="18"/>
      <c r="KMG262" s="18"/>
      <c r="KMH262" s="18"/>
      <c r="KMI262" s="18"/>
      <c r="KMJ262" s="18"/>
      <c r="KMK262" s="18"/>
      <c r="KML262" s="18"/>
      <c r="KMM262" s="18"/>
      <c r="KMN262" s="18"/>
      <c r="KMO262" s="18"/>
      <c r="KMP262" s="18"/>
      <c r="KMQ262" s="18"/>
      <c r="KMR262" s="18"/>
      <c r="KMS262" s="18"/>
      <c r="KMT262" s="18"/>
      <c r="KMU262" s="18"/>
      <c r="KMV262" s="18"/>
      <c r="KMW262" s="18"/>
      <c r="KMX262" s="18"/>
      <c r="KMY262" s="18"/>
      <c r="KMZ262" s="18"/>
      <c r="KNA262" s="18"/>
      <c r="KNB262" s="18"/>
      <c r="KNC262" s="18"/>
      <c r="KND262" s="18"/>
      <c r="KNE262" s="18"/>
      <c r="KNF262" s="18"/>
      <c r="KNG262" s="18"/>
      <c r="KNH262" s="18"/>
      <c r="KNI262" s="18"/>
      <c r="KNJ262" s="18"/>
      <c r="KNK262" s="18"/>
      <c r="KNL262" s="18"/>
      <c r="KNM262" s="18"/>
      <c r="KNN262" s="18"/>
      <c r="KNO262" s="18"/>
      <c r="KNP262" s="18"/>
      <c r="KNQ262" s="18"/>
      <c r="KNR262" s="18"/>
      <c r="KNS262" s="18"/>
      <c r="KNT262" s="18"/>
      <c r="KNU262" s="18"/>
      <c r="KNV262" s="18"/>
      <c r="KNW262" s="18"/>
      <c r="KNX262" s="18"/>
      <c r="KNY262" s="18"/>
      <c r="KNZ262" s="18"/>
      <c r="KOA262" s="18"/>
      <c r="KOB262" s="18"/>
      <c r="KOC262" s="18"/>
      <c r="KOD262" s="18"/>
      <c r="KOE262" s="18"/>
      <c r="KOF262" s="18"/>
      <c r="KOG262" s="18"/>
      <c r="KOH262" s="18"/>
      <c r="KOI262" s="18"/>
      <c r="KOJ262" s="18"/>
      <c r="KOK262" s="18"/>
      <c r="KOL262" s="18"/>
      <c r="KOM262" s="18"/>
      <c r="KON262" s="18"/>
      <c r="KOO262" s="18"/>
      <c r="KOP262" s="18"/>
      <c r="KOQ262" s="18"/>
      <c r="KOR262" s="18"/>
      <c r="KOS262" s="18"/>
      <c r="KOT262" s="18"/>
      <c r="KOU262" s="18"/>
      <c r="KOV262" s="18"/>
      <c r="KOW262" s="18"/>
      <c r="KOX262" s="18"/>
      <c r="KOY262" s="18"/>
      <c r="KOZ262" s="18"/>
      <c r="KPA262" s="18"/>
      <c r="KPB262" s="18"/>
      <c r="KPC262" s="18"/>
      <c r="KPD262" s="18"/>
      <c r="KPE262" s="18"/>
      <c r="KPF262" s="18"/>
      <c r="KPG262" s="18"/>
      <c r="KPH262" s="18"/>
      <c r="KPI262" s="18"/>
      <c r="KPJ262" s="18"/>
      <c r="KPK262" s="18"/>
      <c r="KPL262" s="18"/>
      <c r="KPM262" s="18"/>
      <c r="KPN262" s="18"/>
      <c r="KPO262" s="18"/>
      <c r="KPP262" s="18"/>
      <c r="KPQ262" s="18"/>
      <c r="KPR262" s="18"/>
      <c r="KPS262" s="18"/>
      <c r="KPT262" s="18"/>
      <c r="KPU262" s="18"/>
      <c r="KPV262" s="18"/>
      <c r="KPW262" s="18"/>
      <c r="KPX262" s="18"/>
      <c r="KPY262" s="18"/>
      <c r="KPZ262" s="18"/>
      <c r="KQA262" s="18"/>
      <c r="KQB262" s="18"/>
      <c r="KQC262" s="18"/>
      <c r="KQD262" s="18"/>
      <c r="KQE262" s="18"/>
      <c r="KQF262" s="18"/>
      <c r="KQG262" s="18"/>
      <c r="KQH262" s="18"/>
      <c r="KQI262" s="18"/>
      <c r="KQJ262" s="18"/>
      <c r="KQK262" s="18"/>
      <c r="KQL262" s="18"/>
      <c r="KQM262" s="18"/>
      <c r="KQN262" s="18"/>
      <c r="KQO262" s="18"/>
      <c r="KQP262" s="18"/>
      <c r="KQQ262" s="18"/>
      <c r="KQR262" s="18"/>
      <c r="KQS262" s="18"/>
      <c r="KQT262" s="18"/>
      <c r="KQU262" s="18"/>
      <c r="KQV262" s="18"/>
      <c r="KQW262" s="18"/>
      <c r="KQX262" s="18"/>
      <c r="KQY262" s="18"/>
      <c r="KQZ262" s="18"/>
      <c r="KRA262" s="18"/>
      <c r="KRB262" s="18"/>
      <c r="KRC262" s="18"/>
      <c r="KRD262" s="18"/>
      <c r="KRE262" s="18"/>
      <c r="KRF262" s="18"/>
      <c r="KRG262" s="18"/>
      <c r="KRH262" s="18"/>
      <c r="KRI262" s="18"/>
      <c r="KRJ262" s="18"/>
      <c r="KRK262" s="18"/>
      <c r="KRL262" s="18"/>
      <c r="KRM262" s="18"/>
      <c r="KRN262" s="18"/>
      <c r="KRO262" s="18"/>
      <c r="KRP262" s="18"/>
      <c r="KRQ262" s="18"/>
      <c r="KRR262" s="18"/>
      <c r="KRS262" s="18"/>
      <c r="KRT262" s="18"/>
      <c r="KRU262" s="18"/>
      <c r="KRV262" s="18"/>
      <c r="KRW262" s="18"/>
      <c r="KRX262" s="18"/>
      <c r="KRY262" s="18"/>
      <c r="KRZ262" s="18"/>
      <c r="KSA262" s="18"/>
      <c r="KSB262" s="18"/>
      <c r="KSC262" s="18"/>
      <c r="KSD262" s="18"/>
      <c r="KSE262" s="18"/>
      <c r="KSF262" s="18"/>
      <c r="KSG262" s="18"/>
      <c r="KSH262" s="18"/>
      <c r="KSI262" s="18"/>
      <c r="KSJ262" s="18"/>
      <c r="KSK262" s="18"/>
      <c r="KSL262" s="18"/>
      <c r="KSM262" s="18"/>
      <c r="KSN262" s="18"/>
      <c r="KSO262" s="18"/>
      <c r="KSP262" s="18"/>
      <c r="KSQ262" s="18"/>
      <c r="KSR262" s="18"/>
      <c r="KSS262" s="18"/>
      <c r="KST262" s="18"/>
      <c r="KSU262" s="18"/>
      <c r="KSV262" s="18"/>
      <c r="KSW262" s="18"/>
      <c r="KSX262" s="18"/>
      <c r="KSY262" s="18"/>
      <c r="KSZ262" s="18"/>
      <c r="KTA262" s="18"/>
      <c r="KTB262" s="18"/>
      <c r="KTC262" s="18"/>
      <c r="KTD262" s="18"/>
      <c r="KTE262" s="18"/>
      <c r="KTF262" s="18"/>
      <c r="KTG262" s="18"/>
      <c r="KTH262" s="18"/>
      <c r="KTI262" s="18"/>
      <c r="KTJ262" s="18"/>
      <c r="KTK262" s="18"/>
      <c r="KTL262" s="18"/>
      <c r="KTM262" s="18"/>
      <c r="KTN262" s="18"/>
      <c r="KTO262" s="18"/>
      <c r="KTP262" s="18"/>
      <c r="KTQ262" s="18"/>
      <c r="KTR262" s="18"/>
      <c r="KTS262" s="18"/>
      <c r="KTT262" s="18"/>
      <c r="KTU262" s="18"/>
      <c r="KTV262" s="18"/>
      <c r="KTW262" s="18"/>
      <c r="KTX262" s="18"/>
      <c r="KTY262" s="18"/>
      <c r="KTZ262" s="18"/>
      <c r="KUA262" s="18"/>
      <c r="KUB262" s="18"/>
      <c r="KUC262" s="18"/>
      <c r="KUD262" s="18"/>
      <c r="KUE262" s="18"/>
      <c r="KUF262" s="18"/>
      <c r="KUG262" s="18"/>
      <c r="KUH262" s="18"/>
      <c r="KUI262" s="18"/>
      <c r="KUJ262" s="18"/>
      <c r="KUK262" s="18"/>
      <c r="KUL262" s="18"/>
      <c r="KUM262" s="18"/>
      <c r="KUN262" s="18"/>
      <c r="KUO262" s="18"/>
      <c r="KUP262" s="18"/>
      <c r="KUQ262" s="18"/>
      <c r="KUR262" s="18"/>
      <c r="KUS262" s="18"/>
      <c r="KUT262" s="18"/>
      <c r="KUU262" s="18"/>
      <c r="KUV262" s="18"/>
      <c r="KUW262" s="18"/>
      <c r="KUX262" s="18"/>
      <c r="KUY262" s="18"/>
      <c r="KUZ262" s="18"/>
      <c r="KVA262" s="18"/>
      <c r="KVB262" s="18"/>
      <c r="KVC262" s="18"/>
      <c r="KVD262" s="18"/>
      <c r="KVE262" s="18"/>
      <c r="KVF262" s="18"/>
      <c r="KVG262" s="18"/>
      <c r="KVH262" s="18"/>
      <c r="KVI262" s="18"/>
      <c r="KVJ262" s="18"/>
      <c r="KVK262" s="18"/>
      <c r="KVL262" s="18"/>
      <c r="KVM262" s="18"/>
      <c r="KVN262" s="18"/>
      <c r="KVO262" s="18"/>
      <c r="KVP262" s="18"/>
      <c r="KVQ262" s="18"/>
      <c r="KVR262" s="18"/>
      <c r="KVS262" s="18"/>
      <c r="KVT262" s="18"/>
      <c r="KVU262" s="18"/>
      <c r="KVV262" s="18"/>
      <c r="KVW262" s="18"/>
      <c r="KVX262" s="18"/>
      <c r="KVY262" s="18"/>
      <c r="KVZ262" s="18"/>
      <c r="KWA262" s="18"/>
      <c r="KWB262" s="18"/>
      <c r="KWC262" s="18"/>
      <c r="KWD262" s="18"/>
      <c r="KWE262" s="18"/>
      <c r="KWF262" s="18"/>
      <c r="KWG262" s="18"/>
      <c r="KWH262" s="18"/>
      <c r="KWI262" s="18"/>
      <c r="KWJ262" s="18"/>
      <c r="KWK262" s="18"/>
      <c r="KWL262" s="18"/>
      <c r="KWM262" s="18"/>
      <c r="KWN262" s="18"/>
      <c r="KWO262" s="18"/>
      <c r="KWP262" s="18"/>
      <c r="KWQ262" s="18"/>
      <c r="KWR262" s="18"/>
      <c r="KWS262" s="18"/>
      <c r="KWT262" s="18"/>
      <c r="KWU262" s="18"/>
      <c r="KWV262" s="18"/>
      <c r="KWW262" s="18"/>
      <c r="KWX262" s="18"/>
      <c r="KWY262" s="18"/>
      <c r="KWZ262" s="18"/>
      <c r="KXA262" s="18"/>
      <c r="KXB262" s="18"/>
      <c r="KXC262" s="18"/>
      <c r="KXD262" s="18"/>
      <c r="KXE262" s="18"/>
      <c r="KXF262" s="18"/>
      <c r="KXG262" s="18"/>
      <c r="KXH262" s="18"/>
      <c r="KXI262" s="18"/>
      <c r="KXJ262" s="18"/>
      <c r="KXK262" s="18"/>
      <c r="KXL262" s="18"/>
      <c r="KXM262" s="18"/>
      <c r="KXN262" s="18"/>
      <c r="KXO262" s="18"/>
      <c r="KXP262" s="18"/>
      <c r="KXQ262" s="18"/>
      <c r="KXR262" s="18"/>
      <c r="KXS262" s="18"/>
      <c r="KXT262" s="18"/>
      <c r="KXU262" s="18"/>
      <c r="KXV262" s="18"/>
      <c r="KXW262" s="18"/>
      <c r="KXX262" s="18"/>
      <c r="KXY262" s="18"/>
      <c r="KXZ262" s="18"/>
      <c r="KYA262" s="18"/>
      <c r="KYB262" s="18"/>
      <c r="KYC262" s="18"/>
      <c r="KYD262" s="18"/>
      <c r="KYE262" s="18"/>
      <c r="KYF262" s="18"/>
      <c r="KYG262" s="18"/>
      <c r="KYH262" s="18"/>
      <c r="KYI262" s="18"/>
      <c r="KYJ262" s="18"/>
      <c r="KYK262" s="18"/>
      <c r="KYL262" s="18"/>
      <c r="KYM262" s="18"/>
      <c r="KYN262" s="18"/>
      <c r="KYO262" s="18"/>
      <c r="KYP262" s="18"/>
      <c r="KYQ262" s="18"/>
      <c r="KYR262" s="18"/>
      <c r="KYS262" s="18"/>
      <c r="KYT262" s="18"/>
      <c r="KYU262" s="18"/>
      <c r="KYV262" s="18"/>
      <c r="KYW262" s="18"/>
      <c r="KYX262" s="18"/>
      <c r="KYY262" s="18"/>
      <c r="KYZ262" s="18"/>
      <c r="KZA262" s="18"/>
      <c r="KZB262" s="18"/>
      <c r="KZC262" s="18"/>
      <c r="KZD262" s="18"/>
      <c r="KZE262" s="18"/>
      <c r="KZF262" s="18"/>
      <c r="KZG262" s="18"/>
      <c r="KZH262" s="18"/>
      <c r="KZI262" s="18"/>
      <c r="KZJ262" s="18"/>
      <c r="KZK262" s="18"/>
      <c r="KZL262" s="18"/>
      <c r="KZM262" s="18"/>
      <c r="KZN262" s="18"/>
      <c r="KZO262" s="18"/>
      <c r="KZP262" s="18"/>
      <c r="KZQ262" s="18"/>
      <c r="KZR262" s="18"/>
      <c r="KZS262" s="18"/>
      <c r="KZT262" s="18"/>
      <c r="KZU262" s="18"/>
      <c r="KZV262" s="18"/>
      <c r="KZW262" s="18"/>
      <c r="KZX262" s="18"/>
      <c r="KZY262" s="18"/>
      <c r="KZZ262" s="18"/>
      <c r="LAA262" s="18"/>
      <c r="LAB262" s="18"/>
      <c r="LAC262" s="18"/>
      <c r="LAD262" s="18"/>
      <c r="LAE262" s="18"/>
      <c r="LAF262" s="18"/>
      <c r="LAG262" s="18"/>
      <c r="LAH262" s="18"/>
      <c r="LAI262" s="18"/>
      <c r="LAJ262" s="18"/>
      <c r="LAK262" s="18"/>
      <c r="LAL262" s="18"/>
      <c r="LAM262" s="18"/>
      <c r="LAN262" s="18"/>
      <c r="LAO262" s="18"/>
      <c r="LAP262" s="18"/>
      <c r="LAQ262" s="18"/>
      <c r="LAR262" s="18"/>
      <c r="LAS262" s="18"/>
      <c r="LAT262" s="18"/>
      <c r="LAU262" s="18"/>
      <c r="LAV262" s="18"/>
      <c r="LAW262" s="18"/>
      <c r="LAX262" s="18"/>
      <c r="LAY262" s="18"/>
      <c r="LAZ262" s="18"/>
      <c r="LBA262" s="18"/>
      <c r="LBB262" s="18"/>
      <c r="LBC262" s="18"/>
      <c r="LBD262" s="18"/>
      <c r="LBE262" s="18"/>
      <c r="LBF262" s="18"/>
      <c r="LBG262" s="18"/>
      <c r="LBH262" s="18"/>
      <c r="LBI262" s="18"/>
      <c r="LBJ262" s="18"/>
      <c r="LBK262" s="18"/>
      <c r="LBL262" s="18"/>
      <c r="LBM262" s="18"/>
      <c r="LBN262" s="18"/>
      <c r="LBO262" s="18"/>
      <c r="LBP262" s="18"/>
      <c r="LBQ262" s="18"/>
      <c r="LBR262" s="18"/>
      <c r="LBS262" s="18"/>
      <c r="LBT262" s="18"/>
      <c r="LBU262" s="18"/>
      <c r="LBV262" s="18"/>
      <c r="LBW262" s="18"/>
      <c r="LBX262" s="18"/>
      <c r="LBY262" s="18"/>
      <c r="LBZ262" s="18"/>
      <c r="LCA262" s="18"/>
      <c r="LCB262" s="18"/>
      <c r="LCC262" s="18"/>
      <c r="LCD262" s="18"/>
      <c r="LCE262" s="18"/>
      <c r="LCF262" s="18"/>
      <c r="LCG262" s="18"/>
      <c r="LCH262" s="18"/>
      <c r="LCI262" s="18"/>
      <c r="LCJ262" s="18"/>
      <c r="LCK262" s="18"/>
      <c r="LCL262" s="18"/>
      <c r="LCM262" s="18"/>
      <c r="LCN262" s="18"/>
      <c r="LCO262" s="18"/>
      <c r="LCP262" s="18"/>
      <c r="LCQ262" s="18"/>
      <c r="LCR262" s="18"/>
      <c r="LCS262" s="18"/>
      <c r="LCT262" s="18"/>
      <c r="LCU262" s="18"/>
      <c r="LCV262" s="18"/>
      <c r="LCW262" s="18"/>
      <c r="LCX262" s="18"/>
      <c r="LCY262" s="18"/>
      <c r="LCZ262" s="18"/>
      <c r="LDA262" s="18"/>
      <c r="LDB262" s="18"/>
      <c r="LDC262" s="18"/>
      <c r="LDD262" s="18"/>
      <c r="LDE262" s="18"/>
      <c r="LDF262" s="18"/>
      <c r="LDG262" s="18"/>
      <c r="LDH262" s="18"/>
      <c r="LDI262" s="18"/>
      <c r="LDJ262" s="18"/>
      <c r="LDK262" s="18"/>
      <c r="LDL262" s="18"/>
      <c r="LDM262" s="18"/>
      <c r="LDN262" s="18"/>
      <c r="LDO262" s="18"/>
      <c r="LDP262" s="18"/>
      <c r="LDQ262" s="18"/>
      <c r="LDR262" s="18"/>
      <c r="LDS262" s="18"/>
      <c r="LDT262" s="18"/>
      <c r="LDU262" s="18"/>
      <c r="LDV262" s="18"/>
      <c r="LDW262" s="18"/>
      <c r="LDX262" s="18"/>
      <c r="LDY262" s="18"/>
      <c r="LDZ262" s="18"/>
      <c r="LEA262" s="18"/>
      <c r="LEB262" s="18"/>
      <c r="LEC262" s="18"/>
      <c r="LED262" s="18"/>
      <c r="LEE262" s="18"/>
      <c r="LEF262" s="18"/>
      <c r="LEG262" s="18"/>
      <c r="LEH262" s="18"/>
      <c r="LEI262" s="18"/>
      <c r="LEJ262" s="18"/>
      <c r="LEK262" s="18"/>
      <c r="LEL262" s="18"/>
      <c r="LEM262" s="18"/>
      <c r="LEN262" s="18"/>
      <c r="LEO262" s="18"/>
      <c r="LEP262" s="18"/>
      <c r="LEQ262" s="18"/>
      <c r="LER262" s="18"/>
      <c r="LES262" s="18"/>
      <c r="LET262" s="18"/>
      <c r="LEU262" s="18"/>
      <c r="LEV262" s="18"/>
      <c r="LEW262" s="18"/>
      <c r="LEX262" s="18"/>
      <c r="LEY262" s="18"/>
      <c r="LEZ262" s="18"/>
      <c r="LFA262" s="18"/>
      <c r="LFB262" s="18"/>
      <c r="LFC262" s="18"/>
      <c r="LFD262" s="18"/>
      <c r="LFE262" s="18"/>
      <c r="LFF262" s="18"/>
      <c r="LFG262" s="18"/>
      <c r="LFH262" s="18"/>
      <c r="LFI262" s="18"/>
      <c r="LFJ262" s="18"/>
      <c r="LFK262" s="18"/>
      <c r="LFL262" s="18"/>
      <c r="LFM262" s="18"/>
      <c r="LFN262" s="18"/>
      <c r="LFO262" s="18"/>
      <c r="LFP262" s="18"/>
      <c r="LFQ262" s="18"/>
      <c r="LFR262" s="18"/>
      <c r="LFS262" s="18"/>
      <c r="LFT262" s="18"/>
      <c r="LFU262" s="18"/>
      <c r="LFV262" s="18"/>
      <c r="LFW262" s="18"/>
      <c r="LFX262" s="18"/>
      <c r="LFY262" s="18"/>
      <c r="LFZ262" s="18"/>
      <c r="LGA262" s="18"/>
      <c r="LGB262" s="18"/>
      <c r="LGC262" s="18"/>
      <c r="LGD262" s="18"/>
      <c r="LGE262" s="18"/>
      <c r="LGF262" s="18"/>
      <c r="LGG262" s="18"/>
      <c r="LGH262" s="18"/>
      <c r="LGI262" s="18"/>
      <c r="LGJ262" s="18"/>
      <c r="LGK262" s="18"/>
      <c r="LGL262" s="18"/>
      <c r="LGM262" s="18"/>
      <c r="LGN262" s="18"/>
      <c r="LGO262" s="18"/>
      <c r="LGP262" s="18"/>
      <c r="LGQ262" s="18"/>
      <c r="LGR262" s="18"/>
      <c r="LGS262" s="18"/>
      <c r="LGT262" s="18"/>
      <c r="LGU262" s="18"/>
      <c r="LGV262" s="18"/>
      <c r="LGW262" s="18"/>
      <c r="LGX262" s="18"/>
      <c r="LGY262" s="18"/>
      <c r="LGZ262" s="18"/>
      <c r="LHA262" s="18"/>
      <c r="LHB262" s="18"/>
      <c r="LHC262" s="18"/>
      <c r="LHD262" s="18"/>
      <c r="LHE262" s="18"/>
      <c r="LHF262" s="18"/>
      <c r="LHG262" s="18"/>
      <c r="LHH262" s="18"/>
      <c r="LHI262" s="18"/>
      <c r="LHJ262" s="18"/>
      <c r="LHK262" s="18"/>
      <c r="LHL262" s="18"/>
      <c r="LHM262" s="18"/>
      <c r="LHN262" s="18"/>
      <c r="LHO262" s="18"/>
      <c r="LHP262" s="18"/>
      <c r="LHQ262" s="18"/>
      <c r="LHR262" s="18"/>
      <c r="LHS262" s="18"/>
      <c r="LHT262" s="18"/>
      <c r="LHU262" s="18"/>
      <c r="LHV262" s="18"/>
      <c r="LHW262" s="18"/>
      <c r="LHX262" s="18"/>
      <c r="LHY262" s="18"/>
      <c r="LHZ262" s="18"/>
      <c r="LIA262" s="18"/>
      <c r="LIB262" s="18"/>
      <c r="LIC262" s="18"/>
      <c r="LID262" s="18"/>
      <c r="LIE262" s="18"/>
      <c r="LIF262" s="18"/>
      <c r="LIG262" s="18"/>
      <c r="LIH262" s="18"/>
      <c r="LII262" s="18"/>
      <c r="LIJ262" s="18"/>
      <c r="LIK262" s="18"/>
      <c r="LIL262" s="18"/>
      <c r="LIM262" s="18"/>
      <c r="LIN262" s="18"/>
      <c r="LIO262" s="18"/>
      <c r="LIP262" s="18"/>
      <c r="LIQ262" s="18"/>
      <c r="LIR262" s="18"/>
      <c r="LIS262" s="18"/>
      <c r="LIT262" s="18"/>
      <c r="LIU262" s="18"/>
      <c r="LIV262" s="18"/>
      <c r="LIW262" s="18"/>
      <c r="LIX262" s="18"/>
      <c r="LIY262" s="18"/>
      <c r="LIZ262" s="18"/>
      <c r="LJA262" s="18"/>
      <c r="LJB262" s="18"/>
      <c r="LJC262" s="18"/>
      <c r="LJD262" s="18"/>
      <c r="LJE262" s="18"/>
      <c r="LJF262" s="18"/>
      <c r="LJG262" s="18"/>
      <c r="LJH262" s="18"/>
      <c r="LJI262" s="18"/>
      <c r="LJJ262" s="18"/>
      <c r="LJK262" s="18"/>
      <c r="LJL262" s="18"/>
      <c r="LJM262" s="18"/>
      <c r="LJN262" s="18"/>
      <c r="LJO262" s="18"/>
      <c r="LJP262" s="18"/>
      <c r="LJQ262" s="18"/>
      <c r="LJR262" s="18"/>
      <c r="LJS262" s="18"/>
      <c r="LJT262" s="18"/>
      <c r="LJU262" s="18"/>
      <c r="LJV262" s="18"/>
      <c r="LJW262" s="18"/>
      <c r="LJX262" s="18"/>
      <c r="LJY262" s="18"/>
      <c r="LJZ262" s="18"/>
      <c r="LKA262" s="18"/>
      <c r="LKB262" s="18"/>
      <c r="LKC262" s="18"/>
      <c r="LKD262" s="18"/>
      <c r="LKE262" s="18"/>
      <c r="LKF262" s="18"/>
      <c r="LKG262" s="18"/>
      <c r="LKH262" s="18"/>
      <c r="LKI262" s="18"/>
      <c r="LKJ262" s="18"/>
      <c r="LKK262" s="18"/>
      <c r="LKL262" s="18"/>
      <c r="LKM262" s="18"/>
      <c r="LKN262" s="18"/>
      <c r="LKO262" s="18"/>
      <c r="LKP262" s="18"/>
      <c r="LKQ262" s="18"/>
      <c r="LKR262" s="18"/>
      <c r="LKS262" s="18"/>
      <c r="LKT262" s="18"/>
      <c r="LKU262" s="18"/>
      <c r="LKV262" s="18"/>
      <c r="LKW262" s="18"/>
      <c r="LKX262" s="18"/>
      <c r="LKY262" s="18"/>
      <c r="LKZ262" s="18"/>
      <c r="LLA262" s="18"/>
      <c r="LLB262" s="18"/>
      <c r="LLC262" s="18"/>
      <c r="LLD262" s="18"/>
      <c r="LLE262" s="18"/>
      <c r="LLF262" s="18"/>
      <c r="LLG262" s="18"/>
      <c r="LLH262" s="18"/>
      <c r="LLI262" s="18"/>
      <c r="LLJ262" s="18"/>
      <c r="LLK262" s="18"/>
      <c r="LLL262" s="18"/>
      <c r="LLM262" s="18"/>
      <c r="LLN262" s="18"/>
      <c r="LLO262" s="18"/>
      <c r="LLP262" s="18"/>
      <c r="LLQ262" s="18"/>
      <c r="LLR262" s="18"/>
      <c r="LLS262" s="18"/>
      <c r="LLT262" s="18"/>
      <c r="LLU262" s="18"/>
      <c r="LLV262" s="18"/>
      <c r="LLW262" s="18"/>
      <c r="LLX262" s="18"/>
      <c r="LLY262" s="18"/>
      <c r="LLZ262" s="18"/>
      <c r="LMA262" s="18"/>
      <c r="LMB262" s="18"/>
      <c r="LMC262" s="18"/>
      <c r="LMD262" s="18"/>
      <c r="LME262" s="18"/>
      <c r="LMF262" s="18"/>
      <c r="LMG262" s="18"/>
      <c r="LMH262" s="18"/>
      <c r="LMI262" s="18"/>
      <c r="LMJ262" s="18"/>
      <c r="LMK262" s="18"/>
      <c r="LML262" s="18"/>
      <c r="LMM262" s="18"/>
      <c r="LMN262" s="18"/>
      <c r="LMO262" s="18"/>
      <c r="LMP262" s="18"/>
      <c r="LMQ262" s="18"/>
      <c r="LMR262" s="18"/>
      <c r="LMS262" s="18"/>
      <c r="LMT262" s="18"/>
      <c r="LMU262" s="18"/>
      <c r="LMV262" s="18"/>
      <c r="LMW262" s="18"/>
      <c r="LMX262" s="18"/>
      <c r="LMY262" s="18"/>
      <c r="LMZ262" s="18"/>
      <c r="LNA262" s="18"/>
      <c r="LNB262" s="18"/>
      <c r="LNC262" s="18"/>
      <c r="LND262" s="18"/>
      <c r="LNE262" s="18"/>
      <c r="LNF262" s="18"/>
      <c r="LNG262" s="18"/>
      <c r="LNH262" s="18"/>
      <c r="LNI262" s="18"/>
      <c r="LNJ262" s="18"/>
      <c r="LNK262" s="18"/>
      <c r="LNL262" s="18"/>
      <c r="LNM262" s="18"/>
      <c r="LNN262" s="18"/>
      <c r="LNO262" s="18"/>
      <c r="LNP262" s="18"/>
      <c r="LNQ262" s="18"/>
      <c r="LNR262" s="18"/>
      <c r="LNS262" s="18"/>
      <c r="LNT262" s="18"/>
      <c r="LNU262" s="18"/>
      <c r="LNV262" s="18"/>
      <c r="LNW262" s="18"/>
      <c r="LNX262" s="18"/>
      <c r="LNY262" s="18"/>
      <c r="LNZ262" s="18"/>
      <c r="LOA262" s="18"/>
      <c r="LOB262" s="18"/>
      <c r="LOC262" s="18"/>
      <c r="LOD262" s="18"/>
      <c r="LOE262" s="18"/>
      <c r="LOF262" s="18"/>
      <c r="LOG262" s="18"/>
      <c r="LOH262" s="18"/>
      <c r="LOI262" s="18"/>
      <c r="LOJ262" s="18"/>
      <c r="LOK262" s="18"/>
      <c r="LOL262" s="18"/>
      <c r="LOM262" s="18"/>
      <c r="LON262" s="18"/>
      <c r="LOO262" s="18"/>
      <c r="LOP262" s="18"/>
      <c r="LOQ262" s="18"/>
      <c r="LOR262" s="18"/>
      <c r="LOS262" s="18"/>
      <c r="LOT262" s="18"/>
      <c r="LOU262" s="18"/>
      <c r="LOV262" s="18"/>
      <c r="LOW262" s="18"/>
      <c r="LOX262" s="18"/>
      <c r="LOY262" s="18"/>
      <c r="LOZ262" s="18"/>
      <c r="LPA262" s="18"/>
      <c r="LPB262" s="18"/>
      <c r="LPC262" s="18"/>
      <c r="LPD262" s="18"/>
      <c r="LPE262" s="18"/>
      <c r="LPF262" s="18"/>
      <c r="LPG262" s="18"/>
      <c r="LPH262" s="18"/>
      <c r="LPI262" s="18"/>
      <c r="LPJ262" s="18"/>
      <c r="LPK262" s="18"/>
      <c r="LPL262" s="18"/>
      <c r="LPM262" s="18"/>
      <c r="LPN262" s="18"/>
      <c r="LPO262" s="18"/>
      <c r="LPP262" s="18"/>
      <c r="LPQ262" s="18"/>
      <c r="LPR262" s="18"/>
      <c r="LPS262" s="18"/>
      <c r="LPT262" s="18"/>
      <c r="LPU262" s="18"/>
      <c r="LPV262" s="18"/>
      <c r="LPW262" s="18"/>
      <c r="LPX262" s="18"/>
      <c r="LPY262" s="18"/>
      <c r="LPZ262" s="18"/>
      <c r="LQA262" s="18"/>
      <c r="LQB262" s="18"/>
      <c r="LQC262" s="18"/>
      <c r="LQD262" s="18"/>
      <c r="LQE262" s="18"/>
      <c r="LQF262" s="18"/>
      <c r="LQG262" s="18"/>
      <c r="LQH262" s="18"/>
      <c r="LQI262" s="18"/>
      <c r="LQJ262" s="18"/>
      <c r="LQK262" s="18"/>
      <c r="LQL262" s="18"/>
      <c r="LQM262" s="18"/>
      <c r="LQN262" s="18"/>
      <c r="LQO262" s="18"/>
      <c r="LQP262" s="18"/>
      <c r="LQQ262" s="18"/>
      <c r="LQR262" s="18"/>
      <c r="LQS262" s="18"/>
      <c r="LQT262" s="18"/>
      <c r="LQU262" s="18"/>
      <c r="LQV262" s="18"/>
      <c r="LQW262" s="18"/>
      <c r="LQX262" s="18"/>
      <c r="LQY262" s="18"/>
      <c r="LQZ262" s="18"/>
      <c r="LRA262" s="18"/>
      <c r="LRB262" s="18"/>
      <c r="LRC262" s="18"/>
      <c r="LRD262" s="18"/>
      <c r="LRE262" s="18"/>
      <c r="LRF262" s="18"/>
      <c r="LRG262" s="18"/>
      <c r="LRH262" s="18"/>
      <c r="LRI262" s="18"/>
      <c r="LRJ262" s="18"/>
      <c r="LRK262" s="18"/>
      <c r="LRL262" s="18"/>
      <c r="LRM262" s="18"/>
      <c r="LRN262" s="18"/>
      <c r="LRO262" s="18"/>
      <c r="LRP262" s="18"/>
      <c r="LRQ262" s="18"/>
      <c r="LRR262" s="18"/>
      <c r="LRS262" s="18"/>
      <c r="LRT262" s="18"/>
      <c r="LRU262" s="18"/>
      <c r="LRV262" s="18"/>
      <c r="LRW262" s="18"/>
      <c r="LRX262" s="18"/>
      <c r="LRY262" s="18"/>
      <c r="LRZ262" s="18"/>
      <c r="LSA262" s="18"/>
      <c r="LSB262" s="18"/>
      <c r="LSC262" s="18"/>
      <c r="LSD262" s="18"/>
      <c r="LSE262" s="18"/>
      <c r="LSF262" s="18"/>
      <c r="LSG262" s="18"/>
      <c r="LSH262" s="18"/>
      <c r="LSI262" s="18"/>
      <c r="LSJ262" s="18"/>
      <c r="LSK262" s="18"/>
      <c r="LSL262" s="18"/>
      <c r="LSM262" s="18"/>
      <c r="LSN262" s="18"/>
      <c r="LSO262" s="18"/>
      <c r="LSP262" s="18"/>
      <c r="LSQ262" s="18"/>
      <c r="LSR262" s="18"/>
      <c r="LSS262" s="18"/>
      <c r="LST262" s="18"/>
      <c r="LSU262" s="18"/>
      <c r="LSV262" s="18"/>
      <c r="LSW262" s="18"/>
      <c r="LSX262" s="18"/>
      <c r="LSY262" s="18"/>
      <c r="LSZ262" s="18"/>
      <c r="LTA262" s="18"/>
      <c r="LTB262" s="18"/>
      <c r="LTC262" s="18"/>
      <c r="LTD262" s="18"/>
      <c r="LTE262" s="18"/>
      <c r="LTF262" s="18"/>
      <c r="LTG262" s="18"/>
      <c r="LTH262" s="18"/>
      <c r="LTI262" s="18"/>
      <c r="LTJ262" s="18"/>
      <c r="LTK262" s="18"/>
      <c r="LTL262" s="18"/>
      <c r="LTM262" s="18"/>
      <c r="LTN262" s="18"/>
      <c r="LTO262" s="18"/>
      <c r="LTP262" s="18"/>
      <c r="LTQ262" s="18"/>
      <c r="LTR262" s="18"/>
      <c r="LTS262" s="18"/>
      <c r="LTT262" s="18"/>
      <c r="LTU262" s="18"/>
      <c r="LTV262" s="18"/>
      <c r="LTW262" s="18"/>
      <c r="LTX262" s="18"/>
      <c r="LTY262" s="18"/>
      <c r="LTZ262" s="18"/>
      <c r="LUA262" s="18"/>
      <c r="LUB262" s="18"/>
      <c r="LUC262" s="18"/>
      <c r="LUD262" s="18"/>
      <c r="LUE262" s="18"/>
      <c r="LUF262" s="18"/>
      <c r="LUG262" s="18"/>
      <c r="LUH262" s="18"/>
      <c r="LUI262" s="18"/>
      <c r="LUJ262" s="18"/>
      <c r="LUK262" s="18"/>
      <c r="LUL262" s="18"/>
      <c r="LUM262" s="18"/>
      <c r="LUN262" s="18"/>
      <c r="LUO262" s="18"/>
      <c r="LUP262" s="18"/>
      <c r="LUQ262" s="18"/>
      <c r="LUR262" s="18"/>
      <c r="LUS262" s="18"/>
      <c r="LUT262" s="18"/>
      <c r="LUU262" s="18"/>
      <c r="LUV262" s="18"/>
      <c r="LUW262" s="18"/>
      <c r="LUX262" s="18"/>
      <c r="LUY262" s="18"/>
      <c r="LUZ262" s="18"/>
      <c r="LVA262" s="18"/>
      <c r="LVB262" s="18"/>
      <c r="LVC262" s="18"/>
      <c r="LVD262" s="18"/>
      <c r="LVE262" s="18"/>
      <c r="LVF262" s="18"/>
      <c r="LVG262" s="18"/>
      <c r="LVH262" s="18"/>
      <c r="LVI262" s="18"/>
      <c r="LVJ262" s="18"/>
      <c r="LVK262" s="18"/>
      <c r="LVL262" s="18"/>
      <c r="LVM262" s="18"/>
      <c r="LVN262" s="18"/>
      <c r="LVO262" s="18"/>
      <c r="LVP262" s="18"/>
      <c r="LVQ262" s="18"/>
      <c r="LVR262" s="18"/>
      <c r="LVS262" s="18"/>
      <c r="LVT262" s="18"/>
      <c r="LVU262" s="18"/>
      <c r="LVV262" s="18"/>
      <c r="LVW262" s="18"/>
      <c r="LVX262" s="18"/>
      <c r="LVY262" s="18"/>
      <c r="LVZ262" s="18"/>
      <c r="LWA262" s="18"/>
      <c r="LWB262" s="18"/>
      <c r="LWC262" s="18"/>
      <c r="LWD262" s="18"/>
      <c r="LWE262" s="18"/>
      <c r="LWF262" s="18"/>
      <c r="LWG262" s="18"/>
      <c r="LWH262" s="18"/>
      <c r="LWI262" s="18"/>
      <c r="LWJ262" s="18"/>
      <c r="LWK262" s="18"/>
      <c r="LWL262" s="18"/>
      <c r="LWM262" s="18"/>
      <c r="LWN262" s="18"/>
      <c r="LWO262" s="18"/>
      <c r="LWP262" s="18"/>
      <c r="LWQ262" s="18"/>
      <c r="LWR262" s="18"/>
      <c r="LWS262" s="18"/>
      <c r="LWT262" s="18"/>
      <c r="LWU262" s="18"/>
      <c r="LWV262" s="18"/>
      <c r="LWW262" s="18"/>
      <c r="LWX262" s="18"/>
      <c r="LWY262" s="18"/>
      <c r="LWZ262" s="18"/>
      <c r="LXA262" s="18"/>
      <c r="LXB262" s="18"/>
      <c r="LXC262" s="18"/>
      <c r="LXD262" s="18"/>
      <c r="LXE262" s="18"/>
      <c r="LXF262" s="18"/>
      <c r="LXG262" s="18"/>
      <c r="LXH262" s="18"/>
      <c r="LXI262" s="18"/>
      <c r="LXJ262" s="18"/>
      <c r="LXK262" s="18"/>
      <c r="LXL262" s="18"/>
      <c r="LXM262" s="18"/>
      <c r="LXN262" s="18"/>
      <c r="LXO262" s="18"/>
      <c r="LXP262" s="18"/>
      <c r="LXQ262" s="18"/>
      <c r="LXR262" s="18"/>
      <c r="LXS262" s="18"/>
      <c r="LXT262" s="18"/>
      <c r="LXU262" s="18"/>
      <c r="LXV262" s="18"/>
      <c r="LXW262" s="18"/>
      <c r="LXX262" s="18"/>
      <c r="LXY262" s="18"/>
      <c r="LXZ262" s="18"/>
      <c r="LYA262" s="18"/>
      <c r="LYB262" s="18"/>
      <c r="LYC262" s="18"/>
      <c r="LYD262" s="18"/>
      <c r="LYE262" s="18"/>
      <c r="LYF262" s="18"/>
      <c r="LYG262" s="18"/>
      <c r="LYH262" s="18"/>
      <c r="LYI262" s="18"/>
      <c r="LYJ262" s="18"/>
      <c r="LYK262" s="18"/>
      <c r="LYL262" s="18"/>
      <c r="LYM262" s="18"/>
      <c r="LYN262" s="18"/>
      <c r="LYO262" s="18"/>
      <c r="LYP262" s="18"/>
      <c r="LYQ262" s="18"/>
      <c r="LYR262" s="18"/>
      <c r="LYS262" s="18"/>
      <c r="LYT262" s="18"/>
      <c r="LYU262" s="18"/>
      <c r="LYV262" s="18"/>
      <c r="LYW262" s="18"/>
      <c r="LYX262" s="18"/>
      <c r="LYY262" s="18"/>
      <c r="LYZ262" s="18"/>
      <c r="LZA262" s="18"/>
      <c r="LZB262" s="18"/>
      <c r="LZC262" s="18"/>
      <c r="LZD262" s="18"/>
      <c r="LZE262" s="18"/>
      <c r="LZF262" s="18"/>
      <c r="LZG262" s="18"/>
      <c r="LZH262" s="18"/>
      <c r="LZI262" s="18"/>
      <c r="LZJ262" s="18"/>
      <c r="LZK262" s="18"/>
      <c r="LZL262" s="18"/>
      <c r="LZM262" s="18"/>
      <c r="LZN262" s="18"/>
      <c r="LZO262" s="18"/>
      <c r="LZP262" s="18"/>
      <c r="LZQ262" s="18"/>
      <c r="LZR262" s="18"/>
      <c r="LZS262" s="18"/>
      <c r="LZT262" s="18"/>
      <c r="LZU262" s="18"/>
      <c r="LZV262" s="18"/>
      <c r="LZW262" s="18"/>
      <c r="LZX262" s="18"/>
      <c r="LZY262" s="18"/>
      <c r="LZZ262" s="18"/>
      <c r="MAA262" s="18"/>
      <c r="MAB262" s="18"/>
      <c r="MAC262" s="18"/>
      <c r="MAD262" s="18"/>
      <c r="MAE262" s="18"/>
      <c r="MAF262" s="18"/>
      <c r="MAG262" s="18"/>
      <c r="MAH262" s="18"/>
      <c r="MAI262" s="18"/>
      <c r="MAJ262" s="18"/>
      <c r="MAK262" s="18"/>
      <c r="MAL262" s="18"/>
      <c r="MAM262" s="18"/>
      <c r="MAN262" s="18"/>
      <c r="MAO262" s="18"/>
      <c r="MAP262" s="18"/>
      <c r="MAQ262" s="18"/>
      <c r="MAR262" s="18"/>
      <c r="MAS262" s="18"/>
      <c r="MAT262" s="18"/>
      <c r="MAU262" s="18"/>
      <c r="MAV262" s="18"/>
      <c r="MAW262" s="18"/>
      <c r="MAX262" s="18"/>
      <c r="MAY262" s="18"/>
      <c r="MAZ262" s="18"/>
      <c r="MBA262" s="18"/>
      <c r="MBB262" s="18"/>
      <c r="MBC262" s="18"/>
      <c r="MBD262" s="18"/>
      <c r="MBE262" s="18"/>
      <c r="MBF262" s="18"/>
      <c r="MBG262" s="18"/>
      <c r="MBH262" s="18"/>
      <c r="MBI262" s="18"/>
      <c r="MBJ262" s="18"/>
      <c r="MBK262" s="18"/>
      <c r="MBL262" s="18"/>
      <c r="MBM262" s="18"/>
      <c r="MBN262" s="18"/>
      <c r="MBO262" s="18"/>
      <c r="MBP262" s="18"/>
      <c r="MBQ262" s="18"/>
      <c r="MBR262" s="18"/>
      <c r="MBS262" s="18"/>
      <c r="MBT262" s="18"/>
      <c r="MBU262" s="18"/>
      <c r="MBV262" s="18"/>
      <c r="MBW262" s="18"/>
      <c r="MBX262" s="18"/>
      <c r="MBY262" s="18"/>
      <c r="MBZ262" s="18"/>
      <c r="MCA262" s="18"/>
      <c r="MCB262" s="18"/>
      <c r="MCC262" s="18"/>
      <c r="MCD262" s="18"/>
      <c r="MCE262" s="18"/>
      <c r="MCF262" s="18"/>
      <c r="MCG262" s="18"/>
      <c r="MCH262" s="18"/>
      <c r="MCI262" s="18"/>
      <c r="MCJ262" s="18"/>
      <c r="MCK262" s="18"/>
      <c r="MCL262" s="18"/>
      <c r="MCM262" s="18"/>
      <c r="MCN262" s="18"/>
      <c r="MCO262" s="18"/>
      <c r="MCP262" s="18"/>
      <c r="MCQ262" s="18"/>
      <c r="MCR262" s="18"/>
      <c r="MCS262" s="18"/>
      <c r="MCT262" s="18"/>
      <c r="MCU262" s="18"/>
      <c r="MCV262" s="18"/>
      <c r="MCW262" s="18"/>
      <c r="MCX262" s="18"/>
      <c r="MCY262" s="18"/>
      <c r="MCZ262" s="18"/>
      <c r="MDA262" s="18"/>
      <c r="MDB262" s="18"/>
      <c r="MDC262" s="18"/>
      <c r="MDD262" s="18"/>
      <c r="MDE262" s="18"/>
      <c r="MDF262" s="18"/>
      <c r="MDG262" s="18"/>
      <c r="MDH262" s="18"/>
      <c r="MDI262" s="18"/>
      <c r="MDJ262" s="18"/>
      <c r="MDK262" s="18"/>
      <c r="MDL262" s="18"/>
      <c r="MDM262" s="18"/>
      <c r="MDN262" s="18"/>
      <c r="MDO262" s="18"/>
      <c r="MDP262" s="18"/>
      <c r="MDQ262" s="18"/>
      <c r="MDR262" s="18"/>
      <c r="MDS262" s="18"/>
      <c r="MDT262" s="18"/>
      <c r="MDU262" s="18"/>
      <c r="MDV262" s="18"/>
      <c r="MDW262" s="18"/>
      <c r="MDX262" s="18"/>
      <c r="MDY262" s="18"/>
      <c r="MDZ262" s="18"/>
      <c r="MEA262" s="18"/>
      <c r="MEB262" s="18"/>
      <c r="MEC262" s="18"/>
      <c r="MED262" s="18"/>
      <c r="MEE262" s="18"/>
      <c r="MEF262" s="18"/>
      <c r="MEG262" s="18"/>
      <c r="MEH262" s="18"/>
      <c r="MEI262" s="18"/>
      <c r="MEJ262" s="18"/>
      <c r="MEK262" s="18"/>
      <c r="MEL262" s="18"/>
      <c r="MEM262" s="18"/>
      <c r="MEN262" s="18"/>
      <c r="MEO262" s="18"/>
      <c r="MEP262" s="18"/>
      <c r="MEQ262" s="18"/>
      <c r="MER262" s="18"/>
      <c r="MES262" s="18"/>
      <c r="MET262" s="18"/>
      <c r="MEU262" s="18"/>
      <c r="MEV262" s="18"/>
      <c r="MEW262" s="18"/>
      <c r="MEX262" s="18"/>
      <c r="MEY262" s="18"/>
      <c r="MEZ262" s="18"/>
      <c r="MFA262" s="18"/>
      <c r="MFB262" s="18"/>
      <c r="MFC262" s="18"/>
      <c r="MFD262" s="18"/>
      <c r="MFE262" s="18"/>
      <c r="MFF262" s="18"/>
      <c r="MFG262" s="18"/>
      <c r="MFH262" s="18"/>
      <c r="MFI262" s="18"/>
      <c r="MFJ262" s="18"/>
      <c r="MFK262" s="18"/>
      <c r="MFL262" s="18"/>
      <c r="MFM262" s="18"/>
      <c r="MFN262" s="18"/>
      <c r="MFO262" s="18"/>
      <c r="MFP262" s="18"/>
      <c r="MFQ262" s="18"/>
      <c r="MFR262" s="18"/>
      <c r="MFS262" s="18"/>
      <c r="MFT262" s="18"/>
      <c r="MFU262" s="18"/>
      <c r="MFV262" s="18"/>
      <c r="MFW262" s="18"/>
      <c r="MFX262" s="18"/>
      <c r="MFY262" s="18"/>
      <c r="MFZ262" s="18"/>
      <c r="MGA262" s="18"/>
      <c r="MGB262" s="18"/>
      <c r="MGC262" s="18"/>
      <c r="MGD262" s="18"/>
      <c r="MGE262" s="18"/>
      <c r="MGF262" s="18"/>
      <c r="MGG262" s="18"/>
      <c r="MGH262" s="18"/>
      <c r="MGI262" s="18"/>
      <c r="MGJ262" s="18"/>
      <c r="MGK262" s="18"/>
      <c r="MGL262" s="18"/>
      <c r="MGM262" s="18"/>
      <c r="MGN262" s="18"/>
      <c r="MGO262" s="18"/>
      <c r="MGP262" s="18"/>
      <c r="MGQ262" s="18"/>
      <c r="MGR262" s="18"/>
      <c r="MGS262" s="18"/>
      <c r="MGT262" s="18"/>
      <c r="MGU262" s="18"/>
      <c r="MGV262" s="18"/>
      <c r="MGW262" s="18"/>
      <c r="MGX262" s="18"/>
      <c r="MGY262" s="18"/>
      <c r="MGZ262" s="18"/>
      <c r="MHA262" s="18"/>
      <c r="MHB262" s="18"/>
      <c r="MHC262" s="18"/>
      <c r="MHD262" s="18"/>
      <c r="MHE262" s="18"/>
      <c r="MHF262" s="18"/>
      <c r="MHG262" s="18"/>
      <c r="MHH262" s="18"/>
      <c r="MHI262" s="18"/>
      <c r="MHJ262" s="18"/>
      <c r="MHK262" s="18"/>
      <c r="MHL262" s="18"/>
      <c r="MHM262" s="18"/>
      <c r="MHN262" s="18"/>
      <c r="MHO262" s="18"/>
      <c r="MHP262" s="18"/>
      <c r="MHQ262" s="18"/>
      <c r="MHR262" s="18"/>
      <c r="MHS262" s="18"/>
      <c r="MHT262" s="18"/>
      <c r="MHU262" s="18"/>
      <c r="MHV262" s="18"/>
      <c r="MHW262" s="18"/>
      <c r="MHX262" s="18"/>
      <c r="MHY262" s="18"/>
      <c r="MHZ262" s="18"/>
      <c r="MIA262" s="18"/>
      <c r="MIB262" s="18"/>
      <c r="MIC262" s="18"/>
      <c r="MID262" s="18"/>
      <c r="MIE262" s="18"/>
      <c r="MIF262" s="18"/>
      <c r="MIG262" s="18"/>
      <c r="MIH262" s="18"/>
      <c r="MII262" s="18"/>
      <c r="MIJ262" s="18"/>
      <c r="MIK262" s="18"/>
      <c r="MIL262" s="18"/>
      <c r="MIM262" s="18"/>
      <c r="MIN262" s="18"/>
      <c r="MIO262" s="18"/>
      <c r="MIP262" s="18"/>
      <c r="MIQ262" s="18"/>
      <c r="MIR262" s="18"/>
      <c r="MIS262" s="18"/>
      <c r="MIT262" s="18"/>
      <c r="MIU262" s="18"/>
      <c r="MIV262" s="18"/>
      <c r="MIW262" s="18"/>
      <c r="MIX262" s="18"/>
      <c r="MIY262" s="18"/>
      <c r="MIZ262" s="18"/>
      <c r="MJA262" s="18"/>
      <c r="MJB262" s="18"/>
      <c r="MJC262" s="18"/>
      <c r="MJD262" s="18"/>
      <c r="MJE262" s="18"/>
      <c r="MJF262" s="18"/>
      <c r="MJG262" s="18"/>
      <c r="MJH262" s="18"/>
      <c r="MJI262" s="18"/>
      <c r="MJJ262" s="18"/>
      <c r="MJK262" s="18"/>
      <c r="MJL262" s="18"/>
      <c r="MJM262" s="18"/>
      <c r="MJN262" s="18"/>
      <c r="MJO262" s="18"/>
      <c r="MJP262" s="18"/>
      <c r="MJQ262" s="18"/>
      <c r="MJR262" s="18"/>
      <c r="MJS262" s="18"/>
      <c r="MJT262" s="18"/>
      <c r="MJU262" s="18"/>
      <c r="MJV262" s="18"/>
      <c r="MJW262" s="18"/>
      <c r="MJX262" s="18"/>
      <c r="MJY262" s="18"/>
      <c r="MJZ262" s="18"/>
      <c r="MKA262" s="18"/>
      <c r="MKB262" s="18"/>
      <c r="MKC262" s="18"/>
      <c r="MKD262" s="18"/>
      <c r="MKE262" s="18"/>
      <c r="MKF262" s="18"/>
      <c r="MKG262" s="18"/>
      <c r="MKH262" s="18"/>
      <c r="MKI262" s="18"/>
      <c r="MKJ262" s="18"/>
      <c r="MKK262" s="18"/>
      <c r="MKL262" s="18"/>
      <c r="MKM262" s="18"/>
      <c r="MKN262" s="18"/>
      <c r="MKO262" s="18"/>
      <c r="MKP262" s="18"/>
      <c r="MKQ262" s="18"/>
      <c r="MKR262" s="18"/>
      <c r="MKS262" s="18"/>
      <c r="MKT262" s="18"/>
      <c r="MKU262" s="18"/>
      <c r="MKV262" s="18"/>
      <c r="MKW262" s="18"/>
      <c r="MKX262" s="18"/>
      <c r="MKY262" s="18"/>
      <c r="MKZ262" s="18"/>
      <c r="MLA262" s="18"/>
      <c r="MLB262" s="18"/>
      <c r="MLC262" s="18"/>
      <c r="MLD262" s="18"/>
      <c r="MLE262" s="18"/>
      <c r="MLF262" s="18"/>
      <c r="MLG262" s="18"/>
      <c r="MLH262" s="18"/>
      <c r="MLI262" s="18"/>
      <c r="MLJ262" s="18"/>
      <c r="MLK262" s="18"/>
      <c r="MLL262" s="18"/>
      <c r="MLM262" s="18"/>
      <c r="MLN262" s="18"/>
      <c r="MLO262" s="18"/>
      <c r="MLP262" s="18"/>
      <c r="MLQ262" s="18"/>
      <c r="MLR262" s="18"/>
      <c r="MLS262" s="18"/>
      <c r="MLT262" s="18"/>
      <c r="MLU262" s="18"/>
      <c r="MLV262" s="18"/>
      <c r="MLW262" s="18"/>
      <c r="MLX262" s="18"/>
      <c r="MLY262" s="18"/>
      <c r="MLZ262" s="18"/>
      <c r="MMA262" s="18"/>
      <c r="MMB262" s="18"/>
      <c r="MMC262" s="18"/>
      <c r="MMD262" s="18"/>
      <c r="MME262" s="18"/>
      <c r="MMF262" s="18"/>
      <c r="MMG262" s="18"/>
      <c r="MMH262" s="18"/>
      <c r="MMI262" s="18"/>
      <c r="MMJ262" s="18"/>
      <c r="MMK262" s="18"/>
      <c r="MML262" s="18"/>
      <c r="MMM262" s="18"/>
      <c r="MMN262" s="18"/>
      <c r="MMO262" s="18"/>
      <c r="MMP262" s="18"/>
      <c r="MMQ262" s="18"/>
      <c r="MMR262" s="18"/>
      <c r="MMS262" s="18"/>
      <c r="MMT262" s="18"/>
      <c r="MMU262" s="18"/>
      <c r="MMV262" s="18"/>
      <c r="MMW262" s="18"/>
      <c r="MMX262" s="18"/>
      <c r="MMY262" s="18"/>
      <c r="MMZ262" s="18"/>
      <c r="MNA262" s="18"/>
      <c r="MNB262" s="18"/>
      <c r="MNC262" s="18"/>
      <c r="MND262" s="18"/>
      <c r="MNE262" s="18"/>
      <c r="MNF262" s="18"/>
      <c r="MNG262" s="18"/>
      <c r="MNH262" s="18"/>
      <c r="MNI262" s="18"/>
      <c r="MNJ262" s="18"/>
      <c r="MNK262" s="18"/>
      <c r="MNL262" s="18"/>
      <c r="MNM262" s="18"/>
      <c r="MNN262" s="18"/>
      <c r="MNO262" s="18"/>
      <c r="MNP262" s="18"/>
      <c r="MNQ262" s="18"/>
      <c r="MNR262" s="18"/>
      <c r="MNS262" s="18"/>
      <c r="MNT262" s="18"/>
      <c r="MNU262" s="18"/>
      <c r="MNV262" s="18"/>
      <c r="MNW262" s="18"/>
      <c r="MNX262" s="18"/>
      <c r="MNY262" s="18"/>
      <c r="MNZ262" s="18"/>
      <c r="MOA262" s="18"/>
      <c r="MOB262" s="18"/>
      <c r="MOC262" s="18"/>
      <c r="MOD262" s="18"/>
      <c r="MOE262" s="18"/>
      <c r="MOF262" s="18"/>
      <c r="MOG262" s="18"/>
      <c r="MOH262" s="18"/>
      <c r="MOI262" s="18"/>
      <c r="MOJ262" s="18"/>
      <c r="MOK262" s="18"/>
      <c r="MOL262" s="18"/>
      <c r="MOM262" s="18"/>
      <c r="MON262" s="18"/>
      <c r="MOO262" s="18"/>
      <c r="MOP262" s="18"/>
      <c r="MOQ262" s="18"/>
      <c r="MOR262" s="18"/>
      <c r="MOS262" s="18"/>
      <c r="MOT262" s="18"/>
      <c r="MOU262" s="18"/>
      <c r="MOV262" s="18"/>
      <c r="MOW262" s="18"/>
      <c r="MOX262" s="18"/>
      <c r="MOY262" s="18"/>
      <c r="MOZ262" s="18"/>
      <c r="MPA262" s="18"/>
      <c r="MPB262" s="18"/>
      <c r="MPC262" s="18"/>
      <c r="MPD262" s="18"/>
      <c r="MPE262" s="18"/>
      <c r="MPF262" s="18"/>
      <c r="MPG262" s="18"/>
      <c r="MPH262" s="18"/>
      <c r="MPI262" s="18"/>
      <c r="MPJ262" s="18"/>
      <c r="MPK262" s="18"/>
      <c r="MPL262" s="18"/>
      <c r="MPM262" s="18"/>
      <c r="MPN262" s="18"/>
      <c r="MPO262" s="18"/>
      <c r="MPP262" s="18"/>
      <c r="MPQ262" s="18"/>
      <c r="MPR262" s="18"/>
      <c r="MPS262" s="18"/>
      <c r="MPT262" s="18"/>
      <c r="MPU262" s="18"/>
      <c r="MPV262" s="18"/>
      <c r="MPW262" s="18"/>
      <c r="MPX262" s="18"/>
      <c r="MPY262" s="18"/>
      <c r="MPZ262" s="18"/>
      <c r="MQA262" s="18"/>
      <c r="MQB262" s="18"/>
      <c r="MQC262" s="18"/>
      <c r="MQD262" s="18"/>
      <c r="MQE262" s="18"/>
      <c r="MQF262" s="18"/>
      <c r="MQG262" s="18"/>
      <c r="MQH262" s="18"/>
      <c r="MQI262" s="18"/>
      <c r="MQJ262" s="18"/>
      <c r="MQK262" s="18"/>
      <c r="MQL262" s="18"/>
      <c r="MQM262" s="18"/>
      <c r="MQN262" s="18"/>
      <c r="MQO262" s="18"/>
      <c r="MQP262" s="18"/>
      <c r="MQQ262" s="18"/>
      <c r="MQR262" s="18"/>
      <c r="MQS262" s="18"/>
      <c r="MQT262" s="18"/>
      <c r="MQU262" s="18"/>
      <c r="MQV262" s="18"/>
      <c r="MQW262" s="18"/>
      <c r="MQX262" s="18"/>
      <c r="MQY262" s="18"/>
      <c r="MQZ262" s="18"/>
      <c r="MRA262" s="18"/>
      <c r="MRB262" s="18"/>
      <c r="MRC262" s="18"/>
      <c r="MRD262" s="18"/>
      <c r="MRE262" s="18"/>
      <c r="MRF262" s="18"/>
      <c r="MRG262" s="18"/>
      <c r="MRH262" s="18"/>
      <c r="MRI262" s="18"/>
      <c r="MRJ262" s="18"/>
      <c r="MRK262" s="18"/>
      <c r="MRL262" s="18"/>
      <c r="MRM262" s="18"/>
      <c r="MRN262" s="18"/>
      <c r="MRO262" s="18"/>
      <c r="MRP262" s="18"/>
      <c r="MRQ262" s="18"/>
      <c r="MRR262" s="18"/>
      <c r="MRS262" s="18"/>
      <c r="MRT262" s="18"/>
      <c r="MRU262" s="18"/>
      <c r="MRV262" s="18"/>
      <c r="MRW262" s="18"/>
      <c r="MRX262" s="18"/>
      <c r="MRY262" s="18"/>
      <c r="MRZ262" s="18"/>
      <c r="MSA262" s="18"/>
      <c r="MSB262" s="18"/>
      <c r="MSC262" s="18"/>
      <c r="MSD262" s="18"/>
      <c r="MSE262" s="18"/>
      <c r="MSF262" s="18"/>
      <c r="MSG262" s="18"/>
      <c r="MSH262" s="18"/>
      <c r="MSI262" s="18"/>
      <c r="MSJ262" s="18"/>
      <c r="MSK262" s="18"/>
      <c r="MSL262" s="18"/>
      <c r="MSM262" s="18"/>
      <c r="MSN262" s="18"/>
      <c r="MSO262" s="18"/>
      <c r="MSP262" s="18"/>
      <c r="MSQ262" s="18"/>
      <c r="MSR262" s="18"/>
      <c r="MSS262" s="18"/>
      <c r="MST262" s="18"/>
      <c r="MSU262" s="18"/>
      <c r="MSV262" s="18"/>
      <c r="MSW262" s="18"/>
      <c r="MSX262" s="18"/>
      <c r="MSY262" s="18"/>
      <c r="MSZ262" s="18"/>
      <c r="MTA262" s="18"/>
      <c r="MTB262" s="18"/>
      <c r="MTC262" s="18"/>
      <c r="MTD262" s="18"/>
      <c r="MTE262" s="18"/>
      <c r="MTF262" s="18"/>
      <c r="MTG262" s="18"/>
      <c r="MTH262" s="18"/>
      <c r="MTI262" s="18"/>
      <c r="MTJ262" s="18"/>
      <c r="MTK262" s="18"/>
      <c r="MTL262" s="18"/>
      <c r="MTM262" s="18"/>
      <c r="MTN262" s="18"/>
      <c r="MTO262" s="18"/>
      <c r="MTP262" s="18"/>
      <c r="MTQ262" s="18"/>
      <c r="MTR262" s="18"/>
      <c r="MTS262" s="18"/>
      <c r="MTT262" s="18"/>
      <c r="MTU262" s="18"/>
      <c r="MTV262" s="18"/>
      <c r="MTW262" s="18"/>
      <c r="MTX262" s="18"/>
      <c r="MTY262" s="18"/>
      <c r="MTZ262" s="18"/>
      <c r="MUA262" s="18"/>
      <c r="MUB262" s="18"/>
      <c r="MUC262" s="18"/>
      <c r="MUD262" s="18"/>
      <c r="MUE262" s="18"/>
      <c r="MUF262" s="18"/>
      <c r="MUG262" s="18"/>
      <c r="MUH262" s="18"/>
      <c r="MUI262" s="18"/>
      <c r="MUJ262" s="18"/>
      <c r="MUK262" s="18"/>
      <c r="MUL262" s="18"/>
      <c r="MUM262" s="18"/>
      <c r="MUN262" s="18"/>
      <c r="MUO262" s="18"/>
      <c r="MUP262" s="18"/>
      <c r="MUQ262" s="18"/>
      <c r="MUR262" s="18"/>
      <c r="MUS262" s="18"/>
      <c r="MUT262" s="18"/>
      <c r="MUU262" s="18"/>
      <c r="MUV262" s="18"/>
      <c r="MUW262" s="18"/>
      <c r="MUX262" s="18"/>
      <c r="MUY262" s="18"/>
      <c r="MUZ262" s="18"/>
      <c r="MVA262" s="18"/>
      <c r="MVB262" s="18"/>
      <c r="MVC262" s="18"/>
      <c r="MVD262" s="18"/>
      <c r="MVE262" s="18"/>
      <c r="MVF262" s="18"/>
      <c r="MVG262" s="18"/>
      <c r="MVH262" s="18"/>
      <c r="MVI262" s="18"/>
      <c r="MVJ262" s="18"/>
      <c r="MVK262" s="18"/>
      <c r="MVL262" s="18"/>
      <c r="MVM262" s="18"/>
      <c r="MVN262" s="18"/>
      <c r="MVO262" s="18"/>
      <c r="MVP262" s="18"/>
      <c r="MVQ262" s="18"/>
      <c r="MVR262" s="18"/>
      <c r="MVS262" s="18"/>
      <c r="MVT262" s="18"/>
      <c r="MVU262" s="18"/>
      <c r="MVV262" s="18"/>
      <c r="MVW262" s="18"/>
      <c r="MVX262" s="18"/>
      <c r="MVY262" s="18"/>
      <c r="MVZ262" s="18"/>
      <c r="MWA262" s="18"/>
      <c r="MWB262" s="18"/>
      <c r="MWC262" s="18"/>
      <c r="MWD262" s="18"/>
      <c r="MWE262" s="18"/>
      <c r="MWF262" s="18"/>
      <c r="MWG262" s="18"/>
      <c r="MWH262" s="18"/>
      <c r="MWI262" s="18"/>
      <c r="MWJ262" s="18"/>
      <c r="MWK262" s="18"/>
      <c r="MWL262" s="18"/>
      <c r="MWM262" s="18"/>
      <c r="MWN262" s="18"/>
      <c r="MWO262" s="18"/>
      <c r="MWP262" s="18"/>
      <c r="MWQ262" s="18"/>
      <c r="MWR262" s="18"/>
      <c r="MWS262" s="18"/>
      <c r="MWT262" s="18"/>
      <c r="MWU262" s="18"/>
      <c r="MWV262" s="18"/>
      <c r="MWW262" s="18"/>
      <c r="MWX262" s="18"/>
      <c r="MWY262" s="18"/>
      <c r="MWZ262" s="18"/>
      <c r="MXA262" s="18"/>
      <c r="MXB262" s="18"/>
      <c r="MXC262" s="18"/>
      <c r="MXD262" s="18"/>
      <c r="MXE262" s="18"/>
      <c r="MXF262" s="18"/>
      <c r="MXG262" s="18"/>
      <c r="MXH262" s="18"/>
      <c r="MXI262" s="18"/>
      <c r="MXJ262" s="18"/>
      <c r="MXK262" s="18"/>
      <c r="MXL262" s="18"/>
      <c r="MXM262" s="18"/>
      <c r="MXN262" s="18"/>
      <c r="MXO262" s="18"/>
      <c r="MXP262" s="18"/>
      <c r="MXQ262" s="18"/>
      <c r="MXR262" s="18"/>
      <c r="MXS262" s="18"/>
      <c r="MXT262" s="18"/>
      <c r="MXU262" s="18"/>
      <c r="MXV262" s="18"/>
      <c r="MXW262" s="18"/>
      <c r="MXX262" s="18"/>
      <c r="MXY262" s="18"/>
      <c r="MXZ262" s="18"/>
      <c r="MYA262" s="18"/>
      <c r="MYB262" s="18"/>
      <c r="MYC262" s="18"/>
      <c r="MYD262" s="18"/>
      <c r="MYE262" s="18"/>
      <c r="MYF262" s="18"/>
      <c r="MYG262" s="18"/>
      <c r="MYH262" s="18"/>
      <c r="MYI262" s="18"/>
      <c r="MYJ262" s="18"/>
      <c r="MYK262" s="18"/>
      <c r="MYL262" s="18"/>
      <c r="MYM262" s="18"/>
      <c r="MYN262" s="18"/>
      <c r="MYO262" s="18"/>
      <c r="MYP262" s="18"/>
      <c r="MYQ262" s="18"/>
      <c r="MYR262" s="18"/>
      <c r="MYS262" s="18"/>
      <c r="MYT262" s="18"/>
      <c r="MYU262" s="18"/>
      <c r="MYV262" s="18"/>
      <c r="MYW262" s="18"/>
      <c r="MYX262" s="18"/>
      <c r="MYY262" s="18"/>
      <c r="MYZ262" s="18"/>
      <c r="MZA262" s="18"/>
      <c r="MZB262" s="18"/>
      <c r="MZC262" s="18"/>
      <c r="MZD262" s="18"/>
      <c r="MZE262" s="18"/>
      <c r="MZF262" s="18"/>
      <c r="MZG262" s="18"/>
      <c r="MZH262" s="18"/>
      <c r="MZI262" s="18"/>
      <c r="MZJ262" s="18"/>
      <c r="MZK262" s="18"/>
      <c r="MZL262" s="18"/>
      <c r="MZM262" s="18"/>
      <c r="MZN262" s="18"/>
      <c r="MZO262" s="18"/>
      <c r="MZP262" s="18"/>
      <c r="MZQ262" s="18"/>
      <c r="MZR262" s="18"/>
      <c r="MZS262" s="18"/>
      <c r="MZT262" s="18"/>
      <c r="MZU262" s="18"/>
      <c r="MZV262" s="18"/>
      <c r="MZW262" s="18"/>
      <c r="MZX262" s="18"/>
      <c r="MZY262" s="18"/>
      <c r="MZZ262" s="18"/>
      <c r="NAA262" s="18"/>
      <c r="NAB262" s="18"/>
      <c r="NAC262" s="18"/>
      <c r="NAD262" s="18"/>
      <c r="NAE262" s="18"/>
      <c r="NAF262" s="18"/>
      <c r="NAG262" s="18"/>
      <c r="NAH262" s="18"/>
      <c r="NAI262" s="18"/>
      <c r="NAJ262" s="18"/>
      <c r="NAK262" s="18"/>
      <c r="NAL262" s="18"/>
      <c r="NAM262" s="18"/>
      <c r="NAN262" s="18"/>
      <c r="NAO262" s="18"/>
      <c r="NAP262" s="18"/>
      <c r="NAQ262" s="18"/>
      <c r="NAR262" s="18"/>
      <c r="NAS262" s="18"/>
      <c r="NAT262" s="18"/>
      <c r="NAU262" s="18"/>
      <c r="NAV262" s="18"/>
      <c r="NAW262" s="18"/>
      <c r="NAX262" s="18"/>
      <c r="NAY262" s="18"/>
      <c r="NAZ262" s="18"/>
      <c r="NBA262" s="18"/>
      <c r="NBB262" s="18"/>
      <c r="NBC262" s="18"/>
      <c r="NBD262" s="18"/>
      <c r="NBE262" s="18"/>
      <c r="NBF262" s="18"/>
      <c r="NBG262" s="18"/>
      <c r="NBH262" s="18"/>
      <c r="NBI262" s="18"/>
      <c r="NBJ262" s="18"/>
      <c r="NBK262" s="18"/>
      <c r="NBL262" s="18"/>
      <c r="NBM262" s="18"/>
      <c r="NBN262" s="18"/>
      <c r="NBO262" s="18"/>
      <c r="NBP262" s="18"/>
      <c r="NBQ262" s="18"/>
      <c r="NBR262" s="18"/>
      <c r="NBS262" s="18"/>
      <c r="NBT262" s="18"/>
      <c r="NBU262" s="18"/>
      <c r="NBV262" s="18"/>
      <c r="NBW262" s="18"/>
      <c r="NBX262" s="18"/>
      <c r="NBY262" s="18"/>
      <c r="NBZ262" s="18"/>
      <c r="NCA262" s="18"/>
      <c r="NCB262" s="18"/>
      <c r="NCC262" s="18"/>
      <c r="NCD262" s="18"/>
      <c r="NCE262" s="18"/>
      <c r="NCF262" s="18"/>
      <c r="NCG262" s="18"/>
      <c r="NCH262" s="18"/>
      <c r="NCI262" s="18"/>
      <c r="NCJ262" s="18"/>
      <c r="NCK262" s="18"/>
      <c r="NCL262" s="18"/>
      <c r="NCM262" s="18"/>
      <c r="NCN262" s="18"/>
      <c r="NCO262" s="18"/>
      <c r="NCP262" s="18"/>
      <c r="NCQ262" s="18"/>
      <c r="NCR262" s="18"/>
      <c r="NCS262" s="18"/>
      <c r="NCT262" s="18"/>
      <c r="NCU262" s="18"/>
      <c r="NCV262" s="18"/>
      <c r="NCW262" s="18"/>
      <c r="NCX262" s="18"/>
      <c r="NCY262" s="18"/>
      <c r="NCZ262" s="18"/>
      <c r="NDA262" s="18"/>
      <c r="NDB262" s="18"/>
      <c r="NDC262" s="18"/>
      <c r="NDD262" s="18"/>
      <c r="NDE262" s="18"/>
      <c r="NDF262" s="18"/>
      <c r="NDG262" s="18"/>
      <c r="NDH262" s="18"/>
      <c r="NDI262" s="18"/>
      <c r="NDJ262" s="18"/>
      <c r="NDK262" s="18"/>
      <c r="NDL262" s="18"/>
      <c r="NDM262" s="18"/>
      <c r="NDN262" s="18"/>
      <c r="NDO262" s="18"/>
      <c r="NDP262" s="18"/>
      <c r="NDQ262" s="18"/>
      <c r="NDR262" s="18"/>
      <c r="NDS262" s="18"/>
      <c r="NDT262" s="18"/>
      <c r="NDU262" s="18"/>
      <c r="NDV262" s="18"/>
      <c r="NDW262" s="18"/>
      <c r="NDX262" s="18"/>
      <c r="NDY262" s="18"/>
      <c r="NDZ262" s="18"/>
      <c r="NEA262" s="18"/>
      <c r="NEB262" s="18"/>
      <c r="NEC262" s="18"/>
      <c r="NED262" s="18"/>
      <c r="NEE262" s="18"/>
      <c r="NEF262" s="18"/>
      <c r="NEG262" s="18"/>
      <c r="NEH262" s="18"/>
      <c r="NEI262" s="18"/>
      <c r="NEJ262" s="18"/>
      <c r="NEK262" s="18"/>
      <c r="NEL262" s="18"/>
      <c r="NEM262" s="18"/>
      <c r="NEN262" s="18"/>
      <c r="NEO262" s="18"/>
      <c r="NEP262" s="18"/>
      <c r="NEQ262" s="18"/>
      <c r="NER262" s="18"/>
      <c r="NES262" s="18"/>
      <c r="NET262" s="18"/>
      <c r="NEU262" s="18"/>
      <c r="NEV262" s="18"/>
      <c r="NEW262" s="18"/>
      <c r="NEX262" s="18"/>
      <c r="NEY262" s="18"/>
      <c r="NEZ262" s="18"/>
      <c r="NFA262" s="18"/>
      <c r="NFB262" s="18"/>
      <c r="NFC262" s="18"/>
      <c r="NFD262" s="18"/>
      <c r="NFE262" s="18"/>
      <c r="NFF262" s="18"/>
      <c r="NFG262" s="18"/>
      <c r="NFH262" s="18"/>
      <c r="NFI262" s="18"/>
      <c r="NFJ262" s="18"/>
      <c r="NFK262" s="18"/>
      <c r="NFL262" s="18"/>
      <c r="NFM262" s="18"/>
      <c r="NFN262" s="18"/>
      <c r="NFO262" s="18"/>
      <c r="NFP262" s="18"/>
      <c r="NFQ262" s="18"/>
      <c r="NFR262" s="18"/>
      <c r="NFS262" s="18"/>
      <c r="NFT262" s="18"/>
      <c r="NFU262" s="18"/>
      <c r="NFV262" s="18"/>
      <c r="NFW262" s="18"/>
      <c r="NFX262" s="18"/>
      <c r="NFY262" s="18"/>
      <c r="NFZ262" s="18"/>
      <c r="NGA262" s="18"/>
      <c r="NGB262" s="18"/>
      <c r="NGC262" s="18"/>
      <c r="NGD262" s="18"/>
      <c r="NGE262" s="18"/>
      <c r="NGF262" s="18"/>
      <c r="NGG262" s="18"/>
      <c r="NGH262" s="18"/>
      <c r="NGI262" s="18"/>
      <c r="NGJ262" s="18"/>
      <c r="NGK262" s="18"/>
      <c r="NGL262" s="18"/>
      <c r="NGM262" s="18"/>
      <c r="NGN262" s="18"/>
      <c r="NGO262" s="18"/>
      <c r="NGP262" s="18"/>
      <c r="NGQ262" s="18"/>
      <c r="NGR262" s="18"/>
      <c r="NGS262" s="18"/>
      <c r="NGT262" s="18"/>
      <c r="NGU262" s="18"/>
      <c r="NGV262" s="18"/>
      <c r="NGW262" s="18"/>
      <c r="NGX262" s="18"/>
      <c r="NGY262" s="18"/>
      <c r="NGZ262" s="18"/>
      <c r="NHA262" s="18"/>
      <c r="NHB262" s="18"/>
      <c r="NHC262" s="18"/>
      <c r="NHD262" s="18"/>
      <c r="NHE262" s="18"/>
      <c r="NHF262" s="18"/>
      <c r="NHG262" s="18"/>
      <c r="NHH262" s="18"/>
      <c r="NHI262" s="18"/>
      <c r="NHJ262" s="18"/>
      <c r="NHK262" s="18"/>
      <c r="NHL262" s="18"/>
      <c r="NHM262" s="18"/>
      <c r="NHN262" s="18"/>
      <c r="NHO262" s="18"/>
      <c r="NHP262" s="18"/>
      <c r="NHQ262" s="18"/>
      <c r="NHR262" s="18"/>
      <c r="NHS262" s="18"/>
      <c r="NHT262" s="18"/>
      <c r="NHU262" s="18"/>
      <c r="NHV262" s="18"/>
      <c r="NHW262" s="18"/>
      <c r="NHX262" s="18"/>
      <c r="NHY262" s="18"/>
      <c r="NHZ262" s="18"/>
      <c r="NIA262" s="18"/>
      <c r="NIB262" s="18"/>
      <c r="NIC262" s="18"/>
      <c r="NID262" s="18"/>
      <c r="NIE262" s="18"/>
      <c r="NIF262" s="18"/>
      <c r="NIG262" s="18"/>
      <c r="NIH262" s="18"/>
      <c r="NII262" s="18"/>
      <c r="NIJ262" s="18"/>
      <c r="NIK262" s="18"/>
      <c r="NIL262" s="18"/>
      <c r="NIM262" s="18"/>
      <c r="NIN262" s="18"/>
      <c r="NIO262" s="18"/>
      <c r="NIP262" s="18"/>
      <c r="NIQ262" s="18"/>
      <c r="NIR262" s="18"/>
      <c r="NIS262" s="18"/>
      <c r="NIT262" s="18"/>
      <c r="NIU262" s="18"/>
      <c r="NIV262" s="18"/>
      <c r="NIW262" s="18"/>
      <c r="NIX262" s="18"/>
      <c r="NIY262" s="18"/>
      <c r="NIZ262" s="18"/>
      <c r="NJA262" s="18"/>
      <c r="NJB262" s="18"/>
      <c r="NJC262" s="18"/>
      <c r="NJD262" s="18"/>
      <c r="NJE262" s="18"/>
      <c r="NJF262" s="18"/>
      <c r="NJG262" s="18"/>
      <c r="NJH262" s="18"/>
      <c r="NJI262" s="18"/>
      <c r="NJJ262" s="18"/>
      <c r="NJK262" s="18"/>
      <c r="NJL262" s="18"/>
      <c r="NJM262" s="18"/>
      <c r="NJN262" s="18"/>
      <c r="NJO262" s="18"/>
      <c r="NJP262" s="18"/>
      <c r="NJQ262" s="18"/>
      <c r="NJR262" s="18"/>
      <c r="NJS262" s="18"/>
      <c r="NJT262" s="18"/>
      <c r="NJU262" s="18"/>
      <c r="NJV262" s="18"/>
      <c r="NJW262" s="18"/>
      <c r="NJX262" s="18"/>
      <c r="NJY262" s="18"/>
      <c r="NJZ262" s="18"/>
      <c r="NKA262" s="18"/>
      <c r="NKB262" s="18"/>
      <c r="NKC262" s="18"/>
      <c r="NKD262" s="18"/>
      <c r="NKE262" s="18"/>
      <c r="NKF262" s="18"/>
      <c r="NKG262" s="18"/>
      <c r="NKH262" s="18"/>
      <c r="NKI262" s="18"/>
      <c r="NKJ262" s="18"/>
      <c r="NKK262" s="18"/>
      <c r="NKL262" s="18"/>
      <c r="NKM262" s="18"/>
      <c r="NKN262" s="18"/>
      <c r="NKO262" s="18"/>
      <c r="NKP262" s="18"/>
      <c r="NKQ262" s="18"/>
      <c r="NKR262" s="18"/>
      <c r="NKS262" s="18"/>
      <c r="NKT262" s="18"/>
      <c r="NKU262" s="18"/>
      <c r="NKV262" s="18"/>
      <c r="NKW262" s="18"/>
      <c r="NKX262" s="18"/>
      <c r="NKY262" s="18"/>
      <c r="NKZ262" s="18"/>
      <c r="NLA262" s="18"/>
      <c r="NLB262" s="18"/>
      <c r="NLC262" s="18"/>
      <c r="NLD262" s="18"/>
      <c r="NLE262" s="18"/>
      <c r="NLF262" s="18"/>
      <c r="NLG262" s="18"/>
      <c r="NLH262" s="18"/>
      <c r="NLI262" s="18"/>
      <c r="NLJ262" s="18"/>
      <c r="NLK262" s="18"/>
      <c r="NLL262" s="18"/>
      <c r="NLM262" s="18"/>
      <c r="NLN262" s="18"/>
      <c r="NLO262" s="18"/>
      <c r="NLP262" s="18"/>
      <c r="NLQ262" s="18"/>
      <c r="NLR262" s="18"/>
      <c r="NLS262" s="18"/>
      <c r="NLT262" s="18"/>
      <c r="NLU262" s="18"/>
      <c r="NLV262" s="18"/>
      <c r="NLW262" s="18"/>
      <c r="NLX262" s="18"/>
      <c r="NLY262" s="18"/>
      <c r="NLZ262" s="18"/>
      <c r="NMA262" s="18"/>
      <c r="NMB262" s="18"/>
      <c r="NMC262" s="18"/>
      <c r="NMD262" s="18"/>
      <c r="NME262" s="18"/>
      <c r="NMF262" s="18"/>
      <c r="NMG262" s="18"/>
      <c r="NMH262" s="18"/>
      <c r="NMI262" s="18"/>
      <c r="NMJ262" s="18"/>
      <c r="NMK262" s="18"/>
      <c r="NML262" s="18"/>
      <c r="NMM262" s="18"/>
      <c r="NMN262" s="18"/>
      <c r="NMO262" s="18"/>
      <c r="NMP262" s="18"/>
      <c r="NMQ262" s="18"/>
      <c r="NMR262" s="18"/>
      <c r="NMS262" s="18"/>
      <c r="NMT262" s="18"/>
      <c r="NMU262" s="18"/>
      <c r="NMV262" s="18"/>
      <c r="NMW262" s="18"/>
      <c r="NMX262" s="18"/>
      <c r="NMY262" s="18"/>
      <c r="NMZ262" s="18"/>
      <c r="NNA262" s="18"/>
      <c r="NNB262" s="18"/>
      <c r="NNC262" s="18"/>
      <c r="NND262" s="18"/>
      <c r="NNE262" s="18"/>
      <c r="NNF262" s="18"/>
      <c r="NNG262" s="18"/>
      <c r="NNH262" s="18"/>
      <c r="NNI262" s="18"/>
      <c r="NNJ262" s="18"/>
      <c r="NNK262" s="18"/>
      <c r="NNL262" s="18"/>
      <c r="NNM262" s="18"/>
      <c r="NNN262" s="18"/>
      <c r="NNO262" s="18"/>
      <c r="NNP262" s="18"/>
      <c r="NNQ262" s="18"/>
      <c r="NNR262" s="18"/>
      <c r="NNS262" s="18"/>
      <c r="NNT262" s="18"/>
      <c r="NNU262" s="18"/>
      <c r="NNV262" s="18"/>
      <c r="NNW262" s="18"/>
      <c r="NNX262" s="18"/>
      <c r="NNY262" s="18"/>
      <c r="NNZ262" s="18"/>
      <c r="NOA262" s="18"/>
      <c r="NOB262" s="18"/>
      <c r="NOC262" s="18"/>
      <c r="NOD262" s="18"/>
      <c r="NOE262" s="18"/>
      <c r="NOF262" s="18"/>
      <c r="NOG262" s="18"/>
      <c r="NOH262" s="18"/>
      <c r="NOI262" s="18"/>
      <c r="NOJ262" s="18"/>
      <c r="NOK262" s="18"/>
      <c r="NOL262" s="18"/>
      <c r="NOM262" s="18"/>
      <c r="NON262" s="18"/>
      <c r="NOO262" s="18"/>
      <c r="NOP262" s="18"/>
      <c r="NOQ262" s="18"/>
      <c r="NOR262" s="18"/>
      <c r="NOS262" s="18"/>
      <c r="NOT262" s="18"/>
      <c r="NOU262" s="18"/>
      <c r="NOV262" s="18"/>
      <c r="NOW262" s="18"/>
      <c r="NOX262" s="18"/>
      <c r="NOY262" s="18"/>
      <c r="NOZ262" s="18"/>
      <c r="NPA262" s="18"/>
      <c r="NPB262" s="18"/>
      <c r="NPC262" s="18"/>
      <c r="NPD262" s="18"/>
      <c r="NPE262" s="18"/>
      <c r="NPF262" s="18"/>
      <c r="NPG262" s="18"/>
      <c r="NPH262" s="18"/>
      <c r="NPI262" s="18"/>
      <c r="NPJ262" s="18"/>
      <c r="NPK262" s="18"/>
      <c r="NPL262" s="18"/>
      <c r="NPM262" s="18"/>
      <c r="NPN262" s="18"/>
      <c r="NPO262" s="18"/>
      <c r="NPP262" s="18"/>
      <c r="NPQ262" s="18"/>
      <c r="NPR262" s="18"/>
      <c r="NPS262" s="18"/>
      <c r="NPT262" s="18"/>
      <c r="NPU262" s="18"/>
      <c r="NPV262" s="18"/>
      <c r="NPW262" s="18"/>
      <c r="NPX262" s="18"/>
      <c r="NPY262" s="18"/>
      <c r="NPZ262" s="18"/>
      <c r="NQA262" s="18"/>
      <c r="NQB262" s="18"/>
      <c r="NQC262" s="18"/>
      <c r="NQD262" s="18"/>
      <c r="NQE262" s="18"/>
      <c r="NQF262" s="18"/>
      <c r="NQG262" s="18"/>
      <c r="NQH262" s="18"/>
      <c r="NQI262" s="18"/>
      <c r="NQJ262" s="18"/>
      <c r="NQK262" s="18"/>
      <c r="NQL262" s="18"/>
      <c r="NQM262" s="18"/>
      <c r="NQN262" s="18"/>
      <c r="NQO262" s="18"/>
      <c r="NQP262" s="18"/>
      <c r="NQQ262" s="18"/>
      <c r="NQR262" s="18"/>
      <c r="NQS262" s="18"/>
      <c r="NQT262" s="18"/>
      <c r="NQU262" s="18"/>
      <c r="NQV262" s="18"/>
      <c r="NQW262" s="18"/>
      <c r="NQX262" s="18"/>
      <c r="NQY262" s="18"/>
      <c r="NQZ262" s="18"/>
      <c r="NRA262" s="18"/>
      <c r="NRB262" s="18"/>
      <c r="NRC262" s="18"/>
      <c r="NRD262" s="18"/>
      <c r="NRE262" s="18"/>
      <c r="NRF262" s="18"/>
      <c r="NRG262" s="18"/>
      <c r="NRH262" s="18"/>
      <c r="NRI262" s="18"/>
      <c r="NRJ262" s="18"/>
      <c r="NRK262" s="18"/>
      <c r="NRL262" s="18"/>
      <c r="NRM262" s="18"/>
      <c r="NRN262" s="18"/>
      <c r="NRO262" s="18"/>
      <c r="NRP262" s="18"/>
      <c r="NRQ262" s="18"/>
      <c r="NRR262" s="18"/>
      <c r="NRS262" s="18"/>
      <c r="NRT262" s="18"/>
      <c r="NRU262" s="18"/>
      <c r="NRV262" s="18"/>
      <c r="NRW262" s="18"/>
      <c r="NRX262" s="18"/>
      <c r="NRY262" s="18"/>
      <c r="NRZ262" s="18"/>
      <c r="NSA262" s="18"/>
      <c r="NSB262" s="18"/>
      <c r="NSC262" s="18"/>
      <c r="NSD262" s="18"/>
      <c r="NSE262" s="18"/>
      <c r="NSF262" s="18"/>
      <c r="NSG262" s="18"/>
      <c r="NSH262" s="18"/>
      <c r="NSI262" s="18"/>
      <c r="NSJ262" s="18"/>
      <c r="NSK262" s="18"/>
      <c r="NSL262" s="18"/>
      <c r="NSM262" s="18"/>
      <c r="NSN262" s="18"/>
      <c r="NSO262" s="18"/>
      <c r="NSP262" s="18"/>
      <c r="NSQ262" s="18"/>
      <c r="NSR262" s="18"/>
      <c r="NSS262" s="18"/>
      <c r="NST262" s="18"/>
      <c r="NSU262" s="18"/>
      <c r="NSV262" s="18"/>
      <c r="NSW262" s="18"/>
      <c r="NSX262" s="18"/>
      <c r="NSY262" s="18"/>
      <c r="NSZ262" s="18"/>
      <c r="NTA262" s="18"/>
      <c r="NTB262" s="18"/>
      <c r="NTC262" s="18"/>
      <c r="NTD262" s="18"/>
      <c r="NTE262" s="18"/>
      <c r="NTF262" s="18"/>
      <c r="NTG262" s="18"/>
      <c r="NTH262" s="18"/>
      <c r="NTI262" s="18"/>
      <c r="NTJ262" s="18"/>
      <c r="NTK262" s="18"/>
      <c r="NTL262" s="18"/>
      <c r="NTM262" s="18"/>
      <c r="NTN262" s="18"/>
      <c r="NTO262" s="18"/>
      <c r="NTP262" s="18"/>
      <c r="NTQ262" s="18"/>
      <c r="NTR262" s="18"/>
      <c r="NTS262" s="18"/>
      <c r="NTT262" s="18"/>
      <c r="NTU262" s="18"/>
      <c r="NTV262" s="18"/>
      <c r="NTW262" s="18"/>
      <c r="NTX262" s="18"/>
      <c r="NTY262" s="18"/>
      <c r="NTZ262" s="18"/>
      <c r="NUA262" s="18"/>
      <c r="NUB262" s="18"/>
      <c r="NUC262" s="18"/>
      <c r="NUD262" s="18"/>
      <c r="NUE262" s="18"/>
      <c r="NUF262" s="18"/>
      <c r="NUG262" s="18"/>
      <c r="NUH262" s="18"/>
      <c r="NUI262" s="18"/>
      <c r="NUJ262" s="18"/>
      <c r="NUK262" s="18"/>
      <c r="NUL262" s="18"/>
      <c r="NUM262" s="18"/>
      <c r="NUN262" s="18"/>
      <c r="NUO262" s="18"/>
      <c r="NUP262" s="18"/>
      <c r="NUQ262" s="18"/>
      <c r="NUR262" s="18"/>
      <c r="NUS262" s="18"/>
      <c r="NUT262" s="18"/>
      <c r="NUU262" s="18"/>
      <c r="NUV262" s="18"/>
      <c r="NUW262" s="18"/>
      <c r="NUX262" s="18"/>
      <c r="NUY262" s="18"/>
      <c r="NUZ262" s="18"/>
      <c r="NVA262" s="18"/>
      <c r="NVB262" s="18"/>
      <c r="NVC262" s="18"/>
      <c r="NVD262" s="18"/>
      <c r="NVE262" s="18"/>
      <c r="NVF262" s="18"/>
      <c r="NVG262" s="18"/>
      <c r="NVH262" s="18"/>
      <c r="NVI262" s="18"/>
      <c r="NVJ262" s="18"/>
      <c r="NVK262" s="18"/>
      <c r="NVL262" s="18"/>
      <c r="NVM262" s="18"/>
      <c r="NVN262" s="18"/>
      <c r="NVO262" s="18"/>
      <c r="NVP262" s="18"/>
      <c r="NVQ262" s="18"/>
      <c r="NVR262" s="18"/>
      <c r="NVS262" s="18"/>
      <c r="NVT262" s="18"/>
      <c r="NVU262" s="18"/>
      <c r="NVV262" s="18"/>
      <c r="NVW262" s="18"/>
      <c r="NVX262" s="18"/>
      <c r="NVY262" s="18"/>
      <c r="NVZ262" s="18"/>
      <c r="NWA262" s="18"/>
      <c r="NWB262" s="18"/>
      <c r="NWC262" s="18"/>
      <c r="NWD262" s="18"/>
      <c r="NWE262" s="18"/>
      <c r="NWF262" s="18"/>
      <c r="NWG262" s="18"/>
      <c r="NWH262" s="18"/>
      <c r="NWI262" s="18"/>
      <c r="NWJ262" s="18"/>
      <c r="NWK262" s="18"/>
      <c r="NWL262" s="18"/>
      <c r="NWM262" s="18"/>
      <c r="NWN262" s="18"/>
      <c r="NWO262" s="18"/>
      <c r="NWP262" s="18"/>
      <c r="NWQ262" s="18"/>
      <c r="NWR262" s="18"/>
      <c r="NWS262" s="18"/>
      <c r="NWT262" s="18"/>
      <c r="NWU262" s="18"/>
      <c r="NWV262" s="18"/>
      <c r="NWW262" s="18"/>
      <c r="NWX262" s="18"/>
      <c r="NWY262" s="18"/>
      <c r="NWZ262" s="18"/>
      <c r="NXA262" s="18"/>
      <c r="NXB262" s="18"/>
      <c r="NXC262" s="18"/>
      <c r="NXD262" s="18"/>
      <c r="NXE262" s="18"/>
      <c r="NXF262" s="18"/>
      <c r="NXG262" s="18"/>
      <c r="NXH262" s="18"/>
      <c r="NXI262" s="18"/>
      <c r="NXJ262" s="18"/>
      <c r="NXK262" s="18"/>
      <c r="NXL262" s="18"/>
      <c r="NXM262" s="18"/>
      <c r="NXN262" s="18"/>
      <c r="NXO262" s="18"/>
      <c r="NXP262" s="18"/>
      <c r="NXQ262" s="18"/>
      <c r="NXR262" s="18"/>
      <c r="NXS262" s="18"/>
      <c r="NXT262" s="18"/>
      <c r="NXU262" s="18"/>
      <c r="NXV262" s="18"/>
      <c r="NXW262" s="18"/>
      <c r="NXX262" s="18"/>
      <c r="NXY262" s="18"/>
      <c r="NXZ262" s="18"/>
      <c r="NYA262" s="18"/>
      <c r="NYB262" s="18"/>
      <c r="NYC262" s="18"/>
      <c r="NYD262" s="18"/>
      <c r="NYE262" s="18"/>
      <c r="NYF262" s="18"/>
      <c r="NYG262" s="18"/>
      <c r="NYH262" s="18"/>
      <c r="NYI262" s="18"/>
      <c r="NYJ262" s="18"/>
      <c r="NYK262" s="18"/>
      <c r="NYL262" s="18"/>
      <c r="NYM262" s="18"/>
      <c r="NYN262" s="18"/>
      <c r="NYO262" s="18"/>
      <c r="NYP262" s="18"/>
      <c r="NYQ262" s="18"/>
      <c r="NYR262" s="18"/>
      <c r="NYS262" s="18"/>
      <c r="NYT262" s="18"/>
      <c r="NYU262" s="18"/>
      <c r="NYV262" s="18"/>
      <c r="NYW262" s="18"/>
      <c r="NYX262" s="18"/>
      <c r="NYY262" s="18"/>
      <c r="NYZ262" s="18"/>
      <c r="NZA262" s="18"/>
      <c r="NZB262" s="18"/>
      <c r="NZC262" s="18"/>
      <c r="NZD262" s="18"/>
      <c r="NZE262" s="18"/>
      <c r="NZF262" s="18"/>
      <c r="NZG262" s="18"/>
      <c r="NZH262" s="18"/>
      <c r="NZI262" s="18"/>
      <c r="NZJ262" s="18"/>
      <c r="NZK262" s="18"/>
      <c r="NZL262" s="18"/>
      <c r="NZM262" s="18"/>
      <c r="NZN262" s="18"/>
      <c r="NZO262" s="18"/>
      <c r="NZP262" s="18"/>
      <c r="NZQ262" s="18"/>
      <c r="NZR262" s="18"/>
      <c r="NZS262" s="18"/>
      <c r="NZT262" s="18"/>
      <c r="NZU262" s="18"/>
      <c r="NZV262" s="18"/>
      <c r="NZW262" s="18"/>
      <c r="NZX262" s="18"/>
      <c r="NZY262" s="18"/>
      <c r="NZZ262" s="18"/>
      <c r="OAA262" s="18"/>
      <c r="OAB262" s="18"/>
      <c r="OAC262" s="18"/>
      <c r="OAD262" s="18"/>
      <c r="OAE262" s="18"/>
      <c r="OAF262" s="18"/>
      <c r="OAG262" s="18"/>
      <c r="OAH262" s="18"/>
      <c r="OAI262" s="18"/>
      <c r="OAJ262" s="18"/>
      <c r="OAK262" s="18"/>
      <c r="OAL262" s="18"/>
      <c r="OAM262" s="18"/>
      <c r="OAN262" s="18"/>
      <c r="OAO262" s="18"/>
      <c r="OAP262" s="18"/>
      <c r="OAQ262" s="18"/>
      <c r="OAR262" s="18"/>
      <c r="OAS262" s="18"/>
      <c r="OAT262" s="18"/>
      <c r="OAU262" s="18"/>
      <c r="OAV262" s="18"/>
      <c r="OAW262" s="18"/>
      <c r="OAX262" s="18"/>
      <c r="OAY262" s="18"/>
      <c r="OAZ262" s="18"/>
      <c r="OBA262" s="18"/>
      <c r="OBB262" s="18"/>
      <c r="OBC262" s="18"/>
      <c r="OBD262" s="18"/>
      <c r="OBE262" s="18"/>
      <c r="OBF262" s="18"/>
      <c r="OBG262" s="18"/>
      <c r="OBH262" s="18"/>
      <c r="OBI262" s="18"/>
      <c r="OBJ262" s="18"/>
      <c r="OBK262" s="18"/>
      <c r="OBL262" s="18"/>
      <c r="OBM262" s="18"/>
      <c r="OBN262" s="18"/>
      <c r="OBO262" s="18"/>
      <c r="OBP262" s="18"/>
      <c r="OBQ262" s="18"/>
      <c r="OBR262" s="18"/>
      <c r="OBS262" s="18"/>
      <c r="OBT262" s="18"/>
      <c r="OBU262" s="18"/>
      <c r="OBV262" s="18"/>
      <c r="OBW262" s="18"/>
      <c r="OBX262" s="18"/>
      <c r="OBY262" s="18"/>
      <c r="OBZ262" s="18"/>
      <c r="OCA262" s="18"/>
      <c r="OCB262" s="18"/>
      <c r="OCC262" s="18"/>
      <c r="OCD262" s="18"/>
      <c r="OCE262" s="18"/>
      <c r="OCF262" s="18"/>
      <c r="OCG262" s="18"/>
      <c r="OCH262" s="18"/>
      <c r="OCI262" s="18"/>
      <c r="OCJ262" s="18"/>
      <c r="OCK262" s="18"/>
      <c r="OCL262" s="18"/>
      <c r="OCM262" s="18"/>
      <c r="OCN262" s="18"/>
      <c r="OCO262" s="18"/>
      <c r="OCP262" s="18"/>
      <c r="OCQ262" s="18"/>
      <c r="OCR262" s="18"/>
      <c r="OCS262" s="18"/>
      <c r="OCT262" s="18"/>
      <c r="OCU262" s="18"/>
      <c r="OCV262" s="18"/>
      <c r="OCW262" s="18"/>
      <c r="OCX262" s="18"/>
      <c r="OCY262" s="18"/>
      <c r="OCZ262" s="18"/>
      <c r="ODA262" s="18"/>
      <c r="ODB262" s="18"/>
      <c r="ODC262" s="18"/>
      <c r="ODD262" s="18"/>
      <c r="ODE262" s="18"/>
      <c r="ODF262" s="18"/>
      <c r="ODG262" s="18"/>
      <c r="ODH262" s="18"/>
      <c r="ODI262" s="18"/>
      <c r="ODJ262" s="18"/>
      <c r="ODK262" s="18"/>
      <c r="ODL262" s="18"/>
      <c r="ODM262" s="18"/>
      <c r="ODN262" s="18"/>
      <c r="ODO262" s="18"/>
      <c r="ODP262" s="18"/>
      <c r="ODQ262" s="18"/>
      <c r="ODR262" s="18"/>
      <c r="ODS262" s="18"/>
      <c r="ODT262" s="18"/>
      <c r="ODU262" s="18"/>
      <c r="ODV262" s="18"/>
      <c r="ODW262" s="18"/>
      <c r="ODX262" s="18"/>
      <c r="ODY262" s="18"/>
      <c r="ODZ262" s="18"/>
      <c r="OEA262" s="18"/>
      <c r="OEB262" s="18"/>
      <c r="OEC262" s="18"/>
      <c r="OED262" s="18"/>
      <c r="OEE262" s="18"/>
      <c r="OEF262" s="18"/>
      <c r="OEG262" s="18"/>
      <c r="OEH262" s="18"/>
      <c r="OEI262" s="18"/>
      <c r="OEJ262" s="18"/>
      <c r="OEK262" s="18"/>
      <c r="OEL262" s="18"/>
      <c r="OEM262" s="18"/>
      <c r="OEN262" s="18"/>
      <c r="OEO262" s="18"/>
      <c r="OEP262" s="18"/>
      <c r="OEQ262" s="18"/>
      <c r="OER262" s="18"/>
      <c r="OES262" s="18"/>
      <c r="OET262" s="18"/>
      <c r="OEU262" s="18"/>
      <c r="OEV262" s="18"/>
      <c r="OEW262" s="18"/>
      <c r="OEX262" s="18"/>
      <c r="OEY262" s="18"/>
      <c r="OEZ262" s="18"/>
      <c r="OFA262" s="18"/>
      <c r="OFB262" s="18"/>
      <c r="OFC262" s="18"/>
      <c r="OFD262" s="18"/>
      <c r="OFE262" s="18"/>
      <c r="OFF262" s="18"/>
      <c r="OFG262" s="18"/>
      <c r="OFH262" s="18"/>
      <c r="OFI262" s="18"/>
      <c r="OFJ262" s="18"/>
      <c r="OFK262" s="18"/>
      <c r="OFL262" s="18"/>
      <c r="OFM262" s="18"/>
      <c r="OFN262" s="18"/>
      <c r="OFO262" s="18"/>
      <c r="OFP262" s="18"/>
      <c r="OFQ262" s="18"/>
      <c r="OFR262" s="18"/>
      <c r="OFS262" s="18"/>
      <c r="OFT262" s="18"/>
      <c r="OFU262" s="18"/>
      <c r="OFV262" s="18"/>
      <c r="OFW262" s="18"/>
      <c r="OFX262" s="18"/>
      <c r="OFY262" s="18"/>
      <c r="OFZ262" s="18"/>
      <c r="OGA262" s="18"/>
      <c r="OGB262" s="18"/>
      <c r="OGC262" s="18"/>
      <c r="OGD262" s="18"/>
      <c r="OGE262" s="18"/>
      <c r="OGF262" s="18"/>
      <c r="OGG262" s="18"/>
      <c r="OGH262" s="18"/>
      <c r="OGI262" s="18"/>
      <c r="OGJ262" s="18"/>
      <c r="OGK262" s="18"/>
      <c r="OGL262" s="18"/>
      <c r="OGM262" s="18"/>
      <c r="OGN262" s="18"/>
      <c r="OGO262" s="18"/>
      <c r="OGP262" s="18"/>
      <c r="OGQ262" s="18"/>
      <c r="OGR262" s="18"/>
      <c r="OGS262" s="18"/>
      <c r="OGT262" s="18"/>
      <c r="OGU262" s="18"/>
      <c r="OGV262" s="18"/>
      <c r="OGW262" s="18"/>
      <c r="OGX262" s="18"/>
      <c r="OGY262" s="18"/>
      <c r="OGZ262" s="18"/>
      <c r="OHA262" s="18"/>
      <c r="OHB262" s="18"/>
      <c r="OHC262" s="18"/>
      <c r="OHD262" s="18"/>
      <c r="OHE262" s="18"/>
      <c r="OHF262" s="18"/>
      <c r="OHG262" s="18"/>
      <c r="OHH262" s="18"/>
      <c r="OHI262" s="18"/>
      <c r="OHJ262" s="18"/>
      <c r="OHK262" s="18"/>
      <c r="OHL262" s="18"/>
      <c r="OHM262" s="18"/>
      <c r="OHN262" s="18"/>
      <c r="OHO262" s="18"/>
      <c r="OHP262" s="18"/>
      <c r="OHQ262" s="18"/>
      <c r="OHR262" s="18"/>
      <c r="OHS262" s="18"/>
      <c r="OHT262" s="18"/>
      <c r="OHU262" s="18"/>
      <c r="OHV262" s="18"/>
      <c r="OHW262" s="18"/>
      <c r="OHX262" s="18"/>
      <c r="OHY262" s="18"/>
      <c r="OHZ262" s="18"/>
      <c r="OIA262" s="18"/>
      <c r="OIB262" s="18"/>
      <c r="OIC262" s="18"/>
      <c r="OID262" s="18"/>
      <c r="OIE262" s="18"/>
      <c r="OIF262" s="18"/>
      <c r="OIG262" s="18"/>
      <c r="OIH262" s="18"/>
      <c r="OII262" s="18"/>
      <c r="OIJ262" s="18"/>
      <c r="OIK262" s="18"/>
      <c r="OIL262" s="18"/>
      <c r="OIM262" s="18"/>
      <c r="OIN262" s="18"/>
      <c r="OIO262" s="18"/>
      <c r="OIP262" s="18"/>
      <c r="OIQ262" s="18"/>
      <c r="OIR262" s="18"/>
      <c r="OIS262" s="18"/>
      <c r="OIT262" s="18"/>
      <c r="OIU262" s="18"/>
      <c r="OIV262" s="18"/>
      <c r="OIW262" s="18"/>
      <c r="OIX262" s="18"/>
      <c r="OIY262" s="18"/>
      <c r="OIZ262" s="18"/>
      <c r="OJA262" s="18"/>
      <c r="OJB262" s="18"/>
      <c r="OJC262" s="18"/>
      <c r="OJD262" s="18"/>
      <c r="OJE262" s="18"/>
      <c r="OJF262" s="18"/>
      <c r="OJG262" s="18"/>
      <c r="OJH262" s="18"/>
      <c r="OJI262" s="18"/>
      <c r="OJJ262" s="18"/>
      <c r="OJK262" s="18"/>
      <c r="OJL262" s="18"/>
      <c r="OJM262" s="18"/>
      <c r="OJN262" s="18"/>
      <c r="OJO262" s="18"/>
      <c r="OJP262" s="18"/>
      <c r="OJQ262" s="18"/>
      <c r="OJR262" s="18"/>
      <c r="OJS262" s="18"/>
      <c r="OJT262" s="18"/>
      <c r="OJU262" s="18"/>
      <c r="OJV262" s="18"/>
      <c r="OJW262" s="18"/>
      <c r="OJX262" s="18"/>
      <c r="OJY262" s="18"/>
      <c r="OJZ262" s="18"/>
      <c r="OKA262" s="18"/>
      <c r="OKB262" s="18"/>
      <c r="OKC262" s="18"/>
      <c r="OKD262" s="18"/>
      <c r="OKE262" s="18"/>
      <c r="OKF262" s="18"/>
      <c r="OKG262" s="18"/>
      <c r="OKH262" s="18"/>
      <c r="OKI262" s="18"/>
      <c r="OKJ262" s="18"/>
      <c r="OKK262" s="18"/>
      <c r="OKL262" s="18"/>
      <c r="OKM262" s="18"/>
      <c r="OKN262" s="18"/>
      <c r="OKO262" s="18"/>
      <c r="OKP262" s="18"/>
      <c r="OKQ262" s="18"/>
      <c r="OKR262" s="18"/>
      <c r="OKS262" s="18"/>
      <c r="OKT262" s="18"/>
      <c r="OKU262" s="18"/>
      <c r="OKV262" s="18"/>
      <c r="OKW262" s="18"/>
      <c r="OKX262" s="18"/>
      <c r="OKY262" s="18"/>
      <c r="OKZ262" s="18"/>
      <c r="OLA262" s="18"/>
      <c r="OLB262" s="18"/>
      <c r="OLC262" s="18"/>
      <c r="OLD262" s="18"/>
      <c r="OLE262" s="18"/>
      <c r="OLF262" s="18"/>
      <c r="OLG262" s="18"/>
      <c r="OLH262" s="18"/>
      <c r="OLI262" s="18"/>
      <c r="OLJ262" s="18"/>
      <c r="OLK262" s="18"/>
      <c r="OLL262" s="18"/>
      <c r="OLM262" s="18"/>
      <c r="OLN262" s="18"/>
      <c r="OLO262" s="18"/>
      <c r="OLP262" s="18"/>
      <c r="OLQ262" s="18"/>
      <c r="OLR262" s="18"/>
      <c r="OLS262" s="18"/>
      <c r="OLT262" s="18"/>
      <c r="OLU262" s="18"/>
      <c r="OLV262" s="18"/>
      <c r="OLW262" s="18"/>
      <c r="OLX262" s="18"/>
      <c r="OLY262" s="18"/>
      <c r="OLZ262" s="18"/>
      <c r="OMA262" s="18"/>
      <c r="OMB262" s="18"/>
      <c r="OMC262" s="18"/>
      <c r="OMD262" s="18"/>
      <c r="OME262" s="18"/>
      <c r="OMF262" s="18"/>
      <c r="OMG262" s="18"/>
      <c r="OMH262" s="18"/>
      <c r="OMI262" s="18"/>
      <c r="OMJ262" s="18"/>
      <c r="OMK262" s="18"/>
      <c r="OML262" s="18"/>
      <c r="OMM262" s="18"/>
      <c r="OMN262" s="18"/>
      <c r="OMO262" s="18"/>
      <c r="OMP262" s="18"/>
      <c r="OMQ262" s="18"/>
      <c r="OMR262" s="18"/>
      <c r="OMS262" s="18"/>
      <c r="OMT262" s="18"/>
      <c r="OMU262" s="18"/>
      <c r="OMV262" s="18"/>
      <c r="OMW262" s="18"/>
      <c r="OMX262" s="18"/>
      <c r="OMY262" s="18"/>
      <c r="OMZ262" s="18"/>
      <c r="ONA262" s="18"/>
      <c r="ONB262" s="18"/>
      <c r="ONC262" s="18"/>
      <c r="OND262" s="18"/>
      <c r="ONE262" s="18"/>
      <c r="ONF262" s="18"/>
      <c r="ONG262" s="18"/>
      <c r="ONH262" s="18"/>
      <c r="ONI262" s="18"/>
      <c r="ONJ262" s="18"/>
      <c r="ONK262" s="18"/>
      <c r="ONL262" s="18"/>
      <c r="ONM262" s="18"/>
      <c r="ONN262" s="18"/>
      <c r="ONO262" s="18"/>
      <c r="ONP262" s="18"/>
      <c r="ONQ262" s="18"/>
      <c r="ONR262" s="18"/>
      <c r="ONS262" s="18"/>
      <c r="ONT262" s="18"/>
      <c r="ONU262" s="18"/>
      <c r="ONV262" s="18"/>
      <c r="ONW262" s="18"/>
      <c r="ONX262" s="18"/>
      <c r="ONY262" s="18"/>
      <c r="ONZ262" s="18"/>
      <c r="OOA262" s="18"/>
      <c r="OOB262" s="18"/>
      <c r="OOC262" s="18"/>
      <c r="OOD262" s="18"/>
      <c r="OOE262" s="18"/>
      <c r="OOF262" s="18"/>
      <c r="OOG262" s="18"/>
      <c r="OOH262" s="18"/>
      <c r="OOI262" s="18"/>
      <c r="OOJ262" s="18"/>
      <c r="OOK262" s="18"/>
      <c r="OOL262" s="18"/>
      <c r="OOM262" s="18"/>
      <c r="OON262" s="18"/>
      <c r="OOO262" s="18"/>
      <c r="OOP262" s="18"/>
      <c r="OOQ262" s="18"/>
      <c r="OOR262" s="18"/>
      <c r="OOS262" s="18"/>
      <c r="OOT262" s="18"/>
      <c r="OOU262" s="18"/>
      <c r="OOV262" s="18"/>
      <c r="OOW262" s="18"/>
      <c r="OOX262" s="18"/>
      <c r="OOY262" s="18"/>
      <c r="OOZ262" s="18"/>
      <c r="OPA262" s="18"/>
      <c r="OPB262" s="18"/>
      <c r="OPC262" s="18"/>
      <c r="OPD262" s="18"/>
      <c r="OPE262" s="18"/>
      <c r="OPF262" s="18"/>
      <c r="OPG262" s="18"/>
      <c r="OPH262" s="18"/>
      <c r="OPI262" s="18"/>
      <c r="OPJ262" s="18"/>
      <c r="OPK262" s="18"/>
      <c r="OPL262" s="18"/>
      <c r="OPM262" s="18"/>
      <c r="OPN262" s="18"/>
      <c r="OPO262" s="18"/>
      <c r="OPP262" s="18"/>
      <c r="OPQ262" s="18"/>
      <c r="OPR262" s="18"/>
      <c r="OPS262" s="18"/>
      <c r="OPT262" s="18"/>
      <c r="OPU262" s="18"/>
      <c r="OPV262" s="18"/>
      <c r="OPW262" s="18"/>
      <c r="OPX262" s="18"/>
      <c r="OPY262" s="18"/>
      <c r="OPZ262" s="18"/>
      <c r="OQA262" s="18"/>
      <c r="OQB262" s="18"/>
      <c r="OQC262" s="18"/>
      <c r="OQD262" s="18"/>
      <c r="OQE262" s="18"/>
      <c r="OQF262" s="18"/>
      <c r="OQG262" s="18"/>
      <c r="OQH262" s="18"/>
      <c r="OQI262" s="18"/>
      <c r="OQJ262" s="18"/>
      <c r="OQK262" s="18"/>
      <c r="OQL262" s="18"/>
      <c r="OQM262" s="18"/>
      <c r="OQN262" s="18"/>
      <c r="OQO262" s="18"/>
      <c r="OQP262" s="18"/>
      <c r="OQQ262" s="18"/>
      <c r="OQR262" s="18"/>
      <c r="OQS262" s="18"/>
      <c r="OQT262" s="18"/>
      <c r="OQU262" s="18"/>
      <c r="OQV262" s="18"/>
      <c r="OQW262" s="18"/>
      <c r="OQX262" s="18"/>
      <c r="OQY262" s="18"/>
      <c r="OQZ262" s="18"/>
      <c r="ORA262" s="18"/>
      <c r="ORB262" s="18"/>
      <c r="ORC262" s="18"/>
      <c r="ORD262" s="18"/>
      <c r="ORE262" s="18"/>
      <c r="ORF262" s="18"/>
      <c r="ORG262" s="18"/>
      <c r="ORH262" s="18"/>
      <c r="ORI262" s="18"/>
      <c r="ORJ262" s="18"/>
      <c r="ORK262" s="18"/>
      <c r="ORL262" s="18"/>
      <c r="ORM262" s="18"/>
      <c r="ORN262" s="18"/>
      <c r="ORO262" s="18"/>
      <c r="ORP262" s="18"/>
      <c r="ORQ262" s="18"/>
      <c r="ORR262" s="18"/>
      <c r="ORS262" s="18"/>
      <c r="ORT262" s="18"/>
      <c r="ORU262" s="18"/>
      <c r="ORV262" s="18"/>
      <c r="ORW262" s="18"/>
      <c r="ORX262" s="18"/>
      <c r="ORY262" s="18"/>
      <c r="ORZ262" s="18"/>
      <c r="OSA262" s="18"/>
      <c r="OSB262" s="18"/>
      <c r="OSC262" s="18"/>
      <c r="OSD262" s="18"/>
      <c r="OSE262" s="18"/>
      <c r="OSF262" s="18"/>
      <c r="OSG262" s="18"/>
      <c r="OSH262" s="18"/>
      <c r="OSI262" s="18"/>
      <c r="OSJ262" s="18"/>
      <c r="OSK262" s="18"/>
      <c r="OSL262" s="18"/>
      <c r="OSM262" s="18"/>
      <c r="OSN262" s="18"/>
      <c r="OSO262" s="18"/>
      <c r="OSP262" s="18"/>
      <c r="OSQ262" s="18"/>
      <c r="OSR262" s="18"/>
      <c r="OSS262" s="18"/>
      <c r="OST262" s="18"/>
      <c r="OSU262" s="18"/>
      <c r="OSV262" s="18"/>
      <c r="OSW262" s="18"/>
      <c r="OSX262" s="18"/>
      <c r="OSY262" s="18"/>
      <c r="OSZ262" s="18"/>
      <c r="OTA262" s="18"/>
      <c r="OTB262" s="18"/>
      <c r="OTC262" s="18"/>
      <c r="OTD262" s="18"/>
      <c r="OTE262" s="18"/>
      <c r="OTF262" s="18"/>
      <c r="OTG262" s="18"/>
      <c r="OTH262" s="18"/>
      <c r="OTI262" s="18"/>
      <c r="OTJ262" s="18"/>
      <c r="OTK262" s="18"/>
      <c r="OTL262" s="18"/>
      <c r="OTM262" s="18"/>
      <c r="OTN262" s="18"/>
      <c r="OTO262" s="18"/>
      <c r="OTP262" s="18"/>
      <c r="OTQ262" s="18"/>
      <c r="OTR262" s="18"/>
      <c r="OTS262" s="18"/>
      <c r="OTT262" s="18"/>
      <c r="OTU262" s="18"/>
      <c r="OTV262" s="18"/>
      <c r="OTW262" s="18"/>
      <c r="OTX262" s="18"/>
      <c r="OTY262" s="18"/>
      <c r="OTZ262" s="18"/>
      <c r="OUA262" s="18"/>
      <c r="OUB262" s="18"/>
      <c r="OUC262" s="18"/>
      <c r="OUD262" s="18"/>
      <c r="OUE262" s="18"/>
      <c r="OUF262" s="18"/>
      <c r="OUG262" s="18"/>
      <c r="OUH262" s="18"/>
      <c r="OUI262" s="18"/>
      <c r="OUJ262" s="18"/>
      <c r="OUK262" s="18"/>
      <c r="OUL262" s="18"/>
      <c r="OUM262" s="18"/>
      <c r="OUN262" s="18"/>
      <c r="OUO262" s="18"/>
      <c r="OUP262" s="18"/>
      <c r="OUQ262" s="18"/>
      <c r="OUR262" s="18"/>
      <c r="OUS262" s="18"/>
      <c r="OUT262" s="18"/>
      <c r="OUU262" s="18"/>
      <c r="OUV262" s="18"/>
      <c r="OUW262" s="18"/>
      <c r="OUX262" s="18"/>
      <c r="OUY262" s="18"/>
      <c r="OUZ262" s="18"/>
      <c r="OVA262" s="18"/>
      <c r="OVB262" s="18"/>
      <c r="OVC262" s="18"/>
      <c r="OVD262" s="18"/>
      <c r="OVE262" s="18"/>
      <c r="OVF262" s="18"/>
      <c r="OVG262" s="18"/>
      <c r="OVH262" s="18"/>
      <c r="OVI262" s="18"/>
      <c r="OVJ262" s="18"/>
      <c r="OVK262" s="18"/>
      <c r="OVL262" s="18"/>
      <c r="OVM262" s="18"/>
      <c r="OVN262" s="18"/>
      <c r="OVO262" s="18"/>
      <c r="OVP262" s="18"/>
      <c r="OVQ262" s="18"/>
      <c r="OVR262" s="18"/>
      <c r="OVS262" s="18"/>
      <c r="OVT262" s="18"/>
      <c r="OVU262" s="18"/>
      <c r="OVV262" s="18"/>
      <c r="OVW262" s="18"/>
      <c r="OVX262" s="18"/>
      <c r="OVY262" s="18"/>
      <c r="OVZ262" s="18"/>
      <c r="OWA262" s="18"/>
      <c r="OWB262" s="18"/>
      <c r="OWC262" s="18"/>
      <c r="OWD262" s="18"/>
      <c r="OWE262" s="18"/>
      <c r="OWF262" s="18"/>
      <c r="OWG262" s="18"/>
      <c r="OWH262" s="18"/>
      <c r="OWI262" s="18"/>
      <c r="OWJ262" s="18"/>
      <c r="OWK262" s="18"/>
      <c r="OWL262" s="18"/>
      <c r="OWM262" s="18"/>
      <c r="OWN262" s="18"/>
      <c r="OWO262" s="18"/>
      <c r="OWP262" s="18"/>
      <c r="OWQ262" s="18"/>
      <c r="OWR262" s="18"/>
      <c r="OWS262" s="18"/>
      <c r="OWT262" s="18"/>
      <c r="OWU262" s="18"/>
      <c r="OWV262" s="18"/>
      <c r="OWW262" s="18"/>
      <c r="OWX262" s="18"/>
      <c r="OWY262" s="18"/>
      <c r="OWZ262" s="18"/>
      <c r="OXA262" s="18"/>
      <c r="OXB262" s="18"/>
      <c r="OXC262" s="18"/>
      <c r="OXD262" s="18"/>
      <c r="OXE262" s="18"/>
      <c r="OXF262" s="18"/>
      <c r="OXG262" s="18"/>
      <c r="OXH262" s="18"/>
      <c r="OXI262" s="18"/>
      <c r="OXJ262" s="18"/>
      <c r="OXK262" s="18"/>
      <c r="OXL262" s="18"/>
      <c r="OXM262" s="18"/>
      <c r="OXN262" s="18"/>
      <c r="OXO262" s="18"/>
      <c r="OXP262" s="18"/>
      <c r="OXQ262" s="18"/>
      <c r="OXR262" s="18"/>
      <c r="OXS262" s="18"/>
      <c r="OXT262" s="18"/>
      <c r="OXU262" s="18"/>
      <c r="OXV262" s="18"/>
      <c r="OXW262" s="18"/>
      <c r="OXX262" s="18"/>
      <c r="OXY262" s="18"/>
      <c r="OXZ262" s="18"/>
      <c r="OYA262" s="18"/>
      <c r="OYB262" s="18"/>
      <c r="OYC262" s="18"/>
      <c r="OYD262" s="18"/>
      <c r="OYE262" s="18"/>
      <c r="OYF262" s="18"/>
      <c r="OYG262" s="18"/>
      <c r="OYH262" s="18"/>
      <c r="OYI262" s="18"/>
      <c r="OYJ262" s="18"/>
      <c r="OYK262" s="18"/>
      <c r="OYL262" s="18"/>
      <c r="OYM262" s="18"/>
      <c r="OYN262" s="18"/>
      <c r="OYO262" s="18"/>
      <c r="OYP262" s="18"/>
      <c r="OYQ262" s="18"/>
      <c r="OYR262" s="18"/>
      <c r="OYS262" s="18"/>
      <c r="OYT262" s="18"/>
      <c r="OYU262" s="18"/>
      <c r="OYV262" s="18"/>
      <c r="OYW262" s="18"/>
      <c r="OYX262" s="18"/>
      <c r="OYY262" s="18"/>
      <c r="OYZ262" s="18"/>
      <c r="OZA262" s="18"/>
      <c r="OZB262" s="18"/>
      <c r="OZC262" s="18"/>
      <c r="OZD262" s="18"/>
      <c r="OZE262" s="18"/>
      <c r="OZF262" s="18"/>
      <c r="OZG262" s="18"/>
      <c r="OZH262" s="18"/>
      <c r="OZI262" s="18"/>
      <c r="OZJ262" s="18"/>
      <c r="OZK262" s="18"/>
      <c r="OZL262" s="18"/>
      <c r="OZM262" s="18"/>
      <c r="OZN262" s="18"/>
      <c r="OZO262" s="18"/>
      <c r="OZP262" s="18"/>
      <c r="OZQ262" s="18"/>
      <c r="OZR262" s="18"/>
      <c r="OZS262" s="18"/>
      <c r="OZT262" s="18"/>
      <c r="OZU262" s="18"/>
      <c r="OZV262" s="18"/>
      <c r="OZW262" s="18"/>
      <c r="OZX262" s="18"/>
      <c r="OZY262" s="18"/>
      <c r="OZZ262" s="18"/>
      <c r="PAA262" s="18"/>
      <c r="PAB262" s="18"/>
      <c r="PAC262" s="18"/>
      <c r="PAD262" s="18"/>
      <c r="PAE262" s="18"/>
      <c r="PAF262" s="18"/>
      <c r="PAG262" s="18"/>
      <c r="PAH262" s="18"/>
      <c r="PAI262" s="18"/>
      <c r="PAJ262" s="18"/>
      <c r="PAK262" s="18"/>
      <c r="PAL262" s="18"/>
      <c r="PAM262" s="18"/>
      <c r="PAN262" s="18"/>
      <c r="PAO262" s="18"/>
      <c r="PAP262" s="18"/>
      <c r="PAQ262" s="18"/>
      <c r="PAR262" s="18"/>
      <c r="PAS262" s="18"/>
      <c r="PAT262" s="18"/>
      <c r="PAU262" s="18"/>
      <c r="PAV262" s="18"/>
      <c r="PAW262" s="18"/>
      <c r="PAX262" s="18"/>
      <c r="PAY262" s="18"/>
      <c r="PAZ262" s="18"/>
      <c r="PBA262" s="18"/>
      <c r="PBB262" s="18"/>
      <c r="PBC262" s="18"/>
      <c r="PBD262" s="18"/>
      <c r="PBE262" s="18"/>
      <c r="PBF262" s="18"/>
      <c r="PBG262" s="18"/>
      <c r="PBH262" s="18"/>
      <c r="PBI262" s="18"/>
      <c r="PBJ262" s="18"/>
      <c r="PBK262" s="18"/>
      <c r="PBL262" s="18"/>
      <c r="PBM262" s="18"/>
      <c r="PBN262" s="18"/>
      <c r="PBO262" s="18"/>
      <c r="PBP262" s="18"/>
      <c r="PBQ262" s="18"/>
      <c r="PBR262" s="18"/>
      <c r="PBS262" s="18"/>
      <c r="PBT262" s="18"/>
      <c r="PBU262" s="18"/>
      <c r="PBV262" s="18"/>
      <c r="PBW262" s="18"/>
      <c r="PBX262" s="18"/>
      <c r="PBY262" s="18"/>
      <c r="PBZ262" s="18"/>
      <c r="PCA262" s="18"/>
      <c r="PCB262" s="18"/>
      <c r="PCC262" s="18"/>
      <c r="PCD262" s="18"/>
      <c r="PCE262" s="18"/>
      <c r="PCF262" s="18"/>
      <c r="PCG262" s="18"/>
      <c r="PCH262" s="18"/>
      <c r="PCI262" s="18"/>
      <c r="PCJ262" s="18"/>
      <c r="PCK262" s="18"/>
      <c r="PCL262" s="18"/>
      <c r="PCM262" s="18"/>
      <c r="PCN262" s="18"/>
      <c r="PCO262" s="18"/>
      <c r="PCP262" s="18"/>
      <c r="PCQ262" s="18"/>
      <c r="PCR262" s="18"/>
      <c r="PCS262" s="18"/>
      <c r="PCT262" s="18"/>
      <c r="PCU262" s="18"/>
      <c r="PCV262" s="18"/>
      <c r="PCW262" s="18"/>
      <c r="PCX262" s="18"/>
      <c r="PCY262" s="18"/>
      <c r="PCZ262" s="18"/>
      <c r="PDA262" s="18"/>
      <c r="PDB262" s="18"/>
      <c r="PDC262" s="18"/>
      <c r="PDD262" s="18"/>
      <c r="PDE262" s="18"/>
      <c r="PDF262" s="18"/>
      <c r="PDG262" s="18"/>
      <c r="PDH262" s="18"/>
      <c r="PDI262" s="18"/>
      <c r="PDJ262" s="18"/>
      <c r="PDK262" s="18"/>
      <c r="PDL262" s="18"/>
      <c r="PDM262" s="18"/>
      <c r="PDN262" s="18"/>
      <c r="PDO262" s="18"/>
      <c r="PDP262" s="18"/>
      <c r="PDQ262" s="18"/>
      <c r="PDR262" s="18"/>
      <c r="PDS262" s="18"/>
      <c r="PDT262" s="18"/>
      <c r="PDU262" s="18"/>
      <c r="PDV262" s="18"/>
      <c r="PDW262" s="18"/>
      <c r="PDX262" s="18"/>
      <c r="PDY262" s="18"/>
      <c r="PDZ262" s="18"/>
      <c r="PEA262" s="18"/>
      <c r="PEB262" s="18"/>
      <c r="PEC262" s="18"/>
      <c r="PED262" s="18"/>
      <c r="PEE262" s="18"/>
      <c r="PEF262" s="18"/>
      <c r="PEG262" s="18"/>
      <c r="PEH262" s="18"/>
      <c r="PEI262" s="18"/>
      <c r="PEJ262" s="18"/>
      <c r="PEK262" s="18"/>
      <c r="PEL262" s="18"/>
      <c r="PEM262" s="18"/>
      <c r="PEN262" s="18"/>
      <c r="PEO262" s="18"/>
      <c r="PEP262" s="18"/>
      <c r="PEQ262" s="18"/>
      <c r="PER262" s="18"/>
      <c r="PES262" s="18"/>
      <c r="PET262" s="18"/>
      <c r="PEU262" s="18"/>
      <c r="PEV262" s="18"/>
      <c r="PEW262" s="18"/>
      <c r="PEX262" s="18"/>
      <c r="PEY262" s="18"/>
      <c r="PEZ262" s="18"/>
      <c r="PFA262" s="18"/>
      <c r="PFB262" s="18"/>
      <c r="PFC262" s="18"/>
      <c r="PFD262" s="18"/>
      <c r="PFE262" s="18"/>
      <c r="PFF262" s="18"/>
      <c r="PFG262" s="18"/>
      <c r="PFH262" s="18"/>
      <c r="PFI262" s="18"/>
      <c r="PFJ262" s="18"/>
      <c r="PFK262" s="18"/>
      <c r="PFL262" s="18"/>
      <c r="PFM262" s="18"/>
      <c r="PFN262" s="18"/>
      <c r="PFO262" s="18"/>
      <c r="PFP262" s="18"/>
      <c r="PFQ262" s="18"/>
      <c r="PFR262" s="18"/>
      <c r="PFS262" s="18"/>
      <c r="PFT262" s="18"/>
      <c r="PFU262" s="18"/>
      <c r="PFV262" s="18"/>
      <c r="PFW262" s="18"/>
      <c r="PFX262" s="18"/>
      <c r="PFY262" s="18"/>
      <c r="PFZ262" s="18"/>
      <c r="PGA262" s="18"/>
      <c r="PGB262" s="18"/>
      <c r="PGC262" s="18"/>
      <c r="PGD262" s="18"/>
      <c r="PGE262" s="18"/>
      <c r="PGF262" s="18"/>
      <c r="PGG262" s="18"/>
      <c r="PGH262" s="18"/>
      <c r="PGI262" s="18"/>
      <c r="PGJ262" s="18"/>
      <c r="PGK262" s="18"/>
      <c r="PGL262" s="18"/>
      <c r="PGM262" s="18"/>
      <c r="PGN262" s="18"/>
      <c r="PGO262" s="18"/>
      <c r="PGP262" s="18"/>
      <c r="PGQ262" s="18"/>
      <c r="PGR262" s="18"/>
      <c r="PGS262" s="18"/>
      <c r="PGT262" s="18"/>
      <c r="PGU262" s="18"/>
      <c r="PGV262" s="18"/>
      <c r="PGW262" s="18"/>
      <c r="PGX262" s="18"/>
      <c r="PGY262" s="18"/>
      <c r="PGZ262" s="18"/>
      <c r="PHA262" s="18"/>
      <c r="PHB262" s="18"/>
      <c r="PHC262" s="18"/>
      <c r="PHD262" s="18"/>
      <c r="PHE262" s="18"/>
      <c r="PHF262" s="18"/>
      <c r="PHG262" s="18"/>
      <c r="PHH262" s="18"/>
      <c r="PHI262" s="18"/>
      <c r="PHJ262" s="18"/>
      <c r="PHK262" s="18"/>
      <c r="PHL262" s="18"/>
      <c r="PHM262" s="18"/>
      <c r="PHN262" s="18"/>
      <c r="PHO262" s="18"/>
      <c r="PHP262" s="18"/>
      <c r="PHQ262" s="18"/>
      <c r="PHR262" s="18"/>
      <c r="PHS262" s="18"/>
      <c r="PHT262" s="18"/>
      <c r="PHU262" s="18"/>
      <c r="PHV262" s="18"/>
      <c r="PHW262" s="18"/>
      <c r="PHX262" s="18"/>
      <c r="PHY262" s="18"/>
      <c r="PHZ262" s="18"/>
      <c r="PIA262" s="18"/>
      <c r="PIB262" s="18"/>
      <c r="PIC262" s="18"/>
      <c r="PID262" s="18"/>
      <c r="PIE262" s="18"/>
      <c r="PIF262" s="18"/>
      <c r="PIG262" s="18"/>
      <c r="PIH262" s="18"/>
      <c r="PII262" s="18"/>
      <c r="PIJ262" s="18"/>
      <c r="PIK262" s="18"/>
      <c r="PIL262" s="18"/>
      <c r="PIM262" s="18"/>
      <c r="PIN262" s="18"/>
      <c r="PIO262" s="18"/>
      <c r="PIP262" s="18"/>
      <c r="PIQ262" s="18"/>
      <c r="PIR262" s="18"/>
      <c r="PIS262" s="18"/>
      <c r="PIT262" s="18"/>
      <c r="PIU262" s="18"/>
      <c r="PIV262" s="18"/>
      <c r="PIW262" s="18"/>
      <c r="PIX262" s="18"/>
      <c r="PIY262" s="18"/>
      <c r="PIZ262" s="18"/>
      <c r="PJA262" s="18"/>
      <c r="PJB262" s="18"/>
      <c r="PJC262" s="18"/>
      <c r="PJD262" s="18"/>
      <c r="PJE262" s="18"/>
      <c r="PJF262" s="18"/>
      <c r="PJG262" s="18"/>
      <c r="PJH262" s="18"/>
      <c r="PJI262" s="18"/>
      <c r="PJJ262" s="18"/>
      <c r="PJK262" s="18"/>
      <c r="PJL262" s="18"/>
      <c r="PJM262" s="18"/>
      <c r="PJN262" s="18"/>
      <c r="PJO262" s="18"/>
      <c r="PJP262" s="18"/>
      <c r="PJQ262" s="18"/>
      <c r="PJR262" s="18"/>
      <c r="PJS262" s="18"/>
      <c r="PJT262" s="18"/>
      <c r="PJU262" s="18"/>
      <c r="PJV262" s="18"/>
      <c r="PJW262" s="18"/>
      <c r="PJX262" s="18"/>
      <c r="PJY262" s="18"/>
      <c r="PJZ262" s="18"/>
      <c r="PKA262" s="18"/>
      <c r="PKB262" s="18"/>
      <c r="PKC262" s="18"/>
      <c r="PKD262" s="18"/>
      <c r="PKE262" s="18"/>
      <c r="PKF262" s="18"/>
      <c r="PKG262" s="18"/>
      <c r="PKH262" s="18"/>
      <c r="PKI262" s="18"/>
      <c r="PKJ262" s="18"/>
      <c r="PKK262" s="18"/>
      <c r="PKL262" s="18"/>
      <c r="PKM262" s="18"/>
      <c r="PKN262" s="18"/>
      <c r="PKO262" s="18"/>
      <c r="PKP262" s="18"/>
      <c r="PKQ262" s="18"/>
      <c r="PKR262" s="18"/>
      <c r="PKS262" s="18"/>
      <c r="PKT262" s="18"/>
      <c r="PKU262" s="18"/>
      <c r="PKV262" s="18"/>
      <c r="PKW262" s="18"/>
      <c r="PKX262" s="18"/>
      <c r="PKY262" s="18"/>
      <c r="PKZ262" s="18"/>
      <c r="PLA262" s="18"/>
      <c r="PLB262" s="18"/>
      <c r="PLC262" s="18"/>
      <c r="PLD262" s="18"/>
      <c r="PLE262" s="18"/>
      <c r="PLF262" s="18"/>
      <c r="PLG262" s="18"/>
      <c r="PLH262" s="18"/>
      <c r="PLI262" s="18"/>
      <c r="PLJ262" s="18"/>
      <c r="PLK262" s="18"/>
      <c r="PLL262" s="18"/>
      <c r="PLM262" s="18"/>
      <c r="PLN262" s="18"/>
      <c r="PLO262" s="18"/>
      <c r="PLP262" s="18"/>
      <c r="PLQ262" s="18"/>
      <c r="PLR262" s="18"/>
      <c r="PLS262" s="18"/>
      <c r="PLT262" s="18"/>
      <c r="PLU262" s="18"/>
      <c r="PLV262" s="18"/>
      <c r="PLW262" s="18"/>
      <c r="PLX262" s="18"/>
      <c r="PLY262" s="18"/>
      <c r="PLZ262" s="18"/>
      <c r="PMA262" s="18"/>
      <c r="PMB262" s="18"/>
      <c r="PMC262" s="18"/>
      <c r="PMD262" s="18"/>
      <c r="PME262" s="18"/>
      <c r="PMF262" s="18"/>
      <c r="PMG262" s="18"/>
      <c r="PMH262" s="18"/>
      <c r="PMI262" s="18"/>
      <c r="PMJ262" s="18"/>
      <c r="PMK262" s="18"/>
      <c r="PML262" s="18"/>
      <c r="PMM262" s="18"/>
      <c r="PMN262" s="18"/>
      <c r="PMO262" s="18"/>
      <c r="PMP262" s="18"/>
      <c r="PMQ262" s="18"/>
      <c r="PMR262" s="18"/>
      <c r="PMS262" s="18"/>
      <c r="PMT262" s="18"/>
      <c r="PMU262" s="18"/>
      <c r="PMV262" s="18"/>
      <c r="PMW262" s="18"/>
      <c r="PMX262" s="18"/>
      <c r="PMY262" s="18"/>
      <c r="PMZ262" s="18"/>
      <c r="PNA262" s="18"/>
      <c r="PNB262" s="18"/>
      <c r="PNC262" s="18"/>
      <c r="PND262" s="18"/>
      <c r="PNE262" s="18"/>
      <c r="PNF262" s="18"/>
      <c r="PNG262" s="18"/>
      <c r="PNH262" s="18"/>
      <c r="PNI262" s="18"/>
      <c r="PNJ262" s="18"/>
      <c r="PNK262" s="18"/>
      <c r="PNL262" s="18"/>
      <c r="PNM262" s="18"/>
      <c r="PNN262" s="18"/>
      <c r="PNO262" s="18"/>
      <c r="PNP262" s="18"/>
      <c r="PNQ262" s="18"/>
      <c r="PNR262" s="18"/>
      <c r="PNS262" s="18"/>
      <c r="PNT262" s="18"/>
      <c r="PNU262" s="18"/>
      <c r="PNV262" s="18"/>
      <c r="PNW262" s="18"/>
      <c r="PNX262" s="18"/>
      <c r="PNY262" s="18"/>
      <c r="PNZ262" s="18"/>
      <c r="POA262" s="18"/>
      <c r="POB262" s="18"/>
      <c r="POC262" s="18"/>
      <c r="POD262" s="18"/>
      <c r="POE262" s="18"/>
      <c r="POF262" s="18"/>
      <c r="POG262" s="18"/>
      <c r="POH262" s="18"/>
      <c r="POI262" s="18"/>
      <c r="POJ262" s="18"/>
      <c r="POK262" s="18"/>
      <c r="POL262" s="18"/>
      <c r="POM262" s="18"/>
      <c r="PON262" s="18"/>
      <c r="POO262" s="18"/>
      <c r="POP262" s="18"/>
      <c r="POQ262" s="18"/>
      <c r="POR262" s="18"/>
      <c r="POS262" s="18"/>
      <c r="POT262" s="18"/>
      <c r="POU262" s="18"/>
      <c r="POV262" s="18"/>
      <c r="POW262" s="18"/>
      <c r="POX262" s="18"/>
      <c r="POY262" s="18"/>
      <c r="POZ262" s="18"/>
      <c r="PPA262" s="18"/>
      <c r="PPB262" s="18"/>
      <c r="PPC262" s="18"/>
      <c r="PPD262" s="18"/>
      <c r="PPE262" s="18"/>
      <c r="PPF262" s="18"/>
      <c r="PPG262" s="18"/>
      <c r="PPH262" s="18"/>
      <c r="PPI262" s="18"/>
      <c r="PPJ262" s="18"/>
      <c r="PPK262" s="18"/>
      <c r="PPL262" s="18"/>
      <c r="PPM262" s="18"/>
      <c r="PPN262" s="18"/>
      <c r="PPO262" s="18"/>
      <c r="PPP262" s="18"/>
      <c r="PPQ262" s="18"/>
      <c r="PPR262" s="18"/>
      <c r="PPS262" s="18"/>
      <c r="PPT262" s="18"/>
      <c r="PPU262" s="18"/>
      <c r="PPV262" s="18"/>
      <c r="PPW262" s="18"/>
      <c r="PPX262" s="18"/>
      <c r="PPY262" s="18"/>
      <c r="PPZ262" s="18"/>
      <c r="PQA262" s="18"/>
      <c r="PQB262" s="18"/>
      <c r="PQC262" s="18"/>
      <c r="PQD262" s="18"/>
      <c r="PQE262" s="18"/>
      <c r="PQF262" s="18"/>
      <c r="PQG262" s="18"/>
      <c r="PQH262" s="18"/>
      <c r="PQI262" s="18"/>
      <c r="PQJ262" s="18"/>
      <c r="PQK262" s="18"/>
      <c r="PQL262" s="18"/>
      <c r="PQM262" s="18"/>
      <c r="PQN262" s="18"/>
      <c r="PQO262" s="18"/>
      <c r="PQP262" s="18"/>
      <c r="PQQ262" s="18"/>
      <c r="PQR262" s="18"/>
      <c r="PQS262" s="18"/>
      <c r="PQT262" s="18"/>
      <c r="PQU262" s="18"/>
      <c r="PQV262" s="18"/>
      <c r="PQW262" s="18"/>
      <c r="PQX262" s="18"/>
      <c r="PQY262" s="18"/>
      <c r="PQZ262" s="18"/>
      <c r="PRA262" s="18"/>
      <c r="PRB262" s="18"/>
      <c r="PRC262" s="18"/>
      <c r="PRD262" s="18"/>
      <c r="PRE262" s="18"/>
      <c r="PRF262" s="18"/>
      <c r="PRG262" s="18"/>
      <c r="PRH262" s="18"/>
      <c r="PRI262" s="18"/>
      <c r="PRJ262" s="18"/>
      <c r="PRK262" s="18"/>
      <c r="PRL262" s="18"/>
      <c r="PRM262" s="18"/>
      <c r="PRN262" s="18"/>
      <c r="PRO262" s="18"/>
      <c r="PRP262" s="18"/>
      <c r="PRQ262" s="18"/>
      <c r="PRR262" s="18"/>
      <c r="PRS262" s="18"/>
      <c r="PRT262" s="18"/>
      <c r="PRU262" s="18"/>
      <c r="PRV262" s="18"/>
      <c r="PRW262" s="18"/>
      <c r="PRX262" s="18"/>
      <c r="PRY262" s="18"/>
      <c r="PRZ262" s="18"/>
      <c r="PSA262" s="18"/>
      <c r="PSB262" s="18"/>
      <c r="PSC262" s="18"/>
      <c r="PSD262" s="18"/>
      <c r="PSE262" s="18"/>
      <c r="PSF262" s="18"/>
      <c r="PSG262" s="18"/>
      <c r="PSH262" s="18"/>
      <c r="PSI262" s="18"/>
      <c r="PSJ262" s="18"/>
      <c r="PSK262" s="18"/>
      <c r="PSL262" s="18"/>
      <c r="PSM262" s="18"/>
      <c r="PSN262" s="18"/>
      <c r="PSO262" s="18"/>
      <c r="PSP262" s="18"/>
      <c r="PSQ262" s="18"/>
      <c r="PSR262" s="18"/>
      <c r="PSS262" s="18"/>
      <c r="PST262" s="18"/>
      <c r="PSU262" s="18"/>
      <c r="PSV262" s="18"/>
      <c r="PSW262" s="18"/>
      <c r="PSX262" s="18"/>
      <c r="PSY262" s="18"/>
      <c r="PSZ262" s="18"/>
      <c r="PTA262" s="18"/>
      <c r="PTB262" s="18"/>
      <c r="PTC262" s="18"/>
      <c r="PTD262" s="18"/>
      <c r="PTE262" s="18"/>
      <c r="PTF262" s="18"/>
      <c r="PTG262" s="18"/>
      <c r="PTH262" s="18"/>
      <c r="PTI262" s="18"/>
      <c r="PTJ262" s="18"/>
      <c r="PTK262" s="18"/>
      <c r="PTL262" s="18"/>
      <c r="PTM262" s="18"/>
      <c r="PTN262" s="18"/>
      <c r="PTO262" s="18"/>
      <c r="PTP262" s="18"/>
      <c r="PTQ262" s="18"/>
      <c r="PTR262" s="18"/>
      <c r="PTS262" s="18"/>
      <c r="PTT262" s="18"/>
      <c r="PTU262" s="18"/>
      <c r="PTV262" s="18"/>
      <c r="PTW262" s="18"/>
      <c r="PTX262" s="18"/>
      <c r="PTY262" s="18"/>
      <c r="PTZ262" s="18"/>
      <c r="PUA262" s="18"/>
      <c r="PUB262" s="18"/>
      <c r="PUC262" s="18"/>
      <c r="PUD262" s="18"/>
      <c r="PUE262" s="18"/>
      <c r="PUF262" s="18"/>
      <c r="PUG262" s="18"/>
      <c r="PUH262" s="18"/>
      <c r="PUI262" s="18"/>
      <c r="PUJ262" s="18"/>
      <c r="PUK262" s="18"/>
      <c r="PUL262" s="18"/>
      <c r="PUM262" s="18"/>
      <c r="PUN262" s="18"/>
      <c r="PUO262" s="18"/>
      <c r="PUP262" s="18"/>
      <c r="PUQ262" s="18"/>
      <c r="PUR262" s="18"/>
      <c r="PUS262" s="18"/>
      <c r="PUT262" s="18"/>
      <c r="PUU262" s="18"/>
      <c r="PUV262" s="18"/>
      <c r="PUW262" s="18"/>
      <c r="PUX262" s="18"/>
      <c r="PUY262" s="18"/>
      <c r="PUZ262" s="18"/>
      <c r="PVA262" s="18"/>
      <c r="PVB262" s="18"/>
      <c r="PVC262" s="18"/>
      <c r="PVD262" s="18"/>
      <c r="PVE262" s="18"/>
      <c r="PVF262" s="18"/>
      <c r="PVG262" s="18"/>
      <c r="PVH262" s="18"/>
      <c r="PVI262" s="18"/>
      <c r="PVJ262" s="18"/>
      <c r="PVK262" s="18"/>
      <c r="PVL262" s="18"/>
      <c r="PVM262" s="18"/>
      <c r="PVN262" s="18"/>
      <c r="PVO262" s="18"/>
      <c r="PVP262" s="18"/>
      <c r="PVQ262" s="18"/>
      <c r="PVR262" s="18"/>
      <c r="PVS262" s="18"/>
      <c r="PVT262" s="18"/>
      <c r="PVU262" s="18"/>
      <c r="PVV262" s="18"/>
      <c r="PVW262" s="18"/>
      <c r="PVX262" s="18"/>
      <c r="PVY262" s="18"/>
      <c r="PVZ262" s="18"/>
      <c r="PWA262" s="18"/>
      <c r="PWB262" s="18"/>
      <c r="PWC262" s="18"/>
      <c r="PWD262" s="18"/>
      <c r="PWE262" s="18"/>
      <c r="PWF262" s="18"/>
      <c r="PWG262" s="18"/>
      <c r="PWH262" s="18"/>
      <c r="PWI262" s="18"/>
      <c r="PWJ262" s="18"/>
      <c r="PWK262" s="18"/>
      <c r="PWL262" s="18"/>
      <c r="PWM262" s="18"/>
      <c r="PWN262" s="18"/>
      <c r="PWO262" s="18"/>
      <c r="PWP262" s="18"/>
      <c r="PWQ262" s="18"/>
      <c r="PWR262" s="18"/>
      <c r="PWS262" s="18"/>
      <c r="PWT262" s="18"/>
      <c r="PWU262" s="18"/>
      <c r="PWV262" s="18"/>
      <c r="PWW262" s="18"/>
      <c r="PWX262" s="18"/>
      <c r="PWY262" s="18"/>
      <c r="PWZ262" s="18"/>
      <c r="PXA262" s="18"/>
      <c r="PXB262" s="18"/>
      <c r="PXC262" s="18"/>
      <c r="PXD262" s="18"/>
      <c r="PXE262" s="18"/>
      <c r="PXF262" s="18"/>
      <c r="PXG262" s="18"/>
      <c r="PXH262" s="18"/>
      <c r="PXI262" s="18"/>
      <c r="PXJ262" s="18"/>
      <c r="PXK262" s="18"/>
      <c r="PXL262" s="18"/>
      <c r="PXM262" s="18"/>
      <c r="PXN262" s="18"/>
      <c r="PXO262" s="18"/>
      <c r="PXP262" s="18"/>
      <c r="PXQ262" s="18"/>
      <c r="PXR262" s="18"/>
      <c r="PXS262" s="18"/>
      <c r="PXT262" s="18"/>
      <c r="PXU262" s="18"/>
      <c r="PXV262" s="18"/>
      <c r="PXW262" s="18"/>
      <c r="PXX262" s="18"/>
      <c r="PXY262" s="18"/>
      <c r="PXZ262" s="18"/>
      <c r="PYA262" s="18"/>
      <c r="PYB262" s="18"/>
      <c r="PYC262" s="18"/>
      <c r="PYD262" s="18"/>
      <c r="PYE262" s="18"/>
      <c r="PYF262" s="18"/>
      <c r="PYG262" s="18"/>
      <c r="PYH262" s="18"/>
      <c r="PYI262" s="18"/>
      <c r="PYJ262" s="18"/>
      <c r="PYK262" s="18"/>
      <c r="PYL262" s="18"/>
      <c r="PYM262" s="18"/>
      <c r="PYN262" s="18"/>
      <c r="PYO262" s="18"/>
      <c r="PYP262" s="18"/>
      <c r="PYQ262" s="18"/>
      <c r="PYR262" s="18"/>
      <c r="PYS262" s="18"/>
      <c r="PYT262" s="18"/>
      <c r="PYU262" s="18"/>
      <c r="PYV262" s="18"/>
      <c r="PYW262" s="18"/>
      <c r="PYX262" s="18"/>
      <c r="PYY262" s="18"/>
      <c r="PYZ262" s="18"/>
      <c r="PZA262" s="18"/>
      <c r="PZB262" s="18"/>
      <c r="PZC262" s="18"/>
      <c r="PZD262" s="18"/>
      <c r="PZE262" s="18"/>
      <c r="PZF262" s="18"/>
      <c r="PZG262" s="18"/>
      <c r="PZH262" s="18"/>
      <c r="PZI262" s="18"/>
      <c r="PZJ262" s="18"/>
      <c r="PZK262" s="18"/>
      <c r="PZL262" s="18"/>
      <c r="PZM262" s="18"/>
      <c r="PZN262" s="18"/>
      <c r="PZO262" s="18"/>
      <c r="PZP262" s="18"/>
      <c r="PZQ262" s="18"/>
      <c r="PZR262" s="18"/>
      <c r="PZS262" s="18"/>
      <c r="PZT262" s="18"/>
      <c r="PZU262" s="18"/>
      <c r="PZV262" s="18"/>
      <c r="PZW262" s="18"/>
      <c r="PZX262" s="18"/>
      <c r="PZY262" s="18"/>
      <c r="PZZ262" s="18"/>
      <c r="QAA262" s="18"/>
      <c r="QAB262" s="18"/>
      <c r="QAC262" s="18"/>
      <c r="QAD262" s="18"/>
      <c r="QAE262" s="18"/>
      <c r="QAF262" s="18"/>
      <c r="QAG262" s="18"/>
      <c r="QAH262" s="18"/>
      <c r="QAI262" s="18"/>
      <c r="QAJ262" s="18"/>
      <c r="QAK262" s="18"/>
      <c r="QAL262" s="18"/>
      <c r="QAM262" s="18"/>
      <c r="QAN262" s="18"/>
      <c r="QAO262" s="18"/>
      <c r="QAP262" s="18"/>
      <c r="QAQ262" s="18"/>
      <c r="QAR262" s="18"/>
      <c r="QAS262" s="18"/>
      <c r="QAT262" s="18"/>
      <c r="QAU262" s="18"/>
      <c r="QAV262" s="18"/>
      <c r="QAW262" s="18"/>
      <c r="QAX262" s="18"/>
      <c r="QAY262" s="18"/>
      <c r="QAZ262" s="18"/>
      <c r="QBA262" s="18"/>
      <c r="QBB262" s="18"/>
      <c r="QBC262" s="18"/>
      <c r="QBD262" s="18"/>
      <c r="QBE262" s="18"/>
      <c r="QBF262" s="18"/>
      <c r="QBG262" s="18"/>
      <c r="QBH262" s="18"/>
      <c r="QBI262" s="18"/>
      <c r="QBJ262" s="18"/>
      <c r="QBK262" s="18"/>
      <c r="QBL262" s="18"/>
      <c r="QBM262" s="18"/>
      <c r="QBN262" s="18"/>
      <c r="QBO262" s="18"/>
      <c r="QBP262" s="18"/>
      <c r="QBQ262" s="18"/>
      <c r="QBR262" s="18"/>
      <c r="QBS262" s="18"/>
      <c r="QBT262" s="18"/>
      <c r="QBU262" s="18"/>
      <c r="QBV262" s="18"/>
      <c r="QBW262" s="18"/>
      <c r="QBX262" s="18"/>
      <c r="QBY262" s="18"/>
      <c r="QBZ262" s="18"/>
      <c r="QCA262" s="18"/>
      <c r="QCB262" s="18"/>
      <c r="QCC262" s="18"/>
      <c r="QCD262" s="18"/>
      <c r="QCE262" s="18"/>
      <c r="QCF262" s="18"/>
      <c r="QCG262" s="18"/>
      <c r="QCH262" s="18"/>
      <c r="QCI262" s="18"/>
      <c r="QCJ262" s="18"/>
      <c r="QCK262" s="18"/>
      <c r="QCL262" s="18"/>
      <c r="QCM262" s="18"/>
      <c r="QCN262" s="18"/>
      <c r="QCO262" s="18"/>
      <c r="QCP262" s="18"/>
      <c r="QCQ262" s="18"/>
      <c r="QCR262" s="18"/>
      <c r="QCS262" s="18"/>
      <c r="QCT262" s="18"/>
      <c r="QCU262" s="18"/>
      <c r="QCV262" s="18"/>
      <c r="QCW262" s="18"/>
      <c r="QCX262" s="18"/>
      <c r="QCY262" s="18"/>
      <c r="QCZ262" s="18"/>
      <c r="QDA262" s="18"/>
      <c r="QDB262" s="18"/>
      <c r="QDC262" s="18"/>
      <c r="QDD262" s="18"/>
      <c r="QDE262" s="18"/>
      <c r="QDF262" s="18"/>
      <c r="QDG262" s="18"/>
      <c r="QDH262" s="18"/>
      <c r="QDI262" s="18"/>
      <c r="QDJ262" s="18"/>
      <c r="QDK262" s="18"/>
      <c r="QDL262" s="18"/>
      <c r="QDM262" s="18"/>
      <c r="QDN262" s="18"/>
      <c r="QDO262" s="18"/>
      <c r="QDP262" s="18"/>
      <c r="QDQ262" s="18"/>
      <c r="QDR262" s="18"/>
      <c r="QDS262" s="18"/>
      <c r="QDT262" s="18"/>
      <c r="QDU262" s="18"/>
      <c r="QDV262" s="18"/>
      <c r="QDW262" s="18"/>
      <c r="QDX262" s="18"/>
      <c r="QDY262" s="18"/>
      <c r="QDZ262" s="18"/>
      <c r="QEA262" s="18"/>
      <c r="QEB262" s="18"/>
      <c r="QEC262" s="18"/>
      <c r="QED262" s="18"/>
      <c r="QEE262" s="18"/>
      <c r="QEF262" s="18"/>
      <c r="QEG262" s="18"/>
      <c r="QEH262" s="18"/>
      <c r="QEI262" s="18"/>
      <c r="QEJ262" s="18"/>
      <c r="QEK262" s="18"/>
      <c r="QEL262" s="18"/>
      <c r="QEM262" s="18"/>
      <c r="QEN262" s="18"/>
      <c r="QEO262" s="18"/>
      <c r="QEP262" s="18"/>
      <c r="QEQ262" s="18"/>
      <c r="QER262" s="18"/>
      <c r="QES262" s="18"/>
      <c r="QET262" s="18"/>
      <c r="QEU262" s="18"/>
      <c r="QEV262" s="18"/>
      <c r="QEW262" s="18"/>
      <c r="QEX262" s="18"/>
      <c r="QEY262" s="18"/>
      <c r="QEZ262" s="18"/>
      <c r="QFA262" s="18"/>
      <c r="QFB262" s="18"/>
      <c r="QFC262" s="18"/>
      <c r="QFD262" s="18"/>
      <c r="QFE262" s="18"/>
      <c r="QFF262" s="18"/>
      <c r="QFG262" s="18"/>
      <c r="QFH262" s="18"/>
      <c r="QFI262" s="18"/>
      <c r="QFJ262" s="18"/>
      <c r="QFK262" s="18"/>
      <c r="QFL262" s="18"/>
      <c r="QFM262" s="18"/>
      <c r="QFN262" s="18"/>
      <c r="QFO262" s="18"/>
      <c r="QFP262" s="18"/>
      <c r="QFQ262" s="18"/>
      <c r="QFR262" s="18"/>
      <c r="QFS262" s="18"/>
      <c r="QFT262" s="18"/>
      <c r="QFU262" s="18"/>
      <c r="QFV262" s="18"/>
      <c r="QFW262" s="18"/>
      <c r="QFX262" s="18"/>
      <c r="QFY262" s="18"/>
      <c r="QFZ262" s="18"/>
      <c r="QGA262" s="18"/>
      <c r="QGB262" s="18"/>
      <c r="QGC262" s="18"/>
      <c r="QGD262" s="18"/>
      <c r="QGE262" s="18"/>
      <c r="QGF262" s="18"/>
      <c r="QGG262" s="18"/>
      <c r="QGH262" s="18"/>
      <c r="QGI262" s="18"/>
      <c r="QGJ262" s="18"/>
      <c r="QGK262" s="18"/>
      <c r="QGL262" s="18"/>
      <c r="QGM262" s="18"/>
      <c r="QGN262" s="18"/>
      <c r="QGO262" s="18"/>
      <c r="QGP262" s="18"/>
      <c r="QGQ262" s="18"/>
      <c r="QGR262" s="18"/>
      <c r="QGS262" s="18"/>
      <c r="QGT262" s="18"/>
      <c r="QGU262" s="18"/>
      <c r="QGV262" s="18"/>
      <c r="QGW262" s="18"/>
      <c r="QGX262" s="18"/>
      <c r="QGY262" s="18"/>
      <c r="QGZ262" s="18"/>
      <c r="QHA262" s="18"/>
      <c r="QHB262" s="18"/>
      <c r="QHC262" s="18"/>
      <c r="QHD262" s="18"/>
      <c r="QHE262" s="18"/>
      <c r="QHF262" s="18"/>
      <c r="QHG262" s="18"/>
      <c r="QHH262" s="18"/>
      <c r="QHI262" s="18"/>
      <c r="QHJ262" s="18"/>
      <c r="QHK262" s="18"/>
      <c r="QHL262" s="18"/>
      <c r="QHM262" s="18"/>
      <c r="QHN262" s="18"/>
      <c r="QHO262" s="18"/>
      <c r="QHP262" s="18"/>
      <c r="QHQ262" s="18"/>
      <c r="QHR262" s="18"/>
      <c r="QHS262" s="18"/>
      <c r="QHT262" s="18"/>
      <c r="QHU262" s="18"/>
      <c r="QHV262" s="18"/>
      <c r="QHW262" s="18"/>
      <c r="QHX262" s="18"/>
      <c r="QHY262" s="18"/>
      <c r="QHZ262" s="18"/>
      <c r="QIA262" s="18"/>
      <c r="QIB262" s="18"/>
      <c r="QIC262" s="18"/>
      <c r="QID262" s="18"/>
      <c r="QIE262" s="18"/>
      <c r="QIF262" s="18"/>
      <c r="QIG262" s="18"/>
      <c r="QIH262" s="18"/>
      <c r="QII262" s="18"/>
      <c r="QIJ262" s="18"/>
      <c r="QIK262" s="18"/>
      <c r="QIL262" s="18"/>
      <c r="QIM262" s="18"/>
      <c r="QIN262" s="18"/>
      <c r="QIO262" s="18"/>
      <c r="QIP262" s="18"/>
      <c r="QIQ262" s="18"/>
      <c r="QIR262" s="18"/>
      <c r="QIS262" s="18"/>
      <c r="QIT262" s="18"/>
      <c r="QIU262" s="18"/>
      <c r="QIV262" s="18"/>
      <c r="QIW262" s="18"/>
      <c r="QIX262" s="18"/>
      <c r="QIY262" s="18"/>
      <c r="QIZ262" s="18"/>
      <c r="QJA262" s="18"/>
      <c r="QJB262" s="18"/>
      <c r="QJC262" s="18"/>
      <c r="QJD262" s="18"/>
      <c r="QJE262" s="18"/>
      <c r="QJF262" s="18"/>
      <c r="QJG262" s="18"/>
      <c r="QJH262" s="18"/>
      <c r="QJI262" s="18"/>
      <c r="QJJ262" s="18"/>
      <c r="QJK262" s="18"/>
      <c r="QJL262" s="18"/>
      <c r="QJM262" s="18"/>
      <c r="QJN262" s="18"/>
      <c r="QJO262" s="18"/>
      <c r="QJP262" s="18"/>
      <c r="QJQ262" s="18"/>
      <c r="QJR262" s="18"/>
      <c r="QJS262" s="18"/>
      <c r="QJT262" s="18"/>
      <c r="QJU262" s="18"/>
      <c r="QJV262" s="18"/>
      <c r="QJW262" s="18"/>
      <c r="QJX262" s="18"/>
      <c r="QJY262" s="18"/>
      <c r="QJZ262" s="18"/>
      <c r="QKA262" s="18"/>
      <c r="QKB262" s="18"/>
      <c r="QKC262" s="18"/>
      <c r="QKD262" s="18"/>
      <c r="QKE262" s="18"/>
      <c r="QKF262" s="18"/>
      <c r="QKG262" s="18"/>
      <c r="QKH262" s="18"/>
      <c r="QKI262" s="18"/>
      <c r="QKJ262" s="18"/>
      <c r="QKK262" s="18"/>
      <c r="QKL262" s="18"/>
      <c r="QKM262" s="18"/>
      <c r="QKN262" s="18"/>
      <c r="QKO262" s="18"/>
      <c r="QKP262" s="18"/>
      <c r="QKQ262" s="18"/>
      <c r="QKR262" s="18"/>
      <c r="QKS262" s="18"/>
      <c r="QKT262" s="18"/>
      <c r="QKU262" s="18"/>
      <c r="QKV262" s="18"/>
      <c r="QKW262" s="18"/>
      <c r="QKX262" s="18"/>
      <c r="QKY262" s="18"/>
      <c r="QKZ262" s="18"/>
      <c r="QLA262" s="18"/>
      <c r="QLB262" s="18"/>
      <c r="QLC262" s="18"/>
      <c r="QLD262" s="18"/>
      <c r="QLE262" s="18"/>
      <c r="QLF262" s="18"/>
      <c r="QLG262" s="18"/>
      <c r="QLH262" s="18"/>
      <c r="QLI262" s="18"/>
      <c r="QLJ262" s="18"/>
      <c r="QLK262" s="18"/>
      <c r="QLL262" s="18"/>
      <c r="QLM262" s="18"/>
      <c r="QLN262" s="18"/>
      <c r="QLO262" s="18"/>
      <c r="QLP262" s="18"/>
      <c r="QLQ262" s="18"/>
      <c r="QLR262" s="18"/>
      <c r="QLS262" s="18"/>
      <c r="QLT262" s="18"/>
      <c r="QLU262" s="18"/>
      <c r="QLV262" s="18"/>
      <c r="QLW262" s="18"/>
      <c r="QLX262" s="18"/>
      <c r="QLY262" s="18"/>
      <c r="QLZ262" s="18"/>
      <c r="QMA262" s="18"/>
      <c r="QMB262" s="18"/>
      <c r="QMC262" s="18"/>
      <c r="QMD262" s="18"/>
      <c r="QME262" s="18"/>
      <c r="QMF262" s="18"/>
      <c r="QMG262" s="18"/>
      <c r="QMH262" s="18"/>
      <c r="QMI262" s="18"/>
      <c r="QMJ262" s="18"/>
      <c r="QMK262" s="18"/>
      <c r="QML262" s="18"/>
      <c r="QMM262" s="18"/>
      <c r="QMN262" s="18"/>
      <c r="QMO262" s="18"/>
      <c r="QMP262" s="18"/>
      <c r="QMQ262" s="18"/>
      <c r="QMR262" s="18"/>
      <c r="QMS262" s="18"/>
      <c r="QMT262" s="18"/>
      <c r="QMU262" s="18"/>
      <c r="QMV262" s="18"/>
      <c r="QMW262" s="18"/>
      <c r="QMX262" s="18"/>
      <c r="QMY262" s="18"/>
      <c r="QMZ262" s="18"/>
      <c r="QNA262" s="18"/>
      <c r="QNB262" s="18"/>
      <c r="QNC262" s="18"/>
      <c r="QND262" s="18"/>
      <c r="QNE262" s="18"/>
      <c r="QNF262" s="18"/>
      <c r="QNG262" s="18"/>
      <c r="QNH262" s="18"/>
      <c r="QNI262" s="18"/>
      <c r="QNJ262" s="18"/>
      <c r="QNK262" s="18"/>
      <c r="QNL262" s="18"/>
      <c r="QNM262" s="18"/>
      <c r="QNN262" s="18"/>
      <c r="QNO262" s="18"/>
      <c r="QNP262" s="18"/>
      <c r="QNQ262" s="18"/>
      <c r="QNR262" s="18"/>
      <c r="QNS262" s="18"/>
      <c r="QNT262" s="18"/>
      <c r="QNU262" s="18"/>
      <c r="QNV262" s="18"/>
      <c r="QNW262" s="18"/>
      <c r="QNX262" s="18"/>
      <c r="QNY262" s="18"/>
      <c r="QNZ262" s="18"/>
      <c r="QOA262" s="18"/>
      <c r="QOB262" s="18"/>
      <c r="QOC262" s="18"/>
      <c r="QOD262" s="18"/>
      <c r="QOE262" s="18"/>
      <c r="QOF262" s="18"/>
      <c r="QOG262" s="18"/>
      <c r="QOH262" s="18"/>
      <c r="QOI262" s="18"/>
      <c r="QOJ262" s="18"/>
      <c r="QOK262" s="18"/>
      <c r="QOL262" s="18"/>
      <c r="QOM262" s="18"/>
      <c r="QON262" s="18"/>
      <c r="QOO262" s="18"/>
      <c r="QOP262" s="18"/>
      <c r="QOQ262" s="18"/>
      <c r="QOR262" s="18"/>
      <c r="QOS262" s="18"/>
      <c r="QOT262" s="18"/>
      <c r="QOU262" s="18"/>
      <c r="QOV262" s="18"/>
      <c r="QOW262" s="18"/>
      <c r="QOX262" s="18"/>
      <c r="QOY262" s="18"/>
      <c r="QOZ262" s="18"/>
      <c r="QPA262" s="18"/>
      <c r="QPB262" s="18"/>
      <c r="QPC262" s="18"/>
      <c r="QPD262" s="18"/>
      <c r="QPE262" s="18"/>
      <c r="QPF262" s="18"/>
      <c r="QPG262" s="18"/>
      <c r="QPH262" s="18"/>
      <c r="QPI262" s="18"/>
      <c r="QPJ262" s="18"/>
      <c r="QPK262" s="18"/>
      <c r="QPL262" s="18"/>
      <c r="QPM262" s="18"/>
      <c r="QPN262" s="18"/>
      <c r="QPO262" s="18"/>
      <c r="QPP262" s="18"/>
      <c r="QPQ262" s="18"/>
      <c r="QPR262" s="18"/>
      <c r="QPS262" s="18"/>
      <c r="QPT262" s="18"/>
      <c r="QPU262" s="18"/>
      <c r="QPV262" s="18"/>
      <c r="QPW262" s="18"/>
      <c r="QPX262" s="18"/>
      <c r="QPY262" s="18"/>
      <c r="QPZ262" s="18"/>
      <c r="QQA262" s="18"/>
      <c r="QQB262" s="18"/>
      <c r="QQC262" s="18"/>
      <c r="QQD262" s="18"/>
      <c r="QQE262" s="18"/>
      <c r="QQF262" s="18"/>
      <c r="QQG262" s="18"/>
      <c r="QQH262" s="18"/>
      <c r="QQI262" s="18"/>
      <c r="QQJ262" s="18"/>
      <c r="QQK262" s="18"/>
      <c r="QQL262" s="18"/>
      <c r="QQM262" s="18"/>
      <c r="QQN262" s="18"/>
      <c r="QQO262" s="18"/>
      <c r="QQP262" s="18"/>
      <c r="QQQ262" s="18"/>
      <c r="QQR262" s="18"/>
      <c r="QQS262" s="18"/>
      <c r="QQT262" s="18"/>
      <c r="QQU262" s="18"/>
      <c r="QQV262" s="18"/>
      <c r="QQW262" s="18"/>
      <c r="QQX262" s="18"/>
      <c r="QQY262" s="18"/>
      <c r="QQZ262" s="18"/>
      <c r="QRA262" s="18"/>
      <c r="QRB262" s="18"/>
      <c r="QRC262" s="18"/>
      <c r="QRD262" s="18"/>
      <c r="QRE262" s="18"/>
      <c r="QRF262" s="18"/>
      <c r="QRG262" s="18"/>
      <c r="QRH262" s="18"/>
      <c r="QRI262" s="18"/>
      <c r="QRJ262" s="18"/>
      <c r="QRK262" s="18"/>
      <c r="QRL262" s="18"/>
      <c r="QRM262" s="18"/>
      <c r="QRN262" s="18"/>
      <c r="QRO262" s="18"/>
      <c r="QRP262" s="18"/>
      <c r="QRQ262" s="18"/>
      <c r="QRR262" s="18"/>
      <c r="QRS262" s="18"/>
      <c r="QRT262" s="18"/>
      <c r="QRU262" s="18"/>
      <c r="QRV262" s="18"/>
      <c r="QRW262" s="18"/>
      <c r="QRX262" s="18"/>
      <c r="QRY262" s="18"/>
      <c r="QRZ262" s="18"/>
      <c r="QSA262" s="18"/>
      <c r="QSB262" s="18"/>
      <c r="QSC262" s="18"/>
      <c r="QSD262" s="18"/>
      <c r="QSE262" s="18"/>
      <c r="QSF262" s="18"/>
      <c r="QSG262" s="18"/>
      <c r="QSH262" s="18"/>
      <c r="QSI262" s="18"/>
      <c r="QSJ262" s="18"/>
      <c r="QSK262" s="18"/>
      <c r="QSL262" s="18"/>
      <c r="QSM262" s="18"/>
      <c r="QSN262" s="18"/>
      <c r="QSO262" s="18"/>
      <c r="QSP262" s="18"/>
      <c r="QSQ262" s="18"/>
      <c r="QSR262" s="18"/>
      <c r="QSS262" s="18"/>
      <c r="QST262" s="18"/>
      <c r="QSU262" s="18"/>
      <c r="QSV262" s="18"/>
      <c r="QSW262" s="18"/>
      <c r="QSX262" s="18"/>
      <c r="QSY262" s="18"/>
      <c r="QSZ262" s="18"/>
      <c r="QTA262" s="18"/>
      <c r="QTB262" s="18"/>
      <c r="QTC262" s="18"/>
      <c r="QTD262" s="18"/>
      <c r="QTE262" s="18"/>
      <c r="QTF262" s="18"/>
      <c r="QTG262" s="18"/>
      <c r="QTH262" s="18"/>
      <c r="QTI262" s="18"/>
      <c r="QTJ262" s="18"/>
      <c r="QTK262" s="18"/>
      <c r="QTL262" s="18"/>
      <c r="QTM262" s="18"/>
      <c r="QTN262" s="18"/>
      <c r="QTO262" s="18"/>
      <c r="QTP262" s="18"/>
      <c r="QTQ262" s="18"/>
      <c r="QTR262" s="18"/>
      <c r="QTS262" s="18"/>
      <c r="QTT262" s="18"/>
      <c r="QTU262" s="18"/>
      <c r="QTV262" s="18"/>
      <c r="QTW262" s="18"/>
      <c r="QTX262" s="18"/>
      <c r="QTY262" s="18"/>
      <c r="QTZ262" s="18"/>
      <c r="QUA262" s="18"/>
      <c r="QUB262" s="18"/>
      <c r="QUC262" s="18"/>
      <c r="QUD262" s="18"/>
      <c r="QUE262" s="18"/>
      <c r="QUF262" s="18"/>
      <c r="QUG262" s="18"/>
      <c r="QUH262" s="18"/>
      <c r="QUI262" s="18"/>
      <c r="QUJ262" s="18"/>
      <c r="QUK262" s="18"/>
      <c r="QUL262" s="18"/>
      <c r="QUM262" s="18"/>
      <c r="QUN262" s="18"/>
      <c r="QUO262" s="18"/>
      <c r="QUP262" s="18"/>
      <c r="QUQ262" s="18"/>
      <c r="QUR262" s="18"/>
      <c r="QUS262" s="18"/>
      <c r="QUT262" s="18"/>
      <c r="QUU262" s="18"/>
      <c r="QUV262" s="18"/>
      <c r="QUW262" s="18"/>
      <c r="QUX262" s="18"/>
      <c r="QUY262" s="18"/>
      <c r="QUZ262" s="18"/>
      <c r="QVA262" s="18"/>
      <c r="QVB262" s="18"/>
      <c r="QVC262" s="18"/>
      <c r="QVD262" s="18"/>
      <c r="QVE262" s="18"/>
      <c r="QVF262" s="18"/>
      <c r="QVG262" s="18"/>
      <c r="QVH262" s="18"/>
      <c r="QVI262" s="18"/>
      <c r="QVJ262" s="18"/>
      <c r="QVK262" s="18"/>
      <c r="QVL262" s="18"/>
      <c r="QVM262" s="18"/>
      <c r="QVN262" s="18"/>
      <c r="QVO262" s="18"/>
      <c r="QVP262" s="18"/>
      <c r="QVQ262" s="18"/>
      <c r="QVR262" s="18"/>
      <c r="QVS262" s="18"/>
      <c r="QVT262" s="18"/>
      <c r="QVU262" s="18"/>
      <c r="QVV262" s="18"/>
      <c r="QVW262" s="18"/>
      <c r="QVX262" s="18"/>
      <c r="QVY262" s="18"/>
      <c r="QVZ262" s="18"/>
      <c r="QWA262" s="18"/>
      <c r="QWB262" s="18"/>
      <c r="QWC262" s="18"/>
      <c r="QWD262" s="18"/>
      <c r="QWE262" s="18"/>
      <c r="QWF262" s="18"/>
      <c r="QWG262" s="18"/>
      <c r="QWH262" s="18"/>
      <c r="QWI262" s="18"/>
      <c r="QWJ262" s="18"/>
      <c r="QWK262" s="18"/>
      <c r="QWL262" s="18"/>
      <c r="QWM262" s="18"/>
      <c r="QWN262" s="18"/>
      <c r="QWO262" s="18"/>
      <c r="QWP262" s="18"/>
      <c r="QWQ262" s="18"/>
      <c r="QWR262" s="18"/>
      <c r="QWS262" s="18"/>
      <c r="QWT262" s="18"/>
      <c r="QWU262" s="18"/>
      <c r="QWV262" s="18"/>
      <c r="QWW262" s="18"/>
      <c r="QWX262" s="18"/>
      <c r="QWY262" s="18"/>
      <c r="QWZ262" s="18"/>
      <c r="QXA262" s="18"/>
      <c r="QXB262" s="18"/>
      <c r="QXC262" s="18"/>
      <c r="QXD262" s="18"/>
      <c r="QXE262" s="18"/>
      <c r="QXF262" s="18"/>
      <c r="QXG262" s="18"/>
      <c r="QXH262" s="18"/>
      <c r="QXI262" s="18"/>
      <c r="QXJ262" s="18"/>
      <c r="QXK262" s="18"/>
      <c r="QXL262" s="18"/>
      <c r="QXM262" s="18"/>
      <c r="QXN262" s="18"/>
      <c r="QXO262" s="18"/>
      <c r="QXP262" s="18"/>
      <c r="QXQ262" s="18"/>
      <c r="QXR262" s="18"/>
      <c r="QXS262" s="18"/>
      <c r="QXT262" s="18"/>
      <c r="QXU262" s="18"/>
      <c r="QXV262" s="18"/>
      <c r="QXW262" s="18"/>
      <c r="QXX262" s="18"/>
      <c r="QXY262" s="18"/>
      <c r="QXZ262" s="18"/>
      <c r="QYA262" s="18"/>
      <c r="QYB262" s="18"/>
      <c r="QYC262" s="18"/>
      <c r="QYD262" s="18"/>
      <c r="QYE262" s="18"/>
      <c r="QYF262" s="18"/>
      <c r="QYG262" s="18"/>
      <c r="QYH262" s="18"/>
      <c r="QYI262" s="18"/>
      <c r="QYJ262" s="18"/>
      <c r="QYK262" s="18"/>
      <c r="QYL262" s="18"/>
      <c r="QYM262" s="18"/>
      <c r="QYN262" s="18"/>
      <c r="QYO262" s="18"/>
      <c r="QYP262" s="18"/>
      <c r="QYQ262" s="18"/>
      <c r="QYR262" s="18"/>
      <c r="QYS262" s="18"/>
      <c r="QYT262" s="18"/>
      <c r="QYU262" s="18"/>
      <c r="QYV262" s="18"/>
      <c r="QYW262" s="18"/>
      <c r="QYX262" s="18"/>
      <c r="QYY262" s="18"/>
      <c r="QYZ262" s="18"/>
      <c r="QZA262" s="18"/>
      <c r="QZB262" s="18"/>
      <c r="QZC262" s="18"/>
      <c r="QZD262" s="18"/>
      <c r="QZE262" s="18"/>
      <c r="QZF262" s="18"/>
      <c r="QZG262" s="18"/>
      <c r="QZH262" s="18"/>
      <c r="QZI262" s="18"/>
      <c r="QZJ262" s="18"/>
      <c r="QZK262" s="18"/>
      <c r="QZL262" s="18"/>
      <c r="QZM262" s="18"/>
      <c r="QZN262" s="18"/>
      <c r="QZO262" s="18"/>
      <c r="QZP262" s="18"/>
      <c r="QZQ262" s="18"/>
      <c r="QZR262" s="18"/>
      <c r="QZS262" s="18"/>
      <c r="QZT262" s="18"/>
      <c r="QZU262" s="18"/>
      <c r="QZV262" s="18"/>
      <c r="QZW262" s="18"/>
      <c r="QZX262" s="18"/>
      <c r="QZY262" s="18"/>
      <c r="QZZ262" s="18"/>
      <c r="RAA262" s="18"/>
      <c r="RAB262" s="18"/>
      <c r="RAC262" s="18"/>
      <c r="RAD262" s="18"/>
      <c r="RAE262" s="18"/>
      <c r="RAF262" s="18"/>
      <c r="RAG262" s="18"/>
      <c r="RAH262" s="18"/>
      <c r="RAI262" s="18"/>
      <c r="RAJ262" s="18"/>
      <c r="RAK262" s="18"/>
      <c r="RAL262" s="18"/>
      <c r="RAM262" s="18"/>
      <c r="RAN262" s="18"/>
      <c r="RAO262" s="18"/>
      <c r="RAP262" s="18"/>
      <c r="RAQ262" s="18"/>
      <c r="RAR262" s="18"/>
      <c r="RAS262" s="18"/>
      <c r="RAT262" s="18"/>
      <c r="RAU262" s="18"/>
      <c r="RAV262" s="18"/>
      <c r="RAW262" s="18"/>
      <c r="RAX262" s="18"/>
      <c r="RAY262" s="18"/>
      <c r="RAZ262" s="18"/>
      <c r="RBA262" s="18"/>
      <c r="RBB262" s="18"/>
      <c r="RBC262" s="18"/>
      <c r="RBD262" s="18"/>
      <c r="RBE262" s="18"/>
      <c r="RBF262" s="18"/>
      <c r="RBG262" s="18"/>
      <c r="RBH262" s="18"/>
      <c r="RBI262" s="18"/>
      <c r="RBJ262" s="18"/>
      <c r="RBK262" s="18"/>
      <c r="RBL262" s="18"/>
      <c r="RBM262" s="18"/>
      <c r="RBN262" s="18"/>
      <c r="RBO262" s="18"/>
      <c r="RBP262" s="18"/>
      <c r="RBQ262" s="18"/>
      <c r="RBR262" s="18"/>
      <c r="RBS262" s="18"/>
      <c r="RBT262" s="18"/>
      <c r="RBU262" s="18"/>
      <c r="RBV262" s="18"/>
      <c r="RBW262" s="18"/>
      <c r="RBX262" s="18"/>
      <c r="RBY262" s="18"/>
      <c r="RBZ262" s="18"/>
      <c r="RCA262" s="18"/>
      <c r="RCB262" s="18"/>
      <c r="RCC262" s="18"/>
      <c r="RCD262" s="18"/>
      <c r="RCE262" s="18"/>
      <c r="RCF262" s="18"/>
      <c r="RCG262" s="18"/>
      <c r="RCH262" s="18"/>
      <c r="RCI262" s="18"/>
      <c r="RCJ262" s="18"/>
      <c r="RCK262" s="18"/>
      <c r="RCL262" s="18"/>
      <c r="RCM262" s="18"/>
      <c r="RCN262" s="18"/>
      <c r="RCO262" s="18"/>
      <c r="RCP262" s="18"/>
      <c r="RCQ262" s="18"/>
      <c r="RCR262" s="18"/>
      <c r="RCS262" s="18"/>
      <c r="RCT262" s="18"/>
      <c r="RCU262" s="18"/>
      <c r="RCV262" s="18"/>
      <c r="RCW262" s="18"/>
      <c r="RCX262" s="18"/>
      <c r="RCY262" s="18"/>
      <c r="RCZ262" s="18"/>
      <c r="RDA262" s="18"/>
      <c r="RDB262" s="18"/>
      <c r="RDC262" s="18"/>
      <c r="RDD262" s="18"/>
      <c r="RDE262" s="18"/>
      <c r="RDF262" s="18"/>
      <c r="RDG262" s="18"/>
      <c r="RDH262" s="18"/>
      <c r="RDI262" s="18"/>
      <c r="RDJ262" s="18"/>
      <c r="RDK262" s="18"/>
      <c r="RDL262" s="18"/>
      <c r="RDM262" s="18"/>
      <c r="RDN262" s="18"/>
      <c r="RDO262" s="18"/>
      <c r="RDP262" s="18"/>
      <c r="RDQ262" s="18"/>
      <c r="RDR262" s="18"/>
      <c r="RDS262" s="18"/>
      <c r="RDT262" s="18"/>
      <c r="RDU262" s="18"/>
      <c r="RDV262" s="18"/>
      <c r="RDW262" s="18"/>
      <c r="RDX262" s="18"/>
      <c r="RDY262" s="18"/>
      <c r="RDZ262" s="18"/>
      <c r="REA262" s="18"/>
      <c r="REB262" s="18"/>
      <c r="REC262" s="18"/>
      <c r="RED262" s="18"/>
      <c r="REE262" s="18"/>
      <c r="REF262" s="18"/>
      <c r="REG262" s="18"/>
      <c r="REH262" s="18"/>
      <c r="REI262" s="18"/>
      <c r="REJ262" s="18"/>
      <c r="REK262" s="18"/>
      <c r="REL262" s="18"/>
      <c r="REM262" s="18"/>
      <c r="REN262" s="18"/>
      <c r="REO262" s="18"/>
      <c r="REP262" s="18"/>
      <c r="REQ262" s="18"/>
      <c r="RER262" s="18"/>
      <c r="RES262" s="18"/>
      <c r="RET262" s="18"/>
      <c r="REU262" s="18"/>
      <c r="REV262" s="18"/>
      <c r="REW262" s="18"/>
      <c r="REX262" s="18"/>
      <c r="REY262" s="18"/>
      <c r="REZ262" s="18"/>
      <c r="RFA262" s="18"/>
      <c r="RFB262" s="18"/>
      <c r="RFC262" s="18"/>
      <c r="RFD262" s="18"/>
      <c r="RFE262" s="18"/>
      <c r="RFF262" s="18"/>
      <c r="RFG262" s="18"/>
      <c r="RFH262" s="18"/>
      <c r="RFI262" s="18"/>
      <c r="RFJ262" s="18"/>
      <c r="RFK262" s="18"/>
      <c r="RFL262" s="18"/>
      <c r="RFM262" s="18"/>
      <c r="RFN262" s="18"/>
      <c r="RFO262" s="18"/>
      <c r="RFP262" s="18"/>
      <c r="RFQ262" s="18"/>
      <c r="RFR262" s="18"/>
      <c r="RFS262" s="18"/>
      <c r="RFT262" s="18"/>
      <c r="RFU262" s="18"/>
      <c r="RFV262" s="18"/>
      <c r="RFW262" s="18"/>
      <c r="RFX262" s="18"/>
      <c r="RFY262" s="18"/>
      <c r="RFZ262" s="18"/>
      <c r="RGA262" s="18"/>
      <c r="RGB262" s="18"/>
      <c r="RGC262" s="18"/>
      <c r="RGD262" s="18"/>
      <c r="RGE262" s="18"/>
      <c r="RGF262" s="18"/>
      <c r="RGG262" s="18"/>
      <c r="RGH262" s="18"/>
      <c r="RGI262" s="18"/>
      <c r="RGJ262" s="18"/>
      <c r="RGK262" s="18"/>
      <c r="RGL262" s="18"/>
      <c r="RGM262" s="18"/>
      <c r="RGN262" s="18"/>
      <c r="RGO262" s="18"/>
      <c r="RGP262" s="18"/>
      <c r="RGQ262" s="18"/>
      <c r="RGR262" s="18"/>
      <c r="RGS262" s="18"/>
      <c r="RGT262" s="18"/>
      <c r="RGU262" s="18"/>
      <c r="RGV262" s="18"/>
      <c r="RGW262" s="18"/>
      <c r="RGX262" s="18"/>
      <c r="RGY262" s="18"/>
      <c r="RGZ262" s="18"/>
      <c r="RHA262" s="18"/>
      <c r="RHB262" s="18"/>
      <c r="RHC262" s="18"/>
      <c r="RHD262" s="18"/>
      <c r="RHE262" s="18"/>
      <c r="RHF262" s="18"/>
      <c r="RHG262" s="18"/>
      <c r="RHH262" s="18"/>
      <c r="RHI262" s="18"/>
      <c r="RHJ262" s="18"/>
      <c r="RHK262" s="18"/>
      <c r="RHL262" s="18"/>
      <c r="RHM262" s="18"/>
      <c r="RHN262" s="18"/>
      <c r="RHO262" s="18"/>
      <c r="RHP262" s="18"/>
      <c r="RHQ262" s="18"/>
      <c r="RHR262" s="18"/>
      <c r="RHS262" s="18"/>
      <c r="RHT262" s="18"/>
      <c r="RHU262" s="18"/>
      <c r="RHV262" s="18"/>
      <c r="RHW262" s="18"/>
      <c r="RHX262" s="18"/>
      <c r="RHY262" s="18"/>
      <c r="RHZ262" s="18"/>
      <c r="RIA262" s="18"/>
      <c r="RIB262" s="18"/>
      <c r="RIC262" s="18"/>
      <c r="RID262" s="18"/>
      <c r="RIE262" s="18"/>
      <c r="RIF262" s="18"/>
      <c r="RIG262" s="18"/>
      <c r="RIH262" s="18"/>
      <c r="RII262" s="18"/>
      <c r="RIJ262" s="18"/>
      <c r="RIK262" s="18"/>
      <c r="RIL262" s="18"/>
      <c r="RIM262" s="18"/>
      <c r="RIN262" s="18"/>
      <c r="RIO262" s="18"/>
      <c r="RIP262" s="18"/>
      <c r="RIQ262" s="18"/>
      <c r="RIR262" s="18"/>
      <c r="RIS262" s="18"/>
      <c r="RIT262" s="18"/>
      <c r="RIU262" s="18"/>
      <c r="RIV262" s="18"/>
      <c r="RIW262" s="18"/>
      <c r="RIX262" s="18"/>
      <c r="RIY262" s="18"/>
      <c r="RIZ262" s="18"/>
      <c r="RJA262" s="18"/>
      <c r="RJB262" s="18"/>
      <c r="RJC262" s="18"/>
      <c r="RJD262" s="18"/>
      <c r="RJE262" s="18"/>
      <c r="RJF262" s="18"/>
      <c r="RJG262" s="18"/>
      <c r="RJH262" s="18"/>
      <c r="RJI262" s="18"/>
      <c r="RJJ262" s="18"/>
      <c r="RJK262" s="18"/>
      <c r="RJL262" s="18"/>
      <c r="RJM262" s="18"/>
      <c r="RJN262" s="18"/>
      <c r="RJO262" s="18"/>
      <c r="RJP262" s="18"/>
      <c r="RJQ262" s="18"/>
      <c r="RJR262" s="18"/>
      <c r="RJS262" s="18"/>
      <c r="RJT262" s="18"/>
      <c r="RJU262" s="18"/>
      <c r="RJV262" s="18"/>
      <c r="RJW262" s="18"/>
      <c r="RJX262" s="18"/>
      <c r="RJY262" s="18"/>
      <c r="RJZ262" s="18"/>
      <c r="RKA262" s="18"/>
      <c r="RKB262" s="18"/>
      <c r="RKC262" s="18"/>
      <c r="RKD262" s="18"/>
      <c r="RKE262" s="18"/>
      <c r="RKF262" s="18"/>
      <c r="RKG262" s="18"/>
      <c r="RKH262" s="18"/>
      <c r="RKI262" s="18"/>
      <c r="RKJ262" s="18"/>
      <c r="RKK262" s="18"/>
      <c r="RKL262" s="18"/>
      <c r="RKM262" s="18"/>
      <c r="RKN262" s="18"/>
      <c r="RKO262" s="18"/>
      <c r="RKP262" s="18"/>
      <c r="RKQ262" s="18"/>
      <c r="RKR262" s="18"/>
      <c r="RKS262" s="18"/>
      <c r="RKT262" s="18"/>
      <c r="RKU262" s="18"/>
      <c r="RKV262" s="18"/>
      <c r="RKW262" s="18"/>
      <c r="RKX262" s="18"/>
      <c r="RKY262" s="18"/>
      <c r="RKZ262" s="18"/>
      <c r="RLA262" s="18"/>
      <c r="RLB262" s="18"/>
      <c r="RLC262" s="18"/>
      <c r="RLD262" s="18"/>
      <c r="RLE262" s="18"/>
      <c r="RLF262" s="18"/>
      <c r="RLG262" s="18"/>
      <c r="RLH262" s="18"/>
      <c r="RLI262" s="18"/>
      <c r="RLJ262" s="18"/>
      <c r="RLK262" s="18"/>
      <c r="RLL262" s="18"/>
      <c r="RLM262" s="18"/>
      <c r="RLN262" s="18"/>
      <c r="RLO262" s="18"/>
      <c r="RLP262" s="18"/>
      <c r="RLQ262" s="18"/>
      <c r="RLR262" s="18"/>
      <c r="RLS262" s="18"/>
      <c r="RLT262" s="18"/>
      <c r="RLU262" s="18"/>
      <c r="RLV262" s="18"/>
      <c r="RLW262" s="18"/>
      <c r="RLX262" s="18"/>
      <c r="RLY262" s="18"/>
      <c r="RLZ262" s="18"/>
      <c r="RMA262" s="18"/>
      <c r="RMB262" s="18"/>
      <c r="RMC262" s="18"/>
      <c r="RMD262" s="18"/>
      <c r="RME262" s="18"/>
      <c r="RMF262" s="18"/>
      <c r="RMG262" s="18"/>
      <c r="RMH262" s="18"/>
      <c r="RMI262" s="18"/>
      <c r="RMJ262" s="18"/>
      <c r="RMK262" s="18"/>
      <c r="RML262" s="18"/>
      <c r="RMM262" s="18"/>
      <c r="RMN262" s="18"/>
      <c r="RMO262" s="18"/>
      <c r="RMP262" s="18"/>
      <c r="RMQ262" s="18"/>
      <c r="RMR262" s="18"/>
      <c r="RMS262" s="18"/>
      <c r="RMT262" s="18"/>
      <c r="RMU262" s="18"/>
      <c r="RMV262" s="18"/>
      <c r="RMW262" s="18"/>
      <c r="RMX262" s="18"/>
      <c r="RMY262" s="18"/>
      <c r="RMZ262" s="18"/>
      <c r="RNA262" s="18"/>
      <c r="RNB262" s="18"/>
      <c r="RNC262" s="18"/>
      <c r="RND262" s="18"/>
      <c r="RNE262" s="18"/>
      <c r="RNF262" s="18"/>
      <c r="RNG262" s="18"/>
      <c r="RNH262" s="18"/>
      <c r="RNI262" s="18"/>
      <c r="RNJ262" s="18"/>
      <c r="RNK262" s="18"/>
      <c r="RNL262" s="18"/>
      <c r="RNM262" s="18"/>
      <c r="RNN262" s="18"/>
      <c r="RNO262" s="18"/>
      <c r="RNP262" s="18"/>
      <c r="RNQ262" s="18"/>
      <c r="RNR262" s="18"/>
      <c r="RNS262" s="18"/>
      <c r="RNT262" s="18"/>
      <c r="RNU262" s="18"/>
      <c r="RNV262" s="18"/>
      <c r="RNW262" s="18"/>
      <c r="RNX262" s="18"/>
      <c r="RNY262" s="18"/>
      <c r="RNZ262" s="18"/>
      <c r="ROA262" s="18"/>
      <c r="ROB262" s="18"/>
      <c r="ROC262" s="18"/>
      <c r="ROD262" s="18"/>
      <c r="ROE262" s="18"/>
      <c r="ROF262" s="18"/>
      <c r="ROG262" s="18"/>
      <c r="ROH262" s="18"/>
      <c r="ROI262" s="18"/>
      <c r="ROJ262" s="18"/>
      <c r="ROK262" s="18"/>
      <c r="ROL262" s="18"/>
      <c r="ROM262" s="18"/>
      <c r="RON262" s="18"/>
      <c r="ROO262" s="18"/>
      <c r="ROP262" s="18"/>
      <c r="ROQ262" s="18"/>
      <c r="ROR262" s="18"/>
      <c r="ROS262" s="18"/>
      <c r="ROT262" s="18"/>
      <c r="ROU262" s="18"/>
      <c r="ROV262" s="18"/>
      <c r="ROW262" s="18"/>
      <c r="ROX262" s="18"/>
      <c r="ROY262" s="18"/>
      <c r="ROZ262" s="18"/>
      <c r="RPA262" s="18"/>
      <c r="RPB262" s="18"/>
      <c r="RPC262" s="18"/>
      <c r="RPD262" s="18"/>
      <c r="RPE262" s="18"/>
      <c r="RPF262" s="18"/>
      <c r="RPG262" s="18"/>
      <c r="RPH262" s="18"/>
      <c r="RPI262" s="18"/>
      <c r="RPJ262" s="18"/>
      <c r="RPK262" s="18"/>
      <c r="RPL262" s="18"/>
      <c r="RPM262" s="18"/>
      <c r="RPN262" s="18"/>
      <c r="RPO262" s="18"/>
      <c r="RPP262" s="18"/>
      <c r="RPQ262" s="18"/>
      <c r="RPR262" s="18"/>
      <c r="RPS262" s="18"/>
      <c r="RPT262" s="18"/>
      <c r="RPU262" s="18"/>
      <c r="RPV262" s="18"/>
      <c r="RPW262" s="18"/>
      <c r="RPX262" s="18"/>
      <c r="RPY262" s="18"/>
      <c r="RPZ262" s="18"/>
      <c r="RQA262" s="18"/>
      <c r="RQB262" s="18"/>
      <c r="RQC262" s="18"/>
      <c r="RQD262" s="18"/>
      <c r="RQE262" s="18"/>
      <c r="RQF262" s="18"/>
      <c r="RQG262" s="18"/>
      <c r="RQH262" s="18"/>
      <c r="RQI262" s="18"/>
      <c r="RQJ262" s="18"/>
      <c r="RQK262" s="18"/>
      <c r="RQL262" s="18"/>
      <c r="RQM262" s="18"/>
      <c r="RQN262" s="18"/>
      <c r="RQO262" s="18"/>
      <c r="RQP262" s="18"/>
      <c r="RQQ262" s="18"/>
      <c r="RQR262" s="18"/>
      <c r="RQS262" s="18"/>
      <c r="RQT262" s="18"/>
      <c r="RQU262" s="18"/>
      <c r="RQV262" s="18"/>
      <c r="RQW262" s="18"/>
      <c r="RQX262" s="18"/>
      <c r="RQY262" s="18"/>
      <c r="RQZ262" s="18"/>
      <c r="RRA262" s="18"/>
      <c r="RRB262" s="18"/>
      <c r="RRC262" s="18"/>
      <c r="RRD262" s="18"/>
      <c r="RRE262" s="18"/>
      <c r="RRF262" s="18"/>
      <c r="RRG262" s="18"/>
      <c r="RRH262" s="18"/>
      <c r="RRI262" s="18"/>
      <c r="RRJ262" s="18"/>
      <c r="RRK262" s="18"/>
      <c r="RRL262" s="18"/>
      <c r="RRM262" s="18"/>
      <c r="RRN262" s="18"/>
      <c r="RRO262" s="18"/>
      <c r="RRP262" s="18"/>
      <c r="RRQ262" s="18"/>
      <c r="RRR262" s="18"/>
      <c r="RRS262" s="18"/>
      <c r="RRT262" s="18"/>
      <c r="RRU262" s="18"/>
      <c r="RRV262" s="18"/>
      <c r="RRW262" s="18"/>
      <c r="RRX262" s="18"/>
      <c r="RRY262" s="18"/>
      <c r="RRZ262" s="18"/>
      <c r="RSA262" s="18"/>
      <c r="RSB262" s="18"/>
      <c r="RSC262" s="18"/>
      <c r="RSD262" s="18"/>
      <c r="RSE262" s="18"/>
      <c r="RSF262" s="18"/>
      <c r="RSG262" s="18"/>
      <c r="RSH262" s="18"/>
      <c r="RSI262" s="18"/>
      <c r="RSJ262" s="18"/>
      <c r="RSK262" s="18"/>
      <c r="RSL262" s="18"/>
      <c r="RSM262" s="18"/>
      <c r="RSN262" s="18"/>
      <c r="RSO262" s="18"/>
      <c r="RSP262" s="18"/>
      <c r="RSQ262" s="18"/>
      <c r="RSR262" s="18"/>
      <c r="RSS262" s="18"/>
      <c r="RST262" s="18"/>
      <c r="RSU262" s="18"/>
      <c r="RSV262" s="18"/>
      <c r="RSW262" s="18"/>
      <c r="RSX262" s="18"/>
      <c r="RSY262" s="18"/>
      <c r="RSZ262" s="18"/>
      <c r="RTA262" s="18"/>
      <c r="RTB262" s="18"/>
      <c r="RTC262" s="18"/>
      <c r="RTD262" s="18"/>
      <c r="RTE262" s="18"/>
      <c r="RTF262" s="18"/>
      <c r="RTG262" s="18"/>
      <c r="RTH262" s="18"/>
      <c r="RTI262" s="18"/>
      <c r="RTJ262" s="18"/>
      <c r="RTK262" s="18"/>
      <c r="RTL262" s="18"/>
      <c r="RTM262" s="18"/>
      <c r="RTN262" s="18"/>
      <c r="RTO262" s="18"/>
      <c r="RTP262" s="18"/>
      <c r="RTQ262" s="18"/>
      <c r="RTR262" s="18"/>
      <c r="RTS262" s="18"/>
      <c r="RTT262" s="18"/>
      <c r="RTU262" s="18"/>
      <c r="RTV262" s="18"/>
      <c r="RTW262" s="18"/>
      <c r="RTX262" s="18"/>
      <c r="RTY262" s="18"/>
      <c r="RTZ262" s="18"/>
      <c r="RUA262" s="18"/>
      <c r="RUB262" s="18"/>
      <c r="RUC262" s="18"/>
      <c r="RUD262" s="18"/>
      <c r="RUE262" s="18"/>
      <c r="RUF262" s="18"/>
      <c r="RUG262" s="18"/>
      <c r="RUH262" s="18"/>
      <c r="RUI262" s="18"/>
      <c r="RUJ262" s="18"/>
      <c r="RUK262" s="18"/>
      <c r="RUL262" s="18"/>
      <c r="RUM262" s="18"/>
      <c r="RUN262" s="18"/>
      <c r="RUO262" s="18"/>
      <c r="RUP262" s="18"/>
      <c r="RUQ262" s="18"/>
      <c r="RUR262" s="18"/>
      <c r="RUS262" s="18"/>
      <c r="RUT262" s="18"/>
      <c r="RUU262" s="18"/>
      <c r="RUV262" s="18"/>
      <c r="RUW262" s="18"/>
      <c r="RUX262" s="18"/>
      <c r="RUY262" s="18"/>
      <c r="RUZ262" s="18"/>
      <c r="RVA262" s="18"/>
      <c r="RVB262" s="18"/>
      <c r="RVC262" s="18"/>
      <c r="RVD262" s="18"/>
      <c r="RVE262" s="18"/>
      <c r="RVF262" s="18"/>
      <c r="RVG262" s="18"/>
      <c r="RVH262" s="18"/>
      <c r="RVI262" s="18"/>
      <c r="RVJ262" s="18"/>
      <c r="RVK262" s="18"/>
      <c r="RVL262" s="18"/>
      <c r="RVM262" s="18"/>
      <c r="RVN262" s="18"/>
      <c r="RVO262" s="18"/>
      <c r="RVP262" s="18"/>
      <c r="RVQ262" s="18"/>
      <c r="RVR262" s="18"/>
      <c r="RVS262" s="18"/>
      <c r="RVT262" s="18"/>
      <c r="RVU262" s="18"/>
      <c r="RVV262" s="18"/>
      <c r="RVW262" s="18"/>
      <c r="RVX262" s="18"/>
      <c r="RVY262" s="18"/>
      <c r="RVZ262" s="18"/>
      <c r="RWA262" s="18"/>
      <c r="RWB262" s="18"/>
      <c r="RWC262" s="18"/>
      <c r="RWD262" s="18"/>
      <c r="RWE262" s="18"/>
      <c r="RWF262" s="18"/>
      <c r="RWG262" s="18"/>
      <c r="RWH262" s="18"/>
      <c r="RWI262" s="18"/>
      <c r="RWJ262" s="18"/>
      <c r="RWK262" s="18"/>
      <c r="RWL262" s="18"/>
      <c r="RWM262" s="18"/>
      <c r="RWN262" s="18"/>
      <c r="RWO262" s="18"/>
      <c r="RWP262" s="18"/>
      <c r="RWQ262" s="18"/>
      <c r="RWR262" s="18"/>
      <c r="RWS262" s="18"/>
      <c r="RWT262" s="18"/>
      <c r="RWU262" s="18"/>
      <c r="RWV262" s="18"/>
      <c r="RWW262" s="18"/>
      <c r="RWX262" s="18"/>
      <c r="RWY262" s="18"/>
      <c r="RWZ262" s="18"/>
      <c r="RXA262" s="18"/>
      <c r="RXB262" s="18"/>
      <c r="RXC262" s="18"/>
      <c r="RXD262" s="18"/>
      <c r="RXE262" s="18"/>
      <c r="RXF262" s="18"/>
      <c r="RXG262" s="18"/>
      <c r="RXH262" s="18"/>
      <c r="RXI262" s="18"/>
      <c r="RXJ262" s="18"/>
      <c r="RXK262" s="18"/>
      <c r="RXL262" s="18"/>
      <c r="RXM262" s="18"/>
      <c r="RXN262" s="18"/>
      <c r="RXO262" s="18"/>
      <c r="RXP262" s="18"/>
      <c r="RXQ262" s="18"/>
      <c r="RXR262" s="18"/>
      <c r="RXS262" s="18"/>
      <c r="RXT262" s="18"/>
      <c r="RXU262" s="18"/>
      <c r="RXV262" s="18"/>
      <c r="RXW262" s="18"/>
      <c r="RXX262" s="18"/>
      <c r="RXY262" s="18"/>
      <c r="RXZ262" s="18"/>
      <c r="RYA262" s="18"/>
      <c r="RYB262" s="18"/>
      <c r="RYC262" s="18"/>
      <c r="RYD262" s="18"/>
      <c r="RYE262" s="18"/>
      <c r="RYF262" s="18"/>
      <c r="RYG262" s="18"/>
      <c r="RYH262" s="18"/>
      <c r="RYI262" s="18"/>
      <c r="RYJ262" s="18"/>
      <c r="RYK262" s="18"/>
      <c r="RYL262" s="18"/>
      <c r="RYM262" s="18"/>
      <c r="RYN262" s="18"/>
      <c r="RYO262" s="18"/>
      <c r="RYP262" s="18"/>
      <c r="RYQ262" s="18"/>
      <c r="RYR262" s="18"/>
      <c r="RYS262" s="18"/>
      <c r="RYT262" s="18"/>
      <c r="RYU262" s="18"/>
      <c r="RYV262" s="18"/>
      <c r="RYW262" s="18"/>
      <c r="RYX262" s="18"/>
      <c r="RYY262" s="18"/>
      <c r="RYZ262" s="18"/>
      <c r="RZA262" s="18"/>
      <c r="RZB262" s="18"/>
      <c r="RZC262" s="18"/>
      <c r="RZD262" s="18"/>
      <c r="RZE262" s="18"/>
      <c r="RZF262" s="18"/>
      <c r="RZG262" s="18"/>
      <c r="RZH262" s="18"/>
      <c r="RZI262" s="18"/>
      <c r="RZJ262" s="18"/>
      <c r="RZK262" s="18"/>
      <c r="RZL262" s="18"/>
      <c r="RZM262" s="18"/>
      <c r="RZN262" s="18"/>
      <c r="RZO262" s="18"/>
      <c r="RZP262" s="18"/>
      <c r="RZQ262" s="18"/>
      <c r="RZR262" s="18"/>
      <c r="RZS262" s="18"/>
      <c r="RZT262" s="18"/>
      <c r="RZU262" s="18"/>
      <c r="RZV262" s="18"/>
      <c r="RZW262" s="18"/>
      <c r="RZX262" s="18"/>
      <c r="RZY262" s="18"/>
      <c r="RZZ262" s="18"/>
      <c r="SAA262" s="18"/>
      <c r="SAB262" s="18"/>
      <c r="SAC262" s="18"/>
      <c r="SAD262" s="18"/>
      <c r="SAE262" s="18"/>
      <c r="SAF262" s="18"/>
      <c r="SAG262" s="18"/>
      <c r="SAH262" s="18"/>
      <c r="SAI262" s="18"/>
      <c r="SAJ262" s="18"/>
      <c r="SAK262" s="18"/>
      <c r="SAL262" s="18"/>
      <c r="SAM262" s="18"/>
      <c r="SAN262" s="18"/>
      <c r="SAO262" s="18"/>
      <c r="SAP262" s="18"/>
      <c r="SAQ262" s="18"/>
      <c r="SAR262" s="18"/>
      <c r="SAS262" s="18"/>
      <c r="SAT262" s="18"/>
      <c r="SAU262" s="18"/>
      <c r="SAV262" s="18"/>
      <c r="SAW262" s="18"/>
      <c r="SAX262" s="18"/>
      <c r="SAY262" s="18"/>
      <c r="SAZ262" s="18"/>
      <c r="SBA262" s="18"/>
      <c r="SBB262" s="18"/>
      <c r="SBC262" s="18"/>
      <c r="SBD262" s="18"/>
      <c r="SBE262" s="18"/>
      <c r="SBF262" s="18"/>
      <c r="SBG262" s="18"/>
      <c r="SBH262" s="18"/>
      <c r="SBI262" s="18"/>
      <c r="SBJ262" s="18"/>
      <c r="SBK262" s="18"/>
      <c r="SBL262" s="18"/>
      <c r="SBM262" s="18"/>
      <c r="SBN262" s="18"/>
      <c r="SBO262" s="18"/>
      <c r="SBP262" s="18"/>
      <c r="SBQ262" s="18"/>
      <c r="SBR262" s="18"/>
      <c r="SBS262" s="18"/>
      <c r="SBT262" s="18"/>
      <c r="SBU262" s="18"/>
      <c r="SBV262" s="18"/>
      <c r="SBW262" s="18"/>
      <c r="SBX262" s="18"/>
      <c r="SBY262" s="18"/>
      <c r="SBZ262" s="18"/>
      <c r="SCA262" s="18"/>
      <c r="SCB262" s="18"/>
      <c r="SCC262" s="18"/>
      <c r="SCD262" s="18"/>
      <c r="SCE262" s="18"/>
      <c r="SCF262" s="18"/>
      <c r="SCG262" s="18"/>
      <c r="SCH262" s="18"/>
      <c r="SCI262" s="18"/>
      <c r="SCJ262" s="18"/>
      <c r="SCK262" s="18"/>
      <c r="SCL262" s="18"/>
      <c r="SCM262" s="18"/>
      <c r="SCN262" s="18"/>
      <c r="SCO262" s="18"/>
      <c r="SCP262" s="18"/>
      <c r="SCQ262" s="18"/>
      <c r="SCR262" s="18"/>
      <c r="SCS262" s="18"/>
      <c r="SCT262" s="18"/>
      <c r="SCU262" s="18"/>
      <c r="SCV262" s="18"/>
      <c r="SCW262" s="18"/>
      <c r="SCX262" s="18"/>
      <c r="SCY262" s="18"/>
      <c r="SCZ262" s="18"/>
      <c r="SDA262" s="18"/>
      <c r="SDB262" s="18"/>
      <c r="SDC262" s="18"/>
      <c r="SDD262" s="18"/>
      <c r="SDE262" s="18"/>
      <c r="SDF262" s="18"/>
      <c r="SDG262" s="18"/>
      <c r="SDH262" s="18"/>
      <c r="SDI262" s="18"/>
      <c r="SDJ262" s="18"/>
      <c r="SDK262" s="18"/>
      <c r="SDL262" s="18"/>
      <c r="SDM262" s="18"/>
      <c r="SDN262" s="18"/>
      <c r="SDO262" s="18"/>
      <c r="SDP262" s="18"/>
      <c r="SDQ262" s="18"/>
      <c r="SDR262" s="18"/>
      <c r="SDS262" s="18"/>
      <c r="SDT262" s="18"/>
      <c r="SDU262" s="18"/>
      <c r="SDV262" s="18"/>
      <c r="SDW262" s="18"/>
      <c r="SDX262" s="18"/>
      <c r="SDY262" s="18"/>
      <c r="SDZ262" s="18"/>
      <c r="SEA262" s="18"/>
      <c r="SEB262" s="18"/>
      <c r="SEC262" s="18"/>
      <c r="SED262" s="18"/>
      <c r="SEE262" s="18"/>
      <c r="SEF262" s="18"/>
      <c r="SEG262" s="18"/>
      <c r="SEH262" s="18"/>
      <c r="SEI262" s="18"/>
      <c r="SEJ262" s="18"/>
      <c r="SEK262" s="18"/>
      <c r="SEL262" s="18"/>
      <c r="SEM262" s="18"/>
      <c r="SEN262" s="18"/>
      <c r="SEO262" s="18"/>
      <c r="SEP262" s="18"/>
      <c r="SEQ262" s="18"/>
      <c r="SER262" s="18"/>
      <c r="SES262" s="18"/>
      <c r="SET262" s="18"/>
      <c r="SEU262" s="18"/>
      <c r="SEV262" s="18"/>
      <c r="SEW262" s="18"/>
      <c r="SEX262" s="18"/>
      <c r="SEY262" s="18"/>
      <c r="SEZ262" s="18"/>
      <c r="SFA262" s="18"/>
      <c r="SFB262" s="18"/>
      <c r="SFC262" s="18"/>
      <c r="SFD262" s="18"/>
      <c r="SFE262" s="18"/>
      <c r="SFF262" s="18"/>
      <c r="SFG262" s="18"/>
      <c r="SFH262" s="18"/>
      <c r="SFI262" s="18"/>
      <c r="SFJ262" s="18"/>
      <c r="SFK262" s="18"/>
      <c r="SFL262" s="18"/>
      <c r="SFM262" s="18"/>
      <c r="SFN262" s="18"/>
      <c r="SFO262" s="18"/>
      <c r="SFP262" s="18"/>
      <c r="SFQ262" s="18"/>
      <c r="SFR262" s="18"/>
      <c r="SFS262" s="18"/>
      <c r="SFT262" s="18"/>
      <c r="SFU262" s="18"/>
      <c r="SFV262" s="18"/>
      <c r="SFW262" s="18"/>
      <c r="SFX262" s="18"/>
      <c r="SFY262" s="18"/>
      <c r="SFZ262" s="18"/>
      <c r="SGA262" s="18"/>
      <c r="SGB262" s="18"/>
      <c r="SGC262" s="18"/>
      <c r="SGD262" s="18"/>
      <c r="SGE262" s="18"/>
      <c r="SGF262" s="18"/>
      <c r="SGG262" s="18"/>
      <c r="SGH262" s="18"/>
      <c r="SGI262" s="18"/>
      <c r="SGJ262" s="18"/>
      <c r="SGK262" s="18"/>
      <c r="SGL262" s="18"/>
      <c r="SGM262" s="18"/>
      <c r="SGN262" s="18"/>
      <c r="SGO262" s="18"/>
      <c r="SGP262" s="18"/>
      <c r="SGQ262" s="18"/>
      <c r="SGR262" s="18"/>
      <c r="SGS262" s="18"/>
      <c r="SGT262" s="18"/>
      <c r="SGU262" s="18"/>
      <c r="SGV262" s="18"/>
      <c r="SGW262" s="18"/>
      <c r="SGX262" s="18"/>
      <c r="SGY262" s="18"/>
      <c r="SGZ262" s="18"/>
      <c r="SHA262" s="18"/>
      <c r="SHB262" s="18"/>
      <c r="SHC262" s="18"/>
      <c r="SHD262" s="18"/>
      <c r="SHE262" s="18"/>
      <c r="SHF262" s="18"/>
      <c r="SHG262" s="18"/>
      <c r="SHH262" s="18"/>
      <c r="SHI262" s="18"/>
      <c r="SHJ262" s="18"/>
      <c r="SHK262" s="18"/>
      <c r="SHL262" s="18"/>
      <c r="SHM262" s="18"/>
      <c r="SHN262" s="18"/>
      <c r="SHO262" s="18"/>
      <c r="SHP262" s="18"/>
      <c r="SHQ262" s="18"/>
      <c r="SHR262" s="18"/>
      <c r="SHS262" s="18"/>
      <c r="SHT262" s="18"/>
      <c r="SHU262" s="18"/>
      <c r="SHV262" s="18"/>
      <c r="SHW262" s="18"/>
      <c r="SHX262" s="18"/>
      <c r="SHY262" s="18"/>
      <c r="SHZ262" s="18"/>
      <c r="SIA262" s="18"/>
      <c r="SIB262" s="18"/>
      <c r="SIC262" s="18"/>
      <c r="SID262" s="18"/>
      <c r="SIE262" s="18"/>
      <c r="SIF262" s="18"/>
      <c r="SIG262" s="18"/>
      <c r="SIH262" s="18"/>
      <c r="SII262" s="18"/>
      <c r="SIJ262" s="18"/>
      <c r="SIK262" s="18"/>
      <c r="SIL262" s="18"/>
      <c r="SIM262" s="18"/>
      <c r="SIN262" s="18"/>
      <c r="SIO262" s="18"/>
      <c r="SIP262" s="18"/>
      <c r="SIQ262" s="18"/>
      <c r="SIR262" s="18"/>
      <c r="SIS262" s="18"/>
      <c r="SIT262" s="18"/>
      <c r="SIU262" s="18"/>
      <c r="SIV262" s="18"/>
      <c r="SIW262" s="18"/>
      <c r="SIX262" s="18"/>
      <c r="SIY262" s="18"/>
      <c r="SIZ262" s="18"/>
      <c r="SJA262" s="18"/>
      <c r="SJB262" s="18"/>
      <c r="SJC262" s="18"/>
      <c r="SJD262" s="18"/>
      <c r="SJE262" s="18"/>
      <c r="SJF262" s="18"/>
      <c r="SJG262" s="18"/>
      <c r="SJH262" s="18"/>
      <c r="SJI262" s="18"/>
      <c r="SJJ262" s="18"/>
      <c r="SJK262" s="18"/>
      <c r="SJL262" s="18"/>
      <c r="SJM262" s="18"/>
      <c r="SJN262" s="18"/>
      <c r="SJO262" s="18"/>
      <c r="SJP262" s="18"/>
      <c r="SJQ262" s="18"/>
      <c r="SJR262" s="18"/>
      <c r="SJS262" s="18"/>
      <c r="SJT262" s="18"/>
      <c r="SJU262" s="18"/>
      <c r="SJV262" s="18"/>
      <c r="SJW262" s="18"/>
      <c r="SJX262" s="18"/>
      <c r="SJY262" s="18"/>
      <c r="SJZ262" s="18"/>
      <c r="SKA262" s="18"/>
      <c r="SKB262" s="18"/>
      <c r="SKC262" s="18"/>
      <c r="SKD262" s="18"/>
      <c r="SKE262" s="18"/>
      <c r="SKF262" s="18"/>
      <c r="SKG262" s="18"/>
      <c r="SKH262" s="18"/>
      <c r="SKI262" s="18"/>
      <c r="SKJ262" s="18"/>
      <c r="SKK262" s="18"/>
      <c r="SKL262" s="18"/>
      <c r="SKM262" s="18"/>
      <c r="SKN262" s="18"/>
      <c r="SKO262" s="18"/>
      <c r="SKP262" s="18"/>
      <c r="SKQ262" s="18"/>
      <c r="SKR262" s="18"/>
      <c r="SKS262" s="18"/>
      <c r="SKT262" s="18"/>
      <c r="SKU262" s="18"/>
      <c r="SKV262" s="18"/>
      <c r="SKW262" s="18"/>
      <c r="SKX262" s="18"/>
      <c r="SKY262" s="18"/>
      <c r="SKZ262" s="18"/>
      <c r="SLA262" s="18"/>
      <c r="SLB262" s="18"/>
      <c r="SLC262" s="18"/>
      <c r="SLD262" s="18"/>
      <c r="SLE262" s="18"/>
      <c r="SLF262" s="18"/>
      <c r="SLG262" s="18"/>
      <c r="SLH262" s="18"/>
      <c r="SLI262" s="18"/>
      <c r="SLJ262" s="18"/>
      <c r="SLK262" s="18"/>
      <c r="SLL262" s="18"/>
      <c r="SLM262" s="18"/>
      <c r="SLN262" s="18"/>
      <c r="SLO262" s="18"/>
      <c r="SLP262" s="18"/>
      <c r="SLQ262" s="18"/>
      <c r="SLR262" s="18"/>
      <c r="SLS262" s="18"/>
      <c r="SLT262" s="18"/>
      <c r="SLU262" s="18"/>
      <c r="SLV262" s="18"/>
      <c r="SLW262" s="18"/>
      <c r="SLX262" s="18"/>
      <c r="SLY262" s="18"/>
      <c r="SLZ262" s="18"/>
      <c r="SMA262" s="18"/>
      <c r="SMB262" s="18"/>
      <c r="SMC262" s="18"/>
      <c r="SMD262" s="18"/>
      <c r="SME262" s="18"/>
      <c r="SMF262" s="18"/>
      <c r="SMG262" s="18"/>
      <c r="SMH262" s="18"/>
      <c r="SMI262" s="18"/>
      <c r="SMJ262" s="18"/>
      <c r="SMK262" s="18"/>
      <c r="SML262" s="18"/>
      <c r="SMM262" s="18"/>
      <c r="SMN262" s="18"/>
      <c r="SMO262" s="18"/>
      <c r="SMP262" s="18"/>
      <c r="SMQ262" s="18"/>
      <c r="SMR262" s="18"/>
      <c r="SMS262" s="18"/>
      <c r="SMT262" s="18"/>
      <c r="SMU262" s="18"/>
      <c r="SMV262" s="18"/>
      <c r="SMW262" s="18"/>
      <c r="SMX262" s="18"/>
      <c r="SMY262" s="18"/>
      <c r="SMZ262" s="18"/>
      <c r="SNA262" s="18"/>
      <c r="SNB262" s="18"/>
      <c r="SNC262" s="18"/>
      <c r="SND262" s="18"/>
      <c r="SNE262" s="18"/>
      <c r="SNF262" s="18"/>
      <c r="SNG262" s="18"/>
      <c r="SNH262" s="18"/>
      <c r="SNI262" s="18"/>
      <c r="SNJ262" s="18"/>
      <c r="SNK262" s="18"/>
      <c r="SNL262" s="18"/>
      <c r="SNM262" s="18"/>
      <c r="SNN262" s="18"/>
      <c r="SNO262" s="18"/>
      <c r="SNP262" s="18"/>
      <c r="SNQ262" s="18"/>
      <c r="SNR262" s="18"/>
      <c r="SNS262" s="18"/>
      <c r="SNT262" s="18"/>
      <c r="SNU262" s="18"/>
      <c r="SNV262" s="18"/>
      <c r="SNW262" s="18"/>
      <c r="SNX262" s="18"/>
      <c r="SNY262" s="18"/>
      <c r="SNZ262" s="18"/>
      <c r="SOA262" s="18"/>
      <c r="SOB262" s="18"/>
      <c r="SOC262" s="18"/>
      <c r="SOD262" s="18"/>
      <c r="SOE262" s="18"/>
      <c r="SOF262" s="18"/>
      <c r="SOG262" s="18"/>
      <c r="SOH262" s="18"/>
      <c r="SOI262" s="18"/>
      <c r="SOJ262" s="18"/>
      <c r="SOK262" s="18"/>
      <c r="SOL262" s="18"/>
      <c r="SOM262" s="18"/>
      <c r="SON262" s="18"/>
      <c r="SOO262" s="18"/>
      <c r="SOP262" s="18"/>
      <c r="SOQ262" s="18"/>
      <c r="SOR262" s="18"/>
      <c r="SOS262" s="18"/>
      <c r="SOT262" s="18"/>
      <c r="SOU262" s="18"/>
      <c r="SOV262" s="18"/>
      <c r="SOW262" s="18"/>
      <c r="SOX262" s="18"/>
      <c r="SOY262" s="18"/>
      <c r="SOZ262" s="18"/>
      <c r="SPA262" s="18"/>
      <c r="SPB262" s="18"/>
      <c r="SPC262" s="18"/>
      <c r="SPD262" s="18"/>
      <c r="SPE262" s="18"/>
      <c r="SPF262" s="18"/>
      <c r="SPG262" s="18"/>
      <c r="SPH262" s="18"/>
      <c r="SPI262" s="18"/>
      <c r="SPJ262" s="18"/>
      <c r="SPK262" s="18"/>
      <c r="SPL262" s="18"/>
      <c r="SPM262" s="18"/>
      <c r="SPN262" s="18"/>
      <c r="SPO262" s="18"/>
      <c r="SPP262" s="18"/>
      <c r="SPQ262" s="18"/>
      <c r="SPR262" s="18"/>
      <c r="SPS262" s="18"/>
      <c r="SPT262" s="18"/>
      <c r="SPU262" s="18"/>
      <c r="SPV262" s="18"/>
      <c r="SPW262" s="18"/>
      <c r="SPX262" s="18"/>
      <c r="SPY262" s="18"/>
      <c r="SPZ262" s="18"/>
      <c r="SQA262" s="18"/>
      <c r="SQB262" s="18"/>
      <c r="SQC262" s="18"/>
      <c r="SQD262" s="18"/>
      <c r="SQE262" s="18"/>
      <c r="SQF262" s="18"/>
      <c r="SQG262" s="18"/>
      <c r="SQH262" s="18"/>
      <c r="SQI262" s="18"/>
      <c r="SQJ262" s="18"/>
      <c r="SQK262" s="18"/>
      <c r="SQL262" s="18"/>
      <c r="SQM262" s="18"/>
      <c r="SQN262" s="18"/>
      <c r="SQO262" s="18"/>
      <c r="SQP262" s="18"/>
      <c r="SQQ262" s="18"/>
      <c r="SQR262" s="18"/>
      <c r="SQS262" s="18"/>
      <c r="SQT262" s="18"/>
      <c r="SQU262" s="18"/>
      <c r="SQV262" s="18"/>
      <c r="SQW262" s="18"/>
      <c r="SQX262" s="18"/>
      <c r="SQY262" s="18"/>
      <c r="SQZ262" s="18"/>
      <c r="SRA262" s="18"/>
      <c r="SRB262" s="18"/>
      <c r="SRC262" s="18"/>
      <c r="SRD262" s="18"/>
      <c r="SRE262" s="18"/>
      <c r="SRF262" s="18"/>
      <c r="SRG262" s="18"/>
      <c r="SRH262" s="18"/>
      <c r="SRI262" s="18"/>
      <c r="SRJ262" s="18"/>
      <c r="SRK262" s="18"/>
      <c r="SRL262" s="18"/>
      <c r="SRM262" s="18"/>
      <c r="SRN262" s="18"/>
      <c r="SRO262" s="18"/>
      <c r="SRP262" s="18"/>
      <c r="SRQ262" s="18"/>
      <c r="SRR262" s="18"/>
      <c r="SRS262" s="18"/>
      <c r="SRT262" s="18"/>
      <c r="SRU262" s="18"/>
      <c r="SRV262" s="18"/>
      <c r="SRW262" s="18"/>
      <c r="SRX262" s="18"/>
      <c r="SRY262" s="18"/>
      <c r="SRZ262" s="18"/>
      <c r="SSA262" s="18"/>
      <c r="SSB262" s="18"/>
      <c r="SSC262" s="18"/>
      <c r="SSD262" s="18"/>
      <c r="SSE262" s="18"/>
      <c r="SSF262" s="18"/>
      <c r="SSG262" s="18"/>
      <c r="SSH262" s="18"/>
      <c r="SSI262" s="18"/>
      <c r="SSJ262" s="18"/>
      <c r="SSK262" s="18"/>
      <c r="SSL262" s="18"/>
      <c r="SSM262" s="18"/>
      <c r="SSN262" s="18"/>
      <c r="SSO262" s="18"/>
      <c r="SSP262" s="18"/>
      <c r="SSQ262" s="18"/>
      <c r="SSR262" s="18"/>
      <c r="SSS262" s="18"/>
      <c r="SST262" s="18"/>
      <c r="SSU262" s="18"/>
      <c r="SSV262" s="18"/>
      <c r="SSW262" s="18"/>
      <c r="SSX262" s="18"/>
      <c r="SSY262" s="18"/>
      <c r="SSZ262" s="18"/>
      <c r="STA262" s="18"/>
      <c r="STB262" s="18"/>
      <c r="STC262" s="18"/>
      <c r="STD262" s="18"/>
      <c r="STE262" s="18"/>
      <c r="STF262" s="18"/>
      <c r="STG262" s="18"/>
      <c r="STH262" s="18"/>
      <c r="STI262" s="18"/>
      <c r="STJ262" s="18"/>
      <c r="STK262" s="18"/>
      <c r="STL262" s="18"/>
      <c r="STM262" s="18"/>
      <c r="STN262" s="18"/>
      <c r="STO262" s="18"/>
      <c r="STP262" s="18"/>
      <c r="STQ262" s="18"/>
      <c r="STR262" s="18"/>
      <c r="STS262" s="18"/>
      <c r="STT262" s="18"/>
      <c r="STU262" s="18"/>
      <c r="STV262" s="18"/>
      <c r="STW262" s="18"/>
      <c r="STX262" s="18"/>
      <c r="STY262" s="18"/>
      <c r="STZ262" s="18"/>
      <c r="SUA262" s="18"/>
      <c r="SUB262" s="18"/>
      <c r="SUC262" s="18"/>
      <c r="SUD262" s="18"/>
      <c r="SUE262" s="18"/>
      <c r="SUF262" s="18"/>
      <c r="SUG262" s="18"/>
      <c r="SUH262" s="18"/>
      <c r="SUI262" s="18"/>
      <c r="SUJ262" s="18"/>
      <c r="SUK262" s="18"/>
      <c r="SUL262" s="18"/>
      <c r="SUM262" s="18"/>
      <c r="SUN262" s="18"/>
      <c r="SUO262" s="18"/>
      <c r="SUP262" s="18"/>
      <c r="SUQ262" s="18"/>
      <c r="SUR262" s="18"/>
      <c r="SUS262" s="18"/>
      <c r="SUT262" s="18"/>
      <c r="SUU262" s="18"/>
      <c r="SUV262" s="18"/>
      <c r="SUW262" s="18"/>
      <c r="SUX262" s="18"/>
      <c r="SUY262" s="18"/>
      <c r="SUZ262" s="18"/>
      <c r="SVA262" s="18"/>
      <c r="SVB262" s="18"/>
      <c r="SVC262" s="18"/>
      <c r="SVD262" s="18"/>
      <c r="SVE262" s="18"/>
      <c r="SVF262" s="18"/>
      <c r="SVG262" s="18"/>
      <c r="SVH262" s="18"/>
      <c r="SVI262" s="18"/>
      <c r="SVJ262" s="18"/>
      <c r="SVK262" s="18"/>
      <c r="SVL262" s="18"/>
      <c r="SVM262" s="18"/>
      <c r="SVN262" s="18"/>
      <c r="SVO262" s="18"/>
      <c r="SVP262" s="18"/>
      <c r="SVQ262" s="18"/>
      <c r="SVR262" s="18"/>
      <c r="SVS262" s="18"/>
      <c r="SVT262" s="18"/>
      <c r="SVU262" s="18"/>
      <c r="SVV262" s="18"/>
      <c r="SVW262" s="18"/>
      <c r="SVX262" s="18"/>
      <c r="SVY262" s="18"/>
      <c r="SVZ262" s="18"/>
      <c r="SWA262" s="18"/>
      <c r="SWB262" s="18"/>
      <c r="SWC262" s="18"/>
      <c r="SWD262" s="18"/>
      <c r="SWE262" s="18"/>
      <c r="SWF262" s="18"/>
      <c r="SWG262" s="18"/>
      <c r="SWH262" s="18"/>
      <c r="SWI262" s="18"/>
      <c r="SWJ262" s="18"/>
      <c r="SWK262" s="18"/>
      <c r="SWL262" s="18"/>
      <c r="SWM262" s="18"/>
      <c r="SWN262" s="18"/>
      <c r="SWO262" s="18"/>
      <c r="SWP262" s="18"/>
      <c r="SWQ262" s="18"/>
      <c r="SWR262" s="18"/>
      <c r="SWS262" s="18"/>
      <c r="SWT262" s="18"/>
      <c r="SWU262" s="18"/>
      <c r="SWV262" s="18"/>
      <c r="SWW262" s="18"/>
      <c r="SWX262" s="18"/>
      <c r="SWY262" s="18"/>
      <c r="SWZ262" s="18"/>
      <c r="SXA262" s="18"/>
      <c r="SXB262" s="18"/>
      <c r="SXC262" s="18"/>
      <c r="SXD262" s="18"/>
      <c r="SXE262" s="18"/>
      <c r="SXF262" s="18"/>
      <c r="SXG262" s="18"/>
      <c r="SXH262" s="18"/>
      <c r="SXI262" s="18"/>
      <c r="SXJ262" s="18"/>
      <c r="SXK262" s="18"/>
      <c r="SXL262" s="18"/>
      <c r="SXM262" s="18"/>
      <c r="SXN262" s="18"/>
      <c r="SXO262" s="18"/>
      <c r="SXP262" s="18"/>
      <c r="SXQ262" s="18"/>
      <c r="SXR262" s="18"/>
      <c r="SXS262" s="18"/>
      <c r="SXT262" s="18"/>
      <c r="SXU262" s="18"/>
      <c r="SXV262" s="18"/>
      <c r="SXW262" s="18"/>
      <c r="SXX262" s="18"/>
      <c r="SXY262" s="18"/>
      <c r="SXZ262" s="18"/>
      <c r="SYA262" s="18"/>
      <c r="SYB262" s="18"/>
      <c r="SYC262" s="18"/>
      <c r="SYD262" s="18"/>
      <c r="SYE262" s="18"/>
      <c r="SYF262" s="18"/>
      <c r="SYG262" s="18"/>
      <c r="SYH262" s="18"/>
      <c r="SYI262" s="18"/>
      <c r="SYJ262" s="18"/>
      <c r="SYK262" s="18"/>
      <c r="SYL262" s="18"/>
      <c r="SYM262" s="18"/>
      <c r="SYN262" s="18"/>
      <c r="SYO262" s="18"/>
      <c r="SYP262" s="18"/>
      <c r="SYQ262" s="18"/>
      <c r="SYR262" s="18"/>
      <c r="SYS262" s="18"/>
      <c r="SYT262" s="18"/>
      <c r="SYU262" s="18"/>
      <c r="SYV262" s="18"/>
      <c r="SYW262" s="18"/>
      <c r="SYX262" s="18"/>
      <c r="SYY262" s="18"/>
      <c r="SYZ262" s="18"/>
      <c r="SZA262" s="18"/>
      <c r="SZB262" s="18"/>
      <c r="SZC262" s="18"/>
      <c r="SZD262" s="18"/>
      <c r="SZE262" s="18"/>
      <c r="SZF262" s="18"/>
      <c r="SZG262" s="18"/>
      <c r="SZH262" s="18"/>
      <c r="SZI262" s="18"/>
      <c r="SZJ262" s="18"/>
      <c r="SZK262" s="18"/>
      <c r="SZL262" s="18"/>
      <c r="SZM262" s="18"/>
      <c r="SZN262" s="18"/>
      <c r="SZO262" s="18"/>
      <c r="SZP262" s="18"/>
      <c r="SZQ262" s="18"/>
      <c r="SZR262" s="18"/>
      <c r="SZS262" s="18"/>
      <c r="SZT262" s="18"/>
      <c r="SZU262" s="18"/>
      <c r="SZV262" s="18"/>
      <c r="SZW262" s="18"/>
      <c r="SZX262" s="18"/>
      <c r="SZY262" s="18"/>
      <c r="SZZ262" s="18"/>
      <c r="TAA262" s="18"/>
      <c r="TAB262" s="18"/>
      <c r="TAC262" s="18"/>
      <c r="TAD262" s="18"/>
      <c r="TAE262" s="18"/>
      <c r="TAF262" s="18"/>
      <c r="TAG262" s="18"/>
      <c r="TAH262" s="18"/>
      <c r="TAI262" s="18"/>
      <c r="TAJ262" s="18"/>
      <c r="TAK262" s="18"/>
      <c r="TAL262" s="18"/>
      <c r="TAM262" s="18"/>
      <c r="TAN262" s="18"/>
      <c r="TAO262" s="18"/>
      <c r="TAP262" s="18"/>
      <c r="TAQ262" s="18"/>
      <c r="TAR262" s="18"/>
      <c r="TAS262" s="18"/>
      <c r="TAT262" s="18"/>
      <c r="TAU262" s="18"/>
      <c r="TAV262" s="18"/>
      <c r="TAW262" s="18"/>
      <c r="TAX262" s="18"/>
      <c r="TAY262" s="18"/>
      <c r="TAZ262" s="18"/>
      <c r="TBA262" s="18"/>
      <c r="TBB262" s="18"/>
      <c r="TBC262" s="18"/>
      <c r="TBD262" s="18"/>
      <c r="TBE262" s="18"/>
      <c r="TBF262" s="18"/>
      <c r="TBG262" s="18"/>
      <c r="TBH262" s="18"/>
      <c r="TBI262" s="18"/>
      <c r="TBJ262" s="18"/>
      <c r="TBK262" s="18"/>
      <c r="TBL262" s="18"/>
      <c r="TBM262" s="18"/>
      <c r="TBN262" s="18"/>
      <c r="TBO262" s="18"/>
      <c r="TBP262" s="18"/>
      <c r="TBQ262" s="18"/>
      <c r="TBR262" s="18"/>
      <c r="TBS262" s="18"/>
      <c r="TBT262" s="18"/>
      <c r="TBU262" s="18"/>
      <c r="TBV262" s="18"/>
      <c r="TBW262" s="18"/>
      <c r="TBX262" s="18"/>
      <c r="TBY262" s="18"/>
      <c r="TBZ262" s="18"/>
      <c r="TCA262" s="18"/>
      <c r="TCB262" s="18"/>
      <c r="TCC262" s="18"/>
      <c r="TCD262" s="18"/>
      <c r="TCE262" s="18"/>
      <c r="TCF262" s="18"/>
      <c r="TCG262" s="18"/>
      <c r="TCH262" s="18"/>
      <c r="TCI262" s="18"/>
      <c r="TCJ262" s="18"/>
      <c r="TCK262" s="18"/>
      <c r="TCL262" s="18"/>
      <c r="TCM262" s="18"/>
      <c r="TCN262" s="18"/>
      <c r="TCO262" s="18"/>
      <c r="TCP262" s="18"/>
      <c r="TCQ262" s="18"/>
      <c r="TCR262" s="18"/>
      <c r="TCS262" s="18"/>
      <c r="TCT262" s="18"/>
      <c r="TCU262" s="18"/>
      <c r="TCV262" s="18"/>
      <c r="TCW262" s="18"/>
      <c r="TCX262" s="18"/>
      <c r="TCY262" s="18"/>
      <c r="TCZ262" s="18"/>
      <c r="TDA262" s="18"/>
      <c r="TDB262" s="18"/>
      <c r="TDC262" s="18"/>
      <c r="TDD262" s="18"/>
      <c r="TDE262" s="18"/>
      <c r="TDF262" s="18"/>
      <c r="TDG262" s="18"/>
      <c r="TDH262" s="18"/>
      <c r="TDI262" s="18"/>
      <c r="TDJ262" s="18"/>
      <c r="TDK262" s="18"/>
      <c r="TDL262" s="18"/>
      <c r="TDM262" s="18"/>
      <c r="TDN262" s="18"/>
      <c r="TDO262" s="18"/>
      <c r="TDP262" s="18"/>
      <c r="TDQ262" s="18"/>
      <c r="TDR262" s="18"/>
      <c r="TDS262" s="18"/>
      <c r="TDT262" s="18"/>
      <c r="TDU262" s="18"/>
      <c r="TDV262" s="18"/>
      <c r="TDW262" s="18"/>
      <c r="TDX262" s="18"/>
      <c r="TDY262" s="18"/>
      <c r="TDZ262" s="18"/>
      <c r="TEA262" s="18"/>
      <c r="TEB262" s="18"/>
      <c r="TEC262" s="18"/>
      <c r="TED262" s="18"/>
      <c r="TEE262" s="18"/>
      <c r="TEF262" s="18"/>
      <c r="TEG262" s="18"/>
      <c r="TEH262" s="18"/>
      <c r="TEI262" s="18"/>
      <c r="TEJ262" s="18"/>
      <c r="TEK262" s="18"/>
      <c r="TEL262" s="18"/>
      <c r="TEM262" s="18"/>
      <c r="TEN262" s="18"/>
      <c r="TEO262" s="18"/>
      <c r="TEP262" s="18"/>
      <c r="TEQ262" s="18"/>
      <c r="TER262" s="18"/>
      <c r="TES262" s="18"/>
      <c r="TET262" s="18"/>
      <c r="TEU262" s="18"/>
      <c r="TEV262" s="18"/>
      <c r="TEW262" s="18"/>
      <c r="TEX262" s="18"/>
      <c r="TEY262" s="18"/>
      <c r="TEZ262" s="18"/>
      <c r="TFA262" s="18"/>
      <c r="TFB262" s="18"/>
      <c r="TFC262" s="18"/>
      <c r="TFD262" s="18"/>
      <c r="TFE262" s="18"/>
      <c r="TFF262" s="18"/>
      <c r="TFG262" s="18"/>
      <c r="TFH262" s="18"/>
      <c r="TFI262" s="18"/>
      <c r="TFJ262" s="18"/>
      <c r="TFK262" s="18"/>
      <c r="TFL262" s="18"/>
      <c r="TFM262" s="18"/>
      <c r="TFN262" s="18"/>
      <c r="TFO262" s="18"/>
      <c r="TFP262" s="18"/>
      <c r="TFQ262" s="18"/>
      <c r="TFR262" s="18"/>
      <c r="TFS262" s="18"/>
      <c r="TFT262" s="18"/>
      <c r="TFU262" s="18"/>
      <c r="TFV262" s="18"/>
      <c r="TFW262" s="18"/>
      <c r="TFX262" s="18"/>
      <c r="TFY262" s="18"/>
      <c r="TFZ262" s="18"/>
      <c r="TGA262" s="18"/>
      <c r="TGB262" s="18"/>
      <c r="TGC262" s="18"/>
      <c r="TGD262" s="18"/>
      <c r="TGE262" s="18"/>
      <c r="TGF262" s="18"/>
      <c r="TGG262" s="18"/>
      <c r="TGH262" s="18"/>
      <c r="TGI262" s="18"/>
      <c r="TGJ262" s="18"/>
      <c r="TGK262" s="18"/>
      <c r="TGL262" s="18"/>
      <c r="TGM262" s="18"/>
      <c r="TGN262" s="18"/>
      <c r="TGO262" s="18"/>
      <c r="TGP262" s="18"/>
      <c r="TGQ262" s="18"/>
      <c r="TGR262" s="18"/>
      <c r="TGS262" s="18"/>
      <c r="TGT262" s="18"/>
      <c r="TGU262" s="18"/>
      <c r="TGV262" s="18"/>
      <c r="TGW262" s="18"/>
      <c r="TGX262" s="18"/>
      <c r="TGY262" s="18"/>
      <c r="TGZ262" s="18"/>
      <c r="THA262" s="18"/>
      <c r="THB262" s="18"/>
      <c r="THC262" s="18"/>
      <c r="THD262" s="18"/>
      <c r="THE262" s="18"/>
      <c r="THF262" s="18"/>
      <c r="THG262" s="18"/>
      <c r="THH262" s="18"/>
      <c r="THI262" s="18"/>
      <c r="THJ262" s="18"/>
      <c r="THK262" s="18"/>
      <c r="THL262" s="18"/>
      <c r="THM262" s="18"/>
      <c r="THN262" s="18"/>
      <c r="THO262" s="18"/>
      <c r="THP262" s="18"/>
      <c r="THQ262" s="18"/>
      <c r="THR262" s="18"/>
      <c r="THS262" s="18"/>
      <c r="THT262" s="18"/>
      <c r="THU262" s="18"/>
      <c r="THV262" s="18"/>
      <c r="THW262" s="18"/>
      <c r="THX262" s="18"/>
      <c r="THY262" s="18"/>
      <c r="THZ262" s="18"/>
      <c r="TIA262" s="18"/>
      <c r="TIB262" s="18"/>
      <c r="TIC262" s="18"/>
      <c r="TID262" s="18"/>
      <c r="TIE262" s="18"/>
      <c r="TIF262" s="18"/>
      <c r="TIG262" s="18"/>
      <c r="TIH262" s="18"/>
      <c r="TII262" s="18"/>
      <c r="TIJ262" s="18"/>
      <c r="TIK262" s="18"/>
      <c r="TIL262" s="18"/>
      <c r="TIM262" s="18"/>
      <c r="TIN262" s="18"/>
      <c r="TIO262" s="18"/>
      <c r="TIP262" s="18"/>
      <c r="TIQ262" s="18"/>
      <c r="TIR262" s="18"/>
      <c r="TIS262" s="18"/>
      <c r="TIT262" s="18"/>
      <c r="TIU262" s="18"/>
      <c r="TIV262" s="18"/>
      <c r="TIW262" s="18"/>
      <c r="TIX262" s="18"/>
      <c r="TIY262" s="18"/>
      <c r="TIZ262" s="18"/>
      <c r="TJA262" s="18"/>
      <c r="TJB262" s="18"/>
      <c r="TJC262" s="18"/>
      <c r="TJD262" s="18"/>
      <c r="TJE262" s="18"/>
      <c r="TJF262" s="18"/>
      <c r="TJG262" s="18"/>
      <c r="TJH262" s="18"/>
      <c r="TJI262" s="18"/>
      <c r="TJJ262" s="18"/>
      <c r="TJK262" s="18"/>
      <c r="TJL262" s="18"/>
      <c r="TJM262" s="18"/>
      <c r="TJN262" s="18"/>
      <c r="TJO262" s="18"/>
      <c r="TJP262" s="18"/>
      <c r="TJQ262" s="18"/>
      <c r="TJR262" s="18"/>
      <c r="TJS262" s="18"/>
      <c r="TJT262" s="18"/>
      <c r="TJU262" s="18"/>
      <c r="TJV262" s="18"/>
      <c r="TJW262" s="18"/>
      <c r="TJX262" s="18"/>
      <c r="TJY262" s="18"/>
      <c r="TJZ262" s="18"/>
      <c r="TKA262" s="18"/>
      <c r="TKB262" s="18"/>
      <c r="TKC262" s="18"/>
      <c r="TKD262" s="18"/>
      <c r="TKE262" s="18"/>
      <c r="TKF262" s="18"/>
      <c r="TKG262" s="18"/>
      <c r="TKH262" s="18"/>
      <c r="TKI262" s="18"/>
      <c r="TKJ262" s="18"/>
      <c r="TKK262" s="18"/>
      <c r="TKL262" s="18"/>
      <c r="TKM262" s="18"/>
      <c r="TKN262" s="18"/>
      <c r="TKO262" s="18"/>
      <c r="TKP262" s="18"/>
      <c r="TKQ262" s="18"/>
      <c r="TKR262" s="18"/>
      <c r="TKS262" s="18"/>
      <c r="TKT262" s="18"/>
      <c r="TKU262" s="18"/>
      <c r="TKV262" s="18"/>
      <c r="TKW262" s="18"/>
      <c r="TKX262" s="18"/>
      <c r="TKY262" s="18"/>
      <c r="TKZ262" s="18"/>
      <c r="TLA262" s="18"/>
      <c r="TLB262" s="18"/>
      <c r="TLC262" s="18"/>
      <c r="TLD262" s="18"/>
      <c r="TLE262" s="18"/>
      <c r="TLF262" s="18"/>
      <c r="TLG262" s="18"/>
      <c r="TLH262" s="18"/>
      <c r="TLI262" s="18"/>
      <c r="TLJ262" s="18"/>
      <c r="TLK262" s="18"/>
      <c r="TLL262" s="18"/>
      <c r="TLM262" s="18"/>
      <c r="TLN262" s="18"/>
      <c r="TLO262" s="18"/>
      <c r="TLP262" s="18"/>
      <c r="TLQ262" s="18"/>
      <c r="TLR262" s="18"/>
      <c r="TLS262" s="18"/>
      <c r="TLT262" s="18"/>
      <c r="TLU262" s="18"/>
      <c r="TLV262" s="18"/>
      <c r="TLW262" s="18"/>
      <c r="TLX262" s="18"/>
      <c r="TLY262" s="18"/>
      <c r="TLZ262" s="18"/>
      <c r="TMA262" s="18"/>
      <c r="TMB262" s="18"/>
      <c r="TMC262" s="18"/>
      <c r="TMD262" s="18"/>
      <c r="TME262" s="18"/>
      <c r="TMF262" s="18"/>
      <c r="TMG262" s="18"/>
      <c r="TMH262" s="18"/>
      <c r="TMI262" s="18"/>
      <c r="TMJ262" s="18"/>
      <c r="TMK262" s="18"/>
      <c r="TML262" s="18"/>
      <c r="TMM262" s="18"/>
      <c r="TMN262" s="18"/>
      <c r="TMO262" s="18"/>
      <c r="TMP262" s="18"/>
      <c r="TMQ262" s="18"/>
      <c r="TMR262" s="18"/>
      <c r="TMS262" s="18"/>
      <c r="TMT262" s="18"/>
      <c r="TMU262" s="18"/>
      <c r="TMV262" s="18"/>
      <c r="TMW262" s="18"/>
      <c r="TMX262" s="18"/>
      <c r="TMY262" s="18"/>
      <c r="TMZ262" s="18"/>
      <c r="TNA262" s="18"/>
      <c r="TNB262" s="18"/>
      <c r="TNC262" s="18"/>
      <c r="TND262" s="18"/>
      <c r="TNE262" s="18"/>
      <c r="TNF262" s="18"/>
      <c r="TNG262" s="18"/>
      <c r="TNH262" s="18"/>
      <c r="TNI262" s="18"/>
      <c r="TNJ262" s="18"/>
      <c r="TNK262" s="18"/>
      <c r="TNL262" s="18"/>
      <c r="TNM262" s="18"/>
      <c r="TNN262" s="18"/>
      <c r="TNO262" s="18"/>
      <c r="TNP262" s="18"/>
      <c r="TNQ262" s="18"/>
      <c r="TNR262" s="18"/>
      <c r="TNS262" s="18"/>
      <c r="TNT262" s="18"/>
      <c r="TNU262" s="18"/>
      <c r="TNV262" s="18"/>
      <c r="TNW262" s="18"/>
      <c r="TNX262" s="18"/>
      <c r="TNY262" s="18"/>
      <c r="TNZ262" s="18"/>
      <c r="TOA262" s="18"/>
      <c r="TOB262" s="18"/>
      <c r="TOC262" s="18"/>
      <c r="TOD262" s="18"/>
      <c r="TOE262" s="18"/>
      <c r="TOF262" s="18"/>
      <c r="TOG262" s="18"/>
      <c r="TOH262" s="18"/>
      <c r="TOI262" s="18"/>
      <c r="TOJ262" s="18"/>
      <c r="TOK262" s="18"/>
      <c r="TOL262" s="18"/>
      <c r="TOM262" s="18"/>
      <c r="TON262" s="18"/>
      <c r="TOO262" s="18"/>
      <c r="TOP262" s="18"/>
      <c r="TOQ262" s="18"/>
      <c r="TOR262" s="18"/>
      <c r="TOS262" s="18"/>
      <c r="TOT262" s="18"/>
      <c r="TOU262" s="18"/>
      <c r="TOV262" s="18"/>
      <c r="TOW262" s="18"/>
      <c r="TOX262" s="18"/>
      <c r="TOY262" s="18"/>
      <c r="TOZ262" s="18"/>
      <c r="TPA262" s="18"/>
      <c r="TPB262" s="18"/>
      <c r="TPC262" s="18"/>
      <c r="TPD262" s="18"/>
      <c r="TPE262" s="18"/>
      <c r="TPF262" s="18"/>
      <c r="TPG262" s="18"/>
      <c r="TPH262" s="18"/>
      <c r="TPI262" s="18"/>
      <c r="TPJ262" s="18"/>
      <c r="TPK262" s="18"/>
      <c r="TPL262" s="18"/>
      <c r="TPM262" s="18"/>
      <c r="TPN262" s="18"/>
      <c r="TPO262" s="18"/>
      <c r="TPP262" s="18"/>
      <c r="TPQ262" s="18"/>
      <c r="TPR262" s="18"/>
      <c r="TPS262" s="18"/>
      <c r="TPT262" s="18"/>
      <c r="TPU262" s="18"/>
      <c r="TPV262" s="18"/>
      <c r="TPW262" s="18"/>
      <c r="TPX262" s="18"/>
      <c r="TPY262" s="18"/>
      <c r="TPZ262" s="18"/>
      <c r="TQA262" s="18"/>
      <c r="TQB262" s="18"/>
      <c r="TQC262" s="18"/>
      <c r="TQD262" s="18"/>
      <c r="TQE262" s="18"/>
      <c r="TQF262" s="18"/>
      <c r="TQG262" s="18"/>
      <c r="TQH262" s="18"/>
      <c r="TQI262" s="18"/>
      <c r="TQJ262" s="18"/>
      <c r="TQK262" s="18"/>
      <c r="TQL262" s="18"/>
      <c r="TQM262" s="18"/>
      <c r="TQN262" s="18"/>
      <c r="TQO262" s="18"/>
      <c r="TQP262" s="18"/>
      <c r="TQQ262" s="18"/>
      <c r="TQR262" s="18"/>
      <c r="TQS262" s="18"/>
      <c r="TQT262" s="18"/>
      <c r="TQU262" s="18"/>
      <c r="TQV262" s="18"/>
      <c r="TQW262" s="18"/>
      <c r="TQX262" s="18"/>
      <c r="TQY262" s="18"/>
      <c r="TQZ262" s="18"/>
      <c r="TRA262" s="18"/>
      <c r="TRB262" s="18"/>
      <c r="TRC262" s="18"/>
      <c r="TRD262" s="18"/>
      <c r="TRE262" s="18"/>
      <c r="TRF262" s="18"/>
      <c r="TRG262" s="18"/>
      <c r="TRH262" s="18"/>
      <c r="TRI262" s="18"/>
      <c r="TRJ262" s="18"/>
      <c r="TRK262" s="18"/>
      <c r="TRL262" s="18"/>
      <c r="TRM262" s="18"/>
      <c r="TRN262" s="18"/>
      <c r="TRO262" s="18"/>
      <c r="TRP262" s="18"/>
      <c r="TRQ262" s="18"/>
      <c r="TRR262" s="18"/>
      <c r="TRS262" s="18"/>
      <c r="TRT262" s="18"/>
      <c r="TRU262" s="18"/>
      <c r="TRV262" s="18"/>
      <c r="TRW262" s="18"/>
      <c r="TRX262" s="18"/>
      <c r="TRY262" s="18"/>
      <c r="TRZ262" s="18"/>
      <c r="TSA262" s="18"/>
      <c r="TSB262" s="18"/>
      <c r="TSC262" s="18"/>
      <c r="TSD262" s="18"/>
      <c r="TSE262" s="18"/>
      <c r="TSF262" s="18"/>
      <c r="TSG262" s="18"/>
      <c r="TSH262" s="18"/>
      <c r="TSI262" s="18"/>
      <c r="TSJ262" s="18"/>
      <c r="TSK262" s="18"/>
      <c r="TSL262" s="18"/>
      <c r="TSM262" s="18"/>
      <c r="TSN262" s="18"/>
      <c r="TSO262" s="18"/>
      <c r="TSP262" s="18"/>
      <c r="TSQ262" s="18"/>
      <c r="TSR262" s="18"/>
      <c r="TSS262" s="18"/>
      <c r="TST262" s="18"/>
      <c r="TSU262" s="18"/>
      <c r="TSV262" s="18"/>
      <c r="TSW262" s="18"/>
      <c r="TSX262" s="18"/>
      <c r="TSY262" s="18"/>
      <c r="TSZ262" s="18"/>
      <c r="TTA262" s="18"/>
      <c r="TTB262" s="18"/>
      <c r="TTC262" s="18"/>
      <c r="TTD262" s="18"/>
      <c r="TTE262" s="18"/>
      <c r="TTF262" s="18"/>
      <c r="TTG262" s="18"/>
      <c r="TTH262" s="18"/>
      <c r="TTI262" s="18"/>
      <c r="TTJ262" s="18"/>
      <c r="TTK262" s="18"/>
      <c r="TTL262" s="18"/>
      <c r="TTM262" s="18"/>
      <c r="TTN262" s="18"/>
      <c r="TTO262" s="18"/>
      <c r="TTP262" s="18"/>
      <c r="TTQ262" s="18"/>
      <c r="TTR262" s="18"/>
      <c r="TTS262" s="18"/>
      <c r="TTT262" s="18"/>
      <c r="TTU262" s="18"/>
      <c r="TTV262" s="18"/>
      <c r="TTW262" s="18"/>
      <c r="TTX262" s="18"/>
      <c r="TTY262" s="18"/>
      <c r="TTZ262" s="18"/>
      <c r="TUA262" s="18"/>
      <c r="TUB262" s="18"/>
      <c r="TUC262" s="18"/>
      <c r="TUD262" s="18"/>
      <c r="TUE262" s="18"/>
      <c r="TUF262" s="18"/>
      <c r="TUG262" s="18"/>
      <c r="TUH262" s="18"/>
      <c r="TUI262" s="18"/>
      <c r="TUJ262" s="18"/>
      <c r="TUK262" s="18"/>
      <c r="TUL262" s="18"/>
      <c r="TUM262" s="18"/>
      <c r="TUN262" s="18"/>
      <c r="TUO262" s="18"/>
      <c r="TUP262" s="18"/>
      <c r="TUQ262" s="18"/>
      <c r="TUR262" s="18"/>
      <c r="TUS262" s="18"/>
      <c r="TUT262" s="18"/>
      <c r="TUU262" s="18"/>
      <c r="TUV262" s="18"/>
      <c r="TUW262" s="18"/>
      <c r="TUX262" s="18"/>
      <c r="TUY262" s="18"/>
      <c r="TUZ262" s="18"/>
      <c r="TVA262" s="18"/>
      <c r="TVB262" s="18"/>
      <c r="TVC262" s="18"/>
      <c r="TVD262" s="18"/>
      <c r="TVE262" s="18"/>
      <c r="TVF262" s="18"/>
      <c r="TVG262" s="18"/>
      <c r="TVH262" s="18"/>
      <c r="TVI262" s="18"/>
      <c r="TVJ262" s="18"/>
      <c r="TVK262" s="18"/>
      <c r="TVL262" s="18"/>
      <c r="TVM262" s="18"/>
      <c r="TVN262" s="18"/>
      <c r="TVO262" s="18"/>
      <c r="TVP262" s="18"/>
      <c r="TVQ262" s="18"/>
      <c r="TVR262" s="18"/>
      <c r="TVS262" s="18"/>
      <c r="TVT262" s="18"/>
      <c r="TVU262" s="18"/>
      <c r="TVV262" s="18"/>
      <c r="TVW262" s="18"/>
      <c r="TVX262" s="18"/>
      <c r="TVY262" s="18"/>
      <c r="TVZ262" s="18"/>
      <c r="TWA262" s="18"/>
      <c r="TWB262" s="18"/>
      <c r="TWC262" s="18"/>
      <c r="TWD262" s="18"/>
      <c r="TWE262" s="18"/>
      <c r="TWF262" s="18"/>
      <c r="TWG262" s="18"/>
      <c r="TWH262" s="18"/>
      <c r="TWI262" s="18"/>
      <c r="TWJ262" s="18"/>
      <c r="TWK262" s="18"/>
      <c r="TWL262" s="18"/>
      <c r="TWM262" s="18"/>
      <c r="TWN262" s="18"/>
      <c r="TWO262" s="18"/>
      <c r="TWP262" s="18"/>
      <c r="TWQ262" s="18"/>
      <c r="TWR262" s="18"/>
      <c r="TWS262" s="18"/>
      <c r="TWT262" s="18"/>
      <c r="TWU262" s="18"/>
      <c r="TWV262" s="18"/>
      <c r="TWW262" s="18"/>
      <c r="TWX262" s="18"/>
      <c r="TWY262" s="18"/>
      <c r="TWZ262" s="18"/>
      <c r="TXA262" s="18"/>
      <c r="TXB262" s="18"/>
      <c r="TXC262" s="18"/>
      <c r="TXD262" s="18"/>
      <c r="TXE262" s="18"/>
      <c r="TXF262" s="18"/>
      <c r="TXG262" s="18"/>
      <c r="TXH262" s="18"/>
      <c r="TXI262" s="18"/>
      <c r="TXJ262" s="18"/>
      <c r="TXK262" s="18"/>
      <c r="TXL262" s="18"/>
      <c r="TXM262" s="18"/>
      <c r="TXN262" s="18"/>
      <c r="TXO262" s="18"/>
      <c r="TXP262" s="18"/>
      <c r="TXQ262" s="18"/>
      <c r="TXR262" s="18"/>
      <c r="TXS262" s="18"/>
      <c r="TXT262" s="18"/>
      <c r="TXU262" s="18"/>
      <c r="TXV262" s="18"/>
      <c r="TXW262" s="18"/>
      <c r="TXX262" s="18"/>
      <c r="TXY262" s="18"/>
      <c r="TXZ262" s="18"/>
      <c r="TYA262" s="18"/>
      <c r="TYB262" s="18"/>
      <c r="TYC262" s="18"/>
      <c r="TYD262" s="18"/>
      <c r="TYE262" s="18"/>
      <c r="TYF262" s="18"/>
      <c r="TYG262" s="18"/>
      <c r="TYH262" s="18"/>
      <c r="TYI262" s="18"/>
      <c r="TYJ262" s="18"/>
      <c r="TYK262" s="18"/>
      <c r="TYL262" s="18"/>
      <c r="TYM262" s="18"/>
      <c r="TYN262" s="18"/>
      <c r="TYO262" s="18"/>
      <c r="TYP262" s="18"/>
      <c r="TYQ262" s="18"/>
      <c r="TYR262" s="18"/>
      <c r="TYS262" s="18"/>
      <c r="TYT262" s="18"/>
      <c r="TYU262" s="18"/>
      <c r="TYV262" s="18"/>
      <c r="TYW262" s="18"/>
      <c r="TYX262" s="18"/>
      <c r="TYY262" s="18"/>
      <c r="TYZ262" s="18"/>
      <c r="TZA262" s="18"/>
      <c r="TZB262" s="18"/>
      <c r="TZC262" s="18"/>
      <c r="TZD262" s="18"/>
      <c r="TZE262" s="18"/>
      <c r="TZF262" s="18"/>
      <c r="TZG262" s="18"/>
      <c r="TZH262" s="18"/>
      <c r="TZI262" s="18"/>
      <c r="TZJ262" s="18"/>
      <c r="TZK262" s="18"/>
      <c r="TZL262" s="18"/>
      <c r="TZM262" s="18"/>
      <c r="TZN262" s="18"/>
      <c r="TZO262" s="18"/>
      <c r="TZP262" s="18"/>
      <c r="TZQ262" s="18"/>
      <c r="TZR262" s="18"/>
      <c r="TZS262" s="18"/>
      <c r="TZT262" s="18"/>
      <c r="TZU262" s="18"/>
      <c r="TZV262" s="18"/>
      <c r="TZW262" s="18"/>
      <c r="TZX262" s="18"/>
      <c r="TZY262" s="18"/>
      <c r="TZZ262" s="18"/>
      <c r="UAA262" s="18"/>
      <c r="UAB262" s="18"/>
      <c r="UAC262" s="18"/>
      <c r="UAD262" s="18"/>
      <c r="UAE262" s="18"/>
      <c r="UAF262" s="18"/>
      <c r="UAG262" s="18"/>
      <c r="UAH262" s="18"/>
      <c r="UAI262" s="18"/>
      <c r="UAJ262" s="18"/>
      <c r="UAK262" s="18"/>
      <c r="UAL262" s="18"/>
      <c r="UAM262" s="18"/>
      <c r="UAN262" s="18"/>
      <c r="UAO262" s="18"/>
      <c r="UAP262" s="18"/>
      <c r="UAQ262" s="18"/>
      <c r="UAR262" s="18"/>
      <c r="UAS262" s="18"/>
      <c r="UAT262" s="18"/>
      <c r="UAU262" s="18"/>
      <c r="UAV262" s="18"/>
      <c r="UAW262" s="18"/>
      <c r="UAX262" s="18"/>
      <c r="UAY262" s="18"/>
      <c r="UAZ262" s="18"/>
      <c r="UBA262" s="18"/>
      <c r="UBB262" s="18"/>
      <c r="UBC262" s="18"/>
      <c r="UBD262" s="18"/>
      <c r="UBE262" s="18"/>
      <c r="UBF262" s="18"/>
      <c r="UBG262" s="18"/>
      <c r="UBH262" s="18"/>
      <c r="UBI262" s="18"/>
      <c r="UBJ262" s="18"/>
      <c r="UBK262" s="18"/>
      <c r="UBL262" s="18"/>
      <c r="UBM262" s="18"/>
      <c r="UBN262" s="18"/>
      <c r="UBO262" s="18"/>
      <c r="UBP262" s="18"/>
      <c r="UBQ262" s="18"/>
      <c r="UBR262" s="18"/>
      <c r="UBS262" s="18"/>
      <c r="UBT262" s="18"/>
      <c r="UBU262" s="18"/>
      <c r="UBV262" s="18"/>
      <c r="UBW262" s="18"/>
      <c r="UBX262" s="18"/>
      <c r="UBY262" s="18"/>
      <c r="UBZ262" s="18"/>
      <c r="UCA262" s="18"/>
      <c r="UCB262" s="18"/>
      <c r="UCC262" s="18"/>
      <c r="UCD262" s="18"/>
      <c r="UCE262" s="18"/>
      <c r="UCF262" s="18"/>
      <c r="UCG262" s="18"/>
      <c r="UCH262" s="18"/>
      <c r="UCI262" s="18"/>
      <c r="UCJ262" s="18"/>
      <c r="UCK262" s="18"/>
      <c r="UCL262" s="18"/>
      <c r="UCM262" s="18"/>
      <c r="UCN262" s="18"/>
      <c r="UCO262" s="18"/>
      <c r="UCP262" s="18"/>
      <c r="UCQ262" s="18"/>
      <c r="UCR262" s="18"/>
      <c r="UCS262" s="18"/>
      <c r="UCT262" s="18"/>
      <c r="UCU262" s="18"/>
      <c r="UCV262" s="18"/>
      <c r="UCW262" s="18"/>
      <c r="UCX262" s="18"/>
      <c r="UCY262" s="18"/>
      <c r="UCZ262" s="18"/>
      <c r="UDA262" s="18"/>
      <c r="UDB262" s="18"/>
      <c r="UDC262" s="18"/>
      <c r="UDD262" s="18"/>
      <c r="UDE262" s="18"/>
      <c r="UDF262" s="18"/>
      <c r="UDG262" s="18"/>
      <c r="UDH262" s="18"/>
      <c r="UDI262" s="18"/>
      <c r="UDJ262" s="18"/>
      <c r="UDK262" s="18"/>
      <c r="UDL262" s="18"/>
      <c r="UDM262" s="18"/>
      <c r="UDN262" s="18"/>
      <c r="UDO262" s="18"/>
      <c r="UDP262" s="18"/>
      <c r="UDQ262" s="18"/>
      <c r="UDR262" s="18"/>
      <c r="UDS262" s="18"/>
      <c r="UDT262" s="18"/>
      <c r="UDU262" s="18"/>
      <c r="UDV262" s="18"/>
      <c r="UDW262" s="18"/>
      <c r="UDX262" s="18"/>
      <c r="UDY262" s="18"/>
      <c r="UDZ262" s="18"/>
      <c r="UEA262" s="18"/>
      <c r="UEB262" s="18"/>
      <c r="UEC262" s="18"/>
      <c r="UED262" s="18"/>
      <c r="UEE262" s="18"/>
      <c r="UEF262" s="18"/>
      <c r="UEG262" s="18"/>
      <c r="UEH262" s="18"/>
      <c r="UEI262" s="18"/>
      <c r="UEJ262" s="18"/>
      <c r="UEK262" s="18"/>
      <c r="UEL262" s="18"/>
      <c r="UEM262" s="18"/>
      <c r="UEN262" s="18"/>
      <c r="UEO262" s="18"/>
      <c r="UEP262" s="18"/>
      <c r="UEQ262" s="18"/>
      <c r="UER262" s="18"/>
      <c r="UES262" s="18"/>
      <c r="UET262" s="18"/>
      <c r="UEU262" s="18"/>
      <c r="UEV262" s="18"/>
      <c r="UEW262" s="18"/>
      <c r="UEX262" s="18"/>
      <c r="UEY262" s="18"/>
      <c r="UEZ262" s="18"/>
      <c r="UFA262" s="18"/>
      <c r="UFB262" s="18"/>
      <c r="UFC262" s="18"/>
      <c r="UFD262" s="18"/>
      <c r="UFE262" s="18"/>
      <c r="UFF262" s="18"/>
      <c r="UFG262" s="18"/>
      <c r="UFH262" s="18"/>
      <c r="UFI262" s="18"/>
      <c r="UFJ262" s="18"/>
      <c r="UFK262" s="18"/>
      <c r="UFL262" s="18"/>
      <c r="UFM262" s="18"/>
      <c r="UFN262" s="18"/>
      <c r="UFO262" s="18"/>
      <c r="UFP262" s="18"/>
      <c r="UFQ262" s="18"/>
      <c r="UFR262" s="18"/>
      <c r="UFS262" s="18"/>
      <c r="UFT262" s="18"/>
      <c r="UFU262" s="18"/>
      <c r="UFV262" s="18"/>
      <c r="UFW262" s="18"/>
      <c r="UFX262" s="18"/>
      <c r="UFY262" s="18"/>
      <c r="UFZ262" s="18"/>
      <c r="UGA262" s="18"/>
      <c r="UGB262" s="18"/>
      <c r="UGC262" s="18"/>
      <c r="UGD262" s="18"/>
      <c r="UGE262" s="18"/>
      <c r="UGF262" s="18"/>
      <c r="UGG262" s="18"/>
      <c r="UGH262" s="18"/>
      <c r="UGI262" s="18"/>
      <c r="UGJ262" s="18"/>
      <c r="UGK262" s="18"/>
      <c r="UGL262" s="18"/>
      <c r="UGM262" s="18"/>
      <c r="UGN262" s="18"/>
      <c r="UGO262" s="18"/>
      <c r="UGP262" s="18"/>
      <c r="UGQ262" s="18"/>
      <c r="UGR262" s="18"/>
      <c r="UGS262" s="18"/>
      <c r="UGT262" s="18"/>
      <c r="UGU262" s="18"/>
      <c r="UGV262" s="18"/>
      <c r="UGW262" s="18"/>
      <c r="UGX262" s="18"/>
      <c r="UGY262" s="18"/>
      <c r="UGZ262" s="18"/>
      <c r="UHA262" s="18"/>
      <c r="UHB262" s="18"/>
      <c r="UHC262" s="18"/>
      <c r="UHD262" s="18"/>
      <c r="UHE262" s="18"/>
      <c r="UHF262" s="18"/>
      <c r="UHG262" s="18"/>
      <c r="UHH262" s="18"/>
      <c r="UHI262" s="18"/>
      <c r="UHJ262" s="18"/>
      <c r="UHK262" s="18"/>
      <c r="UHL262" s="18"/>
      <c r="UHM262" s="18"/>
      <c r="UHN262" s="18"/>
      <c r="UHO262" s="18"/>
      <c r="UHP262" s="18"/>
      <c r="UHQ262" s="18"/>
      <c r="UHR262" s="18"/>
      <c r="UHS262" s="18"/>
      <c r="UHT262" s="18"/>
      <c r="UHU262" s="18"/>
      <c r="UHV262" s="18"/>
      <c r="UHW262" s="18"/>
      <c r="UHX262" s="18"/>
      <c r="UHY262" s="18"/>
      <c r="UHZ262" s="18"/>
      <c r="UIA262" s="18"/>
      <c r="UIB262" s="18"/>
      <c r="UIC262" s="18"/>
      <c r="UID262" s="18"/>
      <c r="UIE262" s="18"/>
      <c r="UIF262" s="18"/>
      <c r="UIG262" s="18"/>
      <c r="UIH262" s="18"/>
      <c r="UII262" s="18"/>
      <c r="UIJ262" s="18"/>
      <c r="UIK262" s="18"/>
      <c r="UIL262" s="18"/>
      <c r="UIM262" s="18"/>
      <c r="UIN262" s="18"/>
      <c r="UIO262" s="18"/>
      <c r="UIP262" s="18"/>
      <c r="UIQ262" s="18"/>
      <c r="UIR262" s="18"/>
      <c r="UIS262" s="18"/>
      <c r="UIT262" s="18"/>
      <c r="UIU262" s="18"/>
      <c r="UIV262" s="18"/>
      <c r="UIW262" s="18"/>
      <c r="UIX262" s="18"/>
      <c r="UIY262" s="18"/>
      <c r="UIZ262" s="18"/>
      <c r="UJA262" s="18"/>
      <c r="UJB262" s="18"/>
      <c r="UJC262" s="18"/>
      <c r="UJD262" s="18"/>
      <c r="UJE262" s="18"/>
      <c r="UJF262" s="18"/>
      <c r="UJG262" s="18"/>
      <c r="UJH262" s="18"/>
      <c r="UJI262" s="18"/>
      <c r="UJJ262" s="18"/>
      <c r="UJK262" s="18"/>
      <c r="UJL262" s="18"/>
      <c r="UJM262" s="18"/>
      <c r="UJN262" s="18"/>
      <c r="UJO262" s="18"/>
      <c r="UJP262" s="18"/>
      <c r="UJQ262" s="18"/>
      <c r="UJR262" s="18"/>
      <c r="UJS262" s="18"/>
      <c r="UJT262" s="18"/>
      <c r="UJU262" s="18"/>
      <c r="UJV262" s="18"/>
      <c r="UJW262" s="18"/>
      <c r="UJX262" s="18"/>
      <c r="UJY262" s="18"/>
      <c r="UJZ262" s="18"/>
      <c r="UKA262" s="18"/>
      <c r="UKB262" s="18"/>
      <c r="UKC262" s="18"/>
      <c r="UKD262" s="18"/>
      <c r="UKE262" s="18"/>
      <c r="UKF262" s="18"/>
      <c r="UKG262" s="18"/>
      <c r="UKH262" s="18"/>
      <c r="UKI262" s="18"/>
      <c r="UKJ262" s="18"/>
      <c r="UKK262" s="18"/>
      <c r="UKL262" s="18"/>
      <c r="UKM262" s="18"/>
      <c r="UKN262" s="18"/>
      <c r="UKO262" s="18"/>
      <c r="UKP262" s="18"/>
      <c r="UKQ262" s="18"/>
      <c r="UKR262" s="18"/>
      <c r="UKS262" s="18"/>
      <c r="UKT262" s="18"/>
      <c r="UKU262" s="18"/>
      <c r="UKV262" s="18"/>
      <c r="UKW262" s="18"/>
      <c r="UKX262" s="18"/>
      <c r="UKY262" s="18"/>
      <c r="UKZ262" s="18"/>
      <c r="ULA262" s="18"/>
      <c r="ULB262" s="18"/>
      <c r="ULC262" s="18"/>
      <c r="ULD262" s="18"/>
      <c r="ULE262" s="18"/>
      <c r="ULF262" s="18"/>
      <c r="ULG262" s="18"/>
      <c r="ULH262" s="18"/>
      <c r="ULI262" s="18"/>
      <c r="ULJ262" s="18"/>
      <c r="ULK262" s="18"/>
      <c r="ULL262" s="18"/>
      <c r="ULM262" s="18"/>
      <c r="ULN262" s="18"/>
      <c r="ULO262" s="18"/>
      <c r="ULP262" s="18"/>
      <c r="ULQ262" s="18"/>
      <c r="ULR262" s="18"/>
      <c r="ULS262" s="18"/>
      <c r="ULT262" s="18"/>
      <c r="ULU262" s="18"/>
      <c r="ULV262" s="18"/>
      <c r="ULW262" s="18"/>
      <c r="ULX262" s="18"/>
      <c r="ULY262" s="18"/>
      <c r="ULZ262" s="18"/>
      <c r="UMA262" s="18"/>
      <c r="UMB262" s="18"/>
      <c r="UMC262" s="18"/>
      <c r="UMD262" s="18"/>
      <c r="UME262" s="18"/>
      <c r="UMF262" s="18"/>
      <c r="UMG262" s="18"/>
      <c r="UMH262" s="18"/>
      <c r="UMI262" s="18"/>
      <c r="UMJ262" s="18"/>
      <c r="UMK262" s="18"/>
      <c r="UML262" s="18"/>
      <c r="UMM262" s="18"/>
      <c r="UMN262" s="18"/>
      <c r="UMO262" s="18"/>
      <c r="UMP262" s="18"/>
      <c r="UMQ262" s="18"/>
      <c r="UMR262" s="18"/>
      <c r="UMS262" s="18"/>
      <c r="UMT262" s="18"/>
      <c r="UMU262" s="18"/>
      <c r="UMV262" s="18"/>
      <c r="UMW262" s="18"/>
      <c r="UMX262" s="18"/>
      <c r="UMY262" s="18"/>
      <c r="UMZ262" s="18"/>
      <c r="UNA262" s="18"/>
      <c r="UNB262" s="18"/>
      <c r="UNC262" s="18"/>
      <c r="UND262" s="18"/>
      <c r="UNE262" s="18"/>
      <c r="UNF262" s="18"/>
      <c r="UNG262" s="18"/>
      <c r="UNH262" s="18"/>
      <c r="UNI262" s="18"/>
      <c r="UNJ262" s="18"/>
      <c r="UNK262" s="18"/>
      <c r="UNL262" s="18"/>
      <c r="UNM262" s="18"/>
      <c r="UNN262" s="18"/>
      <c r="UNO262" s="18"/>
      <c r="UNP262" s="18"/>
      <c r="UNQ262" s="18"/>
      <c r="UNR262" s="18"/>
      <c r="UNS262" s="18"/>
      <c r="UNT262" s="18"/>
      <c r="UNU262" s="18"/>
      <c r="UNV262" s="18"/>
      <c r="UNW262" s="18"/>
      <c r="UNX262" s="18"/>
      <c r="UNY262" s="18"/>
      <c r="UNZ262" s="18"/>
      <c r="UOA262" s="18"/>
      <c r="UOB262" s="18"/>
      <c r="UOC262" s="18"/>
      <c r="UOD262" s="18"/>
      <c r="UOE262" s="18"/>
      <c r="UOF262" s="18"/>
      <c r="UOG262" s="18"/>
      <c r="UOH262" s="18"/>
      <c r="UOI262" s="18"/>
      <c r="UOJ262" s="18"/>
      <c r="UOK262" s="18"/>
      <c r="UOL262" s="18"/>
      <c r="UOM262" s="18"/>
      <c r="UON262" s="18"/>
      <c r="UOO262" s="18"/>
      <c r="UOP262" s="18"/>
      <c r="UOQ262" s="18"/>
      <c r="UOR262" s="18"/>
      <c r="UOS262" s="18"/>
      <c r="UOT262" s="18"/>
      <c r="UOU262" s="18"/>
      <c r="UOV262" s="18"/>
      <c r="UOW262" s="18"/>
      <c r="UOX262" s="18"/>
      <c r="UOY262" s="18"/>
      <c r="UOZ262" s="18"/>
      <c r="UPA262" s="18"/>
      <c r="UPB262" s="18"/>
      <c r="UPC262" s="18"/>
      <c r="UPD262" s="18"/>
      <c r="UPE262" s="18"/>
      <c r="UPF262" s="18"/>
      <c r="UPG262" s="18"/>
      <c r="UPH262" s="18"/>
      <c r="UPI262" s="18"/>
      <c r="UPJ262" s="18"/>
      <c r="UPK262" s="18"/>
      <c r="UPL262" s="18"/>
      <c r="UPM262" s="18"/>
      <c r="UPN262" s="18"/>
      <c r="UPO262" s="18"/>
      <c r="UPP262" s="18"/>
      <c r="UPQ262" s="18"/>
      <c r="UPR262" s="18"/>
      <c r="UPS262" s="18"/>
      <c r="UPT262" s="18"/>
      <c r="UPU262" s="18"/>
      <c r="UPV262" s="18"/>
      <c r="UPW262" s="18"/>
      <c r="UPX262" s="18"/>
      <c r="UPY262" s="18"/>
      <c r="UPZ262" s="18"/>
      <c r="UQA262" s="18"/>
      <c r="UQB262" s="18"/>
      <c r="UQC262" s="18"/>
      <c r="UQD262" s="18"/>
      <c r="UQE262" s="18"/>
      <c r="UQF262" s="18"/>
      <c r="UQG262" s="18"/>
      <c r="UQH262" s="18"/>
      <c r="UQI262" s="18"/>
      <c r="UQJ262" s="18"/>
      <c r="UQK262" s="18"/>
      <c r="UQL262" s="18"/>
      <c r="UQM262" s="18"/>
      <c r="UQN262" s="18"/>
      <c r="UQO262" s="18"/>
      <c r="UQP262" s="18"/>
      <c r="UQQ262" s="18"/>
      <c r="UQR262" s="18"/>
      <c r="UQS262" s="18"/>
      <c r="UQT262" s="18"/>
      <c r="UQU262" s="18"/>
      <c r="UQV262" s="18"/>
      <c r="UQW262" s="18"/>
      <c r="UQX262" s="18"/>
      <c r="UQY262" s="18"/>
      <c r="UQZ262" s="18"/>
      <c r="URA262" s="18"/>
      <c r="URB262" s="18"/>
      <c r="URC262" s="18"/>
      <c r="URD262" s="18"/>
      <c r="URE262" s="18"/>
      <c r="URF262" s="18"/>
      <c r="URG262" s="18"/>
      <c r="URH262" s="18"/>
      <c r="URI262" s="18"/>
      <c r="URJ262" s="18"/>
      <c r="URK262" s="18"/>
      <c r="URL262" s="18"/>
      <c r="URM262" s="18"/>
      <c r="URN262" s="18"/>
      <c r="URO262" s="18"/>
      <c r="URP262" s="18"/>
      <c r="URQ262" s="18"/>
      <c r="URR262" s="18"/>
      <c r="URS262" s="18"/>
      <c r="URT262" s="18"/>
      <c r="URU262" s="18"/>
      <c r="URV262" s="18"/>
      <c r="URW262" s="18"/>
      <c r="URX262" s="18"/>
      <c r="URY262" s="18"/>
      <c r="URZ262" s="18"/>
      <c r="USA262" s="18"/>
      <c r="USB262" s="18"/>
      <c r="USC262" s="18"/>
      <c r="USD262" s="18"/>
      <c r="USE262" s="18"/>
      <c r="USF262" s="18"/>
      <c r="USG262" s="18"/>
      <c r="USH262" s="18"/>
      <c r="USI262" s="18"/>
      <c r="USJ262" s="18"/>
      <c r="USK262" s="18"/>
      <c r="USL262" s="18"/>
      <c r="USM262" s="18"/>
      <c r="USN262" s="18"/>
      <c r="USO262" s="18"/>
      <c r="USP262" s="18"/>
      <c r="USQ262" s="18"/>
      <c r="USR262" s="18"/>
      <c r="USS262" s="18"/>
      <c r="UST262" s="18"/>
      <c r="USU262" s="18"/>
      <c r="USV262" s="18"/>
      <c r="USW262" s="18"/>
      <c r="USX262" s="18"/>
      <c r="USY262" s="18"/>
      <c r="USZ262" s="18"/>
      <c r="UTA262" s="18"/>
      <c r="UTB262" s="18"/>
      <c r="UTC262" s="18"/>
      <c r="UTD262" s="18"/>
      <c r="UTE262" s="18"/>
      <c r="UTF262" s="18"/>
      <c r="UTG262" s="18"/>
      <c r="UTH262" s="18"/>
      <c r="UTI262" s="18"/>
      <c r="UTJ262" s="18"/>
      <c r="UTK262" s="18"/>
      <c r="UTL262" s="18"/>
      <c r="UTM262" s="18"/>
      <c r="UTN262" s="18"/>
      <c r="UTO262" s="18"/>
      <c r="UTP262" s="18"/>
      <c r="UTQ262" s="18"/>
      <c r="UTR262" s="18"/>
      <c r="UTS262" s="18"/>
      <c r="UTT262" s="18"/>
      <c r="UTU262" s="18"/>
      <c r="UTV262" s="18"/>
      <c r="UTW262" s="18"/>
      <c r="UTX262" s="18"/>
      <c r="UTY262" s="18"/>
      <c r="UTZ262" s="18"/>
      <c r="UUA262" s="18"/>
      <c r="UUB262" s="18"/>
      <c r="UUC262" s="18"/>
      <c r="UUD262" s="18"/>
      <c r="UUE262" s="18"/>
      <c r="UUF262" s="18"/>
      <c r="UUG262" s="18"/>
      <c r="UUH262" s="18"/>
      <c r="UUI262" s="18"/>
      <c r="UUJ262" s="18"/>
      <c r="UUK262" s="18"/>
      <c r="UUL262" s="18"/>
      <c r="UUM262" s="18"/>
      <c r="UUN262" s="18"/>
      <c r="UUO262" s="18"/>
      <c r="UUP262" s="18"/>
      <c r="UUQ262" s="18"/>
      <c r="UUR262" s="18"/>
      <c r="UUS262" s="18"/>
      <c r="UUT262" s="18"/>
      <c r="UUU262" s="18"/>
      <c r="UUV262" s="18"/>
      <c r="UUW262" s="18"/>
      <c r="UUX262" s="18"/>
      <c r="UUY262" s="18"/>
      <c r="UUZ262" s="18"/>
      <c r="UVA262" s="18"/>
      <c r="UVB262" s="18"/>
      <c r="UVC262" s="18"/>
      <c r="UVD262" s="18"/>
      <c r="UVE262" s="18"/>
      <c r="UVF262" s="18"/>
      <c r="UVG262" s="18"/>
      <c r="UVH262" s="18"/>
      <c r="UVI262" s="18"/>
      <c r="UVJ262" s="18"/>
      <c r="UVK262" s="18"/>
      <c r="UVL262" s="18"/>
      <c r="UVM262" s="18"/>
      <c r="UVN262" s="18"/>
      <c r="UVO262" s="18"/>
      <c r="UVP262" s="18"/>
      <c r="UVQ262" s="18"/>
      <c r="UVR262" s="18"/>
      <c r="UVS262" s="18"/>
      <c r="UVT262" s="18"/>
      <c r="UVU262" s="18"/>
      <c r="UVV262" s="18"/>
      <c r="UVW262" s="18"/>
      <c r="UVX262" s="18"/>
      <c r="UVY262" s="18"/>
      <c r="UVZ262" s="18"/>
      <c r="UWA262" s="18"/>
      <c r="UWB262" s="18"/>
      <c r="UWC262" s="18"/>
      <c r="UWD262" s="18"/>
      <c r="UWE262" s="18"/>
      <c r="UWF262" s="18"/>
      <c r="UWG262" s="18"/>
      <c r="UWH262" s="18"/>
      <c r="UWI262" s="18"/>
      <c r="UWJ262" s="18"/>
      <c r="UWK262" s="18"/>
      <c r="UWL262" s="18"/>
      <c r="UWM262" s="18"/>
      <c r="UWN262" s="18"/>
      <c r="UWO262" s="18"/>
      <c r="UWP262" s="18"/>
      <c r="UWQ262" s="18"/>
      <c r="UWR262" s="18"/>
      <c r="UWS262" s="18"/>
      <c r="UWT262" s="18"/>
      <c r="UWU262" s="18"/>
      <c r="UWV262" s="18"/>
      <c r="UWW262" s="18"/>
      <c r="UWX262" s="18"/>
      <c r="UWY262" s="18"/>
      <c r="UWZ262" s="18"/>
      <c r="UXA262" s="18"/>
      <c r="UXB262" s="18"/>
      <c r="UXC262" s="18"/>
      <c r="UXD262" s="18"/>
      <c r="UXE262" s="18"/>
      <c r="UXF262" s="18"/>
      <c r="UXG262" s="18"/>
      <c r="UXH262" s="18"/>
      <c r="UXI262" s="18"/>
      <c r="UXJ262" s="18"/>
      <c r="UXK262" s="18"/>
      <c r="UXL262" s="18"/>
      <c r="UXM262" s="18"/>
      <c r="UXN262" s="18"/>
      <c r="UXO262" s="18"/>
      <c r="UXP262" s="18"/>
      <c r="UXQ262" s="18"/>
      <c r="UXR262" s="18"/>
      <c r="UXS262" s="18"/>
      <c r="UXT262" s="18"/>
      <c r="UXU262" s="18"/>
      <c r="UXV262" s="18"/>
      <c r="UXW262" s="18"/>
      <c r="UXX262" s="18"/>
      <c r="UXY262" s="18"/>
      <c r="UXZ262" s="18"/>
      <c r="UYA262" s="18"/>
      <c r="UYB262" s="18"/>
      <c r="UYC262" s="18"/>
      <c r="UYD262" s="18"/>
      <c r="UYE262" s="18"/>
      <c r="UYF262" s="18"/>
      <c r="UYG262" s="18"/>
      <c r="UYH262" s="18"/>
      <c r="UYI262" s="18"/>
      <c r="UYJ262" s="18"/>
      <c r="UYK262" s="18"/>
      <c r="UYL262" s="18"/>
      <c r="UYM262" s="18"/>
      <c r="UYN262" s="18"/>
      <c r="UYO262" s="18"/>
      <c r="UYP262" s="18"/>
      <c r="UYQ262" s="18"/>
      <c r="UYR262" s="18"/>
      <c r="UYS262" s="18"/>
      <c r="UYT262" s="18"/>
      <c r="UYU262" s="18"/>
      <c r="UYV262" s="18"/>
      <c r="UYW262" s="18"/>
      <c r="UYX262" s="18"/>
      <c r="UYY262" s="18"/>
      <c r="UYZ262" s="18"/>
      <c r="UZA262" s="18"/>
      <c r="UZB262" s="18"/>
      <c r="UZC262" s="18"/>
      <c r="UZD262" s="18"/>
      <c r="UZE262" s="18"/>
      <c r="UZF262" s="18"/>
      <c r="UZG262" s="18"/>
      <c r="UZH262" s="18"/>
      <c r="UZI262" s="18"/>
      <c r="UZJ262" s="18"/>
      <c r="UZK262" s="18"/>
      <c r="UZL262" s="18"/>
      <c r="UZM262" s="18"/>
      <c r="UZN262" s="18"/>
      <c r="UZO262" s="18"/>
      <c r="UZP262" s="18"/>
      <c r="UZQ262" s="18"/>
      <c r="UZR262" s="18"/>
      <c r="UZS262" s="18"/>
      <c r="UZT262" s="18"/>
      <c r="UZU262" s="18"/>
      <c r="UZV262" s="18"/>
      <c r="UZW262" s="18"/>
      <c r="UZX262" s="18"/>
      <c r="UZY262" s="18"/>
      <c r="UZZ262" s="18"/>
      <c r="VAA262" s="18"/>
      <c r="VAB262" s="18"/>
      <c r="VAC262" s="18"/>
      <c r="VAD262" s="18"/>
      <c r="VAE262" s="18"/>
      <c r="VAF262" s="18"/>
      <c r="VAG262" s="18"/>
      <c r="VAH262" s="18"/>
      <c r="VAI262" s="18"/>
      <c r="VAJ262" s="18"/>
      <c r="VAK262" s="18"/>
      <c r="VAL262" s="18"/>
      <c r="VAM262" s="18"/>
      <c r="VAN262" s="18"/>
      <c r="VAO262" s="18"/>
      <c r="VAP262" s="18"/>
      <c r="VAQ262" s="18"/>
      <c r="VAR262" s="18"/>
      <c r="VAS262" s="18"/>
      <c r="VAT262" s="18"/>
      <c r="VAU262" s="18"/>
      <c r="VAV262" s="18"/>
      <c r="VAW262" s="18"/>
      <c r="VAX262" s="18"/>
      <c r="VAY262" s="18"/>
      <c r="VAZ262" s="18"/>
      <c r="VBA262" s="18"/>
      <c r="VBB262" s="18"/>
      <c r="VBC262" s="18"/>
      <c r="VBD262" s="18"/>
      <c r="VBE262" s="18"/>
      <c r="VBF262" s="18"/>
      <c r="VBG262" s="18"/>
      <c r="VBH262" s="18"/>
      <c r="VBI262" s="18"/>
      <c r="VBJ262" s="18"/>
      <c r="VBK262" s="18"/>
      <c r="VBL262" s="18"/>
      <c r="VBM262" s="18"/>
      <c r="VBN262" s="18"/>
      <c r="VBO262" s="18"/>
      <c r="VBP262" s="18"/>
      <c r="VBQ262" s="18"/>
      <c r="VBR262" s="18"/>
      <c r="VBS262" s="18"/>
      <c r="VBT262" s="18"/>
      <c r="VBU262" s="18"/>
      <c r="VBV262" s="18"/>
      <c r="VBW262" s="18"/>
      <c r="VBX262" s="18"/>
      <c r="VBY262" s="18"/>
      <c r="VBZ262" s="18"/>
      <c r="VCA262" s="18"/>
      <c r="VCB262" s="18"/>
      <c r="VCC262" s="18"/>
      <c r="VCD262" s="18"/>
      <c r="VCE262" s="18"/>
      <c r="VCF262" s="18"/>
      <c r="VCG262" s="18"/>
      <c r="VCH262" s="18"/>
      <c r="VCI262" s="18"/>
      <c r="VCJ262" s="18"/>
      <c r="VCK262" s="18"/>
      <c r="VCL262" s="18"/>
      <c r="VCM262" s="18"/>
      <c r="VCN262" s="18"/>
      <c r="VCO262" s="18"/>
      <c r="VCP262" s="18"/>
      <c r="VCQ262" s="18"/>
      <c r="VCR262" s="18"/>
      <c r="VCS262" s="18"/>
      <c r="VCT262" s="18"/>
      <c r="VCU262" s="18"/>
      <c r="VCV262" s="18"/>
      <c r="VCW262" s="18"/>
      <c r="VCX262" s="18"/>
      <c r="VCY262" s="18"/>
      <c r="VCZ262" s="18"/>
      <c r="VDA262" s="18"/>
      <c r="VDB262" s="18"/>
      <c r="VDC262" s="18"/>
      <c r="VDD262" s="18"/>
      <c r="VDE262" s="18"/>
      <c r="VDF262" s="18"/>
      <c r="VDG262" s="18"/>
      <c r="VDH262" s="18"/>
      <c r="VDI262" s="18"/>
      <c r="VDJ262" s="18"/>
      <c r="VDK262" s="18"/>
      <c r="VDL262" s="18"/>
      <c r="VDM262" s="18"/>
      <c r="VDN262" s="18"/>
      <c r="VDO262" s="18"/>
      <c r="VDP262" s="18"/>
      <c r="VDQ262" s="18"/>
      <c r="VDR262" s="18"/>
      <c r="VDS262" s="18"/>
      <c r="VDT262" s="18"/>
      <c r="VDU262" s="18"/>
      <c r="VDV262" s="18"/>
      <c r="VDW262" s="18"/>
      <c r="VDX262" s="18"/>
      <c r="VDY262" s="18"/>
      <c r="VDZ262" s="18"/>
      <c r="VEA262" s="18"/>
      <c r="VEB262" s="18"/>
      <c r="VEC262" s="18"/>
      <c r="VED262" s="18"/>
      <c r="VEE262" s="18"/>
      <c r="VEF262" s="18"/>
      <c r="VEG262" s="18"/>
      <c r="VEH262" s="18"/>
      <c r="VEI262" s="18"/>
      <c r="VEJ262" s="18"/>
      <c r="VEK262" s="18"/>
      <c r="VEL262" s="18"/>
      <c r="VEM262" s="18"/>
      <c r="VEN262" s="18"/>
      <c r="VEO262" s="18"/>
      <c r="VEP262" s="18"/>
      <c r="VEQ262" s="18"/>
      <c r="VER262" s="18"/>
      <c r="VES262" s="18"/>
      <c r="VET262" s="18"/>
      <c r="VEU262" s="18"/>
      <c r="VEV262" s="18"/>
      <c r="VEW262" s="18"/>
      <c r="VEX262" s="18"/>
      <c r="VEY262" s="18"/>
      <c r="VEZ262" s="18"/>
      <c r="VFA262" s="18"/>
      <c r="VFB262" s="18"/>
      <c r="VFC262" s="18"/>
      <c r="VFD262" s="18"/>
      <c r="VFE262" s="18"/>
      <c r="VFF262" s="18"/>
      <c r="VFG262" s="18"/>
      <c r="VFH262" s="18"/>
      <c r="VFI262" s="18"/>
      <c r="VFJ262" s="18"/>
      <c r="VFK262" s="18"/>
      <c r="VFL262" s="18"/>
      <c r="VFM262" s="18"/>
      <c r="VFN262" s="18"/>
      <c r="VFO262" s="18"/>
      <c r="VFP262" s="18"/>
      <c r="VFQ262" s="18"/>
      <c r="VFR262" s="18"/>
      <c r="VFS262" s="18"/>
      <c r="VFT262" s="18"/>
      <c r="VFU262" s="18"/>
      <c r="VFV262" s="18"/>
      <c r="VFW262" s="18"/>
      <c r="VFX262" s="18"/>
      <c r="VFY262" s="18"/>
      <c r="VFZ262" s="18"/>
      <c r="VGA262" s="18"/>
      <c r="VGB262" s="18"/>
      <c r="VGC262" s="18"/>
      <c r="VGD262" s="18"/>
      <c r="VGE262" s="18"/>
      <c r="VGF262" s="18"/>
      <c r="VGG262" s="18"/>
      <c r="VGH262" s="18"/>
      <c r="VGI262" s="18"/>
      <c r="VGJ262" s="18"/>
      <c r="VGK262" s="18"/>
      <c r="VGL262" s="18"/>
      <c r="VGM262" s="18"/>
      <c r="VGN262" s="18"/>
      <c r="VGO262" s="18"/>
      <c r="VGP262" s="18"/>
      <c r="VGQ262" s="18"/>
      <c r="VGR262" s="18"/>
      <c r="VGS262" s="18"/>
      <c r="VGT262" s="18"/>
      <c r="VGU262" s="18"/>
      <c r="VGV262" s="18"/>
      <c r="VGW262" s="18"/>
      <c r="VGX262" s="18"/>
      <c r="VGY262" s="18"/>
      <c r="VGZ262" s="18"/>
      <c r="VHA262" s="18"/>
      <c r="VHB262" s="18"/>
      <c r="VHC262" s="18"/>
      <c r="VHD262" s="18"/>
      <c r="VHE262" s="18"/>
      <c r="VHF262" s="18"/>
      <c r="VHG262" s="18"/>
      <c r="VHH262" s="18"/>
      <c r="VHI262" s="18"/>
      <c r="VHJ262" s="18"/>
      <c r="VHK262" s="18"/>
      <c r="VHL262" s="18"/>
      <c r="VHM262" s="18"/>
      <c r="VHN262" s="18"/>
      <c r="VHO262" s="18"/>
      <c r="VHP262" s="18"/>
      <c r="VHQ262" s="18"/>
      <c r="VHR262" s="18"/>
      <c r="VHS262" s="18"/>
      <c r="VHT262" s="18"/>
      <c r="VHU262" s="18"/>
      <c r="VHV262" s="18"/>
      <c r="VHW262" s="18"/>
      <c r="VHX262" s="18"/>
      <c r="VHY262" s="18"/>
      <c r="VHZ262" s="18"/>
      <c r="VIA262" s="18"/>
      <c r="VIB262" s="18"/>
      <c r="VIC262" s="18"/>
      <c r="VID262" s="18"/>
      <c r="VIE262" s="18"/>
      <c r="VIF262" s="18"/>
      <c r="VIG262" s="18"/>
      <c r="VIH262" s="18"/>
      <c r="VII262" s="18"/>
      <c r="VIJ262" s="18"/>
      <c r="VIK262" s="18"/>
      <c r="VIL262" s="18"/>
      <c r="VIM262" s="18"/>
      <c r="VIN262" s="18"/>
      <c r="VIO262" s="18"/>
      <c r="VIP262" s="18"/>
      <c r="VIQ262" s="18"/>
      <c r="VIR262" s="18"/>
      <c r="VIS262" s="18"/>
      <c r="VIT262" s="18"/>
      <c r="VIU262" s="18"/>
      <c r="VIV262" s="18"/>
      <c r="VIW262" s="18"/>
      <c r="VIX262" s="18"/>
      <c r="VIY262" s="18"/>
      <c r="VIZ262" s="18"/>
      <c r="VJA262" s="18"/>
      <c r="VJB262" s="18"/>
      <c r="VJC262" s="18"/>
      <c r="VJD262" s="18"/>
      <c r="VJE262" s="18"/>
      <c r="VJF262" s="18"/>
      <c r="VJG262" s="18"/>
      <c r="VJH262" s="18"/>
      <c r="VJI262" s="18"/>
      <c r="VJJ262" s="18"/>
      <c r="VJK262" s="18"/>
      <c r="VJL262" s="18"/>
      <c r="VJM262" s="18"/>
      <c r="VJN262" s="18"/>
      <c r="VJO262" s="18"/>
      <c r="VJP262" s="18"/>
      <c r="VJQ262" s="18"/>
      <c r="VJR262" s="18"/>
      <c r="VJS262" s="18"/>
      <c r="VJT262" s="18"/>
      <c r="VJU262" s="18"/>
      <c r="VJV262" s="18"/>
      <c r="VJW262" s="18"/>
      <c r="VJX262" s="18"/>
      <c r="VJY262" s="18"/>
      <c r="VJZ262" s="18"/>
      <c r="VKA262" s="18"/>
      <c r="VKB262" s="18"/>
      <c r="VKC262" s="18"/>
      <c r="VKD262" s="18"/>
      <c r="VKE262" s="18"/>
      <c r="VKF262" s="18"/>
      <c r="VKG262" s="18"/>
      <c r="VKH262" s="18"/>
      <c r="VKI262" s="18"/>
      <c r="VKJ262" s="18"/>
      <c r="VKK262" s="18"/>
      <c r="VKL262" s="18"/>
      <c r="VKM262" s="18"/>
      <c r="VKN262" s="18"/>
      <c r="VKO262" s="18"/>
      <c r="VKP262" s="18"/>
      <c r="VKQ262" s="18"/>
      <c r="VKR262" s="18"/>
      <c r="VKS262" s="18"/>
      <c r="VKT262" s="18"/>
      <c r="VKU262" s="18"/>
      <c r="VKV262" s="18"/>
      <c r="VKW262" s="18"/>
      <c r="VKX262" s="18"/>
      <c r="VKY262" s="18"/>
      <c r="VKZ262" s="18"/>
      <c r="VLA262" s="18"/>
      <c r="VLB262" s="18"/>
      <c r="VLC262" s="18"/>
      <c r="VLD262" s="18"/>
      <c r="VLE262" s="18"/>
      <c r="VLF262" s="18"/>
      <c r="VLG262" s="18"/>
      <c r="VLH262" s="18"/>
      <c r="VLI262" s="18"/>
      <c r="VLJ262" s="18"/>
      <c r="VLK262" s="18"/>
      <c r="VLL262" s="18"/>
      <c r="VLM262" s="18"/>
      <c r="VLN262" s="18"/>
      <c r="VLO262" s="18"/>
      <c r="VLP262" s="18"/>
      <c r="VLQ262" s="18"/>
      <c r="VLR262" s="18"/>
      <c r="VLS262" s="18"/>
      <c r="VLT262" s="18"/>
      <c r="VLU262" s="18"/>
      <c r="VLV262" s="18"/>
      <c r="VLW262" s="18"/>
      <c r="VLX262" s="18"/>
      <c r="VLY262" s="18"/>
      <c r="VLZ262" s="18"/>
      <c r="VMA262" s="18"/>
      <c r="VMB262" s="18"/>
      <c r="VMC262" s="18"/>
      <c r="VMD262" s="18"/>
      <c r="VME262" s="18"/>
      <c r="VMF262" s="18"/>
      <c r="VMG262" s="18"/>
      <c r="VMH262" s="18"/>
      <c r="VMI262" s="18"/>
      <c r="VMJ262" s="18"/>
      <c r="VMK262" s="18"/>
      <c r="VML262" s="18"/>
      <c r="VMM262" s="18"/>
      <c r="VMN262" s="18"/>
      <c r="VMO262" s="18"/>
      <c r="VMP262" s="18"/>
      <c r="VMQ262" s="18"/>
      <c r="VMR262" s="18"/>
      <c r="VMS262" s="18"/>
      <c r="VMT262" s="18"/>
      <c r="VMU262" s="18"/>
      <c r="VMV262" s="18"/>
      <c r="VMW262" s="18"/>
      <c r="VMX262" s="18"/>
      <c r="VMY262" s="18"/>
      <c r="VMZ262" s="18"/>
      <c r="VNA262" s="18"/>
      <c r="VNB262" s="18"/>
      <c r="VNC262" s="18"/>
      <c r="VND262" s="18"/>
      <c r="VNE262" s="18"/>
      <c r="VNF262" s="18"/>
      <c r="VNG262" s="18"/>
      <c r="VNH262" s="18"/>
      <c r="VNI262" s="18"/>
      <c r="VNJ262" s="18"/>
      <c r="VNK262" s="18"/>
      <c r="VNL262" s="18"/>
      <c r="VNM262" s="18"/>
      <c r="VNN262" s="18"/>
      <c r="VNO262" s="18"/>
      <c r="VNP262" s="18"/>
      <c r="VNQ262" s="18"/>
      <c r="VNR262" s="18"/>
      <c r="VNS262" s="18"/>
      <c r="VNT262" s="18"/>
      <c r="VNU262" s="18"/>
      <c r="VNV262" s="18"/>
      <c r="VNW262" s="18"/>
      <c r="VNX262" s="18"/>
      <c r="VNY262" s="18"/>
      <c r="VNZ262" s="18"/>
      <c r="VOA262" s="18"/>
      <c r="VOB262" s="18"/>
      <c r="VOC262" s="18"/>
      <c r="VOD262" s="18"/>
      <c r="VOE262" s="18"/>
      <c r="VOF262" s="18"/>
      <c r="VOG262" s="18"/>
      <c r="VOH262" s="18"/>
      <c r="VOI262" s="18"/>
      <c r="VOJ262" s="18"/>
      <c r="VOK262" s="18"/>
      <c r="VOL262" s="18"/>
      <c r="VOM262" s="18"/>
      <c r="VON262" s="18"/>
      <c r="VOO262" s="18"/>
      <c r="VOP262" s="18"/>
      <c r="VOQ262" s="18"/>
      <c r="VOR262" s="18"/>
      <c r="VOS262" s="18"/>
      <c r="VOT262" s="18"/>
      <c r="VOU262" s="18"/>
      <c r="VOV262" s="18"/>
      <c r="VOW262" s="18"/>
      <c r="VOX262" s="18"/>
      <c r="VOY262" s="18"/>
      <c r="VOZ262" s="18"/>
      <c r="VPA262" s="18"/>
      <c r="VPB262" s="18"/>
      <c r="VPC262" s="18"/>
      <c r="VPD262" s="18"/>
      <c r="VPE262" s="18"/>
      <c r="VPF262" s="18"/>
      <c r="VPG262" s="18"/>
      <c r="VPH262" s="18"/>
      <c r="VPI262" s="18"/>
      <c r="VPJ262" s="18"/>
      <c r="VPK262" s="18"/>
      <c r="VPL262" s="18"/>
      <c r="VPM262" s="18"/>
      <c r="VPN262" s="18"/>
      <c r="VPO262" s="18"/>
      <c r="VPP262" s="18"/>
      <c r="VPQ262" s="18"/>
      <c r="VPR262" s="18"/>
      <c r="VPS262" s="18"/>
      <c r="VPT262" s="18"/>
      <c r="VPU262" s="18"/>
      <c r="VPV262" s="18"/>
      <c r="VPW262" s="18"/>
      <c r="VPX262" s="18"/>
      <c r="VPY262" s="18"/>
      <c r="VPZ262" s="18"/>
      <c r="VQA262" s="18"/>
      <c r="VQB262" s="18"/>
      <c r="VQC262" s="18"/>
      <c r="VQD262" s="18"/>
      <c r="VQE262" s="18"/>
      <c r="VQF262" s="18"/>
      <c r="VQG262" s="18"/>
      <c r="VQH262" s="18"/>
      <c r="VQI262" s="18"/>
      <c r="VQJ262" s="18"/>
      <c r="VQK262" s="18"/>
      <c r="VQL262" s="18"/>
      <c r="VQM262" s="18"/>
      <c r="VQN262" s="18"/>
      <c r="VQO262" s="18"/>
      <c r="VQP262" s="18"/>
      <c r="VQQ262" s="18"/>
      <c r="VQR262" s="18"/>
      <c r="VQS262" s="18"/>
      <c r="VQT262" s="18"/>
      <c r="VQU262" s="18"/>
      <c r="VQV262" s="18"/>
      <c r="VQW262" s="18"/>
      <c r="VQX262" s="18"/>
      <c r="VQY262" s="18"/>
      <c r="VQZ262" s="18"/>
      <c r="VRA262" s="18"/>
      <c r="VRB262" s="18"/>
      <c r="VRC262" s="18"/>
      <c r="VRD262" s="18"/>
      <c r="VRE262" s="18"/>
      <c r="VRF262" s="18"/>
      <c r="VRG262" s="18"/>
      <c r="VRH262" s="18"/>
      <c r="VRI262" s="18"/>
      <c r="VRJ262" s="18"/>
      <c r="VRK262" s="18"/>
      <c r="VRL262" s="18"/>
      <c r="VRM262" s="18"/>
      <c r="VRN262" s="18"/>
      <c r="VRO262" s="18"/>
      <c r="VRP262" s="18"/>
      <c r="VRQ262" s="18"/>
      <c r="VRR262" s="18"/>
      <c r="VRS262" s="18"/>
      <c r="VRT262" s="18"/>
      <c r="VRU262" s="18"/>
      <c r="VRV262" s="18"/>
      <c r="VRW262" s="18"/>
      <c r="VRX262" s="18"/>
      <c r="VRY262" s="18"/>
      <c r="VRZ262" s="18"/>
      <c r="VSA262" s="18"/>
      <c r="VSB262" s="18"/>
      <c r="VSC262" s="18"/>
      <c r="VSD262" s="18"/>
      <c r="VSE262" s="18"/>
      <c r="VSF262" s="18"/>
      <c r="VSG262" s="18"/>
      <c r="VSH262" s="18"/>
      <c r="VSI262" s="18"/>
      <c r="VSJ262" s="18"/>
      <c r="VSK262" s="18"/>
      <c r="VSL262" s="18"/>
      <c r="VSM262" s="18"/>
      <c r="VSN262" s="18"/>
      <c r="VSO262" s="18"/>
      <c r="VSP262" s="18"/>
      <c r="VSQ262" s="18"/>
      <c r="VSR262" s="18"/>
      <c r="VSS262" s="18"/>
      <c r="VST262" s="18"/>
      <c r="VSU262" s="18"/>
      <c r="VSV262" s="18"/>
      <c r="VSW262" s="18"/>
      <c r="VSX262" s="18"/>
      <c r="VSY262" s="18"/>
      <c r="VSZ262" s="18"/>
      <c r="VTA262" s="18"/>
      <c r="VTB262" s="18"/>
      <c r="VTC262" s="18"/>
      <c r="VTD262" s="18"/>
      <c r="VTE262" s="18"/>
      <c r="VTF262" s="18"/>
      <c r="VTG262" s="18"/>
      <c r="VTH262" s="18"/>
      <c r="VTI262" s="18"/>
      <c r="VTJ262" s="18"/>
      <c r="VTK262" s="18"/>
      <c r="VTL262" s="18"/>
      <c r="VTM262" s="18"/>
      <c r="VTN262" s="18"/>
      <c r="VTO262" s="18"/>
      <c r="VTP262" s="18"/>
      <c r="VTQ262" s="18"/>
      <c r="VTR262" s="18"/>
      <c r="VTS262" s="18"/>
      <c r="VTT262" s="18"/>
      <c r="VTU262" s="18"/>
      <c r="VTV262" s="18"/>
      <c r="VTW262" s="18"/>
      <c r="VTX262" s="18"/>
      <c r="VTY262" s="18"/>
      <c r="VTZ262" s="18"/>
      <c r="VUA262" s="18"/>
      <c r="VUB262" s="18"/>
      <c r="VUC262" s="18"/>
      <c r="VUD262" s="18"/>
      <c r="VUE262" s="18"/>
      <c r="VUF262" s="18"/>
      <c r="VUG262" s="18"/>
      <c r="VUH262" s="18"/>
      <c r="VUI262" s="18"/>
      <c r="VUJ262" s="18"/>
      <c r="VUK262" s="18"/>
      <c r="VUL262" s="18"/>
      <c r="VUM262" s="18"/>
      <c r="VUN262" s="18"/>
      <c r="VUO262" s="18"/>
      <c r="VUP262" s="18"/>
      <c r="VUQ262" s="18"/>
      <c r="VUR262" s="18"/>
      <c r="VUS262" s="18"/>
      <c r="VUT262" s="18"/>
      <c r="VUU262" s="18"/>
      <c r="VUV262" s="18"/>
      <c r="VUW262" s="18"/>
      <c r="VUX262" s="18"/>
      <c r="VUY262" s="18"/>
      <c r="VUZ262" s="18"/>
      <c r="VVA262" s="18"/>
      <c r="VVB262" s="18"/>
      <c r="VVC262" s="18"/>
      <c r="VVD262" s="18"/>
      <c r="VVE262" s="18"/>
      <c r="VVF262" s="18"/>
      <c r="VVG262" s="18"/>
      <c r="VVH262" s="18"/>
      <c r="VVI262" s="18"/>
      <c r="VVJ262" s="18"/>
      <c r="VVK262" s="18"/>
      <c r="VVL262" s="18"/>
      <c r="VVM262" s="18"/>
      <c r="VVN262" s="18"/>
      <c r="VVO262" s="18"/>
      <c r="VVP262" s="18"/>
      <c r="VVQ262" s="18"/>
      <c r="VVR262" s="18"/>
      <c r="VVS262" s="18"/>
      <c r="VVT262" s="18"/>
      <c r="VVU262" s="18"/>
      <c r="VVV262" s="18"/>
      <c r="VVW262" s="18"/>
      <c r="VVX262" s="18"/>
      <c r="VVY262" s="18"/>
      <c r="VVZ262" s="18"/>
      <c r="VWA262" s="18"/>
      <c r="VWB262" s="18"/>
      <c r="VWC262" s="18"/>
      <c r="VWD262" s="18"/>
      <c r="VWE262" s="18"/>
      <c r="VWF262" s="18"/>
      <c r="VWG262" s="18"/>
      <c r="VWH262" s="18"/>
      <c r="VWI262" s="18"/>
      <c r="VWJ262" s="18"/>
      <c r="VWK262" s="18"/>
      <c r="VWL262" s="18"/>
      <c r="VWM262" s="18"/>
      <c r="VWN262" s="18"/>
      <c r="VWO262" s="18"/>
      <c r="VWP262" s="18"/>
      <c r="VWQ262" s="18"/>
      <c r="VWR262" s="18"/>
      <c r="VWS262" s="18"/>
      <c r="VWT262" s="18"/>
      <c r="VWU262" s="18"/>
      <c r="VWV262" s="18"/>
      <c r="VWW262" s="18"/>
      <c r="VWX262" s="18"/>
      <c r="VWY262" s="18"/>
      <c r="VWZ262" s="18"/>
      <c r="VXA262" s="18"/>
      <c r="VXB262" s="18"/>
      <c r="VXC262" s="18"/>
      <c r="VXD262" s="18"/>
      <c r="VXE262" s="18"/>
      <c r="VXF262" s="18"/>
      <c r="VXG262" s="18"/>
      <c r="VXH262" s="18"/>
      <c r="VXI262" s="18"/>
      <c r="VXJ262" s="18"/>
      <c r="VXK262" s="18"/>
      <c r="VXL262" s="18"/>
      <c r="VXM262" s="18"/>
      <c r="VXN262" s="18"/>
      <c r="VXO262" s="18"/>
      <c r="VXP262" s="18"/>
      <c r="VXQ262" s="18"/>
      <c r="VXR262" s="18"/>
      <c r="VXS262" s="18"/>
      <c r="VXT262" s="18"/>
      <c r="VXU262" s="18"/>
      <c r="VXV262" s="18"/>
      <c r="VXW262" s="18"/>
      <c r="VXX262" s="18"/>
      <c r="VXY262" s="18"/>
      <c r="VXZ262" s="18"/>
      <c r="VYA262" s="18"/>
      <c r="VYB262" s="18"/>
      <c r="VYC262" s="18"/>
      <c r="VYD262" s="18"/>
      <c r="VYE262" s="18"/>
      <c r="VYF262" s="18"/>
      <c r="VYG262" s="18"/>
      <c r="VYH262" s="18"/>
      <c r="VYI262" s="18"/>
      <c r="VYJ262" s="18"/>
      <c r="VYK262" s="18"/>
      <c r="VYL262" s="18"/>
      <c r="VYM262" s="18"/>
      <c r="VYN262" s="18"/>
      <c r="VYO262" s="18"/>
      <c r="VYP262" s="18"/>
      <c r="VYQ262" s="18"/>
      <c r="VYR262" s="18"/>
      <c r="VYS262" s="18"/>
      <c r="VYT262" s="18"/>
      <c r="VYU262" s="18"/>
      <c r="VYV262" s="18"/>
      <c r="VYW262" s="18"/>
      <c r="VYX262" s="18"/>
      <c r="VYY262" s="18"/>
      <c r="VYZ262" s="18"/>
      <c r="VZA262" s="18"/>
      <c r="VZB262" s="18"/>
      <c r="VZC262" s="18"/>
      <c r="VZD262" s="18"/>
      <c r="VZE262" s="18"/>
      <c r="VZF262" s="18"/>
      <c r="VZG262" s="18"/>
      <c r="VZH262" s="18"/>
      <c r="VZI262" s="18"/>
      <c r="VZJ262" s="18"/>
      <c r="VZK262" s="18"/>
      <c r="VZL262" s="18"/>
      <c r="VZM262" s="18"/>
      <c r="VZN262" s="18"/>
      <c r="VZO262" s="18"/>
      <c r="VZP262" s="18"/>
      <c r="VZQ262" s="18"/>
      <c r="VZR262" s="18"/>
      <c r="VZS262" s="18"/>
      <c r="VZT262" s="18"/>
      <c r="VZU262" s="18"/>
      <c r="VZV262" s="18"/>
      <c r="VZW262" s="18"/>
      <c r="VZX262" s="18"/>
      <c r="VZY262" s="18"/>
      <c r="VZZ262" s="18"/>
      <c r="WAA262" s="18"/>
      <c r="WAB262" s="18"/>
      <c r="WAC262" s="18"/>
      <c r="WAD262" s="18"/>
      <c r="WAE262" s="18"/>
      <c r="WAF262" s="18"/>
      <c r="WAG262" s="18"/>
      <c r="WAH262" s="18"/>
      <c r="WAI262" s="18"/>
      <c r="WAJ262" s="18"/>
      <c r="WAK262" s="18"/>
      <c r="WAL262" s="18"/>
      <c r="WAM262" s="18"/>
      <c r="WAN262" s="18"/>
      <c r="WAO262" s="18"/>
      <c r="WAP262" s="18"/>
      <c r="WAQ262" s="18"/>
      <c r="WAR262" s="18"/>
      <c r="WAS262" s="18"/>
      <c r="WAT262" s="18"/>
      <c r="WAU262" s="18"/>
      <c r="WAV262" s="18"/>
      <c r="WAW262" s="18"/>
      <c r="WAX262" s="18"/>
      <c r="WAY262" s="18"/>
      <c r="WAZ262" s="18"/>
      <c r="WBA262" s="18"/>
      <c r="WBB262" s="18"/>
      <c r="WBC262" s="18"/>
      <c r="WBD262" s="18"/>
      <c r="WBE262" s="18"/>
      <c r="WBF262" s="18"/>
      <c r="WBG262" s="18"/>
      <c r="WBH262" s="18"/>
      <c r="WBI262" s="18"/>
      <c r="WBJ262" s="18"/>
      <c r="WBK262" s="18"/>
      <c r="WBL262" s="18"/>
      <c r="WBM262" s="18"/>
      <c r="WBN262" s="18"/>
      <c r="WBO262" s="18"/>
      <c r="WBP262" s="18"/>
      <c r="WBQ262" s="18"/>
      <c r="WBR262" s="18"/>
      <c r="WBS262" s="18"/>
      <c r="WBT262" s="18"/>
      <c r="WBU262" s="18"/>
      <c r="WBV262" s="18"/>
      <c r="WBW262" s="18"/>
      <c r="WBX262" s="18"/>
      <c r="WBY262" s="18"/>
      <c r="WBZ262" s="18"/>
      <c r="WCA262" s="18"/>
      <c r="WCB262" s="18"/>
      <c r="WCC262" s="18"/>
      <c r="WCD262" s="18"/>
      <c r="WCE262" s="18"/>
      <c r="WCF262" s="18"/>
      <c r="WCG262" s="18"/>
      <c r="WCH262" s="18"/>
      <c r="WCI262" s="18"/>
      <c r="WCJ262" s="18"/>
      <c r="WCK262" s="18"/>
      <c r="WCL262" s="18"/>
      <c r="WCM262" s="18"/>
      <c r="WCN262" s="18"/>
      <c r="WCO262" s="18"/>
      <c r="WCP262" s="18"/>
      <c r="WCQ262" s="18"/>
      <c r="WCR262" s="18"/>
      <c r="WCS262" s="18"/>
      <c r="WCT262" s="18"/>
      <c r="WCU262" s="18"/>
      <c r="WCV262" s="18"/>
      <c r="WCW262" s="18"/>
      <c r="WCX262" s="18"/>
      <c r="WCY262" s="18"/>
      <c r="WCZ262" s="18"/>
      <c r="WDA262" s="18"/>
      <c r="WDB262" s="18"/>
      <c r="WDC262" s="18"/>
      <c r="WDD262" s="18"/>
      <c r="WDE262" s="18"/>
      <c r="WDF262" s="18"/>
      <c r="WDG262" s="18"/>
      <c r="WDH262" s="18"/>
      <c r="WDI262" s="18"/>
      <c r="WDJ262" s="18"/>
      <c r="WDK262" s="18"/>
      <c r="WDL262" s="18"/>
      <c r="WDM262" s="18"/>
      <c r="WDN262" s="18"/>
      <c r="WDO262" s="18"/>
      <c r="WDP262" s="18"/>
      <c r="WDQ262" s="18"/>
      <c r="WDR262" s="18"/>
      <c r="WDS262" s="18"/>
      <c r="WDT262" s="18"/>
      <c r="WDU262" s="18"/>
      <c r="WDV262" s="18"/>
      <c r="WDW262" s="18"/>
      <c r="WDX262" s="18"/>
      <c r="WDY262" s="18"/>
      <c r="WDZ262" s="18"/>
      <c r="WEA262" s="18"/>
      <c r="WEB262" s="18"/>
      <c r="WEC262" s="18"/>
      <c r="WED262" s="18"/>
      <c r="WEE262" s="18"/>
      <c r="WEF262" s="18"/>
      <c r="WEG262" s="18"/>
      <c r="WEH262" s="18"/>
      <c r="WEI262" s="18"/>
      <c r="WEJ262" s="18"/>
      <c r="WEK262" s="18"/>
      <c r="WEL262" s="18"/>
      <c r="WEM262" s="18"/>
      <c r="WEN262" s="18"/>
      <c r="WEO262" s="18"/>
      <c r="WEP262" s="18"/>
      <c r="WEQ262" s="18"/>
      <c r="WER262" s="18"/>
      <c r="WES262" s="18"/>
      <c r="WET262" s="18"/>
      <c r="WEU262" s="18"/>
      <c r="WEV262" s="18"/>
      <c r="WEW262" s="18"/>
      <c r="WEX262" s="18"/>
      <c r="WEY262" s="18"/>
      <c r="WEZ262" s="18"/>
      <c r="WFA262" s="18"/>
      <c r="WFB262" s="18"/>
      <c r="WFC262" s="18"/>
      <c r="WFD262" s="18"/>
      <c r="WFE262" s="18"/>
      <c r="WFF262" s="18"/>
      <c r="WFG262" s="18"/>
      <c r="WFH262" s="18"/>
      <c r="WFI262" s="18"/>
      <c r="WFJ262" s="18"/>
      <c r="WFK262" s="18"/>
      <c r="WFL262" s="18"/>
      <c r="WFM262" s="18"/>
      <c r="WFN262" s="18"/>
      <c r="WFO262" s="18"/>
      <c r="WFP262" s="18"/>
      <c r="WFQ262" s="18"/>
      <c r="WFR262" s="18"/>
      <c r="WFS262" s="18"/>
      <c r="WFT262" s="18"/>
      <c r="WFU262" s="18"/>
      <c r="WFV262" s="18"/>
      <c r="WFW262" s="18"/>
      <c r="WFX262" s="18"/>
      <c r="WFY262" s="18"/>
      <c r="WFZ262" s="18"/>
      <c r="WGA262" s="18"/>
      <c r="WGB262" s="18"/>
      <c r="WGC262" s="18"/>
      <c r="WGD262" s="18"/>
      <c r="WGE262" s="18"/>
      <c r="WGF262" s="18"/>
      <c r="WGG262" s="18"/>
      <c r="WGH262" s="18"/>
      <c r="WGI262" s="18"/>
      <c r="WGJ262" s="18"/>
      <c r="WGK262" s="18"/>
      <c r="WGL262" s="18"/>
      <c r="WGM262" s="18"/>
      <c r="WGN262" s="18"/>
      <c r="WGO262" s="18"/>
      <c r="WGP262" s="18"/>
      <c r="WGQ262" s="18"/>
      <c r="WGR262" s="18"/>
      <c r="WGS262" s="18"/>
      <c r="WGT262" s="18"/>
      <c r="WGU262" s="18"/>
      <c r="WGV262" s="18"/>
      <c r="WGW262" s="18"/>
      <c r="WGX262" s="18"/>
      <c r="WGY262" s="18"/>
      <c r="WGZ262" s="18"/>
      <c r="WHA262" s="18"/>
      <c r="WHB262" s="18"/>
      <c r="WHC262" s="18"/>
      <c r="WHD262" s="18"/>
      <c r="WHE262" s="18"/>
      <c r="WHF262" s="18"/>
      <c r="WHG262" s="18"/>
      <c r="WHH262" s="18"/>
      <c r="WHI262" s="18"/>
      <c r="WHJ262" s="18"/>
      <c r="WHK262" s="18"/>
      <c r="WHL262" s="18"/>
      <c r="WHM262" s="18"/>
      <c r="WHN262" s="18"/>
      <c r="WHO262" s="18"/>
      <c r="WHP262" s="18"/>
      <c r="WHQ262" s="18"/>
      <c r="WHR262" s="18"/>
      <c r="WHS262" s="18"/>
      <c r="WHT262" s="18"/>
      <c r="WHU262" s="18"/>
      <c r="WHV262" s="18"/>
      <c r="WHW262" s="18"/>
      <c r="WHX262" s="18"/>
      <c r="WHY262" s="18"/>
      <c r="WHZ262" s="18"/>
      <c r="WIA262" s="18"/>
      <c r="WIB262" s="18"/>
      <c r="WIC262" s="18"/>
      <c r="WID262" s="18"/>
      <c r="WIE262" s="18"/>
      <c r="WIF262" s="18"/>
      <c r="WIG262" s="18"/>
      <c r="WIH262" s="18"/>
      <c r="WII262" s="18"/>
      <c r="WIJ262" s="18"/>
      <c r="WIK262" s="18"/>
      <c r="WIL262" s="18"/>
      <c r="WIM262" s="18"/>
      <c r="WIN262" s="18"/>
      <c r="WIO262" s="18"/>
      <c r="WIP262" s="18"/>
      <c r="WIQ262" s="18"/>
      <c r="WIR262" s="18"/>
      <c r="WIS262" s="18"/>
      <c r="WIT262" s="18"/>
      <c r="WIU262" s="18"/>
      <c r="WIV262" s="18"/>
      <c r="WIW262" s="18"/>
      <c r="WIX262" s="18"/>
      <c r="WIY262" s="18"/>
      <c r="WIZ262" s="18"/>
      <c r="WJA262" s="18"/>
      <c r="WJB262" s="18"/>
      <c r="WJC262" s="18"/>
      <c r="WJD262" s="18"/>
      <c r="WJE262" s="18"/>
      <c r="WJF262" s="18"/>
      <c r="WJG262" s="18"/>
      <c r="WJH262" s="18"/>
      <c r="WJI262" s="18"/>
      <c r="WJJ262" s="18"/>
      <c r="WJK262" s="18"/>
      <c r="WJL262" s="18"/>
      <c r="WJM262" s="18"/>
      <c r="WJN262" s="18"/>
      <c r="WJO262" s="18"/>
      <c r="WJP262" s="18"/>
      <c r="WJQ262" s="18"/>
      <c r="WJR262" s="18"/>
      <c r="WJS262" s="18"/>
      <c r="WJT262" s="18"/>
      <c r="WJU262" s="18"/>
      <c r="WJV262" s="18"/>
      <c r="WJW262" s="18"/>
      <c r="WJX262" s="18"/>
      <c r="WJY262" s="18"/>
      <c r="WJZ262" s="18"/>
      <c r="WKA262" s="18"/>
      <c r="WKB262" s="18"/>
      <c r="WKC262" s="18"/>
      <c r="WKD262" s="18"/>
      <c r="WKE262" s="18"/>
      <c r="WKF262" s="18"/>
      <c r="WKG262" s="18"/>
      <c r="WKH262" s="18"/>
      <c r="WKI262" s="18"/>
      <c r="WKJ262" s="18"/>
      <c r="WKK262" s="18"/>
      <c r="WKL262" s="18"/>
      <c r="WKM262" s="18"/>
      <c r="WKN262" s="18"/>
      <c r="WKO262" s="18"/>
      <c r="WKP262" s="18"/>
      <c r="WKQ262" s="18"/>
      <c r="WKR262" s="18"/>
      <c r="WKS262" s="18"/>
      <c r="WKT262" s="18"/>
      <c r="WKU262" s="18"/>
      <c r="WKV262" s="18"/>
      <c r="WKW262" s="18"/>
      <c r="WKX262" s="18"/>
      <c r="WKY262" s="18"/>
      <c r="WKZ262" s="18"/>
      <c r="WLA262" s="18"/>
      <c r="WLB262" s="18"/>
      <c r="WLC262" s="18"/>
      <c r="WLD262" s="18"/>
      <c r="WLE262" s="18"/>
      <c r="WLF262" s="18"/>
      <c r="WLG262" s="18"/>
      <c r="WLH262" s="18"/>
      <c r="WLI262" s="18"/>
      <c r="WLJ262" s="18"/>
      <c r="WLK262" s="18"/>
      <c r="WLL262" s="18"/>
      <c r="WLM262" s="18"/>
      <c r="WLN262" s="18"/>
      <c r="WLO262" s="18"/>
      <c r="WLP262" s="18"/>
      <c r="WLQ262" s="18"/>
      <c r="WLR262" s="18"/>
      <c r="WLS262" s="18"/>
      <c r="WLT262" s="18"/>
      <c r="WLU262" s="18"/>
      <c r="WLV262" s="18"/>
      <c r="WLW262" s="18"/>
      <c r="WLX262" s="18"/>
      <c r="WLY262" s="18"/>
      <c r="WLZ262" s="18"/>
      <c r="WMA262" s="18"/>
      <c r="WMB262" s="18"/>
      <c r="WMC262" s="18"/>
      <c r="WMD262" s="18"/>
      <c r="WME262" s="18"/>
      <c r="WMF262" s="18"/>
      <c r="WMG262" s="18"/>
      <c r="WMH262" s="18"/>
      <c r="WMI262" s="18"/>
      <c r="WMJ262" s="18"/>
      <c r="WMK262" s="18"/>
      <c r="WML262" s="18"/>
      <c r="WMM262" s="18"/>
      <c r="WMN262" s="18"/>
      <c r="WMO262" s="18"/>
      <c r="WMP262" s="18"/>
      <c r="WMQ262" s="18"/>
      <c r="WMR262" s="18"/>
      <c r="WMS262" s="18"/>
      <c r="WMT262" s="18"/>
      <c r="WMU262" s="18"/>
      <c r="WMV262" s="18"/>
      <c r="WMW262" s="18"/>
      <c r="WMX262" s="18"/>
      <c r="WMY262" s="18"/>
      <c r="WMZ262" s="18"/>
      <c r="WNA262" s="18"/>
      <c r="WNB262" s="18"/>
      <c r="WNC262" s="18"/>
      <c r="WND262" s="18"/>
      <c r="WNE262" s="18"/>
      <c r="WNF262" s="18"/>
      <c r="WNG262" s="18"/>
      <c r="WNH262" s="18"/>
      <c r="WNI262" s="18"/>
      <c r="WNJ262" s="18"/>
      <c r="WNK262" s="18"/>
      <c r="WNL262" s="18"/>
      <c r="WNM262" s="18"/>
      <c r="WNN262" s="18"/>
      <c r="WNO262" s="18"/>
      <c r="WNP262" s="18"/>
      <c r="WNQ262" s="18"/>
      <c r="WNR262" s="18"/>
      <c r="WNS262" s="18"/>
      <c r="WNT262" s="18"/>
      <c r="WNU262" s="18"/>
      <c r="WNV262" s="18"/>
      <c r="WNW262" s="18"/>
      <c r="WNX262" s="18"/>
      <c r="WNY262" s="18"/>
      <c r="WNZ262" s="18"/>
      <c r="WOA262" s="18"/>
      <c r="WOB262" s="18"/>
      <c r="WOC262" s="18"/>
      <c r="WOD262" s="18"/>
      <c r="WOE262" s="18"/>
      <c r="WOF262" s="18"/>
      <c r="WOG262" s="18"/>
      <c r="WOH262" s="18"/>
      <c r="WOI262" s="18"/>
      <c r="WOJ262" s="18"/>
      <c r="WOK262" s="18"/>
      <c r="WOL262" s="18"/>
      <c r="WOM262" s="18"/>
      <c r="WON262" s="18"/>
      <c r="WOO262" s="18"/>
      <c r="WOP262" s="18"/>
      <c r="WOQ262" s="18"/>
      <c r="WOR262" s="18"/>
      <c r="WOS262" s="18"/>
      <c r="WOT262" s="18"/>
      <c r="WOU262" s="18"/>
      <c r="WOV262" s="18"/>
      <c r="WOW262" s="18"/>
      <c r="WOX262" s="18"/>
      <c r="WOY262" s="18"/>
      <c r="WOZ262" s="18"/>
      <c r="WPA262" s="18"/>
      <c r="WPB262" s="18"/>
      <c r="WPC262" s="18"/>
      <c r="WPD262" s="18"/>
      <c r="WPE262" s="18"/>
      <c r="WPF262" s="18"/>
      <c r="WPG262" s="18"/>
      <c r="WPH262" s="18"/>
      <c r="WPI262" s="18"/>
      <c r="WPJ262" s="18"/>
      <c r="WPK262" s="18"/>
      <c r="WPL262" s="18"/>
      <c r="WPM262" s="18"/>
      <c r="WPN262" s="18"/>
      <c r="WPO262" s="18"/>
      <c r="WPP262" s="18"/>
      <c r="WPQ262" s="18"/>
      <c r="WPR262" s="18"/>
      <c r="WPS262" s="18"/>
      <c r="WPT262" s="18"/>
      <c r="WPU262" s="18"/>
      <c r="WPV262" s="18"/>
      <c r="WPW262" s="18"/>
      <c r="WPX262" s="18"/>
      <c r="WPY262" s="18"/>
      <c r="WPZ262" s="18"/>
      <c r="WQA262" s="18"/>
      <c r="WQB262" s="18"/>
      <c r="WQC262" s="18"/>
      <c r="WQD262" s="18"/>
      <c r="WQE262" s="18"/>
      <c r="WQF262" s="18"/>
      <c r="WQG262" s="18"/>
      <c r="WQH262" s="18"/>
      <c r="WQI262" s="18"/>
      <c r="WQJ262" s="18"/>
      <c r="WQK262" s="18"/>
      <c r="WQL262" s="18"/>
      <c r="WQM262" s="18"/>
      <c r="WQN262" s="18"/>
      <c r="WQO262" s="18"/>
      <c r="WQP262" s="18"/>
      <c r="WQQ262" s="18"/>
      <c r="WQR262" s="18"/>
      <c r="WQS262" s="18"/>
      <c r="WQT262" s="18"/>
      <c r="WQU262" s="18"/>
      <c r="WQV262" s="18"/>
      <c r="WQW262" s="18"/>
      <c r="WQX262" s="18"/>
      <c r="WQY262" s="18"/>
      <c r="WQZ262" s="18"/>
      <c r="WRA262" s="18"/>
      <c r="WRB262" s="18"/>
      <c r="WRC262" s="18"/>
      <c r="WRD262" s="18"/>
      <c r="WRE262" s="18"/>
      <c r="WRF262" s="18"/>
      <c r="WRG262" s="18"/>
      <c r="WRH262" s="18"/>
      <c r="WRI262" s="18"/>
      <c r="WRJ262" s="18"/>
      <c r="WRK262" s="18"/>
      <c r="WRL262" s="18"/>
      <c r="WRM262" s="18"/>
      <c r="WRN262" s="18"/>
      <c r="WRO262" s="18"/>
      <c r="WRP262" s="18"/>
      <c r="WRQ262" s="18"/>
      <c r="WRR262" s="18"/>
      <c r="WRS262" s="18"/>
      <c r="WRT262" s="18"/>
      <c r="WRU262" s="18"/>
      <c r="WRV262" s="18"/>
      <c r="WRW262" s="18"/>
      <c r="WRX262" s="18"/>
      <c r="WRY262" s="18"/>
      <c r="WRZ262" s="18"/>
      <c r="WSA262" s="18"/>
      <c r="WSB262" s="18"/>
      <c r="WSC262" s="18"/>
      <c r="WSD262" s="18"/>
      <c r="WSE262" s="18"/>
      <c r="WSF262" s="18"/>
      <c r="WSG262" s="18"/>
      <c r="WSH262" s="18"/>
      <c r="WSI262" s="18"/>
      <c r="WSJ262" s="18"/>
      <c r="WSK262" s="18"/>
      <c r="WSL262" s="18"/>
      <c r="WSM262" s="18"/>
      <c r="WSN262" s="18"/>
      <c r="WSO262" s="18"/>
      <c r="WSP262" s="18"/>
      <c r="WSQ262" s="18"/>
      <c r="WSR262" s="18"/>
      <c r="WSS262" s="18"/>
      <c r="WST262" s="18"/>
      <c r="WSU262" s="18"/>
      <c r="WSV262" s="18"/>
      <c r="WSW262" s="18"/>
      <c r="WSX262" s="18"/>
      <c r="WSY262" s="18"/>
      <c r="WSZ262" s="18"/>
      <c r="WTA262" s="18"/>
      <c r="WTB262" s="18"/>
      <c r="WTC262" s="18"/>
      <c r="WTD262" s="18"/>
      <c r="WTE262" s="18"/>
      <c r="WTF262" s="18"/>
      <c r="WTG262" s="18"/>
      <c r="WTH262" s="18"/>
      <c r="WTI262" s="18"/>
      <c r="WTJ262" s="18"/>
      <c r="WTK262" s="18"/>
      <c r="WTL262" s="18"/>
      <c r="WTM262" s="18"/>
      <c r="WTN262" s="18"/>
      <c r="WTO262" s="18"/>
      <c r="WTP262" s="18"/>
      <c r="WTQ262" s="18"/>
      <c r="WTR262" s="18"/>
      <c r="WTS262" s="18"/>
      <c r="WTT262" s="18"/>
      <c r="WTU262" s="18"/>
      <c r="WTV262" s="18"/>
      <c r="WTW262" s="18"/>
      <c r="WTX262" s="18"/>
      <c r="WTY262" s="18"/>
      <c r="WTZ262" s="18"/>
      <c r="WUA262" s="18"/>
      <c r="WUB262" s="18"/>
      <c r="WUC262" s="18"/>
      <c r="WUD262" s="18"/>
      <c r="WUE262" s="18"/>
      <c r="WUF262" s="18"/>
      <c r="WUG262" s="18"/>
      <c r="WUH262" s="18"/>
      <c r="WUI262" s="18"/>
      <c r="WUJ262" s="18"/>
      <c r="WUK262" s="18"/>
      <c r="WUL262" s="18"/>
      <c r="WUM262" s="18"/>
      <c r="WUN262" s="18"/>
      <c r="WUO262" s="18"/>
      <c r="WUP262" s="18"/>
      <c r="WUQ262" s="18"/>
      <c r="WUR262" s="18"/>
      <c r="WUS262" s="18"/>
      <c r="WUT262" s="18"/>
      <c r="WUU262" s="18"/>
      <c r="WUV262" s="18"/>
      <c r="WUW262" s="18"/>
      <c r="WUX262" s="18"/>
      <c r="WUY262" s="18"/>
      <c r="WUZ262" s="18"/>
      <c r="WVA262" s="18"/>
      <c r="WVB262" s="18"/>
      <c r="WVC262" s="18"/>
      <c r="WVD262" s="18"/>
      <c r="WVE262" s="18"/>
      <c r="WVF262" s="18"/>
      <c r="WVG262" s="18"/>
      <c r="WVH262" s="18"/>
      <c r="WVI262" s="18"/>
      <c r="WVJ262" s="18"/>
      <c r="WVK262" s="18"/>
      <c r="WVL262" s="18"/>
      <c r="WVM262" s="18"/>
      <c r="WVN262" s="18"/>
      <c r="WVO262" s="18"/>
      <c r="WVP262" s="18"/>
      <c r="WVQ262" s="18"/>
      <c r="WVR262" s="18"/>
      <c r="WVS262" s="18"/>
      <c r="WVT262" s="18"/>
      <c r="WVU262" s="18"/>
      <c r="WVV262" s="18"/>
      <c r="WVW262" s="18"/>
      <c r="WVX262" s="18"/>
      <c r="WVY262" s="18"/>
      <c r="WVZ262" s="18"/>
      <c r="WWA262" s="18"/>
      <c r="WWB262" s="18"/>
      <c r="WWC262" s="18"/>
      <c r="WWD262" s="18"/>
      <c r="WWE262" s="18"/>
      <c r="WWF262" s="18"/>
      <c r="WWG262" s="18"/>
      <c r="WWH262" s="18"/>
      <c r="WWI262" s="18"/>
      <c r="WWJ262" s="18"/>
      <c r="WWK262" s="18"/>
      <c r="WWL262" s="18"/>
      <c r="WWM262" s="18"/>
      <c r="WWN262" s="18"/>
      <c r="WWO262" s="18"/>
      <c r="WWP262" s="18"/>
      <c r="WWQ262" s="18"/>
      <c r="WWR262" s="18"/>
      <c r="WWS262" s="18"/>
      <c r="WWT262" s="18"/>
      <c r="WWU262" s="18"/>
      <c r="WWV262" s="18"/>
      <c r="WWW262" s="18"/>
      <c r="WWX262" s="18"/>
      <c r="WWY262" s="18"/>
      <c r="WWZ262" s="18"/>
      <c r="WXA262" s="18"/>
      <c r="WXB262" s="18"/>
      <c r="WXC262" s="18"/>
      <c r="WXD262" s="18"/>
      <c r="WXE262" s="18"/>
      <c r="WXF262" s="18"/>
      <c r="WXG262" s="18"/>
      <c r="WXH262" s="18"/>
      <c r="WXI262" s="18"/>
      <c r="WXJ262" s="18"/>
      <c r="WXK262" s="18"/>
      <c r="WXL262" s="18"/>
      <c r="WXM262" s="18"/>
      <c r="WXN262" s="18"/>
      <c r="WXO262" s="18"/>
      <c r="WXP262" s="18"/>
      <c r="WXQ262" s="18"/>
      <c r="WXR262" s="18"/>
      <c r="WXS262" s="18"/>
      <c r="WXT262" s="18"/>
      <c r="WXU262" s="18"/>
      <c r="WXV262" s="18"/>
      <c r="WXW262" s="18"/>
      <c r="WXX262" s="18"/>
      <c r="WXY262" s="18"/>
      <c r="WXZ262" s="18"/>
      <c r="WYA262" s="18"/>
      <c r="WYB262" s="18"/>
      <c r="WYC262" s="18"/>
      <c r="WYD262" s="18"/>
      <c r="WYE262" s="18"/>
      <c r="WYF262" s="18"/>
      <c r="WYG262" s="18"/>
      <c r="WYH262" s="18"/>
      <c r="WYI262" s="18"/>
      <c r="WYJ262" s="18"/>
      <c r="WYK262" s="18"/>
      <c r="WYL262" s="18"/>
      <c r="WYM262" s="18"/>
      <c r="WYN262" s="18"/>
      <c r="WYO262" s="18"/>
      <c r="WYP262" s="18"/>
      <c r="WYQ262" s="18"/>
      <c r="WYR262" s="18"/>
      <c r="WYS262" s="18"/>
      <c r="WYT262" s="18"/>
      <c r="WYU262" s="18"/>
      <c r="WYV262" s="18"/>
      <c r="WYW262" s="18"/>
      <c r="WYX262" s="18"/>
      <c r="WYY262" s="18"/>
      <c r="WYZ262" s="18"/>
      <c r="WZA262" s="18"/>
      <c r="WZB262" s="18"/>
      <c r="WZC262" s="18"/>
      <c r="WZD262" s="18"/>
      <c r="WZE262" s="18"/>
      <c r="WZF262" s="18"/>
      <c r="WZG262" s="18"/>
      <c r="WZH262" s="18"/>
      <c r="WZI262" s="18"/>
      <c r="WZJ262" s="18"/>
      <c r="WZK262" s="18"/>
      <c r="WZL262" s="18"/>
      <c r="WZM262" s="18"/>
      <c r="WZN262" s="18"/>
      <c r="WZO262" s="18"/>
      <c r="WZP262" s="18"/>
      <c r="WZQ262" s="18"/>
      <c r="WZR262" s="18"/>
      <c r="WZS262" s="18"/>
      <c r="WZT262" s="18"/>
      <c r="WZU262" s="18"/>
      <c r="WZV262" s="18"/>
      <c r="WZW262" s="18"/>
      <c r="WZX262" s="18"/>
      <c r="WZY262" s="18"/>
      <c r="WZZ262" s="18"/>
      <c r="XAA262" s="18"/>
      <c r="XAB262" s="18"/>
      <c r="XAC262" s="18"/>
      <c r="XAD262" s="18"/>
      <c r="XAE262" s="18"/>
      <c r="XAF262" s="18"/>
      <c r="XAG262" s="18"/>
      <c r="XAH262" s="18"/>
      <c r="XAI262" s="18"/>
      <c r="XAJ262" s="18"/>
      <c r="XAK262" s="18"/>
      <c r="XAL262" s="18"/>
      <c r="XAM262" s="18"/>
      <c r="XAN262" s="18"/>
      <c r="XAO262" s="18"/>
      <c r="XAP262" s="18"/>
      <c r="XAQ262" s="18"/>
      <c r="XAR262" s="18"/>
      <c r="XAS262" s="18"/>
      <c r="XAT262" s="18"/>
      <c r="XAU262" s="18"/>
      <c r="XAV262" s="18"/>
      <c r="XAW262" s="18"/>
      <c r="XAX262" s="18"/>
      <c r="XAY262" s="18"/>
      <c r="XAZ262" s="18"/>
      <c r="XBA262" s="18"/>
      <c r="XBB262" s="18"/>
      <c r="XBC262" s="18"/>
      <c r="XBD262" s="18"/>
      <c r="XBE262" s="18"/>
      <c r="XBF262" s="18"/>
      <c r="XBG262" s="18"/>
      <c r="XBH262" s="18"/>
      <c r="XBI262" s="18"/>
      <c r="XBJ262" s="18"/>
      <c r="XBK262" s="18"/>
      <c r="XBL262" s="18"/>
      <c r="XBM262" s="18"/>
      <c r="XBN262" s="18"/>
      <c r="XBO262" s="18"/>
      <c r="XBP262" s="18"/>
      <c r="XBQ262" s="18"/>
      <c r="XBR262" s="18"/>
      <c r="XBS262" s="18"/>
      <c r="XBT262" s="18"/>
      <c r="XBU262" s="18"/>
      <c r="XBV262" s="18"/>
      <c r="XBW262" s="18"/>
      <c r="XBX262" s="18"/>
      <c r="XBY262" s="18"/>
      <c r="XBZ262" s="18"/>
      <c r="XCA262" s="18"/>
      <c r="XCB262" s="18"/>
      <c r="XCC262" s="18"/>
      <c r="XCD262" s="18"/>
      <c r="XCE262" s="18"/>
      <c r="XCF262" s="18"/>
      <c r="XCG262" s="18"/>
      <c r="XCH262" s="18"/>
      <c r="XCI262" s="18"/>
      <c r="XCJ262" s="18"/>
      <c r="XCK262" s="18"/>
      <c r="XCL262" s="18"/>
      <c r="XCM262" s="18"/>
      <c r="XCN262" s="18"/>
      <c r="XCO262" s="18"/>
      <c r="XCP262" s="18"/>
      <c r="XCQ262" s="18"/>
      <c r="XCR262" s="18"/>
      <c r="XCS262" s="18"/>
      <c r="XCT262" s="18"/>
      <c r="XCU262" s="18"/>
      <c r="XCV262" s="18"/>
      <c r="XCW262" s="18"/>
      <c r="XCX262" s="18"/>
      <c r="XCY262" s="18"/>
      <c r="XCZ262" s="18"/>
      <c r="XDA262" s="18"/>
      <c r="XDB262" s="18"/>
      <c r="XDC262" s="18"/>
      <c r="XDD262" s="18"/>
      <c r="XDE262" s="18"/>
      <c r="XDF262" s="18"/>
      <c r="XDG262" s="18"/>
      <c r="XDH262" s="18"/>
      <c r="XDI262" s="18"/>
      <c r="XDJ262" s="18"/>
      <c r="XDK262" s="18"/>
      <c r="XDL262" s="18"/>
      <c r="XDM262" s="18"/>
    </row>
    <row r="263" spans="1:16341" s="19" customFormat="1" ht="15" hidden="1">
      <c r="A263" s="20" t="str" cm="1">
        <f t="array" ref="A263:S303">_xlfn._xlws.FILTER(Mengenkalkulation!A302:S342,Mengenkalkulation!N302:N342=1,"")</f>
        <v/>
      </c>
      <c r="B263" s="19">
        <v>0</v>
      </c>
      <c r="C263" s="19">
        <v>0</v>
      </c>
      <c r="D263" s="20">
        <v>0</v>
      </c>
      <c r="E263" s="116">
        <v>0</v>
      </c>
      <c r="F263" s="117">
        <v>0</v>
      </c>
      <c r="G263" s="19">
        <v>0</v>
      </c>
      <c r="H263" s="19">
        <v>0</v>
      </c>
      <c r="I263" s="22">
        <v>0</v>
      </c>
      <c r="J263" s="20">
        <v>0</v>
      </c>
      <c r="K263" s="21">
        <v>0</v>
      </c>
      <c r="L263" s="22">
        <v>0</v>
      </c>
      <c r="M263" s="23">
        <v>1</v>
      </c>
      <c r="N263" s="19">
        <v>1</v>
      </c>
      <c r="O263" s="19">
        <v>0</v>
      </c>
      <c r="P263" s="19">
        <v>0</v>
      </c>
      <c r="Q263" s="19" t="str">
        <v xml:space="preserve">0 </v>
      </c>
      <c r="R263" s="19">
        <v>5</v>
      </c>
      <c r="S263" s="119">
        <v>0</v>
      </c>
      <c r="T263" s="83">
        <f>IF(G263="g",F263*R263/1000,R263)</f>
        <v>5</v>
      </c>
      <c r="U263" s="83"/>
      <c r="V263" s="19">
        <f>IF(G263="g","kg",G263)</f>
        <v>0</v>
      </c>
      <c r="W263" s="19" t="str">
        <f>CONCATENATE(T263," ",V263)</f>
        <v>5 0</v>
      </c>
    </row>
    <row r="264" spans="1:16341" s="19" customFormat="1" hidden="1">
      <c r="A264" s="20">
        <v>0</v>
      </c>
      <c r="B264" s="19">
        <v>0</v>
      </c>
      <c r="C264" s="19">
        <v>0</v>
      </c>
      <c r="D264" s="20">
        <v>0</v>
      </c>
      <c r="E264" s="116">
        <v>0</v>
      </c>
      <c r="F264" s="117">
        <v>0</v>
      </c>
      <c r="G264" s="19">
        <v>0</v>
      </c>
      <c r="H264" s="19">
        <v>0</v>
      </c>
      <c r="I264" s="22">
        <v>0</v>
      </c>
      <c r="J264" s="20">
        <v>0</v>
      </c>
      <c r="K264" s="21">
        <v>0</v>
      </c>
      <c r="L264" s="22">
        <v>0</v>
      </c>
      <c r="M264" s="23">
        <v>1</v>
      </c>
      <c r="N264" s="19">
        <v>1</v>
      </c>
      <c r="O264" s="19">
        <v>0</v>
      </c>
      <c r="P264" s="19">
        <v>0</v>
      </c>
      <c r="Q264" s="19" t="str">
        <v xml:space="preserve">0 </v>
      </c>
      <c r="R264" s="19">
        <v>5</v>
      </c>
      <c r="S264" s="119">
        <v>0</v>
      </c>
      <c r="T264" s="83">
        <f t="shared" ref="T264:T276" si="17">IF(G264="g",F264*R264/1000,R264)</f>
        <v>5</v>
      </c>
      <c r="U264" s="83"/>
      <c r="V264" s="19">
        <f t="shared" ref="V264:V276" si="18">IF(G264="g","kg",G264)</f>
        <v>0</v>
      </c>
      <c r="W264" s="19" t="str">
        <f t="shared" ref="W264:W276" si="19">CONCATENATE(T264," ",V264)</f>
        <v>5 0</v>
      </c>
    </row>
    <row r="265" spans="1:16341" s="19" customFormat="1" hidden="1">
      <c r="A265" s="20">
        <v>0</v>
      </c>
      <c r="B265" s="19">
        <v>0</v>
      </c>
      <c r="C265" s="19">
        <v>0</v>
      </c>
      <c r="D265" s="20">
        <v>0</v>
      </c>
      <c r="E265" s="116">
        <v>0</v>
      </c>
      <c r="F265" s="117">
        <v>0</v>
      </c>
      <c r="G265" s="19">
        <v>0</v>
      </c>
      <c r="H265" s="19">
        <v>0</v>
      </c>
      <c r="I265" s="22">
        <v>0</v>
      </c>
      <c r="J265" s="20">
        <v>0</v>
      </c>
      <c r="K265" s="21">
        <v>0</v>
      </c>
      <c r="L265" s="22">
        <v>0</v>
      </c>
      <c r="M265" s="23">
        <v>1</v>
      </c>
      <c r="N265" s="19">
        <v>1</v>
      </c>
      <c r="O265" s="19">
        <v>0</v>
      </c>
      <c r="P265" s="19">
        <v>0</v>
      </c>
      <c r="Q265" s="19" t="str">
        <v xml:space="preserve">0 </v>
      </c>
      <c r="R265" s="19">
        <v>5</v>
      </c>
      <c r="S265" s="119">
        <v>0</v>
      </c>
      <c r="T265" s="83">
        <f t="shared" si="17"/>
        <v>5</v>
      </c>
      <c r="U265" s="83"/>
      <c r="V265" s="19">
        <f t="shared" si="18"/>
        <v>0</v>
      </c>
      <c r="W265" s="19" t="str">
        <f t="shared" si="19"/>
        <v>5 0</v>
      </c>
    </row>
    <row r="266" spans="1:16341" s="19" customFormat="1" hidden="1">
      <c r="A266" s="20">
        <v>0</v>
      </c>
      <c r="B266" s="19">
        <v>0</v>
      </c>
      <c r="C266" s="19">
        <v>0</v>
      </c>
      <c r="D266" s="20">
        <v>0</v>
      </c>
      <c r="E266" s="116">
        <v>0</v>
      </c>
      <c r="F266" s="117">
        <v>0</v>
      </c>
      <c r="G266" s="19">
        <v>0</v>
      </c>
      <c r="H266" s="19">
        <v>0</v>
      </c>
      <c r="I266" s="22">
        <v>0</v>
      </c>
      <c r="J266" s="20">
        <v>0</v>
      </c>
      <c r="K266" s="21">
        <v>0</v>
      </c>
      <c r="L266" s="22">
        <v>0</v>
      </c>
      <c r="M266" s="23">
        <v>1</v>
      </c>
      <c r="N266" s="19">
        <v>1</v>
      </c>
      <c r="O266" s="19">
        <v>0</v>
      </c>
      <c r="P266" s="19">
        <v>0</v>
      </c>
      <c r="Q266" s="19" t="str">
        <v xml:space="preserve">0 </v>
      </c>
      <c r="R266" s="19">
        <v>5</v>
      </c>
      <c r="S266" s="119">
        <v>0</v>
      </c>
      <c r="T266" s="83">
        <f t="shared" si="17"/>
        <v>5</v>
      </c>
      <c r="U266" s="83"/>
      <c r="V266" s="19">
        <f t="shared" si="18"/>
        <v>0</v>
      </c>
      <c r="W266" s="19" t="str">
        <f t="shared" si="19"/>
        <v>5 0</v>
      </c>
    </row>
    <row r="267" spans="1:16341" s="19" customFormat="1" hidden="1">
      <c r="A267" s="20">
        <v>0</v>
      </c>
      <c r="B267" s="19">
        <v>0</v>
      </c>
      <c r="C267" s="19">
        <v>0</v>
      </c>
      <c r="D267" s="20">
        <v>0</v>
      </c>
      <c r="E267" s="116">
        <v>0</v>
      </c>
      <c r="F267" s="117">
        <v>0</v>
      </c>
      <c r="G267" s="19">
        <v>0</v>
      </c>
      <c r="H267" s="19">
        <v>0</v>
      </c>
      <c r="I267" s="22">
        <v>0</v>
      </c>
      <c r="J267" s="20">
        <v>0</v>
      </c>
      <c r="K267" s="21">
        <v>0</v>
      </c>
      <c r="L267" s="22">
        <v>0</v>
      </c>
      <c r="M267" s="23">
        <v>1</v>
      </c>
      <c r="N267" s="19">
        <v>1</v>
      </c>
      <c r="O267" s="19">
        <v>0</v>
      </c>
      <c r="P267" s="19">
        <v>0</v>
      </c>
      <c r="Q267" s="19" t="str">
        <v xml:space="preserve">0 </v>
      </c>
      <c r="R267" s="19">
        <v>5</v>
      </c>
      <c r="S267" s="119">
        <v>0</v>
      </c>
      <c r="T267" s="83">
        <f t="shared" si="17"/>
        <v>5</v>
      </c>
      <c r="U267" s="83"/>
      <c r="V267" s="19">
        <f t="shared" si="18"/>
        <v>0</v>
      </c>
      <c r="W267" s="19" t="str">
        <f t="shared" si="19"/>
        <v>5 0</v>
      </c>
    </row>
    <row r="268" spans="1:16341" s="19" customFormat="1" hidden="1">
      <c r="A268" s="20">
        <v>0</v>
      </c>
      <c r="B268" s="19">
        <v>0</v>
      </c>
      <c r="C268" s="19">
        <v>0</v>
      </c>
      <c r="D268" s="20">
        <v>0</v>
      </c>
      <c r="E268" s="116">
        <v>0</v>
      </c>
      <c r="F268" s="117">
        <v>0</v>
      </c>
      <c r="G268" s="19">
        <v>0</v>
      </c>
      <c r="H268" s="19">
        <v>0</v>
      </c>
      <c r="I268" s="22">
        <v>0</v>
      </c>
      <c r="J268" s="20">
        <v>0</v>
      </c>
      <c r="K268" s="21">
        <v>0</v>
      </c>
      <c r="L268" s="22">
        <v>0</v>
      </c>
      <c r="M268" s="23">
        <v>1</v>
      </c>
      <c r="N268" s="19">
        <v>1</v>
      </c>
      <c r="O268" s="19">
        <v>0</v>
      </c>
      <c r="P268" s="19">
        <v>0</v>
      </c>
      <c r="Q268" s="19" t="str">
        <v xml:space="preserve">0 </v>
      </c>
      <c r="R268" s="19">
        <v>5</v>
      </c>
      <c r="S268" s="119">
        <v>0</v>
      </c>
      <c r="T268" s="83">
        <f t="shared" si="17"/>
        <v>5</v>
      </c>
      <c r="U268" s="83"/>
      <c r="V268" s="19">
        <f t="shared" si="18"/>
        <v>0</v>
      </c>
      <c r="W268" s="19" t="str">
        <f t="shared" si="19"/>
        <v>5 0</v>
      </c>
    </row>
    <row r="269" spans="1:16341" s="19" customFormat="1" hidden="1">
      <c r="A269" s="20">
        <v>0</v>
      </c>
      <c r="B269" s="19">
        <v>0</v>
      </c>
      <c r="C269" s="19">
        <v>0</v>
      </c>
      <c r="D269" s="20">
        <v>0</v>
      </c>
      <c r="E269" s="116">
        <v>0</v>
      </c>
      <c r="F269" s="117">
        <v>0</v>
      </c>
      <c r="G269" s="19">
        <v>0</v>
      </c>
      <c r="H269" s="19">
        <v>0</v>
      </c>
      <c r="I269" s="22">
        <v>0</v>
      </c>
      <c r="J269" s="20">
        <v>0</v>
      </c>
      <c r="K269" s="21">
        <v>0</v>
      </c>
      <c r="L269" s="22">
        <v>0</v>
      </c>
      <c r="M269" s="23">
        <v>1</v>
      </c>
      <c r="N269" s="19">
        <v>1</v>
      </c>
      <c r="O269" s="19">
        <v>0</v>
      </c>
      <c r="P269" s="19">
        <v>0</v>
      </c>
      <c r="Q269" s="19" t="str">
        <v xml:space="preserve">0 </v>
      </c>
      <c r="R269" s="19">
        <v>5</v>
      </c>
      <c r="S269" s="119">
        <v>0</v>
      </c>
      <c r="T269" s="83">
        <f t="shared" si="17"/>
        <v>5</v>
      </c>
      <c r="U269" s="83"/>
      <c r="V269" s="19">
        <f t="shared" si="18"/>
        <v>0</v>
      </c>
      <c r="W269" s="19" t="str">
        <f t="shared" si="19"/>
        <v>5 0</v>
      </c>
    </row>
    <row r="270" spans="1:16341" s="19" customFormat="1" hidden="1">
      <c r="A270" s="20">
        <v>0</v>
      </c>
      <c r="B270" s="19">
        <v>0</v>
      </c>
      <c r="C270" s="19">
        <v>0</v>
      </c>
      <c r="D270" s="20">
        <v>0</v>
      </c>
      <c r="E270" s="116">
        <v>0</v>
      </c>
      <c r="F270" s="117">
        <v>0</v>
      </c>
      <c r="G270" s="19">
        <v>0</v>
      </c>
      <c r="H270" s="19">
        <v>0</v>
      </c>
      <c r="I270" s="22">
        <v>0</v>
      </c>
      <c r="J270" s="20">
        <v>0</v>
      </c>
      <c r="K270" s="21">
        <v>0</v>
      </c>
      <c r="L270" s="22">
        <v>0</v>
      </c>
      <c r="M270" s="23">
        <v>1</v>
      </c>
      <c r="N270" s="19">
        <v>1</v>
      </c>
      <c r="O270" s="19">
        <v>0</v>
      </c>
      <c r="P270" s="19">
        <v>0</v>
      </c>
      <c r="Q270" s="19" t="str">
        <v xml:space="preserve">0 </v>
      </c>
      <c r="R270" s="19">
        <v>5</v>
      </c>
      <c r="S270" s="119">
        <v>0</v>
      </c>
      <c r="T270" s="83">
        <f t="shared" si="17"/>
        <v>5</v>
      </c>
      <c r="U270" s="83"/>
      <c r="V270" s="19">
        <f t="shared" si="18"/>
        <v>0</v>
      </c>
      <c r="W270" s="19" t="str">
        <f t="shared" si="19"/>
        <v>5 0</v>
      </c>
    </row>
    <row r="271" spans="1:16341" s="19" customFormat="1" hidden="1">
      <c r="A271" s="20">
        <v>0</v>
      </c>
      <c r="B271" s="19">
        <v>0</v>
      </c>
      <c r="C271" s="19">
        <v>0</v>
      </c>
      <c r="D271" s="20">
        <v>0</v>
      </c>
      <c r="E271" s="116">
        <v>0</v>
      </c>
      <c r="F271" s="117">
        <v>0</v>
      </c>
      <c r="G271" s="19">
        <v>0</v>
      </c>
      <c r="H271" s="19">
        <v>0</v>
      </c>
      <c r="I271" s="22">
        <v>0</v>
      </c>
      <c r="J271" s="20">
        <v>0</v>
      </c>
      <c r="K271" s="21">
        <v>0</v>
      </c>
      <c r="L271" s="22">
        <v>0</v>
      </c>
      <c r="M271" s="23">
        <v>1</v>
      </c>
      <c r="N271" s="19">
        <v>1</v>
      </c>
      <c r="O271" s="19">
        <v>0</v>
      </c>
      <c r="P271" s="19">
        <v>0</v>
      </c>
      <c r="Q271" s="19" t="str">
        <v xml:space="preserve">0 </v>
      </c>
      <c r="R271" s="19">
        <v>5</v>
      </c>
      <c r="S271" s="119">
        <v>0</v>
      </c>
      <c r="T271" s="83">
        <f t="shared" si="17"/>
        <v>5</v>
      </c>
      <c r="U271" s="83"/>
      <c r="V271" s="19">
        <f t="shared" si="18"/>
        <v>0</v>
      </c>
      <c r="W271" s="19" t="str">
        <f t="shared" si="19"/>
        <v>5 0</v>
      </c>
    </row>
    <row r="272" spans="1:16341" s="19" customFormat="1" hidden="1">
      <c r="A272" s="20">
        <v>0</v>
      </c>
      <c r="B272" s="19">
        <v>0</v>
      </c>
      <c r="C272" s="19">
        <v>0</v>
      </c>
      <c r="D272" s="20">
        <v>0</v>
      </c>
      <c r="E272" s="116">
        <v>0</v>
      </c>
      <c r="F272" s="117">
        <v>0</v>
      </c>
      <c r="G272" s="19">
        <v>0</v>
      </c>
      <c r="H272" s="19">
        <v>0</v>
      </c>
      <c r="I272" s="22">
        <v>0</v>
      </c>
      <c r="J272" s="20">
        <v>0</v>
      </c>
      <c r="K272" s="21">
        <v>0</v>
      </c>
      <c r="L272" s="22">
        <v>0</v>
      </c>
      <c r="M272" s="23">
        <v>1</v>
      </c>
      <c r="N272" s="19">
        <v>1</v>
      </c>
      <c r="O272" s="19">
        <v>0</v>
      </c>
      <c r="P272" s="19">
        <v>0</v>
      </c>
      <c r="Q272" s="19" t="str">
        <v xml:space="preserve">0 </v>
      </c>
      <c r="R272" s="19">
        <v>5</v>
      </c>
      <c r="S272" s="119">
        <v>0</v>
      </c>
      <c r="T272" s="83">
        <f t="shared" si="17"/>
        <v>5</v>
      </c>
      <c r="U272" s="83"/>
      <c r="V272" s="19">
        <f t="shared" si="18"/>
        <v>0</v>
      </c>
      <c r="W272" s="19" t="str">
        <f t="shared" si="19"/>
        <v>5 0</v>
      </c>
    </row>
    <row r="273" spans="1:23" s="19" customFormat="1" hidden="1">
      <c r="A273" s="20">
        <v>0</v>
      </c>
      <c r="B273" s="19">
        <v>0</v>
      </c>
      <c r="C273" s="19">
        <v>0</v>
      </c>
      <c r="D273" s="20">
        <v>0</v>
      </c>
      <c r="E273" s="116">
        <v>0</v>
      </c>
      <c r="F273" s="117">
        <v>0</v>
      </c>
      <c r="G273" s="19">
        <v>0</v>
      </c>
      <c r="H273" s="19">
        <v>0</v>
      </c>
      <c r="I273" s="22">
        <v>0</v>
      </c>
      <c r="J273" s="20">
        <v>0</v>
      </c>
      <c r="K273" s="21">
        <v>0</v>
      </c>
      <c r="L273" s="22">
        <v>0</v>
      </c>
      <c r="M273" s="23">
        <v>1</v>
      </c>
      <c r="N273" s="19">
        <v>1</v>
      </c>
      <c r="O273" s="19">
        <v>0</v>
      </c>
      <c r="P273" s="19">
        <v>0</v>
      </c>
      <c r="Q273" s="19" t="str">
        <v xml:space="preserve">0 </v>
      </c>
      <c r="R273" s="19">
        <v>5</v>
      </c>
      <c r="S273" s="119">
        <v>0</v>
      </c>
      <c r="T273" s="83">
        <f t="shared" si="17"/>
        <v>5</v>
      </c>
      <c r="U273" s="83"/>
      <c r="V273" s="19">
        <f t="shared" si="18"/>
        <v>0</v>
      </c>
      <c r="W273" s="19" t="str">
        <f t="shared" si="19"/>
        <v>5 0</v>
      </c>
    </row>
    <row r="274" spans="1:23" s="19" customFormat="1" hidden="1">
      <c r="A274" s="20">
        <v>0</v>
      </c>
      <c r="B274" s="19">
        <v>0</v>
      </c>
      <c r="C274" s="19">
        <v>0</v>
      </c>
      <c r="D274" s="20">
        <v>0</v>
      </c>
      <c r="E274" s="116">
        <v>0</v>
      </c>
      <c r="F274" s="117">
        <v>0</v>
      </c>
      <c r="G274" s="19">
        <v>0</v>
      </c>
      <c r="H274" s="19">
        <v>0</v>
      </c>
      <c r="I274" s="22">
        <v>0</v>
      </c>
      <c r="J274" s="20">
        <v>0</v>
      </c>
      <c r="K274" s="21">
        <v>0</v>
      </c>
      <c r="L274" s="22">
        <v>0</v>
      </c>
      <c r="M274" s="23">
        <v>1</v>
      </c>
      <c r="N274" s="19">
        <v>1</v>
      </c>
      <c r="O274" s="19">
        <v>0</v>
      </c>
      <c r="P274" s="19">
        <v>0</v>
      </c>
      <c r="Q274" s="19" t="str">
        <v xml:space="preserve">0 </v>
      </c>
      <c r="R274" s="19">
        <v>5</v>
      </c>
      <c r="S274" s="119">
        <v>0</v>
      </c>
      <c r="T274" s="83">
        <f t="shared" si="17"/>
        <v>5</v>
      </c>
      <c r="U274" s="83"/>
      <c r="V274" s="19">
        <f t="shared" si="18"/>
        <v>0</v>
      </c>
      <c r="W274" s="19" t="str">
        <f t="shared" si="19"/>
        <v>5 0</v>
      </c>
    </row>
    <row r="275" spans="1:23" s="19" customFormat="1" hidden="1">
      <c r="A275" s="20">
        <v>0</v>
      </c>
      <c r="B275" s="19">
        <v>0</v>
      </c>
      <c r="C275" s="19">
        <v>0</v>
      </c>
      <c r="D275" s="20">
        <v>0</v>
      </c>
      <c r="E275" s="116">
        <v>0</v>
      </c>
      <c r="F275" s="117">
        <v>0</v>
      </c>
      <c r="G275" s="19">
        <v>0</v>
      </c>
      <c r="H275" s="19">
        <v>0</v>
      </c>
      <c r="I275" s="22">
        <v>0</v>
      </c>
      <c r="J275" s="20">
        <v>0</v>
      </c>
      <c r="K275" s="21">
        <v>0</v>
      </c>
      <c r="L275" s="22">
        <v>0</v>
      </c>
      <c r="M275" s="23">
        <v>1</v>
      </c>
      <c r="N275" s="19">
        <v>1</v>
      </c>
      <c r="O275" s="19">
        <v>0</v>
      </c>
      <c r="P275" s="19">
        <v>0</v>
      </c>
      <c r="Q275" s="19" t="str">
        <v xml:space="preserve">0 </v>
      </c>
      <c r="R275" s="19">
        <v>5</v>
      </c>
      <c r="S275" s="119">
        <v>0</v>
      </c>
      <c r="T275" s="83">
        <f t="shared" si="17"/>
        <v>5</v>
      </c>
      <c r="U275" s="83"/>
      <c r="V275" s="19">
        <f t="shared" si="18"/>
        <v>0</v>
      </c>
      <c r="W275" s="19" t="str">
        <f t="shared" si="19"/>
        <v>5 0</v>
      </c>
    </row>
    <row r="276" spans="1:23" s="19" customFormat="1" hidden="1">
      <c r="A276" s="20">
        <v>0</v>
      </c>
      <c r="B276" s="19">
        <v>0</v>
      </c>
      <c r="C276" s="19">
        <v>0</v>
      </c>
      <c r="D276" s="20">
        <v>0</v>
      </c>
      <c r="E276" s="116">
        <v>0</v>
      </c>
      <c r="F276" s="117">
        <v>0</v>
      </c>
      <c r="G276" s="19">
        <v>0</v>
      </c>
      <c r="H276" s="19">
        <v>0</v>
      </c>
      <c r="I276" s="22">
        <v>0</v>
      </c>
      <c r="J276" s="20">
        <v>0</v>
      </c>
      <c r="K276" s="21">
        <v>0</v>
      </c>
      <c r="L276" s="22">
        <v>0</v>
      </c>
      <c r="M276" s="23">
        <v>1</v>
      </c>
      <c r="N276" s="19">
        <v>1</v>
      </c>
      <c r="O276" s="19">
        <v>0</v>
      </c>
      <c r="P276" s="19">
        <v>0</v>
      </c>
      <c r="Q276" s="19" t="str">
        <v xml:space="preserve">0 </v>
      </c>
      <c r="R276" s="19">
        <v>5</v>
      </c>
      <c r="S276" s="119">
        <v>0</v>
      </c>
      <c r="T276" s="83">
        <f t="shared" si="17"/>
        <v>5</v>
      </c>
      <c r="U276" s="83"/>
      <c r="V276" s="19">
        <f t="shared" si="18"/>
        <v>0</v>
      </c>
      <c r="W276" s="19" t="str">
        <f t="shared" si="19"/>
        <v>5 0</v>
      </c>
    </row>
    <row r="277" spans="1:23" s="19" customFormat="1" hidden="1">
      <c r="A277" s="20">
        <v>0</v>
      </c>
      <c r="B277" s="19">
        <v>0</v>
      </c>
      <c r="C277" s="19">
        <v>0</v>
      </c>
      <c r="D277" s="20">
        <v>0</v>
      </c>
      <c r="E277" s="116">
        <v>0</v>
      </c>
      <c r="F277" s="117">
        <v>0</v>
      </c>
      <c r="G277" s="19">
        <v>0</v>
      </c>
      <c r="H277" s="19">
        <v>0</v>
      </c>
      <c r="I277" s="22">
        <v>0</v>
      </c>
      <c r="J277" s="20">
        <v>0</v>
      </c>
      <c r="K277" s="21">
        <v>0</v>
      </c>
      <c r="L277" s="22">
        <v>0</v>
      </c>
      <c r="M277" s="23">
        <v>1</v>
      </c>
      <c r="N277" s="19">
        <v>1</v>
      </c>
      <c r="O277" s="19">
        <v>0</v>
      </c>
      <c r="P277" s="19">
        <v>0</v>
      </c>
      <c r="Q277" s="19" t="str">
        <v xml:space="preserve">0 </v>
      </c>
      <c r="R277" s="19">
        <v>5</v>
      </c>
      <c r="S277" s="119">
        <v>0</v>
      </c>
      <c r="T277" s="83">
        <f t="shared" ref="T277:T303" si="20">IF(G277="g",F277*R277/1000,R277)</f>
        <v>5</v>
      </c>
      <c r="U277" s="83"/>
      <c r="V277" s="19">
        <f t="shared" ref="V277:V303" si="21">IF(G277="g","kg",G277)</f>
        <v>0</v>
      </c>
      <c r="W277" s="19" t="str">
        <f t="shared" ref="W277:W303" si="22">CONCATENATE(T277," ",V277)</f>
        <v>5 0</v>
      </c>
    </row>
    <row r="278" spans="1:23" s="19" customFormat="1" hidden="1">
      <c r="A278" s="20">
        <v>0</v>
      </c>
      <c r="B278" s="19">
        <v>0</v>
      </c>
      <c r="C278" s="19">
        <v>0</v>
      </c>
      <c r="D278" s="20">
        <v>0</v>
      </c>
      <c r="E278" s="116">
        <v>0</v>
      </c>
      <c r="F278" s="117">
        <v>0</v>
      </c>
      <c r="G278" s="19">
        <v>0</v>
      </c>
      <c r="H278" s="19">
        <v>0</v>
      </c>
      <c r="I278" s="22">
        <v>0</v>
      </c>
      <c r="J278" s="20">
        <v>0</v>
      </c>
      <c r="K278" s="21">
        <v>0</v>
      </c>
      <c r="L278" s="22">
        <v>0</v>
      </c>
      <c r="M278" s="23">
        <v>1</v>
      </c>
      <c r="N278" s="19">
        <v>1</v>
      </c>
      <c r="O278" s="19">
        <v>0</v>
      </c>
      <c r="P278" s="19">
        <v>0</v>
      </c>
      <c r="Q278" s="19" t="str">
        <v xml:space="preserve">0 </v>
      </c>
      <c r="R278" s="19">
        <v>5</v>
      </c>
      <c r="S278" s="119">
        <v>0</v>
      </c>
      <c r="T278" s="83">
        <f t="shared" si="20"/>
        <v>5</v>
      </c>
      <c r="U278" s="83"/>
      <c r="V278" s="19">
        <f t="shared" si="21"/>
        <v>0</v>
      </c>
      <c r="W278" s="19" t="str">
        <f t="shared" si="22"/>
        <v>5 0</v>
      </c>
    </row>
    <row r="279" spans="1:23" s="19" customFormat="1" hidden="1">
      <c r="A279" s="20">
        <v>0</v>
      </c>
      <c r="B279" s="19">
        <v>0</v>
      </c>
      <c r="C279" s="19">
        <v>0</v>
      </c>
      <c r="D279" s="20">
        <v>0</v>
      </c>
      <c r="E279" s="116">
        <v>0</v>
      </c>
      <c r="F279" s="117">
        <v>0</v>
      </c>
      <c r="G279" s="19">
        <v>0</v>
      </c>
      <c r="H279" s="19">
        <v>0</v>
      </c>
      <c r="I279" s="22">
        <v>0</v>
      </c>
      <c r="J279" s="20">
        <v>0</v>
      </c>
      <c r="K279" s="21">
        <v>0</v>
      </c>
      <c r="L279" s="22">
        <v>0</v>
      </c>
      <c r="M279" s="23">
        <v>1</v>
      </c>
      <c r="N279" s="19">
        <v>1</v>
      </c>
      <c r="O279" s="19">
        <v>0</v>
      </c>
      <c r="P279" s="19">
        <v>0</v>
      </c>
      <c r="Q279" s="19" t="str">
        <v xml:space="preserve">0 </v>
      </c>
      <c r="R279" s="19">
        <v>5</v>
      </c>
      <c r="S279" s="119">
        <v>0</v>
      </c>
      <c r="T279" s="83">
        <f t="shared" si="20"/>
        <v>5</v>
      </c>
      <c r="U279" s="83"/>
      <c r="V279" s="19">
        <f t="shared" si="21"/>
        <v>0</v>
      </c>
      <c r="W279" s="19" t="str">
        <f t="shared" si="22"/>
        <v>5 0</v>
      </c>
    </row>
    <row r="280" spans="1:23" s="19" customFormat="1" hidden="1">
      <c r="A280" s="20">
        <v>0</v>
      </c>
      <c r="B280" s="19">
        <v>0</v>
      </c>
      <c r="C280" s="19">
        <v>0</v>
      </c>
      <c r="D280" s="20">
        <v>0</v>
      </c>
      <c r="E280" s="116">
        <v>0</v>
      </c>
      <c r="F280" s="117">
        <v>0</v>
      </c>
      <c r="G280" s="19">
        <v>0</v>
      </c>
      <c r="H280" s="19">
        <v>0</v>
      </c>
      <c r="I280" s="22">
        <v>0</v>
      </c>
      <c r="J280" s="20">
        <v>0</v>
      </c>
      <c r="K280" s="21">
        <v>0</v>
      </c>
      <c r="L280" s="22">
        <v>0</v>
      </c>
      <c r="M280" s="23">
        <v>1</v>
      </c>
      <c r="N280" s="19">
        <v>1</v>
      </c>
      <c r="O280" s="19">
        <v>0</v>
      </c>
      <c r="P280" s="19">
        <v>0</v>
      </c>
      <c r="Q280" s="19" t="str">
        <v xml:space="preserve">0 </v>
      </c>
      <c r="R280" s="19">
        <v>5</v>
      </c>
      <c r="S280" s="119">
        <v>0</v>
      </c>
      <c r="T280" s="83">
        <f t="shared" si="20"/>
        <v>5</v>
      </c>
      <c r="U280" s="83"/>
      <c r="V280" s="19">
        <f t="shared" si="21"/>
        <v>0</v>
      </c>
      <c r="W280" s="19" t="str">
        <f t="shared" si="22"/>
        <v>5 0</v>
      </c>
    </row>
    <row r="281" spans="1:23" s="19" customFormat="1" hidden="1">
      <c r="A281" s="20">
        <v>0</v>
      </c>
      <c r="B281" s="19">
        <v>0</v>
      </c>
      <c r="C281" s="19">
        <v>0</v>
      </c>
      <c r="D281" s="20">
        <v>0</v>
      </c>
      <c r="E281" s="116">
        <v>0</v>
      </c>
      <c r="F281" s="117">
        <v>0</v>
      </c>
      <c r="G281" s="19">
        <v>0</v>
      </c>
      <c r="H281" s="19">
        <v>0</v>
      </c>
      <c r="I281" s="22">
        <v>0</v>
      </c>
      <c r="J281" s="20">
        <v>0</v>
      </c>
      <c r="K281" s="21">
        <v>0</v>
      </c>
      <c r="L281" s="22">
        <v>0</v>
      </c>
      <c r="M281" s="23">
        <v>1</v>
      </c>
      <c r="N281" s="19">
        <v>1</v>
      </c>
      <c r="O281" s="19">
        <v>0</v>
      </c>
      <c r="P281" s="19">
        <v>0</v>
      </c>
      <c r="Q281" s="19" t="str">
        <v xml:space="preserve">0 </v>
      </c>
      <c r="R281" s="19">
        <v>5</v>
      </c>
      <c r="S281" s="119">
        <v>0</v>
      </c>
      <c r="T281" s="83">
        <f t="shared" si="20"/>
        <v>5</v>
      </c>
      <c r="U281" s="83"/>
      <c r="V281" s="19">
        <f t="shared" si="21"/>
        <v>0</v>
      </c>
      <c r="W281" s="19" t="str">
        <f t="shared" si="22"/>
        <v>5 0</v>
      </c>
    </row>
    <row r="282" spans="1:23" s="19" customFormat="1" hidden="1">
      <c r="A282" s="20">
        <v>0</v>
      </c>
      <c r="B282" s="19">
        <v>0</v>
      </c>
      <c r="C282" s="19">
        <v>0</v>
      </c>
      <c r="D282" s="20">
        <v>0</v>
      </c>
      <c r="E282" s="116">
        <v>0</v>
      </c>
      <c r="F282" s="117">
        <v>0</v>
      </c>
      <c r="G282" s="19">
        <v>0</v>
      </c>
      <c r="H282" s="19">
        <v>0</v>
      </c>
      <c r="I282" s="22">
        <v>0</v>
      </c>
      <c r="J282" s="20">
        <v>0</v>
      </c>
      <c r="K282" s="21">
        <v>0</v>
      </c>
      <c r="L282" s="22">
        <v>0</v>
      </c>
      <c r="M282" s="23">
        <v>1</v>
      </c>
      <c r="N282" s="19">
        <v>1</v>
      </c>
      <c r="O282" s="19">
        <v>0</v>
      </c>
      <c r="P282" s="19">
        <v>0</v>
      </c>
      <c r="Q282" s="19" t="str">
        <v xml:space="preserve">0 </v>
      </c>
      <c r="R282" s="19">
        <v>5</v>
      </c>
      <c r="S282" s="119">
        <v>0</v>
      </c>
      <c r="T282" s="83">
        <f t="shared" si="20"/>
        <v>5</v>
      </c>
      <c r="U282" s="83"/>
      <c r="V282" s="19">
        <f t="shared" si="21"/>
        <v>0</v>
      </c>
      <c r="W282" s="19" t="str">
        <f t="shared" si="22"/>
        <v>5 0</v>
      </c>
    </row>
    <row r="283" spans="1:23" s="19" customFormat="1" hidden="1">
      <c r="A283" s="20">
        <v>0</v>
      </c>
      <c r="B283" s="19">
        <v>0</v>
      </c>
      <c r="C283" s="19">
        <v>0</v>
      </c>
      <c r="D283" s="20">
        <v>0</v>
      </c>
      <c r="E283" s="116">
        <v>0</v>
      </c>
      <c r="F283" s="117">
        <v>0</v>
      </c>
      <c r="G283" s="19">
        <v>0</v>
      </c>
      <c r="H283" s="19">
        <v>0</v>
      </c>
      <c r="I283" s="22">
        <v>0</v>
      </c>
      <c r="J283" s="20">
        <v>0</v>
      </c>
      <c r="K283" s="21">
        <v>0</v>
      </c>
      <c r="L283" s="22">
        <v>0</v>
      </c>
      <c r="M283" s="23">
        <v>1</v>
      </c>
      <c r="N283" s="19">
        <v>1</v>
      </c>
      <c r="O283" s="19">
        <v>0</v>
      </c>
      <c r="P283" s="19">
        <v>0</v>
      </c>
      <c r="Q283" s="19" t="str">
        <v xml:space="preserve">0 </v>
      </c>
      <c r="R283" s="19">
        <v>5</v>
      </c>
      <c r="S283" s="119">
        <v>0</v>
      </c>
      <c r="T283" s="83">
        <f t="shared" si="20"/>
        <v>5</v>
      </c>
      <c r="U283" s="83"/>
      <c r="V283" s="19">
        <f t="shared" si="21"/>
        <v>0</v>
      </c>
      <c r="W283" s="19" t="str">
        <f t="shared" si="22"/>
        <v>5 0</v>
      </c>
    </row>
    <row r="284" spans="1:23" s="19" customFormat="1" hidden="1">
      <c r="A284" s="20">
        <v>0</v>
      </c>
      <c r="B284" s="19">
        <v>0</v>
      </c>
      <c r="C284" s="19">
        <v>0</v>
      </c>
      <c r="D284" s="20">
        <v>0</v>
      </c>
      <c r="E284" s="116">
        <v>0</v>
      </c>
      <c r="F284" s="117">
        <v>0</v>
      </c>
      <c r="G284" s="19">
        <v>0</v>
      </c>
      <c r="H284" s="19">
        <v>0</v>
      </c>
      <c r="I284" s="22">
        <v>0</v>
      </c>
      <c r="J284" s="20">
        <v>0</v>
      </c>
      <c r="K284" s="21">
        <v>0</v>
      </c>
      <c r="L284" s="22">
        <v>0</v>
      </c>
      <c r="M284" s="23">
        <v>1</v>
      </c>
      <c r="N284" s="19">
        <v>1</v>
      </c>
      <c r="O284" s="19">
        <v>0</v>
      </c>
      <c r="P284" s="19">
        <v>0</v>
      </c>
      <c r="Q284" s="19" t="str">
        <v xml:space="preserve">0 </v>
      </c>
      <c r="R284" s="19">
        <v>5</v>
      </c>
      <c r="S284" s="119">
        <v>0</v>
      </c>
      <c r="T284" s="83">
        <f t="shared" si="20"/>
        <v>5</v>
      </c>
      <c r="U284" s="83"/>
      <c r="V284" s="19">
        <f t="shared" si="21"/>
        <v>0</v>
      </c>
      <c r="W284" s="19" t="str">
        <f t="shared" si="22"/>
        <v>5 0</v>
      </c>
    </row>
    <row r="285" spans="1:23" s="19" customFormat="1" hidden="1">
      <c r="A285" s="20">
        <v>0</v>
      </c>
      <c r="B285" s="19">
        <v>0</v>
      </c>
      <c r="C285" s="19">
        <v>0</v>
      </c>
      <c r="D285" s="20">
        <v>0</v>
      </c>
      <c r="E285" s="116">
        <v>0</v>
      </c>
      <c r="F285" s="117">
        <v>0</v>
      </c>
      <c r="G285" s="19">
        <v>0</v>
      </c>
      <c r="H285" s="19">
        <v>0</v>
      </c>
      <c r="I285" s="22">
        <v>0</v>
      </c>
      <c r="J285" s="20">
        <v>0</v>
      </c>
      <c r="K285" s="21">
        <v>0</v>
      </c>
      <c r="L285" s="22">
        <v>0</v>
      </c>
      <c r="M285" s="23">
        <v>1</v>
      </c>
      <c r="N285" s="19">
        <v>1</v>
      </c>
      <c r="O285" s="19">
        <v>0</v>
      </c>
      <c r="P285" s="19">
        <v>0</v>
      </c>
      <c r="Q285" s="19" t="str">
        <v xml:space="preserve">0 </v>
      </c>
      <c r="R285" s="19">
        <v>5</v>
      </c>
      <c r="S285" s="119">
        <v>0</v>
      </c>
      <c r="T285" s="83">
        <f t="shared" si="20"/>
        <v>5</v>
      </c>
      <c r="U285" s="83"/>
      <c r="V285" s="19">
        <f t="shared" si="21"/>
        <v>0</v>
      </c>
      <c r="W285" s="19" t="str">
        <f t="shared" si="22"/>
        <v>5 0</v>
      </c>
    </row>
    <row r="286" spans="1:23" s="19" customFormat="1" hidden="1">
      <c r="A286" s="20">
        <v>0</v>
      </c>
      <c r="B286" s="19">
        <v>0</v>
      </c>
      <c r="C286" s="19">
        <v>0</v>
      </c>
      <c r="D286" s="20">
        <v>0</v>
      </c>
      <c r="E286" s="116">
        <v>0</v>
      </c>
      <c r="F286" s="117">
        <v>0</v>
      </c>
      <c r="G286" s="19">
        <v>0</v>
      </c>
      <c r="H286" s="19">
        <v>0</v>
      </c>
      <c r="I286" s="22">
        <v>0</v>
      </c>
      <c r="J286" s="20">
        <v>0</v>
      </c>
      <c r="K286" s="21">
        <v>0</v>
      </c>
      <c r="L286" s="22">
        <v>0</v>
      </c>
      <c r="M286" s="23">
        <v>1</v>
      </c>
      <c r="N286" s="19">
        <v>1</v>
      </c>
      <c r="O286" s="19">
        <v>0</v>
      </c>
      <c r="P286" s="19">
        <v>0</v>
      </c>
      <c r="Q286" s="19" t="str">
        <v xml:space="preserve">0 </v>
      </c>
      <c r="R286" s="19">
        <v>5</v>
      </c>
      <c r="S286" s="119">
        <v>0</v>
      </c>
      <c r="T286" s="83">
        <f t="shared" si="20"/>
        <v>5</v>
      </c>
      <c r="U286" s="83"/>
      <c r="V286" s="19">
        <f t="shared" si="21"/>
        <v>0</v>
      </c>
      <c r="W286" s="19" t="str">
        <f t="shared" si="22"/>
        <v>5 0</v>
      </c>
    </row>
    <row r="287" spans="1:23" s="19" customFormat="1" hidden="1">
      <c r="A287" s="20">
        <v>0</v>
      </c>
      <c r="B287" s="19">
        <v>0</v>
      </c>
      <c r="C287" s="19">
        <v>0</v>
      </c>
      <c r="D287" s="20">
        <v>0</v>
      </c>
      <c r="E287" s="116">
        <v>0</v>
      </c>
      <c r="F287" s="117">
        <v>0</v>
      </c>
      <c r="G287" s="19">
        <v>0</v>
      </c>
      <c r="H287" s="19">
        <v>0</v>
      </c>
      <c r="I287" s="22">
        <v>0</v>
      </c>
      <c r="J287" s="20">
        <v>0</v>
      </c>
      <c r="K287" s="21">
        <v>0</v>
      </c>
      <c r="L287" s="22">
        <v>0</v>
      </c>
      <c r="M287" s="23">
        <v>1</v>
      </c>
      <c r="N287" s="19">
        <v>1</v>
      </c>
      <c r="O287" s="19">
        <v>0</v>
      </c>
      <c r="P287" s="19">
        <v>0</v>
      </c>
      <c r="Q287" s="19" t="str">
        <v xml:space="preserve">0 </v>
      </c>
      <c r="R287" s="19">
        <v>5</v>
      </c>
      <c r="S287" s="119">
        <v>0</v>
      </c>
      <c r="T287" s="83">
        <f t="shared" si="20"/>
        <v>5</v>
      </c>
      <c r="U287" s="83"/>
      <c r="V287" s="19">
        <f t="shared" si="21"/>
        <v>0</v>
      </c>
      <c r="W287" s="19" t="str">
        <f t="shared" si="22"/>
        <v>5 0</v>
      </c>
    </row>
    <row r="288" spans="1:23" s="19" customFormat="1" hidden="1">
      <c r="A288" s="20">
        <v>0</v>
      </c>
      <c r="B288" s="19">
        <v>0</v>
      </c>
      <c r="C288" s="19">
        <v>0</v>
      </c>
      <c r="D288" s="20">
        <v>0</v>
      </c>
      <c r="E288" s="116">
        <v>0</v>
      </c>
      <c r="F288" s="117">
        <v>0</v>
      </c>
      <c r="G288" s="19">
        <v>0</v>
      </c>
      <c r="H288" s="19">
        <v>0</v>
      </c>
      <c r="I288" s="22">
        <v>0</v>
      </c>
      <c r="J288" s="20">
        <v>0</v>
      </c>
      <c r="K288" s="21">
        <v>0</v>
      </c>
      <c r="L288" s="22">
        <v>0</v>
      </c>
      <c r="M288" s="23">
        <v>1</v>
      </c>
      <c r="N288" s="19">
        <v>1</v>
      </c>
      <c r="O288" s="19">
        <v>0</v>
      </c>
      <c r="P288" s="19">
        <v>0</v>
      </c>
      <c r="Q288" s="19" t="str">
        <v xml:space="preserve">0 </v>
      </c>
      <c r="R288" s="19">
        <v>5</v>
      </c>
      <c r="S288" s="119">
        <v>0</v>
      </c>
      <c r="T288" s="83">
        <f t="shared" si="20"/>
        <v>5</v>
      </c>
      <c r="U288" s="83"/>
      <c r="V288" s="19">
        <f t="shared" si="21"/>
        <v>0</v>
      </c>
      <c r="W288" s="19" t="str">
        <f t="shared" si="22"/>
        <v>5 0</v>
      </c>
    </row>
    <row r="289" spans="1:23" s="19" customFormat="1" hidden="1">
      <c r="A289" s="20">
        <v>0</v>
      </c>
      <c r="B289" s="19">
        <v>0</v>
      </c>
      <c r="C289" s="19">
        <v>0</v>
      </c>
      <c r="D289" s="20">
        <v>0</v>
      </c>
      <c r="E289" s="116">
        <v>0</v>
      </c>
      <c r="F289" s="117">
        <v>0</v>
      </c>
      <c r="G289" s="19">
        <v>0</v>
      </c>
      <c r="H289" s="19">
        <v>0</v>
      </c>
      <c r="I289" s="22">
        <v>0</v>
      </c>
      <c r="J289" s="20">
        <v>0</v>
      </c>
      <c r="K289" s="21">
        <v>0</v>
      </c>
      <c r="L289" s="22">
        <v>0</v>
      </c>
      <c r="M289" s="23">
        <v>1</v>
      </c>
      <c r="N289" s="19">
        <v>1</v>
      </c>
      <c r="O289" s="19">
        <v>0</v>
      </c>
      <c r="P289" s="19">
        <v>0</v>
      </c>
      <c r="Q289" s="19" t="str">
        <v xml:space="preserve">0 </v>
      </c>
      <c r="R289" s="19">
        <v>5</v>
      </c>
      <c r="S289" s="119">
        <v>0</v>
      </c>
      <c r="T289" s="83">
        <f t="shared" si="20"/>
        <v>5</v>
      </c>
      <c r="U289" s="83"/>
      <c r="V289" s="19">
        <f t="shared" si="21"/>
        <v>0</v>
      </c>
      <c r="W289" s="19" t="str">
        <f t="shared" si="22"/>
        <v>5 0</v>
      </c>
    </row>
    <row r="290" spans="1:23" s="19" customFormat="1" hidden="1">
      <c r="A290" s="20">
        <v>0</v>
      </c>
      <c r="B290" s="19">
        <v>0</v>
      </c>
      <c r="C290" s="19">
        <v>0</v>
      </c>
      <c r="D290" s="20">
        <v>0</v>
      </c>
      <c r="E290" s="116">
        <v>0</v>
      </c>
      <c r="F290" s="117">
        <v>0</v>
      </c>
      <c r="G290" s="19">
        <v>0</v>
      </c>
      <c r="H290" s="19">
        <v>0</v>
      </c>
      <c r="I290" s="22">
        <v>0</v>
      </c>
      <c r="J290" s="20">
        <v>0</v>
      </c>
      <c r="K290" s="21">
        <v>0</v>
      </c>
      <c r="L290" s="22">
        <v>0</v>
      </c>
      <c r="M290" s="23">
        <v>1</v>
      </c>
      <c r="N290" s="19">
        <v>1</v>
      </c>
      <c r="O290" s="19">
        <v>0</v>
      </c>
      <c r="P290" s="19">
        <v>0</v>
      </c>
      <c r="Q290" s="19" t="str">
        <v xml:space="preserve">0 </v>
      </c>
      <c r="R290" s="19">
        <v>5</v>
      </c>
      <c r="S290" s="119">
        <v>0</v>
      </c>
      <c r="T290" s="83">
        <f t="shared" si="20"/>
        <v>5</v>
      </c>
      <c r="U290" s="83"/>
      <c r="V290" s="19">
        <f t="shared" si="21"/>
        <v>0</v>
      </c>
      <c r="W290" s="19" t="str">
        <f t="shared" si="22"/>
        <v>5 0</v>
      </c>
    </row>
    <row r="291" spans="1:23" s="19" customFormat="1" hidden="1">
      <c r="A291" s="20">
        <v>0</v>
      </c>
      <c r="B291" s="19">
        <v>0</v>
      </c>
      <c r="C291" s="19">
        <v>0</v>
      </c>
      <c r="D291" s="20">
        <v>0</v>
      </c>
      <c r="E291" s="116">
        <v>0</v>
      </c>
      <c r="F291" s="117">
        <v>0</v>
      </c>
      <c r="G291" s="19">
        <v>0</v>
      </c>
      <c r="H291" s="19">
        <v>0</v>
      </c>
      <c r="I291" s="22">
        <v>0</v>
      </c>
      <c r="J291" s="20">
        <v>0</v>
      </c>
      <c r="K291" s="21">
        <v>0</v>
      </c>
      <c r="L291" s="22">
        <v>0</v>
      </c>
      <c r="M291" s="23">
        <v>1</v>
      </c>
      <c r="N291" s="19">
        <v>1</v>
      </c>
      <c r="O291" s="19">
        <v>0</v>
      </c>
      <c r="P291" s="19">
        <v>0</v>
      </c>
      <c r="Q291" s="19" t="str">
        <v xml:space="preserve">0 </v>
      </c>
      <c r="R291" s="19">
        <v>5</v>
      </c>
      <c r="S291" s="119">
        <v>0</v>
      </c>
      <c r="T291" s="83">
        <f t="shared" si="20"/>
        <v>5</v>
      </c>
      <c r="U291" s="83"/>
      <c r="V291" s="19">
        <f t="shared" si="21"/>
        <v>0</v>
      </c>
      <c r="W291" s="19" t="str">
        <f t="shared" si="22"/>
        <v>5 0</v>
      </c>
    </row>
    <row r="292" spans="1:23" s="19" customFormat="1" hidden="1">
      <c r="A292" s="20">
        <v>0</v>
      </c>
      <c r="B292" s="19">
        <v>0</v>
      </c>
      <c r="C292" s="19">
        <v>0</v>
      </c>
      <c r="D292" s="20">
        <v>0</v>
      </c>
      <c r="E292" s="116">
        <v>0</v>
      </c>
      <c r="F292" s="117">
        <v>0</v>
      </c>
      <c r="G292" s="19">
        <v>0</v>
      </c>
      <c r="H292" s="19">
        <v>0</v>
      </c>
      <c r="I292" s="22">
        <v>0</v>
      </c>
      <c r="J292" s="20">
        <v>0</v>
      </c>
      <c r="K292" s="21">
        <v>0</v>
      </c>
      <c r="L292" s="22">
        <v>0</v>
      </c>
      <c r="M292" s="23">
        <v>1</v>
      </c>
      <c r="N292" s="19">
        <v>1</v>
      </c>
      <c r="O292" s="19">
        <v>0</v>
      </c>
      <c r="P292" s="19">
        <v>0</v>
      </c>
      <c r="Q292" s="19" t="str">
        <v xml:space="preserve">0 </v>
      </c>
      <c r="R292" s="19">
        <v>5</v>
      </c>
      <c r="S292" s="119">
        <v>0</v>
      </c>
      <c r="T292" s="83">
        <f t="shared" si="20"/>
        <v>5</v>
      </c>
      <c r="U292" s="83"/>
      <c r="V292" s="19">
        <f t="shared" si="21"/>
        <v>0</v>
      </c>
      <c r="W292" s="19" t="str">
        <f t="shared" si="22"/>
        <v>5 0</v>
      </c>
    </row>
    <row r="293" spans="1:23" s="19" customFormat="1" hidden="1">
      <c r="A293" s="20">
        <v>0</v>
      </c>
      <c r="B293" s="19">
        <v>0</v>
      </c>
      <c r="C293" s="19">
        <v>0</v>
      </c>
      <c r="D293" s="20">
        <v>0</v>
      </c>
      <c r="E293" s="116">
        <v>0</v>
      </c>
      <c r="F293" s="117">
        <v>0</v>
      </c>
      <c r="G293" s="19">
        <v>0</v>
      </c>
      <c r="H293" s="19">
        <v>0</v>
      </c>
      <c r="I293" s="22">
        <v>0</v>
      </c>
      <c r="J293" s="20">
        <v>0</v>
      </c>
      <c r="K293" s="21">
        <v>0</v>
      </c>
      <c r="L293" s="22">
        <v>0</v>
      </c>
      <c r="M293" s="23">
        <v>1</v>
      </c>
      <c r="N293" s="19">
        <v>1</v>
      </c>
      <c r="O293" s="19">
        <v>0</v>
      </c>
      <c r="P293" s="19">
        <v>0</v>
      </c>
      <c r="Q293" s="19" t="str">
        <v xml:space="preserve">0 </v>
      </c>
      <c r="R293" s="19">
        <v>5</v>
      </c>
      <c r="S293" s="119">
        <v>0</v>
      </c>
      <c r="T293" s="83">
        <f t="shared" si="20"/>
        <v>5</v>
      </c>
      <c r="U293" s="83"/>
      <c r="V293" s="19">
        <f t="shared" si="21"/>
        <v>0</v>
      </c>
      <c r="W293" s="19" t="str">
        <f t="shared" si="22"/>
        <v>5 0</v>
      </c>
    </row>
    <row r="294" spans="1:23" s="19" customFormat="1" hidden="1">
      <c r="A294" s="20">
        <v>0</v>
      </c>
      <c r="B294" s="19">
        <v>0</v>
      </c>
      <c r="C294" s="19">
        <v>0</v>
      </c>
      <c r="D294" s="20">
        <v>0</v>
      </c>
      <c r="E294" s="116">
        <v>0</v>
      </c>
      <c r="F294" s="117">
        <v>0</v>
      </c>
      <c r="G294" s="19">
        <v>0</v>
      </c>
      <c r="H294" s="19">
        <v>0</v>
      </c>
      <c r="I294" s="22">
        <v>0</v>
      </c>
      <c r="J294" s="20">
        <v>0</v>
      </c>
      <c r="K294" s="21">
        <v>0</v>
      </c>
      <c r="L294" s="22">
        <v>0</v>
      </c>
      <c r="M294" s="23">
        <v>1</v>
      </c>
      <c r="N294" s="19">
        <v>1</v>
      </c>
      <c r="O294" s="19">
        <v>0</v>
      </c>
      <c r="P294" s="19">
        <v>0</v>
      </c>
      <c r="Q294" s="19" t="str">
        <v xml:space="preserve">0 </v>
      </c>
      <c r="R294" s="19">
        <v>5</v>
      </c>
      <c r="S294" s="119">
        <v>0</v>
      </c>
      <c r="T294" s="83">
        <f t="shared" si="20"/>
        <v>5</v>
      </c>
      <c r="U294" s="83"/>
      <c r="V294" s="19">
        <f t="shared" si="21"/>
        <v>0</v>
      </c>
      <c r="W294" s="19" t="str">
        <f t="shared" si="22"/>
        <v>5 0</v>
      </c>
    </row>
    <row r="295" spans="1:23" s="19" customFormat="1" hidden="1">
      <c r="A295" s="20">
        <v>0</v>
      </c>
      <c r="B295" s="19">
        <v>0</v>
      </c>
      <c r="C295" s="19">
        <v>0</v>
      </c>
      <c r="D295" s="20">
        <v>0</v>
      </c>
      <c r="E295" s="116">
        <v>0</v>
      </c>
      <c r="F295" s="117">
        <v>0</v>
      </c>
      <c r="G295" s="19">
        <v>0</v>
      </c>
      <c r="H295" s="19">
        <v>0</v>
      </c>
      <c r="I295" s="22">
        <v>0</v>
      </c>
      <c r="J295" s="20">
        <v>0</v>
      </c>
      <c r="K295" s="21">
        <v>0</v>
      </c>
      <c r="L295" s="22">
        <v>0</v>
      </c>
      <c r="M295" s="23">
        <v>1</v>
      </c>
      <c r="N295" s="19">
        <v>1</v>
      </c>
      <c r="O295" s="19">
        <v>0</v>
      </c>
      <c r="P295" s="19">
        <v>0</v>
      </c>
      <c r="Q295" s="19" t="str">
        <v xml:space="preserve">0 </v>
      </c>
      <c r="R295" s="19">
        <v>5</v>
      </c>
      <c r="S295" s="119">
        <v>0</v>
      </c>
      <c r="T295" s="83">
        <f t="shared" si="20"/>
        <v>5</v>
      </c>
      <c r="U295" s="83"/>
      <c r="V295" s="19">
        <f t="shared" si="21"/>
        <v>0</v>
      </c>
      <c r="W295" s="19" t="str">
        <f t="shared" si="22"/>
        <v>5 0</v>
      </c>
    </row>
    <row r="296" spans="1:23" s="19" customFormat="1" hidden="1">
      <c r="A296" s="20">
        <v>0</v>
      </c>
      <c r="B296" s="19">
        <v>0</v>
      </c>
      <c r="C296" s="19">
        <v>0</v>
      </c>
      <c r="D296" s="20">
        <v>0</v>
      </c>
      <c r="E296" s="116">
        <v>0</v>
      </c>
      <c r="F296" s="117">
        <v>0</v>
      </c>
      <c r="G296" s="19">
        <v>0</v>
      </c>
      <c r="H296" s="19">
        <v>0</v>
      </c>
      <c r="I296" s="22">
        <v>0</v>
      </c>
      <c r="J296" s="20">
        <v>0</v>
      </c>
      <c r="K296" s="21">
        <v>0</v>
      </c>
      <c r="L296" s="22">
        <v>0</v>
      </c>
      <c r="M296" s="23">
        <v>1</v>
      </c>
      <c r="N296" s="19">
        <v>1</v>
      </c>
      <c r="O296" s="19">
        <v>0</v>
      </c>
      <c r="P296" s="19">
        <v>0</v>
      </c>
      <c r="Q296" s="19" t="str">
        <v xml:space="preserve">0 </v>
      </c>
      <c r="R296" s="19">
        <v>5</v>
      </c>
      <c r="S296" s="119">
        <v>0</v>
      </c>
      <c r="T296" s="83">
        <f t="shared" si="20"/>
        <v>5</v>
      </c>
      <c r="U296" s="83"/>
      <c r="V296" s="19">
        <f t="shared" si="21"/>
        <v>0</v>
      </c>
      <c r="W296" s="19" t="str">
        <f t="shared" si="22"/>
        <v>5 0</v>
      </c>
    </row>
    <row r="297" spans="1:23" s="19" customFormat="1" hidden="1">
      <c r="A297" s="20">
        <v>0</v>
      </c>
      <c r="B297" s="19">
        <v>0</v>
      </c>
      <c r="C297" s="19">
        <v>0</v>
      </c>
      <c r="D297" s="20">
        <v>0</v>
      </c>
      <c r="E297" s="116">
        <v>0</v>
      </c>
      <c r="F297" s="117">
        <v>0</v>
      </c>
      <c r="G297" s="19">
        <v>0</v>
      </c>
      <c r="H297" s="19">
        <v>0</v>
      </c>
      <c r="I297" s="22">
        <v>0</v>
      </c>
      <c r="J297" s="20">
        <v>0</v>
      </c>
      <c r="K297" s="21">
        <v>0</v>
      </c>
      <c r="L297" s="22">
        <v>0</v>
      </c>
      <c r="M297" s="23">
        <v>1</v>
      </c>
      <c r="N297" s="19">
        <v>1</v>
      </c>
      <c r="O297" s="19">
        <v>0</v>
      </c>
      <c r="P297" s="19">
        <v>0</v>
      </c>
      <c r="Q297" s="19" t="str">
        <v xml:space="preserve">0 </v>
      </c>
      <c r="R297" s="19">
        <v>5</v>
      </c>
      <c r="S297" s="119">
        <v>0</v>
      </c>
      <c r="T297" s="83">
        <f t="shared" si="20"/>
        <v>5</v>
      </c>
      <c r="U297" s="83"/>
      <c r="V297" s="19">
        <f t="shared" si="21"/>
        <v>0</v>
      </c>
      <c r="W297" s="19" t="str">
        <f t="shared" si="22"/>
        <v>5 0</v>
      </c>
    </row>
    <row r="298" spans="1:23" s="19" customFormat="1" hidden="1">
      <c r="A298" s="20">
        <v>0</v>
      </c>
      <c r="B298" s="19">
        <v>0</v>
      </c>
      <c r="C298" s="19">
        <v>0</v>
      </c>
      <c r="D298" s="20">
        <v>0</v>
      </c>
      <c r="E298" s="116">
        <v>0</v>
      </c>
      <c r="F298" s="117">
        <v>0</v>
      </c>
      <c r="G298" s="19">
        <v>0</v>
      </c>
      <c r="H298" s="19">
        <v>0</v>
      </c>
      <c r="I298" s="22">
        <v>0</v>
      </c>
      <c r="J298" s="20">
        <v>0</v>
      </c>
      <c r="K298" s="21">
        <v>0</v>
      </c>
      <c r="L298" s="22">
        <v>0</v>
      </c>
      <c r="M298" s="23">
        <v>1</v>
      </c>
      <c r="N298" s="19">
        <v>1</v>
      </c>
      <c r="O298" s="19">
        <v>0</v>
      </c>
      <c r="P298" s="19">
        <v>0</v>
      </c>
      <c r="Q298" s="19" t="str">
        <v xml:space="preserve">0 </v>
      </c>
      <c r="R298" s="19">
        <v>5</v>
      </c>
      <c r="S298" s="119">
        <v>0</v>
      </c>
      <c r="T298" s="83">
        <f t="shared" si="20"/>
        <v>5</v>
      </c>
      <c r="U298" s="83"/>
      <c r="V298" s="19">
        <f t="shared" si="21"/>
        <v>0</v>
      </c>
      <c r="W298" s="19" t="str">
        <f t="shared" si="22"/>
        <v>5 0</v>
      </c>
    </row>
    <row r="299" spans="1:23" s="19" customFormat="1" hidden="1">
      <c r="A299" s="20">
        <v>0</v>
      </c>
      <c r="B299" s="19">
        <v>0</v>
      </c>
      <c r="C299" s="19">
        <v>0</v>
      </c>
      <c r="D299" s="20">
        <v>0</v>
      </c>
      <c r="E299" s="116">
        <v>0</v>
      </c>
      <c r="F299" s="117">
        <v>0</v>
      </c>
      <c r="G299" s="19">
        <v>0</v>
      </c>
      <c r="H299" s="19">
        <v>0</v>
      </c>
      <c r="I299" s="22">
        <v>0</v>
      </c>
      <c r="J299" s="20">
        <v>0</v>
      </c>
      <c r="K299" s="21">
        <v>0</v>
      </c>
      <c r="L299" s="22">
        <v>0</v>
      </c>
      <c r="M299" s="23">
        <v>1</v>
      </c>
      <c r="N299" s="19">
        <v>1</v>
      </c>
      <c r="O299" s="19">
        <v>0</v>
      </c>
      <c r="P299" s="19">
        <v>0</v>
      </c>
      <c r="Q299" s="19" t="str">
        <v xml:space="preserve">0 </v>
      </c>
      <c r="R299" s="19">
        <v>5</v>
      </c>
      <c r="S299" s="119">
        <v>0</v>
      </c>
      <c r="T299" s="83">
        <f t="shared" si="20"/>
        <v>5</v>
      </c>
      <c r="U299" s="83"/>
      <c r="V299" s="19">
        <f t="shared" si="21"/>
        <v>0</v>
      </c>
      <c r="W299" s="19" t="str">
        <f t="shared" si="22"/>
        <v>5 0</v>
      </c>
    </row>
    <row r="300" spans="1:23" s="19" customFormat="1" hidden="1">
      <c r="A300" s="20">
        <v>0</v>
      </c>
      <c r="B300" s="19">
        <v>0</v>
      </c>
      <c r="C300" s="19">
        <v>0</v>
      </c>
      <c r="D300" s="20">
        <v>0</v>
      </c>
      <c r="E300" s="116">
        <v>0</v>
      </c>
      <c r="F300" s="117">
        <v>0</v>
      </c>
      <c r="G300" s="19">
        <v>0</v>
      </c>
      <c r="H300" s="19">
        <v>0</v>
      </c>
      <c r="I300" s="22">
        <v>0</v>
      </c>
      <c r="J300" s="20">
        <v>0</v>
      </c>
      <c r="K300" s="21">
        <v>0</v>
      </c>
      <c r="L300" s="22">
        <v>0</v>
      </c>
      <c r="M300" s="23">
        <v>1</v>
      </c>
      <c r="N300" s="19">
        <v>1</v>
      </c>
      <c r="O300" s="19">
        <v>0</v>
      </c>
      <c r="P300" s="19">
        <v>0</v>
      </c>
      <c r="Q300" s="19" t="str">
        <v xml:space="preserve">0 </v>
      </c>
      <c r="R300" s="19">
        <v>5</v>
      </c>
      <c r="S300" s="119">
        <v>0</v>
      </c>
      <c r="T300" s="83">
        <f t="shared" si="20"/>
        <v>5</v>
      </c>
      <c r="U300" s="83"/>
      <c r="V300" s="19">
        <f t="shared" si="21"/>
        <v>0</v>
      </c>
      <c r="W300" s="19" t="str">
        <f t="shared" si="22"/>
        <v>5 0</v>
      </c>
    </row>
    <row r="301" spans="1:23" s="19" customFormat="1" hidden="1">
      <c r="A301" s="20">
        <v>0</v>
      </c>
      <c r="B301" s="19">
        <v>0</v>
      </c>
      <c r="C301" s="19">
        <v>0</v>
      </c>
      <c r="D301" s="20">
        <v>0</v>
      </c>
      <c r="E301" s="116">
        <v>0</v>
      </c>
      <c r="F301" s="117">
        <v>0</v>
      </c>
      <c r="G301" s="19">
        <v>0</v>
      </c>
      <c r="H301" s="19">
        <v>0</v>
      </c>
      <c r="I301" s="22">
        <v>0</v>
      </c>
      <c r="J301" s="20">
        <v>0</v>
      </c>
      <c r="K301" s="21">
        <v>0</v>
      </c>
      <c r="L301" s="22">
        <v>0</v>
      </c>
      <c r="M301" s="23">
        <v>1</v>
      </c>
      <c r="N301" s="19">
        <v>1</v>
      </c>
      <c r="O301" s="19">
        <v>0</v>
      </c>
      <c r="P301" s="19">
        <v>0</v>
      </c>
      <c r="Q301" s="19" t="str">
        <v xml:space="preserve">0 </v>
      </c>
      <c r="R301" s="19">
        <v>5</v>
      </c>
      <c r="S301" s="119">
        <v>0</v>
      </c>
      <c r="T301" s="83">
        <f t="shared" si="20"/>
        <v>5</v>
      </c>
      <c r="U301" s="83"/>
      <c r="V301" s="19">
        <f t="shared" si="21"/>
        <v>0</v>
      </c>
      <c r="W301" s="19" t="str">
        <f t="shared" si="22"/>
        <v>5 0</v>
      </c>
    </row>
    <row r="302" spans="1:23" s="19" customFormat="1" hidden="1">
      <c r="A302" s="20">
        <v>0</v>
      </c>
      <c r="B302" s="19">
        <v>0</v>
      </c>
      <c r="C302" s="19">
        <v>0</v>
      </c>
      <c r="D302" s="20">
        <v>0</v>
      </c>
      <c r="E302" s="116">
        <v>0</v>
      </c>
      <c r="F302" s="117">
        <v>0</v>
      </c>
      <c r="G302" s="19">
        <v>0</v>
      </c>
      <c r="H302" s="19">
        <v>0</v>
      </c>
      <c r="I302" s="22">
        <v>0</v>
      </c>
      <c r="J302" s="20">
        <v>0</v>
      </c>
      <c r="K302" s="21">
        <v>0</v>
      </c>
      <c r="L302" s="22">
        <v>0</v>
      </c>
      <c r="M302" s="23">
        <v>1</v>
      </c>
      <c r="N302" s="19">
        <v>1</v>
      </c>
      <c r="O302" s="19">
        <v>0</v>
      </c>
      <c r="P302" s="19">
        <v>0</v>
      </c>
      <c r="Q302" s="19" t="str">
        <v xml:space="preserve">0 </v>
      </c>
      <c r="R302" s="19">
        <v>5</v>
      </c>
      <c r="S302" s="119">
        <v>0</v>
      </c>
      <c r="T302" s="83">
        <f t="shared" si="20"/>
        <v>5</v>
      </c>
      <c r="U302" s="83"/>
      <c r="V302" s="19">
        <f t="shared" si="21"/>
        <v>0</v>
      </c>
      <c r="W302" s="19" t="str">
        <f t="shared" si="22"/>
        <v>5 0</v>
      </c>
    </row>
    <row r="303" spans="1:23" s="19" customFormat="1" hidden="1">
      <c r="A303" s="20">
        <v>0</v>
      </c>
      <c r="B303" s="19">
        <v>0</v>
      </c>
      <c r="C303" s="19">
        <v>0</v>
      </c>
      <c r="D303" s="20">
        <v>0</v>
      </c>
      <c r="E303" s="116">
        <v>0</v>
      </c>
      <c r="F303" s="117">
        <v>0</v>
      </c>
      <c r="G303" s="19">
        <v>0</v>
      </c>
      <c r="H303" s="19">
        <v>0</v>
      </c>
      <c r="I303" s="22">
        <v>0</v>
      </c>
      <c r="J303" s="20">
        <v>0</v>
      </c>
      <c r="K303" s="21">
        <v>0</v>
      </c>
      <c r="L303" s="22">
        <v>0</v>
      </c>
      <c r="M303" s="23">
        <v>1</v>
      </c>
      <c r="N303" s="19">
        <v>1</v>
      </c>
      <c r="O303" s="19">
        <v>0</v>
      </c>
      <c r="P303" s="19">
        <v>0</v>
      </c>
      <c r="Q303" s="19" t="str">
        <v xml:space="preserve">0 </v>
      </c>
      <c r="R303" s="19">
        <v>5</v>
      </c>
      <c r="S303" s="119">
        <v>0</v>
      </c>
      <c r="T303" s="83">
        <f t="shared" si="20"/>
        <v>5</v>
      </c>
      <c r="U303" s="83"/>
      <c r="V303" s="19">
        <f t="shared" si="21"/>
        <v>0</v>
      </c>
      <c r="W303" s="19" t="str">
        <f t="shared" si="22"/>
        <v>5 0</v>
      </c>
    </row>
    <row r="304" spans="1:23" s="19" customFormat="1" hidden="1">
      <c r="A304" s="20"/>
      <c r="D304" s="20"/>
      <c r="E304" s="116"/>
      <c r="F304" s="117"/>
      <c r="I304" s="22"/>
      <c r="J304" s="20"/>
      <c r="K304" s="21"/>
      <c r="L304" s="22"/>
      <c r="M304" s="23"/>
      <c r="S304" s="119"/>
      <c r="T304" s="83"/>
      <c r="U304" s="83"/>
    </row>
    <row r="305" spans="1:16341" s="19" customFormat="1" hidden="1">
      <c r="A305" s="20"/>
      <c r="D305" s="20"/>
      <c r="E305" s="116"/>
      <c r="F305" s="117"/>
      <c r="I305" s="22"/>
      <c r="J305" s="20"/>
      <c r="K305" s="21"/>
      <c r="L305" s="22"/>
      <c r="M305" s="23"/>
      <c r="S305" s="119"/>
      <c r="T305" s="83"/>
      <c r="U305" s="83"/>
    </row>
    <row r="306" spans="1:16341" s="19" customFormat="1" hidden="1">
      <c r="A306" s="20"/>
      <c r="D306" s="20"/>
      <c r="E306" s="116"/>
      <c r="F306" s="117"/>
      <c r="I306" s="22"/>
      <c r="J306" s="20"/>
      <c r="K306" s="21"/>
      <c r="L306" s="22"/>
      <c r="M306" s="23"/>
      <c r="S306" s="119"/>
      <c r="T306" s="83"/>
      <c r="U306" s="83"/>
    </row>
    <row r="307" spans="1:16341" s="15" customFormat="1" ht="30" hidden="1">
      <c r="A307" s="84" t="s">
        <v>702</v>
      </c>
      <c r="B307" s="85" t="s">
        <v>573</v>
      </c>
      <c r="C307" s="86" t="s">
        <v>575</v>
      </c>
      <c r="D307" s="194" t="s">
        <v>764</v>
      </c>
      <c r="E307" s="193" t="s">
        <v>809</v>
      </c>
      <c r="F307" s="118" t="s">
        <v>703</v>
      </c>
      <c r="G307" s="87" t="s">
        <v>760</v>
      </c>
      <c r="H307" s="86" t="s">
        <v>759</v>
      </c>
      <c r="I307" s="185" t="s">
        <v>525</v>
      </c>
      <c r="J307" s="89" t="s">
        <v>524</v>
      </c>
      <c r="K307" s="194" t="s">
        <v>759</v>
      </c>
      <c r="L307" s="86" t="s">
        <v>5</v>
      </c>
      <c r="M307" s="86"/>
      <c r="N307" s="86" t="s">
        <v>813</v>
      </c>
      <c r="O307" s="86" t="s">
        <v>767</v>
      </c>
      <c r="P307" s="301"/>
      <c r="Q307" s="260" t="s">
        <v>812</v>
      </c>
      <c r="R307" s="184" t="s">
        <v>814</v>
      </c>
      <c r="S307" s="120" t="s">
        <v>12</v>
      </c>
      <c r="T307" s="91" t="s">
        <v>815</v>
      </c>
      <c r="U307" s="91"/>
      <c r="V307" s="87"/>
      <c r="W307" s="194" t="s">
        <v>842</v>
      </c>
      <c r="X307" s="18"/>
      <c r="Y307" s="18"/>
      <c r="Z307" s="18"/>
      <c r="AA307" s="18"/>
      <c r="AB307" s="18"/>
      <c r="AC307" s="18"/>
      <c r="AD307" s="18"/>
      <c r="AE307" s="18"/>
      <c r="AF307" s="18"/>
      <c r="AG307" s="18"/>
      <c r="AH307" s="18"/>
      <c r="AI307" s="18"/>
      <c r="AJ307" s="18"/>
      <c r="AK307" s="18"/>
      <c r="AL307" s="18"/>
      <c r="AM307" s="18"/>
      <c r="AN307" s="18"/>
      <c r="AO307" s="18"/>
      <c r="AP307" s="18"/>
      <c r="AQ307" s="18"/>
      <c r="AR307" s="18"/>
      <c r="AS307" s="18"/>
      <c r="AT307" s="18"/>
      <c r="AU307" s="18"/>
      <c r="AV307" s="18"/>
      <c r="AW307" s="18"/>
      <c r="AX307" s="18"/>
      <c r="AY307" s="18"/>
      <c r="AZ307" s="18"/>
      <c r="BA307" s="18"/>
      <c r="BB307" s="18"/>
      <c r="BC307" s="18"/>
      <c r="BD307" s="18"/>
      <c r="BE307" s="18"/>
      <c r="BF307" s="18"/>
      <c r="BG307" s="18"/>
      <c r="BH307" s="18"/>
      <c r="BI307" s="18"/>
      <c r="BJ307" s="18"/>
      <c r="BK307" s="18"/>
      <c r="BL307" s="18"/>
      <c r="BM307" s="18"/>
      <c r="BN307" s="18"/>
      <c r="BO307" s="18"/>
      <c r="BP307" s="18"/>
      <c r="BQ307" s="18"/>
      <c r="BR307" s="18"/>
      <c r="BS307" s="18"/>
      <c r="BT307" s="18"/>
      <c r="BU307" s="18"/>
      <c r="BV307" s="18"/>
      <c r="BW307" s="18"/>
      <c r="BX307" s="18"/>
      <c r="BY307" s="18"/>
      <c r="BZ307" s="18"/>
      <c r="CA307" s="18"/>
      <c r="CB307" s="18"/>
      <c r="CC307" s="18"/>
      <c r="CD307" s="18"/>
      <c r="CE307" s="18"/>
      <c r="CF307" s="18"/>
      <c r="CG307" s="18"/>
      <c r="CH307" s="18"/>
      <c r="CI307" s="18"/>
      <c r="CJ307" s="18"/>
      <c r="CK307" s="18"/>
      <c r="CL307" s="18"/>
      <c r="CM307" s="18"/>
      <c r="CN307" s="18"/>
      <c r="CO307" s="18"/>
      <c r="CP307" s="18"/>
      <c r="CQ307" s="18"/>
      <c r="CR307" s="18"/>
      <c r="CS307" s="18"/>
      <c r="CT307" s="18"/>
      <c r="CU307" s="18"/>
      <c r="CV307" s="18"/>
      <c r="CW307" s="18"/>
      <c r="CX307" s="18"/>
      <c r="CY307" s="18"/>
      <c r="CZ307" s="18"/>
      <c r="DA307" s="18"/>
      <c r="DB307" s="18"/>
      <c r="DC307" s="18"/>
      <c r="DD307" s="18"/>
      <c r="DE307" s="18"/>
      <c r="DF307" s="18"/>
      <c r="DG307" s="18"/>
      <c r="DH307" s="18"/>
      <c r="DI307" s="18"/>
      <c r="DJ307" s="18"/>
      <c r="DK307" s="18"/>
      <c r="DL307" s="18"/>
      <c r="DM307" s="18"/>
      <c r="DN307" s="18"/>
      <c r="DO307" s="18"/>
      <c r="DP307" s="18"/>
      <c r="DQ307" s="18"/>
      <c r="DR307" s="18"/>
      <c r="DS307" s="18"/>
      <c r="DT307" s="18"/>
      <c r="DU307" s="18"/>
      <c r="DV307" s="18"/>
      <c r="DW307" s="18"/>
      <c r="DX307" s="18"/>
      <c r="DY307" s="18"/>
      <c r="DZ307" s="18"/>
      <c r="EA307" s="18"/>
      <c r="EB307" s="18"/>
      <c r="EC307" s="18"/>
      <c r="ED307" s="18"/>
      <c r="EE307" s="18"/>
      <c r="EF307" s="18"/>
      <c r="EG307" s="18"/>
      <c r="EH307" s="18"/>
      <c r="EI307" s="18"/>
      <c r="EJ307" s="18"/>
      <c r="EK307" s="18"/>
      <c r="EL307" s="18"/>
      <c r="EM307" s="18"/>
      <c r="EN307" s="18"/>
      <c r="EO307" s="18"/>
      <c r="EP307" s="18"/>
      <c r="EQ307" s="18"/>
      <c r="ER307" s="18"/>
      <c r="ES307" s="18"/>
      <c r="ET307" s="18"/>
      <c r="EU307" s="18"/>
      <c r="EV307" s="18"/>
      <c r="EW307" s="18"/>
      <c r="EX307" s="18"/>
      <c r="EY307" s="18"/>
      <c r="EZ307" s="18"/>
      <c r="FA307" s="18"/>
      <c r="FB307" s="18"/>
      <c r="FC307" s="18"/>
      <c r="FD307" s="18"/>
      <c r="FE307" s="18"/>
      <c r="FF307" s="18"/>
      <c r="FG307" s="18"/>
      <c r="FH307" s="18"/>
      <c r="FI307" s="18"/>
      <c r="FJ307" s="18"/>
      <c r="FK307" s="18"/>
      <c r="FL307" s="18"/>
      <c r="FM307" s="18"/>
      <c r="FN307" s="18"/>
      <c r="FO307" s="18"/>
      <c r="FP307" s="18"/>
      <c r="FQ307" s="18"/>
      <c r="FR307" s="18"/>
      <c r="FS307" s="18"/>
      <c r="FT307" s="18"/>
      <c r="FU307" s="18"/>
      <c r="FV307" s="18"/>
      <c r="FW307" s="18"/>
      <c r="FX307" s="18"/>
      <c r="FY307" s="18"/>
      <c r="FZ307" s="18"/>
      <c r="GA307" s="18"/>
      <c r="GB307" s="18"/>
      <c r="GC307" s="18"/>
      <c r="GD307" s="18"/>
      <c r="GE307" s="18"/>
      <c r="GF307" s="18"/>
      <c r="GG307" s="18"/>
      <c r="GH307" s="18"/>
      <c r="GI307" s="18"/>
      <c r="GJ307" s="18"/>
      <c r="GK307" s="18"/>
      <c r="GL307" s="18"/>
      <c r="GM307" s="18"/>
      <c r="GN307" s="18"/>
      <c r="GO307" s="18"/>
      <c r="GP307" s="18"/>
      <c r="GQ307" s="18"/>
      <c r="GR307" s="18"/>
      <c r="GS307" s="18"/>
      <c r="GT307" s="18"/>
      <c r="GU307" s="18"/>
      <c r="GV307" s="18"/>
      <c r="GW307" s="18"/>
      <c r="GX307" s="18"/>
      <c r="GY307" s="18"/>
      <c r="GZ307" s="18"/>
      <c r="HA307" s="18"/>
      <c r="HB307" s="18"/>
      <c r="HC307" s="18"/>
      <c r="HD307" s="18"/>
      <c r="HE307" s="18"/>
      <c r="HF307" s="18"/>
      <c r="HG307" s="18"/>
      <c r="HH307" s="18"/>
      <c r="HI307" s="18"/>
      <c r="HJ307" s="18"/>
      <c r="HK307" s="18"/>
      <c r="HL307" s="18"/>
      <c r="HM307" s="18"/>
      <c r="HN307" s="18"/>
      <c r="HO307" s="18"/>
      <c r="HP307" s="18"/>
      <c r="HQ307" s="18"/>
      <c r="HR307" s="18"/>
      <c r="HS307" s="18"/>
      <c r="HT307" s="18"/>
      <c r="HU307" s="18"/>
      <c r="HV307" s="18"/>
      <c r="HW307" s="18"/>
      <c r="HX307" s="18"/>
      <c r="HY307" s="18"/>
      <c r="HZ307" s="18"/>
      <c r="IA307" s="18"/>
      <c r="IB307" s="18"/>
      <c r="IC307" s="18"/>
      <c r="ID307" s="18"/>
      <c r="IE307" s="18"/>
      <c r="IF307" s="18"/>
      <c r="IG307" s="18"/>
      <c r="IH307" s="18"/>
      <c r="II307" s="18"/>
      <c r="IJ307" s="18"/>
      <c r="IK307" s="18"/>
      <c r="IL307" s="18"/>
      <c r="IM307" s="18"/>
      <c r="IN307" s="18"/>
      <c r="IO307" s="18"/>
      <c r="IP307" s="18"/>
      <c r="IQ307" s="18"/>
      <c r="IR307" s="18"/>
      <c r="IS307" s="18"/>
      <c r="IT307" s="18"/>
      <c r="IU307" s="18"/>
      <c r="IV307" s="18"/>
      <c r="IW307" s="18"/>
      <c r="IX307" s="18"/>
      <c r="IY307" s="18"/>
      <c r="IZ307" s="18"/>
      <c r="JA307" s="18"/>
      <c r="JB307" s="18"/>
      <c r="JC307" s="18"/>
      <c r="JD307" s="18"/>
      <c r="JE307" s="18"/>
      <c r="JF307" s="18"/>
      <c r="JG307" s="18"/>
      <c r="JH307" s="18"/>
      <c r="JI307" s="18"/>
      <c r="JJ307" s="18"/>
      <c r="JK307" s="18"/>
      <c r="JL307" s="18"/>
      <c r="JM307" s="18"/>
      <c r="JN307" s="18"/>
      <c r="JO307" s="18"/>
      <c r="JP307" s="18"/>
      <c r="JQ307" s="18"/>
      <c r="JR307" s="18"/>
      <c r="JS307" s="18"/>
      <c r="JT307" s="18"/>
      <c r="JU307" s="18"/>
      <c r="JV307" s="18"/>
      <c r="JW307" s="18"/>
      <c r="JX307" s="18"/>
      <c r="JY307" s="18"/>
      <c r="JZ307" s="18"/>
      <c r="KA307" s="18"/>
      <c r="KB307" s="18"/>
      <c r="KC307" s="18"/>
      <c r="KD307" s="18"/>
      <c r="KE307" s="18"/>
      <c r="KF307" s="18"/>
      <c r="KG307" s="18"/>
      <c r="KH307" s="18"/>
      <c r="KI307" s="18"/>
      <c r="KJ307" s="18"/>
      <c r="KK307" s="18"/>
      <c r="KL307" s="18"/>
      <c r="KM307" s="18"/>
      <c r="KN307" s="18"/>
      <c r="KO307" s="18"/>
      <c r="KP307" s="18"/>
      <c r="KQ307" s="18"/>
      <c r="KR307" s="18"/>
      <c r="KS307" s="18"/>
      <c r="KT307" s="18"/>
      <c r="KU307" s="18"/>
      <c r="KV307" s="18"/>
      <c r="KW307" s="18"/>
      <c r="KX307" s="18"/>
      <c r="KY307" s="18"/>
      <c r="KZ307" s="18"/>
      <c r="LA307" s="18"/>
      <c r="LB307" s="18"/>
      <c r="LC307" s="18"/>
      <c r="LD307" s="18"/>
      <c r="LE307" s="18"/>
      <c r="LF307" s="18"/>
      <c r="LG307" s="18"/>
      <c r="LH307" s="18"/>
      <c r="LI307" s="18"/>
      <c r="LJ307" s="18"/>
      <c r="LK307" s="18"/>
      <c r="LL307" s="18"/>
      <c r="LM307" s="18"/>
      <c r="LN307" s="18"/>
      <c r="LO307" s="18"/>
      <c r="LP307" s="18"/>
      <c r="LQ307" s="18"/>
      <c r="LR307" s="18"/>
      <c r="LS307" s="18"/>
      <c r="LT307" s="18"/>
      <c r="LU307" s="18"/>
      <c r="LV307" s="18"/>
      <c r="LW307" s="18"/>
      <c r="LX307" s="18"/>
      <c r="LY307" s="18"/>
      <c r="LZ307" s="18"/>
      <c r="MA307" s="18"/>
      <c r="MB307" s="18"/>
      <c r="MC307" s="18"/>
      <c r="MD307" s="18"/>
      <c r="ME307" s="18"/>
      <c r="MF307" s="18"/>
      <c r="MG307" s="18"/>
      <c r="MH307" s="18"/>
      <c r="MI307" s="18"/>
      <c r="MJ307" s="18"/>
      <c r="MK307" s="18"/>
      <c r="ML307" s="18"/>
      <c r="MM307" s="18"/>
      <c r="MN307" s="18"/>
      <c r="MO307" s="18"/>
      <c r="MP307" s="18"/>
      <c r="MQ307" s="18"/>
      <c r="MR307" s="18"/>
      <c r="MS307" s="18"/>
      <c r="MT307" s="18"/>
      <c r="MU307" s="18"/>
      <c r="MV307" s="18"/>
      <c r="MW307" s="18"/>
      <c r="MX307" s="18"/>
      <c r="MY307" s="18"/>
      <c r="MZ307" s="18"/>
      <c r="NA307" s="18"/>
      <c r="NB307" s="18"/>
      <c r="NC307" s="18"/>
      <c r="ND307" s="18"/>
      <c r="NE307" s="18"/>
      <c r="NF307" s="18"/>
      <c r="NG307" s="18"/>
      <c r="NH307" s="18"/>
      <c r="NI307" s="18"/>
      <c r="NJ307" s="18"/>
      <c r="NK307" s="18"/>
      <c r="NL307" s="18"/>
      <c r="NM307" s="18"/>
      <c r="NN307" s="18"/>
      <c r="NO307" s="18"/>
      <c r="NP307" s="18"/>
      <c r="NQ307" s="18"/>
      <c r="NR307" s="18"/>
      <c r="NS307" s="18"/>
      <c r="NT307" s="18"/>
      <c r="NU307" s="18"/>
      <c r="NV307" s="18"/>
      <c r="NW307" s="18"/>
      <c r="NX307" s="18"/>
      <c r="NY307" s="18"/>
      <c r="NZ307" s="18"/>
      <c r="OA307" s="18"/>
      <c r="OB307" s="18"/>
      <c r="OC307" s="18"/>
      <c r="OD307" s="18"/>
      <c r="OE307" s="18"/>
      <c r="OF307" s="18"/>
      <c r="OG307" s="18"/>
      <c r="OH307" s="18"/>
      <c r="OI307" s="18"/>
      <c r="OJ307" s="18"/>
      <c r="OK307" s="18"/>
      <c r="OL307" s="18"/>
      <c r="OM307" s="18"/>
      <c r="ON307" s="18"/>
      <c r="OO307" s="18"/>
      <c r="OP307" s="18"/>
      <c r="OQ307" s="18"/>
      <c r="OR307" s="18"/>
      <c r="OS307" s="18"/>
      <c r="OT307" s="18"/>
      <c r="OU307" s="18"/>
      <c r="OV307" s="18"/>
      <c r="OW307" s="18"/>
      <c r="OX307" s="18"/>
      <c r="OY307" s="18"/>
      <c r="OZ307" s="18"/>
      <c r="PA307" s="18"/>
      <c r="PB307" s="18"/>
      <c r="PC307" s="18"/>
      <c r="PD307" s="18"/>
      <c r="PE307" s="18"/>
      <c r="PF307" s="18"/>
      <c r="PG307" s="18"/>
      <c r="PH307" s="18"/>
      <c r="PI307" s="18"/>
      <c r="PJ307" s="18"/>
      <c r="PK307" s="18"/>
      <c r="PL307" s="18"/>
      <c r="PM307" s="18"/>
      <c r="PN307" s="18"/>
      <c r="PO307" s="18"/>
      <c r="PP307" s="18"/>
      <c r="PQ307" s="18"/>
      <c r="PR307" s="18"/>
      <c r="PS307" s="18"/>
      <c r="PT307" s="18"/>
      <c r="PU307" s="18"/>
      <c r="PV307" s="18"/>
      <c r="PW307" s="18"/>
      <c r="PX307" s="18"/>
      <c r="PY307" s="18"/>
      <c r="PZ307" s="18"/>
      <c r="QA307" s="18"/>
      <c r="QB307" s="18"/>
      <c r="QC307" s="18"/>
      <c r="QD307" s="18"/>
      <c r="QE307" s="18"/>
      <c r="QF307" s="18"/>
      <c r="QG307" s="18"/>
      <c r="QH307" s="18"/>
      <c r="QI307" s="18"/>
      <c r="QJ307" s="18"/>
      <c r="QK307" s="18"/>
      <c r="QL307" s="18"/>
      <c r="QM307" s="18"/>
      <c r="QN307" s="18"/>
      <c r="QO307" s="18"/>
      <c r="QP307" s="18"/>
      <c r="QQ307" s="18"/>
      <c r="QR307" s="18"/>
      <c r="QS307" s="18"/>
      <c r="QT307" s="18"/>
      <c r="QU307" s="18"/>
      <c r="QV307" s="18"/>
      <c r="QW307" s="18"/>
      <c r="QX307" s="18"/>
      <c r="QY307" s="18"/>
      <c r="QZ307" s="18"/>
      <c r="RA307" s="18"/>
      <c r="RB307" s="18"/>
      <c r="RC307" s="18"/>
      <c r="RD307" s="18"/>
      <c r="RE307" s="18"/>
      <c r="RF307" s="18"/>
      <c r="RG307" s="18"/>
      <c r="RH307" s="18"/>
      <c r="RI307" s="18"/>
      <c r="RJ307" s="18"/>
      <c r="RK307" s="18"/>
      <c r="RL307" s="18"/>
      <c r="RM307" s="18"/>
      <c r="RN307" s="18"/>
      <c r="RO307" s="18"/>
      <c r="RP307" s="18"/>
      <c r="RQ307" s="18"/>
      <c r="RR307" s="18"/>
      <c r="RS307" s="18"/>
      <c r="RT307" s="18"/>
      <c r="RU307" s="18"/>
      <c r="RV307" s="18"/>
      <c r="RW307" s="18"/>
      <c r="RX307" s="18"/>
      <c r="RY307" s="18"/>
      <c r="RZ307" s="18"/>
      <c r="SA307" s="18"/>
      <c r="SB307" s="18"/>
      <c r="SC307" s="18"/>
      <c r="SD307" s="18"/>
      <c r="SE307" s="18"/>
      <c r="SF307" s="18"/>
      <c r="SG307" s="18"/>
      <c r="SH307" s="18"/>
      <c r="SI307" s="18"/>
      <c r="SJ307" s="18"/>
      <c r="SK307" s="18"/>
      <c r="SL307" s="18"/>
      <c r="SM307" s="18"/>
      <c r="SN307" s="18"/>
      <c r="SO307" s="18"/>
      <c r="SP307" s="18"/>
      <c r="SQ307" s="18"/>
      <c r="SR307" s="18"/>
      <c r="SS307" s="18"/>
      <c r="ST307" s="18"/>
      <c r="SU307" s="18"/>
      <c r="SV307" s="18"/>
      <c r="SW307" s="18"/>
      <c r="SX307" s="18"/>
      <c r="SY307" s="18"/>
      <c r="SZ307" s="18"/>
      <c r="TA307" s="18"/>
      <c r="TB307" s="18"/>
      <c r="TC307" s="18"/>
      <c r="TD307" s="18"/>
      <c r="TE307" s="18"/>
      <c r="TF307" s="18"/>
      <c r="TG307" s="18"/>
      <c r="TH307" s="18"/>
      <c r="TI307" s="18"/>
      <c r="TJ307" s="18"/>
      <c r="TK307" s="18"/>
      <c r="TL307" s="18"/>
      <c r="TM307" s="18"/>
      <c r="TN307" s="18"/>
      <c r="TO307" s="18"/>
      <c r="TP307" s="18"/>
      <c r="TQ307" s="18"/>
      <c r="TR307" s="18"/>
      <c r="TS307" s="18"/>
      <c r="TT307" s="18"/>
      <c r="TU307" s="18"/>
      <c r="TV307" s="18"/>
      <c r="TW307" s="18"/>
      <c r="TX307" s="18"/>
      <c r="TY307" s="18"/>
      <c r="TZ307" s="18"/>
      <c r="UA307" s="18"/>
      <c r="UB307" s="18"/>
      <c r="UC307" s="18"/>
      <c r="UD307" s="18"/>
      <c r="UE307" s="18"/>
      <c r="UF307" s="18"/>
      <c r="UG307" s="18"/>
      <c r="UH307" s="18"/>
      <c r="UI307" s="18"/>
      <c r="UJ307" s="18"/>
      <c r="UK307" s="18"/>
      <c r="UL307" s="18"/>
      <c r="UM307" s="18"/>
      <c r="UN307" s="18"/>
      <c r="UO307" s="18"/>
      <c r="UP307" s="18"/>
      <c r="UQ307" s="18"/>
      <c r="UR307" s="18"/>
      <c r="US307" s="18"/>
      <c r="UT307" s="18"/>
      <c r="UU307" s="18"/>
      <c r="UV307" s="18"/>
      <c r="UW307" s="18"/>
      <c r="UX307" s="18"/>
      <c r="UY307" s="18"/>
      <c r="UZ307" s="18"/>
      <c r="VA307" s="18"/>
      <c r="VB307" s="18"/>
      <c r="VC307" s="18"/>
      <c r="VD307" s="18"/>
      <c r="VE307" s="18"/>
      <c r="VF307" s="18"/>
      <c r="VG307" s="18"/>
      <c r="VH307" s="18"/>
      <c r="VI307" s="18"/>
      <c r="VJ307" s="18"/>
      <c r="VK307" s="18"/>
      <c r="VL307" s="18"/>
      <c r="VM307" s="18"/>
      <c r="VN307" s="18"/>
      <c r="VO307" s="18"/>
      <c r="VP307" s="18"/>
      <c r="VQ307" s="18"/>
      <c r="VR307" s="18"/>
      <c r="VS307" s="18"/>
      <c r="VT307" s="18"/>
      <c r="VU307" s="18"/>
      <c r="VV307" s="18"/>
      <c r="VW307" s="18"/>
      <c r="VX307" s="18"/>
      <c r="VY307" s="18"/>
      <c r="VZ307" s="18"/>
      <c r="WA307" s="18"/>
      <c r="WB307" s="18"/>
      <c r="WC307" s="18"/>
      <c r="WD307" s="18"/>
      <c r="WE307" s="18"/>
      <c r="WF307" s="18"/>
      <c r="WG307" s="18"/>
      <c r="WH307" s="18"/>
      <c r="WI307" s="18"/>
      <c r="WJ307" s="18"/>
      <c r="WK307" s="18"/>
      <c r="WL307" s="18"/>
      <c r="WM307" s="18"/>
      <c r="WN307" s="18"/>
      <c r="WO307" s="18"/>
      <c r="WP307" s="18"/>
      <c r="WQ307" s="18"/>
      <c r="WR307" s="18"/>
      <c r="WS307" s="18"/>
      <c r="WT307" s="18"/>
      <c r="WU307" s="18"/>
      <c r="WV307" s="18"/>
      <c r="WW307" s="18"/>
      <c r="WX307" s="18"/>
      <c r="WY307" s="18"/>
      <c r="WZ307" s="18"/>
      <c r="XA307" s="18"/>
      <c r="XB307" s="18"/>
      <c r="XC307" s="18"/>
      <c r="XD307" s="18"/>
      <c r="XE307" s="18"/>
      <c r="XF307" s="18"/>
      <c r="XG307" s="18"/>
      <c r="XH307" s="18"/>
      <c r="XI307" s="18"/>
      <c r="XJ307" s="18"/>
      <c r="XK307" s="18"/>
      <c r="XL307" s="18"/>
      <c r="XM307" s="18"/>
      <c r="XN307" s="18"/>
      <c r="XO307" s="18"/>
      <c r="XP307" s="18"/>
      <c r="XQ307" s="18"/>
      <c r="XR307" s="18"/>
      <c r="XS307" s="18"/>
      <c r="XT307" s="18"/>
      <c r="XU307" s="18"/>
      <c r="XV307" s="18"/>
      <c r="XW307" s="18"/>
      <c r="XX307" s="18"/>
      <c r="XY307" s="18"/>
      <c r="XZ307" s="18"/>
      <c r="YA307" s="18"/>
      <c r="YB307" s="18"/>
      <c r="YC307" s="18"/>
      <c r="YD307" s="18"/>
      <c r="YE307" s="18"/>
      <c r="YF307" s="18"/>
      <c r="YG307" s="18"/>
      <c r="YH307" s="18"/>
      <c r="YI307" s="18"/>
      <c r="YJ307" s="18"/>
      <c r="YK307" s="18"/>
      <c r="YL307" s="18"/>
      <c r="YM307" s="18"/>
      <c r="YN307" s="18"/>
      <c r="YO307" s="18"/>
      <c r="YP307" s="18"/>
      <c r="YQ307" s="18"/>
      <c r="YR307" s="18"/>
      <c r="YS307" s="18"/>
      <c r="YT307" s="18"/>
      <c r="YU307" s="18"/>
      <c r="YV307" s="18"/>
      <c r="YW307" s="18"/>
      <c r="YX307" s="18"/>
      <c r="YY307" s="18"/>
      <c r="YZ307" s="18"/>
      <c r="ZA307" s="18"/>
      <c r="ZB307" s="18"/>
      <c r="ZC307" s="18"/>
      <c r="ZD307" s="18"/>
      <c r="ZE307" s="18"/>
      <c r="ZF307" s="18"/>
      <c r="ZG307" s="18"/>
      <c r="ZH307" s="18"/>
      <c r="ZI307" s="18"/>
      <c r="ZJ307" s="18"/>
      <c r="ZK307" s="18"/>
      <c r="ZL307" s="18"/>
      <c r="ZM307" s="18"/>
      <c r="ZN307" s="18"/>
      <c r="ZO307" s="18"/>
      <c r="ZP307" s="18"/>
      <c r="ZQ307" s="18"/>
      <c r="ZR307" s="18"/>
      <c r="ZS307" s="18"/>
      <c r="ZT307" s="18"/>
      <c r="ZU307" s="18"/>
      <c r="ZV307" s="18"/>
      <c r="ZW307" s="18"/>
      <c r="ZX307" s="18"/>
      <c r="ZY307" s="18"/>
      <c r="ZZ307" s="18"/>
      <c r="AAA307" s="18"/>
      <c r="AAB307" s="18"/>
      <c r="AAC307" s="18"/>
      <c r="AAD307" s="18"/>
      <c r="AAE307" s="18"/>
      <c r="AAF307" s="18"/>
      <c r="AAG307" s="18"/>
      <c r="AAH307" s="18"/>
      <c r="AAI307" s="18"/>
      <c r="AAJ307" s="18"/>
      <c r="AAK307" s="18"/>
      <c r="AAL307" s="18"/>
      <c r="AAM307" s="18"/>
      <c r="AAN307" s="18"/>
      <c r="AAO307" s="18"/>
      <c r="AAP307" s="18"/>
      <c r="AAQ307" s="18"/>
      <c r="AAR307" s="18"/>
      <c r="AAS307" s="18"/>
      <c r="AAT307" s="18"/>
      <c r="AAU307" s="18"/>
      <c r="AAV307" s="18"/>
      <c r="AAW307" s="18"/>
      <c r="AAX307" s="18"/>
      <c r="AAY307" s="18"/>
      <c r="AAZ307" s="18"/>
      <c r="ABA307" s="18"/>
      <c r="ABB307" s="18"/>
      <c r="ABC307" s="18"/>
      <c r="ABD307" s="18"/>
      <c r="ABE307" s="18"/>
      <c r="ABF307" s="18"/>
      <c r="ABG307" s="18"/>
      <c r="ABH307" s="18"/>
      <c r="ABI307" s="18"/>
      <c r="ABJ307" s="18"/>
      <c r="ABK307" s="18"/>
      <c r="ABL307" s="18"/>
      <c r="ABM307" s="18"/>
      <c r="ABN307" s="18"/>
      <c r="ABO307" s="18"/>
      <c r="ABP307" s="18"/>
      <c r="ABQ307" s="18"/>
      <c r="ABR307" s="18"/>
      <c r="ABS307" s="18"/>
      <c r="ABT307" s="18"/>
      <c r="ABU307" s="18"/>
      <c r="ABV307" s="18"/>
      <c r="ABW307" s="18"/>
      <c r="ABX307" s="18"/>
      <c r="ABY307" s="18"/>
      <c r="ABZ307" s="18"/>
      <c r="ACA307" s="18"/>
      <c r="ACB307" s="18"/>
      <c r="ACC307" s="18"/>
      <c r="ACD307" s="18"/>
      <c r="ACE307" s="18"/>
      <c r="ACF307" s="18"/>
      <c r="ACG307" s="18"/>
      <c r="ACH307" s="18"/>
      <c r="ACI307" s="18"/>
      <c r="ACJ307" s="18"/>
      <c r="ACK307" s="18"/>
      <c r="ACL307" s="18"/>
      <c r="ACM307" s="18"/>
      <c r="ACN307" s="18"/>
      <c r="ACO307" s="18"/>
      <c r="ACP307" s="18"/>
      <c r="ACQ307" s="18"/>
      <c r="ACR307" s="18"/>
      <c r="ACS307" s="18"/>
      <c r="ACT307" s="18"/>
      <c r="ACU307" s="18"/>
      <c r="ACV307" s="18"/>
      <c r="ACW307" s="18"/>
      <c r="ACX307" s="18"/>
      <c r="ACY307" s="18"/>
      <c r="ACZ307" s="18"/>
      <c r="ADA307" s="18"/>
      <c r="ADB307" s="18"/>
      <c r="ADC307" s="18"/>
      <c r="ADD307" s="18"/>
      <c r="ADE307" s="18"/>
      <c r="ADF307" s="18"/>
      <c r="ADG307" s="18"/>
      <c r="ADH307" s="18"/>
      <c r="ADI307" s="18"/>
      <c r="ADJ307" s="18"/>
      <c r="ADK307" s="18"/>
      <c r="ADL307" s="18"/>
      <c r="ADM307" s="18"/>
      <c r="ADN307" s="18"/>
      <c r="ADO307" s="18"/>
      <c r="ADP307" s="18"/>
      <c r="ADQ307" s="18"/>
      <c r="ADR307" s="18"/>
      <c r="ADS307" s="18"/>
      <c r="ADT307" s="18"/>
      <c r="ADU307" s="18"/>
      <c r="ADV307" s="18"/>
      <c r="ADW307" s="18"/>
      <c r="ADX307" s="18"/>
      <c r="ADY307" s="18"/>
      <c r="ADZ307" s="18"/>
      <c r="AEA307" s="18"/>
      <c r="AEB307" s="18"/>
      <c r="AEC307" s="18"/>
      <c r="AED307" s="18"/>
      <c r="AEE307" s="18"/>
      <c r="AEF307" s="18"/>
      <c r="AEG307" s="18"/>
      <c r="AEH307" s="18"/>
      <c r="AEI307" s="18"/>
      <c r="AEJ307" s="18"/>
      <c r="AEK307" s="18"/>
      <c r="AEL307" s="18"/>
      <c r="AEM307" s="18"/>
      <c r="AEN307" s="18"/>
      <c r="AEO307" s="18"/>
      <c r="AEP307" s="18"/>
      <c r="AEQ307" s="18"/>
      <c r="AER307" s="18"/>
      <c r="AES307" s="18"/>
      <c r="AET307" s="18"/>
      <c r="AEU307" s="18"/>
      <c r="AEV307" s="18"/>
      <c r="AEW307" s="18"/>
      <c r="AEX307" s="18"/>
      <c r="AEY307" s="18"/>
      <c r="AEZ307" s="18"/>
      <c r="AFA307" s="18"/>
      <c r="AFB307" s="18"/>
      <c r="AFC307" s="18"/>
      <c r="AFD307" s="18"/>
      <c r="AFE307" s="18"/>
      <c r="AFF307" s="18"/>
      <c r="AFG307" s="18"/>
      <c r="AFH307" s="18"/>
      <c r="AFI307" s="18"/>
      <c r="AFJ307" s="18"/>
      <c r="AFK307" s="18"/>
      <c r="AFL307" s="18"/>
      <c r="AFM307" s="18"/>
      <c r="AFN307" s="18"/>
      <c r="AFO307" s="18"/>
      <c r="AFP307" s="18"/>
      <c r="AFQ307" s="18"/>
      <c r="AFR307" s="18"/>
      <c r="AFS307" s="18"/>
      <c r="AFT307" s="18"/>
      <c r="AFU307" s="18"/>
      <c r="AFV307" s="18"/>
      <c r="AFW307" s="18"/>
      <c r="AFX307" s="18"/>
      <c r="AFY307" s="18"/>
      <c r="AFZ307" s="18"/>
      <c r="AGA307" s="18"/>
      <c r="AGB307" s="18"/>
      <c r="AGC307" s="18"/>
      <c r="AGD307" s="18"/>
      <c r="AGE307" s="18"/>
      <c r="AGF307" s="18"/>
      <c r="AGG307" s="18"/>
      <c r="AGH307" s="18"/>
      <c r="AGI307" s="18"/>
      <c r="AGJ307" s="18"/>
      <c r="AGK307" s="18"/>
      <c r="AGL307" s="18"/>
      <c r="AGM307" s="18"/>
      <c r="AGN307" s="18"/>
      <c r="AGO307" s="18"/>
      <c r="AGP307" s="18"/>
      <c r="AGQ307" s="18"/>
      <c r="AGR307" s="18"/>
      <c r="AGS307" s="18"/>
      <c r="AGT307" s="18"/>
      <c r="AGU307" s="18"/>
      <c r="AGV307" s="18"/>
      <c r="AGW307" s="18"/>
      <c r="AGX307" s="18"/>
      <c r="AGY307" s="18"/>
      <c r="AGZ307" s="18"/>
      <c r="AHA307" s="18"/>
      <c r="AHB307" s="18"/>
      <c r="AHC307" s="18"/>
      <c r="AHD307" s="18"/>
      <c r="AHE307" s="18"/>
      <c r="AHF307" s="18"/>
      <c r="AHG307" s="18"/>
      <c r="AHH307" s="18"/>
      <c r="AHI307" s="18"/>
      <c r="AHJ307" s="18"/>
      <c r="AHK307" s="18"/>
      <c r="AHL307" s="18"/>
      <c r="AHM307" s="18"/>
      <c r="AHN307" s="18"/>
      <c r="AHO307" s="18"/>
      <c r="AHP307" s="18"/>
      <c r="AHQ307" s="18"/>
      <c r="AHR307" s="18"/>
      <c r="AHS307" s="18"/>
      <c r="AHT307" s="18"/>
      <c r="AHU307" s="18"/>
      <c r="AHV307" s="18"/>
      <c r="AHW307" s="18"/>
      <c r="AHX307" s="18"/>
      <c r="AHY307" s="18"/>
      <c r="AHZ307" s="18"/>
      <c r="AIA307" s="18"/>
      <c r="AIB307" s="18"/>
      <c r="AIC307" s="18"/>
      <c r="AID307" s="18"/>
      <c r="AIE307" s="18"/>
      <c r="AIF307" s="18"/>
      <c r="AIG307" s="18"/>
      <c r="AIH307" s="18"/>
      <c r="AII307" s="18"/>
      <c r="AIJ307" s="18"/>
      <c r="AIK307" s="18"/>
      <c r="AIL307" s="18"/>
      <c r="AIM307" s="18"/>
      <c r="AIN307" s="18"/>
      <c r="AIO307" s="18"/>
      <c r="AIP307" s="18"/>
      <c r="AIQ307" s="18"/>
      <c r="AIR307" s="18"/>
      <c r="AIS307" s="18"/>
      <c r="AIT307" s="18"/>
      <c r="AIU307" s="18"/>
      <c r="AIV307" s="18"/>
      <c r="AIW307" s="18"/>
      <c r="AIX307" s="18"/>
      <c r="AIY307" s="18"/>
      <c r="AIZ307" s="18"/>
      <c r="AJA307" s="18"/>
      <c r="AJB307" s="18"/>
      <c r="AJC307" s="18"/>
      <c r="AJD307" s="18"/>
      <c r="AJE307" s="18"/>
      <c r="AJF307" s="18"/>
      <c r="AJG307" s="18"/>
      <c r="AJH307" s="18"/>
      <c r="AJI307" s="18"/>
      <c r="AJJ307" s="18"/>
      <c r="AJK307" s="18"/>
      <c r="AJL307" s="18"/>
      <c r="AJM307" s="18"/>
      <c r="AJN307" s="18"/>
      <c r="AJO307" s="18"/>
      <c r="AJP307" s="18"/>
      <c r="AJQ307" s="18"/>
      <c r="AJR307" s="18"/>
      <c r="AJS307" s="18"/>
      <c r="AJT307" s="18"/>
      <c r="AJU307" s="18"/>
      <c r="AJV307" s="18"/>
      <c r="AJW307" s="18"/>
      <c r="AJX307" s="18"/>
      <c r="AJY307" s="18"/>
      <c r="AJZ307" s="18"/>
      <c r="AKA307" s="18"/>
      <c r="AKB307" s="18"/>
      <c r="AKC307" s="18"/>
      <c r="AKD307" s="18"/>
      <c r="AKE307" s="18"/>
      <c r="AKF307" s="18"/>
      <c r="AKG307" s="18"/>
      <c r="AKH307" s="18"/>
      <c r="AKI307" s="18"/>
      <c r="AKJ307" s="18"/>
      <c r="AKK307" s="18"/>
      <c r="AKL307" s="18"/>
      <c r="AKM307" s="18"/>
      <c r="AKN307" s="18"/>
      <c r="AKO307" s="18"/>
      <c r="AKP307" s="18"/>
      <c r="AKQ307" s="18"/>
      <c r="AKR307" s="18"/>
      <c r="AKS307" s="18"/>
      <c r="AKT307" s="18"/>
      <c r="AKU307" s="18"/>
      <c r="AKV307" s="18"/>
      <c r="AKW307" s="18"/>
      <c r="AKX307" s="18"/>
      <c r="AKY307" s="18"/>
      <c r="AKZ307" s="18"/>
      <c r="ALA307" s="18"/>
      <c r="ALB307" s="18"/>
      <c r="ALC307" s="18"/>
      <c r="ALD307" s="18"/>
      <c r="ALE307" s="18"/>
      <c r="ALF307" s="18"/>
      <c r="ALG307" s="18"/>
      <c r="ALH307" s="18"/>
      <c r="ALI307" s="18"/>
      <c r="ALJ307" s="18"/>
      <c r="ALK307" s="18"/>
      <c r="ALL307" s="18"/>
      <c r="ALM307" s="18"/>
      <c r="ALN307" s="18"/>
      <c r="ALO307" s="18"/>
      <c r="ALP307" s="18"/>
      <c r="ALQ307" s="18"/>
      <c r="ALR307" s="18"/>
      <c r="ALS307" s="18"/>
      <c r="ALT307" s="18"/>
      <c r="ALU307" s="18"/>
      <c r="ALV307" s="18"/>
      <c r="ALW307" s="18"/>
      <c r="ALX307" s="18"/>
      <c r="ALY307" s="18"/>
      <c r="ALZ307" s="18"/>
      <c r="AMA307" s="18"/>
      <c r="AMB307" s="18"/>
      <c r="AMC307" s="18"/>
      <c r="AMD307" s="18"/>
      <c r="AME307" s="18"/>
      <c r="AMF307" s="18"/>
      <c r="AMG307" s="18"/>
      <c r="AMH307" s="18"/>
      <c r="AMI307" s="18"/>
      <c r="AMJ307" s="18"/>
      <c r="AMK307" s="18"/>
      <c r="AML307" s="18"/>
      <c r="AMM307" s="18"/>
      <c r="AMN307" s="18"/>
      <c r="AMO307" s="18"/>
      <c r="AMP307" s="18"/>
      <c r="AMQ307" s="18"/>
      <c r="AMR307" s="18"/>
      <c r="AMS307" s="18"/>
      <c r="AMT307" s="18"/>
      <c r="AMU307" s="18"/>
      <c r="AMV307" s="18"/>
      <c r="AMW307" s="18"/>
      <c r="AMX307" s="18"/>
      <c r="AMY307" s="18"/>
      <c r="AMZ307" s="18"/>
      <c r="ANA307" s="18"/>
      <c r="ANB307" s="18"/>
      <c r="ANC307" s="18"/>
      <c r="AND307" s="18"/>
      <c r="ANE307" s="18"/>
      <c r="ANF307" s="18"/>
      <c r="ANG307" s="18"/>
      <c r="ANH307" s="18"/>
      <c r="ANI307" s="18"/>
      <c r="ANJ307" s="18"/>
      <c r="ANK307" s="18"/>
      <c r="ANL307" s="18"/>
      <c r="ANM307" s="18"/>
      <c r="ANN307" s="18"/>
      <c r="ANO307" s="18"/>
      <c r="ANP307" s="18"/>
      <c r="ANQ307" s="18"/>
      <c r="ANR307" s="18"/>
      <c r="ANS307" s="18"/>
      <c r="ANT307" s="18"/>
      <c r="ANU307" s="18"/>
      <c r="ANV307" s="18"/>
      <c r="ANW307" s="18"/>
      <c r="ANX307" s="18"/>
      <c r="ANY307" s="18"/>
      <c r="ANZ307" s="18"/>
      <c r="AOA307" s="18"/>
      <c r="AOB307" s="18"/>
      <c r="AOC307" s="18"/>
      <c r="AOD307" s="18"/>
      <c r="AOE307" s="18"/>
      <c r="AOF307" s="18"/>
      <c r="AOG307" s="18"/>
      <c r="AOH307" s="18"/>
      <c r="AOI307" s="18"/>
      <c r="AOJ307" s="18"/>
      <c r="AOK307" s="18"/>
      <c r="AOL307" s="18"/>
      <c r="AOM307" s="18"/>
      <c r="AON307" s="18"/>
      <c r="AOO307" s="18"/>
      <c r="AOP307" s="18"/>
      <c r="AOQ307" s="18"/>
      <c r="AOR307" s="18"/>
      <c r="AOS307" s="18"/>
      <c r="AOT307" s="18"/>
      <c r="AOU307" s="18"/>
      <c r="AOV307" s="18"/>
      <c r="AOW307" s="18"/>
      <c r="AOX307" s="18"/>
      <c r="AOY307" s="18"/>
      <c r="AOZ307" s="18"/>
      <c r="APA307" s="18"/>
      <c r="APB307" s="18"/>
      <c r="APC307" s="18"/>
      <c r="APD307" s="18"/>
      <c r="APE307" s="18"/>
      <c r="APF307" s="18"/>
      <c r="APG307" s="18"/>
      <c r="APH307" s="18"/>
      <c r="API307" s="18"/>
      <c r="APJ307" s="18"/>
      <c r="APK307" s="18"/>
      <c r="APL307" s="18"/>
      <c r="APM307" s="18"/>
      <c r="APN307" s="18"/>
      <c r="APO307" s="18"/>
      <c r="APP307" s="18"/>
      <c r="APQ307" s="18"/>
      <c r="APR307" s="18"/>
      <c r="APS307" s="18"/>
      <c r="APT307" s="18"/>
      <c r="APU307" s="18"/>
      <c r="APV307" s="18"/>
      <c r="APW307" s="18"/>
      <c r="APX307" s="18"/>
      <c r="APY307" s="18"/>
      <c r="APZ307" s="18"/>
      <c r="AQA307" s="18"/>
      <c r="AQB307" s="18"/>
      <c r="AQC307" s="18"/>
      <c r="AQD307" s="18"/>
      <c r="AQE307" s="18"/>
      <c r="AQF307" s="18"/>
      <c r="AQG307" s="18"/>
      <c r="AQH307" s="18"/>
      <c r="AQI307" s="18"/>
      <c r="AQJ307" s="18"/>
      <c r="AQK307" s="18"/>
      <c r="AQL307" s="18"/>
      <c r="AQM307" s="18"/>
      <c r="AQN307" s="18"/>
      <c r="AQO307" s="18"/>
      <c r="AQP307" s="18"/>
      <c r="AQQ307" s="18"/>
      <c r="AQR307" s="18"/>
      <c r="AQS307" s="18"/>
      <c r="AQT307" s="18"/>
      <c r="AQU307" s="18"/>
      <c r="AQV307" s="18"/>
      <c r="AQW307" s="18"/>
      <c r="AQX307" s="18"/>
      <c r="AQY307" s="18"/>
      <c r="AQZ307" s="18"/>
      <c r="ARA307" s="18"/>
      <c r="ARB307" s="18"/>
      <c r="ARC307" s="18"/>
      <c r="ARD307" s="18"/>
      <c r="ARE307" s="18"/>
      <c r="ARF307" s="18"/>
      <c r="ARG307" s="18"/>
      <c r="ARH307" s="18"/>
      <c r="ARI307" s="18"/>
      <c r="ARJ307" s="18"/>
      <c r="ARK307" s="18"/>
      <c r="ARL307" s="18"/>
      <c r="ARM307" s="18"/>
      <c r="ARN307" s="18"/>
      <c r="ARO307" s="18"/>
      <c r="ARP307" s="18"/>
      <c r="ARQ307" s="18"/>
      <c r="ARR307" s="18"/>
      <c r="ARS307" s="18"/>
      <c r="ART307" s="18"/>
      <c r="ARU307" s="18"/>
      <c r="ARV307" s="18"/>
      <c r="ARW307" s="18"/>
      <c r="ARX307" s="18"/>
      <c r="ARY307" s="18"/>
      <c r="ARZ307" s="18"/>
      <c r="ASA307" s="18"/>
      <c r="ASB307" s="18"/>
      <c r="ASC307" s="18"/>
      <c r="ASD307" s="18"/>
      <c r="ASE307" s="18"/>
      <c r="ASF307" s="18"/>
      <c r="ASG307" s="18"/>
      <c r="ASH307" s="18"/>
      <c r="ASI307" s="18"/>
      <c r="ASJ307" s="18"/>
      <c r="ASK307" s="18"/>
      <c r="ASL307" s="18"/>
      <c r="ASM307" s="18"/>
      <c r="ASN307" s="18"/>
      <c r="ASO307" s="18"/>
      <c r="ASP307" s="18"/>
      <c r="ASQ307" s="18"/>
      <c r="ASR307" s="18"/>
      <c r="ASS307" s="18"/>
      <c r="AST307" s="18"/>
      <c r="ASU307" s="18"/>
      <c r="ASV307" s="18"/>
      <c r="ASW307" s="18"/>
      <c r="ASX307" s="18"/>
      <c r="ASY307" s="18"/>
      <c r="ASZ307" s="18"/>
      <c r="ATA307" s="18"/>
      <c r="ATB307" s="18"/>
      <c r="ATC307" s="18"/>
      <c r="ATD307" s="18"/>
      <c r="ATE307" s="18"/>
      <c r="ATF307" s="18"/>
      <c r="ATG307" s="18"/>
      <c r="ATH307" s="18"/>
      <c r="ATI307" s="18"/>
      <c r="ATJ307" s="18"/>
      <c r="ATK307" s="18"/>
      <c r="ATL307" s="18"/>
      <c r="ATM307" s="18"/>
      <c r="ATN307" s="18"/>
      <c r="ATO307" s="18"/>
      <c r="ATP307" s="18"/>
      <c r="ATQ307" s="18"/>
      <c r="ATR307" s="18"/>
      <c r="ATS307" s="18"/>
      <c r="ATT307" s="18"/>
      <c r="ATU307" s="18"/>
      <c r="ATV307" s="18"/>
      <c r="ATW307" s="18"/>
      <c r="ATX307" s="18"/>
      <c r="ATY307" s="18"/>
      <c r="ATZ307" s="18"/>
      <c r="AUA307" s="18"/>
      <c r="AUB307" s="18"/>
      <c r="AUC307" s="18"/>
      <c r="AUD307" s="18"/>
      <c r="AUE307" s="18"/>
      <c r="AUF307" s="18"/>
      <c r="AUG307" s="18"/>
      <c r="AUH307" s="18"/>
      <c r="AUI307" s="18"/>
      <c r="AUJ307" s="18"/>
      <c r="AUK307" s="18"/>
      <c r="AUL307" s="18"/>
      <c r="AUM307" s="18"/>
      <c r="AUN307" s="18"/>
      <c r="AUO307" s="18"/>
      <c r="AUP307" s="18"/>
      <c r="AUQ307" s="18"/>
      <c r="AUR307" s="18"/>
      <c r="AUS307" s="18"/>
      <c r="AUT307" s="18"/>
      <c r="AUU307" s="18"/>
      <c r="AUV307" s="18"/>
      <c r="AUW307" s="18"/>
      <c r="AUX307" s="18"/>
      <c r="AUY307" s="18"/>
      <c r="AUZ307" s="18"/>
      <c r="AVA307" s="18"/>
      <c r="AVB307" s="18"/>
      <c r="AVC307" s="18"/>
      <c r="AVD307" s="18"/>
      <c r="AVE307" s="18"/>
      <c r="AVF307" s="18"/>
      <c r="AVG307" s="18"/>
      <c r="AVH307" s="18"/>
      <c r="AVI307" s="18"/>
      <c r="AVJ307" s="18"/>
      <c r="AVK307" s="18"/>
      <c r="AVL307" s="18"/>
      <c r="AVM307" s="18"/>
      <c r="AVN307" s="18"/>
      <c r="AVO307" s="18"/>
      <c r="AVP307" s="18"/>
      <c r="AVQ307" s="18"/>
      <c r="AVR307" s="18"/>
      <c r="AVS307" s="18"/>
      <c r="AVT307" s="18"/>
      <c r="AVU307" s="18"/>
      <c r="AVV307" s="18"/>
      <c r="AVW307" s="18"/>
      <c r="AVX307" s="18"/>
      <c r="AVY307" s="18"/>
      <c r="AVZ307" s="18"/>
      <c r="AWA307" s="18"/>
      <c r="AWB307" s="18"/>
      <c r="AWC307" s="18"/>
      <c r="AWD307" s="18"/>
      <c r="AWE307" s="18"/>
      <c r="AWF307" s="18"/>
      <c r="AWG307" s="18"/>
      <c r="AWH307" s="18"/>
      <c r="AWI307" s="18"/>
      <c r="AWJ307" s="18"/>
      <c r="AWK307" s="18"/>
      <c r="AWL307" s="18"/>
      <c r="AWM307" s="18"/>
      <c r="AWN307" s="18"/>
      <c r="AWO307" s="18"/>
      <c r="AWP307" s="18"/>
      <c r="AWQ307" s="18"/>
      <c r="AWR307" s="18"/>
      <c r="AWS307" s="18"/>
      <c r="AWT307" s="18"/>
      <c r="AWU307" s="18"/>
      <c r="AWV307" s="18"/>
      <c r="AWW307" s="18"/>
      <c r="AWX307" s="18"/>
      <c r="AWY307" s="18"/>
      <c r="AWZ307" s="18"/>
      <c r="AXA307" s="18"/>
      <c r="AXB307" s="18"/>
      <c r="AXC307" s="18"/>
      <c r="AXD307" s="18"/>
      <c r="AXE307" s="18"/>
      <c r="AXF307" s="18"/>
      <c r="AXG307" s="18"/>
      <c r="AXH307" s="18"/>
      <c r="AXI307" s="18"/>
      <c r="AXJ307" s="18"/>
      <c r="AXK307" s="18"/>
      <c r="AXL307" s="18"/>
      <c r="AXM307" s="18"/>
      <c r="AXN307" s="18"/>
      <c r="AXO307" s="18"/>
      <c r="AXP307" s="18"/>
      <c r="AXQ307" s="18"/>
      <c r="AXR307" s="18"/>
      <c r="AXS307" s="18"/>
      <c r="AXT307" s="18"/>
      <c r="AXU307" s="18"/>
      <c r="AXV307" s="18"/>
      <c r="AXW307" s="18"/>
      <c r="AXX307" s="18"/>
      <c r="AXY307" s="18"/>
      <c r="AXZ307" s="18"/>
      <c r="AYA307" s="18"/>
      <c r="AYB307" s="18"/>
      <c r="AYC307" s="18"/>
      <c r="AYD307" s="18"/>
      <c r="AYE307" s="18"/>
      <c r="AYF307" s="18"/>
      <c r="AYG307" s="18"/>
      <c r="AYH307" s="18"/>
      <c r="AYI307" s="18"/>
      <c r="AYJ307" s="18"/>
      <c r="AYK307" s="18"/>
      <c r="AYL307" s="18"/>
      <c r="AYM307" s="18"/>
      <c r="AYN307" s="18"/>
      <c r="AYO307" s="18"/>
      <c r="AYP307" s="18"/>
      <c r="AYQ307" s="18"/>
      <c r="AYR307" s="18"/>
      <c r="AYS307" s="18"/>
      <c r="AYT307" s="18"/>
      <c r="AYU307" s="18"/>
      <c r="AYV307" s="18"/>
      <c r="AYW307" s="18"/>
      <c r="AYX307" s="18"/>
      <c r="AYY307" s="18"/>
      <c r="AYZ307" s="18"/>
      <c r="AZA307" s="18"/>
      <c r="AZB307" s="18"/>
      <c r="AZC307" s="18"/>
      <c r="AZD307" s="18"/>
      <c r="AZE307" s="18"/>
      <c r="AZF307" s="18"/>
      <c r="AZG307" s="18"/>
      <c r="AZH307" s="18"/>
      <c r="AZI307" s="18"/>
      <c r="AZJ307" s="18"/>
      <c r="AZK307" s="18"/>
      <c r="AZL307" s="18"/>
      <c r="AZM307" s="18"/>
      <c r="AZN307" s="18"/>
      <c r="AZO307" s="18"/>
      <c r="AZP307" s="18"/>
      <c r="AZQ307" s="18"/>
      <c r="AZR307" s="18"/>
      <c r="AZS307" s="18"/>
      <c r="AZT307" s="18"/>
      <c r="AZU307" s="18"/>
      <c r="AZV307" s="18"/>
      <c r="AZW307" s="18"/>
      <c r="AZX307" s="18"/>
      <c r="AZY307" s="18"/>
      <c r="AZZ307" s="18"/>
      <c r="BAA307" s="18"/>
      <c r="BAB307" s="18"/>
      <c r="BAC307" s="18"/>
      <c r="BAD307" s="18"/>
      <c r="BAE307" s="18"/>
      <c r="BAF307" s="18"/>
      <c r="BAG307" s="18"/>
      <c r="BAH307" s="18"/>
      <c r="BAI307" s="18"/>
      <c r="BAJ307" s="18"/>
      <c r="BAK307" s="18"/>
      <c r="BAL307" s="18"/>
      <c r="BAM307" s="18"/>
      <c r="BAN307" s="18"/>
      <c r="BAO307" s="18"/>
      <c r="BAP307" s="18"/>
      <c r="BAQ307" s="18"/>
      <c r="BAR307" s="18"/>
      <c r="BAS307" s="18"/>
      <c r="BAT307" s="18"/>
      <c r="BAU307" s="18"/>
      <c r="BAV307" s="18"/>
      <c r="BAW307" s="18"/>
      <c r="BAX307" s="18"/>
      <c r="BAY307" s="18"/>
      <c r="BAZ307" s="18"/>
      <c r="BBA307" s="18"/>
      <c r="BBB307" s="18"/>
      <c r="BBC307" s="18"/>
      <c r="BBD307" s="18"/>
      <c r="BBE307" s="18"/>
      <c r="BBF307" s="18"/>
      <c r="BBG307" s="18"/>
      <c r="BBH307" s="18"/>
      <c r="BBI307" s="18"/>
      <c r="BBJ307" s="18"/>
      <c r="BBK307" s="18"/>
      <c r="BBL307" s="18"/>
      <c r="BBM307" s="18"/>
      <c r="BBN307" s="18"/>
      <c r="BBO307" s="18"/>
      <c r="BBP307" s="18"/>
      <c r="BBQ307" s="18"/>
      <c r="BBR307" s="18"/>
      <c r="BBS307" s="18"/>
      <c r="BBT307" s="18"/>
      <c r="BBU307" s="18"/>
      <c r="BBV307" s="18"/>
      <c r="BBW307" s="18"/>
      <c r="BBX307" s="18"/>
      <c r="BBY307" s="18"/>
      <c r="BBZ307" s="18"/>
      <c r="BCA307" s="18"/>
      <c r="BCB307" s="18"/>
      <c r="BCC307" s="18"/>
      <c r="BCD307" s="18"/>
      <c r="BCE307" s="18"/>
      <c r="BCF307" s="18"/>
      <c r="BCG307" s="18"/>
      <c r="BCH307" s="18"/>
      <c r="BCI307" s="18"/>
      <c r="BCJ307" s="18"/>
      <c r="BCK307" s="18"/>
      <c r="BCL307" s="18"/>
      <c r="BCM307" s="18"/>
      <c r="BCN307" s="18"/>
      <c r="BCO307" s="18"/>
      <c r="BCP307" s="18"/>
      <c r="BCQ307" s="18"/>
      <c r="BCR307" s="18"/>
      <c r="BCS307" s="18"/>
      <c r="BCT307" s="18"/>
      <c r="BCU307" s="18"/>
      <c r="BCV307" s="18"/>
      <c r="BCW307" s="18"/>
      <c r="BCX307" s="18"/>
      <c r="BCY307" s="18"/>
      <c r="BCZ307" s="18"/>
      <c r="BDA307" s="18"/>
      <c r="BDB307" s="18"/>
      <c r="BDC307" s="18"/>
      <c r="BDD307" s="18"/>
      <c r="BDE307" s="18"/>
      <c r="BDF307" s="18"/>
      <c r="BDG307" s="18"/>
      <c r="BDH307" s="18"/>
      <c r="BDI307" s="18"/>
      <c r="BDJ307" s="18"/>
      <c r="BDK307" s="18"/>
      <c r="BDL307" s="18"/>
      <c r="BDM307" s="18"/>
      <c r="BDN307" s="18"/>
      <c r="BDO307" s="18"/>
      <c r="BDP307" s="18"/>
      <c r="BDQ307" s="18"/>
      <c r="BDR307" s="18"/>
      <c r="BDS307" s="18"/>
      <c r="BDT307" s="18"/>
      <c r="BDU307" s="18"/>
      <c r="BDV307" s="18"/>
      <c r="BDW307" s="18"/>
      <c r="BDX307" s="18"/>
      <c r="BDY307" s="18"/>
      <c r="BDZ307" s="18"/>
      <c r="BEA307" s="18"/>
      <c r="BEB307" s="18"/>
      <c r="BEC307" s="18"/>
      <c r="BED307" s="18"/>
      <c r="BEE307" s="18"/>
      <c r="BEF307" s="18"/>
      <c r="BEG307" s="18"/>
      <c r="BEH307" s="18"/>
      <c r="BEI307" s="18"/>
      <c r="BEJ307" s="18"/>
      <c r="BEK307" s="18"/>
      <c r="BEL307" s="18"/>
      <c r="BEM307" s="18"/>
      <c r="BEN307" s="18"/>
      <c r="BEO307" s="18"/>
      <c r="BEP307" s="18"/>
      <c r="BEQ307" s="18"/>
      <c r="BER307" s="18"/>
      <c r="BES307" s="18"/>
      <c r="BET307" s="18"/>
      <c r="BEU307" s="18"/>
      <c r="BEV307" s="18"/>
      <c r="BEW307" s="18"/>
      <c r="BEX307" s="18"/>
      <c r="BEY307" s="18"/>
      <c r="BEZ307" s="18"/>
      <c r="BFA307" s="18"/>
      <c r="BFB307" s="18"/>
      <c r="BFC307" s="18"/>
      <c r="BFD307" s="18"/>
      <c r="BFE307" s="18"/>
      <c r="BFF307" s="18"/>
      <c r="BFG307" s="18"/>
      <c r="BFH307" s="18"/>
      <c r="BFI307" s="18"/>
      <c r="BFJ307" s="18"/>
      <c r="BFK307" s="18"/>
      <c r="BFL307" s="18"/>
      <c r="BFM307" s="18"/>
      <c r="BFN307" s="18"/>
      <c r="BFO307" s="18"/>
      <c r="BFP307" s="18"/>
      <c r="BFQ307" s="18"/>
      <c r="BFR307" s="18"/>
      <c r="BFS307" s="18"/>
      <c r="BFT307" s="18"/>
      <c r="BFU307" s="18"/>
      <c r="BFV307" s="18"/>
      <c r="BFW307" s="18"/>
      <c r="BFX307" s="18"/>
      <c r="BFY307" s="18"/>
      <c r="BFZ307" s="18"/>
      <c r="BGA307" s="18"/>
      <c r="BGB307" s="18"/>
      <c r="BGC307" s="18"/>
      <c r="BGD307" s="18"/>
      <c r="BGE307" s="18"/>
      <c r="BGF307" s="18"/>
      <c r="BGG307" s="18"/>
      <c r="BGH307" s="18"/>
      <c r="BGI307" s="18"/>
      <c r="BGJ307" s="18"/>
      <c r="BGK307" s="18"/>
      <c r="BGL307" s="18"/>
      <c r="BGM307" s="18"/>
      <c r="BGN307" s="18"/>
      <c r="BGO307" s="18"/>
      <c r="BGP307" s="18"/>
      <c r="BGQ307" s="18"/>
      <c r="BGR307" s="18"/>
      <c r="BGS307" s="18"/>
      <c r="BGT307" s="18"/>
      <c r="BGU307" s="18"/>
      <c r="BGV307" s="18"/>
      <c r="BGW307" s="18"/>
      <c r="BGX307" s="18"/>
      <c r="BGY307" s="18"/>
      <c r="BGZ307" s="18"/>
      <c r="BHA307" s="18"/>
      <c r="BHB307" s="18"/>
      <c r="BHC307" s="18"/>
      <c r="BHD307" s="18"/>
      <c r="BHE307" s="18"/>
      <c r="BHF307" s="18"/>
      <c r="BHG307" s="18"/>
      <c r="BHH307" s="18"/>
      <c r="BHI307" s="18"/>
      <c r="BHJ307" s="18"/>
      <c r="BHK307" s="18"/>
      <c r="BHL307" s="18"/>
      <c r="BHM307" s="18"/>
      <c r="BHN307" s="18"/>
      <c r="BHO307" s="18"/>
      <c r="BHP307" s="18"/>
      <c r="BHQ307" s="18"/>
      <c r="BHR307" s="18"/>
      <c r="BHS307" s="18"/>
      <c r="BHT307" s="18"/>
      <c r="BHU307" s="18"/>
      <c r="BHV307" s="18"/>
      <c r="BHW307" s="18"/>
      <c r="BHX307" s="18"/>
      <c r="BHY307" s="18"/>
      <c r="BHZ307" s="18"/>
      <c r="BIA307" s="18"/>
      <c r="BIB307" s="18"/>
      <c r="BIC307" s="18"/>
      <c r="BID307" s="18"/>
      <c r="BIE307" s="18"/>
      <c r="BIF307" s="18"/>
      <c r="BIG307" s="18"/>
      <c r="BIH307" s="18"/>
      <c r="BII307" s="18"/>
      <c r="BIJ307" s="18"/>
      <c r="BIK307" s="18"/>
      <c r="BIL307" s="18"/>
      <c r="BIM307" s="18"/>
      <c r="BIN307" s="18"/>
      <c r="BIO307" s="18"/>
      <c r="BIP307" s="18"/>
      <c r="BIQ307" s="18"/>
      <c r="BIR307" s="18"/>
      <c r="BIS307" s="18"/>
      <c r="BIT307" s="18"/>
      <c r="BIU307" s="18"/>
      <c r="BIV307" s="18"/>
      <c r="BIW307" s="18"/>
      <c r="BIX307" s="18"/>
      <c r="BIY307" s="18"/>
      <c r="BIZ307" s="18"/>
      <c r="BJA307" s="18"/>
      <c r="BJB307" s="18"/>
      <c r="BJC307" s="18"/>
      <c r="BJD307" s="18"/>
      <c r="BJE307" s="18"/>
      <c r="BJF307" s="18"/>
      <c r="BJG307" s="18"/>
      <c r="BJH307" s="18"/>
      <c r="BJI307" s="18"/>
      <c r="BJJ307" s="18"/>
      <c r="BJK307" s="18"/>
      <c r="BJL307" s="18"/>
      <c r="BJM307" s="18"/>
      <c r="BJN307" s="18"/>
      <c r="BJO307" s="18"/>
      <c r="BJP307" s="18"/>
      <c r="BJQ307" s="18"/>
      <c r="BJR307" s="18"/>
      <c r="BJS307" s="18"/>
      <c r="BJT307" s="18"/>
      <c r="BJU307" s="18"/>
      <c r="BJV307" s="18"/>
      <c r="BJW307" s="18"/>
      <c r="BJX307" s="18"/>
      <c r="BJY307" s="18"/>
      <c r="BJZ307" s="18"/>
      <c r="BKA307" s="18"/>
      <c r="BKB307" s="18"/>
      <c r="BKC307" s="18"/>
      <c r="BKD307" s="18"/>
      <c r="BKE307" s="18"/>
      <c r="BKF307" s="18"/>
      <c r="BKG307" s="18"/>
      <c r="BKH307" s="18"/>
      <c r="BKI307" s="18"/>
      <c r="BKJ307" s="18"/>
      <c r="BKK307" s="18"/>
      <c r="BKL307" s="18"/>
      <c r="BKM307" s="18"/>
      <c r="BKN307" s="18"/>
      <c r="BKO307" s="18"/>
      <c r="BKP307" s="18"/>
      <c r="BKQ307" s="18"/>
      <c r="BKR307" s="18"/>
      <c r="BKS307" s="18"/>
      <c r="BKT307" s="18"/>
      <c r="BKU307" s="18"/>
      <c r="BKV307" s="18"/>
      <c r="BKW307" s="18"/>
      <c r="BKX307" s="18"/>
      <c r="BKY307" s="18"/>
      <c r="BKZ307" s="18"/>
      <c r="BLA307" s="18"/>
      <c r="BLB307" s="18"/>
      <c r="BLC307" s="18"/>
      <c r="BLD307" s="18"/>
      <c r="BLE307" s="18"/>
      <c r="BLF307" s="18"/>
      <c r="BLG307" s="18"/>
      <c r="BLH307" s="18"/>
      <c r="BLI307" s="18"/>
      <c r="BLJ307" s="18"/>
      <c r="BLK307" s="18"/>
      <c r="BLL307" s="18"/>
      <c r="BLM307" s="18"/>
      <c r="BLN307" s="18"/>
      <c r="BLO307" s="18"/>
      <c r="BLP307" s="18"/>
      <c r="BLQ307" s="18"/>
      <c r="BLR307" s="18"/>
      <c r="BLS307" s="18"/>
      <c r="BLT307" s="18"/>
      <c r="BLU307" s="18"/>
      <c r="BLV307" s="18"/>
      <c r="BLW307" s="18"/>
      <c r="BLX307" s="18"/>
      <c r="BLY307" s="18"/>
      <c r="BLZ307" s="18"/>
      <c r="BMA307" s="18"/>
      <c r="BMB307" s="18"/>
      <c r="BMC307" s="18"/>
      <c r="BMD307" s="18"/>
      <c r="BME307" s="18"/>
      <c r="BMF307" s="18"/>
      <c r="BMG307" s="18"/>
      <c r="BMH307" s="18"/>
      <c r="BMI307" s="18"/>
      <c r="BMJ307" s="18"/>
      <c r="BMK307" s="18"/>
      <c r="BML307" s="18"/>
      <c r="BMM307" s="18"/>
      <c r="BMN307" s="18"/>
      <c r="BMO307" s="18"/>
      <c r="BMP307" s="18"/>
      <c r="BMQ307" s="18"/>
      <c r="BMR307" s="18"/>
      <c r="BMS307" s="18"/>
      <c r="BMT307" s="18"/>
      <c r="BMU307" s="18"/>
      <c r="BMV307" s="18"/>
      <c r="BMW307" s="18"/>
      <c r="BMX307" s="18"/>
      <c r="BMY307" s="18"/>
      <c r="BMZ307" s="18"/>
      <c r="BNA307" s="18"/>
      <c r="BNB307" s="18"/>
      <c r="BNC307" s="18"/>
      <c r="BND307" s="18"/>
      <c r="BNE307" s="18"/>
      <c r="BNF307" s="18"/>
      <c r="BNG307" s="18"/>
      <c r="BNH307" s="18"/>
      <c r="BNI307" s="18"/>
      <c r="BNJ307" s="18"/>
      <c r="BNK307" s="18"/>
      <c r="BNL307" s="18"/>
      <c r="BNM307" s="18"/>
      <c r="BNN307" s="18"/>
      <c r="BNO307" s="18"/>
      <c r="BNP307" s="18"/>
      <c r="BNQ307" s="18"/>
      <c r="BNR307" s="18"/>
      <c r="BNS307" s="18"/>
      <c r="BNT307" s="18"/>
      <c r="BNU307" s="18"/>
      <c r="BNV307" s="18"/>
      <c r="BNW307" s="18"/>
      <c r="BNX307" s="18"/>
      <c r="BNY307" s="18"/>
      <c r="BNZ307" s="18"/>
      <c r="BOA307" s="18"/>
      <c r="BOB307" s="18"/>
      <c r="BOC307" s="18"/>
      <c r="BOD307" s="18"/>
      <c r="BOE307" s="18"/>
      <c r="BOF307" s="18"/>
      <c r="BOG307" s="18"/>
      <c r="BOH307" s="18"/>
      <c r="BOI307" s="18"/>
      <c r="BOJ307" s="18"/>
      <c r="BOK307" s="18"/>
      <c r="BOL307" s="18"/>
      <c r="BOM307" s="18"/>
      <c r="BON307" s="18"/>
      <c r="BOO307" s="18"/>
      <c r="BOP307" s="18"/>
      <c r="BOQ307" s="18"/>
      <c r="BOR307" s="18"/>
      <c r="BOS307" s="18"/>
      <c r="BOT307" s="18"/>
      <c r="BOU307" s="18"/>
      <c r="BOV307" s="18"/>
      <c r="BOW307" s="18"/>
      <c r="BOX307" s="18"/>
      <c r="BOY307" s="18"/>
      <c r="BOZ307" s="18"/>
      <c r="BPA307" s="18"/>
      <c r="BPB307" s="18"/>
      <c r="BPC307" s="18"/>
      <c r="BPD307" s="18"/>
      <c r="BPE307" s="18"/>
      <c r="BPF307" s="18"/>
      <c r="BPG307" s="18"/>
      <c r="BPH307" s="18"/>
      <c r="BPI307" s="18"/>
      <c r="BPJ307" s="18"/>
      <c r="BPK307" s="18"/>
      <c r="BPL307" s="18"/>
      <c r="BPM307" s="18"/>
      <c r="BPN307" s="18"/>
      <c r="BPO307" s="18"/>
      <c r="BPP307" s="18"/>
      <c r="BPQ307" s="18"/>
      <c r="BPR307" s="18"/>
      <c r="BPS307" s="18"/>
      <c r="BPT307" s="18"/>
      <c r="BPU307" s="18"/>
      <c r="BPV307" s="18"/>
      <c r="BPW307" s="18"/>
      <c r="BPX307" s="18"/>
      <c r="BPY307" s="18"/>
      <c r="BPZ307" s="18"/>
      <c r="BQA307" s="18"/>
      <c r="BQB307" s="18"/>
      <c r="BQC307" s="18"/>
      <c r="BQD307" s="18"/>
      <c r="BQE307" s="18"/>
      <c r="BQF307" s="18"/>
      <c r="BQG307" s="18"/>
      <c r="BQH307" s="18"/>
      <c r="BQI307" s="18"/>
      <c r="BQJ307" s="18"/>
      <c r="BQK307" s="18"/>
      <c r="BQL307" s="18"/>
      <c r="BQM307" s="18"/>
      <c r="BQN307" s="18"/>
      <c r="BQO307" s="18"/>
      <c r="BQP307" s="18"/>
      <c r="BQQ307" s="18"/>
      <c r="BQR307" s="18"/>
      <c r="BQS307" s="18"/>
      <c r="BQT307" s="18"/>
      <c r="BQU307" s="18"/>
      <c r="BQV307" s="18"/>
      <c r="BQW307" s="18"/>
      <c r="BQX307" s="18"/>
      <c r="BQY307" s="18"/>
      <c r="BQZ307" s="18"/>
      <c r="BRA307" s="18"/>
      <c r="BRB307" s="18"/>
      <c r="BRC307" s="18"/>
      <c r="BRD307" s="18"/>
      <c r="BRE307" s="18"/>
      <c r="BRF307" s="18"/>
      <c r="BRG307" s="18"/>
      <c r="BRH307" s="18"/>
      <c r="BRI307" s="18"/>
      <c r="BRJ307" s="18"/>
      <c r="BRK307" s="18"/>
      <c r="BRL307" s="18"/>
      <c r="BRM307" s="18"/>
      <c r="BRN307" s="18"/>
      <c r="BRO307" s="18"/>
      <c r="BRP307" s="18"/>
      <c r="BRQ307" s="18"/>
      <c r="BRR307" s="18"/>
      <c r="BRS307" s="18"/>
      <c r="BRT307" s="18"/>
      <c r="BRU307" s="18"/>
      <c r="BRV307" s="18"/>
      <c r="BRW307" s="18"/>
      <c r="BRX307" s="18"/>
      <c r="BRY307" s="18"/>
      <c r="BRZ307" s="18"/>
      <c r="BSA307" s="18"/>
      <c r="BSB307" s="18"/>
      <c r="BSC307" s="18"/>
      <c r="BSD307" s="18"/>
      <c r="BSE307" s="18"/>
      <c r="BSF307" s="18"/>
      <c r="BSG307" s="18"/>
      <c r="BSH307" s="18"/>
      <c r="BSI307" s="18"/>
      <c r="BSJ307" s="18"/>
      <c r="BSK307" s="18"/>
      <c r="BSL307" s="18"/>
      <c r="BSM307" s="18"/>
      <c r="BSN307" s="18"/>
      <c r="BSO307" s="18"/>
      <c r="BSP307" s="18"/>
      <c r="BSQ307" s="18"/>
      <c r="BSR307" s="18"/>
      <c r="BSS307" s="18"/>
      <c r="BST307" s="18"/>
      <c r="BSU307" s="18"/>
      <c r="BSV307" s="18"/>
      <c r="BSW307" s="18"/>
      <c r="BSX307" s="18"/>
      <c r="BSY307" s="18"/>
      <c r="BSZ307" s="18"/>
      <c r="BTA307" s="18"/>
      <c r="BTB307" s="18"/>
      <c r="BTC307" s="18"/>
      <c r="BTD307" s="18"/>
      <c r="BTE307" s="18"/>
      <c r="BTF307" s="18"/>
      <c r="BTG307" s="18"/>
      <c r="BTH307" s="18"/>
      <c r="BTI307" s="18"/>
      <c r="BTJ307" s="18"/>
      <c r="BTK307" s="18"/>
      <c r="BTL307" s="18"/>
      <c r="BTM307" s="18"/>
      <c r="BTN307" s="18"/>
      <c r="BTO307" s="18"/>
      <c r="BTP307" s="18"/>
      <c r="BTQ307" s="18"/>
      <c r="BTR307" s="18"/>
      <c r="BTS307" s="18"/>
      <c r="BTT307" s="18"/>
      <c r="BTU307" s="18"/>
      <c r="BTV307" s="18"/>
      <c r="BTW307" s="18"/>
      <c r="BTX307" s="18"/>
      <c r="BTY307" s="18"/>
      <c r="BTZ307" s="18"/>
      <c r="BUA307" s="18"/>
      <c r="BUB307" s="18"/>
      <c r="BUC307" s="18"/>
      <c r="BUD307" s="18"/>
      <c r="BUE307" s="18"/>
      <c r="BUF307" s="18"/>
      <c r="BUG307" s="18"/>
      <c r="BUH307" s="18"/>
      <c r="BUI307" s="18"/>
      <c r="BUJ307" s="18"/>
      <c r="BUK307" s="18"/>
      <c r="BUL307" s="18"/>
      <c r="BUM307" s="18"/>
      <c r="BUN307" s="18"/>
      <c r="BUO307" s="18"/>
      <c r="BUP307" s="18"/>
      <c r="BUQ307" s="18"/>
      <c r="BUR307" s="18"/>
      <c r="BUS307" s="18"/>
      <c r="BUT307" s="18"/>
      <c r="BUU307" s="18"/>
      <c r="BUV307" s="18"/>
      <c r="BUW307" s="18"/>
      <c r="BUX307" s="18"/>
      <c r="BUY307" s="18"/>
      <c r="BUZ307" s="18"/>
      <c r="BVA307" s="18"/>
      <c r="BVB307" s="18"/>
      <c r="BVC307" s="18"/>
      <c r="BVD307" s="18"/>
      <c r="BVE307" s="18"/>
      <c r="BVF307" s="18"/>
      <c r="BVG307" s="18"/>
      <c r="BVH307" s="18"/>
      <c r="BVI307" s="18"/>
      <c r="BVJ307" s="18"/>
      <c r="BVK307" s="18"/>
      <c r="BVL307" s="18"/>
      <c r="BVM307" s="18"/>
      <c r="BVN307" s="18"/>
      <c r="BVO307" s="18"/>
      <c r="BVP307" s="18"/>
      <c r="BVQ307" s="18"/>
      <c r="BVR307" s="18"/>
      <c r="BVS307" s="18"/>
      <c r="BVT307" s="18"/>
      <c r="BVU307" s="18"/>
      <c r="BVV307" s="18"/>
      <c r="BVW307" s="18"/>
      <c r="BVX307" s="18"/>
      <c r="BVY307" s="18"/>
      <c r="BVZ307" s="18"/>
      <c r="BWA307" s="18"/>
      <c r="BWB307" s="18"/>
      <c r="BWC307" s="18"/>
      <c r="BWD307" s="18"/>
      <c r="BWE307" s="18"/>
      <c r="BWF307" s="18"/>
      <c r="BWG307" s="18"/>
      <c r="BWH307" s="18"/>
      <c r="BWI307" s="18"/>
      <c r="BWJ307" s="18"/>
      <c r="BWK307" s="18"/>
      <c r="BWL307" s="18"/>
      <c r="BWM307" s="18"/>
      <c r="BWN307" s="18"/>
      <c r="BWO307" s="18"/>
      <c r="BWP307" s="18"/>
      <c r="BWQ307" s="18"/>
      <c r="BWR307" s="18"/>
      <c r="BWS307" s="18"/>
      <c r="BWT307" s="18"/>
      <c r="BWU307" s="18"/>
      <c r="BWV307" s="18"/>
      <c r="BWW307" s="18"/>
      <c r="BWX307" s="18"/>
      <c r="BWY307" s="18"/>
      <c r="BWZ307" s="18"/>
      <c r="BXA307" s="18"/>
      <c r="BXB307" s="18"/>
      <c r="BXC307" s="18"/>
      <c r="BXD307" s="18"/>
      <c r="BXE307" s="18"/>
      <c r="BXF307" s="18"/>
      <c r="BXG307" s="18"/>
      <c r="BXH307" s="18"/>
      <c r="BXI307" s="18"/>
      <c r="BXJ307" s="18"/>
      <c r="BXK307" s="18"/>
      <c r="BXL307" s="18"/>
      <c r="BXM307" s="18"/>
      <c r="BXN307" s="18"/>
      <c r="BXO307" s="18"/>
      <c r="BXP307" s="18"/>
      <c r="BXQ307" s="18"/>
      <c r="BXR307" s="18"/>
      <c r="BXS307" s="18"/>
      <c r="BXT307" s="18"/>
      <c r="BXU307" s="18"/>
      <c r="BXV307" s="18"/>
      <c r="BXW307" s="18"/>
      <c r="BXX307" s="18"/>
      <c r="BXY307" s="18"/>
      <c r="BXZ307" s="18"/>
      <c r="BYA307" s="18"/>
      <c r="BYB307" s="18"/>
      <c r="BYC307" s="18"/>
      <c r="BYD307" s="18"/>
      <c r="BYE307" s="18"/>
      <c r="BYF307" s="18"/>
      <c r="BYG307" s="18"/>
      <c r="BYH307" s="18"/>
      <c r="BYI307" s="18"/>
      <c r="BYJ307" s="18"/>
      <c r="BYK307" s="18"/>
      <c r="BYL307" s="18"/>
      <c r="BYM307" s="18"/>
      <c r="BYN307" s="18"/>
      <c r="BYO307" s="18"/>
      <c r="BYP307" s="18"/>
      <c r="BYQ307" s="18"/>
      <c r="BYR307" s="18"/>
      <c r="BYS307" s="18"/>
      <c r="BYT307" s="18"/>
      <c r="BYU307" s="18"/>
      <c r="BYV307" s="18"/>
      <c r="BYW307" s="18"/>
      <c r="BYX307" s="18"/>
      <c r="BYY307" s="18"/>
      <c r="BYZ307" s="18"/>
      <c r="BZA307" s="18"/>
      <c r="BZB307" s="18"/>
      <c r="BZC307" s="18"/>
      <c r="BZD307" s="18"/>
      <c r="BZE307" s="18"/>
      <c r="BZF307" s="18"/>
      <c r="BZG307" s="18"/>
      <c r="BZH307" s="18"/>
      <c r="BZI307" s="18"/>
      <c r="BZJ307" s="18"/>
      <c r="BZK307" s="18"/>
      <c r="BZL307" s="18"/>
      <c r="BZM307" s="18"/>
      <c r="BZN307" s="18"/>
      <c r="BZO307" s="18"/>
      <c r="BZP307" s="18"/>
      <c r="BZQ307" s="18"/>
      <c r="BZR307" s="18"/>
      <c r="BZS307" s="18"/>
      <c r="BZT307" s="18"/>
      <c r="BZU307" s="18"/>
      <c r="BZV307" s="18"/>
      <c r="BZW307" s="18"/>
      <c r="BZX307" s="18"/>
      <c r="BZY307" s="18"/>
      <c r="BZZ307" s="18"/>
      <c r="CAA307" s="18"/>
      <c r="CAB307" s="18"/>
      <c r="CAC307" s="18"/>
      <c r="CAD307" s="18"/>
      <c r="CAE307" s="18"/>
      <c r="CAF307" s="18"/>
      <c r="CAG307" s="18"/>
      <c r="CAH307" s="18"/>
      <c r="CAI307" s="18"/>
      <c r="CAJ307" s="18"/>
      <c r="CAK307" s="18"/>
      <c r="CAL307" s="18"/>
      <c r="CAM307" s="18"/>
      <c r="CAN307" s="18"/>
      <c r="CAO307" s="18"/>
      <c r="CAP307" s="18"/>
      <c r="CAQ307" s="18"/>
      <c r="CAR307" s="18"/>
      <c r="CAS307" s="18"/>
      <c r="CAT307" s="18"/>
      <c r="CAU307" s="18"/>
      <c r="CAV307" s="18"/>
      <c r="CAW307" s="18"/>
      <c r="CAX307" s="18"/>
      <c r="CAY307" s="18"/>
      <c r="CAZ307" s="18"/>
      <c r="CBA307" s="18"/>
      <c r="CBB307" s="18"/>
      <c r="CBC307" s="18"/>
      <c r="CBD307" s="18"/>
      <c r="CBE307" s="18"/>
      <c r="CBF307" s="18"/>
      <c r="CBG307" s="18"/>
      <c r="CBH307" s="18"/>
      <c r="CBI307" s="18"/>
      <c r="CBJ307" s="18"/>
      <c r="CBK307" s="18"/>
      <c r="CBL307" s="18"/>
      <c r="CBM307" s="18"/>
      <c r="CBN307" s="18"/>
      <c r="CBO307" s="18"/>
      <c r="CBP307" s="18"/>
      <c r="CBQ307" s="18"/>
      <c r="CBR307" s="18"/>
      <c r="CBS307" s="18"/>
      <c r="CBT307" s="18"/>
      <c r="CBU307" s="18"/>
      <c r="CBV307" s="18"/>
      <c r="CBW307" s="18"/>
      <c r="CBX307" s="18"/>
      <c r="CBY307" s="18"/>
      <c r="CBZ307" s="18"/>
      <c r="CCA307" s="18"/>
      <c r="CCB307" s="18"/>
      <c r="CCC307" s="18"/>
      <c r="CCD307" s="18"/>
      <c r="CCE307" s="18"/>
      <c r="CCF307" s="18"/>
      <c r="CCG307" s="18"/>
      <c r="CCH307" s="18"/>
      <c r="CCI307" s="18"/>
      <c r="CCJ307" s="18"/>
      <c r="CCK307" s="18"/>
      <c r="CCL307" s="18"/>
      <c r="CCM307" s="18"/>
      <c r="CCN307" s="18"/>
      <c r="CCO307" s="18"/>
      <c r="CCP307" s="18"/>
      <c r="CCQ307" s="18"/>
      <c r="CCR307" s="18"/>
      <c r="CCS307" s="18"/>
      <c r="CCT307" s="18"/>
      <c r="CCU307" s="18"/>
      <c r="CCV307" s="18"/>
      <c r="CCW307" s="18"/>
      <c r="CCX307" s="18"/>
      <c r="CCY307" s="18"/>
      <c r="CCZ307" s="18"/>
      <c r="CDA307" s="18"/>
      <c r="CDB307" s="18"/>
      <c r="CDC307" s="18"/>
      <c r="CDD307" s="18"/>
      <c r="CDE307" s="18"/>
      <c r="CDF307" s="18"/>
      <c r="CDG307" s="18"/>
      <c r="CDH307" s="18"/>
      <c r="CDI307" s="18"/>
      <c r="CDJ307" s="18"/>
      <c r="CDK307" s="18"/>
      <c r="CDL307" s="18"/>
      <c r="CDM307" s="18"/>
      <c r="CDN307" s="18"/>
      <c r="CDO307" s="18"/>
      <c r="CDP307" s="18"/>
      <c r="CDQ307" s="18"/>
      <c r="CDR307" s="18"/>
      <c r="CDS307" s="18"/>
      <c r="CDT307" s="18"/>
      <c r="CDU307" s="18"/>
      <c r="CDV307" s="18"/>
      <c r="CDW307" s="18"/>
      <c r="CDX307" s="18"/>
      <c r="CDY307" s="18"/>
      <c r="CDZ307" s="18"/>
      <c r="CEA307" s="18"/>
      <c r="CEB307" s="18"/>
      <c r="CEC307" s="18"/>
      <c r="CED307" s="18"/>
      <c r="CEE307" s="18"/>
      <c r="CEF307" s="18"/>
      <c r="CEG307" s="18"/>
      <c r="CEH307" s="18"/>
      <c r="CEI307" s="18"/>
      <c r="CEJ307" s="18"/>
      <c r="CEK307" s="18"/>
      <c r="CEL307" s="18"/>
      <c r="CEM307" s="18"/>
      <c r="CEN307" s="18"/>
      <c r="CEO307" s="18"/>
      <c r="CEP307" s="18"/>
      <c r="CEQ307" s="18"/>
      <c r="CER307" s="18"/>
      <c r="CES307" s="18"/>
      <c r="CET307" s="18"/>
      <c r="CEU307" s="18"/>
      <c r="CEV307" s="18"/>
      <c r="CEW307" s="18"/>
      <c r="CEX307" s="18"/>
      <c r="CEY307" s="18"/>
      <c r="CEZ307" s="18"/>
      <c r="CFA307" s="18"/>
      <c r="CFB307" s="18"/>
      <c r="CFC307" s="18"/>
      <c r="CFD307" s="18"/>
      <c r="CFE307" s="18"/>
      <c r="CFF307" s="18"/>
      <c r="CFG307" s="18"/>
      <c r="CFH307" s="18"/>
      <c r="CFI307" s="18"/>
      <c r="CFJ307" s="18"/>
      <c r="CFK307" s="18"/>
      <c r="CFL307" s="18"/>
      <c r="CFM307" s="18"/>
      <c r="CFN307" s="18"/>
      <c r="CFO307" s="18"/>
      <c r="CFP307" s="18"/>
      <c r="CFQ307" s="18"/>
      <c r="CFR307" s="18"/>
      <c r="CFS307" s="18"/>
      <c r="CFT307" s="18"/>
      <c r="CFU307" s="18"/>
      <c r="CFV307" s="18"/>
      <c r="CFW307" s="18"/>
      <c r="CFX307" s="18"/>
      <c r="CFY307" s="18"/>
      <c r="CFZ307" s="18"/>
      <c r="CGA307" s="18"/>
      <c r="CGB307" s="18"/>
      <c r="CGC307" s="18"/>
      <c r="CGD307" s="18"/>
      <c r="CGE307" s="18"/>
      <c r="CGF307" s="18"/>
      <c r="CGG307" s="18"/>
      <c r="CGH307" s="18"/>
      <c r="CGI307" s="18"/>
      <c r="CGJ307" s="18"/>
      <c r="CGK307" s="18"/>
      <c r="CGL307" s="18"/>
      <c r="CGM307" s="18"/>
      <c r="CGN307" s="18"/>
      <c r="CGO307" s="18"/>
      <c r="CGP307" s="18"/>
      <c r="CGQ307" s="18"/>
      <c r="CGR307" s="18"/>
      <c r="CGS307" s="18"/>
      <c r="CGT307" s="18"/>
      <c r="CGU307" s="18"/>
      <c r="CGV307" s="18"/>
      <c r="CGW307" s="18"/>
      <c r="CGX307" s="18"/>
      <c r="CGY307" s="18"/>
      <c r="CGZ307" s="18"/>
      <c r="CHA307" s="18"/>
      <c r="CHB307" s="18"/>
      <c r="CHC307" s="18"/>
      <c r="CHD307" s="18"/>
      <c r="CHE307" s="18"/>
      <c r="CHF307" s="18"/>
      <c r="CHG307" s="18"/>
      <c r="CHH307" s="18"/>
      <c r="CHI307" s="18"/>
      <c r="CHJ307" s="18"/>
      <c r="CHK307" s="18"/>
      <c r="CHL307" s="18"/>
      <c r="CHM307" s="18"/>
      <c r="CHN307" s="18"/>
      <c r="CHO307" s="18"/>
      <c r="CHP307" s="18"/>
      <c r="CHQ307" s="18"/>
      <c r="CHR307" s="18"/>
      <c r="CHS307" s="18"/>
      <c r="CHT307" s="18"/>
      <c r="CHU307" s="18"/>
      <c r="CHV307" s="18"/>
      <c r="CHW307" s="18"/>
      <c r="CHX307" s="18"/>
      <c r="CHY307" s="18"/>
      <c r="CHZ307" s="18"/>
      <c r="CIA307" s="18"/>
      <c r="CIB307" s="18"/>
      <c r="CIC307" s="18"/>
      <c r="CID307" s="18"/>
      <c r="CIE307" s="18"/>
      <c r="CIF307" s="18"/>
      <c r="CIG307" s="18"/>
      <c r="CIH307" s="18"/>
      <c r="CII307" s="18"/>
      <c r="CIJ307" s="18"/>
      <c r="CIK307" s="18"/>
      <c r="CIL307" s="18"/>
      <c r="CIM307" s="18"/>
      <c r="CIN307" s="18"/>
      <c r="CIO307" s="18"/>
      <c r="CIP307" s="18"/>
      <c r="CIQ307" s="18"/>
      <c r="CIR307" s="18"/>
      <c r="CIS307" s="18"/>
      <c r="CIT307" s="18"/>
      <c r="CIU307" s="18"/>
      <c r="CIV307" s="18"/>
      <c r="CIW307" s="18"/>
      <c r="CIX307" s="18"/>
      <c r="CIY307" s="18"/>
      <c r="CIZ307" s="18"/>
      <c r="CJA307" s="18"/>
      <c r="CJB307" s="18"/>
      <c r="CJC307" s="18"/>
      <c r="CJD307" s="18"/>
      <c r="CJE307" s="18"/>
      <c r="CJF307" s="18"/>
      <c r="CJG307" s="18"/>
      <c r="CJH307" s="18"/>
      <c r="CJI307" s="18"/>
      <c r="CJJ307" s="18"/>
      <c r="CJK307" s="18"/>
      <c r="CJL307" s="18"/>
      <c r="CJM307" s="18"/>
      <c r="CJN307" s="18"/>
      <c r="CJO307" s="18"/>
      <c r="CJP307" s="18"/>
      <c r="CJQ307" s="18"/>
      <c r="CJR307" s="18"/>
      <c r="CJS307" s="18"/>
      <c r="CJT307" s="18"/>
      <c r="CJU307" s="18"/>
      <c r="CJV307" s="18"/>
      <c r="CJW307" s="18"/>
      <c r="CJX307" s="18"/>
      <c r="CJY307" s="18"/>
      <c r="CJZ307" s="18"/>
      <c r="CKA307" s="18"/>
      <c r="CKB307" s="18"/>
      <c r="CKC307" s="18"/>
      <c r="CKD307" s="18"/>
      <c r="CKE307" s="18"/>
      <c r="CKF307" s="18"/>
      <c r="CKG307" s="18"/>
      <c r="CKH307" s="18"/>
      <c r="CKI307" s="18"/>
      <c r="CKJ307" s="18"/>
      <c r="CKK307" s="18"/>
      <c r="CKL307" s="18"/>
      <c r="CKM307" s="18"/>
      <c r="CKN307" s="18"/>
      <c r="CKO307" s="18"/>
      <c r="CKP307" s="18"/>
      <c r="CKQ307" s="18"/>
      <c r="CKR307" s="18"/>
      <c r="CKS307" s="18"/>
      <c r="CKT307" s="18"/>
      <c r="CKU307" s="18"/>
      <c r="CKV307" s="18"/>
      <c r="CKW307" s="18"/>
      <c r="CKX307" s="18"/>
      <c r="CKY307" s="18"/>
      <c r="CKZ307" s="18"/>
      <c r="CLA307" s="18"/>
      <c r="CLB307" s="18"/>
      <c r="CLC307" s="18"/>
      <c r="CLD307" s="18"/>
      <c r="CLE307" s="18"/>
      <c r="CLF307" s="18"/>
      <c r="CLG307" s="18"/>
      <c r="CLH307" s="18"/>
      <c r="CLI307" s="18"/>
      <c r="CLJ307" s="18"/>
      <c r="CLK307" s="18"/>
      <c r="CLL307" s="18"/>
      <c r="CLM307" s="18"/>
      <c r="CLN307" s="18"/>
      <c r="CLO307" s="18"/>
      <c r="CLP307" s="18"/>
      <c r="CLQ307" s="18"/>
      <c r="CLR307" s="18"/>
      <c r="CLS307" s="18"/>
      <c r="CLT307" s="18"/>
      <c r="CLU307" s="18"/>
      <c r="CLV307" s="18"/>
      <c r="CLW307" s="18"/>
      <c r="CLX307" s="18"/>
      <c r="CLY307" s="18"/>
      <c r="CLZ307" s="18"/>
      <c r="CMA307" s="18"/>
      <c r="CMB307" s="18"/>
      <c r="CMC307" s="18"/>
      <c r="CMD307" s="18"/>
      <c r="CME307" s="18"/>
      <c r="CMF307" s="18"/>
      <c r="CMG307" s="18"/>
      <c r="CMH307" s="18"/>
      <c r="CMI307" s="18"/>
      <c r="CMJ307" s="18"/>
      <c r="CMK307" s="18"/>
      <c r="CML307" s="18"/>
      <c r="CMM307" s="18"/>
      <c r="CMN307" s="18"/>
      <c r="CMO307" s="18"/>
      <c r="CMP307" s="18"/>
      <c r="CMQ307" s="18"/>
      <c r="CMR307" s="18"/>
      <c r="CMS307" s="18"/>
      <c r="CMT307" s="18"/>
      <c r="CMU307" s="18"/>
      <c r="CMV307" s="18"/>
      <c r="CMW307" s="18"/>
      <c r="CMX307" s="18"/>
      <c r="CMY307" s="18"/>
      <c r="CMZ307" s="18"/>
      <c r="CNA307" s="18"/>
      <c r="CNB307" s="18"/>
      <c r="CNC307" s="18"/>
      <c r="CND307" s="18"/>
      <c r="CNE307" s="18"/>
      <c r="CNF307" s="18"/>
      <c r="CNG307" s="18"/>
      <c r="CNH307" s="18"/>
      <c r="CNI307" s="18"/>
      <c r="CNJ307" s="18"/>
      <c r="CNK307" s="18"/>
      <c r="CNL307" s="18"/>
      <c r="CNM307" s="18"/>
      <c r="CNN307" s="18"/>
      <c r="CNO307" s="18"/>
      <c r="CNP307" s="18"/>
      <c r="CNQ307" s="18"/>
      <c r="CNR307" s="18"/>
      <c r="CNS307" s="18"/>
      <c r="CNT307" s="18"/>
      <c r="CNU307" s="18"/>
      <c r="CNV307" s="18"/>
      <c r="CNW307" s="18"/>
      <c r="CNX307" s="18"/>
      <c r="CNY307" s="18"/>
      <c r="CNZ307" s="18"/>
      <c r="COA307" s="18"/>
      <c r="COB307" s="18"/>
      <c r="COC307" s="18"/>
      <c r="COD307" s="18"/>
      <c r="COE307" s="18"/>
      <c r="COF307" s="18"/>
      <c r="COG307" s="18"/>
      <c r="COH307" s="18"/>
      <c r="COI307" s="18"/>
      <c r="COJ307" s="18"/>
      <c r="COK307" s="18"/>
      <c r="COL307" s="18"/>
      <c r="COM307" s="18"/>
      <c r="CON307" s="18"/>
      <c r="COO307" s="18"/>
      <c r="COP307" s="18"/>
      <c r="COQ307" s="18"/>
      <c r="COR307" s="18"/>
      <c r="COS307" s="18"/>
      <c r="COT307" s="18"/>
      <c r="COU307" s="18"/>
      <c r="COV307" s="18"/>
      <c r="COW307" s="18"/>
      <c r="COX307" s="18"/>
      <c r="COY307" s="18"/>
      <c r="COZ307" s="18"/>
      <c r="CPA307" s="18"/>
      <c r="CPB307" s="18"/>
      <c r="CPC307" s="18"/>
      <c r="CPD307" s="18"/>
      <c r="CPE307" s="18"/>
      <c r="CPF307" s="18"/>
      <c r="CPG307" s="18"/>
      <c r="CPH307" s="18"/>
      <c r="CPI307" s="18"/>
      <c r="CPJ307" s="18"/>
      <c r="CPK307" s="18"/>
      <c r="CPL307" s="18"/>
      <c r="CPM307" s="18"/>
      <c r="CPN307" s="18"/>
      <c r="CPO307" s="18"/>
      <c r="CPP307" s="18"/>
      <c r="CPQ307" s="18"/>
      <c r="CPR307" s="18"/>
      <c r="CPS307" s="18"/>
      <c r="CPT307" s="18"/>
      <c r="CPU307" s="18"/>
      <c r="CPV307" s="18"/>
      <c r="CPW307" s="18"/>
      <c r="CPX307" s="18"/>
      <c r="CPY307" s="18"/>
      <c r="CPZ307" s="18"/>
      <c r="CQA307" s="18"/>
      <c r="CQB307" s="18"/>
      <c r="CQC307" s="18"/>
      <c r="CQD307" s="18"/>
      <c r="CQE307" s="18"/>
      <c r="CQF307" s="18"/>
      <c r="CQG307" s="18"/>
      <c r="CQH307" s="18"/>
      <c r="CQI307" s="18"/>
      <c r="CQJ307" s="18"/>
      <c r="CQK307" s="18"/>
      <c r="CQL307" s="18"/>
      <c r="CQM307" s="18"/>
      <c r="CQN307" s="18"/>
      <c r="CQO307" s="18"/>
      <c r="CQP307" s="18"/>
      <c r="CQQ307" s="18"/>
      <c r="CQR307" s="18"/>
      <c r="CQS307" s="18"/>
      <c r="CQT307" s="18"/>
      <c r="CQU307" s="18"/>
      <c r="CQV307" s="18"/>
      <c r="CQW307" s="18"/>
      <c r="CQX307" s="18"/>
      <c r="CQY307" s="18"/>
      <c r="CQZ307" s="18"/>
      <c r="CRA307" s="18"/>
      <c r="CRB307" s="18"/>
      <c r="CRC307" s="18"/>
      <c r="CRD307" s="18"/>
      <c r="CRE307" s="18"/>
      <c r="CRF307" s="18"/>
      <c r="CRG307" s="18"/>
      <c r="CRH307" s="18"/>
      <c r="CRI307" s="18"/>
      <c r="CRJ307" s="18"/>
      <c r="CRK307" s="18"/>
      <c r="CRL307" s="18"/>
      <c r="CRM307" s="18"/>
      <c r="CRN307" s="18"/>
      <c r="CRO307" s="18"/>
      <c r="CRP307" s="18"/>
      <c r="CRQ307" s="18"/>
      <c r="CRR307" s="18"/>
      <c r="CRS307" s="18"/>
      <c r="CRT307" s="18"/>
      <c r="CRU307" s="18"/>
      <c r="CRV307" s="18"/>
      <c r="CRW307" s="18"/>
      <c r="CRX307" s="18"/>
      <c r="CRY307" s="18"/>
      <c r="CRZ307" s="18"/>
      <c r="CSA307" s="18"/>
      <c r="CSB307" s="18"/>
      <c r="CSC307" s="18"/>
      <c r="CSD307" s="18"/>
      <c r="CSE307" s="18"/>
      <c r="CSF307" s="18"/>
      <c r="CSG307" s="18"/>
      <c r="CSH307" s="18"/>
      <c r="CSI307" s="18"/>
      <c r="CSJ307" s="18"/>
      <c r="CSK307" s="18"/>
      <c r="CSL307" s="18"/>
      <c r="CSM307" s="18"/>
      <c r="CSN307" s="18"/>
      <c r="CSO307" s="18"/>
      <c r="CSP307" s="18"/>
      <c r="CSQ307" s="18"/>
      <c r="CSR307" s="18"/>
      <c r="CSS307" s="18"/>
      <c r="CST307" s="18"/>
      <c r="CSU307" s="18"/>
      <c r="CSV307" s="18"/>
      <c r="CSW307" s="18"/>
      <c r="CSX307" s="18"/>
      <c r="CSY307" s="18"/>
      <c r="CSZ307" s="18"/>
      <c r="CTA307" s="18"/>
      <c r="CTB307" s="18"/>
      <c r="CTC307" s="18"/>
      <c r="CTD307" s="18"/>
      <c r="CTE307" s="18"/>
      <c r="CTF307" s="18"/>
      <c r="CTG307" s="18"/>
      <c r="CTH307" s="18"/>
      <c r="CTI307" s="18"/>
      <c r="CTJ307" s="18"/>
      <c r="CTK307" s="18"/>
      <c r="CTL307" s="18"/>
      <c r="CTM307" s="18"/>
      <c r="CTN307" s="18"/>
      <c r="CTO307" s="18"/>
      <c r="CTP307" s="18"/>
      <c r="CTQ307" s="18"/>
      <c r="CTR307" s="18"/>
      <c r="CTS307" s="18"/>
      <c r="CTT307" s="18"/>
      <c r="CTU307" s="18"/>
      <c r="CTV307" s="18"/>
      <c r="CTW307" s="18"/>
      <c r="CTX307" s="18"/>
      <c r="CTY307" s="18"/>
      <c r="CTZ307" s="18"/>
      <c r="CUA307" s="18"/>
      <c r="CUB307" s="18"/>
      <c r="CUC307" s="18"/>
      <c r="CUD307" s="18"/>
      <c r="CUE307" s="18"/>
      <c r="CUF307" s="18"/>
      <c r="CUG307" s="18"/>
      <c r="CUH307" s="18"/>
      <c r="CUI307" s="18"/>
      <c r="CUJ307" s="18"/>
      <c r="CUK307" s="18"/>
      <c r="CUL307" s="18"/>
      <c r="CUM307" s="18"/>
      <c r="CUN307" s="18"/>
      <c r="CUO307" s="18"/>
      <c r="CUP307" s="18"/>
      <c r="CUQ307" s="18"/>
      <c r="CUR307" s="18"/>
      <c r="CUS307" s="18"/>
      <c r="CUT307" s="18"/>
      <c r="CUU307" s="18"/>
      <c r="CUV307" s="18"/>
      <c r="CUW307" s="18"/>
      <c r="CUX307" s="18"/>
      <c r="CUY307" s="18"/>
      <c r="CUZ307" s="18"/>
      <c r="CVA307" s="18"/>
      <c r="CVB307" s="18"/>
      <c r="CVC307" s="18"/>
      <c r="CVD307" s="18"/>
      <c r="CVE307" s="18"/>
      <c r="CVF307" s="18"/>
      <c r="CVG307" s="18"/>
      <c r="CVH307" s="18"/>
      <c r="CVI307" s="18"/>
      <c r="CVJ307" s="18"/>
      <c r="CVK307" s="18"/>
      <c r="CVL307" s="18"/>
      <c r="CVM307" s="18"/>
      <c r="CVN307" s="18"/>
      <c r="CVO307" s="18"/>
      <c r="CVP307" s="18"/>
      <c r="CVQ307" s="18"/>
      <c r="CVR307" s="18"/>
      <c r="CVS307" s="18"/>
      <c r="CVT307" s="18"/>
      <c r="CVU307" s="18"/>
      <c r="CVV307" s="18"/>
      <c r="CVW307" s="18"/>
      <c r="CVX307" s="18"/>
      <c r="CVY307" s="18"/>
      <c r="CVZ307" s="18"/>
      <c r="CWA307" s="18"/>
      <c r="CWB307" s="18"/>
      <c r="CWC307" s="18"/>
      <c r="CWD307" s="18"/>
      <c r="CWE307" s="18"/>
      <c r="CWF307" s="18"/>
      <c r="CWG307" s="18"/>
      <c r="CWH307" s="18"/>
      <c r="CWI307" s="18"/>
      <c r="CWJ307" s="18"/>
      <c r="CWK307" s="18"/>
      <c r="CWL307" s="18"/>
      <c r="CWM307" s="18"/>
      <c r="CWN307" s="18"/>
      <c r="CWO307" s="18"/>
      <c r="CWP307" s="18"/>
      <c r="CWQ307" s="18"/>
      <c r="CWR307" s="18"/>
      <c r="CWS307" s="18"/>
      <c r="CWT307" s="18"/>
      <c r="CWU307" s="18"/>
      <c r="CWV307" s="18"/>
      <c r="CWW307" s="18"/>
      <c r="CWX307" s="18"/>
      <c r="CWY307" s="18"/>
      <c r="CWZ307" s="18"/>
      <c r="CXA307" s="18"/>
      <c r="CXB307" s="18"/>
      <c r="CXC307" s="18"/>
      <c r="CXD307" s="18"/>
      <c r="CXE307" s="18"/>
      <c r="CXF307" s="18"/>
      <c r="CXG307" s="18"/>
      <c r="CXH307" s="18"/>
      <c r="CXI307" s="18"/>
      <c r="CXJ307" s="18"/>
      <c r="CXK307" s="18"/>
      <c r="CXL307" s="18"/>
      <c r="CXM307" s="18"/>
      <c r="CXN307" s="18"/>
      <c r="CXO307" s="18"/>
      <c r="CXP307" s="18"/>
      <c r="CXQ307" s="18"/>
      <c r="CXR307" s="18"/>
      <c r="CXS307" s="18"/>
      <c r="CXT307" s="18"/>
      <c r="CXU307" s="18"/>
      <c r="CXV307" s="18"/>
      <c r="CXW307" s="18"/>
      <c r="CXX307" s="18"/>
      <c r="CXY307" s="18"/>
      <c r="CXZ307" s="18"/>
      <c r="CYA307" s="18"/>
      <c r="CYB307" s="18"/>
      <c r="CYC307" s="18"/>
      <c r="CYD307" s="18"/>
      <c r="CYE307" s="18"/>
      <c r="CYF307" s="18"/>
      <c r="CYG307" s="18"/>
      <c r="CYH307" s="18"/>
      <c r="CYI307" s="18"/>
      <c r="CYJ307" s="18"/>
      <c r="CYK307" s="18"/>
      <c r="CYL307" s="18"/>
      <c r="CYM307" s="18"/>
      <c r="CYN307" s="18"/>
      <c r="CYO307" s="18"/>
      <c r="CYP307" s="18"/>
      <c r="CYQ307" s="18"/>
      <c r="CYR307" s="18"/>
      <c r="CYS307" s="18"/>
      <c r="CYT307" s="18"/>
      <c r="CYU307" s="18"/>
      <c r="CYV307" s="18"/>
      <c r="CYW307" s="18"/>
      <c r="CYX307" s="18"/>
      <c r="CYY307" s="18"/>
      <c r="CYZ307" s="18"/>
      <c r="CZA307" s="18"/>
      <c r="CZB307" s="18"/>
      <c r="CZC307" s="18"/>
      <c r="CZD307" s="18"/>
      <c r="CZE307" s="18"/>
      <c r="CZF307" s="18"/>
      <c r="CZG307" s="18"/>
      <c r="CZH307" s="18"/>
      <c r="CZI307" s="18"/>
      <c r="CZJ307" s="18"/>
      <c r="CZK307" s="18"/>
      <c r="CZL307" s="18"/>
      <c r="CZM307" s="18"/>
      <c r="CZN307" s="18"/>
      <c r="CZO307" s="18"/>
      <c r="CZP307" s="18"/>
      <c r="CZQ307" s="18"/>
      <c r="CZR307" s="18"/>
      <c r="CZS307" s="18"/>
      <c r="CZT307" s="18"/>
      <c r="CZU307" s="18"/>
      <c r="CZV307" s="18"/>
      <c r="CZW307" s="18"/>
      <c r="CZX307" s="18"/>
      <c r="CZY307" s="18"/>
      <c r="CZZ307" s="18"/>
      <c r="DAA307" s="18"/>
      <c r="DAB307" s="18"/>
      <c r="DAC307" s="18"/>
      <c r="DAD307" s="18"/>
      <c r="DAE307" s="18"/>
      <c r="DAF307" s="18"/>
      <c r="DAG307" s="18"/>
      <c r="DAH307" s="18"/>
      <c r="DAI307" s="18"/>
      <c r="DAJ307" s="18"/>
      <c r="DAK307" s="18"/>
      <c r="DAL307" s="18"/>
      <c r="DAM307" s="18"/>
      <c r="DAN307" s="18"/>
      <c r="DAO307" s="18"/>
      <c r="DAP307" s="18"/>
      <c r="DAQ307" s="18"/>
      <c r="DAR307" s="18"/>
      <c r="DAS307" s="18"/>
      <c r="DAT307" s="18"/>
      <c r="DAU307" s="18"/>
      <c r="DAV307" s="18"/>
      <c r="DAW307" s="18"/>
      <c r="DAX307" s="18"/>
      <c r="DAY307" s="18"/>
      <c r="DAZ307" s="18"/>
      <c r="DBA307" s="18"/>
      <c r="DBB307" s="18"/>
      <c r="DBC307" s="18"/>
      <c r="DBD307" s="18"/>
      <c r="DBE307" s="18"/>
      <c r="DBF307" s="18"/>
      <c r="DBG307" s="18"/>
      <c r="DBH307" s="18"/>
      <c r="DBI307" s="18"/>
      <c r="DBJ307" s="18"/>
      <c r="DBK307" s="18"/>
      <c r="DBL307" s="18"/>
      <c r="DBM307" s="18"/>
      <c r="DBN307" s="18"/>
      <c r="DBO307" s="18"/>
      <c r="DBP307" s="18"/>
      <c r="DBQ307" s="18"/>
      <c r="DBR307" s="18"/>
      <c r="DBS307" s="18"/>
      <c r="DBT307" s="18"/>
      <c r="DBU307" s="18"/>
      <c r="DBV307" s="18"/>
      <c r="DBW307" s="18"/>
      <c r="DBX307" s="18"/>
      <c r="DBY307" s="18"/>
      <c r="DBZ307" s="18"/>
      <c r="DCA307" s="18"/>
      <c r="DCB307" s="18"/>
      <c r="DCC307" s="18"/>
      <c r="DCD307" s="18"/>
      <c r="DCE307" s="18"/>
      <c r="DCF307" s="18"/>
      <c r="DCG307" s="18"/>
      <c r="DCH307" s="18"/>
      <c r="DCI307" s="18"/>
      <c r="DCJ307" s="18"/>
      <c r="DCK307" s="18"/>
      <c r="DCL307" s="18"/>
      <c r="DCM307" s="18"/>
      <c r="DCN307" s="18"/>
      <c r="DCO307" s="18"/>
      <c r="DCP307" s="18"/>
      <c r="DCQ307" s="18"/>
      <c r="DCR307" s="18"/>
      <c r="DCS307" s="18"/>
      <c r="DCT307" s="18"/>
      <c r="DCU307" s="18"/>
      <c r="DCV307" s="18"/>
      <c r="DCW307" s="18"/>
      <c r="DCX307" s="18"/>
      <c r="DCY307" s="18"/>
      <c r="DCZ307" s="18"/>
      <c r="DDA307" s="18"/>
      <c r="DDB307" s="18"/>
      <c r="DDC307" s="18"/>
      <c r="DDD307" s="18"/>
      <c r="DDE307" s="18"/>
      <c r="DDF307" s="18"/>
      <c r="DDG307" s="18"/>
      <c r="DDH307" s="18"/>
      <c r="DDI307" s="18"/>
      <c r="DDJ307" s="18"/>
      <c r="DDK307" s="18"/>
      <c r="DDL307" s="18"/>
      <c r="DDM307" s="18"/>
      <c r="DDN307" s="18"/>
      <c r="DDO307" s="18"/>
      <c r="DDP307" s="18"/>
      <c r="DDQ307" s="18"/>
      <c r="DDR307" s="18"/>
      <c r="DDS307" s="18"/>
      <c r="DDT307" s="18"/>
      <c r="DDU307" s="18"/>
      <c r="DDV307" s="18"/>
      <c r="DDW307" s="18"/>
      <c r="DDX307" s="18"/>
      <c r="DDY307" s="18"/>
      <c r="DDZ307" s="18"/>
      <c r="DEA307" s="18"/>
      <c r="DEB307" s="18"/>
      <c r="DEC307" s="18"/>
      <c r="DED307" s="18"/>
      <c r="DEE307" s="18"/>
      <c r="DEF307" s="18"/>
      <c r="DEG307" s="18"/>
      <c r="DEH307" s="18"/>
      <c r="DEI307" s="18"/>
      <c r="DEJ307" s="18"/>
      <c r="DEK307" s="18"/>
      <c r="DEL307" s="18"/>
      <c r="DEM307" s="18"/>
      <c r="DEN307" s="18"/>
      <c r="DEO307" s="18"/>
      <c r="DEP307" s="18"/>
      <c r="DEQ307" s="18"/>
      <c r="DER307" s="18"/>
      <c r="DES307" s="18"/>
      <c r="DET307" s="18"/>
      <c r="DEU307" s="18"/>
      <c r="DEV307" s="18"/>
      <c r="DEW307" s="18"/>
      <c r="DEX307" s="18"/>
      <c r="DEY307" s="18"/>
      <c r="DEZ307" s="18"/>
      <c r="DFA307" s="18"/>
      <c r="DFB307" s="18"/>
      <c r="DFC307" s="18"/>
      <c r="DFD307" s="18"/>
      <c r="DFE307" s="18"/>
      <c r="DFF307" s="18"/>
      <c r="DFG307" s="18"/>
      <c r="DFH307" s="18"/>
      <c r="DFI307" s="18"/>
      <c r="DFJ307" s="18"/>
      <c r="DFK307" s="18"/>
      <c r="DFL307" s="18"/>
      <c r="DFM307" s="18"/>
      <c r="DFN307" s="18"/>
      <c r="DFO307" s="18"/>
      <c r="DFP307" s="18"/>
      <c r="DFQ307" s="18"/>
      <c r="DFR307" s="18"/>
      <c r="DFS307" s="18"/>
      <c r="DFT307" s="18"/>
      <c r="DFU307" s="18"/>
      <c r="DFV307" s="18"/>
      <c r="DFW307" s="18"/>
      <c r="DFX307" s="18"/>
      <c r="DFY307" s="18"/>
      <c r="DFZ307" s="18"/>
      <c r="DGA307" s="18"/>
      <c r="DGB307" s="18"/>
      <c r="DGC307" s="18"/>
      <c r="DGD307" s="18"/>
      <c r="DGE307" s="18"/>
      <c r="DGF307" s="18"/>
      <c r="DGG307" s="18"/>
      <c r="DGH307" s="18"/>
      <c r="DGI307" s="18"/>
      <c r="DGJ307" s="18"/>
      <c r="DGK307" s="18"/>
      <c r="DGL307" s="18"/>
      <c r="DGM307" s="18"/>
      <c r="DGN307" s="18"/>
      <c r="DGO307" s="18"/>
      <c r="DGP307" s="18"/>
      <c r="DGQ307" s="18"/>
      <c r="DGR307" s="18"/>
      <c r="DGS307" s="18"/>
      <c r="DGT307" s="18"/>
      <c r="DGU307" s="18"/>
      <c r="DGV307" s="18"/>
      <c r="DGW307" s="18"/>
      <c r="DGX307" s="18"/>
      <c r="DGY307" s="18"/>
      <c r="DGZ307" s="18"/>
      <c r="DHA307" s="18"/>
      <c r="DHB307" s="18"/>
      <c r="DHC307" s="18"/>
      <c r="DHD307" s="18"/>
      <c r="DHE307" s="18"/>
      <c r="DHF307" s="18"/>
      <c r="DHG307" s="18"/>
      <c r="DHH307" s="18"/>
      <c r="DHI307" s="18"/>
      <c r="DHJ307" s="18"/>
      <c r="DHK307" s="18"/>
      <c r="DHL307" s="18"/>
      <c r="DHM307" s="18"/>
      <c r="DHN307" s="18"/>
      <c r="DHO307" s="18"/>
      <c r="DHP307" s="18"/>
      <c r="DHQ307" s="18"/>
      <c r="DHR307" s="18"/>
      <c r="DHS307" s="18"/>
      <c r="DHT307" s="18"/>
      <c r="DHU307" s="18"/>
      <c r="DHV307" s="18"/>
      <c r="DHW307" s="18"/>
      <c r="DHX307" s="18"/>
      <c r="DHY307" s="18"/>
      <c r="DHZ307" s="18"/>
      <c r="DIA307" s="18"/>
      <c r="DIB307" s="18"/>
      <c r="DIC307" s="18"/>
      <c r="DID307" s="18"/>
      <c r="DIE307" s="18"/>
      <c r="DIF307" s="18"/>
      <c r="DIG307" s="18"/>
      <c r="DIH307" s="18"/>
      <c r="DII307" s="18"/>
      <c r="DIJ307" s="18"/>
      <c r="DIK307" s="18"/>
      <c r="DIL307" s="18"/>
      <c r="DIM307" s="18"/>
      <c r="DIN307" s="18"/>
      <c r="DIO307" s="18"/>
      <c r="DIP307" s="18"/>
      <c r="DIQ307" s="18"/>
      <c r="DIR307" s="18"/>
      <c r="DIS307" s="18"/>
      <c r="DIT307" s="18"/>
      <c r="DIU307" s="18"/>
      <c r="DIV307" s="18"/>
      <c r="DIW307" s="18"/>
      <c r="DIX307" s="18"/>
      <c r="DIY307" s="18"/>
      <c r="DIZ307" s="18"/>
      <c r="DJA307" s="18"/>
      <c r="DJB307" s="18"/>
      <c r="DJC307" s="18"/>
      <c r="DJD307" s="18"/>
      <c r="DJE307" s="18"/>
      <c r="DJF307" s="18"/>
      <c r="DJG307" s="18"/>
      <c r="DJH307" s="18"/>
      <c r="DJI307" s="18"/>
      <c r="DJJ307" s="18"/>
      <c r="DJK307" s="18"/>
      <c r="DJL307" s="18"/>
      <c r="DJM307" s="18"/>
      <c r="DJN307" s="18"/>
      <c r="DJO307" s="18"/>
      <c r="DJP307" s="18"/>
      <c r="DJQ307" s="18"/>
      <c r="DJR307" s="18"/>
      <c r="DJS307" s="18"/>
      <c r="DJT307" s="18"/>
      <c r="DJU307" s="18"/>
      <c r="DJV307" s="18"/>
      <c r="DJW307" s="18"/>
      <c r="DJX307" s="18"/>
      <c r="DJY307" s="18"/>
      <c r="DJZ307" s="18"/>
      <c r="DKA307" s="18"/>
      <c r="DKB307" s="18"/>
      <c r="DKC307" s="18"/>
      <c r="DKD307" s="18"/>
      <c r="DKE307" s="18"/>
      <c r="DKF307" s="18"/>
      <c r="DKG307" s="18"/>
      <c r="DKH307" s="18"/>
      <c r="DKI307" s="18"/>
      <c r="DKJ307" s="18"/>
      <c r="DKK307" s="18"/>
      <c r="DKL307" s="18"/>
      <c r="DKM307" s="18"/>
      <c r="DKN307" s="18"/>
      <c r="DKO307" s="18"/>
      <c r="DKP307" s="18"/>
      <c r="DKQ307" s="18"/>
      <c r="DKR307" s="18"/>
      <c r="DKS307" s="18"/>
      <c r="DKT307" s="18"/>
      <c r="DKU307" s="18"/>
      <c r="DKV307" s="18"/>
      <c r="DKW307" s="18"/>
      <c r="DKX307" s="18"/>
      <c r="DKY307" s="18"/>
      <c r="DKZ307" s="18"/>
      <c r="DLA307" s="18"/>
      <c r="DLB307" s="18"/>
      <c r="DLC307" s="18"/>
      <c r="DLD307" s="18"/>
      <c r="DLE307" s="18"/>
      <c r="DLF307" s="18"/>
      <c r="DLG307" s="18"/>
      <c r="DLH307" s="18"/>
      <c r="DLI307" s="18"/>
      <c r="DLJ307" s="18"/>
      <c r="DLK307" s="18"/>
      <c r="DLL307" s="18"/>
      <c r="DLM307" s="18"/>
      <c r="DLN307" s="18"/>
      <c r="DLO307" s="18"/>
      <c r="DLP307" s="18"/>
      <c r="DLQ307" s="18"/>
      <c r="DLR307" s="18"/>
      <c r="DLS307" s="18"/>
      <c r="DLT307" s="18"/>
      <c r="DLU307" s="18"/>
      <c r="DLV307" s="18"/>
      <c r="DLW307" s="18"/>
      <c r="DLX307" s="18"/>
      <c r="DLY307" s="18"/>
      <c r="DLZ307" s="18"/>
      <c r="DMA307" s="18"/>
      <c r="DMB307" s="18"/>
      <c r="DMC307" s="18"/>
      <c r="DMD307" s="18"/>
      <c r="DME307" s="18"/>
      <c r="DMF307" s="18"/>
      <c r="DMG307" s="18"/>
      <c r="DMH307" s="18"/>
      <c r="DMI307" s="18"/>
      <c r="DMJ307" s="18"/>
      <c r="DMK307" s="18"/>
      <c r="DML307" s="18"/>
      <c r="DMM307" s="18"/>
      <c r="DMN307" s="18"/>
      <c r="DMO307" s="18"/>
      <c r="DMP307" s="18"/>
      <c r="DMQ307" s="18"/>
      <c r="DMR307" s="18"/>
      <c r="DMS307" s="18"/>
      <c r="DMT307" s="18"/>
      <c r="DMU307" s="18"/>
      <c r="DMV307" s="18"/>
      <c r="DMW307" s="18"/>
      <c r="DMX307" s="18"/>
      <c r="DMY307" s="18"/>
      <c r="DMZ307" s="18"/>
      <c r="DNA307" s="18"/>
      <c r="DNB307" s="18"/>
      <c r="DNC307" s="18"/>
      <c r="DND307" s="18"/>
      <c r="DNE307" s="18"/>
      <c r="DNF307" s="18"/>
      <c r="DNG307" s="18"/>
      <c r="DNH307" s="18"/>
      <c r="DNI307" s="18"/>
      <c r="DNJ307" s="18"/>
      <c r="DNK307" s="18"/>
      <c r="DNL307" s="18"/>
      <c r="DNM307" s="18"/>
      <c r="DNN307" s="18"/>
      <c r="DNO307" s="18"/>
      <c r="DNP307" s="18"/>
      <c r="DNQ307" s="18"/>
      <c r="DNR307" s="18"/>
      <c r="DNS307" s="18"/>
      <c r="DNT307" s="18"/>
      <c r="DNU307" s="18"/>
      <c r="DNV307" s="18"/>
      <c r="DNW307" s="18"/>
      <c r="DNX307" s="18"/>
      <c r="DNY307" s="18"/>
      <c r="DNZ307" s="18"/>
      <c r="DOA307" s="18"/>
      <c r="DOB307" s="18"/>
      <c r="DOC307" s="18"/>
      <c r="DOD307" s="18"/>
      <c r="DOE307" s="18"/>
      <c r="DOF307" s="18"/>
      <c r="DOG307" s="18"/>
      <c r="DOH307" s="18"/>
      <c r="DOI307" s="18"/>
      <c r="DOJ307" s="18"/>
      <c r="DOK307" s="18"/>
      <c r="DOL307" s="18"/>
      <c r="DOM307" s="18"/>
      <c r="DON307" s="18"/>
      <c r="DOO307" s="18"/>
      <c r="DOP307" s="18"/>
      <c r="DOQ307" s="18"/>
      <c r="DOR307" s="18"/>
      <c r="DOS307" s="18"/>
      <c r="DOT307" s="18"/>
      <c r="DOU307" s="18"/>
      <c r="DOV307" s="18"/>
      <c r="DOW307" s="18"/>
      <c r="DOX307" s="18"/>
      <c r="DOY307" s="18"/>
      <c r="DOZ307" s="18"/>
      <c r="DPA307" s="18"/>
      <c r="DPB307" s="18"/>
      <c r="DPC307" s="18"/>
      <c r="DPD307" s="18"/>
      <c r="DPE307" s="18"/>
      <c r="DPF307" s="18"/>
      <c r="DPG307" s="18"/>
      <c r="DPH307" s="18"/>
      <c r="DPI307" s="18"/>
      <c r="DPJ307" s="18"/>
      <c r="DPK307" s="18"/>
      <c r="DPL307" s="18"/>
      <c r="DPM307" s="18"/>
      <c r="DPN307" s="18"/>
      <c r="DPO307" s="18"/>
      <c r="DPP307" s="18"/>
      <c r="DPQ307" s="18"/>
      <c r="DPR307" s="18"/>
      <c r="DPS307" s="18"/>
      <c r="DPT307" s="18"/>
      <c r="DPU307" s="18"/>
      <c r="DPV307" s="18"/>
      <c r="DPW307" s="18"/>
      <c r="DPX307" s="18"/>
      <c r="DPY307" s="18"/>
      <c r="DPZ307" s="18"/>
      <c r="DQA307" s="18"/>
      <c r="DQB307" s="18"/>
      <c r="DQC307" s="18"/>
      <c r="DQD307" s="18"/>
      <c r="DQE307" s="18"/>
      <c r="DQF307" s="18"/>
      <c r="DQG307" s="18"/>
      <c r="DQH307" s="18"/>
      <c r="DQI307" s="18"/>
      <c r="DQJ307" s="18"/>
      <c r="DQK307" s="18"/>
      <c r="DQL307" s="18"/>
      <c r="DQM307" s="18"/>
      <c r="DQN307" s="18"/>
      <c r="DQO307" s="18"/>
      <c r="DQP307" s="18"/>
      <c r="DQQ307" s="18"/>
      <c r="DQR307" s="18"/>
      <c r="DQS307" s="18"/>
      <c r="DQT307" s="18"/>
      <c r="DQU307" s="18"/>
      <c r="DQV307" s="18"/>
      <c r="DQW307" s="18"/>
      <c r="DQX307" s="18"/>
      <c r="DQY307" s="18"/>
      <c r="DQZ307" s="18"/>
      <c r="DRA307" s="18"/>
      <c r="DRB307" s="18"/>
      <c r="DRC307" s="18"/>
      <c r="DRD307" s="18"/>
      <c r="DRE307" s="18"/>
      <c r="DRF307" s="18"/>
      <c r="DRG307" s="18"/>
      <c r="DRH307" s="18"/>
      <c r="DRI307" s="18"/>
      <c r="DRJ307" s="18"/>
      <c r="DRK307" s="18"/>
      <c r="DRL307" s="18"/>
      <c r="DRM307" s="18"/>
      <c r="DRN307" s="18"/>
      <c r="DRO307" s="18"/>
      <c r="DRP307" s="18"/>
      <c r="DRQ307" s="18"/>
      <c r="DRR307" s="18"/>
      <c r="DRS307" s="18"/>
      <c r="DRT307" s="18"/>
      <c r="DRU307" s="18"/>
      <c r="DRV307" s="18"/>
      <c r="DRW307" s="18"/>
      <c r="DRX307" s="18"/>
      <c r="DRY307" s="18"/>
      <c r="DRZ307" s="18"/>
      <c r="DSA307" s="18"/>
      <c r="DSB307" s="18"/>
      <c r="DSC307" s="18"/>
      <c r="DSD307" s="18"/>
      <c r="DSE307" s="18"/>
      <c r="DSF307" s="18"/>
      <c r="DSG307" s="18"/>
      <c r="DSH307" s="18"/>
      <c r="DSI307" s="18"/>
      <c r="DSJ307" s="18"/>
      <c r="DSK307" s="18"/>
      <c r="DSL307" s="18"/>
      <c r="DSM307" s="18"/>
      <c r="DSN307" s="18"/>
      <c r="DSO307" s="18"/>
      <c r="DSP307" s="18"/>
      <c r="DSQ307" s="18"/>
      <c r="DSR307" s="18"/>
      <c r="DSS307" s="18"/>
      <c r="DST307" s="18"/>
      <c r="DSU307" s="18"/>
      <c r="DSV307" s="18"/>
      <c r="DSW307" s="18"/>
      <c r="DSX307" s="18"/>
      <c r="DSY307" s="18"/>
      <c r="DSZ307" s="18"/>
      <c r="DTA307" s="18"/>
      <c r="DTB307" s="18"/>
      <c r="DTC307" s="18"/>
      <c r="DTD307" s="18"/>
      <c r="DTE307" s="18"/>
      <c r="DTF307" s="18"/>
      <c r="DTG307" s="18"/>
      <c r="DTH307" s="18"/>
      <c r="DTI307" s="18"/>
      <c r="DTJ307" s="18"/>
      <c r="DTK307" s="18"/>
      <c r="DTL307" s="18"/>
      <c r="DTM307" s="18"/>
      <c r="DTN307" s="18"/>
      <c r="DTO307" s="18"/>
      <c r="DTP307" s="18"/>
      <c r="DTQ307" s="18"/>
      <c r="DTR307" s="18"/>
      <c r="DTS307" s="18"/>
      <c r="DTT307" s="18"/>
      <c r="DTU307" s="18"/>
      <c r="DTV307" s="18"/>
      <c r="DTW307" s="18"/>
      <c r="DTX307" s="18"/>
      <c r="DTY307" s="18"/>
      <c r="DTZ307" s="18"/>
      <c r="DUA307" s="18"/>
      <c r="DUB307" s="18"/>
      <c r="DUC307" s="18"/>
      <c r="DUD307" s="18"/>
      <c r="DUE307" s="18"/>
      <c r="DUF307" s="18"/>
      <c r="DUG307" s="18"/>
      <c r="DUH307" s="18"/>
      <c r="DUI307" s="18"/>
      <c r="DUJ307" s="18"/>
      <c r="DUK307" s="18"/>
      <c r="DUL307" s="18"/>
      <c r="DUM307" s="18"/>
      <c r="DUN307" s="18"/>
      <c r="DUO307" s="18"/>
      <c r="DUP307" s="18"/>
      <c r="DUQ307" s="18"/>
      <c r="DUR307" s="18"/>
      <c r="DUS307" s="18"/>
      <c r="DUT307" s="18"/>
      <c r="DUU307" s="18"/>
      <c r="DUV307" s="18"/>
      <c r="DUW307" s="18"/>
      <c r="DUX307" s="18"/>
      <c r="DUY307" s="18"/>
      <c r="DUZ307" s="18"/>
      <c r="DVA307" s="18"/>
      <c r="DVB307" s="18"/>
      <c r="DVC307" s="18"/>
      <c r="DVD307" s="18"/>
      <c r="DVE307" s="18"/>
      <c r="DVF307" s="18"/>
      <c r="DVG307" s="18"/>
      <c r="DVH307" s="18"/>
      <c r="DVI307" s="18"/>
      <c r="DVJ307" s="18"/>
      <c r="DVK307" s="18"/>
      <c r="DVL307" s="18"/>
      <c r="DVM307" s="18"/>
      <c r="DVN307" s="18"/>
      <c r="DVO307" s="18"/>
      <c r="DVP307" s="18"/>
      <c r="DVQ307" s="18"/>
      <c r="DVR307" s="18"/>
      <c r="DVS307" s="18"/>
      <c r="DVT307" s="18"/>
      <c r="DVU307" s="18"/>
      <c r="DVV307" s="18"/>
      <c r="DVW307" s="18"/>
      <c r="DVX307" s="18"/>
      <c r="DVY307" s="18"/>
      <c r="DVZ307" s="18"/>
      <c r="DWA307" s="18"/>
      <c r="DWB307" s="18"/>
      <c r="DWC307" s="18"/>
      <c r="DWD307" s="18"/>
      <c r="DWE307" s="18"/>
      <c r="DWF307" s="18"/>
      <c r="DWG307" s="18"/>
      <c r="DWH307" s="18"/>
      <c r="DWI307" s="18"/>
      <c r="DWJ307" s="18"/>
      <c r="DWK307" s="18"/>
      <c r="DWL307" s="18"/>
      <c r="DWM307" s="18"/>
      <c r="DWN307" s="18"/>
      <c r="DWO307" s="18"/>
      <c r="DWP307" s="18"/>
      <c r="DWQ307" s="18"/>
      <c r="DWR307" s="18"/>
      <c r="DWS307" s="18"/>
      <c r="DWT307" s="18"/>
      <c r="DWU307" s="18"/>
      <c r="DWV307" s="18"/>
      <c r="DWW307" s="18"/>
      <c r="DWX307" s="18"/>
      <c r="DWY307" s="18"/>
      <c r="DWZ307" s="18"/>
      <c r="DXA307" s="18"/>
      <c r="DXB307" s="18"/>
      <c r="DXC307" s="18"/>
      <c r="DXD307" s="18"/>
      <c r="DXE307" s="18"/>
      <c r="DXF307" s="18"/>
      <c r="DXG307" s="18"/>
      <c r="DXH307" s="18"/>
      <c r="DXI307" s="18"/>
      <c r="DXJ307" s="18"/>
      <c r="DXK307" s="18"/>
      <c r="DXL307" s="18"/>
      <c r="DXM307" s="18"/>
      <c r="DXN307" s="18"/>
      <c r="DXO307" s="18"/>
      <c r="DXP307" s="18"/>
      <c r="DXQ307" s="18"/>
      <c r="DXR307" s="18"/>
      <c r="DXS307" s="18"/>
      <c r="DXT307" s="18"/>
      <c r="DXU307" s="18"/>
      <c r="DXV307" s="18"/>
      <c r="DXW307" s="18"/>
      <c r="DXX307" s="18"/>
      <c r="DXY307" s="18"/>
      <c r="DXZ307" s="18"/>
      <c r="DYA307" s="18"/>
      <c r="DYB307" s="18"/>
      <c r="DYC307" s="18"/>
      <c r="DYD307" s="18"/>
      <c r="DYE307" s="18"/>
      <c r="DYF307" s="18"/>
      <c r="DYG307" s="18"/>
      <c r="DYH307" s="18"/>
      <c r="DYI307" s="18"/>
      <c r="DYJ307" s="18"/>
      <c r="DYK307" s="18"/>
      <c r="DYL307" s="18"/>
      <c r="DYM307" s="18"/>
      <c r="DYN307" s="18"/>
      <c r="DYO307" s="18"/>
      <c r="DYP307" s="18"/>
      <c r="DYQ307" s="18"/>
      <c r="DYR307" s="18"/>
      <c r="DYS307" s="18"/>
      <c r="DYT307" s="18"/>
      <c r="DYU307" s="18"/>
      <c r="DYV307" s="18"/>
      <c r="DYW307" s="18"/>
      <c r="DYX307" s="18"/>
      <c r="DYY307" s="18"/>
      <c r="DYZ307" s="18"/>
      <c r="DZA307" s="18"/>
      <c r="DZB307" s="18"/>
      <c r="DZC307" s="18"/>
      <c r="DZD307" s="18"/>
      <c r="DZE307" s="18"/>
      <c r="DZF307" s="18"/>
      <c r="DZG307" s="18"/>
      <c r="DZH307" s="18"/>
      <c r="DZI307" s="18"/>
      <c r="DZJ307" s="18"/>
      <c r="DZK307" s="18"/>
      <c r="DZL307" s="18"/>
      <c r="DZM307" s="18"/>
      <c r="DZN307" s="18"/>
      <c r="DZO307" s="18"/>
      <c r="DZP307" s="18"/>
      <c r="DZQ307" s="18"/>
      <c r="DZR307" s="18"/>
      <c r="DZS307" s="18"/>
      <c r="DZT307" s="18"/>
      <c r="DZU307" s="18"/>
      <c r="DZV307" s="18"/>
      <c r="DZW307" s="18"/>
      <c r="DZX307" s="18"/>
      <c r="DZY307" s="18"/>
      <c r="DZZ307" s="18"/>
      <c r="EAA307" s="18"/>
      <c r="EAB307" s="18"/>
      <c r="EAC307" s="18"/>
      <c r="EAD307" s="18"/>
      <c r="EAE307" s="18"/>
      <c r="EAF307" s="18"/>
      <c r="EAG307" s="18"/>
      <c r="EAH307" s="18"/>
      <c r="EAI307" s="18"/>
      <c r="EAJ307" s="18"/>
      <c r="EAK307" s="18"/>
      <c r="EAL307" s="18"/>
      <c r="EAM307" s="18"/>
      <c r="EAN307" s="18"/>
      <c r="EAO307" s="18"/>
      <c r="EAP307" s="18"/>
      <c r="EAQ307" s="18"/>
      <c r="EAR307" s="18"/>
      <c r="EAS307" s="18"/>
      <c r="EAT307" s="18"/>
      <c r="EAU307" s="18"/>
      <c r="EAV307" s="18"/>
      <c r="EAW307" s="18"/>
      <c r="EAX307" s="18"/>
      <c r="EAY307" s="18"/>
      <c r="EAZ307" s="18"/>
      <c r="EBA307" s="18"/>
      <c r="EBB307" s="18"/>
      <c r="EBC307" s="18"/>
      <c r="EBD307" s="18"/>
      <c r="EBE307" s="18"/>
      <c r="EBF307" s="18"/>
      <c r="EBG307" s="18"/>
      <c r="EBH307" s="18"/>
      <c r="EBI307" s="18"/>
      <c r="EBJ307" s="18"/>
      <c r="EBK307" s="18"/>
      <c r="EBL307" s="18"/>
      <c r="EBM307" s="18"/>
      <c r="EBN307" s="18"/>
      <c r="EBO307" s="18"/>
      <c r="EBP307" s="18"/>
      <c r="EBQ307" s="18"/>
      <c r="EBR307" s="18"/>
      <c r="EBS307" s="18"/>
      <c r="EBT307" s="18"/>
      <c r="EBU307" s="18"/>
      <c r="EBV307" s="18"/>
      <c r="EBW307" s="18"/>
      <c r="EBX307" s="18"/>
      <c r="EBY307" s="18"/>
      <c r="EBZ307" s="18"/>
      <c r="ECA307" s="18"/>
      <c r="ECB307" s="18"/>
      <c r="ECC307" s="18"/>
      <c r="ECD307" s="18"/>
      <c r="ECE307" s="18"/>
      <c r="ECF307" s="18"/>
      <c r="ECG307" s="18"/>
      <c r="ECH307" s="18"/>
      <c r="ECI307" s="18"/>
      <c r="ECJ307" s="18"/>
      <c r="ECK307" s="18"/>
      <c r="ECL307" s="18"/>
      <c r="ECM307" s="18"/>
      <c r="ECN307" s="18"/>
      <c r="ECO307" s="18"/>
      <c r="ECP307" s="18"/>
      <c r="ECQ307" s="18"/>
      <c r="ECR307" s="18"/>
      <c r="ECS307" s="18"/>
      <c r="ECT307" s="18"/>
      <c r="ECU307" s="18"/>
      <c r="ECV307" s="18"/>
      <c r="ECW307" s="18"/>
      <c r="ECX307" s="18"/>
      <c r="ECY307" s="18"/>
      <c r="ECZ307" s="18"/>
      <c r="EDA307" s="18"/>
      <c r="EDB307" s="18"/>
      <c r="EDC307" s="18"/>
      <c r="EDD307" s="18"/>
      <c r="EDE307" s="18"/>
      <c r="EDF307" s="18"/>
      <c r="EDG307" s="18"/>
      <c r="EDH307" s="18"/>
      <c r="EDI307" s="18"/>
      <c r="EDJ307" s="18"/>
      <c r="EDK307" s="18"/>
      <c r="EDL307" s="18"/>
      <c r="EDM307" s="18"/>
      <c r="EDN307" s="18"/>
      <c r="EDO307" s="18"/>
      <c r="EDP307" s="18"/>
      <c r="EDQ307" s="18"/>
      <c r="EDR307" s="18"/>
      <c r="EDS307" s="18"/>
      <c r="EDT307" s="18"/>
      <c r="EDU307" s="18"/>
      <c r="EDV307" s="18"/>
      <c r="EDW307" s="18"/>
      <c r="EDX307" s="18"/>
      <c r="EDY307" s="18"/>
      <c r="EDZ307" s="18"/>
      <c r="EEA307" s="18"/>
      <c r="EEB307" s="18"/>
      <c r="EEC307" s="18"/>
      <c r="EED307" s="18"/>
      <c r="EEE307" s="18"/>
      <c r="EEF307" s="18"/>
      <c r="EEG307" s="18"/>
      <c r="EEH307" s="18"/>
      <c r="EEI307" s="18"/>
      <c r="EEJ307" s="18"/>
      <c r="EEK307" s="18"/>
      <c r="EEL307" s="18"/>
      <c r="EEM307" s="18"/>
      <c r="EEN307" s="18"/>
      <c r="EEO307" s="18"/>
      <c r="EEP307" s="18"/>
      <c r="EEQ307" s="18"/>
      <c r="EER307" s="18"/>
      <c r="EES307" s="18"/>
      <c r="EET307" s="18"/>
      <c r="EEU307" s="18"/>
      <c r="EEV307" s="18"/>
      <c r="EEW307" s="18"/>
      <c r="EEX307" s="18"/>
      <c r="EEY307" s="18"/>
      <c r="EEZ307" s="18"/>
      <c r="EFA307" s="18"/>
      <c r="EFB307" s="18"/>
      <c r="EFC307" s="18"/>
      <c r="EFD307" s="18"/>
      <c r="EFE307" s="18"/>
      <c r="EFF307" s="18"/>
      <c r="EFG307" s="18"/>
      <c r="EFH307" s="18"/>
      <c r="EFI307" s="18"/>
      <c r="EFJ307" s="18"/>
      <c r="EFK307" s="18"/>
      <c r="EFL307" s="18"/>
      <c r="EFM307" s="18"/>
      <c r="EFN307" s="18"/>
      <c r="EFO307" s="18"/>
      <c r="EFP307" s="18"/>
      <c r="EFQ307" s="18"/>
      <c r="EFR307" s="18"/>
      <c r="EFS307" s="18"/>
      <c r="EFT307" s="18"/>
      <c r="EFU307" s="18"/>
      <c r="EFV307" s="18"/>
      <c r="EFW307" s="18"/>
      <c r="EFX307" s="18"/>
      <c r="EFY307" s="18"/>
      <c r="EFZ307" s="18"/>
      <c r="EGA307" s="18"/>
      <c r="EGB307" s="18"/>
      <c r="EGC307" s="18"/>
      <c r="EGD307" s="18"/>
      <c r="EGE307" s="18"/>
      <c r="EGF307" s="18"/>
      <c r="EGG307" s="18"/>
      <c r="EGH307" s="18"/>
      <c r="EGI307" s="18"/>
      <c r="EGJ307" s="18"/>
      <c r="EGK307" s="18"/>
      <c r="EGL307" s="18"/>
      <c r="EGM307" s="18"/>
      <c r="EGN307" s="18"/>
      <c r="EGO307" s="18"/>
      <c r="EGP307" s="18"/>
      <c r="EGQ307" s="18"/>
      <c r="EGR307" s="18"/>
      <c r="EGS307" s="18"/>
      <c r="EGT307" s="18"/>
      <c r="EGU307" s="18"/>
      <c r="EGV307" s="18"/>
      <c r="EGW307" s="18"/>
      <c r="EGX307" s="18"/>
      <c r="EGY307" s="18"/>
      <c r="EGZ307" s="18"/>
      <c r="EHA307" s="18"/>
      <c r="EHB307" s="18"/>
      <c r="EHC307" s="18"/>
      <c r="EHD307" s="18"/>
      <c r="EHE307" s="18"/>
      <c r="EHF307" s="18"/>
      <c r="EHG307" s="18"/>
      <c r="EHH307" s="18"/>
      <c r="EHI307" s="18"/>
      <c r="EHJ307" s="18"/>
      <c r="EHK307" s="18"/>
      <c r="EHL307" s="18"/>
      <c r="EHM307" s="18"/>
      <c r="EHN307" s="18"/>
      <c r="EHO307" s="18"/>
      <c r="EHP307" s="18"/>
      <c r="EHQ307" s="18"/>
      <c r="EHR307" s="18"/>
      <c r="EHS307" s="18"/>
      <c r="EHT307" s="18"/>
      <c r="EHU307" s="18"/>
      <c r="EHV307" s="18"/>
      <c r="EHW307" s="18"/>
      <c r="EHX307" s="18"/>
      <c r="EHY307" s="18"/>
      <c r="EHZ307" s="18"/>
      <c r="EIA307" s="18"/>
      <c r="EIB307" s="18"/>
      <c r="EIC307" s="18"/>
      <c r="EID307" s="18"/>
      <c r="EIE307" s="18"/>
      <c r="EIF307" s="18"/>
      <c r="EIG307" s="18"/>
      <c r="EIH307" s="18"/>
      <c r="EII307" s="18"/>
      <c r="EIJ307" s="18"/>
      <c r="EIK307" s="18"/>
      <c r="EIL307" s="18"/>
      <c r="EIM307" s="18"/>
      <c r="EIN307" s="18"/>
      <c r="EIO307" s="18"/>
      <c r="EIP307" s="18"/>
      <c r="EIQ307" s="18"/>
      <c r="EIR307" s="18"/>
      <c r="EIS307" s="18"/>
      <c r="EIT307" s="18"/>
      <c r="EIU307" s="18"/>
      <c r="EIV307" s="18"/>
      <c r="EIW307" s="18"/>
      <c r="EIX307" s="18"/>
      <c r="EIY307" s="18"/>
      <c r="EIZ307" s="18"/>
      <c r="EJA307" s="18"/>
      <c r="EJB307" s="18"/>
      <c r="EJC307" s="18"/>
      <c r="EJD307" s="18"/>
      <c r="EJE307" s="18"/>
      <c r="EJF307" s="18"/>
      <c r="EJG307" s="18"/>
      <c r="EJH307" s="18"/>
      <c r="EJI307" s="18"/>
      <c r="EJJ307" s="18"/>
      <c r="EJK307" s="18"/>
      <c r="EJL307" s="18"/>
      <c r="EJM307" s="18"/>
      <c r="EJN307" s="18"/>
      <c r="EJO307" s="18"/>
      <c r="EJP307" s="18"/>
      <c r="EJQ307" s="18"/>
      <c r="EJR307" s="18"/>
      <c r="EJS307" s="18"/>
      <c r="EJT307" s="18"/>
      <c r="EJU307" s="18"/>
      <c r="EJV307" s="18"/>
      <c r="EJW307" s="18"/>
      <c r="EJX307" s="18"/>
      <c r="EJY307" s="18"/>
      <c r="EJZ307" s="18"/>
      <c r="EKA307" s="18"/>
      <c r="EKB307" s="18"/>
      <c r="EKC307" s="18"/>
      <c r="EKD307" s="18"/>
      <c r="EKE307" s="18"/>
      <c r="EKF307" s="18"/>
      <c r="EKG307" s="18"/>
      <c r="EKH307" s="18"/>
      <c r="EKI307" s="18"/>
      <c r="EKJ307" s="18"/>
      <c r="EKK307" s="18"/>
      <c r="EKL307" s="18"/>
      <c r="EKM307" s="18"/>
      <c r="EKN307" s="18"/>
      <c r="EKO307" s="18"/>
      <c r="EKP307" s="18"/>
      <c r="EKQ307" s="18"/>
      <c r="EKR307" s="18"/>
      <c r="EKS307" s="18"/>
      <c r="EKT307" s="18"/>
      <c r="EKU307" s="18"/>
      <c r="EKV307" s="18"/>
      <c r="EKW307" s="18"/>
      <c r="EKX307" s="18"/>
      <c r="EKY307" s="18"/>
      <c r="EKZ307" s="18"/>
      <c r="ELA307" s="18"/>
      <c r="ELB307" s="18"/>
      <c r="ELC307" s="18"/>
      <c r="ELD307" s="18"/>
      <c r="ELE307" s="18"/>
      <c r="ELF307" s="18"/>
      <c r="ELG307" s="18"/>
      <c r="ELH307" s="18"/>
      <c r="ELI307" s="18"/>
      <c r="ELJ307" s="18"/>
      <c r="ELK307" s="18"/>
      <c r="ELL307" s="18"/>
      <c r="ELM307" s="18"/>
      <c r="ELN307" s="18"/>
      <c r="ELO307" s="18"/>
      <c r="ELP307" s="18"/>
      <c r="ELQ307" s="18"/>
      <c r="ELR307" s="18"/>
      <c r="ELS307" s="18"/>
      <c r="ELT307" s="18"/>
      <c r="ELU307" s="18"/>
      <c r="ELV307" s="18"/>
      <c r="ELW307" s="18"/>
      <c r="ELX307" s="18"/>
      <c r="ELY307" s="18"/>
      <c r="ELZ307" s="18"/>
      <c r="EMA307" s="18"/>
      <c r="EMB307" s="18"/>
      <c r="EMC307" s="18"/>
      <c r="EMD307" s="18"/>
      <c r="EME307" s="18"/>
      <c r="EMF307" s="18"/>
      <c r="EMG307" s="18"/>
      <c r="EMH307" s="18"/>
      <c r="EMI307" s="18"/>
      <c r="EMJ307" s="18"/>
      <c r="EMK307" s="18"/>
      <c r="EML307" s="18"/>
      <c r="EMM307" s="18"/>
      <c r="EMN307" s="18"/>
      <c r="EMO307" s="18"/>
      <c r="EMP307" s="18"/>
      <c r="EMQ307" s="18"/>
      <c r="EMR307" s="18"/>
      <c r="EMS307" s="18"/>
      <c r="EMT307" s="18"/>
      <c r="EMU307" s="18"/>
      <c r="EMV307" s="18"/>
      <c r="EMW307" s="18"/>
      <c r="EMX307" s="18"/>
      <c r="EMY307" s="18"/>
      <c r="EMZ307" s="18"/>
      <c r="ENA307" s="18"/>
      <c r="ENB307" s="18"/>
      <c r="ENC307" s="18"/>
      <c r="END307" s="18"/>
      <c r="ENE307" s="18"/>
      <c r="ENF307" s="18"/>
      <c r="ENG307" s="18"/>
      <c r="ENH307" s="18"/>
      <c r="ENI307" s="18"/>
      <c r="ENJ307" s="18"/>
      <c r="ENK307" s="18"/>
      <c r="ENL307" s="18"/>
      <c r="ENM307" s="18"/>
      <c r="ENN307" s="18"/>
      <c r="ENO307" s="18"/>
      <c r="ENP307" s="18"/>
      <c r="ENQ307" s="18"/>
      <c r="ENR307" s="18"/>
      <c r="ENS307" s="18"/>
      <c r="ENT307" s="18"/>
      <c r="ENU307" s="18"/>
      <c r="ENV307" s="18"/>
      <c r="ENW307" s="18"/>
      <c r="ENX307" s="18"/>
      <c r="ENY307" s="18"/>
      <c r="ENZ307" s="18"/>
      <c r="EOA307" s="18"/>
      <c r="EOB307" s="18"/>
      <c r="EOC307" s="18"/>
      <c r="EOD307" s="18"/>
      <c r="EOE307" s="18"/>
      <c r="EOF307" s="18"/>
      <c r="EOG307" s="18"/>
      <c r="EOH307" s="18"/>
      <c r="EOI307" s="18"/>
      <c r="EOJ307" s="18"/>
      <c r="EOK307" s="18"/>
      <c r="EOL307" s="18"/>
      <c r="EOM307" s="18"/>
      <c r="EON307" s="18"/>
      <c r="EOO307" s="18"/>
      <c r="EOP307" s="18"/>
      <c r="EOQ307" s="18"/>
      <c r="EOR307" s="18"/>
      <c r="EOS307" s="18"/>
      <c r="EOT307" s="18"/>
      <c r="EOU307" s="18"/>
      <c r="EOV307" s="18"/>
      <c r="EOW307" s="18"/>
      <c r="EOX307" s="18"/>
      <c r="EOY307" s="18"/>
      <c r="EOZ307" s="18"/>
      <c r="EPA307" s="18"/>
      <c r="EPB307" s="18"/>
      <c r="EPC307" s="18"/>
      <c r="EPD307" s="18"/>
      <c r="EPE307" s="18"/>
      <c r="EPF307" s="18"/>
      <c r="EPG307" s="18"/>
      <c r="EPH307" s="18"/>
      <c r="EPI307" s="18"/>
      <c r="EPJ307" s="18"/>
      <c r="EPK307" s="18"/>
      <c r="EPL307" s="18"/>
      <c r="EPM307" s="18"/>
      <c r="EPN307" s="18"/>
      <c r="EPO307" s="18"/>
      <c r="EPP307" s="18"/>
      <c r="EPQ307" s="18"/>
      <c r="EPR307" s="18"/>
      <c r="EPS307" s="18"/>
      <c r="EPT307" s="18"/>
      <c r="EPU307" s="18"/>
      <c r="EPV307" s="18"/>
      <c r="EPW307" s="18"/>
      <c r="EPX307" s="18"/>
      <c r="EPY307" s="18"/>
      <c r="EPZ307" s="18"/>
      <c r="EQA307" s="18"/>
      <c r="EQB307" s="18"/>
      <c r="EQC307" s="18"/>
      <c r="EQD307" s="18"/>
      <c r="EQE307" s="18"/>
      <c r="EQF307" s="18"/>
      <c r="EQG307" s="18"/>
      <c r="EQH307" s="18"/>
      <c r="EQI307" s="18"/>
      <c r="EQJ307" s="18"/>
      <c r="EQK307" s="18"/>
      <c r="EQL307" s="18"/>
      <c r="EQM307" s="18"/>
      <c r="EQN307" s="18"/>
      <c r="EQO307" s="18"/>
      <c r="EQP307" s="18"/>
      <c r="EQQ307" s="18"/>
      <c r="EQR307" s="18"/>
      <c r="EQS307" s="18"/>
      <c r="EQT307" s="18"/>
      <c r="EQU307" s="18"/>
      <c r="EQV307" s="18"/>
      <c r="EQW307" s="18"/>
      <c r="EQX307" s="18"/>
      <c r="EQY307" s="18"/>
      <c r="EQZ307" s="18"/>
      <c r="ERA307" s="18"/>
      <c r="ERB307" s="18"/>
      <c r="ERC307" s="18"/>
      <c r="ERD307" s="18"/>
      <c r="ERE307" s="18"/>
      <c r="ERF307" s="18"/>
      <c r="ERG307" s="18"/>
      <c r="ERH307" s="18"/>
      <c r="ERI307" s="18"/>
      <c r="ERJ307" s="18"/>
      <c r="ERK307" s="18"/>
      <c r="ERL307" s="18"/>
      <c r="ERM307" s="18"/>
      <c r="ERN307" s="18"/>
      <c r="ERO307" s="18"/>
      <c r="ERP307" s="18"/>
      <c r="ERQ307" s="18"/>
      <c r="ERR307" s="18"/>
      <c r="ERS307" s="18"/>
      <c r="ERT307" s="18"/>
      <c r="ERU307" s="18"/>
      <c r="ERV307" s="18"/>
      <c r="ERW307" s="18"/>
      <c r="ERX307" s="18"/>
      <c r="ERY307" s="18"/>
      <c r="ERZ307" s="18"/>
      <c r="ESA307" s="18"/>
      <c r="ESB307" s="18"/>
      <c r="ESC307" s="18"/>
      <c r="ESD307" s="18"/>
      <c r="ESE307" s="18"/>
      <c r="ESF307" s="18"/>
      <c r="ESG307" s="18"/>
      <c r="ESH307" s="18"/>
      <c r="ESI307" s="18"/>
      <c r="ESJ307" s="18"/>
      <c r="ESK307" s="18"/>
      <c r="ESL307" s="18"/>
      <c r="ESM307" s="18"/>
      <c r="ESN307" s="18"/>
      <c r="ESO307" s="18"/>
      <c r="ESP307" s="18"/>
      <c r="ESQ307" s="18"/>
      <c r="ESR307" s="18"/>
      <c r="ESS307" s="18"/>
      <c r="EST307" s="18"/>
      <c r="ESU307" s="18"/>
      <c r="ESV307" s="18"/>
      <c r="ESW307" s="18"/>
      <c r="ESX307" s="18"/>
      <c r="ESY307" s="18"/>
      <c r="ESZ307" s="18"/>
      <c r="ETA307" s="18"/>
      <c r="ETB307" s="18"/>
      <c r="ETC307" s="18"/>
      <c r="ETD307" s="18"/>
      <c r="ETE307" s="18"/>
      <c r="ETF307" s="18"/>
      <c r="ETG307" s="18"/>
      <c r="ETH307" s="18"/>
      <c r="ETI307" s="18"/>
      <c r="ETJ307" s="18"/>
      <c r="ETK307" s="18"/>
      <c r="ETL307" s="18"/>
      <c r="ETM307" s="18"/>
      <c r="ETN307" s="18"/>
      <c r="ETO307" s="18"/>
      <c r="ETP307" s="18"/>
      <c r="ETQ307" s="18"/>
      <c r="ETR307" s="18"/>
      <c r="ETS307" s="18"/>
      <c r="ETT307" s="18"/>
      <c r="ETU307" s="18"/>
      <c r="ETV307" s="18"/>
      <c r="ETW307" s="18"/>
      <c r="ETX307" s="18"/>
      <c r="ETY307" s="18"/>
      <c r="ETZ307" s="18"/>
      <c r="EUA307" s="18"/>
      <c r="EUB307" s="18"/>
      <c r="EUC307" s="18"/>
      <c r="EUD307" s="18"/>
      <c r="EUE307" s="18"/>
      <c r="EUF307" s="18"/>
      <c r="EUG307" s="18"/>
      <c r="EUH307" s="18"/>
      <c r="EUI307" s="18"/>
      <c r="EUJ307" s="18"/>
      <c r="EUK307" s="18"/>
      <c r="EUL307" s="18"/>
      <c r="EUM307" s="18"/>
      <c r="EUN307" s="18"/>
      <c r="EUO307" s="18"/>
      <c r="EUP307" s="18"/>
      <c r="EUQ307" s="18"/>
      <c r="EUR307" s="18"/>
      <c r="EUS307" s="18"/>
      <c r="EUT307" s="18"/>
      <c r="EUU307" s="18"/>
      <c r="EUV307" s="18"/>
      <c r="EUW307" s="18"/>
      <c r="EUX307" s="18"/>
      <c r="EUY307" s="18"/>
      <c r="EUZ307" s="18"/>
      <c r="EVA307" s="18"/>
      <c r="EVB307" s="18"/>
      <c r="EVC307" s="18"/>
      <c r="EVD307" s="18"/>
      <c r="EVE307" s="18"/>
      <c r="EVF307" s="18"/>
      <c r="EVG307" s="18"/>
      <c r="EVH307" s="18"/>
      <c r="EVI307" s="18"/>
      <c r="EVJ307" s="18"/>
      <c r="EVK307" s="18"/>
      <c r="EVL307" s="18"/>
      <c r="EVM307" s="18"/>
      <c r="EVN307" s="18"/>
      <c r="EVO307" s="18"/>
      <c r="EVP307" s="18"/>
      <c r="EVQ307" s="18"/>
      <c r="EVR307" s="18"/>
      <c r="EVS307" s="18"/>
      <c r="EVT307" s="18"/>
      <c r="EVU307" s="18"/>
      <c r="EVV307" s="18"/>
      <c r="EVW307" s="18"/>
      <c r="EVX307" s="18"/>
      <c r="EVY307" s="18"/>
      <c r="EVZ307" s="18"/>
      <c r="EWA307" s="18"/>
      <c r="EWB307" s="18"/>
      <c r="EWC307" s="18"/>
      <c r="EWD307" s="18"/>
      <c r="EWE307" s="18"/>
      <c r="EWF307" s="18"/>
      <c r="EWG307" s="18"/>
      <c r="EWH307" s="18"/>
      <c r="EWI307" s="18"/>
      <c r="EWJ307" s="18"/>
      <c r="EWK307" s="18"/>
      <c r="EWL307" s="18"/>
      <c r="EWM307" s="18"/>
      <c r="EWN307" s="18"/>
      <c r="EWO307" s="18"/>
      <c r="EWP307" s="18"/>
      <c r="EWQ307" s="18"/>
      <c r="EWR307" s="18"/>
      <c r="EWS307" s="18"/>
      <c r="EWT307" s="18"/>
      <c r="EWU307" s="18"/>
      <c r="EWV307" s="18"/>
      <c r="EWW307" s="18"/>
      <c r="EWX307" s="18"/>
      <c r="EWY307" s="18"/>
      <c r="EWZ307" s="18"/>
      <c r="EXA307" s="18"/>
      <c r="EXB307" s="18"/>
      <c r="EXC307" s="18"/>
      <c r="EXD307" s="18"/>
      <c r="EXE307" s="18"/>
      <c r="EXF307" s="18"/>
      <c r="EXG307" s="18"/>
      <c r="EXH307" s="18"/>
      <c r="EXI307" s="18"/>
      <c r="EXJ307" s="18"/>
      <c r="EXK307" s="18"/>
      <c r="EXL307" s="18"/>
      <c r="EXM307" s="18"/>
      <c r="EXN307" s="18"/>
      <c r="EXO307" s="18"/>
      <c r="EXP307" s="18"/>
      <c r="EXQ307" s="18"/>
      <c r="EXR307" s="18"/>
      <c r="EXS307" s="18"/>
      <c r="EXT307" s="18"/>
      <c r="EXU307" s="18"/>
      <c r="EXV307" s="18"/>
      <c r="EXW307" s="18"/>
      <c r="EXX307" s="18"/>
      <c r="EXY307" s="18"/>
      <c r="EXZ307" s="18"/>
      <c r="EYA307" s="18"/>
      <c r="EYB307" s="18"/>
      <c r="EYC307" s="18"/>
      <c r="EYD307" s="18"/>
      <c r="EYE307" s="18"/>
      <c r="EYF307" s="18"/>
      <c r="EYG307" s="18"/>
      <c r="EYH307" s="18"/>
      <c r="EYI307" s="18"/>
      <c r="EYJ307" s="18"/>
      <c r="EYK307" s="18"/>
      <c r="EYL307" s="18"/>
      <c r="EYM307" s="18"/>
      <c r="EYN307" s="18"/>
      <c r="EYO307" s="18"/>
      <c r="EYP307" s="18"/>
      <c r="EYQ307" s="18"/>
      <c r="EYR307" s="18"/>
      <c r="EYS307" s="18"/>
      <c r="EYT307" s="18"/>
      <c r="EYU307" s="18"/>
      <c r="EYV307" s="18"/>
      <c r="EYW307" s="18"/>
      <c r="EYX307" s="18"/>
      <c r="EYY307" s="18"/>
      <c r="EYZ307" s="18"/>
      <c r="EZA307" s="18"/>
      <c r="EZB307" s="18"/>
      <c r="EZC307" s="18"/>
      <c r="EZD307" s="18"/>
      <c r="EZE307" s="18"/>
      <c r="EZF307" s="18"/>
      <c r="EZG307" s="18"/>
      <c r="EZH307" s="18"/>
      <c r="EZI307" s="18"/>
      <c r="EZJ307" s="18"/>
      <c r="EZK307" s="18"/>
      <c r="EZL307" s="18"/>
      <c r="EZM307" s="18"/>
      <c r="EZN307" s="18"/>
      <c r="EZO307" s="18"/>
      <c r="EZP307" s="18"/>
      <c r="EZQ307" s="18"/>
      <c r="EZR307" s="18"/>
      <c r="EZS307" s="18"/>
      <c r="EZT307" s="18"/>
      <c r="EZU307" s="18"/>
      <c r="EZV307" s="18"/>
      <c r="EZW307" s="18"/>
      <c r="EZX307" s="18"/>
      <c r="EZY307" s="18"/>
      <c r="EZZ307" s="18"/>
      <c r="FAA307" s="18"/>
      <c r="FAB307" s="18"/>
      <c r="FAC307" s="18"/>
      <c r="FAD307" s="18"/>
      <c r="FAE307" s="18"/>
      <c r="FAF307" s="18"/>
      <c r="FAG307" s="18"/>
      <c r="FAH307" s="18"/>
      <c r="FAI307" s="18"/>
      <c r="FAJ307" s="18"/>
      <c r="FAK307" s="18"/>
      <c r="FAL307" s="18"/>
      <c r="FAM307" s="18"/>
      <c r="FAN307" s="18"/>
      <c r="FAO307" s="18"/>
      <c r="FAP307" s="18"/>
      <c r="FAQ307" s="18"/>
      <c r="FAR307" s="18"/>
      <c r="FAS307" s="18"/>
      <c r="FAT307" s="18"/>
      <c r="FAU307" s="18"/>
      <c r="FAV307" s="18"/>
      <c r="FAW307" s="18"/>
      <c r="FAX307" s="18"/>
      <c r="FAY307" s="18"/>
      <c r="FAZ307" s="18"/>
      <c r="FBA307" s="18"/>
      <c r="FBB307" s="18"/>
      <c r="FBC307" s="18"/>
      <c r="FBD307" s="18"/>
      <c r="FBE307" s="18"/>
      <c r="FBF307" s="18"/>
      <c r="FBG307" s="18"/>
      <c r="FBH307" s="18"/>
      <c r="FBI307" s="18"/>
      <c r="FBJ307" s="18"/>
      <c r="FBK307" s="18"/>
      <c r="FBL307" s="18"/>
      <c r="FBM307" s="18"/>
      <c r="FBN307" s="18"/>
      <c r="FBO307" s="18"/>
      <c r="FBP307" s="18"/>
      <c r="FBQ307" s="18"/>
      <c r="FBR307" s="18"/>
      <c r="FBS307" s="18"/>
      <c r="FBT307" s="18"/>
      <c r="FBU307" s="18"/>
      <c r="FBV307" s="18"/>
      <c r="FBW307" s="18"/>
      <c r="FBX307" s="18"/>
      <c r="FBY307" s="18"/>
      <c r="FBZ307" s="18"/>
      <c r="FCA307" s="18"/>
      <c r="FCB307" s="18"/>
      <c r="FCC307" s="18"/>
      <c r="FCD307" s="18"/>
      <c r="FCE307" s="18"/>
      <c r="FCF307" s="18"/>
      <c r="FCG307" s="18"/>
      <c r="FCH307" s="18"/>
      <c r="FCI307" s="18"/>
      <c r="FCJ307" s="18"/>
      <c r="FCK307" s="18"/>
      <c r="FCL307" s="18"/>
      <c r="FCM307" s="18"/>
      <c r="FCN307" s="18"/>
      <c r="FCO307" s="18"/>
      <c r="FCP307" s="18"/>
      <c r="FCQ307" s="18"/>
      <c r="FCR307" s="18"/>
      <c r="FCS307" s="18"/>
      <c r="FCT307" s="18"/>
      <c r="FCU307" s="18"/>
      <c r="FCV307" s="18"/>
      <c r="FCW307" s="18"/>
      <c r="FCX307" s="18"/>
      <c r="FCY307" s="18"/>
      <c r="FCZ307" s="18"/>
      <c r="FDA307" s="18"/>
      <c r="FDB307" s="18"/>
      <c r="FDC307" s="18"/>
      <c r="FDD307" s="18"/>
      <c r="FDE307" s="18"/>
      <c r="FDF307" s="18"/>
      <c r="FDG307" s="18"/>
      <c r="FDH307" s="18"/>
      <c r="FDI307" s="18"/>
      <c r="FDJ307" s="18"/>
      <c r="FDK307" s="18"/>
      <c r="FDL307" s="18"/>
      <c r="FDM307" s="18"/>
      <c r="FDN307" s="18"/>
      <c r="FDO307" s="18"/>
      <c r="FDP307" s="18"/>
      <c r="FDQ307" s="18"/>
      <c r="FDR307" s="18"/>
      <c r="FDS307" s="18"/>
      <c r="FDT307" s="18"/>
      <c r="FDU307" s="18"/>
      <c r="FDV307" s="18"/>
      <c r="FDW307" s="18"/>
      <c r="FDX307" s="18"/>
      <c r="FDY307" s="18"/>
      <c r="FDZ307" s="18"/>
      <c r="FEA307" s="18"/>
      <c r="FEB307" s="18"/>
      <c r="FEC307" s="18"/>
      <c r="FED307" s="18"/>
      <c r="FEE307" s="18"/>
      <c r="FEF307" s="18"/>
      <c r="FEG307" s="18"/>
      <c r="FEH307" s="18"/>
      <c r="FEI307" s="18"/>
      <c r="FEJ307" s="18"/>
      <c r="FEK307" s="18"/>
      <c r="FEL307" s="18"/>
      <c r="FEM307" s="18"/>
      <c r="FEN307" s="18"/>
      <c r="FEO307" s="18"/>
      <c r="FEP307" s="18"/>
      <c r="FEQ307" s="18"/>
      <c r="FER307" s="18"/>
      <c r="FES307" s="18"/>
      <c r="FET307" s="18"/>
      <c r="FEU307" s="18"/>
      <c r="FEV307" s="18"/>
      <c r="FEW307" s="18"/>
      <c r="FEX307" s="18"/>
      <c r="FEY307" s="18"/>
      <c r="FEZ307" s="18"/>
      <c r="FFA307" s="18"/>
      <c r="FFB307" s="18"/>
      <c r="FFC307" s="18"/>
      <c r="FFD307" s="18"/>
      <c r="FFE307" s="18"/>
      <c r="FFF307" s="18"/>
      <c r="FFG307" s="18"/>
      <c r="FFH307" s="18"/>
      <c r="FFI307" s="18"/>
      <c r="FFJ307" s="18"/>
      <c r="FFK307" s="18"/>
      <c r="FFL307" s="18"/>
      <c r="FFM307" s="18"/>
      <c r="FFN307" s="18"/>
      <c r="FFO307" s="18"/>
      <c r="FFP307" s="18"/>
      <c r="FFQ307" s="18"/>
      <c r="FFR307" s="18"/>
      <c r="FFS307" s="18"/>
      <c r="FFT307" s="18"/>
      <c r="FFU307" s="18"/>
      <c r="FFV307" s="18"/>
      <c r="FFW307" s="18"/>
      <c r="FFX307" s="18"/>
      <c r="FFY307" s="18"/>
      <c r="FFZ307" s="18"/>
      <c r="FGA307" s="18"/>
      <c r="FGB307" s="18"/>
      <c r="FGC307" s="18"/>
      <c r="FGD307" s="18"/>
      <c r="FGE307" s="18"/>
      <c r="FGF307" s="18"/>
      <c r="FGG307" s="18"/>
      <c r="FGH307" s="18"/>
      <c r="FGI307" s="18"/>
      <c r="FGJ307" s="18"/>
      <c r="FGK307" s="18"/>
      <c r="FGL307" s="18"/>
      <c r="FGM307" s="18"/>
      <c r="FGN307" s="18"/>
      <c r="FGO307" s="18"/>
      <c r="FGP307" s="18"/>
      <c r="FGQ307" s="18"/>
      <c r="FGR307" s="18"/>
      <c r="FGS307" s="18"/>
      <c r="FGT307" s="18"/>
      <c r="FGU307" s="18"/>
      <c r="FGV307" s="18"/>
      <c r="FGW307" s="18"/>
      <c r="FGX307" s="18"/>
      <c r="FGY307" s="18"/>
      <c r="FGZ307" s="18"/>
      <c r="FHA307" s="18"/>
      <c r="FHB307" s="18"/>
      <c r="FHC307" s="18"/>
      <c r="FHD307" s="18"/>
      <c r="FHE307" s="18"/>
      <c r="FHF307" s="18"/>
      <c r="FHG307" s="18"/>
      <c r="FHH307" s="18"/>
      <c r="FHI307" s="18"/>
      <c r="FHJ307" s="18"/>
      <c r="FHK307" s="18"/>
      <c r="FHL307" s="18"/>
      <c r="FHM307" s="18"/>
      <c r="FHN307" s="18"/>
      <c r="FHO307" s="18"/>
      <c r="FHP307" s="18"/>
      <c r="FHQ307" s="18"/>
      <c r="FHR307" s="18"/>
      <c r="FHS307" s="18"/>
      <c r="FHT307" s="18"/>
      <c r="FHU307" s="18"/>
      <c r="FHV307" s="18"/>
      <c r="FHW307" s="18"/>
      <c r="FHX307" s="18"/>
      <c r="FHY307" s="18"/>
      <c r="FHZ307" s="18"/>
      <c r="FIA307" s="18"/>
      <c r="FIB307" s="18"/>
      <c r="FIC307" s="18"/>
      <c r="FID307" s="18"/>
      <c r="FIE307" s="18"/>
      <c r="FIF307" s="18"/>
      <c r="FIG307" s="18"/>
      <c r="FIH307" s="18"/>
      <c r="FII307" s="18"/>
      <c r="FIJ307" s="18"/>
      <c r="FIK307" s="18"/>
      <c r="FIL307" s="18"/>
      <c r="FIM307" s="18"/>
      <c r="FIN307" s="18"/>
      <c r="FIO307" s="18"/>
      <c r="FIP307" s="18"/>
      <c r="FIQ307" s="18"/>
      <c r="FIR307" s="18"/>
      <c r="FIS307" s="18"/>
      <c r="FIT307" s="18"/>
      <c r="FIU307" s="18"/>
      <c r="FIV307" s="18"/>
      <c r="FIW307" s="18"/>
      <c r="FIX307" s="18"/>
      <c r="FIY307" s="18"/>
      <c r="FIZ307" s="18"/>
      <c r="FJA307" s="18"/>
      <c r="FJB307" s="18"/>
      <c r="FJC307" s="18"/>
      <c r="FJD307" s="18"/>
      <c r="FJE307" s="18"/>
      <c r="FJF307" s="18"/>
      <c r="FJG307" s="18"/>
      <c r="FJH307" s="18"/>
      <c r="FJI307" s="18"/>
      <c r="FJJ307" s="18"/>
      <c r="FJK307" s="18"/>
      <c r="FJL307" s="18"/>
      <c r="FJM307" s="18"/>
      <c r="FJN307" s="18"/>
      <c r="FJO307" s="18"/>
      <c r="FJP307" s="18"/>
      <c r="FJQ307" s="18"/>
      <c r="FJR307" s="18"/>
      <c r="FJS307" s="18"/>
      <c r="FJT307" s="18"/>
      <c r="FJU307" s="18"/>
      <c r="FJV307" s="18"/>
      <c r="FJW307" s="18"/>
      <c r="FJX307" s="18"/>
      <c r="FJY307" s="18"/>
      <c r="FJZ307" s="18"/>
      <c r="FKA307" s="18"/>
      <c r="FKB307" s="18"/>
      <c r="FKC307" s="18"/>
      <c r="FKD307" s="18"/>
      <c r="FKE307" s="18"/>
      <c r="FKF307" s="18"/>
      <c r="FKG307" s="18"/>
      <c r="FKH307" s="18"/>
      <c r="FKI307" s="18"/>
      <c r="FKJ307" s="18"/>
      <c r="FKK307" s="18"/>
      <c r="FKL307" s="18"/>
      <c r="FKM307" s="18"/>
      <c r="FKN307" s="18"/>
      <c r="FKO307" s="18"/>
      <c r="FKP307" s="18"/>
      <c r="FKQ307" s="18"/>
      <c r="FKR307" s="18"/>
      <c r="FKS307" s="18"/>
      <c r="FKT307" s="18"/>
      <c r="FKU307" s="18"/>
      <c r="FKV307" s="18"/>
      <c r="FKW307" s="18"/>
      <c r="FKX307" s="18"/>
      <c r="FKY307" s="18"/>
      <c r="FKZ307" s="18"/>
      <c r="FLA307" s="18"/>
      <c r="FLB307" s="18"/>
      <c r="FLC307" s="18"/>
      <c r="FLD307" s="18"/>
      <c r="FLE307" s="18"/>
      <c r="FLF307" s="18"/>
      <c r="FLG307" s="18"/>
      <c r="FLH307" s="18"/>
      <c r="FLI307" s="18"/>
      <c r="FLJ307" s="18"/>
      <c r="FLK307" s="18"/>
      <c r="FLL307" s="18"/>
      <c r="FLM307" s="18"/>
      <c r="FLN307" s="18"/>
      <c r="FLO307" s="18"/>
      <c r="FLP307" s="18"/>
      <c r="FLQ307" s="18"/>
      <c r="FLR307" s="18"/>
      <c r="FLS307" s="18"/>
      <c r="FLT307" s="18"/>
      <c r="FLU307" s="18"/>
      <c r="FLV307" s="18"/>
      <c r="FLW307" s="18"/>
      <c r="FLX307" s="18"/>
      <c r="FLY307" s="18"/>
      <c r="FLZ307" s="18"/>
      <c r="FMA307" s="18"/>
      <c r="FMB307" s="18"/>
      <c r="FMC307" s="18"/>
      <c r="FMD307" s="18"/>
      <c r="FME307" s="18"/>
      <c r="FMF307" s="18"/>
      <c r="FMG307" s="18"/>
      <c r="FMH307" s="18"/>
      <c r="FMI307" s="18"/>
      <c r="FMJ307" s="18"/>
      <c r="FMK307" s="18"/>
      <c r="FML307" s="18"/>
      <c r="FMM307" s="18"/>
      <c r="FMN307" s="18"/>
      <c r="FMO307" s="18"/>
      <c r="FMP307" s="18"/>
      <c r="FMQ307" s="18"/>
      <c r="FMR307" s="18"/>
      <c r="FMS307" s="18"/>
      <c r="FMT307" s="18"/>
      <c r="FMU307" s="18"/>
      <c r="FMV307" s="18"/>
      <c r="FMW307" s="18"/>
      <c r="FMX307" s="18"/>
      <c r="FMY307" s="18"/>
      <c r="FMZ307" s="18"/>
      <c r="FNA307" s="18"/>
      <c r="FNB307" s="18"/>
      <c r="FNC307" s="18"/>
      <c r="FND307" s="18"/>
      <c r="FNE307" s="18"/>
      <c r="FNF307" s="18"/>
      <c r="FNG307" s="18"/>
      <c r="FNH307" s="18"/>
      <c r="FNI307" s="18"/>
      <c r="FNJ307" s="18"/>
      <c r="FNK307" s="18"/>
      <c r="FNL307" s="18"/>
      <c r="FNM307" s="18"/>
      <c r="FNN307" s="18"/>
      <c r="FNO307" s="18"/>
      <c r="FNP307" s="18"/>
      <c r="FNQ307" s="18"/>
      <c r="FNR307" s="18"/>
      <c r="FNS307" s="18"/>
      <c r="FNT307" s="18"/>
      <c r="FNU307" s="18"/>
      <c r="FNV307" s="18"/>
      <c r="FNW307" s="18"/>
      <c r="FNX307" s="18"/>
      <c r="FNY307" s="18"/>
      <c r="FNZ307" s="18"/>
      <c r="FOA307" s="18"/>
      <c r="FOB307" s="18"/>
      <c r="FOC307" s="18"/>
      <c r="FOD307" s="18"/>
      <c r="FOE307" s="18"/>
      <c r="FOF307" s="18"/>
      <c r="FOG307" s="18"/>
      <c r="FOH307" s="18"/>
      <c r="FOI307" s="18"/>
      <c r="FOJ307" s="18"/>
      <c r="FOK307" s="18"/>
      <c r="FOL307" s="18"/>
      <c r="FOM307" s="18"/>
      <c r="FON307" s="18"/>
      <c r="FOO307" s="18"/>
      <c r="FOP307" s="18"/>
      <c r="FOQ307" s="18"/>
      <c r="FOR307" s="18"/>
      <c r="FOS307" s="18"/>
      <c r="FOT307" s="18"/>
      <c r="FOU307" s="18"/>
      <c r="FOV307" s="18"/>
      <c r="FOW307" s="18"/>
      <c r="FOX307" s="18"/>
      <c r="FOY307" s="18"/>
      <c r="FOZ307" s="18"/>
      <c r="FPA307" s="18"/>
      <c r="FPB307" s="18"/>
      <c r="FPC307" s="18"/>
      <c r="FPD307" s="18"/>
      <c r="FPE307" s="18"/>
      <c r="FPF307" s="18"/>
      <c r="FPG307" s="18"/>
      <c r="FPH307" s="18"/>
      <c r="FPI307" s="18"/>
      <c r="FPJ307" s="18"/>
      <c r="FPK307" s="18"/>
      <c r="FPL307" s="18"/>
      <c r="FPM307" s="18"/>
      <c r="FPN307" s="18"/>
      <c r="FPO307" s="18"/>
      <c r="FPP307" s="18"/>
      <c r="FPQ307" s="18"/>
      <c r="FPR307" s="18"/>
      <c r="FPS307" s="18"/>
      <c r="FPT307" s="18"/>
      <c r="FPU307" s="18"/>
      <c r="FPV307" s="18"/>
      <c r="FPW307" s="18"/>
      <c r="FPX307" s="18"/>
      <c r="FPY307" s="18"/>
      <c r="FPZ307" s="18"/>
      <c r="FQA307" s="18"/>
      <c r="FQB307" s="18"/>
      <c r="FQC307" s="18"/>
      <c r="FQD307" s="18"/>
      <c r="FQE307" s="18"/>
      <c r="FQF307" s="18"/>
      <c r="FQG307" s="18"/>
      <c r="FQH307" s="18"/>
      <c r="FQI307" s="18"/>
      <c r="FQJ307" s="18"/>
      <c r="FQK307" s="18"/>
      <c r="FQL307" s="18"/>
      <c r="FQM307" s="18"/>
      <c r="FQN307" s="18"/>
      <c r="FQO307" s="18"/>
      <c r="FQP307" s="18"/>
      <c r="FQQ307" s="18"/>
      <c r="FQR307" s="18"/>
      <c r="FQS307" s="18"/>
      <c r="FQT307" s="18"/>
      <c r="FQU307" s="18"/>
      <c r="FQV307" s="18"/>
      <c r="FQW307" s="18"/>
      <c r="FQX307" s="18"/>
      <c r="FQY307" s="18"/>
      <c r="FQZ307" s="18"/>
      <c r="FRA307" s="18"/>
      <c r="FRB307" s="18"/>
      <c r="FRC307" s="18"/>
      <c r="FRD307" s="18"/>
      <c r="FRE307" s="18"/>
      <c r="FRF307" s="18"/>
      <c r="FRG307" s="18"/>
      <c r="FRH307" s="18"/>
      <c r="FRI307" s="18"/>
      <c r="FRJ307" s="18"/>
      <c r="FRK307" s="18"/>
      <c r="FRL307" s="18"/>
      <c r="FRM307" s="18"/>
      <c r="FRN307" s="18"/>
      <c r="FRO307" s="18"/>
      <c r="FRP307" s="18"/>
      <c r="FRQ307" s="18"/>
      <c r="FRR307" s="18"/>
      <c r="FRS307" s="18"/>
      <c r="FRT307" s="18"/>
      <c r="FRU307" s="18"/>
      <c r="FRV307" s="18"/>
      <c r="FRW307" s="18"/>
      <c r="FRX307" s="18"/>
      <c r="FRY307" s="18"/>
      <c r="FRZ307" s="18"/>
      <c r="FSA307" s="18"/>
      <c r="FSB307" s="18"/>
      <c r="FSC307" s="18"/>
      <c r="FSD307" s="18"/>
      <c r="FSE307" s="18"/>
      <c r="FSF307" s="18"/>
      <c r="FSG307" s="18"/>
      <c r="FSH307" s="18"/>
      <c r="FSI307" s="18"/>
      <c r="FSJ307" s="18"/>
      <c r="FSK307" s="18"/>
      <c r="FSL307" s="18"/>
      <c r="FSM307" s="18"/>
      <c r="FSN307" s="18"/>
      <c r="FSO307" s="18"/>
      <c r="FSP307" s="18"/>
      <c r="FSQ307" s="18"/>
      <c r="FSR307" s="18"/>
      <c r="FSS307" s="18"/>
      <c r="FST307" s="18"/>
      <c r="FSU307" s="18"/>
      <c r="FSV307" s="18"/>
      <c r="FSW307" s="18"/>
      <c r="FSX307" s="18"/>
      <c r="FSY307" s="18"/>
      <c r="FSZ307" s="18"/>
      <c r="FTA307" s="18"/>
      <c r="FTB307" s="18"/>
      <c r="FTC307" s="18"/>
      <c r="FTD307" s="18"/>
      <c r="FTE307" s="18"/>
      <c r="FTF307" s="18"/>
      <c r="FTG307" s="18"/>
      <c r="FTH307" s="18"/>
      <c r="FTI307" s="18"/>
      <c r="FTJ307" s="18"/>
      <c r="FTK307" s="18"/>
      <c r="FTL307" s="18"/>
      <c r="FTM307" s="18"/>
      <c r="FTN307" s="18"/>
      <c r="FTO307" s="18"/>
      <c r="FTP307" s="18"/>
      <c r="FTQ307" s="18"/>
      <c r="FTR307" s="18"/>
      <c r="FTS307" s="18"/>
      <c r="FTT307" s="18"/>
      <c r="FTU307" s="18"/>
      <c r="FTV307" s="18"/>
      <c r="FTW307" s="18"/>
      <c r="FTX307" s="18"/>
      <c r="FTY307" s="18"/>
      <c r="FTZ307" s="18"/>
      <c r="FUA307" s="18"/>
      <c r="FUB307" s="18"/>
      <c r="FUC307" s="18"/>
      <c r="FUD307" s="18"/>
      <c r="FUE307" s="18"/>
      <c r="FUF307" s="18"/>
      <c r="FUG307" s="18"/>
      <c r="FUH307" s="18"/>
      <c r="FUI307" s="18"/>
      <c r="FUJ307" s="18"/>
      <c r="FUK307" s="18"/>
      <c r="FUL307" s="18"/>
      <c r="FUM307" s="18"/>
      <c r="FUN307" s="18"/>
      <c r="FUO307" s="18"/>
      <c r="FUP307" s="18"/>
      <c r="FUQ307" s="18"/>
      <c r="FUR307" s="18"/>
      <c r="FUS307" s="18"/>
      <c r="FUT307" s="18"/>
      <c r="FUU307" s="18"/>
      <c r="FUV307" s="18"/>
      <c r="FUW307" s="18"/>
      <c r="FUX307" s="18"/>
      <c r="FUY307" s="18"/>
      <c r="FUZ307" s="18"/>
      <c r="FVA307" s="18"/>
      <c r="FVB307" s="18"/>
      <c r="FVC307" s="18"/>
      <c r="FVD307" s="18"/>
      <c r="FVE307" s="18"/>
      <c r="FVF307" s="18"/>
      <c r="FVG307" s="18"/>
      <c r="FVH307" s="18"/>
      <c r="FVI307" s="18"/>
      <c r="FVJ307" s="18"/>
      <c r="FVK307" s="18"/>
      <c r="FVL307" s="18"/>
      <c r="FVM307" s="18"/>
      <c r="FVN307" s="18"/>
      <c r="FVO307" s="18"/>
      <c r="FVP307" s="18"/>
      <c r="FVQ307" s="18"/>
      <c r="FVR307" s="18"/>
      <c r="FVS307" s="18"/>
      <c r="FVT307" s="18"/>
      <c r="FVU307" s="18"/>
      <c r="FVV307" s="18"/>
      <c r="FVW307" s="18"/>
      <c r="FVX307" s="18"/>
      <c r="FVY307" s="18"/>
      <c r="FVZ307" s="18"/>
      <c r="FWA307" s="18"/>
      <c r="FWB307" s="18"/>
      <c r="FWC307" s="18"/>
      <c r="FWD307" s="18"/>
      <c r="FWE307" s="18"/>
      <c r="FWF307" s="18"/>
      <c r="FWG307" s="18"/>
      <c r="FWH307" s="18"/>
      <c r="FWI307" s="18"/>
      <c r="FWJ307" s="18"/>
      <c r="FWK307" s="18"/>
      <c r="FWL307" s="18"/>
      <c r="FWM307" s="18"/>
      <c r="FWN307" s="18"/>
      <c r="FWO307" s="18"/>
      <c r="FWP307" s="18"/>
      <c r="FWQ307" s="18"/>
      <c r="FWR307" s="18"/>
      <c r="FWS307" s="18"/>
      <c r="FWT307" s="18"/>
      <c r="FWU307" s="18"/>
      <c r="FWV307" s="18"/>
      <c r="FWW307" s="18"/>
      <c r="FWX307" s="18"/>
      <c r="FWY307" s="18"/>
      <c r="FWZ307" s="18"/>
      <c r="FXA307" s="18"/>
      <c r="FXB307" s="18"/>
      <c r="FXC307" s="18"/>
      <c r="FXD307" s="18"/>
      <c r="FXE307" s="18"/>
      <c r="FXF307" s="18"/>
      <c r="FXG307" s="18"/>
      <c r="FXH307" s="18"/>
      <c r="FXI307" s="18"/>
      <c r="FXJ307" s="18"/>
      <c r="FXK307" s="18"/>
      <c r="FXL307" s="18"/>
      <c r="FXM307" s="18"/>
      <c r="FXN307" s="18"/>
      <c r="FXO307" s="18"/>
      <c r="FXP307" s="18"/>
      <c r="FXQ307" s="18"/>
      <c r="FXR307" s="18"/>
      <c r="FXS307" s="18"/>
      <c r="FXT307" s="18"/>
      <c r="FXU307" s="18"/>
      <c r="FXV307" s="18"/>
      <c r="FXW307" s="18"/>
      <c r="FXX307" s="18"/>
      <c r="FXY307" s="18"/>
      <c r="FXZ307" s="18"/>
      <c r="FYA307" s="18"/>
      <c r="FYB307" s="18"/>
      <c r="FYC307" s="18"/>
      <c r="FYD307" s="18"/>
      <c r="FYE307" s="18"/>
      <c r="FYF307" s="18"/>
      <c r="FYG307" s="18"/>
      <c r="FYH307" s="18"/>
      <c r="FYI307" s="18"/>
      <c r="FYJ307" s="18"/>
      <c r="FYK307" s="18"/>
      <c r="FYL307" s="18"/>
      <c r="FYM307" s="18"/>
      <c r="FYN307" s="18"/>
      <c r="FYO307" s="18"/>
      <c r="FYP307" s="18"/>
      <c r="FYQ307" s="18"/>
      <c r="FYR307" s="18"/>
      <c r="FYS307" s="18"/>
      <c r="FYT307" s="18"/>
      <c r="FYU307" s="18"/>
      <c r="FYV307" s="18"/>
      <c r="FYW307" s="18"/>
      <c r="FYX307" s="18"/>
      <c r="FYY307" s="18"/>
      <c r="FYZ307" s="18"/>
      <c r="FZA307" s="18"/>
      <c r="FZB307" s="18"/>
      <c r="FZC307" s="18"/>
      <c r="FZD307" s="18"/>
      <c r="FZE307" s="18"/>
      <c r="FZF307" s="18"/>
      <c r="FZG307" s="18"/>
      <c r="FZH307" s="18"/>
      <c r="FZI307" s="18"/>
      <c r="FZJ307" s="18"/>
      <c r="FZK307" s="18"/>
      <c r="FZL307" s="18"/>
      <c r="FZM307" s="18"/>
      <c r="FZN307" s="18"/>
      <c r="FZO307" s="18"/>
      <c r="FZP307" s="18"/>
      <c r="FZQ307" s="18"/>
      <c r="FZR307" s="18"/>
      <c r="FZS307" s="18"/>
      <c r="FZT307" s="18"/>
      <c r="FZU307" s="18"/>
      <c r="FZV307" s="18"/>
      <c r="FZW307" s="18"/>
      <c r="FZX307" s="18"/>
      <c r="FZY307" s="18"/>
      <c r="FZZ307" s="18"/>
      <c r="GAA307" s="18"/>
      <c r="GAB307" s="18"/>
      <c r="GAC307" s="18"/>
      <c r="GAD307" s="18"/>
      <c r="GAE307" s="18"/>
      <c r="GAF307" s="18"/>
      <c r="GAG307" s="18"/>
      <c r="GAH307" s="18"/>
      <c r="GAI307" s="18"/>
      <c r="GAJ307" s="18"/>
      <c r="GAK307" s="18"/>
      <c r="GAL307" s="18"/>
      <c r="GAM307" s="18"/>
      <c r="GAN307" s="18"/>
      <c r="GAO307" s="18"/>
      <c r="GAP307" s="18"/>
      <c r="GAQ307" s="18"/>
      <c r="GAR307" s="18"/>
      <c r="GAS307" s="18"/>
      <c r="GAT307" s="18"/>
      <c r="GAU307" s="18"/>
      <c r="GAV307" s="18"/>
      <c r="GAW307" s="18"/>
      <c r="GAX307" s="18"/>
      <c r="GAY307" s="18"/>
      <c r="GAZ307" s="18"/>
      <c r="GBA307" s="18"/>
      <c r="GBB307" s="18"/>
      <c r="GBC307" s="18"/>
      <c r="GBD307" s="18"/>
      <c r="GBE307" s="18"/>
      <c r="GBF307" s="18"/>
      <c r="GBG307" s="18"/>
      <c r="GBH307" s="18"/>
      <c r="GBI307" s="18"/>
      <c r="GBJ307" s="18"/>
      <c r="GBK307" s="18"/>
      <c r="GBL307" s="18"/>
      <c r="GBM307" s="18"/>
      <c r="GBN307" s="18"/>
      <c r="GBO307" s="18"/>
      <c r="GBP307" s="18"/>
      <c r="GBQ307" s="18"/>
      <c r="GBR307" s="18"/>
      <c r="GBS307" s="18"/>
      <c r="GBT307" s="18"/>
      <c r="GBU307" s="18"/>
      <c r="GBV307" s="18"/>
      <c r="GBW307" s="18"/>
      <c r="GBX307" s="18"/>
      <c r="GBY307" s="18"/>
      <c r="GBZ307" s="18"/>
      <c r="GCA307" s="18"/>
      <c r="GCB307" s="18"/>
      <c r="GCC307" s="18"/>
      <c r="GCD307" s="18"/>
      <c r="GCE307" s="18"/>
      <c r="GCF307" s="18"/>
      <c r="GCG307" s="18"/>
      <c r="GCH307" s="18"/>
      <c r="GCI307" s="18"/>
      <c r="GCJ307" s="18"/>
      <c r="GCK307" s="18"/>
      <c r="GCL307" s="18"/>
      <c r="GCM307" s="18"/>
      <c r="GCN307" s="18"/>
      <c r="GCO307" s="18"/>
      <c r="GCP307" s="18"/>
      <c r="GCQ307" s="18"/>
      <c r="GCR307" s="18"/>
      <c r="GCS307" s="18"/>
      <c r="GCT307" s="18"/>
      <c r="GCU307" s="18"/>
      <c r="GCV307" s="18"/>
      <c r="GCW307" s="18"/>
      <c r="GCX307" s="18"/>
      <c r="GCY307" s="18"/>
      <c r="GCZ307" s="18"/>
      <c r="GDA307" s="18"/>
      <c r="GDB307" s="18"/>
      <c r="GDC307" s="18"/>
      <c r="GDD307" s="18"/>
      <c r="GDE307" s="18"/>
      <c r="GDF307" s="18"/>
      <c r="GDG307" s="18"/>
      <c r="GDH307" s="18"/>
      <c r="GDI307" s="18"/>
      <c r="GDJ307" s="18"/>
      <c r="GDK307" s="18"/>
      <c r="GDL307" s="18"/>
      <c r="GDM307" s="18"/>
      <c r="GDN307" s="18"/>
      <c r="GDO307" s="18"/>
      <c r="GDP307" s="18"/>
      <c r="GDQ307" s="18"/>
      <c r="GDR307" s="18"/>
      <c r="GDS307" s="18"/>
      <c r="GDT307" s="18"/>
      <c r="GDU307" s="18"/>
      <c r="GDV307" s="18"/>
      <c r="GDW307" s="18"/>
      <c r="GDX307" s="18"/>
      <c r="GDY307" s="18"/>
      <c r="GDZ307" s="18"/>
      <c r="GEA307" s="18"/>
      <c r="GEB307" s="18"/>
      <c r="GEC307" s="18"/>
      <c r="GED307" s="18"/>
      <c r="GEE307" s="18"/>
      <c r="GEF307" s="18"/>
      <c r="GEG307" s="18"/>
      <c r="GEH307" s="18"/>
      <c r="GEI307" s="18"/>
      <c r="GEJ307" s="18"/>
      <c r="GEK307" s="18"/>
      <c r="GEL307" s="18"/>
      <c r="GEM307" s="18"/>
      <c r="GEN307" s="18"/>
      <c r="GEO307" s="18"/>
      <c r="GEP307" s="18"/>
      <c r="GEQ307" s="18"/>
      <c r="GER307" s="18"/>
      <c r="GES307" s="18"/>
      <c r="GET307" s="18"/>
      <c r="GEU307" s="18"/>
      <c r="GEV307" s="18"/>
      <c r="GEW307" s="18"/>
      <c r="GEX307" s="18"/>
      <c r="GEY307" s="18"/>
      <c r="GEZ307" s="18"/>
      <c r="GFA307" s="18"/>
      <c r="GFB307" s="18"/>
      <c r="GFC307" s="18"/>
      <c r="GFD307" s="18"/>
      <c r="GFE307" s="18"/>
      <c r="GFF307" s="18"/>
      <c r="GFG307" s="18"/>
      <c r="GFH307" s="18"/>
      <c r="GFI307" s="18"/>
      <c r="GFJ307" s="18"/>
      <c r="GFK307" s="18"/>
      <c r="GFL307" s="18"/>
      <c r="GFM307" s="18"/>
      <c r="GFN307" s="18"/>
      <c r="GFO307" s="18"/>
      <c r="GFP307" s="18"/>
      <c r="GFQ307" s="18"/>
      <c r="GFR307" s="18"/>
      <c r="GFS307" s="18"/>
      <c r="GFT307" s="18"/>
      <c r="GFU307" s="18"/>
      <c r="GFV307" s="18"/>
      <c r="GFW307" s="18"/>
      <c r="GFX307" s="18"/>
      <c r="GFY307" s="18"/>
      <c r="GFZ307" s="18"/>
      <c r="GGA307" s="18"/>
      <c r="GGB307" s="18"/>
      <c r="GGC307" s="18"/>
      <c r="GGD307" s="18"/>
      <c r="GGE307" s="18"/>
      <c r="GGF307" s="18"/>
      <c r="GGG307" s="18"/>
      <c r="GGH307" s="18"/>
      <c r="GGI307" s="18"/>
      <c r="GGJ307" s="18"/>
      <c r="GGK307" s="18"/>
      <c r="GGL307" s="18"/>
      <c r="GGM307" s="18"/>
      <c r="GGN307" s="18"/>
      <c r="GGO307" s="18"/>
      <c r="GGP307" s="18"/>
      <c r="GGQ307" s="18"/>
      <c r="GGR307" s="18"/>
      <c r="GGS307" s="18"/>
      <c r="GGT307" s="18"/>
      <c r="GGU307" s="18"/>
      <c r="GGV307" s="18"/>
      <c r="GGW307" s="18"/>
      <c r="GGX307" s="18"/>
      <c r="GGY307" s="18"/>
      <c r="GGZ307" s="18"/>
      <c r="GHA307" s="18"/>
      <c r="GHB307" s="18"/>
      <c r="GHC307" s="18"/>
      <c r="GHD307" s="18"/>
      <c r="GHE307" s="18"/>
      <c r="GHF307" s="18"/>
      <c r="GHG307" s="18"/>
      <c r="GHH307" s="18"/>
      <c r="GHI307" s="18"/>
      <c r="GHJ307" s="18"/>
      <c r="GHK307" s="18"/>
      <c r="GHL307" s="18"/>
      <c r="GHM307" s="18"/>
      <c r="GHN307" s="18"/>
      <c r="GHO307" s="18"/>
      <c r="GHP307" s="18"/>
      <c r="GHQ307" s="18"/>
      <c r="GHR307" s="18"/>
      <c r="GHS307" s="18"/>
      <c r="GHT307" s="18"/>
      <c r="GHU307" s="18"/>
      <c r="GHV307" s="18"/>
      <c r="GHW307" s="18"/>
      <c r="GHX307" s="18"/>
      <c r="GHY307" s="18"/>
      <c r="GHZ307" s="18"/>
      <c r="GIA307" s="18"/>
      <c r="GIB307" s="18"/>
      <c r="GIC307" s="18"/>
      <c r="GID307" s="18"/>
      <c r="GIE307" s="18"/>
      <c r="GIF307" s="18"/>
      <c r="GIG307" s="18"/>
      <c r="GIH307" s="18"/>
      <c r="GII307" s="18"/>
      <c r="GIJ307" s="18"/>
      <c r="GIK307" s="18"/>
      <c r="GIL307" s="18"/>
      <c r="GIM307" s="18"/>
      <c r="GIN307" s="18"/>
      <c r="GIO307" s="18"/>
      <c r="GIP307" s="18"/>
      <c r="GIQ307" s="18"/>
      <c r="GIR307" s="18"/>
      <c r="GIS307" s="18"/>
      <c r="GIT307" s="18"/>
      <c r="GIU307" s="18"/>
      <c r="GIV307" s="18"/>
      <c r="GIW307" s="18"/>
      <c r="GIX307" s="18"/>
      <c r="GIY307" s="18"/>
      <c r="GIZ307" s="18"/>
      <c r="GJA307" s="18"/>
      <c r="GJB307" s="18"/>
      <c r="GJC307" s="18"/>
      <c r="GJD307" s="18"/>
      <c r="GJE307" s="18"/>
      <c r="GJF307" s="18"/>
      <c r="GJG307" s="18"/>
      <c r="GJH307" s="18"/>
      <c r="GJI307" s="18"/>
      <c r="GJJ307" s="18"/>
      <c r="GJK307" s="18"/>
      <c r="GJL307" s="18"/>
      <c r="GJM307" s="18"/>
      <c r="GJN307" s="18"/>
      <c r="GJO307" s="18"/>
      <c r="GJP307" s="18"/>
      <c r="GJQ307" s="18"/>
      <c r="GJR307" s="18"/>
      <c r="GJS307" s="18"/>
      <c r="GJT307" s="18"/>
      <c r="GJU307" s="18"/>
      <c r="GJV307" s="18"/>
      <c r="GJW307" s="18"/>
      <c r="GJX307" s="18"/>
      <c r="GJY307" s="18"/>
      <c r="GJZ307" s="18"/>
      <c r="GKA307" s="18"/>
      <c r="GKB307" s="18"/>
      <c r="GKC307" s="18"/>
      <c r="GKD307" s="18"/>
      <c r="GKE307" s="18"/>
      <c r="GKF307" s="18"/>
      <c r="GKG307" s="18"/>
      <c r="GKH307" s="18"/>
      <c r="GKI307" s="18"/>
      <c r="GKJ307" s="18"/>
      <c r="GKK307" s="18"/>
      <c r="GKL307" s="18"/>
      <c r="GKM307" s="18"/>
      <c r="GKN307" s="18"/>
      <c r="GKO307" s="18"/>
      <c r="GKP307" s="18"/>
      <c r="GKQ307" s="18"/>
      <c r="GKR307" s="18"/>
      <c r="GKS307" s="18"/>
      <c r="GKT307" s="18"/>
      <c r="GKU307" s="18"/>
      <c r="GKV307" s="18"/>
      <c r="GKW307" s="18"/>
      <c r="GKX307" s="18"/>
      <c r="GKY307" s="18"/>
      <c r="GKZ307" s="18"/>
      <c r="GLA307" s="18"/>
      <c r="GLB307" s="18"/>
      <c r="GLC307" s="18"/>
      <c r="GLD307" s="18"/>
      <c r="GLE307" s="18"/>
      <c r="GLF307" s="18"/>
      <c r="GLG307" s="18"/>
      <c r="GLH307" s="18"/>
      <c r="GLI307" s="18"/>
      <c r="GLJ307" s="18"/>
      <c r="GLK307" s="18"/>
      <c r="GLL307" s="18"/>
      <c r="GLM307" s="18"/>
      <c r="GLN307" s="18"/>
      <c r="GLO307" s="18"/>
      <c r="GLP307" s="18"/>
      <c r="GLQ307" s="18"/>
      <c r="GLR307" s="18"/>
      <c r="GLS307" s="18"/>
      <c r="GLT307" s="18"/>
      <c r="GLU307" s="18"/>
      <c r="GLV307" s="18"/>
      <c r="GLW307" s="18"/>
      <c r="GLX307" s="18"/>
      <c r="GLY307" s="18"/>
      <c r="GLZ307" s="18"/>
      <c r="GMA307" s="18"/>
      <c r="GMB307" s="18"/>
      <c r="GMC307" s="18"/>
      <c r="GMD307" s="18"/>
      <c r="GME307" s="18"/>
      <c r="GMF307" s="18"/>
      <c r="GMG307" s="18"/>
      <c r="GMH307" s="18"/>
      <c r="GMI307" s="18"/>
      <c r="GMJ307" s="18"/>
      <c r="GMK307" s="18"/>
      <c r="GML307" s="18"/>
      <c r="GMM307" s="18"/>
      <c r="GMN307" s="18"/>
      <c r="GMO307" s="18"/>
      <c r="GMP307" s="18"/>
      <c r="GMQ307" s="18"/>
      <c r="GMR307" s="18"/>
      <c r="GMS307" s="18"/>
      <c r="GMT307" s="18"/>
      <c r="GMU307" s="18"/>
      <c r="GMV307" s="18"/>
      <c r="GMW307" s="18"/>
      <c r="GMX307" s="18"/>
      <c r="GMY307" s="18"/>
      <c r="GMZ307" s="18"/>
      <c r="GNA307" s="18"/>
      <c r="GNB307" s="18"/>
      <c r="GNC307" s="18"/>
      <c r="GND307" s="18"/>
      <c r="GNE307" s="18"/>
      <c r="GNF307" s="18"/>
      <c r="GNG307" s="18"/>
      <c r="GNH307" s="18"/>
      <c r="GNI307" s="18"/>
      <c r="GNJ307" s="18"/>
      <c r="GNK307" s="18"/>
      <c r="GNL307" s="18"/>
      <c r="GNM307" s="18"/>
      <c r="GNN307" s="18"/>
      <c r="GNO307" s="18"/>
      <c r="GNP307" s="18"/>
      <c r="GNQ307" s="18"/>
      <c r="GNR307" s="18"/>
      <c r="GNS307" s="18"/>
      <c r="GNT307" s="18"/>
      <c r="GNU307" s="18"/>
      <c r="GNV307" s="18"/>
      <c r="GNW307" s="18"/>
      <c r="GNX307" s="18"/>
      <c r="GNY307" s="18"/>
      <c r="GNZ307" s="18"/>
      <c r="GOA307" s="18"/>
      <c r="GOB307" s="18"/>
      <c r="GOC307" s="18"/>
      <c r="GOD307" s="18"/>
      <c r="GOE307" s="18"/>
      <c r="GOF307" s="18"/>
      <c r="GOG307" s="18"/>
      <c r="GOH307" s="18"/>
      <c r="GOI307" s="18"/>
      <c r="GOJ307" s="18"/>
      <c r="GOK307" s="18"/>
      <c r="GOL307" s="18"/>
      <c r="GOM307" s="18"/>
      <c r="GON307" s="18"/>
      <c r="GOO307" s="18"/>
      <c r="GOP307" s="18"/>
      <c r="GOQ307" s="18"/>
      <c r="GOR307" s="18"/>
      <c r="GOS307" s="18"/>
      <c r="GOT307" s="18"/>
      <c r="GOU307" s="18"/>
      <c r="GOV307" s="18"/>
      <c r="GOW307" s="18"/>
      <c r="GOX307" s="18"/>
      <c r="GOY307" s="18"/>
      <c r="GOZ307" s="18"/>
      <c r="GPA307" s="18"/>
      <c r="GPB307" s="18"/>
      <c r="GPC307" s="18"/>
      <c r="GPD307" s="18"/>
      <c r="GPE307" s="18"/>
      <c r="GPF307" s="18"/>
      <c r="GPG307" s="18"/>
      <c r="GPH307" s="18"/>
      <c r="GPI307" s="18"/>
      <c r="GPJ307" s="18"/>
      <c r="GPK307" s="18"/>
      <c r="GPL307" s="18"/>
      <c r="GPM307" s="18"/>
      <c r="GPN307" s="18"/>
      <c r="GPO307" s="18"/>
      <c r="GPP307" s="18"/>
      <c r="GPQ307" s="18"/>
      <c r="GPR307" s="18"/>
      <c r="GPS307" s="18"/>
      <c r="GPT307" s="18"/>
      <c r="GPU307" s="18"/>
      <c r="GPV307" s="18"/>
      <c r="GPW307" s="18"/>
      <c r="GPX307" s="18"/>
      <c r="GPY307" s="18"/>
      <c r="GPZ307" s="18"/>
      <c r="GQA307" s="18"/>
      <c r="GQB307" s="18"/>
      <c r="GQC307" s="18"/>
      <c r="GQD307" s="18"/>
      <c r="GQE307" s="18"/>
      <c r="GQF307" s="18"/>
      <c r="GQG307" s="18"/>
      <c r="GQH307" s="18"/>
      <c r="GQI307" s="18"/>
      <c r="GQJ307" s="18"/>
      <c r="GQK307" s="18"/>
      <c r="GQL307" s="18"/>
      <c r="GQM307" s="18"/>
      <c r="GQN307" s="18"/>
      <c r="GQO307" s="18"/>
      <c r="GQP307" s="18"/>
      <c r="GQQ307" s="18"/>
      <c r="GQR307" s="18"/>
      <c r="GQS307" s="18"/>
      <c r="GQT307" s="18"/>
      <c r="GQU307" s="18"/>
      <c r="GQV307" s="18"/>
      <c r="GQW307" s="18"/>
      <c r="GQX307" s="18"/>
      <c r="GQY307" s="18"/>
      <c r="GQZ307" s="18"/>
      <c r="GRA307" s="18"/>
      <c r="GRB307" s="18"/>
      <c r="GRC307" s="18"/>
      <c r="GRD307" s="18"/>
      <c r="GRE307" s="18"/>
      <c r="GRF307" s="18"/>
      <c r="GRG307" s="18"/>
      <c r="GRH307" s="18"/>
      <c r="GRI307" s="18"/>
      <c r="GRJ307" s="18"/>
      <c r="GRK307" s="18"/>
      <c r="GRL307" s="18"/>
      <c r="GRM307" s="18"/>
      <c r="GRN307" s="18"/>
      <c r="GRO307" s="18"/>
      <c r="GRP307" s="18"/>
      <c r="GRQ307" s="18"/>
      <c r="GRR307" s="18"/>
      <c r="GRS307" s="18"/>
      <c r="GRT307" s="18"/>
      <c r="GRU307" s="18"/>
      <c r="GRV307" s="18"/>
      <c r="GRW307" s="18"/>
      <c r="GRX307" s="18"/>
      <c r="GRY307" s="18"/>
      <c r="GRZ307" s="18"/>
      <c r="GSA307" s="18"/>
      <c r="GSB307" s="18"/>
      <c r="GSC307" s="18"/>
      <c r="GSD307" s="18"/>
      <c r="GSE307" s="18"/>
      <c r="GSF307" s="18"/>
      <c r="GSG307" s="18"/>
      <c r="GSH307" s="18"/>
      <c r="GSI307" s="18"/>
      <c r="GSJ307" s="18"/>
      <c r="GSK307" s="18"/>
      <c r="GSL307" s="18"/>
      <c r="GSM307" s="18"/>
      <c r="GSN307" s="18"/>
      <c r="GSO307" s="18"/>
      <c r="GSP307" s="18"/>
      <c r="GSQ307" s="18"/>
      <c r="GSR307" s="18"/>
      <c r="GSS307" s="18"/>
      <c r="GST307" s="18"/>
      <c r="GSU307" s="18"/>
      <c r="GSV307" s="18"/>
      <c r="GSW307" s="18"/>
      <c r="GSX307" s="18"/>
      <c r="GSY307" s="18"/>
      <c r="GSZ307" s="18"/>
      <c r="GTA307" s="18"/>
      <c r="GTB307" s="18"/>
      <c r="GTC307" s="18"/>
      <c r="GTD307" s="18"/>
      <c r="GTE307" s="18"/>
      <c r="GTF307" s="18"/>
      <c r="GTG307" s="18"/>
      <c r="GTH307" s="18"/>
      <c r="GTI307" s="18"/>
      <c r="GTJ307" s="18"/>
      <c r="GTK307" s="18"/>
      <c r="GTL307" s="18"/>
      <c r="GTM307" s="18"/>
      <c r="GTN307" s="18"/>
      <c r="GTO307" s="18"/>
      <c r="GTP307" s="18"/>
      <c r="GTQ307" s="18"/>
      <c r="GTR307" s="18"/>
      <c r="GTS307" s="18"/>
      <c r="GTT307" s="18"/>
      <c r="GTU307" s="18"/>
      <c r="GTV307" s="18"/>
      <c r="GTW307" s="18"/>
      <c r="GTX307" s="18"/>
      <c r="GTY307" s="18"/>
      <c r="GTZ307" s="18"/>
      <c r="GUA307" s="18"/>
      <c r="GUB307" s="18"/>
      <c r="GUC307" s="18"/>
      <c r="GUD307" s="18"/>
      <c r="GUE307" s="18"/>
      <c r="GUF307" s="18"/>
      <c r="GUG307" s="18"/>
      <c r="GUH307" s="18"/>
      <c r="GUI307" s="18"/>
      <c r="GUJ307" s="18"/>
      <c r="GUK307" s="18"/>
      <c r="GUL307" s="18"/>
      <c r="GUM307" s="18"/>
      <c r="GUN307" s="18"/>
      <c r="GUO307" s="18"/>
      <c r="GUP307" s="18"/>
      <c r="GUQ307" s="18"/>
      <c r="GUR307" s="18"/>
      <c r="GUS307" s="18"/>
      <c r="GUT307" s="18"/>
      <c r="GUU307" s="18"/>
      <c r="GUV307" s="18"/>
      <c r="GUW307" s="18"/>
      <c r="GUX307" s="18"/>
      <c r="GUY307" s="18"/>
      <c r="GUZ307" s="18"/>
      <c r="GVA307" s="18"/>
      <c r="GVB307" s="18"/>
      <c r="GVC307" s="18"/>
      <c r="GVD307" s="18"/>
      <c r="GVE307" s="18"/>
      <c r="GVF307" s="18"/>
      <c r="GVG307" s="18"/>
      <c r="GVH307" s="18"/>
      <c r="GVI307" s="18"/>
      <c r="GVJ307" s="18"/>
      <c r="GVK307" s="18"/>
      <c r="GVL307" s="18"/>
      <c r="GVM307" s="18"/>
      <c r="GVN307" s="18"/>
      <c r="GVO307" s="18"/>
      <c r="GVP307" s="18"/>
      <c r="GVQ307" s="18"/>
      <c r="GVR307" s="18"/>
      <c r="GVS307" s="18"/>
      <c r="GVT307" s="18"/>
      <c r="GVU307" s="18"/>
      <c r="GVV307" s="18"/>
      <c r="GVW307" s="18"/>
      <c r="GVX307" s="18"/>
      <c r="GVY307" s="18"/>
      <c r="GVZ307" s="18"/>
      <c r="GWA307" s="18"/>
      <c r="GWB307" s="18"/>
      <c r="GWC307" s="18"/>
      <c r="GWD307" s="18"/>
      <c r="GWE307" s="18"/>
      <c r="GWF307" s="18"/>
      <c r="GWG307" s="18"/>
      <c r="GWH307" s="18"/>
      <c r="GWI307" s="18"/>
      <c r="GWJ307" s="18"/>
      <c r="GWK307" s="18"/>
      <c r="GWL307" s="18"/>
      <c r="GWM307" s="18"/>
      <c r="GWN307" s="18"/>
      <c r="GWO307" s="18"/>
      <c r="GWP307" s="18"/>
      <c r="GWQ307" s="18"/>
      <c r="GWR307" s="18"/>
      <c r="GWS307" s="18"/>
      <c r="GWT307" s="18"/>
      <c r="GWU307" s="18"/>
      <c r="GWV307" s="18"/>
      <c r="GWW307" s="18"/>
      <c r="GWX307" s="18"/>
      <c r="GWY307" s="18"/>
      <c r="GWZ307" s="18"/>
      <c r="GXA307" s="18"/>
      <c r="GXB307" s="18"/>
      <c r="GXC307" s="18"/>
      <c r="GXD307" s="18"/>
      <c r="GXE307" s="18"/>
      <c r="GXF307" s="18"/>
      <c r="GXG307" s="18"/>
      <c r="GXH307" s="18"/>
      <c r="GXI307" s="18"/>
      <c r="GXJ307" s="18"/>
      <c r="GXK307" s="18"/>
      <c r="GXL307" s="18"/>
      <c r="GXM307" s="18"/>
      <c r="GXN307" s="18"/>
      <c r="GXO307" s="18"/>
      <c r="GXP307" s="18"/>
      <c r="GXQ307" s="18"/>
      <c r="GXR307" s="18"/>
      <c r="GXS307" s="18"/>
      <c r="GXT307" s="18"/>
      <c r="GXU307" s="18"/>
      <c r="GXV307" s="18"/>
      <c r="GXW307" s="18"/>
      <c r="GXX307" s="18"/>
      <c r="GXY307" s="18"/>
      <c r="GXZ307" s="18"/>
      <c r="GYA307" s="18"/>
      <c r="GYB307" s="18"/>
      <c r="GYC307" s="18"/>
      <c r="GYD307" s="18"/>
      <c r="GYE307" s="18"/>
      <c r="GYF307" s="18"/>
      <c r="GYG307" s="18"/>
      <c r="GYH307" s="18"/>
      <c r="GYI307" s="18"/>
      <c r="GYJ307" s="18"/>
      <c r="GYK307" s="18"/>
      <c r="GYL307" s="18"/>
      <c r="GYM307" s="18"/>
      <c r="GYN307" s="18"/>
      <c r="GYO307" s="18"/>
      <c r="GYP307" s="18"/>
      <c r="GYQ307" s="18"/>
      <c r="GYR307" s="18"/>
      <c r="GYS307" s="18"/>
      <c r="GYT307" s="18"/>
      <c r="GYU307" s="18"/>
      <c r="GYV307" s="18"/>
      <c r="GYW307" s="18"/>
      <c r="GYX307" s="18"/>
      <c r="GYY307" s="18"/>
      <c r="GYZ307" s="18"/>
      <c r="GZA307" s="18"/>
      <c r="GZB307" s="18"/>
      <c r="GZC307" s="18"/>
      <c r="GZD307" s="18"/>
      <c r="GZE307" s="18"/>
      <c r="GZF307" s="18"/>
      <c r="GZG307" s="18"/>
      <c r="GZH307" s="18"/>
      <c r="GZI307" s="18"/>
      <c r="GZJ307" s="18"/>
      <c r="GZK307" s="18"/>
      <c r="GZL307" s="18"/>
      <c r="GZM307" s="18"/>
      <c r="GZN307" s="18"/>
      <c r="GZO307" s="18"/>
      <c r="GZP307" s="18"/>
      <c r="GZQ307" s="18"/>
      <c r="GZR307" s="18"/>
      <c r="GZS307" s="18"/>
      <c r="GZT307" s="18"/>
      <c r="GZU307" s="18"/>
      <c r="GZV307" s="18"/>
      <c r="GZW307" s="18"/>
      <c r="GZX307" s="18"/>
      <c r="GZY307" s="18"/>
      <c r="GZZ307" s="18"/>
      <c r="HAA307" s="18"/>
      <c r="HAB307" s="18"/>
      <c r="HAC307" s="18"/>
      <c r="HAD307" s="18"/>
      <c r="HAE307" s="18"/>
      <c r="HAF307" s="18"/>
      <c r="HAG307" s="18"/>
      <c r="HAH307" s="18"/>
      <c r="HAI307" s="18"/>
      <c r="HAJ307" s="18"/>
      <c r="HAK307" s="18"/>
      <c r="HAL307" s="18"/>
      <c r="HAM307" s="18"/>
      <c r="HAN307" s="18"/>
      <c r="HAO307" s="18"/>
      <c r="HAP307" s="18"/>
      <c r="HAQ307" s="18"/>
      <c r="HAR307" s="18"/>
      <c r="HAS307" s="18"/>
      <c r="HAT307" s="18"/>
      <c r="HAU307" s="18"/>
      <c r="HAV307" s="18"/>
      <c r="HAW307" s="18"/>
      <c r="HAX307" s="18"/>
      <c r="HAY307" s="18"/>
      <c r="HAZ307" s="18"/>
      <c r="HBA307" s="18"/>
      <c r="HBB307" s="18"/>
      <c r="HBC307" s="18"/>
      <c r="HBD307" s="18"/>
      <c r="HBE307" s="18"/>
      <c r="HBF307" s="18"/>
      <c r="HBG307" s="18"/>
      <c r="HBH307" s="18"/>
      <c r="HBI307" s="18"/>
      <c r="HBJ307" s="18"/>
      <c r="HBK307" s="18"/>
      <c r="HBL307" s="18"/>
      <c r="HBM307" s="18"/>
      <c r="HBN307" s="18"/>
      <c r="HBO307" s="18"/>
      <c r="HBP307" s="18"/>
      <c r="HBQ307" s="18"/>
      <c r="HBR307" s="18"/>
      <c r="HBS307" s="18"/>
      <c r="HBT307" s="18"/>
      <c r="HBU307" s="18"/>
      <c r="HBV307" s="18"/>
      <c r="HBW307" s="18"/>
      <c r="HBX307" s="18"/>
      <c r="HBY307" s="18"/>
      <c r="HBZ307" s="18"/>
      <c r="HCA307" s="18"/>
      <c r="HCB307" s="18"/>
      <c r="HCC307" s="18"/>
      <c r="HCD307" s="18"/>
      <c r="HCE307" s="18"/>
      <c r="HCF307" s="18"/>
      <c r="HCG307" s="18"/>
      <c r="HCH307" s="18"/>
      <c r="HCI307" s="18"/>
      <c r="HCJ307" s="18"/>
      <c r="HCK307" s="18"/>
      <c r="HCL307" s="18"/>
      <c r="HCM307" s="18"/>
      <c r="HCN307" s="18"/>
      <c r="HCO307" s="18"/>
      <c r="HCP307" s="18"/>
      <c r="HCQ307" s="18"/>
      <c r="HCR307" s="18"/>
      <c r="HCS307" s="18"/>
      <c r="HCT307" s="18"/>
      <c r="HCU307" s="18"/>
      <c r="HCV307" s="18"/>
      <c r="HCW307" s="18"/>
      <c r="HCX307" s="18"/>
      <c r="HCY307" s="18"/>
      <c r="HCZ307" s="18"/>
      <c r="HDA307" s="18"/>
      <c r="HDB307" s="18"/>
      <c r="HDC307" s="18"/>
      <c r="HDD307" s="18"/>
      <c r="HDE307" s="18"/>
      <c r="HDF307" s="18"/>
      <c r="HDG307" s="18"/>
      <c r="HDH307" s="18"/>
      <c r="HDI307" s="18"/>
      <c r="HDJ307" s="18"/>
      <c r="HDK307" s="18"/>
      <c r="HDL307" s="18"/>
      <c r="HDM307" s="18"/>
      <c r="HDN307" s="18"/>
      <c r="HDO307" s="18"/>
      <c r="HDP307" s="18"/>
      <c r="HDQ307" s="18"/>
      <c r="HDR307" s="18"/>
      <c r="HDS307" s="18"/>
      <c r="HDT307" s="18"/>
      <c r="HDU307" s="18"/>
      <c r="HDV307" s="18"/>
      <c r="HDW307" s="18"/>
      <c r="HDX307" s="18"/>
      <c r="HDY307" s="18"/>
      <c r="HDZ307" s="18"/>
      <c r="HEA307" s="18"/>
      <c r="HEB307" s="18"/>
      <c r="HEC307" s="18"/>
      <c r="HED307" s="18"/>
      <c r="HEE307" s="18"/>
      <c r="HEF307" s="18"/>
      <c r="HEG307" s="18"/>
      <c r="HEH307" s="18"/>
      <c r="HEI307" s="18"/>
      <c r="HEJ307" s="18"/>
      <c r="HEK307" s="18"/>
      <c r="HEL307" s="18"/>
      <c r="HEM307" s="18"/>
      <c r="HEN307" s="18"/>
      <c r="HEO307" s="18"/>
      <c r="HEP307" s="18"/>
      <c r="HEQ307" s="18"/>
      <c r="HER307" s="18"/>
      <c r="HES307" s="18"/>
      <c r="HET307" s="18"/>
      <c r="HEU307" s="18"/>
      <c r="HEV307" s="18"/>
      <c r="HEW307" s="18"/>
      <c r="HEX307" s="18"/>
      <c r="HEY307" s="18"/>
      <c r="HEZ307" s="18"/>
      <c r="HFA307" s="18"/>
      <c r="HFB307" s="18"/>
      <c r="HFC307" s="18"/>
      <c r="HFD307" s="18"/>
      <c r="HFE307" s="18"/>
      <c r="HFF307" s="18"/>
      <c r="HFG307" s="18"/>
      <c r="HFH307" s="18"/>
      <c r="HFI307" s="18"/>
      <c r="HFJ307" s="18"/>
      <c r="HFK307" s="18"/>
      <c r="HFL307" s="18"/>
      <c r="HFM307" s="18"/>
      <c r="HFN307" s="18"/>
      <c r="HFO307" s="18"/>
      <c r="HFP307" s="18"/>
      <c r="HFQ307" s="18"/>
      <c r="HFR307" s="18"/>
      <c r="HFS307" s="18"/>
      <c r="HFT307" s="18"/>
      <c r="HFU307" s="18"/>
      <c r="HFV307" s="18"/>
      <c r="HFW307" s="18"/>
      <c r="HFX307" s="18"/>
      <c r="HFY307" s="18"/>
      <c r="HFZ307" s="18"/>
      <c r="HGA307" s="18"/>
      <c r="HGB307" s="18"/>
      <c r="HGC307" s="18"/>
      <c r="HGD307" s="18"/>
      <c r="HGE307" s="18"/>
      <c r="HGF307" s="18"/>
      <c r="HGG307" s="18"/>
      <c r="HGH307" s="18"/>
      <c r="HGI307" s="18"/>
      <c r="HGJ307" s="18"/>
      <c r="HGK307" s="18"/>
      <c r="HGL307" s="18"/>
      <c r="HGM307" s="18"/>
      <c r="HGN307" s="18"/>
      <c r="HGO307" s="18"/>
      <c r="HGP307" s="18"/>
      <c r="HGQ307" s="18"/>
      <c r="HGR307" s="18"/>
      <c r="HGS307" s="18"/>
      <c r="HGT307" s="18"/>
      <c r="HGU307" s="18"/>
      <c r="HGV307" s="18"/>
      <c r="HGW307" s="18"/>
      <c r="HGX307" s="18"/>
      <c r="HGY307" s="18"/>
      <c r="HGZ307" s="18"/>
      <c r="HHA307" s="18"/>
      <c r="HHB307" s="18"/>
      <c r="HHC307" s="18"/>
      <c r="HHD307" s="18"/>
      <c r="HHE307" s="18"/>
      <c r="HHF307" s="18"/>
      <c r="HHG307" s="18"/>
      <c r="HHH307" s="18"/>
      <c r="HHI307" s="18"/>
      <c r="HHJ307" s="18"/>
      <c r="HHK307" s="18"/>
      <c r="HHL307" s="18"/>
      <c r="HHM307" s="18"/>
      <c r="HHN307" s="18"/>
      <c r="HHO307" s="18"/>
      <c r="HHP307" s="18"/>
      <c r="HHQ307" s="18"/>
      <c r="HHR307" s="18"/>
      <c r="HHS307" s="18"/>
      <c r="HHT307" s="18"/>
      <c r="HHU307" s="18"/>
      <c r="HHV307" s="18"/>
      <c r="HHW307" s="18"/>
      <c r="HHX307" s="18"/>
      <c r="HHY307" s="18"/>
      <c r="HHZ307" s="18"/>
      <c r="HIA307" s="18"/>
      <c r="HIB307" s="18"/>
      <c r="HIC307" s="18"/>
      <c r="HID307" s="18"/>
      <c r="HIE307" s="18"/>
      <c r="HIF307" s="18"/>
      <c r="HIG307" s="18"/>
      <c r="HIH307" s="18"/>
      <c r="HII307" s="18"/>
      <c r="HIJ307" s="18"/>
      <c r="HIK307" s="18"/>
      <c r="HIL307" s="18"/>
      <c r="HIM307" s="18"/>
      <c r="HIN307" s="18"/>
      <c r="HIO307" s="18"/>
      <c r="HIP307" s="18"/>
      <c r="HIQ307" s="18"/>
      <c r="HIR307" s="18"/>
      <c r="HIS307" s="18"/>
      <c r="HIT307" s="18"/>
      <c r="HIU307" s="18"/>
      <c r="HIV307" s="18"/>
      <c r="HIW307" s="18"/>
      <c r="HIX307" s="18"/>
      <c r="HIY307" s="18"/>
      <c r="HIZ307" s="18"/>
      <c r="HJA307" s="18"/>
      <c r="HJB307" s="18"/>
      <c r="HJC307" s="18"/>
      <c r="HJD307" s="18"/>
      <c r="HJE307" s="18"/>
      <c r="HJF307" s="18"/>
      <c r="HJG307" s="18"/>
      <c r="HJH307" s="18"/>
      <c r="HJI307" s="18"/>
      <c r="HJJ307" s="18"/>
      <c r="HJK307" s="18"/>
      <c r="HJL307" s="18"/>
      <c r="HJM307" s="18"/>
      <c r="HJN307" s="18"/>
      <c r="HJO307" s="18"/>
      <c r="HJP307" s="18"/>
      <c r="HJQ307" s="18"/>
      <c r="HJR307" s="18"/>
      <c r="HJS307" s="18"/>
      <c r="HJT307" s="18"/>
      <c r="HJU307" s="18"/>
      <c r="HJV307" s="18"/>
      <c r="HJW307" s="18"/>
      <c r="HJX307" s="18"/>
      <c r="HJY307" s="18"/>
      <c r="HJZ307" s="18"/>
      <c r="HKA307" s="18"/>
      <c r="HKB307" s="18"/>
      <c r="HKC307" s="18"/>
      <c r="HKD307" s="18"/>
      <c r="HKE307" s="18"/>
      <c r="HKF307" s="18"/>
      <c r="HKG307" s="18"/>
      <c r="HKH307" s="18"/>
      <c r="HKI307" s="18"/>
      <c r="HKJ307" s="18"/>
      <c r="HKK307" s="18"/>
      <c r="HKL307" s="18"/>
      <c r="HKM307" s="18"/>
      <c r="HKN307" s="18"/>
      <c r="HKO307" s="18"/>
      <c r="HKP307" s="18"/>
      <c r="HKQ307" s="18"/>
      <c r="HKR307" s="18"/>
      <c r="HKS307" s="18"/>
      <c r="HKT307" s="18"/>
      <c r="HKU307" s="18"/>
      <c r="HKV307" s="18"/>
      <c r="HKW307" s="18"/>
      <c r="HKX307" s="18"/>
      <c r="HKY307" s="18"/>
      <c r="HKZ307" s="18"/>
      <c r="HLA307" s="18"/>
      <c r="HLB307" s="18"/>
      <c r="HLC307" s="18"/>
      <c r="HLD307" s="18"/>
      <c r="HLE307" s="18"/>
      <c r="HLF307" s="18"/>
      <c r="HLG307" s="18"/>
      <c r="HLH307" s="18"/>
      <c r="HLI307" s="18"/>
      <c r="HLJ307" s="18"/>
      <c r="HLK307" s="18"/>
      <c r="HLL307" s="18"/>
      <c r="HLM307" s="18"/>
      <c r="HLN307" s="18"/>
      <c r="HLO307" s="18"/>
      <c r="HLP307" s="18"/>
      <c r="HLQ307" s="18"/>
      <c r="HLR307" s="18"/>
      <c r="HLS307" s="18"/>
      <c r="HLT307" s="18"/>
      <c r="HLU307" s="18"/>
      <c r="HLV307" s="18"/>
      <c r="HLW307" s="18"/>
      <c r="HLX307" s="18"/>
      <c r="HLY307" s="18"/>
      <c r="HLZ307" s="18"/>
      <c r="HMA307" s="18"/>
      <c r="HMB307" s="18"/>
      <c r="HMC307" s="18"/>
      <c r="HMD307" s="18"/>
      <c r="HME307" s="18"/>
      <c r="HMF307" s="18"/>
      <c r="HMG307" s="18"/>
      <c r="HMH307" s="18"/>
      <c r="HMI307" s="18"/>
      <c r="HMJ307" s="18"/>
      <c r="HMK307" s="18"/>
      <c r="HML307" s="18"/>
      <c r="HMM307" s="18"/>
      <c r="HMN307" s="18"/>
      <c r="HMO307" s="18"/>
      <c r="HMP307" s="18"/>
      <c r="HMQ307" s="18"/>
      <c r="HMR307" s="18"/>
      <c r="HMS307" s="18"/>
      <c r="HMT307" s="18"/>
      <c r="HMU307" s="18"/>
      <c r="HMV307" s="18"/>
      <c r="HMW307" s="18"/>
      <c r="HMX307" s="18"/>
      <c r="HMY307" s="18"/>
      <c r="HMZ307" s="18"/>
      <c r="HNA307" s="18"/>
      <c r="HNB307" s="18"/>
      <c r="HNC307" s="18"/>
      <c r="HND307" s="18"/>
      <c r="HNE307" s="18"/>
      <c r="HNF307" s="18"/>
      <c r="HNG307" s="18"/>
      <c r="HNH307" s="18"/>
      <c r="HNI307" s="18"/>
      <c r="HNJ307" s="18"/>
      <c r="HNK307" s="18"/>
      <c r="HNL307" s="18"/>
      <c r="HNM307" s="18"/>
      <c r="HNN307" s="18"/>
      <c r="HNO307" s="18"/>
      <c r="HNP307" s="18"/>
      <c r="HNQ307" s="18"/>
      <c r="HNR307" s="18"/>
      <c r="HNS307" s="18"/>
      <c r="HNT307" s="18"/>
      <c r="HNU307" s="18"/>
      <c r="HNV307" s="18"/>
      <c r="HNW307" s="18"/>
      <c r="HNX307" s="18"/>
      <c r="HNY307" s="18"/>
      <c r="HNZ307" s="18"/>
      <c r="HOA307" s="18"/>
      <c r="HOB307" s="18"/>
      <c r="HOC307" s="18"/>
      <c r="HOD307" s="18"/>
      <c r="HOE307" s="18"/>
      <c r="HOF307" s="18"/>
      <c r="HOG307" s="18"/>
      <c r="HOH307" s="18"/>
      <c r="HOI307" s="18"/>
      <c r="HOJ307" s="18"/>
      <c r="HOK307" s="18"/>
      <c r="HOL307" s="18"/>
      <c r="HOM307" s="18"/>
      <c r="HON307" s="18"/>
      <c r="HOO307" s="18"/>
      <c r="HOP307" s="18"/>
      <c r="HOQ307" s="18"/>
      <c r="HOR307" s="18"/>
      <c r="HOS307" s="18"/>
      <c r="HOT307" s="18"/>
      <c r="HOU307" s="18"/>
      <c r="HOV307" s="18"/>
      <c r="HOW307" s="18"/>
      <c r="HOX307" s="18"/>
      <c r="HOY307" s="18"/>
      <c r="HOZ307" s="18"/>
      <c r="HPA307" s="18"/>
      <c r="HPB307" s="18"/>
      <c r="HPC307" s="18"/>
      <c r="HPD307" s="18"/>
      <c r="HPE307" s="18"/>
      <c r="HPF307" s="18"/>
      <c r="HPG307" s="18"/>
      <c r="HPH307" s="18"/>
      <c r="HPI307" s="18"/>
      <c r="HPJ307" s="18"/>
      <c r="HPK307" s="18"/>
      <c r="HPL307" s="18"/>
      <c r="HPM307" s="18"/>
      <c r="HPN307" s="18"/>
      <c r="HPO307" s="18"/>
      <c r="HPP307" s="18"/>
      <c r="HPQ307" s="18"/>
      <c r="HPR307" s="18"/>
      <c r="HPS307" s="18"/>
      <c r="HPT307" s="18"/>
      <c r="HPU307" s="18"/>
      <c r="HPV307" s="18"/>
      <c r="HPW307" s="18"/>
      <c r="HPX307" s="18"/>
      <c r="HPY307" s="18"/>
      <c r="HPZ307" s="18"/>
      <c r="HQA307" s="18"/>
      <c r="HQB307" s="18"/>
      <c r="HQC307" s="18"/>
      <c r="HQD307" s="18"/>
      <c r="HQE307" s="18"/>
      <c r="HQF307" s="18"/>
      <c r="HQG307" s="18"/>
      <c r="HQH307" s="18"/>
      <c r="HQI307" s="18"/>
      <c r="HQJ307" s="18"/>
      <c r="HQK307" s="18"/>
      <c r="HQL307" s="18"/>
      <c r="HQM307" s="18"/>
      <c r="HQN307" s="18"/>
      <c r="HQO307" s="18"/>
      <c r="HQP307" s="18"/>
      <c r="HQQ307" s="18"/>
      <c r="HQR307" s="18"/>
      <c r="HQS307" s="18"/>
      <c r="HQT307" s="18"/>
      <c r="HQU307" s="18"/>
      <c r="HQV307" s="18"/>
      <c r="HQW307" s="18"/>
      <c r="HQX307" s="18"/>
      <c r="HQY307" s="18"/>
      <c r="HQZ307" s="18"/>
      <c r="HRA307" s="18"/>
      <c r="HRB307" s="18"/>
      <c r="HRC307" s="18"/>
      <c r="HRD307" s="18"/>
      <c r="HRE307" s="18"/>
      <c r="HRF307" s="18"/>
      <c r="HRG307" s="18"/>
      <c r="HRH307" s="18"/>
      <c r="HRI307" s="18"/>
      <c r="HRJ307" s="18"/>
      <c r="HRK307" s="18"/>
      <c r="HRL307" s="18"/>
      <c r="HRM307" s="18"/>
      <c r="HRN307" s="18"/>
      <c r="HRO307" s="18"/>
      <c r="HRP307" s="18"/>
      <c r="HRQ307" s="18"/>
      <c r="HRR307" s="18"/>
      <c r="HRS307" s="18"/>
      <c r="HRT307" s="18"/>
      <c r="HRU307" s="18"/>
      <c r="HRV307" s="18"/>
      <c r="HRW307" s="18"/>
      <c r="HRX307" s="18"/>
      <c r="HRY307" s="18"/>
      <c r="HRZ307" s="18"/>
      <c r="HSA307" s="18"/>
      <c r="HSB307" s="18"/>
      <c r="HSC307" s="18"/>
      <c r="HSD307" s="18"/>
      <c r="HSE307" s="18"/>
      <c r="HSF307" s="18"/>
      <c r="HSG307" s="18"/>
      <c r="HSH307" s="18"/>
      <c r="HSI307" s="18"/>
      <c r="HSJ307" s="18"/>
      <c r="HSK307" s="18"/>
      <c r="HSL307" s="18"/>
      <c r="HSM307" s="18"/>
      <c r="HSN307" s="18"/>
      <c r="HSO307" s="18"/>
      <c r="HSP307" s="18"/>
      <c r="HSQ307" s="18"/>
      <c r="HSR307" s="18"/>
      <c r="HSS307" s="18"/>
      <c r="HST307" s="18"/>
      <c r="HSU307" s="18"/>
      <c r="HSV307" s="18"/>
      <c r="HSW307" s="18"/>
      <c r="HSX307" s="18"/>
      <c r="HSY307" s="18"/>
      <c r="HSZ307" s="18"/>
      <c r="HTA307" s="18"/>
      <c r="HTB307" s="18"/>
      <c r="HTC307" s="18"/>
      <c r="HTD307" s="18"/>
      <c r="HTE307" s="18"/>
      <c r="HTF307" s="18"/>
      <c r="HTG307" s="18"/>
      <c r="HTH307" s="18"/>
      <c r="HTI307" s="18"/>
      <c r="HTJ307" s="18"/>
      <c r="HTK307" s="18"/>
      <c r="HTL307" s="18"/>
      <c r="HTM307" s="18"/>
      <c r="HTN307" s="18"/>
      <c r="HTO307" s="18"/>
      <c r="HTP307" s="18"/>
      <c r="HTQ307" s="18"/>
      <c r="HTR307" s="18"/>
      <c r="HTS307" s="18"/>
      <c r="HTT307" s="18"/>
      <c r="HTU307" s="18"/>
      <c r="HTV307" s="18"/>
      <c r="HTW307" s="18"/>
      <c r="HTX307" s="18"/>
      <c r="HTY307" s="18"/>
      <c r="HTZ307" s="18"/>
      <c r="HUA307" s="18"/>
      <c r="HUB307" s="18"/>
      <c r="HUC307" s="18"/>
      <c r="HUD307" s="18"/>
      <c r="HUE307" s="18"/>
      <c r="HUF307" s="18"/>
      <c r="HUG307" s="18"/>
      <c r="HUH307" s="18"/>
      <c r="HUI307" s="18"/>
      <c r="HUJ307" s="18"/>
      <c r="HUK307" s="18"/>
      <c r="HUL307" s="18"/>
      <c r="HUM307" s="18"/>
      <c r="HUN307" s="18"/>
      <c r="HUO307" s="18"/>
      <c r="HUP307" s="18"/>
      <c r="HUQ307" s="18"/>
      <c r="HUR307" s="18"/>
      <c r="HUS307" s="18"/>
      <c r="HUT307" s="18"/>
      <c r="HUU307" s="18"/>
      <c r="HUV307" s="18"/>
      <c r="HUW307" s="18"/>
      <c r="HUX307" s="18"/>
      <c r="HUY307" s="18"/>
      <c r="HUZ307" s="18"/>
      <c r="HVA307" s="18"/>
      <c r="HVB307" s="18"/>
      <c r="HVC307" s="18"/>
      <c r="HVD307" s="18"/>
      <c r="HVE307" s="18"/>
      <c r="HVF307" s="18"/>
      <c r="HVG307" s="18"/>
      <c r="HVH307" s="18"/>
      <c r="HVI307" s="18"/>
      <c r="HVJ307" s="18"/>
      <c r="HVK307" s="18"/>
      <c r="HVL307" s="18"/>
      <c r="HVM307" s="18"/>
      <c r="HVN307" s="18"/>
      <c r="HVO307" s="18"/>
      <c r="HVP307" s="18"/>
      <c r="HVQ307" s="18"/>
      <c r="HVR307" s="18"/>
      <c r="HVS307" s="18"/>
      <c r="HVT307" s="18"/>
      <c r="HVU307" s="18"/>
      <c r="HVV307" s="18"/>
      <c r="HVW307" s="18"/>
      <c r="HVX307" s="18"/>
      <c r="HVY307" s="18"/>
      <c r="HVZ307" s="18"/>
      <c r="HWA307" s="18"/>
      <c r="HWB307" s="18"/>
      <c r="HWC307" s="18"/>
      <c r="HWD307" s="18"/>
      <c r="HWE307" s="18"/>
      <c r="HWF307" s="18"/>
      <c r="HWG307" s="18"/>
      <c r="HWH307" s="18"/>
      <c r="HWI307" s="18"/>
      <c r="HWJ307" s="18"/>
      <c r="HWK307" s="18"/>
      <c r="HWL307" s="18"/>
      <c r="HWM307" s="18"/>
      <c r="HWN307" s="18"/>
      <c r="HWO307" s="18"/>
      <c r="HWP307" s="18"/>
      <c r="HWQ307" s="18"/>
      <c r="HWR307" s="18"/>
      <c r="HWS307" s="18"/>
      <c r="HWT307" s="18"/>
      <c r="HWU307" s="18"/>
      <c r="HWV307" s="18"/>
      <c r="HWW307" s="18"/>
      <c r="HWX307" s="18"/>
      <c r="HWY307" s="18"/>
      <c r="HWZ307" s="18"/>
      <c r="HXA307" s="18"/>
      <c r="HXB307" s="18"/>
      <c r="HXC307" s="18"/>
      <c r="HXD307" s="18"/>
      <c r="HXE307" s="18"/>
      <c r="HXF307" s="18"/>
      <c r="HXG307" s="18"/>
      <c r="HXH307" s="18"/>
      <c r="HXI307" s="18"/>
      <c r="HXJ307" s="18"/>
      <c r="HXK307" s="18"/>
      <c r="HXL307" s="18"/>
      <c r="HXM307" s="18"/>
      <c r="HXN307" s="18"/>
      <c r="HXO307" s="18"/>
      <c r="HXP307" s="18"/>
      <c r="HXQ307" s="18"/>
      <c r="HXR307" s="18"/>
      <c r="HXS307" s="18"/>
      <c r="HXT307" s="18"/>
      <c r="HXU307" s="18"/>
      <c r="HXV307" s="18"/>
      <c r="HXW307" s="18"/>
      <c r="HXX307" s="18"/>
      <c r="HXY307" s="18"/>
      <c r="HXZ307" s="18"/>
      <c r="HYA307" s="18"/>
      <c r="HYB307" s="18"/>
      <c r="HYC307" s="18"/>
      <c r="HYD307" s="18"/>
      <c r="HYE307" s="18"/>
      <c r="HYF307" s="18"/>
      <c r="HYG307" s="18"/>
      <c r="HYH307" s="18"/>
      <c r="HYI307" s="18"/>
      <c r="HYJ307" s="18"/>
      <c r="HYK307" s="18"/>
      <c r="HYL307" s="18"/>
      <c r="HYM307" s="18"/>
      <c r="HYN307" s="18"/>
      <c r="HYO307" s="18"/>
      <c r="HYP307" s="18"/>
      <c r="HYQ307" s="18"/>
      <c r="HYR307" s="18"/>
      <c r="HYS307" s="18"/>
      <c r="HYT307" s="18"/>
      <c r="HYU307" s="18"/>
      <c r="HYV307" s="18"/>
      <c r="HYW307" s="18"/>
      <c r="HYX307" s="18"/>
      <c r="HYY307" s="18"/>
      <c r="HYZ307" s="18"/>
      <c r="HZA307" s="18"/>
      <c r="HZB307" s="18"/>
      <c r="HZC307" s="18"/>
      <c r="HZD307" s="18"/>
      <c r="HZE307" s="18"/>
      <c r="HZF307" s="18"/>
      <c r="HZG307" s="18"/>
      <c r="HZH307" s="18"/>
      <c r="HZI307" s="18"/>
      <c r="HZJ307" s="18"/>
      <c r="HZK307" s="18"/>
      <c r="HZL307" s="18"/>
      <c r="HZM307" s="18"/>
      <c r="HZN307" s="18"/>
      <c r="HZO307" s="18"/>
      <c r="HZP307" s="18"/>
      <c r="HZQ307" s="18"/>
      <c r="HZR307" s="18"/>
      <c r="HZS307" s="18"/>
      <c r="HZT307" s="18"/>
      <c r="HZU307" s="18"/>
      <c r="HZV307" s="18"/>
      <c r="HZW307" s="18"/>
      <c r="HZX307" s="18"/>
      <c r="HZY307" s="18"/>
      <c r="HZZ307" s="18"/>
      <c r="IAA307" s="18"/>
      <c r="IAB307" s="18"/>
      <c r="IAC307" s="18"/>
      <c r="IAD307" s="18"/>
      <c r="IAE307" s="18"/>
      <c r="IAF307" s="18"/>
      <c r="IAG307" s="18"/>
      <c r="IAH307" s="18"/>
      <c r="IAI307" s="18"/>
      <c r="IAJ307" s="18"/>
      <c r="IAK307" s="18"/>
      <c r="IAL307" s="18"/>
      <c r="IAM307" s="18"/>
      <c r="IAN307" s="18"/>
      <c r="IAO307" s="18"/>
      <c r="IAP307" s="18"/>
      <c r="IAQ307" s="18"/>
      <c r="IAR307" s="18"/>
      <c r="IAS307" s="18"/>
      <c r="IAT307" s="18"/>
      <c r="IAU307" s="18"/>
      <c r="IAV307" s="18"/>
      <c r="IAW307" s="18"/>
      <c r="IAX307" s="18"/>
      <c r="IAY307" s="18"/>
      <c r="IAZ307" s="18"/>
      <c r="IBA307" s="18"/>
      <c r="IBB307" s="18"/>
      <c r="IBC307" s="18"/>
      <c r="IBD307" s="18"/>
      <c r="IBE307" s="18"/>
      <c r="IBF307" s="18"/>
      <c r="IBG307" s="18"/>
      <c r="IBH307" s="18"/>
      <c r="IBI307" s="18"/>
      <c r="IBJ307" s="18"/>
      <c r="IBK307" s="18"/>
      <c r="IBL307" s="18"/>
      <c r="IBM307" s="18"/>
      <c r="IBN307" s="18"/>
      <c r="IBO307" s="18"/>
      <c r="IBP307" s="18"/>
      <c r="IBQ307" s="18"/>
      <c r="IBR307" s="18"/>
      <c r="IBS307" s="18"/>
      <c r="IBT307" s="18"/>
      <c r="IBU307" s="18"/>
      <c r="IBV307" s="18"/>
      <c r="IBW307" s="18"/>
      <c r="IBX307" s="18"/>
      <c r="IBY307" s="18"/>
      <c r="IBZ307" s="18"/>
      <c r="ICA307" s="18"/>
      <c r="ICB307" s="18"/>
      <c r="ICC307" s="18"/>
      <c r="ICD307" s="18"/>
      <c r="ICE307" s="18"/>
      <c r="ICF307" s="18"/>
      <c r="ICG307" s="18"/>
      <c r="ICH307" s="18"/>
      <c r="ICI307" s="18"/>
      <c r="ICJ307" s="18"/>
      <c r="ICK307" s="18"/>
      <c r="ICL307" s="18"/>
      <c r="ICM307" s="18"/>
      <c r="ICN307" s="18"/>
      <c r="ICO307" s="18"/>
      <c r="ICP307" s="18"/>
      <c r="ICQ307" s="18"/>
      <c r="ICR307" s="18"/>
      <c r="ICS307" s="18"/>
      <c r="ICT307" s="18"/>
      <c r="ICU307" s="18"/>
      <c r="ICV307" s="18"/>
      <c r="ICW307" s="18"/>
      <c r="ICX307" s="18"/>
      <c r="ICY307" s="18"/>
      <c r="ICZ307" s="18"/>
      <c r="IDA307" s="18"/>
      <c r="IDB307" s="18"/>
      <c r="IDC307" s="18"/>
      <c r="IDD307" s="18"/>
      <c r="IDE307" s="18"/>
      <c r="IDF307" s="18"/>
      <c r="IDG307" s="18"/>
      <c r="IDH307" s="18"/>
      <c r="IDI307" s="18"/>
      <c r="IDJ307" s="18"/>
      <c r="IDK307" s="18"/>
      <c r="IDL307" s="18"/>
      <c r="IDM307" s="18"/>
      <c r="IDN307" s="18"/>
      <c r="IDO307" s="18"/>
      <c r="IDP307" s="18"/>
      <c r="IDQ307" s="18"/>
      <c r="IDR307" s="18"/>
      <c r="IDS307" s="18"/>
      <c r="IDT307" s="18"/>
      <c r="IDU307" s="18"/>
      <c r="IDV307" s="18"/>
      <c r="IDW307" s="18"/>
      <c r="IDX307" s="18"/>
      <c r="IDY307" s="18"/>
      <c r="IDZ307" s="18"/>
      <c r="IEA307" s="18"/>
      <c r="IEB307" s="18"/>
      <c r="IEC307" s="18"/>
      <c r="IED307" s="18"/>
      <c r="IEE307" s="18"/>
      <c r="IEF307" s="18"/>
      <c r="IEG307" s="18"/>
      <c r="IEH307" s="18"/>
      <c r="IEI307" s="18"/>
      <c r="IEJ307" s="18"/>
      <c r="IEK307" s="18"/>
      <c r="IEL307" s="18"/>
      <c r="IEM307" s="18"/>
      <c r="IEN307" s="18"/>
      <c r="IEO307" s="18"/>
      <c r="IEP307" s="18"/>
      <c r="IEQ307" s="18"/>
      <c r="IER307" s="18"/>
      <c r="IES307" s="18"/>
      <c r="IET307" s="18"/>
      <c r="IEU307" s="18"/>
      <c r="IEV307" s="18"/>
      <c r="IEW307" s="18"/>
      <c r="IEX307" s="18"/>
      <c r="IEY307" s="18"/>
      <c r="IEZ307" s="18"/>
      <c r="IFA307" s="18"/>
      <c r="IFB307" s="18"/>
      <c r="IFC307" s="18"/>
      <c r="IFD307" s="18"/>
      <c r="IFE307" s="18"/>
      <c r="IFF307" s="18"/>
      <c r="IFG307" s="18"/>
      <c r="IFH307" s="18"/>
      <c r="IFI307" s="18"/>
      <c r="IFJ307" s="18"/>
      <c r="IFK307" s="18"/>
      <c r="IFL307" s="18"/>
      <c r="IFM307" s="18"/>
      <c r="IFN307" s="18"/>
      <c r="IFO307" s="18"/>
      <c r="IFP307" s="18"/>
      <c r="IFQ307" s="18"/>
      <c r="IFR307" s="18"/>
      <c r="IFS307" s="18"/>
      <c r="IFT307" s="18"/>
      <c r="IFU307" s="18"/>
      <c r="IFV307" s="18"/>
      <c r="IFW307" s="18"/>
      <c r="IFX307" s="18"/>
      <c r="IFY307" s="18"/>
      <c r="IFZ307" s="18"/>
      <c r="IGA307" s="18"/>
      <c r="IGB307" s="18"/>
      <c r="IGC307" s="18"/>
      <c r="IGD307" s="18"/>
      <c r="IGE307" s="18"/>
      <c r="IGF307" s="18"/>
      <c r="IGG307" s="18"/>
      <c r="IGH307" s="18"/>
      <c r="IGI307" s="18"/>
      <c r="IGJ307" s="18"/>
      <c r="IGK307" s="18"/>
      <c r="IGL307" s="18"/>
      <c r="IGM307" s="18"/>
      <c r="IGN307" s="18"/>
      <c r="IGO307" s="18"/>
      <c r="IGP307" s="18"/>
      <c r="IGQ307" s="18"/>
      <c r="IGR307" s="18"/>
      <c r="IGS307" s="18"/>
      <c r="IGT307" s="18"/>
      <c r="IGU307" s="18"/>
      <c r="IGV307" s="18"/>
      <c r="IGW307" s="18"/>
      <c r="IGX307" s="18"/>
      <c r="IGY307" s="18"/>
      <c r="IGZ307" s="18"/>
      <c r="IHA307" s="18"/>
      <c r="IHB307" s="18"/>
      <c r="IHC307" s="18"/>
      <c r="IHD307" s="18"/>
      <c r="IHE307" s="18"/>
      <c r="IHF307" s="18"/>
      <c r="IHG307" s="18"/>
      <c r="IHH307" s="18"/>
      <c r="IHI307" s="18"/>
      <c r="IHJ307" s="18"/>
      <c r="IHK307" s="18"/>
      <c r="IHL307" s="18"/>
      <c r="IHM307" s="18"/>
      <c r="IHN307" s="18"/>
      <c r="IHO307" s="18"/>
      <c r="IHP307" s="18"/>
      <c r="IHQ307" s="18"/>
      <c r="IHR307" s="18"/>
      <c r="IHS307" s="18"/>
      <c r="IHT307" s="18"/>
      <c r="IHU307" s="18"/>
      <c r="IHV307" s="18"/>
      <c r="IHW307" s="18"/>
      <c r="IHX307" s="18"/>
      <c r="IHY307" s="18"/>
      <c r="IHZ307" s="18"/>
      <c r="IIA307" s="18"/>
      <c r="IIB307" s="18"/>
      <c r="IIC307" s="18"/>
      <c r="IID307" s="18"/>
      <c r="IIE307" s="18"/>
      <c r="IIF307" s="18"/>
      <c r="IIG307" s="18"/>
      <c r="IIH307" s="18"/>
      <c r="III307" s="18"/>
      <c r="IIJ307" s="18"/>
      <c r="IIK307" s="18"/>
      <c r="IIL307" s="18"/>
      <c r="IIM307" s="18"/>
      <c r="IIN307" s="18"/>
      <c r="IIO307" s="18"/>
      <c r="IIP307" s="18"/>
      <c r="IIQ307" s="18"/>
      <c r="IIR307" s="18"/>
      <c r="IIS307" s="18"/>
      <c r="IIT307" s="18"/>
      <c r="IIU307" s="18"/>
      <c r="IIV307" s="18"/>
      <c r="IIW307" s="18"/>
      <c r="IIX307" s="18"/>
      <c r="IIY307" s="18"/>
      <c r="IIZ307" s="18"/>
      <c r="IJA307" s="18"/>
      <c r="IJB307" s="18"/>
      <c r="IJC307" s="18"/>
      <c r="IJD307" s="18"/>
      <c r="IJE307" s="18"/>
      <c r="IJF307" s="18"/>
      <c r="IJG307" s="18"/>
      <c r="IJH307" s="18"/>
      <c r="IJI307" s="18"/>
      <c r="IJJ307" s="18"/>
      <c r="IJK307" s="18"/>
      <c r="IJL307" s="18"/>
      <c r="IJM307" s="18"/>
      <c r="IJN307" s="18"/>
      <c r="IJO307" s="18"/>
      <c r="IJP307" s="18"/>
      <c r="IJQ307" s="18"/>
      <c r="IJR307" s="18"/>
      <c r="IJS307" s="18"/>
      <c r="IJT307" s="18"/>
      <c r="IJU307" s="18"/>
      <c r="IJV307" s="18"/>
      <c r="IJW307" s="18"/>
      <c r="IJX307" s="18"/>
      <c r="IJY307" s="18"/>
      <c r="IJZ307" s="18"/>
      <c r="IKA307" s="18"/>
      <c r="IKB307" s="18"/>
      <c r="IKC307" s="18"/>
      <c r="IKD307" s="18"/>
      <c r="IKE307" s="18"/>
      <c r="IKF307" s="18"/>
      <c r="IKG307" s="18"/>
      <c r="IKH307" s="18"/>
      <c r="IKI307" s="18"/>
      <c r="IKJ307" s="18"/>
      <c r="IKK307" s="18"/>
      <c r="IKL307" s="18"/>
      <c r="IKM307" s="18"/>
      <c r="IKN307" s="18"/>
      <c r="IKO307" s="18"/>
      <c r="IKP307" s="18"/>
      <c r="IKQ307" s="18"/>
      <c r="IKR307" s="18"/>
      <c r="IKS307" s="18"/>
      <c r="IKT307" s="18"/>
      <c r="IKU307" s="18"/>
      <c r="IKV307" s="18"/>
      <c r="IKW307" s="18"/>
      <c r="IKX307" s="18"/>
      <c r="IKY307" s="18"/>
      <c r="IKZ307" s="18"/>
      <c r="ILA307" s="18"/>
      <c r="ILB307" s="18"/>
      <c r="ILC307" s="18"/>
      <c r="ILD307" s="18"/>
      <c r="ILE307" s="18"/>
      <c r="ILF307" s="18"/>
      <c r="ILG307" s="18"/>
      <c r="ILH307" s="18"/>
      <c r="ILI307" s="18"/>
      <c r="ILJ307" s="18"/>
      <c r="ILK307" s="18"/>
      <c r="ILL307" s="18"/>
      <c r="ILM307" s="18"/>
      <c r="ILN307" s="18"/>
      <c r="ILO307" s="18"/>
      <c r="ILP307" s="18"/>
      <c r="ILQ307" s="18"/>
      <c r="ILR307" s="18"/>
      <c r="ILS307" s="18"/>
      <c r="ILT307" s="18"/>
      <c r="ILU307" s="18"/>
      <c r="ILV307" s="18"/>
      <c r="ILW307" s="18"/>
      <c r="ILX307" s="18"/>
      <c r="ILY307" s="18"/>
      <c r="ILZ307" s="18"/>
      <c r="IMA307" s="18"/>
      <c r="IMB307" s="18"/>
      <c r="IMC307" s="18"/>
      <c r="IMD307" s="18"/>
      <c r="IME307" s="18"/>
      <c r="IMF307" s="18"/>
      <c r="IMG307" s="18"/>
      <c r="IMH307" s="18"/>
      <c r="IMI307" s="18"/>
      <c r="IMJ307" s="18"/>
      <c r="IMK307" s="18"/>
      <c r="IML307" s="18"/>
      <c r="IMM307" s="18"/>
      <c r="IMN307" s="18"/>
      <c r="IMO307" s="18"/>
      <c r="IMP307" s="18"/>
      <c r="IMQ307" s="18"/>
      <c r="IMR307" s="18"/>
      <c r="IMS307" s="18"/>
      <c r="IMT307" s="18"/>
      <c r="IMU307" s="18"/>
      <c r="IMV307" s="18"/>
      <c r="IMW307" s="18"/>
      <c r="IMX307" s="18"/>
      <c r="IMY307" s="18"/>
      <c r="IMZ307" s="18"/>
      <c r="INA307" s="18"/>
      <c r="INB307" s="18"/>
      <c r="INC307" s="18"/>
      <c r="IND307" s="18"/>
      <c r="INE307" s="18"/>
      <c r="INF307" s="18"/>
      <c r="ING307" s="18"/>
      <c r="INH307" s="18"/>
      <c r="INI307" s="18"/>
      <c r="INJ307" s="18"/>
      <c r="INK307" s="18"/>
      <c r="INL307" s="18"/>
      <c r="INM307" s="18"/>
      <c r="INN307" s="18"/>
      <c r="INO307" s="18"/>
      <c r="INP307" s="18"/>
      <c r="INQ307" s="18"/>
      <c r="INR307" s="18"/>
      <c r="INS307" s="18"/>
      <c r="INT307" s="18"/>
      <c r="INU307" s="18"/>
      <c r="INV307" s="18"/>
      <c r="INW307" s="18"/>
      <c r="INX307" s="18"/>
      <c r="INY307" s="18"/>
      <c r="INZ307" s="18"/>
      <c r="IOA307" s="18"/>
      <c r="IOB307" s="18"/>
      <c r="IOC307" s="18"/>
      <c r="IOD307" s="18"/>
      <c r="IOE307" s="18"/>
      <c r="IOF307" s="18"/>
      <c r="IOG307" s="18"/>
      <c r="IOH307" s="18"/>
      <c r="IOI307" s="18"/>
      <c r="IOJ307" s="18"/>
      <c r="IOK307" s="18"/>
      <c r="IOL307" s="18"/>
      <c r="IOM307" s="18"/>
      <c r="ION307" s="18"/>
      <c r="IOO307" s="18"/>
      <c r="IOP307" s="18"/>
      <c r="IOQ307" s="18"/>
      <c r="IOR307" s="18"/>
      <c r="IOS307" s="18"/>
      <c r="IOT307" s="18"/>
      <c r="IOU307" s="18"/>
      <c r="IOV307" s="18"/>
      <c r="IOW307" s="18"/>
      <c r="IOX307" s="18"/>
      <c r="IOY307" s="18"/>
      <c r="IOZ307" s="18"/>
      <c r="IPA307" s="18"/>
      <c r="IPB307" s="18"/>
      <c r="IPC307" s="18"/>
      <c r="IPD307" s="18"/>
      <c r="IPE307" s="18"/>
      <c r="IPF307" s="18"/>
      <c r="IPG307" s="18"/>
      <c r="IPH307" s="18"/>
      <c r="IPI307" s="18"/>
      <c r="IPJ307" s="18"/>
      <c r="IPK307" s="18"/>
      <c r="IPL307" s="18"/>
      <c r="IPM307" s="18"/>
      <c r="IPN307" s="18"/>
      <c r="IPO307" s="18"/>
      <c r="IPP307" s="18"/>
      <c r="IPQ307" s="18"/>
      <c r="IPR307" s="18"/>
      <c r="IPS307" s="18"/>
      <c r="IPT307" s="18"/>
      <c r="IPU307" s="18"/>
      <c r="IPV307" s="18"/>
      <c r="IPW307" s="18"/>
      <c r="IPX307" s="18"/>
      <c r="IPY307" s="18"/>
      <c r="IPZ307" s="18"/>
      <c r="IQA307" s="18"/>
      <c r="IQB307" s="18"/>
      <c r="IQC307" s="18"/>
      <c r="IQD307" s="18"/>
      <c r="IQE307" s="18"/>
      <c r="IQF307" s="18"/>
      <c r="IQG307" s="18"/>
      <c r="IQH307" s="18"/>
      <c r="IQI307" s="18"/>
      <c r="IQJ307" s="18"/>
      <c r="IQK307" s="18"/>
      <c r="IQL307" s="18"/>
      <c r="IQM307" s="18"/>
      <c r="IQN307" s="18"/>
      <c r="IQO307" s="18"/>
      <c r="IQP307" s="18"/>
      <c r="IQQ307" s="18"/>
      <c r="IQR307" s="18"/>
      <c r="IQS307" s="18"/>
      <c r="IQT307" s="18"/>
      <c r="IQU307" s="18"/>
      <c r="IQV307" s="18"/>
      <c r="IQW307" s="18"/>
      <c r="IQX307" s="18"/>
      <c r="IQY307" s="18"/>
      <c r="IQZ307" s="18"/>
      <c r="IRA307" s="18"/>
      <c r="IRB307" s="18"/>
      <c r="IRC307" s="18"/>
      <c r="IRD307" s="18"/>
      <c r="IRE307" s="18"/>
      <c r="IRF307" s="18"/>
      <c r="IRG307" s="18"/>
      <c r="IRH307" s="18"/>
      <c r="IRI307" s="18"/>
      <c r="IRJ307" s="18"/>
      <c r="IRK307" s="18"/>
      <c r="IRL307" s="18"/>
      <c r="IRM307" s="18"/>
      <c r="IRN307" s="18"/>
      <c r="IRO307" s="18"/>
      <c r="IRP307" s="18"/>
      <c r="IRQ307" s="18"/>
      <c r="IRR307" s="18"/>
      <c r="IRS307" s="18"/>
      <c r="IRT307" s="18"/>
      <c r="IRU307" s="18"/>
      <c r="IRV307" s="18"/>
      <c r="IRW307" s="18"/>
      <c r="IRX307" s="18"/>
      <c r="IRY307" s="18"/>
      <c r="IRZ307" s="18"/>
      <c r="ISA307" s="18"/>
      <c r="ISB307" s="18"/>
      <c r="ISC307" s="18"/>
      <c r="ISD307" s="18"/>
      <c r="ISE307" s="18"/>
      <c r="ISF307" s="18"/>
      <c r="ISG307" s="18"/>
      <c r="ISH307" s="18"/>
      <c r="ISI307" s="18"/>
      <c r="ISJ307" s="18"/>
      <c r="ISK307" s="18"/>
      <c r="ISL307" s="18"/>
      <c r="ISM307" s="18"/>
      <c r="ISN307" s="18"/>
      <c r="ISO307" s="18"/>
      <c r="ISP307" s="18"/>
      <c r="ISQ307" s="18"/>
      <c r="ISR307" s="18"/>
      <c r="ISS307" s="18"/>
      <c r="IST307" s="18"/>
      <c r="ISU307" s="18"/>
      <c r="ISV307" s="18"/>
      <c r="ISW307" s="18"/>
      <c r="ISX307" s="18"/>
      <c r="ISY307" s="18"/>
      <c r="ISZ307" s="18"/>
      <c r="ITA307" s="18"/>
      <c r="ITB307" s="18"/>
      <c r="ITC307" s="18"/>
      <c r="ITD307" s="18"/>
      <c r="ITE307" s="18"/>
      <c r="ITF307" s="18"/>
      <c r="ITG307" s="18"/>
      <c r="ITH307" s="18"/>
      <c r="ITI307" s="18"/>
      <c r="ITJ307" s="18"/>
      <c r="ITK307" s="18"/>
      <c r="ITL307" s="18"/>
      <c r="ITM307" s="18"/>
      <c r="ITN307" s="18"/>
      <c r="ITO307" s="18"/>
      <c r="ITP307" s="18"/>
      <c r="ITQ307" s="18"/>
      <c r="ITR307" s="18"/>
      <c r="ITS307" s="18"/>
      <c r="ITT307" s="18"/>
      <c r="ITU307" s="18"/>
      <c r="ITV307" s="18"/>
      <c r="ITW307" s="18"/>
      <c r="ITX307" s="18"/>
      <c r="ITY307" s="18"/>
      <c r="ITZ307" s="18"/>
      <c r="IUA307" s="18"/>
      <c r="IUB307" s="18"/>
      <c r="IUC307" s="18"/>
      <c r="IUD307" s="18"/>
      <c r="IUE307" s="18"/>
      <c r="IUF307" s="18"/>
      <c r="IUG307" s="18"/>
      <c r="IUH307" s="18"/>
      <c r="IUI307" s="18"/>
      <c r="IUJ307" s="18"/>
      <c r="IUK307" s="18"/>
      <c r="IUL307" s="18"/>
      <c r="IUM307" s="18"/>
      <c r="IUN307" s="18"/>
      <c r="IUO307" s="18"/>
      <c r="IUP307" s="18"/>
      <c r="IUQ307" s="18"/>
      <c r="IUR307" s="18"/>
      <c r="IUS307" s="18"/>
      <c r="IUT307" s="18"/>
      <c r="IUU307" s="18"/>
      <c r="IUV307" s="18"/>
      <c r="IUW307" s="18"/>
      <c r="IUX307" s="18"/>
      <c r="IUY307" s="18"/>
      <c r="IUZ307" s="18"/>
      <c r="IVA307" s="18"/>
      <c r="IVB307" s="18"/>
      <c r="IVC307" s="18"/>
      <c r="IVD307" s="18"/>
      <c r="IVE307" s="18"/>
      <c r="IVF307" s="18"/>
      <c r="IVG307" s="18"/>
      <c r="IVH307" s="18"/>
      <c r="IVI307" s="18"/>
      <c r="IVJ307" s="18"/>
      <c r="IVK307" s="18"/>
      <c r="IVL307" s="18"/>
      <c r="IVM307" s="18"/>
      <c r="IVN307" s="18"/>
      <c r="IVO307" s="18"/>
      <c r="IVP307" s="18"/>
      <c r="IVQ307" s="18"/>
      <c r="IVR307" s="18"/>
      <c r="IVS307" s="18"/>
      <c r="IVT307" s="18"/>
      <c r="IVU307" s="18"/>
      <c r="IVV307" s="18"/>
      <c r="IVW307" s="18"/>
      <c r="IVX307" s="18"/>
      <c r="IVY307" s="18"/>
      <c r="IVZ307" s="18"/>
      <c r="IWA307" s="18"/>
      <c r="IWB307" s="18"/>
      <c r="IWC307" s="18"/>
      <c r="IWD307" s="18"/>
      <c r="IWE307" s="18"/>
      <c r="IWF307" s="18"/>
      <c r="IWG307" s="18"/>
      <c r="IWH307" s="18"/>
      <c r="IWI307" s="18"/>
      <c r="IWJ307" s="18"/>
      <c r="IWK307" s="18"/>
      <c r="IWL307" s="18"/>
      <c r="IWM307" s="18"/>
      <c r="IWN307" s="18"/>
      <c r="IWO307" s="18"/>
      <c r="IWP307" s="18"/>
      <c r="IWQ307" s="18"/>
      <c r="IWR307" s="18"/>
      <c r="IWS307" s="18"/>
      <c r="IWT307" s="18"/>
      <c r="IWU307" s="18"/>
      <c r="IWV307" s="18"/>
      <c r="IWW307" s="18"/>
      <c r="IWX307" s="18"/>
      <c r="IWY307" s="18"/>
      <c r="IWZ307" s="18"/>
      <c r="IXA307" s="18"/>
      <c r="IXB307" s="18"/>
      <c r="IXC307" s="18"/>
      <c r="IXD307" s="18"/>
      <c r="IXE307" s="18"/>
      <c r="IXF307" s="18"/>
      <c r="IXG307" s="18"/>
      <c r="IXH307" s="18"/>
      <c r="IXI307" s="18"/>
      <c r="IXJ307" s="18"/>
      <c r="IXK307" s="18"/>
      <c r="IXL307" s="18"/>
      <c r="IXM307" s="18"/>
      <c r="IXN307" s="18"/>
      <c r="IXO307" s="18"/>
      <c r="IXP307" s="18"/>
      <c r="IXQ307" s="18"/>
      <c r="IXR307" s="18"/>
      <c r="IXS307" s="18"/>
      <c r="IXT307" s="18"/>
      <c r="IXU307" s="18"/>
      <c r="IXV307" s="18"/>
      <c r="IXW307" s="18"/>
      <c r="IXX307" s="18"/>
      <c r="IXY307" s="18"/>
      <c r="IXZ307" s="18"/>
      <c r="IYA307" s="18"/>
      <c r="IYB307" s="18"/>
      <c r="IYC307" s="18"/>
      <c r="IYD307" s="18"/>
      <c r="IYE307" s="18"/>
      <c r="IYF307" s="18"/>
      <c r="IYG307" s="18"/>
      <c r="IYH307" s="18"/>
      <c r="IYI307" s="18"/>
      <c r="IYJ307" s="18"/>
      <c r="IYK307" s="18"/>
      <c r="IYL307" s="18"/>
      <c r="IYM307" s="18"/>
      <c r="IYN307" s="18"/>
      <c r="IYO307" s="18"/>
      <c r="IYP307" s="18"/>
      <c r="IYQ307" s="18"/>
      <c r="IYR307" s="18"/>
      <c r="IYS307" s="18"/>
      <c r="IYT307" s="18"/>
      <c r="IYU307" s="18"/>
      <c r="IYV307" s="18"/>
      <c r="IYW307" s="18"/>
      <c r="IYX307" s="18"/>
      <c r="IYY307" s="18"/>
      <c r="IYZ307" s="18"/>
      <c r="IZA307" s="18"/>
      <c r="IZB307" s="18"/>
      <c r="IZC307" s="18"/>
      <c r="IZD307" s="18"/>
      <c r="IZE307" s="18"/>
      <c r="IZF307" s="18"/>
      <c r="IZG307" s="18"/>
      <c r="IZH307" s="18"/>
      <c r="IZI307" s="18"/>
      <c r="IZJ307" s="18"/>
      <c r="IZK307" s="18"/>
      <c r="IZL307" s="18"/>
      <c r="IZM307" s="18"/>
      <c r="IZN307" s="18"/>
      <c r="IZO307" s="18"/>
      <c r="IZP307" s="18"/>
      <c r="IZQ307" s="18"/>
      <c r="IZR307" s="18"/>
      <c r="IZS307" s="18"/>
      <c r="IZT307" s="18"/>
      <c r="IZU307" s="18"/>
      <c r="IZV307" s="18"/>
      <c r="IZW307" s="18"/>
      <c r="IZX307" s="18"/>
      <c r="IZY307" s="18"/>
      <c r="IZZ307" s="18"/>
      <c r="JAA307" s="18"/>
      <c r="JAB307" s="18"/>
      <c r="JAC307" s="18"/>
      <c r="JAD307" s="18"/>
      <c r="JAE307" s="18"/>
      <c r="JAF307" s="18"/>
      <c r="JAG307" s="18"/>
      <c r="JAH307" s="18"/>
      <c r="JAI307" s="18"/>
      <c r="JAJ307" s="18"/>
      <c r="JAK307" s="18"/>
      <c r="JAL307" s="18"/>
      <c r="JAM307" s="18"/>
      <c r="JAN307" s="18"/>
      <c r="JAO307" s="18"/>
      <c r="JAP307" s="18"/>
      <c r="JAQ307" s="18"/>
      <c r="JAR307" s="18"/>
      <c r="JAS307" s="18"/>
      <c r="JAT307" s="18"/>
      <c r="JAU307" s="18"/>
      <c r="JAV307" s="18"/>
      <c r="JAW307" s="18"/>
      <c r="JAX307" s="18"/>
      <c r="JAY307" s="18"/>
      <c r="JAZ307" s="18"/>
      <c r="JBA307" s="18"/>
      <c r="JBB307" s="18"/>
      <c r="JBC307" s="18"/>
      <c r="JBD307" s="18"/>
      <c r="JBE307" s="18"/>
      <c r="JBF307" s="18"/>
      <c r="JBG307" s="18"/>
      <c r="JBH307" s="18"/>
      <c r="JBI307" s="18"/>
      <c r="JBJ307" s="18"/>
      <c r="JBK307" s="18"/>
      <c r="JBL307" s="18"/>
      <c r="JBM307" s="18"/>
      <c r="JBN307" s="18"/>
      <c r="JBO307" s="18"/>
      <c r="JBP307" s="18"/>
      <c r="JBQ307" s="18"/>
      <c r="JBR307" s="18"/>
      <c r="JBS307" s="18"/>
      <c r="JBT307" s="18"/>
      <c r="JBU307" s="18"/>
      <c r="JBV307" s="18"/>
      <c r="JBW307" s="18"/>
      <c r="JBX307" s="18"/>
      <c r="JBY307" s="18"/>
      <c r="JBZ307" s="18"/>
      <c r="JCA307" s="18"/>
      <c r="JCB307" s="18"/>
      <c r="JCC307" s="18"/>
      <c r="JCD307" s="18"/>
      <c r="JCE307" s="18"/>
      <c r="JCF307" s="18"/>
      <c r="JCG307" s="18"/>
      <c r="JCH307" s="18"/>
      <c r="JCI307" s="18"/>
      <c r="JCJ307" s="18"/>
      <c r="JCK307" s="18"/>
      <c r="JCL307" s="18"/>
      <c r="JCM307" s="18"/>
      <c r="JCN307" s="18"/>
      <c r="JCO307" s="18"/>
      <c r="JCP307" s="18"/>
      <c r="JCQ307" s="18"/>
      <c r="JCR307" s="18"/>
      <c r="JCS307" s="18"/>
      <c r="JCT307" s="18"/>
      <c r="JCU307" s="18"/>
      <c r="JCV307" s="18"/>
      <c r="JCW307" s="18"/>
      <c r="JCX307" s="18"/>
      <c r="JCY307" s="18"/>
      <c r="JCZ307" s="18"/>
      <c r="JDA307" s="18"/>
      <c r="JDB307" s="18"/>
      <c r="JDC307" s="18"/>
      <c r="JDD307" s="18"/>
      <c r="JDE307" s="18"/>
      <c r="JDF307" s="18"/>
      <c r="JDG307" s="18"/>
      <c r="JDH307" s="18"/>
      <c r="JDI307" s="18"/>
      <c r="JDJ307" s="18"/>
      <c r="JDK307" s="18"/>
      <c r="JDL307" s="18"/>
      <c r="JDM307" s="18"/>
      <c r="JDN307" s="18"/>
      <c r="JDO307" s="18"/>
      <c r="JDP307" s="18"/>
      <c r="JDQ307" s="18"/>
      <c r="JDR307" s="18"/>
      <c r="JDS307" s="18"/>
      <c r="JDT307" s="18"/>
      <c r="JDU307" s="18"/>
      <c r="JDV307" s="18"/>
      <c r="JDW307" s="18"/>
      <c r="JDX307" s="18"/>
      <c r="JDY307" s="18"/>
      <c r="JDZ307" s="18"/>
      <c r="JEA307" s="18"/>
      <c r="JEB307" s="18"/>
      <c r="JEC307" s="18"/>
      <c r="JED307" s="18"/>
      <c r="JEE307" s="18"/>
      <c r="JEF307" s="18"/>
      <c r="JEG307" s="18"/>
      <c r="JEH307" s="18"/>
      <c r="JEI307" s="18"/>
      <c r="JEJ307" s="18"/>
      <c r="JEK307" s="18"/>
      <c r="JEL307" s="18"/>
      <c r="JEM307" s="18"/>
      <c r="JEN307" s="18"/>
      <c r="JEO307" s="18"/>
      <c r="JEP307" s="18"/>
      <c r="JEQ307" s="18"/>
      <c r="JER307" s="18"/>
      <c r="JES307" s="18"/>
      <c r="JET307" s="18"/>
      <c r="JEU307" s="18"/>
      <c r="JEV307" s="18"/>
      <c r="JEW307" s="18"/>
      <c r="JEX307" s="18"/>
      <c r="JEY307" s="18"/>
      <c r="JEZ307" s="18"/>
      <c r="JFA307" s="18"/>
      <c r="JFB307" s="18"/>
      <c r="JFC307" s="18"/>
      <c r="JFD307" s="18"/>
      <c r="JFE307" s="18"/>
      <c r="JFF307" s="18"/>
      <c r="JFG307" s="18"/>
      <c r="JFH307" s="18"/>
      <c r="JFI307" s="18"/>
      <c r="JFJ307" s="18"/>
      <c r="JFK307" s="18"/>
      <c r="JFL307" s="18"/>
      <c r="JFM307" s="18"/>
      <c r="JFN307" s="18"/>
      <c r="JFO307" s="18"/>
      <c r="JFP307" s="18"/>
      <c r="JFQ307" s="18"/>
      <c r="JFR307" s="18"/>
      <c r="JFS307" s="18"/>
      <c r="JFT307" s="18"/>
      <c r="JFU307" s="18"/>
      <c r="JFV307" s="18"/>
      <c r="JFW307" s="18"/>
      <c r="JFX307" s="18"/>
      <c r="JFY307" s="18"/>
      <c r="JFZ307" s="18"/>
      <c r="JGA307" s="18"/>
      <c r="JGB307" s="18"/>
      <c r="JGC307" s="18"/>
      <c r="JGD307" s="18"/>
      <c r="JGE307" s="18"/>
      <c r="JGF307" s="18"/>
      <c r="JGG307" s="18"/>
      <c r="JGH307" s="18"/>
      <c r="JGI307" s="18"/>
      <c r="JGJ307" s="18"/>
      <c r="JGK307" s="18"/>
      <c r="JGL307" s="18"/>
      <c r="JGM307" s="18"/>
      <c r="JGN307" s="18"/>
      <c r="JGO307" s="18"/>
      <c r="JGP307" s="18"/>
      <c r="JGQ307" s="18"/>
      <c r="JGR307" s="18"/>
      <c r="JGS307" s="18"/>
      <c r="JGT307" s="18"/>
      <c r="JGU307" s="18"/>
      <c r="JGV307" s="18"/>
      <c r="JGW307" s="18"/>
      <c r="JGX307" s="18"/>
      <c r="JGY307" s="18"/>
      <c r="JGZ307" s="18"/>
      <c r="JHA307" s="18"/>
      <c r="JHB307" s="18"/>
      <c r="JHC307" s="18"/>
      <c r="JHD307" s="18"/>
      <c r="JHE307" s="18"/>
      <c r="JHF307" s="18"/>
      <c r="JHG307" s="18"/>
      <c r="JHH307" s="18"/>
      <c r="JHI307" s="18"/>
      <c r="JHJ307" s="18"/>
      <c r="JHK307" s="18"/>
      <c r="JHL307" s="18"/>
      <c r="JHM307" s="18"/>
      <c r="JHN307" s="18"/>
      <c r="JHO307" s="18"/>
      <c r="JHP307" s="18"/>
      <c r="JHQ307" s="18"/>
      <c r="JHR307" s="18"/>
      <c r="JHS307" s="18"/>
      <c r="JHT307" s="18"/>
      <c r="JHU307" s="18"/>
      <c r="JHV307" s="18"/>
      <c r="JHW307" s="18"/>
      <c r="JHX307" s="18"/>
      <c r="JHY307" s="18"/>
      <c r="JHZ307" s="18"/>
      <c r="JIA307" s="18"/>
      <c r="JIB307" s="18"/>
      <c r="JIC307" s="18"/>
      <c r="JID307" s="18"/>
      <c r="JIE307" s="18"/>
      <c r="JIF307" s="18"/>
      <c r="JIG307" s="18"/>
      <c r="JIH307" s="18"/>
      <c r="JII307" s="18"/>
      <c r="JIJ307" s="18"/>
      <c r="JIK307" s="18"/>
      <c r="JIL307" s="18"/>
      <c r="JIM307" s="18"/>
      <c r="JIN307" s="18"/>
      <c r="JIO307" s="18"/>
      <c r="JIP307" s="18"/>
      <c r="JIQ307" s="18"/>
      <c r="JIR307" s="18"/>
      <c r="JIS307" s="18"/>
      <c r="JIT307" s="18"/>
      <c r="JIU307" s="18"/>
      <c r="JIV307" s="18"/>
      <c r="JIW307" s="18"/>
      <c r="JIX307" s="18"/>
      <c r="JIY307" s="18"/>
      <c r="JIZ307" s="18"/>
      <c r="JJA307" s="18"/>
      <c r="JJB307" s="18"/>
      <c r="JJC307" s="18"/>
      <c r="JJD307" s="18"/>
      <c r="JJE307" s="18"/>
      <c r="JJF307" s="18"/>
      <c r="JJG307" s="18"/>
      <c r="JJH307" s="18"/>
      <c r="JJI307" s="18"/>
      <c r="JJJ307" s="18"/>
      <c r="JJK307" s="18"/>
      <c r="JJL307" s="18"/>
      <c r="JJM307" s="18"/>
      <c r="JJN307" s="18"/>
      <c r="JJO307" s="18"/>
      <c r="JJP307" s="18"/>
      <c r="JJQ307" s="18"/>
      <c r="JJR307" s="18"/>
      <c r="JJS307" s="18"/>
      <c r="JJT307" s="18"/>
      <c r="JJU307" s="18"/>
      <c r="JJV307" s="18"/>
      <c r="JJW307" s="18"/>
      <c r="JJX307" s="18"/>
      <c r="JJY307" s="18"/>
      <c r="JJZ307" s="18"/>
      <c r="JKA307" s="18"/>
      <c r="JKB307" s="18"/>
      <c r="JKC307" s="18"/>
      <c r="JKD307" s="18"/>
      <c r="JKE307" s="18"/>
      <c r="JKF307" s="18"/>
      <c r="JKG307" s="18"/>
      <c r="JKH307" s="18"/>
      <c r="JKI307" s="18"/>
      <c r="JKJ307" s="18"/>
      <c r="JKK307" s="18"/>
      <c r="JKL307" s="18"/>
      <c r="JKM307" s="18"/>
      <c r="JKN307" s="18"/>
      <c r="JKO307" s="18"/>
      <c r="JKP307" s="18"/>
      <c r="JKQ307" s="18"/>
      <c r="JKR307" s="18"/>
      <c r="JKS307" s="18"/>
      <c r="JKT307" s="18"/>
      <c r="JKU307" s="18"/>
      <c r="JKV307" s="18"/>
      <c r="JKW307" s="18"/>
      <c r="JKX307" s="18"/>
      <c r="JKY307" s="18"/>
      <c r="JKZ307" s="18"/>
      <c r="JLA307" s="18"/>
      <c r="JLB307" s="18"/>
      <c r="JLC307" s="18"/>
      <c r="JLD307" s="18"/>
      <c r="JLE307" s="18"/>
      <c r="JLF307" s="18"/>
      <c r="JLG307" s="18"/>
      <c r="JLH307" s="18"/>
      <c r="JLI307" s="18"/>
      <c r="JLJ307" s="18"/>
      <c r="JLK307" s="18"/>
      <c r="JLL307" s="18"/>
      <c r="JLM307" s="18"/>
      <c r="JLN307" s="18"/>
      <c r="JLO307" s="18"/>
      <c r="JLP307" s="18"/>
      <c r="JLQ307" s="18"/>
      <c r="JLR307" s="18"/>
      <c r="JLS307" s="18"/>
      <c r="JLT307" s="18"/>
      <c r="JLU307" s="18"/>
      <c r="JLV307" s="18"/>
      <c r="JLW307" s="18"/>
      <c r="JLX307" s="18"/>
      <c r="JLY307" s="18"/>
      <c r="JLZ307" s="18"/>
      <c r="JMA307" s="18"/>
      <c r="JMB307" s="18"/>
      <c r="JMC307" s="18"/>
      <c r="JMD307" s="18"/>
      <c r="JME307" s="18"/>
      <c r="JMF307" s="18"/>
      <c r="JMG307" s="18"/>
      <c r="JMH307" s="18"/>
      <c r="JMI307" s="18"/>
      <c r="JMJ307" s="18"/>
      <c r="JMK307" s="18"/>
      <c r="JML307" s="18"/>
      <c r="JMM307" s="18"/>
      <c r="JMN307" s="18"/>
      <c r="JMO307" s="18"/>
      <c r="JMP307" s="18"/>
      <c r="JMQ307" s="18"/>
      <c r="JMR307" s="18"/>
      <c r="JMS307" s="18"/>
      <c r="JMT307" s="18"/>
      <c r="JMU307" s="18"/>
      <c r="JMV307" s="18"/>
      <c r="JMW307" s="18"/>
      <c r="JMX307" s="18"/>
      <c r="JMY307" s="18"/>
      <c r="JMZ307" s="18"/>
      <c r="JNA307" s="18"/>
      <c r="JNB307" s="18"/>
      <c r="JNC307" s="18"/>
      <c r="JND307" s="18"/>
      <c r="JNE307" s="18"/>
      <c r="JNF307" s="18"/>
      <c r="JNG307" s="18"/>
      <c r="JNH307" s="18"/>
      <c r="JNI307" s="18"/>
      <c r="JNJ307" s="18"/>
      <c r="JNK307" s="18"/>
      <c r="JNL307" s="18"/>
      <c r="JNM307" s="18"/>
      <c r="JNN307" s="18"/>
      <c r="JNO307" s="18"/>
      <c r="JNP307" s="18"/>
      <c r="JNQ307" s="18"/>
      <c r="JNR307" s="18"/>
      <c r="JNS307" s="18"/>
      <c r="JNT307" s="18"/>
      <c r="JNU307" s="18"/>
      <c r="JNV307" s="18"/>
      <c r="JNW307" s="18"/>
      <c r="JNX307" s="18"/>
      <c r="JNY307" s="18"/>
      <c r="JNZ307" s="18"/>
      <c r="JOA307" s="18"/>
      <c r="JOB307" s="18"/>
      <c r="JOC307" s="18"/>
      <c r="JOD307" s="18"/>
      <c r="JOE307" s="18"/>
      <c r="JOF307" s="18"/>
      <c r="JOG307" s="18"/>
      <c r="JOH307" s="18"/>
      <c r="JOI307" s="18"/>
      <c r="JOJ307" s="18"/>
      <c r="JOK307" s="18"/>
      <c r="JOL307" s="18"/>
      <c r="JOM307" s="18"/>
      <c r="JON307" s="18"/>
      <c r="JOO307" s="18"/>
      <c r="JOP307" s="18"/>
      <c r="JOQ307" s="18"/>
      <c r="JOR307" s="18"/>
      <c r="JOS307" s="18"/>
      <c r="JOT307" s="18"/>
      <c r="JOU307" s="18"/>
      <c r="JOV307" s="18"/>
      <c r="JOW307" s="18"/>
      <c r="JOX307" s="18"/>
      <c r="JOY307" s="18"/>
      <c r="JOZ307" s="18"/>
      <c r="JPA307" s="18"/>
      <c r="JPB307" s="18"/>
      <c r="JPC307" s="18"/>
      <c r="JPD307" s="18"/>
      <c r="JPE307" s="18"/>
      <c r="JPF307" s="18"/>
      <c r="JPG307" s="18"/>
      <c r="JPH307" s="18"/>
      <c r="JPI307" s="18"/>
      <c r="JPJ307" s="18"/>
      <c r="JPK307" s="18"/>
      <c r="JPL307" s="18"/>
      <c r="JPM307" s="18"/>
      <c r="JPN307" s="18"/>
      <c r="JPO307" s="18"/>
      <c r="JPP307" s="18"/>
      <c r="JPQ307" s="18"/>
      <c r="JPR307" s="18"/>
      <c r="JPS307" s="18"/>
      <c r="JPT307" s="18"/>
      <c r="JPU307" s="18"/>
      <c r="JPV307" s="18"/>
      <c r="JPW307" s="18"/>
      <c r="JPX307" s="18"/>
      <c r="JPY307" s="18"/>
      <c r="JPZ307" s="18"/>
      <c r="JQA307" s="18"/>
      <c r="JQB307" s="18"/>
      <c r="JQC307" s="18"/>
      <c r="JQD307" s="18"/>
      <c r="JQE307" s="18"/>
      <c r="JQF307" s="18"/>
      <c r="JQG307" s="18"/>
      <c r="JQH307" s="18"/>
      <c r="JQI307" s="18"/>
      <c r="JQJ307" s="18"/>
      <c r="JQK307" s="18"/>
      <c r="JQL307" s="18"/>
      <c r="JQM307" s="18"/>
      <c r="JQN307" s="18"/>
      <c r="JQO307" s="18"/>
      <c r="JQP307" s="18"/>
      <c r="JQQ307" s="18"/>
      <c r="JQR307" s="18"/>
      <c r="JQS307" s="18"/>
      <c r="JQT307" s="18"/>
      <c r="JQU307" s="18"/>
      <c r="JQV307" s="18"/>
      <c r="JQW307" s="18"/>
      <c r="JQX307" s="18"/>
      <c r="JQY307" s="18"/>
      <c r="JQZ307" s="18"/>
      <c r="JRA307" s="18"/>
      <c r="JRB307" s="18"/>
      <c r="JRC307" s="18"/>
      <c r="JRD307" s="18"/>
      <c r="JRE307" s="18"/>
      <c r="JRF307" s="18"/>
      <c r="JRG307" s="18"/>
      <c r="JRH307" s="18"/>
      <c r="JRI307" s="18"/>
      <c r="JRJ307" s="18"/>
      <c r="JRK307" s="18"/>
      <c r="JRL307" s="18"/>
      <c r="JRM307" s="18"/>
      <c r="JRN307" s="18"/>
      <c r="JRO307" s="18"/>
      <c r="JRP307" s="18"/>
      <c r="JRQ307" s="18"/>
      <c r="JRR307" s="18"/>
      <c r="JRS307" s="18"/>
      <c r="JRT307" s="18"/>
      <c r="JRU307" s="18"/>
      <c r="JRV307" s="18"/>
      <c r="JRW307" s="18"/>
      <c r="JRX307" s="18"/>
      <c r="JRY307" s="18"/>
      <c r="JRZ307" s="18"/>
      <c r="JSA307" s="18"/>
      <c r="JSB307" s="18"/>
      <c r="JSC307" s="18"/>
      <c r="JSD307" s="18"/>
      <c r="JSE307" s="18"/>
      <c r="JSF307" s="18"/>
      <c r="JSG307" s="18"/>
      <c r="JSH307" s="18"/>
      <c r="JSI307" s="18"/>
      <c r="JSJ307" s="18"/>
      <c r="JSK307" s="18"/>
      <c r="JSL307" s="18"/>
      <c r="JSM307" s="18"/>
      <c r="JSN307" s="18"/>
      <c r="JSO307" s="18"/>
      <c r="JSP307" s="18"/>
      <c r="JSQ307" s="18"/>
      <c r="JSR307" s="18"/>
      <c r="JSS307" s="18"/>
      <c r="JST307" s="18"/>
      <c r="JSU307" s="18"/>
      <c r="JSV307" s="18"/>
      <c r="JSW307" s="18"/>
      <c r="JSX307" s="18"/>
      <c r="JSY307" s="18"/>
      <c r="JSZ307" s="18"/>
      <c r="JTA307" s="18"/>
      <c r="JTB307" s="18"/>
      <c r="JTC307" s="18"/>
      <c r="JTD307" s="18"/>
      <c r="JTE307" s="18"/>
      <c r="JTF307" s="18"/>
      <c r="JTG307" s="18"/>
      <c r="JTH307" s="18"/>
      <c r="JTI307" s="18"/>
      <c r="JTJ307" s="18"/>
      <c r="JTK307" s="18"/>
      <c r="JTL307" s="18"/>
      <c r="JTM307" s="18"/>
      <c r="JTN307" s="18"/>
      <c r="JTO307" s="18"/>
      <c r="JTP307" s="18"/>
      <c r="JTQ307" s="18"/>
      <c r="JTR307" s="18"/>
      <c r="JTS307" s="18"/>
      <c r="JTT307" s="18"/>
      <c r="JTU307" s="18"/>
      <c r="JTV307" s="18"/>
      <c r="JTW307" s="18"/>
      <c r="JTX307" s="18"/>
      <c r="JTY307" s="18"/>
      <c r="JTZ307" s="18"/>
      <c r="JUA307" s="18"/>
      <c r="JUB307" s="18"/>
      <c r="JUC307" s="18"/>
      <c r="JUD307" s="18"/>
      <c r="JUE307" s="18"/>
      <c r="JUF307" s="18"/>
      <c r="JUG307" s="18"/>
      <c r="JUH307" s="18"/>
      <c r="JUI307" s="18"/>
      <c r="JUJ307" s="18"/>
      <c r="JUK307" s="18"/>
      <c r="JUL307" s="18"/>
      <c r="JUM307" s="18"/>
      <c r="JUN307" s="18"/>
      <c r="JUO307" s="18"/>
      <c r="JUP307" s="18"/>
      <c r="JUQ307" s="18"/>
      <c r="JUR307" s="18"/>
      <c r="JUS307" s="18"/>
      <c r="JUT307" s="18"/>
      <c r="JUU307" s="18"/>
      <c r="JUV307" s="18"/>
      <c r="JUW307" s="18"/>
      <c r="JUX307" s="18"/>
      <c r="JUY307" s="18"/>
      <c r="JUZ307" s="18"/>
      <c r="JVA307" s="18"/>
      <c r="JVB307" s="18"/>
      <c r="JVC307" s="18"/>
      <c r="JVD307" s="18"/>
      <c r="JVE307" s="18"/>
      <c r="JVF307" s="18"/>
      <c r="JVG307" s="18"/>
      <c r="JVH307" s="18"/>
      <c r="JVI307" s="18"/>
      <c r="JVJ307" s="18"/>
      <c r="JVK307" s="18"/>
      <c r="JVL307" s="18"/>
      <c r="JVM307" s="18"/>
      <c r="JVN307" s="18"/>
      <c r="JVO307" s="18"/>
      <c r="JVP307" s="18"/>
      <c r="JVQ307" s="18"/>
      <c r="JVR307" s="18"/>
      <c r="JVS307" s="18"/>
      <c r="JVT307" s="18"/>
      <c r="JVU307" s="18"/>
      <c r="JVV307" s="18"/>
      <c r="JVW307" s="18"/>
      <c r="JVX307" s="18"/>
      <c r="JVY307" s="18"/>
      <c r="JVZ307" s="18"/>
      <c r="JWA307" s="18"/>
      <c r="JWB307" s="18"/>
      <c r="JWC307" s="18"/>
      <c r="JWD307" s="18"/>
      <c r="JWE307" s="18"/>
      <c r="JWF307" s="18"/>
      <c r="JWG307" s="18"/>
      <c r="JWH307" s="18"/>
      <c r="JWI307" s="18"/>
      <c r="JWJ307" s="18"/>
      <c r="JWK307" s="18"/>
      <c r="JWL307" s="18"/>
      <c r="JWM307" s="18"/>
      <c r="JWN307" s="18"/>
      <c r="JWO307" s="18"/>
      <c r="JWP307" s="18"/>
      <c r="JWQ307" s="18"/>
      <c r="JWR307" s="18"/>
      <c r="JWS307" s="18"/>
      <c r="JWT307" s="18"/>
      <c r="JWU307" s="18"/>
      <c r="JWV307" s="18"/>
      <c r="JWW307" s="18"/>
      <c r="JWX307" s="18"/>
      <c r="JWY307" s="18"/>
      <c r="JWZ307" s="18"/>
      <c r="JXA307" s="18"/>
      <c r="JXB307" s="18"/>
      <c r="JXC307" s="18"/>
      <c r="JXD307" s="18"/>
      <c r="JXE307" s="18"/>
      <c r="JXF307" s="18"/>
      <c r="JXG307" s="18"/>
      <c r="JXH307" s="18"/>
      <c r="JXI307" s="18"/>
      <c r="JXJ307" s="18"/>
      <c r="JXK307" s="18"/>
      <c r="JXL307" s="18"/>
      <c r="JXM307" s="18"/>
      <c r="JXN307" s="18"/>
      <c r="JXO307" s="18"/>
      <c r="JXP307" s="18"/>
      <c r="JXQ307" s="18"/>
      <c r="JXR307" s="18"/>
      <c r="JXS307" s="18"/>
      <c r="JXT307" s="18"/>
      <c r="JXU307" s="18"/>
      <c r="JXV307" s="18"/>
      <c r="JXW307" s="18"/>
      <c r="JXX307" s="18"/>
      <c r="JXY307" s="18"/>
      <c r="JXZ307" s="18"/>
      <c r="JYA307" s="18"/>
      <c r="JYB307" s="18"/>
      <c r="JYC307" s="18"/>
      <c r="JYD307" s="18"/>
      <c r="JYE307" s="18"/>
      <c r="JYF307" s="18"/>
      <c r="JYG307" s="18"/>
      <c r="JYH307" s="18"/>
      <c r="JYI307" s="18"/>
      <c r="JYJ307" s="18"/>
      <c r="JYK307" s="18"/>
      <c r="JYL307" s="18"/>
      <c r="JYM307" s="18"/>
      <c r="JYN307" s="18"/>
      <c r="JYO307" s="18"/>
      <c r="JYP307" s="18"/>
      <c r="JYQ307" s="18"/>
      <c r="JYR307" s="18"/>
      <c r="JYS307" s="18"/>
      <c r="JYT307" s="18"/>
      <c r="JYU307" s="18"/>
      <c r="JYV307" s="18"/>
      <c r="JYW307" s="18"/>
      <c r="JYX307" s="18"/>
      <c r="JYY307" s="18"/>
      <c r="JYZ307" s="18"/>
      <c r="JZA307" s="18"/>
      <c r="JZB307" s="18"/>
      <c r="JZC307" s="18"/>
      <c r="JZD307" s="18"/>
      <c r="JZE307" s="18"/>
      <c r="JZF307" s="18"/>
      <c r="JZG307" s="18"/>
      <c r="JZH307" s="18"/>
      <c r="JZI307" s="18"/>
      <c r="JZJ307" s="18"/>
      <c r="JZK307" s="18"/>
      <c r="JZL307" s="18"/>
      <c r="JZM307" s="18"/>
      <c r="JZN307" s="18"/>
      <c r="JZO307" s="18"/>
      <c r="JZP307" s="18"/>
      <c r="JZQ307" s="18"/>
      <c r="JZR307" s="18"/>
      <c r="JZS307" s="18"/>
      <c r="JZT307" s="18"/>
      <c r="JZU307" s="18"/>
      <c r="JZV307" s="18"/>
      <c r="JZW307" s="18"/>
      <c r="JZX307" s="18"/>
      <c r="JZY307" s="18"/>
      <c r="JZZ307" s="18"/>
      <c r="KAA307" s="18"/>
      <c r="KAB307" s="18"/>
      <c r="KAC307" s="18"/>
      <c r="KAD307" s="18"/>
      <c r="KAE307" s="18"/>
      <c r="KAF307" s="18"/>
      <c r="KAG307" s="18"/>
      <c r="KAH307" s="18"/>
      <c r="KAI307" s="18"/>
      <c r="KAJ307" s="18"/>
      <c r="KAK307" s="18"/>
      <c r="KAL307" s="18"/>
      <c r="KAM307" s="18"/>
      <c r="KAN307" s="18"/>
      <c r="KAO307" s="18"/>
      <c r="KAP307" s="18"/>
      <c r="KAQ307" s="18"/>
      <c r="KAR307" s="18"/>
      <c r="KAS307" s="18"/>
      <c r="KAT307" s="18"/>
      <c r="KAU307" s="18"/>
      <c r="KAV307" s="18"/>
      <c r="KAW307" s="18"/>
      <c r="KAX307" s="18"/>
      <c r="KAY307" s="18"/>
      <c r="KAZ307" s="18"/>
      <c r="KBA307" s="18"/>
      <c r="KBB307" s="18"/>
      <c r="KBC307" s="18"/>
      <c r="KBD307" s="18"/>
      <c r="KBE307" s="18"/>
      <c r="KBF307" s="18"/>
      <c r="KBG307" s="18"/>
      <c r="KBH307" s="18"/>
      <c r="KBI307" s="18"/>
      <c r="KBJ307" s="18"/>
      <c r="KBK307" s="18"/>
      <c r="KBL307" s="18"/>
      <c r="KBM307" s="18"/>
      <c r="KBN307" s="18"/>
      <c r="KBO307" s="18"/>
      <c r="KBP307" s="18"/>
      <c r="KBQ307" s="18"/>
      <c r="KBR307" s="18"/>
      <c r="KBS307" s="18"/>
      <c r="KBT307" s="18"/>
      <c r="KBU307" s="18"/>
      <c r="KBV307" s="18"/>
      <c r="KBW307" s="18"/>
      <c r="KBX307" s="18"/>
      <c r="KBY307" s="18"/>
      <c r="KBZ307" s="18"/>
      <c r="KCA307" s="18"/>
      <c r="KCB307" s="18"/>
      <c r="KCC307" s="18"/>
      <c r="KCD307" s="18"/>
      <c r="KCE307" s="18"/>
      <c r="KCF307" s="18"/>
      <c r="KCG307" s="18"/>
      <c r="KCH307" s="18"/>
      <c r="KCI307" s="18"/>
      <c r="KCJ307" s="18"/>
      <c r="KCK307" s="18"/>
      <c r="KCL307" s="18"/>
      <c r="KCM307" s="18"/>
      <c r="KCN307" s="18"/>
      <c r="KCO307" s="18"/>
      <c r="KCP307" s="18"/>
      <c r="KCQ307" s="18"/>
      <c r="KCR307" s="18"/>
      <c r="KCS307" s="18"/>
      <c r="KCT307" s="18"/>
      <c r="KCU307" s="18"/>
      <c r="KCV307" s="18"/>
      <c r="KCW307" s="18"/>
      <c r="KCX307" s="18"/>
      <c r="KCY307" s="18"/>
      <c r="KCZ307" s="18"/>
      <c r="KDA307" s="18"/>
      <c r="KDB307" s="18"/>
      <c r="KDC307" s="18"/>
      <c r="KDD307" s="18"/>
      <c r="KDE307" s="18"/>
      <c r="KDF307" s="18"/>
      <c r="KDG307" s="18"/>
      <c r="KDH307" s="18"/>
      <c r="KDI307" s="18"/>
      <c r="KDJ307" s="18"/>
      <c r="KDK307" s="18"/>
      <c r="KDL307" s="18"/>
      <c r="KDM307" s="18"/>
      <c r="KDN307" s="18"/>
      <c r="KDO307" s="18"/>
      <c r="KDP307" s="18"/>
      <c r="KDQ307" s="18"/>
      <c r="KDR307" s="18"/>
      <c r="KDS307" s="18"/>
      <c r="KDT307" s="18"/>
      <c r="KDU307" s="18"/>
      <c r="KDV307" s="18"/>
      <c r="KDW307" s="18"/>
      <c r="KDX307" s="18"/>
      <c r="KDY307" s="18"/>
      <c r="KDZ307" s="18"/>
      <c r="KEA307" s="18"/>
      <c r="KEB307" s="18"/>
      <c r="KEC307" s="18"/>
      <c r="KED307" s="18"/>
      <c r="KEE307" s="18"/>
      <c r="KEF307" s="18"/>
      <c r="KEG307" s="18"/>
      <c r="KEH307" s="18"/>
      <c r="KEI307" s="18"/>
      <c r="KEJ307" s="18"/>
      <c r="KEK307" s="18"/>
      <c r="KEL307" s="18"/>
      <c r="KEM307" s="18"/>
      <c r="KEN307" s="18"/>
      <c r="KEO307" s="18"/>
      <c r="KEP307" s="18"/>
      <c r="KEQ307" s="18"/>
      <c r="KER307" s="18"/>
      <c r="KES307" s="18"/>
      <c r="KET307" s="18"/>
      <c r="KEU307" s="18"/>
      <c r="KEV307" s="18"/>
      <c r="KEW307" s="18"/>
      <c r="KEX307" s="18"/>
      <c r="KEY307" s="18"/>
      <c r="KEZ307" s="18"/>
      <c r="KFA307" s="18"/>
      <c r="KFB307" s="18"/>
      <c r="KFC307" s="18"/>
      <c r="KFD307" s="18"/>
      <c r="KFE307" s="18"/>
      <c r="KFF307" s="18"/>
      <c r="KFG307" s="18"/>
      <c r="KFH307" s="18"/>
      <c r="KFI307" s="18"/>
      <c r="KFJ307" s="18"/>
      <c r="KFK307" s="18"/>
      <c r="KFL307" s="18"/>
      <c r="KFM307" s="18"/>
      <c r="KFN307" s="18"/>
      <c r="KFO307" s="18"/>
      <c r="KFP307" s="18"/>
      <c r="KFQ307" s="18"/>
      <c r="KFR307" s="18"/>
      <c r="KFS307" s="18"/>
      <c r="KFT307" s="18"/>
      <c r="KFU307" s="18"/>
      <c r="KFV307" s="18"/>
      <c r="KFW307" s="18"/>
      <c r="KFX307" s="18"/>
      <c r="KFY307" s="18"/>
      <c r="KFZ307" s="18"/>
      <c r="KGA307" s="18"/>
      <c r="KGB307" s="18"/>
      <c r="KGC307" s="18"/>
      <c r="KGD307" s="18"/>
      <c r="KGE307" s="18"/>
      <c r="KGF307" s="18"/>
      <c r="KGG307" s="18"/>
      <c r="KGH307" s="18"/>
      <c r="KGI307" s="18"/>
      <c r="KGJ307" s="18"/>
      <c r="KGK307" s="18"/>
      <c r="KGL307" s="18"/>
      <c r="KGM307" s="18"/>
      <c r="KGN307" s="18"/>
      <c r="KGO307" s="18"/>
      <c r="KGP307" s="18"/>
      <c r="KGQ307" s="18"/>
      <c r="KGR307" s="18"/>
      <c r="KGS307" s="18"/>
      <c r="KGT307" s="18"/>
      <c r="KGU307" s="18"/>
      <c r="KGV307" s="18"/>
      <c r="KGW307" s="18"/>
      <c r="KGX307" s="18"/>
      <c r="KGY307" s="18"/>
      <c r="KGZ307" s="18"/>
      <c r="KHA307" s="18"/>
      <c r="KHB307" s="18"/>
      <c r="KHC307" s="18"/>
      <c r="KHD307" s="18"/>
      <c r="KHE307" s="18"/>
      <c r="KHF307" s="18"/>
      <c r="KHG307" s="18"/>
      <c r="KHH307" s="18"/>
      <c r="KHI307" s="18"/>
      <c r="KHJ307" s="18"/>
      <c r="KHK307" s="18"/>
      <c r="KHL307" s="18"/>
      <c r="KHM307" s="18"/>
      <c r="KHN307" s="18"/>
      <c r="KHO307" s="18"/>
      <c r="KHP307" s="18"/>
      <c r="KHQ307" s="18"/>
      <c r="KHR307" s="18"/>
      <c r="KHS307" s="18"/>
      <c r="KHT307" s="18"/>
      <c r="KHU307" s="18"/>
      <c r="KHV307" s="18"/>
      <c r="KHW307" s="18"/>
      <c r="KHX307" s="18"/>
      <c r="KHY307" s="18"/>
      <c r="KHZ307" s="18"/>
      <c r="KIA307" s="18"/>
      <c r="KIB307" s="18"/>
      <c r="KIC307" s="18"/>
      <c r="KID307" s="18"/>
      <c r="KIE307" s="18"/>
      <c r="KIF307" s="18"/>
      <c r="KIG307" s="18"/>
      <c r="KIH307" s="18"/>
      <c r="KII307" s="18"/>
      <c r="KIJ307" s="18"/>
      <c r="KIK307" s="18"/>
      <c r="KIL307" s="18"/>
      <c r="KIM307" s="18"/>
      <c r="KIN307" s="18"/>
      <c r="KIO307" s="18"/>
      <c r="KIP307" s="18"/>
      <c r="KIQ307" s="18"/>
      <c r="KIR307" s="18"/>
      <c r="KIS307" s="18"/>
      <c r="KIT307" s="18"/>
      <c r="KIU307" s="18"/>
      <c r="KIV307" s="18"/>
      <c r="KIW307" s="18"/>
      <c r="KIX307" s="18"/>
      <c r="KIY307" s="18"/>
      <c r="KIZ307" s="18"/>
      <c r="KJA307" s="18"/>
      <c r="KJB307" s="18"/>
      <c r="KJC307" s="18"/>
      <c r="KJD307" s="18"/>
      <c r="KJE307" s="18"/>
      <c r="KJF307" s="18"/>
      <c r="KJG307" s="18"/>
      <c r="KJH307" s="18"/>
      <c r="KJI307" s="18"/>
      <c r="KJJ307" s="18"/>
      <c r="KJK307" s="18"/>
      <c r="KJL307" s="18"/>
      <c r="KJM307" s="18"/>
      <c r="KJN307" s="18"/>
      <c r="KJO307" s="18"/>
      <c r="KJP307" s="18"/>
      <c r="KJQ307" s="18"/>
      <c r="KJR307" s="18"/>
      <c r="KJS307" s="18"/>
      <c r="KJT307" s="18"/>
      <c r="KJU307" s="18"/>
      <c r="KJV307" s="18"/>
      <c r="KJW307" s="18"/>
      <c r="KJX307" s="18"/>
      <c r="KJY307" s="18"/>
      <c r="KJZ307" s="18"/>
      <c r="KKA307" s="18"/>
      <c r="KKB307" s="18"/>
      <c r="KKC307" s="18"/>
      <c r="KKD307" s="18"/>
      <c r="KKE307" s="18"/>
      <c r="KKF307" s="18"/>
      <c r="KKG307" s="18"/>
      <c r="KKH307" s="18"/>
      <c r="KKI307" s="18"/>
      <c r="KKJ307" s="18"/>
      <c r="KKK307" s="18"/>
      <c r="KKL307" s="18"/>
      <c r="KKM307" s="18"/>
      <c r="KKN307" s="18"/>
      <c r="KKO307" s="18"/>
      <c r="KKP307" s="18"/>
      <c r="KKQ307" s="18"/>
      <c r="KKR307" s="18"/>
      <c r="KKS307" s="18"/>
      <c r="KKT307" s="18"/>
      <c r="KKU307" s="18"/>
      <c r="KKV307" s="18"/>
      <c r="KKW307" s="18"/>
      <c r="KKX307" s="18"/>
      <c r="KKY307" s="18"/>
      <c r="KKZ307" s="18"/>
      <c r="KLA307" s="18"/>
      <c r="KLB307" s="18"/>
      <c r="KLC307" s="18"/>
      <c r="KLD307" s="18"/>
      <c r="KLE307" s="18"/>
      <c r="KLF307" s="18"/>
      <c r="KLG307" s="18"/>
      <c r="KLH307" s="18"/>
      <c r="KLI307" s="18"/>
      <c r="KLJ307" s="18"/>
      <c r="KLK307" s="18"/>
      <c r="KLL307" s="18"/>
      <c r="KLM307" s="18"/>
      <c r="KLN307" s="18"/>
      <c r="KLO307" s="18"/>
      <c r="KLP307" s="18"/>
      <c r="KLQ307" s="18"/>
      <c r="KLR307" s="18"/>
      <c r="KLS307" s="18"/>
      <c r="KLT307" s="18"/>
      <c r="KLU307" s="18"/>
      <c r="KLV307" s="18"/>
      <c r="KLW307" s="18"/>
      <c r="KLX307" s="18"/>
      <c r="KLY307" s="18"/>
      <c r="KLZ307" s="18"/>
      <c r="KMA307" s="18"/>
      <c r="KMB307" s="18"/>
      <c r="KMC307" s="18"/>
      <c r="KMD307" s="18"/>
      <c r="KME307" s="18"/>
      <c r="KMF307" s="18"/>
      <c r="KMG307" s="18"/>
      <c r="KMH307" s="18"/>
      <c r="KMI307" s="18"/>
      <c r="KMJ307" s="18"/>
      <c r="KMK307" s="18"/>
      <c r="KML307" s="18"/>
      <c r="KMM307" s="18"/>
      <c r="KMN307" s="18"/>
      <c r="KMO307" s="18"/>
      <c r="KMP307" s="18"/>
      <c r="KMQ307" s="18"/>
      <c r="KMR307" s="18"/>
      <c r="KMS307" s="18"/>
      <c r="KMT307" s="18"/>
      <c r="KMU307" s="18"/>
      <c r="KMV307" s="18"/>
      <c r="KMW307" s="18"/>
      <c r="KMX307" s="18"/>
      <c r="KMY307" s="18"/>
      <c r="KMZ307" s="18"/>
      <c r="KNA307" s="18"/>
      <c r="KNB307" s="18"/>
      <c r="KNC307" s="18"/>
      <c r="KND307" s="18"/>
      <c r="KNE307" s="18"/>
      <c r="KNF307" s="18"/>
      <c r="KNG307" s="18"/>
      <c r="KNH307" s="18"/>
      <c r="KNI307" s="18"/>
      <c r="KNJ307" s="18"/>
      <c r="KNK307" s="18"/>
      <c r="KNL307" s="18"/>
      <c r="KNM307" s="18"/>
      <c r="KNN307" s="18"/>
      <c r="KNO307" s="18"/>
      <c r="KNP307" s="18"/>
      <c r="KNQ307" s="18"/>
      <c r="KNR307" s="18"/>
      <c r="KNS307" s="18"/>
      <c r="KNT307" s="18"/>
      <c r="KNU307" s="18"/>
      <c r="KNV307" s="18"/>
      <c r="KNW307" s="18"/>
      <c r="KNX307" s="18"/>
      <c r="KNY307" s="18"/>
      <c r="KNZ307" s="18"/>
      <c r="KOA307" s="18"/>
      <c r="KOB307" s="18"/>
      <c r="KOC307" s="18"/>
      <c r="KOD307" s="18"/>
      <c r="KOE307" s="18"/>
      <c r="KOF307" s="18"/>
      <c r="KOG307" s="18"/>
      <c r="KOH307" s="18"/>
      <c r="KOI307" s="18"/>
      <c r="KOJ307" s="18"/>
      <c r="KOK307" s="18"/>
      <c r="KOL307" s="18"/>
      <c r="KOM307" s="18"/>
      <c r="KON307" s="18"/>
      <c r="KOO307" s="18"/>
      <c r="KOP307" s="18"/>
      <c r="KOQ307" s="18"/>
      <c r="KOR307" s="18"/>
      <c r="KOS307" s="18"/>
      <c r="KOT307" s="18"/>
      <c r="KOU307" s="18"/>
      <c r="KOV307" s="18"/>
      <c r="KOW307" s="18"/>
      <c r="KOX307" s="18"/>
      <c r="KOY307" s="18"/>
      <c r="KOZ307" s="18"/>
      <c r="KPA307" s="18"/>
      <c r="KPB307" s="18"/>
      <c r="KPC307" s="18"/>
      <c r="KPD307" s="18"/>
      <c r="KPE307" s="18"/>
      <c r="KPF307" s="18"/>
      <c r="KPG307" s="18"/>
      <c r="KPH307" s="18"/>
      <c r="KPI307" s="18"/>
      <c r="KPJ307" s="18"/>
      <c r="KPK307" s="18"/>
      <c r="KPL307" s="18"/>
      <c r="KPM307" s="18"/>
      <c r="KPN307" s="18"/>
      <c r="KPO307" s="18"/>
      <c r="KPP307" s="18"/>
      <c r="KPQ307" s="18"/>
      <c r="KPR307" s="18"/>
      <c r="KPS307" s="18"/>
      <c r="KPT307" s="18"/>
      <c r="KPU307" s="18"/>
      <c r="KPV307" s="18"/>
      <c r="KPW307" s="18"/>
      <c r="KPX307" s="18"/>
      <c r="KPY307" s="18"/>
      <c r="KPZ307" s="18"/>
      <c r="KQA307" s="18"/>
      <c r="KQB307" s="18"/>
      <c r="KQC307" s="18"/>
      <c r="KQD307" s="18"/>
      <c r="KQE307" s="18"/>
      <c r="KQF307" s="18"/>
      <c r="KQG307" s="18"/>
      <c r="KQH307" s="18"/>
      <c r="KQI307" s="18"/>
      <c r="KQJ307" s="18"/>
      <c r="KQK307" s="18"/>
      <c r="KQL307" s="18"/>
      <c r="KQM307" s="18"/>
      <c r="KQN307" s="18"/>
      <c r="KQO307" s="18"/>
      <c r="KQP307" s="18"/>
      <c r="KQQ307" s="18"/>
      <c r="KQR307" s="18"/>
      <c r="KQS307" s="18"/>
      <c r="KQT307" s="18"/>
      <c r="KQU307" s="18"/>
      <c r="KQV307" s="18"/>
      <c r="KQW307" s="18"/>
      <c r="KQX307" s="18"/>
      <c r="KQY307" s="18"/>
      <c r="KQZ307" s="18"/>
      <c r="KRA307" s="18"/>
      <c r="KRB307" s="18"/>
      <c r="KRC307" s="18"/>
      <c r="KRD307" s="18"/>
      <c r="KRE307" s="18"/>
      <c r="KRF307" s="18"/>
      <c r="KRG307" s="18"/>
      <c r="KRH307" s="18"/>
      <c r="KRI307" s="18"/>
      <c r="KRJ307" s="18"/>
      <c r="KRK307" s="18"/>
      <c r="KRL307" s="18"/>
      <c r="KRM307" s="18"/>
      <c r="KRN307" s="18"/>
      <c r="KRO307" s="18"/>
      <c r="KRP307" s="18"/>
      <c r="KRQ307" s="18"/>
      <c r="KRR307" s="18"/>
      <c r="KRS307" s="18"/>
      <c r="KRT307" s="18"/>
      <c r="KRU307" s="18"/>
      <c r="KRV307" s="18"/>
      <c r="KRW307" s="18"/>
      <c r="KRX307" s="18"/>
      <c r="KRY307" s="18"/>
      <c r="KRZ307" s="18"/>
      <c r="KSA307" s="18"/>
      <c r="KSB307" s="18"/>
      <c r="KSC307" s="18"/>
      <c r="KSD307" s="18"/>
      <c r="KSE307" s="18"/>
      <c r="KSF307" s="18"/>
      <c r="KSG307" s="18"/>
      <c r="KSH307" s="18"/>
      <c r="KSI307" s="18"/>
      <c r="KSJ307" s="18"/>
      <c r="KSK307" s="18"/>
      <c r="KSL307" s="18"/>
      <c r="KSM307" s="18"/>
      <c r="KSN307" s="18"/>
      <c r="KSO307" s="18"/>
      <c r="KSP307" s="18"/>
      <c r="KSQ307" s="18"/>
      <c r="KSR307" s="18"/>
      <c r="KSS307" s="18"/>
      <c r="KST307" s="18"/>
      <c r="KSU307" s="18"/>
      <c r="KSV307" s="18"/>
      <c r="KSW307" s="18"/>
      <c r="KSX307" s="18"/>
      <c r="KSY307" s="18"/>
      <c r="KSZ307" s="18"/>
      <c r="KTA307" s="18"/>
      <c r="KTB307" s="18"/>
      <c r="KTC307" s="18"/>
      <c r="KTD307" s="18"/>
      <c r="KTE307" s="18"/>
      <c r="KTF307" s="18"/>
      <c r="KTG307" s="18"/>
      <c r="KTH307" s="18"/>
      <c r="KTI307" s="18"/>
      <c r="KTJ307" s="18"/>
      <c r="KTK307" s="18"/>
      <c r="KTL307" s="18"/>
      <c r="KTM307" s="18"/>
      <c r="KTN307" s="18"/>
      <c r="KTO307" s="18"/>
      <c r="KTP307" s="18"/>
      <c r="KTQ307" s="18"/>
      <c r="KTR307" s="18"/>
      <c r="KTS307" s="18"/>
      <c r="KTT307" s="18"/>
      <c r="KTU307" s="18"/>
      <c r="KTV307" s="18"/>
      <c r="KTW307" s="18"/>
      <c r="KTX307" s="18"/>
      <c r="KTY307" s="18"/>
      <c r="KTZ307" s="18"/>
      <c r="KUA307" s="18"/>
      <c r="KUB307" s="18"/>
      <c r="KUC307" s="18"/>
      <c r="KUD307" s="18"/>
      <c r="KUE307" s="18"/>
      <c r="KUF307" s="18"/>
      <c r="KUG307" s="18"/>
      <c r="KUH307" s="18"/>
      <c r="KUI307" s="18"/>
      <c r="KUJ307" s="18"/>
      <c r="KUK307" s="18"/>
      <c r="KUL307" s="18"/>
      <c r="KUM307" s="18"/>
      <c r="KUN307" s="18"/>
      <c r="KUO307" s="18"/>
      <c r="KUP307" s="18"/>
      <c r="KUQ307" s="18"/>
      <c r="KUR307" s="18"/>
      <c r="KUS307" s="18"/>
      <c r="KUT307" s="18"/>
      <c r="KUU307" s="18"/>
      <c r="KUV307" s="18"/>
      <c r="KUW307" s="18"/>
      <c r="KUX307" s="18"/>
      <c r="KUY307" s="18"/>
      <c r="KUZ307" s="18"/>
      <c r="KVA307" s="18"/>
      <c r="KVB307" s="18"/>
      <c r="KVC307" s="18"/>
      <c r="KVD307" s="18"/>
      <c r="KVE307" s="18"/>
      <c r="KVF307" s="18"/>
      <c r="KVG307" s="18"/>
      <c r="KVH307" s="18"/>
      <c r="KVI307" s="18"/>
      <c r="KVJ307" s="18"/>
      <c r="KVK307" s="18"/>
      <c r="KVL307" s="18"/>
      <c r="KVM307" s="18"/>
      <c r="KVN307" s="18"/>
      <c r="KVO307" s="18"/>
      <c r="KVP307" s="18"/>
      <c r="KVQ307" s="18"/>
      <c r="KVR307" s="18"/>
      <c r="KVS307" s="18"/>
      <c r="KVT307" s="18"/>
      <c r="KVU307" s="18"/>
      <c r="KVV307" s="18"/>
      <c r="KVW307" s="18"/>
      <c r="KVX307" s="18"/>
      <c r="KVY307" s="18"/>
      <c r="KVZ307" s="18"/>
      <c r="KWA307" s="18"/>
      <c r="KWB307" s="18"/>
      <c r="KWC307" s="18"/>
      <c r="KWD307" s="18"/>
      <c r="KWE307" s="18"/>
      <c r="KWF307" s="18"/>
      <c r="KWG307" s="18"/>
      <c r="KWH307" s="18"/>
      <c r="KWI307" s="18"/>
      <c r="KWJ307" s="18"/>
      <c r="KWK307" s="18"/>
      <c r="KWL307" s="18"/>
      <c r="KWM307" s="18"/>
      <c r="KWN307" s="18"/>
      <c r="KWO307" s="18"/>
      <c r="KWP307" s="18"/>
      <c r="KWQ307" s="18"/>
      <c r="KWR307" s="18"/>
      <c r="KWS307" s="18"/>
      <c r="KWT307" s="18"/>
      <c r="KWU307" s="18"/>
      <c r="KWV307" s="18"/>
      <c r="KWW307" s="18"/>
      <c r="KWX307" s="18"/>
      <c r="KWY307" s="18"/>
      <c r="KWZ307" s="18"/>
      <c r="KXA307" s="18"/>
      <c r="KXB307" s="18"/>
      <c r="KXC307" s="18"/>
      <c r="KXD307" s="18"/>
      <c r="KXE307" s="18"/>
      <c r="KXF307" s="18"/>
      <c r="KXG307" s="18"/>
      <c r="KXH307" s="18"/>
      <c r="KXI307" s="18"/>
      <c r="KXJ307" s="18"/>
      <c r="KXK307" s="18"/>
      <c r="KXL307" s="18"/>
      <c r="KXM307" s="18"/>
      <c r="KXN307" s="18"/>
      <c r="KXO307" s="18"/>
      <c r="KXP307" s="18"/>
      <c r="KXQ307" s="18"/>
      <c r="KXR307" s="18"/>
      <c r="KXS307" s="18"/>
      <c r="KXT307" s="18"/>
      <c r="KXU307" s="18"/>
      <c r="KXV307" s="18"/>
      <c r="KXW307" s="18"/>
      <c r="KXX307" s="18"/>
      <c r="KXY307" s="18"/>
      <c r="KXZ307" s="18"/>
      <c r="KYA307" s="18"/>
      <c r="KYB307" s="18"/>
      <c r="KYC307" s="18"/>
      <c r="KYD307" s="18"/>
      <c r="KYE307" s="18"/>
      <c r="KYF307" s="18"/>
      <c r="KYG307" s="18"/>
      <c r="KYH307" s="18"/>
      <c r="KYI307" s="18"/>
      <c r="KYJ307" s="18"/>
      <c r="KYK307" s="18"/>
      <c r="KYL307" s="18"/>
      <c r="KYM307" s="18"/>
      <c r="KYN307" s="18"/>
      <c r="KYO307" s="18"/>
      <c r="KYP307" s="18"/>
      <c r="KYQ307" s="18"/>
      <c r="KYR307" s="18"/>
      <c r="KYS307" s="18"/>
      <c r="KYT307" s="18"/>
      <c r="KYU307" s="18"/>
      <c r="KYV307" s="18"/>
      <c r="KYW307" s="18"/>
      <c r="KYX307" s="18"/>
      <c r="KYY307" s="18"/>
      <c r="KYZ307" s="18"/>
      <c r="KZA307" s="18"/>
      <c r="KZB307" s="18"/>
      <c r="KZC307" s="18"/>
      <c r="KZD307" s="18"/>
      <c r="KZE307" s="18"/>
      <c r="KZF307" s="18"/>
      <c r="KZG307" s="18"/>
      <c r="KZH307" s="18"/>
      <c r="KZI307" s="18"/>
      <c r="KZJ307" s="18"/>
      <c r="KZK307" s="18"/>
      <c r="KZL307" s="18"/>
      <c r="KZM307" s="18"/>
      <c r="KZN307" s="18"/>
      <c r="KZO307" s="18"/>
      <c r="KZP307" s="18"/>
      <c r="KZQ307" s="18"/>
      <c r="KZR307" s="18"/>
      <c r="KZS307" s="18"/>
      <c r="KZT307" s="18"/>
      <c r="KZU307" s="18"/>
      <c r="KZV307" s="18"/>
      <c r="KZW307" s="18"/>
      <c r="KZX307" s="18"/>
      <c r="KZY307" s="18"/>
      <c r="KZZ307" s="18"/>
      <c r="LAA307" s="18"/>
      <c r="LAB307" s="18"/>
      <c r="LAC307" s="18"/>
      <c r="LAD307" s="18"/>
      <c r="LAE307" s="18"/>
      <c r="LAF307" s="18"/>
      <c r="LAG307" s="18"/>
      <c r="LAH307" s="18"/>
      <c r="LAI307" s="18"/>
      <c r="LAJ307" s="18"/>
      <c r="LAK307" s="18"/>
      <c r="LAL307" s="18"/>
      <c r="LAM307" s="18"/>
      <c r="LAN307" s="18"/>
      <c r="LAO307" s="18"/>
      <c r="LAP307" s="18"/>
      <c r="LAQ307" s="18"/>
      <c r="LAR307" s="18"/>
      <c r="LAS307" s="18"/>
      <c r="LAT307" s="18"/>
      <c r="LAU307" s="18"/>
      <c r="LAV307" s="18"/>
      <c r="LAW307" s="18"/>
      <c r="LAX307" s="18"/>
      <c r="LAY307" s="18"/>
      <c r="LAZ307" s="18"/>
      <c r="LBA307" s="18"/>
      <c r="LBB307" s="18"/>
      <c r="LBC307" s="18"/>
      <c r="LBD307" s="18"/>
      <c r="LBE307" s="18"/>
      <c r="LBF307" s="18"/>
      <c r="LBG307" s="18"/>
      <c r="LBH307" s="18"/>
      <c r="LBI307" s="18"/>
      <c r="LBJ307" s="18"/>
      <c r="LBK307" s="18"/>
      <c r="LBL307" s="18"/>
      <c r="LBM307" s="18"/>
      <c r="LBN307" s="18"/>
      <c r="LBO307" s="18"/>
      <c r="LBP307" s="18"/>
      <c r="LBQ307" s="18"/>
      <c r="LBR307" s="18"/>
      <c r="LBS307" s="18"/>
      <c r="LBT307" s="18"/>
      <c r="LBU307" s="18"/>
      <c r="LBV307" s="18"/>
      <c r="LBW307" s="18"/>
      <c r="LBX307" s="18"/>
      <c r="LBY307" s="18"/>
      <c r="LBZ307" s="18"/>
      <c r="LCA307" s="18"/>
      <c r="LCB307" s="18"/>
      <c r="LCC307" s="18"/>
      <c r="LCD307" s="18"/>
      <c r="LCE307" s="18"/>
      <c r="LCF307" s="18"/>
      <c r="LCG307" s="18"/>
      <c r="LCH307" s="18"/>
      <c r="LCI307" s="18"/>
      <c r="LCJ307" s="18"/>
      <c r="LCK307" s="18"/>
      <c r="LCL307" s="18"/>
      <c r="LCM307" s="18"/>
      <c r="LCN307" s="18"/>
      <c r="LCO307" s="18"/>
      <c r="LCP307" s="18"/>
      <c r="LCQ307" s="18"/>
      <c r="LCR307" s="18"/>
      <c r="LCS307" s="18"/>
      <c r="LCT307" s="18"/>
      <c r="LCU307" s="18"/>
      <c r="LCV307" s="18"/>
      <c r="LCW307" s="18"/>
      <c r="LCX307" s="18"/>
      <c r="LCY307" s="18"/>
      <c r="LCZ307" s="18"/>
      <c r="LDA307" s="18"/>
      <c r="LDB307" s="18"/>
      <c r="LDC307" s="18"/>
      <c r="LDD307" s="18"/>
      <c r="LDE307" s="18"/>
      <c r="LDF307" s="18"/>
      <c r="LDG307" s="18"/>
      <c r="LDH307" s="18"/>
      <c r="LDI307" s="18"/>
      <c r="LDJ307" s="18"/>
      <c r="LDK307" s="18"/>
      <c r="LDL307" s="18"/>
      <c r="LDM307" s="18"/>
      <c r="LDN307" s="18"/>
      <c r="LDO307" s="18"/>
      <c r="LDP307" s="18"/>
      <c r="LDQ307" s="18"/>
      <c r="LDR307" s="18"/>
      <c r="LDS307" s="18"/>
      <c r="LDT307" s="18"/>
      <c r="LDU307" s="18"/>
      <c r="LDV307" s="18"/>
      <c r="LDW307" s="18"/>
      <c r="LDX307" s="18"/>
      <c r="LDY307" s="18"/>
      <c r="LDZ307" s="18"/>
      <c r="LEA307" s="18"/>
      <c r="LEB307" s="18"/>
      <c r="LEC307" s="18"/>
      <c r="LED307" s="18"/>
      <c r="LEE307" s="18"/>
      <c r="LEF307" s="18"/>
      <c r="LEG307" s="18"/>
      <c r="LEH307" s="18"/>
      <c r="LEI307" s="18"/>
      <c r="LEJ307" s="18"/>
      <c r="LEK307" s="18"/>
      <c r="LEL307" s="18"/>
      <c r="LEM307" s="18"/>
      <c r="LEN307" s="18"/>
      <c r="LEO307" s="18"/>
      <c r="LEP307" s="18"/>
      <c r="LEQ307" s="18"/>
      <c r="LER307" s="18"/>
      <c r="LES307" s="18"/>
      <c r="LET307" s="18"/>
      <c r="LEU307" s="18"/>
      <c r="LEV307" s="18"/>
      <c r="LEW307" s="18"/>
      <c r="LEX307" s="18"/>
      <c r="LEY307" s="18"/>
      <c r="LEZ307" s="18"/>
      <c r="LFA307" s="18"/>
      <c r="LFB307" s="18"/>
      <c r="LFC307" s="18"/>
      <c r="LFD307" s="18"/>
      <c r="LFE307" s="18"/>
      <c r="LFF307" s="18"/>
      <c r="LFG307" s="18"/>
      <c r="LFH307" s="18"/>
      <c r="LFI307" s="18"/>
      <c r="LFJ307" s="18"/>
      <c r="LFK307" s="18"/>
      <c r="LFL307" s="18"/>
      <c r="LFM307" s="18"/>
      <c r="LFN307" s="18"/>
      <c r="LFO307" s="18"/>
      <c r="LFP307" s="18"/>
      <c r="LFQ307" s="18"/>
      <c r="LFR307" s="18"/>
      <c r="LFS307" s="18"/>
      <c r="LFT307" s="18"/>
      <c r="LFU307" s="18"/>
      <c r="LFV307" s="18"/>
      <c r="LFW307" s="18"/>
      <c r="LFX307" s="18"/>
      <c r="LFY307" s="18"/>
      <c r="LFZ307" s="18"/>
      <c r="LGA307" s="18"/>
      <c r="LGB307" s="18"/>
      <c r="LGC307" s="18"/>
      <c r="LGD307" s="18"/>
      <c r="LGE307" s="18"/>
      <c r="LGF307" s="18"/>
      <c r="LGG307" s="18"/>
      <c r="LGH307" s="18"/>
      <c r="LGI307" s="18"/>
      <c r="LGJ307" s="18"/>
      <c r="LGK307" s="18"/>
      <c r="LGL307" s="18"/>
      <c r="LGM307" s="18"/>
      <c r="LGN307" s="18"/>
      <c r="LGO307" s="18"/>
      <c r="LGP307" s="18"/>
      <c r="LGQ307" s="18"/>
      <c r="LGR307" s="18"/>
      <c r="LGS307" s="18"/>
      <c r="LGT307" s="18"/>
      <c r="LGU307" s="18"/>
      <c r="LGV307" s="18"/>
      <c r="LGW307" s="18"/>
      <c r="LGX307" s="18"/>
      <c r="LGY307" s="18"/>
      <c r="LGZ307" s="18"/>
      <c r="LHA307" s="18"/>
      <c r="LHB307" s="18"/>
      <c r="LHC307" s="18"/>
      <c r="LHD307" s="18"/>
      <c r="LHE307" s="18"/>
      <c r="LHF307" s="18"/>
      <c r="LHG307" s="18"/>
      <c r="LHH307" s="18"/>
      <c r="LHI307" s="18"/>
      <c r="LHJ307" s="18"/>
      <c r="LHK307" s="18"/>
      <c r="LHL307" s="18"/>
      <c r="LHM307" s="18"/>
      <c r="LHN307" s="18"/>
      <c r="LHO307" s="18"/>
      <c r="LHP307" s="18"/>
      <c r="LHQ307" s="18"/>
      <c r="LHR307" s="18"/>
      <c r="LHS307" s="18"/>
      <c r="LHT307" s="18"/>
      <c r="LHU307" s="18"/>
      <c r="LHV307" s="18"/>
      <c r="LHW307" s="18"/>
      <c r="LHX307" s="18"/>
      <c r="LHY307" s="18"/>
      <c r="LHZ307" s="18"/>
      <c r="LIA307" s="18"/>
      <c r="LIB307" s="18"/>
      <c r="LIC307" s="18"/>
      <c r="LID307" s="18"/>
      <c r="LIE307" s="18"/>
      <c r="LIF307" s="18"/>
      <c r="LIG307" s="18"/>
      <c r="LIH307" s="18"/>
      <c r="LII307" s="18"/>
      <c r="LIJ307" s="18"/>
      <c r="LIK307" s="18"/>
      <c r="LIL307" s="18"/>
      <c r="LIM307" s="18"/>
      <c r="LIN307" s="18"/>
      <c r="LIO307" s="18"/>
      <c r="LIP307" s="18"/>
      <c r="LIQ307" s="18"/>
      <c r="LIR307" s="18"/>
      <c r="LIS307" s="18"/>
      <c r="LIT307" s="18"/>
      <c r="LIU307" s="18"/>
      <c r="LIV307" s="18"/>
      <c r="LIW307" s="18"/>
      <c r="LIX307" s="18"/>
      <c r="LIY307" s="18"/>
      <c r="LIZ307" s="18"/>
      <c r="LJA307" s="18"/>
      <c r="LJB307" s="18"/>
      <c r="LJC307" s="18"/>
      <c r="LJD307" s="18"/>
      <c r="LJE307" s="18"/>
      <c r="LJF307" s="18"/>
      <c r="LJG307" s="18"/>
      <c r="LJH307" s="18"/>
      <c r="LJI307" s="18"/>
      <c r="LJJ307" s="18"/>
      <c r="LJK307" s="18"/>
      <c r="LJL307" s="18"/>
      <c r="LJM307" s="18"/>
      <c r="LJN307" s="18"/>
      <c r="LJO307" s="18"/>
      <c r="LJP307" s="18"/>
      <c r="LJQ307" s="18"/>
      <c r="LJR307" s="18"/>
      <c r="LJS307" s="18"/>
      <c r="LJT307" s="18"/>
      <c r="LJU307" s="18"/>
      <c r="LJV307" s="18"/>
      <c r="LJW307" s="18"/>
      <c r="LJX307" s="18"/>
      <c r="LJY307" s="18"/>
      <c r="LJZ307" s="18"/>
      <c r="LKA307" s="18"/>
      <c r="LKB307" s="18"/>
      <c r="LKC307" s="18"/>
      <c r="LKD307" s="18"/>
      <c r="LKE307" s="18"/>
      <c r="LKF307" s="18"/>
      <c r="LKG307" s="18"/>
      <c r="LKH307" s="18"/>
      <c r="LKI307" s="18"/>
      <c r="LKJ307" s="18"/>
      <c r="LKK307" s="18"/>
      <c r="LKL307" s="18"/>
      <c r="LKM307" s="18"/>
      <c r="LKN307" s="18"/>
      <c r="LKO307" s="18"/>
      <c r="LKP307" s="18"/>
      <c r="LKQ307" s="18"/>
      <c r="LKR307" s="18"/>
      <c r="LKS307" s="18"/>
      <c r="LKT307" s="18"/>
      <c r="LKU307" s="18"/>
      <c r="LKV307" s="18"/>
      <c r="LKW307" s="18"/>
      <c r="LKX307" s="18"/>
      <c r="LKY307" s="18"/>
      <c r="LKZ307" s="18"/>
      <c r="LLA307" s="18"/>
      <c r="LLB307" s="18"/>
      <c r="LLC307" s="18"/>
      <c r="LLD307" s="18"/>
      <c r="LLE307" s="18"/>
      <c r="LLF307" s="18"/>
      <c r="LLG307" s="18"/>
      <c r="LLH307" s="18"/>
      <c r="LLI307" s="18"/>
      <c r="LLJ307" s="18"/>
      <c r="LLK307" s="18"/>
      <c r="LLL307" s="18"/>
      <c r="LLM307" s="18"/>
      <c r="LLN307" s="18"/>
      <c r="LLO307" s="18"/>
      <c r="LLP307" s="18"/>
      <c r="LLQ307" s="18"/>
      <c r="LLR307" s="18"/>
      <c r="LLS307" s="18"/>
      <c r="LLT307" s="18"/>
      <c r="LLU307" s="18"/>
      <c r="LLV307" s="18"/>
      <c r="LLW307" s="18"/>
      <c r="LLX307" s="18"/>
      <c r="LLY307" s="18"/>
      <c r="LLZ307" s="18"/>
      <c r="LMA307" s="18"/>
      <c r="LMB307" s="18"/>
      <c r="LMC307" s="18"/>
      <c r="LMD307" s="18"/>
      <c r="LME307" s="18"/>
      <c r="LMF307" s="18"/>
      <c r="LMG307" s="18"/>
      <c r="LMH307" s="18"/>
      <c r="LMI307" s="18"/>
      <c r="LMJ307" s="18"/>
      <c r="LMK307" s="18"/>
      <c r="LML307" s="18"/>
      <c r="LMM307" s="18"/>
      <c r="LMN307" s="18"/>
      <c r="LMO307" s="18"/>
      <c r="LMP307" s="18"/>
      <c r="LMQ307" s="18"/>
      <c r="LMR307" s="18"/>
      <c r="LMS307" s="18"/>
      <c r="LMT307" s="18"/>
      <c r="LMU307" s="18"/>
      <c r="LMV307" s="18"/>
      <c r="LMW307" s="18"/>
      <c r="LMX307" s="18"/>
      <c r="LMY307" s="18"/>
      <c r="LMZ307" s="18"/>
      <c r="LNA307" s="18"/>
      <c r="LNB307" s="18"/>
      <c r="LNC307" s="18"/>
      <c r="LND307" s="18"/>
      <c r="LNE307" s="18"/>
      <c r="LNF307" s="18"/>
      <c r="LNG307" s="18"/>
      <c r="LNH307" s="18"/>
      <c r="LNI307" s="18"/>
      <c r="LNJ307" s="18"/>
      <c r="LNK307" s="18"/>
      <c r="LNL307" s="18"/>
      <c r="LNM307" s="18"/>
      <c r="LNN307" s="18"/>
      <c r="LNO307" s="18"/>
      <c r="LNP307" s="18"/>
      <c r="LNQ307" s="18"/>
      <c r="LNR307" s="18"/>
      <c r="LNS307" s="18"/>
      <c r="LNT307" s="18"/>
      <c r="LNU307" s="18"/>
      <c r="LNV307" s="18"/>
      <c r="LNW307" s="18"/>
      <c r="LNX307" s="18"/>
      <c r="LNY307" s="18"/>
      <c r="LNZ307" s="18"/>
      <c r="LOA307" s="18"/>
      <c r="LOB307" s="18"/>
      <c r="LOC307" s="18"/>
      <c r="LOD307" s="18"/>
      <c r="LOE307" s="18"/>
      <c r="LOF307" s="18"/>
      <c r="LOG307" s="18"/>
      <c r="LOH307" s="18"/>
      <c r="LOI307" s="18"/>
      <c r="LOJ307" s="18"/>
      <c r="LOK307" s="18"/>
      <c r="LOL307" s="18"/>
      <c r="LOM307" s="18"/>
      <c r="LON307" s="18"/>
      <c r="LOO307" s="18"/>
      <c r="LOP307" s="18"/>
      <c r="LOQ307" s="18"/>
      <c r="LOR307" s="18"/>
      <c r="LOS307" s="18"/>
      <c r="LOT307" s="18"/>
      <c r="LOU307" s="18"/>
      <c r="LOV307" s="18"/>
      <c r="LOW307" s="18"/>
      <c r="LOX307" s="18"/>
      <c r="LOY307" s="18"/>
      <c r="LOZ307" s="18"/>
      <c r="LPA307" s="18"/>
      <c r="LPB307" s="18"/>
      <c r="LPC307" s="18"/>
      <c r="LPD307" s="18"/>
      <c r="LPE307" s="18"/>
      <c r="LPF307" s="18"/>
      <c r="LPG307" s="18"/>
      <c r="LPH307" s="18"/>
      <c r="LPI307" s="18"/>
      <c r="LPJ307" s="18"/>
      <c r="LPK307" s="18"/>
      <c r="LPL307" s="18"/>
      <c r="LPM307" s="18"/>
      <c r="LPN307" s="18"/>
      <c r="LPO307" s="18"/>
      <c r="LPP307" s="18"/>
      <c r="LPQ307" s="18"/>
      <c r="LPR307" s="18"/>
      <c r="LPS307" s="18"/>
      <c r="LPT307" s="18"/>
      <c r="LPU307" s="18"/>
      <c r="LPV307" s="18"/>
      <c r="LPW307" s="18"/>
      <c r="LPX307" s="18"/>
      <c r="LPY307" s="18"/>
      <c r="LPZ307" s="18"/>
      <c r="LQA307" s="18"/>
      <c r="LQB307" s="18"/>
      <c r="LQC307" s="18"/>
      <c r="LQD307" s="18"/>
      <c r="LQE307" s="18"/>
      <c r="LQF307" s="18"/>
      <c r="LQG307" s="18"/>
      <c r="LQH307" s="18"/>
      <c r="LQI307" s="18"/>
      <c r="LQJ307" s="18"/>
      <c r="LQK307" s="18"/>
      <c r="LQL307" s="18"/>
      <c r="LQM307" s="18"/>
      <c r="LQN307" s="18"/>
      <c r="LQO307" s="18"/>
      <c r="LQP307" s="18"/>
      <c r="LQQ307" s="18"/>
      <c r="LQR307" s="18"/>
      <c r="LQS307" s="18"/>
      <c r="LQT307" s="18"/>
      <c r="LQU307" s="18"/>
      <c r="LQV307" s="18"/>
      <c r="LQW307" s="18"/>
      <c r="LQX307" s="18"/>
      <c r="LQY307" s="18"/>
      <c r="LQZ307" s="18"/>
      <c r="LRA307" s="18"/>
      <c r="LRB307" s="18"/>
      <c r="LRC307" s="18"/>
      <c r="LRD307" s="18"/>
      <c r="LRE307" s="18"/>
      <c r="LRF307" s="18"/>
      <c r="LRG307" s="18"/>
      <c r="LRH307" s="18"/>
      <c r="LRI307" s="18"/>
      <c r="LRJ307" s="18"/>
      <c r="LRK307" s="18"/>
      <c r="LRL307" s="18"/>
      <c r="LRM307" s="18"/>
      <c r="LRN307" s="18"/>
      <c r="LRO307" s="18"/>
      <c r="LRP307" s="18"/>
      <c r="LRQ307" s="18"/>
      <c r="LRR307" s="18"/>
      <c r="LRS307" s="18"/>
      <c r="LRT307" s="18"/>
      <c r="LRU307" s="18"/>
      <c r="LRV307" s="18"/>
      <c r="LRW307" s="18"/>
      <c r="LRX307" s="18"/>
      <c r="LRY307" s="18"/>
      <c r="LRZ307" s="18"/>
      <c r="LSA307" s="18"/>
      <c r="LSB307" s="18"/>
      <c r="LSC307" s="18"/>
      <c r="LSD307" s="18"/>
      <c r="LSE307" s="18"/>
      <c r="LSF307" s="18"/>
      <c r="LSG307" s="18"/>
      <c r="LSH307" s="18"/>
      <c r="LSI307" s="18"/>
      <c r="LSJ307" s="18"/>
      <c r="LSK307" s="18"/>
      <c r="LSL307" s="18"/>
      <c r="LSM307" s="18"/>
      <c r="LSN307" s="18"/>
      <c r="LSO307" s="18"/>
      <c r="LSP307" s="18"/>
      <c r="LSQ307" s="18"/>
      <c r="LSR307" s="18"/>
      <c r="LSS307" s="18"/>
      <c r="LST307" s="18"/>
      <c r="LSU307" s="18"/>
      <c r="LSV307" s="18"/>
      <c r="LSW307" s="18"/>
      <c r="LSX307" s="18"/>
      <c r="LSY307" s="18"/>
      <c r="LSZ307" s="18"/>
      <c r="LTA307" s="18"/>
      <c r="LTB307" s="18"/>
      <c r="LTC307" s="18"/>
      <c r="LTD307" s="18"/>
      <c r="LTE307" s="18"/>
      <c r="LTF307" s="18"/>
      <c r="LTG307" s="18"/>
      <c r="LTH307" s="18"/>
      <c r="LTI307" s="18"/>
      <c r="LTJ307" s="18"/>
      <c r="LTK307" s="18"/>
      <c r="LTL307" s="18"/>
      <c r="LTM307" s="18"/>
      <c r="LTN307" s="18"/>
      <c r="LTO307" s="18"/>
      <c r="LTP307" s="18"/>
      <c r="LTQ307" s="18"/>
      <c r="LTR307" s="18"/>
      <c r="LTS307" s="18"/>
      <c r="LTT307" s="18"/>
      <c r="LTU307" s="18"/>
      <c r="LTV307" s="18"/>
      <c r="LTW307" s="18"/>
      <c r="LTX307" s="18"/>
      <c r="LTY307" s="18"/>
      <c r="LTZ307" s="18"/>
      <c r="LUA307" s="18"/>
      <c r="LUB307" s="18"/>
      <c r="LUC307" s="18"/>
      <c r="LUD307" s="18"/>
      <c r="LUE307" s="18"/>
      <c r="LUF307" s="18"/>
      <c r="LUG307" s="18"/>
      <c r="LUH307" s="18"/>
      <c r="LUI307" s="18"/>
      <c r="LUJ307" s="18"/>
      <c r="LUK307" s="18"/>
      <c r="LUL307" s="18"/>
      <c r="LUM307" s="18"/>
      <c r="LUN307" s="18"/>
      <c r="LUO307" s="18"/>
      <c r="LUP307" s="18"/>
      <c r="LUQ307" s="18"/>
      <c r="LUR307" s="18"/>
      <c r="LUS307" s="18"/>
      <c r="LUT307" s="18"/>
      <c r="LUU307" s="18"/>
      <c r="LUV307" s="18"/>
      <c r="LUW307" s="18"/>
      <c r="LUX307" s="18"/>
      <c r="LUY307" s="18"/>
      <c r="LUZ307" s="18"/>
      <c r="LVA307" s="18"/>
      <c r="LVB307" s="18"/>
      <c r="LVC307" s="18"/>
      <c r="LVD307" s="18"/>
      <c r="LVE307" s="18"/>
      <c r="LVF307" s="18"/>
      <c r="LVG307" s="18"/>
      <c r="LVH307" s="18"/>
      <c r="LVI307" s="18"/>
      <c r="LVJ307" s="18"/>
      <c r="LVK307" s="18"/>
      <c r="LVL307" s="18"/>
      <c r="LVM307" s="18"/>
      <c r="LVN307" s="18"/>
      <c r="LVO307" s="18"/>
      <c r="LVP307" s="18"/>
      <c r="LVQ307" s="18"/>
      <c r="LVR307" s="18"/>
      <c r="LVS307" s="18"/>
      <c r="LVT307" s="18"/>
      <c r="LVU307" s="18"/>
      <c r="LVV307" s="18"/>
      <c r="LVW307" s="18"/>
      <c r="LVX307" s="18"/>
      <c r="LVY307" s="18"/>
      <c r="LVZ307" s="18"/>
      <c r="LWA307" s="18"/>
      <c r="LWB307" s="18"/>
      <c r="LWC307" s="18"/>
      <c r="LWD307" s="18"/>
      <c r="LWE307" s="18"/>
      <c r="LWF307" s="18"/>
      <c r="LWG307" s="18"/>
      <c r="LWH307" s="18"/>
      <c r="LWI307" s="18"/>
      <c r="LWJ307" s="18"/>
      <c r="LWK307" s="18"/>
      <c r="LWL307" s="18"/>
      <c r="LWM307" s="18"/>
      <c r="LWN307" s="18"/>
      <c r="LWO307" s="18"/>
      <c r="LWP307" s="18"/>
      <c r="LWQ307" s="18"/>
      <c r="LWR307" s="18"/>
      <c r="LWS307" s="18"/>
      <c r="LWT307" s="18"/>
      <c r="LWU307" s="18"/>
      <c r="LWV307" s="18"/>
      <c r="LWW307" s="18"/>
      <c r="LWX307" s="18"/>
      <c r="LWY307" s="18"/>
      <c r="LWZ307" s="18"/>
      <c r="LXA307" s="18"/>
      <c r="LXB307" s="18"/>
      <c r="LXC307" s="18"/>
      <c r="LXD307" s="18"/>
      <c r="LXE307" s="18"/>
      <c r="LXF307" s="18"/>
      <c r="LXG307" s="18"/>
      <c r="LXH307" s="18"/>
      <c r="LXI307" s="18"/>
      <c r="LXJ307" s="18"/>
      <c r="LXK307" s="18"/>
      <c r="LXL307" s="18"/>
      <c r="LXM307" s="18"/>
      <c r="LXN307" s="18"/>
      <c r="LXO307" s="18"/>
      <c r="LXP307" s="18"/>
      <c r="LXQ307" s="18"/>
      <c r="LXR307" s="18"/>
      <c r="LXS307" s="18"/>
      <c r="LXT307" s="18"/>
      <c r="LXU307" s="18"/>
      <c r="LXV307" s="18"/>
      <c r="LXW307" s="18"/>
      <c r="LXX307" s="18"/>
      <c r="LXY307" s="18"/>
      <c r="LXZ307" s="18"/>
      <c r="LYA307" s="18"/>
      <c r="LYB307" s="18"/>
      <c r="LYC307" s="18"/>
      <c r="LYD307" s="18"/>
      <c r="LYE307" s="18"/>
      <c r="LYF307" s="18"/>
      <c r="LYG307" s="18"/>
      <c r="LYH307" s="18"/>
      <c r="LYI307" s="18"/>
      <c r="LYJ307" s="18"/>
      <c r="LYK307" s="18"/>
      <c r="LYL307" s="18"/>
      <c r="LYM307" s="18"/>
      <c r="LYN307" s="18"/>
      <c r="LYO307" s="18"/>
      <c r="LYP307" s="18"/>
      <c r="LYQ307" s="18"/>
      <c r="LYR307" s="18"/>
      <c r="LYS307" s="18"/>
      <c r="LYT307" s="18"/>
      <c r="LYU307" s="18"/>
      <c r="LYV307" s="18"/>
      <c r="LYW307" s="18"/>
      <c r="LYX307" s="18"/>
      <c r="LYY307" s="18"/>
      <c r="LYZ307" s="18"/>
      <c r="LZA307" s="18"/>
      <c r="LZB307" s="18"/>
      <c r="LZC307" s="18"/>
      <c r="LZD307" s="18"/>
      <c r="LZE307" s="18"/>
      <c r="LZF307" s="18"/>
      <c r="LZG307" s="18"/>
      <c r="LZH307" s="18"/>
      <c r="LZI307" s="18"/>
      <c r="LZJ307" s="18"/>
      <c r="LZK307" s="18"/>
      <c r="LZL307" s="18"/>
      <c r="LZM307" s="18"/>
      <c r="LZN307" s="18"/>
      <c r="LZO307" s="18"/>
      <c r="LZP307" s="18"/>
      <c r="LZQ307" s="18"/>
      <c r="LZR307" s="18"/>
      <c r="LZS307" s="18"/>
      <c r="LZT307" s="18"/>
      <c r="LZU307" s="18"/>
      <c r="LZV307" s="18"/>
      <c r="LZW307" s="18"/>
      <c r="LZX307" s="18"/>
      <c r="LZY307" s="18"/>
      <c r="LZZ307" s="18"/>
      <c r="MAA307" s="18"/>
      <c r="MAB307" s="18"/>
      <c r="MAC307" s="18"/>
      <c r="MAD307" s="18"/>
      <c r="MAE307" s="18"/>
      <c r="MAF307" s="18"/>
      <c r="MAG307" s="18"/>
      <c r="MAH307" s="18"/>
      <c r="MAI307" s="18"/>
      <c r="MAJ307" s="18"/>
      <c r="MAK307" s="18"/>
      <c r="MAL307" s="18"/>
      <c r="MAM307" s="18"/>
      <c r="MAN307" s="18"/>
      <c r="MAO307" s="18"/>
      <c r="MAP307" s="18"/>
      <c r="MAQ307" s="18"/>
      <c r="MAR307" s="18"/>
      <c r="MAS307" s="18"/>
      <c r="MAT307" s="18"/>
      <c r="MAU307" s="18"/>
      <c r="MAV307" s="18"/>
      <c r="MAW307" s="18"/>
      <c r="MAX307" s="18"/>
      <c r="MAY307" s="18"/>
      <c r="MAZ307" s="18"/>
      <c r="MBA307" s="18"/>
      <c r="MBB307" s="18"/>
      <c r="MBC307" s="18"/>
      <c r="MBD307" s="18"/>
      <c r="MBE307" s="18"/>
      <c r="MBF307" s="18"/>
      <c r="MBG307" s="18"/>
      <c r="MBH307" s="18"/>
      <c r="MBI307" s="18"/>
      <c r="MBJ307" s="18"/>
      <c r="MBK307" s="18"/>
      <c r="MBL307" s="18"/>
      <c r="MBM307" s="18"/>
      <c r="MBN307" s="18"/>
      <c r="MBO307" s="18"/>
      <c r="MBP307" s="18"/>
      <c r="MBQ307" s="18"/>
      <c r="MBR307" s="18"/>
      <c r="MBS307" s="18"/>
      <c r="MBT307" s="18"/>
      <c r="MBU307" s="18"/>
      <c r="MBV307" s="18"/>
      <c r="MBW307" s="18"/>
      <c r="MBX307" s="18"/>
      <c r="MBY307" s="18"/>
      <c r="MBZ307" s="18"/>
      <c r="MCA307" s="18"/>
      <c r="MCB307" s="18"/>
      <c r="MCC307" s="18"/>
      <c r="MCD307" s="18"/>
      <c r="MCE307" s="18"/>
      <c r="MCF307" s="18"/>
      <c r="MCG307" s="18"/>
      <c r="MCH307" s="18"/>
      <c r="MCI307" s="18"/>
      <c r="MCJ307" s="18"/>
      <c r="MCK307" s="18"/>
      <c r="MCL307" s="18"/>
      <c r="MCM307" s="18"/>
      <c r="MCN307" s="18"/>
      <c r="MCO307" s="18"/>
      <c r="MCP307" s="18"/>
      <c r="MCQ307" s="18"/>
      <c r="MCR307" s="18"/>
      <c r="MCS307" s="18"/>
      <c r="MCT307" s="18"/>
      <c r="MCU307" s="18"/>
      <c r="MCV307" s="18"/>
      <c r="MCW307" s="18"/>
      <c r="MCX307" s="18"/>
      <c r="MCY307" s="18"/>
      <c r="MCZ307" s="18"/>
      <c r="MDA307" s="18"/>
      <c r="MDB307" s="18"/>
      <c r="MDC307" s="18"/>
      <c r="MDD307" s="18"/>
      <c r="MDE307" s="18"/>
      <c r="MDF307" s="18"/>
      <c r="MDG307" s="18"/>
      <c r="MDH307" s="18"/>
      <c r="MDI307" s="18"/>
      <c r="MDJ307" s="18"/>
      <c r="MDK307" s="18"/>
      <c r="MDL307" s="18"/>
      <c r="MDM307" s="18"/>
      <c r="MDN307" s="18"/>
      <c r="MDO307" s="18"/>
      <c r="MDP307" s="18"/>
      <c r="MDQ307" s="18"/>
      <c r="MDR307" s="18"/>
      <c r="MDS307" s="18"/>
      <c r="MDT307" s="18"/>
      <c r="MDU307" s="18"/>
      <c r="MDV307" s="18"/>
      <c r="MDW307" s="18"/>
      <c r="MDX307" s="18"/>
      <c r="MDY307" s="18"/>
      <c r="MDZ307" s="18"/>
      <c r="MEA307" s="18"/>
      <c r="MEB307" s="18"/>
      <c r="MEC307" s="18"/>
      <c r="MED307" s="18"/>
      <c r="MEE307" s="18"/>
      <c r="MEF307" s="18"/>
      <c r="MEG307" s="18"/>
      <c r="MEH307" s="18"/>
      <c r="MEI307" s="18"/>
      <c r="MEJ307" s="18"/>
      <c r="MEK307" s="18"/>
      <c r="MEL307" s="18"/>
      <c r="MEM307" s="18"/>
      <c r="MEN307" s="18"/>
      <c r="MEO307" s="18"/>
      <c r="MEP307" s="18"/>
      <c r="MEQ307" s="18"/>
      <c r="MER307" s="18"/>
      <c r="MES307" s="18"/>
      <c r="MET307" s="18"/>
      <c r="MEU307" s="18"/>
      <c r="MEV307" s="18"/>
      <c r="MEW307" s="18"/>
      <c r="MEX307" s="18"/>
      <c r="MEY307" s="18"/>
      <c r="MEZ307" s="18"/>
      <c r="MFA307" s="18"/>
      <c r="MFB307" s="18"/>
      <c r="MFC307" s="18"/>
      <c r="MFD307" s="18"/>
      <c r="MFE307" s="18"/>
      <c r="MFF307" s="18"/>
      <c r="MFG307" s="18"/>
      <c r="MFH307" s="18"/>
      <c r="MFI307" s="18"/>
      <c r="MFJ307" s="18"/>
      <c r="MFK307" s="18"/>
      <c r="MFL307" s="18"/>
      <c r="MFM307" s="18"/>
      <c r="MFN307" s="18"/>
      <c r="MFO307" s="18"/>
      <c r="MFP307" s="18"/>
      <c r="MFQ307" s="18"/>
      <c r="MFR307" s="18"/>
      <c r="MFS307" s="18"/>
      <c r="MFT307" s="18"/>
      <c r="MFU307" s="18"/>
      <c r="MFV307" s="18"/>
      <c r="MFW307" s="18"/>
      <c r="MFX307" s="18"/>
      <c r="MFY307" s="18"/>
      <c r="MFZ307" s="18"/>
      <c r="MGA307" s="18"/>
      <c r="MGB307" s="18"/>
      <c r="MGC307" s="18"/>
      <c r="MGD307" s="18"/>
      <c r="MGE307" s="18"/>
      <c r="MGF307" s="18"/>
      <c r="MGG307" s="18"/>
      <c r="MGH307" s="18"/>
      <c r="MGI307" s="18"/>
      <c r="MGJ307" s="18"/>
      <c r="MGK307" s="18"/>
      <c r="MGL307" s="18"/>
      <c r="MGM307" s="18"/>
      <c r="MGN307" s="18"/>
      <c r="MGO307" s="18"/>
      <c r="MGP307" s="18"/>
      <c r="MGQ307" s="18"/>
      <c r="MGR307" s="18"/>
      <c r="MGS307" s="18"/>
      <c r="MGT307" s="18"/>
      <c r="MGU307" s="18"/>
      <c r="MGV307" s="18"/>
      <c r="MGW307" s="18"/>
      <c r="MGX307" s="18"/>
      <c r="MGY307" s="18"/>
      <c r="MGZ307" s="18"/>
      <c r="MHA307" s="18"/>
      <c r="MHB307" s="18"/>
      <c r="MHC307" s="18"/>
      <c r="MHD307" s="18"/>
      <c r="MHE307" s="18"/>
      <c r="MHF307" s="18"/>
      <c r="MHG307" s="18"/>
      <c r="MHH307" s="18"/>
      <c r="MHI307" s="18"/>
      <c r="MHJ307" s="18"/>
      <c r="MHK307" s="18"/>
      <c r="MHL307" s="18"/>
      <c r="MHM307" s="18"/>
      <c r="MHN307" s="18"/>
      <c r="MHO307" s="18"/>
      <c r="MHP307" s="18"/>
      <c r="MHQ307" s="18"/>
      <c r="MHR307" s="18"/>
      <c r="MHS307" s="18"/>
      <c r="MHT307" s="18"/>
      <c r="MHU307" s="18"/>
      <c r="MHV307" s="18"/>
      <c r="MHW307" s="18"/>
      <c r="MHX307" s="18"/>
      <c r="MHY307" s="18"/>
      <c r="MHZ307" s="18"/>
      <c r="MIA307" s="18"/>
      <c r="MIB307" s="18"/>
      <c r="MIC307" s="18"/>
      <c r="MID307" s="18"/>
      <c r="MIE307" s="18"/>
      <c r="MIF307" s="18"/>
      <c r="MIG307" s="18"/>
      <c r="MIH307" s="18"/>
      <c r="MII307" s="18"/>
      <c r="MIJ307" s="18"/>
      <c r="MIK307" s="18"/>
      <c r="MIL307" s="18"/>
      <c r="MIM307" s="18"/>
      <c r="MIN307" s="18"/>
      <c r="MIO307" s="18"/>
      <c r="MIP307" s="18"/>
      <c r="MIQ307" s="18"/>
      <c r="MIR307" s="18"/>
      <c r="MIS307" s="18"/>
      <c r="MIT307" s="18"/>
      <c r="MIU307" s="18"/>
      <c r="MIV307" s="18"/>
      <c r="MIW307" s="18"/>
      <c r="MIX307" s="18"/>
      <c r="MIY307" s="18"/>
      <c r="MIZ307" s="18"/>
      <c r="MJA307" s="18"/>
      <c r="MJB307" s="18"/>
      <c r="MJC307" s="18"/>
      <c r="MJD307" s="18"/>
      <c r="MJE307" s="18"/>
      <c r="MJF307" s="18"/>
      <c r="MJG307" s="18"/>
      <c r="MJH307" s="18"/>
      <c r="MJI307" s="18"/>
      <c r="MJJ307" s="18"/>
      <c r="MJK307" s="18"/>
      <c r="MJL307" s="18"/>
      <c r="MJM307" s="18"/>
      <c r="MJN307" s="18"/>
      <c r="MJO307" s="18"/>
      <c r="MJP307" s="18"/>
      <c r="MJQ307" s="18"/>
      <c r="MJR307" s="18"/>
      <c r="MJS307" s="18"/>
      <c r="MJT307" s="18"/>
      <c r="MJU307" s="18"/>
      <c r="MJV307" s="18"/>
      <c r="MJW307" s="18"/>
      <c r="MJX307" s="18"/>
      <c r="MJY307" s="18"/>
      <c r="MJZ307" s="18"/>
      <c r="MKA307" s="18"/>
      <c r="MKB307" s="18"/>
      <c r="MKC307" s="18"/>
      <c r="MKD307" s="18"/>
      <c r="MKE307" s="18"/>
      <c r="MKF307" s="18"/>
      <c r="MKG307" s="18"/>
      <c r="MKH307" s="18"/>
      <c r="MKI307" s="18"/>
      <c r="MKJ307" s="18"/>
      <c r="MKK307" s="18"/>
      <c r="MKL307" s="18"/>
      <c r="MKM307" s="18"/>
      <c r="MKN307" s="18"/>
      <c r="MKO307" s="18"/>
      <c r="MKP307" s="18"/>
      <c r="MKQ307" s="18"/>
      <c r="MKR307" s="18"/>
      <c r="MKS307" s="18"/>
      <c r="MKT307" s="18"/>
      <c r="MKU307" s="18"/>
      <c r="MKV307" s="18"/>
      <c r="MKW307" s="18"/>
      <c r="MKX307" s="18"/>
      <c r="MKY307" s="18"/>
      <c r="MKZ307" s="18"/>
      <c r="MLA307" s="18"/>
      <c r="MLB307" s="18"/>
      <c r="MLC307" s="18"/>
      <c r="MLD307" s="18"/>
      <c r="MLE307" s="18"/>
      <c r="MLF307" s="18"/>
      <c r="MLG307" s="18"/>
      <c r="MLH307" s="18"/>
      <c r="MLI307" s="18"/>
      <c r="MLJ307" s="18"/>
      <c r="MLK307" s="18"/>
      <c r="MLL307" s="18"/>
      <c r="MLM307" s="18"/>
      <c r="MLN307" s="18"/>
      <c r="MLO307" s="18"/>
      <c r="MLP307" s="18"/>
      <c r="MLQ307" s="18"/>
      <c r="MLR307" s="18"/>
      <c r="MLS307" s="18"/>
      <c r="MLT307" s="18"/>
      <c r="MLU307" s="18"/>
      <c r="MLV307" s="18"/>
      <c r="MLW307" s="18"/>
      <c r="MLX307" s="18"/>
      <c r="MLY307" s="18"/>
      <c r="MLZ307" s="18"/>
      <c r="MMA307" s="18"/>
      <c r="MMB307" s="18"/>
      <c r="MMC307" s="18"/>
      <c r="MMD307" s="18"/>
      <c r="MME307" s="18"/>
      <c r="MMF307" s="18"/>
      <c r="MMG307" s="18"/>
      <c r="MMH307" s="18"/>
      <c r="MMI307" s="18"/>
      <c r="MMJ307" s="18"/>
      <c r="MMK307" s="18"/>
      <c r="MML307" s="18"/>
      <c r="MMM307" s="18"/>
      <c r="MMN307" s="18"/>
      <c r="MMO307" s="18"/>
      <c r="MMP307" s="18"/>
      <c r="MMQ307" s="18"/>
      <c r="MMR307" s="18"/>
      <c r="MMS307" s="18"/>
      <c r="MMT307" s="18"/>
      <c r="MMU307" s="18"/>
      <c r="MMV307" s="18"/>
      <c r="MMW307" s="18"/>
      <c r="MMX307" s="18"/>
      <c r="MMY307" s="18"/>
      <c r="MMZ307" s="18"/>
      <c r="MNA307" s="18"/>
      <c r="MNB307" s="18"/>
      <c r="MNC307" s="18"/>
      <c r="MND307" s="18"/>
      <c r="MNE307" s="18"/>
      <c r="MNF307" s="18"/>
      <c r="MNG307" s="18"/>
      <c r="MNH307" s="18"/>
      <c r="MNI307" s="18"/>
      <c r="MNJ307" s="18"/>
      <c r="MNK307" s="18"/>
      <c r="MNL307" s="18"/>
      <c r="MNM307" s="18"/>
      <c r="MNN307" s="18"/>
      <c r="MNO307" s="18"/>
      <c r="MNP307" s="18"/>
      <c r="MNQ307" s="18"/>
      <c r="MNR307" s="18"/>
      <c r="MNS307" s="18"/>
      <c r="MNT307" s="18"/>
      <c r="MNU307" s="18"/>
      <c r="MNV307" s="18"/>
      <c r="MNW307" s="18"/>
      <c r="MNX307" s="18"/>
      <c r="MNY307" s="18"/>
      <c r="MNZ307" s="18"/>
      <c r="MOA307" s="18"/>
      <c r="MOB307" s="18"/>
      <c r="MOC307" s="18"/>
      <c r="MOD307" s="18"/>
      <c r="MOE307" s="18"/>
      <c r="MOF307" s="18"/>
      <c r="MOG307" s="18"/>
      <c r="MOH307" s="18"/>
      <c r="MOI307" s="18"/>
      <c r="MOJ307" s="18"/>
      <c r="MOK307" s="18"/>
      <c r="MOL307" s="18"/>
      <c r="MOM307" s="18"/>
      <c r="MON307" s="18"/>
      <c r="MOO307" s="18"/>
      <c r="MOP307" s="18"/>
      <c r="MOQ307" s="18"/>
      <c r="MOR307" s="18"/>
      <c r="MOS307" s="18"/>
      <c r="MOT307" s="18"/>
      <c r="MOU307" s="18"/>
      <c r="MOV307" s="18"/>
      <c r="MOW307" s="18"/>
      <c r="MOX307" s="18"/>
      <c r="MOY307" s="18"/>
      <c r="MOZ307" s="18"/>
      <c r="MPA307" s="18"/>
      <c r="MPB307" s="18"/>
      <c r="MPC307" s="18"/>
      <c r="MPD307" s="18"/>
      <c r="MPE307" s="18"/>
      <c r="MPF307" s="18"/>
      <c r="MPG307" s="18"/>
      <c r="MPH307" s="18"/>
      <c r="MPI307" s="18"/>
      <c r="MPJ307" s="18"/>
      <c r="MPK307" s="18"/>
      <c r="MPL307" s="18"/>
      <c r="MPM307" s="18"/>
      <c r="MPN307" s="18"/>
      <c r="MPO307" s="18"/>
      <c r="MPP307" s="18"/>
      <c r="MPQ307" s="18"/>
      <c r="MPR307" s="18"/>
      <c r="MPS307" s="18"/>
      <c r="MPT307" s="18"/>
      <c r="MPU307" s="18"/>
      <c r="MPV307" s="18"/>
      <c r="MPW307" s="18"/>
      <c r="MPX307" s="18"/>
      <c r="MPY307" s="18"/>
      <c r="MPZ307" s="18"/>
      <c r="MQA307" s="18"/>
      <c r="MQB307" s="18"/>
      <c r="MQC307" s="18"/>
      <c r="MQD307" s="18"/>
      <c r="MQE307" s="18"/>
      <c r="MQF307" s="18"/>
      <c r="MQG307" s="18"/>
      <c r="MQH307" s="18"/>
      <c r="MQI307" s="18"/>
      <c r="MQJ307" s="18"/>
      <c r="MQK307" s="18"/>
      <c r="MQL307" s="18"/>
      <c r="MQM307" s="18"/>
      <c r="MQN307" s="18"/>
      <c r="MQO307" s="18"/>
      <c r="MQP307" s="18"/>
      <c r="MQQ307" s="18"/>
      <c r="MQR307" s="18"/>
      <c r="MQS307" s="18"/>
      <c r="MQT307" s="18"/>
      <c r="MQU307" s="18"/>
      <c r="MQV307" s="18"/>
      <c r="MQW307" s="18"/>
      <c r="MQX307" s="18"/>
      <c r="MQY307" s="18"/>
      <c r="MQZ307" s="18"/>
      <c r="MRA307" s="18"/>
      <c r="MRB307" s="18"/>
      <c r="MRC307" s="18"/>
      <c r="MRD307" s="18"/>
      <c r="MRE307" s="18"/>
      <c r="MRF307" s="18"/>
      <c r="MRG307" s="18"/>
      <c r="MRH307" s="18"/>
      <c r="MRI307" s="18"/>
      <c r="MRJ307" s="18"/>
      <c r="MRK307" s="18"/>
      <c r="MRL307" s="18"/>
      <c r="MRM307" s="18"/>
      <c r="MRN307" s="18"/>
      <c r="MRO307" s="18"/>
      <c r="MRP307" s="18"/>
      <c r="MRQ307" s="18"/>
      <c r="MRR307" s="18"/>
      <c r="MRS307" s="18"/>
      <c r="MRT307" s="18"/>
      <c r="MRU307" s="18"/>
      <c r="MRV307" s="18"/>
      <c r="MRW307" s="18"/>
      <c r="MRX307" s="18"/>
      <c r="MRY307" s="18"/>
      <c r="MRZ307" s="18"/>
      <c r="MSA307" s="18"/>
      <c r="MSB307" s="18"/>
      <c r="MSC307" s="18"/>
      <c r="MSD307" s="18"/>
      <c r="MSE307" s="18"/>
      <c r="MSF307" s="18"/>
      <c r="MSG307" s="18"/>
      <c r="MSH307" s="18"/>
      <c r="MSI307" s="18"/>
      <c r="MSJ307" s="18"/>
      <c r="MSK307" s="18"/>
      <c r="MSL307" s="18"/>
      <c r="MSM307" s="18"/>
      <c r="MSN307" s="18"/>
      <c r="MSO307" s="18"/>
      <c r="MSP307" s="18"/>
      <c r="MSQ307" s="18"/>
      <c r="MSR307" s="18"/>
      <c r="MSS307" s="18"/>
      <c r="MST307" s="18"/>
      <c r="MSU307" s="18"/>
      <c r="MSV307" s="18"/>
      <c r="MSW307" s="18"/>
      <c r="MSX307" s="18"/>
      <c r="MSY307" s="18"/>
      <c r="MSZ307" s="18"/>
      <c r="MTA307" s="18"/>
      <c r="MTB307" s="18"/>
      <c r="MTC307" s="18"/>
      <c r="MTD307" s="18"/>
      <c r="MTE307" s="18"/>
      <c r="MTF307" s="18"/>
      <c r="MTG307" s="18"/>
      <c r="MTH307" s="18"/>
      <c r="MTI307" s="18"/>
      <c r="MTJ307" s="18"/>
      <c r="MTK307" s="18"/>
      <c r="MTL307" s="18"/>
      <c r="MTM307" s="18"/>
      <c r="MTN307" s="18"/>
      <c r="MTO307" s="18"/>
      <c r="MTP307" s="18"/>
      <c r="MTQ307" s="18"/>
      <c r="MTR307" s="18"/>
      <c r="MTS307" s="18"/>
      <c r="MTT307" s="18"/>
      <c r="MTU307" s="18"/>
      <c r="MTV307" s="18"/>
      <c r="MTW307" s="18"/>
      <c r="MTX307" s="18"/>
      <c r="MTY307" s="18"/>
      <c r="MTZ307" s="18"/>
      <c r="MUA307" s="18"/>
      <c r="MUB307" s="18"/>
      <c r="MUC307" s="18"/>
      <c r="MUD307" s="18"/>
      <c r="MUE307" s="18"/>
      <c r="MUF307" s="18"/>
      <c r="MUG307" s="18"/>
      <c r="MUH307" s="18"/>
      <c r="MUI307" s="18"/>
      <c r="MUJ307" s="18"/>
      <c r="MUK307" s="18"/>
      <c r="MUL307" s="18"/>
      <c r="MUM307" s="18"/>
      <c r="MUN307" s="18"/>
      <c r="MUO307" s="18"/>
      <c r="MUP307" s="18"/>
      <c r="MUQ307" s="18"/>
      <c r="MUR307" s="18"/>
      <c r="MUS307" s="18"/>
      <c r="MUT307" s="18"/>
      <c r="MUU307" s="18"/>
      <c r="MUV307" s="18"/>
      <c r="MUW307" s="18"/>
      <c r="MUX307" s="18"/>
      <c r="MUY307" s="18"/>
      <c r="MUZ307" s="18"/>
      <c r="MVA307" s="18"/>
      <c r="MVB307" s="18"/>
      <c r="MVC307" s="18"/>
      <c r="MVD307" s="18"/>
      <c r="MVE307" s="18"/>
      <c r="MVF307" s="18"/>
      <c r="MVG307" s="18"/>
      <c r="MVH307" s="18"/>
      <c r="MVI307" s="18"/>
      <c r="MVJ307" s="18"/>
      <c r="MVK307" s="18"/>
      <c r="MVL307" s="18"/>
      <c r="MVM307" s="18"/>
      <c r="MVN307" s="18"/>
      <c r="MVO307" s="18"/>
      <c r="MVP307" s="18"/>
      <c r="MVQ307" s="18"/>
      <c r="MVR307" s="18"/>
      <c r="MVS307" s="18"/>
      <c r="MVT307" s="18"/>
      <c r="MVU307" s="18"/>
      <c r="MVV307" s="18"/>
      <c r="MVW307" s="18"/>
      <c r="MVX307" s="18"/>
      <c r="MVY307" s="18"/>
      <c r="MVZ307" s="18"/>
      <c r="MWA307" s="18"/>
      <c r="MWB307" s="18"/>
      <c r="MWC307" s="18"/>
      <c r="MWD307" s="18"/>
      <c r="MWE307" s="18"/>
      <c r="MWF307" s="18"/>
      <c r="MWG307" s="18"/>
      <c r="MWH307" s="18"/>
      <c r="MWI307" s="18"/>
      <c r="MWJ307" s="18"/>
      <c r="MWK307" s="18"/>
      <c r="MWL307" s="18"/>
      <c r="MWM307" s="18"/>
      <c r="MWN307" s="18"/>
      <c r="MWO307" s="18"/>
      <c r="MWP307" s="18"/>
      <c r="MWQ307" s="18"/>
      <c r="MWR307" s="18"/>
      <c r="MWS307" s="18"/>
      <c r="MWT307" s="18"/>
      <c r="MWU307" s="18"/>
      <c r="MWV307" s="18"/>
      <c r="MWW307" s="18"/>
      <c r="MWX307" s="18"/>
      <c r="MWY307" s="18"/>
      <c r="MWZ307" s="18"/>
      <c r="MXA307" s="18"/>
      <c r="MXB307" s="18"/>
      <c r="MXC307" s="18"/>
      <c r="MXD307" s="18"/>
      <c r="MXE307" s="18"/>
      <c r="MXF307" s="18"/>
      <c r="MXG307" s="18"/>
      <c r="MXH307" s="18"/>
      <c r="MXI307" s="18"/>
      <c r="MXJ307" s="18"/>
      <c r="MXK307" s="18"/>
      <c r="MXL307" s="18"/>
      <c r="MXM307" s="18"/>
      <c r="MXN307" s="18"/>
      <c r="MXO307" s="18"/>
      <c r="MXP307" s="18"/>
      <c r="MXQ307" s="18"/>
      <c r="MXR307" s="18"/>
      <c r="MXS307" s="18"/>
      <c r="MXT307" s="18"/>
      <c r="MXU307" s="18"/>
      <c r="MXV307" s="18"/>
      <c r="MXW307" s="18"/>
      <c r="MXX307" s="18"/>
      <c r="MXY307" s="18"/>
      <c r="MXZ307" s="18"/>
      <c r="MYA307" s="18"/>
      <c r="MYB307" s="18"/>
      <c r="MYC307" s="18"/>
      <c r="MYD307" s="18"/>
      <c r="MYE307" s="18"/>
      <c r="MYF307" s="18"/>
      <c r="MYG307" s="18"/>
      <c r="MYH307" s="18"/>
      <c r="MYI307" s="18"/>
      <c r="MYJ307" s="18"/>
      <c r="MYK307" s="18"/>
      <c r="MYL307" s="18"/>
      <c r="MYM307" s="18"/>
      <c r="MYN307" s="18"/>
      <c r="MYO307" s="18"/>
      <c r="MYP307" s="18"/>
      <c r="MYQ307" s="18"/>
      <c r="MYR307" s="18"/>
      <c r="MYS307" s="18"/>
      <c r="MYT307" s="18"/>
      <c r="MYU307" s="18"/>
      <c r="MYV307" s="18"/>
      <c r="MYW307" s="18"/>
      <c r="MYX307" s="18"/>
      <c r="MYY307" s="18"/>
      <c r="MYZ307" s="18"/>
      <c r="MZA307" s="18"/>
      <c r="MZB307" s="18"/>
      <c r="MZC307" s="18"/>
      <c r="MZD307" s="18"/>
      <c r="MZE307" s="18"/>
      <c r="MZF307" s="18"/>
      <c r="MZG307" s="18"/>
      <c r="MZH307" s="18"/>
      <c r="MZI307" s="18"/>
      <c r="MZJ307" s="18"/>
      <c r="MZK307" s="18"/>
      <c r="MZL307" s="18"/>
      <c r="MZM307" s="18"/>
      <c r="MZN307" s="18"/>
      <c r="MZO307" s="18"/>
      <c r="MZP307" s="18"/>
      <c r="MZQ307" s="18"/>
      <c r="MZR307" s="18"/>
      <c r="MZS307" s="18"/>
      <c r="MZT307" s="18"/>
      <c r="MZU307" s="18"/>
      <c r="MZV307" s="18"/>
      <c r="MZW307" s="18"/>
      <c r="MZX307" s="18"/>
      <c r="MZY307" s="18"/>
      <c r="MZZ307" s="18"/>
      <c r="NAA307" s="18"/>
      <c r="NAB307" s="18"/>
      <c r="NAC307" s="18"/>
      <c r="NAD307" s="18"/>
      <c r="NAE307" s="18"/>
      <c r="NAF307" s="18"/>
      <c r="NAG307" s="18"/>
      <c r="NAH307" s="18"/>
      <c r="NAI307" s="18"/>
      <c r="NAJ307" s="18"/>
      <c r="NAK307" s="18"/>
      <c r="NAL307" s="18"/>
      <c r="NAM307" s="18"/>
      <c r="NAN307" s="18"/>
      <c r="NAO307" s="18"/>
      <c r="NAP307" s="18"/>
      <c r="NAQ307" s="18"/>
      <c r="NAR307" s="18"/>
      <c r="NAS307" s="18"/>
      <c r="NAT307" s="18"/>
      <c r="NAU307" s="18"/>
      <c r="NAV307" s="18"/>
      <c r="NAW307" s="18"/>
      <c r="NAX307" s="18"/>
      <c r="NAY307" s="18"/>
      <c r="NAZ307" s="18"/>
      <c r="NBA307" s="18"/>
      <c r="NBB307" s="18"/>
      <c r="NBC307" s="18"/>
      <c r="NBD307" s="18"/>
      <c r="NBE307" s="18"/>
      <c r="NBF307" s="18"/>
      <c r="NBG307" s="18"/>
      <c r="NBH307" s="18"/>
      <c r="NBI307" s="18"/>
      <c r="NBJ307" s="18"/>
      <c r="NBK307" s="18"/>
      <c r="NBL307" s="18"/>
      <c r="NBM307" s="18"/>
      <c r="NBN307" s="18"/>
      <c r="NBO307" s="18"/>
      <c r="NBP307" s="18"/>
      <c r="NBQ307" s="18"/>
      <c r="NBR307" s="18"/>
      <c r="NBS307" s="18"/>
      <c r="NBT307" s="18"/>
      <c r="NBU307" s="18"/>
      <c r="NBV307" s="18"/>
      <c r="NBW307" s="18"/>
      <c r="NBX307" s="18"/>
      <c r="NBY307" s="18"/>
      <c r="NBZ307" s="18"/>
      <c r="NCA307" s="18"/>
      <c r="NCB307" s="18"/>
      <c r="NCC307" s="18"/>
      <c r="NCD307" s="18"/>
      <c r="NCE307" s="18"/>
      <c r="NCF307" s="18"/>
      <c r="NCG307" s="18"/>
      <c r="NCH307" s="18"/>
      <c r="NCI307" s="18"/>
      <c r="NCJ307" s="18"/>
      <c r="NCK307" s="18"/>
      <c r="NCL307" s="18"/>
      <c r="NCM307" s="18"/>
      <c r="NCN307" s="18"/>
      <c r="NCO307" s="18"/>
      <c r="NCP307" s="18"/>
      <c r="NCQ307" s="18"/>
      <c r="NCR307" s="18"/>
      <c r="NCS307" s="18"/>
      <c r="NCT307" s="18"/>
      <c r="NCU307" s="18"/>
      <c r="NCV307" s="18"/>
      <c r="NCW307" s="18"/>
      <c r="NCX307" s="18"/>
      <c r="NCY307" s="18"/>
      <c r="NCZ307" s="18"/>
      <c r="NDA307" s="18"/>
      <c r="NDB307" s="18"/>
      <c r="NDC307" s="18"/>
      <c r="NDD307" s="18"/>
      <c r="NDE307" s="18"/>
      <c r="NDF307" s="18"/>
      <c r="NDG307" s="18"/>
      <c r="NDH307" s="18"/>
      <c r="NDI307" s="18"/>
      <c r="NDJ307" s="18"/>
      <c r="NDK307" s="18"/>
      <c r="NDL307" s="18"/>
      <c r="NDM307" s="18"/>
      <c r="NDN307" s="18"/>
      <c r="NDO307" s="18"/>
      <c r="NDP307" s="18"/>
      <c r="NDQ307" s="18"/>
      <c r="NDR307" s="18"/>
      <c r="NDS307" s="18"/>
      <c r="NDT307" s="18"/>
      <c r="NDU307" s="18"/>
      <c r="NDV307" s="18"/>
      <c r="NDW307" s="18"/>
      <c r="NDX307" s="18"/>
      <c r="NDY307" s="18"/>
      <c r="NDZ307" s="18"/>
      <c r="NEA307" s="18"/>
      <c r="NEB307" s="18"/>
      <c r="NEC307" s="18"/>
      <c r="NED307" s="18"/>
      <c r="NEE307" s="18"/>
      <c r="NEF307" s="18"/>
      <c r="NEG307" s="18"/>
      <c r="NEH307" s="18"/>
      <c r="NEI307" s="18"/>
      <c r="NEJ307" s="18"/>
      <c r="NEK307" s="18"/>
      <c r="NEL307" s="18"/>
      <c r="NEM307" s="18"/>
      <c r="NEN307" s="18"/>
      <c r="NEO307" s="18"/>
      <c r="NEP307" s="18"/>
      <c r="NEQ307" s="18"/>
      <c r="NER307" s="18"/>
      <c r="NES307" s="18"/>
      <c r="NET307" s="18"/>
      <c r="NEU307" s="18"/>
      <c r="NEV307" s="18"/>
      <c r="NEW307" s="18"/>
      <c r="NEX307" s="18"/>
      <c r="NEY307" s="18"/>
      <c r="NEZ307" s="18"/>
      <c r="NFA307" s="18"/>
      <c r="NFB307" s="18"/>
      <c r="NFC307" s="18"/>
      <c r="NFD307" s="18"/>
      <c r="NFE307" s="18"/>
      <c r="NFF307" s="18"/>
      <c r="NFG307" s="18"/>
      <c r="NFH307" s="18"/>
      <c r="NFI307" s="18"/>
      <c r="NFJ307" s="18"/>
      <c r="NFK307" s="18"/>
      <c r="NFL307" s="18"/>
      <c r="NFM307" s="18"/>
      <c r="NFN307" s="18"/>
      <c r="NFO307" s="18"/>
      <c r="NFP307" s="18"/>
      <c r="NFQ307" s="18"/>
      <c r="NFR307" s="18"/>
      <c r="NFS307" s="18"/>
      <c r="NFT307" s="18"/>
      <c r="NFU307" s="18"/>
      <c r="NFV307" s="18"/>
      <c r="NFW307" s="18"/>
      <c r="NFX307" s="18"/>
      <c r="NFY307" s="18"/>
      <c r="NFZ307" s="18"/>
      <c r="NGA307" s="18"/>
      <c r="NGB307" s="18"/>
      <c r="NGC307" s="18"/>
      <c r="NGD307" s="18"/>
      <c r="NGE307" s="18"/>
      <c r="NGF307" s="18"/>
      <c r="NGG307" s="18"/>
      <c r="NGH307" s="18"/>
      <c r="NGI307" s="18"/>
      <c r="NGJ307" s="18"/>
      <c r="NGK307" s="18"/>
      <c r="NGL307" s="18"/>
      <c r="NGM307" s="18"/>
      <c r="NGN307" s="18"/>
      <c r="NGO307" s="18"/>
      <c r="NGP307" s="18"/>
      <c r="NGQ307" s="18"/>
      <c r="NGR307" s="18"/>
      <c r="NGS307" s="18"/>
      <c r="NGT307" s="18"/>
      <c r="NGU307" s="18"/>
      <c r="NGV307" s="18"/>
      <c r="NGW307" s="18"/>
      <c r="NGX307" s="18"/>
      <c r="NGY307" s="18"/>
      <c r="NGZ307" s="18"/>
      <c r="NHA307" s="18"/>
      <c r="NHB307" s="18"/>
      <c r="NHC307" s="18"/>
      <c r="NHD307" s="18"/>
      <c r="NHE307" s="18"/>
      <c r="NHF307" s="18"/>
      <c r="NHG307" s="18"/>
      <c r="NHH307" s="18"/>
      <c r="NHI307" s="18"/>
      <c r="NHJ307" s="18"/>
      <c r="NHK307" s="18"/>
      <c r="NHL307" s="18"/>
      <c r="NHM307" s="18"/>
      <c r="NHN307" s="18"/>
      <c r="NHO307" s="18"/>
      <c r="NHP307" s="18"/>
      <c r="NHQ307" s="18"/>
      <c r="NHR307" s="18"/>
      <c r="NHS307" s="18"/>
      <c r="NHT307" s="18"/>
      <c r="NHU307" s="18"/>
      <c r="NHV307" s="18"/>
      <c r="NHW307" s="18"/>
      <c r="NHX307" s="18"/>
      <c r="NHY307" s="18"/>
      <c r="NHZ307" s="18"/>
      <c r="NIA307" s="18"/>
      <c r="NIB307" s="18"/>
      <c r="NIC307" s="18"/>
      <c r="NID307" s="18"/>
      <c r="NIE307" s="18"/>
      <c r="NIF307" s="18"/>
      <c r="NIG307" s="18"/>
      <c r="NIH307" s="18"/>
      <c r="NII307" s="18"/>
      <c r="NIJ307" s="18"/>
      <c r="NIK307" s="18"/>
      <c r="NIL307" s="18"/>
      <c r="NIM307" s="18"/>
      <c r="NIN307" s="18"/>
      <c r="NIO307" s="18"/>
      <c r="NIP307" s="18"/>
      <c r="NIQ307" s="18"/>
      <c r="NIR307" s="18"/>
      <c r="NIS307" s="18"/>
      <c r="NIT307" s="18"/>
      <c r="NIU307" s="18"/>
      <c r="NIV307" s="18"/>
      <c r="NIW307" s="18"/>
      <c r="NIX307" s="18"/>
      <c r="NIY307" s="18"/>
      <c r="NIZ307" s="18"/>
      <c r="NJA307" s="18"/>
      <c r="NJB307" s="18"/>
      <c r="NJC307" s="18"/>
      <c r="NJD307" s="18"/>
      <c r="NJE307" s="18"/>
      <c r="NJF307" s="18"/>
      <c r="NJG307" s="18"/>
      <c r="NJH307" s="18"/>
      <c r="NJI307" s="18"/>
      <c r="NJJ307" s="18"/>
      <c r="NJK307" s="18"/>
      <c r="NJL307" s="18"/>
      <c r="NJM307" s="18"/>
      <c r="NJN307" s="18"/>
      <c r="NJO307" s="18"/>
      <c r="NJP307" s="18"/>
      <c r="NJQ307" s="18"/>
      <c r="NJR307" s="18"/>
      <c r="NJS307" s="18"/>
      <c r="NJT307" s="18"/>
      <c r="NJU307" s="18"/>
      <c r="NJV307" s="18"/>
      <c r="NJW307" s="18"/>
      <c r="NJX307" s="18"/>
      <c r="NJY307" s="18"/>
      <c r="NJZ307" s="18"/>
      <c r="NKA307" s="18"/>
      <c r="NKB307" s="18"/>
      <c r="NKC307" s="18"/>
      <c r="NKD307" s="18"/>
      <c r="NKE307" s="18"/>
      <c r="NKF307" s="18"/>
      <c r="NKG307" s="18"/>
      <c r="NKH307" s="18"/>
      <c r="NKI307" s="18"/>
      <c r="NKJ307" s="18"/>
      <c r="NKK307" s="18"/>
      <c r="NKL307" s="18"/>
      <c r="NKM307" s="18"/>
      <c r="NKN307" s="18"/>
      <c r="NKO307" s="18"/>
      <c r="NKP307" s="18"/>
      <c r="NKQ307" s="18"/>
      <c r="NKR307" s="18"/>
      <c r="NKS307" s="18"/>
      <c r="NKT307" s="18"/>
      <c r="NKU307" s="18"/>
      <c r="NKV307" s="18"/>
      <c r="NKW307" s="18"/>
      <c r="NKX307" s="18"/>
      <c r="NKY307" s="18"/>
      <c r="NKZ307" s="18"/>
      <c r="NLA307" s="18"/>
      <c r="NLB307" s="18"/>
      <c r="NLC307" s="18"/>
      <c r="NLD307" s="18"/>
      <c r="NLE307" s="18"/>
      <c r="NLF307" s="18"/>
      <c r="NLG307" s="18"/>
      <c r="NLH307" s="18"/>
      <c r="NLI307" s="18"/>
      <c r="NLJ307" s="18"/>
      <c r="NLK307" s="18"/>
      <c r="NLL307" s="18"/>
      <c r="NLM307" s="18"/>
      <c r="NLN307" s="18"/>
      <c r="NLO307" s="18"/>
      <c r="NLP307" s="18"/>
      <c r="NLQ307" s="18"/>
      <c r="NLR307" s="18"/>
      <c r="NLS307" s="18"/>
      <c r="NLT307" s="18"/>
      <c r="NLU307" s="18"/>
      <c r="NLV307" s="18"/>
      <c r="NLW307" s="18"/>
      <c r="NLX307" s="18"/>
      <c r="NLY307" s="18"/>
      <c r="NLZ307" s="18"/>
      <c r="NMA307" s="18"/>
      <c r="NMB307" s="18"/>
      <c r="NMC307" s="18"/>
      <c r="NMD307" s="18"/>
      <c r="NME307" s="18"/>
      <c r="NMF307" s="18"/>
      <c r="NMG307" s="18"/>
      <c r="NMH307" s="18"/>
      <c r="NMI307" s="18"/>
      <c r="NMJ307" s="18"/>
      <c r="NMK307" s="18"/>
      <c r="NML307" s="18"/>
      <c r="NMM307" s="18"/>
      <c r="NMN307" s="18"/>
      <c r="NMO307" s="18"/>
      <c r="NMP307" s="18"/>
      <c r="NMQ307" s="18"/>
      <c r="NMR307" s="18"/>
      <c r="NMS307" s="18"/>
      <c r="NMT307" s="18"/>
      <c r="NMU307" s="18"/>
      <c r="NMV307" s="18"/>
      <c r="NMW307" s="18"/>
      <c r="NMX307" s="18"/>
      <c r="NMY307" s="18"/>
      <c r="NMZ307" s="18"/>
      <c r="NNA307" s="18"/>
      <c r="NNB307" s="18"/>
      <c r="NNC307" s="18"/>
      <c r="NND307" s="18"/>
      <c r="NNE307" s="18"/>
      <c r="NNF307" s="18"/>
      <c r="NNG307" s="18"/>
      <c r="NNH307" s="18"/>
      <c r="NNI307" s="18"/>
      <c r="NNJ307" s="18"/>
      <c r="NNK307" s="18"/>
      <c r="NNL307" s="18"/>
      <c r="NNM307" s="18"/>
      <c r="NNN307" s="18"/>
      <c r="NNO307" s="18"/>
      <c r="NNP307" s="18"/>
      <c r="NNQ307" s="18"/>
      <c r="NNR307" s="18"/>
      <c r="NNS307" s="18"/>
      <c r="NNT307" s="18"/>
      <c r="NNU307" s="18"/>
      <c r="NNV307" s="18"/>
      <c r="NNW307" s="18"/>
      <c r="NNX307" s="18"/>
      <c r="NNY307" s="18"/>
      <c r="NNZ307" s="18"/>
      <c r="NOA307" s="18"/>
      <c r="NOB307" s="18"/>
      <c r="NOC307" s="18"/>
      <c r="NOD307" s="18"/>
      <c r="NOE307" s="18"/>
      <c r="NOF307" s="18"/>
      <c r="NOG307" s="18"/>
      <c r="NOH307" s="18"/>
      <c r="NOI307" s="18"/>
      <c r="NOJ307" s="18"/>
      <c r="NOK307" s="18"/>
      <c r="NOL307" s="18"/>
      <c r="NOM307" s="18"/>
      <c r="NON307" s="18"/>
      <c r="NOO307" s="18"/>
      <c r="NOP307" s="18"/>
      <c r="NOQ307" s="18"/>
      <c r="NOR307" s="18"/>
      <c r="NOS307" s="18"/>
      <c r="NOT307" s="18"/>
      <c r="NOU307" s="18"/>
      <c r="NOV307" s="18"/>
      <c r="NOW307" s="18"/>
      <c r="NOX307" s="18"/>
      <c r="NOY307" s="18"/>
      <c r="NOZ307" s="18"/>
      <c r="NPA307" s="18"/>
      <c r="NPB307" s="18"/>
      <c r="NPC307" s="18"/>
      <c r="NPD307" s="18"/>
      <c r="NPE307" s="18"/>
      <c r="NPF307" s="18"/>
      <c r="NPG307" s="18"/>
      <c r="NPH307" s="18"/>
      <c r="NPI307" s="18"/>
      <c r="NPJ307" s="18"/>
      <c r="NPK307" s="18"/>
      <c r="NPL307" s="18"/>
      <c r="NPM307" s="18"/>
      <c r="NPN307" s="18"/>
      <c r="NPO307" s="18"/>
      <c r="NPP307" s="18"/>
      <c r="NPQ307" s="18"/>
      <c r="NPR307" s="18"/>
      <c r="NPS307" s="18"/>
      <c r="NPT307" s="18"/>
      <c r="NPU307" s="18"/>
      <c r="NPV307" s="18"/>
      <c r="NPW307" s="18"/>
      <c r="NPX307" s="18"/>
      <c r="NPY307" s="18"/>
      <c r="NPZ307" s="18"/>
      <c r="NQA307" s="18"/>
      <c r="NQB307" s="18"/>
      <c r="NQC307" s="18"/>
      <c r="NQD307" s="18"/>
      <c r="NQE307" s="18"/>
      <c r="NQF307" s="18"/>
      <c r="NQG307" s="18"/>
      <c r="NQH307" s="18"/>
      <c r="NQI307" s="18"/>
      <c r="NQJ307" s="18"/>
      <c r="NQK307" s="18"/>
      <c r="NQL307" s="18"/>
      <c r="NQM307" s="18"/>
      <c r="NQN307" s="18"/>
      <c r="NQO307" s="18"/>
      <c r="NQP307" s="18"/>
      <c r="NQQ307" s="18"/>
      <c r="NQR307" s="18"/>
      <c r="NQS307" s="18"/>
      <c r="NQT307" s="18"/>
      <c r="NQU307" s="18"/>
      <c r="NQV307" s="18"/>
      <c r="NQW307" s="18"/>
      <c r="NQX307" s="18"/>
      <c r="NQY307" s="18"/>
      <c r="NQZ307" s="18"/>
      <c r="NRA307" s="18"/>
      <c r="NRB307" s="18"/>
      <c r="NRC307" s="18"/>
      <c r="NRD307" s="18"/>
      <c r="NRE307" s="18"/>
      <c r="NRF307" s="18"/>
      <c r="NRG307" s="18"/>
      <c r="NRH307" s="18"/>
      <c r="NRI307" s="18"/>
      <c r="NRJ307" s="18"/>
      <c r="NRK307" s="18"/>
      <c r="NRL307" s="18"/>
      <c r="NRM307" s="18"/>
      <c r="NRN307" s="18"/>
      <c r="NRO307" s="18"/>
      <c r="NRP307" s="18"/>
      <c r="NRQ307" s="18"/>
      <c r="NRR307" s="18"/>
      <c r="NRS307" s="18"/>
      <c r="NRT307" s="18"/>
      <c r="NRU307" s="18"/>
      <c r="NRV307" s="18"/>
      <c r="NRW307" s="18"/>
      <c r="NRX307" s="18"/>
      <c r="NRY307" s="18"/>
      <c r="NRZ307" s="18"/>
      <c r="NSA307" s="18"/>
      <c r="NSB307" s="18"/>
      <c r="NSC307" s="18"/>
      <c r="NSD307" s="18"/>
      <c r="NSE307" s="18"/>
      <c r="NSF307" s="18"/>
      <c r="NSG307" s="18"/>
      <c r="NSH307" s="18"/>
      <c r="NSI307" s="18"/>
      <c r="NSJ307" s="18"/>
      <c r="NSK307" s="18"/>
      <c r="NSL307" s="18"/>
      <c r="NSM307" s="18"/>
      <c r="NSN307" s="18"/>
      <c r="NSO307" s="18"/>
      <c r="NSP307" s="18"/>
      <c r="NSQ307" s="18"/>
      <c r="NSR307" s="18"/>
      <c r="NSS307" s="18"/>
      <c r="NST307" s="18"/>
      <c r="NSU307" s="18"/>
      <c r="NSV307" s="18"/>
      <c r="NSW307" s="18"/>
      <c r="NSX307" s="18"/>
      <c r="NSY307" s="18"/>
      <c r="NSZ307" s="18"/>
      <c r="NTA307" s="18"/>
      <c r="NTB307" s="18"/>
      <c r="NTC307" s="18"/>
      <c r="NTD307" s="18"/>
      <c r="NTE307" s="18"/>
      <c r="NTF307" s="18"/>
      <c r="NTG307" s="18"/>
      <c r="NTH307" s="18"/>
      <c r="NTI307" s="18"/>
      <c r="NTJ307" s="18"/>
      <c r="NTK307" s="18"/>
      <c r="NTL307" s="18"/>
      <c r="NTM307" s="18"/>
      <c r="NTN307" s="18"/>
      <c r="NTO307" s="18"/>
      <c r="NTP307" s="18"/>
      <c r="NTQ307" s="18"/>
      <c r="NTR307" s="18"/>
      <c r="NTS307" s="18"/>
      <c r="NTT307" s="18"/>
      <c r="NTU307" s="18"/>
      <c r="NTV307" s="18"/>
      <c r="NTW307" s="18"/>
      <c r="NTX307" s="18"/>
      <c r="NTY307" s="18"/>
      <c r="NTZ307" s="18"/>
      <c r="NUA307" s="18"/>
      <c r="NUB307" s="18"/>
      <c r="NUC307" s="18"/>
      <c r="NUD307" s="18"/>
      <c r="NUE307" s="18"/>
      <c r="NUF307" s="18"/>
      <c r="NUG307" s="18"/>
      <c r="NUH307" s="18"/>
      <c r="NUI307" s="18"/>
      <c r="NUJ307" s="18"/>
      <c r="NUK307" s="18"/>
      <c r="NUL307" s="18"/>
      <c r="NUM307" s="18"/>
      <c r="NUN307" s="18"/>
      <c r="NUO307" s="18"/>
      <c r="NUP307" s="18"/>
      <c r="NUQ307" s="18"/>
      <c r="NUR307" s="18"/>
      <c r="NUS307" s="18"/>
      <c r="NUT307" s="18"/>
      <c r="NUU307" s="18"/>
      <c r="NUV307" s="18"/>
      <c r="NUW307" s="18"/>
      <c r="NUX307" s="18"/>
      <c r="NUY307" s="18"/>
      <c r="NUZ307" s="18"/>
      <c r="NVA307" s="18"/>
      <c r="NVB307" s="18"/>
      <c r="NVC307" s="18"/>
      <c r="NVD307" s="18"/>
      <c r="NVE307" s="18"/>
      <c r="NVF307" s="18"/>
      <c r="NVG307" s="18"/>
      <c r="NVH307" s="18"/>
      <c r="NVI307" s="18"/>
      <c r="NVJ307" s="18"/>
      <c r="NVK307" s="18"/>
      <c r="NVL307" s="18"/>
      <c r="NVM307" s="18"/>
      <c r="NVN307" s="18"/>
      <c r="NVO307" s="18"/>
      <c r="NVP307" s="18"/>
      <c r="NVQ307" s="18"/>
      <c r="NVR307" s="18"/>
      <c r="NVS307" s="18"/>
      <c r="NVT307" s="18"/>
      <c r="NVU307" s="18"/>
      <c r="NVV307" s="18"/>
      <c r="NVW307" s="18"/>
      <c r="NVX307" s="18"/>
      <c r="NVY307" s="18"/>
      <c r="NVZ307" s="18"/>
      <c r="NWA307" s="18"/>
      <c r="NWB307" s="18"/>
      <c r="NWC307" s="18"/>
      <c r="NWD307" s="18"/>
      <c r="NWE307" s="18"/>
      <c r="NWF307" s="18"/>
      <c r="NWG307" s="18"/>
      <c r="NWH307" s="18"/>
      <c r="NWI307" s="18"/>
      <c r="NWJ307" s="18"/>
      <c r="NWK307" s="18"/>
      <c r="NWL307" s="18"/>
      <c r="NWM307" s="18"/>
      <c r="NWN307" s="18"/>
      <c r="NWO307" s="18"/>
      <c r="NWP307" s="18"/>
      <c r="NWQ307" s="18"/>
      <c r="NWR307" s="18"/>
      <c r="NWS307" s="18"/>
      <c r="NWT307" s="18"/>
      <c r="NWU307" s="18"/>
      <c r="NWV307" s="18"/>
      <c r="NWW307" s="18"/>
      <c r="NWX307" s="18"/>
      <c r="NWY307" s="18"/>
      <c r="NWZ307" s="18"/>
      <c r="NXA307" s="18"/>
      <c r="NXB307" s="18"/>
      <c r="NXC307" s="18"/>
      <c r="NXD307" s="18"/>
      <c r="NXE307" s="18"/>
      <c r="NXF307" s="18"/>
      <c r="NXG307" s="18"/>
      <c r="NXH307" s="18"/>
      <c r="NXI307" s="18"/>
      <c r="NXJ307" s="18"/>
      <c r="NXK307" s="18"/>
      <c r="NXL307" s="18"/>
      <c r="NXM307" s="18"/>
      <c r="NXN307" s="18"/>
      <c r="NXO307" s="18"/>
      <c r="NXP307" s="18"/>
      <c r="NXQ307" s="18"/>
      <c r="NXR307" s="18"/>
      <c r="NXS307" s="18"/>
      <c r="NXT307" s="18"/>
      <c r="NXU307" s="18"/>
      <c r="NXV307" s="18"/>
      <c r="NXW307" s="18"/>
      <c r="NXX307" s="18"/>
      <c r="NXY307" s="18"/>
      <c r="NXZ307" s="18"/>
      <c r="NYA307" s="18"/>
      <c r="NYB307" s="18"/>
      <c r="NYC307" s="18"/>
      <c r="NYD307" s="18"/>
      <c r="NYE307" s="18"/>
      <c r="NYF307" s="18"/>
      <c r="NYG307" s="18"/>
      <c r="NYH307" s="18"/>
      <c r="NYI307" s="18"/>
      <c r="NYJ307" s="18"/>
      <c r="NYK307" s="18"/>
      <c r="NYL307" s="18"/>
      <c r="NYM307" s="18"/>
      <c r="NYN307" s="18"/>
      <c r="NYO307" s="18"/>
      <c r="NYP307" s="18"/>
      <c r="NYQ307" s="18"/>
      <c r="NYR307" s="18"/>
      <c r="NYS307" s="18"/>
      <c r="NYT307" s="18"/>
      <c r="NYU307" s="18"/>
      <c r="NYV307" s="18"/>
      <c r="NYW307" s="18"/>
      <c r="NYX307" s="18"/>
      <c r="NYY307" s="18"/>
      <c r="NYZ307" s="18"/>
      <c r="NZA307" s="18"/>
      <c r="NZB307" s="18"/>
      <c r="NZC307" s="18"/>
      <c r="NZD307" s="18"/>
      <c r="NZE307" s="18"/>
      <c r="NZF307" s="18"/>
      <c r="NZG307" s="18"/>
      <c r="NZH307" s="18"/>
      <c r="NZI307" s="18"/>
      <c r="NZJ307" s="18"/>
      <c r="NZK307" s="18"/>
      <c r="NZL307" s="18"/>
      <c r="NZM307" s="18"/>
      <c r="NZN307" s="18"/>
      <c r="NZO307" s="18"/>
      <c r="NZP307" s="18"/>
      <c r="NZQ307" s="18"/>
      <c r="NZR307" s="18"/>
      <c r="NZS307" s="18"/>
      <c r="NZT307" s="18"/>
      <c r="NZU307" s="18"/>
      <c r="NZV307" s="18"/>
      <c r="NZW307" s="18"/>
      <c r="NZX307" s="18"/>
      <c r="NZY307" s="18"/>
      <c r="NZZ307" s="18"/>
      <c r="OAA307" s="18"/>
      <c r="OAB307" s="18"/>
      <c r="OAC307" s="18"/>
      <c r="OAD307" s="18"/>
      <c r="OAE307" s="18"/>
      <c r="OAF307" s="18"/>
      <c r="OAG307" s="18"/>
      <c r="OAH307" s="18"/>
      <c r="OAI307" s="18"/>
      <c r="OAJ307" s="18"/>
      <c r="OAK307" s="18"/>
      <c r="OAL307" s="18"/>
      <c r="OAM307" s="18"/>
      <c r="OAN307" s="18"/>
      <c r="OAO307" s="18"/>
      <c r="OAP307" s="18"/>
      <c r="OAQ307" s="18"/>
      <c r="OAR307" s="18"/>
      <c r="OAS307" s="18"/>
      <c r="OAT307" s="18"/>
      <c r="OAU307" s="18"/>
      <c r="OAV307" s="18"/>
      <c r="OAW307" s="18"/>
      <c r="OAX307" s="18"/>
      <c r="OAY307" s="18"/>
      <c r="OAZ307" s="18"/>
      <c r="OBA307" s="18"/>
      <c r="OBB307" s="18"/>
      <c r="OBC307" s="18"/>
      <c r="OBD307" s="18"/>
      <c r="OBE307" s="18"/>
      <c r="OBF307" s="18"/>
      <c r="OBG307" s="18"/>
      <c r="OBH307" s="18"/>
      <c r="OBI307" s="18"/>
      <c r="OBJ307" s="18"/>
      <c r="OBK307" s="18"/>
      <c r="OBL307" s="18"/>
      <c r="OBM307" s="18"/>
      <c r="OBN307" s="18"/>
      <c r="OBO307" s="18"/>
      <c r="OBP307" s="18"/>
      <c r="OBQ307" s="18"/>
      <c r="OBR307" s="18"/>
      <c r="OBS307" s="18"/>
      <c r="OBT307" s="18"/>
      <c r="OBU307" s="18"/>
      <c r="OBV307" s="18"/>
      <c r="OBW307" s="18"/>
      <c r="OBX307" s="18"/>
      <c r="OBY307" s="18"/>
      <c r="OBZ307" s="18"/>
      <c r="OCA307" s="18"/>
      <c r="OCB307" s="18"/>
      <c r="OCC307" s="18"/>
      <c r="OCD307" s="18"/>
      <c r="OCE307" s="18"/>
      <c r="OCF307" s="18"/>
      <c r="OCG307" s="18"/>
      <c r="OCH307" s="18"/>
      <c r="OCI307" s="18"/>
      <c r="OCJ307" s="18"/>
      <c r="OCK307" s="18"/>
      <c r="OCL307" s="18"/>
      <c r="OCM307" s="18"/>
      <c r="OCN307" s="18"/>
      <c r="OCO307" s="18"/>
      <c r="OCP307" s="18"/>
      <c r="OCQ307" s="18"/>
      <c r="OCR307" s="18"/>
      <c r="OCS307" s="18"/>
      <c r="OCT307" s="18"/>
      <c r="OCU307" s="18"/>
      <c r="OCV307" s="18"/>
      <c r="OCW307" s="18"/>
      <c r="OCX307" s="18"/>
      <c r="OCY307" s="18"/>
      <c r="OCZ307" s="18"/>
      <c r="ODA307" s="18"/>
      <c r="ODB307" s="18"/>
      <c r="ODC307" s="18"/>
      <c r="ODD307" s="18"/>
      <c r="ODE307" s="18"/>
      <c r="ODF307" s="18"/>
      <c r="ODG307" s="18"/>
      <c r="ODH307" s="18"/>
      <c r="ODI307" s="18"/>
      <c r="ODJ307" s="18"/>
      <c r="ODK307" s="18"/>
      <c r="ODL307" s="18"/>
      <c r="ODM307" s="18"/>
      <c r="ODN307" s="18"/>
      <c r="ODO307" s="18"/>
      <c r="ODP307" s="18"/>
      <c r="ODQ307" s="18"/>
      <c r="ODR307" s="18"/>
      <c r="ODS307" s="18"/>
      <c r="ODT307" s="18"/>
      <c r="ODU307" s="18"/>
      <c r="ODV307" s="18"/>
      <c r="ODW307" s="18"/>
      <c r="ODX307" s="18"/>
      <c r="ODY307" s="18"/>
      <c r="ODZ307" s="18"/>
      <c r="OEA307" s="18"/>
      <c r="OEB307" s="18"/>
      <c r="OEC307" s="18"/>
      <c r="OED307" s="18"/>
      <c r="OEE307" s="18"/>
      <c r="OEF307" s="18"/>
      <c r="OEG307" s="18"/>
      <c r="OEH307" s="18"/>
      <c r="OEI307" s="18"/>
      <c r="OEJ307" s="18"/>
      <c r="OEK307" s="18"/>
      <c r="OEL307" s="18"/>
      <c r="OEM307" s="18"/>
      <c r="OEN307" s="18"/>
      <c r="OEO307" s="18"/>
      <c r="OEP307" s="18"/>
      <c r="OEQ307" s="18"/>
      <c r="OER307" s="18"/>
      <c r="OES307" s="18"/>
      <c r="OET307" s="18"/>
      <c r="OEU307" s="18"/>
      <c r="OEV307" s="18"/>
      <c r="OEW307" s="18"/>
      <c r="OEX307" s="18"/>
      <c r="OEY307" s="18"/>
      <c r="OEZ307" s="18"/>
      <c r="OFA307" s="18"/>
      <c r="OFB307" s="18"/>
      <c r="OFC307" s="18"/>
      <c r="OFD307" s="18"/>
      <c r="OFE307" s="18"/>
      <c r="OFF307" s="18"/>
      <c r="OFG307" s="18"/>
      <c r="OFH307" s="18"/>
      <c r="OFI307" s="18"/>
      <c r="OFJ307" s="18"/>
      <c r="OFK307" s="18"/>
      <c r="OFL307" s="18"/>
      <c r="OFM307" s="18"/>
      <c r="OFN307" s="18"/>
      <c r="OFO307" s="18"/>
      <c r="OFP307" s="18"/>
      <c r="OFQ307" s="18"/>
      <c r="OFR307" s="18"/>
      <c r="OFS307" s="18"/>
      <c r="OFT307" s="18"/>
      <c r="OFU307" s="18"/>
      <c r="OFV307" s="18"/>
      <c r="OFW307" s="18"/>
      <c r="OFX307" s="18"/>
      <c r="OFY307" s="18"/>
      <c r="OFZ307" s="18"/>
      <c r="OGA307" s="18"/>
      <c r="OGB307" s="18"/>
      <c r="OGC307" s="18"/>
      <c r="OGD307" s="18"/>
      <c r="OGE307" s="18"/>
      <c r="OGF307" s="18"/>
      <c r="OGG307" s="18"/>
      <c r="OGH307" s="18"/>
      <c r="OGI307" s="18"/>
      <c r="OGJ307" s="18"/>
      <c r="OGK307" s="18"/>
      <c r="OGL307" s="18"/>
      <c r="OGM307" s="18"/>
      <c r="OGN307" s="18"/>
      <c r="OGO307" s="18"/>
      <c r="OGP307" s="18"/>
      <c r="OGQ307" s="18"/>
      <c r="OGR307" s="18"/>
      <c r="OGS307" s="18"/>
      <c r="OGT307" s="18"/>
      <c r="OGU307" s="18"/>
      <c r="OGV307" s="18"/>
      <c r="OGW307" s="18"/>
      <c r="OGX307" s="18"/>
      <c r="OGY307" s="18"/>
      <c r="OGZ307" s="18"/>
      <c r="OHA307" s="18"/>
      <c r="OHB307" s="18"/>
      <c r="OHC307" s="18"/>
      <c r="OHD307" s="18"/>
      <c r="OHE307" s="18"/>
      <c r="OHF307" s="18"/>
      <c r="OHG307" s="18"/>
      <c r="OHH307" s="18"/>
      <c r="OHI307" s="18"/>
      <c r="OHJ307" s="18"/>
      <c r="OHK307" s="18"/>
      <c r="OHL307" s="18"/>
      <c r="OHM307" s="18"/>
      <c r="OHN307" s="18"/>
      <c r="OHO307" s="18"/>
      <c r="OHP307" s="18"/>
      <c r="OHQ307" s="18"/>
      <c r="OHR307" s="18"/>
      <c r="OHS307" s="18"/>
      <c r="OHT307" s="18"/>
      <c r="OHU307" s="18"/>
      <c r="OHV307" s="18"/>
      <c r="OHW307" s="18"/>
      <c r="OHX307" s="18"/>
      <c r="OHY307" s="18"/>
      <c r="OHZ307" s="18"/>
      <c r="OIA307" s="18"/>
      <c r="OIB307" s="18"/>
      <c r="OIC307" s="18"/>
      <c r="OID307" s="18"/>
      <c r="OIE307" s="18"/>
      <c r="OIF307" s="18"/>
      <c r="OIG307" s="18"/>
      <c r="OIH307" s="18"/>
      <c r="OII307" s="18"/>
      <c r="OIJ307" s="18"/>
      <c r="OIK307" s="18"/>
      <c r="OIL307" s="18"/>
      <c r="OIM307" s="18"/>
      <c r="OIN307" s="18"/>
      <c r="OIO307" s="18"/>
      <c r="OIP307" s="18"/>
      <c r="OIQ307" s="18"/>
      <c r="OIR307" s="18"/>
      <c r="OIS307" s="18"/>
      <c r="OIT307" s="18"/>
      <c r="OIU307" s="18"/>
      <c r="OIV307" s="18"/>
      <c r="OIW307" s="18"/>
      <c r="OIX307" s="18"/>
      <c r="OIY307" s="18"/>
      <c r="OIZ307" s="18"/>
      <c r="OJA307" s="18"/>
      <c r="OJB307" s="18"/>
      <c r="OJC307" s="18"/>
      <c r="OJD307" s="18"/>
      <c r="OJE307" s="18"/>
      <c r="OJF307" s="18"/>
      <c r="OJG307" s="18"/>
      <c r="OJH307" s="18"/>
      <c r="OJI307" s="18"/>
      <c r="OJJ307" s="18"/>
      <c r="OJK307" s="18"/>
      <c r="OJL307" s="18"/>
      <c r="OJM307" s="18"/>
      <c r="OJN307" s="18"/>
      <c r="OJO307" s="18"/>
      <c r="OJP307" s="18"/>
      <c r="OJQ307" s="18"/>
      <c r="OJR307" s="18"/>
      <c r="OJS307" s="18"/>
      <c r="OJT307" s="18"/>
      <c r="OJU307" s="18"/>
      <c r="OJV307" s="18"/>
      <c r="OJW307" s="18"/>
      <c r="OJX307" s="18"/>
      <c r="OJY307" s="18"/>
      <c r="OJZ307" s="18"/>
      <c r="OKA307" s="18"/>
      <c r="OKB307" s="18"/>
      <c r="OKC307" s="18"/>
      <c r="OKD307" s="18"/>
      <c r="OKE307" s="18"/>
      <c r="OKF307" s="18"/>
      <c r="OKG307" s="18"/>
      <c r="OKH307" s="18"/>
      <c r="OKI307" s="18"/>
      <c r="OKJ307" s="18"/>
      <c r="OKK307" s="18"/>
      <c r="OKL307" s="18"/>
      <c r="OKM307" s="18"/>
      <c r="OKN307" s="18"/>
      <c r="OKO307" s="18"/>
      <c r="OKP307" s="18"/>
      <c r="OKQ307" s="18"/>
      <c r="OKR307" s="18"/>
      <c r="OKS307" s="18"/>
      <c r="OKT307" s="18"/>
      <c r="OKU307" s="18"/>
      <c r="OKV307" s="18"/>
      <c r="OKW307" s="18"/>
      <c r="OKX307" s="18"/>
      <c r="OKY307" s="18"/>
      <c r="OKZ307" s="18"/>
      <c r="OLA307" s="18"/>
      <c r="OLB307" s="18"/>
      <c r="OLC307" s="18"/>
      <c r="OLD307" s="18"/>
      <c r="OLE307" s="18"/>
      <c r="OLF307" s="18"/>
      <c r="OLG307" s="18"/>
      <c r="OLH307" s="18"/>
      <c r="OLI307" s="18"/>
      <c r="OLJ307" s="18"/>
      <c r="OLK307" s="18"/>
      <c r="OLL307" s="18"/>
      <c r="OLM307" s="18"/>
      <c r="OLN307" s="18"/>
      <c r="OLO307" s="18"/>
      <c r="OLP307" s="18"/>
      <c r="OLQ307" s="18"/>
      <c r="OLR307" s="18"/>
      <c r="OLS307" s="18"/>
      <c r="OLT307" s="18"/>
      <c r="OLU307" s="18"/>
      <c r="OLV307" s="18"/>
      <c r="OLW307" s="18"/>
      <c r="OLX307" s="18"/>
      <c r="OLY307" s="18"/>
      <c r="OLZ307" s="18"/>
      <c r="OMA307" s="18"/>
      <c r="OMB307" s="18"/>
      <c r="OMC307" s="18"/>
      <c r="OMD307" s="18"/>
      <c r="OME307" s="18"/>
      <c r="OMF307" s="18"/>
      <c r="OMG307" s="18"/>
      <c r="OMH307" s="18"/>
      <c r="OMI307" s="18"/>
      <c r="OMJ307" s="18"/>
      <c r="OMK307" s="18"/>
      <c r="OML307" s="18"/>
      <c r="OMM307" s="18"/>
      <c r="OMN307" s="18"/>
      <c r="OMO307" s="18"/>
      <c r="OMP307" s="18"/>
      <c r="OMQ307" s="18"/>
      <c r="OMR307" s="18"/>
      <c r="OMS307" s="18"/>
      <c r="OMT307" s="18"/>
      <c r="OMU307" s="18"/>
      <c r="OMV307" s="18"/>
      <c r="OMW307" s="18"/>
      <c r="OMX307" s="18"/>
      <c r="OMY307" s="18"/>
      <c r="OMZ307" s="18"/>
      <c r="ONA307" s="18"/>
      <c r="ONB307" s="18"/>
      <c r="ONC307" s="18"/>
      <c r="OND307" s="18"/>
      <c r="ONE307" s="18"/>
      <c r="ONF307" s="18"/>
      <c r="ONG307" s="18"/>
      <c r="ONH307" s="18"/>
      <c r="ONI307" s="18"/>
      <c r="ONJ307" s="18"/>
      <c r="ONK307" s="18"/>
      <c r="ONL307" s="18"/>
      <c r="ONM307" s="18"/>
      <c r="ONN307" s="18"/>
      <c r="ONO307" s="18"/>
      <c r="ONP307" s="18"/>
      <c r="ONQ307" s="18"/>
      <c r="ONR307" s="18"/>
      <c r="ONS307" s="18"/>
      <c r="ONT307" s="18"/>
      <c r="ONU307" s="18"/>
      <c r="ONV307" s="18"/>
      <c r="ONW307" s="18"/>
      <c r="ONX307" s="18"/>
      <c r="ONY307" s="18"/>
      <c r="ONZ307" s="18"/>
      <c r="OOA307" s="18"/>
      <c r="OOB307" s="18"/>
      <c r="OOC307" s="18"/>
      <c r="OOD307" s="18"/>
      <c r="OOE307" s="18"/>
      <c r="OOF307" s="18"/>
      <c r="OOG307" s="18"/>
      <c r="OOH307" s="18"/>
      <c r="OOI307" s="18"/>
      <c r="OOJ307" s="18"/>
      <c r="OOK307" s="18"/>
      <c r="OOL307" s="18"/>
      <c r="OOM307" s="18"/>
      <c r="OON307" s="18"/>
      <c r="OOO307" s="18"/>
      <c r="OOP307" s="18"/>
      <c r="OOQ307" s="18"/>
      <c r="OOR307" s="18"/>
      <c r="OOS307" s="18"/>
      <c r="OOT307" s="18"/>
      <c r="OOU307" s="18"/>
      <c r="OOV307" s="18"/>
      <c r="OOW307" s="18"/>
      <c r="OOX307" s="18"/>
      <c r="OOY307" s="18"/>
      <c r="OOZ307" s="18"/>
      <c r="OPA307" s="18"/>
      <c r="OPB307" s="18"/>
      <c r="OPC307" s="18"/>
      <c r="OPD307" s="18"/>
      <c r="OPE307" s="18"/>
      <c r="OPF307" s="18"/>
      <c r="OPG307" s="18"/>
      <c r="OPH307" s="18"/>
      <c r="OPI307" s="18"/>
      <c r="OPJ307" s="18"/>
      <c r="OPK307" s="18"/>
      <c r="OPL307" s="18"/>
      <c r="OPM307" s="18"/>
      <c r="OPN307" s="18"/>
      <c r="OPO307" s="18"/>
      <c r="OPP307" s="18"/>
      <c r="OPQ307" s="18"/>
      <c r="OPR307" s="18"/>
      <c r="OPS307" s="18"/>
      <c r="OPT307" s="18"/>
      <c r="OPU307" s="18"/>
      <c r="OPV307" s="18"/>
      <c r="OPW307" s="18"/>
      <c r="OPX307" s="18"/>
      <c r="OPY307" s="18"/>
      <c r="OPZ307" s="18"/>
      <c r="OQA307" s="18"/>
      <c r="OQB307" s="18"/>
      <c r="OQC307" s="18"/>
      <c r="OQD307" s="18"/>
      <c r="OQE307" s="18"/>
      <c r="OQF307" s="18"/>
      <c r="OQG307" s="18"/>
      <c r="OQH307" s="18"/>
      <c r="OQI307" s="18"/>
      <c r="OQJ307" s="18"/>
      <c r="OQK307" s="18"/>
      <c r="OQL307" s="18"/>
      <c r="OQM307" s="18"/>
      <c r="OQN307" s="18"/>
      <c r="OQO307" s="18"/>
      <c r="OQP307" s="18"/>
      <c r="OQQ307" s="18"/>
      <c r="OQR307" s="18"/>
      <c r="OQS307" s="18"/>
      <c r="OQT307" s="18"/>
      <c r="OQU307" s="18"/>
      <c r="OQV307" s="18"/>
      <c r="OQW307" s="18"/>
      <c r="OQX307" s="18"/>
      <c r="OQY307" s="18"/>
      <c r="OQZ307" s="18"/>
      <c r="ORA307" s="18"/>
      <c r="ORB307" s="18"/>
      <c r="ORC307" s="18"/>
      <c r="ORD307" s="18"/>
      <c r="ORE307" s="18"/>
      <c r="ORF307" s="18"/>
      <c r="ORG307" s="18"/>
      <c r="ORH307" s="18"/>
      <c r="ORI307" s="18"/>
      <c r="ORJ307" s="18"/>
      <c r="ORK307" s="18"/>
      <c r="ORL307" s="18"/>
      <c r="ORM307" s="18"/>
      <c r="ORN307" s="18"/>
      <c r="ORO307" s="18"/>
      <c r="ORP307" s="18"/>
      <c r="ORQ307" s="18"/>
      <c r="ORR307" s="18"/>
      <c r="ORS307" s="18"/>
      <c r="ORT307" s="18"/>
      <c r="ORU307" s="18"/>
      <c r="ORV307" s="18"/>
      <c r="ORW307" s="18"/>
      <c r="ORX307" s="18"/>
      <c r="ORY307" s="18"/>
      <c r="ORZ307" s="18"/>
      <c r="OSA307" s="18"/>
      <c r="OSB307" s="18"/>
      <c r="OSC307" s="18"/>
      <c r="OSD307" s="18"/>
      <c r="OSE307" s="18"/>
      <c r="OSF307" s="18"/>
      <c r="OSG307" s="18"/>
      <c r="OSH307" s="18"/>
      <c r="OSI307" s="18"/>
      <c r="OSJ307" s="18"/>
      <c r="OSK307" s="18"/>
      <c r="OSL307" s="18"/>
      <c r="OSM307" s="18"/>
      <c r="OSN307" s="18"/>
      <c r="OSO307" s="18"/>
      <c r="OSP307" s="18"/>
      <c r="OSQ307" s="18"/>
      <c r="OSR307" s="18"/>
      <c r="OSS307" s="18"/>
      <c r="OST307" s="18"/>
      <c r="OSU307" s="18"/>
      <c r="OSV307" s="18"/>
      <c r="OSW307" s="18"/>
      <c r="OSX307" s="18"/>
      <c r="OSY307" s="18"/>
      <c r="OSZ307" s="18"/>
      <c r="OTA307" s="18"/>
      <c r="OTB307" s="18"/>
      <c r="OTC307" s="18"/>
      <c r="OTD307" s="18"/>
      <c r="OTE307" s="18"/>
      <c r="OTF307" s="18"/>
      <c r="OTG307" s="18"/>
      <c r="OTH307" s="18"/>
      <c r="OTI307" s="18"/>
      <c r="OTJ307" s="18"/>
      <c r="OTK307" s="18"/>
      <c r="OTL307" s="18"/>
      <c r="OTM307" s="18"/>
      <c r="OTN307" s="18"/>
      <c r="OTO307" s="18"/>
      <c r="OTP307" s="18"/>
      <c r="OTQ307" s="18"/>
      <c r="OTR307" s="18"/>
      <c r="OTS307" s="18"/>
      <c r="OTT307" s="18"/>
      <c r="OTU307" s="18"/>
      <c r="OTV307" s="18"/>
      <c r="OTW307" s="18"/>
      <c r="OTX307" s="18"/>
      <c r="OTY307" s="18"/>
      <c r="OTZ307" s="18"/>
      <c r="OUA307" s="18"/>
      <c r="OUB307" s="18"/>
      <c r="OUC307" s="18"/>
      <c r="OUD307" s="18"/>
      <c r="OUE307" s="18"/>
      <c r="OUF307" s="18"/>
      <c r="OUG307" s="18"/>
      <c r="OUH307" s="18"/>
      <c r="OUI307" s="18"/>
      <c r="OUJ307" s="18"/>
      <c r="OUK307" s="18"/>
      <c r="OUL307" s="18"/>
      <c r="OUM307" s="18"/>
      <c r="OUN307" s="18"/>
      <c r="OUO307" s="18"/>
      <c r="OUP307" s="18"/>
      <c r="OUQ307" s="18"/>
      <c r="OUR307" s="18"/>
      <c r="OUS307" s="18"/>
      <c r="OUT307" s="18"/>
      <c r="OUU307" s="18"/>
      <c r="OUV307" s="18"/>
      <c r="OUW307" s="18"/>
      <c r="OUX307" s="18"/>
      <c r="OUY307" s="18"/>
      <c r="OUZ307" s="18"/>
      <c r="OVA307" s="18"/>
      <c r="OVB307" s="18"/>
      <c r="OVC307" s="18"/>
      <c r="OVD307" s="18"/>
      <c r="OVE307" s="18"/>
      <c r="OVF307" s="18"/>
      <c r="OVG307" s="18"/>
      <c r="OVH307" s="18"/>
      <c r="OVI307" s="18"/>
      <c r="OVJ307" s="18"/>
      <c r="OVK307" s="18"/>
      <c r="OVL307" s="18"/>
      <c r="OVM307" s="18"/>
      <c r="OVN307" s="18"/>
      <c r="OVO307" s="18"/>
      <c r="OVP307" s="18"/>
      <c r="OVQ307" s="18"/>
      <c r="OVR307" s="18"/>
      <c r="OVS307" s="18"/>
      <c r="OVT307" s="18"/>
      <c r="OVU307" s="18"/>
      <c r="OVV307" s="18"/>
      <c r="OVW307" s="18"/>
      <c r="OVX307" s="18"/>
      <c r="OVY307" s="18"/>
      <c r="OVZ307" s="18"/>
      <c r="OWA307" s="18"/>
      <c r="OWB307" s="18"/>
      <c r="OWC307" s="18"/>
      <c r="OWD307" s="18"/>
      <c r="OWE307" s="18"/>
      <c r="OWF307" s="18"/>
      <c r="OWG307" s="18"/>
      <c r="OWH307" s="18"/>
      <c r="OWI307" s="18"/>
      <c r="OWJ307" s="18"/>
      <c r="OWK307" s="18"/>
      <c r="OWL307" s="18"/>
      <c r="OWM307" s="18"/>
      <c r="OWN307" s="18"/>
      <c r="OWO307" s="18"/>
      <c r="OWP307" s="18"/>
      <c r="OWQ307" s="18"/>
      <c r="OWR307" s="18"/>
      <c r="OWS307" s="18"/>
      <c r="OWT307" s="18"/>
      <c r="OWU307" s="18"/>
      <c r="OWV307" s="18"/>
      <c r="OWW307" s="18"/>
      <c r="OWX307" s="18"/>
      <c r="OWY307" s="18"/>
      <c r="OWZ307" s="18"/>
      <c r="OXA307" s="18"/>
      <c r="OXB307" s="18"/>
      <c r="OXC307" s="18"/>
      <c r="OXD307" s="18"/>
      <c r="OXE307" s="18"/>
      <c r="OXF307" s="18"/>
      <c r="OXG307" s="18"/>
      <c r="OXH307" s="18"/>
      <c r="OXI307" s="18"/>
      <c r="OXJ307" s="18"/>
      <c r="OXK307" s="18"/>
      <c r="OXL307" s="18"/>
      <c r="OXM307" s="18"/>
      <c r="OXN307" s="18"/>
      <c r="OXO307" s="18"/>
      <c r="OXP307" s="18"/>
      <c r="OXQ307" s="18"/>
      <c r="OXR307" s="18"/>
      <c r="OXS307" s="18"/>
      <c r="OXT307" s="18"/>
      <c r="OXU307" s="18"/>
      <c r="OXV307" s="18"/>
      <c r="OXW307" s="18"/>
      <c r="OXX307" s="18"/>
      <c r="OXY307" s="18"/>
      <c r="OXZ307" s="18"/>
      <c r="OYA307" s="18"/>
      <c r="OYB307" s="18"/>
      <c r="OYC307" s="18"/>
      <c r="OYD307" s="18"/>
      <c r="OYE307" s="18"/>
      <c r="OYF307" s="18"/>
      <c r="OYG307" s="18"/>
      <c r="OYH307" s="18"/>
      <c r="OYI307" s="18"/>
      <c r="OYJ307" s="18"/>
      <c r="OYK307" s="18"/>
      <c r="OYL307" s="18"/>
      <c r="OYM307" s="18"/>
      <c r="OYN307" s="18"/>
      <c r="OYO307" s="18"/>
      <c r="OYP307" s="18"/>
      <c r="OYQ307" s="18"/>
      <c r="OYR307" s="18"/>
      <c r="OYS307" s="18"/>
      <c r="OYT307" s="18"/>
      <c r="OYU307" s="18"/>
      <c r="OYV307" s="18"/>
      <c r="OYW307" s="18"/>
      <c r="OYX307" s="18"/>
      <c r="OYY307" s="18"/>
      <c r="OYZ307" s="18"/>
      <c r="OZA307" s="18"/>
      <c r="OZB307" s="18"/>
      <c r="OZC307" s="18"/>
      <c r="OZD307" s="18"/>
      <c r="OZE307" s="18"/>
      <c r="OZF307" s="18"/>
      <c r="OZG307" s="18"/>
      <c r="OZH307" s="18"/>
      <c r="OZI307" s="18"/>
      <c r="OZJ307" s="18"/>
      <c r="OZK307" s="18"/>
      <c r="OZL307" s="18"/>
      <c r="OZM307" s="18"/>
      <c r="OZN307" s="18"/>
      <c r="OZO307" s="18"/>
      <c r="OZP307" s="18"/>
      <c r="OZQ307" s="18"/>
      <c r="OZR307" s="18"/>
      <c r="OZS307" s="18"/>
      <c r="OZT307" s="18"/>
      <c r="OZU307" s="18"/>
      <c r="OZV307" s="18"/>
      <c r="OZW307" s="18"/>
      <c r="OZX307" s="18"/>
      <c r="OZY307" s="18"/>
      <c r="OZZ307" s="18"/>
      <c r="PAA307" s="18"/>
      <c r="PAB307" s="18"/>
      <c r="PAC307" s="18"/>
      <c r="PAD307" s="18"/>
      <c r="PAE307" s="18"/>
      <c r="PAF307" s="18"/>
      <c r="PAG307" s="18"/>
      <c r="PAH307" s="18"/>
      <c r="PAI307" s="18"/>
      <c r="PAJ307" s="18"/>
      <c r="PAK307" s="18"/>
      <c r="PAL307" s="18"/>
      <c r="PAM307" s="18"/>
      <c r="PAN307" s="18"/>
      <c r="PAO307" s="18"/>
      <c r="PAP307" s="18"/>
      <c r="PAQ307" s="18"/>
      <c r="PAR307" s="18"/>
      <c r="PAS307" s="18"/>
      <c r="PAT307" s="18"/>
      <c r="PAU307" s="18"/>
      <c r="PAV307" s="18"/>
      <c r="PAW307" s="18"/>
      <c r="PAX307" s="18"/>
      <c r="PAY307" s="18"/>
      <c r="PAZ307" s="18"/>
      <c r="PBA307" s="18"/>
      <c r="PBB307" s="18"/>
      <c r="PBC307" s="18"/>
      <c r="PBD307" s="18"/>
      <c r="PBE307" s="18"/>
      <c r="PBF307" s="18"/>
      <c r="PBG307" s="18"/>
      <c r="PBH307" s="18"/>
      <c r="PBI307" s="18"/>
      <c r="PBJ307" s="18"/>
      <c r="PBK307" s="18"/>
      <c r="PBL307" s="18"/>
      <c r="PBM307" s="18"/>
      <c r="PBN307" s="18"/>
      <c r="PBO307" s="18"/>
      <c r="PBP307" s="18"/>
      <c r="PBQ307" s="18"/>
      <c r="PBR307" s="18"/>
      <c r="PBS307" s="18"/>
      <c r="PBT307" s="18"/>
      <c r="PBU307" s="18"/>
      <c r="PBV307" s="18"/>
      <c r="PBW307" s="18"/>
      <c r="PBX307" s="18"/>
      <c r="PBY307" s="18"/>
      <c r="PBZ307" s="18"/>
      <c r="PCA307" s="18"/>
      <c r="PCB307" s="18"/>
      <c r="PCC307" s="18"/>
      <c r="PCD307" s="18"/>
      <c r="PCE307" s="18"/>
      <c r="PCF307" s="18"/>
      <c r="PCG307" s="18"/>
      <c r="PCH307" s="18"/>
      <c r="PCI307" s="18"/>
      <c r="PCJ307" s="18"/>
      <c r="PCK307" s="18"/>
      <c r="PCL307" s="18"/>
      <c r="PCM307" s="18"/>
      <c r="PCN307" s="18"/>
      <c r="PCO307" s="18"/>
      <c r="PCP307" s="18"/>
      <c r="PCQ307" s="18"/>
      <c r="PCR307" s="18"/>
      <c r="PCS307" s="18"/>
      <c r="PCT307" s="18"/>
      <c r="PCU307" s="18"/>
      <c r="PCV307" s="18"/>
      <c r="PCW307" s="18"/>
      <c r="PCX307" s="18"/>
      <c r="PCY307" s="18"/>
      <c r="PCZ307" s="18"/>
      <c r="PDA307" s="18"/>
      <c r="PDB307" s="18"/>
      <c r="PDC307" s="18"/>
      <c r="PDD307" s="18"/>
      <c r="PDE307" s="18"/>
      <c r="PDF307" s="18"/>
      <c r="PDG307" s="18"/>
      <c r="PDH307" s="18"/>
      <c r="PDI307" s="18"/>
      <c r="PDJ307" s="18"/>
      <c r="PDK307" s="18"/>
      <c r="PDL307" s="18"/>
      <c r="PDM307" s="18"/>
      <c r="PDN307" s="18"/>
      <c r="PDO307" s="18"/>
      <c r="PDP307" s="18"/>
      <c r="PDQ307" s="18"/>
      <c r="PDR307" s="18"/>
      <c r="PDS307" s="18"/>
      <c r="PDT307" s="18"/>
      <c r="PDU307" s="18"/>
      <c r="PDV307" s="18"/>
      <c r="PDW307" s="18"/>
      <c r="PDX307" s="18"/>
      <c r="PDY307" s="18"/>
      <c r="PDZ307" s="18"/>
      <c r="PEA307" s="18"/>
      <c r="PEB307" s="18"/>
      <c r="PEC307" s="18"/>
      <c r="PED307" s="18"/>
      <c r="PEE307" s="18"/>
      <c r="PEF307" s="18"/>
      <c r="PEG307" s="18"/>
      <c r="PEH307" s="18"/>
      <c r="PEI307" s="18"/>
      <c r="PEJ307" s="18"/>
      <c r="PEK307" s="18"/>
      <c r="PEL307" s="18"/>
      <c r="PEM307" s="18"/>
      <c r="PEN307" s="18"/>
      <c r="PEO307" s="18"/>
      <c r="PEP307" s="18"/>
      <c r="PEQ307" s="18"/>
      <c r="PER307" s="18"/>
      <c r="PES307" s="18"/>
      <c r="PET307" s="18"/>
      <c r="PEU307" s="18"/>
      <c r="PEV307" s="18"/>
      <c r="PEW307" s="18"/>
      <c r="PEX307" s="18"/>
      <c r="PEY307" s="18"/>
      <c r="PEZ307" s="18"/>
      <c r="PFA307" s="18"/>
      <c r="PFB307" s="18"/>
      <c r="PFC307" s="18"/>
      <c r="PFD307" s="18"/>
      <c r="PFE307" s="18"/>
      <c r="PFF307" s="18"/>
      <c r="PFG307" s="18"/>
      <c r="PFH307" s="18"/>
      <c r="PFI307" s="18"/>
      <c r="PFJ307" s="18"/>
      <c r="PFK307" s="18"/>
      <c r="PFL307" s="18"/>
      <c r="PFM307" s="18"/>
      <c r="PFN307" s="18"/>
      <c r="PFO307" s="18"/>
      <c r="PFP307" s="18"/>
      <c r="PFQ307" s="18"/>
      <c r="PFR307" s="18"/>
      <c r="PFS307" s="18"/>
      <c r="PFT307" s="18"/>
      <c r="PFU307" s="18"/>
      <c r="PFV307" s="18"/>
      <c r="PFW307" s="18"/>
      <c r="PFX307" s="18"/>
      <c r="PFY307" s="18"/>
      <c r="PFZ307" s="18"/>
      <c r="PGA307" s="18"/>
      <c r="PGB307" s="18"/>
      <c r="PGC307" s="18"/>
      <c r="PGD307" s="18"/>
      <c r="PGE307" s="18"/>
      <c r="PGF307" s="18"/>
      <c r="PGG307" s="18"/>
      <c r="PGH307" s="18"/>
      <c r="PGI307" s="18"/>
      <c r="PGJ307" s="18"/>
      <c r="PGK307" s="18"/>
      <c r="PGL307" s="18"/>
      <c r="PGM307" s="18"/>
      <c r="PGN307" s="18"/>
      <c r="PGO307" s="18"/>
      <c r="PGP307" s="18"/>
      <c r="PGQ307" s="18"/>
      <c r="PGR307" s="18"/>
      <c r="PGS307" s="18"/>
      <c r="PGT307" s="18"/>
      <c r="PGU307" s="18"/>
      <c r="PGV307" s="18"/>
      <c r="PGW307" s="18"/>
      <c r="PGX307" s="18"/>
      <c r="PGY307" s="18"/>
      <c r="PGZ307" s="18"/>
      <c r="PHA307" s="18"/>
      <c r="PHB307" s="18"/>
      <c r="PHC307" s="18"/>
      <c r="PHD307" s="18"/>
      <c r="PHE307" s="18"/>
      <c r="PHF307" s="18"/>
      <c r="PHG307" s="18"/>
      <c r="PHH307" s="18"/>
      <c r="PHI307" s="18"/>
      <c r="PHJ307" s="18"/>
      <c r="PHK307" s="18"/>
      <c r="PHL307" s="18"/>
      <c r="PHM307" s="18"/>
      <c r="PHN307" s="18"/>
      <c r="PHO307" s="18"/>
      <c r="PHP307" s="18"/>
      <c r="PHQ307" s="18"/>
      <c r="PHR307" s="18"/>
      <c r="PHS307" s="18"/>
      <c r="PHT307" s="18"/>
      <c r="PHU307" s="18"/>
      <c r="PHV307" s="18"/>
      <c r="PHW307" s="18"/>
      <c r="PHX307" s="18"/>
      <c r="PHY307" s="18"/>
      <c r="PHZ307" s="18"/>
      <c r="PIA307" s="18"/>
      <c r="PIB307" s="18"/>
      <c r="PIC307" s="18"/>
      <c r="PID307" s="18"/>
      <c r="PIE307" s="18"/>
      <c r="PIF307" s="18"/>
      <c r="PIG307" s="18"/>
      <c r="PIH307" s="18"/>
      <c r="PII307" s="18"/>
      <c r="PIJ307" s="18"/>
      <c r="PIK307" s="18"/>
      <c r="PIL307" s="18"/>
      <c r="PIM307" s="18"/>
      <c r="PIN307" s="18"/>
      <c r="PIO307" s="18"/>
      <c r="PIP307" s="18"/>
      <c r="PIQ307" s="18"/>
      <c r="PIR307" s="18"/>
      <c r="PIS307" s="18"/>
      <c r="PIT307" s="18"/>
      <c r="PIU307" s="18"/>
      <c r="PIV307" s="18"/>
      <c r="PIW307" s="18"/>
      <c r="PIX307" s="18"/>
      <c r="PIY307" s="18"/>
      <c r="PIZ307" s="18"/>
      <c r="PJA307" s="18"/>
      <c r="PJB307" s="18"/>
      <c r="PJC307" s="18"/>
      <c r="PJD307" s="18"/>
      <c r="PJE307" s="18"/>
      <c r="PJF307" s="18"/>
      <c r="PJG307" s="18"/>
      <c r="PJH307" s="18"/>
      <c r="PJI307" s="18"/>
      <c r="PJJ307" s="18"/>
      <c r="PJK307" s="18"/>
      <c r="PJL307" s="18"/>
      <c r="PJM307" s="18"/>
      <c r="PJN307" s="18"/>
      <c r="PJO307" s="18"/>
      <c r="PJP307" s="18"/>
      <c r="PJQ307" s="18"/>
      <c r="PJR307" s="18"/>
      <c r="PJS307" s="18"/>
      <c r="PJT307" s="18"/>
      <c r="PJU307" s="18"/>
      <c r="PJV307" s="18"/>
      <c r="PJW307" s="18"/>
      <c r="PJX307" s="18"/>
      <c r="PJY307" s="18"/>
      <c r="PJZ307" s="18"/>
      <c r="PKA307" s="18"/>
      <c r="PKB307" s="18"/>
      <c r="PKC307" s="18"/>
      <c r="PKD307" s="18"/>
      <c r="PKE307" s="18"/>
      <c r="PKF307" s="18"/>
      <c r="PKG307" s="18"/>
      <c r="PKH307" s="18"/>
      <c r="PKI307" s="18"/>
      <c r="PKJ307" s="18"/>
      <c r="PKK307" s="18"/>
      <c r="PKL307" s="18"/>
      <c r="PKM307" s="18"/>
      <c r="PKN307" s="18"/>
      <c r="PKO307" s="18"/>
      <c r="PKP307" s="18"/>
      <c r="PKQ307" s="18"/>
      <c r="PKR307" s="18"/>
      <c r="PKS307" s="18"/>
      <c r="PKT307" s="18"/>
      <c r="PKU307" s="18"/>
      <c r="PKV307" s="18"/>
      <c r="PKW307" s="18"/>
      <c r="PKX307" s="18"/>
      <c r="PKY307" s="18"/>
      <c r="PKZ307" s="18"/>
      <c r="PLA307" s="18"/>
      <c r="PLB307" s="18"/>
      <c r="PLC307" s="18"/>
      <c r="PLD307" s="18"/>
      <c r="PLE307" s="18"/>
      <c r="PLF307" s="18"/>
      <c r="PLG307" s="18"/>
      <c r="PLH307" s="18"/>
      <c r="PLI307" s="18"/>
      <c r="PLJ307" s="18"/>
      <c r="PLK307" s="18"/>
      <c r="PLL307" s="18"/>
      <c r="PLM307" s="18"/>
      <c r="PLN307" s="18"/>
      <c r="PLO307" s="18"/>
      <c r="PLP307" s="18"/>
      <c r="PLQ307" s="18"/>
      <c r="PLR307" s="18"/>
      <c r="PLS307" s="18"/>
      <c r="PLT307" s="18"/>
      <c r="PLU307" s="18"/>
      <c r="PLV307" s="18"/>
      <c r="PLW307" s="18"/>
      <c r="PLX307" s="18"/>
      <c r="PLY307" s="18"/>
      <c r="PLZ307" s="18"/>
      <c r="PMA307" s="18"/>
      <c r="PMB307" s="18"/>
      <c r="PMC307" s="18"/>
      <c r="PMD307" s="18"/>
      <c r="PME307" s="18"/>
      <c r="PMF307" s="18"/>
      <c r="PMG307" s="18"/>
      <c r="PMH307" s="18"/>
      <c r="PMI307" s="18"/>
      <c r="PMJ307" s="18"/>
      <c r="PMK307" s="18"/>
      <c r="PML307" s="18"/>
      <c r="PMM307" s="18"/>
      <c r="PMN307" s="18"/>
      <c r="PMO307" s="18"/>
      <c r="PMP307" s="18"/>
      <c r="PMQ307" s="18"/>
      <c r="PMR307" s="18"/>
      <c r="PMS307" s="18"/>
      <c r="PMT307" s="18"/>
      <c r="PMU307" s="18"/>
      <c r="PMV307" s="18"/>
      <c r="PMW307" s="18"/>
      <c r="PMX307" s="18"/>
      <c r="PMY307" s="18"/>
      <c r="PMZ307" s="18"/>
      <c r="PNA307" s="18"/>
      <c r="PNB307" s="18"/>
      <c r="PNC307" s="18"/>
      <c r="PND307" s="18"/>
      <c r="PNE307" s="18"/>
      <c r="PNF307" s="18"/>
      <c r="PNG307" s="18"/>
      <c r="PNH307" s="18"/>
      <c r="PNI307" s="18"/>
      <c r="PNJ307" s="18"/>
      <c r="PNK307" s="18"/>
      <c r="PNL307" s="18"/>
      <c r="PNM307" s="18"/>
      <c r="PNN307" s="18"/>
      <c r="PNO307" s="18"/>
      <c r="PNP307" s="18"/>
      <c r="PNQ307" s="18"/>
      <c r="PNR307" s="18"/>
      <c r="PNS307" s="18"/>
      <c r="PNT307" s="18"/>
      <c r="PNU307" s="18"/>
      <c r="PNV307" s="18"/>
      <c r="PNW307" s="18"/>
      <c r="PNX307" s="18"/>
      <c r="PNY307" s="18"/>
      <c r="PNZ307" s="18"/>
      <c r="POA307" s="18"/>
      <c r="POB307" s="18"/>
      <c r="POC307" s="18"/>
      <c r="POD307" s="18"/>
      <c r="POE307" s="18"/>
      <c r="POF307" s="18"/>
      <c r="POG307" s="18"/>
      <c r="POH307" s="18"/>
      <c r="POI307" s="18"/>
      <c r="POJ307" s="18"/>
      <c r="POK307" s="18"/>
      <c r="POL307" s="18"/>
      <c r="POM307" s="18"/>
      <c r="PON307" s="18"/>
      <c r="POO307" s="18"/>
      <c r="POP307" s="18"/>
      <c r="POQ307" s="18"/>
      <c r="POR307" s="18"/>
      <c r="POS307" s="18"/>
      <c r="POT307" s="18"/>
      <c r="POU307" s="18"/>
      <c r="POV307" s="18"/>
      <c r="POW307" s="18"/>
      <c r="POX307" s="18"/>
      <c r="POY307" s="18"/>
      <c r="POZ307" s="18"/>
      <c r="PPA307" s="18"/>
      <c r="PPB307" s="18"/>
      <c r="PPC307" s="18"/>
      <c r="PPD307" s="18"/>
      <c r="PPE307" s="18"/>
      <c r="PPF307" s="18"/>
      <c r="PPG307" s="18"/>
      <c r="PPH307" s="18"/>
      <c r="PPI307" s="18"/>
      <c r="PPJ307" s="18"/>
      <c r="PPK307" s="18"/>
      <c r="PPL307" s="18"/>
      <c r="PPM307" s="18"/>
      <c r="PPN307" s="18"/>
      <c r="PPO307" s="18"/>
      <c r="PPP307" s="18"/>
      <c r="PPQ307" s="18"/>
      <c r="PPR307" s="18"/>
      <c r="PPS307" s="18"/>
      <c r="PPT307" s="18"/>
      <c r="PPU307" s="18"/>
      <c r="PPV307" s="18"/>
      <c r="PPW307" s="18"/>
      <c r="PPX307" s="18"/>
      <c r="PPY307" s="18"/>
      <c r="PPZ307" s="18"/>
      <c r="PQA307" s="18"/>
      <c r="PQB307" s="18"/>
      <c r="PQC307" s="18"/>
      <c r="PQD307" s="18"/>
      <c r="PQE307" s="18"/>
      <c r="PQF307" s="18"/>
      <c r="PQG307" s="18"/>
      <c r="PQH307" s="18"/>
      <c r="PQI307" s="18"/>
      <c r="PQJ307" s="18"/>
      <c r="PQK307" s="18"/>
      <c r="PQL307" s="18"/>
      <c r="PQM307" s="18"/>
      <c r="PQN307" s="18"/>
      <c r="PQO307" s="18"/>
      <c r="PQP307" s="18"/>
      <c r="PQQ307" s="18"/>
      <c r="PQR307" s="18"/>
      <c r="PQS307" s="18"/>
      <c r="PQT307" s="18"/>
      <c r="PQU307" s="18"/>
      <c r="PQV307" s="18"/>
      <c r="PQW307" s="18"/>
      <c r="PQX307" s="18"/>
      <c r="PQY307" s="18"/>
      <c r="PQZ307" s="18"/>
      <c r="PRA307" s="18"/>
      <c r="PRB307" s="18"/>
      <c r="PRC307" s="18"/>
      <c r="PRD307" s="18"/>
      <c r="PRE307" s="18"/>
      <c r="PRF307" s="18"/>
      <c r="PRG307" s="18"/>
      <c r="PRH307" s="18"/>
      <c r="PRI307" s="18"/>
      <c r="PRJ307" s="18"/>
      <c r="PRK307" s="18"/>
      <c r="PRL307" s="18"/>
      <c r="PRM307" s="18"/>
      <c r="PRN307" s="18"/>
      <c r="PRO307" s="18"/>
      <c r="PRP307" s="18"/>
      <c r="PRQ307" s="18"/>
      <c r="PRR307" s="18"/>
      <c r="PRS307" s="18"/>
      <c r="PRT307" s="18"/>
      <c r="PRU307" s="18"/>
      <c r="PRV307" s="18"/>
      <c r="PRW307" s="18"/>
      <c r="PRX307" s="18"/>
      <c r="PRY307" s="18"/>
      <c r="PRZ307" s="18"/>
      <c r="PSA307" s="18"/>
      <c r="PSB307" s="18"/>
      <c r="PSC307" s="18"/>
      <c r="PSD307" s="18"/>
      <c r="PSE307" s="18"/>
      <c r="PSF307" s="18"/>
      <c r="PSG307" s="18"/>
      <c r="PSH307" s="18"/>
      <c r="PSI307" s="18"/>
      <c r="PSJ307" s="18"/>
      <c r="PSK307" s="18"/>
      <c r="PSL307" s="18"/>
      <c r="PSM307" s="18"/>
      <c r="PSN307" s="18"/>
      <c r="PSO307" s="18"/>
      <c r="PSP307" s="18"/>
      <c r="PSQ307" s="18"/>
      <c r="PSR307" s="18"/>
      <c r="PSS307" s="18"/>
      <c r="PST307" s="18"/>
      <c r="PSU307" s="18"/>
      <c r="PSV307" s="18"/>
      <c r="PSW307" s="18"/>
      <c r="PSX307" s="18"/>
      <c r="PSY307" s="18"/>
      <c r="PSZ307" s="18"/>
      <c r="PTA307" s="18"/>
      <c r="PTB307" s="18"/>
      <c r="PTC307" s="18"/>
      <c r="PTD307" s="18"/>
      <c r="PTE307" s="18"/>
      <c r="PTF307" s="18"/>
      <c r="PTG307" s="18"/>
      <c r="PTH307" s="18"/>
      <c r="PTI307" s="18"/>
      <c r="PTJ307" s="18"/>
      <c r="PTK307" s="18"/>
      <c r="PTL307" s="18"/>
      <c r="PTM307" s="18"/>
      <c r="PTN307" s="18"/>
      <c r="PTO307" s="18"/>
      <c r="PTP307" s="18"/>
      <c r="PTQ307" s="18"/>
      <c r="PTR307" s="18"/>
      <c r="PTS307" s="18"/>
      <c r="PTT307" s="18"/>
      <c r="PTU307" s="18"/>
      <c r="PTV307" s="18"/>
      <c r="PTW307" s="18"/>
      <c r="PTX307" s="18"/>
      <c r="PTY307" s="18"/>
      <c r="PTZ307" s="18"/>
      <c r="PUA307" s="18"/>
      <c r="PUB307" s="18"/>
      <c r="PUC307" s="18"/>
      <c r="PUD307" s="18"/>
      <c r="PUE307" s="18"/>
      <c r="PUF307" s="18"/>
      <c r="PUG307" s="18"/>
      <c r="PUH307" s="18"/>
      <c r="PUI307" s="18"/>
      <c r="PUJ307" s="18"/>
      <c r="PUK307" s="18"/>
      <c r="PUL307" s="18"/>
      <c r="PUM307" s="18"/>
      <c r="PUN307" s="18"/>
      <c r="PUO307" s="18"/>
      <c r="PUP307" s="18"/>
      <c r="PUQ307" s="18"/>
      <c r="PUR307" s="18"/>
      <c r="PUS307" s="18"/>
      <c r="PUT307" s="18"/>
      <c r="PUU307" s="18"/>
      <c r="PUV307" s="18"/>
      <c r="PUW307" s="18"/>
      <c r="PUX307" s="18"/>
      <c r="PUY307" s="18"/>
      <c r="PUZ307" s="18"/>
      <c r="PVA307" s="18"/>
      <c r="PVB307" s="18"/>
      <c r="PVC307" s="18"/>
      <c r="PVD307" s="18"/>
      <c r="PVE307" s="18"/>
      <c r="PVF307" s="18"/>
      <c r="PVG307" s="18"/>
      <c r="PVH307" s="18"/>
      <c r="PVI307" s="18"/>
      <c r="PVJ307" s="18"/>
      <c r="PVK307" s="18"/>
      <c r="PVL307" s="18"/>
      <c r="PVM307" s="18"/>
      <c r="PVN307" s="18"/>
      <c r="PVO307" s="18"/>
      <c r="PVP307" s="18"/>
      <c r="PVQ307" s="18"/>
      <c r="PVR307" s="18"/>
      <c r="PVS307" s="18"/>
      <c r="PVT307" s="18"/>
      <c r="PVU307" s="18"/>
      <c r="PVV307" s="18"/>
      <c r="PVW307" s="18"/>
      <c r="PVX307" s="18"/>
      <c r="PVY307" s="18"/>
      <c r="PVZ307" s="18"/>
      <c r="PWA307" s="18"/>
      <c r="PWB307" s="18"/>
      <c r="PWC307" s="18"/>
      <c r="PWD307" s="18"/>
      <c r="PWE307" s="18"/>
      <c r="PWF307" s="18"/>
      <c r="PWG307" s="18"/>
      <c r="PWH307" s="18"/>
      <c r="PWI307" s="18"/>
      <c r="PWJ307" s="18"/>
      <c r="PWK307" s="18"/>
      <c r="PWL307" s="18"/>
      <c r="PWM307" s="18"/>
      <c r="PWN307" s="18"/>
      <c r="PWO307" s="18"/>
      <c r="PWP307" s="18"/>
      <c r="PWQ307" s="18"/>
      <c r="PWR307" s="18"/>
      <c r="PWS307" s="18"/>
      <c r="PWT307" s="18"/>
      <c r="PWU307" s="18"/>
      <c r="PWV307" s="18"/>
      <c r="PWW307" s="18"/>
      <c r="PWX307" s="18"/>
      <c r="PWY307" s="18"/>
      <c r="PWZ307" s="18"/>
      <c r="PXA307" s="18"/>
      <c r="PXB307" s="18"/>
      <c r="PXC307" s="18"/>
      <c r="PXD307" s="18"/>
      <c r="PXE307" s="18"/>
      <c r="PXF307" s="18"/>
      <c r="PXG307" s="18"/>
      <c r="PXH307" s="18"/>
      <c r="PXI307" s="18"/>
      <c r="PXJ307" s="18"/>
      <c r="PXK307" s="18"/>
      <c r="PXL307" s="18"/>
      <c r="PXM307" s="18"/>
      <c r="PXN307" s="18"/>
      <c r="PXO307" s="18"/>
      <c r="PXP307" s="18"/>
      <c r="PXQ307" s="18"/>
      <c r="PXR307" s="18"/>
      <c r="PXS307" s="18"/>
      <c r="PXT307" s="18"/>
      <c r="PXU307" s="18"/>
      <c r="PXV307" s="18"/>
      <c r="PXW307" s="18"/>
      <c r="PXX307" s="18"/>
      <c r="PXY307" s="18"/>
      <c r="PXZ307" s="18"/>
      <c r="PYA307" s="18"/>
      <c r="PYB307" s="18"/>
      <c r="PYC307" s="18"/>
      <c r="PYD307" s="18"/>
      <c r="PYE307" s="18"/>
      <c r="PYF307" s="18"/>
      <c r="PYG307" s="18"/>
      <c r="PYH307" s="18"/>
      <c r="PYI307" s="18"/>
      <c r="PYJ307" s="18"/>
      <c r="PYK307" s="18"/>
      <c r="PYL307" s="18"/>
      <c r="PYM307" s="18"/>
      <c r="PYN307" s="18"/>
      <c r="PYO307" s="18"/>
      <c r="PYP307" s="18"/>
      <c r="PYQ307" s="18"/>
      <c r="PYR307" s="18"/>
      <c r="PYS307" s="18"/>
      <c r="PYT307" s="18"/>
      <c r="PYU307" s="18"/>
      <c r="PYV307" s="18"/>
      <c r="PYW307" s="18"/>
      <c r="PYX307" s="18"/>
      <c r="PYY307" s="18"/>
      <c r="PYZ307" s="18"/>
      <c r="PZA307" s="18"/>
      <c r="PZB307" s="18"/>
      <c r="PZC307" s="18"/>
      <c r="PZD307" s="18"/>
      <c r="PZE307" s="18"/>
      <c r="PZF307" s="18"/>
      <c r="PZG307" s="18"/>
      <c r="PZH307" s="18"/>
      <c r="PZI307" s="18"/>
      <c r="PZJ307" s="18"/>
      <c r="PZK307" s="18"/>
      <c r="PZL307" s="18"/>
      <c r="PZM307" s="18"/>
      <c r="PZN307" s="18"/>
      <c r="PZO307" s="18"/>
      <c r="PZP307" s="18"/>
      <c r="PZQ307" s="18"/>
      <c r="PZR307" s="18"/>
      <c r="PZS307" s="18"/>
      <c r="PZT307" s="18"/>
      <c r="PZU307" s="18"/>
      <c r="PZV307" s="18"/>
      <c r="PZW307" s="18"/>
      <c r="PZX307" s="18"/>
      <c r="PZY307" s="18"/>
      <c r="PZZ307" s="18"/>
      <c r="QAA307" s="18"/>
      <c r="QAB307" s="18"/>
      <c r="QAC307" s="18"/>
      <c r="QAD307" s="18"/>
      <c r="QAE307" s="18"/>
      <c r="QAF307" s="18"/>
      <c r="QAG307" s="18"/>
      <c r="QAH307" s="18"/>
      <c r="QAI307" s="18"/>
      <c r="QAJ307" s="18"/>
      <c r="QAK307" s="18"/>
      <c r="QAL307" s="18"/>
      <c r="QAM307" s="18"/>
      <c r="QAN307" s="18"/>
      <c r="QAO307" s="18"/>
      <c r="QAP307" s="18"/>
      <c r="QAQ307" s="18"/>
      <c r="QAR307" s="18"/>
      <c r="QAS307" s="18"/>
      <c r="QAT307" s="18"/>
      <c r="QAU307" s="18"/>
      <c r="QAV307" s="18"/>
      <c r="QAW307" s="18"/>
      <c r="QAX307" s="18"/>
      <c r="QAY307" s="18"/>
      <c r="QAZ307" s="18"/>
      <c r="QBA307" s="18"/>
      <c r="QBB307" s="18"/>
      <c r="QBC307" s="18"/>
      <c r="QBD307" s="18"/>
      <c r="QBE307" s="18"/>
      <c r="QBF307" s="18"/>
      <c r="QBG307" s="18"/>
      <c r="QBH307" s="18"/>
      <c r="QBI307" s="18"/>
      <c r="QBJ307" s="18"/>
      <c r="QBK307" s="18"/>
      <c r="QBL307" s="18"/>
      <c r="QBM307" s="18"/>
      <c r="QBN307" s="18"/>
      <c r="QBO307" s="18"/>
      <c r="QBP307" s="18"/>
      <c r="QBQ307" s="18"/>
      <c r="QBR307" s="18"/>
      <c r="QBS307" s="18"/>
      <c r="QBT307" s="18"/>
      <c r="QBU307" s="18"/>
      <c r="QBV307" s="18"/>
      <c r="QBW307" s="18"/>
      <c r="QBX307" s="18"/>
      <c r="QBY307" s="18"/>
      <c r="QBZ307" s="18"/>
      <c r="QCA307" s="18"/>
      <c r="QCB307" s="18"/>
      <c r="QCC307" s="18"/>
      <c r="QCD307" s="18"/>
      <c r="QCE307" s="18"/>
      <c r="QCF307" s="18"/>
      <c r="QCG307" s="18"/>
      <c r="QCH307" s="18"/>
      <c r="QCI307" s="18"/>
      <c r="QCJ307" s="18"/>
      <c r="QCK307" s="18"/>
      <c r="QCL307" s="18"/>
      <c r="QCM307" s="18"/>
      <c r="QCN307" s="18"/>
      <c r="QCO307" s="18"/>
      <c r="QCP307" s="18"/>
      <c r="QCQ307" s="18"/>
      <c r="QCR307" s="18"/>
      <c r="QCS307" s="18"/>
      <c r="QCT307" s="18"/>
      <c r="QCU307" s="18"/>
      <c r="QCV307" s="18"/>
      <c r="QCW307" s="18"/>
      <c r="QCX307" s="18"/>
      <c r="QCY307" s="18"/>
      <c r="QCZ307" s="18"/>
      <c r="QDA307" s="18"/>
      <c r="QDB307" s="18"/>
      <c r="QDC307" s="18"/>
      <c r="QDD307" s="18"/>
      <c r="QDE307" s="18"/>
      <c r="QDF307" s="18"/>
      <c r="QDG307" s="18"/>
      <c r="QDH307" s="18"/>
      <c r="QDI307" s="18"/>
      <c r="QDJ307" s="18"/>
      <c r="QDK307" s="18"/>
      <c r="QDL307" s="18"/>
      <c r="QDM307" s="18"/>
      <c r="QDN307" s="18"/>
      <c r="QDO307" s="18"/>
      <c r="QDP307" s="18"/>
      <c r="QDQ307" s="18"/>
      <c r="QDR307" s="18"/>
      <c r="QDS307" s="18"/>
      <c r="QDT307" s="18"/>
      <c r="QDU307" s="18"/>
      <c r="QDV307" s="18"/>
      <c r="QDW307" s="18"/>
      <c r="QDX307" s="18"/>
      <c r="QDY307" s="18"/>
      <c r="QDZ307" s="18"/>
      <c r="QEA307" s="18"/>
      <c r="QEB307" s="18"/>
      <c r="QEC307" s="18"/>
      <c r="QED307" s="18"/>
      <c r="QEE307" s="18"/>
      <c r="QEF307" s="18"/>
      <c r="QEG307" s="18"/>
      <c r="QEH307" s="18"/>
      <c r="QEI307" s="18"/>
      <c r="QEJ307" s="18"/>
      <c r="QEK307" s="18"/>
      <c r="QEL307" s="18"/>
      <c r="QEM307" s="18"/>
      <c r="QEN307" s="18"/>
      <c r="QEO307" s="18"/>
      <c r="QEP307" s="18"/>
      <c r="QEQ307" s="18"/>
      <c r="QER307" s="18"/>
      <c r="QES307" s="18"/>
      <c r="QET307" s="18"/>
      <c r="QEU307" s="18"/>
      <c r="QEV307" s="18"/>
      <c r="QEW307" s="18"/>
      <c r="QEX307" s="18"/>
      <c r="QEY307" s="18"/>
      <c r="QEZ307" s="18"/>
      <c r="QFA307" s="18"/>
      <c r="QFB307" s="18"/>
      <c r="QFC307" s="18"/>
      <c r="QFD307" s="18"/>
      <c r="QFE307" s="18"/>
      <c r="QFF307" s="18"/>
      <c r="QFG307" s="18"/>
      <c r="QFH307" s="18"/>
      <c r="QFI307" s="18"/>
      <c r="QFJ307" s="18"/>
      <c r="QFK307" s="18"/>
      <c r="QFL307" s="18"/>
      <c r="QFM307" s="18"/>
      <c r="QFN307" s="18"/>
      <c r="QFO307" s="18"/>
      <c r="QFP307" s="18"/>
      <c r="QFQ307" s="18"/>
      <c r="QFR307" s="18"/>
      <c r="QFS307" s="18"/>
      <c r="QFT307" s="18"/>
      <c r="QFU307" s="18"/>
      <c r="QFV307" s="18"/>
      <c r="QFW307" s="18"/>
      <c r="QFX307" s="18"/>
      <c r="QFY307" s="18"/>
      <c r="QFZ307" s="18"/>
      <c r="QGA307" s="18"/>
      <c r="QGB307" s="18"/>
      <c r="QGC307" s="18"/>
      <c r="QGD307" s="18"/>
      <c r="QGE307" s="18"/>
      <c r="QGF307" s="18"/>
      <c r="QGG307" s="18"/>
      <c r="QGH307" s="18"/>
      <c r="QGI307" s="18"/>
      <c r="QGJ307" s="18"/>
      <c r="QGK307" s="18"/>
      <c r="QGL307" s="18"/>
      <c r="QGM307" s="18"/>
      <c r="QGN307" s="18"/>
      <c r="QGO307" s="18"/>
      <c r="QGP307" s="18"/>
      <c r="QGQ307" s="18"/>
      <c r="QGR307" s="18"/>
      <c r="QGS307" s="18"/>
      <c r="QGT307" s="18"/>
      <c r="QGU307" s="18"/>
      <c r="QGV307" s="18"/>
      <c r="QGW307" s="18"/>
      <c r="QGX307" s="18"/>
      <c r="QGY307" s="18"/>
      <c r="QGZ307" s="18"/>
      <c r="QHA307" s="18"/>
      <c r="QHB307" s="18"/>
      <c r="QHC307" s="18"/>
      <c r="QHD307" s="18"/>
      <c r="QHE307" s="18"/>
      <c r="QHF307" s="18"/>
      <c r="QHG307" s="18"/>
      <c r="QHH307" s="18"/>
      <c r="QHI307" s="18"/>
      <c r="QHJ307" s="18"/>
      <c r="QHK307" s="18"/>
      <c r="QHL307" s="18"/>
      <c r="QHM307" s="18"/>
      <c r="QHN307" s="18"/>
      <c r="QHO307" s="18"/>
      <c r="QHP307" s="18"/>
      <c r="QHQ307" s="18"/>
      <c r="QHR307" s="18"/>
      <c r="QHS307" s="18"/>
      <c r="QHT307" s="18"/>
      <c r="QHU307" s="18"/>
      <c r="QHV307" s="18"/>
      <c r="QHW307" s="18"/>
      <c r="QHX307" s="18"/>
      <c r="QHY307" s="18"/>
      <c r="QHZ307" s="18"/>
      <c r="QIA307" s="18"/>
      <c r="QIB307" s="18"/>
      <c r="QIC307" s="18"/>
      <c r="QID307" s="18"/>
      <c r="QIE307" s="18"/>
      <c r="QIF307" s="18"/>
      <c r="QIG307" s="18"/>
      <c r="QIH307" s="18"/>
      <c r="QII307" s="18"/>
      <c r="QIJ307" s="18"/>
      <c r="QIK307" s="18"/>
      <c r="QIL307" s="18"/>
      <c r="QIM307" s="18"/>
      <c r="QIN307" s="18"/>
      <c r="QIO307" s="18"/>
      <c r="QIP307" s="18"/>
      <c r="QIQ307" s="18"/>
      <c r="QIR307" s="18"/>
      <c r="QIS307" s="18"/>
      <c r="QIT307" s="18"/>
      <c r="QIU307" s="18"/>
      <c r="QIV307" s="18"/>
      <c r="QIW307" s="18"/>
      <c r="QIX307" s="18"/>
      <c r="QIY307" s="18"/>
      <c r="QIZ307" s="18"/>
      <c r="QJA307" s="18"/>
      <c r="QJB307" s="18"/>
      <c r="QJC307" s="18"/>
      <c r="QJD307" s="18"/>
      <c r="QJE307" s="18"/>
      <c r="QJF307" s="18"/>
      <c r="QJG307" s="18"/>
      <c r="QJH307" s="18"/>
      <c r="QJI307" s="18"/>
      <c r="QJJ307" s="18"/>
      <c r="QJK307" s="18"/>
      <c r="QJL307" s="18"/>
      <c r="QJM307" s="18"/>
      <c r="QJN307" s="18"/>
      <c r="QJO307" s="18"/>
      <c r="QJP307" s="18"/>
      <c r="QJQ307" s="18"/>
      <c r="QJR307" s="18"/>
      <c r="QJS307" s="18"/>
      <c r="QJT307" s="18"/>
      <c r="QJU307" s="18"/>
      <c r="QJV307" s="18"/>
      <c r="QJW307" s="18"/>
      <c r="QJX307" s="18"/>
      <c r="QJY307" s="18"/>
      <c r="QJZ307" s="18"/>
      <c r="QKA307" s="18"/>
      <c r="QKB307" s="18"/>
      <c r="QKC307" s="18"/>
      <c r="QKD307" s="18"/>
      <c r="QKE307" s="18"/>
      <c r="QKF307" s="18"/>
      <c r="QKG307" s="18"/>
      <c r="QKH307" s="18"/>
      <c r="QKI307" s="18"/>
      <c r="QKJ307" s="18"/>
      <c r="QKK307" s="18"/>
      <c r="QKL307" s="18"/>
      <c r="QKM307" s="18"/>
      <c r="QKN307" s="18"/>
      <c r="QKO307" s="18"/>
      <c r="QKP307" s="18"/>
      <c r="QKQ307" s="18"/>
      <c r="QKR307" s="18"/>
      <c r="QKS307" s="18"/>
      <c r="QKT307" s="18"/>
      <c r="QKU307" s="18"/>
      <c r="QKV307" s="18"/>
      <c r="QKW307" s="18"/>
      <c r="QKX307" s="18"/>
      <c r="QKY307" s="18"/>
      <c r="QKZ307" s="18"/>
      <c r="QLA307" s="18"/>
      <c r="QLB307" s="18"/>
      <c r="QLC307" s="18"/>
      <c r="QLD307" s="18"/>
      <c r="QLE307" s="18"/>
      <c r="QLF307" s="18"/>
      <c r="QLG307" s="18"/>
      <c r="QLH307" s="18"/>
      <c r="QLI307" s="18"/>
      <c r="QLJ307" s="18"/>
      <c r="QLK307" s="18"/>
      <c r="QLL307" s="18"/>
      <c r="QLM307" s="18"/>
      <c r="QLN307" s="18"/>
      <c r="QLO307" s="18"/>
      <c r="QLP307" s="18"/>
      <c r="QLQ307" s="18"/>
      <c r="QLR307" s="18"/>
      <c r="QLS307" s="18"/>
      <c r="QLT307" s="18"/>
      <c r="QLU307" s="18"/>
      <c r="QLV307" s="18"/>
      <c r="QLW307" s="18"/>
      <c r="QLX307" s="18"/>
      <c r="QLY307" s="18"/>
      <c r="QLZ307" s="18"/>
      <c r="QMA307" s="18"/>
      <c r="QMB307" s="18"/>
      <c r="QMC307" s="18"/>
      <c r="QMD307" s="18"/>
      <c r="QME307" s="18"/>
      <c r="QMF307" s="18"/>
      <c r="QMG307" s="18"/>
      <c r="QMH307" s="18"/>
      <c r="QMI307" s="18"/>
      <c r="QMJ307" s="18"/>
      <c r="QMK307" s="18"/>
      <c r="QML307" s="18"/>
      <c r="QMM307" s="18"/>
      <c r="QMN307" s="18"/>
      <c r="QMO307" s="18"/>
      <c r="QMP307" s="18"/>
      <c r="QMQ307" s="18"/>
      <c r="QMR307" s="18"/>
      <c r="QMS307" s="18"/>
      <c r="QMT307" s="18"/>
      <c r="QMU307" s="18"/>
      <c r="QMV307" s="18"/>
      <c r="QMW307" s="18"/>
      <c r="QMX307" s="18"/>
      <c r="QMY307" s="18"/>
      <c r="QMZ307" s="18"/>
      <c r="QNA307" s="18"/>
      <c r="QNB307" s="18"/>
      <c r="QNC307" s="18"/>
      <c r="QND307" s="18"/>
      <c r="QNE307" s="18"/>
      <c r="QNF307" s="18"/>
      <c r="QNG307" s="18"/>
      <c r="QNH307" s="18"/>
      <c r="QNI307" s="18"/>
      <c r="QNJ307" s="18"/>
      <c r="QNK307" s="18"/>
      <c r="QNL307" s="18"/>
      <c r="QNM307" s="18"/>
      <c r="QNN307" s="18"/>
      <c r="QNO307" s="18"/>
      <c r="QNP307" s="18"/>
      <c r="QNQ307" s="18"/>
      <c r="QNR307" s="18"/>
      <c r="QNS307" s="18"/>
      <c r="QNT307" s="18"/>
      <c r="QNU307" s="18"/>
      <c r="QNV307" s="18"/>
      <c r="QNW307" s="18"/>
      <c r="QNX307" s="18"/>
      <c r="QNY307" s="18"/>
      <c r="QNZ307" s="18"/>
      <c r="QOA307" s="18"/>
      <c r="QOB307" s="18"/>
      <c r="QOC307" s="18"/>
      <c r="QOD307" s="18"/>
      <c r="QOE307" s="18"/>
      <c r="QOF307" s="18"/>
      <c r="QOG307" s="18"/>
      <c r="QOH307" s="18"/>
      <c r="QOI307" s="18"/>
      <c r="QOJ307" s="18"/>
      <c r="QOK307" s="18"/>
      <c r="QOL307" s="18"/>
      <c r="QOM307" s="18"/>
      <c r="QON307" s="18"/>
      <c r="QOO307" s="18"/>
      <c r="QOP307" s="18"/>
      <c r="QOQ307" s="18"/>
      <c r="QOR307" s="18"/>
      <c r="QOS307" s="18"/>
      <c r="QOT307" s="18"/>
      <c r="QOU307" s="18"/>
      <c r="QOV307" s="18"/>
      <c r="QOW307" s="18"/>
      <c r="QOX307" s="18"/>
      <c r="QOY307" s="18"/>
      <c r="QOZ307" s="18"/>
      <c r="QPA307" s="18"/>
      <c r="QPB307" s="18"/>
      <c r="QPC307" s="18"/>
      <c r="QPD307" s="18"/>
      <c r="QPE307" s="18"/>
      <c r="QPF307" s="18"/>
      <c r="QPG307" s="18"/>
      <c r="QPH307" s="18"/>
      <c r="QPI307" s="18"/>
      <c r="QPJ307" s="18"/>
      <c r="QPK307" s="18"/>
      <c r="QPL307" s="18"/>
      <c r="QPM307" s="18"/>
      <c r="QPN307" s="18"/>
      <c r="QPO307" s="18"/>
      <c r="QPP307" s="18"/>
      <c r="QPQ307" s="18"/>
      <c r="QPR307" s="18"/>
      <c r="QPS307" s="18"/>
      <c r="QPT307" s="18"/>
      <c r="QPU307" s="18"/>
      <c r="QPV307" s="18"/>
      <c r="QPW307" s="18"/>
      <c r="QPX307" s="18"/>
      <c r="QPY307" s="18"/>
      <c r="QPZ307" s="18"/>
      <c r="QQA307" s="18"/>
      <c r="QQB307" s="18"/>
      <c r="QQC307" s="18"/>
      <c r="QQD307" s="18"/>
      <c r="QQE307" s="18"/>
      <c r="QQF307" s="18"/>
      <c r="QQG307" s="18"/>
      <c r="QQH307" s="18"/>
      <c r="QQI307" s="18"/>
      <c r="QQJ307" s="18"/>
      <c r="QQK307" s="18"/>
      <c r="QQL307" s="18"/>
      <c r="QQM307" s="18"/>
      <c r="QQN307" s="18"/>
      <c r="QQO307" s="18"/>
      <c r="QQP307" s="18"/>
      <c r="QQQ307" s="18"/>
      <c r="QQR307" s="18"/>
      <c r="QQS307" s="18"/>
      <c r="QQT307" s="18"/>
      <c r="QQU307" s="18"/>
      <c r="QQV307" s="18"/>
      <c r="QQW307" s="18"/>
      <c r="QQX307" s="18"/>
      <c r="QQY307" s="18"/>
      <c r="QQZ307" s="18"/>
      <c r="QRA307" s="18"/>
      <c r="QRB307" s="18"/>
      <c r="QRC307" s="18"/>
      <c r="QRD307" s="18"/>
      <c r="QRE307" s="18"/>
      <c r="QRF307" s="18"/>
      <c r="QRG307" s="18"/>
      <c r="QRH307" s="18"/>
      <c r="QRI307" s="18"/>
      <c r="QRJ307" s="18"/>
      <c r="QRK307" s="18"/>
      <c r="QRL307" s="18"/>
      <c r="QRM307" s="18"/>
      <c r="QRN307" s="18"/>
      <c r="QRO307" s="18"/>
      <c r="QRP307" s="18"/>
      <c r="QRQ307" s="18"/>
      <c r="QRR307" s="18"/>
      <c r="QRS307" s="18"/>
      <c r="QRT307" s="18"/>
      <c r="QRU307" s="18"/>
      <c r="QRV307" s="18"/>
      <c r="QRW307" s="18"/>
      <c r="QRX307" s="18"/>
      <c r="QRY307" s="18"/>
      <c r="QRZ307" s="18"/>
      <c r="QSA307" s="18"/>
      <c r="QSB307" s="18"/>
      <c r="QSC307" s="18"/>
      <c r="QSD307" s="18"/>
      <c r="QSE307" s="18"/>
      <c r="QSF307" s="18"/>
      <c r="QSG307" s="18"/>
      <c r="QSH307" s="18"/>
      <c r="QSI307" s="18"/>
      <c r="QSJ307" s="18"/>
      <c r="QSK307" s="18"/>
      <c r="QSL307" s="18"/>
      <c r="QSM307" s="18"/>
      <c r="QSN307" s="18"/>
      <c r="QSO307" s="18"/>
      <c r="QSP307" s="18"/>
      <c r="QSQ307" s="18"/>
      <c r="QSR307" s="18"/>
      <c r="QSS307" s="18"/>
      <c r="QST307" s="18"/>
      <c r="QSU307" s="18"/>
      <c r="QSV307" s="18"/>
      <c r="QSW307" s="18"/>
      <c r="QSX307" s="18"/>
      <c r="QSY307" s="18"/>
      <c r="QSZ307" s="18"/>
      <c r="QTA307" s="18"/>
      <c r="QTB307" s="18"/>
      <c r="QTC307" s="18"/>
      <c r="QTD307" s="18"/>
      <c r="QTE307" s="18"/>
      <c r="QTF307" s="18"/>
      <c r="QTG307" s="18"/>
      <c r="QTH307" s="18"/>
      <c r="QTI307" s="18"/>
      <c r="QTJ307" s="18"/>
      <c r="QTK307" s="18"/>
      <c r="QTL307" s="18"/>
      <c r="QTM307" s="18"/>
      <c r="QTN307" s="18"/>
      <c r="QTO307" s="18"/>
      <c r="QTP307" s="18"/>
      <c r="QTQ307" s="18"/>
      <c r="QTR307" s="18"/>
      <c r="QTS307" s="18"/>
      <c r="QTT307" s="18"/>
      <c r="QTU307" s="18"/>
      <c r="QTV307" s="18"/>
      <c r="QTW307" s="18"/>
      <c r="QTX307" s="18"/>
      <c r="QTY307" s="18"/>
      <c r="QTZ307" s="18"/>
      <c r="QUA307" s="18"/>
      <c r="QUB307" s="18"/>
      <c r="QUC307" s="18"/>
      <c r="QUD307" s="18"/>
      <c r="QUE307" s="18"/>
      <c r="QUF307" s="18"/>
      <c r="QUG307" s="18"/>
      <c r="QUH307" s="18"/>
      <c r="QUI307" s="18"/>
      <c r="QUJ307" s="18"/>
      <c r="QUK307" s="18"/>
      <c r="QUL307" s="18"/>
      <c r="QUM307" s="18"/>
      <c r="QUN307" s="18"/>
      <c r="QUO307" s="18"/>
      <c r="QUP307" s="18"/>
      <c r="QUQ307" s="18"/>
      <c r="QUR307" s="18"/>
      <c r="QUS307" s="18"/>
      <c r="QUT307" s="18"/>
      <c r="QUU307" s="18"/>
      <c r="QUV307" s="18"/>
      <c r="QUW307" s="18"/>
      <c r="QUX307" s="18"/>
      <c r="QUY307" s="18"/>
      <c r="QUZ307" s="18"/>
      <c r="QVA307" s="18"/>
      <c r="QVB307" s="18"/>
      <c r="QVC307" s="18"/>
      <c r="QVD307" s="18"/>
      <c r="QVE307" s="18"/>
      <c r="QVF307" s="18"/>
      <c r="QVG307" s="18"/>
      <c r="QVH307" s="18"/>
      <c r="QVI307" s="18"/>
      <c r="QVJ307" s="18"/>
      <c r="QVK307" s="18"/>
      <c r="QVL307" s="18"/>
      <c r="QVM307" s="18"/>
      <c r="QVN307" s="18"/>
      <c r="QVO307" s="18"/>
      <c r="QVP307" s="18"/>
      <c r="QVQ307" s="18"/>
      <c r="QVR307" s="18"/>
      <c r="QVS307" s="18"/>
      <c r="QVT307" s="18"/>
      <c r="QVU307" s="18"/>
      <c r="QVV307" s="18"/>
      <c r="QVW307" s="18"/>
      <c r="QVX307" s="18"/>
      <c r="QVY307" s="18"/>
      <c r="QVZ307" s="18"/>
      <c r="QWA307" s="18"/>
      <c r="QWB307" s="18"/>
      <c r="QWC307" s="18"/>
      <c r="QWD307" s="18"/>
      <c r="QWE307" s="18"/>
      <c r="QWF307" s="18"/>
      <c r="QWG307" s="18"/>
      <c r="QWH307" s="18"/>
      <c r="QWI307" s="18"/>
      <c r="QWJ307" s="18"/>
      <c r="QWK307" s="18"/>
      <c r="QWL307" s="18"/>
      <c r="QWM307" s="18"/>
      <c r="QWN307" s="18"/>
      <c r="QWO307" s="18"/>
      <c r="QWP307" s="18"/>
      <c r="QWQ307" s="18"/>
      <c r="QWR307" s="18"/>
      <c r="QWS307" s="18"/>
      <c r="QWT307" s="18"/>
      <c r="QWU307" s="18"/>
      <c r="QWV307" s="18"/>
      <c r="QWW307" s="18"/>
      <c r="QWX307" s="18"/>
      <c r="QWY307" s="18"/>
      <c r="QWZ307" s="18"/>
      <c r="QXA307" s="18"/>
      <c r="QXB307" s="18"/>
      <c r="QXC307" s="18"/>
      <c r="QXD307" s="18"/>
      <c r="QXE307" s="18"/>
      <c r="QXF307" s="18"/>
      <c r="QXG307" s="18"/>
      <c r="QXH307" s="18"/>
      <c r="QXI307" s="18"/>
      <c r="QXJ307" s="18"/>
      <c r="QXK307" s="18"/>
      <c r="QXL307" s="18"/>
      <c r="QXM307" s="18"/>
      <c r="QXN307" s="18"/>
      <c r="QXO307" s="18"/>
      <c r="QXP307" s="18"/>
      <c r="QXQ307" s="18"/>
      <c r="QXR307" s="18"/>
      <c r="QXS307" s="18"/>
      <c r="QXT307" s="18"/>
      <c r="QXU307" s="18"/>
      <c r="QXV307" s="18"/>
      <c r="QXW307" s="18"/>
      <c r="QXX307" s="18"/>
      <c r="QXY307" s="18"/>
      <c r="QXZ307" s="18"/>
      <c r="QYA307" s="18"/>
      <c r="QYB307" s="18"/>
      <c r="QYC307" s="18"/>
      <c r="QYD307" s="18"/>
      <c r="QYE307" s="18"/>
      <c r="QYF307" s="18"/>
      <c r="QYG307" s="18"/>
      <c r="QYH307" s="18"/>
      <c r="QYI307" s="18"/>
      <c r="QYJ307" s="18"/>
      <c r="QYK307" s="18"/>
      <c r="QYL307" s="18"/>
      <c r="QYM307" s="18"/>
      <c r="QYN307" s="18"/>
      <c r="QYO307" s="18"/>
      <c r="QYP307" s="18"/>
      <c r="QYQ307" s="18"/>
      <c r="QYR307" s="18"/>
      <c r="QYS307" s="18"/>
      <c r="QYT307" s="18"/>
      <c r="QYU307" s="18"/>
      <c r="QYV307" s="18"/>
      <c r="QYW307" s="18"/>
      <c r="QYX307" s="18"/>
      <c r="QYY307" s="18"/>
      <c r="QYZ307" s="18"/>
      <c r="QZA307" s="18"/>
      <c r="QZB307" s="18"/>
      <c r="QZC307" s="18"/>
      <c r="QZD307" s="18"/>
      <c r="QZE307" s="18"/>
      <c r="QZF307" s="18"/>
      <c r="QZG307" s="18"/>
      <c r="QZH307" s="18"/>
      <c r="QZI307" s="18"/>
      <c r="QZJ307" s="18"/>
      <c r="QZK307" s="18"/>
      <c r="QZL307" s="18"/>
      <c r="QZM307" s="18"/>
      <c r="QZN307" s="18"/>
      <c r="QZO307" s="18"/>
      <c r="QZP307" s="18"/>
      <c r="QZQ307" s="18"/>
      <c r="QZR307" s="18"/>
      <c r="QZS307" s="18"/>
      <c r="QZT307" s="18"/>
      <c r="QZU307" s="18"/>
      <c r="QZV307" s="18"/>
      <c r="QZW307" s="18"/>
      <c r="QZX307" s="18"/>
      <c r="QZY307" s="18"/>
      <c r="QZZ307" s="18"/>
      <c r="RAA307" s="18"/>
      <c r="RAB307" s="18"/>
      <c r="RAC307" s="18"/>
      <c r="RAD307" s="18"/>
      <c r="RAE307" s="18"/>
      <c r="RAF307" s="18"/>
      <c r="RAG307" s="18"/>
      <c r="RAH307" s="18"/>
      <c r="RAI307" s="18"/>
      <c r="RAJ307" s="18"/>
      <c r="RAK307" s="18"/>
      <c r="RAL307" s="18"/>
      <c r="RAM307" s="18"/>
      <c r="RAN307" s="18"/>
      <c r="RAO307" s="18"/>
      <c r="RAP307" s="18"/>
      <c r="RAQ307" s="18"/>
      <c r="RAR307" s="18"/>
      <c r="RAS307" s="18"/>
      <c r="RAT307" s="18"/>
      <c r="RAU307" s="18"/>
      <c r="RAV307" s="18"/>
      <c r="RAW307" s="18"/>
      <c r="RAX307" s="18"/>
      <c r="RAY307" s="18"/>
      <c r="RAZ307" s="18"/>
      <c r="RBA307" s="18"/>
      <c r="RBB307" s="18"/>
      <c r="RBC307" s="18"/>
      <c r="RBD307" s="18"/>
      <c r="RBE307" s="18"/>
      <c r="RBF307" s="18"/>
      <c r="RBG307" s="18"/>
      <c r="RBH307" s="18"/>
      <c r="RBI307" s="18"/>
      <c r="RBJ307" s="18"/>
      <c r="RBK307" s="18"/>
      <c r="RBL307" s="18"/>
      <c r="RBM307" s="18"/>
      <c r="RBN307" s="18"/>
      <c r="RBO307" s="18"/>
      <c r="RBP307" s="18"/>
      <c r="RBQ307" s="18"/>
      <c r="RBR307" s="18"/>
      <c r="RBS307" s="18"/>
      <c r="RBT307" s="18"/>
      <c r="RBU307" s="18"/>
      <c r="RBV307" s="18"/>
      <c r="RBW307" s="18"/>
      <c r="RBX307" s="18"/>
      <c r="RBY307" s="18"/>
      <c r="RBZ307" s="18"/>
      <c r="RCA307" s="18"/>
      <c r="RCB307" s="18"/>
      <c r="RCC307" s="18"/>
      <c r="RCD307" s="18"/>
      <c r="RCE307" s="18"/>
      <c r="RCF307" s="18"/>
      <c r="RCG307" s="18"/>
      <c r="RCH307" s="18"/>
      <c r="RCI307" s="18"/>
      <c r="RCJ307" s="18"/>
      <c r="RCK307" s="18"/>
      <c r="RCL307" s="18"/>
      <c r="RCM307" s="18"/>
      <c r="RCN307" s="18"/>
      <c r="RCO307" s="18"/>
      <c r="RCP307" s="18"/>
      <c r="RCQ307" s="18"/>
      <c r="RCR307" s="18"/>
      <c r="RCS307" s="18"/>
      <c r="RCT307" s="18"/>
      <c r="RCU307" s="18"/>
      <c r="RCV307" s="18"/>
      <c r="RCW307" s="18"/>
      <c r="RCX307" s="18"/>
      <c r="RCY307" s="18"/>
      <c r="RCZ307" s="18"/>
      <c r="RDA307" s="18"/>
      <c r="RDB307" s="18"/>
      <c r="RDC307" s="18"/>
      <c r="RDD307" s="18"/>
      <c r="RDE307" s="18"/>
      <c r="RDF307" s="18"/>
      <c r="RDG307" s="18"/>
      <c r="RDH307" s="18"/>
      <c r="RDI307" s="18"/>
      <c r="RDJ307" s="18"/>
      <c r="RDK307" s="18"/>
      <c r="RDL307" s="18"/>
      <c r="RDM307" s="18"/>
      <c r="RDN307" s="18"/>
      <c r="RDO307" s="18"/>
      <c r="RDP307" s="18"/>
      <c r="RDQ307" s="18"/>
      <c r="RDR307" s="18"/>
      <c r="RDS307" s="18"/>
      <c r="RDT307" s="18"/>
      <c r="RDU307" s="18"/>
      <c r="RDV307" s="18"/>
      <c r="RDW307" s="18"/>
      <c r="RDX307" s="18"/>
      <c r="RDY307" s="18"/>
      <c r="RDZ307" s="18"/>
      <c r="REA307" s="18"/>
      <c r="REB307" s="18"/>
      <c r="REC307" s="18"/>
      <c r="RED307" s="18"/>
      <c r="REE307" s="18"/>
      <c r="REF307" s="18"/>
      <c r="REG307" s="18"/>
      <c r="REH307" s="18"/>
      <c r="REI307" s="18"/>
      <c r="REJ307" s="18"/>
      <c r="REK307" s="18"/>
      <c r="REL307" s="18"/>
      <c r="REM307" s="18"/>
      <c r="REN307" s="18"/>
      <c r="REO307" s="18"/>
      <c r="REP307" s="18"/>
      <c r="REQ307" s="18"/>
      <c r="RER307" s="18"/>
      <c r="RES307" s="18"/>
      <c r="RET307" s="18"/>
      <c r="REU307" s="18"/>
      <c r="REV307" s="18"/>
      <c r="REW307" s="18"/>
      <c r="REX307" s="18"/>
      <c r="REY307" s="18"/>
      <c r="REZ307" s="18"/>
      <c r="RFA307" s="18"/>
      <c r="RFB307" s="18"/>
      <c r="RFC307" s="18"/>
      <c r="RFD307" s="18"/>
      <c r="RFE307" s="18"/>
      <c r="RFF307" s="18"/>
      <c r="RFG307" s="18"/>
      <c r="RFH307" s="18"/>
      <c r="RFI307" s="18"/>
      <c r="RFJ307" s="18"/>
      <c r="RFK307" s="18"/>
      <c r="RFL307" s="18"/>
      <c r="RFM307" s="18"/>
      <c r="RFN307" s="18"/>
      <c r="RFO307" s="18"/>
      <c r="RFP307" s="18"/>
      <c r="RFQ307" s="18"/>
      <c r="RFR307" s="18"/>
      <c r="RFS307" s="18"/>
      <c r="RFT307" s="18"/>
      <c r="RFU307" s="18"/>
      <c r="RFV307" s="18"/>
      <c r="RFW307" s="18"/>
      <c r="RFX307" s="18"/>
      <c r="RFY307" s="18"/>
      <c r="RFZ307" s="18"/>
      <c r="RGA307" s="18"/>
      <c r="RGB307" s="18"/>
      <c r="RGC307" s="18"/>
      <c r="RGD307" s="18"/>
      <c r="RGE307" s="18"/>
      <c r="RGF307" s="18"/>
      <c r="RGG307" s="18"/>
      <c r="RGH307" s="18"/>
      <c r="RGI307" s="18"/>
      <c r="RGJ307" s="18"/>
      <c r="RGK307" s="18"/>
      <c r="RGL307" s="18"/>
      <c r="RGM307" s="18"/>
      <c r="RGN307" s="18"/>
      <c r="RGO307" s="18"/>
      <c r="RGP307" s="18"/>
      <c r="RGQ307" s="18"/>
      <c r="RGR307" s="18"/>
      <c r="RGS307" s="18"/>
      <c r="RGT307" s="18"/>
      <c r="RGU307" s="18"/>
      <c r="RGV307" s="18"/>
      <c r="RGW307" s="18"/>
      <c r="RGX307" s="18"/>
      <c r="RGY307" s="18"/>
      <c r="RGZ307" s="18"/>
      <c r="RHA307" s="18"/>
      <c r="RHB307" s="18"/>
      <c r="RHC307" s="18"/>
      <c r="RHD307" s="18"/>
      <c r="RHE307" s="18"/>
      <c r="RHF307" s="18"/>
      <c r="RHG307" s="18"/>
      <c r="RHH307" s="18"/>
      <c r="RHI307" s="18"/>
      <c r="RHJ307" s="18"/>
      <c r="RHK307" s="18"/>
      <c r="RHL307" s="18"/>
      <c r="RHM307" s="18"/>
      <c r="RHN307" s="18"/>
      <c r="RHO307" s="18"/>
      <c r="RHP307" s="18"/>
      <c r="RHQ307" s="18"/>
      <c r="RHR307" s="18"/>
      <c r="RHS307" s="18"/>
      <c r="RHT307" s="18"/>
      <c r="RHU307" s="18"/>
      <c r="RHV307" s="18"/>
      <c r="RHW307" s="18"/>
      <c r="RHX307" s="18"/>
      <c r="RHY307" s="18"/>
      <c r="RHZ307" s="18"/>
      <c r="RIA307" s="18"/>
      <c r="RIB307" s="18"/>
      <c r="RIC307" s="18"/>
      <c r="RID307" s="18"/>
      <c r="RIE307" s="18"/>
      <c r="RIF307" s="18"/>
      <c r="RIG307" s="18"/>
      <c r="RIH307" s="18"/>
      <c r="RII307" s="18"/>
      <c r="RIJ307" s="18"/>
      <c r="RIK307" s="18"/>
      <c r="RIL307" s="18"/>
      <c r="RIM307" s="18"/>
      <c r="RIN307" s="18"/>
      <c r="RIO307" s="18"/>
      <c r="RIP307" s="18"/>
      <c r="RIQ307" s="18"/>
      <c r="RIR307" s="18"/>
      <c r="RIS307" s="18"/>
      <c r="RIT307" s="18"/>
      <c r="RIU307" s="18"/>
      <c r="RIV307" s="18"/>
      <c r="RIW307" s="18"/>
      <c r="RIX307" s="18"/>
      <c r="RIY307" s="18"/>
      <c r="RIZ307" s="18"/>
      <c r="RJA307" s="18"/>
      <c r="RJB307" s="18"/>
      <c r="RJC307" s="18"/>
      <c r="RJD307" s="18"/>
      <c r="RJE307" s="18"/>
      <c r="RJF307" s="18"/>
      <c r="RJG307" s="18"/>
      <c r="RJH307" s="18"/>
      <c r="RJI307" s="18"/>
      <c r="RJJ307" s="18"/>
      <c r="RJK307" s="18"/>
      <c r="RJL307" s="18"/>
      <c r="RJM307" s="18"/>
      <c r="RJN307" s="18"/>
      <c r="RJO307" s="18"/>
      <c r="RJP307" s="18"/>
      <c r="RJQ307" s="18"/>
      <c r="RJR307" s="18"/>
      <c r="RJS307" s="18"/>
      <c r="RJT307" s="18"/>
      <c r="RJU307" s="18"/>
      <c r="RJV307" s="18"/>
      <c r="RJW307" s="18"/>
      <c r="RJX307" s="18"/>
      <c r="RJY307" s="18"/>
      <c r="RJZ307" s="18"/>
      <c r="RKA307" s="18"/>
      <c r="RKB307" s="18"/>
      <c r="RKC307" s="18"/>
      <c r="RKD307" s="18"/>
      <c r="RKE307" s="18"/>
      <c r="RKF307" s="18"/>
      <c r="RKG307" s="18"/>
      <c r="RKH307" s="18"/>
      <c r="RKI307" s="18"/>
      <c r="RKJ307" s="18"/>
      <c r="RKK307" s="18"/>
      <c r="RKL307" s="18"/>
      <c r="RKM307" s="18"/>
      <c r="RKN307" s="18"/>
      <c r="RKO307" s="18"/>
      <c r="RKP307" s="18"/>
      <c r="RKQ307" s="18"/>
      <c r="RKR307" s="18"/>
      <c r="RKS307" s="18"/>
      <c r="RKT307" s="18"/>
      <c r="RKU307" s="18"/>
      <c r="RKV307" s="18"/>
      <c r="RKW307" s="18"/>
      <c r="RKX307" s="18"/>
      <c r="RKY307" s="18"/>
      <c r="RKZ307" s="18"/>
      <c r="RLA307" s="18"/>
      <c r="RLB307" s="18"/>
      <c r="RLC307" s="18"/>
      <c r="RLD307" s="18"/>
      <c r="RLE307" s="18"/>
      <c r="RLF307" s="18"/>
      <c r="RLG307" s="18"/>
      <c r="RLH307" s="18"/>
      <c r="RLI307" s="18"/>
      <c r="RLJ307" s="18"/>
      <c r="RLK307" s="18"/>
      <c r="RLL307" s="18"/>
      <c r="RLM307" s="18"/>
      <c r="RLN307" s="18"/>
      <c r="RLO307" s="18"/>
      <c r="RLP307" s="18"/>
      <c r="RLQ307" s="18"/>
      <c r="RLR307" s="18"/>
      <c r="RLS307" s="18"/>
      <c r="RLT307" s="18"/>
      <c r="RLU307" s="18"/>
      <c r="RLV307" s="18"/>
      <c r="RLW307" s="18"/>
      <c r="RLX307" s="18"/>
      <c r="RLY307" s="18"/>
      <c r="RLZ307" s="18"/>
      <c r="RMA307" s="18"/>
      <c r="RMB307" s="18"/>
      <c r="RMC307" s="18"/>
      <c r="RMD307" s="18"/>
      <c r="RME307" s="18"/>
      <c r="RMF307" s="18"/>
      <c r="RMG307" s="18"/>
      <c r="RMH307" s="18"/>
      <c r="RMI307" s="18"/>
      <c r="RMJ307" s="18"/>
      <c r="RMK307" s="18"/>
      <c r="RML307" s="18"/>
      <c r="RMM307" s="18"/>
      <c r="RMN307" s="18"/>
      <c r="RMO307" s="18"/>
      <c r="RMP307" s="18"/>
      <c r="RMQ307" s="18"/>
      <c r="RMR307" s="18"/>
      <c r="RMS307" s="18"/>
      <c r="RMT307" s="18"/>
      <c r="RMU307" s="18"/>
      <c r="RMV307" s="18"/>
      <c r="RMW307" s="18"/>
      <c r="RMX307" s="18"/>
      <c r="RMY307" s="18"/>
      <c r="RMZ307" s="18"/>
      <c r="RNA307" s="18"/>
      <c r="RNB307" s="18"/>
      <c r="RNC307" s="18"/>
      <c r="RND307" s="18"/>
      <c r="RNE307" s="18"/>
      <c r="RNF307" s="18"/>
      <c r="RNG307" s="18"/>
      <c r="RNH307" s="18"/>
      <c r="RNI307" s="18"/>
      <c r="RNJ307" s="18"/>
      <c r="RNK307" s="18"/>
      <c r="RNL307" s="18"/>
      <c r="RNM307" s="18"/>
      <c r="RNN307" s="18"/>
      <c r="RNO307" s="18"/>
      <c r="RNP307" s="18"/>
      <c r="RNQ307" s="18"/>
      <c r="RNR307" s="18"/>
      <c r="RNS307" s="18"/>
      <c r="RNT307" s="18"/>
      <c r="RNU307" s="18"/>
      <c r="RNV307" s="18"/>
      <c r="RNW307" s="18"/>
      <c r="RNX307" s="18"/>
      <c r="RNY307" s="18"/>
      <c r="RNZ307" s="18"/>
      <c r="ROA307" s="18"/>
      <c r="ROB307" s="18"/>
      <c r="ROC307" s="18"/>
      <c r="ROD307" s="18"/>
      <c r="ROE307" s="18"/>
      <c r="ROF307" s="18"/>
      <c r="ROG307" s="18"/>
      <c r="ROH307" s="18"/>
      <c r="ROI307" s="18"/>
      <c r="ROJ307" s="18"/>
      <c r="ROK307" s="18"/>
      <c r="ROL307" s="18"/>
      <c r="ROM307" s="18"/>
      <c r="RON307" s="18"/>
      <c r="ROO307" s="18"/>
      <c r="ROP307" s="18"/>
      <c r="ROQ307" s="18"/>
      <c r="ROR307" s="18"/>
      <c r="ROS307" s="18"/>
      <c r="ROT307" s="18"/>
      <c r="ROU307" s="18"/>
      <c r="ROV307" s="18"/>
      <c r="ROW307" s="18"/>
      <c r="ROX307" s="18"/>
      <c r="ROY307" s="18"/>
      <c r="ROZ307" s="18"/>
      <c r="RPA307" s="18"/>
      <c r="RPB307" s="18"/>
      <c r="RPC307" s="18"/>
      <c r="RPD307" s="18"/>
      <c r="RPE307" s="18"/>
      <c r="RPF307" s="18"/>
      <c r="RPG307" s="18"/>
      <c r="RPH307" s="18"/>
      <c r="RPI307" s="18"/>
      <c r="RPJ307" s="18"/>
      <c r="RPK307" s="18"/>
      <c r="RPL307" s="18"/>
      <c r="RPM307" s="18"/>
      <c r="RPN307" s="18"/>
      <c r="RPO307" s="18"/>
      <c r="RPP307" s="18"/>
      <c r="RPQ307" s="18"/>
      <c r="RPR307" s="18"/>
      <c r="RPS307" s="18"/>
      <c r="RPT307" s="18"/>
      <c r="RPU307" s="18"/>
      <c r="RPV307" s="18"/>
      <c r="RPW307" s="18"/>
      <c r="RPX307" s="18"/>
      <c r="RPY307" s="18"/>
      <c r="RPZ307" s="18"/>
      <c r="RQA307" s="18"/>
      <c r="RQB307" s="18"/>
      <c r="RQC307" s="18"/>
      <c r="RQD307" s="18"/>
      <c r="RQE307" s="18"/>
      <c r="RQF307" s="18"/>
      <c r="RQG307" s="18"/>
      <c r="RQH307" s="18"/>
      <c r="RQI307" s="18"/>
      <c r="RQJ307" s="18"/>
      <c r="RQK307" s="18"/>
      <c r="RQL307" s="18"/>
      <c r="RQM307" s="18"/>
      <c r="RQN307" s="18"/>
      <c r="RQO307" s="18"/>
      <c r="RQP307" s="18"/>
      <c r="RQQ307" s="18"/>
      <c r="RQR307" s="18"/>
      <c r="RQS307" s="18"/>
      <c r="RQT307" s="18"/>
      <c r="RQU307" s="18"/>
      <c r="RQV307" s="18"/>
      <c r="RQW307" s="18"/>
      <c r="RQX307" s="18"/>
      <c r="RQY307" s="18"/>
      <c r="RQZ307" s="18"/>
      <c r="RRA307" s="18"/>
      <c r="RRB307" s="18"/>
      <c r="RRC307" s="18"/>
      <c r="RRD307" s="18"/>
      <c r="RRE307" s="18"/>
      <c r="RRF307" s="18"/>
      <c r="RRG307" s="18"/>
      <c r="RRH307" s="18"/>
      <c r="RRI307" s="18"/>
      <c r="RRJ307" s="18"/>
      <c r="RRK307" s="18"/>
      <c r="RRL307" s="18"/>
      <c r="RRM307" s="18"/>
      <c r="RRN307" s="18"/>
      <c r="RRO307" s="18"/>
      <c r="RRP307" s="18"/>
      <c r="RRQ307" s="18"/>
      <c r="RRR307" s="18"/>
      <c r="RRS307" s="18"/>
      <c r="RRT307" s="18"/>
      <c r="RRU307" s="18"/>
      <c r="RRV307" s="18"/>
      <c r="RRW307" s="18"/>
      <c r="RRX307" s="18"/>
      <c r="RRY307" s="18"/>
      <c r="RRZ307" s="18"/>
      <c r="RSA307" s="18"/>
      <c r="RSB307" s="18"/>
      <c r="RSC307" s="18"/>
      <c r="RSD307" s="18"/>
      <c r="RSE307" s="18"/>
      <c r="RSF307" s="18"/>
      <c r="RSG307" s="18"/>
      <c r="RSH307" s="18"/>
      <c r="RSI307" s="18"/>
      <c r="RSJ307" s="18"/>
      <c r="RSK307" s="18"/>
      <c r="RSL307" s="18"/>
      <c r="RSM307" s="18"/>
      <c r="RSN307" s="18"/>
      <c r="RSO307" s="18"/>
      <c r="RSP307" s="18"/>
      <c r="RSQ307" s="18"/>
      <c r="RSR307" s="18"/>
      <c r="RSS307" s="18"/>
      <c r="RST307" s="18"/>
      <c r="RSU307" s="18"/>
      <c r="RSV307" s="18"/>
      <c r="RSW307" s="18"/>
      <c r="RSX307" s="18"/>
      <c r="RSY307" s="18"/>
      <c r="RSZ307" s="18"/>
      <c r="RTA307" s="18"/>
      <c r="RTB307" s="18"/>
      <c r="RTC307" s="18"/>
      <c r="RTD307" s="18"/>
      <c r="RTE307" s="18"/>
      <c r="RTF307" s="18"/>
      <c r="RTG307" s="18"/>
      <c r="RTH307" s="18"/>
      <c r="RTI307" s="18"/>
      <c r="RTJ307" s="18"/>
      <c r="RTK307" s="18"/>
      <c r="RTL307" s="18"/>
      <c r="RTM307" s="18"/>
      <c r="RTN307" s="18"/>
      <c r="RTO307" s="18"/>
      <c r="RTP307" s="18"/>
      <c r="RTQ307" s="18"/>
      <c r="RTR307" s="18"/>
      <c r="RTS307" s="18"/>
      <c r="RTT307" s="18"/>
      <c r="RTU307" s="18"/>
      <c r="RTV307" s="18"/>
      <c r="RTW307" s="18"/>
      <c r="RTX307" s="18"/>
      <c r="RTY307" s="18"/>
      <c r="RTZ307" s="18"/>
      <c r="RUA307" s="18"/>
      <c r="RUB307" s="18"/>
      <c r="RUC307" s="18"/>
      <c r="RUD307" s="18"/>
      <c r="RUE307" s="18"/>
      <c r="RUF307" s="18"/>
      <c r="RUG307" s="18"/>
      <c r="RUH307" s="18"/>
      <c r="RUI307" s="18"/>
      <c r="RUJ307" s="18"/>
      <c r="RUK307" s="18"/>
      <c r="RUL307" s="18"/>
      <c r="RUM307" s="18"/>
      <c r="RUN307" s="18"/>
      <c r="RUO307" s="18"/>
      <c r="RUP307" s="18"/>
      <c r="RUQ307" s="18"/>
      <c r="RUR307" s="18"/>
      <c r="RUS307" s="18"/>
      <c r="RUT307" s="18"/>
      <c r="RUU307" s="18"/>
      <c r="RUV307" s="18"/>
      <c r="RUW307" s="18"/>
      <c r="RUX307" s="18"/>
      <c r="RUY307" s="18"/>
      <c r="RUZ307" s="18"/>
      <c r="RVA307" s="18"/>
      <c r="RVB307" s="18"/>
      <c r="RVC307" s="18"/>
      <c r="RVD307" s="18"/>
      <c r="RVE307" s="18"/>
      <c r="RVF307" s="18"/>
      <c r="RVG307" s="18"/>
      <c r="RVH307" s="18"/>
      <c r="RVI307" s="18"/>
      <c r="RVJ307" s="18"/>
      <c r="RVK307" s="18"/>
      <c r="RVL307" s="18"/>
      <c r="RVM307" s="18"/>
      <c r="RVN307" s="18"/>
      <c r="RVO307" s="18"/>
      <c r="RVP307" s="18"/>
      <c r="RVQ307" s="18"/>
      <c r="RVR307" s="18"/>
      <c r="RVS307" s="18"/>
      <c r="RVT307" s="18"/>
      <c r="RVU307" s="18"/>
      <c r="RVV307" s="18"/>
      <c r="RVW307" s="18"/>
      <c r="RVX307" s="18"/>
      <c r="RVY307" s="18"/>
      <c r="RVZ307" s="18"/>
      <c r="RWA307" s="18"/>
      <c r="RWB307" s="18"/>
      <c r="RWC307" s="18"/>
      <c r="RWD307" s="18"/>
      <c r="RWE307" s="18"/>
      <c r="RWF307" s="18"/>
      <c r="RWG307" s="18"/>
      <c r="RWH307" s="18"/>
      <c r="RWI307" s="18"/>
      <c r="RWJ307" s="18"/>
      <c r="RWK307" s="18"/>
      <c r="RWL307" s="18"/>
      <c r="RWM307" s="18"/>
      <c r="RWN307" s="18"/>
      <c r="RWO307" s="18"/>
      <c r="RWP307" s="18"/>
      <c r="RWQ307" s="18"/>
      <c r="RWR307" s="18"/>
      <c r="RWS307" s="18"/>
      <c r="RWT307" s="18"/>
      <c r="RWU307" s="18"/>
      <c r="RWV307" s="18"/>
      <c r="RWW307" s="18"/>
      <c r="RWX307" s="18"/>
      <c r="RWY307" s="18"/>
      <c r="RWZ307" s="18"/>
      <c r="RXA307" s="18"/>
      <c r="RXB307" s="18"/>
      <c r="RXC307" s="18"/>
      <c r="RXD307" s="18"/>
      <c r="RXE307" s="18"/>
      <c r="RXF307" s="18"/>
      <c r="RXG307" s="18"/>
      <c r="RXH307" s="18"/>
      <c r="RXI307" s="18"/>
      <c r="RXJ307" s="18"/>
      <c r="RXK307" s="18"/>
      <c r="RXL307" s="18"/>
      <c r="RXM307" s="18"/>
      <c r="RXN307" s="18"/>
      <c r="RXO307" s="18"/>
      <c r="RXP307" s="18"/>
      <c r="RXQ307" s="18"/>
      <c r="RXR307" s="18"/>
      <c r="RXS307" s="18"/>
      <c r="RXT307" s="18"/>
      <c r="RXU307" s="18"/>
      <c r="RXV307" s="18"/>
      <c r="RXW307" s="18"/>
      <c r="RXX307" s="18"/>
      <c r="RXY307" s="18"/>
      <c r="RXZ307" s="18"/>
      <c r="RYA307" s="18"/>
      <c r="RYB307" s="18"/>
      <c r="RYC307" s="18"/>
      <c r="RYD307" s="18"/>
      <c r="RYE307" s="18"/>
      <c r="RYF307" s="18"/>
      <c r="RYG307" s="18"/>
      <c r="RYH307" s="18"/>
      <c r="RYI307" s="18"/>
      <c r="RYJ307" s="18"/>
      <c r="RYK307" s="18"/>
      <c r="RYL307" s="18"/>
      <c r="RYM307" s="18"/>
      <c r="RYN307" s="18"/>
      <c r="RYO307" s="18"/>
      <c r="RYP307" s="18"/>
      <c r="RYQ307" s="18"/>
      <c r="RYR307" s="18"/>
      <c r="RYS307" s="18"/>
      <c r="RYT307" s="18"/>
      <c r="RYU307" s="18"/>
      <c r="RYV307" s="18"/>
      <c r="RYW307" s="18"/>
      <c r="RYX307" s="18"/>
      <c r="RYY307" s="18"/>
      <c r="RYZ307" s="18"/>
      <c r="RZA307" s="18"/>
      <c r="RZB307" s="18"/>
      <c r="RZC307" s="18"/>
      <c r="RZD307" s="18"/>
      <c r="RZE307" s="18"/>
      <c r="RZF307" s="18"/>
      <c r="RZG307" s="18"/>
      <c r="RZH307" s="18"/>
      <c r="RZI307" s="18"/>
      <c r="RZJ307" s="18"/>
      <c r="RZK307" s="18"/>
      <c r="RZL307" s="18"/>
      <c r="RZM307" s="18"/>
      <c r="RZN307" s="18"/>
      <c r="RZO307" s="18"/>
      <c r="RZP307" s="18"/>
      <c r="RZQ307" s="18"/>
      <c r="RZR307" s="18"/>
      <c r="RZS307" s="18"/>
      <c r="RZT307" s="18"/>
      <c r="RZU307" s="18"/>
      <c r="RZV307" s="18"/>
      <c r="RZW307" s="18"/>
      <c r="RZX307" s="18"/>
      <c r="RZY307" s="18"/>
      <c r="RZZ307" s="18"/>
      <c r="SAA307" s="18"/>
      <c r="SAB307" s="18"/>
      <c r="SAC307" s="18"/>
      <c r="SAD307" s="18"/>
      <c r="SAE307" s="18"/>
      <c r="SAF307" s="18"/>
      <c r="SAG307" s="18"/>
      <c r="SAH307" s="18"/>
      <c r="SAI307" s="18"/>
      <c r="SAJ307" s="18"/>
      <c r="SAK307" s="18"/>
      <c r="SAL307" s="18"/>
      <c r="SAM307" s="18"/>
      <c r="SAN307" s="18"/>
      <c r="SAO307" s="18"/>
      <c r="SAP307" s="18"/>
      <c r="SAQ307" s="18"/>
      <c r="SAR307" s="18"/>
      <c r="SAS307" s="18"/>
      <c r="SAT307" s="18"/>
      <c r="SAU307" s="18"/>
      <c r="SAV307" s="18"/>
      <c r="SAW307" s="18"/>
      <c r="SAX307" s="18"/>
      <c r="SAY307" s="18"/>
      <c r="SAZ307" s="18"/>
      <c r="SBA307" s="18"/>
      <c r="SBB307" s="18"/>
      <c r="SBC307" s="18"/>
      <c r="SBD307" s="18"/>
      <c r="SBE307" s="18"/>
      <c r="SBF307" s="18"/>
      <c r="SBG307" s="18"/>
      <c r="SBH307" s="18"/>
      <c r="SBI307" s="18"/>
      <c r="SBJ307" s="18"/>
      <c r="SBK307" s="18"/>
      <c r="SBL307" s="18"/>
      <c r="SBM307" s="18"/>
      <c r="SBN307" s="18"/>
      <c r="SBO307" s="18"/>
      <c r="SBP307" s="18"/>
      <c r="SBQ307" s="18"/>
      <c r="SBR307" s="18"/>
      <c r="SBS307" s="18"/>
      <c r="SBT307" s="18"/>
      <c r="SBU307" s="18"/>
      <c r="SBV307" s="18"/>
      <c r="SBW307" s="18"/>
      <c r="SBX307" s="18"/>
      <c r="SBY307" s="18"/>
      <c r="SBZ307" s="18"/>
      <c r="SCA307" s="18"/>
      <c r="SCB307" s="18"/>
      <c r="SCC307" s="18"/>
      <c r="SCD307" s="18"/>
      <c r="SCE307" s="18"/>
      <c r="SCF307" s="18"/>
      <c r="SCG307" s="18"/>
      <c r="SCH307" s="18"/>
      <c r="SCI307" s="18"/>
      <c r="SCJ307" s="18"/>
      <c r="SCK307" s="18"/>
      <c r="SCL307" s="18"/>
      <c r="SCM307" s="18"/>
      <c r="SCN307" s="18"/>
      <c r="SCO307" s="18"/>
      <c r="SCP307" s="18"/>
      <c r="SCQ307" s="18"/>
      <c r="SCR307" s="18"/>
      <c r="SCS307" s="18"/>
      <c r="SCT307" s="18"/>
      <c r="SCU307" s="18"/>
      <c r="SCV307" s="18"/>
      <c r="SCW307" s="18"/>
      <c r="SCX307" s="18"/>
      <c r="SCY307" s="18"/>
      <c r="SCZ307" s="18"/>
      <c r="SDA307" s="18"/>
      <c r="SDB307" s="18"/>
      <c r="SDC307" s="18"/>
      <c r="SDD307" s="18"/>
      <c r="SDE307" s="18"/>
      <c r="SDF307" s="18"/>
      <c r="SDG307" s="18"/>
      <c r="SDH307" s="18"/>
      <c r="SDI307" s="18"/>
      <c r="SDJ307" s="18"/>
      <c r="SDK307" s="18"/>
      <c r="SDL307" s="18"/>
      <c r="SDM307" s="18"/>
      <c r="SDN307" s="18"/>
      <c r="SDO307" s="18"/>
      <c r="SDP307" s="18"/>
      <c r="SDQ307" s="18"/>
      <c r="SDR307" s="18"/>
      <c r="SDS307" s="18"/>
      <c r="SDT307" s="18"/>
      <c r="SDU307" s="18"/>
      <c r="SDV307" s="18"/>
      <c r="SDW307" s="18"/>
      <c r="SDX307" s="18"/>
      <c r="SDY307" s="18"/>
      <c r="SDZ307" s="18"/>
      <c r="SEA307" s="18"/>
      <c r="SEB307" s="18"/>
      <c r="SEC307" s="18"/>
      <c r="SED307" s="18"/>
      <c r="SEE307" s="18"/>
      <c r="SEF307" s="18"/>
      <c r="SEG307" s="18"/>
      <c r="SEH307" s="18"/>
      <c r="SEI307" s="18"/>
      <c r="SEJ307" s="18"/>
      <c r="SEK307" s="18"/>
      <c r="SEL307" s="18"/>
      <c r="SEM307" s="18"/>
      <c r="SEN307" s="18"/>
      <c r="SEO307" s="18"/>
      <c r="SEP307" s="18"/>
      <c r="SEQ307" s="18"/>
      <c r="SER307" s="18"/>
      <c r="SES307" s="18"/>
      <c r="SET307" s="18"/>
      <c r="SEU307" s="18"/>
      <c r="SEV307" s="18"/>
      <c r="SEW307" s="18"/>
      <c r="SEX307" s="18"/>
      <c r="SEY307" s="18"/>
      <c r="SEZ307" s="18"/>
      <c r="SFA307" s="18"/>
      <c r="SFB307" s="18"/>
      <c r="SFC307" s="18"/>
      <c r="SFD307" s="18"/>
      <c r="SFE307" s="18"/>
      <c r="SFF307" s="18"/>
      <c r="SFG307" s="18"/>
      <c r="SFH307" s="18"/>
      <c r="SFI307" s="18"/>
      <c r="SFJ307" s="18"/>
      <c r="SFK307" s="18"/>
      <c r="SFL307" s="18"/>
      <c r="SFM307" s="18"/>
      <c r="SFN307" s="18"/>
      <c r="SFO307" s="18"/>
      <c r="SFP307" s="18"/>
      <c r="SFQ307" s="18"/>
      <c r="SFR307" s="18"/>
      <c r="SFS307" s="18"/>
      <c r="SFT307" s="18"/>
      <c r="SFU307" s="18"/>
      <c r="SFV307" s="18"/>
      <c r="SFW307" s="18"/>
      <c r="SFX307" s="18"/>
      <c r="SFY307" s="18"/>
      <c r="SFZ307" s="18"/>
      <c r="SGA307" s="18"/>
      <c r="SGB307" s="18"/>
      <c r="SGC307" s="18"/>
      <c r="SGD307" s="18"/>
      <c r="SGE307" s="18"/>
      <c r="SGF307" s="18"/>
      <c r="SGG307" s="18"/>
      <c r="SGH307" s="18"/>
      <c r="SGI307" s="18"/>
      <c r="SGJ307" s="18"/>
      <c r="SGK307" s="18"/>
      <c r="SGL307" s="18"/>
      <c r="SGM307" s="18"/>
      <c r="SGN307" s="18"/>
      <c r="SGO307" s="18"/>
      <c r="SGP307" s="18"/>
      <c r="SGQ307" s="18"/>
      <c r="SGR307" s="18"/>
      <c r="SGS307" s="18"/>
      <c r="SGT307" s="18"/>
      <c r="SGU307" s="18"/>
      <c r="SGV307" s="18"/>
      <c r="SGW307" s="18"/>
      <c r="SGX307" s="18"/>
      <c r="SGY307" s="18"/>
      <c r="SGZ307" s="18"/>
      <c r="SHA307" s="18"/>
      <c r="SHB307" s="18"/>
      <c r="SHC307" s="18"/>
      <c r="SHD307" s="18"/>
      <c r="SHE307" s="18"/>
      <c r="SHF307" s="18"/>
      <c r="SHG307" s="18"/>
      <c r="SHH307" s="18"/>
      <c r="SHI307" s="18"/>
      <c r="SHJ307" s="18"/>
      <c r="SHK307" s="18"/>
      <c r="SHL307" s="18"/>
      <c r="SHM307" s="18"/>
      <c r="SHN307" s="18"/>
      <c r="SHO307" s="18"/>
      <c r="SHP307" s="18"/>
      <c r="SHQ307" s="18"/>
      <c r="SHR307" s="18"/>
      <c r="SHS307" s="18"/>
      <c r="SHT307" s="18"/>
      <c r="SHU307" s="18"/>
      <c r="SHV307" s="18"/>
      <c r="SHW307" s="18"/>
      <c r="SHX307" s="18"/>
      <c r="SHY307" s="18"/>
      <c r="SHZ307" s="18"/>
      <c r="SIA307" s="18"/>
      <c r="SIB307" s="18"/>
      <c r="SIC307" s="18"/>
      <c r="SID307" s="18"/>
      <c r="SIE307" s="18"/>
      <c r="SIF307" s="18"/>
      <c r="SIG307" s="18"/>
      <c r="SIH307" s="18"/>
      <c r="SII307" s="18"/>
      <c r="SIJ307" s="18"/>
      <c r="SIK307" s="18"/>
      <c r="SIL307" s="18"/>
      <c r="SIM307" s="18"/>
      <c r="SIN307" s="18"/>
      <c r="SIO307" s="18"/>
      <c r="SIP307" s="18"/>
      <c r="SIQ307" s="18"/>
      <c r="SIR307" s="18"/>
      <c r="SIS307" s="18"/>
      <c r="SIT307" s="18"/>
      <c r="SIU307" s="18"/>
      <c r="SIV307" s="18"/>
      <c r="SIW307" s="18"/>
      <c r="SIX307" s="18"/>
      <c r="SIY307" s="18"/>
      <c r="SIZ307" s="18"/>
      <c r="SJA307" s="18"/>
      <c r="SJB307" s="18"/>
      <c r="SJC307" s="18"/>
      <c r="SJD307" s="18"/>
      <c r="SJE307" s="18"/>
      <c r="SJF307" s="18"/>
      <c r="SJG307" s="18"/>
      <c r="SJH307" s="18"/>
      <c r="SJI307" s="18"/>
      <c r="SJJ307" s="18"/>
      <c r="SJK307" s="18"/>
      <c r="SJL307" s="18"/>
      <c r="SJM307" s="18"/>
      <c r="SJN307" s="18"/>
      <c r="SJO307" s="18"/>
      <c r="SJP307" s="18"/>
      <c r="SJQ307" s="18"/>
      <c r="SJR307" s="18"/>
      <c r="SJS307" s="18"/>
      <c r="SJT307" s="18"/>
      <c r="SJU307" s="18"/>
      <c r="SJV307" s="18"/>
      <c r="SJW307" s="18"/>
      <c r="SJX307" s="18"/>
      <c r="SJY307" s="18"/>
      <c r="SJZ307" s="18"/>
      <c r="SKA307" s="18"/>
      <c r="SKB307" s="18"/>
      <c r="SKC307" s="18"/>
      <c r="SKD307" s="18"/>
      <c r="SKE307" s="18"/>
      <c r="SKF307" s="18"/>
      <c r="SKG307" s="18"/>
      <c r="SKH307" s="18"/>
      <c r="SKI307" s="18"/>
      <c r="SKJ307" s="18"/>
      <c r="SKK307" s="18"/>
      <c r="SKL307" s="18"/>
      <c r="SKM307" s="18"/>
      <c r="SKN307" s="18"/>
      <c r="SKO307" s="18"/>
      <c r="SKP307" s="18"/>
      <c r="SKQ307" s="18"/>
      <c r="SKR307" s="18"/>
      <c r="SKS307" s="18"/>
      <c r="SKT307" s="18"/>
      <c r="SKU307" s="18"/>
      <c r="SKV307" s="18"/>
      <c r="SKW307" s="18"/>
      <c r="SKX307" s="18"/>
      <c r="SKY307" s="18"/>
      <c r="SKZ307" s="18"/>
      <c r="SLA307" s="18"/>
      <c r="SLB307" s="18"/>
      <c r="SLC307" s="18"/>
      <c r="SLD307" s="18"/>
      <c r="SLE307" s="18"/>
      <c r="SLF307" s="18"/>
      <c r="SLG307" s="18"/>
      <c r="SLH307" s="18"/>
      <c r="SLI307" s="18"/>
      <c r="SLJ307" s="18"/>
      <c r="SLK307" s="18"/>
      <c r="SLL307" s="18"/>
      <c r="SLM307" s="18"/>
      <c r="SLN307" s="18"/>
      <c r="SLO307" s="18"/>
      <c r="SLP307" s="18"/>
      <c r="SLQ307" s="18"/>
      <c r="SLR307" s="18"/>
      <c r="SLS307" s="18"/>
      <c r="SLT307" s="18"/>
      <c r="SLU307" s="18"/>
      <c r="SLV307" s="18"/>
      <c r="SLW307" s="18"/>
      <c r="SLX307" s="18"/>
      <c r="SLY307" s="18"/>
      <c r="SLZ307" s="18"/>
      <c r="SMA307" s="18"/>
      <c r="SMB307" s="18"/>
      <c r="SMC307" s="18"/>
      <c r="SMD307" s="18"/>
      <c r="SME307" s="18"/>
      <c r="SMF307" s="18"/>
      <c r="SMG307" s="18"/>
      <c r="SMH307" s="18"/>
      <c r="SMI307" s="18"/>
      <c r="SMJ307" s="18"/>
      <c r="SMK307" s="18"/>
      <c r="SML307" s="18"/>
      <c r="SMM307" s="18"/>
      <c r="SMN307" s="18"/>
      <c r="SMO307" s="18"/>
      <c r="SMP307" s="18"/>
      <c r="SMQ307" s="18"/>
      <c r="SMR307" s="18"/>
      <c r="SMS307" s="18"/>
      <c r="SMT307" s="18"/>
      <c r="SMU307" s="18"/>
      <c r="SMV307" s="18"/>
      <c r="SMW307" s="18"/>
      <c r="SMX307" s="18"/>
      <c r="SMY307" s="18"/>
      <c r="SMZ307" s="18"/>
      <c r="SNA307" s="18"/>
      <c r="SNB307" s="18"/>
      <c r="SNC307" s="18"/>
      <c r="SND307" s="18"/>
      <c r="SNE307" s="18"/>
      <c r="SNF307" s="18"/>
      <c r="SNG307" s="18"/>
      <c r="SNH307" s="18"/>
      <c r="SNI307" s="18"/>
      <c r="SNJ307" s="18"/>
      <c r="SNK307" s="18"/>
      <c r="SNL307" s="18"/>
      <c r="SNM307" s="18"/>
      <c r="SNN307" s="18"/>
      <c r="SNO307" s="18"/>
      <c r="SNP307" s="18"/>
      <c r="SNQ307" s="18"/>
      <c r="SNR307" s="18"/>
      <c r="SNS307" s="18"/>
      <c r="SNT307" s="18"/>
      <c r="SNU307" s="18"/>
      <c r="SNV307" s="18"/>
      <c r="SNW307" s="18"/>
      <c r="SNX307" s="18"/>
      <c r="SNY307" s="18"/>
      <c r="SNZ307" s="18"/>
      <c r="SOA307" s="18"/>
      <c r="SOB307" s="18"/>
      <c r="SOC307" s="18"/>
      <c r="SOD307" s="18"/>
      <c r="SOE307" s="18"/>
      <c r="SOF307" s="18"/>
      <c r="SOG307" s="18"/>
      <c r="SOH307" s="18"/>
      <c r="SOI307" s="18"/>
      <c r="SOJ307" s="18"/>
      <c r="SOK307" s="18"/>
      <c r="SOL307" s="18"/>
      <c r="SOM307" s="18"/>
      <c r="SON307" s="18"/>
      <c r="SOO307" s="18"/>
      <c r="SOP307" s="18"/>
      <c r="SOQ307" s="18"/>
      <c r="SOR307" s="18"/>
      <c r="SOS307" s="18"/>
      <c r="SOT307" s="18"/>
      <c r="SOU307" s="18"/>
      <c r="SOV307" s="18"/>
      <c r="SOW307" s="18"/>
      <c r="SOX307" s="18"/>
      <c r="SOY307" s="18"/>
      <c r="SOZ307" s="18"/>
      <c r="SPA307" s="18"/>
      <c r="SPB307" s="18"/>
      <c r="SPC307" s="18"/>
      <c r="SPD307" s="18"/>
      <c r="SPE307" s="18"/>
      <c r="SPF307" s="18"/>
      <c r="SPG307" s="18"/>
      <c r="SPH307" s="18"/>
      <c r="SPI307" s="18"/>
      <c r="SPJ307" s="18"/>
      <c r="SPK307" s="18"/>
      <c r="SPL307" s="18"/>
      <c r="SPM307" s="18"/>
      <c r="SPN307" s="18"/>
      <c r="SPO307" s="18"/>
      <c r="SPP307" s="18"/>
      <c r="SPQ307" s="18"/>
      <c r="SPR307" s="18"/>
      <c r="SPS307" s="18"/>
      <c r="SPT307" s="18"/>
      <c r="SPU307" s="18"/>
      <c r="SPV307" s="18"/>
      <c r="SPW307" s="18"/>
      <c r="SPX307" s="18"/>
      <c r="SPY307" s="18"/>
      <c r="SPZ307" s="18"/>
      <c r="SQA307" s="18"/>
      <c r="SQB307" s="18"/>
      <c r="SQC307" s="18"/>
      <c r="SQD307" s="18"/>
      <c r="SQE307" s="18"/>
      <c r="SQF307" s="18"/>
      <c r="SQG307" s="18"/>
      <c r="SQH307" s="18"/>
      <c r="SQI307" s="18"/>
      <c r="SQJ307" s="18"/>
      <c r="SQK307" s="18"/>
      <c r="SQL307" s="18"/>
      <c r="SQM307" s="18"/>
      <c r="SQN307" s="18"/>
      <c r="SQO307" s="18"/>
      <c r="SQP307" s="18"/>
      <c r="SQQ307" s="18"/>
      <c r="SQR307" s="18"/>
      <c r="SQS307" s="18"/>
      <c r="SQT307" s="18"/>
      <c r="SQU307" s="18"/>
      <c r="SQV307" s="18"/>
      <c r="SQW307" s="18"/>
      <c r="SQX307" s="18"/>
      <c r="SQY307" s="18"/>
      <c r="SQZ307" s="18"/>
      <c r="SRA307" s="18"/>
      <c r="SRB307" s="18"/>
      <c r="SRC307" s="18"/>
      <c r="SRD307" s="18"/>
      <c r="SRE307" s="18"/>
      <c r="SRF307" s="18"/>
      <c r="SRG307" s="18"/>
      <c r="SRH307" s="18"/>
      <c r="SRI307" s="18"/>
      <c r="SRJ307" s="18"/>
      <c r="SRK307" s="18"/>
      <c r="SRL307" s="18"/>
      <c r="SRM307" s="18"/>
      <c r="SRN307" s="18"/>
      <c r="SRO307" s="18"/>
      <c r="SRP307" s="18"/>
      <c r="SRQ307" s="18"/>
      <c r="SRR307" s="18"/>
      <c r="SRS307" s="18"/>
      <c r="SRT307" s="18"/>
      <c r="SRU307" s="18"/>
      <c r="SRV307" s="18"/>
      <c r="SRW307" s="18"/>
      <c r="SRX307" s="18"/>
      <c r="SRY307" s="18"/>
      <c r="SRZ307" s="18"/>
      <c r="SSA307" s="18"/>
      <c r="SSB307" s="18"/>
      <c r="SSC307" s="18"/>
      <c r="SSD307" s="18"/>
      <c r="SSE307" s="18"/>
      <c r="SSF307" s="18"/>
      <c r="SSG307" s="18"/>
      <c r="SSH307" s="18"/>
      <c r="SSI307" s="18"/>
      <c r="SSJ307" s="18"/>
      <c r="SSK307" s="18"/>
      <c r="SSL307" s="18"/>
      <c r="SSM307" s="18"/>
      <c r="SSN307" s="18"/>
      <c r="SSO307" s="18"/>
      <c r="SSP307" s="18"/>
      <c r="SSQ307" s="18"/>
      <c r="SSR307" s="18"/>
      <c r="SSS307" s="18"/>
      <c r="SST307" s="18"/>
      <c r="SSU307" s="18"/>
      <c r="SSV307" s="18"/>
      <c r="SSW307" s="18"/>
      <c r="SSX307" s="18"/>
      <c r="SSY307" s="18"/>
      <c r="SSZ307" s="18"/>
      <c r="STA307" s="18"/>
      <c r="STB307" s="18"/>
      <c r="STC307" s="18"/>
      <c r="STD307" s="18"/>
      <c r="STE307" s="18"/>
      <c r="STF307" s="18"/>
      <c r="STG307" s="18"/>
      <c r="STH307" s="18"/>
      <c r="STI307" s="18"/>
      <c r="STJ307" s="18"/>
      <c r="STK307" s="18"/>
      <c r="STL307" s="18"/>
      <c r="STM307" s="18"/>
      <c r="STN307" s="18"/>
      <c r="STO307" s="18"/>
      <c r="STP307" s="18"/>
      <c r="STQ307" s="18"/>
      <c r="STR307" s="18"/>
      <c r="STS307" s="18"/>
      <c r="STT307" s="18"/>
      <c r="STU307" s="18"/>
      <c r="STV307" s="18"/>
      <c r="STW307" s="18"/>
      <c r="STX307" s="18"/>
      <c r="STY307" s="18"/>
      <c r="STZ307" s="18"/>
      <c r="SUA307" s="18"/>
      <c r="SUB307" s="18"/>
      <c r="SUC307" s="18"/>
      <c r="SUD307" s="18"/>
      <c r="SUE307" s="18"/>
      <c r="SUF307" s="18"/>
      <c r="SUG307" s="18"/>
      <c r="SUH307" s="18"/>
      <c r="SUI307" s="18"/>
      <c r="SUJ307" s="18"/>
      <c r="SUK307" s="18"/>
      <c r="SUL307" s="18"/>
      <c r="SUM307" s="18"/>
      <c r="SUN307" s="18"/>
      <c r="SUO307" s="18"/>
      <c r="SUP307" s="18"/>
      <c r="SUQ307" s="18"/>
      <c r="SUR307" s="18"/>
      <c r="SUS307" s="18"/>
      <c r="SUT307" s="18"/>
      <c r="SUU307" s="18"/>
      <c r="SUV307" s="18"/>
      <c r="SUW307" s="18"/>
      <c r="SUX307" s="18"/>
      <c r="SUY307" s="18"/>
      <c r="SUZ307" s="18"/>
      <c r="SVA307" s="18"/>
      <c r="SVB307" s="18"/>
      <c r="SVC307" s="18"/>
      <c r="SVD307" s="18"/>
      <c r="SVE307" s="18"/>
      <c r="SVF307" s="18"/>
      <c r="SVG307" s="18"/>
      <c r="SVH307" s="18"/>
      <c r="SVI307" s="18"/>
      <c r="SVJ307" s="18"/>
      <c r="SVK307" s="18"/>
      <c r="SVL307" s="18"/>
      <c r="SVM307" s="18"/>
      <c r="SVN307" s="18"/>
      <c r="SVO307" s="18"/>
      <c r="SVP307" s="18"/>
      <c r="SVQ307" s="18"/>
      <c r="SVR307" s="18"/>
      <c r="SVS307" s="18"/>
      <c r="SVT307" s="18"/>
      <c r="SVU307" s="18"/>
      <c r="SVV307" s="18"/>
      <c r="SVW307" s="18"/>
      <c r="SVX307" s="18"/>
      <c r="SVY307" s="18"/>
      <c r="SVZ307" s="18"/>
      <c r="SWA307" s="18"/>
      <c r="SWB307" s="18"/>
      <c r="SWC307" s="18"/>
      <c r="SWD307" s="18"/>
      <c r="SWE307" s="18"/>
      <c r="SWF307" s="18"/>
      <c r="SWG307" s="18"/>
      <c r="SWH307" s="18"/>
      <c r="SWI307" s="18"/>
      <c r="SWJ307" s="18"/>
      <c r="SWK307" s="18"/>
      <c r="SWL307" s="18"/>
      <c r="SWM307" s="18"/>
      <c r="SWN307" s="18"/>
      <c r="SWO307" s="18"/>
      <c r="SWP307" s="18"/>
      <c r="SWQ307" s="18"/>
      <c r="SWR307" s="18"/>
      <c r="SWS307" s="18"/>
      <c r="SWT307" s="18"/>
      <c r="SWU307" s="18"/>
      <c r="SWV307" s="18"/>
      <c r="SWW307" s="18"/>
      <c r="SWX307" s="18"/>
      <c r="SWY307" s="18"/>
      <c r="SWZ307" s="18"/>
      <c r="SXA307" s="18"/>
      <c r="SXB307" s="18"/>
      <c r="SXC307" s="18"/>
      <c r="SXD307" s="18"/>
      <c r="SXE307" s="18"/>
      <c r="SXF307" s="18"/>
      <c r="SXG307" s="18"/>
      <c r="SXH307" s="18"/>
      <c r="SXI307" s="18"/>
      <c r="SXJ307" s="18"/>
      <c r="SXK307" s="18"/>
      <c r="SXL307" s="18"/>
      <c r="SXM307" s="18"/>
      <c r="SXN307" s="18"/>
      <c r="SXO307" s="18"/>
      <c r="SXP307" s="18"/>
      <c r="SXQ307" s="18"/>
      <c r="SXR307" s="18"/>
      <c r="SXS307" s="18"/>
      <c r="SXT307" s="18"/>
      <c r="SXU307" s="18"/>
      <c r="SXV307" s="18"/>
      <c r="SXW307" s="18"/>
      <c r="SXX307" s="18"/>
      <c r="SXY307" s="18"/>
      <c r="SXZ307" s="18"/>
      <c r="SYA307" s="18"/>
      <c r="SYB307" s="18"/>
      <c r="SYC307" s="18"/>
      <c r="SYD307" s="18"/>
      <c r="SYE307" s="18"/>
      <c r="SYF307" s="18"/>
      <c r="SYG307" s="18"/>
      <c r="SYH307" s="18"/>
      <c r="SYI307" s="18"/>
      <c r="SYJ307" s="18"/>
      <c r="SYK307" s="18"/>
      <c r="SYL307" s="18"/>
      <c r="SYM307" s="18"/>
      <c r="SYN307" s="18"/>
      <c r="SYO307" s="18"/>
      <c r="SYP307" s="18"/>
      <c r="SYQ307" s="18"/>
      <c r="SYR307" s="18"/>
      <c r="SYS307" s="18"/>
      <c r="SYT307" s="18"/>
      <c r="SYU307" s="18"/>
      <c r="SYV307" s="18"/>
      <c r="SYW307" s="18"/>
      <c r="SYX307" s="18"/>
      <c r="SYY307" s="18"/>
      <c r="SYZ307" s="18"/>
      <c r="SZA307" s="18"/>
      <c r="SZB307" s="18"/>
      <c r="SZC307" s="18"/>
      <c r="SZD307" s="18"/>
      <c r="SZE307" s="18"/>
      <c r="SZF307" s="18"/>
      <c r="SZG307" s="18"/>
      <c r="SZH307" s="18"/>
      <c r="SZI307" s="18"/>
      <c r="SZJ307" s="18"/>
      <c r="SZK307" s="18"/>
      <c r="SZL307" s="18"/>
      <c r="SZM307" s="18"/>
      <c r="SZN307" s="18"/>
      <c r="SZO307" s="18"/>
      <c r="SZP307" s="18"/>
      <c r="SZQ307" s="18"/>
      <c r="SZR307" s="18"/>
      <c r="SZS307" s="18"/>
      <c r="SZT307" s="18"/>
      <c r="SZU307" s="18"/>
      <c r="SZV307" s="18"/>
      <c r="SZW307" s="18"/>
      <c r="SZX307" s="18"/>
      <c r="SZY307" s="18"/>
      <c r="SZZ307" s="18"/>
      <c r="TAA307" s="18"/>
      <c r="TAB307" s="18"/>
      <c r="TAC307" s="18"/>
      <c r="TAD307" s="18"/>
      <c r="TAE307" s="18"/>
      <c r="TAF307" s="18"/>
      <c r="TAG307" s="18"/>
      <c r="TAH307" s="18"/>
      <c r="TAI307" s="18"/>
      <c r="TAJ307" s="18"/>
      <c r="TAK307" s="18"/>
      <c r="TAL307" s="18"/>
      <c r="TAM307" s="18"/>
      <c r="TAN307" s="18"/>
      <c r="TAO307" s="18"/>
      <c r="TAP307" s="18"/>
      <c r="TAQ307" s="18"/>
      <c r="TAR307" s="18"/>
      <c r="TAS307" s="18"/>
      <c r="TAT307" s="18"/>
      <c r="TAU307" s="18"/>
      <c r="TAV307" s="18"/>
      <c r="TAW307" s="18"/>
      <c r="TAX307" s="18"/>
      <c r="TAY307" s="18"/>
      <c r="TAZ307" s="18"/>
      <c r="TBA307" s="18"/>
      <c r="TBB307" s="18"/>
      <c r="TBC307" s="18"/>
      <c r="TBD307" s="18"/>
      <c r="TBE307" s="18"/>
      <c r="TBF307" s="18"/>
      <c r="TBG307" s="18"/>
      <c r="TBH307" s="18"/>
      <c r="TBI307" s="18"/>
      <c r="TBJ307" s="18"/>
      <c r="TBK307" s="18"/>
      <c r="TBL307" s="18"/>
      <c r="TBM307" s="18"/>
      <c r="TBN307" s="18"/>
      <c r="TBO307" s="18"/>
      <c r="TBP307" s="18"/>
      <c r="TBQ307" s="18"/>
      <c r="TBR307" s="18"/>
      <c r="TBS307" s="18"/>
      <c r="TBT307" s="18"/>
      <c r="TBU307" s="18"/>
      <c r="TBV307" s="18"/>
      <c r="TBW307" s="18"/>
      <c r="TBX307" s="18"/>
      <c r="TBY307" s="18"/>
      <c r="TBZ307" s="18"/>
      <c r="TCA307" s="18"/>
      <c r="TCB307" s="18"/>
      <c r="TCC307" s="18"/>
      <c r="TCD307" s="18"/>
      <c r="TCE307" s="18"/>
      <c r="TCF307" s="18"/>
      <c r="TCG307" s="18"/>
      <c r="TCH307" s="18"/>
      <c r="TCI307" s="18"/>
      <c r="TCJ307" s="18"/>
      <c r="TCK307" s="18"/>
      <c r="TCL307" s="18"/>
      <c r="TCM307" s="18"/>
      <c r="TCN307" s="18"/>
      <c r="TCO307" s="18"/>
      <c r="TCP307" s="18"/>
      <c r="TCQ307" s="18"/>
      <c r="TCR307" s="18"/>
      <c r="TCS307" s="18"/>
      <c r="TCT307" s="18"/>
      <c r="TCU307" s="18"/>
      <c r="TCV307" s="18"/>
      <c r="TCW307" s="18"/>
      <c r="TCX307" s="18"/>
      <c r="TCY307" s="18"/>
      <c r="TCZ307" s="18"/>
      <c r="TDA307" s="18"/>
      <c r="TDB307" s="18"/>
      <c r="TDC307" s="18"/>
      <c r="TDD307" s="18"/>
      <c r="TDE307" s="18"/>
      <c r="TDF307" s="18"/>
      <c r="TDG307" s="18"/>
      <c r="TDH307" s="18"/>
      <c r="TDI307" s="18"/>
      <c r="TDJ307" s="18"/>
      <c r="TDK307" s="18"/>
      <c r="TDL307" s="18"/>
      <c r="TDM307" s="18"/>
      <c r="TDN307" s="18"/>
      <c r="TDO307" s="18"/>
      <c r="TDP307" s="18"/>
      <c r="TDQ307" s="18"/>
      <c r="TDR307" s="18"/>
      <c r="TDS307" s="18"/>
      <c r="TDT307" s="18"/>
      <c r="TDU307" s="18"/>
      <c r="TDV307" s="18"/>
      <c r="TDW307" s="18"/>
      <c r="TDX307" s="18"/>
      <c r="TDY307" s="18"/>
      <c r="TDZ307" s="18"/>
      <c r="TEA307" s="18"/>
      <c r="TEB307" s="18"/>
      <c r="TEC307" s="18"/>
      <c r="TED307" s="18"/>
      <c r="TEE307" s="18"/>
      <c r="TEF307" s="18"/>
      <c r="TEG307" s="18"/>
      <c r="TEH307" s="18"/>
      <c r="TEI307" s="18"/>
      <c r="TEJ307" s="18"/>
      <c r="TEK307" s="18"/>
      <c r="TEL307" s="18"/>
      <c r="TEM307" s="18"/>
      <c r="TEN307" s="18"/>
      <c r="TEO307" s="18"/>
      <c r="TEP307" s="18"/>
      <c r="TEQ307" s="18"/>
      <c r="TER307" s="18"/>
      <c r="TES307" s="18"/>
      <c r="TET307" s="18"/>
      <c r="TEU307" s="18"/>
      <c r="TEV307" s="18"/>
      <c r="TEW307" s="18"/>
      <c r="TEX307" s="18"/>
      <c r="TEY307" s="18"/>
      <c r="TEZ307" s="18"/>
      <c r="TFA307" s="18"/>
      <c r="TFB307" s="18"/>
      <c r="TFC307" s="18"/>
      <c r="TFD307" s="18"/>
      <c r="TFE307" s="18"/>
      <c r="TFF307" s="18"/>
      <c r="TFG307" s="18"/>
      <c r="TFH307" s="18"/>
      <c r="TFI307" s="18"/>
      <c r="TFJ307" s="18"/>
      <c r="TFK307" s="18"/>
      <c r="TFL307" s="18"/>
      <c r="TFM307" s="18"/>
      <c r="TFN307" s="18"/>
      <c r="TFO307" s="18"/>
      <c r="TFP307" s="18"/>
      <c r="TFQ307" s="18"/>
      <c r="TFR307" s="18"/>
      <c r="TFS307" s="18"/>
      <c r="TFT307" s="18"/>
      <c r="TFU307" s="18"/>
      <c r="TFV307" s="18"/>
      <c r="TFW307" s="18"/>
      <c r="TFX307" s="18"/>
      <c r="TFY307" s="18"/>
      <c r="TFZ307" s="18"/>
      <c r="TGA307" s="18"/>
      <c r="TGB307" s="18"/>
      <c r="TGC307" s="18"/>
      <c r="TGD307" s="18"/>
      <c r="TGE307" s="18"/>
      <c r="TGF307" s="18"/>
      <c r="TGG307" s="18"/>
      <c r="TGH307" s="18"/>
      <c r="TGI307" s="18"/>
      <c r="TGJ307" s="18"/>
      <c r="TGK307" s="18"/>
      <c r="TGL307" s="18"/>
      <c r="TGM307" s="18"/>
      <c r="TGN307" s="18"/>
      <c r="TGO307" s="18"/>
      <c r="TGP307" s="18"/>
      <c r="TGQ307" s="18"/>
      <c r="TGR307" s="18"/>
      <c r="TGS307" s="18"/>
      <c r="TGT307" s="18"/>
      <c r="TGU307" s="18"/>
      <c r="TGV307" s="18"/>
      <c r="TGW307" s="18"/>
      <c r="TGX307" s="18"/>
      <c r="TGY307" s="18"/>
      <c r="TGZ307" s="18"/>
      <c r="THA307" s="18"/>
      <c r="THB307" s="18"/>
      <c r="THC307" s="18"/>
      <c r="THD307" s="18"/>
      <c r="THE307" s="18"/>
      <c r="THF307" s="18"/>
      <c r="THG307" s="18"/>
      <c r="THH307" s="18"/>
      <c r="THI307" s="18"/>
      <c r="THJ307" s="18"/>
      <c r="THK307" s="18"/>
      <c r="THL307" s="18"/>
      <c r="THM307" s="18"/>
      <c r="THN307" s="18"/>
      <c r="THO307" s="18"/>
      <c r="THP307" s="18"/>
      <c r="THQ307" s="18"/>
      <c r="THR307" s="18"/>
      <c r="THS307" s="18"/>
      <c r="THT307" s="18"/>
      <c r="THU307" s="18"/>
      <c r="THV307" s="18"/>
      <c r="THW307" s="18"/>
      <c r="THX307" s="18"/>
      <c r="THY307" s="18"/>
      <c r="THZ307" s="18"/>
      <c r="TIA307" s="18"/>
      <c r="TIB307" s="18"/>
      <c r="TIC307" s="18"/>
      <c r="TID307" s="18"/>
      <c r="TIE307" s="18"/>
      <c r="TIF307" s="18"/>
      <c r="TIG307" s="18"/>
      <c r="TIH307" s="18"/>
      <c r="TII307" s="18"/>
      <c r="TIJ307" s="18"/>
      <c r="TIK307" s="18"/>
      <c r="TIL307" s="18"/>
      <c r="TIM307" s="18"/>
      <c r="TIN307" s="18"/>
      <c r="TIO307" s="18"/>
      <c r="TIP307" s="18"/>
      <c r="TIQ307" s="18"/>
      <c r="TIR307" s="18"/>
      <c r="TIS307" s="18"/>
      <c r="TIT307" s="18"/>
      <c r="TIU307" s="18"/>
      <c r="TIV307" s="18"/>
      <c r="TIW307" s="18"/>
      <c r="TIX307" s="18"/>
      <c r="TIY307" s="18"/>
      <c r="TIZ307" s="18"/>
      <c r="TJA307" s="18"/>
      <c r="TJB307" s="18"/>
      <c r="TJC307" s="18"/>
      <c r="TJD307" s="18"/>
      <c r="TJE307" s="18"/>
      <c r="TJF307" s="18"/>
      <c r="TJG307" s="18"/>
      <c r="TJH307" s="18"/>
      <c r="TJI307" s="18"/>
      <c r="TJJ307" s="18"/>
      <c r="TJK307" s="18"/>
      <c r="TJL307" s="18"/>
      <c r="TJM307" s="18"/>
      <c r="TJN307" s="18"/>
      <c r="TJO307" s="18"/>
      <c r="TJP307" s="18"/>
      <c r="TJQ307" s="18"/>
      <c r="TJR307" s="18"/>
      <c r="TJS307" s="18"/>
      <c r="TJT307" s="18"/>
      <c r="TJU307" s="18"/>
      <c r="TJV307" s="18"/>
      <c r="TJW307" s="18"/>
      <c r="TJX307" s="18"/>
      <c r="TJY307" s="18"/>
      <c r="TJZ307" s="18"/>
      <c r="TKA307" s="18"/>
      <c r="TKB307" s="18"/>
      <c r="TKC307" s="18"/>
      <c r="TKD307" s="18"/>
      <c r="TKE307" s="18"/>
      <c r="TKF307" s="18"/>
      <c r="TKG307" s="18"/>
      <c r="TKH307" s="18"/>
      <c r="TKI307" s="18"/>
      <c r="TKJ307" s="18"/>
      <c r="TKK307" s="18"/>
      <c r="TKL307" s="18"/>
      <c r="TKM307" s="18"/>
      <c r="TKN307" s="18"/>
      <c r="TKO307" s="18"/>
      <c r="TKP307" s="18"/>
      <c r="TKQ307" s="18"/>
      <c r="TKR307" s="18"/>
      <c r="TKS307" s="18"/>
      <c r="TKT307" s="18"/>
      <c r="TKU307" s="18"/>
      <c r="TKV307" s="18"/>
      <c r="TKW307" s="18"/>
      <c r="TKX307" s="18"/>
      <c r="TKY307" s="18"/>
      <c r="TKZ307" s="18"/>
      <c r="TLA307" s="18"/>
      <c r="TLB307" s="18"/>
      <c r="TLC307" s="18"/>
      <c r="TLD307" s="18"/>
      <c r="TLE307" s="18"/>
      <c r="TLF307" s="18"/>
      <c r="TLG307" s="18"/>
      <c r="TLH307" s="18"/>
      <c r="TLI307" s="18"/>
      <c r="TLJ307" s="18"/>
      <c r="TLK307" s="18"/>
      <c r="TLL307" s="18"/>
      <c r="TLM307" s="18"/>
      <c r="TLN307" s="18"/>
      <c r="TLO307" s="18"/>
      <c r="TLP307" s="18"/>
      <c r="TLQ307" s="18"/>
      <c r="TLR307" s="18"/>
      <c r="TLS307" s="18"/>
      <c r="TLT307" s="18"/>
      <c r="TLU307" s="18"/>
      <c r="TLV307" s="18"/>
      <c r="TLW307" s="18"/>
      <c r="TLX307" s="18"/>
      <c r="TLY307" s="18"/>
      <c r="TLZ307" s="18"/>
      <c r="TMA307" s="18"/>
      <c r="TMB307" s="18"/>
      <c r="TMC307" s="18"/>
      <c r="TMD307" s="18"/>
      <c r="TME307" s="18"/>
      <c r="TMF307" s="18"/>
      <c r="TMG307" s="18"/>
      <c r="TMH307" s="18"/>
      <c r="TMI307" s="18"/>
      <c r="TMJ307" s="18"/>
      <c r="TMK307" s="18"/>
      <c r="TML307" s="18"/>
      <c r="TMM307" s="18"/>
      <c r="TMN307" s="18"/>
      <c r="TMO307" s="18"/>
      <c r="TMP307" s="18"/>
      <c r="TMQ307" s="18"/>
      <c r="TMR307" s="18"/>
      <c r="TMS307" s="18"/>
      <c r="TMT307" s="18"/>
      <c r="TMU307" s="18"/>
      <c r="TMV307" s="18"/>
      <c r="TMW307" s="18"/>
      <c r="TMX307" s="18"/>
      <c r="TMY307" s="18"/>
      <c r="TMZ307" s="18"/>
      <c r="TNA307" s="18"/>
      <c r="TNB307" s="18"/>
      <c r="TNC307" s="18"/>
      <c r="TND307" s="18"/>
      <c r="TNE307" s="18"/>
      <c r="TNF307" s="18"/>
      <c r="TNG307" s="18"/>
      <c r="TNH307" s="18"/>
      <c r="TNI307" s="18"/>
      <c r="TNJ307" s="18"/>
      <c r="TNK307" s="18"/>
      <c r="TNL307" s="18"/>
      <c r="TNM307" s="18"/>
      <c r="TNN307" s="18"/>
      <c r="TNO307" s="18"/>
      <c r="TNP307" s="18"/>
      <c r="TNQ307" s="18"/>
      <c r="TNR307" s="18"/>
      <c r="TNS307" s="18"/>
      <c r="TNT307" s="18"/>
      <c r="TNU307" s="18"/>
      <c r="TNV307" s="18"/>
      <c r="TNW307" s="18"/>
      <c r="TNX307" s="18"/>
      <c r="TNY307" s="18"/>
      <c r="TNZ307" s="18"/>
      <c r="TOA307" s="18"/>
      <c r="TOB307" s="18"/>
      <c r="TOC307" s="18"/>
      <c r="TOD307" s="18"/>
      <c r="TOE307" s="18"/>
      <c r="TOF307" s="18"/>
      <c r="TOG307" s="18"/>
      <c r="TOH307" s="18"/>
      <c r="TOI307" s="18"/>
      <c r="TOJ307" s="18"/>
      <c r="TOK307" s="18"/>
      <c r="TOL307" s="18"/>
      <c r="TOM307" s="18"/>
      <c r="TON307" s="18"/>
      <c r="TOO307" s="18"/>
      <c r="TOP307" s="18"/>
      <c r="TOQ307" s="18"/>
      <c r="TOR307" s="18"/>
      <c r="TOS307" s="18"/>
      <c r="TOT307" s="18"/>
      <c r="TOU307" s="18"/>
      <c r="TOV307" s="18"/>
      <c r="TOW307" s="18"/>
      <c r="TOX307" s="18"/>
      <c r="TOY307" s="18"/>
      <c r="TOZ307" s="18"/>
      <c r="TPA307" s="18"/>
      <c r="TPB307" s="18"/>
      <c r="TPC307" s="18"/>
      <c r="TPD307" s="18"/>
      <c r="TPE307" s="18"/>
      <c r="TPF307" s="18"/>
      <c r="TPG307" s="18"/>
      <c r="TPH307" s="18"/>
      <c r="TPI307" s="18"/>
      <c r="TPJ307" s="18"/>
      <c r="TPK307" s="18"/>
      <c r="TPL307" s="18"/>
      <c r="TPM307" s="18"/>
      <c r="TPN307" s="18"/>
      <c r="TPO307" s="18"/>
      <c r="TPP307" s="18"/>
      <c r="TPQ307" s="18"/>
      <c r="TPR307" s="18"/>
      <c r="TPS307" s="18"/>
      <c r="TPT307" s="18"/>
      <c r="TPU307" s="18"/>
      <c r="TPV307" s="18"/>
      <c r="TPW307" s="18"/>
      <c r="TPX307" s="18"/>
      <c r="TPY307" s="18"/>
      <c r="TPZ307" s="18"/>
      <c r="TQA307" s="18"/>
      <c r="TQB307" s="18"/>
      <c r="TQC307" s="18"/>
      <c r="TQD307" s="18"/>
      <c r="TQE307" s="18"/>
      <c r="TQF307" s="18"/>
      <c r="TQG307" s="18"/>
      <c r="TQH307" s="18"/>
      <c r="TQI307" s="18"/>
      <c r="TQJ307" s="18"/>
      <c r="TQK307" s="18"/>
      <c r="TQL307" s="18"/>
      <c r="TQM307" s="18"/>
      <c r="TQN307" s="18"/>
      <c r="TQO307" s="18"/>
      <c r="TQP307" s="18"/>
      <c r="TQQ307" s="18"/>
      <c r="TQR307" s="18"/>
      <c r="TQS307" s="18"/>
      <c r="TQT307" s="18"/>
      <c r="TQU307" s="18"/>
      <c r="TQV307" s="18"/>
      <c r="TQW307" s="18"/>
      <c r="TQX307" s="18"/>
      <c r="TQY307" s="18"/>
      <c r="TQZ307" s="18"/>
      <c r="TRA307" s="18"/>
      <c r="TRB307" s="18"/>
      <c r="TRC307" s="18"/>
      <c r="TRD307" s="18"/>
      <c r="TRE307" s="18"/>
      <c r="TRF307" s="18"/>
      <c r="TRG307" s="18"/>
      <c r="TRH307" s="18"/>
      <c r="TRI307" s="18"/>
      <c r="TRJ307" s="18"/>
      <c r="TRK307" s="18"/>
      <c r="TRL307" s="18"/>
      <c r="TRM307" s="18"/>
      <c r="TRN307" s="18"/>
      <c r="TRO307" s="18"/>
      <c r="TRP307" s="18"/>
      <c r="TRQ307" s="18"/>
      <c r="TRR307" s="18"/>
      <c r="TRS307" s="18"/>
      <c r="TRT307" s="18"/>
      <c r="TRU307" s="18"/>
      <c r="TRV307" s="18"/>
      <c r="TRW307" s="18"/>
      <c r="TRX307" s="18"/>
      <c r="TRY307" s="18"/>
      <c r="TRZ307" s="18"/>
      <c r="TSA307" s="18"/>
      <c r="TSB307" s="18"/>
      <c r="TSC307" s="18"/>
      <c r="TSD307" s="18"/>
      <c r="TSE307" s="18"/>
      <c r="TSF307" s="18"/>
      <c r="TSG307" s="18"/>
      <c r="TSH307" s="18"/>
      <c r="TSI307" s="18"/>
      <c r="TSJ307" s="18"/>
      <c r="TSK307" s="18"/>
      <c r="TSL307" s="18"/>
      <c r="TSM307" s="18"/>
      <c r="TSN307" s="18"/>
      <c r="TSO307" s="18"/>
      <c r="TSP307" s="18"/>
      <c r="TSQ307" s="18"/>
      <c r="TSR307" s="18"/>
      <c r="TSS307" s="18"/>
      <c r="TST307" s="18"/>
      <c r="TSU307" s="18"/>
      <c r="TSV307" s="18"/>
      <c r="TSW307" s="18"/>
      <c r="TSX307" s="18"/>
      <c r="TSY307" s="18"/>
      <c r="TSZ307" s="18"/>
      <c r="TTA307" s="18"/>
      <c r="TTB307" s="18"/>
      <c r="TTC307" s="18"/>
      <c r="TTD307" s="18"/>
      <c r="TTE307" s="18"/>
      <c r="TTF307" s="18"/>
      <c r="TTG307" s="18"/>
      <c r="TTH307" s="18"/>
      <c r="TTI307" s="18"/>
      <c r="TTJ307" s="18"/>
      <c r="TTK307" s="18"/>
      <c r="TTL307" s="18"/>
      <c r="TTM307" s="18"/>
      <c r="TTN307" s="18"/>
      <c r="TTO307" s="18"/>
      <c r="TTP307" s="18"/>
      <c r="TTQ307" s="18"/>
      <c r="TTR307" s="18"/>
      <c r="TTS307" s="18"/>
      <c r="TTT307" s="18"/>
      <c r="TTU307" s="18"/>
      <c r="TTV307" s="18"/>
      <c r="TTW307" s="18"/>
      <c r="TTX307" s="18"/>
      <c r="TTY307" s="18"/>
      <c r="TTZ307" s="18"/>
      <c r="TUA307" s="18"/>
      <c r="TUB307" s="18"/>
      <c r="TUC307" s="18"/>
      <c r="TUD307" s="18"/>
      <c r="TUE307" s="18"/>
      <c r="TUF307" s="18"/>
      <c r="TUG307" s="18"/>
      <c r="TUH307" s="18"/>
      <c r="TUI307" s="18"/>
      <c r="TUJ307" s="18"/>
      <c r="TUK307" s="18"/>
      <c r="TUL307" s="18"/>
      <c r="TUM307" s="18"/>
      <c r="TUN307" s="18"/>
      <c r="TUO307" s="18"/>
      <c r="TUP307" s="18"/>
      <c r="TUQ307" s="18"/>
      <c r="TUR307" s="18"/>
      <c r="TUS307" s="18"/>
      <c r="TUT307" s="18"/>
      <c r="TUU307" s="18"/>
      <c r="TUV307" s="18"/>
      <c r="TUW307" s="18"/>
      <c r="TUX307" s="18"/>
      <c r="TUY307" s="18"/>
      <c r="TUZ307" s="18"/>
      <c r="TVA307" s="18"/>
      <c r="TVB307" s="18"/>
      <c r="TVC307" s="18"/>
      <c r="TVD307" s="18"/>
      <c r="TVE307" s="18"/>
      <c r="TVF307" s="18"/>
      <c r="TVG307" s="18"/>
      <c r="TVH307" s="18"/>
      <c r="TVI307" s="18"/>
      <c r="TVJ307" s="18"/>
      <c r="TVK307" s="18"/>
      <c r="TVL307" s="18"/>
      <c r="TVM307" s="18"/>
      <c r="TVN307" s="18"/>
      <c r="TVO307" s="18"/>
      <c r="TVP307" s="18"/>
      <c r="TVQ307" s="18"/>
      <c r="TVR307" s="18"/>
      <c r="TVS307" s="18"/>
      <c r="TVT307" s="18"/>
      <c r="TVU307" s="18"/>
      <c r="TVV307" s="18"/>
      <c r="TVW307" s="18"/>
      <c r="TVX307" s="18"/>
      <c r="TVY307" s="18"/>
      <c r="TVZ307" s="18"/>
      <c r="TWA307" s="18"/>
      <c r="TWB307" s="18"/>
      <c r="TWC307" s="18"/>
      <c r="TWD307" s="18"/>
      <c r="TWE307" s="18"/>
      <c r="TWF307" s="18"/>
      <c r="TWG307" s="18"/>
      <c r="TWH307" s="18"/>
      <c r="TWI307" s="18"/>
      <c r="TWJ307" s="18"/>
      <c r="TWK307" s="18"/>
      <c r="TWL307" s="18"/>
      <c r="TWM307" s="18"/>
      <c r="TWN307" s="18"/>
      <c r="TWO307" s="18"/>
      <c r="TWP307" s="18"/>
      <c r="TWQ307" s="18"/>
      <c r="TWR307" s="18"/>
      <c r="TWS307" s="18"/>
      <c r="TWT307" s="18"/>
      <c r="TWU307" s="18"/>
      <c r="TWV307" s="18"/>
      <c r="TWW307" s="18"/>
      <c r="TWX307" s="18"/>
      <c r="TWY307" s="18"/>
      <c r="TWZ307" s="18"/>
      <c r="TXA307" s="18"/>
      <c r="TXB307" s="18"/>
      <c r="TXC307" s="18"/>
      <c r="TXD307" s="18"/>
      <c r="TXE307" s="18"/>
      <c r="TXF307" s="18"/>
      <c r="TXG307" s="18"/>
      <c r="TXH307" s="18"/>
      <c r="TXI307" s="18"/>
      <c r="TXJ307" s="18"/>
      <c r="TXK307" s="18"/>
      <c r="TXL307" s="18"/>
      <c r="TXM307" s="18"/>
      <c r="TXN307" s="18"/>
      <c r="TXO307" s="18"/>
      <c r="TXP307" s="18"/>
      <c r="TXQ307" s="18"/>
      <c r="TXR307" s="18"/>
      <c r="TXS307" s="18"/>
      <c r="TXT307" s="18"/>
      <c r="TXU307" s="18"/>
      <c r="TXV307" s="18"/>
      <c r="TXW307" s="18"/>
      <c r="TXX307" s="18"/>
      <c r="TXY307" s="18"/>
      <c r="TXZ307" s="18"/>
      <c r="TYA307" s="18"/>
      <c r="TYB307" s="18"/>
      <c r="TYC307" s="18"/>
      <c r="TYD307" s="18"/>
      <c r="TYE307" s="18"/>
      <c r="TYF307" s="18"/>
      <c r="TYG307" s="18"/>
      <c r="TYH307" s="18"/>
      <c r="TYI307" s="18"/>
      <c r="TYJ307" s="18"/>
      <c r="TYK307" s="18"/>
      <c r="TYL307" s="18"/>
      <c r="TYM307" s="18"/>
      <c r="TYN307" s="18"/>
      <c r="TYO307" s="18"/>
      <c r="TYP307" s="18"/>
      <c r="TYQ307" s="18"/>
      <c r="TYR307" s="18"/>
      <c r="TYS307" s="18"/>
      <c r="TYT307" s="18"/>
      <c r="TYU307" s="18"/>
      <c r="TYV307" s="18"/>
      <c r="TYW307" s="18"/>
      <c r="TYX307" s="18"/>
      <c r="TYY307" s="18"/>
      <c r="TYZ307" s="18"/>
      <c r="TZA307" s="18"/>
      <c r="TZB307" s="18"/>
      <c r="TZC307" s="18"/>
      <c r="TZD307" s="18"/>
      <c r="TZE307" s="18"/>
      <c r="TZF307" s="18"/>
      <c r="TZG307" s="18"/>
      <c r="TZH307" s="18"/>
      <c r="TZI307" s="18"/>
      <c r="TZJ307" s="18"/>
      <c r="TZK307" s="18"/>
      <c r="TZL307" s="18"/>
      <c r="TZM307" s="18"/>
      <c r="TZN307" s="18"/>
      <c r="TZO307" s="18"/>
      <c r="TZP307" s="18"/>
      <c r="TZQ307" s="18"/>
      <c r="TZR307" s="18"/>
      <c r="TZS307" s="18"/>
      <c r="TZT307" s="18"/>
      <c r="TZU307" s="18"/>
      <c r="TZV307" s="18"/>
      <c r="TZW307" s="18"/>
      <c r="TZX307" s="18"/>
      <c r="TZY307" s="18"/>
      <c r="TZZ307" s="18"/>
      <c r="UAA307" s="18"/>
      <c r="UAB307" s="18"/>
      <c r="UAC307" s="18"/>
      <c r="UAD307" s="18"/>
      <c r="UAE307" s="18"/>
      <c r="UAF307" s="18"/>
      <c r="UAG307" s="18"/>
      <c r="UAH307" s="18"/>
      <c r="UAI307" s="18"/>
      <c r="UAJ307" s="18"/>
      <c r="UAK307" s="18"/>
      <c r="UAL307" s="18"/>
      <c r="UAM307" s="18"/>
      <c r="UAN307" s="18"/>
      <c r="UAO307" s="18"/>
      <c r="UAP307" s="18"/>
      <c r="UAQ307" s="18"/>
      <c r="UAR307" s="18"/>
      <c r="UAS307" s="18"/>
      <c r="UAT307" s="18"/>
      <c r="UAU307" s="18"/>
      <c r="UAV307" s="18"/>
      <c r="UAW307" s="18"/>
      <c r="UAX307" s="18"/>
      <c r="UAY307" s="18"/>
      <c r="UAZ307" s="18"/>
      <c r="UBA307" s="18"/>
      <c r="UBB307" s="18"/>
      <c r="UBC307" s="18"/>
      <c r="UBD307" s="18"/>
      <c r="UBE307" s="18"/>
      <c r="UBF307" s="18"/>
      <c r="UBG307" s="18"/>
      <c r="UBH307" s="18"/>
      <c r="UBI307" s="18"/>
      <c r="UBJ307" s="18"/>
      <c r="UBK307" s="18"/>
      <c r="UBL307" s="18"/>
      <c r="UBM307" s="18"/>
      <c r="UBN307" s="18"/>
      <c r="UBO307" s="18"/>
      <c r="UBP307" s="18"/>
      <c r="UBQ307" s="18"/>
      <c r="UBR307" s="18"/>
      <c r="UBS307" s="18"/>
      <c r="UBT307" s="18"/>
      <c r="UBU307" s="18"/>
      <c r="UBV307" s="18"/>
      <c r="UBW307" s="18"/>
      <c r="UBX307" s="18"/>
      <c r="UBY307" s="18"/>
      <c r="UBZ307" s="18"/>
      <c r="UCA307" s="18"/>
      <c r="UCB307" s="18"/>
      <c r="UCC307" s="18"/>
      <c r="UCD307" s="18"/>
      <c r="UCE307" s="18"/>
      <c r="UCF307" s="18"/>
      <c r="UCG307" s="18"/>
      <c r="UCH307" s="18"/>
      <c r="UCI307" s="18"/>
      <c r="UCJ307" s="18"/>
      <c r="UCK307" s="18"/>
      <c r="UCL307" s="18"/>
      <c r="UCM307" s="18"/>
      <c r="UCN307" s="18"/>
      <c r="UCO307" s="18"/>
      <c r="UCP307" s="18"/>
      <c r="UCQ307" s="18"/>
      <c r="UCR307" s="18"/>
      <c r="UCS307" s="18"/>
      <c r="UCT307" s="18"/>
      <c r="UCU307" s="18"/>
      <c r="UCV307" s="18"/>
      <c r="UCW307" s="18"/>
      <c r="UCX307" s="18"/>
      <c r="UCY307" s="18"/>
      <c r="UCZ307" s="18"/>
      <c r="UDA307" s="18"/>
      <c r="UDB307" s="18"/>
      <c r="UDC307" s="18"/>
      <c r="UDD307" s="18"/>
      <c r="UDE307" s="18"/>
      <c r="UDF307" s="18"/>
      <c r="UDG307" s="18"/>
      <c r="UDH307" s="18"/>
      <c r="UDI307" s="18"/>
      <c r="UDJ307" s="18"/>
      <c r="UDK307" s="18"/>
      <c r="UDL307" s="18"/>
      <c r="UDM307" s="18"/>
      <c r="UDN307" s="18"/>
      <c r="UDO307" s="18"/>
      <c r="UDP307" s="18"/>
      <c r="UDQ307" s="18"/>
      <c r="UDR307" s="18"/>
      <c r="UDS307" s="18"/>
      <c r="UDT307" s="18"/>
      <c r="UDU307" s="18"/>
      <c r="UDV307" s="18"/>
      <c r="UDW307" s="18"/>
      <c r="UDX307" s="18"/>
      <c r="UDY307" s="18"/>
      <c r="UDZ307" s="18"/>
      <c r="UEA307" s="18"/>
      <c r="UEB307" s="18"/>
      <c r="UEC307" s="18"/>
      <c r="UED307" s="18"/>
      <c r="UEE307" s="18"/>
      <c r="UEF307" s="18"/>
      <c r="UEG307" s="18"/>
      <c r="UEH307" s="18"/>
      <c r="UEI307" s="18"/>
      <c r="UEJ307" s="18"/>
      <c r="UEK307" s="18"/>
      <c r="UEL307" s="18"/>
      <c r="UEM307" s="18"/>
      <c r="UEN307" s="18"/>
      <c r="UEO307" s="18"/>
      <c r="UEP307" s="18"/>
      <c r="UEQ307" s="18"/>
      <c r="UER307" s="18"/>
      <c r="UES307" s="18"/>
      <c r="UET307" s="18"/>
      <c r="UEU307" s="18"/>
      <c r="UEV307" s="18"/>
      <c r="UEW307" s="18"/>
      <c r="UEX307" s="18"/>
      <c r="UEY307" s="18"/>
      <c r="UEZ307" s="18"/>
      <c r="UFA307" s="18"/>
      <c r="UFB307" s="18"/>
      <c r="UFC307" s="18"/>
      <c r="UFD307" s="18"/>
      <c r="UFE307" s="18"/>
      <c r="UFF307" s="18"/>
      <c r="UFG307" s="18"/>
      <c r="UFH307" s="18"/>
      <c r="UFI307" s="18"/>
      <c r="UFJ307" s="18"/>
      <c r="UFK307" s="18"/>
      <c r="UFL307" s="18"/>
      <c r="UFM307" s="18"/>
      <c r="UFN307" s="18"/>
      <c r="UFO307" s="18"/>
      <c r="UFP307" s="18"/>
      <c r="UFQ307" s="18"/>
      <c r="UFR307" s="18"/>
      <c r="UFS307" s="18"/>
      <c r="UFT307" s="18"/>
      <c r="UFU307" s="18"/>
      <c r="UFV307" s="18"/>
      <c r="UFW307" s="18"/>
      <c r="UFX307" s="18"/>
      <c r="UFY307" s="18"/>
      <c r="UFZ307" s="18"/>
      <c r="UGA307" s="18"/>
      <c r="UGB307" s="18"/>
      <c r="UGC307" s="18"/>
      <c r="UGD307" s="18"/>
      <c r="UGE307" s="18"/>
      <c r="UGF307" s="18"/>
      <c r="UGG307" s="18"/>
      <c r="UGH307" s="18"/>
      <c r="UGI307" s="18"/>
      <c r="UGJ307" s="18"/>
      <c r="UGK307" s="18"/>
      <c r="UGL307" s="18"/>
      <c r="UGM307" s="18"/>
      <c r="UGN307" s="18"/>
      <c r="UGO307" s="18"/>
      <c r="UGP307" s="18"/>
      <c r="UGQ307" s="18"/>
      <c r="UGR307" s="18"/>
      <c r="UGS307" s="18"/>
      <c r="UGT307" s="18"/>
      <c r="UGU307" s="18"/>
      <c r="UGV307" s="18"/>
      <c r="UGW307" s="18"/>
      <c r="UGX307" s="18"/>
      <c r="UGY307" s="18"/>
      <c r="UGZ307" s="18"/>
      <c r="UHA307" s="18"/>
      <c r="UHB307" s="18"/>
      <c r="UHC307" s="18"/>
      <c r="UHD307" s="18"/>
      <c r="UHE307" s="18"/>
      <c r="UHF307" s="18"/>
      <c r="UHG307" s="18"/>
      <c r="UHH307" s="18"/>
      <c r="UHI307" s="18"/>
      <c r="UHJ307" s="18"/>
      <c r="UHK307" s="18"/>
      <c r="UHL307" s="18"/>
      <c r="UHM307" s="18"/>
      <c r="UHN307" s="18"/>
      <c r="UHO307" s="18"/>
      <c r="UHP307" s="18"/>
      <c r="UHQ307" s="18"/>
      <c r="UHR307" s="18"/>
      <c r="UHS307" s="18"/>
      <c r="UHT307" s="18"/>
      <c r="UHU307" s="18"/>
      <c r="UHV307" s="18"/>
      <c r="UHW307" s="18"/>
      <c r="UHX307" s="18"/>
      <c r="UHY307" s="18"/>
      <c r="UHZ307" s="18"/>
      <c r="UIA307" s="18"/>
      <c r="UIB307" s="18"/>
      <c r="UIC307" s="18"/>
      <c r="UID307" s="18"/>
      <c r="UIE307" s="18"/>
      <c r="UIF307" s="18"/>
      <c r="UIG307" s="18"/>
      <c r="UIH307" s="18"/>
      <c r="UII307" s="18"/>
      <c r="UIJ307" s="18"/>
      <c r="UIK307" s="18"/>
      <c r="UIL307" s="18"/>
      <c r="UIM307" s="18"/>
      <c r="UIN307" s="18"/>
      <c r="UIO307" s="18"/>
      <c r="UIP307" s="18"/>
      <c r="UIQ307" s="18"/>
      <c r="UIR307" s="18"/>
      <c r="UIS307" s="18"/>
      <c r="UIT307" s="18"/>
      <c r="UIU307" s="18"/>
      <c r="UIV307" s="18"/>
      <c r="UIW307" s="18"/>
      <c r="UIX307" s="18"/>
      <c r="UIY307" s="18"/>
      <c r="UIZ307" s="18"/>
      <c r="UJA307" s="18"/>
      <c r="UJB307" s="18"/>
      <c r="UJC307" s="18"/>
      <c r="UJD307" s="18"/>
      <c r="UJE307" s="18"/>
      <c r="UJF307" s="18"/>
      <c r="UJG307" s="18"/>
      <c r="UJH307" s="18"/>
      <c r="UJI307" s="18"/>
      <c r="UJJ307" s="18"/>
      <c r="UJK307" s="18"/>
      <c r="UJL307" s="18"/>
      <c r="UJM307" s="18"/>
      <c r="UJN307" s="18"/>
      <c r="UJO307" s="18"/>
      <c r="UJP307" s="18"/>
      <c r="UJQ307" s="18"/>
      <c r="UJR307" s="18"/>
      <c r="UJS307" s="18"/>
      <c r="UJT307" s="18"/>
      <c r="UJU307" s="18"/>
      <c r="UJV307" s="18"/>
      <c r="UJW307" s="18"/>
      <c r="UJX307" s="18"/>
      <c r="UJY307" s="18"/>
      <c r="UJZ307" s="18"/>
      <c r="UKA307" s="18"/>
      <c r="UKB307" s="18"/>
      <c r="UKC307" s="18"/>
      <c r="UKD307" s="18"/>
      <c r="UKE307" s="18"/>
      <c r="UKF307" s="18"/>
      <c r="UKG307" s="18"/>
      <c r="UKH307" s="18"/>
      <c r="UKI307" s="18"/>
      <c r="UKJ307" s="18"/>
      <c r="UKK307" s="18"/>
      <c r="UKL307" s="18"/>
      <c r="UKM307" s="18"/>
      <c r="UKN307" s="18"/>
      <c r="UKO307" s="18"/>
      <c r="UKP307" s="18"/>
      <c r="UKQ307" s="18"/>
      <c r="UKR307" s="18"/>
      <c r="UKS307" s="18"/>
      <c r="UKT307" s="18"/>
      <c r="UKU307" s="18"/>
      <c r="UKV307" s="18"/>
      <c r="UKW307" s="18"/>
      <c r="UKX307" s="18"/>
      <c r="UKY307" s="18"/>
      <c r="UKZ307" s="18"/>
      <c r="ULA307" s="18"/>
      <c r="ULB307" s="18"/>
      <c r="ULC307" s="18"/>
      <c r="ULD307" s="18"/>
      <c r="ULE307" s="18"/>
      <c r="ULF307" s="18"/>
      <c r="ULG307" s="18"/>
      <c r="ULH307" s="18"/>
      <c r="ULI307" s="18"/>
      <c r="ULJ307" s="18"/>
      <c r="ULK307" s="18"/>
      <c r="ULL307" s="18"/>
      <c r="ULM307" s="18"/>
      <c r="ULN307" s="18"/>
      <c r="ULO307" s="18"/>
      <c r="ULP307" s="18"/>
      <c r="ULQ307" s="18"/>
      <c r="ULR307" s="18"/>
      <c r="ULS307" s="18"/>
      <c r="ULT307" s="18"/>
      <c r="ULU307" s="18"/>
      <c r="ULV307" s="18"/>
      <c r="ULW307" s="18"/>
      <c r="ULX307" s="18"/>
      <c r="ULY307" s="18"/>
      <c r="ULZ307" s="18"/>
      <c r="UMA307" s="18"/>
      <c r="UMB307" s="18"/>
      <c r="UMC307" s="18"/>
      <c r="UMD307" s="18"/>
      <c r="UME307" s="18"/>
      <c r="UMF307" s="18"/>
      <c r="UMG307" s="18"/>
      <c r="UMH307" s="18"/>
      <c r="UMI307" s="18"/>
      <c r="UMJ307" s="18"/>
      <c r="UMK307" s="18"/>
      <c r="UML307" s="18"/>
      <c r="UMM307" s="18"/>
      <c r="UMN307" s="18"/>
      <c r="UMO307" s="18"/>
      <c r="UMP307" s="18"/>
      <c r="UMQ307" s="18"/>
      <c r="UMR307" s="18"/>
      <c r="UMS307" s="18"/>
      <c r="UMT307" s="18"/>
      <c r="UMU307" s="18"/>
      <c r="UMV307" s="18"/>
      <c r="UMW307" s="18"/>
      <c r="UMX307" s="18"/>
      <c r="UMY307" s="18"/>
      <c r="UMZ307" s="18"/>
      <c r="UNA307" s="18"/>
      <c r="UNB307" s="18"/>
      <c r="UNC307" s="18"/>
      <c r="UND307" s="18"/>
      <c r="UNE307" s="18"/>
      <c r="UNF307" s="18"/>
      <c r="UNG307" s="18"/>
      <c r="UNH307" s="18"/>
      <c r="UNI307" s="18"/>
      <c r="UNJ307" s="18"/>
      <c r="UNK307" s="18"/>
      <c r="UNL307" s="18"/>
      <c r="UNM307" s="18"/>
      <c r="UNN307" s="18"/>
      <c r="UNO307" s="18"/>
      <c r="UNP307" s="18"/>
      <c r="UNQ307" s="18"/>
      <c r="UNR307" s="18"/>
      <c r="UNS307" s="18"/>
      <c r="UNT307" s="18"/>
      <c r="UNU307" s="18"/>
      <c r="UNV307" s="18"/>
      <c r="UNW307" s="18"/>
      <c r="UNX307" s="18"/>
      <c r="UNY307" s="18"/>
      <c r="UNZ307" s="18"/>
      <c r="UOA307" s="18"/>
      <c r="UOB307" s="18"/>
      <c r="UOC307" s="18"/>
      <c r="UOD307" s="18"/>
      <c r="UOE307" s="18"/>
      <c r="UOF307" s="18"/>
      <c r="UOG307" s="18"/>
      <c r="UOH307" s="18"/>
      <c r="UOI307" s="18"/>
      <c r="UOJ307" s="18"/>
      <c r="UOK307" s="18"/>
      <c r="UOL307" s="18"/>
      <c r="UOM307" s="18"/>
      <c r="UON307" s="18"/>
      <c r="UOO307" s="18"/>
      <c r="UOP307" s="18"/>
      <c r="UOQ307" s="18"/>
      <c r="UOR307" s="18"/>
      <c r="UOS307" s="18"/>
      <c r="UOT307" s="18"/>
      <c r="UOU307" s="18"/>
      <c r="UOV307" s="18"/>
      <c r="UOW307" s="18"/>
      <c r="UOX307" s="18"/>
      <c r="UOY307" s="18"/>
      <c r="UOZ307" s="18"/>
      <c r="UPA307" s="18"/>
      <c r="UPB307" s="18"/>
      <c r="UPC307" s="18"/>
      <c r="UPD307" s="18"/>
      <c r="UPE307" s="18"/>
      <c r="UPF307" s="18"/>
      <c r="UPG307" s="18"/>
      <c r="UPH307" s="18"/>
      <c r="UPI307" s="18"/>
      <c r="UPJ307" s="18"/>
      <c r="UPK307" s="18"/>
      <c r="UPL307" s="18"/>
      <c r="UPM307" s="18"/>
      <c r="UPN307" s="18"/>
      <c r="UPO307" s="18"/>
      <c r="UPP307" s="18"/>
      <c r="UPQ307" s="18"/>
      <c r="UPR307" s="18"/>
      <c r="UPS307" s="18"/>
      <c r="UPT307" s="18"/>
      <c r="UPU307" s="18"/>
      <c r="UPV307" s="18"/>
      <c r="UPW307" s="18"/>
      <c r="UPX307" s="18"/>
      <c r="UPY307" s="18"/>
      <c r="UPZ307" s="18"/>
      <c r="UQA307" s="18"/>
      <c r="UQB307" s="18"/>
      <c r="UQC307" s="18"/>
      <c r="UQD307" s="18"/>
      <c r="UQE307" s="18"/>
      <c r="UQF307" s="18"/>
      <c r="UQG307" s="18"/>
      <c r="UQH307" s="18"/>
      <c r="UQI307" s="18"/>
      <c r="UQJ307" s="18"/>
      <c r="UQK307" s="18"/>
      <c r="UQL307" s="18"/>
      <c r="UQM307" s="18"/>
      <c r="UQN307" s="18"/>
      <c r="UQO307" s="18"/>
      <c r="UQP307" s="18"/>
      <c r="UQQ307" s="18"/>
      <c r="UQR307" s="18"/>
      <c r="UQS307" s="18"/>
      <c r="UQT307" s="18"/>
      <c r="UQU307" s="18"/>
      <c r="UQV307" s="18"/>
      <c r="UQW307" s="18"/>
      <c r="UQX307" s="18"/>
      <c r="UQY307" s="18"/>
      <c r="UQZ307" s="18"/>
      <c r="URA307" s="18"/>
      <c r="URB307" s="18"/>
      <c r="URC307" s="18"/>
      <c r="URD307" s="18"/>
      <c r="URE307" s="18"/>
      <c r="URF307" s="18"/>
      <c r="URG307" s="18"/>
      <c r="URH307" s="18"/>
      <c r="URI307" s="18"/>
      <c r="URJ307" s="18"/>
      <c r="URK307" s="18"/>
      <c r="URL307" s="18"/>
      <c r="URM307" s="18"/>
      <c r="URN307" s="18"/>
      <c r="URO307" s="18"/>
      <c r="URP307" s="18"/>
      <c r="URQ307" s="18"/>
      <c r="URR307" s="18"/>
      <c r="URS307" s="18"/>
      <c r="URT307" s="18"/>
      <c r="URU307" s="18"/>
      <c r="URV307" s="18"/>
      <c r="URW307" s="18"/>
      <c r="URX307" s="18"/>
      <c r="URY307" s="18"/>
      <c r="URZ307" s="18"/>
      <c r="USA307" s="18"/>
      <c r="USB307" s="18"/>
      <c r="USC307" s="18"/>
      <c r="USD307" s="18"/>
      <c r="USE307" s="18"/>
      <c r="USF307" s="18"/>
      <c r="USG307" s="18"/>
      <c r="USH307" s="18"/>
      <c r="USI307" s="18"/>
      <c r="USJ307" s="18"/>
      <c r="USK307" s="18"/>
      <c r="USL307" s="18"/>
      <c r="USM307" s="18"/>
      <c r="USN307" s="18"/>
      <c r="USO307" s="18"/>
      <c r="USP307" s="18"/>
      <c r="USQ307" s="18"/>
      <c r="USR307" s="18"/>
      <c r="USS307" s="18"/>
      <c r="UST307" s="18"/>
      <c r="USU307" s="18"/>
      <c r="USV307" s="18"/>
      <c r="USW307" s="18"/>
      <c r="USX307" s="18"/>
      <c r="USY307" s="18"/>
      <c r="USZ307" s="18"/>
      <c r="UTA307" s="18"/>
      <c r="UTB307" s="18"/>
      <c r="UTC307" s="18"/>
      <c r="UTD307" s="18"/>
      <c r="UTE307" s="18"/>
      <c r="UTF307" s="18"/>
      <c r="UTG307" s="18"/>
      <c r="UTH307" s="18"/>
      <c r="UTI307" s="18"/>
      <c r="UTJ307" s="18"/>
      <c r="UTK307" s="18"/>
      <c r="UTL307" s="18"/>
      <c r="UTM307" s="18"/>
      <c r="UTN307" s="18"/>
      <c r="UTO307" s="18"/>
      <c r="UTP307" s="18"/>
      <c r="UTQ307" s="18"/>
      <c r="UTR307" s="18"/>
      <c r="UTS307" s="18"/>
      <c r="UTT307" s="18"/>
      <c r="UTU307" s="18"/>
      <c r="UTV307" s="18"/>
      <c r="UTW307" s="18"/>
      <c r="UTX307" s="18"/>
      <c r="UTY307" s="18"/>
      <c r="UTZ307" s="18"/>
      <c r="UUA307" s="18"/>
      <c r="UUB307" s="18"/>
      <c r="UUC307" s="18"/>
      <c r="UUD307" s="18"/>
      <c r="UUE307" s="18"/>
      <c r="UUF307" s="18"/>
      <c r="UUG307" s="18"/>
      <c r="UUH307" s="18"/>
      <c r="UUI307" s="18"/>
      <c r="UUJ307" s="18"/>
      <c r="UUK307" s="18"/>
      <c r="UUL307" s="18"/>
      <c r="UUM307" s="18"/>
      <c r="UUN307" s="18"/>
      <c r="UUO307" s="18"/>
      <c r="UUP307" s="18"/>
      <c r="UUQ307" s="18"/>
      <c r="UUR307" s="18"/>
      <c r="UUS307" s="18"/>
      <c r="UUT307" s="18"/>
      <c r="UUU307" s="18"/>
      <c r="UUV307" s="18"/>
      <c r="UUW307" s="18"/>
      <c r="UUX307" s="18"/>
      <c r="UUY307" s="18"/>
      <c r="UUZ307" s="18"/>
      <c r="UVA307" s="18"/>
      <c r="UVB307" s="18"/>
      <c r="UVC307" s="18"/>
      <c r="UVD307" s="18"/>
      <c r="UVE307" s="18"/>
      <c r="UVF307" s="18"/>
      <c r="UVG307" s="18"/>
      <c r="UVH307" s="18"/>
      <c r="UVI307" s="18"/>
      <c r="UVJ307" s="18"/>
      <c r="UVK307" s="18"/>
      <c r="UVL307" s="18"/>
      <c r="UVM307" s="18"/>
      <c r="UVN307" s="18"/>
      <c r="UVO307" s="18"/>
      <c r="UVP307" s="18"/>
      <c r="UVQ307" s="18"/>
      <c r="UVR307" s="18"/>
      <c r="UVS307" s="18"/>
      <c r="UVT307" s="18"/>
      <c r="UVU307" s="18"/>
      <c r="UVV307" s="18"/>
      <c r="UVW307" s="18"/>
      <c r="UVX307" s="18"/>
      <c r="UVY307" s="18"/>
      <c r="UVZ307" s="18"/>
      <c r="UWA307" s="18"/>
      <c r="UWB307" s="18"/>
      <c r="UWC307" s="18"/>
      <c r="UWD307" s="18"/>
      <c r="UWE307" s="18"/>
      <c r="UWF307" s="18"/>
      <c r="UWG307" s="18"/>
      <c r="UWH307" s="18"/>
      <c r="UWI307" s="18"/>
      <c r="UWJ307" s="18"/>
      <c r="UWK307" s="18"/>
      <c r="UWL307" s="18"/>
      <c r="UWM307" s="18"/>
      <c r="UWN307" s="18"/>
      <c r="UWO307" s="18"/>
      <c r="UWP307" s="18"/>
      <c r="UWQ307" s="18"/>
      <c r="UWR307" s="18"/>
      <c r="UWS307" s="18"/>
      <c r="UWT307" s="18"/>
      <c r="UWU307" s="18"/>
      <c r="UWV307" s="18"/>
      <c r="UWW307" s="18"/>
      <c r="UWX307" s="18"/>
      <c r="UWY307" s="18"/>
      <c r="UWZ307" s="18"/>
      <c r="UXA307" s="18"/>
      <c r="UXB307" s="18"/>
      <c r="UXC307" s="18"/>
      <c r="UXD307" s="18"/>
      <c r="UXE307" s="18"/>
      <c r="UXF307" s="18"/>
      <c r="UXG307" s="18"/>
      <c r="UXH307" s="18"/>
      <c r="UXI307" s="18"/>
      <c r="UXJ307" s="18"/>
      <c r="UXK307" s="18"/>
      <c r="UXL307" s="18"/>
      <c r="UXM307" s="18"/>
      <c r="UXN307" s="18"/>
      <c r="UXO307" s="18"/>
      <c r="UXP307" s="18"/>
      <c r="UXQ307" s="18"/>
      <c r="UXR307" s="18"/>
      <c r="UXS307" s="18"/>
      <c r="UXT307" s="18"/>
      <c r="UXU307" s="18"/>
      <c r="UXV307" s="18"/>
      <c r="UXW307" s="18"/>
      <c r="UXX307" s="18"/>
      <c r="UXY307" s="18"/>
      <c r="UXZ307" s="18"/>
      <c r="UYA307" s="18"/>
      <c r="UYB307" s="18"/>
      <c r="UYC307" s="18"/>
      <c r="UYD307" s="18"/>
      <c r="UYE307" s="18"/>
      <c r="UYF307" s="18"/>
      <c r="UYG307" s="18"/>
      <c r="UYH307" s="18"/>
      <c r="UYI307" s="18"/>
      <c r="UYJ307" s="18"/>
      <c r="UYK307" s="18"/>
      <c r="UYL307" s="18"/>
      <c r="UYM307" s="18"/>
      <c r="UYN307" s="18"/>
      <c r="UYO307" s="18"/>
      <c r="UYP307" s="18"/>
      <c r="UYQ307" s="18"/>
      <c r="UYR307" s="18"/>
      <c r="UYS307" s="18"/>
      <c r="UYT307" s="18"/>
      <c r="UYU307" s="18"/>
      <c r="UYV307" s="18"/>
      <c r="UYW307" s="18"/>
      <c r="UYX307" s="18"/>
      <c r="UYY307" s="18"/>
      <c r="UYZ307" s="18"/>
      <c r="UZA307" s="18"/>
      <c r="UZB307" s="18"/>
      <c r="UZC307" s="18"/>
      <c r="UZD307" s="18"/>
      <c r="UZE307" s="18"/>
      <c r="UZF307" s="18"/>
      <c r="UZG307" s="18"/>
      <c r="UZH307" s="18"/>
      <c r="UZI307" s="18"/>
      <c r="UZJ307" s="18"/>
      <c r="UZK307" s="18"/>
      <c r="UZL307" s="18"/>
      <c r="UZM307" s="18"/>
      <c r="UZN307" s="18"/>
      <c r="UZO307" s="18"/>
      <c r="UZP307" s="18"/>
      <c r="UZQ307" s="18"/>
      <c r="UZR307" s="18"/>
      <c r="UZS307" s="18"/>
      <c r="UZT307" s="18"/>
      <c r="UZU307" s="18"/>
      <c r="UZV307" s="18"/>
      <c r="UZW307" s="18"/>
      <c r="UZX307" s="18"/>
      <c r="UZY307" s="18"/>
      <c r="UZZ307" s="18"/>
      <c r="VAA307" s="18"/>
      <c r="VAB307" s="18"/>
      <c r="VAC307" s="18"/>
      <c r="VAD307" s="18"/>
      <c r="VAE307" s="18"/>
      <c r="VAF307" s="18"/>
      <c r="VAG307" s="18"/>
      <c r="VAH307" s="18"/>
      <c r="VAI307" s="18"/>
      <c r="VAJ307" s="18"/>
      <c r="VAK307" s="18"/>
      <c r="VAL307" s="18"/>
      <c r="VAM307" s="18"/>
      <c r="VAN307" s="18"/>
      <c r="VAO307" s="18"/>
      <c r="VAP307" s="18"/>
      <c r="VAQ307" s="18"/>
      <c r="VAR307" s="18"/>
      <c r="VAS307" s="18"/>
      <c r="VAT307" s="18"/>
      <c r="VAU307" s="18"/>
      <c r="VAV307" s="18"/>
      <c r="VAW307" s="18"/>
      <c r="VAX307" s="18"/>
      <c r="VAY307" s="18"/>
      <c r="VAZ307" s="18"/>
      <c r="VBA307" s="18"/>
      <c r="VBB307" s="18"/>
      <c r="VBC307" s="18"/>
      <c r="VBD307" s="18"/>
      <c r="VBE307" s="18"/>
      <c r="VBF307" s="18"/>
      <c r="VBG307" s="18"/>
      <c r="VBH307" s="18"/>
      <c r="VBI307" s="18"/>
      <c r="VBJ307" s="18"/>
      <c r="VBK307" s="18"/>
      <c r="VBL307" s="18"/>
      <c r="VBM307" s="18"/>
      <c r="VBN307" s="18"/>
      <c r="VBO307" s="18"/>
      <c r="VBP307" s="18"/>
      <c r="VBQ307" s="18"/>
      <c r="VBR307" s="18"/>
      <c r="VBS307" s="18"/>
      <c r="VBT307" s="18"/>
      <c r="VBU307" s="18"/>
      <c r="VBV307" s="18"/>
      <c r="VBW307" s="18"/>
      <c r="VBX307" s="18"/>
      <c r="VBY307" s="18"/>
      <c r="VBZ307" s="18"/>
      <c r="VCA307" s="18"/>
      <c r="VCB307" s="18"/>
      <c r="VCC307" s="18"/>
      <c r="VCD307" s="18"/>
      <c r="VCE307" s="18"/>
      <c r="VCF307" s="18"/>
      <c r="VCG307" s="18"/>
      <c r="VCH307" s="18"/>
      <c r="VCI307" s="18"/>
      <c r="VCJ307" s="18"/>
      <c r="VCK307" s="18"/>
      <c r="VCL307" s="18"/>
      <c r="VCM307" s="18"/>
      <c r="VCN307" s="18"/>
      <c r="VCO307" s="18"/>
      <c r="VCP307" s="18"/>
      <c r="VCQ307" s="18"/>
      <c r="VCR307" s="18"/>
      <c r="VCS307" s="18"/>
      <c r="VCT307" s="18"/>
      <c r="VCU307" s="18"/>
      <c r="VCV307" s="18"/>
      <c r="VCW307" s="18"/>
      <c r="VCX307" s="18"/>
      <c r="VCY307" s="18"/>
      <c r="VCZ307" s="18"/>
      <c r="VDA307" s="18"/>
      <c r="VDB307" s="18"/>
      <c r="VDC307" s="18"/>
      <c r="VDD307" s="18"/>
      <c r="VDE307" s="18"/>
      <c r="VDF307" s="18"/>
      <c r="VDG307" s="18"/>
      <c r="VDH307" s="18"/>
      <c r="VDI307" s="18"/>
      <c r="VDJ307" s="18"/>
      <c r="VDK307" s="18"/>
      <c r="VDL307" s="18"/>
      <c r="VDM307" s="18"/>
      <c r="VDN307" s="18"/>
      <c r="VDO307" s="18"/>
      <c r="VDP307" s="18"/>
      <c r="VDQ307" s="18"/>
      <c r="VDR307" s="18"/>
      <c r="VDS307" s="18"/>
      <c r="VDT307" s="18"/>
      <c r="VDU307" s="18"/>
      <c r="VDV307" s="18"/>
      <c r="VDW307" s="18"/>
      <c r="VDX307" s="18"/>
      <c r="VDY307" s="18"/>
      <c r="VDZ307" s="18"/>
      <c r="VEA307" s="18"/>
      <c r="VEB307" s="18"/>
      <c r="VEC307" s="18"/>
      <c r="VED307" s="18"/>
      <c r="VEE307" s="18"/>
      <c r="VEF307" s="18"/>
      <c r="VEG307" s="18"/>
      <c r="VEH307" s="18"/>
      <c r="VEI307" s="18"/>
      <c r="VEJ307" s="18"/>
      <c r="VEK307" s="18"/>
      <c r="VEL307" s="18"/>
      <c r="VEM307" s="18"/>
      <c r="VEN307" s="18"/>
      <c r="VEO307" s="18"/>
      <c r="VEP307" s="18"/>
      <c r="VEQ307" s="18"/>
      <c r="VER307" s="18"/>
      <c r="VES307" s="18"/>
      <c r="VET307" s="18"/>
      <c r="VEU307" s="18"/>
      <c r="VEV307" s="18"/>
      <c r="VEW307" s="18"/>
      <c r="VEX307" s="18"/>
      <c r="VEY307" s="18"/>
      <c r="VEZ307" s="18"/>
      <c r="VFA307" s="18"/>
      <c r="VFB307" s="18"/>
      <c r="VFC307" s="18"/>
      <c r="VFD307" s="18"/>
      <c r="VFE307" s="18"/>
      <c r="VFF307" s="18"/>
      <c r="VFG307" s="18"/>
      <c r="VFH307" s="18"/>
      <c r="VFI307" s="18"/>
      <c r="VFJ307" s="18"/>
      <c r="VFK307" s="18"/>
      <c r="VFL307" s="18"/>
      <c r="VFM307" s="18"/>
      <c r="VFN307" s="18"/>
      <c r="VFO307" s="18"/>
      <c r="VFP307" s="18"/>
      <c r="VFQ307" s="18"/>
      <c r="VFR307" s="18"/>
      <c r="VFS307" s="18"/>
      <c r="VFT307" s="18"/>
      <c r="VFU307" s="18"/>
      <c r="VFV307" s="18"/>
      <c r="VFW307" s="18"/>
      <c r="VFX307" s="18"/>
      <c r="VFY307" s="18"/>
      <c r="VFZ307" s="18"/>
      <c r="VGA307" s="18"/>
      <c r="VGB307" s="18"/>
      <c r="VGC307" s="18"/>
      <c r="VGD307" s="18"/>
      <c r="VGE307" s="18"/>
      <c r="VGF307" s="18"/>
      <c r="VGG307" s="18"/>
      <c r="VGH307" s="18"/>
      <c r="VGI307" s="18"/>
      <c r="VGJ307" s="18"/>
      <c r="VGK307" s="18"/>
      <c r="VGL307" s="18"/>
      <c r="VGM307" s="18"/>
      <c r="VGN307" s="18"/>
      <c r="VGO307" s="18"/>
      <c r="VGP307" s="18"/>
      <c r="VGQ307" s="18"/>
      <c r="VGR307" s="18"/>
      <c r="VGS307" s="18"/>
      <c r="VGT307" s="18"/>
      <c r="VGU307" s="18"/>
      <c r="VGV307" s="18"/>
      <c r="VGW307" s="18"/>
      <c r="VGX307" s="18"/>
      <c r="VGY307" s="18"/>
      <c r="VGZ307" s="18"/>
      <c r="VHA307" s="18"/>
      <c r="VHB307" s="18"/>
      <c r="VHC307" s="18"/>
      <c r="VHD307" s="18"/>
      <c r="VHE307" s="18"/>
      <c r="VHF307" s="18"/>
      <c r="VHG307" s="18"/>
      <c r="VHH307" s="18"/>
      <c r="VHI307" s="18"/>
      <c r="VHJ307" s="18"/>
      <c r="VHK307" s="18"/>
      <c r="VHL307" s="18"/>
      <c r="VHM307" s="18"/>
      <c r="VHN307" s="18"/>
      <c r="VHO307" s="18"/>
      <c r="VHP307" s="18"/>
      <c r="VHQ307" s="18"/>
      <c r="VHR307" s="18"/>
      <c r="VHS307" s="18"/>
      <c r="VHT307" s="18"/>
      <c r="VHU307" s="18"/>
      <c r="VHV307" s="18"/>
      <c r="VHW307" s="18"/>
      <c r="VHX307" s="18"/>
      <c r="VHY307" s="18"/>
      <c r="VHZ307" s="18"/>
      <c r="VIA307" s="18"/>
      <c r="VIB307" s="18"/>
      <c r="VIC307" s="18"/>
      <c r="VID307" s="18"/>
      <c r="VIE307" s="18"/>
      <c r="VIF307" s="18"/>
      <c r="VIG307" s="18"/>
      <c r="VIH307" s="18"/>
      <c r="VII307" s="18"/>
      <c r="VIJ307" s="18"/>
      <c r="VIK307" s="18"/>
      <c r="VIL307" s="18"/>
      <c r="VIM307" s="18"/>
      <c r="VIN307" s="18"/>
      <c r="VIO307" s="18"/>
      <c r="VIP307" s="18"/>
      <c r="VIQ307" s="18"/>
      <c r="VIR307" s="18"/>
      <c r="VIS307" s="18"/>
      <c r="VIT307" s="18"/>
      <c r="VIU307" s="18"/>
      <c r="VIV307" s="18"/>
      <c r="VIW307" s="18"/>
      <c r="VIX307" s="18"/>
      <c r="VIY307" s="18"/>
      <c r="VIZ307" s="18"/>
      <c r="VJA307" s="18"/>
      <c r="VJB307" s="18"/>
      <c r="VJC307" s="18"/>
      <c r="VJD307" s="18"/>
      <c r="VJE307" s="18"/>
      <c r="VJF307" s="18"/>
      <c r="VJG307" s="18"/>
      <c r="VJH307" s="18"/>
      <c r="VJI307" s="18"/>
      <c r="VJJ307" s="18"/>
      <c r="VJK307" s="18"/>
      <c r="VJL307" s="18"/>
      <c r="VJM307" s="18"/>
      <c r="VJN307" s="18"/>
      <c r="VJO307" s="18"/>
      <c r="VJP307" s="18"/>
      <c r="VJQ307" s="18"/>
      <c r="VJR307" s="18"/>
      <c r="VJS307" s="18"/>
      <c r="VJT307" s="18"/>
      <c r="VJU307" s="18"/>
      <c r="VJV307" s="18"/>
      <c r="VJW307" s="18"/>
      <c r="VJX307" s="18"/>
      <c r="VJY307" s="18"/>
      <c r="VJZ307" s="18"/>
      <c r="VKA307" s="18"/>
      <c r="VKB307" s="18"/>
      <c r="VKC307" s="18"/>
      <c r="VKD307" s="18"/>
      <c r="VKE307" s="18"/>
      <c r="VKF307" s="18"/>
      <c r="VKG307" s="18"/>
      <c r="VKH307" s="18"/>
      <c r="VKI307" s="18"/>
      <c r="VKJ307" s="18"/>
      <c r="VKK307" s="18"/>
      <c r="VKL307" s="18"/>
      <c r="VKM307" s="18"/>
      <c r="VKN307" s="18"/>
      <c r="VKO307" s="18"/>
      <c r="VKP307" s="18"/>
      <c r="VKQ307" s="18"/>
      <c r="VKR307" s="18"/>
      <c r="VKS307" s="18"/>
      <c r="VKT307" s="18"/>
      <c r="VKU307" s="18"/>
      <c r="VKV307" s="18"/>
      <c r="VKW307" s="18"/>
      <c r="VKX307" s="18"/>
      <c r="VKY307" s="18"/>
      <c r="VKZ307" s="18"/>
      <c r="VLA307" s="18"/>
      <c r="VLB307" s="18"/>
      <c r="VLC307" s="18"/>
      <c r="VLD307" s="18"/>
      <c r="VLE307" s="18"/>
      <c r="VLF307" s="18"/>
      <c r="VLG307" s="18"/>
      <c r="VLH307" s="18"/>
      <c r="VLI307" s="18"/>
      <c r="VLJ307" s="18"/>
      <c r="VLK307" s="18"/>
      <c r="VLL307" s="18"/>
      <c r="VLM307" s="18"/>
      <c r="VLN307" s="18"/>
      <c r="VLO307" s="18"/>
      <c r="VLP307" s="18"/>
      <c r="VLQ307" s="18"/>
      <c r="VLR307" s="18"/>
      <c r="VLS307" s="18"/>
      <c r="VLT307" s="18"/>
      <c r="VLU307" s="18"/>
      <c r="VLV307" s="18"/>
      <c r="VLW307" s="18"/>
      <c r="VLX307" s="18"/>
      <c r="VLY307" s="18"/>
      <c r="VLZ307" s="18"/>
      <c r="VMA307" s="18"/>
      <c r="VMB307" s="18"/>
      <c r="VMC307" s="18"/>
      <c r="VMD307" s="18"/>
      <c r="VME307" s="18"/>
      <c r="VMF307" s="18"/>
      <c r="VMG307" s="18"/>
      <c r="VMH307" s="18"/>
      <c r="VMI307" s="18"/>
      <c r="VMJ307" s="18"/>
      <c r="VMK307" s="18"/>
      <c r="VML307" s="18"/>
      <c r="VMM307" s="18"/>
      <c r="VMN307" s="18"/>
      <c r="VMO307" s="18"/>
      <c r="VMP307" s="18"/>
      <c r="VMQ307" s="18"/>
      <c r="VMR307" s="18"/>
      <c r="VMS307" s="18"/>
      <c r="VMT307" s="18"/>
      <c r="VMU307" s="18"/>
      <c r="VMV307" s="18"/>
      <c r="VMW307" s="18"/>
      <c r="VMX307" s="18"/>
      <c r="VMY307" s="18"/>
      <c r="VMZ307" s="18"/>
      <c r="VNA307" s="18"/>
      <c r="VNB307" s="18"/>
      <c r="VNC307" s="18"/>
      <c r="VND307" s="18"/>
      <c r="VNE307" s="18"/>
      <c r="VNF307" s="18"/>
      <c r="VNG307" s="18"/>
      <c r="VNH307" s="18"/>
      <c r="VNI307" s="18"/>
      <c r="VNJ307" s="18"/>
      <c r="VNK307" s="18"/>
      <c r="VNL307" s="18"/>
      <c r="VNM307" s="18"/>
      <c r="VNN307" s="18"/>
      <c r="VNO307" s="18"/>
      <c r="VNP307" s="18"/>
      <c r="VNQ307" s="18"/>
      <c r="VNR307" s="18"/>
      <c r="VNS307" s="18"/>
      <c r="VNT307" s="18"/>
      <c r="VNU307" s="18"/>
      <c r="VNV307" s="18"/>
      <c r="VNW307" s="18"/>
      <c r="VNX307" s="18"/>
      <c r="VNY307" s="18"/>
      <c r="VNZ307" s="18"/>
      <c r="VOA307" s="18"/>
      <c r="VOB307" s="18"/>
      <c r="VOC307" s="18"/>
      <c r="VOD307" s="18"/>
      <c r="VOE307" s="18"/>
      <c r="VOF307" s="18"/>
      <c r="VOG307" s="18"/>
      <c r="VOH307" s="18"/>
      <c r="VOI307" s="18"/>
      <c r="VOJ307" s="18"/>
      <c r="VOK307" s="18"/>
      <c r="VOL307" s="18"/>
      <c r="VOM307" s="18"/>
      <c r="VON307" s="18"/>
      <c r="VOO307" s="18"/>
      <c r="VOP307" s="18"/>
      <c r="VOQ307" s="18"/>
      <c r="VOR307" s="18"/>
      <c r="VOS307" s="18"/>
      <c r="VOT307" s="18"/>
      <c r="VOU307" s="18"/>
      <c r="VOV307" s="18"/>
      <c r="VOW307" s="18"/>
      <c r="VOX307" s="18"/>
      <c r="VOY307" s="18"/>
      <c r="VOZ307" s="18"/>
      <c r="VPA307" s="18"/>
      <c r="VPB307" s="18"/>
      <c r="VPC307" s="18"/>
      <c r="VPD307" s="18"/>
      <c r="VPE307" s="18"/>
      <c r="VPF307" s="18"/>
      <c r="VPG307" s="18"/>
      <c r="VPH307" s="18"/>
      <c r="VPI307" s="18"/>
      <c r="VPJ307" s="18"/>
      <c r="VPK307" s="18"/>
      <c r="VPL307" s="18"/>
      <c r="VPM307" s="18"/>
      <c r="VPN307" s="18"/>
      <c r="VPO307" s="18"/>
      <c r="VPP307" s="18"/>
      <c r="VPQ307" s="18"/>
      <c r="VPR307" s="18"/>
      <c r="VPS307" s="18"/>
      <c r="VPT307" s="18"/>
      <c r="VPU307" s="18"/>
      <c r="VPV307" s="18"/>
      <c r="VPW307" s="18"/>
      <c r="VPX307" s="18"/>
      <c r="VPY307" s="18"/>
      <c r="VPZ307" s="18"/>
      <c r="VQA307" s="18"/>
      <c r="VQB307" s="18"/>
      <c r="VQC307" s="18"/>
      <c r="VQD307" s="18"/>
      <c r="VQE307" s="18"/>
      <c r="VQF307" s="18"/>
      <c r="VQG307" s="18"/>
      <c r="VQH307" s="18"/>
      <c r="VQI307" s="18"/>
      <c r="VQJ307" s="18"/>
      <c r="VQK307" s="18"/>
      <c r="VQL307" s="18"/>
      <c r="VQM307" s="18"/>
      <c r="VQN307" s="18"/>
      <c r="VQO307" s="18"/>
      <c r="VQP307" s="18"/>
      <c r="VQQ307" s="18"/>
      <c r="VQR307" s="18"/>
      <c r="VQS307" s="18"/>
      <c r="VQT307" s="18"/>
      <c r="VQU307" s="18"/>
      <c r="VQV307" s="18"/>
      <c r="VQW307" s="18"/>
      <c r="VQX307" s="18"/>
      <c r="VQY307" s="18"/>
      <c r="VQZ307" s="18"/>
      <c r="VRA307" s="18"/>
      <c r="VRB307" s="18"/>
      <c r="VRC307" s="18"/>
      <c r="VRD307" s="18"/>
      <c r="VRE307" s="18"/>
      <c r="VRF307" s="18"/>
      <c r="VRG307" s="18"/>
      <c r="VRH307" s="18"/>
      <c r="VRI307" s="18"/>
      <c r="VRJ307" s="18"/>
      <c r="VRK307" s="18"/>
      <c r="VRL307" s="18"/>
      <c r="VRM307" s="18"/>
      <c r="VRN307" s="18"/>
      <c r="VRO307" s="18"/>
      <c r="VRP307" s="18"/>
      <c r="VRQ307" s="18"/>
      <c r="VRR307" s="18"/>
      <c r="VRS307" s="18"/>
      <c r="VRT307" s="18"/>
      <c r="VRU307" s="18"/>
      <c r="VRV307" s="18"/>
      <c r="VRW307" s="18"/>
      <c r="VRX307" s="18"/>
      <c r="VRY307" s="18"/>
      <c r="VRZ307" s="18"/>
      <c r="VSA307" s="18"/>
      <c r="VSB307" s="18"/>
      <c r="VSC307" s="18"/>
      <c r="VSD307" s="18"/>
      <c r="VSE307" s="18"/>
      <c r="VSF307" s="18"/>
      <c r="VSG307" s="18"/>
      <c r="VSH307" s="18"/>
      <c r="VSI307" s="18"/>
      <c r="VSJ307" s="18"/>
      <c r="VSK307" s="18"/>
      <c r="VSL307" s="18"/>
      <c r="VSM307" s="18"/>
      <c r="VSN307" s="18"/>
      <c r="VSO307" s="18"/>
      <c r="VSP307" s="18"/>
      <c r="VSQ307" s="18"/>
      <c r="VSR307" s="18"/>
      <c r="VSS307" s="18"/>
      <c r="VST307" s="18"/>
      <c r="VSU307" s="18"/>
      <c r="VSV307" s="18"/>
      <c r="VSW307" s="18"/>
      <c r="VSX307" s="18"/>
      <c r="VSY307" s="18"/>
      <c r="VSZ307" s="18"/>
      <c r="VTA307" s="18"/>
      <c r="VTB307" s="18"/>
      <c r="VTC307" s="18"/>
      <c r="VTD307" s="18"/>
      <c r="VTE307" s="18"/>
      <c r="VTF307" s="18"/>
      <c r="VTG307" s="18"/>
      <c r="VTH307" s="18"/>
      <c r="VTI307" s="18"/>
      <c r="VTJ307" s="18"/>
      <c r="VTK307" s="18"/>
      <c r="VTL307" s="18"/>
      <c r="VTM307" s="18"/>
      <c r="VTN307" s="18"/>
      <c r="VTO307" s="18"/>
      <c r="VTP307" s="18"/>
      <c r="VTQ307" s="18"/>
      <c r="VTR307" s="18"/>
      <c r="VTS307" s="18"/>
      <c r="VTT307" s="18"/>
      <c r="VTU307" s="18"/>
      <c r="VTV307" s="18"/>
      <c r="VTW307" s="18"/>
      <c r="VTX307" s="18"/>
      <c r="VTY307" s="18"/>
      <c r="VTZ307" s="18"/>
      <c r="VUA307" s="18"/>
      <c r="VUB307" s="18"/>
      <c r="VUC307" s="18"/>
      <c r="VUD307" s="18"/>
      <c r="VUE307" s="18"/>
      <c r="VUF307" s="18"/>
      <c r="VUG307" s="18"/>
      <c r="VUH307" s="18"/>
      <c r="VUI307" s="18"/>
      <c r="VUJ307" s="18"/>
      <c r="VUK307" s="18"/>
      <c r="VUL307" s="18"/>
      <c r="VUM307" s="18"/>
      <c r="VUN307" s="18"/>
      <c r="VUO307" s="18"/>
      <c r="VUP307" s="18"/>
      <c r="VUQ307" s="18"/>
      <c r="VUR307" s="18"/>
      <c r="VUS307" s="18"/>
      <c r="VUT307" s="18"/>
      <c r="VUU307" s="18"/>
      <c r="VUV307" s="18"/>
      <c r="VUW307" s="18"/>
      <c r="VUX307" s="18"/>
      <c r="VUY307" s="18"/>
      <c r="VUZ307" s="18"/>
      <c r="VVA307" s="18"/>
      <c r="VVB307" s="18"/>
      <c r="VVC307" s="18"/>
      <c r="VVD307" s="18"/>
      <c r="VVE307" s="18"/>
      <c r="VVF307" s="18"/>
      <c r="VVG307" s="18"/>
      <c r="VVH307" s="18"/>
      <c r="VVI307" s="18"/>
      <c r="VVJ307" s="18"/>
      <c r="VVK307" s="18"/>
      <c r="VVL307" s="18"/>
      <c r="VVM307" s="18"/>
      <c r="VVN307" s="18"/>
      <c r="VVO307" s="18"/>
      <c r="VVP307" s="18"/>
      <c r="VVQ307" s="18"/>
      <c r="VVR307" s="18"/>
      <c r="VVS307" s="18"/>
      <c r="VVT307" s="18"/>
      <c r="VVU307" s="18"/>
      <c r="VVV307" s="18"/>
      <c r="VVW307" s="18"/>
      <c r="VVX307" s="18"/>
      <c r="VVY307" s="18"/>
      <c r="VVZ307" s="18"/>
      <c r="VWA307" s="18"/>
      <c r="VWB307" s="18"/>
      <c r="VWC307" s="18"/>
      <c r="VWD307" s="18"/>
      <c r="VWE307" s="18"/>
      <c r="VWF307" s="18"/>
      <c r="VWG307" s="18"/>
      <c r="VWH307" s="18"/>
      <c r="VWI307" s="18"/>
      <c r="VWJ307" s="18"/>
      <c r="VWK307" s="18"/>
      <c r="VWL307" s="18"/>
      <c r="VWM307" s="18"/>
      <c r="VWN307" s="18"/>
      <c r="VWO307" s="18"/>
      <c r="VWP307" s="18"/>
      <c r="VWQ307" s="18"/>
      <c r="VWR307" s="18"/>
      <c r="VWS307" s="18"/>
      <c r="VWT307" s="18"/>
      <c r="VWU307" s="18"/>
      <c r="VWV307" s="18"/>
      <c r="VWW307" s="18"/>
      <c r="VWX307" s="18"/>
      <c r="VWY307" s="18"/>
      <c r="VWZ307" s="18"/>
      <c r="VXA307" s="18"/>
      <c r="VXB307" s="18"/>
      <c r="VXC307" s="18"/>
      <c r="VXD307" s="18"/>
      <c r="VXE307" s="18"/>
      <c r="VXF307" s="18"/>
      <c r="VXG307" s="18"/>
      <c r="VXH307" s="18"/>
      <c r="VXI307" s="18"/>
      <c r="VXJ307" s="18"/>
      <c r="VXK307" s="18"/>
      <c r="VXL307" s="18"/>
      <c r="VXM307" s="18"/>
      <c r="VXN307" s="18"/>
      <c r="VXO307" s="18"/>
      <c r="VXP307" s="18"/>
      <c r="VXQ307" s="18"/>
      <c r="VXR307" s="18"/>
      <c r="VXS307" s="18"/>
      <c r="VXT307" s="18"/>
      <c r="VXU307" s="18"/>
      <c r="VXV307" s="18"/>
      <c r="VXW307" s="18"/>
      <c r="VXX307" s="18"/>
      <c r="VXY307" s="18"/>
      <c r="VXZ307" s="18"/>
      <c r="VYA307" s="18"/>
      <c r="VYB307" s="18"/>
      <c r="VYC307" s="18"/>
      <c r="VYD307" s="18"/>
      <c r="VYE307" s="18"/>
      <c r="VYF307" s="18"/>
      <c r="VYG307" s="18"/>
      <c r="VYH307" s="18"/>
      <c r="VYI307" s="18"/>
      <c r="VYJ307" s="18"/>
      <c r="VYK307" s="18"/>
      <c r="VYL307" s="18"/>
      <c r="VYM307" s="18"/>
      <c r="VYN307" s="18"/>
      <c r="VYO307" s="18"/>
      <c r="VYP307" s="18"/>
      <c r="VYQ307" s="18"/>
      <c r="VYR307" s="18"/>
      <c r="VYS307" s="18"/>
      <c r="VYT307" s="18"/>
      <c r="VYU307" s="18"/>
      <c r="VYV307" s="18"/>
      <c r="VYW307" s="18"/>
      <c r="VYX307" s="18"/>
      <c r="VYY307" s="18"/>
      <c r="VYZ307" s="18"/>
      <c r="VZA307" s="18"/>
      <c r="VZB307" s="18"/>
      <c r="VZC307" s="18"/>
      <c r="VZD307" s="18"/>
      <c r="VZE307" s="18"/>
      <c r="VZF307" s="18"/>
      <c r="VZG307" s="18"/>
      <c r="VZH307" s="18"/>
      <c r="VZI307" s="18"/>
      <c r="VZJ307" s="18"/>
      <c r="VZK307" s="18"/>
      <c r="VZL307" s="18"/>
      <c r="VZM307" s="18"/>
      <c r="VZN307" s="18"/>
      <c r="VZO307" s="18"/>
      <c r="VZP307" s="18"/>
      <c r="VZQ307" s="18"/>
      <c r="VZR307" s="18"/>
      <c r="VZS307" s="18"/>
      <c r="VZT307" s="18"/>
      <c r="VZU307" s="18"/>
      <c r="VZV307" s="18"/>
      <c r="VZW307" s="18"/>
      <c r="VZX307" s="18"/>
      <c r="VZY307" s="18"/>
      <c r="VZZ307" s="18"/>
      <c r="WAA307" s="18"/>
      <c r="WAB307" s="18"/>
      <c r="WAC307" s="18"/>
      <c r="WAD307" s="18"/>
      <c r="WAE307" s="18"/>
      <c r="WAF307" s="18"/>
      <c r="WAG307" s="18"/>
      <c r="WAH307" s="18"/>
      <c r="WAI307" s="18"/>
      <c r="WAJ307" s="18"/>
      <c r="WAK307" s="18"/>
      <c r="WAL307" s="18"/>
      <c r="WAM307" s="18"/>
      <c r="WAN307" s="18"/>
      <c r="WAO307" s="18"/>
      <c r="WAP307" s="18"/>
      <c r="WAQ307" s="18"/>
      <c r="WAR307" s="18"/>
      <c r="WAS307" s="18"/>
      <c r="WAT307" s="18"/>
      <c r="WAU307" s="18"/>
      <c r="WAV307" s="18"/>
      <c r="WAW307" s="18"/>
      <c r="WAX307" s="18"/>
      <c r="WAY307" s="18"/>
      <c r="WAZ307" s="18"/>
      <c r="WBA307" s="18"/>
      <c r="WBB307" s="18"/>
      <c r="WBC307" s="18"/>
      <c r="WBD307" s="18"/>
      <c r="WBE307" s="18"/>
      <c r="WBF307" s="18"/>
      <c r="WBG307" s="18"/>
      <c r="WBH307" s="18"/>
      <c r="WBI307" s="18"/>
      <c r="WBJ307" s="18"/>
      <c r="WBK307" s="18"/>
      <c r="WBL307" s="18"/>
      <c r="WBM307" s="18"/>
      <c r="WBN307" s="18"/>
      <c r="WBO307" s="18"/>
      <c r="WBP307" s="18"/>
      <c r="WBQ307" s="18"/>
      <c r="WBR307" s="18"/>
      <c r="WBS307" s="18"/>
      <c r="WBT307" s="18"/>
      <c r="WBU307" s="18"/>
      <c r="WBV307" s="18"/>
      <c r="WBW307" s="18"/>
      <c r="WBX307" s="18"/>
      <c r="WBY307" s="18"/>
      <c r="WBZ307" s="18"/>
      <c r="WCA307" s="18"/>
      <c r="WCB307" s="18"/>
      <c r="WCC307" s="18"/>
      <c r="WCD307" s="18"/>
      <c r="WCE307" s="18"/>
      <c r="WCF307" s="18"/>
      <c r="WCG307" s="18"/>
      <c r="WCH307" s="18"/>
      <c r="WCI307" s="18"/>
      <c r="WCJ307" s="18"/>
      <c r="WCK307" s="18"/>
      <c r="WCL307" s="18"/>
      <c r="WCM307" s="18"/>
      <c r="WCN307" s="18"/>
      <c r="WCO307" s="18"/>
      <c r="WCP307" s="18"/>
      <c r="WCQ307" s="18"/>
      <c r="WCR307" s="18"/>
      <c r="WCS307" s="18"/>
      <c r="WCT307" s="18"/>
      <c r="WCU307" s="18"/>
      <c r="WCV307" s="18"/>
      <c r="WCW307" s="18"/>
      <c r="WCX307" s="18"/>
      <c r="WCY307" s="18"/>
      <c r="WCZ307" s="18"/>
      <c r="WDA307" s="18"/>
      <c r="WDB307" s="18"/>
      <c r="WDC307" s="18"/>
      <c r="WDD307" s="18"/>
      <c r="WDE307" s="18"/>
      <c r="WDF307" s="18"/>
      <c r="WDG307" s="18"/>
      <c r="WDH307" s="18"/>
      <c r="WDI307" s="18"/>
      <c r="WDJ307" s="18"/>
      <c r="WDK307" s="18"/>
      <c r="WDL307" s="18"/>
      <c r="WDM307" s="18"/>
      <c r="WDN307" s="18"/>
      <c r="WDO307" s="18"/>
      <c r="WDP307" s="18"/>
      <c r="WDQ307" s="18"/>
      <c r="WDR307" s="18"/>
      <c r="WDS307" s="18"/>
      <c r="WDT307" s="18"/>
      <c r="WDU307" s="18"/>
      <c r="WDV307" s="18"/>
      <c r="WDW307" s="18"/>
      <c r="WDX307" s="18"/>
      <c r="WDY307" s="18"/>
      <c r="WDZ307" s="18"/>
      <c r="WEA307" s="18"/>
      <c r="WEB307" s="18"/>
      <c r="WEC307" s="18"/>
      <c r="WED307" s="18"/>
      <c r="WEE307" s="18"/>
      <c r="WEF307" s="18"/>
      <c r="WEG307" s="18"/>
      <c r="WEH307" s="18"/>
      <c r="WEI307" s="18"/>
      <c r="WEJ307" s="18"/>
      <c r="WEK307" s="18"/>
      <c r="WEL307" s="18"/>
      <c r="WEM307" s="18"/>
      <c r="WEN307" s="18"/>
      <c r="WEO307" s="18"/>
      <c r="WEP307" s="18"/>
      <c r="WEQ307" s="18"/>
      <c r="WER307" s="18"/>
      <c r="WES307" s="18"/>
      <c r="WET307" s="18"/>
      <c r="WEU307" s="18"/>
      <c r="WEV307" s="18"/>
      <c r="WEW307" s="18"/>
      <c r="WEX307" s="18"/>
      <c r="WEY307" s="18"/>
      <c r="WEZ307" s="18"/>
      <c r="WFA307" s="18"/>
      <c r="WFB307" s="18"/>
      <c r="WFC307" s="18"/>
      <c r="WFD307" s="18"/>
      <c r="WFE307" s="18"/>
      <c r="WFF307" s="18"/>
      <c r="WFG307" s="18"/>
      <c r="WFH307" s="18"/>
      <c r="WFI307" s="18"/>
      <c r="WFJ307" s="18"/>
      <c r="WFK307" s="18"/>
      <c r="WFL307" s="18"/>
      <c r="WFM307" s="18"/>
      <c r="WFN307" s="18"/>
      <c r="WFO307" s="18"/>
      <c r="WFP307" s="18"/>
      <c r="WFQ307" s="18"/>
      <c r="WFR307" s="18"/>
      <c r="WFS307" s="18"/>
      <c r="WFT307" s="18"/>
      <c r="WFU307" s="18"/>
      <c r="WFV307" s="18"/>
      <c r="WFW307" s="18"/>
      <c r="WFX307" s="18"/>
      <c r="WFY307" s="18"/>
      <c r="WFZ307" s="18"/>
      <c r="WGA307" s="18"/>
      <c r="WGB307" s="18"/>
      <c r="WGC307" s="18"/>
      <c r="WGD307" s="18"/>
      <c r="WGE307" s="18"/>
      <c r="WGF307" s="18"/>
      <c r="WGG307" s="18"/>
      <c r="WGH307" s="18"/>
      <c r="WGI307" s="18"/>
      <c r="WGJ307" s="18"/>
      <c r="WGK307" s="18"/>
      <c r="WGL307" s="18"/>
      <c r="WGM307" s="18"/>
      <c r="WGN307" s="18"/>
      <c r="WGO307" s="18"/>
      <c r="WGP307" s="18"/>
      <c r="WGQ307" s="18"/>
      <c r="WGR307" s="18"/>
      <c r="WGS307" s="18"/>
      <c r="WGT307" s="18"/>
      <c r="WGU307" s="18"/>
      <c r="WGV307" s="18"/>
      <c r="WGW307" s="18"/>
      <c r="WGX307" s="18"/>
      <c r="WGY307" s="18"/>
      <c r="WGZ307" s="18"/>
      <c r="WHA307" s="18"/>
      <c r="WHB307" s="18"/>
      <c r="WHC307" s="18"/>
      <c r="WHD307" s="18"/>
      <c r="WHE307" s="18"/>
      <c r="WHF307" s="18"/>
      <c r="WHG307" s="18"/>
      <c r="WHH307" s="18"/>
      <c r="WHI307" s="18"/>
      <c r="WHJ307" s="18"/>
      <c r="WHK307" s="18"/>
      <c r="WHL307" s="18"/>
      <c r="WHM307" s="18"/>
      <c r="WHN307" s="18"/>
      <c r="WHO307" s="18"/>
      <c r="WHP307" s="18"/>
      <c r="WHQ307" s="18"/>
      <c r="WHR307" s="18"/>
      <c r="WHS307" s="18"/>
      <c r="WHT307" s="18"/>
      <c r="WHU307" s="18"/>
      <c r="WHV307" s="18"/>
      <c r="WHW307" s="18"/>
      <c r="WHX307" s="18"/>
      <c r="WHY307" s="18"/>
      <c r="WHZ307" s="18"/>
      <c r="WIA307" s="18"/>
      <c r="WIB307" s="18"/>
      <c r="WIC307" s="18"/>
      <c r="WID307" s="18"/>
      <c r="WIE307" s="18"/>
      <c r="WIF307" s="18"/>
      <c r="WIG307" s="18"/>
      <c r="WIH307" s="18"/>
      <c r="WII307" s="18"/>
      <c r="WIJ307" s="18"/>
      <c r="WIK307" s="18"/>
      <c r="WIL307" s="18"/>
      <c r="WIM307" s="18"/>
      <c r="WIN307" s="18"/>
      <c r="WIO307" s="18"/>
      <c r="WIP307" s="18"/>
      <c r="WIQ307" s="18"/>
      <c r="WIR307" s="18"/>
      <c r="WIS307" s="18"/>
      <c r="WIT307" s="18"/>
      <c r="WIU307" s="18"/>
      <c r="WIV307" s="18"/>
      <c r="WIW307" s="18"/>
      <c r="WIX307" s="18"/>
      <c r="WIY307" s="18"/>
      <c r="WIZ307" s="18"/>
      <c r="WJA307" s="18"/>
      <c r="WJB307" s="18"/>
      <c r="WJC307" s="18"/>
      <c r="WJD307" s="18"/>
      <c r="WJE307" s="18"/>
      <c r="WJF307" s="18"/>
      <c r="WJG307" s="18"/>
      <c r="WJH307" s="18"/>
      <c r="WJI307" s="18"/>
      <c r="WJJ307" s="18"/>
      <c r="WJK307" s="18"/>
      <c r="WJL307" s="18"/>
      <c r="WJM307" s="18"/>
      <c r="WJN307" s="18"/>
      <c r="WJO307" s="18"/>
      <c r="WJP307" s="18"/>
      <c r="WJQ307" s="18"/>
      <c r="WJR307" s="18"/>
      <c r="WJS307" s="18"/>
      <c r="WJT307" s="18"/>
      <c r="WJU307" s="18"/>
      <c r="WJV307" s="18"/>
      <c r="WJW307" s="18"/>
      <c r="WJX307" s="18"/>
      <c r="WJY307" s="18"/>
      <c r="WJZ307" s="18"/>
      <c r="WKA307" s="18"/>
      <c r="WKB307" s="18"/>
      <c r="WKC307" s="18"/>
      <c r="WKD307" s="18"/>
      <c r="WKE307" s="18"/>
      <c r="WKF307" s="18"/>
      <c r="WKG307" s="18"/>
      <c r="WKH307" s="18"/>
      <c r="WKI307" s="18"/>
      <c r="WKJ307" s="18"/>
      <c r="WKK307" s="18"/>
      <c r="WKL307" s="18"/>
      <c r="WKM307" s="18"/>
      <c r="WKN307" s="18"/>
      <c r="WKO307" s="18"/>
      <c r="WKP307" s="18"/>
      <c r="WKQ307" s="18"/>
      <c r="WKR307" s="18"/>
      <c r="WKS307" s="18"/>
      <c r="WKT307" s="18"/>
      <c r="WKU307" s="18"/>
      <c r="WKV307" s="18"/>
      <c r="WKW307" s="18"/>
      <c r="WKX307" s="18"/>
      <c r="WKY307" s="18"/>
      <c r="WKZ307" s="18"/>
      <c r="WLA307" s="18"/>
      <c r="WLB307" s="18"/>
      <c r="WLC307" s="18"/>
      <c r="WLD307" s="18"/>
      <c r="WLE307" s="18"/>
      <c r="WLF307" s="18"/>
      <c r="WLG307" s="18"/>
      <c r="WLH307" s="18"/>
      <c r="WLI307" s="18"/>
      <c r="WLJ307" s="18"/>
      <c r="WLK307" s="18"/>
      <c r="WLL307" s="18"/>
      <c r="WLM307" s="18"/>
      <c r="WLN307" s="18"/>
      <c r="WLO307" s="18"/>
      <c r="WLP307" s="18"/>
      <c r="WLQ307" s="18"/>
      <c r="WLR307" s="18"/>
      <c r="WLS307" s="18"/>
      <c r="WLT307" s="18"/>
      <c r="WLU307" s="18"/>
      <c r="WLV307" s="18"/>
      <c r="WLW307" s="18"/>
      <c r="WLX307" s="18"/>
      <c r="WLY307" s="18"/>
      <c r="WLZ307" s="18"/>
      <c r="WMA307" s="18"/>
      <c r="WMB307" s="18"/>
      <c r="WMC307" s="18"/>
      <c r="WMD307" s="18"/>
      <c r="WME307" s="18"/>
      <c r="WMF307" s="18"/>
      <c r="WMG307" s="18"/>
      <c r="WMH307" s="18"/>
      <c r="WMI307" s="18"/>
      <c r="WMJ307" s="18"/>
      <c r="WMK307" s="18"/>
      <c r="WML307" s="18"/>
      <c r="WMM307" s="18"/>
      <c r="WMN307" s="18"/>
      <c r="WMO307" s="18"/>
      <c r="WMP307" s="18"/>
      <c r="WMQ307" s="18"/>
      <c r="WMR307" s="18"/>
      <c r="WMS307" s="18"/>
      <c r="WMT307" s="18"/>
      <c r="WMU307" s="18"/>
      <c r="WMV307" s="18"/>
      <c r="WMW307" s="18"/>
      <c r="WMX307" s="18"/>
      <c r="WMY307" s="18"/>
      <c r="WMZ307" s="18"/>
      <c r="WNA307" s="18"/>
      <c r="WNB307" s="18"/>
      <c r="WNC307" s="18"/>
      <c r="WND307" s="18"/>
      <c r="WNE307" s="18"/>
      <c r="WNF307" s="18"/>
      <c r="WNG307" s="18"/>
      <c r="WNH307" s="18"/>
      <c r="WNI307" s="18"/>
      <c r="WNJ307" s="18"/>
      <c r="WNK307" s="18"/>
      <c r="WNL307" s="18"/>
      <c r="WNM307" s="18"/>
      <c r="WNN307" s="18"/>
      <c r="WNO307" s="18"/>
      <c r="WNP307" s="18"/>
      <c r="WNQ307" s="18"/>
      <c r="WNR307" s="18"/>
      <c r="WNS307" s="18"/>
      <c r="WNT307" s="18"/>
      <c r="WNU307" s="18"/>
      <c r="WNV307" s="18"/>
      <c r="WNW307" s="18"/>
      <c r="WNX307" s="18"/>
      <c r="WNY307" s="18"/>
      <c r="WNZ307" s="18"/>
      <c r="WOA307" s="18"/>
      <c r="WOB307" s="18"/>
      <c r="WOC307" s="18"/>
      <c r="WOD307" s="18"/>
      <c r="WOE307" s="18"/>
      <c r="WOF307" s="18"/>
      <c r="WOG307" s="18"/>
      <c r="WOH307" s="18"/>
      <c r="WOI307" s="18"/>
      <c r="WOJ307" s="18"/>
      <c r="WOK307" s="18"/>
      <c r="WOL307" s="18"/>
      <c r="WOM307" s="18"/>
      <c r="WON307" s="18"/>
      <c r="WOO307" s="18"/>
      <c r="WOP307" s="18"/>
      <c r="WOQ307" s="18"/>
      <c r="WOR307" s="18"/>
      <c r="WOS307" s="18"/>
      <c r="WOT307" s="18"/>
      <c r="WOU307" s="18"/>
      <c r="WOV307" s="18"/>
      <c r="WOW307" s="18"/>
      <c r="WOX307" s="18"/>
      <c r="WOY307" s="18"/>
      <c r="WOZ307" s="18"/>
      <c r="WPA307" s="18"/>
      <c r="WPB307" s="18"/>
      <c r="WPC307" s="18"/>
      <c r="WPD307" s="18"/>
      <c r="WPE307" s="18"/>
      <c r="WPF307" s="18"/>
      <c r="WPG307" s="18"/>
      <c r="WPH307" s="18"/>
      <c r="WPI307" s="18"/>
      <c r="WPJ307" s="18"/>
      <c r="WPK307" s="18"/>
      <c r="WPL307" s="18"/>
      <c r="WPM307" s="18"/>
      <c r="WPN307" s="18"/>
      <c r="WPO307" s="18"/>
      <c r="WPP307" s="18"/>
      <c r="WPQ307" s="18"/>
      <c r="WPR307" s="18"/>
      <c r="WPS307" s="18"/>
      <c r="WPT307" s="18"/>
      <c r="WPU307" s="18"/>
      <c r="WPV307" s="18"/>
      <c r="WPW307" s="18"/>
      <c r="WPX307" s="18"/>
      <c r="WPY307" s="18"/>
      <c r="WPZ307" s="18"/>
      <c r="WQA307" s="18"/>
      <c r="WQB307" s="18"/>
      <c r="WQC307" s="18"/>
      <c r="WQD307" s="18"/>
      <c r="WQE307" s="18"/>
      <c r="WQF307" s="18"/>
      <c r="WQG307" s="18"/>
      <c r="WQH307" s="18"/>
      <c r="WQI307" s="18"/>
      <c r="WQJ307" s="18"/>
      <c r="WQK307" s="18"/>
      <c r="WQL307" s="18"/>
      <c r="WQM307" s="18"/>
      <c r="WQN307" s="18"/>
      <c r="WQO307" s="18"/>
      <c r="WQP307" s="18"/>
      <c r="WQQ307" s="18"/>
      <c r="WQR307" s="18"/>
      <c r="WQS307" s="18"/>
      <c r="WQT307" s="18"/>
      <c r="WQU307" s="18"/>
      <c r="WQV307" s="18"/>
      <c r="WQW307" s="18"/>
      <c r="WQX307" s="18"/>
      <c r="WQY307" s="18"/>
      <c r="WQZ307" s="18"/>
      <c r="WRA307" s="18"/>
      <c r="WRB307" s="18"/>
      <c r="WRC307" s="18"/>
      <c r="WRD307" s="18"/>
      <c r="WRE307" s="18"/>
      <c r="WRF307" s="18"/>
      <c r="WRG307" s="18"/>
      <c r="WRH307" s="18"/>
      <c r="WRI307" s="18"/>
      <c r="WRJ307" s="18"/>
      <c r="WRK307" s="18"/>
      <c r="WRL307" s="18"/>
      <c r="WRM307" s="18"/>
      <c r="WRN307" s="18"/>
      <c r="WRO307" s="18"/>
      <c r="WRP307" s="18"/>
      <c r="WRQ307" s="18"/>
      <c r="WRR307" s="18"/>
      <c r="WRS307" s="18"/>
      <c r="WRT307" s="18"/>
      <c r="WRU307" s="18"/>
      <c r="WRV307" s="18"/>
      <c r="WRW307" s="18"/>
      <c r="WRX307" s="18"/>
      <c r="WRY307" s="18"/>
      <c r="WRZ307" s="18"/>
      <c r="WSA307" s="18"/>
      <c r="WSB307" s="18"/>
      <c r="WSC307" s="18"/>
      <c r="WSD307" s="18"/>
      <c r="WSE307" s="18"/>
      <c r="WSF307" s="18"/>
      <c r="WSG307" s="18"/>
      <c r="WSH307" s="18"/>
      <c r="WSI307" s="18"/>
      <c r="WSJ307" s="18"/>
      <c r="WSK307" s="18"/>
      <c r="WSL307" s="18"/>
      <c r="WSM307" s="18"/>
      <c r="WSN307" s="18"/>
      <c r="WSO307" s="18"/>
      <c r="WSP307" s="18"/>
      <c r="WSQ307" s="18"/>
      <c r="WSR307" s="18"/>
      <c r="WSS307" s="18"/>
      <c r="WST307" s="18"/>
      <c r="WSU307" s="18"/>
      <c r="WSV307" s="18"/>
      <c r="WSW307" s="18"/>
      <c r="WSX307" s="18"/>
      <c r="WSY307" s="18"/>
      <c r="WSZ307" s="18"/>
      <c r="WTA307" s="18"/>
      <c r="WTB307" s="18"/>
      <c r="WTC307" s="18"/>
      <c r="WTD307" s="18"/>
      <c r="WTE307" s="18"/>
      <c r="WTF307" s="18"/>
      <c r="WTG307" s="18"/>
      <c r="WTH307" s="18"/>
      <c r="WTI307" s="18"/>
      <c r="WTJ307" s="18"/>
      <c r="WTK307" s="18"/>
      <c r="WTL307" s="18"/>
      <c r="WTM307" s="18"/>
      <c r="WTN307" s="18"/>
      <c r="WTO307" s="18"/>
      <c r="WTP307" s="18"/>
      <c r="WTQ307" s="18"/>
      <c r="WTR307" s="18"/>
      <c r="WTS307" s="18"/>
      <c r="WTT307" s="18"/>
      <c r="WTU307" s="18"/>
      <c r="WTV307" s="18"/>
      <c r="WTW307" s="18"/>
      <c r="WTX307" s="18"/>
      <c r="WTY307" s="18"/>
      <c r="WTZ307" s="18"/>
      <c r="WUA307" s="18"/>
      <c r="WUB307" s="18"/>
      <c r="WUC307" s="18"/>
      <c r="WUD307" s="18"/>
      <c r="WUE307" s="18"/>
      <c r="WUF307" s="18"/>
      <c r="WUG307" s="18"/>
      <c r="WUH307" s="18"/>
      <c r="WUI307" s="18"/>
      <c r="WUJ307" s="18"/>
      <c r="WUK307" s="18"/>
      <c r="WUL307" s="18"/>
      <c r="WUM307" s="18"/>
      <c r="WUN307" s="18"/>
      <c r="WUO307" s="18"/>
      <c r="WUP307" s="18"/>
      <c r="WUQ307" s="18"/>
      <c r="WUR307" s="18"/>
      <c r="WUS307" s="18"/>
      <c r="WUT307" s="18"/>
      <c r="WUU307" s="18"/>
      <c r="WUV307" s="18"/>
      <c r="WUW307" s="18"/>
      <c r="WUX307" s="18"/>
      <c r="WUY307" s="18"/>
      <c r="WUZ307" s="18"/>
      <c r="WVA307" s="18"/>
      <c r="WVB307" s="18"/>
      <c r="WVC307" s="18"/>
      <c r="WVD307" s="18"/>
      <c r="WVE307" s="18"/>
      <c r="WVF307" s="18"/>
      <c r="WVG307" s="18"/>
      <c r="WVH307" s="18"/>
      <c r="WVI307" s="18"/>
      <c r="WVJ307" s="18"/>
      <c r="WVK307" s="18"/>
      <c r="WVL307" s="18"/>
      <c r="WVM307" s="18"/>
      <c r="WVN307" s="18"/>
      <c r="WVO307" s="18"/>
      <c r="WVP307" s="18"/>
      <c r="WVQ307" s="18"/>
      <c r="WVR307" s="18"/>
      <c r="WVS307" s="18"/>
      <c r="WVT307" s="18"/>
      <c r="WVU307" s="18"/>
      <c r="WVV307" s="18"/>
      <c r="WVW307" s="18"/>
      <c r="WVX307" s="18"/>
      <c r="WVY307" s="18"/>
      <c r="WVZ307" s="18"/>
      <c r="WWA307" s="18"/>
      <c r="WWB307" s="18"/>
      <c r="WWC307" s="18"/>
      <c r="WWD307" s="18"/>
      <c r="WWE307" s="18"/>
      <c r="WWF307" s="18"/>
      <c r="WWG307" s="18"/>
      <c r="WWH307" s="18"/>
      <c r="WWI307" s="18"/>
      <c r="WWJ307" s="18"/>
      <c r="WWK307" s="18"/>
      <c r="WWL307" s="18"/>
      <c r="WWM307" s="18"/>
      <c r="WWN307" s="18"/>
      <c r="WWO307" s="18"/>
      <c r="WWP307" s="18"/>
      <c r="WWQ307" s="18"/>
      <c r="WWR307" s="18"/>
      <c r="WWS307" s="18"/>
      <c r="WWT307" s="18"/>
      <c r="WWU307" s="18"/>
      <c r="WWV307" s="18"/>
      <c r="WWW307" s="18"/>
      <c r="WWX307" s="18"/>
      <c r="WWY307" s="18"/>
      <c r="WWZ307" s="18"/>
      <c r="WXA307" s="18"/>
      <c r="WXB307" s="18"/>
      <c r="WXC307" s="18"/>
      <c r="WXD307" s="18"/>
      <c r="WXE307" s="18"/>
      <c r="WXF307" s="18"/>
      <c r="WXG307" s="18"/>
      <c r="WXH307" s="18"/>
      <c r="WXI307" s="18"/>
      <c r="WXJ307" s="18"/>
      <c r="WXK307" s="18"/>
      <c r="WXL307" s="18"/>
      <c r="WXM307" s="18"/>
      <c r="WXN307" s="18"/>
      <c r="WXO307" s="18"/>
      <c r="WXP307" s="18"/>
      <c r="WXQ307" s="18"/>
      <c r="WXR307" s="18"/>
      <c r="WXS307" s="18"/>
      <c r="WXT307" s="18"/>
      <c r="WXU307" s="18"/>
      <c r="WXV307" s="18"/>
      <c r="WXW307" s="18"/>
      <c r="WXX307" s="18"/>
      <c r="WXY307" s="18"/>
      <c r="WXZ307" s="18"/>
      <c r="WYA307" s="18"/>
      <c r="WYB307" s="18"/>
      <c r="WYC307" s="18"/>
      <c r="WYD307" s="18"/>
      <c r="WYE307" s="18"/>
      <c r="WYF307" s="18"/>
      <c r="WYG307" s="18"/>
      <c r="WYH307" s="18"/>
      <c r="WYI307" s="18"/>
      <c r="WYJ307" s="18"/>
      <c r="WYK307" s="18"/>
      <c r="WYL307" s="18"/>
      <c r="WYM307" s="18"/>
      <c r="WYN307" s="18"/>
      <c r="WYO307" s="18"/>
      <c r="WYP307" s="18"/>
      <c r="WYQ307" s="18"/>
      <c r="WYR307" s="18"/>
      <c r="WYS307" s="18"/>
      <c r="WYT307" s="18"/>
      <c r="WYU307" s="18"/>
      <c r="WYV307" s="18"/>
      <c r="WYW307" s="18"/>
      <c r="WYX307" s="18"/>
      <c r="WYY307" s="18"/>
      <c r="WYZ307" s="18"/>
      <c r="WZA307" s="18"/>
      <c r="WZB307" s="18"/>
      <c r="WZC307" s="18"/>
      <c r="WZD307" s="18"/>
      <c r="WZE307" s="18"/>
      <c r="WZF307" s="18"/>
      <c r="WZG307" s="18"/>
      <c r="WZH307" s="18"/>
      <c r="WZI307" s="18"/>
      <c r="WZJ307" s="18"/>
      <c r="WZK307" s="18"/>
      <c r="WZL307" s="18"/>
      <c r="WZM307" s="18"/>
      <c r="WZN307" s="18"/>
      <c r="WZO307" s="18"/>
      <c r="WZP307" s="18"/>
      <c r="WZQ307" s="18"/>
      <c r="WZR307" s="18"/>
      <c r="WZS307" s="18"/>
      <c r="WZT307" s="18"/>
      <c r="WZU307" s="18"/>
      <c r="WZV307" s="18"/>
      <c r="WZW307" s="18"/>
      <c r="WZX307" s="18"/>
      <c r="WZY307" s="18"/>
      <c r="WZZ307" s="18"/>
      <c r="XAA307" s="18"/>
      <c r="XAB307" s="18"/>
      <c r="XAC307" s="18"/>
      <c r="XAD307" s="18"/>
      <c r="XAE307" s="18"/>
      <c r="XAF307" s="18"/>
      <c r="XAG307" s="18"/>
      <c r="XAH307" s="18"/>
      <c r="XAI307" s="18"/>
      <c r="XAJ307" s="18"/>
      <c r="XAK307" s="18"/>
      <c r="XAL307" s="18"/>
      <c r="XAM307" s="18"/>
      <c r="XAN307" s="18"/>
      <c r="XAO307" s="18"/>
      <c r="XAP307" s="18"/>
      <c r="XAQ307" s="18"/>
      <c r="XAR307" s="18"/>
      <c r="XAS307" s="18"/>
      <c r="XAT307" s="18"/>
      <c r="XAU307" s="18"/>
      <c r="XAV307" s="18"/>
      <c r="XAW307" s="18"/>
      <c r="XAX307" s="18"/>
      <c r="XAY307" s="18"/>
      <c r="XAZ307" s="18"/>
      <c r="XBA307" s="18"/>
      <c r="XBB307" s="18"/>
      <c r="XBC307" s="18"/>
      <c r="XBD307" s="18"/>
      <c r="XBE307" s="18"/>
      <c r="XBF307" s="18"/>
      <c r="XBG307" s="18"/>
      <c r="XBH307" s="18"/>
      <c r="XBI307" s="18"/>
      <c r="XBJ307" s="18"/>
      <c r="XBK307" s="18"/>
      <c r="XBL307" s="18"/>
      <c r="XBM307" s="18"/>
      <c r="XBN307" s="18"/>
      <c r="XBO307" s="18"/>
      <c r="XBP307" s="18"/>
      <c r="XBQ307" s="18"/>
      <c r="XBR307" s="18"/>
      <c r="XBS307" s="18"/>
      <c r="XBT307" s="18"/>
      <c r="XBU307" s="18"/>
      <c r="XBV307" s="18"/>
      <c r="XBW307" s="18"/>
      <c r="XBX307" s="18"/>
      <c r="XBY307" s="18"/>
      <c r="XBZ307" s="18"/>
      <c r="XCA307" s="18"/>
      <c r="XCB307" s="18"/>
      <c r="XCC307" s="18"/>
      <c r="XCD307" s="18"/>
      <c r="XCE307" s="18"/>
      <c r="XCF307" s="18"/>
      <c r="XCG307" s="18"/>
      <c r="XCH307" s="18"/>
      <c r="XCI307" s="18"/>
      <c r="XCJ307" s="18"/>
      <c r="XCK307" s="18"/>
      <c r="XCL307" s="18"/>
      <c r="XCM307" s="18"/>
      <c r="XCN307" s="18"/>
      <c r="XCO307" s="18"/>
      <c r="XCP307" s="18"/>
      <c r="XCQ307" s="18"/>
      <c r="XCR307" s="18"/>
      <c r="XCS307" s="18"/>
      <c r="XCT307" s="18"/>
      <c r="XCU307" s="18"/>
      <c r="XCV307" s="18"/>
      <c r="XCW307" s="18"/>
      <c r="XCX307" s="18"/>
      <c r="XCY307" s="18"/>
      <c r="XCZ307" s="18"/>
      <c r="XDA307" s="18"/>
      <c r="XDB307" s="18"/>
      <c r="XDC307" s="18"/>
      <c r="XDD307" s="18"/>
      <c r="XDE307" s="18"/>
      <c r="XDF307" s="18"/>
      <c r="XDG307" s="18"/>
      <c r="XDH307" s="18"/>
      <c r="XDI307" s="18"/>
      <c r="XDJ307" s="18"/>
      <c r="XDK307" s="18"/>
      <c r="XDL307" s="18"/>
      <c r="XDM307" s="18"/>
    </row>
    <row r="308" spans="1:16341" s="19" customFormat="1" ht="15" hidden="1">
      <c r="A308" s="20" t="str" cm="1">
        <f t="array" ref="A308:S328">_xlfn._xlws.FILTER(Mengenkalkulation!A348:S368,Mengenkalkulation!N348:N368=1,"")</f>
        <v/>
      </c>
      <c r="B308" s="19">
        <v>0</v>
      </c>
      <c r="C308" s="19">
        <v>0</v>
      </c>
      <c r="D308" s="20">
        <v>0</v>
      </c>
      <c r="E308" s="116">
        <v>0</v>
      </c>
      <c r="F308" s="117">
        <v>0</v>
      </c>
      <c r="G308" s="19">
        <v>0</v>
      </c>
      <c r="H308" s="19">
        <v>0</v>
      </c>
      <c r="I308" s="22">
        <v>0</v>
      </c>
      <c r="J308" s="20">
        <v>0</v>
      </c>
      <c r="K308" s="21">
        <v>0</v>
      </c>
      <c r="L308" s="22">
        <v>0</v>
      </c>
      <c r="M308" s="23">
        <v>0.5</v>
      </c>
      <c r="N308" s="19">
        <v>1</v>
      </c>
      <c r="O308" s="19">
        <v>0</v>
      </c>
      <c r="P308" s="19">
        <v>0</v>
      </c>
      <c r="Q308" s="19" t="str">
        <v xml:space="preserve">0 </v>
      </c>
      <c r="R308" s="19">
        <v>2.5</v>
      </c>
      <c r="S308" s="119">
        <v>0</v>
      </c>
      <c r="T308" s="83">
        <f>F308*R308/1000</f>
        <v>0</v>
      </c>
      <c r="U308" s="83"/>
      <c r="W308" s="19" t="str">
        <f t="shared" si="15"/>
        <v>0 kg</v>
      </c>
    </row>
    <row r="309" spans="1:16341" s="19" customFormat="1" hidden="1">
      <c r="A309" s="20">
        <v>0</v>
      </c>
      <c r="B309" s="19">
        <v>0</v>
      </c>
      <c r="C309" s="19">
        <v>0</v>
      </c>
      <c r="D309" s="20">
        <v>0</v>
      </c>
      <c r="E309" s="116">
        <v>0</v>
      </c>
      <c r="F309" s="117">
        <v>0</v>
      </c>
      <c r="G309" s="19">
        <v>0</v>
      </c>
      <c r="H309" s="19">
        <v>0</v>
      </c>
      <c r="I309" s="22">
        <v>0</v>
      </c>
      <c r="J309" s="20">
        <v>0</v>
      </c>
      <c r="K309" s="21">
        <v>0</v>
      </c>
      <c r="L309" s="22">
        <v>0</v>
      </c>
      <c r="M309" s="23">
        <v>0.5</v>
      </c>
      <c r="N309" s="19">
        <v>1</v>
      </c>
      <c r="O309" s="19">
        <v>0</v>
      </c>
      <c r="P309" s="19">
        <v>0</v>
      </c>
      <c r="Q309" s="19" t="str">
        <v xml:space="preserve">0 </v>
      </c>
      <c r="R309" s="19">
        <v>2.5</v>
      </c>
      <c r="S309" s="119">
        <v>0</v>
      </c>
      <c r="T309" s="83">
        <f t="shared" ref="T309:T328" si="23">F309*R309/1000</f>
        <v>0</v>
      </c>
      <c r="U309" s="83"/>
      <c r="W309" s="19" t="str">
        <f t="shared" si="15"/>
        <v>0 kg</v>
      </c>
    </row>
    <row r="310" spans="1:16341" s="19" customFormat="1" hidden="1">
      <c r="A310" s="20">
        <v>0</v>
      </c>
      <c r="B310" s="19">
        <v>0</v>
      </c>
      <c r="C310" s="19">
        <v>0</v>
      </c>
      <c r="D310" s="20">
        <v>0</v>
      </c>
      <c r="E310" s="116">
        <v>0</v>
      </c>
      <c r="F310" s="117">
        <v>0</v>
      </c>
      <c r="G310" s="19">
        <v>0</v>
      </c>
      <c r="H310" s="19">
        <v>0</v>
      </c>
      <c r="I310" s="22">
        <v>0</v>
      </c>
      <c r="J310" s="20">
        <v>0</v>
      </c>
      <c r="K310" s="21">
        <v>0</v>
      </c>
      <c r="L310" s="22">
        <v>0</v>
      </c>
      <c r="M310" s="23">
        <v>0.5</v>
      </c>
      <c r="N310" s="19">
        <v>1</v>
      </c>
      <c r="O310" s="19">
        <v>0</v>
      </c>
      <c r="P310" s="19">
        <v>0</v>
      </c>
      <c r="Q310" s="19" t="str">
        <v xml:space="preserve">0 </v>
      </c>
      <c r="R310" s="19">
        <v>2.5</v>
      </c>
      <c r="S310" s="119">
        <v>0</v>
      </c>
      <c r="T310" s="83">
        <f t="shared" si="23"/>
        <v>0</v>
      </c>
      <c r="U310" s="83"/>
      <c r="W310" s="19" t="str">
        <f t="shared" si="15"/>
        <v>0 kg</v>
      </c>
    </row>
    <row r="311" spans="1:16341" s="19" customFormat="1" hidden="1">
      <c r="A311" s="20">
        <v>0</v>
      </c>
      <c r="B311" s="19">
        <v>0</v>
      </c>
      <c r="C311" s="19">
        <v>0</v>
      </c>
      <c r="D311" s="20">
        <v>0</v>
      </c>
      <c r="E311" s="116">
        <v>0</v>
      </c>
      <c r="F311" s="117">
        <v>0</v>
      </c>
      <c r="G311" s="19">
        <v>0</v>
      </c>
      <c r="H311" s="19">
        <v>0</v>
      </c>
      <c r="I311" s="22">
        <v>0</v>
      </c>
      <c r="J311" s="20">
        <v>0</v>
      </c>
      <c r="K311" s="21">
        <v>0</v>
      </c>
      <c r="L311" s="22">
        <v>0</v>
      </c>
      <c r="M311" s="23">
        <v>0.5</v>
      </c>
      <c r="N311" s="19">
        <v>1</v>
      </c>
      <c r="O311" s="19">
        <v>0</v>
      </c>
      <c r="P311" s="19">
        <v>0</v>
      </c>
      <c r="Q311" s="19" t="str">
        <v xml:space="preserve">0 </v>
      </c>
      <c r="R311" s="19">
        <v>2.5</v>
      </c>
      <c r="S311" s="119">
        <v>0</v>
      </c>
      <c r="T311" s="83">
        <f t="shared" si="23"/>
        <v>0</v>
      </c>
      <c r="U311" s="83"/>
      <c r="W311" s="19" t="str">
        <f t="shared" si="15"/>
        <v>0 kg</v>
      </c>
    </row>
    <row r="312" spans="1:16341" s="19" customFormat="1" hidden="1">
      <c r="A312" s="20">
        <v>0</v>
      </c>
      <c r="B312" s="19">
        <v>0</v>
      </c>
      <c r="C312" s="19">
        <v>0</v>
      </c>
      <c r="D312" s="20">
        <v>0</v>
      </c>
      <c r="E312" s="116">
        <v>0</v>
      </c>
      <c r="F312" s="117">
        <v>0</v>
      </c>
      <c r="G312" s="19">
        <v>0</v>
      </c>
      <c r="H312" s="19">
        <v>0</v>
      </c>
      <c r="I312" s="22">
        <v>0</v>
      </c>
      <c r="J312" s="20">
        <v>0</v>
      </c>
      <c r="K312" s="21">
        <v>0</v>
      </c>
      <c r="L312" s="22">
        <v>0</v>
      </c>
      <c r="M312" s="23">
        <v>0.5</v>
      </c>
      <c r="N312" s="19">
        <v>1</v>
      </c>
      <c r="O312" s="19">
        <v>0</v>
      </c>
      <c r="P312" s="19">
        <v>0</v>
      </c>
      <c r="Q312" s="19" t="str">
        <v xml:space="preserve">0 </v>
      </c>
      <c r="R312" s="19">
        <v>2.5</v>
      </c>
      <c r="S312" s="119">
        <v>0</v>
      </c>
      <c r="T312" s="83">
        <f t="shared" si="23"/>
        <v>0</v>
      </c>
      <c r="U312" s="83"/>
      <c r="W312" s="19" t="str">
        <f t="shared" si="15"/>
        <v>0 kg</v>
      </c>
    </row>
    <row r="313" spans="1:16341" s="19" customFormat="1" hidden="1">
      <c r="A313" s="20">
        <v>0</v>
      </c>
      <c r="B313" s="19">
        <v>0</v>
      </c>
      <c r="C313" s="19">
        <v>0</v>
      </c>
      <c r="D313" s="20">
        <v>0</v>
      </c>
      <c r="E313" s="116">
        <v>0</v>
      </c>
      <c r="F313" s="117">
        <v>0</v>
      </c>
      <c r="G313" s="19">
        <v>0</v>
      </c>
      <c r="H313" s="19">
        <v>0</v>
      </c>
      <c r="I313" s="22">
        <v>0</v>
      </c>
      <c r="J313" s="20">
        <v>0</v>
      </c>
      <c r="K313" s="21">
        <v>0</v>
      </c>
      <c r="L313" s="22">
        <v>0</v>
      </c>
      <c r="M313" s="23">
        <v>0.5</v>
      </c>
      <c r="N313" s="19">
        <v>1</v>
      </c>
      <c r="O313" s="19">
        <v>0</v>
      </c>
      <c r="P313" s="19">
        <v>0</v>
      </c>
      <c r="Q313" s="19" t="str">
        <v xml:space="preserve">0 </v>
      </c>
      <c r="R313" s="19">
        <v>2.5</v>
      </c>
      <c r="S313" s="119">
        <v>0</v>
      </c>
      <c r="T313" s="83">
        <f t="shared" si="23"/>
        <v>0</v>
      </c>
      <c r="U313" s="83"/>
      <c r="W313" s="19" t="str">
        <f t="shared" si="15"/>
        <v>0 kg</v>
      </c>
    </row>
    <row r="314" spans="1:16341" s="19" customFormat="1" hidden="1">
      <c r="A314" s="20">
        <v>0</v>
      </c>
      <c r="B314" s="19">
        <v>0</v>
      </c>
      <c r="C314" s="19">
        <v>0</v>
      </c>
      <c r="D314" s="20">
        <v>0</v>
      </c>
      <c r="E314" s="116">
        <v>0</v>
      </c>
      <c r="F314" s="117">
        <v>0</v>
      </c>
      <c r="G314" s="19">
        <v>0</v>
      </c>
      <c r="H314" s="19">
        <v>0</v>
      </c>
      <c r="I314" s="22">
        <v>0</v>
      </c>
      <c r="J314" s="20">
        <v>0</v>
      </c>
      <c r="K314" s="21">
        <v>0</v>
      </c>
      <c r="L314" s="22">
        <v>0</v>
      </c>
      <c r="M314" s="23">
        <v>0.5</v>
      </c>
      <c r="N314" s="19">
        <v>1</v>
      </c>
      <c r="O314" s="19">
        <v>0</v>
      </c>
      <c r="P314" s="19">
        <v>0</v>
      </c>
      <c r="Q314" s="19" t="str">
        <v xml:space="preserve">0 </v>
      </c>
      <c r="R314" s="19">
        <v>2.5</v>
      </c>
      <c r="S314" s="119">
        <v>0</v>
      </c>
      <c r="T314" s="83">
        <f t="shared" si="23"/>
        <v>0</v>
      </c>
      <c r="U314" s="83"/>
      <c r="W314" s="19" t="str">
        <f t="shared" si="15"/>
        <v>0 kg</v>
      </c>
    </row>
    <row r="315" spans="1:16341" s="19" customFormat="1" hidden="1">
      <c r="A315" s="20">
        <v>0</v>
      </c>
      <c r="B315" s="19">
        <v>0</v>
      </c>
      <c r="C315" s="19">
        <v>0</v>
      </c>
      <c r="D315" s="20">
        <v>0</v>
      </c>
      <c r="E315" s="116">
        <v>0</v>
      </c>
      <c r="F315" s="117">
        <v>0</v>
      </c>
      <c r="G315" s="19">
        <v>0</v>
      </c>
      <c r="H315" s="19">
        <v>0</v>
      </c>
      <c r="I315" s="22">
        <v>0</v>
      </c>
      <c r="J315" s="20">
        <v>0</v>
      </c>
      <c r="K315" s="21">
        <v>0</v>
      </c>
      <c r="L315" s="22">
        <v>0</v>
      </c>
      <c r="M315" s="23">
        <v>0.5</v>
      </c>
      <c r="N315" s="19">
        <v>1</v>
      </c>
      <c r="O315" s="19">
        <v>0</v>
      </c>
      <c r="P315" s="19">
        <v>0</v>
      </c>
      <c r="Q315" s="19" t="str">
        <v xml:space="preserve">0 </v>
      </c>
      <c r="R315" s="19">
        <v>2.5</v>
      </c>
      <c r="S315" s="119">
        <v>0</v>
      </c>
      <c r="T315" s="83">
        <f t="shared" si="23"/>
        <v>0</v>
      </c>
      <c r="U315" s="83"/>
      <c r="W315" s="19" t="str">
        <f t="shared" si="15"/>
        <v>0 kg</v>
      </c>
    </row>
    <row r="316" spans="1:16341" s="19" customFormat="1" hidden="1">
      <c r="A316" s="20">
        <v>0</v>
      </c>
      <c r="B316" s="19">
        <v>0</v>
      </c>
      <c r="C316" s="19">
        <v>0</v>
      </c>
      <c r="D316" s="20">
        <v>0</v>
      </c>
      <c r="E316" s="116">
        <v>0</v>
      </c>
      <c r="F316" s="117">
        <v>0</v>
      </c>
      <c r="G316" s="19">
        <v>0</v>
      </c>
      <c r="H316" s="19">
        <v>0</v>
      </c>
      <c r="I316" s="22">
        <v>0</v>
      </c>
      <c r="J316" s="20">
        <v>0</v>
      </c>
      <c r="K316" s="21">
        <v>0</v>
      </c>
      <c r="L316" s="22">
        <v>0</v>
      </c>
      <c r="M316" s="23">
        <v>0.5</v>
      </c>
      <c r="N316" s="19">
        <v>1</v>
      </c>
      <c r="O316" s="19">
        <v>0</v>
      </c>
      <c r="P316" s="19">
        <v>0</v>
      </c>
      <c r="Q316" s="19" t="str">
        <v xml:space="preserve">0 </v>
      </c>
      <c r="R316" s="19">
        <v>2.5</v>
      </c>
      <c r="S316" s="119">
        <v>0</v>
      </c>
      <c r="T316" s="83">
        <f t="shared" si="23"/>
        <v>0</v>
      </c>
      <c r="U316" s="83"/>
      <c r="W316" s="19" t="str">
        <f t="shared" si="15"/>
        <v>0 kg</v>
      </c>
    </row>
    <row r="317" spans="1:16341" s="19" customFormat="1" hidden="1">
      <c r="A317" s="20">
        <v>0</v>
      </c>
      <c r="B317" s="19">
        <v>0</v>
      </c>
      <c r="C317" s="19">
        <v>0</v>
      </c>
      <c r="D317" s="20">
        <v>0</v>
      </c>
      <c r="E317" s="116">
        <v>0</v>
      </c>
      <c r="F317" s="117">
        <v>0</v>
      </c>
      <c r="G317" s="19">
        <v>0</v>
      </c>
      <c r="H317" s="19">
        <v>0</v>
      </c>
      <c r="I317" s="22">
        <v>0</v>
      </c>
      <c r="J317" s="20">
        <v>0</v>
      </c>
      <c r="K317" s="21">
        <v>0</v>
      </c>
      <c r="L317" s="22">
        <v>0</v>
      </c>
      <c r="M317" s="23">
        <v>0.5</v>
      </c>
      <c r="N317" s="19">
        <v>1</v>
      </c>
      <c r="O317" s="19">
        <v>0</v>
      </c>
      <c r="P317" s="19">
        <v>0</v>
      </c>
      <c r="Q317" s="19" t="str">
        <v xml:space="preserve">0 </v>
      </c>
      <c r="R317" s="19">
        <v>2.5</v>
      </c>
      <c r="S317" s="119">
        <v>0</v>
      </c>
      <c r="T317" s="83">
        <f t="shared" si="23"/>
        <v>0</v>
      </c>
      <c r="U317" s="83"/>
      <c r="W317" s="19" t="str">
        <f t="shared" si="15"/>
        <v>0 kg</v>
      </c>
    </row>
    <row r="318" spans="1:16341" s="19" customFormat="1" hidden="1">
      <c r="A318" s="20">
        <v>0</v>
      </c>
      <c r="B318" s="19">
        <v>0</v>
      </c>
      <c r="C318" s="19">
        <v>0</v>
      </c>
      <c r="D318" s="20">
        <v>0</v>
      </c>
      <c r="E318" s="116">
        <v>0</v>
      </c>
      <c r="F318" s="117">
        <v>0</v>
      </c>
      <c r="G318" s="19">
        <v>0</v>
      </c>
      <c r="H318" s="19">
        <v>0</v>
      </c>
      <c r="I318" s="22">
        <v>0</v>
      </c>
      <c r="J318" s="20">
        <v>0</v>
      </c>
      <c r="K318" s="21">
        <v>0</v>
      </c>
      <c r="L318" s="22">
        <v>0</v>
      </c>
      <c r="M318" s="23">
        <v>0.5</v>
      </c>
      <c r="N318" s="19">
        <v>1</v>
      </c>
      <c r="O318" s="19">
        <v>0</v>
      </c>
      <c r="P318" s="19">
        <v>0</v>
      </c>
      <c r="Q318" s="19" t="str">
        <v xml:space="preserve">0 </v>
      </c>
      <c r="R318" s="19">
        <v>2.5</v>
      </c>
      <c r="S318" s="119">
        <v>0</v>
      </c>
      <c r="T318" s="83">
        <f t="shared" si="23"/>
        <v>0</v>
      </c>
      <c r="U318" s="83"/>
      <c r="W318" s="19" t="str">
        <f t="shared" si="15"/>
        <v>0 kg</v>
      </c>
    </row>
    <row r="319" spans="1:16341" s="19" customFormat="1" hidden="1">
      <c r="A319" s="20">
        <v>0</v>
      </c>
      <c r="B319" s="19">
        <v>0</v>
      </c>
      <c r="C319" s="19">
        <v>0</v>
      </c>
      <c r="D319" s="20">
        <v>0</v>
      </c>
      <c r="E319" s="116">
        <v>0</v>
      </c>
      <c r="F319" s="117">
        <v>0</v>
      </c>
      <c r="G319" s="19">
        <v>0</v>
      </c>
      <c r="H319" s="19">
        <v>0</v>
      </c>
      <c r="I319" s="22">
        <v>0</v>
      </c>
      <c r="J319" s="20">
        <v>0</v>
      </c>
      <c r="K319" s="21">
        <v>0</v>
      </c>
      <c r="L319" s="22">
        <v>0</v>
      </c>
      <c r="M319" s="23">
        <v>0.5</v>
      </c>
      <c r="N319" s="19">
        <v>1</v>
      </c>
      <c r="O319" s="19">
        <v>0</v>
      </c>
      <c r="P319" s="19">
        <v>0</v>
      </c>
      <c r="Q319" s="19" t="str">
        <v xml:space="preserve">0 </v>
      </c>
      <c r="R319" s="19">
        <v>2.5</v>
      </c>
      <c r="S319" s="119">
        <v>0</v>
      </c>
      <c r="T319" s="83">
        <f t="shared" si="23"/>
        <v>0</v>
      </c>
      <c r="U319" s="83"/>
      <c r="W319" s="19" t="str">
        <f t="shared" ref="W319:W328" si="24">CONCATENATE(T319," ","kg")</f>
        <v>0 kg</v>
      </c>
    </row>
    <row r="320" spans="1:16341" s="19" customFormat="1" hidden="1">
      <c r="A320" s="20">
        <v>0</v>
      </c>
      <c r="B320" s="19">
        <v>0</v>
      </c>
      <c r="C320" s="19">
        <v>0</v>
      </c>
      <c r="D320" s="20">
        <v>0</v>
      </c>
      <c r="E320" s="116">
        <v>0</v>
      </c>
      <c r="F320" s="117">
        <v>0</v>
      </c>
      <c r="G320" s="19">
        <v>0</v>
      </c>
      <c r="H320" s="19">
        <v>0</v>
      </c>
      <c r="I320" s="22">
        <v>0</v>
      </c>
      <c r="J320" s="20">
        <v>0</v>
      </c>
      <c r="K320" s="21">
        <v>0</v>
      </c>
      <c r="L320" s="22">
        <v>0</v>
      </c>
      <c r="M320" s="23">
        <v>0.5</v>
      </c>
      <c r="N320" s="19">
        <v>1</v>
      </c>
      <c r="O320" s="19">
        <v>0</v>
      </c>
      <c r="P320" s="19">
        <v>0</v>
      </c>
      <c r="Q320" s="19" t="str">
        <v xml:space="preserve">0 </v>
      </c>
      <c r="R320" s="19">
        <v>2.5</v>
      </c>
      <c r="S320" s="119">
        <v>0</v>
      </c>
      <c r="T320" s="83">
        <f t="shared" si="23"/>
        <v>0</v>
      </c>
      <c r="U320" s="83"/>
      <c r="W320" s="19" t="str">
        <f t="shared" si="24"/>
        <v>0 kg</v>
      </c>
    </row>
    <row r="321" spans="1:23" s="19" customFormat="1" hidden="1">
      <c r="A321" s="20">
        <v>0</v>
      </c>
      <c r="B321" s="19">
        <v>0</v>
      </c>
      <c r="C321" s="19">
        <v>0</v>
      </c>
      <c r="D321" s="20">
        <v>0</v>
      </c>
      <c r="E321" s="116">
        <v>0</v>
      </c>
      <c r="F321" s="117">
        <v>0</v>
      </c>
      <c r="G321" s="19">
        <v>0</v>
      </c>
      <c r="H321" s="19">
        <v>0</v>
      </c>
      <c r="I321" s="22">
        <v>0</v>
      </c>
      <c r="J321" s="20">
        <v>0</v>
      </c>
      <c r="K321" s="21">
        <v>0</v>
      </c>
      <c r="L321" s="22">
        <v>0</v>
      </c>
      <c r="M321" s="23">
        <v>0.5</v>
      </c>
      <c r="N321" s="19">
        <v>1</v>
      </c>
      <c r="O321" s="19">
        <v>0</v>
      </c>
      <c r="P321" s="19">
        <v>0</v>
      </c>
      <c r="Q321" s="19" t="str">
        <v xml:space="preserve">0 </v>
      </c>
      <c r="R321" s="19">
        <v>2.5</v>
      </c>
      <c r="S321" s="119">
        <v>0</v>
      </c>
      <c r="T321" s="83">
        <f t="shared" si="23"/>
        <v>0</v>
      </c>
      <c r="U321" s="83"/>
      <c r="W321" s="19" t="str">
        <f t="shared" si="24"/>
        <v>0 kg</v>
      </c>
    </row>
    <row r="322" spans="1:23" s="19" customFormat="1" hidden="1">
      <c r="A322" s="20">
        <v>0</v>
      </c>
      <c r="B322" s="19">
        <v>0</v>
      </c>
      <c r="C322" s="19">
        <v>0</v>
      </c>
      <c r="D322" s="20">
        <v>0</v>
      </c>
      <c r="E322" s="116">
        <v>0</v>
      </c>
      <c r="F322" s="117">
        <v>0</v>
      </c>
      <c r="G322" s="19">
        <v>0</v>
      </c>
      <c r="H322" s="19">
        <v>0</v>
      </c>
      <c r="I322" s="22">
        <v>0</v>
      </c>
      <c r="J322" s="20">
        <v>0</v>
      </c>
      <c r="K322" s="21">
        <v>0</v>
      </c>
      <c r="L322" s="22">
        <v>0</v>
      </c>
      <c r="M322" s="23">
        <v>0.5</v>
      </c>
      <c r="N322" s="19">
        <v>1</v>
      </c>
      <c r="O322" s="19">
        <v>0</v>
      </c>
      <c r="P322" s="19">
        <v>0</v>
      </c>
      <c r="Q322" s="19" t="str">
        <v xml:space="preserve">0 </v>
      </c>
      <c r="R322" s="19">
        <v>2.5</v>
      </c>
      <c r="S322" s="119">
        <v>0</v>
      </c>
      <c r="T322" s="83">
        <f t="shared" si="23"/>
        <v>0</v>
      </c>
      <c r="U322" s="83"/>
      <c r="W322" s="19" t="str">
        <f t="shared" si="24"/>
        <v>0 kg</v>
      </c>
    </row>
    <row r="323" spans="1:23" s="19" customFormat="1" hidden="1">
      <c r="A323" s="20">
        <v>0</v>
      </c>
      <c r="B323" s="19">
        <v>0</v>
      </c>
      <c r="C323" s="19">
        <v>0</v>
      </c>
      <c r="D323" s="20">
        <v>0</v>
      </c>
      <c r="E323" s="116">
        <v>0</v>
      </c>
      <c r="F323" s="117">
        <v>0</v>
      </c>
      <c r="G323" s="19">
        <v>0</v>
      </c>
      <c r="H323" s="19">
        <v>0</v>
      </c>
      <c r="I323" s="22">
        <v>0</v>
      </c>
      <c r="J323" s="20">
        <v>0</v>
      </c>
      <c r="K323" s="21">
        <v>0</v>
      </c>
      <c r="L323" s="22">
        <v>0</v>
      </c>
      <c r="M323" s="23">
        <v>0.5</v>
      </c>
      <c r="N323" s="19">
        <v>1</v>
      </c>
      <c r="O323" s="19">
        <v>0</v>
      </c>
      <c r="P323" s="19">
        <v>0</v>
      </c>
      <c r="Q323" s="19" t="str">
        <v xml:space="preserve">0 </v>
      </c>
      <c r="R323" s="19">
        <v>2.5</v>
      </c>
      <c r="S323" s="119">
        <v>0</v>
      </c>
      <c r="T323" s="83">
        <f t="shared" si="23"/>
        <v>0</v>
      </c>
      <c r="U323" s="83"/>
      <c r="W323" s="19" t="str">
        <f t="shared" si="24"/>
        <v>0 kg</v>
      </c>
    </row>
    <row r="324" spans="1:23" s="19" customFormat="1" hidden="1">
      <c r="A324" s="20">
        <v>0</v>
      </c>
      <c r="B324" s="19">
        <v>0</v>
      </c>
      <c r="C324" s="19">
        <v>0</v>
      </c>
      <c r="D324" s="20">
        <v>0</v>
      </c>
      <c r="E324" s="116">
        <v>0</v>
      </c>
      <c r="F324" s="117">
        <v>0</v>
      </c>
      <c r="G324" s="19">
        <v>0</v>
      </c>
      <c r="H324" s="19">
        <v>0</v>
      </c>
      <c r="I324" s="22">
        <v>0</v>
      </c>
      <c r="J324" s="20">
        <v>0</v>
      </c>
      <c r="K324" s="21">
        <v>0</v>
      </c>
      <c r="L324" s="22">
        <v>0</v>
      </c>
      <c r="M324" s="23">
        <v>0.5</v>
      </c>
      <c r="N324" s="19">
        <v>1</v>
      </c>
      <c r="O324" s="19">
        <v>0</v>
      </c>
      <c r="P324" s="19">
        <v>0</v>
      </c>
      <c r="Q324" s="19" t="str">
        <v xml:space="preserve">0 </v>
      </c>
      <c r="R324" s="19">
        <v>2.5</v>
      </c>
      <c r="S324" s="119">
        <v>0</v>
      </c>
      <c r="T324" s="83">
        <f t="shared" si="23"/>
        <v>0</v>
      </c>
      <c r="U324" s="83"/>
      <c r="W324" s="19" t="str">
        <f t="shared" si="24"/>
        <v>0 kg</v>
      </c>
    </row>
    <row r="325" spans="1:23" s="19" customFormat="1" hidden="1">
      <c r="A325" s="20">
        <v>0</v>
      </c>
      <c r="B325" s="19">
        <v>0</v>
      </c>
      <c r="C325" s="19">
        <v>0</v>
      </c>
      <c r="D325" s="20">
        <v>0</v>
      </c>
      <c r="E325" s="116">
        <v>0</v>
      </c>
      <c r="F325" s="117">
        <v>0</v>
      </c>
      <c r="G325" s="19">
        <v>0</v>
      </c>
      <c r="H325" s="19">
        <v>0</v>
      </c>
      <c r="I325" s="22">
        <v>0</v>
      </c>
      <c r="J325" s="20">
        <v>0</v>
      </c>
      <c r="K325" s="21">
        <v>0</v>
      </c>
      <c r="L325" s="22">
        <v>0</v>
      </c>
      <c r="M325" s="23">
        <v>0.5</v>
      </c>
      <c r="N325" s="19">
        <v>1</v>
      </c>
      <c r="O325" s="19">
        <v>0</v>
      </c>
      <c r="P325" s="19">
        <v>0</v>
      </c>
      <c r="Q325" s="19" t="str">
        <v xml:space="preserve">0 </v>
      </c>
      <c r="R325" s="19">
        <v>2.5</v>
      </c>
      <c r="S325" s="119">
        <v>0</v>
      </c>
      <c r="T325" s="83">
        <f t="shared" si="23"/>
        <v>0</v>
      </c>
      <c r="U325" s="83"/>
      <c r="W325" s="19" t="str">
        <f t="shared" si="24"/>
        <v>0 kg</v>
      </c>
    </row>
    <row r="326" spans="1:23" s="19" customFormat="1" hidden="1">
      <c r="A326" s="20">
        <v>0</v>
      </c>
      <c r="B326" s="19">
        <v>0</v>
      </c>
      <c r="C326" s="19">
        <v>0</v>
      </c>
      <c r="D326" s="20">
        <v>0</v>
      </c>
      <c r="E326" s="116">
        <v>0</v>
      </c>
      <c r="F326" s="117">
        <v>0</v>
      </c>
      <c r="G326" s="19">
        <v>0</v>
      </c>
      <c r="H326" s="19">
        <v>0</v>
      </c>
      <c r="I326" s="22">
        <v>0</v>
      </c>
      <c r="J326" s="20">
        <v>0</v>
      </c>
      <c r="K326" s="21">
        <v>0</v>
      </c>
      <c r="L326" s="22">
        <v>0</v>
      </c>
      <c r="M326" s="23">
        <v>0.5</v>
      </c>
      <c r="N326" s="19">
        <v>1</v>
      </c>
      <c r="O326" s="19">
        <v>0</v>
      </c>
      <c r="P326" s="19">
        <v>0</v>
      </c>
      <c r="Q326" s="19" t="str">
        <v xml:space="preserve">0 </v>
      </c>
      <c r="R326" s="19">
        <v>2.5</v>
      </c>
      <c r="S326" s="119">
        <v>0</v>
      </c>
      <c r="T326" s="83">
        <f t="shared" si="23"/>
        <v>0</v>
      </c>
      <c r="U326" s="83"/>
      <c r="W326" s="19" t="str">
        <f t="shared" si="24"/>
        <v>0 kg</v>
      </c>
    </row>
    <row r="327" spans="1:23" s="19" customFormat="1" hidden="1">
      <c r="A327" s="20">
        <v>0</v>
      </c>
      <c r="B327" s="19">
        <v>0</v>
      </c>
      <c r="C327" s="19">
        <v>0</v>
      </c>
      <c r="D327" s="20">
        <v>0</v>
      </c>
      <c r="E327" s="116">
        <v>0</v>
      </c>
      <c r="F327" s="117">
        <v>0</v>
      </c>
      <c r="G327" s="19">
        <v>0</v>
      </c>
      <c r="H327" s="19">
        <v>0</v>
      </c>
      <c r="I327" s="22">
        <v>0</v>
      </c>
      <c r="J327" s="20">
        <v>0</v>
      </c>
      <c r="K327" s="21">
        <v>0</v>
      </c>
      <c r="L327" s="22">
        <v>0</v>
      </c>
      <c r="M327" s="23">
        <v>0.5</v>
      </c>
      <c r="N327" s="19">
        <v>1</v>
      </c>
      <c r="O327" s="19">
        <v>0</v>
      </c>
      <c r="P327" s="19">
        <v>0</v>
      </c>
      <c r="Q327" s="19" t="str">
        <v xml:space="preserve">0 </v>
      </c>
      <c r="R327" s="19">
        <v>2.5</v>
      </c>
      <c r="S327" s="119">
        <v>0</v>
      </c>
      <c r="T327" s="83">
        <f t="shared" si="23"/>
        <v>0</v>
      </c>
      <c r="U327" s="83"/>
      <c r="W327" s="19" t="str">
        <f t="shared" si="24"/>
        <v>0 kg</v>
      </c>
    </row>
    <row r="328" spans="1:23" s="19" customFormat="1" hidden="1">
      <c r="A328" s="20">
        <v>0</v>
      </c>
      <c r="B328" s="19">
        <v>0</v>
      </c>
      <c r="C328" s="19">
        <v>0</v>
      </c>
      <c r="D328" s="20">
        <v>0</v>
      </c>
      <c r="E328" s="116">
        <v>0</v>
      </c>
      <c r="F328" s="117">
        <v>0</v>
      </c>
      <c r="G328" s="19">
        <v>0</v>
      </c>
      <c r="H328" s="19">
        <v>0</v>
      </c>
      <c r="I328" s="22">
        <v>0</v>
      </c>
      <c r="J328" s="20">
        <v>0</v>
      </c>
      <c r="K328" s="21">
        <v>0</v>
      </c>
      <c r="L328" s="22">
        <v>0</v>
      </c>
      <c r="M328" s="23">
        <v>0.5</v>
      </c>
      <c r="N328" s="19">
        <v>1</v>
      </c>
      <c r="O328" s="19">
        <v>0</v>
      </c>
      <c r="P328" s="19">
        <v>0</v>
      </c>
      <c r="Q328" s="19" t="str">
        <v xml:space="preserve">0 </v>
      </c>
      <c r="R328" s="19">
        <v>2.5</v>
      </c>
      <c r="S328" s="119">
        <v>0</v>
      </c>
      <c r="T328" s="83">
        <f t="shared" si="23"/>
        <v>0</v>
      </c>
      <c r="U328" s="83"/>
      <c r="W328" s="19" t="str">
        <f t="shared" si="24"/>
        <v>0 kg</v>
      </c>
    </row>
  </sheetData>
  <autoFilter ref="D4:D328" xr:uid="{12495967-AF3A-477F-B9E5-298D8414E57E}">
    <filterColumn colId="0">
      <customFilters>
        <customFilter operator="notEqual" val=" "/>
      </customFilters>
    </filterColumn>
  </autoFilter>
  <mergeCells count="3">
    <mergeCell ref="D1:W1"/>
    <mergeCell ref="D2:W2"/>
    <mergeCell ref="D3:W3"/>
  </mergeCells>
  <pageMargins left="0.39370078740157483" right="0.39370078740157483" top="0.39370078740157483" bottom="0.39370078740157483" header="0.31496062992125984" footer="0.31496062992125984"/>
  <pageSetup paperSize="9" orientation="landscape" horizontalDpi="4294967293" verticalDpi="0" r:id="rId1"/>
  <rowBreaks count="2" manualBreakCount="2">
    <brk id="87" max="16383" man="1"/>
    <brk id="216"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D3C748-8414-4D3E-9978-EED99D430C00}">
  <sheetPr filterMode="1"/>
  <dimension ref="A2:XDL326"/>
  <sheetViews>
    <sheetView showZeros="0" tabSelected="1" workbookViewId="0">
      <selection activeCell="C217" sqref="C217"/>
    </sheetView>
  </sheetViews>
  <sheetFormatPr baseColWidth="10" defaultColWidth="11.5" defaultRowHeight="14"/>
  <cols>
    <col min="1" max="1" width="48.1640625" style="20" customWidth="1"/>
    <col min="2" max="2" width="126.6640625" style="20" hidden="1" customWidth="1"/>
    <col min="3" max="3" width="35.33203125" style="263" customWidth="1"/>
    <col min="4" max="4" width="11.5" style="19" hidden="1" customWidth="1"/>
    <col min="5" max="5" width="11.5" style="116" hidden="1" customWidth="1"/>
    <col min="6" max="6" width="13.33203125" style="117" hidden="1" customWidth="1"/>
    <col min="7" max="8" width="11.5" style="19" hidden="1" customWidth="1"/>
    <col min="9" max="9" width="11.5" style="22" hidden="1" customWidth="1"/>
    <col min="10" max="10" width="11.5" style="20" hidden="1" customWidth="1"/>
    <col min="11" max="11" width="11.5" style="21" hidden="1" customWidth="1"/>
    <col min="12" max="12" width="11.5" style="22" hidden="1" customWidth="1"/>
    <col min="13" max="13" width="11.5" style="23" hidden="1" customWidth="1"/>
    <col min="14" max="14" width="11.5" style="19" hidden="1" customWidth="1"/>
    <col min="15" max="16" width="9" style="19" hidden="1" customWidth="1"/>
    <col min="17" max="18" width="11.5" style="19" hidden="1" customWidth="1"/>
    <col min="19" max="19" width="11.5" style="119" hidden="1" customWidth="1"/>
    <col min="20" max="20" width="18.33203125" style="83" hidden="1" customWidth="1"/>
    <col min="21" max="21" width="18.33203125" style="19" hidden="1" customWidth="1"/>
    <col min="22" max="22" width="10.5" style="264" customWidth="1"/>
    <col min="23" max="16384" width="11.5" style="19"/>
  </cols>
  <sheetData>
    <row r="2" spans="1:16340" ht="28">
      <c r="A2" s="274" t="s">
        <v>835</v>
      </c>
      <c r="B2" s="304"/>
      <c r="C2" s="276"/>
    </row>
    <row r="3" spans="1:16340" hidden="1">
      <c r="B3" s="19"/>
      <c r="C3" s="19"/>
      <c r="V3" s="19"/>
    </row>
    <row r="4" spans="1:16340" s="15" customFormat="1" ht="30">
      <c r="A4" s="277" t="s">
        <v>4</v>
      </c>
      <c r="B4" s="85" t="s">
        <v>573</v>
      </c>
      <c r="C4" s="280" t="s">
        <v>575</v>
      </c>
      <c r="D4" s="86" t="s">
        <v>794</v>
      </c>
      <c r="E4" s="85" t="s">
        <v>809</v>
      </c>
      <c r="F4" s="118" t="s">
        <v>703</v>
      </c>
      <c r="G4" s="87" t="s">
        <v>760</v>
      </c>
      <c r="H4" s="86" t="s">
        <v>759</v>
      </c>
      <c r="I4" s="88" t="s">
        <v>525</v>
      </c>
      <c r="J4" s="89" t="s">
        <v>524</v>
      </c>
      <c r="K4" s="86" t="s">
        <v>759</v>
      </c>
      <c r="L4" s="86" t="s">
        <v>5</v>
      </c>
      <c r="M4" s="86"/>
      <c r="N4" s="86" t="s">
        <v>813</v>
      </c>
      <c r="O4" s="86" t="s">
        <v>767</v>
      </c>
      <c r="P4" s="86"/>
      <c r="Q4" s="90" t="s">
        <v>812</v>
      </c>
      <c r="R4" s="86" t="s">
        <v>814</v>
      </c>
      <c r="S4" s="120" t="s">
        <v>12</v>
      </c>
      <c r="T4" s="91" t="s">
        <v>815</v>
      </c>
      <c r="U4" s="87"/>
      <c r="V4" s="309" t="s">
        <v>525</v>
      </c>
      <c r="W4" s="18"/>
      <c r="X4" s="18"/>
      <c r="Y4" s="18"/>
      <c r="Z4" s="18"/>
      <c r="AA4" s="18"/>
      <c r="AB4" s="18"/>
      <c r="AC4" s="18"/>
      <c r="AD4" s="18"/>
      <c r="AE4" s="18"/>
      <c r="AF4" s="18"/>
      <c r="AG4" s="18"/>
      <c r="AH4" s="18"/>
      <c r="AI4" s="18"/>
      <c r="AJ4" s="18"/>
      <c r="AK4" s="18"/>
      <c r="AL4" s="18"/>
      <c r="AM4" s="18"/>
      <c r="AN4" s="18"/>
      <c r="AO4" s="18"/>
      <c r="AP4" s="18"/>
      <c r="AQ4" s="18"/>
      <c r="AR4" s="18"/>
      <c r="AS4" s="18"/>
      <c r="AT4" s="18"/>
      <c r="AU4" s="18"/>
      <c r="AV4" s="18"/>
      <c r="AW4" s="18"/>
      <c r="AX4" s="18"/>
      <c r="AY4" s="18"/>
      <c r="AZ4" s="18"/>
      <c r="BA4" s="18"/>
      <c r="BB4" s="18"/>
      <c r="BC4" s="18"/>
      <c r="BD4" s="18"/>
      <c r="BE4" s="18"/>
      <c r="BF4" s="18"/>
      <c r="BG4" s="18"/>
      <c r="BH4" s="18"/>
      <c r="BI4" s="18"/>
      <c r="BJ4" s="18"/>
      <c r="BK4" s="18"/>
      <c r="BL4" s="18"/>
      <c r="BM4" s="18"/>
      <c r="BN4" s="18"/>
      <c r="BO4" s="18"/>
      <c r="BP4" s="18"/>
      <c r="BQ4" s="18"/>
      <c r="BR4" s="18"/>
      <c r="BS4" s="18"/>
      <c r="BT4" s="18"/>
      <c r="BU4" s="18"/>
      <c r="BV4" s="18"/>
      <c r="BW4" s="18"/>
      <c r="BX4" s="18"/>
      <c r="BY4" s="18"/>
      <c r="BZ4" s="18"/>
      <c r="CA4" s="18"/>
      <c r="CB4" s="18"/>
      <c r="CC4" s="18"/>
      <c r="CD4" s="18"/>
      <c r="CE4" s="18"/>
      <c r="CF4" s="18"/>
      <c r="CG4" s="18"/>
      <c r="CH4" s="18"/>
      <c r="CI4" s="18"/>
      <c r="CJ4" s="18"/>
      <c r="CK4" s="18"/>
      <c r="CL4" s="18"/>
      <c r="CM4" s="18"/>
      <c r="CN4" s="18"/>
      <c r="CO4" s="18"/>
      <c r="CP4" s="18"/>
      <c r="CQ4" s="18"/>
      <c r="CR4" s="18"/>
      <c r="CS4" s="18"/>
      <c r="CT4" s="18"/>
      <c r="CU4" s="18"/>
      <c r="CV4" s="18"/>
      <c r="CW4" s="18"/>
      <c r="CX4" s="18"/>
      <c r="CY4" s="18"/>
      <c r="CZ4" s="18"/>
      <c r="DA4" s="18"/>
      <c r="DB4" s="18"/>
      <c r="DC4" s="18"/>
      <c r="DD4" s="18"/>
      <c r="DE4" s="18"/>
      <c r="DF4" s="18"/>
      <c r="DG4" s="18"/>
      <c r="DH4" s="18"/>
      <c r="DI4" s="18"/>
      <c r="DJ4" s="18"/>
      <c r="DK4" s="18"/>
      <c r="DL4" s="18"/>
      <c r="DM4" s="18"/>
      <c r="DN4" s="18"/>
      <c r="DO4" s="18"/>
      <c r="DP4" s="18"/>
      <c r="DQ4" s="18"/>
      <c r="DR4" s="18"/>
      <c r="DS4" s="18"/>
      <c r="DT4" s="18"/>
      <c r="DU4" s="18"/>
      <c r="DV4" s="18"/>
      <c r="DW4" s="18"/>
      <c r="DX4" s="18"/>
      <c r="DY4" s="18"/>
      <c r="DZ4" s="18"/>
      <c r="EA4" s="18"/>
      <c r="EB4" s="18"/>
      <c r="EC4" s="18"/>
      <c r="ED4" s="18"/>
      <c r="EE4" s="18"/>
      <c r="EF4" s="18"/>
      <c r="EG4" s="18"/>
      <c r="EH4" s="18"/>
      <c r="EI4" s="18"/>
      <c r="EJ4" s="18"/>
      <c r="EK4" s="18"/>
      <c r="EL4" s="18"/>
      <c r="EM4" s="18"/>
      <c r="EN4" s="18"/>
      <c r="EO4" s="18"/>
      <c r="EP4" s="18"/>
      <c r="EQ4" s="18"/>
      <c r="ER4" s="18"/>
      <c r="ES4" s="18"/>
      <c r="ET4" s="18"/>
      <c r="EU4" s="18"/>
      <c r="EV4" s="18"/>
      <c r="EW4" s="18"/>
      <c r="EX4" s="18"/>
      <c r="EY4" s="18"/>
      <c r="EZ4" s="18"/>
      <c r="FA4" s="18"/>
      <c r="FB4" s="18"/>
      <c r="FC4" s="18"/>
      <c r="FD4" s="18"/>
      <c r="FE4" s="18"/>
      <c r="FF4" s="18"/>
      <c r="FG4" s="18"/>
      <c r="FH4" s="18"/>
      <c r="FI4" s="18"/>
      <c r="FJ4" s="18"/>
      <c r="FK4" s="18"/>
      <c r="FL4" s="18"/>
      <c r="FM4" s="18"/>
      <c r="FN4" s="18"/>
      <c r="FO4" s="18"/>
      <c r="FP4" s="18"/>
      <c r="FQ4" s="18"/>
      <c r="FR4" s="18"/>
      <c r="FS4" s="18"/>
      <c r="FT4" s="18"/>
      <c r="FU4" s="18"/>
      <c r="FV4" s="18"/>
      <c r="FW4" s="18"/>
      <c r="FX4" s="18"/>
      <c r="FY4" s="18"/>
      <c r="FZ4" s="18"/>
      <c r="GA4" s="18"/>
      <c r="GB4" s="18"/>
      <c r="GC4" s="18"/>
      <c r="GD4" s="18"/>
      <c r="GE4" s="18"/>
      <c r="GF4" s="18"/>
      <c r="GG4" s="18"/>
      <c r="GH4" s="18"/>
      <c r="GI4" s="18"/>
      <c r="GJ4" s="18"/>
      <c r="GK4" s="18"/>
      <c r="GL4" s="18"/>
      <c r="GM4" s="18"/>
      <c r="GN4" s="18"/>
      <c r="GO4" s="18"/>
      <c r="GP4" s="18"/>
      <c r="GQ4" s="18"/>
      <c r="GR4" s="18"/>
      <c r="GS4" s="18"/>
      <c r="GT4" s="18"/>
      <c r="GU4" s="18"/>
      <c r="GV4" s="18"/>
      <c r="GW4" s="18"/>
      <c r="GX4" s="18"/>
      <c r="GY4" s="18"/>
      <c r="GZ4" s="18"/>
      <c r="HA4" s="18"/>
      <c r="HB4" s="18"/>
      <c r="HC4" s="18"/>
      <c r="HD4" s="18"/>
      <c r="HE4" s="18"/>
      <c r="HF4" s="18"/>
      <c r="HG4" s="18"/>
      <c r="HH4" s="18"/>
      <c r="HI4" s="18"/>
      <c r="HJ4" s="18"/>
      <c r="HK4" s="18"/>
      <c r="HL4" s="18"/>
      <c r="HM4" s="18"/>
      <c r="HN4" s="18"/>
      <c r="HO4" s="18"/>
      <c r="HP4" s="18"/>
      <c r="HQ4" s="18"/>
      <c r="HR4" s="18"/>
      <c r="HS4" s="18"/>
      <c r="HT4" s="18"/>
      <c r="HU4" s="18"/>
      <c r="HV4" s="18"/>
      <c r="HW4" s="18"/>
      <c r="HX4" s="18"/>
      <c r="HY4" s="18"/>
      <c r="HZ4" s="18"/>
      <c r="IA4" s="18"/>
      <c r="IB4" s="18"/>
      <c r="IC4" s="18"/>
      <c r="ID4" s="18"/>
      <c r="IE4" s="18"/>
      <c r="IF4" s="18"/>
      <c r="IG4" s="18"/>
      <c r="IH4" s="18"/>
      <c r="II4" s="18"/>
      <c r="IJ4" s="18"/>
      <c r="IK4" s="18"/>
      <c r="IL4" s="18"/>
      <c r="IM4" s="18"/>
      <c r="IN4" s="18"/>
      <c r="IO4" s="18"/>
      <c r="IP4" s="18"/>
      <c r="IQ4" s="18"/>
      <c r="IR4" s="18"/>
      <c r="IS4" s="18"/>
      <c r="IT4" s="18"/>
      <c r="IU4" s="18"/>
      <c r="IV4" s="18"/>
      <c r="IW4" s="18"/>
      <c r="IX4" s="18"/>
      <c r="IY4" s="18"/>
      <c r="IZ4" s="18"/>
      <c r="JA4" s="18"/>
      <c r="JB4" s="18"/>
      <c r="JC4" s="18"/>
      <c r="JD4" s="18"/>
      <c r="JE4" s="18"/>
      <c r="JF4" s="18"/>
      <c r="JG4" s="18"/>
      <c r="JH4" s="18"/>
      <c r="JI4" s="18"/>
      <c r="JJ4" s="18"/>
      <c r="JK4" s="18"/>
      <c r="JL4" s="18"/>
      <c r="JM4" s="18"/>
      <c r="JN4" s="18"/>
      <c r="JO4" s="18"/>
      <c r="JP4" s="18"/>
      <c r="JQ4" s="18"/>
      <c r="JR4" s="18"/>
      <c r="JS4" s="18"/>
      <c r="JT4" s="18"/>
      <c r="JU4" s="18"/>
      <c r="JV4" s="18"/>
      <c r="JW4" s="18"/>
      <c r="JX4" s="18"/>
      <c r="JY4" s="18"/>
      <c r="JZ4" s="18"/>
      <c r="KA4" s="18"/>
      <c r="KB4" s="18"/>
      <c r="KC4" s="18"/>
      <c r="KD4" s="18"/>
      <c r="KE4" s="18"/>
      <c r="KF4" s="18"/>
      <c r="KG4" s="18"/>
      <c r="KH4" s="18"/>
      <c r="KI4" s="18"/>
      <c r="KJ4" s="18"/>
      <c r="KK4" s="18"/>
      <c r="KL4" s="18"/>
      <c r="KM4" s="18"/>
      <c r="KN4" s="18"/>
      <c r="KO4" s="18"/>
      <c r="KP4" s="18"/>
      <c r="KQ4" s="18"/>
      <c r="KR4" s="18"/>
      <c r="KS4" s="18"/>
      <c r="KT4" s="18"/>
      <c r="KU4" s="18"/>
      <c r="KV4" s="18"/>
      <c r="KW4" s="18"/>
      <c r="KX4" s="18"/>
      <c r="KY4" s="18"/>
      <c r="KZ4" s="18"/>
      <c r="LA4" s="18"/>
      <c r="LB4" s="18"/>
      <c r="LC4" s="18"/>
      <c r="LD4" s="18"/>
      <c r="LE4" s="18"/>
      <c r="LF4" s="18"/>
      <c r="LG4" s="18"/>
      <c r="LH4" s="18"/>
      <c r="LI4" s="18"/>
      <c r="LJ4" s="18"/>
      <c r="LK4" s="18"/>
      <c r="LL4" s="18"/>
      <c r="LM4" s="18"/>
      <c r="LN4" s="18"/>
      <c r="LO4" s="18"/>
      <c r="LP4" s="18"/>
      <c r="LQ4" s="18"/>
      <c r="LR4" s="18"/>
      <c r="LS4" s="18"/>
      <c r="LT4" s="18"/>
      <c r="LU4" s="18"/>
      <c r="LV4" s="18"/>
      <c r="LW4" s="18"/>
      <c r="LX4" s="18"/>
      <c r="LY4" s="18"/>
      <c r="LZ4" s="18"/>
      <c r="MA4" s="18"/>
      <c r="MB4" s="18"/>
      <c r="MC4" s="18"/>
      <c r="MD4" s="18"/>
      <c r="ME4" s="18"/>
      <c r="MF4" s="18"/>
      <c r="MG4" s="18"/>
      <c r="MH4" s="18"/>
      <c r="MI4" s="18"/>
      <c r="MJ4" s="18"/>
      <c r="MK4" s="18"/>
      <c r="ML4" s="18"/>
      <c r="MM4" s="18"/>
      <c r="MN4" s="18"/>
      <c r="MO4" s="18"/>
      <c r="MP4" s="18"/>
      <c r="MQ4" s="18"/>
      <c r="MR4" s="18"/>
      <c r="MS4" s="18"/>
      <c r="MT4" s="18"/>
      <c r="MU4" s="18"/>
      <c r="MV4" s="18"/>
      <c r="MW4" s="18"/>
      <c r="MX4" s="18"/>
      <c r="MY4" s="18"/>
      <c r="MZ4" s="18"/>
      <c r="NA4" s="18"/>
      <c r="NB4" s="18"/>
      <c r="NC4" s="18"/>
      <c r="ND4" s="18"/>
      <c r="NE4" s="18"/>
      <c r="NF4" s="18"/>
      <c r="NG4" s="18"/>
      <c r="NH4" s="18"/>
      <c r="NI4" s="18"/>
      <c r="NJ4" s="18"/>
      <c r="NK4" s="18"/>
      <c r="NL4" s="18"/>
      <c r="NM4" s="18"/>
      <c r="NN4" s="18"/>
      <c r="NO4" s="18"/>
      <c r="NP4" s="18"/>
      <c r="NQ4" s="18"/>
      <c r="NR4" s="18"/>
      <c r="NS4" s="18"/>
      <c r="NT4" s="18"/>
      <c r="NU4" s="18"/>
      <c r="NV4" s="18"/>
      <c r="NW4" s="18"/>
      <c r="NX4" s="18"/>
      <c r="NY4" s="18"/>
      <c r="NZ4" s="18"/>
      <c r="OA4" s="18"/>
      <c r="OB4" s="18"/>
      <c r="OC4" s="18"/>
      <c r="OD4" s="18"/>
      <c r="OE4" s="18"/>
      <c r="OF4" s="18"/>
      <c r="OG4" s="18"/>
      <c r="OH4" s="18"/>
      <c r="OI4" s="18"/>
      <c r="OJ4" s="18"/>
      <c r="OK4" s="18"/>
      <c r="OL4" s="18"/>
      <c r="OM4" s="18"/>
      <c r="ON4" s="18"/>
      <c r="OO4" s="18"/>
      <c r="OP4" s="18"/>
      <c r="OQ4" s="18"/>
      <c r="OR4" s="18"/>
      <c r="OS4" s="18"/>
      <c r="OT4" s="18"/>
      <c r="OU4" s="18"/>
      <c r="OV4" s="18"/>
      <c r="OW4" s="18"/>
      <c r="OX4" s="18"/>
      <c r="OY4" s="18"/>
      <c r="OZ4" s="18"/>
      <c r="PA4" s="18"/>
      <c r="PB4" s="18"/>
      <c r="PC4" s="18"/>
      <c r="PD4" s="18"/>
      <c r="PE4" s="18"/>
      <c r="PF4" s="18"/>
      <c r="PG4" s="18"/>
      <c r="PH4" s="18"/>
      <c r="PI4" s="18"/>
      <c r="PJ4" s="18"/>
      <c r="PK4" s="18"/>
      <c r="PL4" s="18"/>
      <c r="PM4" s="18"/>
      <c r="PN4" s="18"/>
      <c r="PO4" s="18"/>
      <c r="PP4" s="18"/>
      <c r="PQ4" s="18"/>
      <c r="PR4" s="18"/>
      <c r="PS4" s="18"/>
      <c r="PT4" s="18"/>
      <c r="PU4" s="18"/>
      <c r="PV4" s="18"/>
      <c r="PW4" s="18"/>
      <c r="PX4" s="18"/>
      <c r="PY4" s="18"/>
      <c r="PZ4" s="18"/>
      <c r="QA4" s="18"/>
      <c r="QB4" s="18"/>
      <c r="QC4" s="18"/>
      <c r="QD4" s="18"/>
      <c r="QE4" s="18"/>
      <c r="QF4" s="18"/>
      <c r="QG4" s="18"/>
      <c r="QH4" s="18"/>
      <c r="QI4" s="18"/>
      <c r="QJ4" s="18"/>
      <c r="QK4" s="18"/>
      <c r="QL4" s="18"/>
      <c r="QM4" s="18"/>
      <c r="QN4" s="18"/>
      <c r="QO4" s="18"/>
      <c r="QP4" s="18"/>
      <c r="QQ4" s="18"/>
      <c r="QR4" s="18"/>
      <c r="QS4" s="18"/>
      <c r="QT4" s="18"/>
      <c r="QU4" s="18"/>
      <c r="QV4" s="18"/>
      <c r="QW4" s="18"/>
      <c r="QX4" s="18"/>
      <c r="QY4" s="18"/>
      <c r="QZ4" s="18"/>
      <c r="RA4" s="18"/>
      <c r="RB4" s="18"/>
      <c r="RC4" s="18"/>
      <c r="RD4" s="18"/>
      <c r="RE4" s="18"/>
      <c r="RF4" s="18"/>
      <c r="RG4" s="18"/>
      <c r="RH4" s="18"/>
      <c r="RI4" s="18"/>
      <c r="RJ4" s="18"/>
      <c r="RK4" s="18"/>
      <c r="RL4" s="18"/>
      <c r="RM4" s="18"/>
      <c r="RN4" s="18"/>
      <c r="RO4" s="18"/>
      <c r="RP4" s="18"/>
      <c r="RQ4" s="18"/>
      <c r="RR4" s="18"/>
      <c r="RS4" s="18"/>
      <c r="RT4" s="18"/>
      <c r="RU4" s="18"/>
      <c r="RV4" s="18"/>
      <c r="RW4" s="18"/>
      <c r="RX4" s="18"/>
      <c r="RY4" s="18"/>
      <c r="RZ4" s="18"/>
      <c r="SA4" s="18"/>
      <c r="SB4" s="18"/>
      <c r="SC4" s="18"/>
      <c r="SD4" s="18"/>
      <c r="SE4" s="18"/>
      <c r="SF4" s="18"/>
      <c r="SG4" s="18"/>
      <c r="SH4" s="18"/>
      <c r="SI4" s="18"/>
      <c r="SJ4" s="18"/>
      <c r="SK4" s="18"/>
      <c r="SL4" s="18"/>
      <c r="SM4" s="18"/>
      <c r="SN4" s="18"/>
      <c r="SO4" s="18"/>
      <c r="SP4" s="18"/>
      <c r="SQ4" s="18"/>
      <c r="SR4" s="18"/>
      <c r="SS4" s="18"/>
      <c r="ST4" s="18"/>
      <c r="SU4" s="18"/>
      <c r="SV4" s="18"/>
      <c r="SW4" s="18"/>
      <c r="SX4" s="18"/>
      <c r="SY4" s="18"/>
      <c r="SZ4" s="18"/>
      <c r="TA4" s="18"/>
      <c r="TB4" s="18"/>
      <c r="TC4" s="18"/>
      <c r="TD4" s="18"/>
      <c r="TE4" s="18"/>
      <c r="TF4" s="18"/>
      <c r="TG4" s="18"/>
      <c r="TH4" s="18"/>
      <c r="TI4" s="18"/>
      <c r="TJ4" s="18"/>
      <c r="TK4" s="18"/>
      <c r="TL4" s="18"/>
      <c r="TM4" s="18"/>
      <c r="TN4" s="18"/>
      <c r="TO4" s="18"/>
      <c r="TP4" s="18"/>
      <c r="TQ4" s="18"/>
      <c r="TR4" s="18"/>
      <c r="TS4" s="18"/>
      <c r="TT4" s="18"/>
      <c r="TU4" s="18"/>
      <c r="TV4" s="18"/>
      <c r="TW4" s="18"/>
      <c r="TX4" s="18"/>
      <c r="TY4" s="18"/>
      <c r="TZ4" s="18"/>
      <c r="UA4" s="18"/>
      <c r="UB4" s="18"/>
      <c r="UC4" s="18"/>
      <c r="UD4" s="18"/>
      <c r="UE4" s="18"/>
      <c r="UF4" s="18"/>
      <c r="UG4" s="18"/>
      <c r="UH4" s="18"/>
      <c r="UI4" s="18"/>
      <c r="UJ4" s="18"/>
      <c r="UK4" s="18"/>
      <c r="UL4" s="18"/>
      <c r="UM4" s="18"/>
      <c r="UN4" s="18"/>
      <c r="UO4" s="18"/>
      <c r="UP4" s="18"/>
      <c r="UQ4" s="18"/>
      <c r="UR4" s="18"/>
      <c r="US4" s="18"/>
      <c r="UT4" s="18"/>
      <c r="UU4" s="18"/>
      <c r="UV4" s="18"/>
      <c r="UW4" s="18"/>
      <c r="UX4" s="18"/>
      <c r="UY4" s="18"/>
      <c r="UZ4" s="18"/>
      <c r="VA4" s="18"/>
      <c r="VB4" s="18"/>
      <c r="VC4" s="18"/>
      <c r="VD4" s="18"/>
      <c r="VE4" s="18"/>
      <c r="VF4" s="18"/>
      <c r="VG4" s="18"/>
      <c r="VH4" s="18"/>
      <c r="VI4" s="18"/>
      <c r="VJ4" s="18"/>
      <c r="VK4" s="18"/>
      <c r="VL4" s="18"/>
      <c r="VM4" s="18"/>
      <c r="VN4" s="18"/>
      <c r="VO4" s="18"/>
      <c r="VP4" s="18"/>
      <c r="VQ4" s="18"/>
      <c r="VR4" s="18"/>
      <c r="VS4" s="18"/>
      <c r="VT4" s="18"/>
      <c r="VU4" s="18"/>
      <c r="VV4" s="18"/>
      <c r="VW4" s="18"/>
      <c r="VX4" s="18"/>
      <c r="VY4" s="18"/>
      <c r="VZ4" s="18"/>
      <c r="WA4" s="18"/>
      <c r="WB4" s="18"/>
      <c r="WC4" s="18"/>
      <c r="WD4" s="18"/>
      <c r="WE4" s="18"/>
      <c r="WF4" s="18"/>
      <c r="WG4" s="18"/>
      <c r="WH4" s="18"/>
      <c r="WI4" s="18"/>
      <c r="WJ4" s="18"/>
      <c r="WK4" s="18"/>
      <c r="WL4" s="18"/>
      <c r="WM4" s="18"/>
      <c r="WN4" s="18"/>
      <c r="WO4" s="18"/>
      <c r="WP4" s="18"/>
      <c r="WQ4" s="18"/>
      <c r="WR4" s="18"/>
      <c r="WS4" s="18"/>
      <c r="WT4" s="18"/>
      <c r="WU4" s="18"/>
      <c r="WV4" s="18"/>
      <c r="WW4" s="18"/>
      <c r="WX4" s="18"/>
      <c r="WY4" s="18"/>
      <c r="WZ4" s="18"/>
      <c r="XA4" s="18"/>
      <c r="XB4" s="18"/>
      <c r="XC4" s="18"/>
      <c r="XD4" s="18"/>
      <c r="XE4" s="18"/>
      <c r="XF4" s="18"/>
      <c r="XG4" s="18"/>
      <c r="XH4" s="18"/>
      <c r="XI4" s="18"/>
      <c r="XJ4" s="18"/>
      <c r="XK4" s="18"/>
      <c r="XL4" s="18"/>
      <c r="XM4" s="18"/>
      <c r="XN4" s="18"/>
      <c r="XO4" s="18"/>
      <c r="XP4" s="18"/>
      <c r="XQ4" s="18"/>
      <c r="XR4" s="18"/>
      <c r="XS4" s="18"/>
      <c r="XT4" s="18"/>
      <c r="XU4" s="18"/>
      <c r="XV4" s="18"/>
      <c r="XW4" s="18"/>
      <c r="XX4" s="18"/>
      <c r="XY4" s="18"/>
      <c r="XZ4" s="18"/>
      <c r="YA4" s="18"/>
      <c r="YB4" s="18"/>
      <c r="YC4" s="18"/>
      <c r="YD4" s="18"/>
      <c r="YE4" s="18"/>
      <c r="YF4" s="18"/>
      <c r="YG4" s="18"/>
      <c r="YH4" s="18"/>
      <c r="YI4" s="18"/>
      <c r="YJ4" s="18"/>
      <c r="YK4" s="18"/>
      <c r="YL4" s="18"/>
      <c r="YM4" s="18"/>
      <c r="YN4" s="18"/>
      <c r="YO4" s="18"/>
      <c r="YP4" s="18"/>
      <c r="YQ4" s="18"/>
      <c r="YR4" s="18"/>
      <c r="YS4" s="18"/>
      <c r="YT4" s="18"/>
      <c r="YU4" s="18"/>
      <c r="YV4" s="18"/>
      <c r="YW4" s="18"/>
      <c r="YX4" s="18"/>
      <c r="YY4" s="18"/>
      <c r="YZ4" s="18"/>
      <c r="ZA4" s="18"/>
      <c r="ZB4" s="18"/>
      <c r="ZC4" s="18"/>
      <c r="ZD4" s="18"/>
      <c r="ZE4" s="18"/>
      <c r="ZF4" s="18"/>
      <c r="ZG4" s="18"/>
      <c r="ZH4" s="18"/>
      <c r="ZI4" s="18"/>
      <c r="ZJ4" s="18"/>
      <c r="ZK4" s="18"/>
      <c r="ZL4" s="18"/>
      <c r="ZM4" s="18"/>
      <c r="ZN4" s="18"/>
      <c r="ZO4" s="18"/>
      <c r="ZP4" s="18"/>
      <c r="ZQ4" s="18"/>
      <c r="ZR4" s="18"/>
      <c r="ZS4" s="18"/>
      <c r="ZT4" s="18"/>
      <c r="ZU4" s="18"/>
      <c r="ZV4" s="18"/>
      <c r="ZW4" s="18"/>
      <c r="ZX4" s="18"/>
      <c r="ZY4" s="18"/>
      <c r="ZZ4" s="18"/>
      <c r="AAA4" s="18"/>
      <c r="AAB4" s="18"/>
      <c r="AAC4" s="18"/>
      <c r="AAD4" s="18"/>
      <c r="AAE4" s="18"/>
      <c r="AAF4" s="18"/>
      <c r="AAG4" s="18"/>
      <c r="AAH4" s="18"/>
      <c r="AAI4" s="18"/>
      <c r="AAJ4" s="18"/>
      <c r="AAK4" s="18"/>
      <c r="AAL4" s="18"/>
      <c r="AAM4" s="18"/>
      <c r="AAN4" s="18"/>
      <c r="AAO4" s="18"/>
      <c r="AAP4" s="18"/>
      <c r="AAQ4" s="18"/>
      <c r="AAR4" s="18"/>
      <c r="AAS4" s="18"/>
      <c r="AAT4" s="18"/>
      <c r="AAU4" s="18"/>
      <c r="AAV4" s="18"/>
      <c r="AAW4" s="18"/>
      <c r="AAX4" s="18"/>
      <c r="AAY4" s="18"/>
      <c r="AAZ4" s="18"/>
      <c r="ABA4" s="18"/>
      <c r="ABB4" s="18"/>
      <c r="ABC4" s="18"/>
      <c r="ABD4" s="18"/>
      <c r="ABE4" s="18"/>
      <c r="ABF4" s="18"/>
      <c r="ABG4" s="18"/>
      <c r="ABH4" s="18"/>
      <c r="ABI4" s="18"/>
      <c r="ABJ4" s="18"/>
      <c r="ABK4" s="18"/>
      <c r="ABL4" s="18"/>
      <c r="ABM4" s="18"/>
      <c r="ABN4" s="18"/>
      <c r="ABO4" s="18"/>
      <c r="ABP4" s="18"/>
      <c r="ABQ4" s="18"/>
      <c r="ABR4" s="18"/>
      <c r="ABS4" s="18"/>
      <c r="ABT4" s="18"/>
      <c r="ABU4" s="18"/>
      <c r="ABV4" s="18"/>
      <c r="ABW4" s="18"/>
      <c r="ABX4" s="18"/>
      <c r="ABY4" s="18"/>
      <c r="ABZ4" s="18"/>
      <c r="ACA4" s="18"/>
      <c r="ACB4" s="18"/>
      <c r="ACC4" s="18"/>
      <c r="ACD4" s="18"/>
      <c r="ACE4" s="18"/>
      <c r="ACF4" s="18"/>
      <c r="ACG4" s="18"/>
      <c r="ACH4" s="18"/>
      <c r="ACI4" s="18"/>
      <c r="ACJ4" s="18"/>
      <c r="ACK4" s="18"/>
      <c r="ACL4" s="18"/>
      <c r="ACM4" s="18"/>
      <c r="ACN4" s="18"/>
      <c r="ACO4" s="18"/>
      <c r="ACP4" s="18"/>
      <c r="ACQ4" s="18"/>
      <c r="ACR4" s="18"/>
      <c r="ACS4" s="18"/>
      <c r="ACT4" s="18"/>
      <c r="ACU4" s="18"/>
      <c r="ACV4" s="18"/>
      <c r="ACW4" s="18"/>
      <c r="ACX4" s="18"/>
      <c r="ACY4" s="18"/>
      <c r="ACZ4" s="18"/>
      <c r="ADA4" s="18"/>
      <c r="ADB4" s="18"/>
      <c r="ADC4" s="18"/>
      <c r="ADD4" s="18"/>
      <c r="ADE4" s="18"/>
      <c r="ADF4" s="18"/>
      <c r="ADG4" s="18"/>
      <c r="ADH4" s="18"/>
      <c r="ADI4" s="18"/>
      <c r="ADJ4" s="18"/>
      <c r="ADK4" s="18"/>
      <c r="ADL4" s="18"/>
      <c r="ADM4" s="18"/>
      <c r="ADN4" s="18"/>
      <c r="ADO4" s="18"/>
      <c r="ADP4" s="18"/>
      <c r="ADQ4" s="18"/>
      <c r="ADR4" s="18"/>
      <c r="ADS4" s="18"/>
      <c r="ADT4" s="18"/>
      <c r="ADU4" s="18"/>
      <c r="ADV4" s="18"/>
      <c r="ADW4" s="18"/>
      <c r="ADX4" s="18"/>
      <c r="ADY4" s="18"/>
      <c r="ADZ4" s="18"/>
      <c r="AEA4" s="18"/>
      <c r="AEB4" s="18"/>
      <c r="AEC4" s="18"/>
      <c r="AED4" s="18"/>
      <c r="AEE4" s="18"/>
      <c r="AEF4" s="18"/>
      <c r="AEG4" s="18"/>
      <c r="AEH4" s="18"/>
      <c r="AEI4" s="18"/>
      <c r="AEJ4" s="18"/>
      <c r="AEK4" s="18"/>
      <c r="AEL4" s="18"/>
      <c r="AEM4" s="18"/>
      <c r="AEN4" s="18"/>
      <c r="AEO4" s="18"/>
      <c r="AEP4" s="18"/>
      <c r="AEQ4" s="18"/>
      <c r="AER4" s="18"/>
      <c r="AES4" s="18"/>
      <c r="AET4" s="18"/>
      <c r="AEU4" s="18"/>
      <c r="AEV4" s="18"/>
      <c r="AEW4" s="18"/>
      <c r="AEX4" s="18"/>
      <c r="AEY4" s="18"/>
      <c r="AEZ4" s="18"/>
      <c r="AFA4" s="18"/>
      <c r="AFB4" s="18"/>
      <c r="AFC4" s="18"/>
      <c r="AFD4" s="18"/>
      <c r="AFE4" s="18"/>
      <c r="AFF4" s="18"/>
      <c r="AFG4" s="18"/>
      <c r="AFH4" s="18"/>
      <c r="AFI4" s="18"/>
      <c r="AFJ4" s="18"/>
      <c r="AFK4" s="18"/>
      <c r="AFL4" s="18"/>
      <c r="AFM4" s="18"/>
      <c r="AFN4" s="18"/>
      <c r="AFO4" s="18"/>
      <c r="AFP4" s="18"/>
      <c r="AFQ4" s="18"/>
      <c r="AFR4" s="18"/>
      <c r="AFS4" s="18"/>
      <c r="AFT4" s="18"/>
      <c r="AFU4" s="18"/>
      <c r="AFV4" s="18"/>
      <c r="AFW4" s="18"/>
      <c r="AFX4" s="18"/>
      <c r="AFY4" s="18"/>
      <c r="AFZ4" s="18"/>
      <c r="AGA4" s="18"/>
      <c r="AGB4" s="18"/>
      <c r="AGC4" s="18"/>
      <c r="AGD4" s="18"/>
      <c r="AGE4" s="18"/>
      <c r="AGF4" s="18"/>
      <c r="AGG4" s="18"/>
      <c r="AGH4" s="18"/>
      <c r="AGI4" s="18"/>
      <c r="AGJ4" s="18"/>
      <c r="AGK4" s="18"/>
      <c r="AGL4" s="18"/>
      <c r="AGM4" s="18"/>
      <c r="AGN4" s="18"/>
      <c r="AGO4" s="18"/>
      <c r="AGP4" s="18"/>
      <c r="AGQ4" s="18"/>
      <c r="AGR4" s="18"/>
      <c r="AGS4" s="18"/>
      <c r="AGT4" s="18"/>
      <c r="AGU4" s="18"/>
      <c r="AGV4" s="18"/>
      <c r="AGW4" s="18"/>
      <c r="AGX4" s="18"/>
      <c r="AGY4" s="18"/>
      <c r="AGZ4" s="18"/>
      <c r="AHA4" s="18"/>
      <c r="AHB4" s="18"/>
      <c r="AHC4" s="18"/>
      <c r="AHD4" s="18"/>
      <c r="AHE4" s="18"/>
      <c r="AHF4" s="18"/>
      <c r="AHG4" s="18"/>
      <c r="AHH4" s="18"/>
      <c r="AHI4" s="18"/>
      <c r="AHJ4" s="18"/>
      <c r="AHK4" s="18"/>
      <c r="AHL4" s="18"/>
      <c r="AHM4" s="18"/>
      <c r="AHN4" s="18"/>
      <c r="AHO4" s="18"/>
      <c r="AHP4" s="18"/>
      <c r="AHQ4" s="18"/>
      <c r="AHR4" s="18"/>
      <c r="AHS4" s="18"/>
      <c r="AHT4" s="18"/>
      <c r="AHU4" s="18"/>
      <c r="AHV4" s="18"/>
      <c r="AHW4" s="18"/>
      <c r="AHX4" s="18"/>
      <c r="AHY4" s="18"/>
      <c r="AHZ4" s="18"/>
      <c r="AIA4" s="18"/>
      <c r="AIB4" s="18"/>
      <c r="AIC4" s="18"/>
      <c r="AID4" s="18"/>
      <c r="AIE4" s="18"/>
      <c r="AIF4" s="18"/>
      <c r="AIG4" s="18"/>
      <c r="AIH4" s="18"/>
      <c r="AII4" s="18"/>
      <c r="AIJ4" s="18"/>
      <c r="AIK4" s="18"/>
      <c r="AIL4" s="18"/>
      <c r="AIM4" s="18"/>
      <c r="AIN4" s="18"/>
      <c r="AIO4" s="18"/>
      <c r="AIP4" s="18"/>
      <c r="AIQ4" s="18"/>
      <c r="AIR4" s="18"/>
      <c r="AIS4" s="18"/>
      <c r="AIT4" s="18"/>
      <c r="AIU4" s="18"/>
      <c r="AIV4" s="18"/>
      <c r="AIW4" s="18"/>
      <c r="AIX4" s="18"/>
      <c r="AIY4" s="18"/>
      <c r="AIZ4" s="18"/>
      <c r="AJA4" s="18"/>
      <c r="AJB4" s="18"/>
      <c r="AJC4" s="18"/>
      <c r="AJD4" s="18"/>
      <c r="AJE4" s="18"/>
      <c r="AJF4" s="18"/>
      <c r="AJG4" s="18"/>
      <c r="AJH4" s="18"/>
      <c r="AJI4" s="18"/>
      <c r="AJJ4" s="18"/>
      <c r="AJK4" s="18"/>
      <c r="AJL4" s="18"/>
      <c r="AJM4" s="18"/>
      <c r="AJN4" s="18"/>
      <c r="AJO4" s="18"/>
      <c r="AJP4" s="18"/>
      <c r="AJQ4" s="18"/>
      <c r="AJR4" s="18"/>
      <c r="AJS4" s="18"/>
      <c r="AJT4" s="18"/>
      <c r="AJU4" s="18"/>
      <c r="AJV4" s="18"/>
      <c r="AJW4" s="18"/>
      <c r="AJX4" s="18"/>
      <c r="AJY4" s="18"/>
      <c r="AJZ4" s="18"/>
      <c r="AKA4" s="18"/>
      <c r="AKB4" s="18"/>
      <c r="AKC4" s="18"/>
      <c r="AKD4" s="18"/>
      <c r="AKE4" s="18"/>
      <c r="AKF4" s="18"/>
      <c r="AKG4" s="18"/>
      <c r="AKH4" s="18"/>
      <c r="AKI4" s="18"/>
      <c r="AKJ4" s="18"/>
      <c r="AKK4" s="18"/>
      <c r="AKL4" s="18"/>
      <c r="AKM4" s="18"/>
      <c r="AKN4" s="18"/>
      <c r="AKO4" s="18"/>
      <c r="AKP4" s="18"/>
      <c r="AKQ4" s="18"/>
      <c r="AKR4" s="18"/>
      <c r="AKS4" s="18"/>
      <c r="AKT4" s="18"/>
      <c r="AKU4" s="18"/>
      <c r="AKV4" s="18"/>
      <c r="AKW4" s="18"/>
      <c r="AKX4" s="18"/>
      <c r="AKY4" s="18"/>
      <c r="AKZ4" s="18"/>
      <c r="ALA4" s="18"/>
      <c r="ALB4" s="18"/>
      <c r="ALC4" s="18"/>
      <c r="ALD4" s="18"/>
      <c r="ALE4" s="18"/>
      <c r="ALF4" s="18"/>
      <c r="ALG4" s="18"/>
      <c r="ALH4" s="18"/>
      <c r="ALI4" s="18"/>
      <c r="ALJ4" s="18"/>
      <c r="ALK4" s="18"/>
      <c r="ALL4" s="18"/>
      <c r="ALM4" s="18"/>
      <c r="ALN4" s="18"/>
      <c r="ALO4" s="18"/>
      <c r="ALP4" s="18"/>
      <c r="ALQ4" s="18"/>
      <c r="ALR4" s="18"/>
      <c r="ALS4" s="18"/>
      <c r="ALT4" s="18"/>
      <c r="ALU4" s="18"/>
      <c r="ALV4" s="18"/>
      <c r="ALW4" s="18"/>
      <c r="ALX4" s="18"/>
      <c r="ALY4" s="18"/>
      <c r="ALZ4" s="18"/>
      <c r="AMA4" s="18"/>
      <c r="AMB4" s="18"/>
      <c r="AMC4" s="18"/>
      <c r="AMD4" s="18"/>
      <c r="AME4" s="18"/>
      <c r="AMF4" s="18"/>
      <c r="AMG4" s="18"/>
      <c r="AMH4" s="18"/>
      <c r="AMI4" s="18"/>
      <c r="AMJ4" s="18"/>
      <c r="AMK4" s="18"/>
      <c r="AML4" s="18"/>
      <c r="AMM4" s="18"/>
      <c r="AMN4" s="18"/>
      <c r="AMO4" s="18"/>
      <c r="AMP4" s="18"/>
      <c r="AMQ4" s="18"/>
      <c r="AMR4" s="18"/>
      <c r="AMS4" s="18"/>
      <c r="AMT4" s="18"/>
      <c r="AMU4" s="18"/>
      <c r="AMV4" s="18"/>
      <c r="AMW4" s="18"/>
      <c r="AMX4" s="18"/>
      <c r="AMY4" s="18"/>
      <c r="AMZ4" s="18"/>
      <c r="ANA4" s="18"/>
      <c r="ANB4" s="18"/>
      <c r="ANC4" s="18"/>
      <c r="AND4" s="18"/>
      <c r="ANE4" s="18"/>
      <c r="ANF4" s="18"/>
      <c r="ANG4" s="18"/>
      <c r="ANH4" s="18"/>
      <c r="ANI4" s="18"/>
      <c r="ANJ4" s="18"/>
      <c r="ANK4" s="18"/>
      <c r="ANL4" s="18"/>
      <c r="ANM4" s="18"/>
      <c r="ANN4" s="18"/>
      <c r="ANO4" s="18"/>
      <c r="ANP4" s="18"/>
      <c r="ANQ4" s="18"/>
      <c r="ANR4" s="18"/>
      <c r="ANS4" s="18"/>
      <c r="ANT4" s="18"/>
      <c r="ANU4" s="18"/>
      <c r="ANV4" s="18"/>
      <c r="ANW4" s="18"/>
      <c r="ANX4" s="18"/>
      <c r="ANY4" s="18"/>
      <c r="ANZ4" s="18"/>
      <c r="AOA4" s="18"/>
      <c r="AOB4" s="18"/>
      <c r="AOC4" s="18"/>
      <c r="AOD4" s="18"/>
      <c r="AOE4" s="18"/>
      <c r="AOF4" s="18"/>
      <c r="AOG4" s="18"/>
      <c r="AOH4" s="18"/>
      <c r="AOI4" s="18"/>
      <c r="AOJ4" s="18"/>
      <c r="AOK4" s="18"/>
      <c r="AOL4" s="18"/>
      <c r="AOM4" s="18"/>
      <c r="AON4" s="18"/>
      <c r="AOO4" s="18"/>
      <c r="AOP4" s="18"/>
      <c r="AOQ4" s="18"/>
      <c r="AOR4" s="18"/>
      <c r="AOS4" s="18"/>
      <c r="AOT4" s="18"/>
      <c r="AOU4" s="18"/>
      <c r="AOV4" s="18"/>
      <c r="AOW4" s="18"/>
      <c r="AOX4" s="18"/>
      <c r="AOY4" s="18"/>
      <c r="AOZ4" s="18"/>
      <c r="APA4" s="18"/>
      <c r="APB4" s="18"/>
      <c r="APC4" s="18"/>
      <c r="APD4" s="18"/>
      <c r="APE4" s="18"/>
      <c r="APF4" s="18"/>
      <c r="APG4" s="18"/>
      <c r="APH4" s="18"/>
      <c r="API4" s="18"/>
      <c r="APJ4" s="18"/>
      <c r="APK4" s="18"/>
      <c r="APL4" s="18"/>
      <c r="APM4" s="18"/>
      <c r="APN4" s="18"/>
      <c r="APO4" s="18"/>
      <c r="APP4" s="18"/>
      <c r="APQ4" s="18"/>
      <c r="APR4" s="18"/>
      <c r="APS4" s="18"/>
      <c r="APT4" s="18"/>
      <c r="APU4" s="18"/>
      <c r="APV4" s="18"/>
      <c r="APW4" s="18"/>
      <c r="APX4" s="18"/>
      <c r="APY4" s="18"/>
      <c r="APZ4" s="18"/>
      <c r="AQA4" s="18"/>
      <c r="AQB4" s="18"/>
      <c r="AQC4" s="18"/>
      <c r="AQD4" s="18"/>
      <c r="AQE4" s="18"/>
      <c r="AQF4" s="18"/>
      <c r="AQG4" s="18"/>
      <c r="AQH4" s="18"/>
      <c r="AQI4" s="18"/>
      <c r="AQJ4" s="18"/>
      <c r="AQK4" s="18"/>
      <c r="AQL4" s="18"/>
      <c r="AQM4" s="18"/>
      <c r="AQN4" s="18"/>
      <c r="AQO4" s="18"/>
      <c r="AQP4" s="18"/>
      <c r="AQQ4" s="18"/>
      <c r="AQR4" s="18"/>
      <c r="AQS4" s="18"/>
      <c r="AQT4" s="18"/>
      <c r="AQU4" s="18"/>
      <c r="AQV4" s="18"/>
      <c r="AQW4" s="18"/>
      <c r="AQX4" s="18"/>
      <c r="AQY4" s="18"/>
      <c r="AQZ4" s="18"/>
      <c r="ARA4" s="18"/>
      <c r="ARB4" s="18"/>
      <c r="ARC4" s="18"/>
      <c r="ARD4" s="18"/>
      <c r="ARE4" s="18"/>
      <c r="ARF4" s="18"/>
      <c r="ARG4" s="18"/>
      <c r="ARH4" s="18"/>
      <c r="ARI4" s="18"/>
      <c r="ARJ4" s="18"/>
      <c r="ARK4" s="18"/>
      <c r="ARL4" s="18"/>
      <c r="ARM4" s="18"/>
      <c r="ARN4" s="18"/>
      <c r="ARO4" s="18"/>
      <c r="ARP4" s="18"/>
      <c r="ARQ4" s="18"/>
      <c r="ARR4" s="18"/>
      <c r="ARS4" s="18"/>
      <c r="ART4" s="18"/>
      <c r="ARU4" s="18"/>
      <c r="ARV4" s="18"/>
      <c r="ARW4" s="18"/>
      <c r="ARX4" s="18"/>
      <c r="ARY4" s="18"/>
      <c r="ARZ4" s="18"/>
      <c r="ASA4" s="18"/>
      <c r="ASB4" s="18"/>
      <c r="ASC4" s="18"/>
      <c r="ASD4" s="18"/>
      <c r="ASE4" s="18"/>
      <c r="ASF4" s="18"/>
      <c r="ASG4" s="18"/>
      <c r="ASH4" s="18"/>
      <c r="ASI4" s="18"/>
      <c r="ASJ4" s="18"/>
      <c r="ASK4" s="18"/>
      <c r="ASL4" s="18"/>
      <c r="ASM4" s="18"/>
      <c r="ASN4" s="18"/>
      <c r="ASO4" s="18"/>
      <c r="ASP4" s="18"/>
      <c r="ASQ4" s="18"/>
      <c r="ASR4" s="18"/>
      <c r="ASS4" s="18"/>
      <c r="AST4" s="18"/>
      <c r="ASU4" s="18"/>
      <c r="ASV4" s="18"/>
      <c r="ASW4" s="18"/>
      <c r="ASX4" s="18"/>
      <c r="ASY4" s="18"/>
      <c r="ASZ4" s="18"/>
      <c r="ATA4" s="18"/>
      <c r="ATB4" s="18"/>
      <c r="ATC4" s="18"/>
      <c r="ATD4" s="18"/>
      <c r="ATE4" s="18"/>
      <c r="ATF4" s="18"/>
      <c r="ATG4" s="18"/>
      <c r="ATH4" s="18"/>
      <c r="ATI4" s="18"/>
      <c r="ATJ4" s="18"/>
      <c r="ATK4" s="18"/>
      <c r="ATL4" s="18"/>
      <c r="ATM4" s="18"/>
      <c r="ATN4" s="18"/>
      <c r="ATO4" s="18"/>
      <c r="ATP4" s="18"/>
      <c r="ATQ4" s="18"/>
      <c r="ATR4" s="18"/>
      <c r="ATS4" s="18"/>
      <c r="ATT4" s="18"/>
      <c r="ATU4" s="18"/>
      <c r="ATV4" s="18"/>
      <c r="ATW4" s="18"/>
      <c r="ATX4" s="18"/>
      <c r="ATY4" s="18"/>
      <c r="ATZ4" s="18"/>
      <c r="AUA4" s="18"/>
      <c r="AUB4" s="18"/>
      <c r="AUC4" s="18"/>
      <c r="AUD4" s="18"/>
      <c r="AUE4" s="18"/>
      <c r="AUF4" s="18"/>
      <c r="AUG4" s="18"/>
      <c r="AUH4" s="18"/>
      <c r="AUI4" s="18"/>
      <c r="AUJ4" s="18"/>
      <c r="AUK4" s="18"/>
      <c r="AUL4" s="18"/>
      <c r="AUM4" s="18"/>
      <c r="AUN4" s="18"/>
      <c r="AUO4" s="18"/>
      <c r="AUP4" s="18"/>
      <c r="AUQ4" s="18"/>
      <c r="AUR4" s="18"/>
      <c r="AUS4" s="18"/>
      <c r="AUT4" s="18"/>
      <c r="AUU4" s="18"/>
      <c r="AUV4" s="18"/>
      <c r="AUW4" s="18"/>
      <c r="AUX4" s="18"/>
      <c r="AUY4" s="18"/>
      <c r="AUZ4" s="18"/>
      <c r="AVA4" s="18"/>
      <c r="AVB4" s="18"/>
      <c r="AVC4" s="18"/>
      <c r="AVD4" s="18"/>
      <c r="AVE4" s="18"/>
      <c r="AVF4" s="18"/>
      <c r="AVG4" s="18"/>
      <c r="AVH4" s="18"/>
      <c r="AVI4" s="18"/>
      <c r="AVJ4" s="18"/>
      <c r="AVK4" s="18"/>
      <c r="AVL4" s="18"/>
      <c r="AVM4" s="18"/>
      <c r="AVN4" s="18"/>
      <c r="AVO4" s="18"/>
      <c r="AVP4" s="18"/>
      <c r="AVQ4" s="18"/>
      <c r="AVR4" s="18"/>
      <c r="AVS4" s="18"/>
      <c r="AVT4" s="18"/>
      <c r="AVU4" s="18"/>
      <c r="AVV4" s="18"/>
      <c r="AVW4" s="18"/>
      <c r="AVX4" s="18"/>
      <c r="AVY4" s="18"/>
      <c r="AVZ4" s="18"/>
      <c r="AWA4" s="18"/>
      <c r="AWB4" s="18"/>
      <c r="AWC4" s="18"/>
      <c r="AWD4" s="18"/>
      <c r="AWE4" s="18"/>
      <c r="AWF4" s="18"/>
      <c r="AWG4" s="18"/>
      <c r="AWH4" s="18"/>
      <c r="AWI4" s="18"/>
      <c r="AWJ4" s="18"/>
      <c r="AWK4" s="18"/>
      <c r="AWL4" s="18"/>
      <c r="AWM4" s="18"/>
      <c r="AWN4" s="18"/>
      <c r="AWO4" s="18"/>
      <c r="AWP4" s="18"/>
      <c r="AWQ4" s="18"/>
      <c r="AWR4" s="18"/>
      <c r="AWS4" s="18"/>
      <c r="AWT4" s="18"/>
      <c r="AWU4" s="18"/>
      <c r="AWV4" s="18"/>
      <c r="AWW4" s="18"/>
      <c r="AWX4" s="18"/>
      <c r="AWY4" s="18"/>
      <c r="AWZ4" s="18"/>
      <c r="AXA4" s="18"/>
      <c r="AXB4" s="18"/>
      <c r="AXC4" s="18"/>
      <c r="AXD4" s="18"/>
      <c r="AXE4" s="18"/>
      <c r="AXF4" s="18"/>
      <c r="AXG4" s="18"/>
      <c r="AXH4" s="18"/>
      <c r="AXI4" s="18"/>
      <c r="AXJ4" s="18"/>
      <c r="AXK4" s="18"/>
      <c r="AXL4" s="18"/>
      <c r="AXM4" s="18"/>
      <c r="AXN4" s="18"/>
      <c r="AXO4" s="18"/>
      <c r="AXP4" s="18"/>
      <c r="AXQ4" s="18"/>
      <c r="AXR4" s="18"/>
      <c r="AXS4" s="18"/>
      <c r="AXT4" s="18"/>
      <c r="AXU4" s="18"/>
      <c r="AXV4" s="18"/>
      <c r="AXW4" s="18"/>
      <c r="AXX4" s="18"/>
      <c r="AXY4" s="18"/>
      <c r="AXZ4" s="18"/>
      <c r="AYA4" s="18"/>
      <c r="AYB4" s="18"/>
      <c r="AYC4" s="18"/>
      <c r="AYD4" s="18"/>
      <c r="AYE4" s="18"/>
      <c r="AYF4" s="18"/>
      <c r="AYG4" s="18"/>
      <c r="AYH4" s="18"/>
      <c r="AYI4" s="18"/>
      <c r="AYJ4" s="18"/>
      <c r="AYK4" s="18"/>
      <c r="AYL4" s="18"/>
      <c r="AYM4" s="18"/>
      <c r="AYN4" s="18"/>
      <c r="AYO4" s="18"/>
      <c r="AYP4" s="18"/>
      <c r="AYQ4" s="18"/>
      <c r="AYR4" s="18"/>
      <c r="AYS4" s="18"/>
      <c r="AYT4" s="18"/>
      <c r="AYU4" s="18"/>
      <c r="AYV4" s="18"/>
      <c r="AYW4" s="18"/>
      <c r="AYX4" s="18"/>
      <c r="AYY4" s="18"/>
      <c r="AYZ4" s="18"/>
      <c r="AZA4" s="18"/>
      <c r="AZB4" s="18"/>
      <c r="AZC4" s="18"/>
      <c r="AZD4" s="18"/>
      <c r="AZE4" s="18"/>
      <c r="AZF4" s="18"/>
      <c r="AZG4" s="18"/>
      <c r="AZH4" s="18"/>
      <c r="AZI4" s="18"/>
      <c r="AZJ4" s="18"/>
      <c r="AZK4" s="18"/>
      <c r="AZL4" s="18"/>
      <c r="AZM4" s="18"/>
      <c r="AZN4" s="18"/>
      <c r="AZO4" s="18"/>
      <c r="AZP4" s="18"/>
      <c r="AZQ4" s="18"/>
      <c r="AZR4" s="18"/>
      <c r="AZS4" s="18"/>
      <c r="AZT4" s="18"/>
      <c r="AZU4" s="18"/>
      <c r="AZV4" s="18"/>
      <c r="AZW4" s="18"/>
      <c r="AZX4" s="18"/>
      <c r="AZY4" s="18"/>
      <c r="AZZ4" s="18"/>
      <c r="BAA4" s="18"/>
      <c r="BAB4" s="18"/>
      <c r="BAC4" s="18"/>
      <c r="BAD4" s="18"/>
      <c r="BAE4" s="18"/>
      <c r="BAF4" s="18"/>
      <c r="BAG4" s="18"/>
      <c r="BAH4" s="18"/>
      <c r="BAI4" s="18"/>
      <c r="BAJ4" s="18"/>
      <c r="BAK4" s="18"/>
      <c r="BAL4" s="18"/>
      <c r="BAM4" s="18"/>
      <c r="BAN4" s="18"/>
      <c r="BAO4" s="18"/>
      <c r="BAP4" s="18"/>
      <c r="BAQ4" s="18"/>
      <c r="BAR4" s="18"/>
      <c r="BAS4" s="18"/>
      <c r="BAT4" s="18"/>
      <c r="BAU4" s="18"/>
      <c r="BAV4" s="18"/>
      <c r="BAW4" s="18"/>
      <c r="BAX4" s="18"/>
      <c r="BAY4" s="18"/>
      <c r="BAZ4" s="18"/>
      <c r="BBA4" s="18"/>
      <c r="BBB4" s="18"/>
      <c r="BBC4" s="18"/>
      <c r="BBD4" s="18"/>
      <c r="BBE4" s="18"/>
      <c r="BBF4" s="18"/>
      <c r="BBG4" s="18"/>
      <c r="BBH4" s="18"/>
      <c r="BBI4" s="18"/>
      <c r="BBJ4" s="18"/>
      <c r="BBK4" s="18"/>
      <c r="BBL4" s="18"/>
      <c r="BBM4" s="18"/>
      <c r="BBN4" s="18"/>
      <c r="BBO4" s="18"/>
      <c r="BBP4" s="18"/>
      <c r="BBQ4" s="18"/>
      <c r="BBR4" s="18"/>
      <c r="BBS4" s="18"/>
      <c r="BBT4" s="18"/>
      <c r="BBU4" s="18"/>
      <c r="BBV4" s="18"/>
      <c r="BBW4" s="18"/>
      <c r="BBX4" s="18"/>
      <c r="BBY4" s="18"/>
      <c r="BBZ4" s="18"/>
      <c r="BCA4" s="18"/>
      <c r="BCB4" s="18"/>
      <c r="BCC4" s="18"/>
      <c r="BCD4" s="18"/>
      <c r="BCE4" s="18"/>
      <c r="BCF4" s="18"/>
      <c r="BCG4" s="18"/>
      <c r="BCH4" s="18"/>
      <c r="BCI4" s="18"/>
      <c r="BCJ4" s="18"/>
      <c r="BCK4" s="18"/>
      <c r="BCL4" s="18"/>
      <c r="BCM4" s="18"/>
      <c r="BCN4" s="18"/>
      <c r="BCO4" s="18"/>
      <c r="BCP4" s="18"/>
      <c r="BCQ4" s="18"/>
      <c r="BCR4" s="18"/>
      <c r="BCS4" s="18"/>
      <c r="BCT4" s="18"/>
      <c r="BCU4" s="18"/>
      <c r="BCV4" s="18"/>
      <c r="BCW4" s="18"/>
      <c r="BCX4" s="18"/>
      <c r="BCY4" s="18"/>
      <c r="BCZ4" s="18"/>
      <c r="BDA4" s="18"/>
      <c r="BDB4" s="18"/>
      <c r="BDC4" s="18"/>
      <c r="BDD4" s="18"/>
      <c r="BDE4" s="18"/>
      <c r="BDF4" s="18"/>
      <c r="BDG4" s="18"/>
      <c r="BDH4" s="18"/>
      <c r="BDI4" s="18"/>
      <c r="BDJ4" s="18"/>
      <c r="BDK4" s="18"/>
      <c r="BDL4" s="18"/>
      <c r="BDM4" s="18"/>
      <c r="BDN4" s="18"/>
      <c r="BDO4" s="18"/>
      <c r="BDP4" s="18"/>
      <c r="BDQ4" s="18"/>
      <c r="BDR4" s="18"/>
      <c r="BDS4" s="18"/>
      <c r="BDT4" s="18"/>
      <c r="BDU4" s="18"/>
      <c r="BDV4" s="18"/>
      <c r="BDW4" s="18"/>
      <c r="BDX4" s="18"/>
      <c r="BDY4" s="18"/>
      <c r="BDZ4" s="18"/>
      <c r="BEA4" s="18"/>
      <c r="BEB4" s="18"/>
      <c r="BEC4" s="18"/>
      <c r="BED4" s="18"/>
      <c r="BEE4" s="18"/>
      <c r="BEF4" s="18"/>
      <c r="BEG4" s="18"/>
      <c r="BEH4" s="18"/>
      <c r="BEI4" s="18"/>
      <c r="BEJ4" s="18"/>
      <c r="BEK4" s="18"/>
      <c r="BEL4" s="18"/>
      <c r="BEM4" s="18"/>
      <c r="BEN4" s="18"/>
      <c r="BEO4" s="18"/>
      <c r="BEP4" s="18"/>
      <c r="BEQ4" s="18"/>
      <c r="BER4" s="18"/>
      <c r="BES4" s="18"/>
      <c r="BET4" s="18"/>
      <c r="BEU4" s="18"/>
      <c r="BEV4" s="18"/>
      <c r="BEW4" s="18"/>
      <c r="BEX4" s="18"/>
      <c r="BEY4" s="18"/>
      <c r="BEZ4" s="18"/>
      <c r="BFA4" s="18"/>
      <c r="BFB4" s="18"/>
      <c r="BFC4" s="18"/>
      <c r="BFD4" s="18"/>
      <c r="BFE4" s="18"/>
      <c r="BFF4" s="18"/>
      <c r="BFG4" s="18"/>
      <c r="BFH4" s="18"/>
      <c r="BFI4" s="18"/>
      <c r="BFJ4" s="18"/>
      <c r="BFK4" s="18"/>
      <c r="BFL4" s="18"/>
      <c r="BFM4" s="18"/>
      <c r="BFN4" s="18"/>
      <c r="BFO4" s="18"/>
      <c r="BFP4" s="18"/>
      <c r="BFQ4" s="18"/>
      <c r="BFR4" s="18"/>
      <c r="BFS4" s="18"/>
      <c r="BFT4" s="18"/>
      <c r="BFU4" s="18"/>
      <c r="BFV4" s="18"/>
      <c r="BFW4" s="18"/>
      <c r="BFX4" s="18"/>
      <c r="BFY4" s="18"/>
      <c r="BFZ4" s="18"/>
      <c r="BGA4" s="18"/>
      <c r="BGB4" s="18"/>
      <c r="BGC4" s="18"/>
      <c r="BGD4" s="18"/>
      <c r="BGE4" s="18"/>
      <c r="BGF4" s="18"/>
      <c r="BGG4" s="18"/>
      <c r="BGH4" s="18"/>
      <c r="BGI4" s="18"/>
      <c r="BGJ4" s="18"/>
      <c r="BGK4" s="18"/>
      <c r="BGL4" s="18"/>
      <c r="BGM4" s="18"/>
      <c r="BGN4" s="18"/>
      <c r="BGO4" s="18"/>
      <c r="BGP4" s="18"/>
      <c r="BGQ4" s="18"/>
      <c r="BGR4" s="18"/>
      <c r="BGS4" s="18"/>
      <c r="BGT4" s="18"/>
      <c r="BGU4" s="18"/>
      <c r="BGV4" s="18"/>
      <c r="BGW4" s="18"/>
      <c r="BGX4" s="18"/>
      <c r="BGY4" s="18"/>
      <c r="BGZ4" s="18"/>
      <c r="BHA4" s="18"/>
      <c r="BHB4" s="18"/>
      <c r="BHC4" s="18"/>
      <c r="BHD4" s="18"/>
      <c r="BHE4" s="18"/>
      <c r="BHF4" s="18"/>
      <c r="BHG4" s="18"/>
      <c r="BHH4" s="18"/>
      <c r="BHI4" s="18"/>
      <c r="BHJ4" s="18"/>
      <c r="BHK4" s="18"/>
      <c r="BHL4" s="18"/>
      <c r="BHM4" s="18"/>
      <c r="BHN4" s="18"/>
      <c r="BHO4" s="18"/>
      <c r="BHP4" s="18"/>
      <c r="BHQ4" s="18"/>
      <c r="BHR4" s="18"/>
      <c r="BHS4" s="18"/>
      <c r="BHT4" s="18"/>
      <c r="BHU4" s="18"/>
      <c r="BHV4" s="18"/>
      <c r="BHW4" s="18"/>
      <c r="BHX4" s="18"/>
      <c r="BHY4" s="18"/>
      <c r="BHZ4" s="18"/>
      <c r="BIA4" s="18"/>
      <c r="BIB4" s="18"/>
      <c r="BIC4" s="18"/>
      <c r="BID4" s="18"/>
      <c r="BIE4" s="18"/>
      <c r="BIF4" s="18"/>
      <c r="BIG4" s="18"/>
      <c r="BIH4" s="18"/>
      <c r="BII4" s="18"/>
      <c r="BIJ4" s="18"/>
      <c r="BIK4" s="18"/>
      <c r="BIL4" s="18"/>
      <c r="BIM4" s="18"/>
      <c r="BIN4" s="18"/>
      <c r="BIO4" s="18"/>
      <c r="BIP4" s="18"/>
      <c r="BIQ4" s="18"/>
      <c r="BIR4" s="18"/>
      <c r="BIS4" s="18"/>
      <c r="BIT4" s="18"/>
      <c r="BIU4" s="18"/>
      <c r="BIV4" s="18"/>
      <c r="BIW4" s="18"/>
      <c r="BIX4" s="18"/>
      <c r="BIY4" s="18"/>
      <c r="BIZ4" s="18"/>
      <c r="BJA4" s="18"/>
      <c r="BJB4" s="18"/>
      <c r="BJC4" s="18"/>
      <c r="BJD4" s="18"/>
      <c r="BJE4" s="18"/>
      <c r="BJF4" s="18"/>
      <c r="BJG4" s="18"/>
      <c r="BJH4" s="18"/>
      <c r="BJI4" s="18"/>
      <c r="BJJ4" s="18"/>
      <c r="BJK4" s="18"/>
      <c r="BJL4" s="18"/>
      <c r="BJM4" s="18"/>
      <c r="BJN4" s="18"/>
      <c r="BJO4" s="18"/>
      <c r="BJP4" s="18"/>
      <c r="BJQ4" s="18"/>
      <c r="BJR4" s="18"/>
      <c r="BJS4" s="18"/>
      <c r="BJT4" s="18"/>
      <c r="BJU4" s="18"/>
      <c r="BJV4" s="18"/>
      <c r="BJW4" s="18"/>
      <c r="BJX4" s="18"/>
      <c r="BJY4" s="18"/>
      <c r="BJZ4" s="18"/>
      <c r="BKA4" s="18"/>
      <c r="BKB4" s="18"/>
      <c r="BKC4" s="18"/>
      <c r="BKD4" s="18"/>
      <c r="BKE4" s="18"/>
      <c r="BKF4" s="18"/>
      <c r="BKG4" s="18"/>
      <c r="BKH4" s="18"/>
      <c r="BKI4" s="18"/>
      <c r="BKJ4" s="18"/>
      <c r="BKK4" s="18"/>
      <c r="BKL4" s="18"/>
      <c r="BKM4" s="18"/>
      <c r="BKN4" s="18"/>
      <c r="BKO4" s="18"/>
      <c r="BKP4" s="18"/>
      <c r="BKQ4" s="18"/>
      <c r="BKR4" s="18"/>
      <c r="BKS4" s="18"/>
      <c r="BKT4" s="18"/>
      <c r="BKU4" s="18"/>
      <c r="BKV4" s="18"/>
      <c r="BKW4" s="18"/>
      <c r="BKX4" s="18"/>
      <c r="BKY4" s="18"/>
      <c r="BKZ4" s="18"/>
      <c r="BLA4" s="18"/>
      <c r="BLB4" s="18"/>
      <c r="BLC4" s="18"/>
      <c r="BLD4" s="18"/>
      <c r="BLE4" s="18"/>
      <c r="BLF4" s="18"/>
      <c r="BLG4" s="18"/>
      <c r="BLH4" s="18"/>
      <c r="BLI4" s="18"/>
      <c r="BLJ4" s="18"/>
      <c r="BLK4" s="18"/>
      <c r="BLL4" s="18"/>
      <c r="BLM4" s="18"/>
      <c r="BLN4" s="18"/>
      <c r="BLO4" s="18"/>
      <c r="BLP4" s="18"/>
      <c r="BLQ4" s="18"/>
      <c r="BLR4" s="18"/>
      <c r="BLS4" s="18"/>
      <c r="BLT4" s="18"/>
      <c r="BLU4" s="18"/>
      <c r="BLV4" s="18"/>
      <c r="BLW4" s="18"/>
      <c r="BLX4" s="18"/>
      <c r="BLY4" s="18"/>
      <c r="BLZ4" s="18"/>
      <c r="BMA4" s="18"/>
      <c r="BMB4" s="18"/>
      <c r="BMC4" s="18"/>
      <c r="BMD4" s="18"/>
      <c r="BME4" s="18"/>
      <c r="BMF4" s="18"/>
      <c r="BMG4" s="18"/>
      <c r="BMH4" s="18"/>
      <c r="BMI4" s="18"/>
      <c r="BMJ4" s="18"/>
      <c r="BMK4" s="18"/>
      <c r="BML4" s="18"/>
      <c r="BMM4" s="18"/>
      <c r="BMN4" s="18"/>
      <c r="BMO4" s="18"/>
      <c r="BMP4" s="18"/>
      <c r="BMQ4" s="18"/>
      <c r="BMR4" s="18"/>
      <c r="BMS4" s="18"/>
      <c r="BMT4" s="18"/>
      <c r="BMU4" s="18"/>
      <c r="BMV4" s="18"/>
      <c r="BMW4" s="18"/>
      <c r="BMX4" s="18"/>
      <c r="BMY4" s="18"/>
      <c r="BMZ4" s="18"/>
      <c r="BNA4" s="18"/>
      <c r="BNB4" s="18"/>
      <c r="BNC4" s="18"/>
      <c r="BND4" s="18"/>
      <c r="BNE4" s="18"/>
      <c r="BNF4" s="18"/>
      <c r="BNG4" s="18"/>
      <c r="BNH4" s="18"/>
      <c r="BNI4" s="18"/>
      <c r="BNJ4" s="18"/>
      <c r="BNK4" s="18"/>
      <c r="BNL4" s="18"/>
      <c r="BNM4" s="18"/>
      <c r="BNN4" s="18"/>
      <c r="BNO4" s="18"/>
      <c r="BNP4" s="18"/>
      <c r="BNQ4" s="18"/>
      <c r="BNR4" s="18"/>
      <c r="BNS4" s="18"/>
      <c r="BNT4" s="18"/>
      <c r="BNU4" s="18"/>
      <c r="BNV4" s="18"/>
      <c r="BNW4" s="18"/>
      <c r="BNX4" s="18"/>
      <c r="BNY4" s="18"/>
      <c r="BNZ4" s="18"/>
      <c r="BOA4" s="18"/>
      <c r="BOB4" s="18"/>
      <c r="BOC4" s="18"/>
      <c r="BOD4" s="18"/>
      <c r="BOE4" s="18"/>
      <c r="BOF4" s="18"/>
      <c r="BOG4" s="18"/>
      <c r="BOH4" s="18"/>
      <c r="BOI4" s="18"/>
      <c r="BOJ4" s="18"/>
      <c r="BOK4" s="18"/>
      <c r="BOL4" s="18"/>
      <c r="BOM4" s="18"/>
      <c r="BON4" s="18"/>
      <c r="BOO4" s="18"/>
      <c r="BOP4" s="18"/>
      <c r="BOQ4" s="18"/>
      <c r="BOR4" s="18"/>
      <c r="BOS4" s="18"/>
      <c r="BOT4" s="18"/>
      <c r="BOU4" s="18"/>
      <c r="BOV4" s="18"/>
      <c r="BOW4" s="18"/>
      <c r="BOX4" s="18"/>
      <c r="BOY4" s="18"/>
      <c r="BOZ4" s="18"/>
      <c r="BPA4" s="18"/>
      <c r="BPB4" s="18"/>
      <c r="BPC4" s="18"/>
      <c r="BPD4" s="18"/>
      <c r="BPE4" s="18"/>
      <c r="BPF4" s="18"/>
      <c r="BPG4" s="18"/>
      <c r="BPH4" s="18"/>
      <c r="BPI4" s="18"/>
      <c r="BPJ4" s="18"/>
      <c r="BPK4" s="18"/>
      <c r="BPL4" s="18"/>
      <c r="BPM4" s="18"/>
      <c r="BPN4" s="18"/>
      <c r="BPO4" s="18"/>
      <c r="BPP4" s="18"/>
      <c r="BPQ4" s="18"/>
      <c r="BPR4" s="18"/>
      <c r="BPS4" s="18"/>
      <c r="BPT4" s="18"/>
      <c r="BPU4" s="18"/>
      <c r="BPV4" s="18"/>
      <c r="BPW4" s="18"/>
      <c r="BPX4" s="18"/>
      <c r="BPY4" s="18"/>
      <c r="BPZ4" s="18"/>
      <c r="BQA4" s="18"/>
      <c r="BQB4" s="18"/>
      <c r="BQC4" s="18"/>
      <c r="BQD4" s="18"/>
      <c r="BQE4" s="18"/>
      <c r="BQF4" s="18"/>
      <c r="BQG4" s="18"/>
      <c r="BQH4" s="18"/>
      <c r="BQI4" s="18"/>
      <c r="BQJ4" s="18"/>
      <c r="BQK4" s="18"/>
      <c r="BQL4" s="18"/>
      <c r="BQM4" s="18"/>
      <c r="BQN4" s="18"/>
      <c r="BQO4" s="18"/>
      <c r="BQP4" s="18"/>
      <c r="BQQ4" s="18"/>
      <c r="BQR4" s="18"/>
      <c r="BQS4" s="18"/>
      <c r="BQT4" s="18"/>
      <c r="BQU4" s="18"/>
      <c r="BQV4" s="18"/>
      <c r="BQW4" s="18"/>
      <c r="BQX4" s="18"/>
      <c r="BQY4" s="18"/>
      <c r="BQZ4" s="18"/>
      <c r="BRA4" s="18"/>
      <c r="BRB4" s="18"/>
      <c r="BRC4" s="18"/>
      <c r="BRD4" s="18"/>
      <c r="BRE4" s="18"/>
      <c r="BRF4" s="18"/>
      <c r="BRG4" s="18"/>
      <c r="BRH4" s="18"/>
      <c r="BRI4" s="18"/>
      <c r="BRJ4" s="18"/>
      <c r="BRK4" s="18"/>
      <c r="BRL4" s="18"/>
      <c r="BRM4" s="18"/>
      <c r="BRN4" s="18"/>
      <c r="BRO4" s="18"/>
      <c r="BRP4" s="18"/>
      <c r="BRQ4" s="18"/>
      <c r="BRR4" s="18"/>
      <c r="BRS4" s="18"/>
      <c r="BRT4" s="18"/>
      <c r="BRU4" s="18"/>
      <c r="BRV4" s="18"/>
      <c r="BRW4" s="18"/>
      <c r="BRX4" s="18"/>
      <c r="BRY4" s="18"/>
      <c r="BRZ4" s="18"/>
      <c r="BSA4" s="18"/>
      <c r="BSB4" s="18"/>
      <c r="BSC4" s="18"/>
      <c r="BSD4" s="18"/>
      <c r="BSE4" s="18"/>
      <c r="BSF4" s="18"/>
      <c r="BSG4" s="18"/>
      <c r="BSH4" s="18"/>
      <c r="BSI4" s="18"/>
      <c r="BSJ4" s="18"/>
      <c r="BSK4" s="18"/>
      <c r="BSL4" s="18"/>
      <c r="BSM4" s="18"/>
      <c r="BSN4" s="18"/>
      <c r="BSO4" s="18"/>
      <c r="BSP4" s="18"/>
      <c r="BSQ4" s="18"/>
      <c r="BSR4" s="18"/>
      <c r="BSS4" s="18"/>
      <c r="BST4" s="18"/>
      <c r="BSU4" s="18"/>
      <c r="BSV4" s="18"/>
      <c r="BSW4" s="18"/>
      <c r="BSX4" s="18"/>
      <c r="BSY4" s="18"/>
      <c r="BSZ4" s="18"/>
      <c r="BTA4" s="18"/>
      <c r="BTB4" s="18"/>
      <c r="BTC4" s="18"/>
      <c r="BTD4" s="18"/>
      <c r="BTE4" s="18"/>
      <c r="BTF4" s="18"/>
      <c r="BTG4" s="18"/>
      <c r="BTH4" s="18"/>
      <c r="BTI4" s="18"/>
      <c r="BTJ4" s="18"/>
      <c r="BTK4" s="18"/>
      <c r="BTL4" s="18"/>
      <c r="BTM4" s="18"/>
      <c r="BTN4" s="18"/>
      <c r="BTO4" s="18"/>
      <c r="BTP4" s="18"/>
      <c r="BTQ4" s="18"/>
      <c r="BTR4" s="18"/>
      <c r="BTS4" s="18"/>
      <c r="BTT4" s="18"/>
      <c r="BTU4" s="18"/>
      <c r="BTV4" s="18"/>
      <c r="BTW4" s="18"/>
      <c r="BTX4" s="18"/>
      <c r="BTY4" s="18"/>
      <c r="BTZ4" s="18"/>
      <c r="BUA4" s="18"/>
      <c r="BUB4" s="18"/>
      <c r="BUC4" s="18"/>
      <c r="BUD4" s="18"/>
      <c r="BUE4" s="18"/>
      <c r="BUF4" s="18"/>
      <c r="BUG4" s="18"/>
      <c r="BUH4" s="18"/>
      <c r="BUI4" s="18"/>
      <c r="BUJ4" s="18"/>
      <c r="BUK4" s="18"/>
      <c r="BUL4" s="18"/>
      <c r="BUM4" s="18"/>
      <c r="BUN4" s="18"/>
      <c r="BUO4" s="18"/>
      <c r="BUP4" s="18"/>
      <c r="BUQ4" s="18"/>
      <c r="BUR4" s="18"/>
      <c r="BUS4" s="18"/>
      <c r="BUT4" s="18"/>
      <c r="BUU4" s="18"/>
      <c r="BUV4" s="18"/>
      <c r="BUW4" s="18"/>
      <c r="BUX4" s="18"/>
      <c r="BUY4" s="18"/>
      <c r="BUZ4" s="18"/>
      <c r="BVA4" s="18"/>
      <c r="BVB4" s="18"/>
      <c r="BVC4" s="18"/>
      <c r="BVD4" s="18"/>
      <c r="BVE4" s="18"/>
      <c r="BVF4" s="18"/>
      <c r="BVG4" s="18"/>
      <c r="BVH4" s="18"/>
      <c r="BVI4" s="18"/>
      <c r="BVJ4" s="18"/>
      <c r="BVK4" s="18"/>
      <c r="BVL4" s="18"/>
      <c r="BVM4" s="18"/>
      <c r="BVN4" s="18"/>
      <c r="BVO4" s="18"/>
      <c r="BVP4" s="18"/>
      <c r="BVQ4" s="18"/>
      <c r="BVR4" s="18"/>
      <c r="BVS4" s="18"/>
      <c r="BVT4" s="18"/>
      <c r="BVU4" s="18"/>
      <c r="BVV4" s="18"/>
      <c r="BVW4" s="18"/>
      <c r="BVX4" s="18"/>
      <c r="BVY4" s="18"/>
      <c r="BVZ4" s="18"/>
      <c r="BWA4" s="18"/>
      <c r="BWB4" s="18"/>
      <c r="BWC4" s="18"/>
      <c r="BWD4" s="18"/>
      <c r="BWE4" s="18"/>
      <c r="BWF4" s="18"/>
      <c r="BWG4" s="18"/>
      <c r="BWH4" s="18"/>
      <c r="BWI4" s="18"/>
      <c r="BWJ4" s="18"/>
      <c r="BWK4" s="18"/>
      <c r="BWL4" s="18"/>
      <c r="BWM4" s="18"/>
      <c r="BWN4" s="18"/>
      <c r="BWO4" s="18"/>
      <c r="BWP4" s="18"/>
      <c r="BWQ4" s="18"/>
      <c r="BWR4" s="18"/>
      <c r="BWS4" s="18"/>
      <c r="BWT4" s="18"/>
      <c r="BWU4" s="18"/>
      <c r="BWV4" s="18"/>
      <c r="BWW4" s="18"/>
      <c r="BWX4" s="18"/>
      <c r="BWY4" s="18"/>
      <c r="BWZ4" s="18"/>
      <c r="BXA4" s="18"/>
      <c r="BXB4" s="18"/>
      <c r="BXC4" s="18"/>
      <c r="BXD4" s="18"/>
      <c r="BXE4" s="18"/>
      <c r="BXF4" s="18"/>
      <c r="BXG4" s="18"/>
      <c r="BXH4" s="18"/>
      <c r="BXI4" s="18"/>
      <c r="BXJ4" s="18"/>
      <c r="BXK4" s="18"/>
      <c r="BXL4" s="18"/>
      <c r="BXM4" s="18"/>
      <c r="BXN4" s="18"/>
      <c r="BXO4" s="18"/>
      <c r="BXP4" s="18"/>
      <c r="BXQ4" s="18"/>
      <c r="BXR4" s="18"/>
      <c r="BXS4" s="18"/>
      <c r="BXT4" s="18"/>
      <c r="BXU4" s="18"/>
      <c r="BXV4" s="18"/>
      <c r="BXW4" s="18"/>
      <c r="BXX4" s="18"/>
      <c r="BXY4" s="18"/>
      <c r="BXZ4" s="18"/>
      <c r="BYA4" s="18"/>
      <c r="BYB4" s="18"/>
      <c r="BYC4" s="18"/>
      <c r="BYD4" s="18"/>
      <c r="BYE4" s="18"/>
      <c r="BYF4" s="18"/>
      <c r="BYG4" s="18"/>
      <c r="BYH4" s="18"/>
      <c r="BYI4" s="18"/>
      <c r="BYJ4" s="18"/>
      <c r="BYK4" s="18"/>
      <c r="BYL4" s="18"/>
      <c r="BYM4" s="18"/>
      <c r="BYN4" s="18"/>
      <c r="BYO4" s="18"/>
      <c r="BYP4" s="18"/>
      <c r="BYQ4" s="18"/>
      <c r="BYR4" s="18"/>
      <c r="BYS4" s="18"/>
      <c r="BYT4" s="18"/>
      <c r="BYU4" s="18"/>
      <c r="BYV4" s="18"/>
      <c r="BYW4" s="18"/>
      <c r="BYX4" s="18"/>
      <c r="BYY4" s="18"/>
      <c r="BYZ4" s="18"/>
      <c r="BZA4" s="18"/>
      <c r="BZB4" s="18"/>
      <c r="BZC4" s="18"/>
      <c r="BZD4" s="18"/>
      <c r="BZE4" s="18"/>
      <c r="BZF4" s="18"/>
      <c r="BZG4" s="18"/>
      <c r="BZH4" s="18"/>
      <c r="BZI4" s="18"/>
      <c r="BZJ4" s="18"/>
      <c r="BZK4" s="18"/>
      <c r="BZL4" s="18"/>
      <c r="BZM4" s="18"/>
      <c r="BZN4" s="18"/>
      <c r="BZO4" s="18"/>
      <c r="BZP4" s="18"/>
      <c r="BZQ4" s="18"/>
      <c r="BZR4" s="18"/>
      <c r="BZS4" s="18"/>
      <c r="BZT4" s="18"/>
      <c r="BZU4" s="18"/>
      <c r="BZV4" s="18"/>
      <c r="BZW4" s="18"/>
      <c r="BZX4" s="18"/>
      <c r="BZY4" s="18"/>
      <c r="BZZ4" s="18"/>
      <c r="CAA4" s="18"/>
      <c r="CAB4" s="18"/>
      <c r="CAC4" s="18"/>
      <c r="CAD4" s="18"/>
      <c r="CAE4" s="18"/>
      <c r="CAF4" s="18"/>
      <c r="CAG4" s="18"/>
      <c r="CAH4" s="18"/>
      <c r="CAI4" s="18"/>
      <c r="CAJ4" s="18"/>
      <c r="CAK4" s="18"/>
      <c r="CAL4" s="18"/>
      <c r="CAM4" s="18"/>
      <c r="CAN4" s="18"/>
      <c r="CAO4" s="18"/>
      <c r="CAP4" s="18"/>
      <c r="CAQ4" s="18"/>
      <c r="CAR4" s="18"/>
      <c r="CAS4" s="18"/>
      <c r="CAT4" s="18"/>
      <c r="CAU4" s="18"/>
      <c r="CAV4" s="18"/>
      <c r="CAW4" s="18"/>
      <c r="CAX4" s="18"/>
      <c r="CAY4" s="18"/>
      <c r="CAZ4" s="18"/>
      <c r="CBA4" s="18"/>
      <c r="CBB4" s="18"/>
      <c r="CBC4" s="18"/>
      <c r="CBD4" s="18"/>
      <c r="CBE4" s="18"/>
      <c r="CBF4" s="18"/>
      <c r="CBG4" s="18"/>
      <c r="CBH4" s="18"/>
      <c r="CBI4" s="18"/>
      <c r="CBJ4" s="18"/>
      <c r="CBK4" s="18"/>
      <c r="CBL4" s="18"/>
      <c r="CBM4" s="18"/>
      <c r="CBN4" s="18"/>
      <c r="CBO4" s="18"/>
      <c r="CBP4" s="18"/>
      <c r="CBQ4" s="18"/>
      <c r="CBR4" s="18"/>
      <c r="CBS4" s="18"/>
      <c r="CBT4" s="18"/>
      <c r="CBU4" s="18"/>
      <c r="CBV4" s="18"/>
      <c r="CBW4" s="18"/>
      <c r="CBX4" s="18"/>
      <c r="CBY4" s="18"/>
      <c r="CBZ4" s="18"/>
      <c r="CCA4" s="18"/>
      <c r="CCB4" s="18"/>
      <c r="CCC4" s="18"/>
      <c r="CCD4" s="18"/>
      <c r="CCE4" s="18"/>
      <c r="CCF4" s="18"/>
      <c r="CCG4" s="18"/>
      <c r="CCH4" s="18"/>
      <c r="CCI4" s="18"/>
      <c r="CCJ4" s="18"/>
      <c r="CCK4" s="18"/>
      <c r="CCL4" s="18"/>
      <c r="CCM4" s="18"/>
      <c r="CCN4" s="18"/>
      <c r="CCO4" s="18"/>
      <c r="CCP4" s="18"/>
      <c r="CCQ4" s="18"/>
      <c r="CCR4" s="18"/>
      <c r="CCS4" s="18"/>
      <c r="CCT4" s="18"/>
      <c r="CCU4" s="18"/>
      <c r="CCV4" s="18"/>
      <c r="CCW4" s="18"/>
      <c r="CCX4" s="18"/>
      <c r="CCY4" s="18"/>
      <c r="CCZ4" s="18"/>
      <c r="CDA4" s="18"/>
      <c r="CDB4" s="18"/>
      <c r="CDC4" s="18"/>
      <c r="CDD4" s="18"/>
      <c r="CDE4" s="18"/>
      <c r="CDF4" s="18"/>
      <c r="CDG4" s="18"/>
      <c r="CDH4" s="18"/>
      <c r="CDI4" s="18"/>
      <c r="CDJ4" s="18"/>
      <c r="CDK4" s="18"/>
      <c r="CDL4" s="18"/>
      <c r="CDM4" s="18"/>
      <c r="CDN4" s="18"/>
      <c r="CDO4" s="18"/>
      <c r="CDP4" s="18"/>
      <c r="CDQ4" s="18"/>
      <c r="CDR4" s="18"/>
      <c r="CDS4" s="18"/>
      <c r="CDT4" s="18"/>
      <c r="CDU4" s="18"/>
      <c r="CDV4" s="18"/>
      <c r="CDW4" s="18"/>
      <c r="CDX4" s="18"/>
      <c r="CDY4" s="18"/>
      <c r="CDZ4" s="18"/>
      <c r="CEA4" s="18"/>
      <c r="CEB4" s="18"/>
      <c r="CEC4" s="18"/>
      <c r="CED4" s="18"/>
      <c r="CEE4" s="18"/>
      <c r="CEF4" s="18"/>
      <c r="CEG4" s="18"/>
      <c r="CEH4" s="18"/>
      <c r="CEI4" s="18"/>
      <c r="CEJ4" s="18"/>
      <c r="CEK4" s="18"/>
      <c r="CEL4" s="18"/>
      <c r="CEM4" s="18"/>
      <c r="CEN4" s="18"/>
      <c r="CEO4" s="18"/>
      <c r="CEP4" s="18"/>
      <c r="CEQ4" s="18"/>
      <c r="CER4" s="18"/>
      <c r="CES4" s="18"/>
      <c r="CET4" s="18"/>
      <c r="CEU4" s="18"/>
      <c r="CEV4" s="18"/>
      <c r="CEW4" s="18"/>
      <c r="CEX4" s="18"/>
      <c r="CEY4" s="18"/>
      <c r="CEZ4" s="18"/>
      <c r="CFA4" s="18"/>
      <c r="CFB4" s="18"/>
      <c r="CFC4" s="18"/>
      <c r="CFD4" s="18"/>
      <c r="CFE4" s="18"/>
      <c r="CFF4" s="18"/>
      <c r="CFG4" s="18"/>
      <c r="CFH4" s="18"/>
      <c r="CFI4" s="18"/>
      <c r="CFJ4" s="18"/>
      <c r="CFK4" s="18"/>
      <c r="CFL4" s="18"/>
      <c r="CFM4" s="18"/>
      <c r="CFN4" s="18"/>
      <c r="CFO4" s="18"/>
      <c r="CFP4" s="18"/>
      <c r="CFQ4" s="18"/>
      <c r="CFR4" s="18"/>
      <c r="CFS4" s="18"/>
      <c r="CFT4" s="18"/>
      <c r="CFU4" s="18"/>
      <c r="CFV4" s="18"/>
      <c r="CFW4" s="18"/>
      <c r="CFX4" s="18"/>
      <c r="CFY4" s="18"/>
      <c r="CFZ4" s="18"/>
      <c r="CGA4" s="18"/>
      <c r="CGB4" s="18"/>
      <c r="CGC4" s="18"/>
      <c r="CGD4" s="18"/>
      <c r="CGE4" s="18"/>
      <c r="CGF4" s="18"/>
      <c r="CGG4" s="18"/>
      <c r="CGH4" s="18"/>
      <c r="CGI4" s="18"/>
      <c r="CGJ4" s="18"/>
      <c r="CGK4" s="18"/>
      <c r="CGL4" s="18"/>
      <c r="CGM4" s="18"/>
      <c r="CGN4" s="18"/>
      <c r="CGO4" s="18"/>
      <c r="CGP4" s="18"/>
      <c r="CGQ4" s="18"/>
      <c r="CGR4" s="18"/>
      <c r="CGS4" s="18"/>
      <c r="CGT4" s="18"/>
      <c r="CGU4" s="18"/>
      <c r="CGV4" s="18"/>
      <c r="CGW4" s="18"/>
      <c r="CGX4" s="18"/>
      <c r="CGY4" s="18"/>
      <c r="CGZ4" s="18"/>
      <c r="CHA4" s="18"/>
      <c r="CHB4" s="18"/>
      <c r="CHC4" s="18"/>
      <c r="CHD4" s="18"/>
      <c r="CHE4" s="18"/>
      <c r="CHF4" s="18"/>
      <c r="CHG4" s="18"/>
      <c r="CHH4" s="18"/>
      <c r="CHI4" s="18"/>
      <c r="CHJ4" s="18"/>
      <c r="CHK4" s="18"/>
      <c r="CHL4" s="18"/>
      <c r="CHM4" s="18"/>
      <c r="CHN4" s="18"/>
      <c r="CHO4" s="18"/>
      <c r="CHP4" s="18"/>
      <c r="CHQ4" s="18"/>
      <c r="CHR4" s="18"/>
      <c r="CHS4" s="18"/>
      <c r="CHT4" s="18"/>
      <c r="CHU4" s="18"/>
      <c r="CHV4" s="18"/>
      <c r="CHW4" s="18"/>
      <c r="CHX4" s="18"/>
      <c r="CHY4" s="18"/>
      <c r="CHZ4" s="18"/>
      <c r="CIA4" s="18"/>
      <c r="CIB4" s="18"/>
      <c r="CIC4" s="18"/>
      <c r="CID4" s="18"/>
      <c r="CIE4" s="18"/>
      <c r="CIF4" s="18"/>
      <c r="CIG4" s="18"/>
      <c r="CIH4" s="18"/>
      <c r="CII4" s="18"/>
      <c r="CIJ4" s="18"/>
      <c r="CIK4" s="18"/>
      <c r="CIL4" s="18"/>
      <c r="CIM4" s="18"/>
      <c r="CIN4" s="18"/>
      <c r="CIO4" s="18"/>
      <c r="CIP4" s="18"/>
      <c r="CIQ4" s="18"/>
      <c r="CIR4" s="18"/>
      <c r="CIS4" s="18"/>
      <c r="CIT4" s="18"/>
      <c r="CIU4" s="18"/>
      <c r="CIV4" s="18"/>
      <c r="CIW4" s="18"/>
      <c r="CIX4" s="18"/>
      <c r="CIY4" s="18"/>
      <c r="CIZ4" s="18"/>
      <c r="CJA4" s="18"/>
      <c r="CJB4" s="18"/>
      <c r="CJC4" s="18"/>
      <c r="CJD4" s="18"/>
      <c r="CJE4" s="18"/>
      <c r="CJF4" s="18"/>
      <c r="CJG4" s="18"/>
      <c r="CJH4" s="18"/>
      <c r="CJI4" s="18"/>
      <c r="CJJ4" s="18"/>
      <c r="CJK4" s="18"/>
      <c r="CJL4" s="18"/>
      <c r="CJM4" s="18"/>
      <c r="CJN4" s="18"/>
      <c r="CJO4" s="18"/>
      <c r="CJP4" s="18"/>
      <c r="CJQ4" s="18"/>
      <c r="CJR4" s="18"/>
      <c r="CJS4" s="18"/>
      <c r="CJT4" s="18"/>
      <c r="CJU4" s="18"/>
      <c r="CJV4" s="18"/>
      <c r="CJW4" s="18"/>
      <c r="CJX4" s="18"/>
      <c r="CJY4" s="18"/>
      <c r="CJZ4" s="18"/>
      <c r="CKA4" s="18"/>
      <c r="CKB4" s="18"/>
      <c r="CKC4" s="18"/>
      <c r="CKD4" s="18"/>
      <c r="CKE4" s="18"/>
      <c r="CKF4" s="18"/>
      <c r="CKG4" s="18"/>
      <c r="CKH4" s="18"/>
      <c r="CKI4" s="18"/>
      <c r="CKJ4" s="18"/>
      <c r="CKK4" s="18"/>
      <c r="CKL4" s="18"/>
      <c r="CKM4" s="18"/>
      <c r="CKN4" s="18"/>
      <c r="CKO4" s="18"/>
      <c r="CKP4" s="18"/>
      <c r="CKQ4" s="18"/>
      <c r="CKR4" s="18"/>
      <c r="CKS4" s="18"/>
      <c r="CKT4" s="18"/>
      <c r="CKU4" s="18"/>
      <c r="CKV4" s="18"/>
      <c r="CKW4" s="18"/>
      <c r="CKX4" s="18"/>
      <c r="CKY4" s="18"/>
      <c r="CKZ4" s="18"/>
      <c r="CLA4" s="18"/>
      <c r="CLB4" s="18"/>
      <c r="CLC4" s="18"/>
      <c r="CLD4" s="18"/>
      <c r="CLE4" s="18"/>
      <c r="CLF4" s="18"/>
      <c r="CLG4" s="18"/>
      <c r="CLH4" s="18"/>
      <c r="CLI4" s="18"/>
      <c r="CLJ4" s="18"/>
      <c r="CLK4" s="18"/>
      <c r="CLL4" s="18"/>
      <c r="CLM4" s="18"/>
      <c r="CLN4" s="18"/>
      <c r="CLO4" s="18"/>
      <c r="CLP4" s="18"/>
      <c r="CLQ4" s="18"/>
      <c r="CLR4" s="18"/>
      <c r="CLS4" s="18"/>
      <c r="CLT4" s="18"/>
      <c r="CLU4" s="18"/>
      <c r="CLV4" s="18"/>
      <c r="CLW4" s="18"/>
      <c r="CLX4" s="18"/>
      <c r="CLY4" s="18"/>
      <c r="CLZ4" s="18"/>
      <c r="CMA4" s="18"/>
      <c r="CMB4" s="18"/>
      <c r="CMC4" s="18"/>
      <c r="CMD4" s="18"/>
      <c r="CME4" s="18"/>
      <c r="CMF4" s="18"/>
      <c r="CMG4" s="18"/>
      <c r="CMH4" s="18"/>
      <c r="CMI4" s="18"/>
      <c r="CMJ4" s="18"/>
      <c r="CMK4" s="18"/>
      <c r="CML4" s="18"/>
      <c r="CMM4" s="18"/>
      <c r="CMN4" s="18"/>
      <c r="CMO4" s="18"/>
      <c r="CMP4" s="18"/>
      <c r="CMQ4" s="18"/>
      <c r="CMR4" s="18"/>
      <c r="CMS4" s="18"/>
      <c r="CMT4" s="18"/>
      <c r="CMU4" s="18"/>
      <c r="CMV4" s="18"/>
      <c r="CMW4" s="18"/>
      <c r="CMX4" s="18"/>
      <c r="CMY4" s="18"/>
      <c r="CMZ4" s="18"/>
      <c r="CNA4" s="18"/>
      <c r="CNB4" s="18"/>
      <c r="CNC4" s="18"/>
      <c r="CND4" s="18"/>
      <c r="CNE4" s="18"/>
      <c r="CNF4" s="18"/>
      <c r="CNG4" s="18"/>
      <c r="CNH4" s="18"/>
      <c r="CNI4" s="18"/>
      <c r="CNJ4" s="18"/>
      <c r="CNK4" s="18"/>
      <c r="CNL4" s="18"/>
      <c r="CNM4" s="18"/>
      <c r="CNN4" s="18"/>
      <c r="CNO4" s="18"/>
      <c r="CNP4" s="18"/>
      <c r="CNQ4" s="18"/>
      <c r="CNR4" s="18"/>
      <c r="CNS4" s="18"/>
      <c r="CNT4" s="18"/>
      <c r="CNU4" s="18"/>
      <c r="CNV4" s="18"/>
      <c r="CNW4" s="18"/>
      <c r="CNX4" s="18"/>
      <c r="CNY4" s="18"/>
      <c r="CNZ4" s="18"/>
      <c r="COA4" s="18"/>
      <c r="COB4" s="18"/>
      <c r="COC4" s="18"/>
      <c r="COD4" s="18"/>
      <c r="COE4" s="18"/>
      <c r="COF4" s="18"/>
      <c r="COG4" s="18"/>
      <c r="COH4" s="18"/>
      <c r="COI4" s="18"/>
      <c r="COJ4" s="18"/>
      <c r="COK4" s="18"/>
      <c r="COL4" s="18"/>
      <c r="COM4" s="18"/>
      <c r="CON4" s="18"/>
      <c r="COO4" s="18"/>
      <c r="COP4" s="18"/>
      <c r="COQ4" s="18"/>
      <c r="COR4" s="18"/>
      <c r="COS4" s="18"/>
      <c r="COT4" s="18"/>
      <c r="COU4" s="18"/>
      <c r="COV4" s="18"/>
      <c r="COW4" s="18"/>
      <c r="COX4" s="18"/>
      <c r="COY4" s="18"/>
      <c r="COZ4" s="18"/>
      <c r="CPA4" s="18"/>
      <c r="CPB4" s="18"/>
      <c r="CPC4" s="18"/>
      <c r="CPD4" s="18"/>
      <c r="CPE4" s="18"/>
      <c r="CPF4" s="18"/>
      <c r="CPG4" s="18"/>
      <c r="CPH4" s="18"/>
      <c r="CPI4" s="18"/>
      <c r="CPJ4" s="18"/>
      <c r="CPK4" s="18"/>
      <c r="CPL4" s="18"/>
      <c r="CPM4" s="18"/>
      <c r="CPN4" s="18"/>
      <c r="CPO4" s="18"/>
      <c r="CPP4" s="18"/>
      <c r="CPQ4" s="18"/>
      <c r="CPR4" s="18"/>
      <c r="CPS4" s="18"/>
      <c r="CPT4" s="18"/>
      <c r="CPU4" s="18"/>
      <c r="CPV4" s="18"/>
      <c r="CPW4" s="18"/>
      <c r="CPX4" s="18"/>
      <c r="CPY4" s="18"/>
      <c r="CPZ4" s="18"/>
      <c r="CQA4" s="18"/>
      <c r="CQB4" s="18"/>
      <c r="CQC4" s="18"/>
      <c r="CQD4" s="18"/>
      <c r="CQE4" s="18"/>
      <c r="CQF4" s="18"/>
      <c r="CQG4" s="18"/>
      <c r="CQH4" s="18"/>
      <c r="CQI4" s="18"/>
      <c r="CQJ4" s="18"/>
      <c r="CQK4" s="18"/>
      <c r="CQL4" s="18"/>
      <c r="CQM4" s="18"/>
      <c r="CQN4" s="18"/>
      <c r="CQO4" s="18"/>
      <c r="CQP4" s="18"/>
      <c r="CQQ4" s="18"/>
      <c r="CQR4" s="18"/>
      <c r="CQS4" s="18"/>
      <c r="CQT4" s="18"/>
      <c r="CQU4" s="18"/>
      <c r="CQV4" s="18"/>
      <c r="CQW4" s="18"/>
      <c r="CQX4" s="18"/>
      <c r="CQY4" s="18"/>
      <c r="CQZ4" s="18"/>
      <c r="CRA4" s="18"/>
      <c r="CRB4" s="18"/>
      <c r="CRC4" s="18"/>
      <c r="CRD4" s="18"/>
      <c r="CRE4" s="18"/>
      <c r="CRF4" s="18"/>
      <c r="CRG4" s="18"/>
      <c r="CRH4" s="18"/>
      <c r="CRI4" s="18"/>
      <c r="CRJ4" s="18"/>
      <c r="CRK4" s="18"/>
      <c r="CRL4" s="18"/>
      <c r="CRM4" s="18"/>
      <c r="CRN4" s="18"/>
      <c r="CRO4" s="18"/>
      <c r="CRP4" s="18"/>
      <c r="CRQ4" s="18"/>
      <c r="CRR4" s="18"/>
      <c r="CRS4" s="18"/>
      <c r="CRT4" s="18"/>
      <c r="CRU4" s="18"/>
      <c r="CRV4" s="18"/>
      <c r="CRW4" s="18"/>
      <c r="CRX4" s="18"/>
      <c r="CRY4" s="18"/>
      <c r="CRZ4" s="18"/>
      <c r="CSA4" s="18"/>
      <c r="CSB4" s="18"/>
      <c r="CSC4" s="18"/>
      <c r="CSD4" s="18"/>
      <c r="CSE4" s="18"/>
      <c r="CSF4" s="18"/>
      <c r="CSG4" s="18"/>
      <c r="CSH4" s="18"/>
      <c r="CSI4" s="18"/>
      <c r="CSJ4" s="18"/>
      <c r="CSK4" s="18"/>
      <c r="CSL4" s="18"/>
      <c r="CSM4" s="18"/>
      <c r="CSN4" s="18"/>
      <c r="CSO4" s="18"/>
      <c r="CSP4" s="18"/>
      <c r="CSQ4" s="18"/>
      <c r="CSR4" s="18"/>
      <c r="CSS4" s="18"/>
      <c r="CST4" s="18"/>
      <c r="CSU4" s="18"/>
      <c r="CSV4" s="18"/>
      <c r="CSW4" s="18"/>
      <c r="CSX4" s="18"/>
      <c r="CSY4" s="18"/>
      <c r="CSZ4" s="18"/>
      <c r="CTA4" s="18"/>
      <c r="CTB4" s="18"/>
      <c r="CTC4" s="18"/>
      <c r="CTD4" s="18"/>
      <c r="CTE4" s="18"/>
      <c r="CTF4" s="18"/>
      <c r="CTG4" s="18"/>
      <c r="CTH4" s="18"/>
      <c r="CTI4" s="18"/>
      <c r="CTJ4" s="18"/>
      <c r="CTK4" s="18"/>
      <c r="CTL4" s="18"/>
      <c r="CTM4" s="18"/>
      <c r="CTN4" s="18"/>
      <c r="CTO4" s="18"/>
      <c r="CTP4" s="18"/>
      <c r="CTQ4" s="18"/>
      <c r="CTR4" s="18"/>
      <c r="CTS4" s="18"/>
      <c r="CTT4" s="18"/>
      <c r="CTU4" s="18"/>
      <c r="CTV4" s="18"/>
      <c r="CTW4" s="18"/>
      <c r="CTX4" s="18"/>
      <c r="CTY4" s="18"/>
      <c r="CTZ4" s="18"/>
      <c r="CUA4" s="18"/>
      <c r="CUB4" s="18"/>
      <c r="CUC4" s="18"/>
      <c r="CUD4" s="18"/>
      <c r="CUE4" s="18"/>
      <c r="CUF4" s="18"/>
      <c r="CUG4" s="18"/>
      <c r="CUH4" s="18"/>
      <c r="CUI4" s="18"/>
      <c r="CUJ4" s="18"/>
      <c r="CUK4" s="18"/>
      <c r="CUL4" s="18"/>
      <c r="CUM4" s="18"/>
      <c r="CUN4" s="18"/>
      <c r="CUO4" s="18"/>
      <c r="CUP4" s="18"/>
      <c r="CUQ4" s="18"/>
      <c r="CUR4" s="18"/>
      <c r="CUS4" s="18"/>
      <c r="CUT4" s="18"/>
      <c r="CUU4" s="18"/>
      <c r="CUV4" s="18"/>
      <c r="CUW4" s="18"/>
      <c r="CUX4" s="18"/>
      <c r="CUY4" s="18"/>
      <c r="CUZ4" s="18"/>
      <c r="CVA4" s="18"/>
      <c r="CVB4" s="18"/>
      <c r="CVC4" s="18"/>
      <c r="CVD4" s="18"/>
      <c r="CVE4" s="18"/>
      <c r="CVF4" s="18"/>
      <c r="CVG4" s="18"/>
      <c r="CVH4" s="18"/>
      <c r="CVI4" s="18"/>
      <c r="CVJ4" s="18"/>
      <c r="CVK4" s="18"/>
      <c r="CVL4" s="18"/>
      <c r="CVM4" s="18"/>
      <c r="CVN4" s="18"/>
      <c r="CVO4" s="18"/>
      <c r="CVP4" s="18"/>
      <c r="CVQ4" s="18"/>
      <c r="CVR4" s="18"/>
      <c r="CVS4" s="18"/>
      <c r="CVT4" s="18"/>
      <c r="CVU4" s="18"/>
      <c r="CVV4" s="18"/>
      <c r="CVW4" s="18"/>
      <c r="CVX4" s="18"/>
      <c r="CVY4" s="18"/>
      <c r="CVZ4" s="18"/>
      <c r="CWA4" s="18"/>
      <c r="CWB4" s="18"/>
      <c r="CWC4" s="18"/>
      <c r="CWD4" s="18"/>
      <c r="CWE4" s="18"/>
      <c r="CWF4" s="18"/>
      <c r="CWG4" s="18"/>
      <c r="CWH4" s="18"/>
      <c r="CWI4" s="18"/>
      <c r="CWJ4" s="18"/>
      <c r="CWK4" s="18"/>
      <c r="CWL4" s="18"/>
      <c r="CWM4" s="18"/>
      <c r="CWN4" s="18"/>
      <c r="CWO4" s="18"/>
      <c r="CWP4" s="18"/>
      <c r="CWQ4" s="18"/>
      <c r="CWR4" s="18"/>
      <c r="CWS4" s="18"/>
      <c r="CWT4" s="18"/>
      <c r="CWU4" s="18"/>
      <c r="CWV4" s="18"/>
      <c r="CWW4" s="18"/>
      <c r="CWX4" s="18"/>
      <c r="CWY4" s="18"/>
      <c r="CWZ4" s="18"/>
      <c r="CXA4" s="18"/>
      <c r="CXB4" s="18"/>
      <c r="CXC4" s="18"/>
      <c r="CXD4" s="18"/>
      <c r="CXE4" s="18"/>
      <c r="CXF4" s="18"/>
      <c r="CXG4" s="18"/>
      <c r="CXH4" s="18"/>
      <c r="CXI4" s="18"/>
      <c r="CXJ4" s="18"/>
      <c r="CXK4" s="18"/>
      <c r="CXL4" s="18"/>
      <c r="CXM4" s="18"/>
      <c r="CXN4" s="18"/>
      <c r="CXO4" s="18"/>
      <c r="CXP4" s="18"/>
      <c r="CXQ4" s="18"/>
      <c r="CXR4" s="18"/>
      <c r="CXS4" s="18"/>
      <c r="CXT4" s="18"/>
      <c r="CXU4" s="18"/>
      <c r="CXV4" s="18"/>
      <c r="CXW4" s="18"/>
      <c r="CXX4" s="18"/>
      <c r="CXY4" s="18"/>
      <c r="CXZ4" s="18"/>
      <c r="CYA4" s="18"/>
      <c r="CYB4" s="18"/>
      <c r="CYC4" s="18"/>
      <c r="CYD4" s="18"/>
      <c r="CYE4" s="18"/>
      <c r="CYF4" s="18"/>
      <c r="CYG4" s="18"/>
      <c r="CYH4" s="18"/>
      <c r="CYI4" s="18"/>
      <c r="CYJ4" s="18"/>
      <c r="CYK4" s="18"/>
      <c r="CYL4" s="18"/>
      <c r="CYM4" s="18"/>
      <c r="CYN4" s="18"/>
      <c r="CYO4" s="18"/>
      <c r="CYP4" s="18"/>
      <c r="CYQ4" s="18"/>
      <c r="CYR4" s="18"/>
      <c r="CYS4" s="18"/>
      <c r="CYT4" s="18"/>
      <c r="CYU4" s="18"/>
      <c r="CYV4" s="18"/>
      <c r="CYW4" s="18"/>
      <c r="CYX4" s="18"/>
      <c r="CYY4" s="18"/>
      <c r="CYZ4" s="18"/>
      <c r="CZA4" s="18"/>
      <c r="CZB4" s="18"/>
      <c r="CZC4" s="18"/>
      <c r="CZD4" s="18"/>
      <c r="CZE4" s="18"/>
      <c r="CZF4" s="18"/>
      <c r="CZG4" s="18"/>
      <c r="CZH4" s="18"/>
      <c r="CZI4" s="18"/>
      <c r="CZJ4" s="18"/>
      <c r="CZK4" s="18"/>
      <c r="CZL4" s="18"/>
      <c r="CZM4" s="18"/>
      <c r="CZN4" s="18"/>
      <c r="CZO4" s="18"/>
      <c r="CZP4" s="18"/>
      <c r="CZQ4" s="18"/>
      <c r="CZR4" s="18"/>
      <c r="CZS4" s="18"/>
      <c r="CZT4" s="18"/>
      <c r="CZU4" s="18"/>
      <c r="CZV4" s="18"/>
      <c r="CZW4" s="18"/>
      <c r="CZX4" s="18"/>
      <c r="CZY4" s="18"/>
      <c r="CZZ4" s="18"/>
      <c r="DAA4" s="18"/>
      <c r="DAB4" s="18"/>
      <c r="DAC4" s="18"/>
      <c r="DAD4" s="18"/>
      <c r="DAE4" s="18"/>
      <c r="DAF4" s="18"/>
      <c r="DAG4" s="18"/>
      <c r="DAH4" s="18"/>
      <c r="DAI4" s="18"/>
      <c r="DAJ4" s="18"/>
      <c r="DAK4" s="18"/>
      <c r="DAL4" s="18"/>
      <c r="DAM4" s="18"/>
      <c r="DAN4" s="18"/>
      <c r="DAO4" s="18"/>
      <c r="DAP4" s="18"/>
      <c r="DAQ4" s="18"/>
      <c r="DAR4" s="18"/>
      <c r="DAS4" s="18"/>
      <c r="DAT4" s="18"/>
      <c r="DAU4" s="18"/>
      <c r="DAV4" s="18"/>
      <c r="DAW4" s="18"/>
      <c r="DAX4" s="18"/>
      <c r="DAY4" s="18"/>
      <c r="DAZ4" s="18"/>
      <c r="DBA4" s="18"/>
      <c r="DBB4" s="18"/>
      <c r="DBC4" s="18"/>
      <c r="DBD4" s="18"/>
      <c r="DBE4" s="18"/>
      <c r="DBF4" s="18"/>
      <c r="DBG4" s="18"/>
      <c r="DBH4" s="18"/>
      <c r="DBI4" s="18"/>
      <c r="DBJ4" s="18"/>
      <c r="DBK4" s="18"/>
      <c r="DBL4" s="18"/>
      <c r="DBM4" s="18"/>
      <c r="DBN4" s="18"/>
      <c r="DBO4" s="18"/>
      <c r="DBP4" s="18"/>
      <c r="DBQ4" s="18"/>
      <c r="DBR4" s="18"/>
      <c r="DBS4" s="18"/>
      <c r="DBT4" s="18"/>
      <c r="DBU4" s="18"/>
      <c r="DBV4" s="18"/>
      <c r="DBW4" s="18"/>
      <c r="DBX4" s="18"/>
      <c r="DBY4" s="18"/>
      <c r="DBZ4" s="18"/>
      <c r="DCA4" s="18"/>
      <c r="DCB4" s="18"/>
      <c r="DCC4" s="18"/>
      <c r="DCD4" s="18"/>
      <c r="DCE4" s="18"/>
      <c r="DCF4" s="18"/>
      <c r="DCG4" s="18"/>
      <c r="DCH4" s="18"/>
      <c r="DCI4" s="18"/>
      <c r="DCJ4" s="18"/>
      <c r="DCK4" s="18"/>
      <c r="DCL4" s="18"/>
      <c r="DCM4" s="18"/>
      <c r="DCN4" s="18"/>
      <c r="DCO4" s="18"/>
      <c r="DCP4" s="18"/>
      <c r="DCQ4" s="18"/>
      <c r="DCR4" s="18"/>
      <c r="DCS4" s="18"/>
      <c r="DCT4" s="18"/>
      <c r="DCU4" s="18"/>
      <c r="DCV4" s="18"/>
      <c r="DCW4" s="18"/>
      <c r="DCX4" s="18"/>
      <c r="DCY4" s="18"/>
      <c r="DCZ4" s="18"/>
      <c r="DDA4" s="18"/>
      <c r="DDB4" s="18"/>
      <c r="DDC4" s="18"/>
      <c r="DDD4" s="18"/>
      <c r="DDE4" s="18"/>
      <c r="DDF4" s="18"/>
      <c r="DDG4" s="18"/>
      <c r="DDH4" s="18"/>
      <c r="DDI4" s="18"/>
      <c r="DDJ4" s="18"/>
      <c r="DDK4" s="18"/>
      <c r="DDL4" s="18"/>
      <c r="DDM4" s="18"/>
      <c r="DDN4" s="18"/>
      <c r="DDO4" s="18"/>
      <c r="DDP4" s="18"/>
      <c r="DDQ4" s="18"/>
      <c r="DDR4" s="18"/>
      <c r="DDS4" s="18"/>
      <c r="DDT4" s="18"/>
      <c r="DDU4" s="18"/>
      <c r="DDV4" s="18"/>
      <c r="DDW4" s="18"/>
      <c r="DDX4" s="18"/>
      <c r="DDY4" s="18"/>
      <c r="DDZ4" s="18"/>
      <c r="DEA4" s="18"/>
      <c r="DEB4" s="18"/>
      <c r="DEC4" s="18"/>
      <c r="DED4" s="18"/>
      <c r="DEE4" s="18"/>
      <c r="DEF4" s="18"/>
      <c r="DEG4" s="18"/>
      <c r="DEH4" s="18"/>
      <c r="DEI4" s="18"/>
      <c r="DEJ4" s="18"/>
      <c r="DEK4" s="18"/>
      <c r="DEL4" s="18"/>
      <c r="DEM4" s="18"/>
      <c r="DEN4" s="18"/>
      <c r="DEO4" s="18"/>
      <c r="DEP4" s="18"/>
      <c r="DEQ4" s="18"/>
      <c r="DER4" s="18"/>
      <c r="DES4" s="18"/>
      <c r="DET4" s="18"/>
      <c r="DEU4" s="18"/>
      <c r="DEV4" s="18"/>
      <c r="DEW4" s="18"/>
      <c r="DEX4" s="18"/>
      <c r="DEY4" s="18"/>
      <c r="DEZ4" s="18"/>
      <c r="DFA4" s="18"/>
      <c r="DFB4" s="18"/>
      <c r="DFC4" s="18"/>
      <c r="DFD4" s="18"/>
      <c r="DFE4" s="18"/>
      <c r="DFF4" s="18"/>
      <c r="DFG4" s="18"/>
      <c r="DFH4" s="18"/>
      <c r="DFI4" s="18"/>
      <c r="DFJ4" s="18"/>
      <c r="DFK4" s="18"/>
      <c r="DFL4" s="18"/>
      <c r="DFM4" s="18"/>
      <c r="DFN4" s="18"/>
      <c r="DFO4" s="18"/>
      <c r="DFP4" s="18"/>
      <c r="DFQ4" s="18"/>
      <c r="DFR4" s="18"/>
      <c r="DFS4" s="18"/>
      <c r="DFT4" s="18"/>
      <c r="DFU4" s="18"/>
      <c r="DFV4" s="18"/>
      <c r="DFW4" s="18"/>
      <c r="DFX4" s="18"/>
      <c r="DFY4" s="18"/>
      <c r="DFZ4" s="18"/>
      <c r="DGA4" s="18"/>
      <c r="DGB4" s="18"/>
      <c r="DGC4" s="18"/>
      <c r="DGD4" s="18"/>
      <c r="DGE4" s="18"/>
      <c r="DGF4" s="18"/>
      <c r="DGG4" s="18"/>
      <c r="DGH4" s="18"/>
      <c r="DGI4" s="18"/>
      <c r="DGJ4" s="18"/>
      <c r="DGK4" s="18"/>
      <c r="DGL4" s="18"/>
      <c r="DGM4" s="18"/>
      <c r="DGN4" s="18"/>
      <c r="DGO4" s="18"/>
      <c r="DGP4" s="18"/>
      <c r="DGQ4" s="18"/>
      <c r="DGR4" s="18"/>
      <c r="DGS4" s="18"/>
      <c r="DGT4" s="18"/>
      <c r="DGU4" s="18"/>
      <c r="DGV4" s="18"/>
      <c r="DGW4" s="18"/>
      <c r="DGX4" s="18"/>
      <c r="DGY4" s="18"/>
      <c r="DGZ4" s="18"/>
      <c r="DHA4" s="18"/>
      <c r="DHB4" s="18"/>
      <c r="DHC4" s="18"/>
      <c r="DHD4" s="18"/>
      <c r="DHE4" s="18"/>
      <c r="DHF4" s="18"/>
      <c r="DHG4" s="18"/>
      <c r="DHH4" s="18"/>
      <c r="DHI4" s="18"/>
      <c r="DHJ4" s="18"/>
      <c r="DHK4" s="18"/>
      <c r="DHL4" s="18"/>
      <c r="DHM4" s="18"/>
      <c r="DHN4" s="18"/>
      <c r="DHO4" s="18"/>
      <c r="DHP4" s="18"/>
      <c r="DHQ4" s="18"/>
      <c r="DHR4" s="18"/>
      <c r="DHS4" s="18"/>
      <c r="DHT4" s="18"/>
      <c r="DHU4" s="18"/>
      <c r="DHV4" s="18"/>
      <c r="DHW4" s="18"/>
      <c r="DHX4" s="18"/>
      <c r="DHY4" s="18"/>
      <c r="DHZ4" s="18"/>
      <c r="DIA4" s="18"/>
      <c r="DIB4" s="18"/>
      <c r="DIC4" s="18"/>
      <c r="DID4" s="18"/>
      <c r="DIE4" s="18"/>
      <c r="DIF4" s="18"/>
      <c r="DIG4" s="18"/>
      <c r="DIH4" s="18"/>
      <c r="DII4" s="18"/>
      <c r="DIJ4" s="18"/>
      <c r="DIK4" s="18"/>
      <c r="DIL4" s="18"/>
      <c r="DIM4" s="18"/>
      <c r="DIN4" s="18"/>
      <c r="DIO4" s="18"/>
      <c r="DIP4" s="18"/>
      <c r="DIQ4" s="18"/>
      <c r="DIR4" s="18"/>
      <c r="DIS4" s="18"/>
      <c r="DIT4" s="18"/>
      <c r="DIU4" s="18"/>
      <c r="DIV4" s="18"/>
      <c r="DIW4" s="18"/>
      <c r="DIX4" s="18"/>
      <c r="DIY4" s="18"/>
      <c r="DIZ4" s="18"/>
      <c r="DJA4" s="18"/>
      <c r="DJB4" s="18"/>
      <c r="DJC4" s="18"/>
      <c r="DJD4" s="18"/>
      <c r="DJE4" s="18"/>
      <c r="DJF4" s="18"/>
      <c r="DJG4" s="18"/>
      <c r="DJH4" s="18"/>
      <c r="DJI4" s="18"/>
      <c r="DJJ4" s="18"/>
      <c r="DJK4" s="18"/>
      <c r="DJL4" s="18"/>
      <c r="DJM4" s="18"/>
      <c r="DJN4" s="18"/>
      <c r="DJO4" s="18"/>
      <c r="DJP4" s="18"/>
      <c r="DJQ4" s="18"/>
      <c r="DJR4" s="18"/>
      <c r="DJS4" s="18"/>
      <c r="DJT4" s="18"/>
      <c r="DJU4" s="18"/>
      <c r="DJV4" s="18"/>
      <c r="DJW4" s="18"/>
      <c r="DJX4" s="18"/>
      <c r="DJY4" s="18"/>
      <c r="DJZ4" s="18"/>
      <c r="DKA4" s="18"/>
      <c r="DKB4" s="18"/>
      <c r="DKC4" s="18"/>
      <c r="DKD4" s="18"/>
      <c r="DKE4" s="18"/>
      <c r="DKF4" s="18"/>
      <c r="DKG4" s="18"/>
      <c r="DKH4" s="18"/>
      <c r="DKI4" s="18"/>
      <c r="DKJ4" s="18"/>
      <c r="DKK4" s="18"/>
      <c r="DKL4" s="18"/>
      <c r="DKM4" s="18"/>
      <c r="DKN4" s="18"/>
      <c r="DKO4" s="18"/>
      <c r="DKP4" s="18"/>
      <c r="DKQ4" s="18"/>
      <c r="DKR4" s="18"/>
      <c r="DKS4" s="18"/>
      <c r="DKT4" s="18"/>
      <c r="DKU4" s="18"/>
      <c r="DKV4" s="18"/>
      <c r="DKW4" s="18"/>
      <c r="DKX4" s="18"/>
      <c r="DKY4" s="18"/>
      <c r="DKZ4" s="18"/>
      <c r="DLA4" s="18"/>
      <c r="DLB4" s="18"/>
      <c r="DLC4" s="18"/>
      <c r="DLD4" s="18"/>
      <c r="DLE4" s="18"/>
      <c r="DLF4" s="18"/>
      <c r="DLG4" s="18"/>
      <c r="DLH4" s="18"/>
      <c r="DLI4" s="18"/>
      <c r="DLJ4" s="18"/>
      <c r="DLK4" s="18"/>
      <c r="DLL4" s="18"/>
      <c r="DLM4" s="18"/>
      <c r="DLN4" s="18"/>
      <c r="DLO4" s="18"/>
      <c r="DLP4" s="18"/>
      <c r="DLQ4" s="18"/>
      <c r="DLR4" s="18"/>
      <c r="DLS4" s="18"/>
      <c r="DLT4" s="18"/>
      <c r="DLU4" s="18"/>
      <c r="DLV4" s="18"/>
      <c r="DLW4" s="18"/>
      <c r="DLX4" s="18"/>
      <c r="DLY4" s="18"/>
      <c r="DLZ4" s="18"/>
      <c r="DMA4" s="18"/>
      <c r="DMB4" s="18"/>
      <c r="DMC4" s="18"/>
      <c r="DMD4" s="18"/>
      <c r="DME4" s="18"/>
      <c r="DMF4" s="18"/>
      <c r="DMG4" s="18"/>
      <c r="DMH4" s="18"/>
      <c r="DMI4" s="18"/>
      <c r="DMJ4" s="18"/>
      <c r="DMK4" s="18"/>
      <c r="DML4" s="18"/>
      <c r="DMM4" s="18"/>
      <c r="DMN4" s="18"/>
      <c r="DMO4" s="18"/>
      <c r="DMP4" s="18"/>
      <c r="DMQ4" s="18"/>
      <c r="DMR4" s="18"/>
      <c r="DMS4" s="18"/>
      <c r="DMT4" s="18"/>
      <c r="DMU4" s="18"/>
      <c r="DMV4" s="18"/>
      <c r="DMW4" s="18"/>
      <c r="DMX4" s="18"/>
      <c r="DMY4" s="18"/>
      <c r="DMZ4" s="18"/>
      <c r="DNA4" s="18"/>
      <c r="DNB4" s="18"/>
      <c r="DNC4" s="18"/>
      <c r="DND4" s="18"/>
      <c r="DNE4" s="18"/>
      <c r="DNF4" s="18"/>
      <c r="DNG4" s="18"/>
      <c r="DNH4" s="18"/>
      <c r="DNI4" s="18"/>
      <c r="DNJ4" s="18"/>
      <c r="DNK4" s="18"/>
      <c r="DNL4" s="18"/>
      <c r="DNM4" s="18"/>
      <c r="DNN4" s="18"/>
      <c r="DNO4" s="18"/>
      <c r="DNP4" s="18"/>
      <c r="DNQ4" s="18"/>
      <c r="DNR4" s="18"/>
      <c r="DNS4" s="18"/>
      <c r="DNT4" s="18"/>
      <c r="DNU4" s="18"/>
      <c r="DNV4" s="18"/>
      <c r="DNW4" s="18"/>
      <c r="DNX4" s="18"/>
      <c r="DNY4" s="18"/>
      <c r="DNZ4" s="18"/>
      <c r="DOA4" s="18"/>
      <c r="DOB4" s="18"/>
      <c r="DOC4" s="18"/>
      <c r="DOD4" s="18"/>
      <c r="DOE4" s="18"/>
      <c r="DOF4" s="18"/>
      <c r="DOG4" s="18"/>
      <c r="DOH4" s="18"/>
      <c r="DOI4" s="18"/>
      <c r="DOJ4" s="18"/>
      <c r="DOK4" s="18"/>
      <c r="DOL4" s="18"/>
      <c r="DOM4" s="18"/>
      <c r="DON4" s="18"/>
      <c r="DOO4" s="18"/>
      <c r="DOP4" s="18"/>
      <c r="DOQ4" s="18"/>
      <c r="DOR4" s="18"/>
      <c r="DOS4" s="18"/>
      <c r="DOT4" s="18"/>
      <c r="DOU4" s="18"/>
      <c r="DOV4" s="18"/>
      <c r="DOW4" s="18"/>
      <c r="DOX4" s="18"/>
      <c r="DOY4" s="18"/>
      <c r="DOZ4" s="18"/>
      <c r="DPA4" s="18"/>
      <c r="DPB4" s="18"/>
      <c r="DPC4" s="18"/>
      <c r="DPD4" s="18"/>
      <c r="DPE4" s="18"/>
      <c r="DPF4" s="18"/>
      <c r="DPG4" s="18"/>
      <c r="DPH4" s="18"/>
      <c r="DPI4" s="18"/>
      <c r="DPJ4" s="18"/>
      <c r="DPK4" s="18"/>
      <c r="DPL4" s="18"/>
      <c r="DPM4" s="18"/>
      <c r="DPN4" s="18"/>
      <c r="DPO4" s="18"/>
      <c r="DPP4" s="18"/>
      <c r="DPQ4" s="18"/>
      <c r="DPR4" s="18"/>
      <c r="DPS4" s="18"/>
      <c r="DPT4" s="18"/>
      <c r="DPU4" s="18"/>
      <c r="DPV4" s="18"/>
      <c r="DPW4" s="18"/>
      <c r="DPX4" s="18"/>
      <c r="DPY4" s="18"/>
      <c r="DPZ4" s="18"/>
      <c r="DQA4" s="18"/>
      <c r="DQB4" s="18"/>
      <c r="DQC4" s="18"/>
      <c r="DQD4" s="18"/>
      <c r="DQE4" s="18"/>
      <c r="DQF4" s="18"/>
      <c r="DQG4" s="18"/>
      <c r="DQH4" s="18"/>
      <c r="DQI4" s="18"/>
      <c r="DQJ4" s="18"/>
      <c r="DQK4" s="18"/>
      <c r="DQL4" s="18"/>
      <c r="DQM4" s="18"/>
      <c r="DQN4" s="18"/>
      <c r="DQO4" s="18"/>
      <c r="DQP4" s="18"/>
      <c r="DQQ4" s="18"/>
      <c r="DQR4" s="18"/>
      <c r="DQS4" s="18"/>
      <c r="DQT4" s="18"/>
      <c r="DQU4" s="18"/>
      <c r="DQV4" s="18"/>
      <c r="DQW4" s="18"/>
      <c r="DQX4" s="18"/>
      <c r="DQY4" s="18"/>
      <c r="DQZ4" s="18"/>
      <c r="DRA4" s="18"/>
      <c r="DRB4" s="18"/>
      <c r="DRC4" s="18"/>
      <c r="DRD4" s="18"/>
      <c r="DRE4" s="18"/>
      <c r="DRF4" s="18"/>
      <c r="DRG4" s="18"/>
      <c r="DRH4" s="18"/>
      <c r="DRI4" s="18"/>
      <c r="DRJ4" s="18"/>
      <c r="DRK4" s="18"/>
      <c r="DRL4" s="18"/>
      <c r="DRM4" s="18"/>
      <c r="DRN4" s="18"/>
      <c r="DRO4" s="18"/>
      <c r="DRP4" s="18"/>
      <c r="DRQ4" s="18"/>
      <c r="DRR4" s="18"/>
      <c r="DRS4" s="18"/>
      <c r="DRT4" s="18"/>
      <c r="DRU4" s="18"/>
      <c r="DRV4" s="18"/>
      <c r="DRW4" s="18"/>
      <c r="DRX4" s="18"/>
      <c r="DRY4" s="18"/>
      <c r="DRZ4" s="18"/>
      <c r="DSA4" s="18"/>
      <c r="DSB4" s="18"/>
      <c r="DSC4" s="18"/>
      <c r="DSD4" s="18"/>
      <c r="DSE4" s="18"/>
      <c r="DSF4" s="18"/>
      <c r="DSG4" s="18"/>
      <c r="DSH4" s="18"/>
      <c r="DSI4" s="18"/>
      <c r="DSJ4" s="18"/>
      <c r="DSK4" s="18"/>
      <c r="DSL4" s="18"/>
      <c r="DSM4" s="18"/>
      <c r="DSN4" s="18"/>
      <c r="DSO4" s="18"/>
      <c r="DSP4" s="18"/>
      <c r="DSQ4" s="18"/>
      <c r="DSR4" s="18"/>
      <c r="DSS4" s="18"/>
      <c r="DST4" s="18"/>
      <c r="DSU4" s="18"/>
      <c r="DSV4" s="18"/>
      <c r="DSW4" s="18"/>
      <c r="DSX4" s="18"/>
      <c r="DSY4" s="18"/>
      <c r="DSZ4" s="18"/>
      <c r="DTA4" s="18"/>
      <c r="DTB4" s="18"/>
      <c r="DTC4" s="18"/>
      <c r="DTD4" s="18"/>
      <c r="DTE4" s="18"/>
      <c r="DTF4" s="18"/>
      <c r="DTG4" s="18"/>
      <c r="DTH4" s="18"/>
      <c r="DTI4" s="18"/>
      <c r="DTJ4" s="18"/>
      <c r="DTK4" s="18"/>
      <c r="DTL4" s="18"/>
      <c r="DTM4" s="18"/>
      <c r="DTN4" s="18"/>
      <c r="DTO4" s="18"/>
      <c r="DTP4" s="18"/>
      <c r="DTQ4" s="18"/>
      <c r="DTR4" s="18"/>
      <c r="DTS4" s="18"/>
      <c r="DTT4" s="18"/>
      <c r="DTU4" s="18"/>
      <c r="DTV4" s="18"/>
      <c r="DTW4" s="18"/>
      <c r="DTX4" s="18"/>
      <c r="DTY4" s="18"/>
      <c r="DTZ4" s="18"/>
      <c r="DUA4" s="18"/>
      <c r="DUB4" s="18"/>
      <c r="DUC4" s="18"/>
      <c r="DUD4" s="18"/>
      <c r="DUE4" s="18"/>
      <c r="DUF4" s="18"/>
      <c r="DUG4" s="18"/>
      <c r="DUH4" s="18"/>
      <c r="DUI4" s="18"/>
      <c r="DUJ4" s="18"/>
      <c r="DUK4" s="18"/>
      <c r="DUL4" s="18"/>
      <c r="DUM4" s="18"/>
      <c r="DUN4" s="18"/>
      <c r="DUO4" s="18"/>
      <c r="DUP4" s="18"/>
      <c r="DUQ4" s="18"/>
      <c r="DUR4" s="18"/>
      <c r="DUS4" s="18"/>
      <c r="DUT4" s="18"/>
      <c r="DUU4" s="18"/>
      <c r="DUV4" s="18"/>
      <c r="DUW4" s="18"/>
      <c r="DUX4" s="18"/>
      <c r="DUY4" s="18"/>
      <c r="DUZ4" s="18"/>
      <c r="DVA4" s="18"/>
      <c r="DVB4" s="18"/>
      <c r="DVC4" s="18"/>
      <c r="DVD4" s="18"/>
      <c r="DVE4" s="18"/>
      <c r="DVF4" s="18"/>
      <c r="DVG4" s="18"/>
      <c r="DVH4" s="18"/>
      <c r="DVI4" s="18"/>
      <c r="DVJ4" s="18"/>
      <c r="DVK4" s="18"/>
      <c r="DVL4" s="18"/>
      <c r="DVM4" s="18"/>
      <c r="DVN4" s="18"/>
      <c r="DVO4" s="18"/>
      <c r="DVP4" s="18"/>
      <c r="DVQ4" s="18"/>
      <c r="DVR4" s="18"/>
      <c r="DVS4" s="18"/>
      <c r="DVT4" s="18"/>
      <c r="DVU4" s="18"/>
      <c r="DVV4" s="18"/>
      <c r="DVW4" s="18"/>
      <c r="DVX4" s="18"/>
      <c r="DVY4" s="18"/>
      <c r="DVZ4" s="18"/>
      <c r="DWA4" s="18"/>
      <c r="DWB4" s="18"/>
      <c r="DWC4" s="18"/>
      <c r="DWD4" s="18"/>
      <c r="DWE4" s="18"/>
      <c r="DWF4" s="18"/>
      <c r="DWG4" s="18"/>
      <c r="DWH4" s="18"/>
      <c r="DWI4" s="18"/>
      <c r="DWJ4" s="18"/>
      <c r="DWK4" s="18"/>
      <c r="DWL4" s="18"/>
      <c r="DWM4" s="18"/>
      <c r="DWN4" s="18"/>
      <c r="DWO4" s="18"/>
      <c r="DWP4" s="18"/>
      <c r="DWQ4" s="18"/>
      <c r="DWR4" s="18"/>
      <c r="DWS4" s="18"/>
      <c r="DWT4" s="18"/>
      <c r="DWU4" s="18"/>
      <c r="DWV4" s="18"/>
      <c r="DWW4" s="18"/>
      <c r="DWX4" s="18"/>
      <c r="DWY4" s="18"/>
      <c r="DWZ4" s="18"/>
      <c r="DXA4" s="18"/>
      <c r="DXB4" s="18"/>
      <c r="DXC4" s="18"/>
      <c r="DXD4" s="18"/>
      <c r="DXE4" s="18"/>
      <c r="DXF4" s="18"/>
      <c r="DXG4" s="18"/>
      <c r="DXH4" s="18"/>
      <c r="DXI4" s="18"/>
      <c r="DXJ4" s="18"/>
      <c r="DXK4" s="18"/>
      <c r="DXL4" s="18"/>
      <c r="DXM4" s="18"/>
      <c r="DXN4" s="18"/>
      <c r="DXO4" s="18"/>
      <c r="DXP4" s="18"/>
      <c r="DXQ4" s="18"/>
      <c r="DXR4" s="18"/>
      <c r="DXS4" s="18"/>
      <c r="DXT4" s="18"/>
      <c r="DXU4" s="18"/>
      <c r="DXV4" s="18"/>
      <c r="DXW4" s="18"/>
      <c r="DXX4" s="18"/>
      <c r="DXY4" s="18"/>
      <c r="DXZ4" s="18"/>
      <c r="DYA4" s="18"/>
      <c r="DYB4" s="18"/>
      <c r="DYC4" s="18"/>
      <c r="DYD4" s="18"/>
      <c r="DYE4" s="18"/>
      <c r="DYF4" s="18"/>
      <c r="DYG4" s="18"/>
      <c r="DYH4" s="18"/>
      <c r="DYI4" s="18"/>
      <c r="DYJ4" s="18"/>
      <c r="DYK4" s="18"/>
      <c r="DYL4" s="18"/>
      <c r="DYM4" s="18"/>
      <c r="DYN4" s="18"/>
      <c r="DYO4" s="18"/>
      <c r="DYP4" s="18"/>
      <c r="DYQ4" s="18"/>
      <c r="DYR4" s="18"/>
      <c r="DYS4" s="18"/>
      <c r="DYT4" s="18"/>
      <c r="DYU4" s="18"/>
      <c r="DYV4" s="18"/>
      <c r="DYW4" s="18"/>
      <c r="DYX4" s="18"/>
      <c r="DYY4" s="18"/>
      <c r="DYZ4" s="18"/>
      <c r="DZA4" s="18"/>
      <c r="DZB4" s="18"/>
      <c r="DZC4" s="18"/>
      <c r="DZD4" s="18"/>
      <c r="DZE4" s="18"/>
      <c r="DZF4" s="18"/>
      <c r="DZG4" s="18"/>
      <c r="DZH4" s="18"/>
      <c r="DZI4" s="18"/>
      <c r="DZJ4" s="18"/>
      <c r="DZK4" s="18"/>
      <c r="DZL4" s="18"/>
      <c r="DZM4" s="18"/>
      <c r="DZN4" s="18"/>
      <c r="DZO4" s="18"/>
      <c r="DZP4" s="18"/>
      <c r="DZQ4" s="18"/>
      <c r="DZR4" s="18"/>
      <c r="DZS4" s="18"/>
      <c r="DZT4" s="18"/>
      <c r="DZU4" s="18"/>
      <c r="DZV4" s="18"/>
      <c r="DZW4" s="18"/>
      <c r="DZX4" s="18"/>
      <c r="DZY4" s="18"/>
      <c r="DZZ4" s="18"/>
      <c r="EAA4" s="18"/>
      <c r="EAB4" s="18"/>
      <c r="EAC4" s="18"/>
      <c r="EAD4" s="18"/>
      <c r="EAE4" s="18"/>
      <c r="EAF4" s="18"/>
      <c r="EAG4" s="18"/>
      <c r="EAH4" s="18"/>
      <c r="EAI4" s="18"/>
      <c r="EAJ4" s="18"/>
      <c r="EAK4" s="18"/>
      <c r="EAL4" s="18"/>
      <c r="EAM4" s="18"/>
      <c r="EAN4" s="18"/>
      <c r="EAO4" s="18"/>
      <c r="EAP4" s="18"/>
      <c r="EAQ4" s="18"/>
      <c r="EAR4" s="18"/>
      <c r="EAS4" s="18"/>
      <c r="EAT4" s="18"/>
      <c r="EAU4" s="18"/>
      <c r="EAV4" s="18"/>
      <c r="EAW4" s="18"/>
      <c r="EAX4" s="18"/>
      <c r="EAY4" s="18"/>
      <c r="EAZ4" s="18"/>
      <c r="EBA4" s="18"/>
      <c r="EBB4" s="18"/>
      <c r="EBC4" s="18"/>
      <c r="EBD4" s="18"/>
      <c r="EBE4" s="18"/>
      <c r="EBF4" s="18"/>
      <c r="EBG4" s="18"/>
      <c r="EBH4" s="18"/>
      <c r="EBI4" s="18"/>
      <c r="EBJ4" s="18"/>
      <c r="EBK4" s="18"/>
      <c r="EBL4" s="18"/>
      <c r="EBM4" s="18"/>
      <c r="EBN4" s="18"/>
      <c r="EBO4" s="18"/>
      <c r="EBP4" s="18"/>
      <c r="EBQ4" s="18"/>
      <c r="EBR4" s="18"/>
      <c r="EBS4" s="18"/>
      <c r="EBT4" s="18"/>
      <c r="EBU4" s="18"/>
      <c r="EBV4" s="18"/>
      <c r="EBW4" s="18"/>
      <c r="EBX4" s="18"/>
      <c r="EBY4" s="18"/>
      <c r="EBZ4" s="18"/>
      <c r="ECA4" s="18"/>
      <c r="ECB4" s="18"/>
      <c r="ECC4" s="18"/>
      <c r="ECD4" s="18"/>
      <c r="ECE4" s="18"/>
      <c r="ECF4" s="18"/>
      <c r="ECG4" s="18"/>
      <c r="ECH4" s="18"/>
      <c r="ECI4" s="18"/>
      <c r="ECJ4" s="18"/>
      <c r="ECK4" s="18"/>
      <c r="ECL4" s="18"/>
      <c r="ECM4" s="18"/>
      <c r="ECN4" s="18"/>
      <c r="ECO4" s="18"/>
      <c r="ECP4" s="18"/>
      <c r="ECQ4" s="18"/>
      <c r="ECR4" s="18"/>
      <c r="ECS4" s="18"/>
      <c r="ECT4" s="18"/>
      <c r="ECU4" s="18"/>
      <c r="ECV4" s="18"/>
      <c r="ECW4" s="18"/>
      <c r="ECX4" s="18"/>
      <c r="ECY4" s="18"/>
      <c r="ECZ4" s="18"/>
      <c r="EDA4" s="18"/>
      <c r="EDB4" s="18"/>
      <c r="EDC4" s="18"/>
      <c r="EDD4" s="18"/>
      <c r="EDE4" s="18"/>
      <c r="EDF4" s="18"/>
      <c r="EDG4" s="18"/>
      <c r="EDH4" s="18"/>
      <c r="EDI4" s="18"/>
      <c r="EDJ4" s="18"/>
      <c r="EDK4" s="18"/>
      <c r="EDL4" s="18"/>
      <c r="EDM4" s="18"/>
      <c r="EDN4" s="18"/>
      <c r="EDO4" s="18"/>
      <c r="EDP4" s="18"/>
      <c r="EDQ4" s="18"/>
      <c r="EDR4" s="18"/>
      <c r="EDS4" s="18"/>
      <c r="EDT4" s="18"/>
      <c r="EDU4" s="18"/>
      <c r="EDV4" s="18"/>
      <c r="EDW4" s="18"/>
      <c r="EDX4" s="18"/>
      <c r="EDY4" s="18"/>
      <c r="EDZ4" s="18"/>
      <c r="EEA4" s="18"/>
      <c r="EEB4" s="18"/>
      <c r="EEC4" s="18"/>
      <c r="EED4" s="18"/>
      <c r="EEE4" s="18"/>
      <c r="EEF4" s="18"/>
      <c r="EEG4" s="18"/>
      <c r="EEH4" s="18"/>
      <c r="EEI4" s="18"/>
      <c r="EEJ4" s="18"/>
      <c r="EEK4" s="18"/>
      <c r="EEL4" s="18"/>
      <c r="EEM4" s="18"/>
      <c r="EEN4" s="18"/>
      <c r="EEO4" s="18"/>
      <c r="EEP4" s="18"/>
      <c r="EEQ4" s="18"/>
      <c r="EER4" s="18"/>
      <c r="EES4" s="18"/>
      <c r="EET4" s="18"/>
      <c r="EEU4" s="18"/>
      <c r="EEV4" s="18"/>
      <c r="EEW4" s="18"/>
      <c r="EEX4" s="18"/>
      <c r="EEY4" s="18"/>
      <c r="EEZ4" s="18"/>
      <c r="EFA4" s="18"/>
      <c r="EFB4" s="18"/>
      <c r="EFC4" s="18"/>
      <c r="EFD4" s="18"/>
      <c r="EFE4" s="18"/>
      <c r="EFF4" s="18"/>
      <c r="EFG4" s="18"/>
      <c r="EFH4" s="18"/>
      <c r="EFI4" s="18"/>
      <c r="EFJ4" s="18"/>
      <c r="EFK4" s="18"/>
      <c r="EFL4" s="18"/>
      <c r="EFM4" s="18"/>
      <c r="EFN4" s="18"/>
      <c r="EFO4" s="18"/>
      <c r="EFP4" s="18"/>
      <c r="EFQ4" s="18"/>
      <c r="EFR4" s="18"/>
      <c r="EFS4" s="18"/>
      <c r="EFT4" s="18"/>
      <c r="EFU4" s="18"/>
      <c r="EFV4" s="18"/>
      <c r="EFW4" s="18"/>
      <c r="EFX4" s="18"/>
      <c r="EFY4" s="18"/>
      <c r="EFZ4" s="18"/>
      <c r="EGA4" s="18"/>
      <c r="EGB4" s="18"/>
      <c r="EGC4" s="18"/>
      <c r="EGD4" s="18"/>
      <c r="EGE4" s="18"/>
      <c r="EGF4" s="18"/>
      <c r="EGG4" s="18"/>
      <c r="EGH4" s="18"/>
      <c r="EGI4" s="18"/>
      <c r="EGJ4" s="18"/>
      <c r="EGK4" s="18"/>
      <c r="EGL4" s="18"/>
      <c r="EGM4" s="18"/>
      <c r="EGN4" s="18"/>
      <c r="EGO4" s="18"/>
      <c r="EGP4" s="18"/>
      <c r="EGQ4" s="18"/>
      <c r="EGR4" s="18"/>
      <c r="EGS4" s="18"/>
      <c r="EGT4" s="18"/>
      <c r="EGU4" s="18"/>
      <c r="EGV4" s="18"/>
      <c r="EGW4" s="18"/>
      <c r="EGX4" s="18"/>
      <c r="EGY4" s="18"/>
      <c r="EGZ4" s="18"/>
      <c r="EHA4" s="18"/>
      <c r="EHB4" s="18"/>
      <c r="EHC4" s="18"/>
      <c r="EHD4" s="18"/>
      <c r="EHE4" s="18"/>
      <c r="EHF4" s="18"/>
      <c r="EHG4" s="18"/>
      <c r="EHH4" s="18"/>
      <c r="EHI4" s="18"/>
      <c r="EHJ4" s="18"/>
      <c r="EHK4" s="18"/>
      <c r="EHL4" s="18"/>
      <c r="EHM4" s="18"/>
      <c r="EHN4" s="18"/>
      <c r="EHO4" s="18"/>
      <c r="EHP4" s="18"/>
      <c r="EHQ4" s="18"/>
      <c r="EHR4" s="18"/>
      <c r="EHS4" s="18"/>
      <c r="EHT4" s="18"/>
      <c r="EHU4" s="18"/>
      <c r="EHV4" s="18"/>
      <c r="EHW4" s="18"/>
      <c r="EHX4" s="18"/>
      <c r="EHY4" s="18"/>
      <c r="EHZ4" s="18"/>
      <c r="EIA4" s="18"/>
      <c r="EIB4" s="18"/>
      <c r="EIC4" s="18"/>
      <c r="EID4" s="18"/>
      <c r="EIE4" s="18"/>
      <c r="EIF4" s="18"/>
      <c r="EIG4" s="18"/>
      <c r="EIH4" s="18"/>
      <c r="EII4" s="18"/>
      <c r="EIJ4" s="18"/>
      <c r="EIK4" s="18"/>
      <c r="EIL4" s="18"/>
      <c r="EIM4" s="18"/>
      <c r="EIN4" s="18"/>
      <c r="EIO4" s="18"/>
      <c r="EIP4" s="18"/>
      <c r="EIQ4" s="18"/>
      <c r="EIR4" s="18"/>
      <c r="EIS4" s="18"/>
      <c r="EIT4" s="18"/>
      <c r="EIU4" s="18"/>
      <c r="EIV4" s="18"/>
      <c r="EIW4" s="18"/>
      <c r="EIX4" s="18"/>
      <c r="EIY4" s="18"/>
      <c r="EIZ4" s="18"/>
      <c r="EJA4" s="18"/>
      <c r="EJB4" s="18"/>
      <c r="EJC4" s="18"/>
      <c r="EJD4" s="18"/>
      <c r="EJE4" s="18"/>
      <c r="EJF4" s="18"/>
      <c r="EJG4" s="18"/>
      <c r="EJH4" s="18"/>
      <c r="EJI4" s="18"/>
      <c r="EJJ4" s="18"/>
      <c r="EJK4" s="18"/>
      <c r="EJL4" s="18"/>
      <c r="EJM4" s="18"/>
      <c r="EJN4" s="18"/>
      <c r="EJO4" s="18"/>
      <c r="EJP4" s="18"/>
      <c r="EJQ4" s="18"/>
      <c r="EJR4" s="18"/>
      <c r="EJS4" s="18"/>
      <c r="EJT4" s="18"/>
      <c r="EJU4" s="18"/>
      <c r="EJV4" s="18"/>
      <c r="EJW4" s="18"/>
      <c r="EJX4" s="18"/>
      <c r="EJY4" s="18"/>
      <c r="EJZ4" s="18"/>
      <c r="EKA4" s="18"/>
      <c r="EKB4" s="18"/>
      <c r="EKC4" s="18"/>
      <c r="EKD4" s="18"/>
      <c r="EKE4" s="18"/>
      <c r="EKF4" s="18"/>
      <c r="EKG4" s="18"/>
      <c r="EKH4" s="18"/>
      <c r="EKI4" s="18"/>
      <c r="EKJ4" s="18"/>
      <c r="EKK4" s="18"/>
      <c r="EKL4" s="18"/>
      <c r="EKM4" s="18"/>
      <c r="EKN4" s="18"/>
      <c r="EKO4" s="18"/>
      <c r="EKP4" s="18"/>
      <c r="EKQ4" s="18"/>
      <c r="EKR4" s="18"/>
      <c r="EKS4" s="18"/>
      <c r="EKT4" s="18"/>
      <c r="EKU4" s="18"/>
      <c r="EKV4" s="18"/>
      <c r="EKW4" s="18"/>
      <c r="EKX4" s="18"/>
      <c r="EKY4" s="18"/>
      <c r="EKZ4" s="18"/>
      <c r="ELA4" s="18"/>
      <c r="ELB4" s="18"/>
      <c r="ELC4" s="18"/>
      <c r="ELD4" s="18"/>
      <c r="ELE4" s="18"/>
      <c r="ELF4" s="18"/>
      <c r="ELG4" s="18"/>
      <c r="ELH4" s="18"/>
      <c r="ELI4" s="18"/>
      <c r="ELJ4" s="18"/>
      <c r="ELK4" s="18"/>
      <c r="ELL4" s="18"/>
      <c r="ELM4" s="18"/>
      <c r="ELN4" s="18"/>
      <c r="ELO4" s="18"/>
      <c r="ELP4" s="18"/>
      <c r="ELQ4" s="18"/>
      <c r="ELR4" s="18"/>
      <c r="ELS4" s="18"/>
      <c r="ELT4" s="18"/>
      <c r="ELU4" s="18"/>
      <c r="ELV4" s="18"/>
      <c r="ELW4" s="18"/>
      <c r="ELX4" s="18"/>
      <c r="ELY4" s="18"/>
      <c r="ELZ4" s="18"/>
      <c r="EMA4" s="18"/>
      <c r="EMB4" s="18"/>
      <c r="EMC4" s="18"/>
      <c r="EMD4" s="18"/>
      <c r="EME4" s="18"/>
      <c r="EMF4" s="18"/>
      <c r="EMG4" s="18"/>
      <c r="EMH4" s="18"/>
      <c r="EMI4" s="18"/>
      <c r="EMJ4" s="18"/>
      <c r="EMK4" s="18"/>
      <c r="EML4" s="18"/>
      <c r="EMM4" s="18"/>
      <c r="EMN4" s="18"/>
      <c r="EMO4" s="18"/>
      <c r="EMP4" s="18"/>
      <c r="EMQ4" s="18"/>
      <c r="EMR4" s="18"/>
      <c r="EMS4" s="18"/>
      <c r="EMT4" s="18"/>
      <c r="EMU4" s="18"/>
      <c r="EMV4" s="18"/>
      <c r="EMW4" s="18"/>
      <c r="EMX4" s="18"/>
      <c r="EMY4" s="18"/>
      <c r="EMZ4" s="18"/>
      <c r="ENA4" s="18"/>
      <c r="ENB4" s="18"/>
      <c r="ENC4" s="18"/>
      <c r="END4" s="18"/>
      <c r="ENE4" s="18"/>
      <c r="ENF4" s="18"/>
      <c r="ENG4" s="18"/>
      <c r="ENH4" s="18"/>
      <c r="ENI4" s="18"/>
      <c r="ENJ4" s="18"/>
      <c r="ENK4" s="18"/>
      <c r="ENL4" s="18"/>
      <c r="ENM4" s="18"/>
      <c r="ENN4" s="18"/>
      <c r="ENO4" s="18"/>
      <c r="ENP4" s="18"/>
      <c r="ENQ4" s="18"/>
      <c r="ENR4" s="18"/>
      <c r="ENS4" s="18"/>
      <c r="ENT4" s="18"/>
      <c r="ENU4" s="18"/>
      <c r="ENV4" s="18"/>
      <c r="ENW4" s="18"/>
      <c r="ENX4" s="18"/>
      <c r="ENY4" s="18"/>
      <c r="ENZ4" s="18"/>
      <c r="EOA4" s="18"/>
      <c r="EOB4" s="18"/>
      <c r="EOC4" s="18"/>
      <c r="EOD4" s="18"/>
      <c r="EOE4" s="18"/>
      <c r="EOF4" s="18"/>
      <c r="EOG4" s="18"/>
      <c r="EOH4" s="18"/>
      <c r="EOI4" s="18"/>
      <c r="EOJ4" s="18"/>
      <c r="EOK4" s="18"/>
      <c r="EOL4" s="18"/>
      <c r="EOM4" s="18"/>
      <c r="EON4" s="18"/>
      <c r="EOO4" s="18"/>
      <c r="EOP4" s="18"/>
      <c r="EOQ4" s="18"/>
      <c r="EOR4" s="18"/>
      <c r="EOS4" s="18"/>
      <c r="EOT4" s="18"/>
      <c r="EOU4" s="18"/>
      <c r="EOV4" s="18"/>
      <c r="EOW4" s="18"/>
      <c r="EOX4" s="18"/>
      <c r="EOY4" s="18"/>
      <c r="EOZ4" s="18"/>
      <c r="EPA4" s="18"/>
      <c r="EPB4" s="18"/>
      <c r="EPC4" s="18"/>
      <c r="EPD4" s="18"/>
      <c r="EPE4" s="18"/>
      <c r="EPF4" s="18"/>
      <c r="EPG4" s="18"/>
      <c r="EPH4" s="18"/>
      <c r="EPI4" s="18"/>
      <c r="EPJ4" s="18"/>
      <c r="EPK4" s="18"/>
      <c r="EPL4" s="18"/>
      <c r="EPM4" s="18"/>
      <c r="EPN4" s="18"/>
      <c r="EPO4" s="18"/>
      <c r="EPP4" s="18"/>
      <c r="EPQ4" s="18"/>
      <c r="EPR4" s="18"/>
      <c r="EPS4" s="18"/>
      <c r="EPT4" s="18"/>
      <c r="EPU4" s="18"/>
      <c r="EPV4" s="18"/>
      <c r="EPW4" s="18"/>
      <c r="EPX4" s="18"/>
      <c r="EPY4" s="18"/>
      <c r="EPZ4" s="18"/>
      <c r="EQA4" s="18"/>
      <c r="EQB4" s="18"/>
      <c r="EQC4" s="18"/>
      <c r="EQD4" s="18"/>
      <c r="EQE4" s="18"/>
      <c r="EQF4" s="18"/>
      <c r="EQG4" s="18"/>
      <c r="EQH4" s="18"/>
      <c r="EQI4" s="18"/>
      <c r="EQJ4" s="18"/>
      <c r="EQK4" s="18"/>
      <c r="EQL4" s="18"/>
      <c r="EQM4" s="18"/>
      <c r="EQN4" s="18"/>
      <c r="EQO4" s="18"/>
      <c r="EQP4" s="18"/>
      <c r="EQQ4" s="18"/>
      <c r="EQR4" s="18"/>
      <c r="EQS4" s="18"/>
      <c r="EQT4" s="18"/>
      <c r="EQU4" s="18"/>
      <c r="EQV4" s="18"/>
      <c r="EQW4" s="18"/>
      <c r="EQX4" s="18"/>
      <c r="EQY4" s="18"/>
      <c r="EQZ4" s="18"/>
      <c r="ERA4" s="18"/>
      <c r="ERB4" s="18"/>
      <c r="ERC4" s="18"/>
      <c r="ERD4" s="18"/>
      <c r="ERE4" s="18"/>
      <c r="ERF4" s="18"/>
      <c r="ERG4" s="18"/>
      <c r="ERH4" s="18"/>
      <c r="ERI4" s="18"/>
      <c r="ERJ4" s="18"/>
      <c r="ERK4" s="18"/>
      <c r="ERL4" s="18"/>
      <c r="ERM4" s="18"/>
      <c r="ERN4" s="18"/>
      <c r="ERO4" s="18"/>
      <c r="ERP4" s="18"/>
      <c r="ERQ4" s="18"/>
      <c r="ERR4" s="18"/>
      <c r="ERS4" s="18"/>
      <c r="ERT4" s="18"/>
      <c r="ERU4" s="18"/>
      <c r="ERV4" s="18"/>
      <c r="ERW4" s="18"/>
      <c r="ERX4" s="18"/>
      <c r="ERY4" s="18"/>
      <c r="ERZ4" s="18"/>
      <c r="ESA4" s="18"/>
      <c r="ESB4" s="18"/>
      <c r="ESC4" s="18"/>
      <c r="ESD4" s="18"/>
      <c r="ESE4" s="18"/>
      <c r="ESF4" s="18"/>
      <c r="ESG4" s="18"/>
      <c r="ESH4" s="18"/>
      <c r="ESI4" s="18"/>
      <c r="ESJ4" s="18"/>
      <c r="ESK4" s="18"/>
      <c r="ESL4" s="18"/>
      <c r="ESM4" s="18"/>
      <c r="ESN4" s="18"/>
      <c r="ESO4" s="18"/>
      <c r="ESP4" s="18"/>
      <c r="ESQ4" s="18"/>
      <c r="ESR4" s="18"/>
      <c r="ESS4" s="18"/>
      <c r="EST4" s="18"/>
      <c r="ESU4" s="18"/>
      <c r="ESV4" s="18"/>
      <c r="ESW4" s="18"/>
      <c r="ESX4" s="18"/>
      <c r="ESY4" s="18"/>
      <c r="ESZ4" s="18"/>
      <c r="ETA4" s="18"/>
      <c r="ETB4" s="18"/>
      <c r="ETC4" s="18"/>
      <c r="ETD4" s="18"/>
      <c r="ETE4" s="18"/>
      <c r="ETF4" s="18"/>
      <c r="ETG4" s="18"/>
      <c r="ETH4" s="18"/>
      <c r="ETI4" s="18"/>
      <c r="ETJ4" s="18"/>
      <c r="ETK4" s="18"/>
      <c r="ETL4" s="18"/>
      <c r="ETM4" s="18"/>
      <c r="ETN4" s="18"/>
      <c r="ETO4" s="18"/>
      <c r="ETP4" s="18"/>
      <c r="ETQ4" s="18"/>
      <c r="ETR4" s="18"/>
      <c r="ETS4" s="18"/>
      <c r="ETT4" s="18"/>
      <c r="ETU4" s="18"/>
      <c r="ETV4" s="18"/>
      <c r="ETW4" s="18"/>
      <c r="ETX4" s="18"/>
      <c r="ETY4" s="18"/>
      <c r="ETZ4" s="18"/>
      <c r="EUA4" s="18"/>
      <c r="EUB4" s="18"/>
      <c r="EUC4" s="18"/>
      <c r="EUD4" s="18"/>
      <c r="EUE4" s="18"/>
      <c r="EUF4" s="18"/>
      <c r="EUG4" s="18"/>
      <c r="EUH4" s="18"/>
      <c r="EUI4" s="18"/>
      <c r="EUJ4" s="18"/>
      <c r="EUK4" s="18"/>
      <c r="EUL4" s="18"/>
      <c r="EUM4" s="18"/>
      <c r="EUN4" s="18"/>
      <c r="EUO4" s="18"/>
      <c r="EUP4" s="18"/>
      <c r="EUQ4" s="18"/>
      <c r="EUR4" s="18"/>
      <c r="EUS4" s="18"/>
      <c r="EUT4" s="18"/>
      <c r="EUU4" s="18"/>
      <c r="EUV4" s="18"/>
      <c r="EUW4" s="18"/>
      <c r="EUX4" s="18"/>
      <c r="EUY4" s="18"/>
      <c r="EUZ4" s="18"/>
      <c r="EVA4" s="18"/>
      <c r="EVB4" s="18"/>
      <c r="EVC4" s="18"/>
      <c r="EVD4" s="18"/>
      <c r="EVE4" s="18"/>
      <c r="EVF4" s="18"/>
      <c r="EVG4" s="18"/>
      <c r="EVH4" s="18"/>
      <c r="EVI4" s="18"/>
      <c r="EVJ4" s="18"/>
      <c r="EVK4" s="18"/>
      <c r="EVL4" s="18"/>
      <c r="EVM4" s="18"/>
      <c r="EVN4" s="18"/>
      <c r="EVO4" s="18"/>
      <c r="EVP4" s="18"/>
      <c r="EVQ4" s="18"/>
      <c r="EVR4" s="18"/>
      <c r="EVS4" s="18"/>
      <c r="EVT4" s="18"/>
      <c r="EVU4" s="18"/>
      <c r="EVV4" s="18"/>
      <c r="EVW4" s="18"/>
      <c r="EVX4" s="18"/>
      <c r="EVY4" s="18"/>
      <c r="EVZ4" s="18"/>
      <c r="EWA4" s="18"/>
      <c r="EWB4" s="18"/>
      <c r="EWC4" s="18"/>
      <c r="EWD4" s="18"/>
      <c r="EWE4" s="18"/>
      <c r="EWF4" s="18"/>
      <c r="EWG4" s="18"/>
      <c r="EWH4" s="18"/>
      <c r="EWI4" s="18"/>
      <c r="EWJ4" s="18"/>
      <c r="EWK4" s="18"/>
      <c r="EWL4" s="18"/>
      <c r="EWM4" s="18"/>
      <c r="EWN4" s="18"/>
      <c r="EWO4" s="18"/>
      <c r="EWP4" s="18"/>
      <c r="EWQ4" s="18"/>
      <c r="EWR4" s="18"/>
      <c r="EWS4" s="18"/>
      <c r="EWT4" s="18"/>
      <c r="EWU4" s="18"/>
      <c r="EWV4" s="18"/>
      <c r="EWW4" s="18"/>
      <c r="EWX4" s="18"/>
      <c r="EWY4" s="18"/>
      <c r="EWZ4" s="18"/>
      <c r="EXA4" s="18"/>
      <c r="EXB4" s="18"/>
      <c r="EXC4" s="18"/>
      <c r="EXD4" s="18"/>
      <c r="EXE4" s="18"/>
      <c r="EXF4" s="18"/>
      <c r="EXG4" s="18"/>
      <c r="EXH4" s="18"/>
      <c r="EXI4" s="18"/>
      <c r="EXJ4" s="18"/>
      <c r="EXK4" s="18"/>
      <c r="EXL4" s="18"/>
      <c r="EXM4" s="18"/>
      <c r="EXN4" s="18"/>
      <c r="EXO4" s="18"/>
      <c r="EXP4" s="18"/>
      <c r="EXQ4" s="18"/>
      <c r="EXR4" s="18"/>
      <c r="EXS4" s="18"/>
      <c r="EXT4" s="18"/>
      <c r="EXU4" s="18"/>
      <c r="EXV4" s="18"/>
      <c r="EXW4" s="18"/>
      <c r="EXX4" s="18"/>
      <c r="EXY4" s="18"/>
      <c r="EXZ4" s="18"/>
      <c r="EYA4" s="18"/>
      <c r="EYB4" s="18"/>
      <c r="EYC4" s="18"/>
      <c r="EYD4" s="18"/>
      <c r="EYE4" s="18"/>
      <c r="EYF4" s="18"/>
      <c r="EYG4" s="18"/>
      <c r="EYH4" s="18"/>
      <c r="EYI4" s="18"/>
      <c r="EYJ4" s="18"/>
      <c r="EYK4" s="18"/>
      <c r="EYL4" s="18"/>
      <c r="EYM4" s="18"/>
      <c r="EYN4" s="18"/>
      <c r="EYO4" s="18"/>
      <c r="EYP4" s="18"/>
      <c r="EYQ4" s="18"/>
      <c r="EYR4" s="18"/>
      <c r="EYS4" s="18"/>
      <c r="EYT4" s="18"/>
      <c r="EYU4" s="18"/>
      <c r="EYV4" s="18"/>
      <c r="EYW4" s="18"/>
      <c r="EYX4" s="18"/>
      <c r="EYY4" s="18"/>
      <c r="EYZ4" s="18"/>
      <c r="EZA4" s="18"/>
      <c r="EZB4" s="18"/>
      <c r="EZC4" s="18"/>
      <c r="EZD4" s="18"/>
      <c r="EZE4" s="18"/>
      <c r="EZF4" s="18"/>
      <c r="EZG4" s="18"/>
      <c r="EZH4" s="18"/>
      <c r="EZI4" s="18"/>
      <c r="EZJ4" s="18"/>
      <c r="EZK4" s="18"/>
      <c r="EZL4" s="18"/>
      <c r="EZM4" s="18"/>
      <c r="EZN4" s="18"/>
      <c r="EZO4" s="18"/>
      <c r="EZP4" s="18"/>
      <c r="EZQ4" s="18"/>
      <c r="EZR4" s="18"/>
      <c r="EZS4" s="18"/>
      <c r="EZT4" s="18"/>
      <c r="EZU4" s="18"/>
      <c r="EZV4" s="18"/>
      <c r="EZW4" s="18"/>
      <c r="EZX4" s="18"/>
      <c r="EZY4" s="18"/>
      <c r="EZZ4" s="18"/>
      <c r="FAA4" s="18"/>
      <c r="FAB4" s="18"/>
      <c r="FAC4" s="18"/>
      <c r="FAD4" s="18"/>
      <c r="FAE4" s="18"/>
      <c r="FAF4" s="18"/>
      <c r="FAG4" s="18"/>
      <c r="FAH4" s="18"/>
      <c r="FAI4" s="18"/>
      <c r="FAJ4" s="18"/>
      <c r="FAK4" s="18"/>
      <c r="FAL4" s="18"/>
      <c r="FAM4" s="18"/>
      <c r="FAN4" s="18"/>
      <c r="FAO4" s="18"/>
      <c r="FAP4" s="18"/>
      <c r="FAQ4" s="18"/>
      <c r="FAR4" s="18"/>
      <c r="FAS4" s="18"/>
      <c r="FAT4" s="18"/>
      <c r="FAU4" s="18"/>
      <c r="FAV4" s="18"/>
      <c r="FAW4" s="18"/>
      <c r="FAX4" s="18"/>
      <c r="FAY4" s="18"/>
      <c r="FAZ4" s="18"/>
      <c r="FBA4" s="18"/>
      <c r="FBB4" s="18"/>
      <c r="FBC4" s="18"/>
      <c r="FBD4" s="18"/>
      <c r="FBE4" s="18"/>
      <c r="FBF4" s="18"/>
      <c r="FBG4" s="18"/>
      <c r="FBH4" s="18"/>
      <c r="FBI4" s="18"/>
      <c r="FBJ4" s="18"/>
      <c r="FBK4" s="18"/>
      <c r="FBL4" s="18"/>
      <c r="FBM4" s="18"/>
      <c r="FBN4" s="18"/>
      <c r="FBO4" s="18"/>
      <c r="FBP4" s="18"/>
      <c r="FBQ4" s="18"/>
      <c r="FBR4" s="18"/>
      <c r="FBS4" s="18"/>
      <c r="FBT4" s="18"/>
      <c r="FBU4" s="18"/>
      <c r="FBV4" s="18"/>
      <c r="FBW4" s="18"/>
      <c r="FBX4" s="18"/>
      <c r="FBY4" s="18"/>
      <c r="FBZ4" s="18"/>
      <c r="FCA4" s="18"/>
      <c r="FCB4" s="18"/>
      <c r="FCC4" s="18"/>
      <c r="FCD4" s="18"/>
      <c r="FCE4" s="18"/>
      <c r="FCF4" s="18"/>
      <c r="FCG4" s="18"/>
      <c r="FCH4" s="18"/>
      <c r="FCI4" s="18"/>
      <c r="FCJ4" s="18"/>
      <c r="FCK4" s="18"/>
      <c r="FCL4" s="18"/>
      <c r="FCM4" s="18"/>
      <c r="FCN4" s="18"/>
      <c r="FCO4" s="18"/>
      <c r="FCP4" s="18"/>
      <c r="FCQ4" s="18"/>
      <c r="FCR4" s="18"/>
      <c r="FCS4" s="18"/>
      <c r="FCT4" s="18"/>
      <c r="FCU4" s="18"/>
      <c r="FCV4" s="18"/>
      <c r="FCW4" s="18"/>
      <c r="FCX4" s="18"/>
      <c r="FCY4" s="18"/>
      <c r="FCZ4" s="18"/>
      <c r="FDA4" s="18"/>
      <c r="FDB4" s="18"/>
      <c r="FDC4" s="18"/>
      <c r="FDD4" s="18"/>
      <c r="FDE4" s="18"/>
      <c r="FDF4" s="18"/>
      <c r="FDG4" s="18"/>
      <c r="FDH4" s="18"/>
      <c r="FDI4" s="18"/>
      <c r="FDJ4" s="18"/>
      <c r="FDK4" s="18"/>
      <c r="FDL4" s="18"/>
      <c r="FDM4" s="18"/>
      <c r="FDN4" s="18"/>
      <c r="FDO4" s="18"/>
      <c r="FDP4" s="18"/>
      <c r="FDQ4" s="18"/>
      <c r="FDR4" s="18"/>
      <c r="FDS4" s="18"/>
      <c r="FDT4" s="18"/>
      <c r="FDU4" s="18"/>
      <c r="FDV4" s="18"/>
      <c r="FDW4" s="18"/>
      <c r="FDX4" s="18"/>
      <c r="FDY4" s="18"/>
      <c r="FDZ4" s="18"/>
      <c r="FEA4" s="18"/>
      <c r="FEB4" s="18"/>
      <c r="FEC4" s="18"/>
      <c r="FED4" s="18"/>
      <c r="FEE4" s="18"/>
      <c r="FEF4" s="18"/>
      <c r="FEG4" s="18"/>
      <c r="FEH4" s="18"/>
      <c r="FEI4" s="18"/>
      <c r="FEJ4" s="18"/>
      <c r="FEK4" s="18"/>
      <c r="FEL4" s="18"/>
      <c r="FEM4" s="18"/>
      <c r="FEN4" s="18"/>
      <c r="FEO4" s="18"/>
      <c r="FEP4" s="18"/>
      <c r="FEQ4" s="18"/>
      <c r="FER4" s="18"/>
      <c r="FES4" s="18"/>
      <c r="FET4" s="18"/>
      <c r="FEU4" s="18"/>
      <c r="FEV4" s="18"/>
      <c r="FEW4" s="18"/>
      <c r="FEX4" s="18"/>
      <c r="FEY4" s="18"/>
      <c r="FEZ4" s="18"/>
      <c r="FFA4" s="18"/>
      <c r="FFB4" s="18"/>
      <c r="FFC4" s="18"/>
      <c r="FFD4" s="18"/>
      <c r="FFE4" s="18"/>
      <c r="FFF4" s="18"/>
      <c r="FFG4" s="18"/>
      <c r="FFH4" s="18"/>
      <c r="FFI4" s="18"/>
      <c r="FFJ4" s="18"/>
      <c r="FFK4" s="18"/>
      <c r="FFL4" s="18"/>
      <c r="FFM4" s="18"/>
      <c r="FFN4" s="18"/>
      <c r="FFO4" s="18"/>
      <c r="FFP4" s="18"/>
      <c r="FFQ4" s="18"/>
      <c r="FFR4" s="18"/>
      <c r="FFS4" s="18"/>
      <c r="FFT4" s="18"/>
      <c r="FFU4" s="18"/>
      <c r="FFV4" s="18"/>
      <c r="FFW4" s="18"/>
      <c r="FFX4" s="18"/>
      <c r="FFY4" s="18"/>
      <c r="FFZ4" s="18"/>
      <c r="FGA4" s="18"/>
      <c r="FGB4" s="18"/>
      <c r="FGC4" s="18"/>
      <c r="FGD4" s="18"/>
      <c r="FGE4" s="18"/>
      <c r="FGF4" s="18"/>
      <c r="FGG4" s="18"/>
      <c r="FGH4" s="18"/>
      <c r="FGI4" s="18"/>
      <c r="FGJ4" s="18"/>
      <c r="FGK4" s="18"/>
      <c r="FGL4" s="18"/>
      <c r="FGM4" s="18"/>
      <c r="FGN4" s="18"/>
      <c r="FGO4" s="18"/>
      <c r="FGP4" s="18"/>
      <c r="FGQ4" s="18"/>
      <c r="FGR4" s="18"/>
      <c r="FGS4" s="18"/>
      <c r="FGT4" s="18"/>
      <c r="FGU4" s="18"/>
      <c r="FGV4" s="18"/>
      <c r="FGW4" s="18"/>
      <c r="FGX4" s="18"/>
      <c r="FGY4" s="18"/>
      <c r="FGZ4" s="18"/>
      <c r="FHA4" s="18"/>
      <c r="FHB4" s="18"/>
      <c r="FHC4" s="18"/>
      <c r="FHD4" s="18"/>
      <c r="FHE4" s="18"/>
      <c r="FHF4" s="18"/>
      <c r="FHG4" s="18"/>
      <c r="FHH4" s="18"/>
      <c r="FHI4" s="18"/>
      <c r="FHJ4" s="18"/>
      <c r="FHK4" s="18"/>
      <c r="FHL4" s="18"/>
      <c r="FHM4" s="18"/>
      <c r="FHN4" s="18"/>
      <c r="FHO4" s="18"/>
      <c r="FHP4" s="18"/>
      <c r="FHQ4" s="18"/>
      <c r="FHR4" s="18"/>
      <c r="FHS4" s="18"/>
      <c r="FHT4" s="18"/>
      <c r="FHU4" s="18"/>
      <c r="FHV4" s="18"/>
      <c r="FHW4" s="18"/>
      <c r="FHX4" s="18"/>
      <c r="FHY4" s="18"/>
      <c r="FHZ4" s="18"/>
      <c r="FIA4" s="18"/>
      <c r="FIB4" s="18"/>
      <c r="FIC4" s="18"/>
      <c r="FID4" s="18"/>
      <c r="FIE4" s="18"/>
      <c r="FIF4" s="18"/>
      <c r="FIG4" s="18"/>
      <c r="FIH4" s="18"/>
      <c r="FII4" s="18"/>
      <c r="FIJ4" s="18"/>
      <c r="FIK4" s="18"/>
      <c r="FIL4" s="18"/>
      <c r="FIM4" s="18"/>
      <c r="FIN4" s="18"/>
      <c r="FIO4" s="18"/>
      <c r="FIP4" s="18"/>
      <c r="FIQ4" s="18"/>
      <c r="FIR4" s="18"/>
      <c r="FIS4" s="18"/>
      <c r="FIT4" s="18"/>
      <c r="FIU4" s="18"/>
      <c r="FIV4" s="18"/>
      <c r="FIW4" s="18"/>
      <c r="FIX4" s="18"/>
      <c r="FIY4" s="18"/>
      <c r="FIZ4" s="18"/>
      <c r="FJA4" s="18"/>
      <c r="FJB4" s="18"/>
      <c r="FJC4" s="18"/>
      <c r="FJD4" s="18"/>
      <c r="FJE4" s="18"/>
      <c r="FJF4" s="18"/>
      <c r="FJG4" s="18"/>
      <c r="FJH4" s="18"/>
      <c r="FJI4" s="18"/>
      <c r="FJJ4" s="18"/>
      <c r="FJK4" s="18"/>
      <c r="FJL4" s="18"/>
      <c r="FJM4" s="18"/>
      <c r="FJN4" s="18"/>
      <c r="FJO4" s="18"/>
      <c r="FJP4" s="18"/>
      <c r="FJQ4" s="18"/>
      <c r="FJR4" s="18"/>
      <c r="FJS4" s="18"/>
      <c r="FJT4" s="18"/>
      <c r="FJU4" s="18"/>
      <c r="FJV4" s="18"/>
      <c r="FJW4" s="18"/>
      <c r="FJX4" s="18"/>
      <c r="FJY4" s="18"/>
      <c r="FJZ4" s="18"/>
      <c r="FKA4" s="18"/>
      <c r="FKB4" s="18"/>
      <c r="FKC4" s="18"/>
      <c r="FKD4" s="18"/>
      <c r="FKE4" s="18"/>
      <c r="FKF4" s="18"/>
      <c r="FKG4" s="18"/>
      <c r="FKH4" s="18"/>
      <c r="FKI4" s="18"/>
      <c r="FKJ4" s="18"/>
      <c r="FKK4" s="18"/>
      <c r="FKL4" s="18"/>
      <c r="FKM4" s="18"/>
      <c r="FKN4" s="18"/>
      <c r="FKO4" s="18"/>
      <c r="FKP4" s="18"/>
      <c r="FKQ4" s="18"/>
      <c r="FKR4" s="18"/>
      <c r="FKS4" s="18"/>
      <c r="FKT4" s="18"/>
      <c r="FKU4" s="18"/>
      <c r="FKV4" s="18"/>
      <c r="FKW4" s="18"/>
      <c r="FKX4" s="18"/>
      <c r="FKY4" s="18"/>
      <c r="FKZ4" s="18"/>
      <c r="FLA4" s="18"/>
      <c r="FLB4" s="18"/>
      <c r="FLC4" s="18"/>
      <c r="FLD4" s="18"/>
      <c r="FLE4" s="18"/>
      <c r="FLF4" s="18"/>
      <c r="FLG4" s="18"/>
      <c r="FLH4" s="18"/>
      <c r="FLI4" s="18"/>
      <c r="FLJ4" s="18"/>
      <c r="FLK4" s="18"/>
      <c r="FLL4" s="18"/>
      <c r="FLM4" s="18"/>
      <c r="FLN4" s="18"/>
      <c r="FLO4" s="18"/>
      <c r="FLP4" s="18"/>
      <c r="FLQ4" s="18"/>
      <c r="FLR4" s="18"/>
      <c r="FLS4" s="18"/>
      <c r="FLT4" s="18"/>
      <c r="FLU4" s="18"/>
      <c r="FLV4" s="18"/>
      <c r="FLW4" s="18"/>
      <c r="FLX4" s="18"/>
      <c r="FLY4" s="18"/>
      <c r="FLZ4" s="18"/>
      <c r="FMA4" s="18"/>
      <c r="FMB4" s="18"/>
      <c r="FMC4" s="18"/>
      <c r="FMD4" s="18"/>
      <c r="FME4" s="18"/>
      <c r="FMF4" s="18"/>
      <c r="FMG4" s="18"/>
      <c r="FMH4" s="18"/>
      <c r="FMI4" s="18"/>
      <c r="FMJ4" s="18"/>
      <c r="FMK4" s="18"/>
      <c r="FML4" s="18"/>
      <c r="FMM4" s="18"/>
      <c r="FMN4" s="18"/>
      <c r="FMO4" s="18"/>
      <c r="FMP4" s="18"/>
      <c r="FMQ4" s="18"/>
      <c r="FMR4" s="18"/>
      <c r="FMS4" s="18"/>
      <c r="FMT4" s="18"/>
      <c r="FMU4" s="18"/>
      <c r="FMV4" s="18"/>
      <c r="FMW4" s="18"/>
      <c r="FMX4" s="18"/>
      <c r="FMY4" s="18"/>
      <c r="FMZ4" s="18"/>
      <c r="FNA4" s="18"/>
      <c r="FNB4" s="18"/>
      <c r="FNC4" s="18"/>
      <c r="FND4" s="18"/>
      <c r="FNE4" s="18"/>
      <c r="FNF4" s="18"/>
      <c r="FNG4" s="18"/>
      <c r="FNH4" s="18"/>
      <c r="FNI4" s="18"/>
      <c r="FNJ4" s="18"/>
      <c r="FNK4" s="18"/>
      <c r="FNL4" s="18"/>
      <c r="FNM4" s="18"/>
      <c r="FNN4" s="18"/>
      <c r="FNO4" s="18"/>
      <c r="FNP4" s="18"/>
      <c r="FNQ4" s="18"/>
      <c r="FNR4" s="18"/>
      <c r="FNS4" s="18"/>
      <c r="FNT4" s="18"/>
      <c r="FNU4" s="18"/>
      <c r="FNV4" s="18"/>
      <c r="FNW4" s="18"/>
      <c r="FNX4" s="18"/>
      <c r="FNY4" s="18"/>
      <c r="FNZ4" s="18"/>
      <c r="FOA4" s="18"/>
      <c r="FOB4" s="18"/>
      <c r="FOC4" s="18"/>
      <c r="FOD4" s="18"/>
      <c r="FOE4" s="18"/>
      <c r="FOF4" s="18"/>
      <c r="FOG4" s="18"/>
      <c r="FOH4" s="18"/>
      <c r="FOI4" s="18"/>
      <c r="FOJ4" s="18"/>
      <c r="FOK4" s="18"/>
      <c r="FOL4" s="18"/>
      <c r="FOM4" s="18"/>
      <c r="FON4" s="18"/>
      <c r="FOO4" s="18"/>
      <c r="FOP4" s="18"/>
      <c r="FOQ4" s="18"/>
      <c r="FOR4" s="18"/>
      <c r="FOS4" s="18"/>
      <c r="FOT4" s="18"/>
      <c r="FOU4" s="18"/>
      <c r="FOV4" s="18"/>
      <c r="FOW4" s="18"/>
      <c r="FOX4" s="18"/>
      <c r="FOY4" s="18"/>
      <c r="FOZ4" s="18"/>
      <c r="FPA4" s="18"/>
      <c r="FPB4" s="18"/>
      <c r="FPC4" s="18"/>
      <c r="FPD4" s="18"/>
      <c r="FPE4" s="18"/>
      <c r="FPF4" s="18"/>
      <c r="FPG4" s="18"/>
      <c r="FPH4" s="18"/>
      <c r="FPI4" s="18"/>
      <c r="FPJ4" s="18"/>
      <c r="FPK4" s="18"/>
      <c r="FPL4" s="18"/>
      <c r="FPM4" s="18"/>
      <c r="FPN4" s="18"/>
      <c r="FPO4" s="18"/>
      <c r="FPP4" s="18"/>
      <c r="FPQ4" s="18"/>
      <c r="FPR4" s="18"/>
      <c r="FPS4" s="18"/>
      <c r="FPT4" s="18"/>
      <c r="FPU4" s="18"/>
      <c r="FPV4" s="18"/>
      <c r="FPW4" s="18"/>
      <c r="FPX4" s="18"/>
      <c r="FPY4" s="18"/>
      <c r="FPZ4" s="18"/>
      <c r="FQA4" s="18"/>
      <c r="FQB4" s="18"/>
      <c r="FQC4" s="18"/>
      <c r="FQD4" s="18"/>
      <c r="FQE4" s="18"/>
      <c r="FQF4" s="18"/>
      <c r="FQG4" s="18"/>
      <c r="FQH4" s="18"/>
      <c r="FQI4" s="18"/>
      <c r="FQJ4" s="18"/>
      <c r="FQK4" s="18"/>
      <c r="FQL4" s="18"/>
      <c r="FQM4" s="18"/>
      <c r="FQN4" s="18"/>
      <c r="FQO4" s="18"/>
      <c r="FQP4" s="18"/>
      <c r="FQQ4" s="18"/>
      <c r="FQR4" s="18"/>
      <c r="FQS4" s="18"/>
      <c r="FQT4" s="18"/>
      <c r="FQU4" s="18"/>
      <c r="FQV4" s="18"/>
      <c r="FQW4" s="18"/>
      <c r="FQX4" s="18"/>
      <c r="FQY4" s="18"/>
      <c r="FQZ4" s="18"/>
      <c r="FRA4" s="18"/>
      <c r="FRB4" s="18"/>
      <c r="FRC4" s="18"/>
      <c r="FRD4" s="18"/>
      <c r="FRE4" s="18"/>
      <c r="FRF4" s="18"/>
      <c r="FRG4" s="18"/>
      <c r="FRH4" s="18"/>
      <c r="FRI4" s="18"/>
      <c r="FRJ4" s="18"/>
      <c r="FRK4" s="18"/>
      <c r="FRL4" s="18"/>
      <c r="FRM4" s="18"/>
      <c r="FRN4" s="18"/>
      <c r="FRO4" s="18"/>
      <c r="FRP4" s="18"/>
      <c r="FRQ4" s="18"/>
      <c r="FRR4" s="18"/>
      <c r="FRS4" s="18"/>
      <c r="FRT4" s="18"/>
      <c r="FRU4" s="18"/>
      <c r="FRV4" s="18"/>
      <c r="FRW4" s="18"/>
      <c r="FRX4" s="18"/>
      <c r="FRY4" s="18"/>
      <c r="FRZ4" s="18"/>
      <c r="FSA4" s="18"/>
      <c r="FSB4" s="18"/>
      <c r="FSC4" s="18"/>
      <c r="FSD4" s="18"/>
      <c r="FSE4" s="18"/>
      <c r="FSF4" s="18"/>
      <c r="FSG4" s="18"/>
      <c r="FSH4" s="18"/>
      <c r="FSI4" s="18"/>
      <c r="FSJ4" s="18"/>
      <c r="FSK4" s="18"/>
      <c r="FSL4" s="18"/>
      <c r="FSM4" s="18"/>
      <c r="FSN4" s="18"/>
      <c r="FSO4" s="18"/>
      <c r="FSP4" s="18"/>
      <c r="FSQ4" s="18"/>
      <c r="FSR4" s="18"/>
      <c r="FSS4" s="18"/>
      <c r="FST4" s="18"/>
      <c r="FSU4" s="18"/>
      <c r="FSV4" s="18"/>
      <c r="FSW4" s="18"/>
      <c r="FSX4" s="18"/>
      <c r="FSY4" s="18"/>
      <c r="FSZ4" s="18"/>
      <c r="FTA4" s="18"/>
      <c r="FTB4" s="18"/>
      <c r="FTC4" s="18"/>
      <c r="FTD4" s="18"/>
      <c r="FTE4" s="18"/>
      <c r="FTF4" s="18"/>
      <c r="FTG4" s="18"/>
      <c r="FTH4" s="18"/>
      <c r="FTI4" s="18"/>
      <c r="FTJ4" s="18"/>
      <c r="FTK4" s="18"/>
      <c r="FTL4" s="18"/>
      <c r="FTM4" s="18"/>
      <c r="FTN4" s="18"/>
      <c r="FTO4" s="18"/>
      <c r="FTP4" s="18"/>
      <c r="FTQ4" s="18"/>
      <c r="FTR4" s="18"/>
      <c r="FTS4" s="18"/>
      <c r="FTT4" s="18"/>
      <c r="FTU4" s="18"/>
      <c r="FTV4" s="18"/>
      <c r="FTW4" s="18"/>
      <c r="FTX4" s="18"/>
      <c r="FTY4" s="18"/>
      <c r="FTZ4" s="18"/>
      <c r="FUA4" s="18"/>
      <c r="FUB4" s="18"/>
      <c r="FUC4" s="18"/>
      <c r="FUD4" s="18"/>
      <c r="FUE4" s="18"/>
      <c r="FUF4" s="18"/>
      <c r="FUG4" s="18"/>
      <c r="FUH4" s="18"/>
      <c r="FUI4" s="18"/>
      <c r="FUJ4" s="18"/>
      <c r="FUK4" s="18"/>
      <c r="FUL4" s="18"/>
      <c r="FUM4" s="18"/>
      <c r="FUN4" s="18"/>
      <c r="FUO4" s="18"/>
      <c r="FUP4" s="18"/>
      <c r="FUQ4" s="18"/>
      <c r="FUR4" s="18"/>
      <c r="FUS4" s="18"/>
      <c r="FUT4" s="18"/>
      <c r="FUU4" s="18"/>
      <c r="FUV4" s="18"/>
      <c r="FUW4" s="18"/>
      <c r="FUX4" s="18"/>
      <c r="FUY4" s="18"/>
      <c r="FUZ4" s="18"/>
      <c r="FVA4" s="18"/>
      <c r="FVB4" s="18"/>
      <c r="FVC4" s="18"/>
      <c r="FVD4" s="18"/>
      <c r="FVE4" s="18"/>
      <c r="FVF4" s="18"/>
      <c r="FVG4" s="18"/>
      <c r="FVH4" s="18"/>
      <c r="FVI4" s="18"/>
      <c r="FVJ4" s="18"/>
      <c r="FVK4" s="18"/>
      <c r="FVL4" s="18"/>
      <c r="FVM4" s="18"/>
      <c r="FVN4" s="18"/>
      <c r="FVO4" s="18"/>
      <c r="FVP4" s="18"/>
      <c r="FVQ4" s="18"/>
      <c r="FVR4" s="18"/>
      <c r="FVS4" s="18"/>
      <c r="FVT4" s="18"/>
      <c r="FVU4" s="18"/>
      <c r="FVV4" s="18"/>
      <c r="FVW4" s="18"/>
      <c r="FVX4" s="18"/>
      <c r="FVY4" s="18"/>
      <c r="FVZ4" s="18"/>
      <c r="FWA4" s="18"/>
      <c r="FWB4" s="18"/>
      <c r="FWC4" s="18"/>
      <c r="FWD4" s="18"/>
      <c r="FWE4" s="18"/>
      <c r="FWF4" s="18"/>
      <c r="FWG4" s="18"/>
      <c r="FWH4" s="18"/>
      <c r="FWI4" s="18"/>
      <c r="FWJ4" s="18"/>
      <c r="FWK4" s="18"/>
      <c r="FWL4" s="18"/>
      <c r="FWM4" s="18"/>
      <c r="FWN4" s="18"/>
      <c r="FWO4" s="18"/>
      <c r="FWP4" s="18"/>
      <c r="FWQ4" s="18"/>
      <c r="FWR4" s="18"/>
      <c r="FWS4" s="18"/>
      <c r="FWT4" s="18"/>
      <c r="FWU4" s="18"/>
      <c r="FWV4" s="18"/>
      <c r="FWW4" s="18"/>
      <c r="FWX4" s="18"/>
      <c r="FWY4" s="18"/>
      <c r="FWZ4" s="18"/>
      <c r="FXA4" s="18"/>
      <c r="FXB4" s="18"/>
      <c r="FXC4" s="18"/>
      <c r="FXD4" s="18"/>
      <c r="FXE4" s="18"/>
      <c r="FXF4" s="18"/>
      <c r="FXG4" s="18"/>
      <c r="FXH4" s="18"/>
      <c r="FXI4" s="18"/>
      <c r="FXJ4" s="18"/>
      <c r="FXK4" s="18"/>
      <c r="FXL4" s="18"/>
      <c r="FXM4" s="18"/>
      <c r="FXN4" s="18"/>
      <c r="FXO4" s="18"/>
      <c r="FXP4" s="18"/>
      <c r="FXQ4" s="18"/>
      <c r="FXR4" s="18"/>
      <c r="FXS4" s="18"/>
      <c r="FXT4" s="18"/>
      <c r="FXU4" s="18"/>
      <c r="FXV4" s="18"/>
      <c r="FXW4" s="18"/>
      <c r="FXX4" s="18"/>
      <c r="FXY4" s="18"/>
      <c r="FXZ4" s="18"/>
      <c r="FYA4" s="18"/>
      <c r="FYB4" s="18"/>
      <c r="FYC4" s="18"/>
      <c r="FYD4" s="18"/>
      <c r="FYE4" s="18"/>
      <c r="FYF4" s="18"/>
      <c r="FYG4" s="18"/>
      <c r="FYH4" s="18"/>
      <c r="FYI4" s="18"/>
      <c r="FYJ4" s="18"/>
      <c r="FYK4" s="18"/>
      <c r="FYL4" s="18"/>
      <c r="FYM4" s="18"/>
      <c r="FYN4" s="18"/>
      <c r="FYO4" s="18"/>
      <c r="FYP4" s="18"/>
      <c r="FYQ4" s="18"/>
      <c r="FYR4" s="18"/>
      <c r="FYS4" s="18"/>
      <c r="FYT4" s="18"/>
      <c r="FYU4" s="18"/>
      <c r="FYV4" s="18"/>
      <c r="FYW4" s="18"/>
      <c r="FYX4" s="18"/>
      <c r="FYY4" s="18"/>
      <c r="FYZ4" s="18"/>
      <c r="FZA4" s="18"/>
      <c r="FZB4" s="18"/>
      <c r="FZC4" s="18"/>
      <c r="FZD4" s="18"/>
      <c r="FZE4" s="18"/>
      <c r="FZF4" s="18"/>
      <c r="FZG4" s="18"/>
      <c r="FZH4" s="18"/>
      <c r="FZI4" s="18"/>
      <c r="FZJ4" s="18"/>
      <c r="FZK4" s="18"/>
      <c r="FZL4" s="18"/>
      <c r="FZM4" s="18"/>
      <c r="FZN4" s="18"/>
      <c r="FZO4" s="18"/>
      <c r="FZP4" s="18"/>
      <c r="FZQ4" s="18"/>
      <c r="FZR4" s="18"/>
      <c r="FZS4" s="18"/>
      <c r="FZT4" s="18"/>
      <c r="FZU4" s="18"/>
      <c r="FZV4" s="18"/>
      <c r="FZW4" s="18"/>
      <c r="FZX4" s="18"/>
      <c r="FZY4" s="18"/>
      <c r="FZZ4" s="18"/>
      <c r="GAA4" s="18"/>
      <c r="GAB4" s="18"/>
      <c r="GAC4" s="18"/>
      <c r="GAD4" s="18"/>
      <c r="GAE4" s="18"/>
      <c r="GAF4" s="18"/>
      <c r="GAG4" s="18"/>
      <c r="GAH4" s="18"/>
      <c r="GAI4" s="18"/>
      <c r="GAJ4" s="18"/>
      <c r="GAK4" s="18"/>
      <c r="GAL4" s="18"/>
      <c r="GAM4" s="18"/>
      <c r="GAN4" s="18"/>
      <c r="GAO4" s="18"/>
      <c r="GAP4" s="18"/>
      <c r="GAQ4" s="18"/>
      <c r="GAR4" s="18"/>
      <c r="GAS4" s="18"/>
      <c r="GAT4" s="18"/>
      <c r="GAU4" s="18"/>
      <c r="GAV4" s="18"/>
      <c r="GAW4" s="18"/>
      <c r="GAX4" s="18"/>
      <c r="GAY4" s="18"/>
      <c r="GAZ4" s="18"/>
      <c r="GBA4" s="18"/>
      <c r="GBB4" s="18"/>
      <c r="GBC4" s="18"/>
      <c r="GBD4" s="18"/>
      <c r="GBE4" s="18"/>
      <c r="GBF4" s="18"/>
      <c r="GBG4" s="18"/>
      <c r="GBH4" s="18"/>
      <c r="GBI4" s="18"/>
      <c r="GBJ4" s="18"/>
      <c r="GBK4" s="18"/>
      <c r="GBL4" s="18"/>
      <c r="GBM4" s="18"/>
      <c r="GBN4" s="18"/>
      <c r="GBO4" s="18"/>
      <c r="GBP4" s="18"/>
      <c r="GBQ4" s="18"/>
      <c r="GBR4" s="18"/>
      <c r="GBS4" s="18"/>
      <c r="GBT4" s="18"/>
      <c r="GBU4" s="18"/>
      <c r="GBV4" s="18"/>
      <c r="GBW4" s="18"/>
      <c r="GBX4" s="18"/>
      <c r="GBY4" s="18"/>
      <c r="GBZ4" s="18"/>
      <c r="GCA4" s="18"/>
      <c r="GCB4" s="18"/>
      <c r="GCC4" s="18"/>
      <c r="GCD4" s="18"/>
      <c r="GCE4" s="18"/>
      <c r="GCF4" s="18"/>
      <c r="GCG4" s="18"/>
      <c r="GCH4" s="18"/>
      <c r="GCI4" s="18"/>
      <c r="GCJ4" s="18"/>
      <c r="GCK4" s="18"/>
      <c r="GCL4" s="18"/>
      <c r="GCM4" s="18"/>
      <c r="GCN4" s="18"/>
      <c r="GCO4" s="18"/>
      <c r="GCP4" s="18"/>
      <c r="GCQ4" s="18"/>
      <c r="GCR4" s="18"/>
      <c r="GCS4" s="18"/>
      <c r="GCT4" s="18"/>
      <c r="GCU4" s="18"/>
      <c r="GCV4" s="18"/>
      <c r="GCW4" s="18"/>
      <c r="GCX4" s="18"/>
      <c r="GCY4" s="18"/>
      <c r="GCZ4" s="18"/>
      <c r="GDA4" s="18"/>
      <c r="GDB4" s="18"/>
      <c r="GDC4" s="18"/>
      <c r="GDD4" s="18"/>
      <c r="GDE4" s="18"/>
      <c r="GDF4" s="18"/>
      <c r="GDG4" s="18"/>
      <c r="GDH4" s="18"/>
      <c r="GDI4" s="18"/>
      <c r="GDJ4" s="18"/>
      <c r="GDK4" s="18"/>
      <c r="GDL4" s="18"/>
      <c r="GDM4" s="18"/>
      <c r="GDN4" s="18"/>
      <c r="GDO4" s="18"/>
      <c r="GDP4" s="18"/>
      <c r="GDQ4" s="18"/>
      <c r="GDR4" s="18"/>
      <c r="GDS4" s="18"/>
      <c r="GDT4" s="18"/>
      <c r="GDU4" s="18"/>
      <c r="GDV4" s="18"/>
      <c r="GDW4" s="18"/>
      <c r="GDX4" s="18"/>
      <c r="GDY4" s="18"/>
      <c r="GDZ4" s="18"/>
      <c r="GEA4" s="18"/>
      <c r="GEB4" s="18"/>
      <c r="GEC4" s="18"/>
      <c r="GED4" s="18"/>
      <c r="GEE4" s="18"/>
      <c r="GEF4" s="18"/>
      <c r="GEG4" s="18"/>
      <c r="GEH4" s="18"/>
      <c r="GEI4" s="18"/>
      <c r="GEJ4" s="18"/>
      <c r="GEK4" s="18"/>
      <c r="GEL4" s="18"/>
      <c r="GEM4" s="18"/>
      <c r="GEN4" s="18"/>
      <c r="GEO4" s="18"/>
      <c r="GEP4" s="18"/>
      <c r="GEQ4" s="18"/>
      <c r="GER4" s="18"/>
      <c r="GES4" s="18"/>
      <c r="GET4" s="18"/>
      <c r="GEU4" s="18"/>
      <c r="GEV4" s="18"/>
      <c r="GEW4" s="18"/>
      <c r="GEX4" s="18"/>
      <c r="GEY4" s="18"/>
      <c r="GEZ4" s="18"/>
      <c r="GFA4" s="18"/>
      <c r="GFB4" s="18"/>
      <c r="GFC4" s="18"/>
      <c r="GFD4" s="18"/>
      <c r="GFE4" s="18"/>
      <c r="GFF4" s="18"/>
      <c r="GFG4" s="18"/>
      <c r="GFH4" s="18"/>
      <c r="GFI4" s="18"/>
      <c r="GFJ4" s="18"/>
      <c r="GFK4" s="18"/>
      <c r="GFL4" s="18"/>
      <c r="GFM4" s="18"/>
      <c r="GFN4" s="18"/>
      <c r="GFO4" s="18"/>
      <c r="GFP4" s="18"/>
      <c r="GFQ4" s="18"/>
      <c r="GFR4" s="18"/>
      <c r="GFS4" s="18"/>
      <c r="GFT4" s="18"/>
      <c r="GFU4" s="18"/>
      <c r="GFV4" s="18"/>
      <c r="GFW4" s="18"/>
      <c r="GFX4" s="18"/>
      <c r="GFY4" s="18"/>
      <c r="GFZ4" s="18"/>
      <c r="GGA4" s="18"/>
      <c r="GGB4" s="18"/>
      <c r="GGC4" s="18"/>
      <c r="GGD4" s="18"/>
      <c r="GGE4" s="18"/>
      <c r="GGF4" s="18"/>
      <c r="GGG4" s="18"/>
      <c r="GGH4" s="18"/>
      <c r="GGI4" s="18"/>
      <c r="GGJ4" s="18"/>
      <c r="GGK4" s="18"/>
      <c r="GGL4" s="18"/>
      <c r="GGM4" s="18"/>
      <c r="GGN4" s="18"/>
      <c r="GGO4" s="18"/>
      <c r="GGP4" s="18"/>
      <c r="GGQ4" s="18"/>
      <c r="GGR4" s="18"/>
      <c r="GGS4" s="18"/>
      <c r="GGT4" s="18"/>
      <c r="GGU4" s="18"/>
      <c r="GGV4" s="18"/>
      <c r="GGW4" s="18"/>
      <c r="GGX4" s="18"/>
      <c r="GGY4" s="18"/>
      <c r="GGZ4" s="18"/>
      <c r="GHA4" s="18"/>
      <c r="GHB4" s="18"/>
      <c r="GHC4" s="18"/>
      <c r="GHD4" s="18"/>
      <c r="GHE4" s="18"/>
      <c r="GHF4" s="18"/>
      <c r="GHG4" s="18"/>
      <c r="GHH4" s="18"/>
      <c r="GHI4" s="18"/>
      <c r="GHJ4" s="18"/>
      <c r="GHK4" s="18"/>
      <c r="GHL4" s="18"/>
      <c r="GHM4" s="18"/>
      <c r="GHN4" s="18"/>
      <c r="GHO4" s="18"/>
      <c r="GHP4" s="18"/>
      <c r="GHQ4" s="18"/>
      <c r="GHR4" s="18"/>
      <c r="GHS4" s="18"/>
      <c r="GHT4" s="18"/>
      <c r="GHU4" s="18"/>
      <c r="GHV4" s="18"/>
      <c r="GHW4" s="18"/>
      <c r="GHX4" s="18"/>
      <c r="GHY4" s="18"/>
      <c r="GHZ4" s="18"/>
      <c r="GIA4" s="18"/>
      <c r="GIB4" s="18"/>
      <c r="GIC4" s="18"/>
      <c r="GID4" s="18"/>
      <c r="GIE4" s="18"/>
      <c r="GIF4" s="18"/>
      <c r="GIG4" s="18"/>
      <c r="GIH4" s="18"/>
      <c r="GII4" s="18"/>
      <c r="GIJ4" s="18"/>
      <c r="GIK4" s="18"/>
      <c r="GIL4" s="18"/>
      <c r="GIM4" s="18"/>
      <c r="GIN4" s="18"/>
      <c r="GIO4" s="18"/>
      <c r="GIP4" s="18"/>
      <c r="GIQ4" s="18"/>
      <c r="GIR4" s="18"/>
      <c r="GIS4" s="18"/>
      <c r="GIT4" s="18"/>
      <c r="GIU4" s="18"/>
      <c r="GIV4" s="18"/>
      <c r="GIW4" s="18"/>
      <c r="GIX4" s="18"/>
      <c r="GIY4" s="18"/>
      <c r="GIZ4" s="18"/>
      <c r="GJA4" s="18"/>
      <c r="GJB4" s="18"/>
      <c r="GJC4" s="18"/>
      <c r="GJD4" s="18"/>
      <c r="GJE4" s="18"/>
      <c r="GJF4" s="18"/>
      <c r="GJG4" s="18"/>
      <c r="GJH4" s="18"/>
      <c r="GJI4" s="18"/>
      <c r="GJJ4" s="18"/>
      <c r="GJK4" s="18"/>
      <c r="GJL4" s="18"/>
      <c r="GJM4" s="18"/>
      <c r="GJN4" s="18"/>
      <c r="GJO4" s="18"/>
      <c r="GJP4" s="18"/>
      <c r="GJQ4" s="18"/>
      <c r="GJR4" s="18"/>
      <c r="GJS4" s="18"/>
      <c r="GJT4" s="18"/>
      <c r="GJU4" s="18"/>
      <c r="GJV4" s="18"/>
      <c r="GJW4" s="18"/>
      <c r="GJX4" s="18"/>
      <c r="GJY4" s="18"/>
      <c r="GJZ4" s="18"/>
      <c r="GKA4" s="18"/>
      <c r="GKB4" s="18"/>
      <c r="GKC4" s="18"/>
      <c r="GKD4" s="18"/>
      <c r="GKE4" s="18"/>
      <c r="GKF4" s="18"/>
      <c r="GKG4" s="18"/>
      <c r="GKH4" s="18"/>
      <c r="GKI4" s="18"/>
      <c r="GKJ4" s="18"/>
      <c r="GKK4" s="18"/>
      <c r="GKL4" s="18"/>
      <c r="GKM4" s="18"/>
      <c r="GKN4" s="18"/>
      <c r="GKO4" s="18"/>
      <c r="GKP4" s="18"/>
      <c r="GKQ4" s="18"/>
      <c r="GKR4" s="18"/>
      <c r="GKS4" s="18"/>
      <c r="GKT4" s="18"/>
      <c r="GKU4" s="18"/>
      <c r="GKV4" s="18"/>
      <c r="GKW4" s="18"/>
      <c r="GKX4" s="18"/>
      <c r="GKY4" s="18"/>
      <c r="GKZ4" s="18"/>
      <c r="GLA4" s="18"/>
      <c r="GLB4" s="18"/>
      <c r="GLC4" s="18"/>
      <c r="GLD4" s="18"/>
      <c r="GLE4" s="18"/>
      <c r="GLF4" s="18"/>
      <c r="GLG4" s="18"/>
      <c r="GLH4" s="18"/>
      <c r="GLI4" s="18"/>
      <c r="GLJ4" s="18"/>
      <c r="GLK4" s="18"/>
      <c r="GLL4" s="18"/>
      <c r="GLM4" s="18"/>
      <c r="GLN4" s="18"/>
      <c r="GLO4" s="18"/>
      <c r="GLP4" s="18"/>
      <c r="GLQ4" s="18"/>
      <c r="GLR4" s="18"/>
      <c r="GLS4" s="18"/>
      <c r="GLT4" s="18"/>
      <c r="GLU4" s="18"/>
      <c r="GLV4" s="18"/>
      <c r="GLW4" s="18"/>
      <c r="GLX4" s="18"/>
      <c r="GLY4" s="18"/>
      <c r="GLZ4" s="18"/>
      <c r="GMA4" s="18"/>
      <c r="GMB4" s="18"/>
      <c r="GMC4" s="18"/>
      <c r="GMD4" s="18"/>
      <c r="GME4" s="18"/>
      <c r="GMF4" s="18"/>
      <c r="GMG4" s="18"/>
      <c r="GMH4" s="18"/>
      <c r="GMI4" s="18"/>
      <c r="GMJ4" s="18"/>
      <c r="GMK4" s="18"/>
      <c r="GML4" s="18"/>
      <c r="GMM4" s="18"/>
      <c r="GMN4" s="18"/>
      <c r="GMO4" s="18"/>
      <c r="GMP4" s="18"/>
      <c r="GMQ4" s="18"/>
      <c r="GMR4" s="18"/>
      <c r="GMS4" s="18"/>
      <c r="GMT4" s="18"/>
      <c r="GMU4" s="18"/>
      <c r="GMV4" s="18"/>
      <c r="GMW4" s="18"/>
      <c r="GMX4" s="18"/>
      <c r="GMY4" s="18"/>
      <c r="GMZ4" s="18"/>
      <c r="GNA4" s="18"/>
      <c r="GNB4" s="18"/>
      <c r="GNC4" s="18"/>
      <c r="GND4" s="18"/>
      <c r="GNE4" s="18"/>
      <c r="GNF4" s="18"/>
      <c r="GNG4" s="18"/>
      <c r="GNH4" s="18"/>
      <c r="GNI4" s="18"/>
      <c r="GNJ4" s="18"/>
      <c r="GNK4" s="18"/>
      <c r="GNL4" s="18"/>
      <c r="GNM4" s="18"/>
      <c r="GNN4" s="18"/>
      <c r="GNO4" s="18"/>
      <c r="GNP4" s="18"/>
      <c r="GNQ4" s="18"/>
      <c r="GNR4" s="18"/>
      <c r="GNS4" s="18"/>
      <c r="GNT4" s="18"/>
      <c r="GNU4" s="18"/>
      <c r="GNV4" s="18"/>
      <c r="GNW4" s="18"/>
      <c r="GNX4" s="18"/>
      <c r="GNY4" s="18"/>
      <c r="GNZ4" s="18"/>
      <c r="GOA4" s="18"/>
      <c r="GOB4" s="18"/>
      <c r="GOC4" s="18"/>
      <c r="GOD4" s="18"/>
      <c r="GOE4" s="18"/>
      <c r="GOF4" s="18"/>
      <c r="GOG4" s="18"/>
      <c r="GOH4" s="18"/>
      <c r="GOI4" s="18"/>
      <c r="GOJ4" s="18"/>
      <c r="GOK4" s="18"/>
      <c r="GOL4" s="18"/>
      <c r="GOM4" s="18"/>
      <c r="GON4" s="18"/>
      <c r="GOO4" s="18"/>
      <c r="GOP4" s="18"/>
      <c r="GOQ4" s="18"/>
      <c r="GOR4" s="18"/>
      <c r="GOS4" s="18"/>
      <c r="GOT4" s="18"/>
      <c r="GOU4" s="18"/>
      <c r="GOV4" s="18"/>
      <c r="GOW4" s="18"/>
      <c r="GOX4" s="18"/>
      <c r="GOY4" s="18"/>
      <c r="GOZ4" s="18"/>
      <c r="GPA4" s="18"/>
      <c r="GPB4" s="18"/>
      <c r="GPC4" s="18"/>
      <c r="GPD4" s="18"/>
      <c r="GPE4" s="18"/>
      <c r="GPF4" s="18"/>
      <c r="GPG4" s="18"/>
      <c r="GPH4" s="18"/>
      <c r="GPI4" s="18"/>
      <c r="GPJ4" s="18"/>
      <c r="GPK4" s="18"/>
      <c r="GPL4" s="18"/>
      <c r="GPM4" s="18"/>
      <c r="GPN4" s="18"/>
      <c r="GPO4" s="18"/>
      <c r="GPP4" s="18"/>
      <c r="GPQ4" s="18"/>
      <c r="GPR4" s="18"/>
      <c r="GPS4" s="18"/>
      <c r="GPT4" s="18"/>
      <c r="GPU4" s="18"/>
      <c r="GPV4" s="18"/>
      <c r="GPW4" s="18"/>
      <c r="GPX4" s="18"/>
      <c r="GPY4" s="18"/>
      <c r="GPZ4" s="18"/>
      <c r="GQA4" s="18"/>
      <c r="GQB4" s="18"/>
      <c r="GQC4" s="18"/>
      <c r="GQD4" s="18"/>
      <c r="GQE4" s="18"/>
      <c r="GQF4" s="18"/>
      <c r="GQG4" s="18"/>
      <c r="GQH4" s="18"/>
      <c r="GQI4" s="18"/>
      <c r="GQJ4" s="18"/>
      <c r="GQK4" s="18"/>
      <c r="GQL4" s="18"/>
      <c r="GQM4" s="18"/>
      <c r="GQN4" s="18"/>
      <c r="GQO4" s="18"/>
      <c r="GQP4" s="18"/>
      <c r="GQQ4" s="18"/>
      <c r="GQR4" s="18"/>
      <c r="GQS4" s="18"/>
      <c r="GQT4" s="18"/>
      <c r="GQU4" s="18"/>
      <c r="GQV4" s="18"/>
      <c r="GQW4" s="18"/>
      <c r="GQX4" s="18"/>
      <c r="GQY4" s="18"/>
      <c r="GQZ4" s="18"/>
      <c r="GRA4" s="18"/>
      <c r="GRB4" s="18"/>
      <c r="GRC4" s="18"/>
      <c r="GRD4" s="18"/>
      <c r="GRE4" s="18"/>
      <c r="GRF4" s="18"/>
      <c r="GRG4" s="18"/>
      <c r="GRH4" s="18"/>
      <c r="GRI4" s="18"/>
      <c r="GRJ4" s="18"/>
      <c r="GRK4" s="18"/>
      <c r="GRL4" s="18"/>
      <c r="GRM4" s="18"/>
      <c r="GRN4" s="18"/>
      <c r="GRO4" s="18"/>
      <c r="GRP4" s="18"/>
      <c r="GRQ4" s="18"/>
      <c r="GRR4" s="18"/>
      <c r="GRS4" s="18"/>
      <c r="GRT4" s="18"/>
      <c r="GRU4" s="18"/>
      <c r="GRV4" s="18"/>
      <c r="GRW4" s="18"/>
      <c r="GRX4" s="18"/>
      <c r="GRY4" s="18"/>
      <c r="GRZ4" s="18"/>
      <c r="GSA4" s="18"/>
      <c r="GSB4" s="18"/>
      <c r="GSC4" s="18"/>
      <c r="GSD4" s="18"/>
      <c r="GSE4" s="18"/>
      <c r="GSF4" s="18"/>
      <c r="GSG4" s="18"/>
      <c r="GSH4" s="18"/>
      <c r="GSI4" s="18"/>
      <c r="GSJ4" s="18"/>
      <c r="GSK4" s="18"/>
      <c r="GSL4" s="18"/>
      <c r="GSM4" s="18"/>
      <c r="GSN4" s="18"/>
      <c r="GSO4" s="18"/>
      <c r="GSP4" s="18"/>
      <c r="GSQ4" s="18"/>
      <c r="GSR4" s="18"/>
      <c r="GSS4" s="18"/>
      <c r="GST4" s="18"/>
      <c r="GSU4" s="18"/>
      <c r="GSV4" s="18"/>
      <c r="GSW4" s="18"/>
      <c r="GSX4" s="18"/>
      <c r="GSY4" s="18"/>
      <c r="GSZ4" s="18"/>
      <c r="GTA4" s="18"/>
      <c r="GTB4" s="18"/>
      <c r="GTC4" s="18"/>
      <c r="GTD4" s="18"/>
      <c r="GTE4" s="18"/>
      <c r="GTF4" s="18"/>
      <c r="GTG4" s="18"/>
      <c r="GTH4" s="18"/>
      <c r="GTI4" s="18"/>
      <c r="GTJ4" s="18"/>
      <c r="GTK4" s="18"/>
      <c r="GTL4" s="18"/>
      <c r="GTM4" s="18"/>
      <c r="GTN4" s="18"/>
      <c r="GTO4" s="18"/>
      <c r="GTP4" s="18"/>
      <c r="GTQ4" s="18"/>
      <c r="GTR4" s="18"/>
      <c r="GTS4" s="18"/>
      <c r="GTT4" s="18"/>
      <c r="GTU4" s="18"/>
      <c r="GTV4" s="18"/>
      <c r="GTW4" s="18"/>
      <c r="GTX4" s="18"/>
      <c r="GTY4" s="18"/>
      <c r="GTZ4" s="18"/>
      <c r="GUA4" s="18"/>
      <c r="GUB4" s="18"/>
      <c r="GUC4" s="18"/>
      <c r="GUD4" s="18"/>
      <c r="GUE4" s="18"/>
      <c r="GUF4" s="18"/>
      <c r="GUG4" s="18"/>
      <c r="GUH4" s="18"/>
      <c r="GUI4" s="18"/>
      <c r="GUJ4" s="18"/>
      <c r="GUK4" s="18"/>
      <c r="GUL4" s="18"/>
      <c r="GUM4" s="18"/>
      <c r="GUN4" s="18"/>
      <c r="GUO4" s="18"/>
      <c r="GUP4" s="18"/>
      <c r="GUQ4" s="18"/>
      <c r="GUR4" s="18"/>
      <c r="GUS4" s="18"/>
      <c r="GUT4" s="18"/>
      <c r="GUU4" s="18"/>
      <c r="GUV4" s="18"/>
      <c r="GUW4" s="18"/>
      <c r="GUX4" s="18"/>
      <c r="GUY4" s="18"/>
      <c r="GUZ4" s="18"/>
      <c r="GVA4" s="18"/>
      <c r="GVB4" s="18"/>
      <c r="GVC4" s="18"/>
      <c r="GVD4" s="18"/>
      <c r="GVE4" s="18"/>
      <c r="GVF4" s="18"/>
      <c r="GVG4" s="18"/>
      <c r="GVH4" s="18"/>
      <c r="GVI4" s="18"/>
      <c r="GVJ4" s="18"/>
      <c r="GVK4" s="18"/>
      <c r="GVL4" s="18"/>
      <c r="GVM4" s="18"/>
      <c r="GVN4" s="18"/>
      <c r="GVO4" s="18"/>
      <c r="GVP4" s="18"/>
      <c r="GVQ4" s="18"/>
      <c r="GVR4" s="18"/>
      <c r="GVS4" s="18"/>
      <c r="GVT4" s="18"/>
      <c r="GVU4" s="18"/>
      <c r="GVV4" s="18"/>
      <c r="GVW4" s="18"/>
      <c r="GVX4" s="18"/>
      <c r="GVY4" s="18"/>
      <c r="GVZ4" s="18"/>
      <c r="GWA4" s="18"/>
      <c r="GWB4" s="18"/>
      <c r="GWC4" s="18"/>
      <c r="GWD4" s="18"/>
      <c r="GWE4" s="18"/>
      <c r="GWF4" s="18"/>
      <c r="GWG4" s="18"/>
      <c r="GWH4" s="18"/>
      <c r="GWI4" s="18"/>
      <c r="GWJ4" s="18"/>
      <c r="GWK4" s="18"/>
      <c r="GWL4" s="18"/>
      <c r="GWM4" s="18"/>
      <c r="GWN4" s="18"/>
      <c r="GWO4" s="18"/>
      <c r="GWP4" s="18"/>
      <c r="GWQ4" s="18"/>
      <c r="GWR4" s="18"/>
      <c r="GWS4" s="18"/>
      <c r="GWT4" s="18"/>
      <c r="GWU4" s="18"/>
      <c r="GWV4" s="18"/>
      <c r="GWW4" s="18"/>
      <c r="GWX4" s="18"/>
      <c r="GWY4" s="18"/>
      <c r="GWZ4" s="18"/>
      <c r="GXA4" s="18"/>
      <c r="GXB4" s="18"/>
      <c r="GXC4" s="18"/>
      <c r="GXD4" s="18"/>
      <c r="GXE4" s="18"/>
      <c r="GXF4" s="18"/>
      <c r="GXG4" s="18"/>
      <c r="GXH4" s="18"/>
      <c r="GXI4" s="18"/>
      <c r="GXJ4" s="18"/>
      <c r="GXK4" s="18"/>
      <c r="GXL4" s="18"/>
      <c r="GXM4" s="18"/>
      <c r="GXN4" s="18"/>
      <c r="GXO4" s="18"/>
      <c r="GXP4" s="18"/>
      <c r="GXQ4" s="18"/>
      <c r="GXR4" s="18"/>
      <c r="GXS4" s="18"/>
      <c r="GXT4" s="18"/>
      <c r="GXU4" s="18"/>
      <c r="GXV4" s="18"/>
      <c r="GXW4" s="18"/>
      <c r="GXX4" s="18"/>
      <c r="GXY4" s="18"/>
      <c r="GXZ4" s="18"/>
      <c r="GYA4" s="18"/>
      <c r="GYB4" s="18"/>
      <c r="GYC4" s="18"/>
      <c r="GYD4" s="18"/>
      <c r="GYE4" s="18"/>
      <c r="GYF4" s="18"/>
      <c r="GYG4" s="18"/>
      <c r="GYH4" s="18"/>
      <c r="GYI4" s="18"/>
      <c r="GYJ4" s="18"/>
      <c r="GYK4" s="18"/>
      <c r="GYL4" s="18"/>
      <c r="GYM4" s="18"/>
      <c r="GYN4" s="18"/>
      <c r="GYO4" s="18"/>
      <c r="GYP4" s="18"/>
      <c r="GYQ4" s="18"/>
      <c r="GYR4" s="18"/>
      <c r="GYS4" s="18"/>
      <c r="GYT4" s="18"/>
      <c r="GYU4" s="18"/>
      <c r="GYV4" s="18"/>
      <c r="GYW4" s="18"/>
      <c r="GYX4" s="18"/>
      <c r="GYY4" s="18"/>
      <c r="GYZ4" s="18"/>
      <c r="GZA4" s="18"/>
      <c r="GZB4" s="18"/>
      <c r="GZC4" s="18"/>
      <c r="GZD4" s="18"/>
      <c r="GZE4" s="18"/>
      <c r="GZF4" s="18"/>
      <c r="GZG4" s="18"/>
      <c r="GZH4" s="18"/>
      <c r="GZI4" s="18"/>
      <c r="GZJ4" s="18"/>
      <c r="GZK4" s="18"/>
      <c r="GZL4" s="18"/>
      <c r="GZM4" s="18"/>
      <c r="GZN4" s="18"/>
      <c r="GZO4" s="18"/>
      <c r="GZP4" s="18"/>
      <c r="GZQ4" s="18"/>
      <c r="GZR4" s="18"/>
      <c r="GZS4" s="18"/>
      <c r="GZT4" s="18"/>
      <c r="GZU4" s="18"/>
      <c r="GZV4" s="18"/>
      <c r="GZW4" s="18"/>
      <c r="GZX4" s="18"/>
      <c r="GZY4" s="18"/>
      <c r="GZZ4" s="18"/>
      <c r="HAA4" s="18"/>
      <c r="HAB4" s="18"/>
      <c r="HAC4" s="18"/>
      <c r="HAD4" s="18"/>
      <c r="HAE4" s="18"/>
      <c r="HAF4" s="18"/>
      <c r="HAG4" s="18"/>
      <c r="HAH4" s="18"/>
      <c r="HAI4" s="18"/>
      <c r="HAJ4" s="18"/>
      <c r="HAK4" s="18"/>
      <c r="HAL4" s="18"/>
      <c r="HAM4" s="18"/>
      <c r="HAN4" s="18"/>
      <c r="HAO4" s="18"/>
      <c r="HAP4" s="18"/>
      <c r="HAQ4" s="18"/>
      <c r="HAR4" s="18"/>
      <c r="HAS4" s="18"/>
      <c r="HAT4" s="18"/>
      <c r="HAU4" s="18"/>
      <c r="HAV4" s="18"/>
      <c r="HAW4" s="18"/>
      <c r="HAX4" s="18"/>
      <c r="HAY4" s="18"/>
      <c r="HAZ4" s="18"/>
      <c r="HBA4" s="18"/>
      <c r="HBB4" s="18"/>
      <c r="HBC4" s="18"/>
      <c r="HBD4" s="18"/>
      <c r="HBE4" s="18"/>
      <c r="HBF4" s="18"/>
      <c r="HBG4" s="18"/>
      <c r="HBH4" s="18"/>
      <c r="HBI4" s="18"/>
      <c r="HBJ4" s="18"/>
      <c r="HBK4" s="18"/>
      <c r="HBL4" s="18"/>
      <c r="HBM4" s="18"/>
      <c r="HBN4" s="18"/>
      <c r="HBO4" s="18"/>
      <c r="HBP4" s="18"/>
      <c r="HBQ4" s="18"/>
      <c r="HBR4" s="18"/>
      <c r="HBS4" s="18"/>
      <c r="HBT4" s="18"/>
      <c r="HBU4" s="18"/>
      <c r="HBV4" s="18"/>
      <c r="HBW4" s="18"/>
      <c r="HBX4" s="18"/>
      <c r="HBY4" s="18"/>
      <c r="HBZ4" s="18"/>
      <c r="HCA4" s="18"/>
      <c r="HCB4" s="18"/>
      <c r="HCC4" s="18"/>
      <c r="HCD4" s="18"/>
      <c r="HCE4" s="18"/>
      <c r="HCF4" s="18"/>
      <c r="HCG4" s="18"/>
      <c r="HCH4" s="18"/>
      <c r="HCI4" s="18"/>
      <c r="HCJ4" s="18"/>
      <c r="HCK4" s="18"/>
      <c r="HCL4" s="18"/>
      <c r="HCM4" s="18"/>
      <c r="HCN4" s="18"/>
      <c r="HCO4" s="18"/>
      <c r="HCP4" s="18"/>
      <c r="HCQ4" s="18"/>
      <c r="HCR4" s="18"/>
      <c r="HCS4" s="18"/>
      <c r="HCT4" s="18"/>
      <c r="HCU4" s="18"/>
      <c r="HCV4" s="18"/>
      <c r="HCW4" s="18"/>
      <c r="HCX4" s="18"/>
      <c r="HCY4" s="18"/>
      <c r="HCZ4" s="18"/>
      <c r="HDA4" s="18"/>
      <c r="HDB4" s="18"/>
      <c r="HDC4" s="18"/>
      <c r="HDD4" s="18"/>
      <c r="HDE4" s="18"/>
      <c r="HDF4" s="18"/>
      <c r="HDG4" s="18"/>
      <c r="HDH4" s="18"/>
      <c r="HDI4" s="18"/>
      <c r="HDJ4" s="18"/>
      <c r="HDK4" s="18"/>
      <c r="HDL4" s="18"/>
      <c r="HDM4" s="18"/>
      <c r="HDN4" s="18"/>
      <c r="HDO4" s="18"/>
      <c r="HDP4" s="18"/>
      <c r="HDQ4" s="18"/>
      <c r="HDR4" s="18"/>
      <c r="HDS4" s="18"/>
      <c r="HDT4" s="18"/>
      <c r="HDU4" s="18"/>
      <c r="HDV4" s="18"/>
      <c r="HDW4" s="18"/>
      <c r="HDX4" s="18"/>
      <c r="HDY4" s="18"/>
      <c r="HDZ4" s="18"/>
      <c r="HEA4" s="18"/>
      <c r="HEB4" s="18"/>
      <c r="HEC4" s="18"/>
      <c r="HED4" s="18"/>
      <c r="HEE4" s="18"/>
      <c r="HEF4" s="18"/>
      <c r="HEG4" s="18"/>
      <c r="HEH4" s="18"/>
      <c r="HEI4" s="18"/>
      <c r="HEJ4" s="18"/>
      <c r="HEK4" s="18"/>
      <c r="HEL4" s="18"/>
      <c r="HEM4" s="18"/>
      <c r="HEN4" s="18"/>
      <c r="HEO4" s="18"/>
      <c r="HEP4" s="18"/>
      <c r="HEQ4" s="18"/>
      <c r="HER4" s="18"/>
      <c r="HES4" s="18"/>
      <c r="HET4" s="18"/>
      <c r="HEU4" s="18"/>
      <c r="HEV4" s="18"/>
      <c r="HEW4" s="18"/>
      <c r="HEX4" s="18"/>
      <c r="HEY4" s="18"/>
      <c r="HEZ4" s="18"/>
      <c r="HFA4" s="18"/>
      <c r="HFB4" s="18"/>
      <c r="HFC4" s="18"/>
      <c r="HFD4" s="18"/>
      <c r="HFE4" s="18"/>
      <c r="HFF4" s="18"/>
      <c r="HFG4" s="18"/>
      <c r="HFH4" s="18"/>
      <c r="HFI4" s="18"/>
      <c r="HFJ4" s="18"/>
      <c r="HFK4" s="18"/>
      <c r="HFL4" s="18"/>
      <c r="HFM4" s="18"/>
      <c r="HFN4" s="18"/>
      <c r="HFO4" s="18"/>
      <c r="HFP4" s="18"/>
      <c r="HFQ4" s="18"/>
      <c r="HFR4" s="18"/>
      <c r="HFS4" s="18"/>
      <c r="HFT4" s="18"/>
      <c r="HFU4" s="18"/>
      <c r="HFV4" s="18"/>
      <c r="HFW4" s="18"/>
      <c r="HFX4" s="18"/>
      <c r="HFY4" s="18"/>
      <c r="HFZ4" s="18"/>
      <c r="HGA4" s="18"/>
      <c r="HGB4" s="18"/>
      <c r="HGC4" s="18"/>
      <c r="HGD4" s="18"/>
      <c r="HGE4" s="18"/>
      <c r="HGF4" s="18"/>
      <c r="HGG4" s="18"/>
      <c r="HGH4" s="18"/>
      <c r="HGI4" s="18"/>
      <c r="HGJ4" s="18"/>
      <c r="HGK4" s="18"/>
      <c r="HGL4" s="18"/>
      <c r="HGM4" s="18"/>
      <c r="HGN4" s="18"/>
      <c r="HGO4" s="18"/>
      <c r="HGP4" s="18"/>
      <c r="HGQ4" s="18"/>
      <c r="HGR4" s="18"/>
      <c r="HGS4" s="18"/>
      <c r="HGT4" s="18"/>
      <c r="HGU4" s="18"/>
      <c r="HGV4" s="18"/>
      <c r="HGW4" s="18"/>
      <c r="HGX4" s="18"/>
      <c r="HGY4" s="18"/>
      <c r="HGZ4" s="18"/>
      <c r="HHA4" s="18"/>
      <c r="HHB4" s="18"/>
      <c r="HHC4" s="18"/>
      <c r="HHD4" s="18"/>
      <c r="HHE4" s="18"/>
      <c r="HHF4" s="18"/>
      <c r="HHG4" s="18"/>
      <c r="HHH4" s="18"/>
      <c r="HHI4" s="18"/>
      <c r="HHJ4" s="18"/>
      <c r="HHK4" s="18"/>
      <c r="HHL4" s="18"/>
      <c r="HHM4" s="18"/>
      <c r="HHN4" s="18"/>
      <c r="HHO4" s="18"/>
      <c r="HHP4" s="18"/>
      <c r="HHQ4" s="18"/>
      <c r="HHR4" s="18"/>
      <c r="HHS4" s="18"/>
      <c r="HHT4" s="18"/>
      <c r="HHU4" s="18"/>
      <c r="HHV4" s="18"/>
      <c r="HHW4" s="18"/>
      <c r="HHX4" s="18"/>
      <c r="HHY4" s="18"/>
      <c r="HHZ4" s="18"/>
      <c r="HIA4" s="18"/>
      <c r="HIB4" s="18"/>
      <c r="HIC4" s="18"/>
      <c r="HID4" s="18"/>
      <c r="HIE4" s="18"/>
      <c r="HIF4" s="18"/>
      <c r="HIG4" s="18"/>
      <c r="HIH4" s="18"/>
      <c r="HII4" s="18"/>
      <c r="HIJ4" s="18"/>
      <c r="HIK4" s="18"/>
      <c r="HIL4" s="18"/>
      <c r="HIM4" s="18"/>
      <c r="HIN4" s="18"/>
      <c r="HIO4" s="18"/>
      <c r="HIP4" s="18"/>
      <c r="HIQ4" s="18"/>
      <c r="HIR4" s="18"/>
      <c r="HIS4" s="18"/>
      <c r="HIT4" s="18"/>
      <c r="HIU4" s="18"/>
      <c r="HIV4" s="18"/>
      <c r="HIW4" s="18"/>
      <c r="HIX4" s="18"/>
      <c r="HIY4" s="18"/>
      <c r="HIZ4" s="18"/>
      <c r="HJA4" s="18"/>
      <c r="HJB4" s="18"/>
      <c r="HJC4" s="18"/>
      <c r="HJD4" s="18"/>
      <c r="HJE4" s="18"/>
      <c r="HJF4" s="18"/>
      <c r="HJG4" s="18"/>
      <c r="HJH4" s="18"/>
      <c r="HJI4" s="18"/>
      <c r="HJJ4" s="18"/>
      <c r="HJK4" s="18"/>
      <c r="HJL4" s="18"/>
      <c r="HJM4" s="18"/>
      <c r="HJN4" s="18"/>
      <c r="HJO4" s="18"/>
      <c r="HJP4" s="18"/>
      <c r="HJQ4" s="18"/>
      <c r="HJR4" s="18"/>
      <c r="HJS4" s="18"/>
      <c r="HJT4" s="18"/>
      <c r="HJU4" s="18"/>
      <c r="HJV4" s="18"/>
      <c r="HJW4" s="18"/>
      <c r="HJX4" s="18"/>
      <c r="HJY4" s="18"/>
      <c r="HJZ4" s="18"/>
      <c r="HKA4" s="18"/>
      <c r="HKB4" s="18"/>
      <c r="HKC4" s="18"/>
      <c r="HKD4" s="18"/>
      <c r="HKE4" s="18"/>
      <c r="HKF4" s="18"/>
      <c r="HKG4" s="18"/>
      <c r="HKH4" s="18"/>
      <c r="HKI4" s="18"/>
      <c r="HKJ4" s="18"/>
      <c r="HKK4" s="18"/>
      <c r="HKL4" s="18"/>
      <c r="HKM4" s="18"/>
      <c r="HKN4" s="18"/>
      <c r="HKO4" s="18"/>
      <c r="HKP4" s="18"/>
      <c r="HKQ4" s="18"/>
      <c r="HKR4" s="18"/>
      <c r="HKS4" s="18"/>
      <c r="HKT4" s="18"/>
      <c r="HKU4" s="18"/>
      <c r="HKV4" s="18"/>
      <c r="HKW4" s="18"/>
      <c r="HKX4" s="18"/>
      <c r="HKY4" s="18"/>
      <c r="HKZ4" s="18"/>
      <c r="HLA4" s="18"/>
      <c r="HLB4" s="18"/>
      <c r="HLC4" s="18"/>
      <c r="HLD4" s="18"/>
      <c r="HLE4" s="18"/>
      <c r="HLF4" s="18"/>
      <c r="HLG4" s="18"/>
      <c r="HLH4" s="18"/>
      <c r="HLI4" s="18"/>
      <c r="HLJ4" s="18"/>
      <c r="HLK4" s="18"/>
      <c r="HLL4" s="18"/>
      <c r="HLM4" s="18"/>
      <c r="HLN4" s="18"/>
      <c r="HLO4" s="18"/>
      <c r="HLP4" s="18"/>
      <c r="HLQ4" s="18"/>
      <c r="HLR4" s="18"/>
      <c r="HLS4" s="18"/>
      <c r="HLT4" s="18"/>
      <c r="HLU4" s="18"/>
      <c r="HLV4" s="18"/>
      <c r="HLW4" s="18"/>
      <c r="HLX4" s="18"/>
      <c r="HLY4" s="18"/>
      <c r="HLZ4" s="18"/>
      <c r="HMA4" s="18"/>
      <c r="HMB4" s="18"/>
      <c r="HMC4" s="18"/>
      <c r="HMD4" s="18"/>
      <c r="HME4" s="18"/>
      <c r="HMF4" s="18"/>
      <c r="HMG4" s="18"/>
      <c r="HMH4" s="18"/>
      <c r="HMI4" s="18"/>
      <c r="HMJ4" s="18"/>
      <c r="HMK4" s="18"/>
      <c r="HML4" s="18"/>
      <c r="HMM4" s="18"/>
      <c r="HMN4" s="18"/>
      <c r="HMO4" s="18"/>
      <c r="HMP4" s="18"/>
      <c r="HMQ4" s="18"/>
      <c r="HMR4" s="18"/>
      <c r="HMS4" s="18"/>
      <c r="HMT4" s="18"/>
      <c r="HMU4" s="18"/>
      <c r="HMV4" s="18"/>
      <c r="HMW4" s="18"/>
      <c r="HMX4" s="18"/>
      <c r="HMY4" s="18"/>
      <c r="HMZ4" s="18"/>
      <c r="HNA4" s="18"/>
      <c r="HNB4" s="18"/>
      <c r="HNC4" s="18"/>
      <c r="HND4" s="18"/>
      <c r="HNE4" s="18"/>
      <c r="HNF4" s="18"/>
      <c r="HNG4" s="18"/>
      <c r="HNH4" s="18"/>
      <c r="HNI4" s="18"/>
      <c r="HNJ4" s="18"/>
      <c r="HNK4" s="18"/>
      <c r="HNL4" s="18"/>
      <c r="HNM4" s="18"/>
      <c r="HNN4" s="18"/>
      <c r="HNO4" s="18"/>
      <c r="HNP4" s="18"/>
      <c r="HNQ4" s="18"/>
      <c r="HNR4" s="18"/>
      <c r="HNS4" s="18"/>
      <c r="HNT4" s="18"/>
      <c r="HNU4" s="18"/>
      <c r="HNV4" s="18"/>
      <c r="HNW4" s="18"/>
      <c r="HNX4" s="18"/>
      <c r="HNY4" s="18"/>
      <c r="HNZ4" s="18"/>
      <c r="HOA4" s="18"/>
      <c r="HOB4" s="18"/>
      <c r="HOC4" s="18"/>
      <c r="HOD4" s="18"/>
      <c r="HOE4" s="18"/>
      <c r="HOF4" s="18"/>
      <c r="HOG4" s="18"/>
      <c r="HOH4" s="18"/>
      <c r="HOI4" s="18"/>
      <c r="HOJ4" s="18"/>
      <c r="HOK4" s="18"/>
      <c r="HOL4" s="18"/>
      <c r="HOM4" s="18"/>
      <c r="HON4" s="18"/>
      <c r="HOO4" s="18"/>
      <c r="HOP4" s="18"/>
      <c r="HOQ4" s="18"/>
      <c r="HOR4" s="18"/>
      <c r="HOS4" s="18"/>
      <c r="HOT4" s="18"/>
      <c r="HOU4" s="18"/>
      <c r="HOV4" s="18"/>
      <c r="HOW4" s="18"/>
      <c r="HOX4" s="18"/>
      <c r="HOY4" s="18"/>
      <c r="HOZ4" s="18"/>
      <c r="HPA4" s="18"/>
      <c r="HPB4" s="18"/>
      <c r="HPC4" s="18"/>
      <c r="HPD4" s="18"/>
      <c r="HPE4" s="18"/>
      <c r="HPF4" s="18"/>
      <c r="HPG4" s="18"/>
      <c r="HPH4" s="18"/>
      <c r="HPI4" s="18"/>
      <c r="HPJ4" s="18"/>
      <c r="HPK4" s="18"/>
      <c r="HPL4" s="18"/>
      <c r="HPM4" s="18"/>
      <c r="HPN4" s="18"/>
      <c r="HPO4" s="18"/>
      <c r="HPP4" s="18"/>
      <c r="HPQ4" s="18"/>
      <c r="HPR4" s="18"/>
      <c r="HPS4" s="18"/>
      <c r="HPT4" s="18"/>
      <c r="HPU4" s="18"/>
      <c r="HPV4" s="18"/>
      <c r="HPW4" s="18"/>
      <c r="HPX4" s="18"/>
      <c r="HPY4" s="18"/>
      <c r="HPZ4" s="18"/>
      <c r="HQA4" s="18"/>
      <c r="HQB4" s="18"/>
      <c r="HQC4" s="18"/>
      <c r="HQD4" s="18"/>
      <c r="HQE4" s="18"/>
      <c r="HQF4" s="18"/>
      <c r="HQG4" s="18"/>
      <c r="HQH4" s="18"/>
      <c r="HQI4" s="18"/>
      <c r="HQJ4" s="18"/>
      <c r="HQK4" s="18"/>
      <c r="HQL4" s="18"/>
      <c r="HQM4" s="18"/>
      <c r="HQN4" s="18"/>
      <c r="HQO4" s="18"/>
      <c r="HQP4" s="18"/>
      <c r="HQQ4" s="18"/>
      <c r="HQR4" s="18"/>
      <c r="HQS4" s="18"/>
      <c r="HQT4" s="18"/>
      <c r="HQU4" s="18"/>
      <c r="HQV4" s="18"/>
      <c r="HQW4" s="18"/>
      <c r="HQX4" s="18"/>
      <c r="HQY4" s="18"/>
      <c r="HQZ4" s="18"/>
      <c r="HRA4" s="18"/>
      <c r="HRB4" s="18"/>
      <c r="HRC4" s="18"/>
      <c r="HRD4" s="18"/>
      <c r="HRE4" s="18"/>
      <c r="HRF4" s="18"/>
      <c r="HRG4" s="18"/>
      <c r="HRH4" s="18"/>
      <c r="HRI4" s="18"/>
      <c r="HRJ4" s="18"/>
      <c r="HRK4" s="18"/>
      <c r="HRL4" s="18"/>
      <c r="HRM4" s="18"/>
      <c r="HRN4" s="18"/>
      <c r="HRO4" s="18"/>
      <c r="HRP4" s="18"/>
      <c r="HRQ4" s="18"/>
      <c r="HRR4" s="18"/>
      <c r="HRS4" s="18"/>
      <c r="HRT4" s="18"/>
      <c r="HRU4" s="18"/>
      <c r="HRV4" s="18"/>
      <c r="HRW4" s="18"/>
      <c r="HRX4" s="18"/>
      <c r="HRY4" s="18"/>
      <c r="HRZ4" s="18"/>
      <c r="HSA4" s="18"/>
      <c r="HSB4" s="18"/>
      <c r="HSC4" s="18"/>
      <c r="HSD4" s="18"/>
      <c r="HSE4" s="18"/>
      <c r="HSF4" s="18"/>
      <c r="HSG4" s="18"/>
      <c r="HSH4" s="18"/>
      <c r="HSI4" s="18"/>
      <c r="HSJ4" s="18"/>
      <c r="HSK4" s="18"/>
      <c r="HSL4" s="18"/>
      <c r="HSM4" s="18"/>
      <c r="HSN4" s="18"/>
      <c r="HSO4" s="18"/>
      <c r="HSP4" s="18"/>
      <c r="HSQ4" s="18"/>
      <c r="HSR4" s="18"/>
      <c r="HSS4" s="18"/>
      <c r="HST4" s="18"/>
      <c r="HSU4" s="18"/>
      <c r="HSV4" s="18"/>
      <c r="HSW4" s="18"/>
      <c r="HSX4" s="18"/>
      <c r="HSY4" s="18"/>
      <c r="HSZ4" s="18"/>
      <c r="HTA4" s="18"/>
      <c r="HTB4" s="18"/>
      <c r="HTC4" s="18"/>
      <c r="HTD4" s="18"/>
      <c r="HTE4" s="18"/>
      <c r="HTF4" s="18"/>
      <c r="HTG4" s="18"/>
      <c r="HTH4" s="18"/>
      <c r="HTI4" s="18"/>
      <c r="HTJ4" s="18"/>
      <c r="HTK4" s="18"/>
      <c r="HTL4" s="18"/>
      <c r="HTM4" s="18"/>
      <c r="HTN4" s="18"/>
      <c r="HTO4" s="18"/>
      <c r="HTP4" s="18"/>
      <c r="HTQ4" s="18"/>
      <c r="HTR4" s="18"/>
      <c r="HTS4" s="18"/>
      <c r="HTT4" s="18"/>
      <c r="HTU4" s="18"/>
      <c r="HTV4" s="18"/>
      <c r="HTW4" s="18"/>
      <c r="HTX4" s="18"/>
      <c r="HTY4" s="18"/>
      <c r="HTZ4" s="18"/>
      <c r="HUA4" s="18"/>
      <c r="HUB4" s="18"/>
      <c r="HUC4" s="18"/>
      <c r="HUD4" s="18"/>
      <c r="HUE4" s="18"/>
      <c r="HUF4" s="18"/>
      <c r="HUG4" s="18"/>
      <c r="HUH4" s="18"/>
      <c r="HUI4" s="18"/>
      <c r="HUJ4" s="18"/>
      <c r="HUK4" s="18"/>
      <c r="HUL4" s="18"/>
      <c r="HUM4" s="18"/>
      <c r="HUN4" s="18"/>
      <c r="HUO4" s="18"/>
      <c r="HUP4" s="18"/>
      <c r="HUQ4" s="18"/>
      <c r="HUR4" s="18"/>
      <c r="HUS4" s="18"/>
      <c r="HUT4" s="18"/>
      <c r="HUU4" s="18"/>
      <c r="HUV4" s="18"/>
      <c r="HUW4" s="18"/>
      <c r="HUX4" s="18"/>
      <c r="HUY4" s="18"/>
      <c r="HUZ4" s="18"/>
      <c r="HVA4" s="18"/>
      <c r="HVB4" s="18"/>
      <c r="HVC4" s="18"/>
      <c r="HVD4" s="18"/>
      <c r="HVE4" s="18"/>
      <c r="HVF4" s="18"/>
      <c r="HVG4" s="18"/>
      <c r="HVH4" s="18"/>
      <c r="HVI4" s="18"/>
      <c r="HVJ4" s="18"/>
      <c r="HVK4" s="18"/>
      <c r="HVL4" s="18"/>
      <c r="HVM4" s="18"/>
      <c r="HVN4" s="18"/>
      <c r="HVO4" s="18"/>
      <c r="HVP4" s="18"/>
      <c r="HVQ4" s="18"/>
      <c r="HVR4" s="18"/>
      <c r="HVS4" s="18"/>
      <c r="HVT4" s="18"/>
      <c r="HVU4" s="18"/>
      <c r="HVV4" s="18"/>
      <c r="HVW4" s="18"/>
      <c r="HVX4" s="18"/>
      <c r="HVY4" s="18"/>
      <c r="HVZ4" s="18"/>
      <c r="HWA4" s="18"/>
      <c r="HWB4" s="18"/>
      <c r="HWC4" s="18"/>
      <c r="HWD4" s="18"/>
      <c r="HWE4" s="18"/>
      <c r="HWF4" s="18"/>
      <c r="HWG4" s="18"/>
      <c r="HWH4" s="18"/>
      <c r="HWI4" s="18"/>
      <c r="HWJ4" s="18"/>
      <c r="HWK4" s="18"/>
      <c r="HWL4" s="18"/>
      <c r="HWM4" s="18"/>
      <c r="HWN4" s="18"/>
      <c r="HWO4" s="18"/>
      <c r="HWP4" s="18"/>
      <c r="HWQ4" s="18"/>
      <c r="HWR4" s="18"/>
      <c r="HWS4" s="18"/>
      <c r="HWT4" s="18"/>
      <c r="HWU4" s="18"/>
      <c r="HWV4" s="18"/>
      <c r="HWW4" s="18"/>
      <c r="HWX4" s="18"/>
      <c r="HWY4" s="18"/>
      <c r="HWZ4" s="18"/>
      <c r="HXA4" s="18"/>
      <c r="HXB4" s="18"/>
      <c r="HXC4" s="18"/>
      <c r="HXD4" s="18"/>
      <c r="HXE4" s="18"/>
      <c r="HXF4" s="18"/>
      <c r="HXG4" s="18"/>
      <c r="HXH4" s="18"/>
      <c r="HXI4" s="18"/>
      <c r="HXJ4" s="18"/>
      <c r="HXK4" s="18"/>
      <c r="HXL4" s="18"/>
      <c r="HXM4" s="18"/>
      <c r="HXN4" s="18"/>
      <c r="HXO4" s="18"/>
      <c r="HXP4" s="18"/>
      <c r="HXQ4" s="18"/>
      <c r="HXR4" s="18"/>
      <c r="HXS4" s="18"/>
      <c r="HXT4" s="18"/>
      <c r="HXU4" s="18"/>
      <c r="HXV4" s="18"/>
      <c r="HXW4" s="18"/>
      <c r="HXX4" s="18"/>
      <c r="HXY4" s="18"/>
      <c r="HXZ4" s="18"/>
      <c r="HYA4" s="18"/>
      <c r="HYB4" s="18"/>
      <c r="HYC4" s="18"/>
      <c r="HYD4" s="18"/>
      <c r="HYE4" s="18"/>
      <c r="HYF4" s="18"/>
      <c r="HYG4" s="18"/>
      <c r="HYH4" s="18"/>
      <c r="HYI4" s="18"/>
      <c r="HYJ4" s="18"/>
      <c r="HYK4" s="18"/>
      <c r="HYL4" s="18"/>
      <c r="HYM4" s="18"/>
      <c r="HYN4" s="18"/>
      <c r="HYO4" s="18"/>
      <c r="HYP4" s="18"/>
      <c r="HYQ4" s="18"/>
      <c r="HYR4" s="18"/>
      <c r="HYS4" s="18"/>
      <c r="HYT4" s="18"/>
      <c r="HYU4" s="18"/>
      <c r="HYV4" s="18"/>
      <c r="HYW4" s="18"/>
      <c r="HYX4" s="18"/>
      <c r="HYY4" s="18"/>
      <c r="HYZ4" s="18"/>
      <c r="HZA4" s="18"/>
      <c r="HZB4" s="18"/>
      <c r="HZC4" s="18"/>
      <c r="HZD4" s="18"/>
      <c r="HZE4" s="18"/>
      <c r="HZF4" s="18"/>
      <c r="HZG4" s="18"/>
      <c r="HZH4" s="18"/>
      <c r="HZI4" s="18"/>
      <c r="HZJ4" s="18"/>
      <c r="HZK4" s="18"/>
      <c r="HZL4" s="18"/>
      <c r="HZM4" s="18"/>
      <c r="HZN4" s="18"/>
      <c r="HZO4" s="18"/>
      <c r="HZP4" s="18"/>
      <c r="HZQ4" s="18"/>
      <c r="HZR4" s="18"/>
      <c r="HZS4" s="18"/>
      <c r="HZT4" s="18"/>
      <c r="HZU4" s="18"/>
      <c r="HZV4" s="18"/>
      <c r="HZW4" s="18"/>
      <c r="HZX4" s="18"/>
      <c r="HZY4" s="18"/>
      <c r="HZZ4" s="18"/>
      <c r="IAA4" s="18"/>
      <c r="IAB4" s="18"/>
      <c r="IAC4" s="18"/>
      <c r="IAD4" s="18"/>
      <c r="IAE4" s="18"/>
      <c r="IAF4" s="18"/>
      <c r="IAG4" s="18"/>
      <c r="IAH4" s="18"/>
      <c r="IAI4" s="18"/>
      <c r="IAJ4" s="18"/>
      <c r="IAK4" s="18"/>
      <c r="IAL4" s="18"/>
      <c r="IAM4" s="18"/>
      <c r="IAN4" s="18"/>
      <c r="IAO4" s="18"/>
      <c r="IAP4" s="18"/>
      <c r="IAQ4" s="18"/>
      <c r="IAR4" s="18"/>
      <c r="IAS4" s="18"/>
      <c r="IAT4" s="18"/>
      <c r="IAU4" s="18"/>
      <c r="IAV4" s="18"/>
      <c r="IAW4" s="18"/>
      <c r="IAX4" s="18"/>
      <c r="IAY4" s="18"/>
      <c r="IAZ4" s="18"/>
      <c r="IBA4" s="18"/>
      <c r="IBB4" s="18"/>
      <c r="IBC4" s="18"/>
      <c r="IBD4" s="18"/>
      <c r="IBE4" s="18"/>
      <c r="IBF4" s="18"/>
      <c r="IBG4" s="18"/>
      <c r="IBH4" s="18"/>
      <c r="IBI4" s="18"/>
      <c r="IBJ4" s="18"/>
      <c r="IBK4" s="18"/>
      <c r="IBL4" s="18"/>
      <c r="IBM4" s="18"/>
      <c r="IBN4" s="18"/>
      <c r="IBO4" s="18"/>
      <c r="IBP4" s="18"/>
      <c r="IBQ4" s="18"/>
      <c r="IBR4" s="18"/>
      <c r="IBS4" s="18"/>
      <c r="IBT4" s="18"/>
      <c r="IBU4" s="18"/>
      <c r="IBV4" s="18"/>
      <c r="IBW4" s="18"/>
      <c r="IBX4" s="18"/>
      <c r="IBY4" s="18"/>
      <c r="IBZ4" s="18"/>
      <c r="ICA4" s="18"/>
      <c r="ICB4" s="18"/>
      <c r="ICC4" s="18"/>
      <c r="ICD4" s="18"/>
      <c r="ICE4" s="18"/>
      <c r="ICF4" s="18"/>
      <c r="ICG4" s="18"/>
      <c r="ICH4" s="18"/>
      <c r="ICI4" s="18"/>
      <c r="ICJ4" s="18"/>
      <c r="ICK4" s="18"/>
      <c r="ICL4" s="18"/>
      <c r="ICM4" s="18"/>
      <c r="ICN4" s="18"/>
      <c r="ICO4" s="18"/>
      <c r="ICP4" s="18"/>
      <c r="ICQ4" s="18"/>
      <c r="ICR4" s="18"/>
      <c r="ICS4" s="18"/>
      <c r="ICT4" s="18"/>
      <c r="ICU4" s="18"/>
      <c r="ICV4" s="18"/>
      <c r="ICW4" s="18"/>
      <c r="ICX4" s="18"/>
      <c r="ICY4" s="18"/>
      <c r="ICZ4" s="18"/>
      <c r="IDA4" s="18"/>
      <c r="IDB4" s="18"/>
      <c r="IDC4" s="18"/>
      <c r="IDD4" s="18"/>
      <c r="IDE4" s="18"/>
      <c r="IDF4" s="18"/>
      <c r="IDG4" s="18"/>
      <c r="IDH4" s="18"/>
      <c r="IDI4" s="18"/>
      <c r="IDJ4" s="18"/>
      <c r="IDK4" s="18"/>
      <c r="IDL4" s="18"/>
      <c r="IDM4" s="18"/>
      <c r="IDN4" s="18"/>
      <c r="IDO4" s="18"/>
      <c r="IDP4" s="18"/>
      <c r="IDQ4" s="18"/>
      <c r="IDR4" s="18"/>
      <c r="IDS4" s="18"/>
      <c r="IDT4" s="18"/>
      <c r="IDU4" s="18"/>
      <c r="IDV4" s="18"/>
      <c r="IDW4" s="18"/>
      <c r="IDX4" s="18"/>
      <c r="IDY4" s="18"/>
      <c r="IDZ4" s="18"/>
      <c r="IEA4" s="18"/>
      <c r="IEB4" s="18"/>
      <c r="IEC4" s="18"/>
      <c r="IED4" s="18"/>
      <c r="IEE4" s="18"/>
      <c r="IEF4" s="18"/>
      <c r="IEG4" s="18"/>
      <c r="IEH4" s="18"/>
      <c r="IEI4" s="18"/>
      <c r="IEJ4" s="18"/>
      <c r="IEK4" s="18"/>
      <c r="IEL4" s="18"/>
      <c r="IEM4" s="18"/>
      <c r="IEN4" s="18"/>
      <c r="IEO4" s="18"/>
      <c r="IEP4" s="18"/>
      <c r="IEQ4" s="18"/>
      <c r="IER4" s="18"/>
      <c r="IES4" s="18"/>
      <c r="IET4" s="18"/>
      <c r="IEU4" s="18"/>
      <c r="IEV4" s="18"/>
      <c r="IEW4" s="18"/>
      <c r="IEX4" s="18"/>
      <c r="IEY4" s="18"/>
      <c r="IEZ4" s="18"/>
      <c r="IFA4" s="18"/>
      <c r="IFB4" s="18"/>
      <c r="IFC4" s="18"/>
      <c r="IFD4" s="18"/>
      <c r="IFE4" s="18"/>
      <c r="IFF4" s="18"/>
      <c r="IFG4" s="18"/>
      <c r="IFH4" s="18"/>
      <c r="IFI4" s="18"/>
      <c r="IFJ4" s="18"/>
      <c r="IFK4" s="18"/>
      <c r="IFL4" s="18"/>
      <c r="IFM4" s="18"/>
      <c r="IFN4" s="18"/>
      <c r="IFO4" s="18"/>
      <c r="IFP4" s="18"/>
      <c r="IFQ4" s="18"/>
      <c r="IFR4" s="18"/>
      <c r="IFS4" s="18"/>
      <c r="IFT4" s="18"/>
      <c r="IFU4" s="18"/>
      <c r="IFV4" s="18"/>
      <c r="IFW4" s="18"/>
      <c r="IFX4" s="18"/>
      <c r="IFY4" s="18"/>
      <c r="IFZ4" s="18"/>
      <c r="IGA4" s="18"/>
      <c r="IGB4" s="18"/>
      <c r="IGC4" s="18"/>
      <c r="IGD4" s="18"/>
      <c r="IGE4" s="18"/>
      <c r="IGF4" s="18"/>
      <c r="IGG4" s="18"/>
      <c r="IGH4" s="18"/>
      <c r="IGI4" s="18"/>
      <c r="IGJ4" s="18"/>
      <c r="IGK4" s="18"/>
      <c r="IGL4" s="18"/>
      <c r="IGM4" s="18"/>
      <c r="IGN4" s="18"/>
      <c r="IGO4" s="18"/>
      <c r="IGP4" s="18"/>
      <c r="IGQ4" s="18"/>
      <c r="IGR4" s="18"/>
      <c r="IGS4" s="18"/>
      <c r="IGT4" s="18"/>
      <c r="IGU4" s="18"/>
      <c r="IGV4" s="18"/>
      <c r="IGW4" s="18"/>
      <c r="IGX4" s="18"/>
      <c r="IGY4" s="18"/>
      <c r="IGZ4" s="18"/>
      <c r="IHA4" s="18"/>
      <c r="IHB4" s="18"/>
      <c r="IHC4" s="18"/>
      <c r="IHD4" s="18"/>
      <c r="IHE4" s="18"/>
      <c r="IHF4" s="18"/>
      <c r="IHG4" s="18"/>
      <c r="IHH4" s="18"/>
      <c r="IHI4" s="18"/>
      <c r="IHJ4" s="18"/>
      <c r="IHK4" s="18"/>
      <c r="IHL4" s="18"/>
      <c r="IHM4" s="18"/>
      <c r="IHN4" s="18"/>
      <c r="IHO4" s="18"/>
      <c r="IHP4" s="18"/>
      <c r="IHQ4" s="18"/>
      <c r="IHR4" s="18"/>
      <c r="IHS4" s="18"/>
      <c r="IHT4" s="18"/>
      <c r="IHU4" s="18"/>
      <c r="IHV4" s="18"/>
      <c r="IHW4" s="18"/>
      <c r="IHX4" s="18"/>
      <c r="IHY4" s="18"/>
      <c r="IHZ4" s="18"/>
      <c r="IIA4" s="18"/>
      <c r="IIB4" s="18"/>
      <c r="IIC4" s="18"/>
      <c r="IID4" s="18"/>
      <c r="IIE4" s="18"/>
      <c r="IIF4" s="18"/>
      <c r="IIG4" s="18"/>
      <c r="IIH4" s="18"/>
      <c r="III4" s="18"/>
      <c r="IIJ4" s="18"/>
      <c r="IIK4" s="18"/>
      <c r="IIL4" s="18"/>
      <c r="IIM4" s="18"/>
      <c r="IIN4" s="18"/>
      <c r="IIO4" s="18"/>
      <c r="IIP4" s="18"/>
      <c r="IIQ4" s="18"/>
      <c r="IIR4" s="18"/>
      <c r="IIS4" s="18"/>
      <c r="IIT4" s="18"/>
      <c r="IIU4" s="18"/>
      <c r="IIV4" s="18"/>
      <c r="IIW4" s="18"/>
      <c r="IIX4" s="18"/>
      <c r="IIY4" s="18"/>
      <c r="IIZ4" s="18"/>
      <c r="IJA4" s="18"/>
      <c r="IJB4" s="18"/>
      <c r="IJC4" s="18"/>
      <c r="IJD4" s="18"/>
      <c r="IJE4" s="18"/>
      <c r="IJF4" s="18"/>
      <c r="IJG4" s="18"/>
      <c r="IJH4" s="18"/>
      <c r="IJI4" s="18"/>
      <c r="IJJ4" s="18"/>
      <c r="IJK4" s="18"/>
      <c r="IJL4" s="18"/>
      <c r="IJM4" s="18"/>
      <c r="IJN4" s="18"/>
      <c r="IJO4" s="18"/>
      <c r="IJP4" s="18"/>
      <c r="IJQ4" s="18"/>
      <c r="IJR4" s="18"/>
      <c r="IJS4" s="18"/>
      <c r="IJT4" s="18"/>
      <c r="IJU4" s="18"/>
      <c r="IJV4" s="18"/>
      <c r="IJW4" s="18"/>
      <c r="IJX4" s="18"/>
      <c r="IJY4" s="18"/>
      <c r="IJZ4" s="18"/>
      <c r="IKA4" s="18"/>
      <c r="IKB4" s="18"/>
      <c r="IKC4" s="18"/>
      <c r="IKD4" s="18"/>
      <c r="IKE4" s="18"/>
      <c r="IKF4" s="18"/>
      <c r="IKG4" s="18"/>
      <c r="IKH4" s="18"/>
      <c r="IKI4" s="18"/>
      <c r="IKJ4" s="18"/>
      <c r="IKK4" s="18"/>
      <c r="IKL4" s="18"/>
      <c r="IKM4" s="18"/>
      <c r="IKN4" s="18"/>
      <c r="IKO4" s="18"/>
      <c r="IKP4" s="18"/>
      <c r="IKQ4" s="18"/>
      <c r="IKR4" s="18"/>
      <c r="IKS4" s="18"/>
      <c r="IKT4" s="18"/>
      <c r="IKU4" s="18"/>
      <c r="IKV4" s="18"/>
      <c r="IKW4" s="18"/>
      <c r="IKX4" s="18"/>
      <c r="IKY4" s="18"/>
      <c r="IKZ4" s="18"/>
      <c r="ILA4" s="18"/>
      <c r="ILB4" s="18"/>
      <c r="ILC4" s="18"/>
      <c r="ILD4" s="18"/>
      <c r="ILE4" s="18"/>
      <c r="ILF4" s="18"/>
      <c r="ILG4" s="18"/>
      <c r="ILH4" s="18"/>
      <c r="ILI4" s="18"/>
      <c r="ILJ4" s="18"/>
      <c r="ILK4" s="18"/>
      <c r="ILL4" s="18"/>
      <c r="ILM4" s="18"/>
      <c r="ILN4" s="18"/>
      <c r="ILO4" s="18"/>
      <c r="ILP4" s="18"/>
      <c r="ILQ4" s="18"/>
      <c r="ILR4" s="18"/>
      <c r="ILS4" s="18"/>
      <c r="ILT4" s="18"/>
      <c r="ILU4" s="18"/>
      <c r="ILV4" s="18"/>
      <c r="ILW4" s="18"/>
      <c r="ILX4" s="18"/>
      <c r="ILY4" s="18"/>
      <c r="ILZ4" s="18"/>
      <c r="IMA4" s="18"/>
      <c r="IMB4" s="18"/>
      <c r="IMC4" s="18"/>
      <c r="IMD4" s="18"/>
      <c r="IME4" s="18"/>
      <c r="IMF4" s="18"/>
      <c r="IMG4" s="18"/>
      <c r="IMH4" s="18"/>
      <c r="IMI4" s="18"/>
      <c r="IMJ4" s="18"/>
      <c r="IMK4" s="18"/>
      <c r="IML4" s="18"/>
      <c r="IMM4" s="18"/>
      <c r="IMN4" s="18"/>
      <c r="IMO4" s="18"/>
      <c r="IMP4" s="18"/>
      <c r="IMQ4" s="18"/>
      <c r="IMR4" s="18"/>
      <c r="IMS4" s="18"/>
      <c r="IMT4" s="18"/>
      <c r="IMU4" s="18"/>
      <c r="IMV4" s="18"/>
      <c r="IMW4" s="18"/>
      <c r="IMX4" s="18"/>
      <c r="IMY4" s="18"/>
      <c r="IMZ4" s="18"/>
      <c r="INA4" s="18"/>
      <c r="INB4" s="18"/>
      <c r="INC4" s="18"/>
      <c r="IND4" s="18"/>
      <c r="INE4" s="18"/>
      <c r="INF4" s="18"/>
      <c r="ING4" s="18"/>
      <c r="INH4" s="18"/>
      <c r="INI4" s="18"/>
      <c r="INJ4" s="18"/>
      <c r="INK4" s="18"/>
      <c r="INL4" s="18"/>
      <c r="INM4" s="18"/>
      <c r="INN4" s="18"/>
      <c r="INO4" s="18"/>
      <c r="INP4" s="18"/>
      <c r="INQ4" s="18"/>
      <c r="INR4" s="18"/>
      <c r="INS4" s="18"/>
      <c r="INT4" s="18"/>
      <c r="INU4" s="18"/>
      <c r="INV4" s="18"/>
      <c r="INW4" s="18"/>
      <c r="INX4" s="18"/>
      <c r="INY4" s="18"/>
      <c r="INZ4" s="18"/>
      <c r="IOA4" s="18"/>
      <c r="IOB4" s="18"/>
      <c r="IOC4" s="18"/>
      <c r="IOD4" s="18"/>
      <c r="IOE4" s="18"/>
      <c r="IOF4" s="18"/>
      <c r="IOG4" s="18"/>
      <c r="IOH4" s="18"/>
      <c r="IOI4" s="18"/>
      <c r="IOJ4" s="18"/>
      <c r="IOK4" s="18"/>
      <c r="IOL4" s="18"/>
      <c r="IOM4" s="18"/>
      <c r="ION4" s="18"/>
      <c r="IOO4" s="18"/>
      <c r="IOP4" s="18"/>
      <c r="IOQ4" s="18"/>
      <c r="IOR4" s="18"/>
      <c r="IOS4" s="18"/>
      <c r="IOT4" s="18"/>
      <c r="IOU4" s="18"/>
      <c r="IOV4" s="18"/>
      <c r="IOW4" s="18"/>
      <c r="IOX4" s="18"/>
      <c r="IOY4" s="18"/>
      <c r="IOZ4" s="18"/>
      <c r="IPA4" s="18"/>
      <c r="IPB4" s="18"/>
      <c r="IPC4" s="18"/>
      <c r="IPD4" s="18"/>
      <c r="IPE4" s="18"/>
      <c r="IPF4" s="18"/>
      <c r="IPG4" s="18"/>
      <c r="IPH4" s="18"/>
      <c r="IPI4" s="18"/>
      <c r="IPJ4" s="18"/>
      <c r="IPK4" s="18"/>
      <c r="IPL4" s="18"/>
      <c r="IPM4" s="18"/>
      <c r="IPN4" s="18"/>
      <c r="IPO4" s="18"/>
      <c r="IPP4" s="18"/>
      <c r="IPQ4" s="18"/>
      <c r="IPR4" s="18"/>
      <c r="IPS4" s="18"/>
      <c r="IPT4" s="18"/>
      <c r="IPU4" s="18"/>
      <c r="IPV4" s="18"/>
      <c r="IPW4" s="18"/>
      <c r="IPX4" s="18"/>
      <c r="IPY4" s="18"/>
      <c r="IPZ4" s="18"/>
      <c r="IQA4" s="18"/>
      <c r="IQB4" s="18"/>
      <c r="IQC4" s="18"/>
      <c r="IQD4" s="18"/>
      <c r="IQE4" s="18"/>
      <c r="IQF4" s="18"/>
      <c r="IQG4" s="18"/>
      <c r="IQH4" s="18"/>
      <c r="IQI4" s="18"/>
      <c r="IQJ4" s="18"/>
      <c r="IQK4" s="18"/>
      <c r="IQL4" s="18"/>
      <c r="IQM4" s="18"/>
      <c r="IQN4" s="18"/>
      <c r="IQO4" s="18"/>
      <c r="IQP4" s="18"/>
      <c r="IQQ4" s="18"/>
      <c r="IQR4" s="18"/>
      <c r="IQS4" s="18"/>
      <c r="IQT4" s="18"/>
      <c r="IQU4" s="18"/>
      <c r="IQV4" s="18"/>
      <c r="IQW4" s="18"/>
      <c r="IQX4" s="18"/>
      <c r="IQY4" s="18"/>
      <c r="IQZ4" s="18"/>
      <c r="IRA4" s="18"/>
      <c r="IRB4" s="18"/>
      <c r="IRC4" s="18"/>
      <c r="IRD4" s="18"/>
      <c r="IRE4" s="18"/>
      <c r="IRF4" s="18"/>
      <c r="IRG4" s="18"/>
      <c r="IRH4" s="18"/>
      <c r="IRI4" s="18"/>
      <c r="IRJ4" s="18"/>
      <c r="IRK4" s="18"/>
      <c r="IRL4" s="18"/>
      <c r="IRM4" s="18"/>
      <c r="IRN4" s="18"/>
      <c r="IRO4" s="18"/>
      <c r="IRP4" s="18"/>
      <c r="IRQ4" s="18"/>
      <c r="IRR4" s="18"/>
      <c r="IRS4" s="18"/>
      <c r="IRT4" s="18"/>
      <c r="IRU4" s="18"/>
      <c r="IRV4" s="18"/>
      <c r="IRW4" s="18"/>
      <c r="IRX4" s="18"/>
      <c r="IRY4" s="18"/>
      <c r="IRZ4" s="18"/>
      <c r="ISA4" s="18"/>
      <c r="ISB4" s="18"/>
      <c r="ISC4" s="18"/>
      <c r="ISD4" s="18"/>
      <c r="ISE4" s="18"/>
      <c r="ISF4" s="18"/>
      <c r="ISG4" s="18"/>
      <c r="ISH4" s="18"/>
      <c r="ISI4" s="18"/>
      <c r="ISJ4" s="18"/>
      <c r="ISK4" s="18"/>
      <c r="ISL4" s="18"/>
      <c r="ISM4" s="18"/>
      <c r="ISN4" s="18"/>
      <c r="ISO4" s="18"/>
      <c r="ISP4" s="18"/>
      <c r="ISQ4" s="18"/>
      <c r="ISR4" s="18"/>
      <c r="ISS4" s="18"/>
      <c r="IST4" s="18"/>
      <c r="ISU4" s="18"/>
      <c r="ISV4" s="18"/>
      <c r="ISW4" s="18"/>
      <c r="ISX4" s="18"/>
      <c r="ISY4" s="18"/>
      <c r="ISZ4" s="18"/>
      <c r="ITA4" s="18"/>
      <c r="ITB4" s="18"/>
      <c r="ITC4" s="18"/>
      <c r="ITD4" s="18"/>
      <c r="ITE4" s="18"/>
      <c r="ITF4" s="18"/>
      <c r="ITG4" s="18"/>
      <c r="ITH4" s="18"/>
      <c r="ITI4" s="18"/>
      <c r="ITJ4" s="18"/>
      <c r="ITK4" s="18"/>
      <c r="ITL4" s="18"/>
      <c r="ITM4" s="18"/>
      <c r="ITN4" s="18"/>
      <c r="ITO4" s="18"/>
      <c r="ITP4" s="18"/>
      <c r="ITQ4" s="18"/>
      <c r="ITR4" s="18"/>
      <c r="ITS4" s="18"/>
      <c r="ITT4" s="18"/>
      <c r="ITU4" s="18"/>
      <c r="ITV4" s="18"/>
      <c r="ITW4" s="18"/>
      <c r="ITX4" s="18"/>
      <c r="ITY4" s="18"/>
      <c r="ITZ4" s="18"/>
      <c r="IUA4" s="18"/>
      <c r="IUB4" s="18"/>
      <c r="IUC4" s="18"/>
      <c r="IUD4" s="18"/>
      <c r="IUE4" s="18"/>
      <c r="IUF4" s="18"/>
      <c r="IUG4" s="18"/>
      <c r="IUH4" s="18"/>
      <c r="IUI4" s="18"/>
      <c r="IUJ4" s="18"/>
      <c r="IUK4" s="18"/>
      <c r="IUL4" s="18"/>
      <c r="IUM4" s="18"/>
      <c r="IUN4" s="18"/>
      <c r="IUO4" s="18"/>
      <c r="IUP4" s="18"/>
      <c r="IUQ4" s="18"/>
      <c r="IUR4" s="18"/>
      <c r="IUS4" s="18"/>
      <c r="IUT4" s="18"/>
      <c r="IUU4" s="18"/>
      <c r="IUV4" s="18"/>
      <c r="IUW4" s="18"/>
      <c r="IUX4" s="18"/>
      <c r="IUY4" s="18"/>
      <c r="IUZ4" s="18"/>
      <c r="IVA4" s="18"/>
      <c r="IVB4" s="18"/>
      <c r="IVC4" s="18"/>
      <c r="IVD4" s="18"/>
      <c r="IVE4" s="18"/>
      <c r="IVF4" s="18"/>
      <c r="IVG4" s="18"/>
      <c r="IVH4" s="18"/>
      <c r="IVI4" s="18"/>
      <c r="IVJ4" s="18"/>
      <c r="IVK4" s="18"/>
      <c r="IVL4" s="18"/>
      <c r="IVM4" s="18"/>
      <c r="IVN4" s="18"/>
      <c r="IVO4" s="18"/>
      <c r="IVP4" s="18"/>
      <c r="IVQ4" s="18"/>
      <c r="IVR4" s="18"/>
      <c r="IVS4" s="18"/>
      <c r="IVT4" s="18"/>
      <c r="IVU4" s="18"/>
      <c r="IVV4" s="18"/>
      <c r="IVW4" s="18"/>
      <c r="IVX4" s="18"/>
      <c r="IVY4" s="18"/>
      <c r="IVZ4" s="18"/>
      <c r="IWA4" s="18"/>
      <c r="IWB4" s="18"/>
      <c r="IWC4" s="18"/>
      <c r="IWD4" s="18"/>
      <c r="IWE4" s="18"/>
      <c r="IWF4" s="18"/>
      <c r="IWG4" s="18"/>
      <c r="IWH4" s="18"/>
      <c r="IWI4" s="18"/>
      <c r="IWJ4" s="18"/>
      <c r="IWK4" s="18"/>
      <c r="IWL4" s="18"/>
      <c r="IWM4" s="18"/>
      <c r="IWN4" s="18"/>
      <c r="IWO4" s="18"/>
      <c r="IWP4" s="18"/>
      <c r="IWQ4" s="18"/>
      <c r="IWR4" s="18"/>
      <c r="IWS4" s="18"/>
      <c r="IWT4" s="18"/>
      <c r="IWU4" s="18"/>
      <c r="IWV4" s="18"/>
      <c r="IWW4" s="18"/>
      <c r="IWX4" s="18"/>
      <c r="IWY4" s="18"/>
      <c r="IWZ4" s="18"/>
      <c r="IXA4" s="18"/>
      <c r="IXB4" s="18"/>
      <c r="IXC4" s="18"/>
      <c r="IXD4" s="18"/>
      <c r="IXE4" s="18"/>
      <c r="IXF4" s="18"/>
      <c r="IXG4" s="18"/>
      <c r="IXH4" s="18"/>
      <c r="IXI4" s="18"/>
      <c r="IXJ4" s="18"/>
      <c r="IXK4" s="18"/>
      <c r="IXL4" s="18"/>
      <c r="IXM4" s="18"/>
      <c r="IXN4" s="18"/>
      <c r="IXO4" s="18"/>
      <c r="IXP4" s="18"/>
      <c r="IXQ4" s="18"/>
      <c r="IXR4" s="18"/>
      <c r="IXS4" s="18"/>
      <c r="IXT4" s="18"/>
      <c r="IXU4" s="18"/>
      <c r="IXV4" s="18"/>
      <c r="IXW4" s="18"/>
      <c r="IXX4" s="18"/>
      <c r="IXY4" s="18"/>
      <c r="IXZ4" s="18"/>
      <c r="IYA4" s="18"/>
      <c r="IYB4" s="18"/>
      <c r="IYC4" s="18"/>
      <c r="IYD4" s="18"/>
      <c r="IYE4" s="18"/>
      <c r="IYF4" s="18"/>
      <c r="IYG4" s="18"/>
      <c r="IYH4" s="18"/>
      <c r="IYI4" s="18"/>
      <c r="IYJ4" s="18"/>
      <c r="IYK4" s="18"/>
      <c r="IYL4" s="18"/>
      <c r="IYM4" s="18"/>
      <c r="IYN4" s="18"/>
      <c r="IYO4" s="18"/>
      <c r="IYP4" s="18"/>
      <c r="IYQ4" s="18"/>
      <c r="IYR4" s="18"/>
      <c r="IYS4" s="18"/>
      <c r="IYT4" s="18"/>
      <c r="IYU4" s="18"/>
      <c r="IYV4" s="18"/>
      <c r="IYW4" s="18"/>
      <c r="IYX4" s="18"/>
      <c r="IYY4" s="18"/>
      <c r="IYZ4" s="18"/>
      <c r="IZA4" s="18"/>
      <c r="IZB4" s="18"/>
      <c r="IZC4" s="18"/>
      <c r="IZD4" s="18"/>
      <c r="IZE4" s="18"/>
      <c r="IZF4" s="18"/>
      <c r="IZG4" s="18"/>
      <c r="IZH4" s="18"/>
      <c r="IZI4" s="18"/>
      <c r="IZJ4" s="18"/>
      <c r="IZK4" s="18"/>
      <c r="IZL4" s="18"/>
      <c r="IZM4" s="18"/>
      <c r="IZN4" s="18"/>
      <c r="IZO4" s="18"/>
      <c r="IZP4" s="18"/>
      <c r="IZQ4" s="18"/>
      <c r="IZR4" s="18"/>
      <c r="IZS4" s="18"/>
      <c r="IZT4" s="18"/>
      <c r="IZU4" s="18"/>
      <c r="IZV4" s="18"/>
      <c r="IZW4" s="18"/>
      <c r="IZX4" s="18"/>
      <c r="IZY4" s="18"/>
      <c r="IZZ4" s="18"/>
      <c r="JAA4" s="18"/>
      <c r="JAB4" s="18"/>
      <c r="JAC4" s="18"/>
      <c r="JAD4" s="18"/>
      <c r="JAE4" s="18"/>
      <c r="JAF4" s="18"/>
      <c r="JAG4" s="18"/>
      <c r="JAH4" s="18"/>
      <c r="JAI4" s="18"/>
      <c r="JAJ4" s="18"/>
      <c r="JAK4" s="18"/>
      <c r="JAL4" s="18"/>
      <c r="JAM4" s="18"/>
      <c r="JAN4" s="18"/>
      <c r="JAO4" s="18"/>
      <c r="JAP4" s="18"/>
      <c r="JAQ4" s="18"/>
      <c r="JAR4" s="18"/>
      <c r="JAS4" s="18"/>
      <c r="JAT4" s="18"/>
      <c r="JAU4" s="18"/>
      <c r="JAV4" s="18"/>
      <c r="JAW4" s="18"/>
      <c r="JAX4" s="18"/>
      <c r="JAY4" s="18"/>
      <c r="JAZ4" s="18"/>
      <c r="JBA4" s="18"/>
      <c r="JBB4" s="18"/>
      <c r="JBC4" s="18"/>
      <c r="JBD4" s="18"/>
      <c r="JBE4" s="18"/>
      <c r="JBF4" s="18"/>
      <c r="JBG4" s="18"/>
      <c r="JBH4" s="18"/>
      <c r="JBI4" s="18"/>
      <c r="JBJ4" s="18"/>
      <c r="JBK4" s="18"/>
      <c r="JBL4" s="18"/>
      <c r="JBM4" s="18"/>
      <c r="JBN4" s="18"/>
      <c r="JBO4" s="18"/>
      <c r="JBP4" s="18"/>
      <c r="JBQ4" s="18"/>
      <c r="JBR4" s="18"/>
      <c r="JBS4" s="18"/>
      <c r="JBT4" s="18"/>
      <c r="JBU4" s="18"/>
      <c r="JBV4" s="18"/>
      <c r="JBW4" s="18"/>
      <c r="JBX4" s="18"/>
      <c r="JBY4" s="18"/>
      <c r="JBZ4" s="18"/>
      <c r="JCA4" s="18"/>
      <c r="JCB4" s="18"/>
      <c r="JCC4" s="18"/>
      <c r="JCD4" s="18"/>
      <c r="JCE4" s="18"/>
      <c r="JCF4" s="18"/>
      <c r="JCG4" s="18"/>
      <c r="JCH4" s="18"/>
      <c r="JCI4" s="18"/>
      <c r="JCJ4" s="18"/>
      <c r="JCK4" s="18"/>
      <c r="JCL4" s="18"/>
      <c r="JCM4" s="18"/>
      <c r="JCN4" s="18"/>
      <c r="JCO4" s="18"/>
      <c r="JCP4" s="18"/>
      <c r="JCQ4" s="18"/>
      <c r="JCR4" s="18"/>
      <c r="JCS4" s="18"/>
      <c r="JCT4" s="18"/>
      <c r="JCU4" s="18"/>
      <c r="JCV4" s="18"/>
      <c r="JCW4" s="18"/>
      <c r="JCX4" s="18"/>
      <c r="JCY4" s="18"/>
      <c r="JCZ4" s="18"/>
      <c r="JDA4" s="18"/>
      <c r="JDB4" s="18"/>
      <c r="JDC4" s="18"/>
      <c r="JDD4" s="18"/>
      <c r="JDE4" s="18"/>
      <c r="JDF4" s="18"/>
      <c r="JDG4" s="18"/>
      <c r="JDH4" s="18"/>
      <c r="JDI4" s="18"/>
      <c r="JDJ4" s="18"/>
      <c r="JDK4" s="18"/>
      <c r="JDL4" s="18"/>
      <c r="JDM4" s="18"/>
      <c r="JDN4" s="18"/>
      <c r="JDO4" s="18"/>
      <c r="JDP4" s="18"/>
      <c r="JDQ4" s="18"/>
      <c r="JDR4" s="18"/>
      <c r="JDS4" s="18"/>
      <c r="JDT4" s="18"/>
      <c r="JDU4" s="18"/>
      <c r="JDV4" s="18"/>
      <c r="JDW4" s="18"/>
      <c r="JDX4" s="18"/>
      <c r="JDY4" s="18"/>
      <c r="JDZ4" s="18"/>
      <c r="JEA4" s="18"/>
      <c r="JEB4" s="18"/>
      <c r="JEC4" s="18"/>
      <c r="JED4" s="18"/>
      <c r="JEE4" s="18"/>
      <c r="JEF4" s="18"/>
      <c r="JEG4" s="18"/>
      <c r="JEH4" s="18"/>
      <c r="JEI4" s="18"/>
      <c r="JEJ4" s="18"/>
      <c r="JEK4" s="18"/>
      <c r="JEL4" s="18"/>
      <c r="JEM4" s="18"/>
      <c r="JEN4" s="18"/>
      <c r="JEO4" s="18"/>
      <c r="JEP4" s="18"/>
      <c r="JEQ4" s="18"/>
      <c r="JER4" s="18"/>
      <c r="JES4" s="18"/>
      <c r="JET4" s="18"/>
      <c r="JEU4" s="18"/>
      <c r="JEV4" s="18"/>
      <c r="JEW4" s="18"/>
      <c r="JEX4" s="18"/>
      <c r="JEY4" s="18"/>
      <c r="JEZ4" s="18"/>
      <c r="JFA4" s="18"/>
      <c r="JFB4" s="18"/>
      <c r="JFC4" s="18"/>
      <c r="JFD4" s="18"/>
      <c r="JFE4" s="18"/>
      <c r="JFF4" s="18"/>
      <c r="JFG4" s="18"/>
      <c r="JFH4" s="18"/>
      <c r="JFI4" s="18"/>
      <c r="JFJ4" s="18"/>
      <c r="JFK4" s="18"/>
      <c r="JFL4" s="18"/>
      <c r="JFM4" s="18"/>
      <c r="JFN4" s="18"/>
      <c r="JFO4" s="18"/>
      <c r="JFP4" s="18"/>
      <c r="JFQ4" s="18"/>
      <c r="JFR4" s="18"/>
      <c r="JFS4" s="18"/>
      <c r="JFT4" s="18"/>
      <c r="JFU4" s="18"/>
      <c r="JFV4" s="18"/>
      <c r="JFW4" s="18"/>
      <c r="JFX4" s="18"/>
      <c r="JFY4" s="18"/>
      <c r="JFZ4" s="18"/>
      <c r="JGA4" s="18"/>
      <c r="JGB4" s="18"/>
      <c r="JGC4" s="18"/>
      <c r="JGD4" s="18"/>
      <c r="JGE4" s="18"/>
      <c r="JGF4" s="18"/>
      <c r="JGG4" s="18"/>
      <c r="JGH4" s="18"/>
      <c r="JGI4" s="18"/>
      <c r="JGJ4" s="18"/>
      <c r="JGK4" s="18"/>
      <c r="JGL4" s="18"/>
      <c r="JGM4" s="18"/>
      <c r="JGN4" s="18"/>
      <c r="JGO4" s="18"/>
      <c r="JGP4" s="18"/>
      <c r="JGQ4" s="18"/>
      <c r="JGR4" s="18"/>
      <c r="JGS4" s="18"/>
      <c r="JGT4" s="18"/>
      <c r="JGU4" s="18"/>
      <c r="JGV4" s="18"/>
      <c r="JGW4" s="18"/>
      <c r="JGX4" s="18"/>
      <c r="JGY4" s="18"/>
      <c r="JGZ4" s="18"/>
      <c r="JHA4" s="18"/>
      <c r="JHB4" s="18"/>
      <c r="JHC4" s="18"/>
      <c r="JHD4" s="18"/>
      <c r="JHE4" s="18"/>
      <c r="JHF4" s="18"/>
      <c r="JHG4" s="18"/>
      <c r="JHH4" s="18"/>
      <c r="JHI4" s="18"/>
      <c r="JHJ4" s="18"/>
      <c r="JHK4" s="18"/>
      <c r="JHL4" s="18"/>
      <c r="JHM4" s="18"/>
      <c r="JHN4" s="18"/>
      <c r="JHO4" s="18"/>
      <c r="JHP4" s="18"/>
      <c r="JHQ4" s="18"/>
      <c r="JHR4" s="18"/>
      <c r="JHS4" s="18"/>
      <c r="JHT4" s="18"/>
      <c r="JHU4" s="18"/>
      <c r="JHV4" s="18"/>
      <c r="JHW4" s="18"/>
      <c r="JHX4" s="18"/>
      <c r="JHY4" s="18"/>
      <c r="JHZ4" s="18"/>
      <c r="JIA4" s="18"/>
      <c r="JIB4" s="18"/>
      <c r="JIC4" s="18"/>
      <c r="JID4" s="18"/>
      <c r="JIE4" s="18"/>
      <c r="JIF4" s="18"/>
      <c r="JIG4" s="18"/>
      <c r="JIH4" s="18"/>
      <c r="JII4" s="18"/>
      <c r="JIJ4" s="18"/>
      <c r="JIK4" s="18"/>
      <c r="JIL4" s="18"/>
      <c r="JIM4" s="18"/>
      <c r="JIN4" s="18"/>
      <c r="JIO4" s="18"/>
      <c r="JIP4" s="18"/>
      <c r="JIQ4" s="18"/>
      <c r="JIR4" s="18"/>
      <c r="JIS4" s="18"/>
      <c r="JIT4" s="18"/>
      <c r="JIU4" s="18"/>
      <c r="JIV4" s="18"/>
      <c r="JIW4" s="18"/>
      <c r="JIX4" s="18"/>
      <c r="JIY4" s="18"/>
      <c r="JIZ4" s="18"/>
      <c r="JJA4" s="18"/>
      <c r="JJB4" s="18"/>
      <c r="JJC4" s="18"/>
      <c r="JJD4" s="18"/>
      <c r="JJE4" s="18"/>
      <c r="JJF4" s="18"/>
      <c r="JJG4" s="18"/>
      <c r="JJH4" s="18"/>
      <c r="JJI4" s="18"/>
      <c r="JJJ4" s="18"/>
      <c r="JJK4" s="18"/>
      <c r="JJL4" s="18"/>
      <c r="JJM4" s="18"/>
      <c r="JJN4" s="18"/>
      <c r="JJO4" s="18"/>
      <c r="JJP4" s="18"/>
      <c r="JJQ4" s="18"/>
      <c r="JJR4" s="18"/>
      <c r="JJS4" s="18"/>
      <c r="JJT4" s="18"/>
      <c r="JJU4" s="18"/>
      <c r="JJV4" s="18"/>
      <c r="JJW4" s="18"/>
      <c r="JJX4" s="18"/>
      <c r="JJY4" s="18"/>
      <c r="JJZ4" s="18"/>
      <c r="JKA4" s="18"/>
      <c r="JKB4" s="18"/>
      <c r="JKC4" s="18"/>
      <c r="JKD4" s="18"/>
      <c r="JKE4" s="18"/>
      <c r="JKF4" s="18"/>
      <c r="JKG4" s="18"/>
      <c r="JKH4" s="18"/>
      <c r="JKI4" s="18"/>
      <c r="JKJ4" s="18"/>
      <c r="JKK4" s="18"/>
      <c r="JKL4" s="18"/>
      <c r="JKM4" s="18"/>
      <c r="JKN4" s="18"/>
      <c r="JKO4" s="18"/>
      <c r="JKP4" s="18"/>
      <c r="JKQ4" s="18"/>
      <c r="JKR4" s="18"/>
      <c r="JKS4" s="18"/>
      <c r="JKT4" s="18"/>
      <c r="JKU4" s="18"/>
      <c r="JKV4" s="18"/>
      <c r="JKW4" s="18"/>
      <c r="JKX4" s="18"/>
      <c r="JKY4" s="18"/>
      <c r="JKZ4" s="18"/>
      <c r="JLA4" s="18"/>
      <c r="JLB4" s="18"/>
      <c r="JLC4" s="18"/>
      <c r="JLD4" s="18"/>
      <c r="JLE4" s="18"/>
      <c r="JLF4" s="18"/>
      <c r="JLG4" s="18"/>
      <c r="JLH4" s="18"/>
      <c r="JLI4" s="18"/>
      <c r="JLJ4" s="18"/>
      <c r="JLK4" s="18"/>
      <c r="JLL4" s="18"/>
      <c r="JLM4" s="18"/>
      <c r="JLN4" s="18"/>
      <c r="JLO4" s="18"/>
      <c r="JLP4" s="18"/>
      <c r="JLQ4" s="18"/>
      <c r="JLR4" s="18"/>
      <c r="JLS4" s="18"/>
      <c r="JLT4" s="18"/>
      <c r="JLU4" s="18"/>
      <c r="JLV4" s="18"/>
      <c r="JLW4" s="18"/>
      <c r="JLX4" s="18"/>
      <c r="JLY4" s="18"/>
      <c r="JLZ4" s="18"/>
      <c r="JMA4" s="18"/>
      <c r="JMB4" s="18"/>
      <c r="JMC4" s="18"/>
      <c r="JMD4" s="18"/>
      <c r="JME4" s="18"/>
      <c r="JMF4" s="18"/>
      <c r="JMG4" s="18"/>
      <c r="JMH4" s="18"/>
      <c r="JMI4" s="18"/>
      <c r="JMJ4" s="18"/>
      <c r="JMK4" s="18"/>
      <c r="JML4" s="18"/>
      <c r="JMM4" s="18"/>
      <c r="JMN4" s="18"/>
      <c r="JMO4" s="18"/>
      <c r="JMP4" s="18"/>
      <c r="JMQ4" s="18"/>
      <c r="JMR4" s="18"/>
      <c r="JMS4" s="18"/>
      <c r="JMT4" s="18"/>
      <c r="JMU4" s="18"/>
      <c r="JMV4" s="18"/>
      <c r="JMW4" s="18"/>
      <c r="JMX4" s="18"/>
      <c r="JMY4" s="18"/>
      <c r="JMZ4" s="18"/>
      <c r="JNA4" s="18"/>
      <c r="JNB4" s="18"/>
      <c r="JNC4" s="18"/>
      <c r="JND4" s="18"/>
      <c r="JNE4" s="18"/>
      <c r="JNF4" s="18"/>
      <c r="JNG4" s="18"/>
      <c r="JNH4" s="18"/>
      <c r="JNI4" s="18"/>
      <c r="JNJ4" s="18"/>
      <c r="JNK4" s="18"/>
      <c r="JNL4" s="18"/>
      <c r="JNM4" s="18"/>
      <c r="JNN4" s="18"/>
      <c r="JNO4" s="18"/>
      <c r="JNP4" s="18"/>
      <c r="JNQ4" s="18"/>
      <c r="JNR4" s="18"/>
      <c r="JNS4" s="18"/>
      <c r="JNT4" s="18"/>
      <c r="JNU4" s="18"/>
      <c r="JNV4" s="18"/>
      <c r="JNW4" s="18"/>
      <c r="JNX4" s="18"/>
      <c r="JNY4" s="18"/>
      <c r="JNZ4" s="18"/>
      <c r="JOA4" s="18"/>
      <c r="JOB4" s="18"/>
      <c r="JOC4" s="18"/>
      <c r="JOD4" s="18"/>
      <c r="JOE4" s="18"/>
      <c r="JOF4" s="18"/>
      <c r="JOG4" s="18"/>
      <c r="JOH4" s="18"/>
      <c r="JOI4" s="18"/>
      <c r="JOJ4" s="18"/>
      <c r="JOK4" s="18"/>
      <c r="JOL4" s="18"/>
      <c r="JOM4" s="18"/>
      <c r="JON4" s="18"/>
      <c r="JOO4" s="18"/>
      <c r="JOP4" s="18"/>
      <c r="JOQ4" s="18"/>
      <c r="JOR4" s="18"/>
      <c r="JOS4" s="18"/>
      <c r="JOT4" s="18"/>
      <c r="JOU4" s="18"/>
      <c r="JOV4" s="18"/>
      <c r="JOW4" s="18"/>
      <c r="JOX4" s="18"/>
      <c r="JOY4" s="18"/>
      <c r="JOZ4" s="18"/>
      <c r="JPA4" s="18"/>
      <c r="JPB4" s="18"/>
      <c r="JPC4" s="18"/>
      <c r="JPD4" s="18"/>
      <c r="JPE4" s="18"/>
      <c r="JPF4" s="18"/>
      <c r="JPG4" s="18"/>
      <c r="JPH4" s="18"/>
      <c r="JPI4" s="18"/>
      <c r="JPJ4" s="18"/>
      <c r="JPK4" s="18"/>
      <c r="JPL4" s="18"/>
      <c r="JPM4" s="18"/>
      <c r="JPN4" s="18"/>
      <c r="JPO4" s="18"/>
      <c r="JPP4" s="18"/>
      <c r="JPQ4" s="18"/>
      <c r="JPR4" s="18"/>
      <c r="JPS4" s="18"/>
      <c r="JPT4" s="18"/>
      <c r="JPU4" s="18"/>
      <c r="JPV4" s="18"/>
      <c r="JPW4" s="18"/>
      <c r="JPX4" s="18"/>
      <c r="JPY4" s="18"/>
      <c r="JPZ4" s="18"/>
      <c r="JQA4" s="18"/>
      <c r="JQB4" s="18"/>
      <c r="JQC4" s="18"/>
      <c r="JQD4" s="18"/>
      <c r="JQE4" s="18"/>
      <c r="JQF4" s="18"/>
      <c r="JQG4" s="18"/>
      <c r="JQH4" s="18"/>
      <c r="JQI4" s="18"/>
      <c r="JQJ4" s="18"/>
      <c r="JQK4" s="18"/>
      <c r="JQL4" s="18"/>
      <c r="JQM4" s="18"/>
      <c r="JQN4" s="18"/>
      <c r="JQO4" s="18"/>
      <c r="JQP4" s="18"/>
      <c r="JQQ4" s="18"/>
      <c r="JQR4" s="18"/>
      <c r="JQS4" s="18"/>
      <c r="JQT4" s="18"/>
      <c r="JQU4" s="18"/>
      <c r="JQV4" s="18"/>
      <c r="JQW4" s="18"/>
      <c r="JQX4" s="18"/>
      <c r="JQY4" s="18"/>
      <c r="JQZ4" s="18"/>
      <c r="JRA4" s="18"/>
      <c r="JRB4" s="18"/>
      <c r="JRC4" s="18"/>
      <c r="JRD4" s="18"/>
      <c r="JRE4" s="18"/>
      <c r="JRF4" s="18"/>
      <c r="JRG4" s="18"/>
      <c r="JRH4" s="18"/>
      <c r="JRI4" s="18"/>
      <c r="JRJ4" s="18"/>
      <c r="JRK4" s="18"/>
      <c r="JRL4" s="18"/>
      <c r="JRM4" s="18"/>
      <c r="JRN4" s="18"/>
      <c r="JRO4" s="18"/>
      <c r="JRP4" s="18"/>
      <c r="JRQ4" s="18"/>
      <c r="JRR4" s="18"/>
      <c r="JRS4" s="18"/>
      <c r="JRT4" s="18"/>
      <c r="JRU4" s="18"/>
      <c r="JRV4" s="18"/>
      <c r="JRW4" s="18"/>
      <c r="JRX4" s="18"/>
      <c r="JRY4" s="18"/>
      <c r="JRZ4" s="18"/>
      <c r="JSA4" s="18"/>
      <c r="JSB4" s="18"/>
      <c r="JSC4" s="18"/>
      <c r="JSD4" s="18"/>
      <c r="JSE4" s="18"/>
      <c r="JSF4" s="18"/>
      <c r="JSG4" s="18"/>
      <c r="JSH4" s="18"/>
      <c r="JSI4" s="18"/>
      <c r="JSJ4" s="18"/>
      <c r="JSK4" s="18"/>
      <c r="JSL4" s="18"/>
      <c r="JSM4" s="18"/>
      <c r="JSN4" s="18"/>
      <c r="JSO4" s="18"/>
      <c r="JSP4" s="18"/>
      <c r="JSQ4" s="18"/>
      <c r="JSR4" s="18"/>
      <c r="JSS4" s="18"/>
      <c r="JST4" s="18"/>
      <c r="JSU4" s="18"/>
      <c r="JSV4" s="18"/>
      <c r="JSW4" s="18"/>
      <c r="JSX4" s="18"/>
      <c r="JSY4" s="18"/>
      <c r="JSZ4" s="18"/>
      <c r="JTA4" s="18"/>
      <c r="JTB4" s="18"/>
      <c r="JTC4" s="18"/>
      <c r="JTD4" s="18"/>
      <c r="JTE4" s="18"/>
      <c r="JTF4" s="18"/>
      <c r="JTG4" s="18"/>
      <c r="JTH4" s="18"/>
      <c r="JTI4" s="18"/>
      <c r="JTJ4" s="18"/>
      <c r="JTK4" s="18"/>
      <c r="JTL4" s="18"/>
      <c r="JTM4" s="18"/>
      <c r="JTN4" s="18"/>
      <c r="JTO4" s="18"/>
      <c r="JTP4" s="18"/>
      <c r="JTQ4" s="18"/>
      <c r="JTR4" s="18"/>
      <c r="JTS4" s="18"/>
      <c r="JTT4" s="18"/>
      <c r="JTU4" s="18"/>
      <c r="JTV4" s="18"/>
      <c r="JTW4" s="18"/>
      <c r="JTX4" s="18"/>
      <c r="JTY4" s="18"/>
      <c r="JTZ4" s="18"/>
      <c r="JUA4" s="18"/>
      <c r="JUB4" s="18"/>
      <c r="JUC4" s="18"/>
      <c r="JUD4" s="18"/>
      <c r="JUE4" s="18"/>
      <c r="JUF4" s="18"/>
      <c r="JUG4" s="18"/>
      <c r="JUH4" s="18"/>
      <c r="JUI4" s="18"/>
      <c r="JUJ4" s="18"/>
      <c r="JUK4" s="18"/>
      <c r="JUL4" s="18"/>
      <c r="JUM4" s="18"/>
      <c r="JUN4" s="18"/>
      <c r="JUO4" s="18"/>
      <c r="JUP4" s="18"/>
      <c r="JUQ4" s="18"/>
      <c r="JUR4" s="18"/>
      <c r="JUS4" s="18"/>
      <c r="JUT4" s="18"/>
      <c r="JUU4" s="18"/>
      <c r="JUV4" s="18"/>
      <c r="JUW4" s="18"/>
      <c r="JUX4" s="18"/>
      <c r="JUY4" s="18"/>
      <c r="JUZ4" s="18"/>
      <c r="JVA4" s="18"/>
      <c r="JVB4" s="18"/>
      <c r="JVC4" s="18"/>
      <c r="JVD4" s="18"/>
      <c r="JVE4" s="18"/>
      <c r="JVF4" s="18"/>
      <c r="JVG4" s="18"/>
      <c r="JVH4" s="18"/>
      <c r="JVI4" s="18"/>
      <c r="JVJ4" s="18"/>
      <c r="JVK4" s="18"/>
      <c r="JVL4" s="18"/>
      <c r="JVM4" s="18"/>
      <c r="JVN4" s="18"/>
      <c r="JVO4" s="18"/>
      <c r="JVP4" s="18"/>
      <c r="JVQ4" s="18"/>
      <c r="JVR4" s="18"/>
      <c r="JVS4" s="18"/>
      <c r="JVT4" s="18"/>
      <c r="JVU4" s="18"/>
      <c r="JVV4" s="18"/>
      <c r="JVW4" s="18"/>
      <c r="JVX4" s="18"/>
      <c r="JVY4" s="18"/>
      <c r="JVZ4" s="18"/>
      <c r="JWA4" s="18"/>
      <c r="JWB4" s="18"/>
      <c r="JWC4" s="18"/>
      <c r="JWD4" s="18"/>
      <c r="JWE4" s="18"/>
      <c r="JWF4" s="18"/>
      <c r="JWG4" s="18"/>
      <c r="JWH4" s="18"/>
      <c r="JWI4" s="18"/>
      <c r="JWJ4" s="18"/>
      <c r="JWK4" s="18"/>
      <c r="JWL4" s="18"/>
      <c r="JWM4" s="18"/>
      <c r="JWN4" s="18"/>
      <c r="JWO4" s="18"/>
      <c r="JWP4" s="18"/>
      <c r="JWQ4" s="18"/>
      <c r="JWR4" s="18"/>
      <c r="JWS4" s="18"/>
      <c r="JWT4" s="18"/>
      <c r="JWU4" s="18"/>
      <c r="JWV4" s="18"/>
      <c r="JWW4" s="18"/>
      <c r="JWX4" s="18"/>
      <c r="JWY4" s="18"/>
      <c r="JWZ4" s="18"/>
      <c r="JXA4" s="18"/>
      <c r="JXB4" s="18"/>
      <c r="JXC4" s="18"/>
      <c r="JXD4" s="18"/>
      <c r="JXE4" s="18"/>
      <c r="JXF4" s="18"/>
      <c r="JXG4" s="18"/>
      <c r="JXH4" s="18"/>
      <c r="JXI4" s="18"/>
      <c r="JXJ4" s="18"/>
      <c r="JXK4" s="18"/>
      <c r="JXL4" s="18"/>
      <c r="JXM4" s="18"/>
      <c r="JXN4" s="18"/>
      <c r="JXO4" s="18"/>
      <c r="JXP4" s="18"/>
      <c r="JXQ4" s="18"/>
      <c r="JXR4" s="18"/>
      <c r="JXS4" s="18"/>
      <c r="JXT4" s="18"/>
      <c r="JXU4" s="18"/>
      <c r="JXV4" s="18"/>
      <c r="JXW4" s="18"/>
      <c r="JXX4" s="18"/>
      <c r="JXY4" s="18"/>
      <c r="JXZ4" s="18"/>
      <c r="JYA4" s="18"/>
      <c r="JYB4" s="18"/>
      <c r="JYC4" s="18"/>
      <c r="JYD4" s="18"/>
      <c r="JYE4" s="18"/>
      <c r="JYF4" s="18"/>
      <c r="JYG4" s="18"/>
      <c r="JYH4" s="18"/>
      <c r="JYI4" s="18"/>
      <c r="JYJ4" s="18"/>
      <c r="JYK4" s="18"/>
      <c r="JYL4" s="18"/>
      <c r="JYM4" s="18"/>
      <c r="JYN4" s="18"/>
      <c r="JYO4" s="18"/>
      <c r="JYP4" s="18"/>
      <c r="JYQ4" s="18"/>
      <c r="JYR4" s="18"/>
      <c r="JYS4" s="18"/>
      <c r="JYT4" s="18"/>
      <c r="JYU4" s="18"/>
      <c r="JYV4" s="18"/>
      <c r="JYW4" s="18"/>
      <c r="JYX4" s="18"/>
      <c r="JYY4" s="18"/>
      <c r="JYZ4" s="18"/>
      <c r="JZA4" s="18"/>
      <c r="JZB4" s="18"/>
      <c r="JZC4" s="18"/>
      <c r="JZD4" s="18"/>
      <c r="JZE4" s="18"/>
      <c r="JZF4" s="18"/>
      <c r="JZG4" s="18"/>
      <c r="JZH4" s="18"/>
      <c r="JZI4" s="18"/>
      <c r="JZJ4" s="18"/>
      <c r="JZK4" s="18"/>
      <c r="JZL4" s="18"/>
      <c r="JZM4" s="18"/>
      <c r="JZN4" s="18"/>
      <c r="JZO4" s="18"/>
      <c r="JZP4" s="18"/>
      <c r="JZQ4" s="18"/>
      <c r="JZR4" s="18"/>
      <c r="JZS4" s="18"/>
      <c r="JZT4" s="18"/>
      <c r="JZU4" s="18"/>
      <c r="JZV4" s="18"/>
      <c r="JZW4" s="18"/>
      <c r="JZX4" s="18"/>
      <c r="JZY4" s="18"/>
      <c r="JZZ4" s="18"/>
      <c r="KAA4" s="18"/>
      <c r="KAB4" s="18"/>
      <c r="KAC4" s="18"/>
      <c r="KAD4" s="18"/>
      <c r="KAE4" s="18"/>
      <c r="KAF4" s="18"/>
      <c r="KAG4" s="18"/>
      <c r="KAH4" s="18"/>
      <c r="KAI4" s="18"/>
      <c r="KAJ4" s="18"/>
      <c r="KAK4" s="18"/>
      <c r="KAL4" s="18"/>
      <c r="KAM4" s="18"/>
      <c r="KAN4" s="18"/>
      <c r="KAO4" s="18"/>
      <c r="KAP4" s="18"/>
      <c r="KAQ4" s="18"/>
      <c r="KAR4" s="18"/>
      <c r="KAS4" s="18"/>
      <c r="KAT4" s="18"/>
      <c r="KAU4" s="18"/>
      <c r="KAV4" s="18"/>
      <c r="KAW4" s="18"/>
      <c r="KAX4" s="18"/>
      <c r="KAY4" s="18"/>
      <c r="KAZ4" s="18"/>
      <c r="KBA4" s="18"/>
      <c r="KBB4" s="18"/>
      <c r="KBC4" s="18"/>
      <c r="KBD4" s="18"/>
      <c r="KBE4" s="18"/>
      <c r="KBF4" s="18"/>
      <c r="KBG4" s="18"/>
      <c r="KBH4" s="18"/>
      <c r="KBI4" s="18"/>
      <c r="KBJ4" s="18"/>
      <c r="KBK4" s="18"/>
      <c r="KBL4" s="18"/>
      <c r="KBM4" s="18"/>
      <c r="KBN4" s="18"/>
      <c r="KBO4" s="18"/>
      <c r="KBP4" s="18"/>
      <c r="KBQ4" s="18"/>
      <c r="KBR4" s="18"/>
      <c r="KBS4" s="18"/>
      <c r="KBT4" s="18"/>
      <c r="KBU4" s="18"/>
      <c r="KBV4" s="18"/>
      <c r="KBW4" s="18"/>
      <c r="KBX4" s="18"/>
      <c r="KBY4" s="18"/>
      <c r="KBZ4" s="18"/>
      <c r="KCA4" s="18"/>
      <c r="KCB4" s="18"/>
      <c r="KCC4" s="18"/>
      <c r="KCD4" s="18"/>
      <c r="KCE4" s="18"/>
      <c r="KCF4" s="18"/>
      <c r="KCG4" s="18"/>
      <c r="KCH4" s="18"/>
      <c r="KCI4" s="18"/>
      <c r="KCJ4" s="18"/>
      <c r="KCK4" s="18"/>
      <c r="KCL4" s="18"/>
      <c r="KCM4" s="18"/>
      <c r="KCN4" s="18"/>
      <c r="KCO4" s="18"/>
      <c r="KCP4" s="18"/>
      <c r="KCQ4" s="18"/>
      <c r="KCR4" s="18"/>
      <c r="KCS4" s="18"/>
      <c r="KCT4" s="18"/>
      <c r="KCU4" s="18"/>
      <c r="KCV4" s="18"/>
      <c r="KCW4" s="18"/>
      <c r="KCX4" s="18"/>
      <c r="KCY4" s="18"/>
      <c r="KCZ4" s="18"/>
      <c r="KDA4" s="18"/>
      <c r="KDB4" s="18"/>
      <c r="KDC4" s="18"/>
      <c r="KDD4" s="18"/>
      <c r="KDE4" s="18"/>
      <c r="KDF4" s="18"/>
      <c r="KDG4" s="18"/>
      <c r="KDH4" s="18"/>
      <c r="KDI4" s="18"/>
      <c r="KDJ4" s="18"/>
      <c r="KDK4" s="18"/>
      <c r="KDL4" s="18"/>
      <c r="KDM4" s="18"/>
      <c r="KDN4" s="18"/>
      <c r="KDO4" s="18"/>
      <c r="KDP4" s="18"/>
      <c r="KDQ4" s="18"/>
      <c r="KDR4" s="18"/>
      <c r="KDS4" s="18"/>
      <c r="KDT4" s="18"/>
      <c r="KDU4" s="18"/>
      <c r="KDV4" s="18"/>
      <c r="KDW4" s="18"/>
      <c r="KDX4" s="18"/>
      <c r="KDY4" s="18"/>
      <c r="KDZ4" s="18"/>
      <c r="KEA4" s="18"/>
      <c r="KEB4" s="18"/>
      <c r="KEC4" s="18"/>
      <c r="KED4" s="18"/>
      <c r="KEE4" s="18"/>
      <c r="KEF4" s="18"/>
      <c r="KEG4" s="18"/>
      <c r="KEH4" s="18"/>
      <c r="KEI4" s="18"/>
      <c r="KEJ4" s="18"/>
      <c r="KEK4" s="18"/>
      <c r="KEL4" s="18"/>
      <c r="KEM4" s="18"/>
      <c r="KEN4" s="18"/>
      <c r="KEO4" s="18"/>
      <c r="KEP4" s="18"/>
      <c r="KEQ4" s="18"/>
      <c r="KER4" s="18"/>
      <c r="KES4" s="18"/>
      <c r="KET4" s="18"/>
      <c r="KEU4" s="18"/>
      <c r="KEV4" s="18"/>
      <c r="KEW4" s="18"/>
      <c r="KEX4" s="18"/>
      <c r="KEY4" s="18"/>
      <c r="KEZ4" s="18"/>
      <c r="KFA4" s="18"/>
      <c r="KFB4" s="18"/>
      <c r="KFC4" s="18"/>
      <c r="KFD4" s="18"/>
      <c r="KFE4" s="18"/>
      <c r="KFF4" s="18"/>
      <c r="KFG4" s="18"/>
      <c r="KFH4" s="18"/>
      <c r="KFI4" s="18"/>
      <c r="KFJ4" s="18"/>
      <c r="KFK4" s="18"/>
      <c r="KFL4" s="18"/>
      <c r="KFM4" s="18"/>
      <c r="KFN4" s="18"/>
      <c r="KFO4" s="18"/>
      <c r="KFP4" s="18"/>
      <c r="KFQ4" s="18"/>
      <c r="KFR4" s="18"/>
      <c r="KFS4" s="18"/>
      <c r="KFT4" s="18"/>
      <c r="KFU4" s="18"/>
      <c r="KFV4" s="18"/>
      <c r="KFW4" s="18"/>
      <c r="KFX4" s="18"/>
      <c r="KFY4" s="18"/>
      <c r="KFZ4" s="18"/>
      <c r="KGA4" s="18"/>
      <c r="KGB4" s="18"/>
      <c r="KGC4" s="18"/>
      <c r="KGD4" s="18"/>
      <c r="KGE4" s="18"/>
      <c r="KGF4" s="18"/>
      <c r="KGG4" s="18"/>
      <c r="KGH4" s="18"/>
      <c r="KGI4" s="18"/>
      <c r="KGJ4" s="18"/>
      <c r="KGK4" s="18"/>
      <c r="KGL4" s="18"/>
      <c r="KGM4" s="18"/>
      <c r="KGN4" s="18"/>
      <c r="KGO4" s="18"/>
      <c r="KGP4" s="18"/>
      <c r="KGQ4" s="18"/>
      <c r="KGR4" s="18"/>
      <c r="KGS4" s="18"/>
      <c r="KGT4" s="18"/>
      <c r="KGU4" s="18"/>
      <c r="KGV4" s="18"/>
      <c r="KGW4" s="18"/>
      <c r="KGX4" s="18"/>
      <c r="KGY4" s="18"/>
      <c r="KGZ4" s="18"/>
      <c r="KHA4" s="18"/>
      <c r="KHB4" s="18"/>
      <c r="KHC4" s="18"/>
      <c r="KHD4" s="18"/>
      <c r="KHE4" s="18"/>
      <c r="KHF4" s="18"/>
      <c r="KHG4" s="18"/>
      <c r="KHH4" s="18"/>
      <c r="KHI4" s="18"/>
      <c r="KHJ4" s="18"/>
      <c r="KHK4" s="18"/>
      <c r="KHL4" s="18"/>
      <c r="KHM4" s="18"/>
      <c r="KHN4" s="18"/>
      <c r="KHO4" s="18"/>
      <c r="KHP4" s="18"/>
      <c r="KHQ4" s="18"/>
      <c r="KHR4" s="18"/>
      <c r="KHS4" s="18"/>
      <c r="KHT4" s="18"/>
      <c r="KHU4" s="18"/>
      <c r="KHV4" s="18"/>
      <c r="KHW4" s="18"/>
      <c r="KHX4" s="18"/>
      <c r="KHY4" s="18"/>
      <c r="KHZ4" s="18"/>
      <c r="KIA4" s="18"/>
      <c r="KIB4" s="18"/>
      <c r="KIC4" s="18"/>
      <c r="KID4" s="18"/>
      <c r="KIE4" s="18"/>
      <c r="KIF4" s="18"/>
      <c r="KIG4" s="18"/>
      <c r="KIH4" s="18"/>
      <c r="KII4" s="18"/>
      <c r="KIJ4" s="18"/>
      <c r="KIK4" s="18"/>
      <c r="KIL4" s="18"/>
      <c r="KIM4" s="18"/>
      <c r="KIN4" s="18"/>
      <c r="KIO4" s="18"/>
      <c r="KIP4" s="18"/>
      <c r="KIQ4" s="18"/>
      <c r="KIR4" s="18"/>
      <c r="KIS4" s="18"/>
      <c r="KIT4" s="18"/>
      <c r="KIU4" s="18"/>
      <c r="KIV4" s="18"/>
      <c r="KIW4" s="18"/>
      <c r="KIX4" s="18"/>
      <c r="KIY4" s="18"/>
      <c r="KIZ4" s="18"/>
      <c r="KJA4" s="18"/>
      <c r="KJB4" s="18"/>
      <c r="KJC4" s="18"/>
      <c r="KJD4" s="18"/>
      <c r="KJE4" s="18"/>
      <c r="KJF4" s="18"/>
      <c r="KJG4" s="18"/>
      <c r="KJH4" s="18"/>
      <c r="KJI4" s="18"/>
      <c r="KJJ4" s="18"/>
      <c r="KJK4" s="18"/>
      <c r="KJL4" s="18"/>
      <c r="KJM4" s="18"/>
      <c r="KJN4" s="18"/>
      <c r="KJO4" s="18"/>
      <c r="KJP4" s="18"/>
      <c r="KJQ4" s="18"/>
      <c r="KJR4" s="18"/>
      <c r="KJS4" s="18"/>
      <c r="KJT4" s="18"/>
      <c r="KJU4" s="18"/>
      <c r="KJV4" s="18"/>
      <c r="KJW4" s="18"/>
      <c r="KJX4" s="18"/>
      <c r="KJY4" s="18"/>
      <c r="KJZ4" s="18"/>
      <c r="KKA4" s="18"/>
      <c r="KKB4" s="18"/>
      <c r="KKC4" s="18"/>
      <c r="KKD4" s="18"/>
      <c r="KKE4" s="18"/>
      <c r="KKF4" s="18"/>
      <c r="KKG4" s="18"/>
      <c r="KKH4" s="18"/>
      <c r="KKI4" s="18"/>
      <c r="KKJ4" s="18"/>
      <c r="KKK4" s="18"/>
      <c r="KKL4" s="18"/>
      <c r="KKM4" s="18"/>
      <c r="KKN4" s="18"/>
      <c r="KKO4" s="18"/>
      <c r="KKP4" s="18"/>
      <c r="KKQ4" s="18"/>
      <c r="KKR4" s="18"/>
      <c r="KKS4" s="18"/>
      <c r="KKT4" s="18"/>
      <c r="KKU4" s="18"/>
      <c r="KKV4" s="18"/>
      <c r="KKW4" s="18"/>
      <c r="KKX4" s="18"/>
      <c r="KKY4" s="18"/>
      <c r="KKZ4" s="18"/>
      <c r="KLA4" s="18"/>
      <c r="KLB4" s="18"/>
      <c r="KLC4" s="18"/>
      <c r="KLD4" s="18"/>
      <c r="KLE4" s="18"/>
      <c r="KLF4" s="18"/>
      <c r="KLG4" s="18"/>
      <c r="KLH4" s="18"/>
      <c r="KLI4" s="18"/>
      <c r="KLJ4" s="18"/>
      <c r="KLK4" s="18"/>
      <c r="KLL4" s="18"/>
      <c r="KLM4" s="18"/>
      <c r="KLN4" s="18"/>
      <c r="KLO4" s="18"/>
      <c r="KLP4" s="18"/>
      <c r="KLQ4" s="18"/>
      <c r="KLR4" s="18"/>
      <c r="KLS4" s="18"/>
      <c r="KLT4" s="18"/>
      <c r="KLU4" s="18"/>
      <c r="KLV4" s="18"/>
      <c r="KLW4" s="18"/>
      <c r="KLX4" s="18"/>
      <c r="KLY4" s="18"/>
      <c r="KLZ4" s="18"/>
      <c r="KMA4" s="18"/>
      <c r="KMB4" s="18"/>
      <c r="KMC4" s="18"/>
      <c r="KMD4" s="18"/>
      <c r="KME4" s="18"/>
      <c r="KMF4" s="18"/>
      <c r="KMG4" s="18"/>
      <c r="KMH4" s="18"/>
      <c r="KMI4" s="18"/>
      <c r="KMJ4" s="18"/>
      <c r="KMK4" s="18"/>
      <c r="KML4" s="18"/>
      <c r="KMM4" s="18"/>
      <c r="KMN4" s="18"/>
      <c r="KMO4" s="18"/>
      <c r="KMP4" s="18"/>
      <c r="KMQ4" s="18"/>
      <c r="KMR4" s="18"/>
      <c r="KMS4" s="18"/>
      <c r="KMT4" s="18"/>
      <c r="KMU4" s="18"/>
      <c r="KMV4" s="18"/>
      <c r="KMW4" s="18"/>
      <c r="KMX4" s="18"/>
      <c r="KMY4" s="18"/>
      <c r="KMZ4" s="18"/>
      <c r="KNA4" s="18"/>
      <c r="KNB4" s="18"/>
      <c r="KNC4" s="18"/>
      <c r="KND4" s="18"/>
      <c r="KNE4" s="18"/>
      <c r="KNF4" s="18"/>
      <c r="KNG4" s="18"/>
      <c r="KNH4" s="18"/>
      <c r="KNI4" s="18"/>
      <c r="KNJ4" s="18"/>
      <c r="KNK4" s="18"/>
      <c r="KNL4" s="18"/>
      <c r="KNM4" s="18"/>
      <c r="KNN4" s="18"/>
      <c r="KNO4" s="18"/>
      <c r="KNP4" s="18"/>
      <c r="KNQ4" s="18"/>
      <c r="KNR4" s="18"/>
      <c r="KNS4" s="18"/>
      <c r="KNT4" s="18"/>
      <c r="KNU4" s="18"/>
      <c r="KNV4" s="18"/>
      <c r="KNW4" s="18"/>
      <c r="KNX4" s="18"/>
      <c r="KNY4" s="18"/>
      <c r="KNZ4" s="18"/>
      <c r="KOA4" s="18"/>
      <c r="KOB4" s="18"/>
      <c r="KOC4" s="18"/>
      <c r="KOD4" s="18"/>
      <c r="KOE4" s="18"/>
      <c r="KOF4" s="18"/>
      <c r="KOG4" s="18"/>
      <c r="KOH4" s="18"/>
      <c r="KOI4" s="18"/>
      <c r="KOJ4" s="18"/>
      <c r="KOK4" s="18"/>
      <c r="KOL4" s="18"/>
      <c r="KOM4" s="18"/>
      <c r="KON4" s="18"/>
      <c r="KOO4" s="18"/>
      <c r="KOP4" s="18"/>
      <c r="KOQ4" s="18"/>
      <c r="KOR4" s="18"/>
      <c r="KOS4" s="18"/>
      <c r="KOT4" s="18"/>
      <c r="KOU4" s="18"/>
      <c r="KOV4" s="18"/>
      <c r="KOW4" s="18"/>
      <c r="KOX4" s="18"/>
      <c r="KOY4" s="18"/>
      <c r="KOZ4" s="18"/>
      <c r="KPA4" s="18"/>
      <c r="KPB4" s="18"/>
      <c r="KPC4" s="18"/>
      <c r="KPD4" s="18"/>
      <c r="KPE4" s="18"/>
      <c r="KPF4" s="18"/>
      <c r="KPG4" s="18"/>
      <c r="KPH4" s="18"/>
      <c r="KPI4" s="18"/>
      <c r="KPJ4" s="18"/>
      <c r="KPK4" s="18"/>
      <c r="KPL4" s="18"/>
      <c r="KPM4" s="18"/>
      <c r="KPN4" s="18"/>
      <c r="KPO4" s="18"/>
      <c r="KPP4" s="18"/>
      <c r="KPQ4" s="18"/>
      <c r="KPR4" s="18"/>
      <c r="KPS4" s="18"/>
      <c r="KPT4" s="18"/>
      <c r="KPU4" s="18"/>
      <c r="KPV4" s="18"/>
      <c r="KPW4" s="18"/>
      <c r="KPX4" s="18"/>
      <c r="KPY4" s="18"/>
      <c r="KPZ4" s="18"/>
      <c r="KQA4" s="18"/>
      <c r="KQB4" s="18"/>
      <c r="KQC4" s="18"/>
      <c r="KQD4" s="18"/>
      <c r="KQE4" s="18"/>
      <c r="KQF4" s="18"/>
      <c r="KQG4" s="18"/>
      <c r="KQH4" s="18"/>
      <c r="KQI4" s="18"/>
      <c r="KQJ4" s="18"/>
      <c r="KQK4" s="18"/>
      <c r="KQL4" s="18"/>
      <c r="KQM4" s="18"/>
      <c r="KQN4" s="18"/>
      <c r="KQO4" s="18"/>
      <c r="KQP4" s="18"/>
      <c r="KQQ4" s="18"/>
      <c r="KQR4" s="18"/>
      <c r="KQS4" s="18"/>
      <c r="KQT4" s="18"/>
      <c r="KQU4" s="18"/>
      <c r="KQV4" s="18"/>
      <c r="KQW4" s="18"/>
      <c r="KQX4" s="18"/>
      <c r="KQY4" s="18"/>
      <c r="KQZ4" s="18"/>
      <c r="KRA4" s="18"/>
      <c r="KRB4" s="18"/>
      <c r="KRC4" s="18"/>
      <c r="KRD4" s="18"/>
      <c r="KRE4" s="18"/>
      <c r="KRF4" s="18"/>
      <c r="KRG4" s="18"/>
      <c r="KRH4" s="18"/>
      <c r="KRI4" s="18"/>
      <c r="KRJ4" s="18"/>
      <c r="KRK4" s="18"/>
      <c r="KRL4" s="18"/>
      <c r="KRM4" s="18"/>
      <c r="KRN4" s="18"/>
      <c r="KRO4" s="18"/>
      <c r="KRP4" s="18"/>
      <c r="KRQ4" s="18"/>
      <c r="KRR4" s="18"/>
      <c r="KRS4" s="18"/>
      <c r="KRT4" s="18"/>
      <c r="KRU4" s="18"/>
      <c r="KRV4" s="18"/>
      <c r="KRW4" s="18"/>
      <c r="KRX4" s="18"/>
      <c r="KRY4" s="18"/>
      <c r="KRZ4" s="18"/>
      <c r="KSA4" s="18"/>
      <c r="KSB4" s="18"/>
      <c r="KSC4" s="18"/>
      <c r="KSD4" s="18"/>
      <c r="KSE4" s="18"/>
      <c r="KSF4" s="18"/>
      <c r="KSG4" s="18"/>
      <c r="KSH4" s="18"/>
      <c r="KSI4" s="18"/>
      <c r="KSJ4" s="18"/>
      <c r="KSK4" s="18"/>
      <c r="KSL4" s="18"/>
      <c r="KSM4" s="18"/>
      <c r="KSN4" s="18"/>
      <c r="KSO4" s="18"/>
      <c r="KSP4" s="18"/>
      <c r="KSQ4" s="18"/>
      <c r="KSR4" s="18"/>
      <c r="KSS4" s="18"/>
      <c r="KST4" s="18"/>
      <c r="KSU4" s="18"/>
      <c r="KSV4" s="18"/>
      <c r="KSW4" s="18"/>
      <c r="KSX4" s="18"/>
      <c r="KSY4" s="18"/>
      <c r="KSZ4" s="18"/>
      <c r="KTA4" s="18"/>
      <c r="KTB4" s="18"/>
      <c r="KTC4" s="18"/>
      <c r="KTD4" s="18"/>
      <c r="KTE4" s="18"/>
      <c r="KTF4" s="18"/>
      <c r="KTG4" s="18"/>
      <c r="KTH4" s="18"/>
      <c r="KTI4" s="18"/>
      <c r="KTJ4" s="18"/>
      <c r="KTK4" s="18"/>
      <c r="KTL4" s="18"/>
      <c r="KTM4" s="18"/>
      <c r="KTN4" s="18"/>
      <c r="KTO4" s="18"/>
      <c r="KTP4" s="18"/>
      <c r="KTQ4" s="18"/>
      <c r="KTR4" s="18"/>
      <c r="KTS4" s="18"/>
      <c r="KTT4" s="18"/>
      <c r="KTU4" s="18"/>
      <c r="KTV4" s="18"/>
      <c r="KTW4" s="18"/>
      <c r="KTX4" s="18"/>
      <c r="KTY4" s="18"/>
      <c r="KTZ4" s="18"/>
      <c r="KUA4" s="18"/>
      <c r="KUB4" s="18"/>
      <c r="KUC4" s="18"/>
      <c r="KUD4" s="18"/>
      <c r="KUE4" s="18"/>
      <c r="KUF4" s="18"/>
      <c r="KUG4" s="18"/>
      <c r="KUH4" s="18"/>
      <c r="KUI4" s="18"/>
      <c r="KUJ4" s="18"/>
      <c r="KUK4" s="18"/>
      <c r="KUL4" s="18"/>
      <c r="KUM4" s="18"/>
      <c r="KUN4" s="18"/>
      <c r="KUO4" s="18"/>
      <c r="KUP4" s="18"/>
      <c r="KUQ4" s="18"/>
      <c r="KUR4" s="18"/>
      <c r="KUS4" s="18"/>
      <c r="KUT4" s="18"/>
      <c r="KUU4" s="18"/>
      <c r="KUV4" s="18"/>
      <c r="KUW4" s="18"/>
      <c r="KUX4" s="18"/>
      <c r="KUY4" s="18"/>
      <c r="KUZ4" s="18"/>
      <c r="KVA4" s="18"/>
      <c r="KVB4" s="18"/>
      <c r="KVC4" s="18"/>
      <c r="KVD4" s="18"/>
      <c r="KVE4" s="18"/>
      <c r="KVF4" s="18"/>
      <c r="KVG4" s="18"/>
      <c r="KVH4" s="18"/>
      <c r="KVI4" s="18"/>
      <c r="KVJ4" s="18"/>
      <c r="KVK4" s="18"/>
      <c r="KVL4" s="18"/>
      <c r="KVM4" s="18"/>
      <c r="KVN4" s="18"/>
      <c r="KVO4" s="18"/>
      <c r="KVP4" s="18"/>
      <c r="KVQ4" s="18"/>
      <c r="KVR4" s="18"/>
      <c r="KVS4" s="18"/>
      <c r="KVT4" s="18"/>
      <c r="KVU4" s="18"/>
      <c r="KVV4" s="18"/>
      <c r="KVW4" s="18"/>
      <c r="KVX4" s="18"/>
      <c r="KVY4" s="18"/>
      <c r="KVZ4" s="18"/>
      <c r="KWA4" s="18"/>
      <c r="KWB4" s="18"/>
      <c r="KWC4" s="18"/>
      <c r="KWD4" s="18"/>
      <c r="KWE4" s="18"/>
      <c r="KWF4" s="18"/>
      <c r="KWG4" s="18"/>
      <c r="KWH4" s="18"/>
      <c r="KWI4" s="18"/>
      <c r="KWJ4" s="18"/>
      <c r="KWK4" s="18"/>
      <c r="KWL4" s="18"/>
      <c r="KWM4" s="18"/>
      <c r="KWN4" s="18"/>
      <c r="KWO4" s="18"/>
      <c r="KWP4" s="18"/>
      <c r="KWQ4" s="18"/>
      <c r="KWR4" s="18"/>
      <c r="KWS4" s="18"/>
      <c r="KWT4" s="18"/>
      <c r="KWU4" s="18"/>
      <c r="KWV4" s="18"/>
      <c r="KWW4" s="18"/>
      <c r="KWX4" s="18"/>
      <c r="KWY4" s="18"/>
      <c r="KWZ4" s="18"/>
      <c r="KXA4" s="18"/>
      <c r="KXB4" s="18"/>
      <c r="KXC4" s="18"/>
      <c r="KXD4" s="18"/>
      <c r="KXE4" s="18"/>
      <c r="KXF4" s="18"/>
      <c r="KXG4" s="18"/>
      <c r="KXH4" s="18"/>
      <c r="KXI4" s="18"/>
      <c r="KXJ4" s="18"/>
      <c r="KXK4" s="18"/>
      <c r="KXL4" s="18"/>
      <c r="KXM4" s="18"/>
      <c r="KXN4" s="18"/>
      <c r="KXO4" s="18"/>
      <c r="KXP4" s="18"/>
      <c r="KXQ4" s="18"/>
      <c r="KXR4" s="18"/>
      <c r="KXS4" s="18"/>
      <c r="KXT4" s="18"/>
      <c r="KXU4" s="18"/>
      <c r="KXV4" s="18"/>
      <c r="KXW4" s="18"/>
      <c r="KXX4" s="18"/>
      <c r="KXY4" s="18"/>
      <c r="KXZ4" s="18"/>
      <c r="KYA4" s="18"/>
      <c r="KYB4" s="18"/>
      <c r="KYC4" s="18"/>
      <c r="KYD4" s="18"/>
      <c r="KYE4" s="18"/>
      <c r="KYF4" s="18"/>
      <c r="KYG4" s="18"/>
      <c r="KYH4" s="18"/>
      <c r="KYI4" s="18"/>
      <c r="KYJ4" s="18"/>
      <c r="KYK4" s="18"/>
      <c r="KYL4" s="18"/>
      <c r="KYM4" s="18"/>
      <c r="KYN4" s="18"/>
      <c r="KYO4" s="18"/>
      <c r="KYP4" s="18"/>
      <c r="KYQ4" s="18"/>
      <c r="KYR4" s="18"/>
      <c r="KYS4" s="18"/>
      <c r="KYT4" s="18"/>
      <c r="KYU4" s="18"/>
      <c r="KYV4" s="18"/>
      <c r="KYW4" s="18"/>
      <c r="KYX4" s="18"/>
      <c r="KYY4" s="18"/>
      <c r="KYZ4" s="18"/>
      <c r="KZA4" s="18"/>
      <c r="KZB4" s="18"/>
      <c r="KZC4" s="18"/>
      <c r="KZD4" s="18"/>
      <c r="KZE4" s="18"/>
      <c r="KZF4" s="18"/>
      <c r="KZG4" s="18"/>
      <c r="KZH4" s="18"/>
      <c r="KZI4" s="18"/>
      <c r="KZJ4" s="18"/>
      <c r="KZK4" s="18"/>
      <c r="KZL4" s="18"/>
      <c r="KZM4" s="18"/>
      <c r="KZN4" s="18"/>
      <c r="KZO4" s="18"/>
      <c r="KZP4" s="18"/>
      <c r="KZQ4" s="18"/>
      <c r="KZR4" s="18"/>
      <c r="KZS4" s="18"/>
      <c r="KZT4" s="18"/>
      <c r="KZU4" s="18"/>
      <c r="KZV4" s="18"/>
      <c r="KZW4" s="18"/>
      <c r="KZX4" s="18"/>
      <c r="KZY4" s="18"/>
      <c r="KZZ4" s="18"/>
      <c r="LAA4" s="18"/>
      <c r="LAB4" s="18"/>
      <c r="LAC4" s="18"/>
      <c r="LAD4" s="18"/>
      <c r="LAE4" s="18"/>
      <c r="LAF4" s="18"/>
      <c r="LAG4" s="18"/>
      <c r="LAH4" s="18"/>
      <c r="LAI4" s="18"/>
      <c r="LAJ4" s="18"/>
      <c r="LAK4" s="18"/>
      <c r="LAL4" s="18"/>
      <c r="LAM4" s="18"/>
      <c r="LAN4" s="18"/>
      <c r="LAO4" s="18"/>
      <c r="LAP4" s="18"/>
      <c r="LAQ4" s="18"/>
      <c r="LAR4" s="18"/>
      <c r="LAS4" s="18"/>
      <c r="LAT4" s="18"/>
      <c r="LAU4" s="18"/>
      <c r="LAV4" s="18"/>
      <c r="LAW4" s="18"/>
      <c r="LAX4" s="18"/>
      <c r="LAY4" s="18"/>
      <c r="LAZ4" s="18"/>
      <c r="LBA4" s="18"/>
      <c r="LBB4" s="18"/>
      <c r="LBC4" s="18"/>
      <c r="LBD4" s="18"/>
      <c r="LBE4" s="18"/>
      <c r="LBF4" s="18"/>
      <c r="LBG4" s="18"/>
      <c r="LBH4" s="18"/>
      <c r="LBI4" s="18"/>
      <c r="LBJ4" s="18"/>
      <c r="LBK4" s="18"/>
      <c r="LBL4" s="18"/>
      <c r="LBM4" s="18"/>
      <c r="LBN4" s="18"/>
      <c r="LBO4" s="18"/>
      <c r="LBP4" s="18"/>
      <c r="LBQ4" s="18"/>
      <c r="LBR4" s="18"/>
      <c r="LBS4" s="18"/>
      <c r="LBT4" s="18"/>
      <c r="LBU4" s="18"/>
      <c r="LBV4" s="18"/>
      <c r="LBW4" s="18"/>
      <c r="LBX4" s="18"/>
      <c r="LBY4" s="18"/>
      <c r="LBZ4" s="18"/>
      <c r="LCA4" s="18"/>
      <c r="LCB4" s="18"/>
      <c r="LCC4" s="18"/>
      <c r="LCD4" s="18"/>
      <c r="LCE4" s="18"/>
      <c r="LCF4" s="18"/>
      <c r="LCG4" s="18"/>
      <c r="LCH4" s="18"/>
      <c r="LCI4" s="18"/>
      <c r="LCJ4" s="18"/>
      <c r="LCK4" s="18"/>
      <c r="LCL4" s="18"/>
      <c r="LCM4" s="18"/>
      <c r="LCN4" s="18"/>
      <c r="LCO4" s="18"/>
      <c r="LCP4" s="18"/>
      <c r="LCQ4" s="18"/>
      <c r="LCR4" s="18"/>
      <c r="LCS4" s="18"/>
      <c r="LCT4" s="18"/>
      <c r="LCU4" s="18"/>
      <c r="LCV4" s="18"/>
      <c r="LCW4" s="18"/>
      <c r="LCX4" s="18"/>
      <c r="LCY4" s="18"/>
      <c r="LCZ4" s="18"/>
      <c r="LDA4" s="18"/>
      <c r="LDB4" s="18"/>
      <c r="LDC4" s="18"/>
      <c r="LDD4" s="18"/>
      <c r="LDE4" s="18"/>
      <c r="LDF4" s="18"/>
      <c r="LDG4" s="18"/>
      <c r="LDH4" s="18"/>
      <c r="LDI4" s="18"/>
      <c r="LDJ4" s="18"/>
      <c r="LDK4" s="18"/>
      <c r="LDL4" s="18"/>
      <c r="LDM4" s="18"/>
      <c r="LDN4" s="18"/>
      <c r="LDO4" s="18"/>
      <c r="LDP4" s="18"/>
      <c r="LDQ4" s="18"/>
      <c r="LDR4" s="18"/>
      <c r="LDS4" s="18"/>
      <c r="LDT4" s="18"/>
      <c r="LDU4" s="18"/>
      <c r="LDV4" s="18"/>
      <c r="LDW4" s="18"/>
      <c r="LDX4" s="18"/>
      <c r="LDY4" s="18"/>
      <c r="LDZ4" s="18"/>
      <c r="LEA4" s="18"/>
      <c r="LEB4" s="18"/>
      <c r="LEC4" s="18"/>
      <c r="LED4" s="18"/>
      <c r="LEE4" s="18"/>
      <c r="LEF4" s="18"/>
      <c r="LEG4" s="18"/>
      <c r="LEH4" s="18"/>
      <c r="LEI4" s="18"/>
      <c r="LEJ4" s="18"/>
      <c r="LEK4" s="18"/>
      <c r="LEL4" s="18"/>
      <c r="LEM4" s="18"/>
      <c r="LEN4" s="18"/>
      <c r="LEO4" s="18"/>
      <c r="LEP4" s="18"/>
      <c r="LEQ4" s="18"/>
      <c r="LER4" s="18"/>
      <c r="LES4" s="18"/>
      <c r="LET4" s="18"/>
      <c r="LEU4" s="18"/>
      <c r="LEV4" s="18"/>
      <c r="LEW4" s="18"/>
      <c r="LEX4" s="18"/>
      <c r="LEY4" s="18"/>
      <c r="LEZ4" s="18"/>
      <c r="LFA4" s="18"/>
      <c r="LFB4" s="18"/>
      <c r="LFC4" s="18"/>
      <c r="LFD4" s="18"/>
      <c r="LFE4" s="18"/>
      <c r="LFF4" s="18"/>
      <c r="LFG4" s="18"/>
      <c r="LFH4" s="18"/>
      <c r="LFI4" s="18"/>
      <c r="LFJ4" s="18"/>
      <c r="LFK4" s="18"/>
      <c r="LFL4" s="18"/>
      <c r="LFM4" s="18"/>
      <c r="LFN4" s="18"/>
      <c r="LFO4" s="18"/>
      <c r="LFP4" s="18"/>
      <c r="LFQ4" s="18"/>
      <c r="LFR4" s="18"/>
      <c r="LFS4" s="18"/>
      <c r="LFT4" s="18"/>
      <c r="LFU4" s="18"/>
      <c r="LFV4" s="18"/>
      <c r="LFW4" s="18"/>
      <c r="LFX4" s="18"/>
      <c r="LFY4" s="18"/>
      <c r="LFZ4" s="18"/>
      <c r="LGA4" s="18"/>
      <c r="LGB4" s="18"/>
      <c r="LGC4" s="18"/>
      <c r="LGD4" s="18"/>
      <c r="LGE4" s="18"/>
      <c r="LGF4" s="18"/>
      <c r="LGG4" s="18"/>
      <c r="LGH4" s="18"/>
      <c r="LGI4" s="18"/>
      <c r="LGJ4" s="18"/>
      <c r="LGK4" s="18"/>
      <c r="LGL4" s="18"/>
      <c r="LGM4" s="18"/>
      <c r="LGN4" s="18"/>
      <c r="LGO4" s="18"/>
      <c r="LGP4" s="18"/>
      <c r="LGQ4" s="18"/>
      <c r="LGR4" s="18"/>
      <c r="LGS4" s="18"/>
      <c r="LGT4" s="18"/>
      <c r="LGU4" s="18"/>
      <c r="LGV4" s="18"/>
      <c r="LGW4" s="18"/>
      <c r="LGX4" s="18"/>
      <c r="LGY4" s="18"/>
      <c r="LGZ4" s="18"/>
      <c r="LHA4" s="18"/>
      <c r="LHB4" s="18"/>
      <c r="LHC4" s="18"/>
      <c r="LHD4" s="18"/>
      <c r="LHE4" s="18"/>
      <c r="LHF4" s="18"/>
      <c r="LHG4" s="18"/>
      <c r="LHH4" s="18"/>
      <c r="LHI4" s="18"/>
      <c r="LHJ4" s="18"/>
      <c r="LHK4" s="18"/>
      <c r="LHL4" s="18"/>
      <c r="LHM4" s="18"/>
      <c r="LHN4" s="18"/>
      <c r="LHO4" s="18"/>
      <c r="LHP4" s="18"/>
      <c r="LHQ4" s="18"/>
      <c r="LHR4" s="18"/>
      <c r="LHS4" s="18"/>
      <c r="LHT4" s="18"/>
      <c r="LHU4" s="18"/>
      <c r="LHV4" s="18"/>
      <c r="LHW4" s="18"/>
      <c r="LHX4" s="18"/>
      <c r="LHY4" s="18"/>
      <c r="LHZ4" s="18"/>
      <c r="LIA4" s="18"/>
      <c r="LIB4" s="18"/>
      <c r="LIC4" s="18"/>
      <c r="LID4" s="18"/>
      <c r="LIE4" s="18"/>
      <c r="LIF4" s="18"/>
      <c r="LIG4" s="18"/>
      <c r="LIH4" s="18"/>
      <c r="LII4" s="18"/>
      <c r="LIJ4" s="18"/>
      <c r="LIK4" s="18"/>
      <c r="LIL4" s="18"/>
      <c r="LIM4" s="18"/>
      <c r="LIN4" s="18"/>
      <c r="LIO4" s="18"/>
      <c r="LIP4" s="18"/>
      <c r="LIQ4" s="18"/>
      <c r="LIR4" s="18"/>
      <c r="LIS4" s="18"/>
      <c r="LIT4" s="18"/>
      <c r="LIU4" s="18"/>
      <c r="LIV4" s="18"/>
      <c r="LIW4" s="18"/>
      <c r="LIX4" s="18"/>
      <c r="LIY4" s="18"/>
      <c r="LIZ4" s="18"/>
      <c r="LJA4" s="18"/>
      <c r="LJB4" s="18"/>
      <c r="LJC4" s="18"/>
      <c r="LJD4" s="18"/>
      <c r="LJE4" s="18"/>
      <c r="LJF4" s="18"/>
      <c r="LJG4" s="18"/>
      <c r="LJH4" s="18"/>
      <c r="LJI4" s="18"/>
      <c r="LJJ4" s="18"/>
      <c r="LJK4" s="18"/>
      <c r="LJL4" s="18"/>
      <c r="LJM4" s="18"/>
      <c r="LJN4" s="18"/>
      <c r="LJO4" s="18"/>
      <c r="LJP4" s="18"/>
      <c r="LJQ4" s="18"/>
      <c r="LJR4" s="18"/>
      <c r="LJS4" s="18"/>
      <c r="LJT4" s="18"/>
      <c r="LJU4" s="18"/>
      <c r="LJV4" s="18"/>
      <c r="LJW4" s="18"/>
      <c r="LJX4" s="18"/>
      <c r="LJY4" s="18"/>
      <c r="LJZ4" s="18"/>
      <c r="LKA4" s="18"/>
      <c r="LKB4" s="18"/>
      <c r="LKC4" s="18"/>
      <c r="LKD4" s="18"/>
      <c r="LKE4" s="18"/>
      <c r="LKF4" s="18"/>
      <c r="LKG4" s="18"/>
      <c r="LKH4" s="18"/>
      <c r="LKI4" s="18"/>
      <c r="LKJ4" s="18"/>
      <c r="LKK4" s="18"/>
      <c r="LKL4" s="18"/>
      <c r="LKM4" s="18"/>
      <c r="LKN4" s="18"/>
      <c r="LKO4" s="18"/>
      <c r="LKP4" s="18"/>
      <c r="LKQ4" s="18"/>
      <c r="LKR4" s="18"/>
      <c r="LKS4" s="18"/>
      <c r="LKT4" s="18"/>
      <c r="LKU4" s="18"/>
      <c r="LKV4" s="18"/>
      <c r="LKW4" s="18"/>
      <c r="LKX4" s="18"/>
      <c r="LKY4" s="18"/>
      <c r="LKZ4" s="18"/>
      <c r="LLA4" s="18"/>
      <c r="LLB4" s="18"/>
      <c r="LLC4" s="18"/>
      <c r="LLD4" s="18"/>
      <c r="LLE4" s="18"/>
      <c r="LLF4" s="18"/>
      <c r="LLG4" s="18"/>
      <c r="LLH4" s="18"/>
      <c r="LLI4" s="18"/>
      <c r="LLJ4" s="18"/>
      <c r="LLK4" s="18"/>
      <c r="LLL4" s="18"/>
      <c r="LLM4" s="18"/>
      <c r="LLN4" s="18"/>
      <c r="LLO4" s="18"/>
      <c r="LLP4" s="18"/>
      <c r="LLQ4" s="18"/>
      <c r="LLR4" s="18"/>
      <c r="LLS4" s="18"/>
      <c r="LLT4" s="18"/>
      <c r="LLU4" s="18"/>
      <c r="LLV4" s="18"/>
      <c r="LLW4" s="18"/>
      <c r="LLX4" s="18"/>
      <c r="LLY4" s="18"/>
      <c r="LLZ4" s="18"/>
      <c r="LMA4" s="18"/>
      <c r="LMB4" s="18"/>
      <c r="LMC4" s="18"/>
      <c r="LMD4" s="18"/>
      <c r="LME4" s="18"/>
      <c r="LMF4" s="18"/>
      <c r="LMG4" s="18"/>
      <c r="LMH4" s="18"/>
      <c r="LMI4" s="18"/>
      <c r="LMJ4" s="18"/>
      <c r="LMK4" s="18"/>
      <c r="LML4" s="18"/>
      <c r="LMM4" s="18"/>
      <c r="LMN4" s="18"/>
      <c r="LMO4" s="18"/>
      <c r="LMP4" s="18"/>
      <c r="LMQ4" s="18"/>
      <c r="LMR4" s="18"/>
      <c r="LMS4" s="18"/>
      <c r="LMT4" s="18"/>
      <c r="LMU4" s="18"/>
      <c r="LMV4" s="18"/>
      <c r="LMW4" s="18"/>
      <c r="LMX4" s="18"/>
      <c r="LMY4" s="18"/>
      <c r="LMZ4" s="18"/>
      <c r="LNA4" s="18"/>
      <c r="LNB4" s="18"/>
      <c r="LNC4" s="18"/>
      <c r="LND4" s="18"/>
      <c r="LNE4" s="18"/>
      <c r="LNF4" s="18"/>
      <c r="LNG4" s="18"/>
      <c r="LNH4" s="18"/>
      <c r="LNI4" s="18"/>
      <c r="LNJ4" s="18"/>
      <c r="LNK4" s="18"/>
      <c r="LNL4" s="18"/>
      <c r="LNM4" s="18"/>
      <c r="LNN4" s="18"/>
      <c r="LNO4" s="18"/>
      <c r="LNP4" s="18"/>
      <c r="LNQ4" s="18"/>
      <c r="LNR4" s="18"/>
      <c r="LNS4" s="18"/>
      <c r="LNT4" s="18"/>
      <c r="LNU4" s="18"/>
      <c r="LNV4" s="18"/>
      <c r="LNW4" s="18"/>
      <c r="LNX4" s="18"/>
      <c r="LNY4" s="18"/>
      <c r="LNZ4" s="18"/>
      <c r="LOA4" s="18"/>
      <c r="LOB4" s="18"/>
      <c r="LOC4" s="18"/>
      <c r="LOD4" s="18"/>
      <c r="LOE4" s="18"/>
      <c r="LOF4" s="18"/>
      <c r="LOG4" s="18"/>
      <c r="LOH4" s="18"/>
      <c r="LOI4" s="18"/>
      <c r="LOJ4" s="18"/>
      <c r="LOK4" s="18"/>
      <c r="LOL4" s="18"/>
      <c r="LOM4" s="18"/>
      <c r="LON4" s="18"/>
      <c r="LOO4" s="18"/>
      <c r="LOP4" s="18"/>
      <c r="LOQ4" s="18"/>
      <c r="LOR4" s="18"/>
      <c r="LOS4" s="18"/>
      <c r="LOT4" s="18"/>
      <c r="LOU4" s="18"/>
      <c r="LOV4" s="18"/>
      <c r="LOW4" s="18"/>
      <c r="LOX4" s="18"/>
      <c r="LOY4" s="18"/>
      <c r="LOZ4" s="18"/>
      <c r="LPA4" s="18"/>
      <c r="LPB4" s="18"/>
      <c r="LPC4" s="18"/>
      <c r="LPD4" s="18"/>
      <c r="LPE4" s="18"/>
      <c r="LPF4" s="18"/>
      <c r="LPG4" s="18"/>
      <c r="LPH4" s="18"/>
      <c r="LPI4" s="18"/>
      <c r="LPJ4" s="18"/>
      <c r="LPK4" s="18"/>
      <c r="LPL4" s="18"/>
      <c r="LPM4" s="18"/>
      <c r="LPN4" s="18"/>
      <c r="LPO4" s="18"/>
      <c r="LPP4" s="18"/>
      <c r="LPQ4" s="18"/>
      <c r="LPR4" s="18"/>
      <c r="LPS4" s="18"/>
      <c r="LPT4" s="18"/>
      <c r="LPU4" s="18"/>
      <c r="LPV4" s="18"/>
      <c r="LPW4" s="18"/>
      <c r="LPX4" s="18"/>
      <c r="LPY4" s="18"/>
      <c r="LPZ4" s="18"/>
      <c r="LQA4" s="18"/>
      <c r="LQB4" s="18"/>
      <c r="LQC4" s="18"/>
      <c r="LQD4" s="18"/>
      <c r="LQE4" s="18"/>
      <c r="LQF4" s="18"/>
      <c r="LQG4" s="18"/>
      <c r="LQH4" s="18"/>
      <c r="LQI4" s="18"/>
      <c r="LQJ4" s="18"/>
      <c r="LQK4" s="18"/>
      <c r="LQL4" s="18"/>
      <c r="LQM4" s="18"/>
      <c r="LQN4" s="18"/>
      <c r="LQO4" s="18"/>
      <c r="LQP4" s="18"/>
      <c r="LQQ4" s="18"/>
      <c r="LQR4" s="18"/>
      <c r="LQS4" s="18"/>
      <c r="LQT4" s="18"/>
      <c r="LQU4" s="18"/>
      <c r="LQV4" s="18"/>
      <c r="LQW4" s="18"/>
      <c r="LQX4" s="18"/>
      <c r="LQY4" s="18"/>
      <c r="LQZ4" s="18"/>
      <c r="LRA4" s="18"/>
      <c r="LRB4" s="18"/>
      <c r="LRC4" s="18"/>
      <c r="LRD4" s="18"/>
      <c r="LRE4" s="18"/>
      <c r="LRF4" s="18"/>
      <c r="LRG4" s="18"/>
      <c r="LRH4" s="18"/>
      <c r="LRI4" s="18"/>
      <c r="LRJ4" s="18"/>
      <c r="LRK4" s="18"/>
      <c r="LRL4" s="18"/>
      <c r="LRM4" s="18"/>
      <c r="LRN4" s="18"/>
      <c r="LRO4" s="18"/>
      <c r="LRP4" s="18"/>
      <c r="LRQ4" s="18"/>
      <c r="LRR4" s="18"/>
      <c r="LRS4" s="18"/>
      <c r="LRT4" s="18"/>
      <c r="LRU4" s="18"/>
      <c r="LRV4" s="18"/>
      <c r="LRW4" s="18"/>
      <c r="LRX4" s="18"/>
      <c r="LRY4" s="18"/>
      <c r="LRZ4" s="18"/>
      <c r="LSA4" s="18"/>
      <c r="LSB4" s="18"/>
      <c r="LSC4" s="18"/>
      <c r="LSD4" s="18"/>
      <c r="LSE4" s="18"/>
      <c r="LSF4" s="18"/>
      <c r="LSG4" s="18"/>
      <c r="LSH4" s="18"/>
      <c r="LSI4" s="18"/>
      <c r="LSJ4" s="18"/>
      <c r="LSK4" s="18"/>
      <c r="LSL4" s="18"/>
      <c r="LSM4" s="18"/>
      <c r="LSN4" s="18"/>
      <c r="LSO4" s="18"/>
      <c r="LSP4" s="18"/>
      <c r="LSQ4" s="18"/>
      <c r="LSR4" s="18"/>
      <c r="LSS4" s="18"/>
      <c r="LST4" s="18"/>
      <c r="LSU4" s="18"/>
      <c r="LSV4" s="18"/>
      <c r="LSW4" s="18"/>
      <c r="LSX4" s="18"/>
      <c r="LSY4" s="18"/>
      <c r="LSZ4" s="18"/>
      <c r="LTA4" s="18"/>
      <c r="LTB4" s="18"/>
      <c r="LTC4" s="18"/>
      <c r="LTD4" s="18"/>
      <c r="LTE4" s="18"/>
      <c r="LTF4" s="18"/>
      <c r="LTG4" s="18"/>
      <c r="LTH4" s="18"/>
      <c r="LTI4" s="18"/>
      <c r="LTJ4" s="18"/>
      <c r="LTK4" s="18"/>
      <c r="LTL4" s="18"/>
      <c r="LTM4" s="18"/>
      <c r="LTN4" s="18"/>
      <c r="LTO4" s="18"/>
      <c r="LTP4" s="18"/>
      <c r="LTQ4" s="18"/>
      <c r="LTR4" s="18"/>
      <c r="LTS4" s="18"/>
      <c r="LTT4" s="18"/>
      <c r="LTU4" s="18"/>
      <c r="LTV4" s="18"/>
      <c r="LTW4" s="18"/>
      <c r="LTX4" s="18"/>
      <c r="LTY4" s="18"/>
      <c r="LTZ4" s="18"/>
      <c r="LUA4" s="18"/>
      <c r="LUB4" s="18"/>
      <c r="LUC4" s="18"/>
      <c r="LUD4" s="18"/>
      <c r="LUE4" s="18"/>
      <c r="LUF4" s="18"/>
      <c r="LUG4" s="18"/>
      <c r="LUH4" s="18"/>
      <c r="LUI4" s="18"/>
      <c r="LUJ4" s="18"/>
      <c r="LUK4" s="18"/>
      <c r="LUL4" s="18"/>
      <c r="LUM4" s="18"/>
      <c r="LUN4" s="18"/>
      <c r="LUO4" s="18"/>
      <c r="LUP4" s="18"/>
      <c r="LUQ4" s="18"/>
      <c r="LUR4" s="18"/>
      <c r="LUS4" s="18"/>
      <c r="LUT4" s="18"/>
      <c r="LUU4" s="18"/>
      <c r="LUV4" s="18"/>
      <c r="LUW4" s="18"/>
      <c r="LUX4" s="18"/>
      <c r="LUY4" s="18"/>
      <c r="LUZ4" s="18"/>
      <c r="LVA4" s="18"/>
      <c r="LVB4" s="18"/>
      <c r="LVC4" s="18"/>
      <c r="LVD4" s="18"/>
      <c r="LVE4" s="18"/>
      <c r="LVF4" s="18"/>
      <c r="LVG4" s="18"/>
      <c r="LVH4" s="18"/>
      <c r="LVI4" s="18"/>
      <c r="LVJ4" s="18"/>
      <c r="LVK4" s="18"/>
      <c r="LVL4" s="18"/>
      <c r="LVM4" s="18"/>
      <c r="LVN4" s="18"/>
      <c r="LVO4" s="18"/>
      <c r="LVP4" s="18"/>
      <c r="LVQ4" s="18"/>
      <c r="LVR4" s="18"/>
      <c r="LVS4" s="18"/>
      <c r="LVT4" s="18"/>
      <c r="LVU4" s="18"/>
      <c r="LVV4" s="18"/>
      <c r="LVW4" s="18"/>
      <c r="LVX4" s="18"/>
      <c r="LVY4" s="18"/>
      <c r="LVZ4" s="18"/>
      <c r="LWA4" s="18"/>
      <c r="LWB4" s="18"/>
      <c r="LWC4" s="18"/>
      <c r="LWD4" s="18"/>
      <c r="LWE4" s="18"/>
      <c r="LWF4" s="18"/>
      <c r="LWG4" s="18"/>
      <c r="LWH4" s="18"/>
      <c r="LWI4" s="18"/>
      <c r="LWJ4" s="18"/>
      <c r="LWK4" s="18"/>
      <c r="LWL4" s="18"/>
      <c r="LWM4" s="18"/>
      <c r="LWN4" s="18"/>
      <c r="LWO4" s="18"/>
      <c r="LWP4" s="18"/>
      <c r="LWQ4" s="18"/>
      <c r="LWR4" s="18"/>
      <c r="LWS4" s="18"/>
      <c r="LWT4" s="18"/>
      <c r="LWU4" s="18"/>
      <c r="LWV4" s="18"/>
      <c r="LWW4" s="18"/>
      <c r="LWX4" s="18"/>
      <c r="LWY4" s="18"/>
      <c r="LWZ4" s="18"/>
      <c r="LXA4" s="18"/>
      <c r="LXB4" s="18"/>
      <c r="LXC4" s="18"/>
      <c r="LXD4" s="18"/>
      <c r="LXE4" s="18"/>
      <c r="LXF4" s="18"/>
      <c r="LXG4" s="18"/>
      <c r="LXH4" s="18"/>
      <c r="LXI4" s="18"/>
      <c r="LXJ4" s="18"/>
      <c r="LXK4" s="18"/>
      <c r="LXL4" s="18"/>
      <c r="LXM4" s="18"/>
      <c r="LXN4" s="18"/>
      <c r="LXO4" s="18"/>
      <c r="LXP4" s="18"/>
      <c r="LXQ4" s="18"/>
      <c r="LXR4" s="18"/>
      <c r="LXS4" s="18"/>
      <c r="LXT4" s="18"/>
      <c r="LXU4" s="18"/>
      <c r="LXV4" s="18"/>
      <c r="LXW4" s="18"/>
      <c r="LXX4" s="18"/>
      <c r="LXY4" s="18"/>
      <c r="LXZ4" s="18"/>
      <c r="LYA4" s="18"/>
      <c r="LYB4" s="18"/>
      <c r="LYC4" s="18"/>
      <c r="LYD4" s="18"/>
      <c r="LYE4" s="18"/>
      <c r="LYF4" s="18"/>
      <c r="LYG4" s="18"/>
      <c r="LYH4" s="18"/>
      <c r="LYI4" s="18"/>
      <c r="LYJ4" s="18"/>
      <c r="LYK4" s="18"/>
      <c r="LYL4" s="18"/>
      <c r="LYM4" s="18"/>
      <c r="LYN4" s="18"/>
      <c r="LYO4" s="18"/>
      <c r="LYP4" s="18"/>
      <c r="LYQ4" s="18"/>
      <c r="LYR4" s="18"/>
      <c r="LYS4" s="18"/>
      <c r="LYT4" s="18"/>
      <c r="LYU4" s="18"/>
      <c r="LYV4" s="18"/>
      <c r="LYW4" s="18"/>
      <c r="LYX4" s="18"/>
      <c r="LYY4" s="18"/>
      <c r="LYZ4" s="18"/>
      <c r="LZA4" s="18"/>
      <c r="LZB4" s="18"/>
      <c r="LZC4" s="18"/>
      <c r="LZD4" s="18"/>
      <c r="LZE4" s="18"/>
      <c r="LZF4" s="18"/>
      <c r="LZG4" s="18"/>
      <c r="LZH4" s="18"/>
      <c r="LZI4" s="18"/>
      <c r="LZJ4" s="18"/>
      <c r="LZK4" s="18"/>
      <c r="LZL4" s="18"/>
      <c r="LZM4" s="18"/>
      <c r="LZN4" s="18"/>
      <c r="LZO4" s="18"/>
      <c r="LZP4" s="18"/>
      <c r="LZQ4" s="18"/>
      <c r="LZR4" s="18"/>
      <c r="LZS4" s="18"/>
      <c r="LZT4" s="18"/>
      <c r="LZU4" s="18"/>
      <c r="LZV4" s="18"/>
      <c r="LZW4" s="18"/>
      <c r="LZX4" s="18"/>
      <c r="LZY4" s="18"/>
      <c r="LZZ4" s="18"/>
      <c r="MAA4" s="18"/>
      <c r="MAB4" s="18"/>
      <c r="MAC4" s="18"/>
      <c r="MAD4" s="18"/>
      <c r="MAE4" s="18"/>
      <c r="MAF4" s="18"/>
      <c r="MAG4" s="18"/>
      <c r="MAH4" s="18"/>
      <c r="MAI4" s="18"/>
      <c r="MAJ4" s="18"/>
      <c r="MAK4" s="18"/>
      <c r="MAL4" s="18"/>
      <c r="MAM4" s="18"/>
      <c r="MAN4" s="18"/>
      <c r="MAO4" s="18"/>
      <c r="MAP4" s="18"/>
      <c r="MAQ4" s="18"/>
      <c r="MAR4" s="18"/>
      <c r="MAS4" s="18"/>
      <c r="MAT4" s="18"/>
      <c r="MAU4" s="18"/>
      <c r="MAV4" s="18"/>
      <c r="MAW4" s="18"/>
      <c r="MAX4" s="18"/>
      <c r="MAY4" s="18"/>
      <c r="MAZ4" s="18"/>
      <c r="MBA4" s="18"/>
      <c r="MBB4" s="18"/>
      <c r="MBC4" s="18"/>
      <c r="MBD4" s="18"/>
      <c r="MBE4" s="18"/>
      <c r="MBF4" s="18"/>
      <c r="MBG4" s="18"/>
      <c r="MBH4" s="18"/>
      <c r="MBI4" s="18"/>
      <c r="MBJ4" s="18"/>
      <c r="MBK4" s="18"/>
      <c r="MBL4" s="18"/>
      <c r="MBM4" s="18"/>
      <c r="MBN4" s="18"/>
      <c r="MBO4" s="18"/>
      <c r="MBP4" s="18"/>
      <c r="MBQ4" s="18"/>
      <c r="MBR4" s="18"/>
      <c r="MBS4" s="18"/>
      <c r="MBT4" s="18"/>
      <c r="MBU4" s="18"/>
      <c r="MBV4" s="18"/>
      <c r="MBW4" s="18"/>
      <c r="MBX4" s="18"/>
      <c r="MBY4" s="18"/>
      <c r="MBZ4" s="18"/>
      <c r="MCA4" s="18"/>
      <c r="MCB4" s="18"/>
      <c r="MCC4" s="18"/>
      <c r="MCD4" s="18"/>
      <c r="MCE4" s="18"/>
      <c r="MCF4" s="18"/>
      <c r="MCG4" s="18"/>
      <c r="MCH4" s="18"/>
      <c r="MCI4" s="18"/>
      <c r="MCJ4" s="18"/>
      <c r="MCK4" s="18"/>
      <c r="MCL4" s="18"/>
      <c r="MCM4" s="18"/>
      <c r="MCN4" s="18"/>
      <c r="MCO4" s="18"/>
      <c r="MCP4" s="18"/>
      <c r="MCQ4" s="18"/>
      <c r="MCR4" s="18"/>
      <c r="MCS4" s="18"/>
      <c r="MCT4" s="18"/>
      <c r="MCU4" s="18"/>
      <c r="MCV4" s="18"/>
      <c r="MCW4" s="18"/>
      <c r="MCX4" s="18"/>
      <c r="MCY4" s="18"/>
      <c r="MCZ4" s="18"/>
      <c r="MDA4" s="18"/>
      <c r="MDB4" s="18"/>
      <c r="MDC4" s="18"/>
      <c r="MDD4" s="18"/>
      <c r="MDE4" s="18"/>
      <c r="MDF4" s="18"/>
      <c r="MDG4" s="18"/>
      <c r="MDH4" s="18"/>
      <c r="MDI4" s="18"/>
      <c r="MDJ4" s="18"/>
      <c r="MDK4" s="18"/>
      <c r="MDL4" s="18"/>
      <c r="MDM4" s="18"/>
      <c r="MDN4" s="18"/>
      <c r="MDO4" s="18"/>
      <c r="MDP4" s="18"/>
      <c r="MDQ4" s="18"/>
      <c r="MDR4" s="18"/>
      <c r="MDS4" s="18"/>
      <c r="MDT4" s="18"/>
      <c r="MDU4" s="18"/>
      <c r="MDV4" s="18"/>
      <c r="MDW4" s="18"/>
      <c r="MDX4" s="18"/>
      <c r="MDY4" s="18"/>
      <c r="MDZ4" s="18"/>
      <c r="MEA4" s="18"/>
      <c r="MEB4" s="18"/>
      <c r="MEC4" s="18"/>
      <c r="MED4" s="18"/>
      <c r="MEE4" s="18"/>
      <c r="MEF4" s="18"/>
      <c r="MEG4" s="18"/>
      <c r="MEH4" s="18"/>
      <c r="MEI4" s="18"/>
      <c r="MEJ4" s="18"/>
      <c r="MEK4" s="18"/>
      <c r="MEL4" s="18"/>
      <c r="MEM4" s="18"/>
      <c r="MEN4" s="18"/>
      <c r="MEO4" s="18"/>
      <c r="MEP4" s="18"/>
      <c r="MEQ4" s="18"/>
      <c r="MER4" s="18"/>
      <c r="MES4" s="18"/>
      <c r="MET4" s="18"/>
      <c r="MEU4" s="18"/>
      <c r="MEV4" s="18"/>
      <c r="MEW4" s="18"/>
      <c r="MEX4" s="18"/>
      <c r="MEY4" s="18"/>
      <c r="MEZ4" s="18"/>
      <c r="MFA4" s="18"/>
      <c r="MFB4" s="18"/>
      <c r="MFC4" s="18"/>
      <c r="MFD4" s="18"/>
      <c r="MFE4" s="18"/>
      <c r="MFF4" s="18"/>
      <c r="MFG4" s="18"/>
      <c r="MFH4" s="18"/>
      <c r="MFI4" s="18"/>
      <c r="MFJ4" s="18"/>
      <c r="MFK4" s="18"/>
      <c r="MFL4" s="18"/>
      <c r="MFM4" s="18"/>
      <c r="MFN4" s="18"/>
      <c r="MFO4" s="18"/>
      <c r="MFP4" s="18"/>
      <c r="MFQ4" s="18"/>
      <c r="MFR4" s="18"/>
      <c r="MFS4" s="18"/>
      <c r="MFT4" s="18"/>
      <c r="MFU4" s="18"/>
      <c r="MFV4" s="18"/>
      <c r="MFW4" s="18"/>
      <c r="MFX4" s="18"/>
      <c r="MFY4" s="18"/>
      <c r="MFZ4" s="18"/>
      <c r="MGA4" s="18"/>
      <c r="MGB4" s="18"/>
      <c r="MGC4" s="18"/>
      <c r="MGD4" s="18"/>
      <c r="MGE4" s="18"/>
      <c r="MGF4" s="18"/>
      <c r="MGG4" s="18"/>
      <c r="MGH4" s="18"/>
      <c r="MGI4" s="18"/>
      <c r="MGJ4" s="18"/>
      <c r="MGK4" s="18"/>
      <c r="MGL4" s="18"/>
      <c r="MGM4" s="18"/>
      <c r="MGN4" s="18"/>
      <c r="MGO4" s="18"/>
      <c r="MGP4" s="18"/>
      <c r="MGQ4" s="18"/>
      <c r="MGR4" s="18"/>
      <c r="MGS4" s="18"/>
      <c r="MGT4" s="18"/>
      <c r="MGU4" s="18"/>
      <c r="MGV4" s="18"/>
      <c r="MGW4" s="18"/>
      <c r="MGX4" s="18"/>
      <c r="MGY4" s="18"/>
      <c r="MGZ4" s="18"/>
      <c r="MHA4" s="18"/>
      <c r="MHB4" s="18"/>
      <c r="MHC4" s="18"/>
      <c r="MHD4" s="18"/>
      <c r="MHE4" s="18"/>
      <c r="MHF4" s="18"/>
      <c r="MHG4" s="18"/>
      <c r="MHH4" s="18"/>
      <c r="MHI4" s="18"/>
      <c r="MHJ4" s="18"/>
      <c r="MHK4" s="18"/>
      <c r="MHL4" s="18"/>
      <c r="MHM4" s="18"/>
      <c r="MHN4" s="18"/>
      <c r="MHO4" s="18"/>
      <c r="MHP4" s="18"/>
      <c r="MHQ4" s="18"/>
      <c r="MHR4" s="18"/>
      <c r="MHS4" s="18"/>
      <c r="MHT4" s="18"/>
      <c r="MHU4" s="18"/>
      <c r="MHV4" s="18"/>
      <c r="MHW4" s="18"/>
      <c r="MHX4" s="18"/>
      <c r="MHY4" s="18"/>
      <c r="MHZ4" s="18"/>
      <c r="MIA4" s="18"/>
      <c r="MIB4" s="18"/>
      <c r="MIC4" s="18"/>
      <c r="MID4" s="18"/>
      <c r="MIE4" s="18"/>
      <c r="MIF4" s="18"/>
      <c r="MIG4" s="18"/>
      <c r="MIH4" s="18"/>
      <c r="MII4" s="18"/>
      <c r="MIJ4" s="18"/>
      <c r="MIK4" s="18"/>
      <c r="MIL4" s="18"/>
      <c r="MIM4" s="18"/>
      <c r="MIN4" s="18"/>
      <c r="MIO4" s="18"/>
      <c r="MIP4" s="18"/>
      <c r="MIQ4" s="18"/>
      <c r="MIR4" s="18"/>
      <c r="MIS4" s="18"/>
      <c r="MIT4" s="18"/>
      <c r="MIU4" s="18"/>
      <c r="MIV4" s="18"/>
      <c r="MIW4" s="18"/>
      <c r="MIX4" s="18"/>
      <c r="MIY4" s="18"/>
      <c r="MIZ4" s="18"/>
      <c r="MJA4" s="18"/>
      <c r="MJB4" s="18"/>
      <c r="MJC4" s="18"/>
      <c r="MJD4" s="18"/>
      <c r="MJE4" s="18"/>
      <c r="MJF4" s="18"/>
      <c r="MJG4" s="18"/>
      <c r="MJH4" s="18"/>
      <c r="MJI4" s="18"/>
      <c r="MJJ4" s="18"/>
      <c r="MJK4" s="18"/>
      <c r="MJL4" s="18"/>
      <c r="MJM4" s="18"/>
      <c r="MJN4" s="18"/>
      <c r="MJO4" s="18"/>
      <c r="MJP4" s="18"/>
      <c r="MJQ4" s="18"/>
      <c r="MJR4" s="18"/>
      <c r="MJS4" s="18"/>
      <c r="MJT4" s="18"/>
      <c r="MJU4" s="18"/>
      <c r="MJV4" s="18"/>
      <c r="MJW4" s="18"/>
      <c r="MJX4" s="18"/>
      <c r="MJY4" s="18"/>
      <c r="MJZ4" s="18"/>
      <c r="MKA4" s="18"/>
      <c r="MKB4" s="18"/>
      <c r="MKC4" s="18"/>
      <c r="MKD4" s="18"/>
      <c r="MKE4" s="18"/>
      <c r="MKF4" s="18"/>
      <c r="MKG4" s="18"/>
      <c r="MKH4" s="18"/>
      <c r="MKI4" s="18"/>
      <c r="MKJ4" s="18"/>
      <c r="MKK4" s="18"/>
      <c r="MKL4" s="18"/>
      <c r="MKM4" s="18"/>
      <c r="MKN4" s="18"/>
      <c r="MKO4" s="18"/>
      <c r="MKP4" s="18"/>
      <c r="MKQ4" s="18"/>
      <c r="MKR4" s="18"/>
      <c r="MKS4" s="18"/>
      <c r="MKT4" s="18"/>
      <c r="MKU4" s="18"/>
      <c r="MKV4" s="18"/>
      <c r="MKW4" s="18"/>
      <c r="MKX4" s="18"/>
      <c r="MKY4" s="18"/>
      <c r="MKZ4" s="18"/>
      <c r="MLA4" s="18"/>
      <c r="MLB4" s="18"/>
      <c r="MLC4" s="18"/>
      <c r="MLD4" s="18"/>
      <c r="MLE4" s="18"/>
      <c r="MLF4" s="18"/>
      <c r="MLG4" s="18"/>
      <c r="MLH4" s="18"/>
      <c r="MLI4" s="18"/>
      <c r="MLJ4" s="18"/>
      <c r="MLK4" s="18"/>
      <c r="MLL4" s="18"/>
      <c r="MLM4" s="18"/>
      <c r="MLN4" s="18"/>
      <c r="MLO4" s="18"/>
      <c r="MLP4" s="18"/>
      <c r="MLQ4" s="18"/>
      <c r="MLR4" s="18"/>
      <c r="MLS4" s="18"/>
      <c r="MLT4" s="18"/>
      <c r="MLU4" s="18"/>
      <c r="MLV4" s="18"/>
      <c r="MLW4" s="18"/>
      <c r="MLX4" s="18"/>
      <c r="MLY4" s="18"/>
      <c r="MLZ4" s="18"/>
      <c r="MMA4" s="18"/>
      <c r="MMB4" s="18"/>
      <c r="MMC4" s="18"/>
      <c r="MMD4" s="18"/>
      <c r="MME4" s="18"/>
      <c r="MMF4" s="18"/>
      <c r="MMG4" s="18"/>
      <c r="MMH4" s="18"/>
      <c r="MMI4" s="18"/>
      <c r="MMJ4" s="18"/>
      <c r="MMK4" s="18"/>
      <c r="MML4" s="18"/>
      <c r="MMM4" s="18"/>
      <c r="MMN4" s="18"/>
      <c r="MMO4" s="18"/>
      <c r="MMP4" s="18"/>
      <c r="MMQ4" s="18"/>
      <c r="MMR4" s="18"/>
      <c r="MMS4" s="18"/>
      <c r="MMT4" s="18"/>
      <c r="MMU4" s="18"/>
      <c r="MMV4" s="18"/>
      <c r="MMW4" s="18"/>
      <c r="MMX4" s="18"/>
      <c r="MMY4" s="18"/>
      <c r="MMZ4" s="18"/>
      <c r="MNA4" s="18"/>
      <c r="MNB4" s="18"/>
      <c r="MNC4" s="18"/>
      <c r="MND4" s="18"/>
      <c r="MNE4" s="18"/>
      <c r="MNF4" s="18"/>
      <c r="MNG4" s="18"/>
      <c r="MNH4" s="18"/>
      <c r="MNI4" s="18"/>
      <c r="MNJ4" s="18"/>
      <c r="MNK4" s="18"/>
      <c r="MNL4" s="18"/>
      <c r="MNM4" s="18"/>
      <c r="MNN4" s="18"/>
      <c r="MNO4" s="18"/>
      <c r="MNP4" s="18"/>
      <c r="MNQ4" s="18"/>
      <c r="MNR4" s="18"/>
      <c r="MNS4" s="18"/>
      <c r="MNT4" s="18"/>
      <c r="MNU4" s="18"/>
      <c r="MNV4" s="18"/>
      <c r="MNW4" s="18"/>
      <c r="MNX4" s="18"/>
      <c r="MNY4" s="18"/>
      <c r="MNZ4" s="18"/>
      <c r="MOA4" s="18"/>
      <c r="MOB4" s="18"/>
      <c r="MOC4" s="18"/>
      <c r="MOD4" s="18"/>
      <c r="MOE4" s="18"/>
      <c r="MOF4" s="18"/>
      <c r="MOG4" s="18"/>
      <c r="MOH4" s="18"/>
      <c r="MOI4" s="18"/>
      <c r="MOJ4" s="18"/>
      <c r="MOK4" s="18"/>
      <c r="MOL4" s="18"/>
      <c r="MOM4" s="18"/>
      <c r="MON4" s="18"/>
      <c r="MOO4" s="18"/>
      <c r="MOP4" s="18"/>
      <c r="MOQ4" s="18"/>
      <c r="MOR4" s="18"/>
      <c r="MOS4" s="18"/>
      <c r="MOT4" s="18"/>
      <c r="MOU4" s="18"/>
      <c r="MOV4" s="18"/>
      <c r="MOW4" s="18"/>
      <c r="MOX4" s="18"/>
      <c r="MOY4" s="18"/>
      <c r="MOZ4" s="18"/>
      <c r="MPA4" s="18"/>
      <c r="MPB4" s="18"/>
      <c r="MPC4" s="18"/>
      <c r="MPD4" s="18"/>
      <c r="MPE4" s="18"/>
      <c r="MPF4" s="18"/>
      <c r="MPG4" s="18"/>
      <c r="MPH4" s="18"/>
      <c r="MPI4" s="18"/>
      <c r="MPJ4" s="18"/>
      <c r="MPK4" s="18"/>
      <c r="MPL4" s="18"/>
      <c r="MPM4" s="18"/>
      <c r="MPN4" s="18"/>
      <c r="MPO4" s="18"/>
      <c r="MPP4" s="18"/>
      <c r="MPQ4" s="18"/>
      <c r="MPR4" s="18"/>
      <c r="MPS4" s="18"/>
      <c r="MPT4" s="18"/>
      <c r="MPU4" s="18"/>
      <c r="MPV4" s="18"/>
      <c r="MPW4" s="18"/>
      <c r="MPX4" s="18"/>
      <c r="MPY4" s="18"/>
      <c r="MPZ4" s="18"/>
      <c r="MQA4" s="18"/>
      <c r="MQB4" s="18"/>
      <c r="MQC4" s="18"/>
      <c r="MQD4" s="18"/>
      <c r="MQE4" s="18"/>
      <c r="MQF4" s="18"/>
      <c r="MQG4" s="18"/>
      <c r="MQH4" s="18"/>
      <c r="MQI4" s="18"/>
      <c r="MQJ4" s="18"/>
      <c r="MQK4" s="18"/>
      <c r="MQL4" s="18"/>
      <c r="MQM4" s="18"/>
      <c r="MQN4" s="18"/>
      <c r="MQO4" s="18"/>
      <c r="MQP4" s="18"/>
      <c r="MQQ4" s="18"/>
      <c r="MQR4" s="18"/>
      <c r="MQS4" s="18"/>
      <c r="MQT4" s="18"/>
      <c r="MQU4" s="18"/>
      <c r="MQV4" s="18"/>
      <c r="MQW4" s="18"/>
      <c r="MQX4" s="18"/>
      <c r="MQY4" s="18"/>
      <c r="MQZ4" s="18"/>
      <c r="MRA4" s="18"/>
      <c r="MRB4" s="18"/>
      <c r="MRC4" s="18"/>
      <c r="MRD4" s="18"/>
      <c r="MRE4" s="18"/>
      <c r="MRF4" s="18"/>
      <c r="MRG4" s="18"/>
      <c r="MRH4" s="18"/>
      <c r="MRI4" s="18"/>
      <c r="MRJ4" s="18"/>
      <c r="MRK4" s="18"/>
      <c r="MRL4" s="18"/>
      <c r="MRM4" s="18"/>
      <c r="MRN4" s="18"/>
      <c r="MRO4" s="18"/>
      <c r="MRP4" s="18"/>
      <c r="MRQ4" s="18"/>
      <c r="MRR4" s="18"/>
      <c r="MRS4" s="18"/>
      <c r="MRT4" s="18"/>
      <c r="MRU4" s="18"/>
      <c r="MRV4" s="18"/>
      <c r="MRW4" s="18"/>
      <c r="MRX4" s="18"/>
      <c r="MRY4" s="18"/>
      <c r="MRZ4" s="18"/>
      <c r="MSA4" s="18"/>
      <c r="MSB4" s="18"/>
      <c r="MSC4" s="18"/>
      <c r="MSD4" s="18"/>
      <c r="MSE4" s="18"/>
      <c r="MSF4" s="18"/>
      <c r="MSG4" s="18"/>
      <c r="MSH4" s="18"/>
      <c r="MSI4" s="18"/>
      <c r="MSJ4" s="18"/>
      <c r="MSK4" s="18"/>
      <c r="MSL4" s="18"/>
      <c r="MSM4" s="18"/>
      <c r="MSN4" s="18"/>
      <c r="MSO4" s="18"/>
      <c r="MSP4" s="18"/>
      <c r="MSQ4" s="18"/>
      <c r="MSR4" s="18"/>
      <c r="MSS4" s="18"/>
      <c r="MST4" s="18"/>
      <c r="MSU4" s="18"/>
      <c r="MSV4" s="18"/>
      <c r="MSW4" s="18"/>
      <c r="MSX4" s="18"/>
      <c r="MSY4" s="18"/>
      <c r="MSZ4" s="18"/>
      <c r="MTA4" s="18"/>
      <c r="MTB4" s="18"/>
      <c r="MTC4" s="18"/>
      <c r="MTD4" s="18"/>
      <c r="MTE4" s="18"/>
      <c r="MTF4" s="18"/>
      <c r="MTG4" s="18"/>
      <c r="MTH4" s="18"/>
      <c r="MTI4" s="18"/>
      <c r="MTJ4" s="18"/>
      <c r="MTK4" s="18"/>
      <c r="MTL4" s="18"/>
      <c r="MTM4" s="18"/>
      <c r="MTN4" s="18"/>
      <c r="MTO4" s="18"/>
      <c r="MTP4" s="18"/>
      <c r="MTQ4" s="18"/>
      <c r="MTR4" s="18"/>
      <c r="MTS4" s="18"/>
      <c r="MTT4" s="18"/>
      <c r="MTU4" s="18"/>
      <c r="MTV4" s="18"/>
      <c r="MTW4" s="18"/>
      <c r="MTX4" s="18"/>
      <c r="MTY4" s="18"/>
      <c r="MTZ4" s="18"/>
      <c r="MUA4" s="18"/>
      <c r="MUB4" s="18"/>
      <c r="MUC4" s="18"/>
      <c r="MUD4" s="18"/>
      <c r="MUE4" s="18"/>
      <c r="MUF4" s="18"/>
      <c r="MUG4" s="18"/>
      <c r="MUH4" s="18"/>
      <c r="MUI4" s="18"/>
      <c r="MUJ4" s="18"/>
      <c r="MUK4" s="18"/>
      <c r="MUL4" s="18"/>
      <c r="MUM4" s="18"/>
      <c r="MUN4" s="18"/>
      <c r="MUO4" s="18"/>
      <c r="MUP4" s="18"/>
      <c r="MUQ4" s="18"/>
      <c r="MUR4" s="18"/>
      <c r="MUS4" s="18"/>
      <c r="MUT4" s="18"/>
      <c r="MUU4" s="18"/>
      <c r="MUV4" s="18"/>
      <c r="MUW4" s="18"/>
      <c r="MUX4" s="18"/>
      <c r="MUY4" s="18"/>
      <c r="MUZ4" s="18"/>
      <c r="MVA4" s="18"/>
      <c r="MVB4" s="18"/>
      <c r="MVC4" s="18"/>
      <c r="MVD4" s="18"/>
      <c r="MVE4" s="18"/>
      <c r="MVF4" s="18"/>
      <c r="MVG4" s="18"/>
      <c r="MVH4" s="18"/>
      <c r="MVI4" s="18"/>
      <c r="MVJ4" s="18"/>
      <c r="MVK4" s="18"/>
      <c r="MVL4" s="18"/>
      <c r="MVM4" s="18"/>
      <c r="MVN4" s="18"/>
      <c r="MVO4" s="18"/>
      <c r="MVP4" s="18"/>
      <c r="MVQ4" s="18"/>
      <c r="MVR4" s="18"/>
      <c r="MVS4" s="18"/>
      <c r="MVT4" s="18"/>
      <c r="MVU4" s="18"/>
      <c r="MVV4" s="18"/>
      <c r="MVW4" s="18"/>
      <c r="MVX4" s="18"/>
      <c r="MVY4" s="18"/>
      <c r="MVZ4" s="18"/>
      <c r="MWA4" s="18"/>
      <c r="MWB4" s="18"/>
      <c r="MWC4" s="18"/>
      <c r="MWD4" s="18"/>
      <c r="MWE4" s="18"/>
      <c r="MWF4" s="18"/>
      <c r="MWG4" s="18"/>
      <c r="MWH4" s="18"/>
      <c r="MWI4" s="18"/>
      <c r="MWJ4" s="18"/>
      <c r="MWK4" s="18"/>
      <c r="MWL4" s="18"/>
      <c r="MWM4" s="18"/>
      <c r="MWN4" s="18"/>
      <c r="MWO4" s="18"/>
      <c r="MWP4" s="18"/>
      <c r="MWQ4" s="18"/>
      <c r="MWR4" s="18"/>
      <c r="MWS4" s="18"/>
      <c r="MWT4" s="18"/>
      <c r="MWU4" s="18"/>
      <c r="MWV4" s="18"/>
      <c r="MWW4" s="18"/>
      <c r="MWX4" s="18"/>
      <c r="MWY4" s="18"/>
      <c r="MWZ4" s="18"/>
      <c r="MXA4" s="18"/>
      <c r="MXB4" s="18"/>
      <c r="MXC4" s="18"/>
      <c r="MXD4" s="18"/>
      <c r="MXE4" s="18"/>
      <c r="MXF4" s="18"/>
      <c r="MXG4" s="18"/>
      <c r="MXH4" s="18"/>
      <c r="MXI4" s="18"/>
      <c r="MXJ4" s="18"/>
      <c r="MXK4" s="18"/>
      <c r="MXL4" s="18"/>
      <c r="MXM4" s="18"/>
      <c r="MXN4" s="18"/>
      <c r="MXO4" s="18"/>
      <c r="MXP4" s="18"/>
      <c r="MXQ4" s="18"/>
      <c r="MXR4" s="18"/>
      <c r="MXS4" s="18"/>
      <c r="MXT4" s="18"/>
      <c r="MXU4" s="18"/>
      <c r="MXV4" s="18"/>
      <c r="MXW4" s="18"/>
      <c r="MXX4" s="18"/>
      <c r="MXY4" s="18"/>
      <c r="MXZ4" s="18"/>
      <c r="MYA4" s="18"/>
      <c r="MYB4" s="18"/>
      <c r="MYC4" s="18"/>
      <c r="MYD4" s="18"/>
      <c r="MYE4" s="18"/>
      <c r="MYF4" s="18"/>
      <c r="MYG4" s="18"/>
      <c r="MYH4" s="18"/>
      <c r="MYI4" s="18"/>
      <c r="MYJ4" s="18"/>
      <c r="MYK4" s="18"/>
      <c r="MYL4" s="18"/>
      <c r="MYM4" s="18"/>
      <c r="MYN4" s="18"/>
      <c r="MYO4" s="18"/>
      <c r="MYP4" s="18"/>
      <c r="MYQ4" s="18"/>
      <c r="MYR4" s="18"/>
      <c r="MYS4" s="18"/>
      <c r="MYT4" s="18"/>
      <c r="MYU4" s="18"/>
      <c r="MYV4" s="18"/>
      <c r="MYW4" s="18"/>
      <c r="MYX4" s="18"/>
      <c r="MYY4" s="18"/>
      <c r="MYZ4" s="18"/>
      <c r="MZA4" s="18"/>
      <c r="MZB4" s="18"/>
      <c r="MZC4" s="18"/>
      <c r="MZD4" s="18"/>
      <c r="MZE4" s="18"/>
      <c r="MZF4" s="18"/>
      <c r="MZG4" s="18"/>
      <c r="MZH4" s="18"/>
      <c r="MZI4" s="18"/>
      <c r="MZJ4" s="18"/>
      <c r="MZK4" s="18"/>
      <c r="MZL4" s="18"/>
      <c r="MZM4" s="18"/>
      <c r="MZN4" s="18"/>
      <c r="MZO4" s="18"/>
      <c r="MZP4" s="18"/>
      <c r="MZQ4" s="18"/>
      <c r="MZR4" s="18"/>
      <c r="MZS4" s="18"/>
      <c r="MZT4" s="18"/>
      <c r="MZU4" s="18"/>
      <c r="MZV4" s="18"/>
      <c r="MZW4" s="18"/>
      <c r="MZX4" s="18"/>
      <c r="MZY4" s="18"/>
      <c r="MZZ4" s="18"/>
      <c r="NAA4" s="18"/>
      <c r="NAB4" s="18"/>
      <c r="NAC4" s="18"/>
      <c r="NAD4" s="18"/>
      <c r="NAE4" s="18"/>
      <c r="NAF4" s="18"/>
      <c r="NAG4" s="18"/>
      <c r="NAH4" s="18"/>
      <c r="NAI4" s="18"/>
      <c r="NAJ4" s="18"/>
      <c r="NAK4" s="18"/>
      <c r="NAL4" s="18"/>
      <c r="NAM4" s="18"/>
      <c r="NAN4" s="18"/>
      <c r="NAO4" s="18"/>
      <c r="NAP4" s="18"/>
      <c r="NAQ4" s="18"/>
      <c r="NAR4" s="18"/>
      <c r="NAS4" s="18"/>
      <c r="NAT4" s="18"/>
      <c r="NAU4" s="18"/>
      <c r="NAV4" s="18"/>
      <c r="NAW4" s="18"/>
      <c r="NAX4" s="18"/>
      <c r="NAY4" s="18"/>
      <c r="NAZ4" s="18"/>
      <c r="NBA4" s="18"/>
      <c r="NBB4" s="18"/>
      <c r="NBC4" s="18"/>
      <c r="NBD4" s="18"/>
      <c r="NBE4" s="18"/>
      <c r="NBF4" s="18"/>
      <c r="NBG4" s="18"/>
      <c r="NBH4" s="18"/>
      <c r="NBI4" s="18"/>
      <c r="NBJ4" s="18"/>
      <c r="NBK4" s="18"/>
      <c r="NBL4" s="18"/>
      <c r="NBM4" s="18"/>
      <c r="NBN4" s="18"/>
      <c r="NBO4" s="18"/>
      <c r="NBP4" s="18"/>
      <c r="NBQ4" s="18"/>
      <c r="NBR4" s="18"/>
      <c r="NBS4" s="18"/>
      <c r="NBT4" s="18"/>
      <c r="NBU4" s="18"/>
      <c r="NBV4" s="18"/>
      <c r="NBW4" s="18"/>
      <c r="NBX4" s="18"/>
      <c r="NBY4" s="18"/>
      <c r="NBZ4" s="18"/>
      <c r="NCA4" s="18"/>
      <c r="NCB4" s="18"/>
      <c r="NCC4" s="18"/>
      <c r="NCD4" s="18"/>
      <c r="NCE4" s="18"/>
      <c r="NCF4" s="18"/>
      <c r="NCG4" s="18"/>
      <c r="NCH4" s="18"/>
      <c r="NCI4" s="18"/>
      <c r="NCJ4" s="18"/>
      <c r="NCK4" s="18"/>
      <c r="NCL4" s="18"/>
      <c r="NCM4" s="18"/>
      <c r="NCN4" s="18"/>
      <c r="NCO4" s="18"/>
      <c r="NCP4" s="18"/>
      <c r="NCQ4" s="18"/>
      <c r="NCR4" s="18"/>
      <c r="NCS4" s="18"/>
      <c r="NCT4" s="18"/>
      <c r="NCU4" s="18"/>
      <c r="NCV4" s="18"/>
      <c r="NCW4" s="18"/>
      <c r="NCX4" s="18"/>
      <c r="NCY4" s="18"/>
      <c r="NCZ4" s="18"/>
      <c r="NDA4" s="18"/>
      <c r="NDB4" s="18"/>
      <c r="NDC4" s="18"/>
      <c r="NDD4" s="18"/>
      <c r="NDE4" s="18"/>
      <c r="NDF4" s="18"/>
      <c r="NDG4" s="18"/>
      <c r="NDH4" s="18"/>
      <c r="NDI4" s="18"/>
      <c r="NDJ4" s="18"/>
      <c r="NDK4" s="18"/>
      <c r="NDL4" s="18"/>
      <c r="NDM4" s="18"/>
      <c r="NDN4" s="18"/>
      <c r="NDO4" s="18"/>
      <c r="NDP4" s="18"/>
      <c r="NDQ4" s="18"/>
      <c r="NDR4" s="18"/>
      <c r="NDS4" s="18"/>
      <c r="NDT4" s="18"/>
      <c r="NDU4" s="18"/>
      <c r="NDV4" s="18"/>
      <c r="NDW4" s="18"/>
      <c r="NDX4" s="18"/>
      <c r="NDY4" s="18"/>
      <c r="NDZ4" s="18"/>
      <c r="NEA4" s="18"/>
      <c r="NEB4" s="18"/>
      <c r="NEC4" s="18"/>
      <c r="NED4" s="18"/>
      <c r="NEE4" s="18"/>
      <c r="NEF4" s="18"/>
      <c r="NEG4" s="18"/>
      <c r="NEH4" s="18"/>
      <c r="NEI4" s="18"/>
      <c r="NEJ4" s="18"/>
      <c r="NEK4" s="18"/>
      <c r="NEL4" s="18"/>
      <c r="NEM4" s="18"/>
      <c r="NEN4" s="18"/>
      <c r="NEO4" s="18"/>
      <c r="NEP4" s="18"/>
      <c r="NEQ4" s="18"/>
      <c r="NER4" s="18"/>
      <c r="NES4" s="18"/>
      <c r="NET4" s="18"/>
      <c r="NEU4" s="18"/>
      <c r="NEV4" s="18"/>
      <c r="NEW4" s="18"/>
      <c r="NEX4" s="18"/>
      <c r="NEY4" s="18"/>
      <c r="NEZ4" s="18"/>
      <c r="NFA4" s="18"/>
      <c r="NFB4" s="18"/>
      <c r="NFC4" s="18"/>
      <c r="NFD4" s="18"/>
      <c r="NFE4" s="18"/>
      <c r="NFF4" s="18"/>
      <c r="NFG4" s="18"/>
      <c r="NFH4" s="18"/>
      <c r="NFI4" s="18"/>
      <c r="NFJ4" s="18"/>
      <c r="NFK4" s="18"/>
      <c r="NFL4" s="18"/>
      <c r="NFM4" s="18"/>
      <c r="NFN4" s="18"/>
      <c r="NFO4" s="18"/>
      <c r="NFP4" s="18"/>
      <c r="NFQ4" s="18"/>
      <c r="NFR4" s="18"/>
      <c r="NFS4" s="18"/>
      <c r="NFT4" s="18"/>
      <c r="NFU4" s="18"/>
      <c r="NFV4" s="18"/>
      <c r="NFW4" s="18"/>
      <c r="NFX4" s="18"/>
      <c r="NFY4" s="18"/>
      <c r="NFZ4" s="18"/>
      <c r="NGA4" s="18"/>
      <c r="NGB4" s="18"/>
      <c r="NGC4" s="18"/>
      <c r="NGD4" s="18"/>
      <c r="NGE4" s="18"/>
      <c r="NGF4" s="18"/>
      <c r="NGG4" s="18"/>
      <c r="NGH4" s="18"/>
      <c r="NGI4" s="18"/>
      <c r="NGJ4" s="18"/>
      <c r="NGK4" s="18"/>
      <c r="NGL4" s="18"/>
      <c r="NGM4" s="18"/>
      <c r="NGN4" s="18"/>
      <c r="NGO4" s="18"/>
      <c r="NGP4" s="18"/>
      <c r="NGQ4" s="18"/>
      <c r="NGR4" s="18"/>
      <c r="NGS4" s="18"/>
      <c r="NGT4" s="18"/>
      <c r="NGU4" s="18"/>
      <c r="NGV4" s="18"/>
      <c r="NGW4" s="18"/>
      <c r="NGX4" s="18"/>
      <c r="NGY4" s="18"/>
      <c r="NGZ4" s="18"/>
      <c r="NHA4" s="18"/>
      <c r="NHB4" s="18"/>
      <c r="NHC4" s="18"/>
      <c r="NHD4" s="18"/>
      <c r="NHE4" s="18"/>
      <c r="NHF4" s="18"/>
      <c r="NHG4" s="18"/>
      <c r="NHH4" s="18"/>
      <c r="NHI4" s="18"/>
      <c r="NHJ4" s="18"/>
      <c r="NHK4" s="18"/>
      <c r="NHL4" s="18"/>
      <c r="NHM4" s="18"/>
      <c r="NHN4" s="18"/>
      <c r="NHO4" s="18"/>
      <c r="NHP4" s="18"/>
      <c r="NHQ4" s="18"/>
      <c r="NHR4" s="18"/>
      <c r="NHS4" s="18"/>
      <c r="NHT4" s="18"/>
      <c r="NHU4" s="18"/>
      <c r="NHV4" s="18"/>
      <c r="NHW4" s="18"/>
      <c r="NHX4" s="18"/>
      <c r="NHY4" s="18"/>
      <c r="NHZ4" s="18"/>
      <c r="NIA4" s="18"/>
      <c r="NIB4" s="18"/>
      <c r="NIC4" s="18"/>
      <c r="NID4" s="18"/>
      <c r="NIE4" s="18"/>
      <c r="NIF4" s="18"/>
      <c r="NIG4" s="18"/>
      <c r="NIH4" s="18"/>
      <c r="NII4" s="18"/>
      <c r="NIJ4" s="18"/>
      <c r="NIK4" s="18"/>
      <c r="NIL4" s="18"/>
      <c r="NIM4" s="18"/>
      <c r="NIN4" s="18"/>
      <c r="NIO4" s="18"/>
      <c r="NIP4" s="18"/>
      <c r="NIQ4" s="18"/>
      <c r="NIR4" s="18"/>
      <c r="NIS4" s="18"/>
      <c r="NIT4" s="18"/>
      <c r="NIU4" s="18"/>
      <c r="NIV4" s="18"/>
      <c r="NIW4" s="18"/>
      <c r="NIX4" s="18"/>
      <c r="NIY4" s="18"/>
      <c r="NIZ4" s="18"/>
      <c r="NJA4" s="18"/>
      <c r="NJB4" s="18"/>
      <c r="NJC4" s="18"/>
      <c r="NJD4" s="18"/>
      <c r="NJE4" s="18"/>
      <c r="NJF4" s="18"/>
      <c r="NJG4" s="18"/>
      <c r="NJH4" s="18"/>
      <c r="NJI4" s="18"/>
      <c r="NJJ4" s="18"/>
      <c r="NJK4" s="18"/>
      <c r="NJL4" s="18"/>
      <c r="NJM4" s="18"/>
      <c r="NJN4" s="18"/>
      <c r="NJO4" s="18"/>
      <c r="NJP4" s="18"/>
      <c r="NJQ4" s="18"/>
      <c r="NJR4" s="18"/>
      <c r="NJS4" s="18"/>
      <c r="NJT4" s="18"/>
      <c r="NJU4" s="18"/>
      <c r="NJV4" s="18"/>
      <c r="NJW4" s="18"/>
      <c r="NJX4" s="18"/>
      <c r="NJY4" s="18"/>
      <c r="NJZ4" s="18"/>
      <c r="NKA4" s="18"/>
      <c r="NKB4" s="18"/>
      <c r="NKC4" s="18"/>
      <c r="NKD4" s="18"/>
      <c r="NKE4" s="18"/>
      <c r="NKF4" s="18"/>
      <c r="NKG4" s="18"/>
      <c r="NKH4" s="18"/>
      <c r="NKI4" s="18"/>
      <c r="NKJ4" s="18"/>
      <c r="NKK4" s="18"/>
      <c r="NKL4" s="18"/>
      <c r="NKM4" s="18"/>
      <c r="NKN4" s="18"/>
      <c r="NKO4" s="18"/>
      <c r="NKP4" s="18"/>
      <c r="NKQ4" s="18"/>
      <c r="NKR4" s="18"/>
      <c r="NKS4" s="18"/>
      <c r="NKT4" s="18"/>
      <c r="NKU4" s="18"/>
      <c r="NKV4" s="18"/>
      <c r="NKW4" s="18"/>
      <c r="NKX4" s="18"/>
      <c r="NKY4" s="18"/>
      <c r="NKZ4" s="18"/>
      <c r="NLA4" s="18"/>
      <c r="NLB4" s="18"/>
      <c r="NLC4" s="18"/>
      <c r="NLD4" s="18"/>
      <c r="NLE4" s="18"/>
      <c r="NLF4" s="18"/>
      <c r="NLG4" s="18"/>
      <c r="NLH4" s="18"/>
      <c r="NLI4" s="18"/>
      <c r="NLJ4" s="18"/>
      <c r="NLK4" s="18"/>
      <c r="NLL4" s="18"/>
      <c r="NLM4" s="18"/>
      <c r="NLN4" s="18"/>
      <c r="NLO4" s="18"/>
      <c r="NLP4" s="18"/>
      <c r="NLQ4" s="18"/>
      <c r="NLR4" s="18"/>
      <c r="NLS4" s="18"/>
      <c r="NLT4" s="18"/>
      <c r="NLU4" s="18"/>
      <c r="NLV4" s="18"/>
      <c r="NLW4" s="18"/>
      <c r="NLX4" s="18"/>
      <c r="NLY4" s="18"/>
      <c r="NLZ4" s="18"/>
      <c r="NMA4" s="18"/>
      <c r="NMB4" s="18"/>
      <c r="NMC4" s="18"/>
      <c r="NMD4" s="18"/>
      <c r="NME4" s="18"/>
      <c r="NMF4" s="18"/>
      <c r="NMG4" s="18"/>
      <c r="NMH4" s="18"/>
      <c r="NMI4" s="18"/>
      <c r="NMJ4" s="18"/>
      <c r="NMK4" s="18"/>
      <c r="NML4" s="18"/>
      <c r="NMM4" s="18"/>
      <c r="NMN4" s="18"/>
      <c r="NMO4" s="18"/>
      <c r="NMP4" s="18"/>
      <c r="NMQ4" s="18"/>
      <c r="NMR4" s="18"/>
      <c r="NMS4" s="18"/>
      <c r="NMT4" s="18"/>
      <c r="NMU4" s="18"/>
      <c r="NMV4" s="18"/>
      <c r="NMW4" s="18"/>
      <c r="NMX4" s="18"/>
      <c r="NMY4" s="18"/>
      <c r="NMZ4" s="18"/>
      <c r="NNA4" s="18"/>
      <c r="NNB4" s="18"/>
      <c r="NNC4" s="18"/>
      <c r="NND4" s="18"/>
      <c r="NNE4" s="18"/>
      <c r="NNF4" s="18"/>
      <c r="NNG4" s="18"/>
      <c r="NNH4" s="18"/>
      <c r="NNI4" s="18"/>
      <c r="NNJ4" s="18"/>
      <c r="NNK4" s="18"/>
      <c r="NNL4" s="18"/>
      <c r="NNM4" s="18"/>
      <c r="NNN4" s="18"/>
      <c r="NNO4" s="18"/>
      <c r="NNP4" s="18"/>
      <c r="NNQ4" s="18"/>
      <c r="NNR4" s="18"/>
      <c r="NNS4" s="18"/>
      <c r="NNT4" s="18"/>
      <c r="NNU4" s="18"/>
      <c r="NNV4" s="18"/>
      <c r="NNW4" s="18"/>
      <c r="NNX4" s="18"/>
      <c r="NNY4" s="18"/>
      <c r="NNZ4" s="18"/>
      <c r="NOA4" s="18"/>
      <c r="NOB4" s="18"/>
      <c r="NOC4" s="18"/>
      <c r="NOD4" s="18"/>
      <c r="NOE4" s="18"/>
      <c r="NOF4" s="18"/>
      <c r="NOG4" s="18"/>
      <c r="NOH4" s="18"/>
      <c r="NOI4" s="18"/>
      <c r="NOJ4" s="18"/>
      <c r="NOK4" s="18"/>
      <c r="NOL4" s="18"/>
      <c r="NOM4" s="18"/>
      <c r="NON4" s="18"/>
      <c r="NOO4" s="18"/>
      <c r="NOP4" s="18"/>
      <c r="NOQ4" s="18"/>
      <c r="NOR4" s="18"/>
      <c r="NOS4" s="18"/>
      <c r="NOT4" s="18"/>
      <c r="NOU4" s="18"/>
      <c r="NOV4" s="18"/>
      <c r="NOW4" s="18"/>
      <c r="NOX4" s="18"/>
      <c r="NOY4" s="18"/>
      <c r="NOZ4" s="18"/>
      <c r="NPA4" s="18"/>
      <c r="NPB4" s="18"/>
      <c r="NPC4" s="18"/>
      <c r="NPD4" s="18"/>
      <c r="NPE4" s="18"/>
      <c r="NPF4" s="18"/>
      <c r="NPG4" s="18"/>
      <c r="NPH4" s="18"/>
      <c r="NPI4" s="18"/>
      <c r="NPJ4" s="18"/>
      <c r="NPK4" s="18"/>
      <c r="NPL4" s="18"/>
      <c r="NPM4" s="18"/>
      <c r="NPN4" s="18"/>
      <c r="NPO4" s="18"/>
      <c r="NPP4" s="18"/>
      <c r="NPQ4" s="18"/>
      <c r="NPR4" s="18"/>
      <c r="NPS4" s="18"/>
      <c r="NPT4" s="18"/>
      <c r="NPU4" s="18"/>
      <c r="NPV4" s="18"/>
      <c r="NPW4" s="18"/>
      <c r="NPX4" s="18"/>
      <c r="NPY4" s="18"/>
      <c r="NPZ4" s="18"/>
      <c r="NQA4" s="18"/>
      <c r="NQB4" s="18"/>
      <c r="NQC4" s="18"/>
      <c r="NQD4" s="18"/>
      <c r="NQE4" s="18"/>
      <c r="NQF4" s="18"/>
      <c r="NQG4" s="18"/>
      <c r="NQH4" s="18"/>
      <c r="NQI4" s="18"/>
      <c r="NQJ4" s="18"/>
      <c r="NQK4" s="18"/>
      <c r="NQL4" s="18"/>
      <c r="NQM4" s="18"/>
      <c r="NQN4" s="18"/>
      <c r="NQO4" s="18"/>
      <c r="NQP4" s="18"/>
      <c r="NQQ4" s="18"/>
      <c r="NQR4" s="18"/>
      <c r="NQS4" s="18"/>
      <c r="NQT4" s="18"/>
      <c r="NQU4" s="18"/>
      <c r="NQV4" s="18"/>
      <c r="NQW4" s="18"/>
      <c r="NQX4" s="18"/>
      <c r="NQY4" s="18"/>
      <c r="NQZ4" s="18"/>
      <c r="NRA4" s="18"/>
      <c r="NRB4" s="18"/>
      <c r="NRC4" s="18"/>
      <c r="NRD4" s="18"/>
      <c r="NRE4" s="18"/>
      <c r="NRF4" s="18"/>
      <c r="NRG4" s="18"/>
      <c r="NRH4" s="18"/>
      <c r="NRI4" s="18"/>
      <c r="NRJ4" s="18"/>
      <c r="NRK4" s="18"/>
      <c r="NRL4" s="18"/>
      <c r="NRM4" s="18"/>
      <c r="NRN4" s="18"/>
      <c r="NRO4" s="18"/>
      <c r="NRP4" s="18"/>
      <c r="NRQ4" s="18"/>
      <c r="NRR4" s="18"/>
      <c r="NRS4" s="18"/>
      <c r="NRT4" s="18"/>
      <c r="NRU4" s="18"/>
      <c r="NRV4" s="18"/>
      <c r="NRW4" s="18"/>
      <c r="NRX4" s="18"/>
      <c r="NRY4" s="18"/>
      <c r="NRZ4" s="18"/>
      <c r="NSA4" s="18"/>
      <c r="NSB4" s="18"/>
      <c r="NSC4" s="18"/>
      <c r="NSD4" s="18"/>
      <c r="NSE4" s="18"/>
      <c r="NSF4" s="18"/>
      <c r="NSG4" s="18"/>
      <c r="NSH4" s="18"/>
      <c r="NSI4" s="18"/>
      <c r="NSJ4" s="18"/>
      <c r="NSK4" s="18"/>
      <c r="NSL4" s="18"/>
      <c r="NSM4" s="18"/>
      <c r="NSN4" s="18"/>
      <c r="NSO4" s="18"/>
      <c r="NSP4" s="18"/>
      <c r="NSQ4" s="18"/>
      <c r="NSR4" s="18"/>
      <c r="NSS4" s="18"/>
      <c r="NST4" s="18"/>
      <c r="NSU4" s="18"/>
      <c r="NSV4" s="18"/>
      <c r="NSW4" s="18"/>
      <c r="NSX4" s="18"/>
      <c r="NSY4" s="18"/>
      <c r="NSZ4" s="18"/>
      <c r="NTA4" s="18"/>
      <c r="NTB4" s="18"/>
      <c r="NTC4" s="18"/>
      <c r="NTD4" s="18"/>
      <c r="NTE4" s="18"/>
      <c r="NTF4" s="18"/>
      <c r="NTG4" s="18"/>
      <c r="NTH4" s="18"/>
      <c r="NTI4" s="18"/>
      <c r="NTJ4" s="18"/>
      <c r="NTK4" s="18"/>
      <c r="NTL4" s="18"/>
      <c r="NTM4" s="18"/>
      <c r="NTN4" s="18"/>
      <c r="NTO4" s="18"/>
      <c r="NTP4" s="18"/>
      <c r="NTQ4" s="18"/>
      <c r="NTR4" s="18"/>
      <c r="NTS4" s="18"/>
      <c r="NTT4" s="18"/>
      <c r="NTU4" s="18"/>
      <c r="NTV4" s="18"/>
      <c r="NTW4" s="18"/>
      <c r="NTX4" s="18"/>
      <c r="NTY4" s="18"/>
      <c r="NTZ4" s="18"/>
      <c r="NUA4" s="18"/>
      <c r="NUB4" s="18"/>
      <c r="NUC4" s="18"/>
      <c r="NUD4" s="18"/>
      <c r="NUE4" s="18"/>
      <c r="NUF4" s="18"/>
      <c r="NUG4" s="18"/>
      <c r="NUH4" s="18"/>
      <c r="NUI4" s="18"/>
      <c r="NUJ4" s="18"/>
      <c r="NUK4" s="18"/>
      <c r="NUL4" s="18"/>
      <c r="NUM4" s="18"/>
      <c r="NUN4" s="18"/>
      <c r="NUO4" s="18"/>
      <c r="NUP4" s="18"/>
      <c r="NUQ4" s="18"/>
      <c r="NUR4" s="18"/>
      <c r="NUS4" s="18"/>
      <c r="NUT4" s="18"/>
      <c r="NUU4" s="18"/>
      <c r="NUV4" s="18"/>
      <c r="NUW4" s="18"/>
      <c r="NUX4" s="18"/>
      <c r="NUY4" s="18"/>
      <c r="NUZ4" s="18"/>
      <c r="NVA4" s="18"/>
      <c r="NVB4" s="18"/>
      <c r="NVC4" s="18"/>
      <c r="NVD4" s="18"/>
      <c r="NVE4" s="18"/>
      <c r="NVF4" s="18"/>
      <c r="NVG4" s="18"/>
      <c r="NVH4" s="18"/>
      <c r="NVI4" s="18"/>
      <c r="NVJ4" s="18"/>
      <c r="NVK4" s="18"/>
      <c r="NVL4" s="18"/>
      <c r="NVM4" s="18"/>
      <c r="NVN4" s="18"/>
      <c r="NVO4" s="18"/>
      <c r="NVP4" s="18"/>
      <c r="NVQ4" s="18"/>
      <c r="NVR4" s="18"/>
      <c r="NVS4" s="18"/>
      <c r="NVT4" s="18"/>
      <c r="NVU4" s="18"/>
      <c r="NVV4" s="18"/>
      <c r="NVW4" s="18"/>
      <c r="NVX4" s="18"/>
      <c r="NVY4" s="18"/>
      <c r="NVZ4" s="18"/>
      <c r="NWA4" s="18"/>
      <c r="NWB4" s="18"/>
      <c r="NWC4" s="18"/>
      <c r="NWD4" s="18"/>
      <c r="NWE4" s="18"/>
      <c r="NWF4" s="18"/>
      <c r="NWG4" s="18"/>
      <c r="NWH4" s="18"/>
      <c r="NWI4" s="18"/>
      <c r="NWJ4" s="18"/>
      <c r="NWK4" s="18"/>
      <c r="NWL4" s="18"/>
      <c r="NWM4" s="18"/>
      <c r="NWN4" s="18"/>
      <c r="NWO4" s="18"/>
      <c r="NWP4" s="18"/>
      <c r="NWQ4" s="18"/>
      <c r="NWR4" s="18"/>
      <c r="NWS4" s="18"/>
      <c r="NWT4" s="18"/>
      <c r="NWU4" s="18"/>
      <c r="NWV4" s="18"/>
      <c r="NWW4" s="18"/>
      <c r="NWX4" s="18"/>
      <c r="NWY4" s="18"/>
      <c r="NWZ4" s="18"/>
      <c r="NXA4" s="18"/>
      <c r="NXB4" s="18"/>
      <c r="NXC4" s="18"/>
      <c r="NXD4" s="18"/>
      <c r="NXE4" s="18"/>
      <c r="NXF4" s="18"/>
      <c r="NXG4" s="18"/>
      <c r="NXH4" s="18"/>
      <c r="NXI4" s="18"/>
      <c r="NXJ4" s="18"/>
      <c r="NXK4" s="18"/>
      <c r="NXL4" s="18"/>
      <c r="NXM4" s="18"/>
      <c r="NXN4" s="18"/>
      <c r="NXO4" s="18"/>
      <c r="NXP4" s="18"/>
      <c r="NXQ4" s="18"/>
      <c r="NXR4" s="18"/>
      <c r="NXS4" s="18"/>
      <c r="NXT4" s="18"/>
      <c r="NXU4" s="18"/>
      <c r="NXV4" s="18"/>
      <c r="NXW4" s="18"/>
      <c r="NXX4" s="18"/>
      <c r="NXY4" s="18"/>
      <c r="NXZ4" s="18"/>
      <c r="NYA4" s="18"/>
      <c r="NYB4" s="18"/>
      <c r="NYC4" s="18"/>
      <c r="NYD4" s="18"/>
      <c r="NYE4" s="18"/>
      <c r="NYF4" s="18"/>
      <c r="NYG4" s="18"/>
      <c r="NYH4" s="18"/>
      <c r="NYI4" s="18"/>
      <c r="NYJ4" s="18"/>
      <c r="NYK4" s="18"/>
      <c r="NYL4" s="18"/>
      <c r="NYM4" s="18"/>
      <c r="NYN4" s="18"/>
      <c r="NYO4" s="18"/>
      <c r="NYP4" s="18"/>
      <c r="NYQ4" s="18"/>
      <c r="NYR4" s="18"/>
      <c r="NYS4" s="18"/>
      <c r="NYT4" s="18"/>
      <c r="NYU4" s="18"/>
      <c r="NYV4" s="18"/>
      <c r="NYW4" s="18"/>
      <c r="NYX4" s="18"/>
      <c r="NYY4" s="18"/>
      <c r="NYZ4" s="18"/>
      <c r="NZA4" s="18"/>
      <c r="NZB4" s="18"/>
      <c r="NZC4" s="18"/>
      <c r="NZD4" s="18"/>
      <c r="NZE4" s="18"/>
      <c r="NZF4" s="18"/>
      <c r="NZG4" s="18"/>
      <c r="NZH4" s="18"/>
      <c r="NZI4" s="18"/>
      <c r="NZJ4" s="18"/>
      <c r="NZK4" s="18"/>
      <c r="NZL4" s="18"/>
      <c r="NZM4" s="18"/>
      <c r="NZN4" s="18"/>
      <c r="NZO4" s="18"/>
      <c r="NZP4" s="18"/>
      <c r="NZQ4" s="18"/>
      <c r="NZR4" s="18"/>
      <c r="NZS4" s="18"/>
      <c r="NZT4" s="18"/>
      <c r="NZU4" s="18"/>
      <c r="NZV4" s="18"/>
      <c r="NZW4" s="18"/>
      <c r="NZX4" s="18"/>
      <c r="NZY4" s="18"/>
      <c r="NZZ4" s="18"/>
      <c r="OAA4" s="18"/>
      <c r="OAB4" s="18"/>
      <c r="OAC4" s="18"/>
      <c r="OAD4" s="18"/>
      <c r="OAE4" s="18"/>
      <c r="OAF4" s="18"/>
      <c r="OAG4" s="18"/>
      <c r="OAH4" s="18"/>
      <c r="OAI4" s="18"/>
      <c r="OAJ4" s="18"/>
      <c r="OAK4" s="18"/>
      <c r="OAL4" s="18"/>
      <c r="OAM4" s="18"/>
      <c r="OAN4" s="18"/>
      <c r="OAO4" s="18"/>
      <c r="OAP4" s="18"/>
      <c r="OAQ4" s="18"/>
      <c r="OAR4" s="18"/>
      <c r="OAS4" s="18"/>
      <c r="OAT4" s="18"/>
      <c r="OAU4" s="18"/>
      <c r="OAV4" s="18"/>
      <c r="OAW4" s="18"/>
      <c r="OAX4" s="18"/>
      <c r="OAY4" s="18"/>
      <c r="OAZ4" s="18"/>
      <c r="OBA4" s="18"/>
      <c r="OBB4" s="18"/>
      <c r="OBC4" s="18"/>
      <c r="OBD4" s="18"/>
      <c r="OBE4" s="18"/>
      <c r="OBF4" s="18"/>
      <c r="OBG4" s="18"/>
      <c r="OBH4" s="18"/>
      <c r="OBI4" s="18"/>
      <c r="OBJ4" s="18"/>
      <c r="OBK4" s="18"/>
      <c r="OBL4" s="18"/>
      <c r="OBM4" s="18"/>
      <c r="OBN4" s="18"/>
      <c r="OBO4" s="18"/>
      <c r="OBP4" s="18"/>
      <c r="OBQ4" s="18"/>
      <c r="OBR4" s="18"/>
      <c r="OBS4" s="18"/>
      <c r="OBT4" s="18"/>
      <c r="OBU4" s="18"/>
      <c r="OBV4" s="18"/>
      <c r="OBW4" s="18"/>
      <c r="OBX4" s="18"/>
      <c r="OBY4" s="18"/>
      <c r="OBZ4" s="18"/>
      <c r="OCA4" s="18"/>
      <c r="OCB4" s="18"/>
      <c r="OCC4" s="18"/>
      <c r="OCD4" s="18"/>
      <c r="OCE4" s="18"/>
      <c r="OCF4" s="18"/>
      <c r="OCG4" s="18"/>
      <c r="OCH4" s="18"/>
      <c r="OCI4" s="18"/>
      <c r="OCJ4" s="18"/>
      <c r="OCK4" s="18"/>
      <c r="OCL4" s="18"/>
      <c r="OCM4" s="18"/>
      <c r="OCN4" s="18"/>
      <c r="OCO4" s="18"/>
      <c r="OCP4" s="18"/>
      <c r="OCQ4" s="18"/>
      <c r="OCR4" s="18"/>
      <c r="OCS4" s="18"/>
      <c r="OCT4" s="18"/>
      <c r="OCU4" s="18"/>
      <c r="OCV4" s="18"/>
      <c r="OCW4" s="18"/>
      <c r="OCX4" s="18"/>
      <c r="OCY4" s="18"/>
      <c r="OCZ4" s="18"/>
      <c r="ODA4" s="18"/>
      <c r="ODB4" s="18"/>
      <c r="ODC4" s="18"/>
      <c r="ODD4" s="18"/>
      <c r="ODE4" s="18"/>
      <c r="ODF4" s="18"/>
      <c r="ODG4" s="18"/>
      <c r="ODH4" s="18"/>
      <c r="ODI4" s="18"/>
      <c r="ODJ4" s="18"/>
      <c r="ODK4" s="18"/>
      <c r="ODL4" s="18"/>
      <c r="ODM4" s="18"/>
      <c r="ODN4" s="18"/>
      <c r="ODO4" s="18"/>
      <c r="ODP4" s="18"/>
      <c r="ODQ4" s="18"/>
      <c r="ODR4" s="18"/>
      <c r="ODS4" s="18"/>
      <c r="ODT4" s="18"/>
      <c r="ODU4" s="18"/>
      <c r="ODV4" s="18"/>
      <c r="ODW4" s="18"/>
      <c r="ODX4" s="18"/>
      <c r="ODY4" s="18"/>
      <c r="ODZ4" s="18"/>
      <c r="OEA4" s="18"/>
      <c r="OEB4" s="18"/>
      <c r="OEC4" s="18"/>
      <c r="OED4" s="18"/>
      <c r="OEE4" s="18"/>
      <c r="OEF4" s="18"/>
      <c r="OEG4" s="18"/>
      <c r="OEH4" s="18"/>
      <c r="OEI4" s="18"/>
      <c r="OEJ4" s="18"/>
      <c r="OEK4" s="18"/>
      <c r="OEL4" s="18"/>
      <c r="OEM4" s="18"/>
      <c r="OEN4" s="18"/>
      <c r="OEO4" s="18"/>
      <c r="OEP4" s="18"/>
      <c r="OEQ4" s="18"/>
      <c r="OER4" s="18"/>
      <c r="OES4" s="18"/>
      <c r="OET4" s="18"/>
      <c r="OEU4" s="18"/>
      <c r="OEV4" s="18"/>
      <c r="OEW4" s="18"/>
      <c r="OEX4" s="18"/>
      <c r="OEY4" s="18"/>
      <c r="OEZ4" s="18"/>
      <c r="OFA4" s="18"/>
      <c r="OFB4" s="18"/>
      <c r="OFC4" s="18"/>
      <c r="OFD4" s="18"/>
      <c r="OFE4" s="18"/>
      <c r="OFF4" s="18"/>
      <c r="OFG4" s="18"/>
      <c r="OFH4" s="18"/>
      <c r="OFI4" s="18"/>
      <c r="OFJ4" s="18"/>
      <c r="OFK4" s="18"/>
      <c r="OFL4" s="18"/>
      <c r="OFM4" s="18"/>
      <c r="OFN4" s="18"/>
      <c r="OFO4" s="18"/>
      <c r="OFP4" s="18"/>
      <c r="OFQ4" s="18"/>
      <c r="OFR4" s="18"/>
      <c r="OFS4" s="18"/>
      <c r="OFT4" s="18"/>
      <c r="OFU4" s="18"/>
      <c r="OFV4" s="18"/>
      <c r="OFW4" s="18"/>
      <c r="OFX4" s="18"/>
      <c r="OFY4" s="18"/>
      <c r="OFZ4" s="18"/>
      <c r="OGA4" s="18"/>
      <c r="OGB4" s="18"/>
      <c r="OGC4" s="18"/>
      <c r="OGD4" s="18"/>
      <c r="OGE4" s="18"/>
      <c r="OGF4" s="18"/>
      <c r="OGG4" s="18"/>
      <c r="OGH4" s="18"/>
      <c r="OGI4" s="18"/>
      <c r="OGJ4" s="18"/>
      <c r="OGK4" s="18"/>
      <c r="OGL4" s="18"/>
      <c r="OGM4" s="18"/>
      <c r="OGN4" s="18"/>
      <c r="OGO4" s="18"/>
      <c r="OGP4" s="18"/>
      <c r="OGQ4" s="18"/>
      <c r="OGR4" s="18"/>
      <c r="OGS4" s="18"/>
      <c r="OGT4" s="18"/>
      <c r="OGU4" s="18"/>
      <c r="OGV4" s="18"/>
      <c r="OGW4" s="18"/>
      <c r="OGX4" s="18"/>
      <c r="OGY4" s="18"/>
      <c r="OGZ4" s="18"/>
      <c r="OHA4" s="18"/>
      <c r="OHB4" s="18"/>
      <c r="OHC4" s="18"/>
      <c r="OHD4" s="18"/>
      <c r="OHE4" s="18"/>
      <c r="OHF4" s="18"/>
      <c r="OHG4" s="18"/>
      <c r="OHH4" s="18"/>
      <c r="OHI4" s="18"/>
      <c r="OHJ4" s="18"/>
      <c r="OHK4" s="18"/>
      <c r="OHL4" s="18"/>
      <c r="OHM4" s="18"/>
      <c r="OHN4" s="18"/>
      <c r="OHO4" s="18"/>
      <c r="OHP4" s="18"/>
      <c r="OHQ4" s="18"/>
      <c r="OHR4" s="18"/>
      <c r="OHS4" s="18"/>
      <c r="OHT4" s="18"/>
      <c r="OHU4" s="18"/>
      <c r="OHV4" s="18"/>
      <c r="OHW4" s="18"/>
      <c r="OHX4" s="18"/>
      <c r="OHY4" s="18"/>
      <c r="OHZ4" s="18"/>
      <c r="OIA4" s="18"/>
      <c r="OIB4" s="18"/>
      <c r="OIC4" s="18"/>
      <c r="OID4" s="18"/>
      <c r="OIE4" s="18"/>
      <c r="OIF4" s="18"/>
      <c r="OIG4" s="18"/>
      <c r="OIH4" s="18"/>
      <c r="OII4" s="18"/>
      <c r="OIJ4" s="18"/>
      <c r="OIK4" s="18"/>
      <c r="OIL4" s="18"/>
      <c r="OIM4" s="18"/>
      <c r="OIN4" s="18"/>
      <c r="OIO4" s="18"/>
      <c r="OIP4" s="18"/>
      <c r="OIQ4" s="18"/>
      <c r="OIR4" s="18"/>
      <c r="OIS4" s="18"/>
      <c r="OIT4" s="18"/>
      <c r="OIU4" s="18"/>
      <c r="OIV4" s="18"/>
      <c r="OIW4" s="18"/>
      <c r="OIX4" s="18"/>
      <c r="OIY4" s="18"/>
      <c r="OIZ4" s="18"/>
      <c r="OJA4" s="18"/>
      <c r="OJB4" s="18"/>
      <c r="OJC4" s="18"/>
      <c r="OJD4" s="18"/>
      <c r="OJE4" s="18"/>
      <c r="OJF4" s="18"/>
      <c r="OJG4" s="18"/>
      <c r="OJH4" s="18"/>
      <c r="OJI4" s="18"/>
      <c r="OJJ4" s="18"/>
      <c r="OJK4" s="18"/>
      <c r="OJL4" s="18"/>
      <c r="OJM4" s="18"/>
      <c r="OJN4" s="18"/>
      <c r="OJO4" s="18"/>
      <c r="OJP4" s="18"/>
      <c r="OJQ4" s="18"/>
      <c r="OJR4" s="18"/>
      <c r="OJS4" s="18"/>
      <c r="OJT4" s="18"/>
      <c r="OJU4" s="18"/>
      <c r="OJV4" s="18"/>
      <c r="OJW4" s="18"/>
      <c r="OJX4" s="18"/>
      <c r="OJY4" s="18"/>
      <c r="OJZ4" s="18"/>
      <c r="OKA4" s="18"/>
      <c r="OKB4" s="18"/>
      <c r="OKC4" s="18"/>
      <c r="OKD4" s="18"/>
      <c r="OKE4" s="18"/>
      <c r="OKF4" s="18"/>
      <c r="OKG4" s="18"/>
      <c r="OKH4" s="18"/>
      <c r="OKI4" s="18"/>
      <c r="OKJ4" s="18"/>
      <c r="OKK4" s="18"/>
      <c r="OKL4" s="18"/>
      <c r="OKM4" s="18"/>
      <c r="OKN4" s="18"/>
      <c r="OKO4" s="18"/>
      <c r="OKP4" s="18"/>
      <c r="OKQ4" s="18"/>
      <c r="OKR4" s="18"/>
      <c r="OKS4" s="18"/>
      <c r="OKT4" s="18"/>
      <c r="OKU4" s="18"/>
      <c r="OKV4" s="18"/>
      <c r="OKW4" s="18"/>
      <c r="OKX4" s="18"/>
      <c r="OKY4" s="18"/>
      <c r="OKZ4" s="18"/>
      <c r="OLA4" s="18"/>
      <c r="OLB4" s="18"/>
      <c r="OLC4" s="18"/>
      <c r="OLD4" s="18"/>
      <c r="OLE4" s="18"/>
      <c r="OLF4" s="18"/>
      <c r="OLG4" s="18"/>
      <c r="OLH4" s="18"/>
      <c r="OLI4" s="18"/>
      <c r="OLJ4" s="18"/>
      <c r="OLK4" s="18"/>
      <c r="OLL4" s="18"/>
      <c r="OLM4" s="18"/>
      <c r="OLN4" s="18"/>
      <c r="OLO4" s="18"/>
      <c r="OLP4" s="18"/>
      <c r="OLQ4" s="18"/>
      <c r="OLR4" s="18"/>
      <c r="OLS4" s="18"/>
      <c r="OLT4" s="18"/>
      <c r="OLU4" s="18"/>
      <c r="OLV4" s="18"/>
      <c r="OLW4" s="18"/>
      <c r="OLX4" s="18"/>
      <c r="OLY4" s="18"/>
      <c r="OLZ4" s="18"/>
      <c r="OMA4" s="18"/>
      <c r="OMB4" s="18"/>
      <c r="OMC4" s="18"/>
      <c r="OMD4" s="18"/>
      <c r="OME4" s="18"/>
      <c r="OMF4" s="18"/>
      <c r="OMG4" s="18"/>
      <c r="OMH4" s="18"/>
      <c r="OMI4" s="18"/>
      <c r="OMJ4" s="18"/>
      <c r="OMK4" s="18"/>
      <c r="OML4" s="18"/>
      <c r="OMM4" s="18"/>
      <c r="OMN4" s="18"/>
      <c r="OMO4" s="18"/>
      <c r="OMP4" s="18"/>
      <c r="OMQ4" s="18"/>
      <c r="OMR4" s="18"/>
      <c r="OMS4" s="18"/>
      <c r="OMT4" s="18"/>
      <c r="OMU4" s="18"/>
      <c r="OMV4" s="18"/>
      <c r="OMW4" s="18"/>
      <c r="OMX4" s="18"/>
      <c r="OMY4" s="18"/>
      <c r="OMZ4" s="18"/>
      <c r="ONA4" s="18"/>
      <c r="ONB4" s="18"/>
      <c r="ONC4" s="18"/>
      <c r="OND4" s="18"/>
      <c r="ONE4" s="18"/>
      <c r="ONF4" s="18"/>
      <c r="ONG4" s="18"/>
      <c r="ONH4" s="18"/>
      <c r="ONI4" s="18"/>
      <c r="ONJ4" s="18"/>
      <c r="ONK4" s="18"/>
      <c r="ONL4" s="18"/>
      <c r="ONM4" s="18"/>
      <c r="ONN4" s="18"/>
      <c r="ONO4" s="18"/>
      <c r="ONP4" s="18"/>
      <c r="ONQ4" s="18"/>
      <c r="ONR4" s="18"/>
      <c r="ONS4" s="18"/>
      <c r="ONT4" s="18"/>
      <c r="ONU4" s="18"/>
      <c r="ONV4" s="18"/>
      <c r="ONW4" s="18"/>
      <c r="ONX4" s="18"/>
      <c r="ONY4" s="18"/>
      <c r="ONZ4" s="18"/>
      <c r="OOA4" s="18"/>
      <c r="OOB4" s="18"/>
      <c r="OOC4" s="18"/>
      <c r="OOD4" s="18"/>
      <c r="OOE4" s="18"/>
      <c r="OOF4" s="18"/>
      <c r="OOG4" s="18"/>
      <c r="OOH4" s="18"/>
      <c r="OOI4" s="18"/>
      <c r="OOJ4" s="18"/>
      <c r="OOK4" s="18"/>
      <c r="OOL4" s="18"/>
      <c r="OOM4" s="18"/>
      <c r="OON4" s="18"/>
      <c r="OOO4" s="18"/>
      <c r="OOP4" s="18"/>
      <c r="OOQ4" s="18"/>
      <c r="OOR4" s="18"/>
      <c r="OOS4" s="18"/>
      <c r="OOT4" s="18"/>
      <c r="OOU4" s="18"/>
      <c r="OOV4" s="18"/>
      <c r="OOW4" s="18"/>
      <c r="OOX4" s="18"/>
      <c r="OOY4" s="18"/>
      <c r="OOZ4" s="18"/>
      <c r="OPA4" s="18"/>
      <c r="OPB4" s="18"/>
      <c r="OPC4" s="18"/>
      <c r="OPD4" s="18"/>
      <c r="OPE4" s="18"/>
      <c r="OPF4" s="18"/>
      <c r="OPG4" s="18"/>
      <c r="OPH4" s="18"/>
      <c r="OPI4" s="18"/>
      <c r="OPJ4" s="18"/>
      <c r="OPK4" s="18"/>
      <c r="OPL4" s="18"/>
      <c r="OPM4" s="18"/>
      <c r="OPN4" s="18"/>
      <c r="OPO4" s="18"/>
      <c r="OPP4" s="18"/>
      <c r="OPQ4" s="18"/>
      <c r="OPR4" s="18"/>
      <c r="OPS4" s="18"/>
      <c r="OPT4" s="18"/>
      <c r="OPU4" s="18"/>
      <c r="OPV4" s="18"/>
      <c r="OPW4" s="18"/>
      <c r="OPX4" s="18"/>
      <c r="OPY4" s="18"/>
      <c r="OPZ4" s="18"/>
      <c r="OQA4" s="18"/>
      <c r="OQB4" s="18"/>
      <c r="OQC4" s="18"/>
      <c r="OQD4" s="18"/>
      <c r="OQE4" s="18"/>
      <c r="OQF4" s="18"/>
      <c r="OQG4" s="18"/>
      <c r="OQH4" s="18"/>
      <c r="OQI4" s="18"/>
      <c r="OQJ4" s="18"/>
      <c r="OQK4" s="18"/>
      <c r="OQL4" s="18"/>
      <c r="OQM4" s="18"/>
      <c r="OQN4" s="18"/>
      <c r="OQO4" s="18"/>
      <c r="OQP4" s="18"/>
      <c r="OQQ4" s="18"/>
      <c r="OQR4" s="18"/>
      <c r="OQS4" s="18"/>
      <c r="OQT4" s="18"/>
      <c r="OQU4" s="18"/>
      <c r="OQV4" s="18"/>
      <c r="OQW4" s="18"/>
      <c r="OQX4" s="18"/>
      <c r="OQY4" s="18"/>
      <c r="OQZ4" s="18"/>
      <c r="ORA4" s="18"/>
      <c r="ORB4" s="18"/>
      <c r="ORC4" s="18"/>
      <c r="ORD4" s="18"/>
      <c r="ORE4" s="18"/>
      <c r="ORF4" s="18"/>
      <c r="ORG4" s="18"/>
      <c r="ORH4" s="18"/>
      <c r="ORI4" s="18"/>
      <c r="ORJ4" s="18"/>
      <c r="ORK4" s="18"/>
      <c r="ORL4" s="18"/>
      <c r="ORM4" s="18"/>
      <c r="ORN4" s="18"/>
      <c r="ORO4" s="18"/>
      <c r="ORP4" s="18"/>
      <c r="ORQ4" s="18"/>
      <c r="ORR4" s="18"/>
      <c r="ORS4" s="18"/>
      <c r="ORT4" s="18"/>
      <c r="ORU4" s="18"/>
      <c r="ORV4" s="18"/>
      <c r="ORW4" s="18"/>
      <c r="ORX4" s="18"/>
      <c r="ORY4" s="18"/>
      <c r="ORZ4" s="18"/>
      <c r="OSA4" s="18"/>
      <c r="OSB4" s="18"/>
      <c r="OSC4" s="18"/>
      <c r="OSD4" s="18"/>
      <c r="OSE4" s="18"/>
      <c r="OSF4" s="18"/>
      <c r="OSG4" s="18"/>
      <c r="OSH4" s="18"/>
      <c r="OSI4" s="18"/>
      <c r="OSJ4" s="18"/>
      <c r="OSK4" s="18"/>
      <c r="OSL4" s="18"/>
      <c r="OSM4" s="18"/>
      <c r="OSN4" s="18"/>
      <c r="OSO4" s="18"/>
      <c r="OSP4" s="18"/>
      <c r="OSQ4" s="18"/>
      <c r="OSR4" s="18"/>
      <c r="OSS4" s="18"/>
      <c r="OST4" s="18"/>
      <c r="OSU4" s="18"/>
      <c r="OSV4" s="18"/>
      <c r="OSW4" s="18"/>
      <c r="OSX4" s="18"/>
      <c r="OSY4" s="18"/>
      <c r="OSZ4" s="18"/>
      <c r="OTA4" s="18"/>
      <c r="OTB4" s="18"/>
      <c r="OTC4" s="18"/>
      <c r="OTD4" s="18"/>
      <c r="OTE4" s="18"/>
      <c r="OTF4" s="18"/>
      <c r="OTG4" s="18"/>
      <c r="OTH4" s="18"/>
      <c r="OTI4" s="18"/>
      <c r="OTJ4" s="18"/>
      <c r="OTK4" s="18"/>
      <c r="OTL4" s="18"/>
      <c r="OTM4" s="18"/>
      <c r="OTN4" s="18"/>
      <c r="OTO4" s="18"/>
      <c r="OTP4" s="18"/>
      <c r="OTQ4" s="18"/>
      <c r="OTR4" s="18"/>
      <c r="OTS4" s="18"/>
      <c r="OTT4" s="18"/>
      <c r="OTU4" s="18"/>
      <c r="OTV4" s="18"/>
      <c r="OTW4" s="18"/>
      <c r="OTX4" s="18"/>
      <c r="OTY4" s="18"/>
      <c r="OTZ4" s="18"/>
      <c r="OUA4" s="18"/>
      <c r="OUB4" s="18"/>
      <c r="OUC4" s="18"/>
      <c r="OUD4" s="18"/>
      <c r="OUE4" s="18"/>
      <c r="OUF4" s="18"/>
      <c r="OUG4" s="18"/>
      <c r="OUH4" s="18"/>
      <c r="OUI4" s="18"/>
      <c r="OUJ4" s="18"/>
      <c r="OUK4" s="18"/>
      <c r="OUL4" s="18"/>
      <c r="OUM4" s="18"/>
      <c r="OUN4" s="18"/>
      <c r="OUO4" s="18"/>
      <c r="OUP4" s="18"/>
      <c r="OUQ4" s="18"/>
      <c r="OUR4" s="18"/>
      <c r="OUS4" s="18"/>
      <c r="OUT4" s="18"/>
      <c r="OUU4" s="18"/>
      <c r="OUV4" s="18"/>
      <c r="OUW4" s="18"/>
      <c r="OUX4" s="18"/>
      <c r="OUY4" s="18"/>
      <c r="OUZ4" s="18"/>
      <c r="OVA4" s="18"/>
      <c r="OVB4" s="18"/>
      <c r="OVC4" s="18"/>
      <c r="OVD4" s="18"/>
      <c r="OVE4" s="18"/>
      <c r="OVF4" s="18"/>
      <c r="OVG4" s="18"/>
      <c r="OVH4" s="18"/>
      <c r="OVI4" s="18"/>
      <c r="OVJ4" s="18"/>
      <c r="OVK4" s="18"/>
      <c r="OVL4" s="18"/>
      <c r="OVM4" s="18"/>
      <c r="OVN4" s="18"/>
      <c r="OVO4" s="18"/>
      <c r="OVP4" s="18"/>
      <c r="OVQ4" s="18"/>
      <c r="OVR4" s="18"/>
      <c r="OVS4" s="18"/>
      <c r="OVT4" s="18"/>
      <c r="OVU4" s="18"/>
      <c r="OVV4" s="18"/>
      <c r="OVW4" s="18"/>
      <c r="OVX4" s="18"/>
      <c r="OVY4" s="18"/>
      <c r="OVZ4" s="18"/>
      <c r="OWA4" s="18"/>
      <c r="OWB4" s="18"/>
      <c r="OWC4" s="18"/>
      <c r="OWD4" s="18"/>
      <c r="OWE4" s="18"/>
      <c r="OWF4" s="18"/>
      <c r="OWG4" s="18"/>
      <c r="OWH4" s="18"/>
      <c r="OWI4" s="18"/>
      <c r="OWJ4" s="18"/>
      <c r="OWK4" s="18"/>
      <c r="OWL4" s="18"/>
      <c r="OWM4" s="18"/>
      <c r="OWN4" s="18"/>
      <c r="OWO4" s="18"/>
      <c r="OWP4" s="18"/>
      <c r="OWQ4" s="18"/>
      <c r="OWR4" s="18"/>
      <c r="OWS4" s="18"/>
      <c r="OWT4" s="18"/>
      <c r="OWU4" s="18"/>
      <c r="OWV4" s="18"/>
      <c r="OWW4" s="18"/>
      <c r="OWX4" s="18"/>
      <c r="OWY4" s="18"/>
      <c r="OWZ4" s="18"/>
      <c r="OXA4" s="18"/>
      <c r="OXB4" s="18"/>
      <c r="OXC4" s="18"/>
      <c r="OXD4" s="18"/>
      <c r="OXE4" s="18"/>
      <c r="OXF4" s="18"/>
      <c r="OXG4" s="18"/>
      <c r="OXH4" s="18"/>
      <c r="OXI4" s="18"/>
      <c r="OXJ4" s="18"/>
      <c r="OXK4" s="18"/>
      <c r="OXL4" s="18"/>
      <c r="OXM4" s="18"/>
      <c r="OXN4" s="18"/>
      <c r="OXO4" s="18"/>
      <c r="OXP4" s="18"/>
      <c r="OXQ4" s="18"/>
      <c r="OXR4" s="18"/>
      <c r="OXS4" s="18"/>
      <c r="OXT4" s="18"/>
      <c r="OXU4" s="18"/>
      <c r="OXV4" s="18"/>
      <c r="OXW4" s="18"/>
      <c r="OXX4" s="18"/>
      <c r="OXY4" s="18"/>
      <c r="OXZ4" s="18"/>
      <c r="OYA4" s="18"/>
      <c r="OYB4" s="18"/>
      <c r="OYC4" s="18"/>
      <c r="OYD4" s="18"/>
      <c r="OYE4" s="18"/>
      <c r="OYF4" s="18"/>
      <c r="OYG4" s="18"/>
      <c r="OYH4" s="18"/>
      <c r="OYI4" s="18"/>
      <c r="OYJ4" s="18"/>
      <c r="OYK4" s="18"/>
      <c r="OYL4" s="18"/>
      <c r="OYM4" s="18"/>
      <c r="OYN4" s="18"/>
      <c r="OYO4" s="18"/>
      <c r="OYP4" s="18"/>
      <c r="OYQ4" s="18"/>
      <c r="OYR4" s="18"/>
      <c r="OYS4" s="18"/>
      <c r="OYT4" s="18"/>
      <c r="OYU4" s="18"/>
      <c r="OYV4" s="18"/>
      <c r="OYW4" s="18"/>
      <c r="OYX4" s="18"/>
      <c r="OYY4" s="18"/>
      <c r="OYZ4" s="18"/>
      <c r="OZA4" s="18"/>
      <c r="OZB4" s="18"/>
      <c r="OZC4" s="18"/>
      <c r="OZD4" s="18"/>
      <c r="OZE4" s="18"/>
      <c r="OZF4" s="18"/>
      <c r="OZG4" s="18"/>
      <c r="OZH4" s="18"/>
      <c r="OZI4" s="18"/>
      <c r="OZJ4" s="18"/>
      <c r="OZK4" s="18"/>
      <c r="OZL4" s="18"/>
      <c r="OZM4" s="18"/>
      <c r="OZN4" s="18"/>
      <c r="OZO4" s="18"/>
      <c r="OZP4" s="18"/>
      <c r="OZQ4" s="18"/>
      <c r="OZR4" s="18"/>
      <c r="OZS4" s="18"/>
      <c r="OZT4" s="18"/>
      <c r="OZU4" s="18"/>
      <c r="OZV4" s="18"/>
      <c r="OZW4" s="18"/>
      <c r="OZX4" s="18"/>
      <c r="OZY4" s="18"/>
      <c r="OZZ4" s="18"/>
      <c r="PAA4" s="18"/>
      <c r="PAB4" s="18"/>
      <c r="PAC4" s="18"/>
      <c r="PAD4" s="18"/>
      <c r="PAE4" s="18"/>
      <c r="PAF4" s="18"/>
      <c r="PAG4" s="18"/>
      <c r="PAH4" s="18"/>
      <c r="PAI4" s="18"/>
      <c r="PAJ4" s="18"/>
      <c r="PAK4" s="18"/>
      <c r="PAL4" s="18"/>
      <c r="PAM4" s="18"/>
      <c r="PAN4" s="18"/>
      <c r="PAO4" s="18"/>
      <c r="PAP4" s="18"/>
      <c r="PAQ4" s="18"/>
      <c r="PAR4" s="18"/>
      <c r="PAS4" s="18"/>
      <c r="PAT4" s="18"/>
      <c r="PAU4" s="18"/>
      <c r="PAV4" s="18"/>
      <c r="PAW4" s="18"/>
      <c r="PAX4" s="18"/>
      <c r="PAY4" s="18"/>
      <c r="PAZ4" s="18"/>
      <c r="PBA4" s="18"/>
      <c r="PBB4" s="18"/>
      <c r="PBC4" s="18"/>
      <c r="PBD4" s="18"/>
      <c r="PBE4" s="18"/>
      <c r="PBF4" s="18"/>
      <c r="PBG4" s="18"/>
      <c r="PBH4" s="18"/>
      <c r="PBI4" s="18"/>
      <c r="PBJ4" s="18"/>
      <c r="PBK4" s="18"/>
      <c r="PBL4" s="18"/>
      <c r="PBM4" s="18"/>
      <c r="PBN4" s="18"/>
      <c r="PBO4" s="18"/>
      <c r="PBP4" s="18"/>
      <c r="PBQ4" s="18"/>
      <c r="PBR4" s="18"/>
      <c r="PBS4" s="18"/>
      <c r="PBT4" s="18"/>
      <c r="PBU4" s="18"/>
      <c r="PBV4" s="18"/>
      <c r="PBW4" s="18"/>
      <c r="PBX4" s="18"/>
      <c r="PBY4" s="18"/>
      <c r="PBZ4" s="18"/>
      <c r="PCA4" s="18"/>
      <c r="PCB4" s="18"/>
      <c r="PCC4" s="18"/>
      <c r="PCD4" s="18"/>
      <c r="PCE4" s="18"/>
      <c r="PCF4" s="18"/>
      <c r="PCG4" s="18"/>
      <c r="PCH4" s="18"/>
      <c r="PCI4" s="18"/>
      <c r="PCJ4" s="18"/>
      <c r="PCK4" s="18"/>
      <c r="PCL4" s="18"/>
      <c r="PCM4" s="18"/>
      <c r="PCN4" s="18"/>
      <c r="PCO4" s="18"/>
      <c r="PCP4" s="18"/>
      <c r="PCQ4" s="18"/>
      <c r="PCR4" s="18"/>
      <c r="PCS4" s="18"/>
      <c r="PCT4" s="18"/>
      <c r="PCU4" s="18"/>
      <c r="PCV4" s="18"/>
      <c r="PCW4" s="18"/>
      <c r="PCX4" s="18"/>
      <c r="PCY4" s="18"/>
      <c r="PCZ4" s="18"/>
      <c r="PDA4" s="18"/>
      <c r="PDB4" s="18"/>
      <c r="PDC4" s="18"/>
      <c r="PDD4" s="18"/>
      <c r="PDE4" s="18"/>
      <c r="PDF4" s="18"/>
      <c r="PDG4" s="18"/>
      <c r="PDH4" s="18"/>
      <c r="PDI4" s="18"/>
      <c r="PDJ4" s="18"/>
      <c r="PDK4" s="18"/>
      <c r="PDL4" s="18"/>
      <c r="PDM4" s="18"/>
      <c r="PDN4" s="18"/>
      <c r="PDO4" s="18"/>
      <c r="PDP4" s="18"/>
      <c r="PDQ4" s="18"/>
      <c r="PDR4" s="18"/>
      <c r="PDS4" s="18"/>
      <c r="PDT4" s="18"/>
      <c r="PDU4" s="18"/>
      <c r="PDV4" s="18"/>
      <c r="PDW4" s="18"/>
      <c r="PDX4" s="18"/>
      <c r="PDY4" s="18"/>
      <c r="PDZ4" s="18"/>
      <c r="PEA4" s="18"/>
      <c r="PEB4" s="18"/>
      <c r="PEC4" s="18"/>
      <c r="PED4" s="18"/>
      <c r="PEE4" s="18"/>
      <c r="PEF4" s="18"/>
      <c r="PEG4" s="18"/>
      <c r="PEH4" s="18"/>
      <c r="PEI4" s="18"/>
      <c r="PEJ4" s="18"/>
      <c r="PEK4" s="18"/>
      <c r="PEL4" s="18"/>
      <c r="PEM4" s="18"/>
      <c r="PEN4" s="18"/>
      <c r="PEO4" s="18"/>
      <c r="PEP4" s="18"/>
      <c r="PEQ4" s="18"/>
      <c r="PER4" s="18"/>
      <c r="PES4" s="18"/>
      <c r="PET4" s="18"/>
      <c r="PEU4" s="18"/>
      <c r="PEV4" s="18"/>
      <c r="PEW4" s="18"/>
      <c r="PEX4" s="18"/>
      <c r="PEY4" s="18"/>
      <c r="PEZ4" s="18"/>
      <c r="PFA4" s="18"/>
      <c r="PFB4" s="18"/>
      <c r="PFC4" s="18"/>
      <c r="PFD4" s="18"/>
      <c r="PFE4" s="18"/>
      <c r="PFF4" s="18"/>
      <c r="PFG4" s="18"/>
      <c r="PFH4" s="18"/>
      <c r="PFI4" s="18"/>
      <c r="PFJ4" s="18"/>
      <c r="PFK4" s="18"/>
      <c r="PFL4" s="18"/>
      <c r="PFM4" s="18"/>
      <c r="PFN4" s="18"/>
      <c r="PFO4" s="18"/>
      <c r="PFP4" s="18"/>
      <c r="PFQ4" s="18"/>
      <c r="PFR4" s="18"/>
      <c r="PFS4" s="18"/>
      <c r="PFT4" s="18"/>
      <c r="PFU4" s="18"/>
      <c r="PFV4" s="18"/>
      <c r="PFW4" s="18"/>
      <c r="PFX4" s="18"/>
      <c r="PFY4" s="18"/>
      <c r="PFZ4" s="18"/>
      <c r="PGA4" s="18"/>
      <c r="PGB4" s="18"/>
      <c r="PGC4" s="18"/>
      <c r="PGD4" s="18"/>
      <c r="PGE4" s="18"/>
      <c r="PGF4" s="18"/>
      <c r="PGG4" s="18"/>
      <c r="PGH4" s="18"/>
      <c r="PGI4" s="18"/>
      <c r="PGJ4" s="18"/>
      <c r="PGK4" s="18"/>
      <c r="PGL4" s="18"/>
      <c r="PGM4" s="18"/>
      <c r="PGN4" s="18"/>
      <c r="PGO4" s="18"/>
      <c r="PGP4" s="18"/>
      <c r="PGQ4" s="18"/>
      <c r="PGR4" s="18"/>
      <c r="PGS4" s="18"/>
      <c r="PGT4" s="18"/>
      <c r="PGU4" s="18"/>
      <c r="PGV4" s="18"/>
      <c r="PGW4" s="18"/>
      <c r="PGX4" s="18"/>
      <c r="PGY4" s="18"/>
      <c r="PGZ4" s="18"/>
      <c r="PHA4" s="18"/>
      <c r="PHB4" s="18"/>
      <c r="PHC4" s="18"/>
      <c r="PHD4" s="18"/>
      <c r="PHE4" s="18"/>
      <c r="PHF4" s="18"/>
      <c r="PHG4" s="18"/>
      <c r="PHH4" s="18"/>
      <c r="PHI4" s="18"/>
      <c r="PHJ4" s="18"/>
      <c r="PHK4" s="18"/>
      <c r="PHL4" s="18"/>
      <c r="PHM4" s="18"/>
      <c r="PHN4" s="18"/>
      <c r="PHO4" s="18"/>
      <c r="PHP4" s="18"/>
      <c r="PHQ4" s="18"/>
      <c r="PHR4" s="18"/>
      <c r="PHS4" s="18"/>
      <c r="PHT4" s="18"/>
      <c r="PHU4" s="18"/>
      <c r="PHV4" s="18"/>
      <c r="PHW4" s="18"/>
      <c r="PHX4" s="18"/>
      <c r="PHY4" s="18"/>
      <c r="PHZ4" s="18"/>
      <c r="PIA4" s="18"/>
      <c r="PIB4" s="18"/>
      <c r="PIC4" s="18"/>
      <c r="PID4" s="18"/>
      <c r="PIE4" s="18"/>
      <c r="PIF4" s="18"/>
      <c r="PIG4" s="18"/>
      <c r="PIH4" s="18"/>
      <c r="PII4" s="18"/>
      <c r="PIJ4" s="18"/>
      <c r="PIK4" s="18"/>
      <c r="PIL4" s="18"/>
      <c r="PIM4" s="18"/>
      <c r="PIN4" s="18"/>
      <c r="PIO4" s="18"/>
      <c r="PIP4" s="18"/>
      <c r="PIQ4" s="18"/>
      <c r="PIR4" s="18"/>
      <c r="PIS4" s="18"/>
      <c r="PIT4" s="18"/>
      <c r="PIU4" s="18"/>
      <c r="PIV4" s="18"/>
      <c r="PIW4" s="18"/>
      <c r="PIX4" s="18"/>
      <c r="PIY4" s="18"/>
      <c r="PIZ4" s="18"/>
      <c r="PJA4" s="18"/>
      <c r="PJB4" s="18"/>
      <c r="PJC4" s="18"/>
      <c r="PJD4" s="18"/>
      <c r="PJE4" s="18"/>
      <c r="PJF4" s="18"/>
      <c r="PJG4" s="18"/>
      <c r="PJH4" s="18"/>
      <c r="PJI4" s="18"/>
      <c r="PJJ4" s="18"/>
      <c r="PJK4" s="18"/>
      <c r="PJL4" s="18"/>
      <c r="PJM4" s="18"/>
      <c r="PJN4" s="18"/>
      <c r="PJO4" s="18"/>
      <c r="PJP4" s="18"/>
      <c r="PJQ4" s="18"/>
      <c r="PJR4" s="18"/>
      <c r="PJS4" s="18"/>
      <c r="PJT4" s="18"/>
      <c r="PJU4" s="18"/>
      <c r="PJV4" s="18"/>
      <c r="PJW4" s="18"/>
      <c r="PJX4" s="18"/>
      <c r="PJY4" s="18"/>
      <c r="PJZ4" s="18"/>
      <c r="PKA4" s="18"/>
      <c r="PKB4" s="18"/>
      <c r="PKC4" s="18"/>
      <c r="PKD4" s="18"/>
      <c r="PKE4" s="18"/>
      <c r="PKF4" s="18"/>
      <c r="PKG4" s="18"/>
      <c r="PKH4" s="18"/>
      <c r="PKI4" s="18"/>
      <c r="PKJ4" s="18"/>
      <c r="PKK4" s="18"/>
      <c r="PKL4" s="18"/>
      <c r="PKM4" s="18"/>
      <c r="PKN4" s="18"/>
      <c r="PKO4" s="18"/>
      <c r="PKP4" s="18"/>
      <c r="PKQ4" s="18"/>
      <c r="PKR4" s="18"/>
      <c r="PKS4" s="18"/>
      <c r="PKT4" s="18"/>
      <c r="PKU4" s="18"/>
      <c r="PKV4" s="18"/>
      <c r="PKW4" s="18"/>
      <c r="PKX4" s="18"/>
      <c r="PKY4" s="18"/>
      <c r="PKZ4" s="18"/>
      <c r="PLA4" s="18"/>
      <c r="PLB4" s="18"/>
      <c r="PLC4" s="18"/>
      <c r="PLD4" s="18"/>
      <c r="PLE4" s="18"/>
      <c r="PLF4" s="18"/>
      <c r="PLG4" s="18"/>
      <c r="PLH4" s="18"/>
      <c r="PLI4" s="18"/>
      <c r="PLJ4" s="18"/>
      <c r="PLK4" s="18"/>
      <c r="PLL4" s="18"/>
      <c r="PLM4" s="18"/>
      <c r="PLN4" s="18"/>
      <c r="PLO4" s="18"/>
      <c r="PLP4" s="18"/>
      <c r="PLQ4" s="18"/>
      <c r="PLR4" s="18"/>
      <c r="PLS4" s="18"/>
      <c r="PLT4" s="18"/>
      <c r="PLU4" s="18"/>
      <c r="PLV4" s="18"/>
      <c r="PLW4" s="18"/>
      <c r="PLX4" s="18"/>
      <c r="PLY4" s="18"/>
      <c r="PLZ4" s="18"/>
      <c r="PMA4" s="18"/>
      <c r="PMB4" s="18"/>
      <c r="PMC4" s="18"/>
      <c r="PMD4" s="18"/>
      <c r="PME4" s="18"/>
      <c r="PMF4" s="18"/>
      <c r="PMG4" s="18"/>
      <c r="PMH4" s="18"/>
      <c r="PMI4" s="18"/>
      <c r="PMJ4" s="18"/>
      <c r="PMK4" s="18"/>
      <c r="PML4" s="18"/>
      <c r="PMM4" s="18"/>
      <c r="PMN4" s="18"/>
      <c r="PMO4" s="18"/>
      <c r="PMP4" s="18"/>
      <c r="PMQ4" s="18"/>
      <c r="PMR4" s="18"/>
      <c r="PMS4" s="18"/>
      <c r="PMT4" s="18"/>
      <c r="PMU4" s="18"/>
      <c r="PMV4" s="18"/>
      <c r="PMW4" s="18"/>
      <c r="PMX4" s="18"/>
      <c r="PMY4" s="18"/>
      <c r="PMZ4" s="18"/>
      <c r="PNA4" s="18"/>
      <c r="PNB4" s="18"/>
      <c r="PNC4" s="18"/>
      <c r="PND4" s="18"/>
      <c r="PNE4" s="18"/>
      <c r="PNF4" s="18"/>
      <c r="PNG4" s="18"/>
      <c r="PNH4" s="18"/>
      <c r="PNI4" s="18"/>
      <c r="PNJ4" s="18"/>
      <c r="PNK4" s="18"/>
      <c r="PNL4" s="18"/>
      <c r="PNM4" s="18"/>
      <c r="PNN4" s="18"/>
      <c r="PNO4" s="18"/>
      <c r="PNP4" s="18"/>
      <c r="PNQ4" s="18"/>
      <c r="PNR4" s="18"/>
      <c r="PNS4" s="18"/>
      <c r="PNT4" s="18"/>
      <c r="PNU4" s="18"/>
      <c r="PNV4" s="18"/>
      <c r="PNW4" s="18"/>
      <c r="PNX4" s="18"/>
      <c r="PNY4" s="18"/>
      <c r="PNZ4" s="18"/>
      <c r="POA4" s="18"/>
      <c r="POB4" s="18"/>
      <c r="POC4" s="18"/>
      <c r="POD4" s="18"/>
      <c r="POE4" s="18"/>
      <c r="POF4" s="18"/>
      <c r="POG4" s="18"/>
      <c r="POH4" s="18"/>
      <c r="POI4" s="18"/>
      <c r="POJ4" s="18"/>
      <c r="POK4" s="18"/>
      <c r="POL4" s="18"/>
      <c r="POM4" s="18"/>
      <c r="PON4" s="18"/>
      <c r="POO4" s="18"/>
      <c r="POP4" s="18"/>
      <c r="POQ4" s="18"/>
      <c r="POR4" s="18"/>
      <c r="POS4" s="18"/>
      <c r="POT4" s="18"/>
      <c r="POU4" s="18"/>
      <c r="POV4" s="18"/>
      <c r="POW4" s="18"/>
      <c r="POX4" s="18"/>
      <c r="POY4" s="18"/>
      <c r="POZ4" s="18"/>
      <c r="PPA4" s="18"/>
      <c r="PPB4" s="18"/>
      <c r="PPC4" s="18"/>
      <c r="PPD4" s="18"/>
      <c r="PPE4" s="18"/>
      <c r="PPF4" s="18"/>
      <c r="PPG4" s="18"/>
      <c r="PPH4" s="18"/>
      <c r="PPI4" s="18"/>
      <c r="PPJ4" s="18"/>
      <c r="PPK4" s="18"/>
      <c r="PPL4" s="18"/>
      <c r="PPM4" s="18"/>
      <c r="PPN4" s="18"/>
      <c r="PPO4" s="18"/>
      <c r="PPP4" s="18"/>
      <c r="PPQ4" s="18"/>
      <c r="PPR4" s="18"/>
      <c r="PPS4" s="18"/>
      <c r="PPT4" s="18"/>
      <c r="PPU4" s="18"/>
      <c r="PPV4" s="18"/>
      <c r="PPW4" s="18"/>
      <c r="PPX4" s="18"/>
      <c r="PPY4" s="18"/>
      <c r="PPZ4" s="18"/>
      <c r="PQA4" s="18"/>
      <c r="PQB4" s="18"/>
      <c r="PQC4" s="18"/>
      <c r="PQD4" s="18"/>
      <c r="PQE4" s="18"/>
      <c r="PQF4" s="18"/>
      <c r="PQG4" s="18"/>
      <c r="PQH4" s="18"/>
      <c r="PQI4" s="18"/>
      <c r="PQJ4" s="18"/>
      <c r="PQK4" s="18"/>
      <c r="PQL4" s="18"/>
      <c r="PQM4" s="18"/>
      <c r="PQN4" s="18"/>
      <c r="PQO4" s="18"/>
      <c r="PQP4" s="18"/>
      <c r="PQQ4" s="18"/>
      <c r="PQR4" s="18"/>
      <c r="PQS4" s="18"/>
      <c r="PQT4" s="18"/>
      <c r="PQU4" s="18"/>
      <c r="PQV4" s="18"/>
      <c r="PQW4" s="18"/>
      <c r="PQX4" s="18"/>
      <c r="PQY4" s="18"/>
      <c r="PQZ4" s="18"/>
      <c r="PRA4" s="18"/>
      <c r="PRB4" s="18"/>
      <c r="PRC4" s="18"/>
      <c r="PRD4" s="18"/>
      <c r="PRE4" s="18"/>
      <c r="PRF4" s="18"/>
      <c r="PRG4" s="18"/>
      <c r="PRH4" s="18"/>
      <c r="PRI4" s="18"/>
      <c r="PRJ4" s="18"/>
      <c r="PRK4" s="18"/>
      <c r="PRL4" s="18"/>
      <c r="PRM4" s="18"/>
      <c r="PRN4" s="18"/>
      <c r="PRO4" s="18"/>
      <c r="PRP4" s="18"/>
      <c r="PRQ4" s="18"/>
      <c r="PRR4" s="18"/>
      <c r="PRS4" s="18"/>
      <c r="PRT4" s="18"/>
      <c r="PRU4" s="18"/>
      <c r="PRV4" s="18"/>
      <c r="PRW4" s="18"/>
      <c r="PRX4" s="18"/>
      <c r="PRY4" s="18"/>
      <c r="PRZ4" s="18"/>
      <c r="PSA4" s="18"/>
      <c r="PSB4" s="18"/>
      <c r="PSC4" s="18"/>
      <c r="PSD4" s="18"/>
      <c r="PSE4" s="18"/>
      <c r="PSF4" s="18"/>
      <c r="PSG4" s="18"/>
      <c r="PSH4" s="18"/>
      <c r="PSI4" s="18"/>
      <c r="PSJ4" s="18"/>
      <c r="PSK4" s="18"/>
      <c r="PSL4" s="18"/>
      <c r="PSM4" s="18"/>
      <c r="PSN4" s="18"/>
      <c r="PSO4" s="18"/>
      <c r="PSP4" s="18"/>
      <c r="PSQ4" s="18"/>
      <c r="PSR4" s="18"/>
      <c r="PSS4" s="18"/>
      <c r="PST4" s="18"/>
      <c r="PSU4" s="18"/>
      <c r="PSV4" s="18"/>
      <c r="PSW4" s="18"/>
      <c r="PSX4" s="18"/>
      <c r="PSY4" s="18"/>
      <c r="PSZ4" s="18"/>
      <c r="PTA4" s="18"/>
      <c r="PTB4" s="18"/>
      <c r="PTC4" s="18"/>
      <c r="PTD4" s="18"/>
      <c r="PTE4" s="18"/>
      <c r="PTF4" s="18"/>
      <c r="PTG4" s="18"/>
      <c r="PTH4" s="18"/>
      <c r="PTI4" s="18"/>
      <c r="PTJ4" s="18"/>
      <c r="PTK4" s="18"/>
      <c r="PTL4" s="18"/>
      <c r="PTM4" s="18"/>
      <c r="PTN4" s="18"/>
      <c r="PTO4" s="18"/>
      <c r="PTP4" s="18"/>
      <c r="PTQ4" s="18"/>
      <c r="PTR4" s="18"/>
      <c r="PTS4" s="18"/>
      <c r="PTT4" s="18"/>
      <c r="PTU4" s="18"/>
      <c r="PTV4" s="18"/>
      <c r="PTW4" s="18"/>
      <c r="PTX4" s="18"/>
      <c r="PTY4" s="18"/>
      <c r="PTZ4" s="18"/>
      <c r="PUA4" s="18"/>
      <c r="PUB4" s="18"/>
      <c r="PUC4" s="18"/>
      <c r="PUD4" s="18"/>
      <c r="PUE4" s="18"/>
      <c r="PUF4" s="18"/>
      <c r="PUG4" s="18"/>
      <c r="PUH4" s="18"/>
      <c r="PUI4" s="18"/>
      <c r="PUJ4" s="18"/>
      <c r="PUK4" s="18"/>
      <c r="PUL4" s="18"/>
      <c r="PUM4" s="18"/>
      <c r="PUN4" s="18"/>
      <c r="PUO4" s="18"/>
      <c r="PUP4" s="18"/>
      <c r="PUQ4" s="18"/>
      <c r="PUR4" s="18"/>
      <c r="PUS4" s="18"/>
      <c r="PUT4" s="18"/>
      <c r="PUU4" s="18"/>
      <c r="PUV4" s="18"/>
      <c r="PUW4" s="18"/>
      <c r="PUX4" s="18"/>
      <c r="PUY4" s="18"/>
      <c r="PUZ4" s="18"/>
      <c r="PVA4" s="18"/>
      <c r="PVB4" s="18"/>
      <c r="PVC4" s="18"/>
      <c r="PVD4" s="18"/>
      <c r="PVE4" s="18"/>
      <c r="PVF4" s="18"/>
      <c r="PVG4" s="18"/>
      <c r="PVH4" s="18"/>
      <c r="PVI4" s="18"/>
      <c r="PVJ4" s="18"/>
      <c r="PVK4" s="18"/>
      <c r="PVL4" s="18"/>
      <c r="PVM4" s="18"/>
      <c r="PVN4" s="18"/>
      <c r="PVO4" s="18"/>
      <c r="PVP4" s="18"/>
      <c r="PVQ4" s="18"/>
      <c r="PVR4" s="18"/>
      <c r="PVS4" s="18"/>
      <c r="PVT4" s="18"/>
      <c r="PVU4" s="18"/>
      <c r="PVV4" s="18"/>
      <c r="PVW4" s="18"/>
      <c r="PVX4" s="18"/>
      <c r="PVY4" s="18"/>
      <c r="PVZ4" s="18"/>
      <c r="PWA4" s="18"/>
      <c r="PWB4" s="18"/>
      <c r="PWC4" s="18"/>
      <c r="PWD4" s="18"/>
      <c r="PWE4" s="18"/>
      <c r="PWF4" s="18"/>
      <c r="PWG4" s="18"/>
      <c r="PWH4" s="18"/>
      <c r="PWI4" s="18"/>
      <c r="PWJ4" s="18"/>
      <c r="PWK4" s="18"/>
      <c r="PWL4" s="18"/>
      <c r="PWM4" s="18"/>
      <c r="PWN4" s="18"/>
      <c r="PWO4" s="18"/>
      <c r="PWP4" s="18"/>
      <c r="PWQ4" s="18"/>
      <c r="PWR4" s="18"/>
      <c r="PWS4" s="18"/>
      <c r="PWT4" s="18"/>
      <c r="PWU4" s="18"/>
      <c r="PWV4" s="18"/>
      <c r="PWW4" s="18"/>
      <c r="PWX4" s="18"/>
      <c r="PWY4" s="18"/>
      <c r="PWZ4" s="18"/>
      <c r="PXA4" s="18"/>
      <c r="PXB4" s="18"/>
      <c r="PXC4" s="18"/>
      <c r="PXD4" s="18"/>
      <c r="PXE4" s="18"/>
      <c r="PXF4" s="18"/>
      <c r="PXG4" s="18"/>
      <c r="PXH4" s="18"/>
      <c r="PXI4" s="18"/>
      <c r="PXJ4" s="18"/>
      <c r="PXK4" s="18"/>
      <c r="PXL4" s="18"/>
      <c r="PXM4" s="18"/>
      <c r="PXN4" s="18"/>
      <c r="PXO4" s="18"/>
      <c r="PXP4" s="18"/>
      <c r="PXQ4" s="18"/>
      <c r="PXR4" s="18"/>
      <c r="PXS4" s="18"/>
      <c r="PXT4" s="18"/>
      <c r="PXU4" s="18"/>
      <c r="PXV4" s="18"/>
      <c r="PXW4" s="18"/>
      <c r="PXX4" s="18"/>
      <c r="PXY4" s="18"/>
      <c r="PXZ4" s="18"/>
      <c r="PYA4" s="18"/>
      <c r="PYB4" s="18"/>
      <c r="PYC4" s="18"/>
      <c r="PYD4" s="18"/>
      <c r="PYE4" s="18"/>
      <c r="PYF4" s="18"/>
      <c r="PYG4" s="18"/>
      <c r="PYH4" s="18"/>
      <c r="PYI4" s="18"/>
      <c r="PYJ4" s="18"/>
      <c r="PYK4" s="18"/>
      <c r="PYL4" s="18"/>
      <c r="PYM4" s="18"/>
      <c r="PYN4" s="18"/>
      <c r="PYO4" s="18"/>
      <c r="PYP4" s="18"/>
      <c r="PYQ4" s="18"/>
      <c r="PYR4" s="18"/>
      <c r="PYS4" s="18"/>
      <c r="PYT4" s="18"/>
      <c r="PYU4" s="18"/>
      <c r="PYV4" s="18"/>
      <c r="PYW4" s="18"/>
      <c r="PYX4" s="18"/>
      <c r="PYY4" s="18"/>
      <c r="PYZ4" s="18"/>
      <c r="PZA4" s="18"/>
      <c r="PZB4" s="18"/>
      <c r="PZC4" s="18"/>
      <c r="PZD4" s="18"/>
      <c r="PZE4" s="18"/>
      <c r="PZF4" s="18"/>
      <c r="PZG4" s="18"/>
      <c r="PZH4" s="18"/>
      <c r="PZI4" s="18"/>
      <c r="PZJ4" s="18"/>
      <c r="PZK4" s="18"/>
      <c r="PZL4" s="18"/>
      <c r="PZM4" s="18"/>
      <c r="PZN4" s="18"/>
      <c r="PZO4" s="18"/>
      <c r="PZP4" s="18"/>
      <c r="PZQ4" s="18"/>
      <c r="PZR4" s="18"/>
      <c r="PZS4" s="18"/>
      <c r="PZT4" s="18"/>
      <c r="PZU4" s="18"/>
      <c r="PZV4" s="18"/>
      <c r="PZW4" s="18"/>
      <c r="PZX4" s="18"/>
      <c r="PZY4" s="18"/>
      <c r="PZZ4" s="18"/>
      <c r="QAA4" s="18"/>
      <c r="QAB4" s="18"/>
      <c r="QAC4" s="18"/>
      <c r="QAD4" s="18"/>
      <c r="QAE4" s="18"/>
      <c r="QAF4" s="18"/>
      <c r="QAG4" s="18"/>
      <c r="QAH4" s="18"/>
      <c r="QAI4" s="18"/>
      <c r="QAJ4" s="18"/>
      <c r="QAK4" s="18"/>
      <c r="QAL4" s="18"/>
      <c r="QAM4" s="18"/>
      <c r="QAN4" s="18"/>
      <c r="QAO4" s="18"/>
      <c r="QAP4" s="18"/>
      <c r="QAQ4" s="18"/>
      <c r="QAR4" s="18"/>
      <c r="QAS4" s="18"/>
      <c r="QAT4" s="18"/>
      <c r="QAU4" s="18"/>
      <c r="QAV4" s="18"/>
      <c r="QAW4" s="18"/>
      <c r="QAX4" s="18"/>
      <c r="QAY4" s="18"/>
      <c r="QAZ4" s="18"/>
      <c r="QBA4" s="18"/>
      <c r="QBB4" s="18"/>
      <c r="QBC4" s="18"/>
      <c r="QBD4" s="18"/>
      <c r="QBE4" s="18"/>
      <c r="QBF4" s="18"/>
      <c r="QBG4" s="18"/>
      <c r="QBH4" s="18"/>
      <c r="QBI4" s="18"/>
      <c r="QBJ4" s="18"/>
      <c r="QBK4" s="18"/>
      <c r="QBL4" s="18"/>
      <c r="QBM4" s="18"/>
      <c r="QBN4" s="18"/>
      <c r="QBO4" s="18"/>
      <c r="QBP4" s="18"/>
      <c r="QBQ4" s="18"/>
      <c r="QBR4" s="18"/>
      <c r="QBS4" s="18"/>
      <c r="QBT4" s="18"/>
      <c r="QBU4" s="18"/>
      <c r="QBV4" s="18"/>
      <c r="QBW4" s="18"/>
      <c r="QBX4" s="18"/>
      <c r="QBY4" s="18"/>
      <c r="QBZ4" s="18"/>
      <c r="QCA4" s="18"/>
      <c r="QCB4" s="18"/>
      <c r="QCC4" s="18"/>
      <c r="QCD4" s="18"/>
      <c r="QCE4" s="18"/>
      <c r="QCF4" s="18"/>
      <c r="QCG4" s="18"/>
      <c r="QCH4" s="18"/>
      <c r="QCI4" s="18"/>
      <c r="QCJ4" s="18"/>
      <c r="QCK4" s="18"/>
      <c r="QCL4" s="18"/>
      <c r="QCM4" s="18"/>
      <c r="QCN4" s="18"/>
      <c r="QCO4" s="18"/>
      <c r="QCP4" s="18"/>
      <c r="QCQ4" s="18"/>
      <c r="QCR4" s="18"/>
      <c r="QCS4" s="18"/>
      <c r="QCT4" s="18"/>
      <c r="QCU4" s="18"/>
      <c r="QCV4" s="18"/>
      <c r="QCW4" s="18"/>
      <c r="QCX4" s="18"/>
      <c r="QCY4" s="18"/>
      <c r="QCZ4" s="18"/>
      <c r="QDA4" s="18"/>
      <c r="QDB4" s="18"/>
      <c r="QDC4" s="18"/>
      <c r="QDD4" s="18"/>
      <c r="QDE4" s="18"/>
      <c r="QDF4" s="18"/>
      <c r="QDG4" s="18"/>
      <c r="QDH4" s="18"/>
      <c r="QDI4" s="18"/>
      <c r="QDJ4" s="18"/>
      <c r="QDK4" s="18"/>
      <c r="QDL4" s="18"/>
      <c r="QDM4" s="18"/>
      <c r="QDN4" s="18"/>
      <c r="QDO4" s="18"/>
      <c r="QDP4" s="18"/>
      <c r="QDQ4" s="18"/>
      <c r="QDR4" s="18"/>
      <c r="QDS4" s="18"/>
      <c r="QDT4" s="18"/>
      <c r="QDU4" s="18"/>
      <c r="QDV4" s="18"/>
      <c r="QDW4" s="18"/>
      <c r="QDX4" s="18"/>
      <c r="QDY4" s="18"/>
      <c r="QDZ4" s="18"/>
      <c r="QEA4" s="18"/>
      <c r="QEB4" s="18"/>
      <c r="QEC4" s="18"/>
      <c r="QED4" s="18"/>
      <c r="QEE4" s="18"/>
      <c r="QEF4" s="18"/>
      <c r="QEG4" s="18"/>
      <c r="QEH4" s="18"/>
      <c r="QEI4" s="18"/>
      <c r="QEJ4" s="18"/>
      <c r="QEK4" s="18"/>
      <c r="QEL4" s="18"/>
      <c r="QEM4" s="18"/>
      <c r="QEN4" s="18"/>
      <c r="QEO4" s="18"/>
      <c r="QEP4" s="18"/>
      <c r="QEQ4" s="18"/>
      <c r="QER4" s="18"/>
      <c r="QES4" s="18"/>
      <c r="QET4" s="18"/>
      <c r="QEU4" s="18"/>
      <c r="QEV4" s="18"/>
      <c r="QEW4" s="18"/>
      <c r="QEX4" s="18"/>
      <c r="QEY4" s="18"/>
      <c r="QEZ4" s="18"/>
      <c r="QFA4" s="18"/>
      <c r="QFB4" s="18"/>
      <c r="QFC4" s="18"/>
      <c r="QFD4" s="18"/>
      <c r="QFE4" s="18"/>
      <c r="QFF4" s="18"/>
      <c r="QFG4" s="18"/>
      <c r="QFH4" s="18"/>
      <c r="QFI4" s="18"/>
      <c r="QFJ4" s="18"/>
      <c r="QFK4" s="18"/>
      <c r="QFL4" s="18"/>
      <c r="QFM4" s="18"/>
      <c r="QFN4" s="18"/>
      <c r="QFO4" s="18"/>
      <c r="QFP4" s="18"/>
      <c r="QFQ4" s="18"/>
      <c r="QFR4" s="18"/>
      <c r="QFS4" s="18"/>
      <c r="QFT4" s="18"/>
      <c r="QFU4" s="18"/>
      <c r="QFV4" s="18"/>
      <c r="QFW4" s="18"/>
      <c r="QFX4" s="18"/>
      <c r="QFY4" s="18"/>
      <c r="QFZ4" s="18"/>
      <c r="QGA4" s="18"/>
      <c r="QGB4" s="18"/>
      <c r="QGC4" s="18"/>
      <c r="QGD4" s="18"/>
      <c r="QGE4" s="18"/>
      <c r="QGF4" s="18"/>
      <c r="QGG4" s="18"/>
      <c r="QGH4" s="18"/>
      <c r="QGI4" s="18"/>
      <c r="QGJ4" s="18"/>
      <c r="QGK4" s="18"/>
      <c r="QGL4" s="18"/>
      <c r="QGM4" s="18"/>
      <c r="QGN4" s="18"/>
      <c r="QGO4" s="18"/>
      <c r="QGP4" s="18"/>
      <c r="QGQ4" s="18"/>
      <c r="QGR4" s="18"/>
      <c r="QGS4" s="18"/>
      <c r="QGT4" s="18"/>
      <c r="QGU4" s="18"/>
      <c r="QGV4" s="18"/>
      <c r="QGW4" s="18"/>
      <c r="QGX4" s="18"/>
      <c r="QGY4" s="18"/>
      <c r="QGZ4" s="18"/>
      <c r="QHA4" s="18"/>
      <c r="QHB4" s="18"/>
      <c r="QHC4" s="18"/>
      <c r="QHD4" s="18"/>
      <c r="QHE4" s="18"/>
      <c r="QHF4" s="18"/>
      <c r="QHG4" s="18"/>
      <c r="QHH4" s="18"/>
      <c r="QHI4" s="18"/>
      <c r="QHJ4" s="18"/>
      <c r="QHK4" s="18"/>
      <c r="QHL4" s="18"/>
      <c r="QHM4" s="18"/>
      <c r="QHN4" s="18"/>
      <c r="QHO4" s="18"/>
      <c r="QHP4" s="18"/>
      <c r="QHQ4" s="18"/>
      <c r="QHR4" s="18"/>
      <c r="QHS4" s="18"/>
      <c r="QHT4" s="18"/>
      <c r="QHU4" s="18"/>
      <c r="QHV4" s="18"/>
      <c r="QHW4" s="18"/>
      <c r="QHX4" s="18"/>
      <c r="QHY4" s="18"/>
      <c r="QHZ4" s="18"/>
      <c r="QIA4" s="18"/>
      <c r="QIB4" s="18"/>
      <c r="QIC4" s="18"/>
      <c r="QID4" s="18"/>
      <c r="QIE4" s="18"/>
      <c r="QIF4" s="18"/>
      <c r="QIG4" s="18"/>
      <c r="QIH4" s="18"/>
      <c r="QII4" s="18"/>
      <c r="QIJ4" s="18"/>
      <c r="QIK4" s="18"/>
      <c r="QIL4" s="18"/>
      <c r="QIM4" s="18"/>
      <c r="QIN4" s="18"/>
      <c r="QIO4" s="18"/>
      <c r="QIP4" s="18"/>
      <c r="QIQ4" s="18"/>
      <c r="QIR4" s="18"/>
      <c r="QIS4" s="18"/>
      <c r="QIT4" s="18"/>
      <c r="QIU4" s="18"/>
      <c r="QIV4" s="18"/>
      <c r="QIW4" s="18"/>
      <c r="QIX4" s="18"/>
      <c r="QIY4" s="18"/>
      <c r="QIZ4" s="18"/>
      <c r="QJA4" s="18"/>
      <c r="QJB4" s="18"/>
      <c r="QJC4" s="18"/>
      <c r="QJD4" s="18"/>
      <c r="QJE4" s="18"/>
      <c r="QJF4" s="18"/>
      <c r="QJG4" s="18"/>
      <c r="QJH4" s="18"/>
      <c r="QJI4" s="18"/>
      <c r="QJJ4" s="18"/>
      <c r="QJK4" s="18"/>
      <c r="QJL4" s="18"/>
      <c r="QJM4" s="18"/>
      <c r="QJN4" s="18"/>
      <c r="QJO4" s="18"/>
      <c r="QJP4" s="18"/>
      <c r="QJQ4" s="18"/>
      <c r="QJR4" s="18"/>
      <c r="QJS4" s="18"/>
      <c r="QJT4" s="18"/>
      <c r="QJU4" s="18"/>
      <c r="QJV4" s="18"/>
      <c r="QJW4" s="18"/>
      <c r="QJX4" s="18"/>
      <c r="QJY4" s="18"/>
      <c r="QJZ4" s="18"/>
      <c r="QKA4" s="18"/>
      <c r="QKB4" s="18"/>
      <c r="QKC4" s="18"/>
      <c r="QKD4" s="18"/>
      <c r="QKE4" s="18"/>
      <c r="QKF4" s="18"/>
      <c r="QKG4" s="18"/>
      <c r="QKH4" s="18"/>
      <c r="QKI4" s="18"/>
      <c r="QKJ4" s="18"/>
      <c r="QKK4" s="18"/>
      <c r="QKL4" s="18"/>
      <c r="QKM4" s="18"/>
      <c r="QKN4" s="18"/>
      <c r="QKO4" s="18"/>
      <c r="QKP4" s="18"/>
      <c r="QKQ4" s="18"/>
      <c r="QKR4" s="18"/>
      <c r="QKS4" s="18"/>
      <c r="QKT4" s="18"/>
      <c r="QKU4" s="18"/>
      <c r="QKV4" s="18"/>
      <c r="QKW4" s="18"/>
      <c r="QKX4" s="18"/>
      <c r="QKY4" s="18"/>
      <c r="QKZ4" s="18"/>
      <c r="QLA4" s="18"/>
      <c r="QLB4" s="18"/>
      <c r="QLC4" s="18"/>
      <c r="QLD4" s="18"/>
      <c r="QLE4" s="18"/>
      <c r="QLF4" s="18"/>
      <c r="QLG4" s="18"/>
      <c r="QLH4" s="18"/>
      <c r="QLI4" s="18"/>
      <c r="QLJ4" s="18"/>
      <c r="QLK4" s="18"/>
      <c r="QLL4" s="18"/>
      <c r="QLM4" s="18"/>
      <c r="QLN4" s="18"/>
      <c r="QLO4" s="18"/>
      <c r="QLP4" s="18"/>
      <c r="QLQ4" s="18"/>
      <c r="QLR4" s="18"/>
      <c r="QLS4" s="18"/>
      <c r="QLT4" s="18"/>
      <c r="QLU4" s="18"/>
      <c r="QLV4" s="18"/>
      <c r="QLW4" s="18"/>
      <c r="QLX4" s="18"/>
      <c r="QLY4" s="18"/>
      <c r="QLZ4" s="18"/>
      <c r="QMA4" s="18"/>
      <c r="QMB4" s="18"/>
      <c r="QMC4" s="18"/>
      <c r="QMD4" s="18"/>
      <c r="QME4" s="18"/>
      <c r="QMF4" s="18"/>
      <c r="QMG4" s="18"/>
      <c r="QMH4" s="18"/>
      <c r="QMI4" s="18"/>
      <c r="QMJ4" s="18"/>
      <c r="QMK4" s="18"/>
      <c r="QML4" s="18"/>
      <c r="QMM4" s="18"/>
      <c r="QMN4" s="18"/>
      <c r="QMO4" s="18"/>
      <c r="QMP4" s="18"/>
      <c r="QMQ4" s="18"/>
      <c r="QMR4" s="18"/>
      <c r="QMS4" s="18"/>
      <c r="QMT4" s="18"/>
      <c r="QMU4" s="18"/>
      <c r="QMV4" s="18"/>
      <c r="QMW4" s="18"/>
      <c r="QMX4" s="18"/>
      <c r="QMY4" s="18"/>
      <c r="QMZ4" s="18"/>
      <c r="QNA4" s="18"/>
      <c r="QNB4" s="18"/>
      <c r="QNC4" s="18"/>
      <c r="QND4" s="18"/>
      <c r="QNE4" s="18"/>
      <c r="QNF4" s="18"/>
      <c r="QNG4" s="18"/>
      <c r="QNH4" s="18"/>
      <c r="QNI4" s="18"/>
      <c r="QNJ4" s="18"/>
      <c r="QNK4" s="18"/>
      <c r="QNL4" s="18"/>
      <c r="QNM4" s="18"/>
      <c r="QNN4" s="18"/>
      <c r="QNO4" s="18"/>
      <c r="QNP4" s="18"/>
      <c r="QNQ4" s="18"/>
      <c r="QNR4" s="18"/>
      <c r="QNS4" s="18"/>
      <c r="QNT4" s="18"/>
      <c r="QNU4" s="18"/>
      <c r="QNV4" s="18"/>
      <c r="QNW4" s="18"/>
      <c r="QNX4" s="18"/>
      <c r="QNY4" s="18"/>
      <c r="QNZ4" s="18"/>
      <c r="QOA4" s="18"/>
      <c r="QOB4" s="18"/>
      <c r="QOC4" s="18"/>
      <c r="QOD4" s="18"/>
      <c r="QOE4" s="18"/>
      <c r="QOF4" s="18"/>
      <c r="QOG4" s="18"/>
      <c r="QOH4" s="18"/>
      <c r="QOI4" s="18"/>
      <c r="QOJ4" s="18"/>
      <c r="QOK4" s="18"/>
      <c r="QOL4" s="18"/>
      <c r="QOM4" s="18"/>
      <c r="QON4" s="18"/>
      <c r="QOO4" s="18"/>
      <c r="QOP4" s="18"/>
      <c r="QOQ4" s="18"/>
      <c r="QOR4" s="18"/>
      <c r="QOS4" s="18"/>
      <c r="QOT4" s="18"/>
      <c r="QOU4" s="18"/>
      <c r="QOV4" s="18"/>
      <c r="QOW4" s="18"/>
      <c r="QOX4" s="18"/>
      <c r="QOY4" s="18"/>
      <c r="QOZ4" s="18"/>
      <c r="QPA4" s="18"/>
      <c r="QPB4" s="18"/>
      <c r="QPC4" s="18"/>
      <c r="QPD4" s="18"/>
      <c r="QPE4" s="18"/>
      <c r="QPF4" s="18"/>
      <c r="QPG4" s="18"/>
      <c r="QPH4" s="18"/>
      <c r="QPI4" s="18"/>
      <c r="QPJ4" s="18"/>
      <c r="QPK4" s="18"/>
      <c r="QPL4" s="18"/>
      <c r="QPM4" s="18"/>
      <c r="QPN4" s="18"/>
      <c r="QPO4" s="18"/>
      <c r="QPP4" s="18"/>
      <c r="QPQ4" s="18"/>
      <c r="QPR4" s="18"/>
      <c r="QPS4" s="18"/>
      <c r="QPT4" s="18"/>
      <c r="QPU4" s="18"/>
      <c r="QPV4" s="18"/>
      <c r="QPW4" s="18"/>
      <c r="QPX4" s="18"/>
      <c r="QPY4" s="18"/>
      <c r="QPZ4" s="18"/>
      <c r="QQA4" s="18"/>
      <c r="QQB4" s="18"/>
      <c r="QQC4" s="18"/>
      <c r="QQD4" s="18"/>
      <c r="QQE4" s="18"/>
      <c r="QQF4" s="18"/>
      <c r="QQG4" s="18"/>
      <c r="QQH4" s="18"/>
      <c r="QQI4" s="18"/>
      <c r="QQJ4" s="18"/>
      <c r="QQK4" s="18"/>
      <c r="QQL4" s="18"/>
      <c r="QQM4" s="18"/>
      <c r="QQN4" s="18"/>
      <c r="QQO4" s="18"/>
      <c r="QQP4" s="18"/>
      <c r="QQQ4" s="18"/>
      <c r="QQR4" s="18"/>
      <c r="QQS4" s="18"/>
      <c r="QQT4" s="18"/>
      <c r="QQU4" s="18"/>
      <c r="QQV4" s="18"/>
      <c r="QQW4" s="18"/>
      <c r="QQX4" s="18"/>
      <c r="QQY4" s="18"/>
      <c r="QQZ4" s="18"/>
      <c r="QRA4" s="18"/>
      <c r="QRB4" s="18"/>
      <c r="QRC4" s="18"/>
      <c r="QRD4" s="18"/>
      <c r="QRE4" s="18"/>
      <c r="QRF4" s="18"/>
      <c r="QRG4" s="18"/>
      <c r="QRH4" s="18"/>
      <c r="QRI4" s="18"/>
      <c r="QRJ4" s="18"/>
      <c r="QRK4" s="18"/>
      <c r="QRL4" s="18"/>
      <c r="QRM4" s="18"/>
      <c r="QRN4" s="18"/>
      <c r="QRO4" s="18"/>
      <c r="QRP4" s="18"/>
      <c r="QRQ4" s="18"/>
      <c r="QRR4" s="18"/>
      <c r="QRS4" s="18"/>
      <c r="QRT4" s="18"/>
      <c r="QRU4" s="18"/>
      <c r="QRV4" s="18"/>
      <c r="QRW4" s="18"/>
      <c r="QRX4" s="18"/>
      <c r="QRY4" s="18"/>
      <c r="QRZ4" s="18"/>
      <c r="QSA4" s="18"/>
      <c r="QSB4" s="18"/>
      <c r="QSC4" s="18"/>
      <c r="QSD4" s="18"/>
      <c r="QSE4" s="18"/>
      <c r="QSF4" s="18"/>
      <c r="QSG4" s="18"/>
      <c r="QSH4" s="18"/>
      <c r="QSI4" s="18"/>
      <c r="QSJ4" s="18"/>
      <c r="QSK4" s="18"/>
      <c r="QSL4" s="18"/>
      <c r="QSM4" s="18"/>
      <c r="QSN4" s="18"/>
      <c r="QSO4" s="18"/>
      <c r="QSP4" s="18"/>
      <c r="QSQ4" s="18"/>
      <c r="QSR4" s="18"/>
      <c r="QSS4" s="18"/>
      <c r="QST4" s="18"/>
      <c r="QSU4" s="18"/>
      <c r="QSV4" s="18"/>
      <c r="QSW4" s="18"/>
      <c r="QSX4" s="18"/>
      <c r="QSY4" s="18"/>
      <c r="QSZ4" s="18"/>
      <c r="QTA4" s="18"/>
      <c r="QTB4" s="18"/>
      <c r="QTC4" s="18"/>
      <c r="QTD4" s="18"/>
      <c r="QTE4" s="18"/>
      <c r="QTF4" s="18"/>
      <c r="QTG4" s="18"/>
      <c r="QTH4" s="18"/>
      <c r="QTI4" s="18"/>
      <c r="QTJ4" s="18"/>
      <c r="QTK4" s="18"/>
      <c r="QTL4" s="18"/>
      <c r="QTM4" s="18"/>
      <c r="QTN4" s="18"/>
      <c r="QTO4" s="18"/>
      <c r="QTP4" s="18"/>
      <c r="QTQ4" s="18"/>
      <c r="QTR4" s="18"/>
      <c r="QTS4" s="18"/>
      <c r="QTT4" s="18"/>
      <c r="QTU4" s="18"/>
      <c r="QTV4" s="18"/>
      <c r="QTW4" s="18"/>
      <c r="QTX4" s="18"/>
      <c r="QTY4" s="18"/>
      <c r="QTZ4" s="18"/>
      <c r="QUA4" s="18"/>
      <c r="QUB4" s="18"/>
      <c r="QUC4" s="18"/>
      <c r="QUD4" s="18"/>
      <c r="QUE4" s="18"/>
      <c r="QUF4" s="18"/>
      <c r="QUG4" s="18"/>
      <c r="QUH4" s="18"/>
      <c r="QUI4" s="18"/>
      <c r="QUJ4" s="18"/>
      <c r="QUK4" s="18"/>
      <c r="QUL4" s="18"/>
      <c r="QUM4" s="18"/>
      <c r="QUN4" s="18"/>
      <c r="QUO4" s="18"/>
      <c r="QUP4" s="18"/>
      <c r="QUQ4" s="18"/>
      <c r="QUR4" s="18"/>
      <c r="QUS4" s="18"/>
      <c r="QUT4" s="18"/>
      <c r="QUU4" s="18"/>
      <c r="QUV4" s="18"/>
      <c r="QUW4" s="18"/>
      <c r="QUX4" s="18"/>
      <c r="QUY4" s="18"/>
      <c r="QUZ4" s="18"/>
      <c r="QVA4" s="18"/>
      <c r="QVB4" s="18"/>
      <c r="QVC4" s="18"/>
      <c r="QVD4" s="18"/>
      <c r="QVE4" s="18"/>
      <c r="QVF4" s="18"/>
      <c r="QVG4" s="18"/>
      <c r="QVH4" s="18"/>
      <c r="QVI4" s="18"/>
      <c r="QVJ4" s="18"/>
      <c r="QVK4" s="18"/>
      <c r="QVL4" s="18"/>
      <c r="QVM4" s="18"/>
      <c r="QVN4" s="18"/>
      <c r="QVO4" s="18"/>
      <c r="QVP4" s="18"/>
      <c r="QVQ4" s="18"/>
      <c r="QVR4" s="18"/>
      <c r="QVS4" s="18"/>
      <c r="QVT4" s="18"/>
      <c r="QVU4" s="18"/>
      <c r="QVV4" s="18"/>
      <c r="QVW4" s="18"/>
      <c r="QVX4" s="18"/>
      <c r="QVY4" s="18"/>
      <c r="QVZ4" s="18"/>
      <c r="QWA4" s="18"/>
      <c r="QWB4" s="18"/>
      <c r="QWC4" s="18"/>
      <c r="QWD4" s="18"/>
      <c r="QWE4" s="18"/>
      <c r="QWF4" s="18"/>
      <c r="QWG4" s="18"/>
      <c r="QWH4" s="18"/>
      <c r="QWI4" s="18"/>
      <c r="QWJ4" s="18"/>
      <c r="QWK4" s="18"/>
      <c r="QWL4" s="18"/>
      <c r="QWM4" s="18"/>
      <c r="QWN4" s="18"/>
      <c r="QWO4" s="18"/>
      <c r="QWP4" s="18"/>
      <c r="QWQ4" s="18"/>
      <c r="QWR4" s="18"/>
      <c r="QWS4" s="18"/>
      <c r="QWT4" s="18"/>
      <c r="QWU4" s="18"/>
      <c r="QWV4" s="18"/>
      <c r="QWW4" s="18"/>
      <c r="QWX4" s="18"/>
      <c r="QWY4" s="18"/>
      <c r="QWZ4" s="18"/>
      <c r="QXA4" s="18"/>
      <c r="QXB4" s="18"/>
      <c r="QXC4" s="18"/>
      <c r="QXD4" s="18"/>
      <c r="QXE4" s="18"/>
      <c r="QXF4" s="18"/>
      <c r="QXG4" s="18"/>
      <c r="QXH4" s="18"/>
      <c r="QXI4" s="18"/>
      <c r="QXJ4" s="18"/>
      <c r="QXK4" s="18"/>
      <c r="QXL4" s="18"/>
      <c r="QXM4" s="18"/>
      <c r="QXN4" s="18"/>
      <c r="QXO4" s="18"/>
      <c r="QXP4" s="18"/>
      <c r="QXQ4" s="18"/>
      <c r="QXR4" s="18"/>
      <c r="QXS4" s="18"/>
      <c r="QXT4" s="18"/>
      <c r="QXU4" s="18"/>
      <c r="QXV4" s="18"/>
      <c r="QXW4" s="18"/>
      <c r="QXX4" s="18"/>
      <c r="QXY4" s="18"/>
      <c r="QXZ4" s="18"/>
      <c r="QYA4" s="18"/>
      <c r="QYB4" s="18"/>
      <c r="QYC4" s="18"/>
      <c r="QYD4" s="18"/>
      <c r="QYE4" s="18"/>
      <c r="QYF4" s="18"/>
      <c r="QYG4" s="18"/>
      <c r="QYH4" s="18"/>
      <c r="QYI4" s="18"/>
      <c r="QYJ4" s="18"/>
      <c r="QYK4" s="18"/>
      <c r="QYL4" s="18"/>
      <c r="QYM4" s="18"/>
      <c r="QYN4" s="18"/>
      <c r="QYO4" s="18"/>
      <c r="QYP4" s="18"/>
      <c r="QYQ4" s="18"/>
      <c r="QYR4" s="18"/>
      <c r="QYS4" s="18"/>
      <c r="QYT4" s="18"/>
      <c r="QYU4" s="18"/>
      <c r="QYV4" s="18"/>
      <c r="QYW4" s="18"/>
      <c r="QYX4" s="18"/>
      <c r="QYY4" s="18"/>
      <c r="QYZ4" s="18"/>
      <c r="QZA4" s="18"/>
      <c r="QZB4" s="18"/>
      <c r="QZC4" s="18"/>
      <c r="QZD4" s="18"/>
      <c r="QZE4" s="18"/>
      <c r="QZF4" s="18"/>
      <c r="QZG4" s="18"/>
      <c r="QZH4" s="18"/>
      <c r="QZI4" s="18"/>
      <c r="QZJ4" s="18"/>
      <c r="QZK4" s="18"/>
      <c r="QZL4" s="18"/>
      <c r="QZM4" s="18"/>
      <c r="QZN4" s="18"/>
      <c r="QZO4" s="18"/>
      <c r="QZP4" s="18"/>
      <c r="QZQ4" s="18"/>
      <c r="QZR4" s="18"/>
      <c r="QZS4" s="18"/>
      <c r="QZT4" s="18"/>
      <c r="QZU4" s="18"/>
      <c r="QZV4" s="18"/>
      <c r="QZW4" s="18"/>
      <c r="QZX4" s="18"/>
      <c r="QZY4" s="18"/>
      <c r="QZZ4" s="18"/>
      <c r="RAA4" s="18"/>
      <c r="RAB4" s="18"/>
      <c r="RAC4" s="18"/>
      <c r="RAD4" s="18"/>
      <c r="RAE4" s="18"/>
      <c r="RAF4" s="18"/>
      <c r="RAG4" s="18"/>
      <c r="RAH4" s="18"/>
      <c r="RAI4" s="18"/>
      <c r="RAJ4" s="18"/>
      <c r="RAK4" s="18"/>
      <c r="RAL4" s="18"/>
      <c r="RAM4" s="18"/>
      <c r="RAN4" s="18"/>
      <c r="RAO4" s="18"/>
      <c r="RAP4" s="18"/>
      <c r="RAQ4" s="18"/>
      <c r="RAR4" s="18"/>
      <c r="RAS4" s="18"/>
      <c r="RAT4" s="18"/>
      <c r="RAU4" s="18"/>
      <c r="RAV4" s="18"/>
      <c r="RAW4" s="18"/>
      <c r="RAX4" s="18"/>
      <c r="RAY4" s="18"/>
      <c r="RAZ4" s="18"/>
      <c r="RBA4" s="18"/>
      <c r="RBB4" s="18"/>
      <c r="RBC4" s="18"/>
      <c r="RBD4" s="18"/>
      <c r="RBE4" s="18"/>
      <c r="RBF4" s="18"/>
      <c r="RBG4" s="18"/>
      <c r="RBH4" s="18"/>
      <c r="RBI4" s="18"/>
      <c r="RBJ4" s="18"/>
      <c r="RBK4" s="18"/>
      <c r="RBL4" s="18"/>
      <c r="RBM4" s="18"/>
      <c r="RBN4" s="18"/>
      <c r="RBO4" s="18"/>
      <c r="RBP4" s="18"/>
      <c r="RBQ4" s="18"/>
      <c r="RBR4" s="18"/>
      <c r="RBS4" s="18"/>
      <c r="RBT4" s="18"/>
      <c r="RBU4" s="18"/>
      <c r="RBV4" s="18"/>
      <c r="RBW4" s="18"/>
      <c r="RBX4" s="18"/>
      <c r="RBY4" s="18"/>
      <c r="RBZ4" s="18"/>
      <c r="RCA4" s="18"/>
      <c r="RCB4" s="18"/>
      <c r="RCC4" s="18"/>
      <c r="RCD4" s="18"/>
      <c r="RCE4" s="18"/>
      <c r="RCF4" s="18"/>
      <c r="RCG4" s="18"/>
      <c r="RCH4" s="18"/>
      <c r="RCI4" s="18"/>
      <c r="RCJ4" s="18"/>
      <c r="RCK4" s="18"/>
      <c r="RCL4" s="18"/>
      <c r="RCM4" s="18"/>
      <c r="RCN4" s="18"/>
      <c r="RCO4" s="18"/>
      <c r="RCP4" s="18"/>
      <c r="RCQ4" s="18"/>
      <c r="RCR4" s="18"/>
      <c r="RCS4" s="18"/>
      <c r="RCT4" s="18"/>
      <c r="RCU4" s="18"/>
      <c r="RCV4" s="18"/>
      <c r="RCW4" s="18"/>
      <c r="RCX4" s="18"/>
      <c r="RCY4" s="18"/>
      <c r="RCZ4" s="18"/>
      <c r="RDA4" s="18"/>
      <c r="RDB4" s="18"/>
      <c r="RDC4" s="18"/>
      <c r="RDD4" s="18"/>
      <c r="RDE4" s="18"/>
      <c r="RDF4" s="18"/>
      <c r="RDG4" s="18"/>
      <c r="RDH4" s="18"/>
      <c r="RDI4" s="18"/>
      <c r="RDJ4" s="18"/>
      <c r="RDK4" s="18"/>
      <c r="RDL4" s="18"/>
      <c r="RDM4" s="18"/>
      <c r="RDN4" s="18"/>
      <c r="RDO4" s="18"/>
      <c r="RDP4" s="18"/>
      <c r="RDQ4" s="18"/>
      <c r="RDR4" s="18"/>
      <c r="RDS4" s="18"/>
      <c r="RDT4" s="18"/>
      <c r="RDU4" s="18"/>
      <c r="RDV4" s="18"/>
      <c r="RDW4" s="18"/>
      <c r="RDX4" s="18"/>
      <c r="RDY4" s="18"/>
      <c r="RDZ4" s="18"/>
      <c r="REA4" s="18"/>
      <c r="REB4" s="18"/>
      <c r="REC4" s="18"/>
      <c r="RED4" s="18"/>
      <c r="REE4" s="18"/>
      <c r="REF4" s="18"/>
      <c r="REG4" s="18"/>
      <c r="REH4" s="18"/>
      <c r="REI4" s="18"/>
      <c r="REJ4" s="18"/>
      <c r="REK4" s="18"/>
      <c r="REL4" s="18"/>
      <c r="REM4" s="18"/>
      <c r="REN4" s="18"/>
      <c r="REO4" s="18"/>
      <c r="REP4" s="18"/>
      <c r="REQ4" s="18"/>
      <c r="RER4" s="18"/>
      <c r="RES4" s="18"/>
      <c r="RET4" s="18"/>
      <c r="REU4" s="18"/>
      <c r="REV4" s="18"/>
      <c r="REW4" s="18"/>
      <c r="REX4" s="18"/>
      <c r="REY4" s="18"/>
      <c r="REZ4" s="18"/>
      <c r="RFA4" s="18"/>
      <c r="RFB4" s="18"/>
      <c r="RFC4" s="18"/>
      <c r="RFD4" s="18"/>
      <c r="RFE4" s="18"/>
      <c r="RFF4" s="18"/>
      <c r="RFG4" s="18"/>
      <c r="RFH4" s="18"/>
      <c r="RFI4" s="18"/>
      <c r="RFJ4" s="18"/>
      <c r="RFK4" s="18"/>
      <c r="RFL4" s="18"/>
      <c r="RFM4" s="18"/>
      <c r="RFN4" s="18"/>
      <c r="RFO4" s="18"/>
      <c r="RFP4" s="18"/>
      <c r="RFQ4" s="18"/>
      <c r="RFR4" s="18"/>
      <c r="RFS4" s="18"/>
      <c r="RFT4" s="18"/>
      <c r="RFU4" s="18"/>
      <c r="RFV4" s="18"/>
      <c r="RFW4" s="18"/>
      <c r="RFX4" s="18"/>
      <c r="RFY4" s="18"/>
      <c r="RFZ4" s="18"/>
      <c r="RGA4" s="18"/>
      <c r="RGB4" s="18"/>
      <c r="RGC4" s="18"/>
      <c r="RGD4" s="18"/>
      <c r="RGE4" s="18"/>
      <c r="RGF4" s="18"/>
      <c r="RGG4" s="18"/>
      <c r="RGH4" s="18"/>
      <c r="RGI4" s="18"/>
      <c r="RGJ4" s="18"/>
      <c r="RGK4" s="18"/>
      <c r="RGL4" s="18"/>
      <c r="RGM4" s="18"/>
      <c r="RGN4" s="18"/>
      <c r="RGO4" s="18"/>
      <c r="RGP4" s="18"/>
      <c r="RGQ4" s="18"/>
      <c r="RGR4" s="18"/>
      <c r="RGS4" s="18"/>
      <c r="RGT4" s="18"/>
      <c r="RGU4" s="18"/>
      <c r="RGV4" s="18"/>
      <c r="RGW4" s="18"/>
      <c r="RGX4" s="18"/>
      <c r="RGY4" s="18"/>
      <c r="RGZ4" s="18"/>
      <c r="RHA4" s="18"/>
      <c r="RHB4" s="18"/>
      <c r="RHC4" s="18"/>
      <c r="RHD4" s="18"/>
      <c r="RHE4" s="18"/>
      <c r="RHF4" s="18"/>
      <c r="RHG4" s="18"/>
      <c r="RHH4" s="18"/>
      <c r="RHI4" s="18"/>
      <c r="RHJ4" s="18"/>
      <c r="RHK4" s="18"/>
      <c r="RHL4" s="18"/>
      <c r="RHM4" s="18"/>
      <c r="RHN4" s="18"/>
      <c r="RHO4" s="18"/>
      <c r="RHP4" s="18"/>
      <c r="RHQ4" s="18"/>
      <c r="RHR4" s="18"/>
      <c r="RHS4" s="18"/>
      <c r="RHT4" s="18"/>
      <c r="RHU4" s="18"/>
      <c r="RHV4" s="18"/>
      <c r="RHW4" s="18"/>
      <c r="RHX4" s="18"/>
      <c r="RHY4" s="18"/>
      <c r="RHZ4" s="18"/>
      <c r="RIA4" s="18"/>
      <c r="RIB4" s="18"/>
      <c r="RIC4" s="18"/>
      <c r="RID4" s="18"/>
      <c r="RIE4" s="18"/>
      <c r="RIF4" s="18"/>
      <c r="RIG4" s="18"/>
      <c r="RIH4" s="18"/>
      <c r="RII4" s="18"/>
      <c r="RIJ4" s="18"/>
      <c r="RIK4" s="18"/>
      <c r="RIL4" s="18"/>
      <c r="RIM4" s="18"/>
      <c r="RIN4" s="18"/>
      <c r="RIO4" s="18"/>
      <c r="RIP4" s="18"/>
      <c r="RIQ4" s="18"/>
      <c r="RIR4" s="18"/>
      <c r="RIS4" s="18"/>
      <c r="RIT4" s="18"/>
      <c r="RIU4" s="18"/>
      <c r="RIV4" s="18"/>
      <c r="RIW4" s="18"/>
      <c r="RIX4" s="18"/>
      <c r="RIY4" s="18"/>
      <c r="RIZ4" s="18"/>
      <c r="RJA4" s="18"/>
      <c r="RJB4" s="18"/>
      <c r="RJC4" s="18"/>
      <c r="RJD4" s="18"/>
      <c r="RJE4" s="18"/>
      <c r="RJF4" s="18"/>
      <c r="RJG4" s="18"/>
      <c r="RJH4" s="18"/>
      <c r="RJI4" s="18"/>
      <c r="RJJ4" s="18"/>
      <c r="RJK4" s="18"/>
      <c r="RJL4" s="18"/>
      <c r="RJM4" s="18"/>
      <c r="RJN4" s="18"/>
      <c r="RJO4" s="18"/>
      <c r="RJP4" s="18"/>
      <c r="RJQ4" s="18"/>
      <c r="RJR4" s="18"/>
      <c r="RJS4" s="18"/>
      <c r="RJT4" s="18"/>
      <c r="RJU4" s="18"/>
      <c r="RJV4" s="18"/>
      <c r="RJW4" s="18"/>
      <c r="RJX4" s="18"/>
      <c r="RJY4" s="18"/>
      <c r="RJZ4" s="18"/>
      <c r="RKA4" s="18"/>
      <c r="RKB4" s="18"/>
      <c r="RKC4" s="18"/>
      <c r="RKD4" s="18"/>
      <c r="RKE4" s="18"/>
      <c r="RKF4" s="18"/>
      <c r="RKG4" s="18"/>
      <c r="RKH4" s="18"/>
      <c r="RKI4" s="18"/>
      <c r="RKJ4" s="18"/>
      <c r="RKK4" s="18"/>
      <c r="RKL4" s="18"/>
      <c r="RKM4" s="18"/>
      <c r="RKN4" s="18"/>
      <c r="RKO4" s="18"/>
      <c r="RKP4" s="18"/>
      <c r="RKQ4" s="18"/>
      <c r="RKR4" s="18"/>
      <c r="RKS4" s="18"/>
      <c r="RKT4" s="18"/>
      <c r="RKU4" s="18"/>
      <c r="RKV4" s="18"/>
      <c r="RKW4" s="18"/>
      <c r="RKX4" s="18"/>
      <c r="RKY4" s="18"/>
      <c r="RKZ4" s="18"/>
      <c r="RLA4" s="18"/>
      <c r="RLB4" s="18"/>
      <c r="RLC4" s="18"/>
      <c r="RLD4" s="18"/>
      <c r="RLE4" s="18"/>
      <c r="RLF4" s="18"/>
      <c r="RLG4" s="18"/>
      <c r="RLH4" s="18"/>
      <c r="RLI4" s="18"/>
      <c r="RLJ4" s="18"/>
      <c r="RLK4" s="18"/>
      <c r="RLL4" s="18"/>
      <c r="RLM4" s="18"/>
      <c r="RLN4" s="18"/>
      <c r="RLO4" s="18"/>
      <c r="RLP4" s="18"/>
      <c r="RLQ4" s="18"/>
      <c r="RLR4" s="18"/>
      <c r="RLS4" s="18"/>
      <c r="RLT4" s="18"/>
      <c r="RLU4" s="18"/>
      <c r="RLV4" s="18"/>
      <c r="RLW4" s="18"/>
      <c r="RLX4" s="18"/>
      <c r="RLY4" s="18"/>
      <c r="RLZ4" s="18"/>
      <c r="RMA4" s="18"/>
      <c r="RMB4" s="18"/>
      <c r="RMC4" s="18"/>
      <c r="RMD4" s="18"/>
      <c r="RME4" s="18"/>
      <c r="RMF4" s="18"/>
      <c r="RMG4" s="18"/>
      <c r="RMH4" s="18"/>
      <c r="RMI4" s="18"/>
      <c r="RMJ4" s="18"/>
      <c r="RMK4" s="18"/>
      <c r="RML4" s="18"/>
      <c r="RMM4" s="18"/>
      <c r="RMN4" s="18"/>
      <c r="RMO4" s="18"/>
      <c r="RMP4" s="18"/>
      <c r="RMQ4" s="18"/>
      <c r="RMR4" s="18"/>
      <c r="RMS4" s="18"/>
      <c r="RMT4" s="18"/>
      <c r="RMU4" s="18"/>
      <c r="RMV4" s="18"/>
      <c r="RMW4" s="18"/>
      <c r="RMX4" s="18"/>
      <c r="RMY4" s="18"/>
      <c r="RMZ4" s="18"/>
      <c r="RNA4" s="18"/>
      <c r="RNB4" s="18"/>
      <c r="RNC4" s="18"/>
      <c r="RND4" s="18"/>
      <c r="RNE4" s="18"/>
      <c r="RNF4" s="18"/>
      <c r="RNG4" s="18"/>
      <c r="RNH4" s="18"/>
      <c r="RNI4" s="18"/>
      <c r="RNJ4" s="18"/>
      <c r="RNK4" s="18"/>
      <c r="RNL4" s="18"/>
      <c r="RNM4" s="18"/>
      <c r="RNN4" s="18"/>
      <c r="RNO4" s="18"/>
      <c r="RNP4" s="18"/>
      <c r="RNQ4" s="18"/>
      <c r="RNR4" s="18"/>
      <c r="RNS4" s="18"/>
      <c r="RNT4" s="18"/>
      <c r="RNU4" s="18"/>
      <c r="RNV4" s="18"/>
      <c r="RNW4" s="18"/>
      <c r="RNX4" s="18"/>
      <c r="RNY4" s="18"/>
      <c r="RNZ4" s="18"/>
      <c r="ROA4" s="18"/>
      <c r="ROB4" s="18"/>
      <c r="ROC4" s="18"/>
      <c r="ROD4" s="18"/>
      <c r="ROE4" s="18"/>
      <c r="ROF4" s="18"/>
      <c r="ROG4" s="18"/>
      <c r="ROH4" s="18"/>
      <c r="ROI4" s="18"/>
      <c r="ROJ4" s="18"/>
      <c r="ROK4" s="18"/>
      <c r="ROL4" s="18"/>
      <c r="ROM4" s="18"/>
      <c r="RON4" s="18"/>
      <c r="ROO4" s="18"/>
      <c r="ROP4" s="18"/>
      <c r="ROQ4" s="18"/>
      <c r="ROR4" s="18"/>
      <c r="ROS4" s="18"/>
      <c r="ROT4" s="18"/>
      <c r="ROU4" s="18"/>
      <c r="ROV4" s="18"/>
      <c r="ROW4" s="18"/>
      <c r="ROX4" s="18"/>
      <c r="ROY4" s="18"/>
      <c r="ROZ4" s="18"/>
      <c r="RPA4" s="18"/>
      <c r="RPB4" s="18"/>
      <c r="RPC4" s="18"/>
      <c r="RPD4" s="18"/>
      <c r="RPE4" s="18"/>
      <c r="RPF4" s="18"/>
      <c r="RPG4" s="18"/>
      <c r="RPH4" s="18"/>
      <c r="RPI4" s="18"/>
      <c r="RPJ4" s="18"/>
      <c r="RPK4" s="18"/>
      <c r="RPL4" s="18"/>
      <c r="RPM4" s="18"/>
      <c r="RPN4" s="18"/>
      <c r="RPO4" s="18"/>
      <c r="RPP4" s="18"/>
      <c r="RPQ4" s="18"/>
      <c r="RPR4" s="18"/>
      <c r="RPS4" s="18"/>
      <c r="RPT4" s="18"/>
      <c r="RPU4" s="18"/>
      <c r="RPV4" s="18"/>
      <c r="RPW4" s="18"/>
      <c r="RPX4" s="18"/>
      <c r="RPY4" s="18"/>
      <c r="RPZ4" s="18"/>
      <c r="RQA4" s="18"/>
      <c r="RQB4" s="18"/>
      <c r="RQC4" s="18"/>
      <c r="RQD4" s="18"/>
      <c r="RQE4" s="18"/>
      <c r="RQF4" s="18"/>
      <c r="RQG4" s="18"/>
      <c r="RQH4" s="18"/>
      <c r="RQI4" s="18"/>
      <c r="RQJ4" s="18"/>
      <c r="RQK4" s="18"/>
      <c r="RQL4" s="18"/>
      <c r="RQM4" s="18"/>
      <c r="RQN4" s="18"/>
      <c r="RQO4" s="18"/>
      <c r="RQP4" s="18"/>
      <c r="RQQ4" s="18"/>
      <c r="RQR4" s="18"/>
      <c r="RQS4" s="18"/>
      <c r="RQT4" s="18"/>
      <c r="RQU4" s="18"/>
      <c r="RQV4" s="18"/>
      <c r="RQW4" s="18"/>
      <c r="RQX4" s="18"/>
      <c r="RQY4" s="18"/>
      <c r="RQZ4" s="18"/>
      <c r="RRA4" s="18"/>
      <c r="RRB4" s="18"/>
      <c r="RRC4" s="18"/>
      <c r="RRD4" s="18"/>
      <c r="RRE4" s="18"/>
      <c r="RRF4" s="18"/>
      <c r="RRG4" s="18"/>
      <c r="RRH4" s="18"/>
      <c r="RRI4" s="18"/>
      <c r="RRJ4" s="18"/>
      <c r="RRK4" s="18"/>
      <c r="RRL4" s="18"/>
      <c r="RRM4" s="18"/>
      <c r="RRN4" s="18"/>
      <c r="RRO4" s="18"/>
      <c r="RRP4" s="18"/>
      <c r="RRQ4" s="18"/>
      <c r="RRR4" s="18"/>
      <c r="RRS4" s="18"/>
      <c r="RRT4" s="18"/>
      <c r="RRU4" s="18"/>
      <c r="RRV4" s="18"/>
      <c r="RRW4" s="18"/>
      <c r="RRX4" s="18"/>
      <c r="RRY4" s="18"/>
      <c r="RRZ4" s="18"/>
      <c r="RSA4" s="18"/>
      <c r="RSB4" s="18"/>
      <c r="RSC4" s="18"/>
      <c r="RSD4" s="18"/>
      <c r="RSE4" s="18"/>
      <c r="RSF4" s="18"/>
      <c r="RSG4" s="18"/>
      <c r="RSH4" s="18"/>
      <c r="RSI4" s="18"/>
      <c r="RSJ4" s="18"/>
      <c r="RSK4" s="18"/>
      <c r="RSL4" s="18"/>
      <c r="RSM4" s="18"/>
      <c r="RSN4" s="18"/>
      <c r="RSO4" s="18"/>
      <c r="RSP4" s="18"/>
      <c r="RSQ4" s="18"/>
      <c r="RSR4" s="18"/>
      <c r="RSS4" s="18"/>
      <c r="RST4" s="18"/>
      <c r="RSU4" s="18"/>
      <c r="RSV4" s="18"/>
      <c r="RSW4" s="18"/>
      <c r="RSX4" s="18"/>
      <c r="RSY4" s="18"/>
      <c r="RSZ4" s="18"/>
      <c r="RTA4" s="18"/>
      <c r="RTB4" s="18"/>
      <c r="RTC4" s="18"/>
      <c r="RTD4" s="18"/>
      <c r="RTE4" s="18"/>
      <c r="RTF4" s="18"/>
      <c r="RTG4" s="18"/>
      <c r="RTH4" s="18"/>
      <c r="RTI4" s="18"/>
      <c r="RTJ4" s="18"/>
      <c r="RTK4" s="18"/>
      <c r="RTL4" s="18"/>
      <c r="RTM4" s="18"/>
      <c r="RTN4" s="18"/>
      <c r="RTO4" s="18"/>
      <c r="RTP4" s="18"/>
      <c r="RTQ4" s="18"/>
      <c r="RTR4" s="18"/>
      <c r="RTS4" s="18"/>
      <c r="RTT4" s="18"/>
      <c r="RTU4" s="18"/>
      <c r="RTV4" s="18"/>
      <c r="RTW4" s="18"/>
      <c r="RTX4" s="18"/>
      <c r="RTY4" s="18"/>
      <c r="RTZ4" s="18"/>
      <c r="RUA4" s="18"/>
      <c r="RUB4" s="18"/>
      <c r="RUC4" s="18"/>
      <c r="RUD4" s="18"/>
      <c r="RUE4" s="18"/>
      <c r="RUF4" s="18"/>
      <c r="RUG4" s="18"/>
      <c r="RUH4" s="18"/>
      <c r="RUI4" s="18"/>
      <c r="RUJ4" s="18"/>
      <c r="RUK4" s="18"/>
      <c r="RUL4" s="18"/>
      <c r="RUM4" s="18"/>
      <c r="RUN4" s="18"/>
      <c r="RUO4" s="18"/>
      <c r="RUP4" s="18"/>
      <c r="RUQ4" s="18"/>
      <c r="RUR4" s="18"/>
      <c r="RUS4" s="18"/>
      <c r="RUT4" s="18"/>
      <c r="RUU4" s="18"/>
      <c r="RUV4" s="18"/>
      <c r="RUW4" s="18"/>
      <c r="RUX4" s="18"/>
      <c r="RUY4" s="18"/>
      <c r="RUZ4" s="18"/>
      <c r="RVA4" s="18"/>
      <c r="RVB4" s="18"/>
      <c r="RVC4" s="18"/>
      <c r="RVD4" s="18"/>
      <c r="RVE4" s="18"/>
      <c r="RVF4" s="18"/>
      <c r="RVG4" s="18"/>
      <c r="RVH4" s="18"/>
      <c r="RVI4" s="18"/>
      <c r="RVJ4" s="18"/>
      <c r="RVK4" s="18"/>
      <c r="RVL4" s="18"/>
      <c r="RVM4" s="18"/>
      <c r="RVN4" s="18"/>
      <c r="RVO4" s="18"/>
      <c r="RVP4" s="18"/>
      <c r="RVQ4" s="18"/>
      <c r="RVR4" s="18"/>
      <c r="RVS4" s="18"/>
      <c r="RVT4" s="18"/>
      <c r="RVU4" s="18"/>
      <c r="RVV4" s="18"/>
      <c r="RVW4" s="18"/>
      <c r="RVX4" s="18"/>
      <c r="RVY4" s="18"/>
      <c r="RVZ4" s="18"/>
      <c r="RWA4" s="18"/>
      <c r="RWB4" s="18"/>
      <c r="RWC4" s="18"/>
      <c r="RWD4" s="18"/>
      <c r="RWE4" s="18"/>
      <c r="RWF4" s="18"/>
      <c r="RWG4" s="18"/>
      <c r="RWH4" s="18"/>
      <c r="RWI4" s="18"/>
      <c r="RWJ4" s="18"/>
      <c r="RWK4" s="18"/>
      <c r="RWL4" s="18"/>
      <c r="RWM4" s="18"/>
      <c r="RWN4" s="18"/>
      <c r="RWO4" s="18"/>
      <c r="RWP4" s="18"/>
      <c r="RWQ4" s="18"/>
      <c r="RWR4" s="18"/>
      <c r="RWS4" s="18"/>
      <c r="RWT4" s="18"/>
      <c r="RWU4" s="18"/>
      <c r="RWV4" s="18"/>
      <c r="RWW4" s="18"/>
      <c r="RWX4" s="18"/>
      <c r="RWY4" s="18"/>
      <c r="RWZ4" s="18"/>
      <c r="RXA4" s="18"/>
      <c r="RXB4" s="18"/>
      <c r="RXC4" s="18"/>
      <c r="RXD4" s="18"/>
      <c r="RXE4" s="18"/>
      <c r="RXF4" s="18"/>
      <c r="RXG4" s="18"/>
      <c r="RXH4" s="18"/>
      <c r="RXI4" s="18"/>
      <c r="RXJ4" s="18"/>
      <c r="RXK4" s="18"/>
      <c r="RXL4" s="18"/>
      <c r="RXM4" s="18"/>
      <c r="RXN4" s="18"/>
      <c r="RXO4" s="18"/>
      <c r="RXP4" s="18"/>
      <c r="RXQ4" s="18"/>
      <c r="RXR4" s="18"/>
      <c r="RXS4" s="18"/>
      <c r="RXT4" s="18"/>
      <c r="RXU4" s="18"/>
      <c r="RXV4" s="18"/>
      <c r="RXW4" s="18"/>
      <c r="RXX4" s="18"/>
      <c r="RXY4" s="18"/>
      <c r="RXZ4" s="18"/>
      <c r="RYA4" s="18"/>
      <c r="RYB4" s="18"/>
      <c r="RYC4" s="18"/>
      <c r="RYD4" s="18"/>
      <c r="RYE4" s="18"/>
      <c r="RYF4" s="18"/>
      <c r="RYG4" s="18"/>
      <c r="RYH4" s="18"/>
      <c r="RYI4" s="18"/>
      <c r="RYJ4" s="18"/>
      <c r="RYK4" s="18"/>
      <c r="RYL4" s="18"/>
      <c r="RYM4" s="18"/>
      <c r="RYN4" s="18"/>
      <c r="RYO4" s="18"/>
      <c r="RYP4" s="18"/>
      <c r="RYQ4" s="18"/>
      <c r="RYR4" s="18"/>
      <c r="RYS4" s="18"/>
      <c r="RYT4" s="18"/>
      <c r="RYU4" s="18"/>
      <c r="RYV4" s="18"/>
      <c r="RYW4" s="18"/>
      <c r="RYX4" s="18"/>
      <c r="RYY4" s="18"/>
      <c r="RYZ4" s="18"/>
      <c r="RZA4" s="18"/>
      <c r="RZB4" s="18"/>
      <c r="RZC4" s="18"/>
      <c r="RZD4" s="18"/>
      <c r="RZE4" s="18"/>
      <c r="RZF4" s="18"/>
      <c r="RZG4" s="18"/>
      <c r="RZH4" s="18"/>
      <c r="RZI4" s="18"/>
      <c r="RZJ4" s="18"/>
      <c r="RZK4" s="18"/>
      <c r="RZL4" s="18"/>
      <c r="RZM4" s="18"/>
      <c r="RZN4" s="18"/>
      <c r="RZO4" s="18"/>
      <c r="RZP4" s="18"/>
      <c r="RZQ4" s="18"/>
      <c r="RZR4" s="18"/>
      <c r="RZS4" s="18"/>
      <c r="RZT4" s="18"/>
      <c r="RZU4" s="18"/>
      <c r="RZV4" s="18"/>
      <c r="RZW4" s="18"/>
      <c r="RZX4" s="18"/>
      <c r="RZY4" s="18"/>
      <c r="RZZ4" s="18"/>
      <c r="SAA4" s="18"/>
      <c r="SAB4" s="18"/>
      <c r="SAC4" s="18"/>
      <c r="SAD4" s="18"/>
      <c r="SAE4" s="18"/>
      <c r="SAF4" s="18"/>
      <c r="SAG4" s="18"/>
      <c r="SAH4" s="18"/>
      <c r="SAI4" s="18"/>
      <c r="SAJ4" s="18"/>
      <c r="SAK4" s="18"/>
      <c r="SAL4" s="18"/>
      <c r="SAM4" s="18"/>
      <c r="SAN4" s="18"/>
      <c r="SAO4" s="18"/>
      <c r="SAP4" s="18"/>
      <c r="SAQ4" s="18"/>
      <c r="SAR4" s="18"/>
      <c r="SAS4" s="18"/>
      <c r="SAT4" s="18"/>
      <c r="SAU4" s="18"/>
      <c r="SAV4" s="18"/>
      <c r="SAW4" s="18"/>
      <c r="SAX4" s="18"/>
      <c r="SAY4" s="18"/>
      <c r="SAZ4" s="18"/>
      <c r="SBA4" s="18"/>
      <c r="SBB4" s="18"/>
      <c r="SBC4" s="18"/>
      <c r="SBD4" s="18"/>
      <c r="SBE4" s="18"/>
      <c r="SBF4" s="18"/>
      <c r="SBG4" s="18"/>
      <c r="SBH4" s="18"/>
      <c r="SBI4" s="18"/>
      <c r="SBJ4" s="18"/>
      <c r="SBK4" s="18"/>
      <c r="SBL4" s="18"/>
      <c r="SBM4" s="18"/>
      <c r="SBN4" s="18"/>
      <c r="SBO4" s="18"/>
      <c r="SBP4" s="18"/>
      <c r="SBQ4" s="18"/>
      <c r="SBR4" s="18"/>
      <c r="SBS4" s="18"/>
      <c r="SBT4" s="18"/>
      <c r="SBU4" s="18"/>
      <c r="SBV4" s="18"/>
      <c r="SBW4" s="18"/>
      <c r="SBX4" s="18"/>
      <c r="SBY4" s="18"/>
      <c r="SBZ4" s="18"/>
      <c r="SCA4" s="18"/>
      <c r="SCB4" s="18"/>
      <c r="SCC4" s="18"/>
      <c r="SCD4" s="18"/>
      <c r="SCE4" s="18"/>
      <c r="SCF4" s="18"/>
      <c r="SCG4" s="18"/>
      <c r="SCH4" s="18"/>
      <c r="SCI4" s="18"/>
      <c r="SCJ4" s="18"/>
      <c r="SCK4" s="18"/>
      <c r="SCL4" s="18"/>
      <c r="SCM4" s="18"/>
      <c r="SCN4" s="18"/>
      <c r="SCO4" s="18"/>
      <c r="SCP4" s="18"/>
      <c r="SCQ4" s="18"/>
      <c r="SCR4" s="18"/>
      <c r="SCS4" s="18"/>
      <c r="SCT4" s="18"/>
      <c r="SCU4" s="18"/>
      <c r="SCV4" s="18"/>
      <c r="SCW4" s="18"/>
      <c r="SCX4" s="18"/>
      <c r="SCY4" s="18"/>
      <c r="SCZ4" s="18"/>
      <c r="SDA4" s="18"/>
      <c r="SDB4" s="18"/>
      <c r="SDC4" s="18"/>
      <c r="SDD4" s="18"/>
      <c r="SDE4" s="18"/>
      <c r="SDF4" s="18"/>
      <c r="SDG4" s="18"/>
      <c r="SDH4" s="18"/>
      <c r="SDI4" s="18"/>
      <c r="SDJ4" s="18"/>
      <c r="SDK4" s="18"/>
      <c r="SDL4" s="18"/>
      <c r="SDM4" s="18"/>
      <c r="SDN4" s="18"/>
      <c r="SDO4" s="18"/>
      <c r="SDP4" s="18"/>
      <c r="SDQ4" s="18"/>
      <c r="SDR4" s="18"/>
      <c r="SDS4" s="18"/>
      <c r="SDT4" s="18"/>
      <c r="SDU4" s="18"/>
      <c r="SDV4" s="18"/>
      <c r="SDW4" s="18"/>
      <c r="SDX4" s="18"/>
      <c r="SDY4" s="18"/>
      <c r="SDZ4" s="18"/>
      <c r="SEA4" s="18"/>
      <c r="SEB4" s="18"/>
      <c r="SEC4" s="18"/>
      <c r="SED4" s="18"/>
      <c r="SEE4" s="18"/>
      <c r="SEF4" s="18"/>
      <c r="SEG4" s="18"/>
      <c r="SEH4" s="18"/>
      <c r="SEI4" s="18"/>
      <c r="SEJ4" s="18"/>
      <c r="SEK4" s="18"/>
      <c r="SEL4" s="18"/>
      <c r="SEM4" s="18"/>
      <c r="SEN4" s="18"/>
      <c r="SEO4" s="18"/>
      <c r="SEP4" s="18"/>
      <c r="SEQ4" s="18"/>
      <c r="SER4" s="18"/>
      <c r="SES4" s="18"/>
      <c r="SET4" s="18"/>
      <c r="SEU4" s="18"/>
      <c r="SEV4" s="18"/>
      <c r="SEW4" s="18"/>
      <c r="SEX4" s="18"/>
      <c r="SEY4" s="18"/>
      <c r="SEZ4" s="18"/>
      <c r="SFA4" s="18"/>
      <c r="SFB4" s="18"/>
      <c r="SFC4" s="18"/>
      <c r="SFD4" s="18"/>
      <c r="SFE4" s="18"/>
      <c r="SFF4" s="18"/>
      <c r="SFG4" s="18"/>
      <c r="SFH4" s="18"/>
      <c r="SFI4" s="18"/>
      <c r="SFJ4" s="18"/>
      <c r="SFK4" s="18"/>
      <c r="SFL4" s="18"/>
      <c r="SFM4" s="18"/>
      <c r="SFN4" s="18"/>
      <c r="SFO4" s="18"/>
      <c r="SFP4" s="18"/>
      <c r="SFQ4" s="18"/>
      <c r="SFR4" s="18"/>
      <c r="SFS4" s="18"/>
      <c r="SFT4" s="18"/>
      <c r="SFU4" s="18"/>
      <c r="SFV4" s="18"/>
      <c r="SFW4" s="18"/>
      <c r="SFX4" s="18"/>
      <c r="SFY4" s="18"/>
      <c r="SFZ4" s="18"/>
      <c r="SGA4" s="18"/>
      <c r="SGB4" s="18"/>
      <c r="SGC4" s="18"/>
      <c r="SGD4" s="18"/>
      <c r="SGE4" s="18"/>
      <c r="SGF4" s="18"/>
      <c r="SGG4" s="18"/>
      <c r="SGH4" s="18"/>
      <c r="SGI4" s="18"/>
      <c r="SGJ4" s="18"/>
      <c r="SGK4" s="18"/>
      <c r="SGL4" s="18"/>
      <c r="SGM4" s="18"/>
      <c r="SGN4" s="18"/>
      <c r="SGO4" s="18"/>
      <c r="SGP4" s="18"/>
      <c r="SGQ4" s="18"/>
      <c r="SGR4" s="18"/>
      <c r="SGS4" s="18"/>
      <c r="SGT4" s="18"/>
      <c r="SGU4" s="18"/>
      <c r="SGV4" s="18"/>
      <c r="SGW4" s="18"/>
      <c r="SGX4" s="18"/>
      <c r="SGY4" s="18"/>
      <c r="SGZ4" s="18"/>
      <c r="SHA4" s="18"/>
      <c r="SHB4" s="18"/>
      <c r="SHC4" s="18"/>
      <c r="SHD4" s="18"/>
      <c r="SHE4" s="18"/>
      <c r="SHF4" s="18"/>
      <c r="SHG4" s="18"/>
      <c r="SHH4" s="18"/>
      <c r="SHI4" s="18"/>
      <c r="SHJ4" s="18"/>
      <c r="SHK4" s="18"/>
      <c r="SHL4" s="18"/>
      <c r="SHM4" s="18"/>
      <c r="SHN4" s="18"/>
      <c r="SHO4" s="18"/>
      <c r="SHP4" s="18"/>
      <c r="SHQ4" s="18"/>
      <c r="SHR4" s="18"/>
      <c r="SHS4" s="18"/>
      <c r="SHT4" s="18"/>
      <c r="SHU4" s="18"/>
      <c r="SHV4" s="18"/>
      <c r="SHW4" s="18"/>
      <c r="SHX4" s="18"/>
      <c r="SHY4" s="18"/>
      <c r="SHZ4" s="18"/>
      <c r="SIA4" s="18"/>
      <c r="SIB4" s="18"/>
      <c r="SIC4" s="18"/>
      <c r="SID4" s="18"/>
      <c r="SIE4" s="18"/>
      <c r="SIF4" s="18"/>
      <c r="SIG4" s="18"/>
      <c r="SIH4" s="18"/>
      <c r="SII4" s="18"/>
      <c r="SIJ4" s="18"/>
      <c r="SIK4" s="18"/>
      <c r="SIL4" s="18"/>
      <c r="SIM4" s="18"/>
      <c r="SIN4" s="18"/>
      <c r="SIO4" s="18"/>
      <c r="SIP4" s="18"/>
      <c r="SIQ4" s="18"/>
      <c r="SIR4" s="18"/>
      <c r="SIS4" s="18"/>
      <c r="SIT4" s="18"/>
      <c r="SIU4" s="18"/>
      <c r="SIV4" s="18"/>
      <c r="SIW4" s="18"/>
      <c r="SIX4" s="18"/>
      <c r="SIY4" s="18"/>
      <c r="SIZ4" s="18"/>
      <c r="SJA4" s="18"/>
      <c r="SJB4" s="18"/>
      <c r="SJC4" s="18"/>
      <c r="SJD4" s="18"/>
      <c r="SJE4" s="18"/>
      <c r="SJF4" s="18"/>
      <c r="SJG4" s="18"/>
      <c r="SJH4" s="18"/>
      <c r="SJI4" s="18"/>
      <c r="SJJ4" s="18"/>
      <c r="SJK4" s="18"/>
      <c r="SJL4" s="18"/>
      <c r="SJM4" s="18"/>
      <c r="SJN4" s="18"/>
      <c r="SJO4" s="18"/>
      <c r="SJP4" s="18"/>
      <c r="SJQ4" s="18"/>
      <c r="SJR4" s="18"/>
      <c r="SJS4" s="18"/>
      <c r="SJT4" s="18"/>
      <c r="SJU4" s="18"/>
      <c r="SJV4" s="18"/>
      <c r="SJW4" s="18"/>
      <c r="SJX4" s="18"/>
      <c r="SJY4" s="18"/>
      <c r="SJZ4" s="18"/>
      <c r="SKA4" s="18"/>
      <c r="SKB4" s="18"/>
      <c r="SKC4" s="18"/>
      <c r="SKD4" s="18"/>
      <c r="SKE4" s="18"/>
      <c r="SKF4" s="18"/>
      <c r="SKG4" s="18"/>
      <c r="SKH4" s="18"/>
      <c r="SKI4" s="18"/>
      <c r="SKJ4" s="18"/>
      <c r="SKK4" s="18"/>
      <c r="SKL4" s="18"/>
      <c r="SKM4" s="18"/>
      <c r="SKN4" s="18"/>
      <c r="SKO4" s="18"/>
      <c r="SKP4" s="18"/>
      <c r="SKQ4" s="18"/>
      <c r="SKR4" s="18"/>
      <c r="SKS4" s="18"/>
      <c r="SKT4" s="18"/>
      <c r="SKU4" s="18"/>
      <c r="SKV4" s="18"/>
      <c r="SKW4" s="18"/>
      <c r="SKX4" s="18"/>
      <c r="SKY4" s="18"/>
      <c r="SKZ4" s="18"/>
      <c r="SLA4" s="18"/>
      <c r="SLB4" s="18"/>
      <c r="SLC4" s="18"/>
      <c r="SLD4" s="18"/>
      <c r="SLE4" s="18"/>
      <c r="SLF4" s="18"/>
      <c r="SLG4" s="18"/>
      <c r="SLH4" s="18"/>
      <c r="SLI4" s="18"/>
      <c r="SLJ4" s="18"/>
      <c r="SLK4" s="18"/>
      <c r="SLL4" s="18"/>
      <c r="SLM4" s="18"/>
      <c r="SLN4" s="18"/>
      <c r="SLO4" s="18"/>
      <c r="SLP4" s="18"/>
      <c r="SLQ4" s="18"/>
      <c r="SLR4" s="18"/>
      <c r="SLS4" s="18"/>
      <c r="SLT4" s="18"/>
      <c r="SLU4" s="18"/>
      <c r="SLV4" s="18"/>
      <c r="SLW4" s="18"/>
      <c r="SLX4" s="18"/>
      <c r="SLY4" s="18"/>
      <c r="SLZ4" s="18"/>
      <c r="SMA4" s="18"/>
      <c r="SMB4" s="18"/>
      <c r="SMC4" s="18"/>
      <c r="SMD4" s="18"/>
      <c r="SME4" s="18"/>
      <c r="SMF4" s="18"/>
      <c r="SMG4" s="18"/>
      <c r="SMH4" s="18"/>
      <c r="SMI4" s="18"/>
      <c r="SMJ4" s="18"/>
      <c r="SMK4" s="18"/>
      <c r="SML4" s="18"/>
      <c r="SMM4" s="18"/>
      <c r="SMN4" s="18"/>
      <c r="SMO4" s="18"/>
      <c r="SMP4" s="18"/>
      <c r="SMQ4" s="18"/>
      <c r="SMR4" s="18"/>
      <c r="SMS4" s="18"/>
      <c r="SMT4" s="18"/>
      <c r="SMU4" s="18"/>
      <c r="SMV4" s="18"/>
      <c r="SMW4" s="18"/>
      <c r="SMX4" s="18"/>
      <c r="SMY4" s="18"/>
      <c r="SMZ4" s="18"/>
      <c r="SNA4" s="18"/>
      <c r="SNB4" s="18"/>
      <c r="SNC4" s="18"/>
      <c r="SND4" s="18"/>
      <c r="SNE4" s="18"/>
      <c r="SNF4" s="18"/>
      <c r="SNG4" s="18"/>
      <c r="SNH4" s="18"/>
      <c r="SNI4" s="18"/>
      <c r="SNJ4" s="18"/>
      <c r="SNK4" s="18"/>
      <c r="SNL4" s="18"/>
      <c r="SNM4" s="18"/>
      <c r="SNN4" s="18"/>
      <c r="SNO4" s="18"/>
      <c r="SNP4" s="18"/>
      <c r="SNQ4" s="18"/>
      <c r="SNR4" s="18"/>
      <c r="SNS4" s="18"/>
      <c r="SNT4" s="18"/>
      <c r="SNU4" s="18"/>
      <c r="SNV4" s="18"/>
      <c r="SNW4" s="18"/>
      <c r="SNX4" s="18"/>
      <c r="SNY4" s="18"/>
      <c r="SNZ4" s="18"/>
      <c r="SOA4" s="18"/>
      <c r="SOB4" s="18"/>
      <c r="SOC4" s="18"/>
      <c r="SOD4" s="18"/>
      <c r="SOE4" s="18"/>
      <c r="SOF4" s="18"/>
      <c r="SOG4" s="18"/>
      <c r="SOH4" s="18"/>
      <c r="SOI4" s="18"/>
      <c r="SOJ4" s="18"/>
      <c r="SOK4" s="18"/>
      <c r="SOL4" s="18"/>
      <c r="SOM4" s="18"/>
      <c r="SON4" s="18"/>
      <c r="SOO4" s="18"/>
      <c r="SOP4" s="18"/>
      <c r="SOQ4" s="18"/>
      <c r="SOR4" s="18"/>
      <c r="SOS4" s="18"/>
      <c r="SOT4" s="18"/>
      <c r="SOU4" s="18"/>
      <c r="SOV4" s="18"/>
      <c r="SOW4" s="18"/>
      <c r="SOX4" s="18"/>
      <c r="SOY4" s="18"/>
      <c r="SOZ4" s="18"/>
      <c r="SPA4" s="18"/>
      <c r="SPB4" s="18"/>
      <c r="SPC4" s="18"/>
      <c r="SPD4" s="18"/>
      <c r="SPE4" s="18"/>
      <c r="SPF4" s="18"/>
      <c r="SPG4" s="18"/>
      <c r="SPH4" s="18"/>
      <c r="SPI4" s="18"/>
      <c r="SPJ4" s="18"/>
      <c r="SPK4" s="18"/>
      <c r="SPL4" s="18"/>
      <c r="SPM4" s="18"/>
      <c r="SPN4" s="18"/>
      <c r="SPO4" s="18"/>
      <c r="SPP4" s="18"/>
      <c r="SPQ4" s="18"/>
      <c r="SPR4" s="18"/>
      <c r="SPS4" s="18"/>
      <c r="SPT4" s="18"/>
      <c r="SPU4" s="18"/>
      <c r="SPV4" s="18"/>
      <c r="SPW4" s="18"/>
      <c r="SPX4" s="18"/>
      <c r="SPY4" s="18"/>
      <c r="SPZ4" s="18"/>
      <c r="SQA4" s="18"/>
      <c r="SQB4" s="18"/>
      <c r="SQC4" s="18"/>
      <c r="SQD4" s="18"/>
      <c r="SQE4" s="18"/>
      <c r="SQF4" s="18"/>
      <c r="SQG4" s="18"/>
      <c r="SQH4" s="18"/>
      <c r="SQI4" s="18"/>
      <c r="SQJ4" s="18"/>
      <c r="SQK4" s="18"/>
      <c r="SQL4" s="18"/>
      <c r="SQM4" s="18"/>
      <c r="SQN4" s="18"/>
      <c r="SQO4" s="18"/>
      <c r="SQP4" s="18"/>
      <c r="SQQ4" s="18"/>
      <c r="SQR4" s="18"/>
      <c r="SQS4" s="18"/>
      <c r="SQT4" s="18"/>
      <c r="SQU4" s="18"/>
      <c r="SQV4" s="18"/>
      <c r="SQW4" s="18"/>
      <c r="SQX4" s="18"/>
      <c r="SQY4" s="18"/>
      <c r="SQZ4" s="18"/>
      <c r="SRA4" s="18"/>
      <c r="SRB4" s="18"/>
      <c r="SRC4" s="18"/>
      <c r="SRD4" s="18"/>
      <c r="SRE4" s="18"/>
      <c r="SRF4" s="18"/>
      <c r="SRG4" s="18"/>
      <c r="SRH4" s="18"/>
      <c r="SRI4" s="18"/>
      <c r="SRJ4" s="18"/>
      <c r="SRK4" s="18"/>
      <c r="SRL4" s="18"/>
      <c r="SRM4" s="18"/>
      <c r="SRN4" s="18"/>
      <c r="SRO4" s="18"/>
      <c r="SRP4" s="18"/>
      <c r="SRQ4" s="18"/>
      <c r="SRR4" s="18"/>
      <c r="SRS4" s="18"/>
      <c r="SRT4" s="18"/>
      <c r="SRU4" s="18"/>
      <c r="SRV4" s="18"/>
      <c r="SRW4" s="18"/>
      <c r="SRX4" s="18"/>
      <c r="SRY4" s="18"/>
      <c r="SRZ4" s="18"/>
      <c r="SSA4" s="18"/>
      <c r="SSB4" s="18"/>
      <c r="SSC4" s="18"/>
      <c r="SSD4" s="18"/>
      <c r="SSE4" s="18"/>
      <c r="SSF4" s="18"/>
      <c r="SSG4" s="18"/>
      <c r="SSH4" s="18"/>
      <c r="SSI4" s="18"/>
      <c r="SSJ4" s="18"/>
      <c r="SSK4" s="18"/>
      <c r="SSL4" s="18"/>
      <c r="SSM4" s="18"/>
      <c r="SSN4" s="18"/>
      <c r="SSO4" s="18"/>
      <c r="SSP4" s="18"/>
      <c r="SSQ4" s="18"/>
      <c r="SSR4" s="18"/>
      <c r="SSS4" s="18"/>
      <c r="SST4" s="18"/>
      <c r="SSU4" s="18"/>
      <c r="SSV4" s="18"/>
      <c r="SSW4" s="18"/>
      <c r="SSX4" s="18"/>
      <c r="SSY4" s="18"/>
      <c r="SSZ4" s="18"/>
      <c r="STA4" s="18"/>
      <c r="STB4" s="18"/>
      <c r="STC4" s="18"/>
      <c r="STD4" s="18"/>
      <c r="STE4" s="18"/>
      <c r="STF4" s="18"/>
      <c r="STG4" s="18"/>
      <c r="STH4" s="18"/>
      <c r="STI4" s="18"/>
      <c r="STJ4" s="18"/>
      <c r="STK4" s="18"/>
      <c r="STL4" s="18"/>
      <c r="STM4" s="18"/>
      <c r="STN4" s="18"/>
      <c r="STO4" s="18"/>
      <c r="STP4" s="18"/>
      <c r="STQ4" s="18"/>
      <c r="STR4" s="18"/>
      <c r="STS4" s="18"/>
      <c r="STT4" s="18"/>
      <c r="STU4" s="18"/>
      <c r="STV4" s="18"/>
      <c r="STW4" s="18"/>
      <c r="STX4" s="18"/>
      <c r="STY4" s="18"/>
      <c r="STZ4" s="18"/>
      <c r="SUA4" s="18"/>
      <c r="SUB4" s="18"/>
      <c r="SUC4" s="18"/>
      <c r="SUD4" s="18"/>
      <c r="SUE4" s="18"/>
      <c r="SUF4" s="18"/>
      <c r="SUG4" s="18"/>
      <c r="SUH4" s="18"/>
      <c r="SUI4" s="18"/>
      <c r="SUJ4" s="18"/>
      <c r="SUK4" s="18"/>
      <c r="SUL4" s="18"/>
      <c r="SUM4" s="18"/>
      <c r="SUN4" s="18"/>
      <c r="SUO4" s="18"/>
      <c r="SUP4" s="18"/>
      <c r="SUQ4" s="18"/>
      <c r="SUR4" s="18"/>
      <c r="SUS4" s="18"/>
      <c r="SUT4" s="18"/>
      <c r="SUU4" s="18"/>
      <c r="SUV4" s="18"/>
      <c r="SUW4" s="18"/>
      <c r="SUX4" s="18"/>
      <c r="SUY4" s="18"/>
      <c r="SUZ4" s="18"/>
      <c r="SVA4" s="18"/>
      <c r="SVB4" s="18"/>
      <c r="SVC4" s="18"/>
      <c r="SVD4" s="18"/>
      <c r="SVE4" s="18"/>
      <c r="SVF4" s="18"/>
      <c r="SVG4" s="18"/>
      <c r="SVH4" s="18"/>
      <c r="SVI4" s="18"/>
      <c r="SVJ4" s="18"/>
      <c r="SVK4" s="18"/>
      <c r="SVL4" s="18"/>
      <c r="SVM4" s="18"/>
      <c r="SVN4" s="18"/>
      <c r="SVO4" s="18"/>
      <c r="SVP4" s="18"/>
      <c r="SVQ4" s="18"/>
      <c r="SVR4" s="18"/>
      <c r="SVS4" s="18"/>
      <c r="SVT4" s="18"/>
      <c r="SVU4" s="18"/>
      <c r="SVV4" s="18"/>
      <c r="SVW4" s="18"/>
      <c r="SVX4" s="18"/>
      <c r="SVY4" s="18"/>
      <c r="SVZ4" s="18"/>
      <c r="SWA4" s="18"/>
      <c r="SWB4" s="18"/>
      <c r="SWC4" s="18"/>
      <c r="SWD4" s="18"/>
      <c r="SWE4" s="18"/>
      <c r="SWF4" s="18"/>
      <c r="SWG4" s="18"/>
      <c r="SWH4" s="18"/>
      <c r="SWI4" s="18"/>
      <c r="SWJ4" s="18"/>
      <c r="SWK4" s="18"/>
      <c r="SWL4" s="18"/>
      <c r="SWM4" s="18"/>
      <c r="SWN4" s="18"/>
      <c r="SWO4" s="18"/>
      <c r="SWP4" s="18"/>
      <c r="SWQ4" s="18"/>
      <c r="SWR4" s="18"/>
      <c r="SWS4" s="18"/>
      <c r="SWT4" s="18"/>
      <c r="SWU4" s="18"/>
      <c r="SWV4" s="18"/>
      <c r="SWW4" s="18"/>
      <c r="SWX4" s="18"/>
      <c r="SWY4" s="18"/>
      <c r="SWZ4" s="18"/>
      <c r="SXA4" s="18"/>
      <c r="SXB4" s="18"/>
      <c r="SXC4" s="18"/>
      <c r="SXD4" s="18"/>
      <c r="SXE4" s="18"/>
      <c r="SXF4" s="18"/>
      <c r="SXG4" s="18"/>
      <c r="SXH4" s="18"/>
      <c r="SXI4" s="18"/>
      <c r="SXJ4" s="18"/>
      <c r="SXK4" s="18"/>
      <c r="SXL4" s="18"/>
      <c r="SXM4" s="18"/>
      <c r="SXN4" s="18"/>
      <c r="SXO4" s="18"/>
      <c r="SXP4" s="18"/>
      <c r="SXQ4" s="18"/>
      <c r="SXR4" s="18"/>
      <c r="SXS4" s="18"/>
      <c r="SXT4" s="18"/>
      <c r="SXU4" s="18"/>
      <c r="SXV4" s="18"/>
      <c r="SXW4" s="18"/>
      <c r="SXX4" s="18"/>
      <c r="SXY4" s="18"/>
      <c r="SXZ4" s="18"/>
      <c r="SYA4" s="18"/>
      <c r="SYB4" s="18"/>
      <c r="SYC4" s="18"/>
      <c r="SYD4" s="18"/>
      <c r="SYE4" s="18"/>
      <c r="SYF4" s="18"/>
      <c r="SYG4" s="18"/>
      <c r="SYH4" s="18"/>
      <c r="SYI4" s="18"/>
      <c r="SYJ4" s="18"/>
      <c r="SYK4" s="18"/>
      <c r="SYL4" s="18"/>
      <c r="SYM4" s="18"/>
      <c r="SYN4" s="18"/>
      <c r="SYO4" s="18"/>
      <c r="SYP4" s="18"/>
      <c r="SYQ4" s="18"/>
      <c r="SYR4" s="18"/>
      <c r="SYS4" s="18"/>
      <c r="SYT4" s="18"/>
      <c r="SYU4" s="18"/>
      <c r="SYV4" s="18"/>
      <c r="SYW4" s="18"/>
      <c r="SYX4" s="18"/>
      <c r="SYY4" s="18"/>
      <c r="SYZ4" s="18"/>
      <c r="SZA4" s="18"/>
      <c r="SZB4" s="18"/>
      <c r="SZC4" s="18"/>
      <c r="SZD4" s="18"/>
      <c r="SZE4" s="18"/>
      <c r="SZF4" s="18"/>
      <c r="SZG4" s="18"/>
      <c r="SZH4" s="18"/>
      <c r="SZI4" s="18"/>
      <c r="SZJ4" s="18"/>
      <c r="SZK4" s="18"/>
      <c r="SZL4" s="18"/>
      <c r="SZM4" s="18"/>
      <c r="SZN4" s="18"/>
      <c r="SZO4" s="18"/>
      <c r="SZP4" s="18"/>
      <c r="SZQ4" s="18"/>
      <c r="SZR4" s="18"/>
      <c r="SZS4" s="18"/>
      <c r="SZT4" s="18"/>
      <c r="SZU4" s="18"/>
      <c r="SZV4" s="18"/>
      <c r="SZW4" s="18"/>
      <c r="SZX4" s="18"/>
      <c r="SZY4" s="18"/>
      <c r="SZZ4" s="18"/>
      <c r="TAA4" s="18"/>
      <c r="TAB4" s="18"/>
      <c r="TAC4" s="18"/>
      <c r="TAD4" s="18"/>
      <c r="TAE4" s="18"/>
      <c r="TAF4" s="18"/>
      <c r="TAG4" s="18"/>
      <c r="TAH4" s="18"/>
      <c r="TAI4" s="18"/>
      <c r="TAJ4" s="18"/>
      <c r="TAK4" s="18"/>
      <c r="TAL4" s="18"/>
      <c r="TAM4" s="18"/>
      <c r="TAN4" s="18"/>
      <c r="TAO4" s="18"/>
      <c r="TAP4" s="18"/>
      <c r="TAQ4" s="18"/>
      <c r="TAR4" s="18"/>
      <c r="TAS4" s="18"/>
      <c r="TAT4" s="18"/>
      <c r="TAU4" s="18"/>
      <c r="TAV4" s="18"/>
      <c r="TAW4" s="18"/>
      <c r="TAX4" s="18"/>
      <c r="TAY4" s="18"/>
      <c r="TAZ4" s="18"/>
      <c r="TBA4" s="18"/>
      <c r="TBB4" s="18"/>
      <c r="TBC4" s="18"/>
      <c r="TBD4" s="18"/>
      <c r="TBE4" s="18"/>
      <c r="TBF4" s="18"/>
      <c r="TBG4" s="18"/>
      <c r="TBH4" s="18"/>
      <c r="TBI4" s="18"/>
      <c r="TBJ4" s="18"/>
      <c r="TBK4" s="18"/>
      <c r="TBL4" s="18"/>
      <c r="TBM4" s="18"/>
      <c r="TBN4" s="18"/>
      <c r="TBO4" s="18"/>
      <c r="TBP4" s="18"/>
      <c r="TBQ4" s="18"/>
      <c r="TBR4" s="18"/>
      <c r="TBS4" s="18"/>
      <c r="TBT4" s="18"/>
      <c r="TBU4" s="18"/>
      <c r="TBV4" s="18"/>
      <c r="TBW4" s="18"/>
      <c r="TBX4" s="18"/>
      <c r="TBY4" s="18"/>
      <c r="TBZ4" s="18"/>
      <c r="TCA4" s="18"/>
      <c r="TCB4" s="18"/>
      <c r="TCC4" s="18"/>
      <c r="TCD4" s="18"/>
      <c r="TCE4" s="18"/>
      <c r="TCF4" s="18"/>
      <c r="TCG4" s="18"/>
      <c r="TCH4" s="18"/>
      <c r="TCI4" s="18"/>
      <c r="TCJ4" s="18"/>
      <c r="TCK4" s="18"/>
      <c r="TCL4" s="18"/>
      <c r="TCM4" s="18"/>
      <c r="TCN4" s="18"/>
      <c r="TCO4" s="18"/>
      <c r="TCP4" s="18"/>
      <c r="TCQ4" s="18"/>
      <c r="TCR4" s="18"/>
      <c r="TCS4" s="18"/>
      <c r="TCT4" s="18"/>
      <c r="TCU4" s="18"/>
      <c r="TCV4" s="18"/>
      <c r="TCW4" s="18"/>
      <c r="TCX4" s="18"/>
      <c r="TCY4" s="18"/>
      <c r="TCZ4" s="18"/>
      <c r="TDA4" s="18"/>
      <c r="TDB4" s="18"/>
      <c r="TDC4" s="18"/>
      <c r="TDD4" s="18"/>
      <c r="TDE4" s="18"/>
      <c r="TDF4" s="18"/>
      <c r="TDG4" s="18"/>
      <c r="TDH4" s="18"/>
      <c r="TDI4" s="18"/>
      <c r="TDJ4" s="18"/>
      <c r="TDK4" s="18"/>
      <c r="TDL4" s="18"/>
      <c r="TDM4" s="18"/>
      <c r="TDN4" s="18"/>
      <c r="TDO4" s="18"/>
      <c r="TDP4" s="18"/>
      <c r="TDQ4" s="18"/>
      <c r="TDR4" s="18"/>
      <c r="TDS4" s="18"/>
      <c r="TDT4" s="18"/>
      <c r="TDU4" s="18"/>
      <c r="TDV4" s="18"/>
      <c r="TDW4" s="18"/>
      <c r="TDX4" s="18"/>
      <c r="TDY4" s="18"/>
      <c r="TDZ4" s="18"/>
      <c r="TEA4" s="18"/>
      <c r="TEB4" s="18"/>
      <c r="TEC4" s="18"/>
      <c r="TED4" s="18"/>
      <c r="TEE4" s="18"/>
      <c r="TEF4" s="18"/>
      <c r="TEG4" s="18"/>
      <c r="TEH4" s="18"/>
      <c r="TEI4" s="18"/>
      <c r="TEJ4" s="18"/>
      <c r="TEK4" s="18"/>
      <c r="TEL4" s="18"/>
      <c r="TEM4" s="18"/>
      <c r="TEN4" s="18"/>
      <c r="TEO4" s="18"/>
      <c r="TEP4" s="18"/>
      <c r="TEQ4" s="18"/>
      <c r="TER4" s="18"/>
      <c r="TES4" s="18"/>
      <c r="TET4" s="18"/>
      <c r="TEU4" s="18"/>
      <c r="TEV4" s="18"/>
      <c r="TEW4" s="18"/>
      <c r="TEX4" s="18"/>
      <c r="TEY4" s="18"/>
      <c r="TEZ4" s="18"/>
      <c r="TFA4" s="18"/>
      <c r="TFB4" s="18"/>
      <c r="TFC4" s="18"/>
      <c r="TFD4" s="18"/>
      <c r="TFE4" s="18"/>
      <c r="TFF4" s="18"/>
      <c r="TFG4" s="18"/>
      <c r="TFH4" s="18"/>
      <c r="TFI4" s="18"/>
      <c r="TFJ4" s="18"/>
      <c r="TFK4" s="18"/>
      <c r="TFL4" s="18"/>
      <c r="TFM4" s="18"/>
      <c r="TFN4" s="18"/>
      <c r="TFO4" s="18"/>
      <c r="TFP4" s="18"/>
      <c r="TFQ4" s="18"/>
      <c r="TFR4" s="18"/>
      <c r="TFS4" s="18"/>
      <c r="TFT4" s="18"/>
      <c r="TFU4" s="18"/>
      <c r="TFV4" s="18"/>
      <c r="TFW4" s="18"/>
      <c r="TFX4" s="18"/>
      <c r="TFY4" s="18"/>
      <c r="TFZ4" s="18"/>
      <c r="TGA4" s="18"/>
      <c r="TGB4" s="18"/>
      <c r="TGC4" s="18"/>
      <c r="TGD4" s="18"/>
      <c r="TGE4" s="18"/>
      <c r="TGF4" s="18"/>
      <c r="TGG4" s="18"/>
      <c r="TGH4" s="18"/>
      <c r="TGI4" s="18"/>
      <c r="TGJ4" s="18"/>
      <c r="TGK4" s="18"/>
      <c r="TGL4" s="18"/>
      <c r="TGM4" s="18"/>
      <c r="TGN4" s="18"/>
      <c r="TGO4" s="18"/>
      <c r="TGP4" s="18"/>
      <c r="TGQ4" s="18"/>
      <c r="TGR4" s="18"/>
      <c r="TGS4" s="18"/>
      <c r="TGT4" s="18"/>
      <c r="TGU4" s="18"/>
      <c r="TGV4" s="18"/>
      <c r="TGW4" s="18"/>
      <c r="TGX4" s="18"/>
      <c r="TGY4" s="18"/>
      <c r="TGZ4" s="18"/>
      <c r="THA4" s="18"/>
      <c r="THB4" s="18"/>
      <c r="THC4" s="18"/>
      <c r="THD4" s="18"/>
      <c r="THE4" s="18"/>
      <c r="THF4" s="18"/>
      <c r="THG4" s="18"/>
      <c r="THH4" s="18"/>
      <c r="THI4" s="18"/>
      <c r="THJ4" s="18"/>
      <c r="THK4" s="18"/>
      <c r="THL4" s="18"/>
      <c r="THM4" s="18"/>
      <c r="THN4" s="18"/>
      <c r="THO4" s="18"/>
      <c r="THP4" s="18"/>
      <c r="THQ4" s="18"/>
      <c r="THR4" s="18"/>
      <c r="THS4" s="18"/>
      <c r="THT4" s="18"/>
      <c r="THU4" s="18"/>
      <c r="THV4" s="18"/>
      <c r="THW4" s="18"/>
      <c r="THX4" s="18"/>
      <c r="THY4" s="18"/>
      <c r="THZ4" s="18"/>
      <c r="TIA4" s="18"/>
      <c r="TIB4" s="18"/>
      <c r="TIC4" s="18"/>
      <c r="TID4" s="18"/>
      <c r="TIE4" s="18"/>
      <c r="TIF4" s="18"/>
      <c r="TIG4" s="18"/>
      <c r="TIH4" s="18"/>
      <c r="TII4" s="18"/>
      <c r="TIJ4" s="18"/>
      <c r="TIK4" s="18"/>
      <c r="TIL4" s="18"/>
      <c r="TIM4" s="18"/>
      <c r="TIN4" s="18"/>
      <c r="TIO4" s="18"/>
      <c r="TIP4" s="18"/>
      <c r="TIQ4" s="18"/>
      <c r="TIR4" s="18"/>
      <c r="TIS4" s="18"/>
      <c r="TIT4" s="18"/>
      <c r="TIU4" s="18"/>
      <c r="TIV4" s="18"/>
      <c r="TIW4" s="18"/>
      <c r="TIX4" s="18"/>
      <c r="TIY4" s="18"/>
      <c r="TIZ4" s="18"/>
      <c r="TJA4" s="18"/>
      <c r="TJB4" s="18"/>
      <c r="TJC4" s="18"/>
      <c r="TJD4" s="18"/>
      <c r="TJE4" s="18"/>
      <c r="TJF4" s="18"/>
      <c r="TJG4" s="18"/>
      <c r="TJH4" s="18"/>
      <c r="TJI4" s="18"/>
      <c r="TJJ4" s="18"/>
      <c r="TJK4" s="18"/>
      <c r="TJL4" s="18"/>
      <c r="TJM4" s="18"/>
      <c r="TJN4" s="18"/>
      <c r="TJO4" s="18"/>
      <c r="TJP4" s="18"/>
      <c r="TJQ4" s="18"/>
      <c r="TJR4" s="18"/>
      <c r="TJS4" s="18"/>
      <c r="TJT4" s="18"/>
      <c r="TJU4" s="18"/>
      <c r="TJV4" s="18"/>
      <c r="TJW4" s="18"/>
      <c r="TJX4" s="18"/>
      <c r="TJY4" s="18"/>
      <c r="TJZ4" s="18"/>
      <c r="TKA4" s="18"/>
      <c r="TKB4" s="18"/>
      <c r="TKC4" s="18"/>
      <c r="TKD4" s="18"/>
      <c r="TKE4" s="18"/>
      <c r="TKF4" s="18"/>
      <c r="TKG4" s="18"/>
      <c r="TKH4" s="18"/>
      <c r="TKI4" s="18"/>
      <c r="TKJ4" s="18"/>
      <c r="TKK4" s="18"/>
      <c r="TKL4" s="18"/>
      <c r="TKM4" s="18"/>
      <c r="TKN4" s="18"/>
      <c r="TKO4" s="18"/>
      <c r="TKP4" s="18"/>
      <c r="TKQ4" s="18"/>
      <c r="TKR4" s="18"/>
      <c r="TKS4" s="18"/>
      <c r="TKT4" s="18"/>
      <c r="TKU4" s="18"/>
      <c r="TKV4" s="18"/>
      <c r="TKW4" s="18"/>
      <c r="TKX4" s="18"/>
      <c r="TKY4" s="18"/>
      <c r="TKZ4" s="18"/>
      <c r="TLA4" s="18"/>
      <c r="TLB4" s="18"/>
      <c r="TLC4" s="18"/>
      <c r="TLD4" s="18"/>
      <c r="TLE4" s="18"/>
      <c r="TLF4" s="18"/>
      <c r="TLG4" s="18"/>
      <c r="TLH4" s="18"/>
      <c r="TLI4" s="18"/>
      <c r="TLJ4" s="18"/>
      <c r="TLK4" s="18"/>
      <c r="TLL4" s="18"/>
      <c r="TLM4" s="18"/>
      <c r="TLN4" s="18"/>
      <c r="TLO4" s="18"/>
      <c r="TLP4" s="18"/>
      <c r="TLQ4" s="18"/>
      <c r="TLR4" s="18"/>
      <c r="TLS4" s="18"/>
      <c r="TLT4" s="18"/>
      <c r="TLU4" s="18"/>
      <c r="TLV4" s="18"/>
      <c r="TLW4" s="18"/>
      <c r="TLX4" s="18"/>
      <c r="TLY4" s="18"/>
      <c r="TLZ4" s="18"/>
      <c r="TMA4" s="18"/>
      <c r="TMB4" s="18"/>
      <c r="TMC4" s="18"/>
      <c r="TMD4" s="18"/>
      <c r="TME4" s="18"/>
      <c r="TMF4" s="18"/>
      <c r="TMG4" s="18"/>
      <c r="TMH4" s="18"/>
      <c r="TMI4" s="18"/>
      <c r="TMJ4" s="18"/>
      <c r="TMK4" s="18"/>
      <c r="TML4" s="18"/>
      <c r="TMM4" s="18"/>
      <c r="TMN4" s="18"/>
      <c r="TMO4" s="18"/>
      <c r="TMP4" s="18"/>
      <c r="TMQ4" s="18"/>
      <c r="TMR4" s="18"/>
      <c r="TMS4" s="18"/>
      <c r="TMT4" s="18"/>
      <c r="TMU4" s="18"/>
      <c r="TMV4" s="18"/>
      <c r="TMW4" s="18"/>
      <c r="TMX4" s="18"/>
      <c r="TMY4" s="18"/>
      <c r="TMZ4" s="18"/>
      <c r="TNA4" s="18"/>
      <c r="TNB4" s="18"/>
      <c r="TNC4" s="18"/>
      <c r="TND4" s="18"/>
      <c r="TNE4" s="18"/>
      <c r="TNF4" s="18"/>
      <c r="TNG4" s="18"/>
      <c r="TNH4" s="18"/>
      <c r="TNI4" s="18"/>
      <c r="TNJ4" s="18"/>
      <c r="TNK4" s="18"/>
      <c r="TNL4" s="18"/>
      <c r="TNM4" s="18"/>
      <c r="TNN4" s="18"/>
      <c r="TNO4" s="18"/>
      <c r="TNP4" s="18"/>
      <c r="TNQ4" s="18"/>
      <c r="TNR4" s="18"/>
      <c r="TNS4" s="18"/>
      <c r="TNT4" s="18"/>
      <c r="TNU4" s="18"/>
      <c r="TNV4" s="18"/>
      <c r="TNW4" s="18"/>
      <c r="TNX4" s="18"/>
      <c r="TNY4" s="18"/>
      <c r="TNZ4" s="18"/>
      <c r="TOA4" s="18"/>
      <c r="TOB4" s="18"/>
      <c r="TOC4" s="18"/>
      <c r="TOD4" s="18"/>
      <c r="TOE4" s="18"/>
      <c r="TOF4" s="18"/>
      <c r="TOG4" s="18"/>
      <c r="TOH4" s="18"/>
      <c r="TOI4" s="18"/>
      <c r="TOJ4" s="18"/>
      <c r="TOK4" s="18"/>
      <c r="TOL4" s="18"/>
      <c r="TOM4" s="18"/>
      <c r="TON4" s="18"/>
      <c r="TOO4" s="18"/>
      <c r="TOP4" s="18"/>
      <c r="TOQ4" s="18"/>
      <c r="TOR4" s="18"/>
      <c r="TOS4" s="18"/>
      <c r="TOT4" s="18"/>
      <c r="TOU4" s="18"/>
      <c r="TOV4" s="18"/>
      <c r="TOW4" s="18"/>
      <c r="TOX4" s="18"/>
      <c r="TOY4" s="18"/>
      <c r="TOZ4" s="18"/>
      <c r="TPA4" s="18"/>
      <c r="TPB4" s="18"/>
      <c r="TPC4" s="18"/>
      <c r="TPD4" s="18"/>
      <c r="TPE4" s="18"/>
      <c r="TPF4" s="18"/>
      <c r="TPG4" s="18"/>
      <c r="TPH4" s="18"/>
      <c r="TPI4" s="18"/>
      <c r="TPJ4" s="18"/>
      <c r="TPK4" s="18"/>
      <c r="TPL4" s="18"/>
      <c r="TPM4" s="18"/>
      <c r="TPN4" s="18"/>
      <c r="TPO4" s="18"/>
      <c r="TPP4" s="18"/>
      <c r="TPQ4" s="18"/>
      <c r="TPR4" s="18"/>
      <c r="TPS4" s="18"/>
      <c r="TPT4" s="18"/>
      <c r="TPU4" s="18"/>
      <c r="TPV4" s="18"/>
      <c r="TPW4" s="18"/>
      <c r="TPX4" s="18"/>
      <c r="TPY4" s="18"/>
      <c r="TPZ4" s="18"/>
      <c r="TQA4" s="18"/>
      <c r="TQB4" s="18"/>
      <c r="TQC4" s="18"/>
      <c r="TQD4" s="18"/>
      <c r="TQE4" s="18"/>
      <c r="TQF4" s="18"/>
      <c r="TQG4" s="18"/>
      <c r="TQH4" s="18"/>
      <c r="TQI4" s="18"/>
      <c r="TQJ4" s="18"/>
      <c r="TQK4" s="18"/>
      <c r="TQL4" s="18"/>
      <c r="TQM4" s="18"/>
      <c r="TQN4" s="18"/>
      <c r="TQO4" s="18"/>
      <c r="TQP4" s="18"/>
      <c r="TQQ4" s="18"/>
      <c r="TQR4" s="18"/>
      <c r="TQS4" s="18"/>
      <c r="TQT4" s="18"/>
      <c r="TQU4" s="18"/>
      <c r="TQV4" s="18"/>
      <c r="TQW4" s="18"/>
      <c r="TQX4" s="18"/>
      <c r="TQY4" s="18"/>
      <c r="TQZ4" s="18"/>
      <c r="TRA4" s="18"/>
      <c r="TRB4" s="18"/>
      <c r="TRC4" s="18"/>
      <c r="TRD4" s="18"/>
      <c r="TRE4" s="18"/>
      <c r="TRF4" s="18"/>
      <c r="TRG4" s="18"/>
      <c r="TRH4" s="18"/>
      <c r="TRI4" s="18"/>
      <c r="TRJ4" s="18"/>
      <c r="TRK4" s="18"/>
      <c r="TRL4" s="18"/>
      <c r="TRM4" s="18"/>
      <c r="TRN4" s="18"/>
      <c r="TRO4" s="18"/>
      <c r="TRP4" s="18"/>
      <c r="TRQ4" s="18"/>
      <c r="TRR4" s="18"/>
      <c r="TRS4" s="18"/>
      <c r="TRT4" s="18"/>
      <c r="TRU4" s="18"/>
      <c r="TRV4" s="18"/>
      <c r="TRW4" s="18"/>
      <c r="TRX4" s="18"/>
      <c r="TRY4" s="18"/>
      <c r="TRZ4" s="18"/>
      <c r="TSA4" s="18"/>
      <c r="TSB4" s="18"/>
      <c r="TSC4" s="18"/>
      <c r="TSD4" s="18"/>
      <c r="TSE4" s="18"/>
      <c r="TSF4" s="18"/>
      <c r="TSG4" s="18"/>
      <c r="TSH4" s="18"/>
      <c r="TSI4" s="18"/>
      <c r="TSJ4" s="18"/>
      <c r="TSK4" s="18"/>
      <c r="TSL4" s="18"/>
      <c r="TSM4" s="18"/>
      <c r="TSN4" s="18"/>
      <c r="TSO4" s="18"/>
      <c r="TSP4" s="18"/>
      <c r="TSQ4" s="18"/>
      <c r="TSR4" s="18"/>
      <c r="TSS4" s="18"/>
      <c r="TST4" s="18"/>
      <c r="TSU4" s="18"/>
      <c r="TSV4" s="18"/>
      <c r="TSW4" s="18"/>
      <c r="TSX4" s="18"/>
      <c r="TSY4" s="18"/>
      <c r="TSZ4" s="18"/>
      <c r="TTA4" s="18"/>
      <c r="TTB4" s="18"/>
      <c r="TTC4" s="18"/>
      <c r="TTD4" s="18"/>
      <c r="TTE4" s="18"/>
      <c r="TTF4" s="18"/>
      <c r="TTG4" s="18"/>
      <c r="TTH4" s="18"/>
      <c r="TTI4" s="18"/>
      <c r="TTJ4" s="18"/>
      <c r="TTK4" s="18"/>
      <c r="TTL4" s="18"/>
      <c r="TTM4" s="18"/>
      <c r="TTN4" s="18"/>
      <c r="TTO4" s="18"/>
      <c r="TTP4" s="18"/>
      <c r="TTQ4" s="18"/>
      <c r="TTR4" s="18"/>
      <c r="TTS4" s="18"/>
      <c r="TTT4" s="18"/>
      <c r="TTU4" s="18"/>
      <c r="TTV4" s="18"/>
      <c r="TTW4" s="18"/>
      <c r="TTX4" s="18"/>
      <c r="TTY4" s="18"/>
      <c r="TTZ4" s="18"/>
      <c r="TUA4" s="18"/>
      <c r="TUB4" s="18"/>
      <c r="TUC4" s="18"/>
      <c r="TUD4" s="18"/>
      <c r="TUE4" s="18"/>
      <c r="TUF4" s="18"/>
      <c r="TUG4" s="18"/>
      <c r="TUH4" s="18"/>
      <c r="TUI4" s="18"/>
      <c r="TUJ4" s="18"/>
      <c r="TUK4" s="18"/>
      <c r="TUL4" s="18"/>
      <c r="TUM4" s="18"/>
      <c r="TUN4" s="18"/>
      <c r="TUO4" s="18"/>
      <c r="TUP4" s="18"/>
      <c r="TUQ4" s="18"/>
      <c r="TUR4" s="18"/>
      <c r="TUS4" s="18"/>
      <c r="TUT4" s="18"/>
      <c r="TUU4" s="18"/>
      <c r="TUV4" s="18"/>
      <c r="TUW4" s="18"/>
      <c r="TUX4" s="18"/>
      <c r="TUY4" s="18"/>
      <c r="TUZ4" s="18"/>
      <c r="TVA4" s="18"/>
      <c r="TVB4" s="18"/>
      <c r="TVC4" s="18"/>
      <c r="TVD4" s="18"/>
      <c r="TVE4" s="18"/>
      <c r="TVF4" s="18"/>
      <c r="TVG4" s="18"/>
      <c r="TVH4" s="18"/>
      <c r="TVI4" s="18"/>
      <c r="TVJ4" s="18"/>
      <c r="TVK4" s="18"/>
      <c r="TVL4" s="18"/>
      <c r="TVM4" s="18"/>
      <c r="TVN4" s="18"/>
      <c r="TVO4" s="18"/>
      <c r="TVP4" s="18"/>
      <c r="TVQ4" s="18"/>
      <c r="TVR4" s="18"/>
      <c r="TVS4" s="18"/>
      <c r="TVT4" s="18"/>
      <c r="TVU4" s="18"/>
      <c r="TVV4" s="18"/>
      <c r="TVW4" s="18"/>
      <c r="TVX4" s="18"/>
      <c r="TVY4" s="18"/>
      <c r="TVZ4" s="18"/>
      <c r="TWA4" s="18"/>
      <c r="TWB4" s="18"/>
      <c r="TWC4" s="18"/>
      <c r="TWD4" s="18"/>
      <c r="TWE4" s="18"/>
      <c r="TWF4" s="18"/>
      <c r="TWG4" s="18"/>
      <c r="TWH4" s="18"/>
      <c r="TWI4" s="18"/>
      <c r="TWJ4" s="18"/>
      <c r="TWK4" s="18"/>
      <c r="TWL4" s="18"/>
      <c r="TWM4" s="18"/>
      <c r="TWN4" s="18"/>
      <c r="TWO4" s="18"/>
      <c r="TWP4" s="18"/>
      <c r="TWQ4" s="18"/>
      <c r="TWR4" s="18"/>
      <c r="TWS4" s="18"/>
      <c r="TWT4" s="18"/>
      <c r="TWU4" s="18"/>
      <c r="TWV4" s="18"/>
      <c r="TWW4" s="18"/>
      <c r="TWX4" s="18"/>
      <c r="TWY4" s="18"/>
      <c r="TWZ4" s="18"/>
      <c r="TXA4" s="18"/>
      <c r="TXB4" s="18"/>
      <c r="TXC4" s="18"/>
      <c r="TXD4" s="18"/>
      <c r="TXE4" s="18"/>
      <c r="TXF4" s="18"/>
      <c r="TXG4" s="18"/>
      <c r="TXH4" s="18"/>
      <c r="TXI4" s="18"/>
      <c r="TXJ4" s="18"/>
      <c r="TXK4" s="18"/>
      <c r="TXL4" s="18"/>
      <c r="TXM4" s="18"/>
      <c r="TXN4" s="18"/>
      <c r="TXO4" s="18"/>
      <c r="TXP4" s="18"/>
      <c r="TXQ4" s="18"/>
      <c r="TXR4" s="18"/>
      <c r="TXS4" s="18"/>
      <c r="TXT4" s="18"/>
      <c r="TXU4" s="18"/>
      <c r="TXV4" s="18"/>
      <c r="TXW4" s="18"/>
      <c r="TXX4" s="18"/>
      <c r="TXY4" s="18"/>
      <c r="TXZ4" s="18"/>
      <c r="TYA4" s="18"/>
      <c r="TYB4" s="18"/>
      <c r="TYC4" s="18"/>
      <c r="TYD4" s="18"/>
      <c r="TYE4" s="18"/>
      <c r="TYF4" s="18"/>
      <c r="TYG4" s="18"/>
      <c r="TYH4" s="18"/>
      <c r="TYI4" s="18"/>
      <c r="TYJ4" s="18"/>
      <c r="TYK4" s="18"/>
      <c r="TYL4" s="18"/>
      <c r="TYM4" s="18"/>
      <c r="TYN4" s="18"/>
      <c r="TYO4" s="18"/>
      <c r="TYP4" s="18"/>
      <c r="TYQ4" s="18"/>
      <c r="TYR4" s="18"/>
      <c r="TYS4" s="18"/>
      <c r="TYT4" s="18"/>
      <c r="TYU4" s="18"/>
      <c r="TYV4" s="18"/>
      <c r="TYW4" s="18"/>
      <c r="TYX4" s="18"/>
      <c r="TYY4" s="18"/>
      <c r="TYZ4" s="18"/>
      <c r="TZA4" s="18"/>
      <c r="TZB4" s="18"/>
      <c r="TZC4" s="18"/>
      <c r="TZD4" s="18"/>
      <c r="TZE4" s="18"/>
      <c r="TZF4" s="18"/>
      <c r="TZG4" s="18"/>
      <c r="TZH4" s="18"/>
      <c r="TZI4" s="18"/>
      <c r="TZJ4" s="18"/>
      <c r="TZK4" s="18"/>
      <c r="TZL4" s="18"/>
      <c r="TZM4" s="18"/>
      <c r="TZN4" s="18"/>
      <c r="TZO4" s="18"/>
      <c r="TZP4" s="18"/>
      <c r="TZQ4" s="18"/>
      <c r="TZR4" s="18"/>
      <c r="TZS4" s="18"/>
      <c r="TZT4" s="18"/>
      <c r="TZU4" s="18"/>
      <c r="TZV4" s="18"/>
      <c r="TZW4" s="18"/>
      <c r="TZX4" s="18"/>
      <c r="TZY4" s="18"/>
      <c r="TZZ4" s="18"/>
      <c r="UAA4" s="18"/>
      <c r="UAB4" s="18"/>
      <c r="UAC4" s="18"/>
      <c r="UAD4" s="18"/>
      <c r="UAE4" s="18"/>
      <c r="UAF4" s="18"/>
      <c r="UAG4" s="18"/>
      <c r="UAH4" s="18"/>
      <c r="UAI4" s="18"/>
      <c r="UAJ4" s="18"/>
      <c r="UAK4" s="18"/>
      <c r="UAL4" s="18"/>
      <c r="UAM4" s="18"/>
      <c r="UAN4" s="18"/>
      <c r="UAO4" s="18"/>
      <c r="UAP4" s="18"/>
      <c r="UAQ4" s="18"/>
      <c r="UAR4" s="18"/>
      <c r="UAS4" s="18"/>
      <c r="UAT4" s="18"/>
      <c r="UAU4" s="18"/>
      <c r="UAV4" s="18"/>
      <c r="UAW4" s="18"/>
      <c r="UAX4" s="18"/>
      <c r="UAY4" s="18"/>
      <c r="UAZ4" s="18"/>
      <c r="UBA4" s="18"/>
      <c r="UBB4" s="18"/>
      <c r="UBC4" s="18"/>
      <c r="UBD4" s="18"/>
      <c r="UBE4" s="18"/>
      <c r="UBF4" s="18"/>
      <c r="UBG4" s="18"/>
      <c r="UBH4" s="18"/>
      <c r="UBI4" s="18"/>
      <c r="UBJ4" s="18"/>
      <c r="UBK4" s="18"/>
      <c r="UBL4" s="18"/>
      <c r="UBM4" s="18"/>
      <c r="UBN4" s="18"/>
      <c r="UBO4" s="18"/>
      <c r="UBP4" s="18"/>
      <c r="UBQ4" s="18"/>
      <c r="UBR4" s="18"/>
      <c r="UBS4" s="18"/>
      <c r="UBT4" s="18"/>
      <c r="UBU4" s="18"/>
      <c r="UBV4" s="18"/>
      <c r="UBW4" s="18"/>
      <c r="UBX4" s="18"/>
      <c r="UBY4" s="18"/>
      <c r="UBZ4" s="18"/>
      <c r="UCA4" s="18"/>
      <c r="UCB4" s="18"/>
      <c r="UCC4" s="18"/>
      <c r="UCD4" s="18"/>
      <c r="UCE4" s="18"/>
      <c r="UCF4" s="18"/>
      <c r="UCG4" s="18"/>
      <c r="UCH4" s="18"/>
      <c r="UCI4" s="18"/>
      <c r="UCJ4" s="18"/>
      <c r="UCK4" s="18"/>
      <c r="UCL4" s="18"/>
      <c r="UCM4" s="18"/>
      <c r="UCN4" s="18"/>
      <c r="UCO4" s="18"/>
      <c r="UCP4" s="18"/>
      <c r="UCQ4" s="18"/>
      <c r="UCR4" s="18"/>
      <c r="UCS4" s="18"/>
      <c r="UCT4" s="18"/>
      <c r="UCU4" s="18"/>
      <c r="UCV4" s="18"/>
      <c r="UCW4" s="18"/>
      <c r="UCX4" s="18"/>
      <c r="UCY4" s="18"/>
      <c r="UCZ4" s="18"/>
      <c r="UDA4" s="18"/>
      <c r="UDB4" s="18"/>
      <c r="UDC4" s="18"/>
      <c r="UDD4" s="18"/>
      <c r="UDE4" s="18"/>
      <c r="UDF4" s="18"/>
      <c r="UDG4" s="18"/>
      <c r="UDH4" s="18"/>
      <c r="UDI4" s="18"/>
      <c r="UDJ4" s="18"/>
      <c r="UDK4" s="18"/>
      <c r="UDL4" s="18"/>
      <c r="UDM4" s="18"/>
      <c r="UDN4" s="18"/>
      <c r="UDO4" s="18"/>
      <c r="UDP4" s="18"/>
      <c r="UDQ4" s="18"/>
      <c r="UDR4" s="18"/>
      <c r="UDS4" s="18"/>
      <c r="UDT4" s="18"/>
      <c r="UDU4" s="18"/>
      <c r="UDV4" s="18"/>
      <c r="UDW4" s="18"/>
      <c r="UDX4" s="18"/>
      <c r="UDY4" s="18"/>
      <c r="UDZ4" s="18"/>
      <c r="UEA4" s="18"/>
      <c r="UEB4" s="18"/>
      <c r="UEC4" s="18"/>
      <c r="UED4" s="18"/>
      <c r="UEE4" s="18"/>
      <c r="UEF4" s="18"/>
      <c r="UEG4" s="18"/>
      <c r="UEH4" s="18"/>
      <c r="UEI4" s="18"/>
      <c r="UEJ4" s="18"/>
      <c r="UEK4" s="18"/>
      <c r="UEL4" s="18"/>
      <c r="UEM4" s="18"/>
      <c r="UEN4" s="18"/>
      <c r="UEO4" s="18"/>
      <c r="UEP4" s="18"/>
      <c r="UEQ4" s="18"/>
      <c r="UER4" s="18"/>
      <c r="UES4" s="18"/>
      <c r="UET4" s="18"/>
      <c r="UEU4" s="18"/>
      <c r="UEV4" s="18"/>
      <c r="UEW4" s="18"/>
      <c r="UEX4" s="18"/>
      <c r="UEY4" s="18"/>
      <c r="UEZ4" s="18"/>
      <c r="UFA4" s="18"/>
      <c r="UFB4" s="18"/>
      <c r="UFC4" s="18"/>
      <c r="UFD4" s="18"/>
      <c r="UFE4" s="18"/>
      <c r="UFF4" s="18"/>
      <c r="UFG4" s="18"/>
      <c r="UFH4" s="18"/>
      <c r="UFI4" s="18"/>
      <c r="UFJ4" s="18"/>
      <c r="UFK4" s="18"/>
      <c r="UFL4" s="18"/>
      <c r="UFM4" s="18"/>
      <c r="UFN4" s="18"/>
      <c r="UFO4" s="18"/>
      <c r="UFP4" s="18"/>
      <c r="UFQ4" s="18"/>
      <c r="UFR4" s="18"/>
      <c r="UFS4" s="18"/>
      <c r="UFT4" s="18"/>
      <c r="UFU4" s="18"/>
      <c r="UFV4" s="18"/>
      <c r="UFW4" s="18"/>
      <c r="UFX4" s="18"/>
      <c r="UFY4" s="18"/>
      <c r="UFZ4" s="18"/>
      <c r="UGA4" s="18"/>
      <c r="UGB4" s="18"/>
      <c r="UGC4" s="18"/>
      <c r="UGD4" s="18"/>
      <c r="UGE4" s="18"/>
      <c r="UGF4" s="18"/>
      <c r="UGG4" s="18"/>
      <c r="UGH4" s="18"/>
      <c r="UGI4" s="18"/>
      <c r="UGJ4" s="18"/>
      <c r="UGK4" s="18"/>
      <c r="UGL4" s="18"/>
      <c r="UGM4" s="18"/>
      <c r="UGN4" s="18"/>
      <c r="UGO4" s="18"/>
      <c r="UGP4" s="18"/>
      <c r="UGQ4" s="18"/>
      <c r="UGR4" s="18"/>
      <c r="UGS4" s="18"/>
      <c r="UGT4" s="18"/>
      <c r="UGU4" s="18"/>
      <c r="UGV4" s="18"/>
      <c r="UGW4" s="18"/>
      <c r="UGX4" s="18"/>
      <c r="UGY4" s="18"/>
      <c r="UGZ4" s="18"/>
      <c r="UHA4" s="18"/>
      <c r="UHB4" s="18"/>
      <c r="UHC4" s="18"/>
      <c r="UHD4" s="18"/>
      <c r="UHE4" s="18"/>
      <c r="UHF4" s="18"/>
      <c r="UHG4" s="18"/>
      <c r="UHH4" s="18"/>
      <c r="UHI4" s="18"/>
      <c r="UHJ4" s="18"/>
      <c r="UHK4" s="18"/>
      <c r="UHL4" s="18"/>
      <c r="UHM4" s="18"/>
      <c r="UHN4" s="18"/>
      <c r="UHO4" s="18"/>
      <c r="UHP4" s="18"/>
      <c r="UHQ4" s="18"/>
      <c r="UHR4" s="18"/>
      <c r="UHS4" s="18"/>
      <c r="UHT4" s="18"/>
      <c r="UHU4" s="18"/>
      <c r="UHV4" s="18"/>
      <c r="UHW4" s="18"/>
      <c r="UHX4" s="18"/>
      <c r="UHY4" s="18"/>
      <c r="UHZ4" s="18"/>
      <c r="UIA4" s="18"/>
      <c r="UIB4" s="18"/>
      <c r="UIC4" s="18"/>
      <c r="UID4" s="18"/>
      <c r="UIE4" s="18"/>
      <c r="UIF4" s="18"/>
      <c r="UIG4" s="18"/>
      <c r="UIH4" s="18"/>
      <c r="UII4" s="18"/>
      <c r="UIJ4" s="18"/>
      <c r="UIK4" s="18"/>
      <c r="UIL4" s="18"/>
      <c r="UIM4" s="18"/>
      <c r="UIN4" s="18"/>
      <c r="UIO4" s="18"/>
      <c r="UIP4" s="18"/>
      <c r="UIQ4" s="18"/>
      <c r="UIR4" s="18"/>
      <c r="UIS4" s="18"/>
      <c r="UIT4" s="18"/>
      <c r="UIU4" s="18"/>
      <c r="UIV4" s="18"/>
      <c r="UIW4" s="18"/>
      <c r="UIX4" s="18"/>
      <c r="UIY4" s="18"/>
      <c r="UIZ4" s="18"/>
      <c r="UJA4" s="18"/>
      <c r="UJB4" s="18"/>
      <c r="UJC4" s="18"/>
      <c r="UJD4" s="18"/>
      <c r="UJE4" s="18"/>
      <c r="UJF4" s="18"/>
      <c r="UJG4" s="18"/>
      <c r="UJH4" s="18"/>
      <c r="UJI4" s="18"/>
      <c r="UJJ4" s="18"/>
      <c r="UJK4" s="18"/>
      <c r="UJL4" s="18"/>
      <c r="UJM4" s="18"/>
      <c r="UJN4" s="18"/>
      <c r="UJO4" s="18"/>
      <c r="UJP4" s="18"/>
      <c r="UJQ4" s="18"/>
      <c r="UJR4" s="18"/>
      <c r="UJS4" s="18"/>
      <c r="UJT4" s="18"/>
      <c r="UJU4" s="18"/>
      <c r="UJV4" s="18"/>
      <c r="UJW4" s="18"/>
      <c r="UJX4" s="18"/>
      <c r="UJY4" s="18"/>
      <c r="UJZ4" s="18"/>
      <c r="UKA4" s="18"/>
      <c r="UKB4" s="18"/>
      <c r="UKC4" s="18"/>
      <c r="UKD4" s="18"/>
      <c r="UKE4" s="18"/>
      <c r="UKF4" s="18"/>
      <c r="UKG4" s="18"/>
      <c r="UKH4" s="18"/>
      <c r="UKI4" s="18"/>
      <c r="UKJ4" s="18"/>
      <c r="UKK4" s="18"/>
      <c r="UKL4" s="18"/>
      <c r="UKM4" s="18"/>
      <c r="UKN4" s="18"/>
      <c r="UKO4" s="18"/>
      <c r="UKP4" s="18"/>
      <c r="UKQ4" s="18"/>
      <c r="UKR4" s="18"/>
      <c r="UKS4" s="18"/>
      <c r="UKT4" s="18"/>
      <c r="UKU4" s="18"/>
      <c r="UKV4" s="18"/>
      <c r="UKW4" s="18"/>
      <c r="UKX4" s="18"/>
      <c r="UKY4" s="18"/>
      <c r="UKZ4" s="18"/>
      <c r="ULA4" s="18"/>
      <c r="ULB4" s="18"/>
      <c r="ULC4" s="18"/>
      <c r="ULD4" s="18"/>
      <c r="ULE4" s="18"/>
      <c r="ULF4" s="18"/>
      <c r="ULG4" s="18"/>
      <c r="ULH4" s="18"/>
      <c r="ULI4" s="18"/>
      <c r="ULJ4" s="18"/>
      <c r="ULK4" s="18"/>
      <c r="ULL4" s="18"/>
      <c r="ULM4" s="18"/>
      <c r="ULN4" s="18"/>
      <c r="ULO4" s="18"/>
      <c r="ULP4" s="18"/>
      <c r="ULQ4" s="18"/>
      <c r="ULR4" s="18"/>
      <c r="ULS4" s="18"/>
      <c r="ULT4" s="18"/>
      <c r="ULU4" s="18"/>
      <c r="ULV4" s="18"/>
      <c r="ULW4" s="18"/>
      <c r="ULX4" s="18"/>
      <c r="ULY4" s="18"/>
      <c r="ULZ4" s="18"/>
      <c r="UMA4" s="18"/>
      <c r="UMB4" s="18"/>
      <c r="UMC4" s="18"/>
      <c r="UMD4" s="18"/>
      <c r="UME4" s="18"/>
      <c r="UMF4" s="18"/>
      <c r="UMG4" s="18"/>
      <c r="UMH4" s="18"/>
      <c r="UMI4" s="18"/>
      <c r="UMJ4" s="18"/>
      <c r="UMK4" s="18"/>
      <c r="UML4" s="18"/>
      <c r="UMM4" s="18"/>
      <c r="UMN4" s="18"/>
      <c r="UMO4" s="18"/>
      <c r="UMP4" s="18"/>
      <c r="UMQ4" s="18"/>
      <c r="UMR4" s="18"/>
      <c r="UMS4" s="18"/>
      <c r="UMT4" s="18"/>
      <c r="UMU4" s="18"/>
      <c r="UMV4" s="18"/>
      <c r="UMW4" s="18"/>
      <c r="UMX4" s="18"/>
      <c r="UMY4" s="18"/>
      <c r="UMZ4" s="18"/>
      <c r="UNA4" s="18"/>
      <c r="UNB4" s="18"/>
      <c r="UNC4" s="18"/>
      <c r="UND4" s="18"/>
      <c r="UNE4" s="18"/>
      <c r="UNF4" s="18"/>
      <c r="UNG4" s="18"/>
      <c r="UNH4" s="18"/>
      <c r="UNI4" s="18"/>
      <c r="UNJ4" s="18"/>
      <c r="UNK4" s="18"/>
      <c r="UNL4" s="18"/>
      <c r="UNM4" s="18"/>
      <c r="UNN4" s="18"/>
      <c r="UNO4" s="18"/>
      <c r="UNP4" s="18"/>
      <c r="UNQ4" s="18"/>
      <c r="UNR4" s="18"/>
      <c r="UNS4" s="18"/>
      <c r="UNT4" s="18"/>
      <c r="UNU4" s="18"/>
      <c r="UNV4" s="18"/>
      <c r="UNW4" s="18"/>
      <c r="UNX4" s="18"/>
      <c r="UNY4" s="18"/>
      <c r="UNZ4" s="18"/>
      <c r="UOA4" s="18"/>
      <c r="UOB4" s="18"/>
      <c r="UOC4" s="18"/>
      <c r="UOD4" s="18"/>
      <c r="UOE4" s="18"/>
      <c r="UOF4" s="18"/>
      <c r="UOG4" s="18"/>
      <c r="UOH4" s="18"/>
      <c r="UOI4" s="18"/>
      <c r="UOJ4" s="18"/>
      <c r="UOK4" s="18"/>
      <c r="UOL4" s="18"/>
      <c r="UOM4" s="18"/>
      <c r="UON4" s="18"/>
      <c r="UOO4" s="18"/>
      <c r="UOP4" s="18"/>
      <c r="UOQ4" s="18"/>
      <c r="UOR4" s="18"/>
      <c r="UOS4" s="18"/>
      <c r="UOT4" s="18"/>
      <c r="UOU4" s="18"/>
      <c r="UOV4" s="18"/>
      <c r="UOW4" s="18"/>
      <c r="UOX4" s="18"/>
      <c r="UOY4" s="18"/>
      <c r="UOZ4" s="18"/>
      <c r="UPA4" s="18"/>
      <c r="UPB4" s="18"/>
      <c r="UPC4" s="18"/>
      <c r="UPD4" s="18"/>
      <c r="UPE4" s="18"/>
      <c r="UPF4" s="18"/>
      <c r="UPG4" s="18"/>
      <c r="UPH4" s="18"/>
      <c r="UPI4" s="18"/>
      <c r="UPJ4" s="18"/>
      <c r="UPK4" s="18"/>
      <c r="UPL4" s="18"/>
      <c r="UPM4" s="18"/>
      <c r="UPN4" s="18"/>
      <c r="UPO4" s="18"/>
      <c r="UPP4" s="18"/>
      <c r="UPQ4" s="18"/>
      <c r="UPR4" s="18"/>
      <c r="UPS4" s="18"/>
      <c r="UPT4" s="18"/>
      <c r="UPU4" s="18"/>
      <c r="UPV4" s="18"/>
      <c r="UPW4" s="18"/>
      <c r="UPX4" s="18"/>
      <c r="UPY4" s="18"/>
      <c r="UPZ4" s="18"/>
      <c r="UQA4" s="18"/>
      <c r="UQB4" s="18"/>
      <c r="UQC4" s="18"/>
      <c r="UQD4" s="18"/>
      <c r="UQE4" s="18"/>
      <c r="UQF4" s="18"/>
      <c r="UQG4" s="18"/>
      <c r="UQH4" s="18"/>
      <c r="UQI4" s="18"/>
      <c r="UQJ4" s="18"/>
      <c r="UQK4" s="18"/>
      <c r="UQL4" s="18"/>
      <c r="UQM4" s="18"/>
      <c r="UQN4" s="18"/>
      <c r="UQO4" s="18"/>
      <c r="UQP4" s="18"/>
      <c r="UQQ4" s="18"/>
      <c r="UQR4" s="18"/>
      <c r="UQS4" s="18"/>
      <c r="UQT4" s="18"/>
      <c r="UQU4" s="18"/>
      <c r="UQV4" s="18"/>
      <c r="UQW4" s="18"/>
      <c r="UQX4" s="18"/>
      <c r="UQY4" s="18"/>
      <c r="UQZ4" s="18"/>
      <c r="URA4" s="18"/>
      <c r="URB4" s="18"/>
      <c r="URC4" s="18"/>
      <c r="URD4" s="18"/>
      <c r="URE4" s="18"/>
      <c r="URF4" s="18"/>
      <c r="URG4" s="18"/>
      <c r="URH4" s="18"/>
      <c r="URI4" s="18"/>
      <c r="URJ4" s="18"/>
      <c r="URK4" s="18"/>
      <c r="URL4" s="18"/>
      <c r="URM4" s="18"/>
      <c r="URN4" s="18"/>
      <c r="URO4" s="18"/>
      <c r="URP4" s="18"/>
      <c r="URQ4" s="18"/>
      <c r="URR4" s="18"/>
      <c r="URS4" s="18"/>
      <c r="URT4" s="18"/>
      <c r="URU4" s="18"/>
      <c r="URV4" s="18"/>
      <c r="URW4" s="18"/>
      <c r="URX4" s="18"/>
      <c r="URY4" s="18"/>
      <c r="URZ4" s="18"/>
      <c r="USA4" s="18"/>
      <c r="USB4" s="18"/>
      <c r="USC4" s="18"/>
      <c r="USD4" s="18"/>
      <c r="USE4" s="18"/>
      <c r="USF4" s="18"/>
      <c r="USG4" s="18"/>
      <c r="USH4" s="18"/>
      <c r="USI4" s="18"/>
      <c r="USJ4" s="18"/>
      <c r="USK4" s="18"/>
      <c r="USL4" s="18"/>
      <c r="USM4" s="18"/>
      <c r="USN4" s="18"/>
      <c r="USO4" s="18"/>
      <c r="USP4" s="18"/>
      <c r="USQ4" s="18"/>
      <c r="USR4" s="18"/>
      <c r="USS4" s="18"/>
      <c r="UST4" s="18"/>
      <c r="USU4" s="18"/>
      <c r="USV4" s="18"/>
      <c r="USW4" s="18"/>
      <c r="USX4" s="18"/>
      <c r="USY4" s="18"/>
      <c r="USZ4" s="18"/>
      <c r="UTA4" s="18"/>
      <c r="UTB4" s="18"/>
      <c r="UTC4" s="18"/>
      <c r="UTD4" s="18"/>
      <c r="UTE4" s="18"/>
      <c r="UTF4" s="18"/>
      <c r="UTG4" s="18"/>
      <c r="UTH4" s="18"/>
      <c r="UTI4" s="18"/>
      <c r="UTJ4" s="18"/>
      <c r="UTK4" s="18"/>
      <c r="UTL4" s="18"/>
      <c r="UTM4" s="18"/>
      <c r="UTN4" s="18"/>
      <c r="UTO4" s="18"/>
      <c r="UTP4" s="18"/>
      <c r="UTQ4" s="18"/>
      <c r="UTR4" s="18"/>
      <c r="UTS4" s="18"/>
      <c r="UTT4" s="18"/>
      <c r="UTU4" s="18"/>
      <c r="UTV4" s="18"/>
      <c r="UTW4" s="18"/>
      <c r="UTX4" s="18"/>
      <c r="UTY4" s="18"/>
      <c r="UTZ4" s="18"/>
      <c r="UUA4" s="18"/>
      <c r="UUB4" s="18"/>
      <c r="UUC4" s="18"/>
      <c r="UUD4" s="18"/>
      <c r="UUE4" s="18"/>
      <c r="UUF4" s="18"/>
      <c r="UUG4" s="18"/>
      <c r="UUH4" s="18"/>
      <c r="UUI4" s="18"/>
      <c r="UUJ4" s="18"/>
      <c r="UUK4" s="18"/>
      <c r="UUL4" s="18"/>
      <c r="UUM4" s="18"/>
      <c r="UUN4" s="18"/>
      <c r="UUO4" s="18"/>
      <c r="UUP4" s="18"/>
      <c r="UUQ4" s="18"/>
      <c r="UUR4" s="18"/>
      <c r="UUS4" s="18"/>
      <c r="UUT4" s="18"/>
      <c r="UUU4" s="18"/>
      <c r="UUV4" s="18"/>
      <c r="UUW4" s="18"/>
      <c r="UUX4" s="18"/>
      <c r="UUY4" s="18"/>
      <c r="UUZ4" s="18"/>
      <c r="UVA4" s="18"/>
      <c r="UVB4" s="18"/>
      <c r="UVC4" s="18"/>
      <c r="UVD4" s="18"/>
      <c r="UVE4" s="18"/>
      <c r="UVF4" s="18"/>
      <c r="UVG4" s="18"/>
      <c r="UVH4" s="18"/>
      <c r="UVI4" s="18"/>
      <c r="UVJ4" s="18"/>
      <c r="UVK4" s="18"/>
      <c r="UVL4" s="18"/>
      <c r="UVM4" s="18"/>
      <c r="UVN4" s="18"/>
      <c r="UVO4" s="18"/>
      <c r="UVP4" s="18"/>
      <c r="UVQ4" s="18"/>
      <c r="UVR4" s="18"/>
      <c r="UVS4" s="18"/>
      <c r="UVT4" s="18"/>
      <c r="UVU4" s="18"/>
      <c r="UVV4" s="18"/>
      <c r="UVW4" s="18"/>
      <c r="UVX4" s="18"/>
      <c r="UVY4" s="18"/>
      <c r="UVZ4" s="18"/>
      <c r="UWA4" s="18"/>
      <c r="UWB4" s="18"/>
      <c r="UWC4" s="18"/>
      <c r="UWD4" s="18"/>
      <c r="UWE4" s="18"/>
      <c r="UWF4" s="18"/>
      <c r="UWG4" s="18"/>
      <c r="UWH4" s="18"/>
      <c r="UWI4" s="18"/>
      <c r="UWJ4" s="18"/>
      <c r="UWK4" s="18"/>
      <c r="UWL4" s="18"/>
      <c r="UWM4" s="18"/>
      <c r="UWN4" s="18"/>
      <c r="UWO4" s="18"/>
      <c r="UWP4" s="18"/>
      <c r="UWQ4" s="18"/>
      <c r="UWR4" s="18"/>
      <c r="UWS4" s="18"/>
      <c r="UWT4" s="18"/>
      <c r="UWU4" s="18"/>
      <c r="UWV4" s="18"/>
      <c r="UWW4" s="18"/>
      <c r="UWX4" s="18"/>
      <c r="UWY4" s="18"/>
      <c r="UWZ4" s="18"/>
      <c r="UXA4" s="18"/>
      <c r="UXB4" s="18"/>
      <c r="UXC4" s="18"/>
      <c r="UXD4" s="18"/>
      <c r="UXE4" s="18"/>
      <c r="UXF4" s="18"/>
      <c r="UXG4" s="18"/>
      <c r="UXH4" s="18"/>
      <c r="UXI4" s="18"/>
      <c r="UXJ4" s="18"/>
      <c r="UXK4" s="18"/>
      <c r="UXL4" s="18"/>
      <c r="UXM4" s="18"/>
      <c r="UXN4" s="18"/>
      <c r="UXO4" s="18"/>
      <c r="UXP4" s="18"/>
      <c r="UXQ4" s="18"/>
      <c r="UXR4" s="18"/>
      <c r="UXS4" s="18"/>
      <c r="UXT4" s="18"/>
      <c r="UXU4" s="18"/>
      <c r="UXV4" s="18"/>
      <c r="UXW4" s="18"/>
      <c r="UXX4" s="18"/>
      <c r="UXY4" s="18"/>
      <c r="UXZ4" s="18"/>
      <c r="UYA4" s="18"/>
      <c r="UYB4" s="18"/>
      <c r="UYC4" s="18"/>
      <c r="UYD4" s="18"/>
      <c r="UYE4" s="18"/>
      <c r="UYF4" s="18"/>
      <c r="UYG4" s="18"/>
      <c r="UYH4" s="18"/>
      <c r="UYI4" s="18"/>
      <c r="UYJ4" s="18"/>
      <c r="UYK4" s="18"/>
      <c r="UYL4" s="18"/>
      <c r="UYM4" s="18"/>
      <c r="UYN4" s="18"/>
      <c r="UYO4" s="18"/>
      <c r="UYP4" s="18"/>
      <c r="UYQ4" s="18"/>
      <c r="UYR4" s="18"/>
      <c r="UYS4" s="18"/>
      <c r="UYT4" s="18"/>
      <c r="UYU4" s="18"/>
      <c r="UYV4" s="18"/>
      <c r="UYW4" s="18"/>
      <c r="UYX4" s="18"/>
      <c r="UYY4" s="18"/>
      <c r="UYZ4" s="18"/>
      <c r="UZA4" s="18"/>
      <c r="UZB4" s="18"/>
      <c r="UZC4" s="18"/>
      <c r="UZD4" s="18"/>
      <c r="UZE4" s="18"/>
      <c r="UZF4" s="18"/>
      <c r="UZG4" s="18"/>
      <c r="UZH4" s="18"/>
      <c r="UZI4" s="18"/>
      <c r="UZJ4" s="18"/>
      <c r="UZK4" s="18"/>
      <c r="UZL4" s="18"/>
      <c r="UZM4" s="18"/>
      <c r="UZN4" s="18"/>
      <c r="UZO4" s="18"/>
      <c r="UZP4" s="18"/>
      <c r="UZQ4" s="18"/>
      <c r="UZR4" s="18"/>
      <c r="UZS4" s="18"/>
      <c r="UZT4" s="18"/>
      <c r="UZU4" s="18"/>
      <c r="UZV4" s="18"/>
      <c r="UZW4" s="18"/>
      <c r="UZX4" s="18"/>
      <c r="UZY4" s="18"/>
      <c r="UZZ4" s="18"/>
      <c r="VAA4" s="18"/>
      <c r="VAB4" s="18"/>
      <c r="VAC4" s="18"/>
      <c r="VAD4" s="18"/>
      <c r="VAE4" s="18"/>
      <c r="VAF4" s="18"/>
      <c r="VAG4" s="18"/>
      <c r="VAH4" s="18"/>
      <c r="VAI4" s="18"/>
      <c r="VAJ4" s="18"/>
      <c r="VAK4" s="18"/>
      <c r="VAL4" s="18"/>
      <c r="VAM4" s="18"/>
      <c r="VAN4" s="18"/>
      <c r="VAO4" s="18"/>
      <c r="VAP4" s="18"/>
      <c r="VAQ4" s="18"/>
      <c r="VAR4" s="18"/>
      <c r="VAS4" s="18"/>
      <c r="VAT4" s="18"/>
      <c r="VAU4" s="18"/>
      <c r="VAV4" s="18"/>
      <c r="VAW4" s="18"/>
      <c r="VAX4" s="18"/>
      <c r="VAY4" s="18"/>
      <c r="VAZ4" s="18"/>
      <c r="VBA4" s="18"/>
      <c r="VBB4" s="18"/>
      <c r="VBC4" s="18"/>
      <c r="VBD4" s="18"/>
      <c r="VBE4" s="18"/>
      <c r="VBF4" s="18"/>
      <c r="VBG4" s="18"/>
      <c r="VBH4" s="18"/>
      <c r="VBI4" s="18"/>
      <c r="VBJ4" s="18"/>
      <c r="VBK4" s="18"/>
      <c r="VBL4" s="18"/>
      <c r="VBM4" s="18"/>
      <c r="VBN4" s="18"/>
      <c r="VBO4" s="18"/>
      <c r="VBP4" s="18"/>
      <c r="VBQ4" s="18"/>
      <c r="VBR4" s="18"/>
      <c r="VBS4" s="18"/>
      <c r="VBT4" s="18"/>
      <c r="VBU4" s="18"/>
      <c r="VBV4" s="18"/>
      <c r="VBW4" s="18"/>
      <c r="VBX4" s="18"/>
      <c r="VBY4" s="18"/>
      <c r="VBZ4" s="18"/>
      <c r="VCA4" s="18"/>
      <c r="VCB4" s="18"/>
      <c r="VCC4" s="18"/>
      <c r="VCD4" s="18"/>
      <c r="VCE4" s="18"/>
      <c r="VCF4" s="18"/>
      <c r="VCG4" s="18"/>
      <c r="VCH4" s="18"/>
      <c r="VCI4" s="18"/>
      <c r="VCJ4" s="18"/>
      <c r="VCK4" s="18"/>
      <c r="VCL4" s="18"/>
      <c r="VCM4" s="18"/>
      <c r="VCN4" s="18"/>
      <c r="VCO4" s="18"/>
      <c r="VCP4" s="18"/>
      <c r="VCQ4" s="18"/>
      <c r="VCR4" s="18"/>
      <c r="VCS4" s="18"/>
      <c r="VCT4" s="18"/>
      <c r="VCU4" s="18"/>
      <c r="VCV4" s="18"/>
      <c r="VCW4" s="18"/>
      <c r="VCX4" s="18"/>
      <c r="VCY4" s="18"/>
      <c r="VCZ4" s="18"/>
      <c r="VDA4" s="18"/>
      <c r="VDB4" s="18"/>
      <c r="VDC4" s="18"/>
      <c r="VDD4" s="18"/>
      <c r="VDE4" s="18"/>
      <c r="VDF4" s="18"/>
      <c r="VDG4" s="18"/>
      <c r="VDH4" s="18"/>
      <c r="VDI4" s="18"/>
      <c r="VDJ4" s="18"/>
      <c r="VDK4" s="18"/>
      <c r="VDL4" s="18"/>
      <c r="VDM4" s="18"/>
      <c r="VDN4" s="18"/>
      <c r="VDO4" s="18"/>
      <c r="VDP4" s="18"/>
      <c r="VDQ4" s="18"/>
      <c r="VDR4" s="18"/>
      <c r="VDS4" s="18"/>
      <c r="VDT4" s="18"/>
      <c r="VDU4" s="18"/>
      <c r="VDV4" s="18"/>
      <c r="VDW4" s="18"/>
      <c r="VDX4" s="18"/>
      <c r="VDY4" s="18"/>
      <c r="VDZ4" s="18"/>
      <c r="VEA4" s="18"/>
      <c r="VEB4" s="18"/>
      <c r="VEC4" s="18"/>
      <c r="VED4" s="18"/>
      <c r="VEE4" s="18"/>
      <c r="VEF4" s="18"/>
      <c r="VEG4" s="18"/>
      <c r="VEH4" s="18"/>
      <c r="VEI4" s="18"/>
      <c r="VEJ4" s="18"/>
      <c r="VEK4" s="18"/>
      <c r="VEL4" s="18"/>
      <c r="VEM4" s="18"/>
      <c r="VEN4" s="18"/>
      <c r="VEO4" s="18"/>
      <c r="VEP4" s="18"/>
      <c r="VEQ4" s="18"/>
      <c r="VER4" s="18"/>
      <c r="VES4" s="18"/>
      <c r="VET4" s="18"/>
      <c r="VEU4" s="18"/>
      <c r="VEV4" s="18"/>
      <c r="VEW4" s="18"/>
      <c r="VEX4" s="18"/>
      <c r="VEY4" s="18"/>
      <c r="VEZ4" s="18"/>
      <c r="VFA4" s="18"/>
      <c r="VFB4" s="18"/>
      <c r="VFC4" s="18"/>
      <c r="VFD4" s="18"/>
      <c r="VFE4" s="18"/>
      <c r="VFF4" s="18"/>
      <c r="VFG4" s="18"/>
      <c r="VFH4" s="18"/>
      <c r="VFI4" s="18"/>
      <c r="VFJ4" s="18"/>
      <c r="VFK4" s="18"/>
      <c r="VFL4" s="18"/>
      <c r="VFM4" s="18"/>
      <c r="VFN4" s="18"/>
      <c r="VFO4" s="18"/>
      <c r="VFP4" s="18"/>
      <c r="VFQ4" s="18"/>
      <c r="VFR4" s="18"/>
      <c r="VFS4" s="18"/>
      <c r="VFT4" s="18"/>
      <c r="VFU4" s="18"/>
      <c r="VFV4" s="18"/>
      <c r="VFW4" s="18"/>
      <c r="VFX4" s="18"/>
      <c r="VFY4" s="18"/>
      <c r="VFZ4" s="18"/>
      <c r="VGA4" s="18"/>
      <c r="VGB4" s="18"/>
      <c r="VGC4" s="18"/>
      <c r="VGD4" s="18"/>
      <c r="VGE4" s="18"/>
      <c r="VGF4" s="18"/>
      <c r="VGG4" s="18"/>
      <c r="VGH4" s="18"/>
      <c r="VGI4" s="18"/>
      <c r="VGJ4" s="18"/>
      <c r="VGK4" s="18"/>
      <c r="VGL4" s="18"/>
      <c r="VGM4" s="18"/>
      <c r="VGN4" s="18"/>
      <c r="VGO4" s="18"/>
      <c r="VGP4" s="18"/>
      <c r="VGQ4" s="18"/>
      <c r="VGR4" s="18"/>
      <c r="VGS4" s="18"/>
      <c r="VGT4" s="18"/>
      <c r="VGU4" s="18"/>
      <c r="VGV4" s="18"/>
      <c r="VGW4" s="18"/>
      <c r="VGX4" s="18"/>
      <c r="VGY4" s="18"/>
      <c r="VGZ4" s="18"/>
      <c r="VHA4" s="18"/>
      <c r="VHB4" s="18"/>
      <c r="VHC4" s="18"/>
      <c r="VHD4" s="18"/>
      <c r="VHE4" s="18"/>
      <c r="VHF4" s="18"/>
      <c r="VHG4" s="18"/>
      <c r="VHH4" s="18"/>
      <c r="VHI4" s="18"/>
      <c r="VHJ4" s="18"/>
      <c r="VHK4" s="18"/>
      <c r="VHL4" s="18"/>
      <c r="VHM4" s="18"/>
      <c r="VHN4" s="18"/>
      <c r="VHO4" s="18"/>
      <c r="VHP4" s="18"/>
      <c r="VHQ4" s="18"/>
      <c r="VHR4" s="18"/>
      <c r="VHS4" s="18"/>
      <c r="VHT4" s="18"/>
      <c r="VHU4" s="18"/>
      <c r="VHV4" s="18"/>
      <c r="VHW4" s="18"/>
      <c r="VHX4" s="18"/>
      <c r="VHY4" s="18"/>
      <c r="VHZ4" s="18"/>
      <c r="VIA4" s="18"/>
      <c r="VIB4" s="18"/>
      <c r="VIC4" s="18"/>
      <c r="VID4" s="18"/>
      <c r="VIE4" s="18"/>
      <c r="VIF4" s="18"/>
      <c r="VIG4" s="18"/>
      <c r="VIH4" s="18"/>
      <c r="VII4" s="18"/>
      <c r="VIJ4" s="18"/>
      <c r="VIK4" s="18"/>
      <c r="VIL4" s="18"/>
      <c r="VIM4" s="18"/>
      <c r="VIN4" s="18"/>
      <c r="VIO4" s="18"/>
      <c r="VIP4" s="18"/>
      <c r="VIQ4" s="18"/>
      <c r="VIR4" s="18"/>
      <c r="VIS4" s="18"/>
      <c r="VIT4" s="18"/>
      <c r="VIU4" s="18"/>
      <c r="VIV4" s="18"/>
      <c r="VIW4" s="18"/>
      <c r="VIX4" s="18"/>
      <c r="VIY4" s="18"/>
      <c r="VIZ4" s="18"/>
      <c r="VJA4" s="18"/>
      <c r="VJB4" s="18"/>
      <c r="VJC4" s="18"/>
      <c r="VJD4" s="18"/>
      <c r="VJE4" s="18"/>
      <c r="VJF4" s="18"/>
      <c r="VJG4" s="18"/>
      <c r="VJH4" s="18"/>
      <c r="VJI4" s="18"/>
      <c r="VJJ4" s="18"/>
      <c r="VJK4" s="18"/>
      <c r="VJL4" s="18"/>
      <c r="VJM4" s="18"/>
      <c r="VJN4" s="18"/>
      <c r="VJO4" s="18"/>
      <c r="VJP4" s="18"/>
      <c r="VJQ4" s="18"/>
      <c r="VJR4" s="18"/>
      <c r="VJS4" s="18"/>
      <c r="VJT4" s="18"/>
      <c r="VJU4" s="18"/>
      <c r="VJV4" s="18"/>
      <c r="VJW4" s="18"/>
      <c r="VJX4" s="18"/>
      <c r="VJY4" s="18"/>
      <c r="VJZ4" s="18"/>
      <c r="VKA4" s="18"/>
      <c r="VKB4" s="18"/>
      <c r="VKC4" s="18"/>
      <c r="VKD4" s="18"/>
      <c r="VKE4" s="18"/>
      <c r="VKF4" s="18"/>
      <c r="VKG4" s="18"/>
      <c r="VKH4" s="18"/>
      <c r="VKI4" s="18"/>
      <c r="VKJ4" s="18"/>
      <c r="VKK4" s="18"/>
      <c r="VKL4" s="18"/>
      <c r="VKM4" s="18"/>
      <c r="VKN4" s="18"/>
      <c r="VKO4" s="18"/>
      <c r="VKP4" s="18"/>
      <c r="VKQ4" s="18"/>
      <c r="VKR4" s="18"/>
      <c r="VKS4" s="18"/>
      <c r="VKT4" s="18"/>
      <c r="VKU4" s="18"/>
      <c r="VKV4" s="18"/>
      <c r="VKW4" s="18"/>
      <c r="VKX4" s="18"/>
      <c r="VKY4" s="18"/>
      <c r="VKZ4" s="18"/>
      <c r="VLA4" s="18"/>
      <c r="VLB4" s="18"/>
      <c r="VLC4" s="18"/>
      <c r="VLD4" s="18"/>
      <c r="VLE4" s="18"/>
      <c r="VLF4" s="18"/>
      <c r="VLG4" s="18"/>
      <c r="VLH4" s="18"/>
      <c r="VLI4" s="18"/>
      <c r="VLJ4" s="18"/>
      <c r="VLK4" s="18"/>
      <c r="VLL4" s="18"/>
      <c r="VLM4" s="18"/>
      <c r="VLN4" s="18"/>
      <c r="VLO4" s="18"/>
      <c r="VLP4" s="18"/>
      <c r="VLQ4" s="18"/>
      <c r="VLR4" s="18"/>
      <c r="VLS4" s="18"/>
      <c r="VLT4" s="18"/>
      <c r="VLU4" s="18"/>
      <c r="VLV4" s="18"/>
      <c r="VLW4" s="18"/>
      <c r="VLX4" s="18"/>
      <c r="VLY4" s="18"/>
      <c r="VLZ4" s="18"/>
      <c r="VMA4" s="18"/>
      <c r="VMB4" s="18"/>
      <c r="VMC4" s="18"/>
      <c r="VMD4" s="18"/>
      <c r="VME4" s="18"/>
      <c r="VMF4" s="18"/>
      <c r="VMG4" s="18"/>
      <c r="VMH4" s="18"/>
      <c r="VMI4" s="18"/>
      <c r="VMJ4" s="18"/>
      <c r="VMK4" s="18"/>
      <c r="VML4" s="18"/>
      <c r="VMM4" s="18"/>
      <c r="VMN4" s="18"/>
      <c r="VMO4" s="18"/>
      <c r="VMP4" s="18"/>
      <c r="VMQ4" s="18"/>
      <c r="VMR4" s="18"/>
      <c r="VMS4" s="18"/>
      <c r="VMT4" s="18"/>
      <c r="VMU4" s="18"/>
      <c r="VMV4" s="18"/>
      <c r="VMW4" s="18"/>
      <c r="VMX4" s="18"/>
      <c r="VMY4" s="18"/>
      <c r="VMZ4" s="18"/>
      <c r="VNA4" s="18"/>
      <c r="VNB4" s="18"/>
      <c r="VNC4" s="18"/>
      <c r="VND4" s="18"/>
      <c r="VNE4" s="18"/>
      <c r="VNF4" s="18"/>
      <c r="VNG4" s="18"/>
      <c r="VNH4" s="18"/>
      <c r="VNI4" s="18"/>
      <c r="VNJ4" s="18"/>
      <c r="VNK4" s="18"/>
      <c r="VNL4" s="18"/>
      <c r="VNM4" s="18"/>
      <c r="VNN4" s="18"/>
      <c r="VNO4" s="18"/>
      <c r="VNP4" s="18"/>
      <c r="VNQ4" s="18"/>
      <c r="VNR4" s="18"/>
      <c r="VNS4" s="18"/>
      <c r="VNT4" s="18"/>
      <c r="VNU4" s="18"/>
      <c r="VNV4" s="18"/>
      <c r="VNW4" s="18"/>
      <c r="VNX4" s="18"/>
      <c r="VNY4" s="18"/>
      <c r="VNZ4" s="18"/>
      <c r="VOA4" s="18"/>
      <c r="VOB4" s="18"/>
      <c r="VOC4" s="18"/>
      <c r="VOD4" s="18"/>
      <c r="VOE4" s="18"/>
      <c r="VOF4" s="18"/>
      <c r="VOG4" s="18"/>
      <c r="VOH4" s="18"/>
      <c r="VOI4" s="18"/>
      <c r="VOJ4" s="18"/>
      <c r="VOK4" s="18"/>
      <c r="VOL4" s="18"/>
      <c r="VOM4" s="18"/>
      <c r="VON4" s="18"/>
      <c r="VOO4" s="18"/>
      <c r="VOP4" s="18"/>
      <c r="VOQ4" s="18"/>
      <c r="VOR4" s="18"/>
      <c r="VOS4" s="18"/>
      <c r="VOT4" s="18"/>
      <c r="VOU4" s="18"/>
      <c r="VOV4" s="18"/>
      <c r="VOW4" s="18"/>
      <c r="VOX4" s="18"/>
      <c r="VOY4" s="18"/>
      <c r="VOZ4" s="18"/>
      <c r="VPA4" s="18"/>
      <c r="VPB4" s="18"/>
      <c r="VPC4" s="18"/>
      <c r="VPD4" s="18"/>
      <c r="VPE4" s="18"/>
      <c r="VPF4" s="18"/>
      <c r="VPG4" s="18"/>
      <c r="VPH4" s="18"/>
      <c r="VPI4" s="18"/>
      <c r="VPJ4" s="18"/>
      <c r="VPK4" s="18"/>
      <c r="VPL4" s="18"/>
      <c r="VPM4" s="18"/>
      <c r="VPN4" s="18"/>
      <c r="VPO4" s="18"/>
      <c r="VPP4" s="18"/>
      <c r="VPQ4" s="18"/>
      <c r="VPR4" s="18"/>
      <c r="VPS4" s="18"/>
      <c r="VPT4" s="18"/>
      <c r="VPU4" s="18"/>
      <c r="VPV4" s="18"/>
      <c r="VPW4" s="18"/>
      <c r="VPX4" s="18"/>
      <c r="VPY4" s="18"/>
      <c r="VPZ4" s="18"/>
      <c r="VQA4" s="18"/>
      <c r="VQB4" s="18"/>
      <c r="VQC4" s="18"/>
      <c r="VQD4" s="18"/>
      <c r="VQE4" s="18"/>
      <c r="VQF4" s="18"/>
      <c r="VQG4" s="18"/>
      <c r="VQH4" s="18"/>
      <c r="VQI4" s="18"/>
      <c r="VQJ4" s="18"/>
      <c r="VQK4" s="18"/>
      <c r="VQL4" s="18"/>
      <c r="VQM4" s="18"/>
      <c r="VQN4" s="18"/>
      <c r="VQO4" s="18"/>
      <c r="VQP4" s="18"/>
      <c r="VQQ4" s="18"/>
      <c r="VQR4" s="18"/>
      <c r="VQS4" s="18"/>
      <c r="VQT4" s="18"/>
      <c r="VQU4" s="18"/>
      <c r="VQV4" s="18"/>
      <c r="VQW4" s="18"/>
      <c r="VQX4" s="18"/>
      <c r="VQY4" s="18"/>
      <c r="VQZ4" s="18"/>
      <c r="VRA4" s="18"/>
      <c r="VRB4" s="18"/>
      <c r="VRC4" s="18"/>
      <c r="VRD4" s="18"/>
      <c r="VRE4" s="18"/>
      <c r="VRF4" s="18"/>
      <c r="VRG4" s="18"/>
      <c r="VRH4" s="18"/>
      <c r="VRI4" s="18"/>
      <c r="VRJ4" s="18"/>
      <c r="VRK4" s="18"/>
      <c r="VRL4" s="18"/>
      <c r="VRM4" s="18"/>
      <c r="VRN4" s="18"/>
      <c r="VRO4" s="18"/>
      <c r="VRP4" s="18"/>
      <c r="VRQ4" s="18"/>
      <c r="VRR4" s="18"/>
      <c r="VRS4" s="18"/>
      <c r="VRT4" s="18"/>
      <c r="VRU4" s="18"/>
      <c r="VRV4" s="18"/>
      <c r="VRW4" s="18"/>
      <c r="VRX4" s="18"/>
      <c r="VRY4" s="18"/>
      <c r="VRZ4" s="18"/>
      <c r="VSA4" s="18"/>
      <c r="VSB4" s="18"/>
      <c r="VSC4" s="18"/>
      <c r="VSD4" s="18"/>
      <c r="VSE4" s="18"/>
      <c r="VSF4" s="18"/>
      <c r="VSG4" s="18"/>
      <c r="VSH4" s="18"/>
      <c r="VSI4" s="18"/>
      <c r="VSJ4" s="18"/>
      <c r="VSK4" s="18"/>
      <c r="VSL4" s="18"/>
      <c r="VSM4" s="18"/>
      <c r="VSN4" s="18"/>
      <c r="VSO4" s="18"/>
      <c r="VSP4" s="18"/>
      <c r="VSQ4" s="18"/>
      <c r="VSR4" s="18"/>
      <c r="VSS4" s="18"/>
      <c r="VST4" s="18"/>
      <c r="VSU4" s="18"/>
      <c r="VSV4" s="18"/>
      <c r="VSW4" s="18"/>
      <c r="VSX4" s="18"/>
      <c r="VSY4" s="18"/>
      <c r="VSZ4" s="18"/>
      <c r="VTA4" s="18"/>
      <c r="VTB4" s="18"/>
      <c r="VTC4" s="18"/>
      <c r="VTD4" s="18"/>
      <c r="VTE4" s="18"/>
      <c r="VTF4" s="18"/>
      <c r="VTG4" s="18"/>
      <c r="VTH4" s="18"/>
      <c r="VTI4" s="18"/>
      <c r="VTJ4" s="18"/>
      <c r="VTK4" s="18"/>
      <c r="VTL4" s="18"/>
      <c r="VTM4" s="18"/>
      <c r="VTN4" s="18"/>
      <c r="VTO4" s="18"/>
      <c r="VTP4" s="18"/>
      <c r="VTQ4" s="18"/>
      <c r="VTR4" s="18"/>
      <c r="VTS4" s="18"/>
      <c r="VTT4" s="18"/>
      <c r="VTU4" s="18"/>
      <c r="VTV4" s="18"/>
      <c r="VTW4" s="18"/>
      <c r="VTX4" s="18"/>
      <c r="VTY4" s="18"/>
      <c r="VTZ4" s="18"/>
      <c r="VUA4" s="18"/>
      <c r="VUB4" s="18"/>
      <c r="VUC4" s="18"/>
      <c r="VUD4" s="18"/>
      <c r="VUE4" s="18"/>
      <c r="VUF4" s="18"/>
      <c r="VUG4" s="18"/>
      <c r="VUH4" s="18"/>
      <c r="VUI4" s="18"/>
      <c r="VUJ4" s="18"/>
      <c r="VUK4" s="18"/>
      <c r="VUL4" s="18"/>
      <c r="VUM4" s="18"/>
      <c r="VUN4" s="18"/>
      <c r="VUO4" s="18"/>
      <c r="VUP4" s="18"/>
      <c r="VUQ4" s="18"/>
      <c r="VUR4" s="18"/>
      <c r="VUS4" s="18"/>
      <c r="VUT4" s="18"/>
      <c r="VUU4" s="18"/>
      <c r="VUV4" s="18"/>
      <c r="VUW4" s="18"/>
      <c r="VUX4" s="18"/>
      <c r="VUY4" s="18"/>
      <c r="VUZ4" s="18"/>
      <c r="VVA4" s="18"/>
      <c r="VVB4" s="18"/>
      <c r="VVC4" s="18"/>
      <c r="VVD4" s="18"/>
      <c r="VVE4" s="18"/>
      <c r="VVF4" s="18"/>
      <c r="VVG4" s="18"/>
      <c r="VVH4" s="18"/>
      <c r="VVI4" s="18"/>
      <c r="VVJ4" s="18"/>
      <c r="VVK4" s="18"/>
      <c r="VVL4" s="18"/>
      <c r="VVM4" s="18"/>
      <c r="VVN4" s="18"/>
      <c r="VVO4" s="18"/>
      <c r="VVP4" s="18"/>
      <c r="VVQ4" s="18"/>
      <c r="VVR4" s="18"/>
      <c r="VVS4" s="18"/>
      <c r="VVT4" s="18"/>
      <c r="VVU4" s="18"/>
      <c r="VVV4" s="18"/>
      <c r="VVW4" s="18"/>
      <c r="VVX4" s="18"/>
      <c r="VVY4" s="18"/>
      <c r="VVZ4" s="18"/>
      <c r="VWA4" s="18"/>
      <c r="VWB4" s="18"/>
      <c r="VWC4" s="18"/>
      <c r="VWD4" s="18"/>
      <c r="VWE4" s="18"/>
      <c r="VWF4" s="18"/>
      <c r="VWG4" s="18"/>
      <c r="VWH4" s="18"/>
      <c r="VWI4" s="18"/>
      <c r="VWJ4" s="18"/>
      <c r="VWK4" s="18"/>
      <c r="VWL4" s="18"/>
      <c r="VWM4" s="18"/>
      <c r="VWN4" s="18"/>
      <c r="VWO4" s="18"/>
      <c r="VWP4" s="18"/>
      <c r="VWQ4" s="18"/>
      <c r="VWR4" s="18"/>
      <c r="VWS4" s="18"/>
      <c r="VWT4" s="18"/>
      <c r="VWU4" s="18"/>
      <c r="VWV4" s="18"/>
      <c r="VWW4" s="18"/>
      <c r="VWX4" s="18"/>
      <c r="VWY4" s="18"/>
      <c r="VWZ4" s="18"/>
      <c r="VXA4" s="18"/>
      <c r="VXB4" s="18"/>
      <c r="VXC4" s="18"/>
      <c r="VXD4" s="18"/>
      <c r="VXE4" s="18"/>
      <c r="VXF4" s="18"/>
      <c r="VXG4" s="18"/>
      <c r="VXH4" s="18"/>
      <c r="VXI4" s="18"/>
      <c r="VXJ4" s="18"/>
      <c r="VXK4" s="18"/>
      <c r="VXL4" s="18"/>
      <c r="VXM4" s="18"/>
      <c r="VXN4" s="18"/>
      <c r="VXO4" s="18"/>
      <c r="VXP4" s="18"/>
      <c r="VXQ4" s="18"/>
      <c r="VXR4" s="18"/>
      <c r="VXS4" s="18"/>
      <c r="VXT4" s="18"/>
      <c r="VXU4" s="18"/>
      <c r="VXV4" s="18"/>
      <c r="VXW4" s="18"/>
      <c r="VXX4" s="18"/>
      <c r="VXY4" s="18"/>
      <c r="VXZ4" s="18"/>
      <c r="VYA4" s="18"/>
      <c r="VYB4" s="18"/>
      <c r="VYC4" s="18"/>
      <c r="VYD4" s="18"/>
      <c r="VYE4" s="18"/>
      <c r="VYF4" s="18"/>
      <c r="VYG4" s="18"/>
      <c r="VYH4" s="18"/>
      <c r="VYI4" s="18"/>
      <c r="VYJ4" s="18"/>
      <c r="VYK4" s="18"/>
      <c r="VYL4" s="18"/>
      <c r="VYM4" s="18"/>
      <c r="VYN4" s="18"/>
      <c r="VYO4" s="18"/>
      <c r="VYP4" s="18"/>
      <c r="VYQ4" s="18"/>
      <c r="VYR4" s="18"/>
      <c r="VYS4" s="18"/>
      <c r="VYT4" s="18"/>
      <c r="VYU4" s="18"/>
      <c r="VYV4" s="18"/>
      <c r="VYW4" s="18"/>
      <c r="VYX4" s="18"/>
      <c r="VYY4" s="18"/>
      <c r="VYZ4" s="18"/>
      <c r="VZA4" s="18"/>
      <c r="VZB4" s="18"/>
      <c r="VZC4" s="18"/>
      <c r="VZD4" s="18"/>
      <c r="VZE4" s="18"/>
      <c r="VZF4" s="18"/>
      <c r="VZG4" s="18"/>
      <c r="VZH4" s="18"/>
      <c r="VZI4" s="18"/>
      <c r="VZJ4" s="18"/>
      <c r="VZK4" s="18"/>
      <c r="VZL4" s="18"/>
      <c r="VZM4" s="18"/>
      <c r="VZN4" s="18"/>
      <c r="VZO4" s="18"/>
      <c r="VZP4" s="18"/>
      <c r="VZQ4" s="18"/>
      <c r="VZR4" s="18"/>
      <c r="VZS4" s="18"/>
      <c r="VZT4" s="18"/>
      <c r="VZU4" s="18"/>
      <c r="VZV4" s="18"/>
      <c r="VZW4" s="18"/>
      <c r="VZX4" s="18"/>
      <c r="VZY4" s="18"/>
      <c r="VZZ4" s="18"/>
      <c r="WAA4" s="18"/>
      <c r="WAB4" s="18"/>
      <c r="WAC4" s="18"/>
      <c r="WAD4" s="18"/>
      <c r="WAE4" s="18"/>
      <c r="WAF4" s="18"/>
      <c r="WAG4" s="18"/>
      <c r="WAH4" s="18"/>
      <c r="WAI4" s="18"/>
      <c r="WAJ4" s="18"/>
      <c r="WAK4" s="18"/>
      <c r="WAL4" s="18"/>
      <c r="WAM4" s="18"/>
      <c r="WAN4" s="18"/>
      <c r="WAO4" s="18"/>
      <c r="WAP4" s="18"/>
      <c r="WAQ4" s="18"/>
      <c r="WAR4" s="18"/>
      <c r="WAS4" s="18"/>
      <c r="WAT4" s="18"/>
      <c r="WAU4" s="18"/>
      <c r="WAV4" s="18"/>
      <c r="WAW4" s="18"/>
      <c r="WAX4" s="18"/>
      <c r="WAY4" s="18"/>
      <c r="WAZ4" s="18"/>
      <c r="WBA4" s="18"/>
      <c r="WBB4" s="18"/>
      <c r="WBC4" s="18"/>
      <c r="WBD4" s="18"/>
      <c r="WBE4" s="18"/>
      <c r="WBF4" s="18"/>
      <c r="WBG4" s="18"/>
      <c r="WBH4" s="18"/>
      <c r="WBI4" s="18"/>
      <c r="WBJ4" s="18"/>
      <c r="WBK4" s="18"/>
      <c r="WBL4" s="18"/>
      <c r="WBM4" s="18"/>
      <c r="WBN4" s="18"/>
      <c r="WBO4" s="18"/>
      <c r="WBP4" s="18"/>
      <c r="WBQ4" s="18"/>
      <c r="WBR4" s="18"/>
      <c r="WBS4" s="18"/>
      <c r="WBT4" s="18"/>
      <c r="WBU4" s="18"/>
      <c r="WBV4" s="18"/>
      <c r="WBW4" s="18"/>
      <c r="WBX4" s="18"/>
      <c r="WBY4" s="18"/>
      <c r="WBZ4" s="18"/>
      <c r="WCA4" s="18"/>
      <c r="WCB4" s="18"/>
      <c r="WCC4" s="18"/>
      <c r="WCD4" s="18"/>
      <c r="WCE4" s="18"/>
      <c r="WCF4" s="18"/>
      <c r="WCG4" s="18"/>
      <c r="WCH4" s="18"/>
      <c r="WCI4" s="18"/>
      <c r="WCJ4" s="18"/>
      <c r="WCK4" s="18"/>
      <c r="WCL4" s="18"/>
      <c r="WCM4" s="18"/>
      <c r="WCN4" s="18"/>
      <c r="WCO4" s="18"/>
      <c r="WCP4" s="18"/>
      <c r="WCQ4" s="18"/>
      <c r="WCR4" s="18"/>
      <c r="WCS4" s="18"/>
      <c r="WCT4" s="18"/>
      <c r="WCU4" s="18"/>
      <c r="WCV4" s="18"/>
      <c r="WCW4" s="18"/>
      <c r="WCX4" s="18"/>
      <c r="WCY4" s="18"/>
      <c r="WCZ4" s="18"/>
      <c r="WDA4" s="18"/>
      <c r="WDB4" s="18"/>
      <c r="WDC4" s="18"/>
      <c r="WDD4" s="18"/>
      <c r="WDE4" s="18"/>
      <c r="WDF4" s="18"/>
      <c r="WDG4" s="18"/>
      <c r="WDH4" s="18"/>
      <c r="WDI4" s="18"/>
      <c r="WDJ4" s="18"/>
      <c r="WDK4" s="18"/>
      <c r="WDL4" s="18"/>
      <c r="WDM4" s="18"/>
      <c r="WDN4" s="18"/>
      <c r="WDO4" s="18"/>
      <c r="WDP4" s="18"/>
      <c r="WDQ4" s="18"/>
      <c r="WDR4" s="18"/>
      <c r="WDS4" s="18"/>
      <c r="WDT4" s="18"/>
      <c r="WDU4" s="18"/>
      <c r="WDV4" s="18"/>
      <c r="WDW4" s="18"/>
      <c r="WDX4" s="18"/>
      <c r="WDY4" s="18"/>
      <c r="WDZ4" s="18"/>
      <c r="WEA4" s="18"/>
      <c r="WEB4" s="18"/>
      <c r="WEC4" s="18"/>
      <c r="WED4" s="18"/>
      <c r="WEE4" s="18"/>
      <c r="WEF4" s="18"/>
      <c r="WEG4" s="18"/>
      <c r="WEH4" s="18"/>
      <c r="WEI4" s="18"/>
      <c r="WEJ4" s="18"/>
      <c r="WEK4" s="18"/>
      <c r="WEL4" s="18"/>
      <c r="WEM4" s="18"/>
      <c r="WEN4" s="18"/>
      <c r="WEO4" s="18"/>
      <c r="WEP4" s="18"/>
      <c r="WEQ4" s="18"/>
      <c r="WER4" s="18"/>
      <c r="WES4" s="18"/>
      <c r="WET4" s="18"/>
      <c r="WEU4" s="18"/>
      <c r="WEV4" s="18"/>
      <c r="WEW4" s="18"/>
      <c r="WEX4" s="18"/>
      <c r="WEY4" s="18"/>
      <c r="WEZ4" s="18"/>
      <c r="WFA4" s="18"/>
      <c r="WFB4" s="18"/>
      <c r="WFC4" s="18"/>
      <c r="WFD4" s="18"/>
      <c r="WFE4" s="18"/>
      <c r="WFF4" s="18"/>
      <c r="WFG4" s="18"/>
      <c r="WFH4" s="18"/>
      <c r="WFI4" s="18"/>
      <c r="WFJ4" s="18"/>
      <c r="WFK4" s="18"/>
      <c r="WFL4" s="18"/>
      <c r="WFM4" s="18"/>
      <c r="WFN4" s="18"/>
      <c r="WFO4" s="18"/>
      <c r="WFP4" s="18"/>
      <c r="WFQ4" s="18"/>
      <c r="WFR4" s="18"/>
      <c r="WFS4" s="18"/>
      <c r="WFT4" s="18"/>
      <c r="WFU4" s="18"/>
      <c r="WFV4" s="18"/>
      <c r="WFW4" s="18"/>
      <c r="WFX4" s="18"/>
      <c r="WFY4" s="18"/>
      <c r="WFZ4" s="18"/>
      <c r="WGA4" s="18"/>
      <c r="WGB4" s="18"/>
      <c r="WGC4" s="18"/>
      <c r="WGD4" s="18"/>
      <c r="WGE4" s="18"/>
      <c r="WGF4" s="18"/>
      <c r="WGG4" s="18"/>
      <c r="WGH4" s="18"/>
      <c r="WGI4" s="18"/>
      <c r="WGJ4" s="18"/>
      <c r="WGK4" s="18"/>
      <c r="WGL4" s="18"/>
      <c r="WGM4" s="18"/>
      <c r="WGN4" s="18"/>
      <c r="WGO4" s="18"/>
      <c r="WGP4" s="18"/>
      <c r="WGQ4" s="18"/>
      <c r="WGR4" s="18"/>
      <c r="WGS4" s="18"/>
      <c r="WGT4" s="18"/>
      <c r="WGU4" s="18"/>
      <c r="WGV4" s="18"/>
      <c r="WGW4" s="18"/>
      <c r="WGX4" s="18"/>
      <c r="WGY4" s="18"/>
      <c r="WGZ4" s="18"/>
      <c r="WHA4" s="18"/>
      <c r="WHB4" s="18"/>
      <c r="WHC4" s="18"/>
      <c r="WHD4" s="18"/>
      <c r="WHE4" s="18"/>
      <c r="WHF4" s="18"/>
      <c r="WHG4" s="18"/>
      <c r="WHH4" s="18"/>
      <c r="WHI4" s="18"/>
      <c r="WHJ4" s="18"/>
      <c r="WHK4" s="18"/>
      <c r="WHL4" s="18"/>
      <c r="WHM4" s="18"/>
      <c r="WHN4" s="18"/>
      <c r="WHO4" s="18"/>
      <c r="WHP4" s="18"/>
      <c r="WHQ4" s="18"/>
      <c r="WHR4" s="18"/>
      <c r="WHS4" s="18"/>
      <c r="WHT4" s="18"/>
      <c r="WHU4" s="18"/>
      <c r="WHV4" s="18"/>
      <c r="WHW4" s="18"/>
      <c r="WHX4" s="18"/>
      <c r="WHY4" s="18"/>
      <c r="WHZ4" s="18"/>
      <c r="WIA4" s="18"/>
      <c r="WIB4" s="18"/>
      <c r="WIC4" s="18"/>
      <c r="WID4" s="18"/>
      <c r="WIE4" s="18"/>
      <c r="WIF4" s="18"/>
      <c r="WIG4" s="18"/>
      <c r="WIH4" s="18"/>
      <c r="WII4" s="18"/>
      <c r="WIJ4" s="18"/>
      <c r="WIK4" s="18"/>
      <c r="WIL4" s="18"/>
      <c r="WIM4" s="18"/>
      <c r="WIN4" s="18"/>
      <c r="WIO4" s="18"/>
      <c r="WIP4" s="18"/>
      <c r="WIQ4" s="18"/>
      <c r="WIR4" s="18"/>
      <c r="WIS4" s="18"/>
      <c r="WIT4" s="18"/>
      <c r="WIU4" s="18"/>
      <c r="WIV4" s="18"/>
      <c r="WIW4" s="18"/>
      <c r="WIX4" s="18"/>
      <c r="WIY4" s="18"/>
      <c r="WIZ4" s="18"/>
      <c r="WJA4" s="18"/>
      <c r="WJB4" s="18"/>
      <c r="WJC4" s="18"/>
      <c r="WJD4" s="18"/>
      <c r="WJE4" s="18"/>
      <c r="WJF4" s="18"/>
      <c r="WJG4" s="18"/>
      <c r="WJH4" s="18"/>
      <c r="WJI4" s="18"/>
      <c r="WJJ4" s="18"/>
      <c r="WJK4" s="18"/>
      <c r="WJL4" s="18"/>
      <c r="WJM4" s="18"/>
      <c r="WJN4" s="18"/>
      <c r="WJO4" s="18"/>
      <c r="WJP4" s="18"/>
      <c r="WJQ4" s="18"/>
      <c r="WJR4" s="18"/>
      <c r="WJS4" s="18"/>
      <c r="WJT4" s="18"/>
      <c r="WJU4" s="18"/>
      <c r="WJV4" s="18"/>
      <c r="WJW4" s="18"/>
      <c r="WJX4" s="18"/>
      <c r="WJY4" s="18"/>
      <c r="WJZ4" s="18"/>
      <c r="WKA4" s="18"/>
      <c r="WKB4" s="18"/>
      <c r="WKC4" s="18"/>
      <c r="WKD4" s="18"/>
      <c r="WKE4" s="18"/>
      <c r="WKF4" s="18"/>
      <c r="WKG4" s="18"/>
      <c r="WKH4" s="18"/>
      <c r="WKI4" s="18"/>
      <c r="WKJ4" s="18"/>
      <c r="WKK4" s="18"/>
      <c r="WKL4" s="18"/>
      <c r="WKM4" s="18"/>
      <c r="WKN4" s="18"/>
      <c r="WKO4" s="18"/>
      <c r="WKP4" s="18"/>
      <c r="WKQ4" s="18"/>
      <c r="WKR4" s="18"/>
      <c r="WKS4" s="18"/>
      <c r="WKT4" s="18"/>
      <c r="WKU4" s="18"/>
      <c r="WKV4" s="18"/>
      <c r="WKW4" s="18"/>
      <c r="WKX4" s="18"/>
      <c r="WKY4" s="18"/>
      <c r="WKZ4" s="18"/>
      <c r="WLA4" s="18"/>
      <c r="WLB4" s="18"/>
      <c r="WLC4" s="18"/>
      <c r="WLD4" s="18"/>
      <c r="WLE4" s="18"/>
      <c r="WLF4" s="18"/>
      <c r="WLG4" s="18"/>
      <c r="WLH4" s="18"/>
      <c r="WLI4" s="18"/>
      <c r="WLJ4" s="18"/>
      <c r="WLK4" s="18"/>
      <c r="WLL4" s="18"/>
      <c r="WLM4" s="18"/>
      <c r="WLN4" s="18"/>
      <c r="WLO4" s="18"/>
      <c r="WLP4" s="18"/>
      <c r="WLQ4" s="18"/>
      <c r="WLR4" s="18"/>
      <c r="WLS4" s="18"/>
      <c r="WLT4" s="18"/>
      <c r="WLU4" s="18"/>
      <c r="WLV4" s="18"/>
      <c r="WLW4" s="18"/>
      <c r="WLX4" s="18"/>
      <c r="WLY4" s="18"/>
      <c r="WLZ4" s="18"/>
      <c r="WMA4" s="18"/>
      <c r="WMB4" s="18"/>
      <c r="WMC4" s="18"/>
      <c r="WMD4" s="18"/>
      <c r="WME4" s="18"/>
      <c r="WMF4" s="18"/>
      <c r="WMG4" s="18"/>
      <c r="WMH4" s="18"/>
      <c r="WMI4" s="18"/>
      <c r="WMJ4" s="18"/>
      <c r="WMK4" s="18"/>
      <c r="WML4" s="18"/>
      <c r="WMM4" s="18"/>
      <c r="WMN4" s="18"/>
      <c r="WMO4" s="18"/>
      <c r="WMP4" s="18"/>
      <c r="WMQ4" s="18"/>
      <c r="WMR4" s="18"/>
      <c r="WMS4" s="18"/>
      <c r="WMT4" s="18"/>
      <c r="WMU4" s="18"/>
      <c r="WMV4" s="18"/>
      <c r="WMW4" s="18"/>
      <c r="WMX4" s="18"/>
      <c r="WMY4" s="18"/>
      <c r="WMZ4" s="18"/>
      <c r="WNA4" s="18"/>
      <c r="WNB4" s="18"/>
      <c r="WNC4" s="18"/>
      <c r="WND4" s="18"/>
      <c r="WNE4" s="18"/>
      <c r="WNF4" s="18"/>
      <c r="WNG4" s="18"/>
      <c r="WNH4" s="18"/>
      <c r="WNI4" s="18"/>
      <c r="WNJ4" s="18"/>
      <c r="WNK4" s="18"/>
      <c r="WNL4" s="18"/>
      <c r="WNM4" s="18"/>
      <c r="WNN4" s="18"/>
      <c r="WNO4" s="18"/>
      <c r="WNP4" s="18"/>
      <c r="WNQ4" s="18"/>
      <c r="WNR4" s="18"/>
      <c r="WNS4" s="18"/>
      <c r="WNT4" s="18"/>
      <c r="WNU4" s="18"/>
      <c r="WNV4" s="18"/>
      <c r="WNW4" s="18"/>
      <c r="WNX4" s="18"/>
      <c r="WNY4" s="18"/>
      <c r="WNZ4" s="18"/>
      <c r="WOA4" s="18"/>
      <c r="WOB4" s="18"/>
      <c r="WOC4" s="18"/>
      <c r="WOD4" s="18"/>
      <c r="WOE4" s="18"/>
      <c r="WOF4" s="18"/>
      <c r="WOG4" s="18"/>
      <c r="WOH4" s="18"/>
      <c r="WOI4" s="18"/>
      <c r="WOJ4" s="18"/>
      <c r="WOK4" s="18"/>
      <c r="WOL4" s="18"/>
      <c r="WOM4" s="18"/>
      <c r="WON4" s="18"/>
      <c r="WOO4" s="18"/>
      <c r="WOP4" s="18"/>
      <c r="WOQ4" s="18"/>
      <c r="WOR4" s="18"/>
      <c r="WOS4" s="18"/>
      <c r="WOT4" s="18"/>
      <c r="WOU4" s="18"/>
      <c r="WOV4" s="18"/>
      <c r="WOW4" s="18"/>
      <c r="WOX4" s="18"/>
      <c r="WOY4" s="18"/>
      <c r="WOZ4" s="18"/>
      <c r="WPA4" s="18"/>
      <c r="WPB4" s="18"/>
      <c r="WPC4" s="18"/>
      <c r="WPD4" s="18"/>
      <c r="WPE4" s="18"/>
      <c r="WPF4" s="18"/>
      <c r="WPG4" s="18"/>
      <c r="WPH4" s="18"/>
      <c r="WPI4" s="18"/>
      <c r="WPJ4" s="18"/>
      <c r="WPK4" s="18"/>
      <c r="WPL4" s="18"/>
      <c r="WPM4" s="18"/>
      <c r="WPN4" s="18"/>
      <c r="WPO4" s="18"/>
      <c r="WPP4" s="18"/>
      <c r="WPQ4" s="18"/>
      <c r="WPR4" s="18"/>
      <c r="WPS4" s="18"/>
      <c r="WPT4" s="18"/>
      <c r="WPU4" s="18"/>
      <c r="WPV4" s="18"/>
      <c r="WPW4" s="18"/>
      <c r="WPX4" s="18"/>
      <c r="WPY4" s="18"/>
      <c r="WPZ4" s="18"/>
      <c r="WQA4" s="18"/>
      <c r="WQB4" s="18"/>
      <c r="WQC4" s="18"/>
      <c r="WQD4" s="18"/>
      <c r="WQE4" s="18"/>
      <c r="WQF4" s="18"/>
      <c r="WQG4" s="18"/>
      <c r="WQH4" s="18"/>
      <c r="WQI4" s="18"/>
      <c r="WQJ4" s="18"/>
      <c r="WQK4" s="18"/>
      <c r="WQL4" s="18"/>
      <c r="WQM4" s="18"/>
      <c r="WQN4" s="18"/>
      <c r="WQO4" s="18"/>
      <c r="WQP4" s="18"/>
      <c r="WQQ4" s="18"/>
      <c r="WQR4" s="18"/>
      <c r="WQS4" s="18"/>
      <c r="WQT4" s="18"/>
      <c r="WQU4" s="18"/>
      <c r="WQV4" s="18"/>
      <c r="WQW4" s="18"/>
      <c r="WQX4" s="18"/>
      <c r="WQY4" s="18"/>
      <c r="WQZ4" s="18"/>
      <c r="WRA4" s="18"/>
      <c r="WRB4" s="18"/>
      <c r="WRC4" s="18"/>
      <c r="WRD4" s="18"/>
      <c r="WRE4" s="18"/>
      <c r="WRF4" s="18"/>
      <c r="WRG4" s="18"/>
      <c r="WRH4" s="18"/>
      <c r="WRI4" s="18"/>
      <c r="WRJ4" s="18"/>
      <c r="WRK4" s="18"/>
      <c r="WRL4" s="18"/>
      <c r="WRM4" s="18"/>
      <c r="WRN4" s="18"/>
      <c r="WRO4" s="18"/>
      <c r="WRP4" s="18"/>
      <c r="WRQ4" s="18"/>
      <c r="WRR4" s="18"/>
      <c r="WRS4" s="18"/>
      <c r="WRT4" s="18"/>
      <c r="WRU4" s="18"/>
      <c r="WRV4" s="18"/>
      <c r="WRW4" s="18"/>
      <c r="WRX4" s="18"/>
      <c r="WRY4" s="18"/>
      <c r="WRZ4" s="18"/>
      <c r="WSA4" s="18"/>
      <c r="WSB4" s="18"/>
      <c r="WSC4" s="18"/>
      <c r="WSD4" s="18"/>
      <c r="WSE4" s="18"/>
      <c r="WSF4" s="18"/>
      <c r="WSG4" s="18"/>
      <c r="WSH4" s="18"/>
      <c r="WSI4" s="18"/>
      <c r="WSJ4" s="18"/>
      <c r="WSK4" s="18"/>
      <c r="WSL4" s="18"/>
      <c r="WSM4" s="18"/>
      <c r="WSN4" s="18"/>
      <c r="WSO4" s="18"/>
      <c r="WSP4" s="18"/>
      <c r="WSQ4" s="18"/>
      <c r="WSR4" s="18"/>
      <c r="WSS4" s="18"/>
      <c r="WST4" s="18"/>
      <c r="WSU4" s="18"/>
      <c r="WSV4" s="18"/>
      <c r="WSW4" s="18"/>
      <c r="WSX4" s="18"/>
      <c r="WSY4" s="18"/>
      <c r="WSZ4" s="18"/>
      <c r="WTA4" s="18"/>
      <c r="WTB4" s="18"/>
      <c r="WTC4" s="18"/>
      <c r="WTD4" s="18"/>
      <c r="WTE4" s="18"/>
      <c r="WTF4" s="18"/>
      <c r="WTG4" s="18"/>
      <c r="WTH4" s="18"/>
      <c r="WTI4" s="18"/>
      <c r="WTJ4" s="18"/>
      <c r="WTK4" s="18"/>
      <c r="WTL4" s="18"/>
      <c r="WTM4" s="18"/>
      <c r="WTN4" s="18"/>
      <c r="WTO4" s="18"/>
      <c r="WTP4" s="18"/>
      <c r="WTQ4" s="18"/>
      <c r="WTR4" s="18"/>
      <c r="WTS4" s="18"/>
      <c r="WTT4" s="18"/>
      <c r="WTU4" s="18"/>
      <c r="WTV4" s="18"/>
      <c r="WTW4" s="18"/>
      <c r="WTX4" s="18"/>
      <c r="WTY4" s="18"/>
      <c r="WTZ4" s="18"/>
      <c r="WUA4" s="18"/>
      <c r="WUB4" s="18"/>
      <c r="WUC4" s="18"/>
      <c r="WUD4" s="18"/>
      <c r="WUE4" s="18"/>
      <c r="WUF4" s="18"/>
      <c r="WUG4" s="18"/>
      <c r="WUH4" s="18"/>
      <c r="WUI4" s="18"/>
      <c r="WUJ4" s="18"/>
      <c r="WUK4" s="18"/>
      <c r="WUL4" s="18"/>
      <c r="WUM4" s="18"/>
      <c r="WUN4" s="18"/>
      <c r="WUO4" s="18"/>
      <c r="WUP4" s="18"/>
      <c r="WUQ4" s="18"/>
      <c r="WUR4" s="18"/>
      <c r="WUS4" s="18"/>
      <c r="WUT4" s="18"/>
      <c r="WUU4" s="18"/>
      <c r="WUV4" s="18"/>
      <c r="WUW4" s="18"/>
      <c r="WUX4" s="18"/>
      <c r="WUY4" s="18"/>
      <c r="WUZ4" s="18"/>
      <c r="WVA4" s="18"/>
      <c r="WVB4" s="18"/>
      <c r="WVC4" s="18"/>
      <c r="WVD4" s="18"/>
      <c r="WVE4" s="18"/>
      <c r="WVF4" s="18"/>
      <c r="WVG4" s="18"/>
      <c r="WVH4" s="18"/>
      <c r="WVI4" s="18"/>
      <c r="WVJ4" s="18"/>
      <c r="WVK4" s="18"/>
      <c r="WVL4" s="18"/>
      <c r="WVM4" s="18"/>
      <c r="WVN4" s="18"/>
      <c r="WVO4" s="18"/>
      <c r="WVP4" s="18"/>
      <c r="WVQ4" s="18"/>
      <c r="WVR4" s="18"/>
      <c r="WVS4" s="18"/>
      <c r="WVT4" s="18"/>
      <c r="WVU4" s="18"/>
      <c r="WVV4" s="18"/>
      <c r="WVW4" s="18"/>
      <c r="WVX4" s="18"/>
      <c r="WVY4" s="18"/>
      <c r="WVZ4" s="18"/>
      <c r="WWA4" s="18"/>
      <c r="WWB4" s="18"/>
      <c r="WWC4" s="18"/>
      <c r="WWD4" s="18"/>
      <c r="WWE4" s="18"/>
      <c r="WWF4" s="18"/>
      <c r="WWG4" s="18"/>
      <c r="WWH4" s="18"/>
      <c r="WWI4" s="18"/>
      <c r="WWJ4" s="18"/>
      <c r="WWK4" s="18"/>
      <c r="WWL4" s="18"/>
      <c r="WWM4" s="18"/>
      <c r="WWN4" s="18"/>
      <c r="WWO4" s="18"/>
      <c r="WWP4" s="18"/>
      <c r="WWQ4" s="18"/>
      <c r="WWR4" s="18"/>
      <c r="WWS4" s="18"/>
      <c r="WWT4" s="18"/>
      <c r="WWU4" s="18"/>
      <c r="WWV4" s="18"/>
      <c r="WWW4" s="18"/>
      <c r="WWX4" s="18"/>
      <c r="WWY4" s="18"/>
      <c r="WWZ4" s="18"/>
      <c r="WXA4" s="18"/>
      <c r="WXB4" s="18"/>
      <c r="WXC4" s="18"/>
      <c r="WXD4" s="18"/>
      <c r="WXE4" s="18"/>
      <c r="WXF4" s="18"/>
      <c r="WXG4" s="18"/>
      <c r="WXH4" s="18"/>
      <c r="WXI4" s="18"/>
      <c r="WXJ4" s="18"/>
      <c r="WXK4" s="18"/>
      <c r="WXL4" s="18"/>
      <c r="WXM4" s="18"/>
      <c r="WXN4" s="18"/>
      <c r="WXO4" s="18"/>
      <c r="WXP4" s="18"/>
      <c r="WXQ4" s="18"/>
      <c r="WXR4" s="18"/>
      <c r="WXS4" s="18"/>
      <c r="WXT4" s="18"/>
      <c r="WXU4" s="18"/>
      <c r="WXV4" s="18"/>
      <c r="WXW4" s="18"/>
      <c r="WXX4" s="18"/>
      <c r="WXY4" s="18"/>
      <c r="WXZ4" s="18"/>
      <c r="WYA4" s="18"/>
      <c r="WYB4" s="18"/>
      <c r="WYC4" s="18"/>
      <c r="WYD4" s="18"/>
      <c r="WYE4" s="18"/>
      <c r="WYF4" s="18"/>
      <c r="WYG4" s="18"/>
      <c r="WYH4" s="18"/>
      <c r="WYI4" s="18"/>
      <c r="WYJ4" s="18"/>
      <c r="WYK4" s="18"/>
      <c r="WYL4" s="18"/>
      <c r="WYM4" s="18"/>
      <c r="WYN4" s="18"/>
      <c r="WYO4" s="18"/>
      <c r="WYP4" s="18"/>
      <c r="WYQ4" s="18"/>
      <c r="WYR4" s="18"/>
      <c r="WYS4" s="18"/>
      <c r="WYT4" s="18"/>
      <c r="WYU4" s="18"/>
      <c r="WYV4" s="18"/>
      <c r="WYW4" s="18"/>
      <c r="WYX4" s="18"/>
      <c r="WYY4" s="18"/>
      <c r="WYZ4" s="18"/>
      <c r="WZA4" s="18"/>
      <c r="WZB4" s="18"/>
      <c r="WZC4" s="18"/>
      <c r="WZD4" s="18"/>
      <c r="WZE4" s="18"/>
      <c r="WZF4" s="18"/>
      <c r="WZG4" s="18"/>
      <c r="WZH4" s="18"/>
      <c r="WZI4" s="18"/>
      <c r="WZJ4" s="18"/>
      <c r="WZK4" s="18"/>
      <c r="WZL4" s="18"/>
      <c r="WZM4" s="18"/>
      <c r="WZN4" s="18"/>
      <c r="WZO4" s="18"/>
      <c r="WZP4" s="18"/>
      <c r="WZQ4" s="18"/>
      <c r="WZR4" s="18"/>
      <c r="WZS4" s="18"/>
      <c r="WZT4" s="18"/>
      <c r="WZU4" s="18"/>
      <c r="WZV4" s="18"/>
      <c r="WZW4" s="18"/>
      <c r="WZX4" s="18"/>
      <c r="WZY4" s="18"/>
      <c r="WZZ4" s="18"/>
      <c r="XAA4" s="18"/>
      <c r="XAB4" s="18"/>
      <c r="XAC4" s="18"/>
      <c r="XAD4" s="18"/>
      <c r="XAE4" s="18"/>
      <c r="XAF4" s="18"/>
      <c r="XAG4" s="18"/>
      <c r="XAH4" s="18"/>
      <c r="XAI4" s="18"/>
      <c r="XAJ4" s="18"/>
      <c r="XAK4" s="18"/>
      <c r="XAL4" s="18"/>
      <c r="XAM4" s="18"/>
      <c r="XAN4" s="18"/>
      <c r="XAO4" s="18"/>
      <c r="XAP4" s="18"/>
      <c r="XAQ4" s="18"/>
      <c r="XAR4" s="18"/>
      <c r="XAS4" s="18"/>
      <c r="XAT4" s="18"/>
      <c r="XAU4" s="18"/>
      <c r="XAV4" s="18"/>
      <c r="XAW4" s="18"/>
      <c r="XAX4" s="18"/>
      <c r="XAY4" s="18"/>
      <c r="XAZ4" s="18"/>
      <c r="XBA4" s="18"/>
      <c r="XBB4" s="18"/>
      <c r="XBC4" s="18"/>
      <c r="XBD4" s="18"/>
      <c r="XBE4" s="18"/>
      <c r="XBF4" s="18"/>
      <c r="XBG4" s="18"/>
      <c r="XBH4" s="18"/>
      <c r="XBI4" s="18"/>
      <c r="XBJ4" s="18"/>
      <c r="XBK4" s="18"/>
      <c r="XBL4" s="18"/>
      <c r="XBM4" s="18"/>
      <c r="XBN4" s="18"/>
      <c r="XBO4" s="18"/>
      <c r="XBP4" s="18"/>
      <c r="XBQ4" s="18"/>
      <c r="XBR4" s="18"/>
      <c r="XBS4" s="18"/>
      <c r="XBT4" s="18"/>
      <c r="XBU4" s="18"/>
      <c r="XBV4" s="18"/>
      <c r="XBW4" s="18"/>
      <c r="XBX4" s="18"/>
      <c r="XBY4" s="18"/>
      <c r="XBZ4" s="18"/>
      <c r="XCA4" s="18"/>
      <c r="XCB4" s="18"/>
      <c r="XCC4" s="18"/>
      <c r="XCD4" s="18"/>
      <c r="XCE4" s="18"/>
      <c r="XCF4" s="18"/>
      <c r="XCG4" s="18"/>
      <c r="XCH4" s="18"/>
      <c r="XCI4" s="18"/>
      <c r="XCJ4" s="18"/>
      <c r="XCK4" s="18"/>
      <c r="XCL4" s="18"/>
      <c r="XCM4" s="18"/>
      <c r="XCN4" s="18"/>
      <c r="XCO4" s="18"/>
      <c r="XCP4" s="18"/>
      <c r="XCQ4" s="18"/>
      <c r="XCR4" s="18"/>
      <c r="XCS4" s="18"/>
      <c r="XCT4" s="18"/>
      <c r="XCU4" s="18"/>
      <c r="XCV4" s="18"/>
      <c r="XCW4" s="18"/>
      <c r="XCX4" s="18"/>
      <c r="XCY4" s="18"/>
      <c r="XCZ4" s="18"/>
      <c r="XDA4" s="18"/>
      <c r="XDB4" s="18"/>
      <c r="XDC4" s="18"/>
      <c r="XDD4" s="18"/>
      <c r="XDE4" s="18"/>
      <c r="XDF4" s="18"/>
      <c r="XDG4" s="18"/>
      <c r="XDH4" s="18"/>
      <c r="XDI4" s="18"/>
      <c r="XDJ4" s="18"/>
      <c r="XDK4" s="18"/>
      <c r="XDL4" s="18"/>
    </row>
    <row r="5" spans="1:16340" ht="15">
      <c r="A5" s="278" t="str" cm="1">
        <f t="array" ref="A5:S21">_xlfn._xlws.FILTER(Mengenkalkulation!A6:S22,Mengenkalkulation!N6:N22=1,"")</f>
        <v/>
      </c>
      <c r="B5" s="20">
        <v>0</v>
      </c>
      <c r="C5" s="308">
        <v>0</v>
      </c>
      <c r="D5" s="19">
        <v>0</v>
      </c>
      <c r="E5" s="116">
        <v>0</v>
      </c>
      <c r="F5" s="117">
        <v>0</v>
      </c>
      <c r="G5" s="19">
        <v>0</v>
      </c>
      <c r="H5" s="19">
        <v>0</v>
      </c>
      <c r="I5" s="22">
        <v>0</v>
      </c>
      <c r="J5" s="20">
        <v>0</v>
      </c>
      <c r="K5" s="21">
        <v>0</v>
      </c>
      <c r="L5" s="22">
        <v>0</v>
      </c>
      <c r="M5" s="23">
        <v>0.4</v>
      </c>
      <c r="N5" s="19">
        <v>1</v>
      </c>
      <c r="O5" s="19">
        <v>0</v>
      </c>
      <c r="P5" s="19">
        <v>0</v>
      </c>
      <c r="Q5" s="19" t="str">
        <v xml:space="preserve">0 </v>
      </c>
      <c r="R5" s="19">
        <v>2</v>
      </c>
      <c r="S5" s="119">
        <v>0</v>
      </c>
      <c r="T5" s="83">
        <f>R5*F5/1000</f>
        <v>0</v>
      </c>
      <c r="V5" s="310" t="str">
        <f t="shared" ref="V5:V21" si="0">CONCATENATE(T5," ","l")</f>
        <v>0 l</v>
      </c>
    </row>
    <row r="6" spans="1:16340" hidden="1">
      <c r="A6" s="20">
        <v>0</v>
      </c>
      <c r="B6" s="19">
        <v>0</v>
      </c>
      <c r="C6" s="19">
        <v>0</v>
      </c>
      <c r="D6" s="19">
        <v>0</v>
      </c>
      <c r="E6" s="116">
        <v>0</v>
      </c>
      <c r="F6" s="117">
        <v>0</v>
      </c>
      <c r="G6" s="19">
        <v>0</v>
      </c>
      <c r="H6" s="19">
        <v>0</v>
      </c>
      <c r="I6" s="22">
        <v>0</v>
      </c>
      <c r="J6" s="20">
        <v>0</v>
      </c>
      <c r="K6" s="21">
        <v>0</v>
      </c>
      <c r="L6" s="22">
        <v>0</v>
      </c>
      <c r="M6" s="23">
        <v>1</v>
      </c>
      <c r="N6" s="19">
        <v>1</v>
      </c>
      <c r="O6" s="19">
        <v>0</v>
      </c>
      <c r="P6" s="19">
        <v>0</v>
      </c>
      <c r="Q6" s="19" t="str">
        <v xml:space="preserve">0 </v>
      </c>
      <c r="R6" s="19">
        <v>5</v>
      </c>
      <c r="S6" s="119">
        <v>0</v>
      </c>
      <c r="T6" s="83">
        <f t="shared" ref="T6:T21" si="1">R6*F6/1000</f>
        <v>0</v>
      </c>
      <c r="V6" s="19" t="str">
        <f t="shared" si="0"/>
        <v>0 l</v>
      </c>
    </row>
    <row r="7" spans="1:16340" hidden="1">
      <c r="A7" s="20">
        <v>0</v>
      </c>
      <c r="B7" s="19">
        <v>0</v>
      </c>
      <c r="C7" s="19">
        <v>0</v>
      </c>
      <c r="D7" s="19">
        <v>0</v>
      </c>
      <c r="E7" s="116">
        <v>0</v>
      </c>
      <c r="F7" s="117">
        <v>0</v>
      </c>
      <c r="G7" s="19">
        <v>0</v>
      </c>
      <c r="H7" s="19">
        <v>0</v>
      </c>
      <c r="I7" s="22">
        <v>0</v>
      </c>
      <c r="J7" s="20">
        <v>0</v>
      </c>
      <c r="K7" s="21">
        <v>0</v>
      </c>
      <c r="L7" s="22">
        <v>0</v>
      </c>
      <c r="M7" s="23">
        <v>0.5</v>
      </c>
      <c r="N7" s="19">
        <v>1</v>
      </c>
      <c r="O7" s="19">
        <v>0</v>
      </c>
      <c r="P7" s="19">
        <v>0</v>
      </c>
      <c r="Q7" s="19" t="str">
        <v xml:space="preserve">0 </v>
      </c>
      <c r="R7" s="19">
        <v>2.5</v>
      </c>
      <c r="S7" s="119">
        <v>0</v>
      </c>
      <c r="T7" s="83">
        <f t="shared" si="1"/>
        <v>0</v>
      </c>
      <c r="V7" s="19" t="str">
        <f t="shared" si="0"/>
        <v>0 l</v>
      </c>
    </row>
    <row r="8" spans="1:16340" hidden="1">
      <c r="A8" s="20">
        <v>0</v>
      </c>
      <c r="B8" s="19">
        <v>0</v>
      </c>
      <c r="C8" s="19">
        <v>0</v>
      </c>
      <c r="D8" s="19">
        <v>0</v>
      </c>
      <c r="E8" s="116">
        <v>0</v>
      </c>
      <c r="F8" s="117">
        <v>0</v>
      </c>
      <c r="G8" s="19">
        <v>0</v>
      </c>
      <c r="H8" s="19">
        <v>0</v>
      </c>
      <c r="I8" s="22">
        <v>0</v>
      </c>
      <c r="J8" s="20">
        <v>0</v>
      </c>
      <c r="K8" s="21">
        <v>0</v>
      </c>
      <c r="L8" s="22">
        <v>0</v>
      </c>
      <c r="M8" s="23">
        <v>0.5</v>
      </c>
      <c r="N8" s="19">
        <v>1</v>
      </c>
      <c r="O8" s="19">
        <v>0</v>
      </c>
      <c r="P8" s="19">
        <v>0</v>
      </c>
      <c r="Q8" s="19" t="str">
        <v xml:space="preserve">0 </v>
      </c>
      <c r="R8" s="19">
        <v>2.5</v>
      </c>
      <c r="S8" s="119">
        <v>0</v>
      </c>
      <c r="T8" s="83">
        <f t="shared" si="1"/>
        <v>0</v>
      </c>
      <c r="V8" s="19" t="str">
        <f t="shared" si="0"/>
        <v>0 l</v>
      </c>
    </row>
    <row r="9" spans="1:16340" hidden="1">
      <c r="A9" s="20">
        <v>0</v>
      </c>
      <c r="B9" s="19">
        <v>0</v>
      </c>
      <c r="C9" s="19">
        <v>0</v>
      </c>
      <c r="D9" s="19">
        <v>0</v>
      </c>
      <c r="E9" s="116">
        <v>0</v>
      </c>
      <c r="F9" s="117">
        <v>0</v>
      </c>
      <c r="G9" s="19">
        <v>0</v>
      </c>
      <c r="H9" s="19">
        <v>0</v>
      </c>
      <c r="I9" s="22">
        <v>0</v>
      </c>
      <c r="J9" s="20">
        <v>0</v>
      </c>
      <c r="K9" s="21">
        <v>0</v>
      </c>
      <c r="L9" s="22">
        <v>0</v>
      </c>
      <c r="M9" s="23">
        <v>0.5</v>
      </c>
      <c r="N9" s="19">
        <v>1</v>
      </c>
      <c r="O9" s="19">
        <v>0</v>
      </c>
      <c r="P9" s="19">
        <v>0</v>
      </c>
      <c r="Q9" s="19" t="str">
        <v xml:space="preserve">0 </v>
      </c>
      <c r="R9" s="19">
        <v>2.5</v>
      </c>
      <c r="S9" s="119">
        <v>0</v>
      </c>
      <c r="T9" s="83">
        <f t="shared" si="1"/>
        <v>0</v>
      </c>
      <c r="V9" s="19" t="str">
        <f t="shared" si="0"/>
        <v>0 l</v>
      </c>
    </row>
    <row r="10" spans="1:16340" hidden="1">
      <c r="A10" s="20">
        <v>0</v>
      </c>
      <c r="B10" s="19">
        <v>0</v>
      </c>
      <c r="C10" s="19">
        <v>0</v>
      </c>
      <c r="D10" s="19">
        <v>0</v>
      </c>
      <c r="E10" s="116">
        <v>0</v>
      </c>
      <c r="F10" s="117">
        <v>0</v>
      </c>
      <c r="G10" s="19">
        <v>0</v>
      </c>
      <c r="H10" s="19">
        <v>0</v>
      </c>
      <c r="I10" s="22">
        <v>0</v>
      </c>
      <c r="J10" s="20">
        <v>0</v>
      </c>
      <c r="K10" s="21">
        <v>0</v>
      </c>
      <c r="L10" s="22">
        <v>0</v>
      </c>
      <c r="M10" s="23">
        <v>0.5</v>
      </c>
      <c r="N10" s="19">
        <v>1</v>
      </c>
      <c r="O10" s="19">
        <v>0</v>
      </c>
      <c r="P10" s="19">
        <v>0</v>
      </c>
      <c r="Q10" s="19" t="str">
        <v xml:space="preserve">0 </v>
      </c>
      <c r="R10" s="19">
        <v>2.5</v>
      </c>
      <c r="S10" s="119">
        <v>0</v>
      </c>
      <c r="T10" s="83">
        <f t="shared" si="1"/>
        <v>0</v>
      </c>
      <c r="V10" s="19" t="str">
        <f t="shared" si="0"/>
        <v>0 l</v>
      </c>
    </row>
    <row r="11" spans="1:16340" hidden="1">
      <c r="A11" s="20">
        <v>0</v>
      </c>
      <c r="B11" s="19">
        <v>0</v>
      </c>
      <c r="C11" s="19">
        <v>0</v>
      </c>
      <c r="D11" s="19">
        <v>0</v>
      </c>
      <c r="E11" s="116">
        <v>0</v>
      </c>
      <c r="F11" s="117">
        <v>0</v>
      </c>
      <c r="G11" s="19">
        <v>0</v>
      </c>
      <c r="H11" s="19">
        <v>0</v>
      </c>
      <c r="I11" s="22">
        <v>0</v>
      </c>
      <c r="J11" s="20">
        <v>0</v>
      </c>
      <c r="K11" s="21">
        <v>0</v>
      </c>
      <c r="L11" s="22">
        <v>0</v>
      </c>
      <c r="M11" s="23">
        <v>0.5</v>
      </c>
      <c r="N11" s="19">
        <v>1</v>
      </c>
      <c r="O11" s="19">
        <v>0</v>
      </c>
      <c r="P11" s="19">
        <v>0</v>
      </c>
      <c r="Q11" s="19" t="str">
        <v xml:space="preserve">0 </v>
      </c>
      <c r="R11" s="19">
        <v>2.5</v>
      </c>
      <c r="S11" s="119">
        <v>0</v>
      </c>
      <c r="T11" s="83">
        <f t="shared" si="1"/>
        <v>0</v>
      </c>
      <c r="V11" s="19" t="str">
        <f t="shared" si="0"/>
        <v>0 l</v>
      </c>
      <c r="Y11" s="92" t="s">
        <v>3</v>
      </c>
    </row>
    <row r="12" spans="1:16340" hidden="1">
      <c r="A12" s="20">
        <v>0</v>
      </c>
      <c r="B12" s="19">
        <v>0</v>
      </c>
      <c r="C12" s="19">
        <v>0</v>
      </c>
      <c r="D12" s="19">
        <v>0</v>
      </c>
      <c r="E12" s="116">
        <v>0</v>
      </c>
      <c r="F12" s="117">
        <v>0</v>
      </c>
      <c r="G12" s="19">
        <v>0</v>
      </c>
      <c r="H12" s="19">
        <v>0</v>
      </c>
      <c r="I12" s="22">
        <v>0</v>
      </c>
      <c r="J12" s="20">
        <v>0</v>
      </c>
      <c r="K12" s="21">
        <v>0</v>
      </c>
      <c r="L12" s="22">
        <v>0</v>
      </c>
      <c r="M12" s="23">
        <v>0.5</v>
      </c>
      <c r="N12" s="19">
        <v>1</v>
      </c>
      <c r="O12" s="19">
        <v>0</v>
      </c>
      <c r="P12" s="19">
        <v>0</v>
      </c>
      <c r="Q12" s="19" t="str">
        <v xml:space="preserve">0 </v>
      </c>
      <c r="R12" s="19">
        <v>2.5</v>
      </c>
      <c r="S12" s="119">
        <v>0</v>
      </c>
      <c r="T12" s="83">
        <f t="shared" si="1"/>
        <v>0</v>
      </c>
      <c r="V12" s="19" t="str">
        <f t="shared" si="0"/>
        <v>0 l</v>
      </c>
    </row>
    <row r="13" spans="1:16340" hidden="1">
      <c r="A13" s="20">
        <v>0</v>
      </c>
      <c r="B13" s="19">
        <v>0</v>
      </c>
      <c r="C13" s="19">
        <v>0</v>
      </c>
      <c r="D13" s="19">
        <v>0</v>
      </c>
      <c r="E13" s="116">
        <v>0</v>
      </c>
      <c r="F13" s="117">
        <v>0</v>
      </c>
      <c r="G13" s="19">
        <v>0</v>
      </c>
      <c r="H13" s="19">
        <v>0</v>
      </c>
      <c r="I13" s="22">
        <v>0</v>
      </c>
      <c r="J13" s="20">
        <v>0</v>
      </c>
      <c r="K13" s="21">
        <v>0</v>
      </c>
      <c r="L13" s="22">
        <v>0</v>
      </c>
      <c r="M13" s="23">
        <v>0.5</v>
      </c>
      <c r="N13" s="19">
        <v>1</v>
      </c>
      <c r="O13" s="19">
        <v>0</v>
      </c>
      <c r="P13" s="19">
        <v>0</v>
      </c>
      <c r="Q13" s="19" t="str">
        <v xml:space="preserve">0 </v>
      </c>
      <c r="R13" s="19">
        <v>2.5</v>
      </c>
      <c r="S13" s="119">
        <v>0</v>
      </c>
      <c r="T13" s="83">
        <f t="shared" si="1"/>
        <v>0</v>
      </c>
      <c r="V13" s="19" t="str">
        <f t="shared" si="0"/>
        <v>0 l</v>
      </c>
    </row>
    <row r="14" spans="1:16340" hidden="1">
      <c r="A14" s="20">
        <v>0</v>
      </c>
      <c r="B14" s="19">
        <v>0</v>
      </c>
      <c r="C14" s="19">
        <v>0</v>
      </c>
      <c r="D14" s="19">
        <v>0</v>
      </c>
      <c r="E14" s="116">
        <v>0</v>
      </c>
      <c r="F14" s="117">
        <v>0</v>
      </c>
      <c r="G14" s="19">
        <v>0</v>
      </c>
      <c r="H14" s="19">
        <v>0</v>
      </c>
      <c r="I14" s="22">
        <v>0</v>
      </c>
      <c r="J14" s="20">
        <v>0</v>
      </c>
      <c r="K14" s="21">
        <v>0</v>
      </c>
      <c r="L14" s="22">
        <v>0</v>
      </c>
      <c r="M14" s="23">
        <v>0.5</v>
      </c>
      <c r="N14" s="19">
        <v>1</v>
      </c>
      <c r="O14" s="19">
        <v>0</v>
      </c>
      <c r="P14" s="19">
        <v>0</v>
      </c>
      <c r="Q14" s="19" t="str">
        <v xml:space="preserve">0 </v>
      </c>
      <c r="R14" s="19">
        <v>2.5</v>
      </c>
      <c r="S14" s="119">
        <v>0</v>
      </c>
      <c r="T14" s="83">
        <f t="shared" si="1"/>
        <v>0</v>
      </c>
      <c r="V14" s="19" t="str">
        <f t="shared" si="0"/>
        <v>0 l</v>
      </c>
    </row>
    <row r="15" spans="1:16340" hidden="1">
      <c r="A15" s="20">
        <v>0</v>
      </c>
      <c r="B15" s="19">
        <v>0</v>
      </c>
      <c r="C15" s="19">
        <v>0</v>
      </c>
      <c r="D15" s="19">
        <v>0</v>
      </c>
      <c r="E15" s="116">
        <v>0</v>
      </c>
      <c r="F15" s="117">
        <v>0</v>
      </c>
      <c r="G15" s="19">
        <v>0</v>
      </c>
      <c r="H15" s="19">
        <v>0</v>
      </c>
      <c r="I15" s="22">
        <v>0</v>
      </c>
      <c r="J15" s="20">
        <v>0</v>
      </c>
      <c r="K15" s="21">
        <v>0</v>
      </c>
      <c r="L15" s="22">
        <v>0</v>
      </c>
      <c r="M15" s="23">
        <v>0.5</v>
      </c>
      <c r="N15" s="19">
        <v>1</v>
      </c>
      <c r="O15" s="19">
        <v>0</v>
      </c>
      <c r="P15" s="19">
        <v>0</v>
      </c>
      <c r="Q15" s="19" t="str">
        <v xml:space="preserve">0 </v>
      </c>
      <c r="R15" s="19">
        <v>2.5</v>
      </c>
      <c r="S15" s="119">
        <v>0</v>
      </c>
      <c r="T15" s="83">
        <f t="shared" si="1"/>
        <v>0</v>
      </c>
      <c r="V15" s="19" t="str">
        <f t="shared" si="0"/>
        <v>0 l</v>
      </c>
    </row>
    <row r="16" spans="1:16340" hidden="1">
      <c r="A16" s="20">
        <v>0</v>
      </c>
      <c r="B16" s="19">
        <v>0</v>
      </c>
      <c r="C16" s="19">
        <v>0</v>
      </c>
      <c r="D16" s="19">
        <v>0</v>
      </c>
      <c r="E16" s="116">
        <v>0</v>
      </c>
      <c r="F16" s="117">
        <v>0</v>
      </c>
      <c r="G16" s="19">
        <v>0</v>
      </c>
      <c r="H16" s="19">
        <v>0</v>
      </c>
      <c r="I16" s="22">
        <v>0</v>
      </c>
      <c r="J16" s="20">
        <v>0</v>
      </c>
      <c r="K16" s="21">
        <v>0</v>
      </c>
      <c r="L16" s="22">
        <v>0</v>
      </c>
      <c r="M16" s="23">
        <v>0.5</v>
      </c>
      <c r="N16" s="19">
        <v>1</v>
      </c>
      <c r="O16" s="19">
        <v>0</v>
      </c>
      <c r="P16" s="19">
        <v>0</v>
      </c>
      <c r="Q16" s="19" t="str">
        <v xml:space="preserve">0 </v>
      </c>
      <c r="R16" s="19">
        <v>2.5</v>
      </c>
      <c r="S16" s="119">
        <v>0</v>
      </c>
      <c r="T16" s="83">
        <f t="shared" si="1"/>
        <v>0</v>
      </c>
      <c r="V16" s="19" t="str">
        <f t="shared" si="0"/>
        <v>0 l</v>
      </c>
    </row>
    <row r="17" spans="1:16340" hidden="1">
      <c r="A17" s="20">
        <v>0</v>
      </c>
      <c r="B17" s="19">
        <v>0</v>
      </c>
      <c r="C17" s="19">
        <v>0</v>
      </c>
      <c r="D17" s="19">
        <v>0</v>
      </c>
      <c r="E17" s="116">
        <v>0</v>
      </c>
      <c r="F17" s="117">
        <v>0</v>
      </c>
      <c r="G17" s="19">
        <v>0</v>
      </c>
      <c r="H17" s="19">
        <v>0</v>
      </c>
      <c r="I17" s="22">
        <v>0</v>
      </c>
      <c r="J17" s="20">
        <v>0</v>
      </c>
      <c r="K17" s="21">
        <v>0</v>
      </c>
      <c r="L17" s="22">
        <v>0</v>
      </c>
      <c r="M17" s="23">
        <v>0.5</v>
      </c>
      <c r="N17" s="19">
        <v>1</v>
      </c>
      <c r="O17" s="19">
        <v>0</v>
      </c>
      <c r="P17" s="19">
        <v>0</v>
      </c>
      <c r="Q17" s="19" t="str">
        <v xml:space="preserve">0 </v>
      </c>
      <c r="R17" s="19">
        <v>2.5</v>
      </c>
      <c r="S17" s="119">
        <v>0</v>
      </c>
      <c r="T17" s="83">
        <f t="shared" si="1"/>
        <v>0</v>
      </c>
      <c r="V17" s="19" t="str">
        <f t="shared" si="0"/>
        <v>0 l</v>
      </c>
    </row>
    <row r="18" spans="1:16340" hidden="1">
      <c r="A18" s="20">
        <v>0</v>
      </c>
      <c r="B18" s="19">
        <v>0</v>
      </c>
      <c r="C18" s="19">
        <v>0</v>
      </c>
      <c r="D18" s="19">
        <v>0</v>
      </c>
      <c r="E18" s="116">
        <v>0</v>
      </c>
      <c r="F18" s="117">
        <v>0</v>
      </c>
      <c r="G18" s="19">
        <v>0</v>
      </c>
      <c r="H18" s="19">
        <v>0</v>
      </c>
      <c r="I18" s="22">
        <v>0</v>
      </c>
      <c r="J18" s="20">
        <v>0</v>
      </c>
      <c r="K18" s="21">
        <v>0</v>
      </c>
      <c r="L18" s="22">
        <v>0</v>
      </c>
      <c r="M18" s="23">
        <v>0.5</v>
      </c>
      <c r="N18" s="19">
        <v>1</v>
      </c>
      <c r="O18" s="19">
        <v>0</v>
      </c>
      <c r="P18" s="19">
        <v>0</v>
      </c>
      <c r="Q18" s="19" t="str">
        <v xml:space="preserve">0 </v>
      </c>
      <c r="R18" s="19">
        <v>2.5</v>
      </c>
      <c r="S18" s="119">
        <v>0</v>
      </c>
      <c r="T18" s="83">
        <f t="shared" si="1"/>
        <v>0</v>
      </c>
      <c r="V18" s="19" t="str">
        <f t="shared" si="0"/>
        <v>0 l</v>
      </c>
    </row>
    <row r="19" spans="1:16340" hidden="1">
      <c r="A19" s="20">
        <v>0</v>
      </c>
      <c r="B19" s="19">
        <v>0</v>
      </c>
      <c r="C19" s="19">
        <v>0</v>
      </c>
      <c r="D19" s="19">
        <v>0</v>
      </c>
      <c r="E19" s="116">
        <v>0</v>
      </c>
      <c r="F19" s="117">
        <v>0</v>
      </c>
      <c r="G19" s="19">
        <v>0</v>
      </c>
      <c r="H19" s="19">
        <v>0</v>
      </c>
      <c r="I19" s="22">
        <v>0</v>
      </c>
      <c r="J19" s="20">
        <v>0</v>
      </c>
      <c r="K19" s="21">
        <v>0</v>
      </c>
      <c r="L19" s="22">
        <v>0</v>
      </c>
      <c r="M19" s="23">
        <v>0.5</v>
      </c>
      <c r="N19" s="19">
        <v>1</v>
      </c>
      <c r="O19" s="19">
        <v>0</v>
      </c>
      <c r="P19" s="19">
        <v>0</v>
      </c>
      <c r="Q19" s="19" t="str">
        <v xml:space="preserve">0 </v>
      </c>
      <c r="R19" s="19">
        <v>2.5</v>
      </c>
      <c r="S19" s="119">
        <v>0</v>
      </c>
      <c r="T19" s="83">
        <f t="shared" si="1"/>
        <v>0</v>
      </c>
      <c r="V19" s="19" t="str">
        <f t="shared" si="0"/>
        <v>0 l</v>
      </c>
    </row>
    <row r="20" spans="1:16340" hidden="1">
      <c r="A20" s="20">
        <v>0</v>
      </c>
      <c r="B20" s="19">
        <v>0</v>
      </c>
      <c r="C20" s="19">
        <v>0</v>
      </c>
      <c r="D20" s="19">
        <v>0</v>
      </c>
      <c r="E20" s="116">
        <v>0</v>
      </c>
      <c r="F20" s="117">
        <v>0</v>
      </c>
      <c r="G20" s="19">
        <v>0</v>
      </c>
      <c r="H20" s="19">
        <v>0</v>
      </c>
      <c r="I20" s="22">
        <v>0</v>
      </c>
      <c r="J20" s="20">
        <v>0</v>
      </c>
      <c r="K20" s="21">
        <v>0</v>
      </c>
      <c r="L20" s="22">
        <v>0</v>
      </c>
      <c r="M20" s="23">
        <v>0.5</v>
      </c>
      <c r="N20" s="19">
        <v>1</v>
      </c>
      <c r="O20" s="19">
        <v>0</v>
      </c>
      <c r="P20" s="19">
        <v>0</v>
      </c>
      <c r="Q20" s="19" t="str">
        <v xml:space="preserve">0 </v>
      </c>
      <c r="R20" s="19">
        <v>2.5</v>
      </c>
      <c r="S20" s="119">
        <v>0</v>
      </c>
      <c r="T20" s="83">
        <f t="shared" si="1"/>
        <v>0</v>
      </c>
      <c r="V20" s="19" t="str">
        <f t="shared" si="0"/>
        <v>0 l</v>
      </c>
    </row>
    <row r="21" spans="1:16340" hidden="1">
      <c r="A21" s="20">
        <v>0</v>
      </c>
      <c r="B21" s="19">
        <v>0</v>
      </c>
      <c r="C21" s="19">
        <v>0</v>
      </c>
      <c r="D21" s="19">
        <v>0</v>
      </c>
      <c r="E21" s="116">
        <v>0</v>
      </c>
      <c r="F21" s="117">
        <v>0</v>
      </c>
      <c r="G21" s="19">
        <v>0</v>
      </c>
      <c r="H21" s="19">
        <v>0</v>
      </c>
      <c r="I21" s="22">
        <v>0</v>
      </c>
      <c r="J21" s="20">
        <v>0</v>
      </c>
      <c r="K21" s="21">
        <v>0</v>
      </c>
      <c r="L21" s="22">
        <v>0</v>
      </c>
      <c r="M21" s="23">
        <v>0.5</v>
      </c>
      <c r="N21" s="19">
        <v>1</v>
      </c>
      <c r="O21" s="19">
        <v>0</v>
      </c>
      <c r="P21" s="19">
        <v>0</v>
      </c>
      <c r="Q21" s="19" t="str">
        <v xml:space="preserve">0 </v>
      </c>
      <c r="R21" s="19">
        <v>2.5</v>
      </c>
      <c r="S21" s="119">
        <v>0</v>
      </c>
      <c r="T21" s="83">
        <f t="shared" si="1"/>
        <v>0</v>
      </c>
      <c r="V21" s="19" t="str">
        <f t="shared" si="0"/>
        <v>0 l</v>
      </c>
    </row>
    <row r="22" spans="1:16340" hidden="1">
      <c r="B22" s="19"/>
      <c r="C22" s="19"/>
      <c r="V22" s="19"/>
    </row>
    <row r="23" spans="1:16340" hidden="1">
      <c r="B23" s="19"/>
      <c r="C23" s="19"/>
      <c r="V23" s="19"/>
    </row>
    <row r="24" spans="1:16340" s="15" customFormat="1" ht="30">
      <c r="A24" s="277" t="s">
        <v>6</v>
      </c>
      <c r="B24" s="85" t="s">
        <v>573</v>
      </c>
      <c r="C24" s="280" t="s">
        <v>575</v>
      </c>
      <c r="D24" s="86" t="s">
        <v>794</v>
      </c>
      <c r="E24" s="85" t="s">
        <v>809</v>
      </c>
      <c r="F24" s="118" t="s">
        <v>703</v>
      </c>
      <c r="G24" s="87" t="s">
        <v>760</v>
      </c>
      <c r="H24" s="86" t="s">
        <v>759</v>
      </c>
      <c r="I24" s="88" t="s">
        <v>525</v>
      </c>
      <c r="J24" s="89" t="s">
        <v>524</v>
      </c>
      <c r="K24" s="86" t="s">
        <v>759</v>
      </c>
      <c r="L24" s="86" t="s">
        <v>5</v>
      </c>
      <c r="M24" s="86"/>
      <c r="N24" s="86" t="s">
        <v>813</v>
      </c>
      <c r="O24" s="86" t="s">
        <v>767</v>
      </c>
      <c r="P24" s="86"/>
      <c r="Q24" s="90" t="s">
        <v>812</v>
      </c>
      <c r="R24" s="86" t="s">
        <v>814</v>
      </c>
      <c r="S24" s="120" t="s">
        <v>12</v>
      </c>
      <c r="T24" s="91" t="s">
        <v>815</v>
      </c>
      <c r="U24" s="87"/>
      <c r="V24" s="309" t="s">
        <v>525</v>
      </c>
      <c r="W24" s="18"/>
      <c r="X24" s="18"/>
      <c r="Y24" s="18"/>
      <c r="Z24" s="18"/>
      <c r="AA24" s="18"/>
      <c r="AB24" s="18"/>
      <c r="AC24" s="18"/>
      <c r="AD24" s="18"/>
      <c r="AE24" s="18"/>
      <c r="AF24" s="18"/>
      <c r="AG24" s="18"/>
      <c r="AH24" s="18"/>
      <c r="AI24" s="18"/>
      <c r="AJ24" s="18"/>
      <c r="AK24" s="18"/>
      <c r="AL24" s="18"/>
      <c r="AM24" s="18"/>
      <c r="AN24" s="18"/>
      <c r="AO24" s="18"/>
      <c r="AP24" s="18"/>
      <c r="AQ24" s="18"/>
      <c r="AR24" s="18"/>
      <c r="AS24" s="18"/>
      <c r="AT24" s="18"/>
      <c r="AU24" s="18"/>
      <c r="AV24" s="18"/>
      <c r="AW24" s="18"/>
      <c r="AX24" s="18"/>
      <c r="AY24" s="18"/>
      <c r="AZ24" s="18"/>
      <c r="BA24" s="18"/>
      <c r="BB24" s="18"/>
      <c r="BC24" s="18"/>
      <c r="BD24" s="18"/>
      <c r="BE24" s="18"/>
      <c r="BF24" s="18"/>
      <c r="BG24" s="18"/>
      <c r="BH24" s="18"/>
      <c r="BI24" s="18"/>
      <c r="BJ24" s="18"/>
      <c r="BK24" s="18"/>
      <c r="BL24" s="18"/>
      <c r="BM24" s="18"/>
      <c r="BN24" s="18"/>
      <c r="BO24" s="18"/>
      <c r="BP24" s="18"/>
      <c r="BQ24" s="18"/>
      <c r="BR24" s="18"/>
      <c r="BS24" s="18"/>
      <c r="BT24" s="18"/>
      <c r="BU24" s="18"/>
      <c r="BV24" s="18"/>
      <c r="BW24" s="18"/>
      <c r="BX24" s="18"/>
      <c r="BY24" s="18"/>
      <c r="BZ24" s="18"/>
      <c r="CA24" s="18"/>
      <c r="CB24" s="18"/>
      <c r="CC24" s="18"/>
      <c r="CD24" s="18"/>
      <c r="CE24" s="18"/>
      <c r="CF24" s="18"/>
      <c r="CG24" s="18"/>
      <c r="CH24" s="18"/>
      <c r="CI24" s="18"/>
      <c r="CJ24" s="18"/>
      <c r="CK24" s="18"/>
      <c r="CL24" s="18"/>
      <c r="CM24" s="18"/>
      <c r="CN24" s="18"/>
      <c r="CO24" s="18"/>
      <c r="CP24" s="18"/>
      <c r="CQ24" s="18"/>
      <c r="CR24" s="18"/>
      <c r="CS24" s="18"/>
      <c r="CT24" s="18"/>
      <c r="CU24" s="18"/>
      <c r="CV24" s="18"/>
      <c r="CW24" s="18"/>
      <c r="CX24" s="18"/>
      <c r="CY24" s="18"/>
      <c r="CZ24" s="18"/>
      <c r="DA24" s="18"/>
      <c r="DB24" s="18"/>
      <c r="DC24" s="18"/>
      <c r="DD24" s="18"/>
      <c r="DE24" s="18"/>
      <c r="DF24" s="18"/>
      <c r="DG24" s="18"/>
      <c r="DH24" s="18"/>
      <c r="DI24" s="18"/>
      <c r="DJ24" s="18"/>
      <c r="DK24" s="18"/>
      <c r="DL24" s="18"/>
      <c r="DM24" s="18"/>
      <c r="DN24" s="18"/>
      <c r="DO24" s="18"/>
      <c r="DP24" s="18"/>
      <c r="DQ24" s="18"/>
      <c r="DR24" s="18"/>
      <c r="DS24" s="18"/>
      <c r="DT24" s="18"/>
      <c r="DU24" s="18"/>
      <c r="DV24" s="18"/>
      <c r="DW24" s="18"/>
      <c r="DX24" s="18"/>
      <c r="DY24" s="18"/>
      <c r="DZ24" s="18"/>
      <c r="EA24" s="18"/>
      <c r="EB24" s="18"/>
      <c r="EC24" s="18"/>
      <c r="ED24" s="18"/>
      <c r="EE24" s="18"/>
      <c r="EF24" s="18"/>
      <c r="EG24" s="18"/>
      <c r="EH24" s="18"/>
      <c r="EI24" s="18"/>
      <c r="EJ24" s="18"/>
      <c r="EK24" s="18"/>
      <c r="EL24" s="18"/>
      <c r="EM24" s="18"/>
      <c r="EN24" s="18"/>
      <c r="EO24" s="18"/>
      <c r="EP24" s="18"/>
      <c r="EQ24" s="18"/>
      <c r="ER24" s="18"/>
      <c r="ES24" s="18"/>
      <c r="ET24" s="18"/>
      <c r="EU24" s="18"/>
      <c r="EV24" s="18"/>
      <c r="EW24" s="18"/>
      <c r="EX24" s="18"/>
      <c r="EY24" s="18"/>
      <c r="EZ24" s="18"/>
      <c r="FA24" s="18"/>
      <c r="FB24" s="18"/>
      <c r="FC24" s="18"/>
      <c r="FD24" s="18"/>
      <c r="FE24" s="18"/>
      <c r="FF24" s="18"/>
      <c r="FG24" s="18"/>
      <c r="FH24" s="18"/>
      <c r="FI24" s="18"/>
      <c r="FJ24" s="18"/>
      <c r="FK24" s="18"/>
      <c r="FL24" s="18"/>
      <c r="FM24" s="18"/>
      <c r="FN24" s="18"/>
      <c r="FO24" s="18"/>
      <c r="FP24" s="18"/>
      <c r="FQ24" s="18"/>
      <c r="FR24" s="18"/>
      <c r="FS24" s="18"/>
      <c r="FT24" s="18"/>
      <c r="FU24" s="18"/>
      <c r="FV24" s="18"/>
      <c r="FW24" s="18"/>
      <c r="FX24" s="18"/>
      <c r="FY24" s="18"/>
      <c r="FZ24" s="18"/>
      <c r="GA24" s="18"/>
      <c r="GB24" s="18"/>
      <c r="GC24" s="18"/>
      <c r="GD24" s="18"/>
      <c r="GE24" s="18"/>
      <c r="GF24" s="18"/>
      <c r="GG24" s="18"/>
      <c r="GH24" s="18"/>
      <c r="GI24" s="18"/>
      <c r="GJ24" s="18"/>
      <c r="GK24" s="18"/>
      <c r="GL24" s="18"/>
      <c r="GM24" s="18"/>
      <c r="GN24" s="18"/>
      <c r="GO24" s="18"/>
      <c r="GP24" s="18"/>
      <c r="GQ24" s="18"/>
      <c r="GR24" s="18"/>
      <c r="GS24" s="18"/>
      <c r="GT24" s="18"/>
      <c r="GU24" s="18"/>
      <c r="GV24" s="18"/>
      <c r="GW24" s="18"/>
      <c r="GX24" s="18"/>
      <c r="GY24" s="18"/>
      <c r="GZ24" s="18"/>
      <c r="HA24" s="18"/>
      <c r="HB24" s="18"/>
      <c r="HC24" s="18"/>
      <c r="HD24" s="18"/>
      <c r="HE24" s="18"/>
      <c r="HF24" s="18"/>
      <c r="HG24" s="18"/>
      <c r="HH24" s="18"/>
      <c r="HI24" s="18"/>
      <c r="HJ24" s="18"/>
      <c r="HK24" s="18"/>
      <c r="HL24" s="18"/>
      <c r="HM24" s="18"/>
      <c r="HN24" s="18"/>
      <c r="HO24" s="18"/>
      <c r="HP24" s="18"/>
      <c r="HQ24" s="18"/>
      <c r="HR24" s="18"/>
      <c r="HS24" s="18"/>
      <c r="HT24" s="18"/>
      <c r="HU24" s="18"/>
      <c r="HV24" s="18"/>
      <c r="HW24" s="18"/>
      <c r="HX24" s="18"/>
      <c r="HY24" s="18"/>
      <c r="HZ24" s="18"/>
      <c r="IA24" s="18"/>
      <c r="IB24" s="18"/>
      <c r="IC24" s="18"/>
      <c r="ID24" s="18"/>
      <c r="IE24" s="18"/>
      <c r="IF24" s="18"/>
      <c r="IG24" s="18"/>
      <c r="IH24" s="18"/>
      <c r="II24" s="18"/>
      <c r="IJ24" s="18"/>
      <c r="IK24" s="18"/>
      <c r="IL24" s="18"/>
      <c r="IM24" s="18"/>
      <c r="IN24" s="18"/>
      <c r="IO24" s="18"/>
      <c r="IP24" s="18"/>
      <c r="IQ24" s="18"/>
      <c r="IR24" s="18"/>
      <c r="IS24" s="18"/>
      <c r="IT24" s="18"/>
      <c r="IU24" s="18"/>
      <c r="IV24" s="18"/>
      <c r="IW24" s="18"/>
      <c r="IX24" s="18"/>
      <c r="IY24" s="18"/>
      <c r="IZ24" s="18"/>
      <c r="JA24" s="18"/>
      <c r="JB24" s="18"/>
      <c r="JC24" s="18"/>
      <c r="JD24" s="18"/>
      <c r="JE24" s="18"/>
      <c r="JF24" s="18"/>
      <c r="JG24" s="18"/>
      <c r="JH24" s="18"/>
      <c r="JI24" s="18"/>
      <c r="JJ24" s="18"/>
      <c r="JK24" s="18"/>
      <c r="JL24" s="18"/>
      <c r="JM24" s="18"/>
      <c r="JN24" s="18"/>
      <c r="JO24" s="18"/>
      <c r="JP24" s="18"/>
      <c r="JQ24" s="18"/>
      <c r="JR24" s="18"/>
      <c r="JS24" s="18"/>
      <c r="JT24" s="18"/>
      <c r="JU24" s="18"/>
      <c r="JV24" s="18"/>
      <c r="JW24" s="18"/>
      <c r="JX24" s="18"/>
      <c r="JY24" s="18"/>
      <c r="JZ24" s="18"/>
      <c r="KA24" s="18"/>
      <c r="KB24" s="18"/>
      <c r="KC24" s="18"/>
      <c r="KD24" s="18"/>
      <c r="KE24" s="18"/>
      <c r="KF24" s="18"/>
      <c r="KG24" s="18"/>
      <c r="KH24" s="18"/>
      <c r="KI24" s="18"/>
      <c r="KJ24" s="18"/>
      <c r="KK24" s="18"/>
      <c r="KL24" s="18"/>
      <c r="KM24" s="18"/>
      <c r="KN24" s="18"/>
      <c r="KO24" s="18"/>
      <c r="KP24" s="18"/>
      <c r="KQ24" s="18"/>
      <c r="KR24" s="18"/>
      <c r="KS24" s="18"/>
      <c r="KT24" s="18"/>
      <c r="KU24" s="18"/>
      <c r="KV24" s="18"/>
      <c r="KW24" s="18"/>
      <c r="KX24" s="18"/>
      <c r="KY24" s="18"/>
      <c r="KZ24" s="18"/>
      <c r="LA24" s="18"/>
      <c r="LB24" s="18"/>
      <c r="LC24" s="18"/>
      <c r="LD24" s="18"/>
      <c r="LE24" s="18"/>
      <c r="LF24" s="18"/>
      <c r="LG24" s="18"/>
      <c r="LH24" s="18"/>
      <c r="LI24" s="18"/>
      <c r="LJ24" s="18"/>
      <c r="LK24" s="18"/>
      <c r="LL24" s="18"/>
      <c r="LM24" s="18"/>
      <c r="LN24" s="18"/>
      <c r="LO24" s="18"/>
      <c r="LP24" s="18"/>
      <c r="LQ24" s="18"/>
      <c r="LR24" s="18"/>
      <c r="LS24" s="18"/>
      <c r="LT24" s="18"/>
      <c r="LU24" s="18"/>
      <c r="LV24" s="18"/>
      <c r="LW24" s="18"/>
      <c r="LX24" s="18"/>
      <c r="LY24" s="18"/>
      <c r="LZ24" s="18"/>
      <c r="MA24" s="18"/>
      <c r="MB24" s="18"/>
      <c r="MC24" s="18"/>
      <c r="MD24" s="18"/>
      <c r="ME24" s="18"/>
      <c r="MF24" s="18"/>
      <c r="MG24" s="18"/>
      <c r="MH24" s="18"/>
      <c r="MI24" s="18"/>
      <c r="MJ24" s="18"/>
      <c r="MK24" s="18"/>
      <c r="ML24" s="18"/>
      <c r="MM24" s="18"/>
      <c r="MN24" s="18"/>
      <c r="MO24" s="18"/>
      <c r="MP24" s="18"/>
      <c r="MQ24" s="18"/>
      <c r="MR24" s="18"/>
      <c r="MS24" s="18"/>
      <c r="MT24" s="18"/>
      <c r="MU24" s="18"/>
      <c r="MV24" s="18"/>
      <c r="MW24" s="18"/>
      <c r="MX24" s="18"/>
      <c r="MY24" s="18"/>
      <c r="MZ24" s="18"/>
      <c r="NA24" s="18"/>
      <c r="NB24" s="18"/>
      <c r="NC24" s="18"/>
      <c r="ND24" s="18"/>
      <c r="NE24" s="18"/>
      <c r="NF24" s="18"/>
      <c r="NG24" s="18"/>
      <c r="NH24" s="18"/>
      <c r="NI24" s="18"/>
      <c r="NJ24" s="18"/>
      <c r="NK24" s="18"/>
      <c r="NL24" s="18"/>
      <c r="NM24" s="18"/>
      <c r="NN24" s="18"/>
      <c r="NO24" s="18"/>
      <c r="NP24" s="18"/>
      <c r="NQ24" s="18"/>
      <c r="NR24" s="18"/>
      <c r="NS24" s="18"/>
      <c r="NT24" s="18"/>
      <c r="NU24" s="18"/>
      <c r="NV24" s="18"/>
      <c r="NW24" s="18"/>
      <c r="NX24" s="18"/>
      <c r="NY24" s="18"/>
      <c r="NZ24" s="18"/>
      <c r="OA24" s="18"/>
      <c r="OB24" s="18"/>
      <c r="OC24" s="18"/>
      <c r="OD24" s="18"/>
      <c r="OE24" s="18"/>
      <c r="OF24" s="18"/>
      <c r="OG24" s="18"/>
      <c r="OH24" s="18"/>
      <c r="OI24" s="18"/>
      <c r="OJ24" s="18"/>
      <c r="OK24" s="18"/>
      <c r="OL24" s="18"/>
      <c r="OM24" s="18"/>
      <c r="ON24" s="18"/>
      <c r="OO24" s="18"/>
      <c r="OP24" s="18"/>
      <c r="OQ24" s="18"/>
      <c r="OR24" s="18"/>
      <c r="OS24" s="18"/>
      <c r="OT24" s="18"/>
      <c r="OU24" s="18"/>
      <c r="OV24" s="18"/>
      <c r="OW24" s="18"/>
      <c r="OX24" s="18"/>
      <c r="OY24" s="18"/>
      <c r="OZ24" s="18"/>
      <c r="PA24" s="18"/>
      <c r="PB24" s="18"/>
      <c r="PC24" s="18"/>
      <c r="PD24" s="18"/>
      <c r="PE24" s="18"/>
      <c r="PF24" s="18"/>
      <c r="PG24" s="18"/>
      <c r="PH24" s="18"/>
      <c r="PI24" s="18"/>
      <c r="PJ24" s="18"/>
      <c r="PK24" s="18"/>
      <c r="PL24" s="18"/>
      <c r="PM24" s="18"/>
      <c r="PN24" s="18"/>
      <c r="PO24" s="18"/>
      <c r="PP24" s="18"/>
      <c r="PQ24" s="18"/>
      <c r="PR24" s="18"/>
      <c r="PS24" s="18"/>
      <c r="PT24" s="18"/>
      <c r="PU24" s="18"/>
      <c r="PV24" s="18"/>
      <c r="PW24" s="18"/>
      <c r="PX24" s="18"/>
      <c r="PY24" s="18"/>
      <c r="PZ24" s="18"/>
      <c r="QA24" s="18"/>
      <c r="QB24" s="18"/>
      <c r="QC24" s="18"/>
      <c r="QD24" s="18"/>
      <c r="QE24" s="18"/>
      <c r="QF24" s="18"/>
      <c r="QG24" s="18"/>
      <c r="QH24" s="18"/>
      <c r="QI24" s="18"/>
      <c r="QJ24" s="18"/>
      <c r="QK24" s="18"/>
      <c r="QL24" s="18"/>
      <c r="QM24" s="18"/>
      <c r="QN24" s="18"/>
      <c r="QO24" s="18"/>
      <c r="QP24" s="18"/>
      <c r="QQ24" s="18"/>
      <c r="QR24" s="18"/>
      <c r="QS24" s="18"/>
      <c r="QT24" s="18"/>
      <c r="QU24" s="18"/>
      <c r="QV24" s="18"/>
      <c r="QW24" s="18"/>
      <c r="QX24" s="18"/>
      <c r="QY24" s="18"/>
      <c r="QZ24" s="18"/>
      <c r="RA24" s="18"/>
      <c r="RB24" s="18"/>
      <c r="RC24" s="18"/>
      <c r="RD24" s="18"/>
      <c r="RE24" s="18"/>
      <c r="RF24" s="18"/>
      <c r="RG24" s="18"/>
      <c r="RH24" s="18"/>
      <c r="RI24" s="18"/>
      <c r="RJ24" s="18"/>
      <c r="RK24" s="18"/>
      <c r="RL24" s="18"/>
      <c r="RM24" s="18"/>
      <c r="RN24" s="18"/>
      <c r="RO24" s="18"/>
      <c r="RP24" s="18"/>
      <c r="RQ24" s="18"/>
      <c r="RR24" s="18"/>
      <c r="RS24" s="18"/>
      <c r="RT24" s="18"/>
      <c r="RU24" s="18"/>
      <c r="RV24" s="18"/>
      <c r="RW24" s="18"/>
      <c r="RX24" s="18"/>
      <c r="RY24" s="18"/>
      <c r="RZ24" s="18"/>
      <c r="SA24" s="18"/>
      <c r="SB24" s="18"/>
      <c r="SC24" s="18"/>
      <c r="SD24" s="18"/>
      <c r="SE24" s="18"/>
      <c r="SF24" s="18"/>
      <c r="SG24" s="18"/>
      <c r="SH24" s="18"/>
      <c r="SI24" s="18"/>
      <c r="SJ24" s="18"/>
      <c r="SK24" s="18"/>
      <c r="SL24" s="18"/>
      <c r="SM24" s="18"/>
      <c r="SN24" s="18"/>
      <c r="SO24" s="18"/>
      <c r="SP24" s="18"/>
      <c r="SQ24" s="18"/>
      <c r="SR24" s="18"/>
      <c r="SS24" s="18"/>
      <c r="ST24" s="18"/>
      <c r="SU24" s="18"/>
      <c r="SV24" s="18"/>
      <c r="SW24" s="18"/>
      <c r="SX24" s="18"/>
      <c r="SY24" s="18"/>
      <c r="SZ24" s="18"/>
      <c r="TA24" s="18"/>
      <c r="TB24" s="18"/>
      <c r="TC24" s="18"/>
      <c r="TD24" s="18"/>
      <c r="TE24" s="18"/>
      <c r="TF24" s="18"/>
      <c r="TG24" s="18"/>
      <c r="TH24" s="18"/>
      <c r="TI24" s="18"/>
      <c r="TJ24" s="18"/>
      <c r="TK24" s="18"/>
      <c r="TL24" s="18"/>
      <c r="TM24" s="18"/>
      <c r="TN24" s="18"/>
      <c r="TO24" s="18"/>
      <c r="TP24" s="18"/>
      <c r="TQ24" s="18"/>
      <c r="TR24" s="18"/>
      <c r="TS24" s="18"/>
      <c r="TT24" s="18"/>
      <c r="TU24" s="18"/>
      <c r="TV24" s="18"/>
      <c r="TW24" s="18"/>
      <c r="TX24" s="18"/>
      <c r="TY24" s="18"/>
      <c r="TZ24" s="18"/>
      <c r="UA24" s="18"/>
      <c r="UB24" s="18"/>
      <c r="UC24" s="18"/>
      <c r="UD24" s="18"/>
      <c r="UE24" s="18"/>
      <c r="UF24" s="18"/>
      <c r="UG24" s="18"/>
      <c r="UH24" s="18"/>
      <c r="UI24" s="18"/>
      <c r="UJ24" s="18"/>
      <c r="UK24" s="18"/>
      <c r="UL24" s="18"/>
      <c r="UM24" s="18"/>
      <c r="UN24" s="18"/>
      <c r="UO24" s="18"/>
      <c r="UP24" s="18"/>
      <c r="UQ24" s="18"/>
      <c r="UR24" s="18"/>
      <c r="US24" s="18"/>
      <c r="UT24" s="18"/>
      <c r="UU24" s="18"/>
      <c r="UV24" s="18"/>
      <c r="UW24" s="18"/>
      <c r="UX24" s="18"/>
      <c r="UY24" s="18"/>
      <c r="UZ24" s="18"/>
      <c r="VA24" s="18"/>
      <c r="VB24" s="18"/>
      <c r="VC24" s="18"/>
      <c r="VD24" s="18"/>
      <c r="VE24" s="18"/>
      <c r="VF24" s="18"/>
      <c r="VG24" s="18"/>
      <c r="VH24" s="18"/>
      <c r="VI24" s="18"/>
      <c r="VJ24" s="18"/>
      <c r="VK24" s="18"/>
      <c r="VL24" s="18"/>
      <c r="VM24" s="18"/>
      <c r="VN24" s="18"/>
      <c r="VO24" s="18"/>
      <c r="VP24" s="18"/>
      <c r="VQ24" s="18"/>
      <c r="VR24" s="18"/>
      <c r="VS24" s="18"/>
      <c r="VT24" s="18"/>
      <c r="VU24" s="18"/>
      <c r="VV24" s="18"/>
      <c r="VW24" s="18"/>
      <c r="VX24" s="18"/>
      <c r="VY24" s="18"/>
      <c r="VZ24" s="18"/>
      <c r="WA24" s="18"/>
      <c r="WB24" s="18"/>
      <c r="WC24" s="18"/>
      <c r="WD24" s="18"/>
      <c r="WE24" s="18"/>
      <c r="WF24" s="18"/>
      <c r="WG24" s="18"/>
      <c r="WH24" s="18"/>
      <c r="WI24" s="18"/>
      <c r="WJ24" s="18"/>
      <c r="WK24" s="18"/>
      <c r="WL24" s="18"/>
      <c r="WM24" s="18"/>
      <c r="WN24" s="18"/>
      <c r="WO24" s="18"/>
      <c r="WP24" s="18"/>
      <c r="WQ24" s="18"/>
      <c r="WR24" s="18"/>
      <c r="WS24" s="18"/>
      <c r="WT24" s="18"/>
      <c r="WU24" s="18"/>
      <c r="WV24" s="18"/>
      <c r="WW24" s="18"/>
      <c r="WX24" s="18"/>
      <c r="WY24" s="18"/>
      <c r="WZ24" s="18"/>
      <c r="XA24" s="18"/>
      <c r="XB24" s="18"/>
      <c r="XC24" s="18"/>
      <c r="XD24" s="18"/>
      <c r="XE24" s="18"/>
      <c r="XF24" s="18"/>
      <c r="XG24" s="18"/>
      <c r="XH24" s="18"/>
      <c r="XI24" s="18"/>
      <c r="XJ24" s="18"/>
      <c r="XK24" s="18"/>
      <c r="XL24" s="18"/>
      <c r="XM24" s="18"/>
      <c r="XN24" s="18"/>
      <c r="XO24" s="18"/>
      <c r="XP24" s="18"/>
      <c r="XQ24" s="18"/>
      <c r="XR24" s="18"/>
      <c r="XS24" s="18"/>
      <c r="XT24" s="18"/>
      <c r="XU24" s="18"/>
      <c r="XV24" s="18"/>
      <c r="XW24" s="18"/>
      <c r="XX24" s="18"/>
      <c r="XY24" s="18"/>
      <c r="XZ24" s="18"/>
      <c r="YA24" s="18"/>
      <c r="YB24" s="18"/>
      <c r="YC24" s="18"/>
      <c r="YD24" s="18"/>
      <c r="YE24" s="18"/>
      <c r="YF24" s="18"/>
      <c r="YG24" s="18"/>
      <c r="YH24" s="18"/>
      <c r="YI24" s="18"/>
      <c r="YJ24" s="18"/>
      <c r="YK24" s="18"/>
      <c r="YL24" s="18"/>
      <c r="YM24" s="18"/>
      <c r="YN24" s="18"/>
      <c r="YO24" s="18"/>
      <c r="YP24" s="18"/>
      <c r="YQ24" s="18"/>
      <c r="YR24" s="18"/>
      <c r="YS24" s="18"/>
      <c r="YT24" s="18"/>
      <c r="YU24" s="18"/>
      <c r="YV24" s="18"/>
      <c r="YW24" s="18"/>
      <c r="YX24" s="18"/>
      <c r="YY24" s="18"/>
      <c r="YZ24" s="18"/>
      <c r="ZA24" s="18"/>
      <c r="ZB24" s="18"/>
      <c r="ZC24" s="18"/>
      <c r="ZD24" s="18"/>
      <c r="ZE24" s="18"/>
      <c r="ZF24" s="18"/>
      <c r="ZG24" s="18"/>
      <c r="ZH24" s="18"/>
      <c r="ZI24" s="18"/>
      <c r="ZJ24" s="18"/>
      <c r="ZK24" s="18"/>
      <c r="ZL24" s="18"/>
      <c r="ZM24" s="18"/>
      <c r="ZN24" s="18"/>
      <c r="ZO24" s="18"/>
      <c r="ZP24" s="18"/>
      <c r="ZQ24" s="18"/>
      <c r="ZR24" s="18"/>
      <c r="ZS24" s="18"/>
      <c r="ZT24" s="18"/>
      <c r="ZU24" s="18"/>
      <c r="ZV24" s="18"/>
      <c r="ZW24" s="18"/>
      <c r="ZX24" s="18"/>
      <c r="ZY24" s="18"/>
      <c r="ZZ24" s="18"/>
      <c r="AAA24" s="18"/>
      <c r="AAB24" s="18"/>
      <c r="AAC24" s="18"/>
      <c r="AAD24" s="18"/>
      <c r="AAE24" s="18"/>
      <c r="AAF24" s="18"/>
      <c r="AAG24" s="18"/>
      <c r="AAH24" s="18"/>
      <c r="AAI24" s="18"/>
      <c r="AAJ24" s="18"/>
      <c r="AAK24" s="18"/>
      <c r="AAL24" s="18"/>
      <c r="AAM24" s="18"/>
      <c r="AAN24" s="18"/>
      <c r="AAO24" s="18"/>
      <c r="AAP24" s="18"/>
      <c r="AAQ24" s="18"/>
      <c r="AAR24" s="18"/>
      <c r="AAS24" s="18"/>
      <c r="AAT24" s="18"/>
      <c r="AAU24" s="18"/>
      <c r="AAV24" s="18"/>
      <c r="AAW24" s="18"/>
      <c r="AAX24" s="18"/>
      <c r="AAY24" s="18"/>
      <c r="AAZ24" s="18"/>
      <c r="ABA24" s="18"/>
      <c r="ABB24" s="18"/>
      <c r="ABC24" s="18"/>
      <c r="ABD24" s="18"/>
      <c r="ABE24" s="18"/>
      <c r="ABF24" s="18"/>
      <c r="ABG24" s="18"/>
      <c r="ABH24" s="18"/>
      <c r="ABI24" s="18"/>
      <c r="ABJ24" s="18"/>
      <c r="ABK24" s="18"/>
      <c r="ABL24" s="18"/>
      <c r="ABM24" s="18"/>
      <c r="ABN24" s="18"/>
      <c r="ABO24" s="18"/>
      <c r="ABP24" s="18"/>
      <c r="ABQ24" s="18"/>
      <c r="ABR24" s="18"/>
      <c r="ABS24" s="18"/>
      <c r="ABT24" s="18"/>
      <c r="ABU24" s="18"/>
      <c r="ABV24" s="18"/>
      <c r="ABW24" s="18"/>
      <c r="ABX24" s="18"/>
      <c r="ABY24" s="18"/>
      <c r="ABZ24" s="18"/>
      <c r="ACA24" s="18"/>
      <c r="ACB24" s="18"/>
      <c r="ACC24" s="18"/>
      <c r="ACD24" s="18"/>
      <c r="ACE24" s="18"/>
      <c r="ACF24" s="18"/>
      <c r="ACG24" s="18"/>
      <c r="ACH24" s="18"/>
      <c r="ACI24" s="18"/>
      <c r="ACJ24" s="18"/>
      <c r="ACK24" s="18"/>
      <c r="ACL24" s="18"/>
      <c r="ACM24" s="18"/>
      <c r="ACN24" s="18"/>
      <c r="ACO24" s="18"/>
      <c r="ACP24" s="18"/>
      <c r="ACQ24" s="18"/>
      <c r="ACR24" s="18"/>
      <c r="ACS24" s="18"/>
      <c r="ACT24" s="18"/>
      <c r="ACU24" s="18"/>
      <c r="ACV24" s="18"/>
      <c r="ACW24" s="18"/>
      <c r="ACX24" s="18"/>
      <c r="ACY24" s="18"/>
      <c r="ACZ24" s="18"/>
      <c r="ADA24" s="18"/>
      <c r="ADB24" s="18"/>
      <c r="ADC24" s="18"/>
      <c r="ADD24" s="18"/>
      <c r="ADE24" s="18"/>
      <c r="ADF24" s="18"/>
      <c r="ADG24" s="18"/>
      <c r="ADH24" s="18"/>
      <c r="ADI24" s="18"/>
      <c r="ADJ24" s="18"/>
      <c r="ADK24" s="18"/>
      <c r="ADL24" s="18"/>
      <c r="ADM24" s="18"/>
      <c r="ADN24" s="18"/>
      <c r="ADO24" s="18"/>
      <c r="ADP24" s="18"/>
      <c r="ADQ24" s="18"/>
      <c r="ADR24" s="18"/>
      <c r="ADS24" s="18"/>
      <c r="ADT24" s="18"/>
      <c r="ADU24" s="18"/>
      <c r="ADV24" s="18"/>
      <c r="ADW24" s="18"/>
      <c r="ADX24" s="18"/>
      <c r="ADY24" s="18"/>
      <c r="ADZ24" s="18"/>
      <c r="AEA24" s="18"/>
      <c r="AEB24" s="18"/>
      <c r="AEC24" s="18"/>
      <c r="AED24" s="18"/>
      <c r="AEE24" s="18"/>
      <c r="AEF24" s="18"/>
      <c r="AEG24" s="18"/>
      <c r="AEH24" s="18"/>
      <c r="AEI24" s="18"/>
      <c r="AEJ24" s="18"/>
      <c r="AEK24" s="18"/>
      <c r="AEL24" s="18"/>
      <c r="AEM24" s="18"/>
      <c r="AEN24" s="18"/>
      <c r="AEO24" s="18"/>
      <c r="AEP24" s="18"/>
      <c r="AEQ24" s="18"/>
      <c r="AER24" s="18"/>
      <c r="AES24" s="18"/>
      <c r="AET24" s="18"/>
      <c r="AEU24" s="18"/>
      <c r="AEV24" s="18"/>
      <c r="AEW24" s="18"/>
      <c r="AEX24" s="18"/>
      <c r="AEY24" s="18"/>
      <c r="AEZ24" s="18"/>
      <c r="AFA24" s="18"/>
      <c r="AFB24" s="18"/>
      <c r="AFC24" s="18"/>
      <c r="AFD24" s="18"/>
      <c r="AFE24" s="18"/>
      <c r="AFF24" s="18"/>
      <c r="AFG24" s="18"/>
      <c r="AFH24" s="18"/>
      <c r="AFI24" s="18"/>
      <c r="AFJ24" s="18"/>
      <c r="AFK24" s="18"/>
      <c r="AFL24" s="18"/>
      <c r="AFM24" s="18"/>
      <c r="AFN24" s="18"/>
      <c r="AFO24" s="18"/>
      <c r="AFP24" s="18"/>
      <c r="AFQ24" s="18"/>
      <c r="AFR24" s="18"/>
      <c r="AFS24" s="18"/>
      <c r="AFT24" s="18"/>
      <c r="AFU24" s="18"/>
      <c r="AFV24" s="18"/>
      <c r="AFW24" s="18"/>
      <c r="AFX24" s="18"/>
      <c r="AFY24" s="18"/>
      <c r="AFZ24" s="18"/>
      <c r="AGA24" s="18"/>
      <c r="AGB24" s="18"/>
      <c r="AGC24" s="18"/>
      <c r="AGD24" s="18"/>
      <c r="AGE24" s="18"/>
      <c r="AGF24" s="18"/>
      <c r="AGG24" s="18"/>
      <c r="AGH24" s="18"/>
      <c r="AGI24" s="18"/>
      <c r="AGJ24" s="18"/>
      <c r="AGK24" s="18"/>
      <c r="AGL24" s="18"/>
      <c r="AGM24" s="18"/>
      <c r="AGN24" s="18"/>
      <c r="AGO24" s="18"/>
      <c r="AGP24" s="18"/>
      <c r="AGQ24" s="18"/>
      <c r="AGR24" s="18"/>
      <c r="AGS24" s="18"/>
      <c r="AGT24" s="18"/>
      <c r="AGU24" s="18"/>
      <c r="AGV24" s="18"/>
      <c r="AGW24" s="18"/>
      <c r="AGX24" s="18"/>
      <c r="AGY24" s="18"/>
      <c r="AGZ24" s="18"/>
      <c r="AHA24" s="18"/>
      <c r="AHB24" s="18"/>
      <c r="AHC24" s="18"/>
      <c r="AHD24" s="18"/>
      <c r="AHE24" s="18"/>
      <c r="AHF24" s="18"/>
      <c r="AHG24" s="18"/>
      <c r="AHH24" s="18"/>
      <c r="AHI24" s="18"/>
      <c r="AHJ24" s="18"/>
      <c r="AHK24" s="18"/>
      <c r="AHL24" s="18"/>
      <c r="AHM24" s="18"/>
      <c r="AHN24" s="18"/>
      <c r="AHO24" s="18"/>
      <c r="AHP24" s="18"/>
      <c r="AHQ24" s="18"/>
      <c r="AHR24" s="18"/>
      <c r="AHS24" s="18"/>
      <c r="AHT24" s="18"/>
      <c r="AHU24" s="18"/>
      <c r="AHV24" s="18"/>
      <c r="AHW24" s="18"/>
      <c r="AHX24" s="18"/>
      <c r="AHY24" s="18"/>
      <c r="AHZ24" s="18"/>
      <c r="AIA24" s="18"/>
      <c r="AIB24" s="18"/>
      <c r="AIC24" s="18"/>
      <c r="AID24" s="18"/>
      <c r="AIE24" s="18"/>
      <c r="AIF24" s="18"/>
      <c r="AIG24" s="18"/>
      <c r="AIH24" s="18"/>
      <c r="AII24" s="18"/>
      <c r="AIJ24" s="18"/>
      <c r="AIK24" s="18"/>
      <c r="AIL24" s="18"/>
      <c r="AIM24" s="18"/>
      <c r="AIN24" s="18"/>
      <c r="AIO24" s="18"/>
      <c r="AIP24" s="18"/>
      <c r="AIQ24" s="18"/>
      <c r="AIR24" s="18"/>
      <c r="AIS24" s="18"/>
      <c r="AIT24" s="18"/>
      <c r="AIU24" s="18"/>
      <c r="AIV24" s="18"/>
      <c r="AIW24" s="18"/>
      <c r="AIX24" s="18"/>
      <c r="AIY24" s="18"/>
      <c r="AIZ24" s="18"/>
      <c r="AJA24" s="18"/>
      <c r="AJB24" s="18"/>
      <c r="AJC24" s="18"/>
      <c r="AJD24" s="18"/>
      <c r="AJE24" s="18"/>
      <c r="AJF24" s="18"/>
      <c r="AJG24" s="18"/>
      <c r="AJH24" s="18"/>
      <c r="AJI24" s="18"/>
      <c r="AJJ24" s="18"/>
      <c r="AJK24" s="18"/>
      <c r="AJL24" s="18"/>
      <c r="AJM24" s="18"/>
      <c r="AJN24" s="18"/>
      <c r="AJO24" s="18"/>
      <c r="AJP24" s="18"/>
      <c r="AJQ24" s="18"/>
      <c r="AJR24" s="18"/>
      <c r="AJS24" s="18"/>
      <c r="AJT24" s="18"/>
      <c r="AJU24" s="18"/>
      <c r="AJV24" s="18"/>
      <c r="AJW24" s="18"/>
      <c r="AJX24" s="18"/>
      <c r="AJY24" s="18"/>
      <c r="AJZ24" s="18"/>
      <c r="AKA24" s="18"/>
      <c r="AKB24" s="18"/>
      <c r="AKC24" s="18"/>
      <c r="AKD24" s="18"/>
      <c r="AKE24" s="18"/>
      <c r="AKF24" s="18"/>
      <c r="AKG24" s="18"/>
      <c r="AKH24" s="18"/>
      <c r="AKI24" s="18"/>
      <c r="AKJ24" s="18"/>
      <c r="AKK24" s="18"/>
      <c r="AKL24" s="18"/>
      <c r="AKM24" s="18"/>
      <c r="AKN24" s="18"/>
      <c r="AKO24" s="18"/>
      <c r="AKP24" s="18"/>
      <c r="AKQ24" s="18"/>
      <c r="AKR24" s="18"/>
      <c r="AKS24" s="18"/>
      <c r="AKT24" s="18"/>
      <c r="AKU24" s="18"/>
      <c r="AKV24" s="18"/>
      <c r="AKW24" s="18"/>
      <c r="AKX24" s="18"/>
      <c r="AKY24" s="18"/>
      <c r="AKZ24" s="18"/>
      <c r="ALA24" s="18"/>
      <c r="ALB24" s="18"/>
      <c r="ALC24" s="18"/>
      <c r="ALD24" s="18"/>
      <c r="ALE24" s="18"/>
      <c r="ALF24" s="18"/>
      <c r="ALG24" s="18"/>
      <c r="ALH24" s="18"/>
      <c r="ALI24" s="18"/>
      <c r="ALJ24" s="18"/>
      <c r="ALK24" s="18"/>
      <c r="ALL24" s="18"/>
      <c r="ALM24" s="18"/>
      <c r="ALN24" s="18"/>
      <c r="ALO24" s="18"/>
      <c r="ALP24" s="18"/>
      <c r="ALQ24" s="18"/>
      <c r="ALR24" s="18"/>
      <c r="ALS24" s="18"/>
      <c r="ALT24" s="18"/>
      <c r="ALU24" s="18"/>
      <c r="ALV24" s="18"/>
      <c r="ALW24" s="18"/>
      <c r="ALX24" s="18"/>
      <c r="ALY24" s="18"/>
      <c r="ALZ24" s="18"/>
      <c r="AMA24" s="18"/>
      <c r="AMB24" s="18"/>
      <c r="AMC24" s="18"/>
      <c r="AMD24" s="18"/>
      <c r="AME24" s="18"/>
      <c r="AMF24" s="18"/>
      <c r="AMG24" s="18"/>
      <c r="AMH24" s="18"/>
      <c r="AMI24" s="18"/>
      <c r="AMJ24" s="18"/>
      <c r="AMK24" s="18"/>
      <c r="AML24" s="18"/>
      <c r="AMM24" s="18"/>
      <c r="AMN24" s="18"/>
      <c r="AMO24" s="18"/>
      <c r="AMP24" s="18"/>
      <c r="AMQ24" s="18"/>
      <c r="AMR24" s="18"/>
      <c r="AMS24" s="18"/>
      <c r="AMT24" s="18"/>
      <c r="AMU24" s="18"/>
      <c r="AMV24" s="18"/>
      <c r="AMW24" s="18"/>
      <c r="AMX24" s="18"/>
      <c r="AMY24" s="18"/>
      <c r="AMZ24" s="18"/>
      <c r="ANA24" s="18"/>
      <c r="ANB24" s="18"/>
      <c r="ANC24" s="18"/>
      <c r="AND24" s="18"/>
      <c r="ANE24" s="18"/>
      <c r="ANF24" s="18"/>
      <c r="ANG24" s="18"/>
      <c r="ANH24" s="18"/>
      <c r="ANI24" s="18"/>
      <c r="ANJ24" s="18"/>
      <c r="ANK24" s="18"/>
      <c r="ANL24" s="18"/>
      <c r="ANM24" s="18"/>
      <c r="ANN24" s="18"/>
      <c r="ANO24" s="18"/>
      <c r="ANP24" s="18"/>
      <c r="ANQ24" s="18"/>
      <c r="ANR24" s="18"/>
      <c r="ANS24" s="18"/>
      <c r="ANT24" s="18"/>
      <c r="ANU24" s="18"/>
      <c r="ANV24" s="18"/>
      <c r="ANW24" s="18"/>
      <c r="ANX24" s="18"/>
      <c r="ANY24" s="18"/>
      <c r="ANZ24" s="18"/>
      <c r="AOA24" s="18"/>
      <c r="AOB24" s="18"/>
      <c r="AOC24" s="18"/>
      <c r="AOD24" s="18"/>
      <c r="AOE24" s="18"/>
      <c r="AOF24" s="18"/>
      <c r="AOG24" s="18"/>
      <c r="AOH24" s="18"/>
      <c r="AOI24" s="18"/>
      <c r="AOJ24" s="18"/>
      <c r="AOK24" s="18"/>
      <c r="AOL24" s="18"/>
      <c r="AOM24" s="18"/>
      <c r="AON24" s="18"/>
      <c r="AOO24" s="18"/>
      <c r="AOP24" s="18"/>
      <c r="AOQ24" s="18"/>
      <c r="AOR24" s="18"/>
      <c r="AOS24" s="18"/>
      <c r="AOT24" s="18"/>
      <c r="AOU24" s="18"/>
      <c r="AOV24" s="18"/>
      <c r="AOW24" s="18"/>
      <c r="AOX24" s="18"/>
      <c r="AOY24" s="18"/>
      <c r="AOZ24" s="18"/>
      <c r="APA24" s="18"/>
      <c r="APB24" s="18"/>
      <c r="APC24" s="18"/>
      <c r="APD24" s="18"/>
      <c r="APE24" s="18"/>
      <c r="APF24" s="18"/>
      <c r="APG24" s="18"/>
      <c r="APH24" s="18"/>
      <c r="API24" s="18"/>
      <c r="APJ24" s="18"/>
      <c r="APK24" s="18"/>
      <c r="APL24" s="18"/>
      <c r="APM24" s="18"/>
      <c r="APN24" s="18"/>
      <c r="APO24" s="18"/>
      <c r="APP24" s="18"/>
      <c r="APQ24" s="18"/>
      <c r="APR24" s="18"/>
      <c r="APS24" s="18"/>
      <c r="APT24" s="18"/>
      <c r="APU24" s="18"/>
      <c r="APV24" s="18"/>
      <c r="APW24" s="18"/>
      <c r="APX24" s="18"/>
      <c r="APY24" s="18"/>
      <c r="APZ24" s="18"/>
      <c r="AQA24" s="18"/>
      <c r="AQB24" s="18"/>
      <c r="AQC24" s="18"/>
      <c r="AQD24" s="18"/>
      <c r="AQE24" s="18"/>
      <c r="AQF24" s="18"/>
      <c r="AQG24" s="18"/>
      <c r="AQH24" s="18"/>
      <c r="AQI24" s="18"/>
      <c r="AQJ24" s="18"/>
      <c r="AQK24" s="18"/>
      <c r="AQL24" s="18"/>
      <c r="AQM24" s="18"/>
      <c r="AQN24" s="18"/>
      <c r="AQO24" s="18"/>
      <c r="AQP24" s="18"/>
      <c r="AQQ24" s="18"/>
      <c r="AQR24" s="18"/>
      <c r="AQS24" s="18"/>
      <c r="AQT24" s="18"/>
      <c r="AQU24" s="18"/>
      <c r="AQV24" s="18"/>
      <c r="AQW24" s="18"/>
      <c r="AQX24" s="18"/>
      <c r="AQY24" s="18"/>
      <c r="AQZ24" s="18"/>
      <c r="ARA24" s="18"/>
      <c r="ARB24" s="18"/>
      <c r="ARC24" s="18"/>
      <c r="ARD24" s="18"/>
      <c r="ARE24" s="18"/>
      <c r="ARF24" s="18"/>
      <c r="ARG24" s="18"/>
      <c r="ARH24" s="18"/>
      <c r="ARI24" s="18"/>
      <c r="ARJ24" s="18"/>
      <c r="ARK24" s="18"/>
      <c r="ARL24" s="18"/>
      <c r="ARM24" s="18"/>
      <c r="ARN24" s="18"/>
      <c r="ARO24" s="18"/>
      <c r="ARP24" s="18"/>
      <c r="ARQ24" s="18"/>
      <c r="ARR24" s="18"/>
      <c r="ARS24" s="18"/>
      <c r="ART24" s="18"/>
      <c r="ARU24" s="18"/>
      <c r="ARV24" s="18"/>
      <c r="ARW24" s="18"/>
      <c r="ARX24" s="18"/>
      <c r="ARY24" s="18"/>
      <c r="ARZ24" s="18"/>
      <c r="ASA24" s="18"/>
      <c r="ASB24" s="18"/>
      <c r="ASC24" s="18"/>
      <c r="ASD24" s="18"/>
      <c r="ASE24" s="18"/>
      <c r="ASF24" s="18"/>
      <c r="ASG24" s="18"/>
      <c r="ASH24" s="18"/>
      <c r="ASI24" s="18"/>
      <c r="ASJ24" s="18"/>
      <c r="ASK24" s="18"/>
      <c r="ASL24" s="18"/>
      <c r="ASM24" s="18"/>
      <c r="ASN24" s="18"/>
      <c r="ASO24" s="18"/>
      <c r="ASP24" s="18"/>
      <c r="ASQ24" s="18"/>
      <c r="ASR24" s="18"/>
      <c r="ASS24" s="18"/>
      <c r="AST24" s="18"/>
      <c r="ASU24" s="18"/>
      <c r="ASV24" s="18"/>
      <c r="ASW24" s="18"/>
      <c r="ASX24" s="18"/>
      <c r="ASY24" s="18"/>
      <c r="ASZ24" s="18"/>
      <c r="ATA24" s="18"/>
      <c r="ATB24" s="18"/>
      <c r="ATC24" s="18"/>
      <c r="ATD24" s="18"/>
      <c r="ATE24" s="18"/>
      <c r="ATF24" s="18"/>
      <c r="ATG24" s="18"/>
      <c r="ATH24" s="18"/>
      <c r="ATI24" s="18"/>
      <c r="ATJ24" s="18"/>
      <c r="ATK24" s="18"/>
      <c r="ATL24" s="18"/>
      <c r="ATM24" s="18"/>
      <c r="ATN24" s="18"/>
      <c r="ATO24" s="18"/>
      <c r="ATP24" s="18"/>
      <c r="ATQ24" s="18"/>
      <c r="ATR24" s="18"/>
      <c r="ATS24" s="18"/>
      <c r="ATT24" s="18"/>
      <c r="ATU24" s="18"/>
      <c r="ATV24" s="18"/>
      <c r="ATW24" s="18"/>
      <c r="ATX24" s="18"/>
      <c r="ATY24" s="18"/>
      <c r="ATZ24" s="18"/>
      <c r="AUA24" s="18"/>
      <c r="AUB24" s="18"/>
      <c r="AUC24" s="18"/>
      <c r="AUD24" s="18"/>
      <c r="AUE24" s="18"/>
      <c r="AUF24" s="18"/>
      <c r="AUG24" s="18"/>
      <c r="AUH24" s="18"/>
      <c r="AUI24" s="18"/>
      <c r="AUJ24" s="18"/>
      <c r="AUK24" s="18"/>
      <c r="AUL24" s="18"/>
      <c r="AUM24" s="18"/>
      <c r="AUN24" s="18"/>
      <c r="AUO24" s="18"/>
      <c r="AUP24" s="18"/>
      <c r="AUQ24" s="18"/>
      <c r="AUR24" s="18"/>
      <c r="AUS24" s="18"/>
      <c r="AUT24" s="18"/>
      <c r="AUU24" s="18"/>
      <c r="AUV24" s="18"/>
      <c r="AUW24" s="18"/>
      <c r="AUX24" s="18"/>
      <c r="AUY24" s="18"/>
      <c r="AUZ24" s="18"/>
      <c r="AVA24" s="18"/>
      <c r="AVB24" s="18"/>
      <c r="AVC24" s="18"/>
      <c r="AVD24" s="18"/>
      <c r="AVE24" s="18"/>
      <c r="AVF24" s="18"/>
      <c r="AVG24" s="18"/>
      <c r="AVH24" s="18"/>
      <c r="AVI24" s="18"/>
      <c r="AVJ24" s="18"/>
      <c r="AVK24" s="18"/>
      <c r="AVL24" s="18"/>
      <c r="AVM24" s="18"/>
      <c r="AVN24" s="18"/>
      <c r="AVO24" s="18"/>
      <c r="AVP24" s="18"/>
      <c r="AVQ24" s="18"/>
      <c r="AVR24" s="18"/>
      <c r="AVS24" s="18"/>
      <c r="AVT24" s="18"/>
      <c r="AVU24" s="18"/>
      <c r="AVV24" s="18"/>
      <c r="AVW24" s="18"/>
      <c r="AVX24" s="18"/>
      <c r="AVY24" s="18"/>
      <c r="AVZ24" s="18"/>
      <c r="AWA24" s="18"/>
      <c r="AWB24" s="18"/>
      <c r="AWC24" s="18"/>
      <c r="AWD24" s="18"/>
      <c r="AWE24" s="18"/>
      <c r="AWF24" s="18"/>
      <c r="AWG24" s="18"/>
      <c r="AWH24" s="18"/>
      <c r="AWI24" s="18"/>
      <c r="AWJ24" s="18"/>
      <c r="AWK24" s="18"/>
      <c r="AWL24" s="18"/>
      <c r="AWM24" s="18"/>
      <c r="AWN24" s="18"/>
      <c r="AWO24" s="18"/>
      <c r="AWP24" s="18"/>
      <c r="AWQ24" s="18"/>
      <c r="AWR24" s="18"/>
      <c r="AWS24" s="18"/>
      <c r="AWT24" s="18"/>
      <c r="AWU24" s="18"/>
      <c r="AWV24" s="18"/>
      <c r="AWW24" s="18"/>
      <c r="AWX24" s="18"/>
      <c r="AWY24" s="18"/>
      <c r="AWZ24" s="18"/>
      <c r="AXA24" s="18"/>
      <c r="AXB24" s="18"/>
      <c r="AXC24" s="18"/>
      <c r="AXD24" s="18"/>
      <c r="AXE24" s="18"/>
      <c r="AXF24" s="18"/>
      <c r="AXG24" s="18"/>
      <c r="AXH24" s="18"/>
      <c r="AXI24" s="18"/>
      <c r="AXJ24" s="18"/>
      <c r="AXK24" s="18"/>
      <c r="AXL24" s="18"/>
      <c r="AXM24" s="18"/>
      <c r="AXN24" s="18"/>
      <c r="AXO24" s="18"/>
      <c r="AXP24" s="18"/>
      <c r="AXQ24" s="18"/>
      <c r="AXR24" s="18"/>
      <c r="AXS24" s="18"/>
      <c r="AXT24" s="18"/>
      <c r="AXU24" s="18"/>
      <c r="AXV24" s="18"/>
      <c r="AXW24" s="18"/>
      <c r="AXX24" s="18"/>
      <c r="AXY24" s="18"/>
      <c r="AXZ24" s="18"/>
      <c r="AYA24" s="18"/>
      <c r="AYB24" s="18"/>
      <c r="AYC24" s="18"/>
      <c r="AYD24" s="18"/>
      <c r="AYE24" s="18"/>
      <c r="AYF24" s="18"/>
      <c r="AYG24" s="18"/>
      <c r="AYH24" s="18"/>
      <c r="AYI24" s="18"/>
      <c r="AYJ24" s="18"/>
      <c r="AYK24" s="18"/>
      <c r="AYL24" s="18"/>
      <c r="AYM24" s="18"/>
      <c r="AYN24" s="18"/>
      <c r="AYO24" s="18"/>
      <c r="AYP24" s="18"/>
      <c r="AYQ24" s="18"/>
      <c r="AYR24" s="18"/>
      <c r="AYS24" s="18"/>
      <c r="AYT24" s="18"/>
      <c r="AYU24" s="18"/>
      <c r="AYV24" s="18"/>
      <c r="AYW24" s="18"/>
      <c r="AYX24" s="18"/>
      <c r="AYY24" s="18"/>
      <c r="AYZ24" s="18"/>
      <c r="AZA24" s="18"/>
      <c r="AZB24" s="18"/>
      <c r="AZC24" s="18"/>
      <c r="AZD24" s="18"/>
      <c r="AZE24" s="18"/>
      <c r="AZF24" s="18"/>
      <c r="AZG24" s="18"/>
      <c r="AZH24" s="18"/>
      <c r="AZI24" s="18"/>
      <c r="AZJ24" s="18"/>
      <c r="AZK24" s="18"/>
      <c r="AZL24" s="18"/>
      <c r="AZM24" s="18"/>
      <c r="AZN24" s="18"/>
      <c r="AZO24" s="18"/>
      <c r="AZP24" s="18"/>
      <c r="AZQ24" s="18"/>
      <c r="AZR24" s="18"/>
      <c r="AZS24" s="18"/>
      <c r="AZT24" s="18"/>
      <c r="AZU24" s="18"/>
      <c r="AZV24" s="18"/>
      <c r="AZW24" s="18"/>
      <c r="AZX24" s="18"/>
      <c r="AZY24" s="18"/>
      <c r="AZZ24" s="18"/>
      <c r="BAA24" s="18"/>
      <c r="BAB24" s="18"/>
      <c r="BAC24" s="18"/>
      <c r="BAD24" s="18"/>
      <c r="BAE24" s="18"/>
      <c r="BAF24" s="18"/>
      <c r="BAG24" s="18"/>
      <c r="BAH24" s="18"/>
      <c r="BAI24" s="18"/>
      <c r="BAJ24" s="18"/>
      <c r="BAK24" s="18"/>
      <c r="BAL24" s="18"/>
      <c r="BAM24" s="18"/>
      <c r="BAN24" s="18"/>
      <c r="BAO24" s="18"/>
      <c r="BAP24" s="18"/>
      <c r="BAQ24" s="18"/>
      <c r="BAR24" s="18"/>
      <c r="BAS24" s="18"/>
      <c r="BAT24" s="18"/>
      <c r="BAU24" s="18"/>
      <c r="BAV24" s="18"/>
      <c r="BAW24" s="18"/>
      <c r="BAX24" s="18"/>
      <c r="BAY24" s="18"/>
      <c r="BAZ24" s="18"/>
      <c r="BBA24" s="18"/>
      <c r="BBB24" s="18"/>
      <c r="BBC24" s="18"/>
      <c r="BBD24" s="18"/>
      <c r="BBE24" s="18"/>
      <c r="BBF24" s="18"/>
      <c r="BBG24" s="18"/>
      <c r="BBH24" s="18"/>
      <c r="BBI24" s="18"/>
      <c r="BBJ24" s="18"/>
      <c r="BBK24" s="18"/>
      <c r="BBL24" s="18"/>
      <c r="BBM24" s="18"/>
      <c r="BBN24" s="18"/>
      <c r="BBO24" s="18"/>
      <c r="BBP24" s="18"/>
      <c r="BBQ24" s="18"/>
      <c r="BBR24" s="18"/>
      <c r="BBS24" s="18"/>
      <c r="BBT24" s="18"/>
      <c r="BBU24" s="18"/>
      <c r="BBV24" s="18"/>
      <c r="BBW24" s="18"/>
      <c r="BBX24" s="18"/>
      <c r="BBY24" s="18"/>
      <c r="BBZ24" s="18"/>
      <c r="BCA24" s="18"/>
      <c r="BCB24" s="18"/>
      <c r="BCC24" s="18"/>
      <c r="BCD24" s="18"/>
      <c r="BCE24" s="18"/>
      <c r="BCF24" s="18"/>
      <c r="BCG24" s="18"/>
      <c r="BCH24" s="18"/>
      <c r="BCI24" s="18"/>
      <c r="BCJ24" s="18"/>
      <c r="BCK24" s="18"/>
      <c r="BCL24" s="18"/>
      <c r="BCM24" s="18"/>
      <c r="BCN24" s="18"/>
      <c r="BCO24" s="18"/>
      <c r="BCP24" s="18"/>
      <c r="BCQ24" s="18"/>
      <c r="BCR24" s="18"/>
      <c r="BCS24" s="18"/>
      <c r="BCT24" s="18"/>
      <c r="BCU24" s="18"/>
      <c r="BCV24" s="18"/>
      <c r="BCW24" s="18"/>
      <c r="BCX24" s="18"/>
      <c r="BCY24" s="18"/>
      <c r="BCZ24" s="18"/>
      <c r="BDA24" s="18"/>
      <c r="BDB24" s="18"/>
      <c r="BDC24" s="18"/>
      <c r="BDD24" s="18"/>
      <c r="BDE24" s="18"/>
      <c r="BDF24" s="18"/>
      <c r="BDG24" s="18"/>
      <c r="BDH24" s="18"/>
      <c r="BDI24" s="18"/>
      <c r="BDJ24" s="18"/>
      <c r="BDK24" s="18"/>
      <c r="BDL24" s="18"/>
      <c r="BDM24" s="18"/>
      <c r="BDN24" s="18"/>
      <c r="BDO24" s="18"/>
      <c r="BDP24" s="18"/>
      <c r="BDQ24" s="18"/>
      <c r="BDR24" s="18"/>
      <c r="BDS24" s="18"/>
      <c r="BDT24" s="18"/>
      <c r="BDU24" s="18"/>
      <c r="BDV24" s="18"/>
      <c r="BDW24" s="18"/>
      <c r="BDX24" s="18"/>
      <c r="BDY24" s="18"/>
      <c r="BDZ24" s="18"/>
      <c r="BEA24" s="18"/>
      <c r="BEB24" s="18"/>
      <c r="BEC24" s="18"/>
      <c r="BED24" s="18"/>
      <c r="BEE24" s="18"/>
      <c r="BEF24" s="18"/>
      <c r="BEG24" s="18"/>
      <c r="BEH24" s="18"/>
      <c r="BEI24" s="18"/>
      <c r="BEJ24" s="18"/>
      <c r="BEK24" s="18"/>
      <c r="BEL24" s="18"/>
      <c r="BEM24" s="18"/>
      <c r="BEN24" s="18"/>
      <c r="BEO24" s="18"/>
      <c r="BEP24" s="18"/>
      <c r="BEQ24" s="18"/>
      <c r="BER24" s="18"/>
      <c r="BES24" s="18"/>
      <c r="BET24" s="18"/>
      <c r="BEU24" s="18"/>
      <c r="BEV24" s="18"/>
      <c r="BEW24" s="18"/>
      <c r="BEX24" s="18"/>
      <c r="BEY24" s="18"/>
      <c r="BEZ24" s="18"/>
      <c r="BFA24" s="18"/>
      <c r="BFB24" s="18"/>
      <c r="BFC24" s="18"/>
      <c r="BFD24" s="18"/>
      <c r="BFE24" s="18"/>
      <c r="BFF24" s="18"/>
      <c r="BFG24" s="18"/>
      <c r="BFH24" s="18"/>
      <c r="BFI24" s="18"/>
      <c r="BFJ24" s="18"/>
      <c r="BFK24" s="18"/>
      <c r="BFL24" s="18"/>
      <c r="BFM24" s="18"/>
      <c r="BFN24" s="18"/>
      <c r="BFO24" s="18"/>
      <c r="BFP24" s="18"/>
      <c r="BFQ24" s="18"/>
      <c r="BFR24" s="18"/>
      <c r="BFS24" s="18"/>
      <c r="BFT24" s="18"/>
      <c r="BFU24" s="18"/>
      <c r="BFV24" s="18"/>
      <c r="BFW24" s="18"/>
      <c r="BFX24" s="18"/>
      <c r="BFY24" s="18"/>
      <c r="BFZ24" s="18"/>
      <c r="BGA24" s="18"/>
      <c r="BGB24" s="18"/>
      <c r="BGC24" s="18"/>
      <c r="BGD24" s="18"/>
      <c r="BGE24" s="18"/>
      <c r="BGF24" s="18"/>
      <c r="BGG24" s="18"/>
      <c r="BGH24" s="18"/>
      <c r="BGI24" s="18"/>
      <c r="BGJ24" s="18"/>
      <c r="BGK24" s="18"/>
      <c r="BGL24" s="18"/>
      <c r="BGM24" s="18"/>
      <c r="BGN24" s="18"/>
      <c r="BGO24" s="18"/>
      <c r="BGP24" s="18"/>
      <c r="BGQ24" s="18"/>
      <c r="BGR24" s="18"/>
      <c r="BGS24" s="18"/>
      <c r="BGT24" s="18"/>
      <c r="BGU24" s="18"/>
      <c r="BGV24" s="18"/>
      <c r="BGW24" s="18"/>
      <c r="BGX24" s="18"/>
      <c r="BGY24" s="18"/>
      <c r="BGZ24" s="18"/>
      <c r="BHA24" s="18"/>
      <c r="BHB24" s="18"/>
      <c r="BHC24" s="18"/>
      <c r="BHD24" s="18"/>
      <c r="BHE24" s="18"/>
      <c r="BHF24" s="18"/>
      <c r="BHG24" s="18"/>
      <c r="BHH24" s="18"/>
      <c r="BHI24" s="18"/>
      <c r="BHJ24" s="18"/>
      <c r="BHK24" s="18"/>
      <c r="BHL24" s="18"/>
      <c r="BHM24" s="18"/>
      <c r="BHN24" s="18"/>
      <c r="BHO24" s="18"/>
      <c r="BHP24" s="18"/>
      <c r="BHQ24" s="18"/>
      <c r="BHR24" s="18"/>
      <c r="BHS24" s="18"/>
      <c r="BHT24" s="18"/>
      <c r="BHU24" s="18"/>
      <c r="BHV24" s="18"/>
      <c r="BHW24" s="18"/>
      <c r="BHX24" s="18"/>
      <c r="BHY24" s="18"/>
      <c r="BHZ24" s="18"/>
      <c r="BIA24" s="18"/>
      <c r="BIB24" s="18"/>
      <c r="BIC24" s="18"/>
      <c r="BID24" s="18"/>
      <c r="BIE24" s="18"/>
      <c r="BIF24" s="18"/>
      <c r="BIG24" s="18"/>
      <c r="BIH24" s="18"/>
      <c r="BII24" s="18"/>
      <c r="BIJ24" s="18"/>
      <c r="BIK24" s="18"/>
      <c r="BIL24" s="18"/>
      <c r="BIM24" s="18"/>
      <c r="BIN24" s="18"/>
      <c r="BIO24" s="18"/>
      <c r="BIP24" s="18"/>
      <c r="BIQ24" s="18"/>
      <c r="BIR24" s="18"/>
      <c r="BIS24" s="18"/>
      <c r="BIT24" s="18"/>
      <c r="BIU24" s="18"/>
      <c r="BIV24" s="18"/>
      <c r="BIW24" s="18"/>
      <c r="BIX24" s="18"/>
      <c r="BIY24" s="18"/>
      <c r="BIZ24" s="18"/>
      <c r="BJA24" s="18"/>
      <c r="BJB24" s="18"/>
      <c r="BJC24" s="18"/>
      <c r="BJD24" s="18"/>
      <c r="BJE24" s="18"/>
      <c r="BJF24" s="18"/>
      <c r="BJG24" s="18"/>
      <c r="BJH24" s="18"/>
      <c r="BJI24" s="18"/>
      <c r="BJJ24" s="18"/>
      <c r="BJK24" s="18"/>
      <c r="BJL24" s="18"/>
      <c r="BJM24" s="18"/>
      <c r="BJN24" s="18"/>
      <c r="BJO24" s="18"/>
      <c r="BJP24" s="18"/>
      <c r="BJQ24" s="18"/>
      <c r="BJR24" s="18"/>
      <c r="BJS24" s="18"/>
      <c r="BJT24" s="18"/>
      <c r="BJU24" s="18"/>
      <c r="BJV24" s="18"/>
      <c r="BJW24" s="18"/>
      <c r="BJX24" s="18"/>
      <c r="BJY24" s="18"/>
      <c r="BJZ24" s="18"/>
      <c r="BKA24" s="18"/>
      <c r="BKB24" s="18"/>
      <c r="BKC24" s="18"/>
      <c r="BKD24" s="18"/>
      <c r="BKE24" s="18"/>
      <c r="BKF24" s="18"/>
      <c r="BKG24" s="18"/>
      <c r="BKH24" s="18"/>
      <c r="BKI24" s="18"/>
      <c r="BKJ24" s="18"/>
      <c r="BKK24" s="18"/>
      <c r="BKL24" s="18"/>
      <c r="BKM24" s="18"/>
      <c r="BKN24" s="18"/>
      <c r="BKO24" s="18"/>
      <c r="BKP24" s="18"/>
      <c r="BKQ24" s="18"/>
      <c r="BKR24" s="18"/>
      <c r="BKS24" s="18"/>
      <c r="BKT24" s="18"/>
      <c r="BKU24" s="18"/>
      <c r="BKV24" s="18"/>
      <c r="BKW24" s="18"/>
      <c r="BKX24" s="18"/>
      <c r="BKY24" s="18"/>
      <c r="BKZ24" s="18"/>
      <c r="BLA24" s="18"/>
      <c r="BLB24" s="18"/>
      <c r="BLC24" s="18"/>
      <c r="BLD24" s="18"/>
      <c r="BLE24" s="18"/>
      <c r="BLF24" s="18"/>
      <c r="BLG24" s="18"/>
      <c r="BLH24" s="18"/>
      <c r="BLI24" s="18"/>
      <c r="BLJ24" s="18"/>
      <c r="BLK24" s="18"/>
      <c r="BLL24" s="18"/>
      <c r="BLM24" s="18"/>
      <c r="BLN24" s="18"/>
      <c r="BLO24" s="18"/>
      <c r="BLP24" s="18"/>
      <c r="BLQ24" s="18"/>
      <c r="BLR24" s="18"/>
      <c r="BLS24" s="18"/>
      <c r="BLT24" s="18"/>
      <c r="BLU24" s="18"/>
      <c r="BLV24" s="18"/>
      <c r="BLW24" s="18"/>
      <c r="BLX24" s="18"/>
      <c r="BLY24" s="18"/>
      <c r="BLZ24" s="18"/>
      <c r="BMA24" s="18"/>
      <c r="BMB24" s="18"/>
      <c r="BMC24" s="18"/>
      <c r="BMD24" s="18"/>
      <c r="BME24" s="18"/>
      <c r="BMF24" s="18"/>
      <c r="BMG24" s="18"/>
      <c r="BMH24" s="18"/>
      <c r="BMI24" s="18"/>
      <c r="BMJ24" s="18"/>
      <c r="BMK24" s="18"/>
      <c r="BML24" s="18"/>
      <c r="BMM24" s="18"/>
      <c r="BMN24" s="18"/>
      <c r="BMO24" s="18"/>
      <c r="BMP24" s="18"/>
      <c r="BMQ24" s="18"/>
      <c r="BMR24" s="18"/>
      <c r="BMS24" s="18"/>
      <c r="BMT24" s="18"/>
      <c r="BMU24" s="18"/>
      <c r="BMV24" s="18"/>
      <c r="BMW24" s="18"/>
      <c r="BMX24" s="18"/>
      <c r="BMY24" s="18"/>
      <c r="BMZ24" s="18"/>
      <c r="BNA24" s="18"/>
      <c r="BNB24" s="18"/>
      <c r="BNC24" s="18"/>
      <c r="BND24" s="18"/>
      <c r="BNE24" s="18"/>
      <c r="BNF24" s="18"/>
      <c r="BNG24" s="18"/>
      <c r="BNH24" s="18"/>
      <c r="BNI24" s="18"/>
      <c r="BNJ24" s="18"/>
      <c r="BNK24" s="18"/>
      <c r="BNL24" s="18"/>
      <c r="BNM24" s="18"/>
      <c r="BNN24" s="18"/>
      <c r="BNO24" s="18"/>
      <c r="BNP24" s="18"/>
      <c r="BNQ24" s="18"/>
      <c r="BNR24" s="18"/>
      <c r="BNS24" s="18"/>
      <c r="BNT24" s="18"/>
      <c r="BNU24" s="18"/>
      <c r="BNV24" s="18"/>
      <c r="BNW24" s="18"/>
      <c r="BNX24" s="18"/>
      <c r="BNY24" s="18"/>
      <c r="BNZ24" s="18"/>
      <c r="BOA24" s="18"/>
      <c r="BOB24" s="18"/>
      <c r="BOC24" s="18"/>
      <c r="BOD24" s="18"/>
      <c r="BOE24" s="18"/>
      <c r="BOF24" s="18"/>
      <c r="BOG24" s="18"/>
      <c r="BOH24" s="18"/>
      <c r="BOI24" s="18"/>
      <c r="BOJ24" s="18"/>
      <c r="BOK24" s="18"/>
      <c r="BOL24" s="18"/>
      <c r="BOM24" s="18"/>
      <c r="BON24" s="18"/>
      <c r="BOO24" s="18"/>
      <c r="BOP24" s="18"/>
      <c r="BOQ24" s="18"/>
      <c r="BOR24" s="18"/>
      <c r="BOS24" s="18"/>
      <c r="BOT24" s="18"/>
      <c r="BOU24" s="18"/>
      <c r="BOV24" s="18"/>
      <c r="BOW24" s="18"/>
      <c r="BOX24" s="18"/>
      <c r="BOY24" s="18"/>
      <c r="BOZ24" s="18"/>
      <c r="BPA24" s="18"/>
      <c r="BPB24" s="18"/>
      <c r="BPC24" s="18"/>
      <c r="BPD24" s="18"/>
      <c r="BPE24" s="18"/>
      <c r="BPF24" s="18"/>
      <c r="BPG24" s="18"/>
      <c r="BPH24" s="18"/>
      <c r="BPI24" s="18"/>
      <c r="BPJ24" s="18"/>
      <c r="BPK24" s="18"/>
      <c r="BPL24" s="18"/>
      <c r="BPM24" s="18"/>
      <c r="BPN24" s="18"/>
      <c r="BPO24" s="18"/>
      <c r="BPP24" s="18"/>
      <c r="BPQ24" s="18"/>
      <c r="BPR24" s="18"/>
      <c r="BPS24" s="18"/>
      <c r="BPT24" s="18"/>
      <c r="BPU24" s="18"/>
      <c r="BPV24" s="18"/>
      <c r="BPW24" s="18"/>
      <c r="BPX24" s="18"/>
      <c r="BPY24" s="18"/>
      <c r="BPZ24" s="18"/>
      <c r="BQA24" s="18"/>
      <c r="BQB24" s="18"/>
      <c r="BQC24" s="18"/>
      <c r="BQD24" s="18"/>
      <c r="BQE24" s="18"/>
      <c r="BQF24" s="18"/>
      <c r="BQG24" s="18"/>
      <c r="BQH24" s="18"/>
      <c r="BQI24" s="18"/>
      <c r="BQJ24" s="18"/>
      <c r="BQK24" s="18"/>
      <c r="BQL24" s="18"/>
      <c r="BQM24" s="18"/>
      <c r="BQN24" s="18"/>
      <c r="BQO24" s="18"/>
      <c r="BQP24" s="18"/>
      <c r="BQQ24" s="18"/>
      <c r="BQR24" s="18"/>
      <c r="BQS24" s="18"/>
      <c r="BQT24" s="18"/>
      <c r="BQU24" s="18"/>
      <c r="BQV24" s="18"/>
      <c r="BQW24" s="18"/>
      <c r="BQX24" s="18"/>
      <c r="BQY24" s="18"/>
      <c r="BQZ24" s="18"/>
      <c r="BRA24" s="18"/>
      <c r="BRB24" s="18"/>
      <c r="BRC24" s="18"/>
      <c r="BRD24" s="18"/>
      <c r="BRE24" s="18"/>
      <c r="BRF24" s="18"/>
      <c r="BRG24" s="18"/>
      <c r="BRH24" s="18"/>
      <c r="BRI24" s="18"/>
      <c r="BRJ24" s="18"/>
      <c r="BRK24" s="18"/>
      <c r="BRL24" s="18"/>
      <c r="BRM24" s="18"/>
      <c r="BRN24" s="18"/>
      <c r="BRO24" s="18"/>
      <c r="BRP24" s="18"/>
      <c r="BRQ24" s="18"/>
      <c r="BRR24" s="18"/>
      <c r="BRS24" s="18"/>
      <c r="BRT24" s="18"/>
      <c r="BRU24" s="18"/>
      <c r="BRV24" s="18"/>
      <c r="BRW24" s="18"/>
      <c r="BRX24" s="18"/>
      <c r="BRY24" s="18"/>
      <c r="BRZ24" s="18"/>
      <c r="BSA24" s="18"/>
      <c r="BSB24" s="18"/>
      <c r="BSC24" s="18"/>
      <c r="BSD24" s="18"/>
      <c r="BSE24" s="18"/>
      <c r="BSF24" s="18"/>
      <c r="BSG24" s="18"/>
      <c r="BSH24" s="18"/>
      <c r="BSI24" s="18"/>
      <c r="BSJ24" s="18"/>
      <c r="BSK24" s="18"/>
      <c r="BSL24" s="18"/>
      <c r="BSM24" s="18"/>
      <c r="BSN24" s="18"/>
      <c r="BSO24" s="18"/>
      <c r="BSP24" s="18"/>
      <c r="BSQ24" s="18"/>
      <c r="BSR24" s="18"/>
      <c r="BSS24" s="18"/>
      <c r="BST24" s="18"/>
      <c r="BSU24" s="18"/>
      <c r="BSV24" s="18"/>
      <c r="BSW24" s="18"/>
      <c r="BSX24" s="18"/>
      <c r="BSY24" s="18"/>
      <c r="BSZ24" s="18"/>
      <c r="BTA24" s="18"/>
      <c r="BTB24" s="18"/>
      <c r="BTC24" s="18"/>
      <c r="BTD24" s="18"/>
      <c r="BTE24" s="18"/>
      <c r="BTF24" s="18"/>
      <c r="BTG24" s="18"/>
      <c r="BTH24" s="18"/>
      <c r="BTI24" s="18"/>
      <c r="BTJ24" s="18"/>
      <c r="BTK24" s="18"/>
      <c r="BTL24" s="18"/>
      <c r="BTM24" s="18"/>
      <c r="BTN24" s="18"/>
      <c r="BTO24" s="18"/>
      <c r="BTP24" s="18"/>
      <c r="BTQ24" s="18"/>
      <c r="BTR24" s="18"/>
      <c r="BTS24" s="18"/>
      <c r="BTT24" s="18"/>
      <c r="BTU24" s="18"/>
      <c r="BTV24" s="18"/>
      <c r="BTW24" s="18"/>
      <c r="BTX24" s="18"/>
      <c r="BTY24" s="18"/>
      <c r="BTZ24" s="18"/>
      <c r="BUA24" s="18"/>
      <c r="BUB24" s="18"/>
      <c r="BUC24" s="18"/>
      <c r="BUD24" s="18"/>
      <c r="BUE24" s="18"/>
      <c r="BUF24" s="18"/>
      <c r="BUG24" s="18"/>
      <c r="BUH24" s="18"/>
      <c r="BUI24" s="18"/>
      <c r="BUJ24" s="18"/>
      <c r="BUK24" s="18"/>
      <c r="BUL24" s="18"/>
      <c r="BUM24" s="18"/>
      <c r="BUN24" s="18"/>
      <c r="BUO24" s="18"/>
      <c r="BUP24" s="18"/>
      <c r="BUQ24" s="18"/>
      <c r="BUR24" s="18"/>
      <c r="BUS24" s="18"/>
      <c r="BUT24" s="18"/>
      <c r="BUU24" s="18"/>
      <c r="BUV24" s="18"/>
      <c r="BUW24" s="18"/>
      <c r="BUX24" s="18"/>
      <c r="BUY24" s="18"/>
      <c r="BUZ24" s="18"/>
      <c r="BVA24" s="18"/>
      <c r="BVB24" s="18"/>
      <c r="BVC24" s="18"/>
      <c r="BVD24" s="18"/>
      <c r="BVE24" s="18"/>
      <c r="BVF24" s="18"/>
      <c r="BVG24" s="18"/>
      <c r="BVH24" s="18"/>
      <c r="BVI24" s="18"/>
      <c r="BVJ24" s="18"/>
      <c r="BVK24" s="18"/>
      <c r="BVL24" s="18"/>
      <c r="BVM24" s="18"/>
      <c r="BVN24" s="18"/>
      <c r="BVO24" s="18"/>
      <c r="BVP24" s="18"/>
      <c r="BVQ24" s="18"/>
      <c r="BVR24" s="18"/>
      <c r="BVS24" s="18"/>
      <c r="BVT24" s="18"/>
      <c r="BVU24" s="18"/>
      <c r="BVV24" s="18"/>
      <c r="BVW24" s="18"/>
      <c r="BVX24" s="18"/>
      <c r="BVY24" s="18"/>
      <c r="BVZ24" s="18"/>
      <c r="BWA24" s="18"/>
      <c r="BWB24" s="18"/>
      <c r="BWC24" s="18"/>
      <c r="BWD24" s="18"/>
      <c r="BWE24" s="18"/>
      <c r="BWF24" s="18"/>
      <c r="BWG24" s="18"/>
      <c r="BWH24" s="18"/>
      <c r="BWI24" s="18"/>
      <c r="BWJ24" s="18"/>
      <c r="BWK24" s="18"/>
      <c r="BWL24" s="18"/>
      <c r="BWM24" s="18"/>
      <c r="BWN24" s="18"/>
      <c r="BWO24" s="18"/>
      <c r="BWP24" s="18"/>
      <c r="BWQ24" s="18"/>
      <c r="BWR24" s="18"/>
      <c r="BWS24" s="18"/>
      <c r="BWT24" s="18"/>
      <c r="BWU24" s="18"/>
      <c r="BWV24" s="18"/>
      <c r="BWW24" s="18"/>
      <c r="BWX24" s="18"/>
      <c r="BWY24" s="18"/>
      <c r="BWZ24" s="18"/>
      <c r="BXA24" s="18"/>
      <c r="BXB24" s="18"/>
      <c r="BXC24" s="18"/>
      <c r="BXD24" s="18"/>
      <c r="BXE24" s="18"/>
      <c r="BXF24" s="18"/>
      <c r="BXG24" s="18"/>
      <c r="BXH24" s="18"/>
      <c r="BXI24" s="18"/>
      <c r="BXJ24" s="18"/>
      <c r="BXK24" s="18"/>
      <c r="BXL24" s="18"/>
      <c r="BXM24" s="18"/>
      <c r="BXN24" s="18"/>
      <c r="BXO24" s="18"/>
      <c r="BXP24" s="18"/>
      <c r="BXQ24" s="18"/>
      <c r="BXR24" s="18"/>
      <c r="BXS24" s="18"/>
      <c r="BXT24" s="18"/>
      <c r="BXU24" s="18"/>
      <c r="BXV24" s="18"/>
      <c r="BXW24" s="18"/>
      <c r="BXX24" s="18"/>
      <c r="BXY24" s="18"/>
      <c r="BXZ24" s="18"/>
      <c r="BYA24" s="18"/>
      <c r="BYB24" s="18"/>
      <c r="BYC24" s="18"/>
      <c r="BYD24" s="18"/>
      <c r="BYE24" s="18"/>
      <c r="BYF24" s="18"/>
      <c r="BYG24" s="18"/>
      <c r="BYH24" s="18"/>
      <c r="BYI24" s="18"/>
      <c r="BYJ24" s="18"/>
      <c r="BYK24" s="18"/>
      <c r="BYL24" s="18"/>
      <c r="BYM24" s="18"/>
      <c r="BYN24" s="18"/>
      <c r="BYO24" s="18"/>
      <c r="BYP24" s="18"/>
      <c r="BYQ24" s="18"/>
      <c r="BYR24" s="18"/>
      <c r="BYS24" s="18"/>
      <c r="BYT24" s="18"/>
      <c r="BYU24" s="18"/>
      <c r="BYV24" s="18"/>
      <c r="BYW24" s="18"/>
      <c r="BYX24" s="18"/>
      <c r="BYY24" s="18"/>
      <c r="BYZ24" s="18"/>
      <c r="BZA24" s="18"/>
      <c r="BZB24" s="18"/>
      <c r="BZC24" s="18"/>
      <c r="BZD24" s="18"/>
      <c r="BZE24" s="18"/>
      <c r="BZF24" s="18"/>
      <c r="BZG24" s="18"/>
      <c r="BZH24" s="18"/>
      <c r="BZI24" s="18"/>
      <c r="BZJ24" s="18"/>
      <c r="BZK24" s="18"/>
      <c r="BZL24" s="18"/>
      <c r="BZM24" s="18"/>
      <c r="BZN24" s="18"/>
      <c r="BZO24" s="18"/>
      <c r="BZP24" s="18"/>
      <c r="BZQ24" s="18"/>
      <c r="BZR24" s="18"/>
      <c r="BZS24" s="18"/>
      <c r="BZT24" s="18"/>
      <c r="BZU24" s="18"/>
      <c r="BZV24" s="18"/>
      <c r="BZW24" s="18"/>
      <c r="BZX24" s="18"/>
      <c r="BZY24" s="18"/>
      <c r="BZZ24" s="18"/>
      <c r="CAA24" s="18"/>
      <c r="CAB24" s="18"/>
      <c r="CAC24" s="18"/>
      <c r="CAD24" s="18"/>
      <c r="CAE24" s="18"/>
      <c r="CAF24" s="18"/>
      <c r="CAG24" s="18"/>
      <c r="CAH24" s="18"/>
      <c r="CAI24" s="18"/>
      <c r="CAJ24" s="18"/>
      <c r="CAK24" s="18"/>
      <c r="CAL24" s="18"/>
      <c r="CAM24" s="18"/>
      <c r="CAN24" s="18"/>
      <c r="CAO24" s="18"/>
      <c r="CAP24" s="18"/>
      <c r="CAQ24" s="18"/>
      <c r="CAR24" s="18"/>
      <c r="CAS24" s="18"/>
      <c r="CAT24" s="18"/>
      <c r="CAU24" s="18"/>
      <c r="CAV24" s="18"/>
      <c r="CAW24" s="18"/>
      <c r="CAX24" s="18"/>
      <c r="CAY24" s="18"/>
      <c r="CAZ24" s="18"/>
      <c r="CBA24" s="18"/>
      <c r="CBB24" s="18"/>
      <c r="CBC24" s="18"/>
      <c r="CBD24" s="18"/>
      <c r="CBE24" s="18"/>
      <c r="CBF24" s="18"/>
      <c r="CBG24" s="18"/>
      <c r="CBH24" s="18"/>
      <c r="CBI24" s="18"/>
      <c r="CBJ24" s="18"/>
      <c r="CBK24" s="18"/>
      <c r="CBL24" s="18"/>
      <c r="CBM24" s="18"/>
      <c r="CBN24" s="18"/>
      <c r="CBO24" s="18"/>
      <c r="CBP24" s="18"/>
      <c r="CBQ24" s="18"/>
      <c r="CBR24" s="18"/>
      <c r="CBS24" s="18"/>
      <c r="CBT24" s="18"/>
      <c r="CBU24" s="18"/>
      <c r="CBV24" s="18"/>
      <c r="CBW24" s="18"/>
      <c r="CBX24" s="18"/>
      <c r="CBY24" s="18"/>
      <c r="CBZ24" s="18"/>
      <c r="CCA24" s="18"/>
      <c r="CCB24" s="18"/>
      <c r="CCC24" s="18"/>
      <c r="CCD24" s="18"/>
      <c r="CCE24" s="18"/>
      <c r="CCF24" s="18"/>
      <c r="CCG24" s="18"/>
      <c r="CCH24" s="18"/>
      <c r="CCI24" s="18"/>
      <c r="CCJ24" s="18"/>
      <c r="CCK24" s="18"/>
      <c r="CCL24" s="18"/>
      <c r="CCM24" s="18"/>
      <c r="CCN24" s="18"/>
      <c r="CCO24" s="18"/>
      <c r="CCP24" s="18"/>
      <c r="CCQ24" s="18"/>
      <c r="CCR24" s="18"/>
      <c r="CCS24" s="18"/>
      <c r="CCT24" s="18"/>
      <c r="CCU24" s="18"/>
      <c r="CCV24" s="18"/>
      <c r="CCW24" s="18"/>
      <c r="CCX24" s="18"/>
      <c r="CCY24" s="18"/>
      <c r="CCZ24" s="18"/>
      <c r="CDA24" s="18"/>
      <c r="CDB24" s="18"/>
      <c r="CDC24" s="18"/>
      <c r="CDD24" s="18"/>
      <c r="CDE24" s="18"/>
      <c r="CDF24" s="18"/>
      <c r="CDG24" s="18"/>
      <c r="CDH24" s="18"/>
      <c r="CDI24" s="18"/>
      <c r="CDJ24" s="18"/>
      <c r="CDK24" s="18"/>
      <c r="CDL24" s="18"/>
      <c r="CDM24" s="18"/>
      <c r="CDN24" s="18"/>
      <c r="CDO24" s="18"/>
      <c r="CDP24" s="18"/>
      <c r="CDQ24" s="18"/>
      <c r="CDR24" s="18"/>
      <c r="CDS24" s="18"/>
      <c r="CDT24" s="18"/>
      <c r="CDU24" s="18"/>
      <c r="CDV24" s="18"/>
      <c r="CDW24" s="18"/>
      <c r="CDX24" s="18"/>
      <c r="CDY24" s="18"/>
      <c r="CDZ24" s="18"/>
      <c r="CEA24" s="18"/>
      <c r="CEB24" s="18"/>
      <c r="CEC24" s="18"/>
      <c r="CED24" s="18"/>
      <c r="CEE24" s="18"/>
      <c r="CEF24" s="18"/>
      <c r="CEG24" s="18"/>
      <c r="CEH24" s="18"/>
      <c r="CEI24" s="18"/>
      <c r="CEJ24" s="18"/>
      <c r="CEK24" s="18"/>
      <c r="CEL24" s="18"/>
      <c r="CEM24" s="18"/>
      <c r="CEN24" s="18"/>
      <c r="CEO24" s="18"/>
      <c r="CEP24" s="18"/>
      <c r="CEQ24" s="18"/>
      <c r="CER24" s="18"/>
      <c r="CES24" s="18"/>
      <c r="CET24" s="18"/>
      <c r="CEU24" s="18"/>
      <c r="CEV24" s="18"/>
      <c r="CEW24" s="18"/>
      <c r="CEX24" s="18"/>
      <c r="CEY24" s="18"/>
      <c r="CEZ24" s="18"/>
      <c r="CFA24" s="18"/>
      <c r="CFB24" s="18"/>
      <c r="CFC24" s="18"/>
      <c r="CFD24" s="18"/>
      <c r="CFE24" s="18"/>
      <c r="CFF24" s="18"/>
      <c r="CFG24" s="18"/>
      <c r="CFH24" s="18"/>
      <c r="CFI24" s="18"/>
      <c r="CFJ24" s="18"/>
      <c r="CFK24" s="18"/>
      <c r="CFL24" s="18"/>
      <c r="CFM24" s="18"/>
      <c r="CFN24" s="18"/>
      <c r="CFO24" s="18"/>
      <c r="CFP24" s="18"/>
      <c r="CFQ24" s="18"/>
      <c r="CFR24" s="18"/>
      <c r="CFS24" s="18"/>
      <c r="CFT24" s="18"/>
      <c r="CFU24" s="18"/>
      <c r="CFV24" s="18"/>
      <c r="CFW24" s="18"/>
      <c r="CFX24" s="18"/>
      <c r="CFY24" s="18"/>
      <c r="CFZ24" s="18"/>
      <c r="CGA24" s="18"/>
      <c r="CGB24" s="18"/>
      <c r="CGC24" s="18"/>
      <c r="CGD24" s="18"/>
      <c r="CGE24" s="18"/>
      <c r="CGF24" s="18"/>
      <c r="CGG24" s="18"/>
      <c r="CGH24" s="18"/>
      <c r="CGI24" s="18"/>
      <c r="CGJ24" s="18"/>
      <c r="CGK24" s="18"/>
      <c r="CGL24" s="18"/>
      <c r="CGM24" s="18"/>
      <c r="CGN24" s="18"/>
      <c r="CGO24" s="18"/>
      <c r="CGP24" s="18"/>
      <c r="CGQ24" s="18"/>
      <c r="CGR24" s="18"/>
      <c r="CGS24" s="18"/>
      <c r="CGT24" s="18"/>
      <c r="CGU24" s="18"/>
      <c r="CGV24" s="18"/>
      <c r="CGW24" s="18"/>
      <c r="CGX24" s="18"/>
      <c r="CGY24" s="18"/>
      <c r="CGZ24" s="18"/>
      <c r="CHA24" s="18"/>
      <c r="CHB24" s="18"/>
      <c r="CHC24" s="18"/>
      <c r="CHD24" s="18"/>
      <c r="CHE24" s="18"/>
      <c r="CHF24" s="18"/>
      <c r="CHG24" s="18"/>
      <c r="CHH24" s="18"/>
      <c r="CHI24" s="18"/>
      <c r="CHJ24" s="18"/>
      <c r="CHK24" s="18"/>
      <c r="CHL24" s="18"/>
      <c r="CHM24" s="18"/>
      <c r="CHN24" s="18"/>
      <c r="CHO24" s="18"/>
      <c r="CHP24" s="18"/>
      <c r="CHQ24" s="18"/>
      <c r="CHR24" s="18"/>
      <c r="CHS24" s="18"/>
      <c r="CHT24" s="18"/>
      <c r="CHU24" s="18"/>
      <c r="CHV24" s="18"/>
      <c r="CHW24" s="18"/>
      <c r="CHX24" s="18"/>
      <c r="CHY24" s="18"/>
      <c r="CHZ24" s="18"/>
      <c r="CIA24" s="18"/>
      <c r="CIB24" s="18"/>
      <c r="CIC24" s="18"/>
      <c r="CID24" s="18"/>
      <c r="CIE24" s="18"/>
      <c r="CIF24" s="18"/>
      <c r="CIG24" s="18"/>
      <c r="CIH24" s="18"/>
      <c r="CII24" s="18"/>
      <c r="CIJ24" s="18"/>
      <c r="CIK24" s="18"/>
      <c r="CIL24" s="18"/>
      <c r="CIM24" s="18"/>
      <c r="CIN24" s="18"/>
      <c r="CIO24" s="18"/>
      <c r="CIP24" s="18"/>
      <c r="CIQ24" s="18"/>
      <c r="CIR24" s="18"/>
      <c r="CIS24" s="18"/>
      <c r="CIT24" s="18"/>
      <c r="CIU24" s="18"/>
      <c r="CIV24" s="18"/>
      <c r="CIW24" s="18"/>
      <c r="CIX24" s="18"/>
      <c r="CIY24" s="18"/>
      <c r="CIZ24" s="18"/>
      <c r="CJA24" s="18"/>
      <c r="CJB24" s="18"/>
      <c r="CJC24" s="18"/>
      <c r="CJD24" s="18"/>
      <c r="CJE24" s="18"/>
      <c r="CJF24" s="18"/>
      <c r="CJG24" s="18"/>
      <c r="CJH24" s="18"/>
      <c r="CJI24" s="18"/>
      <c r="CJJ24" s="18"/>
      <c r="CJK24" s="18"/>
      <c r="CJL24" s="18"/>
      <c r="CJM24" s="18"/>
      <c r="CJN24" s="18"/>
      <c r="CJO24" s="18"/>
      <c r="CJP24" s="18"/>
      <c r="CJQ24" s="18"/>
      <c r="CJR24" s="18"/>
      <c r="CJS24" s="18"/>
      <c r="CJT24" s="18"/>
      <c r="CJU24" s="18"/>
      <c r="CJV24" s="18"/>
      <c r="CJW24" s="18"/>
      <c r="CJX24" s="18"/>
      <c r="CJY24" s="18"/>
      <c r="CJZ24" s="18"/>
      <c r="CKA24" s="18"/>
      <c r="CKB24" s="18"/>
      <c r="CKC24" s="18"/>
      <c r="CKD24" s="18"/>
      <c r="CKE24" s="18"/>
      <c r="CKF24" s="18"/>
      <c r="CKG24" s="18"/>
      <c r="CKH24" s="18"/>
      <c r="CKI24" s="18"/>
      <c r="CKJ24" s="18"/>
      <c r="CKK24" s="18"/>
      <c r="CKL24" s="18"/>
      <c r="CKM24" s="18"/>
      <c r="CKN24" s="18"/>
      <c r="CKO24" s="18"/>
      <c r="CKP24" s="18"/>
      <c r="CKQ24" s="18"/>
      <c r="CKR24" s="18"/>
      <c r="CKS24" s="18"/>
      <c r="CKT24" s="18"/>
      <c r="CKU24" s="18"/>
      <c r="CKV24" s="18"/>
      <c r="CKW24" s="18"/>
      <c r="CKX24" s="18"/>
      <c r="CKY24" s="18"/>
      <c r="CKZ24" s="18"/>
      <c r="CLA24" s="18"/>
      <c r="CLB24" s="18"/>
      <c r="CLC24" s="18"/>
      <c r="CLD24" s="18"/>
      <c r="CLE24" s="18"/>
      <c r="CLF24" s="18"/>
      <c r="CLG24" s="18"/>
      <c r="CLH24" s="18"/>
      <c r="CLI24" s="18"/>
      <c r="CLJ24" s="18"/>
      <c r="CLK24" s="18"/>
      <c r="CLL24" s="18"/>
      <c r="CLM24" s="18"/>
      <c r="CLN24" s="18"/>
      <c r="CLO24" s="18"/>
      <c r="CLP24" s="18"/>
      <c r="CLQ24" s="18"/>
      <c r="CLR24" s="18"/>
      <c r="CLS24" s="18"/>
      <c r="CLT24" s="18"/>
      <c r="CLU24" s="18"/>
      <c r="CLV24" s="18"/>
      <c r="CLW24" s="18"/>
      <c r="CLX24" s="18"/>
      <c r="CLY24" s="18"/>
      <c r="CLZ24" s="18"/>
      <c r="CMA24" s="18"/>
      <c r="CMB24" s="18"/>
      <c r="CMC24" s="18"/>
      <c r="CMD24" s="18"/>
      <c r="CME24" s="18"/>
      <c r="CMF24" s="18"/>
      <c r="CMG24" s="18"/>
      <c r="CMH24" s="18"/>
      <c r="CMI24" s="18"/>
      <c r="CMJ24" s="18"/>
      <c r="CMK24" s="18"/>
      <c r="CML24" s="18"/>
      <c r="CMM24" s="18"/>
      <c r="CMN24" s="18"/>
      <c r="CMO24" s="18"/>
      <c r="CMP24" s="18"/>
      <c r="CMQ24" s="18"/>
      <c r="CMR24" s="18"/>
      <c r="CMS24" s="18"/>
      <c r="CMT24" s="18"/>
      <c r="CMU24" s="18"/>
      <c r="CMV24" s="18"/>
      <c r="CMW24" s="18"/>
      <c r="CMX24" s="18"/>
      <c r="CMY24" s="18"/>
      <c r="CMZ24" s="18"/>
      <c r="CNA24" s="18"/>
      <c r="CNB24" s="18"/>
      <c r="CNC24" s="18"/>
      <c r="CND24" s="18"/>
      <c r="CNE24" s="18"/>
      <c r="CNF24" s="18"/>
      <c r="CNG24" s="18"/>
      <c r="CNH24" s="18"/>
      <c r="CNI24" s="18"/>
      <c r="CNJ24" s="18"/>
      <c r="CNK24" s="18"/>
      <c r="CNL24" s="18"/>
      <c r="CNM24" s="18"/>
      <c r="CNN24" s="18"/>
      <c r="CNO24" s="18"/>
      <c r="CNP24" s="18"/>
      <c r="CNQ24" s="18"/>
      <c r="CNR24" s="18"/>
      <c r="CNS24" s="18"/>
      <c r="CNT24" s="18"/>
      <c r="CNU24" s="18"/>
      <c r="CNV24" s="18"/>
      <c r="CNW24" s="18"/>
      <c r="CNX24" s="18"/>
      <c r="CNY24" s="18"/>
      <c r="CNZ24" s="18"/>
      <c r="COA24" s="18"/>
      <c r="COB24" s="18"/>
      <c r="COC24" s="18"/>
      <c r="COD24" s="18"/>
      <c r="COE24" s="18"/>
      <c r="COF24" s="18"/>
      <c r="COG24" s="18"/>
      <c r="COH24" s="18"/>
      <c r="COI24" s="18"/>
      <c r="COJ24" s="18"/>
      <c r="COK24" s="18"/>
      <c r="COL24" s="18"/>
      <c r="COM24" s="18"/>
      <c r="CON24" s="18"/>
      <c r="COO24" s="18"/>
      <c r="COP24" s="18"/>
      <c r="COQ24" s="18"/>
      <c r="COR24" s="18"/>
      <c r="COS24" s="18"/>
      <c r="COT24" s="18"/>
      <c r="COU24" s="18"/>
      <c r="COV24" s="18"/>
      <c r="COW24" s="18"/>
      <c r="COX24" s="18"/>
      <c r="COY24" s="18"/>
      <c r="COZ24" s="18"/>
      <c r="CPA24" s="18"/>
      <c r="CPB24" s="18"/>
      <c r="CPC24" s="18"/>
      <c r="CPD24" s="18"/>
      <c r="CPE24" s="18"/>
      <c r="CPF24" s="18"/>
      <c r="CPG24" s="18"/>
      <c r="CPH24" s="18"/>
      <c r="CPI24" s="18"/>
      <c r="CPJ24" s="18"/>
      <c r="CPK24" s="18"/>
      <c r="CPL24" s="18"/>
      <c r="CPM24" s="18"/>
      <c r="CPN24" s="18"/>
      <c r="CPO24" s="18"/>
      <c r="CPP24" s="18"/>
      <c r="CPQ24" s="18"/>
      <c r="CPR24" s="18"/>
      <c r="CPS24" s="18"/>
      <c r="CPT24" s="18"/>
      <c r="CPU24" s="18"/>
      <c r="CPV24" s="18"/>
      <c r="CPW24" s="18"/>
      <c r="CPX24" s="18"/>
      <c r="CPY24" s="18"/>
      <c r="CPZ24" s="18"/>
      <c r="CQA24" s="18"/>
      <c r="CQB24" s="18"/>
      <c r="CQC24" s="18"/>
      <c r="CQD24" s="18"/>
      <c r="CQE24" s="18"/>
      <c r="CQF24" s="18"/>
      <c r="CQG24" s="18"/>
      <c r="CQH24" s="18"/>
      <c r="CQI24" s="18"/>
      <c r="CQJ24" s="18"/>
      <c r="CQK24" s="18"/>
      <c r="CQL24" s="18"/>
      <c r="CQM24" s="18"/>
      <c r="CQN24" s="18"/>
      <c r="CQO24" s="18"/>
      <c r="CQP24" s="18"/>
      <c r="CQQ24" s="18"/>
      <c r="CQR24" s="18"/>
      <c r="CQS24" s="18"/>
      <c r="CQT24" s="18"/>
      <c r="CQU24" s="18"/>
      <c r="CQV24" s="18"/>
      <c r="CQW24" s="18"/>
      <c r="CQX24" s="18"/>
      <c r="CQY24" s="18"/>
      <c r="CQZ24" s="18"/>
      <c r="CRA24" s="18"/>
      <c r="CRB24" s="18"/>
      <c r="CRC24" s="18"/>
      <c r="CRD24" s="18"/>
      <c r="CRE24" s="18"/>
      <c r="CRF24" s="18"/>
      <c r="CRG24" s="18"/>
      <c r="CRH24" s="18"/>
      <c r="CRI24" s="18"/>
      <c r="CRJ24" s="18"/>
      <c r="CRK24" s="18"/>
      <c r="CRL24" s="18"/>
      <c r="CRM24" s="18"/>
      <c r="CRN24" s="18"/>
      <c r="CRO24" s="18"/>
      <c r="CRP24" s="18"/>
      <c r="CRQ24" s="18"/>
      <c r="CRR24" s="18"/>
      <c r="CRS24" s="18"/>
      <c r="CRT24" s="18"/>
      <c r="CRU24" s="18"/>
      <c r="CRV24" s="18"/>
      <c r="CRW24" s="18"/>
      <c r="CRX24" s="18"/>
      <c r="CRY24" s="18"/>
      <c r="CRZ24" s="18"/>
      <c r="CSA24" s="18"/>
      <c r="CSB24" s="18"/>
      <c r="CSC24" s="18"/>
      <c r="CSD24" s="18"/>
      <c r="CSE24" s="18"/>
      <c r="CSF24" s="18"/>
      <c r="CSG24" s="18"/>
      <c r="CSH24" s="18"/>
      <c r="CSI24" s="18"/>
      <c r="CSJ24" s="18"/>
      <c r="CSK24" s="18"/>
      <c r="CSL24" s="18"/>
      <c r="CSM24" s="18"/>
      <c r="CSN24" s="18"/>
      <c r="CSO24" s="18"/>
      <c r="CSP24" s="18"/>
      <c r="CSQ24" s="18"/>
      <c r="CSR24" s="18"/>
      <c r="CSS24" s="18"/>
      <c r="CST24" s="18"/>
      <c r="CSU24" s="18"/>
      <c r="CSV24" s="18"/>
      <c r="CSW24" s="18"/>
      <c r="CSX24" s="18"/>
      <c r="CSY24" s="18"/>
      <c r="CSZ24" s="18"/>
      <c r="CTA24" s="18"/>
      <c r="CTB24" s="18"/>
      <c r="CTC24" s="18"/>
      <c r="CTD24" s="18"/>
      <c r="CTE24" s="18"/>
      <c r="CTF24" s="18"/>
      <c r="CTG24" s="18"/>
      <c r="CTH24" s="18"/>
      <c r="CTI24" s="18"/>
      <c r="CTJ24" s="18"/>
      <c r="CTK24" s="18"/>
      <c r="CTL24" s="18"/>
      <c r="CTM24" s="18"/>
      <c r="CTN24" s="18"/>
      <c r="CTO24" s="18"/>
      <c r="CTP24" s="18"/>
      <c r="CTQ24" s="18"/>
      <c r="CTR24" s="18"/>
      <c r="CTS24" s="18"/>
      <c r="CTT24" s="18"/>
      <c r="CTU24" s="18"/>
      <c r="CTV24" s="18"/>
      <c r="CTW24" s="18"/>
      <c r="CTX24" s="18"/>
      <c r="CTY24" s="18"/>
      <c r="CTZ24" s="18"/>
      <c r="CUA24" s="18"/>
      <c r="CUB24" s="18"/>
      <c r="CUC24" s="18"/>
      <c r="CUD24" s="18"/>
      <c r="CUE24" s="18"/>
      <c r="CUF24" s="18"/>
      <c r="CUG24" s="18"/>
      <c r="CUH24" s="18"/>
      <c r="CUI24" s="18"/>
      <c r="CUJ24" s="18"/>
      <c r="CUK24" s="18"/>
      <c r="CUL24" s="18"/>
      <c r="CUM24" s="18"/>
      <c r="CUN24" s="18"/>
      <c r="CUO24" s="18"/>
      <c r="CUP24" s="18"/>
      <c r="CUQ24" s="18"/>
      <c r="CUR24" s="18"/>
      <c r="CUS24" s="18"/>
      <c r="CUT24" s="18"/>
      <c r="CUU24" s="18"/>
      <c r="CUV24" s="18"/>
      <c r="CUW24" s="18"/>
      <c r="CUX24" s="18"/>
      <c r="CUY24" s="18"/>
      <c r="CUZ24" s="18"/>
      <c r="CVA24" s="18"/>
      <c r="CVB24" s="18"/>
      <c r="CVC24" s="18"/>
      <c r="CVD24" s="18"/>
      <c r="CVE24" s="18"/>
      <c r="CVF24" s="18"/>
      <c r="CVG24" s="18"/>
      <c r="CVH24" s="18"/>
      <c r="CVI24" s="18"/>
      <c r="CVJ24" s="18"/>
      <c r="CVK24" s="18"/>
      <c r="CVL24" s="18"/>
      <c r="CVM24" s="18"/>
      <c r="CVN24" s="18"/>
      <c r="CVO24" s="18"/>
      <c r="CVP24" s="18"/>
      <c r="CVQ24" s="18"/>
      <c r="CVR24" s="18"/>
      <c r="CVS24" s="18"/>
      <c r="CVT24" s="18"/>
      <c r="CVU24" s="18"/>
      <c r="CVV24" s="18"/>
      <c r="CVW24" s="18"/>
      <c r="CVX24" s="18"/>
      <c r="CVY24" s="18"/>
      <c r="CVZ24" s="18"/>
      <c r="CWA24" s="18"/>
      <c r="CWB24" s="18"/>
      <c r="CWC24" s="18"/>
      <c r="CWD24" s="18"/>
      <c r="CWE24" s="18"/>
      <c r="CWF24" s="18"/>
      <c r="CWG24" s="18"/>
      <c r="CWH24" s="18"/>
      <c r="CWI24" s="18"/>
      <c r="CWJ24" s="18"/>
      <c r="CWK24" s="18"/>
      <c r="CWL24" s="18"/>
      <c r="CWM24" s="18"/>
      <c r="CWN24" s="18"/>
      <c r="CWO24" s="18"/>
      <c r="CWP24" s="18"/>
      <c r="CWQ24" s="18"/>
      <c r="CWR24" s="18"/>
      <c r="CWS24" s="18"/>
      <c r="CWT24" s="18"/>
      <c r="CWU24" s="18"/>
      <c r="CWV24" s="18"/>
      <c r="CWW24" s="18"/>
      <c r="CWX24" s="18"/>
      <c r="CWY24" s="18"/>
      <c r="CWZ24" s="18"/>
      <c r="CXA24" s="18"/>
      <c r="CXB24" s="18"/>
      <c r="CXC24" s="18"/>
      <c r="CXD24" s="18"/>
      <c r="CXE24" s="18"/>
      <c r="CXF24" s="18"/>
      <c r="CXG24" s="18"/>
      <c r="CXH24" s="18"/>
      <c r="CXI24" s="18"/>
      <c r="CXJ24" s="18"/>
      <c r="CXK24" s="18"/>
      <c r="CXL24" s="18"/>
      <c r="CXM24" s="18"/>
      <c r="CXN24" s="18"/>
      <c r="CXO24" s="18"/>
      <c r="CXP24" s="18"/>
      <c r="CXQ24" s="18"/>
      <c r="CXR24" s="18"/>
      <c r="CXS24" s="18"/>
      <c r="CXT24" s="18"/>
      <c r="CXU24" s="18"/>
      <c r="CXV24" s="18"/>
      <c r="CXW24" s="18"/>
      <c r="CXX24" s="18"/>
      <c r="CXY24" s="18"/>
      <c r="CXZ24" s="18"/>
      <c r="CYA24" s="18"/>
      <c r="CYB24" s="18"/>
      <c r="CYC24" s="18"/>
      <c r="CYD24" s="18"/>
      <c r="CYE24" s="18"/>
      <c r="CYF24" s="18"/>
      <c r="CYG24" s="18"/>
      <c r="CYH24" s="18"/>
      <c r="CYI24" s="18"/>
      <c r="CYJ24" s="18"/>
      <c r="CYK24" s="18"/>
      <c r="CYL24" s="18"/>
      <c r="CYM24" s="18"/>
      <c r="CYN24" s="18"/>
      <c r="CYO24" s="18"/>
      <c r="CYP24" s="18"/>
      <c r="CYQ24" s="18"/>
      <c r="CYR24" s="18"/>
      <c r="CYS24" s="18"/>
      <c r="CYT24" s="18"/>
      <c r="CYU24" s="18"/>
      <c r="CYV24" s="18"/>
      <c r="CYW24" s="18"/>
      <c r="CYX24" s="18"/>
      <c r="CYY24" s="18"/>
      <c r="CYZ24" s="18"/>
      <c r="CZA24" s="18"/>
      <c r="CZB24" s="18"/>
      <c r="CZC24" s="18"/>
      <c r="CZD24" s="18"/>
      <c r="CZE24" s="18"/>
      <c r="CZF24" s="18"/>
      <c r="CZG24" s="18"/>
      <c r="CZH24" s="18"/>
      <c r="CZI24" s="18"/>
      <c r="CZJ24" s="18"/>
      <c r="CZK24" s="18"/>
      <c r="CZL24" s="18"/>
      <c r="CZM24" s="18"/>
      <c r="CZN24" s="18"/>
      <c r="CZO24" s="18"/>
      <c r="CZP24" s="18"/>
      <c r="CZQ24" s="18"/>
      <c r="CZR24" s="18"/>
      <c r="CZS24" s="18"/>
      <c r="CZT24" s="18"/>
      <c r="CZU24" s="18"/>
      <c r="CZV24" s="18"/>
      <c r="CZW24" s="18"/>
      <c r="CZX24" s="18"/>
      <c r="CZY24" s="18"/>
      <c r="CZZ24" s="18"/>
      <c r="DAA24" s="18"/>
      <c r="DAB24" s="18"/>
      <c r="DAC24" s="18"/>
      <c r="DAD24" s="18"/>
      <c r="DAE24" s="18"/>
      <c r="DAF24" s="18"/>
      <c r="DAG24" s="18"/>
      <c r="DAH24" s="18"/>
      <c r="DAI24" s="18"/>
      <c r="DAJ24" s="18"/>
      <c r="DAK24" s="18"/>
      <c r="DAL24" s="18"/>
      <c r="DAM24" s="18"/>
      <c r="DAN24" s="18"/>
      <c r="DAO24" s="18"/>
      <c r="DAP24" s="18"/>
      <c r="DAQ24" s="18"/>
      <c r="DAR24" s="18"/>
      <c r="DAS24" s="18"/>
      <c r="DAT24" s="18"/>
      <c r="DAU24" s="18"/>
      <c r="DAV24" s="18"/>
      <c r="DAW24" s="18"/>
      <c r="DAX24" s="18"/>
      <c r="DAY24" s="18"/>
      <c r="DAZ24" s="18"/>
      <c r="DBA24" s="18"/>
      <c r="DBB24" s="18"/>
      <c r="DBC24" s="18"/>
      <c r="DBD24" s="18"/>
      <c r="DBE24" s="18"/>
      <c r="DBF24" s="18"/>
      <c r="DBG24" s="18"/>
      <c r="DBH24" s="18"/>
      <c r="DBI24" s="18"/>
      <c r="DBJ24" s="18"/>
      <c r="DBK24" s="18"/>
      <c r="DBL24" s="18"/>
      <c r="DBM24" s="18"/>
      <c r="DBN24" s="18"/>
      <c r="DBO24" s="18"/>
      <c r="DBP24" s="18"/>
      <c r="DBQ24" s="18"/>
      <c r="DBR24" s="18"/>
      <c r="DBS24" s="18"/>
      <c r="DBT24" s="18"/>
      <c r="DBU24" s="18"/>
      <c r="DBV24" s="18"/>
      <c r="DBW24" s="18"/>
      <c r="DBX24" s="18"/>
      <c r="DBY24" s="18"/>
      <c r="DBZ24" s="18"/>
      <c r="DCA24" s="18"/>
      <c r="DCB24" s="18"/>
      <c r="DCC24" s="18"/>
      <c r="DCD24" s="18"/>
      <c r="DCE24" s="18"/>
      <c r="DCF24" s="18"/>
      <c r="DCG24" s="18"/>
      <c r="DCH24" s="18"/>
      <c r="DCI24" s="18"/>
      <c r="DCJ24" s="18"/>
      <c r="DCK24" s="18"/>
      <c r="DCL24" s="18"/>
      <c r="DCM24" s="18"/>
      <c r="DCN24" s="18"/>
      <c r="DCO24" s="18"/>
      <c r="DCP24" s="18"/>
      <c r="DCQ24" s="18"/>
      <c r="DCR24" s="18"/>
      <c r="DCS24" s="18"/>
      <c r="DCT24" s="18"/>
      <c r="DCU24" s="18"/>
      <c r="DCV24" s="18"/>
      <c r="DCW24" s="18"/>
      <c r="DCX24" s="18"/>
      <c r="DCY24" s="18"/>
      <c r="DCZ24" s="18"/>
      <c r="DDA24" s="18"/>
      <c r="DDB24" s="18"/>
      <c r="DDC24" s="18"/>
      <c r="DDD24" s="18"/>
      <c r="DDE24" s="18"/>
      <c r="DDF24" s="18"/>
      <c r="DDG24" s="18"/>
      <c r="DDH24" s="18"/>
      <c r="DDI24" s="18"/>
      <c r="DDJ24" s="18"/>
      <c r="DDK24" s="18"/>
      <c r="DDL24" s="18"/>
      <c r="DDM24" s="18"/>
      <c r="DDN24" s="18"/>
      <c r="DDO24" s="18"/>
      <c r="DDP24" s="18"/>
      <c r="DDQ24" s="18"/>
      <c r="DDR24" s="18"/>
      <c r="DDS24" s="18"/>
      <c r="DDT24" s="18"/>
      <c r="DDU24" s="18"/>
      <c r="DDV24" s="18"/>
      <c r="DDW24" s="18"/>
      <c r="DDX24" s="18"/>
      <c r="DDY24" s="18"/>
      <c r="DDZ24" s="18"/>
      <c r="DEA24" s="18"/>
      <c r="DEB24" s="18"/>
      <c r="DEC24" s="18"/>
      <c r="DED24" s="18"/>
      <c r="DEE24" s="18"/>
      <c r="DEF24" s="18"/>
      <c r="DEG24" s="18"/>
      <c r="DEH24" s="18"/>
      <c r="DEI24" s="18"/>
      <c r="DEJ24" s="18"/>
      <c r="DEK24" s="18"/>
      <c r="DEL24" s="18"/>
      <c r="DEM24" s="18"/>
      <c r="DEN24" s="18"/>
      <c r="DEO24" s="18"/>
      <c r="DEP24" s="18"/>
      <c r="DEQ24" s="18"/>
      <c r="DER24" s="18"/>
      <c r="DES24" s="18"/>
      <c r="DET24" s="18"/>
      <c r="DEU24" s="18"/>
      <c r="DEV24" s="18"/>
      <c r="DEW24" s="18"/>
      <c r="DEX24" s="18"/>
      <c r="DEY24" s="18"/>
      <c r="DEZ24" s="18"/>
      <c r="DFA24" s="18"/>
      <c r="DFB24" s="18"/>
      <c r="DFC24" s="18"/>
      <c r="DFD24" s="18"/>
      <c r="DFE24" s="18"/>
      <c r="DFF24" s="18"/>
      <c r="DFG24" s="18"/>
      <c r="DFH24" s="18"/>
      <c r="DFI24" s="18"/>
      <c r="DFJ24" s="18"/>
      <c r="DFK24" s="18"/>
      <c r="DFL24" s="18"/>
      <c r="DFM24" s="18"/>
      <c r="DFN24" s="18"/>
      <c r="DFO24" s="18"/>
      <c r="DFP24" s="18"/>
      <c r="DFQ24" s="18"/>
      <c r="DFR24" s="18"/>
      <c r="DFS24" s="18"/>
      <c r="DFT24" s="18"/>
      <c r="DFU24" s="18"/>
      <c r="DFV24" s="18"/>
      <c r="DFW24" s="18"/>
      <c r="DFX24" s="18"/>
      <c r="DFY24" s="18"/>
      <c r="DFZ24" s="18"/>
      <c r="DGA24" s="18"/>
      <c r="DGB24" s="18"/>
      <c r="DGC24" s="18"/>
      <c r="DGD24" s="18"/>
      <c r="DGE24" s="18"/>
      <c r="DGF24" s="18"/>
      <c r="DGG24" s="18"/>
      <c r="DGH24" s="18"/>
      <c r="DGI24" s="18"/>
      <c r="DGJ24" s="18"/>
      <c r="DGK24" s="18"/>
      <c r="DGL24" s="18"/>
      <c r="DGM24" s="18"/>
      <c r="DGN24" s="18"/>
      <c r="DGO24" s="18"/>
      <c r="DGP24" s="18"/>
      <c r="DGQ24" s="18"/>
      <c r="DGR24" s="18"/>
      <c r="DGS24" s="18"/>
      <c r="DGT24" s="18"/>
      <c r="DGU24" s="18"/>
      <c r="DGV24" s="18"/>
      <c r="DGW24" s="18"/>
      <c r="DGX24" s="18"/>
      <c r="DGY24" s="18"/>
      <c r="DGZ24" s="18"/>
      <c r="DHA24" s="18"/>
      <c r="DHB24" s="18"/>
      <c r="DHC24" s="18"/>
      <c r="DHD24" s="18"/>
      <c r="DHE24" s="18"/>
      <c r="DHF24" s="18"/>
      <c r="DHG24" s="18"/>
      <c r="DHH24" s="18"/>
      <c r="DHI24" s="18"/>
      <c r="DHJ24" s="18"/>
      <c r="DHK24" s="18"/>
      <c r="DHL24" s="18"/>
      <c r="DHM24" s="18"/>
      <c r="DHN24" s="18"/>
      <c r="DHO24" s="18"/>
      <c r="DHP24" s="18"/>
      <c r="DHQ24" s="18"/>
      <c r="DHR24" s="18"/>
      <c r="DHS24" s="18"/>
      <c r="DHT24" s="18"/>
      <c r="DHU24" s="18"/>
      <c r="DHV24" s="18"/>
      <c r="DHW24" s="18"/>
      <c r="DHX24" s="18"/>
      <c r="DHY24" s="18"/>
      <c r="DHZ24" s="18"/>
      <c r="DIA24" s="18"/>
      <c r="DIB24" s="18"/>
      <c r="DIC24" s="18"/>
      <c r="DID24" s="18"/>
      <c r="DIE24" s="18"/>
      <c r="DIF24" s="18"/>
      <c r="DIG24" s="18"/>
      <c r="DIH24" s="18"/>
      <c r="DII24" s="18"/>
      <c r="DIJ24" s="18"/>
      <c r="DIK24" s="18"/>
      <c r="DIL24" s="18"/>
      <c r="DIM24" s="18"/>
      <c r="DIN24" s="18"/>
      <c r="DIO24" s="18"/>
      <c r="DIP24" s="18"/>
      <c r="DIQ24" s="18"/>
      <c r="DIR24" s="18"/>
      <c r="DIS24" s="18"/>
      <c r="DIT24" s="18"/>
      <c r="DIU24" s="18"/>
      <c r="DIV24" s="18"/>
      <c r="DIW24" s="18"/>
      <c r="DIX24" s="18"/>
      <c r="DIY24" s="18"/>
      <c r="DIZ24" s="18"/>
      <c r="DJA24" s="18"/>
      <c r="DJB24" s="18"/>
      <c r="DJC24" s="18"/>
      <c r="DJD24" s="18"/>
      <c r="DJE24" s="18"/>
      <c r="DJF24" s="18"/>
      <c r="DJG24" s="18"/>
      <c r="DJH24" s="18"/>
      <c r="DJI24" s="18"/>
      <c r="DJJ24" s="18"/>
      <c r="DJK24" s="18"/>
      <c r="DJL24" s="18"/>
      <c r="DJM24" s="18"/>
      <c r="DJN24" s="18"/>
      <c r="DJO24" s="18"/>
      <c r="DJP24" s="18"/>
      <c r="DJQ24" s="18"/>
      <c r="DJR24" s="18"/>
      <c r="DJS24" s="18"/>
      <c r="DJT24" s="18"/>
      <c r="DJU24" s="18"/>
      <c r="DJV24" s="18"/>
      <c r="DJW24" s="18"/>
      <c r="DJX24" s="18"/>
      <c r="DJY24" s="18"/>
      <c r="DJZ24" s="18"/>
      <c r="DKA24" s="18"/>
      <c r="DKB24" s="18"/>
      <c r="DKC24" s="18"/>
      <c r="DKD24" s="18"/>
      <c r="DKE24" s="18"/>
      <c r="DKF24" s="18"/>
      <c r="DKG24" s="18"/>
      <c r="DKH24" s="18"/>
      <c r="DKI24" s="18"/>
      <c r="DKJ24" s="18"/>
      <c r="DKK24" s="18"/>
      <c r="DKL24" s="18"/>
      <c r="DKM24" s="18"/>
      <c r="DKN24" s="18"/>
      <c r="DKO24" s="18"/>
      <c r="DKP24" s="18"/>
      <c r="DKQ24" s="18"/>
      <c r="DKR24" s="18"/>
      <c r="DKS24" s="18"/>
      <c r="DKT24" s="18"/>
      <c r="DKU24" s="18"/>
      <c r="DKV24" s="18"/>
      <c r="DKW24" s="18"/>
      <c r="DKX24" s="18"/>
      <c r="DKY24" s="18"/>
      <c r="DKZ24" s="18"/>
      <c r="DLA24" s="18"/>
      <c r="DLB24" s="18"/>
      <c r="DLC24" s="18"/>
      <c r="DLD24" s="18"/>
      <c r="DLE24" s="18"/>
      <c r="DLF24" s="18"/>
      <c r="DLG24" s="18"/>
      <c r="DLH24" s="18"/>
      <c r="DLI24" s="18"/>
      <c r="DLJ24" s="18"/>
      <c r="DLK24" s="18"/>
      <c r="DLL24" s="18"/>
      <c r="DLM24" s="18"/>
      <c r="DLN24" s="18"/>
      <c r="DLO24" s="18"/>
      <c r="DLP24" s="18"/>
      <c r="DLQ24" s="18"/>
      <c r="DLR24" s="18"/>
      <c r="DLS24" s="18"/>
      <c r="DLT24" s="18"/>
      <c r="DLU24" s="18"/>
      <c r="DLV24" s="18"/>
      <c r="DLW24" s="18"/>
      <c r="DLX24" s="18"/>
      <c r="DLY24" s="18"/>
      <c r="DLZ24" s="18"/>
      <c r="DMA24" s="18"/>
      <c r="DMB24" s="18"/>
      <c r="DMC24" s="18"/>
      <c r="DMD24" s="18"/>
      <c r="DME24" s="18"/>
      <c r="DMF24" s="18"/>
      <c r="DMG24" s="18"/>
      <c r="DMH24" s="18"/>
      <c r="DMI24" s="18"/>
      <c r="DMJ24" s="18"/>
      <c r="DMK24" s="18"/>
      <c r="DML24" s="18"/>
      <c r="DMM24" s="18"/>
      <c r="DMN24" s="18"/>
      <c r="DMO24" s="18"/>
      <c r="DMP24" s="18"/>
      <c r="DMQ24" s="18"/>
      <c r="DMR24" s="18"/>
      <c r="DMS24" s="18"/>
      <c r="DMT24" s="18"/>
      <c r="DMU24" s="18"/>
      <c r="DMV24" s="18"/>
      <c r="DMW24" s="18"/>
      <c r="DMX24" s="18"/>
      <c r="DMY24" s="18"/>
      <c r="DMZ24" s="18"/>
      <c r="DNA24" s="18"/>
      <c r="DNB24" s="18"/>
      <c r="DNC24" s="18"/>
      <c r="DND24" s="18"/>
      <c r="DNE24" s="18"/>
      <c r="DNF24" s="18"/>
      <c r="DNG24" s="18"/>
      <c r="DNH24" s="18"/>
      <c r="DNI24" s="18"/>
      <c r="DNJ24" s="18"/>
      <c r="DNK24" s="18"/>
      <c r="DNL24" s="18"/>
      <c r="DNM24" s="18"/>
      <c r="DNN24" s="18"/>
      <c r="DNO24" s="18"/>
      <c r="DNP24" s="18"/>
      <c r="DNQ24" s="18"/>
      <c r="DNR24" s="18"/>
      <c r="DNS24" s="18"/>
      <c r="DNT24" s="18"/>
      <c r="DNU24" s="18"/>
      <c r="DNV24" s="18"/>
      <c r="DNW24" s="18"/>
      <c r="DNX24" s="18"/>
      <c r="DNY24" s="18"/>
      <c r="DNZ24" s="18"/>
      <c r="DOA24" s="18"/>
      <c r="DOB24" s="18"/>
      <c r="DOC24" s="18"/>
      <c r="DOD24" s="18"/>
      <c r="DOE24" s="18"/>
      <c r="DOF24" s="18"/>
      <c r="DOG24" s="18"/>
      <c r="DOH24" s="18"/>
      <c r="DOI24" s="18"/>
      <c r="DOJ24" s="18"/>
      <c r="DOK24" s="18"/>
      <c r="DOL24" s="18"/>
      <c r="DOM24" s="18"/>
      <c r="DON24" s="18"/>
      <c r="DOO24" s="18"/>
      <c r="DOP24" s="18"/>
      <c r="DOQ24" s="18"/>
      <c r="DOR24" s="18"/>
      <c r="DOS24" s="18"/>
      <c r="DOT24" s="18"/>
      <c r="DOU24" s="18"/>
      <c r="DOV24" s="18"/>
      <c r="DOW24" s="18"/>
      <c r="DOX24" s="18"/>
      <c r="DOY24" s="18"/>
      <c r="DOZ24" s="18"/>
      <c r="DPA24" s="18"/>
      <c r="DPB24" s="18"/>
      <c r="DPC24" s="18"/>
      <c r="DPD24" s="18"/>
      <c r="DPE24" s="18"/>
      <c r="DPF24" s="18"/>
      <c r="DPG24" s="18"/>
      <c r="DPH24" s="18"/>
      <c r="DPI24" s="18"/>
      <c r="DPJ24" s="18"/>
      <c r="DPK24" s="18"/>
      <c r="DPL24" s="18"/>
      <c r="DPM24" s="18"/>
      <c r="DPN24" s="18"/>
      <c r="DPO24" s="18"/>
      <c r="DPP24" s="18"/>
      <c r="DPQ24" s="18"/>
      <c r="DPR24" s="18"/>
      <c r="DPS24" s="18"/>
      <c r="DPT24" s="18"/>
      <c r="DPU24" s="18"/>
      <c r="DPV24" s="18"/>
      <c r="DPW24" s="18"/>
      <c r="DPX24" s="18"/>
      <c r="DPY24" s="18"/>
      <c r="DPZ24" s="18"/>
      <c r="DQA24" s="18"/>
      <c r="DQB24" s="18"/>
      <c r="DQC24" s="18"/>
      <c r="DQD24" s="18"/>
      <c r="DQE24" s="18"/>
      <c r="DQF24" s="18"/>
      <c r="DQG24" s="18"/>
      <c r="DQH24" s="18"/>
      <c r="DQI24" s="18"/>
      <c r="DQJ24" s="18"/>
      <c r="DQK24" s="18"/>
      <c r="DQL24" s="18"/>
      <c r="DQM24" s="18"/>
      <c r="DQN24" s="18"/>
      <c r="DQO24" s="18"/>
      <c r="DQP24" s="18"/>
      <c r="DQQ24" s="18"/>
      <c r="DQR24" s="18"/>
      <c r="DQS24" s="18"/>
      <c r="DQT24" s="18"/>
      <c r="DQU24" s="18"/>
      <c r="DQV24" s="18"/>
      <c r="DQW24" s="18"/>
      <c r="DQX24" s="18"/>
      <c r="DQY24" s="18"/>
      <c r="DQZ24" s="18"/>
      <c r="DRA24" s="18"/>
      <c r="DRB24" s="18"/>
      <c r="DRC24" s="18"/>
      <c r="DRD24" s="18"/>
      <c r="DRE24" s="18"/>
      <c r="DRF24" s="18"/>
      <c r="DRG24" s="18"/>
      <c r="DRH24" s="18"/>
      <c r="DRI24" s="18"/>
      <c r="DRJ24" s="18"/>
      <c r="DRK24" s="18"/>
      <c r="DRL24" s="18"/>
      <c r="DRM24" s="18"/>
      <c r="DRN24" s="18"/>
      <c r="DRO24" s="18"/>
      <c r="DRP24" s="18"/>
      <c r="DRQ24" s="18"/>
      <c r="DRR24" s="18"/>
      <c r="DRS24" s="18"/>
      <c r="DRT24" s="18"/>
      <c r="DRU24" s="18"/>
      <c r="DRV24" s="18"/>
      <c r="DRW24" s="18"/>
      <c r="DRX24" s="18"/>
      <c r="DRY24" s="18"/>
      <c r="DRZ24" s="18"/>
      <c r="DSA24" s="18"/>
      <c r="DSB24" s="18"/>
      <c r="DSC24" s="18"/>
      <c r="DSD24" s="18"/>
      <c r="DSE24" s="18"/>
      <c r="DSF24" s="18"/>
      <c r="DSG24" s="18"/>
      <c r="DSH24" s="18"/>
      <c r="DSI24" s="18"/>
      <c r="DSJ24" s="18"/>
      <c r="DSK24" s="18"/>
      <c r="DSL24" s="18"/>
      <c r="DSM24" s="18"/>
      <c r="DSN24" s="18"/>
      <c r="DSO24" s="18"/>
      <c r="DSP24" s="18"/>
      <c r="DSQ24" s="18"/>
      <c r="DSR24" s="18"/>
      <c r="DSS24" s="18"/>
      <c r="DST24" s="18"/>
      <c r="DSU24" s="18"/>
      <c r="DSV24" s="18"/>
      <c r="DSW24" s="18"/>
      <c r="DSX24" s="18"/>
      <c r="DSY24" s="18"/>
      <c r="DSZ24" s="18"/>
      <c r="DTA24" s="18"/>
      <c r="DTB24" s="18"/>
      <c r="DTC24" s="18"/>
      <c r="DTD24" s="18"/>
      <c r="DTE24" s="18"/>
      <c r="DTF24" s="18"/>
      <c r="DTG24" s="18"/>
      <c r="DTH24" s="18"/>
      <c r="DTI24" s="18"/>
      <c r="DTJ24" s="18"/>
      <c r="DTK24" s="18"/>
      <c r="DTL24" s="18"/>
      <c r="DTM24" s="18"/>
      <c r="DTN24" s="18"/>
      <c r="DTO24" s="18"/>
      <c r="DTP24" s="18"/>
      <c r="DTQ24" s="18"/>
      <c r="DTR24" s="18"/>
      <c r="DTS24" s="18"/>
      <c r="DTT24" s="18"/>
      <c r="DTU24" s="18"/>
      <c r="DTV24" s="18"/>
      <c r="DTW24" s="18"/>
      <c r="DTX24" s="18"/>
      <c r="DTY24" s="18"/>
      <c r="DTZ24" s="18"/>
      <c r="DUA24" s="18"/>
      <c r="DUB24" s="18"/>
      <c r="DUC24" s="18"/>
      <c r="DUD24" s="18"/>
      <c r="DUE24" s="18"/>
      <c r="DUF24" s="18"/>
      <c r="DUG24" s="18"/>
      <c r="DUH24" s="18"/>
      <c r="DUI24" s="18"/>
      <c r="DUJ24" s="18"/>
      <c r="DUK24" s="18"/>
      <c r="DUL24" s="18"/>
      <c r="DUM24" s="18"/>
      <c r="DUN24" s="18"/>
      <c r="DUO24" s="18"/>
      <c r="DUP24" s="18"/>
      <c r="DUQ24" s="18"/>
      <c r="DUR24" s="18"/>
      <c r="DUS24" s="18"/>
      <c r="DUT24" s="18"/>
      <c r="DUU24" s="18"/>
      <c r="DUV24" s="18"/>
      <c r="DUW24" s="18"/>
      <c r="DUX24" s="18"/>
      <c r="DUY24" s="18"/>
      <c r="DUZ24" s="18"/>
      <c r="DVA24" s="18"/>
      <c r="DVB24" s="18"/>
      <c r="DVC24" s="18"/>
      <c r="DVD24" s="18"/>
      <c r="DVE24" s="18"/>
      <c r="DVF24" s="18"/>
      <c r="DVG24" s="18"/>
      <c r="DVH24" s="18"/>
      <c r="DVI24" s="18"/>
      <c r="DVJ24" s="18"/>
      <c r="DVK24" s="18"/>
      <c r="DVL24" s="18"/>
      <c r="DVM24" s="18"/>
      <c r="DVN24" s="18"/>
      <c r="DVO24" s="18"/>
      <c r="DVP24" s="18"/>
      <c r="DVQ24" s="18"/>
      <c r="DVR24" s="18"/>
      <c r="DVS24" s="18"/>
      <c r="DVT24" s="18"/>
      <c r="DVU24" s="18"/>
      <c r="DVV24" s="18"/>
      <c r="DVW24" s="18"/>
      <c r="DVX24" s="18"/>
      <c r="DVY24" s="18"/>
      <c r="DVZ24" s="18"/>
      <c r="DWA24" s="18"/>
      <c r="DWB24" s="18"/>
      <c r="DWC24" s="18"/>
      <c r="DWD24" s="18"/>
      <c r="DWE24" s="18"/>
      <c r="DWF24" s="18"/>
      <c r="DWG24" s="18"/>
      <c r="DWH24" s="18"/>
      <c r="DWI24" s="18"/>
      <c r="DWJ24" s="18"/>
      <c r="DWK24" s="18"/>
      <c r="DWL24" s="18"/>
      <c r="DWM24" s="18"/>
      <c r="DWN24" s="18"/>
      <c r="DWO24" s="18"/>
      <c r="DWP24" s="18"/>
      <c r="DWQ24" s="18"/>
      <c r="DWR24" s="18"/>
      <c r="DWS24" s="18"/>
      <c r="DWT24" s="18"/>
      <c r="DWU24" s="18"/>
      <c r="DWV24" s="18"/>
      <c r="DWW24" s="18"/>
      <c r="DWX24" s="18"/>
      <c r="DWY24" s="18"/>
      <c r="DWZ24" s="18"/>
      <c r="DXA24" s="18"/>
      <c r="DXB24" s="18"/>
      <c r="DXC24" s="18"/>
      <c r="DXD24" s="18"/>
      <c r="DXE24" s="18"/>
      <c r="DXF24" s="18"/>
      <c r="DXG24" s="18"/>
      <c r="DXH24" s="18"/>
      <c r="DXI24" s="18"/>
      <c r="DXJ24" s="18"/>
      <c r="DXK24" s="18"/>
      <c r="DXL24" s="18"/>
      <c r="DXM24" s="18"/>
      <c r="DXN24" s="18"/>
      <c r="DXO24" s="18"/>
      <c r="DXP24" s="18"/>
      <c r="DXQ24" s="18"/>
      <c r="DXR24" s="18"/>
      <c r="DXS24" s="18"/>
      <c r="DXT24" s="18"/>
      <c r="DXU24" s="18"/>
      <c r="DXV24" s="18"/>
      <c r="DXW24" s="18"/>
      <c r="DXX24" s="18"/>
      <c r="DXY24" s="18"/>
      <c r="DXZ24" s="18"/>
      <c r="DYA24" s="18"/>
      <c r="DYB24" s="18"/>
      <c r="DYC24" s="18"/>
      <c r="DYD24" s="18"/>
      <c r="DYE24" s="18"/>
      <c r="DYF24" s="18"/>
      <c r="DYG24" s="18"/>
      <c r="DYH24" s="18"/>
      <c r="DYI24" s="18"/>
      <c r="DYJ24" s="18"/>
      <c r="DYK24" s="18"/>
      <c r="DYL24" s="18"/>
      <c r="DYM24" s="18"/>
      <c r="DYN24" s="18"/>
      <c r="DYO24" s="18"/>
      <c r="DYP24" s="18"/>
      <c r="DYQ24" s="18"/>
      <c r="DYR24" s="18"/>
      <c r="DYS24" s="18"/>
      <c r="DYT24" s="18"/>
      <c r="DYU24" s="18"/>
      <c r="DYV24" s="18"/>
      <c r="DYW24" s="18"/>
      <c r="DYX24" s="18"/>
      <c r="DYY24" s="18"/>
      <c r="DYZ24" s="18"/>
      <c r="DZA24" s="18"/>
      <c r="DZB24" s="18"/>
      <c r="DZC24" s="18"/>
      <c r="DZD24" s="18"/>
      <c r="DZE24" s="18"/>
      <c r="DZF24" s="18"/>
      <c r="DZG24" s="18"/>
      <c r="DZH24" s="18"/>
      <c r="DZI24" s="18"/>
      <c r="DZJ24" s="18"/>
      <c r="DZK24" s="18"/>
      <c r="DZL24" s="18"/>
      <c r="DZM24" s="18"/>
      <c r="DZN24" s="18"/>
      <c r="DZO24" s="18"/>
      <c r="DZP24" s="18"/>
      <c r="DZQ24" s="18"/>
      <c r="DZR24" s="18"/>
      <c r="DZS24" s="18"/>
      <c r="DZT24" s="18"/>
      <c r="DZU24" s="18"/>
      <c r="DZV24" s="18"/>
      <c r="DZW24" s="18"/>
      <c r="DZX24" s="18"/>
      <c r="DZY24" s="18"/>
      <c r="DZZ24" s="18"/>
      <c r="EAA24" s="18"/>
      <c r="EAB24" s="18"/>
      <c r="EAC24" s="18"/>
      <c r="EAD24" s="18"/>
      <c r="EAE24" s="18"/>
      <c r="EAF24" s="18"/>
      <c r="EAG24" s="18"/>
      <c r="EAH24" s="18"/>
      <c r="EAI24" s="18"/>
      <c r="EAJ24" s="18"/>
      <c r="EAK24" s="18"/>
      <c r="EAL24" s="18"/>
      <c r="EAM24" s="18"/>
      <c r="EAN24" s="18"/>
      <c r="EAO24" s="18"/>
      <c r="EAP24" s="18"/>
      <c r="EAQ24" s="18"/>
      <c r="EAR24" s="18"/>
      <c r="EAS24" s="18"/>
      <c r="EAT24" s="18"/>
      <c r="EAU24" s="18"/>
      <c r="EAV24" s="18"/>
      <c r="EAW24" s="18"/>
      <c r="EAX24" s="18"/>
      <c r="EAY24" s="18"/>
      <c r="EAZ24" s="18"/>
      <c r="EBA24" s="18"/>
      <c r="EBB24" s="18"/>
      <c r="EBC24" s="18"/>
      <c r="EBD24" s="18"/>
      <c r="EBE24" s="18"/>
      <c r="EBF24" s="18"/>
      <c r="EBG24" s="18"/>
      <c r="EBH24" s="18"/>
      <c r="EBI24" s="18"/>
      <c r="EBJ24" s="18"/>
      <c r="EBK24" s="18"/>
      <c r="EBL24" s="18"/>
      <c r="EBM24" s="18"/>
      <c r="EBN24" s="18"/>
      <c r="EBO24" s="18"/>
      <c r="EBP24" s="18"/>
      <c r="EBQ24" s="18"/>
      <c r="EBR24" s="18"/>
      <c r="EBS24" s="18"/>
      <c r="EBT24" s="18"/>
      <c r="EBU24" s="18"/>
      <c r="EBV24" s="18"/>
      <c r="EBW24" s="18"/>
      <c r="EBX24" s="18"/>
      <c r="EBY24" s="18"/>
      <c r="EBZ24" s="18"/>
      <c r="ECA24" s="18"/>
      <c r="ECB24" s="18"/>
      <c r="ECC24" s="18"/>
      <c r="ECD24" s="18"/>
      <c r="ECE24" s="18"/>
      <c r="ECF24" s="18"/>
      <c r="ECG24" s="18"/>
      <c r="ECH24" s="18"/>
      <c r="ECI24" s="18"/>
      <c r="ECJ24" s="18"/>
      <c r="ECK24" s="18"/>
      <c r="ECL24" s="18"/>
      <c r="ECM24" s="18"/>
      <c r="ECN24" s="18"/>
      <c r="ECO24" s="18"/>
      <c r="ECP24" s="18"/>
      <c r="ECQ24" s="18"/>
      <c r="ECR24" s="18"/>
      <c r="ECS24" s="18"/>
      <c r="ECT24" s="18"/>
      <c r="ECU24" s="18"/>
      <c r="ECV24" s="18"/>
      <c r="ECW24" s="18"/>
      <c r="ECX24" s="18"/>
      <c r="ECY24" s="18"/>
      <c r="ECZ24" s="18"/>
      <c r="EDA24" s="18"/>
      <c r="EDB24" s="18"/>
      <c r="EDC24" s="18"/>
      <c r="EDD24" s="18"/>
      <c r="EDE24" s="18"/>
      <c r="EDF24" s="18"/>
      <c r="EDG24" s="18"/>
      <c r="EDH24" s="18"/>
      <c r="EDI24" s="18"/>
      <c r="EDJ24" s="18"/>
      <c r="EDK24" s="18"/>
      <c r="EDL24" s="18"/>
      <c r="EDM24" s="18"/>
      <c r="EDN24" s="18"/>
      <c r="EDO24" s="18"/>
      <c r="EDP24" s="18"/>
      <c r="EDQ24" s="18"/>
      <c r="EDR24" s="18"/>
      <c r="EDS24" s="18"/>
      <c r="EDT24" s="18"/>
      <c r="EDU24" s="18"/>
      <c r="EDV24" s="18"/>
      <c r="EDW24" s="18"/>
      <c r="EDX24" s="18"/>
      <c r="EDY24" s="18"/>
      <c r="EDZ24" s="18"/>
      <c r="EEA24" s="18"/>
      <c r="EEB24" s="18"/>
      <c r="EEC24" s="18"/>
      <c r="EED24" s="18"/>
      <c r="EEE24" s="18"/>
      <c r="EEF24" s="18"/>
      <c r="EEG24" s="18"/>
      <c r="EEH24" s="18"/>
      <c r="EEI24" s="18"/>
      <c r="EEJ24" s="18"/>
      <c r="EEK24" s="18"/>
      <c r="EEL24" s="18"/>
      <c r="EEM24" s="18"/>
      <c r="EEN24" s="18"/>
      <c r="EEO24" s="18"/>
      <c r="EEP24" s="18"/>
      <c r="EEQ24" s="18"/>
      <c r="EER24" s="18"/>
      <c r="EES24" s="18"/>
      <c r="EET24" s="18"/>
      <c r="EEU24" s="18"/>
      <c r="EEV24" s="18"/>
      <c r="EEW24" s="18"/>
      <c r="EEX24" s="18"/>
      <c r="EEY24" s="18"/>
      <c r="EEZ24" s="18"/>
      <c r="EFA24" s="18"/>
      <c r="EFB24" s="18"/>
      <c r="EFC24" s="18"/>
      <c r="EFD24" s="18"/>
      <c r="EFE24" s="18"/>
      <c r="EFF24" s="18"/>
      <c r="EFG24" s="18"/>
      <c r="EFH24" s="18"/>
      <c r="EFI24" s="18"/>
      <c r="EFJ24" s="18"/>
      <c r="EFK24" s="18"/>
      <c r="EFL24" s="18"/>
      <c r="EFM24" s="18"/>
      <c r="EFN24" s="18"/>
      <c r="EFO24" s="18"/>
      <c r="EFP24" s="18"/>
      <c r="EFQ24" s="18"/>
      <c r="EFR24" s="18"/>
      <c r="EFS24" s="18"/>
      <c r="EFT24" s="18"/>
      <c r="EFU24" s="18"/>
      <c r="EFV24" s="18"/>
      <c r="EFW24" s="18"/>
      <c r="EFX24" s="18"/>
      <c r="EFY24" s="18"/>
      <c r="EFZ24" s="18"/>
      <c r="EGA24" s="18"/>
      <c r="EGB24" s="18"/>
      <c r="EGC24" s="18"/>
      <c r="EGD24" s="18"/>
      <c r="EGE24" s="18"/>
      <c r="EGF24" s="18"/>
      <c r="EGG24" s="18"/>
      <c r="EGH24" s="18"/>
      <c r="EGI24" s="18"/>
      <c r="EGJ24" s="18"/>
      <c r="EGK24" s="18"/>
      <c r="EGL24" s="18"/>
      <c r="EGM24" s="18"/>
      <c r="EGN24" s="18"/>
      <c r="EGO24" s="18"/>
      <c r="EGP24" s="18"/>
      <c r="EGQ24" s="18"/>
      <c r="EGR24" s="18"/>
      <c r="EGS24" s="18"/>
      <c r="EGT24" s="18"/>
      <c r="EGU24" s="18"/>
      <c r="EGV24" s="18"/>
      <c r="EGW24" s="18"/>
      <c r="EGX24" s="18"/>
      <c r="EGY24" s="18"/>
      <c r="EGZ24" s="18"/>
      <c r="EHA24" s="18"/>
      <c r="EHB24" s="18"/>
      <c r="EHC24" s="18"/>
      <c r="EHD24" s="18"/>
      <c r="EHE24" s="18"/>
      <c r="EHF24" s="18"/>
      <c r="EHG24" s="18"/>
      <c r="EHH24" s="18"/>
      <c r="EHI24" s="18"/>
      <c r="EHJ24" s="18"/>
      <c r="EHK24" s="18"/>
      <c r="EHL24" s="18"/>
      <c r="EHM24" s="18"/>
      <c r="EHN24" s="18"/>
      <c r="EHO24" s="18"/>
      <c r="EHP24" s="18"/>
      <c r="EHQ24" s="18"/>
      <c r="EHR24" s="18"/>
      <c r="EHS24" s="18"/>
      <c r="EHT24" s="18"/>
      <c r="EHU24" s="18"/>
      <c r="EHV24" s="18"/>
      <c r="EHW24" s="18"/>
      <c r="EHX24" s="18"/>
      <c r="EHY24" s="18"/>
      <c r="EHZ24" s="18"/>
      <c r="EIA24" s="18"/>
      <c r="EIB24" s="18"/>
      <c r="EIC24" s="18"/>
      <c r="EID24" s="18"/>
      <c r="EIE24" s="18"/>
      <c r="EIF24" s="18"/>
      <c r="EIG24" s="18"/>
      <c r="EIH24" s="18"/>
      <c r="EII24" s="18"/>
      <c r="EIJ24" s="18"/>
      <c r="EIK24" s="18"/>
      <c r="EIL24" s="18"/>
      <c r="EIM24" s="18"/>
      <c r="EIN24" s="18"/>
      <c r="EIO24" s="18"/>
      <c r="EIP24" s="18"/>
      <c r="EIQ24" s="18"/>
      <c r="EIR24" s="18"/>
      <c r="EIS24" s="18"/>
      <c r="EIT24" s="18"/>
      <c r="EIU24" s="18"/>
      <c r="EIV24" s="18"/>
      <c r="EIW24" s="18"/>
      <c r="EIX24" s="18"/>
      <c r="EIY24" s="18"/>
      <c r="EIZ24" s="18"/>
      <c r="EJA24" s="18"/>
      <c r="EJB24" s="18"/>
      <c r="EJC24" s="18"/>
      <c r="EJD24" s="18"/>
      <c r="EJE24" s="18"/>
      <c r="EJF24" s="18"/>
      <c r="EJG24" s="18"/>
      <c r="EJH24" s="18"/>
      <c r="EJI24" s="18"/>
      <c r="EJJ24" s="18"/>
      <c r="EJK24" s="18"/>
      <c r="EJL24" s="18"/>
      <c r="EJM24" s="18"/>
      <c r="EJN24" s="18"/>
      <c r="EJO24" s="18"/>
      <c r="EJP24" s="18"/>
      <c r="EJQ24" s="18"/>
      <c r="EJR24" s="18"/>
      <c r="EJS24" s="18"/>
      <c r="EJT24" s="18"/>
      <c r="EJU24" s="18"/>
      <c r="EJV24" s="18"/>
      <c r="EJW24" s="18"/>
      <c r="EJX24" s="18"/>
      <c r="EJY24" s="18"/>
      <c r="EJZ24" s="18"/>
      <c r="EKA24" s="18"/>
      <c r="EKB24" s="18"/>
      <c r="EKC24" s="18"/>
      <c r="EKD24" s="18"/>
      <c r="EKE24" s="18"/>
      <c r="EKF24" s="18"/>
      <c r="EKG24" s="18"/>
      <c r="EKH24" s="18"/>
      <c r="EKI24" s="18"/>
      <c r="EKJ24" s="18"/>
      <c r="EKK24" s="18"/>
      <c r="EKL24" s="18"/>
      <c r="EKM24" s="18"/>
      <c r="EKN24" s="18"/>
      <c r="EKO24" s="18"/>
      <c r="EKP24" s="18"/>
      <c r="EKQ24" s="18"/>
      <c r="EKR24" s="18"/>
      <c r="EKS24" s="18"/>
      <c r="EKT24" s="18"/>
      <c r="EKU24" s="18"/>
      <c r="EKV24" s="18"/>
      <c r="EKW24" s="18"/>
      <c r="EKX24" s="18"/>
      <c r="EKY24" s="18"/>
      <c r="EKZ24" s="18"/>
      <c r="ELA24" s="18"/>
      <c r="ELB24" s="18"/>
      <c r="ELC24" s="18"/>
      <c r="ELD24" s="18"/>
      <c r="ELE24" s="18"/>
      <c r="ELF24" s="18"/>
      <c r="ELG24" s="18"/>
      <c r="ELH24" s="18"/>
      <c r="ELI24" s="18"/>
      <c r="ELJ24" s="18"/>
      <c r="ELK24" s="18"/>
      <c r="ELL24" s="18"/>
      <c r="ELM24" s="18"/>
      <c r="ELN24" s="18"/>
      <c r="ELO24" s="18"/>
      <c r="ELP24" s="18"/>
      <c r="ELQ24" s="18"/>
      <c r="ELR24" s="18"/>
      <c r="ELS24" s="18"/>
      <c r="ELT24" s="18"/>
      <c r="ELU24" s="18"/>
      <c r="ELV24" s="18"/>
      <c r="ELW24" s="18"/>
      <c r="ELX24" s="18"/>
      <c r="ELY24" s="18"/>
      <c r="ELZ24" s="18"/>
      <c r="EMA24" s="18"/>
      <c r="EMB24" s="18"/>
      <c r="EMC24" s="18"/>
      <c r="EMD24" s="18"/>
      <c r="EME24" s="18"/>
      <c r="EMF24" s="18"/>
      <c r="EMG24" s="18"/>
      <c r="EMH24" s="18"/>
      <c r="EMI24" s="18"/>
      <c r="EMJ24" s="18"/>
      <c r="EMK24" s="18"/>
      <c r="EML24" s="18"/>
      <c r="EMM24" s="18"/>
      <c r="EMN24" s="18"/>
      <c r="EMO24" s="18"/>
      <c r="EMP24" s="18"/>
      <c r="EMQ24" s="18"/>
      <c r="EMR24" s="18"/>
      <c r="EMS24" s="18"/>
      <c r="EMT24" s="18"/>
      <c r="EMU24" s="18"/>
      <c r="EMV24" s="18"/>
      <c r="EMW24" s="18"/>
      <c r="EMX24" s="18"/>
      <c r="EMY24" s="18"/>
      <c r="EMZ24" s="18"/>
      <c r="ENA24" s="18"/>
      <c r="ENB24" s="18"/>
      <c r="ENC24" s="18"/>
      <c r="END24" s="18"/>
      <c r="ENE24" s="18"/>
      <c r="ENF24" s="18"/>
      <c r="ENG24" s="18"/>
      <c r="ENH24" s="18"/>
      <c r="ENI24" s="18"/>
      <c r="ENJ24" s="18"/>
      <c r="ENK24" s="18"/>
      <c r="ENL24" s="18"/>
      <c r="ENM24" s="18"/>
      <c r="ENN24" s="18"/>
      <c r="ENO24" s="18"/>
      <c r="ENP24" s="18"/>
      <c r="ENQ24" s="18"/>
      <c r="ENR24" s="18"/>
      <c r="ENS24" s="18"/>
      <c r="ENT24" s="18"/>
      <c r="ENU24" s="18"/>
      <c r="ENV24" s="18"/>
      <c r="ENW24" s="18"/>
      <c r="ENX24" s="18"/>
      <c r="ENY24" s="18"/>
      <c r="ENZ24" s="18"/>
      <c r="EOA24" s="18"/>
      <c r="EOB24" s="18"/>
      <c r="EOC24" s="18"/>
      <c r="EOD24" s="18"/>
      <c r="EOE24" s="18"/>
      <c r="EOF24" s="18"/>
      <c r="EOG24" s="18"/>
      <c r="EOH24" s="18"/>
      <c r="EOI24" s="18"/>
      <c r="EOJ24" s="18"/>
      <c r="EOK24" s="18"/>
      <c r="EOL24" s="18"/>
      <c r="EOM24" s="18"/>
      <c r="EON24" s="18"/>
      <c r="EOO24" s="18"/>
      <c r="EOP24" s="18"/>
      <c r="EOQ24" s="18"/>
      <c r="EOR24" s="18"/>
      <c r="EOS24" s="18"/>
      <c r="EOT24" s="18"/>
      <c r="EOU24" s="18"/>
      <c r="EOV24" s="18"/>
      <c r="EOW24" s="18"/>
      <c r="EOX24" s="18"/>
      <c r="EOY24" s="18"/>
      <c r="EOZ24" s="18"/>
      <c r="EPA24" s="18"/>
      <c r="EPB24" s="18"/>
      <c r="EPC24" s="18"/>
      <c r="EPD24" s="18"/>
      <c r="EPE24" s="18"/>
      <c r="EPF24" s="18"/>
      <c r="EPG24" s="18"/>
      <c r="EPH24" s="18"/>
      <c r="EPI24" s="18"/>
      <c r="EPJ24" s="18"/>
      <c r="EPK24" s="18"/>
      <c r="EPL24" s="18"/>
      <c r="EPM24" s="18"/>
      <c r="EPN24" s="18"/>
      <c r="EPO24" s="18"/>
      <c r="EPP24" s="18"/>
      <c r="EPQ24" s="18"/>
      <c r="EPR24" s="18"/>
      <c r="EPS24" s="18"/>
      <c r="EPT24" s="18"/>
      <c r="EPU24" s="18"/>
      <c r="EPV24" s="18"/>
      <c r="EPW24" s="18"/>
      <c r="EPX24" s="18"/>
      <c r="EPY24" s="18"/>
      <c r="EPZ24" s="18"/>
      <c r="EQA24" s="18"/>
      <c r="EQB24" s="18"/>
      <c r="EQC24" s="18"/>
      <c r="EQD24" s="18"/>
      <c r="EQE24" s="18"/>
      <c r="EQF24" s="18"/>
      <c r="EQG24" s="18"/>
      <c r="EQH24" s="18"/>
      <c r="EQI24" s="18"/>
      <c r="EQJ24" s="18"/>
      <c r="EQK24" s="18"/>
      <c r="EQL24" s="18"/>
      <c r="EQM24" s="18"/>
      <c r="EQN24" s="18"/>
      <c r="EQO24" s="18"/>
      <c r="EQP24" s="18"/>
      <c r="EQQ24" s="18"/>
      <c r="EQR24" s="18"/>
      <c r="EQS24" s="18"/>
      <c r="EQT24" s="18"/>
      <c r="EQU24" s="18"/>
      <c r="EQV24" s="18"/>
      <c r="EQW24" s="18"/>
      <c r="EQX24" s="18"/>
      <c r="EQY24" s="18"/>
      <c r="EQZ24" s="18"/>
      <c r="ERA24" s="18"/>
      <c r="ERB24" s="18"/>
      <c r="ERC24" s="18"/>
      <c r="ERD24" s="18"/>
      <c r="ERE24" s="18"/>
      <c r="ERF24" s="18"/>
      <c r="ERG24" s="18"/>
      <c r="ERH24" s="18"/>
      <c r="ERI24" s="18"/>
      <c r="ERJ24" s="18"/>
      <c r="ERK24" s="18"/>
      <c r="ERL24" s="18"/>
      <c r="ERM24" s="18"/>
      <c r="ERN24" s="18"/>
      <c r="ERO24" s="18"/>
      <c r="ERP24" s="18"/>
      <c r="ERQ24" s="18"/>
      <c r="ERR24" s="18"/>
      <c r="ERS24" s="18"/>
      <c r="ERT24" s="18"/>
      <c r="ERU24" s="18"/>
      <c r="ERV24" s="18"/>
      <c r="ERW24" s="18"/>
      <c r="ERX24" s="18"/>
      <c r="ERY24" s="18"/>
      <c r="ERZ24" s="18"/>
      <c r="ESA24" s="18"/>
      <c r="ESB24" s="18"/>
      <c r="ESC24" s="18"/>
      <c r="ESD24" s="18"/>
      <c r="ESE24" s="18"/>
      <c r="ESF24" s="18"/>
      <c r="ESG24" s="18"/>
      <c r="ESH24" s="18"/>
      <c r="ESI24" s="18"/>
      <c r="ESJ24" s="18"/>
      <c r="ESK24" s="18"/>
      <c r="ESL24" s="18"/>
      <c r="ESM24" s="18"/>
      <c r="ESN24" s="18"/>
      <c r="ESO24" s="18"/>
      <c r="ESP24" s="18"/>
      <c r="ESQ24" s="18"/>
      <c r="ESR24" s="18"/>
      <c r="ESS24" s="18"/>
      <c r="EST24" s="18"/>
      <c r="ESU24" s="18"/>
      <c r="ESV24" s="18"/>
      <c r="ESW24" s="18"/>
      <c r="ESX24" s="18"/>
      <c r="ESY24" s="18"/>
      <c r="ESZ24" s="18"/>
      <c r="ETA24" s="18"/>
      <c r="ETB24" s="18"/>
      <c r="ETC24" s="18"/>
      <c r="ETD24" s="18"/>
      <c r="ETE24" s="18"/>
      <c r="ETF24" s="18"/>
      <c r="ETG24" s="18"/>
      <c r="ETH24" s="18"/>
      <c r="ETI24" s="18"/>
      <c r="ETJ24" s="18"/>
      <c r="ETK24" s="18"/>
      <c r="ETL24" s="18"/>
      <c r="ETM24" s="18"/>
      <c r="ETN24" s="18"/>
      <c r="ETO24" s="18"/>
      <c r="ETP24" s="18"/>
      <c r="ETQ24" s="18"/>
      <c r="ETR24" s="18"/>
      <c r="ETS24" s="18"/>
      <c r="ETT24" s="18"/>
      <c r="ETU24" s="18"/>
      <c r="ETV24" s="18"/>
      <c r="ETW24" s="18"/>
      <c r="ETX24" s="18"/>
      <c r="ETY24" s="18"/>
      <c r="ETZ24" s="18"/>
      <c r="EUA24" s="18"/>
      <c r="EUB24" s="18"/>
      <c r="EUC24" s="18"/>
      <c r="EUD24" s="18"/>
      <c r="EUE24" s="18"/>
      <c r="EUF24" s="18"/>
      <c r="EUG24" s="18"/>
      <c r="EUH24" s="18"/>
      <c r="EUI24" s="18"/>
      <c r="EUJ24" s="18"/>
      <c r="EUK24" s="18"/>
      <c r="EUL24" s="18"/>
      <c r="EUM24" s="18"/>
      <c r="EUN24" s="18"/>
      <c r="EUO24" s="18"/>
      <c r="EUP24" s="18"/>
      <c r="EUQ24" s="18"/>
      <c r="EUR24" s="18"/>
      <c r="EUS24" s="18"/>
      <c r="EUT24" s="18"/>
      <c r="EUU24" s="18"/>
      <c r="EUV24" s="18"/>
      <c r="EUW24" s="18"/>
      <c r="EUX24" s="18"/>
      <c r="EUY24" s="18"/>
      <c r="EUZ24" s="18"/>
      <c r="EVA24" s="18"/>
      <c r="EVB24" s="18"/>
      <c r="EVC24" s="18"/>
      <c r="EVD24" s="18"/>
      <c r="EVE24" s="18"/>
      <c r="EVF24" s="18"/>
      <c r="EVG24" s="18"/>
      <c r="EVH24" s="18"/>
      <c r="EVI24" s="18"/>
      <c r="EVJ24" s="18"/>
      <c r="EVK24" s="18"/>
      <c r="EVL24" s="18"/>
      <c r="EVM24" s="18"/>
      <c r="EVN24" s="18"/>
      <c r="EVO24" s="18"/>
      <c r="EVP24" s="18"/>
      <c r="EVQ24" s="18"/>
      <c r="EVR24" s="18"/>
      <c r="EVS24" s="18"/>
      <c r="EVT24" s="18"/>
      <c r="EVU24" s="18"/>
      <c r="EVV24" s="18"/>
      <c r="EVW24" s="18"/>
      <c r="EVX24" s="18"/>
      <c r="EVY24" s="18"/>
      <c r="EVZ24" s="18"/>
      <c r="EWA24" s="18"/>
      <c r="EWB24" s="18"/>
      <c r="EWC24" s="18"/>
      <c r="EWD24" s="18"/>
      <c r="EWE24" s="18"/>
      <c r="EWF24" s="18"/>
      <c r="EWG24" s="18"/>
      <c r="EWH24" s="18"/>
      <c r="EWI24" s="18"/>
      <c r="EWJ24" s="18"/>
      <c r="EWK24" s="18"/>
      <c r="EWL24" s="18"/>
      <c r="EWM24" s="18"/>
      <c r="EWN24" s="18"/>
      <c r="EWO24" s="18"/>
      <c r="EWP24" s="18"/>
      <c r="EWQ24" s="18"/>
      <c r="EWR24" s="18"/>
      <c r="EWS24" s="18"/>
      <c r="EWT24" s="18"/>
      <c r="EWU24" s="18"/>
      <c r="EWV24" s="18"/>
      <c r="EWW24" s="18"/>
      <c r="EWX24" s="18"/>
      <c r="EWY24" s="18"/>
      <c r="EWZ24" s="18"/>
      <c r="EXA24" s="18"/>
      <c r="EXB24" s="18"/>
      <c r="EXC24" s="18"/>
      <c r="EXD24" s="18"/>
      <c r="EXE24" s="18"/>
      <c r="EXF24" s="18"/>
      <c r="EXG24" s="18"/>
      <c r="EXH24" s="18"/>
      <c r="EXI24" s="18"/>
      <c r="EXJ24" s="18"/>
      <c r="EXK24" s="18"/>
      <c r="EXL24" s="18"/>
      <c r="EXM24" s="18"/>
      <c r="EXN24" s="18"/>
      <c r="EXO24" s="18"/>
      <c r="EXP24" s="18"/>
      <c r="EXQ24" s="18"/>
      <c r="EXR24" s="18"/>
      <c r="EXS24" s="18"/>
      <c r="EXT24" s="18"/>
      <c r="EXU24" s="18"/>
      <c r="EXV24" s="18"/>
      <c r="EXW24" s="18"/>
      <c r="EXX24" s="18"/>
      <c r="EXY24" s="18"/>
      <c r="EXZ24" s="18"/>
      <c r="EYA24" s="18"/>
      <c r="EYB24" s="18"/>
      <c r="EYC24" s="18"/>
      <c r="EYD24" s="18"/>
      <c r="EYE24" s="18"/>
      <c r="EYF24" s="18"/>
      <c r="EYG24" s="18"/>
      <c r="EYH24" s="18"/>
      <c r="EYI24" s="18"/>
      <c r="EYJ24" s="18"/>
      <c r="EYK24" s="18"/>
      <c r="EYL24" s="18"/>
      <c r="EYM24" s="18"/>
      <c r="EYN24" s="18"/>
      <c r="EYO24" s="18"/>
      <c r="EYP24" s="18"/>
      <c r="EYQ24" s="18"/>
      <c r="EYR24" s="18"/>
      <c r="EYS24" s="18"/>
      <c r="EYT24" s="18"/>
      <c r="EYU24" s="18"/>
      <c r="EYV24" s="18"/>
      <c r="EYW24" s="18"/>
      <c r="EYX24" s="18"/>
      <c r="EYY24" s="18"/>
      <c r="EYZ24" s="18"/>
      <c r="EZA24" s="18"/>
      <c r="EZB24" s="18"/>
      <c r="EZC24" s="18"/>
      <c r="EZD24" s="18"/>
      <c r="EZE24" s="18"/>
      <c r="EZF24" s="18"/>
      <c r="EZG24" s="18"/>
      <c r="EZH24" s="18"/>
      <c r="EZI24" s="18"/>
      <c r="EZJ24" s="18"/>
      <c r="EZK24" s="18"/>
      <c r="EZL24" s="18"/>
      <c r="EZM24" s="18"/>
      <c r="EZN24" s="18"/>
      <c r="EZO24" s="18"/>
      <c r="EZP24" s="18"/>
      <c r="EZQ24" s="18"/>
      <c r="EZR24" s="18"/>
      <c r="EZS24" s="18"/>
      <c r="EZT24" s="18"/>
      <c r="EZU24" s="18"/>
      <c r="EZV24" s="18"/>
      <c r="EZW24" s="18"/>
      <c r="EZX24" s="18"/>
      <c r="EZY24" s="18"/>
      <c r="EZZ24" s="18"/>
      <c r="FAA24" s="18"/>
      <c r="FAB24" s="18"/>
      <c r="FAC24" s="18"/>
      <c r="FAD24" s="18"/>
      <c r="FAE24" s="18"/>
      <c r="FAF24" s="18"/>
      <c r="FAG24" s="18"/>
      <c r="FAH24" s="18"/>
      <c r="FAI24" s="18"/>
      <c r="FAJ24" s="18"/>
      <c r="FAK24" s="18"/>
      <c r="FAL24" s="18"/>
      <c r="FAM24" s="18"/>
      <c r="FAN24" s="18"/>
      <c r="FAO24" s="18"/>
      <c r="FAP24" s="18"/>
      <c r="FAQ24" s="18"/>
      <c r="FAR24" s="18"/>
      <c r="FAS24" s="18"/>
      <c r="FAT24" s="18"/>
      <c r="FAU24" s="18"/>
      <c r="FAV24" s="18"/>
      <c r="FAW24" s="18"/>
      <c r="FAX24" s="18"/>
      <c r="FAY24" s="18"/>
      <c r="FAZ24" s="18"/>
      <c r="FBA24" s="18"/>
      <c r="FBB24" s="18"/>
      <c r="FBC24" s="18"/>
      <c r="FBD24" s="18"/>
      <c r="FBE24" s="18"/>
      <c r="FBF24" s="18"/>
      <c r="FBG24" s="18"/>
      <c r="FBH24" s="18"/>
      <c r="FBI24" s="18"/>
      <c r="FBJ24" s="18"/>
      <c r="FBK24" s="18"/>
      <c r="FBL24" s="18"/>
      <c r="FBM24" s="18"/>
      <c r="FBN24" s="18"/>
      <c r="FBO24" s="18"/>
      <c r="FBP24" s="18"/>
      <c r="FBQ24" s="18"/>
      <c r="FBR24" s="18"/>
      <c r="FBS24" s="18"/>
      <c r="FBT24" s="18"/>
      <c r="FBU24" s="18"/>
      <c r="FBV24" s="18"/>
      <c r="FBW24" s="18"/>
      <c r="FBX24" s="18"/>
      <c r="FBY24" s="18"/>
      <c r="FBZ24" s="18"/>
      <c r="FCA24" s="18"/>
      <c r="FCB24" s="18"/>
      <c r="FCC24" s="18"/>
      <c r="FCD24" s="18"/>
      <c r="FCE24" s="18"/>
      <c r="FCF24" s="18"/>
      <c r="FCG24" s="18"/>
      <c r="FCH24" s="18"/>
      <c r="FCI24" s="18"/>
      <c r="FCJ24" s="18"/>
      <c r="FCK24" s="18"/>
      <c r="FCL24" s="18"/>
      <c r="FCM24" s="18"/>
      <c r="FCN24" s="18"/>
      <c r="FCO24" s="18"/>
      <c r="FCP24" s="18"/>
      <c r="FCQ24" s="18"/>
      <c r="FCR24" s="18"/>
      <c r="FCS24" s="18"/>
      <c r="FCT24" s="18"/>
      <c r="FCU24" s="18"/>
      <c r="FCV24" s="18"/>
      <c r="FCW24" s="18"/>
      <c r="FCX24" s="18"/>
      <c r="FCY24" s="18"/>
      <c r="FCZ24" s="18"/>
      <c r="FDA24" s="18"/>
      <c r="FDB24" s="18"/>
      <c r="FDC24" s="18"/>
      <c r="FDD24" s="18"/>
      <c r="FDE24" s="18"/>
      <c r="FDF24" s="18"/>
      <c r="FDG24" s="18"/>
      <c r="FDH24" s="18"/>
      <c r="FDI24" s="18"/>
      <c r="FDJ24" s="18"/>
      <c r="FDK24" s="18"/>
      <c r="FDL24" s="18"/>
      <c r="FDM24" s="18"/>
      <c r="FDN24" s="18"/>
      <c r="FDO24" s="18"/>
      <c r="FDP24" s="18"/>
      <c r="FDQ24" s="18"/>
      <c r="FDR24" s="18"/>
      <c r="FDS24" s="18"/>
      <c r="FDT24" s="18"/>
      <c r="FDU24" s="18"/>
      <c r="FDV24" s="18"/>
      <c r="FDW24" s="18"/>
      <c r="FDX24" s="18"/>
      <c r="FDY24" s="18"/>
      <c r="FDZ24" s="18"/>
      <c r="FEA24" s="18"/>
      <c r="FEB24" s="18"/>
      <c r="FEC24" s="18"/>
      <c r="FED24" s="18"/>
      <c r="FEE24" s="18"/>
      <c r="FEF24" s="18"/>
      <c r="FEG24" s="18"/>
      <c r="FEH24" s="18"/>
      <c r="FEI24" s="18"/>
      <c r="FEJ24" s="18"/>
      <c r="FEK24" s="18"/>
      <c r="FEL24" s="18"/>
      <c r="FEM24" s="18"/>
      <c r="FEN24" s="18"/>
      <c r="FEO24" s="18"/>
      <c r="FEP24" s="18"/>
      <c r="FEQ24" s="18"/>
      <c r="FER24" s="18"/>
      <c r="FES24" s="18"/>
      <c r="FET24" s="18"/>
      <c r="FEU24" s="18"/>
      <c r="FEV24" s="18"/>
      <c r="FEW24" s="18"/>
      <c r="FEX24" s="18"/>
      <c r="FEY24" s="18"/>
      <c r="FEZ24" s="18"/>
      <c r="FFA24" s="18"/>
      <c r="FFB24" s="18"/>
      <c r="FFC24" s="18"/>
      <c r="FFD24" s="18"/>
      <c r="FFE24" s="18"/>
      <c r="FFF24" s="18"/>
      <c r="FFG24" s="18"/>
      <c r="FFH24" s="18"/>
      <c r="FFI24" s="18"/>
      <c r="FFJ24" s="18"/>
      <c r="FFK24" s="18"/>
      <c r="FFL24" s="18"/>
      <c r="FFM24" s="18"/>
      <c r="FFN24" s="18"/>
      <c r="FFO24" s="18"/>
      <c r="FFP24" s="18"/>
      <c r="FFQ24" s="18"/>
      <c r="FFR24" s="18"/>
      <c r="FFS24" s="18"/>
      <c r="FFT24" s="18"/>
      <c r="FFU24" s="18"/>
      <c r="FFV24" s="18"/>
      <c r="FFW24" s="18"/>
      <c r="FFX24" s="18"/>
      <c r="FFY24" s="18"/>
      <c r="FFZ24" s="18"/>
      <c r="FGA24" s="18"/>
      <c r="FGB24" s="18"/>
      <c r="FGC24" s="18"/>
      <c r="FGD24" s="18"/>
      <c r="FGE24" s="18"/>
      <c r="FGF24" s="18"/>
      <c r="FGG24" s="18"/>
      <c r="FGH24" s="18"/>
      <c r="FGI24" s="18"/>
      <c r="FGJ24" s="18"/>
      <c r="FGK24" s="18"/>
      <c r="FGL24" s="18"/>
      <c r="FGM24" s="18"/>
      <c r="FGN24" s="18"/>
      <c r="FGO24" s="18"/>
      <c r="FGP24" s="18"/>
      <c r="FGQ24" s="18"/>
      <c r="FGR24" s="18"/>
      <c r="FGS24" s="18"/>
      <c r="FGT24" s="18"/>
      <c r="FGU24" s="18"/>
      <c r="FGV24" s="18"/>
      <c r="FGW24" s="18"/>
      <c r="FGX24" s="18"/>
      <c r="FGY24" s="18"/>
      <c r="FGZ24" s="18"/>
      <c r="FHA24" s="18"/>
      <c r="FHB24" s="18"/>
      <c r="FHC24" s="18"/>
      <c r="FHD24" s="18"/>
      <c r="FHE24" s="18"/>
      <c r="FHF24" s="18"/>
      <c r="FHG24" s="18"/>
      <c r="FHH24" s="18"/>
      <c r="FHI24" s="18"/>
      <c r="FHJ24" s="18"/>
      <c r="FHK24" s="18"/>
      <c r="FHL24" s="18"/>
      <c r="FHM24" s="18"/>
      <c r="FHN24" s="18"/>
      <c r="FHO24" s="18"/>
      <c r="FHP24" s="18"/>
      <c r="FHQ24" s="18"/>
      <c r="FHR24" s="18"/>
      <c r="FHS24" s="18"/>
      <c r="FHT24" s="18"/>
      <c r="FHU24" s="18"/>
      <c r="FHV24" s="18"/>
      <c r="FHW24" s="18"/>
      <c r="FHX24" s="18"/>
      <c r="FHY24" s="18"/>
      <c r="FHZ24" s="18"/>
      <c r="FIA24" s="18"/>
      <c r="FIB24" s="18"/>
      <c r="FIC24" s="18"/>
      <c r="FID24" s="18"/>
      <c r="FIE24" s="18"/>
      <c r="FIF24" s="18"/>
      <c r="FIG24" s="18"/>
      <c r="FIH24" s="18"/>
      <c r="FII24" s="18"/>
      <c r="FIJ24" s="18"/>
      <c r="FIK24" s="18"/>
      <c r="FIL24" s="18"/>
      <c r="FIM24" s="18"/>
      <c r="FIN24" s="18"/>
      <c r="FIO24" s="18"/>
      <c r="FIP24" s="18"/>
      <c r="FIQ24" s="18"/>
      <c r="FIR24" s="18"/>
      <c r="FIS24" s="18"/>
      <c r="FIT24" s="18"/>
      <c r="FIU24" s="18"/>
      <c r="FIV24" s="18"/>
      <c r="FIW24" s="18"/>
      <c r="FIX24" s="18"/>
      <c r="FIY24" s="18"/>
      <c r="FIZ24" s="18"/>
      <c r="FJA24" s="18"/>
      <c r="FJB24" s="18"/>
      <c r="FJC24" s="18"/>
      <c r="FJD24" s="18"/>
      <c r="FJE24" s="18"/>
      <c r="FJF24" s="18"/>
      <c r="FJG24" s="18"/>
      <c r="FJH24" s="18"/>
      <c r="FJI24" s="18"/>
      <c r="FJJ24" s="18"/>
      <c r="FJK24" s="18"/>
      <c r="FJL24" s="18"/>
      <c r="FJM24" s="18"/>
      <c r="FJN24" s="18"/>
      <c r="FJO24" s="18"/>
      <c r="FJP24" s="18"/>
      <c r="FJQ24" s="18"/>
      <c r="FJR24" s="18"/>
      <c r="FJS24" s="18"/>
      <c r="FJT24" s="18"/>
      <c r="FJU24" s="18"/>
      <c r="FJV24" s="18"/>
      <c r="FJW24" s="18"/>
      <c r="FJX24" s="18"/>
      <c r="FJY24" s="18"/>
      <c r="FJZ24" s="18"/>
      <c r="FKA24" s="18"/>
      <c r="FKB24" s="18"/>
      <c r="FKC24" s="18"/>
      <c r="FKD24" s="18"/>
      <c r="FKE24" s="18"/>
      <c r="FKF24" s="18"/>
      <c r="FKG24" s="18"/>
      <c r="FKH24" s="18"/>
      <c r="FKI24" s="18"/>
      <c r="FKJ24" s="18"/>
      <c r="FKK24" s="18"/>
      <c r="FKL24" s="18"/>
      <c r="FKM24" s="18"/>
      <c r="FKN24" s="18"/>
      <c r="FKO24" s="18"/>
      <c r="FKP24" s="18"/>
      <c r="FKQ24" s="18"/>
      <c r="FKR24" s="18"/>
      <c r="FKS24" s="18"/>
      <c r="FKT24" s="18"/>
      <c r="FKU24" s="18"/>
      <c r="FKV24" s="18"/>
      <c r="FKW24" s="18"/>
      <c r="FKX24" s="18"/>
      <c r="FKY24" s="18"/>
      <c r="FKZ24" s="18"/>
      <c r="FLA24" s="18"/>
      <c r="FLB24" s="18"/>
      <c r="FLC24" s="18"/>
      <c r="FLD24" s="18"/>
      <c r="FLE24" s="18"/>
      <c r="FLF24" s="18"/>
      <c r="FLG24" s="18"/>
      <c r="FLH24" s="18"/>
      <c r="FLI24" s="18"/>
      <c r="FLJ24" s="18"/>
      <c r="FLK24" s="18"/>
      <c r="FLL24" s="18"/>
      <c r="FLM24" s="18"/>
      <c r="FLN24" s="18"/>
      <c r="FLO24" s="18"/>
      <c r="FLP24" s="18"/>
      <c r="FLQ24" s="18"/>
      <c r="FLR24" s="18"/>
      <c r="FLS24" s="18"/>
      <c r="FLT24" s="18"/>
      <c r="FLU24" s="18"/>
      <c r="FLV24" s="18"/>
      <c r="FLW24" s="18"/>
      <c r="FLX24" s="18"/>
      <c r="FLY24" s="18"/>
      <c r="FLZ24" s="18"/>
      <c r="FMA24" s="18"/>
      <c r="FMB24" s="18"/>
      <c r="FMC24" s="18"/>
      <c r="FMD24" s="18"/>
      <c r="FME24" s="18"/>
      <c r="FMF24" s="18"/>
      <c r="FMG24" s="18"/>
      <c r="FMH24" s="18"/>
      <c r="FMI24" s="18"/>
      <c r="FMJ24" s="18"/>
      <c r="FMK24" s="18"/>
      <c r="FML24" s="18"/>
      <c r="FMM24" s="18"/>
      <c r="FMN24" s="18"/>
      <c r="FMO24" s="18"/>
      <c r="FMP24" s="18"/>
      <c r="FMQ24" s="18"/>
      <c r="FMR24" s="18"/>
      <c r="FMS24" s="18"/>
      <c r="FMT24" s="18"/>
      <c r="FMU24" s="18"/>
      <c r="FMV24" s="18"/>
      <c r="FMW24" s="18"/>
      <c r="FMX24" s="18"/>
      <c r="FMY24" s="18"/>
      <c r="FMZ24" s="18"/>
      <c r="FNA24" s="18"/>
      <c r="FNB24" s="18"/>
      <c r="FNC24" s="18"/>
      <c r="FND24" s="18"/>
      <c r="FNE24" s="18"/>
      <c r="FNF24" s="18"/>
      <c r="FNG24" s="18"/>
      <c r="FNH24" s="18"/>
      <c r="FNI24" s="18"/>
      <c r="FNJ24" s="18"/>
      <c r="FNK24" s="18"/>
      <c r="FNL24" s="18"/>
      <c r="FNM24" s="18"/>
      <c r="FNN24" s="18"/>
      <c r="FNO24" s="18"/>
      <c r="FNP24" s="18"/>
      <c r="FNQ24" s="18"/>
      <c r="FNR24" s="18"/>
      <c r="FNS24" s="18"/>
      <c r="FNT24" s="18"/>
      <c r="FNU24" s="18"/>
      <c r="FNV24" s="18"/>
      <c r="FNW24" s="18"/>
      <c r="FNX24" s="18"/>
      <c r="FNY24" s="18"/>
      <c r="FNZ24" s="18"/>
      <c r="FOA24" s="18"/>
      <c r="FOB24" s="18"/>
      <c r="FOC24" s="18"/>
      <c r="FOD24" s="18"/>
      <c r="FOE24" s="18"/>
      <c r="FOF24" s="18"/>
      <c r="FOG24" s="18"/>
      <c r="FOH24" s="18"/>
      <c r="FOI24" s="18"/>
      <c r="FOJ24" s="18"/>
      <c r="FOK24" s="18"/>
      <c r="FOL24" s="18"/>
      <c r="FOM24" s="18"/>
      <c r="FON24" s="18"/>
      <c r="FOO24" s="18"/>
      <c r="FOP24" s="18"/>
      <c r="FOQ24" s="18"/>
      <c r="FOR24" s="18"/>
      <c r="FOS24" s="18"/>
      <c r="FOT24" s="18"/>
      <c r="FOU24" s="18"/>
      <c r="FOV24" s="18"/>
      <c r="FOW24" s="18"/>
      <c r="FOX24" s="18"/>
      <c r="FOY24" s="18"/>
      <c r="FOZ24" s="18"/>
      <c r="FPA24" s="18"/>
      <c r="FPB24" s="18"/>
      <c r="FPC24" s="18"/>
      <c r="FPD24" s="18"/>
      <c r="FPE24" s="18"/>
      <c r="FPF24" s="18"/>
      <c r="FPG24" s="18"/>
      <c r="FPH24" s="18"/>
      <c r="FPI24" s="18"/>
      <c r="FPJ24" s="18"/>
      <c r="FPK24" s="18"/>
      <c r="FPL24" s="18"/>
      <c r="FPM24" s="18"/>
      <c r="FPN24" s="18"/>
      <c r="FPO24" s="18"/>
      <c r="FPP24" s="18"/>
      <c r="FPQ24" s="18"/>
      <c r="FPR24" s="18"/>
      <c r="FPS24" s="18"/>
      <c r="FPT24" s="18"/>
      <c r="FPU24" s="18"/>
      <c r="FPV24" s="18"/>
      <c r="FPW24" s="18"/>
      <c r="FPX24" s="18"/>
      <c r="FPY24" s="18"/>
      <c r="FPZ24" s="18"/>
      <c r="FQA24" s="18"/>
      <c r="FQB24" s="18"/>
      <c r="FQC24" s="18"/>
      <c r="FQD24" s="18"/>
      <c r="FQE24" s="18"/>
      <c r="FQF24" s="18"/>
      <c r="FQG24" s="18"/>
      <c r="FQH24" s="18"/>
      <c r="FQI24" s="18"/>
      <c r="FQJ24" s="18"/>
      <c r="FQK24" s="18"/>
      <c r="FQL24" s="18"/>
      <c r="FQM24" s="18"/>
      <c r="FQN24" s="18"/>
      <c r="FQO24" s="18"/>
      <c r="FQP24" s="18"/>
      <c r="FQQ24" s="18"/>
      <c r="FQR24" s="18"/>
      <c r="FQS24" s="18"/>
      <c r="FQT24" s="18"/>
      <c r="FQU24" s="18"/>
      <c r="FQV24" s="18"/>
      <c r="FQW24" s="18"/>
      <c r="FQX24" s="18"/>
      <c r="FQY24" s="18"/>
      <c r="FQZ24" s="18"/>
      <c r="FRA24" s="18"/>
      <c r="FRB24" s="18"/>
      <c r="FRC24" s="18"/>
      <c r="FRD24" s="18"/>
      <c r="FRE24" s="18"/>
      <c r="FRF24" s="18"/>
      <c r="FRG24" s="18"/>
      <c r="FRH24" s="18"/>
      <c r="FRI24" s="18"/>
      <c r="FRJ24" s="18"/>
      <c r="FRK24" s="18"/>
      <c r="FRL24" s="18"/>
      <c r="FRM24" s="18"/>
      <c r="FRN24" s="18"/>
      <c r="FRO24" s="18"/>
      <c r="FRP24" s="18"/>
      <c r="FRQ24" s="18"/>
      <c r="FRR24" s="18"/>
      <c r="FRS24" s="18"/>
      <c r="FRT24" s="18"/>
      <c r="FRU24" s="18"/>
      <c r="FRV24" s="18"/>
      <c r="FRW24" s="18"/>
      <c r="FRX24" s="18"/>
      <c r="FRY24" s="18"/>
      <c r="FRZ24" s="18"/>
      <c r="FSA24" s="18"/>
      <c r="FSB24" s="18"/>
      <c r="FSC24" s="18"/>
      <c r="FSD24" s="18"/>
      <c r="FSE24" s="18"/>
      <c r="FSF24" s="18"/>
      <c r="FSG24" s="18"/>
      <c r="FSH24" s="18"/>
      <c r="FSI24" s="18"/>
      <c r="FSJ24" s="18"/>
      <c r="FSK24" s="18"/>
      <c r="FSL24" s="18"/>
      <c r="FSM24" s="18"/>
      <c r="FSN24" s="18"/>
      <c r="FSO24" s="18"/>
      <c r="FSP24" s="18"/>
      <c r="FSQ24" s="18"/>
      <c r="FSR24" s="18"/>
      <c r="FSS24" s="18"/>
      <c r="FST24" s="18"/>
      <c r="FSU24" s="18"/>
      <c r="FSV24" s="18"/>
      <c r="FSW24" s="18"/>
      <c r="FSX24" s="18"/>
      <c r="FSY24" s="18"/>
      <c r="FSZ24" s="18"/>
      <c r="FTA24" s="18"/>
      <c r="FTB24" s="18"/>
      <c r="FTC24" s="18"/>
      <c r="FTD24" s="18"/>
      <c r="FTE24" s="18"/>
      <c r="FTF24" s="18"/>
      <c r="FTG24" s="18"/>
      <c r="FTH24" s="18"/>
      <c r="FTI24" s="18"/>
      <c r="FTJ24" s="18"/>
      <c r="FTK24" s="18"/>
      <c r="FTL24" s="18"/>
      <c r="FTM24" s="18"/>
      <c r="FTN24" s="18"/>
      <c r="FTO24" s="18"/>
      <c r="FTP24" s="18"/>
      <c r="FTQ24" s="18"/>
      <c r="FTR24" s="18"/>
      <c r="FTS24" s="18"/>
      <c r="FTT24" s="18"/>
      <c r="FTU24" s="18"/>
      <c r="FTV24" s="18"/>
      <c r="FTW24" s="18"/>
      <c r="FTX24" s="18"/>
      <c r="FTY24" s="18"/>
      <c r="FTZ24" s="18"/>
      <c r="FUA24" s="18"/>
      <c r="FUB24" s="18"/>
      <c r="FUC24" s="18"/>
      <c r="FUD24" s="18"/>
      <c r="FUE24" s="18"/>
      <c r="FUF24" s="18"/>
      <c r="FUG24" s="18"/>
      <c r="FUH24" s="18"/>
      <c r="FUI24" s="18"/>
      <c r="FUJ24" s="18"/>
      <c r="FUK24" s="18"/>
      <c r="FUL24" s="18"/>
      <c r="FUM24" s="18"/>
      <c r="FUN24" s="18"/>
      <c r="FUO24" s="18"/>
      <c r="FUP24" s="18"/>
      <c r="FUQ24" s="18"/>
      <c r="FUR24" s="18"/>
      <c r="FUS24" s="18"/>
      <c r="FUT24" s="18"/>
      <c r="FUU24" s="18"/>
      <c r="FUV24" s="18"/>
      <c r="FUW24" s="18"/>
      <c r="FUX24" s="18"/>
      <c r="FUY24" s="18"/>
      <c r="FUZ24" s="18"/>
      <c r="FVA24" s="18"/>
      <c r="FVB24" s="18"/>
      <c r="FVC24" s="18"/>
      <c r="FVD24" s="18"/>
      <c r="FVE24" s="18"/>
      <c r="FVF24" s="18"/>
      <c r="FVG24" s="18"/>
      <c r="FVH24" s="18"/>
      <c r="FVI24" s="18"/>
      <c r="FVJ24" s="18"/>
      <c r="FVK24" s="18"/>
      <c r="FVL24" s="18"/>
      <c r="FVM24" s="18"/>
      <c r="FVN24" s="18"/>
      <c r="FVO24" s="18"/>
      <c r="FVP24" s="18"/>
      <c r="FVQ24" s="18"/>
      <c r="FVR24" s="18"/>
      <c r="FVS24" s="18"/>
      <c r="FVT24" s="18"/>
      <c r="FVU24" s="18"/>
      <c r="FVV24" s="18"/>
      <c r="FVW24" s="18"/>
      <c r="FVX24" s="18"/>
      <c r="FVY24" s="18"/>
      <c r="FVZ24" s="18"/>
      <c r="FWA24" s="18"/>
      <c r="FWB24" s="18"/>
      <c r="FWC24" s="18"/>
      <c r="FWD24" s="18"/>
      <c r="FWE24" s="18"/>
      <c r="FWF24" s="18"/>
      <c r="FWG24" s="18"/>
      <c r="FWH24" s="18"/>
      <c r="FWI24" s="18"/>
      <c r="FWJ24" s="18"/>
      <c r="FWK24" s="18"/>
      <c r="FWL24" s="18"/>
      <c r="FWM24" s="18"/>
      <c r="FWN24" s="18"/>
      <c r="FWO24" s="18"/>
      <c r="FWP24" s="18"/>
      <c r="FWQ24" s="18"/>
      <c r="FWR24" s="18"/>
      <c r="FWS24" s="18"/>
      <c r="FWT24" s="18"/>
      <c r="FWU24" s="18"/>
      <c r="FWV24" s="18"/>
      <c r="FWW24" s="18"/>
      <c r="FWX24" s="18"/>
      <c r="FWY24" s="18"/>
      <c r="FWZ24" s="18"/>
      <c r="FXA24" s="18"/>
      <c r="FXB24" s="18"/>
      <c r="FXC24" s="18"/>
      <c r="FXD24" s="18"/>
      <c r="FXE24" s="18"/>
      <c r="FXF24" s="18"/>
      <c r="FXG24" s="18"/>
      <c r="FXH24" s="18"/>
      <c r="FXI24" s="18"/>
      <c r="FXJ24" s="18"/>
      <c r="FXK24" s="18"/>
      <c r="FXL24" s="18"/>
      <c r="FXM24" s="18"/>
      <c r="FXN24" s="18"/>
      <c r="FXO24" s="18"/>
      <c r="FXP24" s="18"/>
      <c r="FXQ24" s="18"/>
      <c r="FXR24" s="18"/>
      <c r="FXS24" s="18"/>
      <c r="FXT24" s="18"/>
      <c r="FXU24" s="18"/>
      <c r="FXV24" s="18"/>
      <c r="FXW24" s="18"/>
      <c r="FXX24" s="18"/>
      <c r="FXY24" s="18"/>
      <c r="FXZ24" s="18"/>
      <c r="FYA24" s="18"/>
      <c r="FYB24" s="18"/>
      <c r="FYC24" s="18"/>
      <c r="FYD24" s="18"/>
      <c r="FYE24" s="18"/>
      <c r="FYF24" s="18"/>
      <c r="FYG24" s="18"/>
      <c r="FYH24" s="18"/>
      <c r="FYI24" s="18"/>
      <c r="FYJ24" s="18"/>
      <c r="FYK24" s="18"/>
      <c r="FYL24" s="18"/>
      <c r="FYM24" s="18"/>
      <c r="FYN24" s="18"/>
      <c r="FYO24" s="18"/>
      <c r="FYP24" s="18"/>
      <c r="FYQ24" s="18"/>
      <c r="FYR24" s="18"/>
      <c r="FYS24" s="18"/>
      <c r="FYT24" s="18"/>
      <c r="FYU24" s="18"/>
      <c r="FYV24" s="18"/>
      <c r="FYW24" s="18"/>
      <c r="FYX24" s="18"/>
      <c r="FYY24" s="18"/>
      <c r="FYZ24" s="18"/>
      <c r="FZA24" s="18"/>
      <c r="FZB24" s="18"/>
      <c r="FZC24" s="18"/>
      <c r="FZD24" s="18"/>
      <c r="FZE24" s="18"/>
      <c r="FZF24" s="18"/>
      <c r="FZG24" s="18"/>
      <c r="FZH24" s="18"/>
      <c r="FZI24" s="18"/>
      <c r="FZJ24" s="18"/>
      <c r="FZK24" s="18"/>
      <c r="FZL24" s="18"/>
      <c r="FZM24" s="18"/>
      <c r="FZN24" s="18"/>
      <c r="FZO24" s="18"/>
      <c r="FZP24" s="18"/>
      <c r="FZQ24" s="18"/>
      <c r="FZR24" s="18"/>
      <c r="FZS24" s="18"/>
      <c r="FZT24" s="18"/>
      <c r="FZU24" s="18"/>
      <c r="FZV24" s="18"/>
      <c r="FZW24" s="18"/>
      <c r="FZX24" s="18"/>
      <c r="FZY24" s="18"/>
      <c r="FZZ24" s="18"/>
      <c r="GAA24" s="18"/>
      <c r="GAB24" s="18"/>
      <c r="GAC24" s="18"/>
      <c r="GAD24" s="18"/>
      <c r="GAE24" s="18"/>
      <c r="GAF24" s="18"/>
      <c r="GAG24" s="18"/>
      <c r="GAH24" s="18"/>
      <c r="GAI24" s="18"/>
      <c r="GAJ24" s="18"/>
      <c r="GAK24" s="18"/>
      <c r="GAL24" s="18"/>
      <c r="GAM24" s="18"/>
      <c r="GAN24" s="18"/>
      <c r="GAO24" s="18"/>
      <c r="GAP24" s="18"/>
      <c r="GAQ24" s="18"/>
      <c r="GAR24" s="18"/>
      <c r="GAS24" s="18"/>
      <c r="GAT24" s="18"/>
      <c r="GAU24" s="18"/>
      <c r="GAV24" s="18"/>
      <c r="GAW24" s="18"/>
      <c r="GAX24" s="18"/>
      <c r="GAY24" s="18"/>
      <c r="GAZ24" s="18"/>
      <c r="GBA24" s="18"/>
      <c r="GBB24" s="18"/>
      <c r="GBC24" s="18"/>
      <c r="GBD24" s="18"/>
      <c r="GBE24" s="18"/>
      <c r="GBF24" s="18"/>
      <c r="GBG24" s="18"/>
      <c r="GBH24" s="18"/>
      <c r="GBI24" s="18"/>
      <c r="GBJ24" s="18"/>
      <c r="GBK24" s="18"/>
      <c r="GBL24" s="18"/>
      <c r="GBM24" s="18"/>
      <c r="GBN24" s="18"/>
      <c r="GBO24" s="18"/>
      <c r="GBP24" s="18"/>
      <c r="GBQ24" s="18"/>
      <c r="GBR24" s="18"/>
      <c r="GBS24" s="18"/>
      <c r="GBT24" s="18"/>
      <c r="GBU24" s="18"/>
      <c r="GBV24" s="18"/>
      <c r="GBW24" s="18"/>
      <c r="GBX24" s="18"/>
      <c r="GBY24" s="18"/>
      <c r="GBZ24" s="18"/>
      <c r="GCA24" s="18"/>
      <c r="GCB24" s="18"/>
      <c r="GCC24" s="18"/>
      <c r="GCD24" s="18"/>
      <c r="GCE24" s="18"/>
      <c r="GCF24" s="18"/>
      <c r="GCG24" s="18"/>
      <c r="GCH24" s="18"/>
      <c r="GCI24" s="18"/>
      <c r="GCJ24" s="18"/>
      <c r="GCK24" s="18"/>
      <c r="GCL24" s="18"/>
      <c r="GCM24" s="18"/>
      <c r="GCN24" s="18"/>
      <c r="GCO24" s="18"/>
      <c r="GCP24" s="18"/>
      <c r="GCQ24" s="18"/>
      <c r="GCR24" s="18"/>
      <c r="GCS24" s="18"/>
      <c r="GCT24" s="18"/>
      <c r="GCU24" s="18"/>
      <c r="GCV24" s="18"/>
      <c r="GCW24" s="18"/>
      <c r="GCX24" s="18"/>
      <c r="GCY24" s="18"/>
      <c r="GCZ24" s="18"/>
      <c r="GDA24" s="18"/>
      <c r="GDB24" s="18"/>
      <c r="GDC24" s="18"/>
      <c r="GDD24" s="18"/>
      <c r="GDE24" s="18"/>
      <c r="GDF24" s="18"/>
      <c r="GDG24" s="18"/>
      <c r="GDH24" s="18"/>
      <c r="GDI24" s="18"/>
      <c r="GDJ24" s="18"/>
      <c r="GDK24" s="18"/>
      <c r="GDL24" s="18"/>
      <c r="GDM24" s="18"/>
      <c r="GDN24" s="18"/>
      <c r="GDO24" s="18"/>
      <c r="GDP24" s="18"/>
      <c r="GDQ24" s="18"/>
      <c r="GDR24" s="18"/>
      <c r="GDS24" s="18"/>
      <c r="GDT24" s="18"/>
      <c r="GDU24" s="18"/>
      <c r="GDV24" s="18"/>
      <c r="GDW24" s="18"/>
      <c r="GDX24" s="18"/>
      <c r="GDY24" s="18"/>
      <c r="GDZ24" s="18"/>
      <c r="GEA24" s="18"/>
      <c r="GEB24" s="18"/>
      <c r="GEC24" s="18"/>
      <c r="GED24" s="18"/>
      <c r="GEE24" s="18"/>
      <c r="GEF24" s="18"/>
      <c r="GEG24" s="18"/>
      <c r="GEH24" s="18"/>
      <c r="GEI24" s="18"/>
      <c r="GEJ24" s="18"/>
      <c r="GEK24" s="18"/>
      <c r="GEL24" s="18"/>
      <c r="GEM24" s="18"/>
      <c r="GEN24" s="18"/>
      <c r="GEO24" s="18"/>
      <c r="GEP24" s="18"/>
      <c r="GEQ24" s="18"/>
      <c r="GER24" s="18"/>
      <c r="GES24" s="18"/>
      <c r="GET24" s="18"/>
      <c r="GEU24" s="18"/>
      <c r="GEV24" s="18"/>
      <c r="GEW24" s="18"/>
      <c r="GEX24" s="18"/>
      <c r="GEY24" s="18"/>
      <c r="GEZ24" s="18"/>
      <c r="GFA24" s="18"/>
      <c r="GFB24" s="18"/>
      <c r="GFC24" s="18"/>
      <c r="GFD24" s="18"/>
      <c r="GFE24" s="18"/>
      <c r="GFF24" s="18"/>
      <c r="GFG24" s="18"/>
      <c r="GFH24" s="18"/>
      <c r="GFI24" s="18"/>
      <c r="GFJ24" s="18"/>
      <c r="GFK24" s="18"/>
      <c r="GFL24" s="18"/>
      <c r="GFM24" s="18"/>
      <c r="GFN24" s="18"/>
      <c r="GFO24" s="18"/>
      <c r="GFP24" s="18"/>
      <c r="GFQ24" s="18"/>
      <c r="GFR24" s="18"/>
      <c r="GFS24" s="18"/>
      <c r="GFT24" s="18"/>
      <c r="GFU24" s="18"/>
      <c r="GFV24" s="18"/>
      <c r="GFW24" s="18"/>
      <c r="GFX24" s="18"/>
      <c r="GFY24" s="18"/>
      <c r="GFZ24" s="18"/>
      <c r="GGA24" s="18"/>
      <c r="GGB24" s="18"/>
      <c r="GGC24" s="18"/>
      <c r="GGD24" s="18"/>
      <c r="GGE24" s="18"/>
      <c r="GGF24" s="18"/>
      <c r="GGG24" s="18"/>
      <c r="GGH24" s="18"/>
      <c r="GGI24" s="18"/>
      <c r="GGJ24" s="18"/>
      <c r="GGK24" s="18"/>
      <c r="GGL24" s="18"/>
      <c r="GGM24" s="18"/>
      <c r="GGN24" s="18"/>
      <c r="GGO24" s="18"/>
      <c r="GGP24" s="18"/>
      <c r="GGQ24" s="18"/>
      <c r="GGR24" s="18"/>
      <c r="GGS24" s="18"/>
      <c r="GGT24" s="18"/>
      <c r="GGU24" s="18"/>
      <c r="GGV24" s="18"/>
      <c r="GGW24" s="18"/>
      <c r="GGX24" s="18"/>
      <c r="GGY24" s="18"/>
      <c r="GGZ24" s="18"/>
      <c r="GHA24" s="18"/>
      <c r="GHB24" s="18"/>
      <c r="GHC24" s="18"/>
      <c r="GHD24" s="18"/>
      <c r="GHE24" s="18"/>
      <c r="GHF24" s="18"/>
      <c r="GHG24" s="18"/>
      <c r="GHH24" s="18"/>
      <c r="GHI24" s="18"/>
      <c r="GHJ24" s="18"/>
      <c r="GHK24" s="18"/>
      <c r="GHL24" s="18"/>
      <c r="GHM24" s="18"/>
      <c r="GHN24" s="18"/>
      <c r="GHO24" s="18"/>
      <c r="GHP24" s="18"/>
      <c r="GHQ24" s="18"/>
      <c r="GHR24" s="18"/>
      <c r="GHS24" s="18"/>
      <c r="GHT24" s="18"/>
      <c r="GHU24" s="18"/>
      <c r="GHV24" s="18"/>
      <c r="GHW24" s="18"/>
      <c r="GHX24" s="18"/>
      <c r="GHY24" s="18"/>
      <c r="GHZ24" s="18"/>
      <c r="GIA24" s="18"/>
      <c r="GIB24" s="18"/>
      <c r="GIC24" s="18"/>
      <c r="GID24" s="18"/>
      <c r="GIE24" s="18"/>
      <c r="GIF24" s="18"/>
      <c r="GIG24" s="18"/>
      <c r="GIH24" s="18"/>
      <c r="GII24" s="18"/>
      <c r="GIJ24" s="18"/>
      <c r="GIK24" s="18"/>
      <c r="GIL24" s="18"/>
      <c r="GIM24" s="18"/>
      <c r="GIN24" s="18"/>
      <c r="GIO24" s="18"/>
      <c r="GIP24" s="18"/>
      <c r="GIQ24" s="18"/>
      <c r="GIR24" s="18"/>
      <c r="GIS24" s="18"/>
      <c r="GIT24" s="18"/>
      <c r="GIU24" s="18"/>
      <c r="GIV24" s="18"/>
      <c r="GIW24" s="18"/>
      <c r="GIX24" s="18"/>
      <c r="GIY24" s="18"/>
      <c r="GIZ24" s="18"/>
      <c r="GJA24" s="18"/>
      <c r="GJB24" s="18"/>
      <c r="GJC24" s="18"/>
      <c r="GJD24" s="18"/>
      <c r="GJE24" s="18"/>
      <c r="GJF24" s="18"/>
      <c r="GJG24" s="18"/>
      <c r="GJH24" s="18"/>
      <c r="GJI24" s="18"/>
      <c r="GJJ24" s="18"/>
      <c r="GJK24" s="18"/>
      <c r="GJL24" s="18"/>
      <c r="GJM24" s="18"/>
      <c r="GJN24" s="18"/>
      <c r="GJO24" s="18"/>
      <c r="GJP24" s="18"/>
      <c r="GJQ24" s="18"/>
      <c r="GJR24" s="18"/>
      <c r="GJS24" s="18"/>
      <c r="GJT24" s="18"/>
      <c r="GJU24" s="18"/>
      <c r="GJV24" s="18"/>
      <c r="GJW24" s="18"/>
      <c r="GJX24" s="18"/>
      <c r="GJY24" s="18"/>
      <c r="GJZ24" s="18"/>
      <c r="GKA24" s="18"/>
      <c r="GKB24" s="18"/>
      <c r="GKC24" s="18"/>
      <c r="GKD24" s="18"/>
      <c r="GKE24" s="18"/>
      <c r="GKF24" s="18"/>
      <c r="GKG24" s="18"/>
      <c r="GKH24" s="18"/>
      <c r="GKI24" s="18"/>
      <c r="GKJ24" s="18"/>
      <c r="GKK24" s="18"/>
      <c r="GKL24" s="18"/>
      <c r="GKM24" s="18"/>
      <c r="GKN24" s="18"/>
      <c r="GKO24" s="18"/>
      <c r="GKP24" s="18"/>
      <c r="GKQ24" s="18"/>
      <c r="GKR24" s="18"/>
      <c r="GKS24" s="18"/>
      <c r="GKT24" s="18"/>
      <c r="GKU24" s="18"/>
      <c r="GKV24" s="18"/>
      <c r="GKW24" s="18"/>
      <c r="GKX24" s="18"/>
      <c r="GKY24" s="18"/>
      <c r="GKZ24" s="18"/>
      <c r="GLA24" s="18"/>
      <c r="GLB24" s="18"/>
      <c r="GLC24" s="18"/>
      <c r="GLD24" s="18"/>
      <c r="GLE24" s="18"/>
      <c r="GLF24" s="18"/>
      <c r="GLG24" s="18"/>
      <c r="GLH24" s="18"/>
      <c r="GLI24" s="18"/>
      <c r="GLJ24" s="18"/>
      <c r="GLK24" s="18"/>
      <c r="GLL24" s="18"/>
      <c r="GLM24" s="18"/>
      <c r="GLN24" s="18"/>
      <c r="GLO24" s="18"/>
      <c r="GLP24" s="18"/>
      <c r="GLQ24" s="18"/>
      <c r="GLR24" s="18"/>
      <c r="GLS24" s="18"/>
      <c r="GLT24" s="18"/>
      <c r="GLU24" s="18"/>
      <c r="GLV24" s="18"/>
      <c r="GLW24" s="18"/>
      <c r="GLX24" s="18"/>
      <c r="GLY24" s="18"/>
      <c r="GLZ24" s="18"/>
      <c r="GMA24" s="18"/>
      <c r="GMB24" s="18"/>
      <c r="GMC24" s="18"/>
      <c r="GMD24" s="18"/>
      <c r="GME24" s="18"/>
      <c r="GMF24" s="18"/>
      <c r="GMG24" s="18"/>
      <c r="GMH24" s="18"/>
      <c r="GMI24" s="18"/>
      <c r="GMJ24" s="18"/>
      <c r="GMK24" s="18"/>
      <c r="GML24" s="18"/>
      <c r="GMM24" s="18"/>
      <c r="GMN24" s="18"/>
      <c r="GMO24" s="18"/>
      <c r="GMP24" s="18"/>
      <c r="GMQ24" s="18"/>
      <c r="GMR24" s="18"/>
      <c r="GMS24" s="18"/>
      <c r="GMT24" s="18"/>
      <c r="GMU24" s="18"/>
      <c r="GMV24" s="18"/>
      <c r="GMW24" s="18"/>
      <c r="GMX24" s="18"/>
      <c r="GMY24" s="18"/>
      <c r="GMZ24" s="18"/>
      <c r="GNA24" s="18"/>
      <c r="GNB24" s="18"/>
      <c r="GNC24" s="18"/>
      <c r="GND24" s="18"/>
      <c r="GNE24" s="18"/>
      <c r="GNF24" s="18"/>
      <c r="GNG24" s="18"/>
      <c r="GNH24" s="18"/>
      <c r="GNI24" s="18"/>
      <c r="GNJ24" s="18"/>
      <c r="GNK24" s="18"/>
      <c r="GNL24" s="18"/>
      <c r="GNM24" s="18"/>
      <c r="GNN24" s="18"/>
      <c r="GNO24" s="18"/>
      <c r="GNP24" s="18"/>
      <c r="GNQ24" s="18"/>
      <c r="GNR24" s="18"/>
      <c r="GNS24" s="18"/>
      <c r="GNT24" s="18"/>
      <c r="GNU24" s="18"/>
      <c r="GNV24" s="18"/>
      <c r="GNW24" s="18"/>
      <c r="GNX24" s="18"/>
      <c r="GNY24" s="18"/>
      <c r="GNZ24" s="18"/>
      <c r="GOA24" s="18"/>
      <c r="GOB24" s="18"/>
      <c r="GOC24" s="18"/>
      <c r="GOD24" s="18"/>
      <c r="GOE24" s="18"/>
      <c r="GOF24" s="18"/>
      <c r="GOG24" s="18"/>
      <c r="GOH24" s="18"/>
      <c r="GOI24" s="18"/>
      <c r="GOJ24" s="18"/>
      <c r="GOK24" s="18"/>
      <c r="GOL24" s="18"/>
      <c r="GOM24" s="18"/>
      <c r="GON24" s="18"/>
      <c r="GOO24" s="18"/>
      <c r="GOP24" s="18"/>
      <c r="GOQ24" s="18"/>
      <c r="GOR24" s="18"/>
      <c r="GOS24" s="18"/>
      <c r="GOT24" s="18"/>
      <c r="GOU24" s="18"/>
      <c r="GOV24" s="18"/>
      <c r="GOW24" s="18"/>
      <c r="GOX24" s="18"/>
      <c r="GOY24" s="18"/>
      <c r="GOZ24" s="18"/>
      <c r="GPA24" s="18"/>
      <c r="GPB24" s="18"/>
      <c r="GPC24" s="18"/>
      <c r="GPD24" s="18"/>
      <c r="GPE24" s="18"/>
      <c r="GPF24" s="18"/>
      <c r="GPG24" s="18"/>
      <c r="GPH24" s="18"/>
      <c r="GPI24" s="18"/>
      <c r="GPJ24" s="18"/>
      <c r="GPK24" s="18"/>
      <c r="GPL24" s="18"/>
      <c r="GPM24" s="18"/>
      <c r="GPN24" s="18"/>
      <c r="GPO24" s="18"/>
      <c r="GPP24" s="18"/>
      <c r="GPQ24" s="18"/>
      <c r="GPR24" s="18"/>
      <c r="GPS24" s="18"/>
      <c r="GPT24" s="18"/>
      <c r="GPU24" s="18"/>
      <c r="GPV24" s="18"/>
      <c r="GPW24" s="18"/>
      <c r="GPX24" s="18"/>
      <c r="GPY24" s="18"/>
      <c r="GPZ24" s="18"/>
      <c r="GQA24" s="18"/>
      <c r="GQB24" s="18"/>
      <c r="GQC24" s="18"/>
      <c r="GQD24" s="18"/>
      <c r="GQE24" s="18"/>
      <c r="GQF24" s="18"/>
      <c r="GQG24" s="18"/>
      <c r="GQH24" s="18"/>
      <c r="GQI24" s="18"/>
      <c r="GQJ24" s="18"/>
      <c r="GQK24" s="18"/>
      <c r="GQL24" s="18"/>
      <c r="GQM24" s="18"/>
      <c r="GQN24" s="18"/>
      <c r="GQO24" s="18"/>
      <c r="GQP24" s="18"/>
      <c r="GQQ24" s="18"/>
      <c r="GQR24" s="18"/>
      <c r="GQS24" s="18"/>
      <c r="GQT24" s="18"/>
      <c r="GQU24" s="18"/>
      <c r="GQV24" s="18"/>
      <c r="GQW24" s="18"/>
      <c r="GQX24" s="18"/>
      <c r="GQY24" s="18"/>
      <c r="GQZ24" s="18"/>
      <c r="GRA24" s="18"/>
      <c r="GRB24" s="18"/>
      <c r="GRC24" s="18"/>
      <c r="GRD24" s="18"/>
      <c r="GRE24" s="18"/>
      <c r="GRF24" s="18"/>
      <c r="GRG24" s="18"/>
      <c r="GRH24" s="18"/>
      <c r="GRI24" s="18"/>
      <c r="GRJ24" s="18"/>
      <c r="GRK24" s="18"/>
      <c r="GRL24" s="18"/>
      <c r="GRM24" s="18"/>
      <c r="GRN24" s="18"/>
      <c r="GRO24" s="18"/>
      <c r="GRP24" s="18"/>
      <c r="GRQ24" s="18"/>
      <c r="GRR24" s="18"/>
      <c r="GRS24" s="18"/>
      <c r="GRT24" s="18"/>
      <c r="GRU24" s="18"/>
      <c r="GRV24" s="18"/>
      <c r="GRW24" s="18"/>
      <c r="GRX24" s="18"/>
      <c r="GRY24" s="18"/>
      <c r="GRZ24" s="18"/>
      <c r="GSA24" s="18"/>
      <c r="GSB24" s="18"/>
      <c r="GSC24" s="18"/>
      <c r="GSD24" s="18"/>
      <c r="GSE24" s="18"/>
      <c r="GSF24" s="18"/>
      <c r="GSG24" s="18"/>
      <c r="GSH24" s="18"/>
      <c r="GSI24" s="18"/>
      <c r="GSJ24" s="18"/>
      <c r="GSK24" s="18"/>
      <c r="GSL24" s="18"/>
      <c r="GSM24" s="18"/>
      <c r="GSN24" s="18"/>
      <c r="GSO24" s="18"/>
      <c r="GSP24" s="18"/>
      <c r="GSQ24" s="18"/>
      <c r="GSR24" s="18"/>
      <c r="GSS24" s="18"/>
      <c r="GST24" s="18"/>
      <c r="GSU24" s="18"/>
      <c r="GSV24" s="18"/>
      <c r="GSW24" s="18"/>
      <c r="GSX24" s="18"/>
      <c r="GSY24" s="18"/>
      <c r="GSZ24" s="18"/>
      <c r="GTA24" s="18"/>
      <c r="GTB24" s="18"/>
      <c r="GTC24" s="18"/>
      <c r="GTD24" s="18"/>
      <c r="GTE24" s="18"/>
      <c r="GTF24" s="18"/>
      <c r="GTG24" s="18"/>
      <c r="GTH24" s="18"/>
      <c r="GTI24" s="18"/>
      <c r="GTJ24" s="18"/>
      <c r="GTK24" s="18"/>
      <c r="GTL24" s="18"/>
      <c r="GTM24" s="18"/>
      <c r="GTN24" s="18"/>
      <c r="GTO24" s="18"/>
      <c r="GTP24" s="18"/>
      <c r="GTQ24" s="18"/>
      <c r="GTR24" s="18"/>
      <c r="GTS24" s="18"/>
      <c r="GTT24" s="18"/>
      <c r="GTU24" s="18"/>
      <c r="GTV24" s="18"/>
      <c r="GTW24" s="18"/>
      <c r="GTX24" s="18"/>
      <c r="GTY24" s="18"/>
      <c r="GTZ24" s="18"/>
      <c r="GUA24" s="18"/>
      <c r="GUB24" s="18"/>
      <c r="GUC24" s="18"/>
      <c r="GUD24" s="18"/>
      <c r="GUE24" s="18"/>
      <c r="GUF24" s="18"/>
      <c r="GUG24" s="18"/>
      <c r="GUH24" s="18"/>
      <c r="GUI24" s="18"/>
      <c r="GUJ24" s="18"/>
      <c r="GUK24" s="18"/>
      <c r="GUL24" s="18"/>
      <c r="GUM24" s="18"/>
      <c r="GUN24" s="18"/>
      <c r="GUO24" s="18"/>
      <c r="GUP24" s="18"/>
      <c r="GUQ24" s="18"/>
      <c r="GUR24" s="18"/>
      <c r="GUS24" s="18"/>
      <c r="GUT24" s="18"/>
      <c r="GUU24" s="18"/>
      <c r="GUV24" s="18"/>
      <c r="GUW24" s="18"/>
      <c r="GUX24" s="18"/>
      <c r="GUY24" s="18"/>
      <c r="GUZ24" s="18"/>
      <c r="GVA24" s="18"/>
      <c r="GVB24" s="18"/>
      <c r="GVC24" s="18"/>
      <c r="GVD24" s="18"/>
      <c r="GVE24" s="18"/>
      <c r="GVF24" s="18"/>
      <c r="GVG24" s="18"/>
      <c r="GVH24" s="18"/>
      <c r="GVI24" s="18"/>
      <c r="GVJ24" s="18"/>
      <c r="GVK24" s="18"/>
      <c r="GVL24" s="18"/>
      <c r="GVM24" s="18"/>
      <c r="GVN24" s="18"/>
      <c r="GVO24" s="18"/>
      <c r="GVP24" s="18"/>
      <c r="GVQ24" s="18"/>
      <c r="GVR24" s="18"/>
      <c r="GVS24" s="18"/>
      <c r="GVT24" s="18"/>
      <c r="GVU24" s="18"/>
      <c r="GVV24" s="18"/>
      <c r="GVW24" s="18"/>
      <c r="GVX24" s="18"/>
      <c r="GVY24" s="18"/>
      <c r="GVZ24" s="18"/>
      <c r="GWA24" s="18"/>
      <c r="GWB24" s="18"/>
      <c r="GWC24" s="18"/>
      <c r="GWD24" s="18"/>
      <c r="GWE24" s="18"/>
      <c r="GWF24" s="18"/>
      <c r="GWG24" s="18"/>
      <c r="GWH24" s="18"/>
      <c r="GWI24" s="18"/>
      <c r="GWJ24" s="18"/>
      <c r="GWK24" s="18"/>
      <c r="GWL24" s="18"/>
      <c r="GWM24" s="18"/>
      <c r="GWN24" s="18"/>
      <c r="GWO24" s="18"/>
      <c r="GWP24" s="18"/>
      <c r="GWQ24" s="18"/>
      <c r="GWR24" s="18"/>
      <c r="GWS24" s="18"/>
      <c r="GWT24" s="18"/>
      <c r="GWU24" s="18"/>
      <c r="GWV24" s="18"/>
      <c r="GWW24" s="18"/>
      <c r="GWX24" s="18"/>
      <c r="GWY24" s="18"/>
      <c r="GWZ24" s="18"/>
      <c r="GXA24" s="18"/>
      <c r="GXB24" s="18"/>
      <c r="GXC24" s="18"/>
      <c r="GXD24" s="18"/>
      <c r="GXE24" s="18"/>
      <c r="GXF24" s="18"/>
      <c r="GXG24" s="18"/>
      <c r="GXH24" s="18"/>
      <c r="GXI24" s="18"/>
      <c r="GXJ24" s="18"/>
      <c r="GXK24" s="18"/>
      <c r="GXL24" s="18"/>
      <c r="GXM24" s="18"/>
      <c r="GXN24" s="18"/>
      <c r="GXO24" s="18"/>
      <c r="GXP24" s="18"/>
      <c r="GXQ24" s="18"/>
      <c r="GXR24" s="18"/>
      <c r="GXS24" s="18"/>
      <c r="GXT24" s="18"/>
      <c r="GXU24" s="18"/>
      <c r="GXV24" s="18"/>
      <c r="GXW24" s="18"/>
      <c r="GXX24" s="18"/>
      <c r="GXY24" s="18"/>
      <c r="GXZ24" s="18"/>
      <c r="GYA24" s="18"/>
      <c r="GYB24" s="18"/>
      <c r="GYC24" s="18"/>
      <c r="GYD24" s="18"/>
      <c r="GYE24" s="18"/>
      <c r="GYF24" s="18"/>
      <c r="GYG24" s="18"/>
      <c r="GYH24" s="18"/>
      <c r="GYI24" s="18"/>
      <c r="GYJ24" s="18"/>
      <c r="GYK24" s="18"/>
      <c r="GYL24" s="18"/>
      <c r="GYM24" s="18"/>
      <c r="GYN24" s="18"/>
      <c r="GYO24" s="18"/>
      <c r="GYP24" s="18"/>
      <c r="GYQ24" s="18"/>
      <c r="GYR24" s="18"/>
      <c r="GYS24" s="18"/>
      <c r="GYT24" s="18"/>
      <c r="GYU24" s="18"/>
      <c r="GYV24" s="18"/>
      <c r="GYW24" s="18"/>
      <c r="GYX24" s="18"/>
      <c r="GYY24" s="18"/>
      <c r="GYZ24" s="18"/>
      <c r="GZA24" s="18"/>
      <c r="GZB24" s="18"/>
      <c r="GZC24" s="18"/>
      <c r="GZD24" s="18"/>
      <c r="GZE24" s="18"/>
      <c r="GZF24" s="18"/>
      <c r="GZG24" s="18"/>
      <c r="GZH24" s="18"/>
      <c r="GZI24" s="18"/>
      <c r="GZJ24" s="18"/>
      <c r="GZK24" s="18"/>
      <c r="GZL24" s="18"/>
      <c r="GZM24" s="18"/>
      <c r="GZN24" s="18"/>
      <c r="GZO24" s="18"/>
      <c r="GZP24" s="18"/>
      <c r="GZQ24" s="18"/>
      <c r="GZR24" s="18"/>
      <c r="GZS24" s="18"/>
      <c r="GZT24" s="18"/>
      <c r="GZU24" s="18"/>
      <c r="GZV24" s="18"/>
      <c r="GZW24" s="18"/>
      <c r="GZX24" s="18"/>
      <c r="GZY24" s="18"/>
      <c r="GZZ24" s="18"/>
      <c r="HAA24" s="18"/>
      <c r="HAB24" s="18"/>
      <c r="HAC24" s="18"/>
      <c r="HAD24" s="18"/>
      <c r="HAE24" s="18"/>
      <c r="HAF24" s="18"/>
      <c r="HAG24" s="18"/>
      <c r="HAH24" s="18"/>
      <c r="HAI24" s="18"/>
      <c r="HAJ24" s="18"/>
      <c r="HAK24" s="18"/>
      <c r="HAL24" s="18"/>
      <c r="HAM24" s="18"/>
      <c r="HAN24" s="18"/>
      <c r="HAO24" s="18"/>
      <c r="HAP24" s="18"/>
      <c r="HAQ24" s="18"/>
      <c r="HAR24" s="18"/>
      <c r="HAS24" s="18"/>
      <c r="HAT24" s="18"/>
      <c r="HAU24" s="18"/>
      <c r="HAV24" s="18"/>
      <c r="HAW24" s="18"/>
      <c r="HAX24" s="18"/>
      <c r="HAY24" s="18"/>
      <c r="HAZ24" s="18"/>
      <c r="HBA24" s="18"/>
      <c r="HBB24" s="18"/>
      <c r="HBC24" s="18"/>
      <c r="HBD24" s="18"/>
      <c r="HBE24" s="18"/>
      <c r="HBF24" s="18"/>
      <c r="HBG24" s="18"/>
      <c r="HBH24" s="18"/>
      <c r="HBI24" s="18"/>
      <c r="HBJ24" s="18"/>
      <c r="HBK24" s="18"/>
      <c r="HBL24" s="18"/>
      <c r="HBM24" s="18"/>
      <c r="HBN24" s="18"/>
      <c r="HBO24" s="18"/>
      <c r="HBP24" s="18"/>
      <c r="HBQ24" s="18"/>
      <c r="HBR24" s="18"/>
      <c r="HBS24" s="18"/>
      <c r="HBT24" s="18"/>
      <c r="HBU24" s="18"/>
      <c r="HBV24" s="18"/>
      <c r="HBW24" s="18"/>
      <c r="HBX24" s="18"/>
      <c r="HBY24" s="18"/>
      <c r="HBZ24" s="18"/>
      <c r="HCA24" s="18"/>
      <c r="HCB24" s="18"/>
      <c r="HCC24" s="18"/>
      <c r="HCD24" s="18"/>
      <c r="HCE24" s="18"/>
      <c r="HCF24" s="18"/>
      <c r="HCG24" s="18"/>
      <c r="HCH24" s="18"/>
      <c r="HCI24" s="18"/>
      <c r="HCJ24" s="18"/>
      <c r="HCK24" s="18"/>
      <c r="HCL24" s="18"/>
      <c r="HCM24" s="18"/>
      <c r="HCN24" s="18"/>
      <c r="HCO24" s="18"/>
      <c r="HCP24" s="18"/>
      <c r="HCQ24" s="18"/>
      <c r="HCR24" s="18"/>
      <c r="HCS24" s="18"/>
      <c r="HCT24" s="18"/>
      <c r="HCU24" s="18"/>
      <c r="HCV24" s="18"/>
      <c r="HCW24" s="18"/>
      <c r="HCX24" s="18"/>
      <c r="HCY24" s="18"/>
      <c r="HCZ24" s="18"/>
      <c r="HDA24" s="18"/>
      <c r="HDB24" s="18"/>
      <c r="HDC24" s="18"/>
      <c r="HDD24" s="18"/>
      <c r="HDE24" s="18"/>
      <c r="HDF24" s="18"/>
      <c r="HDG24" s="18"/>
      <c r="HDH24" s="18"/>
      <c r="HDI24" s="18"/>
      <c r="HDJ24" s="18"/>
      <c r="HDK24" s="18"/>
      <c r="HDL24" s="18"/>
      <c r="HDM24" s="18"/>
      <c r="HDN24" s="18"/>
      <c r="HDO24" s="18"/>
      <c r="HDP24" s="18"/>
      <c r="HDQ24" s="18"/>
      <c r="HDR24" s="18"/>
      <c r="HDS24" s="18"/>
      <c r="HDT24" s="18"/>
      <c r="HDU24" s="18"/>
      <c r="HDV24" s="18"/>
      <c r="HDW24" s="18"/>
      <c r="HDX24" s="18"/>
      <c r="HDY24" s="18"/>
      <c r="HDZ24" s="18"/>
      <c r="HEA24" s="18"/>
      <c r="HEB24" s="18"/>
      <c r="HEC24" s="18"/>
      <c r="HED24" s="18"/>
      <c r="HEE24" s="18"/>
      <c r="HEF24" s="18"/>
      <c r="HEG24" s="18"/>
      <c r="HEH24" s="18"/>
      <c r="HEI24" s="18"/>
      <c r="HEJ24" s="18"/>
      <c r="HEK24" s="18"/>
      <c r="HEL24" s="18"/>
      <c r="HEM24" s="18"/>
      <c r="HEN24" s="18"/>
      <c r="HEO24" s="18"/>
      <c r="HEP24" s="18"/>
      <c r="HEQ24" s="18"/>
      <c r="HER24" s="18"/>
      <c r="HES24" s="18"/>
      <c r="HET24" s="18"/>
      <c r="HEU24" s="18"/>
      <c r="HEV24" s="18"/>
      <c r="HEW24" s="18"/>
      <c r="HEX24" s="18"/>
      <c r="HEY24" s="18"/>
      <c r="HEZ24" s="18"/>
      <c r="HFA24" s="18"/>
      <c r="HFB24" s="18"/>
      <c r="HFC24" s="18"/>
      <c r="HFD24" s="18"/>
      <c r="HFE24" s="18"/>
      <c r="HFF24" s="18"/>
      <c r="HFG24" s="18"/>
      <c r="HFH24" s="18"/>
      <c r="HFI24" s="18"/>
      <c r="HFJ24" s="18"/>
      <c r="HFK24" s="18"/>
      <c r="HFL24" s="18"/>
      <c r="HFM24" s="18"/>
      <c r="HFN24" s="18"/>
      <c r="HFO24" s="18"/>
      <c r="HFP24" s="18"/>
      <c r="HFQ24" s="18"/>
      <c r="HFR24" s="18"/>
      <c r="HFS24" s="18"/>
      <c r="HFT24" s="18"/>
      <c r="HFU24" s="18"/>
      <c r="HFV24" s="18"/>
      <c r="HFW24" s="18"/>
      <c r="HFX24" s="18"/>
      <c r="HFY24" s="18"/>
      <c r="HFZ24" s="18"/>
      <c r="HGA24" s="18"/>
      <c r="HGB24" s="18"/>
      <c r="HGC24" s="18"/>
      <c r="HGD24" s="18"/>
      <c r="HGE24" s="18"/>
      <c r="HGF24" s="18"/>
      <c r="HGG24" s="18"/>
      <c r="HGH24" s="18"/>
      <c r="HGI24" s="18"/>
      <c r="HGJ24" s="18"/>
      <c r="HGK24" s="18"/>
      <c r="HGL24" s="18"/>
      <c r="HGM24" s="18"/>
      <c r="HGN24" s="18"/>
      <c r="HGO24" s="18"/>
      <c r="HGP24" s="18"/>
      <c r="HGQ24" s="18"/>
      <c r="HGR24" s="18"/>
      <c r="HGS24" s="18"/>
      <c r="HGT24" s="18"/>
      <c r="HGU24" s="18"/>
      <c r="HGV24" s="18"/>
      <c r="HGW24" s="18"/>
      <c r="HGX24" s="18"/>
      <c r="HGY24" s="18"/>
      <c r="HGZ24" s="18"/>
      <c r="HHA24" s="18"/>
      <c r="HHB24" s="18"/>
      <c r="HHC24" s="18"/>
      <c r="HHD24" s="18"/>
      <c r="HHE24" s="18"/>
      <c r="HHF24" s="18"/>
      <c r="HHG24" s="18"/>
      <c r="HHH24" s="18"/>
      <c r="HHI24" s="18"/>
      <c r="HHJ24" s="18"/>
      <c r="HHK24" s="18"/>
      <c r="HHL24" s="18"/>
      <c r="HHM24" s="18"/>
      <c r="HHN24" s="18"/>
      <c r="HHO24" s="18"/>
      <c r="HHP24" s="18"/>
      <c r="HHQ24" s="18"/>
      <c r="HHR24" s="18"/>
      <c r="HHS24" s="18"/>
      <c r="HHT24" s="18"/>
      <c r="HHU24" s="18"/>
      <c r="HHV24" s="18"/>
      <c r="HHW24" s="18"/>
      <c r="HHX24" s="18"/>
      <c r="HHY24" s="18"/>
      <c r="HHZ24" s="18"/>
      <c r="HIA24" s="18"/>
      <c r="HIB24" s="18"/>
      <c r="HIC24" s="18"/>
      <c r="HID24" s="18"/>
      <c r="HIE24" s="18"/>
      <c r="HIF24" s="18"/>
      <c r="HIG24" s="18"/>
      <c r="HIH24" s="18"/>
      <c r="HII24" s="18"/>
      <c r="HIJ24" s="18"/>
      <c r="HIK24" s="18"/>
      <c r="HIL24" s="18"/>
      <c r="HIM24" s="18"/>
      <c r="HIN24" s="18"/>
      <c r="HIO24" s="18"/>
      <c r="HIP24" s="18"/>
      <c r="HIQ24" s="18"/>
      <c r="HIR24" s="18"/>
      <c r="HIS24" s="18"/>
      <c r="HIT24" s="18"/>
      <c r="HIU24" s="18"/>
      <c r="HIV24" s="18"/>
      <c r="HIW24" s="18"/>
      <c r="HIX24" s="18"/>
      <c r="HIY24" s="18"/>
      <c r="HIZ24" s="18"/>
      <c r="HJA24" s="18"/>
      <c r="HJB24" s="18"/>
      <c r="HJC24" s="18"/>
      <c r="HJD24" s="18"/>
      <c r="HJE24" s="18"/>
      <c r="HJF24" s="18"/>
      <c r="HJG24" s="18"/>
      <c r="HJH24" s="18"/>
      <c r="HJI24" s="18"/>
      <c r="HJJ24" s="18"/>
      <c r="HJK24" s="18"/>
      <c r="HJL24" s="18"/>
      <c r="HJM24" s="18"/>
      <c r="HJN24" s="18"/>
      <c r="HJO24" s="18"/>
      <c r="HJP24" s="18"/>
      <c r="HJQ24" s="18"/>
      <c r="HJR24" s="18"/>
      <c r="HJS24" s="18"/>
      <c r="HJT24" s="18"/>
      <c r="HJU24" s="18"/>
      <c r="HJV24" s="18"/>
      <c r="HJW24" s="18"/>
      <c r="HJX24" s="18"/>
      <c r="HJY24" s="18"/>
      <c r="HJZ24" s="18"/>
      <c r="HKA24" s="18"/>
      <c r="HKB24" s="18"/>
      <c r="HKC24" s="18"/>
      <c r="HKD24" s="18"/>
      <c r="HKE24" s="18"/>
      <c r="HKF24" s="18"/>
      <c r="HKG24" s="18"/>
      <c r="HKH24" s="18"/>
      <c r="HKI24" s="18"/>
      <c r="HKJ24" s="18"/>
      <c r="HKK24" s="18"/>
      <c r="HKL24" s="18"/>
      <c r="HKM24" s="18"/>
      <c r="HKN24" s="18"/>
      <c r="HKO24" s="18"/>
      <c r="HKP24" s="18"/>
      <c r="HKQ24" s="18"/>
      <c r="HKR24" s="18"/>
      <c r="HKS24" s="18"/>
      <c r="HKT24" s="18"/>
      <c r="HKU24" s="18"/>
      <c r="HKV24" s="18"/>
      <c r="HKW24" s="18"/>
      <c r="HKX24" s="18"/>
      <c r="HKY24" s="18"/>
      <c r="HKZ24" s="18"/>
      <c r="HLA24" s="18"/>
      <c r="HLB24" s="18"/>
      <c r="HLC24" s="18"/>
      <c r="HLD24" s="18"/>
      <c r="HLE24" s="18"/>
      <c r="HLF24" s="18"/>
      <c r="HLG24" s="18"/>
      <c r="HLH24" s="18"/>
      <c r="HLI24" s="18"/>
      <c r="HLJ24" s="18"/>
      <c r="HLK24" s="18"/>
      <c r="HLL24" s="18"/>
      <c r="HLM24" s="18"/>
      <c r="HLN24" s="18"/>
      <c r="HLO24" s="18"/>
      <c r="HLP24" s="18"/>
      <c r="HLQ24" s="18"/>
      <c r="HLR24" s="18"/>
      <c r="HLS24" s="18"/>
      <c r="HLT24" s="18"/>
      <c r="HLU24" s="18"/>
      <c r="HLV24" s="18"/>
      <c r="HLW24" s="18"/>
      <c r="HLX24" s="18"/>
      <c r="HLY24" s="18"/>
      <c r="HLZ24" s="18"/>
      <c r="HMA24" s="18"/>
      <c r="HMB24" s="18"/>
      <c r="HMC24" s="18"/>
      <c r="HMD24" s="18"/>
      <c r="HME24" s="18"/>
      <c r="HMF24" s="18"/>
      <c r="HMG24" s="18"/>
      <c r="HMH24" s="18"/>
      <c r="HMI24" s="18"/>
      <c r="HMJ24" s="18"/>
      <c r="HMK24" s="18"/>
      <c r="HML24" s="18"/>
      <c r="HMM24" s="18"/>
      <c r="HMN24" s="18"/>
      <c r="HMO24" s="18"/>
      <c r="HMP24" s="18"/>
      <c r="HMQ24" s="18"/>
      <c r="HMR24" s="18"/>
      <c r="HMS24" s="18"/>
      <c r="HMT24" s="18"/>
      <c r="HMU24" s="18"/>
      <c r="HMV24" s="18"/>
      <c r="HMW24" s="18"/>
      <c r="HMX24" s="18"/>
      <c r="HMY24" s="18"/>
      <c r="HMZ24" s="18"/>
      <c r="HNA24" s="18"/>
      <c r="HNB24" s="18"/>
      <c r="HNC24" s="18"/>
      <c r="HND24" s="18"/>
      <c r="HNE24" s="18"/>
      <c r="HNF24" s="18"/>
      <c r="HNG24" s="18"/>
      <c r="HNH24" s="18"/>
      <c r="HNI24" s="18"/>
      <c r="HNJ24" s="18"/>
      <c r="HNK24" s="18"/>
      <c r="HNL24" s="18"/>
      <c r="HNM24" s="18"/>
      <c r="HNN24" s="18"/>
      <c r="HNO24" s="18"/>
      <c r="HNP24" s="18"/>
      <c r="HNQ24" s="18"/>
      <c r="HNR24" s="18"/>
      <c r="HNS24" s="18"/>
      <c r="HNT24" s="18"/>
      <c r="HNU24" s="18"/>
      <c r="HNV24" s="18"/>
      <c r="HNW24" s="18"/>
      <c r="HNX24" s="18"/>
      <c r="HNY24" s="18"/>
      <c r="HNZ24" s="18"/>
      <c r="HOA24" s="18"/>
      <c r="HOB24" s="18"/>
      <c r="HOC24" s="18"/>
      <c r="HOD24" s="18"/>
      <c r="HOE24" s="18"/>
      <c r="HOF24" s="18"/>
      <c r="HOG24" s="18"/>
      <c r="HOH24" s="18"/>
      <c r="HOI24" s="18"/>
      <c r="HOJ24" s="18"/>
      <c r="HOK24" s="18"/>
      <c r="HOL24" s="18"/>
      <c r="HOM24" s="18"/>
      <c r="HON24" s="18"/>
      <c r="HOO24" s="18"/>
      <c r="HOP24" s="18"/>
      <c r="HOQ24" s="18"/>
      <c r="HOR24" s="18"/>
      <c r="HOS24" s="18"/>
      <c r="HOT24" s="18"/>
      <c r="HOU24" s="18"/>
      <c r="HOV24" s="18"/>
      <c r="HOW24" s="18"/>
      <c r="HOX24" s="18"/>
      <c r="HOY24" s="18"/>
      <c r="HOZ24" s="18"/>
      <c r="HPA24" s="18"/>
      <c r="HPB24" s="18"/>
      <c r="HPC24" s="18"/>
      <c r="HPD24" s="18"/>
      <c r="HPE24" s="18"/>
      <c r="HPF24" s="18"/>
      <c r="HPG24" s="18"/>
      <c r="HPH24" s="18"/>
      <c r="HPI24" s="18"/>
      <c r="HPJ24" s="18"/>
      <c r="HPK24" s="18"/>
      <c r="HPL24" s="18"/>
      <c r="HPM24" s="18"/>
      <c r="HPN24" s="18"/>
      <c r="HPO24" s="18"/>
      <c r="HPP24" s="18"/>
      <c r="HPQ24" s="18"/>
      <c r="HPR24" s="18"/>
      <c r="HPS24" s="18"/>
      <c r="HPT24" s="18"/>
      <c r="HPU24" s="18"/>
      <c r="HPV24" s="18"/>
      <c r="HPW24" s="18"/>
      <c r="HPX24" s="18"/>
      <c r="HPY24" s="18"/>
      <c r="HPZ24" s="18"/>
      <c r="HQA24" s="18"/>
      <c r="HQB24" s="18"/>
      <c r="HQC24" s="18"/>
      <c r="HQD24" s="18"/>
      <c r="HQE24" s="18"/>
      <c r="HQF24" s="18"/>
      <c r="HQG24" s="18"/>
      <c r="HQH24" s="18"/>
      <c r="HQI24" s="18"/>
      <c r="HQJ24" s="18"/>
      <c r="HQK24" s="18"/>
      <c r="HQL24" s="18"/>
      <c r="HQM24" s="18"/>
      <c r="HQN24" s="18"/>
      <c r="HQO24" s="18"/>
      <c r="HQP24" s="18"/>
      <c r="HQQ24" s="18"/>
      <c r="HQR24" s="18"/>
      <c r="HQS24" s="18"/>
      <c r="HQT24" s="18"/>
      <c r="HQU24" s="18"/>
      <c r="HQV24" s="18"/>
      <c r="HQW24" s="18"/>
      <c r="HQX24" s="18"/>
      <c r="HQY24" s="18"/>
      <c r="HQZ24" s="18"/>
      <c r="HRA24" s="18"/>
      <c r="HRB24" s="18"/>
      <c r="HRC24" s="18"/>
      <c r="HRD24" s="18"/>
      <c r="HRE24" s="18"/>
      <c r="HRF24" s="18"/>
      <c r="HRG24" s="18"/>
      <c r="HRH24" s="18"/>
      <c r="HRI24" s="18"/>
      <c r="HRJ24" s="18"/>
      <c r="HRK24" s="18"/>
      <c r="HRL24" s="18"/>
      <c r="HRM24" s="18"/>
      <c r="HRN24" s="18"/>
      <c r="HRO24" s="18"/>
      <c r="HRP24" s="18"/>
      <c r="HRQ24" s="18"/>
      <c r="HRR24" s="18"/>
      <c r="HRS24" s="18"/>
      <c r="HRT24" s="18"/>
      <c r="HRU24" s="18"/>
      <c r="HRV24" s="18"/>
      <c r="HRW24" s="18"/>
      <c r="HRX24" s="18"/>
      <c r="HRY24" s="18"/>
      <c r="HRZ24" s="18"/>
      <c r="HSA24" s="18"/>
      <c r="HSB24" s="18"/>
      <c r="HSC24" s="18"/>
      <c r="HSD24" s="18"/>
      <c r="HSE24" s="18"/>
      <c r="HSF24" s="18"/>
      <c r="HSG24" s="18"/>
      <c r="HSH24" s="18"/>
      <c r="HSI24" s="18"/>
      <c r="HSJ24" s="18"/>
      <c r="HSK24" s="18"/>
      <c r="HSL24" s="18"/>
      <c r="HSM24" s="18"/>
      <c r="HSN24" s="18"/>
      <c r="HSO24" s="18"/>
      <c r="HSP24" s="18"/>
      <c r="HSQ24" s="18"/>
      <c r="HSR24" s="18"/>
      <c r="HSS24" s="18"/>
      <c r="HST24" s="18"/>
      <c r="HSU24" s="18"/>
      <c r="HSV24" s="18"/>
      <c r="HSW24" s="18"/>
      <c r="HSX24" s="18"/>
      <c r="HSY24" s="18"/>
      <c r="HSZ24" s="18"/>
      <c r="HTA24" s="18"/>
      <c r="HTB24" s="18"/>
      <c r="HTC24" s="18"/>
      <c r="HTD24" s="18"/>
      <c r="HTE24" s="18"/>
      <c r="HTF24" s="18"/>
      <c r="HTG24" s="18"/>
      <c r="HTH24" s="18"/>
      <c r="HTI24" s="18"/>
      <c r="HTJ24" s="18"/>
      <c r="HTK24" s="18"/>
      <c r="HTL24" s="18"/>
      <c r="HTM24" s="18"/>
      <c r="HTN24" s="18"/>
      <c r="HTO24" s="18"/>
      <c r="HTP24" s="18"/>
      <c r="HTQ24" s="18"/>
      <c r="HTR24" s="18"/>
      <c r="HTS24" s="18"/>
      <c r="HTT24" s="18"/>
      <c r="HTU24" s="18"/>
      <c r="HTV24" s="18"/>
      <c r="HTW24" s="18"/>
      <c r="HTX24" s="18"/>
      <c r="HTY24" s="18"/>
      <c r="HTZ24" s="18"/>
      <c r="HUA24" s="18"/>
      <c r="HUB24" s="18"/>
      <c r="HUC24" s="18"/>
      <c r="HUD24" s="18"/>
      <c r="HUE24" s="18"/>
      <c r="HUF24" s="18"/>
      <c r="HUG24" s="18"/>
      <c r="HUH24" s="18"/>
      <c r="HUI24" s="18"/>
      <c r="HUJ24" s="18"/>
      <c r="HUK24" s="18"/>
      <c r="HUL24" s="18"/>
      <c r="HUM24" s="18"/>
      <c r="HUN24" s="18"/>
      <c r="HUO24" s="18"/>
      <c r="HUP24" s="18"/>
      <c r="HUQ24" s="18"/>
      <c r="HUR24" s="18"/>
      <c r="HUS24" s="18"/>
      <c r="HUT24" s="18"/>
      <c r="HUU24" s="18"/>
      <c r="HUV24" s="18"/>
      <c r="HUW24" s="18"/>
      <c r="HUX24" s="18"/>
      <c r="HUY24" s="18"/>
      <c r="HUZ24" s="18"/>
      <c r="HVA24" s="18"/>
      <c r="HVB24" s="18"/>
      <c r="HVC24" s="18"/>
      <c r="HVD24" s="18"/>
      <c r="HVE24" s="18"/>
      <c r="HVF24" s="18"/>
      <c r="HVG24" s="18"/>
      <c r="HVH24" s="18"/>
      <c r="HVI24" s="18"/>
      <c r="HVJ24" s="18"/>
      <c r="HVK24" s="18"/>
      <c r="HVL24" s="18"/>
      <c r="HVM24" s="18"/>
      <c r="HVN24" s="18"/>
      <c r="HVO24" s="18"/>
      <c r="HVP24" s="18"/>
      <c r="HVQ24" s="18"/>
      <c r="HVR24" s="18"/>
      <c r="HVS24" s="18"/>
      <c r="HVT24" s="18"/>
      <c r="HVU24" s="18"/>
      <c r="HVV24" s="18"/>
      <c r="HVW24" s="18"/>
      <c r="HVX24" s="18"/>
      <c r="HVY24" s="18"/>
      <c r="HVZ24" s="18"/>
      <c r="HWA24" s="18"/>
      <c r="HWB24" s="18"/>
      <c r="HWC24" s="18"/>
      <c r="HWD24" s="18"/>
      <c r="HWE24" s="18"/>
      <c r="HWF24" s="18"/>
      <c r="HWG24" s="18"/>
      <c r="HWH24" s="18"/>
      <c r="HWI24" s="18"/>
      <c r="HWJ24" s="18"/>
      <c r="HWK24" s="18"/>
      <c r="HWL24" s="18"/>
      <c r="HWM24" s="18"/>
      <c r="HWN24" s="18"/>
      <c r="HWO24" s="18"/>
      <c r="HWP24" s="18"/>
      <c r="HWQ24" s="18"/>
      <c r="HWR24" s="18"/>
      <c r="HWS24" s="18"/>
      <c r="HWT24" s="18"/>
      <c r="HWU24" s="18"/>
      <c r="HWV24" s="18"/>
      <c r="HWW24" s="18"/>
      <c r="HWX24" s="18"/>
      <c r="HWY24" s="18"/>
      <c r="HWZ24" s="18"/>
      <c r="HXA24" s="18"/>
      <c r="HXB24" s="18"/>
      <c r="HXC24" s="18"/>
      <c r="HXD24" s="18"/>
      <c r="HXE24" s="18"/>
      <c r="HXF24" s="18"/>
      <c r="HXG24" s="18"/>
      <c r="HXH24" s="18"/>
      <c r="HXI24" s="18"/>
      <c r="HXJ24" s="18"/>
      <c r="HXK24" s="18"/>
      <c r="HXL24" s="18"/>
      <c r="HXM24" s="18"/>
      <c r="HXN24" s="18"/>
      <c r="HXO24" s="18"/>
      <c r="HXP24" s="18"/>
      <c r="HXQ24" s="18"/>
      <c r="HXR24" s="18"/>
      <c r="HXS24" s="18"/>
      <c r="HXT24" s="18"/>
      <c r="HXU24" s="18"/>
      <c r="HXV24" s="18"/>
      <c r="HXW24" s="18"/>
      <c r="HXX24" s="18"/>
      <c r="HXY24" s="18"/>
      <c r="HXZ24" s="18"/>
      <c r="HYA24" s="18"/>
      <c r="HYB24" s="18"/>
      <c r="HYC24" s="18"/>
      <c r="HYD24" s="18"/>
      <c r="HYE24" s="18"/>
      <c r="HYF24" s="18"/>
      <c r="HYG24" s="18"/>
      <c r="HYH24" s="18"/>
      <c r="HYI24" s="18"/>
      <c r="HYJ24" s="18"/>
      <c r="HYK24" s="18"/>
      <c r="HYL24" s="18"/>
      <c r="HYM24" s="18"/>
      <c r="HYN24" s="18"/>
      <c r="HYO24" s="18"/>
      <c r="HYP24" s="18"/>
      <c r="HYQ24" s="18"/>
      <c r="HYR24" s="18"/>
      <c r="HYS24" s="18"/>
      <c r="HYT24" s="18"/>
      <c r="HYU24" s="18"/>
      <c r="HYV24" s="18"/>
      <c r="HYW24" s="18"/>
      <c r="HYX24" s="18"/>
      <c r="HYY24" s="18"/>
      <c r="HYZ24" s="18"/>
      <c r="HZA24" s="18"/>
      <c r="HZB24" s="18"/>
      <c r="HZC24" s="18"/>
      <c r="HZD24" s="18"/>
      <c r="HZE24" s="18"/>
      <c r="HZF24" s="18"/>
      <c r="HZG24" s="18"/>
      <c r="HZH24" s="18"/>
      <c r="HZI24" s="18"/>
      <c r="HZJ24" s="18"/>
      <c r="HZK24" s="18"/>
      <c r="HZL24" s="18"/>
      <c r="HZM24" s="18"/>
      <c r="HZN24" s="18"/>
      <c r="HZO24" s="18"/>
      <c r="HZP24" s="18"/>
      <c r="HZQ24" s="18"/>
      <c r="HZR24" s="18"/>
      <c r="HZS24" s="18"/>
      <c r="HZT24" s="18"/>
      <c r="HZU24" s="18"/>
      <c r="HZV24" s="18"/>
      <c r="HZW24" s="18"/>
      <c r="HZX24" s="18"/>
      <c r="HZY24" s="18"/>
      <c r="HZZ24" s="18"/>
      <c r="IAA24" s="18"/>
      <c r="IAB24" s="18"/>
      <c r="IAC24" s="18"/>
      <c r="IAD24" s="18"/>
      <c r="IAE24" s="18"/>
      <c r="IAF24" s="18"/>
      <c r="IAG24" s="18"/>
      <c r="IAH24" s="18"/>
      <c r="IAI24" s="18"/>
      <c r="IAJ24" s="18"/>
      <c r="IAK24" s="18"/>
      <c r="IAL24" s="18"/>
      <c r="IAM24" s="18"/>
      <c r="IAN24" s="18"/>
      <c r="IAO24" s="18"/>
      <c r="IAP24" s="18"/>
      <c r="IAQ24" s="18"/>
      <c r="IAR24" s="18"/>
      <c r="IAS24" s="18"/>
      <c r="IAT24" s="18"/>
      <c r="IAU24" s="18"/>
      <c r="IAV24" s="18"/>
      <c r="IAW24" s="18"/>
      <c r="IAX24" s="18"/>
      <c r="IAY24" s="18"/>
      <c r="IAZ24" s="18"/>
      <c r="IBA24" s="18"/>
      <c r="IBB24" s="18"/>
      <c r="IBC24" s="18"/>
      <c r="IBD24" s="18"/>
      <c r="IBE24" s="18"/>
      <c r="IBF24" s="18"/>
      <c r="IBG24" s="18"/>
      <c r="IBH24" s="18"/>
      <c r="IBI24" s="18"/>
      <c r="IBJ24" s="18"/>
      <c r="IBK24" s="18"/>
      <c r="IBL24" s="18"/>
      <c r="IBM24" s="18"/>
      <c r="IBN24" s="18"/>
      <c r="IBO24" s="18"/>
      <c r="IBP24" s="18"/>
      <c r="IBQ24" s="18"/>
      <c r="IBR24" s="18"/>
      <c r="IBS24" s="18"/>
      <c r="IBT24" s="18"/>
      <c r="IBU24" s="18"/>
      <c r="IBV24" s="18"/>
      <c r="IBW24" s="18"/>
      <c r="IBX24" s="18"/>
      <c r="IBY24" s="18"/>
      <c r="IBZ24" s="18"/>
      <c r="ICA24" s="18"/>
      <c r="ICB24" s="18"/>
      <c r="ICC24" s="18"/>
      <c r="ICD24" s="18"/>
      <c r="ICE24" s="18"/>
      <c r="ICF24" s="18"/>
      <c r="ICG24" s="18"/>
      <c r="ICH24" s="18"/>
      <c r="ICI24" s="18"/>
      <c r="ICJ24" s="18"/>
      <c r="ICK24" s="18"/>
      <c r="ICL24" s="18"/>
      <c r="ICM24" s="18"/>
      <c r="ICN24" s="18"/>
      <c r="ICO24" s="18"/>
      <c r="ICP24" s="18"/>
      <c r="ICQ24" s="18"/>
      <c r="ICR24" s="18"/>
      <c r="ICS24" s="18"/>
      <c r="ICT24" s="18"/>
      <c r="ICU24" s="18"/>
      <c r="ICV24" s="18"/>
      <c r="ICW24" s="18"/>
      <c r="ICX24" s="18"/>
      <c r="ICY24" s="18"/>
      <c r="ICZ24" s="18"/>
      <c r="IDA24" s="18"/>
      <c r="IDB24" s="18"/>
      <c r="IDC24" s="18"/>
      <c r="IDD24" s="18"/>
      <c r="IDE24" s="18"/>
      <c r="IDF24" s="18"/>
      <c r="IDG24" s="18"/>
      <c r="IDH24" s="18"/>
      <c r="IDI24" s="18"/>
      <c r="IDJ24" s="18"/>
      <c r="IDK24" s="18"/>
      <c r="IDL24" s="18"/>
      <c r="IDM24" s="18"/>
      <c r="IDN24" s="18"/>
      <c r="IDO24" s="18"/>
      <c r="IDP24" s="18"/>
      <c r="IDQ24" s="18"/>
      <c r="IDR24" s="18"/>
      <c r="IDS24" s="18"/>
      <c r="IDT24" s="18"/>
      <c r="IDU24" s="18"/>
      <c r="IDV24" s="18"/>
      <c r="IDW24" s="18"/>
      <c r="IDX24" s="18"/>
      <c r="IDY24" s="18"/>
      <c r="IDZ24" s="18"/>
      <c r="IEA24" s="18"/>
      <c r="IEB24" s="18"/>
      <c r="IEC24" s="18"/>
      <c r="IED24" s="18"/>
      <c r="IEE24" s="18"/>
      <c r="IEF24" s="18"/>
      <c r="IEG24" s="18"/>
      <c r="IEH24" s="18"/>
      <c r="IEI24" s="18"/>
      <c r="IEJ24" s="18"/>
      <c r="IEK24" s="18"/>
      <c r="IEL24" s="18"/>
      <c r="IEM24" s="18"/>
      <c r="IEN24" s="18"/>
      <c r="IEO24" s="18"/>
      <c r="IEP24" s="18"/>
      <c r="IEQ24" s="18"/>
      <c r="IER24" s="18"/>
      <c r="IES24" s="18"/>
      <c r="IET24" s="18"/>
      <c r="IEU24" s="18"/>
      <c r="IEV24" s="18"/>
      <c r="IEW24" s="18"/>
      <c r="IEX24" s="18"/>
      <c r="IEY24" s="18"/>
      <c r="IEZ24" s="18"/>
      <c r="IFA24" s="18"/>
      <c r="IFB24" s="18"/>
      <c r="IFC24" s="18"/>
      <c r="IFD24" s="18"/>
      <c r="IFE24" s="18"/>
      <c r="IFF24" s="18"/>
      <c r="IFG24" s="18"/>
      <c r="IFH24" s="18"/>
      <c r="IFI24" s="18"/>
      <c r="IFJ24" s="18"/>
      <c r="IFK24" s="18"/>
      <c r="IFL24" s="18"/>
      <c r="IFM24" s="18"/>
      <c r="IFN24" s="18"/>
      <c r="IFO24" s="18"/>
      <c r="IFP24" s="18"/>
      <c r="IFQ24" s="18"/>
      <c r="IFR24" s="18"/>
      <c r="IFS24" s="18"/>
      <c r="IFT24" s="18"/>
      <c r="IFU24" s="18"/>
      <c r="IFV24" s="18"/>
      <c r="IFW24" s="18"/>
      <c r="IFX24" s="18"/>
      <c r="IFY24" s="18"/>
      <c r="IFZ24" s="18"/>
      <c r="IGA24" s="18"/>
      <c r="IGB24" s="18"/>
      <c r="IGC24" s="18"/>
      <c r="IGD24" s="18"/>
      <c r="IGE24" s="18"/>
      <c r="IGF24" s="18"/>
      <c r="IGG24" s="18"/>
      <c r="IGH24" s="18"/>
      <c r="IGI24" s="18"/>
      <c r="IGJ24" s="18"/>
      <c r="IGK24" s="18"/>
      <c r="IGL24" s="18"/>
      <c r="IGM24" s="18"/>
      <c r="IGN24" s="18"/>
      <c r="IGO24" s="18"/>
      <c r="IGP24" s="18"/>
      <c r="IGQ24" s="18"/>
      <c r="IGR24" s="18"/>
      <c r="IGS24" s="18"/>
      <c r="IGT24" s="18"/>
      <c r="IGU24" s="18"/>
      <c r="IGV24" s="18"/>
      <c r="IGW24" s="18"/>
      <c r="IGX24" s="18"/>
      <c r="IGY24" s="18"/>
      <c r="IGZ24" s="18"/>
      <c r="IHA24" s="18"/>
      <c r="IHB24" s="18"/>
      <c r="IHC24" s="18"/>
      <c r="IHD24" s="18"/>
      <c r="IHE24" s="18"/>
      <c r="IHF24" s="18"/>
      <c r="IHG24" s="18"/>
      <c r="IHH24" s="18"/>
      <c r="IHI24" s="18"/>
      <c r="IHJ24" s="18"/>
      <c r="IHK24" s="18"/>
      <c r="IHL24" s="18"/>
      <c r="IHM24" s="18"/>
      <c r="IHN24" s="18"/>
      <c r="IHO24" s="18"/>
      <c r="IHP24" s="18"/>
      <c r="IHQ24" s="18"/>
      <c r="IHR24" s="18"/>
      <c r="IHS24" s="18"/>
      <c r="IHT24" s="18"/>
      <c r="IHU24" s="18"/>
      <c r="IHV24" s="18"/>
      <c r="IHW24" s="18"/>
      <c r="IHX24" s="18"/>
      <c r="IHY24" s="18"/>
      <c r="IHZ24" s="18"/>
      <c r="IIA24" s="18"/>
      <c r="IIB24" s="18"/>
      <c r="IIC24" s="18"/>
      <c r="IID24" s="18"/>
      <c r="IIE24" s="18"/>
      <c r="IIF24" s="18"/>
      <c r="IIG24" s="18"/>
      <c r="IIH24" s="18"/>
      <c r="III24" s="18"/>
      <c r="IIJ24" s="18"/>
      <c r="IIK24" s="18"/>
      <c r="IIL24" s="18"/>
      <c r="IIM24" s="18"/>
      <c r="IIN24" s="18"/>
      <c r="IIO24" s="18"/>
      <c r="IIP24" s="18"/>
      <c r="IIQ24" s="18"/>
      <c r="IIR24" s="18"/>
      <c r="IIS24" s="18"/>
      <c r="IIT24" s="18"/>
      <c r="IIU24" s="18"/>
      <c r="IIV24" s="18"/>
      <c r="IIW24" s="18"/>
      <c r="IIX24" s="18"/>
      <c r="IIY24" s="18"/>
      <c r="IIZ24" s="18"/>
      <c r="IJA24" s="18"/>
      <c r="IJB24" s="18"/>
      <c r="IJC24" s="18"/>
      <c r="IJD24" s="18"/>
      <c r="IJE24" s="18"/>
      <c r="IJF24" s="18"/>
      <c r="IJG24" s="18"/>
      <c r="IJH24" s="18"/>
      <c r="IJI24" s="18"/>
      <c r="IJJ24" s="18"/>
      <c r="IJK24" s="18"/>
      <c r="IJL24" s="18"/>
      <c r="IJM24" s="18"/>
      <c r="IJN24" s="18"/>
      <c r="IJO24" s="18"/>
      <c r="IJP24" s="18"/>
      <c r="IJQ24" s="18"/>
      <c r="IJR24" s="18"/>
      <c r="IJS24" s="18"/>
      <c r="IJT24" s="18"/>
      <c r="IJU24" s="18"/>
      <c r="IJV24" s="18"/>
      <c r="IJW24" s="18"/>
      <c r="IJX24" s="18"/>
      <c r="IJY24" s="18"/>
      <c r="IJZ24" s="18"/>
      <c r="IKA24" s="18"/>
      <c r="IKB24" s="18"/>
      <c r="IKC24" s="18"/>
      <c r="IKD24" s="18"/>
      <c r="IKE24" s="18"/>
      <c r="IKF24" s="18"/>
      <c r="IKG24" s="18"/>
      <c r="IKH24" s="18"/>
      <c r="IKI24" s="18"/>
      <c r="IKJ24" s="18"/>
      <c r="IKK24" s="18"/>
      <c r="IKL24" s="18"/>
      <c r="IKM24" s="18"/>
      <c r="IKN24" s="18"/>
      <c r="IKO24" s="18"/>
      <c r="IKP24" s="18"/>
      <c r="IKQ24" s="18"/>
      <c r="IKR24" s="18"/>
      <c r="IKS24" s="18"/>
      <c r="IKT24" s="18"/>
      <c r="IKU24" s="18"/>
      <c r="IKV24" s="18"/>
      <c r="IKW24" s="18"/>
      <c r="IKX24" s="18"/>
      <c r="IKY24" s="18"/>
      <c r="IKZ24" s="18"/>
      <c r="ILA24" s="18"/>
      <c r="ILB24" s="18"/>
      <c r="ILC24" s="18"/>
      <c r="ILD24" s="18"/>
      <c r="ILE24" s="18"/>
      <c r="ILF24" s="18"/>
      <c r="ILG24" s="18"/>
      <c r="ILH24" s="18"/>
      <c r="ILI24" s="18"/>
      <c r="ILJ24" s="18"/>
      <c r="ILK24" s="18"/>
      <c r="ILL24" s="18"/>
      <c r="ILM24" s="18"/>
      <c r="ILN24" s="18"/>
      <c r="ILO24" s="18"/>
      <c r="ILP24" s="18"/>
      <c r="ILQ24" s="18"/>
      <c r="ILR24" s="18"/>
      <c r="ILS24" s="18"/>
      <c r="ILT24" s="18"/>
      <c r="ILU24" s="18"/>
      <c r="ILV24" s="18"/>
      <c r="ILW24" s="18"/>
      <c r="ILX24" s="18"/>
      <c r="ILY24" s="18"/>
      <c r="ILZ24" s="18"/>
      <c r="IMA24" s="18"/>
      <c r="IMB24" s="18"/>
      <c r="IMC24" s="18"/>
      <c r="IMD24" s="18"/>
      <c r="IME24" s="18"/>
      <c r="IMF24" s="18"/>
      <c r="IMG24" s="18"/>
      <c r="IMH24" s="18"/>
      <c r="IMI24" s="18"/>
      <c r="IMJ24" s="18"/>
      <c r="IMK24" s="18"/>
      <c r="IML24" s="18"/>
      <c r="IMM24" s="18"/>
      <c r="IMN24" s="18"/>
      <c r="IMO24" s="18"/>
      <c r="IMP24" s="18"/>
      <c r="IMQ24" s="18"/>
      <c r="IMR24" s="18"/>
      <c r="IMS24" s="18"/>
      <c r="IMT24" s="18"/>
      <c r="IMU24" s="18"/>
      <c r="IMV24" s="18"/>
      <c r="IMW24" s="18"/>
      <c r="IMX24" s="18"/>
      <c r="IMY24" s="18"/>
      <c r="IMZ24" s="18"/>
      <c r="INA24" s="18"/>
      <c r="INB24" s="18"/>
      <c r="INC24" s="18"/>
      <c r="IND24" s="18"/>
      <c r="INE24" s="18"/>
      <c r="INF24" s="18"/>
      <c r="ING24" s="18"/>
      <c r="INH24" s="18"/>
      <c r="INI24" s="18"/>
      <c r="INJ24" s="18"/>
      <c r="INK24" s="18"/>
      <c r="INL24" s="18"/>
      <c r="INM24" s="18"/>
      <c r="INN24" s="18"/>
      <c r="INO24" s="18"/>
      <c r="INP24" s="18"/>
      <c r="INQ24" s="18"/>
      <c r="INR24" s="18"/>
      <c r="INS24" s="18"/>
      <c r="INT24" s="18"/>
      <c r="INU24" s="18"/>
      <c r="INV24" s="18"/>
      <c r="INW24" s="18"/>
      <c r="INX24" s="18"/>
      <c r="INY24" s="18"/>
      <c r="INZ24" s="18"/>
      <c r="IOA24" s="18"/>
      <c r="IOB24" s="18"/>
      <c r="IOC24" s="18"/>
      <c r="IOD24" s="18"/>
      <c r="IOE24" s="18"/>
      <c r="IOF24" s="18"/>
      <c r="IOG24" s="18"/>
      <c r="IOH24" s="18"/>
      <c r="IOI24" s="18"/>
      <c r="IOJ24" s="18"/>
      <c r="IOK24" s="18"/>
      <c r="IOL24" s="18"/>
      <c r="IOM24" s="18"/>
      <c r="ION24" s="18"/>
      <c r="IOO24" s="18"/>
      <c r="IOP24" s="18"/>
      <c r="IOQ24" s="18"/>
      <c r="IOR24" s="18"/>
      <c r="IOS24" s="18"/>
      <c r="IOT24" s="18"/>
      <c r="IOU24" s="18"/>
      <c r="IOV24" s="18"/>
      <c r="IOW24" s="18"/>
      <c r="IOX24" s="18"/>
      <c r="IOY24" s="18"/>
      <c r="IOZ24" s="18"/>
      <c r="IPA24" s="18"/>
      <c r="IPB24" s="18"/>
      <c r="IPC24" s="18"/>
      <c r="IPD24" s="18"/>
      <c r="IPE24" s="18"/>
      <c r="IPF24" s="18"/>
      <c r="IPG24" s="18"/>
      <c r="IPH24" s="18"/>
      <c r="IPI24" s="18"/>
      <c r="IPJ24" s="18"/>
      <c r="IPK24" s="18"/>
      <c r="IPL24" s="18"/>
      <c r="IPM24" s="18"/>
      <c r="IPN24" s="18"/>
      <c r="IPO24" s="18"/>
      <c r="IPP24" s="18"/>
      <c r="IPQ24" s="18"/>
      <c r="IPR24" s="18"/>
      <c r="IPS24" s="18"/>
      <c r="IPT24" s="18"/>
      <c r="IPU24" s="18"/>
      <c r="IPV24" s="18"/>
      <c r="IPW24" s="18"/>
      <c r="IPX24" s="18"/>
      <c r="IPY24" s="18"/>
      <c r="IPZ24" s="18"/>
      <c r="IQA24" s="18"/>
      <c r="IQB24" s="18"/>
      <c r="IQC24" s="18"/>
      <c r="IQD24" s="18"/>
      <c r="IQE24" s="18"/>
      <c r="IQF24" s="18"/>
      <c r="IQG24" s="18"/>
      <c r="IQH24" s="18"/>
      <c r="IQI24" s="18"/>
      <c r="IQJ24" s="18"/>
      <c r="IQK24" s="18"/>
      <c r="IQL24" s="18"/>
      <c r="IQM24" s="18"/>
      <c r="IQN24" s="18"/>
      <c r="IQO24" s="18"/>
      <c r="IQP24" s="18"/>
      <c r="IQQ24" s="18"/>
      <c r="IQR24" s="18"/>
      <c r="IQS24" s="18"/>
      <c r="IQT24" s="18"/>
      <c r="IQU24" s="18"/>
      <c r="IQV24" s="18"/>
      <c r="IQW24" s="18"/>
      <c r="IQX24" s="18"/>
      <c r="IQY24" s="18"/>
      <c r="IQZ24" s="18"/>
      <c r="IRA24" s="18"/>
      <c r="IRB24" s="18"/>
      <c r="IRC24" s="18"/>
      <c r="IRD24" s="18"/>
      <c r="IRE24" s="18"/>
      <c r="IRF24" s="18"/>
      <c r="IRG24" s="18"/>
      <c r="IRH24" s="18"/>
      <c r="IRI24" s="18"/>
      <c r="IRJ24" s="18"/>
      <c r="IRK24" s="18"/>
      <c r="IRL24" s="18"/>
      <c r="IRM24" s="18"/>
      <c r="IRN24" s="18"/>
      <c r="IRO24" s="18"/>
      <c r="IRP24" s="18"/>
      <c r="IRQ24" s="18"/>
      <c r="IRR24" s="18"/>
      <c r="IRS24" s="18"/>
      <c r="IRT24" s="18"/>
      <c r="IRU24" s="18"/>
      <c r="IRV24" s="18"/>
      <c r="IRW24" s="18"/>
      <c r="IRX24" s="18"/>
      <c r="IRY24" s="18"/>
      <c r="IRZ24" s="18"/>
      <c r="ISA24" s="18"/>
      <c r="ISB24" s="18"/>
      <c r="ISC24" s="18"/>
      <c r="ISD24" s="18"/>
      <c r="ISE24" s="18"/>
      <c r="ISF24" s="18"/>
      <c r="ISG24" s="18"/>
      <c r="ISH24" s="18"/>
      <c r="ISI24" s="18"/>
      <c r="ISJ24" s="18"/>
      <c r="ISK24" s="18"/>
      <c r="ISL24" s="18"/>
      <c r="ISM24" s="18"/>
      <c r="ISN24" s="18"/>
      <c r="ISO24" s="18"/>
      <c r="ISP24" s="18"/>
      <c r="ISQ24" s="18"/>
      <c r="ISR24" s="18"/>
      <c r="ISS24" s="18"/>
      <c r="IST24" s="18"/>
      <c r="ISU24" s="18"/>
      <c r="ISV24" s="18"/>
      <c r="ISW24" s="18"/>
      <c r="ISX24" s="18"/>
      <c r="ISY24" s="18"/>
      <c r="ISZ24" s="18"/>
      <c r="ITA24" s="18"/>
      <c r="ITB24" s="18"/>
      <c r="ITC24" s="18"/>
      <c r="ITD24" s="18"/>
      <c r="ITE24" s="18"/>
      <c r="ITF24" s="18"/>
      <c r="ITG24" s="18"/>
      <c r="ITH24" s="18"/>
      <c r="ITI24" s="18"/>
      <c r="ITJ24" s="18"/>
      <c r="ITK24" s="18"/>
      <c r="ITL24" s="18"/>
      <c r="ITM24" s="18"/>
      <c r="ITN24" s="18"/>
      <c r="ITO24" s="18"/>
      <c r="ITP24" s="18"/>
      <c r="ITQ24" s="18"/>
      <c r="ITR24" s="18"/>
      <c r="ITS24" s="18"/>
      <c r="ITT24" s="18"/>
      <c r="ITU24" s="18"/>
      <c r="ITV24" s="18"/>
      <c r="ITW24" s="18"/>
      <c r="ITX24" s="18"/>
      <c r="ITY24" s="18"/>
      <c r="ITZ24" s="18"/>
      <c r="IUA24" s="18"/>
      <c r="IUB24" s="18"/>
      <c r="IUC24" s="18"/>
      <c r="IUD24" s="18"/>
      <c r="IUE24" s="18"/>
      <c r="IUF24" s="18"/>
      <c r="IUG24" s="18"/>
      <c r="IUH24" s="18"/>
      <c r="IUI24" s="18"/>
      <c r="IUJ24" s="18"/>
      <c r="IUK24" s="18"/>
      <c r="IUL24" s="18"/>
      <c r="IUM24" s="18"/>
      <c r="IUN24" s="18"/>
      <c r="IUO24" s="18"/>
      <c r="IUP24" s="18"/>
      <c r="IUQ24" s="18"/>
      <c r="IUR24" s="18"/>
      <c r="IUS24" s="18"/>
      <c r="IUT24" s="18"/>
      <c r="IUU24" s="18"/>
      <c r="IUV24" s="18"/>
      <c r="IUW24" s="18"/>
      <c r="IUX24" s="18"/>
      <c r="IUY24" s="18"/>
      <c r="IUZ24" s="18"/>
      <c r="IVA24" s="18"/>
      <c r="IVB24" s="18"/>
      <c r="IVC24" s="18"/>
      <c r="IVD24" s="18"/>
      <c r="IVE24" s="18"/>
      <c r="IVF24" s="18"/>
      <c r="IVG24" s="18"/>
      <c r="IVH24" s="18"/>
      <c r="IVI24" s="18"/>
      <c r="IVJ24" s="18"/>
      <c r="IVK24" s="18"/>
      <c r="IVL24" s="18"/>
      <c r="IVM24" s="18"/>
      <c r="IVN24" s="18"/>
      <c r="IVO24" s="18"/>
      <c r="IVP24" s="18"/>
      <c r="IVQ24" s="18"/>
      <c r="IVR24" s="18"/>
      <c r="IVS24" s="18"/>
      <c r="IVT24" s="18"/>
      <c r="IVU24" s="18"/>
      <c r="IVV24" s="18"/>
      <c r="IVW24" s="18"/>
      <c r="IVX24" s="18"/>
      <c r="IVY24" s="18"/>
      <c r="IVZ24" s="18"/>
      <c r="IWA24" s="18"/>
      <c r="IWB24" s="18"/>
      <c r="IWC24" s="18"/>
      <c r="IWD24" s="18"/>
      <c r="IWE24" s="18"/>
      <c r="IWF24" s="18"/>
      <c r="IWG24" s="18"/>
      <c r="IWH24" s="18"/>
      <c r="IWI24" s="18"/>
      <c r="IWJ24" s="18"/>
      <c r="IWK24" s="18"/>
      <c r="IWL24" s="18"/>
      <c r="IWM24" s="18"/>
      <c r="IWN24" s="18"/>
      <c r="IWO24" s="18"/>
      <c r="IWP24" s="18"/>
      <c r="IWQ24" s="18"/>
      <c r="IWR24" s="18"/>
      <c r="IWS24" s="18"/>
      <c r="IWT24" s="18"/>
      <c r="IWU24" s="18"/>
      <c r="IWV24" s="18"/>
      <c r="IWW24" s="18"/>
      <c r="IWX24" s="18"/>
      <c r="IWY24" s="18"/>
      <c r="IWZ24" s="18"/>
      <c r="IXA24" s="18"/>
      <c r="IXB24" s="18"/>
      <c r="IXC24" s="18"/>
      <c r="IXD24" s="18"/>
      <c r="IXE24" s="18"/>
      <c r="IXF24" s="18"/>
      <c r="IXG24" s="18"/>
      <c r="IXH24" s="18"/>
      <c r="IXI24" s="18"/>
      <c r="IXJ24" s="18"/>
      <c r="IXK24" s="18"/>
      <c r="IXL24" s="18"/>
      <c r="IXM24" s="18"/>
      <c r="IXN24" s="18"/>
      <c r="IXO24" s="18"/>
      <c r="IXP24" s="18"/>
      <c r="IXQ24" s="18"/>
      <c r="IXR24" s="18"/>
      <c r="IXS24" s="18"/>
      <c r="IXT24" s="18"/>
      <c r="IXU24" s="18"/>
      <c r="IXV24" s="18"/>
      <c r="IXW24" s="18"/>
      <c r="IXX24" s="18"/>
      <c r="IXY24" s="18"/>
      <c r="IXZ24" s="18"/>
      <c r="IYA24" s="18"/>
      <c r="IYB24" s="18"/>
      <c r="IYC24" s="18"/>
      <c r="IYD24" s="18"/>
      <c r="IYE24" s="18"/>
      <c r="IYF24" s="18"/>
      <c r="IYG24" s="18"/>
      <c r="IYH24" s="18"/>
      <c r="IYI24" s="18"/>
      <c r="IYJ24" s="18"/>
      <c r="IYK24" s="18"/>
      <c r="IYL24" s="18"/>
      <c r="IYM24" s="18"/>
      <c r="IYN24" s="18"/>
      <c r="IYO24" s="18"/>
      <c r="IYP24" s="18"/>
      <c r="IYQ24" s="18"/>
      <c r="IYR24" s="18"/>
      <c r="IYS24" s="18"/>
      <c r="IYT24" s="18"/>
      <c r="IYU24" s="18"/>
      <c r="IYV24" s="18"/>
      <c r="IYW24" s="18"/>
      <c r="IYX24" s="18"/>
      <c r="IYY24" s="18"/>
      <c r="IYZ24" s="18"/>
      <c r="IZA24" s="18"/>
      <c r="IZB24" s="18"/>
      <c r="IZC24" s="18"/>
      <c r="IZD24" s="18"/>
      <c r="IZE24" s="18"/>
      <c r="IZF24" s="18"/>
      <c r="IZG24" s="18"/>
      <c r="IZH24" s="18"/>
      <c r="IZI24" s="18"/>
      <c r="IZJ24" s="18"/>
      <c r="IZK24" s="18"/>
      <c r="IZL24" s="18"/>
      <c r="IZM24" s="18"/>
      <c r="IZN24" s="18"/>
      <c r="IZO24" s="18"/>
      <c r="IZP24" s="18"/>
      <c r="IZQ24" s="18"/>
      <c r="IZR24" s="18"/>
      <c r="IZS24" s="18"/>
      <c r="IZT24" s="18"/>
      <c r="IZU24" s="18"/>
      <c r="IZV24" s="18"/>
      <c r="IZW24" s="18"/>
      <c r="IZX24" s="18"/>
      <c r="IZY24" s="18"/>
      <c r="IZZ24" s="18"/>
      <c r="JAA24" s="18"/>
      <c r="JAB24" s="18"/>
      <c r="JAC24" s="18"/>
      <c r="JAD24" s="18"/>
      <c r="JAE24" s="18"/>
      <c r="JAF24" s="18"/>
      <c r="JAG24" s="18"/>
      <c r="JAH24" s="18"/>
      <c r="JAI24" s="18"/>
      <c r="JAJ24" s="18"/>
      <c r="JAK24" s="18"/>
      <c r="JAL24" s="18"/>
      <c r="JAM24" s="18"/>
      <c r="JAN24" s="18"/>
      <c r="JAO24" s="18"/>
      <c r="JAP24" s="18"/>
      <c r="JAQ24" s="18"/>
      <c r="JAR24" s="18"/>
      <c r="JAS24" s="18"/>
      <c r="JAT24" s="18"/>
      <c r="JAU24" s="18"/>
      <c r="JAV24" s="18"/>
      <c r="JAW24" s="18"/>
      <c r="JAX24" s="18"/>
      <c r="JAY24" s="18"/>
      <c r="JAZ24" s="18"/>
      <c r="JBA24" s="18"/>
      <c r="JBB24" s="18"/>
      <c r="JBC24" s="18"/>
      <c r="JBD24" s="18"/>
      <c r="JBE24" s="18"/>
      <c r="JBF24" s="18"/>
      <c r="JBG24" s="18"/>
      <c r="JBH24" s="18"/>
      <c r="JBI24" s="18"/>
      <c r="JBJ24" s="18"/>
      <c r="JBK24" s="18"/>
      <c r="JBL24" s="18"/>
      <c r="JBM24" s="18"/>
      <c r="JBN24" s="18"/>
      <c r="JBO24" s="18"/>
      <c r="JBP24" s="18"/>
      <c r="JBQ24" s="18"/>
      <c r="JBR24" s="18"/>
      <c r="JBS24" s="18"/>
      <c r="JBT24" s="18"/>
      <c r="JBU24" s="18"/>
      <c r="JBV24" s="18"/>
      <c r="JBW24" s="18"/>
      <c r="JBX24" s="18"/>
      <c r="JBY24" s="18"/>
      <c r="JBZ24" s="18"/>
      <c r="JCA24" s="18"/>
      <c r="JCB24" s="18"/>
      <c r="JCC24" s="18"/>
      <c r="JCD24" s="18"/>
      <c r="JCE24" s="18"/>
      <c r="JCF24" s="18"/>
      <c r="JCG24" s="18"/>
      <c r="JCH24" s="18"/>
      <c r="JCI24" s="18"/>
      <c r="JCJ24" s="18"/>
      <c r="JCK24" s="18"/>
      <c r="JCL24" s="18"/>
      <c r="JCM24" s="18"/>
      <c r="JCN24" s="18"/>
      <c r="JCO24" s="18"/>
      <c r="JCP24" s="18"/>
      <c r="JCQ24" s="18"/>
      <c r="JCR24" s="18"/>
      <c r="JCS24" s="18"/>
      <c r="JCT24" s="18"/>
      <c r="JCU24" s="18"/>
      <c r="JCV24" s="18"/>
      <c r="JCW24" s="18"/>
      <c r="JCX24" s="18"/>
      <c r="JCY24" s="18"/>
      <c r="JCZ24" s="18"/>
      <c r="JDA24" s="18"/>
      <c r="JDB24" s="18"/>
      <c r="JDC24" s="18"/>
      <c r="JDD24" s="18"/>
      <c r="JDE24" s="18"/>
      <c r="JDF24" s="18"/>
      <c r="JDG24" s="18"/>
      <c r="JDH24" s="18"/>
      <c r="JDI24" s="18"/>
      <c r="JDJ24" s="18"/>
      <c r="JDK24" s="18"/>
      <c r="JDL24" s="18"/>
      <c r="JDM24" s="18"/>
      <c r="JDN24" s="18"/>
      <c r="JDO24" s="18"/>
      <c r="JDP24" s="18"/>
      <c r="JDQ24" s="18"/>
      <c r="JDR24" s="18"/>
      <c r="JDS24" s="18"/>
      <c r="JDT24" s="18"/>
      <c r="JDU24" s="18"/>
      <c r="JDV24" s="18"/>
      <c r="JDW24" s="18"/>
      <c r="JDX24" s="18"/>
      <c r="JDY24" s="18"/>
      <c r="JDZ24" s="18"/>
      <c r="JEA24" s="18"/>
      <c r="JEB24" s="18"/>
      <c r="JEC24" s="18"/>
      <c r="JED24" s="18"/>
      <c r="JEE24" s="18"/>
      <c r="JEF24" s="18"/>
      <c r="JEG24" s="18"/>
      <c r="JEH24" s="18"/>
      <c r="JEI24" s="18"/>
      <c r="JEJ24" s="18"/>
      <c r="JEK24" s="18"/>
      <c r="JEL24" s="18"/>
      <c r="JEM24" s="18"/>
      <c r="JEN24" s="18"/>
      <c r="JEO24" s="18"/>
      <c r="JEP24" s="18"/>
      <c r="JEQ24" s="18"/>
      <c r="JER24" s="18"/>
      <c r="JES24" s="18"/>
      <c r="JET24" s="18"/>
      <c r="JEU24" s="18"/>
      <c r="JEV24" s="18"/>
      <c r="JEW24" s="18"/>
      <c r="JEX24" s="18"/>
      <c r="JEY24" s="18"/>
      <c r="JEZ24" s="18"/>
      <c r="JFA24" s="18"/>
      <c r="JFB24" s="18"/>
      <c r="JFC24" s="18"/>
      <c r="JFD24" s="18"/>
      <c r="JFE24" s="18"/>
      <c r="JFF24" s="18"/>
      <c r="JFG24" s="18"/>
      <c r="JFH24" s="18"/>
      <c r="JFI24" s="18"/>
      <c r="JFJ24" s="18"/>
      <c r="JFK24" s="18"/>
      <c r="JFL24" s="18"/>
      <c r="JFM24" s="18"/>
      <c r="JFN24" s="18"/>
      <c r="JFO24" s="18"/>
      <c r="JFP24" s="18"/>
      <c r="JFQ24" s="18"/>
      <c r="JFR24" s="18"/>
      <c r="JFS24" s="18"/>
      <c r="JFT24" s="18"/>
      <c r="JFU24" s="18"/>
      <c r="JFV24" s="18"/>
      <c r="JFW24" s="18"/>
      <c r="JFX24" s="18"/>
      <c r="JFY24" s="18"/>
      <c r="JFZ24" s="18"/>
      <c r="JGA24" s="18"/>
      <c r="JGB24" s="18"/>
      <c r="JGC24" s="18"/>
      <c r="JGD24" s="18"/>
      <c r="JGE24" s="18"/>
      <c r="JGF24" s="18"/>
      <c r="JGG24" s="18"/>
      <c r="JGH24" s="18"/>
      <c r="JGI24" s="18"/>
      <c r="JGJ24" s="18"/>
      <c r="JGK24" s="18"/>
      <c r="JGL24" s="18"/>
      <c r="JGM24" s="18"/>
      <c r="JGN24" s="18"/>
      <c r="JGO24" s="18"/>
      <c r="JGP24" s="18"/>
      <c r="JGQ24" s="18"/>
      <c r="JGR24" s="18"/>
      <c r="JGS24" s="18"/>
      <c r="JGT24" s="18"/>
      <c r="JGU24" s="18"/>
      <c r="JGV24" s="18"/>
      <c r="JGW24" s="18"/>
      <c r="JGX24" s="18"/>
      <c r="JGY24" s="18"/>
      <c r="JGZ24" s="18"/>
      <c r="JHA24" s="18"/>
      <c r="JHB24" s="18"/>
      <c r="JHC24" s="18"/>
      <c r="JHD24" s="18"/>
      <c r="JHE24" s="18"/>
      <c r="JHF24" s="18"/>
      <c r="JHG24" s="18"/>
      <c r="JHH24" s="18"/>
      <c r="JHI24" s="18"/>
      <c r="JHJ24" s="18"/>
      <c r="JHK24" s="18"/>
      <c r="JHL24" s="18"/>
      <c r="JHM24" s="18"/>
      <c r="JHN24" s="18"/>
      <c r="JHO24" s="18"/>
      <c r="JHP24" s="18"/>
      <c r="JHQ24" s="18"/>
      <c r="JHR24" s="18"/>
      <c r="JHS24" s="18"/>
      <c r="JHT24" s="18"/>
      <c r="JHU24" s="18"/>
      <c r="JHV24" s="18"/>
      <c r="JHW24" s="18"/>
      <c r="JHX24" s="18"/>
      <c r="JHY24" s="18"/>
      <c r="JHZ24" s="18"/>
      <c r="JIA24" s="18"/>
      <c r="JIB24" s="18"/>
      <c r="JIC24" s="18"/>
      <c r="JID24" s="18"/>
      <c r="JIE24" s="18"/>
      <c r="JIF24" s="18"/>
      <c r="JIG24" s="18"/>
      <c r="JIH24" s="18"/>
      <c r="JII24" s="18"/>
      <c r="JIJ24" s="18"/>
      <c r="JIK24" s="18"/>
      <c r="JIL24" s="18"/>
      <c r="JIM24" s="18"/>
      <c r="JIN24" s="18"/>
      <c r="JIO24" s="18"/>
      <c r="JIP24" s="18"/>
      <c r="JIQ24" s="18"/>
      <c r="JIR24" s="18"/>
      <c r="JIS24" s="18"/>
      <c r="JIT24" s="18"/>
      <c r="JIU24" s="18"/>
      <c r="JIV24" s="18"/>
      <c r="JIW24" s="18"/>
      <c r="JIX24" s="18"/>
      <c r="JIY24" s="18"/>
      <c r="JIZ24" s="18"/>
      <c r="JJA24" s="18"/>
      <c r="JJB24" s="18"/>
      <c r="JJC24" s="18"/>
      <c r="JJD24" s="18"/>
      <c r="JJE24" s="18"/>
      <c r="JJF24" s="18"/>
      <c r="JJG24" s="18"/>
      <c r="JJH24" s="18"/>
      <c r="JJI24" s="18"/>
      <c r="JJJ24" s="18"/>
      <c r="JJK24" s="18"/>
      <c r="JJL24" s="18"/>
      <c r="JJM24" s="18"/>
      <c r="JJN24" s="18"/>
      <c r="JJO24" s="18"/>
      <c r="JJP24" s="18"/>
      <c r="JJQ24" s="18"/>
      <c r="JJR24" s="18"/>
      <c r="JJS24" s="18"/>
      <c r="JJT24" s="18"/>
      <c r="JJU24" s="18"/>
      <c r="JJV24" s="18"/>
      <c r="JJW24" s="18"/>
      <c r="JJX24" s="18"/>
      <c r="JJY24" s="18"/>
      <c r="JJZ24" s="18"/>
      <c r="JKA24" s="18"/>
      <c r="JKB24" s="18"/>
      <c r="JKC24" s="18"/>
      <c r="JKD24" s="18"/>
      <c r="JKE24" s="18"/>
      <c r="JKF24" s="18"/>
      <c r="JKG24" s="18"/>
      <c r="JKH24" s="18"/>
      <c r="JKI24" s="18"/>
      <c r="JKJ24" s="18"/>
      <c r="JKK24" s="18"/>
      <c r="JKL24" s="18"/>
      <c r="JKM24" s="18"/>
      <c r="JKN24" s="18"/>
      <c r="JKO24" s="18"/>
      <c r="JKP24" s="18"/>
      <c r="JKQ24" s="18"/>
      <c r="JKR24" s="18"/>
      <c r="JKS24" s="18"/>
      <c r="JKT24" s="18"/>
      <c r="JKU24" s="18"/>
      <c r="JKV24" s="18"/>
      <c r="JKW24" s="18"/>
      <c r="JKX24" s="18"/>
      <c r="JKY24" s="18"/>
      <c r="JKZ24" s="18"/>
      <c r="JLA24" s="18"/>
      <c r="JLB24" s="18"/>
      <c r="JLC24" s="18"/>
      <c r="JLD24" s="18"/>
      <c r="JLE24" s="18"/>
      <c r="JLF24" s="18"/>
      <c r="JLG24" s="18"/>
      <c r="JLH24" s="18"/>
      <c r="JLI24" s="18"/>
      <c r="JLJ24" s="18"/>
      <c r="JLK24" s="18"/>
      <c r="JLL24" s="18"/>
      <c r="JLM24" s="18"/>
      <c r="JLN24" s="18"/>
      <c r="JLO24" s="18"/>
      <c r="JLP24" s="18"/>
      <c r="JLQ24" s="18"/>
      <c r="JLR24" s="18"/>
      <c r="JLS24" s="18"/>
      <c r="JLT24" s="18"/>
      <c r="JLU24" s="18"/>
      <c r="JLV24" s="18"/>
      <c r="JLW24" s="18"/>
      <c r="JLX24" s="18"/>
      <c r="JLY24" s="18"/>
      <c r="JLZ24" s="18"/>
      <c r="JMA24" s="18"/>
      <c r="JMB24" s="18"/>
      <c r="JMC24" s="18"/>
      <c r="JMD24" s="18"/>
      <c r="JME24" s="18"/>
      <c r="JMF24" s="18"/>
      <c r="JMG24" s="18"/>
      <c r="JMH24" s="18"/>
      <c r="JMI24" s="18"/>
      <c r="JMJ24" s="18"/>
      <c r="JMK24" s="18"/>
      <c r="JML24" s="18"/>
      <c r="JMM24" s="18"/>
      <c r="JMN24" s="18"/>
      <c r="JMO24" s="18"/>
      <c r="JMP24" s="18"/>
      <c r="JMQ24" s="18"/>
      <c r="JMR24" s="18"/>
      <c r="JMS24" s="18"/>
      <c r="JMT24" s="18"/>
      <c r="JMU24" s="18"/>
      <c r="JMV24" s="18"/>
      <c r="JMW24" s="18"/>
      <c r="JMX24" s="18"/>
      <c r="JMY24" s="18"/>
      <c r="JMZ24" s="18"/>
      <c r="JNA24" s="18"/>
      <c r="JNB24" s="18"/>
      <c r="JNC24" s="18"/>
      <c r="JND24" s="18"/>
      <c r="JNE24" s="18"/>
      <c r="JNF24" s="18"/>
      <c r="JNG24" s="18"/>
      <c r="JNH24" s="18"/>
      <c r="JNI24" s="18"/>
      <c r="JNJ24" s="18"/>
      <c r="JNK24" s="18"/>
      <c r="JNL24" s="18"/>
      <c r="JNM24" s="18"/>
      <c r="JNN24" s="18"/>
      <c r="JNO24" s="18"/>
      <c r="JNP24" s="18"/>
      <c r="JNQ24" s="18"/>
      <c r="JNR24" s="18"/>
      <c r="JNS24" s="18"/>
      <c r="JNT24" s="18"/>
      <c r="JNU24" s="18"/>
      <c r="JNV24" s="18"/>
      <c r="JNW24" s="18"/>
      <c r="JNX24" s="18"/>
      <c r="JNY24" s="18"/>
      <c r="JNZ24" s="18"/>
      <c r="JOA24" s="18"/>
      <c r="JOB24" s="18"/>
      <c r="JOC24" s="18"/>
      <c r="JOD24" s="18"/>
      <c r="JOE24" s="18"/>
      <c r="JOF24" s="18"/>
      <c r="JOG24" s="18"/>
      <c r="JOH24" s="18"/>
      <c r="JOI24" s="18"/>
      <c r="JOJ24" s="18"/>
      <c r="JOK24" s="18"/>
      <c r="JOL24" s="18"/>
      <c r="JOM24" s="18"/>
      <c r="JON24" s="18"/>
      <c r="JOO24" s="18"/>
      <c r="JOP24" s="18"/>
      <c r="JOQ24" s="18"/>
      <c r="JOR24" s="18"/>
      <c r="JOS24" s="18"/>
      <c r="JOT24" s="18"/>
      <c r="JOU24" s="18"/>
      <c r="JOV24" s="18"/>
      <c r="JOW24" s="18"/>
      <c r="JOX24" s="18"/>
      <c r="JOY24" s="18"/>
      <c r="JOZ24" s="18"/>
      <c r="JPA24" s="18"/>
      <c r="JPB24" s="18"/>
      <c r="JPC24" s="18"/>
      <c r="JPD24" s="18"/>
      <c r="JPE24" s="18"/>
      <c r="JPF24" s="18"/>
      <c r="JPG24" s="18"/>
      <c r="JPH24" s="18"/>
      <c r="JPI24" s="18"/>
      <c r="JPJ24" s="18"/>
      <c r="JPK24" s="18"/>
      <c r="JPL24" s="18"/>
      <c r="JPM24" s="18"/>
      <c r="JPN24" s="18"/>
      <c r="JPO24" s="18"/>
      <c r="JPP24" s="18"/>
      <c r="JPQ24" s="18"/>
      <c r="JPR24" s="18"/>
      <c r="JPS24" s="18"/>
      <c r="JPT24" s="18"/>
      <c r="JPU24" s="18"/>
      <c r="JPV24" s="18"/>
      <c r="JPW24" s="18"/>
      <c r="JPX24" s="18"/>
      <c r="JPY24" s="18"/>
      <c r="JPZ24" s="18"/>
      <c r="JQA24" s="18"/>
      <c r="JQB24" s="18"/>
      <c r="JQC24" s="18"/>
      <c r="JQD24" s="18"/>
      <c r="JQE24" s="18"/>
      <c r="JQF24" s="18"/>
      <c r="JQG24" s="18"/>
      <c r="JQH24" s="18"/>
      <c r="JQI24" s="18"/>
      <c r="JQJ24" s="18"/>
      <c r="JQK24" s="18"/>
      <c r="JQL24" s="18"/>
      <c r="JQM24" s="18"/>
      <c r="JQN24" s="18"/>
      <c r="JQO24" s="18"/>
      <c r="JQP24" s="18"/>
      <c r="JQQ24" s="18"/>
      <c r="JQR24" s="18"/>
      <c r="JQS24" s="18"/>
      <c r="JQT24" s="18"/>
      <c r="JQU24" s="18"/>
      <c r="JQV24" s="18"/>
      <c r="JQW24" s="18"/>
      <c r="JQX24" s="18"/>
      <c r="JQY24" s="18"/>
      <c r="JQZ24" s="18"/>
      <c r="JRA24" s="18"/>
      <c r="JRB24" s="18"/>
      <c r="JRC24" s="18"/>
      <c r="JRD24" s="18"/>
      <c r="JRE24" s="18"/>
      <c r="JRF24" s="18"/>
      <c r="JRG24" s="18"/>
      <c r="JRH24" s="18"/>
      <c r="JRI24" s="18"/>
      <c r="JRJ24" s="18"/>
      <c r="JRK24" s="18"/>
      <c r="JRL24" s="18"/>
      <c r="JRM24" s="18"/>
      <c r="JRN24" s="18"/>
      <c r="JRO24" s="18"/>
      <c r="JRP24" s="18"/>
      <c r="JRQ24" s="18"/>
      <c r="JRR24" s="18"/>
      <c r="JRS24" s="18"/>
      <c r="JRT24" s="18"/>
      <c r="JRU24" s="18"/>
      <c r="JRV24" s="18"/>
      <c r="JRW24" s="18"/>
      <c r="JRX24" s="18"/>
      <c r="JRY24" s="18"/>
      <c r="JRZ24" s="18"/>
      <c r="JSA24" s="18"/>
      <c r="JSB24" s="18"/>
      <c r="JSC24" s="18"/>
      <c r="JSD24" s="18"/>
      <c r="JSE24" s="18"/>
      <c r="JSF24" s="18"/>
      <c r="JSG24" s="18"/>
      <c r="JSH24" s="18"/>
      <c r="JSI24" s="18"/>
      <c r="JSJ24" s="18"/>
      <c r="JSK24" s="18"/>
      <c r="JSL24" s="18"/>
      <c r="JSM24" s="18"/>
      <c r="JSN24" s="18"/>
      <c r="JSO24" s="18"/>
      <c r="JSP24" s="18"/>
      <c r="JSQ24" s="18"/>
      <c r="JSR24" s="18"/>
      <c r="JSS24" s="18"/>
      <c r="JST24" s="18"/>
      <c r="JSU24" s="18"/>
      <c r="JSV24" s="18"/>
      <c r="JSW24" s="18"/>
      <c r="JSX24" s="18"/>
      <c r="JSY24" s="18"/>
      <c r="JSZ24" s="18"/>
      <c r="JTA24" s="18"/>
      <c r="JTB24" s="18"/>
      <c r="JTC24" s="18"/>
      <c r="JTD24" s="18"/>
      <c r="JTE24" s="18"/>
      <c r="JTF24" s="18"/>
      <c r="JTG24" s="18"/>
      <c r="JTH24" s="18"/>
      <c r="JTI24" s="18"/>
      <c r="JTJ24" s="18"/>
      <c r="JTK24" s="18"/>
      <c r="JTL24" s="18"/>
      <c r="JTM24" s="18"/>
      <c r="JTN24" s="18"/>
      <c r="JTO24" s="18"/>
      <c r="JTP24" s="18"/>
      <c r="JTQ24" s="18"/>
      <c r="JTR24" s="18"/>
      <c r="JTS24" s="18"/>
      <c r="JTT24" s="18"/>
      <c r="JTU24" s="18"/>
      <c r="JTV24" s="18"/>
      <c r="JTW24" s="18"/>
      <c r="JTX24" s="18"/>
      <c r="JTY24" s="18"/>
      <c r="JTZ24" s="18"/>
      <c r="JUA24" s="18"/>
      <c r="JUB24" s="18"/>
      <c r="JUC24" s="18"/>
      <c r="JUD24" s="18"/>
      <c r="JUE24" s="18"/>
      <c r="JUF24" s="18"/>
      <c r="JUG24" s="18"/>
      <c r="JUH24" s="18"/>
      <c r="JUI24" s="18"/>
      <c r="JUJ24" s="18"/>
      <c r="JUK24" s="18"/>
      <c r="JUL24" s="18"/>
      <c r="JUM24" s="18"/>
      <c r="JUN24" s="18"/>
      <c r="JUO24" s="18"/>
      <c r="JUP24" s="18"/>
      <c r="JUQ24" s="18"/>
      <c r="JUR24" s="18"/>
      <c r="JUS24" s="18"/>
      <c r="JUT24" s="18"/>
      <c r="JUU24" s="18"/>
      <c r="JUV24" s="18"/>
      <c r="JUW24" s="18"/>
      <c r="JUX24" s="18"/>
      <c r="JUY24" s="18"/>
      <c r="JUZ24" s="18"/>
      <c r="JVA24" s="18"/>
      <c r="JVB24" s="18"/>
      <c r="JVC24" s="18"/>
      <c r="JVD24" s="18"/>
      <c r="JVE24" s="18"/>
      <c r="JVF24" s="18"/>
      <c r="JVG24" s="18"/>
      <c r="JVH24" s="18"/>
      <c r="JVI24" s="18"/>
      <c r="JVJ24" s="18"/>
      <c r="JVK24" s="18"/>
      <c r="JVL24" s="18"/>
      <c r="JVM24" s="18"/>
      <c r="JVN24" s="18"/>
      <c r="JVO24" s="18"/>
      <c r="JVP24" s="18"/>
      <c r="JVQ24" s="18"/>
      <c r="JVR24" s="18"/>
      <c r="JVS24" s="18"/>
      <c r="JVT24" s="18"/>
      <c r="JVU24" s="18"/>
      <c r="JVV24" s="18"/>
      <c r="JVW24" s="18"/>
      <c r="JVX24" s="18"/>
      <c r="JVY24" s="18"/>
      <c r="JVZ24" s="18"/>
      <c r="JWA24" s="18"/>
      <c r="JWB24" s="18"/>
      <c r="JWC24" s="18"/>
      <c r="JWD24" s="18"/>
      <c r="JWE24" s="18"/>
      <c r="JWF24" s="18"/>
      <c r="JWG24" s="18"/>
      <c r="JWH24" s="18"/>
      <c r="JWI24" s="18"/>
      <c r="JWJ24" s="18"/>
      <c r="JWK24" s="18"/>
      <c r="JWL24" s="18"/>
      <c r="JWM24" s="18"/>
      <c r="JWN24" s="18"/>
      <c r="JWO24" s="18"/>
      <c r="JWP24" s="18"/>
      <c r="JWQ24" s="18"/>
      <c r="JWR24" s="18"/>
      <c r="JWS24" s="18"/>
      <c r="JWT24" s="18"/>
      <c r="JWU24" s="18"/>
      <c r="JWV24" s="18"/>
      <c r="JWW24" s="18"/>
      <c r="JWX24" s="18"/>
      <c r="JWY24" s="18"/>
      <c r="JWZ24" s="18"/>
      <c r="JXA24" s="18"/>
      <c r="JXB24" s="18"/>
      <c r="JXC24" s="18"/>
      <c r="JXD24" s="18"/>
      <c r="JXE24" s="18"/>
      <c r="JXF24" s="18"/>
      <c r="JXG24" s="18"/>
      <c r="JXH24" s="18"/>
      <c r="JXI24" s="18"/>
      <c r="JXJ24" s="18"/>
      <c r="JXK24" s="18"/>
      <c r="JXL24" s="18"/>
      <c r="JXM24" s="18"/>
      <c r="JXN24" s="18"/>
      <c r="JXO24" s="18"/>
      <c r="JXP24" s="18"/>
      <c r="JXQ24" s="18"/>
      <c r="JXR24" s="18"/>
      <c r="JXS24" s="18"/>
      <c r="JXT24" s="18"/>
      <c r="JXU24" s="18"/>
      <c r="JXV24" s="18"/>
      <c r="JXW24" s="18"/>
      <c r="JXX24" s="18"/>
      <c r="JXY24" s="18"/>
      <c r="JXZ24" s="18"/>
      <c r="JYA24" s="18"/>
      <c r="JYB24" s="18"/>
      <c r="JYC24" s="18"/>
      <c r="JYD24" s="18"/>
      <c r="JYE24" s="18"/>
      <c r="JYF24" s="18"/>
      <c r="JYG24" s="18"/>
      <c r="JYH24" s="18"/>
      <c r="JYI24" s="18"/>
      <c r="JYJ24" s="18"/>
      <c r="JYK24" s="18"/>
      <c r="JYL24" s="18"/>
      <c r="JYM24" s="18"/>
      <c r="JYN24" s="18"/>
      <c r="JYO24" s="18"/>
      <c r="JYP24" s="18"/>
      <c r="JYQ24" s="18"/>
      <c r="JYR24" s="18"/>
      <c r="JYS24" s="18"/>
      <c r="JYT24" s="18"/>
      <c r="JYU24" s="18"/>
      <c r="JYV24" s="18"/>
      <c r="JYW24" s="18"/>
      <c r="JYX24" s="18"/>
      <c r="JYY24" s="18"/>
      <c r="JYZ24" s="18"/>
      <c r="JZA24" s="18"/>
      <c r="JZB24" s="18"/>
      <c r="JZC24" s="18"/>
      <c r="JZD24" s="18"/>
      <c r="JZE24" s="18"/>
      <c r="JZF24" s="18"/>
      <c r="JZG24" s="18"/>
      <c r="JZH24" s="18"/>
      <c r="JZI24" s="18"/>
      <c r="JZJ24" s="18"/>
      <c r="JZK24" s="18"/>
      <c r="JZL24" s="18"/>
      <c r="JZM24" s="18"/>
      <c r="JZN24" s="18"/>
      <c r="JZO24" s="18"/>
      <c r="JZP24" s="18"/>
      <c r="JZQ24" s="18"/>
      <c r="JZR24" s="18"/>
      <c r="JZS24" s="18"/>
      <c r="JZT24" s="18"/>
      <c r="JZU24" s="18"/>
      <c r="JZV24" s="18"/>
      <c r="JZW24" s="18"/>
      <c r="JZX24" s="18"/>
      <c r="JZY24" s="18"/>
      <c r="JZZ24" s="18"/>
      <c r="KAA24" s="18"/>
      <c r="KAB24" s="18"/>
      <c r="KAC24" s="18"/>
      <c r="KAD24" s="18"/>
      <c r="KAE24" s="18"/>
      <c r="KAF24" s="18"/>
      <c r="KAG24" s="18"/>
      <c r="KAH24" s="18"/>
      <c r="KAI24" s="18"/>
      <c r="KAJ24" s="18"/>
      <c r="KAK24" s="18"/>
      <c r="KAL24" s="18"/>
      <c r="KAM24" s="18"/>
      <c r="KAN24" s="18"/>
      <c r="KAO24" s="18"/>
      <c r="KAP24" s="18"/>
      <c r="KAQ24" s="18"/>
      <c r="KAR24" s="18"/>
      <c r="KAS24" s="18"/>
      <c r="KAT24" s="18"/>
      <c r="KAU24" s="18"/>
      <c r="KAV24" s="18"/>
      <c r="KAW24" s="18"/>
      <c r="KAX24" s="18"/>
      <c r="KAY24" s="18"/>
      <c r="KAZ24" s="18"/>
      <c r="KBA24" s="18"/>
      <c r="KBB24" s="18"/>
      <c r="KBC24" s="18"/>
      <c r="KBD24" s="18"/>
      <c r="KBE24" s="18"/>
      <c r="KBF24" s="18"/>
      <c r="KBG24" s="18"/>
      <c r="KBH24" s="18"/>
      <c r="KBI24" s="18"/>
      <c r="KBJ24" s="18"/>
      <c r="KBK24" s="18"/>
      <c r="KBL24" s="18"/>
      <c r="KBM24" s="18"/>
      <c r="KBN24" s="18"/>
      <c r="KBO24" s="18"/>
      <c r="KBP24" s="18"/>
      <c r="KBQ24" s="18"/>
      <c r="KBR24" s="18"/>
      <c r="KBS24" s="18"/>
      <c r="KBT24" s="18"/>
      <c r="KBU24" s="18"/>
      <c r="KBV24" s="18"/>
      <c r="KBW24" s="18"/>
      <c r="KBX24" s="18"/>
      <c r="KBY24" s="18"/>
      <c r="KBZ24" s="18"/>
      <c r="KCA24" s="18"/>
      <c r="KCB24" s="18"/>
      <c r="KCC24" s="18"/>
      <c r="KCD24" s="18"/>
      <c r="KCE24" s="18"/>
      <c r="KCF24" s="18"/>
      <c r="KCG24" s="18"/>
      <c r="KCH24" s="18"/>
      <c r="KCI24" s="18"/>
      <c r="KCJ24" s="18"/>
      <c r="KCK24" s="18"/>
      <c r="KCL24" s="18"/>
      <c r="KCM24" s="18"/>
      <c r="KCN24" s="18"/>
      <c r="KCO24" s="18"/>
      <c r="KCP24" s="18"/>
      <c r="KCQ24" s="18"/>
      <c r="KCR24" s="18"/>
      <c r="KCS24" s="18"/>
      <c r="KCT24" s="18"/>
      <c r="KCU24" s="18"/>
      <c r="KCV24" s="18"/>
      <c r="KCW24" s="18"/>
      <c r="KCX24" s="18"/>
      <c r="KCY24" s="18"/>
      <c r="KCZ24" s="18"/>
      <c r="KDA24" s="18"/>
      <c r="KDB24" s="18"/>
      <c r="KDC24" s="18"/>
      <c r="KDD24" s="18"/>
      <c r="KDE24" s="18"/>
      <c r="KDF24" s="18"/>
      <c r="KDG24" s="18"/>
      <c r="KDH24" s="18"/>
      <c r="KDI24" s="18"/>
      <c r="KDJ24" s="18"/>
      <c r="KDK24" s="18"/>
      <c r="KDL24" s="18"/>
      <c r="KDM24" s="18"/>
      <c r="KDN24" s="18"/>
      <c r="KDO24" s="18"/>
      <c r="KDP24" s="18"/>
      <c r="KDQ24" s="18"/>
      <c r="KDR24" s="18"/>
      <c r="KDS24" s="18"/>
      <c r="KDT24" s="18"/>
      <c r="KDU24" s="18"/>
      <c r="KDV24" s="18"/>
      <c r="KDW24" s="18"/>
      <c r="KDX24" s="18"/>
      <c r="KDY24" s="18"/>
      <c r="KDZ24" s="18"/>
      <c r="KEA24" s="18"/>
      <c r="KEB24" s="18"/>
      <c r="KEC24" s="18"/>
      <c r="KED24" s="18"/>
      <c r="KEE24" s="18"/>
      <c r="KEF24" s="18"/>
      <c r="KEG24" s="18"/>
      <c r="KEH24" s="18"/>
      <c r="KEI24" s="18"/>
      <c r="KEJ24" s="18"/>
      <c r="KEK24" s="18"/>
      <c r="KEL24" s="18"/>
      <c r="KEM24" s="18"/>
      <c r="KEN24" s="18"/>
      <c r="KEO24" s="18"/>
      <c r="KEP24" s="18"/>
      <c r="KEQ24" s="18"/>
      <c r="KER24" s="18"/>
      <c r="KES24" s="18"/>
      <c r="KET24" s="18"/>
      <c r="KEU24" s="18"/>
      <c r="KEV24" s="18"/>
      <c r="KEW24" s="18"/>
      <c r="KEX24" s="18"/>
      <c r="KEY24" s="18"/>
      <c r="KEZ24" s="18"/>
      <c r="KFA24" s="18"/>
      <c r="KFB24" s="18"/>
      <c r="KFC24" s="18"/>
      <c r="KFD24" s="18"/>
      <c r="KFE24" s="18"/>
      <c r="KFF24" s="18"/>
      <c r="KFG24" s="18"/>
      <c r="KFH24" s="18"/>
      <c r="KFI24" s="18"/>
      <c r="KFJ24" s="18"/>
      <c r="KFK24" s="18"/>
      <c r="KFL24" s="18"/>
      <c r="KFM24" s="18"/>
      <c r="KFN24" s="18"/>
      <c r="KFO24" s="18"/>
      <c r="KFP24" s="18"/>
      <c r="KFQ24" s="18"/>
      <c r="KFR24" s="18"/>
      <c r="KFS24" s="18"/>
      <c r="KFT24" s="18"/>
      <c r="KFU24" s="18"/>
      <c r="KFV24" s="18"/>
      <c r="KFW24" s="18"/>
      <c r="KFX24" s="18"/>
      <c r="KFY24" s="18"/>
      <c r="KFZ24" s="18"/>
      <c r="KGA24" s="18"/>
      <c r="KGB24" s="18"/>
      <c r="KGC24" s="18"/>
      <c r="KGD24" s="18"/>
      <c r="KGE24" s="18"/>
      <c r="KGF24" s="18"/>
      <c r="KGG24" s="18"/>
      <c r="KGH24" s="18"/>
      <c r="KGI24" s="18"/>
      <c r="KGJ24" s="18"/>
      <c r="KGK24" s="18"/>
      <c r="KGL24" s="18"/>
      <c r="KGM24" s="18"/>
      <c r="KGN24" s="18"/>
      <c r="KGO24" s="18"/>
      <c r="KGP24" s="18"/>
      <c r="KGQ24" s="18"/>
      <c r="KGR24" s="18"/>
      <c r="KGS24" s="18"/>
      <c r="KGT24" s="18"/>
      <c r="KGU24" s="18"/>
      <c r="KGV24" s="18"/>
      <c r="KGW24" s="18"/>
      <c r="KGX24" s="18"/>
      <c r="KGY24" s="18"/>
      <c r="KGZ24" s="18"/>
      <c r="KHA24" s="18"/>
      <c r="KHB24" s="18"/>
      <c r="KHC24" s="18"/>
      <c r="KHD24" s="18"/>
      <c r="KHE24" s="18"/>
      <c r="KHF24" s="18"/>
      <c r="KHG24" s="18"/>
      <c r="KHH24" s="18"/>
      <c r="KHI24" s="18"/>
      <c r="KHJ24" s="18"/>
      <c r="KHK24" s="18"/>
      <c r="KHL24" s="18"/>
      <c r="KHM24" s="18"/>
      <c r="KHN24" s="18"/>
      <c r="KHO24" s="18"/>
      <c r="KHP24" s="18"/>
      <c r="KHQ24" s="18"/>
      <c r="KHR24" s="18"/>
      <c r="KHS24" s="18"/>
      <c r="KHT24" s="18"/>
      <c r="KHU24" s="18"/>
      <c r="KHV24" s="18"/>
      <c r="KHW24" s="18"/>
      <c r="KHX24" s="18"/>
      <c r="KHY24" s="18"/>
      <c r="KHZ24" s="18"/>
      <c r="KIA24" s="18"/>
      <c r="KIB24" s="18"/>
      <c r="KIC24" s="18"/>
      <c r="KID24" s="18"/>
      <c r="KIE24" s="18"/>
      <c r="KIF24" s="18"/>
      <c r="KIG24" s="18"/>
      <c r="KIH24" s="18"/>
      <c r="KII24" s="18"/>
      <c r="KIJ24" s="18"/>
      <c r="KIK24" s="18"/>
      <c r="KIL24" s="18"/>
      <c r="KIM24" s="18"/>
      <c r="KIN24" s="18"/>
      <c r="KIO24" s="18"/>
      <c r="KIP24" s="18"/>
      <c r="KIQ24" s="18"/>
      <c r="KIR24" s="18"/>
      <c r="KIS24" s="18"/>
      <c r="KIT24" s="18"/>
      <c r="KIU24" s="18"/>
      <c r="KIV24" s="18"/>
      <c r="KIW24" s="18"/>
      <c r="KIX24" s="18"/>
      <c r="KIY24" s="18"/>
      <c r="KIZ24" s="18"/>
      <c r="KJA24" s="18"/>
      <c r="KJB24" s="18"/>
      <c r="KJC24" s="18"/>
      <c r="KJD24" s="18"/>
      <c r="KJE24" s="18"/>
      <c r="KJF24" s="18"/>
      <c r="KJG24" s="18"/>
      <c r="KJH24" s="18"/>
      <c r="KJI24" s="18"/>
      <c r="KJJ24" s="18"/>
      <c r="KJK24" s="18"/>
      <c r="KJL24" s="18"/>
      <c r="KJM24" s="18"/>
      <c r="KJN24" s="18"/>
      <c r="KJO24" s="18"/>
      <c r="KJP24" s="18"/>
      <c r="KJQ24" s="18"/>
      <c r="KJR24" s="18"/>
      <c r="KJS24" s="18"/>
      <c r="KJT24" s="18"/>
      <c r="KJU24" s="18"/>
      <c r="KJV24" s="18"/>
      <c r="KJW24" s="18"/>
      <c r="KJX24" s="18"/>
      <c r="KJY24" s="18"/>
      <c r="KJZ24" s="18"/>
      <c r="KKA24" s="18"/>
      <c r="KKB24" s="18"/>
      <c r="KKC24" s="18"/>
      <c r="KKD24" s="18"/>
      <c r="KKE24" s="18"/>
      <c r="KKF24" s="18"/>
      <c r="KKG24" s="18"/>
      <c r="KKH24" s="18"/>
      <c r="KKI24" s="18"/>
      <c r="KKJ24" s="18"/>
      <c r="KKK24" s="18"/>
      <c r="KKL24" s="18"/>
      <c r="KKM24" s="18"/>
      <c r="KKN24" s="18"/>
      <c r="KKO24" s="18"/>
      <c r="KKP24" s="18"/>
      <c r="KKQ24" s="18"/>
      <c r="KKR24" s="18"/>
      <c r="KKS24" s="18"/>
      <c r="KKT24" s="18"/>
      <c r="KKU24" s="18"/>
      <c r="KKV24" s="18"/>
      <c r="KKW24" s="18"/>
      <c r="KKX24" s="18"/>
      <c r="KKY24" s="18"/>
      <c r="KKZ24" s="18"/>
      <c r="KLA24" s="18"/>
      <c r="KLB24" s="18"/>
      <c r="KLC24" s="18"/>
      <c r="KLD24" s="18"/>
      <c r="KLE24" s="18"/>
      <c r="KLF24" s="18"/>
      <c r="KLG24" s="18"/>
      <c r="KLH24" s="18"/>
      <c r="KLI24" s="18"/>
      <c r="KLJ24" s="18"/>
      <c r="KLK24" s="18"/>
      <c r="KLL24" s="18"/>
      <c r="KLM24" s="18"/>
      <c r="KLN24" s="18"/>
      <c r="KLO24" s="18"/>
      <c r="KLP24" s="18"/>
      <c r="KLQ24" s="18"/>
      <c r="KLR24" s="18"/>
      <c r="KLS24" s="18"/>
      <c r="KLT24" s="18"/>
      <c r="KLU24" s="18"/>
      <c r="KLV24" s="18"/>
      <c r="KLW24" s="18"/>
      <c r="KLX24" s="18"/>
      <c r="KLY24" s="18"/>
      <c r="KLZ24" s="18"/>
      <c r="KMA24" s="18"/>
      <c r="KMB24" s="18"/>
      <c r="KMC24" s="18"/>
      <c r="KMD24" s="18"/>
      <c r="KME24" s="18"/>
      <c r="KMF24" s="18"/>
      <c r="KMG24" s="18"/>
      <c r="KMH24" s="18"/>
      <c r="KMI24" s="18"/>
      <c r="KMJ24" s="18"/>
      <c r="KMK24" s="18"/>
      <c r="KML24" s="18"/>
      <c r="KMM24" s="18"/>
      <c r="KMN24" s="18"/>
      <c r="KMO24" s="18"/>
      <c r="KMP24" s="18"/>
      <c r="KMQ24" s="18"/>
      <c r="KMR24" s="18"/>
      <c r="KMS24" s="18"/>
      <c r="KMT24" s="18"/>
      <c r="KMU24" s="18"/>
      <c r="KMV24" s="18"/>
      <c r="KMW24" s="18"/>
      <c r="KMX24" s="18"/>
      <c r="KMY24" s="18"/>
      <c r="KMZ24" s="18"/>
      <c r="KNA24" s="18"/>
      <c r="KNB24" s="18"/>
      <c r="KNC24" s="18"/>
      <c r="KND24" s="18"/>
      <c r="KNE24" s="18"/>
      <c r="KNF24" s="18"/>
      <c r="KNG24" s="18"/>
      <c r="KNH24" s="18"/>
      <c r="KNI24" s="18"/>
      <c r="KNJ24" s="18"/>
      <c r="KNK24" s="18"/>
      <c r="KNL24" s="18"/>
      <c r="KNM24" s="18"/>
      <c r="KNN24" s="18"/>
      <c r="KNO24" s="18"/>
      <c r="KNP24" s="18"/>
      <c r="KNQ24" s="18"/>
      <c r="KNR24" s="18"/>
      <c r="KNS24" s="18"/>
      <c r="KNT24" s="18"/>
      <c r="KNU24" s="18"/>
      <c r="KNV24" s="18"/>
      <c r="KNW24" s="18"/>
      <c r="KNX24" s="18"/>
      <c r="KNY24" s="18"/>
      <c r="KNZ24" s="18"/>
      <c r="KOA24" s="18"/>
      <c r="KOB24" s="18"/>
      <c r="KOC24" s="18"/>
      <c r="KOD24" s="18"/>
      <c r="KOE24" s="18"/>
      <c r="KOF24" s="18"/>
      <c r="KOG24" s="18"/>
      <c r="KOH24" s="18"/>
      <c r="KOI24" s="18"/>
      <c r="KOJ24" s="18"/>
      <c r="KOK24" s="18"/>
      <c r="KOL24" s="18"/>
      <c r="KOM24" s="18"/>
      <c r="KON24" s="18"/>
      <c r="KOO24" s="18"/>
      <c r="KOP24" s="18"/>
      <c r="KOQ24" s="18"/>
      <c r="KOR24" s="18"/>
      <c r="KOS24" s="18"/>
      <c r="KOT24" s="18"/>
      <c r="KOU24" s="18"/>
      <c r="KOV24" s="18"/>
      <c r="KOW24" s="18"/>
      <c r="KOX24" s="18"/>
      <c r="KOY24" s="18"/>
      <c r="KOZ24" s="18"/>
      <c r="KPA24" s="18"/>
      <c r="KPB24" s="18"/>
      <c r="KPC24" s="18"/>
      <c r="KPD24" s="18"/>
      <c r="KPE24" s="18"/>
      <c r="KPF24" s="18"/>
      <c r="KPG24" s="18"/>
      <c r="KPH24" s="18"/>
      <c r="KPI24" s="18"/>
      <c r="KPJ24" s="18"/>
      <c r="KPK24" s="18"/>
      <c r="KPL24" s="18"/>
      <c r="KPM24" s="18"/>
      <c r="KPN24" s="18"/>
      <c r="KPO24" s="18"/>
      <c r="KPP24" s="18"/>
      <c r="KPQ24" s="18"/>
      <c r="KPR24" s="18"/>
      <c r="KPS24" s="18"/>
      <c r="KPT24" s="18"/>
      <c r="KPU24" s="18"/>
      <c r="KPV24" s="18"/>
      <c r="KPW24" s="18"/>
      <c r="KPX24" s="18"/>
      <c r="KPY24" s="18"/>
      <c r="KPZ24" s="18"/>
      <c r="KQA24" s="18"/>
      <c r="KQB24" s="18"/>
      <c r="KQC24" s="18"/>
      <c r="KQD24" s="18"/>
      <c r="KQE24" s="18"/>
      <c r="KQF24" s="18"/>
      <c r="KQG24" s="18"/>
      <c r="KQH24" s="18"/>
      <c r="KQI24" s="18"/>
      <c r="KQJ24" s="18"/>
      <c r="KQK24" s="18"/>
      <c r="KQL24" s="18"/>
      <c r="KQM24" s="18"/>
      <c r="KQN24" s="18"/>
      <c r="KQO24" s="18"/>
      <c r="KQP24" s="18"/>
      <c r="KQQ24" s="18"/>
      <c r="KQR24" s="18"/>
      <c r="KQS24" s="18"/>
      <c r="KQT24" s="18"/>
      <c r="KQU24" s="18"/>
      <c r="KQV24" s="18"/>
      <c r="KQW24" s="18"/>
      <c r="KQX24" s="18"/>
      <c r="KQY24" s="18"/>
      <c r="KQZ24" s="18"/>
      <c r="KRA24" s="18"/>
      <c r="KRB24" s="18"/>
      <c r="KRC24" s="18"/>
      <c r="KRD24" s="18"/>
      <c r="KRE24" s="18"/>
      <c r="KRF24" s="18"/>
      <c r="KRG24" s="18"/>
      <c r="KRH24" s="18"/>
      <c r="KRI24" s="18"/>
      <c r="KRJ24" s="18"/>
      <c r="KRK24" s="18"/>
      <c r="KRL24" s="18"/>
      <c r="KRM24" s="18"/>
      <c r="KRN24" s="18"/>
      <c r="KRO24" s="18"/>
      <c r="KRP24" s="18"/>
      <c r="KRQ24" s="18"/>
      <c r="KRR24" s="18"/>
      <c r="KRS24" s="18"/>
      <c r="KRT24" s="18"/>
      <c r="KRU24" s="18"/>
      <c r="KRV24" s="18"/>
      <c r="KRW24" s="18"/>
      <c r="KRX24" s="18"/>
      <c r="KRY24" s="18"/>
      <c r="KRZ24" s="18"/>
      <c r="KSA24" s="18"/>
      <c r="KSB24" s="18"/>
      <c r="KSC24" s="18"/>
      <c r="KSD24" s="18"/>
      <c r="KSE24" s="18"/>
      <c r="KSF24" s="18"/>
      <c r="KSG24" s="18"/>
      <c r="KSH24" s="18"/>
      <c r="KSI24" s="18"/>
      <c r="KSJ24" s="18"/>
      <c r="KSK24" s="18"/>
      <c r="KSL24" s="18"/>
      <c r="KSM24" s="18"/>
      <c r="KSN24" s="18"/>
      <c r="KSO24" s="18"/>
      <c r="KSP24" s="18"/>
      <c r="KSQ24" s="18"/>
      <c r="KSR24" s="18"/>
      <c r="KSS24" s="18"/>
      <c r="KST24" s="18"/>
      <c r="KSU24" s="18"/>
      <c r="KSV24" s="18"/>
      <c r="KSW24" s="18"/>
      <c r="KSX24" s="18"/>
      <c r="KSY24" s="18"/>
      <c r="KSZ24" s="18"/>
      <c r="KTA24" s="18"/>
      <c r="KTB24" s="18"/>
      <c r="KTC24" s="18"/>
      <c r="KTD24" s="18"/>
      <c r="KTE24" s="18"/>
      <c r="KTF24" s="18"/>
      <c r="KTG24" s="18"/>
      <c r="KTH24" s="18"/>
      <c r="KTI24" s="18"/>
      <c r="KTJ24" s="18"/>
      <c r="KTK24" s="18"/>
      <c r="KTL24" s="18"/>
      <c r="KTM24" s="18"/>
      <c r="KTN24" s="18"/>
      <c r="KTO24" s="18"/>
      <c r="KTP24" s="18"/>
      <c r="KTQ24" s="18"/>
      <c r="KTR24" s="18"/>
      <c r="KTS24" s="18"/>
      <c r="KTT24" s="18"/>
      <c r="KTU24" s="18"/>
      <c r="KTV24" s="18"/>
      <c r="KTW24" s="18"/>
      <c r="KTX24" s="18"/>
      <c r="KTY24" s="18"/>
      <c r="KTZ24" s="18"/>
      <c r="KUA24" s="18"/>
      <c r="KUB24" s="18"/>
      <c r="KUC24" s="18"/>
      <c r="KUD24" s="18"/>
      <c r="KUE24" s="18"/>
      <c r="KUF24" s="18"/>
      <c r="KUG24" s="18"/>
      <c r="KUH24" s="18"/>
      <c r="KUI24" s="18"/>
      <c r="KUJ24" s="18"/>
      <c r="KUK24" s="18"/>
      <c r="KUL24" s="18"/>
      <c r="KUM24" s="18"/>
      <c r="KUN24" s="18"/>
      <c r="KUO24" s="18"/>
      <c r="KUP24" s="18"/>
      <c r="KUQ24" s="18"/>
      <c r="KUR24" s="18"/>
      <c r="KUS24" s="18"/>
      <c r="KUT24" s="18"/>
      <c r="KUU24" s="18"/>
      <c r="KUV24" s="18"/>
      <c r="KUW24" s="18"/>
      <c r="KUX24" s="18"/>
      <c r="KUY24" s="18"/>
      <c r="KUZ24" s="18"/>
      <c r="KVA24" s="18"/>
      <c r="KVB24" s="18"/>
      <c r="KVC24" s="18"/>
      <c r="KVD24" s="18"/>
      <c r="KVE24" s="18"/>
      <c r="KVF24" s="18"/>
      <c r="KVG24" s="18"/>
      <c r="KVH24" s="18"/>
      <c r="KVI24" s="18"/>
      <c r="KVJ24" s="18"/>
      <c r="KVK24" s="18"/>
      <c r="KVL24" s="18"/>
      <c r="KVM24" s="18"/>
      <c r="KVN24" s="18"/>
      <c r="KVO24" s="18"/>
      <c r="KVP24" s="18"/>
      <c r="KVQ24" s="18"/>
      <c r="KVR24" s="18"/>
      <c r="KVS24" s="18"/>
      <c r="KVT24" s="18"/>
      <c r="KVU24" s="18"/>
      <c r="KVV24" s="18"/>
      <c r="KVW24" s="18"/>
      <c r="KVX24" s="18"/>
      <c r="KVY24" s="18"/>
      <c r="KVZ24" s="18"/>
      <c r="KWA24" s="18"/>
      <c r="KWB24" s="18"/>
      <c r="KWC24" s="18"/>
      <c r="KWD24" s="18"/>
      <c r="KWE24" s="18"/>
      <c r="KWF24" s="18"/>
      <c r="KWG24" s="18"/>
      <c r="KWH24" s="18"/>
      <c r="KWI24" s="18"/>
      <c r="KWJ24" s="18"/>
      <c r="KWK24" s="18"/>
      <c r="KWL24" s="18"/>
      <c r="KWM24" s="18"/>
      <c r="KWN24" s="18"/>
      <c r="KWO24" s="18"/>
      <c r="KWP24" s="18"/>
      <c r="KWQ24" s="18"/>
      <c r="KWR24" s="18"/>
      <c r="KWS24" s="18"/>
      <c r="KWT24" s="18"/>
      <c r="KWU24" s="18"/>
      <c r="KWV24" s="18"/>
      <c r="KWW24" s="18"/>
      <c r="KWX24" s="18"/>
      <c r="KWY24" s="18"/>
      <c r="KWZ24" s="18"/>
      <c r="KXA24" s="18"/>
      <c r="KXB24" s="18"/>
      <c r="KXC24" s="18"/>
      <c r="KXD24" s="18"/>
      <c r="KXE24" s="18"/>
      <c r="KXF24" s="18"/>
      <c r="KXG24" s="18"/>
      <c r="KXH24" s="18"/>
      <c r="KXI24" s="18"/>
      <c r="KXJ24" s="18"/>
      <c r="KXK24" s="18"/>
      <c r="KXL24" s="18"/>
      <c r="KXM24" s="18"/>
      <c r="KXN24" s="18"/>
      <c r="KXO24" s="18"/>
      <c r="KXP24" s="18"/>
      <c r="KXQ24" s="18"/>
      <c r="KXR24" s="18"/>
      <c r="KXS24" s="18"/>
      <c r="KXT24" s="18"/>
      <c r="KXU24" s="18"/>
      <c r="KXV24" s="18"/>
      <c r="KXW24" s="18"/>
      <c r="KXX24" s="18"/>
      <c r="KXY24" s="18"/>
      <c r="KXZ24" s="18"/>
      <c r="KYA24" s="18"/>
      <c r="KYB24" s="18"/>
      <c r="KYC24" s="18"/>
      <c r="KYD24" s="18"/>
      <c r="KYE24" s="18"/>
      <c r="KYF24" s="18"/>
      <c r="KYG24" s="18"/>
      <c r="KYH24" s="18"/>
      <c r="KYI24" s="18"/>
      <c r="KYJ24" s="18"/>
      <c r="KYK24" s="18"/>
      <c r="KYL24" s="18"/>
      <c r="KYM24" s="18"/>
      <c r="KYN24" s="18"/>
      <c r="KYO24" s="18"/>
      <c r="KYP24" s="18"/>
      <c r="KYQ24" s="18"/>
      <c r="KYR24" s="18"/>
      <c r="KYS24" s="18"/>
      <c r="KYT24" s="18"/>
      <c r="KYU24" s="18"/>
      <c r="KYV24" s="18"/>
      <c r="KYW24" s="18"/>
      <c r="KYX24" s="18"/>
      <c r="KYY24" s="18"/>
      <c r="KYZ24" s="18"/>
      <c r="KZA24" s="18"/>
      <c r="KZB24" s="18"/>
      <c r="KZC24" s="18"/>
      <c r="KZD24" s="18"/>
      <c r="KZE24" s="18"/>
      <c r="KZF24" s="18"/>
      <c r="KZG24" s="18"/>
      <c r="KZH24" s="18"/>
      <c r="KZI24" s="18"/>
      <c r="KZJ24" s="18"/>
      <c r="KZK24" s="18"/>
      <c r="KZL24" s="18"/>
      <c r="KZM24" s="18"/>
      <c r="KZN24" s="18"/>
      <c r="KZO24" s="18"/>
      <c r="KZP24" s="18"/>
      <c r="KZQ24" s="18"/>
      <c r="KZR24" s="18"/>
      <c r="KZS24" s="18"/>
      <c r="KZT24" s="18"/>
      <c r="KZU24" s="18"/>
      <c r="KZV24" s="18"/>
      <c r="KZW24" s="18"/>
      <c r="KZX24" s="18"/>
      <c r="KZY24" s="18"/>
      <c r="KZZ24" s="18"/>
      <c r="LAA24" s="18"/>
      <c r="LAB24" s="18"/>
      <c r="LAC24" s="18"/>
      <c r="LAD24" s="18"/>
      <c r="LAE24" s="18"/>
      <c r="LAF24" s="18"/>
      <c r="LAG24" s="18"/>
      <c r="LAH24" s="18"/>
      <c r="LAI24" s="18"/>
      <c r="LAJ24" s="18"/>
      <c r="LAK24" s="18"/>
      <c r="LAL24" s="18"/>
      <c r="LAM24" s="18"/>
      <c r="LAN24" s="18"/>
      <c r="LAO24" s="18"/>
      <c r="LAP24" s="18"/>
      <c r="LAQ24" s="18"/>
      <c r="LAR24" s="18"/>
      <c r="LAS24" s="18"/>
      <c r="LAT24" s="18"/>
      <c r="LAU24" s="18"/>
      <c r="LAV24" s="18"/>
      <c r="LAW24" s="18"/>
      <c r="LAX24" s="18"/>
      <c r="LAY24" s="18"/>
      <c r="LAZ24" s="18"/>
      <c r="LBA24" s="18"/>
      <c r="LBB24" s="18"/>
      <c r="LBC24" s="18"/>
      <c r="LBD24" s="18"/>
      <c r="LBE24" s="18"/>
      <c r="LBF24" s="18"/>
      <c r="LBG24" s="18"/>
      <c r="LBH24" s="18"/>
      <c r="LBI24" s="18"/>
      <c r="LBJ24" s="18"/>
      <c r="LBK24" s="18"/>
      <c r="LBL24" s="18"/>
      <c r="LBM24" s="18"/>
      <c r="LBN24" s="18"/>
      <c r="LBO24" s="18"/>
      <c r="LBP24" s="18"/>
      <c r="LBQ24" s="18"/>
      <c r="LBR24" s="18"/>
      <c r="LBS24" s="18"/>
      <c r="LBT24" s="18"/>
      <c r="LBU24" s="18"/>
      <c r="LBV24" s="18"/>
      <c r="LBW24" s="18"/>
      <c r="LBX24" s="18"/>
      <c r="LBY24" s="18"/>
      <c r="LBZ24" s="18"/>
      <c r="LCA24" s="18"/>
      <c r="LCB24" s="18"/>
      <c r="LCC24" s="18"/>
      <c r="LCD24" s="18"/>
      <c r="LCE24" s="18"/>
      <c r="LCF24" s="18"/>
      <c r="LCG24" s="18"/>
      <c r="LCH24" s="18"/>
      <c r="LCI24" s="18"/>
      <c r="LCJ24" s="18"/>
      <c r="LCK24" s="18"/>
      <c r="LCL24" s="18"/>
      <c r="LCM24" s="18"/>
      <c r="LCN24" s="18"/>
      <c r="LCO24" s="18"/>
      <c r="LCP24" s="18"/>
      <c r="LCQ24" s="18"/>
      <c r="LCR24" s="18"/>
      <c r="LCS24" s="18"/>
      <c r="LCT24" s="18"/>
      <c r="LCU24" s="18"/>
      <c r="LCV24" s="18"/>
      <c r="LCW24" s="18"/>
      <c r="LCX24" s="18"/>
      <c r="LCY24" s="18"/>
      <c r="LCZ24" s="18"/>
      <c r="LDA24" s="18"/>
      <c r="LDB24" s="18"/>
      <c r="LDC24" s="18"/>
      <c r="LDD24" s="18"/>
      <c r="LDE24" s="18"/>
      <c r="LDF24" s="18"/>
      <c r="LDG24" s="18"/>
      <c r="LDH24" s="18"/>
      <c r="LDI24" s="18"/>
      <c r="LDJ24" s="18"/>
      <c r="LDK24" s="18"/>
      <c r="LDL24" s="18"/>
      <c r="LDM24" s="18"/>
      <c r="LDN24" s="18"/>
      <c r="LDO24" s="18"/>
      <c r="LDP24" s="18"/>
      <c r="LDQ24" s="18"/>
      <c r="LDR24" s="18"/>
      <c r="LDS24" s="18"/>
      <c r="LDT24" s="18"/>
      <c r="LDU24" s="18"/>
      <c r="LDV24" s="18"/>
      <c r="LDW24" s="18"/>
      <c r="LDX24" s="18"/>
      <c r="LDY24" s="18"/>
      <c r="LDZ24" s="18"/>
      <c r="LEA24" s="18"/>
      <c r="LEB24" s="18"/>
      <c r="LEC24" s="18"/>
      <c r="LED24" s="18"/>
      <c r="LEE24" s="18"/>
      <c r="LEF24" s="18"/>
      <c r="LEG24" s="18"/>
      <c r="LEH24" s="18"/>
      <c r="LEI24" s="18"/>
      <c r="LEJ24" s="18"/>
      <c r="LEK24" s="18"/>
      <c r="LEL24" s="18"/>
      <c r="LEM24" s="18"/>
      <c r="LEN24" s="18"/>
      <c r="LEO24" s="18"/>
      <c r="LEP24" s="18"/>
      <c r="LEQ24" s="18"/>
      <c r="LER24" s="18"/>
      <c r="LES24" s="18"/>
      <c r="LET24" s="18"/>
      <c r="LEU24" s="18"/>
      <c r="LEV24" s="18"/>
      <c r="LEW24" s="18"/>
      <c r="LEX24" s="18"/>
      <c r="LEY24" s="18"/>
      <c r="LEZ24" s="18"/>
      <c r="LFA24" s="18"/>
      <c r="LFB24" s="18"/>
      <c r="LFC24" s="18"/>
      <c r="LFD24" s="18"/>
      <c r="LFE24" s="18"/>
      <c r="LFF24" s="18"/>
      <c r="LFG24" s="18"/>
      <c r="LFH24" s="18"/>
      <c r="LFI24" s="18"/>
      <c r="LFJ24" s="18"/>
      <c r="LFK24" s="18"/>
      <c r="LFL24" s="18"/>
      <c r="LFM24" s="18"/>
      <c r="LFN24" s="18"/>
      <c r="LFO24" s="18"/>
      <c r="LFP24" s="18"/>
      <c r="LFQ24" s="18"/>
      <c r="LFR24" s="18"/>
      <c r="LFS24" s="18"/>
      <c r="LFT24" s="18"/>
      <c r="LFU24" s="18"/>
      <c r="LFV24" s="18"/>
      <c r="LFW24" s="18"/>
      <c r="LFX24" s="18"/>
      <c r="LFY24" s="18"/>
      <c r="LFZ24" s="18"/>
      <c r="LGA24" s="18"/>
      <c r="LGB24" s="18"/>
      <c r="LGC24" s="18"/>
      <c r="LGD24" s="18"/>
      <c r="LGE24" s="18"/>
      <c r="LGF24" s="18"/>
      <c r="LGG24" s="18"/>
      <c r="LGH24" s="18"/>
      <c r="LGI24" s="18"/>
      <c r="LGJ24" s="18"/>
      <c r="LGK24" s="18"/>
      <c r="LGL24" s="18"/>
      <c r="LGM24" s="18"/>
      <c r="LGN24" s="18"/>
      <c r="LGO24" s="18"/>
      <c r="LGP24" s="18"/>
      <c r="LGQ24" s="18"/>
      <c r="LGR24" s="18"/>
      <c r="LGS24" s="18"/>
      <c r="LGT24" s="18"/>
      <c r="LGU24" s="18"/>
      <c r="LGV24" s="18"/>
      <c r="LGW24" s="18"/>
      <c r="LGX24" s="18"/>
      <c r="LGY24" s="18"/>
      <c r="LGZ24" s="18"/>
      <c r="LHA24" s="18"/>
      <c r="LHB24" s="18"/>
      <c r="LHC24" s="18"/>
      <c r="LHD24" s="18"/>
      <c r="LHE24" s="18"/>
      <c r="LHF24" s="18"/>
      <c r="LHG24" s="18"/>
      <c r="LHH24" s="18"/>
      <c r="LHI24" s="18"/>
      <c r="LHJ24" s="18"/>
      <c r="LHK24" s="18"/>
      <c r="LHL24" s="18"/>
      <c r="LHM24" s="18"/>
      <c r="LHN24" s="18"/>
      <c r="LHO24" s="18"/>
      <c r="LHP24" s="18"/>
      <c r="LHQ24" s="18"/>
      <c r="LHR24" s="18"/>
      <c r="LHS24" s="18"/>
      <c r="LHT24" s="18"/>
      <c r="LHU24" s="18"/>
      <c r="LHV24" s="18"/>
      <c r="LHW24" s="18"/>
      <c r="LHX24" s="18"/>
      <c r="LHY24" s="18"/>
      <c r="LHZ24" s="18"/>
      <c r="LIA24" s="18"/>
      <c r="LIB24" s="18"/>
      <c r="LIC24" s="18"/>
      <c r="LID24" s="18"/>
      <c r="LIE24" s="18"/>
      <c r="LIF24" s="18"/>
      <c r="LIG24" s="18"/>
      <c r="LIH24" s="18"/>
      <c r="LII24" s="18"/>
      <c r="LIJ24" s="18"/>
      <c r="LIK24" s="18"/>
      <c r="LIL24" s="18"/>
      <c r="LIM24" s="18"/>
      <c r="LIN24" s="18"/>
      <c r="LIO24" s="18"/>
      <c r="LIP24" s="18"/>
      <c r="LIQ24" s="18"/>
      <c r="LIR24" s="18"/>
      <c r="LIS24" s="18"/>
      <c r="LIT24" s="18"/>
      <c r="LIU24" s="18"/>
      <c r="LIV24" s="18"/>
      <c r="LIW24" s="18"/>
      <c r="LIX24" s="18"/>
      <c r="LIY24" s="18"/>
      <c r="LIZ24" s="18"/>
      <c r="LJA24" s="18"/>
      <c r="LJB24" s="18"/>
      <c r="LJC24" s="18"/>
      <c r="LJD24" s="18"/>
      <c r="LJE24" s="18"/>
      <c r="LJF24" s="18"/>
      <c r="LJG24" s="18"/>
      <c r="LJH24" s="18"/>
      <c r="LJI24" s="18"/>
      <c r="LJJ24" s="18"/>
      <c r="LJK24" s="18"/>
      <c r="LJL24" s="18"/>
      <c r="LJM24" s="18"/>
      <c r="LJN24" s="18"/>
      <c r="LJO24" s="18"/>
      <c r="LJP24" s="18"/>
      <c r="LJQ24" s="18"/>
      <c r="LJR24" s="18"/>
      <c r="LJS24" s="18"/>
      <c r="LJT24" s="18"/>
      <c r="LJU24" s="18"/>
      <c r="LJV24" s="18"/>
      <c r="LJW24" s="18"/>
      <c r="LJX24" s="18"/>
      <c r="LJY24" s="18"/>
      <c r="LJZ24" s="18"/>
      <c r="LKA24" s="18"/>
      <c r="LKB24" s="18"/>
      <c r="LKC24" s="18"/>
      <c r="LKD24" s="18"/>
      <c r="LKE24" s="18"/>
      <c r="LKF24" s="18"/>
      <c r="LKG24" s="18"/>
      <c r="LKH24" s="18"/>
      <c r="LKI24" s="18"/>
      <c r="LKJ24" s="18"/>
      <c r="LKK24" s="18"/>
      <c r="LKL24" s="18"/>
      <c r="LKM24" s="18"/>
      <c r="LKN24" s="18"/>
      <c r="LKO24" s="18"/>
      <c r="LKP24" s="18"/>
      <c r="LKQ24" s="18"/>
      <c r="LKR24" s="18"/>
      <c r="LKS24" s="18"/>
      <c r="LKT24" s="18"/>
      <c r="LKU24" s="18"/>
      <c r="LKV24" s="18"/>
      <c r="LKW24" s="18"/>
      <c r="LKX24" s="18"/>
      <c r="LKY24" s="18"/>
      <c r="LKZ24" s="18"/>
      <c r="LLA24" s="18"/>
      <c r="LLB24" s="18"/>
      <c r="LLC24" s="18"/>
      <c r="LLD24" s="18"/>
      <c r="LLE24" s="18"/>
      <c r="LLF24" s="18"/>
      <c r="LLG24" s="18"/>
      <c r="LLH24" s="18"/>
      <c r="LLI24" s="18"/>
      <c r="LLJ24" s="18"/>
      <c r="LLK24" s="18"/>
      <c r="LLL24" s="18"/>
      <c r="LLM24" s="18"/>
      <c r="LLN24" s="18"/>
      <c r="LLO24" s="18"/>
      <c r="LLP24" s="18"/>
      <c r="LLQ24" s="18"/>
      <c r="LLR24" s="18"/>
      <c r="LLS24" s="18"/>
      <c r="LLT24" s="18"/>
      <c r="LLU24" s="18"/>
      <c r="LLV24" s="18"/>
      <c r="LLW24" s="18"/>
      <c r="LLX24" s="18"/>
      <c r="LLY24" s="18"/>
      <c r="LLZ24" s="18"/>
      <c r="LMA24" s="18"/>
      <c r="LMB24" s="18"/>
      <c r="LMC24" s="18"/>
      <c r="LMD24" s="18"/>
      <c r="LME24" s="18"/>
      <c r="LMF24" s="18"/>
      <c r="LMG24" s="18"/>
      <c r="LMH24" s="18"/>
      <c r="LMI24" s="18"/>
      <c r="LMJ24" s="18"/>
      <c r="LMK24" s="18"/>
      <c r="LML24" s="18"/>
      <c r="LMM24" s="18"/>
      <c r="LMN24" s="18"/>
      <c r="LMO24" s="18"/>
      <c r="LMP24" s="18"/>
      <c r="LMQ24" s="18"/>
      <c r="LMR24" s="18"/>
      <c r="LMS24" s="18"/>
      <c r="LMT24" s="18"/>
      <c r="LMU24" s="18"/>
      <c r="LMV24" s="18"/>
      <c r="LMW24" s="18"/>
      <c r="LMX24" s="18"/>
      <c r="LMY24" s="18"/>
      <c r="LMZ24" s="18"/>
      <c r="LNA24" s="18"/>
      <c r="LNB24" s="18"/>
      <c r="LNC24" s="18"/>
      <c r="LND24" s="18"/>
      <c r="LNE24" s="18"/>
      <c r="LNF24" s="18"/>
      <c r="LNG24" s="18"/>
      <c r="LNH24" s="18"/>
      <c r="LNI24" s="18"/>
      <c r="LNJ24" s="18"/>
      <c r="LNK24" s="18"/>
      <c r="LNL24" s="18"/>
      <c r="LNM24" s="18"/>
      <c r="LNN24" s="18"/>
      <c r="LNO24" s="18"/>
      <c r="LNP24" s="18"/>
      <c r="LNQ24" s="18"/>
      <c r="LNR24" s="18"/>
      <c r="LNS24" s="18"/>
      <c r="LNT24" s="18"/>
      <c r="LNU24" s="18"/>
      <c r="LNV24" s="18"/>
      <c r="LNW24" s="18"/>
      <c r="LNX24" s="18"/>
      <c r="LNY24" s="18"/>
      <c r="LNZ24" s="18"/>
      <c r="LOA24" s="18"/>
      <c r="LOB24" s="18"/>
      <c r="LOC24" s="18"/>
      <c r="LOD24" s="18"/>
      <c r="LOE24" s="18"/>
      <c r="LOF24" s="18"/>
      <c r="LOG24" s="18"/>
      <c r="LOH24" s="18"/>
      <c r="LOI24" s="18"/>
      <c r="LOJ24" s="18"/>
      <c r="LOK24" s="18"/>
      <c r="LOL24" s="18"/>
      <c r="LOM24" s="18"/>
      <c r="LON24" s="18"/>
      <c r="LOO24" s="18"/>
      <c r="LOP24" s="18"/>
      <c r="LOQ24" s="18"/>
      <c r="LOR24" s="18"/>
      <c r="LOS24" s="18"/>
      <c r="LOT24" s="18"/>
      <c r="LOU24" s="18"/>
      <c r="LOV24" s="18"/>
      <c r="LOW24" s="18"/>
      <c r="LOX24" s="18"/>
      <c r="LOY24" s="18"/>
      <c r="LOZ24" s="18"/>
      <c r="LPA24" s="18"/>
      <c r="LPB24" s="18"/>
      <c r="LPC24" s="18"/>
      <c r="LPD24" s="18"/>
      <c r="LPE24" s="18"/>
      <c r="LPF24" s="18"/>
      <c r="LPG24" s="18"/>
      <c r="LPH24" s="18"/>
      <c r="LPI24" s="18"/>
      <c r="LPJ24" s="18"/>
      <c r="LPK24" s="18"/>
      <c r="LPL24" s="18"/>
      <c r="LPM24" s="18"/>
      <c r="LPN24" s="18"/>
      <c r="LPO24" s="18"/>
      <c r="LPP24" s="18"/>
      <c r="LPQ24" s="18"/>
      <c r="LPR24" s="18"/>
      <c r="LPS24" s="18"/>
      <c r="LPT24" s="18"/>
      <c r="LPU24" s="18"/>
      <c r="LPV24" s="18"/>
      <c r="LPW24" s="18"/>
      <c r="LPX24" s="18"/>
      <c r="LPY24" s="18"/>
      <c r="LPZ24" s="18"/>
      <c r="LQA24" s="18"/>
      <c r="LQB24" s="18"/>
      <c r="LQC24" s="18"/>
      <c r="LQD24" s="18"/>
      <c r="LQE24" s="18"/>
      <c r="LQF24" s="18"/>
      <c r="LQG24" s="18"/>
      <c r="LQH24" s="18"/>
      <c r="LQI24" s="18"/>
      <c r="LQJ24" s="18"/>
      <c r="LQK24" s="18"/>
      <c r="LQL24" s="18"/>
      <c r="LQM24" s="18"/>
      <c r="LQN24" s="18"/>
      <c r="LQO24" s="18"/>
      <c r="LQP24" s="18"/>
      <c r="LQQ24" s="18"/>
      <c r="LQR24" s="18"/>
      <c r="LQS24" s="18"/>
      <c r="LQT24" s="18"/>
      <c r="LQU24" s="18"/>
      <c r="LQV24" s="18"/>
      <c r="LQW24" s="18"/>
      <c r="LQX24" s="18"/>
      <c r="LQY24" s="18"/>
      <c r="LQZ24" s="18"/>
      <c r="LRA24" s="18"/>
      <c r="LRB24" s="18"/>
      <c r="LRC24" s="18"/>
      <c r="LRD24" s="18"/>
      <c r="LRE24" s="18"/>
      <c r="LRF24" s="18"/>
      <c r="LRG24" s="18"/>
      <c r="LRH24" s="18"/>
      <c r="LRI24" s="18"/>
      <c r="LRJ24" s="18"/>
      <c r="LRK24" s="18"/>
      <c r="LRL24" s="18"/>
      <c r="LRM24" s="18"/>
      <c r="LRN24" s="18"/>
      <c r="LRO24" s="18"/>
      <c r="LRP24" s="18"/>
      <c r="LRQ24" s="18"/>
      <c r="LRR24" s="18"/>
      <c r="LRS24" s="18"/>
      <c r="LRT24" s="18"/>
      <c r="LRU24" s="18"/>
      <c r="LRV24" s="18"/>
      <c r="LRW24" s="18"/>
      <c r="LRX24" s="18"/>
      <c r="LRY24" s="18"/>
      <c r="LRZ24" s="18"/>
      <c r="LSA24" s="18"/>
      <c r="LSB24" s="18"/>
      <c r="LSC24" s="18"/>
      <c r="LSD24" s="18"/>
      <c r="LSE24" s="18"/>
      <c r="LSF24" s="18"/>
      <c r="LSG24" s="18"/>
      <c r="LSH24" s="18"/>
      <c r="LSI24" s="18"/>
      <c r="LSJ24" s="18"/>
      <c r="LSK24" s="18"/>
      <c r="LSL24" s="18"/>
      <c r="LSM24" s="18"/>
      <c r="LSN24" s="18"/>
      <c r="LSO24" s="18"/>
      <c r="LSP24" s="18"/>
      <c r="LSQ24" s="18"/>
      <c r="LSR24" s="18"/>
      <c r="LSS24" s="18"/>
      <c r="LST24" s="18"/>
      <c r="LSU24" s="18"/>
      <c r="LSV24" s="18"/>
      <c r="LSW24" s="18"/>
      <c r="LSX24" s="18"/>
      <c r="LSY24" s="18"/>
      <c r="LSZ24" s="18"/>
      <c r="LTA24" s="18"/>
      <c r="LTB24" s="18"/>
      <c r="LTC24" s="18"/>
      <c r="LTD24" s="18"/>
      <c r="LTE24" s="18"/>
      <c r="LTF24" s="18"/>
      <c r="LTG24" s="18"/>
      <c r="LTH24" s="18"/>
      <c r="LTI24" s="18"/>
      <c r="LTJ24" s="18"/>
      <c r="LTK24" s="18"/>
      <c r="LTL24" s="18"/>
      <c r="LTM24" s="18"/>
      <c r="LTN24" s="18"/>
      <c r="LTO24" s="18"/>
      <c r="LTP24" s="18"/>
      <c r="LTQ24" s="18"/>
      <c r="LTR24" s="18"/>
      <c r="LTS24" s="18"/>
      <c r="LTT24" s="18"/>
      <c r="LTU24" s="18"/>
      <c r="LTV24" s="18"/>
      <c r="LTW24" s="18"/>
      <c r="LTX24" s="18"/>
      <c r="LTY24" s="18"/>
      <c r="LTZ24" s="18"/>
      <c r="LUA24" s="18"/>
      <c r="LUB24" s="18"/>
      <c r="LUC24" s="18"/>
      <c r="LUD24" s="18"/>
      <c r="LUE24" s="18"/>
      <c r="LUF24" s="18"/>
      <c r="LUG24" s="18"/>
      <c r="LUH24" s="18"/>
      <c r="LUI24" s="18"/>
      <c r="LUJ24" s="18"/>
      <c r="LUK24" s="18"/>
      <c r="LUL24" s="18"/>
      <c r="LUM24" s="18"/>
      <c r="LUN24" s="18"/>
      <c r="LUO24" s="18"/>
      <c r="LUP24" s="18"/>
      <c r="LUQ24" s="18"/>
      <c r="LUR24" s="18"/>
      <c r="LUS24" s="18"/>
      <c r="LUT24" s="18"/>
      <c r="LUU24" s="18"/>
      <c r="LUV24" s="18"/>
      <c r="LUW24" s="18"/>
      <c r="LUX24" s="18"/>
      <c r="LUY24" s="18"/>
      <c r="LUZ24" s="18"/>
      <c r="LVA24" s="18"/>
      <c r="LVB24" s="18"/>
      <c r="LVC24" s="18"/>
      <c r="LVD24" s="18"/>
      <c r="LVE24" s="18"/>
      <c r="LVF24" s="18"/>
      <c r="LVG24" s="18"/>
      <c r="LVH24" s="18"/>
      <c r="LVI24" s="18"/>
      <c r="LVJ24" s="18"/>
      <c r="LVK24" s="18"/>
      <c r="LVL24" s="18"/>
      <c r="LVM24" s="18"/>
      <c r="LVN24" s="18"/>
      <c r="LVO24" s="18"/>
      <c r="LVP24" s="18"/>
      <c r="LVQ24" s="18"/>
      <c r="LVR24" s="18"/>
      <c r="LVS24" s="18"/>
      <c r="LVT24" s="18"/>
      <c r="LVU24" s="18"/>
      <c r="LVV24" s="18"/>
      <c r="LVW24" s="18"/>
      <c r="LVX24" s="18"/>
      <c r="LVY24" s="18"/>
      <c r="LVZ24" s="18"/>
      <c r="LWA24" s="18"/>
      <c r="LWB24" s="18"/>
      <c r="LWC24" s="18"/>
      <c r="LWD24" s="18"/>
      <c r="LWE24" s="18"/>
      <c r="LWF24" s="18"/>
      <c r="LWG24" s="18"/>
      <c r="LWH24" s="18"/>
      <c r="LWI24" s="18"/>
      <c r="LWJ24" s="18"/>
      <c r="LWK24" s="18"/>
      <c r="LWL24" s="18"/>
      <c r="LWM24" s="18"/>
      <c r="LWN24" s="18"/>
      <c r="LWO24" s="18"/>
      <c r="LWP24" s="18"/>
      <c r="LWQ24" s="18"/>
      <c r="LWR24" s="18"/>
      <c r="LWS24" s="18"/>
      <c r="LWT24" s="18"/>
      <c r="LWU24" s="18"/>
      <c r="LWV24" s="18"/>
      <c r="LWW24" s="18"/>
      <c r="LWX24" s="18"/>
      <c r="LWY24" s="18"/>
      <c r="LWZ24" s="18"/>
      <c r="LXA24" s="18"/>
      <c r="LXB24" s="18"/>
      <c r="LXC24" s="18"/>
      <c r="LXD24" s="18"/>
      <c r="LXE24" s="18"/>
      <c r="LXF24" s="18"/>
      <c r="LXG24" s="18"/>
      <c r="LXH24" s="18"/>
      <c r="LXI24" s="18"/>
      <c r="LXJ24" s="18"/>
      <c r="LXK24" s="18"/>
      <c r="LXL24" s="18"/>
      <c r="LXM24" s="18"/>
      <c r="LXN24" s="18"/>
      <c r="LXO24" s="18"/>
      <c r="LXP24" s="18"/>
      <c r="LXQ24" s="18"/>
      <c r="LXR24" s="18"/>
      <c r="LXS24" s="18"/>
      <c r="LXT24" s="18"/>
      <c r="LXU24" s="18"/>
      <c r="LXV24" s="18"/>
      <c r="LXW24" s="18"/>
      <c r="LXX24" s="18"/>
      <c r="LXY24" s="18"/>
      <c r="LXZ24" s="18"/>
      <c r="LYA24" s="18"/>
      <c r="LYB24" s="18"/>
      <c r="LYC24" s="18"/>
      <c r="LYD24" s="18"/>
      <c r="LYE24" s="18"/>
      <c r="LYF24" s="18"/>
      <c r="LYG24" s="18"/>
      <c r="LYH24" s="18"/>
      <c r="LYI24" s="18"/>
      <c r="LYJ24" s="18"/>
      <c r="LYK24" s="18"/>
      <c r="LYL24" s="18"/>
      <c r="LYM24" s="18"/>
      <c r="LYN24" s="18"/>
      <c r="LYO24" s="18"/>
      <c r="LYP24" s="18"/>
      <c r="LYQ24" s="18"/>
      <c r="LYR24" s="18"/>
      <c r="LYS24" s="18"/>
      <c r="LYT24" s="18"/>
      <c r="LYU24" s="18"/>
      <c r="LYV24" s="18"/>
      <c r="LYW24" s="18"/>
      <c r="LYX24" s="18"/>
      <c r="LYY24" s="18"/>
      <c r="LYZ24" s="18"/>
      <c r="LZA24" s="18"/>
      <c r="LZB24" s="18"/>
      <c r="LZC24" s="18"/>
      <c r="LZD24" s="18"/>
      <c r="LZE24" s="18"/>
      <c r="LZF24" s="18"/>
      <c r="LZG24" s="18"/>
      <c r="LZH24" s="18"/>
      <c r="LZI24" s="18"/>
      <c r="LZJ24" s="18"/>
      <c r="LZK24" s="18"/>
      <c r="LZL24" s="18"/>
      <c r="LZM24" s="18"/>
      <c r="LZN24" s="18"/>
      <c r="LZO24" s="18"/>
      <c r="LZP24" s="18"/>
      <c r="LZQ24" s="18"/>
      <c r="LZR24" s="18"/>
      <c r="LZS24" s="18"/>
      <c r="LZT24" s="18"/>
      <c r="LZU24" s="18"/>
      <c r="LZV24" s="18"/>
      <c r="LZW24" s="18"/>
      <c r="LZX24" s="18"/>
      <c r="LZY24" s="18"/>
      <c r="LZZ24" s="18"/>
      <c r="MAA24" s="18"/>
      <c r="MAB24" s="18"/>
      <c r="MAC24" s="18"/>
      <c r="MAD24" s="18"/>
      <c r="MAE24" s="18"/>
      <c r="MAF24" s="18"/>
      <c r="MAG24" s="18"/>
      <c r="MAH24" s="18"/>
      <c r="MAI24" s="18"/>
      <c r="MAJ24" s="18"/>
      <c r="MAK24" s="18"/>
      <c r="MAL24" s="18"/>
      <c r="MAM24" s="18"/>
      <c r="MAN24" s="18"/>
      <c r="MAO24" s="18"/>
      <c r="MAP24" s="18"/>
      <c r="MAQ24" s="18"/>
      <c r="MAR24" s="18"/>
      <c r="MAS24" s="18"/>
      <c r="MAT24" s="18"/>
      <c r="MAU24" s="18"/>
      <c r="MAV24" s="18"/>
      <c r="MAW24" s="18"/>
      <c r="MAX24" s="18"/>
      <c r="MAY24" s="18"/>
      <c r="MAZ24" s="18"/>
      <c r="MBA24" s="18"/>
      <c r="MBB24" s="18"/>
      <c r="MBC24" s="18"/>
      <c r="MBD24" s="18"/>
      <c r="MBE24" s="18"/>
      <c r="MBF24" s="18"/>
      <c r="MBG24" s="18"/>
      <c r="MBH24" s="18"/>
      <c r="MBI24" s="18"/>
      <c r="MBJ24" s="18"/>
      <c r="MBK24" s="18"/>
      <c r="MBL24" s="18"/>
      <c r="MBM24" s="18"/>
      <c r="MBN24" s="18"/>
      <c r="MBO24" s="18"/>
      <c r="MBP24" s="18"/>
      <c r="MBQ24" s="18"/>
      <c r="MBR24" s="18"/>
      <c r="MBS24" s="18"/>
      <c r="MBT24" s="18"/>
      <c r="MBU24" s="18"/>
      <c r="MBV24" s="18"/>
      <c r="MBW24" s="18"/>
      <c r="MBX24" s="18"/>
      <c r="MBY24" s="18"/>
      <c r="MBZ24" s="18"/>
      <c r="MCA24" s="18"/>
      <c r="MCB24" s="18"/>
      <c r="MCC24" s="18"/>
      <c r="MCD24" s="18"/>
      <c r="MCE24" s="18"/>
      <c r="MCF24" s="18"/>
      <c r="MCG24" s="18"/>
      <c r="MCH24" s="18"/>
      <c r="MCI24" s="18"/>
      <c r="MCJ24" s="18"/>
      <c r="MCK24" s="18"/>
      <c r="MCL24" s="18"/>
      <c r="MCM24" s="18"/>
      <c r="MCN24" s="18"/>
      <c r="MCO24" s="18"/>
      <c r="MCP24" s="18"/>
      <c r="MCQ24" s="18"/>
      <c r="MCR24" s="18"/>
      <c r="MCS24" s="18"/>
      <c r="MCT24" s="18"/>
      <c r="MCU24" s="18"/>
      <c r="MCV24" s="18"/>
      <c r="MCW24" s="18"/>
      <c r="MCX24" s="18"/>
      <c r="MCY24" s="18"/>
      <c r="MCZ24" s="18"/>
      <c r="MDA24" s="18"/>
      <c r="MDB24" s="18"/>
      <c r="MDC24" s="18"/>
      <c r="MDD24" s="18"/>
      <c r="MDE24" s="18"/>
      <c r="MDF24" s="18"/>
      <c r="MDG24" s="18"/>
      <c r="MDH24" s="18"/>
      <c r="MDI24" s="18"/>
      <c r="MDJ24" s="18"/>
      <c r="MDK24" s="18"/>
      <c r="MDL24" s="18"/>
      <c r="MDM24" s="18"/>
      <c r="MDN24" s="18"/>
      <c r="MDO24" s="18"/>
      <c r="MDP24" s="18"/>
      <c r="MDQ24" s="18"/>
      <c r="MDR24" s="18"/>
      <c r="MDS24" s="18"/>
      <c r="MDT24" s="18"/>
      <c r="MDU24" s="18"/>
      <c r="MDV24" s="18"/>
      <c r="MDW24" s="18"/>
      <c r="MDX24" s="18"/>
      <c r="MDY24" s="18"/>
      <c r="MDZ24" s="18"/>
      <c r="MEA24" s="18"/>
      <c r="MEB24" s="18"/>
      <c r="MEC24" s="18"/>
      <c r="MED24" s="18"/>
      <c r="MEE24" s="18"/>
      <c r="MEF24" s="18"/>
      <c r="MEG24" s="18"/>
      <c r="MEH24" s="18"/>
      <c r="MEI24" s="18"/>
      <c r="MEJ24" s="18"/>
      <c r="MEK24" s="18"/>
      <c r="MEL24" s="18"/>
      <c r="MEM24" s="18"/>
      <c r="MEN24" s="18"/>
      <c r="MEO24" s="18"/>
      <c r="MEP24" s="18"/>
      <c r="MEQ24" s="18"/>
      <c r="MER24" s="18"/>
      <c r="MES24" s="18"/>
      <c r="MET24" s="18"/>
      <c r="MEU24" s="18"/>
      <c r="MEV24" s="18"/>
      <c r="MEW24" s="18"/>
      <c r="MEX24" s="18"/>
      <c r="MEY24" s="18"/>
      <c r="MEZ24" s="18"/>
      <c r="MFA24" s="18"/>
      <c r="MFB24" s="18"/>
      <c r="MFC24" s="18"/>
      <c r="MFD24" s="18"/>
      <c r="MFE24" s="18"/>
      <c r="MFF24" s="18"/>
      <c r="MFG24" s="18"/>
      <c r="MFH24" s="18"/>
      <c r="MFI24" s="18"/>
      <c r="MFJ24" s="18"/>
      <c r="MFK24" s="18"/>
      <c r="MFL24" s="18"/>
      <c r="MFM24" s="18"/>
      <c r="MFN24" s="18"/>
      <c r="MFO24" s="18"/>
      <c r="MFP24" s="18"/>
      <c r="MFQ24" s="18"/>
      <c r="MFR24" s="18"/>
      <c r="MFS24" s="18"/>
      <c r="MFT24" s="18"/>
      <c r="MFU24" s="18"/>
      <c r="MFV24" s="18"/>
      <c r="MFW24" s="18"/>
      <c r="MFX24" s="18"/>
      <c r="MFY24" s="18"/>
      <c r="MFZ24" s="18"/>
      <c r="MGA24" s="18"/>
      <c r="MGB24" s="18"/>
      <c r="MGC24" s="18"/>
      <c r="MGD24" s="18"/>
      <c r="MGE24" s="18"/>
      <c r="MGF24" s="18"/>
      <c r="MGG24" s="18"/>
      <c r="MGH24" s="18"/>
      <c r="MGI24" s="18"/>
      <c r="MGJ24" s="18"/>
      <c r="MGK24" s="18"/>
      <c r="MGL24" s="18"/>
      <c r="MGM24" s="18"/>
      <c r="MGN24" s="18"/>
      <c r="MGO24" s="18"/>
      <c r="MGP24" s="18"/>
      <c r="MGQ24" s="18"/>
      <c r="MGR24" s="18"/>
      <c r="MGS24" s="18"/>
      <c r="MGT24" s="18"/>
      <c r="MGU24" s="18"/>
      <c r="MGV24" s="18"/>
      <c r="MGW24" s="18"/>
      <c r="MGX24" s="18"/>
      <c r="MGY24" s="18"/>
      <c r="MGZ24" s="18"/>
      <c r="MHA24" s="18"/>
      <c r="MHB24" s="18"/>
      <c r="MHC24" s="18"/>
      <c r="MHD24" s="18"/>
      <c r="MHE24" s="18"/>
      <c r="MHF24" s="18"/>
      <c r="MHG24" s="18"/>
      <c r="MHH24" s="18"/>
      <c r="MHI24" s="18"/>
      <c r="MHJ24" s="18"/>
      <c r="MHK24" s="18"/>
      <c r="MHL24" s="18"/>
      <c r="MHM24" s="18"/>
      <c r="MHN24" s="18"/>
      <c r="MHO24" s="18"/>
      <c r="MHP24" s="18"/>
      <c r="MHQ24" s="18"/>
      <c r="MHR24" s="18"/>
      <c r="MHS24" s="18"/>
      <c r="MHT24" s="18"/>
      <c r="MHU24" s="18"/>
      <c r="MHV24" s="18"/>
      <c r="MHW24" s="18"/>
      <c r="MHX24" s="18"/>
      <c r="MHY24" s="18"/>
      <c r="MHZ24" s="18"/>
      <c r="MIA24" s="18"/>
      <c r="MIB24" s="18"/>
      <c r="MIC24" s="18"/>
      <c r="MID24" s="18"/>
      <c r="MIE24" s="18"/>
      <c r="MIF24" s="18"/>
      <c r="MIG24" s="18"/>
      <c r="MIH24" s="18"/>
      <c r="MII24" s="18"/>
      <c r="MIJ24" s="18"/>
      <c r="MIK24" s="18"/>
      <c r="MIL24" s="18"/>
      <c r="MIM24" s="18"/>
      <c r="MIN24" s="18"/>
      <c r="MIO24" s="18"/>
      <c r="MIP24" s="18"/>
      <c r="MIQ24" s="18"/>
      <c r="MIR24" s="18"/>
      <c r="MIS24" s="18"/>
      <c r="MIT24" s="18"/>
      <c r="MIU24" s="18"/>
      <c r="MIV24" s="18"/>
      <c r="MIW24" s="18"/>
      <c r="MIX24" s="18"/>
      <c r="MIY24" s="18"/>
      <c r="MIZ24" s="18"/>
      <c r="MJA24" s="18"/>
      <c r="MJB24" s="18"/>
      <c r="MJC24" s="18"/>
      <c r="MJD24" s="18"/>
      <c r="MJE24" s="18"/>
      <c r="MJF24" s="18"/>
      <c r="MJG24" s="18"/>
      <c r="MJH24" s="18"/>
      <c r="MJI24" s="18"/>
      <c r="MJJ24" s="18"/>
      <c r="MJK24" s="18"/>
      <c r="MJL24" s="18"/>
      <c r="MJM24" s="18"/>
      <c r="MJN24" s="18"/>
      <c r="MJO24" s="18"/>
      <c r="MJP24" s="18"/>
      <c r="MJQ24" s="18"/>
      <c r="MJR24" s="18"/>
      <c r="MJS24" s="18"/>
      <c r="MJT24" s="18"/>
      <c r="MJU24" s="18"/>
      <c r="MJV24" s="18"/>
      <c r="MJW24" s="18"/>
      <c r="MJX24" s="18"/>
      <c r="MJY24" s="18"/>
      <c r="MJZ24" s="18"/>
      <c r="MKA24" s="18"/>
      <c r="MKB24" s="18"/>
      <c r="MKC24" s="18"/>
      <c r="MKD24" s="18"/>
      <c r="MKE24" s="18"/>
      <c r="MKF24" s="18"/>
      <c r="MKG24" s="18"/>
      <c r="MKH24" s="18"/>
      <c r="MKI24" s="18"/>
      <c r="MKJ24" s="18"/>
      <c r="MKK24" s="18"/>
      <c r="MKL24" s="18"/>
      <c r="MKM24" s="18"/>
      <c r="MKN24" s="18"/>
      <c r="MKO24" s="18"/>
      <c r="MKP24" s="18"/>
      <c r="MKQ24" s="18"/>
      <c r="MKR24" s="18"/>
      <c r="MKS24" s="18"/>
      <c r="MKT24" s="18"/>
      <c r="MKU24" s="18"/>
      <c r="MKV24" s="18"/>
      <c r="MKW24" s="18"/>
      <c r="MKX24" s="18"/>
      <c r="MKY24" s="18"/>
      <c r="MKZ24" s="18"/>
      <c r="MLA24" s="18"/>
      <c r="MLB24" s="18"/>
      <c r="MLC24" s="18"/>
      <c r="MLD24" s="18"/>
      <c r="MLE24" s="18"/>
      <c r="MLF24" s="18"/>
      <c r="MLG24" s="18"/>
      <c r="MLH24" s="18"/>
      <c r="MLI24" s="18"/>
      <c r="MLJ24" s="18"/>
      <c r="MLK24" s="18"/>
      <c r="MLL24" s="18"/>
      <c r="MLM24" s="18"/>
      <c r="MLN24" s="18"/>
      <c r="MLO24" s="18"/>
      <c r="MLP24" s="18"/>
      <c r="MLQ24" s="18"/>
      <c r="MLR24" s="18"/>
      <c r="MLS24" s="18"/>
      <c r="MLT24" s="18"/>
      <c r="MLU24" s="18"/>
      <c r="MLV24" s="18"/>
      <c r="MLW24" s="18"/>
      <c r="MLX24" s="18"/>
      <c r="MLY24" s="18"/>
      <c r="MLZ24" s="18"/>
      <c r="MMA24" s="18"/>
      <c r="MMB24" s="18"/>
      <c r="MMC24" s="18"/>
      <c r="MMD24" s="18"/>
      <c r="MME24" s="18"/>
      <c r="MMF24" s="18"/>
      <c r="MMG24" s="18"/>
      <c r="MMH24" s="18"/>
      <c r="MMI24" s="18"/>
      <c r="MMJ24" s="18"/>
      <c r="MMK24" s="18"/>
      <c r="MML24" s="18"/>
      <c r="MMM24" s="18"/>
      <c r="MMN24" s="18"/>
      <c r="MMO24" s="18"/>
      <c r="MMP24" s="18"/>
      <c r="MMQ24" s="18"/>
      <c r="MMR24" s="18"/>
      <c r="MMS24" s="18"/>
      <c r="MMT24" s="18"/>
      <c r="MMU24" s="18"/>
      <c r="MMV24" s="18"/>
      <c r="MMW24" s="18"/>
      <c r="MMX24" s="18"/>
      <c r="MMY24" s="18"/>
      <c r="MMZ24" s="18"/>
      <c r="MNA24" s="18"/>
      <c r="MNB24" s="18"/>
      <c r="MNC24" s="18"/>
      <c r="MND24" s="18"/>
      <c r="MNE24" s="18"/>
      <c r="MNF24" s="18"/>
      <c r="MNG24" s="18"/>
      <c r="MNH24" s="18"/>
      <c r="MNI24" s="18"/>
      <c r="MNJ24" s="18"/>
      <c r="MNK24" s="18"/>
      <c r="MNL24" s="18"/>
      <c r="MNM24" s="18"/>
      <c r="MNN24" s="18"/>
      <c r="MNO24" s="18"/>
      <c r="MNP24" s="18"/>
      <c r="MNQ24" s="18"/>
      <c r="MNR24" s="18"/>
      <c r="MNS24" s="18"/>
      <c r="MNT24" s="18"/>
      <c r="MNU24" s="18"/>
      <c r="MNV24" s="18"/>
      <c r="MNW24" s="18"/>
      <c r="MNX24" s="18"/>
      <c r="MNY24" s="18"/>
      <c r="MNZ24" s="18"/>
      <c r="MOA24" s="18"/>
      <c r="MOB24" s="18"/>
      <c r="MOC24" s="18"/>
      <c r="MOD24" s="18"/>
      <c r="MOE24" s="18"/>
      <c r="MOF24" s="18"/>
      <c r="MOG24" s="18"/>
      <c r="MOH24" s="18"/>
      <c r="MOI24" s="18"/>
      <c r="MOJ24" s="18"/>
      <c r="MOK24" s="18"/>
      <c r="MOL24" s="18"/>
      <c r="MOM24" s="18"/>
      <c r="MON24" s="18"/>
      <c r="MOO24" s="18"/>
      <c r="MOP24" s="18"/>
      <c r="MOQ24" s="18"/>
      <c r="MOR24" s="18"/>
      <c r="MOS24" s="18"/>
      <c r="MOT24" s="18"/>
      <c r="MOU24" s="18"/>
      <c r="MOV24" s="18"/>
      <c r="MOW24" s="18"/>
      <c r="MOX24" s="18"/>
      <c r="MOY24" s="18"/>
      <c r="MOZ24" s="18"/>
      <c r="MPA24" s="18"/>
      <c r="MPB24" s="18"/>
      <c r="MPC24" s="18"/>
      <c r="MPD24" s="18"/>
      <c r="MPE24" s="18"/>
      <c r="MPF24" s="18"/>
      <c r="MPG24" s="18"/>
      <c r="MPH24" s="18"/>
      <c r="MPI24" s="18"/>
      <c r="MPJ24" s="18"/>
      <c r="MPK24" s="18"/>
      <c r="MPL24" s="18"/>
      <c r="MPM24" s="18"/>
      <c r="MPN24" s="18"/>
      <c r="MPO24" s="18"/>
      <c r="MPP24" s="18"/>
      <c r="MPQ24" s="18"/>
      <c r="MPR24" s="18"/>
      <c r="MPS24" s="18"/>
      <c r="MPT24" s="18"/>
      <c r="MPU24" s="18"/>
      <c r="MPV24" s="18"/>
      <c r="MPW24" s="18"/>
      <c r="MPX24" s="18"/>
      <c r="MPY24" s="18"/>
      <c r="MPZ24" s="18"/>
      <c r="MQA24" s="18"/>
      <c r="MQB24" s="18"/>
      <c r="MQC24" s="18"/>
      <c r="MQD24" s="18"/>
      <c r="MQE24" s="18"/>
      <c r="MQF24" s="18"/>
      <c r="MQG24" s="18"/>
      <c r="MQH24" s="18"/>
      <c r="MQI24" s="18"/>
      <c r="MQJ24" s="18"/>
      <c r="MQK24" s="18"/>
      <c r="MQL24" s="18"/>
      <c r="MQM24" s="18"/>
      <c r="MQN24" s="18"/>
      <c r="MQO24" s="18"/>
      <c r="MQP24" s="18"/>
      <c r="MQQ24" s="18"/>
      <c r="MQR24" s="18"/>
      <c r="MQS24" s="18"/>
      <c r="MQT24" s="18"/>
      <c r="MQU24" s="18"/>
      <c r="MQV24" s="18"/>
      <c r="MQW24" s="18"/>
      <c r="MQX24" s="18"/>
      <c r="MQY24" s="18"/>
      <c r="MQZ24" s="18"/>
      <c r="MRA24" s="18"/>
      <c r="MRB24" s="18"/>
      <c r="MRC24" s="18"/>
      <c r="MRD24" s="18"/>
      <c r="MRE24" s="18"/>
      <c r="MRF24" s="18"/>
      <c r="MRG24" s="18"/>
      <c r="MRH24" s="18"/>
      <c r="MRI24" s="18"/>
      <c r="MRJ24" s="18"/>
      <c r="MRK24" s="18"/>
      <c r="MRL24" s="18"/>
      <c r="MRM24" s="18"/>
      <c r="MRN24" s="18"/>
      <c r="MRO24" s="18"/>
      <c r="MRP24" s="18"/>
      <c r="MRQ24" s="18"/>
      <c r="MRR24" s="18"/>
      <c r="MRS24" s="18"/>
      <c r="MRT24" s="18"/>
      <c r="MRU24" s="18"/>
      <c r="MRV24" s="18"/>
      <c r="MRW24" s="18"/>
      <c r="MRX24" s="18"/>
      <c r="MRY24" s="18"/>
      <c r="MRZ24" s="18"/>
      <c r="MSA24" s="18"/>
      <c r="MSB24" s="18"/>
      <c r="MSC24" s="18"/>
      <c r="MSD24" s="18"/>
      <c r="MSE24" s="18"/>
      <c r="MSF24" s="18"/>
      <c r="MSG24" s="18"/>
      <c r="MSH24" s="18"/>
      <c r="MSI24" s="18"/>
      <c r="MSJ24" s="18"/>
      <c r="MSK24" s="18"/>
      <c r="MSL24" s="18"/>
      <c r="MSM24" s="18"/>
      <c r="MSN24" s="18"/>
      <c r="MSO24" s="18"/>
      <c r="MSP24" s="18"/>
      <c r="MSQ24" s="18"/>
      <c r="MSR24" s="18"/>
      <c r="MSS24" s="18"/>
      <c r="MST24" s="18"/>
      <c r="MSU24" s="18"/>
      <c r="MSV24" s="18"/>
      <c r="MSW24" s="18"/>
      <c r="MSX24" s="18"/>
      <c r="MSY24" s="18"/>
      <c r="MSZ24" s="18"/>
      <c r="MTA24" s="18"/>
      <c r="MTB24" s="18"/>
      <c r="MTC24" s="18"/>
      <c r="MTD24" s="18"/>
      <c r="MTE24" s="18"/>
      <c r="MTF24" s="18"/>
      <c r="MTG24" s="18"/>
      <c r="MTH24" s="18"/>
      <c r="MTI24" s="18"/>
      <c r="MTJ24" s="18"/>
      <c r="MTK24" s="18"/>
      <c r="MTL24" s="18"/>
      <c r="MTM24" s="18"/>
      <c r="MTN24" s="18"/>
      <c r="MTO24" s="18"/>
      <c r="MTP24" s="18"/>
      <c r="MTQ24" s="18"/>
      <c r="MTR24" s="18"/>
      <c r="MTS24" s="18"/>
      <c r="MTT24" s="18"/>
      <c r="MTU24" s="18"/>
      <c r="MTV24" s="18"/>
      <c r="MTW24" s="18"/>
      <c r="MTX24" s="18"/>
      <c r="MTY24" s="18"/>
      <c r="MTZ24" s="18"/>
      <c r="MUA24" s="18"/>
      <c r="MUB24" s="18"/>
      <c r="MUC24" s="18"/>
      <c r="MUD24" s="18"/>
      <c r="MUE24" s="18"/>
      <c r="MUF24" s="18"/>
      <c r="MUG24" s="18"/>
      <c r="MUH24" s="18"/>
      <c r="MUI24" s="18"/>
      <c r="MUJ24" s="18"/>
      <c r="MUK24" s="18"/>
      <c r="MUL24" s="18"/>
      <c r="MUM24" s="18"/>
      <c r="MUN24" s="18"/>
      <c r="MUO24" s="18"/>
      <c r="MUP24" s="18"/>
      <c r="MUQ24" s="18"/>
      <c r="MUR24" s="18"/>
      <c r="MUS24" s="18"/>
      <c r="MUT24" s="18"/>
      <c r="MUU24" s="18"/>
      <c r="MUV24" s="18"/>
      <c r="MUW24" s="18"/>
      <c r="MUX24" s="18"/>
      <c r="MUY24" s="18"/>
      <c r="MUZ24" s="18"/>
      <c r="MVA24" s="18"/>
      <c r="MVB24" s="18"/>
      <c r="MVC24" s="18"/>
      <c r="MVD24" s="18"/>
      <c r="MVE24" s="18"/>
      <c r="MVF24" s="18"/>
      <c r="MVG24" s="18"/>
      <c r="MVH24" s="18"/>
      <c r="MVI24" s="18"/>
      <c r="MVJ24" s="18"/>
      <c r="MVK24" s="18"/>
      <c r="MVL24" s="18"/>
      <c r="MVM24" s="18"/>
      <c r="MVN24" s="18"/>
      <c r="MVO24" s="18"/>
      <c r="MVP24" s="18"/>
      <c r="MVQ24" s="18"/>
      <c r="MVR24" s="18"/>
      <c r="MVS24" s="18"/>
      <c r="MVT24" s="18"/>
      <c r="MVU24" s="18"/>
      <c r="MVV24" s="18"/>
      <c r="MVW24" s="18"/>
      <c r="MVX24" s="18"/>
      <c r="MVY24" s="18"/>
      <c r="MVZ24" s="18"/>
      <c r="MWA24" s="18"/>
      <c r="MWB24" s="18"/>
      <c r="MWC24" s="18"/>
      <c r="MWD24" s="18"/>
      <c r="MWE24" s="18"/>
      <c r="MWF24" s="18"/>
      <c r="MWG24" s="18"/>
      <c r="MWH24" s="18"/>
      <c r="MWI24" s="18"/>
      <c r="MWJ24" s="18"/>
      <c r="MWK24" s="18"/>
      <c r="MWL24" s="18"/>
      <c r="MWM24" s="18"/>
      <c r="MWN24" s="18"/>
      <c r="MWO24" s="18"/>
      <c r="MWP24" s="18"/>
      <c r="MWQ24" s="18"/>
      <c r="MWR24" s="18"/>
      <c r="MWS24" s="18"/>
      <c r="MWT24" s="18"/>
      <c r="MWU24" s="18"/>
      <c r="MWV24" s="18"/>
      <c r="MWW24" s="18"/>
      <c r="MWX24" s="18"/>
      <c r="MWY24" s="18"/>
      <c r="MWZ24" s="18"/>
      <c r="MXA24" s="18"/>
      <c r="MXB24" s="18"/>
      <c r="MXC24" s="18"/>
      <c r="MXD24" s="18"/>
      <c r="MXE24" s="18"/>
      <c r="MXF24" s="18"/>
      <c r="MXG24" s="18"/>
      <c r="MXH24" s="18"/>
      <c r="MXI24" s="18"/>
      <c r="MXJ24" s="18"/>
      <c r="MXK24" s="18"/>
      <c r="MXL24" s="18"/>
      <c r="MXM24" s="18"/>
      <c r="MXN24" s="18"/>
      <c r="MXO24" s="18"/>
      <c r="MXP24" s="18"/>
      <c r="MXQ24" s="18"/>
      <c r="MXR24" s="18"/>
      <c r="MXS24" s="18"/>
      <c r="MXT24" s="18"/>
      <c r="MXU24" s="18"/>
      <c r="MXV24" s="18"/>
      <c r="MXW24" s="18"/>
      <c r="MXX24" s="18"/>
      <c r="MXY24" s="18"/>
      <c r="MXZ24" s="18"/>
      <c r="MYA24" s="18"/>
      <c r="MYB24" s="18"/>
      <c r="MYC24" s="18"/>
      <c r="MYD24" s="18"/>
      <c r="MYE24" s="18"/>
      <c r="MYF24" s="18"/>
      <c r="MYG24" s="18"/>
      <c r="MYH24" s="18"/>
      <c r="MYI24" s="18"/>
      <c r="MYJ24" s="18"/>
      <c r="MYK24" s="18"/>
      <c r="MYL24" s="18"/>
      <c r="MYM24" s="18"/>
      <c r="MYN24" s="18"/>
      <c r="MYO24" s="18"/>
      <c r="MYP24" s="18"/>
      <c r="MYQ24" s="18"/>
      <c r="MYR24" s="18"/>
      <c r="MYS24" s="18"/>
      <c r="MYT24" s="18"/>
      <c r="MYU24" s="18"/>
      <c r="MYV24" s="18"/>
      <c r="MYW24" s="18"/>
      <c r="MYX24" s="18"/>
      <c r="MYY24" s="18"/>
      <c r="MYZ24" s="18"/>
      <c r="MZA24" s="18"/>
      <c r="MZB24" s="18"/>
      <c r="MZC24" s="18"/>
      <c r="MZD24" s="18"/>
      <c r="MZE24" s="18"/>
      <c r="MZF24" s="18"/>
      <c r="MZG24" s="18"/>
      <c r="MZH24" s="18"/>
      <c r="MZI24" s="18"/>
      <c r="MZJ24" s="18"/>
      <c r="MZK24" s="18"/>
      <c r="MZL24" s="18"/>
      <c r="MZM24" s="18"/>
      <c r="MZN24" s="18"/>
      <c r="MZO24" s="18"/>
      <c r="MZP24" s="18"/>
      <c r="MZQ24" s="18"/>
      <c r="MZR24" s="18"/>
      <c r="MZS24" s="18"/>
      <c r="MZT24" s="18"/>
      <c r="MZU24" s="18"/>
      <c r="MZV24" s="18"/>
      <c r="MZW24" s="18"/>
      <c r="MZX24" s="18"/>
      <c r="MZY24" s="18"/>
      <c r="MZZ24" s="18"/>
      <c r="NAA24" s="18"/>
      <c r="NAB24" s="18"/>
      <c r="NAC24" s="18"/>
      <c r="NAD24" s="18"/>
      <c r="NAE24" s="18"/>
      <c r="NAF24" s="18"/>
      <c r="NAG24" s="18"/>
      <c r="NAH24" s="18"/>
      <c r="NAI24" s="18"/>
      <c r="NAJ24" s="18"/>
      <c r="NAK24" s="18"/>
      <c r="NAL24" s="18"/>
      <c r="NAM24" s="18"/>
      <c r="NAN24" s="18"/>
      <c r="NAO24" s="18"/>
      <c r="NAP24" s="18"/>
      <c r="NAQ24" s="18"/>
      <c r="NAR24" s="18"/>
      <c r="NAS24" s="18"/>
      <c r="NAT24" s="18"/>
      <c r="NAU24" s="18"/>
      <c r="NAV24" s="18"/>
      <c r="NAW24" s="18"/>
      <c r="NAX24" s="18"/>
      <c r="NAY24" s="18"/>
      <c r="NAZ24" s="18"/>
      <c r="NBA24" s="18"/>
      <c r="NBB24" s="18"/>
      <c r="NBC24" s="18"/>
      <c r="NBD24" s="18"/>
      <c r="NBE24" s="18"/>
      <c r="NBF24" s="18"/>
      <c r="NBG24" s="18"/>
      <c r="NBH24" s="18"/>
      <c r="NBI24" s="18"/>
      <c r="NBJ24" s="18"/>
      <c r="NBK24" s="18"/>
      <c r="NBL24" s="18"/>
      <c r="NBM24" s="18"/>
      <c r="NBN24" s="18"/>
      <c r="NBO24" s="18"/>
      <c r="NBP24" s="18"/>
      <c r="NBQ24" s="18"/>
      <c r="NBR24" s="18"/>
      <c r="NBS24" s="18"/>
      <c r="NBT24" s="18"/>
      <c r="NBU24" s="18"/>
      <c r="NBV24" s="18"/>
      <c r="NBW24" s="18"/>
      <c r="NBX24" s="18"/>
      <c r="NBY24" s="18"/>
      <c r="NBZ24" s="18"/>
      <c r="NCA24" s="18"/>
      <c r="NCB24" s="18"/>
      <c r="NCC24" s="18"/>
      <c r="NCD24" s="18"/>
      <c r="NCE24" s="18"/>
      <c r="NCF24" s="18"/>
      <c r="NCG24" s="18"/>
      <c r="NCH24" s="18"/>
      <c r="NCI24" s="18"/>
      <c r="NCJ24" s="18"/>
      <c r="NCK24" s="18"/>
      <c r="NCL24" s="18"/>
      <c r="NCM24" s="18"/>
      <c r="NCN24" s="18"/>
      <c r="NCO24" s="18"/>
      <c r="NCP24" s="18"/>
      <c r="NCQ24" s="18"/>
      <c r="NCR24" s="18"/>
      <c r="NCS24" s="18"/>
      <c r="NCT24" s="18"/>
      <c r="NCU24" s="18"/>
      <c r="NCV24" s="18"/>
      <c r="NCW24" s="18"/>
      <c r="NCX24" s="18"/>
      <c r="NCY24" s="18"/>
      <c r="NCZ24" s="18"/>
      <c r="NDA24" s="18"/>
      <c r="NDB24" s="18"/>
      <c r="NDC24" s="18"/>
      <c r="NDD24" s="18"/>
      <c r="NDE24" s="18"/>
      <c r="NDF24" s="18"/>
      <c r="NDG24" s="18"/>
      <c r="NDH24" s="18"/>
      <c r="NDI24" s="18"/>
      <c r="NDJ24" s="18"/>
      <c r="NDK24" s="18"/>
      <c r="NDL24" s="18"/>
      <c r="NDM24" s="18"/>
      <c r="NDN24" s="18"/>
      <c r="NDO24" s="18"/>
      <c r="NDP24" s="18"/>
      <c r="NDQ24" s="18"/>
      <c r="NDR24" s="18"/>
      <c r="NDS24" s="18"/>
      <c r="NDT24" s="18"/>
      <c r="NDU24" s="18"/>
      <c r="NDV24" s="18"/>
      <c r="NDW24" s="18"/>
      <c r="NDX24" s="18"/>
      <c r="NDY24" s="18"/>
      <c r="NDZ24" s="18"/>
      <c r="NEA24" s="18"/>
      <c r="NEB24" s="18"/>
      <c r="NEC24" s="18"/>
      <c r="NED24" s="18"/>
      <c r="NEE24" s="18"/>
      <c r="NEF24" s="18"/>
      <c r="NEG24" s="18"/>
      <c r="NEH24" s="18"/>
      <c r="NEI24" s="18"/>
      <c r="NEJ24" s="18"/>
      <c r="NEK24" s="18"/>
      <c r="NEL24" s="18"/>
      <c r="NEM24" s="18"/>
      <c r="NEN24" s="18"/>
      <c r="NEO24" s="18"/>
      <c r="NEP24" s="18"/>
      <c r="NEQ24" s="18"/>
      <c r="NER24" s="18"/>
      <c r="NES24" s="18"/>
      <c r="NET24" s="18"/>
      <c r="NEU24" s="18"/>
      <c r="NEV24" s="18"/>
      <c r="NEW24" s="18"/>
      <c r="NEX24" s="18"/>
      <c r="NEY24" s="18"/>
      <c r="NEZ24" s="18"/>
      <c r="NFA24" s="18"/>
      <c r="NFB24" s="18"/>
      <c r="NFC24" s="18"/>
      <c r="NFD24" s="18"/>
      <c r="NFE24" s="18"/>
      <c r="NFF24" s="18"/>
      <c r="NFG24" s="18"/>
      <c r="NFH24" s="18"/>
      <c r="NFI24" s="18"/>
      <c r="NFJ24" s="18"/>
      <c r="NFK24" s="18"/>
      <c r="NFL24" s="18"/>
      <c r="NFM24" s="18"/>
      <c r="NFN24" s="18"/>
      <c r="NFO24" s="18"/>
      <c r="NFP24" s="18"/>
      <c r="NFQ24" s="18"/>
      <c r="NFR24" s="18"/>
      <c r="NFS24" s="18"/>
      <c r="NFT24" s="18"/>
      <c r="NFU24" s="18"/>
      <c r="NFV24" s="18"/>
      <c r="NFW24" s="18"/>
      <c r="NFX24" s="18"/>
      <c r="NFY24" s="18"/>
      <c r="NFZ24" s="18"/>
      <c r="NGA24" s="18"/>
      <c r="NGB24" s="18"/>
      <c r="NGC24" s="18"/>
      <c r="NGD24" s="18"/>
      <c r="NGE24" s="18"/>
      <c r="NGF24" s="18"/>
      <c r="NGG24" s="18"/>
      <c r="NGH24" s="18"/>
      <c r="NGI24" s="18"/>
      <c r="NGJ24" s="18"/>
      <c r="NGK24" s="18"/>
      <c r="NGL24" s="18"/>
      <c r="NGM24" s="18"/>
      <c r="NGN24" s="18"/>
      <c r="NGO24" s="18"/>
      <c r="NGP24" s="18"/>
      <c r="NGQ24" s="18"/>
      <c r="NGR24" s="18"/>
      <c r="NGS24" s="18"/>
      <c r="NGT24" s="18"/>
      <c r="NGU24" s="18"/>
      <c r="NGV24" s="18"/>
      <c r="NGW24" s="18"/>
      <c r="NGX24" s="18"/>
      <c r="NGY24" s="18"/>
      <c r="NGZ24" s="18"/>
      <c r="NHA24" s="18"/>
      <c r="NHB24" s="18"/>
      <c r="NHC24" s="18"/>
      <c r="NHD24" s="18"/>
      <c r="NHE24" s="18"/>
      <c r="NHF24" s="18"/>
      <c r="NHG24" s="18"/>
      <c r="NHH24" s="18"/>
      <c r="NHI24" s="18"/>
      <c r="NHJ24" s="18"/>
      <c r="NHK24" s="18"/>
      <c r="NHL24" s="18"/>
      <c r="NHM24" s="18"/>
      <c r="NHN24" s="18"/>
      <c r="NHO24" s="18"/>
      <c r="NHP24" s="18"/>
      <c r="NHQ24" s="18"/>
      <c r="NHR24" s="18"/>
      <c r="NHS24" s="18"/>
      <c r="NHT24" s="18"/>
      <c r="NHU24" s="18"/>
      <c r="NHV24" s="18"/>
      <c r="NHW24" s="18"/>
      <c r="NHX24" s="18"/>
      <c r="NHY24" s="18"/>
      <c r="NHZ24" s="18"/>
      <c r="NIA24" s="18"/>
      <c r="NIB24" s="18"/>
      <c r="NIC24" s="18"/>
      <c r="NID24" s="18"/>
      <c r="NIE24" s="18"/>
      <c r="NIF24" s="18"/>
      <c r="NIG24" s="18"/>
      <c r="NIH24" s="18"/>
      <c r="NII24" s="18"/>
      <c r="NIJ24" s="18"/>
      <c r="NIK24" s="18"/>
      <c r="NIL24" s="18"/>
      <c r="NIM24" s="18"/>
      <c r="NIN24" s="18"/>
      <c r="NIO24" s="18"/>
      <c r="NIP24" s="18"/>
      <c r="NIQ24" s="18"/>
      <c r="NIR24" s="18"/>
      <c r="NIS24" s="18"/>
      <c r="NIT24" s="18"/>
      <c r="NIU24" s="18"/>
      <c r="NIV24" s="18"/>
      <c r="NIW24" s="18"/>
      <c r="NIX24" s="18"/>
      <c r="NIY24" s="18"/>
      <c r="NIZ24" s="18"/>
      <c r="NJA24" s="18"/>
      <c r="NJB24" s="18"/>
      <c r="NJC24" s="18"/>
      <c r="NJD24" s="18"/>
      <c r="NJE24" s="18"/>
      <c r="NJF24" s="18"/>
      <c r="NJG24" s="18"/>
      <c r="NJH24" s="18"/>
      <c r="NJI24" s="18"/>
      <c r="NJJ24" s="18"/>
      <c r="NJK24" s="18"/>
      <c r="NJL24" s="18"/>
      <c r="NJM24" s="18"/>
      <c r="NJN24" s="18"/>
      <c r="NJO24" s="18"/>
      <c r="NJP24" s="18"/>
      <c r="NJQ24" s="18"/>
      <c r="NJR24" s="18"/>
      <c r="NJS24" s="18"/>
      <c r="NJT24" s="18"/>
      <c r="NJU24" s="18"/>
      <c r="NJV24" s="18"/>
      <c r="NJW24" s="18"/>
      <c r="NJX24" s="18"/>
      <c r="NJY24" s="18"/>
      <c r="NJZ24" s="18"/>
      <c r="NKA24" s="18"/>
      <c r="NKB24" s="18"/>
      <c r="NKC24" s="18"/>
      <c r="NKD24" s="18"/>
      <c r="NKE24" s="18"/>
      <c r="NKF24" s="18"/>
      <c r="NKG24" s="18"/>
      <c r="NKH24" s="18"/>
      <c r="NKI24" s="18"/>
      <c r="NKJ24" s="18"/>
      <c r="NKK24" s="18"/>
      <c r="NKL24" s="18"/>
      <c r="NKM24" s="18"/>
      <c r="NKN24" s="18"/>
      <c r="NKO24" s="18"/>
      <c r="NKP24" s="18"/>
      <c r="NKQ24" s="18"/>
      <c r="NKR24" s="18"/>
      <c r="NKS24" s="18"/>
      <c r="NKT24" s="18"/>
      <c r="NKU24" s="18"/>
      <c r="NKV24" s="18"/>
      <c r="NKW24" s="18"/>
      <c r="NKX24" s="18"/>
      <c r="NKY24" s="18"/>
      <c r="NKZ24" s="18"/>
      <c r="NLA24" s="18"/>
      <c r="NLB24" s="18"/>
      <c r="NLC24" s="18"/>
      <c r="NLD24" s="18"/>
      <c r="NLE24" s="18"/>
      <c r="NLF24" s="18"/>
      <c r="NLG24" s="18"/>
      <c r="NLH24" s="18"/>
      <c r="NLI24" s="18"/>
      <c r="NLJ24" s="18"/>
      <c r="NLK24" s="18"/>
      <c r="NLL24" s="18"/>
      <c r="NLM24" s="18"/>
      <c r="NLN24" s="18"/>
      <c r="NLO24" s="18"/>
      <c r="NLP24" s="18"/>
      <c r="NLQ24" s="18"/>
      <c r="NLR24" s="18"/>
      <c r="NLS24" s="18"/>
      <c r="NLT24" s="18"/>
      <c r="NLU24" s="18"/>
      <c r="NLV24" s="18"/>
      <c r="NLW24" s="18"/>
      <c r="NLX24" s="18"/>
      <c r="NLY24" s="18"/>
      <c r="NLZ24" s="18"/>
      <c r="NMA24" s="18"/>
      <c r="NMB24" s="18"/>
      <c r="NMC24" s="18"/>
      <c r="NMD24" s="18"/>
      <c r="NME24" s="18"/>
      <c r="NMF24" s="18"/>
      <c r="NMG24" s="18"/>
      <c r="NMH24" s="18"/>
      <c r="NMI24" s="18"/>
      <c r="NMJ24" s="18"/>
      <c r="NMK24" s="18"/>
      <c r="NML24" s="18"/>
      <c r="NMM24" s="18"/>
      <c r="NMN24" s="18"/>
      <c r="NMO24" s="18"/>
      <c r="NMP24" s="18"/>
      <c r="NMQ24" s="18"/>
      <c r="NMR24" s="18"/>
      <c r="NMS24" s="18"/>
      <c r="NMT24" s="18"/>
      <c r="NMU24" s="18"/>
      <c r="NMV24" s="18"/>
      <c r="NMW24" s="18"/>
      <c r="NMX24" s="18"/>
      <c r="NMY24" s="18"/>
      <c r="NMZ24" s="18"/>
      <c r="NNA24" s="18"/>
      <c r="NNB24" s="18"/>
      <c r="NNC24" s="18"/>
      <c r="NND24" s="18"/>
      <c r="NNE24" s="18"/>
      <c r="NNF24" s="18"/>
      <c r="NNG24" s="18"/>
      <c r="NNH24" s="18"/>
      <c r="NNI24" s="18"/>
      <c r="NNJ24" s="18"/>
      <c r="NNK24" s="18"/>
      <c r="NNL24" s="18"/>
      <c r="NNM24" s="18"/>
      <c r="NNN24" s="18"/>
      <c r="NNO24" s="18"/>
      <c r="NNP24" s="18"/>
      <c r="NNQ24" s="18"/>
      <c r="NNR24" s="18"/>
      <c r="NNS24" s="18"/>
      <c r="NNT24" s="18"/>
      <c r="NNU24" s="18"/>
      <c r="NNV24" s="18"/>
      <c r="NNW24" s="18"/>
      <c r="NNX24" s="18"/>
      <c r="NNY24" s="18"/>
      <c r="NNZ24" s="18"/>
      <c r="NOA24" s="18"/>
      <c r="NOB24" s="18"/>
      <c r="NOC24" s="18"/>
      <c r="NOD24" s="18"/>
      <c r="NOE24" s="18"/>
      <c r="NOF24" s="18"/>
      <c r="NOG24" s="18"/>
      <c r="NOH24" s="18"/>
      <c r="NOI24" s="18"/>
      <c r="NOJ24" s="18"/>
      <c r="NOK24" s="18"/>
      <c r="NOL24" s="18"/>
      <c r="NOM24" s="18"/>
      <c r="NON24" s="18"/>
      <c r="NOO24" s="18"/>
      <c r="NOP24" s="18"/>
      <c r="NOQ24" s="18"/>
      <c r="NOR24" s="18"/>
      <c r="NOS24" s="18"/>
      <c r="NOT24" s="18"/>
      <c r="NOU24" s="18"/>
      <c r="NOV24" s="18"/>
      <c r="NOW24" s="18"/>
      <c r="NOX24" s="18"/>
      <c r="NOY24" s="18"/>
      <c r="NOZ24" s="18"/>
      <c r="NPA24" s="18"/>
      <c r="NPB24" s="18"/>
      <c r="NPC24" s="18"/>
      <c r="NPD24" s="18"/>
      <c r="NPE24" s="18"/>
      <c r="NPF24" s="18"/>
      <c r="NPG24" s="18"/>
      <c r="NPH24" s="18"/>
      <c r="NPI24" s="18"/>
      <c r="NPJ24" s="18"/>
      <c r="NPK24" s="18"/>
      <c r="NPL24" s="18"/>
      <c r="NPM24" s="18"/>
      <c r="NPN24" s="18"/>
      <c r="NPO24" s="18"/>
      <c r="NPP24" s="18"/>
      <c r="NPQ24" s="18"/>
      <c r="NPR24" s="18"/>
      <c r="NPS24" s="18"/>
      <c r="NPT24" s="18"/>
      <c r="NPU24" s="18"/>
      <c r="NPV24" s="18"/>
      <c r="NPW24" s="18"/>
      <c r="NPX24" s="18"/>
      <c r="NPY24" s="18"/>
      <c r="NPZ24" s="18"/>
      <c r="NQA24" s="18"/>
      <c r="NQB24" s="18"/>
      <c r="NQC24" s="18"/>
      <c r="NQD24" s="18"/>
      <c r="NQE24" s="18"/>
      <c r="NQF24" s="18"/>
      <c r="NQG24" s="18"/>
      <c r="NQH24" s="18"/>
      <c r="NQI24" s="18"/>
      <c r="NQJ24" s="18"/>
      <c r="NQK24" s="18"/>
      <c r="NQL24" s="18"/>
      <c r="NQM24" s="18"/>
      <c r="NQN24" s="18"/>
      <c r="NQO24" s="18"/>
      <c r="NQP24" s="18"/>
      <c r="NQQ24" s="18"/>
      <c r="NQR24" s="18"/>
      <c r="NQS24" s="18"/>
      <c r="NQT24" s="18"/>
      <c r="NQU24" s="18"/>
      <c r="NQV24" s="18"/>
      <c r="NQW24" s="18"/>
      <c r="NQX24" s="18"/>
      <c r="NQY24" s="18"/>
      <c r="NQZ24" s="18"/>
      <c r="NRA24" s="18"/>
      <c r="NRB24" s="18"/>
      <c r="NRC24" s="18"/>
      <c r="NRD24" s="18"/>
      <c r="NRE24" s="18"/>
      <c r="NRF24" s="18"/>
      <c r="NRG24" s="18"/>
      <c r="NRH24" s="18"/>
      <c r="NRI24" s="18"/>
      <c r="NRJ24" s="18"/>
      <c r="NRK24" s="18"/>
      <c r="NRL24" s="18"/>
      <c r="NRM24" s="18"/>
      <c r="NRN24" s="18"/>
      <c r="NRO24" s="18"/>
      <c r="NRP24" s="18"/>
      <c r="NRQ24" s="18"/>
      <c r="NRR24" s="18"/>
      <c r="NRS24" s="18"/>
      <c r="NRT24" s="18"/>
      <c r="NRU24" s="18"/>
      <c r="NRV24" s="18"/>
      <c r="NRW24" s="18"/>
      <c r="NRX24" s="18"/>
      <c r="NRY24" s="18"/>
      <c r="NRZ24" s="18"/>
      <c r="NSA24" s="18"/>
      <c r="NSB24" s="18"/>
      <c r="NSC24" s="18"/>
      <c r="NSD24" s="18"/>
      <c r="NSE24" s="18"/>
      <c r="NSF24" s="18"/>
      <c r="NSG24" s="18"/>
      <c r="NSH24" s="18"/>
      <c r="NSI24" s="18"/>
      <c r="NSJ24" s="18"/>
      <c r="NSK24" s="18"/>
      <c r="NSL24" s="18"/>
      <c r="NSM24" s="18"/>
      <c r="NSN24" s="18"/>
      <c r="NSO24" s="18"/>
      <c r="NSP24" s="18"/>
      <c r="NSQ24" s="18"/>
      <c r="NSR24" s="18"/>
      <c r="NSS24" s="18"/>
      <c r="NST24" s="18"/>
      <c r="NSU24" s="18"/>
      <c r="NSV24" s="18"/>
      <c r="NSW24" s="18"/>
      <c r="NSX24" s="18"/>
      <c r="NSY24" s="18"/>
      <c r="NSZ24" s="18"/>
      <c r="NTA24" s="18"/>
      <c r="NTB24" s="18"/>
      <c r="NTC24" s="18"/>
      <c r="NTD24" s="18"/>
      <c r="NTE24" s="18"/>
      <c r="NTF24" s="18"/>
      <c r="NTG24" s="18"/>
      <c r="NTH24" s="18"/>
      <c r="NTI24" s="18"/>
      <c r="NTJ24" s="18"/>
      <c r="NTK24" s="18"/>
      <c r="NTL24" s="18"/>
      <c r="NTM24" s="18"/>
      <c r="NTN24" s="18"/>
      <c r="NTO24" s="18"/>
      <c r="NTP24" s="18"/>
      <c r="NTQ24" s="18"/>
      <c r="NTR24" s="18"/>
      <c r="NTS24" s="18"/>
      <c r="NTT24" s="18"/>
      <c r="NTU24" s="18"/>
      <c r="NTV24" s="18"/>
      <c r="NTW24" s="18"/>
      <c r="NTX24" s="18"/>
      <c r="NTY24" s="18"/>
      <c r="NTZ24" s="18"/>
      <c r="NUA24" s="18"/>
      <c r="NUB24" s="18"/>
      <c r="NUC24" s="18"/>
      <c r="NUD24" s="18"/>
      <c r="NUE24" s="18"/>
      <c r="NUF24" s="18"/>
      <c r="NUG24" s="18"/>
      <c r="NUH24" s="18"/>
      <c r="NUI24" s="18"/>
      <c r="NUJ24" s="18"/>
      <c r="NUK24" s="18"/>
      <c r="NUL24" s="18"/>
      <c r="NUM24" s="18"/>
      <c r="NUN24" s="18"/>
      <c r="NUO24" s="18"/>
      <c r="NUP24" s="18"/>
      <c r="NUQ24" s="18"/>
      <c r="NUR24" s="18"/>
      <c r="NUS24" s="18"/>
      <c r="NUT24" s="18"/>
      <c r="NUU24" s="18"/>
      <c r="NUV24" s="18"/>
      <c r="NUW24" s="18"/>
      <c r="NUX24" s="18"/>
      <c r="NUY24" s="18"/>
      <c r="NUZ24" s="18"/>
      <c r="NVA24" s="18"/>
      <c r="NVB24" s="18"/>
      <c r="NVC24" s="18"/>
      <c r="NVD24" s="18"/>
      <c r="NVE24" s="18"/>
      <c r="NVF24" s="18"/>
      <c r="NVG24" s="18"/>
      <c r="NVH24" s="18"/>
      <c r="NVI24" s="18"/>
      <c r="NVJ24" s="18"/>
      <c r="NVK24" s="18"/>
      <c r="NVL24" s="18"/>
      <c r="NVM24" s="18"/>
      <c r="NVN24" s="18"/>
      <c r="NVO24" s="18"/>
      <c r="NVP24" s="18"/>
      <c r="NVQ24" s="18"/>
      <c r="NVR24" s="18"/>
      <c r="NVS24" s="18"/>
      <c r="NVT24" s="18"/>
      <c r="NVU24" s="18"/>
      <c r="NVV24" s="18"/>
      <c r="NVW24" s="18"/>
      <c r="NVX24" s="18"/>
      <c r="NVY24" s="18"/>
      <c r="NVZ24" s="18"/>
      <c r="NWA24" s="18"/>
      <c r="NWB24" s="18"/>
      <c r="NWC24" s="18"/>
      <c r="NWD24" s="18"/>
      <c r="NWE24" s="18"/>
      <c r="NWF24" s="18"/>
      <c r="NWG24" s="18"/>
      <c r="NWH24" s="18"/>
      <c r="NWI24" s="18"/>
      <c r="NWJ24" s="18"/>
      <c r="NWK24" s="18"/>
      <c r="NWL24" s="18"/>
      <c r="NWM24" s="18"/>
      <c r="NWN24" s="18"/>
      <c r="NWO24" s="18"/>
      <c r="NWP24" s="18"/>
      <c r="NWQ24" s="18"/>
      <c r="NWR24" s="18"/>
      <c r="NWS24" s="18"/>
      <c r="NWT24" s="18"/>
      <c r="NWU24" s="18"/>
      <c r="NWV24" s="18"/>
      <c r="NWW24" s="18"/>
      <c r="NWX24" s="18"/>
      <c r="NWY24" s="18"/>
      <c r="NWZ24" s="18"/>
      <c r="NXA24" s="18"/>
      <c r="NXB24" s="18"/>
      <c r="NXC24" s="18"/>
      <c r="NXD24" s="18"/>
      <c r="NXE24" s="18"/>
      <c r="NXF24" s="18"/>
      <c r="NXG24" s="18"/>
      <c r="NXH24" s="18"/>
      <c r="NXI24" s="18"/>
      <c r="NXJ24" s="18"/>
      <c r="NXK24" s="18"/>
      <c r="NXL24" s="18"/>
      <c r="NXM24" s="18"/>
      <c r="NXN24" s="18"/>
      <c r="NXO24" s="18"/>
      <c r="NXP24" s="18"/>
      <c r="NXQ24" s="18"/>
      <c r="NXR24" s="18"/>
      <c r="NXS24" s="18"/>
      <c r="NXT24" s="18"/>
      <c r="NXU24" s="18"/>
      <c r="NXV24" s="18"/>
      <c r="NXW24" s="18"/>
      <c r="NXX24" s="18"/>
      <c r="NXY24" s="18"/>
      <c r="NXZ24" s="18"/>
      <c r="NYA24" s="18"/>
      <c r="NYB24" s="18"/>
      <c r="NYC24" s="18"/>
      <c r="NYD24" s="18"/>
      <c r="NYE24" s="18"/>
      <c r="NYF24" s="18"/>
      <c r="NYG24" s="18"/>
      <c r="NYH24" s="18"/>
      <c r="NYI24" s="18"/>
      <c r="NYJ24" s="18"/>
      <c r="NYK24" s="18"/>
      <c r="NYL24" s="18"/>
      <c r="NYM24" s="18"/>
      <c r="NYN24" s="18"/>
      <c r="NYO24" s="18"/>
      <c r="NYP24" s="18"/>
      <c r="NYQ24" s="18"/>
      <c r="NYR24" s="18"/>
      <c r="NYS24" s="18"/>
      <c r="NYT24" s="18"/>
      <c r="NYU24" s="18"/>
      <c r="NYV24" s="18"/>
      <c r="NYW24" s="18"/>
      <c r="NYX24" s="18"/>
      <c r="NYY24" s="18"/>
      <c r="NYZ24" s="18"/>
      <c r="NZA24" s="18"/>
      <c r="NZB24" s="18"/>
      <c r="NZC24" s="18"/>
      <c r="NZD24" s="18"/>
      <c r="NZE24" s="18"/>
      <c r="NZF24" s="18"/>
      <c r="NZG24" s="18"/>
      <c r="NZH24" s="18"/>
      <c r="NZI24" s="18"/>
      <c r="NZJ24" s="18"/>
      <c r="NZK24" s="18"/>
      <c r="NZL24" s="18"/>
      <c r="NZM24" s="18"/>
      <c r="NZN24" s="18"/>
      <c r="NZO24" s="18"/>
      <c r="NZP24" s="18"/>
      <c r="NZQ24" s="18"/>
      <c r="NZR24" s="18"/>
      <c r="NZS24" s="18"/>
      <c r="NZT24" s="18"/>
      <c r="NZU24" s="18"/>
      <c r="NZV24" s="18"/>
      <c r="NZW24" s="18"/>
      <c r="NZX24" s="18"/>
      <c r="NZY24" s="18"/>
      <c r="NZZ24" s="18"/>
      <c r="OAA24" s="18"/>
      <c r="OAB24" s="18"/>
      <c r="OAC24" s="18"/>
      <c r="OAD24" s="18"/>
      <c r="OAE24" s="18"/>
      <c r="OAF24" s="18"/>
      <c r="OAG24" s="18"/>
      <c r="OAH24" s="18"/>
      <c r="OAI24" s="18"/>
      <c r="OAJ24" s="18"/>
      <c r="OAK24" s="18"/>
      <c r="OAL24" s="18"/>
      <c r="OAM24" s="18"/>
      <c r="OAN24" s="18"/>
      <c r="OAO24" s="18"/>
      <c r="OAP24" s="18"/>
      <c r="OAQ24" s="18"/>
      <c r="OAR24" s="18"/>
      <c r="OAS24" s="18"/>
      <c r="OAT24" s="18"/>
      <c r="OAU24" s="18"/>
      <c r="OAV24" s="18"/>
      <c r="OAW24" s="18"/>
      <c r="OAX24" s="18"/>
      <c r="OAY24" s="18"/>
      <c r="OAZ24" s="18"/>
      <c r="OBA24" s="18"/>
      <c r="OBB24" s="18"/>
      <c r="OBC24" s="18"/>
      <c r="OBD24" s="18"/>
      <c r="OBE24" s="18"/>
      <c r="OBF24" s="18"/>
      <c r="OBG24" s="18"/>
      <c r="OBH24" s="18"/>
      <c r="OBI24" s="18"/>
      <c r="OBJ24" s="18"/>
      <c r="OBK24" s="18"/>
      <c r="OBL24" s="18"/>
      <c r="OBM24" s="18"/>
      <c r="OBN24" s="18"/>
      <c r="OBO24" s="18"/>
      <c r="OBP24" s="18"/>
      <c r="OBQ24" s="18"/>
      <c r="OBR24" s="18"/>
      <c r="OBS24" s="18"/>
      <c r="OBT24" s="18"/>
      <c r="OBU24" s="18"/>
      <c r="OBV24" s="18"/>
      <c r="OBW24" s="18"/>
      <c r="OBX24" s="18"/>
      <c r="OBY24" s="18"/>
      <c r="OBZ24" s="18"/>
      <c r="OCA24" s="18"/>
      <c r="OCB24" s="18"/>
      <c r="OCC24" s="18"/>
      <c r="OCD24" s="18"/>
      <c r="OCE24" s="18"/>
      <c r="OCF24" s="18"/>
      <c r="OCG24" s="18"/>
      <c r="OCH24" s="18"/>
      <c r="OCI24" s="18"/>
      <c r="OCJ24" s="18"/>
      <c r="OCK24" s="18"/>
      <c r="OCL24" s="18"/>
      <c r="OCM24" s="18"/>
      <c r="OCN24" s="18"/>
      <c r="OCO24" s="18"/>
      <c r="OCP24" s="18"/>
      <c r="OCQ24" s="18"/>
      <c r="OCR24" s="18"/>
      <c r="OCS24" s="18"/>
      <c r="OCT24" s="18"/>
      <c r="OCU24" s="18"/>
      <c r="OCV24" s="18"/>
      <c r="OCW24" s="18"/>
      <c r="OCX24" s="18"/>
      <c r="OCY24" s="18"/>
      <c r="OCZ24" s="18"/>
      <c r="ODA24" s="18"/>
      <c r="ODB24" s="18"/>
      <c r="ODC24" s="18"/>
      <c r="ODD24" s="18"/>
      <c r="ODE24" s="18"/>
      <c r="ODF24" s="18"/>
      <c r="ODG24" s="18"/>
      <c r="ODH24" s="18"/>
      <c r="ODI24" s="18"/>
      <c r="ODJ24" s="18"/>
      <c r="ODK24" s="18"/>
      <c r="ODL24" s="18"/>
      <c r="ODM24" s="18"/>
      <c r="ODN24" s="18"/>
      <c r="ODO24" s="18"/>
      <c r="ODP24" s="18"/>
      <c r="ODQ24" s="18"/>
      <c r="ODR24" s="18"/>
      <c r="ODS24" s="18"/>
      <c r="ODT24" s="18"/>
      <c r="ODU24" s="18"/>
      <c r="ODV24" s="18"/>
      <c r="ODW24" s="18"/>
      <c r="ODX24" s="18"/>
      <c r="ODY24" s="18"/>
      <c r="ODZ24" s="18"/>
      <c r="OEA24" s="18"/>
      <c r="OEB24" s="18"/>
      <c r="OEC24" s="18"/>
      <c r="OED24" s="18"/>
      <c r="OEE24" s="18"/>
      <c r="OEF24" s="18"/>
      <c r="OEG24" s="18"/>
      <c r="OEH24" s="18"/>
      <c r="OEI24" s="18"/>
      <c r="OEJ24" s="18"/>
      <c r="OEK24" s="18"/>
      <c r="OEL24" s="18"/>
      <c r="OEM24" s="18"/>
      <c r="OEN24" s="18"/>
      <c r="OEO24" s="18"/>
      <c r="OEP24" s="18"/>
      <c r="OEQ24" s="18"/>
      <c r="OER24" s="18"/>
      <c r="OES24" s="18"/>
      <c r="OET24" s="18"/>
      <c r="OEU24" s="18"/>
      <c r="OEV24" s="18"/>
      <c r="OEW24" s="18"/>
      <c r="OEX24" s="18"/>
      <c r="OEY24" s="18"/>
      <c r="OEZ24" s="18"/>
      <c r="OFA24" s="18"/>
      <c r="OFB24" s="18"/>
      <c r="OFC24" s="18"/>
      <c r="OFD24" s="18"/>
      <c r="OFE24" s="18"/>
      <c r="OFF24" s="18"/>
      <c r="OFG24" s="18"/>
      <c r="OFH24" s="18"/>
      <c r="OFI24" s="18"/>
      <c r="OFJ24" s="18"/>
      <c r="OFK24" s="18"/>
      <c r="OFL24" s="18"/>
      <c r="OFM24" s="18"/>
      <c r="OFN24" s="18"/>
      <c r="OFO24" s="18"/>
      <c r="OFP24" s="18"/>
      <c r="OFQ24" s="18"/>
      <c r="OFR24" s="18"/>
      <c r="OFS24" s="18"/>
      <c r="OFT24" s="18"/>
      <c r="OFU24" s="18"/>
      <c r="OFV24" s="18"/>
      <c r="OFW24" s="18"/>
      <c r="OFX24" s="18"/>
      <c r="OFY24" s="18"/>
      <c r="OFZ24" s="18"/>
      <c r="OGA24" s="18"/>
      <c r="OGB24" s="18"/>
      <c r="OGC24" s="18"/>
      <c r="OGD24" s="18"/>
      <c r="OGE24" s="18"/>
      <c r="OGF24" s="18"/>
      <c r="OGG24" s="18"/>
      <c r="OGH24" s="18"/>
      <c r="OGI24" s="18"/>
      <c r="OGJ24" s="18"/>
      <c r="OGK24" s="18"/>
      <c r="OGL24" s="18"/>
      <c r="OGM24" s="18"/>
      <c r="OGN24" s="18"/>
      <c r="OGO24" s="18"/>
      <c r="OGP24" s="18"/>
      <c r="OGQ24" s="18"/>
      <c r="OGR24" s="18"/>
      <c r="OGS24" s="18"/>
      <c r="OGT24" s="18"/>
      <c r="OGU24" s="18"/>
      <c r="OGV24" s="18"/>
      <c r="OGW24" s="18"/>
      <c r="OGX24" s="18"/>
      <c r="OGY24" s="18"/>
      <c r="OGZ24" s="18"/>
      <c r="OHA24" s="18"/>
      <c r="OHB24" s="18"/>
      <c r="OHC24" s="18"/>
      <c r="OHD24" s="18"/>
      <c r="OHE24" s="18"/>
      <c r="OHF24" s="18"/>
      <c r="OHG24" s="18"/>
      <c r="OHH24" s="18"/>
      <c r="OHI24" s="18"/>
      <c r="OHJ24" s="18"/>
      <c r="OHK24" s="18"/>
      <c r="OHL24" s="18"/>
      <c r="OHM24" s="18"/>
      <c r="OHN24" s="18"/>
      <c r="OHO24" s="18"/>
      <c r="OHP24" s="18"/>
      <c r="OHQ24" s="18"/>
      <c r="OHR24" s="18"/>
      <c r="OHS24" s="18"/>
      <c r="OHT24" s="18"/>
      <c r="OHU24" s="18"/>
      <c r="OHV24" s="18"/>
      <c r="OHW24" s="18"/>
      <c r="OHX24" s="18"/>
      <c r="OHY24" s="18"/>
      <c r="OHZ24" s="18"/>
      <c r="OIA24" s="18"/>
      <c r="OIB24" s="18"/>
      <c r="OIC24" s="18"/>
      <c r="OID24" s="18"/>
      <c r="OIE24" s="18"/>
      <c r="OIF24" s="18"/>
      <c r="OIG24" s="18"/>
      <c r="OIH24" s="18"/>
      <c r="OII24" s="18"/>
      <c r="OIJ24" s="18"/>
      <c r="OIK24" s="18"/>
      <c r="OIL24" s="18"/>
      <c r="OIM24" s="18"/>
      <c r="OIN24" s="18"/>
      <c r="OIO24" s="18"/>
      <c r="OIP24" s="18"/>
      <c r="OIQ24" s="18"/>
      <c r="OIR24" s="18"/>
      <c r="OIS24" s="18"/>
      <c r="OIT24" s="18"/>
      <c r="OIU24" s="18"/>
      <c r="OIV24" s="18"/>
      <c r="OIW24" s="18"/>
      <c r="OIX24" s="18"/>
      <c r="OIY24" s="18"/>
      <c r="OIZ24" s="18"/>
      <c r="OJA24" s="18"/>
      <c r="OJB24" s="18"/>
      <c r="OJC24" s="18"/>
      <c r="OJD24" s="18"/>
      <c r="OJE24" s="18"/>
      <c r="OJF24" s="18"/>
      <c r="OJG24" s="18"/>
      <c r="OJH24" s="18"/>
      <c r="OJI24" s="18"/>
      <c r="OJJ24" s="18"/>
      <c r="OJK24" s="18"/>
      <c r="OJL24" s="18"/>
      <c r="OJM24" s="18"/>
      <c r="OJN24" s="18"/>
      <c r="OJO24" s="18"/>
      <c r="OJP24" s="18"/>
      <c r="OJQ24" s="18"/>
      <c r="OJR24" s="18"/>
      <c r="OJS24" s="18"/>
      <c r="OJT24" s="18"/>
      <c r="OJU24" s="18"/>
      <c r="OJV24" s="18"/>
      <c r="OJW24" s="18"/>
      <c r="OJX24" s="18"/>
      <c r="OJY24" s="18"/>
      <c r="OJZ24" s="18"/>
      <c r="OKA24" s="18"/>
      <c r="OKB24" s="18"/>
      <c r="OKC24" s="18"/>
      <c r="OKD24" s="18"/>
      <c r="OKE24" s="18"/>
      <c r="OKF24" s="18"/>
      <c r="OKG24" s="18"/>
      <c r="OKH24" s="18"/>
      <c r="OKI24" s="18"/>
      <c r="OKJ24" s="18"/>
      <c r="OKK24" s="18"/>
      <c r="OKL24" s="18"/>
      <c r="OKM24" s="18"/>
      <c r="OKN24" s="18"/>
      <c r="OKO24" s="18"/>
      <c r="OKP24" s="18"/>
      <c r="OKQ24" s="18"/>
      <c r="OKR24" s="18"/>
      <c r="OKS24" s="18"/>
      <c r="OKT24" s="18"/>
      <c r="OKU24" s="18"/>
      <c r="OKV24" s="18"/>
      <c r="OKW24" s="18"/>
      <c r="OKX24" s="18"/>
      <c r="OKY24" s="18"/>
      <c r="OKZ24" s="18"/>
      <c r="OLA24" s="18"/>
      <c r="OLB24" s="18"/>
      <c r="OLC24" s="18"/>
      <c r="OLD24" s="18"/>
      <c r="OLE24" s="18"/>
      <c r="OLF24" s="18"/>
      <c r="OLG24" s="18"/>
      <c r="OLH24" s="18"/>
      <c r="OLI24" s="18"/>
      <c r="OLJ24" s="18"/>
      <c r="OLK24" s="18"/>
      <c r="OLL24" s="18"/>
      <c r="OLM24" s="18"/>
      <c r="OLN24" s="18"/>
      <c r="OLO24" s="18"/>
      <c r="OLP24" s="18"/>
      <c r="OLQ24" s="18"/>
      <c r="OLR24" s="18"/>
      <c r="OLS24" s="18"/>
      <c r="OLT24" s="18"/>
      <c r="OLU24" s="18"/>
      <c r="OLV24" s="18"/>
      <c r="OLW24" s="18"/>
      <c r="OLX24" s="18"/>
      <c r="OLY24" s="18"/>
      <c r="OLZ24" s="18"/>
      <c r="OMA24" s="18"/>
      <c r="OMB24" s="18"/>
      <c r="OMC24" s="18"/>
      <c r="OMD24" s="18"/>
      <c r="OME24" s="18"/>
      <c r="OMF24" s="18"/>
      <c r="OMG24" s="18"/>
      <c r="OMH24" s="18"/>
      <c r="OMI24" s="18"/>
      <c r="OMJ24" s="18"/>
      <c r="OMK24" s="18"/>
      <c r="OML24" s="18"/>
      <c r="OMM24" s="18"/>
      <c r="OMN24" s="18"/>
      <c r="OMO24" s="18"/>
      <c r="OMP24" s="18"/>
      <c r="OMQ24" s="18"/>
      <c r="OMR24" s="18"/>
      <c r="OMS24" s="18"/>
      <c r="OMT24" s="18"/>
      <c r="OMU24" s="18"/>
      <c r="OMV24" s="18"/>
      <c r="OMW24" s="18"/>
      <c r="OMX24" s="18"/>
      <c r="OMY24" s="18"/>
      <c r="OMZ24" s="18"/>
      <c r="ONA24" s="18"/>
      <c r="ONB24" s="18"/>
      <c r="ONC24" s="18"/>
      <c r="OND24" s="18"/>
      <c r="ONE24" s="18"/>
      <c r="ONF24" s="18"/>
      <c r="ONG24" s="18"/>
      <c r="ONH24" s="18"/>
      <c r="ONI24" s="18"/>
      <c r="ONJ24" s="18"/>
      <c r="ONK24" s="18"/>
      <c r="ONL24" s="18"/>
      <c r="ONM24" s="18"/>
      <c r="ONN24" s="18"/>
      <c r="ONO24" s="18"/>
      <c r="ONP24" s="18"/>
      <c r="ONQ24" s="18"/>
      <c r="ONR24" s="18"/>
      <c r="ONS24" s="18"/>
      <c r="ONT24" s="18"/>
      <c r="ONU24" s="18"/>
      <c r="ONV24" s="18"/>
      <c r="ONW24" s="18"/>
      <c r="ONX24" s="18"/>
      <c r="ONY24" s="18"/>
      <c r="ONZ24" s="18"/>
      <c r="OOA24" s="18"/>
      <c r="OOB24" s="18"/>
      <c r="OOC24" s="18"/>
      <c r="OOD24" s="18"/>
      <c r="OOE24" s="18"/>
      <c r="OOF24" s="18"/>
      <c r="OOG24" s="18"/>
      <c r="OOH24" s="18"/>
      <c r="OOI24" s="18"/>
      <c r="OOJ24" s="18"/>
      <c r="OOK24" s="18"/>
      <c r="OOL24" s="18"/>
      <c r="OOM24" s="18"/>
      <c r="OON24" s="18"/>
      <c r="OOO24" s="18"/>
      <c r="OOP24" s="18"/>
      <c r="OOQ24" s="18"/>
      <c r="OOR24" s="18"/>
      <c r="OOS24" s="18"/>
      <c r="OOT24" s="18"/>
      <c r="OOU24" s="18"/>
      <c r="OOV24" s="18"/>
      <c r="OOW24" s="18"/>
      <c r="OOX24" s="18"/>
      <c r="OOY24" s="18"/>
      <c r="OOZ24" s="18"/>
      <c r="OPA24" s="18"/>
      <c r="OPB24" s="18"/>
      <c r="OPC24" s="18"/>
      <c r="OPD24" s="18"/>
      <c r="OPE24" s="18"/>
      <c r="OPF24" s="18"/>
      <c r="OPG24" s="18"/>
      <c r="OPH24" s="18"/>
      <c r="OPI24" s="18"/>
      <c r="OPJ24" s="18"/>
      <c r="OPK24" s="18"/>
      <c r="OPL24" s="18"/>
      <c r="OPM24" s="18"/>
      <c r="OPN24" s="18"/>
      <c r="OPO24" s="18"/>
      <c r="OPP24" s="18"/>
      <c r="OPQ24" s="18"/>
      <c r="OPR24" s="18"/>
      <c r="OPS24" s="18"/>
      <c r="OPT24" s="18"/>
      <c r="OPU24" s="18"/>
      <c r="OPV24" s="18"/>
      <c r="OPW24" s="18"/>
      <c r="OPX24" s="18"/>
      <c r="OPY24" s="18"/>
      <c r="OPZ24" s="18"/>
      <c r="OQA24" s="18"/>
      <c r="OQB24" s="18"/>
      <c r="OQC24" s="18"/>
      <c r="OQD24" s="18"/>
      <c r="OQE24" s="18"/>
      <c r="OQF24" s="18"/>
      <c r="OQG24" s="18"/>
      <c r="OQH24" s="18"/>
      <c r="OQI24" s="18"/>
      <c r="OQJ24" s="18"/>
      <c r="OQK24" s="18"/>
      <c r="OQL24" s="18"/>
      <c r="OQM24" s="18"/>
      <c r="OQN24" s="18"/>
      <c r="OQO24" s="18"/>
      <c r="OQP24" s="18"/>
      <c r="OQQ24" s="18"/>
      <c r="OQR24" s="18"/>
      <c r="OQS24" s="18"/>
      <c r="OQT24" s="18"/>
      <c r="OQU24" s="18"/>
      <c r="OQV24" s="18"/>
      <c r="OQW24" s="18"/>
      <c r="OQX24" s="18"/>
      <c r="OQY24" s="18"/>
      <c r="OQZ24" s="18"/>
      <c r="ORA24" s="18"/>
      <c r="ORB24" s="18"/>
      <c r="ORC24" s="18"/>
      <c r="ORD24" s="18"/>
      <c r="ORE24" s="18"/>
      <c r="ORF24" s="18"/>
      <c r="ORG24" s="18"/>
      <c r="ORH24" s="18"/>
      <c r="ORI24" s="18"/>
      <c r="ORJ24" s="18"/>
      <c r="ORK24" s="18"/>
      <c r="ORL24" s="18"/>
      <c r="ORM24" s="18"/>
      <c r="ORN24" s="18"/>
      <c r="ORO24" s="18"/>
      <c r="ORP24" s="18"/>
      <c r="ORQ24" s="18"/>
      <c r="ORR24" s="18"/>
      <c r="ORS24" s="18"/>
      <c r="ORT24" s="18"/>
      <c r="ORU24" s="18"/>
      <c r="ORV24" s="18"/>
      <c r="ORW24" s="18"/>
      <c r="ORX24" s="18"/>
      <c r="ORY24" s="18"/>
      <c r="ORZ24" s="18"/>
      <c r="OSA24" s="18"/>
      <c r="OSB24" s="18"/>
      <c r="OSC24" s="18"/>
      <c r="OSD24" s="18"/>
      <c r="OSE24" s="18"/>
      <c r="OSF24" s="18"/>
      <c r="OSG24" s="18"/>
      <c r="OSH24" s="18"/>
      <c r="OSI24" s="18"/>
      <c r="OSJ24" s="18"/>
      <c r="OSK24" s="18"/>
      <c r="OSL24" s="18"/>
      <c r="OSM24" s="18"/>
      <c r="OSN24" s="18"/>
      <c r="OSO24" s="18"/>
      <c r="OSP24" s="18"/>
      <c r="OSQ24" s="18"/>
      <c r="OSR24" s="18"/>
      <c r="OSS24" s="18"/>
      <c r="OST24" s="18"/>
      <c r="OSU24" s="18"/>
      <c r="OSV24" s="18"/>
      <c r="OSW24" s="18"/>
      <c r="OSX24" s="18"/>
      <c r="OSY24" s="18"/>
      <c r="OSZ24" s="18"/>
      <c r="OTA24" s="18"/>
      <c r="OTB24" s="18"/>
      <c r="OTC24" s="18"/>
      <c r="OTD24" s="18"/>
      <c r="OTE24" s="18"/>
      <c r="OTF24" s="18"/>
      <c r="OTG24" s="18"/>
      <c r="OTH24" s="18"/>
      <c r="OTI24" s="18"/>
      <c r="OTJ24" s="18"/>
      <c r="OTK24" s="18"/>
      <c r="OTL24" s="18"/>
      <c r="OTM24" s="18"/>
      <c r="OTN24" s="18"/>
      <c r="OTO24" s="18"/>
      <c r="OTP24" s="18"/>
      <c r="OTQ24" s="18"/>
      <c r="OTR24" s="18"/>
      <c r="OTS24" s="18"/>
      <c r="OTT24" s="18"/>
      <c r="OTU24" s="18"/>
      <c r="OTV24" s="18"/>
      <c r="OTW24" s="18"/>
      <c r="OTX24" s="18"/>
      <c r="OTY24" s="18"/>
      <c r="OTZ24" s="18"/>
      <c r="OUA24" s="18"/>
      <c r="OUB24" s="18"/>
      <c r="OUC24" s="18"/>
      <c r="OUD24" s="18"/>
      <c r="OUE24" s="18"/>
      <c r="OUF24" s="18"/>
      <c r="OUG24" s="18"/>
      <c r="OUH24" s="18"/>
      <c r="OUI24" s="18"/>
      <c r="OUJ24" s="18"/>
      <c r="OUK24" s="18"/>
      <c r="OUL24" s="18"/>
      <c r="OUM24" s="18"/>
      <c r="OUN24" s="18"/>
      <c r="OUO24" s="18"/>
      <c r="OUP24" s="18"/>
      <c r="OUQ24" s="18"/>
      <c r="OUR24" s="18"/>
      <c r="OUS24" s="18"/>
      <c r="OUT24" s="18"/>
      <c r="OUU24" s="18"/>
      <c r="OUV24" s="18"/>
      <c r="OUW24" s="18"/>
      <c r="OUX24" s="18"/>
      <c r="OUY24" s="18"/>
      <c r="OUZ24" s="18"/>
      <c r="OVA24" s="18"/>
      <c r="OVB24" s="18"/>
      <c r="OVC24" s="18"/>
      <c r="OVD24" s="18"/>
      <c r="OVE24" s="18"/>
      <c r="OVF24" s="18"/>
      <c r="OVG24" s="18"/>
      <c r="OVH24" s="18"/>
      <c r="OVI24" s="18"/>
      <c r="OVJ24" s="18"/>
      <c r="OVK24" s="18"/>
      <c r="OVL24" s="18"/>
      <c r="OVM24" s="18"/>
      <c r="OVN24" s="18"/>
      <c r="OVO24" s="18"/>
      <c r="OVP24" s="18"/>
      <c r="OVQ24" s="18"/>
      <c r="OVR24" s="18"/>
      <c r="OVS24" s="18"/>
      <c r="OVT24" s="18"/>
      <c r="OVU24" s="18"/>
      <c r="OVV24" s="18"/>
      <c r="OVW24" s="18"/>
      <c r="OVX24" s="18"/>
      <c r="OVY24" s="18"/>
      <c r="OVZ24" s="18"/>
      <c r="OWA24" s="18"/>
      <c r="OWB24" s="18"/>
      <c r="OWC24" s="18"/>
      <c r="OWD24" s="18"/>
      <c r="OWE24" s="18"/>
      <c r="OWF24" s="18"/>
      <c r="OWG24" s="18"/>
      <c r="OWH24" s="18"/>
      <c r="OWI24" s="18"/>
      <c r="OWJ24" s="18"/>
      <c r="OWK24" s="18"/>
      <c r="OWL24" s="18"/>
      <c r="OWM24" s="18"/>
      <c r="OWN24" s="18"/>
      <c r="OWO24" s="18"/>
      <c r="OWP24" s="18"/>
      <c r="OWQ24" s="18"/>
      <c r="OWR24" s="18"/>
      <c r="OWS24" s="18"/>
      <c r="OWT24" s="18"/>
      <c r="OWU24" s="18"/>
      <c r="OWV24" s="18"/>
      <c r="OWW24" s="18"/>
      <c r="OWX24" s="18"/>
      <c r="OWY24" s="18"/>
      <c r="OWZ24" s="18"/>
      <c r="OXA24" s="18"/>
      <c r="OXB24" s="18"/>
      <c r="OXC24" s="18"/>
      <c r="OXD24" s="18"/>
      <c r="OXE24" s="18"/>
      <c r="OXF24" s="18"/>
      <c r="OXG24" s="18"/>
      <c r="OXH24" s="18"/>
      <c r="OXI24" s="18"/>
      <c r="OXJ24" s="18"/>
      <c r="OXK24" s="18"/>
      <c r="OXL24" s="18"/>
      <c r="OXM24" s="18"/>
      <c r="OXN24" s="18"/>
      <c r="OXO24" s="18"/>
      <c r="OXP24" s="18"/>
      <c r="OXQ24" s="18"/>
      <c r="OXR24" s="18"/>
      <c r="OXS24" s="18"/>
      <c r="OXT24" s="18"/>
      <c r="OXU24" s="18"/>
      <c r="OXV24" s="18"/>
      <c r="OXW24" s="18"/>
      <c r="OXX24" s="18"/>
      <c r="OXY24" s="18"/>
      <c r="OXZ24" s="18"/>
      <c r="OYA24" s="18"/>
      <c r="OYB24" s="18"/>
      <c r="OYC24" s="18"/>
      <c r="OYD24" s="18"/>
      <c r="OYE24" s="18"/>
      <c r="OYF24" s="18"/>
      <c r="OYG24" s="18"/>
      <c r="OYH24" s="18"/>
      <c r="OYI24" s="18"/>
      <c r="OYJ24" s="18"/>
      <c r="OYK24" s="18"/>
      <c r="OYL24" s="18"/>
      <c r="OYM24" s="18"/>
      <c r="OYN24" s="18"/>
      <c r="OYO24" s="18"/>
      <c r="OYP24" s="18"/>
      <c r="OYQ24" s="18"/>
      <c r="OYR24" s="18"/>
      <c r="OYS24" s="18"/>
      <c r="OYT24" s="18"/>
      <c r="OYU24" s="18"/>
      <c r="OYV24" s="18"/>
      <c r="OYW24" s="18"/>
      <c r="OYX24" s="18"/>
      <c r="OYY24" s="18"/>
      <c r="OYZ24" s="18"/>
      <c r="OZA24" s="18"/>
      <c r="OZB24" s="18"/>
      <c r="OZC24" s="18"/>
      <c r="OZD24" s="18"/>
      <c r="OZE24" s="18"/>
      <c r="OZF24" s="18"/>
      <c r="OZG24" s="18"/>
      <c r="OZH24" s="18"/>
      <c r="OZI24" s="18"/>
      <c r="OZJ24" s="18"/>
      <c r="OZK24" s="18"/>
      <c r="OZL24" s="18"/>
      <c r="OZM24" s="18"/>
      <c r="OZN24" s="18"/>
      <c r="OZO24" s="18"/>
      <c r="OZP24" s="18"/>
      <c r="OZQ24" s="18"/>
      <c r="OZR24" s="18"/>
      <c r="OZS24" s="18"/>
      <c r="OZT24" s="18"/>
      <c r="OZU24" s="18"/>
      <c r="OZV24" s="18"/>
      <c r="OZW24" s="18"/>
      <c r="OZX24" s="18"/>
      <c r="OZY24" s="18"/>
      <c r="OZZ24" s="18"/>
      <c r="PAA24" s="18"/>
      <c r="PAB24" s="18"/>
      <c r="PAC24" s="18"/>
      <c r="PAD24" s="18"/>
      <c r="PAE24" s="18"/>
      <c r="PAF24" s="18"/>
      <c r="PAG24" s="18"/>
      <c r="PAH24" s="18"/>
      <c r="PAI24" s="18"/>
      <c r="PAJ24" s="18"/>
      <c r="PAK24" s="18"/>
      <c r="PAL24" s="18"/>
      <c r="PAM24" s="18"/>
      <c r="PAN24" s="18"/>
      <c r="PAO24" s="18"/>
      <c r="PAP24" s="18"/>
      <c r="PAQ24" s="18"/>
      <c r="PAR24" s="18"/>
      <c r="PAS24" s="18"/>
      <c r="PAT24" s="18"/>
      <c r="PAU24" s="18"/>
      <c r="PAV24" s="18"/>
      <c r="PAW24" s="18"/>
      <c r="PAX24" s="18"/>
      <c r="PAY24" s="18"/>
      <c r="PAZ24" s="18"/>
      <c r="PBA24" s="18"/>
      <c r="PBB24" s="18"/>
      <c r="PBC24" s="18"/>
      <c r="PBD24" s="18"/>
      <c r="PBE24" s="18"/>
      <c r="PBF24" s="18"/>
      <c r="PBG24" s="18"/>
      <c r="PBH24" s="18"/>
      <c r="PBI24" s="18"/>
      <c r="PBJ24" s="18"/>
      <c r="PBK24" s="18"/>
      <c r="PBL24" s="18"/>
      <c r="PBM24" s="18"/>
      <c r="PBN24" s="18"/>
      <c r="PBO24" s="18"/>
      <c r="PBP24" s="18"/>
      <c r="PBQ24" s="18"/>
      <c r="PBR24" s="18"/>
      <c r="PBS24" s="18"/>
      <c r="PBT24" s="18"/>
      <c r="PBU24" s="18"/>
      <c r="PBV24" s="18"/>
      <c r="PBW24" s="18"/>
      <c r="PBX24" s="18"/>
      <c r="PBY24" s="18"/>
      <c r="PBZ24" s="18"/>
      <c r="PCA24" s="18"/>
      <c r="PCB24" s="18"/>
      <c r="PCC24" s="18"/>
      <c r="PCD24" s="18"/>
      <c r="PCE24" s="18"/>
      <c r="PCF24" s="18"/>
      <c r="PCG24" s="18"/>
      <c r="PCH24" s="18"/>
      <c r="PCI24" s="18"/>
      <c r="PCJ24" s="18"/>
      <c r="PCK24" s="18"/>
      <c r="PCL24" s="18"/>
      <c r="PCM24" s="18"/>
      <c r="PCN24" s="18"/>
      <c r="PCO24" s="18"/>
      <c r="PCP24" s="18"/>
      <c r="PCQ24" s="18"/>
      <c r="PCR24" s="18"/>
      <c r="PCS24" s="18"/>
      <c r="PCT24" s="18"/>
      <c r="PCU24" s="18"/>
      <c r="PCV24" s="18"/>
      <c r="PCW24" s="18"/>
      <c r="PCX24" s="18"/>
      <c r="PCY24" s="18"/>
      <c r="PCZ24" s="18"/>
      <c r="PDA24" s="18"/>
      <c r="PDB24" s="18"/>
      <c r="PDC24" s="18"/>
      <c r="PDD24" s="18"/>
      <c r="PDE24" s="18"/>
      <c r="PDF24" s="18"/>
      <c r="PDG24" s="18"/>
      <c r="PDH24" s="18"/>
      <c r="PDI24" s="18"/>
      <c r="PDJ24" s="18"/>
      <c r="PDK24" s="18"/>
      <c r="PDL24" s="18"/>
      <c r="PDM24" s="18"/>
      <c r="PDN24" s="18"/>
      <c r="PDO24" s="18"/>
      <c r="PDP24" s="18"/>
      <c r="PDQ24" s="18"/>
      <c r="PDR24" s="18"/>
      <c r="PDS24" s="18"/>
      <c r="PDT24" s="18"/>
      <c r="PDU24" s="18"/>
      <c r="PDV24" s="18"/>
      <c r="PDW24" s="18"/>
      <c r="PDX24" s="18"/>
      <c r="PDY24" s="18"/>
      <c r="PDZ24" s="18"/>
      <c r="PEA24" s="18"/>
      <c r="PEB24" s="18"/>
      <c r="PEC24" s="18"/>
      <c r="PED24" s="18"/>
      <c r="PEE24" s="18"/>
      <c r="PEF24" s="18"/>
      <c r="PEG24" s="18"/>
      <c r="PEH24" s="18"/>
      <c r="PEI24" s="18"/>
      <c r="PEJ24" s="18"/>
      <c r="PEK24" s="18"/>
      <c r="PEL24" s="18"/>
      <c r="PEM24" s="18"/>
      <c r="PEN24" s="18"/>
      <c r="PEO24" s="18"/>
      <c r="PEP24" s="18"/>
      <c r="PEQ24" s="18"/>
      <c r="PER24" s="18"/>
      <c r="PES24" s="18"/>
      <c r="PET24" s="18"/>
      <c r="PEU24" s="18"/>
      <c r="PEV24" s="18"/>
      <c r="PEW24" s="18"/>
      <c r="PEX24" s="18"/>
      <c r="PEY24" s="18"/>
      <c r="PEZ24" s="18"/>
      <c r="PFA24" s="18"/>
      <c r="PFB24" s="18"/>
      <c r="PFC24" s="18"/>
      <c r="PFD24" s="18"/>
      <c r="PFE24" s="18"/>
      <c r="PFF24" s="18"/>
      <c r="PFG24" s="18"/>
      <c r="PFH24" s="18"/>
      <c r="PFI24" s="18"/>
      <c r="PFJ24" s="18"/>
      <c r="PFK24" s="18"/>
      <c r="PFL24" s="18"/>
      <c r="PFM24" s="18"/>
      <c r="PFN24" s="18"/>
      <c r="PFO24" s="18"/>
      <c r="PFP24" s="18"/>
      <c r="PFQ24" s="18"/>
      <c r="PFR24" s="18"/>
      <c r="PFS24" s="18"/>
      <c r="PFT24" s="18"/>
      <c r="PFU24" s="18"/>
      <c r="PFV24" s="18"/>
      <c r="PFW24" s="18"/>
      <c r="PFX24" s="18"/>
      <c r="PFY24" s="18"/>
      <c r="PFZ24" s="18"/>
      <c r="PGA24" s="18"/>
      <c r="PGB24" s="18"/>
      <c r="PGC24" s="18"/>
      <c r="PGD24" s="18"/>
      <c r="PGE24" s="18"/>
      <c r="PGF24" s="18"/>
      <c r="PGG24" s="18"/>
      <c r="PGH24" s="18"/>
      <c r="PGI24" s="18"/>
      <c r="PGJ24" s="18"/>
      <c r="PGK24" s="18"/>
      <c r="PGL24" s="18"/>
      <c r="PGM24" s="18"/>
      <c r="PGN24" s="18"/>
      <c r="PGO24" s="18"/>
      <c r="PGP24" s="18"/>
      <c r="PGQ24" s="18"/>
      <c r="PGR24" s="18"/>
      <c r="PGS24" s="18"/>
      <c r="PGT24" s="18"/>
      <c r="PGU24" s="18"/>
      <c r="PGV24" s="18"/>
      <c r="PGW24" s="18"/>
      <c r="PGX24" s="18"/>
      <c r="PGY24" s="18"/>
      <c r="PGZ24" s="18"/>
      <c r="PHA24" s="18"/>
      <c r="PHB24" s="18"/>
      <c r="PHC24" s="18"/>
      <c r="PHD24" s="18"/>
      <c r="PHE24" s="18"/>
      <c r="PHF24" s="18"/>
      <c r="PHG24" s="18"/>
      <c r="PHH24" s="18"/>
      <c r="PHI24" s="18"/>
      <c r="PHJ24" s="18"/>
      <c r="PHK24" s="18"/>
      <c r="PHL24" s="18"/>
      <c r="PHM24" s="18"/>
      <c r="PHN24" s="18"/>
      <c r="PHO24" s="18"/>
      <c r="PHP24" s="18"/>
      <c r="PHQ24" s="18"/>
      <c r="PHR24" s="18"/>
      <c r="PHS24" s="18"/>
      <c r="PHT24" s="18"/>
      <c r="PHU24" s="18"/>
      <c r="PHV24" s="18"/>
      <c r="PHW24" s="18"/>
      <c r="PHX24" s="18"/>
      <c r="PHY24" s="18"/>
      <c r="PHZ24" s="18"/>
      <c r="PIA24" s="18"/>
      <c r="PIB24" s="18"/>
      <c r="PIC24" s="18"/>
      <c r="PID24" s="18"/>
      <c r="PIE24" s="18"/>
      <c r="PIF24" s="18"/>
      <c r="PIG24" s="18"/>
      <c r="PIH24" s="18"/>
      <c r="PII24" s="18"/>
      <c r="PIJ24" s="18"/>
      <c r="PIK24" s="18"/>
      <c r="PIL24" s="18"/>
      <c r="PIM24" s="18"/>
      <c r="PIN24" s="18"/>
      <c r="PIO24" s="18"/>
      <c r="PIP24" s="18"/>
      <c r="PIQ24" s="18"/>
      <c r="PIR24" s="18"/>
      <c r="PIS24" s="18"/>
      <c r="PIT24" s="18"/>
      <c r="PIU24" s="18"/>
      <c r="PIV24" s="18"/>
      <c r="PIW24" s="18"/>
      <c r="PIX24" s="18"/>
      <c r="PIY24" s="18"/>
      <c r="PIZ24" s="18"/>
      <c r="PJA24" s="18"/>
      <c r="PJB24" s="18"/>
      <c r="PJC24" s="18"/>
      <c r="PJD24" s="18"/>
      <c r="PJE24" s="18"/>
      <c r="PJF24" s="18"/>
      <c r="PJG24" s="18"/>
      <c r="PJH24" s="18"/>
      <c r="PJI24" s="18"/>
      <c r="PJJ24" s="18"/>
      <c r="PJK24" s="18"/>
      <c r="PJL24" s="18"/>
      <c r="PJM24" s="18"/>
      <c r="PJN24" s="18"/>
      <c r="PJO24" s="18"/>
      <c r="PJP24" s="18"/>
      <c r="PJQ24" s="18"/>
      <c r="PJR24" s="18"/>
      <c r="PJS24" s="18"/>
      <c r="PJT24" s="18"/>
      <c r="PJU24" s="18"/>
      <c r="PJV24" s="18"/>
      <c r="PJW24" s="18"/>
      <c r="PJX24" s="18"/>
      <c r="PJY24" s="18"/>
      <c r="PJZ24" s="18"/>
      <c r="PKA24" s="18"/>
      <c r="PKB24" s="18"/>
      <c r="PKC24" s="18"/>
      <c r="PKD24" s="18"/>
      <c r="PKE24" s="18"/>
      <c r="PKF24" s="18"/>
      <c r="PKG24" s="18"/>
      <c r="PKH24" s="18"/>
      <c r="PKI24" s="18"/>
      <c r="PKJ24" s="18"/>
      <c r="PKK24" s="18"/>
      <c r="PKL24" s="18"/>
      <c r="PKM24" s="18"/>
      <c r="PKN24" s="18"/>
      <c r="PKO24" s="18"/>
      <c r="PKP24" s="18"/>
      <c r="PKQ24" s="18"/>
      <c r="PKR24" s="18"/>
      <c r="PKS24" s="18"/>
      <c r="PKT24" s="18"/>
      <c r="PKU24" s="18"/>
      <c r="PKV24" s="18"/>
      <c r="PKW24" s="18"/>
      <c r="PKX24" s="18"/>
      <c r="PKY24" s="18"/>
      <c r="PKZ24" s="18"/>
      <c r="PLA24" s="18"/>
      <c r="PLB24" s="18"/>
      <c r="PLC24" s="18"/>
      <c r="PLD24" s="18"/>
      <c r="PLE24" s="18"/>
      <c r="PLF24" s="18"/>
      <c r="PLG24" s="18"/>
      <c r="PLH24" s="18"/>
      <c r="PLI24" s="18"/>
      <c r="PLJ24" s="18"/>
      <c r="PLK24" s="18"/>
      <c r="PLL24" s="18"/>
      <c r="PLM24" s="18"/>
      <c r="PLN24" s="18"/>
      <c r="PLO24" s="18"/>
      <c r="PLP24" s="18"/>
      <c r="PLQ24" s="18"/>
      <c r="PLR24" s="18"/>
      <c r="PLS24" s="18"/>
      <c r="PLT24" s="18"/>
      <c r="PLU24" s="18"/>
      <c r="PLV24" s="18"/>
      <c r="PLW24" s="18"/>
      <c r="PLX24" s="18"/>
      <c r="PLY24" s="18"/>
      <c r="PLZ24" s="18"/>
      <c r="PMA24" s="18"/>
      <c r="PMB24" s="18"/>
      <c r="PMC24" s="18"/>
      <c r="PMD24" s="18"/>
      <c r="PME24" s="18"/>
      <c r="PMF24" s="18"/>
      <c r="PMG24" s="18"/>
      <c r="PMH24" s="18"/>
      <c r="PMI24" s="18"/>
      <c r="PMJ24" s="18"/>
      <c r="PMK24" s="18"/>
      <c r="PML24" s="18"/>
      <c r="PMM24" s="18"/>
      <c r="PMN24" s="18"/>
      <c r="PMO24" s="18"/>
      <c r="PMP24" s="18"/>
      <c r="PMQ24" s="18"/>
      <c r="PMR24" s="18"/>
      <c r="PMS24" s="18"/>
      <c r="PMT24" s="18"/>
      <c r="PMU24" s="18"/>
      <c r="PMV24" s="18"/>
      <c r="PMW24" s="18"/>
      <c r="PMX24" s="18"/>
      <c r="PMY24" s="18"/>
      <c r="PMZ24" s="18"/>
      <c r="PNA24" s="18"/>
      <c r="PNB24" s="18"/>
      <c r="PNC24" s="18"/>
      <c r="PND24" s="18"/>
      <c r="PNE24" s="18"/>
      <c r="PNF24" s="18"/>
      <c r="PNG24" s="18"/>
      <c r="PNH24" s="18"/>
      <c r="PNI24" s="18"/>
      <c r="PNJ24" s="18"/>
      <c r="PNK24" s="18"/>
      <c r="PNL24" s="18"/>
      <c r="PNM24" s="18"/>
      <c r="PNN24" s="18"/>
      <c r="PNO24" s="18"/>
      <c r="PNP24" s="18"/>
      <c r="PNQ24" s="18"/>
      <c r="PNR24" s="18"/>
      <c r="PNS24" s="18"/>
      <c r="PNT24" s="18"/>
      <c r="PNU24" s="18"/>
      <c r="PNV24" s="18"/>
      <c r="PNW24" s="18"/>
      <c r="PNX24" s="18"/>
      <c r="PNY24" s="18"/>
      <c r="PNZ24" s="18"/>
      <c r="POA24" s="18"/>
      <c r="POB24" s="18"/>
      <c r="POC24" s="18"/>
      <c r="POD24" s="18"/>
      <c r="POE24" s="18"/>
      <c r="POF24" s="18"/>
      <c r="POG24" s="18"/>
      <c r="POH24" s="18"/>
      <c r="POI24" s="18"/>
      <c r="POJ24" s="18"/>
      <c r="POK24" s="18"/>
      <c r="POL24" s="18"/>
      <c r="POM24" s="18"/>
      <c r="PON24" s="18"/>
      <c r="POO24" s="18"/>
      <c r="POP24" s="18"/>
      <c r="POQ24" s="18"/>
      <c r="POR24" s="18"/>
      <c r="POS24" s="18"/>
      <c r="POT24" s="18"/>
      <c r="POU24" s="18"/>
      <c r="POV24" s="18"/>
      <c r="POW24" s="18"/>
      <c r="POX24" s="18"/>
      <c r="POY24" s="18"/>
      <c r="POZ24" s="18"/>
      <c r="PPA24" s="18"/>
      <c r="PPB24" s="18"/>
      <c r="PPC24" s="18"/>
      <c r="PPD24" s="18"/>
      <c r="PPE24" s="18"/>
      <c r="PPF24" s="18"/>
      <c r="PPG24" s="18"/>
      <c r="PPH24" s="18"/>
      <c r="PPI24" s="18"/>
      <c r="PPJ24" s="18"/>
      <c r="PPK24" s="18"/>
      <c r="PPL24" s="18"/>
      <c r="PPM24" s="18"/>
      <c r="PPN24" s="18"/>
      <c r="PPO24" s="18"/>
      <c r="PPP24" s="18"/>
      <c r="PPQ24" s="18"/>
      <c r="PPR24" s="18"/>
      <c r="PPS24" s="18"/>
      <c r="PPT24" s="18"/>
      <c r="PPU24" s="18"/>
      <c r="PPV24" s="18"/>
      <c r="PPW24" s="18"/>
      <c r="PPX24" s="18"/>
      <c r="PPY24" s="18"/>
      <c r="PPZ24" s="18"/>
      <c r="PQA24" s="18"/>
      <c r="PQB24" s="18"/>
      <c r="PQC24" s="18"/>
      <c r="PQD24" s="18"/>
      <c r="PQE24" s="18"/>
      <c r="PQF24" s="18"/>
      <c r="PQG24" s="18"/>
      <c r="PQH24" s="18"/>
      <c r="PQI24" s="18"/>
      <c r="PQJ24" s="18"/>
      <c r="PQK24" s="18"/>
      <c r="PQL24" s="18"/>
      <c r="PQM24" s="18"/>
      <c r="PQN24" s="18"/>
      <c r="PQO24" s="18"/>
      <c r="PQP24" s="18"/>
      <c r="PQQ24" s="18"/>
      <c r="PQR24" s="18"/>
      <c r="PQS24" s="18"/>
      <c r="PQT24" s="18"/>
      <c r="PQU24" s="18"/>
      <c r="PQV24" s="18"/>
      <c r="PQW24" s="18"/>
      <c r="PQX24" s="18"/>
      <c r="PQY24" s="18"/>
      <c r="PQZ24" s="18"/>
      <c r="PRA24" s="18"/>
      <c r="PRB24" s="18"/>
      <c r="PRC24" s="18"/>
      <c r="PRD24" s="18"/>
      <c r="PRE24" s="18"/>
      <c r="PRF24" s="18"/>
      <c r="PRG24" s="18"/>
      <c r="PRH24" s="18"/>
      <c r="PRI24" s="18"/>
      <c r="PRJ24" s="18"/>
      <c r="PRK24" s="18"/>
      <c r="PRL24" s="18"/>
      <c r="PRM24" s="18"/>
      <c r="PRN24" s="18"/>
      <c r="PRO24" s="18"/>
      <c r="PRP24" s="18"/>
      <c r="PRQ24" s="18"/>
      <c r="PRR24" s="18"/>
      <c r="PRS24" s="18"/>
      <c r="PRT24" s="18"/>
      <c r="PRU24" s="18"/>
      <c r="PRV24" s="18"/>
      <c r="PRW24" s="18"/>
      <c r="PRX24" s="18"/>
      <c r="PRY24" s="18"/>
      <c r="PRZ24" s="18"/>
      <c r="PSA24" s="18"/>
      <c r="PSB24" s="18"/>
      <c r="PSC24" s="18"/>
      <c r="PSD24" s="18"/>
      <c r="PSE24" s="18"/>
      <c r="PSF24" s="18"/>
      <c r="PSG24" s="18"/>
      <c r="PSH24" s="18"/>
      <c r="PSI24" s="18"/>
      <c r="PSJ24" s="18"/>
      <c r="PSK24" s="18"/>
      <c r="PSL24" s="18"/>
      <c r="PSM24" s="18"/>
      <c r="PSN24" s="18"/>
      <c r="PSO24" s="18"/>
      <c r="PSP24" s="18"/>
      <c r="PSQ24" s="18"/>
      <c r="PSR24" s="18"/>
      <c r="PSS24" s="18"/>
      <c r="PST24" s="18"/>
      <c r="PSU24" s="18"/>
      <c r="PSV24" s="18"/>
      <c r="PSW24" s="18"/>
      <c r="PSX24" s="18"/>
      <c r="PSY24" s="18"/>
      <c r="PSZ24" s="18"/>
      <c r="PTA24" s="18"/>
      <c r="PTB24" s="18"/>
      <c r="PTC24" s="18"/>
      <c r="PTD24" s="18"/>
      <c r="PTE24" s="18"/>
      <c r="PTF24" s="18"/>
      <c r="PTG24" s="18"/>
      <c r="PTH24" s="18"/>
      <c r="PTI24" s="18"/>
      <c r="PTJ24" s="18"/>
      <c r="PTK24" s="18"/>
      <c r="PTL24" s="18"/>
      <c r="PTM24" s="18"/>
      <c r="PTN24" s="18"/>
      <c r="PTO24" s="18"/>
      <c r="PTP24" s="18"/>
      <c r="PTQ24" s="18"/>
      <c r="PTR24" s="18"/>
      <c r="PTS24" s="18"/>
      <c r="PTT24" s="18"/>
      <c r="PTU24" s="18"/>
      <c r="PTV24" s="18"/>
      <c r="PTW24" s="18"/>
      <c r="PTX24" s="18"/>
      <c r="PTY24" s="18"/>
      <c r="PTZ24" s="18"/>
      <c r="PUA24" s="18"/>
      <c r="PUB24" s="18"/>
      <c r="PUC24" s="18"/>
      <c r="PUD24" s="18"/>
      <c r="PUE24" s="18"/>
      <c r="PUF24" s="18"/>
      <c r="PUG24" s="18"/>
      <c r="PUH24" s="18"/>
      <c r="PUI24" s="18"/>
      <c r="PUJ24" s="18"/>
      <c r="PUK24" s="18"/>
      <c r="PUL24" s="18"/>
      <c r="PUM24" s="18"/>
      <c r="PUN24" s="18"/>
      <c r="PUO24" s="18"/>
      <c r="PUP24" s="18"/>
      <c r="PUQ24" s="18"/>
      <c r="PUR24" s="18"/>
      <c r="PUS24" s="18"/>
      <c r="PUT24" s="18"/>
      <c r="PUU24" s="18"/>
      <c r="PUV24" s="18"/>
      <c r="PUW24" s="18"/>
      <c r="PUX24" s="18"/>
      <c r="PUY24" s="18"/>
      <c r="PUZ24" s="18"/>
      <c r="PVA24" s="18"/>
      <c r="PVB24" s="18"/>
      <c r="PVC24" s="18"/>
      <c r="PVD24" s="18"/>
      <c r="PVE24" s="18"/>
      <c r="PVF24" s="18"/>
      <c r="PVG24" s="18"/>
      <c r="PVH24" s="18"/>
      <c r="PVI24" s="18"/>
      <c r="PVJ24" s="18"/>
      <c r="PVK24" s="18"/>
      <c r="PVL24" s="18"/>
      <c r="PVM24" s="18"/>
      <c r="PVN24" s="18"/>
      <c r="PVO24" s="18"/>
      <c r="PVP24" s="18"/>
      <c r="PVQ24" s="18"/>
      <c r="PVR24" s="18"/>
      <c r="PVS24" s="18"/>
      <c r="PVT24" s="18"/>
      <c r="PVU24" s="18"/>
      <c r="PVV24" s="18"/>
      <c r="PVW24" s="18"/>
      <c r="PVX24" s="18"/>
      <c r="PVY24" s="18"/>
      <c r="PVZ24" s="18"/>
      <c r="PWA24" s="18"/>
      <c r="PWB24" s="18"/>
      <c r="PWC24" s="18"/>
      <c r="PWD24" s="18"/>
      <c r="PWE24" s="18"/>
      <c r="PWF24" s="18"/>
      <c r="PWG24" s="18"/>
      <c r="PWH24" s="18"/>
      <c r="PWI24" s="18"/>
      <c r="PWJ24" s="18"/>
      <c r="PWK24" s="18"/>
      <c r="PWL24" s="18"/>
      <c r="PWM24" s="18"/>
      <c r="PWN24" s="18"/>
      <c r="PWO24" s="18"/>
      <c r="PWP24" s="18"/>
      <c r="PWQ24" s="18"/>
      <c r="PWR24" s="18"/>
      <c r="PWS24" s="18"/>
      <c r="PWT24" s="18"/>
      <c r="PWU24" s="18"/>
      <c r="PWV24" s="18"/>
      <c r="PWW24" s="18"/>
      <c r="PWX24" s="18"/>
      <c r="PWY24" s="18"/>
      <c r="PWZ24" s="18"/>
      <c r="PXA24" s="18"/>
      <c r="PXB24" s="18"/>
      <c r="PXC24" s="18"/>
      <c r="PXD24" s="18"/>
      <c r="PXE24" s="18"/>
      <c r="PXF24" s="18"/>
      <c r="PXG24" s="18"/>
      <c r="PXH24" s="18"/>
      <c r="PXI24" s="18"/>
      <c r="PXJ24" s="18"/>
      <c r="PXK24" s="18"/>
      <c r="PXL24" s="18"/>
      <c r="PXM24" s="18"/>
      <c r="PXN24" s="18"/>
      <c r="PXO24" s="18"/>
      <c r="PXP24" s="18"/>
      <c r="PXQ24" s="18"/>
      <c r="PXR24" s="18"/>
      <c r="PXS24" s="18"/>
      <c r="PXT24" s="18"/>
      <c r="PXU24" s="18"/>
      <c r="PXV24" s="18"/>
      <c r="PXW24" s="18"/>
      <c r="PXX24" s="18"/>
      <c r="PXY24" s="18"/>
      <c r="PXZ24" s="18"/>
      <c r="PYA24" s="18"/>
      <c r="PYB24" s="18"/>
      <c r="PYC24" s="18"/>
      <c r="PYD24" s="18"/>
      <c r="PYE24" s="18"/>
      <c r="PYF24" s="18"/>
      <c r="PYG24" s="18"/>
      <c r="PYH24" s="18"/>
      <c r="PYI24" s="18"/>
      <c r="PYJ24" s="18"/>
      <c r="PYK24" s="18"/>
      <c r="PYL24" s="18"/>
      <c r="PYM24" s="18"/>
      <c r="PYN24" s="18"/>
      <c r="PYO24" s="18"/>
      <c r="PYP24" s="18"/>
      <c r="PYQ24" s="18"/>
      <c r="PYR24" s="18"/>
      <c r="PYS24" s="18"/>
      <c r="PYT24" s="18"/>
      <c r="PYU24" s="18"/>
      <c r="PYV24" s="18"/>
      <c r="PYW24" s="18"/>
      <c r="PYX24" s="18"/>
      <c r="PYY24" s="18"/>
      <c r="PYZ24" s="18"/>
      <c r="PZA24" s="18"/>
      <c r="PZB24" s="18"/>
      <c r="PZC24" s="18"/>
      <c r="PZD24" s="18"/>
      <c r="PZE24" s="18"/>
      <c r="PZF24" s="18"/>
      <c r="PZG24" s="18"/>
      <c r="PZH24" s="18"/>
      <c r="PZI24" s="18"/>
      <c r="PZJ24" s="18"/>
      <c r="PZK24" s="18"/>
      <c r="PZL24" s="18"/>
      <c r="PZM24" s="18"/>
      <c r="PZN24" s="18"/>
      <c r="PZO24" s="18"/>
      <c r="PZP24" s="18"/>
      <c r="PZQ24" s="18"/>
      <c r="PZR24" s="18"/>
      <c r="PZS24" s="18"/>
      <c r="PZT24" s="18"/>
      <c r="PZU24" s="18"/>
      <c r="PZV24" s="18"/>
      <c r="PZW24" s="18"/>
      <c r="PZX24" s="18"/>
      <c r="PZY24" s="18"/>
      <c r="PZZ24" s="18"/>
      <c r="QAA24" s="18"/>
      <c r="QAB24" s="18"/>
      <c r="QAC24" s="18"/>
      <c r="QAD24" s="18"/>
      <c r="QAE24" s="18"/>
      <c r="QAF24" s="18"/>
      <c r="QAG24" s="18"/>
      <c r="QAH24" s="18"/>
      <c r="QAI24" s="18"/>
      <c r="QAJ24" s="18"/>
      <c r="QAK24" s="18"/>
      <c r="QAL24" s="18"/>
      <c r="QAM24" s="18"/>
      <c r="QAN24" s="18"/>
      <c r="QAO24" s="18"/>
      <c r="QAP24" s="18"/>
      <c r="QAQ24" s="18"/>
      <c r="QAR24" s="18"/>
      <c r="QAS24" s="18"/>
      <c r="QAT24" s="18"/>
      <c r="QAU24" s="18"/>
      <c r="QAV24" s="18"/>
      <c r="QAW24" s="18"/>
      <c r="QAX24" s="18"/>
      <c r="QAY24" s="18"/>
      <c r="QAZ24" s="18"/>
      <c r="QBA24" s="18"/>
      <c r="QBB24" s="18"/>
      <c r="QBC24" s="18"/>
      <c r="QBD24" s="18"/>
      <c r="QBE24" s="18"/>
      <c r="QBF24" s="18"/>
      <c r="QBG24" s="18"/>
      <c r="QBH24" s="18"/>
      <c r="QBI24" s="18"/>
      <c r="QBJ24" s="18"/>
      <c r="QBK24" s="18"/>
      <c r="QBL24" s="18"/>
      <c r="QBM24" s="18"/>
      <c r="QBN24" s="18"/>
      <c r="QBO24" s="18"/>
      <c r="QBP24" s="18"/>
      <c r="QBQ24" s="18"/>
      <c r="QBR24" s="18"/>
      <c r="QBS24" s="18"/>
      <c r="QBT24" s="18"/>
      <c r="QBU24" s="18"/>
      <c r="QBV24" s="18"/>
      <c r="QBW24" s="18"/>
      <c r="QBX24" s="18"/>
      <c r="QBY24" s="18"/>
      <c r="QBZ24" s="18"/>
      <c r="QCA24" s="18"/>
      <c r="QCB24" s="18"/>
      <c r="QCC24" s="18"/>
      <c r="QCD24" s="18"/>
      <c r="QCE24" s="18"/>
      <c r="QCF24" s="18"/>
      <c r="QCG24" s="18"/>
      <c r="QCH24" s="18"/>
      <c r="QCI24" s="18"/>
      <c r="QCJ24" s="18"/>
      <c r="QCK24" s="18"/>
      <c r="QCL24" s="18"/>
      <c r="QCM24" s="18"/>
      <c r="QCN24" s="18"/>
      <c r="QCO24" s="18"/>
      <c r="QCP24" s="18"/>
      <c r="QCQ24" s="18"/>
      <c r="QCR24" s="18"/>
      <c r="QCS24" s="18"/>
      <c r="QCT24" s="18"/>
      <c r="QCU24" s="18"/>
      <c r="QCV24" s="18"/>
      <c r="QCW24" s="18"/>
      <c r="QCX24" s="18"/>
      <c r="QCY24" s="18"/>
      <c r="QCZ24" s="18"/>
      <c r="QDA24" s="18"/>
      <c r="QDB24" s="18"/>
      <c r="QDC24" s="18"/>
      <c r="QDD24" s="18"/>
      <c r="QDE24" s="18"/>
      <c r="QDF24" s="18"/>
      <c r="QDG24" s="18"/>
      <c r="QDH24" s="18"/>
      <c r="QDI24" s="18"/>
      <c r="QDJ24" s="18"/>
      <c r="QDK24" s="18"/>
      <c r="QDL24" s="18"/>
      <c r="QDM24" s="18"/>
      <c r="QDN24" s="18"/>
      <c r="QDO24" s="18"/>
      <c r="QDP24" s="18"/>
      <c r="QDQ24" s="18"/>
      <c r="QDR24" s="18"/>
      <c r="QDS24" s="18"/>
      <c r="QDT24" s="18"/>
      <c r="QDU24" s="18"/>
      <c r="QDV24" s="18"/>
      <c r="QDW24" s="18"/>
      <c r="QDX24" s="18"/>
      <c r="QDY24" s="18"/>
      <c r="QDZ24" s="18"/>
      <c r="QEA24" s="18"/>
      <c r="QEB24" s="18"/>
      <c r="QEC24" s="18"/>
      <c r="QED24" s="18"/>
      <c r="QEE24" s="18"/>
      <c r="QEF24" s="18"/>
      <c r="QEG24" s="18"/>
      <c r="QEH24" s="18"/>
      <c r="QEI24" s="18"/>
      <c r="QEJ24" s="18"/>
      <c r="QEK24" s="18"/>
      <c r="QEL24" s="18"/>
      <c r="QEM24" s="18"/>
      <c r="QEN24" s="18"/>
      <c r="QEO24" s="18"/>
      <c r="QEP24" s="18"/>
      <c r="QEQ24" s="18"/>
      <c r="QER24" s="18"/>
      <c r="QES24" s="18"/>
      <c r="QET24" s="18"/>
      <c r="QEU24" s="18"/>
      <c r="QEV24" s="18"/>
      <c r="QEW24" s="18"/>
      <c r="QEX24" s="18"/>
      <c r="QEY24" s="18"/>
      <c r="QEZ24" s="18"/>
      <c r="QFA24" s="18"/>
      <c r="QFB24" s="18"/>
      <c r="QFC24" s="18"/>
      <c r="QFD24" s="18"/>
      <c r="QFE24" s="18"/>
      <c r="QFF24" s="18"/>
      <c r="QFG24" s="18"/>
      <c r="QFH24" s="18"/>
      <c r="QFI24" s="18"/>
      <c r="QFJ24" s="18"/>
      <c r="QFK24" s="18"/>
      <c r="QFL24" s="18"/>
      <c r="QFM24" s="18"/>
      <c r="QFN24" s="18"/>
      <c r="QFO24" s="18"/>
      <c r="QFP24" s="18"/>
      <c r="QFQ24" s="18"/>
      <c r="QFR24" s="18"/>
      <c r="QFS24" s="18"/>
      <c r="QFT24" s="18"/>
      <c r="QFU24" s="18"/>
      <c r="QFV24" s="18"/>
      <c r="QFW24" s="18"/>
      <c r="QFX24" s="18"/>
      <c r="QFY24" s="18"/>
      <c r="QFZ24" s="18"/>
      <c r="QGA24" s="18"/>
      <c r="QGB24" s="18"/>
      <c r="QGC24" s="18"/>
      <c r="QGD24" s="18"/>
      <c r="QGE24" s="18"/>
      <c r="QGF24" s="18"/>
      <c r="QGG24" s="18"/>
      <c r="QGH24" s="18"/>
      <c r="QGI24" s="18"/>
      <c r="QGJ24" s="18"/>
      <c r="QGK24" s="18"/>
      <c r="QGL24" s="18"/>
      <c r="QGM24" s="18"/>
      <c r="QGN24" s="18"/>
      <c r="QGO24" s="18"/>
      <c r="QGP24" s="18"/>
      <c r="QGQ24" s="18"/>
      <c r="QGR24" s="18"/>
      <c r="QGS24" s="18"/>
      <c r="QGT24" s="18"/>
      <c r="QGU24" s="18"/>
      <c r="QGV24" s="18"/>
      <c r="QGW24" s="18"/>
      <c r="QGX24" s="18"/>
      <c r="QGY24" s="18"/>
      <c r="QGZ24" s="18"/>
      <c r="QHA24" s="18"/>
      <c r="QHB24" s="18"/>
      <c r="QHC24" s="18"/>
      <c r="QHD24" s="18"/>
      <c r="QHE24" s="18"/>
      <c r="QHF24" s="18"/>
      <c r="QHG24" s="18"/>
      <c r="QHH24" s="18"/>
      <c r="QHI24" s="18"/>
      <c r="QHJ24" s="18"/>
      <c r="QHK24" s="18"/>
      <c r="QHL24" s="18"/>
      <c r="QHM24" s="18"/>
      <c r="QHN24" s="18"/>
      <c r="QHO24" s="18"/>
      <c r="QHP24" s="18"/>
      <c r="QHQ24" s="18"/>
      <c r="QHR24" s="18"/>
      <c r="QHS24" s="18"/>
      <c r="QHT24" s="18"/>
      <c r="QHU24" s="18"/>
      <c r="QHV24" s="18"/>
      <c r="QHW24" s="18"/>
      <c r="QHX24" s="18"/>
      <c r="QHY24" s="18"/>
      <c r="QHZ24" s="18"/>
      <c r="QIA24" s="18"/>
      <c r="QIB24" s="18"/>
      <c r="QIC24" s="18"/>
      <c r="QID24" s="18"/>
      <c r="QIE24" s="18"/>
      <c r="QIF24" s="18"/>
      <c r="QIG24" s="18"/>
      <c r="QIH24" s="18"/>
      <c r="QII24" s="18"/>
      <c r="QIJ24" s="18"/>
      <c r="QIK24" s="18"/>
      <c r="QIL24" s="18"/>
      <c r="QIM24" s="18"/>
      <c r="QIN24" s="18"/>
      <c r="QIO24" s="18"/>
      <c r="QIP24" s="18"/>
      <c r="QIQ24" s="18"/>
      <c r="QIR24" s="18"/>
      <c r="QIS24" s="18"/>
      <c r="QIT24" s="18"/>
      <c r="QIU24" s="18"/>
      <c r="QIV24" s="18"/>
      <c r="QIW24" s="18"/>
      <c r="QIX24" s="18"/>
      <c r="QIY24" s="18"/>
      <c r="QIZ24" s="18"/>
      <c r="QJA24" s="18"/>
      <c r="QJB24" s="18"/>
      <c r="QJC24" s="18"/>
      <c r="QJD24" s="18"/>
      <c r="QJE24" s="18"/>
      <c r="QJF24" s="18"/>
      <c r="QJG24" s="18"/>
      <c r="QJH24" s="18"/>
      <c r="QJI24" s="18"/>
      <c r="QJJ24" s="18"/>
      <c r="QJK24" s="18"/>
      <c r="QJL24" s="18"/>
      <c r="QJM24" s="18"/>
      <c r="QJN24" s="18"/>
      <c r="QJO24" s="18"/>
      <c r="QJP24" s="18"/>
      <c r="QJQ24" s="18"/>
      <c r="QJR24" s="18"/>
      <c r="QJS24" s="18"/>
      <c r="QJT24" s="18"/>
      <c r="QJU24" s="18"/>
      <c r="QJV24" s="18"/>
      <c r="QJW24" s="18"/>
      <c r="QJX24" s="18"/>
      <c r="QJY24" s="18"/>
      <c r="QJZ24" s="18"/>
      <c r="QKA24" s="18"/>
      <c r="QKB24" s="18"/>
      <c r="QKC24" s="18"/>
      <c r="QKD24" s="18"/>
      <c r="QKE24" s="18"/>
      <c r="QKF24" s="18"/>
      <c r="QKG24" s="18"/>
      <c r="QKH24" s="18"/>
      <c r="QKI24" s="18"/>
      <c r="QKJ24" s="18"/>
      <c r="QKK24" s="18"/>
      <c r="QKL24" s="18"/>
      <c r="QKM24" s="18"/>
      <c r="QKN24" s="18"/>
      <c r="QKO24" s="18"/>
      <c r="QKP24" s="18"/>
      <c r="QKQ24" s="18"/>
      <c r="QKR24" s="18"/>
      <c r="QKS24" s="18"/>
      <c r="QKT24" s="18"/>
      <c r="QKU24" s="18"/>
      <c r="QKV24" s="18"/>
      <c r="QKW24" s="18"/>
      <c r="QKX24" s="18"/>
      <c r="QKY24" s="18"/>
      <c r="QKZ24" s="18"/>
      <c r="QLA24" s="18"/>
      <c r="QLB24" s="18"/>
      <c r="QLC24" s="18"/>
      <c r="QLD24" s="18"/>
      <c r="QLE24" s="18"/>
      <c r="QLF24" s="18"/>
      <c r="QLG24" s="18"/>
      <c r="QLH24" s="18"/>
      <c r="QLI24" s="18"/>
      <c r="QLJ24" s="18"/>
      <c r="QLK24" s="18"/>
      <c r="QLL24" s="18"/>
      <c r="QLM24" s="18"/>
      <c r="QLN24" s="18"/>
      <c r="QLO24" s="18"/>
      <c r="QLP24" s="18"/>
      <c r="QLQ24" s="18"/>
      <c r="QLR24" s="18"/>
      <c r="QLS24" s="18"/>
      <c r="QLT24" s="18"/>
      <c r="QLU24" s="18"/>
      <c r="QLV24" s="18"/>
      <c r="QLW24" s="18"/>
      <c r="QLX24" s="18"/>
      <c r="QLY24" s="18"/>
      <c r="QLZ24" s="18"/>
      <c r="QMA24" s="18"/>
      <c r="QMB24" s="18"/>
      <c r="QMC24" s="18"/>
      <c r="QMD24" s="18"/>
      <c r="QME24" s="18"/>
      <c r="QMF24" s="18"/>
      <c r="QMG24" s="18"/>
      <c r="QMH24" s="18"/>
      <c r="QMI24" s="18"/>
      <c r="QMJ24" s="18"/>
      <c r="QMK24" s="18"/>
      <c r="QML24" s="18"/>
      <c r="QMM24" s="18"/>
      <c r="QMN24" s="18"/>
      <c r="QMO24" s="18"/>
      <c r="QMP24" s="18"/>
      <c r="QMQ24" s="18"/>
      <c r="QMR24" s="18"/>
      <c r="QMS24" s="18"/>
      <c r="QMT24" s="18"/>
      <c r="QMU24" s="18"/>
      <c r="QMV24" s="18"/>
      <c r="QMW24" s="18"/>
      <c r="QMX24" s="18"/>
      <c r="QMY24" s="18"/>
      <c r="QMZ24" s="18"/>
      <c r="QNA24" s="18"/>
      <c r="QNB24" s="18"/>
      <c r="QNC24" s="18"/>
      <c r="QND24" s="18"/>
      <c r="QNE24" s="18"/>
      <c r="QNF24" s="18"/>
      <c r="QNG24" s="18"/>
      <c r="QNH24" s="18"/>
      <c r="QNI24" s="18"/>
      <c r="QNJ24" s="18"/>
      <c r="QNK24" s="18"/>
      <c r="QNL24" s="18"/>
      <c r="QNM24" s="18"/>
      <c r="QNN24" s="18"/>
      <c r="QNO24" s="18"/>
      <c r="QNP24" s="18"/>
      <c r="QNQ24" s="18"/>
      <c r="QNR24" s="18"/>
      <c r="QNS24" s="18"/>
      <c r="QNT24" s="18"/>
      <c r="QNU24" s="18"/>
      <c r="QNV24" s="18"/>
      <c r="QNW24" s="18"/>
      <c r="QNX24" s="18"/>
      <c r="QNY24" s="18"/>
      <c r="QNZ24" s="18"/>
      <c r="QOA24" s="18"/>
      <c r="QOB24" s="18"/>
      <c r="QOC24" s="18"/>
      <c r="QOD24" s="18"/>
      <c r="QOE24" s="18"/>
      <c r="QOF24" s="18"/>
      <c r="QOG24" s="18"/>
      <c r="QOH24" s="18"/>
      <c r="QOI24" s="18"/>
      <c r="QOJ24" s="18"/>
      <c r="QOK24" s="18"/>
      <c r="QOL24" s="18"/>
      <c r="QOM24" s="18"/>
      <c r="QON24" s="18"/>
      <c r="QOO24" s="18"/>
      <c r="QOP24" s="18"/>
      <c r="QOQ24" s="18"/>
      <c r="QOR24" s="18"/>
      <c r="QOS24" s="18"/>
      <c r="QOT24" s="18"/>
      <c r="QOU24" s="18"/>
      <c r="QOV24" s="18"/>
      <c r="QOW24" s="18"/>
      <c r="QOX24" s="18"/>
      <c r="QOY24" s="18"/>
      <c r="QOZ24" s="18"/>
      <c r="QPA24" s="18"/>
      <c r="QPB24" s="18"/>
      <c r="QPC24" s="18"/>
      <c r="QPD24" s="18"/>
      <c r="QPE24" s="18"/>
      <c r="QPF24" s="18"/>
      <c r="QPG24" s="18"/>
      <c r="QPH24" s="18"/>
      <c r="QPI24" s="18"/>
      <c r="QPJ24" s="18"/>
      <c r="QPK24" s="18"/>
      <c r="QPL24" s="18"/>
      <c r="QPM24" s="18"/>
      <c r="QPN24" s="18"/>
      <c r="QPO24" s="18"/>
      <c r="QPP24" s="18"/>
      <c r="QPQ24" s="18"/>
      <c r="QPR24" s="18"/>
      <c r="QPS24" s="18"/>
      <c r="QPT24" s="18"/>
      <c r="QPU24" s="18"/>
      <c r="QPV24" s="18"/>
      <c r="QPW24" s="18"/>
      <c r="QPX24" s="18"/>
      <c r="QPY24" s="18"/>
      <c r="QPZ24" s="18"/>
      <c r="QQA24" s="18"/>
      <c r="QQB24" s="18"/>
      <c r="QQC24" s="18"/>
      <c r="QQD24" s="18"/>
      <c r="QQE24" s="18"/>
      <c r="QQF24" s="18"/>
      <c r="QQG24" s="18"/>
      <c r="QQH24" s="18"/>
      <c r="QQI24" s="18"/>
      <c r="QQJ24" s="18"/>
      <c r="QQK24" s="18"/>
      <c r="QQL24" s="18"/>
      <c r="QQM24" s="18"/>
      <c r="QQN24" s="18"/>
      <c r="QQO24" s="18"/>
      <c r="QQP24" s="18"/>
      <c r="QQQ24" s="18"/>
      <c r="QQR24" s="18"/>
      <c r="QQS24" s="18"/>
      <c r="QQT24" s="18"/>
      <c r="QQU24" s="18"/>
      <c r="QQV24" s="18"/>
      <c r="QQW24" s="18"/>
      <c r="QQX24" s="18"/>
      <c r="QQY24" s="18"/>
      <c r="QQZ24" s="18"/>
      <c r="QRA24" s="18"/>
      <c r="QRB24" s="18"/>
      <c r="QRC24" s="18"/>
      <c r="QRD24" s="18"/>
      <c r="QRE24" s="18"/>
      <c r="QRF24" s="18"/>
      <c r="QRG24" s="18"/>
      <c r="QRH24" s="18"/>
      <c r="QRI24" s="18"/>
      <c r="QRJ24" s="18"/>
      <c r="QRK24" s="18"/>
      <c r="QRL24" s="18"/>
      <c r="QRM24" s="18"/>
      <c r="QRN24" s="18"/>
      <c r="QRO24" s="18"/>
      <c r="QRP24" s="18"/>
      <c r="QRQ24" s="18"/>
      <c r="QRR24" s="18"/>
      <c r="QRS24" s="18"/>
      <c r="QRT24" s="18"/>
      <c r="QRU24" s="18"/>
      <c r="QRV24" s="18"/>
      <c r="QRW24" s="18"/>
      <c r="QRX24" s="18"/>
      <c r="QRY24" s="18"/>
      <c r="QRZ24" s="18"/>
      <c r="QSA24" s="18"/>
      <c r="QSB24" s="18"/>
      <c r="QSC24" s="18"/>
      <c r="QSD24" s="18"/>
      <c r="QSE24" s="18"/>
      <c r="QSF24" s="18"/>
      <c r="QSG24" s="18"/>
      <c r="QSH24" s="18"/>
      <c r="QSI24" s="18"/>
      <c r="QSJ24" s="18"/>
      <c r="QSK24" s="18"/>
      <c r="QSL24" s="18"/>
      <c r="QSM24" s="18"/>
      <c r="QSN24" s="18"/>
      <c r="QSO24" s="18"/>
      <c r="QSP24" s="18"/>
      <c r="QSQ24" s="18"/>
      <c r="QSR24" s="18"/>
      <c r="QSS24" s="18"/>
      <c r="QST24" s="18"/>
      <c r="QSU24" s="18"/>
      <c r="QSV24" s="18"/>
      <c r="QSW24" s="18"/>
      <c r="QSX24" s="18"/>
      <c r="QSY24" s="18"/>
      <c r="QSZ24" s="18"/>
      <c r="QTA24" s="18"/>
      <c r="QTB24" s="18"/>
      <c r="QTC24" s="18"/>
      <c r="QTD24" s="18"/>
      <c r="QTE24" s="18"/>
      <c r="QTF24" s="18"/>
      <c r="QTG24" s="18"/>
      <c r="QTH24" s="18"/>
      <c r="QTI24" s="18"/>
      <c r="QTJ24" s="18"/>
      <c r="QTK24" s="18"/>
      <c r="QTL24" s="18"/>
      <c r="QTM24" s="18"/>
      <c r="QTN24" s="18"/>
      <c r="QTO24" s="18"/>
      <c r="QTP24" s="18"/>
      <c r="QTQ24" s="18"/>
      <c r="QTR24" s="18"/>
      <c r="QTS24" s="18"/>
      <c r="QTT24" s="18"/>
      <c r="QTU24" s="18"/>
      <c r="QTV24" s="18"/>
      <c r="QTW24" s="18"/>
      <c r="QTX24" s="18"/>
      <c r="QTY24" s="18"/>
      <c r="QTZ24" s="18"/>
      <c r="QUA24" s="18"/>
      <c r="QUB24" s="18"/>
      <c r="QUC24" s="18"/>
      <c r="QUD24" s="18"/>
      <c r="QUE24" s="18"/>
      <c r="QUF24" s="18"/>
      <c r="QUG24" s="18"/>
      <c r="QUH24" s="18"/>
      <c r="QUI24" s="18"/>
      <c r="QUJ24" s="18"/>
      <c r="QUK24" s="18"/>
      <c r="QUL24" s="18"/>
      <c r="QUM24" s="18"/>
      <c r="QUN24" s="18"/>
      <c r="QUO24" s="18"/>
      <c r="QUP24" s="18"/>
      <c r="QUQ24" s="18"/>
      <c r="QUR24" s="18"/>
      <c r="QUS24" s="18"/>
      <c r="QUT24" s="18"/>
      <c r="QUU24" s="18"/>
      <c r="QUV24" s="18"/>
      <c r="QUW24" s="18"/>
      <c r="QUX24" s="18"/>
      <c r="QUY24" s="18"/>
      <c r="QUZ24" s="18"/>
      <c r="QVA24" s="18"/>
      <c r="QVB24" s="18"/>
      <c r="QVC24" s="18"/>
      <c r="QVD24" s="18"/>
      <c r="QVE24" s="18"/>
      <c r="QVF24" s="18"/>
      <c r="QVG24" s="18"/>
      <c r="QVH24" s="18"/>
      <c r="QVI24" s="18"/>
      <c r="QVJ24" s="18"/>
      <c r="QVK24" s="18"/>
      <c r="QVL24" s="18"/>
      <c r="QVM24" s="18"/>
      <c r="QVN24" s="18"/>
      <c r="QVO24" s="18"/>
      <c r="QVP24" s="18"/>
      <c r="QVQ24" s="18"/>
      <c r="QVR24" s="18"/>
      <c r="QVS24" s="18"/>
      <c r="QVT24" s="18"/>
      <c r="QVU24" s="18"/>
      <c r="QVV24" s="18"/>
      <c r="QVW24" s="18"/>
      <c r="QVX24" s="18"/>
      <c r="QVY24" s="18"/>
      <c r="QVZ24" s="18"/>
      <c r="QWA24" s="18"/>
      <c r="QWB24" s="18"/>
      <c r="QWC24" s="18"/>
      <c r="QWD24" s="18"/>
      <c r="QWE24" s="18"/>
      <c r="QWF24" s="18"/>
      <c r="QWG24" s="18"/>
      <c r="QWH24" s="18"/>
      <c r="QWI24" s="18"/>
      <c r="QWJ24" s="18"/>
      <c r="QWK24" s="18"/>
      <c r="QWL24" s="18"/>
      <c r="QWM24" s="18"/>
      <c r="QWN24" s="18"/>
      <c r="QWO24" s="18"/>
      <c r="QWP24" s="18"/>
      <c r="QWQ24" s="18"/>
      <c r="QWR24" s="18"/>
      <c r="QWS24" s="18"/>
      <c r="QWT24" s="18"/>
      <c r="QWU24" s="18"/>
      <c r="QWV24" s="18"/>
      <c r="QWW24" s="18"/>
      <c r="QWX24" s="18"/>
      <c r="QWY24" s="18"/>
      <c r="QWZ24" s="18"/>
      <c r="QXA24" s="18"/>
      <c r="QXB24" s="18"/>
      <c r="QXC24" s="18"/>
      <c r="QXD24" s="18"/>
      <c r="QXE24" s="18"/>
      <c r="QXF24" s="18"/>
      <c r="QXG24" s="18"/>
      <c r="QXH24" s="18"/>
      <c r="QXI24" s="18"/>
      <c r="QXJ24" s="18"/>
      <c r="QXK24" s="18"/>
      <c r="QXL24" s="18"/>
      <c r="QXM24" s="18"/>
      <c r="QXN24" s="18"/>
      <c r="QXO24" s="18"/>
      <c r="QXP24" s="18"/>
      <c r="QXQ24" s="18"/>
      <c r="QXR24" s="18"/>
      <c r="QXS24" s="18"/>
      <c r="QXT24" s="18"/>
      <c r="QXU24" s="18"/>
      <c r="QXV24" s="18"/>
      <c r="QXW24" s="18"/>
      <c r="QXX24" s="18"/>
      <c r="QXY24" s="18"/>
      <c r="QXZ24" s="18"/>
      <c r="QYA24" s="18"/>
      <c r="QYB24" s="18"/>
      <c r="QYC24" s="18"/>
      <c r="QYD24" s="18"/>
      <c r="QYE24" s="18"/>
      <c r="QYF24" s="18"/>
      <c r="QYG24" s="18"/>
      <c r="QYH24" s="18"/>
      <c r="QYI24" s="18"/>
      <c r="QYJ24" s="18"/>
      <c r="QYK24" s="18"/>
      <c r="QYL24" s="18"/>
      <c r="QYM24" s="18"/>
      <c r="QYN24" s="18"/>
      <c r="QYO24" s="18"/>
      <c r="QYP24" s="18"/>
      <c r="QYQ24" s="18"/>
      <c r="QYR24" s="18"/>
      <c r="QYS24" s="18"/>
      <c r="QYT24" s="18"/>
      <c r="QYU24" s="18"/>
      <c r="QYV24" s="18"/>
      <c r="QYW24" s="18"/>
      <c r="QYX24" s="18"/>
      <c r="QYY24" s="18"/>
      <c r="QYZ24" s="18"/>
      <c r="QZA24" s="18"/>
      <c r="QZB24" s="18"/>
      <c r="QZC24" s="18"/>
      <c r="QZD24" s="18"/>
      <c r="QZE24" s="18"/>
      <c r="QZF24" s="18"/>
      <c r="QZG24" s="18"/>
      <c r="QZH24" s="18"/>
      <c r="QZI24" s="18"/>
      <c r="QZJ24" s="18"/>
      <c r="QZK24" s="18"/>
      <c r="QZL24" s="18"/>
      <c r="QZM24" s="18"/>
      <c r="QZN24" s="18"/>
      <c r="QZO24" s="18"/>
      <c r="QZP24" s="18"/>
      <c r="QZQ24" s="18"/>
      <c r="QZR24" s="18"/>
      <c r="QZS24" s="18"/>
      <c r="QZT24" s="18"/>
      <c r="QZU24" s="18"/>
      <c r="QZV24" s="18"/>
      <c r="QZW24" s="18"/>
      <c r="QZX24" s="18"/>
      <c r="QZY24" s="18"/>
      <c r="QZZ24" s="18"/>
      <c r="RAA24" s="18"/>
      <c r="RAB24" s="18"/>
      <c r="RAC24" s="18"/>
      <c r="RAD24" s="18"/>
      <c r="RAE24" s="18"/>
      <c r="RAF24" s="18"/>
      <c r="RAG24" s="18"/>
      <c r="RAH24" s="18"/>
      <c r="RAI24" s="18"/>
      <c r="RAJ24" s="18"/>
      <c r="RAK24" s="18"/>
      <c r="RAL24" s="18"/>
      <c r="RAM24" s="18"/>
      <c r="RAN24" s="18"/>
      <c r="RAO24" s="18"/>
      <c r="RAP24" s="18"/>
      <c r="RAQ24" s="18"/>
      <c r="RAR24" s="18"/>
      <c r="RAS24" s="18"/>
      <c r="RAT24" s="18"/>
      <c r="RAU24" s="18"/>
      <c r="RAV24" s="18"/>
      <c r="RAW24" s="18"/>
      <c r="RAX24" s="18"/>
      <c r="RAY24" s="18"/>
      <c r="RAZ24" s="18"/>
      <c r="RBA24" s="18"/>
      <c r="RBB24" s="18"/>
      <c r="RBC24" s="18"/>
      <c r="RBD24" s="18"/>
      <c r="RBE24" s="18"/>
      <c r="RBF24" s="18"/>
      <c r="RBG24" s="18"/>
      <c r="RBH24" s="18"/>
      <c r="RBI24" s="18"/>
      <c r="RBJ24" s="18"/>
      <c r="RBK24" s="18"/>
      <c r="RBL24" s="18"/>
      <c r="RBM24" s="18"/>
      <c r="RBN24" s="18"/>
      <c r="RBO24" s="18"/>
      <c r="RBP24" s="18"/>
      <c r="RBQ24" s="18"/>
      <c r="RBR24" s="18"/>
      <c r="RBS24" s="18"/>
      <c r="RBT24" s="18"/>
      <c r="RBU24" s="18"/>
      <c r="RBV24" s="18"/>
      <c r="RBW24" s="18"/>
      <c r="RBX24" s="18"/>
      <c r="RBY24" s="18"/>
      <c r="RBZ24" s="18"/>
      <c r="RCA24" s="18"/>
      <c r="RCB24" s="18"/>
      <c r="RCC24" s="18"/>
      <c r="RCD24" s="18"/>
      <c r="RCE24" s="18"/>
      <c r="RCF24" s="18"/>
      <c r="RCG24" s="18"/>
      <c r="RCH24" s="18"/>
      <c r="RCI24" s="18"/>
      <c r="RCJ24" s="18"/>
      <c r="RCK24" s="18"/>
      <c r="RCL24" s="18"/>
      <c r="RCM24" s="18"/>
      <c r="RCN24" s="18"/>
      <c r="RCO24" s="18"/>
      <c r="RCP24" s="18"/>
      <c r="RCQ24" s="18"/>
      <c r="RCR24" s="18"/>
      <c r="RCS24" s="18"/>
      <c r="RCT24" s="18"/>
      <c r="RCU24" s="18"/>
      <c r="RCV24" s="18"/>
      <c r="RCW24" s="18"/>
      <c r="RCX24" s="18"/>
      <c r="RCY24" s="18"/>
      <c r="RCZ24" s="18"/>
      <c r="RDA24" s="18"/>
      <c r="RDB24" s="18"/>
      <c r="RDC24" s="18"/>
      <c r="RDD24" s="18"/>
      <c r="RDE24" s="18"/>
      <c r="RDF24" s="18"/>
      <c r="RDG24" s="18"/>
      <c r="RDH24" s="18"/>
      <c r="RDI24" s="18"/>
      <c r="RDJ24" s="18"/>
      <c r="RDK24" s="18"/>
      <c r="RDL24" s="18"/>
      <c r="RDM24" s="18"/>
      <c r="RDN24" s="18"/>
      <c r="RDO24" s="18"/>
      <c r="RDP24" s="18"/>
      <c r="RDQ24" s="18"/>
      <c r="RDR24" s="18"/>
      <c r="RDS24" s="18"/>
      <c r="RDT24" s="18"/>
      <c r="RDU24" s="18"/>
      <c r="RDV24" s="18"/>
      <c r="RDW24" s="18"/>
      <c r="RDX24" s="18"/>
      <c r="RDY24" s="18"/>
      <c r="RDZ24" s="18"/>
      <c r="REA24" s="18"/>
      <c r="REB24" s="18"/>
      <c r="REC24" s="18"/>
      <c r="RED24" s="18"/>
      <c r="REE24" s="18"/>
      <c r="REF24" s="18"/>
      <c r="REG24" s="18"/>
      <c r="REH24" s="18"/>
      <c r="REI24" s="18"/>
      <c r="REJ24" s="18"/>
      <c r="REK24" s="18"/>
      <c r="REL24" s="18"/>
      <c r="REM24" s="18"/>
      <c r="REN24" s="18"/>
      <c r="REO24" s="18"/>
      <c r="REP24" s="18"/>
      <c r="REQ24" s="18"/>
      <c r="RER24" s="18"/>
      <c r="RES24" s="18"/>
      <c r="RET24" s="18"/>
      <c r="REU24" s="18"/>
      <c r="REV24" s="18"/>
      <c r="REW24" s="18"/>
      <c r="REX24" s="18"/>
      <c r="REY24" s="18"/>
      <c r="REZ24" s="18"/>
      <c r="RFA24" s="18"/>
      <c r="RFB24" s="18"/>
      <c r="RFC24" s="18"/>
      <c r="RFD24" s="18"/>
      <c r="RFE24" s="18"/>
      <c r="RFF24" s="18"/>
      <c r="RFG24" s="18"/>
      <c r="RFH24" s="18"/>
      <c r="RFI24" s="18"/>
      <c r="RFJ24" s="18"/>
      <c r="RFK24" s="18"/>
      <c r="RFL24" s="18"/>
      <c r="RFM24" s="18"/>
      <c r="RFN24" s="18"/>
      <c r="RFO24" s="18"/>
      <c r="RFP24" s="18"/>
      <c r="RFQ24" s="18"/>
      <c r="RFR24" s="18"/>
      <c r="RFS24" s="18"/>
      <c r="RFT24" s="18"/>
      <c r="RFU24" s="18"/>
      <c r="RFV24" s="18"/>
      <c r="RFW24" s="18"/>
      <c r="RFX24" s="18"/>
      <c r="RFY24" s="18"/>
      <c r="RFZ24" s="18"/>
      <c r="RGA24" s="18"/>
      <c r="RGB24" s="18"/>
      <c r="RGC24" s="18"/>
      <c r="RGD24" s="18"/>
      <c r="RGE24" s="18"/>
      <c r="RGF24" s="18"/>
      <c r="RGG24" s="18"/>
      <c r="RGH24" s="18"/>
      <c r="RGI24" s="18"/>
      <c r="RGJ24" s="18"/>
      <c r="RGK24" s="18"/>
      <c r="RGL24" s="18"/>
      <c r="RGM24" s="18"/>
      <c r="RGN24" s="18"/>
      <c r="RGO24" s="18"/>
      <c r="RGP24" s="18"/>
      <c r="RGQ24" s="18"/>
      <c r="RGR24" s="18"/>
      <c r="RGS24" s="18"/>
      <c r="RGT24" s="18"/>
      <c r="RGU24" s="18"/>
      <c r="RGV24" s="18"/>
      <c r="RGW24" s="18"/>
      <c r="RGX24" s="18"/>
      <c r="RGY24" s="18"/>
      <c r="RGZ24" s="18"/>
      <c r="RHA24" s="18"/>
      <c r="RHB24" s="18"/>
      <c r="RHC24" s="18"/>
      <c r="RHD24" s="18"/>
      <c r="RHE24" s="18"/>
      <c r="RHF24" s="18"/>
      <c r="RHG24" s="18"/>
      <c r="RHH24" s="18"/>
      <c r="RHI24" s="18"/>
      <c r="RHJ24" s="18"/>
      <c r="RHK24" s="18"/>
      <c r="RHL24" s="18"/>
      <c r="RHM24" s="18"/>
      <c r="RHN24" s="18"/>
      <c r="RHO24" s="18"/>
      <c r="RHP24" s="18"/>
      <c r="RHQ24" s="18"/>
      <c r="RHR24" s="18"/>
      <c r="RHS24" s="18"/>
      <c r="RHT24" s="18"/>
      <c r="RHU24" s="18"/>
      <c r="RHV24" s="18"/>
      <c r="RHW24" s="18"/>
      <c r="RHX24" s="18"/>
      <c r="RHY24" s="18"/>
      <c r="RHZ24" s="18"/>
      <c r="RIA24" s="18"/>
      <c r="RIB24" s="18"/>
      <c r="RIC24" s="18"/>
      <c r="RID24" s="18"/>
      <c r="RIE24" s="18"/>
      <c r="RIF24" s="18"/>
      <c r="RIG24" s="18"/>
      <c r="RIH24" s="18"/>
      <c r="RII24" s="18"/>
      <c r="RIJ24" s="18"/>
      <c r="RIK24" s="18"/>
      <c r="RIL24" s="18"/>
      <c r="RIM24" s="18"/>
      <c r="RIN24" s="18"/>
      <c r="RIO24" s="18"/>
      <c r="RIP24" s="18"/>
      <c r="RIQ24" s="18"/>
      <c r="RIR24" s="18"/>
      <c r="RIS24" s="18"/>
      <c r="RIT24" s="18"/>
      <c r="RIU24" s="18"/>
      <c r="RIV24" s="18"/>
      <c r="RIW24" s="18"/>
      <c r="RIX24" s="18"/>
      <c r="RIY24" s="18"/>
      <c r="RIZ24" s="18"/>
      <c r="RJA24" s="18"/>
      <c r="RJB24" s="18"/>
      <c r="RJC24" s="18"/>
      <c r="RJD24" s="18"/>
      <c r="RJE24" s="18"/>
      <c r="RJF24" s="18"/>
      <c r="RJG24" s="18"/>
      <c r="RJH24" s="18"/>
      <c r="RJI24" s="18"/>
      <c r="RJJ24" s="18"/>
      <c r="RJK24" s="18"/>
      <c r="RJL24" s="18"/>
      <c r="RJM24" s="18"/>
      <c r="RJN24" s="18"/>
      <c r="RJO24" s="18"/>
      <c r="RJP24" s="18"/>
      <c r="RJQ24" s="18"/>
      <c r="RJR24" s="18"/>
      <c r="RJS24" s="18"/>
      <c r="RJT24" s="18"/>
      <c r="RJU24" s="18"/>
      <c r="RJV24" s="18"/>
      <c r="RJW24" s="18"/>
      <c r="RJX24" s="18"/>
      <c r="RJY24" s="18"/>
      <c r="RJZ24" s="18"/>
      <c r="RKA24" s="18"/>
      <c r="RKB24" s="18"/>
      <c r="RKC24" s="18"/>
      <c r="RKD24" s="18"/>
      <c r="RKE24" s="18"/>
      <c r="RKF24" s="18"/>
      <c r="RKG24" s="18"/>
      <c r="RKH24" s="18"/>
      <c r="RKI24" s="18"/>
      <c r="RKJ24" s="18"/>
      <c r="RKK24" s="18"/>
      <c r="RKL24" s="18"/>
      <c r="RKM24" s="18"/>
      <c r="RKN24" s="18"/>
      <c r="RKO24" s="18"/>
      <c r="RKP24" s="18"/>
      <c r="RKQ24" s="18"/>
      <c r="RKR24" s="18"/>
      <c r="RKS24" s="18"/>
      <c r="RKT24" s="18"/>
      <c r="RKU24" s="18"/>
      <c r="RKV24" s="18"/>
      <c r="RKW24" s="18"/>
      <c r="RKX24" s="18"/>
      <c r="RKY24" s="18"/>
      <c r="RKZ24" s="18"/>
      <c r="RLA24" s="18"/>
      <c r="RLB24" s="18"/>
      <c r="RLC24" s="18"/>
      <c r="RLD24" s="18"/>
      <c r="RLE24" s="18"/>
      <c r="RLF24" s="18"/>
      <c r="RLG24" s="18"/>
      <c r="RLH24" s="18"/>
      <c r="RLI24" s="18"/>
      <c r="RLJ24" s="18"/>
      <c r="RLK24" s="18"/>
      <c r="RLL24" s="18"/>
      <c r="RLM24" s="18"/>
      <c r="RLN24" s="18"/>
      <c r="RLO24" s="18"/>
      <c r="RLP24" s="18"/>
      <c r="RLQ24" s="18"/>
      <c r="RLR24" s="18"/>
      <c r="RLS24" s="18"/>
      <c r="RLT24" s="18"/>
      <c r="RLU24" s="18"/>
      <c r="RLV24" s="18"/>
      <c r="RLW24" s="18"/>
      <c r="RLX24" s="18"/>
      <c r="RLY24" s="18"/>
      <c r="RLZ24" s="18"/>
      <c r="RMA24" s="18"/>
      <c r="RMB24" s="18"/>
      <c r="RMC24" s="18"/>
      <c r="RMD24" s="18"/>
      <c r="RME24" s="18"/>
      <c r="RMF24" s="18"/>
      <c r="RMG24" s="18"/>
      <c r="RMH24" s="18"/>
      <c r="RMI24" s="18"/>
      <c r="RMJ24" s="18"/>
      <c r="RMK24" s="18"/>
      <c r="RML24" s="18"/>
      <c r="RMM24" s="18"/>
      <c r="RMN24" s="18"/>
      <c r="RMO24" s="18"/>
      <c r="RMP24" s="18"/>
      <c r="RMQ24" s="18"/>
      <c r="RMR24" s="18"/>
      <c r="RMS24" s="18"/>
      <c r="RMT24" s="18"/>
      <c r="RMU24" s="18"/>
      <c r="RMV24" s="18"/>
      <c r="RMW24" s="18"/>
      <c r="RMX24" s="18"/>
      <c r="RMY24" s="18"/>
      <c r="RMZ24" s="18"/>
      <c r="RNA24" s="18"/>
      <c r="RNB24" s="18"/>
      <c r="RNC24" s="18"/>
      <c r="RND24" s="18"/>
      <c r="RNE24" s="18"/>
      <c r="RNF24" s="18"/>
      <c r="RNG24" s="18"/>
      <c r="RNH24" s="18"/>
      <c r="RNI24" s="18"/>
      <c r="RNJ24" s="18"/>
      <c r="RNK24" s="18"/>
      <c r="RNL24" s="18"/>
      <c r="RNM24" s="18"/>
      <c r="RNN24" s="18"/>
      <c r="RNO24" s="18"/>
      <c r="RNP24" s="18"/>
      <c r="RNQ24" s="18"/>
      <c r="RNR24" s="18"/>
      <c r="RNS24" s="18"/>
      <c r="RNT24" s="18"/>
      <c r="RNU24" s="18"/>
      <c r="RNV24" s="18"/>
      <c r="RNW24" s="18"/>
      <c r="RNX24" s="18"/>
      <c r="RNY24" s="18"/>
      <c r="RNZ24" s="18"/>
      <c r="ROA24" s="18"/>
      <c r="ROB24" s="18"/>
      <c r="ROC24" s="18"/>
      <c r="ROD24" s="18"/>
      <c r="ROE24" s="18"/>
      <c r="ROF24" s="18"/>
      <c r="ROG24" s="18"/>
      <c r="ROH24" s="18"/>
      <c r="ROI24" s="18"/>
      <c r="ROJ24" s="18"/>
      <c r="ROK24" s="18"/>
      <c r="ROL24" s="18"/>
      <c r="ROM24" s="18"/>
      <c r="RON24" s="18"/>
      <c r="ROO24" s="18"/>
      <c r="ROP24" s="18"/>
      <c r="ROQ24" s="18"/>
      <c r="ROR24" s="18"/>
      <c r="ROS24" s="18"/>
      <c r="ROT24" s="18"/>
      <c r="ROU24" s="18"/>
      <c r="ROV24" s="18"/>
      <c r="ROW24" s="18"/>
      <c r="ROX24" s="18"/>
      <c r="ROY24" s="18"/>
      <c r="ROZ24" s="18"/>
      <c r="RPA24" s="18"/>
      <c r="RPB24" s="18"/>
      <c r="RPC24" s="18"/>
      <c r="RPD24" s="18"/>
      <c r="RPE24" s="18"/>
      <c r="RPF24" s="18"/>
      <c r="RPG24" s="18"/>
      <c r="RPH24" s="18"/>
      <c r="RPI24" s="18"/>
      <c r="RPJ24" s="18"/>
      <c r="RPK24" s="18"/>
      <c r="RPL24" s="18"/>
      <c r="RPM24" s="18"/>
      <c r="RPN24" s="18"/>
      <c r="RPO24" s="18"/>
      <c r="RPP24" s="18"/>
      <c r="RPQ24" s="18"/>
      <c r="RPR24" s="18"/>
      <c r="RPS24" s="18"/>
      <c r="RPT24" s="18"/>
      <c r="RPU24" s="18"/>
      <c r="RPV24" s="18"/>
      <c r="RPW24" s="18"/>
      <c r="RPX24" s="18"/>
      <c r="RPY24" s="18"/>
      <c r="RPZ24" s="18"/>
      <c r="RQA24" s="18"/>
      <c r="RQB24" s="18"/>
      <c r="RQC24" s="18"/>
      <c r="RQD24" s="18"/>
      <c r="RQE24" s="18"/>
      <c r="RQF24" s="18"/>
      <c r="RQG24" s="18"/>
      <c r="RQH24" s="18"/>
      <c r="RQI24" s="18"/>
      <c r="RQJ24" s="18"/>
      <c r="RQK24" s="18"/>
      <c r="RQL24" s="18"/>
      <c r="RQM24" s="18"/>
      <c r="RQN24" s="18"/>
      <c r="RQO24" s="18"/>
      <c r="RQP24" s="18"/>
      <c r="RQQ24" s="18"/>
      <c r="RQR24" s="18"/>
      <c r="RQS24" s="18"/>
      <c r="RQT24" s="18"/>
      <c r="RQU24" s="18"/>
      <c r="RQV24" s="18"/>
      <c r="RQW24" s="18"/>
      <c r="RQX24" s="18"/>
      <c r="RQY24" s="18"/>
      <c r="RQZ24" s="18"/>
      <c r="RRA24" s="18"/>
      <c r="RRB24" s="18"/>
      <c r="RRC24" s="18"/>
      <c r="RRD24" s="18"/>
      <c r="RRE24" s="18"/>
      <c r="RRF24" s="18"/>
      <c r="RRG24" s="18"/>
      <c r="RRH24" s="18"/>
      <c r="RRI24" s="18"/>
      <c r="RRJ24" s="18"/>
      <c r="RRK24" s="18"/>
      <c r="RRL24" s="18"/>
      <c r="RRM24" s="18"/>
      <c r="RRN24" s="18"/>
      <c r="RRO24" s="18"/>
      <c r="RRP24" s="18"/>
      <c r="RRQ24" s="18"/>
      <c r="RRR24" s="18"/>
      <c r="RRS24" s="18"/>
      <c r="RRT24" s="18"/>
      <c r="RRU24" s="18"/>
      <c r="RRV24" s="18"/>
      <c r="RRW24" s="18"/>
      <c r="RRX24" s="18"/>
      <c r="RRY24" s="18"/>
      <c r="RRZ24" s="18"/>
      <c r="RSA24" s="18"/>
      <c r="RSB24" s="18"/>
      <c r="RSC24" s="18"/>
      <c r="RSD24" s="18"/>
      <c r="RSE24" s="18"/>
      <c r="RSF24" s="18"/>
      <c r="RSG24" s="18"/>
      <c r="RSH24" s="18"/>
      <c r="RSI24" s="18"/>
      <c r="RSJ24" s="18"/>
      <c r="RSK24" s="18"/>
      <c r="RSL24" s="18"/>
      <c r="RSM24" s="18"/>
      <c r="RSN24" s="18"/>
      <c r="RSO24" s="18"/>
      <c r="RSP24" s="18"/>
      <c r="RSQ24" s="18"/>
      <c r="RSR24" s="18"/>
      <c r="RSS24" s="18"/>
      <c r="RST24" s="18"/>
      <c r="RSU24" s="18"/>
      <c r="RSV24" s="18"/>
      <c r="RSW24" s="18"/>
      <c r="RSX24" s="18"/>
      <c r="RSY24" s="18"/>
      <c r="RSZ24" s="18"/>
      <c r="RTA24" s="18"/>
      <c r="RTB24" s="18"/>
      <c r="RTC24" s="18"/>
      <c r="RTD24" s="18"/>
      <c r="RTE24" s="18"/>
      <c r="RTF24" s="18"/>
      <c r="RTG24" s="18"/>
      <c r="RTH24" s="18"/>
      <c r="RTI24" s="18"/>
      <c r="RTJ24" s="18"/>
      <c r="RTK24" s="18"/>
      <c r="RTL24" s="18"/>
      <c r="RTM24" s="18"/>
      <c r="RTN24" s="18"/>
      <c r="RTO24" s="18"/>
      <c r="RTP24" s="18"/>
      <c r="RTQ24" s="18"/>
      <c r="RTR24" s="18"/>
      <c r="RTS24" s="18"/>
      <c r="RTT24" s="18"/>
      <c r="RTU24" s="18"/>
      <c r="RTV24" s="18"/>
      <c r="RTW24" s="18"/>
      <c r="RTX24" s="18"/>
      <c r="RTY24" s="18"/>
      <c r="RTZ24" s="18"/>
      <c r="RUA24" s="18"/>
      <c r="RUB24" s="18"/>
      <c r="RUC24" s="18"/>
      <c r="RUD24" s="18"/>
      <c r="RUE24" s="18"/>
      <c r="RUF24" s="18"/>
      <c r="RUG24" s="18"/>
      <c r="RUH24" s="18"/>
      <c r="RUI24" s="18"/>
      <c r="RUJ24" s="18"/>
      <c r="RUK24" s="18"/>
      <c r="RUL24" s="18"/>
      <c r="RUM24" s="18"/>
      <c r="RUN24" s="18"/>
      <c r="RUO24" s="18"/>
      <c r="RUP24" s="18"/>
      <c r="RUQ24" s="18"/>
      <c r="RUR24" s="18"/>
      <c r="RUS24" s="18"/>
      <c r="RUT24" s="18"/>
      <c r="RUU24" s="18"/>
      <c r="RUV24" s="18"/>
      <c r="RUW24" s="18"/>
      <c r="RUX24" s="18"/>
      <c r="RUY24" s="18"/>
      <c r="RUZ24" s="18"/>
      <c r="RVA24" s="18"/>
      <c r="RVB24" s="18"/>
      <c r="RVC24" s="18"/>
      <c r="RVD24" s="18"/>
      <c r="RVE24" s="18"/>
      <c r="RVF24" s="18"/>
      <c r="RVG24" s="18"/>
      <c r="RVH24" s="18"/>
      <c r="RVI24" s="18"/>
      <c r="RVJ24" s="18"/>
      <c r="RVK24" s="18"/>
      <c r="RVL24" s="18"/>
      <c r="RVM24" s="18"/>
      <c r="RVN24" s="18"/>
      <c r="RVO24" s="18"/>
      <c r="RVP24" s="18"/>
      <c r="RVQ24" s="18"/>
      <c r="RVR24" s="18"/>
      <c r="RVS24" s="18"/>
      <c r="RVT24" s="18"/>
      <c r="RVU24" s="18"/>
      <c r="RVV24" s="18"/>
      <c r="RVW24" s="18"/>
      <c r="RVX24" s="18"/>
      <c r="RVY24" s="18"/>
      <c r="RVZ24" s="18"/>
      <c r="RWA24" s="18"/>
      <c r="RWB24" s="18"/>
      <c r="RWC24" s="18"/>
      <c r="RWD24" s="18"/>
      <c r="RWE24" s="18"/>
      <c r="RWF24" s="18"/>
      <c r="RWG24" s="18"/>
      <c r="RWH24" s="18"/>
      <c r="RWI24" s="18"/>
      <c r="RWJ24" s="18"/>
      <c r="RWK24" s="18"/>
      <c r="RWL24" s="18"/>
      <c r="RWM24" s="18"/>
      <c r="RWN24" s="18"/>
      <c r="RWO24" s="18"/>
      <c r="RWP24" s="18"/>
      <c r="RWQ24" s="18"/>
      <c r="RWR24" s="18"/>
      <c r="RWS24" s="18"/>
      <c r="RWT24" s="18"/>
      <c r="RWU24" s="18"/>
      <c r="RWV24" s="18"/>
      <c r="RWW24" s="18"/>
      <c r="RWX24" s="18"/>
      <c r="RWY24" s="18"/>
      <c r="RWZ24" s="18"/>
      <c r="RXA24" s="18"/>
      <c r="RXB24" s="18"/>
      <c r="RXC24" s="18"/>
      <c r="RXD24" s="18"/>
      <c r="RXE24" s="18"/>
      <c r="RXF24" s="18"/>
      <c r="RXG24" s="18"/>
      <c r="RXH24" s="18"/>
      <c r="RXI24" s="18"/>
      <c r="RXJ24" s="18"/>
      <c r="RXK24" s="18"/>
      <c r="RXL24" s="18"/>
      <c r="RXM24" s="18"/>
      <c r="RXN24" s="18"/>
      <c r="RXO24" s="18"/>
      <c r="RXP24" s="18"/>
      <c r="RXQ24" s="18"/>
      <c r="RXR24" s="18"/>
      <c r="RXS24" s="18"/>
      <c r="RXT24" s="18"/>
      <c r="RXU24" s="18"/>
      <c r="RXV24" s="18"/>
      <c r="RXW24" s="18"/>
      <c r="RXX24" s="18"/>
      <c r="RXY24" s="18"/>
      <c r="RXZ24" s="18"/>
      <c r="RYA24" s="18"/>
      <c r="RYB24" s="18"/>
      <c r="RYC24" s="18"/>
      <c r="RYD24" s="18"/>
      <c r="RYE24" s="18"/>
      <c r="RYF24" s="18"/>
      <c r="RYG24" s="18"/>
      <c r="RYH24" s="18"/>
      <c r="RYI24" s="18"/>
      <c r="RYJ24" s="18"/>
      <c r="RYK24" s="18"/>
      <c r="RYL24" s="18"/>
      <c r="RYM24" s="18"/>
      <c r="RYN24" s="18"/>
      <c r="RYO24" s="18"/>
      <c r="RYP24" s="18"/>
      <c r="RYQ24" s="18"/>
      <c r="RYR24" s="18"/>
      <c r="RYS24" s="18"/>
      <c r="RYT24" s="18"/>
      <c r="RYU24" s="18"/>
      <c r="RYV24" s="18"/>
      <c r="RYW24" s="18"/>
      <c r="RYX24" s="18"/>
      <c r="RYY24" s="18"/>
      <c r="RYZ24" s="18"/>
      <c r="RZA24" s="18"/>
      <c r="RZB24" s="18"/>
      <c r="RZC24" s="18"/>
      <c r="RZD24" s="18"/>
      <c r="RZE24" s="18"/>
      <c r="RZF24" s="18"/>
      <c r="RZG24" s="18"/>
      <c r="RZH24" s="18"/>
      <c r="RZI24" s="18"/>
      <c r="RZJ24" s="18"/>
      <c r="RZK24" s="18"/>
      <c r="RZL24" s="18"/>
      <c r="RZM24" s="18"/>
      <c r="RZN24" s="18"/>
      <c r="RZO24" s="18"/>
      <c r="RZP24" s="18"/>
      <c r="RZQ24" s="18"/>
      <c r="RZR24" s="18"/>
      <c r="RZS24" s="18"/>
      <c r="RZT24" s="18"/>
      <c r="RZU24" s="18"/>
      <c r="RZV24" s="18"/>
      <c r="RZW24" s="18"/>
      <c r="RZX24" s="18"/>
      <c r="RZY24" s="18"/>
      <c r="RZZ24" s="18"/>
      <c r="SAA24" s="18"/>
      <c r="SAB24" s="18"/>
      <c r="SAC24" s="18"/>
      <c r="SAD24" s="18"/>
      <c r="SAE24" s="18"/>
      <c r="SAF24" s="18"/>
      <c r="SAG24" s="18"/>
      <c r="SAH24" s="18"/>
      <c r="SAI24" s="18"/>
      <c r="SAJ24" s="18"/>
      <c r="SAK24" s="18"/>
      <c r="SAL24" s="18"/>
      <c r="SAM24" s="18"/>
      <c r="SAN24" s="18"/>
      <c r="SAO24" s="18"/>
      <c r="SAP24" s="18"/>
      <c r="SAQ24" s="18"/>
      <c r="SAR24" s="18"/>
      <c r="SAS24" s="18"/>
      <c r="SAT24" s="18"/>
      <c r="SAU24" s="18"/>
      <c r="SAV24" s="18"/>
      <c r="SAW24" s="18"/>
      <c r="SAX24" s="18"/>
      <c r="SAY24" s="18"/>
      <c r="SAZ24" s="18"/>
      <c r="SBA24" s="18"/>
      <c r="SBB24" s="18"/>
      <c r="SBC24" s="18"/>
      <c r="SBD24" s="18"/>
      <c r="SBE24" s="18"/>
      <c r="SBF24" s="18"/>
      <c r="SBG24" s="18"/>
      <c r="SBH24" s="18"/>
      <c r="SBI24" s="18"/>
      <c r="SBJ24" s="18"/>
      <c r="SBK24" s="18"/>
      <c r="SBL24" s="18"/>
      <c r="SBM24" s="18"/>
      <c r="SBN24" s="18"/>
      <c r="SBO24" s="18"/>
      <c r="SBP24" s="18"/>
      <c r="SBQ24" s="18"/>
      <c r="SBR24" s="18"/>
      <c r="SBS24" s="18"/>
      <c r="SBT24" s="18"/>
      <c r="SBU24" s="18"/>
      <c r="SBV24" s="18"/>
      <c r="SBW24" s="18"/>
      <c r="SBX24" s="18"/>
      <c r="SBY24" s="18"/>
      <c r="SBZ24" s="18"/>
      <c r="SCA24" s="18"/>
      <c r="SCB24" s="18"/>
      <c r="SCC24" s="18"/>
      <c r="SCD24" s="18"/>
      <c r="SCE24" s="18"/>
      <c r="SCF24" s="18"/>
      <c r="SCG24" s="18"/>
      <c r="SCH24" s="18"/>
      <c r="SCI24" s="18"/>
      <c r="SCJ24" s="18"/>
      <c r="SCK24" s="18"/>
      <c r="SCL24" s="18"/>
      <c r="SCM24" s="18"/>
      <c r="SCN24" s="18"/>
      <c r="SCO24" s="18"/>
      <c r="SCP24" s="18"/>
      <c r="SCQ24" s="18"/>
      <c r="SCR24" s="18"/>
      <c r="SCS24" s="18"/>
      <c r="SCT24" s="18"/>
      <c r="SCU24" s="18"/>
      <c r="SCV24" s="18"/>
      <c r="SCW24" s="18"/>
      <c r="SCX24" s="18"/>
      <c r="SCY24" s="18"/>
      <c r="SCZ24" s="18"/>
      <c r="SDA24" s="18"/>
      <c r="SDB24" s="18"/>
      <c r="SDC24" s="18"/>
      <c r="SDD24" s="18"/>
      <c r="SDE24" s="18"/>
      <c r="SDF24" s="18"/>
      <c r="SDG24" s="18"/>
      <c r="SDH24" s="18"/>
      <c r="SDI24" s="18"/>
      <c r="SDJ24" s="18"/>
      <c r="SDK24" s="18"/>
      <c r="SDL24" s="18"/>
      <c r="SDM24" s="18"/>
      <c r="SDN24" s="18"/>
      <c r="SDO24" s="18"/>
      <c r="SDP24" s="18"/>
      <c r="SDQ24" s="18"/>
      <c r="SDR24" s="18"/>
      <c r="SDS24" s="18"/>
      <c r="SDT24" s="18"/>
      <c r="SDU24" s="18"/>
      <c r="SDV24" s="18"/>
      <c r="SDW24" s="18"/>
      <c r="SDX24" s="18"/>
      <c r="SDY24" s="18"/>
      <c r="SDZ24" s="18"/>
      <c r="SEA24" s="18"/>
      <c r="SEB24" s="18"/>
      <c r="SEC24" s="18"/>
      <c r="SED24" s="18"/>
      <c r="SEE24" s="18"/>
      <c r="SEF24" s="18"/>
      <c r="SEG24" s="18"/>
      <c r="SEH24" s="18"/>
      <c r="SEI24" s="18"/>
      <c r="SEJ24" s="18"/>
      <c r="SEK24" s="18"/>
      <c r="SEL24" s="18"/>
      <c r="SEM24" s="18"/>
      <c r="SEN24" s="18"/>
      <c r="SEO24" s="18"/>
      <c r="SEP24" s="18"/>
      <c r="SEQ24" s="18"/>
      <c r="SER24" s="18"/>
      <c r="SES24" s="18"/>
      <c r="SET24" s="18"/>
      <c r="SEU24" s="18"/>
      <c r="SEV24" s="18"/>
      <c r="SEW24" s="18"/>
      <c r="SEX24" s="18"/>
      <c r="SEY24" s="18"/>
      <c r="SEZ24" s="18"/>
      <c r="SFA24" s="18"/>
      <c r="SFB24" s="18"/>
      <c r="SFC24" s="18"/>
      <c r="SFD24" s="18"/>
      <c r="SFE24" s="18"/>
      <c r="SFF24" s="18"/>
      <c r="SFG24" s="18"/>
      <c r="SFH24" s="18"/>
      <c r="SFI24" s="18"/>
      <c r="SFJ24" s="18"/>
      <c r="SFK24" s="18"/>
      <c r="SFL24" s="18"/>
      <c r="SFM24" s="18"/>
      <c r="SFN24" s="18"/>
      <c r="SFO24" s="18"/>
      <c r="SFP24" s="18"/>
      <c r="SFQ24" s="18"/>
      <c r="SFR24" s="18"/>
      <c r="SFS24" s="18"/>
      <c r="SFT24" s="18"/>
      <c r="SFU24" s="18"/>
      <c r="SFV24" s="18"/>
      <c r="SFW24" s="18"/>
      <c r="SFX24" s="18"/>
      <c r="SFY24" s="18"/>
      <c r="SFZ24" s="18"/>
      <c r="SGA24" s="18"/>
      <c r="SGB24" s="18"/>
      <c r="SGC24" s="18"/>
      <c r="SGD24" s="18"/>
      <c r="SGE24" s="18"/>
      <c r="SGF24" s="18"/>
      <c r="SGG24" s="18"/>
      <c r="SGH24" s="18"/>
      <c r="SGI24" s="18"/>
      <c r="SGJ24" s="18"/>
      <c r="SGK24" s="18"/>
      <c r="SGL24" s="18"/>
      <c r="SGM24" s="18"/>
      <c r="SGN24" s="18"/>
      <c r="SGO24" s="18"/>
      <c r="SGP24" s="18"/>
      <c r="SGQ24" s="18"/>
      <c r="SGR24" s="18"/>
      <c r="SGS24" s="18"/>
      <c r="SGT24" s="18"/>
      <c r="SGU24" s="18"/>
      <c r="SGV24" s="18"/>
      <c r="SGW24" s="18"/>
      <c r="SGX24" s="18"/>
      <c r="SGY24" s="18"/>
      <c r="SGZ24" s="18"/>
      <c r="SHA24" s="18"/>
      <c r="SHB24" s="18"/>
      <c r="SHC24" s="18"/>
      <c r="SHD24" s="18"/>
      <c r="SHE24" s="18"/>
      <c r="SHF24" s="18"/>
      <c r="SHG24" s="18"/>
      <c r="SHH24" s="18"/>
      <c r="SHI24" s="18"/>
      <c r="SHJ24" s="18"/>
      <c r="SHK24" s="18"/>
      <c r="SHL24" s="18"/>
      <c r="SHM24" s="18"/>
      <c r="SHN24" s="18"/>
      <c r="SHO24" s="18"/>
      <c r="SHP24" s="18"/>
      <c r="SHQ24" s="18"/>
      <c r="SHR24" s="18"/>
      <c r="SHS24" s="18"/>
      <c r="SHT24" s="18"/>
      <c r="SHU24" s="18"/>
      <c r="SHV24" s="18"/>
      <c r="SHW24" s="18"/>
      <c r="SHX24" s="18"/>
      <c r="SHY24" s="18"/>
      <c r="SHZ24" s="18"/>
      <c r="SIA24" s="18"/>
      <c r="SIB24" s="18"/>
      <c r="SIC24" s="18"/>
      <c r="SID24" s="18"/>
      <c r="SIE24" s="18"/>
      <c r="SIF24" s="18"/>
      <c r="SIG24" s="18"/>
      <c r="SIH24" s="18"/>
      <c r="SII24" s="18"/>
      <c r="SIJ24" s="18"/>
      <c r="SIK24" s="18"/>
      <c r="SIL24" s="18"/>
      <c r="SIM24" s="18"/>
      <c r="SIN24" s="18"/>
      <c r="SIO24" s="18"/>
      <c r="SIP24" s="18"/>
      <c r="SIQ24" s="18"/>
      <c r="SIR24" s="18"/>
      <c r="SIS24" s="18"/>
      <c r="SIT24" s="18"/>
      <c r="SIU24" s="18"/>
      <c r="SIV24" s="18"/>
      <c r="SIW24" s="18"/>
      <c r="SIX24" s="18"/>
      <c r="SIY24" s="18"/>
      <c r="SIZ24" s="18"/>
      <c r="SJA24" s="18"/>
      <c r="SJB24" s="18"/>
      <c r="SJC24" s="18"/>
      <c r="SJD24" s="18"/>
      <c r="SJE24" s="18"/>
      <c r="SJF24" s="18"/>
      <c r="SJG24" s="18"/>
      <c r="SJH24" s="18"/>
      <c r="SJI24" s="18"/>
      <c r="SJJ24" s="18"/>
      <c r="SJK24" s="18"/>
      <c r="SJL24" s="18"/>
      <c r="SJM24" s="18"/>
      <c r="SJN24" s="18"/>
      <c r="SJO24" s="18"/>
      <c r="SJP24" s="18"/>
      <c r="SJQ24" s="18"/>
      <c r="SJR24" s="18"/>
      <c r="SJS24" s="18"/>
      <c r="SJT24" s="18"/>
      <c r="SJU24" s="18"/>
      <c r="SJV24" s="18"/>
      <c r="SJW24" s="18"/>
      <c r="SJX24" s="18"/>
      <c r="SJY24" s="18"/>
      <c r="SJZ24" s="18"/>
      <c r="SKA24" s="18"/>
      <c r="SKB24" s="18"/>
      <c r="SKC24" s="18"/>
      <c r="SKD24" s="18"/>
      <c r="SKE24" s="18"/>
      <c r="SKF24" s="18"/>
      <c r="SKG24" s="18"/>
      <c r="SKH24" s="18"/>
      <c r="SKI24" s="18"/>
      <c r="SKJ24" s="18"/>
      <c r="SKK24" s="18"/>
      <c r="SKL24" s="18"/>
      <c r="SKM24" s="18"/>
      <c r="SKN24" s="18"/>
      <c r="SKO24" s="18"/>
      <c r="SKP24" s="18"/>
      <c r="SKQ24" s="18"/>
      <c r="SKR24" s="18"/>
      <c r="SKS24" s="18"/>
      <c r="SKT24" s="18"/>
      <c r="SKU24" s="18"/>
      <c r="SKV24" s="18"/>
      <c r="SKW24" s="18"/>
      <c r="SKX24" s="18"/>
      <c r="SKY24" s="18"/>
      <c r="SKZ24" s="18"/>
      <c r="SLA24" s="18"/>
      <c r="SLB24" s="18"/>
      <c r="SLC24" s="18"/>
      <c r="SLD24" s="18"/>
      <c r="SLE24" s="18"/>
      <c r="SLF24" s="18"/>
      <c r="SLG24" s="18"/>
      <c r="SLH24" s="18"/>
      <c r="SLI24" s="18"/>
      <c r="SLJ24" s="18"/>
      <c r="SLK24" s="18"/>
      <c r="SLL24" s="18"/>
      <c r="SLM24" s="18"/>
      <c r="SLN24" s="18"/>
      <c r="SLO24" s="18"/>
      <c r="SLP24" s="18"/>
      <c r="SLQ24" s="18"/>
      <c r="SLR24" s="18"/>
      <c r="SLS24" s="18"/>
      <c r="SLT24" s="18"/>
      <c r="SLU24" s="18"/>
      <c r="SLV24" s="18"/>
      <c r="SLW24" s="18"/>
      <c r="SLX24" s="18"/>
      <c r="SLY24" s="18"/>
      <c r="SLZ24" s="18"/>
      <c r="SMA24" s="18"/>
      <c r="SMB24" s="18"/>
      <c r="SMC24" s="18"/>
      <c r="SMD24" s="18"/>
      <c r="SME24" s="18"/>
      <c r="SMF24" s="18"/>
      <c r="SMG24" s="18"/>
      <c r="SMH24" s="18"/>
      <c r="SMI24" s="18"/>
      <c r="SMJ24" s="18"/>
      <c r="SMK24" s="18"/>
      <c r="SML24" s="18"/>
      <c r="SMM24" s="18"/>
      <c r="SMN24" s="18"/>
      <c r="SMO24" s="18"/>
      <c r="SMP24" s="18"/>
      <c r="SMQ24" s="18"/>
      <c r="SMR24" s="18"/>
      <c r="SMS24" s="18"/>
      <c r="SMT24" s="18"/>
      <c r="SMU24" s="18"/>
      <c r="SMV24" s="18"/>
      <c r="SMW24" s="18"/>
      <c r="SMX24" s="18"/>
      <c r="SMY24" s="18"/>
      <c r="SMZ24" s="18"/>
      <c r="SNA24" s="18"/>
      <c r="SNB24" s="18"/>
      <c r="SNC24" s="18"/>
      <c r="SND24" s="18"/>
      <c r="SNE24" s="18"/>
      <c r="SNF24" s="18"/>
      <c r="SNG24" s="18"/>
      <c r="SNH24" s="18"/>
      <c r="SNI24" s="18"/>
      <c r="SNJ24" s="18"/>
      <c r="SNK24" s="18"/>
      <c r="SNL24" s="18"/>
      <c r="SNM24" s="18"/>
      <c r="SNN24" s="18"/>
      <c r="SNO24" s="18"/>
      <c r="SNP24" s="18"/>
      <c r="SNQ24" s="18"/>
      <c r="SNR24" s="18"/>
      <c r="SNS24" s="18"/>
      <c r="SNT24" s="18"/>
      <c r="SNU24" s="18"/>
      <c r="SNV24" s="18"/>
      <c r="SNW24" s="18"/>
      <c r="SNX24" s="18"/>
      <c r="SNY24" s="18"/>
      <c r="SNZ24" s="18"/>
      <c r="SOA24" s="18"/>
      <c r="SOB24" s="18"/>
      <c r="SOC24" s="18"/>
      <c r="SOD24" s="18"/>
      <c r="SOE24" s="18"/>
      <c r="SOF24" s="18"/>
      <c r="SOG24" s="18"/>
      <c r="SOH24" s="18"/>
      <c r="SOI24" s="18"/>
      <c r="SOJ24" s="18"/>
      <c r="SOK24" s="18"/>
      <c r="SOL24" s="18"/>
      <c r="SOM24" s="18"/>
      <c r="SON24" s="18"/>
      <c r="SOO24" s="18"/>
      <c r="SOP24" s="18"/>
      <c r="SOQ24" s="18"/>
      <c r="SOR24" s="18"/>
      <c r="SOS24" s="18"/>
      <c r="SOT24" s="18"/>
      <c r="SOU24" s="18"/>
      <c r="SOV24" s="18"/>
      <c r="SOW24" s="18"/>
      <c r="SOX24" s="18"/>
      <c r="SOY24" s="18"/>
      <c r="SOZ24" s="18"/>
      <c r="SPA24" s="18"/>
      <c r="SPB24" s="18"/>
      <c r="SPC24" s="18"/>
      <c r="SPD24" s="18"/>
      <c r="SPE24" s="18"/>
      <c r="SPF24" s="18"/>
      <c r="SPG24" s="18"/>
      <c r="SPH24" s="18"/>
      <c r="SPI24" s="18"/>
      <c r="SPJ24" s="18"/>
      <c r="SPK24" s="18"/>
      <c r="SPL24" s="18"/>
      <c r="SPM24" s="18"/>
      <c r="SPN24" s="18"/>
      <c r="SPO24" s="18"/>
      <c r="SPP24" s="18"/>
      <c r="SPQ24" s="18"/>
      <c r="SPR24" s="18"/>
      <c r="SPS24" s="18"/>
      <c r="SPT24" s="18"/>
      <c r="SPU24" s="18"/>
      <c r="SPV24" s="18"/>
      <c r="SPW24" s="18"/>
      <c r="SPX24" s="18"/>
      <c r="SPY24" s="18"/>
      <c r="SPZ24" s="18"/>
      <c r="SQA24" s="18"/>
      <c r="SQB24" s="18"/>
      <c r="SQC24" s="18"/>
      <c r="SQD24" s="18"/>
      <c r="SQE24" s="18"/>
      <c r="SQF24" s="18"/>
      <c r="SQG24" s="18"/>
      <c r="SQH24" s="18"/>
      <c r="SQI24" s="18"/>
      <c r="SQJ24" s="18"/>
      <c r="SQK24" s="18"/>
      <c r="SQL24" s="18"/>
      <c r="SQM24" s="18"/>
      <c r="SQN24" s="18"/>
      <c r="SQO24" s="18"/>
      <c r="SQP24" s="18"/>
      <c r="SQQ24" s="18"/>
      <c r="SQR24" s="18"/>
      <c r="SQS24" s="18"/>
      <c r="SQT24" s="18"/>
      <c r="SQU24" s="18"/>
      <c r="SQV24" s="18"/>
      <c r="SQW24" s="18"/>
      <c r="SQX24" s="18"/>
      <c r="SQY24" s="18"/>
      <c r="SQZ24" s="18"/>
      <c r="SRA24" s="18"/>
      <c r="SRB24" s="18"/>
      <c r="SRC24" s="18"/>
      <c r="SRD24" s="18"/>
      <c r="SRE24" s="18"/>
      <c r="SRF24" s="18"/>
      <c r="SRG24" s="18"/>
      <c r="SRH24" s="18"/>
      <c r="SRI24" s="18"/>
      <c r="SRJ24" s="18"/>
      <c r="SRK24" s="18"/>
      <c r="SRL24" s="18"/>
      <c r="SRM24" s="18"/>
      <c r="SRN24" s="18"/>
      <c r="SRO24" s="18"/>
      <c r="SRP24" s="18"/>
      <c r="SRQ24" s="18"/>
      <c r="SRR24" s="18"/>
      <c r="SRS24" s="18"/>
      <c r="SRT24" s="18"/>
      <c r="SRU24" s="18"/>
      <c r="SRV24" s="18"/>
      <c r="SRW24" s="18"/>
      <c r="SRX24" s="18"/>
      <c r="SRY24" s="18"/>
      <c r="SRZ24" s="18"/>
      <c r="SSA24" s="18"/>
      <c r="SSB24" s="18"/>
      <c r="SSC24" s="18"/>
      <c r="SSD24" s="18"/>
      <c r="SSE24" s="18"/>
      <c r="SSF24" s="18"/>
      <c r="SSG24" s="18"/>
      <c r="SSH24" s="18"/>
      <c r="SSI24" s="18"/>
      <c r="SSJ24" s="18"/>
      <c r="SSK24" s="18"/>
      <c r="SSL24" s="18"/>
      <c r="SSM24" s="18"/>
      <c r="SSN24" s="18"/>
      <c r="SSO24" s="18"/>
      <c r="SSP24" s="18"/>
      <c r="SSQ24" s="18"/>
      <c r="SSR24" s="18"/>
      <c r="SSS24" s="18"/>
      <c r="SST24" s="18"/>
      <c r="SSU24" s="18"/>
      <c r="SSV24" s="18"/>
      <c r="SSW24" s="18"/>
      <c r="SSX24" s="18"/>
      <c r="SSY24" s="18"/>
      <c r="SSZ24" s="18"/>
      <c r="STA24" s="18"/>
      <c r="STB24" s="18"/>
      <c r="STC24" s="18"/>
      <c r="STD24" s="18"/>
      <c r="STE24" s="18"/>
      <c r="STF24" s="18"/>
      <c r="STG24" s="18"/>
      <c r="STH24" s="18"/>
      <c r="STI24" s="18"/>
      <c r="STJ24" s="18"/>
      <c r="STK24" s="18"/>
      <c r="STL24" s="18"/>
      <c r="STM24" s="18"/>
      <c r="STN24" s="18"/>
      <c r="STO24" s="18"/>
      <c r="STP24" s="18"/>
      <c r="STQ24" s="18"/>
      <c r="STR24" s="18"/>
      <c r="STS24" s="18"/>
      <c r="STT24" s="18"/>
      <c r="STU24" s="18"/>
      <c r="STV24" s="18"/>
      <c r="STW24" s="18"/>
      <c r="STX24" s="18"/>
      <c r="STY24" s="18"/>
      <c r="STZ24" s="18"/>
      <c r="SUA24" s="18"/>
      <c r="SUB24" s="18"/>
      <c r="SUC24" s="18"/>
      <c r="SUD24" s="18"/>
      <c r="SUE24" s="18"/>
      <c r="SUF24" s="18"/>
      <c r="SUG24" s="18"/>
      <c r="SUH24" s="18"/>
      <c r="SUI24" s="18"/>
      <c r="SUJ24" s="18"/>
      <c r="SUK24" s="18"/>
      <c r="SUL24" s="18"/>
      <c r="SUM24" s="18"/>
      <c r="SUN24" s="18"/>
      <c r="SUO24" s="18"/>
      <c r="SUP24" s="18"/>
      <c r="SUQ24" s="18"/>
      <c r="SUR24" s="18"/>
      <c r="SUS24" s="18"/>
      <c r="SUT24" s="18"/>
      <c r="SUU24" s="18"/>
      <c r="SUV24" s="18"/>
      <c r="SUW24" s="18"/>
      <c r="SUX24" s="18"/>
      <c r="SUY24" s="18"/>
      <c r="SUZ24" s="18"/>
      <c r="SVA24" s="18"/>
      <c r="SVB24" s="18"/>
      <c r="SVC24" s="18"/>
      <c r="SVD24" s="18"/>
      <c r="SVE24" s="18"/>
      <c r="SVF24" s="18"/>
      <c r="SVG24" s="18"/>
      <c r="SVH24" s="18"/>
      <c r="SVI24" s="18"/>
      <c r="SVJ24" s="18"/>
      <c r="SVK24" s="18"/>
      <c r="SVL24" s="18"/>
      <c r="SVM24" s="18"/>
      <c r="SVN24" s="18"/>
      <c r="SVO24" s="18"/>
      <c r="SVP24" s="18"/>
      <c r="SVQ24" s="18"/>
      <c r="SVR24" s="18"/>
      <c r="SVS24" s="18"/>
      <c r="SVT24" s="18"/>
      <c r="SVU24" s="18"/>
      <c r="SVV24" s="18"/>
      <c r="SVW24" s="18"/>
      <c r="SVX24" s="18"/>
      <c r="SVY24" s="18"/>
      <c r="SVZ24" s="18"/>
      <c r="SWA24" s="18"/>
      <c r="SWB24" s="18"/>
      <c r="SWC24" s="18"/>
      <c r="SWD24" s="18"/>
      <c r="SWE24" s="18"/>
      <c r="SWF24" s="18"/>
      <c r="SWG24" s="18"/>
      <c r="SWH24" s="18"/>
      <c r="SWI24" s="18"/>
      <c r="SWJ24" s="18"/>
      <c r="SWK24" s="18"/>
      <c r="SWL24" s="18"/>
      <c r="SWM24" s="18"/>
      <c r="SWN24" s="18"/>
      <c r="SWO24" s="18"/>
      <c r="SWP24" s="18"/>
      <c r="SWQ24" s="18"/>
      <c r="SWR24" s="18"/>
      <c r="SWS24" s="18"/>
      <c r="SWT24" s="18"/>
      <c r="SWU24" s="18"/>
      <c r="SWV24" s="18"/>
      <c r="SWW24" s="18"/>
      <c r="SWX24" s="18"/>
      <c r="SWY24" s="18"/>
      <c r="SWZ24" s="18"/>
      <c r="SXA24" s="18"/>
      <c r="SXB24" s="18"/>
      <c r="SXC24" s="18"/>
      <c r="SXD24" s="18"/>
      <c r="SXE24" s="18"/>
      <c r="SXF24" s="18"/>
      <c r="SXG24" s="18"/>
      <c r="SXH24" s="18"/>
      <c r="SXI24" s="18"/>
      <c r="SXJ24" s="18"/>
      <c r="SXK24" s="18"/>
      <c r="SXL24" s="18"/>
      <c r="SXM24" s="18"/>
      <c r="SXN24" s="18"/>
      <c r="SXO24" s="18"/>
      <c r="SXP24" s="18"/>
      <c r="SXQ24" s="18"/>
      <c r="SXR24" s="18"/>
      <c r="SXS24" s="18"/>
      <c r="SXT24" s="18"/>
      <c r="SXU24" s="18"/>
      <c r="SXV24" s="18"/>
      <c r="SXW24" s="18"/>
      <c r="SXX24" s="18"/>
      <c r="SXY24" s="18"/>
      <c r="SXZ24" s="18"/>
      <c r="SYA24" s="18"/>
      <c r="SYB24" s="18"/>
      <c r="SYC24" s="18"/>
      <c r="SYD24" s="18"/>
      <c r="SYE24" s="18"/>
      <c r="SYF24" s="18"/>
      <c r="SYG24" s="18"/>
      <c r="SYH24" s="18"/>
      <c r="SYI24" s="18"/>
      <c r="SYJ24" s="18"/>
      <c r="SYK24" s="18"/>
      <c r="SYL24" s="18"/>
      <c r="SYM24" s="18"/>
      <c r="SYN24" s="18"/>
      <c r="SYO24" s="18"/>
      <c r="SYP24" s="18"/>
      <c r="SYQ24" s="18"/>
      <c r="SYR24" s="18"/>
      <c r="SYS24" s="18"/>
      <c r="SYT24" s="18"/>
      <c r="SYU24" s="18"/>
      <c r="SYV24" s="18"/>
      <c r="SYW24" s="18"/>
      <c r="SYX24" s="18"/>
      <c r="SYY24" s="18"/>
      <c r="SYZ24" s="18"/>
      <c r="SZA24" s="18"/>
      <c r="SZB24" s="18"/>
      <c r="SZC24" s="18"/>
      <c r="SZD24" s="18"/>
      <c r="SZE24" s="18"/>
      <c r="SZF24" s="18"/>
      <c r="SZG24" s="18"/>
      <c r="SZH24" s="18"/>
      <c r="SZI24" s="18"/>
      <c r="SZJ24" s="18"/>
      <c r="SZK24" s="18"/>
      <c r="SZL24" s="18"/>
      <c r="SZM24" s="18"/>
      <c r="SZN24" s="18"/>
      <c r="SZO24" s="18"/>
      <c r="SZP24" s="18"/>
      <c r="SZQ24" s="18"/>
      <c r="SZR24" s="18"/>
      <c r="SZS24" s="18"/>
      <c r="SZT24" s="18"/>
      <c r="SZU24" s="18"/>
      <c r="SZV24" s="18"/>
      <c r="SZW24" s="18"/>
      <c r="SZX24" s="18"/>
      <c r="SZY24" s="18"/>
      <c r="SZZ24" s="18"/>
      <c r="TAA24" s="18"/>
      <c r="TAB24" s="18"/>
      <c r="TAC24" s="18"/>
      <c r="TAD24" s="18"/>
      <c r="TAE24" s="18"/>
      <c r="TAF24" s="18"/>
      <c r="TAG24" s="18"/>
      <c r="TAH24" s="18"/>
      <c r="TAI24" s="18"/>
      <c r="TAJ24" s="18"/>
      <c r="TAK24" s="18"/>
      <c r="TAL24" s="18"/>
      <c r="TAM24" s="18"/>
      <c r="TAN24" s="18"/>
      <c r="TAO24" s="18"/>
      <c r="TAP24" s="18"/>
      <c r="TAQ24" s="18"/>
      <c r="TAR24" s="18"/>
      <c r="TAS24" s="18"/>
      <c r="TAT24" s="18"/>
      <c r="TAU24" s="18"/>
      <c r="TAV24" s="18"/>
      <c r="TAW24" s="18"/>
      <c r="TAX24" s="18"/>
      <c r="TAY24" s="18"/>
      <c r="TAZ24" s="18"/>
      <c r="TBA24" s="18"/>
      <c r="TBB24" s="18"/>
      <c r="TBC24" s="18"/>
      <c r="TBD24" s="18"/>
      <c r="TBE24" s="18"/>
      <c r="TBF24" s="18"/>
      <c r="TBG24" s="18"/>
      <c r="TBH24" s="18"/>
      <c r="TBI24" s="18"/>
      <c r="TBJ24" s="18"/>
      <c r="TBK24" s="18"/>
      <c r="TBL24" s="18"/>
      <c r="TBM24" s="18"/>
      <c r="TBN24" s="18"/>
      <c r="TBO24" s="18"/>
      <c r="TBP24" s="18"/>
      <c r="TBQ24" s="18"/>
      <c r="TBR24" s="18"/>
      <c r="TBS24" s="18"/>
      <c r="TBT24" s="18"/>
      <c r="TBU24" s="18"/>
      <c r="TBV24" s="18"/>
      <c r="TBW24" s="18"/>
      <c r="TBX24" s="18"/>
      <c r="TBY24" s="18"/>
      <c r="TBZ24" s="18"/>
      <c r="TCA24" s="18"/>
      <c r="TCB24" s="18"/>
      <c r="TCC24" s="18"/>
      <c r="TCD24" s="18"/>
      <c r="TCE24" s="18"/>
      <c r="TCF24" s="18"/>
      <c r="TCG24" s="18"/>
      <c r="TCH24" s="18"/>
      <c r="TCI24" s="18"/>
      <c r="TCJ24" s="18"/>
      <c r="TCK24" s="18"/>
      <c r="TCL24" s="18"/>
      <c r="TCM24" s="18"/>
      <c r="TCN24" s="18"/>
      <c r="TCO24" s="18"/>
      <c r="TCP24" s="18"/>
      <c r="TCQ24" s="18"/>
      <c r="TCR24" s="18"/>
      <c r="TCS24" s="18"/>
      <c r="TCT24" s="18"/>
      <c r="TCU24" s="18"/>
      <c r="TCV24" s="18"/>
      <c r="TCW24" s="18"/>
      <c r="TCX24" s="18"/>
      <c r="TCY24" s="18"/>
      <c r="TCZ24" s="18"/>
      <c r="TDA24" s="18"/>
      <c r="TDB24" s="18"/>
      <c r="TDC24" s="18"/>
      <c r="TDD24" s="18"/>
      <c r="TDE24" s="18"/>
      <c r="TDF24" s="18"/>
      <c r="TDG24" s="18"/>
      <c r="TDH24" s="18"/>
      <c r="TDI24" s="18"/>
      <c r="TDJ24" s="18"/>
      <c r="TDK24" s="18"/>
      <c r="TDL24" s="18"/>
      <c r="TDM24" s="18"/>
      <c r="TDN24" s="18"/>
      <c r="TDO24" s="18"/>
      <c r="TDP24" s="18"/>
      <c r="TDQ24" s="18"/>
      <c r="TDR24" s="18"/>
      <c r="TDS24" s="18"/>
      <c r="TDT24" s="18"/>
      <c r="TDU24" s="18"/>
      <c r="TDV24" s="18"/>
      <c r="TDW24" s="18"/>
      <c r="TDX24" s="18"/>
      <c r="TDY24" s="18"/>
      <c r="TDZ24" s="18"/>
      <c r="TEA24" s="18"/>
      <c r="TEB24" s="18"/>
      <c r="TEC24" s="18"/>
      <c r="TED24" s="18"/>
      <c r="TEE24" s="18"/>
      <c r="TEF24" s="18"/>
      <c r="TEG24" s="18"/>
      <c r="TEH24" s="18"/>
      <c r="TEI24" s="18"/>
      <c r="TEJ24" s="18"/>
      <c r="TEK24" s="18"/>
      <c r="TEL24" s="18"/>
      <c r="TEM24" s="18"/>
      <c r="TEN24" s="18"/>
      <c r="TEO24" s="18"/>
      <c r="TEP24" s="18"/>
      <c r="TEQ24" s="18"/>
      <c r="TER24" s="18"/>
      <c r="TES24" s="18"/>
      <c r="TET24" s="18"/>
      <c r="TEU24" s="18"/>
      <c r="TEV24" s="18"/>
      <c r="TEW24" s="18"/>
      <c r="TEX24" s="18"/>
      <c r="TEY24" s="18"/>
      <c r="TEZ24" s="18"/>
      <c r="TFA24" s="18"/>
      <c r="TFB24" s="18"/>
      <c r="TFC24" s="18"/>
      <c r="TFD24" s="18"/>
      <c r="TFE24" s="18"/>
      <c r="TFF24" s="18"/>
      <c r="TFG24" s="18"/>
      <c r="TFH24" s="18"/>
      <c r="TFI24" s="18"/>
      <c r="TFJ24" s="18"/>
      <c r="TFK24" s="18"/>
      <c r="TFL24" s="18"/>
      <c r="TFM24" s="18"/>
      <c r="TFN24" s="18"/>
      <c r="TFO24" s="18"/>
      <c r="TFP24" s="18"/>
      <c r="TFQ24" s="18"/>
      <c r="TFR24" s="18"/>
      <c r="TFS24" s="18"/>
      <c r="TFT24" s="18"/>
      <c r="TFU24" s="18"/>
      <c r="TFV24" s="18"/>
      <c r="TFW24" s="18"/>
      <c r="TFX24" s="18"/>
      <c r="TFY24" s="18"/>
      <c r="TFZ24" s="18"/>
      <c r="TGA24" s="18"/>
      <c r="TGB24" s="18"/>
      <c r="TGC24" s="18"/>
      <c r="TGD24" s="18"/>
      <c r="TGE24" s="18"/>
      <c r="TGF24" s="18"/>
      <c r="TGG24" s="18"/>
      <c r="TGH24" s="18"/>
      <c r="TGI24" s="18"/>
      <c r="TGJ24" s="18"/>
      <c r="TGK24" s="18"/>
      <c r="TGL24" s="18"/>
      <c r="TGM24" s="18"/>
      <c r="TGN24" s="18"/>
      <c r="TGO24" s="18"/>
      <c r="TGP24" s="18"/>
      <c r="TGQ24" s="18"/>
      <c r="TGR24" s="18"/>
      <c r="TGS24" s="18"/>
      <c r="TGT24" s="18"/>
      <c r="TGU24" s="18"/>
      <c r="TGV24" s="18"/>
      <c r="TGW24" s="18"/>
      <c r="TGX24" s="18"/>
      <c r="TGY24" s="18"/>
      <c r="TGZ24" s="18"/>
      <c r="THA24" s="18"/>
      <c r="THB24" s="18"/>
      <c r="THC24" s="18"/>
      <c r="THD24" s="18"/>
      <c r="THE24" s="18"/>
      <c r="THF24" s="18"/>
      <c r="THG24" s="18"/>
      <c r="THH24" s="18"/>
      <c r="THI24" s="18"/>
      <c r="THJ24" s="18"/>
      <c r="THK24" s="18"/>
      <c r="THL24" s="18"/>
      <c r="THM24" s="18"/>
      <c r="THN24" s="18"/>
      <c r="THO24" s="18"/>
      <c r="THP24" s="18"/>
      <c r="THQ24" s="18"/>
      <c r="THR24" s="18"/>
      <c r="THS24" s="18"/>
      <c r="THT24" s="18"/>
      <c r="THU24" s="18"/>
      <c r="THV24" s="18"/>
      <c r="THW24" s="18"/>
      <c r="THX24" s="18"/>
      <c r="THY24" s="18"/>
      <c r="THZ24" s="18"/>
      <c r="TIA24" s="18"/>
      <c r="TIB24" s="18"/>
      <c r="TIC24" s="18"/>
      <c r="TID24" s="18"/>
      <c r="TIE24" s="18"/>
      <c r="TIF24" s="18"/>
      <c r="TIG24" s="18"/>
      <c r="TIH24" s="18"/>
      <c r="TII24" s="18"/>
      <c r="TIJ24" s="18"/>
      <c r="TIK24" s="18"/>
      <c r="TIL24" s="18"/>
      <c r="TIM24" s="18"/>
      <c r="TIN24" s="18"/>
      <c r="TIO24" s="18"/>
      <c r="TIP24" s="18"/>
      <c r="TIQ24" s="18"/>
      <c r="TIR24" s="18"/>
      <c r="TIS24" s="18"/>
      <c r="TIT24" s="18"/>
      <c r="TIU24" s="18"/>
      <c r="TIV24" s="18"/>
      <c r="TIW24" s="18"/>
      <c r="TIX24" s="18"/>
      <c r="TIY24" s="18"/>
      <c r="TIZ24" s="18"/>
      <c r="TJA24" s="18"/>
      <c r="TJB24" s="18"/>
      <c r="TJC24" s="18"/>
      <c r="TJD24" s="18"/>
      <c r="TJE24" s="18"/>
      <c r="TJF24" s="18"/>
      <c r="TJG24" s="18"/>
      <c r="TJH24" s="18"/>
      <c r="TJI24" s="18"/>
      <c r="TJJ24" s="18"/>
      <c r="TJK24" s="18"/>
      <c r="TJL24" s="18"/>
      <c r="TJM24" s="18"/>
      <c r="TJN24" s="18"/>
      <c r="TJO24" s="18"/>
      <c r="TJP24" s="18"/>
      <c r="TJQ24" s="18"/>
      <c r="TJR24" s="18"/>
      <c r="TJS24" s="18"/>
      <c r="TJT24" s="18"/>
      <c r="TJU24" s="18"/>
      <c r="TJV24" s="18"/>
      <c r="TJW24" s="18"/>
      <c r="TJX24" s="18"/>
      <c r="TJY24" s="18"/>
      <c r="TJZ24" s="18"/>
      <c r="TKA24" s="18"/>
      <c r="TKB24" s="18"/>
      <c r="TKC24" s="18"/>
      <c r="TKD24" s="18"/>
      <c r="TKE24" s="18"/>
      <c r="TKF24" s="18"/>
      <c r="TKG24" s="18"/>
      <c r="TKH24" s="18"/>
      <c r="TKI24" s="18"/>
      <c r="TKJ24" s="18"/>
      <c r="TKK24" s="18"/>
      <c r="TKL24" s="18"/>
      <c r="TKM24" s="18"/>
      <c r="TKN24" s="18"/>
      <c r="TKO24" s="18"/>
      <c r="TKP24" s="18"/>
      <c r="TKQ24" s="18"/>
      <c r="TKR24" s="18"/>
      <c r="TKS24" s="18"/>
      <c r="TKT24" s="18"/>
      <c r="TKU24" s="18"/>
      <c r="TKV24" s="18"/>
      <c r="TKW24" s="18"/>
      <c r="TKX24" s="18"/>
      <c r="TKY24" s="18"/>
      <c r="TKZ24" s="18"/>
      <c r="TLA24" s="18"/>
      <c r="TLB24" s="18"/>
      <c r="TLC24" s="18"/>
      <c r="TLD24" s="18"/>
      <c r="TLE24" s="18"/>
      <c r="TLF24" s="18"/>
      <c r="TLG24" s="18"/>
      <c r="TLH24" s="18"/>
      <c r="TLI24" s="18"/>
      <c r="TLJ24" s="18"/>
      <c r="TLK24" s="18"/>
      <c r="TLL24" s="18"/>
      <c r="TLM24" s="18"/>
      <c r="TLN24" s="18"/>
      <c r="TLO24" s="18"/>
      <c r="TLP24" s="18"/>
      <c r="TLQ24" s="18"/>
      <c r="TLR24" s="18"/>
      <c r="TLS24" s="18"/>
      <c r="TLT24" s="18"/>
      <c r="TLU24" s="18"/>
      <c r="TLV24" s="18"/>
      <c r="TLW24" s="18"/>
      <c r="TLX24" s="18"/>
      <c r="TLY24" s="18"/>
      <c r="TLZ24" s="18"/>
      <c r="TMA24" s="18"/>
      <c r="TMB24" s="18"/>
      <c r="TMC24" s="18"/>
      <c r="TMD24" s="18"/>
      <c r="TME24" s="18"/>
      <c r="TMF24" s="18"/>
      <c r="TMG24" s="18"/>
      <c r="TMH24" s="18"/>
      <c r="TMI24" s="18"/>
      <c r="TMJ24" s="18"/>
      <c r="TMK24" s="18"/>
      <c r="TML24" s="18"/>
      <c r="TMM24" s="18"/>
      <c r="TMN24" s="18"/>
      <c r="TMO24" s="18"/>
      <c r="TMP24" s="18"/>
      <c r="TMQ24" s="18"/>
      <c r="TMR24" s="18"/>
      <c r="TMS24" s="18"/>
      <c r="TMT24" s="18"/>
      <c r="TMU24" s="18"/>
      <c r="TMV24" s="18"/>
      <c r="TMW24" s="18"/>
      <c r="TMX24" s="18"/>
      <c r="TMY24" s="18"/>
      <c r="TMZ24" s="18"/>
      <c r="TNA24" s="18"/>
      <c r="TNB24" s="18"/>
      <c r="TNC24" s="18"/>
      <c r="TND24" s="18"/>
      <c r="TNE24" s="18"/>
      <c r="TNF24" s="18"/>
      <c r="TNG24" s="18"/>
      <c r="TNH24" s="18"/>
      <c r="TNI24" s="18"/>
      <c r="TNJ24" s="18"/>
      <c r="TNK24" s="18"/>
      <c r="TNL24" s="18"/>
      <c r="TNM24" s="18"/>
      <c r="TNN24" s="18"/>
      <c r="TNO24" s="18"/>
      <c r="TNP24" s="18"/>
      <c r="TNQ24" s="18"/>
      <c r="TNR24" s="18"/>
      <c r="TNS24" s="18"/>
      <c r="TNT24" s="18"/>
      <c r="TNU24" s="18"/>
      <c r="TNV24" s="18"/>
      <c r="TNW24" s="18"/>
      <c r="TNX24" s="18"/>
      <c r="TNY24" s="18"/>
      <c r="TNZ24" s="18"/>
      <c r="TOA24" s="18"/>
      <c r="TOB24" s="18"/>
      <c r="TOC24" s="18"/>
      <c r="TOD24" s="18"/>
      <c r="TOE24" s="18"/>
      <c r="TOF24" s="18"/>
      <c r="TOG24" s="18"/>
      <c r="TOH24" s="18"/>
      <c r="TOI24" s="18"/>
      <c r="TOJ24" s="18"/>
      <c r="TOK24" s="18"/>
      <c r="TOL24" s="18"/>
      <c r="TOM24" s="18"/>
      <c r="TON24" s="18"/>
      <c r="TOO24" s="18"/>
      <c r="TOP24" s="18"/>
      <c r="TOQ24" s="18"/>
      <c r="TOR24" s="18"/>
      <c r="TOS24" s="18"/>
      <c r="TOT24" s="18"/>
      <c r="TOU24" s="18"/>
      <c r="TOV24" s="18"/>
      <c r="TOW24" s="18"/>
      <c r="TOX24" s="18"/>
      <c r="TOY24" s="18"/>
      <c r="TOZ24" s="18"/>
      <c r="TPA24" s="18"/>
      <c r="TPB24" s="18"/>
      <c r="TPC24" s="18"/>
      <c r="TPD24" s="18"/>
      <c r="TPE24" s="18"/>
      <c r="TPF24" s="18"/>
      <c r="TPG24" s="18"/>
      <c r="TPH24" s="18"/>
      <c r="TPI24" s="18"/>
      <c r="TPJ24" s="18"/>
      <c r="TPK24" s="18"/>
      <c r="TPL24" s="18"/>
      <c r="TPM24" s="18"/>
      <c r="TPN24" s="18"/>
      <c r="TPO24" s="18"/>
      <c r="TPP24" s="18"/>
      <c r="TPQ24" s="18"/>
      <c r="TPR24" s="18"/>
      <c r="TPS24" s="18"/>
      <c r="TPT24" s="18"/>
      <c r="TPU24" s="18"/>
      <c r="TPV24" s="18"/>
      <c r="TPW24" s="18"/>
      <c r="TPX24" s="18"/>
      <c r="TPY24" s="18"/>
      <c r="TPZ24" s="18"/>
      <c r="TQA24" s="18"/>
      <c r="TQB24" s="18"/>
      <c r="TQC24" s="18"/>
      <c r="TQD24" s="18"/>
      <c r="TQE24" s="18"/>
      <c r="TQF24" s="18"/>
      <c r="TQG24" s="18"/>
      <c r="TQH24" s="18"/>
      <c r="TQI24" s="18"/>
      <c r="TQJ24" s="18"/>
      <c r="TQK24" s="18"/>
      <c r="TQL24" s="18"/>
      <c r="TQM24" s="18"/>
      <c r="TQN24" s="18"/>
      <c r="TQO24" s="18"/>
      <c r="TQP24" s="18"/>
      <c r="TQQ24" s="18"/>
      <c r="TQR24" s="18"/>
      <c r="TQS24" s="18"/>
      <c r="TQT24" s="18"/>
      <c r="TQU24" s="18"/>
      <c r="TQV24" s="18"/>
      <c r="TQW24" s="18"/>
      <c r="TQX24" s="18"/>
      <c r="TQY24" s="18"/>
      <c r="TQZ24" s="18"/>
      <c r="TRA24" s="18"/>
      <c r="TRB24" s="18"/>
      <c r="TRC24" s="18"/>
      <c r="TRD24" s="18"/>
      <c r="TRE24" s="18"/>
      <c r="TRF24" s="18"/>
      <c r="TRG24" s="18"/>
      <c r="TRH24" s="18"/>
      <c r="TRI24" s="18"/>
      <c r="TRJ24" s="18"/>
      <c r="TRK24" s="18"/>
      <c r="TRL24" s="18"/>
      <c r="TRM24" s="18"/>
      <c r="TRN24" s="18"/>
      <c r="TRO24" s="18"/>
      <c r="TRP24" s="18"/>
      <c r="TRQ24" s="18"/>
      <c r="TRR24" s="18"/>
      <c r="TRS24" s="18"/>
      <c r="TRT24" s="18"/>
      <c r="TRU24" s="18"/>
      <c r="TRV24" s="18"/>
      <c r="TRW24" s="18"/>
      <c r="TRX24" s="18"/>
      <c r="TRY24" s="18"/>
      <c r="TRZ24" s="18"/>
      <c r="TSA24" s="18"/>
      <c r="TSB24" s="18"/>
      <c r="TSC24" s="18"/>
      <c r="TSD24" s="18"/>
      <c r="TSE24" s="18"/>
      <c r="TSF24" s="18"/>
      <c r="TSG24" s="18"/>
      <c r="TSH24" s="18"/>
      <c r="TSI24" s="18"/>
      <c r="TSJ24" s="18"/>
      <c r="TSK24" s="18"/>
      <c r="TSL24" s="18"/>
      <c r="TSM24" s="18"/>
      <c r="TSN24" s="18"/>
      <c r="TSO24" s="18"/>
      <c r="TSP24" s="18"/>
      <c r="TSQ24" s="18"/>
      <c r="TSR24" s="18"/>
      <c r="TSS24" s="18"/>
      <c r="TST24" s="18"/>
      <c r="TSU24" s="18"/>
      <c r="TSV24" s="18"/>
      <c r="TSW24" s="18"/>
      <c r="TSX24" s="18"/>
      <c r="TSY24" s="18"/>
      <c r="TSZ24" s="18"/>
      <c r="TTA24" s="18"/>
      <c r="TTB24" s="18"/>
      <c r="TTC24" s="18"/>
      <c r="TTD24" s="18"/>
      <c r="TTE24" s="18"/>
      <c r="TTF24" s="18"/>
      <c r="TTG24" s="18"/>
      <c r="TTH24" s="18"/>
      <c r="TTI24" s="18"/>
      <c r="TTJ24" s="18"/>
      <c r="TTK24" s="18"/>
      <c r="TTL24" s="18"/>
      <c r="TTM24" s="18"/>
      <c r="TTN24" s="18"/>
      <c r="TTO24" s="18"/>
      <c r="TTP24" s="18"/>
      <c r="TTQ24" s="18"/>
      <c r="TTR24" s="18"/>
      <c r="TTS24" s="18"/>
      <c r="TTT24" s="18"/>
      <c r="TTU24" s="18"/>
      <c r="TTV24" s="18"/>
      <c r="TTW24" s="18"/>
      <c r="TTX24" s="18"/>
      <c r="TTY24" s="18"/>
      <c r="TTZ24" s="18"/>
      <c r="TUA24" s="18"/>
      <c r="TUB24" s="18"/>
      <c r="TUC24" s="18"/>
      <c r="TUD24" s="18"/>
      <c r="TUE24" s="18"/>
      <c r="TUF24" s="18"/>
      <c r="TUG24" s="18"/>
      <c r="TUH24" s="18"/>
      <c r="TUI24" s="18"/>
      <c r="TUJ24" s="18"/>
      <c r="TUK24" s="18"/>
      <c r="TUL24" s="18"/>
      <c r="TUM24" s="18"/>
      <c r="TUN24" s="18"/>
      <c r="TUO24" s="18"/>
      <c r="TUP24" s="18"/>
      <c r="TUQ24" s="18"/>
      <c r="TUR24" s="18"/>
      <c r="TUS24" s="18"/>
      <c r="TUT24" s="18"/>
      <c r="TUU24" s="18"/>
      <c r="TUV24" s="18"/>
      <c r="TUW24" s="18"/>
      <c r="TUX24" s="18"/>
      <c r="TUY24" s="18"/>
      <c r="TUZ24" s="18"/>
      <c r="TVA24" s="18"/>
      <c r="TVB24" s="18"/>
      <c r="TVC24" s="18"/>
      <c r="TVD24" s="18"/>
      <c r="TVE24" s="18"/>
      <c r="TVF24" s="18"/>
      <c r="TVG24" s="18"/>
      <c r="TVH24" s="18"/>
      <c r="TVI24" s="18"/>
      <c r="TVJ24" s="18"/>
      <c r="TVK24" s="18"/>
      <c r="TVL24" s="18"/>
      <c r="TVM24" s="18"/>
      <c r="TVN24" s="18"/>
      <c r="TVO24" s="18"/>
      <c r="TVP24" s="18"/>
      <c r="TVQ24" s="18"/>
      <c r="TVR24" s="18"/>
      <c r="TVS24" s="18"/>
      <c r="TVT24" s="18"/>
      <c r="TVU24" s="18"/>
      <c r="TVV24" s="18"/>
      <c r="TVW24" s="18"/>
      <c r="TVX24" s="18"/>
      <c r="TVY24" s="18"/>
      <c r="TVZ24" s="18"/>
      <c r="TWA24" s="18"/>
      <c r="TWB24" s="18"/>
      <c r="TWC24" s="18"/>
      <c r="TWD24" s="18"/>
      <c r="TWE24" s="18"/>
      <c r="TWF24" s="18"/>
      <c r="TWG24" s="18"/>
      <c r="TWH24" s="18"/>
      <c r="TWI24" s="18"/>
      <c r="TWJ24" s="18"/>
      <c r="TWK24" s="18"/>
      <c r="TWL24" s="18"/>
      <c r="TWM24" s="18"/>
      <c r="TWN24" s="18"/>
      <c r="TWO24" s="18"/>
      <c r="TWP24" s="18"/>
      <c r="TWQ24" s="18"/>
      <c r="TWR24" s="18"/>
      <c r="TWS24" s="18"/>
      <c r="TWT24" s="18"/>
      <c r="TWU24" s="18"/>
      <c r="TWV24" s="18"/>
      <c r="TWW24" s="18"/>
      <c r="TWX24" s="18"/>
      <c r="TWY24" s="18"/>
      <c r="TWZ24" s="18"/>
      <c r="TXA24" s="18"/>
      <c r="TXB24" s="18"/>
      <c r="TXC24" s="18"/>
      <c r="TXD24" s="18"/>
      <c r="TXE24" s="18"/>
      <c r="TXF24" s="18"/>
      <c r="TXG24" s="18"/>
      <c r="TXH24" s="18"/>
      <c r="TXI24" s="18"/>
      <c r="TXJ24" s="18"/>
      <c r="TXK24" s="18"/>
      <c r="TXL24" s="18"/>
      <c r="TXM24" s="18"/>
      <c r="TXN24" s="18"/>
      <c r="TXO24" s="18"/>
      <c r="TXP24" s="18"/>
      <c r="TXQ24" s="18"/>
      <c r="TXR24" s="18"/>
      <c r="TXS24" s="18"/>
      <c r="TXT24" s="18"/>
      <c r="TXU24" s="18"/>
      <c r="TXV24" s="18"/>
      <c r="TXW24" s="18"/>
      <c r="TXX24" s="18"/>
      <c r="TXY24" s="18"/>
      <c r="TXZ24" s="18"/>
      <c r="TYA24" s="18"/>
      <c r="TYB24" s="18"/>
      <c r="TYC24" s="18"/>
      <c r="TYD24" s="18"/>
      <c r="TYE24" s="18"/>
      <c r="TYF24" s="18"/>
      <c r="TYG24" s="18"/>
      <c r="TYH24" s="18"/>
      <c r="TYI24" s="18"/>
      <c r="TYJ24" s="18"/>
      <c r="TYK24" s="18"/>
      <c r="TYL24" s="18"/>
      <c r="TYM24" s="18"/>
      <c r="TYN24" s="18"/>
      <c r="TYO24" s="18"/>
      <c r="TYP24" s="18"/>
      <c r="TYQ24" s="18"/>
      <c r="TYR24" s="18"/>
      <c r="TYS24" s="18"/>
      <c r="TYT24" s="18"/>
      <c r="TYU24" s="18"/>
      <c r="TYV24" s="18"/>
      <c r="TYW24" s="18"/>
      <c r="TYX24" s="18"/>
      <c r="TYY24" s="18"/>
      <c r="TYZ24" s="18"/>
      <c r="TZA24" s="18"/>
      <c r="TZB24" s="18"/>
      <c r="TZC24" s="18"/>
      <c r="TZD24" s="18"/>
      <c r="TZE24" s="18"/>
      <c r="TZF24" s="18"/>
      <c r="TZG24" s="18"/>
      <c r="TZH24" s="18"/>
      <c r="TZI24" s="18"/>
      <c r="TZJ24" s="18"/>
      <c r="TZK24" s="18"/>
      <c r="TZL24" s="18"/>
      <c r="TZM24" s="18"/>
      <c r="TZN24" s="18"/>
      <c r="TZO24" s="18"/>
      <c r="TZP24" s="18"/>
      <c r="TZQ24" s="18"/>
      <c r="TZR24" s="18"/>
      <c r="TZS24" s="18"/>
      <c r="TZT24" s="18"/>
      <c r="TZU24" s="18"/>
      <c r="TZV24" s="18"/>
      <c r="TZW24" s="18"/>
      <c r="TZX24" s="18"/>
      <c r="TZY24" s="18"/>
      <c r="TZZ24" s="18"/>
      <c r="UAA24" s="18"/>
      <c r="UAB24" s="18"/>
      <c r="UAC24" s="18"/>
      <c r="UAD24" s="18"/>
      <c r="UAE24" s="18"/>
      <c r="UAF24" s="18"/>
      <c r="UAG24" s="18"/>
      <c r="UAH24" s="18"/>
      <c r="UAI24" s="18"/>
      <c r="UAJ24" s="18"/>
      <c r="UAK24" s="18"/>
      <c r="UAL24" s="18"/>
      <c r="UAM24" s="18"/>
      <c r="UAN24" s="18"/>
      <c r="UAO24" s="18"/>
      <c r="UAP24" s="18"/>
      <c r="UAQ24" s="18"/>
      <c r="UAR24" s="18"/>
      <c r="UAS24" s="18"/>
      <c r="UAT24" s="18"/>
      <c r="UAU24" s="18"/>
      <c r="UAV24" s="18"/>
      <c r="UAW24" s="18"/>
      <c r="UAX24" s="18"/>
      <c r="UAY24" s="18"/>
      <c r="UAZ24" s="18"/>
      <c r="UBA24" s="18"/>
      <c r="UBB24" s="18"/>
      <c r="UBC24" s="18"/>
      <c r="UBD24" s="18"/>
      <c r="UBE24" s="18"/>
      <c r="UBF24" s="18"/>
      <c r="UBG24" s="18"/>
      <c r="UBH24" s="18"/>
      <c r="UBI24" s="18"/>
      <c r="UBJ24" s="18"/>
      <c r="UBK24" s="18"/>
      <c r="UBL24" s="18"/>
      <c r="UBM24" s="18"/>
      <c r="UBN24" s="18"/>
      <c r="UBO24" s="18"/>
      <c r="UBP24" s="18"/>
      <c r="UBQ24" s="18"/>
      <c r="UBR24" s="18"/>
      <c r="UBS24" s="18"/>
      <c r="UBT24" s="18"/>
      <c r="UBU24" s="18"/>
      <c r="UBV24" s="18"/>
      <c r="UBW24" s="18"/>
      <c r="UBX24" s="18"/>
      <c r="UBY24" s="18"/>
      <c r="UBZ24" s="18"/>
      <c r="UCA24" s="18"/>
      <c r="UCB24" s="18"/>
      <c r="UCC24" s="18"/>
      <c r="UCD24" s="18"/>
      <c r="UCE24" s="18"/>
      <c r="UCF24" s="18"/>
      <c r="UCG24" s="18"/>
      <c r="UCH24" s="18"/>
      <c r="UCI24" s="18"/>
      <c r="UCJ24" s="18"/>
      <c r="UCK24" s="18"/>
      <c r="UCL24" s="18"/>
      <c r="UCM24" s="18"/>
      <c r="UCN24" s="18"/>
      <c r="UCO24" s="18"/>
      <c r="UCP24" s="18"/>
      <c r="UCQ24" s="18"/>
      <c r="UCR24" s="18"/>
      <c r="UCS24" s="18"/>
      <c r="UCT24" s="18"/>
      <c r="UCU24" s="18"/>
      <c r="UCV24" s="18"/>
      <c r="UCW24" s="18"/>
      <c r="UCX24" s="18"/>
      <c r="UCY24" s="18"/>
      <c r="UCZ24" s="18"/>
      <c r="UDA24" s="18"/>
      <c r="UDB24" s="18"/>
      <c r="UDC24" s="18"/>
      <c r="UDD24" s="18"/>
      <c r="UDE24" s="18"/>
      <c r="UDF24" s="18"/>
      <c r="UDG24" s="18"/>
      <c r="UDH24" s="18"/>
      <c r="UDI24" s="18"/>
      <c r="UDJ24" s="18"/>
      <c r="UDK24" s="18"/>
      <c r="UDL24" s="18"/>
      <c r="UDM24" s="18"/>
      <c r="UDN24" s="18"/>
      <c r="UDO24" s="18"/>
      <c r="UDP24" s="18"/>
      <c r="UDQ24" s="18"/>
      <c r="UDR24" s="18"/>
      <c r="UDS24" s="18"/>
      <c r="UDT24" s="18"/>
      <c r="UDU24" s="18"/>
      <c r="UDV24" s="18"/>
      <c r="UDW24" s="18"/>
      <c r="UDX24" s="18"/>
      <c r="UDY24" s="18"/>
      <c r="UDZ24" s="18"/>
      <c r="UEA24" s="18"/>
      <c r="UEB24" s="18"/>
      <c r="UEC24" s="18"/>
      <c r="UED24" s="18"/>
      <c r="UEE24" s="18"/>
      <c r="UEF24" s="18"/>
      <c r="UEG24" s="18"/>
      <c r="UEH24" s="18"/>
      <c r="UEI24" s="18"/>
      <c r="UEJ24" s="18"/>
      <c r="UEK24" s="18"/>
      <c r="UEL24" s="18"/>
      <c r="UEM24" s="18"/>
      <c r="UEN24" s="18"/>
      <c r="UEO24" s="18"/>
      <c r="UEP24" s="18"/>
      <c r="UEQ24" s="18"/>
      <c r="UER24" s="18"/>
      <c r="UES24" s="18"/>
      <c r="UET24" s="18"/>
      <c r="UEU24" s="18"/>
      <c r="UEV24" s="18"/>
      <c r="UEW24" s="18"/>
      <c r="UEX24" s="18"/>
      <c r="UEY24" s="18"/>
      <c r="UEZ24" s="18"/>
      <c r="UFA24" s="18"/>
      <c r="UFB24" s="18"/>
      <c r="UFC24" s="18"/>
      <c r="UFD24" s="18"/>
      <c r="UFE24" s="18"/>
      <c r="UFF24" s="18"/>
      <c r="UFG24" s="18"/>
      <c r="UFH24" s="18"/>
      <c r="UFI24" s="18"/>
      <c r="UFJ24" s="18"/>
      <c r="UFK24" s="18"/>
      <c r="UFL24" s="18"/>
      <c r="UFM24" s="18"/>
      <c r="UFN24" s="18"/>
      <c r="UFO24" s="18"/>
      <c r="UFP24" s="18"/>
      <c r="UFQ24" s="18"/>
      <c r="UFR24" s="18"/>
      <c r="UFS24" s="18"/>
      <c r="UFT24" s="18"/>
      <c r="UFU24" s="18"/>
      <c r="UFV24" s="18"/>
      <c r="UFW24" s="18"/>
      <c r="UFX24" s="18"/>
      <c r="UFY24" s="18"/>
      <c r="UFZ24" s="18"/>
      <c r="UGA24" s="18"/>
      <c r="UGB24" s="18"/>
      <c r="UGC24" s="18"/>
      <c r="UGD24" s="18"/>
      <c r="UGE24" s="18"/>
      <c r="UGF24" s="18"/>
      <c r="UGG24" s="18"/>
      <c r="UGH24" s="18"/>
      <c r="UGI24" s="18"/>
      <c r="UGJ24" s="18"/>
      <c r="UGK24" s="18"/>
      <c r="UGL24" s="18"/>
      <c r="UGM24" s="18"/>
      <c r="UGN24" s="18"/>
      <c r="UGO24" s="18"/>
      <c r="UGP24" s="18"/>
      <c r="UGQ24" s="18"/>
      <c r="UGR24" s="18"/>
      <c r="UGS24" s="18"/>
      <c r="UGT24" s="18"/>
      <c r="UGU24" s="18"/>
      <c r="UGV24" s="18"/>
      <c r="UGW24" s="18"/>
      <c r="UGX24" s="18"/>
      <c r="UGY24" s="18"/>
      <c r="UGZ24" s="18"/>
      <c r="UHA24" s="18"/>
      <c r="UHB24" s="18"/>
      <c r="UHC24" s="18"/>
      <c r="UHD24" s="18"/>
      <c r="UHE24" s="18"/>
      <c r="UHF24" s="18"/>
      <c r="UHG24" s="18"/>
      <c r="UHH24" s="18"/>
      <c r="UHI24" s="18"/>
      <c r="UHJ24" s="18"/>
      <c r="UHK24" s="18"/>
      <c r="UHL24" s="18"/>
      <c r="UHM24" s="18"/>
      <c r="UHN24" s="18"/>
      <c r="UHO24" s="18"/>
      <c r="UHP24" s="18"/>
      <c r="UHQ24" s="18"/>
      <c r="UHR24" s="18"/>
      <c r="UHS24" s="18"/>
      <c r="UHT24" s="18"/>
      <c r="UHU24" s="18"/>
      <c r="UHV24" s="18"/>
      <c r="UHW24" s="18"/>
      <c r="UHX24" s="18"/>
      <c r="UHY24" s="18"/>
      <c r="UHZ24" s="18"/>
      <c r="UIA24" s="18"/>
      <c r="UIB24" s="18"/>
      <c r="UIC24" s="18"/>
      <c r="UID24" s="18"/>
      <c r="UIE24" s="18"/>
      <c r="UIF24" s="18"/>
      <c r="UIG24" s="18"/>
      <c r="UIH24" s="18"/>
      <c r="UII24" s="18"/>
      <c r="UIJ24" s="18"/>
      <c r="UIK24" s="18"/>
      <c r="UIL24" s="18"/>
      <c r="UIM24" s="18"/>
      <c r="UIN24" s="18"/>
      <c r="UIO24" s="18"/>
      <c r="UIP24" s="18"/>
      <c r="UIQ24" s="18"/>
      <c r="UIR24" s="18"/>
      <c r="UIS24" s="18"/>
      <c r="UIT24" s="18"/>
      <c r="UIU24" s="18"/>
      <c r="UIV24" s="18"/>
      <c r="UIW24" s="18"/>
      <c r="UIX24" s="18"/>
      <c r="UIY24" s="18"/>
      <c r="UIZ24" s="18"/>
      <c r="UJA24" s="18"/>
      <c r="UJB24" s="18"/>
      <c r="UJC24" s="18"/>
      <c r="UJD24" s="18"/>
      <c r="UJE24" s="18"/>
      <c r="UJF24" s="18"/>
      <c r="UJG24" s="18"/>
      <c r="UJH24" s="18"/>
      <c r="UJI24" s="18"/>
      <c r="UJJ24" s="18"/>
      <c r="UJK24" s="18"/>
      <c r="UJL24" s="18"/>
      <c r="UJM24" s="18"/>
      <c r="UJN24" s="18"/>
      <c r="UJO24" s="18"/>
      <c r="UJP24" s="18"/>
      <c r="UJQ24" s="18"/>
      <c r="UJR24" s="18"/>
      <c r="UJS24" s="18"/>
      <c r="UJT24" s="18"/>
      <c r="UJU24" s="18"/>
      <c r="UJV24" s="18"/>
      <c r="UJW24" s="18"/>
      <c r="UJX24" s="18"/>
      <c r="UJY24" s="18"/>
      <c r="UJZ24" s="18"/>
      <c r="UKA24" s="18"/>
      <c r="UKB24" s="18"/>
      <c r="UKC24" s="18"/>
      <c r="UKD24" s="18"/>
      <c r="UKE24" s="18"/>
      <c r="UKF24" s="18"/>
      <c r="UKG24" s="18"/>
      <c r="UKH24" s="18"/>
      <c r="UKI24" s="18"/>
      <c r="UKJ24" s="18"/>
      <c r="UKK24" s="18"/>
      <c r="UKL24" s="18"/>
      <c r="UKM24" s="18"/>
      <c r="UKN24" s="18"/>
      <c r="UKO24" s="18"/>
      <c r="UKP24" s="18"/>
      <c r="UKQ24" s="18"/>
      <c r="UKR24" s="18"/>
      <c r="UKS24" s="18"/>
      <c r="UKT24" s="18"/>
      <c r="UKU24" s="18"/>
      <c r="UKV24" s="18"/>
      <c r="UKW24" s="18"/>
      <c r="UKX24" s="18"/>
      <c r="UKY24" s="18"/>
      <c r="UKZ24" s="18"/>
      <c r="ULA24" s="18"/>
      <c r="ULB24" s="18"/>
      <c r="ULC24" s="18"/>
      <c r="ULD24" s="18"/>
      <c r="ULE24" s="18"/>
      <c r="ULF24" s="18"/>
      <c r="ULG24" s="18"/>
      <c r="ULH24" s="18"/>
      <c r="ULI24" s="18"/>
      <c r="ULJ24" s="18"/>
      <c r="ULK24" s="18"/>
      <c r="ULL24" s="18"/>
      <c r="ULM24" s="18"/>
      <c r="ULN24" s="18"/>
      <c r="ULO24" s="18"/>
      <c r="ULP24" s="18"/>
      <c r="ULQ24" s="18"/>
      <c r="ULR24" s="18"/>
      <c r="ULS24" s="18"/>
      <c r="ULT24" s="18"/>
      <c r="ULU24" s="18"/>
      <c r="ULV24" s="18"/>
      <c r="ULW24" s="18"/>
      <c r="ULX24" s="18"/>
      <c r="ULY24" s="18"/>
      <c r="ULZ24" s="18"/>
      <c r="UMA24" s="18"/>
      <c r="UMB24" s="18"/>
      <c r="UMC24" s="18"/>
      <c r="UMD24" s="18"/>
      <c r="UME24" s="18"/>
      <c r="UMF24" s="18"/>
      <c r="UMG24" s="18"/>
      <c r="UMH24" s="18"/>
      <c r="UMI24" s="18"/>
      <c r="UMJ24" s="18"/>
      <c r="UMK24" s="18"/>
      <c r="UML24" s="18"/>
      <c r="UMM24" s="18"/>
      <c r="UMN24" s="18"/>
      <c r="UMO24" s="18"/>
      <c r="UMP24" s="18"/>
      <c r="UMQ24" s="18"/>
      <c r="UMR24" s="18"/>
      <c r="UMS24" s="18"/>
      <c r="UMT24" s="18"/>
      <c r="UMU24" s="18"/>
      <c r="UMV24" s="18"/>
      <c r="UMW24" s="18"/>
      <c r="UMX24" s="18"/>
      <c r="UMY24" s="18"/>
      <c r="UMZ24" s="18"/>
      <c r="UNA24" s="18"/>
      <c r="UNB24" s="18"/>
      <c r="UNC24" s="18"/>
      <c r="UND24" s="18"/>
      <c r="UNE24" s="18"/>
      <c r="UNF24" s="18"/>
      <c r="UNG24" s="18"/>
      <c r="UNH24" s="18"/>
      <c r="UNI24" s="18"/>
      <c r="UNJ24" s="18"/>
      <c r="UNK24" s="18"/>
      <c r="UNL24" s="18"/>
      <c r="UNM24" s="18"/>
      <c r="UNN24" s="18"/>
      <c r="UNO24" s="18"/>
      <c r="UNP24" s="18"/>
      <c r="UNQ24" s="18"/>
      <c r="UNR24" s="18"/>
      <c r="UNS24" s="18"/>
      <c r="UNT24" s="18"/>
      <c r="UNU24" s="18"/>
      <c r="UNV24" s="18"/>
      <c r="UNW24" s="18"/>
      <c r="UNX24" s="18"/>
      <c r="UNY24" s="18"/>
      <c r="UNZ24" s="18"/>
      <c r="UOA24" s="18"/>
      <c r="UOB24" s="18"/>
      <c r="UOC24" s="18"/>
      <c r="UOD24" s="18"/>
      <c r="UOE24" s="18"/>
      <c r="UOF24" s="18"/>
      <c r="UOG24" s="18"/>
      <c r="UOH24" s="18"/>
      <c r="UOI24" s="18"/>
      <c r="UOJ24" s="18"/>
      <c r="UOK24" s="18"/>
      <c r="UOL24" s="18"/>
      <c r="UOM24" s="18"/>
      <c r="UON24" s="18"/>
      <c r="UOO24" s="18"/>
      <c r="UOP24" s="18"/>
      <c r="UOQ24" s="18"/>
      <c r="UOR24" s="18"/>
      <c r="UOS24" s="18"/>
      <c r="UOT24" s="18"/>
      <c r="UOU24" s="18"/>
      <c r="UOV24" s="18"/>
      <c r="UOW24" s="18"/>
      <c r="UOX24" s="18"/>
      <c r="UOY24" s="18"/>
      <c r="UOZ24" s="18"/>
      <c r="UPA24" s="18"/>
      <c r="UPB24" s="18"/>
      <c r="UPC24" s="18"/>
      <c r="UPD24" s="18"/>
      <c r="UPE24" s="18"/>
      <c r="UPF24" s="18"/>
      <c r="UPG24" s="18"/>
      <c r="UPH24" s="18"/>
      <c r="UPI24" s="18"/>
      <c r="UPJ24" s="18"/>
      <c r="UPK24" s="18"/>
      <c r="UPL24" s="18"/>
      <c r="UPM24" s="18"/>
      <c r="UPN24" s="18"/>
      <c r="UPO24" s="18"/>
      <c r="UPP24" s="18"/>
      <c r="UPQ24" s="18"/>
      <c r="UPR24" s="18"/>
      <c r="UPS24" s="18"/>
      <c r="UPT24" s="18"/>
      <c r="UPU24" s="18"/>
      <c r="UPV24" s="18"/>
      <c r="UPW24" s="18"/>
      <c r="UPX24" s="18"/>
      <c r="UPY24" s="18"/>
      <c r="UPZ24" s="18"/>
      <c r="UQA24" s="18"/>
      <c r="UQB24" s="18"/>
      <c r="UQC24" s="18"/>
      <c r="UQD24" s="18"/>
      <c r="UQE24" s="18"/>
      <c r="UQF24" s="18"/>
      <c r="UQG24" s="18"/>
      <c r="UQH24" s="18"/>
      <c r="UQI24" s="18"/>
      <c r="UQJ24" s="18"/>
      <c r="UQK24" s="18"/>
      <c r="UQL24" s="18"/>
      <c r="UQM24" s="18"/>
      <c r="UQN24" s="18"/>
      <c r="UQO24" s="18"/>
      <c r="UQP24" s="18"/>
      <c r="UQQ24" s="18"/>
      <c r="UQR24" s="18"/>
      <c r="UQS24" s="18"/>
      <c r="UQT24" s="18"/>
      <c r="UQU24" s="18"/>
      <c r="UQV24" s="18"/>
      <c r="UQW24" s="18"/>
      <c r="UQX24" s="18"/>
      <c r="UQY24" s="18"/>
      <c r="UQZ24" s="18"/>
      <c r="URA24" s="18"/>
      <c r="URB24" s="18"/>
      <c r="URC24" s="18"/>
      <c r="URD24" s="18"/>
      <c r="URE24" s="18"/>
      <c r="URF24" s="18"/>
      <c r="URG24" s="18"/>
      <c r="URH24" s="18"/>
      <c r="URI24" s="18"/>
      <c r="URJ24" s="18"/>
      <c r="URK24" s="18"/>
      <c r="URL24" s="18"/>
      <c r="URM24" s="18"/>
      <c r="URN24" s="18"/>
      <c r="URO24" s="18"/>
      <c r="URP24" s="18"/>
      <c r="URQ24" s="18"/>
      <c r="URR24" s="18"/>
      <c r="URS24" s="18"/>
      <c r="URT24" s="18"/>
      <c r="URU24" s="18"/>
      <c r="URV24" s="18"/>
      <c r="URW24" s="18"/>
      <c r="URX24" s="18"/>
      <c r="URY24" s="18"/>
      <c r="URZ24" s="18"/>
      <c r="USA24" s="18"/>
      <c r="USB24" s="18"/>
      <c r="USC24" s="18"/>
      <c r="USD24" s="18"/>
      <c r="USE24" s="18"/>
      <c r="USF24" s="18"/>
      <c r="USG24" s="18"/>
      <c r="USH24" s="18"/>
      <c r="USI24" s="18"/>
      <c r="USJ24" s="18"/>
      <c r="USK24" s="18"/>
      <c r="USL24" s="18"/>
      <c r="USM24" s="18"/>
      <c r="USN24" s="18"/>
      <c r="USO24" s="18"/>
      <c r="USP24" s="18"/>
      <c r="USQ24" s="18"/>
      <c r="USR24" s="18"/>
      <c r="USS24" s="18"/>
      <c r="UST24" s="18"/>
      <c r="USU24" s="18"/>
      <c r="USV24" s="18"/>
      <c r="USW24" s="18"/>
      <c r="USX24" s="18"/>
      <c r="USY24" s="18"/>
      <c r="USZ24" s="18"/>
      <c r="UTA24" s="18"/>
      <c r="UTB24" s="18"/>
      <c r="UTC24" s="18"/>
      <c r="UTD24" s="18"/>
      <c r="UTE24" s="18"/>
      <c r="UTF24" s="18"/>
      <c r="UTG24" s="18"/>
      <c r="UTH24" s="18"/>
      <c r="UTI24" s="18"/>
      <c r="UTJ24" s="18"/>
      <c r="UTK24" s="18"/>
      <c r="UTL24" s="18"/>
      <c r="UTM24" s="18"/>
      <c r="UTN24" s="18"/>
      <c r="UTO24" s="18"/>
      <c r="UTP24" s="18"/>
      <c r="UTQ24" s="18"/>
      <c r="UTR24" s="18"/>
      <c r="UTS24" s="18"/>
      <c r="UTT24" s="18"/>
      <c r="UTU24" s="18"/>
      <c r="UTV24" s="18"/>
      <c r="UTW24" s="18"/>
      <c r="UTX24" s="18"/>
      <c r="UTY24" s="18"/>
      <c r="UTZ24" s="18"/>
      <c r="UUA24" s="18"/>
      <c r="UUB24" s="18"/>
      <c r="UUC24" s="18"/>
      <c r="UUD24" s="18"/>
      <c r="UUE24" s="18"/>
      <c r="UUF24" s="18"/>
      <c r="UUG24" s="18"/>
      <c r="UUH24" s="18"/>
      <c r="UUI24" s="18"/>
      <c r="UUJ24" s="18"/>
      <c r="UUK24" s="18"/>
      <c r="UUL24" s="18"/>
      <c r="UUM24" s="18"/>
      <c r="UUN24" s="18"/>
      <c r="UUO24" s="18"/>
      <c r="UUP24" s="18"/>
      <c r="UUQ24" s="18"/>
      <c r="UUR24" s="18"/>
      <c r="UUS24" s="18"/>
      <c r="UUT24" s="18"/>
      <c r="UUU24" s="18"/>
      <c r="UUV24" s="18"/>
      <c r="UUW24" s="18"/>
      <c r="UUX24" s="18"/>
      <c r="UUY24" s="18"/>
      <c r="UUZ24" s="18"/>
      <c r="UVA24" s="18"/>
      <c r="UVB24" s="18"/>
      <c r="UVC24" s="18"/>
      <c r="UVD24" s="18"/>
      <c r="UVE24" s="18"/>
      <c r="UVF24" s="18"/>
      <c r="UVG24" s="18"/>
      <c r="UVH24" s="18"/>
      <c r="UVI24" s="18"/>
      <c r="UVJ24" s="18"/>
      <c r="UVK24" s="18"/>
      <c r="UVL24" s="18"/>
      <c r="UVM24" s="18"/>
      <c r="UVN24" s="18"/>
      <c r="UVO24" s="18"/>
      <c r="UVP24" s="18"/>
      <c r="UVQ24" s="18"/>
      <c r="UVR24" s="18"/>
      <c r="UVS24" s="18"/>
      <c r="UVT24" s="18"/>
      <c r="UVU24" s="18"/>
      <c r="UVV24" s="18"/>
      <c r="UVW24" s="18"/>
      <c r="UVX24" s="18"/>
      <c r="UVY24" s="18"/>
      <c r="UVZ24" s="18"/>
      <c r="UWA24" s="18"/>
      <c r="UWB24" s="18"/>
      <c r="UWC24" s="18"/>
      <c r="UWD24" s="18"/>
      <c r="UWE24" s="18"/>
      <c r="UWF24" s="18"/>
      <c r="UWG24" s="18"/>
      <c r="UWH24" s="18"/>
      <c r="UWI24" s="18"/>
      <c r="UWJ24" s="18"/>
      <c r="UWK24" s="18"/>
      <c r="UWL24" s="18"/>
      <c r="UWM24" s="18"/>
      <c r="UWN24" s="18"/>
      <c r="UWO24" s="18"/>
      <c r="UWP24" s="18"/>
      <c r="UWQ24" s="18"/>
      <c r="UWR24" s="18"/>
      <c r="UWS24" s="18"/>
      <c r="UWT24" s="18"/>
      <c r="UWU24" s="18"/>
      <c r="UWV24" s="18"/>
      <c r="UWW24" s="18"/>
      <c r="UWX24" s="18"/>
      <c r="UWY24" s="18"/>
      <c r="UWZ24" s="18"/>
      <c r="UXA24" s="18"/>
      <c r="UXB24" s="18"/>
      <c r="UXC24" s="18"/>
      <c r="UXD24" s="18"/>
      <c r="UXE24" s="18"/>
      <c r="UXF24" s="18"/>
      <c r="UXG24" s="18"/>
      <c r="UXH24" s="18"/>
      <c r="UXI24" s="18"/>
      <c r="UXJ24" s="18"/>
      <c r="UXK24" s="18"/>
      <c r="UXL24" s="18"/>
      <c r="UXM24" s="18"/>
      <c r="UXN24" s="18"/>
      <c r="UXO24" s="18"/>
      <c r="UXP24" s="18"/>
      <c r="UXQ24" s="18"/>
      <c r="UXR24" s="18"/>
      <c r="UXS24" s="18"/>
      <c r="UXT24" s="18"/>
      <c r="UXU24" s="18"/>
      <c r="UXV24" s="18"/>
      <c r="UXW24" s="18"/>
      <c r="UXX24" s="18"/>
      <c r="UXY24" s="18"/>
      <c r="UXZ24" s="18"/>
      <c r="UYA24" s="18"/>
      <c r="UYB24" s="18"/>
      <c r="UYC24" s="18"/>
      <c r="UYD24" s="18"/>
      <c r="UYE24" s="18"/>
      <c r="UYF24" s="18"/>
      <c r="UYG24" s="18"/>
      <c r="UYH24" s="18"/>
      <c r="UYI24" s="18"/>
      <c r="UYJ24" s="18"/>
      <c r="UYK24" s="18"/>
      <c r="UYL24" s="18"/>
      <c r="UYM24" s="18"/>
      <c r="UYN24" s="18"/>
      <c r="UYO24" s="18"/>
      <c r="UYP24" s="18"/>
      <c r="UYQ24" s="18"/>
      <c r="UYR24" s="18"/>
      <c r="UYS24" s="18"/>
      <c r="UYT24" s="18"/>
      <c r="UYU24" s="18"/>
      <c r="UYV24" s="18"/>
      <c r="UYW24" s="18"/>
      <c r="UYX24" s="18"/>
      <c r="UYY24" s="18"/>
      <c r="UYZ24" s="18"/>
      <c r="UZA24" s="18"/>
      <c r="UZB24" s="18"/>
      <c r="UZC24" s="18"/>
      <c r="UZD24" s="18"/>
      <c r="UZE24" s="18"/>
      <c r="UZF24" s="18"/>
      <c r="UZG24" s="18"/>
      <c r="UZH24" s="18"/>
      <c r="UZI24" s="18"/>
      <c r="UZJ24" s="18"/>
      <c r="UZK24" s="18"/>
      <c r="UZL24" s="18"/>
      <c r="UZM24" s="18"/>
      <c r="UZN24" s="18"/>
      <c r="UZO24" s="18"/>
      <c r="UZP24" s="18"/>
      <c r="UZQ24" s="18"/>
      <c r="UZR24" s="18"/>
      <c r="UZS24" s="18"/>
      <c r="UZT24" s="18"/>
      <c r="UZU24" s="18"/>
      <c r="UZV24" s="18"/>
      <c r="UZW24" s="18"/>
      <c r="UZX24" s="18"/>
      <c r="UZY24" s="18"/>
      <c r="UZZ24" s="18"/>
      <c r="VAA24" s="18"/>
      <c r="VAB24" s="18"/>
      <c r="VAC24" s="18"/>
      <c r="VAD24" s="18"/>
      <c r="VAE24" s="18"/>
      <c r="VAF24" s="18"/>
      <c r="VAG24" s="18"/>
      <c r="VAH24" s="18"/>
      <c r="VAI24" s="18"/>
      <c r="VAJ24" s="18"/>
      <c r="VAK24" s="18"/>
      <c r="VAL24" s="18"/>
      <c r="VAM24" s="18"/>
      <c r="VAN24" s="18"/>
      <c r="VAO24" s="18"/>
      <c r="VAP24" s="18"/>
      <c r="VAQ24" s="18"/>
      <c r="VAR24" s="18"/>
      <c r="VAS24" s="18"/>
      <c r="VAT24" s="18"/>
      <c r="VAU24" s="18"/>
      <c r="VAV24" s="18"/>
      <c r="VAW24" s="18"/>
      <c r="VAX24" s="18"/>
      <c r="VAY24" s="18"/>
      <c r="VAZ24" s="18"/>
      <c r="VBA24" s="18"/>
      <c r="VBB24" s="18"/>
      <c r="VBC24" s="18"/>
      <c r="VBD24" s="18"/>
      <c r="VBE24" s="18"/>
      <c r="VBF24" s="18"/>
      <c r="VBG24" s="18"/>
      <c r="VBH24" s="18"/>
      <c r="VBI24" s="18"/>
      <c r="VBJ24" s="18"/>
      <c r="VBK24" s="18"/>
      <c r="VBL24" s="18"/>
      <c r="VBM24" s="18"/>
      <c r="VBN24" s="18"/>
      <c r="VBO24" s="18"/>
      <c r="VBP24" s="18"/>
      <c r="VBQ24" s="18"/>
      <c r="VBR24" s="18"/>
      <c r="VBS24" s="18"/>
      <c r="VBT24" s="18"/>
      <c r="VBU24" s="18"/>
      <c r="VBV24" s="18"/>
      <c r="VBW24" s="18"/>
      <c r="VBX24" s="18"/>
      <c r="VBY24" s="18"/>
      <c r="VBZ24" s="18"/>
      <c r="VCA24" s="18"/>
      <c r="VCB24" s="18"/>
      <c r="VCC24" s="18"/>
      <c r="VCD24" s="18"/>
      <c r="VCE24" s="18"/>
      <c r="VCF24" s="18"/>
      <c r="VCG24" s="18"/>
      <c r="VCH24" s="18"/>
      <c r="VCI24" s="18"/>
      <c r="VCJ24" s="18"/>
      <c r="VCK24" s="18"/>
      <c r="VCL24" s="18"/>
      <c r="VCM24" s="18"/>
      <c r="VCN24" s="18"/>
      <c r="VCO24" s="18"/>
      <c r="VCP24" s="18"/>
      <c r="VCQ24" s="18"/>
      <c r="VCR24" s="18"/>
      <c r="VCS24" s="18"/>
      <c r="VCT24" s="18"/>
      <c r="VCU24" s="18"/>
      <c r="VCV24" s="18"/>
      <c r="VCW24" s="18"/>
      <c r="VCX24" s="18"/>
      <c r="VCY24" s="18"/>
      <c r="VCZ24" s="18"/>
      <c r="VDA24" s="18"/>
      <c r="VDB24" s="18"/>
      <c r="VDC24" s="18"/>
      <c r="VDD24" s="18"/>
      <c r="VDE24" s="18"/>
      <c r="VDF24" s="18"/>
      <c r="VDG24" s="18"/>
      <c r="VDH24" s="18"/>
      <c r="VDI24" s="18"/>
      <c r="VDJ24" s="18"/>
      <c r="VDK24" s="18"/>
      <c r="VDL24" s="18"/>
      <c r="VDM24" s="18"/>
      <c r="VDN24" s="18"/>
      <c r="VDO24" s="18"/>
      <c r="VDP24" s="18"/>
      <c r="VDQ24" s="18"/>
      <c r="VDR24" s="18"/>
      <c r="VDS24" s="18"/>
      <c r="VDT24" s="18"/>
      <c r="VDU24" s="18"/>
      <c r="VDV24" s="18"/>
      <c r="VDW24" s="18"/>
      <c r="VDX24" s="18"/>
      <c r="VDY24" s="18"/>
      <c r="VDZ24" s="18"/>
      <c r="VEA24" s="18"/>
      <c r="VEB24" s="18"/>
      <c r="VEC24" s="18"/>
      <c r="VED24" s="18"/>
      <c r="VEE24" s="18"/>
      <c r="VEF24" s="18"/>
      <c r="VEG24" s="18"/>
      <c r="VEH24" s="18"/>
      <c r="VEI24" s="18"/>
      <c r="VEJ24" s="18"/>
      <c r="VEK24" s="18"/>
      <c r="VEL24" s="18"/>
      <c r="VEM24" s="18"/>
      <c r="VEN24" s="18"/>
      <c r="VEO24" s="18"/>
      <c r="VEP24" s="18"/>
      <c r="VEQ24" s="18"/>
      <c r="VER24" s="18"/>
      <c r="VES24" s="18"/>
      <c r="VET24" s="18"/>
      <c r="VEU24" s="18"/>
      <c r="VEV24" s="18"/>
      <c r="VEW24" s="18"/>
      <c r="VEX24" s="18"/>
      <c r="VEY24" s="18"/>
      <c r="VEZ24" s="18"/>
      <c r="VFA24" s="18"/>
      <c r="VFB24" s="18"/>
      <c r="VFC24" s="18"/>
      <c r="VFD24" s="18"/>
      <c r="VFE24" s="18"/>
      <c r="VFF24" s="18"/>
      <c r="VFG24" s="18"/>
      <c r="VFH24" s="18"/>
      <c r="VFI24" s="18"/>
      <c r="VFJ24" s="18"/>
      <c r="VFK24" s="18"/>
      <c r="VFL24" s="18"/>
      <c r="VFM24" s="18"/>
      <c r="VFN24" s="18"/>
      <c r="VFO24" s="18"/>
      <c r="VFP24" s="18"/>
      <c r="VFQ24" s="18"/>
      <c r="VFR24" s="18"/>
      <c r="VFS24" s="18"/>
      <c r="VFT24" s="18"/>
      <c r="VFU24" s="18"/>
      <c r="VFV24" s="18"/>
      <c r="VFW24" s="18"/>
      <c r="VFX24" s="18"/>
      <c r="VFY24" s="18"/>
      <c r="VFZ24" s="18"/>
      <c r="VGA24" s="18"/>
      <c r="VGB24" s="18"/>
      <c r="VGC24" s="18"/>
      <c r="VGD24" s="18"/>
      <c r="VGE24" s="18"/>
      <c r="VGF24" s="18"/>
      <c r="VGG24" s="18"/>
      <c r="VGH24" s="18"/>
      <c r="VGI24" s="18"/>
      <c r="VGJ24" s="18"/>
      <c r="VGK24" s="18"/>
      <c r="VGL24" s="18"/>
      <c r="VGM24" s="18"/>
      <c r="VGN24" s="18"/>
      <c r="VGO24" s="18"/>
      <c r="VGP24" s="18"/>
      <c r="VGQ24" s="18"/>
      <c r="VGR24" s="18"/>
      <c r="VGS24" s="18"/>
      <c r="VGT24" s="18"/>
      <c r="VGU24" s="18"/>
      <c r="VGV24" s="18"/>
      <c r="VGW24" s="18"/>
      <c r="VGX24" s="18"/>
      <c r="VGY24" s="18"/>
      <c r="VGZ24" s="18"/>
      <c r="VHA24" s="18"/>
      <c r="VHB24" s="18"/>
      <c r="VHC24" s="18"/>
      <c r="VHD24" s="18"/>
      <c r="VHE24" s="18"/>
      <c r="VHF24" s="18"/>
      <c r="VHG24" s="18"/>
      <c r="VHH24" s="18"/>
      <c r="VHI24" s="18"/>
      <c r="VHJ24" s="18"/>
      <c r="VHK24" s="18"/>
      <c r="VHL24" s="18"/>
      <c r="VHM24" s="18"/>
      <c r="VHN24" s="18"/>
      <c r="VHO24" s="18"/>
      <c r="VHP24" s="18"/>
      <c r="VHQ24" s="18"/>
      <c r="VHR24" s="18"/>
      <c r="VHS24" s="18"/>
      <c r="VHT24" s="18"/>
      <c r="VHU24" s="18"/>
      <c r="VHV24" s="18"/>
      <c r="VHW24" s="18"/>
      <c r="VHX24" s="18"/>
      <c r="VHY24" s="18"/>
      <c r="VHZ24" s="18"/>
      <c r="VIA24" s="18"/>
      <c r="VIB24" s="18"/>
      <c r="VIC24" s="18"/>
      <c r="VID24" s="18"/>
      <c r="VIE24" s="18"/>
      <c r="VIF24" s="18"/>
      <c r="VIG24" s="18"/>
      <c r="VIH24" s="18"/>
      <c r="VII24" s="18"/>
      <c r="VIJ24" s="18"/>
      <c r="VIK24" s="18"/>
      <c r="VIL24" s="18"/>
      <c r="VIM24" s="18"/>
      <c r="VIN24" s="18"/>
      <c r="VIO24" s="18"/>
      <c r="VIP24" s="18"/>
      <c r="VIQ24" s="18"/>
      <c r="VIR24" s="18"/>
      <c r="VIS24" s="18"/>
      <c r="VIT24" s="18"/>
      <c r="VIU24" s="18"/>
      <c r="VIV24" s="18"/>
      <c r="VIW24" s="18"/>
      <c r="VIX24" s="18"/>
      <c r="VIY24" s="18"/>
      <c r="VIZ24" s="18"/>
      <c r="VJA24" s="18"/>
      <c r="VJB24" s="18"/>
      <c r="VJC24" s="18"/>
      <c r="VJD24" s="18"/>
      <c r="VJE24" s="18"/>
      <c r="VJF24" s="18"/>
      <c r="VJG24" s="18"/>
      <c r="VJH24" s="18"/>
      <c r="VJI24" s="18"/>
      <c r="VJJ24" s="18"/>
      <c r="VJK24" s="18"/>
      <c r="VJL24" s="18"/>
      <c r="VJM24" s="18"/>
      <c r="VJN24" s="18"/>
      <c r="VJO24" s="18"/>
      <c r="VJP24" s="18"/>
      <c r="VJQ24" s="18"/>
      <c r="VJR24" s="18"/>
      <c r="VJS24" s="18"/>
      <c r="VJT24" s="18"/>
      <c r="VJU24" s="18"/>
      <c r="VJV24" s="18"/>
      <c r="VJW24" s="18"/>
      <c r="VJX24" s="18"/>
      <c r="VJY24" s="18"/>
      <c r="VJZ24" s="18"/>
      <c r="VKA24" s="18"/>
      <c r="VKB24" s="18"/>
      <c r="VKC24" s="18"/>
      <c r="VKD24" s="18"/>
      <c r="VKE24" s="18"/>
      <c r="VKF24" s="18"/>
      <c r="VKG24" s="18"/>
      <c r="VKH24" s="18"/>
      <c r="VKI24" s="18"/>
      <c r="VKJ24" s="18"/>
      <c r="VKK24" s="18"/>
      <c r="VKL24" s="18"/>
      <c r="VKM24" s="18"/>
      <c r="VKN24" s="18"/>
      <c r="VKO24" s="18"/>
      <c r="VKP24" s="18"/>
      <c r="VKQ24" s="18"/>
      <c r="VKR24" s="18"/>
      <c r="VKS24" s="18"/>
      <c r="VKT24" s="18"/>
      <c r="VKU24" s="18"/>
      <c r="VKV24" s="18"/>
      <c r="VKW24" s="18"/>
      <c r="VKX24" s="18"/>
      <c r="VKY24" s="18"/>
      <c r="VKZ24" s="18"/>
      <c r="VLA24" s="18"/>
      <c r="VLB24" s="18"/>
      <c r="VLC24" s="18"/>
      <c r="VLD24" s="18"/>
      <c r="VLE24" s="18"/>
      <c r="VLF24" s="18"/>
      <c r="VLG24" s="18"/>
      <c r="VLH24" s="18"/>
      <c r="VLI24" s="18"/>
      <c r="VLJ24" s="18"/>
      <c r="VLK24" s="18"/>
      <c r="VLL24" s="18"/>
      <c r="VLM24" s="18"/>
      <c r="VLN24" s="18"/>
      <c r="VLO24" s="18"/>
      <c r="VLP24" s="18"/>
      <c r="VLQ24" s="18"/>
      <c r="VLR24" s="18"/>
      <c r="VLS24" s="18"/>
      <c r="VLT24" s="18"/>
      <c r="VLU24" s="18"/>
      <c r="VLV24" s="18"/>
      <c r="VLW24" s="18"/>
      <c r="VLX24" s="18"/>
      <c r="VLY24" s="18"/>
      <c r="VLZ24" s="18"/>
      <c r="VMA24" s="18"/>
      <c r="VMB24" s="18"/>
      <c r="VMC24" s="18"/>
      <c r="VMD24" s="18"/>
      <c r="VME24" s="18"/>
      <c r="VMF24" s="18"/>
      <c r="VMG24" s="18"/>
      <c r="VMH24" s="18"/>
      <c r="VMI24" s="18"/>
      <c r="VMJ24" s="18"/>
      <c r="VMK24" s="18"/>
      <c r="VML24" s="18"/>
      <c r="VMM24" s="18"/>
      <c r="VMN24" s="18"/>
      <c r="VMO24" s="18"/>
      <c r="VMP24" s="18"/>
      <c r="VMQ24" s="18"/>
      <c r="VMR24" s="18"/>
      <c r="VMS24" s="18"/>
      <c r="VMT24" s="18"/>
      <c r="VMU24" s="18"/>
      <c r="VMV24" s="18"/>
      <c r="VMW24" s="18"/>
      <c r="VMX24" s="18"/>
      <c r="VMY24" s="18"/>
      <c r="VMZ24" s="18"/>
      <c r="VNA24" s="18"/>
      <c r="VNB24" s="18"/>
      <c r="VNC24" s="18"/>
      <c r="VND24" s="18"/>
      <c r="VNE24" s="18"/>
      <c r="VNF24" s="18"/>
      <c r="VNG24" s="18"/>
      <c r="VNH24" s="18"/>
      <c r="VNI24" s="18"/>
      <c r="VNJ24" s="18"/>
      <c r="VNK24" s="18"/>
      <c r="VNL24" s="18"/>
      <c r="VNM24" s="18"/>
      <c r="VNN24" s="18"/>
      <c r="VNO24" s="18"/>
      <c r="VNP24" s="18"/>
      <c r="VNQ24" s="18"/>
      <c r="VNR24" s="18"/>
      <c r="VNS24" s="18"/>
      <c r="VNT24" s="18"/>
      <c r="VNU24" s="18"/>
      <c r="VNV24" s="18"/>
      <c r="VNW24" s="18"/>
      <c r="VNX24" s="18"/>
      <c r="VNY24" s="18"/>
      <c r="VNZ24" s="18"/>
      <c r="VOA24" s="18"/>
      <c r="VOB24" s="18"/>
      <c r="VOC24" s="18"/>
      <c r="VOD24" s="18"/>
      <c r="VOE24" s="18"/>
      <c r="VOF24" s="18"/>
      <c r="VOG24" s="18"/>
      <c r="VOH24" s="18"/>
      <c r="VOI24" s="18"/>
      <c r="VOJ24" s="18"/>
      <c r="VOK24" s="18"/>
      <c r="VOL24" s="18"/>
      <c r="VOM24" s="18"/>
      <c r="VON24" s="18"/>
      <c r="VOO24" s="18"/>
      <c r="VOP24" s="18"/>
      <c r="VOQ24" s="18"/>
      <c r="VOR24" s="18"/>
      <c r="VOS24" s="18"/>
      <c r="VOT24" s="18"/>
      <c r="VOU24" s="18"/>
      <c r="VOV24" s="18"/>
      <c r="VOW24" s="18"/>
      <c r="VOX24" s="18"/>
      <c r="VOY24" s="18"/>
      <c r="VOZ24" s="18"/>
      <c r="VPA24" s="18"/>
      <c r="VPB24" s="18"/>
      <c r="VPC24" s="18"/>
      <c r="VPD24" s="18"/>
      <c r="VPE24" s="18"/>
      <c r="VPF24" s="18"/>
      <c r="VPG24" s="18"/>
      <c r="VPH24" s="18"/>
      <c r="VPI24" s="18"/>
      <c r="VPJ24" s="18"/>
      <c r="VPK24" s="18"/>
      <c r="VPL24" s="18"/>
      <c r="VPM24" s="18"/>
      <c r="VPN24" s="18"/>
      <c r="VPO24" s="18"/>
      <c r="VPP24" s="18"/>
      <c r="VPQ24" s="18"/>
      <c r="VPR24" s="18"/>
      <c r="VPS24" s="18"/>
      <c r="VPT24" s="18"/>
      <c r="VPU24" s="18"/>
      <c r="VPV24" s="18"/>
      <c r="VPW24" s="18"/>
      <c r="VPX24" s="18"/>
      <c r="VPY24" s="18"/>
      <c r="VPZ24" s="18"/>
      <c r="VQA24" s="18"/>
      <c r="VQB24" s="18"/>
      <c r="VQC24" s="18"/>
      <c r="VQD24" s="18"/>
      <c r="VQE24" s="18"/>
      <c r="VQF24" s="18"/>
      <c r="VQG24" s="18"/>
      <c r="VQH24" s="18"/>
      <c r="VQI24" s="18"/>
      <c r="VQJ24" s="18"/>
      <c r="VQK24" s="18"/>
      <c r="VQL24" s="18"/>
      <c r="VQM24" s="18"/>
      <c r="VQN24" s="18"/>
      <c r="VQO24" s="18"/>
      <c r="VQP24" s="18"/>
      <c r="VQQ24" s="18"/>
      <c r="VQR24" s="18"/>
      <c r="VQS24" s="18"/>
      <c r="VQT24" s="18"/>
      <c r="VQU24" s="18"/>
      <c r="VQV24" s="18"/>
      <c r="VQW24" s="18"/>
      <c r="VQX24" s="18"/>
      <c r="VQY24" s="18"/>
      <c r="VQZ24" s="18"/>
      <c r="VRA24" s="18"/>
      <c r="VRB24" s="18"/>
      <c r="VRC24" s="18"/>
      <c r="VRD24" s="18"/>
      <c r="VRE24" s="18"/>
      <c r="VRF24" s="18"/>
      <c r="VRG24" s="18"/>
      <c r="VRH24" s="18"/>
      <c r="VRI24" s="18"/>
      <c r="VRJ24" s="18"/>
      <c r="VRK24" s="18"/>
      <c r="VRL24" s="18"/>
      <c r="VRM24" s="18"/>
      <c r="VRN24" s="18"/>
      <c r="VRO24" s="18"/>
      <c r="VRP24" s="18"/>
      <c r="VRQ24" s="18"/>
      <c r="VRR24" s="18"/>
      <c r="VRS24" s="18"/>
      <c r="VRT24" s="18"/>
      <c r="VRU24" s="18"/>
      <c r="VRV24" s="18"/>
      <c r="VRW24" s="18"/>
      <c r="VRX24" s="18"/>
      <c r="VRY24" s="18"/>
      <c r="VRZ24" s="18"/>
      <c r="VSA24" s="18"/>
      <c r="VSB24" s="18"/>
      <c r="VSC24" s="18"/>
      <c r="VSD24" s="18"/>
      <c r="VSE24" s="18"/>
      <c r="VSF24" s="18"/>
      <c r="VSG24" s="18"/>
      <c r="VSH24" s="18"/>
      <c r="VSI24" s="18"/>
      <c r="VSJ24" s="18"/>
      <c r="VSK24" s="18"/>
      <c r="VSL24" s="18"/>
      <c r="VSM24" s="18"/>
      <c r="VSN24" s="18"/>
      <c r="VSO24" s="18"/>
      <c r="VSP24" s="18"/>
      <c r="VSQ24" s="18"/>
      <c r="VSR24" s="18"/>
      <c r="VSS24" s="18"/>
      <c r="VST24" s="18"/>
      <c r="VSU24" s="18"/>
      <c r="VSV24" s="18"/>
      <c r="VSW24" s="18"/>
      <c r="VSX24" s="18"/>
      <c r="VSY24" s="18"/>
      <c r="VSZ24" s="18"/>
      <c r="VTA24" s="18"/>
      <c r="VTB24" s="18"/>
      <c r="VTC24" s="18"/>
      <c r="VTD24" s="18"/>
      <c r="VTE24" s="18"/>
      <c r="VTF24" s="18"/>
      <c r="VTG24" s="18"/>
      <c r="VTH24" s="18"/>
      <c r="VTI24" s="18"/>
      <c r="VTJ24" s="18"/>
      <c r="VTK24" s="18"/>
      <c r="VTL24" s="18"/>
      <c r="VTM24" s="18"/>
      <c r="VTN24" s="18"/>
      <c r="VTO24" s="18"/>
      <c r="VTP24" s="18"/>
      <c r="VTQ24" s="18"/>
      <c r="VTR24" s="18"/>
      <c r="VTS24" s="18"/>
      <c r="VTT24" s="18"/>
      <c r="VTU24" s="18"/>
      <c r="VTV24" s="18"/>
      <c r="VTW24" s="18"/>
      <c r="VTX24" s="18"/>
      <c r="VTY24" s="18"/>
      <c r="VTZ24" s="18"/>
      <c r="VUA24" s="18"/>
      <c r="VUB24" s="18"/>
      <c r="VUC24" s="18"/>
      <c r="VUD24" s="18"/>
      <c r="VUE24" s="18"/>
      <c r="VUF24" s="18"/>
      <c r="VUG24" s="18"/>
      <c r="VUH24" s="18"/>
      <c r="VUI24" s="18"/>
      <c r="VUJ24" s="18"/>
      <c r="VUK24" s="18"/>
      <c r="VUL24" s="18"/>
      <c r="VUM24" s="18"/>
      <c r="VUN24" s="18"/>
      <c r="VUO24" s="18"/>
      <c r="VUP24" s="18"/>
      <c r="VUQ24" s="18"/>
      <c r="VUR24" s="18"/>
      <c r="VUS24" s="18"/>
      <c r="VUT24" s="18"/>
      <c r="VUU24" s="18"/>
      <c r="VUV24" s="18"/>
      <c r="VUW24" s="18"/>
      <c r="VUX24" s="18"/>
      <c r="VUY24" s="18"/>
      <c r="VUZ24" s="18"/>
      <c r="VVA24" s="18"/>
      <c r="VVB24" s="18"/>
      <c r="VVC24" s="18"/>
      <c r="VVD24" s="18"/>
      <c r="VVE24" s="18"/>
      <c r="VVF24" s="18"/>
      <c r="VVG24" s="18"/>
      <c r="VVH24" s="18"/>
      <c r="VVI24" s="18"/>
      <c r="VVJ24" s="18"/>
      <c r="VVK24" s="18"/>
      <c r="VVL24" s="18"/>
      <c r="VVM24" s="18"/>
      <c r="VVN24" s="18"/>
      <c r="VVO24" s="18"/>
      <c r="VVP24" s="18"/>
      <c r="VVQ24" s="18"/>
      <c r="VVR24" s="18"/>
      <c r="VVS24" s="18"/>
      <c r="VVT24" s="18"/>
      <c r="VVU24" s="18"/>
      <c r="VVV24" s="18"/>
      <c r="VVW24" s="18"/>
      <c r="VVX24" s="18"/>
      <c r="VVY24" s="18"/>
      <c r="VVZ24" s="18"/>
      <c r="VWA24" s="18"/>
      <c r="VWB24" s="18"/>
      <c r="VWC24" s="18"/>
      <c r="VWD24" s="18"/>
      <c r="VWE24" s="18"/>
      <c r="VWF24" s="18"/>
      <c r="VWG24" s="18"/>
      <c r="VWH24" s="18"/>
      <c r="VWI24" s="18"/>
      <c r="VWJ24" s="18"/>
      <c r="VWK24" s="18"/>
      <c r="VWL24" s="18"/>
      <c r="VWM24" s="18"/>
      <c r="VWN24" s="18"/>
      <c r="VWO24" s="18"/>
      <c r="VWP24" s="18"/>
      <c r="VWQ24" s="18"/>
      <c r="VWR24" s="18"/>
      <c r="VWS24" s="18"/>
      <c r="VWT24" s="18"/>
      <c r="VWU24" s="18"/>
      <c r="VWV24" s="18"/>
      <c r="VWW24" s="18"/>
      <c r="VWX24" s="18"/>
      <c r="VWY24" s="18"/>
      <c r="VWZ24" s="18"/>
      <c r="VXA24" s="18"/>
      <c r="VXB24" s="18"/>
      <c r="VXC24" s="18"/>
      <c r="VXD24" s="18"/>
      <c r="VXE24" s="18"/>
      <c r="VXF24" s="18"/>
      <c r="VXG24" s="18"/>
      <c r="VXH24" s="18"/>
      <c r="VXI24" s="18"/>
      <c r="VXJ24" s="18"/>
      <c r="VXK24" s="18"/>
      <c r="VXL24" s="18"/>
      <c r="VXM24" s="18"/>
      <c r="VXN24" s="18"/>
      <c r="VXO24" s="18"/>
      <c r="VXP24" s="18"/>
      <c r="VXQ24" s="18"/>
      <c r="VXR24" s="18"/>
      <c r="VXS24" s="18"/>
      <c r="VXT24" s="18"/>
      <c r="VXU24" s="18"/>
      <c r="VXV24" s="18"/>
      <c r="VXW24" s="18"/>
      <c r="VXX24" s="18"/>
      <c r="VXY24" s="18"/>
      <c r="VXZ24" s="18"/>
      <c r="VYA24" s="18"/>
      <c r="VYB24" s="18"/>
      <c r="VYC24" s="18"/>
      <c r="VYD24" s="18"/>
      <c r="VYE24" s="18"/>
      <c r="VYF24" s="18"/>
      <c r="VYG24" s="18"/>
      <c r="VYH24" s="18"/>
      <c r="VYI24" s="18"/>
      <c r="VYJ24" s="18"/>
      <c r="VYK24" s="18"/>
      <c r="VYL24" s="18"/>
      <c r="VYM24" s="18"/>
      <c r="VYN24" s="18"/>
      <c r="VYO24" s="18"/>
      <c r="VYP24" s="18"/>
      <c r="VYQ24" s="18"/>
      <c r="VYR24" s="18"/>
      <c r="VYS24" s="18"/>
      <c r="VYT24" s="18"/>
      <c r="VYU24" s="18"/>
      <c r="VYV24" s="18"/>
      <c r="VYW24" s="18"/>
      <c r="VYX24" s="18"/>
      <c r="VYY24" s="18"/>
      <c r="VYZ24" s="18"/>
      <c r="VZA24" s="18"/>
      <c r="VZB24" s="18"/>
      <c r="VZC24" s="18"/>
      <c r="VZD24" s="18"/>
      <c r="VZE24" s="18"/>
      <c r="VZF24" s="18"/>
      <c r="VZG24" s="18"/>
      <c r="VZH24" s="18"/>
      <c r="VZI24" s="18"/>
      <c r="VZJ24" s="18"/>
      <c r="VZK24" s="18"/>
      <c r="VZL24" s="18"/>
      <c r="VZM24" s="18"/>
      <c r="VZN24" s="18"/>
      <c r="VZO24" s="18"/>
      <c r="VZP24" s="18"/>
      <c r="VZQ24" s="18"/>
      <c r="VZR24" s="18"/>
      <c r="VZS24" s="18"/>
      <c r="VZT24" s="18"/>
      <c r="VZU24" s="18"/>
      <c r="VZV24" s="18"/>
      <c r="VZW24" s="18"/>
      <c r="VZX24" s="18"/>
      <c r="VZY24" s="18"/>
      <c r="VZZ24" s="18"/>
      <c r="WAA24" s="18"/>
      <c r="WAB24" s="18"/>
      <c r="WAC24" s="18"/>
      <c r="WAD24" s="18"/>
      <c r="WAE24" s="18"/>
      <c r="WAF24" s="18"/>
      <c r="WAG24" s="18"/>
      <c r="WAH24" s="18"/>
      <c r="WAI24" s="18"/>
      <c r="WAJ24" s="18"/>
      <c r="WAK24" s="18"/>
      <c r="WAL24" s="18"/>
      <c r="WAM24" s="18"/>
      <c r="WAN24" s="18"/>
      <c r="WAO24" s="18"/>
      <c r="WAP24" s="18"/>
      <c r="WAQ24" s="18"/>
      <c r="WAR24" s="18"/>
      <c r="WAS24" s="18"/>
      <c r="WAT24" s="18"/>
      <c r="WAU24" s="18"/>
      <c r="WAV24" s="18"/>
      <c r="WAW24" s="18"/>
      <c r="WAX24" s="18"/>
      <c r="WAY24" s="18"/>
      <c r="WAZ24" s="18"/>
      <c r="WBA24" s="18"/>
      <c r="WBB24" s="18"/>
      <c r="WBC24" s="18"/>
      <c r="WBD24" s="18"/>
      <c r="WBE24" s="18"/>
      <c r="WBF24" s="18"/>
      <c r="WBG24" s="18"/>
      <c r="WBH24" s="18"/>
      <c r="WBI24" s="18"/>
      <c r="WBJ24" s="18"/>
      <c r="WBK24" s="18"/>
      <c r="WBL24" s="18"/>
      <c r="WBM24" s="18"/>
      <c r="WBN24" s="18"/>
      <c r="WBO24" s="18"/>
      <c r="WBP24" s="18"/>
      <c r="WBQ24" s="18"/>
      <c r="WBR24" s="18"/>
      <c r="WBS24" s="18"/>
      <c r="WBT24" s="18"/>
      <c r="WBU24" s="18"/>
      <c r="WBV24" s="18"/>
      <c r="WBW24" s="18"/>
      <c r="WBX24" s="18"/>
      <c r="WBY24" s="18"/>
      <c r="WBZ24" s="18"/>
      <c r="WCA24" s="18"/>
      <c r="WCB24" s="18"/>
      <c r="WCC24" s="18"/>
      <c r="WCD24" s="18"/>
      <c r="WCE24" s="18"/>
      <c r="WCF24" s="18"/>
      <c r="WCG24" s="18"/>
      <c r="WCH24" s="18"/>
      <c r="WCI24" s="18"/>
      <c r="WCJ24" s="18"/>
      <c r="WCK24" s="18"/>
      <c r="WCL24" s="18"/>
      <c r="WCM24" s="18"/>
      <c r="WCN24" s="18"/>
      <c r="WCO24" s="18"/>
      <c r="WCP24" s="18"/>
      <c r="WCQ24" s="18"/>
      <c r="WCR24" s="18"/>
      <c r="WCS24" s="18"/>
      <c r="WCT24" s="18"/>
      <c r="WCU24" s="18"/>
      <c r="WCV24" s="18"/>
      <c r="WCW24" s="18"/>
      <c r="WCX24" s="18"/>
      <c r="WCY24" s="18"/>
      <c r="WCZ24" s="18"/>
      <c r="WDA24" s="18"/>
      <c r="WDB24" s="18"/>
      <c r="WDC24" s="18"/>
      <c r="WDD24" s="18"/>
      <c r="WDE24" s="18"/>
      <c r="WDF24" s="18"/>
      <c r="WDG24" s="18"/>
      <c r="WDH24" s="18"/>
      <c r="WDI24" s="18"/>
      <c r="WDJ24" s="18"/>
      <c r="WDK24" s="18"/>
      <c r="WDL24" s="18"/>
      <c r="WDM24" s="18"/>
      <c r="WDN24" s="18"/>
      <c r="WDO24" s="18"/>
      <c r="WDP24" s="18"/>
      <c r="WDQ24" s="18"/>
      <c r="WDR24" s="18"/>
      <c r="WDS24" s="18"/>
      <c r="WDT24" s="18"/>
      <c r="WDU24" s="18"/>
      <c r="WDV24" s="18"/>
      <c r="WDW24" s="18"/>
      <c r="WDX24" s="18"/>
      <c r="WDY24" s="18"/>
      <c r="WDZ24" s="18"/>
      <c r="WEA24" s="18"/>
      <c r="WEB24" s="18"/>
      <c r="WEC24" s="18"/>
      <c r="WED24" s="18"/>
      <c r="WEE24" s="18"/>
      <c r="WEF24" s="18"/>
      <c r="WEG24" s="18"/>
      <c r="WEH24" s="18"/>
      <c r="WEI24" s="18"/>
      <c r="WEJ24" s="18"/>
      <c r="WEK24" s="18"/>
      <c r="WEL24" s="18"/>
      <c r="WEM24" s="18"/>
      <c r="WEN24" s="18"/>
      <c r="WEO24" s="18"/>
      <c r="WEP24" s="18"/>
      <c r="WEQ24" s="18"/>
      <c r="WER24" s="18"/>
      <c r="WES24" s="18"/>
      <c r="WET24" s="18"/>
      <c r="WEU24" s="18"/>
      <c r="WEV24" s="18"/>
      <c r="WEW24" s="18"/>
      <c r="WEX24" s="18"/>
      <c r="WEY24" s="18"/>
      <c r="WEZ24" s="18"/>
      <c r="WFA24" s="18"/>
      <c r="WFB24" s="18"/>
      <c r="WFC24" s="18"/>
      <c r="WFD24" s="18"/>
      <c r="WFE24" s="18"/>
      <c r="WFF24" s="18"/>
      <c r="WFG24" s="18"/>
      <c r="WFH24" s="18"/>
      <c r="WFI24" s="18"/>
      <c r="WFJ24" s="18"/>
      <c r="WFK24" s="18"/>
      <c r="WFL24" s="18"/>
      <c r="WFM24" s="18"/>
      <c r="WFN24" s="18"/>
      <c r="WFO24" s="18"/>
      <c r="WFP24" s="18"/>
      <c r="WFQ24" s="18"/>
      <c r="WFR24" s="18"/>
      <c r="WFS24" s="18"/>
      <c r="WFT24" s="18"/>
      <c r="WFU24" s="18"/>
      <c r="WFV24" s="18"/>
      <c r="WFW24" s="18"/>
      <c r="WFX24" s="18"/>
      <c r="WFY24" s="18"/>
      <c r="WFZ24" s="18"/>
      <c r="WGA24" s="18"/>
      <c r="WGB24" s="18"/>
      <c r="WGC24" s="18"/>
      <c r="WGD24" s="18"/>
      <c r="WGE24" s="18"/>
      <c r="WGF24" s="18"/>
      <c r="WGG24" s="18"/>
      <c r="WGH24" s="18"/>
      <c r="WGI24" s="18"/>
      <c r="WGJ24" s="18"/>
      <c r="WGK24" s="18"/>
      <c r="WGL24" s="18"/>
      <c r="WGM24" s="18"/>
      <c r="WGN24" s="18"/>
      <c r="WGO24" s="18"/>
      <c r="WGP24" s="18"/>
      <c r="WGQ24" s="18"/>
      <c r="WGR24" s="18"/>
      <c r="WGS24" s="18"/>
      <c r="WGT24" s="18"/>
      <c r="WGU24" s="18"/>
      <c r="WGV24" s="18"/>
      <c r="WGW24" s="18"/>
      <c r="WGX24" s="18"/>
      <c r="WGY24" s="18"/>
      <c r="WGZ24" s="18"/>
      <c r="WHA24" s="18"/>
      <c r="WHB24" s="18"/>
      <c r="WHC24" s="18"/>
      <c r="WHD24" s="18"/>
      <c r="WHE24" s="18"/>
      <c r="WHF24" s="18"/>
      <c r="WHG24" s="18"/>
      <c r="WHH24" s="18"/>
      <c r="WHI24" s="18"/>
      <c r="WHJ24" s="18"/>
      <c r="WHK24" s="18"/>
      <c r="WHL24" s="18"/>
      <c r="WHM24" s="18"/>
      <c r="WHN24" s="18"/>
      <c r="WHO24" s="18"/>
      <c r="WHP24" s="18"/>
      <c r="WHQ24" s="18"/>
      <c r="WHR24" s="18"/>
      <c r="WHS24" s="18"/>
      <c r="WHT24" s="18"/>
      <c r="WHU24" s="18"/>
      <c r="WHV24" s="18"/>
      <c r="WHW24" s="18"/>
      <c r="WHX24" s="18"/>
      <c r="WHY24" s="18"/>
      <c r="WHZ24" s="18"/>
      <c r="WIA24" s="18"/>
      <c r="WIB24" s="18"/>
      <c r="WIC24" s="18"/>
      <c r="WID24" s="18"/>
      <c r="WIE24" s="18"/>
      <c r="WIF24" s="18"/>
      <c r="WIG24" s="18"/>
      <c r="WIH24" s="18"/>
      <c r="WII24" s="18"/>
      <c r="WIJ24" s="18"/>
      <c r="WIK24" s="18"/>
      <c r="WIL24" s="18"/>
      <c r="WIM24" s="18"/>
      <c r="WIN24" s="18"/>
      <c r="WIO24" s="18"/>
      <c r="WIP24" s="18"/>
      <c r="WIQ24" s="18"/>
      <c r="WIR24" s="18"/>
      <c r="WIS24" s="18"/>
      <c r="WIT24" s="18"/>
      <c r="WIU24" s="18"/>
      <c r="WIV24" s="18"/>
      <c r="WIW24" s="18"/>
      <c r="WIX24" s="18"/>
      <c r="WIY24" s="18"/>
      <c r="WIZ24" s="18"/>
      <c r="WJA24" s="18"/>
      <c r="WJB24" s="18"/>
      <c r="WJC24" s="18"/>
      <c r="WJD24" s="18"/>
      <c r="WJE24" s="18"/>
      <c r="WJF24" s="18"/>
      <c r="WJG24" s="18"/>
      <c r="WJH24" s="18"/>
      <c r="WJI24" s="18"/>
      <c r="WJJ24" s="18"/>
      <c r="WJK24" s="18"/>
      <c r="WJL24" s="18"/>
      <c r="WJM24" s="18"/>
      <c r="WJN24" s="18"/>
      <c r="WJO24" s="18"/>
      <c r="WJP24" s="18"/>
      <c r="WJQ24" s="18"/>
      <c r="WJR24" s="18"/>
      <c r="WJS24" s="18"/>
      <c r="WJT24" s="18"/>
      <c r="WJU24" s="18"/>
      <c r="WJV24" s="18"/>
      <c r="WJW24" s="18"/>
      <c r="WJX24" s="18"/>
      <c r="WJY24" s="18"/>
      <c r="WJZ24" s="18"/>
      <c r="WKA24" s="18"/>
      <c r="WKB24" s="18"/>
      <c r="WKC24" s="18"/>
      <c r="WKD24" s="18"/>
      <c r="WKE24" s="18"/>
      <c r="WKF24" s="18"/>
      <c r="WKG24" s="18"/>
      <c r="WKH24" s="18"/>
      <c r="WKI24" s="18"/>
      <c r="WKJ24" s="18"/>
      <c r="WKK24" s="18"/>
      <c r="WKL24" s="18"/>
      <c r="WKM24" s="18"/>
      <c r="WKN24" s="18"/>
      <c r="WKO24" s="18"/>
      <c r="WKP24" s="18"/>
      <c r="WKQ24" s="18"/>
      <c r="WKR24" s="18"/>
      <c r="WKS24" s="18"/>
      <c r="WKT24" s="18"/>
      <c r="WKU24" s="18"/>
      <c r="WKV24" s="18"/>
      <c r="WKW24" s="18"/>
      <c r="WKX24" s="18"/>
      <c r="WKY24" s="18"/>
      <c r="WKZ24" s="18"/>
      <c r="WLA24" s="18"/>
      <c r="WLB24" s="18"/>
      <c r="WLC24" s="18"/>
      <c r="WLD24" s="18"/>
      <c r="WLE24" s="18"/>
      <c r="WLF24" s="18"/>
      <c r="WLG24" s="18"/>
      <c r="WLH24" s="18"/>
      <c r="WLI24" s="18"/>
      <c r="WLJ24" s="18"/>
      <c r="WLK24" s="18"/>
      <c r="WLL24" s="18"/>
      <c r="WLM24" s="18"/>
      <c r="WLN24" s="18"/>
      <c r="WLO24" s="18"/>
      <c r="WLP24" s="18"/>
      <c r="WLQ24" s="18"/>
      <c r="WLR24" s="18"/>
      <c r="WLS24" s="18"/>
      <c r="WLT24" s="18"/>
      <c r="WLU24" s="18"/>
      <c r="WLV24" s="18"/>
      <c r="WLW24" s="18"/>
      <c r="WLX24" s="18"/>
      <c r="WLY24" s="18"/>
      <c r="WLZ24" s="18"/>
      <c r="WMA24" s="18"/>
      <c r="WMB24" s="18"/>
      <c r="WMC24" s="18"/>
      <c r="WMD24" s="18"/>
      <c r="WME24" s="18"/>
      <c r="WMF24" s="18"/>
      <c r="WMG24" s="18"/>
      <c r="WMH24" s="18"/>
      <c r="WMI24" s="18"/>
      <c r="WMJ24" s="18"/>
      <c r="WMK24" s="18"/>
      <c r="WML24" s="18"/>
      <c r="WMM24" s="18"/>
      <c r="WMN24" s="18"/>
      <c r="WMO24" s="18"/>
      <c r="WMP24" s="18"/>
      <c r="WMQ24" s="18"/>
      <c r="WMR24" s="18"/>
      <c r="WMS24" s="18"/>
      <c r="WMT24" s="18"/>
      <c r="WMU24" s="18"/>
      <c r="WMV24" s="18"/>
      <c r="WMW24" s="18"/>
      <c r="WMX24" s="18"/>
      <c r="WMY24" s="18"/>
      <c r="WMZ24" s="18"/>
      <c r="WNA24" s="18"/>
      <c r="WNB24" s="18"/>
      <c r="WNC24" s="18"/>
      <c r="WND24" s="18"/>
      <c r="WNE24" s="18"/>
      <c r="WNF24" s="18"/>
      <c r="WNG24" s="18"/>
      <c r="WNH24" s="18"/>
      <c r="WNI24" s="18"/>
      <c r="WNJ24" s="18"/>
      <c r="WNK24" s="18"/>
      <c r="WNL24" s="18"/>
      <c r="WNM24" s="18"/>
      <c r="WNN24" s="18"/>
      <c r="WNO24" s="18"/>
      <c r="WNP24" s="18"/>
      <c r="WNQ24" s="18"/>
      <c r="WNR24" s="18"/>
      <c r="WNS24" s="18"/>
      <c r="WNT24" s="18"/>
      <c r="WNU24" s="18"/>
      <c r="WNV24" s="18"/>
      <c r="WNW24" s="18"/>
      <c r="WNX24" s="18"/>
      <c r="WNY24" s="18"/>
      <c r="WNZ24" s="18"/>
      <c r="WOA24" s="18"/>
      <c r="WOB24" s="18"/>
      <c r="WOC24" s="18"/>
      <c r="WOD24" s="18"/>
      <c r="WOE24" s="18"/>
      <c r="WOF24" s="18"/>
      <c r="WOG24" s="18"/>
      <c r="WOH24" s="18"/>
      <c r="WOI24" s="18"/>
      <c r="WOJ24" s="18"/>
      <c r="WOK24" s="18"/>
      <c r="WOL24" s="18"/>
      <c r="WOM24" s="18"/>
      <c r="WON24" s="18"/>
      <c r="WOO24" s="18"/>
      <c r="WOP24" s="18"/>
      <c r="WOQ24" s="18"/>
      <c r="WOR24" s="18"/>
      <c r="WOS24" s="18"/>
      <c r="WOT24" s="18"/>
      <c r="WOU24" s="18"/>
      <c r="WOV24" s="18"/>
      <c r="WOW24" s="18"/>
      <c r="WOX24" s="18"/>
      <c r="WOY24" s="18"/>
      <c r="WOZ24" s="18"/>
      <c r="WPA24" s="18"/>
      <c r="WPB24" s="18"/>
      <c r="WPC24" s="18"/>
      <c r="WPD24" s="18"/>
      <c r="WPE24" s="18"/>
      <c r="WPF24" s="18"/>
      <c r="WPG24" s="18"/>
      <c r="WPH24" s="18"/>
      <c r="WPI24" s="18"/>
      <c r="WPJ24" s="18"/>
      <c r="WPK24" s="18"/>
      <c r="WPL24" s="18"/>
      <c r="WPM24" s="18"/>
      <c r="WPN24" s="18"/>
      <c r="WPO24" s="18"/>
      <c r="WPP24" s="18"/>
      <c r="WPQ24" s="18"/>
      <c r="WPR24" s="18"/>
      <c r="WPS24" s="18"/>
      <c r="WPT24" s="18"/>
      <c r="WPU24" s="18"/>
      <c r="WPV24" s="18"/>
      <c r="WPW24" s="18"/>
      <c r="WPX24" s="18"/>
      <c r="WPY24" s="18"/>
      <c r="WPZ24" s="18"/>
      <c r="WQA24" s="18"/>
      <c r="WQB24" s="18"/>
      <c r="WQC24" s="18"/>
      <c r="WQD24" s="18"/>
      <c r="WQE24" s="18"/>
      <c r="WQF24" s="18"/>
      <c r="WQG24" s="18"/>
      <c r="WQH24" s="18"/>
      <c r="WQI24" s="18"/>
      <c r="WQJ24" s="18"/>
      <c r="WQK24" s="18"/>
      <c r="WQL24" s="18"/>
      <c r="WQM24" s="18"/>
      <c r="WQN24" s="18"/>
      <c r="WQO24" s="18"/>
      <c r="WQP24" s="18"/>
      <c r="WQQ24" s="18"/>
      <c r="WQR24" s="18"/>
      <c r="WQS24" s="18"/>
      <c r="WQT24" s="18"/>
      <c r="WQU24" s="18"/>
      <c r="WQV24" s="18"/>
      <c r="WQW24" s="18"/>
      <c r="WQX24" s="18"/>
      <c r="WQY24" s="18"/>
      <c r="WQZ24" s="18"/>
      <c r="WRA24" s="18"/>
      <c r="WRB24" s="18"/>
      <c r="WRC24" s="18"/>
      <c r="WRD24" s="18"/>
      <c r="WRE24" s="18"/>
      <c r="WRF24" s="18"/>
      <c r="WRG24" s="18"/>
      <c r="WRH24" s="18"/>
      <c r="WRI24" s="18"/>
      <c r="WRJ24" s="18"/>
      <c r="WRK24" s="18"/>
      <c r="WRL24" s="18"/>
      <c r="WRM24" s="18"/>
      <c r="WRN24" s="18"/>
      <c r="WRO24" s="18"/>
      <c r="WRP24" s="18"/>
      <c r="WRQ24" s="18"/>
      <c r="WRR24" s="18"/>
      <c r="WRS24" s="18"/>
      <c r="WRT24" s="18"/>
      <c r="WRU24" s="18"/>
      <c r="WRV24" s="18"/>
      <c r="WRW24" s="18"/>
      <c r="WRX24" s="18"/>
      <c r="WRY24" s="18"/>
      <c r="WRZ24" s="18"/>
      <c r="WSA24" s="18"/>
      <c r="WSB24" s="18"/>
      <c r="WSC24" s="18"/>
      <c r="WSD24" s="18"/>
      <c r="WSE24" s="18"/>
      <c r="WSF24" s="18"/>
      <c r="WSG24" s="18"/>
      <c r="WSH24" s="18"/>
      <c r="WSI24" s="18"/>
      <c r="WSJ24" s="18"/>
      <c r="WSK24" s="18"/>
      <c r="WSL24" s="18"/>
      <c r="WSM24" s="18"/>
      <c r="WSN24" s="18"/>
      <c r="WSO24" s="18"/>
      <c r="WSP24" s="18"/>
      <c r="WSQ24" s="18"/>
      <c r="WSR24" s="18"/>
      <c r="WSS24" s="18"/>
      <c r="WST24" s="18"/>
      <c r="WSU24" s="18"/>
      <c r="WSV24" s="18"/>
      <c r="WSW24" s="18"/>
      <c r="WSX24" s="18"/>
      <c r="WSY24" s="18"/>
      <c r="WSZ24" s="18"/>
      <c r="WTA24" s="18"/>
      <c r="WTB24" s="18"/>
      <c r="WTC24" s="18"/>
      <c r="WTD24" s="18"/>
      <c r="WTE24" s="18"/>
      <c r="WTF24" s="18"/>
      <c r="WTG24" s="18"/>
      <c r="WTH24" s="18"/>
      <c r="WTI24" s="18"/>
      <c r="WTJ24" s="18"/>
      <c r="WTK24" s="18"/>
      <c r="WTL24" s="18"/>
      <c r="WTM24" s="18"/>
      <c r="WTN24" s="18"/>
      <c r="WTO24" s="18"/>
      <c r="WTP24" s="18"/>
      <c r="WTQ24" s="18"/>
      <c r="WTR24" s="18"/>
      <c r="WTS24" s="18"/>
      <c r="WTT24" s="18"/>
      <c r="WTU24" s="18"/>
      <c r="WTV24" s="18"/>
      <c r="WTW24" s="18"/>
      <c r="WTX24" s="18"/>
      <c r="WTY24" s="18"/>
      <c r="WTZ24" s="18"/>
      <c r="WUA24" s="18"/>
      <c r="WUB24" s="18"/>
      <c r="WUC24" s="18"/>
      <c r="WUD24" s="18"/>
      <c r="WUE24" s="18"/>
      <c r="WUF24" s="18"/>
      <c r="WUG24" s="18"/>
      <c r="WUH24" s="18"/>
      <c r="WUI24" s="18"/>
      <c r="WUJ24" s="18"/>
      <c r="WUK24" s="18"/>
      <c r="WUL24" s="18"/>
      <c r="WUM24" s="18"/>
      <c r="WUN24" s="18"/>
      <c r="WUO24" s="18"/>
      <c r="WUP24" s="18"/>
      <c r="WUQ24" s="18"/>
      <c r="WUR24" s="18"/>
      <c r="WUS24" s="18"/>
      <c r="WUT24" s="18"/>
      <c r="WUU24" s="18"/>
      <c r="WUV24" s="18"/>
      <c r="WUW24" s="18"/>
      <c r="WUX24" s="18"/>
      <c r="WUY24" s="18"/>
      <c r="WUZ24" s="18"/>
      <c r="WVA24" s="18"/>
      <c r="WVB24" s="18"/>
      <c r="WVC24" s="18"/>
      <c r="WVD24" s="18"/>
      <c r="WVE24" s="18"/>
      <c r="WVF24" s="18"/>
      <c r="WVG24" s="18"/>
      <c r="WVH24" s="18"/>
      <c r="WVI24" s="18"/>
      <c r="WVJ24" s="18"/>
      <c r="WVK24" s="18"/>
      <c r="WVL24" s="18"/>
      <c r="WVM24" s="18"/>
      <c r="WVN24" s="18"/>
      <c r="WVO24" s="18"/>
      <c r="WVP24" s="18"/>
      <c r="WVQ24" s="18"/>
      <c r="WVR24" s="18"/>
      <c r="WVS24" s="18"/>
      <c r="WVT24" s="18"/>
      <c r="WVU24" s="18"/>
      <c r="WVV24" s="18"/>
      <c r="WVW24" s="18"/>
      <c r="WVX24" s="18"/>
      <c r="WVY24" s="18"/>
      <c r="WVZ24" s="18"/>
      <c r="WWA24" s="18"/>
      <c r="WWB24" s="18"/>
      <c r="WWC24" s="18"/>
      <c r="WWD24" s="18"/>
      <c r="WWE24" s="18"/>
      <c r="WWF24" s="18"/>
      <c r="WWG24" s="18"/>
      <c r="WWH24" s="18"/>
      <c r="WWI24" s="18"/>
      <c r="WWJ24" s="18"/>
      <c r="WWK24" s="18"/>
      <c r="WWL24" s="18"/>
      <c r="WWM24" s="18"/>
      <c r="WWN24" s="18"/>
      <c r="WWO24" s="18"/>
      <c r="WWP24" s="18"/>
      <c r="WWQ24" s="18"/>
      <c r="WWR24" s="18"/>
      <c r="WWS24" s="18"/>
      <c r="WWT24" s="18"/>
      <c r="WWU24" s="18"/>
      <c r="WWV24" s="18"/>
      <c r="WWW24" s="18"/>
      <c r="WWX24" s="18"/>
      <c r="WWY24" s="18"/>
      <c r="WWZ24" s="18"/>
      <c r="WXA24" s="18"/>
      <c r="WXB24" s="18"/>
      <c r="WXC24" s="18"/>
      <c r="WXD24" s="18"/>
      <c r="WXE24" s="18"/>
      <c r="WXF24" s="18"/>
      <c r="WXG24" s="18"/>
      <c r="WXH24" s="18"/>
      <c r="WXI24" s="18"/>
      <c r="WXJ24" s="18"/>
      <c r="WXK24" s="18"/>
      <c r="WXL24" s="18"/>
      <c r="WXM24" s="18"/>
      <c r="WXN24" s="18"/>
      <c r="WXO24" s="18"/>
      <c r="WXP24" s="18"/>
      <c r="WXQ24" s="18"/>
      <c r="WXR24" s="18"/>
      <c r="WXS24" s="18"/>
      <c r="WXT24" s="18"/>
      <c r="WXU24" s="18"/>
      <c r="WXV24" s="18"/>
      <c r="WXW24" s="18"/>
      <c r="WXX24" s="18"/>
      <c r="WXY24" s="18"/>
      <c r="WXZ24" s="18"/>
      <c r="WYA24" s="18"/>
      <c r="WYB24" s="18"/>
      <c r="WYC24" s="18"/>
      <c r="WYD24" s="18"/>
      <c r="WYE24" s="18"/>
      <c r="WYF24" s="18"/>
      <c r="WYG24" s="18"/>
      <c r="WYH24" s="18"/>
      <c r="WYI24" s="18"/>
      <c r="WYJ24" s="18"/>
      <c r="WYK24" s="18"/>
      <c r="WYL24" s="18"/>
      <c r="WYM24" s="18"/>
      <c r="WYN24" s="18"/>
      <c r="WYO24" s="18"/>
      <c r="WYP24" s="18"/>
      <c r="WYQ24" s="18"/>
      <c r="WYR24" s="18"/>
      <c r="WYS24" s="18"/>
      <c r="WYT24" s="18"/>
      <c r="WYU24" s="18"/>
      <c r="WYV24" s="18"/>
      <c r="WYW24" s="18"/>
      <c r="WYX24" s="18"/>
      <c r="WYY24" s="18"/>
      <c r="WYZ24" s="18"/>
      <c r="WZA24" s="18"/>
      <c r="WZB24" s="18"/>
      <c r="WZC24" s="18"/>
      <c r="WZD24" s="18"/>
      <c r="WZE24" s="18"/>
      <c r="WZF24" s="18"/>
      <c r="WZG24" s="18"/>
      <c r="WZH24" s="18"/>
      <c r="WZI24" s="18"/>
      <c r="WZJ24" s="18"/>
      <c r="WZK24" s="18"/>
      <c r="WZL24" s="18"/>
      <c r="WZM24" s="18"/>
      <c r="WZN24" s="18"/>
      <c r="WZO24" s="18"/>
      <c r="WZP24" s="18"/>
      <c r="WZQ24" s="18"/>
      <c r="WZR24" s="18"/>
      <c r="WZS24" s="18"/>
      <c r="WZT24" s="18"/>
      <c r="WZU24" s="18"/>
      <c r="WZV24" s="18"/>
      <c r="WZW24" s="18"/>
      <c r="WZX24" s="18"/>
      <c r="WZY24" s="18"/>
      <c r="WZZ24" s="18"/>
      <c r="XAA24" s="18"/>
      <c r="XAB24" s="18"/>
      <c r="XAC24" s="18"/>
      <c r="XAD24" s="18"/>
      <c r="XAE24" s="18"/>
      <c r="XAF24" s="18"/>
      <c r="XAG24" s="18"/>
      <c r="XAH24" s="18"/>
      <c r="XAI24" s="18"/>
      <c r="XAJ24" s="18"/>
      <c r="XAK24" s="18"/>
      <c r="XAL24" s="18"/>
      <c r="XAM24" s="18"/>
      <c r="XAN24" s="18"/>
      <c r="XAO24" s="18"/>
      <c r="XAP24" s="18"/>
      <c r="XAQ24" s="18"/>
      <c r="XAR24" s="18"/>
      <c r="XAS24" s="18"/>
      <c r="XAT24" s="18"/>
      <c r="XAU24" s="18"/>
      <c r="XAV24" s="18"/>
      <c r="XAW24" s="18"/>
      <c r="XAX24" s="18"/>
      <c r="XAY24" s="18"/>
      <c r="XAZ24" s="18"/>
      <c r="XBA24" s="18"/>
      <c r="XBB24" s="18"/>
      <c r="XBC24" s="18"/>
      <c r="XBD24" s="18"/>
      <c r="XBE24" s="18"/>
      <c r="XBF24" s="18"/>
      <c r="XBG24" s="18"/>
      <c r="XBH24" s="18"/>
      <c r="XBI24" s="18"/>
      <c r="XBJ24" s="18"/>
      <c r="XBK24" s="18"/>
      <c r="XBL24" s="18"/>
      <c r="XBM24" s="18"/>
      <c r="XBN24" s="18"/>
      <c r="XBO24" s="18"/>
      <c r="XBP24" s="18"/>
      <c r="XBQ24" s="18"/>
      <c r="XBR24" s="18"/>
      <c r="XBS24" s="18"/>
      <c r="XBT24" s="18"/>
      <c r="XBU24" s="18"/>
      <c r="XBV24" s="18"/>
      <c r="XBW24" s="18"/>
      <c r="XBX24" s="18"/>
      <c r="XBY24" s="18"/>
      <c r="XBZ24" s="18"/>
      <c r="XCA24" s="18"/>
      <c r="XCB24" s="18"/>
      <c r="XCC24" s="18"/>
      <c r="XCD24" s="18"/>
      <c r="XCE24" s="18"/>
      <c r="XCF24" s="18"/>
      <c r="XCG24" s="18"/>
      <c r="XCH24" s="18"/>
      <c r="XCI24" s="18"/>
      <c r="XCJ24" s="18"/>
      <c r="XCK24" s="18"/>
      <c r="XCL24" s="18"/>
      <c r="XCM24" s="18"/>
      <c r="XCN24" s="18"/>
      <c r="XCO24" s="18"/>
      <c r="XCP24" s="18"/>
      <c r="XCQ24" s="18"/>
      <c r="XCR24" s="18"/>
      <c r="XCS24" s="18"/>
      <c r="XCT24" s="18"/>
      <c r="XCU24" s="18"/>
      <c r="XCV24" s="18"/>
      <c r="XCW24" s="18"/>
      <c r="XCX24" s="18"/>
      <c r="XCY24" s="18"/>
      <c r="XCZ24" s="18"/>
      <c r="XDA24" s="18"/>
      <c r="XDB24" s="18"/>
      <c r="XDC24" s="18"/>
      <c r="XDD24" s="18"/>
      <c r="XDE24" s="18"/>
      <c r="XDF24" s="18"/>
      <c r="XDG24" s="18"/>
      <c r="XDH24" s="18"/>
      <c r="XDI24" s="18"/>
      <c r="XDJ24" s="18"/>
      <c r="XDK24" s="18"/>
      <c r="XDL24" s="18"/>
    </row>
    <row r="25" spans="1:16340" ht="15">
      <c r="A25" s="278" t="str" cm="1">
        <f t="array" ref="A25">_xlfn._xlws.FILTER(Mengenkalkulation!A27:S70,Mengenkalkulation!N27:N70=1,"")</f>
        <v/>
      </c>
      <c r="C25" s="308"/>
      <c r="T25" s="83">
        <f>IF(G25="g",F25*R25/1000,R25)</f>
        <v>0</v>
      </c>
      <c r="U25" s="19">
        <f>IF(G25="g","kg",G25)</f>
        <v>0</v>
      </c>
      <c r="V25" s="310" t="str">
        <f>CONCATENATE(T25," ",U25)</f>
        <v>0 0</v>
      </c>
    </row>
    <row r="26" spans="1:16340">
      <c r="A26" s="278"/>
      <c r="C26" s="308"/>
      <c r="T26" s="83">
        <f t="shared" ref="T26:T83" si="2">IF(G26="g",F26*R26/1000,R26)</f>
        <v>0</v>
      </c>
      <c r="U26" s="19">
        <f t="shared" ref="U26:U68" si="3">IF(G26="g","kg",G26)</f>
        <v>0</v>
      </c>
      <c r="V26" s="310" t="str">
        <f t="shared" ref="V26:V68" si="4">CONCATENATE(T26," ",U26)</f>
        <v>0 0</v>
      </c>
    </row>
    <row r="27" spans="1:16340">
      <c r="A27" s="278"/>
      <c r="C27" s="308"/>
      <c r="T27" s="83">
        <f t="shared" si="2"/>
        <v>0</v>
      </c>
      <c r="U27" s="19">
        <f t="shared" si="3"/>
        <v>0</v>
      </c>
      <c r="V27" s="310" t="str">
        <f t="shared" si="4"/>
        <v>0 0</v>
      </c>
    </row>
    <row r="28" spans="1:16340">
      <c r="A28" s="278"/>
      <c r="C28" s="308"/>
      <c r="T28" s="83">
        <f t="shared" si="2"/>
        <v>0</v>
      </c>
      <c r="U28" s="19">
        <f t="shared" si="3"/>
        <v>0</v>
      </c>
      <c r="V28" s="310" t="str">
        <f t="shared" si="4"/>
        <v>0 0</v>
      </c>
    </row>
    <row r="29" spans="1:16340">
      <c r="A29" s="278"/>
      <c r="C29" s="308"/>
      <c r="T29" s="83">
        <f t="shared" si="2"/>
        <v>0</v>
      </c>
      <c r="U29" s="19">
        <f t="shared" si="3"/>
        <v>0</v>
      </c>
      <c r="V29" s="310" t="str">
        <f t="shared" si="4"/>
        <v>0 0</v>
      </c>
    </row>
    <row r="30" spans="1:16340">
      <c r="A30" s="278"/>
      <c r="C30" s="308"/>
      <c r="T30" s="83">
        <f t="shared" si="2"/>
        <v>0</v>
      </c>
      <c r="U30" s="19">
        <f t="shared" si="3"/>
        <v>0</v>
      </c>
      <c r="V30" s="310" t="str">
        <f t="shared" si="4"/>
        <v>0 0</v>
      </c>
    </row>
    <row r="31" spans="1:16340" hidden="1">
      <c r="A31" s="278"/>
      <c r="C31" s="279"/>
      <c r="T31" s="83">
        <f t="shared" si="2"/>
        <v>0</v>
      </c>
      <c r="U31" s="19">
        <f t="shared" si="3"/>
        <v>0</v>
      </c>
      <c r="V31" s="281" t="str">
        <f t="shared" si="4"/>
        <v>0 0</v>
      </c>
    </row>
    <row r="32" spans="1:16340" hidden="1">
      <c r="B32" s="19"/>
      <c r="C32" s="19"/>
      <c r="T32" s="83">
        <f t="shared" si="2"/>
        <v>0</v>
      </c>
      <c r="U32" s="19">
        <f t="shared" si="3"/>
        <v>0</v>
      </c>
      <c r="V32" s="19" t="str">
        <f t="shared" si="4"/>
        <v>0 0</v>
      </c>
    </row>
    <row r="33" spans="2:22" hidden="1">
      <c r="B33" s="19"/>
      <c r="C33" s="19"/>
      <c r="T33" s="83">
        <f t="shared" si="2"/>
        <v>0</v>
      </c>
      <c r="U33" s="19">
        <f t="shared" si="3"/>
        <v>0</v>
      </c>
      <c r="V33" s="19" t="str">
        <f t="shared" si="4"/>
        <v>0 0</v>
      </c>
    </row>
    <row r="34" spans="2:22" hidden="1">
      <c r="B34" s="19"/>
      <c r="C34" s="19"/>
      <c r="T34" s="83">
        <f t="shared" si="2"/>
        <v>0</v>
      </c>
      <c r="U34" s="19">
        <f t="shared" si="3"/>
        <v>0</v>
      </c>
      <c r="V34" s="19" t="str">
        <f t="shared" si="4"/>
        <v>0 0</v>
      </c>
    </row>
    <row r="35" spans="2:22" hidden="1">
      <c r="B35" s="19"/>
      <c r="C35" s="19"/>
      <c r="T35" s="83">
        <f t="shared" si="2"/>
        <v>0</v>
      </c>
      <c r="U35" s="19">
        <f t="shared" si="3"/>
        <v>0</v>
      </c>
      <c r="V35" s="19" t="str">
        <f t="shared" si="4"/>
        <v>0 0</v>
      </c>
    </row>
    <row r="36" spans="2:22" hidden="1">
      <c r="B36" s="19"/>
      <c r="C36" s="19"/>
      <c r="T36" s="83">
        <f t="shared" si="2"/>
        <v>0</v>
      </c>
      <c r="U36" s="19">
        <f t="shared" si="3"/>
        <v>0</v>
      </c>
      <c r="V36" s="19" t="str">
        <f t="shared" si="4"/>
        <v>0 0</v>
      </c>
    </row>
    <row r="37" spans="2:22" hidden="1">
      <c r="B37" s="19"/>
      <c r="C37" s="19"/>
      <c r="T37" s="83">
        <f t="shared" si="2"/>
        <v>0</v>
      </c>
      <c r="U37" s="19">
        <f t="shared" si="3"/>
        <v>0</v>
      </c>
      <c r="V37" s="19" t="str">
        <f t="shared" si="4"/>
        <v>0 0</v>
      </c>
    </row>
    <row r="38" spans="2:22" hidden="1">
      <c r="B38" s="19"/>
      <c r="C38" s="19"/>
      <c r="T38" s="83">
        <f t="shared" si="2"/>
        <v>0</v>
      </c>
      <c r="U38" s="19">
        <f t="shared" si="3"/>
        <v>0</v>
      </c>
      <c r="V38" s="19" t="str">
        <f t="shared" si="4"/>
        <v>0 0</v>
      </c>
    </row>
    <row r="39" spans="2:22" hidden="1">
      <c r="B39" s="19"/>
      <c r="C39" s="19"/>
      <c r="T39" s="83">
        <f t="shared" si="2"/>
        <v>0</v>
      </c>
      <c r="U39" s="19">
        <f t="shared" si="3"/>
        <v>0</v>
      </c>
      <c r="V39" s="19" t="str">
        <f t="shared" si="4"/>
        <v>0 0</v>
      </c>
    </row>
    <row r="40" spans="2:22" hidden="1">
      <c r="B40" s="19"/>
      <c r="C40" s="19"/>
      <c r="T40" s="83">
        <f t="shared" si="2"/>
        <v>0</v>
      </c>
      <c r="U40" s="19">
        <f t="shared" si="3"/>
        <v>0</v>
      </c>
      <c r="V40" s="19" t="str">
        <f t="shared" si="4"/>
        <v>0 0</v>
      </c>
    </row>
    <row r="41" spans="2:22" hidden="1">
      <c r="B41" s="19"/>
      <c r="C41" s="19"/>
      <c r="T41" s="83">
        <f t="shared" si="2"/>
        <v>0</v>
      </c>
      <c r="U41" s="19">
        <f t="shared" si="3"/>
        <v>0</v>
      </c>
      <c r="V41" s="19" t="str">
        <f t="shared" si="4"/>
        <v>0 0</v>
      </c>
    </row>
    <row r="42" spans="2:22" hidden="1">
      <c r="B42" s="19"/>
      <c r="C42" s="19"/>
      <c r="T42" s="83">
        <f t="shared" si="2"/>
        <v>0</v>
      </c>
      <c r="U42" s="19">
        <f t="shared" si="3"/>
        <v>0</v>
      </c>
      <c r="V42" s="19" t="str">
        <f t="shared" si="4"/>
        <v>0 0</v>
      </c>
    </row>
    <row r="43" spans="2:22" hidden="1">
      <c r="B43" s="19"/>
      <c r="C43" s="19"/>
      <c r="T43" s="83">
        <f t="shared" si="2"/>
        <v>0</v>
      </c>
      <c r="U43" s="19">
        <f t="shared" si="3"/>
        <v>0</v>
      </c>
      <c r="V43" s="19" t="str">
        <f t="shared" si="4"/>
        <v>0 0</v>
      </c>
    </row>
    <row r="44" spans="2:22" hidden="1">
      <c r="B44" s="19"/>
      <c r="C44" s="19"/>
      <c r="T44" s="83">
        <f t="shared" si="2"/>
        <v>0</v>
      </c>
      <c r="U44" s="19">
        <f t="shared" si="3"/>
        <v>0</v>
      </c>
      <c r="V44" s="19" t="str">
        <f t="shared" si="4"/>
        <v>0 0</v>
      </c>
    </row>
    <row r="45" spans="2:22" hidden="1">
      <c r="B45" s="19"/>
      <c r="C45" s="19"/>
      <c r="T45" s="83">
        <f t="shared" si="2"/>
        <v>0</v>
      </c>
      <c r="U45" s="19">
        <f t="shared" si="3"/>
        <v>0</v>
      </c>
      <c r="V45" s="19" t="str">
        <f t="shared" si="4"/>
        <v>0 0</v>
      </c>
    </row>
    <row r="46" spans="2:22" hidden="1">
      <c r="B46" s="19"/>
      <c r="C46" s="19"/>
      <c r="T46" s="83">
        <f t="shared" si="2"/>
        <v>0</v>
      </c>
      <c r="U46" s="19">
        <f t="shared" si="3"/>
        <v>0</v>
      </c>
      <c r="V46" s="19" t="str">
        <f t="shared" si="4"/>
        <v>0 0</v>
      </c>
    </row>
    <row r="47" spans="2:22" hidden="1">
      <c r="B47" s="19"/>
      <c r="C47" s="19"/>
      <c r="T47" s="83">
        <f t="shared" si="2"/>
        <v>0</v>
      </c>
      <c r="U47" s="19">
        <f t="shared" si="3"/>
        <v>0</v>
      </c>
      <c r="V47" s="19" t="str">
        <f t="shared" si="4"/>
        <v>0 0</v>
      </c>
    </row>
    <row r="48" spans="2:22" hidden="1">
      <c r="B48" s="19"/>
      <c r="C48" s="19"/>
      <c r="T48" s="83">
        <f t="shared" si="2"/>
        <v>0</v>
      </c>
      <c r="U48" s="19">
        <f t="shared" si="3"/>
        <v>0</v>
      </c>
      <c r="V48" s="19" t="str">
        <f t="shared" si="4"/>
        <v>0 0</v>
      </c>
    </row>
    <row r="49" spans="2:22" hidden="1">
      <c r="B49" s="19"/>
      <c r="C49" s="19"/>
      <c r="T49" s="83">
        <f t="shared" si="2"/>
        <v>0</v>
      </c>
      <c r="U49" s="19">
        <f t="shared" si="3"/>
        <v>0</v>
      </c>
      <c r="V49" s="19" t="str">
        <f t="shared" si="4"/>
        <v>0 0</v>
      </c>
    </row>
    <row r="50" spans="2:22" hidden="1">
      <c r="B50" s="19"/>
      <c r="C50" s="19"/>
      <c r="T50" s="83">
        <f t="shared" si="2"/>
        <v>0</v>
      </c>
      <c r="U50" s="19">
        <f t="shared" si="3"/>
        <v>0</v>
      </c>
      <c r="V50" s="19" t="str">
        <f t="shared" si="4"/>
        <v>0 0</v>
      </c>
    </row>
    <row r="51" spans="2:22" hidden="1">
      <c r="B51" s="19"/>
      <c r="C51" s="19"/>
      <c r="T51" s="83">
        <f t="shared" si="2"/>
        <v>0</v>
      </c>
      <c r="U51" s="19">
        <f t="shared" si="3"/>
        <v>0</v>
      </c>
      <c r="V51" s="19" t="str">
        <f t="shared" si="4"/>
        <v>0 0</v>
      </c>
    </row>
    <row r="52" spans="2:22" hidden="1">
      <c r="B52" s="19"/>
      <c r="C52" s="19"/>
      <c r="T52" s="83">
        <f t="shared" si="2"/>
        <v>0</v>
      </c>
      <c r="U52" s="19">
        <f t="shared" si="3"/>
        <v>0</v>
      </c>
      <c r="V52" s="19" t="str">
        <f t="shared" si="4"/>
        <v>0 0</v>
      </c>
    </row>
    <row r="53" spans="2:22" hidden="1">
      <c r="B53" s="19"/>
      <c r="C53" s="19"/>
      <c r="T53" s="83">
        <f t="shared" si="2"/>
        <v>0</v>
      </c>
      <c r="U53" s="19">
        <f t="shared" si="3"/>
        <v>0</v>
      </c>
      <c r="V53" s="19" t="str">
        <f t="shared" si="4"/>
        <v>0 0</v>
      </c>
    </row>
    <row r="54" spans="2:22" hidden="1">
      <c r="B54" s="19"/>
      <c r="C54" s="19"/>
      <c r="T54" s="83">
        <f t="shared" si="2"/>
        <v>0</v>
      </c>
      <c r="U54" s="19">
        <f t="shared" si="3"/>
        <v>0</v>
      </c>
      <c r="V54" s="19" t="str">
        <f t="shared" si="4"/>
        <v>0 0</v>
      </c>
    </row>
    <row r="55" spans="2:22" hidden="1">
      <c r="B55" s="19"/>
      <c r="C55" s="19"/>
      <c r="T55" s="83">
        <f t="shared" si="2"/>
        <v>0</v>
      </c>
      <c r="U55" s="19">
        <f t="shared" si="3"/>
        <v>0</v>
      </c>
      <c r="V55" s="19" t="str">
        <f t="shared" si="4"/>
        <v>0 0</v>
      </c>
    </row>
    <row r="56" spans="2:22" hidden="1">
      <c r="B56" s="19"/>
      <c r="C56" s="19"/>
      <c r="T56" s="83">
        <f t="shared" si="2"/>
        <v>0</v>
      </c>
      <c r="U56" s="19">
        <f t="shared" si="3"/>
        <v>0</v>
      </c>
      <c r="V56" s="19" t="str">
        <f t="shared" si="4"/>
        <v>0 0</v>
      </c>
    </row>
    <row r="57" spans="2:22" hidden="1">
      <c r="B57" s="19"/>
      <c r="C57" s="19"/>
      <c r="T57" s="83">
        <f t="shared" si="2"/>
        <v>0</v>
      </c>
      <c r="U57" s="19">
        <f t="shared" si="3"/>
        <v>0</v>
      </c>
      <c r="V57" s="19" t="str">
        <f t="shared" si="4"/>
        <v>0 0</v>
      </c>
    </row>
    <row r="58" spans="2:22" hidden="1">
      <c r="B58" s="19"/>
      <c r="C58" s="19"/>
      <c r="T58" s="83">
        <f t="shared" si="2"/>
        <v>0</v>
      </c>
      <c r="U58" s="19">
        <f t="shared" si="3"/>
        <v>0</v>
      </c>
      <c r="V58" s="19" t="str">
        <f t="shared" si="4"/>
        <v>0 0</v>
      </c>
    </row>
    <row r="59" spans="2:22" hidden="1">
      <c r="B59" s="19"/>
      <c r="C59" s="19"/>
      <c r="T59" s="83">
        <f t="shared" si="2"/>
        <v>0</v>
      </c>
      <c r="U59" s="19">
        <f t="shared" si="3"/>
        <v>0</v>
      </c>
      <c r="V59" s="19" t="str">
        <f t="shared" si="4"/>
        <v>0 0</v>
      </c>
    </row>
    <row r="60" spans="2:22" hidden="1">
      <c r="B60" s="19"/>
      <c r="C60" s="19"/>
      <c r="T60" s="83">
        <f t="shared" si="2"/>
        <v>0</v>
      </c>
      <c r="U60" s="19">
        <f t="shared" si="3"/>
        <v>0</v>
      </c>
      <c r="V60" s="19" t="str">
        <f t="shared" si="4"/>
        <v>0 0</v>
      </c>
    </row>
    <row r="61" spans="2:22" hidden="1">
      <c r="B61" s="19"/>
      <c r="C61" s="19"/>
      <c r="T61" s="83">
        <f t="shared" si="2"/>
        <v>0</v>
      </c>
      <c r="U61" s="19">
        <f t="shared" si="3"/>
        <v>0</v>
      </c>
      <c r="V61" s="19" t="str">
        <f t="shared" si="4"/>
        <v>0 0</v>
      </c>
    </row>
    <row r="62" spans="2:22" hidden="1">
      <c r="B62" s="19"/>
      <c r="C62" s="19"/>
      <c r="T62" s="83">
        <f t="shared" si="2"/>
        <v>0</v>
      </c>
      <c r="U62" s="19">
        <f t="shared" si="3"/>
        <v>0</v>
      </c>
      <c r="V62" s="19" t="str">
        <f t="shared" si="4"/>
        <v>0 0</v>
      </c>
    </row>
    <row r="63" spans="2:22" hidden="1">
      <c r="B63" s="19"/>
      <c r="C63" s="19"/>
      <c r="T63" s="83">
        <f t="shared" si="2"/>
        <v>0</v>
      </c>
      <c r="U63" s="19">
        <f t="shared" si="3"/>
        <v>0</v>
      </c>
      <c r="V63" s="19" t="str">
        <f t="shared" si="4"/>
        <v>0 0</v>
      </c>
    </row>
    <row r="64" spans="2:22" hidden="1">
      <c r="B64" s="19"/>
      <c r="C64" s="19"/>
      <c r="T64" s="83">
        <f t="shared" si="2"/>
        <v>0</v>
      </c>
      <c r="U64" s="19">
        <f t="shared" si="3"/>
        <v>0</v>
      </c>
      <c r="V64" s="19" t="str">
        <f t="shared" si="4"/>
        <v>0 0</v>
      </c>
    </row>
    <row r="65" spans="1:22" hidden="1">
      <c r="B65" s="19"/>
      <c r="C65" s="19"/>
      <c r="T65" s="83">
        <f t="shared" si="2"/>
        <v>0</v>
      </c>
      <c r="U65" s="19">
        <f t="shared" si="3"/>
        <v>0</v>
      </c>
      <c r="V65" s="19" t="str">
        <f t="shared" si="4"/>
        <v>0 0</v>
      </c>
    </row>
    <row r="66" spans="1:22" hidden="1">
      <c r="B66" s="19"/>
      <c r="C66" s="19"/>
      <c r="T66" s="83">
        <f t="shared" si="2"/>
        <v>0</v>
      </c>
      <c r="U66" s="19">
        <f t="shared" si="3"/>
        <v>0</v>
      </c>
      <c r="V66" s="19" t="str">
        <f t="shared" si="4"/>
        <v>0 0</v>
      </c>
    </row>
    <row r="67" spans="1:22" hidden="1">
      <c r="B67" s="19"/>
      <c r="C67" s="19"/>
      <c r="T67" s="83">
        <f t="shared" si="2"/>
        <v>0</v>
      </c>
      <c r="U67" s="19">
        <f t="shared" si="3"/>
        <v>0</v>
      </c>
      <c r="V67" s="19" t="str">
        <f t="shared" si="4"/>
        <v>0 0</v>
      </c>
    </row>
    <row r="68" spans="1:22" hidden="1">
      <c r="B68" s="19"/>
      <c r="C68" s="19"/>
      <c r="T68" s="83">
        <f t="shared" si="2"/>
        <v>0</v>
      </c>
      <c r="U68" s="19">
        <f t="shared" si="3"/>
        <v>0</v>
      </c>
      <c r="V68" s="19" t="str">
        <f t="shared" si="4"/>
        <v>0 0</v>
      </c>
    </row>
    <row r="69" spans="1:22" hidden="1">
      <c r="B69" s="19"/>
      <c r="C69" s="19"/>
      <c r="T69" s="83">
        <f t="shared" si="2"/>
        <v>0</v>
      </c>
      <c r="V69" s="19"/>
    </row>
    <row r="70" spans="1:22" hidden="1">
      <c r="B70" s="19"/>
      <c r="C70" s="19"/>
      <c r="T70" s="83">
        <f t="shared" si="2"/>
        <v>0</v>
      </c>
      <c r="V70" s="19"/>
    </row>
    <row r="71" spans="1:22" ht="15">
      <c r="A71" s="278" t="str" cm="1">
        <f t="array" ref="A71:S83">_xlfn._xlws.FILTER(Mengenkalkulation!A77:S89,Mengenkalkulation!N77:N89=1,"")</f>
        <v/>
      </c>
      <c r="B71" s="20">
        <v>0</v>
      </c>
      <c r="C71" s="308">
        <v>0</v>
      </c>
      <c r="D71" s="19">
        <v>0</v>
      </c>
      <c r="E71" s="116">
        <v>0</v>
      </c>
      <c r="F71" s="117">
        <v>0</v>
      </c>
      <c r="G71" s="19">
        <v>0</v>
      </c>
      <c r="H71" s="19">
        <v>0</v>
      </c>
      <c r="I71" s="22">
        <v>0</v>
      </c>
      <c r="J71" s="20">
        <v>0</v>
      </c>
      <c r="K71" s="21">
        <v>0</v>
      </c>
      <c r="L71" s="22">
        <v>0</v>
      </c>
      <c r="M71" s="23">
        <v>0.7</v>
      </c>
      <c r="N71" s="19">
        <v>1</v>
      </c>
      <c r="O71" s="19">
        <v>0</v>
      </c>
      <c r="P71" s="19">
        <v>0</v>
      </c>
      <c r="Q71" s="19" t="str">
        <v xml:space="preserve">0 </v>
      </c>
      <c r="R71" s="19">
        <v>0</v>
      </c>
      <c r="S71" s="119">
        <v>0</v>
      </c>
      <c r="T71" s="83">
        <f t="shared" si="2"/>
        <v>0</v>
      </c>
      <c r="U71" s="19">
        <f>IF(G71="g","kg",D71)</f>
        <v>0</v>
      </c>
      <c r="V71" s="310" t="str">
        <f t="shared" ref="V71:V83" si="5">CONCATENATE(T71," ",U71)</f>
        <v>0 0</v>
      </c>
    </row>
    <row r="72" spans="1:22">
      <c r="A72" s="278">
        <v>0</v>
      </c>
      <c r="B72" s="20">
        <v>0</v>
      </c>
      <c r="C72" s="308">
        <v>0</v>
      </c>
      <c r="D72" s="19">
        <v>0</v>
      </c>
      <c r="E72" s="116">
        <v>0</v>
      </c>
      <c r="F72" s="117">
        <v>0</v>
      </c>
      <c r="G72" s="19">
        <v>0</v>
      </c>
      <c r="H72" s="19">
        <v>0</v>
      </c>
      <c r="I72" s="22">
        <v>0</v>
      </c>
      <c r="J72" s="20">
        <v>0</v>
      </c>
      <c r="K72" s="21">
        <v>0</v>
      </c>
      <c r="L72" s="22">
        <v>0</v>
      </c>
      <c r="M72" s="23">
        <v>0.7</v>
      </c>
      <c r="N72" s="19">
        <v>1</v>
      </c>
      <c r="O72" s="19">
        <v>0</v>
      </c>
      <c r="P72" s="19">
        <v>0</v>
      </c>
      <c r="Q72" s="19" t="str">
        <v xml:space="preserve">0 </v>
      </c>
      <c r="R72" s="19">
        <v>0</v>
      </c>
      <c r="S72" s="119">
        <v>0</v>
      </c>
      <c r="T72" s="83">
        <f t="shared" si="2"/>
        <v>0</v>
      </c>
      <c r="U72" s="19">
        <f t="shared" ref="U72:U83" si="6">IF(G72="g","kg",D72)</f>
        <v>0</v>
      </c>
      <c r="V72" s="310" t="str">
        <f t="shared" si="5"/>
        <v>0 0</v>
      </c>
    </row>
    <row r="73" spans="1:22">
      <c r="A73" s="278">
        <v>0</v>
      </c>
      <c r="B73" s="20">
        <v>0</v>
      </c>
      <c r="C73" s="308">
        <v>0</v>
      </c>
      <c r="D73" s="19">
        <v>0</v>
      </c>
      <c r="E73" s="116">
        <v>0</v>
      </c>
      <c r="F73" s="117">
        <v>0</v>
      </c>
      <c r="G73" s="19">
        <v>0</v>
      </c>
      <c r="H73" s="19">
        <v>0</v>
      </c>
      <c r="I73" s="22">
        <v>0</v>
      </c>
      <c r="J73" s="20">
        <v>0</v>
      </c>
      <c r="K73" s="21">
        <v>0</v>
      </c>
      <c r="L73" s="22">
        <v>0</v>
      </c>
      <c r="M73" s="23">
        <v>0.2</v>
      </c>
      <c r="N73" s="19">
        <v>1</v>
      </c>
      <c r="O73" s="19">
        <v>0</v>
      </c>
      <c r="P73" s="19">
        <v>0</v>
      </c>
      <c r="Q73" s="19" t="str">
        <v xml:space="preserve">0 </v>
      </c>
      <c r="R73" s="19">
        <v>0</v>
      </c>
      <c r="S73" s="119">
        <v>0</v>
      </c>
      <c r="T73" s="83">
        <f t="shared" si="2"/>
        <v>0</v>
      </c>
      <c r="U73" s="19">
        <f t="shared" si="6"/>
        <v>0</v>
      </c>
      <c r="V73" s="310" t="str">
        <f t="shared" si="5"/>
        <v>0 0</v>
      </c>
    </row>
    <row r="74" spans="1:22">
      <c r="A74" s="278">
        <v>0</v>
      </c>
      <c r="B74" s="20">
        <v>0</v>
      </c>
      <c r="C74" s="308">
        <v>0</v>
      </c>
      <c r="D74" s="19">
        <v>0</v>
      </c>
      <c r="E74" s="116">
        <v>0</v>
      </c>
      <c r="F74" s="117">
        <v>0</v>
      </c>
      <c r="G74" s="19">
        <v>0</v>
      </c>
      <c r="H74" s="19">
        <v>0</v>
      </c>
      <c r="I74" s="22">
        <v>0</v>
      </c>
      <c r="J74" s="20">
        <v>0</v>
      </c>
      <c r="K74" s="21">
        <v>0</v>
      </c>
      <c r="L74" s="22">
        <v>0</v>
      </c>
      <c r="M74" s="23">
        <v>0.3</v>
      </c>
      <c r="N74" s="19">
        <v>1</v>
      </c>
      <c r="O74" s="19">
        <v>0</v>
      </c>
      <c r="P74" s="19">
        <v>0</v>
      </c>
      <c r="Q74" s="19" t="str">
        <v xml:space="preserve">0 </v>
      </c>
      <c r="R74" s="19">
        <v>0</v>
      </c>
      <c r="S74" s="119">
        <v>0</v>
      </c>
      <c r="T74" s="83">
        <f t="shared" si="2"/>
        <v>0</v>
      </c>
      <c r="U74" s="19">
        <f t="shared" si="6"/>
        <v>0</v>
      </c>
      <c r="V74" s="310" t="str">
        <f t="shared" si="5"/>
        <v>0 0</v>
      </c>
    </row>
    <row r="75" spans="1:22" hidden="1">
      <c r="A75" s="278">
        <v>0</v>
      </c>
      <c r="B75" s="20">
        <v>0</v>
      </c>
      <c r="C75" s="279">
        <v>0</v>
      </c>
      <c r="D75" s="19">
        <v>0</v>
      </c>
      <c r="E75" s="116">
        <v>0</v>
      </c>
      <c r="F75" s="117">
        <v>0</v>
      </c>
      <c r="G75" s="19">
        <v>0</v>
      </c>
      <c r="H75" s="19">
        <v>0</v>
      </c>
      <c r="I75" s="22">
        <v>0</v>
      </c>
      <c r="J75" s="20">
        <v>0</v>
      </c>
      <c r="K75" s="21">
        <v>0</v>
      </c>
      <c r="L75" s="22">
        <v>0</v>
      </c>
      <c r="M75" s="23">
        <v>0.3</v>
      </c>
      <c r="N75" s="19">
        <v>1</v>
      </c>
      <c r="O75" s="19">
        <v>0</v>
      </c>
      <c r="P75" s="19">
        <v>0</v>
      </c>
      <c r="Q75" s="19" t="str">
        <v xml:space="preserve">0 </v>
      </c>
      <c r="R75" s="19">
        <v>0</v>
      </c>
      <c r="S75" s="119">
        <v>0</v>
      </c>
      <c r="T75" s="83">
        <f t="shared" si="2"/>
        <v>0</v>
      </c>
      <c r="U75" s="19">
        <f t="shared" si="6"/>
        <v>0</v>
      </c>
      <c r="V75" s="281" t="str">
        <f t="shared" si="5"/>
        <v>0 0</v>
      </c>
    </row>
    <row r="76" spans="1:22" hidden="1">
      <c r="A76" s="20">
        <v>0</v>
      </c>
      <c r="B76" s="19">
        <v>0</v>
      </c>
      <c r="C76" s="19">
        <v>0</v>
      </c>
      <c r="D76" s="19">
        <v>0</v>
      </c>
      <c r="E76" s="116">
        <v>0</v>
      </c>
      <c r="F76" s="117">
        <v>0</v>
      </c>
      <c r="G76" s="19">
        <v>0</v>
      </c>
      <c r="H76" s="19">
        <v>0</v>
      </c>
      <c r="I76" s="22">
        <v>0</v>
      </c>
      <c r="J76" s="20">
        <v>0</v>
      </c>
      <c r="K76" s="21">
        <v>0</v>
      </c>
      <c r="L76" s="22">
        <v>0</v>
      </c>
      <c r="M76" s="23">
        <v>0.5</v>
      </c>
      <c r="N76" s="19">
        <v>1</v>
      </c>
      <c r="O76" s="19">
        <v>0</v>
      </c>
      <c r="P76" s="19">
        <v>0</v>
      </c>
      <c r="Q76" s="19" t="str">
        <v xml:space="preserve">0 </v>
      </c>
      <c r="R76" s="19">
        <v>0</v>
      </c>
      <c r="S76" s="119">
        <v>0</v>
      </c>
      <c r="T76" s="83">
        <f t="shared" si="2"/>
        <v>0</v>
      </c>
      <c r="U76" s="19">
        <f t="shared" si="6"/>
        <v>0</v>
      </c>
      <c r="V76" s="19" t="str">
        <f t="shared" si="5"/>
        <v>0 0</v>
      </c>
    </row>
    <row r="77" spans="1:22" hidden="1">
      <c r="A77" s="20">
        <v>0</v>
      </c>
      <c r="B77" s="19">
        <v>0</v>
      </c>
      <c r="C77" s="19">
        <v>0</v>
      </c>
      <c r="D77" s="19">
        <v>0</v>
      </c>
      <c r="E77" s="116">
        <v>0</v>
      </c>
      <c r="F77" s="117">
        <v>0</v>
      </c>
      <c r="G77" s="19">
        <v>0</v>
      </c>
      <c r="H77" s="19">
        <v>0</v>
      </c>
      <c r="I77" s="22">
        <v>0</v>
      </c>
      <c r="J77" s="20">
        <v>0</v>
      </c>
      <c r="K77" s="21">
        <v>0</v>
      </c>
      <c r="L77" s="22">
        <v>0</v>
      </c>
      <c r="M77" s="23">
        <v>0.5</v>
      </c>
      <c r="N77" s="19">
        <v>1</v>
      </c>
      <c r="O77" s="19">
        <v>0</v>
      </c>
      <c r="P77" s="19">
        <v>0</v>
      </c>
      <c r="Q77" s="19" t="str">
        <v xml:space="preserve">0 </v>
      </c>
      <c r="R77" s="19">
        <v>0</v>
      </c>
      <c r="S77" s="119">
        <v>0</v>
      </c>
      <c r="T77" s="83">
        <f t="shared" si="2"/>
        <v>0</v>
      </c>
      <c r="U77" s="19">
        <f t="shared" si="6"/>
        <v>0</v>
      </c>
      <c r="V77" s="19" t="str">
        <f t="shared" si="5"/>
        <v>0 0</v>
      </c>
    </row>
    <row r="78" spans="1:22" hidden="1">
      <c r="A78" s="20">
        <v>0</v>
      </c>
      <c r="B78" s="19">
        <v>0</v>
      </c>
      <c r="C78" s="19">
        <v>0</v>
      </c>
      <c r="D78" s="19">
        <v>0</v>
      </c>
      <c r="E78" s="116">
        <v>0</v>
      </c>
      <c r="F78" s="117">
        <v>0</v>
      </c>
      <c r="G78" s="19">
        <v>0</v>
      </c>
      <c r="H78" s="19">
        <v>0</v>
      </c>
      <c r="I78" s="22">
        <v>0</v>
      </c>
      <c r="J78" s="20">
        <v>0</v>
      </c>
      <c r="K78" s="21">
        <v>0</v>
      </c>
      <c r="L78" s="22">
        <v>0</v>
      </c>
      <c r="M78" s="23">
        <v>0.5</v>
      </c>
      <c r="N78" s="19">
        <v>1</v>
      </c>
      <c r="O78" s="19">
        <v>0</v>
      </c>
      <c r="P78" s="19">
        <v>0</v>
      </c>
      <c r="Q78" s="19" t="str">
        <v xml:space="preserve">0 </v>
      </c>
      <c r="R78" s="19">
        <v>0</v>
      </c>
      <c r="S78" s="119">
        <v>0</v>
      </c>
      <c r="T78" s="83">
        <f t="shared" si="2"/>
        <v>0</v>
      </c>
      <c r="U78" s="19">
        <f t="shared" si="6"/>
        <v>0</v>
      </c>
      <c r="V78" s="19" t="str">
        <f t="shared" si="5"/>
        <v>0 0</v>
      </c>
    </row>
    <row r="79" spans="1:22" hidden="1">
      <c r="A79" s="20">
        <v>0</v>
      </c>
      <c r="B79" s="19">
        <v>0</v>
      </c>
      <c r="C79" s="19">
        <v>0</v>
      </c>
      <c r="D79" s="19">
        <v>0</v>
      </c>
      <c r="E79" s="116">
        <v>0</v>
      </c>
      <c r="F79" s="117">
        <v>0</v>
      </c>
      <c r="G79" s="19">
        <v>0</v>
      </c>
      <c r="H79" s="19">
        <v>0</v>
      </c>
      <c r="I79" s="22">
        <v>0</v>
      </c>
      <c r="J79" s="20">
        <v>0</v>
      </c>
      <c r="K79" s="21">
        <v>0</v>
      </c>
      <c r="L79" s="22">
        <v>0</v>
      </c>
      <c r="M79" s="23">
        <v>0.5</v>
      </c>
      <c r="N79" s="19">
        <v>1</v>
      </c>
      <c r="O79" s="19">
        <v>0</v>
      </c>
      <c r="P79" s="19">
        <v>0</v>
      </c>
      <c r="Q79" s="19" t="str">
        <v xml:space="preserve">0 </v>
      </c>
      <c r="R79" s="19">
        <v>0</v>
      </c>
      <c r="S79" s="119">
        <v>0</v>
      </c>
      <c r="T79" s="83">
        <f t="shared" si="2"/>
        <v>0</v>
      </c>
      <c r="U79" s="19">
        <f t="shared" si="6"/>
        <v>0</v>
      </c>
      <c r="V79" s="19" t="str">
        <f t="shared" si="5"/>
        <v>0 0</v>
      </c>
    </row>
    <row r="80" spans="1:22" hidden="1">
      <c r="A80" s="20">
        <v>0</v>
      </c>
      <c r="B80" s="19">
        <v>0</v>
      </c>
      <c r="C80" s="19">
        <v>0</v>
      </c>
      <c r="D80" s="19">
        <v>0</v>
      </c>
      <c r="E80" s="116">
        <v>0</v>
      </c>
      <c r="F80" s="117">
        <v>0</v>
      </c>
      <c r="G80" s="19">
        <v>0</v>
      </c>
      <c r="H80" s="19">
        <v>0</v>
      </c>
      <c r="I80" s="22">
        <v>0</v>
      </c>
      <c r="J80" s="20">
        <v>0</v>
      </c>
      <c r="K80" s="21">
        <v>0</v>
      </c>
      <c r="L80" s="22">
        <v>0</v>
      </c>
      <c r="M80" s="23">
        <v>0.5</v>
      </c>
      <c r="N80" s="19">
        <v>1</v>
      </c>
      <c r="O80" s="19">
        <v>0</v>
      </c>
      <c r="P80" s="19">
        <v>0</v>
      </c>
      <c r="Q80" s="19" t="str">
        <v xml:space="preserve">0 </v>
      </c>
      <c r="R80" s="19">
        <v>0</v>
      </c>
      <c r="S80" s="119">
        <v>0</v>
      </c>
      <c r="T80" s="83">
        <f t="shared" si="2"/>
        <v>0</v>
      </c>
      <c r="U80" s="19">
        <f t="shared" si="6"/>
        <v>0</v>
      </c>
      <c r="V80" s="19" t="str">
        <f t="shared" si="5"/>
        <v>0 0</v>
      </c>
    </row>
    <row r="81" spans="1:16340" hidden="1">
      <c r="A81" s="20">
        <v>0</v>
      </c>
      <c r="B81" s="19">
        <v>0</v>
      </c>
      <c r="C81" s="19">
        <v>0</v>
      </c>
      <c r="D81" s="19">
        <v>0</v>
      </c>
      <c r="E81" s="116">
        <v>0</v>
      </c>
      <c r="F81" s="117">
        <v>0</v>
      </c>
      <c r="G81" s="19">
        <v>0</v>
      </c>
      <c r="H81" s="19">
        <v>0</v>
      </c>
      <c r="I81" s="22">
        <v>0</v>
      </c>
      <c r="J81" s="20">
        <v>0</v>
      </c>
      <c r="K81" s="21">
        <v>0</v>
      </c>
      <c r="L81" s="22">
        <v>0</v>
      </c>
      <c r="M81" s="23">
        <v>0.5</v>
      </c>
      <c r="N81" s="19">
        <v>1</v>
      </c>
      <c r="O81" s="19">
        <v>0</v>
      </c>
      <c r="P81" s="19">
        <v>0</v>
      </c>
      <c r="Q81" s="19" t="str">
        <v xml:space="preserve">0 </v>
      </c>
      <c r="R81" s="19">
        <v>0</v>
      </c>
      <c r="S81" s="119">
        <v>0</v>
      </c>
      <c r="T81" s="83">
        <f t="shared" si="2"/>
        <v>0</v>
      </c>
      <c r="U81" s="19">
        <f t="shared" si="6"/>
        <v>0</v>
      </c>
      <c r="V81" s="19" t="str">
        <f t="shared" si="5"/>
        <v>0 0</v>
      </c>
    </row>
    <row r="82" spans="1:16340" hidden="1">
      <c r="A82" s="20">
        <v>0</v>
      </c>
      <c r="B82" s="19">
        <v>0</v>
      </c>
      <c r="C82" s="19">
        <v>0</v>
      </c>
      <c r="D82" s="19">
        <v>0</v>
      </c>
      <c r="E82" s="116">
        <v>0</v>
      </c>
      <c r="F82" s="117">
        <v>0</v>
      </c>
      <c r="G82" s="19">
        <v>0</v>
      </c>
      <c r="H82" s="19">
        <v>0</v>
      </c>
      <c r="I82" s="22">
        <v>0</v>
      </c>
      <c r="J82" s="20">
        <v>0</v>
      </c>
      <c r="K82" s="21">
        <v>0</v>
      </c>
      <c r="L82" s="22">
        <v>0</v>
      </c>
      <c r="M82" s="23">
        <v>0.5</v>
      </c>
      <c r="N82" s="19">
        <v>1</v>
      </c>
      <c r="O82" s="19">
        <v>0</v>
      </c>
      <c r="P82" s="19">
        <v>0</v>
      </c>
      <c r="Q82" s="19" t="str">
        <v xml:space="preserve">0 </v>
      </c>
      <c r="R82" s="19">
        <v>0</v>
      </c>
      <c r="S82" s="119">
        <v>0</v>
      </c>
      <c r="T82" s="83">
        <f t="shared" si="2"/>
        <v>0</v>
      </c>
      <c r="U82" s="19">
        <f t="shared" si="6"/>
        <v>0</v>
      </c>
      <c r="V82" s="19" t="str">
        <f t="shared" si="5"/>
        <v>0 0</v>
      </c>
    </row>
    <row r="83" spans="1:16340" hidden="1">
      <c r="A83" s="20">
        <v>0</v>
      </c>
      <c r="B83" s="19">
        <v>0</v>
      </c>
      <c r="C83" s="19">
        <v>0</v>
      </c>
      <c r="D83" s="19">
        <v>0</v>
      </c>
      <c r="E83" s="116">
        <v>0</v>
      </c>
      <c r="F83" s="117">
        <v>0</v>
      </c>
      <c r="G83" s="19">
        <v>0</v>
      </c>
      <c r="H83" s="19">
        <v>0</v>
      </c>
      <c r="I83" s="22">
        <v>0</v>
      </c>
      <c r="J83" s="20">
        <v>0</v>
      </c>
      <c r="K83" s="21">
        <v>0</v>
      </c>
      <c r="L83" s="22">
        <v>0</v>
      </c>
      <c r="M83" s="23">
        <v>0.5</v>
      </c>
      <c r="N83" s="19">
        <v>1</v>
      </c>
      <c r="O83" s="19">
        <v>0</v>
      </c>
      <c r="P83" s="19">
        <v>0</v>
      </c>
      <c r="Q83" s="19" t="str">
        <v xml:space="preserve">0 </v>
      </c>
      <c r="R83" s="19">
        <v>0</v>
      </c>
      <c r="S83" s="119">
        <v>0</v>
      </c>
      <c r="T83" s="83">
        <f t="shared" si="2"/>
        <v>0</v>
      </c>
      <c r="U83" s="19">
        <f t="shared" si="6"/>
        <v>0</v>
      </c>
      <c r="V83" s="19" t="str">
        <f t="shared" si="5"/>
        <v>0 0</v>
      </c>
    </row>
    <row r="84" spans="1:16340" hidden="1">
      <c r="B84" s="19"/>
      <c r="C84" s="19"/>
      <c r="V84" s="19"/>
    </row>
    <row r="85" spans="1:16340" hidden="1">
      <c r="B85" s="19"/>
      <c r="C85" s="19"/>
      <c r="V85" s="19"/>
    </row>
    <row r="86" spans="1:16340" s="15" customFormat="1" ht="30">
      <c r="A86" s="277" t="s">
        <v>831</v>
      </c>
      <c r="B86" s="85" t="s">
        <v>573</v>
      </c>
      <c r="C86" s="280" t="s">
        <v>575</v>
      </c>
      <c r="D86" s="86" t="s">
        <v>794</v>
      </c>
      <c r="E86" s="85" t="s">
        <v>809</v>
      </c>
      <c r="F86" s="118" t="s">
        <v>703</v>
      </c>
      <c r="G86" s="87" t="s">
        <v>760</v>
      </c>
      <c r="H86" s="86" t="s">
        <v>759</v>
      </c>
      <c r="I86" s="88" t="s">
        <v>525</v>
      </c>
      <c r="J86" s="89" t="s">
        <v>524</v>
      </c>
      <c r="K86" s="86" t="s">
        <v>759</v>
      </c>
      <c r="L86" s="86" t="s">
        <v>5</v>
      </c>
      <c r="M86" s="86"/>
      <c r="N86" s="86" t="s">
        <v>813</v>
      </c>
      <c r="O86" s="86" t="s">
        <v>767</v>
      </c>
      <c r="P86" s="86"/>
      <c r="Q86" s="90" t="s">
        <v>812</v>
      </c>
      <c r="R86" s="86" t="s">
        <v>814</v>
      </c>
      <c r="S86" s="120" t="s">
        <v>12</v>
      </c>
      <c r="T86" s="91" t="s">
        <v>815</v>
      </c>
      <c r="U86" s="87"/>
      <c r="V86" s="309" t="s">
        <v>525</v>
      </c>
      <c r="W86" s="18"/>
      <c r="X86" s="18"/>
      <c r="Y86" s="18"/>
      <c r="Z86" s="18"/>
      <c r="AA86" s="18"/>
      <c r="AB86" s="18"/>
      <c r="AC86" s="18"/>
      <c r="AD86" s="18"/>
      <c r="AE86" s="18"/>
      <c r="AF86" s="18"/>
      <c r="AG86" s="18"/>
      <c r="AH86" s="18"/>
      <c r="AI86" s="18"/>
      <c r="AJ86" s="18"/>
      <c r="AK86" s="18"/>
      <c r="AL86" s="18"/>
      <c r="AM86" s="18"/>
      <c r="AN86" s="18"/>
      <c r="AO86" s="18"/>
      <c r="AP86" s="18"/>
      <c r="AQ86" s="18"/>
      <c r="AR86" s="18"/>
      <c r="AS86" s="18"/>
      <c r="AT86" s="18"/>
      <c r="AU86" s="18"/>
      <c r="AV86" s="18"/>
      <c r="AW86" s="18"/>
      <c r="AX86" s="18"/>
      <c r="AY86" s="18"/>
      <c r="AZ86" s="18"/>
      <c r="BA86" s="18"/>
      <c r="BB86" s="18"/>
      <c r="BC86" s="18"/>
      <c r="BD86" s="18"/>
      <c r="BE86" s="18"/>
      <c r="BF86" s="18"/>
      <c r="BG86" s="18"/>
      <c r="BH86" s="18"/>
      <c r="BI86" s="18"/>
      <c r="BJ86" s="18"/>
      <c r="BK86" s="18"/>
      <c r="BL86" s="18"/>
      <c r="BM86" s="18"/>
      <c r="BN86" s="18"/>
      <c r="BO86" s="18"/>
      <c r="BP86" s="18"/>
      <c r="BQ86" s="18"/>
      <c r="BR86" s="18"/>
      <c r="BS86" s="18"/>
      <c r="BT86" s="18"/>
      <c r="BU86" s="18"/>
      <c r="BV86" s="18"/>
      <c r="BW86" s="18"/>
      <c r="BX86" s="18"/>
      <c r="BY86" s="18"/>
      <c r="BZ86" s="18"/>
      <c r="CA86" s="18"/>
      <c r="CB86" s="18"/>
      <c r="CC86" s="18"/>
      <c r="CD86" s="18"/>
      <c r="CE86" s="18"/>
      <c r="CF86" s="18"/>
      <c r="CG86" s="18"/>
      <c r="CH86" s="18"/>
      <c r="CI86" s="18"/>
      <c r="CJ86" s="18"/>
      <c r="CK86" s="18"/>
      <c r="CL86" s="18"/>
      <c r="CM86" s="18"/>
      <c r="CN86" s="18"/>
      <c r="CO86" s="18"/>
      <c r="CP86" s="18"/>
      <c r="CQ86" s="18"/>
      <c r="CR86" s="18"/>
      <c r="CS86" s="18"/>
      <c r="CT86" s="18"/>
      <c r="CU86" s="18"/>
      <c r="CV86" s="18"/>
      <c r="CW86" s="18"/>
      <c r="CX86" s="18"/>
      <c r="CY86" s="18"/>
      <c r="CZ86" s="18"/>
      <c r="DA86" s="18"/>
      <c r="DB86" s="18"/>
      <c r="DC86" s="18"/>
      <c r="DD86" s="18"/>
      <c r="DE86" s="18"/>
      <c r="DF86" s="18"/>
      <c r="DG86" s="18"/>
      <c r="DH86" s="18"/>
      <c r="DI86" s="18"/>
      <c r="DJ86" s="18"/>
      <c r="DK86" s="18"/>
      <c r="DL86" s="18"/>
      <c r="DM86" s="18"/>
      <c r="DN86" s="18"/>
      <c r="DO86" s="18"/>
      <c r="DP86" s="18"/>
      <c r="DQ86" s="18"/>
      <c r="DR86" s="18"/>
      <c r="DS86" s="18"/>
      <c r="DT86" s="18"/>
      <c r="DU86" s="18"/>
      <c r="DV86" s="18"/>
      <c r="DW86" s="18"/>
      <c r="DX86" s="18"/>
      <c r="DY86" s="18"/>
      <c r="DZ86" s="18"/>
      <c r="EA86" s="18"/>
      <c r="EB86" s="18"/>
      <c r="EC86" s="18"/>
      <c r="ED86" s="18"/>
      <c r="EE86" s="18"/>
      <c r="EF86" s="18"/>
      <c r="EG86" s="18"/>
      <c r="EH86" s="18"/>
      <c r="EI86" s="18"/>
      <c r="EJ86" s="18"/>
      <c r="EK86" s="18"/>
      <c r="EL86" s="18"/>
      <c r="EM86" s="18"/>
      <c r="EN86" s="18"/>
      <c r="EO86" s="18"/>
      <c r="EP86" s="18"/>
      <c r="EQ86" s="18"/>
      <c r="ER86" s="18"/>
      <c r="ES86" s="18"/>
      <c r="ET86" s="18"/>
      <c r="EU86" s="18"/>
      <c r="EV86" s="18"/>
      <c r="EW86" s="18"/>
      <c r="EX86" s="18"/>
      <c r="EY86" s="18"/>
      <c r="EZ86" s="18"/>
      <c r="FA86" s="18"/>
      <c r="FB86" s="18"/>
      <c r="FC86" s="18"/>
      <c r="FD86" s="18"/>
      <c r="FE86" s="18"/>
      <c r="FF86" s="18"/>
      <c r="FG86" s="18"/>
      <c r="FH86" s="18"/>
      <c r="FI86" s="18"/>
      <c r="FJ86" s="18"/>
      <c r="FK86" s="18"/>
      <c r="FL86" s="18"/>
      <c r="FM86" s="18"/>
      <c r="FN86" s="18"/>
      <c r="FO86" s="18"/>
      <c r="FP86" s="18"/>
      <c r="FQ86" s="18"/>
      <c r="FR86" s="18"/>
      <c r="FS86" s="18"/>
      <c r="FT86" s="18"/>
      <c r="FU86" s="18"/>
      <c r="FV86" s="18"/>
      <c r="FW86" s="18"/>
      <c r="FX86" s="18"/>
      <c r="FY86" s="18"/>
      <c r="FZ86" s="18"/>
      <c r="GA86" s="18"/>
      <c r="GB86" s="18"/>
      <c r="GC86" s="18"/>
      <c r="GD86" s="18"/>
      <c r="GE86" s="18"/>
      <c r="GF86" s="18"/>
      <c r="GG86" s="18"/>
      <c r="GH86" s="18"/>
      <c r="GI86" s="18"/>
      <c r="GJ86" s="18"/>
      <c r="GK86" s="18"/>
      <c r="GL86" s="18"/>
      <c r="GM86" s="18"/>
      <c r="GN86" s="18"/>
      <c r="GO86" s="18"/>
      <c r="GP86" s="18"/>
      <c r="GQ86" s="18"/>
      <c r="GR86" s="18"/>
      <c r="GS86" s="18"/>
      <c r="GT86" s="18"/>
      <c r="GU86" s="18"/>
      <c r="GV86" s="18"/>
      <c r="GW86" s="18"/>
      <c r="GX86" s="18"/>
      <c r="GY86" s="18"/>
      <c r="GZ86" s="18"/>
      <c r="HA86" s="18"/>
      <c r="HB86" s="18"/>
      <c r="HC86" s="18"/>
      <c r="HD86" s="18"/>
      <c r="HE86" s="18"/>
      <c r="HF86" s="18"/>
      <c r="HG86" s="18"/>
      <c r="HH86" s="18"/>
      <c r="HI86" s="18"/>
      <c r="HJ86" s="18"/>
      <c r="HK86" s="18"/>
      <c r="HL86" s="18"/>
      <c r="HM86" s="18"/>
      <c r="HN86" s="18"/>
      <c r="HO86" s="18"/>
      <c r="HP86" s="18"/>
      <c r="HQ86" s="18"/>
      <c r="HR86" s="18"/>
      <c r="HS86" s="18"/>
      <c r="HT86" s="18"/>
      <c r="HU86" s="18"/>
      <c r="HV86" s="18"/>
      <c r="HW86" s="18"/>
      <c r="HX86" s="18"/>
      <c r="HY86" s="18"/>
      <c r="HZ86" s="18"/>
      <c r="IA86" s="18"/>
      <c r="IB86" s="18"/>
      <c r="IC86" s="18"/>
      <c r="ID86" s="18"/>
      <c r="IE86" s="18"/>
      <c r="IF86" s="18"/>
      <c r="IG86" s="18"/>
      <c r="IH86" s="18"/>
      <c r="II86" s="18"/>
      <c r="IJ86" s="18"/>
      <c r="IK86" s="18"/>
      <c r="IL86" s="18"/>
      <c r="IM86" s="18"/>
      <c r="IN86" s="18"/>
      <c r="IO86" s="18"/>
      <c r="IP86" s="18"/>
      <c r="IQ86" s="18"/>
      <c r="IR86" s="18"/>
      <c r="IS86" s="18"/>
      <c r="IT86" s="18"/>
      <c r="IU86" s="18"/>
      <c r="IV86" s="18"/>
      <c r="IW86" s="18"/>
      <c r="IX86" s="18"/>
      <c r="IY86" s="18"/>
      <c r="IZ86" s="18"/>
      <c r="JA86" s="18"/>
      <c r="JB86" s="18"/>
      <c r="JC86" s="18"/>
      <c r="JD86" s="18"/>
      <c r="JE86" s="18"/>
      <c r="JF86" s="18"/>
      <c r="JG86" s="18"/>
      <c r="JH86" s="18"/>
      <c r="JI86" s="18"/>
      <c r="JJ86" s="18"/>
      <c r="JK86" s="18"/>
      <c r="JL86" s="18"/>
      <c r="JM86" s="18"/>
      <c r="JN86" s="18"/>
      <c r="JO86" s="18"/>
      <c r="JP86" s="18"/>
      <c r="JQ86" s="18"/>
      <c r="JR86" s="18"/>
      <c r="JS86" s="18"/>
      <c r="JT86" s="18"/>
      <c r="JU86" s="18"/>
      <c r="JV86" s="18"/>
      <c r="JW86" s="18"/>
      <c r="JX86" s="18"/>
      <c r="JY86" s="18"/>
      <c r="JZ86" s="18"/>
      <c r="KA86" s="18"/>
      <c r="KB86" s="18"/>
      <c r="KC86" s="18"/>
      <c r="KD86" s="18"/>
      <c r="KE86" s="18"/>
      <c r="KF86" s="18"/>
      <c r="KG86" s="18"/>
      <c r="KH86" s="18"/>
      <c r="KI86" s="18"/>
      <c r="KJ86" s="18"/>
      <c r="KK86" s="18"/>
      <c r="KL86" s="18"/>
      <c r="KM86" s="18"/>
      <c r="KN86" s="18"/>
      <c r="KO86" s="18"/>
      <c r="KP86" s="18"/>
      <c r="KQ86" s="18"/>
      <c r="KR86" s="18"/>
      <c r="KS86" s="18"/>
      <c r="KT86" s="18"/>
      <c r="KU86" s="18"/>
      <c r="KV86" s="18"/>
      <c r="KW86" s="18"/>
      <c r="KX86" s="18"/>
      <c r="KY86" s="18"/>
      <c r="KZ86" s="18"/>
      <c r="LA86" s="18"/>
      <c r="LB86" s="18"/>
      <c r="LC86" s="18"/>
      <c r="LD86" s="18"/>
      <c r="LE86" s="18"/>
      <c r="LF86" s="18"/>
      <c r="LG86" s="18"/>
      <c r="LH86" s="18"/>
      <c r="LI86" s="18"/>
      <c r="LJ86" s="18"/>
      <c r="LK86" s="18"/>
      <c r="LL86" s="18"/>
      <c r="LM86" s="18"/>
      <c r="LN86" s="18"/>
      <c r="LO86" s="18"/>
      <c r="LP86" s="18"/>
      <c r="LQ86" s="18"/>
      <c r="LR86" s="18"/>
      <c r="LS86" s="18"/>
      <c r="LT86" s="18"/>
      <c r="LU86" s="18"/>
      <c r="LV86" s="18"/>
      <c r="LW86" s="18"/>
      <c r="LX86" s="18"/>
      <c r="LY86" s="18"/>
      <c r="LZ86" s="18"/>
      <c r="MA86" s="18"/>
      <c r="MB86" s="18"/>
      <c r="MC86" s="18"/>
      <c r="MD86" s="18"/>
      <c r="ME86" s="18"/>
      <c r="MF86" s="18"/>
      <c r="MG86" s="18"/>
      <c r="MH86" s="18"/>
      <c r="MI86" s="18"/>
      <c r="MJ86" s="18"/>
      <c r="MK86" s="18"/>
      <c r="ML86" s="18"/>
      <c r="MM86" s="18"/>
      <c r="MN86" s="18"/>
      <c r="MO86" s="18"/>
      <c r="MP86" s="18"/>
      <c r="MQ86" s="18"/>
      <c r="MR86" s="18"/>
      <c r="MS86" s="18"/>
      <c r="MT86" s="18"/>
      <c r="MU86" s="18"/>
      <c r="MV86" s="18"/>
      <c r="MW86" s="18"/>
      <c r="MX86" s="18"/>
      <c r="MY86" s="18"/>
      <c r="MZ86" s="18"/>
      <c r="NA86" s="18"/>
      <c r="NB86" s="18"/>
      <c r="NC86" s="18"/>
      <c r="ND86" s="18"/>
      <c r="NE86" s="18"/>
      <c r="NF86" s="18"/>
      <c r="NG86" s="18"/>
      <c r="NH86" s="18"/>
      <c r="NI86" s="18"/>
      <c r="NJ86" s="18"/>
      <c r="NK86" s="18"/>
      <c r="NL86" s="18"/>
      <c r="NM86" s="18"/>
      <c r="NN86" s="18"/>
      <c r="NO86" s="18"/>
      <c r="NP86" s="18"/>
      <c r="NQ86" s="18"/>
      <c r="NR86" s="18"/>
      <c r="NS86" s="18"/>
      <c r="NT86" s="18"/>
      <c r="NU86" s="18"/>
      <c r="NV86" s="18"/>
      <c r="NW86" s="18"/>
      <c r="NX86" s="18"/>
      <c r="NY86" s="18"/>
      <c r="NZ86" s="18"/>
      <c r="OA86" s="18"/>
      <c r="OB86" s="18"/>
      <c r="OC86" s="18"/>
      <c r="OD86" s="18"/>
      <c r="OE86" s="18"/>
      <c r="OF86" s="18"/>
      <c r="OG86" s="18"/>
      <c r="OH86" s="18"/>
      <c r="OI86" s="18"/>
      <c r="OJ86" s="18"/>
      <c r="OK86" s="18"/>
      <c r="OL86" s="18"/>
      <c r="OM86" s="18"/>
      <c r="ON86" s="18"/>
      <c r="OO86" s="18"/>
      <c r="OP86" s="18"/>
      <c r="OQ86" s="18"/>
      <c r="OR86" s="18"/>
      <c r="OS86" s="18"/>
      <c r="OT86" s="18"/>
      <c r="OU86" s="18"/>
      <c r="OV86" s="18"/>
      <c r="OW86" s="18"/>
      <c r="OX86" s="18"/>
      <c r="OY86" s="18"/>
      <c r="OZ86" s="18"/>
      <c r="PA86" s="18"/>
      <c r="PB86" s="18"/>
      <c r="PC86" s="18"/>
      <c r="PD86" s="18"/>
      <c r="PE86" s="18"/>
      <c r="PF86" s="18"/>
      <c r="PG86" s="18"/>
      <c r="PH86" s="18"/>
      <c r="PI86" s="18"/>
      <c r="PJ86" s="18"/>
      <c r="PK86" s="18"/>
      <c r="PL86" s="18"/>
      <c r="PM86" s="18"/>
      <c r="PN86" s="18"/>
      <c r="PO86" s="18"/>
      <c r="PP86" s="18"/>
      <c r="PQ86" s="18"/>
      <c r="PR86" s="18"/>
      <c r="PS86" s="18"/>
      <c r="PT86" s="18"/>
      <c r="PU86" s="18"/>
      <c r="PV86" s="18"/>
      <c r="PW86" s="18"/>
      <c r="PX86" s="18"/>
      <c r="PY86" s="18"/>
      <c r="PZ86" s="18"/>
      <c r="QA86" s="18"/>
      <c r="QB86" s="18"/>
      <c r="QC86" s="18"/>
      <c r="QD86" s="18"/>
      <c r="QE86" s="18"/>
      <c r="QF86" s="18"/>
      <c r="QG86" s="18"/>
      <c r="QH86" s="18"/>
      <c r="QI86" s="18"/>
      <c r="QJ86" s="18"/>
      <c r="QK86" s="18"/>
      <c r="QL86" s="18"/>
      <c r="QM86" s="18"/>
      <c r="QN86" s="18"/>
      <c r="QO86" s="18"/>
      <c r="QP86" s="18"/>
      <c r="QQ86" s="18"/>
      <c r="QR86" s="18"/>
      <c r="QS86" s="18"/>
      <c r="QT86" s="18"/>
      <c r="QU86" s="18"/>
      <c r="QV86" s="18"/>
      <c r="QW86" s="18"/>
      <c r="QX86" s="18"/>
      <c r="QY86" s="18"/>
      <c r="QZ86" s="18"/>
      <c r="RA86" s="18"/>
      <c r="RB86" s="18"/>
      <c r="RC86" s="18"/>
      <c r="RD86" s="18"/>
      <c r="RE86" s="18"/>
      <c r="RF86" s="18"/>
      <c r="RG86" s="18"/>
      <c r="RH86" s="18"/>
      <c r="RI86" s="18"/>
      <c r="RJ86" s="18"/>
      <c r="RK86" s="18"/>
      <c r="RL86" s="18"/>
      <c r="RM86" s="18"/>
      <c r="RN86" s="18"/>
      <c r="RO86" s="18"/>
      <c r="RP86" s="18"/>
      <c r="RQ86" s="18"/>
      <c r="RR86" s="18"/>
      <c r="RS86" s="18"/>
      <c r="RT86" s="18"/>
      <c r="RU86" s="18"/>
      <c r="RV86" s="18"/>
      <c r="RW86" s="18"/>
      <c r="RX86" s="18"/>
      <c r="RY86" s="18"/>
      <c r="RZ86" s="18"/>
      <c r="SA86" s="18"/>
      <c r="SB86" s="18"/>
      <c r="SC86" s="18"/>
      <c r="SD86" s="18"/>
      <c r="SE86" s="18"/>
      <c r="SF86" s="18"/>
      <c r="SG86" s="18"/>
      <c r="SH86" s="18"/>
      <c r="SI86" s="18"/>
      <c r="SJ86" s="18"/>
      <c r="SK86" s="18"/>
      <c r="SL86" s="18"/>
      <c r="SM86" s="18"/>
      <c r="SN86" s="18"/>
      <c r="SO86" s="18"/>
      <c r="SP86" s="18"/>
      <c r="SQ86" s="18"/>
      <c r="SR86" s="18"/>
      <c r="SS86" s="18"/>
      <c r="ST86" s="18"/>
      <c r="SU86" s="18"/>
      <c r="SV86" s="18"/>
      <c r="SW86" s="18"/>
      <c r="SX86" s="18"/>
      <c r="SY86" s="18"/>
      <c r="SZ86" s="18"/>
      <c r="TA86" s="18"/>
      <c r="TB86" s="18"/>
      <c r="TC86" s="18"/>
      <c r="TD86" s="18"/>
      <c r="TE86" s="18"/>
      <c r="TF86" s="18"/>
      <c r="TG86" s="18"/>
      <c r="TH86" s="18"/>
      <c r="TI86" s="18"/>
      <c r="TJ86" s="18"/>
      <c r="TK86" s="18"/>
      <c r="TL86" s="18"/>
      <c r="TM86" s="18"/>
      <c r="TN86" s="18"/>
      <c r="TO86" s="18"/>
      <c r="TP86" s="18"/>
      <c r="TQ86" s="18"/>
      <c r="TR86" s="18"/>
      <c r="TS86" s="18"/>
      <c r="TT86" s="18"/>
      <c r="TU86" s="18"/>
      <c r="TV86" s="18"/>
      <c r="TW86" s="18"/>
      <c r="TX86" s="18"/>
      <c r="TY86" s="18"/>
      <c r="TZ86" s="18"/>
      <c r="UA86" s="18"/>
      <c r="UB86" s="18"/>
      <c r="UC86" s="18"/>
      <c r="UD86" s="18"/>
      <c r="UE86" s="18"/>
      <c r="UF86" s="18"/>
      <c r="UG86" s="18"/>
      <c r="UH86" s="18"/>
      <c r="UI86" s="18"/>
      <c r="UJ86" s="18"/>
      <c r="UK86" s="18"/>
      <c r="UL86" s="18"/>
      <c r="UM86" s="18"/>
      <c r="UN86" s="18"/>
      <c r="UO86" s="18"/>
      <c r="UP86" s="18"/>
      <c r="UQ86" s="18"/>
      <c r="UR86" s="18"/>
      <c r="US86" s="18"/>
      <c r="UT86" s="18"/>
      <c r="UU86" s="18"/>
      <c r="UV86" s="18"/>
      <c r="UW86" s="18"/>
      <c r="UX86" s="18"/>
      <c r="UY86" s="18"/>
      <c r="UZ86" s="18"/>
      <c r="VA86" s="18"/>
      <c r="VB86" s="18"/>
      <c r="VC86" s="18"/>
      <c r="VD86" s="18"/>
      <c r="VE86" s="18"/>
      <c r="VF86" s="18"/>
      <c r="VG86" s="18"/>
      <c r="VH86" s="18"/>
      <c r="VI86" s="18"/>
      <c r="VJ86" s="18"/>
      <c r="VK86" s="18"/>
      <c r="VL86" s="18"/>
      <c r="VM86" s="18"/>
      <c r="VN86" s="18"/>
      <c r="VO86" s="18"/>
      <c r="VP86" s="18"/>
      <c r="VQ86" s="18"/>
      <c r="VR86" s="18"/>
      <c r="VS86" s="18"/>
      <c r="VT86" s="18"/>
      <c r="VU86" s="18"/>
      <c r="VV86" s="18"/>
      <c r="VW86" s="18"/>
      <c r="VX86" s="18"/>
      <c r="VY86" s="18"/>
      <c r="VZ86" s="18"/>
      <c r="WA86" s="18"/>
      <c r="WB86" s="18"/>
      <c r="WC86" s="18"/>
      <c r="WD86" s="18"/>
      <c r="WE86" s="18"/>
      <c r="WF86" s="18"/>
      <c r="WG86" s="18"/>
      <c r="WH86" s="18"/>
      <c r="WI86" s="18"/>
      <c r="WJ86" s="18"/>
      <c r="WK86" s="18"/>
      <c r="WL86" s="18"/>
      <c r="WM86" s="18"/>
      <c r="WN86" s="18"/>
      <c r="WO86" s="18"/>
      <c r="WP86" s="18"/>
      <c r="WQ86" s="18"/>
      <c r="WR86" s="18"/>
      <c r="WS86" s="18"/>
      <c r="WT86" s="18"/>
      <c r="WU86" s="18"/>
      <c r="WV86" s="18"/>
      <c r="WW86" s="18"/>
      <c r="WX86" s="18"/>
      <c r="WY86" s="18"/>
      <c r="WZ86" s="18"/>
      <c r="XA86" s="18"/>
      <c r="XB86" s="18"/>
      <c r="XC86" s="18"/>
      <c r="XD86" s="18"/>
      <c r="XE86" s="18"/>
      <c r="XF86" s="18"/>
      <c r="XG86" s="18"/>
      <c r="XH86" s="18"/>
      <c r="XI86" s="18"/>
      <c r="XJ86" s="18"/>
      <c r="XK86" s="18"/>
      <c r="XL86" s="18"/>
      <c r="XM86" s="18"/>
      <c r="XN86" s="18"/>
      <c r="XO86" s="18"/>
      <c r="XP86" s="18"/>
      <c r="XQ86" s="18"/>
      <c r="XR86" s="18"/>
      <c r="XS86" s="18"/>
      <c r="XT86" s="18"/>
      <c r="XU86" s="18"/>
      <c r="XV86" s="18"/>
      <c r="XW86" s="18"/>
      <c r="XX86" s="18"/>
      <c r="XY86" s="18"/>
      <c r="XZ86" s="18"/>
      <c r="YA86" s="18"/>
      <c r="YB86" s="18"/>
      <c r="YC86" s="18"/>
      <c r="YD86" s="18"/>
      <c r="YE86" s="18"/>
      <c r="YF86" s="18"/>
      <c r="YG86" s="18"/>
      <c r="YH86" s="18"/>
      <c r="YI86" s="18"/>
      <c r="YJ86" s="18"/>
      <c r="YK86" s="18"/>
      <c r="YL86" s="18"/>
      <c r="YM86" s="18"/>
      <c r="YN86" s="18"/>
      <c r="YO86" s="18"/>
      <c r="YP86" s="18"/>
      <c r="YQ86" s="18"/>
      <c r="YR86" s="18"/>
      <c r="YS86" s="18"/>
      <c r="YT86" s="18"/>
      <c r="YU86" s="18"/>
      <c r="YV86" s="18"/>
      <c r="YW86" s="18"/>
      <c r="YX86" s="18"/>
      <c r="YY86" s="18"/>
      <c r="YZ86" s="18"/>
      <c r="ZA86" s="18"/>
      <c r="ZB86" s="18"/>
      <c r="ZC86" s="18"/>
      <c r="ZD86" s="18"/>
      <c r="ZE86" s="18"/>
      <c r="ZF86" s="18"/>
      <c r="ZG86" s="18"/>
      <c r="ZH86" s="18"/>
      <c r="ZI86" s="18"/>
      <c r="ZJ86" s="18"/>
      <c r="ZK86" s="18"/>
      <c r="ZL86" s="18"/>
      <c r="ZM86" s="18"/>
      <c r="ZN86" s="18"/>
      <c r="ZO86" s="18"/>
      <c r="ZP86" s="18"/>
      <c r="ZQ86" s="18"/>
      <c r="ZR86" s="18"/>
      <c r="ZS86" s="18"/>
      <c r="ZT86" s="18"/>
      <c r="ZU86" s="18"/>
      <c r="ZV86" s="18"/>
      <c r="ZW86" s="18"/>
      <c r="ZX86" s="18"/>
      <c r="ZY86" s="18"/>
      <c r="ZZ86" s="18"/>
      <c r="AAA86" s="18"/>
      <c r="AAB86" s="18"/>
      <c r="AAC86" s="18"/>
      <c r="AAD86" s="18"/>
      <c r="AAE86" s="18"/>
      <c r="AAF86" s="18"/>
      <c r="AAG86" s="18"/>
      <c r="AAH86" s="18"/>
      <c r="AAI86" s="18"/>
      <c r="AAJ86" s="18"/>
      <c r="AAK86" s="18"/>
      <c r="AAL86" s="18"/>
      <c r="AAM86" s="18"/>
      <c r="AAN86" s="18"/>
      <c r="AAO86" s="18"/>
      <c r="AAP86" s="18"/>
      <c r="AAQ86" s="18"/>
      <c r="AAR86" s="18"/>
      <c r="AAS86" s="18"/>
      <c r="AAT86" s="18"/>
      <c r="AAU86" s="18"/>
      <c r="AAV86" s="18"/>
      <c r="AAW86" s="18"/>
      <c r="AAX86" s="18"/>
      <c r="AAY86" s="18"/>
      <c r="AAZ86" s="18"/>
      <c r="ABA86" s="18"/>
      <c r="ABB86" s="18"/>
      <c r="ABC86" s="18"/>
      <c r="ABD86" s="18"/>
      <c r="ABE86" s="18"/>
      <c r="ABF86" s="18"/>
      <c r="ABG86" s="18"/>
      <c r="ABH86" s="18"/>
      <c r="ABI86" s="18"/>
      <c r="ABJ86" s="18"/>
      <c r="ABK86" s="18"/>
      <c r="ABL86" s="18"/>
      <c r="ABM86" s="18"/>
      <c r="ABN86" s="18"/>
      <c r="ABO86" s="18"/>
      <c r="ABP86" s="18"/>
      <c r="ABQ86" s="18"/>
      <c r="ABR86" s="18"/>
      <c r="ABS86" s="18"/>
      <c r="ABT86" s="18"/>
      <c r="ABU86" s="18"/>
      <c r="ABV86" s="18"/>
      <c r="ABW86" s="18"/>
      <c r="ABX86" s="18"/>
      <c r="ABY86" s="18"/>
      <c r="ABZ86" s="18"/>
      <c r="ACA86" s="18"/>
      <c r="ACB86" s="18"/>
      <c r="ACC86" s="18"/>
      <c r="ACD86" s="18"/>
      <c r="ACE86" s="18"/>
      <c r="ACF86" s="18"/>
      <c r="ACG86" s="18"/>
      <c r="ACH86" s="18"/>
      <c r="ACI86" s="18"/>
      <c r="ACJ86" s="18"/>
      <c r="ACK86" s="18"/>
      <c r="ACL86" s="18"/>
      <c r="ACM86" s="18"/>
      <c r="ACN86" s="18"/>
      <c r="ACO86" s="18"/>
      <c r="ACP86" s="18"/>
      <c r="ACQ86" s="18"/>
      <c r="ACR86" s="18"/>
      <c r="ACS86" s="18"/>
      <c r="ACT86" s="18"/>
      <c r="ACU86" s="18"/>
      <c r="ACV86" s="18"/>
      <c r="ACW86" s="18"/>
      <c r="ACX86" s="18"/>
      <c r="ACY86" s="18"/>
      <c r="ACZ86" s="18"/>
      <c r="ADA86" s="18"/>
      <c r="ADB86" s="18"/>
      <c r="ADC86" s="18"/>
      <c r="ADD86" s="18"/>
      <c r="ADE86" s="18"/>
      <c r="ADF86" s="18"/>
      <c r="ADG86" s="18"/>
      <c r="ADH86" s="18"/>
      <c r="ADI86" s="18"/>
      <c r="ADJ86" s="18"/>
      <c r="ADK86" s="18"/>
      <c r="ADL86" s="18"/>
      <c r="ADM86" s="18"/>
      <c r="ADN86" s="18"/>
      <c r="ADO86" s="18"/>
      <c r="ADP86" s="18"/>
      <c r="ADQ86" s="18"/>
      <c r="ADR86" s="18"/>
      <c r="ADS86" s="18"/>
      <c r="ADT86" s="18"/>
      <c r="ADU86" s="18"/>
      <c r="ADV86" s="18"/>
      <c r="ADW86" s="18"/>
      <c r="ADX86" s="18"/>
      <c r="ADY86" s="18"/>
      <c r="ADZ86" s="18"/>
      <c r="AEA86" s="18"/>
      <c r="AEB86" s="18"/>
      <c r="AEC86" s="18"/>
      <c r="AED86" s="18"/>
      <c r="AEE86" s="18"/>
      <c r="AEF86" s="18"/>
      <c r="AEG86" s="18"/>
      <c r="AEH86" s="18"/>
      <c r="AEI86" s="18"/>
      <c r="AEJ86" s="18"/>
      <c r="AEK86" s="18"/>
      <c r="AEL86" s="18"/>
      <c r="AEM86" s="18"/>
      <c r="AEN86" s="18"/>
      <c r="AEO86" s="18"/>
      <c r="AEP86" s="18"/>
      <c r="AEQ86" s="18"/>
      <c r="AER86" s="18"/>
      <c r="AES86" s="18"/>
      <c r="AET86" s="18"/>
      <c r="AEU86" s="18"/>
      <c r="AEV86" s="18"/>
      <c r="AEW86" s="18"/>
      <c r="AEX86" s="18"/>
      <c r="AEY86" s="18"/>
      <c r="AEZ86" s="18"/>
      <c r="AFA86" s="18"/>
      <c r="AFB86" s="18"/>
      <c r="AFC86" s="18"/>
      <c r="AFD86" s="18"/>
      <c r="AFE86" s="18"/>
      <c r="AFF86" s="18"/>
      <c r="AFG86" s="18"/>
      <c r="AFH86" s="18"/>
      <c r="AFI86" s="18"/>
      <c r="AFJ86" s="18"/>
      <c r="AFK86" s="18"/>
      <c r="AFL86" s="18"/>
      <c r="AFM86" s="18"/>
      <c r="AFN86" s="18"/>
      <c r="AFO86" s="18"/>
      <c r="AFP86" s="18"/>
      <c r="AFQ86" s="18"/>
      <c r="AFR86" s="18"/>
      <c r="AFS86" s="18"/>
      <c r="AFT86" s="18"/>
      <c r="AFU86" s="18"/>
      <c r="AFV86" s="18"/>
      <c r="AFW86" s="18"/>
      <c r="AFX86" s="18"/>
      <c r="AFY86" s="18"/>
      <c r="AFZ86" s="18"/>
      <c r="AGA86" s="18"/>
      <c r="AGB86" s="18"/>
      <c r="AGC86" s="18"/>
      <c r="AGD86" s="18"/>
      <c r="AGE86" s="18"/>
      <c r="AGF86" s="18"/>
      <c r="AGG86" s="18"/>
      <c r="AGH86" s="18"/>
      <c r="AGI86" s="18"/>
      <c r="AGJ86" s="18"/>
      <c r="AGK86" s="18"/>
      <c r="AGL86" s="18"/>
      <c r="AGM86" s="18"/>
      <c r="AGN86" s="18"/>
      <c r="AGO86" s="18"/>
      <c r="AGP86" s="18"/>
      <c r="AGQ86" s="18"/>
      <c r="AGR86" s="18"/>
      <c r="AGS86" s="18"/>
      <c r="AGT86" s="18"/>
      <c r="AGU86" s="18"/>
      <c r="AGV86" s="18"/>
      <c r="AGW86" s="18"/>
      <c r="AGX86" s="18"/>
      <c r="AGY86" s="18"/>
      <c r="AGZ86" s="18"/>
      <c r="AHA86" s="18"/>
      <c r="AHB86" s="18"/>
      <c r="AHC86" s="18"/>
      <c r="AHD86" s="18"/>
      <c r="AHE86" s="18"/>
      <c r="AHF86" s="18"/>
      <c r="AHG86" s="18"/>
      <c r="AHH86" s="18"/>
      <c r="AHI86" s="18"/>
      <c r="AHJ86" s="18"/>
      <c r="AHK86" s="18"/>
      <c r="AHL86" s="18"/>
      <c r="AHM86" s="18"/>
      <c r="AHN86" s="18"/>
      <c r="AHO86" s="18"/>
      <c r="AHP86" s="18"/>
      <c r="AHQ86" s="18"/>
      <c r="AHR86" s="18"/>
      <c r="AHS86" s="18"/>
      <c r="AHT86" s="18"/>
      <c r="AHU86" s="18"/>
      <c r="AHV86" s="18"/>
      <c r="AHW86" s="18"/>
      <c r="AHX86" s="18"/>
      <c r="AHY86" s="18"/>
      <c r="AHZ86" s="18"/>
      <c r="AIA86" s="18"/>
      <c r="AIB86" s="18"/>
      <c r="AIC86" s="18"/>
      <c r="AID86" s="18"/>
      <c r="AIE86" s="18"/>
      <c r="AIF86" s="18"/>
      <c r="AIG86" s="18"/>
      <c r="AIH86" s="18"/>
      <c r="AII86" s="18"/>
      <c r="AIJ86" s="18"/>
      <c r="AIK86" s="18"/>
      <c r="AIL86" s="18"/>
      <c r="AIM86" s="18"/>
      <c r="AIN86" s="18"/>
      <c r="AIO86" s="18"/>
      <c r="AIP86" s="18"/>
      <c r="AIQ86" s="18"/>
      <c r="AIR86" s="18"/>
      <c r="AIS86" s="18"/>
      <c r="AIT86" s="18"/>
      <c r="AIU86" s="18"/>
      <c r="AIV86" s="18"/>
      <c r="AIW86" s="18"/>
      <c r="AIX86" s="18"/>
      <c r="AIY86" s="18"/>
      <c r="AIZ86" s="18"/>
      <c r="AJA86" s="18"/>
      <c r="AJB86" s="18"/>
      <c r="AJC86" s="18"/>
      <c r="AJD86" s="18"/>
      <c r="AJE86" s="18"/>
      <c r="AJF86" s="18"/>
      <c r="AJG86" s="18"/>
      <c r="AJH86" s="18"/>
      <c r="AJI86" s="18"/>
      <c r="AJJ86" s="18"/>
      <c r="AJK86" s="18"/>
      <c r="AJL86" s="18"/>
      <c r="AJM86" s="18"/>
      <c r="AJN86" s="18"/>
      <c r="AJO86" s="18"/>
      <c r="AJP86" s="18"/>
      <c r="AJQ86" s="18"/>
      <c r="AJR86" s="18"/>
      <c r="AJS86" s="18"/>
      <c r="AJT86" s="18"/>
      <c r="AJU86" s="18"/>
      <c r="AJV86" s="18"/>
      <c r="AJW86" s="18"/>
      <c r="AJX86" s="18"/>
      <c r="AJY86" s="18"/>
      <c r="AJZ86" s="18"/>
      <c r="AKA86" s="18"/>
      <c r="AKB86" s="18"/>
      <c r="AKC86" s="18"/>
      <c r="AKD86" s="18"/>
      <c r="AKE86" s="18"/>
      <c r="AKF86" s="18"/>
      <c r="AKG86" s="18"/>
      <c r="AKH86" s="18"/>
      <c r="AKI86" s="18"/>
      <c r="AKJ86" s="18"/>
      <c r="AKK86" s="18"/>
      <c r="AKL86" s="18"/>
      <c r="AKM86" s="18"/>
      <c r="AKN86" s="18"/>
      <c r="AKO86" s="18"/>
      <c r="AKP86" s="18"/>
      <c r="AKQ86" s="18"/>
      <c r="AKR86" s="18"/>
      <c r="AKS86" s="18"/>
      <c r="AKT86" s="18"/>
      <c r="AKU86" s="18"/>
      <c r="AKV86" s="18"/>
      <c r="AKW86" s="18"/>
      <c r="AKX86" s="18"/>
      <c r="AKY86" s="18"/>
      <c r="AKZ86" s="18"/>
      <c r="ALA86" s="18"/>
      <c r="ALB86" s="18"/>
      <c r="ALC86" s="18"/>
      <c r="ALD86" s="18"/>
      <c r="ALE86" s="18"/>
      <c r="ALF86" s="18"/>
      <c r="ALG86" s="18"/>
      <c r="ALH86" s="18"/>
      <c r="ALI86" s="18"/>
      <c r="ALJ86" s="18"/>
      <c r="ALK86" s="18"/>
      <c r="ALL86" s="18"/>
      <c r="ALM86" s="18"/>
      <c r="ALN86" s="18"/>
      <c r="ALO86" s="18"/>
      <c r="ALP86" s="18"/>
      <c r="ALQ86" s="18"/>
      <c r="ALR86" s="18"/>
      <c r="ALS86" s="18"/>
      <c r="ALT86" s="18"/>
      <c r="ALU86" s="18"/>
      <c r="ALV86" s="18"/>
      <c r="ALW86" s="18"/>
      <c r="ALX86" s="18"/>
      <c r="ALY86" s="18"/>
      <c r="ALZ86" s="18"/>
      <c r="AMA86" s="18"/>
      <c r="AMB86" s="18"/>
      <c r="AMC86" s="18"/>
      <c r="AMD86" s="18"/>
      <c r="AME86" s="18"/>
      <c r="AMF86" s="18"/>
      <c r="AMG86" s="18"/>
      <c r="AMH86" s="18"/>
      <c r="AMI86" s="18"/>
      <c r="AMJ86" s="18"/>
      <c r="AMK86" s="18"/>
      <c r="AML86" s="18"/>
      <c r="AMM86" s="18"/>
      <c r="AMN86" s="18"/>
      <c r="AMO86" s="18"/>
      <c r="AMP86" s="18"/>
      <c r="AMQ86" s="18"/>
      <c r="AMR86" s="18"/>
      <c r="AMS86" s="18"/>
      <c r="AMT86" s="18"/>
      <c r="AMU86" s="18"/>
      <c r="AMV86" s="18"/>
      <c r="AMW86" s="18"/>
      <c r="AMX86" s="18"/>
      <c r="AMY86" s="18"/>
      <c r="AMZ86" s="18"/>
      <c r="ANA86" s="18"/>
      <c r="ANB86" s="18"/>
      <c r="ANC86" s="18"/>
      <c r="AND86" s="18"/>
      <c r="ANE86" s="18"/>
      <c r="ANF86" s="18"/>
      <c r="ANG86" s="18"/>
      <c r="ANH86" s="18"/>
      <c r="ANI86" s="18"/>
      <c r="ANJ86" s="18"/>
      <c r="ANK86" s="18"/>
      <c r="ANL86" s="18"/>
      <c r="ANM86" s="18"/>
      <c r="ANN86" s="18"/>
      <c r="ANO86" s="18"/>
      <c r="ANP86" s="18"/>
      <c r="ANQ86" s="18"/>
      <c r="ANR86" s="18"/>
      <c r="ANS86" s="18"/>
      <c r="ANT86" s="18"/>
      <c r="ANU86" s="18"/>
      <c r="ANV86" s="18"/>
      <c r="ANW86" s="18"/>
      <c r="ANX86" s="18"/>
      <c r="ANY86" s="18"/>
      <c r="ANZ86" s="18"/>
      <c r="AOA86" s="18"/>
      <c r="AOB86" s="18"/>
      <c r="AOC86" s="18"/>
      <c r="AOD86" s="18"/>
      <c r="AOE86" s="18"/>
      <c r="AOF86" s="18"/>
      <c r="AOG86" s="18"/>
      <c r="AOH86" s="18"/>
      <c r="AOI86" s="18"/>
      <c r="AOJ86" s="18"/>
      <c r="AOK86" s="18"/>
      <c r="AOL86" s="18"/>
      <c r="AOM86" s="18"/>
      <c r="AON86" s="18"/>
      <c r="AOO86" s="18"/>
      <c r="AOP86" s="18"/>
      <c r="AOQ86" s="18"/>
      <c r="AOR86" s="18"/>
      <c r="AOS86" s="18"/>
      <c r="AOT86" s="18"/>
      <c r="AOU86" s="18"/>
      <c r="AOV86" s="18"/>
      <c r="AOW86" s="18"/>
      <c r="AOX86" s="18"/>
      <c r="AOY86" s="18"/>
      <c r="AOZ86" s="18"/>
      <c r="APA86" s="18"/>
      <c r="APB86" s="18"/>
      <c r="APC86" s="18"/>
      <c r="APD86" s="18"/>
      <c r="APE86" s="18"/>
      <c r="APF86" s="18"/>
      <c r="APG86" s="18"/>
      <c r="APH86" s="18"/>
      <c r="API86" s="18"/>
      <c r="APJ86" s="18"/>
      <c r="APK86" s="18"/>
      <c r="APL86" s="18"/>
      <c r="APM86" s="18"/>
      <c r="APN86" s="18"/>
      <c r="APO86" s="18"/>
      <c r="APP86" s="18"/>
      <c r="APQ86" s="18"/>
      <c r="APR86" s="18"/>
      <c r="APS86" s="18"/>
      <c r="APT86" s="18"/>
      <c r="APU86" s="18"/>
      <c r="APV86" s="18"/>
      <c r="APW86" s="18"/>
      <c r="APX86" s="18"/>
      <c r="APY86" s="18"/>
      <c r="APZ86" s="18"/>
      <c r="AQA86" s="18"/>
      <c r="AQB86" s="18"/>
      <c r="AQC86" s="18"/>
      <c r="AQD86" s="18"/>
      <c r="AQE86" s="18"/>
      <c r="AQF86" s="18"/>
      <c r="AQG86" s="18"/>
      <c r="AQH86" s="18"/>
      <c r="AQI86" s="18"/>
      <c r="AQJ86" s="18"/>
      <c r="AQK86" s="18"/>
      <c r="AQL86" s="18"/>
      <c r="AQM86" s="18"/>
      <c r="AQN86" s="18"/>
      <c r="AQO86" s="18"/>
      <c r="AQP86" s="18"/>
      <c r="AQQ86" s="18"/>
      <c r="AQR86" s="18"/>
      <c r="AQS86" s="18"/>
      <c r="AQT86" s="18"/>
      <c r="AQU86" s="18"/>
      <c r="AQV86" s="18"/>
      <c r="AQW86" s="18"/>
      <c r="AQX86" s="18"/>
      <c r="AQY86" s="18"/>
      <c r="AQZ86" s="18"/>
      <c r="ARA86" s="18"/>
      <c r="ARB86" s="18"/>
      <c r="ARC86" s="18"/>
      <c r="ARD86" s="18"/>
      <c r="ARE86" s="18"/>
      <c r="ARF86" s="18"/>
      <c r="ARG86" s="18"/>
      <c r="ARH86" s="18"/>
      <c r="ARI86" s="18"/>
      <c r="ARJ86" s="18"/>
      <c r="ARK86" s="18"/>
      <c r="ARL86" s="18"/>
      <c r="ARM86" s="18"/>
      <c r="ARN86" s="18"/>
      <c r="ARO86" s="18"/>
      <c r="ARP86" s="18"/>
      <c r="ARQ86" s="18"/>
      <c r="ARR86" s="18"/>
      <c r="ARS86" s="18"/>
      <c r="ART86" s="18"/>
      <c r="ARU86" s="18"/>
      <c r="ARV86" s="18"/>
      <c r="ARW86" s="18"/>
      <c r="ARX86" s="18"/>
      <c r="ARY86" s="18"/>
      <c r="ARZ86" s="18"/>
      <c r="ASA86" s="18"/>
      <c r="ASB86" s="18"/>
      <c r="ASC86" s="18"/>
      <c r="ASD86" s="18"/>
      <c r="ASE86" s="18"/>
      <c r="ASF86" s="18"/>
      <c r="ASG86" s="18"/>
      <c r="ASH86" s="18"/>
      <c r="ASI86" s="18"/>
      <c r="ASJ86" s="18"/>
      <c r="ASK86" s="18"/>
      <c r="ASL86" s="18"/>
      <c r="ASM86" s="18"/>
      <c r="ASN86" s="18"/>
      <c r="ASO86" s="18"/>
      <c r="ASP86" s="18"/>
      <c r="ASQ86" s="18"/>
      <c r="ASR86" s="18"/>
      <c r="ASS86" s="18"/>
      <c r="AST86" s="18"/>
      <c r="ASU86" s="18"/>
      <c r="ASV86" s="18"/>
      <c r="ASW86" s="18"/>
      <c r="ASX86" s="18"/>
      <c r="ASY86" s="18"/>
      <c r="ASZ86" s="18"/>
      <c r="ATA86" s="18"/>
      <c r="ATB86" s="18"/>
      <c r="ATC86" s="18"/>
      <c r="ATD86" s="18"/>
      <c r="ATE86" s="18"/>
      <c r="ATF86" s="18"/>
      <c r="ATG86" s="18"/>
      <c r="ATH86" s="18"/>
      <c r="ATI86" s="18"/>
      <c r="ATJ86" s="18"/>
      <c r="ATK86" s="18"/>
      <c r="ATL86" s="18"/>
      <c r="ATM86" s="18"/>
      <c r="ATN86" s="18"/>
      <c r="ATO86" s="18"/>
      <c r="ATP86" s="18"/>
      <c r="ATQ86" s="18"/>
      <c r="ATR86" s="18"/>
      <c r="ATS86" s="18"/>
      <c r="ATT86" s="18"/>
      <c r="ATU86" s="18"/>
      <c r="ATV86" s="18"/>
      <c r="ATW86" s="18"/>
      <c r="ATX86" s="18"/>
      <c r="ATY86" s="18"/>
      <c r="ATZ86" s="18"/>
      <c r="AUA86" s="18"/>
      <c r="AUB86" s="18"/>
      <c r="AUC86" s="18"/>
      <c r="AUD86" s="18"/>
      <c r="AUE86" s="18"/>
      <c r="AUF86" s="18"/>
      <c r="AUG86" s="18"/>
      <c r="AUH86" s="18"/>
      <c r="AUI86" s="18"/>
      <c r="AUJ86" s="18"/>
      <c r="AUK86" s="18"/>
      <c r="AUL86" s="18"/>
      <c r="AUM86" s="18"/>
      <c r="AUN86" s="18"/>
      <c r="AUO86" s="18"/>
      <c r="AUP86" s="18"/>
      <c r="AUQ86" s="18"/>
      <c r="AUR86" s="18"/>
      <c r="AUS86" s="18"/>
      <c r="AUT86" s="18"/>
      <c r="AUU86" s="18"/>
      <c r="AUV86" s="18"/>
      <c r="AUW86" s="18"/>
      <c r="AUX86" s="18"/>
      <c r="AUY86" s="18"/>
      <c r="AUZ86" s="18"/>
      <c r="AVA86" s="18"/>
      <c r="AVB86" s="18"/>
      <c r="AVC86" s="18"/>
      <c r="AVD86" s="18"/>
      <c r="AVE86" s="18"/>
      <c r="AVF86" s="18"/>
      <c r="AVG86" s="18"/>
      <c r="AVH86" s="18"/>
      <c r="AVI86" s="18"/>
      <c r="AVJ86" s="18"/>
      <c r="AVK86" s="18"/>
      <c r="AVL86" s="18"/>
      <c r="AVM86" s="18"/>
      <c r="AVN86" s="18"/>
      <c r="AVO86" s="18"/>
      <c r="AVP86" s="18"/>
      <c r="AVQ86" s="18"/>
      <c r="AVR86" s="18"/>
      <c r="AVS86" s="18"/>
      <c r="AVT86" s="18"/>
      <c r="AVU86" s="18"/>
      <c r="AVV86" s="18"/>
      <c r="AVW86" s="18"/>
      <c r="AVX86" s="18"/>
      <c r="AVY86" s="18"/>
      <c r="AVZ86" s="18"/>
      <c r="AWA86" s="18"/>
      <c r="AWB86" s="18"/>
      <c r="AWC86" s="18"/>
      <c r="AWD86" s="18"/>
      <c r="AWE86" s="18"/>
      <c r="AWF86" s="18"/>
      <c r="AWG86" s="18"/>
      <c r="AWH86" s="18"/>
      <c r="AWI86" s="18"/>
      <c r="AWJ86" s="18"/>
      <c r="AWK86" s="18"/>
      <c r="AWL86" s="18"/>
      <c r="AWM86" s="18"/>
      <c r="AWN86" s="18"/>
      <c r="AWO86" s="18"/>
      <c r="AWP86" s="18"/>
      <c r="AWQ86" s="18"/>
      <c r="AWR86" s="18"/>
      <c r="AWS86" s="18"/>
      <c r="AWT86" s="18"/>
      <c r="AWU86" s="18"/>
      <c r="AWV86" s="18"/>
      <c r="AWW86" s="18"/>
      <c r="AWX86" s="18"/>
      <c r="AWY86" s="18"/>
      <c r="AWZ86" s="18"/>
      <c r="AXA86" s="18"/>
      <c r="AXB86" s="18"/>
      <c r="AXC86" s="18"/>
      <c r="AXD86" s="18"/>
      <c r="AXE86" s="18"/>
      <c r="AXF86" s="18"/>
      <c r="AXG86" s="18"/>
      <c r="AXH86" s="18"/>
      <c r="AXI86" s="18"/>
      <c r="AXJ86" s="18"/>
      <c r="AXK86" s="18"/>
      <c r="AXL86" s="18"/>
      <c r="AXM86" s="18"/>
      <c r="AXN86" s="18"/>
      <c r="AXO86" s="18"/>
      <c r="AXP86" s="18"/>
      <c r="AXQ86" s="18"/>
      <c r="AXR86" s="18"/>
      <c r="AXS86" s="18"/>
      <c r="AXT86" s="18"/>
      <c r="AXU86" s="18"/>
      <c r="AXV86" s="18"/>
      <c r="AXW86" s="18"/>
      <c r="AXX86" s="18"/>
      <c r="AXY86" s="18"/>
      <c r="AXZ86" s="18"/>
      <c r="AYA86" s="18"/>
      <c r="AYB86" s="18"/>
      <c r="AYC86" s="18"/>
      <c r="AYD86" s="18"/>
      <c r="AYE86" s="18"/>
      <c r="AYF86" s="18"/>
      <c r="AYG86" s="18"/>
      <c r="AYH86" s="18"/>
      <c r="AYI86" s="18"/>
      <c r="AYJ86" s="18"/>
      <c r="AYK86" s="18"/>
      <c r="AYL86" s="18"/>
      <c r="AYM86" s="18"/>
      <c r="AYN86" s="18"/>
      <c r="AYO86" s="18"/>
      <c r="AYP86" s="18"/>
      <c r="AYQ86" s="18"/>
      <c r="AYR86" s="18"/>
      <c r="AYS86" s="18"/>
      <c r="AYT86" s="18"/>
      <c r="AYU86" s="18"/>
      <c r="AYV86" s="18"/>
      <c r="AYW86" s="18"/>
      <c r="AYX86" s="18"/>
      <c r="AYY86" s="18"/>
      <c r="AYZ86" s="18"/>
      <c r="AZA86" s="18"/>
      <c r="AZB86" s="18"/>
      <c r="AZC86" s="18"/>
      <c r="AZD86" s="18"/>
      <c r="AZE86" s="18"/>
      <c r="AZF86" s="18"/>
      <c r="AZG86" s="18"/>
      <c r="AZH86" s="18"/>
      <c r="AZI86" s="18"/>
      <c r="AZJ86" s="18"/>
      <c r="AZK86" s="18"/>
      <c r="AZL86" s="18"/>
      <c r="AZM86" s="18"/>
      <c r="AZN86" s="18"/>
      <c r="AZO86" s="18"/>
      <c r="AZP86" s="18"/>
      <c r="AZQ86" s="18"/>
      <c r="AZR86" s="18"/>
      <c r="AZS86" s="18"/>
      <c r="AZT86" s="18"/>
      <c r="AZU86" s="18"/>
      <c r="AZV86" s="18"/>
      <c r="AZW86" s="18"/>
      <c r="AZX86" s="18"/>
      <c r="AZY86" s="18"/>
      <c r="AZZ86" s="18"/>
      <c r="BAA86" s="18"/>
      <c r="BAB86" s="18"/>
      <c r="BAC86" s="18"/>
      <c r="BAD86" s="18"/>
      <c r="BAE86" s="18"/>
      <c r="BAF86" s="18"/>
      <c r="BAG86" s="18"/>
      <c r="BAH86" s="18"/>
      <c r="BAI86" s="18"/>
      <c r="BAJ86" s="18"/>
      <c r="BAK86" s="18"/>
      <c r="BAL86" s="18"/>
      <c r="BAM86" s="18"/>
      <c r="BAN86" s="18"/>
      <c r="BAO86" s="18"/>
      <c r="BAP86" s="18"/>
      <c r="BAQ86" s="18"/>
      <c r="BAR86" s="18"/>
      <c r="BAS86" s="18"/>
      <c r="BAT86" s="18"/>
      <c r="BAU86" s="18"/>
      <c r="BAV86" s="18"/>
      <c r="BAW86" s="18"/>
      <c r="BAX86" s="18"/>
      <c r="BAY86" s="18"/>
      <c r="BAZ86" s="18"/>
      <c r="BBA86" s="18"/>
      <c r="BBB86" s="18"/>
      <c r="BBC86" s="18"/>
      <c r="BBD86" s="18"/>
      <c r="BBE86" s="18"/>
      <c r="BBF86" s="18"/>
      <c r="BBG86" s="18"/>
      <c r="BBH86" s="18"/>
      <c r="BBI86" s="18"/>
      <c r="BBJ86" s="18"/>
      <c r="BBK86" s="18"/>
      <c r="BBL86" s="18"/>
      <c r="BBM86" s="18"/>
      <c r="BBN86" s="18"/>
      <c r="BBO86" s="18"/>
      <c r="BBP86" s="18"/>
      <c r="BBQ86" s="18"/>
      <c r="BBR86" s="18"/>
      <c r="BBS86" s="18"/>
      <c r="BBT86" s="18"/>
      <c r="BBU86" s="18"/>
      <c r="BBV86" s="18"/>
      <c r="BBW86" s="18"/>
      <c r="BBX86" s="18"/>
      <c r="BBY86" s="18"/>
      <c r="BBZ86" s="18"/>
      <c r="BCA86" s="18"/>
      <c r="BCB86" s="18"/>
      <c r="BCC86" s="18"/>
      <c r="BCD86" s="18"/>
      <c r="BCE86" s="18"/>
      <c r="BCF86" s="18"/>
      <c r="BCG86" s="18"/>
      <c r="BCH86" s="18"/>
      <c r="BCI86" s="18"/>
      <c r="BCJ86" s="18"/>
      <c r="BCK86" s="18"/>
      <c r="BCL86" s="18"/>
      <c r="BCM86" s="18"/>
      <c r="BCN86" s="18"/>
      <c r="BCO86" s="18"/>
      <c r="BCP86" s="18"/>
      <c r="BCQ86" s="18"/>
      <c r="BCR86" s="18"/>
      <c r="BCS86" s="18"/>
      <c r="BCT86" s="18"/>
      <c r="BCU86" s="18"/>
      <c r="BCV86" s="18"/>
      <c r="BCW86" s="18"/>
      <c r="BCX86" s="18"/>
      <c r="BCY86" s="18"/>
      <c r="BCZ86" s="18"/>
      <c r="BDA86" s="18"/>
      <c r="BDB86" s="18"/>
      <c r="BDC86" s="18"/>
      <c r="BDD86" s="18"/>
      <c r="BDE86" s="18"/>
      <c r="BDF86" s="18"/>
      <c r="BDG86" s="18"/>
      <c r="BDH86" s="18"/>
      <c r="BDI86" s="18"/>
      <c r="BDJ86" s="18"/>
      <c r="BDK86" s="18"/>
      <c r="BDL86" s="18"/>
      <c r="BDM86" s="18"/>
      <c r="BDN86" s="18"/>
      <c r="BDO86" s="18"/>
      <c r="BDP86" s="18"/>
      <c r="BDQ86" s="18"/>
      <c r="BDR86" s="18"/>
      <c r="BDS86" s="18"/>
      <c r="BDT86" s="18"/>
      <c r="BDU86" s="18"/>
      <c r="BDV86" s="18"/>
      <c r="BDW86" s="18"/>
      <c r="BDX86" s="18"/>
      <c r="BDY86" s="18"/>
      <c r="BDZ86" s="18"/>
      <c r="BEA86" s="18"/>
      <c r="BEB86" s="18"/>
      <c r="BEC86" s="18"/>
      <c r="BED86" s="18"/>
      <c r="BEE86" s="18"/>
      <c r="BEF86" s="18"/>
      <c r="BEG86" s="18"/>
      <c r="BEH86" s="18"/>
      <c r="BEI86" s="18"/>
      <c r="BEJ86" s="18"/>
      <c r="BEK86" s="18"/>
      <c r="BEL86" s="18"/>
      <c r="BEM86" s="18"/>
      <c r="BEN86" s="18"/>
      <c r="BEO86" s="18"/>
      <c r="BEP86" s="18"/>
      <c r="BEQ86" s="18"/>
      <c r="BER86" s="18"/>
      <c r="BES86" s="18"/>
      <c r="BET86" s="18"/>
      <c r="BEU86" s="18"/>
      <c r="BEV86" s="18"/>
      <c r="BEW86" s="18"/>
      <c r="BEX86" s="18"/>
      <c r="BEY86" s="18"/>
      <c r="BEZ86" s="18"/>
      <c r="BFA86" s="18"/>
      <c r="BFB86" s="18"/>
      <c r="BFC86" s="18"/>
      <c r="BFD86" s="18"/>
      <c r="BFE86" s="18"/>
      <c r="BFF86" s="18"/>
      <c r="BFG86" s="18"/>
      <c r="BFH86" s="18"/>
      <c r="BFI86" s="18"/>
      <c r="BFJ86" s="18"/>
      <c r="BFK86" s="18"/>
      <c r="BFL86" s="18"/>
      <c r="BFM86" s="18"/>
      <c r="BFN86" s="18"/>
      <c r="BFO86" s="18"/>
      <c r="BFP86" s="18"/>
      <c r="BFQ86" s="18"/>
      <c r="BFR86" s="18"/>
      <c r="BFS86" s="18"/>
      <c r="BFT86" s="18"/>
      <c r="BFU86" s="18"/>
      <c r="BFV86" s="18"/>
      <c r="BFW86" s="18"/>
      <c r="BFX86" s="18"/>
      <c r="BFY86" s="18"/>
      <c r="BFZ86" s="18"/>
      <c r="BGA86" s="18"/>
      <c r="BGB86" s="18"/>
      <c r="BGC86" s="18"/>
      <c r="BGD86" s="18"/>
      <c r="BGE86" s="18"/>
      <c r="BGF86" s="18"/>
      <c r="BGG86" s="18"/>
      <c r="BGH86" s="18"/>
      <c r="BGI86" s="18"/>
      <c r="BGJ86" s="18"/>
      <c r="BGK86" s="18"/>
      <c r="BGL86" s="18"/>
      <c r="BGM86" s="18"/>
      <c r="BGN86" s="18"/>
      <c r="BGO86" s="18"/>
      <c r="BGP86" s="18"/>
      <c r="BGQ86" s="18"/>
      <c r="BGR86" s="18"/>
      <c r="BGS86" s="18"/>
      <c r="BGT86" s="18"/>
      <c r="BGU86" s="18"/>
      <c r="BGV86" s="18"/>
      <c r="BGW86" s="18"/>
      <c r="BGX86" s="18"/>
      <c r="BGY86" s="18"/>
      <c r="BGZ86" s="18"/>
      <c r="BHA86" s="18"/>
      <c r="BHB86" s="18"/>
      <c r="BHC86" s="18"/>
      <c r="BHD86" s="18"/>
      <c r="BHE86" s="18"/>
      <c r="BHF86" s="18"/>
      <c r="BHG86" s="18"/>
      <c r="BHH86" s="18"/>
      <c r="BHI86" s="18"/>
      <c r="BHJ86" s="18"/>
      <c r="BHK86" s="18"/>
      <c r="BHL86" s="18"/>
      <c r="BHM86" s="18"/>
      <c r="BHN86" s="18"/>
      <c r="BHO86" s="18"/>
      <c r="BHP86" s="18"/>
      <c r="BHQ86" s="18"/>
      <c r="BHR86" s="18"/>
      <c r="BHS86" s="18"/>
      <c r="BHT86" s="18"/>
      <c r="BHU86" s="18"/>
      <c r="BHV86" s="18"/>
      <c r="BHW86" s="18"/>
      <c r="BHX86" s="18"/>
      <c r="BHY86" s="18"/>
      <c r="BHZ86" s="18"/>
      <c r="BIA86" s="18"/>
      <c r="BIB86" s="18"/>
      <c r="BIC86" s="18"/>
      <c r="BID86" s="18"/>
      <c r="BIE86" s="18"/>
      <c r="BIF86" s="18"/>
      <c r="BIG86" s="18"/>
      <c r="BIH86" s="18"/>
      <c r="BII86" s="18"/>
      <c r="BIJ86" s="18"/>
      <c r="BIK86" s="18"/>
      <c r="BIL86" s="18"/>
      <c r="BIM86" s="18"/>
      <c r="BIN86" s="18"/>
      <c r="BIO86" s="18"/>
      <c r="BIP86" s="18"/>
      <c r="BIQ86" s="18"/>
      <c r="BIR86" s="18"/>
      <c r="BIS86" s="18"/>
      <c r="BIT86" s="18"/>
      <c r="BIU86" s="18"/>
      <c r="BIV86" s="18"/>
      <c r="BIW86" s="18"/>
      <c r="BIX86" s="18"/>
      <c r="BIY86" s="18"/>
      <c r="BIZ86" s="18"/>
      <c r="BJA86" s="18"/>
      <c r="BJB86" s="18"/>
      <c r="BJC86" s="18"/>
      <c r="BJD86" s="18"/>
      <c r="BJE86" s="18"/>
      <c r="BJF86" s="18"/>
      <c r="BJG86" s="18"/>
      <c r="BJH86" s="18"/>
      <c r="BJI86" s="18"/>
      <c r="BJJ86" s="18"/>
      <c r="BJK86" s="18"/>
      <c r="BJL86" s="18"/>
      <c r="BJM86" s="18"/>
      <c r="BJN86" s="18"/>
      <c r="BJO86" s="18"/>
      <c r="BJP86" s="18"/>
      <c r="BJQ86" s="18"/>
      <c r="BJR86" s="18"/>
      <c r="BJS86" s="18"/>
      <c r="BJT86" s="18"/>
      <c r="BJU86" s="18"/>
      <c r="BJV86" s="18"/>
      <c r="BJW86" s="18"/>
      <c r="BJX86" s="18"/>
      <c r="BJY86" s="18"/>
      <c r="BJZ86" s="18"/>
      <c r="BKA86" s="18"/>
      <c r="BKB86" s="18"/>
      <c r="BKC86" s="18"/>
      <c r="BKD86" s="18"/>
      <c r="BKE86" s="18"/>
      <c r="BKF86" s="18"/>
      <c r="BKG86" s="18"/>
      <c r="BKH86" s="18"/>
      <c r="BKI86" s="18"/>
      <c r="BKJ86" s="18"/>
      <c r="BKK86" s="18"/>
      <c r="BKL86" s="18"/>
      <c r="BKM86" s="18"/>
      <c r="BKN86" s="18"/>
      <c r="BKO86" s="18"/>
      <c r="BKP86" s="18"/>
      <c r="BKQ86" s="18"/>
      <c r="BKR86" s="18"/>
      <c r="BKS86" s="18"/>
      <c r="BKT86" s="18"/>
      <c r="BKU86" s="18"/>
      <c r="BKV86" s="18"/>
      <c r="BKW86" s="18"/>
      <c r="BKX86" s="18"/>
      <c r="BKY86" s="18"/>
      <c r="BKZ86" s="18"/>
      <c r="BLA86" s="18"/>
      <c r="BLB86" s="18"/>
      <c r="BLC86" s="18"/>
      <c r="BLD86" s="18"/>
      <c r="BLE86" s="18"/>
      <c r="BLF86" s="18"/>
      <c r="BLG86" s="18"/>
      <c r="BLH86" s="18"/>
      <c r="BLI86" s="18"/>
      <c r="BLJ86" s="18"/>
      <c r="BLK86" s="18"/>
      <c r="BLL86" s="18"/>
      <c r="BLM86" s="18"/>
      <c r="BLN86" s="18"/>
      <c r="BLO86" s="18"/>
      <c r="BLP86" s="18"/>
      <c r="BLQ86" s="18"/>
      <c r="BLR86" s="18"/>
      <c r="BLS86" s="18"/>
      <c r="BLT86" s="18"/>
      <c r="BLU86" s="18"/>
      <c r="BLV86" s="18"/>
      <c r="BLW86" s="18"/>
      <c r="BLX86" s="18"/>
      <c r="BLY86" s="18"/>
      <c r="BLZ86" s="18"/>
      <c r="BMA86" s="18"/>
      <c r="BMB86" s="18"/>
      <c r="BMC86" s="18"/>
      <c r="BMD86" s="18"/>
      <c r="BME86" s="18"/>
      <c r="BMF86" s="18"/>
      <c r="BMG86" s="18"/>
      <c r="BMH86" s="18"/>
      <c r="BMI86" s="18"/>
      <c r="BMJ86" s="18"/>
      <c r="BMK86" s="18"/>
      <c r="BML86" s="18"/>
      <c r="BMM86" s="18"/>
      <c r="BMN86" s="18"/>
      <c r="BMO86" s="18"/>
      <c r="BMP86" s="18"/>
      <c r="BMQ86" s="18"/>
      <c r="BMR86" s="18"/>
      <c r="BMS86" s="18"/>
      <c r="BMT86" s="18"/>
      <c r="BMU86" s="18"/>
      <c r="BMV86" s="18"/>
      <c r="BMW86" s="18"/>
      <c r="BMX86" s="18"/>
      <c r="BMY86" s="18"/>
      <c r="BMZ86" s="18"/>
      <c r="BNA86" s="18"/>
      <c r="BNB86" s="18"/>
      <c r="BNC86" s="18"/>
      <c r="BND86" s="18"/>
      <c r="BNE86" s="18"/>
      <c r="BNF86" s="18"/>
      <c r="BNG86" s="18"/>
      <c r="BNH86" s="18"/>
      <c r="BNI86" s="18"/>
      <c r="BNJ86" s="18"/>
      <c r="BNK86" s="18"/>
      <c r="BNL86" s="18"/>
      <c r="BNM86" s="18"/>
      <c r="BNN86" s="18"/>
      <c r="BNO86" s="18"/>
      <c r="BNP86" s="18"/>
      <c r="BNQ86" s="18"/>
      <c r="BNR86" s="18"/>
      <c r="BNS86" s="18"/>
      <c r="BNT86" s="18"/>
      <c r="BNU86" s="18"/>
      <c r="BNV86" s="18"/>
      <c r="BNW86" s="18"/>
      <c r="BNX86" s="18"/>
      <c r="BNY86" s="18"/>
      <c r="BNZ86" s="18"/>
      <c r="BOA86" s="18"/>
      <c r="BOB86" s="18"/>
      <c r="BOC86" s="18"/>
      <c r="BOD86" s="18"/>
      <c r="BOE86" s="18"/>
      <c r="BOF86" s="18"/>
      <c r="BOG86" s="18"/>
      <c r="BOH86" s="18"/>
      <c r="BOI86" s="18"/>
      <c r="BOJ86" s="18"/>
      <c r="BOK86" s="18"/>
      <c r="BOL86" s="18"/>
      <c r="BOM86" s="18"/>
      <c r="BON86" s="18"/>
      <c r="BOO86" s="18"/>
      <c r="BOP86" s="18"/>
      <c r="BOQ86" s="18"/>
      <c r="BOR86" s="18"/>
      <c r="BOS86" s="18"/>
      <c r="BOT86" s="18"/>
      <c r="BOU86" s="18"/>
      <c r="BOV86" s="18"/>
      <c r="BOW86" s="18"/>
      <c r="BOX86" s="18"/>
      <c r="BOY86" s="18"/>
      <c r="BOZ86" s="18"/>
      <c r="BPA86" s="18"/>
      <c r="BPB86" s="18"/>
      <c r="BPC86" s="18"/>
      <c r="BPD86" s="18"/>
      <c r="BPE86" s="18"/>
      <c r="BPF86" s="18"/>
      <c r="BPG86" s="18"/>
      <c r="BPH86" s="18"/>
      <c r="BPI86" s="18"/>
      <c r="BPJ86" s="18"/>
      <c r="BPK86" s="18"/>
      <c r="BPL86" s="18"/>
      <c r="BPM86" s="18"/>
      <c r="BPN86" s="18"/>
      <c r="BPO86" s="18"/>
      <c r="BPP86" s="18"/>
      <c r="BPQ86" s="18"/>
      <c r="BPR86" s="18"/>
      <c r="BPS86" s="18"/>
      <c r="BPT86" s="18"/>
      <c r="BPU86" s="18"/>
      <c r="BPV86" s="18"/>
      <c r="BPW86" s="18"/>
      <c r="BPX86" s="18"/>
      <c r="BPY86" s="18"/>
      <c r="BPZ86" s="18"/>
      <c r="BQA86" s="18"/>
      <c r="BQB86" s="18"/>
      <c r="BQC86" s="18"/>
      <c r="BQD86" s="18"/>
      <c r="BQE86" s="18"/>
      <c r="BQF86" s="18"/>
      <c r="BQG86" s="18"/>
      <c r="BQH86" s="18"/>
      <c r="BQI86" s="18"/>
      <c r="BQJ86" s="18"/>
      <c r="BQK86" s="18"/>
      <c r="BQL86" s="18"/>
      <c r="BQM86" s="18"/>
      <c r="BQN86" s="18"/>
      <c r="BQO86" s="18"/>
      <c r="BQP86" s="18"/>
      <c r="BQQ86" s="18"/>
      <c r="BQR86" s="18"/>
      <c r="BQS86" s="18"/>
      <c r="BQT86" s="18"/>
      <c r="BQU86" s="18"/>
      <c r="BQV86" s="18"/>
      <c r="BQW86" s="18"/>
      <c r="BQX86" s="18"/>
      <c r="BQY86" s="18"/>
      <c r="BQZ86" s="18"/>
      <c r="BRA86" s="18"/>
      <c r="BRB86" s="18"/>
      <c r="BRC86" s="18"/>
      <c r="BRD86" s="18"/>
      <c r="BRE86" s="18"/>
      <c r="BRF86" s="18"/>
      <c r="BRG86" s="18"/>
      <c r="BRH86" s="18"/>
      <c r="BRI86" s="18"/>
      <c r="BRJ86" s="18"/>
      <c r="BRK86" s="18"/>
      <c r="BRL86" s="18"/>
      <c r="BRM86" s="18"/>
      <c r="BRN86" s="18"/>
      <c r="BRO86" s="18"/>
      <c r="BRP86" s="18"/>
      <c r="BRQ86" s="18"/>
      <c r="BRR86" s="18"/>
      <c r="BRS86" s="18"/>
      <c r="BRT86" s="18"/>
      <c r="BRU86" s="18"/>
      <c r="BRV86" s="18"/>
      <c r="BRW86" s="18"/>
      <c r="BRX86" s="18"/>
      <c r="BRY86" s="18"/>
      <c r="BRZ86" s="18"/>
      <c r="BSA86" s="18"/>
      <c r="BSB86" s="18"/>
      <c r="BSC86" s="18"/>
      <c r="BSD86" s="18"/>
      <c r="BSE86" s="18"/>
      <c r="BSF86" s="18"/>
      <c r="BSG86" s="18"/>
      <c r="BSH86" s="18"/>
      <c r="BSI86" s="18"/>
      <c r="BSJ86" s="18"/>
      <c r="BSK86" s="18"/>
      <c r="BSL86" s="18"/>
      <c r="BSM86" s="18"/>
      <c r="BSN86" s="18"/>
      <c r="BSO86" s="18"/>
      <c r="BSP86" s="18"/>
      <c r="BSQ86" s="18"/>
      <c r="BSR86" s="18"/>
      <c r="BSS86" s="18"/>
      <c r="BST86" s="18"/>
      <c r="BSU86" s="18"/>
      <c r="BSV86" s="18"/>
      <c r="BSW86" s="18"/>
      <c r="BSX86" s="18"/>
      <c r="BSY86" s="18"/>
      <c r="BSZ86" s="18"/>
      <c r="BTA86" s="18"/>
      <c r="BTB86" s="18"/>
      <c r="BTC86" s="18"/>
      <c r="BTD86" s="18"/>
      <c r="BTE86" s="18"/>
      <c r="BTF86" s="18"/>
      <c r="BTG86" s="18"/>
      <c r="BTH86" s="18"/>
      <c r="BTI86" s="18"/>
      <c r="BTJ86" s="18"/>
      <c r="BTK86" s="18"/>
      <c r="BTL86" s="18"/>
      <c r="BTM86" s="18"/>
      <c r="BTN86" s="18"/>
      <c r="BTO86" s="18"/>
      <c r="BTP86" s="18"/>
      <c r="BTQ86" s="18"/>
      <c r="BTR86" s="18"/>
      <c r="BTS86" s="18"/>
      <c r="BTT86" s="18"/>
      <c r="BTU86" s="18"/>
      <c r="BTV86" s="18"/>
      <c r="BTW86" s="18"/>
      <c r="BTX86" s="18"/>
      <c r="BTY86" s="18"/>
      <c r="BTZ86" s="18"/>
      <c r="BUA86" s="18"/>
      <c r="BUB86" s="18"/>
      <c r="BUC86" s="18"/>
      <c r="BUD86" s="18"/>
      <c r="BUE86" s="18"/>
      <c r="BUF86" s="18"/>
      <c r="BUG86" s="18"/>
      <c r="BUH86" s="18"/>
      <c r="BUI86" s="18"/>
      <c r="BUJ86" s="18"/>
      <c r="BUK86" s="18"/>
      <c r="BUL86" s="18"/>
      <c r="BUM86" s="18"/>
      <c r="BUN86" s="18"/>
      <c r="BUO86" s="18"/>
      <c r="BUP86" s="18"/>
      <c r="BUQ86" s="18"/>
      <c r="BUR86" s="18"/>
      <c r="BUS86" s="18"/>
      <c r="BUT86" s="18"/>
      <c r="BUU86" s="18"/>
      <c r="BUV86" s="18"/>
      <c r="BUW86" s="18"/>
      <c r="BUX86" s="18"/>
      <c r="BUY86" s="18"/>
      <c r="BUZ86" s="18"/>
      <c r="BVA86" s="18"/>
      <c r="BVB86" s="18"/>
      <c r="BVC86" s="18"/>
      <c r="BVD86" s="18"/>
      <c r="BVE86" s="18"/>
      <c r="BVF86" s="18"/>
      <c r="BVG86" s="18"/>
      <c r="BVH86" s="18"/>
      <c r="BVI86" s="18"/>
      <c r="BVJ86" s="18"/>
      <c r="BVK86" s="18"/>
      <c r="BVL86" s="18"/>
      <c r="BVM86" s="18"/>
      <c r="BVN86" s="18"/>
      <c r="BVO86" s="18"/>
      <c r="BVP86" s="18"/>
      <c r="BVQ86" s="18"/>
      <c r="BVR86" s="18"/>
      <c r="BVS86" s="18"/>
      <c r="BVT86" s="18"/>
      <c r="BVU86" s="18"/>
      <c r="BVV86" s="18"/>
      <c r="BVW86" s="18"/>
      <c r="BVX86" s="18"/>
      <c r="BVY86" s="18"/>
      <c r="BVZ86" s="18"/>
      <c r="BWA86" s="18"/>
      <c r="BWB86" s="18"/>
      <c r="BWC86" s="18"/>
      <c r="BWD86" s="18"/>
      <c r="BWE86" s="18"/>
      <c r="BWF86" s="18"/>
      <c r="BWG86" s="18"/>
      <c r="BWH86" s="18"/>
      <c r="BWI86" s="18"/>
      <c r="BWJ86" s="18"/>
      <c r="BWK86" s="18"/>
      <c r="BWL86" s="18"/>
      <c r="BWM86" s="18"/>
      <c r="BWN86" s="18"/>
      <c r="BWO86" s="18"/>
      <c r="BWP86" s="18"/>
      <c r="BWQ86" s="18"/>
      <c r="BWR86" s="18"/>
      <c r="BWS86" s="18"/>
      <c r="BWT86" s="18"/>
      <c r="BWU86" s="18"/>
      <c r="BWV86" s="18"/>
      <c r="BWW86" s="18"/>
      <c r="BWX86" s="18"/>
      <c r="BWY86" s="18"/>
      <c r="BWZ86" s="18"/>
      <c r="BXA86" s="18"/>
      <c r="BXB86" s="18"/>
      <c r="BXC86" s="18"/>
      <c r="BXD86" s="18"/>
      <c r="BXE86" s="18"/>
      <c r="BXF86" s="18"/>
      <c r="BXG86" s="18"/>
      <c r="BXH86" s="18"/>
      <c r="BXI86" s="18"/>
      <c r="BXJ86" s="18"/>
      <c r="BXK86" s="18"/>
      <c r="BXL86" s="18"/>
      <c r="BXM86" s="18"/>
      <c r="BXN86" s="18"/>
      <c r="BXO86" s="18"/>
      <c r="BXP86" s="18"/>
      <c r="BXQ86" s="18"/>
      <c r="BXR86" s="18"/>
      <c r="BXS86" s="18"/>
      <c r="BXT86" s="18"/>
      <c r="BXU86" s="18"/>
      <c r="BXV86" s="18"/>
      <c r="BXW86" s="18"/>
      <c r="BXX86" s="18"/>
      <c r="BXY86" s="18"/>
      <c r="BXZ86" s="18"/>
      <c r="BYA86" s="18"/>
      <c r="BYB86" s="18"/>
      <c r="BYC86" s="18"/>
      <c r="BYD86" s="18"/>
      <c r="BYE86" s="18"/>
      <c r="BYF86" s="18"/>
      <c r="BYG86" s="18"/>
      <c r="BYH86" s="18"/>
      <c r="BYI86" s="18"/>
      <c r="BYJ86" s="18"/>
      <c r="BYK86" s="18"/>
      <c r="BYL86" s="18"/>
      <c r="BYM86" s="18"/>
      <c r="BYN86" s="18"/>
      <c r="BYO86" s="18"/>
      <c r="BYP86" s="18"/>
      <c r="BYQ86" s="18"/>
      <c r="BYR86" s="18"/>
      <c r="BYS86" s="18"/>
      <c r="BYT86" s="18"/>
      <c r="BYU86" s="18"/>
      <c r="BYV86" s="18"/>
      <c r="BYW86" s="18"/>
      <c r="BYX86" s="18"/>
      <c r="BYY86" s="18"/>
      <c r="BYZ86" s="18"/>
      <c r="BZA86" s="18"/>
      <c r="BZB86" s="18"/>
      <c r="BZC86" s="18"/>
      <c r="BZD86" s="18"/>
      <c r="BZE86" s="18"/>
      <c r="BZF86" s="18"/>
      <c r="BZG86" s="18"/>
      <c r="BZH86" s="18"/>
      <c r="BZI86" s="18"/>
      <c r="BZJ86" s="18"/>
      <c r="BZK86" s="18"/>
      <c r="BZL86" s="18"/>
      <c r="BZM86" s="18"/>
      <c r="BZN86" s="18"/>
      <c r="BZO86" s="18"/>
      <c r="BZP86" s="18"/>
      <c r="BZQ86" s="18"/>
      <c r="BZR86" s="18"/>
      <c r="BZS86" s="18"/>
      <c r="BZT86" s="18"/>
      <c r="BZU86" s="18"/>
      <c r="BZV86" s="18"/>
      <c r="BZW86" s="18"/>
      <c r="BZX86" s="18"/>
      <c r="BZY86" s="18"/>
      <c r="BZZ86" s="18"/>
      <c r="CAA86" s="18"/>
      <c r="CAB86" s="18"/>
      <c r="CAC86" s="18"/>
      <c r="CAD86" s="18"/>
      <c r="CAE86" s="18"/>
      <c r="CAF86" s="18"/>
      <c r="CAG86" s="18"/>
      <c r="CAH86" s="18"/>
      <c r="CAI86" s="18"/>
      <c r="CAJ86" s="18"/>
      <c r="CAK86" s="18"/>
      <c r="CAL86" s="18"/>
      <c r="CAM86" s="18"/>
      <c r="CAN86" s="18"/>
      <c r="CAO86" s="18"/>
      <c r="CAP86" s="18"/>
      <c r="CAQ86" s="18"/>
      <c r="CAR86" s="18"/>
      <c r="CAS86" s="18"/>
      <c r="CAT86" s="18"/>
      <c r="CAU86" s="18"/>
      <c r="CAV86" s="18"/>
      <c r="CAW86" s="18"/>
      <c r="CAX86" s="18"/>
      <c r="CAY86" s="18"/>
      <c r="CAZ86" s="18"/>
      <c r="CBA86" s="18"/>
      <c r="CBB86" s="18"/>
      <c r="CBC86" s="18"/>
      <c r="CBD86" s="18"/>
      <c r="CBE86" s="18"/>
      <c r="CBF86" s="18"/>
      <c r="CBG86" s="18"/>
      <c r="CBH86" s="18"/>
      <c r="CBI86" s="18"/>
      <c r="CBJ86" s="18"/>
      <c r="CBK86" s="18"/>
      <c r="CBL86" s="18"/>
      <c r="CBM86" s="18"/>
      <c r="CBN86" s="18"/>
      <c r="CBO86" s="18"/>
      <c r="CBP86" s="18"/>
      <c r="CBQ86" s="18"/>
      <c r="CBR86" s="18"/>
      <c r="CBS86" s="18"/>
      <c r="CBT86" s="18"/>
      <c r="CBU86" s="18"/>
      <c r="CBV86" s="18"/>
      <c r="CBW86" s="18"/>
      <c r="CBX86" s="18"/>
      <c r="CBY86" s="18"/>
      <c r="CBZ86" s="18"/>
      <c r="CCA86" s="18"/>
      <c r="CCB86" s="18"/>
      <c r="CCC86" s="18"/>
      <c r="CCD86" s="18"/>
      <c r="CCE86" s="18"/>
      <c r="CCF86" s="18"/>
      <c r="CCG86" s="18"/>
      <c r="CCH86" s="18"/>
      <c r="CCI86" s="18"/>
      <c r="CCJ86" s="18"/>
      <c r="CCK86" s="18"/>
      <c r="CCL86" s="18"/>
      <c r="CCM86" s="18"/>
      <c r="CCN86" s="18"/>
      <c r="CCO86" s="18"/>
      <c r="CCP86" s="18"/>
      <c r="CCQ86" s="18"/>
      <c r="CCR86" s="18"/>
      <c r="CCS86" s="18"/>
      <c r="CCT86" s="18"/>
      <c r="CCU86" s="18"/>
      <c r="CCV86" s="18"/>
      <c r="CCW86" s="18"/>
      <c r="CCX86" s="18"/>
      <c r="CCY86" s="18"/>
      <c r="CCZ86" s="18"/>
      <c r="CDA86" s="18"/>
      <c r="CDB86" s="18"/>
      <c r="CDC86" s="18"/>
      <c r="CDD86" s="18"/>
      <c r="CDE86" s="18"/>
      <c r="CDF86" s="18"/>
      <c r="CDG86" s="18"/>
      <c r="CDH86" s="18"/>
      <c r="CDI86" s="18"/>
      <c r="CDJ86" s="18"/>
      <c r="CDK86" s="18"/>
      <c r="CDL86" s="18"/>
      <c r="CDM86" s="18"/>
      <c r="CDN86" s="18"/>
      <c r="CDO86" s="18"/>
      <c r="CDP86" s="18"/>
      <c r="CDQ86" s="18"/>
      <c r="CDR86" s="18"/>
      <c r="CDS86" s="18"/>
      <c r="CDT86" s="18"/>
      <c r="CDU86" s="18"/>
      <c r="CDV86" s="18"/>
      <c r="CDW86" s="18"/>
      <c r="CDX86" s="18"/>
      <c r="CDY86" s="18"/>
      <c r="CDZ86" s="18"/>
      <c r="CEA86" s="18"/>
      <c r="CEB86" s="18"/>
      <c r="CEC86" s="18"/>
      <c r="CED86" s="18"/>
      <c r="CEE86" s="18"/>
      <c r="CEF86" s="18"/>
      <c r="CEG86" s="18"/>
      <c r="CEH86" s="18"/>
      <c r="CEI86" s="18"/>
      <c r="CEJ86" s="18"/>
      <c r="CEK86" s="18"/>
      <c r="CEL86" s="18"/>
      <c r="CEM86" s="18"/>
      <c r="CEN86" s="18"/>
      <c r="CEO86" s="18"/>
      <c r="CEP86" s="18"/>
      <c r="CEQ86" s="18"/>
      <c r="CER86" s="18"/>
      <c r="CES86" s="18"/>
      <c r="CET86" s="18"/>
      <c r="CEU86" s="18"/>
      <c r="CEV86" s="18"/>
      <c r="CEW86" s="18"/>
      <c r="CEX86" s="18"/>
      <c r="CEY86" s="18"/>
      <c r="CEZ86" s="18"/>
      <c r="CFA86" s="18"/>
      <c r="CFB86" s="18"/>
      <c r="CFC86" s="18"/>
      <c r="CFD86" s="18"/>
      <c r="CFE86" s="18"/>
      <c r="CFF86" s="18"/>
      <c r="CFG86" s="18"/>
      <c r="CFH86" s="18"/>
      <c r="CFI86" s="18"/>
      <c r="CFJ86" s="18"/>
      <c r="CFK86" s="18"/>
      <c r="CFL86" s="18"/>
      <c r="CFM86" s="18"/>
      <c r="CFN86" s="18"/>
      <c r="CFO86" s="18"/>
      <c r="CFP86" s="18"/>
      <c r="CFQ86" s="18"/>
      <c r="CFR86" s="18"/>
      <c r="CFS86" s="18"/>
      <c r="CFT86" s="18"/>
      <c r="CFU86" s="18"/>
      <c r="CFV86" s="18"/>
      <c r="CFW86" s="18"/>
      <c r="CFX86" s="18"/>
      <c r="CFY86" s="18"/>
      <c r="CFZ86" s="18"/>
      <c r="CGA86" s="18"/>
      <c r="CGB86" s="18"/>
      <c r="CGC86" s="18"/>
      <c r="CGD86" s="18"/>
      <c r="CGE86" s="18"/>
      <c r="CGF86" s="18"/>
      <c r="CGG86" s="18"/>
      <c r="CGH86" s="18"/>
      <c r="CGI86" s="18"/>
      <c r="CGJ86" s="18"/>
      <c r="CGK86" s="18"/>
      <c r="CGL86" s="18"/>
      <c r="CGM86" s="18"/>
      <c r="CGN86" s="18"/>
      <c r="CGO86" s="18"/>
      <c r="CGP86" s="18"/>
      <c r="CGQ86" s="18"/>
      <c r="CGR86" s="18"/>
      <c r="CGS86" s="18"/>
      <c r="CGT86" s="18"/>
      <c r="CGU86" s="18"/>
      <c r="CGV86" s="18"/>
      <c r="CGW86" s="18"/>
      <c r="CGX86" s="18"/>
      <c r="CGY86" s="18"/>
      <c r="CGZ86" s="18"/>
      <c r="CHA86" s="18"/>
      <c r="CHB86" s="18"/>
      <c r="CHC86" s="18"/>
      <c r="CHD86" s="18"/>
      <c r="CHE86" s="18"/>
      <c r="CHF86" s="18"/>
      <c r="CHG86" s="18"/>
      <c r="CHH86" s="18"/>
      <c r="CHI86" s="18"/>
      <c r="CHJ86" s="18"/>
      <c r="CHK86" s="18"/>
      <c r="CHL86" s="18"/>
      <c r="CHM86" s="18"/>
      <c r="CHN86" s="18"/>
      <c r="CHO86" s="18"/>
      <c r="CHP86" s="18"/>
      <c r="CHQ86" s="18"/>
      <c r="CHR86" s="18"/>
      <c r="CHS86" s="18"/>
      <c r="CHT86" s="18"/>
      <c r="CHU86" s="18"/>
      <c r="CHV86" s="18"/>
      <c r="CHW86" s="18"/>
      <c r="CHX86" s="18"/>
      <c r="CHY86" s="18"/>
      <c r="CHZ86" s="18"/>
      <c r="CIA86" s="18"/>
      <c r="CIB86" s="18"/>
      <c r="CIC86" s="18"/>
      <c r="CID86" s="18"/>
      <c r="CIE86" s="18"/>
      <c r="CIF86" s="18"/>
      <c r="CIG86" s="18"/>
      <c r="CIH86" s="18"/>
      <c r="CII86" s="18"/>
      <c r="CIJ86" s="18"/>
      <c r="CIK86" s="18"/>
      <c r="CIL86" s="18"/>
      <c r="CIM86" s="18"/>
      <c r="CIN86" s="18"/>
      <c r="CIO86" s="18"/>
      <c r="CIP86" s="18"/>
      <c r="CIQ86" s="18"/>
      <c r="CIR86" s="18"/>
      <c r="CIS86" s="18"/>
      <c r="CIT86" s="18"/>
      <c r="CIU86" s="18"/>
      <c r="CIV86" s="18"/>
      <c r="CIW86" s="18"/>
      <c r="CIX86" s="18"/>
      <c r="CIY86" s="18"/>
      <c r="CIZ86" s="18"/>
      <c r="CJA86" s="18"/>
      <c r="CJB86" s="18"/>
      <c r="CJC86" s="18"/>
      <c r="CJD86" s="18"/>
      <c r="CJE86" s="18"/>
      <c r="CJF86" s="18"/>
      <c r="CJG86" s="18"/>
      <c r="CJH86" s="18"/>
      <c r="CJI86" s="18"/>
      <c r="CJJ86" s="18"/>
      <c r="CJK86" s="18"/>
      <c r="CJL86" s="18"/>
      <c r="CJM86" s="18"/>
      <c r="CJN86" s="18"/>
      <c r="CJO86" s="18"/>
      <c r="CJP86" s="18"/>
      <c r="CJQ86" s="18"/>
      <c r="CJR86" s="18"/>
      <c r="CJS86" s="18"/>
      <c r="CJT86" s="18"/>
      <c r="CJU86" s="18"/>
      <c r="CJV86" s="18"/>
      <c r="CJW86" s="18"/>
      <c r="CJX86" s="18"/>
      <c r="CJY86" s="18"/>
      <c r="CJZ86" s="18"/>
      <c r="CKA86" s="18"/>
      <c r="CKB86" s="18"/>
      <c r="CKC86" s="18"/>
      <c r="CKD86" s="18"/>
      <c r="CKE86" s="18"/>
      <c r="CKF86" s="18"/>
      <c r="CKG86" s="18"/>
      <c r="CKH86" s="18"/>
      <c r="CKI86" s="18"/>
      <c r="CKJ86" s="18"/>
      <c r="CKK86" s="18"/>
      <c r="CKL86" s="18"/>
      <c r="CKM86" s="18"/>
      <c r="CKN86" s="18"/>
      <c r="CKO86" s="18"/>
      <c r="CKP86" s="18"/>
      <c r="CKQ86" s="18"/>
      <c r="CKR86" s="18"/>
      <c r="CKS86" s="18"/>
      <c r="CKT86" s="18"/>
      <c r="CKU86" s="18"/>
      <c r="CKV86" s="18"/>
      <c r="CKW86" s="18"/>
      <c r="CKX86" s="18"/>
      <c r="CKY86" s="18"/>
      <c r="CKZ86" s="18"/>
      <c r="CLA86" s="18"/>
      <c r="CLB86" s="18"/>
      <c r="CLC86" s="18"/>
      <c r="CLD86" s="18"/>
      <c r="CLE86" s="18"/>
      <c r="CLF86" s="18"/>
      <c r="CLG86" s="18"/>
      <c r="CLH86" s="18"/>
      <c r="CLI86" s="18"/>
      <c r="CLJ86" s="18"/>
      <c r="CLK86" s="18"/>
      <c r="CLL86" s="18"/>
      <c r="CLM86" s="18"/>
      <c r="CLN86" s="18"/>
      <c r="CLO86" s="18"/>
      <c r="CLP86" s="18"/>
      <c r="CLQ86" s="18"/>
      <c r="CLR86" s="18"/>
      <c r="CLS86" s="18"/>
      <c r="CLT86" s="18"/>
      <c r="CLU86" s="18"/>
      <c r="CLV86" s="18"/>
      <c r="CLW86" s="18"/>
      <c r="CLX86" s="18"/>
      <c r="CLY86" s="18"/>
      <c r="CLZ86" s="18"/>
      <c r="CMA86" s="18"/>
      <c r="CMB86" s="18"/>
      <c r="CMC86" s="18"/>
      <c r="CMD86" s="18"/>
      <c r="CME86" s="18"/>
      <c r="CMF86" s="18"/>
      <c r="CMG86" s="18"/>
      <c r="CMH86" s="18"/>
      <c r="CMI86" s="18"/>
      <c r="CMJ86" s="18"/>
      <c r="CMK86" s="18"/>
      <c r="CML86" s="18"/>
      <c r="CMM86" s="18"/>
      <c r="CMN86" s="18"/>
      <c r="CMO86" s="18"/>
      <c r="CMP86" s="18"/>
      <c r="CMQ86" s="18"/>
      <c r="CMR86" s="18"/>
      <c r="CMS86" s="18"/>
      <c r="CMT86" s="18"/>
      <c r="CMU86" s="18"/>
      <c r="CMV86" s="18"/>
      <c r="CMW86" s="18"/>
      <c r="CMX86" s="18"/>
      <c r="CMY86" s="18"/>
      <c r="CMZ86" s="18"/>
      <c r="CNA86" s="18"/>
      <c r="CNB86" s="18"/>
      <c r="CNC86" s="18"/>
      <c r="CND86" s="18"/>
      <c r="CNE86" s="18"/>
      <c r="CNF86" s="18"/>
      <c r="CNG86" s="18"/>
      <c r="CNH86" s="18"/>
      <c r="CNI86" s="18"/>
      <c r="CNJ86" s="18"/>
      <c r="CNK86" s="18"/>
      <c r="CNL86" s="18"/>
      <c r="CNM86" s="18"/>
      <c r="CNN86" s="18"/>
      <c r="CNO86" s="18"/>
      <c r="CNP86" s="18"/>
      <c r="CNQ86" s="18"/>
      <c r="CNR86" s="18"/>
      <c r="CNS86" s="18"/>
      <c r="CNT86" s="18"/>
      <c r="CNU86" s="18"/>
      <c r="CNV86" s="18"/>
      <c r="CNW86" s="18"/>
      <c r="CNX86" s="18"/>
      <c r="CNY86" s="18"/>
      <c r="CNZ86" s="18"/>
      <c r="COA86" s="18"/>
      <c r="COB86" s="18"/>
      <c r="COC86" s="18"/>
      <c r="COD86" s="18"/>
      <c r="COE86" s="18"/>
      <c r="COF86" s="18"/>
      <c r="COG86" s="18"/>
      <c r="COH86" s="18"/>
      <c r="COI86" s="18"/>
      <c r="COJ86" s="18"/>
      <c r="COK86" s="18"/>
      <c r="COL86" s="18"/>
      <c r="COM86" s="18"/>
      <c r="CON86" s="18"/>
      <c r="COO86" s="18"/>
      <c r="COP86" s="18"/>
      <c r="COQ86" s="18"/>
      <c r="COR86" s="18"/>
      <c r="COS86" s="18"/>
      <c r="COT86" s="18"/>
      <c r="COU86" s="18"/>
      <c r="COV86" s="18"/>
      <c r="COW86" s="18"/>
      <c r="COX86" s="18"/>
      <c r="COY86" s="18"/>
      <c r="COZ86" s="18"/>
      <c r="CPA86" s="18"/>
      <c r="CPB86" s="18"/>
      <c r="CPC86" s="18"/>
      <c r="CPD86" s="18"/>
      <c r="CPE86" s="18"/>
      <c r="CPF86" s="18"/>
      <c r="CPG86" s="18"/>
      <c r="CPH86" s="18"/>
      <c r="CPI86" s="18"/>
      <c r="CPJ86" s="18"/>
      <c r="CPK86" s="18"/>
      <c r="CPL86" s="18"/>
      <c r="CPM86" s="18"/>
      <c r="CPN86" s="18"/>
      <c r="CPO86" s="18"/>
      <c r="CPP86" s="18"/>
      <c r="CPQ86" s="18"/>
      <c r="CPR86" s="18"/>
      <c r="CPS86" s="18"/>
      <c r="CPT86" s="18"/>
      <c r="CPU86" s="18"/>
      <c r="CPV86" s="18"/>
      <c r="CPW86" s="18"/>
      <c r="CPX86" s="18"/>
      <c r="CPY86" s="18"/>
      <c r="CPZ86" s="18"/>
      <c r="CQA86" s="18"/>
      <c r="CQB86" s="18"/>
      <c r="CQC86" s="18"/>
      <c r="CQD86" s="18"/>
      <c r="CQE86" s="18"/>
      <c r="CQF86" s="18"/>
      <c r="CQG86" s="18"/>
      <c r="CQH86" s="18"/>
      <c r="CQI86" s="18"/>
      <c r="CQJ86" s="18"/>
      <c r="CQK86" s="18"/>
      <c r="CQL86" s="18"/>
      <c r="CQM86" s="18"/>
      <c r="CQN86" s="18"/>
      <c r="CQO86" s="18"/>
      <c r="CQP86" s="18"/>
      <c r="CQQ86" s="18"/>
      <c r="CQR86" s="18"/>
      <c r="CQS86" s="18"/>
      <c r="CQT86" s="18"/>
      <c r="CQU86" s="18"/>
      <c r="CQV86" s="18"/>
      <c r="CQW86" s="18"/>
      <c r="CQX86" s="18"/>
      <c r="CQY86" s="18"/>
      <c r="CQZ86" s="18"/>
      <c r="CRA86" s="18"/>
      <c r="CRB86" s="18"/>
      <c r="CRC86" s="18"/>
      <c r="CRD86" s="18"/>
      <c r="CRE86" s="18"/>
      <c r="CRF86" s="18"/>
      <c r="CRG86" s="18"/>
      <c r="CRH86" s="18"/>
      <c r="CRI86" s="18"/>
      <c r="CRJ86" s="18"/>
      <c r="CRK86" s="18"/>
      <c r="CRL86" s="18"/>
      <c r="CRM86" s="18"/>
      <c r="CRN86" s="18"/>
      <c r="CRO86" s="18"/>
      <c r="CRP86" s="18"/>
      <c r="CRQ86" s="18"/>
      <c r="CRR86" s="18"/>
      <c r="CRS86" s="18"/>
      <c r="CRT86" s="18"/>
      <c r="CRU86" s="18"/>
      <c r="CRV86" s="18"/>
      <c r="CRW86" s="18"/>
      <c r="CRX86" s="18"/>
      <c r="CRY86" s="18"/>
      <c r="CRZ86" s="18"/>
      <c r="CSA86" s="18"/>
      <c r="CSB86" s="18"/>
      <c r="CSC86" s="18"/>
      <c r="CSD86" s="18"/>
      <c r="CSE86" s="18"/>
      <c r="CSF86" s="18"/>
      <c r="CSG86" s="18"/>
      <c r="CSH86" s="18"/>
      <c r="CSI86" s="18"/>
      <c r="CSJ86" s="18"/>
      <c r="CSK86" s="18"/>
      <c r="CSL86" s="18"/>
      <c r="CSM86" s="18"/>
      <c r="CSN86" s="18"/>
      <c r="CSO86" s="18"/>
      <c r="CSP86" s="18"/>
      <c r="CSQ86" s="18"/>
      <c r="CSR86" s="18"/>
      <c r="CSS86" s="18"/>
      <c r="CST86" s="18"/>
      <c r="CSU86" s="18"/>
      <c r="CSV86" s="18"/>
      <c r="CSW86" s="18"/>
      <c r="CSX86" s="18"/>
      <c r="CSY86" s="18"/>
      <c r="CSZ86" s="18"/>
      <c r="CTA86" s="18"/>
      <c r="CTB86" s="18"/>
      <c r="CTC86" s="18"/>
      <c r="CTD86" s="18"/>
      <c r="CTE86" s="18"/>
      <c r="CTF86" s="18"/>
      <c r="CTG86" s="18"/>
      <c r="CTH86" s="18"/>
      <c r="CTI86" s="18"/>
      <c r="CTJ86" s="18"/>
      <c r="CTK86" s="18"/>
      <c r="CTL86" s="18"/>
      <c r="CTM86" s="18"/>
      <c r="CTN86" s="18"/>
      <c r="CTO86" s="18"/>
      <c r="CTP86" s="18"/>
      <c r="CTQ86" s="18"/>
      <c r="CTR86" s="18"/>
      <c r="CTS86" s="18"/>
      <c r="CTT86" s="18"/>
      <c r="CTU86" s="18"/>
      <c r="CTV86" s="18"/>
      <c r="CTW86" s="18"/>
      <c r="CTX86" s="18"/>
      <c r="CTY86" s="18"/>
      <c r="CTZ86" s="18"/>
      <c r="CUA86" s="18"/>
      <c r="CUB86" s="18"/>
      <c r="CUC86" s="18"/>
      <c r="CUD86" s="18"/>
      <c r="CUE86" s="18"/>
      <c r="CUF86" s="18"/>
      <c r="CUG86" s="18"/>
      <c r="CUH86" s="18"/>
      <c r="CUI86" s="18"/>
      <c r="CUJ86" s="18"/>
      <c r="CUK86" s="18"/>
      <c r="CUL86" s="18"/>
      <c r="CUM86" s="18"/>
      <c r="CUN86" s="18"/>
      <c r="CUO86" s="18"/>
      <c r="CUP86" s="18"/>
      <c r="CUQ86" s="18"/>
      <c r="CUR86" s="18"/>
      <c r="CUS86" s="18"/>
      <c r="CUT86" s="18"/>
      <c r="CUU86" s="18"/>
      <c r="CUV86" s="18"/>
      <c r="CUW86" s="18"/>
      <c r="CUX86" s="18"/>
      <c r="CUY86" s="18"/>
      <c r="CUZ86" s="18"/>
      <c r="CVA86" s="18"/>
      <c r="CVB86" s="18"/>
      <c r="CVC86" s="18"/>
      <c r="CVD86" s="18"/>
      <c r="CVE86" s="18"/>
      <c r="CVF86" s="18"/>
      <c r="CVG86" s="18"/>
      <c r="CVH86" s="18"/>
      <c r="CVI86" s="18"/>
      <c r="CVJ86" s="18"/>
      <c r="CVK86" s="18"/>
      <c r="CVL86" s="18"/>
      <c r="CVM86" s="18"/>
      <c r="CVN86" s="18"/>
      <c r="CVO86" s="18"/>
      <c r="CVP86" s="18"/>
      <c r="CVQ86" s="18"/>
      <c r="CVR86" s="18"/>
      <c r="CVS86" s="18"/>
      <c r="CVT86" s="18"/>
      <c r="CVU86" s="18"/>
      <c r="CVV86" s="18"/>
      <c r="CVW86" s="18"/>
      <c r="CVX86" s="18"/>
      <c r="CVY86" s="18"/>
      <c r="CVZ86" s="18"/>
      <c r="CWA86" s="18"/>
      <c r="CWB86" s="18"/>
      <c r="CWC86" s="18"/>
      <c r="CWD86" s="18"/>
      <c r="CWE86" s="18"/>
      <c r="CWF86" s="18"/>
      <c r="CWG86" s="18"/>
      <c r="CWH86" s="18"/>
      <c r="CWI86" s="18"/>
      <c r="CWJ86" s="18"/>
      <c r="CWK86" s="18"/>
      <c r="CWL86" s="18"/>
      <c r="CWM86" s="18"/>
      <c r="CWN86" s="18"/>
      <c r="CWO86" s="18"/>
      <c r="CWP86" s="18"/>
      <c r="CWQ86" s="18"/>
      <c r="CWR86" s="18"/>
      <c r="CWS86" s="18"/>
      <c r="CWT86" s="18"/>
      <c r="CWU86" s="18"/>
      <c r="CWV86" s="18"/>
      <c r="CWW86" s="18"/>
      <c r="CWX86" s="18"/>
      <c r="CWY86" s="18"/>
      <c r="CWZ86" s="18"/>
      <c r="CXA86" s="18"/>
      <c r="CXB86" s="18"/>
      <c r="CXC86" s="18"/>
      <c r="CXD86" s="18"/>
      <c r="CXE86" s="18"/>
      <c r="CXF86" s="18"/>
      <c r="CXG86" s="18"/>
      <c r="CXH86" s="18"/>
      <c r="CXI86" s="18"/>
      <c r="CXJ86" s="18"/>
      <c r="CXK86" s="18"/>
      <c r="CXL86" s="18"/>
      <c r="CXM86" s="18"/>
      <c r="CXN86" s="18"/>
      <c r="CXO86" s="18"/>
      <c r="CXP86" s="18"/>
      <c r="CXQ86" s="18"/>
      <c r="CXR86" s="18"/>
      <c r="CXS86" s="18"/>
      <c r="CXT86" s="18"/>
      <c r="CXU86" s="18"/>
      <c r="CXV86" s="18"/>
      <c r="CXW86" s="18"/>
      <c r="CXX86" s="18"/>
      <c r="CXY86" s="18"/>
      <c r="CXZ86" s="18"/>
      <c r="CYA86" s="18"/>
      <c r="CYB86" s="18"/>
      <c r="CYC86" s="18"/>
      <c r="CYD86" s="18"/>
      <c r="CYE86" s="18"/>
      <c r="CYF86" s="18"/>
      <c r="CYG86" s="18"/>
      <c r="CYH86" s="18"/>
      <c r="CYI86" s="18"/>
      <c r="CYJ86" s="18"/>
      <c r="CYK86" s="18"/>
      <c r="CYL86" s="18"/>
      <c r="CYM86" s="18"/>
      <c r="CYN86" s="18"/>
      <c r="CYO86" s="18"/>
      <c r="CYP86" s="18"/>
      <c r="CYQ86" s="18"/>
      <c r="CYR86" s="18"/>
      <c r="CYS86" s="18"/>
      <c r="CYT86" s="18"/>
      <c r="CYU86" s="18"/>
      <c r="CYV86" s="18"/>
      <c r="CYW86" s="18"/>
      <c r="CYX86" s="18"/>
      <c r="CYY86" s="18"/>
      <c r="CYZ86" s="18"/>
      <c r="CZA86" s="18"/>
      <c r="CZB86" s="18"/>
      <c r="CZC86" s="18"/>
      <c r="CZD86" s="18"/>
      <c r="CZE86" s="18"/>
      <c r="CZF86" s="18"/>
      <c r="CZG86" s="18"/>
      <c r="CZH86" s="18"/>
      <c r="CZI86" s="18"/>
      <c r="CZJ86" s="18"/>
      <c r="CZK86" s="18"/>
      <c r="CZL86" s="18"/>
      <c r="CZM86" s="18"/>
      <c r="CZN86" s="18"/>
      <c r="CZO86" s="18"/>
      <c r="CZP86" s="18"/>
      <c r="CZQ86" s="18"/>
      <c r="CZR86" s="18"/>
      <c r="CZS86" s="18"/>
      <c r="CZT86" s="18"/>
      <c r="CZU86" s="18"/>
      <c r="CZV86" s="18"/>
      <c r="CZW86" s="18"/>
      <c r="CZX86" s="18"/>
      <c r="CZY86" s="18"/>
      <c r="CZZ86" s="18"/>
      <c r="DAA86" s="18"/>
      <c r="DAB86" s="18"/>
      <c r="DAC86" s="18"/>
      <c r="DAD86" s="18"/>
      <c r="DAE86" s="18"/>
      <c r="DAF86" s="18"/>
      <c r="DAG86" s="18"/>
      <c r="DAH86" s="18"/>
      <c r="DAI86" s="18"/>
      <c r="DAJ86" s="18"/>
      <c r="DAK86" s="18"/>
      <c r="DAL86" s="18"/>
      <c r="DAM86" s="18"/>
      <c r="DAN86" s="18"/>
      <c r="DAO86" s="18"/>
      <c r="DAP86" s="18"/>
      <c r="DAQ86" s="18"/>
      <c r="DAR86" s="18"/>
      <c r="DAS86" s="18"/>
      <c r="DAT86" s="18"/>
      <c r="DAU86" s="18"/>
      <c r="DAV86" s="18"/>
      <c r="DAW86" s="18"/>
      <c r="DAX86" s="18"/>
      <c r="DAY86" s="18"/>
      <c r="DAZ86" s="18"/>
      <c r="DBA86" s="18"/>
      <c r="DBB86" s="18"/>
      <c r="DBC86" s="18"/>
      <c r="DBD86" s="18"/>
      <c r="DBE86" s="18"/>
      <c r="DBF86" s="18"/>
      <c r="DBG86" s="18"/>
      <c r="DBH86" s="18"/>
      <c r="DBI86" s="18"/>
      <c r="DBJ86" s="18"/>
      <c r="DBK86" s="18"/>
      <c r="DBL86" s="18"/>
      <c r="DBM86" s="18"/>
      <c r="DBN86" s="18"/>
      <c r="DBO86" s="18"/>
      <c r="DBP86" s="18"/>
      <c r="DBQ86" s="18"/>
      <c r="DBR86" s="18"/>
      <c r="DBS86" s="18"/>
      <c r="DBT86" s="18"/>
      <c r="DBU86" s="18"/>
      <c r="DBV86" s="18"/>
      <c r="DBW86" s="18"/>
      <c r="DBX86" s="18"/>
      <c r="DBY86" s="18"/>
      <c r="DBZ86" s="18"/>
      <c r="DCA86" s="18"/>
      <c r="DCB86" s="18"/>
      <c r="DCC86" s="18"/>
      <c r="DCD86" s="18"/>
      <c r="DCE86" s="18"/>
      <c r="DCF86" s="18"/>
      <c r="DCG86" s="18"/>
      <c r="DCH86" s="18"/>
      <c r="DCI86" s="18"/>
      <c r="DCJ86" s="18"/>
      <c r="DCK86" s="18"/>
      <c r="DCL86" s="18"/>
      <c r="DCM86" s="18"/>
      <c r="DCN86" s="18"/>
      <c r="DCO86" s="18"/>
      <c r="DCP86" s="18"/>
      <c r="DCQ86" s="18"/>
      <c r="DCR86" s="18"/>
      <c r="DCS86" s="18"/>
      <c r="DCT86" s="18"/>
      <c r="DCU86" s="18"/>
      <c r="DCV86" s="18"/>
      <c r="DCW86" s="18"/>
      <c r="DCX86" s="18"/>
      <c r="DCY86" s="18"/>
      <c r="DCZ86" s="18"/>
      <c r="DDA86" s="18"/>
      <c r="DDB86" s="18"/>
      <c r="DDC86" s="18"/>
      <c r="DDD86" s="18"/>
      <c r="DDE86" s="18"/>
      <c r="DDF86" s="18"/>
      <c r="DDG86" s="18"/>
      <c r="DDH86" s="18"/>
      <c r="DDI86" s="18"/>
      <c r="DDJ86" s="18"/>
      <c r="DDK86" s="18"/>
      <c r="DDL86" s="18"/>
      <c r="DDM86" s="18"/>
      <c r="DDN86" s="18"/>
      <c r="DDO86" s="18"/>
      <c r="DDP86" s="18"/>
      <c r="DDQ86" s="18"/>
      <c r="DDR86" s="18"/>
      <c r="DDS86" s="18"/>
      <c r="DDT86" s="18"/>
      <c r="DDU86" s="18"/>
      <c r="DDV86" s="18"/>
      <c r="DDW86" s="18"/>
      <c r="DDX86" s="18"/>
      <c r="DDY86" s="18"/>
      <c r="DDZ86" s="18"/>
      <c r="DEA86" s="18"/>
      <c r="DEB86" s="18"/>
      <c r="DEC86" s="18"/>
      <c r="DED86" s="18"/>
      <c r="DEE86" s="18"/>
      <c r="DEF86" s="18"/>
      <c r="DEG86" s="18"/>
      <c r="DEH86" s="18"/>
      <c r="DEI86" s="18"/>
      <c r="DEJ86" s="18"/>
      <c r="DEK86" s="18"/>
      <c r="DEL86" s="18"/>
      <c r="DEM86" s="18"/>
      <c r="DEN86" s="18"/>
      <c r="DEO86" s="18"/>
      <c r="DEP86" s="18"/>
      <c r="DEQ86" s="18"/>
      <c r="DER86" s="18"/>
      <c r="DES86" s="18"/>
      <c r="DET86" s="18"/>
      <c r="DEU86" s="18"/>
      <c r="DEV86" s="18"/>
      <c r="DEW86" s="18"/>
      <c r="DEX86" s="18"/>
      <c r="DEY86" s="18"/>
      <c r="DEZ86" s="18"/>
      <c r="DFA86" s="18"/>
      <c r="DFB86" s="18"/>
      <c r="DFC86" s="18"/>
      <c r="DFD86" s="18"/>
      <c r="DFE86" s="18"/>
      <c r="DFF86" s="18"/>
      <c r="DFG86" s="18"/>
      <c r="DFH86" s="18"/>
      <c r="DFI86" s="18"/>
      <c r="DFJ86" s="18"/>
      <c r="DFK86" s="18"/>
      <c r="DFL86" s="18"/>
      <c r="DFM86" s="18"/>
      <c r="DFN86" s="18"/>
      <c r="DFO86" s="18"/>
      <c r="DFP86" s="18"/>
      <c r="DFQ86" s="18"/>
      <c r="DFR86" s="18"/>
      <c r="DFS86" s="18"/>
      <c r="DFT86" s="18"/>
      <c r="DFU86" s="18"/>
      <c r="DFV86" s="18"/>
      <c r="DFW86" s="18"/>
      <c r="DFX86" s="18"/>
      <c r="DFY86" s="18"/>
      <c r="DFZ86" s="18"/>
      <c r="DGA86" s="18"/>
      <c r="DGB86" s="18"/>
      <c r="DGC86" s="18"/>
      <c r="DGD86" s="18"/>
      <c r="DGE86" s="18"/>
      <c r="DGF86" s="18"/>
      <c r="DGG86" s="18"/>
      <c r="DGH86" s="18"/>
      <c r="DGI86" s="18"/>
      <c r="DGJ86" s="18"/>
      <c r="DGK86" s="18"/>
      <c r="DGL86" s="18"/>
      <c r="DGM86" s="18"/>
      <c r="DGN86" s="18"/>
      <c r="DGO86" s="18"/>
      <c r="DGP86" s="18"/>
      <c r="DGQ86" s="18"/>
      <c r="DGR86" s="18"/>
      <c r="DGS86" s="18"/>
      <c r="DGT86" s="18"/>
      <c r="DGU86" s="18"/>
      <c r="DGV86" s="18"/>
      <c r="DGW86" s="18"/>
      <c r="DGX86" s="18"/>
      <c r="DGY86" s="18"/>
      <c r="DGZ86" s="18"/>
      <c r="DHA86" s="18"/>
      <c r="DHB86" s="18"/>
      <c r="DHC86" s="18"/>
      <c r="DHD86" s="18"/>
      <c r="DHE86" s="18"/>
      <c r="DHF86" s="18"/>
      <c r="DHG86" s="18"/>
      <c r="DHH86" s="18"/>
      <c r="DHI86" s="18"/>
      <c r="DHJ86" s="18"/>
      <c r="DHK86" s="18"/>
      <c r="DHL86" s="18"/>
      <c r="DHM86" s="18"/>
      <c r="DHN86" s="18"/>
      <c r="DHO86" s="18"/>
      <c r="DHP86" s="18"/>
      <c r="DHQ86" s="18"/>
      <c r="DHR86" s="18"/>
      <c r="DHS86" s="18"/>
      <c r="DHT86" s="18"/>
      <c r="DHU86" s="18"/>
      <c r="DHV86" s="18"/>
      <c r="DHW86" s="18"/>
      <c r="DHX86" s="18"/>
      <c r="DHY86" s="18"/>
      <c r="DHZ86" s="18"/>
      <c r="DIA86" s="18"/>
      <c r="DIB86" s="18"/>
      <c r="DIC86" s="18"/>
      <c r="DID86" s="18"/>
      <c r="DIE86" s="18"/>
      <c r="DIF86" s="18"/>
      <c r="DIG86" s="18"/>
      <c r="DIH86" s="18"/>
      <c r="DII86" s="18"/>
      <c r="DIJ86" s="18"/>
      <c r="DIK86" s="18"/>
      <c r="DIL86" s="18"/>
      <c r="DIM86" s="18"/>
      <c r="DIN86" s="18"/>
      <c r="DIO86" s="18"/>
      <c r="DIP86" s="18"/>
      <c r="DIQ86" s="18"/>
      <c r="DIR86" s="18"/>
      <c r="DIS86" s="18"/>
      <c r="DIT86" s="18"/>
      <c r="DIU86" s="18"/>
      <c r="DIV86" s="18"/>
      <c r="DIW86" s="18"/>
      <c r="DIX86" s="18"/>
      <c r="DIY86" s="18"/>
      <c r="DIZ86" s="18"/>
      <c r="DJA86" s="18"/>
      <c r="DJB86" s="18"/>
      <c r="DJC86" s="18"/>
      <c r="DJD86" s="18"/>
      <c r="DJE86" s="18"/>
      <c r="DJF86" s="18"/>
      <c r="DJG86" s="18"/>
      <c r="DJH86" s="18"/>
      <c r="DJI86" s="18"/>
      <c r="DJJ86" s="18"/>
      <c r="DJK86" s="18"/>
      <c r="DJL86" s="18"/>
      <c r="DJM86" s="18"/>
      <c r="DJN86" s="18"/>
      <c r="DJO86" s="18"/>
      <c r="DJP86" s="18"/>
      <c r="DJQ86" s="18"/>
      <c r="DJR86" s="18"/>
      <c r="DJS86" s="18"/>
      <c r="DJT86" s="18"/>
      <c r="DJU86" s="18"/>
      <c r="DJV86" s="18"/>
      <c r="DJW86" s="18"/>
      <c r="DJX86" s="18"/>
      <c r="DJY86" s="18"/>
      <c r="DJZ86" s="18"/>
      <c r="DKA86" s="18"/>
      <c r="DKB86" s="18"/>
      <c r="DKC86" s="18"/>
      <c r="DKD86" s="18"/>
      <c r="DKE86" s="18"/>
      <c r="DKF86" s="18"/>
      <c r="DKG86" s="18"/>
      <c r="DKH86" s="18"/>
      <c r="DKI86" s="18"/>
      <c r="DKJ86" s="18"/>
      <c r="DKK86" s="18"/>
      <c r="DKL86" s="18"/>
      <c r="DKM86" s="18"/>
      <c r="DKN86" s="18"/>
      <c r="DKO86" s="18"/>
      <c r="DKP86" s="18"/>
      <c r="DKQ86" s="18"/>
      <c r="DKR86" s="18"/>
      <c r="DKS86" s="18"/>
      <c r="DKT86" s="18"/>
      <c r="DKU86" s="18"/>
      <c r="DKV86" s="18"/>
      <c r="DKW86" s="18"/>
      <c r="DKX86" s="18"/>
      <c r="DKY86" s="18"/>
      <c r="DKZ86" s="18"/>
      <c r="DLA86" s="18"/>
      <c r="DLB86" s="18"/>
      <c r="DLC86" s="18"/>
      <c r="DLD86" s="18"/>
      <c r="DLE86" s="18"/>
      <c r="DLF86" s="18"/>
      <c r="DLG86" s="18"/>
      <c r="DLH86" s="18"/>
      <c r="DLI86" s="18"/>
      <c r="DLJ86" s="18"/>
      <c r="DLK86" s="18"/>
      <c r="DLL86" s="18"/>
      <c r="DLM86" s="18"/>
      <c r="DLN86" s="18"/>
      <c r="DLO86" s="18"/>
      <c r="DLP86" s="18"/>
      <c r="DLQ86" s="18"/>
      <c r="DLR86" s="18"/>
      <c r="DLS86" s="18"/>
      <c r="DLT86" s="18"/>
      <c r="DLU86" s="18"/>
      <c r="DLV86" s="18"/>
      <c r="DLW86" s="18"/>
      <c r="DLX86" s="18"/>
      <c r="DLY86" s="18"/>
      <c r="DLZ86" s="18"/>
      <c r="DMA86" s="18"/>
      <c r="DMB86" s="18"/>
      <c r="DMC86" s="18"/>
      <c r="DMD86" s="18"/>
      <c r="DME86" s="18"/>
      <c r="DMF86" s="18"/>
      <c r="DMG86" s="18"/>
      <c r="DMH86" s="18"/>
      <c r="DMI86" s="18"/>
      <c r="DMJ86" s="18"/>
      <c r="DMK86" s="18"/>
      <c r="DML86" s="18"/>
      <c r="DMM86" s="18"/>
      <c r="DMN86" s="18"/>
      <c r="DMO86" s="18"/>
      <c r="DMP86" s="18"/>
      <c r="DMQ86" s="18"/>
      <c r="DMR86" s="18"/>
      <c r="DMS86" s="18"/>
      <c r="DMT86" s="18"/>
      <c r="DMU86" s="18"/>
      <c r="DMV86" s="18"/>
      <c r="DMW86" s="18"/>
      <c r="DMX86" s="18"/>
      <c r="DMY86" s="18"/>
      <c r="DMZ86" s="18"/>
      <c r="DNA86" s="18"/>
      <c r="DNB86" s="18"/>
      <c r="DNC86" s="18"/>
      <c r="DND86" s="18"/>
      <c r="DNE86" s="18"/>
      <c r="DNF86" s="18"/>
      <c r="DNG86" s="18"/>
      <c r="DNH86" s="18"/>
      <c r="DNI86" s="18"/>
      <c r="DNJ86" s="18"/>
      <c r="DNK86" s="18"/>
      <c r="DNL86" s="18"/>
      <c r="DNM86" s="18"/>
      <c r="DNN86" s="18"/>
      <c r="DNO86" s="18"/>
      <c r="DNP86" s="18"/>
      <c r="DNQ86" s="18"/>
      <c r="DNR86" s="18"/>
      <c r="DNS86" s="18"/>
      <c r="DNT86" s="18"/>
      <c r="DNU86" s="18"/>
      <c r="DNV86" s="18"/>
      <c r="DNW86" s="18"/>
      <c r="DNX86" s="18"/>
      <c r="DNY86" s="18"/>
      <c r="DNZ86" s="18"/>
      <c r="DOA86" s="18"/>
      <c r="DOB86" s="18"/>
      <c r="DOC86" s="18"/>
      <c r="DOD86" s="18"/>
      <c r="DOE86" s="18"/>
      <c r="DOF86" s="18"/>
      <c r="DOG86" s="18"/>
      <c r="DOH86" s="18"/>
      <c r="DOI86" s="18"/>
      <c r="DOJ86" s="18"/>
      <c r="DOK86" s="18"/>
      <c r="DOL86" s="18"/>
      <c r="DOM86" s="18"/>
      <c r="DON86" s="18"/>
      <c r="DOO86" s="18"/>
      <c r="DOP86" s="18"/>
      <c r="DOQ86" s="18"/>
      <c r="DOR86" s="18"/>
      <c r="DOS86" s="18"/>
      <c r="DOT86" s="18"/>
      <c r="DOU86" s="18"/>
      <c r="DOV86" s="18"/>
      <c r="DOW86" s="18"/>
      <c r="DOX86" s="18"/>
      <c r="DOY86" s="18"/>
      <c r="DOZ86" s="18"/>
      <c r="DPA86" s="18"/>
      <c r="DPB86" s="18"/>
      <c r="DPC86" s="18"/>
      <c r="DPD86" s="18"/>
      <c r="DPE86" s="18"/>
      <c r="DPF86" s="18"/>
      <c r="DPG86" s="18"/>
      <c r="DPH86" s="18"/>
      <c r="DPI86" s="18"/>
      <c r="DPJ86" s="18"/>
      <c r="DPK86" s="18"/>
      <c r="DPL86" s="18"/>
      <c r="DPM86" s="18"/>
      <c r="DPN86" s="18"/>
      <c r="DPO86" s="18"/>
      <c r="DPP86" s="18"/>
      <c r="DPQ86" s="18"/>
      <c r="DPR86" s="18"/>
      <c r="DPS86" s="18"/>
      <c r="DPT86" s="18"/>
      <c r="DPU86" s="18"/>
      <c r="DPV86" s="18"/>
      <c r="DPW86" s="18"/>
      <c r="DPX86" s="18"/>
      <c r="DPY86" s="18"/>
      <c r="DPZ86" s="18"/>
      <c r="DQA86" s="18"/>
      <c r="DQB86" s="18"/>
      <c r="DQC86" s="18"/>
      <c r="DQD86" s="18"/>
      <c r="DQE86" s="18"/>
      <c r="DQF86" s="18"/>
      <c r="DQG86" s="18"/>
      <c r="DQH86" s="18"/>
      <c r="DQI86" s="18"/>
      <c r="DQJ86" s="18"/>
      <c r="DQK86" s="18"/>
      <c r="DQL86" s="18"/>
      <c r="DQM86" s="18"/>
      <c r="DQN86" s="18"/>
      <c r="DQO86" s="18"/>
      <c r="DQP86" s="18"/>
      <c r="DQQ86" s="18"/>
      <c r="DQR86" s="18"/>
      <c r="DQS86" s="18"/>
      <c r="DQT86" s="18"/>
      <c r="DQU86" s="18"/>
      <c r="DQV86" s="18"/>
      <c r="DQW86" s="18"/>
      <c r="DQX86" s="18"/>
      <c r="DQY86" s="18"/>
      <c r="DQZ86" s="18"/>
      <c r="DRA86" s="18"/>
      <c r="DRB86" s="18"/>
      <c r="DRC86" s="18"/>
      <c r="DRD86" s="18"/>
      <c r="DRE86" s="18"/>
      <c r="DRF86" s="18"/>
      <c r="DRG86" s="18"/>
      <c r="DRH86" s="18"/>
      <c r="DRI86" s="18"/>
      <c r="DRJ86" s="18"/>
      <c r="DRK86" s="18"/>
      <c r="DRL86" s="18"/>
      <c r="DRM86" s="18"/>
      <c r="DRN86" s="18"/>
      <c r="DRO86" s="18"/>
      <c r="DRP86" s="18"/>
      <c r="DRQ86" s="18"/>
      <c r="DRR86" s="18"/>
      <c r="DRS86" s="18"/>
      <c r="DRT86" s="18"/>
      <c r="DRU86" s="18"/>
      <c r="DRV86" s="18"/>
      <c r="DRW86" s="18"/>
      <c r="DRX86" s="18"/>
      <c r="DRY86" s="18"/>
      <c r="DRZ86" s="18"/>
      <c r="DSA86" s="18"/>
      <c r="DSB86" s="18"/>
      <c r="DSC86" s="18"/>
      <c r="DSD86" s="18"/>
      <c r="DSE86" s="18"/>
      <c r="DSF86" s="18"/>
      <c r="DSG86" s="18"/>
      <c r="DSH86" s="18"/>
      <c r="DSI86" s="18"/>
      <c r="DSJ86" s="18"/>
      <c r="DSK86" s="18"/>
      <c r="DSL86" s="18"/>
      <c r="DSM86" s="18"/>
      <c r="DSN86" s="18"/>
      <c r="DSO86" s="18"/>
      <c r="DSP86" s="18"/>
      <c r="DSQ86" s="18"/>
      <c r="DSR86" s="18"/>
      <c r="DSS86" s="18"/>
      <c r="DST86" s="18"/>
      <c r="DSU86" s="18"/>
      <c r="DSV86" s="18"/>
      <c r="DSW86" s="18"/>
      <c r="DSX86" s="18"/>
      <c r="DSY86" s="18"/>
      <c r="DSZ86" s="18"/>
      <c r="DTA86" s="18"/>
      <c r="DTB86" s="18"/>
      <c r="DTC86" s="18"/>
      <c r="DTD86" s="18"/>
      <c r="DTE86" s="18"/>
      <c r="DTF86" s="18"/>
      <c r="DTG86" s="18"/>
      <c r="DTH86" s="18"/>
      <c r="DTI86" s="18"/>
      <c r="DTJ86" s="18"/>
      <c r="DTK86" s="18"/>
      <c r="DTL86" s="18"/>
      <c r="DTM86" s="18"/>
      <c r="DTN86" s="18"/>
      <c r="DTO86" s="18"/>
      <c r="DTP86" s="18"/>
      <c r="DTQ86" s="18"/>
      <c r="DTR86" s="18"/>
      <c r="DTS86" s="18"/>
      <c r="DTT86" s="18"/>
      <c r="DTU86" s="18"/>
      <c r="DTV86" s="18"/>
      <c r="DTW86" s="18"/>
      <c r="DTX86" s="18"/>
      <c r="DTY86" s="18"/>
      <c r="DTZ86" s="18"/>
      <c r="DUA86" s="18"/>
      <c r="DUB86" s="18"/>
      <c r="DUC86" s="18"/>
      <c r="DUD86" s="18"/>
      <c r="DUE86" s="18"/>
      <c r="DUF86" s="18"/>
      <c r="DUG86" s="18"/>
      <c r="DUH86" s="18"/>
      <c r="DUI86" s="18"/>
      <c r="DUJ86" s="18"/>
      <c r="DUK86" s="18"/>
      <c r="DUL86" s="18"/>
      <c r="DUM86" s="18"/>
      <c r="DUN86" s="18"/>
      <c r="DUO86" s="18"/>
      <c r="DUP86" s="18"/>
      <c r="DUQ86" s="18"/>
      <c r="DUR86" s="18"/>
      <c r="DUS86" s="18"/>
      <c r="DUT86" s="18"/>
      <c r="DUU86" s="18"/>
      <c r="DUV86" s="18"/>
      <c r="DUW86" s="18"/>
      <c r="DUX86" s="18"/>
      <c r="DUY86" s="18"/>
      <c r="DUZ86" s="18"/>
      <c r="DVA86" s="18"/>
      <c r="DVB86" s="18"/>
      <c r="DVC86" s="18"/>
      <c r="DVD86" s="18"/>
      <c r="DVE86" s="18"/>
      <c r="DVF86" s="18"/>
      <c r="DVG86" s="18"/>
      <c r="DVH86" s="18"/>
      <c r="DVI86" s="18"/>
      <c r="DVJ86" s="18"/>
      <c r="DVK86" s="18"/>
      <c r="DVL86" s="18"/>
      <c r="DVM86" s="18"/>
      <c r="DVN86" s="18"/>
      <c r="DVO86" s="18"/>
      <c r="DVP86" s="18"/>
      <c r="DVQ86" s="18"/>
      <c r="DVR86" s="18"/>
      <c r="DVS86" s="18"/>
      <c r="DVT86" s="18"/>
      <c r="DVU86" s="18"/>
      <c r="DVV86" s="18"/>
      <c r="DVW86" s="18"/>
      <c r="DVX86" s="18"/>
      <c r="DVY86" s="18"/>
      <c r="DVZ86" s="18"/>
      <c r="DWA86" s="18"/>
      <c r="DWB86" s="18"/>
      <c r="DWC86" s="18"/>
      <c r="DWD86" s="18"/>
      <c r="DWE86" s="18"/>
      <c r="DWF86" s="18"/>
      <c r="DWG86" s="18"/>
      <c r="DWH86" s="18"/>
      <c r="DWI86" s="18"/>
      <c r="DWJ86" s="18"/>
      <c r="DWK86" s="18"/>
      <c r="DWL86" s="18"/>
      <c r="DWM86" s="18"/>
      <c r="DWN86" s="18"/>
      <c r="DWO86" s="18"/>
      <c r="DWP86" s="18"/>
      <c r="DWQ86" s="18"/>
      <c r="DWR86" s="18"/>
      <c r="DWS86" s="18"/>
      <c r="DWT86" s="18"/>
      <c r="DWU86" s="18"/>
      <c r="DWV86" s="18"/>
      <c r="DWW86" s="18"/>
      <c r="DWX86" s="18"/>
      <c r="DWY86" s="18"/>
      <c r="DWZ86" s="18"/>
      <c r="DXA86" s="18"/>
      <c r="DXB86" s="18"/>
      <c r="DXC86" s="18"/>
      <c r="DXD86" s="18"/>
      <c r="DXE86" s="18"/>
      <c r="DXF86" s="18"/>
      <c r="DXG86" s="18"/>
      <c r="DXH86" s="18"/>
      <c r="DXI86" s="18"/>
      <c r="DXJ86" s="18"/>
      <c r="DXK86" s="18"/>
      <c r="DXL86" s="18"/>
      <c r="DXM86" s="18"/>
      <c r="DXN86" s="18"/>
      <c r="DXO86" s="18"/>
      <c r="DXP86" s="18"/>
      <c r="DXQ86" s="18"/>
      <c r="DXR86" s="18"/>
      <c r="DXS86" s="18"/>
      <c r="DXT86" s="18"/>
      <c r="DXU86" s="18"/>
      <c r="DXV86" s="18"/>
      <c r="DXW86" s="18"/>
      <c r="DXX86" s="18"/>
      <c r="DXY86" s="18"/>
      <c r="DXZ86" s="18"/>
      <c r="DYA86" s="18"/>
      <c r="DYB86" s="18"/>
      <c r="DYC86" s="18"/>
      <c r="DYD86" s="18"/>
      <c r="DYE86" s="18"/>
      <c r="DYF86" s="18"/>
      <c r="DYG86" s="18"/>
      <c r="DYH86" s="18"/>
      <c r="DYI86" s="18"/>
      <c r="DYJ86" s="18"/>
      <c r="DYK86" s="18"/>
      <c r="DYL86" s="18"/>
      <c r="DYM86" s="18"/>
      <c r="DYN86" s="18"/>
      <c r="DYO86" s="18"/>
      <c r="DYP86" s="18"/>
      <c r="DYQ86" s="18"/>
      <c r="DYR86" s="18"/>
      <c r="DYS86" s="18"/>
      <c r="DYT86" s="18"/>
      <c r="DYU86" s="18"/>
      <c r="DYV86" s="18"/>
      <c r="DYW86" s="18"/>
      <c r="DYX86" s="18"/>
      <c r="DYY86" s="18"/>
      <c r="DYZ86" s="18"/>
      <c r="DZA86" s="18"/>
      <c r="DZB86" s="18"/>
      <c r="DZC86" s="18"/>
      <c r="DZD86" s="18"/>
      <c r="DZE86" s="18"/>
      <c r="DZF86" s="18"/>
      <c r="DZG86" s="18"/>
      <c r="DZH86" s="18"/>
      <c r="DZI86" s="18"/>
      <c r="DZJ86" s="18"/>
      <c r="DZK86" s="18"/>
      <c r="DZL86" s="18"/>
      <c r="DZM86" s="18"/>
      <c r="DZN86" s="18"/>
      <c r="DZO86" s="18"/>
      <c r="DZP86" s="18"/>
      <c r="DZQ86" s="18"/>
      <c r="DZR86" s="18"/>
      <c r="DZS86" s="18"/>
      <c r="DZT86" s="18"/>
      <c r="DZU86" s="18"/>
      <c r="DZV86" s="18"/>
      <c r="DZW86" s="18"/>
      <c r="DZX86" s="18"/>
      <c r="DZY86" s="18"/>
      <c r="DZZ86" s="18"/>
      <c r="EAA86" s="18"/>
      <c r="EAB86" s="18"/>
      <c r="EAC86" s="18"/>
      <c r="EAD86" s="18"/>
      <c r="EAE86" s="18"/>
      <c r="EAF86" s="18"/>
      <c r="EAG86" s="18"/>
      <c r="EAH86" s="18"/>
      <c r="EAI86" s="18"/>
      <c r="EAJ86" s="18"/>
      <c r="EAK86" s="18"/>
      <c r="EAL86" s="18"/>
      <c r="EAM86" s="18"/>
      <c r="EAN86" s="18"/>
      <c r="EAO86" s="18"/>
      <c r="EAP86" s="18"/>
      <c r="EAQ86" s="18"/>
      <c r="EAR86" s="18"/>
      <c r="EAS86" s="18"/>
      <c r="EAT86" s="18"/>
      <c r="EAU86" s="18"/>
      <c r="EAV86" s="18"/>
      <c r="EAW86" s="18"/>
      <c r="EAX86" s="18"/>
      <c r="EAY86" s="18"/>
      <c r="EAZ86" s="18"/>
      <c r="EBA86" s="18"/>
      <c r="EBB86" s="18"/>
      <c r="EBC86" s="18"/>
      <c r="EBD86" s="18"/>
      <c r="EBE86" s="18"/>
      <c r="EBF86" s="18"/>
      <c r="EBG86" s="18"/>
      <c r="EBH86" s="18"/>
      <c r="EBI86" s="18"/>
      <c r="EBJ86" s="18"/>
      <c r="EBK86" s="18"/>
      <c r="EBL86" s="18"/>
      <c r="EBM86" s="18"/>
      <c r="EBN86" s="18"/>
      <c r="EBO86" s="18"/>
      <c r="EBP86" s="18"/>
      <c r="EBQ86" s="18"/>
      <c r="EBR86" s="18"/>
      <c r="EBS86" s="18"/>
      <c r="EBT86" s="18"/>
      <c r="EBU86" s="18"/>
      <c r="EBV86" s="18"/>
      <c r="EBW86" s="18"/>
      <c r="EBX86" s="18"/>
      <c r="EBY86" s="18"/>
      <c r="EBZ86" s="18"/>
      <c r="ECA86" s="18"/>
      <c r="ECB86" s="18"/>
      <c r="ECC86" s="18"/>
      <c r="ECD86" s="18"/>
      <c r="ECE86" s="18"/>
      <c r="ECF86" s="18"/>
      <c r="ECG86" s="18"/>
      <c r="ECH86" s="18"/>
      <c r="ECI86" s="18"/>
      <c r="ECJ86" s="18"/>
      <c r="ECK86" s="18"/>
      <c r="ECL86" s="18"/>
      <c r="ECM86" s="18"/>
      <c r="ECN86" s="18"/>
      <c r="ECO86" s="18"/>
      <c r="ECP86" s="18"/>
      <c r="ECQ86" s="18"/>
      <c r="ECR86" s="18"/>
      <c r="ECS86" s="18"/>
      <c r="ECT86" s="18"/>
      <c r="ECU86" s="18"/>
      <c r="ECV86" s="18"/>
      <c r="ECW86" s="18"/>
      <c r="ECX86" s="18"/>
      <c r="ECY86" s="18"/>
      <c r="ECZ86" s="18"/>
      <c r="EDA86" s="18"/>
      <c r="EDB86" s="18"/>
      <c r="EDC86" s="18"/>
      <c r="EDD86" s="18"/>
      <c r="EDE86" s="18"/>
      <c r="EDF86" s="18"/>
      <c r="EDG86" s="18"/>
      <c r="EDH86" s="18"/>
      <c r="EDI86" s="18"/>
      <c r="EDJ86" s="18"/>
      <c r="EDK86" s="18"/>
      <c r="EDL86" s="18"/>
      <c r="EDM86" s="18"/>
      <c r="EDN86" s="18"/>
      <c r="EDO86" s="18"/>
      <c r="EDP86" s="18"/>
      <c r="EDQ86" s="18"/>
      <c r="EDR86" s="18"/>
      <c r="EDS86" s="18"/>
      <c r="EDT86" s="18"/>
      <c r="EDU86" s="18"/>
      <c r="EDV86" s="18"/>
      <c r="EDW86" s="18"/>
      <c r="EDX86" s="18"/>
      <c r="EDY86" s="18"/>
      <c r="EDZ86" s="18"/>
      <c r="EEA86" s="18"/>
      <c r="EEB86" s="18"/>
      <c r="EEC86" s="18"/>
      <c r="EED86" s="18"/>
      <c r="EEE86" s="18"/>
      <c r="EEF86" s="18"/>
      <c r="EEG86" s="18"/>
      <c r="EEH86" s="18"/>
      <c r="EEI86" s="18"/>
      <c r="EEJ86" s="18"/>
      <c r="EEK86" s="18"/>
      <c r="EEL86" s="18"/>
      <c r="EEM86" s="18"/>
      <c r="EEN86" s="18"/>
      <c r="EEO86" s="18"/>
      <c r="EEP86" s="18"/>
      <c r="EEQ86" s="18"/>
      <c r="EER86" s="18"/>
      <c r="EES86" s="18"/>
      <c r="EET86" s="18"/>
      <c r="EEU86" s="18"/>
      <c r="EEV86" s="18"/>
      <c r="EEW86" s="18"/>
      <c r="EEX86" s="18"/>
      <c r="EEY86" s="18"/>
      <c r="EEZ86" s="18"/>
      <c r="EFA86" s="18"/>
      <c r="EFB86" s="18"/>
      <c r="EFC86" s="18"/>
      <c r="EFD86" s="18"/>
      <c r="EFE86" s="18"/>
      <c r="EFF86" s="18"/>
      <c r="EFG86" s="18"/>
      <c r="EFH86" s="18"/>
      <c r="EFI86" s="18"/>
      <c r="EFJ86" s="18"/>
      <c r="EFK86" s="18"/>
      <c r="EFL86" s="18"/>
      <c r="EFM86" s="18"/>
      <c r="EFN86" s="18"/>
      <c r="EFO86" s="18"/>
      <c r="EFP86" s="18"/>
      <c r="EFQ86" s="18"/>
      <c r="EFR86" s="18"/>
      <c r="EFS86" s="18"/>
      <c r="EFT86" s="18"/>
      <c r="EFU86" s="18"/>
      <c r="EFV86" s="18"/>
      <c r="EFW86" s="18"/>
      <c r="EFX86" s="18"/>
      <c r="EFY86" s="18"/>
      <c r="EFZ86" s="18"/>
      <c r="EGA86" s="18"/>
      <c r="EGB86" s="18"/>
      <c r="EGC86" s="18"/>
      <c r="EGD86" s="18"/>
      <c r="EGE86" s="18"/>
      <c r="EGF86" s="18"/>
      <c r="EGG86" s="18"/>
      <c r="EGH86" s="18"/>
      <c r="EGI86" s="18"/>
      <c r="EGJ86" s="18"/>
      <c r="EGK86" s="18"/>
      <c r="EGL86" s="18"/>
      <c r="EGM86" s="18"/>
      <c r="EGN86" s="18"/>
      <c r="EGO86" s="18"/>
      <c r="EGP86" s="18"/>
      <c r="EGQ86" s="18"/>
      <c r="EGR86" s="18"/>
      <c r="EGS86" s="18"/>
      <c r="EGT86" s="18"/>
      <c r="EGU86" s="18"/>
      <c r="EGV86" s="18"/>
      <c r="EGW86" s="18"/>
      <c r="EGX86" s="18"/>
      <c r="EGY86" s="18"/>
      <c r="EGZ86" s="18"/>
      <c r="EHA86" s="18"/>
      <c r="EHB86" s="18"/>
      <c r="EHC86" s="18"/>
      <c r="EHD86" s="18"/>
      <c r="EHE86" s="18"/>
      <c r="EHF86" s="18"/>
      <c r="EHG86" s="18"/>
      <c r="EHH86" s="18"/>
      <c r="EHI86" s="18"/>
      <c r="EHJ86" s="18"/>
      <c r="EHK86" s="18"/>
      <c r="EHL86" s="18"/>
      <c r="EHM86" s="18"/>
      <c r="EHN86" s="18"/>
      <c r="EHO86" s="18"/>
      <c r="EHP86" s="18"/>
      <c r="EHQ86" s="18"/>
      <c r="EHR86" s="18"/>
      <c r="EHS86" s="18"/>
      <c r="EHT86" s="18"/>
      <c r="EHU86" s="18"/>
      <c r="EHV86" s="18"/>
      <c r="EHW86" s="18"/>
      <c r="EHX86" s="18"/>
      <c r="EHY86" s="18"/>
      <c r="EHZ86" s="18"/>
      <c r="EIA86" s="18"/>
      <c r="EIB86" s="18"/>
      <c r="EIC86" s="18"/>
      <c r="EID86" s="18"/>
      <c r="EIE86" s="18"/>
      <c r="EIF86" s="18"/>
      <c r="EIG86" s="18"/>
      <c r="EIH86" s="18"/>
      <c r="EII86" s="18"/>
      <c r="EIJ86" s="18"/>
      <c r="EIK86" s="18"/>
      <c r="EIL86" s="18"/>
      <c r="EIM86" s="18"/>
      <c r="EIN86" s="18"/>
      <c r="EIO86" s="18"/>
      <c r="EIP86" s="18"/>
      <c r="EIQ86" s="18"/>
      <c r="EIR86" s="18"/>
      <c r="EIS86" s="18"/>
      <c r="EIT86" s="18"/>
      <c r="EIU86" s="18"/>
      <c r="EIV86" s="18"/>
      <c r="EIW86" s="18"/>
      <c r="EIX86" s="18"/>
      <c r="EIY86" s="18"/>
      <c r="EIZ86" s="18"/>
      <c r="EJA86" s="18"/>
      <c r="EJB86" s="18"/>
      <c r="EJC86" s="18"/>
      <c r="EJD86" s="18"/>
      <c r="EJE86" s="18"/>
      <c r="EJF86" s="18"/>
      <c r="EJG86" s="18"/>
      <c r="EJH86" s="18"/>
      <c r="EJI86" s="18"/>
      <c r="EJJ86" s="18"/>
      <c r="EJK86" s="18"/>
      <c r="EJL86" s="18"/>
      <c r="EJM86" s="18"/>
      <c r="EJN86" s="18"/>
      <c r="EJO86" s="18"/>
      <c r="EJP86" s="18"/>
      <c r="EJQ86" s="18"/>
      <c r="EJR86" s="18"/>
      <c r="EJS86" s="18"/>
      <c r="EJT86" s="18"/>
      <c r="EJU86" s="18"/>
      <c r="EJV86" s="18"/>
      <c r="EJW86" s="18"/>
      <c r="EJX86" s="18"/>
      <c r="EJY86" s="18"/>
      <c r="EJZ86" s="18"/>
      <c r="EKA86" s="18"/>
      <c r="EKB86" s="18"/>
      <c r="EKC86" s="18"/>
      <c r="EKD86" s="18"/>
      <c r="EKE86" s="18"/>
      <c r="EKF86" s="18"/>
      <c r="EKG86" s="18"/>
      <c r="EKH86" s="18"/>
      <c r="EKI86" s="18"/>
      <c r="EKJ86" s="18"/>
      <c r="EKK86" s="18"/>
      <c r="EKL86" s="18"/>
      <c r="EKM86" s="18"/>
      <c r="EKN86" s="18"/>
      <c r="EKO86" s="18"/>
      <c r="EKP86" s="18"/>
      <c r="EKQ86" s="18"/>
      <c r="EKR86" s="18"/>
      <c r="EKS86" s="18"/>
      <c r="EKT86" s="18"/>
      <c r="EKU86" s="18"/>
      <c r="EKV86" s="18"/>
      <c r="EKW86" s="18"/>
      <c r="EKX86" s="18"/>
      <c r="EKY86" s="18"/>
      <c r="EKZ86" s="18"/>
      <c r="ELA86" s="18"/>
      <c r="ELB86" s="18"/>
      <c r="ELC86" s="18"/>
      <c r="ELD86" s="18"/>
      <c r="ELE86" s="18"/>
      <c r="ELF86" s="18"/>
      <c r="ELG86" s="18"/>
      <c r="ELH86" s="18"/>
      <c r="ELI86" s="18"/>
      <c r="ELJ86" s="18"/>
      <c r="ELK86" s="18"/>
      <c r="ELL86" s="18"/>
      <c r="ELM86" s="18"/>
      <c r="ELN86" s="18"/>
      <c r="ELO86" s="18"/>
      <c r="ELP86" s="18"/>
      <c r="ELQ86" s="18"/>
      <c r="ELR86" s="18"/>
      <c r="ELS86" s="18"/>
      <c r="ELT86" s="18"/>
      <c r="ELU86" s="18"/>
      <c r="ELV86" s="18"/>
      <c r="ELW86" s="18"/>
      <c r="ELX86" s="18"/>
      <c r="ELY86" s="18"/>
      <c r="ELZ86" s="18"/>
      <c r="EMA86" s="18"/>
      <c r="EMB86" s="18"/>
      <c r="EMC86" s="18"/>
      <c r="EMD86" s="18"/>
      <c r="EME86" s="18"/>
      <c r="EMF86" s="18"/>
      <c r="EMG86" s="18"/>
      <c r="EMH86" s="18"/>
      <c r="EMI86" s="18"/>
      <c r="EMJ86" s="18"/>
      <c r="EMK86" s="18"/>
      <c r="EML86" s="18"/>
      <c r="EMM86" s="18"/>
      <c r="EMN86" s="18"/>
      <c r="EMO86" s="18"/>
      <c r="EMP86" s="18"/>
      <c r="EMQ86" s="18"/>
      <c r="EMR86" s="18"/>
      <c r="EMS86" s="18"/>
      <c r="EMT86" s="18"/>
      <c r="EMU86" s="18"/>
      <c r="EMV86" s="18"/>
      <c r="EMW86" s="18"/>
      <c r="EMX86" s="18"/>
      <c r="EMY86" s="18"/>
      <c r="EMZ86" s="18"/>
      <c r="ENA86" s="18"/>
      <c r="ENB86" s="18"/>
      <c r="ENC86" s="18"/>
      <c r="END86" s="18"/>
      <c r="ENE86" s="18"/>
      <c r="ENF86" s="18"/>
      <c r="ENG86" s="18"/>
      <c r="ENH86" s="18"/>
      <c r="ENI86" s="18"/>
      <c r="ENJ86" s="18"/>
      <c r="ENK86" s="18"/>
      <c r="ENL86" s="18"/>
      <c r="ENM86" s="18"/>
      <c r="ENN86" s="18"/>
      <c r="ENO86" s="18"/>
      <c r="ENP86" s="18"/>
      <c r="ENQ86" s="18"/>
      <c r="ENR86" s="18"/>
      <c r="ENS86" s="18"/>
      <c r="ENT86" s="18"/>
      <c r="ENU86" s="18"/>
      <c r="ENV86" s="18"/>
      <c r="ENW86" s="18"/>
      <c r="ENX86" s="18"/>
      <c r="ENY86" s="18"/>
      <c r="ENZ86" s="18"/>
      <c r="EOA86" s="18"/>
      <c r="EOB86" s="18"/>
      <c r="EOC86" s="18"/>
      <c r="EOD86" s="18"/>
      <c r="EOE86" s="18"/>
      <c r="EOF86" s="18"/>
      <c r="EOG86" s="18"/>
      <c r="EOH86" s="18"/>
      <c r="EOI86" s="18"/>
      <c r="EOJ86" s="18"/>
      <c r="EOK86" s="18"/>
      <c r="EOL86" s="18"/>
      <c r="EOM86" s="18"/>
      <c r="EON86" s="18"/>
      <c r="EOO86" s="18"/>
      <c r="EOP86" s="18"/>
      <c r="EOQ86" s="18"/>
      <c r="EOR86" s="18"/>
      <c r="EOS86" s="18"/>
      <c r="EOT86" s="18"/>
      <c r="EOU86" s="18"/>
      <c r="EOV86" s="18"/>
      <c r="EOW86" s="18"/>
      <c r="EOX86" s="18"/>
      <c r="EOY86" s="18"/>
      <c r="EOZ86" s="18"/>
      <c r="EPA86" s="18"/>
      <c r="EPB86" s="18"/>
      <c r="EPC86" s="18"/>
      <c r="EPD86" s="18"/>
      <c r="EPE86" s="18"/>
      <c r="EPF86" s="18"/>
      <c r="EPG86" s="18"/>
      <c r="EPH86" s="18"/>
      <c r="EPI86" s="18"/>
      <c r="EPJ86" s="18"/>
      <c r="EPK86" s="18"/>
      <c r="EPL86" s="18"/>
      <c r="EPM86" s="18"/>
      <c r="EPN86" s="18"/>
      <c r="EPO86" s="18"/>
      <c r="EPP86" s="18"/>
      <c r="EPQ86" s="18"/>
      <c r="EPR86" s="18"/>
      <c r="EPS86" s="18"/>
      <c r="EPT86" s="18"/>
      <c r="EPU86" s="18"/>
      <c r="EPV86" s="18"/>
      <c r="EPW86" s="18"/>
      <c r="EPX86" s="18"/>
      <c r="EPY86" s="18"/>
      <c r="EPZ86" s="18"/>
      <c r="EQA86" s="18"/>
      <c r="EQB86" s="18"/>
      <c r="EQC86" s="18"/>
      <c r="EQD86" s="18"/>
      <c r="EQE86" s="18"/>
      <c r="EQF86" s="18"/>
      <c r="EQG86" s="18"/>
      <c r="EQH86" s="18"/>
      <c r="EQI86" s="18"/>
      <c r="EQJ86" s="18"/>
      <c r="EQK86" s="18"/>
      <c r="EQL86" s="18"/>
      <c r="EQM86" s="18"/>
      <c r="EQN86" s="18"/>
      <c r="EQO86" s="18"/>
      <c r="EQP86" s="18"/>
      <c r="EQQ86" s="18"/>
      <c r="EQR86" s="18"/>
      <c r="EQS86" s="18"/>
      <c r="EQT86" s="18"/>
      <c r="EQU86" s="18"/>
      <c r="EQV86" s="18"/>
      <c r="EQW86" s="18"/>
      <c r="EQX86" s="18"/>
      <c r="EQY86" s="18"/>
      <c r="EQZ86" s="18"/>
      <c r="ERA86" s="18"/>
      <c r="ERB86" s="18"/>
      <c r="ERC86" s="18"/>
      <c r="ERD86" s="18"/>
      <c r="ERE86" s="18"/>
      <c r="ERF86" s="18"/>
      <c r="ERG86" s="18"/>
      <c r="ERH86" s="18"/>
      <c r="ERI86" s="18"/>
      <c r="ERJ86" s="18"/>
      <c r="ERK86" s="18"/>
      <c r="ERL86" s="18"/>
      <c r="ERM86" s="18"/>
      <c r="ERN86" s="18"/>
      <c r="ERO86" s="18"/>
      <c r="ERP86" s="18"/>
      <c r="ERQ86" s="18"/>
      <c r="ERR86" s="18"/>
      <c r="ERS86" s="18"/>
      <c r="ERT86" s="18"/>
      <c r="ERU86" s="18"/>
      <c r="ERV86" s="18"/>
      <c r="ERW86" s="18"/>
      <c r="ERX86" s="18"/>
      <c r="ERY86" s="18"/>
      <c r="ERZ86" s="18"/>
      <c r="ESA86" s="18"/>
      <c r="ESB86" s="18"/>
      <c r="ESC86" s="18"/>
      <c r="ESD86" s="18"/>
      <c r="ESE86" s="18"/>
      <c r="ESF86" s="18"/>
      <c r="ESG86" s="18"/>
      <c r="ESH86" s="18"/>
      <c r="ESI86" s="18"/>
      <c r="ESJ86" s="18"/>
      <c r="ESK86" s="18"/>
      <c r="ESL86" s="18"/>
      <c r="ESM86" s="18"/>
      <c r="ESN86" s="18"/>
      <c r="ESO86" s="18"/>
      <c r="ESP86" s="18"/>
      <c r="ESQ86" s="18"/>
      <c r="ESR86" s="18"/>
      <c r="ESS86" s="18"/>
      <c r="EST86" s="18"/>
      <c r="ESU86" s="18"/>
      <c r="ESV86" s="18"/>
      <c r="ESW86" s="18"/>
      <c r="ESX86" s="18"/>
      <c r="ESY86" s="18"/>
      <c r="ESZ86" s="18"/>
      <c r="ETA86" s="18"/>
      <c r="ETB86" s="18"/>
      <c r="ETC86" s="18"/>
      <c r="ETD86" s="18"/>
      <c r="ETE86" s="18"/>
      <c r="ETF86" s="18"/>
      <c r="ETG86" s="18"/>
      <c r="ETH86" s="18"/>
      <c r="ETI86" s="18"/>
      <c r="ETJ86" s="18"/>
      <c r="ETK86" s="18"/>
      <c r="ETL86" s="18"/>
      <c r="ETM86" s="18"/>
      <c r="ETN86" s="18"/>
      <c r="ETO86" s="18"/>
      <c r="ETP86" s="18"/>
      <c r="ETQ86" s="18"/>
      <c r="ETR86" s="18"/>
      <c r="ETS86" s="18"/>
      <c r="ETT86" s="18"/>
      <c r="ETU86" s="18"/>
      <c r="ETV86" s="18"/>
      <c r="ETW86" s="18"/>
      <c r="ETX86" s="18"/>
      <c r="ETY86" s="18"/>
      <c r="ETZ86" s="18"/>
      <c r="EUA86" s="18"/>
      <c r="EUB86" s="18"/>
      <c r="EUC86" s="18"/>
      <c r="EUD86" s="18"/>
      <c r="EUE86" s="18"/>
      <c r="EUF86" s="18"/>
      <c r="EUG86" s="18"/>
      <c r="EUH86" s="18"/>
      <c r="EUI86" s="18"/>
      <c r="EUJ86" s="18"/>
      <c r="EUK86" s="18"/>
      <c r="EUL86" s="18"/>
      <c r="EUM86" s="18"/>
      <c r="EUN86" s="18"/>
      <c r="EUO86" s="18"/>
      <c r="EUP86" s="18"/>
      <c r="EUQ86" s="18"/>
      <c r="EUR86" s="18"/>
      <c r="EUS86" s="18"/>
      <c r="EUT86" s="18"/>
      <c r="EUU86" s="18"/>
      <c r="EUV86" s="18"/>
      <c r="EUW86" s="18"/>
      <c r="EUX86" s="18"/>
      <c r="EUY86" s="18"/>
      <c r="EUZ86" s="18"/>
      <c r="EVA86" s="18"/>
      <c r="EVB86" s="18"/>
      <c r="EVC86" s="18"/>
      <c r="EVD86" s="18"/>
      <c r="EVE86" s="18"/>
      <c r="EVF86" s="18"/>
      <c r="EVG86" s="18"/>
      <c r="EVH86" s="18"/>
      <c r="EVI86" s="18"/>
      <c r="EVJ86" s="18"/>
      <c r="EVK86" s="18"/>
      <c r="EVL86" s="18"/>
      <c r="EVM86" s="18"/>
      <c r="EVN86" s="18"/>
      <c r="EVO86" s="18"/>
      <c r="EVP86" s="18"/>
      <c r="EVQ86" s="18"/>
      <c r="EVR86" s="18"/>
      <c r="EVS86" s="18"/>
      <c r="EVT86" s="18"/>
      <c r="EVU86" s="18"/>
      <c r="EVV86" s="18"/>
      <c r="EVW86" s="18"/>
      <c r="EVX86" s="18"/>
      <c r="EVY86" s="18"/>
      <c r="EVZ86" s="18"/>
      <c r="EWA86" s="18"/>
      <c r="EWB86" s="18"/>
      <c r="EWC86" s="18"/>
      <c r="EWD86" s="18"/>
      <c r="EWE86" s="18"/>
      <c r="EWF86" s="18"/>
      <c r="EWG86" s="18"/>
      <c r="EWH86" s="18"/>
      <c r="EWI86" s="18"/>
      <c r="EWJ86" s="18"/>
      <c r="EWK86" s="18"/>
      <c r="EWL86" s="18"/>
      <c r="EWM86" s="18"/>
      <c r="EWN86" s="18"/>
      <c r="EWO86" s="18"/>
      <c r="EWP86" s="18"/>
      <c r="EWQ86" s="18"/>
      <c r="EWR86" s="18"/>
      <c r="EWS86" s="18"/>
      <c r="EWT86" s="18"/>
      <c r="EWU86" s="18"/>
      <c r="EWV86" s="18"/>
      <c r="EWW86" s="18"/>
      <c r="EWX86" s="18"/>
      <c r="EWY86" s="18"/>
      <c r="EWZ86" s="18"/>
      <c r="EXA86" s="18"/>
      <c r="EXB86" s="18"/>
      <c r="EXC86" s="18"/>
      <c r="EXD86" s="18"/>
      <c r="EXE86" s="18"/>
      <c r="EXF86" s="18"/>
      <c r="EXG86" s="18"/>
      <c r="EXH86" s="18"/>
      <c r="EXI86" s="18"/>
      <c r="EXJ86" s="18"/>
      <c r="EXK86" s="18"/>
      <c r="EXL86" s="18"/>
      <c r="EXM86" s="18"/>
      <c r="EXN86" s="18"/>
      <c r="EXO86" s="18"/>
      <c r="EXP86" s="18"/>
      <c r="EXQ86" s="18"/>
      <c r="EXR86" s="18"/>
      <c r="EXS86" s="18"/>
      <c r="EXT86" s="18"/>
      <c r="EXU86" s="18"/>
      <c r="EXV86" s="18"/>
      <c r="EXW86" s="18"/>
      <c r="EXX86" s="18"/>
      <c r="EXY86" s="18"/>
      <c r="EXZ86" s="18"/>
      <c r="EYA86" s="18"/>
      <c r="EYB86" s="18"/>
      <c r="EYC86" s="18"/>
      <c r="EYD86" s="18"/>
      <c r="EYE86" s="18"/>
      <c r="EYF86" s="18"/>
      <c r="EYG86" s="18"/>
      <c r="EYH86" s="18"/>
      <c r="EYI86" s="18"/>
      <c r="EYJ86" s="18"/>
      <c r="EYK86" s="18"/>
      <c r="EYL86" s="18"/>
      <c r="EYM86" s="18"/>
      <c r="EYN86" s="18"/>
      <c r="EYO86" s="18"/>
      <c r="EYP86" s="18"/>
      <c r="EYQ86" s="18"/>
      <c r="EYR86" s="18"/>
      <c r="EYS86" s="18"/>
      <c r="EYT86" s="18"/>
      <c r="EYU86" s="18"/>
      <c r="EYV86" s="18"/>
      <c r="EYW86" s="18"/>
      <c r="EYX86" s="18"/>
      <c r="EYY86" s="18"/>
      <c r="EYZ86" s="18"/>
      <c r="EZA86" s="18"/>
      <c r="EZB86" s="18"/>
      <c r="EZC86" s="18"/>
      <c r="EZD86" s="18"/>
      <c r="EZE86" s="18"/>
      <c r="EZF86" s="18"/>
      <c r="EZG86" s="18"/>
      <c r="EZH86" s="18"/>
      <c r="EZI86" s="18"/>
      <c r="EZJ86" s="18"/>
      <c r="EZK86" s="18"/>
      <c r="EZL86" s="18"/>
      <c r="EZM86" s="18"/>
      <c r="EZN86" s="18"/>
      <c r="EZO86" s="18"/>
      <c r="EZP86" s="18"/>
      <c r="EZQ86" s="18"/>
      <c r="EZR86" s="18"/>
      <c r="EZS86" s="18"/>
      <c r="EZT86" s="18"/>
      <c r="EZU86" s="18"/>
      <c r="EZV86" s="18"/>
      <c r="EZW86" s="18"/>
      <c r="EZX86" s="18"/>
      <c r="EZY86" s="18"/>
      <c r="EZZ86" s="18"/>
      <c r="FAA86" s="18"/>
      <c r="FAB86" s="18"/>
      <c r="FAC86" s="18"/>
      <c r="FAD86" s="18"/>
      <c r="FAE86" s="18"/>
      <c r="FAF86" s="18"/>
      <c r="FAG86" s="18"/>
      <c r="FAH86" s="18"/>
      <c r="FAI86" s="18"/>
      <c r="FAJ86" s="18"/>
      <c r="FAK86" s="18"/>
      <c r="FAL86" s="18"/>
      <c r="FAM86" s="18"/>
      <c r="FAN86" s="18"/>
      <c r="FAO86" s="18"/>
      <c r="FAP86" s="18"/>
      <c r="FAQ86" s="18"/>
      <c r="FAR86" s="18"/>
      <c r="FAS86" s="18"/>
      <c r="FAT86" s="18"/>
      <c r="FAU86" s="18"/>
      <c r="FAV86" s="18"/>
      <c r="FAW86" s="18"/>
      <c r="FAX86" s="18"/>
      <c r="FAY86" s="18"/>
      <c r="FAZ86" s="18"/>
      <c r="FBA86" s="18"/>
      <c r="FBB86" s="18"/>
      <c r="FBC86" s="18"/>
      <c r="FBD86" s="18"/>
      <c r="FBE86" s="18"/>
      <c r="FBF86" s="18"/>
      <c r="FBG86" s="18"/>
      <c r="FBH86" s="18"/>
      <c r="FBI86" s="18"/>
      <c r="FBJ86" s="18"/>
      <c r="FBK86" s="18"/>
      <c r="FBL86" s="18"/>
      <c r="FBM86" s="18"/>
      <c r="FBN86" s="18"/>
      <c r="FBO86" s="18"/>
      <c r="FBP86" s="18"/>
      <c r="FBQ86" s="18"/>
      <c r="FBR86" s="18"/>
      <c r="FBS86" s="18"/>
      <c r="FBT86" s="18"/>
      <c r="FBU86" s="18"/>
      <c r="FBV86" s="18"/>
      <c r="FBW86" s="18"/>
      <c r="FBX86" s="18"/>
      <c r="FBY86" s="18"/>
      <c r="FBZ86" s="18"/>
      <c r="FCA86" s="18"/>
      <c r="FCB86" s="18"/>
      <c r="FCC86" s="18"/>
      <c r="FCD86" s="18"/>
      <c r="FCE86" s="18"/>
      <c r="FCF86" s="18"/>
      <c r="FCG86" s="18"/>
      <c r="FCH86" s="18"/>
      <c r="FCI86" s="18"/>
      <c r="FCJ86" s="18"/>
      <c r="FCK86" s="18"/>
      <c r="FCL86" s="18"/>
      <c r="FCM86" s="18"/>
      <c r="FCN86" s="18"/>
      <c r="FCO86" s="18"/>
      <c r="FCP86" s="18"/>
      <c r="FCQ86" s="18"/>
      <c r="FCR86" s="18"/>
      <c r="FCS86" s="18"/>
      <c r="FCT86" s="18"/>
      <c r="FCU86" s="18"/>
      <c r="FCV86" s="18"/>
      <c r="FCW86" s="18"/>
      <c r="FCX86" s="18"/>
      <c r="FCY86" s="18"/>
      <c r="FCZ86" s="18"/>
      <c r="FDA86" s="18"/>
      <c r="FDB86" s="18"/>
      <c r="FDC86" s="18"/>
      <c r="FDD86" s="18"/>
      <c r="FDE86" s="18"/>
      <c r="FDF86" s="18"/>
      <c r="FDG86" s="18"/>
      <c r="FDH86" s="18"/>
      <c r="FDI86" s="18"/>
      <c r="FDJ86" s="18"/>
      <c r="FDK86" s="18"/>
      <c r="FDL86" s="18"/>
      <c r="FDM86" s="18"/>
      <c r="FDN86" s="18"/>
      <c r="FDO86" s="18"/>
      <c r="FDP86" s="18"/>
      <c r="FDQ86" s="18"/>
      <c r="FDR86" s="18"/>
      <c r="FDS86" s="18"/>
      <c r="FDT86" s="18"/>
      <c r="FDU86" s="18"/>
      <c r="FDV86" s="18"/>
      <c r="FDW86" s="18"/>
      <c r="FDX86" s="18"/>
      <c r="FDY86" s="18"/>
      <c r="FDZ86" s="18"/>
      <c r="FEA86" s="18"/>
      <c r="FEB86" s="18"/>
      <c r="FEC86" s="18"/>
      <c r="FED86" s="18"/>
      <c r="FEE86" s="18"/>
      <c r="FEF86" s="18"/>
      <c r="FEG86" s="18"/>
      <c r="FEH86" s="18"/>
      <c r="FEI86" s="18"/>
      <c r="FEJ86" s="18"/>
      <c r="FEK86" s="18"/>
      <c r="FEL86" s="18"/>
      <c r="FEM86" s="18"/>
      <c r="FEN86" s="18"/>
      <c r="FEO86" s="18"/>
      <c r="FEP86" s="18"/>
      <c r="FEQ86" s="18"/>
      <c r="FER86" s="18"/>
      <c r="FES86" s="18"/>
      <c r="FET86" s="18"/>
      <c r="FEU86" s="18"/>
      <c r="FEV86" s="18"/>
      <c r="FEW86" s="18"/>
      <c r="FEX86" s="18"/>
      <c r="FEY86" s="18"/>
      <c r="FEZ86" s="18"/>
      <c r="FFA86" s="18"/>
      <c r="FFB86" s="18"/>
      <c r="FFC86" s="18"/>
      <c r="FFD86" s="18"/>
      <c r="FFE86" s="18"/>
      <c r="FFF86" s="18"/>
      <c r="FFG86" s="18"/>
      <c r="FFH86" s="18"/>
      <c r="FFI86" s="18"/>
      <c r="FFJ86" s="18"/>
      <c r="FFK86" s="18"/>
      <c r="FFL86" s="18"/>
      <c r="FFM86" s="18"/>
      <c r="FFN86" s="18"/>
      <c r="FFO86" s="18"/>
      <c r="FFP86" s="18"/>
      <c r="FFQ86" s="18"/>
      <c r="FFR86" s="18"/>
      <c r="FFS86" s="18"/>
      <c r="FFT86" s="18"/>
      <c r="FFU86" s="18"/>
      <c r="FFV86" s="18"/>
      <c r="FFW86" s="18"/>
      <c r="FFX86" s="18"/>
      <c r="FFY86" s="18"/>
      <c r="FFZ86" s="18"/>
      <c r="FGA86" s="18"/>
      <c r="FGB86" s="18"/>
      <c r="FGC86" s="18"/>
      <c r="FGD86" s="18"/>
      <c r="FGE86" s="18"/>
      <c r="FGF86" s="18"/>
      <c r="FGG86" s="18"/>
      <c r="FGH86" s="18"/>
      <c r="FGI86" s="18"/>
      <c r="FGJ86" s="18"/>
      <c r="FGK86" s="18"/>
      <c r="FGL86" s="18"/>
      <c r="FGM86" s="18"/>
      <c r="FGN86" s="18"/>
      <c r="FGO86" s="18"/>
      <c r="FGP86" s="18"/>
      <c r="FGQ86" s="18"/>
      <c r="FGR86" s="18"/>
      <c r="FGS86" s="18"/>
      <c r="FGT86" s="18"/>
      <c r="FGU86" s="18"/>
      <c r="FGV86" s="18"/>
      <c r="FGW86" s="18"/>
      <c r="FGX86" s="18"/>
      <c r="FGY86" s="18"/>
      <c r="FGZ86" s="18"/>
      <c r="FHA86" s="18"/>
      <c r="FHB86" s="18"/>
      <c r="FHC86" s="18"/>
      <c r="FHD86" s="18"/>
      <c r="FHE86" s="18"/>
      <c r="FHF86" s="18"/>
      <c r="FHG86" s="18"/>
      <c r="FHH86" s="18"/>
      <c r="FHI86" s="18"/>
      <c r="FHJ86" s="18"/>
      <c r="FHK86" s="18"/>
      <c r="FHL86" s="18"/>
      <c r="FHM86" s="18"/>
      <c r="FHN86" s="18"/>
      <c r="FHO86" s="18"/>
      <c r="FHP86" s="18"/>
      <c r="FHQ86" s="18"/>
      <c r="FHR86" s="18"/>
      <c r="FHS86" s="18"/>
      <c r="FHT86" s="18"/>
      <c r="FHU86" s="18"/>
      <c r="FHV86" s="18"/>
      <c r="FHW86" s="18"/>
      <c r="FHX86" s="18"/>
      <c r="FHY86" s="18"/>
      <c r="FHZ86" s="18"/>
      <c r="FIA86" s="18"/>
      <c r="FIB86" s="18"/>
      <c r="FIC86" s="18"/>
      <c r="FID86" s="18"/>
      <c r="FIE86" s="18"/>
      <c r="FIF86" s="18"/>
      <c r="FIG86" s="18"/>
      <c r="FIH86" s="18"/>
      <c r="FII86" s="18"/>
      <c r="FIJ86" s="18"/>
      <c r="FIK86" s="18"/>
      <c r="FIL86" s="18"/>
      <c r="FIM86" s="18"/>
      <c r="FIN86" s="18"/>
      <c r="FIO86" s="18"/>
      <c r="FIP86" s="18"/>
      <c r="FIQ86" s="18"/>
      <c r="FIR86" s="18"/>
      <c r="FIS86" s="18"/>
      <c r="FIT86" s="18"/>
      <c r="FIU86" s="18"/>
      <c r="FIV86" s="18"/>
      <c r="FIW86" s="18"/>
      <c r="FIX86" s="18"/>
      <c r="FIY86" s="18"/>
      <c r="FIZ86" s="18"/>
      <c r="FJA86" s="18"/>
      <c r="FJB86" s="18"/>
      <c r="FJC86" s="18"/>
      <c r="FJD86" s="18"/>
      <c r="FJE86" s="18"/>
      <c r="FJF86" s="18"/>
      <c r="FJG86" s="18"/>
      <c r="FJH86" s="18"/>
      <c r="FJI86" s="18"/>
      <c r="FJJ86" s="18"/>
      <c r="FJK86" s="18"/>
      <c r="FJL86" s="18"/>
      <c r="FJM86" s="18"/>
      <c r="FJN86" s="18"/>
      <c r="FJO86" s="18"/>
      <c r="FJP86" s="18"/>
      <c r="FJQ86" s="18"/>
      <c r="FJR86" s="18"/>
      <c r="FJS86" s="18"/>
      <c r="FJT86" s="18"/>
      <c r="FJU86" s="18"/>
      <c r="FJV86" s="18"/>
      <c r="FJW86" s="18"/>
      <c r="FJX86" s="18"/>
      <c r="FJY86" s="18"/>
      <c r="FJZ86" s="18"/>
      <c r="FKA86" s="18"/>
      <c r="FKB86" s="18"/>
      <c r="FKC86" s="18"/>
      <c r="FKD86" s="18"/>
      <c r="FKE86" s="18"/>
      <c r="FKF86" s="18"/>
      <c r="FKG86" s="18"/>
      <c r="FKH86" s="18"/>
      <c r="FKI86" s="18"/>
      <c r="FKJ86" s="18"/>
      <c r="FKK86" s="18"/>
      <c r="FKL86" s="18"/>
      <c r="FKM86" s="18"/>
      <c r="FKN86" s="18"/>
      <c r="FKO86" s="18"/>
      <c r="FKP86" s="18"/>
      <c r="FKQ86" s="18"/>
      <c r="FKR86" s="18"/>
      <c r="FKS86" s="18"/>
      <c r="FKT86" s="18"/>
      <c r="FKU86" s="18"/>
      <c r="FKV86" s="18"/>
      <c r="FKW86" s="18"/>
      <c r="FKX86" s="18"/>
      <c r="FKY86" s="18"/>
      <c r="FKZ86" s="18"/>
      <c r="FLA86" s="18"/>
      <c r="FLB86" s="18"/>
      <c r="FLC86" s="18"/>
      <c r="FLD86" s="18"/>
      <c r="FLE86" s="18"/>
      <c r="FLF86" s="18"/>
      <c r="FLG86" s="18"/>
      <c r="FLH86" s="18"/>
      <c r="FLI86" s="18"/>
      <c r="FLJ86" s="18"/>
      <c r="FLK86" s="18"/>
      <c r="FLL86" s="18"/>
      <c r="FLM86" s="18"/>
      <c r="FLN86" s="18"/>
      <c r="FLO86" s="18"/>
      <c r="FLP86" s="18"/>
      <c r="FLQ86" s="18"/>
      <c r="FLR86" s="18"/>
      <c r="FLS86" s="18"/>
      <c r="FLT86" s="18"/>
      <c r="FLU86" s="18"/>
      <c r="FLV86" s="18"/>
      <c r="FLW86" s="18"/>
      <c r="FLX86" s="18"/>
      <c r="FLY86" s="18"/>
      <c r="FLZ86" s="18"/>
      <c r="FMA86" s="18"/>
      <c r="FMB86" s="18"/>
      <c r="FMC86" s="18"/>
      <c r="FMD86" s="18"/>
      <c r="FME86" s="18"/>
      <c r="FMF86" s="18"/>
      <c r="FMG86" s="18"/>
      <c r="FMH86" s="18"/>
      <c r="FMI86" s="18"/>
      <c r="FMJ86" s="18"/>
      <c r="FMK86" s="18"/>
      <c r="FML86" s="18"/>
      <c r="FMM86" s="18"/>
      <c r="FMN86" s="18"/>
      <c r="FMO86" s="18"/>
      <c r="FMP86" s="18"/>
      <c r="FMQ86" s="18"/>
      <c r="FMR86" s="18"/>
      <c r="FMS86" s="18"/>
      <c r="FMT86" s="18"/>
      <c r="FMU86" s="18"/>
      <c r="FMV86" s="18"/>
      <c r="FMW86" s="18"/>
      <c r="FMX86" s="18"/>
      <c r="FMY86" s="18"/>
      <c r="FMZ86" s="18"/>
      <c r="FNA86" s="18"/>
      <c r="FNB86" s="18"/>
      <c r="FNC86" s="18"/>
      <c r="FND86" s="18"/>
      <c r="FNE86" s="18"/>
      <c r="FNF86" s="18"/>
      <c r="FNG86" s="18"/>
      <c r="FNH86" s="18"/>
      <c r="FNI86" s="18"/>
      <c r="FNJ86" s="18"/>
      <c r="FNK86" s="18"/>
      <c r="FNL86" s="18"/>
      <c r="FNM86" s="18"/>
      <c r="FNN86" s="18"/>
      <c r="FNO86" s="18"/>
      <c r="FNP86" s="18"/>
      <c r="FNQ86" s="18"/>
      <c r="FNR86" s="18"/>
      <c r="FNS86" s="18"/>
      <c r="FNT86" s="18"/>
      <c r="FNU86" s="18"/>
      <c r="FNV86" s="18"/>
      <c r="FNW86" s="18"/>
      <c r="FNX86" s="18"/>
      <c r="FNY86" s="18"/>
      <c r="FNZ86" s="18"/>
      <c r="FOA86" s="18"/>
      <c r="FOB86" s="18"/>
      <c r="FOC86" s="18"/>
      <c r="FOD86" s="18"/>
      <c r="FOE86" s="18"/>
      <c r="FOF86" s="18"/>
      <c r="FOG86" s="18"/>
      <c r="FOH86" s="18"/>
      <c r="FOI86" s="18"/>
      <c r="FOJ86" s="18"/>
      <c r="FOK86" s="18"/>
      <c r="FOL86" s="18"/>
      <c r="FOM86" s="18"/>
      <c r="FON86" s="18"/>
      <c r="FOO86" s="18"/>
      <c r="FOP86" s="18"/>
      <c r="FOQ86" s="18"/>
      <c r="FOR86" s="18"/>
      <c r="FOS86" s="18"/>
      <c r="FOT86" s="18"/>
      <c r="FOU86" s="18"/>
      <c r="FOV86" s="18"/>
      <c r="FOW86" s="18"/>
      <c r="FOX86" s="18"/>
      <c r="FOY86" s="18"/>
      <c r="FOZ86" s="18"/>
      <c r="FPA86" s="18"/>
      <c r="FPB86" s="18"/>
      <c r="FPC86" s="18"/>
      <c r="FPD86" s="18"/>
      <c r="FPE86" s="18"/>
      <c r="FPF86" s="18"/>
      <c r="FPG86" s="18"/>
      <c r="FPH86" s="18"/>
      <c r="FPI86" s="18"/>
      <c r="FPJ86" s="18"/>
      <c r="FPK86" s="18"/>
      <c r="FPL86" s="18"/>
      <c r="FPM86" s="18"/>
      <c r="FPN86" s="18"/>
      <c r="FPO86" s="18"/>
      <c r="FPP86" s="18"/>
      <c r="FPQ86" s="18"/>
      <c r="FPR86" s="18"/>
      <c r="FPS86" s="18"/>
      <c r="FPT86" s="18"/>
      <c r="FPU86" s="18"/>
      <c r="FPV86" s="18"/>
      <c r="FPW86" s="18"/>
      <c r="FPX86" s="18"/>
      <c r="FPY86" s="18"/>
      <c r="FPZ86" s="18"/>
      <c r="FQA86" s="18"/>
      <c r="FQB86" s="18"/>
      <c r="FQC86" s="18"/>
      <c r="FQD86" s="18"/>
      <c r="FQE86" s="18"/>
      <c r="FQF86" s="18"/>
      <c r="FQG86" s="18"/>
      <c r="FQH86" s="18"/>
      <c r="FQI86" s="18"/>
      <c r="FQJ86" s="18"/>
      <c r="FQK86" s="18"/>
      <c r="FQL86" s="18"/>
      <c r="FQM86" s="18"/>
      <c r="FQN86" s="18"/>
      <c r="FQO86" s="18"/>
      <c r="FQP86" s="18"/>
      <c r="FQQ86" s="18"/>
      <c r="FQR86" s="18"/>
      <c r="FQS86" s="18"/>
      <c r="FQT86" s="18"/>
      <c r="FQU86" s="18"/>
      <c r="FQV86" s="18"/>
      <c r="FQW86" s="18"/>
      <c r="FQX86" s="18"/>
      <c r="FQY86" s="18"/>
      <c r="FQZ86" s="18"/>
      <c r="FRA86" s="18"/>
      <c r="FRB86" s="18"/>
      <c r="FRC86" s="18"/>
      <c r="FRD86" s="18"/>
      <c r="FRE86" s="18"/>
      <c r="FRF86" s="18"/>
      <c r="FRG86" s="18"/>
      <c r="FRH86" s="18"/>
      <c r="FRI86" s="18"/>
      <c r="FRJ86" s="18"/>
      <c r="FRK86" s="18"/>
      <c r="FRL86" s="18"/>
      <c r="FRM86" s="18"/>
      <c r="FRN86" s="18"/>
      <c r="FRO86" s="18"/>
      <c r="FRP86" s="18"/>
      <c r="FRQ86" s="18"/>
      <c r="FRR86" s="18"/>
      <c r="FRS86" s="18"/>
      <c r="FRT86" s="18"/>
      <c r="FRU86" s="18"/>
      <c r="FRV86" s="18"/>
      <c r="FRW86" s="18"/>
      <c r="FRX86" s="18"/>
      <c r="FRY86" s="18"/>
      <c r="FRZ86" s="18"/>
      <c r="FSA86" s="18"/>
      <c r="FSB86" s="18"/>
      <c r="FSC86" s="18"/>
      <c r="FSD86" s="18"/>
      <c r="FSE86" s="18"/>
      <c r="FSF86" s="18"/>
      <c r="FSG86" s="18"/>
      <c r="FSH86" s="18"/>
      <c r="FSI86" s="18"/>
      <c r="FSJ86" s="18"/>
      <c r="FSK86" s="18"/>
      <c r="FSL86" s="18"/>
      <c r="FSM86" s="18"/>
      <c r="FSN86" s="18"/>
      <c r="FSO86" s="18"/>
      <c r="FSP86" s="18"/>
      <c r="FSQ86" s="18"/>
      <c r="FSR86" s="18"/>
      <c r="FSS86" s="18"/>
      <c r="FST86" s="18"/>
      <c r="FSU86" s="18"/>
      <c r="FSV86" s="18"/>
      <c r="FSW86" s="18"/>
      <c r="FSX86" s="18"/>
      <c r="FSY86" s="18"/>
      <c r="FSZ86" s="18"/>
      <c r="FTA86" s="18"/>
      <c r="FTB86" s="18"/>
      <c r="FTC86" s="18"/>
      <c r="FTD86" s="18"/>
      <c r="FTE86" s="18"/>
      <c r="FTF86" s="18"/>
      <c r="FTG86" s="18"/>
      <c r="FTH86" s="18"/>
      <c r="FTI86" s="18"/>
      <c r="FTJ86" s="18"/>
      <c r="FTK86" s="18"/>
      <c r="FTL86" s="18"/>
      <c r="FTM86" s="18"/>
      <c r="FTN86" s="18"/>
      <c r="FTO86" s="18"/>
      <c r="FTP86" s="18"/>
      <c r="FTQ86" s="18"/>
      <c r="FTR86" s="18"/>
      <c r="FTS86" s="18"/>
      <c r="FTT86" s="18"/>
      <c r="FTU86" s="18"/>
      <c r="FTV86" s="18"/>
      <c r="FTW86" s="18"/>
      <c r="FTX86" s="18"/>
      <c r="FTY86" s="18"/>
      <c r="FTZ86" s="18"/>
      <c r="FUA86" s="18"/>
      <c r="FUB86" s="18"/>
      <c r="FUC86" s="18"/>
      <c r="FUD86" s="18"/>
      <c r="FUE86" s="18"/>
      <c r="FUF86" s="18"/>
      <c r="FUG86" s="18"/>
      <c r="FUH86" s="18"/>
      <c r="FUI86" s="18"/>
      <c r="FUJ86" s="18"/>
      <c r="FUK86" s="18"/>
      <c r="FUL86" s="18"/>
      <c r="FUM86" s="18"/>
      <c r="FUN86" s="18"/>
      <c r="FUO86" s="18"/>
      <c r="FUP86" s="18"/>
      <c r="FUQ86" s="18"/>
      <c r="FUR86" s="18"/>
      <c r="FUS86" s="18"/>
      <c r="FUT86" s="18"/>
      <c r="FUU86" s="18"/>
      <c r="FUV86" s="18"/>
      <c r="FUW86" s="18"/>
      <c r="FUX86" s="18"/>
      <c r="FUY86" s="18"/>
      <c r="FUZ86" s="18"/>
      <c r="FVA86" s="18"/>
      <c r="FVB86" s="18"/>
      <c r="FVC86" s="18"/>
      <c r="FVD86" s="18"/>
      <c r="FVE86" s="18"/>
      <c r="FVF86" s="18"/>
      <c r="FVG86" s="18"/>
      <c r="FVH86" s="18"/>
      <c r="FVI86" s="18"/>
      <c r="FVJ86" s="18"/>
      <c r="FVK86" s="18"/>
      <c r="FVL86" s="18"/>
      <c r="FVM86" s="18"/>
      <c r="FVN86" s="18"/>
      <c r="FVO86" s="18"/>
      <c r="FVP86" s="18"/>
      <c r="FVQ86" s="18"/>
      <c r="FVR86" s="18"/>
      <c r="FVS86" s="18"/>
      <c r="FVT86" s="18"/>
      <c r="FVU86" s="18"/>
      <c r="FVV86" s="18"/>
      <c r="FVW86" s="18"/>
      <c r="FVX86" s="18"/>
      <c r="FVY86" s="18"/>
      <c r="FVZ86" s="18"/>
      <c r="FWA86" s="18"/>
      <c r="FWB86" s="18"/>
      <c r="FWC86" s="18"/>
      <c r="FWD86" s="18"/>
      <c r="FWE86" s="18"/>
      <c r="FWF86" s="18"/>
      <c r="FWG86" s="18"/>
      <c r="FWH86" s="18"/>
      <c r="FWI86" s="18"/>
      <c r="FWJ86" s="18"/>
      <c r="FWK86" s="18"/>
      <c r="FWL86" s="18"/>
      <c r="FWM86" s="18"/>
      <c r="FWN86" s="18"/>
      <c r="FWO86" s="18"/>
      <c r="FWP86" s="18"/>
      <c r="FWQ86" s="18"/>
      <c r="FWR86" s="18"/>
      <c r="FWS86" s="18"/>
      <c r="FWT86" s="18"/>
      <c r="FWU86" s="18"/>
      <c r="FWV86" s="18"/>
      <c r="FWW86" s="18"/>
      <c r="FWX86" s="18"/>
      <c r="FWY86" s="18"/>
      <c r="FWZ86" s="18"/>
      <c r="FXA86" s="18"/>
      <c r="FXB86" s="18"/>
      <c r="FXC86" s="18"/>
      <c r="FXD86" s="18"/>
      <c r="FXE86" s="18"/>
      <c r="FXF86" s="18"/>
      <c r="FXG86" s="18"/>
      <c r="FXH86" s="18"/>
      <c r="FXI86" s="18"/>
      <c r="FXJ86" s="18"/>
      <c r="FXK86" s="18"/>
      <c r="FXL86" s="18"/>
      <c r="FXM86" s="18"/>
      <c r="FXN86" s="18"/>
      <c r="FXO86" s="18"/>
      <c r="FXP86" s="18"/>
      <c r="FXQ86" s="18"/>
      <c r="FXR86" s="18"/>
      <c r="FXS86" s="18"/>
      <c r="FXT86" s="18"/>
      <c r="FXU86" s="18"/>
      <c r="FXV86" s="18"/>
      <c r="FXW86" s="18"/>
      <c r="FXX86" s="18"/>
      <c r="FXY86" s="18"/>
      <c r="FXZ86" s="18"/>
      <c r="FYA86" s="18"/>
      <c r="FYB86" s="18"/>
      <c r="FYC86" s="18"/>
      <c r="FYD86" s="18"/>
      <c r="FYE86" s="18"/>
      <c r="FYF86" s="18"/>
      <c r="FYG86" s="18"/>
      <c r="FYH86" s="18"/>
      <c r="FYI86" s="18"/>
      <c r="FYJ86" s="18"/>
      <c r="FYK86" s="18"/>
      <c r="FYL86" s="18"/>
      <c r="FYM86" s="18"/>
      <c r="FYN86" s="18"/>
      <c r="FYO86" s="18"/>
      <c r="FYP86" s="18"/>
      <c r="FYQ86" s="18"/>
      <c r="FYR86" s="18"/>
      <c r="FYS86" s="18"/>
      <c r="FYT86" s="18"/>
      <c r="FYU86" s="18"/>
      <c r="FYV86" s="18"/>
      <c r="FYW86" s="18"/>
      <c r="FYX86" s="18"/>
      <c r="FYY86" s="18"/>
      <c r="FYZ86" s="18"/>
      <c r="FZA86" s="18"/>
      <c r="FZB86" s="18"/>
      <c r="FZC86" s="18"/>
      <c r="FZD86" s="18"/>
      <c r="FZE86" s="18"/>
      <c r="FZF86" s="18"/>
      <c r="FZG86" s="18"/>
      <c r="FZH86" s="18"/>
      <c r="FZI86" s="18"/>
      <c r="FZJ86" s="18"/>
      <c r="FZK86" s="18"/>
      <c r="FZL86" s="18"/>
      <c r="FZM86" s="18"/>
      <c r="FZN86" s="18"/>
      <c r="FZO86" s="18"/>
      <c r="FZP86" s="18"/>
      <c r="FZQ86" s="18"/>
      <c r="FZR86" s="18"/>
      <c r="FZS86" s="18"/>
      <c r="FZT86" s="18"/>
      <c r="FZU86" s="18"/>
      <c r="FZV86" s="18"/>
      <c r="FZW86" s="18"/>
      <c r="FZX86" s="18"/>
      <c r="FZY86" s="18"/>
      <c r="FZZ86" s="18"/>
      <c r="GAA86" s="18"/>
      <c r="GAB86" s="18"/>
      <c r="GAC86" s="18"/>
      <c r="GAD86" s="18"/>
      <c r="GAE86" s="18"/>
      <c r="GAF86" s="18"/>
      <c r="GAG86" s="18"/>
      <c r="GAH86" s="18"/>
      <c r="GAI86" s="18"/>
      <c r="GAJ86" s="18"/>
      <c r="GAK86" s="18"/>
      <c r="GAL86" s="18"/>
      <c r="GAM86" s="18"/>
      <c r="GAN86" s="18"/>
      <c r="GAO86" s="18"/>
      <c r="GAP86" s="18"/>
      <c r="GAQ86" s="18"/>
      <c r="GAR86" s="18"/>
      <c r="GAS86" s="18"/>
      <c r="GAT86" s="18"/>
      <c r="GAU86" s="18"/>
      <c r="GAV86" s="18"/>
      <c r="GAW86" s="18"/>
      <c r="GAX86" s="18"/>
      <c r="GAY86" s="18"/>
      <c r="GAZ86" s="18"/>
      <c r="GBA86" s="18"/>
      <c r="GBB86" s="18"/>
      <c r="GBC86" s="18"/>
      <c r="GBD86" s="18"/>
      <c r="GBE86" s="18"/>
      <c r="GBF86" s="18"/>
      <c r="GBG86" s="18"/>
      <c r="GBH86" s="18"/>
      <c r="GBI86" s="18"/>
      <c r="GBJ86" s="18"/>
      <c r="GBK86" s="18"/>
      <c r="GBL86" s="18"/>
      <c r="GBM86" s="18"/>
      <c r="GBN86" s="18"/>
      <c r="GBO86" s="18"/>
      <c r="GBP86" s="18"/>
      <c r="GBQ86" s="18"/>
      <c r="GBR86" s="18"/>
      <c r="GBS86" s="18"/>
      <c r="GBT86" s="18"/>
      <c r="GBU86" s="18"/>
      <c r="GBV86" s="18"/>
      <c r="GBW86" s="18"/>
      <c r="GBX86" s="18"/>
      <c r="GBY86" s="18"/>
      <c r="GBZ86" s="18"/>
      <c r="GCA86" s="18"/>
      <c r="GCB86" s="18"/>
      <c r="GCC86" s="18"/>
      <c r="GCD86" s="18"/>
      <c r="GCE86" s="18"/>
      <c r="GCF86" s="18"/>
      <c r="GCG86" s="18"/>
      <c r="GCH86" s="18"/>
      <c r="GCI86" s="18"/>
      <c r="GCJ86" s="18"/>
      <c r="GCK86" s="18"/>
      <c r="GCL86" s="18"/>
      <c r="GCM86" s="18"/>
      <c r="GCN86" s="18"/>
      <c r="GCO86" s="18"/>
      <c r="GCP86" s="18"/>
      <c r="GCQ86" s="18"/>
      <c r="GCR86" s="18"/>
      <c r="GCS86" s="18"/>
      <c r="GCT86" s="18"/>
      <c r="GCU86" s="18"/>
      <c r="GCV86" s="18"/>
      <c r="GCW86" s="18"/>
      <c r="GCX86" s="18"/>
      <c r="GCY86" s="18"/>
      <c r="GCZ86" s="18"/>
      <c r="GDA86" s="18"/>
      <c r="GDB86" s="18"/>
      <c r="GDC86" s="18"/>
      <c r="GDD86" s="18"/>
      <c r="GDE86" s="18"/>
      <c r="GDF86" s="18"/>
      <c r="GDG86" s="18"/>
      <c r="GDH86" s="18"/>
      <c r="GDI86" s="18"/>
      <c r="GDJ86" s="18"/>
      <c r="GDK86" s="18"/>
      <c r="GDL86" s="18"/>
      <c r="GDM86" s="18"/>
      <c r="GDN86" s="18"/>
      <c r="GDO86" s="18"/>
      <c r="GDP86" s="18"/>
      <c r="GDQ86" s="18"/>
      <c r="GDR86" s="18"/>
      <c r="GDS86" s="18"/>
      <c r="GDT86" s="18"/>
      <c r="GDU86" s="18"/>
      <c r="GDV86" s="18"/>
      <c r="GDW86" s="18"/>
      <c r="GDX86" s="18"/>
      <c r="GDY86" s="18"/>
      <c r="GDZ86" s="18"/>
      <c r="GEA86" s="18"/>
      <c r="GEB86" s="18"/>
      <c r="GEC86" s="18"/>
      <c r="GED86" s="18"/>
      <c r="GEE86" s="18"/>
      <c r="GEF86" s="18"/>
      <c r="GEG86" s="18"/>
      <c r="GEH86" s="18"/>
      <c r="GEI86" s="18"/>
      <c r="GEJ86" s="18"/>
      <c r="GEK86" s="18"/>
      <c r="GEL86" s="18"/>
      <c r="GEM86" s="18"/>
      <c r="GEN86" s="18"/>
      <c r="GEO86" s="18"/>
      <c r="GEP86" s="18"/>
      <c r="GEQ86" s="18"/>
      <c r="GER86" s="18"/>
      <c r="GES86" s="18"/>
      <c r="GET86" s="18"/>
      <c r="GEU86" s="18"/>
      <c r="GEV86" s="18"/>
      <c r="GEW86" s="18"/>
      <c r="GEX86" s="18"/>
      <c r="GEY86" s="18"/>
      <c r="GEZ86" s="18"/>
      <c r="GFA86" s="18"/>
      <c r="GFB86" s="18"/>
      <c r="GFC86" s="18"/>
      <c r="GFD86" s="18"/>
      <c r="GFE86" s="18"/>
      <c r="GFF86" s="18"/>
      <c r="GFG86" s="18"/>
      <c r="GFH86" s="18"/>
      <c r="GFI86" s="18"/>
      <c r="GFJ86" s="18"/>
      <c r="GFK86" s="18"/>
      <c r="GFL86" s="18"/>
      <c r="GFM86" s="18"/>
      <c r="GFN86" s="18"/>
      <c r="GFO86" s="18"/>
      <c r="GFP86" s="18"/>
      <c r="GFQ86" s="18"/>
      <c r="GFR86" s="18"/>
      <c r="GFS86" s="18"/>
      <c r="GFT86" s="18"/>
      <c r="GFU86" s="18"/>
      <c r="GFV86" s="18"/>
      <c r="GFW86" s="18"/>
      <c r="GFX86" s="18"/>
      <c r="GFY86" s="18"/>
      <c r="GFZ86" s="18"/>
      <c r="GGA86" s="18"/>
      <c r="GGB86" s="18"/>
      <c r="GGC86" s="18"/>
      <c r="GGD86" s="18"/>
      <c r="GGE86" s="18"/>
      <c r="GGF86" s="18"/>
      <c r="GGG86" s="18"/>
      <c r="GGH86" s="18"/>
      <c r="GGI86" s="18"/>
      <c r="GGJ86" s="18"/>
      <c r="GGK86" s="18"/>
      <c r="GGL86" s="18"/>
      <c r="GGM86" s="18"/>
      <c r="GGN86" s="18"/>
      <c r="GGO86" s="18"/>
      <c r="GGP86" s="18"/>
      <c r="GGQ86" s="18"/>
      <c r="GGR86" s="18"/>
      <c r="GGS86" s="18"/>
      <c r="GGT86" s="18"/>
      <c r="GGU86" s="18"/>
      <c r="GGV86" s="18"/>
      <c r="GGW86" s="18"/>
      <c r="GGX86" s="18"/>
      <c r="GGY86" s="18"/>
      <c r="GGZ86" s="18"/>
      <c r="GHA86" s="18"/>
      <c r="GHB86" s="18"/>
      <c r="GHC86" s="18"/>
      <c r="GHD86" s="18"/>
      <c r="GHE86" s="18"/>
      <c r="GHF86" s="18"/>
      <c r="GHG86" s="18"/>
      <c r="GHH86" s="18"/>
      <c r="GHI86" s="18"/>
      <c r="GHJ86" s="18"/>
      <c r="GHK86" s="18"/>
      <c r="GHL86" s="18"/>
      <c r="GHM86" s="18"/>
      <c r="GHN86" s="18"/>
      <c r="GHO86" s="18"/>
      <c r="GHP86" s="18"/>
      <c r="GHQ86" s="18"/>
      <c r="GHR86" s="18"/>
      <c r="GHS86" s="18"/>
      <c r="GHT86" s="18"/>
      <c r="GHU86" s="18"/>
      <c r="GHV86" s="18"/>
      <c r="GHW86" s="18"/>
      <c r="GHX86" s="18"/>
      <c r="GHY86" s="18"/>
      <c r="GHZ86" s="18"/>
      <c r="GIA86" s="18"/>
      <c r="GIB86" s="18"/>
      <c r="GIC86" s="18"/>
      <c r="GID86" s="18"/>
      <c r="GIE86" s="18"/>
      <c r="GIF86" s="18"/>
      <c r="GIG86" s="18"/>
      <c r="GIH86" s="18"/>
      <c r="GII86" s="18"/>
      <c r="GIJ86" s="18"/>
      <c r="GIK86" s="18"/>
      <c r="GIL86" s="18"/>
      <c r="GIM86" s="18"/>
      <c r="GIN86" s="18"/>
      <c r="GIO86" s="18"/>
      <c r="GIP86" s="18"/>
      <c r="GIQ86" s="18"/>
      <c r="GIR86" s="18"/>
      <c r="GIS86" s="18"/>
      <c r="GIT86" s="18"/>
      <c r="GIU86" s="18"/>
      <c r="GIV86" s="18"/>
      <c r="GIW86" s="18"/>
      <c r="GIX86" s="18"/>
      <c r="GIY86" s="18"/>
      <c r="GIZ86" s="18"/>
      <c r="GJA86" s="18"/>
      <c r="GJB86" s="18"/>
      <c r="GJC86" s="18"/>
      <c r="GJD86" s="18"/>
      <c r="GJE86" s="18"/>
      <c r="GJF86" s="18"/>
      <c r="GJG86" s="18"/>
      <c r="GJH86" s="18"/>
      <c r="GJI86" s="18"/>
      <c r="GJJ86" s="18"/>
      <c r="GJK86" s="18"/>
      <c r="GJL86" s="18"/>
      <c r="GJM86" s="18"/>
      <c r="GJN86" s="18"/>
      <c r="GJO86" s="18"/>
      <c r="GJP86" s="18"/>
      <c r="GJQ86" s="18"/>
      <c r="GJR86" s="18"/>
      <c r="GJS86" s="18"/>
      <c r="GJT86" s="18"/>
      <c r="GJU86" s="18"/>
      <c r="GJV86" s="18"/>
      <c r="GJW86" s="18"/>
      <c r="GJX86" s="18"/>
      <c r="GJY86" s="18"/>
      <c r="GJZ86" s="18"/>
      <c r="GKA86" s="18"/>
      <c r="GKB86" s="18"/>
      <c r="GKC86" s="18"/>
      <c r="GKD86" s="18"/>
      <c r="GKE86" s="18"/>
      <c r="GKF86" s="18"/>
      <c r="GKG86" s="18"/>
      <c r="GKH86" s="18"/>
      <c r="GKI86" s="18"/>
      <c r="GKJ86" s="18"/>
      <c r="GKK86" s="18"/>
      <c r="GKL86" s="18"/>
      <c r="GKM86" s="18"/>
      <c r="GKN86" s="18"/>
      <c r="GKO86" s="18"/>
      <c r="GKP86" s="18"/>
      <c r="GKQ86" s="18"/>
      <c r="GKR86" s="18"/>
      <c r="GKS86" s="18"/>
      <c r="GKT86" s="18"/>
      <c r="GKU86" s="18"/>
      <c r="GKV86" s="18"/>
      <c r="GKW86" s="18"/>
      <c r="GKX86" s="18"/>
      <c r="GKY86" s="18"/>
      <c r="GKZ86" s="18"/>
      <c r="GLA86" s="18"/>
      <c r="GLB86" s="18"/>
      <c r="GLC86" s="18"/>
      <c r="GLD86" s="18"/>
      <c r="GLE86" s="18"/>
      <c r="GLF86" s="18"/>
      <c r="GLG86" s="18"/>
      <c r="GLH86" s="18"/>
      <c r="GLI86" s="18"/>
      <c r="GLJ86" s="18"/>
      <c r="GLK86" s="18"/>
      <c r="GLL86" s="18"/>
      <c r="GLM86" s="18"/>
      <c r="GLN86" s="18"/>
      <c r="GLO86" s="18"/>
      <c r="GLP86" s="18"/>
      <c r="GLQ86" s="18"/>
      <c r="GLR86" s="18"/>
      <c r="GLS86" s="18"/>
      <c r="GLT86" s="18"/>
      <c r="GLU86" s="18"/>
      <c r="GLV86" s="18"/>
      <c r="GLW86" s="18"/>
      <c r="GLX86" s="18"/>
      <c r="GLY86" s="18"/>
      <c r="GLZ86" s="18"/>
      <c r="GMA86" s="18"/>
      <c r="GMB86" s="18"/>
      <c r="GMC86" s="18"/>
      <c r="GMD86" s="18"/>
      <c r="GME86" s="18"/>
      <c r="GMF86" s="18"/>
      <c r="GMG86" s="18"/>
      <c r="GMH86" s="18"/>
      <c r="GMI86" s="18"/>
      <c r="GMJ86" s="18"/>
      <c r="GMK86" s="18"/>
      <c r="GML86" s="18"/>
      <c r="GMM86" s="18"/>
      <c r="GMN86" s="18"/>
      <c r="GMO86" s="18"/>
      <c r="GMP86" s="18"/>
      <c r="GMQ86" s="18"/>
      <c r="GMR86" s="18"/>
      <c r="GMS86" s="18"/>
      <c r="GMT86" s="18"/>
      <c r="GMU86" s="18"/>
      <c r="GMV86" s="18"/>
      <c r="GMW86" s="18"/>
      <c r="GMX86" s="18"/>
      <c r="GMY86" s="18"/>
      <c r="GMZ86" s="18"/>
      <c r="GNA86" s="18"/>
      <c r="GNB86" s="18"/>
      <c r="GNC86" s="18"/>
      <c r="GND86" s="18"/>
      <c r="GNE86" s="18"/>
      <c r="GNF86" s="18"/>
      <c r="GNG86" s="18"/>
      <c r="GNH86" s="18"/>
      <c r="GNI86" s="18"/>
      <c r="GNJ86" s="18"/>
      <c r="GNK86" s="18"/>
      <c r="GNL86" s="18"/>
      <c r="GNM86" s="18"/>
      <c r="GNN86" s="18"/>
      <c r="GNO86" s="18"/>
      <c r="GNP86" s="18"/>
      <c r="GNQ86" s="18"/>
      <c r="GNR86" s="18"/>
      <c r="GNS86" s="18"/>
      <c r="GNT86" s="18"/>
      <c r="GNU86" s="18"/>
      <c r="GNV86" s="18"/>
      <c r="GNW86" s="18"/>
      <c r="GNX86" s="18"/>
      <c r="GNY86" s="18"/>
      <c r="GNZ86" s="18"/>
      <c r="GOA86" s="18"/>
      <c r="GOB86" s="18"/>
      <c r="GOC86" s="18"/>
      <c r="GOD86" s="18"/>
      <c r="GOE86" s="18"/>
      <c r="GOF86" s="18"/>
      <c r="GOG86" s="18"/>
      <c r="GOH86" s="18"/>
      <c r="GOI86" s="18"/>
      <c r="GOJ86" s="18"/>
      <c r="GOK86" s="18"/>
      <c r="GOL86" s="18"/>
      <c r="GOM86" s="18"/>
      <c r="GON86" s="18"/>
      <c r="GOO86" s="18"/>
      <c r="GOP86" s="18"/>
      <c r="GOQ86" s="18"/>
      <c r="GOR86" s="18"/>
      <c r="GOS86" s="18"/>
      <c r="GOT86" s="18"/>
      <c r="GOU86" s="18"/>
      <c r="GOV86" s="18"/>
      <c r="GOW86" s="18"/>
      <c r="GOX86" s="18"/>
      <c r="GOY86" s="18"/>
      <c r="GOZ86" s="18"/>
      <c r="GPA86" s="18"/>
      <c r="GPB86" s="18"/>
      <c r="GPC86" s="18"/>
      <c r="GPD86" s="18"/>
      <c r="GPE86" s="18"/>
      <c r="GPF86" s="18"/>
      <c r="GPG86" s="18"/>
      <c r="GPH86" s="18"/>
      <c r="GPI86" s="18"/>
      <c r="GPJ86" s="18"/>
      <c r="GPK86" s="18"/>
      <c r="GPL86" s="18"/>
      <c r="GPM86" s="18"/>
      <c r="GPN86" s="18"/>
      <c r="GPO86" s="18"/>
      <c r="GPP86" s="18"/>
      <c r="GPQ86" s="18"/>
      <c r="GPR86" s="18"/>
      <c r="GPS86" s="18"/>
      <c r="GPT86" s="18"/>
      <c r="GPU86" s="18"/>
      <c r="GPV86" s="18"/>
      <c r="GPW86" s="18"/>
      <c r="GPX86" s="18"/>
      <c r="GPY86" s="18"/>
      <c r="GPZ86" s="18"/>
      <c r="GQA86" s="18"/>
      <c r="GQB86" s="18"/>
      <c r="GQC86" s="18"/>
      <c r="GQD86" s="18"/>
      <c r="GQE86" s="18"/>
      <c r="GQF86" s="18"/>
      <c r="GQG86" s="18"/>
      <c r="GQH86" s="18"/>
      <c r="GQI86" s="18"/>
      <c r="GQJ86" s="18"/>
      <c r="GQK86" s="18"/>
      <c r="GQL86" s="18"/>
      <c r="GQM86" s="18"/>
      <c r="GQN86" s="18"/>
      <c r="GQO86" s="18"/>
      <c r="GQP86" s="18"/>
      <c r="GQQ86" s="18"/>
      <c r="GQR86" s="18"/>
      <c r="GQS86" s="18"/>
      <c r="GQT86" s="18"/>
      <c r="GQU86" s="18"/>
      <c r="GQV86" s="18"/>
      <c r="GQW86" s="18"/>
      <c r="GQX86" s="18"/>
      <c r="GQY86" s="18"/>
      <c r="GQZ86" s="18"/>
      <c r="GRA86" s="18"/>
      <c r="GRB86" s="18"/>
      <c r="GRC86" s="18"/>
      <c r="GRD86" s="18"/>
      <c r="GRE86" s="18"/>
      <c r="GRF86" s="18"/>
      <c r="GRG86" s="18"/>
      <c r="GRH86" s="18"/>
      <c r="GRI86" s="18"/>
      <c r="GRJ86" s="18"/>
      <c r="GRK86" s="18"/>
      <c r="GRL86" s="18"/>
      <c r="GRM86" s="18"/>
      <c r="GRN86" s="18"/>
      <c r="GRO86" s="18"/>
      <c r="GRP86" s="18"/>
      <c r="GRQ86" s="18"/>
      <c r="GRR86" s="18"/>
      <c r="GRS86" s="18"/>
      <c r="GRT86" s="18"/>
      <c r="GRU86" s="18"/>
      <c r="GRV86" s="18"/>
      <c r="GRW86" s="18"/>
      <c r="GRX86" s="18"/>
      <c r="GRY86" s="18"/>
      <c r="GRZ86" s="18"/>
      <c r="GSA86" s="18"/>
      <c r="GSB86" s="18"/>
      <c r="GSC86" s="18"/>
      <c r="GSD86" s="18"/>
      <c r="GSE86" s="18"/>
      <c r="GSF86" s="18"/>
      <c r="GSG86" s="18"/>
      <c r="GSH86" s="18"/>
      <c r="GSI86" s="18"/>
      <c r="GSJ86" s="18"/>
      <c r="GSK86" s="18"/>
      <c r="GSL86" s="18"/>
      <c r="GSM86" s="18"/>
      <c r="GSN86" s="18"/>
      <c r="GSO86" s="18"/>
      <c r="GSP86" s="18"/>
      <c r="GSQ86" s="18"/>
      <c r="GSR86" s="18"/>
      <c r="GSS86" s="18"/>
      <c r="GST86" s="18"/>
      <c r="GSU86" s="18"/>
      <c r="GSV86" s="18"/>
      <c r="GSW86" s="18"/>
      <c r="GSX86" s="18"/>
      <c r="GSY86" s="18"/>
      <c r="GSZ86" s="18"/>
      <c r="GTA86" s="18"/>
      <c r="GTB86" s="18"/>
      <c r="GTC86" s="18"/>
      <c r="GTD86" s="18"/>
      <c r="GTE86" s="18"/>
      <c r="GTF86" s="18"/>
      <c r="GTG86" s="18"/>
      <c r="GTH86" s="18"/>
      <c r="GTI86" s="18"/>
      <c r="GTJ86" s="18"/>
      <c r="GTK86" s="18"/>
      <c r="GTL86" s="18"/>
      <c r="GTM86" s="18"/>
      <c r="GTN86" s="18"/>
      <c r="GTO86" s="18"/>
      <c r="GTP86" s="18"/>
      <c r="GTQ86" s="18"/>
      <c r="GTR86" s="18"/>
      <c r="GTS86" s="18"/>
      <c r="GTT86" s="18"/>
      <c r="GTU86" s="18"/>
      <c r="GTV86" s="18"/>
      <c r="GTW86" s="18"/>
      <c r="GTX86" s="18"/>
      <c r="GTY86" s="18"/>
      <c r="GTZ86" s="18"/>
      <c r="GUA86" s="18"/>
      <c r="GUB86" s="18"/>
      <c r="GUC86" s="18"/>
      <c r="GUD86" s="18"/>
      <c r="GUE86" s="18"/>
      <c r="GUF86" s="18"/>
      <c r="GUG86" s="18"/>
      <c r="GUH86" s="18"/>
      <c r="GUI86" s="18"/>
      <c r="GUJ86" s="18"/>
      <c r="GUK86" s="18"/>
      <c r="GUL86" s="18"/>
      <c r="GUM86" s="18"/>
      <c r="GUN86" s="18"/>
      <c r="GUO86" s="18"/>
      <c r="GUP86" s="18"/>
      <c r="GUQ86" s="18"/>
      <c r="GUR86" s="18"/>
      <c r="GUS86" s="18"/>
      <c r="GUT86" s="18"/>
      <c r="GUU86" s="18"/>
      <c r="GUV86" s="18"/>
      <c r="GUW86" s="18"/>
      <c r="GUX86" s="18"/>
      <c r="GUY86" s="18"/>
      <c r="GUZ86" s="18"/>
      <c r="GVA86" s="18"/>
      <c r="GVB86" s="18"/>
      <c r="GVC86" s="18"/>
      <c r="GVD86" s="18"/>
      <c r="GVE86" s="18"/>
      <c r="GVF86" s="18"/>
      <c r="GVG86" s="18"/>
      <c r="GVH86" s="18"/>
      <c r="GVI86" s="18"/>
      <c r="GVJ86" s="18"/>
      <c r="GVK86" s="18"/>
      <c r="GVL86" s="18"/>
      <c r="GVM86" s="18"/>
      <c r="GVN86" s="18"/>
      <c r="GVO86" s="18"/>
      <c r="GVP86" s="18"/>
      <c r="GVQ86" s="18"/>
      <c r="GVR86" s="18"/>
      <c r="GVS86" s="18"/>
      <c r="GVT86" s="18"/>
      <c r="GVU86" s="18"/>
      <c r="GVV86" s="18"/>
      <c r="GVW86" s="18"/>
      <c r="GVX86" s="18"/>
      <c r="GVY86" s="18"/>
      <c r="GVZ86" s="18"/>
      <c r="GWA86" s="18"/>
      <c r="GWB86" s="18"/>
      <c r="GWC86" s="18"/>
      <c r="GWD86" s="18"/>
      <c r="GWE86" s="18"/>
      <c r="GWF86" s="18"/>
      <c r="GWG86" s="18"/>
      <c r="GWH86" s="18"/>
      <c r="GWI86" s="18"/>
      <c r="GWJ86" s="18"/>
      <c r="GWK86" s="18"/>
      <c r="GWL86" s="18"/>
      <c r="GWM86" s="18"/>
      <c r="GWN86" s="18"/>
      <c r="GWO86" s="18"/>
      <c r="GWP86" s="18"/>
      <c r="GWQ86" s="18"/>
      <c r="GWR86" s="18"/>
      <c r="GWS86" s="18"/>
      <c r="GWT86" s="18"/>
      <c r="GWU86" s="18"/>
      <c r="GWV86" s="18"/>
      <c r="GWW86" s="18"/>
      <c r="GWX86" s="18"/>
      <c r="GWY86" s="18"/>
      <c r="GWZ86" s="18"/>
      <c r="GXA86" s="18"/>
      <c r="GXB86" s="18"/>
      <c r="GXC86" s="18"/>
      <c r="GXD86" s="18"/>
      <c r="GXE86" s="18"/>
      <c r="GXF86" s="18"/>
      <c r="GXG86" s="18"/>
      <c r="GXH86" s="18"/>
      <c r="GXI86" s="18"/>
      <c r="GXJ86" s="18"/>
      <c r="GXK86" s="18"/>
      <c r="GXL86" s="18"/>
      <c r="GXM86" s="18"/>
      <c r="GXN86" s="18"/>
      <c r="GXO86" s="18"/>
      <c r="GXP86" s="18"/>
      <c r="GXQ86" s="18"/>
      <c r="GXR86" s="18"/>
      <c r="GXS86" s="18"/>
      <c r="GXT86" s="18"/>
      <c r="GXU86" s="18"/>
      <c r="GXV86" s="18"/>
      <c r="GXW86" s="18"/>
      <c r="GXX86" s="18"/>
      <c r="GXY86" s="18"/>
      <c r="GXZ86" s="18"/>
      <c r="GYA86" s="18"/>
      <c r="GYB86" s="18"/>
      <c r="GYC86" s="18"/>
      <c r="GYD86" s="18"/>
      <c r="GYE86" s="18"/>
      <c r="GYF86" s="18"/>
      <c r="GYG86" s="18"/>
      <c r="GYH86" s="18"/>
      <c r="GYI86" s="18"/>
      <c r="GYJ86" s="18"/>
      <c r="GYK86" s="18"/>
      <c r="GYL86" s="18"/>
      <c r="GYM86" s="18"/>
      <c r="GYN86" s="18"/>
      <c r="GYO86" s="18"/>
      <c r="GYP86" s="18"/>
      <c r="GYQ86" s="18"/>
      <c r="GYR86" s="18"/>
      <c r="GYS86" s="18"/>
      <c r="GYT86" s="18"/>
      <c r="GYU86" s="18"/>
      <c r="GYV86" s="18"/>
      <c r="GYW86" s="18"/>
      <c r="GYX86" s="18"/>
      <c r="GYY86" s="18"/>
      <c r="GYZ86" s="18"/>
      <c r="GZA86" s="18"/>
      <c r="GZB86" s="18"/>
      <c r="GZC86" s="18"/>
      <c r="GZD86" s="18"/>
      <c r="GZE86" s="18"/>
      <c r="GZF86" s="18"/>
      <c r="GZG86" s="18"/>
      <c r="GZH86" s="18"/>
      <c r="GZI86" s="18"/>
      <c r="GZJ86" s="18"/>
      <c r="GZK86" s="18"/>
      <c r="GZL86" s="18"/>
      <c r="GZM86" s="18"/>
      <c r="GZN86" s="18"/>
      <c r="GZO86" s="18"/>
      <c r="GZP86" s="18"/>
      <c r="GZQ86" s="18"/>
      <c r="GZR86" s="18"/>
      <c r="GZS86" s="18"/>
      <c r="GZT86" s="18"/>
      <c r="GZU86" s="18"/>
      <c r="GZV86" s="18"/>
      <c r="GZW86" s="18"/>
      <c r="GZX86" s="18"/>
      <c r="GZY86" s="18"/>
      <c r="GZZ86" s="18"/>
      <c r="HAA86" s="18"/>
      <c r="HAB86" s="18"/>
      <c r="HAC86" s="18"/>
      <c r="HAD86" s="18"/>
      <c r="HAE86" s="18"/>
      <c r="HAF86" s="18"/>
      <c r="HAG86" s="18"/>
      <c r="HAH86" s="18"/>
      <c r="HAI86" s="18"/>
      <c r="HAJ86" s="18"/>
      <c r="HAK86" s="18"/>
      <c r="HAL86" s="18"/>
      <c r="HAM86" s="18"/>
      <c r="HAN86" s="18"/>
      <c r="HAO86" s="18"/>
      <c r="HAP86" s="18"/>
      <c r="HAQ86" s="18"/>
      <c r="HAR86" s="18"/>
      <c r="HAS86" s="18"/>
      <c r="HAT86" s="18"/>
      <c r="HAU86" s="18"/>
      <c r="HAV86" s="18"/>
      <c r="HAW86" s="18"/>
      <c r="HAX86" s="18"/>
      <c r="HAY86" s="18"/>
      <c r="HAZ86" s="18"/>
      <c r="HBA86" s="18"/>
      <c r="HBB86" s="18"/>
      <c r="HBC86" s="18"/>
      <c r="HBD86" s="18"/>
      <c r="HBE86" s="18"/>
      <c r="HBF86" s="18"/>
      <c r="HBG86" s="18"/>
      <c r="HBH86" s="18"/>
      <c r="HBI86" s="18"/>
      <c r="HBJ86" s="18"/>
      <c r="HBK86" s="18"/>
      <c r="HBL86" s="18"/>
      <c r="HBM86" s="18"/>
      <c r="HBN86" s="18"/>
      <c r="HBO86" s="18"/>
      <c r="HBP86" s="18"/>
      <c r="HBQ86" s="18"/>
      <c r="HBR86" s="18"/>
      <c r="HBS86" s="18"/>
      <c r="HBT86" s="18"/>
      <c r="HBU86" s="18"/>
      <c r="HBV86" s="18"/>
      <c r="HBW86" s="18"/>
      <c r="HBX86" s="18"/>
      <c r="HBY86" s="18"/>
      <c r="HBZ86" s="18"/>
      <c r="HCA86" s="18"/>
      <c r="HCB86" s="18"/>
      <c r="HCC86" s="18"/>
      <c r="HCD86" s="18"/>
      <c r="HCE86" s="18"/>
      <c r="HCF86" s="18"/>
      <c r="HCG86" s="18"/>
      <c r="HCH86" s="18"/>
      <c r="HCI86" s="18"/>
      <c r="HCJ86" s="18"/>
      <c r="HCK86" s="18"/>
      <c r="HCL86" s="18"/>
      <c r="HCM86" s="18"/>
      <c r="HCN86" s="18"/>
      <c r="HCO86" s="18"/>
      <c r="HCP86" s="18"/>
      <c r="HCQ86" s="18"/>
      <c r="HCR86" s="18"/>
      <c r="HCS86" s="18"/>
      <c r="HCT86" s="18"/>
      <c r="HCU86" s="18"/>
      <c r="HCV86" s="18"/>
      <c r="HCW86" s="18"/>
      <c r="HCX86" s="18"/>
      <c r="HCY86" s="18"/>
      <c r="HCZ86" s="18"/>
      <c r="HDA86" s="18"/>
      <c r="HDB86" s="18"/>
      <c r="HDC86" s="18"/>
      <c r="HDD86" s="18"/>
      <c r="HDE86" s="18"/>
      <c r="HDF86" s="18"/>
      <c r="HDG86" s="18"/>
      <c r="HDH86" s="18"/>
      <c r="HDI86" s="18"/>
      <c r="HDJ86" s="18"/>
      <c r="HDK86" s="18"/>
      <c r="HDL86" s="18"/>
      <c r="HDM86" s="18"/>
      <c r="HDN86" s="18"/>
      <c r="HDO86" s="18"/>
      <c r="HDP86" s="18"/>
      <c r="HDQ86" s="18"/>
      <c r="HDR86" s="18"/>
      <c r="HDS86" s="18"/>
      <c r="HDT86" s="18"/>
      <c r="HDU86" s="18"/>
      <c r="HDV86" s="18"/>
      <c r="HDW86" s="18"/>
      <c r="HDX86" s="18"/>
      <c r="HDY86" s="18"/>
      <c r="HDZ86" s="18"/>
      <c r="HEA86" s="18"/>
      <c r="HEB86" s="18"/>
      <c r="HEC86" s="18"/>
      <c r="HED86" s="18"/>
      <c r="HEE86" s="18"/>
      <c r="HEF86" s="18"/>
      <c r="HEG86" s="18"/>
      <c r="HEH86" s="18"/>
      <c r="HEI86" s="18"/>
      <c r="HEJ86" s="18"/>
      <c r="HEK86" s="18"/>
      <c r="HEL86" s="18"/>
      <c r="HEM86" s="18"/>
      <c r="HEN86" s="18"/>
      <c r="HEO86" s="18"/>
      <c r="HEP86" s="18"/>
      <c r="HEQ86" s="18"/>
      <c r="HER86" s="18"/>
      <c r="HES86" s="18"/>
      <c r="HET86" s="18"/>
      <c r="HEU86" s="18"/>
      <c r="HEV86" s="18"/>
      <c r="HEW86" s="18"/>
      <c r="HEX86" s="18"/>
      <c r="HEY86" s="18"/>
      <c r="HEZ86" s="18"/>
      <c r="HFA86" s="18"/>
      <c r="HFB86" s="18"/>
      <c r="HFC86" s="18"/>
      <c r="HFD86" s="18"/>
      <c r="HFE86" s="18"/>
      <c r="HFF86" s="18"/>
      <c r="HFG86" s="18"/>
      <c r="HFH86" s="18"/>
      <c r="HFI86" s="18"/>
      <c r="HFJ86" s="18"/>
      <c r="HFK86" s="18"/>
      <c r="HFL86" s="18"/>
      <c r="HFM86" s="18"/>
      <c r="HFN86" s="18"/>
      <c r="HFO86" s="18"/>
      <c r="HFP86" s="18"/>
      <c r="HFQ86" s="18"/>
      <c r="HFR86" s="18"/>
      <c r="HFS86" s="18"/>
      <c r="HFT86" s="18"/>
      <c r="HFU86" s="18"/>
      <c r="HFV86" s="18"/>
      <c r="HFW86" s="18"/>
      <c r="HFX86" s="18"/>
      <c r="HFY86" s="18"/>
      <c r="HFZ86" s="18"/>
      <c r="HGA86" s="18"/>
      <c r="HGB86" s="18"/>
      <c r="HGC86" s="18"/>
      <c r="HGD86" s="18"/>
      <c r="HGE86" s="18"/>
      <c r="HGF86" s="18"/>
      <c r="HGG86" s="18"/>
      <c r="HGH86" s="18"/>
      <c r="HGI86" s="18"/>
      <c r="HGJ86" s="18"/>
      <c r="HGK86" s="18"/>
      <c r="HGL86" s="18"/>
      <c r="HGM86" s="18"/>
      <c r="HGN86" s="18"/>
      <c r="HGO86" s="18"/>
      <c r="HGP86" s="18"/>
      <c r="HGQ86" s="18"/>
      <c r="HGR86" s="18"/>
      <c r="HGS86" s="18"/>
      <c r="HGT86" s="18"/>
      <c r="HGU86" s="18"/>
      <c r="HGV86" s="18"/>
      <c r="HGW86" s="18"/>
      <c r="HGX86" s="18"/>
      <c r="HGY86" s="18"/>
      <c r="HGZ86" s="18"/>
      <c r="HHA86" s="18"/>
      <c r="HHB86" s="18"/>
      <c r="HHC86" s="18"/>
      <c r="HHD86" s="18"/>
      <c r="HHE86" s="18"/>
      <c r="HHF86" s="18"/>
      <c r="HHG86" s="18"/>
      <c r="HHH86" s="18"/>
      <c r="HHI86" s="18"/>
      <c r="HHJ86" s="18"/>
      <c r="HHK86" s="18"/>
      <c r="HHL86" s="18"/>
      <c r="HHM86" s="18"/>
      <c r="HHN86" s="18"/>
      <c r="HHO86" s="18"/>
      <c r="HHP86" s="18"/>
      <c r="HHQ86" s="18"/>
      <c r="HHR86" s="18"/>
      <c r="HHS86" s="18"/>
      <c r="HHT86" s="18"/>
      <c r="HHU86" s="18"/>
      <c r="HHV86" s="18"/>
      <c r="HHW86" s="18"/>
      <c r="HHX86" s="18"/>
      <c r="HHY86" s="18"/>
      <c r="HHZ86" s="18"/>
      <c r="HIA86" s="18"/>
      <c r="HIB86" s="18"/>
      <c r="HIC86" s="18"/>
      <c r="HID86" s="18"/>
      <c r="HIE86" s="18"/>
      <c r="HIF86" s="18"/>
      <c r="HIG86" s="18"/>
      <c r="HIH86" s="18"/>
      <c r="HII86" s="18"/>
      <c r="HIJ86" s="18"/>
      <c r="HIK86" s="18"/>
      <c r="HIL86" s="18"/>
      <c r="HIM86" s="18"/>
      <c r="HIN86" s="18"/>
      <c r="HIO86" s="18"/>
      <c r="HIP86" s="18"/>
      <c r="HIQ86" s="18"/>
      <c r="HIR86" s="18"/>
      <c r="HIS86" s="18"/>
      <c r="HIT86" s="18"/>
      <c r="HIU86" s="18"/>
      <c r="HIV86" s="18"/>
      <c r="HIW86" s="18"/>
      <c r="HIX86" s="18"/>
      <c r="HIY86" s="18"/>
      <c r="HIZ86" s="18"/>
      <c r="HJA86" s="18"/>
      <c r="HJB86" s="18"/>
      <c r="HJC86" s="18"/>
      <c r="HJD86" s="18"/>
      <c r="HJE86" s="18"/>
      <c r="HJF86" s="18"/>
      <c r="HJG86" s="18"/>
      <c r="HJH86" s="18"/>
      <c r="HJI86" s="18"/>
      <c r="HJJ86" s="18"/>
      <c r="HJK86" s="18"/>
      <c r="HJL86" s="18"/>
      <c r="HJM86" s="18"/>
      <c r="HJN86" s="18"/>
      <c r="HJO86" s="18"/>
      <c r="HJP86" s="18"/>
      <c r="HJQ86" s="18"/>
      <c r="HJR86" s="18"/>
      <c r="HJS86" s="18"/>
      <c r="HJT86" s="18"/>
      <c r="HJU86" s="18"/>
      <c r="HJV86" s="18"/>
      <c r="HJW86" s="18"/>
      <c r="HJX86" s="18"/>
      <c r="HJY86" s="18"/>
      <c r="HJZ86" s="18"/>
      <c r="HKA86" s="18"/>
      <c r="HKB86" s="18"/>
      <c r="HKC86" s="18"/>
      <c r="HKD86" s="18"/>
      <c r="HKE86" s="18"/>
      <c r="HKF86" s="18"/>
      <c r="HKG86" s="18"/>
      <c r="HKH86" s="18"/>
      <c r="HKI86" s="18"/>
      <c r="HKJ86" s="18"/>
      <c r="HKK86" s="18"/>
      <c r="HKL86" s="18"/>
      <c r="HKM86" s="18"/>
      <c r="HKN86" s="18"/>
      <c r="HKO86" s="18"/>
      <c r="HKP86" s="18"/>
      <c r="HKQ86" s="18"/>
      <c r="HKR86" s="18"/>
      <c r="HKS86" s="18"/>
      <c r="HKT86" s="18"/>
      <c r="HKU86" s="18"/>
      <c r="HKV86" s="18"/>
      <c r="HKW86" s="18"/>
      <c r="HKX86" s="18"/>
      <c r="HKY86" s="18"/>
      <c r="HKZ86" s="18"/>
      <c r="HLA86" s="18"/>
      <c r="HLB86" s="18"/>
      <c r="HLC86" s="18"/>
      <c r="HLD86" s="18"/>
      <c r="HLE86" s="18"/>
      <c r="HLF86" s="18"/>
      <c r="HLG86" s="18"/>
      <c r="HLH86" s="18"/>
      <c r="HLI86" s="18"/>
      <c r="HLJ86" s="18"/>
      <c r="HLK86" s="18"/>
      <c r="HLL86" s="18"/>
      <c r="HLM86" s="18"/>
      <c r="HLN86" s="18"/>
      <c r="HLO86" s="18"/>
      <c r="HLP86" s="18"/>
      <c r="HLQ86" s="18"/>
      <c r="HLR86" s="18"/>
      <c r="HLS86" s="18"/>
      <c r="HLT86" s="18"/>
      <c r="HLU86" s="18"/>
      <c r="HLV86" s="18"/>
      <c r="HLW86" s="18"/>
      <c r="HLX86" s="18"/>
      <c r="HLY86" s="18"/>
      <c r="HLZ86" s="18"/>
      <c r="HMA86" s="18"/>
      <c r="HMB86" s="18"/>
      <c r="HMC86" s="18"/>
      <c r="HMD86" s="18"/>
      <c r="HME86" s="18"/>
      <c r="HMF86" s="18"/>
      <c r="HMG86" s="18"/>
      <c r="HMH86" s="18"/>
      <c r="HMI86" s="18"/>
      <c r="HMJ86" s="18"/>
      <c r="HMK86" s="18"/>
      <c r="HML86" s="18"/>
      <c r="HMM86" s="18"/>
      <c r="HMN86" s="18"/>
      <c r="HMO86" s="18"/>
      <c r="HMP86" s="18"/>
      <c r="HMQ86" s="18"/>
      <c r="HMR86" s="18"/>
      <c r="HMS86" s="18"/>
      <c r="HMT86" s="18"/>
      <c r="HMU86" s="18"/>
      <c r="HMV86" s="18"/>
      <c r="HMW86" s="18"/>
      <c r="HMX86" s="18"/>
      <c r="HMY86" s="18"/>
      <c r="HMZ86" s="18"/>
      <c r="HNA86" s="18"/>
      <c r="HNB86" s="18"/>
      <c r="HNC86" s="18"/>
      <c r="HND86" s="18"/>
      <c r="HNE86" s="18"/>
      <c r="HNF86" s="18"/>
      <c r="HNG86" s="18"/>
      <c r="HNH86" s="18"/>
      <c r="HNI86" s="18"/>
      <c r="HNJ86" s="18"/>
      <c r="HNK86" s="18"/>
      <c r="HNL86" s="18"/>
      <c r="HNM86" s="18"/>
      <c r="HNN86" s="18"/>
      <c r="HNO86" s="18"/>
      <c r="HNP86" s="18"/>
      <c r="HNQ86" s="18"/>
      <c r="HNR86" s="18"/>
      <c r="HNS86" s="18"/>
      <c r="HNT86" s="18"/>
      <c r="HNU86" s="18"/>
      <c r="HNV86" s="18"/>
      <c r="HNW86" s="18"/>
      <c r="HNX86" s="18"/>
      <c r="HNY86" s="18"/>
      <c r="HNZ86" s="18"/>
      <c r="HOA86" s="18"/>
      <c r="HOB86" s="18"/>
      <c r="HOC86" s="18"/>
      <c r="HOD86" s="18"/>
      <c r="HOE86" s="18"/>
      <c r="HOF86" s="18"/>
      <c r="HOG86" s="18"/>
      <c r="HOH86" s="18"/>
      <c r="HOI86" s="18"/>
      <c r="HOJ86" s="18"/>
      <c r="HOK86" s="18"/>
      <c r="HOL86" s="18"/>
      <c r="HOM86" s="18"/>
      <c r="HON86" s="18"/>
      <c r="HOO86" s="18"/>
      <c r="HOP86" s="18"/>
      <c r="HOQ86" s="18"/>
      <c r="HOR86" s="18"/>
      <c r="HOS86" s="18"/>
      <c r="HOT86" s="18"/>
      <c r="HOU86" s="18"/>
      <c r="HOV86" s="18"/>
      <c r="HOW86" s="18"/>
      <c r="HOX86" s="18"/>
      <c r="HOY86" s="18"/>
      <c r="HOZ86" s="18"/>
      <c r="HPA86" s="18"/>
      <c r="HPB86" s="18"/>
      <c r="HPC86" s="18"/>
      <c r="HPD86" s="18"/>
      <c r="HPE86" s="18"/>
      <c r="HPF86" s="18"/>
      <c r="HPG86" s="18"/>
      <c r="HPH86" s="18"/>
      <c r="HPI86" s="18"/>
      <c r="HPJ86" s="18"/>
      <c r="HPK86" s="18"/>
      <c r="HPL86" s="18"/>
      <c r="HPM86" s="18"/>
      <c r="HPN86" s="18"/>
      <c r="HPO86" s="18"/>
      <c r="HPP86" s="18"/>
      <c r="HPQ86" s="18"/>
      <c r="HPR86" s="18"/>
      <c r="HPS86" s="18"/>
      <c r="HPT86" s="18"/>
      <c r="HPU86" s="18"/>
      <c r="HPV86" s="18"/>
      <c r="HPW86" s="18"/>
      <c r="HPX86" s="18"/>
      <c r="HPY86" s="18"/>
      <c r="HPZ86" s="18"/>
      <c r="HQA86" s="18"/>
      <c r="HQB86" s="18"/>
      <c r="HQC86" s="18"/>
      <c r="HQD86" s="18"/>
      <c r="HQE86" s="18"/>
      <c r="HQF86" s="18"/>
      <c r="HQG86" s="18"/>
      <c r="HQH86" s="18"/>
      <c r="HQI86" s="18"/>
      <c r="HQJ86" s="18"/>
      <c r="HQK86" s="18"/>
      <c r="HQL86" s="18"/>
      <c r="HQM86" s="18"/>
      <c r="HQN86" s="18"/>
      <c r="HQO86" s="18"/>
      <c r="HQP86" s="18"/>
      <c r="HQQ86" s="18"/>
      <c r="HQR86" s="18"/>
      <c r="HQS86" s="18"/>
      <c r="HQT86" s="18"/>
      <c r="HQU86" s="18"/>
      <c r="HQV86" s="18"/>
      <c r="HQW86" s="18"/>
      <c r="HQX86" s="18"/>
      <c r="HQY86" s="18"/>
      <c r="HQZ86" s="18"/>
      <c r="HRA86" s="18"/>
      <c r="HRB86" s="18"/>
      <c r="HRC86" s="18"/>
      <c r="HRD86" s="18"/>
      <c r="HRE86" s="18"/>
      <c r="HRF86" s="18"/>
      <c r="HRG86" s="18"/>
      <c r="HRH86" s="18"/>
      <c r="HRI86" s="18"/>
      <c r="HRJ86" s="18"/>
      <c r="HRK86" s="18"/>
      <c r="HRL86" s="18"/>
      <c r="HRM86" s="18"/>
      <c r="HRN86" s="18"/>
      <c r="HRO86" s="18"/>
      <c r="HRP86" s="18"/>
      <c r="HRQ86" s="18"/>
      <c r="HRR86" s="18"/>
      <c r="HRS86" s="18"/>
      <c r="HRT86" s="18"/>
      <c r="HRU86" s="18"/>
      <c r="HRV86" s="18"/>
      <c r="HRW86" s="18"/>
      <c r="HRX86" s="18"/>
      <c r="HRY86" s="18"/>
      <c r="HRZ86" s="18"/>
      <c r="HSA86" s="18"/>
      <c r="HSB86" s="18"/>
      <c r="HSC86" s="18"/>
      <c r="HSD86" s="18"/>
      <c r="HSE86" s="18"/>
      <c r="HSF86" s="18"/>
      <c r="HSG86" s="18"/>
      <c r="HSH86" s="18"/>
      <c r="HSI86" s="18"/>
      <c r="HSJ86" s="18"/>
      <c r="HSK86" s="18"/>
      <c r="HSL86" s="18"/>
      <c r="HSM86" s="18"/>
      <c r="HSN86" s="18"/>
      <c r="HSO86" s="18"/>
      <c r="HSP86" s="18"/>
      <c r="HSQ86" s="18"/>
      <c r="HSR86" s="18"/>
      <c r="HSS86" s="18"/>
      <c r="HST86" s="18"/>
      <c r="HSU86" s="18"/>
      <c r="HSV86" s="18"/>
      <c r="HSW86" s="18"/>
      <c r="HSX86" s="18"/>
      <c r="HSY86" s="18"/>
      <c r="HSZ86" s="18"/>
      <c r="HTA86" s="18"/>
      <c r="HTB86" s="18"/>
      <c r="HTC86" s="18"/>
      <c r="HTD86" s="18"/>
      <c r="HTE86" s="18"/>
      <c r="HTF86" s="18"/>
      <c r="HTG86" s="18"/>
      <c r="HTH86" s="18"/>
      <c r="HTI86" s="18"/>
      <c r="HTJ86" s="18"/>
      <c r="HTK86" s="18"/>
      <c r="HTL86" s="18"/>
      <c r="HTM86" s="18"/>
      <c r="HTN86" s="18"/>
      <c r="HTO86" s="18"/>
      <c r="HTP86" s="18"/>
      <c r="HTQ86" s="18"/>
      <c r="HTR86" s="18"/>
      <c r="HTS86" s="18"/>
      <c r="HTT86" s="18"/>
      <c r="HTU86" s="18"/>
      <c r="HTV86" s="18"/>
      <c r="HTW86" s="18"/>
      <c r="HTX86" s="18"/>
      <c r="HTY86" s="18"/>
      <c r="HTZ86" s="18"/>
      <c r="HUA86" s="18"/>
      <c r="HUB86" s="18"/>
      <c r="HUC86" s="18"/>
      <c r="HUD86" s="18"/>
      <c r="HUE86" s="18"/>
      <c r="HUF86" s="18"/>
      <c r="HUG86" s="18"/>
      <c r="HUH86" s="18"/>
      <c r="HUI86" s="18"/>
      <c r="HUJ86" s="18"/>
      <c r="HUK86" s="18"/>
      <c r="HUL86" s="18"/>
      <c r="HUM86" s="18"/>
      <c r="HUN86" s="18"/>
      <c r="HUO86" s="18"/>
      <c r="HUP86" s="18"/>
      <c r="HUQ86" s="18"/>
      <c r="HUR86" s="18"/>
      <c r="HUS86" s="18"/>
      <c r="HUT86" s="18"/>
      <c r="HUU86" s="18"/>
      <c r="HUV86" s="18"/>
      <c r="HUW86" s="18"/>
      <c r="HUX86" s="18"/>
      <c r="HUY86" s="18"/>
      <c r="HUZ86" s="18"/>
      <c r="HVA86" s="18"/>
      <c r="HVB86" s="18"/>
      <c r="HVC86" s="18"/>
      <c r="HVD86" s="18"/>
      <c r="HVE86" s="18"/>
      <c r="HVF86" s="18"/>
      <c r="HVG86" s="18"/>
      <c r="HVH86" s="18"/>
      <c r="HVI86" s="18"/>
      <c r="HVJ86" s="18"/>
      <c r="HVK86" s="18"/>
      <c r="HVL86" s="18"/>
      <c r="HVM86" s="18"/>
      <c r="HVN86" s="18"/>
      <c r="HVO86" s="18"/>
      <c r="HVP86" s="18"/>
      <c r="HVQ86" s="18"/>
      <c r="HVR86" s="18"/>
      <c r="HVS86" s="18"/>
      <c r="HVT86" s="18"/>
      <c r="HVU86" s="18"/>
      <c r="HVV86" s="18"/>
      <c r="HVW86" s="18"/>
      <c r="HVX86" s="18"/>
      <c r="HVY86" s="18"/>
      <c r="HVZ86" s="18"/>
      <c r="HWA86" s="18"/>
      <c r="HWB86" s="18"/>
      <c r="HWC86" s="18"/>
      <c r="HWD86" s="18"/>
      <c r="HWE86" s="18"/>
      <c r="HWF86" s="18"/>
      <c r="HWG86" s="18"/>
      <c r="HWH86" s="18"/>
      <c r="HWI86" s="18"/>
      <c r="HWJ86" s="18"/>
      <c r="HWK86" s="18"/>
      <c r="HWL86" s="18"/>
      <c r="HWM86" s="18"/>
      <c r="HWN86" s="18"/>
      <c r="HWO86" s="18"/>
      <c r="HWP86" s="18"/>
      <c r="HWQ86" s="18"/>
      <c r="HWR86" s="18"/>
      <c r="HWS86" s="18"/>
      <c r="HWT86" s="18"/>
      <c r="HWU86" s="18"/>
      <c r="HWV86" s="18"/>
      <c r="HWW86" s="18"/>
      <c r="HWX86" s="18"/>
      <c r="HWY86" s="18"/>
      <c r="HWZ86" s="18"/>
      <c r="HXA86" s="18"/>
      <c r="HXB86" s="18"/>
      <c r="HXC86" s="18"/>
      <c r="HXD86" s="18"/>
      <c r="HXE86" s="18"/>
      <c r="HXF86" s="18"/>
      <c r="HXG86" s="18"/>
      <c r="HXH86" s="18"/>
      <c r="HXI86" s="18"/>
      <c r="HXJ86" s="18"/>
      <c r="HXK86" s="18"/>
      <c r="HXL86" s="18"/>
      <c r="HXM86" s="18"/>
      <c r="HXN86" s="18"/>
      <c r="HXO86" s="18"/>
      <c r="HXP86" s="18"/>
      <c r="HXQ86" s="18"/>
      <c r="HXR86" s="18"/>
      <c r="HXS86" s="18"/>
      <c r="HXT86" s="18"/>
      <c r="HXU86" s="18"/>
      <c r="HXV86" s="18"/>
      <c r="HXW86" s="18"/>
      <c r="HXX86" s="18"/>
      <c r="HXY86" s="18"/>
      <c r="HXZ86" s="18"/>
      <c r="HYA86" s="18"/>
      <c r="HYB86" s="18"/>
      <c r="HYC86" s="18"/>
      <c r="HYD86" s="18"/>
      <c r="HYE86" s="18"/>
      <c r="HYF86" s="18"/>
      <c r="HYG86" s="18"/>
      <c r="HYH86" s="18"/>
      <c r="HYI86" s="18"/>
      <c r="HYJ86" s="18"/>
      <c r="HYK86" s="18"/>
      <c r="HYL86" s="18"/>
      <c r="HYM86" s="18"/>
      <c r="HYN86" s="18"/>
      <c r="HYO86" s="18"/>
      <c r="HYP86" s="18"/>
      <c r="HYQ86" s="18"/>
      <c r="HYR86" s="18"/>
      <c r="HYS86" s="18"/>
      <c r="HYT86" s="18"/>
      <c r="HYU86" s="18"/>
      <c r="HYV86" s="18"/>
      <c r="HYW86" s="18"/>
      <c r="HYX86" s="18"/>
      <c r="HYY86" s="18"/>
      <c r="HYZ86" s="18"/>
      <c r="HZA86" s="18"/>
      <c r="HZB86" s="18"/>
      <c r="HZC86" s="18"/>
      <c r="HZD86" s="18"/>
      <c r="HZE86" s="18"/>
      <c r="HZF86" s="18"/>
      <c r="HZG86" s="18"/>
      <c r="HZH86" s="18"/>
      <c r="HZI86" s="18"/>
      <c r="HZJ86" s="18"/>
      <c r="HZK86" s="18"/>
      <c r="HZL86" s="18"/>
      <c r="HZM86" s="18"/>
      <c r="HZN86" s="18"/>
      <c r="HZO86" s="18"/>
      <c r="HZP86" s="18"/>
      <c r="HZQ86" s="18"/>
      <c r="HZR86" s="18"/>
      <c r="HZS86" s="18"/>
      <c r="HZT86" s="18"/>
      <c r="HZU86" s="18"/>
      <c r="HZV86" s="18"/>
      <c r="HZW86" s="18"/>
      <c r="HZX86" s="18"/>
      <c r="HZY86" s="18"/>
      <c r="HZZ86" s="18"/>
      <c r="IAA86" s="18"/>
      <c r="IAB86" s="18"/>
      <c r="IAC86" s="18"/>
      <c r="IAD86" s="18"/>
      <c r="IAE86" s="18"/>
      <c r="IAF86" s="18"/>
      <c r="IAG86" s="18"/>
      <c r="IAH86" s="18"/>
      <c r="IAI86" s="18"/>
      <c r="IAJ86" s="18"/>
      <c r="IAK86" s="18"/>
      <c r="IAL86" s="18"/>
      <c r="IAM86" s="18"/>
      <c r="IAN86" s="18"/>
      <c r="IAO86" s="18"/>
      <c r="IAP86" s="18"/>
      <c r="IAQ86" s="18"/>
      <c r="IAR86" s="18"/>
      <c r="IAS86" s="18"/>
      <c r="IAT86" s="18"/>
      <c r="IAU86" s="18"/>
      <c r="IAV86" s="18"/>
      <c r="IAW86" s="18"/>
      <c r="IAX86" s="18"/>
      <c r="IAY86" s="18"/>
      <c r="IAZ86" s="18"/>
      <c r="IBA86" s="18"/>
      <c r="IBB86" s="18"/>
      <c r="IBC86" s="18"/>
      <c r="IBD86" s="18"/>
      <c r="IBE86" s="18"/>
      <c r="IBF86" s="18"/>
      <c r="IBG86" s="18"/>
      <c r="IBH86" s="18"/>
      <c r="IBI86" s="18"/>
      <c r="IBJ86" s="18"/>
      <c r="IBK86" s="18"/>
      <c r="IBL86" s="18"/>
      <c r="IBM86" s="18"/>
      <c r="IBN86" s="18"/>
      <c r="IBO86" s="18"/>
      <c r="IBP86" s="18"/>
      <c r="IBQ86" s="18"/>
      <c r="IBR86" s="18"/>
      <c r="IBS86" s="18"/>
      <c r="IBT86" s="18"/>
      <c r="IBU86" s="18"/>
      <c r="IBV86" s="18"/>
      <c r="IBW86" s="18"/>
      <c r="IBX86" s="18"/>
      <c r="IBY86" s="18"/>
      <c r="IBZ86" s="18"/>
      <c r="ICA86" s="18"/>
      <c r="ICB86" s="18"/>
      <c r="ICC86" s="18"/>
      <c r="ICD86" s="18"/>
      <c r="ICE86" s="18"/>
      <c r="ICF86" s="18"/>
      <c r="ICG86" s="18"/>
      <c r="ICH86" s="18"/>
      <c r="ICI86" s="18"/>
      <c r="ICJ86" s="18"/>
      <c r="ICK86" s="18"/>
      <c r="ICL86" s="18"/>
      <c r="ICM86" s="18"/>
      <c r="ICN86" s="18"/>
      <c r="ICO86" s="18"/>
      <c r="ICP86" s="18"/>
      <c r="ICQ86" s="18"/>
      <c r="ICR86" s="18"/>
      <c r="ICS86" s="18"/>
      <c r="ICT86" s="18"/>
      <c r="ICU86" s="18"/>
      <c r="ICV86" s="18"/>
      <c r="ICW86" s="18"/>
      <c r="ICX86" s="18"/>
      <c r="ICY86" s="18"/>
      <c r="ICZ86" s="18"/>
      <c r="IDA86" s="18"/>
      <c r="IDB86" s="18"/>
      <c r="IDC86" s="18"/>
      <c r="IDD86" s="18"/>
      <c r="IDE86" s="18"/>
      <c r="IDF86" s="18"/>
      <c r="IDG86" s="18"/>
      <c r="IDH86" s="18"/>
      <c r="IDI86" s="18"/>
      <c r="IDJ86" s="18"/>
      <c r="IDK86" s="18"/>
      <c r="IDL86" s="18"/>
      <c r="IDM86" s="18"/>
      <c r="IDN86" s="18"/>
      <c r="IDO86" s="18"/>
      <c r="IDP86" s="18"/>
      <c r="IDQ86" s="18"/>
      <c r="IDR86" s="18"/>
      <c r="IDS86" s="18"/>
      <c r="IDT86" s="18"/>
      <c r="IDU86" s="18"/>
      <c r="IDV86" s="18"/>
      <c r="IDW86" s="18"/>
      <c r="IDX86" s="18"/>
      <c r="IDY86" s="18"/>
      <c r="IDZ86" s="18"/>
      <c r="IEA86" s="18"/>
      <c r="IEB86" s="18"/>
      <c r="IEC86" s="18"/>
      <c r="IED86" s="18"/>
      <c r="IEE86" s="18"/>
      <c r="IEF86" s="18"/>
      <c r="IEG86" s="18"/>
      <c r="IEH86" s="18"/>
      <c r="IEI86" s="18"/>
      <c r="IEJ86" s="18"/>
      <c r="IEK86" s="18"/>
      <c r="IEL86" s="18"/>
      <c r="IEM86" s="18"/>
      <c r="IEN86" s="18"/>
      <c r="IEO86" s="18"/>
      <c r="IEP86" s="18"/>
      <c r="IEQ86" s="18"/>
      <c r="IER86" s="18"/>
      <c r="IES86" s="18"/>
      <c r="IET86" s="18"/>
      <c r="IEU86" s="18"/>
      <c r="IEV86" s="18"/>
      <c r="IEW86" s="18"/>
      <c r="IEX86" s="18"/>
      <c r="IEY86" s="18"/>
      <c r="IEZ86" s="18"/>
      <c r="IFA86" s="18"/>
      <c r="IFB86" s="18"/>
      <c r="IFC86" s="18"/>
      <c r="IFD86" s="18"/>
      <c r="IFE86" s="18"/>
      <c r="IFF86" s="18"/>
      <c r="IFG86" s="18"/>
      <c r="IFH86" s="18"/>
      <c r="IFI86" s="18"/>
      <c r="IFJ86" s="18"/>
      <c r="IFK86" s="18"/>
      <c r="IFL86" s="18"/>
      <c r="IFM86" s="18"/>
      <c r="IFN86" s="18"/>
      <c r="IFO86" s="18"/>
      <c r="IFP86" s="18"/>
      <c r="IFQ86" s="18"/>
      <c r="IFR86" s="18"/>
      <c r="IFS86" s="18"/>
      <c r="IFT86" s="18"/>
      <c r="IFU86" s="18"/>
      <c r="IFV86" s="18"/>
      <c r="IFW86" s="18"/>
      <c r="IFX86" s="18"/>
      <c r="IFY86" s="18"/>
      <c r="IFZ86" s="18"/>
      <c r="IGA86" s="18"/>
      <c r="IGB86" s="18"/>
      <c r="IGC86" s="18"/>
      <c r="IGD86" s="18"/>
      <c r="IGE86" s="18"/>
      <c r="IGF86" s="18"/>
      <c r="IGG86" s="18"/>
      <c r="IGH86" s="18"/>
      <c r="IGI86" s="18"/>
      <c r="IGJ86" s="18"/>
      <c r="IGK86" s="18"/>
      <c r="IGL86" s="18"/>
      <c r="IGM86" s="18"/>
      <c r="IGN86" s="18"/>
      <c r="IGO86" s="18"/>
      <c r="IGP86" s="18"/>
      <c r="IGQ86" s="18"/>
      <c r="IGR86" s="18"/>
      <c r="IGS86" s="18"/>
      <c r="IGT86" s="18"/>
      <c r="IGU86" s="18"/>
      <c r="IGV86" s="18"/>
      <c r="IGW86" s="18"/>
      <c r="IGX86" s="18"/>
      <c r="IGY86" s="18"/>
      <c r="IGZ86" s="18"/>
      <c r="IHA86" s="18"/>
      <c r="IHB86" s="18"/>
      <c r="IHC86" s="18"/>
      <c r="IHD86" s="18"/>
      <c r="IHE86" s="18"/>
      <c r="IHF86" s="18"/>
      <c r="IHG86" s="18"/>
      <c r="IHH86" s="18"/>
      <c r="IHI86" s="18"/>
      <c r="IHJ86" s="18"/>
      <c r="IHK86" s="18"/>
      <c r="IHL86" s="18"/>
      <c r="IHM86" s="18"/>
      <c r="IHN86" s="18"/>
      <c r="IHO86" s="18"/>
      <c r="IHP86" s="18"/>
      <c r="IHQ86" s="18"/>
      <c r="IHR86" s="18"/>
      <c r="IHS86" s="18"/>
      <c r="IHT86" s="18"/>
      <c r="IHU86" s="18"/>
      <c r="IHV86" s="18"/>
      <c r="IHW86" s="18"/>
      <c r="IHX86" s="18"/>
      <c r="IHY86" s="18"/>
      <c r="IHZ86" s="18"/>
      <c r="IIA86" s="18"/>
      <c r="IIB86" s="18"/>
      <c r="IIC86" s="18"/>
      <c r="IID86" s="18"/>
      <c r="IIE86" s="18"/>
      <c r="IIF86" s="18"/>
      <c r="IIG86" s="18"/>
      <c r="IIH86" s="18"/>
      <c r="III86" s="18"/>
      <c r="IIJ86" s="18"/>
      <c r="IIK86" s="18"/>
      <c r="IIL86" s="18"/>
      <c r="IIM86" s="18"/>
      <c r="IIN86" s="18"/>
      <c r="IIO86" s="18"/>
      <c r="IIP86" s="18"/>
      <c r="IIQ86" s="18"/>
      <c r="IIR86" s="18"/>
      <c r="IIS86" s="18"/>
      <c r="IIT86" s="18"/>
      <c r="IIU86" s="18"/>
      <c r="IIV86" s="18"/>
      <c r="IIW86" s="18"/>
      <c r="IIX86" s="18"/>
      <c r="IIY86" s="18"/>
      <c r="IIZ86" s="18"/>
      <c r="IJA86" s="18"/>
      <c r="IJB86" s="18"/>
      <c r="IJC86" s="18"/>
      <c r="IJD86" s="18"/>
      <c r="IJE86" s="18"/>
      <c r="IJF86" s="18"/>
      <c r="IJG86" s="18"/>
      <c r="IJH86" s="18"/>
      <c r="IJI86" s="18"/>
      <c r="IJJ86" s="18"/>
      <c r="IJK86" s="18"/>
      <c r="IJL86" s="18"/>
      <c r="IJM86" s="18"/>
      <c r="IJN86" s="18"/>
      <c r="IJO86" s="18"/>
      <c r="IJP86" s="18"/>
      <c r="IJQ86" s="18"/>
      <c r="IJR86" s="18"/>
      <c r="IJS86" s="18"/>
      <c r="IJT86" s="18"/>
      <c r="IJU86" s="18"/>
      <c r="IJV86" s="18"/>
      <c r="IJW86" s="18"/>
      <c r="IJX86" s="18"/>
      <c r="IJY86" s="18"/>
      <c r="IJZ86" s="18"/>
      <c r="IKA86" s="18"/>
      <c r="IKB86" s="18"/>
      <c r="IKC86" s="18"/>
      <c r="IKD86" s="18"/>
      <c r="IKE86" s="18"/>
      <c r="IKF86" s="18"/>
      <c r="IKG86" s="18"/>
      <c r="IKH86" s="18"/>
      <c r="IKI86" s="18"/>
      <c r="IKJ86" s="18"/>
      <c r="IKK86" s="18"/>
      <c r="IKL86" s="18"/>
      <c r="IKM86" s="18"/>
      <c r="IKN86" s="18"/>
      <c r="IKO86" s="18"/>
      <c r="IKP86" s="18"/>
      <c r="IKQ86" s="18"/>
      <c r="IKR86" s="18"/>
      <c r="IKS86" s="18"/>
      <c r="IKT86" s="18"/>
      <c r="IKU86" s="18"/>
      <c r="IKV86" s="18"/>
      <c r="IKW86" s="18"/>
      <c r="IKX86" s="18"/>
      <c r="IKY86" s="18"/>
      <c r="IKZ86" s="18"/>
      <c r="ILA86" s="18"/>
      <c r="ILB86" s="18"/>
      <c r="ILC86" s="18"/>
      <c r="ILD86" s="18"/>
      <c r="ILE86" s="18"/>
      <c r="ILF86" s="18"/>
      <c r="ILG86" s="18"/>
      <c r="ILH86" s="18"/>
      <c r="ILI86" s="18"/>
      <c r="ILJ86" s="18"/>
      <c r="ILK86" s="18"/>
      <c r="ILL86" s="18"/>
      <c r="ILM86" s="18"/>
      <c r="ILN86" s="18"/>
      <c r="ILO86" s="18"/>
      <c r="ILP86" s="18"/>
      <c r="ILQ86" s="18"/>
      <c r="ILR86" s="18"/>
      <c r="ILS86" s="18"/>
      <c r="ILT86" s="18"/>
      <c r="ILU86" s="18"/>
      <c r="ILV86" s="18"/>
      <c r="ILW86" s="18"/>
      <c r="ILX86" s="18"/>
      <c r="ILY86" s="18"/>
      <c r="ILZ86" s="18"/>
      <c r="IMA86" s="18"/>
      <c r="IMB86" s="18"/>
      <c r="IMC86" s="18"/>
      <c r="IMD86" s="18"/>
      <c r="IME86" s="18"/>
      <c r="IMF86" s="18"/>
      <c r="IMG86" s="18"/>
      <c r="IMH86" s="18"/>
      <c r="IMI86" s="18"/>
      <c r="IMJ86" s="18"/>
      <c r="IMK86" s="18"/>
      <c r="IML86" s="18"/>
      <c r="IMM86" s="18"/>
      <c r="IMN86" s="18"/>
      <c r="IMO86" s="18"/>
      <c r="IMP86" s="18"/>
      <c r="IMQ86" s="18"/>
      <c r="IMR86" s="18"/>
      <c r="IMS86" s="18"/>
      <c r="IMT86" s="18"/>
      <c r="IMU86" s="18"/>
      <c r="IMV86" s="18"/>
      <c r="IMW86" s="18"/>
      <c r="IMX86" s="18"/>
      <c r="IMY86" s="18"/>
      <c r="IMZ86" s="18"/>
      <c r="INA86" s="18"/>
      <c r="INB86" s="18"/>
      <c r="INC86" s="18"/>
      <c r="IND86" s="18"/>
      <c r="INE86" s="18"/>
      <c r="INF86" s="18"/>
      <c r="ING86" s="18"/>
      <c r="INH86" s="18"/>
      <c r="INI86" s="18"/>
      <c r="INJ86" s="18"/>
      <c r="INK86" s="18"/>
      <c r="INL86" s="18"/>
      <c r="INM86" s="18"/>
      <c r="INN86" s="18"/>
      <c r="INO86" s="18"/>
      <c r="INP86" s="18"/>
      <c r="INQ86" s="18"/>
      <c r="INR86" s="18"/>
      <c r="INS86" s="18"/>
      <c r="INT86" s="18"/>
      <c r="INU86" s="18"/>
      <c r="INV86" s="18"/>
      <c r="INW86" s="18"/>
      <c r="INX86" s="18"/>
      <c r="INY86" s="18"/>
      <c r="INZ86" s="18"/>
      <c r="IOA86" s="18"/>
      <c r="IOB86" s="18"/>
      <c r="IOC86" s="18"/>
      <c r="IOD86" s="18"/>
      <c r="IOE86" s="18"/>
      <c r="IOF86" s="18"/>
      <c r="IOG86" s="18"/>
      <c r="IOH86" s="18"/>
      <c r="IOI86" s="18"/>
      <c r="IOJ86" s="18"/>
      <c r="IOK86" s="18"/>
      <c r="IOL86" s="18"/>
      <c r="IOM86" s="18"/>
      <c r="ION86" s="18"/>
      <c r="IOO86" s="18"/>
      <c r="IOP86" s="18"/>
      <c r="IOQ86" s="18"/>
      <c r="IOR86" s="18"/>
      <c r="IOS86" s="18"/>
      <c r="IOT86" s="18"/>
      <c r="IOU86" s="18"/>
      <c r="IOV86" s="18"/>
      <c r="IOW86" s="18"/>
      <c r="IOX86" s="18"/>
      <c r="IOY86" s="18"/>
      <c r="IOZ86" s="18"/>
      <c r="IPA86" s="18"/>
      <c r="IPB86" s="18"/>
      <c r="IPC86" s="18"/>
      <c r="IPD86" s="18"/>
      <c r="IPE86" s="18"/>
      <c r="IPF86" s="18"/>
      <c r="IPG86" s="18"/>
      <c r="IPH86" s="18"/>
      <c r="IPI86" s="18"/>
      <c r="IPJ86" s="18"/>
      <c r="IPK86" s="18"/>
      <c r="IPL86" s="18"/>
      <c r="IPM86" s="18"/>
      <c r="IPN86" s="18"/>
      <c r="IPO86" s="18"/>
      <c r="IPP86" s="18"/>
      <c r="IPQ86" s="18"/>
      <c r="IPR86" s="18"/>
      <c r="IPS86" s="18"/>
      <c r="IPT86" s="18"/>
      <c r="IPU86" s="18"/>
      <c r="IPV86" s="18"/>
      <c r="IPW86" s="18"/>
      <c r="IPX86" s="18"/>
      <c r="IPY86" s="18"/>
      <c r="IPZ86" s="18"/>
      <c r="IQA86" s="18"/>
      <c r="IQB86" s="18"/>
      <c r="IQC86" s="18"/>
      <c r="IQD86" s="18"/>
      <c r="IQE86" s="18"/>
      <c r="IQF86" s="18"/>
      <c r="IQG86" s="18"/>
      <c r="IQH86" s="18"/>
      <c r="IQI86" s="18"/>
      <c r="IQJ86" s="18"/>
      <c r="IQK86" s="18"/>
      <c r="IQL86" s="18"/>
      <c r="IQM86" s="18"/>
      <c r="IQN86" s="18"/>
      <c r="IQO86" s="18"/>
      <c r="IQP86" s="18"/>
      <c r="IQQ86" s="18"/>
      <c r="IQR86" s="18"/>
      <c r="IQS86" s="18"/>
      <c r="IQT86" s="18"/>
      <c r="IQU86" s="18"/>
      <c r="IQV86" s="18"/>
      <c r="IQW86" s="18"/>
      <c r="IQX86" s="18"/>
      <c r="IQY86" s="18"/>
      <c r="IQZ86" s="18"/>
      <c r="IRA86" s="18"/>
      <c r="IRB86" s="18"/>
      <c r="IRC86" s="18"/>
      <c r="IRD86" s="18"/>
      <c r="IRE86" s="18"/>
      <c r="IRF86" s="18"/>
      <c r="IRG86" s="18"/>
      <c r="IRH86" s="18"/>
      <c r="IRI86" s="18"/>
      <c r="IRJ86" s="18"/>
      <c r="IRK86" s="18"/>
      <c r="IRL86" s="18"/>
      <c r="IRM86" s="18"/>
      <c r="IRN86" s="18"/>
      <c r="IRO86" s="18"/>
      <c r="IRP86" s="18"/>
      <c r="IRQ86" s="18"/>
      <c r="IRR86" s="18"/>
      <c r="IRS86" s="18"/>
      <c r="IRT86" s="18"/>
      <c r="IRU86" s="18"/>
      <c r="IRV86" s="18"/>
      <c r="IRW86" s="18"/>
      <c r="IRX86" s="18"/>
      <c r="IRY86" s="18"/>
      <c r="IRZ86" s="18"/>
      <c r="ISA86" s="18"/>
      <c r="ISB86" s="18"/>
      <c r="ISC86" s="18"/>
      <c r="ISD86" s="18"/>
      <c r="ISE86" s="18"/>
      <c r="ISF86" s="18"/>
      <c r="ISG86" s="18"/>
      <c r="ISH86" s="18"/>
      <c r="ISI86" s="18"/>
      <c r="ISJ86" s="18"/>
      <c r="ISK86" s="18"/>
      <c r="ISL86" s="18"/>
      <c r="ISM86" s="18"/>
      <c r="ISN86" s="18"/>
      <c r="ISO86" s="18"/>
      <c r="ISP86" s="18"/>
      <c r="ISQ86" s="18"/>
      <c r="ISR86" s="18"/>
      <c r="ISS86" s="18"/>
      <c r="IST86" s="18"/>
      <c r="ISU86" s="18"/>
      <c r="ISV86" s="18"/>
      <c r="ISW86" s="18"/>
      <c r="ISX86" s="18"/>
      <c r="ISY86" s="18"/>
      <c r="ISZ86" s="18"/>
      <c r="ITA86" s="18"/>
      <c r="ITB86" s="18"/>
      <c r="ITC86" s="18"/>
      <c r="ITD86" s="18"/>
      <c r="ITE86" s="18"/>
      <c r="ITF86" s="18"/>
      <c r="ITG86" s="18"/>
      <c r="ITH86" s="18"/>
      <c r="ITI86" s="18"/>
      <c r="ITJ86" s="18"/>
      <c r="ITK86" s="18"/>
      <c r="ITL86" s="18"/>
      <c r="ITM86" s="18"/>
      <c r="ITN86" s="18"/>
      <c r="ITO86" s="18"/>
      <c r="ITP86" s="18"/>
      <c r="ITQ86" s="18"/>
      <c r="ITR86" s="18"/>
      <c r="ITS86" s="18"/>
      <c r="ITT86" s="18"/>
      <c r="ITU86" s="18"/>
      <c r="ITV86" s="18"/>
      <c r="ITW86" s="18"/>
      <c r="ITX86" s="18"/>
      <c r="ITY86" s="18"/>
      <c r="ITZ86" s="18"/>
      <c r="IUA86" s="18"/>
      <c r="IUB86" s="18"/>
      <c r="IUC86" s="18"/>
      <c r="IUD86" s="18"/>
      <c r="IUE86" s="18"/>
      <c r="IUF86" s="18"/>
      <c r="IUG86" s="18"/>
      <c r="IUH86" s="18"/>
      <c r="IUI86" s="18"/>
      <c r="IUJ86" s="18"/>
      <c r="IUK86" s="18"/>
      <c r="IUL86" s="18"/>
      <c r="IUM86" s="18"/>
      <c r="IUN86" s="18"/>
      <c r="IUO86" s="18"/>
      <c r="IUP86" s="18"/>
      <c r="IUQ86" s="18"/>
      <c r="IUR86" s="18"/>
      <c r="IUS86" s="18"/>
      <c r="IUT86" s="18"/>
      <c r="IUU86" s="18"/>
      <c r="IUV86" s="18"/>
      <c r="IUW86" s="18"/>
      <c r="IUX86" s="18"/>
      <c r="IUY86" s="18"/>
      <c r="IUZ86" s="18"/>
      <c r="IVA86" s="18"/>
      <c r="IVB86" s="18"/>
      <c r="IVC86" s="18"/>
      <c r="IVD86" s="18"/>
      <c r="IVE86" s="18"/>
      <c r="IVF86" s="18"/>
      <c r="IVG86" s="18"/>
      <c r="IVH86" s="18"/>
      <c r="IVI86" s="18"/>
      <c r="IVJ86" s="18"/>
      <c r="IVK86" s="18"/>
      <c r="IVL86" s="18"/>
      <c r="IVM86" s="18"/>
      <c r="IVN86" s="18"/>
      <c r="IVO86" s="18"/>
      <c r="IVP86" s="18"/>
      <c r="IVQ86" s="18"/>
      <c r="IVR86" s="18"/>
      <c r="IVS86" s="18"/>
      <c r="IVT86" s="18"/>
      <c r="IVU86" s="18"/>
      <c r="IVV86" s="18"/>
      <c r="IVW86" s="18"/>
      <c r="IVX86" s="18"/>
      <c r="IVY86" s="18"/>
      <c r="IVZ86" s="18"/>
      <c r="IWA86" s="18"/>
      <c r="IWB86" s="18"/>
      <c r="IWC86" s="18"/>
      <c r="IWD86" s="18"/>
      <c r="IWE86" s="18"/>
      <c r="IWF86" s="18"/>
      <c r="IWG86" s="18"/>
      <c r="IWH86" s="18"/>
      <c r="IWI86" s="18"/>
      <c r="IWJ86" s="18"/>
      <c r="IWK86" s="18"/>
      <c r="IWL86" s="18"/>
      <c r="IWM86" s="18"/>
      <c r="IWN86" s="18"/>
      <c r="IWO86" s="18"/>
      <c r="IWP86" s="18"/>
      <c r="IWQ86" s="18"/>
      <c r="IWR86" s="18"/>
      <c r="IWS86" s="18"/>
      <c r="IWT86" s="18"/>
      <c r="IWU86" s="18"/>
      <c r="IWV86" s="18"/>
      <c r="IWW86" s="18"/>
      <c r="IWX86" s="18"/>
      <c r="IWY86" s="18"/>
      <c r="IWZ86" s="18"/>
      <c r="IXA86" s="18"/>
      <c r="IXB86" s="18"/>
      <c r="IXC86" s="18"/>
      <c r="IXD86" s="18"/>
      <c r="IXE86" s="18"/>
      <c r="IXF86" s="18"/>
      <c r="IXG86" s="18"/>
      <c r="IXH86" s="18"/>
      <c r="IXI86" s="18"/>
      <c r="IXJ86" s="18"/>
      <c r="IXK86" s="18"/>
      <c r="IXL86" s="18"/>
      <c r="IXM86" s="18"/>
      <c r="IXN86" s="18"/>
      <c r="IXO86" s="18"/>
      <c r="IXP86" s="18"/>
      <c r="IXQ86" s="18"/>
      <c r="IXR86" s="18"/>
      <c r="IXS86" s="18"/>
      <c r="IXT86" s="18"/>
      <c r="IXU86" s="18"/>
      <c r="IXV86" s="18"/>
      <c r="IXW86" s="18"/>
      <c r="IXX86" s="18"/>
      <c r="IXY86" s="18"/>
      <c r="IXZ86" s="18"/>
      <c r="IYA86" s="18"/>
      <c r="IYB86" s="18"/>
      <c r="IYC86" s="18"/>
      <c r="IYD86" s="18"/>
      <c r="IYE86" s="18"/>
      <c r="IYF86" s="18"/>
      <c r="IYG86" s="18"/>
      <c r="IYH86" s="18"/>
      <c r="IYI86" s="18"/>
      <c r="IYJ86" s="18"/>
      <c r="IYK86" s="18"/>
      <c r="IYL86" s="18"/>
      <c r="IYM86" s="18"/>
      <c r="IYN86" s="18"/>
      <c r="IYO86" s="18"/>
      <c r="IYP86" s="18"/>
      <c r="IYQ86" s="18"/>
      <c r="IYR86" s="18"/>
      <c r="IYS86" s="18"/>
      <c r="IYT86" s="18"/>
      <c r="IYU86" s="18"/>
      <c r="IYV86" s="18"/>
      <c r="IYW86" s="18"/>
      <c r="IYX86" s="18"/>
      <c r="IYY86" s="18"/>
      <c r="IYZ86" s="18"/>
      <c r="IZA86" s="18"/>
      <c r="IZB86" s="18"/>
      <c r="IZC86" s="18"/>
      <c r="IZD86" s="18"/>
      <c r="IZE86" s="18"/>
      <c r="IZF86" s="18"/>
      <c r="IZG86" s="18"/>
      <c r="IZH86" s="18"/>
      <c r="IZI86" s="18"/>
      <c r="IZJ86" s="18"/>
      <c r="IZK86" s="18"/>
      <c r="IZL86" s="18"/>
      <c r="IZM86" s="18"/>
      <c r="IZN86" s="18"/>
      <c r="IZO86" s="18"/>
      <c r="IZP86" s="18"/>
      <c r="IZQ86" s="18"/>
      <c r="IZR86" s="18"/>
      <c r="IZS86" s="18"/>
      <c r="IZT86" s="18"/>
      <c r="IZU86" s="18"/>
      <c r="IZV86" s="18"/>
      <c r="IZW86" s="18"/>
      <c r="IZX86" s="18"/>
      <c r="IZY86" s="18"/>
      <c r="IZZ86" s="18"/>
      <c r="JAA86" s="18"/>
      <c r="JAB86" s="18"/>
      <c r="JAC86" s="18"/>
      <c r="JAD86" s="18"/>
      <c r="JAE86" s="18"/>
      <c r="JAF86" s="18"/>
      <c r="JAG86" s="18"/>
      <c r="JAH86" s="18"/>
      <c r="JAI86" s="18"/>
      <c r="JAJ86" s="18"/>
      <c r="JAK86" s="18"/>
      <c r="JAL86" s="18"/>
      <c r="JAM86" s="18"/>
      <c r="JAN86" s="18"/>
      <c r="JAO86" s="18"/>
      <c r="JAP86" s="18"/>
      <c r="JAQ86" s="18"/>
      <c r="JAR86" s="18"/>
      <c r="JAS86" s="18"/>
      <c r="JAT86" s="18"/>
      <c r="JAU86" s="18"/>
      <c r="JAV86" s="18"/>
      <c r="JAW86" s="18"/>
      <c r="JAX86" s="18"/>
      <c r="JAY86" s="18"/>
      <c r="JAZ86" s="18"/>
      <c r="JBA86" s="18"/>
      <c r="JBB86" s="18"/>
      <c r="JBC86" s="18"/>
      <c r="JBD86" s="18"/>
      <c r="JBE86" s="18"/>
      <c r="JBF86" s="18"/>
      <c r="JBG86" s="18"/>
      <c r="JBH86" s="18"/>
      <c r="JBI86" s="18"/>
      <c r="JBJ86" s="18"/>
      <c r="JBK86" s="18"/>
      <c r="JBL86" s="18"/>
      <c r="JBM86" s="18"/>
      <c r="JBN86" s="18"/>
      <c r="JBO86" s="18"/>
      <c r="JBP86" s="18"/>
      <c r="JBQ86" s="18"/>
      <c r="JBR86" s="18"/>
      <c r="JBS86" s="18"/>
      <c r="JBT86" s="18"/>
      <c r="JBU86" s="18"/>
      <c r="JBV86" s="18"/>
      <c r="JBW86" s="18"/>
      <c r="JBX86" s="18"/>
      <c r="JBY86" s="18"/>
      <c r="JBZ86" s="18"/>
      <c r="JCA86" s="18"/>
      <c r="JCB86" s="18"/>
      <c r="JCC86" s="18"/>
      <c r="JCD86" s="18"/>
      <c r="JCE86" s="18"/>
      <c r="JCF86" s="18"/>
      <c r="JCG86" s="18"/>
      <c r="JCH86" s="18"/>
      <c r="JCI86" s="18"/>
      <c r="JCJ86" s="18"/>
      <c r="JCK86" s="18"/>
      <c r="JCL86" s="18"/>
      <c r="JCM86" s="18"/>
      <c r="JCN86" s="18"/>
      <c r="JCO86" s="18"/>
      <c r="JCP86" s="18"/>
      <c r="JCQ86" s="18"/>
      <c r="JCR86" s="18"/>
      <c r="JCS86" s="18"/>
      <c r="JCT86" s="18"/>
      <c r="JCU86" s="18"/>
      <c r="JCV86" s="18"/>
      <c r="JCW86" s="18"/>
      <c r="JCX86" s="18"/>
      <c r="JCY86" s="18"/>
      <c r="JCZ86" s="18"/>
      <c r="JDA86" s="18"/>
      <c r="JDB86" s="18"/>
      <c r="JDC86" s="18"/>
      <c r="JDD86" s="18"/>
      <c r="JDE86" s="18"/>
      <c r="JDF86" s="18"/>
      <c r="JDG86" s="18"/>
      <c r="JDH86" s="18"/>
      <c r="JDI86" s="18"/>
      <c r="JDJ86" s="18"/>
      <c r="JDK86" s="18"/>
      <c r="JDL86" s="18"/>
      <c r="JDM86" s="18"/>
      <c r="JDN86" s="18"/>
      <c r="JDO86" s="18"/>
      <c r="JDP86" s="18"/>
      <c r="JDQ86" s="18"/>
      <c r="JDR86" s="18"/>
      <c r="JDS86" s="18"/>
      <c r="JDT86" s="18"/>
      <c r="JDU86" s="18"/>
      <c r="JDV86" s="18"/>
      <c r="JDW86" s="18"/>
      <c r="JDX86" s="18"/>
      <c r="JDY86" s="18"/>
      <c r="JDZ86" s="18"/>
      <c r="JEA86" s="18"/>
      <c r="JEB86" s="18"/>
      <c r="JEC86" s="18"/>
      <c r="JED86" s="18"/>
      <c r="JEE86" s="18"/>
      <c r="JEF86" s="18"/>
      <c r="JEG86" s="18"/>
      <c r="JEH86" s="18"/>
      <c r="JEI86" s="18"/>
      <c r="JEJ86" s="18"/>
      <c r="JEK86" s="18"/>
      <c r="JEL86" s="18"/>
      <c r="JEM86" s="18"/>
      <c r="JEN86" s="18"/>
      <c r="JEO86" s="18"/>
      <c r="JEP86" s="18"/>
      <c r="JEQ86" s="18"/>
      <c r="JER86" s="18"/>
      <c r="JES86" s="18"/>
      <c r="JET86" s="18"/>
      <c r="JEU86" s="18"/>
      <c r="JEV86" s="18"/>
      <c r="JEW86" s="18"/>
      <c r="JEX86" s="18"/>
      <c r="JEY86" s="18"/>
      <c r="JEZ86" s="18"/>
      <c r="JFA86" s="18"/>
      <c r="JFB86" s="18"/>
      <c r="JFC86" s="18"/>
      <c r="JFD86" s="18"/>
      <c r="JFE86" s="18"/>
      <c r="JFF86" s="18"/>
      <c r="JFG86" s="18"/>
      <c r="JFH86" s="18"/>
      <c r="JFI86" s="18"/>
      <c r="JFJ86" s="18"/>
      <c r="JFK86" s="18"/>
      <c r="JFL86" s="18"/>
      <c r="JFM86" s="18"/>
      <c r="JFN86" s="18"/>
      <c r="JFO86" s="18"/>
      <c r="JFP86" s="18"/>
      <c r="JFQ86" s="18"/>
      <c r="JFR86" s="18"/>
      <c r="JFS86" s="18"/>
      <c r="JFT86" s="18"/>
      <c r="JFU86" s="18"/>
      <c r="JFV86" s="18"/>
      <c r="JFW86" s="18"/>
      <c r="JFX86" s="18"/>
      <c r="JFY86" s="18"/>
      <c r="JFZ86" s="18"/>
      <c r="JGA86" s="18"/>
      <c r="JGB86" s="18"/>
      <c r="JGC86" s="18"/>
      <c r="JGD86" s="18"/>
      <c r="JGE86" s="18"/>
      <c r="JGF86" s="18"/>
      <c r="JGG86" s="18"/>
      <c r="JGH86" s="18"/>
      <c r="JGI86" s="18"/>
      <c r="JGJ86" s="18"/>
      <c r="JGK86" s="18"/>
      <c r="JGL86" s="18"/>
      <c r="JGM86" s="18"/>
      <c r="JGN86" s="18"/>
      <c r="JGO86" s="18"/>
      <c r="JGP86" s="18"/>
      <c r="JGQ86" s="18"/>
      <c r="JGR86" s="18"/>
      <c r="JGS86" s="18"/>
      <c r="JGT86" s="18"/>
      <c r="JGU86" s="18"/>
      <c r="JGV86" s="18"/>
      <c r="JGW86" s="18"/>
      <c r="JGX86" s="18"/>
      <c r="JGY86" s="18"/>
      <c r="JGZ86" s="18"/>
      <c r="JHA86" s="18"/>
      <c r="JHB86" s="18"/>
      <c r="JHC86" s="18"/>
      <c r="JHD86" s="18"/>
      <c r="JHE86" s="18"/>
      <c r="JHF86" s="18"/>
      <c r="JHG86" s="18"/>
      <c r="JHH86" s="18"/>
      <c r="JHI86" s="18"/>
      <c r="JHJ86" s="18"/>
      <c r="JHK86" s="18"/>
      <c r="JHL86" s="18"/>
      <c r="JHM86" s="18"/>
      <c r="JHN86" s="18"/>
      <c r="JHO86" s="18"/>
      <c r="JHP86" s="18"/>
      <c r="JHQ86" s="18"/>
      <c r="JHR86" s="18"/>
      <c r="JHS86" s="18"/>
      <c r="JHT86" s="18"/>
      <c r="JHU86" s="18"/>
      <c r="JHV86" s="18"/>
      <c r="JHW86" s="18"/>
      <c r="JHX86" s="18"/>
      <c r="JHY86" s="18"/>
      <c r="JHZ86" s="18"/>
      <c r="JIA86" s="18"/>
      <c r="JIB86" s="18"/>
      <c r="JIC86" s="18"/>
      <c r="JID86" s="18"/>
      <c r="JIE86" s="18"/>
      <c r="JIF86" s="18"/>
      <c r="JIG86" s="18"/>
      <c r="JIH86" s="18"/>
      <c r="JII86" s="18"/>
      <c r="JIJ86" s="18"/>
      <c r="JIK86" s="18"/>
      <c r="JIL86" s="18"/>
      <c r="JIM86" s="18"/>
      <c r="JIN86" s="18"/>
      <c r="JIO86" s="18"/>
      <c r="JIP86" s="18"/>
      <c r="JIQ86" s="18"/>
      <c r="JIR86" s="18"/>
      <c r="JIS86" s="18"/>
      <c r="JIT86" s="18"/>
      <c r="JIU86" s="18"/>
      <c r="JIV86" s="18"/>
      <c r="JIW86" s="18"/>
      <c r="JIX86" s="18"/>
      <c r="JIY86" s="18"/>
      <c r="JIZ86" s="18"/>
      <c r="JJA86" s="18"/>
      <c r="JJB86" s="18"/>
      <c r="JJC86" s="18"/>
      <c r="JJD86" s="18"/>
      <c r="JJE86" s="18"/>
      <c r="JJF86" s="18"/>
      <c r="JJG86" s="18"/>
      <c r="JJH86" s="18"/>
      <c r="JJI86" s="18"/>
      <c r="JJJ86" s="18"/>
      <c r="JJK86" s="18"/>
      <c r="JJL86" s="18"/>
      <c r="JJM86" s="18"/>
      <c r="JJN86" s="18"/>
      <c r="JJO86" s="18"/>
      <c r="JJP86" s="18"/>
      <c r="JJQ86" s="18"/>
      <c r="JJR86" s="18"/>
      <c r="JJS86" s="18"/>
      <c r="JJT86" s="18"/>
      <c r="JJU86" s="18"/>
      <c r="JJV86" s="18"/>
      <c r="JJW86" s="18"/>
      <c r="JJX86" s="18"/>
      <c r="JJY86" s="18"/>
      <c r="JJZ86" s="18"/>
      <c r="JKA86" s="18"/>
      <c r="JKB86" s="18"/>
      <c r="JKC86" s="18"/>
      <c r="JKD86" s="18"/>
      <c r="JKE86" s="18"/>
      <c r="JKF86" s="18"/>
      <c r="JKG86" s="18"/>
      <c r="JKH86" s="18"/>
      <c r="JKI86" s="18"/>
      <c r="JKJ86" s="18"/>
      <c r="JKK86" s="18"/>
      <c r="JKL86" s="18"/>
      <c r="JKM86" s="18"/>
      <c r="JKN86" s="18"/>
      <c r="JKO86" s="18"/>
      <c r="JKP86" s="18"/>
      <c r="JKQ86" s="18"/>
      <c r="JKR86" s="18"/>
      <c r="JKS86" s="18"/>
      <c r="JKT86" s="18"/>
      <c r="JKU86" s="18"/>
      <c r="JKV86" s="18"/>
      <c r="JKW86" s="18"/>
      <c r="JKX86" s="18"/>
      <c r="JKY86" s="18"/>
      <c r="JKZ86" s="18"/>
      <c r="JLA86" s="18"/>
      <c r="JLB86" s="18"/>
      <c r="JLC86" s="18"/>
      <c r="JLD86" s="18"/>
      <c r="JLE86" s="18"/>
      <c r="JLF86" s="18"/>
      <c r="JLG86" s="18"/>
      <c r="JLH86" s="18"/>
      <c r="JLI86" s="18"/>
      <c r="JLJ86" s="18"/>
      <c r="JLK86" s="18"/>
      <c r="JLL86" s="18"/>
      <c r="JLM86" s="18"/>
      <c r="JLN86" s="18"/>
      <c r="JLO86" s="18"/>
      <c r="JLP86" s="18"/>
      <c r="JLQ86" s="18"/>
      <c r="JLR86" s="18"/>
      <c r="JLS86" s="18"/>
      <c r="JLT86" s="18"/>
      <c r="JLU86" s="18"/>
      <c r="JLV86" s="18"/>
      <c r="JLW86" s="18"/>
      <c r="JLX86" s="18"/>
      <c r="JLY86" s="18"/>
      <c r="JLZ86" s="18"/>
      <c r="JMA86" s="18"/>
      <c r="JMB86" s="18"/>
      <c r="JMC86" s="18"/>
      <c r="JMD86" s="18"/>
      <c r="JME86" s="18"/>
      <c r="JMF86" s="18"/>
      <c r="JMG86" s="18"/>
      <c r="JMH86" s="18"/>
      <c r="JMI86" s="18"/>
      <c r="JMJ86" s="18"/>
      <c r="JMK86" s="18"/>
      <c r="JML86" s="18"/>
      <c r="JMM86" s="18"/>
      <c r="JMN86" s="18"/>
      <c r="JMO86" s="18"/>
      <c r="JMP86" s="18"/>
      <c r="JMQ86" s="18"/>
      <c r="JMR86" s="18"/>
      <c r="JMS86" s="18"/>
      <c r="JMT86" s="18"/>
      <c r="JMU86" s="18"/>
      <c r="JMV86" s="18"/>
      <c r="JMW86" s="18"/>
      <c r="JMX86" s="18"/>
      <c r="JMY86" s="18"/>
      <c r="JMZ86" s="18"/>
      <c r="JNA86" s="18"/>
      <c r="JNB86" s="18"/>
      <c r="JNC86" s="18"/>
      <c r="JND86" s="18"/>
      <c r="JNE86" s="18"/>
      <c r="JNF86" s="18"/>
      <c r="JNG86" s="18"/>
      <c r="JNH86" s="18"/>
      <c r="JNI86" s="18"/>
      <c r="JNJ86" s="18"/>
      <c r="JNK86" s="18"/>
      <c r="JNL86" s="18"/>
      <c r="JNM86" s="18"/>
      <c r="JNN86" s="18"/>
      <c r="JNO86" s="18"/>
      <c r="JNP86" s="18"/>
      <c r="JNQ86" s="18"/>
      <c r="JNR86" s="18"/>
      <c r="JNS86" s="18"/>
      <c r="JNT86" s="18"/>
      <c r="JNU86" s="18"/>
      <c r="JNV86" s="18"/>
      <c r="JNW86" s="18"/>
      <c r="JNX86" s="18"/>
      <c r="JNY86" s="18"/>
      <c r="JNZ86" s="18"/>
      <c r="JOA86" s="18"/>
      <c r="JOB86" s="18"/>
      <c r="JOC86" s="18"/>
      <c r="JOD86" s="18"/>
      <c r="JOE86" s="18"/>
      <c r="JOF86" s="18"/>
      <c r="JOG86" s="18"/>
      <c r="JOH86" s="18"/>
      <c r="JOI86" s="18"/>
      <c r="JOJ86" s="18"/>
      <c r="JOK86" s="18"/>
      <c r="JOL86" s="18"/>
      <c r="JOM86" s="18"/>
      <c r="JON86" s="18"/>
      <c r="JOO86" s="18"/>
      <c r="JOP86" s="18"/>
      <c r="JOQ86" s="18"/>
      <c r="JOR86" s="18"/>
      <c r="JOS86" s="18"/>
      <c r="JOT86" s="18"/>
      <c r="JOU86" s="18"/>
      <c r="JOV86" s="18"/>
      <c r="JOW86" s="18"/>
      <c r="JOX86" s="18"/>
      <c r="JOY86" s="18"/>
      <c r="JOZ86" s="18"/>
      <c r="JPA86" s="18"/>
      <c r="JPB86" s="18"/>
      <c r="JPC86" s="18"/>
      <c r="JPD86" s="18"/>
      <c r="JPE86" s="18"/>
      <c r="JPF86" s="18"/>
      <c r="JPG86" s="18"/>
      <c r="JPH86" s="18"/>
      <c r="JPI86" s="18"/>
      <c r="JPJ86" s="18"/>
      <c r="JPK86" s="18"/>
      <c r="JPL86" s="18"/>
      <c r="JPM86" s="18"/>
      <c r="JPN86" s="18"/>
      <c r="JPO86" s="18"/>
      <c r="JPP86" s="18"/>
      <c r="JPQ86" s="18"/>
      <c r="JPR86" s="18"/>
      <c r="JPS86" s="18"/>
      <c r="JPT86" s="18"/>
      <c r="JPU86" s="18"/>
      <c r="JPV86" s="18"/>
      <c r="JPW86" s="18"/>
      <c r="JPX86" s="18"/>
      <c r="JPY86" s="18"/>
      <c r="JPZ86" s="18"/>
      <c r="JQA86" s="18"/>
      <c r="JQB86" s="18"/>
      <c r="JQC86" s="18"/>
      <c r="JQD86" s="18"/>
      <c r="JQE86" s="18"/>
      <c r="JQF86" s="18"/>
      <c r="JQG86" s="18"/>
      <c r="JQH86" s="18"/>
      <c r="JQI86" s="18"/>
      <c r="JQJ86" s="18"/>
      <c r="JQK86" s="18"/>
      <c r="JQL86" s="18"/>
      <c r="JQM86" s="18"/>
      <c r="JQN86" s="18"/>
      <c r="JQO86" s="18"/>
      <c r="JQP86" s="18"/>
      <c r="JQQ86" s="18"/>
      <c r="JQR86" s="18"/>
      <c r="JQS86" s="18"/>
      <c r="JQT86" s="18"/>
      <c r="JQU86" s="18"/>
      <c r="JQV86" s="18"/>
      <c r="JQW86" s="18"/>
      <c r="JQX86" s="18"/>
      <c r="JQY86" s="18"/>
      <c r="JQZ86" s="18"/>
      <c r="JRA86" s="18"/>
      <c r="JRB86" s="18"/>
      <c r="JRC86" s="18"/>
      <c r="JRD86" s="18"/>
      <c r="JRE86" s="18"/>
      <c r="JRF86" s="18"/>
      <c r="JRG86" s="18"/>
      <c r="JRH86" s="18"/>
      <c r="JRI86" s="18"/>
      <c r="JRJ86" s="18"/>
      <c r="JRK86" s="18"/>
      <c r="JRL86" s="18"/>
      <c r="JRM86" s="18"/>
      <c r="JRN86" s="18"/>
      <c r="JRO86" s="18"/>
      <c r="JRP86" s="18"/>
      <c r="JRQ86" s="18"/>
      <c r="JRR86" s="18"/>
      <c r="JRS86" s="18"/>
      <c r="JRT86" s="18"/>
      <c r="JRU86" s="18"/>
      <c r="JRV86" s="18"/>
      <c r="JRW86" s="18"/>
      <c r="JRX86" s="18"/>
      <c r="JRY86" s="18"/>
      <c r="JRZ86" s="18"/>
      <c r="JSA86" s="18"/>
      <c r="JSB86" s="18"/>
      <c r="JSC86" s="18"/>
      <c r="JSD86" s="18"/>
      <c r="JSE86" s="18"/>
      <c r="JSF86" s="18"/>
      <c r="JSG86" s="18"/>
      <c r="JSH86" s="18"/>
      <c r="JSI86" s="18"/>
      <c r="JSJ86" s="18"/>
      <c r="JSK86" s="18"/>
      <c r="JSL86" s="18"/>
      <c r="JSM86" s="18"/>
      <c r="JSN86" s="18"/>
      <c r="JSO86" s="18"/>
      <c r="JSP86" s="18"/>
      <c r="JSQ86" s="18"/>
      <c r="JSR86" s="18"/>
      <c r="JSS86" s="18"/>
      <c r="JST86" s="18"/>
      <c r="JSU86" s="18"/>
      <c r="JSV86" s="18"/>
      <c r="JSW86" s="18"/>
      <c r="JSX86" s="18"/>
      <c r="JSY86" s="18"/>
      <c r="JSZ86" s="18"/>
      <c r="JTA86" s="18"/>
      <c r="JTB86" s="18"/>
      <c r="JTC86" s="18"/>
      <c r="JTD86" s="18"/>
      <c r="JTE86" s="18"/>
      <c r="JTF86" s="18"/>
      <c r="JTG86" s="18"/>
      <c r="JTH86" s="18"/>
      <c r="JTI86" s="18"/>
      <c r="JTJ86" s="18"/>
      <c r="JTK86" s="18"/>
      <c r="JTL86" s="18"/>
      <c r="JTM86" s="18"/>
      <c r="JTN86" s="18"/>
      <c r="JTO86" s="18"/>
      <c r="JTP86" s="18"/>
      <c r="JTQ86" s="18"/>
      <c r="JTR86" s="18"/>
      <c r="JTS86" s="18"/>
      <c r="JTT86" s="18"/>
      <c r="JTU86" s="18"/>
      <c r="JTV86" s="18"/>
      <c r="JTW86" s="18"/>
      <c r="JTX86" s="18"/>
      <c r="JTY86" s="18"/>
      <c r="JTZ86" s="18"/>
      <c r="JUA86" s="18"/>
      <c r="JUB86" s="18"/>
      <c r="JUC86" s="18"/>
      <c r="JUD86" s="18"/>
      <c r="JUE86" s="18"/>
      <c r="JUF86" s="18"/>
      <c r="JUG86" s="18"/>
      <c r="JUH86" s="18"/>
      <c r="JUI86" s="18"/>
      <c r="JUJ86" s="18"/>
      <c r="JUK86" s="18"/>
      <c r="JUL86" s="18"/>
      <c r="JUM86" s="18"/>
      <c r="JUN86" s="18"/>
      <c r="JUO86" s="18"/>
      <c r="JUP86" s="18"/>
      <c r="JUQ86" s="18"/>
      <c r="JUR86" s="18"/>
      <c r="JUS86" s="18"/>
      <c r="JUT86" s="18"/>
      <c r="JUU86" s="18"/>
      <c r="JUV86" s="18"/>
      <c r="JUW86" s="18"/>
      <c r="JUX86" s="18"/>
      <c r="JUY86" s="18"/>
      <c r="JUZ86" s="18"/>
      <c r="JVA86" s="18"/>
      <c r="JVB86" s="18"/>
      <c r="JVC86" s="18"/>
      <c r="JVD86" s="18"/>
      <c r="JVE86" s="18"/>
      <c r="JVF86" s="18"/>
      <c r="JVG86" s="18"/>
      <c r="JVH86" s="18"/>
      <c r="JVI86" s="18"/>
      <c r="JVJ86" s="18"/>
      <c r="JVK86" s="18"/>
      <c r="JVL86" s="18"/>
      <c r="JVM86" s="18"/>
      <c r="JVN86" s="18"/>
      <c r="JVO86" s="18"/>
      <c r="JVP86" s="18"/>
      <c r="JVQ86" s="18"/>
      <c r="JVR86" s="18"/>
      <c r="JVS86" s="18"/>
      <c r="JVT86" s="18"/>
      <c r="JVU86" s="18"/>
      <c r="JVV86" s="18"/>
      <c r="JVW86" s="18"/>
      <c r="JVX86" s="18"/>
      <c r="JVY86" s="18"/>
      <c r="JVZ86" s="18"/>
      <c r="JWA86" s="18"/>
      <c r="JWB86" s="18"/>
      <c r="JWC86" s="18"/>
      <c r="JWD86" s="18"/>
      <c r="JWE86" s="18"/>
      <c r="JWF86" s="18"/>
      <c r="JWG86" s="18"/>
      <c r="JWH86" s="18"/>
      <c r="JWI86" s="18"/>
      <c r="JWJ86" s="18"/>
      <c r="JWK86" s="18"/>
      <c r="JWL86" s="18"/>
      <c r="JWM86" s="18"/>
      <c r="JWN86" s="18"/>
      <c r="JWO86" s="18"/>
      <c r="JWP86" s="18"/>
      <c r="JWQ86" s="18"/>
      <c r="JWR86" s="18"/>
      <c r="JWS86" s="18"/>
      <c r="JWT86" s="18"/>
      <c r="JWU86" s="18"/>
      <c r="JWV86" s="18"/>
      <c r="JWW86" s="18"/>
      <c r="JWX86" s="18"/>
      <c r="JWY86" s="18"/>
      <c r="JWZ86" s="18"/>
      <c r="JXA86" s="18"/>
      <c r="JXB86" s="18"/>
      <c r="JXC86" s="18"/>
      <c r="JXD86" s="18"/>
      <c r="JXE86" s="18"/>
      <c r="JXF86" s="18"/>
      <c r="JXG86" s="18"/>
      <c r="JXH86" s="18"/>
      <c r="JXI86" s="18"/>
      <c r="JXJ86" s="18"/>
      <c r="JXK86" s="18"/>
      <c r="JXL86" s="18"/>
      <c r="JXM86" s="18"/>
      <c r="JXN86" s="18"/>
      <c r="JXO86" s="18"/>
      <c r="JXP86" s="18"/>
      <c r="JXQ86" s="18"/>
      <c r="JXR86" s="18"/>
      <c r="JXS86" s="18"/>
      <c r="JXT86" s="18"/>
      <c r="JXU86" s="18"/>
      <c r="JXV86" s="18"/>
      <c r="JXW86" s="18"/>
      <c r="JXX86" s="18"/>
      <c r="JXY86" s="18"/>
      <c r="JXZ86" s="18"/>
      <c r="JYA86" s="18"/>
      <c r="JYB86" s="18"/>
      <c r="JYC86" s="18"/>
      <c r="JYD86" s="18"/>
      <c r="JYE86" s="18"/>
      <c r="JYF86" s="18"/>
      <c r="JYG86" s="18"/>
      <c r="JYH86" s="18"/>
      <c r="JYI86" s="18"/>
      <c r="JYJ86" s="18"/>
      <c r="JYK86" s="18"/>
      <c r="JYL86" s="18"/>
      <c r="JYM86" s="18"/>
      <c r="JYN86" s="18"/>
      <c r="JYO86" s="18"/>
      <c r="JYP86" s="18"/>
      <c r="JYQ86" s="18"/>
      <c r="JYR86" s="18"/>
      <c r="JYS86" s="18"/>
      <c r="JYT86" s="18"/>
      <c r="JYU86" s="18"/>
      <c r="JYV86" s="18"/>
      <c r="JYW86" s="18"/>
      <c r="JYX86" s="18"/>
      <c r="JYY86" s="18"/>
      <c r="JYZ86" s="18"/>
      <c r="JZA86" s="18"/>
      <c r="JZB86" s="18"/>
      <c r="JZC86" s="18"/>
      <c r="JZD86" s="18"/>
      <c r="JZE86" s="18"/>
      <c r="JZF86" s="18"/>
      <c r="JZG86" s="18"/>
      <c r="JZH86" s="18"/>
      <c r="JZI86" s="18"/>
      <c r="JZJ86" s="18"/>
      <c r="JZK86" s="18"/>
      <c r="JZL86" s="18"/>
      <c r="JZM86" s="18"/>
      <c r="JZN86" s="18"/>
      <c r="JZO86" s="18"/>
      <c r="JZP86" s="18"/>
      <c r="JZQ86" s="18"/>
      <c r="JZR86" s="18"/>
      <c r="JZS86" s="18"/>
      <c r="JZT86" s="18"/>
      <c r="JZU86" s="18"/>
      <c r="JZV86" s="18"/>
      <c r="JZW86" s="18"/>
      <c r="JZX86" s="18"/>
      <c r="JZY86" s="18"/>
      <c r="JZZ86" s="18"/>
      <c r="KAA86" s="18"/>
      <c r="KAB86" s="18"/>
      <c r="KAC86" s="18"/>
      <c r="KAD86" s="18"/>
      <c r="KAE86" s="18"/>
      <c r="KAF86" s="18"/>
      <c r="KAG86" s="18"/>
      <c r="KAH86" s="18"/>
      <c r="KAI86" s="18"/>
      <c r="KAJ86" s="18"/>
      <c r="KAK86" s="18"/>
      <c r="KAL86" s="18"/>
      <c r="KAM86" s="18"/>
      <c r="KAN86" s="18"/>
      <c r="KAO86" s="18"/>
      <c r="KAP86" s="18"/>
      <c r="KAQ86" s="18"/>
      <c r="KAR86" s="18"/>
      <c r="KAS86" s="18"/>
      <c r="KAT86" s="18"/>
      <c r="KAU86" s="18"/>
      <c r="KAV86" s="18"/>
      <c r="KAW86" s="18"/>
      <c r="KAX86" s="18"/>
      <c r="KAY86" s="18"/>
      <c r="KAZ86" s="18"/>
      <c r="KBA86" s="18"/>
      <c r="KBB86" s="18"/>
      <c r="KBC86" s="18"/>
      <c r="KBD86" s="18"/>
      <c r="KBE86" s="18"/>
      <c r="KBF86" s="18"/>
      <c r="KBG86" s="18"/>
      <c r="KBH86" s="18"/>
      <c r="KBI86" s="18"/>
      <c r="KBJ86" s="18"/>
      <c r="KBK86" s="18"/>
      <c r="KBL86" s="18"/>
      <c r="KBM86" s="18"/>
      <c r="KBN86" s="18"/>
      <c r="KBO86" s="18"/>
      <c r="KBP86" s="18"/>
      <c r="KBQ86" s="18"/>
      <c r="KBR86" s="18"/>
      <c r="KBS86" s="18"/>
      <c r="KBT86" s="18"/>
      <c r="KBU86" s="18"/>
      <c r="KBV86" s="18"/>
      <c r="KBW86" s="18"/>
      <c r="KBX86" s="18"/>
      <c r="KBY86" s="18"/>
      <c r="KBZ86" s="18"/>
      <c r="KCA86" s="18"/>
      <c r="KCB86" s="18"/>
      <c r="KCC86" s="18"/>
      <c r="KCD86" s="18"/>
      <c r="KCE86" s="18"/>
      <c r="KCF86" s="18"/>
      <c r="KCG86" s="18"/>
      <c r="KCH86" s="18"/>
      <c r="KCI86" s="18"/>
      <c r="KCJ86" s="18"/>
      <c r="KCK86" s="18"/>
      <c r="KCL86" s="18"/>
      <c r="KCM86" s="18"/>
      <c r="KCN86" s="18"/>
      <c r="KCO86" s="18"/>
      <c r="KCP86" s="18"/>
      <c r="KCQ86" s="18"/>
      <c r="KCR86" s="18"/>
      <c r="KCS86" s="18"/>
      <c r="KCT86" s="18"/>
      <c r="KCU86" s="18"/>
      <c r="KCV86" s="18"/>
      <c r="KCW86" s="18"/>
      <c r="KCX86" s="18"/>
      <c r="KCY86" s="18"/>
      <c r="KCZ86" s="18"/>
      <c r="KDA86" s="18"/>
      <c r="KDB86" s="18"/>
      <c r="KDC86" s="18"/>
      <c r="KDD86" s="18"/>
      <c r="KDE86" s="18"/>
      <c r="KDF86" s="18"/>
      <c r="KDG86" s="18"/>
      <c r="KDH86" s="18"/>
      <c r="KDI86" s="18"/>
      <c r="KDJ86" s="18"/>
      <c r="KDK86" s="18"/>
      <c r="KDL86" s="18"/>
      <c r="KDM86" s="18"/>
      <c r="KDN86" s="18"/>
      <c r="KDO86" s="18"/>
      <c r="KDP86" s="18"/>
      <c r="KDQ86" s="18"/>
      <c r="KDR86" s="18"/>
      <c r="KDS86" s="18"/>
      <c r="KDT86" s="18"/>
      <c r="KDU86" s="18"/>
      <c r="KDV86" s="18"/>
      <c r="KDW86" s="18"/>
      <c r="KDX86" s="18"/>
      <c r="KDY86" s="18"/>
      <c r="KDZ86" s="18"/>
      <c r="KEA86" s="18"/>
      <c r="KEB86" s="18"/>
      <c r="KEC86" s="18"/>
      <c r="KED86" s="18"/>
      <c r="KEE86" s="18"/>
      <c r="KEF86" s="18"/>
      <c r="KEG86" s="18"/>
      <c r="KEH86" s="18"/>
      <c r="KEI86" s="18"/>
      <c r="KEJ86" s="18"/>
      <c r="KEK86" s="18"/>
      <c r="KEL86" s="18"/>
      <c r="KEM86" s="18"/>
      <c r="KEN86" s="18"/>
      <c r="KEO86" s="18"/>
      <c r="KEP86" s="18"/>
      <c r="KEQ86" s="18"/>
      <c r="KER86" s="18"/>
      <c r="KES86" s="18"/>
      <c r="KET86" s="18"/>
      <c r="KEU86" s="18"/>
      <c r="KEV86" s="18"/>
      <c r="KEW86" s="18"/>
      <c r="KEX86" s="18"/>
      <c r="KEY86" s="18"/>
      <c r="KEZ86" s="18"/>
      <c r="KFA86" s="18"/>
      <c r="KFB86" s="18"/>
      <c r="KFC86" s="18"/>
      <c r="KFD86" s="18"/>
      <c r="KFE86" s="18"/>
      <c r="KFF86" s="18"/>
      <c r="KFG86" s="18"/>
      <c r="KFH86" s="18"/>
      <c r="KFI86" s="18"/>
      <c r="KFJ86" s="18"/>
      <c r="KFK86" s="18"/>
      <c r="KFL86" s="18"/>
      <c r="KFM86" s="18"/>
      <c r="KFN86" s="18"/>
      <c r="KFO86" s="18"/>
      <c r="KFP86" s="18"/>
      <c r="KFQ86" s="18"/>
      <c r="KFR86" s="18"/>
      <c r="KFS86" s="18"/>
      <c r="KFT86" s="18"/>
      <c r="KFU86" s="18"/>
      <c r="KFV86" s="18"/>
      <c r="KFW86" s="18"/>
      <c r="KFX86" s="18"/>
      <c r="KFY86" s="18"/>
      <c r="KFZ86" s="18"/>
      <c r="KGA86" s="18"/>
      <c r="KGB86" s="18"/>
      <c r="KGC86" s="18"/>
      <c r="KGD86" s="18"/>
      <c r="KGE86" s="18"/>
      <c r="KGF86" s="18"/>
      <c r="KGG86" s="18"/>
      <c r="KGH86" s="18"/>
      <c r="KGI86" s="18"/>
      <c r="KGJ86" s="18"/>
      <c r="KGK86" s="18"/>
      <c r="KGL86" s="18"/>
      <c r="KGM86" s="18"/>
      <c r="KGN86" s="18"/>
      <c r="KGO86" s="18"/>
      <c r="KGP86" s="18"/>
      <c r="KGQ86" s="18"/>
      <c r="KGR86" s="18"/>
      <c r="KGS86" s="18"/>
      <c r="KGT86" s="18"/>
      <c r="KGU86" s="18"/>
      <c r="KGV86" s="18"/>
      <c r="KGW86" s="18"/>
      <c r="KGX86" s="18"/>
      <c r="KGY86" s="18"/>
      <c r="KGZ86" s="18"/>
      <c r="KHA86" s="18"/>
      <c r="KHB86" s="18"/>
      <c r="KHC86" s="18"/>
      <c r="KHD86" s="18"/>
      <c r="KHE86" s="18"/>
      <c r="KHF86" s="18"/>
      <c r="KHG86" s="18"/>
      <c r="KHH86" s="18"/>
      <c r="KHI86" s="18"/>
      <c r="KHJ86" s="18"/>
      <c r="KHK86" s="18"/>
      <c r="KHL86" s="18"/>
      <c r="KHM86" s="18"/>
      <c r="KHN86" s="18"/>
      <c r="KHO86" s="18"/>
      <c r="KHP86" s="18"/>
      <c r="KHQ86" s="18"/>
      <c r="KHR86" s="18"/>
      <c r="KHS86" s="18"/>
      <c r="KHT86" s="18"/>
      <c r="KHU86" s="18"/>
      <c r="KHV86" s="18"/>
      <c r="KHW86" s="18"/>
      <c r="KHX86" s="18"/>
      <c r="KHY86" s="18"/>
      <c r="KHZ86" s="18"/>
      <c r="KIA86" s="18"/>
      <c r="KIB86" s="18"/>
      <c r="KIC86" s="18"/>
      <c r="KID86" s="18"/>
      <c r="KIE86" s="18"/>
      <c r="KIF86" s="18"/>
      <c r="KIG86" s="18"/>
      <c r="KIH86" s="18"/>
      <c r="KII86" s="18"/>
      <c r="KIJ86" s="18"/>
      <c r="KIK86" s="18"/>
      <c r="KIL86" s="18"/>
      <c r="KIM86" s="18"/>
      <c r="KIN86" s="18"/>
      <c r="KIO86" s="18"/>
      <c r="KIP86" s="18"/>
      <c r="KIQ86" s="18"/>
      <c r="KIR86" s="18"/>
      <c r="KIS86" s="18"/>
      <c r="KIT86" s="18"/>
      <c r="KIU86" s="18"/>
      <c r="KIV86" s="18"/>
      <c r="KIW86" s="18"/>
      <c r="KIX86" s="18"/>
      <c r="KIY86" s="18"/>
      <c r="KIZ86" s="18"/>
      <c r="KJA86" s="18"/>
      <c r="KJB86" s="18"/>
      <c r="KJC86" s="18"/>
      <c r="KJD86" s="18"/>
      <c r="KJE86" s="18"/>
      <c r="KJF86" s="18"/>
      <c r="KJG86" s="18"/>
      <c r="KJH86" s="18"/>
      <c r="KJI86" s="18"/>
      <c r="KJJ86" s="18"/>
      <c r="KJK86" s="18"/>
      <c r="KJL86" s="18"/>
      <c r="KJM86" s="18"/>
      <c r="KJN86" s="18"/>
      <c r="KJO86" s="18"/>
      <c r="KJP86" s="18"/>
      <c r="KJQ86" s="18"/>
      <c r="KJR86" s="18"/>
      <c r="KJS86" s="18"/>
      <c r="KJT86" s="18"/>
      <c r="KJU86" s="18"/>
      <c r="KJV86" s="18"/>
      <c r="KJW86" s="18"/>
      <c r="KJX86" s="18"/>
      <c r="KJY86" s="18"/>
      <c r="KJZ86" s="18"/>
      <c r="KKA86" s="18"/>
      <c r="KKB86" s="18"/>
      <c r="KKC86" s="18"/>
      <c r="KKD86" s="18"/>
      <c r="KKE86" s="18"/>
      <c r="KKF86" s="18"/>
      <c r="KKG86" s="18"/>
      <c r="KKH86" s="18"/>
      <c r="KKI86" s="18"/>
      <c r="KKJ86" s="18"/>
      <c r="KKK86" s="18"/>
      <c r="KKL86" s="18"/>
      <c r="KKM86" s="18"/>
      <c r="KKN86" s="18"/>
      <c r="KKO86" s="18"/>
      <c r="KKP86" s="18"/>
      <c r="KKQ86" s="18"/>
      <c r="KKR86" s="18"/>
      <c r="KKS86" s="18"/>
      <c r="KKT86" s="18"/>
      <c r="KKU86" s="18"/>
      <c r="KKV86" s="18"/>
      <c r="KKW86" s="18"/>
      <c r="KKX86" s="18"/>
      <c r="KKY86" s="18"/>
      <c r="KKZ86" s="18"/>
      <c r="KLA86" s="18"/>
      <c r="KLB86" s="18"/>
      <c r="KLC86" s="18"/>
      <c r="KLD86" s="18"/>
      <c r="KLE86" s="18"/>
      <c r="KLF86" s="18"/>
      <c r="KLG86" s="18"/>
      <c r="KLH86" s="18"/>
      <c r="KLI86" s="18"/>
      <c r="KLJ86" s="18"/>
      <c r="KLK86" s="18"/>
      <c r="KLL86" s="18"/>
      <c r="KLM86" s="18"/>
      <c r="KLN86" s="18"/>
      <c r="KLO86" s="18"/>
      <c r="KLP86" s="18"/>
      <c r="KLQ86" s="18"/>
      <c r="KLR86" s="18"/>
      <c r="KLS86" s="18"/>
      <c r="KLT86" s="18"/>
      <c r="KLU86" s="18"/>
      <c r="KLV86" s="18"/>
      <c r="KLW86" s="18"/>
      <c r="KLX86" s="18"/>
      <c r="KLY86" s="18"/>
      <c r="KLZ86" s="18"/>
      <c r="KMA86" s="18"/>
      <c r="KMB86" s="18"/>
      <c r="KMC86" s="18"/>
      <c r="KMD86" s="18"/>
      <c r="KME86" s="18"/>
      <c r="KMF86" s="18"/>
      <c r="KMG86" s="18"/>
      <c r="KMH86" s="18"/>
      <c r="KMI86" s="18"/>
      <c r="KMJ86" s="18"/>
      <c r="KMK86" s="18"/>
      <c r="KML86" s="18"/>
      <c r="KMM86" s="18"/>
      <c r="KMN86" s="18"/>
      <c r="KMO86" s="18"/>
      <c r="KMP86" s="18"/>
      <c r="KMQ86" s="18"/>
      <c r="KMR86" s="18"/>
      <c r="KMS86" s="18"/>
      <c r="KMT86" s="18"/>
      <c r="KMU86" s="18"/>
      <c r="KMV86" s="18"/>
      <c r="KMW86" s="18"/>
      <c r="KMX86" s="18"/>
      <c r="KMY86" s="18"/>
      <c r="KMZ86" s="18"/>
      <c r="KNA86" s="18"/>
      <c r="KNB86" s="18"/>
      <c r="KNC86" s="18"/>
      <c r="KND86" s="18"/>
      <c r="KNE86" s="18"/>
      <c r="KNF86" s="18"/>
      <c r="KNG86" s="18"/>
      <c r="KNH86" s="18"/>
      <c r="KNI86" s="18"/>
      <c r="KNJ86" s="18"/>
      <c r="KNK86" s="18"/>
      <c r="KNL86" s="18"/>
      <c r="KNM86" s="18"/>
      <c r="KNN86" s="18"/>
      <c r="KNO86" s="18"/>
      <c r="KNP86" s="18"/>
      <c r="KNQ86" s="18"/>
      <c r="KNR86" s="18"/>
      <c r="KNS86" s="18"/>
      <c r="KNT86" s="18"/>
      <c r="KNU86" s="18"/>
      <c r="KNV86" s="18"/>
      <c r="KNW86" s="18"/>
      <c r="KNX86" s="18"/>
      <c r="KNY86" s="18"/>
      <c r="KNZ86" s="18"/>
      <c r="KOA86" s="18"/>
      <c r="KOB86" s="18"/>
      <c r="KOC86" s="18"/>
      <c r="KOD86" s="18"/>
      <c r="KOE86" s="18"/>
      <c r="KOF86" s="18"/>
      <c r="KOG86" s="18"/>
      <c r="KOH86" s="18"/>
      <c r="KOI86" s="18"/>
      <c r="KOJ86" s="18"/>
      <c r="KOK86" s="18"/>
      <c r="KOL86" s="18"/>
      <c r="KOM86" s="18"/>
      <c r="KON86" s="18"/>
      <c r="KOO86" s="18"/>
      <c r="KOP86" s="18"/>
      <c r="KOQ86" s="18"/>
      <c r="KOR86" s="18"/>
      <c r="KOS86" s="18"/>
      <c r="KOT86" s="18"/>
      <c r="KOU86" s="18"/>
      <c r="KOV86" s="18"/>
      <c r="KOW86" s="18"/>
      <c r="KOX86" s="18"/>
      <c r="KOY86" s="18"/>
      <c r="KOZ86" s="18"/>
      <c r="KPA86" s="18"/>
      <c r="KPB86" s="18"/>
      <c r="KPC86" s="18"/>
      <c r="KPD86" s="18"/>
      <c r="KPE86" s="18"/>
      <c r="KPF86" s="18"/>
      <c r="KPG86" s="18"/>
      <c r="KPH86" s="18"/>
      <c r="KPI86" s="18"/>
      <c r="KPJ86" s="18"/>
      <c r="KPK86" s="18"/>
      <c r="KPL86" s="18"/>
      <c r="KPM86" s="18"/>
      <c r="KPN86" s="18"/>
      <c r="KPO86" s="18"/>
      <c r="KPP86" s="18"/>
      <c r="KPQ86" s="18"/>
      <c r="KPR86" s="18"/>
      <c r="KPS86" s="18"/>
      <c r="KPT86" s="18"/>
      <c r="KPU86" s="18"/>
      <c r="KPV86" s="18"/>
      <c r="KPW86" s="18"/>
      <c r="KPX86" s="18"/>
      <c r="KPY86" s="18"/>
      <c r="KPZ86" s="18"/>
      <c r="KQA86" s="18"/>
      <c r="KQB86" s="18"/>
      <c r="KQC86" s="18"/>
      <c r="KQD86" s="18"/>
      <c r="KQE86" s="18"/>
      <c r="KQF86" s="18"/>
      <c r="KQG86" s="18"/>
      <c r="KQH86" s="18"/>
      <c r="KQI86" s="18"/>
      <c r="KQJ86" s="18"/>
      <c r="KQK86" s="18"/>
      <c r="KQL86" s="18"/>
      <c r="KQM86" s="18"/>
      <c r="KQN86" s="18"/>
      <c r="KQO86" s="18"/>
      <c r="KQP86" s="18"/>
      <c r="KQQ86" s="18"/>
      <c r="KQR86" s="18"/>
      <c r="KQS86" s="18"/>
      <c r="KQT86" s="18"/>
      <c r="KQU86" s="18"/>
      <c r="KQV86" s="18"/>
      <c r="KQW86" s="18"/>
      <c r="KQX86" s="18"/>
      <c r="KQY86" s="18"/>
      <c r="KQZ86" s="18"/>
      <c r="KRA86" s="18"/>
      <c r="KRB86" s="18"/>
      <c r="KRC86" s="18"/>
      <c r="KRD86" s="18"/>
      <c r="KRE86" s="18"/>
      <c r="KRF86" s="18"/>
      <c r="KRG86" s="18"/>
      <c r="KRH86" s="18"/>
      <c r="KRI86" s="18"/>
      <c r="KRJ86" s="18"/>
      <c r="KRK86" s="18"/>
      <c r="KRL86" s="18"/>
      <c r="KRM86" s="18"/>
      <c r="KRN86" s="18"/>
      <c r="KRO86" s="18"/>
      <c r="KRP86" s="18"/>
      <c r="KRQ86" s="18"/>
      <c r="KRR86" s="18"/>
      <c r="KRS86" s="18"/>
      <c r="KRT86" s="18"/>
      <c r="KRU86" s="18"/>
      <c r="KRV86" s="18"/>
      <c r="KRW86" s="18"/>
      <c r="KRX86" s="18"/>
      <c r="KRY86" s="18"/>
      <c r="KRZ86" s="18"/>
      <c r="KSA86" s="18"/>
      <c r="KSB86" s="18"/>
      <c r="KSC86" s="18"/>
      <c r="KSD86" s="18"/>
      <c r="KSE86" s="18"/>
      <c r="KSF86" s="18"/>
      <c r="KSG86" s="18"/>
      <c r="KSH86" s="18"/>
      <c r="KSI86" s="18"/>
      <c r="KSJ86" s="18"/>
      <c r="KSK86" s="18"/>
      <c r="KSL86" s="18"/>
      <c r="KSM86" s="18"/>
      <c r="KSN86" s="18"/>
      <c r="KSO86" s="18"/>
      <c r="KSP86" s="18"/>
      <c r="KSQ86" s="18"/>
      <c r="KSR86" s="18"/>
      <c r="KSS86" s="18"/>
      <c r="KST86" s="18"/>
      <c r="KSU86" s="18"/>
      <c r="KSV86" s="18"/>
      <c r="KSW86" s="18"/>
      <c r="KSX86" s="18"/>
      <c r="KSY86" s="18"/>
      <c r="KSZ86" s="18"/>
      <c r="KTA86" s="18"/>
      <c r="KTB86" s="18"/>
      <c r="KTC86" s="18"/>
      <c r="KTD86" s="18"/>
      <c r="KTE86" s="18"/>
      <c r="KTF86" s="18"/>
      <c r="KTG86" s="18"/>
      <c r="KTH86" s="18"/>
      <c r="KTI86" s="18"/>
      <c r="KTJ86" s="18"/>
      <c r="KTK86" s="18"/>
      <c r="KTL86" s="18"/>
      <c r="KTM86" s="18"/>
      <c r="KTN86" s="18"/>
      <c r="KTO86" s="18"/>
      <c r="KTP86" s="18"/>
      <c r="KTQ86" s="18"/>
      <c r="KTR86" s="18"/>
      <c r="KTS86" s="18"/>
      <c r="KTT86" s="18"/>
      <c r="KTU86" s="18"/>
      <c r="KTV86" s="18"/>
      <c r="KTW86" s="18"/>
      <c r="KTX86" s="18"/>
      <c r="KTY86" s="18"/>
      <c r="KTZ86" s="18"/>
      <c r="KUA86" s="18"/>
      <c r="KUB86" s="18"/>
      <c r="KUC86" s="18"/>
      <c r="KUD86" s="18"/>
      <c r="KUE86" s="18"/>
      <c r="KUF86" s="18"/>
      <c r="KUG86" s="18"/>
      <c r="KUH86" s="18"/>
      <c r="KUI86" s="18"/>
      <c r="KUJ86" s="18"/>
      <c r="KUK86" s="18"/>
      <c r="KUL86" s="18"/>
      <c r="KUM86" s="18"/>
      <c r="KUN86" s="18"/>
      <c r="KUO86" s="18"/>
      <c r="KUP86" s="18"/>
      <c r="KUQ86" s="18"/>
      <c r="KUR86" s="18"/>
      <c r="KUS86" s="18"/>
      <c r="KUT86" s="18"/>
      <c r="KUU86" s="18"/>
      <c r="KUV86" s="18"/>
      <c r="KUW86" s="18"/>
      <c r="KUX86" s="18"/>
      <c r="KUY86" s="18"/>
      <c r="KUZ86" s="18"/>
      <c r="KVA86" s="18"/>
      <c r="KVB86" s="18"/>
      <c r="KVC86" s="18"/>
      <c r="KVD86" s="18"/>
      <c r="KVE86" s="18"/>
      <c r="KVF86" s="18"/>
      <c r="KVG86" s="18"/>
      <c r="KVH86" s="18"/>
      <c r="KVI86" s="18"/>
      <c r="KVJ86" s="18"/>
      <c r="KVK86" s="18"/>
      <c r="KVL86" s="18"/>
      <c r="KVM86" s="18"/>
      <c r="KVN86" s="18"/>
      <c r="KVO86" s="18"/>
      <c r="KVP86" s="18"/>
      <c r="KVQ86" s="18"/>
      <c r="KVR86" s="18"/>
      <c r="KVS86" s="18"/>
      <c r="KVT86" s="18"/>
      <c r="KVU86" s="18"/>
      <c r="KVV86" s="18"/>
      <c r="KVW86" s="18"/>
      <c r="KVX86" s="18"/>
      <c r="KVY86" s="18"/>
      <c r="KVZ86" s="18"/>
      <c r="KWA86" s="18"/>
      <c r="KWB86" s="18"/>
      <c r="KWC86" s="18"/>
      <c r="KWD86" s="18"/>
      <c r="KWE86" s="18"/>
      <c r="KWF86" s="18"/>
      <c r="KWG86" s="18"/>
      <c r="KWH86" s="18"/>
      <c r="KWI86" s="18"/>
      <c r="KWJ86" s="18"/>
      <c r="KWK86" s="18"/>
      <c r="KWL86" s="18"/>
      <c r="KWM86" s="18"/>
      <c r="KWN86" s="18"/>
      <c r="KWO86" s="18"/>
      <c r="KWP86" s="18"/>
      <c r="KWQ86" s="18"/>
      <c r="KWR86" s="18"/>
      <c r="KWS86" s="18"/>
      <c r="KWT86" s="18"/>
      <c r="KWU86" s="18"/>
      <c r="KWV86" s="18"/>
      <c r="KWW86" s="18"/>
      <c r="KWX86" s="18"/>
      <c r="KWY86" s="18"/>
      <c r="KWZ86" s="18"/>
      <c r="KXA86" s="18"/>
      <c r="KXB86" s="18"/>
      <c r="KXC86" s="18"/>
      <c r="KXD86" s="18"/>
      <c r="KXE86" s="18"/>
      <c r="KXF86" s="18"/>
      <c r="KXG86" s="18"/>
      <c r="KXH86" s="18"/>
      <c r="KXI86" s="18"/>
      <c r="KXJ86" s="18"/>
      <c r="KXK86" s="18"/>
      <c r="KXL86" s="18"/>
      <c r="KXM86" s="18"/>
      <c r="KXN86" s="18"/>
      <c r="KXO86" s="18"/>
      <c r="KXP86" s="18"/>
      <c r="KXQ86" s="18"/>
      <c r="KXR86" s="18"/>
      <c r="KXS86" s="18"/>
      <c r="KXT86" s="18"/>
      <c r="KXU86" s="18"/>
      <c r="KXV86" s="18"/>
      <c r="KXW86" s="18"/>
      <c r="KXX86" s="18"/>
      <c r="KXY86" s="18"/>
      <c r="KXZ86" s="18"/>
      <c r="KYA86" s="18"/>
      <c r="KYB86" s="18"/>
      <c r="KYC86" s="18"/>
      <c r="KYD86" s="18"/>
      <c r="KYE86" s="18"/>
      <c r="KYF86" s="18"/>
      <c r="KYG86" s="18"/>
      <c r="KYH86" s="18"/>
      <c r="KYI86" s="18"/>
      <c r="KYJ86" s="18"/>
      <c r="KYK86" s="18"/>
      <c r="KYL86" s="18"/>
      <c r="KYM86" s="18"/>
      <c r="KYN86" s="18"/>
      <c r="KYO86" s="18"/>
      <c r="KYP86" s="18"/>
      <c r="KYQ86" s="18"/>
      <c r="KYR86" s="18"/>
      <c r="KYS86" s="18"/>
      <c r="KYT86" s="18"/>
      <c r="KYU86" s="18"/>
      <c r="KYV86" s="18"/>
      <c r="KYW86" s="18"/>
      <c r="KYX86" s="18"/>
      <c r="KYY86" s="18"/>
      <c r="KYZ86" s="18"/>
      <c r="KZA86" s="18"/>
      <c r="KZB86" s="18"/>
      <c r="KZC86" s="18"/>
      <c r="KZD86" s="18"/>
      <c r="KZE86" s="18"/>
      <c r="KZF86" s="18"/>
      <c r="KZG86" s="18"/>
      <c r="KZH86" s="18"/>
      <c r="KZI86" s="18"/>
      <c r="KZJ86" s="18"/>
      <c r="KZK86" s="18"/>
      <c r="KZL86" s="18"/>
      <c r="KZM86" s="18"/>
      <c r="KZN86" s="18"/>
      <c r="KZO86" s="18"/>
      <c r="KZP86" s="18"/>
      <c r="KZQ86" s="18"/>
      <c r="KZR86" s="18"/>
      <c r="KZS86" s="18"/>
      <c r="KZT86" s="18"/>
      <c r="KZU86" s="18"/>
      <c r="KZV86" s="18"/>
      <c r="KZW86" s="18"/>
      <c r="KZX86" s="18"/>
      <c r="KZY86" s="18"/>
      <c r="KZZ86" s="18"/>
      <c r="LAA86" s="18"/>
      <c r="LAB86" s="18"/>
      <c r="LAC86" s="18"/>
      <c r="LAD86" s="18"/>
      <c r="LAE86" s="18"/>
      <c r="LAF86" s="18"/>
      <c r="LAG86" s="18"/>
      <c r="LAH86" s="18"/>
      <c r="LAI86" s="18"/>
      <c r="LAJ86" s="18"/>
      <c r="LAK86" s="18"/>
      <c r="LAL86" s="18"/>
      <c r="LAM86" s="18"/>
      <c r="LAN86" s="18"/>
      <c r="LAO86" s="18"/>
      <c r="LAP86" s="18"/>
      <c r="LAQ86" s="18"/>
      <c r="LAR86" s="18"/>
      <c r="LAS86" s="18"/>
      <c r="LAT86" s="18"/>
      <c r="LAU86" s="18"/>
      <c r="LAV86" s="18"/>
      <c r="LAW86" s="18"/>
      <c r="LAX86" s="18"/>
      <c r="LAY86" s="18"/>
      <c r="LAZ86" s="18"/>
      <c r="LBA86" s="18"/>
      <c r="LBB86" s="18"/>
      <c r="LBC86" s="18"/>
      <c r="LBD86" s="18"/>
      <c r="LBE86" s="18"/>
      <c r="LBF86" s="18"/>
      <c r="LBG86" s="18"/>
      <c r="LBH86" s="18"/>
      <c r="LBI86" s="18"/>
      <c r="LBJ86" s="18"/>
      <c r="LBK86" s="18"/>
      <c r="LBL86" s="18"/>
      <c r="LBM86" s="18"/>
      <c r="LBN86" s="18"/>
      <c r="LBO86" s="18"/>
      <c r="LBP86" s="18"/>
      <c r="LBQ86" s="18"/>
      <c r="LBR86" s="18"/>
      <c r="LBS86" s="18"/>
      <c r="LBT86" s="18"/>
      <c r="LBU86" s="18"/>
      <c r="LBV86" s="18"/>
      <c r="LBW86" s="18"/>
      <c r="LBX86" s="18"/>
      <c r="LBY86" s="18"/>
      <c r="LBZ86" s="18"/>
      <c r="LCA86" s="18"/>
      <c r="LCB86" s="18"/>
      <c r="LCC86" s="18"/>
      <c r="LCD86" s="18"/>
      <c r="LCE86" s="18"/>
      <c r="LCF86" s="18"/>
      <c r="LCG86" s="18"/>
      <c r="LCH86" s="18"/>
      <c r="LCI86" s="18"/>
      <c r="LCJ86" s="18"/>
      <c r="LCK86" s="18"/>
      <c r="LCL86" s="18"/>
      <c r="LCM86" s="18"/>
      <c r="LCN86" s="18"/>
      <c r="LCO86" s="18"/>
      <c r="LCP86" s="18"/>
      <c r="LCQ86" s="18"/>
      <c r="LCR86" s="18"/>
      <c r="LCS86" s="18"/>
      <c r="LCT86" s="18"/>
      <c r="LCU86" s="18"/>
      <c r="LCV86" s="18"/>
      <c r="LCW86" s="18"/>
      <c r="LCX86" s="18"/>
      <c r="LCY86" s="18"/>
      <c r="LCZ86" s="18"/>
      <c r="LDA86" s="18"/>
      <c r="LDB86" s="18"/>
      <c r="LDC86" s="18"/>
      <c r="LDD86" s="18"/>
      <c r="LDE86" s="18"/>
      <c r="LDF86" s="18"/>
      <c r="LDG86" s="18"/>
      <c r="LDH86" s="18"/>
      <c r="LDI86" s="18"/>
      <c r="LDJ86" s="18"/>
      <c r="LDK86" s="18"/>
      <c r="LDL86" s="18"/>
      <c r="LDM86" s="18"/>
      <c r="LDN86" s="18"/>
      <c r="LDO86" s="18"/>
      <c r="LDP86" s="18"/>
      <c r="LDQ86" s="18"/>
      <c r="LDR86" s="18"/>
      <c r="LDS86" s="18"/>
      <c r="LDT86" s="18"/>
      <c r="LDU86" s="18"/>
      <c r="LDV86" s="18"/>
      <c r="LDW86" s="18"/>
      <c r="LDX86" s="18"/>
      <c r="LDY86" s="18"/>
      <c r="LDZ86" s="18"/>
      <c r="LEA86" s="18"/>
      <c r="LEB86" s="18"/>
      <c r="LEC86" s="18"/>
      <c r="LED86" s="18"/>
      <c r="LEE86" s="18"/>
      <c r="LEF86" s="18"/>
      <c r="LEG86" s="18"/>
      <c r="LEH86" s="18"/>
      <c r="LEI86" s="18"/>
      <c r="LEJ86" s="18"/>
      <c r="LEK86" s="18"/>
      <c r="LEL86" s="18"/>
      <c r="LEM86" s="18"/>
      <c r="LEN86" s="18"/>
      <c r="LEO86" s="18"/>
      <c r="LEP86" s="18"/>
      <c r="LEQ86" s="18"/>
      <c r="LER86" s="18"/>
      <c r="LES86" s="18"/>
      <c r="LET86" s="18"/>
      <c r="LEU86" s="18"/>
      <c r="LEV86" s="18"/>
      <c r="LEW86" s="18"/>
      <c r="LEX86" s="18"/>
      <c r="LEY86" s="18"/>
      <c r="LEZ86" s="18"/>
      <c r="LFA86" s="18"/>
      <c r="LFB86" s="18"/>
      <c r="LFC86" s="18"/>
      <c r="LFD86" s="18"/>
      <c r="LFE86" s="18"/>
      <c r="LFF86" s="18"/>
      <c r="LFG86" s="18"/>
      <c r="LFH86" s="18"/>
      <c r="LFI86" s="18"/>
      <c r="LFJ86" s="18"/>
      <c r="LFK86" s="18"/>
      <c r="LFL86" s="18"/>
      <c r="LFM86" s="18"/>
      <c r="LFN86" s="18"/>
      <c r="LFO86" s="18"/>
      <c r="LFP86" s="18"/>
      <c r="LFQ86" s="18"/>
      <c r="LFR86" s="18"/>
      <c r="LFS86" s="18"/>
      <c r="LFT86" s="18"/>
      <c r="LFU86" s="18"/>
      <c r="LFV86" s="18"/>
      <c r="LFW86" s="18"/>
      <c r="LFX86" s="18"/>
      <c r="LFY86" s="18"/>
      <c r="LFZ86" s="18"/>
      <c r="LGA86" s="18"/>
      <c r="LGB86" s="18"/>
      <c r="LGC86" s="18"/>
      <c r="LGD86" s="18"/>
      <c r="LGE86" s="18"/>
      <c r="LGF86" s="18"/>
      <c r="LGG86" s="18"/>
      <c r="LGH86" s="18"/>
      <c r="LGI86" s="18"/>
      <c r="LGJ86" s="18"/>
      <c r="LGK86" s="18"/>
      <c r="LGL86" s="18"/>
      <c r="LGM86" s="18"/>
      <c r="LGN86" s="18"/>
      <c r="LGO86" s="18"/>
      <c r="LGP86" s="18"/>
      <c r="LGQ86" s="18"/>
      <c r="LGR86" s="18"/>
      <c r="LGS86" s="18"/>
      <c r="LGT86" s="18"/>
      <c r="LGU86" s="18"/>
      <c r="LGV86" s="18"/>
      <c r="LGW86" s="18"/>
      <c r="LGX86" s="18"/>
      <c r="LGY86" s="18"/>
      <c r="LGZ86" s="18"/>
      <c r="LHA86" s="18"/>
      <c r="LHB86" s="18"/>
      <c r="LHC86" s="18"/>
      <c r="LHD86" s="18"/>
      <c r="LHE86" s="18"/>
      <c r="LHF86" s="18"/>
      <c r="LHG86" s="18"/>
      <c r="LHH86" s="18"/>
      <c r="LHI86" s="18"/>
      <c r="LHJ86" s="18"/>
      <c r="LHK86" s="18"/>
      <c r="LHL86" s="18"/>
      <c r="LHM86" s="18"/>
      <c r="LHN86" s="18"/>
      <c r="LHO86" s="18"/>
      <c r="LHP86" s="18"/>
      <c r="LHQ86" s="18"/>
      <c r="LHR86" s="18"/>
      <c r="LHS86" s="18"/>
      <c r="LHT86" s="18"/>
      <c r="LHU86" s="18"/>
      <c r="LHV86" s="18"/>
      <c r="LHW86" s="18"/>
      <c r="LHX86" s="18"/>
      <c r="LHY86" s="18"/>
      <c r="LHZ86" s="18"/>
      <c r="LIA86" s="18"/>
      <c r="LIB86" s="18"/>
      <c r="LIC86" s="18"/>
      <c r="LID86" s="18"/>
      <c r="LIE86" s="18"/>
      <c r="LIF86" s="18"/>
      <c r="LIG86" s="18"/>
      <c r="LIH86" s="18"/>
      <c r="LII86" s="18"/>
      <c r="LIJ86" s="18"/>
      <c r="LIK86" s="18"/>
      <c r="LIL86" s="18"/>
      <c r="LIM86" s="18"/>
      <c r="LIN86" s="18"/>
      <c r="LIO86" s="18"/>
      <c r="LIP86" s="18"/>
      <c r="LIQ86" s="18"/>
      <c r="LIR86" s="18"/>
      <c r="LIS86" s="18"/>
      <c r="LIT86" s="18"/>
      <c r="LIU86" s="18"/>
      <c r="LIV86" s="18"/>
      <c r="LIW86" s="18"/>
      <c r="LIX86" s="18"/>
      <c r="LIY86" s="18"/>
      <c r="LIZ86" s="18"/>
      <c r="LJA86" s="18"/>
      <c r="LJB86" s="18"/>
      <c r="LJC86" s="18"/>
      <c r="LJD86" s="18"/>
      <c r="LJE86" s="18"/>
      <c r="LJF86" s="18"/>
      <c r="LJG86" s="18"/>
      <c r="LJH86" s="18"/>
      <c r="LJI86" s="18"/>
      <c r="LJJ86" s="18"/>
      <c r="LJK86" s="18"/>
      <c r="LJL86" s="18"/>
      <c r="LJM86" s="18"/>
      <c r="LJN86" s="18"/>
      <c r="LJO86" s="18"/>
      <c r="LJP86" s="18"/>
      <c r="LJQ86" s="18"/>
      <c r="LJR86" s="18"/>
      <c r="LJS86" s="18"/>
      <c r="LJT86" s="18"/>
      <c r="LJU86" s="18"/>
      <c r="LJV86" s="18"/>
      <c r="LJW86" s="18"/>
      <c r="LJX86" s="18"/>
      <c r="LJY86" s="18"/>
      <c r="LJZ86" s="18"/>
      <c r="LKA86" s="18"/>
      <c r="LKB86" s="18"/>
      <c r="LKC86" s="18"/>
      <c r="LKD86" s="18"/>
      <c r="LKE86" s="18"/>
      <c r="LKF86" s="18"/>
      <c r="LKG86" s="18"/>
      <c r="LKH86" s="18"/>
      <c r="LKI86" s="18"/>
      <c r="LKJ86" s="18"/>
      <c r="LKK86" s="18"/>
      <c r="LKL86" s="18"/>
      <c r="LKM86" s="18"/>
      <c r="LKN86" s="18"/>
      <c r="LKO86" s="18"/>
      <c r="LKP86" s="18"/>
      <c r="LKQ86" s="18"/>
      <c r="LKR86" s="18"/>
      <c r="LKS86" s="18"/>
      <c r="LKT86" s="18"/>
      <c r="LKU86" s="18"/>
      <c r="LKV86" s="18"/>
      <c r="LKW86" s="18"/>
      <c r="LKX86" s="18"/>
      <c r="LKY86" s="18"/>
      <c r="LKZ86" s="18"/>
      <c r="LLA86" s="18"/>
      <c r="LLB86" s="18"/>
      <c r="LLC86" s="18"/>
      <c r="LLD86" s="18"/>
      <c r="LLE86" s="18"/>
      <c r="LLF86" s="18"/>
      <c r="LLG86" s="18"/>
      <c r="LLH86" s="18"/>
      <c r="LLI86" s="18"/>
      <c r="LLJ86" s="18"/>
      <c r="LLK86" s="18"/>
      <c r="LLL86" s="18"/>
      <c r="LLM86" s="18"/>
      <c r="LLN86" s="18"/>
      <c r="LLO86" s="18"/>
      <c r="LLP86" s="18"/>
      <c r="LLQ86" s="18"/>
      <c r="LLR86" s="18"/>
      <c r="LLS86" s="18"/>
      <c r="LLT86" s="18"/>
      <c r="LLU86" s="18"/>
      <c r="LLV86" s="18"/>
      <c r="LLW86" s="18"/>
      <c r="LLX86" s="18"/>
      <c r="LLY86" s="18"/>
      <c r="LLZ86" s="18"/>
      <c r="LMA86" s="18"/>
      <c r="LMB86" s="18"/>
      <c r="LMC86" s="18"/>
      <c r="LMD86" s="18"/>
      <c r="LME86" s="18"/>
      <c r="LMF86" s="18"/>
      <c r="LMG86" s="18"/>
      <c r="LMH86" s="18"/>
      <c r="LMI86" s="18"/>
      <c r="LMJ86" s="18"/>
      <c r="LMK86" s="18"/>
      <c r="LML86" s="18"/>
      <c r="LMM86" s="18"/>
      <c r="LMN86" s="18"/>
      <c r="LMO86" s="18"/>
      <c r="LMP86" s="18"/>
      <c r="LMQ86" s="18"/>
      <c r="LMR86" s="18"/>
      <c r="LMS86" s="18"/>
      <c r="LMT86" s="18"/>
      <c r="LMU86" s="18"/>
      <c r="LMV86" s="18"/>
      <c r="LMW86" s="18"/>
      <c r="LMX86" s="18"/>
      <c r="LMY86" s="18"/>
      <c r="LMZ86" s="18"/>
      <c r="LNA86" s="18"/>
      <c r="LNB86" s="18"/>
      <c r="LNC86" s="18"/>
      <c r="LND86" s="18"/>
      <c r="LNE86" s="18"/>
      <c r="LNF86" s="18"/>
      <c r="LNG86" s="18"/>
      <c r="LNH86" s="18"/>
      <c r="LNI86" s="18"/>
      <c r="LNJ86" s="18"/>
      <c r="LNK86" s="18"/>
      <c r="LNL86" s="18"/>
      <c r="LNM86" s="18"/>
      <c r="LNN86" s="18"/>
      <c r="LNO86" s="18"/>
      <c r="LNP86" s="18"/>
      <c r="LNQ86" s="18"/>
      <c r="LNR86" s="18"/>
      <c r="LNS86" s="18"/>
      <c r="LNT86" s="18"/>
      <c r="LNU86" s="18"/>
      <c r="LNV86" s="18"/>
      <c r="LNW86" s="18"/>
      <c r="LNX86" s="18"/>
      <c r="LNY86" s="18"/>
      <c r="LNZ86" s="18"/>
      <c r="LOA86" s="18"/>
      <c r="LOB86" s="18"/>
      <c r="LOC86" s="18"/>
      <c r="LOD86" s="18"/>
      <c r="LOE86" s="18"/>
      <c r="LOF86" s="18"/>
      <c r="LOG86" s="18"/>
      <c r="LOH86" s="18"/>
      <c r="LOI86" s="18"/>
      <c r="LOJ86" s="18"/>
      <c r="LOK86" s="18"/>
      <c r="LOL86" s="18"/>
      <c r="LOM86" s="18"/>
      <c r="LON86" s="18"/>
      <c r="LOO86" s="18"/>
      <c r="LOP86" s="18"/>
      <c r="LOQ86" s="18"/>
      <c r="LOR86" s="18"/>
      <c r="LOS86" s="18"/>
      <c r="LOT86" s="18"/>
      <c r="LOU86" s="18"/>
      <c r="LOV86" s="18"/>
      <c r="LOW86" s="18"/>
      <c r="LOX86" s="18"/>
      <c r="LOY86" s="18"/>
      <c r="LOZ86" s="18"/>
      <c r="LPA86" s="18"/>
      <c r="LPB86" s="18"/>
      <c r="LPC86" s="18"/>
      <c r="LPD86" s="18"/>
      <c r="LPE86" s="18"/>
      <c r="LPF86" s="18"/>
      <c r="LPG86" s="18"/>
      <c r="LPH86" s="18"/>
      <c r="LPI86" s="18"/>
      <c r="LPJ86" s="18"/>
      <c r="LPK86" s="18"/>
      <c r="LPL86" s="18"/>
      <c r="LPM86" s="18"/>
      <c r="LPN86" s="18"/>
      <c r="LPO86" s="18"/>
      <c r="LPP86" s="18"/>
      <c r="LPQ86" s="18"/>
      <c r="LPR86" s="18"/>
      <c r="LPS86" s="18"/>
      <c r="LPT86" s="18"/>
      <c r="LPU86" s="18"/>
      <c r="LPV86" s="18"/>
      <c r="LPW86" s="18"/>
      <c r="LPX86" s="18"/>
      <c r="LPY86" s="18"/>
      <c r="LPZ86" s="18"/>
      <c r="LQA86" s="18"/>
      <c r="LQB86" s="18"/>
      <c r="LQC86" s="18"/>
      <c r="LQD86" s="18"/>
      <c r="LQE86" s="18"/>
      <c r="LQF86" s="18"/>
      <c r="LQG86" s="18"/>
      <c r="LQH86" s="18"/>
      <c r="LQI86" s="18"/>
      <c r="LQJ86" s="18"/>
      <c r="LQK86" s="18"/>
      <c r="LQL86" s="18"/>
      <c r="LQM86" s="18"/>
      <c r="LQN86" s="18"/>
      <c r="LQO86" s="18"/>
      <c r="LQP86" s="18"/>
      <c r="LQQ86" s="18"/>
      <c r="LQR86" s="18"/>
      <c r="LQS86" s="18"/>
      <c r="LQT86" s="18"/>
      <c r="LQU86" s="18"/>
      <c r="LQV86" s="18"/>
      <c r="LQW86" s="18"/>
      <c r="LQX86" s="18"/>
      <c r="LQY86" s="18"/>
      <c r="LQZ86" s="18"/>
      <c r="LRA86" s="18"/>
      <c r="LRB86" s="18"/>
      <c r="LRC86" s="18"/>
      <c r="LRD86" s="18"/>
      <c r="LRE86" s="18"/>
      <c r="LRF86" s="18"/>
      <c r="LRG86" s="18"/>
      <c r="LRH86" s="18"/>
      <c r="LRI86" s="18"/>
      <c r="LRJ86" s="18"/>
      <c r="LRK86" s="18"/>
      <c r="LRL86" s="18"/>
      <c r="LRM86" s="18"/>
      <c r="LRN86" s="18"/>
      <c r="LRO86" s="18"/>
      <c r="LRP86" s="18"/>
      <c r="LRQ86" s="18"/>
      <c r="LRR86" s="18"/>
      <c r="LRS86" s="18"/>
      <c r="LRT86" s="18"/>
      <c r="LRU86" s="18"/>
      <c r="LRV86" s="18"/>
      <c r="LRW86" s="18"/>
      <c r="LRX86" s="18"/>
      <c r="LRY86" s="18"/>
      <c r="LRZ86" s="18"/>
      <c r="LSA86" s="18"/>
      <c r="LSB86" s="18"/>
      <c r="LSC86" s="18"/>
      <c r="LSD86" s="18"/>
      <c r="LSE86" s="18"/>
      <c r="LSF86" s="18"/>
      <c r="LSG86" s="18"/>
      <c r="LSH86" s="18"/>
      <c r="LSI86" s="18"/>
      <c r="LSJ86" s="18"/>
      <c r="LSK86" s="18"/>
      <c r="LSL86" s="18"/>
      <c r="LSM86" s="18"/>
      <c r="LSN86" s="18"/>
      <c r="LSO86" s="18"/>
      <c r="LSP86" s="18"/>
      <c r="LSQ86" s="18"/>
      <c r="LSR86" s="18"/>
      <c r="LSS86" s="18"/>
      <c r="LST86" s="18"/>
      <c r="LSU86" s="18"/>
      <c r="LSV86" s="18"/>
      <c r="LSW86" s="18"/>
      <c r="LSX86" s="18"/>
      <c r="LSY86" s="18"/>
      <c r="LSZ86" s="18"/>
      <c r="LTA86" s="18"/>
      <c r="LTB86" s="18"/>
      <c r="LTC86" s="18"/>
      <c r="LTD86" s="18"/>
      <c r="LTE86" s="18"/>
      <c r="LTF86" s="18"/>
      <c r="LTG86" s="18"/>
      <c r="LTH86" s="18"/>
      <c r="LTI86" s="18"/>
      <c r="LTJ86" s="18"/>
      <c r="LTK86" s="18"/>
      <c r="LTL86" s="18"/>
      <c r="LTM86" s="18"/>
      <c r="LTN86" s="18"/>
      <c r="LTO86" s="18"/>
      <c r="LTP86" s="18"/>
      <c r="LTQ86" s="18"/>
      <c r="LTR86" s="18"/>
      <c r="LTS86" s="18"/>
      <c r="LTT86" s="18"/>
      <c r="LTU86" s="18"/>
      <c r="LTV86" s="18"/>
      <c r="LTW86" s="18"/>
      <c r="LTX86" s="18"/>
      <c r="LTY86" s="18"/>
      <c r="LTZ86" s="18"/>
      <c r="LUA86" s="18"/>
      <c r="LUB86" s="18"/>
      <c r="LUC86" s="18"/>
      <c r="LUD86" s="18"/>
      <c r="LUE86" s="18"/>
      <c r="LUF86" s="18"/>
      <c r="LUG86" s="18"/>
      <c r="LUH86" s="18"/>
      <c r="LUI86" s="18"/>
      <c r="LUJ86" s="18"/>
      <c r="LUK86" s="18"/>
      <c r="LUL86" s="18"/>
      <c r="LUM86" s="18"/>
      <c r="LUN86" s="18"/>
      <c r="LUO86" s="18"/>
      <c r="LUP86" s="18"/>
      <c r="LUQ86" s="18"/>
      <c r="LUR86" s="18"/>
      <c r="LUS86" s="18"/>
      <c r="LUT86" s="18"/>
      <c r="LUU86" s="18"/>
      <c r="LUV86" s="18"/>
      <c r="LUW86" s="18"/>
      <c r="LUX86" s="18"/>
      <c r="LUY86" s="18"/>
      <c r="LUZ86" s="18"/>
      <c r="LVA86" s="18"/>
      <c r="LVB86" s="18"/>
      <c r="LVC86" s="18"/>
      <c r="LVD86" s="18"/>
      <c r="LVE86" s="18"/>
      <c r="LVF86" s="18"/>
      <c r="LVG86" s="18"/>
      <c r="LVH86" s="18"/>
      <c r="LVI86" s="18"/>
      <c r="LVJ86" s="18"/>
      <c r="LVK86" s="18"/>
      <c r="LVL86" s="18"/>
      <c r="LVM86" s="18"/>
      <c r="LVN86" s="18"/>
      <c r="LVO86" s="18"/>
      <c r="LVP86" s="18"/>
      <c r="LVQ86" s="18"/>
      <c r="LVR86" s="18"/>
      <c r="LVS86" s="18"/>
      <c r="LVT86" s="18"/>
      <c r="LVU86" s="18"/>
      <c r="LVV86" s="18"/>
      <c r="LVW86" s="18"/>
      <c r="LVX86" s="18"/>
      <c r="LVY86" s="18"/>
      <c r="LVZ86" s="18"/>
      <c r="LWA86" s="18"/>
      <c r="LWB86" s="18"/>
      <c r="LWC86" s="18"/>
      <c r="LWD86" s="18"/>
      <c r="LWE86" s="18"/>
      <c r="LWF86" s="18"/>
      <c r="LWG86" s="18"/>
      <c r="LWH86" s="18"/>
      <c r="LWI86" s="18"/>
      <c r="LWJ86" s="18"/>
      <c r="LWK86" s="18"/>
      <c r="LWL86" s="18"/>
      <c r="LWM86" s="18"/>
      <c r="LWN86" s="18"/>
      <c r="LWO86" s="18"/>
      <c r="LWP86" s="18"/>
      <c r="LWQ86" s="18"/>
      <c r="LWR86" s="18"/>
      <c r="LWS86" s="18"/>
      <c r="LWT86" s="18"/>
      <c r="LWU86" s="18"/>
      <c r="LWV86" s="18"/>
      <c r="LWW86" s="18"/>
      <c r="LWX86" s="18"/>
      <c r="LWY86" s="18"/>
      <c r="LWZ86" s="18"/>
      <c r="LXA86" s="18"/>
      <c r="LXB86" s="18"/>
      <c r="LXC86" s="18"/>
      <c r="LXD86" s="18"/>
      <c r="LXE86" s="18"/>
      <c r="LXF86" s="18"/>
      <c r="LXG86" s="18"/>
      <c r="LXH86" s="18"/>
      <c r="LXI86" s="18"/>
      <c r="LXJ86" s="18"/>
      <c r="LXK86" s="18"/>
      <c r="LXL86" s="18"/>
      <c r="LXM86" s="18"/>
      <c r="LXN86" s="18"/>
      <c r="LXO86" s="18"/>
      <c r="LXP86" s="18"/>
      <c r="LXQ86" s="18"/>
      <c r="LXR86" s="18"/>
      <c r="LXS86" s="18"/>
      <c r="LXT86" s="18"/>
      <c r="LXU86" s="18"/>
      <c r="LXV86" s="18"/>
      <c r="LXW86" s="18"/>
      <c r="LXX86" s="18"/>
      <c r="LXY86" s="18"/>
      <c r="LXZ86" s="18"/>
      <c r="LYA86" s="18"/>
      <c r="LYB86" s="18"/>
      <c r="LYC86" s="18"/>
      <c r="LYD86" s="18"/>
      <c r="LYE86" s="18"/>
      <c r="LYF86" s="18"/>
      <c r="LYG86" s="18"/>
      <c r="LYH86" s="18"/>
      <c r="LYI86" s="18"/>
      <c r="LYJ86" s="18"/>
      <c r="LYK86" s="18"/>
      <c r="LYL86" s="18"/>
      <c r="LYM86" s="18"/>
      <c r="LYN86" s="18"/>
      <c r="LYO86" s="18"/>
      <c r="LYP86" s="18"/>
      <c r="LYQ86" s="18"/>
      <c r="LYR86" s="18"/>
      <c r="LYS86" s="18"/>
      <c r="LYT86" s="18"/>
      <c r="LYU86" s="18"/>
      <c r="LYV86" s="18"/>
      <c r="LYW86" s="18"/>
      <c r="LYX86" s="18"/>
      <c r="LYY86" s="18"/>
      <c r="LYZ86" s="18"/>
      <c r="LZA86" s="18"/>
      <c r="LZB86" s="18"/>
      <c r="LZC86" s="18"/>
      <c r="LZD86" s="18"/>
      <c r="LZE86" s="18"/>
      <c r="LZF86" s="18"/>
      <c r="LZG86" s="18"/>
      <c r="LZH86" s="18"/>
      <c r="LZI86" s="18"/>
      <c r="LZJ86" s="18"/>
      <c r="LZK86" s="18"/>
      <c r="LZL86" s="18"/>
      <c r="LZM86" s="18"/>
      <c r="LZN86" s="18"/>
      <c r="LZO86" s="18"/>
      <c r="LZP86" s="18"/>
      <c r="LZQ86" s="18"/>
      <c r="LZR86" s="18"/>
      <c r="LZS86" s="18"/>
      <c r="LZT86" s="18"/>
      <c r="LZU86" s="18"/>
      <c r="LZV86" s="18"/>
      <c r="LZW86" s="18"/>
      <c r="LZX86" s="18"/>
      <c r="LZY86" s="18"/>
      <c r="LZZ86" s="18"/>
      <c r="MAA86" s="18"/>
      <c r="MAB86" s="18"/>
      <c r="MAC86" s="18"/>
      <c r="MAD86" s="18"/>
      <c r="MAE86" s="18"/>
      <c r="MAF86" s="18"/>
      <c r="MAG86" s="18"/>
      <c r="MAH86" s="18"/>
      <c r="MAI86" s="18"/>
      <c r="MAJ86" s="18"/>
      <c r="MAK86" s="18"/>
      <c r="MAL86" s="18"/>
      <c r="MAM86" s="18"/>
      <c r="MAN86" s="18"/>
      <c r="MAO86" s="18"/>
      <c r="MAP86" s="18"/>
      <c r="MAQ86" s="18"/>
      <c r="MAR86" s="18"/>
      <c r="MAS86" s="18"/>
      <c r="MAT86" s="18"/>
      <c r="MAU86" s="18"/>
      <c r="MAV86" s="18"/>
      <c r="MAW86" s="18"/>
      <c r="MAX86" s="18"/>
      <c r="MAY86" s="18"/>
      <c r="MAZ86" s="18"/>
      <c r="MBA86" s="18"/>
      <c r="MBB86" s="18"/>
      <c r="MBC86" s="18"/>
      <c r="MBD86" s="18"/>
      <c r="MBE86" s="18"/>
      <c r="MBF86" s="18"/>
      <c r="MBG86" s="18"/>
      <c r="MBH86" s="18"/>
      <c r="MBI86" s="18"/>
      <c r="MBJ86" s="18"/>
      <c r="MBK86" s="18"/>
      <c r="MBL86" s="18"/>
      <c r="MBM86" s="18"/>
      <c r="MBN86" s="18"/>
      <c r="MBO86" s="18"/>
      <c r="MBP86" s="18"/>
      <c r="MBQ86" s="18"/>
      <c r="MBR86" s="18"/>
      <c r="MBS86" s="18"/>
      <c r="MBT86" s="18"/>
      <c r="MBU86" s="18"/>
      <c r="MBV86" s="18"/>
      <c r="MBW86" s="18"/>
      <c r="MBX86" s="18"/>
      <c r="MBY86" s="18"/>
      <c r="MBZ86" s="18"/>
      <c r="MCA86" s="18"/>
      <c r="MCB86" s="18"/>
      <c r="MCC86" s="18"/>
      <c r="MCD86" s="18"/>
      <c r="MCE86" s="18"/>
      <c r="MCF86" s="18"/>
      <c r="MCG86" s="18"/>
      <c r="MCH86" s="18"/>
      <c r="MCI86" s="18"/>
      <c r="MCJ86" s="18"/>
      <c r="MCK86" s="18"/>
      <c r="MCL86" s="18"/>
      <c r="MCM86" s="18"/>
      <c r="MCN86" s="18"/>
      <c r="MCO86" s="18"/>
      <c r="MCP86" s="18"/>
      <c r="MCQ86" s="18"/>
      <c r="MCR86" s="18"/>
      <c r="MCS86" s="18"/>
      <c r="MCT86" s="18"/>
      <c r="MCU86" s="18"/>
      <c r="MCV86" s="18"/>
      <c r="MCW86" s="18"/>
      <c r="MCX86" s="18"/>
      <c r="MCY86" s="18"/>
      <c r="MCZ86" s="18"/>
      <c r="MDA86" s="18"/>
      <c r="MDB86" s="18"/>
      <c r="MDC86" s="18"/>
      <c r="MDD86" s="18"/>
      <c r="MDE86" s="18"/>
      <c r="MDF86" s="18"/>
      <c r="MDG86" s="18"/>
      <c r="MDH86" s="18"/>
      <c r="MDI86" s="18"/>
      <c r="MDJ86" s="18"/>
      <c r="MDK86" s="18"/>
      <c r="MDL86" s="18"/>
      <c r="MDM86" s="18"/>
      <c r="MDN86" s="18"/>
      <c r="MDO86" s="18"/>
      <c r="MDP86" s="18"/>
      <c r="MDQ86" s="18"/>
      <c r="MDR86" s="18"/>
      <c r="MDS86" s="18"/>
      <c r="MDT86" s="18"/>
      <c r="MDU86" s="18"/>
      <c r="MDV86" s="18"/>
      <c r="MDW86" s="18"/>
      <c r="MDX86" s="18"/>
      <c r="MDY86" s="18"/>
      <c r="MDZ86" s="18"/>
      <c r="MEA86" s="18"/>
      <c r="MEB86" s="18"/>
      <c r="MEC86" s="18"/>
      <c r="MED86" s="18"/>
      <c r="MEE86" s="18"/>
      <c r="MEF86" s="18"/>
      <c r="MEG86" s="18"/>
      <c r="MEH86" s="18"/>
      <c r="MEI86" s="18"/>
      <c r="MEJ86" s="18"/>
      <c r="MEK86" s="18"/>
      <c r="MEL86" s="18"/>
      <c r="MEM86" s="18"/>
      <c r="MEN86" s="18"/>
      <c r="MEO86" s="18"/>
      <c r="MEP86" s="18"/>
      <c r="MEQ86" s="18"/>
      <c r="MER86" s="18"/>
      <c r="MES86" s="18"/>
      <c r="MET86" s="18"/>
      <c r="MEU86" s="18"/>
      <c r="MEV86" s="18"/>
      <c r="MEW86" s="18"/>
      <c r="MEX86" s="18"/>
      <c r="MEY86" s="18"/>
      <c r="MEZ86" s="18"/>
      <c r="MFA86" s="18"/>
      <c r="MFB86" s="18"/>
      <c r="MFC86" s="18"/>
      <c r="MFD86" s="18"/>
      <c r="MFE86" s="18"/>
      <c r="MFF86" s="18"/>
      <c r="MFG86" s="18"/>
      <c r="MFH86" s="18"/>
      <c r="MFI86" s="18"/>
      <c r="MFJ86" s="18"/>
      <c r="MFK86" s="18"/>
      <c r="MFL86" s="18"/>
      <c r="MFM86" s="18"/>
      <c r="MFN86" s="18"/>
      <c r="MFO86" s="18"/>
      <c r="MFP86" s="18"/>
      <c r="MFQ86" s="18"/>
      <c r="MFR86" s="18"/>
      <c r="MFS86" s="18"/>
      <c r="MFT86" s="18"/>
      <c r="MFU86" s="18"/>
      <c r="MFV86" s="18"/>
      <c r="MFW86" s="18"/>
      <c r="MFX86" s="18"/>
      <c r="MFY86" s="18"/>
      <c r="MFZ86" s="18"/>
      <c r="MGA86" s="18"/>
      <c r="MGB86" s="18"/>
      <c r="MGC86" s="18"/>
      <c r="MGD86" s="18"/>
      <c r="MGE86" s="18"/>
      <c r="MGF86" s="18"/>
      <c r="MGG86" s="18"/>
      <c r="MGH86" s="18"/>
      <c r="MGI86" s="18"/>
      <c r="MGJ86" s="18"/>
      <c r="MGK86" s="18"/>
      <c r="MGL86" s="18"/>
      <c r="MGM86" s="18"/>
      <c r="MGN86" s="18"/>
      <c r="MGO86" s="18"/>
      <c r="MGP86" s="18"/>
      <c r="MGQ86" s="18"/>
      <c r="MGR86" s="18"/>
      <c r="MGS86" s="18"/>
      <c r="MGT86" s="18"/>
      <c r="MGU86" s="18"/>
      <c r="MGV86" s="18"/>
      <c r="MGW86" s="18"/>
      <c r="MGX86" s="18"/>
      <c r="MGY86" s="18"/>
      <c r="MGZ86" s="18"/>
      <c r="MHA86" s="18"/>
      <c r="MHB86" s="18"/>
      <c r="MHC86" s="18"/>
      <c r="MHD86" s="18"/>
      <c r="MHE86" s="18"/>
      <c r="MHF86" s="18"/>
      <c r="MHG86" s="18"/>
      <c r="MHH86" s="18"/>
      <c r="MHI86" s="18"/>
      <c r="MHJ86" s="18"/>
      <c r="MHK86" s="18"/>
      <c r="MHL86" s="18"/>
      <c r="MHM86" s="18"/>
      <c r="MHN86" s="18"/>
      <c r="MHO86" s="18"/>
      <c r="MHP86" s="18"/>
      <c r="MHQ86" s="18"/>
      <c r="MHR86" s="18"/>
      <c r="MHS86" s="18"/>
      <c r="MHT86" s="18"/>
      <c r="MHU86" s="18"/>
      <c r="MHV86" s="18"/>
      <c r="MHW86" s="18"/>
      <c r="MHX86" s="18"/>
      <c r="MHY86" s="18"/>
      <c r="MHZ86" s="18"/>
      <c r="MIA86" s="18"/>
      <c r="MIB86" s="18"/>
      <c r="MIC86" s="18"/>
      <c r="MID86" s="18"/>
      <c r="MIE86" s="18"/>
      <c r="MIF86" s="18"/>
      <c r="MIG86" s="18"/>
      <c r="MIH86" s="18"/>
      <c r="MII86" s="18"/>
      <c r="MIJ86" s="18"/>
      <c r="MIK86" s="18"/>
      <c r="MIL86" s="18"/>
      <c r="MIM86" s="18"/>
      <c r="MIN86" s="18"/>
      <c r="MIO86" s="18"/>
      <c r="MIP86" s="18"/>
      <c r="MIQ86" s="18"/>
      <c r="MIR86" s="18"/>
      <c r="MIS86" s="18"/>
      <c r="MIT86" s="18"/>
      <c r="MIU86" s="18"/>
      <c r="MIV86" s="18"/>
      <c r="MIW86" s="18"/>
      <c r="MIX86" s="18"/>
      <c r="MIY86" s="18"/>
      <c r="MIZ86" s="18"/>
      <c r="MJA86" s="18"/>
      <c r="MJB86" s="18"/>
      <c r="MJC86" s="18"/>
      <c r="MJD86" s="18"/>
      <c r="MJE86" s="18"/>
      <c r="MJF86" s="18"/>
      <c r="MJG86" s="18"/>
      <c r="MJH86" s="18"/>
      <c r="MJI86" s="18"/>
      <c r="MJJ86" s="18"/>
      <c r="MJK86" s="18"/>
      <c r="MJL86" s="18"/>
      <c r="MJM86" s="18"/>
      <c r="MJN86" s="18"/>
      <c r="MJO86" s="18"/>
      <c r="MJP86" s="18"/>
      <c r="MJQ86" s="18"/>
      <c r="MJR86" s="18"/>
      <c r="MJS86" s="18"/>
      <c r="MJT86" s="18"/>
      <c r="MJU86" s="18"/>
      <c r="MJV86" s="18"/>
      <c r="MJW86" s="18"/>
      <c r="MJX86" s="18"/>
      <c r="MJY86" s="18"/>
      <c r="MJZ86" s="18"/>
      <c r="MKA86" s="18"/>
      <c r="MKB86" s="18"/>
      <c r="MKC86" s="18"/>
      <c r="MKD86" s="18"/>
      <c r="MKE86" s="18"/>
      <c r="MKF86" s="18"/>
      <c r="MKG86" s="18"/>
      <c r="MKH86" s="18"/>
      <c r="MKI86" s="18"/>
      <c r="MKJ86" s="18"/>
      <c r="MKK86" s="18"/>
      <c r="MKL86" s="18"/>
      <c r="MKM86" s="18"/>
      <c r="MKN86" s="18"/>
      <c r="MKO86" s="18"/>
      <c r="MKP86" s="18"/>
      <c r="MKQ86" s="18"/>
      <c r="MKR86" s="18"/>
      <c r="MKS86" s="18"/>
      <c r="MKT86" s="18"/>
      <c r="MKU86" s="18"/>
      <c r="MKV86" s="18"/>
      <c r="MKW86" s="18"/>
      <c r="MKX86" s="18"/>
      <c r="MKY86" s="18"/>
      <c r="MKZ86" s="18"/>
      <c r="MLA86" s="18"/>
      <c r="MLB86" s="18"/>
      <c r="MLC86" s="18"/>
      <c r="MLD86" s="18"/>
      <c r="MLE86" s="18"/>
      <c r="MLF86" s="18"/>
      <c r="MLG86" s="18"/>
      <c r="MLH86" s="18"/>
      <c r="MLI86" s="18"/>
      <c r="MLJ86" s="18"/>
      <c r="MLK86" s="18"/>
      <c r="MLL86" s="18"/>
      <c r="MLM86" s="18"/>
      <c r="MLN86" s="18"/>
      <c r="MLO86" s="18"/>
      <c r="MLP86" s="18"/>
      <c r="MLQ86" s="18"/>
      <c r="MLR86" s="18"/>
      <c r="MLS86" s="18"/>
      <c r="MLT86" s="18"/>
      <c r="MLU86" s="18"/>
      <c r="MLV86" s="18"/>
      <c r="MLW86" s="18"/>
      <c r="MLX86" s="18"/>
      <c r="MLY86" s="18"/>
      <c r="MLZ86" s="18"/>
      <c r="MMA86" s="18"/>
      <c r="MMB86" s="18"/>
      <c r="MMC86" s="18"/>
      <c r="MMD86" s="18"/>
      <c r="MME86" s="18"/>
      <c r="MMF86" s="18"/>
      <c r="MMG86" s="18"/>
      <c r="MMH86" s="18"/>
      <c r="MMI86" s="18"/>
      <c r="MMJ86" s="18"/>
      <c r="MMK86" s="18"/>
      <c r="MML86" s="18"/>
      <c r="MMM86" s="18"/>
      <c r="MMN86" s="18"/>
      <c r="MMO86" s="18"/>
      <c r="MMP86" s="18"/>
      <c r="MMQ86" s="18"/>
      <c r="MMR86" s="18"/>
      <c r="MMS86" s="18"/>
      <c r="MMT86" s="18"/>
      <c r="MMU86" s="18"/>
      <c r="MMV86" s="18"/>
      <c r="MMW86" s="18"/>
      <c r="MMX86" s="18"/>
      <c r="MMY86" s="18"/>
      <c r="MMZ86" s="18"/>
      <c r="MNA86" s="18"/>
      <c r="MNB86" s="18"/>
      <c r="MNC86" s="18"/>
      <c r="MND86" s="18"/>
      <c r="MNE86" s="18"/>
      <c r="MNF86" s="18"/>
      <c r="MNG86" s="18"/>
      <c r="MNH86" s="18"/>
      <c r="MNI86" s="18"/>
      <c r="MNJ86" s="18"/>
      <c r="MNK86" s="18"/>
      <c r="MNL86" s="18"/>
      <c r="MNM86" s="18"/>
      <c r="MNN86" s="18"/>
      <c r="MNO86" s="18"/>
      <c r="MNP86" s="18"/>
      <c r="MNQ86" s="18"/>
      <c r="MNR86" s="18"/>
      <c r="MNS86" s="18"/>
      <c r="MNT86" s="18"/>
      <c r="MNU86" s="18"/>
      <c r="MNV86" s="18"/>
      <c r="MNW86" s="18"/>
      <c r="MNX86" s="18"/>
      <c r="MNY86" s="18"/>
      <c r="MNZ86" s="18"/>
      <c r="MOA86" s="18"/>
      <c r="MOB86" s="18"/>
      <c r="MOC86" s="18"/>
      <c r="MOD86" s="18"/>
      <c r="MOE86" s="18"/>
      <c r="MOF86" s="18"/>
      <c r="MOG86" s="18"/>
      <c r="MOH86" s="18"/>
      <c r="MOI86" s="18"/>
      <c r="MOJ86" s="18"/>
      <c r="MOK86" s="18"/>
      <c r="MOL86" s="18"/>
      <c r="MOM86" s="18"/>
      <c r="MON86" s="18"/>
      <c r="MOO86" s="18"/>
      <c r="MOP86" s="18"/>
      <c r="MOQ86" s="18"/>
      <c r="MOR86" s="18"/>
      <c r="MOS86" s="18"/>
      <c r="MOT86" s="18"/>
      <c r="MOU86" s="18"/>
      <c r="MOV86" s="18"/>
      <c r="MOW86" s="18"/>
      <c r="MOX86" s="18"/>
      <c r="MOY86" s="18"/>
      <c r="MOZ86" s="18"/>
      <c r="MPA86" s="18"/>
      <c r="MPB86" s="18"/>
      <c r="MPC86" s="18"/>
      <c r="MPD86" s="18"/>
      <c r="MPE86" s="18"/>
      <c r="MPF86" s="18"/>
      <c r="MPG86" s="18"/>
      <c r="MPH86" s="18"/>
      <c r="MPI86" s="18"/>
      <c r="MPJ86" s="18"/>
      <c r="MPK86" s="18"/>
      <c r="MPL86" s="18"/>
      <c r="MPM86" s="18"/>
      <c r="MPN86" s="18"/>
      <c r="MPO86" s="18"/>
      <c r="MPP86" s="18"/>
      <c r="MPQ86" s="18"/>
      <c r="MPR86" s="18"/>
      <c r="MPS86" s="18"/>
      <c r="MPT86" s="18"/>
      <c r="MPU86" s="18"/>
      <c r="MPV86" s="18"/>
      <c r="MPW86" s="18"/>
      <c r="MPX86" s="18"/>
      <c r="MPY86" s="18"/>
      <c r="MPZ86" s="18"/>
      <c r="MQA86" s="18"/>
      <c r="MQB86" s="18"/>
      <c r="MQC86" s="18"/>
      <c r="MQD86" s="18"/>
      <c r="MQE86" s="18"/>
      <c r="MQF86" s="18"/>
      <c r="MQG86" s="18"/>
      <c r="MQH86" s="18"/>
      <c r="MQI86" s="18"/>
      <c r="MQJ86" s="18"/>
      <c r="MQK86" s="18"/>
      <c r="MQL86" s="18"/>
      <c r="MQM86" s="18"/>
      <c r="MQN86" s="18"/>
      <c r="MQO86" s="18"/>
      <c r="MQP86" s="18"/>
      <c r="MQQ86" s="18"/>
      <c r="MQR86" s="18"/>
      <c r="MQS86" s="18"/>
      <c r="MQT86" s="18"/>
      <c r="MQU86" s="18"/>
      <c r="MQV86" s="18"/>
      <c r="MQW86" s="18"/>
      <c r="MQX86" s="18"/>
      <c r="MQY86" s="18"/>
      <c r="MQZ86" s="18"/>
      <c r="MRA86" s="18"/>
      <c r="MRB86" s="18"/>
      <c r="MRC86" s="18"/>
      <c r="MRD86" s="18"/>
      <c r="MRE86" s="18"/>
      <c r="MRF86" s="18"/>
      <c r="MRG86" s="18"/>
      <c r="MRH86" s="18"/>
      <c r="MRI86" s="18"/>
      <c r="MRJ86" s="18"/>
      <c r="MRK86" s="18"/>
      <c r="MRL86" s="18"/>
      <c r="MRM86" s="18"/>
      <c r="MRN86" s="18"/>
      <c r="MRO86" s="18"/>
      <c r="MRP86" s="18"/>
      <c r="MRQ86" s="18"/>
      <c r="MRR86" s="18"/>
      <c r="MRS86" s="18"/>
      <c r="MRT86" s="18"/>
      <c r="MRU86" s="18"/>
      <c r="MRV86" s="18"/>
      <c r="MRW86" s="18"/>
      <c r="MRX86" s="18"/>
      <c r="MRY86" s="18"/>
      <c r="MRZ86" s="18"/>
      <c r="MSA86" s="18"/>
      <c r="MSB86" s="18"/>
      <c r="MSC86" s="18"/>
      <c r="MSD86" s="18"/>
      <c r="MSE86" s="18"/>
      <c r="MSF86" s="18"/>
      <c r="MSG86" s="18"/>
      <c r="MSH86" s="18"/>
      <c r="MSI86" s="18"/>
      <c r="MSJ86" s="18"/>
      <c r="MSK86" s="18"/>
      <c r="MSL86" s="18"/>
      <c r="MSM86" s="18"/>
      <c r="MSN86" s="18"/>
      <c r="MSO86" s="18"/>
      <c r="MSP86" s="18"/>
      <c r="MSQ86" s="18"/>
      <c r="MSR86" s="18"/>
      <c r="MSS86" s="18"/>
      <c r="MST86" s="18"/>
      <c r="MSU86" s="18"/>
      <c r="MSV86" s="18"/>
      <c r="MSW86" s="18"/>
      <c r="MSX86" s="18"/>
      <c r="MSY86" s="18"/>
      <c r="MSZ86" s="18"/>
      <c r="MTA86" s="18"/>
      <c r="MTB86" s="18"/>
      <c r="MTC86" s="18"/>
      <c r="MTD86" s="18"/>
      <c r="MTE86" s="18"/>
      <c r="MTF86" s="18"/>
      <c r="MTG86" s="18"/>
      <c r="MTH86" s="18"/>
      <c r="MTI86" s="18"/>
      <c r="MTJ86" s="18"/>
      <c r="MTK86" s="18"/>
      <c r="MTL86" s="18"/>
      <c r="MTM86" s="18"/>
      <c r="MTN86" s="18"/>
      <c r="MTO86" s="18"/>
      <c r="MTP86" s="18"/>
      <c r="MTQ86" s="18"/>
      <c r="MTR86" s="18"/>
      <c r="MTS86" s="18"/>
      <c r="MTT86" s="18"/>
      <c r="MTU86" s="18"/>
      <c r="MTV86" s="18"/>
      <c r="MTW86" s="18"/>
      <c r="MTX86" s="18"/>
      <c r="MTY86" s="18"/>
      <c r="MTZ86" s="18"/>
      <c r="MUA86" s="18"/>
      <c r="MUB86" s="18"/>
      <c r="MUC86" s="18"/>
      <c r="MUD86" s="18"/>
      <c r="MUE86" s="18"/>
      <c r="MUF86" s="18"/>
      <c r="MUG86" s="18"/>
      <c r="MUH86" s="18"/>
      <c r="MUI86" s="18"/>
      <c r="MUJ86" s="18"/>
      <c r="MUK86" s="18"/>
      <c r="MUL86" s="18"/>
      <c r="MUM86" s="18"/>
      <c r="MUN86" s="18"/>
      <c r="MUO86" s="18"/>
      <c r="MUP86" s="18"/>
      <c r="MUQ86" s="18"/>
      <c r="MUR86" s="18"/>
      <c r="MUS86" s="18"/>
      <c r="MUT86" s="18"/>
      <c r="MUU86" s="18"/>
      <c r="MUV86" s="18"/>
      <c r="MUW86" s="18"/>
      <c r="MUX86" s="18"/>
      <c r="MUY86" s="18"/>
      <c r="MUZ86" s="18"/>
      <c r="MVA86" s="18"/>
      <c r="MVB86" s="18"/>
      <c r="MVC86" s="18"/>
      <c r="MVD86" s="18"/>
      <c r="MVE86" s="18"/>
      <c r="MVF86" s="18"/>
      <c r="MVG86" s="18"/>
      <c r="MVH86" s="18"/>
      <c r="MVI86" s="18"/>
      <c r="MVJ86" s="18"/>
      <c r="MVK86" s="18"/>
      <c r="MVL86" s="18"/>
      <c r="MVM86" s="18"/>
      <c r="MVN86" s="18"/>
      <c r="MVO86" s="18"/>
      <c r="MVP86" s="18"/>
      <c r="MVQ86" s="18"/>
      <c r="MVR86" s="18"/>
      <c r="MVS86" s="18"/>
      <c r="MVT86" s="18"/>
      <c r="MVU86" s="18"/>
      <c r="MVV86" s="18"/>
      <c r="MVW86" s="18"/>
      <c r="MVX86" s="18"/>
      <c r="MVY86" s="18"/>
      <c r="MVZ86" s="18"/>
      <c r="MWA86" s="18"/>
      <c r="MWB86" s="18"/>
      <c r="MWC86" s="18"/>
      <c r="MWD86" s="18"/>
      <c r="MWE86" s="18"/>
      <c r="MWF86" s="18"/>
      <c r="MWG86" s="18"/>
      <c r="MWH86" s="18"/>
      <c r="MWI86" s="18"/>
      <c r="MWJ86" s="18"/>
      <c r="MWK86" s="18"/>
      <c r="MWL86" s="18"/>
      <c r="MWM86" s="18"/>
      <c r="MWN86" s="18"/>
      <c r="MWO86" s="18"/>
      <c r="MWP86" s="18"/>
      <c r="MWQ86" s="18"/>
      <c r="MWR86" s="18"/>
      <c r="MWS86" s="18"/>
      <c r="MWT86" s="18"/>
      <c r="MWU86" s="18"/>
      <c r="MWV86" s="18"/>
      <c r="MWW86" s="18"/>
      <c r="MWX86" s="18"/>
      <c r="MWY86" s="18"/>
      <c r="MWZ86" s="18"/>
      <c r="MXA86" s="18"/>
      <c r="MXB86" s="18"/>
      <c r="MXC86" s="18"/>
      <c r="MXD86" s="18"/>
      <c r="MXE86" s="18"/>
      <c r="MXF86" s="18"/>
      <c r="MXG86" s="18"/>
      <c r="MXH86" s="18"/>
      <c r="MXI86" s="18"/>
      <c r="MXJ86" s="18"/>
      <c r="MXK86" s="18"/>
      <c r="MXL86" s="18"/>
      <c r="MXM86" s="18"/>
      <c r="MXN86" s="18"/>
      <c r="MXO86" s="18"/>
      <c r="MXP86" s="18"/>
      <c r="MXQ86" s="18"/>
      <c r="MXR86" s="18"/>
      <c r="MXS86" s="18"/>
      <c r="MXT86" s="18"/>
      <c r="MXU86" s="18"/>
      <c r="MXV86" s="18"/>
      <c r="MXW86" s="18"/>
      <c r="MXX86" s="18"/>
      <c r="MXY86" s="18"/>
      <c r="MXZ86" s="18"/>
      <c r="MYA86" s="18"/>
      <c r="MYB86" s="18"/>
      <c r="MYC86" s="18"/>
      <c r="MYD86" s="18"/>
      <c r="MYE86" s="18"/>
      <c r="MYF86" s="18"/>
      <c r="MYG86" s="18"/>
      <c r="MYH86" s="18"/>
      <c r="MYI86" s="18"/>
      <c r="MYJ86" s="18"/>
      <c r="MYK86" s="18"/>
      <c r="MYL86" s="18"/>
      <c r="MYM86" s="18"/>
      <c r="MYN86" s="18"/>
      <c r="MYO86" s="18"/>
      <c r="MYP86" s="18"/>
      <c r="MYQ86" s="18"/>
      <c r="MYR86" s="18"/>
      <c r="MYS86" s="18"/>
      <c r="MYT86" s="18"/>
      <c r="MYU86" s="18"/>
      <c r="MYV86" s="18"/>
      <c r="MYW86" s="18"/>
      <c r="MYX86" s="18"/>
      <c r="MYY86" s="18"/>
      <c r="MYZ86" s="18"/>
      <c r="MZA86" s="18"/>
      <c r="MZB86" s="18"/>
      <c r="MZC86" s="18"/>
      <c r="MZD86" s="18"/>
      <c r="MZE86" s="18"/>
      <c r="MZF86" s="18"/>
      <c r="MZG86" s="18"/>
      <c r="MZH86" s="18"/>
      <c r="MZI86" s="18"/>
      <c r="MZJ86" s="18"/>
      <c r="MZK86" s="18"/>
      <c r="MZL86" s="18"/>
      <c r="MZM86" s="18"/>
      <c r="MZN86" s="18"/>
      <c r="MZO86" s="18"/>
      <c r="MZP86" s="18"/>
      <c r="MZQ86" s="18"/>
      <c r="MZR86" s="18"/>
      <c r="MZS86" s="18"/>
      <c r="MZT86" s="18"/>
      <c r="MZU86" s="18"/>
      <c r="MZV86" s="18"/>
      <c r="MZW86" s="18"/>
      <c r="MZX86" s="18"/>
      <c r="MZY86" s="18"/>
      <c r="MZZ86" s="18"/>
      <c r="NAA86" s="18"/>
      <c r="NAB86" s="18"/>
      <c r="NAC86" s="18"/>
      <c r="NAD86" s="18"/>
      <c r="NAE86" s="18"/>
      <c r="NAF86" s="18"/>
      <c r="NAG86" s="18"/>
      <c r="NAH86" s="18"/>
      <c r="NAI86" s="18"/>
      <c r="NAJ86" s="18"/>
      <c r="NAK86" s="18"/>
      <c r="NAL86" s="18"/>
      <c r="NAM86" s="18"/>
      <c r="NAN86" s="18"/>
      <c r="NAO86" s="18"/>
      <c r="NAP86" s="18"/>
      <c r="NAQ86" s="18"/>
      <c r="NAR86" s="18"/>
      <c r="NAS86" s="18"/>
      <c r="NAT86" s="18"/>
      <c r="NAU86" s="18"/>
      <c r="NAV86" s="18"/>
      <c r="NAW86" s="18"/>
      <c r="NAX86" s="18"/>
      <c r="NAY86" s="18"/>
      <c r="NAZ86" s="18"/>
      <c r="NBA86" s="18"/>
      <c r="NBB86" s="18"/>
      <c r="NBC86" s="18"/>
      <c r="NBD86" s="18"/>
      <c r="NBE86" s="18"/>
      <c r="NBF86" s="18"/>
      <c r="NBG86" s="18"/>
      <c r="NBH86" s="18"/>
      <c r="NBI86" s="18"/>
      <c r="NBJ86" s="18"/>
      <c r="NBK86" s="18"/>
      <c r="NBL86" s="18"/>
      <c r="NBM86" s="18"/>
      <c r="NBN86" s="18"/>
      <c r="NBO86" s="18"/>
      <c r="NBP86" s="18"/>
      <c r="NBQ86" s="18"/>
      <c r="NBR86" s="18"/>
      <c r="NBS86" s="18"/>
      <c r="NBT86" s="18"/>
      <c r="NBU86" s="18"/>
      <c r="NBV86" s="18"/>
      <c r="NBW86" s="18"/>
      <c r="NBX86" s="18"/>
      <c r="NBY86" s="18"/>
      <c r="NBZ86" s="18"/>
      <c r="NCA86" s="18"/>
      <c r="NCB86" s="18"/>
      <c r="NCC86" s="18"/>
      <c r="NCD86" s="18"/>
      <c r="NCE86" s="18"/>
      <c r="NCF86" s="18"/>
      <c r="NCG86" s="18"/>
      <c r="NCH86" s="18"/>
      <c r="NCI86" s="18"/>
      <c r="NCJ86" s="18"/>
      <c r="NCK86" s="18"/>
      <c r="NCL86" s="18"/>
      <c r="NCM86" s="18"/>
      <c r="NCN86" s="18"/>
      <c r="NCO86" s="18"/>
      <c r="NCP86" s="18"/>
      <c r="NCQ86" s="18"/>
      <c r="NCR86" s="18"/>
      <c r="NCS86" s="18"/>
      <c r="NCT86" s="18"/>
      <c r="NCU86" s="18"/>
      <c r="NCV86" s="18"/>
      <c r="NCW86" s="18"/>
      <c r="NCX86" s="18"/>
      <c r="NCY86" s="18"/>
      <c r="NCZ86" s="18"/>
      <c r="NDA86" s="18"/>
      <c r="NDB86" s="18"/>
      <c r="NDC86" s="18"/>
      <c r="NDD86" s="18"/>
      <c r="NDE86" s="18"/>
      <c r="NDF86" s="18"/>
      <c r="NDG86" s="18"/>
      <c r="NDH86" s="18"/>
      <c r="NDI86" s="18"/>
      <c r="NDJ86" s="18"/>
      <c r="NDK86" s="18"/>
      <c r="NDL86" s="18"/>
      <c r="NDM86" s="18"/>
      <c r="NDN86" s="18"/>
      <c r="NDO86" s="18"/>
      <c r="NDP86" s="18"/>
      <c r="NDQ86" s="18"/>
      <c r="NDR86" s="18"/>
      <c r="NDS86" s="18"/>
      <c r="NDT86" s="18"/>
      <c r="NDU86" s="18"/>
      <c r="NDV86" s="18"/>
      <c r="NDW86" s="18"/>
      <c r="NDX86" s="18"/>
      <c r="NDY86" s="18"/>
      <c r="NDZ86" s="18"/>
      <c r="NEA86" s="18"/>
      <c r="NEB86" s="18"/>
      <c r="NEC86" s="18"/>
      <c r="NED86" s="18"/>
      <c r="NEE86" s="18"/>
      <c r="NEF86" s="18"/>
      <c r="NEG86" s="18"/>
      <c r="NEH86" s="18"/>
      <c r="NEI86" s="18"/>
      <c r="NEJ86" s="18"/>
      <c r="NEK86" s="18"/>
      <c r="NEL86" s="18"/>
      <c r="NEM86" s="18"/>
      <c r="NEN86" s="18"/>
      <c r="NEO86" s="18"/>
      <c r="NEP86" s="18"/>
      <c r="NEQ86" s="18"/>
      <c r="NER86" s="18"/>
      <c r="NES86" s="18"/>
      <c r="NET86" s="18"/>
      <c r="NEU86" s="18"/>
      <c r="NEV86" s="18"/>
      <c r="NEW86" s="18"/>
      <c r="NEX86" s="18"/>
      <c r="NEY86" s="18"/>
      <c r="NEZ86" s="18"/>
      <c r="NFA86" s="18"/>
      <c r="NFB86" s="18"/>
      <c r="NFC86" s="18"/>
      <c r="NFD86" s="18"/>
      <c r="NFE86" s="18"/>
      <c r="NFF86" s="18"/>
      <c r="NFG86" s="18"/>
      <c r="NFH86" s="18"/>
      <c r="NFI86" s="18"/>
      <c r="NFJ86" s="18"/>
      <c r="NFK86" s="18"/>
      <c r="NFL86" s="18"/>
      <c r="NFM86" s="18"/>
      <c r="NFN86" s="18"/>
      <c r="NFO86" s="18"/>
      <c r="NFP86" s="18"/>
      <c r="NFQ86" s="18"/>
      <c r="NFR86" s="18"/>
      <c r="NFS86" s="18"/>
      <c r="NFT86" s="18"/>
      <c r="NFU86" s="18"/>
      <c r="NFV86" s="18"/>
      <c r="NFW86" s="18"/>
      <c r="NFX86" s="18"/>
      <c r="NFY86" s="18"/>
      <c r="NFZ86" s="18"/>
      <c r="NGA86" s="18"/>
      <c r="NGB86" s="18"/>
      <c r="NGC86" s="18"/>
      <c r="NGD86" s="18"/>
      <c r="NGE86" s="18"/>
      <c r="NGF86" s="18"/>
      <c r="NGG86" s="18"/>
      <c r="NGH86" s="18"/>
      <c r="NGI86" s="18"/>
      <c r="NGJ86" s="18"/>
      <c r="NGK86" s="18"/>
      <c r="NGL86" s="18"/>
      <c r="NGM86" s="18"/>
      <c r="NGN86" s="18"/>
      <c r="NGO86" s="18"/>
      <c r="NGP86" s="18"/>
      <c r="NGQ86" s="18"/>
      <c r="NGR86" s="18"/>
      <c r="NGS86" s="18"/>
      <c r="NGT86" s="18"/>
      <c r="NGU86" s="18"/>
      <c r="NGV86" s="18"/>
      <c r="NGW86" s="18"/>
      <c r="NGX86" s="18"/>
      <c r="NGY86" s="18"/>
      <c r="NGZ86" s="18"/>
      <c r="NHA86" s="18"/>
      <c r="NHB86" s="18"/>
      <c r="NHC86" s="18"/>
      <c r="NHD86" s="18"/>
      <c r="NHE86" s="18"/>
      <c r="NHF86" s="18"/>
      <c r="NHG86" s="18"/>
      <c r="NHH86" s="18"/>
      <c r="NHI86" s="18"/>
      <c r="NHJ86" s="18"/>
      <c r="NHK86" s="18"/>
      <c r="NHL86" s="18"/>
      <c r="NHM86" s="18"/>
      <c r="NHN86" s="18"/>
      <c r="NHO86" s="18"/>
      <c r="NHP86" s="18"/>
      <c r="NHQ86" s="18"/>
      <c r="NHR86" s="18"/>
      <c r="NHS86" s="18"/>
      <c r="NHT86" s="18"/>
      <c r="NHU86" s="18"/>
      <c r="NHV86" s="18"/>
      <c r="NHW86" s="18"/>
      <c r="NHX86" s="18"/>
      <c r="NHY86" s="18"/>
      <c r="NHZ86" s="18"/>
      <c r="NIA86" s="18"/>
      <c r="NIB86" s="18"/>
      <c r="NIC86" s="18"/>
      <c r="NID86" s="18"/>
      <c r="NIE86" s="18"/>
      <c r="NIF86" s="18"/>
      <c r="NIG86" s="18"/>
      <c r="NIH86" s="18"/>
      <c r="NII86" s="18"/>
      <c r="NIJ86" s="18"/>
      <c r="NIK86" s="18"/>
      <c r="NIL86" s="18"/>
      <c r="NIM86" s="18"/>
      <c r="NIN86" s="18"/>
      <c r="NIO86" s="18"/>
      <c r="NIP86" s="18"/>
      <c r="NIQ86" s="18"/>
      <c r="NIR86" s="18"/>
      <c r="NIS86" s="18"/>
      <c r="NIT86" s="18"/>
      <c r="NIU86" s="18"/>
      <c r="NIV86" s="18"/>
      <c r="NIW86" s="18"/>
      <c r="NIX86" s="18"/>
      <c r="NIY86" s="18"/>
      <c r="NIZ86" s="18"/>
      <c r="NJA86" s="18"/>
      <c r="NJB86" s="18"/>
      <c r="NJC86" s="18"/>
      <c r="NJD86" s="18"/>
      <c r="NJE86" s="18"/>
      <c r="NJF86" s="18"/>
      <c r="NJG86" s="18"/>
      <c r="NJH86" s="18"/>
      <c r="NJI86" s="18"/>
      <c r="NJJ86" s="18"/>
      <c r="NJK86" s="18"/>
      <c r="NJL86" s="18"/>
      <c r="NJM86" s="18"/>
      <c r="NJN86" s="18"/>
      <c r="NJO86" s="18"/>
      <c r="NJP86" s="18"/>
      <c r="NJQ86" s="18"/>
      <c r="NJR86" s="18"/>
      <c r="NJS86" s="18"/>
      <c r="NJT86" s="18"/>
      <c r="NJU86" s="18"/>
      <c r="NJV86" s="18"/>
      <c r="NJW86" s="18"/>
      <c r="NJX86" s="18"/>
      <c r="NJY86" s="18"/>
      <c r="NJZ86" s="18"/>
      <c r="NKA86" s="18"/>
      <c r="NKB86" s="18"/>
      <c r="NKC86" s="18"/>
      <c r="NKD86" s="18"/>
      <c r="NKE86" s="18"/>
      <c r="NKF86" s="18"/>
      <c r="NKG86" s="18"/>
      <c r="NKH86" s="18"/>
      <c r="NKI86" s="18"/>
      <c r="NKJ86" s="18"/>
      <c r="NKK86" s="18"/>
      <c r="NKL86" s="18"/>
      <c r="NKM86" s="18"/>
      <c r="NKN86" s="18"/>
      <c r="NKO86" s="18"/>
      <c r="NKP86" s="18"/>
      <c r="NKQ86" s="18"/>
      <c r="NKR86" s="18"/>
      <c r="NKS86" s="18"/>
      <c r="NKT86" s="18"/>
      <c r="NKU86" s="18"/>
      <c r="NKV86" s="18"/>
      <c r="NKW86" s="18"/>
      <c r="NKX86" s="18"/>
      <c r="NKY86" s="18"/>
      <c r="NKZ86" s="18"/>
      <c r="NLA86" s="18"/>
      <c r="NLB86" s="18"/>
      <c r="NLC86" s="18"/>
      <c r="NLD86" s="18"/>
      <c r="NLE86" s="18"/>
      <c r="NLF86" s="18"/>
      <c r="NLG86" s="18"/>
      <c r="NLH86" s="18"/>
      <c r="NLI86" s="18"/>
      <c r="NLJ86" s="18"/>
      <c r="NLK86" s="18"/>
      <c r="NLL86" s="18"/>
      <c r="NLM86" s="18"/>
      <c r="NLN86" s="18"/>
      <c r="NLO86" s="18"/>
      <c r="NLP86" s="18"/>
      <c r="NLQ86" s="18"/>
      <c r="NLR86" s="18"/>
      <c r="NLS86" s="18"/>
      <c r="NLT86" s="18"/>
      <c r="NLU86" s="18"/>
      <c r="NLV86" s="18"/>
      <c r="NLW86" s="18"/>
      <c r="NLX86" s="18"/>
      <c r="NLY86" s="18"/>
      <c r="NLZ86" s="18"/>
      <c r="NMA86" s="18"/>
      <c r="NMB86" s="18"/>
      <c r="NMC86" s="18"/>
      <c r="NMD86" s="18"/>
      <c r="NME86" s="18"/>
      <c r="NMF86" s="18"/>
      <c r="NMG86" s="18"/>
      <c r="NMH86" s="18"/>
      <c r="NMI86" s="18"/>
      <c r="NMJ86" s="18"/>
      <c r="NMK86" s="18"/>
      <c r="NML86" s="18"/>
      <c r="NMM86" s="18"/>
      <c r="NMN86" s="18"/>
      <c r="NMO86" s="18"/>
      <c r="NMP86" s="18"/>
      <c r="NMQ86" s="18"/>
      <c r="NMR86" s="18"/>
      <c r="NMS86" s="18"/>
      <c r="NMT86" s="18"/>
      <c r="NMU86" s="18"/>
      <c r="NMV86" s="18"/>
      <c r="NMW86" s="18"/>
      <c r="NMX86" s="18"/>
      <c r="NMY86" s="18"/>
      <c r="NMZ86" s="18"/>
      <c r="NNA86" s="18"/>
      <c r="NNB86" s="18"/>
      <c r="NNC86" s="18"/>
      <c r="NND86" s="18"/>
      <c r="NNE86" s="18"/>
      <c r="NNF86" s="18"/>
      <c r="NNG86" s="18"/>
      <c r="NNH86" s="18"/>
      <c r="NNI86" s="18"/>
      <c r="NNJ86" s="18"/>
      <c r="NNK86" s="18"/>
      <c r="NNL86" s="18"/>
      <c r="NNM86" s="18"/>
      <c r="NNN86" s="18"/>
      <c r="NNO86" s="18"/>
      <c r="NNP86" s="18"/>
      <c r="NNQ86" s="18"/>
      <c r="NNR86" s="18"/>
      <c r="NNS86" s="18"/>
      <c r="NNT86" s="18"/>
      <c r="NNU86" s="18"/>
      <c r="NNV86" s="18"/>
      <c r="NNW86" s="18"/>
      <c r="NNX86" s="18"/>
      <c r="NNY86" s="18"/>
      <c r="NNZ86" s="18"/>
      <c r="NOA86" s="18"/>
      <c r="NOB86" s="18"/>
      <c r="NOC86" s="18"/>
      <c r="NOD86" s="18"/>
      <c r="NOE86" s="18"/>
      <c r="NOF86" s="18"/>
      <c r="NOG86" s="18"/>
      <c r="NOH86" s="18"/>
      <c r="NOI86" s="18"/>
      <c r="NOJ86" s="18"/>
      <c r="NOK86" s="18"/>
      <c r="NOL86" s="18"/>
      <c r="NOM86" s="18"/>
      <c r="NON86" s="18"/>
      <c r="NOO86" s="18"/>
      <c r="NOP86" s="18"/>
      <c r="NOQ86" s="18"/>
      <c r="NOR86" s="18"/>
      <c r="NOS86" s="18"/>
      <c r="NOT86" s="18"/>
      <c r="NOU86" s="18"/>
      <c r="NOV86" s="18"/>
      <c r="NOW86" s="18"/>
      <c r="NOX86" s="18"/>
      <c r="NOY86" s="18"/>
      <c r="NOZ86" s="18"/>
      <c r="NPA86" s="18"/>
      <c r="NPB86" s="18"/>
      <c r="NPC86" s="18"/>
      <c r="NPD86" s="18"/>
      <c r="NPE86" s="18"/>
      <c r="NPF86" s="18"/>
      <c r="NPG86" s="18"/>
      <c r="NPH86" s="18"/>
      <c r="NPI86" s="18"/>
      <c r="NPJ86" s="18"/>
      <c r="NPK86" s="18"/>
      <c r="NPL86" s="18"/>
      <c r="NPM86" s="18"/>
      <c r="NPN86" s="18"/>
      <c r="NPO86" s="18"/>
      <c r="NPP86" s="18"/>
      <c r="NPQ86" s="18"/>
      <c r="NPR86" s="18"/>
      <c r="NPS86" s="18"/>
      <c r="NPT86" s="18"/>
      <c r="NPU86" s="18"/>
      <c r="NPV86" s="18"/>
      <c r="NPW86" s="18"/>
      <c r="NPX86" s="18"/>
      <c r="NPY86" s="18"/>
      <c r="NPZ86" s="18"/>
      <c r="NQA86" s="18"/>
      <c r="NQB86" s="18"/>
      <c r="NQC86" s="18"/>
      <c r="NQD86" s="18"/>
      <c r="NQE86" s="18"/>
      <c r="NQF86" s="18"/>
      <c r="NQG86" s="18"/>
      <c r="NQH86" s="18"/>
      <c r="NQI86" s="18"/>
      <c r="NQJ86" s="18"/>
      <c r="NQK86" s="18"/>
      <c r="NQL86" s="18"/>
      <c r="NQM86" s="18"/>
      <c r="NQN86" s="18"/>
      <c r="NQO86" s="18"/>
      <c r="NQP86" s="18"/>
      <c r="NQQ86" s="18"/>
      <c r="NQR86" s="18"/>
      <c r="NQS86" s="18"/>
      <c r="NQT86" s="18"/>
      <c r="NQU86" s="18"/>
      <c r="NQV86" s="18"/>
      <c r="NQW86" s="18"/>
      <c r="NQX86" s="18"/>
      <c r="NQY86" s="18"/>
      <c r="NQZ86" s="18"/>
      <c r="NRA86" s="18"/>
      <c r="NRB86" s="18"/>
      <c r="NRC86" s="18"/>
      <c r="NRD86" s="18"/>
      <c r="NRE86" s="18"/>
      <c r="NRF86" s="18"/>
      <c r="NRG86" s="18"/>
      <c r="NRH86" s="18"/>
      <c r="NRI86" s="18"/>
      <c r="NRJ86" s="18"/>
      <c r="NRK86" s="18"/>
      <c r="NRL86" s="18"/>
      <c r="NRM86" s="18"/>
      <c r="NRN86" s="18"/>
      <c r="NRO86" s="18"/>
      <c r="NRP86" s="18"/>
      <c r="NRQ86" s="18"/>
      <c r="NRR86" s="18"/>
      <c r="NRS86" s="18"/>
      <c r="NRT86" s="18"/>
      <c r="NRU86" s="18"/>
      <c r="NRV86" s="18"/>
      <c r="NRW86" s="18"/>
      <c r="NRX86" s="18"/>
      <c r="NRY86" s="18"/>
      <c r="NRZ86" s="18"/>
      <c r="NSA86" s="18"/>
      <c r="NSB86" s="18"/>
      <c r="NSC86" s="18"/>
      <c r="NSD86" s="18"/>
      <c r="NSE86" s="18"/>
      <c r="NSF86" s="18"/>
      <c r="NSG86" s="18"/>
      <c r="NSH86" s="18"/>
      <c r="NSI86" s="18"/>
      <c r="NSJ86" s="18"/>
      <c r="NSK86" s="18"/>
      <c r="NSL86" s="18"/>
      <c r="NSM86" s="18"/>
      <c r="NSN86" s="18"/>
      <c r="NSO86" s="18"/>
      <c r="NSP86" s="18"/>
      <c r="NSQ86" s="18"/>
      <c r="NSR86" s="18"/>
      <c r="NSS86" s="18"/>
      <c r="NST86" s="18"/>
      <c r="NSU86" s="18"/>
      <c r="NSV86" s="18"/>
      <c r="NSW86" s="18"/>
      <c r="NSX86" s="18"/>
      <c r="NSY86" s="18"/>
      <c r="NSZ86" s="18"/>
      <c r="NTA86" s="18"/>
      <c r="NTB86" s="18"/>
      <c r="NTC86" s="18"/>
      <c r="NTD86" s="18"/>
      <c r="NTE86" s="18"/>
      <c r="NTF86" s="18"/>
      <c r="NTG86" s="18"/>
      <c r="NTH86" s="18"/>
      <c r="NTI86" s="18"/>
      <c r="NTJ86" s="18"/>
      <c r="NTK86" s="18"/>
      <c r="NTL86" s="18"/>
      <c r="NTM86" s="18"/>
      <c r="NTN86" s="18"/>
      <c r="NTO86" s="18"/>
      <c r="NTP86" s="18"/>
      <c r="NTQ86" s="18"/>
      <c r="NTR86" s="18"/>
      <c r="NTS86" s="18"/>
      <c r="NTT86" s="18"/>
      <c r="NTU86" s="18"/>
      <c r="NTV86" s="18"/>
      <c r="NTW86" s="18"/>
      <c r="NTX86" s="18"/>
      <c r="NTY86" s="18"/>
      <c r="NTZ86" s="18"/>
      <c r="NUA86" s="18"/>
      <c r="NUB86" s="18"/>
      <c r="NUC86" s="18"/>
      <c r="NUD86" s="18"/>
      <c r="NUE86" s="18"/>
      <c r="NUF86" s="18"/>
      <c r="NUG86" s="18"/>
      <c r="NUH86" s="18"/>
      <c r="NUI86" s="18"/>
      <c r="NUJ86" s="18"/>
      <c r="NUK86" s="18"/>
      <c r="NUL86" s="18"/>
      <c r="NUM86" s="18"/>
      <c r="NUN86" s="18"/>
      <c r="NUO86" s="18"/>
      <c r="NUP86" s="18"/>
      <c r="NUQ86" s="18"/>
      <c r="NUR86" s="18"/>
      <c r="NUS86" s="18"/>
      <c r="NUT86" s="18"/>
      <c r="NUU86" s="18"/>
      <c r="NUV86" s="18"/>
      <c r="NUW86" s="18"/>
      <c r="NUX86" s="18"/>
      <c r="NUY86" s="18"/>
      <c r="NUZ86" s="18"/>
      <c r="NVA86" s="18"/>
      <c r="NVB86" s="18"/>
      <c r="NVC86" s="18"/>
      <c r="NVD86" s="18"/>
      <c r="NVE86" s="18"/>
      <c r="NVF86" s="18"/>
      <c r="NVG86" s="18"/>
      <c r="NVH86" s="18"/>
      <c r="NVI86" s="18"/>
      <c r="NVJ86" s="18"/>
      <c r="NVK86" s="18"/>
      <c r="NVL86" s="18"/>
      <c r="NVM86" s="18"/>
      <c r="NVN86" s="18"/>
      <c r="NVO86" s="18"/>
      <c r="NVP86" s="18"/>
      <c r="NVQ86" s="18"/>
      <c r="NVR86" s="18"/>
      <c r="NVS86" s="18"/>
      <c r="NVT86" s="18"/>
      <c r="NVU86" s="18"/>
      <c r="NVV86" s="18"/>
      <c r="NVW86" s="18"/>
      <c r="NVX86" s="18"/>
      <c r="NVY86" s="18"/>
      <c r="NVZ86" s="18"/>
      <c r="NWA86" s="18"/>
      <c r="NWB86" s="18"/>
      <c r="NWC86" s="18"/>
      <c r="NWD86" s="18"/>
      <c r="NWE86" s="18"/>
      <c r="NWF86" s="18"/>
      <c r="NWG86" s="18"/>
      <c r="NWH86" s="18"/>
      <c r="NWI86" s="18"/>
      <c r="NWJ86" s="18"/>
      <c r="NWK86" s="18"/>
      <c r="NWL86" s="18"/>
      <c r="NWM86" s="18"/>
      <c r="NWN86" s="18"/>
      <c r="NWO86" s="18"/>
      <c r="NWP86" s="18"/>
      <c r="NWQ86" s="18"/>
      <c r="NWR86" s="18"/>
      <c r="NWS86" s="18"/>
      <c r="NWT86" s="18"/>
      <c r="NWU86" s="18"/>
      <c r="NWV86" s="18"/>
      <c r="NWW86" s="18"/>
      <c r="NWX86" s="18"/>
      <c r="NWY86" s="18"/>
      <c r="NWZ86" s="18"/>
      <c r="NXA86" s="18"/>
      <c r="NXB86" s="18"/>
      <c r="NXC86" s="18"/>
      <c r="NXD86" s="18"/>
      <c r="NXE86" s="18"/>
      <c r="NXF86" s="18"/>
      <c r="NXG86" s="18"/>
      <c r="NXH86" s="18"/>
      <c r="NXI86" s="18"/>
      <c r="NXJ86" s="18"/>
      <c r="NXK86" s="18"/>
      <c r="NXL86" s="18"/>
      <c r="NXM86" s="18"/>
      <c r="NXN86" s="18"/>
      <c r="NXO86" s="18"/>
      <c r="NXP86" s="18"/>
      <c r="NXQ86" s="18"/>
      <c r="NXR86" s="18"/>
      <c r="NXS86" s="18"/>
      <c r="NXT86" s="18"/>
      <c r="NXU86" s="18"/>
      <c r="NXV86" s="18"/>
      <c r="NXW86" s="18"/>
      <c r="NXX86" s="18"/>
      <c r="NXY86" s="18"/>
      <c r="NXZ86" s="18"/>
      <c r="NYA86" s="18"/>
      <c r="NYB86" s="18"/>
      <c r="NYC86" s="18"/>
      <c r="NYD86" s="18"/>
      <c r="NYE86" s="18"/>
      <c r="NYF86" s="18"/>
      <c r="NYG86" s="18"/>
      <c r="NYH86" s="18"/>
      <c r="NYI86" s="18"/>
      <c r="NYJ86" s="18"/>
      <c r="NYK86" s="18"/>
      <c r="NYL86" s="18"/>
      <c r="NYM86" s="18"/>
      <c r="NYN86" s="18"/>
      <c r="NYO86" s="18"/>
      <c r="NYP86" s="18"/>
      <c r="NYQ86" s="18"/>
      <c r="NYR86" s="18"/>
      <c r="NYS86" s="18"/>
      <c r="NYT86" s="18"/>
      <c r="NYU86" s="18"/>
      <c r="NYV86" s="18"/>
      <c r="NYW86" s="18"/>
      <c r="NYX86" s="18"/>
      <c r="NYY86" s="18"/>
      <c r="NYZ86" s="18"/>
      <c r="NZA86" s="18"/>
      <c r="NZB86" s="18"/>
      <c r="NZC86" s="18"/>
      <c r="NZD86" s="18"/>
      <c r="NZE86" s="18"/>
      <c r="NZF86" s="18"/>
      <c r="NZG86" s="18"/>
      <c r="NZH86" s="18"/>
      <c r="NZI86" s="18"/>
      <c r="NZJ86" s="18"/>
      <c r="NZK86" s="18"/>
      <c r="NZL86" s="18"/>
      <c r="NZM86" s="18"/>
      <c r="NZN86" s="18"/>
      <c r="NZO86" s="18"/>
      <c r="NZP86" s="18"/>
      <c r="NZQ86" s="18"/>
      <c r="NZR86" s="18"/>
      <c r="NZS86" s="18"/>
      <c r="NZT86" s="18"/>
      <c r="NZU86" s="18"/>
      <c r="NZV86" s="18"/>
      <c r="NZW86" s="18"/>
      <c r="NZX86" s="18"/>
      <c r="NZY86" s="18"/>
      <c r="NZZ86" s="18"/>
      <c r="OAA86" s="18"/>
      <c r="OAB86" s="18"/>
      <c r="OAC86" s="18"/>
      <c r="OAD86" s="18"/>
      <c r="OAE86" s="18"/>
      <c r="OAF86" s="18"/>
      <c r="OAG86" s="18"/>
      <c r="OAH86" s="18"/>
      <c r="OAI86" s="18"/>
      <c r="OAJ86" s="18"/>
      <c r="OAK86" s="18"/>
      <c r="OAL86" s="18"/>
      <c r="OAM86" s="18"/>
      <c r="OAN86" s="18"/>
      <c r="OAO86" s="18"/>
      <c r="OAP86" s="18"/>
      <c r="OAQ86" s="18"/>
      <c r="OAR86" s="18"/>
      <c r="OAS86" s="18"/>
      <c r="OAT86" s="18"/>
      <c r="OAU86" s="18"/>
      <c r="OAV86" s="18"/>
      <c r="OAW86" s="18"/>
      <c r="OAX86" s="18"/>
      <c r="OAY86" s="18"/>
      <c r="OAZ86" s="18"/>
      <c r="OBA86" s="18"/>
      <c r="OBB86" s="18"/>
      <c r="OBC86" s="18"/>
      <c r="OBD86" s="18"/>
      <c r="OBE86" s="18"/>
      <c r="OBF86" s="18"/>
      <c r="OBG86" s="18"/>
      <c r="OBH86" s="18"/>
      <c r="OBI86" s="18"/>
      <c r="OBJ86" s="18"/>
      <c r="OBK86" s="18"/>
      <c r="OBL86" s="18"/>
      <c r="OBM86" s="18"/>
      <c r="OBN86" s="18"/>
      <c r="OBO86" s="18"/>
      <c r="OBP86" s="18"/>
      <c r="OBQ86" s="18"/>
      <c r="OBR86" s="18"/>
      <c r="OBS86" s="18"/>
      <c r="OBT86" s="18"/>
      <c r="OBU86" s="18"/>
      <c r="OBV86" s="18"/>
      <c r="OBW86" s="18"/>
      <c r="OBX86" s="18"/>
      <c r="OBY86" s="18"/>
      <c r="OBZ86" s="18"/>
      <c r="OCA86" s="18"/>
      <c r="OCB86" s="18"/>
      <c r="OCC86" s="18"/>
      <c r="OCD86" s="18"/>
      <c r="OCE86" s="18"/>
      <c r="OCF86" s="18"/>
      <c r="OCG86" s="18"/>
      <c r="OCH86" s="18"/>
      <c r="OCI86" s="18"/>
      <c r="OCJ86" s="18"/>
      <c r="OCK86" s="18"/>
      <c r="OCL86" s="18"/>
      <c r="OCM86" s="18"/>
      <c r="OCN86" s="18"/>
      <c r="OCO86" s="18"/>
      <c r="OCP86" s="18"/>
      <c r="OCQ86" s="18"/>
      <c r="OCR86" s="18"/>
      <c r="OCS86" s="18"/>
      <c r="OCT86" s="18"/>
      <c r="OCU86" s="18"/>
      <c r="OCV86" s="18"/>
      <c r="OCW86" s="18"/>
      <c r="OCX86" s="18"/>
      <c r="OCY86" s="18"/>
      <c r="OCZ86" s="18"/>
      <c r="ODA86" s="18"/>
      <c r="ODB86" s="18"/>
      <c r="ODC86" s="18"/>
      <c r="ODD86" s="18"/>
      <c r="ODE86" s="18"/>
      <c r="ODF86" s="18"/>
      <c r="ODG86" s="18"/>
      <c r="ODH86" s="18"/>
      <c r="ODI86" s="18"/>
      <c r="ODJ86" s="18"/>
      <c r="ODK86" s="18"/>
      <c r="ODL86" s="18"/>
      <c r="ODM86" s="18"/>
      <c r="ODN86" s="18"/>
      <c r="ODO86" s="18"/>
      <c r="ODP86" s="18"/>
      <c r="ODQ86" s="18"/>
      <c r="ODR86" s="18"/>
      <c r="ODS86" s="18"/>
      <c r="ODT86" s="18"/>
      <c r="ODU86" s="18"/>
      <c r="ODV86" s="18"/>
      <c r="ODW86" s="18"/>
      <c r="ODX86" s="18"/>
      <c r="ODY86" s="18"/>
      <c r="ODZ86" s="18"/>
      <c r="OEA86" s="18"/>
      <c r="OEB86" s="18"/>
      <c r="OEC86" s="18"/>
      <c r="OED86" s="18"/>
      <c r="OEE86" s="18"/>
      <c r="OEF86" s="18"/>
      <c r="OEG86" s="18"/>
      <c r="OEH86" s="18"/>
      <c r="OEI86" s="18"/>
      <c r="OEJ86" s="18"/>
      <c r="OEK86" s="18"/>
      <c r="OEL86" s="18"/>
      <c r="OEM86" s="18"/>
      <c r="OEN86" s="18"/>
      <c r="OEO86" s="18"/>
      <c r="OEP86" s="18"/>
      <c r="OEQ86" s="18"/>
      <c r="OER86" s="18"/>
      <c r="OES86" s="18"/>
      <c r="OET86" s="18"/>
      <c r="OEU86" s="18"/>
      <c r="OEV86" s="18"/>
      <c r="OEW86" s="18"/>
      <c r="OEX86" s="18"/>
      <c r="OEY86" s="18"/>
      <c r="OEZ86" s="18"/>
      <c r="OFA86" s="18"/>
      <c r="OFB86" s="18"/>
      <c r="OFC86" s="18"/>
      <c r="OFD86" s="18"/>
      <c r="OFE86" s="18"/>
      <c r="OFF86" s="18"/>
      <c r="OFG86" s="18"/>
      <c r="OFH86" s="18"/>
      <c r="OFI86" s="18"/>
      <c r="OFJ86" s="18"/>
      <c r="OFK86" s="18"/>
      <c r="OFL86" s="18"/>
      <c r="OFM86" s="18"/>
      <c r="OFN86" s="18"/>
      <c r="OFO86" s="18"/>
      <c r="OFP86" s="18"/>
      <c r="OFQ86" s="18"/>
      <c r="OFR86" s="18"/>
      <c r="OFS86" s="18"/>
      <c r="OFT86" s="18"/>
      <c r="OFU86" s="18"/>
      <c r="OFV86" s="18"/>
      <c r="OFW86" s="18"/>
      <c r="OFX86" s="18"/>
      <c r="OFY86" s="18"/>
      <c r="OFZ86" s="18"/>
      <c r="OGA86" s="18"/>
      <c r="OGB86" s="18"/>
      <c r="OGC86" s="18"/>
      <c r="OGD86" s="18"/>
      <c r="OGE86" s="18"/>
      <c r="OGF86" s="18"/>
      <c r="OGG86" s="18"/>
      <c r="OGH86" s="18"/>
      <c r="OGI86" s="18"/>
      <c r="OGJ86" s="18"/>
      <c r="OGK86" s="18"/>
      <c r="OGL86" s="18"/>
      <c r="OGM86" s="18"/>
      <c r="OGN86" s="18"/>
      <c r="OGO86" s="18"/>
      <c r="OGP86" s="18"/>
      <c r="OGQ86" s="18"/>
      <c r="OGR86" s="18"/>
      <c r="OGS86" s="18"/>
      <c r="OGT86" s="18"/>
      <c r="OGU86" s="18"/>
      <c r="OGV86" s="18"/>
      <c r="OGW86" s="18"/>
      <c r="OGX86" s="18"/>
      <c r="OGY86" s="18"/>
      <c r="OGZ86" s="18"/>
      <c r="OHA86" s="18"/>
      <c r="OHB86" s="18"/>
      <c r="OHC86" s="18"/>
      <c r="OHD86" s="18"/>
      <c r="OHE86" s="18"/>
      <c r="OHF86" s="18"/>
      <c r="OHG86" s="18"/>
      <c r="OHH86" s="18"/>
      <c r="OHI86" s="18"/>
      <c r="OHJ86" s="18"/>
      <c r="OHK86" s="18"/>
      <c r="OHL86" s="18"/>
      <c r="OHM86" s="18"/>
      <c r="OHN86" s="18"/>
      <c r="OHO86" s="18"/>
      <c r="OHP86" s="18"/>
      <c r="OHQ86" s="18"/>
      <c r="OHR86" s="18"/>
      <c r="OHS86" s="18"/>
      <c r="OHT86" s="18"/>
      <c r="OHU86" s="18"/>
      <c r="OHV86" s="18"/>
      <c r="OHW86" s="18"/>
      <c r="OHX86" s="18"/>
      <c r="OHY86" s="18"/>
      <c r="OHZ86" s="18"/>
      <c r="OIA86" s="18"/>
      <c r="OIB86" s="18"/>
      <c r="OIC86" s="18"/>
      <c r="OID86" s="18"/>
      <c r="OIE86" s="18"/>
      <c r="OIF86" s="18"/>
      <c r="OIG86" s="18"/>
      <c r="OIH86" s="18"/>
      <c r="OII86" s="18"/>
      <c r="OIJ86" s="18"/>
      <c r="OIK86" s="18"/>
      <c r="OIL86" s="18"/>
      <c r="OIM86" s="18"/>
      <c r="OIN86" s="18"/>
      <c r="OIO86" s="18"/>
      <c r="OIP86" s="18"/>
      <c r="OIQ86" s="18"/>
      <c r="OIR86" s="18"/>
      <c r="OIS86" s="18"/>
      <c r="OIT86" s="18"/>
      <c r="OIU86" s="18"/>
      <c r="OIV86" s="18"/>
      <c r="OIW86" s="18"/>
      <c r="OIX86" s="18"/>
      <c r="OIY86" s="18"/>
      <c r="OIZ86" s="18"/>
      <c r="OJA86" s="18"/>
      <c r="OJB86" s="18"/>
      <c r="OJC86" s="18"/>
      <c r="OJD86" s="18"/>
      <c r="OJE86" s="18"/>
      <c r="OJF86" s="18"/>
      <c r="OJG86" s="18"/>
      <c r="OJH86" s="18"/>
      <c r="OJI86" s="18"/>
      <c r="OJJ86" s="18"/>
      <c r="OJK86" s="18"/>
      <c r="OJL86" s="18"/>
      <c r="OJM86" s="18"/>
      <c r="OJN86" s="18"/>
      <c r="OJO86" s="18"/>
      <c r="OJP86" s="18"/>
      <c r="OJQ86" s="18"/>
      <c r="OJR86" s="18"/>
      <c r="OJS86" s="18"/>
      <c r="OJT86" s="18"/>
      <c r="OJU86" s="18"/>
      <c r="OJV86" s="18"/>
      <c r="OJW86" s="18"/>
      <c r="OJX86" s="18"/>
      <c r="OJY86" s="18"/>
      <c r="OJZ86" s="18"/>
      <c r="OKA86" s="18"/>
      <c r="OKB86" s="18"/>
      <c r="OKC86" s="18"/>
      <c r="OKD86" s="18"/>
      <c r="OKE86" s="18"/>
      <c r="OKF86" s="18"/>
      <c r="OKG86" s="18"/>
      <c r="OKH86" s="18"/>
      <c r="OKI86" s="18"/>
      <c r="OKJ86" s="18"/>
      <c r="OKK86" s="18"/>
      <c r="OKL86" s="18"/>
      <c r="OKM86" s="18"/>
      <c r="OKN86" s="18"/>
      <c r="OKO86" s="18"/>
      <c r="OKP86" s="18"/>
      <c r="OKQ86" s="18"/>
      <c r="OKR86" s="18"/>
      <c r="OKS86" s="18"/>
      <c r="OKT86" s="18"/>
      <c r="OKU86" s="18"/>
      <c r="OKV86" s="18"/>
      <c r="OKW86" s="18"/>
      <c r="OKX86" s="18"/>
      <c r="OKY86" s="18"/>
      <c r="OKZ86" s="18"/>
      <c r="OLA86" s="18"/>
      <c r="OLB86" s="18"/>
      <c r="OLC86" s="18"/>
      <c r="OLD86" s="18"/>
      <c r="OLE86" s="18"/>
      <c r="OLF86" s="18"/>
      <c r="OLG86" s="18"/>
      <c r="OLH86" s="18"/>
      <c r="OLI86" s="18"/>
      <c r="OLJ86" s="18"/>
      <c r="OLK86" s="18"/>
      <c r="OLL86" s="18"/>
      <c r="OLM86" s="18"/>
      <c r="OLN86" s="18"/>
      <c r="OLO86" s="18"/>
      <c r="OLP86" s="18"/>
      <c r="OLQ86" s="18"/>
      <c r="OLR86" s="18"/>
      <c r="OLS86" s="18"/>
      <c r="OLT86" s="18"/>
      <c r="OLU86" s="18"/>
      <c r="OLV86" s="18"/>
      <c r="OLW86" s="18"/>
      <c r="OLX86" s="18"/>
      <c r="OLY86" s="18"/>
      <c r="OLZ86" s="18"/>
      <c r="OMA86" s="18"/>
      <c r="OMB86" s="18"/>
      <c r="OMC86" s="18"/>
      <c r="OMD86" s="18"/>
      <c r="OME86" s="18"/>
      <c r="OMF86" s="18"/>
      <c r="OMG86" s="18"/>
      <c r="OMH86" s="18"/>
      <c r="OMI86" s="18"/>
      <c r="OMJ86" s="18"/>
      <c r="OMK86" s="18"/>
      <c r="OML86" s="18"/>
      <c r="OMM86" s="18"/>
      <c r="OMN86" s="18"/>
      <c r="OMO86" s="18"/>
      <c r="OMP86" s="18"/>
      <c r="OMQ86" s="18"/>
      <c r="OMR86" s="18"/>
      <c r="OMS86" s="18"/>
      <c r="OMT86" s="18"/>
      <c r="OMU86" s="18"/>
      <c r="OMV86" s="18"/>
      <c r="OMW86" s="18"/>
      <c r="OMX86" s="18"/>
      <c r="OMY86" s="18"/>
      <c r="OMZ86" s="18"/>
      <c r="ONA86" s="18"/>
      <c r="ONB86" s="18"/>
      <c r="ONC86" s="18"/>
      <c r="OND86" s="18"/>
      <c r="ONE86" s="18"/>
      <c r="ONF86" s="18"/>
      <c r="ONG86" s="18"/>
      <c r="ONH86" s="18"/>
      <c r="ONI86" s="18"/>
      <c r="ONJ86" s="18"/>
      <c r="ONK86" s="18"/>
      <c r="ONL86" s="18"/>
      <c r="ONM86" s="18"/>
      <c r="ONN86" s="18"/>
      <c r="ONO86" s="18"/>
      <c r="ONP86" s="18"/>
      <c r="ONQ86" s="18"/>
      <c r="ONR86" s="18"/>
      <c r="ONS86" s="18"/>
      <c r="ONT86" s="18"/>
      <c r="ONU86" s="18"/>
      <c r="ONV86" s="18"/>
      <c r="ONW86" s="18"/>
      <c r="ONX86" s="18"/>
      <c r="ONY86" s="18"/>
      <c r="ONZ86" s="18"/>
      <c r="OOA86" s="18"/>
      <c r="OOB86" s="18"/>
      <c r="OOC86" s="18"/>
      <c r="OOD86" s="18"/>
      <c r="OOE86" s="18"/>
      <c r="OOF86" s="18"/>
      <c r="OOG86" s="18"/>
      <c r="OOH86" s="18"/>
      <c r="OOI86" s="18"/>
      <c r="OOJ86" s="18"/>
      <c r="OOK86" s="18"/>
      <c r="OOL86" s="18"/>
      <c r="OOM86" s="18"/>
      <c r="OON86" s="18"/>
      <c r="OOO86" s="18"/>
      <c r="OOP86" s="18"/>
      <c r="OOQ86" s="18"/>
      <c r="OOR86" s="18"/>
      <c r="OOS86" s="18"/>
      <c r="OOT86" s="18"/>
      <c r="OOU86" s="18"/>
      <c r="OOV86" s="18"/>
      <c r="OOW86" s="18"/>
      <c r="OOX86" s="18"/>
      <c r="OOY86" s="18"/>
      <c r="OOZ86" s="18"/>
      <c r="OPA86" s="18"/>
      <c r="OPB86" s="18"/>
      <c r="OPC86" s="18"/>
      <c r="OPD86" s="18"/>
      <c r="OPE86" s="18"/>
      <c r="OPF86" s="18"/>
      <c r="OPG86" s="18"/>
      <c r="OPH86" s="18"/>
      <c r="OPI86" s="18"/>
      <c r="OPJ86" s="18"/>
      <c r="OPK86" s="18"/>
      <c r="OPL86" s="18"/>
      <c r="OPM86" s="18"/>
      <c r="OPN86" s="18"/>
      <c r="OPO86" s="18"/>
      <c r="OPP86" s="18"/>
      <c r="OPQ86" s="18"/>
      <c r="OPR86" s="18"/>
      <c r="OPS86" s="18"/>
      <c r="OPT86" s="18"/>
      <c r="OPU86" s="18"/>
      <c r="OPV86" s="18"/>
      <c r="OPW86" s="18"/>
      <c r="OPX86" s="18"/>
      <c r="OPY86" s="18"/>
      <c r="OPZ86" s="18"/>
      <c r="OQA86" s="18"/>
      <c r="OQB86" s="18"/>
      <c r="OQC86" s="18"/>
      <c r="OQD86" s="18"/>
      <c r="OQE86" s="18"/>
      <c r="OQF86" s="18"/>
      <c r="OQG86" s="18"/>
      <c r="OQH86" s="18"/>
      <c r="OQI86" s="18"/>
      <c r="OQJ86" s="18"/>
      <c r="OQK86" s="18"/>
      <c r="OQL86" s="18"/>
      <c r="OQM86" s="18"/>
      <c r="OQN86" s="18"/>
      <c r="OQO86" s="18"/>
      <c r="OQP86" s="18"/>
      <c r="OQQ86" s="18"/>
      <c r="OQR86" s="18"/>
      <c r="OQS86" s="18"/>
      <c r="OQT86" s="18"/>
      <c r="OQU86" s="18"/>
      <c r="OQV86" s="18"/>
      <c r="OQW86" s="18"/>
      <c r="OQX86" s="18"/>
      <c r="OQY86" s="18"/>
      <c r="OQZ86" s="18"/>
      <c r="ORA86" s="18"/>
      <c r="ORB86" s="18"/>
      <c r="ORC86" s="18"/>
      <c r="ORD86" s="18"/>
      <c r="ORE86" s="18"/>
      <c r="ORF86" s="18"/>
      <c r="ORG86" s="18"/>
      <c r="ORH86" s="18"/>
      <c r="ORI86" s="18"/>
      <c r="ORJ86" s="18"/>
      <c r="ORK86" s="18"/>
      <c r="ORL86" s="18"/>
      <c r="ORM86" s="18"/>
      <c r="ORN86" s="18"/>
      <c r="ORO86" s="18"/>
      <c r="ORP86" s="18"/>
      <c r="ORQ86" s="18"/>
      <c r="ORR86" s="18"/>
      <c r="ORS86" s="18"/>
      <c r="ORT86" s="18"/>
      <c r="ORU86" s="18"/>
      <c r="ORV86" s="18"/>
      <c r="ORW86" s="18"/>
      <c r="ORX86" s="18"/>
      <c r="ORY86" s="18"/>
      <c r="ORZ86" s="18"/>
      <c r="OSA86" s="18"/>
      <c r="OSB86" s="18"/>
      <c r="OSC86" s="18"/>
      <c r="OSD86" s="18"/>
      <c r="OSE86" s="18"/>
      <c r="OSF86" s="18"/>
      <c r="OSG86" s="18"/>
      <c r="OSH86" s="18"/>
      <c r="OSI86" s="18"/>
      <c r="OSJ86" s="18"/>
      <c r="OSK86" s="18"/>
      <c r="OSL86" s="18"/>
      <c r="OSM86" s="18"/>
      <c r="OSN86" s="18"/>
      <c r="OSO86" s="18"/>
      <c r="OSP86" s="18"/>
      <c r="OSQ86" s="18"/>
      <c r="OSR86" s="18"/>
      <c r="OSS86" s="18"/>
      <c r="OST86" s="18"/>
      <c r="OSU86" s="18"/>
      <c r="OSV86" s="18"/>
      <c r="OSW86" s="18"/>
      <c r="OSX86" s="18"/>
      <c r="OSY86" s="18"/>
      <c r="OSZ86" s="18"/>
      <c r="OTA86" s="18"/>
      <c r="OTB86" s="18"/>
      <c r="OTC86" s="18"/>
      <c r="OTD86" s="18"/>
      <c r="OTE86" s="18"/>
      <c r="OTF86" s="18"/>
      <c r="OTG86" s="18"/>
      <c r="OTH86" s="18"/>
      <c r="OTI86" s="18"/>
      <c r="OTJ86" s="18"/>
      <c r="OTK86" s="18"/>
      <c r="OTL86" s="18"/>
      <c r="OTM86" s="18"/>
      <c r="OTN86" s="18"/>
      <c r="OTO86" s="18"/>
      <c r="OTP86" s="18"/>
      <c r="OTQ86" s="18"/>
      <c r="OTR86" s="18"/>
      <c r="OTS86" s="18"/>
      <c r="OTT86" s="18"/>
      <c r="OTU86" s="18"/>
      <c r="OTV86" s="18"/>
      <c r="OTW86" s="18"/>
      <c r="OTX86" s="18"/>
      <c r="OTY86" s="18"/>
      <c r="OTZ86" s="18"/>
      <c r="OUA86" s="18"/>
      <c r="OUB86" s="18"/>
      <c r="OUC86" s="18"/>
      <c r="OUD86" s="18"/>
      <c r="OUE86" s="18"/>
      <c r="OUF86" s="18"/>
      <c r="OUG86" s="18"/>
      <c r="OUH86" s="18"/>
      <c r="OUI86" s="18"/>
      <c r="OUJ86" s="18"/>
      <c r="OUK86" s="18"/>
      <c r="OUL86" s="18"/>
      <c r="OUM86" s="18"/>
      <c r="OUN86" s="18"/>
      <c r="OUO86" s="18"/>
      <c r="OUP86" s="18"/>
      <c r="OUQ86" s="18"/>
      <c r="OUR86" s="18"/>
      <c r="OUS86" s="18"/>
      <c r="OUT86" s="18"/>
      <c r="OUU86" s="18"/>
      <c r="OUV86" s="18"/>
      <c r="OUW86" s="18"/>
      <c r="OUX86" s="18"/>
      <c r="OUY86" s="18"/>
      <c r="OUZ86" s="18"/>
      <c r="OVA86" s="18"/>
      <c r="OVB86" s="18"/>
      <c r="OVC86" s="18"/>
      <c r="OVD86" s="18"/>
      <c r="OVE86" s="18"/>
      <c r="OVF86" s="18"/>
      <c r="OVG86" s="18"/>
      <c r="OVH86" s="18"/>
      <c r="OVI86" s="18"/>
      <c r="OVJ86" s="18"/>
      <c r="OVK86" s="18"/>
      <c r="OVL86" s="18"/>
      <c r="OVM86" s="18"/>
      <c r="OVN86" s="18"/>
      <c r="OVO86" s="18"/>
      <c r="OVP86" s="18"/>
      <c r="OVQ86" s="18"/>
      <c r="OVR86" s="18"/>
      <c r="OVS86" s="18"/>
      <c r="OVT86" s="18"/>
      <c r="OVU86" s="18"/>
      <c r="OVV86" s="18"/>
      <c r="OVW86" s="18"/>
      <c r="OVX86" s="18"/>
      <c r="OVY86" s="18"/>
      <c r="OVZ86" s="18"/>
      <c r="OWA86" s="18"/>
      <c r="OWB86" s="18"/>
      <c r="OWC86" s="18"/>
      <c r="OWD86" s="18"/>
      <c r="OWE86" s="18"/>
      <c r="OWF86" s="18"/>
      <c r="OWG86" s="18"/>
      <c r="OWH86" s="18"/>
      <c r="OWI86" s="18"/>
      <c r="OWJ86" s="18"/>
      <c r="OWK86" s="18"/>
      <c r="OWL86" s="18"/>
      <c r="OWM86" s="18"/>
      <c r="OWN86" s="18"/>
      <c r="OWO86" s="18"/>
      <c r="OWP86" s="18"/>
      <c r="OWQ86" s="18"/>
      <c r="OWR86" s="18"/>
      <c r="OWS86" s="18"/>
      <c r="OWT86" s="18"/>
      <c r="OWU86" s="18"/>
      <c r="OWV86" s="18"/>
      <c r="OWW86" s="18"/>
      <c r="OWX86" s="18"/>
      <c r="OWY86" s="18"/>
      <c r="OWZ86" s="18"/>
      <c r="OXA86" s="18"/>
      <c r="OXB86" s="18"/>
      <c r="OXC86" s="18"/>
      <c r="OXD86" s="18"/>
      <c r="OXE86" s="18"/>
      <c r="OXF86" s="18"/>
      <c r="OXG86" s="18"/>
      <c r="OXH86" s="18"/>
      <c r="OXI86" s="18"/>
      <c r="OXJ86" s="18"/>
      <c r="OXK86" s="18"/>
      <c r="OXL86" s="18"/>
      <c r="OXM86" s="18"/>
      <c r="OXN86" s="18"/>
      <c r="OXO86" s="18"/>
      <c r="OXP86" s="18"/>
      <c r="OXQ86" s="18"/>
      <c r="OXR86" s="18"/>
      <c r="OXS86" s="18"/>
      <c r="OXT86" s="18"/>
      <c r="OXU86" s="18"/>
      <c r="OXV86" s="18"/>
      <c r="OXW86" s="18"/>
      <c r="OXX86" s="18"/>
      <c r="OXY86" s="18"/>
      <c r="OXZ86" s="18"/>
      <c r="OYA86" s="18"/>
      <c r="OYB86" s="18"/>
      <c r="OYC86" s="18"/>
      <c r="OYD86" s="18"/>
      <c r="OYE86" s="18"/>
      <c r="OYF86" s="18"/>
      <c r="OYG86" s="18"/>
      <c r="OYH86" s="18"/>
      <c r="OYI86" s="18"/>
      <c r="OYJ86" s="18"/>
      <c r="OYK86" s="18"/>
      <c r="OYL86" s="18"/>
      <c r="OYM86" s="18"/>
      <c r="OYN86" s="18"/>
      <c r="OYO86" s="18"/>
      <c r="OYP86" s="18"/>
      <c r="OYQ86" s="18"/>
      <c r="OYR86" s="18"/>
      <c r="OYS86" s="18"/>
      <c r="OYT86" s="18"/>
      <c r="OYU86" s="18"/>
      <c r="OYV86" s="18"/>
      <c r="OYW86" s="18"/>
      <c r="OYX86" s="18"/>
      <c r="OYY86" s="18"/>
      <c r="OYZ86" s="18"/>
      <c r="OZA86" s="18"/>
      <c r="OZB86" s="18"/>
      <c r="OZC86" s="18"/>
      <c r="OZD86" s="18"/>
      <c r="OZE86" s="18"/>
      <c r="OZF86" s="18"/>
      <c r="OZG86" s="18"/>
      <c r="OZH86" s="18"/>
      <c r="OZI86" s="18"/>
      <c r="OZJ86" s="18"/>
      <c r="OZK86" s="18"/>
      <c r="OZL86" s="18"/>
      <c r="OZM86" s="18"/>
      <c r="OZN86" s="18"/>
      <c r="OZO86" s="18"/>
      <c r="OZP86" s="18"/>
      <c r="OZQ86" s="18"/>
      <c r="OZR86" s="18"/>
      <c r="OZS86" s="18"/>
      <c r="OZT86" s="18"/>
      <c r="OZU86" s="18"/>
      <c r="OZV86" s="18"/>
      <c r="OZW86" s="18"/>
      <c r="OZX86" s="18"/>
      <c r="OZY86" s="18"/>
      <c r="OZZ86" s="18"/>
      <c r="PAA86" s="18"/>
      <c r="PAB86" s="18"/>
      <c r="PAC86" s="18"/>
      <c r="PAD86" s="18"/>
      <c r="PAE86" s="18"/>
      <c r="PAF86" s="18"/>
      <c r="PAG86" s="18"/>
      <c r="PAH86" s="18"/>
      <c r="PAI86" s="18"/>
      <c r="PAJ86" s="18"/>
      <c r="PAK86" s="18"/>
      <c r="PAL86" s="18"/>
      <c r="PAM86" s="18"/>
      <c r="PAN86" s="18"/>
      <c r="PAO86" s="18"/>
      <c r="PAP86" s="18"/>
      <c r="PAQ86" s="18"/>
      <c r="PAR86" s="18"/>
      <c r="PAS86" s="18"/>
      <c r="PAT86" s="18"/>
      <c r="PAU86" s="18"/>
      <c r="PAV86" s="18"/>
      <c r="PAW86" s="18"/>
      <c r="PAX86" s="18"/>
      <c r="PAY86" s="18"/>
      <c r="PAZ86" s="18"/>
      <c r="PBA86" s="18"/>
      <c r="PBB86" s="18"/>
      <c r="PBC86" s="18"/>
      <c r="PBD86" s="18"/>
      <c r="PBE86" s="18"/>
      <c r="PBF86" s="18"/>
      <c r="PBG86" s="18"/>
      <c r="PBH86" s="18"/>
      <c r="PBI86" s="18"/>
      <c r="PBJ86" s="18"/>
      <c r="PBK86" s="18"/>
      <c r="PBL86" s="18"/>
      <c r="PBM86" s="18"/>
      <c r="PBN86" s="18"/>
      <c r="PBO86" s="18"/>
      <c r="PBP86" s="18"/>
      <c r="PBQ86" s="18"/>
      <c r="PBR86" s="18"/>
      <c r="PBS86" s="18"/>
      <c r="PBT86" s="18"/>
      <c r="PBU86" s="18"/>
      <c r="PBV86" s="18"/>
      <c r="PBW86" s="18"/>
      <c r="PBX86" s="18"/>
      <c r="PBY86" s="18"/>
      <c r="PBZ86" s="18"/>
      <c r="PCA86" s="18"/>
      <c r="PCB86" s="18"/>
      <c r="PCC86" s="18"/>
      <c r="PCD86" s="18"/>
      <c r="PCE86" s="18"/>
      <c r="PCF86" s="18"/>
      <c r="PCG86" s="18"/>
      <c r="PCH86" s="18"/>
      <c r="PCI86" s="18"/>
      <c r="PCJ86" s="18"/>
      <c r="PCK86" s="18"/>
      <c r="PCL86" s="18"/>
      <c r="PCM86" s="18"/>
      <c r="PCN86" s="18"/>
      <c r="PCO86" s="18"/>
      <c r="PCP86" s="18"/>
      <c r="PCQ86" s="18"/>
      <c r="PCR86" s="18"/>
      <c r="PCS86" s="18"/>
      <c r="PCT86" s="18"/>
      <c r="PCU86" s="18"/>
      <c r="PCV86" s="18"/>
      <c r="PCW86" s="18"/>
      <c r="PCX86" s="18"/>
      <c r="PCY86" s="18"/>
      <c r="PCZ86" s="18"/>
      <c r="PDA86" s="18"/>
      <c r="PDB86" s="18"/>
      <c r="PDC86" s="18"/>
      <c r="PDD86" s="18"/>
      <c r="PDE86" s="18"/>
      <c r="PDF86" s="18"/>
      <c r="PDG86" s="18"/>
      <c r="PDH86" s="18"/>
      <c r="PDI86" s="18"/>
      <c r="PDJ86" s="18"/>
      <c r="PDK86" s="18"/>
      <c r="PDL86" s="18"/>
      <c r="PDM86" s="18"/>
      <c r="PDN86" s="18"/>
      <c r="PDO86" s="18"/>
      <c r="PDP86" s="18"/>
      <c r="PDQ86" s="18"/>
      <c r="PDR86" s="18"/>
      <c r="PDS86" s="18"/>
      <c r="PDT86" s="18"/>
      <c r="PDU86" s="18"/>
      <c r="PDV86" s="18"/>
      <c r="PDW86" s="18"/>
      <c r="PDX86" s="18"/>
      <c r="PDY86" s="18"/>
      <c r="PDZ86" s="18"/>
      <c r="PEA86" s="18"/>
      <c r="PEB86" s="18"/>
      <c r="PEC86" s="18"/>
      <c r="PED86" s="18"/>
      <c r="PEE86" s="18"/>
      <c r="PEF86" s="18"/>
      <c r="PEG86" s="18"/>
      <c r="PEH86" s="18"/>
      <c r="PEI86" s="18"/>
      <c r="PEJ86" s="18"/>
      <c r="PEK86" s="18"/>
      <c r="PEL86" s="18"/>
      <c r="PEM86" s="18"/>
      <c r="PEN86" s="18"/>
      <c r="PEO86" s="18"/>
      <c r="PEP86" s="18"/>
      <c r="PEQ86" s="18"/>
      <c r="PER86" s="18"/>
      <c r="PES86" s="18"/>
      <c r="PET86" s="18"/>
      <c r="PEU86" s="18"/>
      <c r="PEV86" s="18"/>
      <c r="PEW86" s="18"/>
      <c r="PEX86" s="18"/>
      <c r="PEY86" s="18"/>
      <c r="PEZ86" s="18"/>
      <c r="PFA86" s="18"/>
      <c r="PFB86" s="18"/>
      <c r="PFC86" s="18"/>
      <c r="PFD86" s="18"/>
      <c r="PFE86" s="18"/>
      <c r="PFF86" s="18"/>
      <c r="PFG86" s="18"/>
      <c r="PFH86" s="18"/>
      <c r="PFI86" s="18"/>
      <c r="PFJ86" s="18"/>
      <c r="PFK86" s="18"/>
      <c r="PFL86" s="18"/>
      <c r="PFM86" s="18"/>
      <c r="PFN86" s="18"/>
      <c r="PFO86" s="18"/>
      <c r="PFP86" s="18"/>
      <c r="PFQ86" s="18"/>
      <c r="PFR86" s="18"/>
      <c r="PFS86" s="18"/>
      <c r="PFT86" s="18"/>
      <c r="PFU86" s="18"/>
      <c r="PFV86" s="18"/>
      <c r="PFW86" s="18"/>
      <c r="PFX86" s="18"/>
      <c r="PFY86" s="18"/>
      <c r="PFZ86" s="18"/>
      <c r="PGA86" s="18"/>
      <c r="PGB86" s="18"/>
      <c r="PGC86" s="18"/>
      <c r="PGD86" s="18"/>
      <c r="PGE86" s="18"/>
      <c r="PGF86" s="18"/>
      <c r="PGG86" s="18"/>
      <c r="PGH86" s="18"/>
      <c r="PGI86" s="18"/>
      <c r="PGJ86" s="18"/>
      <c r="PGK86" s="18"/>
      <c r="PGL86" s="18"/>
      <c r="PGM86" s="18"/>
      <c r="PGN86" s="18"/>
      <c r="PGO86" s="18"/>
      <c r="PGP86" s="18"/>
      <c r="PGQ86" s="18"/>
      <c r="PGR86" s="18"/>
      <c r="PGS86" s="18"/>
      <c r="PGT86" s="18"/>
      <c r="PGU86" s="18"/>
      <c r="PGV86" s="18"/>
      <c r="PGW86" s="18"/>
      <c r="PGX86" s="18"/>
      <c r="PGY86" s="18"/>
      <c r="PGZ86" s="18"/>
      <c r="PHA86" s="18"/>
      <c r="PHB86" s="18"/>
      <c r="PHC86" s="18"/>
      <c r="PHD86" s="18"/>
      <c r="PHE86" s="18"/>
      <c r="PHF86" s="18"/>
      <c r="PHG86" s="18"/>
      <c r="PHH86" s="18"/>
      <c r="PHI86" s="18"/>
      <c r="PHJ86" s="18"/>
      <c r="PHK86" s="18"/>
      <c r="PHL86" s="18"/>
      <c r="PHM86" s="18"/>
      <c r="PHN86" s="18"/>
      <c r="PHO86" s="18"/>
      <c r="PHP86" s="18"/>
      <c r="PHQ86" s="18"/>
      <c r="PHR86" s="18"/>
      <c r="PHS86" s="18"/>
      <c r="PHT86" s="18"/>
      <c r="PHU86" s="18"/>
      <c r="PHV86" s="18"/>
      <c r="PHW86" s="18"/>
      <c r="PHX86" s="18"/>
      <c r="PHY86" s="18"/>
      <c r="PHZ86" s="18"/>
      <c r="PIA86" s="18"/>
      <c r="PIB86" s="18"/>
      <c r="PIC86" s="18"/>
      <c r="PID86" s="18"/>
      <c r="PIE86" s="18"/>
      <c r="PIF86" s="18"/>
      <c r="PIG86" s="18"/>
      <c r="PIH86" s="18"/>
      <c r="PII86" s="18"/>
      <c r="PIJ86" s="18"/>
      <c r="PIK86" s="18"/>
      <c r="PIL86" s="18"/>
      <c r="PIM86" s="18"/>
      <c r="PIN86" s="18"/>
      <c r="PIO86" s="18"/>
      <c r="PIP86" s="18"/>
      <c r="PIQ86" s="18"/>
      <c r="PIR86" s="18"/>
      <c r="PIS86" s="18"/>
      <c r="PIT86" s="18"/>
      <c r="PIU86" s="18"/>
      <c r="PIV86" s="18"/>
      <c r="PIW86" s="18"/>
      <c r="PIX86" s="18"/>
      <c r="PIY86" s="18"/>
      <c r="PIZ86" s="18"/>
      <c r="PJA86" s="18"/>
      <c r="PJB86" s="18"/>
      <c r="PJC86" s="18"/>
      <c r="PJD86" s="18"/>
      <c r="PJE86" s="18"/>
      <c r="PJF86" s="18"/>
      <c r="PJG86" s="18"/>
      <c r="PJH86" s="18"/>
      <c r="PJI86" s="18"/>
      <c r="PJJ86" s="18"/>
      <c r="PJK86" s="18"/>
      <c r="PJL86" s="18"/>
      <c r="PJM86" s="18"/>
      <c r="PJN86" s="18"/>
      <c r="PJO86" s="18"/>
      <c r="PJP86" s="18"/>
      <c r="PJQ86" s="18"/>
      <c r="PJR86" s="18"/>
      <c r="PJS86" s="18"/>
      <c r="PJT86" s="18"/>
      <c r="PJU86" s="18"/>
      <c r="PJV86" s="18"/>
      <c r="PJW86" s="18"/>
      <c r="PJX86" s="18"/>
      <c r="PJY86" s="18"/>
      <c r="PJZ86" s="18"/>
      <c r="PKA86" s="18"/>
      <c r="PKB86" s="18"/>
      <c r="PKC86" s="18"/>
      <c r="PKD86" s="18"/>
      <c r="PKE86" s="18"/>
      <c r="PKF86" s="18"/>
      <c r="PKG86" s="18"/>
      <c r="PKH86" s="18"/>
      <c r="PKI86" s="18"/>
      <c r="PKJ86" s="18"/>
      <c r="PKK86" s="18"/>
      <c r="PKL86" s="18"/>
      <c r="PKM86" s="18"/>
      <c r="PKN86" s="18"/>
      <c r="PKO86" s="18"/>
      <c r="PKP86" s="18"/>
      <c r="PKQ86" s="18"/>
      <c r="PKR86" s="18"/>
      <c r="PKS86" s="18"/>
      <c r="PKT86" s="18"/>
      <c r="PKU86" s="18"/>
      <c r="PKV86" s="18"/>
      <c r="PKW86" s="18"/>
      <c r="PKX86" s="18"/>
      <c r="PKY86" s="18"/>
      <c r="PKZ86" s="18"/>
      <c r="PLA86" s="18"/>
      <c r="PLB86" s="18"/>
      <c r="PLC86" s="18"/>
      <c r="PLD86" s="18"/>
      <c r="PLE86" s="18"/>
      <c r="PLF86" s="18"/>
      <c r="PLG86" s="18"/>
      <c r="PLH86" s="18"/>
      <c r="PLI86" s="18"/>
      <c r="PLJ86" s="18"/>
      <c r="PLK86" s="18"/>
      <c r="PLL86" s="18"/>
      <c r="PLM86" s="18"/>
      <c r="PLN86" s="18"/>
      <c r="PLO86" s="18"/>
      <c r="PLP86" s="18"/>
      <c r="PLQ86" s="18"/>
      <c r="PLR86" s="18"/>
      <c r="PLS86" s="18"/>
      <c r="PLT86" s="18"/>
      <c r="PLU86" s="18"/>
      <c r="PLV86" s="18"/>
      <c r="PLW86" s="18"/>
      <c r="PLX86" s="18"/>
      <c r="PLY86" s="18"/>
      <c r="PLZ86" s="18"/>
      <c r="PMA86" s="18"/>
      <c r="PMB86" s="18"/>
      <c r="PMC86" s="18"/>
      <c r="PMD86" s="18"/>
      <c r="PME86" s="18"/>
      <c r="PMF86" s="18"/>
      <c r="PMG86" s="18"/>
      <c r="PMH86" s="18"/>
      <c r="PMI86" s="18"/>
      <c r="PMJ86" s="18"/>
      <c r="PMK86" s="18"/>
      <c r="PML86" s="18"/>
      <c r="PMM86" s="18"/>
      <c r="PMN86" s="18"/>
      <c r="PMO86" s="18"/>
      <c r="PMP86" s="18"/>
      <c r="PMQ86" s="18"/>
      <c r="PMR86" s="18"/>
      <c r="PMS86" s="18"/>
      <c r="PMT86" s="18"/>
      <c r="PMU86" s="18"/>
      <c r="PMV86" s="18"/>
      <c r="PMW86" s="18"/>
      <c r="PMX86" s="18"/>
      <c r="PMY86" s="18"/>
      <c r="PMZ86" s="18"/>
      <c r="PNA86" s="18"/>
      <c r="PNB86" s="18"/>
      <c r="PNC86" s="18"/>
      <c r="PND86" s="18"/>
      <c r="PNE86" s="18"/>
      <c r="PNF86" s="18"/>
      <c r="PNG86" s="18"/>
      <c r="PNH86" s="18"/>
      <c r="PNI86" s="18"/>
      <c r="PNJ86" s="18"/>
      <c r="PNK86" s="18"/>
      <c r="PNL86" s="18"/>
      <c r="PNM86" s="18"/>
      <c r="PNN86" s="18"/>
      <c r="PNO86" s="18"/>
      <c r="PNP86" s="18"/>
      <c r="PNQ86" s="18"/>
      <c r="PNR86" s="18"/>
      <c r="PNS86" s="18"/>
      <c r="PNT86" s="18"/>
      <c r="PNU86" s="18"/>
      <c r="PNV86" s="18"/>
      <c r="PNW86" s="18"/>
      <c r="PNX86" s="18"/>
      <c r="PNY86" s="18"/>
      <c r="PNZ86" s="18"/>
      <c r="POA86" s="18"/>
      <c r="POB86" s="18"/>
      <c r="POC86" s="18"/>
      <c r="POD86" s="18"/>
      <c r="POE86" s="18"/>
      <c r="POF86" s="18"/>
      <c r="POG86" s="18"/>
      <c r="POH86" s="18"/>
      <c r="POI86" s="18"/>
      <c r="POJ86" s="18"/>
      <c r="POK86" s="18"/>
      <c r="POL86" s="18"/>
      <c r="POM86" s="18"/>
      <c r="PON86" s="18"/>
      <c r="POO86" s="18"/>
      <c r="POP86" s="18"/>
      <c r="POQ86" s="18"/>
      <c r="POR86" s="18"/>
      <c r="POS86" s="18"/>
      <c r="POT86" s="18"/>
      <c r="POU86" s="18"/>
      <c r="POV86" s="18"/>
      <c r="POW86" s="18"/>
      <c r="POX86" s="18"/>
      <c r="POY86" s="18"/>
      <c r="POZ86" s="18"/>
      <c r="PPA86" s="18"/>
      <c r="PPB86" s="18"/>
      <c r="PPC86" s="18"/>
      <c r="PPD86" s="18"/>
      <c r="PPE86" s="18"/>
      <c r="PPF86" s="18"/>
      <c r="PPG86" s="18"/>
      <c r="PPH86" s="18"/>
      <c r="PPI86" s="18"/>
      <c r="PPJ86" s="18"/>
      <c r="PPK86" s="18"/>
      <c r="PPL86" s="18"/>
      <c r="PPM86" s="18"/>
      <c r="PPN86" s="18"/>
      <c r="PPO86" s="18"/>
      <c r="PPP86" s="18"/>
      <c r="PPQ86" s="18"/>
      <c r="PPR86" s="18"/>
      <c r="PPS86" s="18"/>
      <c r="PPT86" s="18"/>
      <c r="PPU86" s="18"/>
      <c r="PPV86" s="18"/>
      <c r="PPW86" s="18"/>
      <c r="PPX86" s="18"/>
      <c r="PPY86" s="18"/>
      <c r="PPZ86" s="18"/>
      <c r="PQA86" s="18"/>
      <c r="PQB86" s="18"/>
      <c r="PQC86" s="18"/>
      <c r="PQD86" s="18"/>
      <c r="PQE86" s="18"/>
      <c r="PQF86" s="18"/>
      <c r="PQG86" s="18"/>
      <c r="PQH86" s="18"/>
      <c r="PQI86" s="18"/>
      <c r="PQJ86" s="18"/>
      <c r="PQK86" s="18"/>
      <c r="PQL86" s="18"/>
      <c r="PQM86" s="18"/>
      <c r="PQN86" s="18"/>
      <c r="PQO86" s="18"/>
      <c r="PQP86" s="18"/>
      <c r="PQQ86" s="18"/>
      <c r="PQR86" s="18"/>
      <c r="PQS86" s="18"/>
      <c r="PQT86" s="18"/>
      <c r="PQU86" s="18"/>
      <c r="PQV86" s="18"/>
      <c r="PQW86" s="18"/>
      <c r="PQX86" s="18"/>
      <c r="PQY86" s="18"/>
      <c r="PQZ86" s="18"/>
      <c r="PRA86" s="18"/>
      <c r="PRB86" s="18"/>
      <c r="PRC86" s="18"/>
      <c r="PRD86" s="18"/>
      <c r="PRE86" s="18"/>
      <c r="PRF86" s="18"/>
      <c r="PRG86" s="18"/>
      <c r="PRH86" s="18"/>
      <c r="PRI86" s="18"/>
      <c r="PRJ86" s="18"/>
      <c r="PRK86" s="18"/>
      <c r="PRL86" s="18"/>
      <c r="PRM86" s="18"/>
      <c r="PRN86" s="18"/>
      <c r="PRO86" s="18"/>
      <c r="PRP86" s="18"/>
      <c r="PRQ86" s="18"/>
      <c r="PRR86" s="18"/>
      <c r="PRS86" s="18"/>
      <c r="PRT86" s="18"/>
      <c r="PRU86" s="18"/>
      <c r="PRV86" s="18"/>
      <c r="PRW86" s="18"/>
      <c r="PRX86" s="18"/>
      <c r="PRY86" s="18"/>
      <c r="PRZ86" s="18"/>
      <c r="PSA86" s="18"/>
      <c r="PSB86" s="18"/>
      <c r="PSC86" s="18"/>
      <c r="PSD86" s="18"/>
      <c r="PSE86" s="18"/>
      <c r="PSF86" s="18"/>
      <c r="PSG86" s="18"/>
      <c r="PSH86" s="18"/>
      <c r="PSI86" s="18"/>
      <c r="PSJ86" s="18"/>
      <c r="PSK86" s="18"/>
      <c r="PSL86" s="18"/>
      <c r="PSM86" s="18"/>
      <c r="PSN86" s="18"/>
      <c r="PSO86" s="18"/>
      <c r="PSP86" s="18"/>
      <c r="PSQ86" s="18"/>
      <c r="PSR86" s="18"/>
      <c r="PSS86" s="18"/>
      <c r="PST86" s="18"/>
      <c r="PSU86" s="18"/>
      <c r="PSV86" s="18"/>
      <c r="PSW86" s="18"/>
      <c r="PSX86" s="18"/>
      <c r="PSY86" s="18"/>
      <c r="PSZ86" s="18"/>
      <c r="PTA86" s="18"/>
      <c r="PTB86" s="18"/>
      <c r="PTC86" s="18"/>
      <c r="PTD86" s="18"/>
      <c r="PTE86" s="18"/>
      <c r="PTF86" s="18"/>
      <c r="PTG86" s="18"/>
      <c r="PTH86" s="18"/>
      <c r="PTI86" s="18"/>
      <c r="PTJ86" s="18"/>
      <c r="PTK86" s="18"/>
      <c r="PTL86" s="18"/>
      <c r="PTM86" s="18"/>
      <c r="PTN86" s="18"/>
      <c r="PTO86" s="18"/>
      <c r="PTP86" s="18"/>
      <c r="PTQ86" s="18"/>
      <c r="PTR86" s="18"/>
      <c r="PTS86" s="18"/>
      <c r="PTT86" s="18"/>
      <c r="PTU86" s="18"/>
      <c r="PTV86" s="18"/>
      <c r="PTW86" s="18"/>
      <c r="PTX86" s="18"/>
      <c r="PTY86" s="18"/>
      <c r="PTZ86" s="18"/>
      <c r="PUA86" s="18"/>
      <c r="PUB86" s="18"/>
      <c r="PUC86" s="18"/>
      <c r="PUD86" s="18"/>
      <c r="PUE86" s="18"/>
      <c r="PUF86" s="18"/>
      <c r="PUG86" s="18"/>
      <c r="PUH86" s="18"/>
      <c r="PUI86" s="18"/>
      <c r="PUJ86" s="18"/>
      <c r="PUK86" s="18"/>
      <c r="PUL86" s="18"/>
      <c r="PUM86" s="18"/>
      <c r="PUN86" s="18"/>
      <c r="PUO86" s="18"/>
      <c r="PUP86" s="18"/>
      <c r="PUQ86" s="18"/>
      <c r="PUR86" s="18"/>
      <c r="PUS86" s="18"/>
      <c r="PUT86" s="18"/>
      <c r="PUU86" s="18"/>
      <c r="PUV86" s="18"/>
      <c r="PUW86" s="18"/>
      <c r="PUX86" s="18"/>
      <c r="PUY86" s="18"/>
      <c r="PUZ86" s="18"/>
      <c r="PVA86" s="18"/>
      <c r="PVB86" s="18"/>
      <c r="PVC86" s="18"/>
      <c r="PVD86" s="18"/>
      <c r="PVE86" s="18"/>
      <c r="PVF86" s="18"/>
      <c r="PVG86" s="18"/>
      <c r="PVH86" s="18"/>
      <c r="PVI86" s="18"/>
      <c r="PVJ86" s="18"/>
      <c r="PVK86" s="18"/>
      <c r="PVL86" s="18"/>
      <c r="PVM86" s="18"/>
      <c r="PVN86" s="18"/>
      <c r="PVO86" s="18"/>
      <c r="PVP86" s="18"/>
      <c r="PVQ86" s="18"/>
      <c r="PVR86" s="18"/>
      <c r="PVS86" s="18"/>
      <c r="PVT86" s="18"/>
      <c r="PVU86" s="18"/>
      <c r="PVV86" s="18"/>
      <c r="PVW86" s="18"/>
      <c r="PVX86" s="18"/>
      <c r="PVY86" s="18"/>
      <c r="PVZ86" s="18"/>
      <c r="PWA86" s="18"/>
      <c r="PWB86" s="18"/>
      <c r="PWC86" s="18"/>
      <c r="PWD86" s="18"/>
      <c r="PWE86" s="18"/>
      <c r="PWF86" s="18"/>
      <c r="PWG86" s="18"/>
      <c r="PWH86" s="18"/>
      <c r="PWI86" s="18"/>
      <c r="PWJ86" s="18"/>
      <c r="PWK86" s="18"/>
      <c r="PWL86" s="18"/>
      <c r="PWM86" s="18"/>
      <c r="PWN86" s="18"/>
      <c r="PWO86" s="18"/>
      <c r="PWP86" s="18"/>
      <c r="PWQ86" s="18"/>
      <c r="PWR86" s="18"/>
      <c r="PWS86" s="18"/>
      <c r="PWT86" s="18"/>
      <c r="PWU86" s="18"/>
      <c r="PWV86" s="18"/>
      <c r="PWW86" s="18"/>
      <c r="PWX86" s="18"/>
      <c r="PWY86" s="18"/>
      <c r="PWZ86" s="18"/>
      <c r="PXA86" s="18"/>
      <c r="PXB86" s="18"/>
      <c r="PXC86" s="18"/>
      <c r="PXD86" s="18"/>
      <c r="PXE86" s="18"/>
      <c r="PXF86" s="18"/>
      <c r="PXG86" s="18"/>
      <c r="PXH86" s="18"/>
      <c r="PXI86" s="18"/>
      <c r="PXJ86" s="18"/>
      <c r="PXK86" s="18"/>
      <c r="PXL86" s="18"/>
      <c r="PXM86" s="18"/>
      <c r="PXN86" s="18"/>
      <c r="PXO86" s="18"/>
      <c r="PXP86" s="18"/>
      <c r="PXQ86" s="18"/>
      <c r="PXR86" s="18"/>
      <c r="PXS86" s="18"/>
      <c r="PXT86" s="18"/>
      <c r="PXU86" s="18"/>
      <c r="PXV86" s="18"/>
      <c r="PXW86" s="18"/>
      <c r="PXX86" s="18"/>
      <c r="PXY86" s="18"/>
      <c r="PXZ86" s="18"/>
      <c r="PYA86" s="18"/>
      <c r="PYB86" s="18"/>
      <c r="PYC86" s="18"/>
      <c r="PYD86" s="18"/>
      <c r="PYE86" s="18"/>
      <c r="PYF86" s="18"/>
      <c r="PYG86" s="18"/>
      <c r="PYH86" s="18"/>
      <c r="PYI86" s="18"/>
      <c r="PYJ86" s="18"/>
      <c r="PYK86" s="18"/>
      <c r="PYL86" s="18"/>
      <c r="PYM86" s="18"/>
      <c r="PYN86" s="18"/>
      <c r="PYO86" s="18"/>
      <c r="PYP86" s="18"/>
      <c r="PYQ86" s="18"/>
      <c r="PYR86" s="18"/>
      <c r="PYS86" s="18"/>
      <c r="PYT86" s="18"/>
      <c r="PYU86" s="18"/>
      <c r="PYV86" s="18"/>
      <c r="PYW86" s="18"/>
      <c r="PYX86" s="18"/>
      <c r="PYY86" s="18"/>
      <c r="PYZ86" s="18"/>
      <c r="PZA86" s="18"/>
      <c r="PZB86" s="18"/>
      <c r="PZC86" s="18"/>
      <c r="PZD86" s="18"/>
      <c r="PZE86" s="18"/>
      <c r="PZF86" s="18"/>
      <c r="PZG86" s="18"/>
      <c r="PZH86" s="18"/>
      <c r="PZI86" s="18"/>
      <c r="PZJ86" s="18"/>
      <c r="PZK86" s="18"/>
      <c r="PZL86" s="18"/>
      <c r="PZM86" s="18"/>
      <c r="PZN86" s="18"/>
      <c r="PZO86" s="18"/>
      <c r="PZP86" s="18"/>
      <c r="PZQ86" s="18"/>
      <c r="PZR86" s="18"/>
      <c r="PZS86" s="18"/>
      <c r="PZT86" s="18"/>
      <c r="PZU86" s="18"/>
      <c r="PZV86" s="18"/>
      <c r="PZW86" s="18"/>
      <c r="PZX86" s="18"/>
      <c r="PZY86" s="18"/>
      <c r="PZZ86" s="18"/>
      <c r="QAA86" s="18"/>
      <c r="QAB86" s="18"/>
      <c r="QAC86" s="18"/>
      <c r="QAD86" s="18"/>
      <c r="QAE86" s="18"/>
      <c r="QAF86" s="18"/>
      <c r="QAG86" s="18"/>
      <c r="QAH86" s="18"/>
      <c r="QAI86" s="18"/>
      <c r="QAJ86" s="18"/>
      <c r="QAK86" s="18"/>
      <c r="QAL86" s="18"/>
      <c r="QAM86" s="18"/>
      <c r="QAN86" s="18"/>
      <c r="QAO86" s="18"/>
      <c r="QAP86" s="18"/>
      <c r="QAQ86" s="18"/>
      <c r="QAR86" s="18"/>
      <c r="QAS86" s="18"/>
      <c r="QAT86" s="18"/>
      <c r="QAU86" s="18"/>
      <c r="QAV86" s="18"/>
      <c r="QAW86" s="18"/>
      <c r="QAX86" s="18"/>
      <c r="QAY86" s="18"/>
      <c r="QAZ86" s="18"/>
      <c r="QBA86" s="18"/>
      <c r="QBB86" s="18"/>
      <c r="QBC86" s="18"/>
      <c r="QBD86" s="18"/>
      <c r="QBE86" s="18"/>
      <c r="QBF86" s="18"/>
      <c r="QBG86" s="18"/>
      <c r="QBH86" s="18"/>
      <c r="QBI86" s="18"/>
      <c r="QBJ86" s="18"/>
      <c r="QBK86" s="18"/>
      <c r="QBL86" s="18"/>
      <c r="QBM86" s="18"/>
      <c r="QBN86" s="18"/>
      <c r="QBO86" s="18"/>
      <c r="QBP86" s="18"/>
      <c r="QBQ86" s="18"/>
      <c r="QBR86" s="18"/>
      <c r="QBS86" s="18"/>
      <c r="QBT86" s="18"/>
      <c r="QBU86" s="18"/>
      <c r="QBV86" s="18"/>
      <c r="QBW86" s="18"/>
      <c r="QBX86" s="18"/>
      <c r="QBY86" s="18"/>
      <c r="QBZ86" s="18"/>
      <c r="QCA86" s="18"/>
      <c r="QCB86" s="18"/>
      <c r="QCC86" s="18"/>
      <c r="QCD86" s="18"/>
      <c r="QCE86" s="18"/>
      <c r="QCF86" s="18"/>
      <c r="QCG86" s="18"/>
      <c r="QCH86" s="18"/>
      <c r="QCI86" s="18"/>
      <c r="QCJ86" s="18"/>
      <c r="QCK86" s="18"/>
      <c r="QCL86" s="18"/>
      <c r="QCM86" s="18"/>
      <c r="QCN86" s="18"/>
      <c r="QCO86" s="18"/>
      <c r="QCP86" s="18"/>
      <c r="QCQ86" s="18"/>
      <c r="QCR86" s="18"/>
      <c r="QCS86" s="18"/>
      <c r="QCT86" s="18"/>
      <c r="QCU86" s="18"/>
      <c r="QCV86" s="18"/>
      <c r="QCW86" s="18"/>
      <c r="QCX86" s="18"/>
      <c r="QCY86" s="18"/>
      <c r="QCZ86" s="18"/>
      <c r="QDA86" s="18"/>
      <c r="QDB86" s="18"/>
      <c r="QDC86" s="18"/>
      <c r="QDD86" s="18"/>
      <c r="QDE86" s="18"/>
      <c r="QDF86" s="18"/>
      <c r="QDG86" s="18"/>
      <c r="QDH86" s="18"/>
      <c r="QDI86" s="18"/>
      <c r="QDJ86" s="18"/>
      <c r="QDK86" s="18"/>
      <c r="QDL86" s="18"/>
      <c r="QDM86" s="18"/>
      <c r="QDN86" s="18"/>
      <c r="QDO86" s="18"/>
      <c r="QDP86" s="18"/>
      <c r="QDQ86" s="18"/>
      <c r="QDR86" s="18"/>
      <c r="QDS86" s="18"/>
      <c r="QDT86" s="18"/>
      <c r="QDU86" s="18"/>
      <c r="QDV86" s="18"/>
      <c r="QDW86" s="18"/>
      <c r="QDX86" s="18"/>
      <c r="QDY86" s="18"/>
      <c r="QDZ86" s="18"/>
      <c r="QEA86" s="18"/>
      <c r="QEB86" s="18"/>
      <c r="QEC86" s="18"/>
      <c r="QED86" s="18"/>
      <c r="QEE86" s="18"/>
      <c r="QEF86" s="18"/>
      <c r="QEG86" s="18"/>
      <c r="QEH86" s="18"/>
      <c r="QEI86" s="18"/>
      <c r="QEJ86" s="18"/>
      <c r="QEK86" s="18"/>
      <c r="QEL86" s="18"/>
      <c r="QEM86" s="18"/>
      <c r="QEN86" s="18"/>
      <c r="QEO86" s="18"/>
      <c r="QEP86" s="18"/>
      <c r="QEQ86" s="18"/>
      <c r="QER86" s="18"/>
      <c r="QES86" s="18"/>
      <c r="QET86" s="18"/>
      <c r="QEU86" s="18"/>
      <c r="QEV86" s="18"/>
      <c r="QEW86" s="18"/>
      <c r="QEX86" s="18"/>
      <c r="QEY86" s="18"/>
      <c r="QEZ86" s="18"/>
      <c r="QFA86" s="18"/>
      <c r="QFB86" s="18"/>
      <c r="QFC86" s="18"/>
      <c r="QFD86" s="18"/>
      <c r="QFE86" s="18"/>
      <c r="QFF86" s="18"/>
      <c r="QFG86" s="18"/>
      <c r="QFH86" s="18"/>
      <c r="QFI86" s="18"/>
      <c r="QFJ86" s="18"/>
      <c r="QFK86" s="18"/>
      <c r="QFL86" s="18"/>
      <c r="QFM86" s="18"/>
      <c r="QFN86" s="18"/>
      <c r="QFO86" s="18"/>
      <c r="QFP86" s="18"/>
      <c r="QFQ86" s="18"/>
      <c r="QFR86" s="18"/>
      <c r="QFS86" s="18"/>
      <c r="QFT86" s="18"/>
      <c r="QFU86" s="18"/>
      <c r="QFV86" s="18"/>
      <c r="QFW86" s="18"/>
      <c r="QFX86" s="18"/>
      <c r="QFY86" s="18"/>
      <c r="QFZ86" s="18"/>
      <c r="QGA86" s="18"/>
      <c r="QGB86" s="18"/>
      <c r="QGC86" s="18"/>
      <c r="QGD86" s="18"/>
      <c r="QGE86" s="18"/>
      <c r="QGF86" s="18"/>
      <c r="QGG86" s="18"/>
      <c r="QGH86" s="18"/>
      <c r="QGI86" s="18"/>
      <c r="QGJ86" s="18"/>
      <c r="QGK86" s="18"/>
      <c r="QGL86" s="18"/>
      <c r="QGM86" s="18"/>
      <c r="QGN86" s="18"/>
      <c r="QGO86" s="18"/>
      <c r="QGP86" s="18"/>
      <c r="QGQ86" s="18"/>
      <c r="QGR86" s="18"/>
      <c r="QGS86" s="18"/>
      <c r="QGT86" s="18"/>
      <c r="QGU86" s="18"/>
      <c r="QGV86" s="18"/>
      <c r="QGW86" s="18"/>
      <c r="QGX86" s="18"/>
      <c r="QGY86" s="18"/>
      <c r="QGZ86" s="18"/>
      <c r="QHA86" s="18"/>
      <c r="QHB86" s="18"/>
      <c r="QHC86" s="18"/>
      <c r="QHD86" s="18"/>
      <c r="QHE86" s="18"/>
      <c r="QHF86" s="18"/>
      <c r="QHG86" s="18"/>
      <c r="QHH86" s="18"/>
      <c r="QHI86" s="18"/>
      <c r="QHJ86" s="18"/>
      <c r="QHK86" s="18"/>
      <c r="QHL86" s="18"/>
      <c r="QHM86" s="18"/>
      <c r="QHN86" s="18"/>
      <c r="QHO86" s="18"/>
      <c r="QHP86" s="18"/>
      <c r="QHQ86" s="18"/>
      <c r="QHR86" s="18"/>
      <c r="QHS86" s="18"/>
      <c r="QHT86" s="18"/>
      <c r="QHU86" s="18"/>
      <c r="QHV86" s="18"/>
      <c r="QHW86" s="18"/>
      <c r="QHX86" s="18"/>
      <c r="QHY86" s="18"/>
      <c r="QHZ86" s="18"/>
      <c r="QIA86" s="18"/>
      <c r="QIB86" s="18"/>
      <c r="QIC86" s="18"/>
      <c r="QID86" s="18"/>
      <c r="QIE86" s="18"/>
      <c r="QIF86" s="18"/>
      <c r="QIG86" s="18"/>
      <c r="QIH86" s="18"/>
      <c r="QII86" s="18"/>
      <c r="QIJ86" s="18"/>
      <c r="QIK86" s="18"/>
      <c r="QIL86" s="18"/>
      <c r="QIM86" s="18"/>
      <c r="QIN86" s="18"/>
      <c r="QIO86" s="18"/>
      <c r="QIP86" s="18"/>
      <c r="QIQ86" s="18"/>
      <c r="QIR86" s="18"/>
      <c r="QIS86" s="18"/>
      <c r="QIT86" s="18"/>
      <c r="QIU86" s="18"/>
      <c r="QIV86" s="18"/>
      <c r="QIW86" s="18"/>
      <c r="QIX86" s="18"/>
      <c r="QIY86" s="18"/>
      <c r="QIZ86" s="18"/>
      <c r="QJA86" s="18"/>
      <c r="QJB86" s="18"/>
      <c r="QJC86" s="18"/>
      <c r="QJD86" s="18"/>
      <c r="QJE86" s="18"/>
      <c r="QJF86" s="18"/>
      <c r="QJG86" s="18"/>
      <c r="QJH86" s="18"/>
      <c r="QJI86" s="18"/>
      <c r="QJJ86" s="18"/>
      <c r="QJK86" s="18"/>
      <c r="QJL86" s="18"/>
      <c r="QJM86" s="18"/>
      <c r="QJN86" s="18"/>
      <c r="QJO86" s="18"/>
      <c r="QJP86" s="18"/>
      <c r="QJQ86" s="18"/>
      <c r="QJR86" s="18"/>
      <c r="QJS86" s="18"/>
      <c r="QJT86" s="18"/>
      <c r="QJU86" s="18"/>
      <c r="QJV86" s="18"/>
      <c r="QJW86" s="18"/>
      <c r="QJX86" s="18"/>
      <c r="QJY86" s="18"/>
      <c r="QJZ86" s="18"/>
      <c r="QKA86" s="18"/>
      <c r="QKB86" s="18"/>
      <c r="QKC86" s="18"/>
      <c r="QKD86" s="18"/>
      <c r="QKE86" s="18"/>
      <c r="QKF86" s="18"/>
      <c r="QKG86" s="18"/>
      <c r="QKH86" s="18"/>
      <c r="QKI86" s="18"/>
      <c r="QKJ86" s="18"/>
      <c r="QKK86" s="18"/>
      <c r="QKL86" s="18"/>
      <c r="QKM86" s="18"/>
      <c r="QKN86" s="18"/>
      <c r="QKO86" s="18"/>
      <c r="QKP86" s="18"/>
      <c r="QKQ86" s="18"/>
      <c r="QKR86" s="18"/>
      <c r="QKS86" s="18"/>
      <c r="QKT86" s="18"/>
      <c r="QKU86" s="18"/>
      <c r="QKV86" s="18"/>
      <c r="QKW86" s="18"/>
      <c r="QKX86" s="18"/>
      <c r="QKY86" s="18"/>
      <c r="QKZ86" s="18"/>
      <c r="QLA86" s="18"/>
      <c r="QLB86" s="18"/>
      <c r="QLC86" s="18"/>
      <c r="QLD86" s="18"/>
      <c r="QLE86" s="18"/>
      <c r="QLF86" s="18"/>
      <c r="QLG86" s="18"/>
      <c r="QLH86" s="18"/>
      <c r="QLI86" s="18"/>
      <c r="QLJ86" s="18"/>
      <c r="QLK86" s="18"/>
      <c r="QLL86" s="18"/>
      <c r="QLM86" s="18"/>
      <c r="QLN86" s="18"/>
      <c r="QLO86" s="18"/>
      <c r="QLP86" s="18"/>
      <c r="QLQ86" s="18"/>
      <c r="QLR86" s="18"/>
      <c r="QLS86" s="18"/>
      <c r="QLT86" s="18"/>
      <c r="QLU86" s="18"/>
      <c r="QLV86" s="18"/>
      <c r="QLW86" s="18"/>
      <c r="QLX86" s="18"/>
      <c r="QLY86" s="18"/>
      <c r="QLZ86" s="18"/>
      <c r="QMA86" s="18"/>
      <c r="QMB86" s="18"/>
      <c r="QMC86" s="18"/>
      <c r="QMD86" s="18"/>
      <c r="QME86" s="18"/>
      <c r="QMF86" s="18"/>
      <c r="QMG86" s="18"/>
      <c r="QMH86" s="18"/>
      <c r="QMI86" s="18"/>
      <c r="QMJ86" s="18"/>
      <c r="QMK86" s="18"/>
      <c r="QML86" s="18"/>
      <c r="QMM86" s="18"/>
      <c r="QMN86" s="18"/>
      <c r="QMO86" s="18"/>
      <c r="QMP86" s="18"/>
      <c r="QMQ86" s="18"/>
      <c r="QMR86" s="18"/>
      <c r="QMS86" s="18"/>
      <c r="QMT86" s="18"/>
      <c r="QMU86" s="18"/>
      <c r="QMV86" s="18"/>
      <c r="QMW86" s="18"/>
      <c r="QMX86" s="18"/>
      <c r="QMY86" s="18"/>
      <c r="QMZ86" s="18"/>
      <c r="QNA86" s="18"/>
      <c r="QNB86" s="18"/>
      <c r="QNC86" s="18"/>
      <c r="QND86" s="18"/>
      <c r="QNE86" s="18"/>
      <c r="QNF86" s="18"/>
      <c r="QNG86" s="18"/>
      <c r="QNH86" s="18"/>
      <c r="QNI86" s="18"/>
      <c r="QNJ86" s="18"/>
      <c r="QNK86" s="18"/>
      <c r="QNL86" s="18"/>
      <c r="QNM86" s="18"/>
      <c r="QNN86" s="18"/>
      <c r="QNO86" s="18"/>
      <c r="QNP86" s="18"/>
      <c r="QNQ86" s="18"/>
      <c r="QNR86" s="18"/>
      <c r="QNS86" s="18"/>
      <c r="QNT86" s="18"/>
      <c r="QNU86" s="18"/>
      <c r="QNV86" s="18"/>
      <c r="QNW86" s="18"/>
      <c r="QNX86" s="18"/>
      <c r="QNY86" s="18"/>
      <c r="QNZ86" s="18"/>
      <c r="QOA86" s="18"/>
      <c r="QOB86" s="18"/>
      <c r="QOC86" s="18"/>
      <c r="QOD86" s="18"/>
      <c r="QOE86" s="18"/>
      <c r="QOF86" s="18"/>
      <c r="QOG86" s="18"/>
      <c r="QOH86" s="18"/>
      <c r="QOI86" s="18"/>
      <c r="QOJ86" s="18"/>
      <c r="QOK86" s="18"/>
      <c r="QOL86" s="18"/>
      <c r="QOM86" s="18"/>
      <c r="QON86" s="18"/>
      <c r="QOO86" s="18"/>
      <c r="QOP86" s="18"/>
      <c r="QOQ86" s="18"/>
      <c r="QOR86" s="18"/>
      <c r="QOS86" s="18"/>
      <c r="QOT86" s="18"/>
      <c r="QOU86" s="18"/>
      <c r="QOV86" s="18"/>
      <c r="QOW86" s="18"/>
      <c r="QOX86" s="18"/>
      <c r="QOY86" s="18"/>
      <c r="QOZ86" s="18"/>
      <c r="QPA86" s="18"/>
      <c r="QPB86" s="18"/>
      <c r="QPC86" s="18"/>
      <c r="QPD86" s="18"/>
      <c r="QPE86" s="18"/>
      <c r="QPF86" s="18"/>
      <c r="QPG86" s="18"/>
      <c r="QPH86" s="18"/>
      <c r="QPI86" s="18"/>
      <c r="QPJ86" s="18"/>
      <c r="QPK86" s="18"/>
      <c r="QPL86" s="18"/>
      <c r="QPM86" s="18"/>
      <c r="QPN86" s="18"/>
      <c r="QPO86" s="18"/>
      <c r="QPP86" s="18"/>
      <c r="QPQ86" s="18"/>
      <c r="QPR86" s="18"/>
      <c r="QPS86" s="18"/>
      <c r="QPT86" s="18"/>
      <c r="QPU86" s="18"/>
      <c r="QPV86" s="18"/>
      <c r="QPW86" s="18"/>
      <c r="QPX86" s="18"/>
      <c r="QPY86" s="18"/>
      <c r="QPZ86" s="18"/>
      <c r="QQA86" s="18"/>
      <c r="QQB86" s="18"/>
      <c r="QQC86" s="18"/>
      <c r="QQD86" s="18"/>
      <c r="QQE86" s="18"/>
      <c r="QQF86" s="18"/>
      <c r="QQG86" s="18"/>
      <c r="QQH86" s="18"/>
      <c r="QQI86" s="18"/>
      <c r="QQJ86" s="18"/>
      <c r="QQK86" s="18"/>
      <c r="QQL86" s="18"/>
      <c r="QQM86" s="18"/>
      <c r="QQN86" s="18"/>
      <c r="QQO86" s="18"/>
      <c r="QQP86" s="18"/>
      <c r="QQQ86" s="18"/>
      <c r="QQR86" s="18"/>
      <c r="QQS86" s="18"/>
      <c r="QQT86" s="18"/>
      <c r="QQU86" s="18"/>
      <c r="QQV86" s="18"/>
      <c r="QQW86" s="18"/>
      <c r="QQX86" s="18"/>
      <c r="QQY86" s="18"/>
      <c r="QQZ86" s="18"/>
      <c r="QRA86" s="18"/>
      <c r="QRB86" s="18"/>
      <c r="QRC86" s="18"/>
      <c r="QRD86" s="18"/>
      <c r="QRE86" s="18"/>
      <c r="QRF86" s="18"/>
      <c r="QRG86" s="18"/>
      <c r="QRH86" s="18"/>
      <c r="QRI86" s="18"/>
      <c r="QRJ86" s="18"/>
      <c r="QRK86" s="18"/>
      <c r="QRL86" s="18"/>
      <c r="QRM86" s="18"/>
      <c r="QRN86" s="18"/>
      <c r="QRO86" s="18"/>
      <c r="QRP86" s="18"/>
      <c r="QRQ86" s="18"/>
      <c r="QRR86" s="18"/>
      <c r="QRS86" s="18"/>
      <c r="QRT86" s="18"/>
      <c r="QRU86" s="18"/>
      <c r="QRV86" s="18"/>
      <c r="QRW86" s="18"/>
      <c r="QRX86" s="18"/>
      <c r="QRY86" s="18"/>
      <c r="QRZ86" s="18"/>
      <c r="QSA86" s="18"/>
      <c r="QSB86" s="18"/>
      <c r="QSC86" s="18"/>
      <c r="QSD86" s="18"/>
      <c r="QSE86" s="18"/>
      <c r="QSF86" s="18"/>
      <c r="QSG86" s="18"/>
      <c r="QSH86" s="18"/>
      <c r="QSI86" s="18"/>
      <c r="QSJ86" s="18"/>
      <c r="QSK86" s="18"/>
      <c r="QSL86" s="18"/>
      <c r="QSM86" s="18"/>
      <c r="QSN86" s="18"/>
      <c r="QSO86" s="18"/>
      <c r="QSP86" s="18"/>
      <c r="QSQ86" s="18"/>
      <c r="QSR86" s="18"/>
      <c r="QSS86" s="18"/>
      <c r="QST86" s="18"/>
      <c r="QSU86" s="18"/>
      <c r="QSV86" s="18"/>
      <c r="QSW86" s="18"/>
      <c r="QSX86" s="18"/>
      <c r="QSY86" s="18"/>
      <c r="QSZ86" s="18"/>
      <c r="QTA86" s="18"/>
      <c r="QTB86" s="18"/>
      <c r="QTC86" s="18"/>
      <c r="QTD86" s="18"/>
      <c r="QTE86" s="18"/>
      <c r="QTF86" s="18"/>
      <c r="QTG86" s="18"/>
      <c r="QTH86" s="18"/>
      <c r="QTI86" s="18"/>
      <c r="QTJ86" s="18"/>
      <c r="QTK86" s="18"/>
      <c r="QTL86" s="18"/>
      <c r="QTM86" s="18"/>
      <c r="QTN86" s="18"/>
      <c r="QTO86" s="18"/>
      <c r="QTP86" s="18"/>
      <c r="QTQ86" s="18"/>
      <c r="QTR86" s="18"/>
      <c r="QTS86" s="18"/>
      <c r="QTT86" s="18"/>
      <c r="QTU86" s="18"/>
      <c r="QTV86" s="18"/>
      <c r="QTW86" s="18"/>
      <c r="QTX86" s="18"/>
      <c r="QTY86" s="18"/>
      <c r="QTZ86" s="18"/>
      <c r="QUA86" s="18"/>
      <c r="QUB86" s="18"/>
      <c r="QUC86" s="18"/>
      <c r="QUD86" s="18"/>
      <c r="QUE86" s="18"/>
      <c r="QUF86" s="18"/>
      <c r="QUG86" s="18"/>
      <c r="QUH86" s="18"/>
      <c r="QUI86" s="18"/>
      <c r="QUJ86" s="18"/>
      <c r="QUK86" s="18"/>
      <c r="QUL86" s="18"/>
      <c r="QUM86" s="18"/>
      <c r="QUN86" s="18"/>
      <c r="QUO86" s="18"/>
      <c r="QUP86" s="18"/>
      <c r="QUQ86" s="18"/>
      <c r="QUR86" s="18"/>
      <c r="QUS86" s="18"/>
      <c r="QUT86" s="18"/>
      <c r="QUU86" s="18"/>
      <c r="QUV86" s="18"/>
      <c r="QUW86" s="18"/>
      <c r="QUX86" s="18"/>
      <c r="QUY86" s="18"/>
      <c r="QUZ86" s="18"/>
      <c r="QVA86" s="18"/>
      <c r="QVB86" s="18"/>
      <c r="QVC86" s="18"/>
      <c r="QVD86" s="18"/>
      <c r="QVE86" s="18"/>
      <c r="QVF86" s="18"/>
      <c r="QVG86" s="18"/>
      <c r="QVH86" s="18"/>
      <c r="QVI86" s="18"/>
      <c r="QVJ86" s="18"/>
      <c r="QVK86" s="18"/>
      <c r="QVL86" s="18"/>
      <c r="QVM86" s="18"/>
      <c r="QVN86" s="18"/>
      <c r="QVO86" s="18"/>
      <c r="QVP86" s="18"/>
      <c r="QVQ86" s="18"/>
      <c r="QVR86" s="18"/>
      <c r="QVS86" s="18"/>
      <c r="QVT86" s="18"/>
      <c r="QVU86" s="18"/>
      <c r="QVV86" s="18"/>
      <c r="QVW86" s="18"/>
      <c r="QVX86" s="18"/>
      <c r="QVY86" s="18"/>
      <c r="QVZ86" s="18"/>
      <c r="QWA86" s="18"/>
      <c r="QWB86" s="18"/>
      <c r="QWC86" s="18"/>
      <c r="QWD86" s="18"/>
      <c r="QWE86" s="18"/>
      <c r="QWF86" s="18"/>
      <c r="QWG86" s="18"/>
      <c r="QWH86" s="18"/>
      <c r="QWI86" s="18"/>
      <c r="QWJ86" s="18"/>
      <c r="QWK86" s="18"/>
      <c r="QWL86" s="18"/>
      <c r="QWM86" s="18"/>
      <c r="QWN86" s="18"/>
      <c r="QWO86" s="18"/>
      <c r="QWP86" s="18"/>
      <c r="QWQ86" s="18"/>
      <c r="QWR86" s="18"/>
      <c r="QWS86" s="18"/>
      <c r="QWT86" s="18"/>
      <c r="QWU86" s="18"/>
      <c r="QWV86" s="18"/>
      <c r="QWW86" s="18"/>
      <c r="QWX86" s="18"/>
      <c r="QWY86" s="18"/>
      <c r="QWZ86" s="18"/>
      <c r="QXA86" s="18"/>
      <c r="QXB86" s="18"/>
      <c r="QXC86" s="18"/>
      <c r="QXD86" s="18"/>
      <c r="QXE86" s="18"/>
      <c r="QXF86" s="18"/>
      <c r="QXG86" s="18"/>
      <c r="QXH86" s="18"/>
      <c r="QXI86" s="18"/>
      <c r="QXJ86" s="18"/>
      <c r="QXK86" s="18"/>
      <c r="QXL86" s="18"/>
      <c r="QXM86" s="18"/>
      <c r="QXN86" s="18"/>
      <c r="QXO86" s="18"/>
      <c r="QXP86" s="18"/>
      <c r="QXQ86" s="18"/>
      <c r="QXR86" s="18"/>
      <c r="QXS86" s="18"/>
      <c r="QXT86" s="18"/>
      <c r="QXU86" s="18"/>
      <c r="QXV86" s="18"/>
      <c r="QXW86" s="18"/>
      <c r="QXX86" s="18"/>
      <c r="QXY86" s="18"/>
      <c r="QXZ86" s="18"/>
      <c r="QYA86" s="18"/>
      <c r="QYB86" s="18"/>
      <c r="QYC86" s="18"/>
      <c r="QYD86" s="18"/>
      <c r="QYE86" s="18"/>
      <c r="QYF86" s="18"/>
      <c r="QYG86" s="18"/>
      <c r="QYH86" s="18"/>
      <c r="QYI86" s="18"/>
      <c r="QYJ86" s="18"/>
      <c r="QYK86" s="18"/>
      <c r="QYL86" s="18"/>
      <c r="QYM86" s="18"/>
      <c r="QYN86" s="18"/>
      <c r="QYO86" s="18"/>
      <c r="QYP86" s="18"/>
      <c r="QYQ86" s="18"/>
      <c r="QYR86" s="18"/>
      <c r="QYS86" s="18"/>
      <c r="QYT86" s="18"/>
      <c r="QYU86" s="18"/>
      <c r="QYV86" s="18"/>
      <c r="QYW86" s="18"/>
      <c r="QYX86" s="18"/>
      <c r="QYY86" s="18"/>
      <c r="QYZ86" s="18"/>
      <c r="QZA86" s="18"/>
      <c r="QZB86" s="18"/>
      <c r="QZC86" s="18"/>
      <c r="QZD86" s="18"/>
      <c r="QZE86" s="18"/>
      <c r="QZF86" s="18"/>
      <c r="QZG86" s="18"/>
      <c r="QZH86" s="18"/>
      <c r="QZI86" s="18"/>
      <c r="QZJ86" s="18"/>
      <c r="QZK86" s="18"/>
      <c r="QZL86" s="18"/>
      <c r="QZM86" s="18"/>
      <c r="QZN86" s="18"/>
      <c r="QZO86" s="18"/>
      <c r="QZP86" s="18"/>
      <c r="QZQ86" s="18"/>
      <c r="QZR86" s="18"/>
      <c r="QZS86" s="18"/>
      <c r="QZT86" s="18"/>
      <c r="QZU86" s="18"/>
      <c r="QZV86" s="18"/>
      <c r="QZW86" s="18"/>
      <c r="QZX86" s="18"/>
      <c r="QZY86" s="18"/>
      <c r="QZZ86" s="18"/>
      <c r="RAA86" s="18"/>
      <c r="RAB86" s="18"/>
      <c r="RAC86" s="18"/>
      <c r="RAD86" s="18"/>
      <c r="RAE86" s="18"/>
      <c r="RAF86" s="18"/>
      <c r="RAG86" s="18"/>
      <c r="RAH86" s="18"/>
      <c r="RAI86" s="18"/>
      <c r="RAJ86" s="18"/>
      <c r="RAK86" s="18"/>
      <c r="RAL86" s="18"/>
      <c r="RAM86" s="18"/>
      <c r="RAN86" s="18"/>
      <c r="RAO86" s="18"/>
      <c r="RAP86" s="18"/>
      <c r="RAQ86" s="18"/>
      <c r="RAR86" s="18"/>
      <c r="RAS86" s="18"/>
      <c r="RAT86" s="18"/>
      <c r="RAU86" s="18"/>
      <c r="RAV86" s="18"/>
      <c r="RAW86" s="18"/>
      <c r="RAX86" s="18"/>
      <c r="RAY86" s="18"/>
      <c r="RAZ86" s="18"/>
      <c r="RBA86" s="18"/>
      <c r="RBB86" s="18"/>
      <c r="RBC86" s="18"/>
      <c r="RBD86" s="18"/>
      <c r="RBE86" s="18"/>
      <c r="RBF86" s="18"/>
      <c r="RBG86" s="18"/>
      <c r="RBH86" s="18"/>
      <c r="RBI86" s="18"/>
      <c r="RBJ86" s="18"/>
      <c r="RBK86" s="18"/>
      <c r="RBL86" s="18"/>
      <c r="RBM86" s="18"/>
      <c r="RBN86" s="18"/>
      <c r="RBO86" s="18"/>
      <c r="RBP86" s="18"/>
      <c r="RBQ86" s="18"/>
      <c r="RBR86" s="18"/>
      <c r="RBS86" s="18"/>
      <c r="RBT86" s="18"/>
      <c r="RBU86" s="18"/>
      <c r="RBV86" s="18"/>
      <c r="RBW86" s="18"/>
      <c r="RBX86" s="18"/>
      <c r="RBY86" s="18"/>
      <c r="RBZ86" s="18"/>
      <c r="RCA86" s="18"/>
      <c r="RCB86" s="18"/>
      <c r="RCC86" s="18"/>
      <c r="RCD86" s="18"/>
      <c r="RCE86" s="18"/>
      <c r="RCF86" s="18"/>
      <c r="RCG86" s="18"/>
      <c r="RCH86" s="18"/>
      <c r="RCI86" s="18"/>
      <c r="RCJ86" s="18"/>
      <c r="RCK86" s="18"/>
      <c r="RCL86" s="18"/>
      <c r="RCM86" s="18"/>
      <c r="RCN86" s="18"/>
      <c r="RCO86" s="18"/>
      <c r="RCP86" s="18"/>
      <c r="RCQ86" s="18"/>
      <c r="RCR86" s="18"/>
      <c r="RCS86" s="18"/>
      <c r="RCT86" s="18"/>
      <c r="RCU86" s="18"/>
      <c r="RCV86" s="18"/>
      <c r="RCW86" s="18"/>
      <c r="RCX86" s="18"/>
      <c r="RCY86" s="18"/>
      <c r="RCZ86" s="18"/>
      <c r="RDA86" s="18"/>
      <c r="RDB86" s="18"/>
      <c r="RDC86" s="18"/>
      <c r="RDD86" s="18"/>
      <c r="RDE86" s="18"/>
      <c r="RDF86" s="18"/>
      <c r="RDG86" s="18"/>
      <c r="RDH86" s="18"/>
      <c r="RDI86" s="18"/>
      <c r="RDJ86" s="18"/>
      <c r="RDK86" s="18"/>
      <c r="RDL86" s="18"/>
      <c r="RDM86" s="18"/>
      <c r="RDN86" s="18"/>
      <c r="RDO86" s="18"/>
      <c r="RDP86" s="18"/>
      <c r="RDQ86" s="18"/>
      <c r="RDR86" s="18"/>
      <c r="RDS86" s="18"/>
      <c r="RDT86" s="18"/>
      <c r="RDU86" s="18"/>
      <c r="RDV86" s="18"/>
      <c r="RDW86" s="18"/>
      <c r="RDX86" s="18"/>
      <c r="RDY86" s="18"/>
      <c r="RDZ86" s="18"/>
      <c r="REA86" s="18"/>
      <c r="REB86" s="18"/>
      <c r="REC86" s="18"/>
      <c r="RED86" s="18"/>
      <c r="REE86" s="18"/>
      <c r="REF86" s="18"/>
      <c r="REG86" s="18"/>
      <c r="REH86" s="18"/>
      <c r="REI86" s="18"/>
      <c r="REJ86" s="18"/>
      <c r="REK86" s="18"/>
      <c r="REL86" s="18"/>
      <c r="REM86" s="18"/>
      <c r="REN86" s="18"/>
      <c r="REO86" s="18"/>
      <c r="REP86" s="18"/>
      <c r="REQ86" s="18"/>
      <c r="RER86" s="18"/>
      <c r="RES86" s="18"/>
      <c r="RET86" s="18"/>
      <c r="REU86" s="18"/>
      <c r="REV86" s="18"/>
      <c r="REW86" s="18"/>
      <c r="REX86" s="18"/>
      <c r="REY86" s="18"/>
      <c r="REZ86" s="18"/>
      <c r="RFA86" s="18"/>
      <c r="RFB86" s="18"/>
      <c r="RFC86" s="18"/>
      <c r="RFD86" s="18"/>
      <c r="RFE86" s="18"/>
      <c r="RFF86" s="18"/>
      <c r="RFG86" s="18"/>
      <c r="RFH86" s="18"/>
      <c r="RFI86" s="18"/>
      <c r="RFJ86" s="18"/>
      <c r="RFK86" s="18"/>
      <c r="RFL86" s="18"/>
      <c r="RFM86" s="18"/>
      <c r="RFN86" s="18"/>
      <c r="RFO86" s="18"/>
      <c r="RFP86" s="18"/>
      <c r="RFQ86" s="18"/>
      <c r="RFR86" s="18"/>
      <c r="RFS86" s="18"/>
      <c r="RFT86" s="18"/>
      <c r="RFU86" s="18"/>
      <c r="RFV86" s="18"/>
      <c r="RFW86" s="18"/>
      <c r="RFX86" s="18"/>
      <c r="RFY86" s="18"/>
      <c r="RFZ86" s="18"/>
      <c r="RGA86" s="18"/>
      <c r="RGB86" s="18"/>
      <c r="RGC86" s="18"/>
      <c r="RGD86" s="18"/>
      <c r="RGE86" s="18"/>
      <c r="RGF86" s="18"/>
      <c r="RGG86" s="18"/>
      <c r="RGH86" s="18"/>
      <c r="RGI86" s="18"/>
      <c r="RGJ86" s="18"/>
      <c r="RGK86" s="18"/>
      <c r="RGL86" s="18"/>
      <c r="RGM86" s="18"/>
      <c r="RGN86" s="18"/>
      <c r="RGO86" s="18"/>
      <c r="RGP86" s="18"/>
      <c r="RGQ86" s="18"/>
      <c r="RGR86" s="18"/>
      <c r="RGS86" s="18"/>
      <c r="RGT86" s="18"/>
      <c r="RGU86" s="18"/>
      <c r="RGV86" s="18"/>
      <c r="RGW86" s="18"/>
      <c r="RGX86" s="18"/>
      <c r="RGY86" s="18"/>
      <c r="RGZ86" s="18"/>
      <c r="RHA86" s="18"/>
      <c r="RHB86" s="18"/>
      <c r="RHC86" s="18"/>
      <c r="RHD86" s="18"/>
      <c r="RHE86" s="18"/>
      <c r="RHF86" s="18"/>
      <c r="RHG86" s="18"/>
      <c r="RHH86" s="18"/>
      <c r="RHI86" s="18"/>
      <c r="RHJ86" s="18"/>
      <c r="RHK86" s="18"/>
      <c r="RHL86" s="18"/>
      <c r="RHM86" s="18"/>
      <c r="RHN86" s="18"/>
      <c r="RHO86" s="18"/>
      <c r="RHP86" s="18"/>
      <c r="RHQ86" s="18"/>
      <c r="RHR86" s="18"/>
      <c r="RHS86" s="18"/>
      <c r="RHT86" s="18"/>
      <c r="RHU86" s="18"/>
      <c r="RHV86" s="18"/>
      <c r="RHW86" s="18"/>
      <c r="RHX86" s="18"/>
      <c r="RHY86" s="18"/>
      <c r="RHZ86" s="18"/>
      <c r="RIA86" s="18"/>
      <c r="RIB86" s="18"/>
      <c r="RIC86" s="18"/>
      <c r="RID86" s="18"/>
      <c r="RIE86" s="18"/>
      <c r="RIF86" s="18"/>
      <c r="RIG86" s="18"/>
      <c r="RIH86" s="18"/>
      <c r="RII86" s="18"/>
      <c r="RIJ86" s="18"/>
      <c r="RIK86" s="18"/>
      <c r="RIL86" s="18"/>
      <c r="RIM86" s="18"/>
      <c r="RIN86" s="18"/>
      <c r="RIO86" s="18"/>
      <c r="RIP86" s="18"/>
      <c r="RIQ86" s="18"/>
      <c r="RIR86" s="18"/>
      <c r="RIS86" s="18"/>
      <c r="RIT86" s="18"/>
      <c r="RIU86" s="18"/>
      <c r="RIV86" s="18"/>
      <c r="RIW86" s="18"/>
      <c r="RIX86" s="18"/>
      <c r="RIY86" s="18"/>
      <c r="RIZ86" s="18"/>
      <c r="RJA86" s="18"/>
      <c r="RJB86" s="18"/>
      <c r="RJC86" s="18"/>
      <c r="RJD86" s="18"/>
      <c r="RJE86" s="18"/>
      <c r="RJF86" s="18"/>
      <c r="RJG86" s="18"/>
      <c r="RJH86" s="18"/>
      <c r="RJI86" s="18"/>
      <c r="RJJ86" s="18"/>
      <c r="RJK86" s="18"/>
      <c r="RJL86" s="18"/>
      <c r="RJM86" s="18"/>
      <c r="RJN86" s="18"/>
      <c r="RJO86" s="18"/>
      <c r="RJP86" s="18"/>
      <c r="RJQ86" s="18"/>
      <c r="RJR86" s="18"/>
      <c r="RJS86" s="18"/>
      <c r="RJT86" s="18"/>
      <c r="RJU86" s="18"/>
      <c r="RJV86" s="18"/>
      <c r="RJW86" s="18"/>
      <c r="RJX86" s="18"/>
      <c r="RJY86" s="18"/>
      <c r="RJZ86" s="18"/>
      <c r="RKA86" s="18"/>
      <c r="RKB86" s="18"/>
      <c r="RKC86" s="18"/>
      <c r="RKD86" s="18"/>
      <c r="RKE86" s="18"/>
      <c r="RKF86" s="18"/>
      <c r="RKG86" s="18"/>
      <c r="RKH86" s="18"/>
      <c r="RKI86" s="18"/>
      <c r="RKJ86" s="18"/>
      <c r="RKK86" s="18"/>
      <c r="RKL86" s="18"/>
      <c r="RKM86" s="18"/>
      <c r="RKN86" s="18"/>
      <c r="RKO86" s="18"/>
      <c r="RKP86" s="18"/>
      <c r="RKQ86" s="18"/>
      <c r="RKR86" s="18"/>
      <c r="RKS86" s="18"/>
      <c r="RKT86" s="18"/>
      <c r="RKU86" s="18"/>
      <c r="RKV86" s="18"/>
      <c r="RKW86" s="18"/>
      <c r="RKX86" s="18"/>
      <c r="RKY86" s="18"/>
      <c r="RKZ86" s="18"/>
      <c r="RLA86" s="18"/>
      <c r="RLB86" s="18"/>
      <c r="RLC86" s="18"/>
      <c r="RLD86" s="18"/>
      <c r="RLE86" s="18"/>
      <c r="RLF86" s="18"/>
      <c r="RLG86" s="18"/>
      <c r="RLH86" s="18"/>
      <c r="RLI86" s="18"/>
      <c r="RLJ86" s="18"/>
      <c r="RLK86" s="18"/>
      <c r="RLL86" s="18"/>
      <c r="RLM86" s="18"/>
      <c r="RLN86" s="18"/>
      <c r="RLO86" s="18"/>
      <c r="RLP86" s="18"/>
      <c r="RLQ86" s="18"/>
      <c r="RLR86" s="18"/>
      <c r="RLS86" s="18"/>
      <c r="RLT86" s="18"/>
      <c r="RLU86" s="18"/>
      <c r="RLV86" s="18"/>
      <c r="RLW86" s="18"/>
      <c r="RLX86" s="18"/>
      <c r="RLY86" s="18"/>
      <c r="RLZ86" s="18"/>
      <c r="RMA86" s="18"/>
      <c r="RMB86" s="18"/>
      <c r="RMC86" s="18"/>
      <c r="RMD86" s="18"/>
      <c r="RME86" s="18"/>
      <c r="RMF86" s="18"/>
      <c r="RMG86" s="18"/>
      <c r="RMH86" s="18"/>
      <c r="RMI86" s="18"/>
      <c r="RMJ86" s="18"/>
      <c r="RMK86" s="18"/>
      <c r="RML86" s="18"/>
      <c r="RMM86" s="18"/>
      <c r="RMN86" s="18"/>
      <c r="RMO86" s="18"/>
      <c r="RMP86" s="18"/>
      <c r="RMQ86" s="18"/>
      <c r="RMR86" s="18"/>
      <c r="RMS86" s="18"/>
      <c r="RMT86" s="18"/>
      <c r="RMU86" s="18"/>
      <c r="RMV86" s="18"/>
      <c r="RMW86" s="18"/>
      <c r="RMX86" s="18"/>
      <c r="RMY86" s="18"/>
      <c r="RMZ86" s="18"/>
      <c r="RNA86" s="18"/>
      <c r="RNB86" s="18"/>
      <c r="RNC86" s="18"/>
      <c r="RND86" s="18"/>
      <c r="RNE86" s="18"/>
      <c r="RNF86" s="18"/>
      <c r="RNG86" s="18"/>
      <c r="RNH86" s="18"/>
      <c r="RNI86" s="18"/>
      <c r="RNJ86" s="18"/>
      <c r="RNK86" s="18"/>
      <c r="RNL86" s="18"/>
      <c r="RNM86" s="18"/>
      <c r="RNN86" s="18"/>
      <c r="RNO86" s="18"/>
      <c r="RNP86" s="18"/>
      <c r="RNQ86" s="18"/>
      <c r="RNR86" s="18"/>
      <c r="RNS86" s="18"/>
      <c r="RNT86" s="18"/>
      <c r="RNU86" s="18"/>
      <c r="RNV86" s="18"/>
      <c r="RNW86" s="18"/>
      <c r="RNX86" s="18"/>
      <c r="RNY86" s="18"/>
      <c r="RNZ86" s="18"/>
      <c r="ROA86" s="18"/>
      <c r="ROB86" s="18"/>
      <c r="ROC86" s="18"/>
      <c r="ROD86" s="18"/>
      <c r="ROE86" s="18"/>
      <c r="ROF86" s="18"/>
      <c r="ROG86" s="18"/>
      <c r="ROH86" s="18"/>
      <c r="ROI86" s="18"/>
      <c r="ROJ86" s="18"/>
      <c r="ROK86" s="18"/>
      <c r="ROL86" s="18"/>
      <c r="ROM86" s="18"/>
      <c r="RON86" s="18"/>
      <c r="ROO86" s="18"/>
      <c r="ROP86" s="18"/>
      <c r="ROQ86" s="18"/>
      <c r="ROR86" s="18"/>
      <c r="ROS86" s="18"/>
      <c r="ROT86" s="18"/>
      <c r="ROU86" s="18"/>
      <c r="ROV86" s="18"/>
      <c r="ROW86" s="18"/>
      <c r="ROX86" s="18"/>
      <c r="ROY86" s="18"/>
      <c r="ROZ86" s="18"/>
      <c r="RPA86" s="18"/>
      <c r="RPB86" s="18"/>
      <c r="RPC86" s="18"/>
      <c r="RPD86" s="18"/>
      <c r="RPE86" s="18"/>
      <c r="RPF86" s="18"/>
      <c r="RPG86" s="18"/>
      <c r="RPH86" s="18"/>
      <c r="RPI86" s="18"/>
      <c r="RPJ86" s="18"/>
      <c r="RPK86" s="18"/>
      <c r="RPL86" s="18"/>
      <c r="RPM86" s="18"/>
      <c r="RPN86" s="18"/>
      <c r="RPO86" s="18"/>
      <c r="RPP86" s="18"/>
      <c r="RPQ86" s="18"/>
      <c r="RPR86" s="18"/>
      <c r="RPS86" s="18"/>
      <c r="RPT86" s="18"/>
      <c r="RPU86" s="18"/>
      <c r="RPV86" s="18"/>
      <c r="RPW86" s="18"/>
      <c r="RPX86" s="18"/>
      <c r="RPY86" s="18"/>
      <c r="RPZ86" s="18"/>
      <c r="RQA86" s="18"/>
      <c r="RQB86" s="18"/>
      <c r="RQC86" s="18"/>
      <c r="RQD86" s="18"/>
      <c r="RQE86" s="18"/>
      <c r="RQF86" s="18"/>
      <c r="RQG86" s="18"/>
      <c r="RQH86" s="18"/>
      <c r="RQI86" s="18"/>
      <c r="RQJ86" s="18"/>
      <c r="RQK86" s="18"/>
      <c r="RQL86" s="18"/>
      <c r="RQM86" s="18"/>
      <c r="RQN86" s="18"/>
      <c r="RQO86" s="18"/>
      <c r="RQP86" s="18"/>
      <c r="RQQ86" s="18"/>
      <c r="RQR86" s="18"/>
      <c r="RQS86" s="18"/>
      <c r="RQT86" s="18"/>
      <c r="RQU86" s="18"/>
      <c r="RQV86" s="18"/>
      <c r="RQW86" s="18"/>
      <c r="RQX86" s="18"/>
      <c r="RQY86" s="18"/>
      <c r="RQZ86" s="18"/>
      <c r="RRA86" s="18"/>
      <c r="RRB86" s="18"/>
      <c r="RRC86" s="18"/>
      <c r="RRD86" s="18"/>
      <c r="RRE86" s="18"/>
      <c r="RRF86" s="18"/>
      <c r="RRG86" s="18"/>
      <c r="RRH86" s="18"/>
      <c r="RRI86" s="18"/>
      <c r="RRJ86" s="18"/>
      <c r="RRK86" s="18"/>
      <c r="RRL86" s="18"/>
      <c r="RRM86" s="18"/>
      <c r="RRN86" s="18"/>
      <c r="RRO86" s="18"/>
      <c r="RRP86" s="18"/>
      <c r="RRQ86" s="18"/>
      <c r="RRR86" s="18"/>
      <c r="RRS86" s="18"/>
      <c r="RRT86" s="18"/>
      <c r="RRU86" s="18"/>
      <c r="RRV86" s="18"/>
      <c r="RRW86" s="18"/>
      <c r="RRX86" s="18"/>
      <c r="RRY86" s="18"/>
      <c r="RRZ86" s="18"/>
      <c r="RSA86" s="18"/>
      <c r="RSB86" s="18"/>
      <c r="RSC86" s="18"/>
      <c r="RSD86" s="18"/>
      <c r="RSE86" s="18"/>
      <c r="RSF86" s="18"/>
      <c r="RSG86" s="18"/>
      <c r="RSH86" s="18"/>
      <c r="RSI86" s="18"/>
      <c r="RSJ86" s="18"/>
      <c r="RSK86" s="18"/>
      <c r="RSL86" s="18"/>
      <c r="RSM86" s="18"/>
      <c r="RSN86" s="18"/>
      <c r="RSO86" s="18"/>
      <c r="RSP86" s="18"/>
      <c r="RSQ86" s="18"/>
      <c r="RSR86" s="18"/>
      <c r="RSS86" s="18"/>
      <c r="RST86" s="18"/>
      <c r="RSU86" s="18"/>
      <c r="RSV86" s="18"/>
      <c r="RSW86" s="18"/>
      <c r="RSX86" s="18"/>
      <c r="RSY86" s="18"/>
      <c r="RSZ86" s="18"/>
      <c r="RTA86" s="18"/>
      <c r="RTB86" s="18"/>
      <c r="RTC86" s="18"/>
      <c r="RTD86" s="18"/>
      <c r="RTE86" s="18"/>
      <c r="RTF86" s="18"/>
      <c r="RTG86" s="18"/>
      <c r="RTH86" s="18"/>
      <c r="RTI86" s="18"/>
      <c r="RTJ86" s="18"/>
      <c r="RTK86" s="18"/>
      <c r="RTL86" s="18"/>
      <c r="RTM86" s="18"/>
      <c r="RTN86" s="18"/>
      <c r="RTO86" s="18"/>
      <c r="RTP86" s="18"/>
      <c r="RTQ86" s="18"/>
      <c r="RTR86" s="18"/>
      <c r="RTS86" s="18"/>
      <c r="RTT86" s="18"/>
      <c r="RTU86" s="18"/>
      <c r="RTV86" s="18"/>
      <c r="RTW86" s="18"/>
      <c r="RTX86" s="18"/>
      <c r="RTY86" s="18"/>
      <c r="RTZ86" s="18"/>
      <c r="RUA86" s="18"/>
      <c r="RUB86" s="18"/>
      <c r="RUC86" s="18"/>
      <c r="RUD86" s="18"/>
      <c r="RUE86" s="18"/>
      <c r="RUF86" s="18"/>
      <c r="RUG86" s="18"/>
      <c r="RUH86" s="18"/>
      <c r="RUI86" s="18"/>
      <c r="RUJ86" s="18"/>
      <c r="RUK86" s="18"/>
      <c r="RUL86" s="18"/>
      <c r="RUM86" s="18"/>
      <c r="RUN86" s="18"/>
      <c r="RUO86" s="18"/>
      <c r="RUP86" s="18"/>
      <c r="RUQ86" s="18"/>
      <c r="RUR86" s="18"/>
      <c r="RUS86" s="18"/>
      <c r="RUT86" s="18"/>
      <c r="RUU86" s="18"/>
      <c r="RUV86" s="18"/>
      <c r="RUW86" s="18"/>
      <c r="RUX86" s="18"/>
      <c r="RUY86" s="18"/>
      <c r="RUZ86" s="18"/>
      <c r="RVA86" s="18"/>
      <c r="RVB86" s="18"/>
      <c r="RVC86" s="18"/>
      <c r="RVD86" s="18"/>
      <c r="RVE86" s="18"/>
      <c r="RVF86" s="18"/>
      <c r="RVG86" s="18"/>
      <c r="RVH86" s="18"/>
      <c r="RVI86" s="18"/>
      <c r="RVJ86" s="18"/>
      <c r="RVK86" s="18"/>
      <c r="RVL86" s="18"/>
      <c r="RVM86" s="18"/>
      <c r="RVN86" s="18"/>
      <c r="RVO86" s="18"/>
      <c r="RVP86" s="18"/>
      <c r="RVQ86" s="18"/>
      <c r="RVR86" s="18"/>
      <c r="RVS86" s="18"/>
      <c r="RVT86" s="18"/>
      <c r="RVU86" s="18"/>
      <c r="RVV86" s="18"/>
      <c r="RVW86" s="18"/>
      <c r="RVX86" s="18"/>
      <c r="RVY86" s="18"/>
      <c r="RVZ86" s="18"/>
      <c r="RWA86" s="18"/>
      <c r="RWB86" s="18"/>
      <c r="RWC86" s="18"/>
      <c r="RWD86" s="18"/>
      <c r="RWE86" s="18"/>
      <c r="RWF86" s="18"/>
      <c r="RWG86" s="18"/>
      <c r="RWH86" s="18"/>
      <c r="RWI86" s="18"/>
      <c r="RWJ86" s="18"/>
      <c r="RWK86" s="18"/>
      <c r="RWL86" s="18"/>
      <c r="RWM86" s="18"/>
      <c r="RWN86" s="18"/>
      <c r="RWO86" s="18"/>
      <c r="RWP86" s="18"/>
      <c r="RWQ86" s="18"/>
      <c r="RWR86" s="18"/>
      <c r="RWS86" s="18"/>
      <c r="RWT86" s="18"/>
      <c r="RWU86" s="18"/>
      <c r="RWV86" s="18"/>
      <c r="RWW86" s="18"/>
      <c r="RWX86" s="18"/>
      <c r="RWY86" s="18"/>
      <c r="RWZ86" s="18"/>
      <c r="RXA86" s="18"/>
      <c r="RXB86" s="18"/>
      <c r="RXC86" s="18"/>
      <c r="RXD86" s="18"/>
      <c r="RXE86" s="18"/>
      <c r="RXF86" s="18"/>
      <c r="RXG86" s="18"/>
      <c r="RXH86" s="18"/>
      <c r="RXI86" s="18"/>
      <c r="RXJ86" s="18"/>
      <c r="RXK86" s="18"/>
      <c r="RXL86" s="18"/>
      <c r="RXM86" s="18"/>
      <c r="RXN86" s="18"/>
      <c r="RXO86" s="18"/>
      <c r="RXP86" s="18"/>
      <c r="RXQ86" s="18"/>
      <c r="RXR86" s="18"/>
      <c r="RXS86" s="18"/>
      <c r="RXT86" s="18"/>
      <c r="RXU86" s="18"/>
      <c r="RXV86" s="18"/>
      <c r="RXW86" s="18"/>
      <c r="RXX86" s="18"/>
      <c r="RXY86" s="18"/>
      <c r="RXZ86" s="18"/>
      <c r="RYA86" s="18"/>
      <c r="RYB86" s="18"/>
      <c r="RYC86" s="18"/>
      <c r="RYD86" s="18"/>
      <c r="RYE86" s="18"/>
      <c r="RYF86" s="18"/>
      <c r="RYG86" s="18"/>
      <c r="RYH86" s="18"/>
      <c r="RYI86" s="18"/>
      <c r="RYJ86" s="18"/>
      <c r="RYK86" s="18"/>
      <c r="RYL86" s="18"/>
      <c r="RYM86" s="18"/>
      <c r="RYN86" s="18"/>
      <c r="RYO86" s="18"/>
      <c r="RYP86" s="18"/>
      <c r="RYQ86" s="18"/>
      <c r="RYR86" s="18"/>
      <c r="RYS86" s="18"/>
      <c r="RYT86" s="18"/>
      <c r="RYU86" s="18"/>
      <c r="RYV86" s="18"/>
      <c r="RYW86" s="18"/>
      <c r="RYX86" s="18"/>
      <c r="RYY86" s="18"/>
      <c r="RYZ86" s="18"/>
      <c r="RZA86" s="18"/>
      <c r="RZB86" s="18"/>
      <c r="RZC86" s="18"/>
      <c r="RZD86" s="18"/>
      <c r="RZE86" s="18"/>
      <c r="RZF86" s="18"/>
      <c r="RZG86" s="18"/>
      <c r="RZH86" s="18"/>
      <c r="RZI86" s="18"/>
      <c r="RZJ86" s="18"/>
      <c r="RZK86" s="18"/>
      <c r="RZL86" s="18"/>
      <c r="RZM86" s="18"/>
      <c r="RZN86" s="18"/>
      <c r="RZO86" s="18"/>
      <c r="RZP86" s="18"/>
      <c r="RZQ86" s="18"/>
      <c r="RZR86" s="18"/>
      <c r="RZS86" s="18"/>
      <c r="RZT86" s="18"/>
      <c r="RZU86" s="18"/>
      <c r="RZV86" s="18"/>
      <c r="RZW86" s="18"/>
      <c r="RZX86" s="18"/>
      <c r="RZY86" s="18"/>
      <c r="RZZ86" s="18"/>
      <c r="SAA86" s="18"/>
      <c r="SAB86" s="18"/>
      <c r="SAC86" s="18"/>
      <c r="SAD86" s="18"/>
      <c r="SAE86" s="18"/>
      <c r="SAF86" s="18"/>
      <c r="SAG86" s="18"/>
      <c r="SAH86" s="18"/>
      <c r="SAI86" s="18"/>
      <c r="SAJ86" s="18"/>
      <c r="SAK86" s="18"/>
      <c r="SAL86" s="18"/>
      <c r="SAM86" s="18"/>
      <c r="SAN86" s="18"/>
      <c r="SAO86" s="18"/>
      <c r="SAP86" s="18"/>
      <c r="SAQ86" s="18"/>
      <c r="SAR86" s="18"/>
      <c r="SAS86" s="18"/>
      <c r="SAT86" s="18"/>
      <c r="SAU86" s="18"/>
      <c r="SAV86" s="18"/>
      <c r="SAW86" s="18"/>
      <c r="SAX86" s="18"/>
      <c r="SAY86" s="18"/>
      <c r="SAZ86" s="18"/>
      <c r="SBA86" s="18"/>
      <c r="SBB86" s="18"/>
      <c r="SBC86" s="18"/>
      <c r="SBD86" s="18"/>
      <c r="SBE86" s="18"/>
      <c r="SBF86" s="18"/>
      <c r="SBG86" s="18"/>
      <c r="SBH86" s="18"/>
      <c r="SBI86" s="18"/>
      <c r="SBJ86" s="18"/>
      <c r="SBK86" s="18"/>
      <c r="SBL86" s="18"/>
      <c r="SBM86" s="18"/>
      <c r="SBN86" s="18"/>
      <c r="SBO86" s="18"/>
      <c r="SBP86" s="18"/>
      <c r="SBQ86" s="18"/>
      <c r="SBR86" s="18"/>
      <c r="SBS86" s="18"/>
      <c r="SBT86" s="18"/>
      <c r="SBU86" s="18"/>
      <c r="SBV86" s="18"/>
      <c r="SBW86" s="18"/>
      <c r="SBX86" s="18"/>
      <c r="SBY86" s="18"/>
      <c r="SBZ86" s="18"/>
      <c r="SCA86" s="18"/>
      <c r="SCB86" s="18"/>
      <c r="SCC86" s="18"/>
      <c r="SCD86" s="18"/>
      <c r="SCE86" s="18"/>
      <c r="SCF86" s="18"/>
      <c r="SCG86" s="18"/>
      <c r="SCH86" s="18"/>
      <c r="SCI86" s="18"/>
      <c r="SCJ86" s="18"/>
      <c r="SCK86" s="18"/>
      <c r="SCL86" s="18"/>
      <c r="SCM86" s="18"/>
      <c r="SCN86" s="18"/>
      <c r="SCO86" s="18"/>
      <c r="SCP86" s="18"/>
      <c r="SCQ86" s="18"/>
      <c r="SCR86" s="18"/>
      <c r="SCS86" s="18"/>
      <c r="SCT86" s="18"/>
      <c r="SCU86" s="18"/>
      <c r="SCV86" s="18"/>
      <c r="SCW86" s="18"/>
      <c r="SCX86" s="18"/>
      <c r="SCY86" s="18"/>
      <c r="SCZ86" s="18"/>
      <c r="SDA86" s="18"/>
      <c r="SDB86" s="18"/>
      <c r="SDC86" s="18"/>
      <c r="SDD86" s="18"/>
      <c r="SDE86" s="18"/>
      <c r="SDF86" s="18"/>
      <c r="SDG86" s="18"/>
      <c r="SDH86" s="18"/>
      <c r="SDI86" s="18"/>
      <c r="SDJ86" s="18"/>
      <c r="SDK86" s="18"/>
      <c r="SDL86" s="18"/>
      <c r="SDM86" s="18"/>
      <c r="SDN86" s="18"/>
      <c r="SDO86" s="18"/>
      <c r="SDP86" s="18"/>
      <c r="SDQ86" s="18"/>
      <c r="SDR86" s="18"/>
      <c r="SDS86" s="18"/>
      <c r="SDT86" s="18"/>
      <c r="SDU86" s="18"/>
      <c r="SDV86" s="18"/>
      <c r="SDW86" s="18"/>
      <c r="SDX86" s="18"/>
      <c r="SDY86" s="18"/>
      <c r="SDZ86" s="18"/>
      <c r="SEA86" s="18"/>
      <c r="SEB86" s="18"/>
      <c r="SEC86" s="18"/>
      <c r="SED86" s="18"/>
      <c r="SEE86" s="18"/>
      <c r="SEF86" s="18"/>
      <c r="SEG86" s="18"/>
      <c r="SEH86" s="18"/>
      <c r="SEI86" s="18"/>
      <c r="SEJ86" s="18"/>
      <c r="SEK86" s="18"/>
      <c r="SEL86" s="18"/>
      <c r="SEM86" s="18"/>
      <c r="SEN86" s="18"/>
      <c r="SEO86" s="18"/>
      <c r="SEP86" s="18"/>
      <c r="SEQ86" s="18"/>
      <c r="SER86" s="18"/>
      <c r="SES86" s="18"/>
      <c r="SET86" s="18"/>
      <c r="SEU86" s="18"/>
      <c r="SEV86" s="18"/>
      <c r="SEW86" s="18"/>
      <c r="SEX86" s="18"/>
      <c r="SEY86" s="18"/>
      <c r="SEZ86" s="18"/>
      <c r="SFA86" s="18"/>
      <c r="SFB86" s="18"/>
      <c r="SFC86" s="18"/>
      <c r="SFD86" s="18"/>
      <c r="SFE86" s="18"/>
      <c r="SFF86" s="18"/>
      <c r="SFG86" s="18"/>
      <c r="SFH86" s="18"/>
      <c r="SFI86" s="18"/>
      <c r="SFJ86" s="18"/>
      <c r="SFK86" s="18"/>
      <c r="SFL86" s="18"/>
      <c r="SFM86" s="18"/>
      <c r="SFN86" s="18"/>
      <c r="SFO86" s="18"/>
      <c r="SFP86" s="18"/>
      <c r="SFQ86" s="18"/>
      <c r="SFR86" s="18"/>
      <c r="SFS86" s="18"/>
      <c r="SFT86" s="18"/>
      <c r="SFU86" s="18"/>
      <c r="SFV86" s="18"/>
      <c r="SFW86" s="18"/>
      <c r="SFX86" s="18"/>
      <c r="SFY86" s="18"/>
      <c r="SFZ86" s="18"/>
      <c r="SGA86" s="18"/>
      <c r="SGB86" s="18"/>
      <c r="SGC86" s="18"/>
      <c r="SGD86" s="18"/>
      <c r="SGE86" s="18"/>
      <c r="SGF86" s="18"/>
      <c r="SGG86" s="18"/>
      <c r="SGH86" s="18"/>
      <c r="SGI86" s="18"/>
      <c r="SGJ86" s="18"/>
      <c r="SGK86" s="18"/>
      <c r="SGL86" s="18"/>
      <c r="SGM86" s="18"/>
      <c r="SGN86" s="18"/>
      <c r="SGO86" s="18"/>
      <c r="SGP86" s="18"/>
      <c r="SGQ86" s="18"/>
      <c r="SGR86" s="18"/>
      <c r="SGS86" s="18"/>
      <c r="SGT86" s="18"/>
      <c r="SGU86" s="18"/>
      <c r="SGV86" s="18"/>
      <c r="SGW86" s="18"/>
      <c r="SGX86" s="18"/>
      <c r="SGY86" s="18"/>
      <c r="SGZ86" s="18"/>
      <c r="SHA86" s="18"/>
      <c r="SHB86" s="18"/>
      <c r="SHC86" s="18"/>
      <c r="SHD86" s="18"/>
      <c r="SHE86" s="18"/>
      <c r="SHF86" s="18"/>
      <c r="SHG86" s="18"/>
      <c r="SHH86" s="18"/>
      <c r="SHI86" s="18"/>
      <c r="SHJ86" s="18"/>
      <c r="SHK86" s="18"/>
      <c r="SHL86" s="18"/>
      <c r="SHM86" s="18"/>
      <c r="SHN86" s="18"/>
      <c r="SHO86" s="18"/>
      <c r="SHP86" s="18"/>
      <c r="SHQ86" s="18"/>
      <c r="SHR86" s="18"/>
      <c r="SHS86" s="18"/>
      <c r="SHT86" s="18"/>
      <c r="SHU86" s="18"/>
      <c r="SHV86" s="18"/>
      <c r="SHW86" s="18"/>
      <c r="SHX86" s="18"/>
      <c r="SHY86" s="18"/>
      <c r="SHZ86" s="18"/>
      <c r="SIA86" s="18"/>
      <c r="SIB86" s="18"/>
      <c r="SIC86" s="18"/>
      <c r="SID86" s="18"/>
      <c r="SIE86" s="18"/>
      <c r="SIF86" s="18"/>
      <c r="SIG86" s="18"/>
      <c r="SIH86" s="18"/>
      <c r="SII86" s="18"/>
      <c r="SIJ86" s="18"/>
      <c r="SIK86" s="18"/>
      <c r="SIL86" s="18"/>
      <c r="SIM86" s="18"/>
      <c r="SIN86" s="18"/>
      <c r="SIO86" s="18"/>
      <c r="SIP86" s="18"/>
      <c r="SIQ86" s="18"/>
      <c r="SIR86" s="18"/>
      <c r="SIS86" s="18"/>
      <c r="SIT86" s="18"/>
      <c r="SIU86" s="18"/>
      <c r="SIV86" s="18"/>
      <c r="SIW86" s="18"/>
      <c r="SIX86" s="18"/>
      <c r="SIY86" s="18"/>
      <c r="SIZ86" s="18"/>
      <c r="SJA86" s="18"/>
      <c r="SJB86" s="18"/>
      <c r="SJC86" s="18"/>
      <c r="SJD86" s="18"/>
      <c r="SJE86" s="18"/>
      <c r="SJF86" s="18"/>
      <c r="SJG86" s="18"/>
      <c r="SJH86" s="18"/>
      <c r="SJI86" s="18"/>
      <c r="SJJ86" s="18"/>
      <c r="SJK86" s="18"/>
      <c r="SJL86" s="18"/>
      <c r="SJM86" s="18"/>
      <c r="SJN86" s="18"/>
      <c r="SJO86" s="18"/>
      <c r="SJP86" s="18"/>
      <c r="SJQ86" s="18"/>
      <c r="SJR86" s="18"/>
      <c r="SJS86" s="18"/>
      <c r="SJT86" s="18"/>
      <c r="SJU86" s="18"/>
      <c r="SJV86" s="18"/>
      <c r="SJW86" s="18"/>
      <c r="SJX86" s="18"/>
      <c r="SJY86" s="18"/>
      <c r="SJZ86" s="18"/>
      <c r="SKA86" s="18"/>
      <c r="SKB86" s="18"/>
      <c r="SKC86" s="18"/>
      <c r="SKD86" s="18"/>
      <c r="SKE86" s="18"/>
      <c r="SKF86" s="18"/>
      <c r="SKG86" s="18"/>
      <c r="SKH86" s="18"/>
      <c r="SKI86" s="18"/>
      <c r="SKJ86" s="18"/>
      <c r="SKK86" s="18"/>
      <c r="SKL86" s="18"/>
      <c r="SKM86" s="18"/>
      <c r="SKN86" s="18"/>
      <c r="SKO86" s="18"/>
      <c r="SKP86" s="18"/>
      <c r="SKQ86" s="18"/>
      <c r="SKR86" s="18"/>
      <c r="SKS86" s="18"/>
      <c r="SKT86" s="18"/>
      <c r="SKU86" s="18"/>
      <c r="SKV86" s="18"/>
      <c r="SKW86" s="18"/>
      <c r="SKX86" s="18"/>
      <c r="SKY86" s="18"/>
      <c r="SKZ86" s="18"/>
      <c r="SLA86" s="18"/>
      <c r="SLB86" s="18"/>
      <c r="SLC86" s="18"/>
      <c r="SLD86" s="18"/>
      <c r="SLE86" s="18"/>
      <c r="SLF86" s="18"/>
      <c r="SLG86" s="18"/>
      <c r="SLH86" s="18"/>
      <c r="SLI86" s="18"/>
      <c r="SLJ86" s="18"/>
      <c r="SLK86" s="18"/>
      <c r="SLL86" s="18"/>
      <c r="SLM86" s="18"/>
      <c r="SLN86" s="18"/>
      <c r="SLO86" s="18"/>
      <c r="SLP86" s="18"/>
      <c r="SLQ86" s="18"/>
      <c r="SLR86" s="18"/>
      <c r="SLS86" s="18"/>
      <c r="SLT86" s="18"/>
      <c r="SLU86" s="18"/>
      <c r="SLV86" s="18"/>
      <c r="SLW86" s="18"/>
      <c r="SLX86" s="18"/>
      <c r="SLY86" s="18"/>
      <c r="SLZ86" s="18"/>
      <c r="SMA86" s="18"/>
      <c r="SMB86" s="18"/>
      <c r="SMC86" s="18"/>
      <c r="SMD86" s="18"/>
      <c r="SME86" s="18"/>
      <c r="SMF86" s="18"/>
      <c r="SMG86" s="18"/>
      <c r="SMH86" s="18"/>
      <c r="SMI86" s="18"/>
      <c r="SMJ86" s="18"/>
      <c r="SMK86" s="18"/>
      <c r="SML86" s="18"/>
      <c r="SMM86" s="18"/>
      <c r="SMN86" s="18"/>
      <c r="SMO86" s="18"/>
      <c r="SMP86" s="18"/>
      <c r="SMQ86" s="18"/>
      <c r="SMR86" s="18"/>
      <c r="SMS86" s="18"/>
      <c r="SMT86" s="18"/>
      <c r="SMU86" s="18"/>
      <c r="SMV86" s="18"/>
      <c r="SMW86" s="18"/>
      <c r="SMX86" s="18"/>
      <c r="SMY86" s="18"/>
      <c r="SMZ86" s="18"/>
      <c r="SNA86" s="18"/>
      <c r="SNB86" s="18"/>
      <c r="SNC86" s="18"/>
      <c r="SND86" s="18"/>
      <c r="SNE86" s="18"/>
      <c r="SNF86" s="18"/>
      <c r="SNG86" s="18"/>
      <c r="SNH86" s="18"/>
      <c r="SNI86" s="18"/>
      <c r="SNJ86" s="18"/>
      <c r="SNK86" s="18"/>
      <c r="SNL86" s="18"/>
      <c r="SNM86" s="18"/>
      <c r="SNN86" s="18"/>
      <c r="SNO86" s="18"/>
      <c r="SNP86" s="18"/>
      <c r="SNQ86" s="18"/>
      <c r="SNR86" s="18"/>
      <c r="SNS86" s="18"/>
      <c r="SNT86" s="18"/>
      <c r="SNU86" s="18"/>
      <c r="SNV86" s="18"/>
      <c r="SNW86" s="18"/>
      <c r="SNX86" s="18"/>
      <c r="SNY86" s="18"/>
      <c r="SNZ86" s="18"/>
      <c r="SOA86" s="18"/>
      <c r="SOB86" s="18"/>
      <c r="SOC86" s="18"/>
      <c r="SOD86" s="18"/>
      <c r="SOE86" s="18"/>
      <c r="SOF86" s="18"/>
      <c r="SOG86" s="18"/>
      <c r="SOH86" s="18"/>
      <c r="SOI86" s="18"/>
      <c r="SOJ86" s="18"/>
      <c r="SOK86" s="18"/>
      <c r="SOL86" s="18"/>
      <c r="SOM86" s="18"/>
      <c r="SON86" s="18"/>
      <c r="SOO86" s="18"/>
      <c r="SOP86" s="18"/>
      <c r="SOQ86" s="18"/>
      <c r="SOR86" s="18"/>
      <c r="SOS86" s="18"/>
      <c r="SOT86" s="18"/>
      <c r="SOU86" s="18"/>
      <c r="SOV86" s="18"/>
      <c r="SOW86" s="18"/>
      <c r="SOX86" s="18"/>
      <c r="SOY86" s="18"/>
      <c r="SOZ86" s="18"/>
      <c r="SPA86" s="18"/>
      <c r="SPB86" s="18"/>
      <c r="SPC86" s="18"/>
      <c r="SPD86" s="18"/>
      <c r="SPE86" s="18"/>
      <c r="SPF86" s="18"/>
      <c r="SPG86" s="18"/>
      <c r="SPH86" s="18"/>
      <c r="SPI86" s="18"/>
      <c r="SPJ86" s="18"/>
      <c r="SPK86" s="18"/>
      <c r="SPL86" s="18"/>
      <c r="SPM86" s="18"/>
      <c r="SPN86" s="18"/>
      <c r="SPO86" s="18"/>
      <c r="SPP86" s="18"/>
      <c r="SPQ86" s="18"/>
      <c r="SPR86" s="18"/>
      <c r="SPS86" s="18"/>
      <c r="SPT86" s="18"/>
      <c r="SPU86" s="18"/>
      <c r="SPV86" s="18"/>
      <c r="SPW86" s="18"/>
      <c r="SPX86" s="18"/>
      <c r="SPY86" s="18"/>
      <c r="SPZ86" s="18"/>
      <c r="SQA86" s="18"/>
      <c r="SQB86" s="18"/>
      <c r="SQC86" s="18"/>
      <c r="SQD86" s="18"/>
      <c r="SQE86" s="18"/>
      <c r="SQF86" s="18"/>
      <c r="SQG86" s="18"/>
      <c r="SQH86" s="18"/>
      <c r="SQI86" s="18"/>
      <c r="SQJ86" s="18"/>
      <c r="SQK86" s="18"/>
      <c r="SQL86" s="18"/>
      <c r="SQM86" s="18"/>
      <c r="SQN86" s="18"/>
      <c r="SQO86" s="18"/>
      <c r="SQP86" s="18"/>
      <c r="SQQ86" s="18"/>
      <c r="SQR86" s="18"/>
      <c r="SQS86" s="18"/>
      <c r="SQT86" s="18"/>
      <c r="SQU86" s="18"/>
      <c r="SQV86" s="18"/>
      <c r="SQW86" s="18"/>
      <c r="SQX86" s="18"/>
      <c r="SQY86" s="18"/>
      <c r="SQZ86" s="18"/>
      <c r="SRA86" s="18"/>
      <c r="SRB86" s="18"/>
      <c r="SRC86" s="18"/>
      <c r="SRD86" s="18"/>
      <c r="SRE86" s="18"/>
      <c r="SRF86" s="18"/>
      <c r="SRG86" s="18"/>
      <c r="SRH86" s="18"/>
      <c r="SRI86" s="18"/>
      <c r="SRJ86" s="18"/>
      <c r="SRK86" s="18"/>
      <c r="SRL86" s="18"/>
      <c r="SRM86" s="18"/>
      <c r="SRN86" s="18"/>
      <c r="SRO86" s="18"/>
      <c r="SRP86" s="18"/>
      <c r="SRQ86" s="18"/>
      <c r="SRR86" s="18"/>
      <c r="SRS86" s="18"/>
      <c r="SRT86" s="18"/>
      <c r="SRU86" s="18"/>
      <c r="SRV86" s="18"/>
      <c r="SRW86" s="18"/>
      <c r="SRX86" s="18"/>
      <c r="SRY86" s="18"/>
      <c r="SRZ86" s="18"/>
      <c r="SSA86" s="18"/>
      <c r="SSB86" s="18"/>
      <c r="SSC86" s="18"/>
      <c r="SSD86" s="18"/>
      <c r="SSE86" s="18"/>
      <c r="SSF86" s="18"/>
      <c r="SSG86" s="18"/>
      <c r="SSH86" s="18"/>
      <c r="SSI86" s="18"/>
      <c r="SSJ86" s="18"/>
      <c r="SSK86" s="18"/>
      <c r="SSL86" s="18"/>
      <c r="SSM86" s="18"/>
      <c r="SSN86" s="18"/>
      <c r="SSO86" s="18"/>
      <c r="SSP86" s="18"/>
      <c r="SSQ86" s="18"/>
      <c r="SSR86" s="18"/>
      <c r="SSS86" s="18"/>
      <c r="SST86" s="18"/>
      <c r="SSU86" s="18"/>
      <c r="SSV86" s="18"/>
      <c r="SSW86" s="18"/>
      <c r="SSX86" s="18"/>
      <c r="SSY86" s="18"/>
      <c r="SSZ86" s="18"/>
      <c r="STA86" s="18"/>
      <c r="STB86" s="18"/>
      <c r="STC86" s="18"/>
      <c r="STD86" s="18"/>
      <c r="STE86" s="18"/>
      <c r="STF86" s="18"/>
      <c r="STG86" s="18"/>
      <c r="STH86" s="18"/>
      <c r="STI86" s="18"/>
      <c r="STJ86" s="18"/>
      <c r="STK86" s="18"/>
      <c r="STL86" s="18"/>
      <c r="STM86" s="18"/>
      <c r="STN86" s="18"/>
      <c r="STO86" s="18"/>
      <c r="STP86" s="18"/>
      <c r="STQ86" s="18"/>
      <c r="STR86" s="18"/>
      <c r="STS86" s="18"/>
      <c r="STT86" s="18"/>
      <c r="STU86" s="18"/>
      <c r="STV86" s="18"/>
      <c r="STW86" s="18"/>
      <c r="STX86" s="18"/>
      <c r="STY86" s="18"/>
      <c r="STZ86" s="18"/>
      <c r="SUA86" s="18"/>
      <c r="SUB86" s="18"/>
      <c r="SUC86" s="18"/>
      <c r="SUD86" s="18"/>
      <c r="SUE86" s="18"/>
      <c r="SUF86" s="18"/>
      <c r="SUG86" s="18"/>
      <c r="SUH86" s="18"/>
      <c r="SUI86" s="18"/>
      <c r="SUJ86" s="18"/>
      <c r="SUK86" s="18"/>
      <c r="SUL86" s="18"/>
      <c r="SUM86" s="18"/>
      <c r="SUN86" s="18"/>
      <c r="SUO86" s="18"/>
      <c r="SUP86" s="18"/>
      <c r="SUQ86" s="18"/>
      <c r="SUR86" s="18"/>
      <c r="SUS86" s="18"/>
      <c r="SUT86" s="18"/>
      <c r="SUU86" s="18"/>
      <c r="SUV86" s="18"/>
      <c r="SUW86" s="18"/>
      <c r="SUX86" s="18"/>
      <c r="SUY86" s="18"/>
      <c r="SUZ86" s="18"/>
      <c r="SVA86" s="18"/>
      <c r="SVB86" s="18"/>
      <c r="SVC86" s="18"/>
      <c r="SVD86" s="18"/>
      <c r="SVE86" s="18"/>
      <c r="SVF86" s="18"/>
      <c r="SVG86" s="18"/>
      <c r="SVH86" s="18"/>
      <c r="SVI86" s="18"/>
      <c r="SVJ86" s="18"/>
      <c r="SVK86" s="18"/>
      <c r="SVL86" s="18"/>
      <c r="SVM86" s="18"/>
      <c r="SVN86" s="18"/>
      <c r="SVO86" s="18"/>
      <c r="SVP86" s="18"/>
      <c r="SVQ86" s="18"/>
      <c r="SVR86" s="18"/>
      <c r="SVS86" s="18"/>
      <c r="SVT86" s="18"/>
      <c r="SVU86" s="18"/>
      <c r="SVV86" s="18"/>
      <c r="SVW86" s="18"/>
      <c r="SVX86" s="18"/>
      <c r="SVY86" s="18"/>
      <c r="SVZ86" s="18"/>
      <c r="SWA86" s="18"/>
      <c r="SWB86" s="18"/>
      <c r="SWC86" s="18"/>
      <c r="SWD86" s="18"/>
      <c r="SWE86" s="18"/>
      <c r="SWF86" s="18"/>
      <c r="SWG86" s="18"/>
      <c r="SWH86" s="18"/>
      <c r="SWI86" s="18"/>
      <c r="SWJ86" s="18"/>
      <c r="SWK86" s="18"/>
      <c r="SWL86" s="18"/>
      <c r="SWM86" s="18"/>
      <c r="SWN86" s="18"/>
      <c r="SWO86" s="18"/>
      <c r="SWP86" s="18"/>
      <c r="SWQ86" s="18"/>
      <c r="SWR86" s="18"/>
      <c r="SWS86" s="18"/>
      <c r="SWT86" s="18"/>
      <c r="SWU86" s="18"/>
      <c r="SWV86" s="18"/>
      <c r="SWW86" s="18"/>
      <c r="SWX86" s="18"/>
      <c r="SWY86" s="18"/>
      <c r="SWZ86" s="18"/>
      <c r="SXA86" s="18"/>
      <c r="SXB86" s="18"/>
      <c r="SXC86" s="18"/>
      <c r="SXD86" s="18"/>
      <c r="SXE86" s="18"/>
      <c r="SXF86" s="18"/>
      <c r="SXG86" s="18"/>
      <c r="SXH86" s="18"/>
      <c r="SXI86" s="18"/>
      <c r="SXJ86" s="18"/>
      <c r="SXK86" s="18"/>
      <c r="SXL86" s="18"/>
      <c r="SXM86" s="18"/>
      <c r="SXN86" s="18"/>
      <c r="SXO86" s="18"/>
      <c r="SXP86" s="18"/>
      <c r="SXQ86" s="18"/>
      <c r="SXR86" s="18"/>
      <c r="SXS86" s="18"/>
      <c r="SXT86" s="18"/>
      <c r="SXU86" s="18"/>
      <c r="SXV86" s="18"/>
      <c r="SXW86" s="18"/>
      <c r="SXX86" s="18"/>
      <c r="SXY86" s="18"/>
      <c r="SXZ86" s="18"/>
      <c r="SYA86" s="18"/>
      <c r="SYB86" s="18"/>
      <c r="SYC86" s="18"/>
      <c r="SYD86" s="18"/>
      <c r="SYE86" s="18"/>
      <c r="SYF86" s="18"/>
      <c r="SYG86" s="18"/>
      <c r="SYH86" s="18"/>
      <c r="SYI86" s="18"/>
      <c r="SYJ86" s="18"/>
      <c r="SYK86" s="18"/>
      <c r="SYL86" s="18"/>
      <c r="SYM86" s="18"/>
      <c r="SYN86" s="18"/>
      <c r="SYO86" s="18"/>
      <c r="SYP86" s="18"/>
      <c r="SYQ86" s="18"/>
      <c r="SYR86" s="18"/>
      <c r="SYS86" s="18"/>
      <c r="SYT86" s="18"/>
      <c r="SYU86" s="18"/>
      <c r="SYV86" s="18"/>
      <c r="SYW86" s="18"/>
      <c r="SYX86" s="18"/>
      <c r="SYY86" s="18"/>
      <c r="SYZ86" s="18"/>
      <c r="SZA86" s="18"/>
      <c r="SZB86" s="18"/>
      <c r="SZC86" s="18"/>
      <c r="SZD86" s="18"/>
      <c r="SZE86" s="18"/>
      <c r="SZF86" s="18"/>
      <c r="SZG86" s="18"/>
      <c r="SZH86" s="18"/>
      <c r="SZI86" s="18"/>
      <c r="SZJ86" s="18"/>
      <c r="SZK86" s="18"/>
      <c r="SZL86" s="18"/>
      <c r="SZM86" s="18"/>
      <c r="SZN86" s="18"/>
      <c r="SZO86" s="18"/>
      <c r="SZP86" s="18"/>
      <c r="SZQ86" s="18"/>
      <c r="SZR86" s="18"/>
      <c r="SZS86" s="18"/>
      <c r="SZT86" s="18"/>
      <c r="SZU86" s="18"/>
      <c r="SZV86" s="18"/>
      <c r="SZW86" s="18"/>
      <c r="SZX86" s="18"/>
      <c r="SZY86" s="18"/>
      <c r="SZZ86" s="18"/>
      <c r="TAA86" s="18"/>
      <c r="TAB86" s="18"/>
      <c r="TAC86" s="18"/>
      <c r="TAD86" s="18"/>
      <c r="TAE86" s="18"/>
      <c r="TAF86" s="18"/>
      <c r="TAG86" s="18"/>
      <c r="TAH86" s="18"/>
      <c r="TAI86" s="18"/>
      <c r="TAJ86" s="18"/>
      <c r="TAK86" s="18"/>
      <c r="TAL86" s="18"/>
      <c r="TAM86" s="18"/>
      <c r="TAN86" s="18"/>
      <c r="TAO86" s="18"/>
      <c r="TAP86" s="18"/>
      <c r="TAQ86" s="18"/>
      <c r="TAR86" s="18"/>
      <c r="TAS86" s="18"/>
      <c r="TAT86" s="18"/>
      <c r="TAU86" s="18"/>
      <c r="TAV86" s="18"/>
      <c r="TAW86" s="18"/>
      <c r="TAX86" s="18"/>
      <c r="TAY86" s="18"/>
      <c r="TAZ86" s="18"/>
      <c r="TBA86" s="18"/>
      <c r="TBB86" s="18"/>
      <c r="TBC86" s="18"/>
      <c r="TBD86" s="18"/>
      <c r="TBE86" s="18"/>
      <c r="TBF86" s="18"/>
      <c r="TBG86" s="18"/>
      <c r="TBH86" s="18"/>
      <c r="TBI86" s="18"/>
      <c r="TBJ86" s="18"/>
      <c r="TBK86" s="18"/>
      <c r="TBL86" s="18"/>
      <c r="TBM86" s="18"/>
      <c r="TBN86" s="18"/>
      <c r="TBO86" s="18"/>
      <c r="TBP86" s="18"/>
      <c r="TBQ86" s="18"/>
      <c r="TBR86" s="18"/>
      <c r="TBS86" s="18"/>
      <c r="TBT86" s="18"/>
      <c r="TBU86" s="18"/>
      <c r="TBV86" s="18"/>
      <c r="TBW86" s="18"/>
      <c r="TBX86" s="18"/>
      <c r="TBY86" s="18"/>
      <c r="TBZ86" s="18"/>
      <c r="TCA86" s="18"/>
      <c r="TCB86" s="18"/>
      <c r="TCC86" s="18"/>
      <c r="TCD86" s="18"/>
      <c r="TCE86" s="18"/>
      <c r="TCF86" s="18"/>
      <c r="TCG86" s="18"/>
      <c r="TCH86" s="18"/>
      <c r="TCI86" s="18"/>
      <c r="TCJ86" s="18"/>
      <c r="TCK86" s="18"/>
      <c r="TCL86" s="18"/>
      <c r="TCM86" s="18"/>
      <c r="TCN86" s="18"/>
      <c r="TCO86" s="18"/>
      <c r="TCP86" s="18"/>
      <c r="TCQ86" s="18"/>
      <c r="TCR86" s="18"/>
      <c r="TCS86" s="18"/>
      <c r="TCT86" s="18"/>
      <c r="TCU86" s="18"/>
      <c r="TCV86" s="18"/>
      <c r="TCW86" s="18"/>
      <c r="TCX86" s="18"/>
      <c r="TCY86" s="18"/>
      <c r="TCZ86" s="18"/>
      <c r="TDA86" s="18"/>
      <c r="TDB86" s="18"/>
      <c r="TDC86" s="18"/>
      <c r="TDD86" s="18"/>
      <c r="TDE86" s="18"/>
      <c r="TDF86" s="18"/>
      <c r="TDG86" s="18"/>
      <c r="TDH86" s="18"/>
      <c r="TDI86" s="18"/>
      <c r="TDJ86" s="18"/>
      <c r="TDK86" s="18"/>
      <c r="TDL86" s="18"/>
      <c r="TDM86" s="18"/>
      <c r="TDN86" s="18"/>
      <c r="TDO86" s="18"/>
      <c r="TDP86" s="18"/>
      <c r="TDQ86" s="18"/>
      <c r="TDR86" s="18"/>
      <c r="TDS86" s="18"/>
      <c r="TDT86" s="18"/>
      <c r="TDU86" s="18"/>
      <c r="TDV86" s="18"/>
      <c r="TDW86" s="18"/>
      <c r="TDX86" s="18"/>
      <c r="TDY86" s="18"/>
      <c r="TDZ86" s="18"/>
      <c r="TEA86" s="18"/>
      <c r="TEB86" s="18"/>
      <c r="TEC86" s="18"/>
      <c r="TED86" s="18"/>
      <c r="TEE86" s="18"/>
      <c r="TEF86" s="18"/>
      <c r="TEG86" s="18"/>
      <c r="TEH86" s="18"/>
      <c r="TEI86" s="18"/>
      <c r="TEJ86" s="18"/>
      <c r="TEK86" s="18"/>
      <c r="TEL86" s="18"/>
      <c r="TEM86" s="18"/>
      <c r="TEN86" s="18"/>
      <c r="TEO86" s="18"/>
      <c r="TEP86" s="18"/>
      <c r="TEQ86" s="18"/>
      <c r="TER86" s="18"/>
      <c r="TES86" s="18"/>
      <c r="TET86" s="18"/>
      <c r="TEU86" s="18"/>
      <c r="TEV86" s="18"/>
      <c r="TEW86" s="18"/>
      <c r="TEX86" s="18"/>
      <c r="TEY86" s="18"/>
      <c r="TEZ86" s="18"/>
      <c r="TFA86" s="18"/>
      <c r="TFB86" s="18"/>
      <c r="TFC86" s="18"/>
      <c r="TFD86" s="18"/>
      <c r="TFE86" s="18"/>
      <c r="TFF86" s="18"/>
      <c r="TFG86" s="18"/>
      <c r="TFH86" s="18"/>
      <c r="TFI86" s="18"/>
      <c r="TFJ86" s="18"/>
      <c r="TFK86" s="18"/>
      <c r="TFL86" s="18"/>
      <c r="TFM86" s="18"/>
      <c r="TFN86" s="18"/>
      <c r="TFO86" s="18"/>
      <c r="TFP86" s="18"/>
      <c r="TFQ86" s="18"/>
      <c r="TFR86" s="18"/>
      <c r="TFS86" s="18"/>
      <c r="TFT86" s="18"/>
      <c r="TFU86" s="18"/>
      <c r="TFV86" s="18"/>
      <c r="TFW86" s="18"/>
      <c r="TFX86" s="18"/>
      <c r="TFY86" s="18"/>
      <c r="TFZ86" s="18"/>
      <c r="TGA86" s="18"/>
      <c r="TGB86" s="18"/>
      <c r="TGC86" s="18"/>
      <c r="TGD86" s="18"/>
      <c r="TGE86" s="18"/>
      <c r="TGF86" s="18"/>
      <c r="TGG86" s="18"/>
      <c r="TGH86" s="18"/>
      <c r="TGI86" s="18"/>
      <c r="TGJ86" s="18"/>
      <c r="TGK86" s="18"/>
      <c r="TGL86" s="18"/>
      <c r="TGM86" s="18"/>
      <c r="TGN86" s="18"/>
      <c r="TGO86" s="18"/>
      <c r="TGP86" s="18"/>
      <c r="TGQ86" s="18"/>
      <c r="TGR86" s="18"/>
      <c r="TGS86" s="18"/>
      <c r="TGT86" s="18"/>
      <c r="TGU86" s="18"/>
      <c r="TGV86" s="18"/>
      <c r="TGW86" s="18"/>
      <c r="TGX86" s="18"/>
      <c r="TGY86" s="18"/>
      <c r="TGZ86" s="18"/>
      <c r="THA86" s="18"/>
      <c r="THB86" s="18"/>
      <c r="THC86" s="18"/>
      <c r="THD86" s="18"/>
      <c r="THE86" s="18"/>
      <c r="THF86" s="18"/>
      <c r="THG86" s="18"/>
      <c r="THH86" s="18"/>
      <c r="THI86" s="18"/>
      <c r="THJ86" s="18"/>
      <c r="THK86" s="18"/>
      <c r="THL86" s="18"/>
      <c r="THM86" s="18"/>
      <c r="THN86" s="18"/>
      <c r="THO86" s="18"/>
      <c r="THP86" s="18"/>
      <c r="THQ86" s="18"/>
      <c r="THR86" s="18"/>
      <c r="THS86" s="18"/>
      <c r="THT86" s="18"/>
      <c r="THU86" s="18"/>
      <c r="THV86" s="18"/>
      <c r="THW86" s="18"/>
      <c r="THX86" s="18"/>
      <c r="THY86" s="18"/>
      <c r="THZ86" s="18"/>
      <c r="TIA86" s="18"/>
      <c r="TIB86" s="18"/>
      <c r="TIC86" s="18"/>
      <c r="TID86" s="18"/>
      <c r="TIE86" s="18"/>
      <c r="TIF86" s="18"/>
      <c r="TIG86" s="18"/>
      <c r="TIH86" s="18"/>
      <c r="TII86" s="18"/>
      <c r="TIJ86" s="18"/>
      <c r="TIK86" s="18"/>
      <c r="TIL86" s="18"/>
      <c r="TIM86" s="18"/>
      <c r="TIN86" s="18"/>
      <c r="TIO86" s="18"/>
      <c r="TIP86" s="18"/>
      <c r="TIQ86" s="18"/>
      <c r="TIR86" s="18"/>
      <c r="TIS86" s="18"/>
      <c r="TIT86" s="18"/>
      <c r="TIU86" s="18"/>
      <c r="TIV86" s="18"/>
      <c r="TIW86" s="18"/>
      <c r="TIX86" s="18"/>
      <c r="TIY86" s="18"/>
      <c r="TIZ86" s="18"/>
      <c r="TJA86" s="18"/>
      <c r="TJB86" s="18"/>
      <c r="TJC86" s="18"/>
      <c r="TJD86" s="18"/>
      <c r="TJE86" s="18"/>
      <c r="TJF86" s="18"/>
      <c r="TJG86" s="18"/>
      <c r="TJH86" s="18"/>
      <c r="TJI86" s="18"/>
      <c r="TJJ86" s="18"/>
      <c r="TJK86" s="18"/>
      <c r="TJL86" s="18"/>
      <c r="TJM86" s="18"/>
      <c r="TJN86" s="18"/>
      <c r="TJO86" s="18"/>
      <c r="TJP86" s="18"/>
      <c r="TJQ86" s="18"/>
      <c r="TJR86" s="18"/>
      <c r="TJS86" s="18"/>
      <c r="TJT86" s="18"/>
      <c r="TJU86" s="18"/>
      <c r="TJV86" s="18"/>
      <c r="TJW86" s="18"/>
      <c r="TJX86" s="18"/>
      <c r="TJY86" s="18"/>
      <c r="TJZ86" s="18"/>
      <c r="TKA86" s="18"/>
      <c r="TKB86" s="18"/>
      <c r="TKC86" s="18"/>
      <c r="TKD86" s="18"/>
      <c r="TKE86" s="18"/>
      <c r="TKF86" s="18"/>
      <c r="TKG86" s="18"/>
      <c r="TKH86" s="18"/>
      <c r="TKI86" s="18"/>
      <c r="TKJ86" s="18"/>
      <c r="TKK86" s="18"/>
      <c r="TKL86" s="18"/>
      <c r="TKM86" s="18"/>
      <c r="TKN86" s="18"/>
      <c r="TKO86" s="18"/>
      <c r="TKP86" s="18"/>
      <c r="TKQ86" s="18"/>
      <c r="TKR86" s="18"/>
      <c r="TKS86" s="18"/>
      <c r="TKT86" s="18"/>
      <c r="TKU86" s="18"/>
      <c r="TKV86" s="18"/>
      <c r="TKW86" s="18"/>
      <c r="TKX86" s="18"/>
      <c r="TKY86" s="18"/>
      <c r="TKZ86" s="18"/>
      <c r="TLA86" s="18"/>
      <c r="TLB86" s="18"/>
      <c r="TLC86" s="18"/>
      <c r="TLD86" s="18"/>
      <c r="TLE86" s="18"/>
      <c r="TLF86" s="18"/>
      <c r="TLG86" s="18"/>
      <c r="TLH86" s="18"/>
      <c r="TLI86" s="18"/>
      <c r="TLJ86" s="18"/>
      <c r="TLK86" s="18"/>
      <c r="TLL86" s="18"/>
      <c r="TLM86" s="18"/>
      <c r="TLN86" s="18"/>
      <c r="TLO86" s="18"/>
      <c r="TLP86" s="18"/>
      <c r="TLQ86" s="18"/>
      <c r="TLR86" s="18"/>
      <c r="TLS86" s="18"/>
      <c r="TLT86" s="18"/>
      <c r="TLU86" s="18"/>
      <c r="TLV86" s="18"/>
      <c r="TLW86" s="18"/>
      <c r="TLX86" s="18"/>
      <c r="TLY86" s="18"/>
      <c r="TLZ86" s="18"/>
      <c r="TMA86" s="18"/>
      <c r="TMB86" s="18"/>
      <c r="TMC86" s="18"/>
      <c r="TMD86" s="18"/>
      <c r="TME86" s="18"/>
      <c r="TMF86" s="18"/>
      <c r="TMG86" s="18"/>
      <c r="TMH86" s="18"/>
      <c r="TMI86" s="18"/>
      <c r="TMJ86" s="18"/>
      <c r="TMK86" s="18"/>
      <c r="TML86" s="18"/>
      <c r="TMM86" s="18"/>
      <c r="TMN86" s="18"/>
      <c r="TMO86" s="18"/>
      <c r="TMP86" s="18"/>
      <c r="TMQ86" s="18"/>
      <c r="TMR86" s="18"/>
      <c r="TMS86" s="18"/>
      <c r="TMT86" s="18"/>
      <c r="TMU86" s="18"/>
      <c r="TMV86" s="18"/>
      <c r="TMW86" s="18"/>
      <c r="TMX86" s="18"/>
      <c r="TMY86" s="18"/>
      <c r="TMZ86" s="18"/>
      <c r="TNA86" s="18"/>
      <c r="TNB86" s="18"/>
      <c r="TNC86" s="18"/>
      <c r="TND86" s="18"/>
      <c r="TNE86" s="18"/>
      <c r="TNF86" s="18"/>
      <c r="TNG86" s="18"/>
      <c r="TNH86" s="18"/>
      <c r="TNI86" s="18"/>
      <c r="TNJ86" s="18"/>
      <c r="TNK86" s="18"/>
      <c r="TNL86" s="18"/>
      <c r="TNM86" s="18"/>
      <c r="TNN86" s="18"/>
      <c r="TNO86" s="18"/>
      <c r="TNP86" s="18"/>
      <c r="TNQ86" s="18"/>
      <c r="TNR86" s="18"/>
      <c r="TNS86" s="18"/>
      <c r="TNT86" s="18"/>
      <c r="TNU86" s="18"/>
      <c r="TNV86" s="18"/>
      <c r="TNW86" s="18"/>
      <c r="TNX86" s="18"/>
      <c r="TNY86" s="18"/>
      <c r="TNZ86" s="18"/>
      <c r="TOA86" s="18"/>
      <c r="TOB86" s="18"/>
      <c r="TOC86" s="18"/>
      <c r="TOD86" s="18"/>
      <c r="TOE86" s="18"/>
      <c r="TOF86" s="18"/>
      <c r="TOG86" s="18"/>
      <c r="TOH86" s="18"/>
      <c r="TOI86" s="18"/>
      <c r="TOJ86" s="18"/>
      <c r="TOK86" s="18"/>
      <c r="TOL86" s="18"/>
      <c r="TOM86" s="18"/>
      <c r="TON86" s="18"/>
      <c r="TOO86" s="18"/>
      <c r="TOP86" s="18"/>
      <c r="TOQ86" s="18"/>
      <c r="TOR86" s="18"/>
      <c r="TOS86" s="18"/>
      <c r="TOT86" s="18"/>
      <c r="TOU86" s="18"/>
      <c r="TOV86" s="18"/>
      <c r="TOW86" s="18"/>
      <c r="TOX86" s="18"/>
      <c r="TOY86" s="18"/>
      <c r="TOZ86" s="18"/>
      <c r="TPA86" s="18"/>
      <c r="TPB86" s="18"/>
      <c r="TPC86" s="18"/>
      <c r="TPD86" s="18"/>
      <c r="TPE86" s="18"/>
      <c r="TPF86" s="18"/>
      <c r="TPG86" s="18"/>
      <c r="TPH86" s="18"/>
      <c r="TPI86" s="18"/>
      <c r="TPJ86" s="18"/>
      <c r="TPK86" s="18"/>
      <c r="TPL86" s="18"/>
      <c r="TPM86" s="18"/>
      <c r="TPN86" s="18"/>
      <c r="TPO86" s="18"/>
      <c r="TPP86" s="18"/>
      <c r="TPQ86" s="18"/>
      <c r="TPR86" s="18"/>
      <c r="TPS86" s="18"/>
      <c r="TPT86" s="18"/>
      <c r="TPU86" s="18"/>
      <c r="TPV86" s="18"/>
      <c r="TPW86" s="18"/>
      <c r="TPX86" s="18"/>
      <c r="TPY86" s="18"/>
      <c r="TPZ86" s="18"/>
      <c r="TQA86" s="18"/>
      <c r="TQB86" s="18"/>
      <c r="TQC86" s="18"/>
      <c r="TQD86" s="18"/>
      <c r="TQE86" s="18"/>
      <c r="TQF86" s="18"/>
      <c r="TQG86" s="18"/>
      <c r="TQH86" s="18"/>
      <c r="TQI86" s="18"/>
      <c r="TQJ86" s="18"/>
      <c r="TQK86" s="18"/>
      <c r="TQL86" s="18"/>
      <c r="TQM86" s="18"/>
      <c r="TQN86" s="18"/>
      <c r="TQO86" s="18"/>
      <c r="TQP86" s="18"/>
      <c r="TQQ86" s="18"/>
      <c r="TQR86" s="18"/>
      <c r="TQS86" s="18"/>
      <c r="TQT86" s="18"/>
      <c r="TQU86" s="18"/>
      <c r="TQV86" s="18"/>
      <c r="TQW86" s="18"/>
      <c r="TQX86" s="18"/>
      <c r="TQY86" s="18"/>
      <c r="TQZ86" s="18"/>
      <c r="TRA86" s="18"/>
      <c r="TRB86" s="18"/>
      <c r="TRC86" s="18"/>
      <c r="TRD86" s="18"/>
      <c r="TRE86" s="18"/>
      <c r="TRF86" s="18"/>
      <c r="TRG86" s="18"/>
      <c r="TRH86" s="18"/>
      <c r="TRI86" s="18"/>
      <c r="TRJ86" s="18"/>
      <c r="TRK86" s="18"/>
      <c r="TRL86" s="18"/>
      <c r="TRM86" s="18"/>
      <c r="TRN86" s="18"/>
      <c r="TRO86" s="18"/>
      <c r="TRP86" s="18"/>
      <c r="TRQ86" s="18"/>
      <c r="TRR86" s="18"/>
      <c r="TRS86" s="18"/>
      <c r="TRT86" s="18"/>
      <c r="TRU86" s="18"/>
      <c r="TRV86" s="18"/>
      <c r="TRW86" s="18"/>
      <c r="TRX86" s="18"/>
      <c r="TRY86" s="18"/>
      <c r="TRZ86" s="18"/>
      <c r="TSA86" s="18"/>
      <c r="TSB86" s="18"/>
      <c r="TSC86" s="18"/>
      <c r="TSD86" s="18"/>
      <c r="TSE86" s="18"/>
      <c r="TSF86" s="18"/>
      <c r="TSG86" s="18"/>
      <c r="TSH86" s="18"/>
      <c r="TSI86" s="18"/>
      <c r="TSJ86" s="18"/>
      <c r="TSK86" s="18"/>
      <c r="TSL86" s="18"/>
      <c r="TSM86" s="18"/>
      <c r="TSN86" s="18"/>
      <c r="TSO86" s="18"/>
      <c r="TSP86" s="18"/>
      <c r="TSQ86" s="18"/>
      <c r="TSR86" s="18"/>
      <c r="TSS86" s="18"/>
      <c r="TST86" s="18"/>
      <c r="TSU86" s="18"/>
      <c r="TSV86" s="18"/>
      <c r="TSW86" s="18"/>
      <c r="TSX86" s="18"/>
      <c r="TSY86" s="18"/>
      <c r="TSZ86" s="18"/>
      <c r="TTA86" s="18"/>
      <c r="TTB86" s="18"/>
      <c r="TTC86" s="18"/>
      <c r="TTD86" s="18"/>
      <c r="TTE86" s="18"/>
      <c r="TTF86" s="18"/>
      <c r="TTG86" s="18"/>
      <c r="TTH86" s="18"/>
      <c r="TTI86" s="18"/>
      <c r="TTJ86" s="18"/>
      <c r="TTK86" s="18"/>
      <c r="TTL86" s="18"/>
      <c r="TTM86" s="18"/>
      <c r="TTN86" s="18"/>
      <c r="TTO86" s="18"/>
      <c r="TTP86" s="18"/>
      <c r="TTQ86" s="18"/>
      <c r="TTR86" s="18"/>
      <c r="TTS86" s="18"/>
      <c r="TTT86" s="18"/>
      <c r="TTU86" s="18"/>
      <c r="TTV86" s="18"/>
      <c r="TTW86" s="18"/>
      <c r="TTX86" s="18"/>
      <c r="TTY86" s="18"/>
      <c r="TTZ86" s="18"/>
      <c r="TUA86" s="18"/>
      <c r="TUB86" s="18"/>
      <c r="TUC86" s="18"/>
      <c r="TUD86" s="18"/>
      <c r="TUE86" s="18"/>
      <c r="TUF86" s="18"/>
      <c r="TUG86" s="18"/>
      <c r="TUH86" s="18"/>
      <c r="TUI86" s="18"/>
      <c r="TUJ86" s="18"/>
      <c r="TUK86" s="18"/>
      <c r="TUL86" s="18"/>
      <c r="TUM86" s="18"/>
      <c r="TUN86" s="18"/>
      <c r="TUO86" s="18"/>
      <c r="TUP86" s="18"/>
      <c r="TUQ86" s="18"/>
      <c r="TUR86" s="18"/>
      <c r="TUS86" s="18"/>
      <c r="TUT86" s="18"/>
      <c r="TUU86" s="18"/>
      <c r="TUV86" s="18"/>
      <c r="TUW86" s="18"/>
      <c r="TUX86" s="18"/>
      <c r="TUY86" s="18"/>
      <c r="TUZ86" s="18"/>
      <c r="TVA86" s="18"/>
      <c r="TVB86" s="18"/>
      <c r="TVC86" s="18"/>
      <c r="TVD86" s="18"/>
      <c r="TVE86" s="18"/>
      <c r="TVF86" s="18"/>
      <c r="TVG86" s="18"/>
      <c r="TVH86" s="18"/>
      <c r="TVI86" s="18"/>
      <c r="TVJ86" s="18"/>
      <c r="TVK86" s="18"/>
      <c r="TVL86" s="18"/>
      <c r="TVM86" s="18"/>
      <c r="TVN86" s="18"/>
      <c r="TVO86" s="18"/>
      <c r="TVP86" s="18"/>
      <c r="TVQ86" s="18"/>
      <c r="TVR86" s="18"/>
      <c r="TVS86" s="18"/>
      <c r="TVT86" s="18"/>
      <c r="TVU86" s="18"/>
      <c r="TVV86" s="18"/>
      <c r="TVW86" s="18"/>
      <c r="TVX86" s="18"/>
      <c r="TVY86" s="18"/>
      <c r="TVZ86" s="18"/>
      <c r="TWA86" s="18"/>
      <c r="TWB86" s="18"/>
      <c r="TWC86" s="18"/>
      <c r="TWD86" s="18"/>
      <c r="TWE86" s="18"/>
      <c r="TWF86" s="18"/>
      <c r="TWG86" s="18"/>
      <c r="TWH86" s="18"/>
      <c r="TWI86" s="18"/>
      <c r="TWJ86" s="18"/>
      <c r="TWK86" s="18"/>
      <c r="TWL86" s="18"/>
      <c r="TWM86" s="18"/>
      <c r="TWN86" s="18"/>
      <c r="TWO86" s="18"/>
      <c r="TWP86" s="18"/>
      <c r="TWQ86" s="18"/>
      <c r="TWR86" s="18"/>
      <c r="TWS86" s="18"/>
      <c r="TWT86" s="18"/>
      <c r="TWU86" s="18"/>
      <c r="TWV86" s="18"/>
      <c r="TWW86" s="18"/>
      <c r="TWX86" s="18"/>
      <c r="TWY86" s="18"/>
      <c r="TWZ86" s="18"/>
      <c r="TXA86" s="18"/>
      <c r="TXB86" s="18"/>
      <c r="TXC86" s="18"/>
      <c r="TXD86" s="18"/>
      <c r="TXE86" s="18"/>
      <c r="TXF86" s="18"/>
      <c r="TXG86" s="18"/>
      <c r="TXH86" s="18"/>
      <c r="TXI86" s="18"/>
      <c r="TXJ86" s="18"/>
      <c r="TXK86" s="18"/>
      <c r="TXL86" s="18"/>
      <c r="TXM86" s="18"/>
      <c r="TXN86" s="18"/>
      <c r="TXO86" s="18"/>
      <c r="TXP86" s="18"/>
      <c r="TXQ86" s="18"/>
      <c r="TXR86" s="18"/>
      <c r="TXS86" s="18"/>
      <c r="TXT86" s="18"/>
      <c r="TXU86" s="18"/>
      <c r="TXV86" s="18"/>
      <c r="TXW86" s="18"/>
      <c r="TXX86" s="18"/>
      <c r="TXY86" s="18"/>
      <c r="TXZ86" s="18"/>
      <c r="TYA86" s="18"/>
      <c r="TYB86" s="18"/>
      <c r="TYC86" s="18"/>
      <c r="TYD86" s="18"/>
      <c r="TYE86" s="18"/>
      <c r="TYF86" s="18"/>
      <c r="TYG86" s="18"/>
      <c r="TYH86" s="18"/>
      <c r="TYI86" s="18"/>
      <c r="TYJ86" s="18"/>
      <c r="TYK86" s="18"/>
      <c r="TYL86" s="18"/>
      <c r="TYM86" s="18"/>
      <c r="TYN86" s="18"/>
      <c r="TYO86" s="18"/>
      <c r="TYP86" s="18"/>
      <c r="TYQ86" s="18"/>
      <c r="TYR86" s="18"/>
      <c r="TYS86" s="18"/>
      <c r="TYT86" s="18"/>
      <c r="TYU86" s="18"/>
      <c r="TYV86" s="18"/>
      <c r="TYW86" s="18"/>
      <c r="TYX86" s="18"/>
      <c r="TYY86" s="18"/>
      <c r="TYZ86" s="18"/>
      <c r="TZA86" s="18"/>
      <c r="TZB86" s="18"/>
      <c r="TZC86" s="18"/>
      <c r="TZD86" s="18"/>
      <c r="TZE86" s="18"/>
      <c r="TZF86" s="18"/>
      <c r="TZG86" s="18"/>
      <c r="TZH86" s="18"/>
      <c r="TZI86" s="18"/>
      <c r="TZJ86" s="18"/>
      <c r="TZK86" s="18"/>
      <c r="TZL86" s="18"/>
      <c r="TZM86" s="18"/>
      <c r="TZN86" s="18"/>
      <c r="TZO86" s="18"/>
      <c r="TZP86" s="18"/>
      <c r="TZQ86" s="18"/>
      <c r="TZR86" s="18"/>
      <c r="TZS86" s="18"/>
      <c r="TZT86" s="18"/>
      <c r="TZU86" s="18"/>
      <c r="TZV86" s="18"/>
      <c r="TZW86" s="18"/>
      <c r="TZX86" s="18"/>
      <c r="TZY86" s="18"/>
      <c r="TZZ86" s="18"/>
      <c r="UAA86" s="18"/>
      <c r="UAB86" s="18"/>
      <c r="UAC86" s="18"/>
      <c r="UAD86" s="18"/>
      <c r="UAE86" s="18"/>
      <c r="UAF86" s="18"/>
      <c r="UAG86" s="18"/>
      <c r="UAH86" s="18"/>
      <c r="UAI86" s="18"/>
      <c r="UAJ86" s="18"/>
      <c r="UAK86" s="18"/>
      <c r="UAL86" s="18"/>
      <c r="UAM86" s="18"/>
      <c r="UAN86" s="18"/>
      <c r="UAO86" s="18"/>
      <c r="UAP86" s="18"/>
      <c r="UAQ86" s="18"/>
      <c r="UAR86" s="18"/>
      <c r="UAS86" s="18"/>
      <c r="UAT86" s="18"/>
      <c r="UAU86" s="18"/>
      <c r="UAV86" s="18"/>
      <c r="UAW86" s="18"/>
      <c r="UAX86" s="18"/>
      <c r="UAY86" s="18"/>
      <c r="UAZ86" s="18"/>
      <c r="UBA86" s="18"/>
      <c r="UBB86" s="18"/>
      <c r="UBC86" s="18"/>
      <c r="UBD86" s="18"/>
      <c r="UBE86" s="18"/>
      <c r="UBF86" s="18"/>
      <c r="UBG86" s="18"/>
      <c r="UBH86" s="18"/>
      <c r="UBI86" s="18"/>
      <c r="UBJ86" s="18"/>
      <c r="UBK86" s="18"/>
      <c r="UBL86" s="18"/>
      <c r="UBM86" s="18"/>
      <c r="UBN86" s="18"/>
      <c r="UBO86" s="18"/>
      <c r="UBP86" s="18"/>
      <c r="UBQ86" s="18"/>
      <c r="UBR86" s="18"/>
      <c r="UBS86" s="18"/>
      <c r="UBT86" s="18"/>
      <c r="UBU86" s="18"/>
      <c r="UBV86" s="18"/>
      <c r="UBW86" s="18"/>
      <c r="UBX86" s="18"/>
      <c r="UBY86" s="18"/>
      <c r="UBZ86" s="18"/>
      <c r="UCA86" s="18"/>
      <c r="UCB86" s="18"/>
      <c r="UCC86" s="18"/>
      <c r="UCD86" s="18"/>
      <c r="UCE86" s="18"/>
      <c r="UCF86" s="18"/>
      <c r="UCG86" s="18"/>
      <c r="UCH86" s="18"/>
      <c r="UCI86" s="18"/>
      <c r="UCJ86" s="18"/>
      <c r="UCK86" s="18"/>
      <c r="UCL86" s="18"/>
      <c r="UCM86" s="18"/>
      <c r="UCN86" s="18"/>
      <c r="UCO86" s="18"/>
      <c r="UCP86" s="18"/>
      <c r="UCQ86" s="18"/>
      <c r="UCR86" s="18"/>
      <c r="UCS86" s="18"/>
      <c r="UCT86" s="18"/>
      <c r="UCU86" s="18"/>
      <c r="UCV86" s="18"/>
      <c r="UCW86" s="18"/>
      <c r="UCX86" s="18"/>
      <c r="UCY86" s="18"/>
      <c r="UCZ86" s="18"/>
      <c r="UDA86" s="18"/>
      <c r="UDB86" s="18"/>
      <c r="UDC86" s="18"/>
      <c r="UDD86" s="18"/>
      <c r="UDE86" s="18"/>
      <c r="UDF86" s="18"/>
      <c r="UDG86" s="18"/>
      <c r="UDH86" s="18"/>
      <c r="UDI86" s="18"/>
      <c r="UDJ86" s="18"/>
      <c r="UDK86" s="18"/>
      <c r="UDL86" s="18"/>
      <c r="UDM86" s="18"/>
      <c r="UDN86" s="18"/>
      <c r="UDO86" s="18"/>
      <c r="UDP86" s="18"/>
      <c r="UDQ86" s="18"/>
      <c r="UDR86" s="18"/>
      <c r="UDS86" s="18"/>
      <c r="UDT86" s="18"/>
      <c r="UDU86" s="18"/>
      <c r="UDV86" s="18"/>
      <c r="UDW86" s="18"/>
      <c r="UDX86" s="18"/>
      <c r="UDY86" s="18"/>
      <c r="UDZ86" s="18"/>
      <c r="UEA86" s="18"/>
      <c r="UEB86" s="18"/>
      <c r="UEC86" s="18"/>
      <c r="UED86" s="18"/>
      <c r="UEE86" s="18"/>
      <c r="UEF86" s="18"/>
      <c r="UEG86" s="18"/>
      <c r="UEH86" s="18"/>
      <c r="UEI86" s="18"/>
      <c r="UEJ86" s="18"/>
      <c r="UEK86" s="18"/>
      <c r="UEL86" s="18"/>
      <c r="UEM86" s="18"/>
      <c r="UEN86" s="18"/>
      <c r="UEO86" s="18"/>
      <c r="UEP86" s="18"/>
      <c r="UEQ86" s="18"/>
      <c r="UER86" s="18"/>
      <c r="UES86" s="18"/>
      <c r="UET86" s="18"/>
      <c r="UEU86" s="18"/>
      <c r="UEV86" s="18"/>
      <c r="UEW86" s="18"/>
      <c r="UEX86" s="18"/>
      <c r="UEY86" s="18"/>
      <c r="UEZ86" s="18"/>
      <c r="UFA86" s="18"/>
      <c r="UFB86" s="18"/>
      <c r="UFC86" s="18"/>
      <c r="UFD86" s="18"/>
      <c r="UFE86" s="18"/>
      <c r="UFF86" s="18"/>
      <c r="UFG86" s="18"/>
      <c r="UFH86" s="18"/>
      <c r="UFI86" s="18"/>
      <c r="UFJ86" s="18"/>
      <c r="UFK86" s="18"/>
      <c r="UFL86" s="18"/>
      <c r="UFM86" s="18"/>
      <c r="UFN86" s="18"/>
      <c r="UFO86" s="18"/>
      <c r="UFP86" s="18"/>
      <c r="UFQ86" s="18"/>
      <c r="UFR86" s="18"/>
      <c r="UFS86" s="18"/>
      <c r="UFT86" s="18"/>
      <c r="UFU86" s="18"/>
      <c r="UFV86" s="18"/>
      <c r="UFW86" s="18"/>
      <c r="UFX86" s="18"/>
      <c r="UFY86" s="18"/>
      <c r="UFZ86" s="18"/>
      <c r="UGA86" s="18"/>
      <c r="UGB86" s="18"/>
      <c r="UGC86" s="18"/>
      <c r="UGD86" s="18"/>
      <c r="UGE86" s="18"/>
      <c r="UGF86" s="18"/>
      <c r="UGG86" s="18"/>
      <c r="UGH86" s="18"/>
      <c r="UGI86" s="18"/>
      <c r="UGJ86" s="18"/>
      <c r="UGK86" s="18"/>
      <c r="UGL86" s="18"/>
      <c r="UGM86" s="18"/>
      <c r="UGN86" s="18"/>
      <c r="UGO86" s="18"/>
      <c r="UGP86" s="18"/>
      <c r="UGQ86" s="18"/>
      <c r="UGR86" s="18"/>
      <c r="UGS86" s="18"/>
      <c r="UGT86" s="18"/>
      <c r="UGU86" s="18"/>
      <c r="UGV86" s="18"/>
      <c r="UGW86" s="18"/>
      <c r="UGX86" s="18"/>
      <c r="UGY86" s="18"/>
      <c r="UGZ86" s="18"/>
      <c r="UHA86" s="18"/>
      <c r="UHB86" s="18"/>
      <c r="UHC86" s="18"/>
      <c r="UHD86" s="18"/>
      <c r="UHE86" s="18"/>
      <c r="UHF86" s="18"/>
      <c r="UHG86" s="18"/>
      <c r="UHH86" s="18"/>
      <c r="UHI86" s="18"/>
      <c r="UHJ86" s="18"/>
      <c r="UHK86" s="18"/>
      <c r="UHL86" s="18"/>
      <c r="UHM86" s="18"/>
      <c r="UHN86" s="18"/>
      <c r="UHO86" s="18"/>
      <c r="UHP86" s="18"/>
      <c r="UHQ86" s="18"/>
      <c r="UHR86" s="18"/>
      <c r="UHS86" s="18"/>
      <c r="UHT86" s="18"/>
      <c r="UHU86" s="18"/>
      <c r="UHV86" s="18"/>
      <c r="UHW86" s="18"/>
      <c r="UHX86" s="18"/>
      <c r="UHY86" s="18"/>
      <c r="UHZ86" s="18"/>
      <c r="UIA86" s="18"/>
      <c r="UIB86" s="18"/>
      <c r="UIC86" s="18"/>
      <c r="UID86" s="18"/>
      <c r="UIE86" s="18"/>
      <c r="UIF86" s="18"/>
      <c r="UIG86" s="18"/>
      <c r="UIH86" s="18"/>
      <c r="UII86" s="18"/>
      <c r="UIJ86" s="18"/>
      <c r="UIK86" s="18"/>
      <c r="UIL86" s="18"/>
      <c r="UIM86" s="18"/>
      <c r="UIN86" s="18"/>
      <c r="UIO86" s="18"/>
      <c r="UIP86" s="18"/>
      <c r="UIQ86" s="18"/>
      <c r="UIR86" s="18"/>
      <c r="UIS86" s="18"/>
      <c r="UIT86" s="18"/>
      <c r="UIU86" s="18"/>
      <c r="UIV86" s="18"/>
      <c r="UIW86" s="18"/>
      <c r="UIX86" s="18"/>
      <c r="UIY86" s="18"/>
      <c r="UIZ86" s="18"/>
      <c r="UJA86" s="18"/>
      <c r="UJB86" s="18"/>
      <c r="UJC86" s="18"/>
      <c r="UJD86" s="18"/>
      <c r="UJE86" s="18"/>
      <c r="UJF86" s="18"/>
      <c r="UJG86" s="18"/>
      <c r="UJH86" s="18"/>
      <c r="UJI86" s="18"/>
      <c r="UJJ86" s="18"/>
      <c r="UJK86" s="18"/>
      <c r="UJL86" s="18"/>
      <c r="UJM86" s="18"/>
      <c r="UJN86" s="18"/>
      <c r="UJO86" s="18"/>
      <c r="UJP86" s="18"/>
      <c r="UJQ86" s="18"/>
      <c r="UJR86" s="18"/>
      <c r="UJS86" s="18"/>
      <c r="UJT86" s="18"/>
      <c r="UJU86" s="18"/>
      <c r="UJV86" s="18"/>
      <c r="UJW86" s="18"/>
      <c r="UJX86" s="18"/>
      <c r="UJY86" s="18"/>
      <c r="UJZ86" s="18"/>
      <c r="UKA86" s="18"/>
      <c r="UKB86" s="18"/>
      <c r="UKC86" s="18"/>
      <c r="UKD86" s="18"/>
      <c r="UKE86" s="18"/>
      <c r="UKF86" s="18"/>
      <c r="UKG86" s="18"/>
      <c r="UKH86" s="18"/>
      <c r="UKI86" s="18"/>
      <c r="UKJ86" s="18"/>
      <c r="UKK86" s="18"/>
      <c r="UKL86" s="18"/>
      <c r="UKM86" s="18"/>
      <c r="UKN86" s="18"/>
      <c r="UKO86" s="18"/>
      <c r="UKP86" s="18"/>
      <c r="UKQ86" s="18"/>
      <c r="UKR86" s="18"/>
      <c r="UKS86" s="18"/>
      <c r="UKT86" s="18"/>
      <c r="UKU86" s="18"/>
      <c r="UKV86" s="18"/>
      <c r="UKW86" s="18"/>
      <c r="UKX86" s="18"/>
      <c r="UKY86" s="18"/>
      <c r="UKZ86" s="18"/>
      <c r="ULA86" s="18"/>
      <c r="ULB86" s="18"/>
      <c r="ULC86" s="18"/>
      <c r="ULD86" s="18"/>
      <c r="ULE86" s="18"/>
      <c r="ULF86" s="18"/>
      <c r="ULG86" s="18"/>
      <c r="ULH86" s="18"/>
      <c r="ULI86" s="18"/>
      <c r="ULJ86" s="18"/>
      <c r="ULK86" s="18"/>
      <c r="ULL86" s="18"/>
      <c r="ULM86" s="18"/>
      <c r="ULN86" s="18"/>
      <c r="ULO86" s="18"/>
      <c r="ULP86" s="18"/>
      <c r="ULQ86" s="18"/>
      <c r="ULR86" s="18"/>
      <c r="ULS86" s="18"/>
      <c r="ULT86" s="18"/>
      <c r="ULU86" s="18"/>
      <c r="ULV86" s="18"/>
      <c r="ULW86" s="18"/>
      <c r="ULX86" s="18"/>
      <c r="ULY86" s="18"/>
      <c r="ULZ86" s="18"/>
      <c r="UMA86" s="18"/>
      <c r="UMB86" s="18"/>
      <c r="UMC86" s="18"/>
      <c r="UMD86" s="18"/>
      <c r="UME86" s="18"/>
      <c r="UMF86" s="18"/>
      <c r="UMG86" s="18"/>
      <c r="UMH86" s="18"/>
      <c r="UMI86" s="18"/>
      <c r="UMJ86" s="18"/>
      <c r="UMK86" s="18"/>
      <c r="UML86" s="18"/>
      <c r="UMM86" s="18"/>
      <c r="UMN86" s="18"/>
      <c r="UMO86" s="18"/>
      <c r="UMP86" s="18"/>
      <c r="UMQ86" s="18"/>
      <c r="UMR86" s="18"/>
      <c r="UMS86" s="18"/>
      <c r="UMT86" s="18"/>
      <c r="UMU86" s="18"/>
      <c r="UMV86" s="18"/>
      <c r="UMW86" s="18"/>
      <c r="UMX86" s="18"/>
      <c r="UMY86" s="18"/>
      <c r="UMZ86" s="18"/>
      <c r="UNA86" s="18"/>
      <c r="UNB86" s="18"/>
      <c r="UNC86" s="18"/>
      <c r="UND86" s="18"/>
      <c r="UNE86" s="18"/>
      <c r="UNF86" s="18"/>
      <c r="UNG86" s="18"/>
      <c r="UNH86" s="18"/>
      <c r="UNI86" s="18"/>
      <c r="UNJ86" s="18"/>
      <c r="UNK86" s="18"/>
      <c r="UNL86" s="18"/>
      <c r="UNM86" s="18"/>
      <c r="UNN86" s="18"/>
      <c r="UNO86" s="18"/>
      <c r="UNP86" s="18"/>
      <c r="UNQ86" s="18"/>
      <c r="UNR86" s="18"/>
      <c r="UNS86" s="18"/>
      <c r="UNT86" s="18"/>
      <c r="UNU86" s="18"/>
      <c r="UNV86" s="18"/>
      <c r="UNW86" s="18"/>
      <c r="UNX86" s="18"/>
      <c r="UNY86" s="18"/>
      <c r="UNZ86" s="18"/>
      <c r="UOA86" s="18"/>
      <c r="UOB86" s="18"/>
      <c r="UOC86" s="18"/>
      <c r="UOD86" s="18"/>
      <c r="UOE86" s="18"/>
      <c r="UOF86" s="18"/>
      <c r="UOG86" s="18"/>
      <c r="UOH86" s="18"/>
      <c r="UOI86" s="18"/>
      <c r="UOJ86" s="18"/>
      <c r="UOK86" s="18"/>
      <c r="UOL86" s="18"/>
      <c r="UOM86" s="18"/>
      <c r="UON86" s="18"/>
      <c r="UOO86" s="18"/>
      <c r="UOP86" s="18"/>
      <c r="UOQ86" s="18"/>
      <c r="UOR86" s="18"/>
      <c r="UOS86" s="18"/>
      <c r="UOT86" s="18"/>
      <c r="UOU86" s="18"/>
      <c r="UOV86" s="18"/>
      <c r="UOW86" s="18"/>
      <c r="UOX86" s="18"/>
      <c r="UOY86" s="18"/>
      <c r="UOZ86" s="18"/>
      <c r="UPA86" s="18"/>
      <c r="UPB86" s="18"/>
      <c r="UPC86" s="18"/>
      <c r="UPD86" s="18"/>
      <c r="UPE86" s="18"/>
      <c r="UPF86" s="18"/>
      <c r="UPG86" s="18"/>
      <c r="UPH86" s="18"/>
      <c r="UPI86" s="18"/>
      <c r="UPJ86" s="18"/>
      <c r="UPK86" s="18"/>
      <c r="UPL86" s="18"/>
      <c r="UPM86" s="18"/>
      <c r="UPN86" s="18"/>
      <c r="UPO86" s="18"/>
      <c r="UPP86" s="18"/>
      <c r="UPQ86" s="18"/>
      <c r="UPR86" s="18"/>
      <c r="UPS86" s="18"/>
      <c r="UPT86" s="18"/>
      <c r="UPU86" s="18"/>
      <c r="UPV86" s="18"/>
      <c r="UPW86" s="18"/>
      <c r="UPX86" s="18"/>
      <c r="UPY86" s="18"/>
      <c r="UPZ86" s="18"/>
      <c r="UQA86" s="18"/>
      <c r="UQB86" s="18"/>
      <c r="UQC86" s="18"/>
      <c r="UQD86" s="18"/>
      <c r="UQE86" s="18"/>
      <c r="UQF86" s="18"/>
      <c r="UQG86" s="18"/>
      <c r="UQH86" s="18"/>
      <c r="UQI86" s="18"/>
      <c r="UQJ86" s="18"/>
      <c r="UQK86" s="18"/>
      <c r="UQL86" s="18"/>
      <c r="UQM86" s="18"/>
      <c r="UQN86" s="18"/>
      <c r="UQO86" s="18"/>
      <c r="UQP86" s="18"/>
      <c r="UQQ86" s="18"/>
      <c r="UQR86" s="18"/>
      <c r="UQS86" s="18"/>
      <c r="UQT86" s="18"/>
      <c r="UQU86" s="18"/>
      <c r="UQV86" s="18"/>
      <c r="UQW86" s="18"/>
      <c r="UQX86" s="18"/>
      <c r="UQY86" s="18"/>
      <c r="UQZ86" s="18"/>
      <c r="URA86" s="18"/>
      <c r="URB86" s="18"/>
      <c r="URC86" s="18"/>
      <c r="URD86" s="18"/>
      <c r="URE86" s="18"/>
      <c r="URF86" s="18"/>
      <c r="URG86" s="18"/>
      <c r="URH86" s="18"/>
      <c r="URI86" s="18"/>
      <c r="URJ86" s="18"/>
      <c r="URK86" s="18"/>
      <c r="URL86" s="18"/>
      <c r="URM86" s="18"/>
      <c r="URN86" s="18"/>
      <c r="URO86" s="18"/>
      <c r="URP86" s="18"/>
      <c r="URQ86" s="18"/>
      <c r="URR86" s="18"/>
      <c r="URS86" s="18"/>
      <c r="URT86" s="18"/>
      <c r="URU86" s="18"/>
      <c r="URV86" s="18"/>
      <c r="URW86" s="18"/>
      <c r="URX86" s="18"/>
      <c r="URY86" s="18"/>
      <c r="URZ86" s="18"/>
      <c r="USA86" s="18"/>
      <c r="USB86" s="18"/>
      <c r="USC86" s="18"/>
      <c r="USD86" s="18"/>
      <c r="USE86" s="18"/>
      <c r="USF86" s="18"/>
      <c r="USG86" s="18"/>
      <c r="USH86" s="18"/>
      <c r="USI86" s="18"/>
      <c r="USJ86" s="18"/>
      <c r="USK86" s="18"/>
      <c r="USL86" s="18"/>
      <c r="USM86" s="18"/>
      <c r="USN86" s="18"/>
      <c r="USO86" s="18"/>
      <c r="USP86" s="18"/>
      <c r="USQ86" s="18"/>
      <c r="USR86" s="18"/>
      <c r="USS86" s="18"/>
      <c r="UST86" s="18"/>
      <c r="USU86" s="18"/>
      <c r="USV86" s="18"/>
      <c r="USW86" s="18"/>
      <c r="USX86" s="18"/>
      <c r="USY86" s="18"/>
      <c r="USZ86" s="18"/>
      <c r="UTA86" s="18"/>
      <c r="UTB86" s="18"/>
      <c r="UTC86" s="18"/>
      <c r="UTD86" s="18"/>
      <c r="UTE86" s="18"/>
      <c r="UTF86" s="18"/>
      <c r="UTG86" s="18"/>
      <c r="UTH86" s="18"/>
      <c r="UTI86" s="18"/>
      <c r="UTJ86" s="18"/>
      <c r="UTK86" s="18"/>
      <c r="UTL86" s="18"/>
      <c r="UTM86" s="18"/>
      <c r="UTN86" s="18"/>
      <c r="UTO86" s="18"/>
      <c r="UTP86" s="18"/>
      <c r="UTQ86" s="18"/>
      <c r="UTR86" s="18"/>
      <c r="UTS86" s="18"/>
      <c r="UTT86" s="18"/>
      <c r="UTU86" s="18"/>
      <c r="UTV86" s="18"/>
      <c r="UTW86" s="18"/>
      <c r="UTX86" s="18"/>
      <c r="UTY86" s="18"/>
      <c r="UTZ86" s="18"/>
      <c r="UUA86" s="18"/>
      <c r="UUB86" s="18"/>
      <c r="UUC86" s="18"/>
      <c r="UUD86" s="18"/>
      <c r="UUE86" s="18"/>
      <c r="UUF86" s="18"/>
      <c r="UUG86" s="18"/>
      <c r="UUH86" s="18"/>
      <c r="UUI86" s="18"/>
      <c r="UUJ86" s="18"/>
      <c r="UUK86" s="18"/>
      <c r="UUL86" s="18"/>
      <c r="UUM86" s="18"/>
      <c r="UUN86" s="18"/>
      <c r="UUO86" s="18"/>
      <c r="UUP86" s="18"/>
      <c r="UUQ86" s="18"/>
      <c r="UUR86" s="18"/>
      <c r="UUS86" s="18"/>
      <c r="UUT86" s="18"/>
      <c r="UUU86" s="18"/>
      <c r="UUV86" s="18"/>
      <c r="UUW86" s="18"/>
      <c r="UUX86" s="18"/>
      <c r="UUY86" s="18"/>
      <c r="UUZ86" s="18"/>
      <c r="UVA86" s="18"/>
      <c r="UVB86" s="18"/>
      <c r="UVC86" s="18"/>
      <c r="UVD86" s="18"/>
      <c r="UVE86" s="18"/>
      <c r="UVF86" s="18"/>
      <c r="UVG86" s="18"/>
      <c r="UVH86" s="18"/>
      <c r="UVI86" s="18"/>
      <c r="UVJ86" s="18"/>
      <c r="UVK86" s="18"/>
      <c r="UVL86" s="18"/>
      <c r="UVM86" s="18"/>
      <c r="UVN86" s="18"/>
      <c r="UVO86" s="18"/>
      <c r="UVP86" s="18"/>
      <c r="UVQ86" s="18"/>
      <c r="UVR86" s="18"/>
      <c r="UVS86" s="18"/>
      <c r="UVT86" s="18"/>
      <c r="UVU86" s="18"/>
      <c r="UVV86" s="18"/>
      <c r="UVW86" s="18"/>
      <c r="UVX86" s="18"/>
      <c r="UVY86" s="18"/>
      <c r="UVZ86" s="18"/>
      <c r="UWA86" s="18"/>
      <c r="UWB86" s="18"/>
      <c r="UWC86" s="18"/>
      <c r="UWD86" s="18"/>
      <c r="UWE86" s="18"/>
      <c r="UWF86" s="18"/>
      <c r="UWG86" s="18"/>
      <c r="UWH86" s="18"/>
      <c r="UWI86" s="18"/>
      <c r="UWJ86" s="18"/>
      <c r="UWK86" s="18"/>
      <c r="UWL86" s="18"/>
      <c r="UWM86" s="18"/>
      <c r="UWN86" s="18"/>
      <c r="UWO86" s="18"/>
      <c r="UWP86" s="18"/>
      <c r="UWQ86" s="18"/>
      <c r="UWR86" s="18"/>
      <c r="UWS86" s="18"/>
      <c r="UWT86" s="18"/>
      <c r="UWU86" s="18"/>
      <c r="UWV86" s="18"/>
      <c r="UWW86" s="18"/>
      <c r="UWX86" s="18"/>
      <c r="UWY86" s="18"/>
      <c r="UWZ86" s="18"/>
      <c r="UXA86" s="18"/>
      <c r="UXB86" s="18"/>
      <c r="UXC86" s="18"/>
      <c r="UXD86" s="18"/>
      <c r="UXE86" s="18"/>
      <c r="UXF86" s="18"/>
      <c r="UXG86" s="18"/>
      <c r="UXH86" s="18"/>
      <c r="UXI86" s="18"/>
      <c r="UXJ86" s="18"/>
      <c r="UXK86" s="18"/>
      <c r="UXL86" s="18"/>
      <c r="UXM86" s="18"/>
      <c r="UXN86" s="18"/>
      <c r="UXO86" s="18"/>
      <c r="UXP86" s="18"/>
      <c r="UXQ86" s="18"/>
      <c r="UXR86" s="18"/>
      <c r="UXS86" s="18"/>
      <c r="UXT86" s="18"/>
      <c r="UXU86" s="18"/>
      <c r="UXV86" s="18"/>
      <c r="UXW86" s="18"/>
      <c r="UXX86" s="18"/>
      <c r="UXY86" s="18"/>
      <c r="UXZ86" s="18"/>
      <c r="UYA86" s="18"/>
      <c r="UYB86" s="18"/>
      <c r="UYC86" s="18"/>
      <c r="UYD86" s="18"/>
      <c r="UYE86" s="18"/>
      <c r="UYF86" s="18"/>
      <c r="UYG86" s="18"/>
      <c r="UYH86" s="18"/>
      <c r="UYI86" s="18"/>
      <c r="UYJ86" s="18"/>
      <c r="UYK86" s="18"/>
      <c r="UYL86" s="18"/>
      <c r="UYM86" s="18"/>
      <c r="UYN86" s="18"/>
      <c r="UYO86" s="18"/>
      <c r="UYP86" s="18"/>
      <c r="UYQ86" s="18"/>
      <c r="UYR86" s="18"/>
      <c r="UYS86" s="18"/>
      <c r="UYT86" s="18"/>
      <c r="UYU86" s="18"/>
      <c r="UYV86" s="18"/>
      <c r="UYW86" s="18"/>
      <c r="UYX86" s="18"/>
      <c r="UYY86" s="18"/>
      <c r="UYZ86" s="18"/>
      <c r="UZA86" s="18"/>
      <c r="UZB86" s="18"/>
      <c r="UZC86" s="18"/>
      <c r="UZD86" s="18"/>
      <c r="UZE86" s="18"/>
      <c r="UZF86" s="18"/>
      <c r="UZG86" s="18"/>
      <c r="UZH86" s="18"/>
      <c r="UZI86" s="18"/>
      <c r="UZJ86" s="18"/>
      <c r="UZK86" s="18"/>
      <c r="UZL86" s="18"/>
      <c r="UZM86" s="18"/>
      <c r="UZN86" s="18"/>
      <c r="UZO86" s="18"/>
      <c r="UZP86" s="18"/>
      <c r="UZQ86" s="18"/>
      <c r="UZR86" s="18"/>
      <c r="UZS86" s="18"/>
      <c r="UZT86" s="18"/>
      <c r="UZU86" s="18"/>
      <c r="UZV86" s="18"/>
      <c r="UZW86" s="18"/>
      <c r="UZX86" s="18"/>
      <c r="UZY86" s="18"/>
      <c r="UZZ86" s="18"/>
      <c r="VAA86" s="18"/>
      <c r="VAB86" s="18"/>
      <c r="VAC86" s="18"/>
      <c r="VAD86" s="18"/>
      <c r="VAE86" s="18"/>
      <c r="VAF86" s="18"/>
      <c r="VAG86" s="18"/>
      <c r="VAH86" s="18"/>
      <c r="VAI86" s="18"/>
      <c r="VAJ86" s="18"/>
      <c r="VAK86" s="18"/>
      <c r="VAL86" s="18"/>
      <c r="VAM86" s="18"/>
      <c r="VAN86" s="18"/>
      <c r="VAO86" s="18"/>
      <c r="VAP86" s="18"/>
      <c r="VAQ86" s="18"/>
      <c r="VAR86" s="18"/>
      <c r="VAS86" s="18"/>
      <c r="VAT86" s="18"/>
      <c r="VAU86" s="18"/>
      <c r="VAV86" s="18"/>
      <c r="VAW86" s="18"/>
      <c r="VAX86" s="18"/>
      <c r="VAY86" s="18"/>
      <c r="VAZ86" s="18"/>
      <c r="VBA86" s="18"/>
      <c r="VBB86" s="18"/>
      <c r="VBC86" s="18"/>
      <c r="VBD86" s="18"/>
      <c r="VBE86" s="18"/>
      <c r="VBF86" s="18"/>
      <c r="VBG86" s="18"/>
      <c r="VBH86" s="18"/>
      <c r="VBI86" s="18"/>
      <c r="VBJ86" s="18"/>
      <c r="VBK86" s="18"/>
      <c r="VBL86" s="18"/>
      <c r="VBM86" s="18"/>
      <c r="VBN86" s="18"/>
      <c r="VBO86" s="18"/>
      <c r="VBP86" s="18"/>
      <c r="VBQ86" s="18"/>
      <c r="VBR86" s="18"/>
      <c r="VBS86" s="18"/>
      <c r="VBT86" s="18"/>
      <c r="VBU86" s="18"/>
      <c r="VBV86" s="18"/>
      <c r="VBW86" s="18"/>
      <c r="VBX86" s="18"/>
      <c r="VBY86" s="18"/>
      <c r="VBZ86" s="18"/>
      <c r="VCA86" s="18"/>
      <c r="VCB86" s="18"/>
      <c r="VCC86" s="18"/>
      <c r="VCD86" s="18"/>
      <c r="VCE86" s="18"/>
      <c r="VCF86" s="18"/>
      <c r="VCG86" s="18"/>
      <c r="VCH86" s="18"/>
      <c r="VCI86" s="18"/>
      <c r="VCJ86" s="18"/>
      <c r="VCK86" s="18"/>
      <c r="VCL86" s="18"/>
      <c r="VCM86" s="18"/>
      <c r="VCN86" s="18"/>
      <c r="VCO86" s="18"/>
      <c r="VCP86" s="18"/>
      <c r="VCQ86" s="18"/>
      <c r="VCR86" s="18"/>
      <c r="VCS86" s="18"/>
      <c r="VCT86" s="18"/>
      <c r="VCU86" s="18"/>
      <c r="VCV86" s="18"/>
      <c r="VCW86" s="18"/>
      <c r="VCX86" s="18"/>
      <c r="VCY86" s="18"/>
      <c r="VCZ86" s="18"/>
      <c r="VDA86" s="18"/>
      <c r="VDB86" s="18"/>
      <c r="VDC86" s="18"/>
      <c r="VDD86" s="18"/>
      <c r="VDE86" s="18"/>
      <c r="VDF86" s="18"/>
      <c r="VDG86" s="18"/>
      <c r="VDH86" s="18"/>
      <c r="VDI86" s="18"/>
      <c r="VDJ86" s="18"/>
      <c r="VDK86" s="18"/>
      <c r="VDL86" s="18"/>
      <c r="VDM86" s="18"/>
      <c r="VDN86" s="18"/>
      <c r="VDO86" s="18"/>
      <c r="VDP86" s="18"/>
      <c r="VDQ86" s="18"/>
      <c r="VDR86" s="18"/>
      <c r="VDS86" s="18"/>
      <c r="VDT86" s="18"/>
      <c r="VDU86" s="18"/>
      <c r="VDV86" s="18"/>
      <c r="VDW86" s="18"/>
      <c r="VDX86" s="18"/>
      <c r="VDY86" s="18"/>
      <c r="VDZ86" s="18"/>
      <c r="VEA86" s="18"/>
      <c r="VEB86" s="18"/>
      <c r="VEC86" s="18"/>
      <c r="VED86" s="18"/>
      <c r="VEE86" s="18"/>
      <c r="VEF86" s="18"/>
      <c r="VEG86" s="18"/>
      <c r="VEH86" s="18"/>
      <c r="VEI86" s="18"/>
      <c r="VEJ86" s="18"/>
      <c r="VEK86" s="18"/>
      <c r="VEL86" s="18"/>
      <c r="VEM86" s="18"/>
      <c r="VEN86" s="18"/>
      <c r="VEO86" s="18"/>
      <c r="VEP86" s="18"/>
      <c r="VEQ86" s="18"/>
      <c r="VER86" s="18"/>
      <c r="VES86" s="18"/>
      <c r="VET86" s="18"/>
      <c r="VEU86" s="18"/>
      <c r="VEV86" s="18"/>
      <c r="VEW86" s="18"/>
      <c r="VEX86" s="18"/>
      <c r="VEY86" s="18"/>
      <c r="VEZ86" s="18"/>
      <c r="VFA86" s="18"/>
      <c r="VFB86" s="18"/>
      <c r="VFC86" s="18"/>
      <c r="VFD86" s="18"/>
      <c r="VFE86" s="18"/>
      <c r="VFF86" s="18"/>
      <c r="VFG86" s="18"/>
      <c r="VFH86" s="18"/>
      <c r="VFI86" s="18"/>
      <c r="VFJ86" s="18"/>
      <c r="VFK86" s="18"/>
      <c r="VFL86" s="18"/>
      <c r="VFM86" s="18"/>
      <c r="VFN86" s="18"/>
      <c r="VFO86" s="18"/>
      <c r="VFP86" s="18"/>
      <c r="VFQ86" s="18"/>
      <c r="VFR86" s="18"/>
      <c r="VFS86" s="18"/>
      <c r="VFT86" s="18"/>
      <c r="VFU86" s="18"/>
      <c r="VFV86" s="18"/>
      <c r="VFW86" s="18"/>
      <c r="VFX86" s="18"/>
      <c r="VFY86" s="18"/>
      <c r="VFZ86" s="18"/>
      <c r="VGA86" s="18"/>
      <c r="VGB86" s="18"/>
      <c r="VGC86" s="18"/>
      <c r="VGD86" s="18"/>
      <c r="VGE86" s="18"/>
      <c r="VGF86" s="18"/>
      <c r="VGG86" s="18"/>
      <c r="VGH86" s="18"/>
      <c r="VGI86" s="18"/>
      <c r="VGJ86" s="18"/>
      <c r="VGK86" s="18"/>
      <c r="VGL86" s="18"/>
      <c r="VGM86" s="18"/>
      <c r="VGN86" s="18"/>
      <c r="VGO86" s="18"/>
      <c r="VGP86" s="18"/>
      <c r="VGQ86" s="18"/>
      <c r="VGR86" s="18"/>
      <c r="VGS86" s="18"/>
      <c r="VGT86" s="18"/>
      <c r="VGU86" s="18"/>
      <c r="VGV86" s="18"/>
      <c r="VGW86" s="18"/>
      <c r="VGX86" s="18"/>
      <c r="VGY86" s="18"/>
      <c r="VGZ86" s="18"/>
      <c r="VHA86" s="18"/>
      <c r="VHB86" s="18"/>
      <c r="VHC86" s="18"/>
      <c r="VHD86" s="18"/>
      <c r="VHE86" s="18"/>
      <c r="VHF86" s="18"/>
      <c r="VHG86" s="18"/>
      <c r="VHH86" s="18"/>
      <c r="VHI86" s="18"/>
      <c r="VHJ86" s="18"/>
      <c r="VHK86" s="18"/>
      <c r="VHL86" s="18"/>
      <c r="VHM86" s="18"/>
      <c r="VHN86" s="18"/>
      <c r="VHO86" s="18"/>
      <c r="VHP86" s="18"/>
      <c r="VHQ86" s="18"/>
      <c r="VHR86" s="18"/>
      <c r="VHS86" s="18"/>
      <c r="VHT86" s="18"/>
      <c r="VHU86" s="18"/>
      <c r="VHV86" s="18"/>
      <c r="VHW86" s="18"/>
      <c r="VHX86" s="18"/>
      <c r="VHY86" s="18"/>
      <c r="VHZ86" s="18"/>
      <c r="VIA86" s="18"/>
      <c r="VIB86" s="18"/>
      <c r="VIC86" s="18"/>
      <c r="VID86" s="18"/>
      <c r="VIE86" s="18"/>
      <c r="VIF86" s="18"/>
      <c r="VIG86" s="18"/>
      <c r="VIH86" s="18"/>
      <c r="VII86" s="18"/>
      <c r="VIJ86" s="18"/>
      <c r="VIK86" s="18"/>
      <c r="VIL86" s="18"/>
      <c r="VIM86" s="18"/>
      <c r="VIN86" s="18"/>
      <c r="VIO86" s="18"/>
      <c r="VIP86" s="18"/>
      <c r="VIQ86" s="18"/>
      <c r="VIR86" s="18"/>
      <c r="VIS86" s="18"/>
      <c r="VIT86" s="18"/>
      <c r="VIU86" s="18"/>
      <c r="VIV86" s="18"/>
      <c r="VIW86" s="18"/>
      <c r="VIX86" s="18"/>
      <c r="VIY86" s="18"/>
      <c r="VIZ86" s="18"/>
      <c r="VJA86" s="18"/>
      <c r="VJB86" s="18"/>
      <c r="VJC86" s="18"/>
      <c r="VJD86" s="18"/>
      <c r="VJE86" s="18"/>
      <c r="VJF86" s="18"/>
      <c r="VJG86" s="18"/>
      <c r="VJH86" s="18"/>
      <c r="VJI86" s="18"/>
      <c r="VJJ86" s="18"/>
      <c r="VJK86" s="18"/>
      <c r="VJL86" s="18"/>
      <c r="VJM86" s="18"/>
      <c r="VJN86" s="18"/>
      <c r="VJO86" s="18"/>
      <c r="VJP86" s="18"/>
      <c r="VJQ86" s="18"/>
      <c r="VJR86" s="18"/>
      <c r="VJS86" s="18"/>
      <c r="VJT86" s="18"/>
      <c r="VJU86" s="18"/>
      <c r="VJV86" s="18"/>
      <c r="VJW86" s="18"/>
      <c r="VJX86" s="18"/>
      <c r="VJY86" s="18"/>
      <c r="VJZ86" s="18"/>
      <c r="VKA86" s="18"/>
      <c r="VKB86" s="18"/>
      <c r="VKC86" s="18"/>
      <c r="VKD86" s="18"/>
      <c r="VKE86" s="18"/>
      <c r="VKF86" s="18"/>
      <c r="VKG86" s="18"/>
      <c r="VKH86" s="18"/>
      <c r="VKI86" s="18"/>
      <c r="VKJ86" s="18"/>
      <c r="VKK86" s="18"/>
      <c r="VKL86" s="18"/>
      <c r="VKM86" s="18"/>
      <c r="VKN86" s="18"/>
      <c r="VKO86" s="18"/>
      <c r="VKP86" s="18"/>
      <c r="VKQ86" s="18"/>
      <c r="VKR86" s="18"/>
      <c r="VKS86" s="18"/>
      <c r="VKT86" s="18"/>
      <c r="VKU86" s="18"/>
      <c r="VKV86" s="18"/>
      <c r="VKW86" s="18"/>
      <c r="VKX86" s="18"/>
      <c r="VKY86" s="18"/>
      <c r="VKZ86" s="18"/>
      <c r="VLA86" s="18"/>
      <c r="VLB86" s="18"/>
      <c r="VLC86" s="18"/>
      <c r="VLD86" s="18"/>
      <c r="VLE86" s="18"/>
      <c r="VLF86" s="18"/>
      <c r="VLG86" s="18"/>
      <c r="VLH86" s="18"/>
      <c r="VLI86" s="18"/>
      <c r="VLJ86" s="18"/>
      <c r="VLK86" s="18"/>
      <c r="VLL86" s="18"/>
      <c r="VLM86" s="18"/>
      <c r="VLN86" s="18"/>
      <c r="VLO86" s="18"/>
      <c r="VLP86" s="18"/>
      <c r="VLQ86" s="18"/>
      <c r="VLR86" s="18"/>
      <c r="VLS86" s="18"/>
      <c r="VLT86" s="18"/>
      <c r="VLU86" s="18"/>
      <c r="VLV86" s="18"/>
      <c r="VLW86" s="18"/>
      <c r="VLX86" s="18"/>
      <c r="VLY86" s="18"/>
      <c r="VLZ86" s="18"/>
      <c r="VMA86" s="18"/>
      <c r="VMB86" s="18"/>
      <c r="VMC86" s="18"/>
      <c r="VMD86" s="18"/>
      <c r="VME86" s="18"/>
      <c r="VMF86" s="18"/>
      <c r="VMG86" s="18"/>
      <c r="VMH86" s="18"/>
      <c r="VMI86" s="18"/>
      <c r="VMJ86" s="18"/>
      <c r="VMK86" s="18"/>
      <c r="VML86" s="18"/>
      <c r="VMM86" s="18"/>
      <c r="VMN86" s="18"/>
      <c r="VMO86" s="18"/>
      <c r="VMP86" s="18"/>
      <c r="VMQ86" s="18"/>
      <c r="VMR86" s="18"/>
      <c r="VMS86" s="18"/>
      <c r="VMT86" s="18"/>
      <c r="VMU86" s="18"/>
      <c r="VMV86" s="18"/>
      <c r="VMW86" s="18"/>
      <c r="VMX86" s="18"/>
      <c r="VMY86" s="18"/>
      <c r="VMZ86" s="18"/>
      <c r="VNA86" s="18"/>
      <c r="VNB86" s="18"/>
      <c r="VNC86" s="18"/>
      <c r="VND86" s="18"/>
      <c r="VNE86" s="18"/>
      <c r="VNF86" s="18"/>
      <c r="VNG86" s="18"/>
      <c r="VNH86" s="18"/>
      <c r="VNI86" s="18"/>
      <c r="VNJ86" s="18"/>
      <c r="VNK86" s="18"/>
      <c r="VNL86" s="18"/>
      <c r="VNM86" s="18"/>
      <c r="VNN86" s="18"/>
      <c r="VNO86" s="18"/>
      <c r="VNP86" s="18"/>
      <c r="VNQ86" s="18"/>
      <c r="VNR86" s="18"/>
      <c r="VNS86" s="18"/>
      <c r="VNT86" s="18"/>
      <c r="VNU86" s="18"/>
      <c r="VNV86" s="18"/>
      <c r="VNW86" s="18"/>
      <c r="VNX86" s="18"/>
      <c r="VNY86" s="18"/>
      <c r="VNZ86" s="18"/>
      <c r="VOA86" s="18"/>
      <c r="VOB86" s="18"/>
      <c r="VOC86" s="18"/>
      <c r="VOD86" s="18"/>
      <c r="VOE86" s="18"/>
      <c r="VOF86" s="18"/>
      <c r="VOG86" s="18"/>
      <c r="VOH86" s="18"/>
      <c r="VOI86" s="18"/>
      <c r="VOJ86" s="18"/>
      <c r="VOK86" s="18"/>
      <c r="VOL86" s="18"/>
      <c r="VOM86" s="18"/>
      <c r="VON86" s="18"/>
      <c r="VOO86" s="18"/>
      <c r="VOP86" s="18"/>
      <c r="VOQ86" s="18"/>
      <c r="VOR86" s="18"/>
      <c r="VOS86" s="18"/>
      <c r="VOT86" s="18"/>
      <c r="VOU86" s="18"/>
      <c r="VOV86" s="18"/>
      <c r="VOW86" s="18"/>
      <c r="VOX86" s="18"/>
      <c r="VOY86" s="18"/>
      <c r="VOZ86" s="18"/>
      <c r="VPA86" s="18"/>
      <c r="VPB86" s="18"/>
      <c r="VPC86" s="18"/>
      <c r="VPD86" s="18"/>
      <c r="VPE86" s="18"/>
      <c r="VPF86" s="18"/>
      <c r="VPG86" s="18"/>
      <c r="VPH86" s="18"/>
      <c r="VPI86" s="18"/>
      <c r="VPJ86" s="18"/>
      <c r="VPK86" s="18"/>
      <c r="VPL86" s="18"/>
      <c r="VPM86" s="18"/>
      <c r="VPN86" s="18"/>
      <c r="VPO86" s="18"/>
      <c r="VPP86" s="18"/>
      <c r="VPQ86" s="18"/>
      <c r="VPR86" s="18"/>
      <c r="VPS86" s="18"/>
      <c r="VPT86" s="18"/>
      <c r="VPU86" s="18"/>
      <c r="VPV86" s="18"/>
      <c r="VPW86" s="18"/>
      <c r="VPX86" s="18"/>
      <c r="VPY86" s="18"/>
      <c r="VPZ86" s="18"/>
      <c r="VQA86" s="18"/>
      <c r="VQB86" s="18"/>
      <c r="VQC86" s="18"/>
      <c r="VQD86" s="18"/>
      <c r="VQE86" s="18"/>
      <c r="VQF86" s="18"/>
      <c r="VQG86" s="18"/>
      <c r="VQH86" s="18"/>
      <c r="VQI86" s="18"/>
      <c r="VQJ86" s="18"/>
      <c r="VQK86" s="18"/>
      <c r="VQL86" s="18"/>
      <c r="VQM86" s="18"/>
      <c r="VQN86" s="18"/>
      <c r="VQO86" s="18"/>
      <c r="VQP86" s="18"/>
      <c r="VQQ86" s="18"/>
      <c r="VQR86" s="18"/>
      <c r="VQS86" s="18"/>
      <c r="VQT86" s="18"/>
      <c r="VQU86" s="18"/>
      <c r="VQV86" s="18"/>
      <c r="VQW86" s="18"/>
      <c r="VQX86" s="18"/>
      <c r="VQY86" s="18"/>
      <c r="VQZ86" s="18"/>
      <c r="VRA86" s="18"/>
      <c r="VRB86" s="18"/>
      <c r="VRC86" s="18"/>
      <c r="VRD86" s="18"/>
      <c r="VRE86" s="18"/>
      <c r="VRF86" s="18"/>
      <c r="VRG86" s="18"/>
      <c r="VRH86" s="18"/>
      <c r="VRI86" s="18"/>
      <c r="VRJ86" s="18"/>
      <c r="VRK86" s="18"/>
      <c r="VRL86" s="18"/>
      <c r="VRM86" s="18"/>
      <c r="VRN86" s="18"/>
      <c r="VRO86" s="18"/>
      <c r="VRP86" s="18"/>
      <c r="VRQ86" s="18"/>
      <c r="VRR86" s="18"/>
      <c r="VRS86" s="18"/>
      <c r="VRT86" s="18"/>
      <c r="VRU86" s="18"/>
      <c r="VRV86" s="18"/>
      <c r="VRW86" s="18"/>
      <c r="VRX86" s="18"/>
      <c r="VRY86" s="18"/>
      <c r="VRZ86" s="18"/>
      <c r="VSA86" s="18"/>
      <c r="VSB86" s="18"/>
      <c r="VSC86" s="18"/>
      <c r="VSD86" s="18"/>
      <c r="VSE86" s="18"/>
      <c r="VSF86" s="18"/>
      <c r="VSG86" s="18"/>
      <c r="VSH86" s="18"/>
      <c r="VSI86" s="18"/>
      <c r="VSJ86" s="18"/>
      <c r="VSK86" s="18"/>
      <c r="VSL86" s="18"/>
      <c r="VSM86" s="18"/>
      <c r="VSN86" s="18"/>
      <c r="VSO86" s="18"/>
      <c r="VSP86" s="18"/>
      <c r="VSQ86" s="18"/>
      <c r="VSR86" s="18"/>
      <c r="VSS86" s="18"/>
      <c r="VST86" s="18"/>
      <c r="VSU86" s="18"/>
      <c r="VSV86" s="18"/>
      <c r="VSW86" s="18"/>
      <c r="VSX86" s="18"/>
      <c r="VSY86" s="18"/>
      <c r="VSZ86" s="18"/>
      <c r="VTA86" s="18"/>
      <c r="VTB86" s="18"/>
      <c r="VTC86" s="18"/>
      <c r="VTD86" s="18"/>
      <c r="VTE86" s="18"/>
      <c r="VTF86" s="18"/>
      <c r="VTG86" s="18"/>
      <c r="VTH86" s="18"/>
      <c r="VTI86" s="18"/>
      <c r="VTJ86" s="18"/>
      <c r="VTK86" s="18"/>
      <c r="VTL86" s="18"/>
      <c r="VTM86" s="18"/>
      <c r="VTN86" s="18"/>
      <c r="VTO86" s="18"/>
      <c r="VTP86" s="18"/>
      <c r="VTQ86" s="18"/>
      <c r="VTR86" s="18"/>
      <c r="VTS86" s="18"/>
      <c r="VTT86" s="18"/>
      <c r="VTU86" s="18"/>
      <c r="VTV86" s="18"/>
      <c r="VTW86" s="18"/>
      <c r="VTX86" s="18"/>
      <c r="VTY86" s="18"/>
      <c r="VTZ86" s="18"/>
      <c r="VUA86" s="18"/>
      <c r="VUB86" s="18"/>
      <c r="VUC86" s="18"/>
      <c r="VUD86" s="18"/>
      <c r="VUE86" s="18"/>
      <c r="VUF86" s="18"/>
      <c r="VUG86" s="18"/>
      <c r="VUH86" s="18"/>
      <c r="VUI86" s="18"/>
      <c r="VUJ86" s="18"/>
      <c r="VUK86" s="18"/>
      <c r="VUL86" s="18"/>
      <c r="VUM86" s="18"/>
      <c r="VUN86" s="18"/>
      <c r="VUO86" s="18"/>
      <c r="VUP86" s="18"/>
      <c r="VUQ86" s="18"/>
      <c r="VUR86" s="18"/>
      <c r="VUS86" s="18"/>
      <c r="VUT86" s="18"/>
      <c r="VUU86" s="18"/>
      <c r="VUV86" s="18"/>
      <c r="VUW86" s="18"/>
      <c r="VUX86" s="18"/>
      <c r="VUY86" s="18"/>
      <c r="VUZ86" s="18"/>
      <c r="VVA86" s="18"/>
      <c r="VVB86" s="18"/>
      <c r="VVC86" s="18"/>
      <c r="VVD86" s="18"/>
      <c r="VVE86" s="18"/>
      <c r="VVF86" s="18"/>
      <c r="VVG86" s="18"/>
      <c r="VVH86" s="18"/>
      <c r="VVI86" s="18"/>
      <c r="VVJ86" s="18"/>
      <c r="VVK86" s="18"/>
      <c r="VVL86" s="18"/>
      <c r="VVM86" s="18"/>
      <c r="VVN86" s="18"/>
      <c r="VVO86" s="18"/>
      <c r="VVP86" s="18"/>
      <c r="VVQ86" s="18"/>
      <c r="VVR86" s="18"/>
      <c r="VVS86" s="18"/>
      <c r="VVT86" s="18"/>
      <c r="VVU86" s="18"/>
      <c r="VVV86" s="18"/>
      <c r="VVW86" s="18"/>
      <c r="VVX86" s="18"/>
      <c r="VVY86" s="18"/>
      <c r="VVZ86" s="18"/>
      <c r="VWA86" s="18"/>
      <c r="VWB86" s="18"/>
      <c r="VWC86" s="18"/>
      <c r="VWD86" s="18"/>
      <c r="VWE86" s="18"/>
      <c r="VWF86" s="18"/>
      <c r="VWG86" s="18"/>
      <c r="VWH86" s="18"/>
      <c r="VWI86" s="18"/>
      <c r="VWJ86" s="18"/>
      <c r="VWK86" s="18"/>
      <c r="VWL86" s="18"/>
      <c r="VWM86" s="18"/>
      <c r="VWN86" s="18"/>
      <c r="VWO86" s="18"/>
      <c r="VWP86" s="18"/>
      <c r="VWQ86" s="18"/>
      <c r="VWR86" s="18"/>
      <c r="VWS86" s="18"/>
      <c r="VWT86" s="18"/>
      <c r="VWU86" s="18"/>
      <c r="VWV86" s="18"/>
      <c r="VWW86" s="18"/>
      <c r="VWX86" s="18"/>
      <c r="VWY86" s="18"/>
      <c r="VWZ86" s="18"/>
      <c r="VXA86" s="18"/>
      <c r="VXB86" s="18"/>
      <c r="VXC86" s="18"/>
      <c r="VXD86" s="18"/>
      <c r="VXE86" s="18"/>
      <c r="VXF86" s="18"/>
      <c r="VXG86" s="18"/>
      <c r="VXH86" s="18"/>
      <c r="VXI86" s="18"/>
      <c r="VXJ86" s="18"/>
      <c r="VXK86" s="18"/>
      <c r="VXL86" s="18"/>
      <c r="VXM86" s="18"/>
      <c r="VXN86" s="18"/>
      <c r="VXO86" s="18"/>
      <c r="VXP86" s="18"/>
      <c r="VXQ86" s="18"/>
      <c r="VXR86" s="18"/>
      <c r="VXS86" s="18"/>
      <c r="VXT86" s="18"/>
      <c r="VXU86" s="18"/>
      <c r="VXV86" s="18"/>
      <c r="VXW86" s="18"/>
      <c r="VXX86" s="18"/>
      <c r="VXY86" s="18"/>
      <c r="VXZ86" s="18"/>
      <c r="VYA86" s="18"/>
      <c r="VYB86" s="18"/>
      <c r="VYC86" s="18"/>
      <c r="VYD86" s="18"/>
      <c r="VYE86" s="18"/>
      <c r="VYF86" s="18"/>
      <c r="VYG86" s="18"/>
      <c r="VYH86" s="18"/>
      <c r="VYI86" s="18"/>
      <c r="VYJ86" s="18"/>
      <c r="VYK86" s="18"/>
      <c r="VYL86" s="18"/>
      <c r="VYM86" s="18"/>
      <c r="VYN86" s="18"/>
      <c r="VYO86" s="18"/>
      <c r="VYP86" s="18"/>
      <c r="VYQ86" s="18"/>
      <c r="VYR86" s="18"/>
      <c r="VYS86" s="18"/>
      <c r="VYT86" s="18"/>
      <c r="VYU86" s="18"/>
      <c r="VYV86" s="18"/>
      <c r="VYW86" s="18"/>
      <c r="VYX86" s="18"/>
      <c r="VYY86" s="18"/>
      <c r="VYZ86" s="18"/>
      <c r="VZA86" s="18"/>
      <c r="VZB86" s="18"/>
      <c r="VZC86" s="18"/>
      <c r="VZD86" s="18"/>
      <c r="VZE86" s="18"/>
      <c r="VZF86" s="18"/>
      <c r="VZG86" s="18"/>
      <c r="VZH86" s="18"/>
      <c r="VZI86" s="18"/>
      <c r="VZJ86" s="18"/>
      <c r="VZK86" s="18"/>
      <c r="VZL86" s="18"/>
      <c r="VZM86" s="18"/>
      <c r="VZN86" s="18"/>
      <c r="VZO86" s="18"/>
      <c r="VZP86" s="18"/>
      <c r="VZQ86" s="18"/>
      <c r="VZR86" s="18"/>
      <c r="VZS86" s="18"/>
      <c r="VZT86" s="18"/>
      <c r="VZU86" s="18"/>
      <c r="VZV86" s="18"/>
      <c r="VZW86" s="18"/>
      <c r="VZX86" s="18"/>
      <c r="VZY86" s="18"/>
      <c r="VZZ86" s="18"/>
      <c r="WAA86" s="18"/>
      <c r="WAB86" s="18"/>
      <c r="WAC86" s="18"/>
      <c r="WAD86" s="18"/>
      <c r="WAE86" s="18"/>
      <c r="WAF86" s="18"/>
      <c r="WAG86" s="18"/>
      <c r="WAH86" s="18"/>
      <c r="WAI86" s="18"/>
      <c r="WAJ86" s="18"/>
      <c r="WAK86" s="18"/>
      <c r="WAL86" s="18"/>
      <c r="WAM86" s="18"/>
      <c r="WAN86" s="18"/>
      <c r="WAO86" s="18"/>
      <c r="WAP86" s="18"/>
      <c r="WAQ86" s="18"/>
      <c r="WAR86" s="18"/>
      <c r="WAS86" s="18"/>
      <c r="WAT86" s="18"/>
      <c r="WAU86" s="18"/>
      <c r="WAV86" s="18"/>
      <c r="WAW86" s="18"/>
      <c r="WAX86" s="18"/>
      <c r="WAY86" s="18"/>
      <c r="WAZ86" s="18"/>
      <c r="WBA86" s="18"/>
      <c r="WBB86" s="18"/>
      <c r="WBC86" s="18"/>
      <c r="WBD86" s="18"/>
      <c r="WBE86" s="18"/>
      <c r="WBF86" s="18"/>
      <c r="WBG86" s="18"/>
      <c r="WBH86" s="18"/>
      <c r="WBI86" s="18"/>
      <c r="WBJ86" s="18"/>
      <c r="WBK86" s="18"/>
      <c r="WBL86" s="18"/>
      <c r="WBM86" s="18"/>
      <c r="WBN86" s="18"/>
      <c r="WBO86" s="18"/>
      <c r="WBP86" s="18"/>
      <c r="WBQ86" s="18"/>
      <c r="WBR86" s="18"/>
      <c r="WBS86" s="18"/>
      <c r="WBT86" s="18"/>
      <c r="WBU86" s="18"/>
      <c r="WBV86" s="18"/>
      <c r="WBW86" s="18"/>
      <c r="WBX86" s="18"/>
      <c r="WBY86" s="18"/>
      <c r="WBZ86" s="18"/>
      <c r="WCA86" s="18"/>
      <c r="WCB86" s="18"/>
      <c r="WCC86" s="18"/>
      <c r="WCD86" s="18"/>
      <c r="WCE86" s="18"/>
      <c r="WCF86" s="18"/>
      <c r="WCG86" s="18"/>
      <c r="WCH86" s="18"/>
      <c r="WCI86" s="18"/>
      <c r="WCJ86" s="18"/>
      <c r="WCK86" s="18"/>
      <c r="WCL86" s="18"/>
      <c r="WCM86" s="18"/>
      <c r="WCN86" s="18"/>
      <c r="WCO86" s="18"/>
      <c r="WCP86" s="18"/>
      <c r="WCQ86" s="18"/>
      <c r="WCR86" s="18"/>
      <c r="WCS86" s="18"/>
      <c r="WCT86" s="18"/>
      <c r="WCU86" s="18"/>
      <c r="WCV86" s="18"/>
      <c r="WCW86" s="18"/>
      <c r="WCX86" s="18"/>
      <c r="WCY86" s="18"/>
      <c r="WCZ86" s="18"/>
      <c r="WDA86" s="18"/>
      <c r="WDB86" s="18"/>
      <c r="WDC86" s="18"/>
      <c r="WDD86" s="18"/>
      <c r="WDE86" s="18"/>
      <c r="WDF86" s="18"/>
      <c r="WDG86" s="18"/>
      <c r="WDH86" s="18"/>
      <c r="WDI86" s="18"/>
      <c r="WDJ86" s="18"/>
      <c r="WDK86" s="18"/>
      <c r="WDL86" s="18"/>
      <c r="WDM86" s="18"/>
      <c r="WDN86" s="18"/>
      <c r="WDO86" s="18"/>
      <c r="WDP86" s="18"/>
      <c r="WDQ86" s="18"/>
      <c r="WDR86" s="18"/>
      <c r="WDS86" s="18"/>
      <c r="WDT86" s="18"/>
      <c r="WDU86" s="18"/>
      <c r="WDV86" s="18"/>
      <c r="WDW86" s="18"/>
      <c r="WDX86" s="18"/>
      <c r="WDY86" s="18"/>
      <c r="WDZ86" s="18"/>
      <c r="WEA86" s="18"/>
      <c r="WEB86" s="18"/>
      <c r="WEC86" s="18"/>
      <c r="WED86" s="18"/>
      <c r="WEE86" s="18"/>
      <c r="WEF86" s="18"/>
      <c r="WEG86" s="18"/>
      <c r="WEH86" s="18"/>
      <c r="WEI86" s="18"/>
      <c r="WEJ86" s="18"/>
      <c r="WEK86" s="18"/>
      <c r="WEL86" s="18"/>
      <c r="WEM86" s="18"/>
      <c r="WEN86" s="18"/>
      <c r="WEO86" s="18"/>
      <c r="WEP86" s="18"/>
      <c r="WEQ86" s="18"/>
      <c r="WER86" s="18"/>
      <c r="WES86" s="18"/>
      <c r="WET86" s="18"/>
      <c r="WEU86" s="18"/>
      <c r="WEV86" s="18"/>
      <c r="WEW86" s="18"/>
      <c r="WEX86" s="18"/>
      <c r="WEY86" s="18"/>
      <c r="WEZ86" s="18"/>
      <c r="WFA86" s="18"/>
      <c r="WFB86" s="18"/>
      <c r="WFC86" s="18"/>
      <c r="WFD86" s="18"/>
      <c r="WFE86" s="18"/>
      <c r="WFF86" s="18"/>
      <c r="WFG86" s="18"/>
      <c r="WFH86" s="18"/>
      <c r="WFI86" s="18"/>
      <c r="WFJ86" s="18"/>
      <c r="WFK86" s="18"/>
      <c r="WFL86" s="18"/>
      <c r="WFM86" s="18"/>
      <c r="WFN86" s="18"/>
      <c r="WFO86" s="18"/>
      <c r="WFP86" s="18"/>
      <c r="WFQ86" s="18"/>
      <c r="WFR86" s="18"/>
      <c r="WFS86" s="18"/>
      <c r="WFT86" s="18"/>
      <c r="WFU86" s="18"/>
      <c r="WFV86" s="18"/>
      <c r="WFW86" s="18"/>
      <c r="WFX86" s="18"/>
      <c r="WFY86" s="18"/>
      <c r="WFZ86" s="18"/>
      <c r="WGA86" s="18"/>
      <c r="WGB86" s="18"/>
      <c r="WGC86" s="18"/>
      <c r="WGD86" s="18"/>
      <c r="WGE86" s="18"/>
      <c r="WGF86" s="18"/>
      <c r="WGG86" s="18"/>
      <c r="WGH86" s="18"/>
      <c r="WGI86" s="18"/>
      <c r="WGJ86" s="18"/>
      <c r="WGK86" s="18"/>
      <c r="WGL86" s="18"/>
      <c r="WGM86" s="18"/>
      <c r="WGN86" s="18"/>
      <c r="WGO86" s="18"/>
      <c r="WGP86" s="18"/>
      <c r="WGQ86" s="18"/>
      <c r="WGR86" s="18"/>
      <c r="WGS86" s="18"/>
      <c r="WGT86" s="18"/>
      <c r="WGU86" s="18"/>
      <c r="WGV86" s="18"/>
      <c r="WGW86" s="18"/>
      <c r="WGX86" s="18"/>
      <c r="WGY86" s="18"/>
      <c r="WGZ86" s="18"/>
      <c r="WHA86" s="18"/>
      <c r="WHB86" s="18"/>
      <c r="WHC86" s="18"/>
      <c r="WHD86" s="18"/>
      <c r="WHE86" s="18"/>
      <c r="WHF86" s="18"/>
      <c r="WHG86" s="18"/>
      <c r="WHH86" s="18"/>
      <c r="WHI86" s="18"/>
      <c r="WHJ86" s="18"/>
      <c r="WHK86" s="18"/>
      <c r="WHL86" s="18"/>
      <c r="WHM86" s="18"/>
      <c r="WHN86" s="18"/>
      <c r="WHO86" s="18"/>
      <c r="WHP86" s="18"/>
      <c r="WHQ86" s="18"/>
      <c r="WHR86" s="18"/>
      <c r="WHS86" s="18"/>
      <c r="WHT86" s="18"/>
      <c r="WHU86" s="18"/>
      <c r="WHV86" s="18"/>
      <c r="WHW86" s="18"/>
      <c r="WHX86" s="18"/>
      <c r="WHY86" s="18"/>
      <c r="WHZ86" s="18"/>
      <c r="WIA86" s="18"/>
      <c r="WIB86" s="18"/>
      <c r="WIC86" s="18"/>
      <c r="WID86" s="18"/>
      <c r="WIE86" s="18"/>
      <c r="WIF86" s="18"/>
      <c r="WIG86" s="18"/>
      <c r="WIH86" s="18"/>
      <c r="WII86" s="18"/>
      <c r="WIJ86" s="18"/>
      <c r="WIK86" s="18"/>
      <c r="WIL86" s="18"/>
      <c r="WIM86" s="18"/>
      <c r="WIN86" s="18"/>
      <c r="WIO86" s="18"/>
      <c r="WIP86" s="18"/>
      <c r="WIQ86" s="18"/>
      <c r="WIR86" s="18"/>
      <c r="WIS86" s="18"/>
      <c r="WIT86" s="18"/>
      <c r="WIU86" s="18"/>
      <c r="WIV86" s="18"/>
      <c r="WIW86" s="18"/>
      <c r="WIX86" s="18"/>
      <c r="WIY86" s="18"/>
      <c r="WIZ86" s="18"/>
      <c r="WJA86" s="18"/>
      <c r="WJB86" s="18"/>
      <c r="WJC86" s="18"/>
      <c r="WJD86" s="18"/>
      <c r="WJE86" s="18"/>
      <c r="WJF86" s="18"/>
      <c r="WJG86" s="18"/>
      <c r="WJH86" s="18"/>
      <c r="WJI86" s="18"/>
      <c r="WJJ86" s="18"/>
      <c r="WJK86" s="18"/>
      <c r="WJL86" s="18"/>
      <c r="WJM86" s="18"/>
      <c r="WJN86" s="18"/>
      <c r="WJO86" s="18"/>
      <c r="WJP86" s="18"/>
      <c r="WJQ86" s="18"/>
      <c r="WJR86" s="18"/>
      <c r="WJS86" s="18"/>
      <c r="WJT86" s="18"/>
      <c r="WJU86" s="18"/>
      <c r="WJV86" s="18"/>
      <c r="WJW86" s="18"/>
      <c r="WJX86" s="18"/>
      <c r="WJY86" s="18"/>
      <c r="WJZ86" s="18"/>
      <c r="WKA86" s="18"/>
      <c r="WKB86" s="18"/>
      <c r="WKC86" s="18"/>
      <c r="WKD86" s="18"/>
      <c r="WKE86" s="18"/>
      <c r="WKF86" s="18"/>
      <c r="WKG86" s="18"/>
      <c r="WKH86" s="18"/>
      <c r="WKI86" s="18"/>
      <c r="WKJ86" s="18"/>
      <c r="WKK86" s="18"/>
      <c r="WKL86" s="18"/>
      <c r="WKM86" s="18"/>
      <c r="WKN86" s="18"/>
      <c r="WKO86" s="18"/>
      <c r="WKP86" s="18"/>
      <c r="WKQ86" s="18"/>
      <c r="WKR86" s="18"/>
      <c r="WKS86" s="18"/>
      <c r="WKT86" s="18"/>
      <c r="WKU86" s="18"/>
      <c r="WKV86" s="18"/>
      <c r="WKW86" s="18"/>
      <c r="WKX86" s="18"/>
      <c r="WKY86" s="18"/>
      <c r="WKZ86" s="18"/>
      <c r="WLA86" s="18"/>
      <c r="WLB86" s="18"/>
      <c r="WLC86" s="18"/>
      <c r="WLD86" s="18"/>
      <c r="WLE86" s="18"/>
      <c r="WLF86" s="18"/>
      <c r="WLG86" s="18"/>
      <c r="WLH86" s="18"/>
      <c r="WLI86" s="18"/>
      <c r="WLJ86" s="18"/>
      <c r="WLK86" s="18"/>
      <c r="WLL86" s="18"/>
      <c r="WLM86" s="18"/>
      <c r="WLN86" s="18"/>
      <c r="WLO86" s="18"/>
      <c r="WLP86" s="18"/>
      <c r="WLQ86" s="18"/>
      <c r="WLR86" s="18"/>
      <c r="WLS86" s="18"/>
      <c r="WLT86" s="18"/>
      <c r="WLU86" s="18"/>
      <c r="WLV86" s="18"/>
      <c r="WLW86" s="18"/>
      <c r="WLX86" s="18"/>
      <c r="WLY86" s="18"/>
      <c r="WLZ86" s="18"/>
      <c r="WMA86" s="18"/>
      <c r="WMB86" s="18"/>
      <c r="WMC86" s="18"/>
      <c r="WMD86" s="18"/>
      <c r="WME86" s="18"/>
      <c r="WMF86" s="18"/>
      <c r="WMG86" s="18"/>
      <c r="WMH86" s="18"/>
      <c r="WMI86" s="18"/>
      <c r="WMJ86" s="18"/>
      <c r="WMK86" s="18"/>
      <c r="WML86" s="18"/>
      <c r="WMM86" s="18"/>
      <c r="WMN86" s="18"/>
      <c r="WMO86" s="18"/>
      <c r="WMP86" s="18"/>
      <c r="WMQ86" s="18"/>
      <c r="WMR86" s="18"/>
      <c r="WMS86" s="18"/>
      <c r="WMT86" s="18"/>
      <c r="WMU86" s="18"/>
      <c r="WMV86" s="18"/>
      <c r="WMW86" s="18"/>
      <c r="WMX86" s="18"/>
      <c r="WMY86" s="18"/>
      <c r="WMZ86" s="18"/>
      <c r="WNA86" s="18"/>
      <c r="WNB86" s="18"/>
      <c r="WNC86" s="18"/>
      <c r="WND86" s="18"/>
      <c r="WNE86" s="18"/>
      <c r="WNF86" s="18"/>
      <c r="WNG86" s="18"/>
      <c r="WNH86" s="18"/>
      <c r="WNI86" s="18"/>
      <c r="WNJ86" s="18"/>
      <c r="WNK86" s="18"/>
      <c r="WNL86" s="18"/>
      <c r="WNM86" s="18"/>
      <c r="WNN86" s="18"/>
      <c r="WNO86" s="18"/>
      <c r="WNP86" s="18"/>
      <c r="WNQ86" s="18"/>
      <c r="WNR86" s="18"/>
      <c r="WNS86" s="18"/>
      <c r="WNT86" s="18"/>
      <c r="WNU86" s="18"/>
      <c r="WNV86" s="18"/>
      <c r="WNW86" s="18"/>
      <c r="WNX86" s="18"/>
      <c r="WNY86" s="18"/>
      <c r="WNZ86" s="18"/>
      <c r="WOA86" s="18"/>
      <c r="WOB86" s="18"/>
      <c r="WOC86" s="18"/>
      <c r="WOD86" s="18"/>
      <c r="WOE86" s="18"/>
      <c r="WOF86" s="18"/>
      <c r="WOG86" s="18"/>
      <c r="WOH86" s="18"/>
      <c r="WOI86" s="18"/>
      <c r="WOJ86" s="18"/>
      <c r="WOK86" s="18"/>
      <c r="WOL86" s="18"/>
      <c r="WOM86" s="18"/>
      <c r="WON86" s="18"/>
      <c r="WOO86" s="18"/>
      <c r="WOP86" s="18"/>
      <c r="WOQ86" s="18"/>
      <c r="WOR86" s="18"/>
      <c r="WOS86" s="18"/>
      <c r="WOT86" s="18"/>
      <c r="WOU86" s="18"/>
      <c r="WOV86" s="18"/>
      <c r="WOW86" s="18"/>
      <c r="WOX86" s="18"/>
      <c r="WOY86" s="18"/>
      <c r="WOZ86" s="18"/>
      <c r="WPA86" s="18"/>
      <c r="WPB86" s="18"/>
      <c r="WPC86" s="18"/>
      <c r="WPD86" s="18"/>
      <c r="WPE86" s="18"/>
      <c r="WPF86" s="18"/>
      <c r="WPG86" s="18"/>
      <c r="WPH86" s="18"/>
      <c r="WPI86" s="18"/>
      <c r="WPJ86" s="18"/>
      <c r="WPK86" s="18"/>
      <c r="WPL86" s="18"/>
      <c r="WPM86" s="18"/>
      <c r="WPN86" s="18"/>
      <c r="WPO86" s="18"/>
      <c r="WPP86" s="18"/>
      <c r="WPQ86" s="18"/>
      <c r="WPR86" s="18"/>
      <c r="WPS86" s="18"/>
      <c r="WPT86" s="18"/>
      <c r="WPU86" s="18"/>
      <c r="WPV86" s="18"/>
      <c r="WPW86" s="18"/>
      <c r="WPX86" s="18"/>
      <c r="WPY86" s="18"/>
      <c r="WPZ86" s="18"/>
      <c r="WQA86" s="18"/>
      <c r="WQB86" s="18"/>
      <c r="WQC86" s="18"/>
      <c r="WQD86" s="18"/>
      <c r="WQE86" s="18"/>
      <c r="WQF86" s="18"/>
      <c r="WQG86" s="18"/>
      <c r="WQH86" s="18"/>
      <c r="WQI86" s="18"/>
      <c r="WQJ86" s="18"/>
      <c r="WQK86" s="18"/>
      <c r="WQL86" s="18"/>
      <c r="WQM86" s="18"/>
      <c r="WQN86" s="18"/>
      <c r="WQO86" s="18"/>
      <c r="WQP86" s="18"/>
      <c r="WQQ86" s="18"/>
      <c r="WQR86" s="18"/>
      <c r="WQS86" s="18"/>
      <c r="WQT86" s="18"/>
      <c r="WQU86" s="18"/>
      <c r="WQV86" s="18"/>
      <c r="WQW86" s="18"/>
      <c r="WQX86" s="18"/>
      <c r="WQY86" s="18"/>
      <c r="WQZ86" s="18"/>
      <c r="WRA86" s="18"/>
      <c r="WRB86" s="18"/>
      <c r="WRC86" s="18"/>
      <c r="WRD86" s="18"/>
      <c r="WRE86" s="18"/>
      <c r="WRF86" s="18"/>
      <c r="WRG86" s="18"/>
      <c r="WRH86" s="18"/>
      <c r="WRI86" s="18"/>
      <c r="WRJ86" s="18"/>
      <c r="WRK86" s="18"/>
      <c r="WRL86" s="18"/>
      <c r="WRM86" s="18"/>
      <c r="WRN86" s="18"/>
      <c r="WRO86" s="18"/>
      <c r="WRP86" s="18"/>
      <c r="WRQ86" s="18"/>
      <c r="WRR86" s="18"/>
      <c r="WRS86" s="18"/>
      <c r="WRT86" s="18"/>
      <c r="WRU86" s="18"/>
      <c r="WRV86" s="18"/>
      <c r="WRW86" s="18"/>
      <c r="WRX86" s="18"/>
      <c r="WRY86" s="18"/>
      <c r="WRZ86" s="18"/>
      <c r="WSA86" s="18"/>
      <c r="WSB86" s="18"/>
      <c r="WSC86" s="18"/>
      <c r="WSD86" s="18"/>
      <c r="WSE86" s="18"/>
      <c r="WSF86" s="18"/>
      <c r="WSG86" s="18"/>
      <c r="WSH86" s="18"/>
      <c r="WSI86" s="18"/>
      <c r="WSJ86" s="18"/>
      <c r="WSK86" s="18"/>
      <c r="WSL86" s="18"/>
      <c r="WSM86" s="18"/>
      <c r="WSN86" s="18"/>
      <c r="WSO86" s="18"/>
      <c r="WSP86" s="18"/>
      <c r="WSQ86" s="18"/>
      <c r="WSR86" s="18"/>
      <c r="WSS86" s="18"/>
      <c r="WST86" s="18"/>
      <c r="WSU86" s="18"/>
      <c r="WSV86" s="18"/>
      <c r="WSW86" s="18"/>
      <c r="WSX86" s="18"/>
      <c r="WSY86" s="18"/>
      <c r="WSZ86" s="18"/>
      <c r="WTA86" s="18"/>
      <c r="WTB86" s="18"/>
      <c r="WTC86" s="18"/>
      <c r="WTD86" s="18"/>
      <c r="WTE86" s="18"/>
      <c r="WTF86" s="18"/>
      <c r="WTG86" s="18"/>
      <c r="WTH86" s="18"/>
      <c r="WTI86" s="18"/>
      <c r="WTJ86" s="18"/>
      <c r="WTK86" s="18"/>
      <c r="WTL86" s="18"/>
      <c r="WTM86" s="18"/>
      <c r="WTN86" s="18"/>
      <c r="WTO86" s="18"/>
      <c r="WTP86" s="18"/>
      <c r="WTQ86" s="18"/>
      <c r="WTR86" s="18"/>
      <c r="WTS86" s="18"/>
      <c r="WTT86" s="18"/>
      <c r="WTU86" s="18"/>
      <c r="WTV86" s="18"/>
      <c r="WTW86" s="18"/>
      <c r="WTX86" s="18"/>
      <c r="WTY86" s="18"/>
      <c r="WTZ86" s="18"/>
      <c r="WUA86" s="18"/>
      <c r="WUB86" s="18"/>
      <c r="WUC86" s="18"/>
      <c r="WUD86" s="18"/>
      <c r="WUE86" s="18"/>
      <c r="WUF86" s="18"/>
      <c r="WUG86" s="18"/>
      <c r="WUH86" s="18"/>
      <c r="WUI86" s="18"/>
      <c r="WUJ86" s="18"/>
      <c r="WUK86" s="18"/>
      <c r="WUL86" s="18"/>
      <c r="WUM86" s="18"/>
      <c r="WUN86" s="18"/>
      <c r="WUO86" s="18"/>
      <c r="WUP86" s="18"/>
      <c r="WUQ86" s="18"/>
      <c r="WUR86" s="18"/>
      <c r="WUS86" s="18"/>
      <c r="WUT86" s="18"/>
      <c r="WUU86" s="18"/>
      <c r="WUV86" s="18"/>
      <c r="WUW86" s="18"/>
      <c r="WUX86" s="18"/>
      <c r="WUY86" s="18"/>
      <c r="WUZ86" s="18"/>
      <c r="WVA86" s="18"/>
      <c r="WVB86" s="18"/>
      <c r="WVC86" s="18"/>
      <c r="WVD86" s="18"/>
      <c r="WVE86" s="18"/>
      <c r="WVF86" s="18"/>
      <c r="WVG86" s="18"/>
      <c r="WVH86" s="18"/>
      <c r="WVI86" s="18"/>
      <c r="WVJ86" s="18"/>
      <c r="WVK86" s="18"/>
      <c r="WVL86" s="18"/>
      <c r="WVM86" s="18"/>
      <c r="WVN86" s="18"/>
      <c r="WVO86" s="18"/>
      <c r="WVP86" s="18"/>
      <c r="WVQ86" s="18"/>
      <c r="WVR86" s="18"/>
      <c r="WVS86" s="18"/>
      <c r="WVT86" s="18"/>
      <c r="WVU86" s="18"/>
      <c r="WVV86" s="18"/>
      <c r="WVW86" s="18"/>
      <c r="WVX86" s="18"/>
      <c r="WVY86" s="18"/>
      <c r="WVZ86" s="18"/>
      <c r="WWA86" s="18"/>
      <c r="WWB86" s="18"/>
      <c r="WWC86" s="18"/>
      <c r="WWD86" s="18"/>
      <c r="WWE86" s="18"/>
      <c r="WWF86" s="18"/>
      <c r="WWG86" s="18"/>
      <c r="WWH86" s="18"/>
      <c r="WWI86" s="18"/>
      <c r="WWJ86" s="18"/>
      <c r="WWK86" s="18"/>
      <c r="WWL86" s="18"/>
      <c r="WWM86" s="18"/>
      <c r="WWN86" s="18"/>
      <c r="WWO86" s="18"/>
      <c r="WWP86" s="18"/>
      <c r="WWQ86" s="18"/>
      <c r="WWR86" s="18"/>
      <c r="WWS86" s="18"/>
      <c r="WWT86" s="18"/>
      <c r="WWU86" s="18"/>
      <c r="WWV86" s="18"/>
      <c r="WWW86" s="18"/>
      <c r="WWX86" s="18"/>
      <c r="WWY86" s="18"/>
      <c r="WWZ86" s="18"/>
      <c r="WXA86" s="18"/>
      <c r="WXB86" s="18"/>
      <c r="WXC86" s="18"/>
      <c r="WXD86" s="18"/>
      <c r="WXE86" s="18"/>
      <c r="WXF86" s="18"/>
      <c r="WXG86" s="18"/>
      <c r="WXH86" s="18"/>
      <c r="WXI86" s="18"/>
      <c r="WXJ86" s="18"/>
      <c r="WXK86" s="18"/>
      <c r="WXL86" s="18"/>
      <c r="WXM86" s="18"/>
      <c r="WXN86" s="18"/>
      <c r="WXO86" s="18"/>
      <c r="WXP86" s="18"/>
      <c r="WXQ86" s="18"/>
      <c r="WXR86" s="18"/>
      <c r="WXS86" s="18"/>
      <c r="WXT86" s="18"/>
      <c r="WXU86" s="18"/>
      <c r="WXV86" s="18"/>
      <c r="WXW86" s="18"/>
      <c r="WXX86" s="18"/>
      <c r="WXY86" s="18"/>
      <c r="WXZ86" s="18"/>
      <c r="WYA86" s="18"/>
      <c r="WYB86" s="18"/>
      <c r="WYC86" s="18"/>
      <c r="WYD86" s="18"/>
      <c r="WYE86" s="18"/>
      <c r="WYF86" s="18"/>
      <c r="WYG86" s="18"/>
      <c r="WYH86" s="18"/>
      <c r="WYI86" s="18"/>
      <c r="WYJ86" s="18"/>
      <c r="WYK86" s="18"/>
      <c r="WYL86" s="18"/>
      <c r="WYM86" s="18"/>
      <c r="WYN86" s="18"/>
      <c r="WYO86" s="18"/>
      <c r="WYP86" s="18"/>
      <c r="WYQ86" s="18"/>
      <c r="WYR86" s="18"/>
      <c r="WYS86" s="18"/>
      <c r="WYT86" s="18"/>
      <c r="WYU86" s="18"/>
      <c r="WYV86" s="18"/>
      <c r="WYW86" s="18"/>
      <c r="WYX86" s="18"/>
      <c r="WYY86" s="18"/>
      <c r="WYZ86" s="18"/>
      <c r="WZA86" s="18"/>
      <c r="WZB86" s="18"/>
      <c r="WZC86" s="18"/>
      <c r="WZD86" s="18"/>
      <c r="WZE86" s="18"/>
      <c r="WZF86" s="18"/>
      <c r="WZG86" s="18"/>
      <c r="WZH86" s="18"/>
      <c r="WZI86" s="18"/>
      <c r="WZJ86" s="18"/>
      <c r="WZK86" s="18"/>
      <c r="WZL86" s="18"/>
      <c r="WZM86" s="18"/>
      <c r="WZN86" s="18"/>
      <c r="WZO86" s="18"/>
      <c r="WZP86" s="18"/>
      <c r="WZQ86" s="18"/>
      <c r="WZR86" s="18"/>
      <c r="WZS86" s="18"/>
      <c r="WZT86" s="18"/>
      <c r="WZU86" s="18"/>
      <c r="WZV86" s="18"/>
      <c r="WZW86" s="18"/>
      <c r="WZX86" s="18"/>
      <c r="WZY86" s="18"/>
      <c r="WZZ86" s="18"/>
      <c r="XAA86" s="18"/>
      <c r="XAB86" s="18"/>
      <c r="XAC86" s="18"/>
      <c r="XAD86" s="18"/>
      <c r="XAE86" s="18"/>
      <c r="XAF86" s="18"/>
      <c r="XAG86" s="18"/>
      <c r="XAH86" s="18"/>
      <c r="XAI86" s="18"/>
      <c r="XAJ86" s="18"/>
      <c r="XAK86" s="18"/>
      <c r="XAL86" s="18"/>
      <c r="XAM86" s="18"/>
      <c r="XAN86" s="18"/>
      <c r="XAO86" s="18"/>
      <c r="XAP86" s="18"/>
      <c r="XAQ86" s="18"/>
      <c r="XAR86" s="18"/>
      <c r="XAS86" s="18"/>
      <c r="XAT86" s="18"/>
      <c r="XAU86" s="18"/>
      <c r="XAV86" s="18"/>
      <c r="XAW86" s="18"/>
      <c r="XAX86" s="18"/>
      <c r="XAY86" s="18"/>
      <c r="XAZ86" s="18"/>
      <c r="XBA86" s="18"/>
      <c r="XBB86" s="18"/>
      <c r="XBC86" s="18"/>
      <c r="XBD86" s="18"/>
      <c r="XBE86" s="18"/>
      <c r="XBF86" s="18"/>
      <c r="XBG86" s="18"/>
      <c r="XBH86" s="18"/>
      <c r="XBI86" s="18"/>
      <c r="XBJ86" s="18"/>
      <c r="XBK86" s="18"/>
      <c r="XBL86" s="18"/>
      <c r="XBM86" s="18"/>
      <c r="XBN86" s="18"/>
      <c r="XBO86" s="18"/>
      <c r="XBP86" s="18"/>
      <c r="XBQ86" s="18"/>
      <c r="XBR86" s="18"/>
      <c r="XBS86" s="18"/>
      <c r="XBT86" s="18"/>
      <c r="XBU86" s="18"/>
      <c r="XBV86" s="18"/>
      <c r="XBW86" s="18"/>
      <c r="XBX86" s="18"/>
      <c r="XBY86" s="18"/>
      <c r="XBZ86" s="18"/>
      <c r="XCA86" s="18"/>
      <c r="XCB86" s="18"/>
      <c r="XCC86" s="18"/>
      <c r="XCD86" s="18"/>
      <c r="XCE86" s="18"/>
      <c r="XCF86" s="18"/>
      <c r="XCG86" s="18"/>
      <c r="XCH86" s="18"/>
      <c r="XCI86" s="18"/>
      <c r="XCJ86" s="18"/>
      <c r="XCK86" s="18"/>
      <c r="XCL86" s="18"/>
      <c r="XCM86" s="18"/>
      <c r="XCN86" s="18"/>
      <c r="XCO86" s="18"/>
      <c r="XCP86" s="18"/>
      <c r="XCQ86" s="18"/>
      <c r="XCR86" s="18"/>
      <c r="XCS86" s="18"/>
      <c r="XCT86" s="18"/>
      <c r="XCU86" s="18"/>
      <c r="XCV86" s="18"/>
      <c r="XCW86" s="18"/>
      <c r="XCX86" s="18"/>
      <c r="XCY86" s="18"/>
      <c r="XCZ86" s="18"/>
      <c r="XDA86" s="18"/>
      <c r="XDB86" s="18"/>
      <c r="XDC86" s="18"/>
      <c r="XDD86" s="18"/>
      <c r="XDE86" s="18"/>
      <c r="XDF86" s="18"/>
      <c r="XDG86" s="18"/>
      <c r="XDH86" s="18"/>
      <c r="XDI86" s="18"/>
      <c r="XDJ86" s="18"/>
      <c r="XDK86" s="18"/>
      <c r="XDL86" s="18"/>
    </row>
    <row r="87" spans="1:16340" ht="15">
      <c r="A87" s="278" t="str" cm="1">
        <f t="array" ref="A87:S105">_xlfn._xlws.FILTER(Mengenkalkulation!A95:S113,Mengenkalkulation!N95:N113=1,"")</f>
        <v/>
      </c>
      <c r="B87" s="20">
        <v>0</v>
      </c>
      <c r="C87" s="308">
        <v>0</v>
      </c>
      <c r="D87" s="19">
        <v>0</v>
      </c>
      <c r="E87" s="116">
        <v>0</v>
      </c>
      <c r="F87" s="117">
        <v>0</v>
      </c>
      <c r="G87" s="19">
        <v>0</v>
      </c>
      <c r="H87" s="19">
        <v>0</v>
      </c>
      <c r="I87" s="23">
        <v>0</v>
      </c>
      <c r="J87" s="20">
        <v>0</v>
      </c>
      <c r="K87" s="21">
        <v>0</v>
      </c>
      <c r="L87" s="23">
        <v>0</v>
      </c>
      <c r="M87" s="23">
        <v>24</v>
      </c>
      <c r="N87" s="19">
        <v>1</v>
      </c>
      <c r="O87" s="19" t="e">
        <v>#DIV/0!</v>
      </c>
      <c r="P87" s="19">
        <v>0</v>
      </c>
      <c r="Q87" s="19" t="e">
        <v>#DIV/0!</v>
      </c>
      <c r="R87" s="19">
        <v>24</v>
      </c>
      <c r="S87" s="119" t="e">
        <v>#DIV/0!</v>
      </c>
      <c r="T87" s="83">
        <f>F87*R87/1000</f>
        <v>0</v>
      </c>
      <c r="V87" s="310" t="str">
        <f t="shared" ref="V87:V105" si="7">CONCATENATE(T87," ","kg")</f>
        <v>0 kg</v>
      </c>
    </row>
    <row r="88" spans="1:16340">
      <c r="A88" s="278">
        <v>0</v>
      </c>
      <c r="B88" s="20">
        <v>0</v>
      </c>
      <c r="C88" s="308">
        <v>0</v>
      </c>
      <c r="D88" s="19">
        <v>0</v>
      </c>
      <c r="E88" s="116">
        <v>0</v>
      </c>
      <c r="F88" s="117">
        <v>0</v>
      </c>
      <c r="G88" s="19">
        <v>0</v>
      </c>
      <c r="H88" s="19">
        <v>0</v>
      </c>
      <c r="I88" s="23">
        <v>0</v>
      </c>
      <c r="J88" s="20">
        <v>0</v>
      </c>
      <c r="K88" s="21">
        <v>0</v>
      </c>
      <c r="L88" s="23">
        <v>0</v>
      </c>
      <c r="M88" s="23">
        <v>12</v>
      </c>
      <c r="N88" s="19">
        <v>1</v>
      </c>
      <c r="O88" s="19" t="e">
        <v>#DIV/0!</v>
      </c>
      <c r="P88" s="19">
        <v>0</v>
      </c>
      <c r="Q88" s="19" t="e">
        <v>#DIV/0!</v>
      </c>
      <c r="R88" s="19">
        <v>12</v>
      </c>
      <c r="S88" s="119" t="e">
        <v>#DIV/0!</v>
      </c>
      <c r="T88" s="83">
        <f t="shared" ref="T88:T136" si="8">F88*R88/1000</f>
        <v>0</v>
      </c>
      <c r="V88" s="310" t="str">
        <f t="shared" si="7"/>
        <v>0 kg</v>
      </c>
    </row>
    <row r="89" spans="1:16340" hidden="1">
      <c r="A89" s="20">
        <v>0</v>
      </c>
      <c r="B89" s="19">
        <v>0</v>
      </c>
      <c r="C89" s="19">
        <v>0</v>
      </c>
      <c r="D89" s="19">
        <v>0</v>
      </c>
      <c r="E89" s="116">
        <v>0</v>
      </c>
      <c r="F89" s="117">
        <v>0</v>
      </c>
      <c r="G89" s="19">
        <v>0</v>
      </c>
      <c r="H89" s="19">
        <v>0</v>
      </c>
      <c r="I89" s="23">
        <v>0</v>
      </c>
      <c r="J89" s="20">
        <v>0</v>
      </c>
      <c r="K89" s="21">
        <v>0</v>
      </c>
      <c r="L89" s="23">
        <v>0</v>
      </c>
      <c r="M89" s="23">
        <v>60</v>
      </c>
      <c r="N89" s="19">
        <v>1</v>
      </c>
      <c r="O89" s="19" t="e">
        <v>#DIV/0!</v>
      </c>
      <c r="P89" s="19">
        <v>0</v>
      </c>
      <c r="Q89" s="19" t="e">
        <v>#DIV/0!</v>
      </c>
      <c r="R89" s="19">
        <v>60</v>
      </c>
      <c r="S89" s="119" t="e">
        <v>#DIV/0!</v>
      </c>
      <c r="T89" s="83">
        <f t="shared" si="8"/>
        <v>0</v>
      </c>
      <c r="V89" s="19" t="str">
        <f t="shared" si="7"/>
        <v>0 kg</v>
      </c>
    </row>
    <row r="90" spans="1:16340" hidden="1">
      <c r="A90" s="20">
        <v>0</v>
      </c>
      <c r="B90" s="19">
        <v>0</v>
      </c>
      <c r="C90" s="19">
        <v>0</v>
      </c>
      <c r="D90" s="19">
        <v>0</v>
      </c>
      <c r="E90" s="116">
        <v>0</v>
      </c>
      <c r="F90" s="117">
        <v>0</v>
      </c>
      <c r="G90" s="19">
        <v>0</v>
      </c>
      <c r="H90" s="19">
        <v>0</v>
      </c>
      <c r="I90" s="23">
        <v>0</v>
      </c>
      <c r="J90" s="20">
        <v>0</v>
      </c>
      <c r="K90" s="21">
        <v>0</v>
      </c>
      <c r="L90" s="23">
        <v>0</v>
      </c>
      <c r="M90" s="23">
        <v>60</v>
      </c>
      <c r="N90" s="19">
        <v>1</v>
      </c>
      <c r="O90" s="19" t="e">
        <v>#DIV/0!</v>
      </c>
      <c r="P90" s="19">
        <v>0</v>
      </c>
      <c r="Q90" s="19" t="e">
        <v>#DIV/0!</v>
      </c>
      <c r="R90" s="19">
        <v>60</v>
      </c>
      <c r="S90" s="119" t="e">
        <v>#DIV/0!</v>
      </c>
      <c r="T90" s="83">
        <f t="shared" si="8"/>
        <v>0</v>
      </c>
      <c r="V90" s="19" t="str">
        <f t="shared" si="7"/>
        <v>0 kg</v>
      </c>
    </row>
    <row r="91" spans="1:16340" hidden="1">
      <c r="A91" s="20">
        <v>0</v>
      </c>
      <c r="B91" s="19">
        <v>0</v>
      </c>
      <c r="C91" s="19">
        <v>0</v>
      </c>
      <c r="D91" s="19">
        <v>0</v>
      </c>
      <c r="E91" s="116">
        <v>0</v>
      </c>
      <c r="F91" s="117">
        <v>0</v>
      </c>
      <c r="G91" s="19">
        <v>0</v>
      </c>
      <c r="H91" s="19">
        <v>0</v>
      </c>
      <c r="I91" s="23">
        <v>0</v>
      </c>
      <c r="J91" s="20">
        <v>0</v>
      </c>
      <c r="K91" s="21">
        <v>0</v>
      </c>
      <c r="L91" s="23">
        <v>0</v>
      </c>
      <c r="M91" s="23">
        <v>60</v>
      </c>
      <c r="N91" s="19">
        <v>1</v>
      </c>
      <c r="O91" s="19" t="e">
        <v>#DIV/0!</v>
      </c>
      <c r="P91" s="19">
        <v>0</v>
      </c>
      <c r="Q91" s="19" t="e">
        <v>#DIV/0!</v>
      </c>
      <c r="R91" s="19">
        <v>60</v>
      </c>
      <c r="S91" s="119" t="e">
        <v>#DIV/0!</v>
      </c>
      <c r="T91" s="83">
        <f t="shared" si="8"/>
        <v>0</v>
      </c>
      <c r="V91" s="19" t="str">
        <f t="shared" si="7"/>
        <v>0 kg</v>
      </c>
    </row>
    <row r="92" spans="1:16340" hidden="1">
      <c r="A92" s="20">
        <v>0</v>
      </c>
      <c r="B92" s="19">
        <v>0</v>
      </c>
      <c r="C92" s="19">
        <v>0</v>
      </c>
      <c r="D92" s="19">
        <v>0</v>
      </c>
      <c r="E92" s="116">
        <v>0</v>
      </c>
      <c r="F92" s="117">
        <v>0</v>
      </c>
      <c r="G92" s="19">
        <v>0</v>
      </c>
      <c r="H92" s="19">
        <v>0</v>
      </c>
      <c r="I92" s="23">
        <v>0</v>
      </c>
      <c r="J92" s="20">
        <v>0</v>
      </c>
      <c r="K92" s="21">
        <v>0</v>
      </c>
      <c r="L92" s="23">
        <v>0</v>
      </c>
      <c r="M92" s="23">
        <v>60</v>
      </c>
      <c r="N92" s="19">
        <v>1</v>
      </c>
      <c r="O92" s="19" t="e">
        <v>#DIV/0!</v>
      </c>
      <c r="P92" s="19">
        <v>0</v>
      </c>
      <c r="Q92" s="19" t="e">
        <v>#DIV/0!</v>
      </c>
      <c r="R92" s="19">
        <v>60</v>
      </c>
      <c r="S92" s="119" t="e">
        <v>#DIV/0!</v>
      </c>
      <c r="T92" s="83">
        <f t="shared" si="8"/>
        <v>0</v>
      </c>
      <c r="V92" s="19" t="str">
        <f t="shared" si="7"/>
        <v>0 kg</v>
      </c>
    </row>
    <row r="93" spans="1:16340" hidden="1">
      <c r="A93" s="20">
        <v>0</v>
      </c>
      <c r="B93" s="19">
        <v>0</v>
      </c>
      <c r="C93" s="19">
        <v>0</v>
      </c>
      <c r="D93" s="19">
        <v>0</v>
      </c>
      <c r="E93" s="116">
        <v>0</v>
      </c>
      <c r="F93" s="117">
        <v>0</v>
      </c>
      <c r="G93" s="19">
        <v>0</v>
      </c>
      <c r="H93" s="19">
        <v>0</v>
      </c>
      <c r="I93" s="23">
        <v>0</v>
      </c>
      <c r="J93" s="20">
        <v>0</v>
      </c>
      <c r="K93" s="21">
        <v>0</v>
      </c>
      <c r="L93" s="23">
        <v>0</v>
      </c>
      <c r="M93" s="23">
        <v>60</v>
      </c>
      <c r="N93" s="19">
        <v>1</v>
      </c>
      <c r="O93" s="19" t="e">
        <v>#DIV/0!</v>
      </c>
      <c r="P93" s="19">
        <v>0</v>
      </c>
      <c r="Q93" s="19" t="e">
        <v>#DIV/0!</v>
      </c>
      <c r="R93" s="19">
        <v>60</v>
      </c>
      <c r="S93" s="119" t="e">
        <v>#DIV/0!</v>
      </c>
      <c r="T93" s="83">
        <f t="shared" si="8"/>
        <v>0</v>
      </c>
      <c r="V93" s="19" t="str">
        <f t="shared" si="7"/>
        <v>0 kg</v>
      </c>
    </row>
    <row r="94" spans="1:16340" hidden="1">
      <c r="A94" s="20">
        <v>0</v>
      </c>
      <c r="B94" s="19">
        <v>0</v>
      </c>
      <c r="C94" s="19">
        <v>0</v>
      </c>
      <c r="D94" s="19">
        <v>0</v>
      </c>
      <c r="E94" s="116">
        <v>0</v>
      </c>
      <c r="F94" s="117">
        <v>0</v>
      </c>
      <c r="G94" s="19">
        <v>0</v>
      </c>
      <c r="H94" s="19">
        <v>0</v>
      </c>
      <c r="I94" s="23">
        <v>0</v>
      </c>
      <c r="J94" s="20">
        <v>0</v>
      </c>
      <c r="K94" s="21">
        <v>0</v>
      </c>
      <c r="L94" s="23">
        <v>0</v>
      </c>
      <c r="M94" s="23">
        <v>60</v>
      </c>
      <c r="N94" s="19">
        <v>1</v>
      </c>
      <c r="O94" s="19" t="e">
        <v>#DIV/0!</v>
      </c>
      <c r="P94" s="19">
        <v>0</v>
      </c>
      <c r="Q94" s="19" t="e">
        <v>#DIV/0!</v>
      </c>
      <c r="R94" s="19">
        <v>60</v>
      </c>
      <c r="S94" s="119" t="e">
        <v>#DIV/0!</v>
      </c>
      <c r="T94" s="83">
        <f t="shared" si="8"/>
        <v>0</v>
      </c>
      <c r="V94" s="19" t="str">
        <f t="shared" si="7"/>
        <v>0 kg</v>
      </c>
    </row>
    <row r="95" spans="1:16340" hidden="1">
      <c r="A95" s="20">
        <v>0</v>
      </c>
      <c r="B95" s="19">
        <v>0</v>
      </c>
      <c r="C95" s="19">
        <v>0</v>
      </c>
      <c r="D95" s="19">
        <v>0</v>
      </c>
      <c r="E95" s="116">
        <v>0</v>
      </c>
      <c r="F95" s="117">
        <v>0</v>
      </c>
      <c r="G95" s="19">
        <v>0</v>
      </c>
      <c r="H95" s="19">
        <v>0</v>
      </c>
      <c r="I95" s="23">
        <v>0</v>
      </c>
      <c r="J95" s="20">
        <v>0</v>
      </c>
      <c r="K95" s="21">
        <v>0</v>
      </c>
      <c r="L95" s="23">
        <v>0</v>
      </c>
      <c r="M95" s="23">
        <v>60</v>
      </c>
      <c r="N95" s="19">
        <v>1</v>
      </c>
      <c r="O95" s="19" t="e">
        <v>#DIV/0!</v>
      </c>
      <c r="P95" s="19">
        <v>0</v>
      </c>
      <c r="Q95" s="19" t="e">
        <v>#DIV/0!</v>
      </c>
      <c r="R95" s="19">
        <v>60</v>
      </c>
      <c r="S95" s="119" t="e">
        <v>#DIV/0!</v>
      </c>
      <c r="T95" s="83">
        <f t="shared" si="8"/>
        <v>0</v>
      </c>
      <c r="V95" s="19" t="str">
        <f t="shared" si="7"/>
        <v>0 kg</v>
      </c>
    </row>
    <row r="96" spans="1:16340" hidden="1">
      <c r="A96" s="20">
        <v>0</v>
      </c>
      <c r="B96" s="19">
        <v>0</v>
      </c>
      <c r="C96" s="19">
        <v>0</v>
      </c>
      <c r="D96" s="19">
        <v>0</v>
      </c>
      <c r="E96" s="116">
        <v>0</v>
      </c>
      <c r="F96" s="117">
        <v>0</v>
      </c>
      <c r="G96" s="19">
        <v>0</v>
      </c>
      <c r="H96" s="19">
        <v>0</v>
      </c>
      <c r="I96" s="23">
        <v>0</v>
      </c>
      <c r="J96" s="20">
        <v>0</v>
      </c>
      <c r="K96" s="21">
        <v>0</v>
      </c>
      <c r="L96" s="23">
        <v>0</v>
      </c>
      <c r="M96" s="23">
        <v>60</v>
      </c>
      <c r="N96" s="19">
        <v>1</v>
      </c>
      <c r="O96" s="19" t="e">
        <v>#DIV/0!</v>
      </c>
      <c r="P96" s="19">
        <v>0</v>
      </c>
      <c r="Q96" s="19" t="e">
        <v>#DIV/0!</v>
      </c>
      <c r="R96" s="19">
        <v>60</v>
      </c>
      <c r="S96" s="119" t="e">
        <v>#DIV/0!</v>
      </c>
      <c r="T96" s="83">
        <f t="shared" si="8"/>
        <v>0</v>
      </c>
      <c r="V96" s="19" t="str">
        <f t="shared" si="7"/>
        <v>0 kg</v>
      </c>
    </row>
    <row r="97" spans="1:22" hidden="1">
      <c r="A97" s="20">
        <v>0</v>
      </c>
      <c r="B97" s="19">
        <v>0</v>
      </c>
      <c r="C97" s="19">
        <v>0</v>
      </c>
      <c r="D97" s="19">
        <v>0</v>
      </c>
      <c r="E97" s="116">
        <v>0</v>
      </c>
      <c r="F97" s="117">
        <v>0</v>
      </c>
      <c r="G97" s="19">
        <v>0</v>
      </c>
      <c r="H97" s="19">
        <v>0</v>
      </c>
      <c r="I97" s="23">
        <v>0</v>
      </c>
      <c r="J97" s="20">
        <v>0</v>
      </c>
      <c r="K97" s="21">
        <v>0</v>
      </c>
      <c r="L97" s="23">
        <v>0</v>
      </c>
      <c r="M97" s="23">
        <v>60</v>
      </c>
      <c r="N97" s="19">
        <v>1</v>
      </c>
      <c r="O97" s="19" t="e">
        <v>#DIV/0!</v>
      </c>
      <c r="P97" s="19">
        <v>0</v>
      </c>
      <c r="Q97" s="19" t="e">
        <v>#DIV/0!</v>
      </c>
      <c r="R97" s="19">
        <v>60</v>
      </c>
      <c r="S97" s="119" t="e">
        <v>#DIV/0!</v>
      </c>
      <c r="T97" s="83">
        <f t="shared" si="8"/>
        <v>0</v>
      </c>
      <c r="V97" s="19" t="str">
        <f t="shared" si="7"/>
        <v>0 kg</v>
      </c>
    </row>
    <row r="98" spans="1:22" hidden="1">
      <c r="A98" s="20">
        <v>0</v>
      </c>
      <c r="B98" s="19">
        <v>0</v>
      </c>
      <c r="C98" s="19">
        <v>0</v>
      </c>
      <c r="D98" s="19">
        <v>0</v>
      </c>
      <c r="E98" s="116">
        <v>0</v>
      </c>
      <c r="F98" s="117">
        <v>0</v>
      </c>
      <c r="G98" s="19">
        <v>0</v>
      </c>
      <c r="H98" s="19">
        <v>0</v>
      </c>
      <c r="I98" s="23">
        <v>0</v>
      </c>
      <c r="J98" s="20">
        <v>0</v>
      </c>
      <c r="K98" s="21">
        <v>0</v>
      </c>
      <c r="L98" s="23">
        <v>0</v>
      </c>
      <c r="M98" s="23">
        <v>60</v>
      </c>
      <c r="N98" s="19">
        <v>1</v>
      </c>
      <c r="O98" s="19" t="e">
        <v>#DIV/0!</v>
      </c>
      <c r="P98" s="19">
        <v>0</v>
      </c>
      <c r="Q98" s="19" t="e">
        <v>#DIV/0!</v>
      </c>
      <c r="R98" s="19">
        <v>60</v>
      </c>
      <c r="S98" s="119" t="e">
        <v>#DIV/0!</v>
      </c>
      <c r="T98" s="83">
        <f t="shared" si="8"/>
        <v>0</v>
      </c>
      <c r="V98" s="19" t="str">
        <f t="shared" si="7"/>
        <v>0 kg</v>
      </c>
    </row>
    <row r="99" spans="1:22" hidden="1">
      <c r="A99" s="20">
        <v>0</v>
      </c>
      <c r="B99" s="19">
        <v>0</v>
      </c>
      <c r="C99" s="19">
        <v>0</v>
      </c>
      <c r="D99" s="19">
        <v>0</v>
      </c>
      <c r="E99" s="116">
        <v>0</v>
      </c>
      <c r="F99" s="117">
        <v>0</v>
      </c>
      <c r="G99" s="19">
        <v>0</v>
      </c>
      <c r="H99" s="19">
        <v>0</v>
      </c>
      <c r="I99" s="23">
        <v>0</v>
      </c>
      <c r="J99" s="20">
        <v>0</v>
      </c>
      <c r="K99" s="21">
        <v>0</v>
      </c>
      <c r="L99" s="23">
        <v>0</v>
      </c>
      <c r="M99" s="23">
        <v>60</v>
      </c>
      <c r="N99" s="19">
        <v>1</v>
      </c>
      <c r="O99" s="19" t="e">
        <v>#DIV/0!</v>
      </c>
      <c r="P99" s="19">
        <v>0</v>
      </c>
      <c r="Q99" s="19" t="e">
        <v>#DIV/0!</v>
      </c>
      <c r="R99" s="19">
        <v>60</v>
      </c>
      <c r="S99" s="119" t="e">
        <v>#DIV/0!</v>
      </c>
      <c r="T99" s="83">
        <f t="shared" si="8"/>
        <v>0</v>
      </c>
      <c r="V99" s="19" t="str">
        <f t="shared" si="7"/>
        <v>0 kg</v>
      </c>
    </row>
    <row r="100" spans="1:22" hidden="1">
      <c r="A100" s="20">
        <v>0</v>
      </c>
      <c r="B100" s="19">
        <v>0</v>
      </c>
      <c r="C100" s="19">
        <v>0</v>
      </c>
      <c r="D100" s="19">
        <v>0</v>
      </c>
      <c r="E100" s="116">
        <v>0</v>
      </c>
      <c r="F100" s="117">
        <v>0</v>
      </c>
      <c r="G100" s="19">
        <v>0</v>
      </c>
      <c r="H100" s="19">
        <v>0</v>
      </c>
      <c r="I100" s="23">
        <v>0</v>
      </c>
      <c r="J100" s="20">
        <v>0</v>
      </c>
      <c r="K100" s="21">
        <v>0</v>
      </c>
      <c r="L100" s="23">
        <v>0</v>
      </c>
      <c r="M100" s="23">
        <v>60</v>
      </c>
      <c r="N100" s="19">
        <v>1</v>
      </c>
      <c r="O100" s="19" t="e">
        <v>#DIV/0!</v>
      </c>
      <c r="P100" s="19">
        <v>0</v>
      </c>
      <c r="Q100" s="19" t="e">
        <v>#DIV/0!</v>
      </c>
      <c r="R100" s="19">
        <v>60</v>
      </c>
      <c r="S100" s="119" t="e">
        <v>#DIV/0!</v>
      </c>
      <c r="T100" s="83">
        <f t="shared" si="8"/>
        <v>0</v>
      </c>
      <c r="V100" s="19" t="str">
        <f t="shared" si="7"/>
        <v>0 kg</v>
      </c>
    </row>
    <row r="101" spans="1:22" hidden="1">
      <c r="A101" s="20">
        <v>0</v>
      </c>
      <c r="B101" s="19">
        <v>0</v>
      </c>
      <c r="C101" s="19">
        <v>0</v>
      </c>
      <c r="D101" s="19">
        <v>0</v>
      </c>
      <c r="E101" s="116">
        <v>0</v>
      </c>
      <c r="F101" s="117">
        <v>0</v>
      </c>
      <c r="G101" s="19">
        <v>0</v>
      </c>
      <c r="H101" s="19">
        <v>0</v>
      </c>
      <c r="I101" s="23">
        <v>0</v>
      </c>
      <c r="J101" s="20">
        <v>0</v>
      </c>
      <c r="K101" s="21">
        <v>0</v>
      </c>
      <c r="L101" s="23">
        <v>0</v>
      </c>
      <c r="M101" s="23">
        <v>60</v>
      </c>
      <c r="N101" s="19">
        <v>1</v>
      </c>
      <c r="O101" s="19" t="e">
        <v>#DIV/0!</v>
      </c>
      <c r="P101" s="19">
        <v>0</v>
      </c>
      <c r="Q101" s="19" t="e">
        <v>#DIV/0!</v>
      </c>
      <c r="R101" s="19">
        <v>60</v>
      </c>
      <c r="S101" s="119" t="e">
        <v>#DIV/0!</v>
      </c>
      <c r="T101" s="83">
        <f t="shared" si="8"/>
        <v>0</v>
      </c>
      <c r="V101" s="19" t="str">
        <f t="shared" si="7"/>
        <v>0 kg</v>
      </c>
    </row>
    <row r="102" spans="1:22" hidden="1">
      <c r="A102" s="20">
        <v>0</v>
      </c>
      <c r="B102" s="19">
        <v>0</v>
      </c>
      <c r="C102" s="19">
        <v>0</v>
      </c>
      <c r="D102" s="19">
        <v>0</v>
      </c>
      <c r="E102" s="116">
        <v>0</v>
      </c>
      <c r="F102" s="117">
        <v>0</v>
      </c>
      <c r="G102" s="19">
        <v>0</v>
      </c>
      <c r="H102" s="19">
        <v>0</v>
      </c>
      <c r="I102" s="23">
        <v>0</v>
      </c>
      <c r="J102" s="20">
        <v>0</v>
      </c>
      <c r="K102" s="21">
        <v>0</v>
      </c>
      <c r="L102" s="23">
        <v>0</v>
      </c>
      <c r="M102" s="23">
        <v>60</v>
      </c>
      <c r="N102" s="19">
        <v>1</v>
      </c>
      <c r="O102" s="19" t="e">
        <v>#DIV/0!</v>
      </c>
      <c r="P102" s="19">
        <v>0</v>
      </c>
      <c r="Q102" s="19" t="e">
        <v>#DIV/0!</v>
      </c>
      <c r="R102" s="19">
        <v>60</v>
      </c>
      <c r="S102" s="119" t="e">
        <v>#DIV/0!</v>
      </c>
      <c r="T102" s="83">
        <f t="shared" si="8"/>
        <v>0</v>
      </c>
      <c r="V102" s="19" t="str">
        <f t="shared" si="7"/>
        <v>0 kg</v>
      </c>
    </row>
    <row r="103" spans="1:22" hidden="1">
      <c r="A103" s="20">
        <v>0</v>
      </c>
      <c r="B103" s="19">
        <v>0</v>
      </c>
      <c r="C103" s="19">
        <v>0</v>
      </c>
      <c r="D103" s="19">
        <v>0</v>
      </c>
      <c r="E103" s="116">
        <v>0</v>
      </c>
      <c r="F103" s="117">
        <v>0</v>
      </c>
      <c r="G103" s="19">
        <v>0</v>
      </c>
      <c r="H103" s="19">
        <v>0</v>
      </c>
      <c r="I103" s="23">
        <v>0</v>
      </c>
      <c r="J103" s="20">
        <v>0</v>
      </c>
      <c r="K103" s="21">
        <v>0</v>
      </c>
      <c r="L103" s="23">
        <v>0</v>
      </c>
      <c r="M103" s="23">
        <v>60</v>
      </c>
      <c r="N103" s="19">
        <v>1</v>
      </c>
      <c r="O103" s="19" t="e">
        <v>#DIV/0!</v>
      </c>
      <c r="P103" s="19">
        <v>0</v>
      </c>
      <c r="Q103" s="19" t="e">
        <v>#DIV/0!</v>
      </c>
      <c r="R103" s="19">
        <v>60</v>
      </c>
      <c r="S103" s="119" t="e">
        <v>#DIV/0!</v>
      </c>
      <c r="T103" s="83">
        <f t="shared" si="8"/>
        <v>0</v>
      </c>
      <c r="V103" s="19" t="str">
        <f t="shared" si="7"/>
        <v>0 kg</v>
      </c>
    </row>
    <row r="104" spans="1:22" hidden="1">
      <c r="A104" s="20">
        <v>0</v>
      </c>
      <c r="B104" s="19">
        <v>0</v>
      </c>
      <c r="C104" s="19">
        <v>0</v>
      </c>
      <c r="D104" s="19">
        <v>0</v>
      </c>
      <c r="E104" s="116">
        <v>0</v>
      </c>
      <c r="F104" s="117">
        <v>0</v>
      </c>
      <c r="G104" s="19">
        <v>0</v>
      </c>
      <c r="H104" s="19">
        <v>0</v>
      </c>
      <c r="I104" s="23">
        <v>0</v>
      </c>
      <c r="J104" s="20">
        <v>0</v>
      </c>
      <c r="K104" s="21">
        <v>0</v>
      </c>
      <c r="L104" s="23">
        <v>0</v>
      </c>
      <c r="M104" s="23">
        <v>60</v>
      </c>
      <c r="N104" s="19">
        <v>1</v>
      </c>
      <c r="O104" s="19" t="e">
        <v>#DIV/0!</v>
      </c>
      <c r="P104" s="19">
        <v>0</v>
      </c>
      <c r="Q104" s="19" t="e">
        <v>#DIV/0!</v>
      </c>
      <c r="R104" s="19">
        <v>60</v>
      </c>
      <c r="S104" s="119" t="e">
        <v>#DIV/0!</v>
      </c>
      <c r="T104" s="83">
        <f t="shared" si="8"/>
        <v>0</v>
      </c>
      <c r="V104" s="19" t="str">
        <f t="shared" si="7"/>
        <v>0 kg</v>
      </c>
    </row>
    <row r="105" spans="1:22" hidden="1">
      <c r="A105" s="20">
        <v>0</v>
      </c>
      <c r="B105" s="19">
        <v>0</v>
      </c>
      <c r="C105" s="19">
        <v>0</v>
      </c>
      <c r="D105" s="19">
        <v>0</v>
      </c>
      <c r="E105" s="116">
        <v>0</v>
      </c>
      <c r="F105" s="117">
        <v>0</v>
      </c>
      <c r="G105" s="19">
        <v>0</v>
      </c>
      <c r="H105" s="19">
        <v>0</v>
      </c>
      <c r="I105" s="23">
        <v>0</v>
      </c>
      <c r="J105" s="20">
        <v>0</v>
      </c>
      <c r="K105" s="21">
        <v>0</v>
      </c>
      <c r="L105" s="23">
        <v>0</v>
      </c>
      <c r="M105" s="23">
        <v>60</v>
      </c>
      <c r="N105" s="19">
        <v>1</v>
      </c>
      <c r="O105" s="19" t="e">
        <v>#DIV/0!</v>
      </c>
      <c r="P105" s="19">
        <v>0</v>
      </c>
      <c r="Q105" s="19" t="e">
        <v>#DIV/0!</v>
      </c>
      <c r="R105" s="19">
        <v>60</v>
      </c>
      <c r="S105" s="119" t="e">
        <v>#DIV/0!</v>
      </c>
      <c r="T105" s="83">
        <f t="shared" si="8"/>
        <v>0</v>
      </c>
      <c r="V105" s="19" t="str">
        <f t="shared" si="7"/>
        <v>0 kg</v>
      </c>
    </row>
    <row r="106" spans="1:22" hidden="1">
      <c r="B106" s="19"/>
      <c r="C106" s="19"/>
      <c r="L106" s="23"/>
      <c r="T106" s="83">
        <f t="shared" si="8"/>
        <v>0</v>
      </c>
      <c r="V106" s="19"/>
    </row>
    <row r="107" spans="1:22" hidden="1">
      <c r="B107" s="19"/>
      <c r="C107" s="19"/>
      <c r="L107" s="23"/>
      <c r="T107" s="83">
        <f t="shared" si="8"/>
        <v>0</v>
      </c>
      <c r="V107" s="19"/>
    </row>
    <row r="108" spans="1:22" ht="15">
      <c r="A108" s="278" t="str" cm="1">
        <f t="array" ref="A108:S120">_xlfn._xlws.FILTER(Mengenkalkulation!A120:S132,Mengenkalkulation!N120:N132=1,"")</f>
        <v/>
      </c>
      <c r="B108" s="20">
        <v>0</v>
      </c>
      <c r="C108" s="308">
        <v>0</v>
      </c>
      <c r="D108" s="19">
        <v>0</v>
      </c>
      <c r="E108" s="116">
        <v>0</v>
      </c>
      <c r="F108" s="117">
        <v>0</v>
      </c>
      <c r="G108" s="19">
        <v>0</v>
      </c>
      <c r="H108" s="19">
        <v>0</v>
      </c>
      <c r="I108" s="23">
        <v>0</v>
      </c>
      <c r="J108" s="20">
        <v>0</v>
      </c>
      <c r="K108" s="21">
        <v>0</v>
      </c>
      <c r="L108" s="23">
        <v>0</v>
      </c>
      <c r="M108" s="23">
        <v>24</v>
      </c>
      <c r="N108" s="19">
        <v>1</v>
      </c>
      <c r="O108" s="19" t="e">
        <v>#DIV/0!</v>
      </c>
      <c r="P108" s="19">
        <v>0</v>
      </c>
      <c r="Q108" s="19" t="e">
        <v>#DIV/0!</v>
      </c>
      <c r="R108" s="19">
        <v>24</v>
      </c>
      <c r="S108" s="119" t="e">
        <v>#DIV/0!</v>
      </c>
      <c r="T108" s="83">
        <f t="shared" si="8"/>
        <v>0</v>
      </c>
      <c r="V108" s="310" t="str">
        <f t="shared" ref="V108:V136" si="9">CONCATENATE(T108," ","kg")</f>
        <v>0 kg</v>
      </c>
    </row>
    <row r="109" spans="1:22" hidden="1">
      <c r="A109" s="20">
        <v>0</v>
      </c>
      <c r="B109" s="19">
        <v>0</v>
      </c>
      <c r="C109" s="19">
        <v>0</v>
      </c>
      <c r="D109" s="19">
        <v>0</v>
      </c>
      <c r="E109" s="116">
        <v>0</v>
      </c>
      <c r="F109" s="117">
        <v>0</v>
      </c>
      <c r="G109" s="19">
        <v>0</v>
      </c>
      <c r="H109" s="19">
        <v>0</v>
      </c>
      <c r="I109" s="23">
        <v>0</v>
      </c>
      <c r="J109" s="20">
        <v>0</v>
      </c>
      <c r="K109" s="21">
        <v>0</v>
      </c>
      <c r="L109" s="23">
        <v>0</v>
      </c>
      <c r="M109" s="23">
        <v>12</v>
      </c>
      <c r="N109" s="19">
        <v>1</v>
      </c>
      <c r="O109" s="19" t="e">
        <v>#DIV/0!</v>
      </c>
      <c r="P109" s="19">
        <v>0</v>
      </c>
      <c r="Q109" s="19" t="e">
        <v>#DIV/0!</v>
      </c>
      <c r="R109" s="19">
        <v>12</v>
      </c>
      <c r="S109" s="119" t="e">
        <v>#DIV/0!</v>
      </c>
      <c r="T109" s="83">
        <f t="shared" si="8"/>
        <v>0</v>
      </c>
      <c r="V109" s="19" t="str">
        <f t="shared" si="9"/>
        <v>0 kg</v>
      </c>
    </row>
    <row r="110" spans="1:22" hidden="1">
      <c r="A110" s="20">
        <v>0</v>
      </c>
      <c r="B110" s="19">
        <v>0</v>
      </c>
      <c r="C110" s="19">
        <v>0</v>
      </c>
      <c r="D110" s="19">
        <v>0</v>
      </c>
      <c r="E110" s="116">
        <v>0</v>
      </c>
      <c r="F110" s="117">
        <v>0</v>
      </c>
      <c r="G110" s="19">
        <v>0</v>
      </c>
      <c r="H110" s="19">
        <v>0</v>
      </c>
      <c r="I110" s="23">
        <v>0</v>
      </c>
      <c r="J110" s="20">
        <v>0</v>
      </c>
      <c r="K110" s="21">
        <v>0</v>
      </c>
      <c r="L110" s="23">
        <v>0</v>
      </c>
      <c r="M110" s="23">
        <v>12</v>
      </c>
      <c r="N110" s="19">
        <v>1</v>
      </c>
      <c r="O110" s="19" t="e">
        <v>#DIV/0!</v>
      </c>
      <c r="P110" s="19">
        <v>0</v>
      </c>
      <c r="Q110" s="19" t="e">
        <v>#DIV/0!</v>
      </c>
      <c r="R110" s="19">
        <v>12</v>
      </c>
      <c r="S110" s="119" t="e">
        <v>#DIV/0!</v>
      </c>
      <c r="T110" s="83">
        <f t="shared" si="8"/>
        <v>0</v>
      </c>
      <c r="V110" s="19" t="str">
        <f t="shared" si="9"/>
        <v>0 kg</v>
      </c>
    </row>
    <row r="111" spans="1:22" hidden="1">
      <c r="A111" s="20">
        <v>0</v>
      </c>
      <c r="B111" s="19">
        <v>0</v>
      </c>
      <c r="C111" s="19">
        <v>0</v>
      </c>
      <c r="D111" s="19">
        <v>0</v>
      </c>
      <c r="E111" s="116">
        <v>0</v>
      </c>
      <c r="F111" s="117">
        <v>0</v>
      </c>
      <c r="G111" s="19">
        <v>0</v>
      </c>
      <c r="H111" s="19">
        <v>0</v>
      </c>
      <c r="I111" s="23">
        <v>0</v>
      </c>
      <c r="J111" s="20">
        <v>0</v>
      </c>
      <c r="K111" s="21">
        <v>0</v>
      </c>
      <c r="L111" s="23">
        <v>0</v>
      </c>
      <c r="M111" s="23">
        <v>12</v>
      </c>
      <c r="N111" s="19">
        <v>1</v>
      </c>
      <c r="O111" s="19" t="e">
        <v>#DIV/0!</v>
      </c>
      <c r="P111" s="19">
        <v>0</v>
      </c>
      <c r="Q111" s="19" t="e">
        <v>#DIV/0!</v>
      </c>
      <c r="R111" s="19">
        <v>12</v>
      </c>
      <c r="S111" s="119" t="e">
        <v>#DIV/0!</v>
      </c>
      <c r="T111" s="83">
        <f t="shared" si="8"/>
        <v>0</v>
      </c>
      <c r="V111" s="19" t="str">
        <f t="shared" si="9"/>
        <v>0 kg</v>
      </c>
    </row>
    <row r="112" spans="1:22" hidden="1">
      <c r="A112" s="20">
        <v>0</v>
      </c>
      <c r="B112" s="19">
        <v>0</v>
      </c>
      <c r="C112" s="19">
        <v>0</v>
      </c>
      <c r="D112" s="19">
        <v>0</v>
      </c>
      <c r="E112" s="116">
        <v>0</v>
      </c>
      <c r="F112" s="117">
        <v>0</v>
      </c>
      <c r="G112" s="19">
        <v>0</v>
      </c>
      <c r="H112" s="19">
        <v>0</v>
      </c>
      <c r="I112" s="23">
        <v>0</v>
      </c>
      <c r="J112" s="20">
        <v>0</v>
      </c>
      <c r="K112" s="21">
        <v>0</v>
      </c>
      <c r="L112" s="23">
        <v>0</v>
      </c>
      <c r="M112" s="23">
        <v>12</v>
      </c>
      <c r="N112" s="19">
        <v>1</v>
      </c>
      <c r="O112" s="19" t="e">
        <v>#DIV/0!</v>
      </c>
      <c r="P112" s="19">
        <v>0</v>
      </c>
      <c r="Q112" s="19" t="e">
        <v>#DIV/0!</v>
      </c>
      <c r="R112" s="19">
        <v>12</v>
      </c>
      <c r="S112" s="119" t="e">
        <v>#DIV/0!</v>
      </c>
      <c r="T112" s="83">
        <f t="shared" si="8"/>
        <v>0</v>
      </c>
      <c r="V112" s="19" t="str">
        <f t="shared" si="9"/>
        <v>0 kg</v>
      </c>
    </row>
    <row r="113" spans="1:22" hidden="1">
      <c r="A113" s="20">
        <v>0</v>
      </c>
      <c r="B113" s="19">
        <v>0</v>
      </c>
      <c r="C113" s="19">
        <v>0</v>
      </c>
      <c r="D113" s="19">
        <v>0</v>
      </c>
      <c r="E113" s="116">
        <v>0</v>
      </c>
      <c r="F113" s="117">
        <v>0</v>
      </c>
      <c r="G113" s="19">
        <v>0</v>
      </c>
      <c r="H113" s="19">
        <v>0</v>
      </c>
      <c r="I113" s="23">
        <v>0</v>
      </c>
      <c r="J113" s="20">
        <v>0</v>
      </c>
      <c r="K113" s="21">
        <v>0</v>
      </c>
      <c r="L113" s="23">
        <v>0</v>
      </c>
      <c r="M113" s="23">
        <v>12</v>
      </c>
      <c r="N113" s="19">
        <v>1</v>
      </c>
      <c r="O113" s="19" t="e">
        <v>#DIV/0!</v>
      </c>
      <c r="P113" s="19">
        <v>0</v>
      </c>
      <c r="Q113" s="19" t="e">
        <v>#DIV/0!</v>
      </c>
      <c r="R113" s="19">
        <v>12</v>
      </c>
      <c r="S113" s="119" t="e">
        <v>#DIV/0!</v>
      </c>
      <c r="T113" s="83">
        <f t="shared" si="8"/>
        <v>0</v>
      </c>
      <c r="V113" s="19" t="str">
        <f t="shared" si="9"/>
        <v>0 kg</v>
      </c>
    </row>
    <row r="114" spans="1:22" hidden="1">
      <c r="A114" s="20">
        <v>0</v>
      </c>
      <c r="B114" s="19">
        <v>0</v>
      </c>
      <c r="C114" s="19">
        <v>0</v>
      </c>
      <c r="D114" s="19">
        <v>0</v>
      </c>
      <c r="E114" s="116">
        <v>0</v>
      </c>
      <c r="F114" s="117">
        <v>0</v>
      </c>
      <c r="G114" s="19">
        <v>0</v>
      </c>
      <c r="H114" s="19">
        <v>0</v>
      </c>
      <c r="I114" s="23">
        <v>0</v>
      </c>
      <c r="J114" s="20">
        <v>0</v>
      </c>
      <c r="K114" s="21">
        <v>0</v>
      </c>
      <c r="L114" s="23">
        <v>0</v>
      </c>
      <c r="M114" s="23">
        <v>12</v>
      </c>
      <c r="N114" s="19">
        <v>1</v>
      </c>
      <c r="O114" s="19" t="e">
        <v>#DIV/0!</v>
      </c>
      <c r="P114" s="19">
        <v>0</v>
      </c>
      <c r="Q114" s="19" t="e">
        <v>#DIV/0!</v>
      </c>
      <c r="R114" s="19">
        <v>12</v>
      </c>
      <c r="S114" s="119" t="e">
        <v>#DIV/0!</v>
      </c>
      <c r="T114" s="83">
        <f t="shared" si="8"/>
        <v>0</v>
      </c>
      <c r="V114" s="19" t="str">
        <f t="shared" si="9"/>
        <v>0 kg</v>
      </c>
    </row>
    <row r="115" spans="1:22" hidden="1">
      <c r="A115" s="20">
        <v>0</v>
      </c>
      <c r="B115" s="19">
        <v>0</v>
      </c>
      <c r="C115" s="19">
        <v>0</v>
      </c>
      <c r="D115" s="19">
        <v>0</v>
      </c>
      <c r="E115" s="116">
        <v>0</v>
      </c>
      <c r="F115" s="117">
        <v>0</v>
      </c>
      <c r="G115" s="19">
        <v>0</v>
      </c>
      <c r="H115" s="19">
        <v>0</v>
      </c>
      <c r="I115" s="23">
        <v>0</v>
      </c>
      <c r="J115" s="20">
        <v>0</v>
      </c>
      <c r="K115" s="21">
        <v>0</v>
      </c>
      <c r="L115" s="23">
        <v>0</v>
      </c>
      <c r="M115" s="23">
        <v>12</v>
      </c>
      <c r="N115" s="19">
        <v>1</v>
      </c>
      <c r="O115" s="19" t="e">
        <v>#DIV/0!</v>
      </c>
      <c r="P115" s="19">
        <v>0</v>
      </c>
      <c r="Q115" s="19" t="e">
        <v>#DIV/0!</v>
      </c>
      <c r="R115" s="19">
        <v>12</v>
      </c>
      <c r="S115" s="119" t="e">
        <v>#DIV/0!</v>
      </c>
      <c r="T115" s="83">
        <f t="shared" si="8"/>
        <v>0</v>
      </c>
      <c r="V115" s="19" t="str">
        <f t="shared" si="9"/>
        <v>0 kg</v>
      </c>
    </row>
    <row r="116" spans="1:22" hidden="1">
      <c r="A116" s="20">
        <v>0</v>
      </c>
      <c r="B116" s="19">
        <v>0</v>
      </c>
      <c r="C116" s="19">
        <v>0</v>
      </c>
      <c r="D116" s="19">
        <v>0</v>
      </c>
      <c r="E116" s="116">
        <v>0</v>
      </c>
      <c r="F116" s="117">
        <v>0</v>
      </c>
      <c r="G116" s="19">
        <v>0</v>
      </c>
      <c r="H116" s="19">
        <v>0</v>
      </c>
      <c r="I116" s="23">
        <v>0</v>
      </c>
      <c r="J116" s="20">
        <v>0</v>
      </c>
      <c r="K116" s="21">
        <v>0</v>
      </c>
      <c r="L116" s="23">
        <v>0</v>
      </c>
      <c r="M116" s="23">
        <v>12</v>
      </c>
      <c r="N116" s="19">
        <v>1</v>
      </c>
      <c r="O116" s="19" t="e">
        <v>#DIV/0!</v>
      </c>
      <c r="P116" s="19">
        <v>0</v>
      </c>
      <c r="Q116" s="19" t="e">
        <v>#DIV/0!</v>
      </c>
      <c r="R116" s="19">
        <v>12</v>
      </c>
      <c r="S116" s="119" t="e">
        <v>#DIV/0!</v>
      </c>
      <c r="T116" s="83">
        <f t="shared" si="8"/>
        <v>0</v>
      </c>
      <c r="V116" s="19" t="str">
        <f t="shared" si="9"/>
        <v>0 kg</v>
      </c>
    </row>
    <row r="117" spans="1:22" hidden="1">
      <c r="A117" s="20">
        <v>0</v>
      </c>
      <c r="B117" s="19">
        <v>0</v>
      </c>
      <c r="C117" s="19">
        <v>0</v>
      </c>
      <c r="D117" s="19">
        <v>0</v>
      </c>
      <c r="E117" s="116">
        <v>0</v>
      </c>
      <c r="F117" s="117">
        <v>0</v>
      </c>
      <c r="G117" s="19">
        <v>0</v>
      </c>
      <c r="H117" s="19">
        <v>0</v>
      </c>
      <c r="I117" s="23">
        <v>0</v>
      </c>
      <c r="J117" s="20">
        <v>0</v>
      </c>
      <c r="K117" s="21">
        <v>0</v>
      </c>
      <c r="L117" s="23">
        <v>0</v>
      </c>
      <c r="M117" s="23">
        <v>12</v>
      </c>
      <c r="N117" s="19">
        <v>1</v>
      </c>
      <c r="O117" s="19" t="e">
        <v>#DIV/0!</v>
      </c>
      <c r="P117" s="19">
        <v>0</v>
      </c>
      <c r="Q117" s="19" t="e">
        <v>#DIV/0!</v>
      </c>
      <c r="R117" s="19">
        <v>12</v>
      </c>
      <c r="S117" s="119" t="e">
        <v>#DIV/0!</v>
      </c>
      <c r="T117" s="83">
        <f t="shared" si="8"/>
        <v>0</v>
      </c>
      <c r="V117" s="19" t="str">
        <f t="shared" si="9"/>
        <v>0 kg</v>
      </c>
    </row>
    <row r="118" spans="1:22" hidden="1">
      <c r="A118" s="20">
        <v>0</v>
      </c>
      <c r="B118" s="19">
        <v>0</v>
      </c>
      <c r="C118" s="19">
        <v>0</v>
      </c>
      <c r="D118" s="19">
        <v>0</v>
      </c>
      <c r="E118" s="116">
        <v>0</v>
      </c>
      <c r="F118" s="117">
        <v>0</v>
      </c>
      <c r="G118" s="19">
        <v>0</v>
      </c>
      <c r="H118" s="19">
        <v>0</v>
      </c>
      <c r="I118" s="23">
        <v>0</v>
      </c>
      <c r="J118" s="20">
        <v>0</v>
      </c>
      <c r="K118" s="21">
        <v>0</v>
      </c>
      <c r="L118" s="23">
        <v>0</v>
      </c>
      <c r="M118" s="23">
        <v>12</v>
      </c>
      <c r="N118" s="19">
        <v>1</v>
      </c>
      <c r="O118" s="19" t="e">
        <v>#DIV/0!</v>
      </c>
      <c r="P118" s="19">
        <v>0</v>
      </c>
      <c r="Q118" s="19" t="e">
        <v>#DIV/0!</v>
      </c>
      <c r="R118" s="19">
        <v>12</v>
      </c>
      <c r="S118" s="119" t="e">
        <v>#DIV/0!</v>
      </c>
      <c r="T118" s="83">
        <f t="shared" si="8"/>
        <v>0</v>
      </c>
      <c r="V118" s="19" t="str">
        <f t="shared" si="9"/>
        <v>0 kg</v>
      </c>
    </row>
    <row r="119" spans="1:22" hidden="1">
      <c r="A119" s="20">
        <v>0</v>
      </c>
      <c r="B119" s="19">
        <v>0</v>
      </c>
      <c r="C119" s="19">
        <v>0</v>
      </c>
      <c r="D119" s="19">
        <v>0</v>
      </c>
      <c r="E119" s="116">
        <v>0</v>
      </c>
      <c r="F119" s="117">
        <v>0</v>
      </c>
      <c r="G119" s="19">
        <v>0</v>
      </c>
      <c r="H119" s="19">
        <v>0</v>
      </c>
      <c r="I119" s="23">
        <v>0</v>
      </c>
      <c r="J119" s="20">
        <v>0</v>
      </c>
      <c r="K119" s="21">
        <v>0</v>
      </c>
      <c r="L119" s="23">
        <v>0</v>
      </c>
      <c r="M119" s="23">
        <v>12</v>
      </c>
      <c r="N119" s="19">
        <v>1</v>
      </c>
      <c r="O119" s="19" t="e">
        <v>#DIV/0!</v>
      </c>
      <c r="P119" s="19">
        <v>0</v>
      </c>
      <c r="Q119" s="19" t="e">
        <v>#DIV/0!</v>
      </c>
      <c r="R119" s="19">
        <v>12</v>
      </c>
      <c r="S119" s="119" t="e">
        <v>#DIV/0!</v>
      </c>
      <c r="T119" s="83">
        <f t="shared" si="8"/>
        <v>0</v>
      </c>
      <c r="V119" s="19" t="str">
        <f t="shared" si="9"/>
        <v>0 kg</v>
      </c>
    </row>
    <row r="120" spans="1:22" hidden="1">
      <c r="A120" s="20">
        <v>0</v>
      </c>
      <c r="B120" s="19">
        <v>0</v>
      </c>
      <c r="C120" s="19">
        <v>0</v>
      </c>
      <c r="D120" s="19">
        <v>0</v>
      </c>
      <c r="E120" s="116">
        <v>0</v>
      </c>
      <c r="F120" s="117">
        <v>0</v>
      </c>
      <c r="G120" s="19">
        <v>0</v>
      </c>
      <c r="H120" s="19">
        <v>0</v>
      </c>
      <c r="I120" s="23">
        <v>0</v>
      </c>
      <c r="J120" s="20">
        <v>0</v>
      </c>
      <c r="K120" s="21">
        <v>0</v>
      </c>
      <c r="L120" s="23">
        <v>0</v>
      </c>
      <c r="M120" s="23">
        <v>12</v>
      </c>
      <c r="N120" s="19">
        <v>1</v>
      </c>
      <c r="O120" s="19" t="e">
        <v>#DIV/0!</v>
      </c>
      <c r="P120" s="19">
        <v>0</v>
      </c>
      <c r="Q120" s="19" t="e">
        <v>#DIV/0!</v>
      </c>
      <c r="R120" s="19">
        <v>12</v>
      </c>
      <c r="S120" s="119" t="e">
        <v>#DIV/0!</v>
      </c>
      <c r="T120" s="83">
        <f t="shared" si="8"/>
        <v>0</v>
      </c>
      <c r="V120" s="19" t="str">
        <f t="shared" si="9"/>
        <v>0 kg</v>
      </c>
    </row>
    <row r="121" spans="1:22" hidden="1">
      <c r="B121" s="19"/>
      <c r="C121" s="19"/>
      <c r="L121" s="23"/>
      <c r="T121" s="83">
        <f t="shared" si="8"/>
        <v>0</v>
      </c>
      <c r="V121" s="19" t="str">
        <f t="shared" si="9"/>
        <v>0 kg</v>
      </c>
    </row>
    <row r="122" spans="1:22" hidden="1">
      <c r="B122" s="19"/>
      <c r="C122" s="19"/>
      <c r="L122" s="23"/>
      <c r="T122" s="83">
        <f t="shared" si="8"/>
        <v>0</v>
      </c>
      <c r="V122" s="19" t="str">
        <f t="shared" si="9"/>
        <v>0 kg</v>
      </c>
    </row>
    <row r="123" spans="1:22" ht="15">
      <c r="A123" s="278" t="str" cm="1">
        <f t="array" ref="A123:S136">_xlfn._xlws.FILTER(Mengenkalkulation!A139:S152,Mengenkalkulation!N139:N152=1,"")</f>
        <v/>
      </c>
      <c r="B123" s="20">
        <v>0</v>
      </c>
      <c r="C123" s="308">
        <v>0</v>
      </c>
      <c r="D123" s="19">
        <v>0</v>
      </c>
      <c r="E123" s="116">
        <v>0</v>
      </c>
      <c r="F123" s="117">
        <v>0</v>
      </c>
      <c r="G123" s="19">
        <v>0</v>
      </c>
      <c r="H123" s="19">
        <v>0</v>
      </c>
      <c r="I123" s="23">
        <v>0</v>
      </c>
      <c r="J123" s="20">
        <v>0</v>
      </c>
      <c r="K123" s="21">
        <v>0</v>
      </c>
      <c r="L123" s="23">
        <v>0</v>
      </c>
      <c r="M123" s="23">
        <v>12</v>
      </c>
      <c r="N123" s="19">
        <v>1</v>
      </c>
      <c r="O123" s="19" t="e">
        <v>#DIV/0!</v>
      </c>
      <c r="P123" s="19">
        <v>0</v>
      </c>
      <c r="Q123" s="19" t="e">
        <v>#DIV/0!</v>
      </c>
      <c r="R123" s="19">
        <v>12</v>
      </c>
      <c r="S123" s="119" t="e">
        <v>#DIV/0!</v>
      </c>
      <c r="T123" s="83">
        <f t="shared" si="8"/>
        <v>0</v>
      </c>
      <c r="V123" s="310" t="str">
        <f t="shared" si="9"/>
        <v>0 kg</v>
      </c>
    </row>
    <row r="124" spans="1:22" hidden="1">
      <c r="A124" s="20">
        <v>0</v>
      </c>
      <c r="B124" s="19">
        <v>0</v>
      </c>
      <c r="C124" s="19">
        <v>0</v>
      </c>
      <c r="D124" s="19">
        <v>0</v>
      </c>
      <c r="E124" s="116">
        <v>0</v>
      </c>
      <c r="F124" s="117">
        <v>0</v>
      </c>
      <c r="G124" s="19">
        <v>0</v>
      </c>
      <c r="H124" s="19">
        <v>0</v>
      </c>
      <c r="I124" s="23">
        <v>0</v>
      </c>
      <c r="J124" s="20">
        <v>0</v>
      </c>
      <c r="K124" s="21">
        <v>0</v>
      </c>
      <c r="L124" s="23">
        <v>0</v>
      </c>
      <c r="M124" s="23">
        <v>12</v>
      </c>
      <c r="N124" s="19">
        <v>1</v>
      </c>
      <c r="O124" s="19" t="e">
        <v>#DIV/0!</v>
      </c>
      <c r="P124" s="19">
        <v>0</v>
      </c>
      <c r="Q124" s="19" t="e">
        <v>#DIV/0!</v>
      </c>
      <c r="R124" s="19">
        <v>12</v>
      </c>
      <c r="S124" s="119" t="e">
        <v>#DIV/0!</v>
      </c>
      <c r="T124" s="83">
        <f t="shared" si="8"/>
        <v>0</v>
      </c>
      <c r="V124" s="19" t="str">
        <f t="shared" si="9"/>
        <v>0 kg</v>
      </c>
    </row>
    <row r="125" spans="1:22" hidden="1">
      <c r="A125" s="20">
        <v>0</v>
      </c>
      <c r="B125" s="19">
        <v>0</v>
      </c>
      <c r="C125" s="19">
        <v>0</v>
      </c>
      <c r="D125" s="19">
        <v>0</v>
      </c>
      <c r="E125" s="116">
        <v>0</v>
      </c>
      <c r="F125" s="117">
        <v>0</v>
      </c>
      <c r="G125" s="19">
        <v>0</v>
      </c>
      <c r="H125" s="19">
        <v>0</v>
      </c>
      <c r="I125" s="23">
        <v>0</v>
      </c>
      <c r="J125" s="20">
        <v>0</v>
      </c>
      <c r="K125" s="21">
        <v>0</v>
      </c>
      <c r="L125" s="23">
        <v>0</v>
      </c>
      <c r="M125" s="23">
        <v>12</v>
      </c>
      <c r="N125" s="19">
        <v>1</v>
      </c>
      <c r="O125" s="19" t="e">
        <v>#DIV/0!</v>
      </c>
      <c r="P125" s="19">
        <v>0</v>
      </c>
      <c r="Q125" s="19" t="e">
        <v>#DIV/0!</v>
      </c>
      <c r="R125" s="19">
        <v>12</v>
      </c>
      <c r="S125" s="119" t="e">
        <v>#DIV/0!</v>
      </c>
      <c r="T125" s="83">
        <f t="shared" si="8"/>
        <v>0</v>
      </c>
      <c r="V125" s="19" t="str">
        <f t="shared" si="9"/>
        <v>0 kg</v>
      </c>
    </row>
    <row r="126" spans="1:22" hidden="1">
      <c r="A126" s="20">
        <v>0</v>
      </c>
      <c r="B126" s="19">
        <v>0</v>
      </c>
      <c r="C126" s="19">
        <v>0</v>
      </c>
      <c r="D126" s="19">
        <v>0</v>
      </c>
      <c r="E126" s="116">
        <v>0</v>
      </c>
      <c r="F126" s="117">
        <v>0</v>
      </c>
      <c r="G126" s="19">
        <v>0</v>
      </c>
      <c r="H126" s="19">
        <v>0</v>
      </c>
      <c r="I126" s="23">
        <v>0</v>
      </c>
      <c r="J126" s="20">
        <v>0</v>
      </c>
      <c r="K126" s="21">
        <v>0</v>
      </c>
      <c r="L126" s="23">
        <v>0</v>
      </c>
      <c r="M126" s="23">
        <v>12</v>
      </c>
      <c r="N126" s="19">
        <v>1</v>
      </c>
      <c r="O126" s="19" t="e">
        <v>#DIV/0!</v>
      </c>
      <c r="P126" s="19">
        <v>0</v>
      </c>
      <c r="Q126" s="19" t="e">
        <v>#DIV/0!</v>
      </c>
      <c r="R126" s="19">
        <v>12</v>
      </c>
      <c r="S126" s="119" t="e">
        <v>#DIV/0!</v>
      </c>
      <c r="T126" s="83">
        <f t="shared" si="8"/>
        <v>0</v>
      </c>
      <c r="V126" s="19" t="str">
        <f t="shared" si="9"/>
        <v>0 kg</v>
      </c>
    </row>
    <row r="127" spans="1:22" hidden="1">
      <c r="A127" s="20">
        <v>0</v>
      </c>
      <c r="B127" s="19">
        <v>0</v>
      </c>
      <c r="C127" s="19">
        <v>0</v>
      </c>
      <c r="D127" s="19">
        <v>0</v>
      </c>
      <c r="E127" s="116">
        <v>0</v>
      </c>
      <c r="F127" s="117">
        <v>0</v>
      </c>
      <c r="G127" s="19">
        <v>0</v>
      </c>
      <c r="H127" s="19">
        <v>0</v>
      </c>
      <c r="I127" s="23">
        <v>0</v>
      </c>
      <c r="J127" s="20">
        <v>0</v>
      </c>
      <c r="K127" s="21">
        <v>0</v>
      </c>
      <c r="L127" s="23">
        <v>0</v>
      </c>
      <c r="M127" s="23">
        <v>12</v>
      </c>
      <c r="N127" s="19">
        <v>1</v>
      </c>
      <c r="O127" s="19" t="e">
        <v>#DIV/0!</v>
      </c>
      <c r="P127" s="19">
        <v>0</v>
      </c>
      <c r="Q127" s="19" t="e">
        <v>#DIV/0!</v>
      </c>
      <c r="R127" s="19">
        <v>12</v>
      </c>
      <c r="S127" s="119" t="e">
        <v>#DIV/0!</v>
      </c>
      <c r="T127" s="83">
        <f t="shared" si="8"/>
        <v>0</v>
      </c>
      <c r="V127" s="19" t="str">
        <f t="shared" si="9"/>
        <v>0 kg</v>
      </c>
    </row>
    <row r="128" spans="1:22" hidden="1">
      <c r="A128" s="20">
        <v>0</v>
      </c>
      <c r="B128" s="19">
        <v>0</v>
      </c>
      <c r="C128" s="19">
        <v>0</v>
      </c>
      <c r="D128" s="19">
        <v>0</v>
      </c>
      <c r="E128" s="116">
        <v>0</v>
      </c>
      <c r="F128" s="117">
        <v>0</v>
      </c>
      <c r="G128" s="19">
        <v>0</v>
      </c>
      <c r="H128" s="19">
        <v>0</v>
      </c>
      <c r="I128" s="23">
        <v>0</v>
      </c>
      <c r="J128" s="20">
        <v>0</v>
      </c>
      <c r="K128" s="21">
        <v>0</v>
      </c>
      <c r="L128" s="23">
        <v>0</v>
      </c>
      <c r="M128" s="23">
        <v>12</v>
      </c>
      <c r="N128" s="19">
        <v>1</v>
      </c>
      <c r="O128" s="19" t="e">
        <v>#DIV/0!</v>
      </c>
      <c r="P128" s="19">
        <v>0</v>
      </c>
      <c r="Q128" s="19" t="e">
        <v>#DIV/0!</v>
      </c>
      <c r="R128" s="19">
        <v>12</v>
      </c>
      <c r="S128" s="119" t="e">
        <v>#DIV/0!</v>
      </c>
      <c r="T128" s="83">
        <f t="shared" si="8"/>
        <v>0</v>
      </c>
      <c r="V128" s="19" t="str">
        <f t="shared" si="9"/>
        <v>0 kg</v>
      </c>
    </row>
    <row r="129" spans="1:16340" hidden="1">
      <c r="A129" s="20">
        <v>0</v>
      </c>
      <c r="B129" s="19">
        <v>0</v>
      </c>
      <c r="C129" s="19">
        <v>0</v>
      </c>
      <c r="D129" s="19">
        <v>0</v>
      </c>
      <c r="E129" s="116">
        <v>0</v>
      </c>
      <c r="F129" s="117">
        <v>0</v>
      </c>
      <c r="G129" s="19">
        <v>0</v>
      </c>
      <c r="H129" s="19">
        <v>0</v>
      </c>
      <c r="I129" s="23">
        <v>0</v>
      </c>
      <c r="J129" s="20">
        <v>0</v>
      </c>
      <c r="K129" s="21">
        <v>0</v>
      </c>
      <c r="L129" s="23">
        <v>0</v>
      </c>
      <c r="M129" s="23">
        <v>12</v>
      </c>
      <c r="N129" s="19">
        <v>1</v>
      </c>
      <c r="O129" s="19" t="e">
        <v>#DIV/0!</v>
      </c>
      <c r="P129" s="19">
        <v>0</v>
      </c>
      <c r="Q129" s="19" t="e">
        <v>#DIV/0!</v>
      </c>
      <c r="R129" s="19">
        <v>12</v>
      </c>
      <c r="S129" s="119" t="e">
        <v>#DIV/0!</v>
      </c>
      <c r="T129" s="83">
        <f t="shared" si="8"/>
        <v>0</v>
      </c>
      <c r="V129" s="19" t="str">
        <f t="shared" si="9"/>
        <v>0 kg</v>
      </c>
    </row>
    <row r="130" spans="1:16340" hidden="1">
      <c r="A130" s="20">
        <v>0</v>
      </c>
      <c r="B130" s="19">
        <v>0</v>
      </c>
      <c r="C130" s="19">
        <v>0</v>
      </c>
      <c r="D130" s="19">
        <v>0</v>
      </c>
      <c r="E130" s="116">
        <v>0</v>
      </c>
      <c r="F130" s="117">
        <v>0</v>
      </c>
      <c r="G130" s="19">
        <v>0</v>
      </c>
      <c r="H130" s="19">
        <v>0</v>
      </c>
      <c r="I130" s="23">
        <v>0</v>
      </c>
      <c r="J130" s="20">
        <v>0</v>
      </c>
      <c r="K130" s="21">
        <v>0</v>
      </c>
      <c r="L130" s="23">
        <v>0</v>
      </c>
      <c r="M130" s="23">
        <v>12</v>
      </c>
      <c r="N130" s="19">
        <v>1</v>
      </c>
      <c r="O130" s="19" t="e">
        <v>#DIV/0!</v>
      </c>
      <c r="P130" s="19">
        <v>0</v>
      </c>
      <c r="Q130" s="19" t="e">
        <v>#DIV/0!</v>
      </c>
      <c r="R130" s="19">
        <v>12</v>
      </c>
      <c r="S130" s="119" t="e">
        <v>#DIV/0!</v>
      </c>
      <c r="T130" s="83">
        <f t="shared" si="8"/>
        <v>0</v>
      </c>
      <c r="V130" s="19" t="str">
        <f t="shared" si="9"/>
        <v>0 kg</v>
      </c>
    </row>
    <row r="131" spans="1:16340" hidden="1">
      <c r="A131" s="20">
        <v>0</v>
      </c>
      <c r="B131" s="19">
        <v>0</v>
      </c>
      <c r="C131" s="19">
        <v>0</v>
      </c>
      <c r="D131" s="19">
        <v>0</v>
      </c>
      <c r="E131" s="116">
        <v>0</v>
      </c>
      <c r="F131" s="117">
        <v>0</v>
      </c>
      <c r="G131" s="19">
        <v>0</v>
      </c>
      <c r="H131" s="19">
        <v>0</v>
      </c>
      <c r="I131" s="23">
        <v>0</v>
      </c>
      <c r="J131" s="20">
        <v>0</v>
      </c>
      <c r="K131" s="21">
        <v>0</v>
      </c>
      <c r="L131" s="23">
        <v>0</v>
      </c>
      <c r="M131" s="23">
        <v>12</v>
      </c>
      <c r="N131" s="19">
        <v>1</v>
      </c>
      <c r="O131" s="19" t="e">
        <v>#DIV/0!</v>
      </c>
      <c r="P131" s="19">
        <v>0</v>
      </c>
      <c r="Q131" s="19" t="e">
        <v>#DIV/0!</v>
      </c>
      <c r="R131" s="19">
        <v>12</v>
      </c>
      <c r="S131" s="119" t="e">
        <v>#DIV/0!</v>
      </c>
      <c r="T131" s="83">
        <f t="shared" si="8"/>
        <v>0</v>
      </c>
      <c r="V131" s="19" t="str">
        <f t="shared" si="9"/>
        <v>0 kg</v>
      </c>
    </row>
    <row r="132" spans="1:16340" hidden="1">
      <c r="A132" s="20">
        <v>0</v>
      </c>
      <c r="B132" s="19">
        <v>0</v>
      </c>
      <c r="C132" s="19">
        <v>0</v>
      </c>
      <c r="D132" s="19">
        <v>0</v>
      </c>
      <c r="E132" s="116">
        <v>0</v>
      </c>
      <c r="F132" s="117">
        <v>0</v>
      </c>
      <c r="G132" s="19">
        <v>0</v>
      </c>
      <c r="H132" s="19">
        <v>0</v>
      </c>
      <c r="I132" s="23">
        <v>0</v>
      </c>
      <c r="J132" s="20">
        <v>0</v>
      </c>
      <c r="K132" s="21">
        <v>0</v>
      </c>
      <c r="L132" s="23">
        <v>0</v>
      </c>
      <c r="M132" s="23">
        <v>12</v>
      </c>
      <c r="N132" s="19">
        <v>1</v>
      </c>
      <c r="O132" s="19" t="e">
        <v>#DIV/0!</v>
      </c>
      <c r="P132" s="19">
        <v>0</v>
      </c>
      <c r="Q132" s="19" t="e">
        <v>#DIV/0!</v>
      </c>
      <c r="R132" s="19">
        <v>12</v>
      </c>
      <c r="S132" s="119" t="e">
        <v>#DIV/0!</v>
      </c>
      <c r="T132" s="83">
        <f t="shared" si="8"/>
        <v>0</v>
      </c>
      <c r="V132" s="19" t="str">
        <f t="shared" si="9"/>
        <v>0 kg</v>
      </c>
    </row>
    <row r="133" spans="1:16340" hidden="1">
      <c r="A133" s="20">
        <v>0</v>
      </c>
      <c r="B133" s="19">
        <v>0</v>
      </c>
      <c r="C133" s="19">
        <v>0</v>
      </c>
      <c r="D133" s="19">
        <v>0</v>
      </c>
      <c r="E133" s="116">
        <v>0</v>
      </c>
      <c r="F133" s="117">
        <v>0</v>
      </c>
      <c r="G133" s="19">
        <v>0</v>
      </c>
      <c r="H133" s="19">
        <v>0</v>
      </c>
      <c r="I133" s="23">
        <v>0</v>
      </c>
      <c r="J133" s="20">
        <v>0</v>
      </c>
      <c r="K133" s="21">
        <v>0</v>
      </c>
      <c r="L133" s="23">
        <v>0</v>
      </c>
      <c r="M133" s="23">
        <v>12</v>
      </c>
      <c r="N133" s="19">
        <v>1</v>
      </c>
      <c r="O133" s="19" t="e">
        <v>#DIV/0!</v>
      </c>
      <c r="P133" s="19">
        <v>0</v>
      </c>
      <c r="Q133" s="19" t="e">
        <v>#DIV/0!</v>
      </c>
      <c r="R133" s="19">
        <v>12</v>
      </c>
      <c r="S133" s="119" t="e">
        <v>#DIV/0!</v>
      </c>
      <c r="T133" s="83">
        <f t="shared" si="8"/>
        <v>0</v>
      </c>
      <c r="V133" s="19" t="str">
        <f t="shared" si="9"/>
        <v>0 kg</v>
      </c>
    </row>
    <row r="134" spans="1:16340" hidden="1">
      <c r="A134" s="20">
        <v>0</v>
      </c>
      <c r="B134" s="19">
        <v>0</v>
      </c>
      <c r="C134" s="19">
        <v>0</v>
      </c>
      <c r="D134" s="19">
        <v>0</v>
      </c>
      <c r="E134" s="116">
        <v>0</v>
      </c>
      <c r="F134" s="117">
        <v>0</v>
      </c>
      <c r="G134" s="19">
        <v>0</v>
      </c>
      <c r="H134" s="19">
        <v>0</v>
      </c>
      <c r="I134" s="23">
        <v>0</v>
      </c>
      <c r="J134" s="20">
        <v>0</v>
      </c>
      <c r="K134" s="21">
        <v>0</v>
      </c>
      <c r="L134" s="23">
        <v>0</v>
      </c>
      <c r="M134" s="23">
        <v>12</v>
      </c>
      <c r="N134" s="19">
        <v>1</v>
      </c>
      <c r="O134" s="19" t="e">
        <v>#DIV/0!</v>
      </c>
      <c r="P134" s="19">
        <v>0</v>
      </c>
      <c r="Q134" s="19" t="e">
        <v>#DIV/0!</v>
      </c>
      <c r="R134" s="19">
        <v>12</v>
      </c>
      <c r="S134" s="119" t="e">
        <v>#DIV/0!</v>
      </c>
      <c r="T134" s="83">
        <f t="shared" si="8"/>
        <v>0</v>
      </c>
      <c r="V134" s="19" t="str">
        <f t="shared" si="9"/>
        <v>0 kg</v>
      </c>
    </row>
    <row r="135" spans="1:16340" hidden="1">
      <c r="A135" s="20">
        <v>0</v>
      </c>
      <c r="B135" s="19">
        <v>0</v>
      </c>
      <c r="C135" s="19">
        <v>0</v>
      </c>
      <c r="D135" s="19">
        <v>0</v>
      </c>
      <c r="E135" s="116">
        <v>0</v>
      </c>
      <c r="F135" s="117">
        <v>0</v>
      </c>
      <c r="G135" s="19">
        <v>0</v>
      </c>
      <c r="H135" s="19">
        <v>0</v>
      </c>
      <c r="I135" s="23">
        <v>0</v>
      </c>
      <c r="J135" s="20">
        <v>0</v>
      </c>
      <c r="K135" s="21">
        <v>0</v>
      </c>
      <c r="L135" s="23">
        <v>0</v>
      </c>
      <c r="M135" s="23">
        <v>12</v>
      </c>
      <c r="N135" s="19">
        <v>1</v>
      </c>
      <c r="O135" s="19" t="e">
        <v>#DIV/0!</v>
      </c>
      <c r="P135" s="19">
        <v>0</v>
      </c>
      <c r="Q135" s="19" t="e">
        <v>#DIV/0!</v>
      </c>
      <c r="R135" s="19">
        <v>12</v>
      </c>
      <c r="S135" s="119" t="e">
        <v>#DIV/0!</v>
      </c>
      <c r="T135" s="83">
        <f t="shared" si="8"/>
        <v>0</v>
      </c>
      <c r="V135" s="19" t="str">
        <f t="shared" si="9"/>
        <v>0 kg</v>
      </c>
    </row>
    <row r="136" spans="1:16340" hidden="1">
      <c r="A136" s="20">
        <v>0</v>
      </c>
      <c r="B136" s="19">
        <v>0</v>
      </c>
      <c r="C136" s="19">
        <v>0</v>
      </c>
      <c r="D136" s="19">
        <v>0</v>
      </c>
      <c r="E136" s="116">
        <v>0</v>
      </c>
      <c r="F136" s="117">
        <v>0</v>
      </c>
      <c r="G136" s="19">
        <v>0</v>
      </c>
      <c r="H136" s="19">
        <v>0</v>
      </c>
      <c r="I136" s="23">
        <v>0</v>
      </c>
      <c r="J136" s="20">
        <v>0</v>
      </c>
      <c r="K136" s="21">
        <v>0</v>
      </c>
      <c r="L136" s="23">
        <v>0</v>
      </c>
      <c r="M136" s="23">
        <v>12</v>
      </c>
      <c r="N136" s="19">
        <v>1</v>
      </c>
      <c r="O136" s="19" t="e">
        <v>#DIV/0!</v>
      </c>
      <c r="P136" s="19">
        <v>0</v>
      </c>
      <c r="Q136" s="19" t="e">
        <v>#DIV/0!</v>
      </c>
      <c r="R136" s="19">
        <v>12</v>
      </c>
      <c r="S136" s="119" t="e">
        <v>#DIV/0!</v>
      </c>
      <c r="T136" s="83">
        <f t="shared" si="8"/>
        <v>0</v>
      </c>
      <c r="V136" s="19" t="str">
        <f t="shared" si="9"/>
        <v>0 kg</v>
      </c>
    </row>
    <row r="137" spans="1:16340" hidden="1">
      <c r="B137" s="19"/>
      <c r="C137" s="19"/>
      <c r="V137" s="19"/>
    </row>
    <row r="138" spans="1:16340" hidden="1">
      <c r="B138" s="19"/>
      <c r="C138" s="19"/>
      <c r="V138" s="19"/>
    </row>
    <row r="139" spans="1:16340" s="15" customFormat="1" ht="30">
      <c r="A139" s="277" t="s">
        <v>13</v>
      </c>
      <c r="B139" s="85" t="s">
        <v>573</v>
      </c>
      <c r="C139" s="280" t="s">
        <v>575</v>
      </c>
      <c r="D139" s="86" t="s">
        <v>794</v>
      </c>
      <c r="E139" s="85" t="s">
        <v>809</v>
      </c>
      <c r="F139" s="118" t="s">
        <v>703</v>
      </c>
      <c r="G139" s="87" t="s">
        <v>760</v>
      </c>
      <c r="H139" s="86" t="s">
        <v>759</v>
      </c>
      <c r="I139" s="88" t="s">
        <v>525</v>
      </c>
      <c r="J139" s="89" t="s">
        <v>524</v>
      </c>
      <c r="K139" s="86" t="s">
        <v>759</v>
      </c>
      <c r="L139" s="86" t="s">
        <v>5</v>
      </c>
      <c r="M139" s="86"/>
      <c r="N139" s="86" t="s">
        <v>813</v>
      </c>
      <c r="O139" s="86" t="s">
        <v>767</v>
      </c>
      <c r="P139" s="86"/>
      <c r="Q139" s="90" t="s">
        <v>812</v>
      </c>
      <c r="R139" s="86" t="s">
        <v>814</v>
      </c>
      <c r="S139" s="120" t="s">
        <v>12</v>
      </c>
      <c r="T139" s="91" t="s">
        <v>815</v>
      </c>
      <c r="U139" s="87"/>
      <c r="V139" s="309" t="s">
        <v>525</v>
      </c>
      <c r="W139" s="18"/>
      <c r="X139" s="18"/>
      <c r="Y139" s="18"/>
      <c r="Z139" s="18"/>
      <c r="AA139" s="18"/>
      <c r="AB139" s="18"/>
      <c r="AC139" s="18"/>
      <c r="AD139" s="18"/>
      <c r="AE139" s="18"/>
      <c r="AF139" s="18"/>
      <c r="AG139" s="18"/>
      <c r="AH139" s="18"/>
      <c r="AI139" s="18"/>
      <c r="AJ139" s="18"/>
      <c r="AK139" s="18"/>
      <c r="AL139" s="18"/>
      <c r="AM139" s="18"/>
      <c r="AN139" s="18"/>
      <c r="AO139" s="18"/>
      <c r="AP139" s="18"/>
      <c r="AQ139" s="18"/>
      <c r="AR139" s="18"/>
      <c r="AS139" s="18"/>
      <c r="AT139" s="18"/>
      <c r="AU139" s="18"/>
      <c r="AV139" s="18"/>
      <c r="AW139" s="18"/>
      <c r="AX139" s="18"/>
      <c r="AY139" s="18"/>
      <c r="AZ139" s="18"/>
      <c r="BA139" s="18"/>
      <c r="BB139" s="18"/>
      <c r="BC139" s="18"/>
      <c r="BD139" s="18"/>
      <c r="BE139" s="18"/>
      <c r="BF139" s="18"/>
      <c r="BG139" s="18"/>
      <c r="BH139" s="18"/>
      <c r="BI139" s="18"/>
      <c r="BJ139" s="18"/>
      <c r="BK139" s="18"/>
      <c r="BL139" s="18"/>
      <c r="BM139" s="18"/>
      <c r="BN139" s="18"/>
      <c r="BO139" s="18"/>
      <c r="BP139" s="18"/>
      <c r="BQ139" s="18"/>
      <c r="BR139" s="18"/>
      <c r="BS139" s="18"/>
      <c r="BT139" s="18"/>
      <c r="BU139" s="18"/>
      <c r="BV139" s="18"/>
      <c r="BW139" s="18"/>
      <c r="BX139" s="18"/>
      <c r="BY139" s="18"/>
      <c r="BZ139" s="18"/>
      <c r="CA139" s="18"/>
      <c r="CB139" s="18"/>
      <c r="CC139" s="18"/>
      <c r="CD139" s="18"/>
      <c r="CE139" s="18"/>
      <c r="CF139" s="18"/>
      <c r="CG139" s="18"/>
      <c r="CH139" s="18"/>
      <c r="CI139" s="18"/>
      <c r="CJ139" s="18"/>
      <c r="CK139" s="18"/>
      <c r="CL139" s="18"/>
      <c r="CM139" s="18"/>
      <c r="CN139" s="18"/>
      <c r="CO139" s="18"/>
      <c r="CP139" s="18"/>
      <c r="CQ139" s="18"/>
      <c r="CR139" s="18"/>
      <c r="CS139" s="18"/>
      <c r="CT139" s="18"/>
      <c r="CU139" s="18"/>
      <c r="CV139" s="18"/>
      <c r="CW139" s="18"/>
      <c r="CX139" s="18"/>
      <c r="CY139" s="18"/>
      <c r="CZ139" s="18"/>
      <c r="DA139" s="18"/>
      <c r="DB139" s="18"/>
      <c r="DC139" s="18"/>
      <c r="DD139" s="18"/>
      <c r="DE139" s="18"/>
      <c r="DF139" s="18"/>
      <c r="DG139" s="18"/>
      <c r="DH139" s="18"/>
      <c r="DI139" s="18"/>
      <c r="DJ139" s="18"/>
      <c r="DK139" s="18"/>
      <c r="DL139" s="18"/>
      <c r="DM139" s="18"/>
      <c r="DN139" s="18"/>
      <c r="DO139" s="18"/>
      <c r="DP139" s="18"/>
      <c r="DQ139" s="18"/>
      <c r="DR139" s="18"/>
      <c r="DS139" s="18"/>
      <c r="DT139" s="18"/>
      <c r="DU139" s="18"/>
      <c r="DV139" s="18"/>
      <c r="DW139" s="18"/>
      <c r="DX139" s="18"/>
      <c r="DY139" s="18"/>
      <c r="DZ139" s="18"/>
      <c r="EA139" s="18"/>
      <c r="EB139" s="18"/>
      <c r="EC139" s="18"/>
      <c r="ED139" s="18"/>
      <c r="EE139" s="18"/>
      <c r="EF139" s="18"/>
      <c r="EG139" s="18"/>
      <c r="EH139" s="18"/>
      <c r="EI139" s="18"/>
      <c r="EJ139" s="18"/>
      <c r="EK139" s="18"/>
      <c r="EL139" s="18"/>
      <c r="EM139" s="18"/>
      <c r="EN139" s="18"/>
      <c r="EO139" s="18"/>
      <c r="EP139" s="18"/>
      <c r="EQ139" s="18"/>
      <c r="ER139" s="18"/>
      <c r="ES139" s="18"/>
      <c r="ET139" s="18"/>
      <c r="EU139" s="18"/>
      <c r="EV139" s="18"/>
      <c r="EW139" s="18"/>
      <c r="EX139" s="18"/>
      <c r="EY139" s="18"/>
      <c r="EZ139" s="18"/>
      <c r="FA139" s="18"/>
      <c r="FB139" s="18"/>
      <c r="FC139" s="18"/>
      <c r="FD139" s="18"/>
      <c r="FE139" s="18"/>
      <c r="FF139" s="18"/>
      <c r="FG139" s="18"/>
      <c r="FH139" s="18"/>
      <c r="FI139" s="18"/>
      <c r="FJ139" s="18"/>
      <c r="FK139" s="18"/>
      <c r="FL139" s="18"/>
      <c r="FM139" s="18"/>
      <c r="FN139" s="18"/>
      <c r="FO139" s="18"/>
      <c r="FP139" s="18"/>
      <c r="FQ139" s="18"/>
      <c r="FR139" s="18"/>
      <c r="FS139" s="18"/>
      <c r="FT139" s="18"/>
      <c r="FU139" s="18"/>
      <c r="FV139" s="18"/>
      <c r="FW139" s="18"/>
      <c r="FX139" s="18"/>
      <c r="FY139" s="18"/>
      <c r="FZ139" s="18"/>
      <c r="GA139" s="18"/>
      <c r="GB139" s="18"/>
      <c r="GC139" s="18"/>
      <c r="GD139" s="18"/>
      <c r="GE139" s="18"/>
      <c r="GF139" s="18"/>
      <c r="GG139" s="18"/>
      <c r="GH139" s="18"/>
      <c r="GI139" s="18"/>
      <c r="GJ139" s="18"/>
      <c r="GK139" s="18"/>
      <c r="GL139" s="18"/>
      <c r="GM139" s="18"/>
      <c r="GN139" s="18"/>
      <c r="GO139" s="18"/>
      <c r="GP139" s="18"/>
      <c r="GQ139" s="18"/>
      <c r="GR139" s="18"/>
      <c r="GS139" s="18"/>
      <c r="GT139" s="18"/>
      <c r="GU139" s="18"/>
      <c r="GV139" s="18"/>
      <c r="GW139" s="18"/>
      <c r="GX139" s="18"/>
      <c r="GY139" s="18"/>
      <c r="GZ139" s="18"/>
      <c r="HA139" s="18"/>
      <c r="HB139" s="18"/>
      <c r="HC139" s="18"/>
      <c r="HD139" s="18"/>
      <c r="HE139" s="18"/>
      <c r="HF139" s="18"/>
      <c r="HG139" s="18"/>
      <c r="HH139" s="18"/>
      <c r="HI139" s="18"/>
      <c r="HJ139" s="18"/>
      <c r="HK139" s="18"/>
      <c r="HL139" s="18"/>
      <c r="HM139" s="18"/>
      <c r="HN139" s="18"/>
      <c r="HO139" s="18"/>
      <c r="HP139" s="18"/>
      <c r="HQ139" s="18"/>
      <c r="HR139" s="18"/>
      <c r="HS139" s="18"/>
      <c r="HT139" s="18"/>
      <c r="HU139" s="18"/>
      <c r="HV139" s="18"/>
      <c r="HW139" s="18"/>
      <c r="HX139" s="18"/>
      <c r="HY139" s="18"/>
      <c r="HZ139" s="18"/>
      <c r="IA139" s="18"/>
      <c r="IB139" s="18"/>
      <c r="IC139" s="18"/>
      <c r="ID139" s="18"/>
      <c r="IE139" s="18"/>
      <c r="IF139" s="18"/>
      <c r="IG139" s="18"/>
      <c r="IH139" s="18"/>
      <c r="II139" s="18"/>
      <c r="IJ139" s="18"/>
      <c r="IK139" s="18"/>
      <c r="IL139" s="18"/>
      <c r="IM139" s="18"/>
      <c r="IN139" s="18"/>
      <c r="IO139" s="18"/>
      <c r="IP139" s="18"/>
      <c r="IQ139" s="18"/>
      <c r="IR139" s="18"/>
      <c r="IS139" s="18"/>
      <c r="IT139" s="18"/>
      <c r="IU139" s="18"/>
      <c r="IV139" s="18"/>
      <c r="IW139" s="18"/>
      <c r="IX139" s="18"/>
      <c r="IY139" s="18"/>
      <c r="IZ139" s="18"/>
      <c r="JA139" s="18"/>
      <c r="JB139" s="18"/>
      <c r="JC139" s="18"/>
      <c r="JD139" s="18"/>
      <c r="JE139" s="18"/>
      <c r="JF139" s="18"/>
      <c r="JG139" s="18"/>
      <c r="JH139" s="18"/>
      <c r="JI139" s="18"/>
      <c r="JJ139" s="18"/>
      <c r="JK139" s="18"/>
      <c r="JL139" s="18"/>
      <c r="JM139" s="18"/>
      <c r="JN139" s="18"/>
      <c r="JO139" s="18"/>
      <c r="JP139" s="18"/>
      <c r="JQ139" s="18"/>
      <c r="JR139" s="18"/>
      <c r="JS139" s="18"/>
      <c r="JT139" s="18"/>
      <c r="JU139" s="18"/>
      <c r="JV139" s="18"/>
      <c r="JW139" s="18"/>
      <c r="JX139" s="18"/>
      <c r="JY139" s="18"/>
      <c r="JZ139" s="18"/>
      <c r="KA139" s="18"/>
      <c r="KB139" s="18"/>
      <c r="KC139" s="18"/>
      <c r="KD139" s="18"/>
      <c r="KE139" s="18"/>
      <c r="KF139" s="18"/>
      <c r="KG139" s="18"/>
      <c r="KH139" s="18"/>
      <c r="KI139" s="18"/>
      <c r="KJ139" s="18"/>
      <c r="KK139" s="18"/>
      <c r="KL139" s="18"/>
      <c r="KM139" s="18"/>
      <c r="KN139" s="18"/>
      <c r="KO139" s="18"/>
      <c r="KP139" s="18"/>
      <c r="KQ139" s="18"/>
      <c r="KR139" s="18"/>
      <c r="KS139" s="18"/>
      <c r="KT139" s="18"/>
      <c r="KU139" s="18"/>
      <c r="KV139" s="18"/>
      <c r="KW139" s="18"/>
      <c r="KX139" s="18"/>
      <c r="KY139" s="18"/>
      <c r="KZ139" s="18"/>
      <c r="LA139" s="18"/>
      <c r="LB139" s="18"/>
      <c r="LC139" s="18"/>
      <c r="LD139" s="18"/>
      <c r="LE139" s="18"/>
      <c r="LF139" s="18"/>
      <c r="LG139" s="18"/>
      <c r="LH139" s="18"/>
      <c r="LI139" s="18"/>
      <c r="LJ139" s="18"/>
      <c r="LK139" s="18"/>
      <c r="LL139" s="18"/>
      <c r="LM139" s="18"/>
      <c r="LN139" s="18"/>
      <c r="LO139" s="18"/>
      <c r="LP139" s="18"/>
      <c r="LQ139" s="18"/>
      <c r="LR139" s="18"/>
      <c r="LS139" s="18"/>
      <c r="LT139" s="18"/>
      <c r="LU139" s="18"/>
      <c r="LV139" s="18"/>
      <c r="LW139" s="18"/>
      <c r="LX139" s="18"/>
      <c r="LY139" s="18"/>
      <c r="LZ139" s="18"/>
      <c r="MA139" s="18"/>
      <c r="MB139" s="18"/>
      <c r="MC139" s="18"/>
      <c r="MD139" s="18"/>
      <c r="ME139" s="18"/>
      <c r="MF139" s="18"/>
      <c r="MG139" s="18"/>
      <c r="MH139" s="18"/>
      <c r="MI139" s="18"/>
      <c r="MJ139" s="18"/>
      <c r="MK139" s="18"/>
      <c r="ML139" s="18"/>
      <c r="MM139" s="18"/>
      <c r="MN139" s="18"/>
      <c r="MO139" s="18"/>
      <c r="MP139" s="18"/>
      <c r="MQ139" s="18"/>
      <c r="MR139" s="18"/>
      <c r="MS139" s="18"/>
      <c r="MT139" s="18"/>
      <c r="MU139" s="18"/>
      <c r="MV139" s="18"/>
      <c r="MW139" s="18"/>
      <c r="MX139" s="18"/>
      <c r="MY139" s="18"/>
      <c r="MZ139" s="18"/>
      <c r="NA139" s="18"/>
      <c r="NB139" s="18"/>
      <c r="NC139" s="18"/>
      <c r="ND139" s="18"/>
      <c r="NE139" s="18"/>
      <c r="NF139" s="18"/>
      <c r="NG139" s="18"/>
      <c r="NH139" s="18"/>
      <c r="NI139" s="18"/>
      <c r="NJ139" s="18"/>
      <c r="NK139" s="18"/>
      <c r="NL139" s="18"/>
      <c r="NM139" s="18"/>
      <c r="NN139" s="18"/>
      <c r="NO139" s="18"/>
      <c r="NP139" s="18"/>
      <c r="NQ139" s="18"/>
      <c r="NR139" s="18"/>
      <c r="NS139" s="18"/>
      <c r="NT139" s="18"/>
      <c r="NU139" s="18"/>
      <c r="NV139" s="18"/>
      <c r="NW139" s="18"/>
      <c r="NX139" s="18"/>
      <c r="NY139" s="18"/>
      <c r="NZ139" s="18"/>
      <c r="OA139" s="18"/>
      <c r="OB139" s="18"/>
      <c r="OC139" s="18"/>
      <c r="OD139" s="18"/>
      <c r="OE139" s="18"/>
      <c r="OF139" s="18"/>
      <c r="OG139" s="18"/>
      <c r="OH139" s="18"/>
      <c r="OI139" s="18"/>
      <c r="OJ139" s="18"/>
      <c r="OK139" s="18"/>
      <c r="OL139" s="18"/>
      <c r="OM139" s="18"/>
      <c r="ON139" s="18"/>
      <c r="OO139" s="18"/>
      <c r="OP139" s="18"/>
      <c r="OQ139" s="18"/>
      <c r="OR139" s="18"/>
      <c r="OS139" s="18"/>
      <c r="OT139" s="18"/>
      <c r="OU139" s="18"/>
      <c r="OV139" s="18"/>
      <c r="OW139" s="18"/>
      <c r="OX139" s="18"/>
      <c r="OY139" s="18"/>
      <c r="OZ139" s="18"/>
      <c r="PA139" s="18"/>
      <c r="PB139" s="18"/>
      <c r="PC139" s="18"/>
      <c r="PD139" s="18"/>
      <c r="PE139" s="18"/>
      <c r="PF139" s="18"/>
      <c r="PG139" s="18"/>
      <c r="PH139" s="18"/>
      <c r="PI139" s="18"/>
      <c r="PJ139" s="18"/>
      <c r="PK139" s="18"/>
      <c r="PL139" s="18"/>
      <c r="PM139" s="18"/>
      <c r="PN139" s="18"/>
      <c r="PO139" s="18"/>
      <c r="PP139" s="18"/>
      <c r="PQ139" s="18"/>
      <c r="PR139" s="18"/>
      <c r="PS139" s="18"/>
      <c r="PT139" s="18"/>
      <c r="PU139" s="18"/>
      <c r="PV139" s="18"/>
      <c r="PW139" s="18"/>
      <c r="PX139" s="18"/>
      <c r="PY139" s="18"/>
      <c r="PZ139" s="18"/>
      <c r="QA139" s="18"/>
      <c r="QB139" s="18"/>
      <c r="QC139" s="18"/>
      <c r="QD139" s="18"/>
      <c r="QE139" s="18"/>
      <c r="QF139" s="18"/>
      <c r="QG139" s="18"/>
      <c r="QH139" s="18"/>
      <c r="QI139" s="18"/>
      <c r="QJ139" s="18"/>
      <c r="QK139" s="18"/>
      <c r="QL139" s="18"/>
      <c r="QM139" s="18"/>
      <c r="QN139" s="18"/>
      <c r="QO139" s="18"/>
      <c r="QP139" s="18"/>
      <c r="QQ139" s="18"/>
      <c r="QR139" s="18"/>
      <c r="QS139" s="18"/>
      <c r="QT139" s="18"/>
      <c r="QU139" s="18"/>
      <c r="QV139" s="18"/>
      <c r="QW139" s="18"/>
      <c r="QX139" s="18"/>
      <c r="QY139" s="18"/>
      <c r="QZ139" s="18"/>
      <c r="RA139" s="18"/>
      <c r="RB139" s="18"/>
      <c r="RC139" s="18"/>
      <c r="RD139" s="18"/>
      <c r="RE139" s="18"/>
      <c r="RF139" s="18"/>
      <c r="RG139" s="18"/>
      <c r="RH139" s="18"/>
      <c r="RI139" s="18"/>
      <c r="RJ139" s="18"/>
      <c r="RK139" s="18"/>
      <c r="RL139" s="18"/>
      <c r="RM139" s="18"/>
      <c r="RN139" s="18"/>
      <c r="RO139" s="18"/>
      <c r="RP139" s="18"/>
      <c r="RQ139" s="18"/>
      <c r="RR139" s="18"/>
      <c r="RS139" s="18"/>
      <c r="RT139" s="18"/>
      <c r="RU139" s="18"/>
      <c r="RV139" s="18"/>
      <c r="RW139" s="18"/>
      <c r="RX139" s="18"/>
      <c r="RY139" s="18"/>
      <c r="RZ139" s="18"/>
      <c r="SA139" s="18"/>
      <c r="SB139" s="18"/>
      <c r="SC139" s="18"/>
      <c r="SD139" s="18"/>
      <c r="SE139" s="18"/>
      <c r="SF139" s="18"/>
      <c r="SG139" s="18"/>
      <c r="SH139" s="18"/>
      <c r="SI139" s="18"/>
      <c r="SJ139" s="18"/>
      <c r="SK139" s="18"/>
      <c r="SL139" s="18"/>
      <c r="SM139" s="18"/>
      <c r="SN139" s="18"/>
      <c r="SO139" s="18"/>
      <c r="SP139" s="18"/>
      <c r="SQ139" s="18"/>
      <c r="SR139" s="18"/>
      <c r="SS139" s="18"/>
      <c r="ST139" s="18"/>
      <c r="SU139" s="18"/>
      <c r="SV139" s="18"/>
      <c r="SW139" s="18"/>
      <c r="SX139" s="18"/>
      <c r="SY139" s="18"/>
      <c r="SZ139" s="18"/>
      <c r="TA139" s="18"/>
      <c r="TB139" s="18"/>
      <c r="TC139" s="18"/>
      <c r="TD139" s="18"/>
      <c r="TE139" s="18"/>
      <c r="TF139" s="18"/>
      <c r="TG139" s="18"/>
      <c r="TH139" s="18"/>
      <c r="TI139" s="18"/>
      <c r="TJ139" s="18"/>
      <c r="TK139" s="18"/>
      <c r="TL139" s="18"/>
      <c r="TM139" s="18"/>
      <c r="TN139" s="18"/>
      <c r="TO139" s="18"/>
      <c r="TP139" s="18"/>
      <c r="TQ139" s="18"/>
      <c r="TR139" s="18"/>
      <c r="TS139" s="18"/>
      <c r="TT139" s="18"/>
      <c r="TU139" s="18"/>
      <c r="TV139" s="18"/>
      <c r="TW139" s="18"/>
      <c r="TX139" s="18"/>
      <c r="TY139" s="18"/>
      <c r="TZ139" s="18"/>
      <c r="UA139" s="18"/>
      <c r="UB139" s="18"/>
      <c r="UC139" s="18"/>
      <c r="UD139" s="18"/>
      <c r="UE139" s="18"/>
      <c r="UF139" s="18"/>
      <c r="UG139" s="18"/>
      <c r="UH139" s="18"/>
      <c r="UI139" s="18"/>
      <c r="UJ139" s="18"/>
      <c r="UK139" s="18"/>
      <c r="UL139" s="18"/>
      <c r="UM139" s="18"/>
      <c r="UN139" s="18"/>
      <c r="UO139" s="18"/>
      <c r="UP139" s="18"/>
      <c r="UQ139" s="18"/>
      <c r="UR139" s="18"/>
      <c r="US139" s="18"/>
      <c r="UT139" s="18"/>
      <c r="UU139" s="18"/>
      <c r="UV139" s="18"/>
      <c r="UW139" s="18"/>
      <c r="UX139" s="18"/>
      <c r="UY139" s="18"/>
      <c r="UZ139" s="18"/>
      <c r="VA139" s="18"/>
      <c r="VB139" s="18"/>
      <c r="VC139" s="18"/>
      <c r="VD139" s="18"/>
      <c r="VE139" s="18"/>
      <c r="VF139" s="18"/>
      <c r="VG139" s="18"/>
      <c r="VH139" s="18"/>
      <c r="VI139" s="18"/>
      <c r="VJ139" s="18"/>
      <c r="VK139" s="18"/>
      <c r="VL139" s="18"/>
      <c r="VM139" s="18"/>
      <c r="VN139" s="18"/>
      <c r="VO139" s="18"/>
      <c r="VP139" s="18"/>
      <c r="VQ139" s="18"/>
      <c r="VR139" s="18"/>
      <c r="VS139" s="18"/>
      <c r="VT139" s="18"/>
      <c r="VU139" s="18"/>
      <c r="VV139" s="18"/>
      <c r="VW139" s="18"/>
      <c r="VX139" s="18"/>
      <c r="VY139" s="18"/>
      <c r="VZ139" s="18"/>
      <c r="WA139" s="18"/>
      <c r="WB139" s="18"/>
      <c r="WC139" s="18"/>
      <c r="WD139" s="18"/>
      <c r="WE139" s="18"/>
      <c r="WF139" s="18"/>
      <c r="WG139" s="18"/>
      <c r="WH139" s="18"/>
      <c r="WI139" s="18"/>
      <c r="WJ139" s="18"/>
      <c r="WK139" s="18"/>
      <c r="WL139" s="18"/>
      <c r="WM139" s="18"/>
      <c r="WN139" s="18"/>
      <c r="WO139" s="18"/>
      <c r="WP139" s="18"/>
      <c r="WQ139" s="18"/>
      <c r="WR139" s="18"/>
      <c r="WS139" s="18"/>
      <c r="WT139" s="18"/>
      <c r="WU139" s="18"/>
      <c r="WV139" s="18"/>
      <c r="WW139" s="18"/>
      <c r="WX139" s="18"/>
      <c r="WY139" s="18"/>
      <c r="WZ139" s="18"/>
      <c r="XA139" s="18"/>
      <c r="XB139" s="18"/>
      <c r="XC139" s="18"/>
      <c r="XD139" s="18"/>
      <c r="XE139" s="18"/>
      <c r="XF139" s="18"/>
      <c r="XG139" s="18"/>
      <c r="XH139" s="18"/>
      <c r="XI139" s="18"/>
      <c r="XJ139" s="18"/>
      <c r="XK139" s="18"/>
      <c r="XL139" s="18"/>
      <c r="XM139" s="18"/>
      <c r="XN139" s="18"/>
      <c r="XO139" s="18"/>
      <c r="XP139" s="18"/>
      <c r="XQ139" s="18"/>
      <c r="XR139" s="18"/>
      <c r="XS139" s="18"/>
      <c r="XT139" s="18"/>
      <c r="XU139" s="18"/>
      <c r="XV139" s="18"/>
      <c r="XW139" s="18"/>
      <c r="XX139" s="18"/>
      <c r="XY139" s="18"/>
      <c r="XZ139" s="18"/>
      <c r="YA139" s="18"/>
      <c r="YB139" s="18"/>
      <c r="YC139" s="18"/>
      <c r="YD139" s="18"/>
      <c r="YE139" s="18"/>
      <c r="YF139" s="18"/>
      <c r="YG139" s="18"/>
      <c r="YH139" s="18"/>
      <c r="YI139" s="18"/>
      <c r="YJ139" s="18"/>
      <c r="YK139" s="18"/>
      <c r="YL139" s="18"/>
      <c r="YM139" s="18"/>
      <c r="YN139" s="18"/>
      <c r="YO139" s="18"/>
      <c r="YP139" s="18"/>
      <c r="YQ139" s="18"/>
      <c r="YR139" s="18"/>
      <c r="YS139" s="18"/>
      <c r="YT139" s="18"/>
      <c r="YU139" s="18"/>
      <c r="YV139" s="18"/>
      <c r="YW139" s="18"/>
      <c r="YX139" s="18"/>
      <c r="YY139" s="18"/>
      <c r="YZ139" s="18"/>
      <c r="ZA139" s="18"/>
      <c r="ZB139" s="18"/>
      <c r="ZC139" s="18"/>
      <c r="ZD139" s="18"/>
      <c r="ZE139" s="18"/>
      <c r="ZF139" s="18"/>
      <c r="ZG139" s="18"/>
      <c r="ZH139" s="18"/>
      <c r="ZI139" s="18"/>
      <c r="ZJ139" s="18"/>
      <c r="ZK139" s="18"/>
      <c r="ZL139" s="18"/>
      <c r="ZM139" s="18"/>
      <c r="ZN139" s="18"/>
      <c r="ZO139" s="18"/>
      <c r="ZP139" s="18"/>
      <c r="ZQ139" s="18"/>
      <c r="ZR139" s="18"/>
      <c r="ZS139" s="18"/>
      <c r="ZT139" s="18"/>
      <c r="ZU139" s="18"/>
      <c r="ZV139" s="18"/>
      <c r="ZW139" s="18"/>
      <c r="ZX139" s="18"/>
      <c r="ZY139" s="18"/>
      <c r="ZZ139" s="18"/>
      <c r="AAA139" s="18"/>
      <c r="AAB139" s="18"/>
      <c r="AAC139" s="18"/>
      <c r="AAD139" s="18"/>
      <c r="AAE139" s="18"/>
      <c r="AAF139" s="18"/>
      <c r="AAG139" s="18"/>
      <c r="AAH139" s="18"/>
      <c r="AAI139" s="18"/>
      <c r="AAJ139" s="18"/>
      <c r="AAK139" s="18"/>
      <c r="AAL139" s="18"/>
      <c r="AAM139" s="18"/>
      <c r="AAN139" s="18"/>
      <c r="AAO139" s="18"/>
      <c r="AAP139" s="18"/>
      <c r="AAQ139" s="18"/>
      <c r="AAR139" s="18"/>
      <c r="AAS139" s="18"/>
      <c r="AAT139" s="18"/>
      <c r="AAU139" s="18"/>
      <c r="AAV139" s="18"/>
      <c r="AAW139" s="18"/>
      <c r="AAX139" s="18"/>
      <c r="AAY139" s="18"/>
      <c r="AAZ139" s="18"/>
      <c r="ABA139" s="18"/>
      <c r="ABB139" s="18"/>
      <c r="ABC139" s="18"/>
      <c r="ABD139" s="18"/>
      <c r="ABE139" s="18"/>
      <c r="ABF139" s="18"/>
      <c r="ABG139" s="18"/>
      <c r="ABH139" s="18"/>
      <c r="ABI139" s="18"/>
      <c r="ABJ139" s="18"/>
      <c r="ABK139" s="18"/>
      <c r="ABL139" s="18"/>
      <c r="ABM139" s="18"/>
      <c r="ABN139" s="18"/>
      <c r="ABO139" s="18"/>
      <c r="ABP139" s="18"/>
      <c r="ABQ139" s="18"/>
      <c r="ABR139" s="18"/>
      <c r="ABS139" s="18"/>
      <c r="ABT139" s="18"/>
      <c r="ABU139" s="18"/>
      <c r="ABV139" s="18"/>
      <c r="ABW139" s="18"/>
      <c r="ABX139" s="18"/>
      <c r="ABY139" s="18"/>
      <c r="ABZ139" s="18"/>
      <c r="ACA139" s="18"/>
      <c r="ACB139" s="18"/>
      <c r="ACC139" s="18"/>
      <c r="ACD139" s="18"/>
      <c r="ACE139" s="18"/>
      <c r="ACF139" s="18"/>
      <c r="ACG139" s="18"/>
      <c r="ACH139" s="18"/>
      <c r="ACI139" s="18"/>
      <c r="ACJ139" s="18"/>
      <c r="ACK139" s="18"/>
      <c r="ACL139" s="18"/>
      <c r="ACM139" s="18"/>
      <c r="ACN139" s="18"/>
      <c r="ACO139" s="18"/>
      <c r="ACP139" s="18"/>
      <c r="ACQ139" s="18"/>
      <c r="ACR139" s="18"/>
      <c r="ACS139" s="18"/>
      <c r="ACT139" s="18"/>
      <c r="ACU139" s="18"/>
      <c r="ACV139" s="18"/>
      <c r="ACW139" s="18"/>
      <c r="ACX139" s="18"/>
      <c r="ACY139" s="18"/>
      <c r="ACZ139" s="18"/>
      <c r="ADA139" s="18"/>
      <c r="ADB139" s="18"/>
      <c r="ADC139" s="18"/>
      <c r="ADD139" s="18"/>
      <c r="ADE139" s="18"/>
      <c r="ADF139" s="18"/>
      <c r="ADG139" s="18"/>
      <c r="ADH139" s="18"/>
      <c r="ADI139" s="18"/>
      <c r="ADJ139" s="18"/>
      <c r="ADK139" s="18"/>
      <c r="ADL139" s="18"/>
      <c r="ADM139" s="18"/>
      <c r="ADN139" s="18"/>
      <c r="ADO139" s="18"/>
      <c r="ADP139" s="18"/>
      <c r="ADQ139" s="18"/>
      <c r="ADR139" s="18"/>
      <c r="ADS139" s="18"/>
      <c r="ADT139" s="18"/>
      <c r="ADU139" s="18"/>
      <c r="ADV139" s="18"/>
      <c r="ADW139" s="18"/>
      <c r="ADX139" s="18"/>
      <c r="ADY139" s="18"/>
      <c r="ADZ139" s="18"/>
      <c r="AEA139" s="18"/>
      <c r="AEB139" s="18"/>
      <c r="AEC139" s="18"/>
      <c r="AED139" s="18"/>
      <c r="AEE139" s="18"/>
      <c r="AEF139" s="18"/>
      <c r="AEG139" s="18"/>
      <c r="AEH139" s="18"/>
      <c r="AEI139" s="18"/>
      <c r="AEJ139" s="18"/>
      <c r="AEK139" s="18"/>
      <c r="AEL139" s="18"/>
      <c r="AEM139" s="18"/>
      <c r="AEN139" s="18"/>
      <c r="AEO139" s="18"/>
      <c r="AEP139" s="18"/>
      <c r="AEQ139" s="18"/>
      <c r="AER139" s="18"/>
      <c r="AES139" s="18"/>
      <c r="AET139" s="18"/>
      <c r="AEU139" s="18"/>
      <c r="AEV139" s="18"/>
      <c r="AEW139" s="18"/>
      <c r="AEX139" s="18"/>
      <c r="AEY139" s="18"/>
      <c r="AEZ139" s="18"/>
      <c r="AFA139" s="18"/>
      <c r="AFB139" s="18"/>
      <c r="AFC139" s="18"/>
      <c r="AFD139" s="18"/>
      <c r="AFE139" s="18"/>
      <c r="AFF139" s="18"/>
      <c r="AFG139" s="18"/>
      <c r="AFH139" s="18"/>
      <c r="AFI139" s="18"/>
      <c r="AFJ139" s="18"/>
      <c r="AFK139" s="18"/>
      <c r="AFL139" s="18"/>
      <c r="AFM139" s="18"/>
      <c r="AFN139" s="18"/>
      <c r="AFO139" s="18"/>
      <c r="AFP139" s="18"/>
      <c r="AFQ139" s="18"/>
      <c r="AFR139" s="18"/>
      <c r="AFS139" s="18"/>
      <c r="AFT139" s="18"/>
      <c r="AFU139" s="18"/>
      <c r="AFV139" s="18"/>
      <c r="AFW139" s="18"/>
      <c r="AFX139" s="18"/>
      <c r="AFY139" s="18"/>
      <c r="AFZ139" s="18"/>
      <c r="AGA139" s="18"/>
      <c r="AGB139" s="18"/>
      <c r="AGC139" s="18"/>
      <c r="AGD139" s="18"/>
      <c r="AGE139" s="18"/>
      <c r="AGF139" s="18"/>
      <c r="AGG139" s="18"/>
      <c r="AGH139" s="18"/>
      <c r="AGI139" s="18"/>
      <c r="AGJ139" s="18"/>
      <c r="AGK139" s="18"/>
      <c r="AGL139" s="18"/>
      <c r="AGM139" s="18"/>
      <c r="AGN139" s="18"/>
      <c r="AGO139" s="18"/>
      <c r="AGP139" s="18"/>
      <c r="AGQ139" s="18"/>
      <c r="AGR139" s="18"/>
      <c r="AGS139" s="18"/>
      <c r="AGT139" s="18"/>
      <c r="AGU139" s="18"/>
      <c r="AGV139" s="18"/>
      <c r="AGW139" s="18"/>
      <c r="AGX139" s="18"/>
      <c r="AGY139" s="18"/>
      <c r="AGZ139" s="18"/>
      <c r="AHA139" s="18"/>
      <c r="AHB139" s="18"/>
      <c r="AHC139" s="18"/>
      <c r="AHD139" s="18"/>
      <c r="AHE139" s="18"/>
      <c r="AHF139" s="18"/>
      <c r="AHG139" s="18"/>
      <c r="AHH139" s="18"/>
      <c r="AHI139" s="18"/>
      <c r="AHJ139" s="18"/>
      <c r="AHK139" s="18"/>
      <c r="AHL139" s="18"/>
      <c r="AHM139" s="18"/>
      <c r="AHN139" s="18"/>
      <c r="AHO139" s="18"/>
      <c r="AHP139" s="18"/>
      <c r="AHQ139" s="18"/>
      <c r="AHR139" s="18"/>
      <c r="AHS139" s="18"/>
      <c r="AHT139" s="18"/>
      <c r="AHU139" s="18"/>
      <c r="AHV139" s="18"/>
      <c r="AHW139" s="18"/>
      <c r="AHX139" s="18"/>
      <c r="AHY139" s="18"/>
      <c r="AHZ139" s="18"/>
      <c r="AIA139" s="18"/>
      <c r="AIB139" s="18"/>
      <c r="AIC139" s="18"/>
      <c r="AID139" s="18"/>
      <c r="AIE139" s="18"/>
      <c r="AIF139" s="18"/>
      <c r="AIG139" s="18"/>
      <c r="AIH139" s="18"/>
      <c r="AII139" s="18"/>
      <c r="AIJ139" s="18"/>
      <c r="AIK139" s="18"/>
      <c r="AIL139" s="18"/>
      <c r="AIM139" s="18"/>
      <c r="AIN139" s="18"/>
      <c r="AIO139" s="18"/>
      <c r="AIP139" s="18"/>
      <c r="AIQ139" s="18"/>
      <c r="AIR139" s="18"/>
      <c r="AIS139" s="18"/>
      <c r="AIT139" s="18"/>
      <c r="AIU139" s="18"/>
      <c r="AIV139" s="18"/>
      <c r="AIW139" s="18"/>
      <c r="AIX139" s="18"/>
      <c r="AIY139" s="18"/>
      <c r="AIZ139" s="18"/>
      <c r="AJA139" s="18"/>
      <c r="AJB139" s="18"/>
      <c r="AJC139" s="18"/>
      <c r="AJD139" s="18"/>
      <c r="AJE139" s="18"/>
      <c r="AJF139" s="18"/>
      <c r="AJG139" s="18"/>
      <c r="AJH139" s="18"/>
      <c r="AJI139" s="18"/>
      <c r="AJJ139" s="18"/>
      <c r="AJK139" s="18"/>
      <c r="AJL139" s="18"/>
      <c r="AJM139" s="18"/>
      <c r="AJN139" s="18"/>
      <c r="AJO139" s="18"/>
      <c r="AJP139" s="18"/>
      <c r="AJQ139" s="18"/>
      <c r="AJR139" s="18"/>
      <c r="AJS139" s="18"/>
      <c r="AJT139" s="18"/>
      <c r="AJU139" s="18"/>
      <c r="AJV139" s="18"/>
      <c r="AJW139" s="18"/>
      <c r="AJX139" s="18"/>
      <c r="AJY139" s="18"/>
      <c r="AJZ139" s="18"/>
      <c r="AKA139" s="18"/>
      <c r="AKB139" s="18"/>
      <c r="AKC139" s="18"/>
      <c r="AKD139" s="18"/>
      <c r="AKE139" s="18"/>
      <c r="AKF139" s="18"/>
      <c r="AKG139" s="18"/>
      <c r="AKH139" s="18"/>
      <c r="AKI139" s="18"/>
      <c r="AKJ139" s="18"/>
      <c r="AKK139" s="18"/>
      <c r="AKL139" s="18"/>
      <c r="AKM139" s="18"/>
      <c r="AKN139" s="18"/>
      <c r="AKO139" s="18"/>
      <c r="AKP139" s="18"/>
      <c r="AKQ139" s="18"/>
      <c r="AKR139" s="18"/>
      <c r="AKS139" s="18"/>
      <c r="AKT139" s="18"/>
      <c r="AKU139" s="18"/>
      <c r="AKV139" s="18"/>
      <c r="AKW139" s="18"/>
      <c r="AKX139" s="18"/>
      <c r="AKY139" s="18"/>
      <c r="AKZ139" s="18"/>
      <c r="ALA139" s="18"/>
      <c r="ALB139" s="18"/>
      <c r="ALC139" s="18"/>
      <c r="ALD139" s="18"/>
      <c r="ALE139" s="18"/>
      <c r="ALF139" s="18"/>
      <c r="ALG139" s="18"/>
      <c r="ALH139" s="18"/>
      <c r="ALI139" s="18"/>
      <c r="ALJ139" s="18"/>
      <c r="ALK139" s="18"/>
      <c r="ALL139" s="18"/>
      <c r="ALM139" s="18"/>
      <c r="ALN139" s="18"/>
      <c r="ALO139" s="18"/>
      <c r="ALP139" s="18"/>
      <c r="ALQ139" s="18"/>
      <c r="ALR139" s="18"/>
      <c r="ALS139" s="18"/>
      <c r="ALT139" s="18"/>
      <c r="ALU139" s="18"/>
      <c r="ALV139" s="18"/>
      <c r="ALW139" s="18"/>
      <c r="ALX139" s="18"/>
      <c r="ALY139" s="18"/>
      <c r="ALZ139" s="18"/>
      <c r="AMA139" s="18"/>
      <c r="AMB139" s="18"/>
      <c r="AMC139" s="18"/>
      <c r="AMD139" s="18"/>
      <c r="AME139" s="18"/>
      <c r="AMF139" s="18"/>
      <c r="AMG139" s="18"/>
      <c r="AMH139" s="18"/>
      <c r="AMI139" s="18"/>
      <c r="AMJ139" s="18"/>
      <c r="AMK139" s="18"/>
      <c r="AML139" s="18"/>
      <c r="AMM139" s="18"/>
      <c r="AMN139" s="18"/>
      <c r="AMO139" s="18"/>
      <c r="AMP139" s="18"/>
      <c r="AMQ139" s="18"/>
      <c r="AMR139" s="18"/>
      <c r="AMS139" s="18"/>
      <c r="AMT139" s="18"/>
      <c r="AMU139" s="18"/>
      <c r="AMV139" s="18"/>
      <c r="AMW139" s="18"/>
      <c r="AMX139" s="18"/>
      <c r="AMY139" s="18"/>
      <c r="AMZ139" s="18"/>
      <c r="ANA139" s="18"/>
      <c r="ANB139" s="18"/>
      <c r="ANC139" s="18"/>
      <c r="AND139" s="18"/>
      <c r="ANE139" s="18"/>
      <c r="ANF139" s="18"/>
      <c r="ANG139" s="18"/>
      <c r="ANH139" s="18"/>
      <c r="ANI139" s="18"/>
      <c r="ANJ139" s="18"/>
      <c r="ANK139" s="18"/>
      <c r="ANL139" s="18"/>
      <c r="ANM139" s="18"/>
      <c r="ANN139" s="18"/>
      <c r="ANO139" s="18"/>
      <c r="ANP139" s="18"/>
      <c r="ANQ139" s="18"/>
      <c r="ANR139" s="18"/>
      <c r="ANS139" s="18"/>
      <c r="ANT139" s="18"/>
      <c r="ANU139" s="18"/>
      <c r="ANV139" s="18"/>
      <c r="ANW139" s="18"/>
      <c r="ANX139" s="18"/>
      <c r="ANY139" s="18"/>
      <c r="ANZ139" s="18"/>
      <c r="AOA139" s="18"/>
      <c r="AOB139" s="18"/>
      <c r="AOC139" s="18"/>
      <c r="AOD139" s="18"/>
      <c r="AOE139" s="18"/>
      <c r="AOF139" s="18"/>
      <c r="AOG139" s="18"/>
      <c r="AOH139" s="18"/>
      <c r="AOI139" s="18"/>
      <c r="AOJ139" s="18"/>
      <c r="AOK139" s="18"/>
      <c r="AOL139" s="18"/>
      <c r="AOM139" s="18"/>
      <c r="AON139" s="18"/>
      <c r="AOO139" s="18"/>
      <c r="AOP139" s="18"/>
      <c r="AOQ139" s="18"/>
      <c r="AOR139" s="18"/>
      <c r="AOS139" s="18"/>
      <c r="AOT139" s="18"/>
      <c r="AOU139" s="18"/>
      <c r="AOV139" s="18"/>
      <c r="AOW139" s="18"/>
      <c r="AOX139" s="18"/>
      <c r="AOY139" s="18"/>
      <c r="AOZ139" s="18"/>
      <c r="APA139" s="18"/>
      <c r="APB139" s="18"/>
      <c r="APC139" s="18"/>
      <c r="APD139" s="18"/>
      <c r="APE139" s="18"/>
      <c r="APF139" s="18"/>
      <c r="APG139" s="18"/>
      <c r="APH139" s="18"/>
      <c r="API139" s="18"/>
      <c r="APJ139" s="18"/>
      <c r="APK139" s="18"/>
      <c r="APL139" s="18"/>
      <c r="APM139" s="18"/>
      <c r="APN139" s="18"/>
      <c r="APO139" s="18"/>
      <c r="APP139" s="18"/>
      <c r="APQ139" s="18"/>
      <c r="APR139" s="18"/>
      <c r="APS139" s="18"/>
      <c r="APT139" s="18"/>
      <c r="APU139" s="18"/>
      <c r="APV139" s="18"/>
      <c r="APW139" s="18"/>
      <c r="APX139" s="18"/>
      <c r="APY139" s="18"/>
      <c r="APZ139" s="18"/>
      <c r="AQA139" s="18"/>
      <c r="AQB139" s="18"/>
      <c r="AQC139" s="18"/>
      <c r="AQD139" s="18"/>
      <c r="AQE139" s="18"/>
      <c r="AQF139" s="18"/>
      <c r="AQG139" s="18"/>
      <c r="AQH139" s="18"/>
      <c r="AQI139" s="18"/>
      <c r="AQJ139" s="18"/>
      <c r="AQK139" s="18"/>
      <c r="AQL139" s="18"/>
      <c r="AQM139" s="18"/>
      <c r="AQN139" s="18"/>
      <c r="AQO139" s="18"/>
      <c r="AQP139" s="18"/>
      <c r="AQQ139" s="18"/>
      <c r="AQR139" s="18"/>
      <c r="AQS139" s="18"/>
      <c r="AQT139" s="18"/>
      <c r="AQU139" s="18"/>
      <c r="AQV139" s="18"/>
      <c r="AQW139" s="18"/>
      <c r="AQX139" s="18"/>
      <c r="AQY139" s="18"/>
      <c r="AQZ139" s="18"/>
      <c r="ARA139" s="18"/>
      <c r="ARB139" s="18"/>
      <c r="ARC139" s="18"/>
      <c r="ARD139" s="18"/>
      <c r="ARE139" s="18"/>
      <c r="ARF139" s="18"/>
      <c r="ARG139" s="18"/>
      <c r="ARH139" s="18"/>
      <c r="ARI139" s="18"/>
      <c r="ARJ139" s="18"/>
      <c r="ARK139" s="18"/>
      <c r="ARL139" s="18"/>
      <c r="ARM139" s="18"/>
      <c r="ARN139" s="18"/>
      <c r="ARO139" s="18"/>
      <c r="ARP139" s="18"/>
      <c r="ARQ139" s="18"/>
      <c r="ARR139" s="18"/>
      <c r="ARS139" s="18"/>
      <c r="ART139" s="18"/>
      <c r="ARU139" s="18"/>
      <c r="ARV139" s="18"/>
      <c r="ARW139" s="18"/>
      <c r="ARX139" s="18"/>
      <c r="ARY139" s="18"/>
      <c r="ARZ139" s="18"/>
      <c r="ASA139" s="18"/>
      <c r="ASB139" s="18"/>
      <c r="ASC139" s="18"/>
      <c r="ASD139" s="18"/>
      <c r="ASE139" s="18"/>
      <c r="ASF139" s="18"/>
      <c r="ASG139" s="18"/>
      <c r="ASH139" s="18"/>
      <c r="ASI139" s="18"/>
      <c r="ASJ139" s="18"/>
      <c r="ASK139" s="18"/>
      <c r="ASL139" s="18"/>
      <c r="ASM139" s="18"/>
      <c r="ASN139" s="18"/>
      <c r="ASO139" s="18"/>
      <c r="ASP139" s="18"/>
      <c r="ASQ139" s="18"/>
      <c r="ASR139" s="18"/>
      <c r="ASS139" s="18"/>
      <c r="AST139" s="18"/>
      <c r="ASU139" s="18"/>
      <c r="ASV139" s="18"/>
      <c r="ASW139" s="18"/>
      <c r="ASX139" s="18"/>
      <c r="ASY139" s="18"/>
      <c r="ASZ139" s="18"/>
      <c r="ATA139" s="18"/>
      <c r="ATB139" s="18"/>
      <c r="ATC139" s="18"/>
      <c r="ATD139" s="18"/>
      <c r="ATE139" s="18"/>
      <c r="ATF139" s="18"/>
      <c r="ATG139" s="18"/>
      <c r="ATH139" s="18"/>
      <c r="ATI139" s="18"/>
      <c r="ATJ139" s="18"/>
      <c r="ATK139" s="18"/>
      <c r="ATL139" s="18"/>
      <c r="ATM139" s="18"/>
      <c r="ATN139" s="18"/>
      <c r="ATO139" s="18"/>
      <c r="ATP139" s="18"/>
      <c r="ATQ139" s="18"/>
      <c r="ATR139" s="18"/>
      <c r="ATS139" s="18"/>
      <c r="ATT139" s="18"/>
      <c r="ATU139" s="18"/>
      <c r="ATV139" s="18"/>
      <c r="ATW139" s="18"/>
      <c r="ATX139" s="18"/>
      <c r="ATY139" s="18"/>
      <c r="ATZ139" s="18"/>
      <c r="AUA139" s="18"/>
      <c r="AUB139" s="18"/>
      <c r="AUC139" s="18"/>
      <c r="AUD139" s="18"/>
      <c r="AUE139" s="18"/>
      <c r="AUF139" s="18"/>
      <c r="AUG139" s="18"/>
      <c r="AUH139" s="18"/>
      <c r="AUI139" s="18"/>
      <c r="AUJ139" s="18"/>
      <c r="AUK139" s="18"/>
      <c r="AUL139" s="18"/>
      <c r="AUM139" s="18"/>
      <c r="AUN139" s="18"/>
      <c r="AUO139" s="18"/>
      <c r="AUP139" s="18"/>
      <c r="AUQ139" s="18"/>
      <c r="AUR139" s="18"/>
      <c r="AUS139" s="18"/>
      <c r="AUT139" s="18"/>
      <c r="AUU139" s="18"/>
      <c r="AUV139" s="18"/>
      <c r="AUW139" s="18"/>
      <c r="AUX139" s="18"/>
      <c r="AUY139" s="18"/>
      <c r="AUZ139" s="18"/>
      <c r="AVA139" s="18"/>
      <c r="AVB139" s="18"/>
      <c r="AVC139" s="18"/>
      <c r="AVD139" s="18"/>
      <c r="AVE139" s="18"/>
      <c r="AVF139" s="18"/>
      <c r="AVG139" s="18"/>
      <c r="AVH139" s="18"/>
      <c r="AVI139" s="18"/>
      <c r="AVJ139" s="18"/>
      <c r="AVK139" s="18"/>
      <c r="AVL139" s="18"/>
      <c r="AVM139" s="18"/>
      <c r="AVN139" s="18"/>
      <c r="AVO139" s="18"/>
      <c r="AVP139" s="18"/>
      <c r="AVQ139" s="18"/>
      <c r="AVR139" s="18"/>
      <c r="AVS139" s="18"/>
      <c r="AVT139" s="18"/>
      <c r="AVU139" s="18"/>
      <c r="AVV139" s="18"/>
      <c r="AVW139" s="18"/>
      <c r="AVX139" s="18"/>
      <c r="AVY139" s="18"/>
      <c r="AVZ139" s="18"/>
      <c r="AWA139" s="18"/>
      <c r="AWB139" s="18"/>
      <c r="AWC139" s="18"/>
      <c r="AWD139" s="18"/>
      <c r="AWE139" s="18"/>
      <c r="AWF139" s="18"/>
      <c r="AWG139" s="18"/>
      <c r="AWH139" s="18"/>
      <c r="AWI139" s="18"/>
      <c r="AWJ139" s="18"/>
      <c r="AWK139" s="18"/>
      <c r="AWL139" s="18"/>
      <c r="AWM139" s="18"/>
      <c r="AWN139" s="18"/>
      <c r="AWO139" s="18"/>
      <c r="AWP139" s="18"/>
      <c r="AWQ139" s="18"/>
      <c r="AWR139" s="18"/>
      <c r="AWS139" s="18"/>
      <c r="AWT139" s="18"/>
      <c r="AWU139" s="18"/>
      <c r="AWV139" s="18"/>
      <c r="AWW139" s="18"/>
      <c r="AWX139" s="18"/>
      <c r="AWY139" s="18"/>
      <c r="AWZ139" s="18"/>
      <c r="AXA139" s="18"/>
      <c r="AXB139" s="18"/>
      <c r="AXC139" s="18"/>
      <c r="AXD139" s="18"/>
      <c r="AXE139" s="18"/>
      <c r="AXF139" s="18"/>
      <c r="AXG139" s="18"/>
      <c r="AXH139" s="18"/>
      <c r="AXI139" s="18"/>
      <c r="AXJ139" s="18"/>
      <c r="AXK139" s="18"/>
      <c r="AXL139" s="18"/>
      <c r="AXM139" s="18"/>
      <c r="AXN139" s="18"/>
      <c r="AXO139" s="18"/>
      <c r="AXP139" s="18"/>
      <c r="AXQ139" s="18"/>
      <c r="AXR139" s="18"/>
      <c r="AXS139" s="18"/>
      <c r="AXT139" s="18"/>
      <c r="AXU139" s="18"/>
      <c r="AXV139" s="18"/>
      <c r="AXW139" s="18"/>
      <c r="AXX139" s="18"/>
      <c r="AXY139" s="18"/>
      <c r="AXZ139" s="18"/>
      <c r="AYA139" s="18"/>
      <c r="AYB139" s="18"/>
      <c r="AYC139" s="18"/>
      <c r="AYD139" s="18"/>
      <c r="AYE139" s="18"/>
      <c r="AYF139" s="18"/>
      <c r="AYG139" s="18"/>
      <c r="AYH139" s="18"/>
      <c r="AYI139" s="18"/>
      <c r="AYJ139" s="18"/>
      <c r="AYK139" s="18"/>
      <c r="AYL139" s="18"/>
      <c r="AYM139" s="18"/>
      <c r="AYN139" s="18"/>
      <c r="AYO139" s="18"/>
      <c r="AYP139" s="18"/>
      <c r="AYQ139" s="18"/>
      <c r="AYR139" s="18"/>
      <c r="AYS139" s="18"/>
      <c r="AYT139" s="18"/>
      <c r="AYU139" s="18"/>
      <c r="AYV139" s="18"/>
      <c r="AYW139" s="18"/>
      <c r="AYX139" s="18"/>
      <c r="AYY139" s="18"/>
      <c r="AYZ139" s="18"/>
      <c r="AZA139" s="18"/>
      <c r="AZB139" s="18"/>
      <c r="AZC139" s="18"/>
      <c r="AZD139" s="18"/>
      <c r="AZE139" s="18"/>
      <c r="AZF139" s="18"/>
      <c r="AZG139" s="18"/>
      <c r="AZH139" s="18"/>
      <c r="AZI139" s="18"/>
      <c r="AZJ139" s="18"/>
      <c r="AZK139" s="18"/>
      <c r="AZL139" s="18"/>
      <c r="AZM139" s="18"/>
      <c r="AZN139" s="18"/>
      <c r="AZO139" s="18"/>
      <c r="AZP139" s="18"/>
      <c r="AZQ139" s="18"/>
      <c r="AZR139" s="18"/>
      <c r="AZS139" s="18"/>
      <c r="AZT139" s="18"/>
      <c r="AZU139" s="18"/>
      <c r="AZV139" s="18"/>
      <c r="AZW139" s="18"/>
      <c r="AZX139" s="18"/>
      <c r="AZY139" s="18"/>
      <c r="AZZ139" s="18"/>
      <c r="BAA139" s="18"/>
      <c r="BAB139" s="18"/>
      <c r="BAC139" s="18"/>
      <c r="BAD139" s="18"/>
      <c r="BAE139" s="18"/>
      <c r="BAF139" s="18"/>
      <c r="BAG139" s="18"/>
      <c r="BAH139" s="18"/>
      <c r="BAI139" s="18"/>
      <c r="BAJ139" s="18"/>
      <c r="BAK139" s="18"/>
      <c r="BAL139" s="18"/>
      <c r="BAM139" s="18"/>
      <c r="BAN139" s="18"/>
      <c r="BAO139" s="18"/>
      <c r="BAP139" s="18"/>
      <c r="BAQ139" s="18"/>
      <c r="BAR139" s="18"/>
      <c r="BAS139" s="18"/>
      <c r="BAT139" s="18"/>
      <c r="BAU139" s="18"/>
      <c r="BAV139" s="18"/>
      <c r="BAW139" s="18"/>
      <c r="BAX139" s="18"/>
      <c r="BAY139" s="18"/>
      <c r="BAZ139" s="18"/>
      <c r="BBA139" s="18"/>
      <c r="BBB139" s="18"/>
      <c r="BBC139" s="18"/>
      <c r="BBD139" s="18"/>
      <c r="BBE139" s="18"/>
      <c r="BBF139" s="18"/>
      <c r="BBG139" s="18"/>
      <c r="BBH139" s="18"/>
      <c r="BBI139" s="18"/>
      <c r="BBJ139" s="18"/>
      <c r="BBK139" s="18"/>
      <c r="BBL139" s="18"/>
      <c r="BBM139" s="18"/>
      <c r="BBN139" s="18"/>
      <c r="BBO139" s="18"/>
      <c r="BBP139" s="18"/>
      <c r="BBQ139" s="18"/>
      <c r="BBR139" s="18"/>
      <c r="BBS139" s="18"/>
      <c r="BBT139" s="18"/>
      <c r="BBU139" s="18"/>
      <c r="BBV139" s="18"/>
      <c r="BBW139" s="18"/>
      <c r="BBX139" s="18"/>
      <c r="BBY139" s="18"/>
      <c r="BBZ139" s="18"/>
      <c r="BCA139" s="18"/>
      <c r="BCB139" s="18"/>
      <c r="BCC139" s="18"/>
      <c r="BCD139" s="18"/>
      <c r="BCE139" s="18"/>
      <c r="BCF139" s="18"/>
      <c r="BCG139" s="18"/>
      <c r="BCH139" s="18"/>
      <c r="BCI139" s="18"/>
      <c r="BCJ139" s="18"/>
      <c r="BCK139" s="18"/>
      <c r="BCL139" s="18"/>
      <c r="BCM139" s="18"/>
      <c r="BCN139" s="18"/>
      <c r="BCO139" s="18"/>
      <c r="BCP139" s="18"/>
      <c r="BCQ139" s="18"/>
      <c r="BCR139" s="18"/>
      <c r="BCS139" s="18"/>
      <c r="BCT139" s="18"/>
      <c r="BCU139" s="18"/>
      <c r="BCV139" s="18"/>
      <c r="BCW139" s="18"/>
      <c r="BCX139" s="18"/>
      <c r="BCY139" s="18"/>
      <c r="BCZ139" s="18"/>
      <c r="BDA139" s="18"/>
      <c r="BDB139" s="18"/>
      <c r="BDC139" s="18"/>
      <c r="BDD139" s="18"/>
      <c r="BDE139" s="18"/>
      <c r="BDF139" s="18"/>
      <c r="BDG139" s="18"/>
      <c r="BDH139" s="18"/>
      <c r="BDI139" s="18"/>
      <c r="BDJ139" s="18"/>
      <c r="BDK139" s="18"/>
      <c r="BDL139" s="18"/>
      <c r="BDM139" s="18"/>
      <c r="BDN139" s="18"/>
      <c r="BDO139" s="18"/>
      <c r="BDP139" s="18"/>
      <c r="BDQ139" s="18"/>
      <c r="BDR139" s="18"/>
      <c r="BDS139" s="18"/>
      <c r="BDT139" s="18"/>
      <c r="BDU139" s="18"/>
      <c r="BDV139" s="18"/>
      <c r="BDW139" s="18"/>
      <c r="BDX139" s="18"/>
      <c r="BDY139" s="18"/>
      <c r="BDZ139" s="18"/>
      <c r="BEA139" s="18"/>
      <c r="BEB139" s="18"/>
      <c r="BEC139" s="18"/>
      <c r="BED139" s="18"/>
      <c r="BEE139" s="18"/>
      <c r="BEF139" s="18"/>
      <c r="BEG139" s="18"/>
      <c r="BEH139" s="18"/>
      <c r="BEI139" s="18"/>
      <c r="BEJ139" s="18"/>
      <c r="BEK139" s="18"/>
      <c r="BEL139" s="18"/>
      <c r="BEM139" s="18"/>
      <c r="BEN139" s="18"/>
      <c r="BEO139" s="18"/>
      <c r="BEP139" s="18"/>
      <c r="BEQ139" s="18"/>
      <c r="BER139" s="18"/>
      <c r="BES139" s="18"/>
      <c r="BET139" s="18"/>
      <c r="BEU139" s="18"/>
      <c r="BEV139" s="18"/>
      <c r="BEW139" s="18"/>
      <c r="BEX139" s="18"/>
      <c r="BEY139" s="18"/>
      <c r="BEZ139" s="18"/>
      <c r="BFA139" s="18"/>
      <c r="BFB139" s="18"/>
      <c r="BFC139" s="18"/>
      <c r="BFD139" s="18"/>
      <c r="BFE139" s="18"/>
      <c r="BFF139" s="18"/>
      <c r="BFG139" s="18"/>
      <c r="BFH139" s="18"/>
      <c r="BFI139" s="18"/>
      <c r="BFJ139" s="18"/>
      <c r="BFK139" s="18"/>
      <c r="BFL139" s="18"/>
      <c r="BFM139" s="18"/>
      <c r="BFN139" s="18"/>
      <c r="BFO139" s="18"/>
      <c r="BFP139" s="18"/>
      <c r="BFQ139" s="18"/>
      <c r="BFR139" s="18"/>
      <c r="BFS139" s="18"/>
      <c r="BFT139" s="18"/>
      <c r="BFU139" s="18"/>
      <c r="BFV139" s="18"/>
      <c r="BFW139" s="18"/>
      <c r="BFX139" s="18"/>
      <c r="BFY139" s="18"/>
      <c r="BFZ139" s="18"/>
      <c r="BGA139" s="18"/>
      <c r="BGB139" s="18"/>
      <c r="BGC139" s="18"/>
      <c r="BGD139" s="18"/>
      <c r="BGE139" s="18"/>
      <c r="BGF139" s="18"/>
      <c r="BGG139" s="18"/>
      <c r="BGH139" s="18"/>
      <c r="BGI139" s="18"/>
      <c r="BGJ139" s="18"/>
      <c r="BGK139" s="18"/>
      <c r="BGL139" s="18"/>
      <c r="BGM139" s="18"/>
      <c r="BGN139" s="18"/>
      <c r="BGO139" s="18"/>
      <c r="BGP139" s="18"/>
      <c r="BGQ139" s="18"/>
      <c r="BGR139" s="18"/>
      <c r="BGS139" s="18"/>
      <c r="BGT139" s="18"/>
      <c r="BGU139" s="18"/>
      <c r="BGV139" s="18"/>
      <c r="BGW139" s="18"/>
      <c r="BGX139" s="18"/>
      <c r="BGY139" s="18"/>
      <c r="BGZ139" s="18"/>
      <c r="BHA139" s="18"/>
      <c r="BHB139" s="18"/>
      <c r="BHC139" s="18"/>
      <c r="BHD139" s="18"/>
      <c r="BHE139" s="18"/>
      <c r="BHF139" s="18"/>
      <c r="BHG139" s="18"/>
      <c r="BHH139" s="18"/>
      <c r="BHI139" s="18"/>
      <c r="BHJ139" s="18"/>
      <c r="BHK139" s="18"/>
      <c r="BHL139" s="18"/>
      <c r="BHM139" s="18"/>
      <c r="BHN139" s="18"/>
      <c r="BHO139" s="18"/>
      <c r="BHP139" s="18"/>
      <c r="BHQ139" s="18"/>
      <c r="BHR139" s="18"/>
      <c r="BHS139" s="18"/>
      <c r="BHT139" s="18"/>
      <c r="BHU139" s="18"/>
      <c r="BHV139" s="18"/>
      <c r="BHW139" s="18"/>
      <c r="BHX139" s="18"/>
      <c r="BHY139" s="18"/>
      <c r="BHZ139" s="18"/>
      <c r="BIA139" s="18"/>
      <c r="BIB139" s="18"/>
      <c r="BIC139" s="18"/>
      <c r="BID139" s="18"/>
      <c r="BIE139" s="18"/>
      <c r="BIF139" s="18"/>
      <c r="BIG139" s="18"/>
      <c r="BIH139" s="18"/>
      <c r="BII139" s="18"/>
      <c r="BIJ139" s="18"/>
      <c r="BIK139" s="18"/>
      <c r="BIL139" s="18"/>
      <c r="BIM139" s="18"/>
      <c r="BIN139" s="18"/>
      <c r="BIO139" s="18"/>
      <c r="BIP139" s="18"/>
      <c r="BIQ139" s="18"/>
      <c r="BIR139" s="18"/>
      <c r="BIS139" s="18"/>
      <c r="BIT139" s="18"/>
      <c r="BIU139" s="18"/>
      <c r="BIV139" s="18"/>
      <c r="BIW139" s="18"/>
      <c r="BIX139" s="18"/>
      <c r="BIY139" s="18"/>
      <c r="BIZ139" s="18"/>
      <c r="BJA139" s="18"/>
      <c r="BJB139" s="18"/>
      <c r="BJC139" s="18"/>
      <c r="BJD139" s="18"/>
      <c r="BJE139" s="18"/>
      <c r="BJF139" s="18"/>
      <c r="BJG139" s="18"/>
      <c r="BJH139" s="18"/>
      <c r="BJI139" s="18"/>
      <c r="BJJ139" s="18"/>
      <c r="BJK139" s="18"/>
      <c r="BJL139" s="18"/>
      <c r="BJM139" s="18"/>
      <c r="BJN139" s="18"/>
      <c r="BJO139" s="18"/>
      <c r="BJP139" s="18"/>
      <c r="BJQ139" s="18"/>
      <c r="BJR139" s="18"/>
      <c r="BJS139" s="18"/>
      <c r="BJT139" s="18"/>
      <c r="BJU139" s="18"/>
      <c r="BJV139" s="18"/>
      <c r="BJW139" s="18"/>
      <c r="BJX139" s="18"/>
      <c r="BJY139" s="18"/>
      <c r="BJZ139" s="18"/>
      <c r="BKA139" s="18"/>
      <c r="BKB139" s="18"/>
      <c r="BKC139" s="18"/>
      <c r="BKD139" s="18"/>
      <c r="BKE139" s="18"/>
      <c r="BKF139" s="18"/>
      <c r="BKG139" s="18"/>
      <c r="BKH139" s="18"/>
      <c r="BKI139" s="18"/>
      <c r="BKJ139" s="18"/>
      <c r="BKK139" s="18"/>
      <c r="BKL139" s="18"/>
      <c r="BKM139" s="18"/>
      <c r="BKN139" s="18"/>
      <c r="BKO139" s="18"/>
      <c r="BKP139" s="18"/>
      <c r="BKQ139" s="18"/>
      <c r="BKR139" s="18"/>
      <c r="BKS139" s="18"/>
      <c r="BKT139" s="18"/>
      <c r="BKU139" s="18"/>
      <c r="BKV139" s="18"/>
      <c r="BKW139" s="18"/>
      <c r="BKX139" s="18"/>
      <c r="BKY139" s="18"/>
      <c r="BKZ139" s="18"/>
      <c r="BLA139" s="18"/>
      <c r="BLB139" s="18"/>
      <c r="BLC139" s="18"/>
      <c r="BLD139" s="18"/>
      <c r="BLE139" s="18"/>
      <c r="BLF139" s="18"/>
      <c r="BLG139" s="18"/>
      <c r="BLH139" s="18"/>
      <c r="BLI139" s="18"/>
      <c r="BLJ139" s="18"/>
      <c r="BLK139" s="18"/>
      <c r="BLL139" s="18"/>
      <c r="BLM139" s="18"/>
      <c r="BLN139" s="18"/>
      <c r="BLO139" s="18"/>
      <c r="BLP139" s="18"/>
      <c r="BLQ139" s="18"/>
      <c r="BLR139" s="18"/>
      <c r="BLS139" s="18"/>
      <c r="BLT139" s="18"/>
      <c r="BLU139" s="18"/>
      <c r="BLV139" s="18"/>
      <c r="BLW139" s="18"/>
      <c r="BLX139" s="18"/>
      <c r="BLY139" s="18"/>
      <c r="BLZ139" s="18"/>
      <c r="BMA139" s="18"/>
      <c r="BMB139" s="18"/>
      <c r="BMC139" s="18"/>
      <c r="BMD139" s="18"/>
      <c r="BME139" s="18"/>
      <c r="BMF139" s="18"/>
      <c r="BMG139" s="18"/>
      <c r="BMH139" s="18"/>
      <c r="BMI139" s="18"/>
      <c r="BMJ139" s="18"/>
      <c r="BMK139" s="18"/>
      <c r="BML139" s="18"/>
      <c r="BMM139" s="18"/>
      <c r="BMN139" s="18"/>
      <c r="BMO139" s="18"/>
      <c r="BMP139" s="18"/>
      <c r="BMQ139" s="18"/>
      <c r="BMR139" s="18"/>
      <c r="BMS139" s="18"/>
      <c r="BMT139" s="18"/>
      <c r="BMU139" s="18"/>
      <c r="BMV139" s="18"/>
      <c r="BMW139" s="18"/>
      <c r="BMX139" s="18"/>
      <c r="BMY139" s="18"/>
      <c r="BMZ139" s="18"/>
      <c r="BNA139" s="18"/>
      <c r="BNB139" s="18"/>
      <c r="BNC139" s="18"/>
      <c r="BND139" s="18"/>
      <c r="BNE139" s="18"/>
      <c r="BNF139" s="18"/>
      <c r="BNG139" s="18"/>
      <c r="BNH139" s="18"/>
      <c r="BNI139" s="18"/>
      <c r="BNJ139" s="18"/>
      <c r="BNK139" s="18"/>
      <c r="BNL139" s="18"/>
      <c r="BNM139" s="18"/>
      <c r="BNN139" s="18"/>
      <c r="BNO139" s="18"/>
      <c r="BNP139" s="18"/>
      <c r="BNQ139" s="18"/>
      <c r="BNR139" s="18"/>
      <c r="BNS139" s="18"/>
      <c r="BNT139" s="18"/>
      <c r="BNU139" s="18"/>
      <c r="BNV139" s="18"/>
      <c r="BNW139" s="18"/>
      <c r="BNX139" s="18"/>
      <c r="BNY139" s="18"/>
      <c r="BNZ139" s="18"/>
      <c r="BOA139" s="18"/>
      <c r="BOB139" s="18"/>
      <c r="BOC139" s="18"/>
      <c r="BOD139" s="18"/>
      <c r="BOE139" s="18"/>
      <c r="BOF139" s="18"/>
      <c r="BOG139" s="18"/>
      <c r="BOH139" s="18"/>
      <c r="BOI139" s="18"/>
      <c r="BOJ139" s="18"/>
      <c r="BOK139" s="18"/>
      <c r="BOL139" s="18"/>
      <c r="BOM139" s="18"/>
      <c r="BON139" s="18"/>
      <c r="BOO139" s="18"/>
      <c r="BOP139" s="18"/>
      <c r="BOQ139" s="18"/>
      <c r="BOR139" s="18"/>
      <c r="BOS139" s="18"/>
      <c r="BOT139" s="18"/>
      <c r="BOU139" s="18"/>
      <c r="BOV139" s="18"/>
      <c r="BOW139" s="18"/>
      <c r="BOX139" s="18"/>
      <c r="BOY139" s="18"/>
      <c r="BOZ139" s="18"/>
      <c r="BPA139" s="18"/>
      <c r="BPB139" s="18"/>
      <c r="BPC139" s="18"/>
      <c r="BPD139" s="18"/>
      <c r="BPE139" s="18"/>
      <c r="BPF139" s="18"/>
      <c r="BPG139" s="18"/>
      <c r="BPH139" s="18"/>
      <c r="BPI139" s="18"/>
      <c r="BPJ139" s="18"/>
      <c r="BPK139" s="18"/>
      <c r="BPL139" s="18"/>
      <c r="BPM139" s="18"/>
      <c r="BPN139" s="18"/>
      <c r="BPO139" s="18"/>
      <c r="BPP139" s="18"/>
      <c r="BPQ139" s="18"/>
      <c r="BPR139" s="18"/>
      <c r="BPS139" s="18"/>
      <c r="BPT139" s="18"/>
      <c r="BPU139" s="18"/>
      <c r="BPV139" s="18"/>
      <c r="BPW139" s="18"/>
      <c r="BPX139" s="18"/>
      <c r="BPY139" s="18"/>
      <c r="BPZ139" s="18"/>
      <c r="BQA139" s="18"/>
      <c r="BQB139" s="18"/>
      <c r="BQC139" s="18"/>
      <c r="BQD139" s="18"/>
      <c r="BQE139" s="18"/>
      <c r="BQF139" s="18"/>
      <c r="BQG139" s="18"/>
      <c r="BQH139" s="18"/>
      <c r="BQI139" s="18"/>
      <c r="BQJ139" s="18"/>
      <c r="BQK139" s="18"/>
      <c r="BQL139" s="18"/>
      <c r="BQM139" s="18"/>
      <c r="BQN139" s="18"/>
      <c r="BQO139" s="18"/>
      <c r="BQP139" s="18"/>
      <c r="BQQ139" s="18"/>
      <c r="BQR139" s="18"/>
      <c r="BQS139" s="18"/>
      <c r="BQT139" s="18"/>
      <c r="BQU139" s="18"/>
      <c r="BQV139" s="18"/>
      <c r="BQW139" s="18"/>
      <c r="BQX139" s="18"/>
      <c r="BQY139" s="18"/>
      <c r="BQZ139" s="18"/>
      <c r="BRA139" s="18"/>
      <c r="BRB139" s="18"/>
      <c r="BRC139" s="18"/>
      <c r="BRD139" s="18"/>
      <c r="BRE139" s="18"/>
      <c r="BRF139" s="18"/>
      <c r="BRG139" s="18"/>
      <c r="BRH139" s="18"/>
      <c r="BRI139" s="18"/>
      <c r="BRJ139" s="18"/>
      <c r="BRK139" s="18"/>
      <c r="BRL139" s="18"/>
      <c r="BRM139" s="18"/>
      <c r="BRN139" s="18"/>
      <c r="BRO139" s="18"/>
      <c r="BRP139" s="18"/>
      <c r="BRQ139" s="18"/>
      <c r="BRR139" s="18"/>
      <c r="BRS139" s="18"/>
      <c r="BRT139" s="18"/>
      <c r="BRU139" s="18"/>
      <c r="BRV139" s="18"/>
      <c r="BRW139" s="18"/>
      <c r="BRX139" s="18"/>
      <c r="BRY139" s="18"/>
      <c r="BRZ139" s="18"/>
      <c r="BSA139" s="18"/>
      <c r="BSB139" s="18"/>
      <c r="BSC139" s="18"/>
      <c r="BSD139" s="18"/>
      <c r="BSE139" s="18"/>
      <c r="BSF139" s="18"/>
      <c r="BSG139" s="18"/>
      <c r="BSH139" s="18"/>
      <c r="BSI139" s="18"/>
      <c r="BSJ139" s="18"/>
      <c r="BSK139" s="18"/>
      <c r="BSL139" s="18"/>
      <c r="BSM139" s="18"/>
      <c r="BSN139" s="18"/>
      <c r="BSO139" s="18"/>
      <c r="BSP139" s="18"/>
      <c r="BSQ139" s="18"/>
      <c r="BSR139" s="18"/>
      <c r="BSS139" s="18"/>
      <c r="BST139" s="18"/>
      <c r="BSU139" s="18"/>
      <c r="BSV139" s="18"/>
      <c r="BSW139" s="18"/>
      <c r="BSX139" s="18"/>
      <c r="BSY139" s="18"/>
      <c r="BSZ139" s="18"/>
      <c r="BTA139" s="18"/>
      <c r="BTB139" s="18"/>
      <c r="BTC139" s="18"/>
      <c r="BTD139" s="18"/>
      <c r="BTE139" s="18"/>
      <c r="BTF139" s="18"/>
      <c r="BTG139" s="18"/>
      <c r="BTH139" s="18"/>
      <c r="BTI139" s="18"/>
      <c r="BTJ139" s="18"/>
      <c r="BTK139" s="18"/>
      <c r="BTL139" s="18"/>
      <c r="BTM139" s="18"/>
      <c r="BTN139" s="18"/>
      <c r="BTO139" s="18"/>
      <c r="BTP139" s="18"/>
      <c r="BTQ139" s="18"/>
      <c r="BTR139" s="18"/>
      <c r="BTS139" s="18"/>
      <c r="BTT139" s="18"/>
      <c r="BTU139" s="18"/>
      <c r="BTV139" s="18"/>
      <c r="BTW139" s="18"/>
      <c r="BTX139" s="18"/>
      <c r="BTY139" s="18"/>
      <c r="BTZ139" s="18"/>
      <c r="BUA139" s="18"/>
      <c r="BUB139" s="18"/>
      <c r="BUC139" s="18"/>
      <c r="BUD139" s="18"/>
      <c r="BUE139" s="18"/>
      <c r="BUF139" s="18"/>
      <c r="BUG139" s="18"/>
      <c r="BUH139" s="18"/>
      <c r="BUI139" s="18"/>
      <c r="BUJ139" s="18"/>
      <c r="BUK139" s="18"/>
      <c r="BUL139" s="18"/>
      <c r="BUM139" s="18"/>
      <c r="BUN139" s="18"/>
      <c r="BUO139" s="18"/>
      <c r="BUP139" s="18"/>
      <c r="BUQ139" s="18"/>
      <c r="BUR139" s="18"/>
      <c r="BUS139" s="18"/>
      <c r="BUT139" s="18"/>
      <c r="BUU139" s="18"/>
      <c r="BUV139" s="18"/>
      <c r="BUW139" s="18"/>
      <c r="BUX139" s="18"/>
      <c r="BUY139" s="18"/>
      <c r="BUZ139" s="18"/>
      <c r="BVA139" s="18"/>
      <c r="BVB139" s="18"/>
      <c r="BVC139" s="18"/>
      <c r="BVD139" s="18"/>
      <c r="BVE139" s="18"/>
      <c r="BVF139" s="18"/>
      <c r="BVG139" s="18"/>
      <c r="BVH139" s="18"/>
      <c r="BVI139" s="18"/>
      <c r="BVJ139" s="18"/>
      <c r="BVK139" s="18"/>
      <c r="BVL139" s="18"/>
      <c r="BVM139" s="18"/>
      <c r="BVN139" s="18"/>
      <c r="BVO139" s="18"/>
      <c r="BVP139" s="18"/>
      <c r="BVQ139" s="18"/>
      <c r="BVR139" s="18"/>
      <c r="BVS139" s="18"/>
      <c r="BVT139" s="18"/>
      <c r="BVU139" s="18"/>
      <c r="BVV139" s="18"/>
      <c r="BVW139" s="18"/>
      <c r="BVX139" s="18"/>
      <c r="BVY139" s="18"/>
      <c r="BVZ139" s="18"/>
      <c r="BWA139" s="18"/>
      <c r="BWB139" s="18"/>
      <c r="BWC139" s="18"/>
      <c r="BWD139" s="18"/>
      <c r="BWE139" s="18"/>
      <c r="BWF139" s="18"/>
      <c r="BWG139" s="18"/>
      <c r="BWH139" s="18"/>
      <c r="BWI139" s="18"/>
      <c r="BWJ139" s="18"/>
      <c r="BWK139" s="18"/>
      <c r="BWL139" s="18"/>
      <c r="BWM139" s="18"/>
      <c r="BWN139" s="18"/>
      <c r="BWO139" s="18"/>
      <c r="BWP139" s="18"/>
      <c r="BWQ139" s="18"/>
      <c r="BWR139" s="18"/>
      <c r="BWS139" s="18"/>
      <c r="BWT139" s="18"/>
      <c r="BWU139" s="18"/>
      <c r="BWV139" s="18"/>
      <c r="BWW139" s="18"/>
      <c r="BWX139" s="18"/>
      <c r="BWY139" s="18"/>
      <c r="BWZ139" s="18"/>
      <c r="BXA139" s="18"/>
      <c r="BXB139" s="18"/>
      <c r="BXC139" s="18"/>
      <c r="BXD139" s="18"/>
      <c r="BXE139" s="18"/>
      <c r="BXF139" s="18"/>
      <c r="BXG139" s="18"/>
      <c r="BXH139" s="18"/>
      <c r="BXI139" s="18"/>
      <c r="BXJ139" s="18"/>
      <c r="BXK139" s="18"/>
      <c r="BXL139" s="18"/>
      <c r="BXM139" s="18"/>
      <c r="BXN139" s="18"/>
      <c r="BXO139" s="18"/>
      <c r="BXP139" s="18"/>
      <c r="BXQ139" s="18"/>
      <c r="BXR139" s="18"/>
      <c r="BXS139" s="18"/>
      <c r="BXT139" s="18"/>
      <c r="BXU139" s="18"/>
      <c r="BXV139" s="18"/>
      <c r="BXW139" s="18"/>
      <c r="BXX139" s="18"/>
      <c r="BXY139" s="18"/>
      <c r="BXZ139" s="18"/>
      <c r="BYA139" s="18"/>
      <c r="BYB139" s="18"/>
      <c r="BYC139" s="18"/>
      <c r="BYD139" s="18"/>
      <c r="BYE139" s="18"/>
      <c r="BYF139" s="18"/>
      <c r="BYG139" s="18"/>
      <c r="BYH139" s="18"/>
      <c r="BYI139" s="18"/>
      <c r="BYJ139" s="18"/>
      <c r="BYK139" s="18"/>
      <c r="BYL139" s="18"/>
      <c r="BYM139" s="18"/>
      <c r="BYN139" s="18"/>
      <c r="BYO139" s="18"/>
      <c r="BYP139" s="18"/>
      <c r="BYQ139" s="18"/>
      <c r="BYR139" s="18"/>
      <c r="BYS139" s="18"/>
      <c r="BYT139" s="18"/>
      <c r="BYU139" s="18"/>
      <c r="BYV139" s="18"/>
      <c r="BYW139" s="18"/>
      <c r="BYX139" s="18"/>
      <c r="BYY139" s="18"/>
      <c r="BYZ139" s="18"/>
      <c r="BZA139" s="18"/>
      <c r="BZB139" s="18"/>
      <c r="BZC139" s="18"/>
      <c r="BZD139" s="18"/>
      <c r="BZE139" s="18"/>
      <c r="BZF139" s="18"/>
      <c r="BZG139" s="18"/>
      <c r="BZH139" s="18"/>
      <c r="BZI139" s="18"/>
      <c r="BZJ139" s="18"/>
      <c r="BZK139" s="18"/>
      <c r="BZL139" s="18"/>
      <c r="BZM139" s="18"/>
      <c r="BZN139" s="18"/>
      <c r="BZO139" s="18"/>
      <c r="BZP139" s="18"/>
      <c r="BZQ139" s="18"/>
      <c r="BZR139" s="18"/>
      <c r="BZS139" s="18"/>
      <c r="BZT139" s="18"/>
      <c r="BZU139" s="18"/>
      <c r="BZV139" s="18"/>
      <c r="BZW139" s="18"/>
      <c r="BZX139" s="18"/>
      <c r="BZY139" s="18"/>
      <c r="BZZ139" s="18"/>
      <c r="CAA139" s="18"/>
      <c r="CAB139" s="18"/>
      <c r="CAC139" s="18"/>
      <c r="CAD139" s="18"/>
      <c r="CAE139" s="18"/>
      <c r="CAF139" s="18"/>
      <c r="CAG139" s="18"/>
      <c r="CAH139" s="18"/>
      <c r="CAI139" s="18"/>
      <c r="CAJ139" s="18"/>
      <c r="CAK139" s="18"/>
      <c r="CAL139" s="18"/>
      <c r="CAM139" s="18"/>
      <c r="CAN139" s="18"/>
      <c r="CAO139" s="18"/>
      <c r="CAP139" s="18"/>
      <c r="CAQ139" s="18"/>
      <c r="CAR139" s="18"/>
      <c r="CAS139" s="18"/>
      <c r="CAT139" s="18"/>
      <c r="CAU139" s="18"/>
      <c r="CAV139" s="18"/>
      <c r="CAW139" s="18"/>
      <c r="CAX139" s="18"/>
      <c r="CAY139" s="18"/>
      <c r="CAZ139" s="18"/>
      <c r="CBA139" s="18"/>
      <c r="CBB139" s="18"/>
      <c r="CBC139" s="18"/>
      <c r="CBD139" s="18"/>
      <c r="CBE139" s="18"/>
      <c r="CBF139" s="18"/>
      <c r="CBG139" s="18"/>
      <c r="CBH139" s="18"/>
      <c r="CBI139" s="18"/>
      <c r="CBJ139" s="18"/>
      <c r="CBK139" s="18"/>
      <c r="CBL139" s="18"/>
      <c r="CBM139" s="18"/>
      <c r="CBN139" s="18"/>
      <c r="CBO139" s="18"/>
      <c r="CBP139" s="18"/>
      <c r="CBQ139" s="18"/>
      <c r="CBR139" s="18"/>
      <c r="CBS139" s="18"/>
      <c r="CBT139" s="18"/>
      <c r="CBU139" s="18"/>
      <c r="CBV139" s="18"/>
      <c r="CBW139" s="18"/>
      <c r="CBX139" s="18"/>
      <c r="CBY139" s="18"/>
      <c r="CBZ139" s="18"/>
      <c r="CCA139" s="18"/>
      <c r="CCB139" s="18"/>
      <c r="CCC139" s="18"/>
      <c r="CCD139" s="18"/>
      <c r="CCE139" s="18"/>
      <c r="CCF139" s="18"/>
      <c r="CCG139" s="18"/>
      <c r="CCH139" s="18"/>
      <c r="CCI139" s="18"/>
      <c r="CCJ139" s="18"/>
      <c r="CCK139" s="18"/>
      <c r="CCL139" s="18"/>
      <c r="CCM139" s="18"/>
      <c r="CCN139" s="18"/>
      <c r="CCO139" s="18"/>
      <c r="CCP139" s="18"/>
      <c r="CCQ139" s="18"/>
      <c r="CCR139" s="18"/>
      <c r="CCS139" s="18"/>
      <c r="CCT139" s="18"/>
      <c r="CCU139" s="18"/>
      <c r="CCV139" s="18"/>
      <c r="CCW139" s="18"/>
      <c r="CCX139" s="18"/>
      <c r="CCY139" s="18"/>
      <c r="CCZ139" s="18"/>
      <c r="CDA139" s="18"/>
      <c r="CDB139" s="18"/>
      <c r="CDC139" s="18"/>
      <c r="CDD139" s="18"/>
      <c r="CDE139" s="18"/>
      <c r="CDF139" s="18"/>
      <c r="CDG139" s="18"/>
      <c r="CDH139" s="18"/>
      <c r="CDI139" s="18"/>
      <c r="CDJ139" s="18"/>
      <c r="CDK139" s="18"/>
      <c r="CDL139" s="18"/>
      <c r="CDM139" s="18"/>
      <c r="CDN139" s="18"/>
      <c r="CDO139" s="18"/>
      <c r="CDP139" s="18"/>
      <c r="CDQ139" s="18"/>
      <c r="CDR139" s="18"/>
      <c r="CDS139" s="18"/>
      <c r="CDT139" s="18"/>
      <c r="CDU139" s="18"/>
      <c r="CDV139" s="18"/>
      <c r="CDW139" s="18"/>
      <c r="CDX139" s="18"/>
      <c r="CDY139" s="18"/>
      <c r="CDZ139" s="18"/>
      <c r="CEA139" s="18"/>
      <c r="CEB139" s="18"/>
      <c r="CEC139" s="18"/>
      <c r="CED139" s="18"/>
      <c r="CEE139" s="18"/>
      <c r="CEF139" s="18"/>
      <c r="CEG139" s="18"/>
      <c r="CEH139" s="18"/>
      <c r="CEI139" s="18"/>
      <c r="CEJ139" s="18"/>
      <c r="CEK139" s="18"/>
      <c r="CEL139" s="18"/>
      <c r="CEM139" s="18"/>
      <c r="CEN139" s="18"/>
      <c r="CEO139" s="18"/>
      <c r="CEP139" s="18"/>
      <c r="CEQ139" s="18"/>
      <c r="CER139" s="18"/>
      <c r="CES139" s="18"/>
      <c r="CET139" s="18"/>
      <c r="CEU139" s="18"/>
      <c r="CEV139" s="18"/>
      <c r="CEW139" s="18"/>
      <c r="CEX139" s="18"/>
      <c r="CEY139" s="18"/>
      <c r="CEZ139" s="18"/>
      <c r="CFA139" s="18"/>
      <c r="CFB139" s="18"/>
      <c r="CFC139" s="18"/>
      <c r="CFD139" s="18"/>
      <c r="CFE139" s="18"/>
      <c r="CFF139" s="18"/>
      <c r="CFG139" s="18"/>
      <c r="CFH139" s="18"/>
      <c r="CFI139" s="18"/>
      <c r="CFJ139" s="18"/>
      <c r="CFK139" s="18"/>
      <c r="CFL139" s="18"/>
      <c r="CFM139" s="18"/>
      <c r="CFN139" s="18"/>
      <c r="CFO139" s="18"/>
      <c r="CFP139" s="18"/>
      <c r="CFQ139" s="18"/>
      <c r="CFR139" s="18"/>
      <c r="CFS139" s="18"/>
      <c r="CFT139" s="18"/>
      <c r="CFU139" s="18"/>
      <c r="CFV139" s="18"/>
      <c r="CFW139" s="18"/>
      <c r="CFX139" s="18"/>
      <c r="CFY139" s="18"/>
      <c r="CFZ139" s="18"/>
      <c r="CGA139" s="18"/>
      <c r="CGB139" s="18"/>
      <c r="CGC139" s="18"/>
      <c r="CGD139" s="18"/>
      <c r="CGE139" s="18"/>
      <c r="CGF139" s="18"/>
      <c r="CGG139" s="18"/>
      <c r="CGH139" s="18"/>
      <c r="CGI139" s="18"/>
      <c r="CGJ139" s="18"/>
      <c r="CGK139" s="18"/>
      <c r="CGL139" s="18"/>
      <c r="CGM139" s="18"/>
      <c r="CGN139" s="18"/>
      <c r="CGO139" s="18"/>
      <c r="CGP139" s="18"/>
      <c r="CGQ139" s="18"/>
      <c r="CGR139" s="18"/>
      <c r="CGS139" s="18"/>
      <c r="CGT139" s="18"/>
      <c r="CGU139" s="18"/>
      <c r="CGV139" s="18"/>
      <c r="CGW139" s="18"/>
      <c r="CGX139" s="18"/>
      <c r="CGY139" s="18"/>
      <c r="CGZ139" s="18"/>
      <c r="CHA139" s="18"/>
      <c r="CHB139" s="18"/>
      <c r="CHC139" s="18"/>
      <c r="CHD139" s="18"/>
      <c r="CHE139" s="18"/>
      <c r="CHF139" s="18"/>
      <c r="CHG139" s="18"/>
      <c r="CHH139" s="18"/>
      <c r="CHI139" s="18"/>
      <c r="CHJ139" s="18"/>
      <c r="CHK139" s="18"/>
      <c r="CHL139" s="18"/>
      <c r="CHM139" s="18"/>
      <c r="CHN139" s="18"/>
      <c r="CHO139" s="18"/>
      <c r="CHP139" s="18"/>
      <c r="CHQ139" s="18"/>
      <c r="CHR139" s="18"/>
      <c r="CHS139" s="18"/>
      <c r="CHT139" s="18"/>
      <c r="CHU139" s="18"/>
      <c r="CHV139" s="18"/>
      <c r="CHW139" s="18"/>
      <c r="CHX139" s="18"/>
      <c r="CHY139" s="18"/>
      <c r="CHZ139" s="18"/>
      <c r="CIA139" s="18"/>
      <c r="CIB139" s="18"/>
      <c r="CIC139" s="18"/>
      <c r="CID139" s="18"/>
      <c r="CIE139" s="18"/>
      <c r="CIF139" s="18"/>
      <c r="CIG139" s="18"/>
      <c r="CIH139" s="18"/>
      <c r="CII139" s="18"/>
      <c r="CIJ139" s="18"/>
      <c r="CIK139" s="18"/>
      <c r="CIL139" s="18"/>
      <c r="CIM139" s="18"/>
      <c r="CIN139" s="18"/>
      <c r="CIO139" s="18"/>
      <c r="CIP139" s="18"/>
      <c r="CIQ139" s="18"/>
      <c r="CIR139" s="18"/>
      <c r="CIS139" s="18"/>
      <c r="CIT139" s="18"/>
      <c r="CIU139" s="18"/>
      <c r="CIV139" s="18"/>
      <c r="CIW139" s="18"/>
      <c r="CIX139" s="18"/>
      <c r="CIY139" s="18"/>
      <c r="CIZ139" s="18"/>
      <c r="CJA139" s="18"/>
      <c r="CJB139" s="18"/>
      <c r="CJC139" s="18"/>
      <c r="CJD139" s="18"/>
      <c r="CJE139" s="18"/>
      <c r="CJF139" s="18"/>
      <c r="CJG139" s="18"/>
      <c r="CJH139" s="18"/>
      <c r="CJI139" s="18"/>
      <c r="CJJ139" s="18"/>
      <c r="CJK139" s="18"/>
      <c r="CJL139" s="18"/>
      <c r="CJM139" s="18"/>
      <c r="CJN139" s="18"/>
      <c r="CJO139" s="18"/>
      <c r="CJP139" s="18"/>
      <c r="CJQ139" s="18"/>
      <c r="CJR139" s="18"/>
      <c r="CJS139" s="18"/>
      <c r="CJT139" s="18"/>
      <c r="CJU139" s="18"/>
      <c r="CJV139" s="18"/>
      <c r="CJW139" s="18"/>
      <c r="CJX139" s="18"/>
      <c r="CJY139" s="18"/>
      <c r="CJZ139" s="18"/>
      <c r="CKA139" s="18"/>
      <c r="CKB139" s="18"/>
      <c r="CKC139" s="18"/>
      <c r="CKD139" s="18"/>
      <c r="CKE139" s="18"/>
      <c r="CKF139" s="18"/>
      <c r="CKG139" s="18"/>
      <c r="CKH139" s="18"/>
      <c r="CKI139" s="18"/>
      <c r="CKJ139" s="18"/>
      <c r="CKK139" s="18"/>
      <c r="CKL139" s="18"/>
      <c r="CKM139" s="18"/>
      <c r="CKN139" s="18"/>
      <c r="CKO139" s="18"/>
      <c r="CKP139" s="18"/>
      <c r="CKQ139" s="18"/>
      <c r="CKR139" s="18"/>
      <c r="CKS139" s="18"/>
      <c r="CKT139" s="18"/>
      <c r="CKU139" s="18"/>
      <c r="CKV139" s="18"/>
      <c r="CKW139" s="18"/>
      <c r="CKX139" s="18"/>
      <c r="CKY139" s="18"/>
      <c r="CKZ139" s="18"/>
      <c r="CLA139" s="18"/>
      <c r="CLB139" s="18"/>
      <c r="CLC139" s="18"/>
      <c r="CLD139" s="18"/>
      <c r="CLE139" s="18"/>
      <c r="CLF139" s="18"/>
      <c r="CLG139" s="18"/>
      <c r="CLH139" s="18"/>
      <c r="CLI139" s="18"/>
      <c r="CLJ139" s="18"/>
      <c r="CLK139" s="18"/>
      <c r="CLL139" s="18"/>
      <c r="CLM139" s="18"/>
      <c r="CLN139" s="18"/>
      <c r="CLO139" s="18"/>
      <c r="CLP139" s="18"/>
      <c r="CLQ139" s="18"/>
      <c r="CLR139" s="18"/>
      <c r="CLS139" s="18"/>
      <c r="CLT139" s="18"/>
      <c r="CLU139" s="18"/>
      <c r="CLV139" s="18"/>
      <c r="CLW139" s="18"/>
      <c r="CLX139" s="18"/>
      <c r="CLY139" s="18"/>
      <c r="CLZ139" s="18"/>
      <c r="CMA139" s="18"/>
      <c r="CMB139" s="18"/>
      <c r="CMC139" s="18"/>
      <c r="CMD139" s="18"/>
      <c r="CME139" s="18"/>
      <c r="CMF139" s="18"/>
      <c r="CMG139" s="18"/>
      <c r="CMH139" s="18"/>
      <c r="CMI139" s="18"/>
      <c r="CMJ139" s="18"/>
      <c r="CMK139" s="18"/>
      <c r="CML139" s="18"/>
      <c r="CMM139" s="18"/>
      <c r="CMN139" s="18"/>
      <c r="CMO139" s="18"/>
      <c r="CMP139" s="18"/>
      <c r="CMQ139" s="18"/>
      <c r="CMR139" s="18"/>
      <c r="CMS139" s="18"/>
      <c r="CMT139" s="18"/>
      <c r="CMU139" s="18"/>
      <c r="CMV139" s="18"/>
      <c r="CMW139" s="18"/>
      <c r="CMX139" s="18"/>
      <c r="CMY139" s="18"/>
      <c r="CMZ139" s="18"/>
      <c r="CNA139" s="18"/>
      <c r="CNB139" s="18"/>
      <c r="CNC139" s="18"/>
      <c r="CND139" s="18"/>
      <c r="CNE139" s="18"/>
      <c r="CNF139" s="18"/>
      <c r="CNG139" s="18"/>
      <c r="CNH139" s="18"/>
      <c r="CNI139" s="18"/>
      <c r="CNJ139" s="18"/>
      <c r="CNK139" s="18"/>
      <c r="CNL139" s="18"/>
      <c r="CNM139" s="18"/>
      <c r="CNN139" s="18"/>
      <c r="CNO139" s="18"/>
      <c r="CNP139" s="18"/>
      <c r="CNQ139" s="18"/>
      <c r="CNR139" s="18"/>
      <c r="CNS139" s="18"/>
      <c r="CNT139" s="18"/>
      <c r="CNU139" s="18"/>
      <c r="CNV139" s="18"/>
      <c r="CNW139" s="18"/>
      <c r="CNX139" s="18"/>
      <c r="CNY139" s="18"/>
      <c r="CNZ139" s="18"/>
      <c r="COA139" s="18"/>
      <c r="COB139" s="18"/>
      <c r="COC139" s="18"/>
      <c r="COD139" s="18"/>
      <c r="COE139" s="18"/>
      <c r="COF139" s="18"/>
      <c r="COG139" s="18"/>
      <c r="COH139" s="18"/>
      <c r="COI139" s="18"/>
      <c r="COJ139" s="18"/>
      <c r="COK139" s="18"/>
      <c r="COL139" s="18"/>
      <c r="COM139" s="18"/>
      <c r="CON139" s="18"/>
      <c r="COO139" s="18"/>
      <c r="COP139" s="18"/>
      <c r="COQ139" s="18"/>
      <c r="COR139" s="18"/>
      <c r="COS139" s="18"/>
      <c r="COT139" s="18"/>
      <c r="COU139" s="18"/>
      <c r="COV139" s="18"/>
      <c r="COW139" s="18"/>
      <c r="COX139" s="18"/>
      <c r="COY139" s="18"/>
      <c r="COZ139" s="18"/>
      <c r="CPA139" s="18"/>
      <c r="CPB139" s="18"/>
      <c r="CPC139" s="18"/>
      <c r="CPD139" s="18"/>
      <c r="CPE139" s="18"/>
      <c r="CPF139" s="18"/>
      <c r="CPG139" s="18"/>
      <c r="CPH139" s="18"/>
      <c r="CPI139" s="18"/>
      <c r="CPJ139" s="18"/>
      <c r="CPK139" s="18"/>
      <c r="CPL139" s="18"/>
      <c r="CPM139" s="18"/>
      <c r="CPN139" s="18"/>
      <c r="CPO139" s="18"/>
      <c r="CPP139" s="18"/>
      <c r="CPQ139" s="18"/>
      <c r="CPR139" s="18"/>
      <c r="CPS139" s="18"/>
      <c r="CPT139" s="18"/>
      <c r="CPU139" s="18"/>
      <c r="CPV139" s="18"/>
      <c r="CPW139" s="18"/>
      <c r="CPX139" s="18"/>
      <c r="CPY139" s="18"/>
      <c r="CPZ139" s="18"/>
      <c r="CQA139" s="18"/>
      <c r="CQB139" s="18"/>
      <c r="CQC139" s="18"/>
      <c r="CQD139" s="18"/>
      <c r="CQE139" s="18"/>
      <c r="CQF139" s="18"/>
      <c r="CQG139" s="18"/>
      <c r="CQH139" s="18"/>
      <c r="CQI139" s="18"/>
      <c r="CQJ139" s="18"/>
      <c r="CQK139" s="18"/>
      <c r="CQL139" s="18"/>
      <c r="CQM139" s="18"/>
      <c r="CQN139" s="18"/>
      <c r="CQO139" s="18"/>
      <c r="CQP139" s="18"/>
      <c r="CQQ139" s="18"/>
      <c r="CQR139" s="18"/>
      <c r="CQS139" s="18"/>
      <c r="CQT139" s="18"/>
      <c r="CQU139" s="18"/>
      <c r="CQV139" s="18"/>
      <c r="CQW139" s="18"/>
      <c r="CQX139" s="18"/>
      <c r="CQY139" s="18"/>
      <c r="CQZ139" s="18"/>
      <c r="CRA139" s="18"/>
      <c r="CRB139" s="18"/>
      <c r="CRC139" s="18"/>
      <c r="CRD139" s="18"/>
      <c r="CRE139" s="18"/>
      <c r="CRF139" s="18"/>
      <c r="CRG139" s="18"/>
      <c r="CRH139" s="18"/>
      <c r="CRI139" s="18"/>
      <c r="CRJ139" s="18"/>
      <c r="CRK139" s="18"/>
      <c r="CRL139" s="18"/>
      <c r="CRM139" s="18"/>
      <c r="CRN139" s="18"/>
      <c r="CRO139" s="18"/>
      <c r="CRP139" s="18"/>
      <c r="CRQ139" s="18"/>
      <c r="CRR139" s="18"/>
      <c r="CRS139" s="18"/>
      <c r="CRT139" s="18"/>
      <c r="CRU139" s="18"/>
      <c r="CRV139" s="18"/>
      <c r="CRW139" s="18"/>
      <c r="CRX139" s="18"/>
      <c r="CRY139" s="18"/>
      <c r="CRZ139" s="18"/>
      <c r="CSA139" s="18"/>
      <c r="CSB139" s="18"/>
      <c r="CSC139" s="18"/>
      <c r="CSD139" s="18"/>
      <c r="CSE139" s="18"/>
      <c r="CSF139" s="18"/>
      <c r="CSG139" s="18"/>
      <c r="CSH139" s="18"/>
      <c r="CSI139" s="18"/>
      <c r="CSJ139" s="18"/>
      <c r="CSK139" s="18"/>
      <c r="CSL139" s="18"/>
      <c r="CSM139" s="18"/>
      <c r="CSN139" s="18"/>
      <c r="CSO139" s="18"/>
      <c r="CSP139" s="18"/>
      <c r="CSQ139" s="18"/>
      <c r="CSR139" s="18"/>
      <c r="CSS139" s="18"/>
      <c r="CST139" s="18"/>
      <c r="CSU139" s="18"/>
      <c r="CSV139" s="18"/>
      <c r="CSW139" s="18"/>
      <c r="CSX139" s="18"/>
      <c r="CSY139" s="18"/>
      <c r="CSZ139" s="18"/>
      <c r="CTA139" s="18"/>
      <c r="CTB139" s="18"/>
      <c r="CTC139" s="18"/>
      <c r="CTD139" s="18"/>
      <c r="CTE139" s="18"/>
      <c r="CTF139" s="18"/>
      <c r="CTG139" s="18"/>
      <c r="CTH139" s="18"/>
      <c r="CTI139" s="18"/>
      <c r="CTJ139" s="18"/>
      <c r="CTK139" s="18"/>
      <c r="CTL139" s="18"/>
      <c r="CTM139" s="18"/>
      <c r="CTN139" s="18"/>
      <c r="CTO139" s="18"/>
      <c r="CTP139" s="18"/>
      <c r="CTQ139" s="18"/>
      <c r="CTR139" s="18"/>
      <c r="CTS139" s="18"/>
      <c r="CTT139" s="18"/>
      <c r="CTU139" s="18"/>
      <c r="CTV139" s="18"/>
      <c r="CTW139" s="18"/>
      <c r="CTX139" s="18"/>
      <c r="CTY139" s="18"/>
      <c r="CTZ139" s="18"/>
      <c r="CUA139" s="18"/>
      <c r="CUB139" s="18"/>
      <c r="CUC139" s="18"/>
      <c r="CUD139" s="18"/>
      <c r="CUE139" s="18"/>
      <c r="CUF139" s="18"/>
      <c r="CUG139" s="18"/>
      <c r="CUH139" s="18"/>
      <c r="CUI139" s="18"/>
      <c r="CUJ139" s="18"/>
      <c r="CUK139" s="18"/>
      <c r="CUL139" s="18"/>
      <c r="CUM139" s="18"/>
      <c r="CUN139" s="18"/>
      <c r="CUO139" s="18"/>
      <c r="CUP139" s="18"/>
      <c r="CUQ139" s="18"/>
      <c r="CUR139" s="18"/>
      <c r="CUS139" s="18"/>
      <c r="CUT139" s="18"/>
      <c r="CUU139" s="18"/>
      <c r="CUV139" s="18"/>
      <c r="CUW139" s="18"/>
      <c r="CUX139" s="18"/>
      <c r="CUY139" s="18"/>
      <c r="CUZ139" s="18"/>
      <c r="CVA139" s="18"/>
      <c r="CVB139" s="18"/>
      <c r="CVC139" s="18"/>
      <c r="CVD139" s="18"/>
      <c r="CVE139" s="18"/>
      <c r="CVF139" s="18"/>
      <c r="CVG139" s="18"/>
      <c r="CVH139" s="18"/>
      <c r="CVI139" s="18"/>
      <c r="CVJ139" s="18"/>
      <c r="CVK139" s="18"/>
      <c r="CVL139" s="18"/>
      <c r="CVM139" s="18"/>
      <c r="CVN139" s="18"/>
      <c r="CVO139" s="18"/>
      <c r="CVP139" s="18"/>
      <c r="CVQ139" s="18"/>
      <c r="CVR139" s="18"/>
      <c r="CVS139" s="18"/>
      <c r="CVT139" s="18"/>
      <c r="CVU139" s="18"/>
      <c r="CVV139" s="18"/>
      <c r="CVW139" s="18"/>
      <c r="CVX139" s="18"/>
      <c r="CVY139" s="18"/>
      <c r="CVZ139" s="18"/>
      <c r="CWA139" s="18"/>
      <c r="CWB139" s="18"/>
      <c r="CWC139" s="18"/>
      <c r="CWD139" s="18"/>
      <c r="CWE139" s="18"/>
      <c r="CWF139" s="18"/>
      <c r="CWG139" s="18"/>
      <c r="CWH139" s="18"/>
      <c r="CWI139" s="18"/>
      <c r="CWJ139" s="18"/>
      <c r="CWK139" s="18"/>
      <c r="CWL139" s="18"/>
      <c r="CWM139" s="18"/>
      <c r="CWN139" s="18"/>
      <c r="CWO139" s="18"/>
      <c r="CWP139" s="18"/>
      <c r="CWQ139" s="18"/>
      <c r="CWR139" s="18"/>
      <c r="CWS139" s="18"/>
      <c r="CWT139" s="18"/>
      <c r="CWU139" s="18"/>
      <c r="CWV139" s="18"/>
      <c r="CWW139" s="18"/>
      <c r="CWX139" s="18"/>
      <c r="CWY139" s="18"/>
      <c r="CWZ139" s="18"/>
      <c r="CXA139" s="18"/>
      <c r="CXB139" s="18"/>
      <c r="CXC139" s="18"/>
      <c r="CXD139" s="18"/>
      <c r="CXE139" s="18"/>
      <c r="CXF139" s="18"/>
      <c r="CXG139" s="18"/>
      <c r="CXH139" s="18"/>
      <c r="CXI139" s="18"/>
      <c r="CXJ139" s="18"/>
      <c r="CXK139" s="18"/>
      <c r="CXL139" s="18"/>
      <c r="CXM139" s="18"/>
      <c r="CXN139" s="18"/>
      <c r="CXO139" s="18"/>
      <c r="CXP139" s="18"/>
      <c r="CXQ139" s="18"/>
      <c r="CXR139" s="18"/>
      <c r="CXS139" s="18"/>
      <c r="CXT139" s="18"/>
      <c r="CXU139" s="18"/>
      <c r="CXV139" s="18"/>
      <c r="CXW139" s="18"/>
      <c r="CXX139" s="18"/>
      <c r="CXY139" s="18"/>
      <c r="CXZ139" s="18"/>
      <c r="CYA139" s="18"/>
      <c r="CYB139" s="18"/>
      <c r="CYC139" s="18"/>
      <c r="CYD139" s="18"/>
      <c r="CYE139" s="18"/>
      <c r="CYF139" s="18"/>
      <c r="CYG139" s="18"/>
      <c r="CYH139" s="18"/>
      <c r="CYI139" s="18"/>
      <c r="CYJ139" s="18"/>
      <c r="CYK139" s="18"/>
      <c r="CYL139" s="18"/>
      <c r="CYM139" s="18"/>
      <c r="CYN139" s="18"/>
      <c r="CYO139" s="18"/>
      <c r="CYP139" s="18"/>
      <c r="CYQ139" s="18"/>
      <c r="CYR139" s="18"/>
      <c r="CYS139" s="18"/>
      <c r="CYT139" s="18"/>
      <c r="CYU139" s="18"/>
      <c r="CYV139" s="18"/>
      <c r="CYW139" s="18"/>
      <c r="CYX139" s="18"/>
      <c r="CYY139" s="18"/>
      <c r="CYZ139" s="18"/>
      <c r="CZA139" s="18"/>
      <c r="CZB139" s="18"/>
      <c r="CZC139" s="18"/>
      <c r="CZD139" s="18"/>
      <c r="CZE139" s="18"/>
      <c r="CZF139" s="18"/>
      <c r="CZG139" s="18"/>
      <c r="CZH139" s="18"/>
      <c r="CZI139" s="18"/>
      <c r="CZJ139" s="18"/>
      <c r="CZK139" s="18"/>
      <c r="CZL139" s="18"/>
      <c r="CZM139" s="18"/>
      <c r="CZN139" s="18"/>
      <c r="CZO139" s="18"/>
      <c r="CZP139" s="18"/>
      <c r="CZQ139" s="18"/>
      <c r="CZR139" s="18"/>
      <c r="CZS139" s="18"/>
      <c r="CZT139" s="18"/>
      <c r="CZU139" s="18"/>
      <c r="CZV139" s="18"/>
      <c r="CZW139" s="18"/>
      <c r="CZX139" s="18"/>
      <c r="CZY139" s="18"/>
      <c r="CZZ139" s="18"/>
      <c r="DAA139" s="18"/>
      <c r="DAB139" s="18"/>
      <c r="DAC139" s="18"/>
      <c r="DAD139" s="18"/>
      <c r="DAE139" s="18"/>
      <c r="DAF139" s="18"/>
      <c r="DAG139" s="18"/>
      <c r="DAH139" s="18"/>
      <c r="DAI139" s="18"/>
      <c r="DAJ139" s="18"/>
      <c r="DAK139" s="18"/>
      <c r="DAL139" s="18"/>
      <c r="DAM139" s="18"/>
      <c r="DAN139" s="18"/>
      <c r="DAO139" s="18"/>
      <c r="DAP139" s="18"/>
      <c r="DAQ139" s="18"/>
      <c r="DAR139" s="18"/>
      <c r="DAS139" s="18"/>
      <c r="DAT139" s="18"/>
      <c r="DAU139" s="18"/>
      <c r="DAV139" s="18"/>
      <c r="DAW139" s="18"/>
      <c r="DAX139" s="18"/>
      <c r="DAY139" s="18"/>
      <c r="DAZ139" s="18"/>
      <c r="DBA139" s="18"/>
      <c r="DBB139" s="18"/>
      <c r="DBC139" s="18"/>
      <c r="DBD139" s="18"/>
      <c r="DBE139" s="18"/>
      <c r="DBF139" s="18"/>
      <c r="DBG139" s="18"/>
      <c r="DBH139" s="18"/>
      <c r="DBI139" s="18"/>
      <c r="DBJ139" s="18"/>
      <c r="DBK139" s="18"/>
      <c r="DBL139" s="18"/>
      <c r="DBM139" s="18"/>
      <c r="DBN139" s="18"/>
      <c r="DBO139" s="18"/>
      <c r="DBP139" s="18"/>
      <c r="DBQ139" s="18"/>
      <c r="DBR139" s="18"/>
      <c r="DBS139" s="18"/>
      <c r="DBT139" s="18"/>
      <c r="DBU139" s="18"/>
      <c r="DBV139" s="18"/>
      <c r="DBW139" s="18"/>
      <c r="DBX139" s="18"/>
      <c r="DBY139" s="18"/>
      <c r="DBZ139" s="18"/>
      <c r="DCA139" s="18"/>
      <c r="DCB139" s="18"/>
      <c r="DCC139" s="18"/>
      <c r="DCD139" s="18"/>
      <c r="DCE139" s="18"/>
      <c r="DCF139" s="18"/>
      <c r="DCG139" s="18"/>
      <c r="DCH139" s="18"/>
      <c r="DCI139" s="18"/>
      <c r="DCJ139" s="18"/>
      <c r="DCK139" s="18"/>
      <c r="DCL139" s="18"/>
      <c r="DCM139" s="18"/>
      <c r="DCN139" s="18"/>
      <c r="DCO139" s="18"/>
      <c r="DCP139" s="18"/>
      <c r="DCQ139" s="18"/>
      <c r="DCR139" s="18"/>
      <c r="DCS139" s="18"/>
      <c r="DCT139" s="18"/>
      <c r="DCU139" s="18"/>
      <c r="DCV139" s="18"/>
      <c r="DCW139" s="18"/>
      <c r="DCX139" s="18"/>
      <c r="DCY139" s="18"/>
      <c r="DCZ139" s="18"/>
      <c r="DDA139" s="18"/>
      <c r="DDB139" s="18"/>
      <c r="DDC139" s="18"/>
      <c r="DDD139" s="18"/>
      <c r="DDE139" s="18"/>
      <c r="DDF139" s="18"/>
      <c r="DDG139" s="18"/>
      <c r="DDH139" s="18"/>
      <c r="DDI139" s="18"/>
      <c r="DDJ139" s="18"/>
      <c r="DDK139" s="18"/>
      <c r="DDL139" s="18"/>
      <c r="DDM139" s="18"/>
      <c r="DDN139" s="18"/>
      <c r="DDO139" s="18"/>
      <c r="DDP139" s="18"/>
      <c r="DDQ139" s="18"/>
      <c r="DDR139" s="18"/>
      <c r="DDS139" s="18"/>
      <c r="DDT139" s="18"/>
      <c r="DDU139" s="18"/>
      <c r="DDV139" s="18"/>
      <c r="DDW139" s="18"/>
      <c r="DDX139" s="18"/>
      <c r="DDY139" s="18"/>
      <c r="DDZ139" s="18"/>
      <c r="DEA139" s="18"/>
      <c r="DEB139" s="18"/>
      <c r="DEC139" s="18"/>
      <c r="DED139" s="18"/>
      <c r="DEE139" s="18"/>
      <c r="DEF139" s="18"/>
      <c r="DEG139" s="18"/>
      <c r="DEH139" s="18"/>
      <c r="DEI139" s="18"/>
      <c r="DEJ139" s="18"/>
      <c r="DEK139" s="18"/>
      <c r="DEL139" s="18"/>
      <c r="DEM139" s="18"/>
      <c r="DEN139" s="18"/>
      <c r="DEO139" s="18"/>
      <c r="DEP139" s="18"/>
      <c r="DEQ139" s="18"/>
      <c r="DER139" s="18"/>
      <c r="DES139" s="18"/>
      <c r="DET139" s="18"/>
      <c r="DEU139" s="18"/>
      <c r="DEV139" s="18"/>
      <c r="DEW139" s="18"/>
      <c r="DEX139" s="18"/>
      <c r="DEY139" s="18"/>
      <c r="DEZ139" s="18"/>
      <c r="DFA139" s="18"/>
      <c r="DFB139" s="18"/>
      <c r="DFC139" s="18"/>
      <c r="DFD139" s="18"/>
      <c r="DFE139" s="18"/>
      <c r="DFF139" s="18"/>
      <c r="DFG139" s="18"/>
      <c r="DFH139" s="18"/>
      <c r="DFI139" s="18"/>
      <c r="DFJ139" s="18"/>
      <c r="DFK139" s="18"/>
      <c r="DFL139" s="18"/>
      <c r="DFM139" s="18"/>
      <c r="DFN139" s="18"/>
      <c r="DFO139" s="18"/>
      <c r="DFP139" s="18"/>
      <c r="DFQ139" s="18"/>
      <c r="DFR139" s="18"/>
      <c r="DFS139" s="18"/>
      <c r="DFT139" s="18"/>
      <c r="DFU139" s="18"/>
      <c r="DFV139" s="18"/>
      <c r="DFW139" s="18"/>
      <c r="DFX139" s="18"/>
      <c r="DFY139" s="18"/>
      <c r="DFZ139" s="18"/>
      <c r="DGA139" s="18"/>
      <c r="DGB139" s="18"/>
      <c r="DGC139" s="18"/>
      <c r="DGD139" s="18"/>
      <c r="DGE139" s="18"/>
      <c r="DGF139" s="18"/>
      <c r="DGG139" s="18"/>
      <c r="DGH139" s="18"/>
      <c r="DGI139" s="18"/>
      <c r="DGJ139" s="18"/>
      <c r="DGK139" s="18"/>
      <c r="DGL139" s="18"/>
      <c r="DGM139" s="18"/>
      <c r="DGN139" s="18"/>
      <c r="DGO139" s="18"/>
      <c r="DGP139" s="18"/>
      <c r="DGQ139" s="18"/>
      <c r="DGR139" s="18"/>
      <c r="DGS139" s="18"/>
      <c r="DGT139" s="18"/>
      <c r="DGU139" s="18"/>
      <c r="DGV139" s="18"/>
      <c r="DGW139" s="18"/>
      <c r="DGX139" s="18"/>
      <c r="DGY139" s="18"/>
      <c r="DGZ139" s="18"/>
      <c r="DHA139" s="18"/>
      <c r="DHB139" s="18"/>
      <c r="DHC139" s="18"/>
      <c r="DHD139" s="18"/>
      <c r="DHE139" s="18"/>
      <c r="DHF139" s="18"/>
      <c r="DHG139" s="18"/>
      <c r="DHH139" s="18"/>
      <c r="DHI139" s="18"/>
      <c r="DHJ139" s="18"/>
      <c r="DHK139" s="18"/>
      <c r="DHL139" s="18"/>
      <c r="DHM139" s="18"/>
      <c r="DHN139" s="18"/>
      <c r="DHO139" s="18"/>
      <c r="DHP139" s="18"/>
      <c r="DHQ139" s="18"/>
      <c r="DHR139" s="18"/>
      <c r="DHS139" s="18"/>
      <c r="DHT139" s="18"/>
      <c r="DHU139" s="18"/>
      <c r="DHV139" s="18"/>
      <c r="DHW139" s="18"/>
      <c r="DHX139" s="18"/>
      <c r="DHY139" s="18"/>
      <c r="DHZ139" s="18"/>
      <c r="DIA139" s="18"/>
      <c r="DIB139" s="18"/>
      <c r="DIC139" s="18"/>
      <c r="DID139" s="18"/>
      <c r="DIE139" s="18"/>
      <c r="DIF139" s="18"/>
      <c r="DIG139" s="18"/>
      <c r="DIH139" s="18"/>
      <c r="DII139" s="18"/>
      <c r="DIJ139" s="18"/>
      <c r="DIK139" s="18"/>
      <c r="DIL139" s="18"/>
      <c r="DIM139" s="18"/>
      <c r="DIN139" s="18"/>
      <c r="DIO139" s="18"/>
      <c r="DIP139" s="18"/>
      <c r="DIQ139" s="18"/>
      <c r="DIR139" s="18"/>
      <c r="DIS139" s="18"/>
      <c r="DIT139" s="18"/>
      <c r="DIU139" s="18"/>
      <c r="DIV139" s="18"/>
      <c r="DIW139" s="18"/>
      <c r="DIX139" s="18"/>
      <c r="DIY139" s="18"/>
      <c r="DIZ139" s="18"/>
      <c r="DJA139" s="18"/>
      <c r="DJB139" s="18"/>
      <c r="DJC139" s="18"/>
      <c r="DJD139" s="18"/>
      <c r="DJE139" s="18"/>
      <c r="DJF139" s="18"/>
      <c r="DJG139" s="18"/>
      <c r="DJH139" s="18"/>
      <c r="DJI139" s="18"/>
      <c r="DJJ139" s="18"/>
      <c r="DJK139" s="18"/>
      <c r="DJL139" s="18"/>
      <c r="DJM139" s="18"/>
      <c r="DJN139" s="18"/>
      <c r="DJO139" s="18"/>
      <c r="DJP139" s="18"/>
      <c r="DJQ139" s="18"/>
      <c r="DJR139" s="18"/>
      <c r="DJS139" s="18"/>
      <c r="DJT139" s="18"/>
      <c r="DJU139" s="18"/>
      <c r="DJV139" s="18"/>
      <c r="DJW139" s="18"/>
      <c r="DJX139" s="18"/>
      <c r="DJY139" s="18"/>
      <c r="DJZ139" s="18"/>
      <c r="DKA139" s="18"/>
      <c r="DKB139" s="18"/>
      <c r="DKC139" s="18"/>
      <c r="DKD139" s="18"/>
      <c r="DKE139" s="18"/>
      <c r="DKF139" s="18"/>
      <c r="DKG139" s="18"/>
      <c r="DKH139" s="18"/>
      <c r="DKI139" s="18"/>
      <c r="DKJ139" s="18"/>
      <c r="DKK139" s="18"/>
      <c r="DKL139" s="18"/>
      <c r="DKM139" s="18"/>
      <c r="DKN139" s="18"/>
      <c r="DKO139" s="18"/>
      <c r="DKP139" s="18"/>
      <c r="DKQ139" s="18"/>
      <c r="DKR139" s="18"/>
      <c r="DKS139" s="18"/>
      <c r="DKT139" s="18"/>
      <c r="DKU139" s="18"/>
      <c r="DKV139" s="18"/>
      <c r="DKW139" s="18"/>
      <c r="DKX139" s="18"/>
      <c r="DKY139" s="18"/>
      <c r="DKZ139" s="18"/>
      <c r="DLA139" s="18"/>
      <c r="DLB139" s="18"/>
      <c r="DLC139" s="18"/>
      <c r="DLD139" s="18"/>
      <c r="DLE139" s="18"/>
      <c r="DLF139" s="18"/>
      <c r="DLG139" s="18"/>
      <c r="DLH139" s="18"/>
      <c r="DLI139" s="18"/>
      <c r="DLJ139" s="18"/>
      <c r="DLK139" s="18"/>
      <c r="DLL139" s="18"/>
      <c r="DLM139" s="18"/>
      <c r="DLN139" s="18"/>
      <c r="DLO139" s="18"/>
      <c r="DLP139" s="18"/>
      <c r="DLQ139" s="18"/>
      <c r="DLR139" s="18"/>
      <c r="DLS139" s="18"/>
      <c r="DLT139" s="18"/>
      <c r="DLU139" s="18"/>
      <c r="DLV139" s="18"/>
      <c r="DLW139" s="18"/>
      <c r="DLX139" s="18"/>
      <c r="DLY139" s="18"/>
      <c r="DLZ139" s="18"/>
      <c r="DMA139" s="18"/>
      <c r="DMB139" s="18"/>
      <c r="DMC139" s="18"/>
      <c r="DMD139" s="18"/>
      <c r="DME139" s="18"/>
      <c r="DMF139" s="18"/>
      <c r="DMG139" s="18"/>
      <c r="DMH139" s="18"/>
      <c r="DMI139" s="18"/>
      <c r="DMJ139" s="18"/>
      <c r="DMK139" s="18"/>
      <c r="DML139" s="18"/>
      <c r="DMM139" s="18"/>
      <c r="DMN139" s="18"/>
      <c r="DMO139" s="18"/>
      <c r="DMP139" s="18"/>
      <c r="DMQ139" s="18"/>
      <c r="DMR139" s="18"/>
      <c r="DMS139" s="18"/>
      <c r="DMT139" s="18"/>
      <c r="DMU139" s="18"/>
      <c r="DMV139" s="18"/>
      <c r="DMW139" s="18"/>
      <c r="DMX139" s="18"/>
      <c r="DMY139" s="18"/>
      <c r="DMZ139" s="18"/>
      <c r="DNA139" s="18"/>
      <c r="DNB139" s="18"/>
      <c r="DNC139" s="18"/>
      <c r="DND139" s="18"/>
      <c r="DNE139" s="18"/>
      <c r="DNF139" s="18"/>
      <c r="DNG139" s="18"/>
      <c r="DNH139" s="18"/>
      <c r="DNI139" s="18"/>
      <c r="DNJ139" s="18"/>
      <c r="DNK139" s="18"/>
      <c r="DNL139" s="18"/>
      <c r="DNM139" s="18"/>
      <c r="DNN139" s="18"/>
      <c r="DNO139" s="18"/>
      <c r="DNP139" s="18"/>
      <c r="DNQ139" s="18"/>
      <c r="DNR139" s="18"/>
      <c r="DNS139" s="18"/>
      <c r="DNT139" s="18"/>
      <c r="DNU139" s="18"/>
      <c r="DNV139" s="18"/>
      <c r="DNW139" s="18"/>
      <c r="DNX139" s="18"/>
      <c r="DNY139" s="18"/>
      <c r="DNZ139" s="18"/>
      <c r="DOA139" s="18"/>
      <c r="DOB139" s="18"/>
      <c r="DOC139" s="18"/>
      <c r="DOD139" s="18"/>
      <c r="DOE139" s="18"/>
      <c r="DOF139" s="18"/>
      <c r="DOG139" s="18"/>
      <c r="DOH139" s="18"/>
      <c r="DOI139" s="18"/>
      <c r="DOJ139" s="18"/>
      <c r="DOK139" s="18"/>
      <c r="DOL139" s="18"/>
      <c r="DOM139" s="18"/>
      <c r="DON139" s="18"/>
      <c r="DOO139" s="18"/>
      <c r="DOP139" s="18"/>
      <c r="DOQ139" s="18"/>
      <c r="DOR139" s="18"/>
      <c r="DOS139" s="18"/>
      <c r="DOT139" s="18"/>
      <c r="DOU139" s="18"/>
      <c r="DOV139" s="18"/>
      <c r="DOW139" s="18"/>
      <c r="DOX139" s="18"/>
      <c r="DOY139" s="18"/>
      <c r="DOZ139" s="18"/>
      <c r="DPA139" s="18"/>
      <c r="DPB139" s="18"/>
      <c r="DPC139" s="18"/>
      <c r="DPD139" s="18"/>
      <c r="DPE139" s="18"/>
      <c r="DPF139" s="18"/>
      <c r="DPG139" s="18"/>
      <c r="DPH139" s="18"/>
      <c r="DPI139" s="18"/>
      <c r="DPJ139" s="18"/>
      <c r="DPK139" s="18"/>
      <c r="DPL139" s="18"/>
      <c r="DPM139" s="18"/>
      <c r="DPN139" s="18"/>
      <c r="DPO139" s="18"/>
      <c r="DPP139" s="18"/>
      <c r="DPQ139" s="18"/>
      <c r="DPR139" s="18"/>
      <c r="DPS139" s="18"/>
      <c r="DPT139" s="18"/>
      <c r="DPU139" s="18"/>
      <c r="DPV139" s="18"/>
      <c r="DPW139" s="18"/>
      <c r="DPX139" s="18"/>
      <c r="DPY139" s="18"/>
      <c r="DPZ139" s="18"/>
      <c r="DQA139" s="18"/>
      <c r="DQB139" s="18"/>
      <c r="DQC139" s="18"/>
      <c r="DQD139" s="18"/>
      <c r="DQE139" s="18"/>
      <c r="DQF139" s="18"/>
      <c r="DQG139" s="18"/>
      <c r="DQH139" s="18"/>
      <c r="DQI139" s="18"/>
      <c r="DQJ139" s="18"/>
      <c r="DQK139" s="18"/>
      <c r="DQL139" s="18"/>
      <c r="DQM139" s="18"/>
      <c r="DQN139" s="18"/>
      <c r="DQO139" s="18"/>
      <c r="DQP139" s="18"/>
      <c r="DQQ139" s="18"/>
      <c r="DQR139" s="18"/>
      <c r="DQS139" s="18"/>
      <c r="DQT139" s="18"/>
      <c r="DQU139" s="18"/>
      <c r="DQV139" s="18"/>
      <c r="DQW139" s="18"/>
      <c r="DQX139" s="18"/>
      <c r="DQY139" s="18"/>
      <c r="DQZ139" s="18"/>
      <c r="DRA139" s="18"/>
      <c r="DRB139" s="18"/>
      <c r="DRC139" s="18"/>
      <c r="DRD139" s="18"/>
      <c r="DRE139" s="18"/>
      <c r="DRF139" s="18"/>
      <c r="DRG139" s="18"/>
      <c r="DRH139" s="18"/>
      <c r="DRI139" s="18"/>
      <c r="DRJ139" s="18"/>
      <c r="DRK139" s="18"/>
      <c r="DRL139" s="18"/>
      <c r="DRM139" s="18"/>
      <c r="DRN139" s="18"/>
      <c r="DRO139" s="18"/>
      <c r="DRP139" s="18"/>
      <c r="DRQ139" s="18"/>
      <c r="DRR139" s="18"/>
      <c r="DRS139" s="18"/>
      <c r="DRT139" s="18"/>
      <c r="DRU139" s="18"/>
      <c r="DRV139" s="18"/>
      <c r="DRW139" s="18"/>
      <c r="DRX139" s="18"/>
      <c r="DRY139" s="18"/>
      <c r="DRZ139" s="18"/>
      <c r="DSA139" s="18"/>
      <c r="DSB139" s="18"/>
      <c r="DSC139" s="18"/>
      <c r="DSD139" s="18"/>
      <c r="DSE139" s="18"/>
      <c r="DSF139" s="18"/>
      <c r="DSG139" s="18"/>
      <c r="DSH139" s="18"/>
      <c r="DSI139" s="18"/>
      <c r="DSJ139" s="18"/>
      <c r="DSK139" s="18"/>
      <c r="DSL139" s="18"/>
      <c r="DSM139" s="18"/>
      <c r="DSN139" s="18"/>
      <c r="DSO139" s="18"/>
      <c r="DSP139" s="18"/>
      <c r="DSQ139" s="18"/>
      <c r="DSR139" s="18"/>
      <c r="DSS139" s="18"/>
      <c r="DST139" s="18"/>
      <c r="DSU139" s="18"/>
      <c r="DSV139" s="18"/>
      <c r="DSW139" s="18"/>
      <c r="DSX139" s="18"/>
      <c r="DSY139" s="18"/>
      <c r="DSZ139" s="18"/>
      <c r="DTA139" s="18"/>
      <c r="DTB139" s="18"/>
      <c r="DTC139" s="18"/>
      <c r="DTD139" s="18"/>
      <c r="DTE139" s="18"/>
      <c r="DTF139" s="18"/>
      <c r="DTG139" s="18"/>
      <c r="DTH139" s="18"/>
      <c r="DTI139" s="18"/>
      <c r="DTJ139" s="18"/>
      <c r="DTK139" s="18"/>
      <c r="DTL139" s="18"/>
      <c r="DTM139" s="18"/>
      <c r="DTN139" s="18"/>
      <c r="DTO139" s="18"/>
      <c r="DTP139" s="18"/>
      <c r="DTQ139" s="18"/>
      <c r="DTR139" s="18"/>
      <c r="DTS139" s="18"/>
      <c r="DTT139" s="18"/>
      <c r="DTU139" s="18"/>
      <c r="DTV139" s="18"/>
      <c r="DTW139" s="18"/>
      <c r="DTX139" s="18"/>
      <c r="DTY139" s="18"/>
      <c r="DTZ139" s="18"/>
      <c r="DUA139" s="18"/>
      <c r="DUB139" s="18"/>
      <c r="DUC139" s="18"/>
      <c r="DUD139" s="18"/>
      <c r="DUE139" s="18"/>
      <c r="DUF139" s="18"/>
      <c r="DUG139" s="18"/>
      <c r="DUH139" s="18"/>
      <c r="DUI139" s="18"/>
      <c r="DUJ139" s="18"/>
      <c r="DUK139" s="18"/>
      <c r="DUL139" s="18"/>
      <c r="DUM139" s="18"/>
      <c r="DUN139" s="18"/>
      <c r="DUO139" s="18"/>
      <c r="DUP139" s="18"/>
      <c r="DUQ139" s="18"/>
      <c r="DUR139" s="18"/>
      <c r="DUS139" s="18"/>
      <c r="DUT139" s="18"/>
      <c r="DUU139" s="18"/>
      <c r="DUV139" s="18"/>
      <c r="DUW139" s="18"/>
      <c r="DUX139" s="18"/>
      <c r="DUY139" s="18"/>
      <c r="DUZ139" s="18"/>
      <c r="DVA139" s="18"/>
      <c r="DVB139" s="18"/>
      <c r="DVC139" s="18"/>
      <c r="DVD139" s="18"/>
      <c r="DVE139" s="18"/>
      <c r="DVF139" s="18"/>
      <c r="DVG139" s="18"/>
      <c r="DVH139" s="18"/>
      <c r="DVI139" s="18"/>
      <c r="DVJ139" s="18"/>
      <c r="DVK139" s="18"/>
      <c r="DVL139" s="18"/>
      <c r="DVM139" s="18"/>
      <c r="DVN139" s="18"/>
      <c r="DVO139" s="18"/>
      <c r="DVP139" s="18"/>
      <c r="DVQ139" s="18"/>
      <c r="DVR139" s="18"/>
      <c r="DVS139" s="18"/>
      <c r="DVT139" s="18"/>
      <c r="DVU139" s="18"/>
      <c r="DVV139" s="18"/>
      <c r="DVW139" s="18"/>
      <c r="DVX139" s="18"/>
      <c r="DVY139" s="18"/>
      <c r="DVZ139" s="18"/>
      <c r="DWA139" s="18"/>
      <c r="DWB139" s="18"/>
      <c r="DWC139" s="18"/>
      <c r="DWD139" s="18"/>
      <c r="DWE139" s="18"/>
      <c r="DWF139" s="18"/>
      <c r="DWG139" s="18"/>
      <c r="DWH139" s="18"/>
      <c r="DWI139" s="18"/>
      <c r="DWJ139" s="18"/>
      <c r="DWK139" s="18"/>
      <c r="DWL139" s="18"/>
      <c r="DWM139" s="18"/>
      <c r="DWN139" s="18"/>
      <c r="DWO139" s="18"/>
      <c r="DWP139" s="18"/>
      <c r="DWQ139" s="18"/>
      <c r="DWR139" s="18"/>
      <c r="DWS139" s="18"/>
      <c r="DWT139" s="18"/>
      <c r="DWU139" s="18"/>
      <c r="DWV139" s="18"/>
      <c r="DWW139" s="18"/>
      <c r="DWX139" s="18"/>
      <c r="DWY139" s="18"/>
      <c r="DWZ139" s="18"/>
      <c r="DXA139" s="18"/>
      <c r="DXB139" s="18"/>
      <c r="DXC139" s="18"/>
      <c r="DXD139" s="18"/>
      <c r="DXE139" s="18"/>
      <c r="DXF139" s="18"/>
      <c r="DXG139" s="18"/>
      <c r="DXH139" s="18"/>
      <c r="DXI139" s="18"/>
      <c r="DXJ139" s="18"/>
      <c r="DXK139" s="18"/>
      <c r="DXL139" s="18"/>
      <c r="DXM139" s="18"/>
      <c r="DXN139" s="18"/>
      <c r="DXO139" s="18"/>
      <c r="DXP139" s="18"/>
      <c r="DXQ139" s="18"/>
      <c r="DXR139" s="18"/>
      <c r="DXS139" s="18"/>
      <c r="DXT139" s="18"/>
      <c r="DXU139" s="18"/>
      <c r="DXV139" s="18"/>
      <c r="DXW139" s="18"/>
      <c r="DXX139" s="18"/>
      <c r="DXY139" s="18"/>
      <c r="DXZ139" s="18"/>
      <c r="DYA139" s="18"/>
      <c r="DYB139" s="18"/>
      <c r="DYC139" s="18"/>
      <c r="DYD139" s="18"/>
      <c r="DYE139" s="18"/>
      <c r="DYF139" s="18"/>
      <c r="DYG139" s="18"/>
      <c r="DYH139" s="18"/>
      <c r="DYI139" s="18"/>
      <c r="DYJ139" s="18"/>
      <c r="DYK139" s="18"/>
      <c r="DYL139" s="18"/>
      <c r="DYM139" s="18"/>
      <c r="DYN139" s="18"/>
      <c r="DYO139" s="18"/>
      <c r="DYP139" s="18"/>
      <c r="DYQ139" s="18"/>
      <c r="DYR139" s="18"/>
      <c r="DYS139" s="18"/>
      <c r="DYT139" s="18"/>
      <c r="DYU139" s="18"/>
      <c r="DYV139" s="18"/>
      <c r="DYW139" s="18"/>
      <c r="DYX139" s="18"/>
      <c r="DYY139" s="18"/>
      <c r="DYZ139" s="18"/>
      <c r="DZA139" s="18"/>
      <c r="DZB139" s="18"/>
      <c r="DZC139" s="18"/>
      <c r="DZD139" s="18"/>
      <c r="DZE139" s="18"/>
      <c r="DZF139" s="18"/>
      <c r="DZG139" s="18"/>
      <c r="DZH139" s="18"/>
      <c r="DZI139" s="18"/>
      <c r="DZJ139" s="18"/>
      <c r="DZK139" s="18"/>
      <c r="DZL139" s="18"/>
      <c r="DZM139" s="18"/>
      <c r="DZN139" s="18"/>
      <c r="DZO139" s="18"/>
      <c r="DZP139" s="18"/>
      <c r="DZQ139" s="18"/>
      <c r="DZR139" s="18"/>
      <c r="DZS139" s="18"/>
      <c r="DZT139" s="18"/>
      <c r="DZU139" s="18"/>
      <c r="DZV139" s="18"/>
      <c r="DZW139" s="18"/>
      <c r="DZX139" s="18"/>
      <c r="DZY139" s="18"/>
      <c r="DZZ139" s="18"/>
      <c r="EAA139" s="18"/>
      <c r="EAB139" s="18"/>
      <c r="EAC139" s="18"/>
      <c r="EAD139" s="18"/>
      <c r="EAE139" s="18"/>
      <c r="EAF139" s="18"/>
      <c r="EAG139" s="18"/>
      <c r="EAH139" s="18"/>
      <c r="EAI139" s="18"/>
      <c r="EAJ139" s="18"/>
      <c r="EAK139" s="18"/>
      <c r="EAL139" s="18"/>
      <c r="EAM139" s="18"/>
      <c r="EAN139" s="18"/>
      <c r="EAO139" s="18"/>
      <c r="EAP139" s="18"/>
      <c r="EAQ139" s="18"/>
      <c r="EAR139" s="18"/>
      <c r="EAS139" s="18"/>
      <c r="EAT139" s="18"/>
      <c r="EAU139" s="18"/>
      <c r="EAV139" s="18"/>
      <c r="EAW139" s="18"/>
      <c r="EAX139" s="18"/>
      <c r="EAY139" s="18"/>
      <c r="EAZ139" s="18"/>
      <c r="EBA139" s="18"/>
      <c r="EBB139" s="18"/>
      <c r="EBC139" s="18"/>
      <c r="EBD139" s="18"/>
      <c r="EBE139" s="18"/>
      <c r="EBF139" s="18"/>
      <c r="EBG139" s="18"/>
      <c r="EBH139" s="18"/>
      <c r="EBI139" s="18"/>
      <c r="EBJ139" s="18"/>
      <c r="EBK139" s="18"/>
      <c r="EBL139" s="18"/>
      <c r="EBM139" s="18"/>
      <c r="EBN139" s="18"/>
      <c r="EBO139" s="18"/>
      <c r="EBP139" s="18"/>
      <c r="EBQ139" s="18"/>
      <c r="EBR139" s="18"/>
      <c r="EBS139" s="18"/>
      <c r="EBT139" s="18"/>
      <c r="EBU139" s="18"/>
      <c r="EBV139" s="18"/>
      <c r="EBW139" s="18"/>
      <c r="EBX139" s="18"/>
      <c r="EBY139" s="18"/>
      <c r="EBZ139" s="18"/>
      <c r="ECA139" s="18"/>
      <c r="ECB139" s="18"/>
      <c r="ECC139" s="18"/>
      <c r="ECD139" s="18"/>
      <c r="ECE139" s="18"/>
      <c r="ECF139" s="18"/>
      <c r="ECG139" s="18"/>
      <c r="ECH139" s="18"/>
      <c r="ECI139" s="18"/>
      <c r="ECJ139" s="18"/>
      <c r="ECK139" s="18"/>
      <c r="ECL139" s="18"/>
      <c r="ECM139" s="18"/>
      <c r="ECN139" s="18"/>
      <c r="ECO139" s="18"/>
      <c r="ECP139" s="18"/>
      <c r="ECQ139" s="18"/>
      <c r="ECR139" s="18"/>
      <c r="ECS139" s="18"/>
      <c r="ECT139" s="18"/>
      <c r="ECU139" s="18"/>
      <c r="ECV139" s="18"/>
      <c r="ECW139" s="18"/>
      <c r="ECX139" s="18"/>
      <c r="ECY139" s="18"/>
      <c r="ECZ139" s="18"/>
      <c r="EDA139" s="18"/>
      <c r="EDB139" s="18"/>
      <c r="EDC139" s="18"/>
      <c r="EDD139" s="18"/>
      <c r="EDE139" s="18"/>
      <c r="EDF139" s="18"/>
      <c r="EDG139" s="18"/>
      <c r="EDH139" s="18"/>
      <c r="EDI139" s="18"/>
      <c r="EDJ139" s="18"/>
      <c r="EDK139" s="18"/>
      <c r="EDL139" s="18"/>
      <c r="EDM139" s="18"/>
      <c r="EDN139" s="18"/>
      <c r="EDO139" s="18"/>
      <c r="EDP139" s="18"/>
      <c r="EDQ139" s="18"/>
      <c r="EDR139" s="18"/>
      <c r="EDS139" s="18"/>
      <c r="EDT139" s="18"/>
      <c r="EDU139" s="18"/>
      <c r="EDV139" s="18"/>
      <c r="EDW139" s="18"/>
      <c r="EDX139" s="18"/>
      <c r="EDY139" s="18"/>
      <c r="EDZ139" s="18"/>
      <c r="EEA139" s="18"/>
      <c r="EEB139" s="18"/>
      <c r="EEC139" s="18"/>
      <c r="EED139" s="18"/>
      <c r="EEE139" s="18"/>
      <c r="EEF139" s="18"/>
      <c r="EEG139" s="18"/>
      <c r="EEH139" s="18"/>
      <c r="EEI139" s="18"/>
      <c r="EEJ139" s="18"/>
      <c r="EEK139" s="18"/>
      <c r="EEL139" s="18"/>
      <c r="EEM139" s="18"/>
      <c r="EEN139" s="18"/>
      <c r="EEO139" s="18"/>
      <c r="EEP139" s="18"/>
      <c r="EEQ139" s="18"/>
      <c r="EER139" s="18"/>
      <c r="EES139" s="18"/>
      <c r="EET139" s="18"/>
      <c r="EEU139" s="18"/>
      <c r="EEV139" s="18"/>
      <c r="EEW139" s="18"/>
      <c r="EEX139" s="18"/>
      <c r="EEY139" s="18"/>
      <c r="EEZ139" s="18"/>
      <c r="EFA139" s="18"/>
      <c r="EFB139" s="18"/>
      <c r="EFC139" s="18"/>
      <c r="EFD139" s="18"/>
      <c r="EFE139" s="18"/>
      <c r="EFF139" s="18"/>
      <c r="EFG139" s="18"/>
      <c r="EFH139" s="18"/>
      <c r="EFI139" s="18"/>
      <c r="EFJ139" s="18"/>
      <c r="EFK139" s="18"/>
      <c r="EFL139" s="18"/>
      <c r="EFM139" s="18"/>
      <c r="EFN139" s="18"/>
      <c r="EFO139" s="18"/>
      <c r="EFP139" s="18"/>
      <c r="EFQ139" s="18"/>
      <c r="EFR139" s="18"/>
      <c r="EFS139" s="18"/>
      <c r="EFT139" s="18"/>
      <c r="EFU139" s="18"/>
      <c r="EFV139" s="18"/>
      <c r="EFW139" s="18"/>
      <c r="EFX139" s="18"/>
      <c r="EFY139" s="18"/>
      <c r="EFZ139" s="18"/>
      <c r="EGA139" s="18"/>
      <c r="EGB139" s="18"/>
      <c r="EGC139" s="18"/>
      <c r="EGD139" s="18"/>
      <c r="EGE139" s="18"/>
      <c r="EGF139" s="18"/>
      <c r="EGG139" s="18"/>
      <c r="EGH139" s="18"/>
      <c r="EGI139" s="18"/>
      <c r="EGJ139" s="18"/>
      <c r="EGK139" s="18"/>
      <c r="EGL139" s="18"/>
      <c r="EGM139" s="18"/>
      <c r="EGN139" s="18"/>
      <c r="EGO139" s="18"/>
      <c r="EGP139" s="18"/>
      <c r="EGQ139" s="18"/>
      <c r="EGR139" s="18"/>
      <c r="EGS139" s="18"/>
      <c r="EGT139" s="18"/>
      <c r="EGU139" s="18"/>
      <c r="EGV139" s="18"/>
      <c r="EGW139" s="18"/>
      <c r="EGX139" s="18"/>
      <c r="EGY139" s="18"/>
      <c r="EGZ139" s="18"/>
      <c r="EHA139" s="18"/>
      <c r="EHB139" s="18"/>
      <c r="EHC139" s="18"/>
      <c r="EHD139" s="18"/>
      <c r="EHE139" s="18"/>
      <c r="EHF139" s="18"/>
      <c r="EHG139" s="18"/>
      <c r="EHH139" s="18"/>
      <c r="EHI139" s="18"/>
      <c r="EHJ139" s="18"/>
      <c r="EHK139" s="18"/>
      <c r="EHL139" s="18"/>
      <c r="EHM139" s="18"/>
      <c r="EHN139" s="18"/>
      <c r="EHO139" s="18"/>
      <c r="EHP139" s="18"/>
      <c r="EHQ139" s="18"/>
      <c r="EHR139" s="18"/>
      <c r="EHS139" s="18"/>
      <c r="EHT139" s="18"/>
      <c r="EHU139" s="18"/>
      <c r="EHV139" s="18"/>
      <c r="EHW139" s="18"/>
      <c r="EHX139" s="18"/>
      <c r="EHY139" s="18"/>
      <c r="EHZ139" s="18"/>
      <c r="EIA139" s="18"/>
      <c r="EIB139" s="18"/>
      <c r="EIC139" s="18"/>
      <c r="EID139" s="18"/>
      <c r="EIE139" s="18"/>
      <c r="EIF139" s="18"/>
      <c r="EIG139" s="18"/>
      <c r="EIH139" s="18"/>
      <c r="EII139" s="18"/>
      <c r="EIJ139" s="18"/>
      <c r="EIK139" s="18"/>
      <c r="EIL139" s="18"/>
      <c r="EIM139" s="18"/>
      <c r="EIN139" s="18"/>
      <c r="EIO139" s="18"/>
      <c r="EIP139" s="18"/>
      <c r="EIQ139" s="18"/>
      <c r="EIR139" s="18"/>
      <c r="EIS139" s="18"/>
      <c r="EIT139" s="18"/>
      <c r="EIU139" s="18"/>
      <c r="EIV139" s="18"/>
      <c r="EIW139" s="18"/>
      <c r="EIX139" s="18"/>
      <c r="EIY139" s="18"/>
      <c r="EIZ139" s="18"/>
      <c r="EJA139" s="18"/>
      <c r="EJB139" s="18"/>
      <c r="EJC139" s="18"/>
      <c r="EJD139" s="18"/>
      <c r="EJE139" s="18"/>
      <c r="EJF139" s="18"/>
      <c r="EJG139" s="18"/>
      <c r="EJH139" s="18"/>
      <c r="EJI139" s="18"/>
      <c r="EJJ139" s="18"/>
      <c r="EJK139" s="18"/>
      <c r="EJL139" s="18"/>
      <c r="EJM139" s="18"/>
      <c r="EJN139" s="18"/>
      <c r="EJO139" s="18"/>
      <c r="EJP139" s="18"/>
      <c r="EJQ139" s="18"/>
      <c r="EJR139" s="18"/>
      <c r="EJS139" s="18"/>
      <c r="EJT139" s="18"/>
      <c r="EJU139" s="18"/>
      <c r="EJV139" s="18"/>
      <c r="EJW139" s="18"/>
      <c r="EJX139" s="18"/>
      <c r="EJY139" s="18"/>
      <c r="EJZ139" s="18"/>
      <c r="EKA139" s="18"/>
      <c r="EKB139" s="18"/>
      <c r="EKC139" s="18"/>
      <c r="EKD139" s="18"/>
      <c r="EKE139" s="18"/>
      <c r="EKF139" s="18"/>
      <c r="EKG139" s="18"/>
      <c r="EKH139" s="18"/>
      <c r="EKI139" s="18"/>
      <c r="EKJ139" s="18"/>
      <c r="EKK139" s="18"/>
      <c r="EKL139" s="18"/>
      <c r="EKM139" s="18"/>
      <c r="EKN139" s="18"/>
      <c r="EKO139" s="18"/>
      <c r="EKP139" s="18"/>
      <c r="EKQ139" s="18"/>
      <c r="EKR139" s="18"/>
      <c r="EKS139" s="18"/>
      <c r="EKT139" s="18"/>
      <c r="EKU139" s="18"/>
      <c r="EKV139" s="18"/>
      <c r="EKW139" s="18"/>
      <c r="EKX139" s="18"/>
      <c r="EKY139" s="18"/>
      <c r="EKZ139" s="18"/>
      <c r="ELA139" s="18"/>
      <c r="ELB139" s="18"/>
      <c r="ELC139" s="18"/>
      <c r="ELD139" s="18"/>
      <c r="ELE139" s="18"/>
      <c r="ELF139" s="18"/>
      <c r="ELG139" s="18"/>
      <c r="ELH139" s="18"/>
      <c r="ELI139" s="18"/>
      <c r="ELJ139" s="18"/>
      <c r="ELK139" s="18"/>
      <c r="ELL139" s="18"/>
      <c r="ELM139" s="18"/>
      <c r="ELN139" s="18"/>
      <c r="ELO139" s="18"/>
      <c r="ELP139" s="18"/>
      <c r="ELQ139" s="18"/>
      <c r="ELR139" s="18"/>
      <c r="ELS139" s="18"/>
      <c r="ELT139" s="18"/>
      <c r="ELU139" s="18"/>
      <c r="ELV139" s="18"/>
      <c r="ELW139" s="18"/>
      <c r="ELX139" s="18"/>
      <c r="ELY139" s="18"/>
      <c r="ELZ139" s="18"/>
      <c r="EMA139" s="18"/>
      <c r="EMB139" s="18"/>
      <c r="EMC139" s="18"/>
      <c r="EMD139" s="18"/>
      <c r="EME139" s="18"/>
      <c r="EMF139" s="18"/>
      <c r="EMG139" s="18"/>
      <c r="EMH139" s="18"/>
      <c r="EMI139" s="18"/>
      <c r="EMJ139" s="18"/>
      <c r="EMK139" s="18"/>
      <c r="EML139" s="18"/>
      <c r="EMM139" s="18"/>
      <c r="EMN139" s="18"/>
      <c r="EMO139" s="18"/>
      <c r="EMP139" s="18"/>
      <c r="EMQ139" s="18"/>
      <c r="EMR139" s="18"/>
      <c r="EMS139" s="18"/>
      <c r="EMT139" s="18"/>
      <c r="EMU139" s="18"/>
      <c r="EMV139" s="18"/>
      <c r="EMW139" s="18"/>
      <c r="EMX139" s="18"/>
      <c r="EMY139" s="18"/>
      <c r="EMZ139" s="18"/>
      <c r="ENA139" s="18"/>
      <c r="ENB139" s="18"/>
      <c r="ENC139" s="18"/>
      <c r="END139" s="18"/>
      <c r="ENE139" s="18"/>
      <c r="ENF139" s="18"/>
      <c r="ENG139" s="18"/>
      <c r="ENH139" s="18"/>
      <c r="ENI139" s="18"/>
      <c r="ENJ139" s="18"/>
      <c r="ENK139" s="18"/>
      <c r="ENL139" s="18"/>
      <c r="ENM139" s="18"/>
      <c r="ENN139" s="18"/>
      <c r="ENO139" s="18"/>
      <c r="ENP139" s="18"/>
      <c r="ENQ139" s="18"/>
      <c r="ENR139" s="18"/>
      <c r="ENS139" s="18"/>
      <c r="ENT139" s="18"/>
      <c r="ENU139" s="18"/>
      <c r="ENV139" s="18"/>
      <c r="ENW139" s="18"/>
      <c r="ENX139" s="18"/>
      <c r="ENY139" s="18"/>
      <c r="ENZ139" s="18"/>
      <c r="EOA139" s="18"/>
      <c r="EOB139" s="18"/>
      <c r="EOC139" s="18"/>
      <c r="EOD139" s="18"/>
      <c r="EOE139" s="18"/>
      <c r="EOF139" s="18"/>
      <c r="EOG139" s="18"/>
      <c r="EOH139" s="18"/>
      <c r="EOI139" s="18"/>
      <c r="EOJ139" s="18"/>
      <c r="EOK139" s="18"/>
      <c r="EOL139" s="18"/>
      <c r="EOM139" s="18"/>
      <c r="EON139" s="18"/>
      <c r="EOO139" s="18"/>
      <c r="EOP139" s="18"/>
      <c r="EOQ139" s="18"/>
      <c r="EOR139" s="18"/>
      <c r="EOS139" s="18"/>
      <c r="EOT139" s="18"/>
      <c r="EOU139" s="18"/>
      <c r="EOV139" s="18"/>
      <c r="EOW139" s="18"/>
      <c r="EOX139" s="18"/>
      <c r="EOY139" s="18"/>
      <c r="EOZ139" s="18"/>
      <c r="EPA139" s="18"/>
      <c r="EPB139" s="18"/>
      <c r="EPC139" s="18"/>
      <c r="EPD139" s="18"/>
      <c r="EPE139" s="18"/>
      <c r="EPF139" s="18"/>
      <c r="EPG139" s="18"/>
      <c r="EPH139" s="18"/>
      <c r="EPI139" s="18"/>
      <c r="EPJ139" s="18"/>
      <c r="EPK139" s="18"/>
      <c r="EPL139" s="18"/>
      <c r="EPM139" s="18"/>
      <c r="EPN139" s="18"/>
      <c r="EPO139" s="18"/>
      <c r="EPP139" s="18"/>
      <c r="EPQ139" s="18"/>
      <c r="EPR139" s="18"/>
      <c r="EPS139" s="18"/>
      <c r="EPT139" s="18"/>
      <c r="EPU139" s="18"/>
      <c r="EPV139" s="18"/>
      <c r="EPW139" s="18"/>
      <c r="EPX139" s="18"/>
      <c r="EPY139" s="18"/>
      <c r="EPZ139" s="18"/>
      <c r="EQA139" s="18"/>
      <c r="EQB139" s="18"/>
      <c r="EQC139" s="18"/>
      <c r="EQD139" s="18"/>
      <c r="EQE139" s="18"/>
      <c r="EQF139" s="18"/>
      <c r="EQG139" s="18"/>
      <c r="EQH139" s="18"/>
      <c r="EQI139" s="18"/>
      <c r="EQJ139" s="18"/>
      <c r="EQK139" s="18"/>
      <c r="EQL139" s="18"/>
      <c r="EQM139" s="18"/>
      <c r="EQN139" s="18"/>
      <c r="EQO139" s="18"/>
      <c r="EQP139" s="18"/>
      <c r="EQQ139" s="18"/>
      <c r="EQR139" s="18"/>
      <c r="EQS139" s="18"/>
      <c r="EQT139" s="18"/>
      <c r="EQU139" s="18"/>
      <c r="EQV139" s="18"/>
      <c r="EQW139" s="18"/>
      <c r="EQX139" s="18"/>
      <c r="EQY139" s="18"/>
      <c r="EQZ139" s="18"/>
      <c r="ERA139" s="18"/>
      <c r="ERB139" s="18"/>
      <c r="ERC139" s="18"/>
      <c r="ERD139" s="18"/>
      <c r="ERE139" s="18"/>
      <c r="ERF139" s="18"/>
      <c r="ERG139" s="18"/>
      <c r="ERH139" s="18"/>
      <c r="ERI139" s="18"/>
      <c r="ERJ139" s="18"/>
      <c r="ERK139" s="18"/>
      <c r="ERL139" s="18"/>
      <c r="ERM139" s="18"/>
      <c r="ERN139" s="18"/>
      <c r="ERO139" s="18"/>
      <c r="ERP139" s="18"/>
      <c r="ERQ139" s="18"/>
      <c r="ERR139" s="18"/>
      <c r="ERS139" s="18"/>
      <c r="ERT139" s="18"/>
      <c r="ERU139" s="18"/>
      <c r="ERV139" s="18"/>
      <c r="ERW139" s="18"/>
      <c r="ERX139" s="18"/>
      <c r="ERY139" s="18"/>
      <c r="ERZ139" s="18"/>
      <c r="ESA139" s="18"/>
      <c r="ESB139" s="18"/>
      <c r="ESC139" s="18"/>
      <c r="ESD139" s="18"/>
      <c r="ESE139" s="18"/>
      <c r="ESF139" s="18"/>
      <c r="ESG139" s="18"/>
      <c r="ESH139" s="18"/>
      <c r="ESI139" s="18"/>
      <c r="ESJ139" s="18"/>
      <c r="ESK139" s="18"/>
      <c r="ESL139" s="18"/>
      <c r="ESM139" s="18"/>
      <c r="ESN139" s="18"/>
      <c r="ESO139" s="18"/>
      <c r="ESP139" s="18"/>
      <c r="ESQ139" s="18"/>
      <c r="ESR139" s="18"/>
      <c r="ESS139" s="18"/>
      <c r="EST139" s="18"/>
      <c r="ESU139" s="18"/>
      <c r="ESV139" s="18"/>
      <c r="ESW139" s="18"/>
      <c r="ESX139" s="18"/>
      <c r="ESY139" s="18"/>
      <c r="ESZ139" s="18"/>
      <c r="ETA139" s="18"/>
      <c r="ETB139" s="18"/>
      <c r="ETC139" s="18"/>
      <c r="ETD139" s="18"/>
      <c r="ETE139" s="18"/>
      <c r="ETF139" s="18"/>
      <c r="ETG139" s="18"/>
      <c r="ETH139" s="18"/>
      <c r="ETI139" s="18"/>
      <c r="ETJ139" s="18"/>
      <c r="ETK139" s="18"/>
      <c r="ETL139" s="18"/>
      <c r="ETM139" s="18"/>
      <c r="ETN139" s="18"/>
      <c r="ETO139" s="18"/>
      <c r="ETP139" s="18"/>
      <c r="ETQ139" s="18"/>
      <c r="ETR139" s="18"/>
      <c r="ETS139" s="18"/>
      <c r="ETT139" s="18"/>
      <c r="ETU139" s="18"/>
      <c r="ETV139" s="18"/>
      <c r="ETW139" s="18"/>
      <c r="ETX139" s="18"/>
      <c r="ETY139" s="18"/>
      <c r="ETZ139" s="18"/>
      <c r="EUA139" s="18"/>
      <c r="EUB139" s="18"/>
      <c r="EUC139" s="18"/>
      <c r="EUD139" s="18"/>
      <c r="EUE139" s="18"/>
      <c r="EUF139" s="18"/>
      <c r="EUG139" s="18"/>
      <c r="EUH139" s="18"/>
      <c r="EUI139" s="18"/>
      <c r="EUJ139" s="18"/>
      <c r="EUK139" s="18"/>
      <c r="EUL139" s="18"/>
      <c r="EUM139" s="18"/>
      <c r="EUN139" s="18"/>
      <c r="EUO139" s="18"/>
      <c r="EUP139" s="18"/>
      <c r="EUQ139" s="18"/>
      <c r="EUR139" s="18"/>
      <c r="EUS139" s="18"/>
      <c r="EUT139" s="18"/>
      <c r="EUU139" s="18"/>
      <c r="EUV139" s="18"/>
      <c r="EUW139" s="18"/>
      <c r="EUX139" s="18"/>
      <c r="EUY139" s="18"/>
      <c r="EUZ139" s="18"/>
      <c r="EVA139" s="18"/>
      <c r="EVB139" s="18"/>
      <c r="EVC139" s="18"/>
      <c r="EVD139" s="18"/>
      <c r="EVE139" s="18"/>
      <c r="EVF139" s="18"/>
      <c r="EVG139" s="18"/>
      <c r="EVH139" s="18"/>
      <c r="EVI139" s="18"/>
      <c r="EVJ139" s="18"/>
      <c r="EVK139" s="18"/>
      <c r="EVL139" s="18"/>
      <c r="EVM139" s="18"/>
      <c r="EVN139" s="18"/>
      <c r="EVO139" s="18"/>
      <c r="EVP139" s="18"/>
      <c r="EVQ139" s="18"/>
      <c r="EVR139" s="18"/>
      <c r="EVS139" s="18"/>
      <c r="EVT139" s="18"/>
      <c r="EVU139" s="18"/>
      <c r="EVV139" s="18"/>
      <c r="EVW139" s="18"/>
      <c r="EVX139" s="18"/>
      <c r="EVY139" s="18"/>
      <c r="EVZ139" s="18"/>
      <c r="EWA139" s="18"/>
      <c r="EWB139" s="18"/>
      <c r="EWC139" s="18"/>
      <c r="EWD139" s="18"/>
      <c r="EWE139" s="18"/>
      <c r="EWF139" s="18"/>
      <c r="EWG139" s="18"/>
      <c r="EWH139" s="18"/>
      <c r="EWI139" s="18"/>
      <c r="EWJ139" s="18"/>
      <c r="EWK139" s="18"/>
      <c r="EWL139" s="18"/>
      <c r="EWM139" s="18"/>
      <c r="EWN139" s="18"/>
      <c r="EWO139" s="18"/>
      <c r="EWP139" s="18"/>
      <c r="EWQ139" s="18"/>
      <c r="EWR139" s="18"/>
      <c r="EWS139" s="18"/>
      <c r="EWT139" s="18"/>
      <c r="EWU139" s="18"/>
      <c r="EWV139" s="18"/>
      <c r="EWW139" s="18"/>
      <c r="EWX139" s="18"/>
      <c r="EWY139" s="18"/>
      <c r="EWZ139" s="18"/>
      <c r="EXA139" s="18"/>
      <c r="EXB139" s="18"/>
      <c r="EXC139" s="18"/>
      <c r="EXD139" s="18"/>
      <c r="EXE139" s="18"/>
      <c r="EXF139" s="18"/>
      <c r="EXG139" s="18"/>
      <c r="EXH139" s="18"/>
      <c r="EXI139" s="18"/>
      <c r="EXJ139" s="18"/>
      <c r="EXK139" s="18"/>
      <c r="EXL139" s="18"/>
      <c r="EXM139" s="18"/>
      <c r="EXN139" s="18"/>
      <c r="EXO139" s="18"/>
      <c r="EXP139" s="18"/>
      <c r="EXQ139" s="18"/>
      <c r="EXR139" s="18"/>
      <c r="EXS139" s="18"/>
      <c r="EXT139" s="18"/>
      <c r="EXU139" s="18"/>
      <c r="EXV139" s="18"/>
      <c r="EXW139" s="18"/>
      <c r="EXX139" s="18"/>
      <c r="EXY139" s="18"/>
      <c r="EXZ139" s="18"/>
      <c r="EYA139" s="18"/>
      <c r="EYB139" s="18"/>
      <c r="EYC139" s="18"/>
      <c r="EYD139" s="18"/>
      <c r="EYE139" s="18"/>
      <c r="EYF139" s="18"/>
      <c r="EYG139" s="18"/>
      <c r="EYH139" s="18"/>
      <c r="EYI139" s="18"/>
      <c r="EYJ139" s="18"/>
      <c r="EYK139" s="18"/>
      <c r="EYL139" s="18"/>
      <c r="EYM139" s="18"/>
      <c r="EYN139" s="18"/>
      <c r="EYO139" s="18"/>
      <c r="EYP139" s="18"/>
      <c r="EYQ139" s="18"/>
      <c r="EYR139" s="18"/>
      <c r="EYS139" s="18"/>
      <c r="EYT139" s="18"/>
      <c r="EYU139" s="18"/>
      <c r="EYV139" s="18"/>
      <c r="EYW139" s="18"/>
      <c r="EYX139" s="18"/>
      <c r="EYY139" s="18"/>
      <c r="EYZ139" s="18"/>
      <c r="EZA139" s="18"/>
      <c r="EZB139" s="18"/>
      <c r="EZC139" s="18"/>
      <c r="EZD139" s="18"/>
      <c r="EZE139" s="18"/>
      <c r="EZF139" s="18"/>
      <c r="EZG139" s="18"/>
      <c r="EZH139" s="18"/>
      <c r="EZI139" s="18"/>
      <c r="EZJ139" s="18"/>
      <c r="EZK139" s="18"/>
      <c r="EZL139" s="18"/>
      <c r="EZM139" s="18"/>
      <c r="EZN139" s="18"/>
      <c r="EZO139" s="18"/>
      <c r="EZP139" s="18"/>
      <c r="EZQ139" s="18"/>
      <c r="EZR139" s="18"/>
      <c r="EZS139" s="18"/>
      <c r="EZT139" s="18"/>
      <c r="EZU139" s="18"/>
      <c r="EZV139" s="18"/>
      <c r="EZW139" s="18"/>
      <c r="EZX139" s="18"/>
      <c r="EZY139" s="18"/>
      <c r="EZZ139" s="18"/>
      <c r="FAA139" s="18"/>
      <c r="FAB139" s="18"/>
      <c r="FAC139" s="18"/>
      <c r="FAD139" s="18"/>
      <c r="FAE139" s="18"/>
      <c r="FAF139" s="18"/>
      <c r="FAG139" s="18"/>
      <c r="FAH139" s="18"/>
      <c r="FAI139" s="18"/>
      <c r="FAJ139" s="18"/>
      <c r="FAK139" s="18"/>
      <c r="FAL139" s="18"/>
      <c r="FAM139" s="18"/>
      <c r="FAN139" s="18"/>
      <c r="FAO139" s="18"/>
      <c r="FAP139" s="18"/>
      <c r="FAQ139" s="18"/>
      <c r="FAR139" s="18"/>
      <c r="FAS139" s="18"/>
      <c r="FAT139" s="18"/>
      <c r="FAU139" s="18"/>
      <c r="FAV139" s="18"/>
      <c r="FAW139" s="18"/>
      <c r="FAX139" s="18"/>
      <c r="FAY139" s="18"/>
      <c r="FAZ139" s="18"/>
      <c r="FBA139" s="18"/>
      <c r="FBB139" s="18"/>
      <c r="FBC139" s="18"/>
      <c r="FBD139" s="18"/>
      <c r="FBE139" s="18"/>
      <c r="FBF139" s="18"/>
      <c r="FBG139" s="18"/>
      <c r="FBH139" s="18"/>
      <c r="FBI139" s="18"/>
      <c r="FBJ139" s="18"/>
      <c r="FBK139" s="18"/>
      <c r="FBL139" s="18"/>
      <c r="FBM139" s="18"/>
      <c r="FBN139" s="18"/>
      <c r="FBO139" s="18"/>
      <c r="FBP139" s="18"/>
      <c r="FBQ139" s="18"/>
      <c r="FBR139" s="18"/>
      <c r="FBS139" s="18"/>
      <c r="FBT139" s="18"/>
      <c r="FBU139" s="18"/>
      <c r="FBV139" s="18"/>
      <c r="FBW139" s="18"/>
      <c r="FBX139" s="18"/>
      <c r="FBY139" s="18"/>
      <c r="FBZ139" s="18"/>
      <c r="FCA139" s="18"/>
      <c r="FCB139" s="18"/>
      <c r="FCC139" s="18"/>
      <c r="FCD139" s="18"/>
      <c r="FCE139" s="18"/>
      <c r="FCF139" s="18"/>
      <c r="FCG139" s="18"/>
      <c r="FCH139" s="18"/>
      <c r="FCI139" s="18"/>
      <c r="FCJ139" s="18"/>
      <c r="FCK139" s="18"/>
      <c r="FCL139" s="18"/>
      <c r="FCM139" s="18"/>
      <c r="FCN139" s="18"/>
      <c r="FCO139" s="18"/>
      <c r="FCP139" s="18"/>
      <c r="FCQ139" s="18"/>
      <c r="FCR139" s="18"/>
      <c r="FCS139" s="18"/>
      <c r="FCT139" s="18"/>
      <c r="FCU139" s="18"/>
      <c r="FCV139" s="18"/>
      <c r="FCW139" s="18"/>
      <c r="FCX139" s="18"/>
      <c r="FCY139" s="18"/>
      <c r="FCZ139" s="18"/>
      <c r="FDA139" s="18"/>
      <c r="FDB139" s="18"/>
      <c r="FDC139" s="18"/>
      <c r="FDD139" s="18"/>
      <c r="FDE139" s="18"/>
      <c r="FDF139" s="18"/>
      <c r="FDG139" s="18"/>
      <c r="FDH139" s="18"/>
      <c r="FDI139" s="18"/>
      <c r="FDJ139" s="18"/>
      <c r="FDK139" s="18"/>
      <c r="FDL139" s="18"/>
      <c r="FDM139" s="18"/>
      <c r="FDN139" s="18"/>
      <c r="FDO139" s="18"/>
      <c r="FDP139" s="18"/>
      <c r="FDQ139" s="18"/>
      <c r="FDR139" s="18"/>
      <c r="FDS139" s="18"/>
      <c r="FDT139" s="18"/>
      <c r="FDU139" s="18"/>
      <c r="FDV139" s="18"/>
      <c r="FDW139" s="18"/>
      <c r="FDX139" s="18"/>
      <c r="FDY139" s="18"/>
      <c r="FDZ139" s="18"/>
      <c r="FEA139" s="18"/>
      <c r="FEB139" s="18"/>
      <c r="FEC139" s="18"/>
      <c r="FED139" s="18"/>
      <c r="FEE139" s="18"/>
      <c r="FEF139" s="18"/>
      <c r="FEG139" s="18"/>
      <c r="FEH139" s="18"/>
      <c r="FEI139" s="18"/>
      <c r="FEJ139" s="18"/>
      <c r="FEK139" s="18"/>
      <c r="FEL139" s="18"/>
      <c r="FEM139" s="18"/>
      <c r="FEN139" s="18"/>
      <c r="FEO139" s="18"/>
      <c r="FEP139" s="18"/>
      <c r="FEQ139" s="18"/>
      <c r="FER139" s="18"/>
      <c r="FES139" s="18"/>
      <c r="FET139" s="18"/>
      <c r="FEU139" s="18"/>
      <c r="FEV139" s="18"/>
      <c r="FEW139" s="18"/>
      <c r="FEX139" s="18"/>
      <c r="FEY139" s="18"/>
      <c r="FEZ139" s="18"/>
      <c r="FFA139" s="18"/>
      <c r="FFB139" s="18"/>
      <c r="FFC139" s="18"/>
      <c r="FFD139" s="18"/>
      <c r="FFE139" s="18"/>
      <c r="FFF139" s="18"/>
      <c r="FFG139" s="18"/>
      <c r="FFH139" s="18"/>
      <c r="FFI139" s="18"/>
      <c r="FFJ139" s="18"/>
      <c r="FFK139" s="18"/>
      <c r="FFL139" s="18"/>
      <c r="FFM139" s="18"/>
      <c r="FFN139" s="18"/>
      <c r="FFO139" s="18"/>
      <c r="FFP139" s="18"/>
      <c r="FFQ139" s="18"/>
      <c r="FFR139" s="18"/>
      <c r="FFS139" s="18"/>
      <c r="FFT139" s="18"/>
      <c r="FFU139" s="18"/>
      <c r="FFV139" s="18"/>
      <c r="FFW139" s="18"/>
      <c r="FFX139" s="18"/>
      <c r="FFY139" s="18"/>
      <c r="FFZ139" s="18"/>
      <c r="FGA139" s="18"/>
      <c r="FGB139" s="18"/>
      <c r="FGC139" s="18"/>
      <c r="FGD139" s="18"/>
      <c r="FGE139" s="18"/>
      <c r="FGF139" s="18"/>
      <c r="FGG139" s="18"/>
      <c r="FGH139" s="18"/>
      <c r="FGI139" s="18"/>
      <c r="FGJ139" s="18"/>
      <c r="FGK139" s="18"/>
      <c r="FGL139" s="18"/>
      <c r="FGM139" s="18"/>
      <c r="FGN139" s="18"/>
      <c r="FGO139" s="18"/>
      <c r="FGP139" s="18"/>
      <c r="FGQ139" s="18"/>
      <c r="FGR139" s="18"/>
      <c r="FGS139" s="18"/>
      <c r="FGT139" s="18"/>
      <c r="FGU139" s="18"/>
      <c r="FGV139" s="18"/>
      <c r="FGW139" s="18"/>
      <c r="FGX139" s="18"/>
      <c r="FGY139" s="18"/>
      <c r="FGZ139" s="18"/>
      <c r="FHA139" s="18"/>
      <c r="FHB139" s="18"/>
      <c r="FHC139" s="18"/>
      <c r="FHD139" s="18"/>
      <c r="FHE139" s="18"/>
      <c r="FHF139" s="18"/>
      <c r="FHG139" s="18"/>
      <c r="FHH139" s="18"/>
      <c r="FHI139" s="18"/>
      <c r="FHJ139" s="18"/>
      <c r="FHK139" s="18"/>
      <c r="FHL139" s="18"/>
      <c r="FHM139" s="18"/>
      <c r="FHN139" s="18"/>
      <c r="FHO139" s="18"/>
      <c r="FHP139" s="18"/>
      <c r="FHQ139" s="18"/>
      <c r="FHR139" s="18"/>
      <c r="FHS139" s="18"/>
      <c r="FHT139" s="18"/>
      <c r="FHU139" s="18"/>
      <c r="FHV139" s="18"/>
      <c r="FHW139" s="18"/>
      <c r="FHX139" s="18"/>
      <c r="FHY139" s="18"/>
      <c r="FHZ139" s="18"/>
      <c r="FIA139" s="18"/>
      <c r="FIB139" s="18"/>
      <c r="FIC139" s="18"/>
      <c r="FID139" s="18"/>
      <c r="FIE139" s="18"/>
      <c r="FIF139" s="18"/>
      <c r="FIG139" s="18"/>
      <c r="FIH139" s="18"/>
      <c r="FII139" s="18"/>
      <c r="FIJ139" s="18"/>
      <c r="FIK139" s="18"/>
      <c r="FIL139" s="18"/>
      <c r="FIM139" s="18"/>
      <c r="FIN139" s="18"/>
      <c r="FIO139" s="18"/>
      <c r="FIP139" s="18"/>
      <c r="FIQ139" s="18"/>
      <c r="FIR139" s="18"/>
      <c r="FIS139" s="18"/>
      <c r="FIT139" s="18"/>
      <c r="FIU139" s="18"/>
      <c r="FIV139" s="18"/>
      <c r="FIW139" s="18"/>
      <c r="FIX139" s="18"/>
      <c r="FIY139" s="18"/>
      <c r="FIZ139" s="18"/>
      <c r="FJA139" s="18"/>
      <c r="FJB139" s="18"/>
      <c r="FJC139" s="18"/>
      <c r="FJD139" s="18"/>
      <c r="FJE139" s="18"/>
      <c r="FJF139" s="18"/>
      <c r="FJG139" s="18"/>
      <c r="FJH139" s="18"/>
      <c r="FJI139" s="18"/>
      <c r="FJJ139" s="18"/>
      <c r="FJK139" s="18"/>
      <c r="FJL139" s="18"/>
      <c r="FJM139" s="18"/>
      <c r="FJN139" s="18"/>
      <c r="FJO139" s="18"/>
      <c r="FJP139" s="18"/>
      <c r="FJQ139" s="18"/>
      <c r="FJR139" s="18"/>
      <c r="FJS139" s="18"/>
      <c r="FJT139" s="18"/>
      <c r="FJU139" s="18"/>
      <c r="FJV139" s="18"/>
      <c r="FJW139" s="18"/>
      <c r="FJX139" s="18"/>
      <c r="FJY139" s="18"/>
      <c r="FJZ139" s="18"/>
      <c r="FKA139" s="18"/>
      <c r="FKB139" s="18"/>
      <c r="FKC139" s="18"/>
      <c r="FKD139" s="18"/>
      <c r="FKE139" s="18"/>
      <c r="FKF139" s="18"/>
      <c r="FKG139" s="18"/>
      <c r="FKH139" s="18"/>
      <c r="FKI139" s="18"/>
      <c r="FKJ139" s="18"/>
      <c r="FKK139" s="18"/>
      <c r="FKL139" s="18"/>
      <c r="FKM139" s="18"/>
      <c r="FKN139" s="18"/>
      <c r="FKO139" s="18"/>
      <c r="FKP139" s="18"/>
      <c r="FKQ139" s="18"/>
      <c r="FKR139" s="18"/>
      <c r="FKS139" s="18"/>
      <c r="FKT139" s="18"/>
      <c r="FKU139" s="18"/>
      <c r="FKV139" s="18"/>
      <c r="FKW139" s="18"/>
      <c r="FKX139" s="18"/>
      <c r="FKY139" s="18"/>
      <c r="FKZ139" s="18"/>
      <c r="FLA139" s="18"/>
      <c r="FLB139" s="18"/>
      <c r="FLC139" s="18"/>
      <c r="FLD139" s="18"/>
      <c r="FLE139" s="18"/>
      <c r="FLF139" s="18"/>
      <c r="FLG139" s="18"/>
      <c r="FLH139" s="18"/>
      <c r="FLI139" s="18"/>
      <c r="FLJ139" s="18"/>
      <c r="FLK139" s="18"/>
      <c r="FLL139" s="18"/>
      <c r="FLM139" s="18"/>
      <c r="FLN139" s="18"/>
      <c r="FLO139" s="18"/>
      <c r="FLP139" s="18"/>
      <c r="FLQ139" s="18"/>
      <c r="FLR139" s="18"/>
      <c r="FLS139" s="18"/>
      <c r="FLT139" s="18"/>
      <c r="FLU139" s="18"/>
      <c r="FLV139" s="18"/>
      <c r="FLW139" s="18"/>
      <c r="FLX139" s="18"/>
      <c r="FLY139" s="18"/>
      <c r="FLZ139" s="18"/>
      <c r="FMA139" s="18"/>
      <c r="FMB139" s="18"/>
      <c r="FMC139" s="18"/>
      <c r="FMD139" s="18"/>
      <c r="FME139" s="18"/>
      <c r="FMF139" s="18"/>
      <c r="FMG139" s="18"/>
      <c r="FMH139" s="18"/>
      <c r="FMI139" s="18"/>
      <c r="FMJ139" s="18"/>
      <c r="FMK139" s="18"/>
      <c r="FML139" s="18"/>
      <c r="FMM139" s="18"/>
      <c r="FMN139" s="18"/>
      <c r="FMO139" s="18"/>
      <c r="FMP139" s="18"/>
      <c r="FMQ139" s="18"/>
      <c r="FMR139" s="18"/>
      <c r="FMS139" s="18"/>
      <c r="FMT139" s="18"/>
      <c r="FMU139" s="18"/>
      <c r="FMV139" s="18"/>
      <c r="FMW139" s="18"/>
      <c r="FMX139" s="18"/>
      <c r="FMY139" s="18"/>
      <c r="FMZ139" s="18"/>
      <c r="FNA139" s="18"/>
      <c r="FNB139" s="18"/>
      <c r="FNC139" s="18"/>
      <c r="FND139" s="18"/>
      <c r="FNE139" s="18"/>
      <c r="FNF139" s="18"/>
      <c r="FNG139" s="18"/>
      <c r="FNH139" s="18"/>
      <c r="FNI139" s="18"/>
      <c r="FNJ139" s="18"/>
      <c r="FNK139" s="18"/>
      <c r="FNL139" s="18"/>
      <c r="FNM139" s="18"/>
      <c r="FNN139" s="18"/>
      <c r="FNO139" s="18"/>
      <c r="FNP139" s="18"/>
      <c r="FNQ139" s="18"/>
      <c r="FNR139" s="18"/>
      <c r="FNS139" s="18"/>
      <c r="FNT139" s="18"/>
      <c r="FNU139" s="18"/>
      <c r="FNV139" s="18"/>
      <c r="FNW139" s="18"/>
      <c r="FNX139" s="18"/>
      <c r="FNY139" s="18"/>
      <c r="FNZ139" s="18"/>
      <c r="FOA139" s="18"/>
      <c r="FOB139" s="18"/>
      <c r="FOC139" s="18"/>
      <c r="FOD139" s="18"/>
      <c r="FOE139" s="18"/>
      <c r="FOF139" s="18"/>
      <c r="FOG139" s="18"/>
      <c r="FOH139" s="18"/>
      <c r="FOI139" s="18"/>
      <c r="FOJ139" s="18"/>
      <c r="FOK139" s="18"/>
      <c r="FOL139" s="18"/>
      <c r="FOM139" s="18"/>
      <c r="FON139" s="18"/>
      <c r="FOO139" s="18"/>
      <c r="FOP139" s="18"/>
      <c r="FOQ139" s="18"/>
      <c r="FOR139" s="18"/>
      <c r="FOS139" s="18"/>
      <c r="FOT139" s="18"/>
      <c r="FOU139" s="18"/>
      <c r="FOV139" s="18"/>
      <c r="FOW139" s="18"/>
      <c r="FOX139" s="18"/>
      <c r="FOY139" s="18"/>
      <c r="FOZ139" s="18"/>
      <c r="FPA139" s="18"/>
      <c r="FPB139" s="18"/>
      <c r="FPC139" s="18"/>
      <c r="FPD139" s="18"/>
      <c r="FPE139" s="18"/>
      <c r="FPF139" s="18"/>
      <c r="FPG139" s="18"/>
      <c r="FPH139" s="18"/>
      <c r="FPI139" s="18"/>
      <c r="FPJ139" s="18"/>
      <c r="FPK139" s="18"/>
      <c r="FPL139" s="18"/>
      <c r="FPM139" s="18"/>
      <c r="FPN139" s="18"/>
      <c r="FPO139" s="18"/>
      <c r="FPP139" s="18"/>
      <c r="FPQ139" s="18"/>
      <c r="FPR139" s="18"/>
      <c r="FPS139" s="18"/>
      <c r="FPT139" s="18"/>
      <c r="FPU139" s="18"/>
      <c r="FPV139" s="18"/>
      <c r="FPW139" s="18"/>
      <c r="FPX139" s="18"/>
      <c r="FPY139" s="18"/>
      <c r="FPZ139" s="18"/>
      <c r="FQA139" s="18"/>
      <c r="FQB139" s="18"/>
      <c r="FQC139" s="18"/>
      <c r="FQD139" s="18"/>
      <c r="FQE139" s="18"/>
      <c r="FQF139" s="18"/>
      <c r="FQG139" s="18"/>
      <c r="FQH139" s="18"/>
      <c r="FQI139" s="18"/>
      <c r="FQJ139" s="18"/>
      <c r="FQK139" s="18"/>
      <c r="FQL139" s="18"/>
      <c r="FQM139" s="18"/>
      <c r="FQN139" s="18"/>
      <c r="FQO139" s="18"/>
      <c r="FQP139" s="18"/>
      <c r="FQQ139" s="18"/>
      <c r="FQR139" s="18"/>
      <c r="FQS139" s="18"/>
      <c r="FQT139" s="18"/>
      <c r="FQU139" s="18"/>
      <c r="FQV139" s="18"/>
      <c r="FQW139" s="18"/>
      <c r="FQX139" s="18"/>
      <c r="FQY139" s="18"/>
      <c r="FQZ139" s="18"/>
      <c r="FRA139" s="18"/>
      <c r="FRB139" s="18"/>
      <c r="FRC139" s="18"/>
      <c r="FRD139" s="18"/>
      <c r="FRE139" s="18"/>
      <c r="FRF139" s="18"/>
      <c r="FRG139" s="18"/>
      <c r="FRH139" s="18"/>
      <c r="FRI139" s="18"/>
      <c r="FRJ139" s="18"/>
      <c r="FRK139" s="18"/>
      <c r="FRL139" s="18"/>
      <c r="FRM139" s="18"/>
      <c r="FRN139" s="18"/>
      <c r="FRO139" s="18"/>
      <c r="FRP139" s="18"/>
      <c r="FRQ139" s="18"/>
      <c r="FRR139" s="18"/>
      <c r="FRS139" s="18"/>
      <c r="FRT139" s="18"/>
      <c r="FRU139" s="18"/>
      <c r="FRV139" s="18"/>
      <c r="FRW139" s="18"/>
      <c r="FRX139" s="18"/>
      <c r="FRY139" s="18"/>
      <c r="FRZ139" s="18"/>
      <c r="FSA139" s="18"/>
      <c r="FSB139" s="18"/>
      <c r="FSC139" s="18"/>
      <c r="FSD139" s="18"/>
      <c r="FSE139" s="18"/>
      <c r="FSF139" s="18"/>
      <c r="FSG139" s="18"/>
      <c r="FSH139" s="18"/>
      <c r="FSI139" s="18"/>
      <c r="FSJ139" s="18"/>
      <c r="FSK139" s="18"/>
      <c r="FSL139" s="18"/>
      <c r="FSM139" s="18"/>
      <c r="FSN139" s="18"/>
      <c r="FSO139" s="18"/>
      <c r="FSP139" s="18"/>
      <c r="FSQ139" s="18"/>
      <c r="FSR139" s="18"/>
      <c r="FSS139" s="18"/>
      <c r="FST139" s="18"/>
      <c r="FSU139" s="18"/>
      <c r="FSV139" s="18"/>
      <c r="FSW139" s="18"/>
      <c r="FSX139" s="18"/>
      <c r="FSY139" s="18"/>
      <c r="FSZ139" s="18"/>
      <c r="FTA139" s="18"/>
      <c r="FTB139" s="18"/>
      <c r="FTC139" s="18"/>
      <c r="FTD139" s="18"/>
      <c r="FTE139" s="18"/>
      <c r="FTF139" s="18"/>
      <c r="FTG139" s="18"/>
      <c r="FTH139" s="18"/>
      <c r="FTI139" s="18"/>
      <c r="FTJ139" s="18"/>
      <c r="FTK139" s="18"/>
      <c r="FTL139" s="18"/>
      <c r="FTM139" s="18"/>
      <c r="FTN139" s="18"/>
      <c r="FTO139" s="18"/>
      <c r="FTP139" s="18"/>
      <c r="FTQ139" s="18"/>
      <c r="FTR139" s="18"/>
      <c r="FTS139" s="18"/>
      <c r="FTT139" s="18"/>
      <c r="FTU139" s="18"/>
      <c r="FTV139" s="18"/>
      <c r="FTW139" s="18"/>
      <c r="FTX139" s="18"/>
      <c r="FTY139" s="18"/>
      <c r="FTZ139" s="18"/>
      <c r="FUA139" s="18"/>
      <c r="FUB139" s="18"/>
      <c r="FUC139" s="18"/>
      <c r="FUD139" s="18"/>
      <c r="FUE139" s="18"/>
      <c r="FUF139" s="18"/>
      <c r="FUG139" s="18"/>
      <c r="FUH139" s="18"/>
      <c r="FUI139" s="18"/>
      <c r="FUJ139" s="18"/>
      <c r="FUK139" s="18"/>
      <c r="FUL139" s="18"/>
      <c r="FUM139" s="18"/>
      <c r="FUN139" s="18"/>
      <c r="FUO139" s="18"/>
      <c r="FUP139" s="18"/>
      <c r="FUQ139" s="18"/>
      <c r="FUR139" s="18"/>
      <c r="FUS139" s="18"/>
      <c r="FUT139" s="18"/>
      <c r="FUU139" s="18"/>
      <c r="FUV139" s="18"/>
      <c r="FUW139" s="18"/>
      <c r="FUX139" s="18"/>
      <c r="FUY139" s="18"/>
      <c r="FUZ139" s="18"/>
      <c r="FVA139" s="18"/>
      <c r="FVB139" s="18"/>
      <c r="FVC139" s="18"/>
      <c r="FVD139" s="18"/>
      <c r="FVE139" s="18"/>
      <c r="FVF139" s="18"/>
      <c r="FVG139" s="18"/>
      <c r="FVH139" s="18"/>
      <c r="FVI139" s="18"/>
      <c r="FVJ139" s="18"/>
      <c r="FVK139" s="18"/>
      <c r="FVL139" s="18"/>
      <c r="FVM139" s="18"/>
      <c r="FVN139" s="18"/>
      <c r="FVO139" s="18"/>
      <c r="FVP139" s="18"/>
      <c r="FVQ139" s="18"/>
      <c r="FVR139" s="18"/>
      <c r="FVS139" s="18"/>
      <c r="FVT139" s="18"/>
      <c r="FVU139" s="18"/>
      <c r="FVV139" s="18"/>
      <c r="FVW139" s="18"/>
      <c r="FVX139" s="18"/>
      <c r="FVY139" s="18"/>
      <c r="FVZ139" s="18"/>
      <c r="FWA139" s="18"/>
      <c r="FWB139" s="18"/>
      <c r="FWC139" s="18"/>
      <c r="FWD139" s="18"/>
      <c r="FWE139" s="18"/>
      <c r="FWF139" s="18"/>
      <c r="FWG139" s="18"/>
      <c r="FWH139" s="18"/>
      <c r="FWI139" s="18"/>
      <c r="FWJ139" s="18"/>
      <c r="FWK139" s="18"/>
      <c r="FWL139" s="18"/>
      <c r="FWM139" s="18"/>
      <c r="FWN139" s="18"/>
      <c r="FWO139" s="18"/>
      <c r="FWP139" s="18"/>
      <c r="FWQ139" s="18"/>
      <c r="FWR139" s="18"/>
      <c r="FWS139" s="18"/>
      <c r="FWT139" s="18"/>
      <c r="FWU139" s="18"/>
      <c r="FWV139" s="18"/>
      <c r="FWW139" s="18"/>
      <c r="FWX139" s="18"/>
      <c r="FWY139" s="18"/>
      <c r="FWZ139" s="18"/>
      <c r="FXA139" s="18"/>
      <c r="FXB139" s="18"/>
      <c r="FXC139" s="18"/>
      <c r="FXD139" s="18"/>
      <c r="FXE139" s="18"/>
      <c r="FXF139" s="18"/>
      <c r="FXG139" s="18"/>
      <c r="FXH139" s="18"/>
      <c r="FXI139" s="18"/>
      <c r="FXJ139" s="18"/>
      <c r="FXK139" s="18"/>
      <c r="FXL139" s="18"/>
      <c r="FXM139" s="18"/>
      <c r="FXN139" s="18"/>
      <c r="FXO139" s="18"/>
      <c r="FXP139" s="18"/>
      <c r="FXQ139" s="18"/>
      <c r="FXR139" s="18"/>
      <c r="FXS139" s="18"/>
      <c r="FXT139" s="18"/>
      <c r="FXU139" s="18"/>
      <c r="FXV139" s="18"/>
      <c r="FXW139" s="18"/>
      <c r="FXX139" s="18"/>
      <c r="FXY139" s="18"/>
      <c r="FXZ139" s="18"/>
      <c r="FYA139" s="18"/>
      <c r="FYB139" s="18"/>
      <c r="FYC139" s="18"/>
      <c r="FYD139" s="18"/>
      <c r="FYE139" s="18"/>
      <c r="FYF139" s="18"/>
      <c r="FYG139" s="18"/>
      <c r="FYH139" s="18"/>
      <c r="FYI139" s="18"/>
      <c r="FYJ139" s="18"/>
      <c r="FYK139" s="18"/>
      <c r="FYL139" s="18"/>
      <c r="FYM139" s="18"/>
      <c r="FYN139" s="18"/>
      <c r="FYO139" s="18"/>
      <c r="FYP139" s="18"/>
      <c r="FYQ139" s="18"/>
      <c r="FYR139" s="18"/>
      <c r="FYS139" s="18"/>
      <c r="FYT139" s="18"/>
      <c r="FYU139" s="18"/>
      <c r="FYV139" s="18"/>
      <c r="FYW139" s="18"/>
      <c r="FYX139" s="18"/>
      <c r="FYY139" s="18"/>
      <c r="FYZ139" s="18"/>
      <c r="FZA139" s="18"/>
      <c r="FZB139" s="18"/>
      <c r="FZC139" s="18"/>
      <c r="FZD139" s="18"/>
      <c r="FZE139" s="18"/>
      <c r="FZF139" s="18"/>
      <c r="FZG139" s="18"/>
      <c r="FZH139" s="18"/>
      <c r="FZI139" s="18"/>
      <c r="FZJ139" s="18"/>
      <c r="FZK139" s="18"/>
      <c r="FZL139" s="18"/>
      <c r="FZM139" s="18"/>
      <c r="FZN139" s="18"/>
      <c r="FZO139" s="18"/>
      <c r="FZP139" s="18"/>
      <c r="FZQ139" s="18"/>
      <c r="FZR139" s="18"/>
      <c r="FZS139" s="18"/>
      <c r="FZT139" s="18"/>
      <c r="FZU139" s="18"/>
      <c r="FZV139" s="18"/>
      <c r="FZW139" s="18"/>
      <c r="FZX139" s="18"/>
      <c r="FZY139" s="18"/>
      <c r="FZZ139" s="18"/>
      <c r="GAA139" s="18"/>
      <c r="GAB139" s="18"/>
      <c r="GAC139" s="18"/>
      <c r="GAD139" s="18"/>
      <c r="GAE139" s="18"/>
      <c r="GAF139" s="18"/>
      <c r="GAG139" s="18"/>
      <c r="GAH139" s="18"/>
      <c r="GAI139" s="18"/>
      <c r="GAJ139" s="18"/>
      <c r="GAK139" s="18"/>
      <c r="GAL139" s="18"/>
      <c r="GAM139" s="18"/>
      <c r="GAN139" s="18"/>
      <c r="GAO139" s="18"/>
      <c r="GAP139" s="18"/>
      <c r="GAQ139" s="18"/>
      <c r="GAR139" s="18"/>
      <c r="GAS139" s="18"/>
      <c r="GAT139" s="18"/>
      <c r="GAU139" s="18"/>
      <c r="GAV139" s="18"/>
      <c r="GAW139" s="18"/>
      <c r="GAX139" s="18"/>
      <c r="GAY139" s="18"/>
      <c r="GAZ139" s="18"/>
      <c r="GBA139" s="18"/>
      <c r="GBB139" s="18"/>
      <c r="GBC139" s="18"/>
      <c r="GBD139" s="18"/>
      <c r="GBE139" s="18"/>
      <c r="GBF139" s="18"/>
      <c r="GBG139" s="18"/>
      <c r="GBH139" s="18"/>
      <c r="GBI139" s="18"/>
      <c r="GBJ139" s="18"/>
      <c r="GBK139" s="18"/>
      <c r="GBL139" s="18"/>
      <c r="GBM139" s="18"/>
      <c r="GBN139" s="18"/>
      <c r="GBO139" s="18"/>
      <c r="GBP139" s="18"/>
      <c r="GBQ139" s="18"/>
      <c r="GBR139" s="18"/>
      <c r="GBS139" s="18"/>
      <c r="GBT139" s="18"/>
      <c r="GBU139" s="18"/>
      <c r="GBV139" s="18"/>
      <c r="GBW139" s="18"/>
      <c r="GBX139" s="18"/>
      <c r="GBY139" s="18"/>
      <c r="GBZ139" s="18"/>
      <c r="GCA139" s="18"/>
      <c r="GCB139" s="18"/>
      <c r="GCC139" s="18"/>
      <c r="GCD139" s="18"/>
      <c r="GCE139" s="18"/>
      <c r="GCF139" s="18"/>
      <c r="GCG139" s="18"/>
      <c r="GCH139" s="18"/>
      <c r="GCI139" s="18"/>
      <c r="GCJ139" s="18"/>
      <c r="GCK139" s="18"/>
      <c r="GCL139" s="18"/>
      <c r="GCM139" s="18"/>
      <c r="GCN139" s="18"/>
      <c r="GCO139" s="18"/>
      <c r="GCP139" s="18"/>
      <c r="GCQ139" s="18"/>
      <c r="GCR139" s="18"/>
      <c r="GCS139" s="18"/>
      <c r="GCT139" s="18"/>
      <c r="GCU139" s="18"/>
      <c r="GCV139" s="18"/>
      <c r="GCW139" s="18"/>
      <c r="GCX139" s="18"/>
      <c r="GCY139" s="18"/>
      <c r="GCZ139" s="18"/>
      <c r="GDA139" s="18"/>
      <c r="GDB139" s="18"/>
      <c r="GDC139" s="18"/>
      <c r="GDD139" s="18"/>
      <c r="GDE139" s="18"/>
      <c r="GDF139" s="18"/>
      <c r="GDG139" s="18"/>
      <c r="GDH139" s="18"/>
      <c r="GDI139" s="18"/>
      <c r="GDJ139" s="18"/>
      <c r="GDK139" s="18"/>
      <c r="GDL139" s="18"/>
      <c r="GDM139" s="18"/>
      <c r="GDN139" s="18"/>
      <c r="GDO139" s="18"/>
      <c r="GDP139" s="18"/>
      <c r="GDQ139" s="18"/>
      <c r="GDR139" s="18"/>
      <c r="GDS139" s="18"/>
      <c r="GDT139" s="18"/>
      <c r="GDU139" s="18"/>
      <c r="GDV139" s="18"/>
      <c r="GDW139" s="18"/>
      <c r="GDX139" s="18"/>
      <c r="GDY139" s="18"/>
      <c r="GDZ139" s="18"/>
      <c r="GEA139" s="18"/>
      <c r="GEB139" s="18"/>
      <c r="GEC139" s="18"/>
      <c r="GED139" s="18"/>
      <c r="GEE139" s="18"/>
      <c r="GEF139" s="18"/>
      <c r="GEG139" s="18"/>
      <c r="GEH139" s="18"/>
      <c r="GEI139" s="18"/>
      <c r="GEJ139" s="18"/>
      <c r="GEK139" s="18"/>
      <c r="GEL139" s="18"/>
      <c r="GEM139" s="18"/>
      <c r="GEN139" s="18"/>
      <c r="GEO139" s="18"/>
      <c r="GEP139" s="18"/>
      <c r="GEQ139" s="18"/>
      <c r="GER139" s="18"/>
      <c r="GES139" s="18"/>
      <c r="GET139" s="18"/>
      <c r="GEU139" s="18"/>
      <c r="GEV139" s="18"/>
      <c r="GEW139" s="18"/>
      <c r="GEX139" s="18"/>
      <c r="GEY139" s="18"/>
      <c r="GEZ139" s="18"/>
      <c r="GFA139" s="18"/>
      <c r="GFB139" s="18"/>
      <c r="GFC139" s="18"/>
      <c r="GFD139" s="18"/>
      <c r="GFE139" s="18"/>
      <c r="GFF139" s="18"/>
      <c r="GFG139" s="18"/>
      <c r="GFH139" s="18"/>
      <c r="GFI139" s="18"/>
      <c r="GFJ139" s="18"/>
      <c r="GFK139" s="18"/>
      <c r="GFL139" s="18"/>
      <c r="GFM139" s="18"/>
      <c r="GFN139" s="18"/>
      <c r="GFO139" s="18"/>
      <c r="GFP139" s="18"/>
      <c r="GFQ139" s="18"/>
      <c r="GFR139" s="18"/>
      <c r="GFS139" s="18"/>
      <c r="GFT139" s="18"/>
      <c r="GFU139" s="18"/>
      <c r="GFV139" s="18"/>
      <c r="GFW139" s="18"/>
      <c r="GFX139" s="18"/>
      <c r="GFY139" s="18"/>
      <c r="GFZ139" s="18"/>
      <c r="GGA139" s="18"/>
      <c r="GGB139" s="18"/>
      <c r="GGC139" s="18"/>
      <c r="GGD139" s="18"/>
      <c r="GGE139" s="18"/>
      <c r="GGF139" s="18"/>
      <c r="GGG139" s="18"/>
      <c r="GGH139" s="18"/>
      <c r="GGI139" s="18"/>
      <c r="GGJ139" s="18"/>
      <c r="GGK139" s="18"/>
      <c r="GGL139" s="18"/>
      <c r="GGM139" s="18"/>
      <c r="GGN139" s="18"/>
      <c r="GGO139" s="18"/>
      <c r="GGP139" s="18"/>
      <c r="GGQ139" s="18"/>
      <c r="GGR139" s="18"/>
      <c r="GGS139" s="18"/>
      <c r="GGT139" s="18"/>
      <c r="GGU139" s="18"/>
      <c r="GGV139" s="18"/>
      <c r="GGW139" s="18"/>
      <c r="GGX139" s="18"/>
      <c r="GGY139" s="18"/>
      <c r="GGZ139" s="18"/>
      <c r="GHA139" s="18"/>
      <c r="GHB139" s="18"/>
      <c r="GHC139" s="18"/>
      <c r="GHD139" s="18"/>
      <c r="GHE139" s="18"/>
      <c r="GHF139" s="18"/>
      <c r="GHG139" s="18"/>
      <c r="GHH139" s="18"/>
      <c r="GHI139" s="18"/>
      <c r="GHJ139" s="18"/>
      <c r="GHK139" s="18"/>
      <c r="GHL139" s="18"/>
      <c r="GHM139" s="18"/>
      <c r="GHN139" s="18"/>
      <c r="GHO139" s="18"/>
      <c r="GHP139" s="18"/>
      <c r="GHQ139" s="18"/>
      <c r="GHR139" s="18"/>
      <c r="GHS139" s="18"/>
      <c r="GHT139" s="18"/>
      <c r="GHU139" s="18"/>
      <c r="GHV139" s="18"/>
      <c r="GHW139" s="18"/>
      <c r="GHX139" s="18"/>
      <c r="GHY139" s="18"/>
      <c r="GHZ139" s="18"/>
      <c r="GIA139" s="18"/>
      <c r="GIB139" s="18"/>
      <c r="GIC139" s="18"/>
      <c r="GID139" s="18"/>
      <c r="GIE139" s="18"/>
      <c r="GIF139" s="18"/>
      <c r="GIG139" s="18"/>
      <c r="GIH139" s="18"/>
      <c r="GII139" s="18"/>
      <c r="GIJ139" s="18"/>
      <c r="GIK139" s="18"/>
      <c r="GIL139" s="18"/>
      <c r="GIM139" s="18"/>
      <c r="GIN139" s="18"/>
      <c r="GIO139" s="18"/>
      <c r="GIP139" s="18"/>
      <c r="GIQ139" s="18"/>
      <c r="GIR139" s="18"/>
      <c r="GIS139" s="18"/>
      <c r="GIT139" s="18"/>
      <c r="GIU139" s="18"/>
      <c r="GIV139" s="18"/>
      <c r="GIW139" s="18"/>
      <c r="GIX139" s="18"/>
      <c r="GIY139" s="18"/>
      <c r="GIZ139" s="18"/>
      <c r="GJA139" s="18"/>
      <c r="GJB139" s="18"/>
      <c r="GJC139" s="18"/>
      <c r="GJD139" s="18"/>
      <c r="GJE139" s="18"/>
      <c r="GJF139" s="18"/>
      <c r="GJG139" s="18"/>
      <c r="GJH139" s="18"/>
      <c r="GJI139" s="18"/>
      <c r="GJJ139" s="18"/>
      <c r="GJK139" s="18"/>
      <c r="GJL139" s="18"/>
      <c r="GJM139" s="18"/>
      <c r="GJN139" s="18"/>
      <c r="GJO139" s="18"/>
      <c r="GJP139" s="18"/>
      <c r="GJQ139" s="18"/>
      <c r="GJR139" s="18"/>
      <c r="GJS139" s="18"/>
      <c r="GJT139" s="18"/>
      <c r="GJU139" s="18"/>
      <c r="GJV139" s="18"/>
      <c r="GJW139" s="18"/>
      <c r="GJX139" s="18"/>
      <c r="GJY139" s="18"/>
      <c r="GJZ139" s="18"/>
      <c r="GKA139" s="18"/>
      <c r="GKB139" s="18"/>
      <c r="GKC139" s="18"/>
      <c r="GKD139" s="18"/>
      <c r="GKE139" s="18"/>
      <c r="GKF139" s="18"/>
      <c r="GKG139" s="18"/>
      <c r="GKH139" s="18"/>
      <c r="GKI139" s="18"/>
      <c r="GKJ139" s="18"/>
      <c r="GKK139" s="18"/>
      <c r="GKL139" s="18"/>
      <c r="GKM139" s="18"/>
      <c r="GKN139" s="18"/>
      <c r="GKO139" s="18"/>
      <c r="GKP139" s="18"/>
      <c r="GKQ139" s="18"/>
      <c r="GKR139" s="18"/>
      <c r="GKS139" s="18"/>
      <c r="GKT139" s="18"/>
      <c r="GKU139" s="18"/>
      <c r="GKV139" s="18"/>
      <c r="GKW139" s="18"/>
      <c r="GKX139" s="18"/>
      <c r="GKY139" s="18"/>
      <c r="GKZ139" s="18"/>
      <c r="GLA139" s="18"/>
      <c r="GLB139" s="18"/>
      <c r="GLC139" s="18"/>
      <c r="GLD139" s="18"/>
      <c r="GLE139" s="18"/>
      <c r="GLF139" s="18"/>
      <c r="GLG139" s="18"/>
      <c r="GLH139" s="18"/>
      <c r="GLI139" s="18"/>
      <c r="GLJ139" s="18"/>
      <c r="GLK139" s="18"/>
      <c r="GLL139" s="18"/>
      <c r="GLM139" s="18"/>
      <c r="GLN139" s="18"/>
      <c r="GLO139" s="18"/>
      <c r="GLP139" s="18"/>
      <c r="GLQ139" s="18"/>
      <c r="GLR139" s="18"/>
      <c r="GLS139" s="18"/>
      <c r="GLT139" s="18"/>
      <c r="GLU139" s="18"/>
      <c r="GLV139" s="18"/>
      <c r="GLW139" s="18"/>
      <c r="GLX139" s="18"/>
      <c r="GLY139" s="18"/>
      <c r="GLZ139" s="18"/>
      <c r="GMA139" s="18"/>
      <c r="GMB139" s="18"/>
      <c r="GMC139" s="18"/>
      <c r="GMD139" s="18"/>
      <c r="GME139" s="18"/>
      <c r="GMF139" s="18"/>
      <c r="GMG139" s="18"/>
      <c r="GMH139" s="18"/>
      <c r="GMI139" s="18"/>
      <c r="GMJ139" s="18"/>
      <c r="GMK139" s="18"/>
      <c r="GML139" s="18"/>
      <c r="GMM139" s="18"/>
      <c r="GMN139" s="18"/>
      <c r="GMO139" s="18"/>
      <c r="GMP139" s="18"/>
      <c r="GMQ139" s="18"/>
      <c r="GMR139" s="18"/>
      <c r="GMS139" s="18"/>
      <c r="GMT139" s="18"/>
      <c r="GMU139" s="18"/>
      <c r="GMV139" s="18"/>
      <c r="GMW139" s="18"/>
      <c r="GMX139" s="18"/>
      <c r="GMY139" s="18"/>
      <c r="GMZ139" s="18"/>
      <c r="GNA139" s="18"/>
      <c r="GNB139" s="18"/>
      <c r="GNC139" s="18"/>
      <c r="GND139" s="18"/>
      <c r="GNE139" s="18"/>
      <c r="GNF139" s="18"/>
      <c r="GNG139" s="18"/>
      <c r="GNH139" s="18"/>
      <c r="GNI139" s="18"/>
      <c r="GNJ139" s="18"/>
      <c r="GNK139" s="18"/>
      <c r="GNL139" s="18"/>
      <c r="GNM139" s="18"/>
      <c r="GNN139" s="18"/>
      <c r="GNO139" s="18"/>
      <c r="GNP139" s="18"/>
      <c r="GNQ139" s="18"/>
      <c r="GNR139" s="18"/>
      <c r="GNS139" s="18"/>
      <c r="GNT139" s="18"/>
      <c r="GNU139" s="18"/>
      <c r="GNV139" s="18"/>
      <c r="GNW139" s="18"/>
      <c r="GNX139" s="18"/>
      <c r="GNY139" s="18"/>
      <c r="GNZ139" s="18"/>
      <c r="GOA139" s="18"/>
      <c r="GOB139" s="18"/>
      <c r="GOC139" s="18"/>
      <c r="GOD139" s="18"/>
      <c r="GOE139" s="18"/>
      <c r="GOF139" s="18"/>
      <c r="GOG139" s="18"/>
      <c r="GOH139" s="18"/>
      <c r="GOI139" s="18"/>
      <c r="GOJ139" s="18"/>
      <c r="GOK139" s="18"/>
      <c r="GOL139" s="18"/>
      <c r="GOM139" s="18"/>
      <c r="GON139" s="18"/>
      <c r="GOO139" s="18"/>
      <c r="GOP139" s="18"/>
      <c r="GOQ139" s="18"/>
      <c r="GOR139" s="18"/>
      <c r="GOS139" s="18"/>
      <c r="GOT139" s="18"/>
      <c r="GOU139" s="18"/>
      <c r="GOV139" s="18"/>
      <c r="GOW139" s="18"/>
      <c r="GOX139" s="18"/>
      <c r="GOY139" s="18"/>
      <c r="GOZ139" s="18"/>
      <c r="GPA139" s="18"/>
      <c r="GPB139" s="18"/>
      <c r="GPC139" s="18"/>
      <c r="GPD139" s="18"/>
      <c r="GPE139" s="18"/>
      <c r="GPF139" s="18"/>
      <c r="GPG139" s="18"/>
      <c r="GPH139" s="18"/>
      <c r="GPI139" s="18"/>
      <c r="GPJ139" s="18"/>
      <c r="GPK139" s="18"/>
      <c r="GPL139" s="18"/>
      <c r="GPM139" s="18"/>
      <c r="GPN139" s="18"/>
      <c r="GPO139" s="18"/>
      <c r="GPP139" s="18"/>
      <c r="GPQ139" s="18"/>
      <c r="GPR139" s="18"/>
      <c r="GPS139" s="18"/>
      <c r="GPT139" s="18"/>
      <c r="GPU139" s="18"/>
      <c r="GPV139" s="18"/>
      <c r="GPW139" s="18"/>
      <c r="GPX139" s="18"/>
      <c r="GPY139" s="18"/>
      <c r="GPZ139" s="18"/>
      <c r="GQA139" s="18"/>
      <c r="GQB139" s="18"/>
      <c r="GQC139" s="18"/>
      <c r="GQD139" s="18"/>
      <c r="GQE139" s="18"/>
      <c r="GQF139" s="18"/>
      <c r="GQG139" s="18"/>
      <c r="GQH139" s="18"/>
      <c r="GQI139" s="18"/>
      <c r="GQJ139" s="18"/>
      <c r="GQK139" s="18"/>
      <c r="GQL139" s="18"/>
      <c r="GQM139" s="18"/>
      <c r="GQN139" s="18"/>
      <c r="GQO139" s="18"/>
      <c r="GQP139" s="18"/>
      <c r="GQQ139" s="18"/>
      <c r="GQR139" s="18"/>
      <c r="GQS139" s="18"/>
      <c r="GQT139" s="18"/>
      <c r="GQU139" s="18"/>
      <c r="GQV139" s="18"/>
      <c r="GQW139" s="18"/>
      <c r="GQX139" s="18"/>
      <c r="GQY139" s="18"/>
      <c r="GQZ139" s="18"/>
      <c r="GRA139" s="18"/>
      <c r="GRB139" s="18"/>
      <c r="GRC139" s="18"/>
      <c r="GRD139" s="18"/>
      <c r="GRE139" s="18"/>
      <c r="GRF139" s="18"/>
      <c r="GRG139" s="18"/>
      <c r="GRH139" s="18"/>
      <c r="GRI139" s="18"/>
      <c r="GRJ139" s="18"/>
      <c r="GRK139" s="18"/>
      <c r="GRL139" s="18"/>
      <c r="GRM139" s="18"/>
      <c r="GRN139" s="18"/>
      <c r="GRO139" s="18"/>
      <c r="GRP139" s="18"/>
      <c r="GRQ139" s="18"/>
      <c r="GRR139" s="18"/>
      <c r="GRS139" s="18"/>
      <c r="GRT139" s="18"/>
      <c r="GRU139" s="18"/>
      <c r="GRV139" s="18"/>
      <c r="GRW139" s="18"/>
      <c r="GRX139" s="18"/>
      <c r="GRY139" s="18"/>
      <c r="GRZ139" s="18"/>
      <c r="GSA139" s="18"/>
      <c r="GSB139" s="18"/>
      <c r="GSC139" s="18"/>
      <c r="GSD139" s="18"/>
      <c r="GSE139" s="18"/>
      <c r="GSF139" s="18"/>
      <c r="GSG139" s="18"/>
      <c r="GSH139" s="18"/>
      <c r="GSI139" s="18"/>
      <c r="GSJ139" s="18"/>
      <c r="GSK139" s="18"/>
      <c r="GSL139" s="18"/>
      <c r="GSM139" s="18"/>
      <c r="GSN139" s="18"/>
      <c r="GSO139" s="18"/>
      <c r="GSP139" s="18"/>
      <c r="GSQ139" s="18"/>
      <c r="GSR139" s="18"/>
      <c r="GSS139" s="18"/>
      <c r="GST139" s="18"/>
      <c r="GSU139" s="18"/>
      <c r="GSV139" s="18"/>
      <c r="GSW139" s="18"/>
      <c r="GSX139" s="18"/>
      <c r="GSY139" s="18"/>
      <c r="GSZ139" s="18"/>
      <c r="GTA139" s="18"/>
      <c r="GTB139" s="18"/>
      <c r="GTC139" s="18"/>
      <c r="GTD139" s="18"/>
      <c r="GTE139" s="18"/>
      <c r="GTF139" s="18"/>
      <c r="GTG139" s="18"/>
      <c r="GTH139" s="18"/>
      <c r="GTI139" s="18"/>
      <c r="GTJ139" s="18"/>
      <c r="GTK139" s="18"/>
      <c r="GTL139" s="18"/>
      <c r="GTM139" s="18"/>
      <c r="GTN139" s="18"/>
      <c r="GTO139" s="18"/>
      <c r="GTP139" s="18"/>
      <c r="GTQ139" s="18"/>
      <c r="GTR139" s="18"/>
      <c r="GTS139" s="18"/>
      <c r="GTT139" s="18"/>
      <c r="GTU139" s="18"/>
      <c r="GTV139" s="18"/>
      <c r="GTW139" s="18"/>
      <c r="GTX139" s="18"/>
      <c r="GTY139" s="18"/>
      <c r="GTZ139" s="18"/>
      <c r="GUA139" s="18"/>
      <c r="GUB139" s="18"/>
      <c r="GUC139" s="18"/>
      <c r="GUD139" s="18"/>
      <c r="GUE139" s="18"/>
      <c r="GUF139" s="18"/>
      <c r="GUG139" s="18"/>
      <c r="GUH139" s="18"/>
      <c r="GUI139" s="18"/>
      <c r="GUJ139" s="18"/>
      <c r="GUK139" s="18"/>
      <c r="GUL139" s="18"/>
      <c r="GUM139" s="18"/>
      <c r="GUN139" s="18"/>
      <c r="GUO139" s="18"/>
      <c r="GUP139" s="18"/>
      <c r="GUQ139" s="18"/>
      <c r="GUR139" s="18"/>
      <c r="GUS139" s="18"/>
      <c r="GUT139" s="18"/>
      <c r="GUU139" s="18"/>
      <c r="GUV139" s="18"/>
      <c r="GUW139" s="18"/>
      <c r="GUX139" s="18"/>
      <c r="GUY139" s="18"/>
      <c r="GUZ139" s="18"/>
      <c r="GVA139" s="18"/>
      <c r="GVB139" s="18"/>
      <c r="GVC139" s="18"/>
      <c r="GVD139" s="18"/>
      <c r="GVE139" s="18"/>
      <c r="GVF139" s="18"/>
      <c r="GVG139" s="18"/>
      <c r="GVH139" s="18"/>
      <c r="GVI139" s="18"/>
      <c r="GVJ139" s="18"/>
      <c r="GVK139" s="18"/>
      <c r="GVL139" s="18"/>
      <c r="GVM139" s="18"/>
      <c r="GVN139" s="18"/>
      <c r="GVO139" s="18"/>
      <c r="GVP139" s="18"/>
      <c r="GVQ139" s="18"/>
      <c r="GVR139" s="18"/>
      <c r="GVS139" s="18"/>
      <c r="GVT139" s="18"/>
      <c r="GVU139" s="18"/>
      <c r="GVV139" s="18"/>
      <c r="GVW139" s="18"/>
      <c r="GVX139" s="18"/>
      <c r="GVY139" s="18"/>
      <c r="GVZ139" s="18"/>
      <c r="GWA139" s="18"/>
      <c r="GWB139" s="18"/>
      <c r="GWC139" s="18"/>
      <c r="GWD139" s="18"/>
      <c r="GWE139" s="18"/>
      <c r="GWF139" s="18"/>
      <c r="GWG139" s="18"/>
      <c r="GWH139" s="18"/>
      <c r="GWI139" s="18"/>
      <c r="GWJ139" s="18"/>
      <c r="GWK139" s="18"/>
      <c r="GWL139" s="18"/>
      <c r="GWM139" s="18"/>
      <c r="GWN139" s="18"/>
      <c r="GWO139" s="18"/>
      <c r="GWP139" s="18"/>
      <c r="GWQ139" s="18"/>
      <c r="GWR139" s="18"/>
      <c r="GWS139" s="18"/>
      <c r="GWT139" s="18"/>
      <c r="GWU139" s="18"/>
      <c r="GWV139" s="18"/>
      <c r="GWW139" s="18"/>
      <c r="GWX139" s="18"/>
      <c r="GWY139" s="18"/>
      <c r="GWZ139" s="18"/>
      <c r="GXA139" s="18"/>
      <c r="GXB139" s="18"/>
      <c r="GXC139" s="18"/>
      <c r="GXD139" s="18"/>
      <c r="GXE139" s="18"/>
      <c r="GXF139" s="18"/>
      <c r="GXG139" s="18"/>
      <c r="GXH139" s="18"/>
      <c r="GXI139" s="18"/>
      <c r="GXJ139" s="18"/>
      <c r="GXK139" s="18"/>
      <c r="GXL139" s="18"/>
      <c r="GXM139" s="18"/>
      <c r="GXN139" s="18"/>
      <c r="GXO139" s="18"/>
      <c r="GXP139" s="18"/>
      <c r="GXQ139" s="18"/>
      <c r="GXR139" s="18"/>
      <c r="GXS139" s="18"/>
      <c r="GXT139" s="18"/>
      <c r="GXU139" s="18"/>
      <c r="GXV139" s="18"/>
      <c r="GXW139" s="18"/>
      <c r="GXX139" s="18"/>
      <c r="GXY139" s="18"/>
      <c r="GXZ139" s="18"/>
      <c r="GYA139" s="18"/>
      <c r="GYB139" s="18"/>
      <c r="GYC139" s="18"/>
      <c r="GYD139" s="18"/>
      <c r="GYE139" s="18"/>
      <c r="GYF139" s="18"/>
      <c r="GYG139" s="18"/>
      <c r="GYH139" s="18"/>
      <c r="GYI139" s="18"/>
      <c r="GYJ139" s="18"/>
      <c r="GYK139" s="18"/>
      <c r="GYL139" s="18"/>
      <c r="GYM139" s="18"/>
      <c r="GYN139" s="18"/>
      <c r="GYO139" s="18"/>
      <c r="GYP139" s="18"/>
      <c r="GYQ139" s="18"/>
      <c r="GYR139" s="18"/>
      <c r="GYS139" s="18"/>
      <c r="GYT139" s="18"/>
      <c r="GYU139" s="18"/>
      <c r="GYV139" s="18"/>
      <c r="GYW139" s="18"/>
      <c r="GYX139" s="18"/>
      <c r="GYY139" s="18"/>
      <c r="GYZ139" s="18"/>
      <c r="GZA139" s="18"/>
      <c r="GZB139" s="18"/>
      <c r="GZC139" s="18"/>
      <c r="GZD139" s="18"/>
      <c r="GZE139" s="18"/>
      <c r="GZF139" s="18"/>
      <c r="GZG139" s="18"/>
      <c r="GZH139" s="18"/>
      <c r="GZI139" s="18"/>
      <c r="GZJ139" s="18"/>
      <c r="GZK139" s="18"/>
      <c r="GZL139" s="18"/>
      <c r="GZM139" s="18"/>
      <c r="GZN139" s="18"/>
      <c r="GZO139" s="18"/>
      <c r="GZP139" s="18"/>
      <c r="GZQ139" s="18"/>
      <c r="GZR139" s="18"/>
      <c r="GZS139" s="18"/>
      <c r="GZT139" s="18"/>
      <c r="GZU139" s="18"/>
      <c r="GZV139" s="18"/>
      <c r="GZW139" s="18"/>
      <c r="GZX139" s="18"/>
      <c r="GZY139" s="18"/>
      <c r="GZZ139" s="18"/>
      <c r="HAA139" s="18"/>
      <c r="HAB139" s="18"/>
      <c r="HAC139" s="18"/>
      <c r="HAD139" s="18"/>
      <c r="HAE139" s="18"/>
      <c r="HAF139" s="18"/>
      <c r="HAG139" s="18"/>
      <c r="HAH139" s="18"/>
      <c r="HAI139" s="18"/>
      <c r="HAJ139" s="18"/>
      <c r="HAK139" s="18"/>
      <c r="HAL139" s="18"/>
      <c r="HAM139" s="18"/>
      <c r="HAN139" s="18"/>
      <c r="HAO139" s="18"/>
      <c r="HAP139" s="18"/>
      <c r="HAQ139" s="18"/>
      <c r="HAR139" s="18"/>
      <c r="HAS139" s="18"/>
      <c r="HAT139" s="18"/>
      <c r="HAU139" s="18"/>
      <c r="HAV139" s="18"/>
      <c r="HAW139" s="18"/>
      <c r="HAX139" s="18"/>
      <c r="HAY139" s="18"/>
      <c r="HAZ139" s="18"/>
      <c r="HBA139" s="18"/>
      <c r="HBB139" s="18"/>
      <c r="HBC139" s="18"/>
      <c r="HBD139" s="18"/>
      <c r="HBE139" s="18"/>
      <c r="HBF139" s="18"/>
      <c r="HBG139" s="18"/>
      <c r="HBH139" s="18"/>
      <c r="HBI139" s="18"/>
      <c r="HBJ139" s="18"/>
      <c r="HBK139" s="18"/>
      <c r="HBL139" s="18"/>
      <c r="HBM139" s="18"/>
      <c r="HBN139" s="18"/>
      <c r="HBO139" s="18"/>
      <c r="HBP139" s="18"/>
      <c r="HBQ139" s="18"/>
      <c r="HBR139" s="18"/>
      <c r="HBS139" s="18"/>
      <c r="HBT139" s="18"/>
      <c r="HBU139" s="18"/>
      <c r="HBV139" s="18"/>
      <c r="HBW139" s="18"/>
      <c r="HBX139" s="18"/>
      <c r="HBY139" s="18"/>
      <c r="HBZ139" s="18"/>
      <c r="HCA139" s="18"/>
      <c r="HCB139" s="18"/>
      <c r="HCC139" s="18"/>
      <c r="HCD139" s="18"/>
      <c r="HCE139" s="18"/>
      <c r="HCF139" s="18"/>
      <c r="HCG139" s="18"/>
      <c r="HCH139" s="18"/>
      <c r="HCI139" s="18"/>
      <c r="HCJ139" s="18"/>
      <c r="HCK139" s="18"/>
      <c r="HCL139" s="18"/>
      <c r="HCM139" s="18"/>
      <c r="HCN139" s="18"/>
      <c r="HCO139" s="18"/>
      <c r="HCP139" s="18"/>
      <c r="HCQ139" s="18"/>
      <c r="HCR139" s="18"/>
      <c r="HCS139" s="18"/>
      <c r="HCT139" s="18"/>
      <c r="HCU139" s="18"/>
      <c r="HCV139" s="18"/>
      <c r="HCW139" s="18"/>
      <c r="HCX139" s="18"/>
      <c r="HCY139" s="18"/>
      <c r="HCZ139" s="18"/>
      <c r="HDA139" s="18"/>
      <c r="HDB139" s="18"/>
      <c r="HDC139" s="18"/>
      <c r="HDD139" s="18"/>
      <c r="HDE139" s="18"/>
      <c r="HDF139" s="18"/>
      <c r="HDG139" s="18"/>
      <c r="HDH139" s="18"/>
      <c r="HDI139" s="18"/>
      <c r="HDJ139" s="18"/>
      <c r="HDK139" s="18"/>
      <c r="HDL139" s="18"/>
      <c r="HDM139" s="18"/>
      <c r="HDN139" s="18"/>
      <c r="HDO139" s="18"/>
      <c r="HDP139" s="18"/>
      <c r="HDQ139" s="18"/>
      <c r="HDR139" s="18"/>
      <c r="HDS139" s="18"/>
      <c r="HDT139" s="18"/>
      <c r="HDU139" s="18"/>
      <c r="HDV139" s="18"/>
      <c r="HDW139" s="18"/>
      <c r="HDX139" s="18"/>
      <c r="HDY139" s="18"/>
      <c r="HDZ139" s="18"/>
      <c r="HEA139" s="18"/>
      <c r="HEB139" s="18"/>
      <c r="HEC139" s="18"/>
      <c r="HED139" s="18"/>
      <c r="HEE139" s="18"/>
      <c r="HEF139" s="18"/>
      <c r="HEG139" s="18"/>
      <c r="HEH139" s="18"/>
      <c r="HEI139" s="18"/>
      <c r="HEJ139" s="18"/>
      <c r="HEK139" s="18"/>
      <c r="HEL139" s="18"/>
      <c r="HEM139" s="18"/>
      <c r="HEN139" s="18"/>
      <c r="HEO139" s="18"/>
      <c r="HEP139" s="18"/>
      <c r="HEQ139" s="18"/>
      <c r="HER139" s="18"/>
      <c r="HES139" s="18"/>
      <c r="HET139" s="18"/>
      <c r="HEU139" s="18"/>
      <c r="HEV139" s="18"/>
      <c r="HEW139" s="18"/>
      <c r="HEX139" s="18"/>
      <c r="HEY139" s="18"/>
      <c r="HEZ139" s="18"/>
      <c r="HFA139" s="18"/>
      <c r="HFB139" s="18"/>
      <c r="HFC139" s="18"/>
      <c r="HFD139" s="18"/>
      <c r="HFE139" s="18"/>
      <c r="HFF139" s="18"/>
      <c r="HFG139" s="18"/>
      <c r="HFH139" s="18"/>
      <c r="HFI139" s="18"/>
      <c r="HFJ139" s="18"/>
      <c r="HFK139" s="18"/>
      <c r="HFL139" s="18"/>
      <c r="HFM139" s="18"/>
      <c r="HFN139" s="18"/>
      <c r="HFO139" s="18"/>
      <c r="HFP139" s="18"/>
      <c r="HFQ139" s="18"/>
      <c r="HFR139" s="18"/>
      <c r="HFS139" s="18"/>
      <c r="HFT139" s="18"/>
      <c r="HFU139" s="18"/>
      <c r="HFV139" s="18"/>
      <c r="HFW139" s="18"/>
      <c r="HFX139" s="18"/>
      <c r="HFY139" s="18"/>
      <c r="HFZ139" s="18"/>
      <c r="HGA139" s="18"/>
      <c r="HGB139" s="18"/>
      <c r="HGC139" s="18"/>
      <c r="HGD139" s="18"/>
      <c r="HGE139" s="18"/>
      <c r="HGF139" s="18"/>
      <c r="HGG139" s="18"/>
      <c r="HGH139" s="18"/>
      <c r="HGI139" s="18"/>
      <c r="HGJ139" s="18"/>
      <c r="HGK139" s="18"/>
      <c r="HGL139" s="18"/>
      <c r="HGM139" s="18"/>
      <c r="HGN139" s="18"/>
      <c r="HGO139" s="18"/>
      <c r="HGP139" s="18"/>
      <c r="HGQ139" s="18"/>
      <c r="HGR139" s="18"/>
      <c r="HGS139" s="18"/>
      <c r="HGT139" s="18"/>
      <c r="HGU139" s="18"/>
      <c r="HGV139" s="18"/>
      <c r="HGW139" s="18"/>
      <c r="HGX139" s="18"/>
      <c r="HGY139" s="18"/>
      <c r="HGZ139" s="18"/>
      <c r="HHA139" s="18"/>
      <c r="HHB139" s="18"/>
      <c r="HHC139" s="18"/>
      <c r="HHD139" s="18"/>
      <c r="HHE139" s="18"/>
      <c r="HHF139" s="18"/>
      <c r="HHG139" s="18"/>
      <c r="HHH139" s="18"/>
      <c r="HHI139" s="18"/>
      <c r="HHJ139" s="18"/>
      <c r="HHK139" s="18"/>
      <c r="HHL139" s="18"/>
      <c r="HHM139" s="18"/>
      <c r="HHN139" s="18"/>
      <c r="HHO139" s="18"/>
      <c r="HHP139" s="18"/>
      <c r="HHQ139" s="18"/>
      <c r="HHR139" s="18"/>
      <c r="HHS139" s="18"/>
      <c r="HHT139" s="18"/>
      <c r="HHU139" s="18"/>
      <c r="HHV139" s="18"/>
      <c r="HHW139" s="18"/>
      <c r="HHX139" s="18"/>
      <c r="HHY139" s="18"/>
      <c r="HHZ139" s="18"/>
      <c r="HIA139" s="18"/>
      <c r="HIB139" s="18"/>
      <c r="HIC139" s="18"/>
      <c r="HID139" s="18"/>
      <c r="HIE139" s="18"/>
      <c r="HIF139" s="18"/>
      <c r="HIG139" s="18"/>
      <c r="HIH139" s="18"/>
      <c r="HII139" s="18"/>
      <c r="HIJ139" s="18"/>
      <c r="HIK139" s="18"/>
      <c r="HIL139" s="18"/>
      <c r="HIM139" s="18"/>
      <c r="HIN139" s="18"/>
      <c r="HIO139" s="18"/>
      <c r="HIP139" s="18"/>
      <c r="HIQ139" s="18"/>
      <c r="HIR139" s="18"/>
      <c r="HIS139" s="18"/>
      <c r="HIT139" s="18"/>
      <c r="HIU139" s="18"/>
      <c r="HIV139" s="18"/>
      <c r="HIW139" s="18"/>
      <c r="HIX139" s="18"/>
      <c r="HIY139" s="18"/>
      <c r="HIZ139" s="18"/>
      <c r="HJA139" s="18"/>
      <c r="HJB139" s="18"/>
      <c r="HJC139" s="18"/>
      <c r="HJD139" s="18"/>
      <c r="HJE139" s="18"/>
      <c r="HJF139" s="18"/>
      <c r="HJG139" s="18"/>
      <c r="HJH139" s="18"/>
      <c r="HJI139" s="18"/>
      <c r="HJJ139" s="18"/>
      <c r="HJK139" s="18"/>
      <c r="HJL139" s="18"/>
      <c r="HJM139" s="18"/>
      <c r="HJN139" s="18"/>
      <c r="HJO139" s="18"/>
      <c r="HJP139" s="18"/>
      <c r="HJQ139" s="18"/>
      <c r="HJR139" s="18"/>
      <c r="HJS139" s="18"/>
      <c r="HJT139" s="18"/>
      <c r="HJU139" s="18"/>
      <c r="HJV139" s="18"/>
      <c r="HJW139" s="18"/>
      <c r="HJX139" s="18"/>
      <c r="HJY139" s="18"/>
      <c r="HJZ139" s="18"/>
      <c r="HKA139" s="18"/>
      <c r="HKB139" s="18"/>
      <c r="HKC139" s="18"/>
      <c r="HKD139" s="18"/>
      <c r="HKE139" s="18"/>
      <c r="HKF139" s="18"/>
      <c r="HKG139" s="18"/>
      <c r="HKH139" s="18"/>
      <c r="HKI139" s="18"/>
      <c r="HKJ139" s="18"/>
      <c r="HKK139" s="18"/>
      <c r="HKL139" s="18"/>
      <c r="HKM139" s="18"/>
      <c r="HKN139" s="18"/>
      <c r="HKO139" s="18"/>
      <c r="HKP139" s="18"/>
      <c r="HKQ139" s="18"/>
      <c r="HKR139" s="18"/>
      <c r="HKS139" s="18"/>
      <c r="HKT139" s="18"/>
      <c r="HKU139" s="18"/>
      <c r="HKV139" s="18"/>
      <c r="HKW139" s="18"/>
      <c r="HKX139" s="18"/>
      <c r="HKY139" s="18"/>
      <c r="HKZ139" s="18"/>
      <c r="HLA139" s="18"/>
      <c r="HLB139" s="18"/>
      <c r="HLC139" s="18"/>
      <c r="HLD139" s="18"/>
      <c r="HLE139" s="18"/>
      <c r="HLF139" s="18"/>
      <c r="HLG139" s="18"/>
      <c r="HLH139" s="18"/>
      <c r="HLI139" s="18"/>
      <c r="HLJ139" s="18"/>
      <c r="HLK139" s="18"/>
      <c r="HLL139" s="18"/>
      <c r="HLM139" s="18"/>
      <c r="HLN139" s="18"/>
      <c r="HLO139" s="18"/>
      <c r="HLP139" s="18"/>
      <c r="HLQ139" s="18"/>
      <c r="HLR139" s="18"/>
      <c r="HLS139" s="18"/>
      <c r="HLT139" s="18"/>
      <c r="HLU139" s="18"/>
      <c r="HLV139" s="18"/>
      <c r="HLW139" s="18"/>
      <c r="HLX139" s="18"/>
      <c r="HLY139" s="18"/>
      <c r="HLZ139" s="18"/>
      <c r="HMA139" s="18"/>
      <c r="HMB139" s="18"/>
      <c r="HMC139" s="18"/>
      <c r="HMD139" s="18"/>
      <c r="HME139" s="18"/>
      <c r="HMF139" s="18"/>
      <c r="HMG139" s="18"/>
      <c r="HMH139" s="18"/>
      <c r="HMI139" s="18"/>
      <c r="HMJ139" s="18"/>
      <c r="HMK139" s="18"/>
      <c r="HML139" s="18"/>
      <c r="HMM139" s="18"/>
      <c r="HMN139" s="18"/>
      <c r="HMO139" s="18"/>
      <c r="HMP139" s="18"/>
      <c r="HMQ139" s="18"/>
      <c r="HMR139" s="18"/>
      <c r="HMS139" s="18"/>
      <c r="HMT139" s="18"/>
      <c r="HMU139" s="18"/>
      <c r="HMV139" s="18"/>
      <c r="HMW139" s="18"/>
      <c r="HMX139" s="18"/>
      <c r="HMY139" s="18"/>
      <c r="HMZ139" s="18"/>
      <c r="HNA139" s="18"/>
      <c r="HNB139" s="18"/>
      <c r="HNC139" s="18"/>
      <c r="HND139" s="18"/>
      <c r="HNE139" s="18"/>
      <c r="HNF139" s="18"/>
      <c r="HNG139" s="18"/>
      <c r="HNH139" s="18"/>
      <c r="HNI139" s="18"/>
      <c r="HNJ139" s="18"/>
      <c r="HNK139" s="18"/>
      <c r="HNL139" s="18"/>
      <c r="HNM139" s="18"/>
      <c r="HNN139" s="18"/>
      <c r="HNO139" s="18"/>
      <c r="HNP139" s="18"/>
      <c r="HNQ139" s="18"/>
      <c r="HNR139" s="18"/>
      <c r="HNS139" s="18"/>
      <c r="HNT139" s="18"/>
      <c r="HNU139" s="18"/>
      <c r="HNV139" s="18"/>
      <c r="HNW139" s="18"/>
      <c r="HNX139" s="18"/>
      <c r="HNY139" s="18"/>
      <c r="HNZ139" s="18"/>
      <c r="HOA139" s="18"/>
      <c r="HOB139" s="18"/>
      <c r="HOC139" s="18"/>
      <c r="HOD139" s="18"/>
      <c r="HOE139" s="18"/>
      <c r="HOF139" s="18"/>
      <c r="HOG139" s="18"/>
      <c r="HOH139" s="18"/>
      <c r="HOI139" s="18"/>
      <c r="HOJ139" s="18"/>
      <c r="HOK139" s="18"/>
      <c r="HOL139" s="18"/>
      <c r="HOM139" s="18"/>
      <c r="HON139" s="18"/>
      <c r="HOO139" s="18"/>
      <c r="HOP139" s="18"/>
      <c r="HOQ139" s="18"/>
      <c r="HOR139" s="18"/>
      <c r="HOS139" s="18"/>
      <c r="HOT139" s="18"/>
      <c r="HOU139" s="18"/>
      <c r="HOV139" s="18"/>
      <c r="HOW139" s="18"/>
      <c r="HOX139" s="18"/>
      <c r="HOY139" s="18"/>
      <c r="HOZ139" s="18"/>
      <c r="HPA139" s="18"/>
      <c r="HPB139" s="18"/>
      <c r="HPC139" s="18"/>
      <c r="HPD139" s="18"/>
      <c r="HPE139" s="18"/>
      <c r="HPF139" s="18"/>
      <c r="HPG139" s="18"/>
      <c r="HPH139" s="18"/>
      <c r="HPI139" s="18"/>
      <c r="HPJ139" s="18"/>
      <c r="HPK139" s="18"/>
      <c r="HPL139" s="18"/>
      <c r="HPM139" s="18"/>
      <c r="HPN139" s="18"/>
      <c r="HPO139" s="18"/>
      <c r="HPP139" s="18"/>
      <c r="HPQ139" s="18"/>
      <c r="HPR139" s="18"/>
      <c r="HPS139" s="18"/>
      <c r="HPT139" s="18"/>
      <c r="HPU139" s="18"/>
      <c r="HPV139" s="18"/>
      <c r="HPW139" s="18"/>
      <c r="HPX139" s="18"/>
      <c r="HPY139" s="18"/>
      <c r="HPZ139" s="18"/>
      <c r="HQA139" s="18"/>
      <c r="HQB139" s="18"/>
      <c r="HQC139" s="18"/>
      <c r="HQD139" s="18"/>
      <c r="HQE139" s="18"/>
      <c r="HQF139" s="18"/>
      <c r="HQG139" s="18"/>
      <c r="HQH139" s="18"/>
      <c r="HQI139" s="18"/>
      <c r="HQJ139" s="18"/>
      <c r="HQK139" s="18"/>
      <c r="HQL139" s="18"/>
      <c r="HQM139" s="18"/>
      <c r="HQN139" s="18"/>
      <c r="HQO139" s="18"/>
      <c r="HQP139" s="18"/>
      <c r="HQQ139" s="18"/>
      <c r="HQR139" s="18"/>
      <c r="HQS139" s="18"/>
      <c r="HQT139" s="18"/>
      <c r="HQU139" s="18"/>
      <c r="HQV139" s="18"/>
      <c r="HQW139" s="18"/>
      <c r="HQX139" s="18"/>
      <c r="HQY139" s="18"/>
      <c r="HQZ139" s="18"/>
      <c r="HRA139" s="18"/>
      <c r="HRB139" s="18"/>
      <c r="HRC139" s="18"/>
      <c r="HRD139" s="18"/>
      <c r="HRE139" s="18"/>
      <c r="HRF139" s="18"/>
      <c r="HRG139" s="18"/>
      <c r="HRH139" s="18"/>
      <c r="HRI139" s="18"/>
      <c r="HRJ139" s="18"/>
      <c r="HRK139" s="18"/>
      <c r="HRL139" s="18"/>
      <c r="HRM139" s="18"/>
      <c r="HRN139" s="18"/>
      <c r="HRO139" s="18"/>
      <c r="HRP139" s="18"/>
      <c r="HRQ139" s="18"/>
      <c r="HRR139" s="18"/>
      <c r="HRS139" s="18"/>
      <c r="HRT139" s="18"/>
      <c r="HRU139" s="18"/>
      <c r="HRV139" s="18"/>
      <c r="HRW139" s="18"/>
      <c r="HRX139" s="18"/>
      <c r="HRY139" s="18"/>
      <c r="HRZ139" s="18"/>
      <c r="HSA139" s="18"/>
      <c r="HSB139" s="18"/>
      <c r="HSC139" s="18"/>
      <c r="HSD139" s="18"/>
      <c r="HSE139" s="18"/>
      <c r="HSF139" s="18"/>
      <c r="HSG139" s="18"/>
      <c r="HSH139" s="18"/>
      <c r="HSI139" s="18"/>
      <c r="HSJ139" s="18"/>
      <c r="HSK139" s="18"/>
      <c r="HSL139" s="18"/>
      <c r="HSM139" s="18"/>
      <c r="HSN139" s="18"/>
      <c r="HSO139" s="18"/>
      <c r="HSP139" s="18"/>
      <c r="HSQ139" s="18"/>
      <c r="HSR139" s="18"/>
      <c r="HSS139" s="18"/>
      <c r="HST139" s="18"/>
      <c r="HSU139" s="18"/>
      <c r="HSV139" s="18"/>
      <c r="HSW139" s="18"/>
      <c r="HSX139" s="18"/>
      <c r="HSY139" s="18"/>
      <c r="HSZ139" s="18"/>
      <c r="HTA139" s="18"/>
      <c r="HTB139" s="18"/>
      <c r="HTC139" s="18"/>
      <c r="HTD139" s="18"/>
      <c r="HTE139" s="18"/>
      <c r="HTF139" s="18"/>
      <c r="HTG139" s="18"/>
      <c r="HTH139" s="18"/>
      <c r="HTI139" s="18"/>
      <c r="HTJ139" s="18"/>
      <c r="HTK139" s="18"/>
      <c r="HTL139" s="18"/>
      <c r="HTM139" s="18"/>
      <c r="HTN139" s="18"/>
      <c r="HTO139" s="18"/>
      <c r="HTP139" s="18"/>
      <c r="HTQ139" s="18"/>
      <c r="HTR139" s="18"/>
      <c r="HTS139" s="18"/>
      <c r="HTT139" s="18"/>
      <c r="HTU139" s="18"/>
      <c r="HTV139" s="18"/>
      <c r="HTW139" s="18"/>
      <c r="HTX139" s="18"/>
      <c r="HTY139" s="18"/>
      <c r="HTZ139" s="18"/>
      <c r="HUA139" s="18"/>
      <c r="HUB139" s="18"/>
      <c r="HUC139" s="18"/>
      <c r="HUD139" s="18"/>
      <c r="HUE139" s="18"/>
      <c r="HUF139" s="18"/>
      <c r="HUG139" s="18"/>
      <c r="HUH139" s="18"/>
      <c r="HUI139" s="18"/>
      <c r="HUJ139" s="18"/>
      <c r="HUK139" s="18"/>
      <c r="HUL139" s="18"/>
      <c r="HUM139" s="18"/>
      <c r="HUN139" s="18"/>
      <c r="HUO139" s="18"/>
      <c r="HUP139" s="18"/>
      <c r="HUQ139" s="18"/>
      <c r="HUR139" s="18"/>
      <c r="HUS139" s="18"/>
      <c r="HUT139" s="18"/>
      <c r="HUU139" s="18"/>
      <c r="HUV139" s="18"/>
      <c r="HUW139" s="18"/>
      <c r="HUX139" s="18"/>
      <c r="HUY139" s="18"/>
      <c r="HUZ139" s="18"/>
      <c r="HVA139" s="18"/>
      <c r="HVB139" s="18"/>
      <c r="HVC139" s="18"/>
      <c r="HVD139" s="18"/>
      <c r="HVE139" s="18"/>
      <c r="HVF139" s="18"/>
      <c r="HVG139" s="18"/>
      <c r="HVH139" s="18"/>
      <c r="HVI139" s="18"/>
      <c r="HVJ139" s="18"/>
      <c r="HVK139" s="18"/>
      <c r="HVL139" s="18"/>
      <c r="HVM139" s="18"/>
      <c r="HVN139" s="18"/>
      <c r="HVO139" s="18"/>
      <c r="HVP139" s="18"/>
      <c r="HVQ139" s="18"/>
      <c r="HVR139" s="18"/>
      <c r="HVS139" s="18"/>
      <c r="HVT139" s="18"/>
      <c r="HVU139" s="18"/>
      <c r="HVV139" s="18"/>
      <c r="HVW139" s="18"/>
      <c r="HVX139" s="18"/>
      <c r="HVY139" s="18"/>
      <c r="HVZ139" s="18"/>
      <c r="HWA139" s="18"/>
      <c r="HWB139" s="18"/>
      <c r="HWC139" s="18"/>
      <c r="HWD139" s="18"/>
      <c r="HWE139" s="18"/>
      <c r="HWF139" s="18"/>
      <c r="HWG139" s="18"/>
      <c r="HWH139" s="18"/>
      <c r="HWI139" s="18"/>
      <c r="HWJ139" s="18"/>
      <c r="HWK139" s="18"/>
      <c r="HWL139" s="18"/>
      <c r="HWM139" s="18"/>
      <c r="HWN139" s="18"/>
      <c r="HWO139" s="18"/>
      <c r="HWP139" s="18"/>
      <c r="HWQ139" s="18"/>
      <c r="HWR139" s="18"/>
      <c r="HWS139" s="18"/>
      <c r="HWT139" s="18"/>
      <c r="HWU139" s="18"/>
      <c r="HWV139" s="18"/>
      <c r="HWW139" s="18"/>
      <c r="HWX139" s="18"/>
      <c r="HWY139" s="18"/>
      <c r="HWZ139" s="18"/>
      <c r="HXA139" s="18"/>
      <c r="HXB139" s="18"/>
      <c r="HXC139" s="18"/>
      <c r="HXD139" s="18"/>
      <c r="HXE139" s="18"/>
      <c r="HXF139" s="18"/>
      <c r="HXG139" s="18"/>
      <c r="HXH139" s="18"/>
      <c r="HXI139" s="18"/>
      <c r="HXJ139" s="18"/>
      <c r="HXK139" s="18"/>
      <c r="HXL139" s="18"/>
      <c r="HXM139" s="18"/>
      <c r="HXN139" s="18"/>
      <c r="HXO139" s="18"/>
      <c r="HXP139" s="18"/>
      <c r="HXQ139" s="18"/>
      <c r="HXR139" s="18"/>
      <c r="HXS139" s="18"/>
      <c r="HXT139" s="18"/>
      <c r="HXU139" s="18"/>
      <c r="HXV139" s="18"/>
      <c r="HXW139" s="18"/>
      <c r="HXX139" s="18"/>
      <c r="HXY139" s="18"/>
      <c r="HXZ139" s="18"/>
      <c r="HYA139" s="18"/>
      <c r="HYB139" s="18"/>
      <c r="HYC139" s="18"/>
      <c r="HYD139" s="18"/>
      <c r="HYE139" s="18"/>
      <c r="HYF139" s="18"/>
      <c r="HYG139" s="18"/>
      <c r="HYH139" s="18"/>
      <c r="HYI139" s="18"/>
      <c r="HYJ139" s="18"/>
      <c r="HYK139" s="18"/>
      <c r="HYL139" s="18"/>
      <c r="HYM139" s="18"/>
      <c r="HYN139" s="18"/>
      <c r="HYO139" s="18"/>
      <c r="HYP139" s="18"/>
      <c r="HYQ139" s="18"/>
      <c r="HYR139" s="18"/>
      <c r="HYS139" s="18"/>
      <c r="HYT139" s="18"/>
      <c r="HYU139" s="18"/>
      <c r="HYV139" s="18"/>
      <c r="HYW139" s="18"/>
      <c r="HYX139" s="18"/>
      <c r="HYY139" s="18"/>
      <c r="HYZ139" s="18"/>
      <c r="HZA139" s="18"/>
      <c r="HZB139" s="18"/>
      <c r="HZC139" s="18"/>
      <c r="HZD139" s="18"/>
      <c r="HZE139" s="18"/>
      <c r="HZF139" s="18"/>
      <c r="HZG139" s="18"/>
      <c r="HZH139" s="18"/>
      <c r="HZI139" s="18"/>
      <c r="HZJ139" s="18"/>
      <c r="HZK139" s="18"/>
      <c r="HZL139" s="18"/>
      <c r="HZM139" s="18"/>
      <c r="HZN139" s="18"/>
      <c r="HZO139" s="18"/>
      <c r="HZP139" s="18"/>
      <c r="HZQ139" s="18"/>
      <c r="HZR139" s="18"/>
      <c r="HZS139" s="18"/>
      <c r="HZT139" s="18"/>
      <c r="HZU139" s="18"/>
      <c r="HZV139" s="18"/>
      <c r="HZW139" s="18"/>
      <c r="HZX139" s="18"/>
      <c r="HZY139" s="18"/>
      <c r="HZZ139" s="18"/>
      <c r="IAA139" s="18"/>
      <c r="IAB139" s="18"/>
      <c r="IAC139" s="18"/>
      <c r="IAD139" s="18"/>
      <c r="IAE139" s="18"/>
      <c r="IAF139" s="18"/>
      <c r="IAG139" s="18"/>
      <c r="IAH139" s="18"/>
      <c r="IAI139" s="18"/>
      <c r="IAJ139" s="18"/>
      <c r="IAK139" s="18"/>
      <c r="IAL139" s="18"/>
      <c r="IAM139" s="18"/>
      <c r="IAN139" s="18"/>
      <c r="IAO139" s="18"/>
      <c r="IAP139" s="18"/>
      <c r="IAQ139" s="18"/>
      <c r="IAR139" s="18"/>
      <c r="IAS139" s="18"/>
      <c r="IAT139" s="18"/>
      <c r="IAU139" s="18"/>
      <c r="IAV139" s="18"/>
      <c r="IAW139" s="18"/>
      <c r="IAX139" s="18"/>
      <c r="IAY139" s="18"/>
      <c r="IAZ139" s="18"/>
      <c r="IBA139" s="18"/>
      <c r="IBB139" s="18"/>
      <c r="IBC139" s="18"/>
      <c r="IBD139" s="18"/>
      <c r="IBE139" s="18"/>
      <c r="IBF139" s="18"/>
      <c r="IBG139" s="18"/>
      <c r="IBH139" s="18"/>
      <c r="IBI139" s="18"/>
      <c r="IBJ139" s="18"/>
      <c r="IBK139" s="18"/>
      <c r="IBL139" s="18"/>
      <c r="IBM139" s="18"/>
      <c r="IBN139" s="18"/>
      <c r="IBO139" s="18"/>
      <c r="IBP139" s="18"/>
      <c r="IBQ139" s="18"/>
      <c r="IBR139" s="18"/>
      <c r="IBS139" s="18"/>
      <c r="IBT139" s="18"/>
      <c r="IBU139" s="18"/>
      <c r="IBV139" s="18"/>
      <c r="IBW139" s="18"/>
      <c r="IBX139" s="18"/>
      <c r="IBY139" s="18"/>
      <c r="IBZ139" s="18"/>
      <c r="ICA139" s="18"/>
      <c r="ICB139" s="18"/>
      <c r="ICC139" s="18"/>
      <c r="ICD139" s="18"/>
      <c r="ICE139" s="18"/>
      <c r="ICF139" s="18"/>
      <c r="ICG139" s="18"/>
      <c r="ICH139" s="18"/>
      <c r="ICI139" s="18"/>
      <c r="ICJ139" s="18"/>
      <c r="ICK139" s="18"/>
      <c r="ICL139" s="18"/>
      <c r="ICM139" s="18"/>
      <c r="ICN139" s="18"/>
      <c r="ICO139" s="18"/>
      <c r="ICP139" s="18"/>
      <c r="ICQ139" s="18"/>
      <c r="ICR139" s="18"/>
      <c r="ICS139" s="18"/>
      <c r="ICT139" s="18"/>
      <c r="ICU139" s="18"/>
      <c r="ICV139" s="18"/>
      <c r="ICW139" s="18"/>
      <c r="ICX139" s="18"/>
      <c r="ICY139" s="18"/>
      <c r="ICZ139" s="18"/>
      <c r="IDA139" s="18"/>
      <c r="IDB139" s="18"/>
      <c r="IDC139" s="18"/>
      <c r="IDD139" s="18"/>
      <c r="IDE139" s="18"/>
      <c r="IDF139" s="18"/>
      <c r="IDG139" s="18"/>
      <c r="IDH139" s="18"/>
      <c r="IDI139" s="18"/>
      <c r="IDJ139" s="18"/>
      <c r="IDK139" s="18"/>
      <c r="IDL139" s="18"/>
      <c r="IDM139" s="18"/>
      <c r="IDN139" s="18"/>
      <c r="IDO139" s="18"/>
      <c r="IDP139" s="18"/>
      <c r="IDQ139" s="18"/>
      <c r="IDR139" s="18"/>
      <c r="IDS139" s="18"/>
      <c r="IDT139" s="18"/>
      <c r="IDU139" s="18"/>
      <c r="IDV139" s="18"/>
      <c r="IDW139" s="18"/>
      <c r="IDX139" s="18"/>
      <c r="IDY139" s="18"/>
      <c r="IDZ139" s="18"/>
      <c r="IEA139" s="18"/>
      <c r="IEB139" s="18"/>
      <c r="IEC139" s="18"/>
      <c r="IED139" s="18"/>
      <c r="IEE139" s="18"/>
      <c r="IEF139" s="18"/>
      <c r="IEG139" s="18"/>
      <c r="IEH139" s="18"/>
      <c r="IEI139" s="18"/>
      <c r="IEJ139" s="18"/>
      <c r="IEK139" s="18"/>
      <c r="IEL139" s="18"/>
      <c r="IEM139" s="18"/>
      <c r="IEN139" s="18"/>
      <c r="IEO139" s="18"/>
      <c r="IEP139" s="18"/>
      <c r="IEQ139" s="18"/>
      <c r="IER139" s="18"/>
      <c r="IES139" s="18"/>
      <c r="IET139" s="18"/>
      <c r="IEU139" s="18"/>
      <c r="IEV139" s="18"/>
      <c r="IEW139" s="18"/>
      <c r="IEX139" s="18"/>
      <c r="IEY139" s="18"/>
      <c r="IEZ139" s="18"/>
      <c r="IFA139" s="18"/>
      <c r="IFB139" s="18"/>
      <c r="IFC139" s="18"/>
      <c r="IFD139" s="18"/>
      <c r="IFE139" s="18"/>
      <c r="IFF139" s="18"/>
      <c r="IFG139" s="18"/>
      <c r="IFH139" s="18"/>
      <c r="IFI139" s="18"/>
      <c r="IFJ139" s="18"/>
      <c r="IFK139" s="18"/>
      <c r="IFL139" s="18"/>
      <c r="IFM139" s="18"/>
      <c r="IFN139" s="18"/>
      <c r="IFO139" s="18"/>
      <c r="IFP139" s="18"/>
      <c r="IFQ139" s="18"/>
      <c r="IFR139" s="18"/>
      <c r="IFS139" s="18"/>
      <c r="IFT139" s="18"/>
      <c r="IFU139" s="18"/>
      <c r="IFV139" s="18"/>
      <c r="IFW139" s="18"/>
      <c r="IFX139" s="18"/>
      <c r="IFY139" s="18"/>
      <c r="IFZ139" s="18"/>
      <c r="IGA139" s="18"/>
      <c r="IGB139" s="18"/>
      <c r="IGC139" s="18"/>
      <c r="IGD139" s="18"/>
      <c r="IGE139" s="18"/>
      <c r="IGF139" s="18"/>
      <c r="IGG139" s="18"/>
      <c r="IGH139" s="18"/>
      <c r="IGI139" s="18"/>
      <c r="IGJ139" s="18"/>
      <c r="IGK139" s="18"/>
      <c r="IGL139" s="18"/>
      <c r="IGM139" s="18"/>
      <c r="IGN139" s="18"/>
      <c r="IGO139" s="18"/>
      <c r="IGP139" s="18"/>
      <c r="IGQ139" s="18"/>
      <c r="IGR139" s="18"/>
      <c r="IGS139" s="18"/>
      <c r="IGT139" s="18"/>
      <c r="IGU139" s="18"/>
      <c r="IGV139" s="18"/>
      <c r="IGW139" s="18"/>
      <c r="IGX139" s="18"/>
      <c r="IGY139" s="18"/>
      <c r="IGZ139" s="18"/>
      <c r="IHA139" s="18"/>
      <c r="IHB139" s="18"/>
      <c r="IHC139" s="18"/>
      <c r="IHD139" s="18"/>
      <c r="IHE139" s="18"/>
      <c r="IHF139" s="18"/>
      <c r="IHG139" s="18"/>
      <c r="IHH139" s="18"/>
      <c r="IHI139" s="18"/>
      <c r="IHJ139" s="18"/>
      <c r="IHK139" s="18"/>
      <c r="IHL139" s="18"/>
      <c r="IHM139" s="18"/>
      <c r="IHN139" s="18"/>
      <c r="IHO139" s="18"/>
      <c r="IHP139" s="18"/>
      <c r="IHQ139" s="18"/>
      <c r="IHR139" s="18"/>
      <c r="IHS139" s="18"/>
      <c r="IHT139" s="18"/>
      <c r="IHU139" s="18"/>
      <c r="IHV139" s="18"/>
      <c r="IHW139" s="18"/>
      <c r="IHX139" s="18"/>
      <c r="IHY139" s="18"/>
      <c r="IHZ139" s="18"/>
      <c r="IIA139" s="18"/>
      <c r="IIB139" s="18"/>
      <c r="IIC139" s="18"/>
      <c r="IID139" s="18"/>
      <c r="IIE139" s="18"/>
      <c r="IIF139" s="18"/>
      <c r="IIG139" s="18"/>
      <c r="IIH139" s="18"/>
      <c r="III139" s="18"/>
      <c r="IIJ139" s="18"/>
      <c r="IIK139" s="18"/>
      <c r="IIL139" s="18"/>
      <c r="IIM139" s="18"/>
      <c r="IIN139" s="18"/>
      <c r="IIO139" s="18"/>
      <c r="IIP139" s="18"/>
      <c r="IIQ139" s="18"/>
      <c r="IIR139" s="18"/>
      <c r="IIS139" s="18"/>
      <c r="IIT139" s="18"/>
      <c r="IIU139" s="18"/>
      <c r="IIV139" s="18"/>
      <c r="IIW139" s="18"/>
      <c r="IIX139" s="18"/>
      <c r="IIY139" s="18"/>
      <c r="IIZ139" s="18"/>
      <c r="IJA139" s="18"/>
      <c r="IJB139" s="18"/>
      <c r="IJC139" s="18"/>
      <c r="IJD139" s="18"/>
      <c r="IJE139" s="18"/>
      <c r="IJF139" s="18"/>
      <c r="IJG139" s="18"/>
      <c r="IJH139" s="18"/>
      <c r="IJI139" s="18"/>
      <c r="IJJ139" s="18"/>
      <c r="IJK139" s="18"/>
      <c r="IJL139" s="18"/>
      <c r="IJM139" s="18"/>
      <c r="IJN139" s="18"/>
      <c r="IJO139" s="18"/>
      <c r="IJP139" s="18"/>
      <c r="IJQ139" s="18"/>
      <c r="IJR139" s="18"/>
      <c r="IJS139" s="18"/>
      <c r="IJT139" s="18"/>
      <c r="IJU139" s="18"/>
      <c r="IJV139" s="18"/>
      <c r="IJW139" s="18"/>
      <c r="IJX139" s="18"/>
      <c r="IJY139" s="18"/>
      <c r="IJZ139" s="18"/>
      <c r="IKA139" s="18"/>
      <c r="IKB139" s="18"/>
      <c r="IKC139" s="18"/>
      <c r="IKD139" s="18"/>
      <c r="IKE139" s="18"/>
      <c r="IKF139" s="18"/>
      <c r="IKG139" s="18"/>
      <c r="IKH139" s="18"/>
      <c r="IKI139" s="18"/>
      <c r="IKJ139" s="18"/>
      <c r="IKK139" s="18"/>
      <c r="IKL139" s="18"/>
      <c r="IKM139" s="18"/>
      <c r="IKN139" s="18"/>
      <c r="IKO139" s="18"/>
      <c r="IKP139" s="18"/>
      <c r="IKQ139" s="18"/>
      <c r="IKR139" s="18"/>
      <c r="IKS139" s="18"/>
      <c r="IKT139" s="18"/>
      <c r="IKU139" s="18"/>
      <c r="IKV139" s="18"/>
      <c r="IKW139" s="18"/>
      <c r="IKX139" s="18"/>
      <c r="IKY139" s="18"/>
      <c r="IKZ139" s="18"/>
      <c r="ILA139" s="18"/>
      <c r="ILB139" s="18"/>
      <c r="ILC139" s="18"/>
      <c r="ILD139" s="18"/>
      <c r="ILE139" s="18"/>
      <c r="ILF139" s="18"/>
      <c r="ILG139" s="18"/>
      <c r="ILH139" s="18"/>
      <c r="ILI139" s="18"/>
      <c r="ILJ139" s="18"/>
      <c r="ILK139" s="18"/>
      <c r="ILL139" s="18"/>
      <c r="ILM139" s="18"/>
      <c r="ILN139" s="18"/>
      <c r="ILO139" s="18"/>
      <c r="ILP139" s="18"/>
      <c r="ILQ139" s="18"/>
      <c r="ILR139" s="18"/>
      <c r="ILS139" s="18"/>
      <c r="ILT139" s="18"/>
      <c r="ILU139" s="18"/>
      <c r="ILV139" s="18"/>
      <c r="ILW139" s="18"/>
      <c r="ILX139" s="18"/>
      <c r="ILY139" s="18"/>
      <c r="ILZ139" s="18"/>
      <c r="IMA139" s="18"/>
      <c r="IMB139" s="18"/>
      <c r="IMC139" s="18"/>
      <c r="IMD139" s="18"/>
      <c r="IME139" s="18"/>
      <c r="IMF139" s="18"/>
      <c r="IMG139" s="18"/>
      <c r="IMH139" s="18"/>
      <c r="IMI139" s="18"/>
      <c r="IMJ139" s="18"/>
      <c r="IMK139" s="18"/>
      <c r="IML139" s="18"/>
      <c r="IMM139" s="18"/>
      <c r="IMN139" s="18"/>
      <c r="IMO139" s="18"/>
      <c r="IMP139" s="18"/>
      <c r="IMQ139" s="18"/>
      <c r="IMR139" s="18"/>
      <c r="IMS139" s="18"/>
      <c r="IMT139" s="18"/>
      <c r="IMU139" s="18"/>
      <c r="IMV139" s="18"/>
      <c r="IMW139" s="18"/>
      <c r="IMX139" s="18"/>
      <c r="IMY139" s="18"/>
      <c r="IMZ139" s="18"/>
      <c r="INA139" s="18"/>
      <c r="INB139" s="18"/>
      <c r="INC139" s="18"/>
      <c r="IND139" s="18"/>
      <c r="INE139" s="18"/>
      <c r="INF139" s="18"/>
      <c r="ING139" s="18"/>
      <c r="INH139" s="18"/>
      <c r="INI139" s="18"/>
      <c r="INJ139" s="18"/>
      <c r="INK139" s="18"/>
      <c r="INL139" s="18"/>
      <c r="INM139" s="18"/>
      <c r="INN139" s="18"/>
      <c r="INO139" s="18"/>
      <c r="INP139" s="18"/>
      <c r="INQ139" s="18"/>
      <c r="INR139" s="18"/>
      <c r="INS139" s="18"/>
      <c r="INT139" s="18"/>
      <c r="INU139" s="18"/>
      <c r="INV139" s="18"/>
      <c r="INW139" s="18"/>
      <c r="INX139" s="18"/>
      <c r="INY139" s="18"/>
      <c r="INZ139" s="18"/>
      <c r="IOA139" s="18"/>
      <c r="IOB139" s="18"/>
      <c r="IOC139" s="18"/>
      <c r="IOD139" s="18"/>
      <c r="IOE139" s="18"/>
      <c r="IOF139" s="18"/>
      <c r="IOG139" s="18"/>
      <c r="IOH139" s="18"/>
      <c r="IOI139" s="18"/>
      <c r="IOJ139" s="18"/>
      <c r="IOK139" s="18"/>
      <c r="IOL139" s="18"/>
      <c r="IOM139" s="18"/>
      <c r="ION139" s="18"/>
      <c r="IOO139" s="18"/>
      <c r="IOP139" s="18"/>
      <c r="IOQ139" s="18"/>
      <c r="IOR139" s="18"/>
      <c r="IOS139" s="18"/>
      <c r="IOT139" s="18"/>
      <c r="IOU139" s="18"/>
      <c r="IOV139" s="18"/>
      <c r="IOW139" s="18"/>
      <c r="IOX139" s="18"/>
      <c r="IOY139" s="18"/>
      <c r="IOZ139" s="18"/>
      <c r="IPA139" s="18"/>
      <c r="IPB139" s="18"/>
      <c r="IPC139" s="18"/>
      <c r="IPD139" s="18"/>
      <c r="IPE139" s="18"/>
      <c r="IPF139" s="18"/>
      <c r="IPG139" s="18"/>
      <c r="IPH139" s="18"/>
      <c r="IPI139" s="18"/>
      <c r="IPJ139" s="18"/>
      <c r="IPK139" s="18"/>
      <c r="IPL139" s="18"/>
      <c r="IPM139" s="18"/>
      <c r="IPN139" s="18"/>
      <c r="IPO139" s="18"/>
      <c r="IPP139" s="18"/>
      <c r="IPQ139" s="18"/>
      <c r="IPR139" s="18"/>
      <c r="IPS139" s="18"/>
      <c r="IPT139" s="18"/>
      <c r="IPU139" s="18"/>
      <c r="IPV139" s="18"/>
      <c r="IPW139" s="18"/>
      <c r="IPX139" s="18"/>
      <c r="IPY139" s="18"/>
      <c r="IPZ139" s="18"/>
      <c r="IQA139" s="18"/>
      <c r="IQB139" s="18"/>
      <c r="IQC139" s="18"/>
      <c r="IQD139" s="18"/>
      <c r="IQE139" s="18"/>
      <c r="IQF139" s="18"/>
      <c r="IQG139" s="18"/>
      <c r="IQH139" s="18"/>
      <c r="IQI139" s="18"/>
      <c r="IQJ139" s="18"/>
      <c r="IQK139" s="18"/>
      <c r="IQL139" s="18"/>
      <c r="IQM139" s="18"/>
      <c r="IQN139" s="18"/>
      <c r="IQO139" s="18"/>
      <c r="IQP139" s="18"/>
      <c r="IQQ139" s="18"/>
      <c r="IQR139" s="18"/>
      <c r="IQS139" s="18"/>
      <c r="IQT139" s="18"/>
      <c r="IQU139" s="18"/>
      <c r="IQV139" s="18"/>
      <c r="IQW139" s="18"/>
      <c r="IQX139" s="18"/>
      <c r="IQY139" s="18"/>
      <c r="IQZ139" s="18"/>
      <c r="IRA139" s="18"/>
      <c r="IRB139" s="18"/>
      <c r="IRC139" s="18"/>
      <c r="IRD139" s="18"/>
      <c r="IRE139" s="18"/>
      <c r="IRF139" s="18"/>
      <c r="IRG139" s="18"/>
      <c r="IRH139" s="18"/>
      <c r="IRI139" s="18"/>
      <c r="IRJ139" s="18"/>
      <c r="IRK139" s="18"/>
      <c r="IRL139" s="18"/>
      <c r="IRM139" s="18"/>
      <c r="IRN139" s="18"/>
      <c r="IRO139" s="18"/>
      <c r="IRP139" s="18"/>
      <c r="IRQ139" s="18"/>
      <c r="IRR139" s="18"/>
      <c r="IRS139" s="18"/>
      <c r="IRT139" s="18"/>
      <c r="IRU139" s="18"/>
      <c r="IRV139" s="18"/>
      <c r="IRW139" s="18"/>
      <c r="IRX139" s="18"/>
      <c r="IRY139" s="18"/>
      <c r="IRZ139" s="18"/>
      <c r="ISA139" s="18"/>
      <c r="ISB139" s="18"/>
      <c r="ISC139" s="18"/>
      <c r="ISD139" s="18"/>
      <c r="ISE139" s="18"/>
      <c r="ISF139" s="18"/>
      <c r="ISG139" s="18"/>
      <c r="ISH139" s="18"/>
      <c r="ISI139" s="18"/>
      <c r="ISJ139" s="18"/>
      <c r="ISK139" s="18"/>
      <c r="ISL139" s="18"/>
      <c r="ISM139" s="18"/>
      <c r="ISN139" s="18"/>
      <c r="ISO139" s="18"/>
      <c r="ISP139" s="18"/>
      <c r="ISQ139" s="18"/>
      <c r="ISR139" s="18"/>
      <c r="ISS139" s="18"/>
      <c r="IST139" s="18"/>
      <c r="ISU139" s="18"/>
      <c r="ISV139" s="18"/>
      <c r="ISW139" s="18"/>
      <c r="ISX139" s="18"/>
      <c r="ISY139" s="18"/>
      <c r="ISZ139" s="18"/>
      <c r="ITA139" s="18"/>
      <c r="ITB139" s="18"/>
      <c r="ITC139" s="18"/>
      <c r="ITD139" s="18"/>
      <c r="ITE139" s="18"/>
      <c r="ITF139" s="18"/>
      <c r="ITG139" s="18"/>
      <c r="ITH139" s="18"/>
      <c r="ITI139" s="18"/>
      <c r="ITJ139" s="18"/>
      <c r="ITK139" s="18"/>
      <c r="ITL139" s="18"/>
      <c r="ITM139" s="18"/>
      <c r="ITN139" s="18"/>
      <c r="ITO139" s="18"/>
      <c r="ITP139" s="18"/>
      <c r="ITQ139" s="18"/>
      <c r="ITR139" s="18"/>
      <c r="ITS139" s="18"/>
      <c r="ITT139" s="18"/>
      <c r="ITU139" s="18"/>
      <c r="ITV139" s="18"/>
      <c r="ITW139" s="18"/>
      <c r="ITX139" s="18"/>
      <c r="ITY139" s="18"/>
      <c r="ITZ139" s="18"/>
      <c r="IUA139" s="18"/>
      <c r="IUB139" s="18"/>
      <c r="IUC139" s="18"/>
      <c r="IUD139" s="18"/>
      <c r="IUE139" s="18"/>
      <c r="IUF139" s="18"/>
      <c r="IUG139" s="18"/>
      <c r="IUH139" s="18"/>
      <c r="IUI139" s="18"/>
      <c r="IUJ139" s="18"/>
      <c r="IUK139" s="18"/>
      <c r="IUL139" s="18"/>
      <c r="IUM139" s="18"/>
      <c r="IUN139" s="18"/>
      <c r="IUO139" s="18"/>
      <c r="IUP139" s="18"/>
      <c r="IUQ139" s="18"/>
      <c r="IUR139" s="18"/>
      <c r="IUS139" s="18"/>
      <c r="IUT139" s="18"/>
      <c r="IUU139" s="18"/>
      <c r="IUV139" s="18"/>
      <c r="IUW139" s="18"/>
      <c r="IUX139" s="18"/>
      <c r="IUY139" s="18"/>
      <c r="IUZ139" s="18"/>
      <c r="IVA139" s="18"/>
      <c r="IVB139" s="18"/>
      <c r="IVC139" s="18"/>
      <c r="IVD139" s="18"/>
      <c r="IVE139" s="18"/>
      <c r="IVF139" s="18"/>
      <c r="IVG139" s="18"/>
      <c r="IVH139" s="18"/>
      <c r="IVI139" s="18"/>
      <c r="IVJ139" s="18"/>
      <c r="IVK139" s="18"/>
      <c r="IVL139" s="18"/>
      <c r="IVM139" s="18"/>
      <c r="IVN139" s="18"/>
      <c r="IVO139" s="18"/>
      <c r="IVP139" s="18"/>
      <c r="IVQ139" s="18"/>
      <c r="IVR139" s="18"/>
      <c r="IVS139" s="18"/>
      <c r="IVT139" s="18"/>
      <c r="IVU139" s="18"/>
      <c r="IVV139" s="18"/>
      <c r="IVW139" s="18"/>
      <c r="IVX139" s="18"/>
      <c r="IVY139" s="18"/>
      <c r="IVZ139" s="18"/>
      <c r="IWA139" s="18"/>
      <c r="IWB139" s="18"/>
      <c r="IWC139" s="18"/>
      <c r="IWD139" s="18"/>
      <c r="IWE139" s="18"/>
      <c r="IWF139" s="18"/>
      <c r="IWG139" s="18"/>
      <c r="IWH139" s="18"/>
      <c r="IWI139" s="18"/>
      <c r="IWJ139" s="18"/>
      <c r="IWK139" s="18"/>
      <c r="IWL139" s="18"/>
      <c r="IWM139" s="18"/>
      <c r="IWN139" s="18"/>
      <c r="IWO139" s="18"/>
      <c r="IWP139" s="18"/>
      <c r="IWQ139" s="18"/>
      <c r="IWR139" s="18"/>
      <c r="IWS139" s="18"/>
      <c r="IWT139" s="18"/>
      <c r="IWU139" s="18"/>
      <c r="IWV139" s="18"/>
      <c r="IWW139" s="18"/>
      <c r="IWX139" s="18"/>
      <c r="IWY139" s="18"/>
      <c r="IWZ139" s="18"/>
      <c r="IXA139" s="18"/>
      <c r="IXB139" s="18"/>
      <c r="IXC139" s="18"/>
      <c r="IXD139" s="18"/>
      <c r="IXE139" s="18"/>
      <c r="IXF139" s="18"/>
      <c r="IXG139" s="18"/>
      <c r="IXH139" s="18"/>
      <c r="IXI139" s="18"/>
      <c r="IXJ139" s="18"/>
      <c r="IXK139" s="18"/>
      <c r="IXL139" s="18"/>
      <c r="IXM139" s="18"/>
      <c r="IXN139" s="18"/>
      <c r="IXO139" s="18"/>
      <c r="IXP139" s="18"/>
      <c r="IXQ139" s="18"/>
      <c r="IXR139" s="18"/>
      <c r="IXS139" s="18"/>
      <c r="IXT139" s="18"/>
      <c r="IXU139" s="18"/>
      <c r="IXV139" s="18"/>
      <c r="IXW139" s="18"/>
      <c r="IXX139" s="18"/>
      <c r="IXY139" s="18"/>
      <c r="IXZ139" s="18"/>
      <c r="IYA139" s="18"/>
      <c r="IYB139" s="18"/>
      <c r="IYC139" s="18"/>
      <c r="IYD139" s="18"/>
      <c r="IYE139" s="18"/>
      <c r="IYF139" s="18"/>
      <c r="IYG139" s="18"/>
      <c r="IYH139" s="18"/>
      <c r="IYI139" s="18"/>
      <c r="IYJ139" s="18"/>
      <c r="IYK139" s="18"/>
      <c r="IYL139" s="18"/>
      <c r="IYM139" s="18"/>
      <c r="IYN139" s="18"/>
      <c r="IYO139" s="18"/>
      <c r="IYP139" s="18"/>
      <c r="IYQ139" s="18"/>
      <c r="IYR139" s="18"/>
      <c r="IYS139" s="18"/>
      <c r="IYT139" s="18"/>
      <c r="IYU139" s="18"/>
      <c r="IYV139" s="18"/>
      <c r="IYW139" s="18"/>
      <c r="IYX139" s="18"/>
      <c r="IYY139" s="18"/>
      <c r="IYZ139" s="18"/>
      <c r="IZA139" s="18"/>
      <c r="IZB139" s="18"/>
      <c r="IZC139" s="18"/>
      <c r="IZD139" s="18"/>
      <c r="IZE139" s="18"/>
      <c r="IZF139" s="18"/>
      <c r="IZG139" s="18"/>
      <c r="IZH139" s="18"/>
      <c r="IZI139" s="18"/>
      <c r="IZJ139" s="18"/>
      <c r="IZK139" s="18"/>
      <c r="IZL139" s="18"/>
      <c r="IZM139" s="18"/>
      <c r="IZN139" s="18"/>
      <c r="IZO139" s="18"/>
      <c r="IZP139" s="18"/>
      <c r="IZQ139" s="18"/>
      <c r="IZR139" s="18"/>
      <c r="IZS139" s="18"/>
      <c r="IZT139" s="18"/>
      <c r="IZU139" s="18"/>
      <c r="IZV139" s="18"/>
      <c r="IZW139" s="18"/>
      <c r="IZX139" s="18"/>
      <c r="IZY139" s="18"/>
      <c r="IZZ139" s="18"/>
      <c r="JAA139" s="18"/>
      <c r="JAB139" s="18"/>
      <c r="JAC139" s="18"/>
      <c r="JAD139" s="18"/>
      <c r="JAE139" s="18"/>
      <c r="JAF139" s="18"/>
      <c r="JAG139" s="18"/>
      <c r="JAH139" s="18"/>
      <c r="JAI139" s="18"/>
      <c r="JAJ139" s="18"/>
      <c r="JAK139" s="18"/>
      <c r="JAL139" s="18"/>
      <c r="JAM139" s="18"/>
      <c r="JAN139" s="18"/>
      <c r="JAO139" s="18"/>
      <c r="JAP139" s="18"/>
      <c r="JAQ139" s="18"/>
      <c r="JAR139" s="18"/>
      <c r="JAS139" s="18"/>
      <c r="JAT139" s="18"/>
      <c r="JAU139" s="18"/>
      <c r="JAV139" s="18"/>
      <c r="JAW139" s="18"/>
      <c r="JAX139" s="18"/>
      <c r="JAY139" s="18"/>
      <c r="JAZ139" s="18"/>
      <c r="JBA139" s="18"/>
      <c r="JBB139" s="18"/>
      <c r="JBC139" s="18"/>
      <c r="JBD139" s="18"/>
      <c r="JBE139" s="18"/>
      <c r="JBF139" s="18"/>
      <c r="JBG139" s="18"/>
      <c r="JBH139" s="18"/>
      <c r="JBI139" s="18"/>
      <c r="JBJ139" s="18"/>
      <c r="JBK139" s="18"/>
      <c r="JBL139" s="18"/>
      <c r="JBM139" s="18"/>
      <c r="JBN139" s="18"/>
      <c r="JBO139" s="18"/>
      <c r="JBP139" s="18"/>
      <c r="JBQ139" s="18"/>
      <c r="JBR139" s="18"/>
      <c r="JBS139" s="18"/>
      <c r="JBT139" s="18"/>
      <c r="JBU139" s="18"/>
      <c r="JBV139" s="18"/>
      <c r="JBW139" s="18"/>
      <c r="JBX139" s="18"/>
      <c r="JBY139" s="18"/>
      <c r="JBZ139" s="18"/>
      <c r="JCA139" s="18"/>
      <c r="JCB139" s="18"/>
      <c r="JCC139" s="18"/>
      <c r="JCD139" s="18"/>
      <c r="JCE139" s="18"/>
      <c r="JCF139" s="18"/>
      <c r="JCG139" s="18"/>
      <c r="JCH139" s="18"/>
      <c r="JCI139" s="18"/>
      <c r="JCJ139" s="18"/>
      <c r="JCK139" s="18"/>
      <c r="JCL139" s="18"/>
      <c r="JCM139" s="18"/>
      <c r="JCN139" s="18"/>
      <c r="JCO139" s="18"/>
      <c r="JCP139" s="18"/>
      <c r="JCQ139" s="18"/>
      <c r="JCR139" s="18"/>
      <c r="JCS139" s="18"/>
      <c r="JCT139" s="18"/>
      <c r="JCU139" s="18"/>
      <c r="JCV139" s="18"/>
      <c r="JCW139" s="18"/>
      <c r="JCX139" s="18"/>
      <c r="JCY139" s="18"/>
      <c r="JCZ139" s="18"/>
      <c r="JDA139" s="18"/>
      <c r="JDB139" s="18"/>
      <c r="JDC139" s="18"/>
      <c r="JDD139" s="18"/>
      <c r="JDE139" s="18"/>
      <c r="JDF139" s="18"/>
      <c r="JDG139" s="18"/>
      <c r="JDH139" s="18"/>
      <c r="JDI139" s="18"/>
      <c r="JDJ139" s="18"/>
      <c r="JDK139" s="18"/>
      <c r="JDL139" s="18"/>
      <c r="JDM139" s="18"/>
      <c r="JDN139" s="18"/>
      <c r="JDO139" s="18"/>
      <c r="JDP139" s="18"/>
      <c r="JDQ139" s="18"/>
      <c r="JDR139" s="18"/>
      <c r="JDS139" s="18"/>
      <c r="JDT139" s="18"/>
      <c r="JDU139" s="18"/>
      <c r="JDV139" s="18"/>
      <c r="JDW139" s="18"/>
      <c r="JDX139" s="18"/>
      <c r="JDY139" s="18"/>
      <c r="JDZ139" s="18"/>
      <c r="JEA139" s="18"/>
      <c r="JEB139" s="18"/>
      <c r="JEC139" s="18"/>
      <c r="JED139" s="18"/>
      <c r="JEE139" s="18"/>
      <c r="JEF139" s="18"/>
      <c r="JEG139" s="18"/>
      <c r="JEH139" s="18"/>
      <c r="JEI139" s="18"/>
      <c r="JEJ139" s="18"/>
      <c r="JEK139" s="18"/>
      <c r="JEL139" s="18"/>
      <c r="JEM139" s="18"/>
      <c r="JEN139" s="18"/>
      <c r="JEO139" s="18"/>
      <c r="JEP139" s="18"/>
      <c r="JEQ139" s="18"/>
      <c r="JER139" s="18"/>
      <c r="JES139" s="18"/>
      <c r="JET139" s="18"/>
      <c r="JEU139" s="18"/>
      <c r="JEV139" s="18"/>
      <c r="JEW139" s="18"/>
      <c r="JEX139" s="18"/>
      <c r="JEY139" s="18"/>
      <c r="JEZ139" s="18"/>
      <c r="JFA139" s="18"/>
      <c r="JFB139" s="18"/>
      <c r="JFC139" s="18"/>
      <c r="JFD139" s="18"/>
      <c r="JFE139" s="18"/>
      <c r="JFF139" s="18"/>
      <c r="JFG139" s="18"/>
      <c r="JFH139" s="18"/>
      <c r="JFI139" s="18"/>
      <c r="JFJ139" s="18"/>
      <c r="JFK139" s="18"/>
      <c r="JFL139" s="18"/>
      <c r="JFM139" s="18"/>
      <c r="JFN139" s="18"/>
      <c r="JFO139" s="18"/>
      <c r="JFP139" s="18"/>
      <c r="JFQ139" s="18"/>
      <c r="JFR139" s="18"/>
      <c r="JFS139" s="18"/>
      <c r="JFT139" s="18"/>
      <c r="JFU139" s="18"/>
      <c r="JFV139" s="18"/>
      <c r="JFW139" s="18"/>
      <c r="JFX139" s="18"/>
      <c r="JFY139" s="18"/>
      <c r="JFZ139" s="18"/>
      <c r="JGA139" s="18"/>
      <c r="JGB139" s="18"/>
      <c r="JGC139" s="18"/>
      <c r="JGD139" s="18"/>
      <c r="JGE139" s="18"/>
      <c r="JGF139" s="18"/>
      <c r="JGG139" s="18"/>
      <c r="JGH139" s="18"/>
      <c r="JGI139" s="18"/>
      <c r="JGJ139" s="18"/>
      <c r="JGK139" s="18"/>
      <c r="JGL139" s="18"/>
      <c r="JGM139" s="18"/>
      <c r="JGN139" s="18"/>
      <c r="JGO139" s="18"/>
      <c r="JGP139" s="18"/>
      <c r="JGQ139" s="18"/>
      <c r="JGR139" s="18"/>
      <c r="JGS139" s="18"/>
      <c r="JGT139" s="18"/>
      <c r="JGU139" s="18"/>
      <c r="JGV139" s="18"/>
      <c r="JGW139" s="18"/>
      <c r="JGX139" s="18"/>
      <c r="JGY139" s="18"/>
      <c r="JGZ139" s="18"/>
      <c r="JHA139" s="18"/>
      <c r="JHB139" s="18"/>
      <c r="JHC139" s="18"/>
      <c r="JHD139" s="18"/>
      <c r="JHE139" s="18"/>
      <c r="JHF139" s="18"/>
      <c r="JHG139" s="18"/>
      <c r="JHH139" s="18"/>
      <c r="JHI139" s="18"/>
      <c r="JHJ139" s="18"/>
      <c r="JHK139" s="18"/>
      <c r="JHL139" s="18"/>
      <c r="JHM139" s="18"/>
      <c r="JHN139" s="18"/>
      <c r="JHO139" s="18"/>
      <c r="JHP139" s="18"/>
      <c r="JHQ139" s="18"/>
      <c r="JHR139" s="18"/>
      <c r="JHS139" s="18"/>
      <c r="JHT139" s="18"/>
      <c r="JHU139" s="18"/>
      <c r="JHV139" s="18"/>
      <c r="JHW139" s="18"/>
      <c r="JHX139" s="18"/>
      <c r="JHY139" s="18"/>
      <c r="JHZ139" s="18"/>
      <c r="JIA139" s="18"/>
      <c r="JIB139" s="18"/>
      <c r="JIC139" s="18"/>
      <c r="JID139" s="18"/>
      <c r="JIE139" s="18"/>
      <c r="JIF139" s="18"/>
      <c r="JIG139" s="18"/>
      <c r="JIH139" s="18"/>
      <c r="JII139" s="18"/>
      <c r="JIJ139" s="18"/>
      <c r="JIK139" s="18"/>
      <c r="JIL139" s="18"/>
      <c r="JIM139" s="18"/>
      <c r="JIN139" s="18"/>
      <c r="JIO139" s="18"/>
      <c r="JIP139" s="18"/>
      <c r="JIQ139" s="18"/>
      <c r="JIR139" s="18"/>
      <c r="JIS139" s="18"/>
      <c r="JIT139" s="18"/>
      <c r="JIU139" s="18"/>
      <c r="JIV139" s="18"/>
      <c r="JIW139" s="18"/>
      <c r="JIX139" s="18"/>
      <c r="JIY139" s="18"/>
      <c r="JIZ139" s="18"/>
      <c r="JJA139" s="18"/>
      <c r="JJB139" s="18"/>
      <c r="JJC139" s="18"/>
      <c r="JJD139" s="18"/>
      <c r="JJE139" s="18"/>
      <c r="JJF139" s="18"/>
      <c r="JJG139" s="18"/>
      <c r="JJH139" s="18"/>
      <c r="JJI139" s="18"/>
      <c r="JJJ139" s="18"/>
      <c r="JJK139" s="18"/>
      <c r="JJL139" s="18"/>
      <c r="JJM139" s="18"/>
      <c r="JJN139" s="18"/>
      <c r="JJO139" s="18"/>
      <c r="JJP139" s="18"/>
      <c r="JJQ139" s="18"/>
      <c r="JJR139" s="18"/>
      <c r="JJS139" s="18"/>
      <c r="JJT139" s="18"/>
      <c r="JJU139" s="18"/>
      <c r="JJV139" s="18"/>
      <c r="JJW139" s="18"/>
      <c r="JJX139" s="18"/>
      <c r="JJY139" s="18"/>
      <c r="JJZ139" s="18"/>
      <c r="JKA139" s="18"/>
      <c r="JKB139" s="18"/>
      <c r="JKC139" s="18"/>
      <c r="JKD139" s="18"/>
      <c r="JKE139" s="18"/>
      <c r="JKF139" s="18"/>
      <c r="JKG139" s="18"/>
      <c r="JKH139" s="18"/>
      <c r="JKI139" s="18"/>
      <c r="JKJ139" s="18"/>
      <c r="JKK139" s="18"/>
      <c r="JKL139" s="18"/>
      <c r="JKM139" s="18"/>
      <c r="JKN139" s="18"/>
      <c r="JKO139" s="18"/>
      <c r="JKP139" s="18"/>
      <c r="JKQ139" s="18"/>
      <c r="JKR139" s="18"/>
      <c r="JKS139" s="18"/>
      <c r="JKT139" s="18"/>
      <c r="JKU139" s="18"/>
      <c r="JKV139" s="18"/>
      <c r="JKW139" s="18"/>
      <c r="JKX139" s="18"/>
      <c r="JKY139" s="18"/>
      <c r="JKZ139" s="18"/>
      <c r="JLA139" s="18"/>
      <c r="JLB139" s="18"/>
      <c r="JLC139" s="18"/>
      <c r="JLD139" s="18"/>
      <c r="JLE139" s="18"/>
      <c r="JLF139" s="18"/>
      <c r="JLG139" s="18"/>
      <c r="JLH139" s="18"/>
      <c r="JLI139" s="18"/>
      <c r="JLJ139" s="18"/>
      <c r="JLK139" s="18"/>
      <c r="JLL139" s="18"/>
      <c r="JLM139" s="18"/>
      <c r="JLN139" s="18"/>
      <c r="JLO139" s="18"/>
      <c r="JLP139" s="18"/>
      <c r="JLQ139" s="18"/>
      <c r="JLR139" s="18"/>
      <c r="JLS139" s="18"/>
      <c r="JLT139" s="18"/>
      <c r="JLU139" s="18"/>
      <c r="JLV139" s="18"/>
      <c r="JLW139" s="18"/>
      <c r="JLX139" s="18"/>
      <c r="JLY139" s="18"/>
      <c r="JLZ139" s="18"/>
      <c r="JMA139" s="18"/>
      <c r="JMB139" s="18"/>
      <c r="JMC139" s="18"/>
      <c r="JMD139" s="18"/>
      <c r="JME139" s="18"/>
      <c r="JMF139" s="18"/>
      <c r="JMG139" s="18"/>
      <c r="JMH139" s="18"/>
      <c r="JMI139" s="18"/>
      <c r="JMJ139" s="18"/>
      <c r="JMK139" s="18"/>
      <c r="JML139" s="18"/>
      <c r="JMM139" s="18"/>
      <c r="JMN139" s="18"/>
      <c r="JMO139" s="18"/>
      <c r="JMP139" s="18"/>
      <c r="JMQ139" s="18"/>
      <c r="JMR139" s="18"/>
      <c r="JMS139" s="18"/>
      <c r="JMT139" s="18"/>
      <c r="JMU139" s="18"/>
      <c r="JMV139" s="18"/>
      <c r="JMW139" s="18"/>
      <c r="JMX139" s="18"/>
      <c r="JMY139" s="18"/>
      <c r="JMZ139" s="18"/>
      <c r="JNA139" s="18"/>
      <c r="JNB139" s="18"/>
      <c r="JNC139" s="18"/>
      <c r="JND139" s="18"/>
      <c r="JNE139" s="18"/>
      <c r="JNF139" s="18"/>
      <c r="JNG139" s="18"/>
      <c r="JNH139" s="18"/>
      <c r="JNI139" s="18"/>
      <c r="JNJ139" s="18"/>
      <c r="JNK139" s="18"/>
      <c r="JNL139" s="18"/>
      <c r="JNM139" s="18"/>
      <c r="JNN139" s="18"/>
      <c r="JNO139" s="18"/>
      <c r="JNP139" s="18"/>
      <c r="JNQ139" s="18"/>
      <c r="JNR139" s="18"/>
      <c r="JNS139" s="18"/>
      <c r="JNT139" s="18"/>
      <c r="JNU139" s="18"/>
      <c r="JNV139" s="18"/>
      <c r="JNW139" s="18"/>
      <c r="JNX139" s="18"/>
      <c r="JNY139" s="18"/>
      <c r="JNZ139" s="18"/>
      <c r="JOA139" s="18"/>
      <c r="JOB139" s="18"/>
      <c r="JOC139" s="18"/>
      <c r="JOD139" s="18"/>
      <c r="JOE139" s="18"/>
      <c r="JOF139" s="18"/>
      <c r="JOG139" s="18"/>
      <c r="JOH139" s="18"/>
      <c r="JOI139" s="18"/>
      <c r="JOJ139" s="18"/>
      <c r="JOK139" s="18"/>
      <c r="JOL139" s="18"/>
      <c r="JOM139" s="18"/>
      <c r="JON139" s="18"/>
      <c r="JOO139" s="18"/>
      <c r="JOP139" s="18"/>
      <c r="JOQ139" s="18"/>
      <c r="JOR139" s="18"/>
      <c r="JOS139" s="18"/>
      <c r="JOT139" s="18"/>
      <c r="JOU139" s="18"/>
      <c r="JOV139" s="18"/>
      <c r="JOW139" s="18"/>
      <c r="JOX139" s="18"/>
      <c r="JOY139" s="18"/>
      <c r="JOZ139" s="18"/>
      <c r="JPA139" s="18"/>
      <c r="JPB139" s="18"/>
      <c r="JPC139" s="18"/>
      <c r="JPD139" s="18"/>
      <c r="JPE139" s="18"/>
      <c r="JPF139" s="18"/>
      <c r="JPG139" s="18"/>
      <c r="JPH139" s="18"/>
      <c r="JPI139" s="18"/>
      <c r="JPJ139" s="18"/>
      <c r="JPK139" s="18"/>
      <c r="JPL139" s="18"/>
      <c r="JPM139" s="18"/>
      <c r="JPN139" s="18"/>
      <c r="JPO139" s="18"/>
      <c r="JPP139" s="18"/>
      <c r="JPQ139" s="18"/>
      <c r="JPR139" s="18"/>
      <c r="JPS139" s="18"/>
      <c r="JPT139" s="18"/>
      <c r="JPU139" s="18"/>
      <c r="JPV139" s="18"/>
      <c r="JPW139" s="18"/>
      <c r="JPX139" s="18"/>
      <c r="JPY139" s="18"/>
      <c r="JPZ139" s="18"/>
      <c r="JQA139" s="18"/>
      <c r="JQB139" s="18"/>
      <c r="JQC139" s="18"/>
      <c r="JQD139" s="18"/>
      <c r="JQE139" s="18"/>
      <c r="JQF139" s="18"/>
      <c r="JQG139" s="18"/>
      <c r="JQH139" s="18"/>
      <c r="JQI139" s="18"/>
      <c r="JQJ139" s="18"/>
      <c r="JQK139" s="18"/>
      <c r="JQL139" s="18"/>
      <c r="JQM139" s="18"/>
      <c r="JQN139" s="18"/>
      <c r="JQO139" s="18"/>
      <c r="JQP139" s="18"/>
      <c r="JQQ139" s="18"/>
      <c r="JQR139" s="18"/>
      <c r="JQS139" s="18"/>
      <c r="JQT139" s="18"/>
      <c r="JQU139" s="18"/>
      <c r="JQV139" s="18"/>
      <c r="JQW139" s="18"/>
      <c r="JQX139" s="18"/>
      <c r="JQY139" s="18"/>
      <c r="JQZ139" s="18"/>
      <c r="JRA139" s="18"/>
      <c r="JRB139" s="18"/>
      <c r="JRC139" s="18"/>
      <c r="JRD139" s="18"/>
      <c r="JRE139" s="18"/>
      <c r="JRF139" s="18"/>
      <c r="JRG139" s="18"/>
      <c r="JRH139" s="18"/>
      <c r="JRI139" s="18"/>
      <c r="JRJ139" s="18"/>
      <c r="JRK139" s="18"/>
      <c r="JRL139" s="18"/>
      <c r="JRM139" s="18"/>
      <c r="JRN139" s="18"/>
      <c r="JRO139" s="18"/>
      <c r="JRP139" s="18"/>
      <c r="JRQ139" s="18"/>
      <c r="JRR139" s="18"/>
      <c r="JRS139" s="18"/>
      <c r="JRT139" s="18"/>
      <c r="JRU139" s="18"/>
      <c r="JRV139" s="18"/>
      <c r="JRW139" s="18"/>
      <c r="JRX139" s="18"/>
      <c r="JRY139" s="18"/>
      <c r="JRZ139" s="18"/>
      <c r="JSA139" s="18"/>
      <c r="JSB139" s="18"/>
      <c r="JSC139" s="18"/>
      <c r="JSD139" s="18"/>
      <c r="JSE139" s="18"/>
      <c r="JSF139" s="18"/>
      <c r="JSG139" s="18"/>
      <c r="JSH139" s="18"/>
      <c r="JSI139" s="18"/>
      <c r="JSJ139" s="18"/>
      <c r="JSK139" s="18"/>
      <c r="JSL139" s="18"/>
      <c r="JSM139" s="18"/>
      <c r="JSN139" s="18"/>
      <c r="JSO139" s="18"/>
      <c r="JSP139" s="18"/>
      <c r="JSQ139" s="18"/>
      <c r="JSR139" s="18"/>
      <c r="JSS139" s="18"/>
      <c r="JST139" s="18"/>
      <c r="JSU139" s="18"/>
      <c r="JSV139" s="18"/>
      <c r="JSW139" s="18"/>
      <c r="JSX139" s="18"/>
      <c r="JSY139" s="18"/>
      <c r="JSZ139" s="18"/>
      <c r="JTA139" s="18"/>
      <c r="JTB139" s="18"/>
      <c r="JTC139" s="18"/>
      <c r="JTD139" s="18"/>
      <c r="JTE139" s="18"/>
      <c r="JTF139" s="18"/>
      <c r="JTG139" s="18"/>
      <c r="JTH139" s="18"/>
      <c r="JTI139" s="18"/>
      <c r="JTJ139" s="18"/>
      <c r="JTK139" s="18"/>
      <c r="JTL139" s="18"/>
      <c r="JTM139" s="18"/>
      <c r="JTN139" s="18"/>
      <c r="JTO139" s="18"/>
      <c r="JTP139" s="18"/>
      <c r="JTQ139" s="18"/>
      <c r="JTR139" s="18"/>
      <c r="JTS139" s="18"/>
      <c r="JTT139" s="18"/>
      <c r="JTU139" s="18"/>
      <c r="JTV139" s="18"/>
      <c r="JTW139" s="18"/>
      <c r="JTX139" s="18"/>
      <c r="JTY139" s="18"/>
      <c r="JTZ139" s="18"/>
      <c r="JUA139" s="18"/>
      <c r="JUB139" s="18"/>
      <c r="JUC139" s="18"/>
      <c r="JUD139" s="18"/>
      <c r="JUE139" s="18"/>
      <c r="JUF139" s="18"/>
      <c r="JUG139" s="18"/>
      <c r="JUH139" s="18"/>
      <c r="JUI139" s="18"/>
      <c r="JUJ139" s="18"/>
      <c r="JUK139" s="18"/>
      <c r="JUL139" s="18"/>
      <c r="JUM139" s="18"/>
      <c r="JUN139" s="18"/>
      <c r="JUO139" s="18"/>
      <c r="JUP139" s="18"/>
      <c r="JUQ139" s="18"/>
      <c r="JUR139" s="18"/>
      <c r="JUS139" s="18"/>
      <c r="JUT139" s="18"/>
      <c r="JUU139" s="18"/>
      <c r="JUV139" s="18"/>
      <c r="JUW139" s="18"/>
      <c r="JUX139" s="18"/>
      <c r="JUY139" s="18"/>
      <c r="JUZ139" s="18"/>
      <c r="JVA139" s="18"/>
      <c r="JVB139" s="18"/>
      <c r="JVC139" s="18"/>
      <c r="JVD139" s="18"/>
      <c r="JVE139" s="18"/>
      <c r="JVF139" s="18"/>
      <c r="JVG139" s="18"/>
      <c r="JVH139" s="18"/>
      <c r="JVI139" s="18"/>
      <c r="JVJ139" s="18"/>
      <c r="JVK139" s="18"/>
      <c r="JVL139" s="18"/>
      <c r="JVM139" s="18"/>
      <c r="JVN139" s="18"/>
      <c r="JVO139" s="18"/>
      <c r="JVP139" s="18"/>
      <c r="JVQ139" s="18"/>
      <c r="JVR139" s="18"/>
      <c r="JVS139" s="18"/>
      <c r="JVT139" s="18"/>
      <c r="JVU139" s="18"/>
      <c r="JVV139" s="18"/>
      <c r="JVW139" s="18"/>
      <c r="JVX139" s="18"/>
      <c r="JVY139" s="18"/>
      <c r="JVZ139" s="18"/>
      <c r="JWA139" s="18"/>
      <c r="JWB139" s="18"/>
      <c r="JWC139" s="18"/>
      <c r="JWD139" s="18"/>
      <c r="JWE139" s="18"/>
      <c r="JWF139" s="18"/>
      <c r="JWG139" s="18"/>
      <c r="JWH139" s="18"/>
      <c r="JWI139" s="18"/>
      <c r="JWJ139" s="18"/>
      <c r="JWK139" s="18"/>
      <c r="JWL139" s="18"/>
      <c r="JWM139" s="18"/>
      <c r="JWN139" s="18"/>
      <c r="JWO139" s="18"/>
      <c r="JWP139" s="18"/>
      <c r="JWQ139" s="18"/>
      <c r="JWR139" s="18"/>
      <c r="JWS139" s="18"/>
      <c r="JWT139" s="18"/>
      <c r="JWU139" s="18"/>
      <c r="JWV139" s="18"/>
      <c r="JWW139" s="18"/>
      <c r="JWX139" s="18"/>
      <c r="JWY139" s="18"/>
      <c r="JWZ139" s="18"/>
      <c r="JXA139" s="18"/>
      <c r="JXB139" s="18"/>
      <c r="JXC139" s="18"/>
      <c r="JXD139" s="18"/>
      <c r="JXE139" s="18"/>
      <c r="JXF139" s="18"/>
      <c r="JXG139" s="18"/>
      <c r="JXH139" s="18"/>
      <c r="JXI139" s="18"/>
      <c r="JXJ139" s="18"/>
      <c r="JXK139" s="18"/>
      <c r="JXL139" s="18"/>
      <c r="JXM139" s="18"/>
      <c r="JXN139" s="18"/>
      <c r="JXO139" s="18"/>
      <c r="JXP139" s="18"/>
      <c r="JXQ139" s="18"/>
      <c r="JXR139" s="18"/>
      <c r="JXS139" s="18"/>
      <c r="JXT139" s="18"/>
      <c r="JXU139" s="18"/>
      <c r="JXV139" s="18"/>
      <c r="JXW139" s="18"/>
      <c r="JXX139" s="18"/>
      <c r="JXY139" s="18"/>
      <c r="JXZ139" s="18"/>
      <c r="JYA139" s="18"/>
      <c r="JYB139" s="18"/>
      <c r="JYC139" s="18"/>
      <c r="JYD139" s="18"/>
      <c r="JYE139" s="18"/>
      <c r="JYF139" s="18"/>
      <c r="JYG139" s="18"/>
      <c r="JYH139" s="18"/>
      <c r="JYI139" s="18"/>
      <c r="JYJ139" s="18"/>
      <c r="JYK139" s="18"/>
      <c r="JYL139" s="18"/>
      <c r="JYM139" s="18"/>
      <c r="JYN139" s="18"/>
      <c r="JYO139" s="18"/>
      <c r="JYP139" s="18"/>
      <c r="JYQ139" s="18"/>
      <c r="JYR139" s="18"/>
      <c r="JYS139" s="18"/>
      <c r="JYT139" s="18"/>
      <c r="JYU139" s="18"/>
      <c r="JYV139" s="18"/>
      <c r="JYW139" s="18"/>
      <c r="JYX139" s="18"/>
      <c r="JYY139" s="18"/>
      <c r="JYZ139" s="18"/>
      <c r="JZA139" s="18"/>
      <c r="JZB139" s="18"/>
      <c r="JZC139" s="18"/>
      <c r="JZD139" s="18"/>
      <c r="JZE139" s="18"/>
      <c r="JZF139" s="18"/>
      <c r="JZG139" s="18"/>
      <c r="JZH139" s="18"/>
      <c r="JZI139" s="18"/>
      <c r="JZJ139" s="18"/>
      <c r="JZK139" s="18"/>
      <c r="JZL139" s="18"/>
      <c r="JZM139" s="18"/>
      <c r="JZN139" s="18"/>
      <c r="JZO139" s="18"/>
      <c r="JZP139" s="18"/>
      <c r="JZQ139" s="18"/>
      <c r="JZR139" s="18"/>
      <c r="JZS139" s="18"/>
      <c r="JZT139" s="18"/>
      <c r="JZU139" s="18"/>
      <c r="JZV139" s="18"/>
      <c r="JZW139" s="18"/>
      <c r="JZX139" s="18"/>
      <c r="JZY139" s="18"/>
      <c r="JZZ139" s="18"/>
      <c r="KAA139" s="18"/>
      <c r="KAB139" s="18"/>
      <c r="KAC139" s="18"/>
      <c r="KAD139" s="18"/>
      <c r="KAE139" s="18"/>
      <c r="KAF139" s="18"/>
      <c r="KAG139" s="18"/>
      <c r="KAH139" s="18"/>
      <c r="KAI139" s="18"/>
      <c r="KAJ139" s="18"/>
      <c r="KAK139" s="18"/>
      <c r="KAL139" s="18"/>
      <c r="KAM139" s="18"/>
      <c r="KAN139" s="18"/>
      <c r="KAO139" s="18"/>
      <c r="KAP139" s="18"/>
      <c r="KAQ139" s="18"/>
      <c r="KAR139" s="18"/>
      <c r="KAS139" s="18"/>
      <c r="KAT139" s="18"/>
      <c r="KAU139" s="18"/>
      <c r="KAV139" s="18"/>
      <c r="KAW139" s="18"/>
      <c r="KAX139" s="18"/>
      <c r="KAY139" s="18"/>
      <c r="KAZ139" s="18"/>
      <c r="KBA139" s="18"/>
      <c r="KBB139" s="18"/>
      <c r="KBC139" s="18"/>
      <c r="KBD139" s="18"/>
      <c r="KBE139" s="18"/>
      <c r="KBF139" s="18"/>
      <c r="KBG139" s="18"/>
      <c r="KBH139" s="18"/>
      <c r="KBI139" s="18"/>
      <c r="KBJ139" s="18"/>
      <c r="KBK139" s="18"/>
      <c r="KBL139" s="18"/>
      <c r="KBM139" s="18"/>
      <c r="KBN139" s="18"/>
      <c r="KBO139" s="18"/>
      <c r="KBP139" s="18"/>
      <c r="KBQ139" s="18"/>
      <c r="KBR139" s="18"/>
      <c r="KBS139" s="18"/>
      <c r="KBT139" s="18"/>
      <c r="KBU139" s="18"/>
      <c r="KBV139" s="18"/>
      <c r="KBW139" s="18"/>
      <c r="KBX139" s="18"/>
      <c r="KBY139" s="18"/>
      <c r="KBZ139" s="18"/>
      <c r="KCA139" s="18"/>
      <c r="KCB139" s="18"/>
      <c r="KCC139" s="18"/>
      <c r="KCD139" s="18"/>
      <c r="KCE139" s="18"/>
      <c r="KCF139" s="18"/>
      <c r="KCG139" s="18"/>
      <c r="KCH139" s="18"/>
      <c r="KCI139" s="18"/>
      <c r="KCJ139" s="18"/>
      <c r="KCK139" s="18"/>
      <c r="KCL139" s="18"/>
      <c r="KCM139" s="18"/>
      <c r="KCN139" s="18"/>
      <c r="KCO139" s="18"/>
      <c r="KCP139" s="18"/>
      <c r="KCQ139" s="18"/>
      <c r="KCR139" s="18"/>
      <c r="KCS139" s="18"/>
      <c r="KCT139" s="18"/>
      <c r="KCU139" s="18"/>
      <c r="KCV139" s="18"/>
      <c r="KCW139" s="18"/>
      <c r="KCX139" s="18"/>
      <c r="KCY139" s="18"/>
      <c r="KCZ139" s="18"/>
      <c r="KDA139" s="18"/>
      <c r="KDB139" s="18"/>
      <c r="KDC139" s="18"/>
      <c r="KDD139" s="18"/>
      <c r="KDE139" s="18"/>
      <c r="KDF139" s="18"/>
      <c r="KDG139" s="18"/>
      <c r="KDH139" s="18"/>
      <c r="KDI139" s="18"/>
      <c r="KDJ139" s="18"/>
      <c r="KDK139" s="18"/>
      <c r="KDL139" s="18"/>
      <c r="KDM139" s="18"/>
      <c r="KDN139" s="18"/>
      <c r="KDO139" s="18"/>
      <c r="KDP139" s="18"/>
      <c r="KDQ139" s="18"/>
      <c r="KDR139" s="18"/>
      <c r="KDS139" s="18"/>
      <c r="KDT139" s="18"/>
      <c r="KDU139" s="18"/>
      <c r="KDV139" s="18"/>
      <c r="KDW139" s="18"/>
      <c r="KDX139" s="18"/>
      <c r="KDY139" s="18"/>
      <c r="KDZ139" s="18"/>
      <c r="KEA139" s="18"/>
      <c r="KEB139" s="18"/>
      <c r="KEC139" s="18"/>
      <c r="KED139" s="18"/>
      <c r="KEE139" s="18"/>
      <c r="KEF139" s="18"/>
      <c r="KEG139" s="18"/>
      <c r="KEH139" s="18"/>
      <c r="KEI139" s="18"/>
      <c r="KEJ139" s="18"/>
      <c r="KEK139" s="18"/>
      <c r="KEL139" s="18"/>
      <c r="KEM139" s="18"/>
      <c r="KEN139" s="18"/>
      <c r="KEO139" s="18"/>
      <c r="KEP139" s="18"/>
      <c r="KEQ139" s="18"/>
      <c r="KER139" s="18"/>
      <c r="KES139" s="18"/>
      <c r="KET139" s="18"/>
      <c r="KEU139" s="18"/>
      <c r="KEV139" s="18"/>
      <c r="KEW139" s="18"/>
      <c r="KEX139" s="18"/>
      <c r="KEY139" s="18"/>
      <c r="KEZ139" s="18"/>
      <c r="KFA139" s="18"/>
      <c r="KFB139" s="18"/>
      <c r="KFC139" s="18"/>
      <c r="KFD139" s="18"/>
      <c r="KFE139" s="18"/>
      <c r="KFF139" s="18"/>
      <c r="KFG139" s="18"/>
      <c r="KFH139" s="18"/>
      <c r="KFI139" s="18"/>
      <c r="KFJ139" s="18"/>
      <c r="KFK139" s="18"/>
      <c r="KFL139" s="18"/>
      <c r="KFM139" s="18"/>
      <c r="KFN139" s="18"/>
      <c r="KFO139" s="18"/>
      <c r="KFP139" s="18"/>
      <c r="KFQ139" s="18"/>
      <c r="KFR139" s="18"/>
      <c r="KFS139" s="18"/>
      <c r="KFT139" s="18"/>
      <c r="KFU139" s="18"/>
      <c r="KFV139" s="18"/>
      <c r="KFW139" s="18"/>
      <c r="KFX139" s="18"/>
      <c r="KFY139" s="18"/>
      <c r="KFZ139" s="18"/>
      <c r="KGA139" s="18"/>
      <c r="KGB139" s="18"/>
      <c r="KGC139" s="18"/>
      <c r="KGD139" s="18"/>
      <c r="KGE139" s="18"/>
      <c r="KGF139" s="18"/>
      <c r="KGG139" s="18"/>
      <c r="KGH139" s="18"/>
      <c r="KGI139" s="18"/>
      <c r="KGJ139" s="18"/>
      <c r="KGK139" s="18"/>
      <c r="KGL139" s="18"/>
      <c r="KGM139" s="18"/>
      <c r="KGN139" s="18"/>
      <c r="KGO139" s="18"/>
      <c r="KGP139" s="18"/>
      <c r="KGQ139" s="18"/>
      <c r="KGR139" s="18"/>
      <c r="KGS139" s="18"/>
      <c r="KGT139" s="18"/>
      <c r="KGU139" s="18"/>
      <c r="KGV139" s="18"/>
      <c r="KGW139" s="18"/>
      <c r="KGX139" s="18"/>
      <c r="KGY139" s="18"/>
      <c r="KGZ139" s="18"/>
      <c r="KHA139" s="18"/>
      <c r="KHB139" s="18"/>
      <c r="KHC139" s="18"/>
      <c r="KHD139" s="18"/>
      <c r="KHE139" s="18"/>
      <c r="KHF139" s="18"/>
      <c r="KHG139" s="18"/>
      <c r="KHH139" s="18"/>
      <c r="KHI139" s="18"/>
      <c r="KHJ139" s="18"/>
      <c r="KHK139" s="18"/>
      <c r="KHL139" s="18"/>
      <c r="KHM139" s="18"/>
      <c r="KHN139" s="18"/>
      <c r="KHO139" s="18"/>
      <c r="KHP139" s="18"/>
      <c r="KHQ139" s="18"/>
      <c r="KHR139" s="18"/>
      <c r="KHS139" s="18"/>
      <c r="KHT139" s="18"/>
      <c r="KHU139" s="18"/>
      <c r="KHV139" s="18"/>
      <c r="KHW139" s="18"/>
      <c r="KHX139" s="18"/>
      <c r="KHY139" s="18"/>
      <c r="KHZ139" s="18"/>
      <c r="KIA139" s="18"/>
      <c r="KIB139" s="18"/>
      <c r="KIC139" s="18"/>
      <c r="KID139" s="18"/>
      <c r="KIE139" s="18"/>
      <c r="KIF139" s="18"/>
      <c r="KIG139" s="18"/>
      <c r="KIH139" s="18"/>
      <c r="KII139" s="18"/>
      <c r="KIJ139" s="18"/>
      <c r="KIK139" s="18"/>
      <c r="KIL139" s="18"/>
      <c r="KIM139" s="18"/>
      <c r="KIN139" s="18"/>
      <c r="KIO139" s="18"/>
      <c r="KIP139" s="18"/>
      <c r="KIQ139" s="18"/>
      <c r="KIR139" s="18"/>
      <c r="KIS139" s="18"/>
      <c r="KIT139" s="18"/>
      <c r="KIU139" s="18"/>
      <c r="KIV139" s="18"/>
      <c r="KIW139" s="18"/>
      <c r="KIX139" s="18"/>
      <c r="KIY139" s="18"/>
      <c r="KIZ139" s="18"/>
      <c r="KJA139" s="18"/>
      <c r="KJB139" s="18"/>
      <c r="KJC139" s="18"/>
      <c r="KJD139" s="18"/>
      <c r="KJE139" s="18"/>
      <c r="KJF139" s="18"/>
      <c r="KJG139" s="18"/>
      <c r="KJH139" s="18"/>
      <c r="KJI139" s="18"/>
      <c r="KJJ139" s="18"/>
      <c r="KJK139" s="18"/>
      <c r="KJL139" s="18"/>
      <c r="KJM139" s="18"/>
      <c r="KJN139" s="18"/>
      <c r="KJO139" s="18"/>
      <c r="KJP139" s="18"/>
      <c r="KJQ139" s="18"/>
      <c r="KJR139" s="18"/>
      <c r="KJS139" s="18"/>
      <c r="KJT139" s="18"/>
      <c r="KJU139" s="18"/>
      <c r="KJV139" s="18"/>
      <c r="KJW139" s="18"/>
      <c r="KJX139" s="18"/>
      <c r="KJY139" s="18"/>
      <c r="KJZ139" s="18"/>
      <c r="KKA139" s="18"/>
      <c r="KKB139" s="18"/>
      <c r="KKC139" s="18"/>
      <c r="KKD139" s="18"/>
      <c r="KKE139" s="18"/>
      <c r="KKF139" s="18"/>
      <c r="KKG139" s="18"/>
      <c r="KKH139" s="18"/>
      <c r="KKI139" s="18"/>
      <c r="KKJ139" s="18"/>
      <c r="KKK139" s="18"/>
      <c r="KKL139" s="18"/>
      <c r="KKM139" s="18"/>
      <c r="KKN139" s="18"/>
      <c r="KKO139" s="18"/>
      <c r="KKP139" s="18"/>
      <c r="KKQ139" s="18"/>
      <c r="KKR139" s="18"/>
      <c r="KKS139" s="18"/>
      <c r="KKT139" s="18"/>
      <c r="KKU139" s="18"/>
      <c r="KKV139" s="18"/>
      <c r="KKW139" s="18"/>
      <c r="KKX139" s="18"/>
      <c r="KKY139" s="18"/>
      <c r="KKZ139" s="18"/>
      <c r="KLA139" s="18"/>
      <c r="KLB139" s="18"/>
      <c r="KLC139" s="18"/>
      <c r="KLD139" s="18"/>
      <c r="KLE139" s="18"/>
      <c r="KLF139" s="18"/>
      <c r="KLG139" s="18"/>
      <c r="KLH139" s="18"/>
      <c r="KLI139" s="18"/>
      <c r="KLJ139" s="18"/>
      <c r="KLK139" s="18"/>
      <c r="KLL139" s="18"/>
      <c r="KLM139" s="18"/>
      <c r="KLN139" s="18"/>
      <c r="KLO139" s="18"/>
      <c r="KLP139" s="18"/>
      <c r="KLQ139" s="18"/>
      <c r="KLR139" s="18"/>
      <c r="KLS139" s="18"/>
      <c r="KLT139" s="18"/>
      <c r="KLU139" s="18"/>
      <c r="KLV139" s="18"/>
      <c r="KLW139" s="18"/>
      <c r="KLX139" s="18"/>
      <c r="KLY139" s="18"/>
      <c r="KLZ139" s="18"/>
      <c r="KMA139" s="18"/>
      <c r="KMB139" s="18"/>
      <c r="KMC139" s="18"/>
      <c r="KMD139" s="18"/>
      <c r="KME139" s="18"/>
      <c r="KMF139" s="18"/>
      <c r="KMG139" s="18"/>
      <c r="KMH139" s="18"/>
      <c r="KMI139" s="18"/>
      <c r="KMJ139" s="18"/>
      <c r="KMK139" s="18"/>
      <c r="KML139" s="18"/>
      <c r="KMM139" s="18"/>
      <c r="KMN139" s="18"/>
      <c r="KMO139" s="18"/>
      <c r="KMP139" s="18"/>
      <c r="KMQ139" s="18"/>
      <c r="KMR139" s="18"/>
      <c r="KMS139" s="18"/>
      <c r="KMT139" s="18"/>
      <c r="KMU139" s="18"/>
      <c r="KMV139" s="18"/>
      <c r="KMW139" s="18"/>
      <c r="KMX139" s="18"/>
      <c r="KMY139" s="18"/>
      <c r="KMZ139" s="18"/>
      <c r="KNA139" s="18"/>
      <c r="KNB139" s="18"/>
      <c r="KNC139" s="18"/>
      <c r="KND139" s="18"/>
      <c r="KNE139" s="18"/>
      <c r="KNF139" s="18"/>
      <c r="KNG139" s="18"/>
      <c r="KNH139" s="18"/>
      <c r="KNI139" s="18"/>
      <c r="KNJ139" s="18"/>
      <c r="KNK139" s="18"/>
      <c r="KNL139" s="18"/>
      <c r="KNM139" s="18"/>
      <c r="KNN139" s="18"/>
      <c r="KNO139" s="18"/>
      <c r="KNP139" s="18"/>
      <c r="KNQ139" s="18"/>
      <c r="KNR139" s="18"/>
      <c r="KNS139" s="18"/>
      <c r="KNT139" s="18"/>
      <c r="KNU139" s="18"/>
      <c r="KNV139" s="18"/>
      <c r="KNW139" s="18"/>
      <c r="KNX139" s="18"/>
      <c r="KNY139" s="18"/>
      <c r="KNZ139" s="18"/>
      <c r="KOA139" s="18"/>
      <c r="KOB139" s="18"/>
      <c r="KOC139" s="18"/>
      <c r="KOD139" s="18"/>
      <c r="KOE139" s="18"/>
      <c r="KOF139" s="18"/>
      <c r="KOG139" s="18"/>
      <c r="KOH139" s="18"/>
      <c r="KOI139" s="18"/>
      <c r="KOJ139" s="18"/>
      <c r="KOK139" s="18"/>
      <c r="KOL139" s="18"/>
      <c r="KOM139" s="18"/>
      <c r="KON139" s="18"/>
      <c r="KOO139" s="18"/>
      <c r="KOP139" s="18"/>
      <c r="KOQ139" s="18"/>
      <c r="KOR139" s="18"/>
      <c r="KOS139" s="18"/>
      <c r="KOT139" s="18"/>
      <c r="KOU139" s="18"/>
      <c r="KOV139" s="18"/>
      <c r="KOW139" s="18"/>
      <c r="KOX139" s="18"/>
      <c r="KOY139" s="18"/>
      <c r="KOZ139" s="18"/>
      <c r="KPA139" s="18"/>
      <c r="KPB139" s="18"/>
      <c r="KPC139" s="18"/>
      <c r="KPD139" s="18"/>
      <c r="KPE139" s="18"/>
      <c r="KPF139" s="18"/>
      <c r="KPG139" s="18"/>
      <c r="KPH139" s="18"/>
      <c r="KPI139" s="18"/>
      <c r="KPJ139" s="18"/>
      <c r="KPK139" s="18"/>
      <c r="KPL139" s="18"/>
      <c r="KPM139" s="18"/>
      <c r="KPN139" s="18"/>
      <c r="KPO139" s="18"/>
      <c r="KPP139" s="18"/>
      <c r="KPQ139" s="18"/>
      <c r="KPR139" s="18"/>
      <c r="KPS139" s="18"/>
      <c r="KPT139" s="18"/>
      <c r="KPU139" s="18"/>
      <c r="KPV139" s="18"/>
      <c r="KPW139" s="18"/>
      <c r="KPX139" s="18"/>
      <c r="KPY139" s="18"/>
      <c r="KPZ139" s="18"/>
      <c r="KQA139" s="18"/>
      <c r="KQB139" s="18"/>
      <c r="KQC139" s="18"/>
      <c r="KQD139" s="18"/>
      <c r="KQE139" s="18"/>
      <c r="KQF139" s="18"/>
      <c r="KQG139" s="18"/>
      <c r="KQH139" s="18"/>
      <c r="KQI139" s="18"/>
      <c r="KQJ139" s="18"/>
      <c r="KQK139" s="18"/>
      <c r="KQL139" s="18"/>
      <c r="KQM139" s="18"/>
      <c r="KQN139" s="18"/>
      <c r="KQO139" s="18"/>
      <c r="KQP139" s="18"/>
      <c r="KQQ139" s="18"/>
      <c r="KQR139" s="18"/>
      <c r="KQS139" s="18"/>
      <c r="KQT139" s="18"/>
      <c r="KQU139" s="18"/>
      <c r="KQV139" s="18"/>
      <c r="KQW139" s="18"/>
      <c r="KQX139" s="18"/>
      <c r="KQY139" s="18"/>
      <c r="KQZ139" s="18"/>
      <c r="KRA139" s="18"/>
      <c r="KRB139" s="18"/>
      <c r="KRC139" s="18"/>
      <c r="KRD139" s="18"/>
      <c r="KRE139" s="18"/>
      <c r="KRF139" s="18"/>
      <c r="KRG139" s="18"/>
      <c r="KRH139" s="18"/>
      <c r="KRI139" s="18"/>
      <c r="KRJ139" s="18"/>
      <c r="KRK139" s="18"/>
      <c r="KRL139" s="18"/>
      <c r="KRM139" s="18"/>
      <c r="KRN139" s="18"/>
      <c r="KRO139" s="18"/>
      <c r="KRP139" s="18"/>
      <c r="KRQ139" s="18"/>
      <c r="KRR139" s="18"/>
      <c r="KRS139" s="18"/>
      <c r="KRT139" s="18"/>
      <c r="KRU139" s="18"/>
      <c r="KRV139" s="18"/>
      <c r="KRW139" s="18"/>
      <c r="KRX139" s="18"/>
      <c r="KRY139" s="18"/>
      <c r="KRZ139" s="18"/>
      <c r="KSA139" s="18"/>
      <c r="KSB139" s="18"/>
      <c r="KSC139" s="18"/>
      <c r="KSD139" s="18"/>
      <c r="KSE139" s="18"/>
      <c r="KSF139" s="18"/>
      <c r="KSG139" s="18"/>
      <c r="KSH139" s="18"/>
      <c r="KSI139" s="18"/>
      <c r="KSJ139" s="18"/>
      <c r="KSK139" s="18"/>
      <c r="KSL139" s="18"/>
      <c r="KSM139" s="18"/>
      <c r="KSN139" s="18"/>
      <c r="KSO139" s="18"/>
      <c r="KSP139" s="18"/>
      <c r="KSQ139" s="18"/>
      <c r="KSR139" s="18"/>
      <c r="KSS139" s="18"/>
      <c r="KST139" s="18"/>
      <c r="KSU139" s="18"/>
      <c r="KSV139" s="18"/>
      <c r="KSW139" s="18"/>
      <c r="KSX139" s="18"/>
      <c r="KSY139" s="18"/>
      <c r="KSZ139" s="18"/>
      <c r="KTA139" s="18"/>
      <c r="KTB139" s="18"/>
      <c r="KTC139" s="18"/>
      <c r="KTD139" s="18"/>
      <c r="KTE139" s="18"/>
      <c r="KTF139" s="18"/>
      <c r="KTG139" s="18"/>
      <c r="KTH139" s="18"/>
      <c r="KTI139" s="18"/>
      <c r="KTJ139" s="18"/>
      <c r="KTK139" s="18"/>
      <c r="KTL139" s="18"/>
      <c r="KTM139" s="18"/>
      <c r="KTN139" s="18"/>
      <c r="KTO139" s="18"/>
      <c r="KTP139" s="18"/>
      <c r="KTQ139" s="18"/>
      <c r="KTR139" s="18"/>
      <c r="KTS139" s="18"/>
      <c r="KTT139" s="18"/>
      <c r="KTU139" s="18"/>
      <c r="KTV139" s="18"/>
      <c r="KTW139" s="18"/>
      <c r="KTX139" s="18"/>
      <c r="KTY139" s="18"/>
      <c r="KTZ139" s="18"/>
      <c r="KUA139" s="18"/>
      <c r="KUB139" s="18"/>
      <c r="KUC139" s="18"/>
      <c r="KUD139" s="18"/>
      <c r="KUE139" s="18"/>
      <c r="KUF139" s="18"/>
      <c r="KUG139" s="18"/>
      <c r="KUH139" s="18"/>
      <c r="KUI139" s="18"/>
      <c r="KUJ139" s="18"/>
      <c r="KUK139" s="18"/>
      <c r="KUL139" s="18"/>
      <c r="KUM139" s="18"/>
      <c r="KUN139" s="18"/>
      <c r="KUO139" s="18"/>
      <c r="KUP139" s="18"/>
      <c r="KUQ139" s="18"/>
      <c r="KUR139" s="18"/>
      <c r="KUS139" s="18"/>
      <c r="KUT139" s="18"/>
      <c r="KUU139" s="18"/>
      <c r="KUV139" s="18"/>
      <c r="KUW139" s="18"/>
      <c r="KUX139" s="18"/>
      <c r="KUY139" s="18"/>
      <c r="KUZ139" s="18"/>
      <c r="KVA139" s="18"/>
      <c r="KVB139" s="18"/>
      <c r="KVC139" s="18"/>
      <c r="KVD139" s="18"/>
      <c r="KVE139" s="18"/>
      <c r="KVF139" s="18"/>
      <c r="KVG139" s="18"/>
      <c r="KVH139" s="18"/>
      <c r="KVI139" s="18"/>
      <c r="KVJ139" s="18"/>
      <c r="KVK139" s="18"/>
      <c r="KVL139" s="18"/>
      <c r="KVM139" s="18"/>
      <c r="KVN139" s="18"/>
      <c r="KVO139" s="18"/>
      <c r="KVP139" s="18"/>
      <c r="KVQ139" s="18"/>
      <c r="KVR139" s="18"/>
      <c r="KVS139" s="18"/>
      <c r="KVT139" s="18"/>
      <c r="KVU139" s="18"/>
      <c r="KVV139" s="18"/>
      <c r="KVW139" s="18"/>
      <c r="KVX139" s="18"/>
      <c r="KVY139" s="18"/>
      <c r="KVZ139" s="18"/>
      <c r="KWA139" s="18"/>
      <c r="KWB139" s="18"/>
      <c r="KWC139" s="18"/>
      <c r="KWD139" s="18"/>
      <c r="KWE139" s="18"/>
      <c r="KWF139" s="18"/>
      <c r="KWG139" s="18"/>
      <c r="KWH139" s="18"/>
      <c r="KWI139" s="18"/>
      <c r="KWJ139" s="18"/>
      <c r="KWK139" s="18"/>
      <c r="KWL139" s="18"/>
      <c r="KWM139" s="18"/>
      <c r="KWN139" s="18"/>
      <c r="KWO139" s="18"/>
      <c r="KWP139" s="18"/>
      <c r="KWQ139" s="18"/>
      <c r="KWR139" s="18"/>
      <c r="KWS139" s="18"/>
      <c r="KWT139" s="18"/>
      <c r="KWU139" s="18"/>
      <c r="KWV139" s="18"/>
      <c r="KWW139" s="18"/>
      <c r="KWX139" s="18"/>
      <c r="KWY139" s="18"/>
      <c r="KWZ139" s="18"/>
      <c r="KXA139" s="18"/>
      <c r="KXB139" s="18"/>
      <c r="KXC139" s="18"/>
      <c r="KXD139" s="18"/>
      <c r="KXE139" s="18"/>
      <c r="KXF139" s="18"/>
      <c r="KXG139" s="18"/>
      <c r="KXH139" s="18"/>
      <c r="KXI139" s="18"/>
      <c r="KXJ139" s="18"/>
      <c r="KXK139" s="18"/>
      <c r="KXL139" s="18"/>
      <c r="KXM139" s="18"/>
      <c r="KXN139" s="18"/>
      <c r="KXO139" s="18"/>
      <c r="KXP139" s="18"/>
      <c r="KXQ139" s="18"/>
      <c r="KXR139" s="18"/>
      <c r="KXS139" s="18"/>
      <c r="KXT139" s="18"/>
      <c r="KXU139" s="18"/>
      <c r="KXV139" s="18"/>
      <c r="KXW139" s="18"/>
      <c r="KXX139" s="18"/>
      <c r="KXY139" s="18"/>
      <c r="KXZ139" s="18"/>
      <c r="KYA139" s="18"/>
      <c r="KYB139" s="18"/>
      <c r="KYC139" s="18"/>
      <c r="KYD139" s="18"/>
      <c r="KYE139" s="18"/>
      <c r="KYF139" s="18"/>
      <c r="KYG139" s="18"/>
      <c r="KYH139" s="18"/>
      <c r="KYI139" s="18"/>
      <c r="KYJ139" s="18"/>
      <c r="KYK139" s="18"/>
      <c r="KYL139" s="18"/>
      <c r="KYM139" s="18"/>
      <c r="KYN139" s="18"/>
      <c r="KYO139" s="18"/>
      <c r="KYP139" s="18"/>
      <c r="KYQ139" s="18"/>
      <c r="KYR139" s="18"/>
      <c r="KYS139" s="18"/>
      <c r="KYT139" s="18"/>
      <c r="KYU139" s="18"/>
      <c r="KYV139" s="18"/>
      <c r="KYW139" s="18"/>
      <c r="KYX139" s="18"/>
      <c r="KYY139" s="18"/>
      <c r="KYZ139" s="18"/>
      <c r="KZA139" s="18"/>
      <c r="KZB139" s="18"/>
      <c r="KZC139" s="18"/>
      <c r="KZD139" s="18"/>
      <c r="KZE139" s="18"/>
      <c r="KZF139" s="18"/>
      <c r="KZG139" s="18"/>
      <c r="KZH139" s="18"/>
      <c r="KZI139" s="18"/>
      <c r="KZJ139" s="18"/>
      <c r="KZK139" s="18"/>
      <c r="KZL139" s="18"/>
      <c r="KZM139" s="18"/>
      <c r="KZN139" s="18"/>
      <c r="KZO139" s="18"/>
      <c r="KZP139" s="18"/>
      <c r="KZQ139" s="18"/>
      <c r="KZR139" s="18"/>
      <c r="KZS139" s="18"/>
      <c r="KZT139" s="18"/>
      <c r="KZU139" s="18"/>
      <c r="KZV139" s="18"/>
      <c r="KZW139" s="18"/>
      <c r="KZX139" s="18"/>
      <c r="KZY139" s="18"/>
      <c r="KZZ139" s="18"/>
      <c r="LAA139" s="18"/>
      <c r="LAB139" s="18"/>
      <c r="LAC139" s="18"/>
      <c r="LAD139" s="18"/>
      <c r="LAE139" s="18"/>
      <c r="LAF139" s="18"/>
      <c r="LAG139" s="18"/>
      <c r="LAH139" s="18"/>
      <c r="LAI139" s="18"/>
      <c r="LAJ139" s="18"/>
      <c r="LAK139" s="18"/>
      <c r="LAL139" s="18"/>
      <c r="LAM139" s="18"/>
      <c r="LAN139" s="18"/>
      <c r="LAO139" s="18"/>
      <c r="LAP139" s="18"/>
      <c r="LAQ139" s="18"/>
      <c r="LAR139" s="18"/>
      <c r="LAS139" s="18"/>
      <c r="LAT139" s="18"/>
      <c r="LAU139" s="18"/>
      <c r="LAV139" s="18"/>
      <c r="LAW139" s="18"/>
      <c r="LAX139" s="18"/>
      <c r="LAY139" s="18"/>
      <c r="LAZ139" s="18"/>
      <c r="LBA139" s="18"/>
      <c r="LBB139" s="18"/>
      <c r="LBC139" s="18"/>
      <c r="LBD139" s="18"/>
      <c r="LBE139" s="18"/>
      <c r="LBF139" s="18"/>
      <c r="LBG139" s="18"/>
      <c r="LBH139" s="18"/>
      <c r="LBI139" s="18"/>
      <c r="LBJ139" s="18"/>
      <c r="LBK139" s="18"/>
      <c r="LBL139" s="18"/>
      <c r="LBM139" s="18"/>
      <c r="LBN139" s="18"/>
      <c r="LBO139" s="18"/>
      <c r="LBP139" s="18"/>
      <c r="LBQ139" s="18"/>
      <c r="LBR139" s="18"/>
      <c r="LBS139" s="18"/>
      <c r="LBT139" s="18"/>
      <c r="LBU139" s="18"/>
      <c r="LBV139" s="18"/>
      <c r="LBW139" s="18"/>
      <c r="LBX139" s="18"/>
      <c r="LBY139" s="18"/>
      <c r="LBZ139" s="18"/>
      <c r="LCA139" s="18"/>
      <c r="LCB139" s="18"/>
      <c r="LCC139" s="18"/>
      <c r="LCD139" s="18"/>
      <c r="LCE139" s="18"/>
      <c r="LCF139" s="18"/>
      <c r="LCG139" s="18"/>
      <c r="LCH139" s="18"/>
      <c r="LCI139" s="18"/>
      <c r="LCJ139" s="18"/>
      <c r="LCK139" s="18"/>
      <c r="LCL139" s="18"/>
      <c r="LCM139" s="18"/>
      <c r="LCN139" s="18"/>
      <c r="LCO139" s="18"/>
      <c r="LCP139" s="18"/>
      <c r="LCQ139" s="18"/>
      <c r="LCR139" s="18"/>
      <c r="LCS139" s="18"/>
      <c r="LCT139" s="18"/>
      <c r="LCU139" s="18"/>
      <c r="LCV139" s="18"/>
      <c r="LCW139" s="18"/>
      <c r="LCX139" s="18"/>
      <c r="LCY139" s="18"/>
      <c r="LCZ139" s="18"/>
      <c r="LDA139" s="18"/>
      <c r="LDB139" s="18"/>
      <c r="LDC139" s="18"/>
      <c r="LDD139" s="18"/>
      <c r="LDE139" s="18"/>
      <c r="LDF139" s="18"/>
      <c r="LDG139" s="18"/>
      <c r="LDH139" s="18"/>
      <c r="LDI139" s="18"/>
      <c r="LDJ139" s="18"/>
      <c r="LDK139" s="18"/>
      <c r="LDL139" s="18"/>
      <c r="LDM139" s="18"/>
      <c r="LDN139" s="18"/>
      <c r="LDO139" s="18"/>
      <c r="LDP139" s="18"/>
      <c r="LDQ139" s="18"/>
      <c r="LDR139" s="18"/>
      <c r="LDS139" s="18"/>
      <c r="LDT139" s="18"/>
      <c r="LDU139" s="18"/>
      <c r="LDV139" s="18"/>
      <c r="LDW139" s="18"/>
      <c r="LDX139" s="18"/>
      <c r="LDY139" s="18"/>
      <c r="LDZ139" s="18"/>
      <c r="LEA139" s="18"/>
      <c r="LEB139" s="18"/>
      <c r="LEC139" s="18"/>
      <c r="LED139" s="18"/>
      <c r="LEE139" s="18"/>
      <c r="LEF139" s="18"/>
      <c r="LEG139" s="18"/>
      <c r="LEH139" s="18"/>
      <c r="LEI139" s="18"/>
      <c r="LEJ139" s="18"/>
      <c r="LEK139" s="18"/>
      <c r="LEL139" s="18"/>
      <c r="LEM139" s="18"/>
      <c r="LEN139" s="18"/>
      <c r="LEO139" s="18"/>
      <c r="LEP139" s="18"/>
      <c r="LEQ139" s="18"/>
      <c r="LER139" s="18"/>
      <c r="LES139" s="18"/>
      <c r="LET139" s="18"/>
      <c r="LEU139" s="18"/>
      <c r="LEV139" s="18"/>
      <c r="LEW139" s="18"/>
      <c r="LEX139" s="18"/>
      <c r="LEY139" s="18"/>
      <c r="LEZ139" s="18"/>
      <c r="LFA139" s="18"/>
      <c r="LFB139" s="18"/>
      <c r="LFC139" s="18"/>
      <c r="LFD139" s="18"/>
      <c r="LFE139" s="18"/>
      <c r="LFF139" s="18"/>
      <c r="LFG139" s="18"/>
      <c r="LFH139" s="18"/>
      <c r="LFI139" s="18"/>
      <c r="LFJ139" s="18"/>
      <c r="LFK139" s="18"/>
      <c r="LFL139" s="18"/>
      <c r="LFM139" s="18"/>
      <c r="LFN139" s="18"/>
      <c r="LFO139" s="18"/>
      <c r="LFP139" s="18"/>
      <c r="LFQ139" s="18"/>
      <c r="LFR139" s="18"/>
      <c r="LFS139" s="18"/>
      <c r="LFT139" s="18"/>
      <c r="LFU139" s="18"/>
      <c r="LFV139" s="18"/>
      <c r="LFW139" s="18"/>
      <c r="LFX139" s="18"/>
      <c r="LFY139" s="18"/>
      <c r="LFZ139" s="18"/>
      <c r="LGA139" s="18"/>
      <c r="LGB139" s="18"/>
      <c r="LGC139" s="18"/>
      <c r="LGD139" s="18"/>
      <c r="LGE139" s="18"/>
      <c r="LGF139" s="18"/>
      <c r="LGG139" s="18"/>
      <c r="LGH139" s="18"/>
      <c r="LGI139" s="18"/>
      <c r="LGJ139" s="18"/>
      <c r="LGK139" s="18"/>
      <c r="LGL139" s="18"/>
      <c r="LGM139" s="18"/>
      <c r="LGN139" s="18"/>
      <c r="LGO139" s="18"/>
      <c r="LGP139" s="18"/>
      <c r="LGQ139" s="18"/>
      <c r="LGR139" s="18"/>
      <c r="LGS139" s="18"/>
      <c r="LGT139" s="18"/>
      <c r="LGU139" s="18"/>
      <c r="LGV139" s="18"/>
      <c r="LGW139" s="18"/>
      <c r="LGX139" s="18"/>
      <c r="LGY139" s="18"/>
      <c r="LGZ139" s="18"/>
      <c r="LHA139" s="18"/>
      <c r="LHB139" s="18"/>
      <c r="LHC139" s="18"/>
      <c r="LHD139" s="18"/>
      <c r="LHE139" s="18"/>
      <c r="LHF139" s="18"/>
      <c r="LHG139" s="18"/>
      <c r="LHH139" s="18"/>
      <c r="LHI139" s="18"/>
      <c r="LHJ139" s="18"/>
      <c r="LHK139" s="18"/>
      <c r="LHL139" s="18"/>
      <c r="LHM139" s="18"/>
      <c r="LHN139" s="18"/>
      <c r="LHO139" s="18"/>
      <c r="LHP139" s="18"/>
      <c r="LHQ139" s="18"/>
      <c r="LHR139" s="18"/>
      <c r="LHS139" s="18"/>
      <c r="LHT139" s="18"/>
      <c r="LHU139" s="18"/>
      <c r="LHV139" s="18"/>
      <c r="LHW139" s="18"/>
      <c r="LHX139" s="18"/>
      <c r="LHY139" s="18"/>
      <c r="LHZ139" s="18"/>
      <c r="LIA139" s="18"/>
      <c r="LIB139" s="18"/>
      <c r="LIC139" s="18"/>
      <c r="LID139" s="18"/>
      <c r="LIE139" s="18"/>
      <c r="LIF139" s="18"/>
      <c r="LIG139" s="18"/>
      <c r="LIH139" s="18"/>
      <c r="LII139" s="18"/>
      <c r="LIJ139" s="18"/>
      <c r="LIK139" s="18"/>
      <c r="LIL139" s="18"/>
      <c r="LIM139" s="18"/>
      <c r="LIN139" s="18"/>
      <c r="LIO139" s="18"/>
      <c r="LIP139" s="18"/>
      <c r="LIQ139" s="18"/>
      <c r="LIR139" s="18"/>
      <c r="LIS139" s="18"/>
      <c r="LIT139" s="18"/>
      <c r="LIU139" s="18"/>
      <c r="LIV139" s="18"/>
      <c r="LIW139" s="18"/>
      <c r="LIX139" s="18"/>
      <c r="LIY139" s="18"/>
      <c r="LIZ139" s="18"/>
      <c r="LJA139" s="18"/>
      <c r="LJB139" s="18"/>
      <c r="LJC139" s="18"/>
      <c r="LJD139" s="18"/>
      <c r="LJE139" s="18"/>
      <c r="LJF139" s="18"/>
      <c r="LJG139" s="18"/>
      <c r="LJH139" s="18"/>
      <c r="LJI139" s="18"/>
      <c r="LJJ139" s="18"/>
      <c r="LJK139" s="18"/>
      <c r="LJL139" s="18"/>
      <c r="LJM139" s="18"/>
      <c r="LJN139" s="18"/>
      <c r="LJO139" s="18"/>
      <c r="LJP139" s="18"/>
      <c r="LJQ139" s="18"/>
      <c r="LJR139" s="18"/>
      <c r="LJS139" s="18"/>
      <c r="LJT139" s="18"/>
      <c r="LJU139" s="18"/>
      <c r="LJV139" s="18"/>
      <c r="LJW139" s="18"/>
      <c r="LJX139" s="18"/>
      <c r="LJY139" s="18"/>
      <c r="LJZ139" s="18"/>
      <c r="LKA139" s="18"/>
      <c r="LKB139" s="18"/>
      <c r="LKC139" s="18"/>
      <c r="LKD139" s="18"/>
      <c r="LKE139" s="18"/>
      <c r="LKF139" s="18"/>
      <c r="LKG139" s="18"/>
      <c r="LKH139" s="18"/>
      <c r="LKI139" s="18"/>
      <c r="LKJ139" s="18"/>
      <c r="LKK139" s="18"/>
      <c r="LKL139" s="18"/>
      <c r="LKM139" s="18"/>
      <c r="LKN139" s="18"/>
      <c r="LKO139" s="18"/>
      <c r="LKP139" s="18"/>
      <c r="LKQ139" s="18"/>
      <c r="LKR139" s="18"/>
      <c r="LKS139" s="18"/>
      <c r="LKT139" s="18"/>
      <c r="LKU139" s="18"/>
      <c r="LKV139" s="18"/>
      <c r="LKW139" s="18"/>
      <c r="LKX139" s="18"/>
      <c r="LKY139" s="18"/>
      <c r="LKZ139" s="18"/>
      <c r="LLA139" s="18"/>
      <c r="LLB139" s="18"/>
      <c r="LLC139" s="18"/>
      <c r="LLD139" s="18"/>
      <c r="LLE139" s="18"/>
      <c r="LLF139" s="18"/>
      <c r="LLG139" s="18"/>
      <c r="LLH139" s="18"/>
      <c r="LLI139" s="18"/>
      <c r="LLJ139" s="18"/>
      <c r="LLK139" s="18"/>
      <c r="LLL139" s="18"/>
      <c r="LLM139" s="18"/>
      <c r="LLN139" s="18"/>
      <c r="LLO139" s="18"/>
      <c r="LLP139" s="18"/>
      <c r="LLQ139" s="18"/>
      <c r="LLR139" s="18"/>
      <c r="LLS139" s="18"/>
      <c r="LLT139" s="18"/>
      <c r="LLU139" s="18"/>
      <c r="LLV139" s="18"/>
      <c r="LLW139" s="18"/>
      <c r="LLX139" s="18"/>
      <c r="LLY139" s="18"/>
      <c r="LLZ139" s="18"/>
      <c r="LMA139" s="18"/>
      <c r="LMB139" s="18"/>
      <c r="LMC139" s="18"/>
      <c r="LMD139" s="18"/>
      <c r="LME139" s="18"/>
      <c r="LMF139" s="18"/>
      <c r="LMG139" s="18"/>
      <c r="LMH139" s="18"/>
      <c r="LMI139" s="18"/>
      <c r="LMJ139" s="18"/>
      <c r="LMK139" s="18"/>
      <c r="LML139" s="18"/>
      <c r="LMM139" s="18"/>
      <c r="LMN139" s="18"/>
      <c r="LMO139" s="18"/>
      <c r="LMP139" s="18"/>
      <c r="LMQ139" s="18"/>
      <c r="LMR139" s="18"/>
      <c r="LMS139" s="18"/>
      <c r="LMT139" s="18"/>
      <c r="LMU139" s="18"/>
      <c r="LMV139" s="18"/>
      <c r="LMW139" s="18"/>
      <c r="LMX139" s="18"/>
      <c r="LMY139" s="18"/>
      <c r="LMZ139" s="18"/>
      <c r="LNA139" s="18"/>
      <c r="LNB139" s="18"/>
      <c r="LNC139" s="18"/>
      <c r="LND139" s="18"/>
      <c r="LNE139" s="18"/>
      <c r="LNF139" s="18"/>
      <c r="LNG139" s="18"/>
      <c r="LNH139" s="18"/>
      <c r="LNI139" s="18"/>
      <c r="LNJ139" s="18"/>
      <c r="LNK139" s="18"/>
      <c r="LNL139" s="18"/>
      <c r="LNM139" s="18"/>
      <c r="LNN139" s="18"/>
      <c r="LNO139" s="18"/>
      <c r="LNP139" s="18"/>
      <c r="LNQ139" s="18"/>
      <c r="LNR139" s="18"/>
      <c r="LNS139" s="18"/>
      <c r="LNT139" s="18"/>
      <c r="LNU139" s="18"/>
      <c r="LNV139" s="18"/>
      <c r="LNW139" s="18"/>
      <c r="LNX139" s="18"/>
      <c r="LNY139" s="18"/>
      <c r="LNZ139" s="18"/>
      <c r="LOA139" s="18"/>
      <c r="LOB139" s="18"/>
      <c r="LOC139" s="18"/>
      <c r="LOD139" s="18"/>
      <c r="LOE139" s="18"/>
      <c r="LOF139" s="18"/>
      <c r="LOG139" s="18"/>
      <c r="LOH139" s="18"/>
      <c r="LOI139" s="18"/>
      <c r="LOJ139" s="18"/>
      <c r="LOK139" s="18"/>
      <c r="LOL139" s="18"/>
      <c r="LOM139" s="18"/>
      <c r="LON139" s="18"/>
      <c r="LOO139" s="18"/>
      <c r="LOP139" s="18"/>
      <c r="LOQ139" s="18"/>
      <c r="LOR139" s="18"/>
      <c r="LOS139" s="18"/>
      <c r="LOT139" s="18"/>
      <c r="LOU139" s="18"/>
      <c r="LOV139" s="18"/>
      <c r="LOW139" s="18"/>
      <c r="LOX139" s="18"/>
      <c r="LOY139" s="18"/>
      <c r="LOZ139" s="18"/>
      <c r="LPA139" s="18"/>
      <c r="LPB139" s="18"/>
      <c r="LPC139" s="18"/>
      <c r="LPD139" s="18"/>
      <c r="LPE139" s="18"/>
      <c r="LPF139" s="18"/>
      <c r="LPG139" s="18"/>
      <c r="LPH139" s="18"/>
      <c r="LPI139" s="18"/>
      <c r="LPJ139" s="18"/>
      <c r="LPK139" s="18"/>
      <c r="LPL139" s="18"/>
      <c r="LPM139" s="18"/>
      <c r="LPN139" s="18"/>
      <c r="LPO139" s="18"/>
      <c r="LPP139" s="18"/>
      <c r="LPQ139" s="18"/>
      <c r="LPR139" s="18"/>
      <c r="LPS139" s="18"/>
      <c r="LPT139" s="18"/>
      <c r="LPU139" s="18"/>
      <c r="LPV139" s="18"/>
      <c r="LPW139" s="18"/>
      <c r="LPX139" s="18"/>
      <c r="LPY139" s="18"/>
      <c r="LPZ139" s="18"/>
      <c r="LQA139" s="18"/>
      <c r="LQB139" s="18"/>
      <c r="LQC139" s="18"/>
      <c r="LQD139" s="18"/>
      <c r="LQE139" s="18"/>
      <c r="LQF139" s="18"/>
      <c r="LQG139" s="18"/>
      <c r="LQH139" s="18"/>
      <c r="LQI139" s="18"/>
      <c r="LQJ139" s="18"/>
      <c r="LQK139" s="18"/>
      <c r="LQL139" s="18"/>
      <c r="LQM139" s="18"/>
      <c r="LQN139" s="18"/>
      <c r="LQO139" s="18"/>
      <c r="LQP139" s="18"/>
      <c r="LQQ139" s="18"/>
      <c r="LQR139" s="18"/>
      <c r="LQS139" s="18"/>
      <c r="LQT139" s="18"/>
      <c r="LQU139" s="18"/>
      <c r="LQV139" s="18"/>
      <c r="LQW139" s="18"/>
      <c r="LQX139" s="18"/>
      <c r="LQY139" s="18"/>
      <c r="LQZ139" s="18"/>
      <c r="LRA139" s="18"/>
      <c r="LRB139" s="18"/>
      <c r="LRC139" s="18"/>
      <c r="LRD139" s="18"/>
      <c r="LRE139" s="18"/>
      <c r="LRF139" s="18"/>
      <c r="LRG139" s="18"/>
      <c r="LRH139" s="18"/>
      <c r="LRI139" s="18"/>
      <c r="LRJ139" s="18"/>
      <c r="LRK139" s="18"/>
      <c r="LRL139" s="18"/>
      <c r="LRM139" s="18"/>
      <c r="LRN139" s="18"/>
      <c r="LRO139" s="18"/>
      <c r="LRP139" s="18"/>
      <c r="LRQ139" s="18"/>
      <c r="LRR139" s="18"/>
      <c r="LRS139" s="18"/>
      <c r="LRT139" s="18"/>
      <c r="LRU139" s="18"/>
      <c r="LRV139" s="18"/>
      <c r="LRW139" s="18"/>
      <c r="LRX139" s="18"/>
      <c r="LRY139" s="18"/>
      <c r="LRZ139" s="18"/>
      <c r="LSA139" s="18"/>
      <c r="LSB139" s="18"/>
      <c r="LSC139" s="18"/>
      <c r="LSD139" s="18"/>
      <c r="LSE139" s="18"/>
      <c r="LSF139" s="18"/>
      <c r="LSG139" s="18"/>
      <c r="LSH139" s="18"/>
      <c r="LSI139" s="18"/>
      <c r="LSJ139" s="18"/>
      <c r="LSK139" s="18"/>
      <c r="LSL139" s="18"/>
      <c r="LSM139" s="18"/>
      <c r="LSN139" s="18"/>
      <c r="LSO139" s="18"/>
      <c r="LSP139" s="18"/>
      <c r="LSQ139" s="18"/>
      <c r="LSR139" s="18"/>
      <c r="LSS139" s="18"/>
      <c r="LST139" s="18"/>
      <c r="LSU139" s="18"/>
      <c r="LSV139" s="18"/>
      <c r="LSW139" s="18"/>
      <c r="LSX139" s="18"/>
      <c r="LSY139" s="18"/>
      <c r="LSZ139" s="18"/>
      <c r="LTA139" s="18"/>
      <c r="LTB139" s="18"/>
      <c r="LTC139" s="18"/>
      <c r="LTD139" s="18"/>
      <c r="LTE139" s="18"/>
      <c r="LTF139" s="18"/>
      <c r="LTG139" s="18"/>
      <c r="LTH139" s="18"/>
      <c r="LTI139" s="18"/>
      <c r="LTJ139" s="18"/>
      <c r="LTK139" s="18"/>
      <c r="LTL139" s="18"/>
      <c r="LTM139" s="18"/>
      <c r="LTN139" s="18"/>
      <c r="LTO139" s="18"/>
      <c r="LTP139" s="18"/>
      <c r="LTQ139" s="18"/>
      <c r="LTR139" s="18"/>
      <c r="LTS139" s="18"/>
      <c r="LTT139" s="18"/>
      <c r="LTU139" s="18"/>
      <c r="LTV139" s="18"/>
      <c r="LTW139" s="18"/>
      <c r="LTX139" s="18"/>
      <c r="LTY139" s="18"/>
      <c r="LTZ139" s="18"/>
      <c r="LUA139" s="18"/>
      <c r="LUB139" s="18"/>
      <c r="LUC139" s="18"/>
      <c r="LUD139" s="18"/>
      <c r="LUE139" s="18"/>
      <c r="LUF139" s="18"/>
      <c r="LUG139" s="18"/>
      <c r="LUH139" s="18"/>
      <c r="LUI139" s="18"/>
      <c r="LUJ139" s="18"/>
      <c r="LUK139" s="18"/>
      <c r="LUL139" s="18"/>
      <c r="LUM139" s="18"/>
      <c r="LUN139" s="18"/>
      <c r="LUO139" s="18"/>
      <c r="LUP139" s="18"/>
      <c r="LUQ139" s="18"/>
      <c r="LUR139" s="18"/>
      <c r="LUS139" s="18"/>
      <c r="LUT139" s="18"/>
      <c r="LUU139" s="18"/>
      <c r="LUV139" s="18"/>
      <c r="LUW139" s="18"/>
      <c r="LUX139" s="18"/>
      <c r="LUY139" s="18"/>
      <c r="LUZ139" s="18"/>
      <c r="LVA139" s="18"/>
      <c r="LVB139" s="18"/>
      <c r="LVC139" s="18"/>
      <c r="LVD139" s="18"/>
      <c r="LVE139" s="18"/>
      <c r="LVF139" s="18"/>
      <c r="LVG139" s="18"/>
      <c r="LVH139" s="18"/>
      <c r="LVI139" s="18"/>
      <c r="LVJ139" s="18"/>
      <c r="LVK139" s="18"/>
      <c r="LVL139" s="18"/>
      <c r="LVM139" s="18"/>
      <c r="LVN139" s="18"/>
      <c r="LVO139" s="18"/>
      <c r="LVP139" s="18"/>
      <c r="LVQ139" s="18"/>
      <c r="LVR139" s="18"/>
      <c r="LVS139" s="18"/>
      <c r="LVT139" s="18"/>
      <c r="LVU139" s="18"/>
      <c r="LVV139" s="18"/>
      <c r="LVW139" s="18"/>
      <c r="LVX139" s="18"/>
      <c r="LVY139" s="18"/>
      <c r="LVZ139" s="18"/>
      <c r="LWA139" s="18"/>
      <c r="LWB139" s="18"/>
      <c r="LWC139" s="18"/>
      <c r="LWD139" s="18"/>
      <c r="LWE139" s="18"/>
      <c r="LWF139" s="18"/>
      <c r="LWG139" s="18"/>
      <c r="LWH139" s="18"/>
      <c r="LWI139" s="18"/>
      <c r="LWJ139" s="18"/>
      <c r="LWK139" s="18"/>
      <c r="LWL139" s="18"/>
      <c r="LWM139" s="18"/>
      <c r="LWN139" s="18"/>
      <c r="LWO139" s="18"/>
      <c r="LWP139" s="18"/>
      <c r="LWQ139" s="18"/>
      <c r="LWR139" s="18"/>
      <c r="LWS139" s="18"/>
      <c r="LWT139" s="18"/>
      <c r="LWU139" s="18"/>
      <c r="LWV139" s="18"/>
      <c r="LWW139" s="18"/>
      <c r="LWX139" s="18"/>
      <c r="LWY139" s="18"/>
      <c r="LWZ139" s="18"/>
      <c r="LXA139" s="18"/>
      <c r="LXB139" s="18"/>
      <c r="LXC139" s="18"/>
      <c r="LXD139" s="18"/>
      <c r="LXE139" s="18"/>
      <c r="LXF139" s="18"/>
      <c r="LXG139" s="18"/>
      <c r="LXH139" s="18"/>
      <c r="LXI139" s="18"/>
      <c r="LXJ139" s="18"/>
      <c r="LXK139" s="18"/>
      <c r="LXL139" s="18"/>
      <c r="LXM139" s="18"/>
      <c r="LXN139" s="18"/>
      <c r="LXO139" s="18"/>
      <c r="LXP139" s="18"/>
      <c r="LXQ139" s="18"/>
      <c r="LXR139" s="18"/>
      <c r="LXS139" s="18"/>
      <c r="LXT139" s="18"/>
      <c r="LXU139" s="18"/>
      <c r="LXV139" s="18"/>
      <c r="LXW139" s="18"/>
      <c r="LXX139" s="18"/>
      <c r="LXY139" s="18"/>
      <c r="LXZ139" s="18"/>
      <c r="LYA139" s="18"/>
      <c r="LYB139" s="18"/>
      <c r="LYC139" s="18"/>
      <c r="LYD139" s="18"/>
      <c r="LYE139" s="18"/>
      <c r="LYF139" s="18"/>
      <c r="LYG139" s="18"/>
      <c r="LYH139" s="18"/>
      <c r="LYI139" s="18"/>
      <c r="LYJ139" s="18"/>
      <c r="LYK139" s="18"/>
      <c r="LYL139" s="18"/>
      <c r="LYM139" s="18"/>
      <c r="LYN139" s="18"/>
      <c r="LYO139" s="18"/>
      <c r="LYP139" s="18"/>
      <c r="LYQ139" s="18"/>
      <c r="LYR139" s="18"/>
      <c r="LYS139" s="18"/>
      <c r="LYT139" s="18"/>
      <c r="LYU139" s="18"/>
      <c r="LYV139" s="18"/>
      <c r="LYW139" s="18"/>
      <c r="LYX139" s="18"/>
      <c r="LYY139" s="18"/>
      <c r="LYZ139" s="18"/>
      <c r="LZA139" s="18"/>
      <c r="LZB139" s="18"/>
      <c r="LZC139" s="18"/>
      <c r="LZD139" s="18"/>
      <c r="LZE139" s="18"/>
      <c r="LZF139" s="18"/>
      <c r="LZG139" s="18"/>
      <c r="LZH139" s="18"/>
      <c r="LZI139" s="18"/>
      <c r="LZJ139" s="18"/>
      <c r="LZK139" s="18"/>
      <c r="LZL139" s="18"/>
      <c r="LZM139" s="18"/>
      <c r="LZN139" s="18"/>
      <c r="LZO139" s="18"/>
      <c r="LZP139" s="18"/>
      <c r="LZQ139" s="18"/>
      <c r="LZR139" s="18"/>
      <c r="LZS139" s="18"/>
      <c r="LZT139" s="18"/>
      <c r="LZU139" s="18"/>
      <c r="LZV139" s="18"/>
      <c r="LZW139" s="18"/>
      <c r="LZX139" s="18"/>
      <c r="LZY139" s="18"/>
      <c r="LZZ139" s="18"/>
      <c r="MAA139" s="18"/>
      <c r="MAB139" s="18"/>
      <c r="MAC139" s="18"/>
      <c r="MAD139" s="18"/>
      <c r="MAE139" s="18"/>
      <c r="MAF139" s="18"/>
      <c r="MAG139" s="18"/>
      <c r="MAH139" s="18"/>
      <c r="MAI139" s="18"/>
      <c r="MAJ139" s="18"/>
      <c r="MAK139" s="18"/>
      <c r="MAL139" s="18"/>
      <c r="MAM139" s="18"/>
      <c r="MAN139" s="18"/>
      <c r="MAO139" s="18"/>
      <c r="MAP139" s="18"/>
      <c r="MAQ139" s="18"/>
      <c r="MAR139" s="18"/>
      <c r="MAS139" s="18"/>
      <c r="MAT139" s="18"/>
      <c r="MAU139" s="18"/>
      <c r="MAV139" s="18"/>
      <c r="MAW139" s="18"/>
      <c r="MAX139" s="18"/>
      <c r="MAY139" s="18"/>
      <c r="MAZ139" s="18"/>
      <c r="MBA139" s="18"/>
      <c r="MBB139" s="18"/>
      <c r="MBC139" s="18"/>
      <c r="MBD139" s="18"/>
      <c r="MBE139" s="18"/>
      <c r="MBF139" s="18"/>
      <c r="MBG139" s="18"/>
      <c r="MBH139" s="18"/>
      <c r="MBI139" s="18"/>
      <c r="MBJ139" s="18"/>
      <c r="MBK139" s="18"/>
      <c r="MBL139" s="18"/>
      <c r="MBM139" s="18"/>
      <c r="MBN139" s="18"/>
      <c r="MBO139" s="18"/>
      <c r="MBP139" s="18"/>
      <c r="MBQ139" s="18"/>
      <c r="MBR139" s="18"/>
      <c r="MBS139" s="18"/>
      <c r="MBT139" s="18"/>
      <c r="MBU139" s="18"/>
      <c r="MBV139" s="18"/>
      <c r="MBW139" s="18"/>
      <c r="MBX139" s="18"/>
      <c r="MBY139" s="18"/>
      <c r="MBZ139" s="18"/>
      <c r="MCA139" s="18"/>
      <c r="MCB139" s="18"/>
      <c r="MCC139" s="18"/>
      <c r="MCD139" s="18"/>
      <c r="MCE139" s="18"/>
      <c r="MCF139" s="18"/>
      <c r="MCG139" s="18"/>
      <c r="MCH139" s="18"/>
      <c r="MCI139" s="18"/>
      <c r="MCJ139" s="18"/>
      <c r="MCK139" s="18"/>
      <c r="MCL139" s="18"/>
      <c r="MCM139" s="18"/>
      <c r="MCN139" s="18"/>
      <c r="MCO139" s="18"/>
      <c r="MCP139" s="18"/>
      <c r="MCQ139" s="18"/>
      <c r="MCR139" s="18"/>
      <c r="MCS139" s="18"/>
      <c r="MCT139" s="18"/>
      <c r="MCU139" s="18"/>
      <c r="MCV139" s="18"/>
      <c r="MCW139" s="18"/>
      <c r="MCX139" s="18"/>
      <c r="MCY139" s="18"/>
      <c r="MCZ139" s="18"/>
      <c r="MDA139" s="18"/>
      <c r="MDB139" s="18"/>
      <c r="MDC139" s="18"/>
      <c r="MDD139" s="18"/>
      <c r="MDE139" s="18"/>
      <c r="MDF139" s="18"/>
      <c r="MDG139" s="18"/>
      <c r="MDH139" s="18"/>
      <c r="MDI139" s="18"/>
      <c r="MDJ139" s="18"/>
      <c r="MDK139" s="18"/>
      <c r="MDL139" s="18"/>
      <c r="MDM139" s="18"/>
      <c r="MDN139" s="18"/>
      <c r="MDO139" s="18"/>
      <c r="MDP139" s="18"/>
      <c r="MDQ139" s="18"/>
      <c r="MDR139" s="18"/>
      <c r="MDS139" s="18"/>
      <c r="MDT139" s="18"/>
      <c r="MDU139" s="18"/>
      <c r="MDV139" s="18"/>
      <c r="MDW139" s="18"/>
      <c r="MDX139" s="18"/>
      <c r="MDY139" s="18"/>
      <c r="MDZ139" s="18"/>
      <c r="MEA139" s="18"/>
      <c r="MEB139" s="18"/>
      <c r="MEC139" s="18"/>
      <c r="MED139" s="18"/>
      <c r="MEE139" s="18"/>
      <c r="MEF139" s="18"/>
      <c r="MEG139" s="18"/>
      <c r="MEH139" s="18"/>
      <c r="MEI139" s="18"/>
      <c r="MEJ139" s="18"/>
      <c r="MEK139" s="18"/>
      <c r="MEL139" s="18"/>
      <c r="MEM139" s="18"/>
      <c r="MEN139" s="18"/>
      <c r="MEO139" s="18"/>
      <c r="MEP139" s="18"/>
      <c r="MEQ139" s="18"/>
      <c r="MER139" s="18"/>
      <c r="MES139" s="18"/>
      <c r="MET139" s="18"/>
      <c r="MEU139" s="18"/>
      <c r="MEV139" s="18"/>
      <c r="MEW139" s="18"/>
      <c r="MEX139" s="18"/>
      <c r="MEY139" s="18"/>
      <c r="MEZ139" s="18"/>
      <c r="MFA139" s="18"/>
      <c r="MFB139" s="18"/>
      <c r="MFC139" s="18"/>
      <c r="MFD139" s="18"/>
      <c r="MFE139" s="18"/>
      <c r="MFF139" s="18"/>
      <c r="MFG139" s="18"/>
      <c r="MFH139" s="18"/>
      <c r="MFI139" s="18"/>
      <c r="MFJ139" s="18"/>
      <c r="MFK139" s="18"/>
      <c r="MFL139" s="18"/>
      <c r="MFM139" s="18"/>
      <c r="MFN139" s="18"/>
      <c r="MFO139" s="18"/>
      <c r="MFP139" s="18"/>
      <c r="MFQ139" s="18"/>
      <c r="MFR139" s="18"/>
      <c r="MFS139" s="18"/>
      <c r="MFT139" s="18"/>
      <c r="MFU139" s="18"/>
      <c r="MFV139" s="18"/>
      <c r="MFW139" s="18"/>
      <c r="MFX139" s="18"/>
      <c r="MFY139" s="18"/>
      <c r="MFZ139" s="18"/>
      <c r="MGA139" s="18"/>
      <c r="MGB139" s="18"/>
      <c r="MGC139" s="18"/>
      <c r="MGD139" s="18"/>
      <c r="MGE139" s="18"/>
      <c r="MGF139" s="18"/>
      <c r="MGG139" s="18"/>
      <c r="MGH139" s="18"/>
      <c r="MGI139" s="18"/>
      <c r="MGJ139" s="18"/>
      <c r="MGK139" s="18"/>
      <c r="MGL139" s="18"/>
      <c r="MGM139" s="18"/>
      <c r="MGN139" s="18"/>
      <c r="MGO139" s="18"/>
      <c r="MGP139" s="18"/>
      <c r="MGQ139" s="18"/>
      <c r="MGR139" s="18"/>
      <c r="MGS139" s="18"/>
      <c r="MGT139" s="18"/>
      <c r="MGU139" s="18"/>
      <c r="MGV139" s="18"/>
      <c r="MGW139" s="18"/>
      <c r="MGX139" s="18"/>
      <c r="MGY139" s="18"/>
      <c r="MGZ139" s="18"/>
      <c r="MHA139" s="18"/>
      <c r="MHB139" s="18"/>
      <c r="MHC139" s="18"/>
      <c r="MHD139" s="18"/>
      <c r="MHE139" s="18"/>
      <c r="MHF139" s="18"/>
      <c r="MHG139" s="18"/>
      <c r="MHH139" s="18"/>
      <c r="MHI139" s="18"/>
      <c r="MHJ139" s="18"/>
      <c r="MHK139" s="18"/>
      <c r="MHL139" s="18"/>
      <c r="MHM139" s="18"/>
      <c r="MHN139" s="18"/>
      <c r="MHO139" s="18"/>
      <c r="MHP139" s="18"/>
      <c r="MHQ139" s="18"/>
      <c r="MHR139" s="18"/>
      <c r="MHS139" s="18"/>
      <c r="MHT139" s="18"/>
      <c r="MHU139" s="18"/>
      <c r="MHV139" s="18"/>
      <c r="MHW139" s="18"/>
      <c r="MHX139" s="18"/>
      <c r="MHY139" s="18"/>
      <c r="MHZ139" s="18"/>
      <c r="MIA139" s="18"/>
      <c r="MIB139" s="18"/>
      <c r="MIC139" s="18"/>
      <c r="MID139" s="18"/>
      <c r="MIE139" s="18"/>
      <c r="MIF139" s="18"/>
      <c r="MIG139" s="18"/>
      <c r="MIH139" s="18"/>
      <c r="MII139" s="18"/>
      <c r="MIJ139" s="18"/>
      <c r="MIK139" s="18"/>
      <c r="MIL139" s="18"/>
      <c r="MIM139" s="18"/>
      <c r="MIN139" s="18"/>
      <c r="MIO139" s="18"/>
      <c r="MIP139" s="18"/>
      <c r="MIQ139" s="18"/>
      <c r="MIR139" s="18"/>
      <c r="MIS139" s="18"/>
      <c r="MIT139" s="18"/>
      <c r="MIU139" s="18"/>
      <c r="MIV139" s="18"/>
      <c r="MIW139" s="18"/>
      <c r="MIX139" s="18"/>
      <c r="MIY139" s="18"/>
      <c r="MIZ139" s="18"/>
      <c r="MJA139" s="18"/>
      <c r="MJB139" s="18"/>
      <c r="MJC139" s="18"/>
      <c r="MJD139" s="18"/>
      <c r="MJE139" s="18"/>
      <c r="MJF139" s="18"/>
      <c r="MJG139" s="18"/>
      <c r="MJH139" s="18"/>
      <c r="MJI139" s="18"/>
      <c r="MJJ139" s="18"/>
      <c r="MJK139" s="18"/>
      <c r="MJL139" s="18"/>
      <c r="MJM139" s="18"/>
      <c r="MJN139" s="18"/>
      <c r="MJO139" s="18"/>
      <c r="MJP139" s="18"/>
      <c r="MJQ139" s="18"/>
      <c r="MJR139" s="18"/>
      <c r="MJS139" s="18"/>
      <c r="MJT139" s="18"/>
      <c r="MJU139" s="18"/>
      <c r="MJV139" s="18"/>
      <c r="MJW139" s="18"/>
      <c r="MJX139" s="18"/>
      <c r="MJY139" s="18"/>
      <c r="MJZ139" s="18"/>
      <c r="MKA139" s="18"/>
      <c r="MKB139" s="18"/>
      <c r="MKC139" s="18"/>
      <c r="MKD139" s="18"/>
      <c r="MKE139" s="18"/>
      <c r="MKF139" s="18"/>
      <c r="MKG139" s="18"/>
      <c r="MKH139" s="18"/>
      <c r="MKI139" s="18"/>
      <c r="MKJ139" s="18"/>
      <c r="MKK139" s="18"/>
      <c r="MKL139" s="18"/>
      <c r="MKM139" s="18"/>
      <c r="MKN139" s="18"/>
      <c r="MKO139" s="18"/>
      <c r="MKP139" s="18"/>
      <c r="MKQ139" s="18"/>
      <c r="MKR139" s="18"/>
      <c r="MKS139" s="18"/>
      <c r="MKT139" s="18"/>
      <c r="MKU139" s="18"/>
      <c r="MKV139" s="18"/>
      <c r="MKW139" s="18"/>
      <c r="MKX139" s="18"/>
      <c r="MKY139" s="18"/>
      <c r="MKZ139" s="18"/>
      <c r="MLA139" s="18"/>
      <c r="MLB139" s="18"/>
      <c r="MLC139" s="18"/>
      <c r="MLD139" s="18"/>
      <c r="MLE139" s="18"/>
      <c r="MLF139" s="18"/>
      <c r="MLG139" s="18"/>
      <c r="MLH139" s="18"/>
      <c r="MLI139" s="18"/>
      <c r="MLJ139" s="18"/>
      <c r="MLK139" s="18"/>
      <c r="MLL139" s="18"/>
      <c r="MLM139" s="18"/>
      <c r="MLN139" s="18"/>
      <c r="MLO139" s="18"/>
      <c r="MLP139" s="18"/>
      <c r="MLQ139" s="18"/>
      <c r="MLR139" s="18"/>
      <c r="MLS139" s="18"/>
      <c r="MLT139" s="18"/>
      <c r="MLU139" s="18"/>
      <c r="MLV139" s="18"/>
      <c r="MLW139" s="18"/>
      <c r="MLX139" s="18"/>
      <c r="MLY139" s="18"/>
      <c r="MLZ139" s="18"/>
      <c r="MMA139" s="18"/>
      <c r="MMB139" s="18"/>
      <c r="MMC139" s="18"/>
      <c r="MMD139" s="18"/>
      <c r="MME139" s="18"/>
      <c r="MMF139" s="18"/>
      <c r="MMG139" s="18"/>
      <c r="MMH139" s="18"/>
      <c r="MMI139" s="18"/>
      <c r="MMJ139" s="18"/>
      <c r="MMK139" s="18"/>
      <c r="MML139" s="18"/>
      <c r="MMM139" s="18"/>
      <c r="MMN139" s="18"/>
      <c r="MMO139" s="18"/>
      <c r="MMP139" s="18"/>
      <c r="MMQ139" s="18"/>
      <c r="MMR139" s="18"/>
      <c r="MMS139" s="18"/>
      <c r="MMT139" s="18"/>
      <c r="MMU139" s="18"/>
      <c r="MMV139" s="18"/>
      <c r="MMW139" s="18"/>
      <c r="MMX139" s="18"/>
      <c r="MMY139" s="18"/>
      <c r="MMZ139" s="18"/>
      <c r="MNA139" s="18"/>
      <c r="MNB139" s="18"/>
      <c r="MNC139" s="18"/>
      <c r="MND139" s="18"/>
      <c r="MNE139" s="18"/>
      <c r="MNF139" s="18"/>
      <c r="MNG139" s="18"/>
      <c r="MNH139" s="18"/>
      <c r="MNI139" s="18"/>
      <c r="MNJ139" s="18"/>
      <c r="MNK139" s="18"/>
      <c r="MNL139" s="18"/>
      <c r="MNM139" s="18"/>
      <c r="MNN139" s="18"/>
      <c r="MNO139" s="18"/>
      <c r="MNP139" s="18"/>
      <c r="MNQ139" s="18"/>
      <c r="MNR139" s="18"/>
      <c r="MNS139" s="18"/>
      <c r="MNT139" s="18"/>
      <c r="MNU139" s="18"/>
      <c r="MNV139" s="18"/>
      <c r="MNW139" s="18"/>
      <c r="MNX139" s="18"/>
      <c r="MNY139" s="18"/>
      <c r="MNZ139" s="18"/>
      <c r="MOA139" s="18"/>
      <c r="MOB139" s="18"/>
      <c r="MOC139" s="18"/>
      <c r="MOD139" s="18"/>
      <c r="MOE139" s="18"/>
      <c r="MOF139" s="18"/>
      <c r="MOG139" s="18"/>
      <c r="MOH139" s="18"/>
      <c r="MOI139" s="18"/>
      <c r="MOJ139" s="18"/>
      <c r="MOK139" s="18"/>
      <c r="MOL139" s="18"/>
      <c r="MOM139" s="18"/>
      <c r="MON139" s="18"/>
      <c r="MOO139" s="18"/>
      <c r="MOP139" s="18"/>
      <c r="MOQ139" s="18"/>
      <c r="MOR139" s="18"/>
      <c r="MOS139" s="18"/>
      <c r="MOT139" s="18"/>
      <c r="MOU139" s="18"/>
      <c r="MOV139" s="18"/>
      <c r="MOW139" s="18"/>
      <c r="MOX139" s="18"/>
      <c r="MOY139" s="18"/>
      <c r="MOZ139" s="18"/>
      <c r="MPA139" s="18"/>
      <c r="MPB139" s="18"/>
      <c r="MPC139" s="18"/>
      <c r="MPD139" s="18"/>
      <c r="MPE139" s="18"/>
      <c r="MPF139" s="18"/>
      <c r="MPG139" s="18"/>
      <c r="MPH139" s="18"/>
      <c r="MPI139" s="18"/>
      <c r="MPJ139" s="18"/>
      <c r="MPK139" s="18"/>
      <c r="MPL139" s="18"/>
      <c r="MPM139" s="18"/>
      <c r="MPN139" s="18"/>
      <c r="MPO139" s="18"/>
      <c r="MPP139" s="18"/>
      <c r="MPQ139" s="18"/>
      <c r="MPR139" s="18"/>
      <c r="MPS139" s="18"/>
      <c r="MPT139" s="18"/>
      <c r="MPU139" s="18"/>
      <c r="MPV139" s="18"/>
      <c r="MPW139" s="18"/>
      <c r="MPX139" s="18"/>
      <c r="MPY139" s="18"/>
      <c r="MPZ139" s="18"/>
      <c r="MQA139" s="18"/>
      <c r="MQB139" s="18"/>
      <c r="MQC139" s="18"/>
      <c r="MQD139" s="18"/>
      <c r="MQE139" s="18"/>
      <c r="MQF139" s="18"/>
      <c r="MQG139" s="18"/>
      <c r="MQH139" s="18"/>
      <c r="MQI139" s="18"/>
      <c r="MQJ139" s="18"/>
      <c r="MQK139" s="18"/>
      <c r="MQL139" s="18"/>
      <c r="MQM139" s="18"/>
      <c r="MQN139" s="18"/>
      <c r="MQO139" s="18"/>
      <c r="MQP139" s="18"/>
      <c r="MQQ139" s="18"/>
      <c r="MQR139" s="18"/>
      <c r="MQS139" s="18"/>
      <c r="MQT139" s="18"/>
      <c r="MQU139" s="18"/>
      <c r="MQV139" s="18"/>
      <c r="MQW139" s="18"/>
      <c r="MQX139" s="18"/>
      <c r="MQY139" s="18"/>
      <c r="MQZ139" s="18"/>
      <c r="MRA139" s="18"/>
      <c r="MRB139" s="18"/>
      <c r="MRC139" s="18"/>
      <c r="MRD139" s="18"/>
      <c r="MRE139" s="18"/>
      <c r="MRF139" s="18"/>
      <c r="MRG139" s="18"/>
      <c r="MRH139" s="18"/>
      <c r="MRI139" s="18"/>
      <c r="MRJ139" s="18"/>
      <c r="MRK139" s="18"/>
      <c r="MRL139" s="18"/>
      <c r="MRM139" s="18"/>
      <c r="MRN139" s="18"/>
      <c r="MRO139" s="18"/>
      <c r="MRP139" s="18"/>
      <c r="MRQ139" s="18"/>
      <c r="MRR139" s="18"/>
      <c r="MRS139" s="18"/>
      <c r="MRT139" s="18"/>
      <c r="MRU139" s="18"/>
      <c r="MRV139" s="18"/>
      <c r="MRW139" s="18"/>
      <c r="MRX139" s="18"/>
      <c r="MRY139" s="18"/>
      <c r="MRZ139" s="18"/>
      <c r="MSA139" s="18"/>
      <c r="MSB139" s="18"/>
      <c r="MSC139" s="18"/>
      <c r="MSD139" s="18"/>
      <c r="MSE139" s="18"/>
      <c r="MSF139" s="18"/>
      <c r="MSG139" s="18"/>
      <c r="MSH139" s="18"/>
      <c r="MSI139" s="18"/>
      <c r="MSJ139" s="18"/>
      <c r="MSK139" s="18"/>
      <c r="MSL139" s="18"/>
      <c r="MSM139" s="18"/>
      <c r="MSN139" s="18"/>
      <c r="MSO139" s="18"/>
      <c r="MSP139" s="18"/>
      <c r="MSQ139" s="18"/>
      <c r="MSR139" s="18"/>
      <c r="MSS139" s="18"/>
      <c r="MST139" s="18"/>
      <c r="MSU139" s="18"/>
      <c r="MSV139" s="18"/>
      <c r="MSW139" s="18"/>
      <c r="MSX139" s="18"/>
      <c r="MSY139" s="18"/>
      <c r="MSZ139" s="18"/>
      <c r="MTA139" s="18"/>
      <c r="MTB139" s="18"/>
      <c r="MTC139" s="18"/>
      <c r="MTD139" s="18"/>
      <c r="MTE139" s="18"/>
      <c r="MTF139" s="18"/>
      <c r="MTG139" s="18"/>
      <c r="MTH139" s="18"/>
      <c r="MTI139" s="18"/>
      <c r="MTJ139" s="18"/>
      <c r="MTK139" s="18"/>
      <c r="MTL139" s="18"/>
      <c r="MTM139" s="18"/>
      <c r="MTN139" s="18"/>
      <c r="MTO139" s="18"/>
      <c r="MTP139" s="18"/>
      <c r="MTQ139" s="18"/>
      <c r="MTR139" s="18"/>
      <c r="MTS139" s="18"/>
      <c r="MTT139" s="18"/>
      <c r="MTU139" s="18"/>
      <c r="MTV139" s="18"/>
      <c r="MTW139" s="18"/>
      <c r="MTX139" s="18"/>
      <c r="MTY139" s="18"/>
      <c r="MTZ139" s="18"/>
      <c r="MUA139" s="18"/>
      <c r="MUB139" s="18"/>
      <c r="MUC139" s="18"/>
      <c r="MUD139" s="18"/>
      <c r="MUE139" s="18"/>
      <c r="MUF139" s="18"/>
      <c r="MUG139" s="18"/>
      <c r="MUH139" s="18"/>
      <c r="MUI139" s="18"/>
      <c r="MUJ139" s="18"/>
      <c r="MUK139" s="18"/>
      <c r="MUL139" s="18"/>
      <c r="MUM139" s="18"/>
      <c r="MUN139" s="18"/>
      <c r="MUO139" s="18"/>
      <c r="MUP139" s="18"/>
      <c r="MUQ139" s="18"/>
      <c r="MUR139" s="18"/>
      <c r="MUS139" s="18"/>
      <c r="MUT139" s="18"/>
      <c r="MUU139" s="18"/>
      <c r="MUV139" s="18"/>
      <c r="MUW139" s="18"/>
      <c r="MUX139" s="18"/>
      <c r="MUY139" s="18"/>
      <c r="MUZ139" s="18"/>
      <c r="MVA139" s="18"/>
      <c r="MVB139" s="18"/>
      <c r="MVC139" s="18"/>
      <c r="MVD139" s="18"/>
      <c r="MVE139" s="18"/>
      <c r="MVF139" s="18"/>
      <c r="MVG139" s="18"/>
      <c r="MVH139" s="18"/>
      <c r="MVI139" s="18"/>
      <c r="MVJ139" s="18"/>
      <c r="MVK139" s="18"/>
      <c r="MVL139" s="18"/>
      <c r="MVM139" s="18"/>
      <c r="MVN139" s="18"/>
      <c r="MVO139" s="18"/>
      <c r="MVP139" s="18"/>
      <c r="MVQ139" s="18"/>
      <c r="MVR139" s="18"/>
      <c r="MVS139" s="18"/>
      <c r="MVT139" s="18"/>
      <c r="MVU139" s="18"/>
      <c r="MVV139" s="18"/>
      <c r="MVW139" s="18"/>
      <c r="MVX139" s="18"/>
      <c r="MVY139" s="18"/>
      <c r="MVZ139" s="18"/>
      <c r="MWA139" s="18"/>
      <c r="MWB139" s="18"/>
      <c r="MWC139" s="18"/>
      <c r="MWD139" s="18"/>
      <c r="MWE139" s="18"/>
      <c r="MWF139" s="18"/>
      <c r="MWG139" s="18"/>
      <c r="MWH139" s="18"/>
      <c r="MWI139" s="18"/>
      <c r="MWJ139" s="18"/>
      <c r="MWK139" s="18"/>
      <c r="MWL139" s="18"/>
      <c r="MWM139" s="18"/>
      <c r="MWN139" s="18"/>
      <c r="MWO139" s="18"/>
      <c r="MWP139" s="18"/>
      <c r="MWQ139" s="18"/>
      <c r="MWR139" s="18"/>
      <c r="MWS139" s="18"/>
      <c r="MWT139" s="18"/>
      <c r="MWU139" s="18"/>
      <c r="MWV139" s="18"/>
      <c r="MWW139" s="18"/>
      <c r="MWX139" s="18"/>
      <c r="MWY139" s="18"/>
      <c r="MWZ139" s="18"/>
      <c r="MXA139" s="18"/>
      <c r="MXB139" s="18"/>
      <c r="MXC139" s="18"/>
      <c r="MXD139" s="18"/>
      <c r="MXE139" s="18"/>
      <c r="MXF139" s="18"/>
      <c r="MXG139" s="18"/>
      <c r="MXH139" s="18"/>
      <c r="MXI139" s="18"/>
      <c r="MXJ139" s="18"/>
      <c r="MXK139" s="18"/>
      <c r="MXL139" s="18"/>
      <c r="MXM139" s="18"/>
      <c r="MXN139" s="18"/>
      <c r="MXO139" s="18"/>
      <c r="MXP139" s="18"/>
      <c r="MXQ139" s="18"/>
      <c r="MXR139" s="18"/>
      <c r="MXS139" s="18"/>
      <c r="MXT139" s="18"/>
      <c r="MXU139" s="18"/>
      <c r="MXV139" s="18"/>
      <c r="MXW139" s="18"/>
      <c r="MXX139" s="18"/>
      <c r="MXY139" s="18"/>
      <c r="MXZ139" s="18"/>
      <c r="MYA139" s="18"/>
      <c r="MYB139" s="18"/>
      <c r="MYC139" s="18"/>
      <c r="MYD139" s="18"/>
      <c r="MYE139" s="18"/>
      <c r="MYF139" s="18"/>
      <c r="MYG139" s="18"/>
      <c r="MYH139" s="18"/>
      <c r="MYI139" s="18"/>
      <c r="MYJ139" s="18"/>
      <c r="MYK139" s="18"/>
      <c r="MYL139" s="18"/>
      <c r="MYM139" s="18"/>
      <c r="MYN139" s="18"/>
      <c r="MYO139" s="18"/>
      <c r="MYP139" s="18"/>
      <c r="MYQ139" s="18"/>
      <c r="MYR139" s="18"/>
      <c r="MYS139" s="18"/>
      <c r="MYT139" s="18"/>
      <c r="MYU139" s="18"/>
      <c r="MYV139" s="18"/>
      <c r="MYW139" s="18"/>
      <c r="MYX139" s="18"/>
      <c r="MYY139" s="18"/>
      <c r="MYZ139" s="18"/>
      <c r="MZA139" s="18"/>
      <c r="MZB139" s="18"/>
      <c r="MZC139" s="18"/>
      <c r="MZD139" s="18"/>
      <c r="MZE139" s="18"/>
      <c r="MZF139" s="18"/>
      <c r="MZG139" s="18"/>
      <c r="MZH139" s="18"/>
      <c r="MZI139" s="18"/>
      <c r="MZJ139" s="18"/>
      <c r="MZK139" s="18"/>
      <c r="MZL139" s="18"/>
      <c r="MZM139" s="18"/>
      <c r="MZN139" s="18"/>
      <c r="MZO139" s="18"/>
      <c r="MZP139" s="18"/>
      <c r="MZQ139" s="18"/>
      <c r="MZR139" s="18"/>
      <c r="MZS139" s="18"/>
      <c r="MZT139" s="18"/>
      <c r="MZU139" s="18"/>
      <c r="MZV139" s="18"/>
      <c r="MZW139" s="18"/>
      <c r="MZX139" s="18"/>
      <c r="MZY139" s="18"/>
      <c r="MZZ139" s="18"/>
      <c r="NAA139" s="18"/>
      <c r="NAB139" s="18"/>
      <c r="NAC139" s="18"/>
      <c r="NAD139" s="18"/>
      <c r="NAE139" s="18"/>
      <c r="NAF139" s="18"/>
      <c r="NAG139" s="18"/>
      <c r="NAH139" s="18"/>
      <c r="NAI139" s="18"/>
      <c r="NAJ139" s="18"/>
      <c r="NAK139" s="18"/>
      <c r="NAL139" s="18"/>
      <c r="NAM139" s="18"/>
      <c r="NAN139" s="18"/>
      <c r="NAO139" s="18"/>
      <c r="NAP139" s="18"/>
      <c r="NAQ139" s="18"/>
      <c r="NAR139" s="18"/>
      <c r="NAS139" s="18"/>
      <c r="NAT139" s="18"/>
      <c r="NAU139" s="18"/>
      <c r="NAV139" s="18"/>
      <c r="NAW139" s="18"/>
      <c r="NAX139" s="18"/>
      <c r="NAY139" s="18"/>
      <c r="NAZ139" s="18"/>
      <c r="NBA139" s="18"/>
      <c r="NBB139" s="18"/>
      <c r="NBC139" s="18"/>
      <c r="NBD139" s="18"/>
      <c r="NBE139" s="18"/>
      <c r="NBF139" s="18"/>
      <c r="NBG139" s="18"/>
      <c r="NBH139" s="18"/>
      <c r="NBI139" s="18"/>
      <c r="NBJ139" s="18"/>
      <c r="NBK139" s="18"/>
      <c r="NBL139" s="18"/>
      <c r="NBM139" s="18"/>
      <c r="NBN139" s="18"/>
      <c r="NBO139" s="18"/>
      <c r="NBP139" s="18"/>
      <c r="NBQ139" s="18"/>
      <c r="NBR139" s="18"/>
      <c r="NBS139" s="18"/>
      <c r="NBT139" s="18"/>
      <c r="NBU139" s="18"/>
      <c r="NBV139" s="18"/>
      <c r="NBW139" s="18"/>
      <c r="NBX139" s="18"/>
      <c r="NBY139" s="18"/>
      <c r="NBZ139" s="18"/>
      <c r="NCA139" s="18"/>
      <c r="NCB139" s="18"/>
      <c r="NCC139" s="18"/>
      <c r="NCD139" s="18"/>
      <c r="NCE139" s="18"/>
      <c r="NCF139" s="18"/>
      <c r="NCG139" s="18"/>
      <c r="NCH139" s="18"/>
      <c r="NCI139" s="18"/>
      <c r="NCJ139" s="18"/>
      <c r="NCK139" s="18"/>
      <c r="NCL139" s="18"/>
      <c r="NCM139" s="18"/>
      <c r="NCN139" s="18"/>
      <c r="NCO139" s="18"/>
      <c r="NCP139" s="18"/>
      <c r="NCQ139" s="18"/>
      <c r="NCR139" s="18"/>
      <c r="NCS139" s="18"/>
      <c r="NCT139" s="18"/>
      <c r="NCU139" s="18"/>
      <c r="NCV139" s="18"/>
      <c r="NCW139" s="18"/>
      <c r="NCX139" s="18"/>
      <c r="NCY139" s="18"/>
      <c r="NCZ139" s="18"/>
      <c r="NDA139" s="18"/>
      <c r="NDB139" s="18"/>
      <c r="NDC139" s="18"/>
      <c r="NDD139" s="18"/>
      <c r="NDE139" s="18"/>
      <c r="NDF139" s="18"/>
      <c r="NDG139" s="18"/>
      <c r="NDH139" s="18"/>
      <c r="NDI139" s="18"/>
      <c r="NDJ139" s="18"/>
      <c r="NDK139" s="18"/>
      <c r="NDL139" s="18"/>
      <c r="NDM139" s="18"/>
      <c r="NDN139" s="18"/>
      <c r="NDO139" s="18"/>
      <c r="NDP139" s="18"/>
      <c r="NDQ139" s="18"/>
      <c r="NDR139" s="18"/>
      <c r="NDS139" s="18"/>
      <c r="NDT139" s="18"/>
      <c r="NDU139" s="18"/>
      <c r="NDV139" s="18"/>
      <c r="NDW139" s="18"/>
      <c r="NDX139" s="18"/>
      <c r="NDY139" s="18"/>
      <c r="NDZ139" s="18"/>
      <c r="NEA139" s="18"/>
      <c r="NEB139" s="18"/>
      <c r="NEC139" s="18"/>
      <c r="NED139" s="18"/>
      <c r="NEE139" s="18"/>
      <c r="NEF139" s="18"/>
      <c r="NEG139" s="18"/>
      <c r="NEH139" s="18"/>
      <c r="NEI139" s="18"/>
      <c r="NEJ139" s="18"/>
      <c r="NEK139" s="18"/>
      <c r="NEL139" s="18"/>
      <c r="NEM139" s="18"/>
      <c r="NEN139" s="18"/>
      <c r="NEO139" s="18"/>
      <c r="NEP139" s="18"/>
      <c r="NEQ139" s="18"/>
      <c r="NER139" s="18"/>
      <c r="NES139" s="18"/>
      <c r="NET139" s="18"/>
      <c r="NEU139" s="18"/>
      <c r="NEV139" s="18"/>
      <c r="NEW139" s="18"/>
      <c r="NEX139" s="18"/>
      <c r="NEY139" s="18"/>
      <c r="NEZ139" s="18"/>
      <c r="NFA139" s="18"/>
      <c r="NFB139" s="18"/>
      <c r="NFC139" s="18"/>
      <c r="NFD139" s="18"/>
      <c r="NFE139" s="18"/>
      <c r="NFF139" s="18"/>
      <c r="NFG139" s="18"/>
      <c r="NFH139" s="18"/>
      <c r="NFI139" s="18"/>
      <c r="NFJ139" s="18"/>
      <c r="NFK139" s="18"/>
      <c r="NFL139" s="18"/>
      <c r="NFM139" s="18"/>
      <c r="NFN139" s="18"/>
      <c r="NFO139" s="18"/>
      <c r="NFP139" s="18"/>
      <c r="NFQ139" s="18"/>
      <c r="NFR139" s="18"/>
      <c r="NFS139" s="18"/>
      <c r="NFT139" s="18"/>
      <c r="NFU139" s="18"/>
      <c r="NFV139" s="18"/>
      <c r="NFW139" s="18"/>
      <c r="NFX139" s="18"/>
      <c r="NFY139" s="18"/>
      <c r="NFZ139" s="18"/>
      <c r="NGA139" s="18"/>
      <c r="NGB139" s="18"/>
      <c r="NGC139" s="18"/>
      <c r="NGD139" s="18"/>
      <c r="NGE139" s="18"/>
      <c r="NGF139" s="18"/>
      <c r="NGG139" s="18"/>
      <c r="NGH139" s="18"/>
      <c r="NGI139" s="18"/>
      <c r="NGJ139" s="18"/>
      <c r="NGK139" s="18"/>
      <c r="NGL139" s="18"/>
      <c r="NGM139" s="18"/>
      <c r="NGN139" s="18"/>
      <c r="NGO139" s="18"/>
      <c r="NGP139" s="18"/>
      <c r="NGQ139" s="18"/>
      <c r="NGR139" s="18"/>
      <c r="NGS139" s="18"/>
      <c r="NGT139" s="18"/>
      <c r="NGU139" s="18"/>
      <c r="NGV139" s="18"/>
      <c r="NGW139" s="18"/>
      <c r="NGX139" s="18"/>
      <c r="NGY139" s="18"/>
      <c r="NGZ139" s="18"/>
      <c r="NHA139" s="18"/>
      <c r="NHB139" s="18"/>
      <c r="NHC139" s="18"/>
      <c r="NHD139" s="18"/>
      <c r="NHE139" s="18"/>
      <c r="NHF139" s="18"/>
      <c r="NHG139" s="18"/>
      <c r="NHH139" s="18"/>
      <c r="NHI139" s="18"/>
      <c r="NHJ139" s="18"/>
      <c r="NHK139" s="18"/>
      <c r="NHL139" s="18"/>
      <c r="NHM139" s="18"/>
      <c r="NHN139" s="18"/>
      <c r="NHO139" s="18"/>
      <c r="NHP139" s="18"/>
      <c r="NHQ139" s="18"/>
      <c r="NHR139" s="18"/>
      <c r="NHS139" s="18"/>
      <c r="NHT139" s="18"/>
      <c r="NHU139" s="18"/>
      <c r="NHV139" s="18"/>
      <c r="NHW139" s="18"/>
      <c r="NHX139" s="18"/>
      <c r="NHY139" s="18"/>
      <c r="NHZ139" s="18"/>
      <c r="NIA139" s="18"/>
      <c r="NIB139" s="18"/>
      <c r="NIC139" s="18"/>
      <c r="NID139" s="18"/>
      <c r="NIE139" s="18"/>
      <c r="NIF139" s="18"/>
      <c r="NIG139" s="18"/>
      <c r="NIH139" s="18"/>
      <c r="NII139" s="18"/>
      <c r="NIJ139" s="18"/>
      <c r="NIK139" s="18"/>
      <c r="NIL139" s="18"/>
      <c r="NIM139" s="18"/>
      <c r="NIN139" s="18"/>
      <c r="NIO139" s="18"/>
      <c r="NIP139" s="18"/>
      <c r="NIQ139" s="18"/>
      <c r="NIR139" s="18"/>
      <c r="NIS139" s="18"/>
      <c r="NIT139" s="18"/>
      <c r="NIU139" s="18"/>
      <c r="NIV139" s="18"/>
      <c r="NIW139" s="18"/>
      <c r="NIX139" s="18"/>
      <c r="NIY139" s="18"/>
      <c r="NIZ139" s="18"/>
      <c r="NJA139" s="18"/>
      <c r="NJB139" s="18"/>
      <c r="NJC139" s="18"/>
      <c r="NJD139" s="18"/>
      <c r="NJE139" s="18"/>
      <c r="NJF139" s="18"/>
      <c r="NJG139" s="18"/>
      <c r="NJH139" s="18"/>
      <c r="NJI139" s="18"/>
      <c r="NJJ139" s="18"/>
      <c r="NJK139" s="18"/>
      <c r="NJL139" s="18"/>
      <c r="NJM139" s="18"/>
      <c r="NJN139" s="18"/>
      <c r="NJO139" s="18"/>
      <c r="NJP139" s="18"/>
      <c r="NJQ139" s="18"/>
      <c r="NJR139" s="18"/>
      <c r="NJS139" s="18"/>
      <c r="NJT139" s="18"/>
      <c r="NJU139" s="18"/>
      <c r="NJV139" s="18"/>
      <c r="NJW139" s="18"/>
      <c r="NJX139" s="18"/>
      <c r="NJY139" s="18"/>
      <c r="NJZ139" s="18"/>
      <c r="NKA139" s="18"/>
      <c r="NKB139" s="18"/>
      <c r="NKC139" s="18"/>
      <c r="NKD139" s="18"/>
      <c r="NKE139" s="18"/>
      <c r="NKF139" s="18"/>
      <c r="NKG139" s="18"/>
      <c r="NKH139" s="18"/>
      <c r="NKI139" s="18"/>
      <c r="NKJ139" s="18"/>
      <c r="NKK139" s="18"/>
      <c r="NKL139" s="18"/>
      <c r="NKM139" s="18"/>
      <c r="NKN139" s="18"/>
      <c r="NKO139" s="18"/>
      <c r="NKP139" s="18"/>
      <c r="NKQ139" s="18"/>
      <c r="NKR139" s="18"/>
      <c r="NKS139" s="18"/>
      <c r="NKT139" s="18"/>
      <c r="NKU139" s="18"/>
      <c r="NKV139" s="18"/>
      <c r="NKW139" s="18"/>
      <c r="NKX139" s="18"/>
      <c r="NKY139" s="18"/>
      <c r="NKZ139" s="18"/>
      <c r="NLA139" s="18"/>
      <c r="NLB139" s="18"/>
      <c r="NLC139" s="18"/>
      <c r="NLD139" s="18"/>
      <c r="NLE139" s="18"/>
      <c r="NLF139" s="18"/>
      <c r="NLG139" s="18"/>
      <c r="NLH139" s="18"/>
      <c r="NLI139" s="18"/>
      <c r="NLJ139" s="18"/>
      <c r="NLK139" s="18"/>
      <c r="NLL139" s="18"/>
      <c r="NLM139" s="18"/>
      <c r="NLN139" s="18"/>
      <c r="NLO139" s="18"/>
      <c r="NLP139" s="18"/>
      <c r="NLQ139" s="18"/>
      <c r="NLR139" s="18"/>
      <c r="NLS139" s="18"/>
      <c r="NLT139" s="18"/>
      <c r="NLU139" s="18"/>
      <c r="NLV139" s="18"/>
      <c r="NLW139" s="18"/>
      <c r="NLX139" s="18"/>
      <c r="NLY139" s="18"/>
      <c r="NLZ139" s="18"/>
      <c r="NMA139" s="18"/>
      <c r="NMB139" s="18"/>
      <c r="NMC139" s="18"/>
      <c r="NMD139" s="18"/>
      <c r="NME139" s="18"/>
      <c r="NMF139" s="18"/>
      <c r="NMG139" s="18"/>
      <c r="NMH139" s="18"/>
      <c r="NMI139" s="18"/>
      <c r="NMJ139" s="18"/>
      <c r="NMK139" s="18"/>
      <c r="NML139" s="18"/>
      <c r="NMM139" s="18"/>
      <c r="NMN139" s="18"/>
      <c r="NMO139" s="18"/>
      <c r="NMP139" s="18"/>
      <c r="NMQ139" s="18"/>
      <c r="NMR139" s="18"/>
      <c r="NMS139" s="18"/>
      <c r="NMT139" s="18"/>
      <c r="NMU139" s="18"/>
      <c r="NMV139" s="18"/>
      <c r="NMW139" s="18"/>
      <c r="NMX139" s="18"/>
      <c r="NMY139" s="18"/>
      <c r="NMZ139" s="18"/>
      <c r="NNA139" s="18"/>
      <c r="NNB139" s="18"/>
      <c r="NNC139" s="18"/>
      <c r="NND139" s="18"/>
      <c r="NNE139" s="18"/>
      <c r="NNF139" s="18"/>
      <c r="NNG139" s="18"/>
      <c r="NNH139" s="18"/>
      <c r="NNI139" s="18"/>
      <c r="NNJ139" s="18"/>
      <c r="NNK139" s="18"/>
      <c r="NNL139" s="18"/>
      <c r="NNM139" s="18"/>
      <c r="NNN139" s="18"/>
      <c r="NNO139" s="18"/>
      <c r="NNP139" s="18"/>
      <c r="NNQ139" s="18"/>
      <c r="NNR139" s="18"/>
      <c r="NNS139" s="18"/>
      <c r="NNT139" s="18"/>
      <c r="NNU139" s="18"/>
      <c r="NNV139" s="18"/>
      <c r="NNW139" s="18"/>
      <c r="NNX139" s="18"/>
      <c r="NNY139" s="18"/>
      <c r="NNZ139" s="18"/>
      <c r="NOA139" s="18"/>
      <c r="NOB139" s="18"/>
      <c r="NOC139" s="18"/>
      <c r="NOD139" s="18"/>
      <c r="NOE139" s="18"/>
      <c r="NOF139" s="18"/>
      <c r="NOG139" s="18"/>
      <c r="NOH139" s="18"/>
      <c r="NOI139" s="18"/>
      <c r="NOJ139" s="18"/>
      <c r="NOK139" s="18"/>
      <c r="NOL139" s="18"/>
      <c r="NOM139" s="18"/>
      <c r="NON139" s="18"/>
      <c r="NOO139" s="18"/>
      <c r="NOP139" s="18"/>
      <c r="NOQ139" s="18"/>
      <c r="NOR139" s="18"/>
      <c r="NOS139" s="18"/>
      <c r="NOT139" s="18"/>
      <c r="NOU139" s="18"/>
      <c r="NOV139" s="18"/>
      <c r="NOW139" s="18"/>
      <c r="NOX139" s="18"/>
      <c r="NOY139" s="18"/>
      <c r="NOZ139" s="18"/>
      <c r="NPA139" s="18"/>
      <c r="NPB139" s="18"/>
      <c r="NPC139" s="18"/>
      <c r="NPD139" s="18"/>
      <c r="NPE139" s="18"/>
      <c r="NPF139" s="18"/>
      <c r="NPG139" s="18"/>
      <c r="NPH139" s="18"/>
      <c r="NPI139" s="18"/>
      <c r="NPJ139" s="18"/>
      <c r="NPK139" s="18"/>
      <c r="NPL139" s="18"/>
      <c r="NPM139" s="18"/>
      <c r="NPN139" s="18"/>
      <c r="NPO139" s="18"/>
      <c r="NPP139" s="18"/>
      <c r="NPQ139" s="18"/>
      <c r="NPR139" s="18"/>
      <c r="NPS139" s="18"/>
      <c r="NPT139" s="18"/>
      <c r="NPU139" s="18"/>
      <c r="NPV139" s="18"/>
      <c r="NPW139" s="18"/>
      <c r="NPX139" s="18"/>
      <c r="NPY139" s="18"/>
      <c r="NPZ139" s="18"/>
      <c r="NQA139" s="18"/>
      <c r="NQB139" s="18"/>
      <c r="NQC139" s="18"/>
      <c r="NQD139" s="18"/>
      <c r="NQE139" s="18"/>
      <c r="NQF139" s="18"/>
      <c r="NQG139" s="18"/>
      <c r="NQH139" s="18"/>
      <c r="NQI139" s="18"/>
      <c r="NQJ139" s="18"/>
      <c r="NQK139" s="18"/>
      <c r="NQL139" s="18"/>
      <c r="NQM139" s="18"/>
      <c r="NQN139" s="18"/>
      <c r="NQO139" s="18"/>
      <c r="NQP139" s="18"/>
      <c r="NQQ139" s="18"/>
      <c r="NQR139" s="18"/>
      <c r="NQS139" s="18"/>
      <c r="NQT139" s="18"/>
      <c r="NQU139" s="18"/>
      <c r="NQV139" s="18"/>
      <c r="NQW139" s="18"/>
      <c r="NQX139" s="18"/>
      <c r="NQY139" s="18"/>
      <c r="NQZ139" s="18"/>
      <c r="NRA139" s="18"/>
      <c r="NRB139" s="18"/>
      <c r="NRC139" s="18"/>
      <c r="NRD139" s="18"/>
      <c r="NRE139" s="18"/>
      <c r="NRF139" s="18"/>
      <c r="NRG139" s="18"/>
      <c r="NRH139" s="18"/>
      <c r="NRI139" s="18"/>
      <c r="NRJ139" s="18"/>
      <c r="NRK139" s="18"/>
      <c r="NRL139" s="18"/>
      <c r="NRM139" s="18"/>
      <c r="NRN139" s="18"/>
      <c r="NRO139" s="18"/>
      <c r="NRP139" s="18"/>
      <c r="NRQ139" s="18"/>
      <c r="NRR139" s="18"/>
      <c r="NRS139" s="18"/>
      <c r="NRT139" s="18"/>
      <c r="NRU139" s="18"/>
      <c r="NRV139" s="18"/>
      <c r="NRW139" s="18"/>
      <c r="NRX139" s="18"/>
      <c r="NRY139" s="18"/>
      <c r="NRZ139" s="18"/>
      <c r="NSA139" s="18"/>
      <c r="NSB139" s="18"/>
      <c r="NSC139" s="18"/>
      <c r="NSD139" s="18"/>
      <c r="NSE139" s="18"/>
      <c r="NSF139" s="18"/>
      <c r="NSG139" s="18"/>
      <c r="NSH139" s="18"/>
      <c r="NSI139" s="18"/>
      <c r="NSJ139" s="18"/>
      <c r="NSK139" s="18"/>
      <c r="NSL139" s="18"/>
      <c r="NSM139" s="18"/>
      <c r="NSN139" s="18"/>
      <c r="NSO139" s="18"/>
      <c r="NSP139" s="18"/>
      <c r="NSQ139" s="18"/>
      <c r="NSR139" s="18"/>
      <c r="NSS139" s="18"/>
      <c r="NST139" s="18"/>
      <c r="NSU139" s="18"/>
      <c r="NSV139" s="18"/>
      <c r="NSW139" s="18"/>
      <c r="NSX139" s="18"/>
      <c r="NSY139" s="18"/>
      <c r="NSZ139" s="18"/>
      <c r="NTA139" s="18"/>
      <c r="NTB139" s="18"/>
      <c r="NTC139" s="18"/>
      <c r="NTD139" s="18"/>
      <c r="NTE139" s="18"/>
      <c r="NTF139" s="18"/>
      <c r="NTG139" s="18"/>
      <c r="NTH139" s="18"/>
      <c r="NTI139" s="18"/>
      <c r="NTJ139" s="18"/>
      <c r="NTK139" s="18"/>
      <c r="NTL139" s="18"/>
      <c r="NTM139" s="18"/>
      <c r="NTN139" s="18"/>
      <c r="NTO139" s="18"/>
      <c r="NTP139" s="18"/>
      <c r="NTQ139" s="18"/>
      <c r="NTR139" s="18"/>
      <c r="NTS139" s="18"/>
      <c r="NTT139" s="18"/>
      <c r="NTU139" s="18"/>
      <c r="NTV139" s="18"/>
      <c r="NTW139" s="18"/>
      <c r="NTX139" s="18"/>
      <c r="NTY139" s="18"/>
      <c r="NTZ139" s="18"/>
      <c r="NUA139" s="18"/>
      <c r="NUB139" s="18"/>
      <c r="NUC139" s="18"/>
      <c r="NUD139" s="18"/>
      <c r="NUE139" s="18"/>
      <c r="NUF139" s="18"/>
      <c r="NUG139" s="18"/>
      <c r="NUH139" s="18"/>
      <c r="NUI139" s="18"/>
      <c r="NUJ139" s="18"/>
      <c r="NUK139" s="18"/>
      <c r="NUL139" s="18"/>
      <c r="NUM139" s="18"/>
      <c r="NUN139" s="18"/>
      <c r="NUO139" s="18"/>
      <c r="NUP139" s="18"/>
      <c r="NUQ139" s="18"/>
      <c r="NUR139" s="18"/>
      <c r="NUS139" s="18"/>
      <c r="NUT139" s="18"/>
      <c r="NUU139" s="18"/>
      <c r="NUV139" s="18"/>
      <c r="NUW139" s="18"/>
      <c r="NUX139" s="18"/>
      <c r="NUY139" s="18"/>
      <c r="NUZ139" s="18"/>
      <c r="NVA139" s="18"/>
      <c r="NVB139" s="18"/>
      <c r="NVC139" s="18"/>
      <c r="NVD139" s="18"/>
      <c r="NVE139" s="18"/>
      <c r="NVF139" s="18"/>
      <c r="NVG139" s="18"/>
      <c r="NVH139" s="18"/>
      <c r="NVI139" s="18"/>
      <c r="NVJ139" s="18"/>
      <c r="NVK139" s="18"/>
      <c r="NVL139" s="18"/>
      <c r="NVM139" s="18"/>
      <c r="NVN139" s="18"/>
      <c r="NVO139" s="18"/>
      <c r="NVP139" s="18"/>
      <c r="NVQ139" s="18"/>
      <c r="NVR139" s="18"/>
      <c r="NVS139" s="18"/>
      <c r="NVT139" s="18"/>
      <c r="NVU139" s="18"/>
      <c r="NVV139" s="18"/>
      <c r="NVW139" s="18"/>
      <c r="NVX139" s="18"/>
      <c r="NVY139" s="18"/>
      <c r="NVZ139" s="18"/>
      <c r="NWA139" s="18"/>
      <c r="NWB139" s="18"/>
      <c r="NWC139" s="18"/>
      <c r="NWD139" s="18"/>
      <c r="NWE139" s="18"/>
      <c r="NWF139" s="18"/>
      <c r="NWG139" s="18"/>
      <c r="NWH139" s="18"/>
      <c r="NWI139" s="18"/>
      <c r="NWJ139" s="18"/>
      <c r="NWK139" s="18"/>
      <c r="NWL139" s="18"/>
      <c r="NWM139" s="18"/>
      <c r="NWN139" s="18"/>
      <c r="NWO139" s="18"/>
      <c r="NWP139" s="18"/>
      <c r="NWQ139" s="18"/>
      <c r="NWR139" s="18"/>
      <c r="NWS139" s="18"/>
      <c r="NWT139" s="18"/>
      <c r="NWU139" s="18"/>
      <c r="NWV139" s="18"/>
      <c r="NWW139" s="18"/>
      <c r="NWX139" s="18"/>
      <c r="NWY139" s="18"/>
      <c r="NWZ139" s="18"/>
      <c r="NXA139" s="18"/>
      <c r="NXB139" s="18"/>
      <c r="NXC139" s="18"/>
      <c r="NXD139" s="18"/>
      <c r="NXE139" s="18"/>
      <c r="NXF139" s="18"/>
      <c r="NXG139" s="18"/>
      <c r="NXH139" s="18"/>
      <c r="NXI139" s="18"/>
      <c r="NXJ139" s="18"/>
      <c r="NXK139" s="18"/>
      <c r="NXL139" s="18"/>
      <c r="NXM139" s="18"/>
      <c r="NXN139" s="18"/>
      <c r="NXO139" s="18"/>
      <c r="NXP139" s="18"/>
      <c r="NXQ139" s="18"/>
      <c r="NXR139" s="18"/>
      <c r="NXS139" s="18"/>
      <c r="NXT139" s="18"/>
      <c r="NXU139" s="18"/>
      <c r="NXV139" s="18"/>
      <c r="NXW139" s="18"/>
      <c r="NXX139" s="18"/>
      <c r="NXY139" s="18"/>
      <c r="NXZ139" s="18"/>
      <c r="NYA139" s="18"/>
      <c r="NYB139" s="18"/>
      <c r="NYC139" s="18"/>
      <c r="NYD139" s="18"/>
      <c r="NYE139" s="18"/>
      <c r="NYF139" s="18"/>
      <c r="NYG139" s="18"/>
      <c r="NYH139" s="18"/>
      <c r="NYI139" s="18"/>
      <c r="NYJ139" s="18"/>
      <c r="NYK139" s="18"/>
      <c r="NYL139" s="18"/>
      <c r="NYM139" s="18"/>
      <c r="NYN139" s="18"/>
      <c r="NYO139" s="18"/>
      <c r="NYP139" s="18"/>
      <c r="NYQ139" s="18"/>
      <c r="NYR139" s="18"/>
      <c r="NYS139" s="18"/>
      <c r="NYT139" s="18"/>
      <c r="NYU139" s="18"/>
      <c r="NYV139" s="18"/>
      <c r="NYW139" s="18"/>
      <c r="NYX139" s="18"/>
      <c r="NYY139" s="18"/>
      <c r="NYZ139" s="18"/>
      <c r="NZA139" s="18"/>
      <c r="NZB139" s="18"/>
      <c r="NZC139" s="18"/>
      <c r="NZD139" s="18"/>
      <c r="NZE139" s="18"/>
      <c r="NZF139" s="18"/>
      <c r="NZG139" s="18"/>
      <c r="NZH139" s="18"/>
      <c r="NZI139" s="18"/>
      <c r="NZJ139" s="18"/>
      <c r="NZK139" s="18"/>
      <c r="NZL139" s="18"/>
      <c r="NZM139" s="18"/>
      <c r="NZN139" s="18"/>
      <c r="NZO139" s="18"/>
      <c r="NZP139" s="18"/>
      <c r="NZQ139" s="18"/>
      <c r="NZR139" s="18"/>
      <c r="NZS139" s="18"/>
      <c r="NZT139" s="18"/>
      <c r="NZU139" s="18"/>
      <c r="NZV139" s="18"/>
      <c r="NZW139" s="18"/>
      <c r="NZX139" s="18"/>
      <c r="NZY139" s="18"/>
      <c r="NZZ139" s="18"/>
      <c r="OAA139" s="18"/>
      <c r="OAB139" s="18"/>
      <c r="OAC139" s="18"/>
      <c r="OAD139" s="18"/>
      <c r="OAE139" s="18"/>
      <c r="OAF139" s="18"/>
      <c r="OAG139" s="18"/>
      <c r="OAH139" s="18"/>
      <c r="OAI139" s="18"/>
      <c r="OAJ139" s="18"/>
      <c r="OAK139" s="18"/>
      <c r="OAL139" s="18"/>
      <c r="OAM139" s="18"/>
      <c r="OAN139" s="18"/>
      <c r="OAO139" s="18"/>
      <c r="OAP139" s="18"/>
      <c r="OAQ139" s="18"/>
      <c r="OAR139" s="18"/>
      <c r="OAS139" s="18"/>
      <c r="OAT139" s="18"/>
      <c r="OAU139" s="18"/>
      <c r="OAV139" s="18"/>
      <c r="OAW139" s="18"/>
      <c r="OAX139" s="18"/>
      <c r="OAY139" s="18"/>
      <c r="OAZ139" s="18"/>
      <c r="OBA139" s="18"/>
      <c r="OBB139" s="18"/>
      <c r="OBC139" s="18"/>
      <c r="OBD139" s="18"/>
      <c r="OBE139" s="18"/>
      <c r="OBF139" s="18"/>
      <c r="OBG139" s="18"/>
      <c r="OBH139" s="18"/>
      <c r="OBI139" s="18"/>
      <c r="OBJ139" s="18"/>
      <c r="OBK139" s="18"/>
      <c r="OBL139" s="18"/>
      <c r="OBM139" s="18"/>
      <c r="OBN139" s="18"/>
      <c r="OBO139" s="18"/>
      <c r="OBP139" s="18"/>
      <c r="OBQ139" s="18"/>
      <c r="OBR139" s="18"/>
      <c r="OBS139" s="18"/>
      <c r="OBT139" s="18"/>
      <c r="OBU139" s="18"/>
      <c r="OBV139" s="18"/>
      <c r="OBW139" s="18"/>
      <c r="OBX139" s="18"/>
      <c r="OBY139" s="18"/>
      <c r="OBZ139" s="18"/>
      <c r="OCA139" s="18"/>
      <c r="OCB139" s="18"/>
      <c r="OCC139" s="18"/>
      <c r="OCD139" s="18"/>
      <c r="OCE139" s="18"/>
      <c r="OCF139" s="18"/>
      <c r="OCG139" s="18"/>
      <c r="OCH139" s="18"/>
      <c r="OCI139" s="18"/>
      <c r="OCJ139" s="18"/>
      <c r="OCK139" s="18"/>
      <c r="OCL139" s="18"/>
      <c r="OCM139" s="18"/>
      <c r="OCN139" s="18"/>
      <c r="OCO139" s="18"/>
      <c r="OCP139" s="18"/>
      <c r="OCQ139" s="18"/>
      <c r="OCR139" s="18"/>
      <c r="OCS139" s="18"/>
      <c r="OCT139" s="18"/>
      <c r="OCU139" s="18"/>
      <c r="OCV139" s="18"/>
      <c r="OCW139" s="18"/>
      <c r="OCX139" s="18"/>
      <c r="OCY139" s="18"/>
      <c r="OCZ139" s="18"/>
      <c r="ODA139" s="18"/>
      <c r="ODB139" s="18"/>
      <c r="ODC139" s="18"/>
      <c r="ODD139" s="18"/>
      <c r="ODE139" s="18"/>
      <c r="ODF139" s="18"/>
      <c r="ODG139" s="18"/>
      <c r="ODH139" s="18"/>
      <c r="ODI139" s="18"/>
      <c r="ODJ139" s="18"/>
      <c r="ODK139" s="18"/>
      <c r="ODL139" s="18"/>
      <c r="ODM139" s="18"/>
      <c r="ODN139" s="18"/>
      <c r="ODO139" s="18"/>
      <c r="ODP139" s="18"/>
      <c r="ODQ139" s="18"/>
      <c r="ODR139" s="18"/>
      <c r="ODS139" s="18"/>
      <c r="ODT139" s="18"/>
      <c r="ODU139" s="18"/>
      <c r="ODV139" s="18"/>
      <c r="ODW139" s="18"/>
      <c r="ODX139" s="18"/>
      <c r="ODY139" s="18"/>
      <c r="ODZ139" s="18"/>
      <c r="OEA139" s="18"/>
      <c r="OEB139" s="18"/>
      <c r="OEC139" s="18"/>
      <c r="OED139" s="18"/>
      <c r="OEE139" s="18"/>
      <c r="OEF139" s="18"/>
      <c r="OEG139" s="18"/>
      <c r="OEH139" s="18"/>
      <c r="OEI139" s="18"/>
      <c r="OEJ139" s="18"/>
      <c r="OEK139" s="18"/>
      <c r="OEL139" s="18"/>
      <c r="OEM139" s="18"/>
      <c r="OEN139" s="18"/>
      <c r="OEO139" s="18"/>
      <c r="OEP139" s="18"/>
      <c r="OEQ139" s="18"/>
      <c r="OER139" s="18"/>
      <c r="OES139" s="18"/>
      <c r="OET139" s="18"/>
      <c r="OEU139" s="18"/>
      <c r="OEV139" s="18"/>
      <c r="OEW139" s="18"/>
      <c r="OEX139" s="18"/>
      <c r="OEY139" s="18"/>
      <c r="OEZ139" s="18"/>
      <c r="OFA139" s="18"/>
      <c r="OFB139" s="18"/>
      <c r="OFC139" s="18"/>
      <c r="OFD139" s="18"/>
      <c r="OFE139" s="18"/>
      <c r="OFF139" s="18"/>
      <c r="OFG139" s="18"/>
      <c r="OFH139" s="18"/>
      <c r="OFI139" s="18"/>
      <c r="OFJ139" s="18"/>
      <c r="OFK139" s="18"/>
      <c r="OFL139" s="18"/>
      <c r="OFM139" s="18"/>
      <c r="OFN139" s="18"/>
      <c r="OFO139" s="18"/>
      <c r="OFP139" s="18"/>
      <c r="OFQ139" s="18"/>
      <c r="OFR139" s="18"/>
      <c r="OFS139" s="18"/>
      <c r="OFT139" s="18"/>
      <c r="OFU139" s="18"/>
      <c r="OFV139" s="18"/>
      <c r="OFW139" s="18"/>
      <c r="OFX139" s="18"/>
      <c r="OFY139" s="18"/>
      <c r="OFZ139" s="18"/>
      <c r="OGA139" s="18"/>
      <c r="OGB139" s="18"/>
      <c r="OGC139" s="18"/>
      <c r="OGD139" s="18"/>
      <c r="OGE139" s="18"/>
      <c r="OGF139" s="18"/>
      <c r="OGG139" s="18"/>
      <c r="OGH139" s="18"/>
      <c r="OGI139" s="18"/>
      <c r="OGJ139" s="18"/>
      <c r="OGK139" s="18"/>
      <c r="OGL139" s="18"/>
      <c r="OGM139" s="18"/>
      <c r="OGN139" s="18"/>
      <c r="OGO139" s="18"/>
      <c r="OGP139" s="18"/>
      <c r="OGQ139" s="18"/>
      <c r="OGR139" s="18"/>
      <c r="OGS139" s="18"/>
      <c r="OGT139" s="18"/>
      <c r="OGU139" s="18"/>
      <c r="OGV139" s="18"/>
      <c r="OGW139" s="18"/>
      <c r="OGX139" s="18"/>
      <c r="OGY139" s="18"/>
      <c r="OGZ139" s="18"/>
      <c r="OHA139" s="18"/>
      <c r="OHB139" s="18"/>
      <c r="OHC139" s="18"/>
      <c r="OHD139" s="18"/>
      <c r="OHE139" s="18"/>
      <c r="OHF139" s="18"/>
      <c r="OHG139" s="18"/>
      <c r="OHH139" s="18"/>
      <c r="OHI139" s="18"/>
      <c r="OHJ139" s="18"/>
      <c r="OHK139" s="18"/>
      <c r="OHL139" s="18"/>
      <c r="OHM139" s="18"/>
      <c r="OHN139" s="18"/>
      <c r="OHO139" s="18"/>
      <c r="OHP139" s="18"/>
      <c r="OHQ139" s="18"/>
      <c r="OHR139" s="18"/>
      <c r="OHS139" s="18"/>
      <c r="OHT139" s="18"/>
      <c r="OHU139" s="18"/>
      <c r="OHV139" s="18"/>
      <c r="OHW139" s="18"/>
      <c r="OHX139" s="18"/>
      <c r="OHY139" s="18"/>
      <c r="OHZ139" s="18"/>
      <c r="OIA139" s="18"/>
      <c r="OIB139" s="18"/>
      <c r="OIC139" s="18"/>
      <c r="OID139" s="18"/>
      <c r="OIE139" s="18"/>
      <c r="OIF139" s="18"/>
      <c r="OIG139" s="18"/>
      <c r="OIH139" s="18"/>
      <c r="OII139" s="18"/>
      <c r="OIJ139" s="18"/>
      <c r="OIK139" s="18"/>
      <c r="OIL139" s="18"/>
      <c r="OIM139" s="18"/>
      <c r="OIN139" s="18"/>
      <c r="OIO139" s="18"/>
      <c r="OIP139" s="18"/>
      <c r="OIQ139" s="18"/>
      <c r="OIR139" s="18"/>
      <c r="OIS139" s="18"/>
      <c r="OIT139" s="18"/>
      <c r="OIU139" s="18"/>
      <c r="OIV139" s="18"/>
      <c r="OIW139" s="18"/>
      <c r="OIX139" s="18"/>
      <c r="OIY139" s="18"/>
      <c r="OIZ139" s="18"/>
      <c r="OJA139" s="18"/>
      <c r="OJB139" s="18"/>
      <c r="OJC139" s="18"/>
      <c r="OJD139" s="18"/>
      <c r="OJE139" s="18"/>
      <c r="OJF139" s="18"/>
      <c r="OJG139" s="18"/>
      <c r="OJH139" s="18"/>
      <c r="OJI139" s="18"/>
      <c r="OJJ139" s="18"/>
      <c r="OJK139" s="18"/>
      <c r="OJL139" s="18"/>
      <c r="OJM139" s="18"/>
      <c r="OJN139" s="18"/>
      <c r="OJO139" s="18"/>
      <c r="OJP139" s="18"/>
      <c r="OJQ139" s="18"/>
      <c r="OJR139" s="18"/>
      <c r="OJS139" s="18"/>
      <c r="OJT139" s="18"/>
      <c r="OJU139" s="18"/>
      <c r="OJV139" s="18"/>
      <c r="OJW139" s="18"/>
      <c r="OJX139" s="18"/>
      <c r="OJY139" s="18"/>
      <c r="OJZ139" s="18"/>
      <c r="OKA139" s="18"/>
      <c r="OKB139" s="18"/>
      <c r="OKC139" s="18"/>
      <c r="OKD139" s="18"/>
      <c r="OKE139" s="18"/>
      <c r="OKF139" s="18"/>
      <c r="OKG139" s="18"/>
      <c r="OKH139" s="18"/>
      <c r="OKI139" s="18"/>
      <c r="OKJ139" s="18"/>
      <c r="OKK139" s="18"/>
      <c r="OKL139" s="18"/>
      <c r="OKM139" s="18"/>
      <c r="OKN139" s="18"/>
      <c r="OKO139" s="18"/>
      <c r="OKP139" s="18"/>
      <c r="OKQ139" s="18"/>
      <c r="OKR139" s="18"/>
      <c r="OKS139" s="18"/>
      <c r="OKT139" s="18"/>
      <c r="OKU139" s="18"/>
      <c r="OKV139" s="18"/>
      <c r="OKW139" s="18"/>
      <c r="OKX139" s="18"/>
      <c r="OKY139" s="18"/>
      <c r="OKZ139" s="18"/>
      <c r="OLA139" s="18"/>
      <c r="OLB139" s="18"/>
      <c r="OLC139" s="18"/>
      <c r="OLD139" s="18"/>
      <c r="OLE139" s="18"/>
      <c r="OLF139" s="18"/>
      <c r="OLG139" s="18"/>
      <c r="OLH139" s="18"/>
      <c r="OLI139" s="18"/>
      <c r="OLJ139" s="18"/>
      <c r="OLK139" s="18"/>
      <c r="OLL139" s="18"/>
      <c r="OLM139" s="18"/>
      <c r="OLN139" s="18"/>
      <c r="OLO139" s="18"/>
      <c r="OLP139" s="18"/>
      <c r="OLQ139" s="18"/>
      <c r="OLR139" s="18"/>
      <c r="OLS139" s="18"/>
      <c r="OLT139" s="18"/>
      <c r="OLU139" s="18"/>
      <c r="OLV139" s="18"/>
      <c r="OLW139" s="18"/>
      <c r="OLX139" s="18"/>
      <c r="OLY139" s="18"/>
      <c r="OLZ139" s="18"/>
      <c r="OMA139" s="18"/>
      <c r="OMB139" s="18"/>
      <c r="OMC139" s="18"/>
      <c r="OMD139" s="18"/>
      <c r="OME139" s="18"/>
      <c r="OMF139" s="18"/>
      <c r="OMG139" s="18"/>
      <c r="OMH139" s="18"/>
      <c r="OMI139" s="18"/>
      <c r="OMJ139" s="18"/>
      <c r="OMK139" s="18"/>
      <c r="OML139" s="18"/>
      <c r="OMM139" s="18"/>
      <c r="OMN139" s="18"/>
      <c r="OMO139" s="18"/>
      <c r="OMP139" s="18"/>
      <c r="OMQ139" s="18"/>
      <c r="OMR139" s="18"/>
      <c r="OMS139" s="18"/>
      <c r="OMT139" s="18"/>
      <c r="OMU139" s="18"/>
      <c r="OMV139" s="18"/>
      <c r="OMW139" s="18"/>
      <c r="OMX139" s="18"/>
      <c r="OMY139" s="18"/>
      <c r="OMZ139" s="18"/>
      <c r="ONA139" s="18"/>
      <c r="ONB139" s="18"/>
      <c r="ONC139" s="18"/>
      <c r="OND139" s="18"/>
      <c r="ONE139" s="18"/>
      <c r="ONF139" s="18"/>
      <c r="ONG139" s="18"/>
      <c r="ONH139" s="18"/>
      <c r="ONI139" s="18"/>
      <c r="ONJ139" s="18"/>
      <c r="ONK139" s="18"/>
      <c r="ONL139" s="18"/>
      <c r="ONM139" s="18"/>
      <c r="ONN139" s="18"/>
      <c r="ONO139" s="18"/>
      <c r="ONP139" s="18"/>
      <c r="ONQ139" s="18"/>
      <c r="ONR139" s="18"/>
      <c r="ONS139" s="18"/>
      <c r="ONT139" s="18"/>
      <c r="ONU139" s="18"/>
      <c r="ONV139" s="18"/>
      <c r="ONW139" s="18"/>
      <c r="ONX139" s="18"/>
      <c r="ONY139" s="18"/>
      <c r="ONZ139" s="18"/>
      <c r="OOA139" s="18"/>
      <c r="OOB139" s="18"/>
      <c r="OOC139" s="18"/>
      <c r="OOD139" s="18"/>
      <c r="OOE139" s="18"/>
      <c r="OOF139" s="18"/>
      <c r="OOG139" s="18"/>
      <c r="OOH139" s="18"/>
      <c r="OOI139" s="18"/>
      <c r="OOJ139" s="18"/>
      <c r="OOK139" s="18"/>
      <c r="OOL139" s="18"/>
      <c r="OOM139" s="18"/>
      <c r="OON139" s="18"/>
      <c r="OOO139" s="18"/>
      <c r="OOP139" s="18"/>
      <c r="OOQ139" s="18"/>
      <c r="OOR139" s="18"/>
      <c r="OOS139" s="18"/>
      <c r="OOT139" s="18"/>
      <c r="OOU139" s="18"/>
      <c r="OOV139" s="18"/>
      <c r="OOW139" s="18"/>
      <c r="OOX139" s="18"/>
      <c r="OOY139" s="18"/>
      <c r="OOZ139" s="18"/>
      <c r="OPA139" s="18"/>
      <c r="OPB139" s="18"/>
      <c r="OPC139" s="18"/>
      <c r="OPD139" s="18"/>
      <c r="OPE139" s="18"/>
      <c r="OPF139" s="18"/>
      <c r="OPG139" s="18"/>
      <c r="OPH139" s="18"/>
      <c r="OPI139" s="18"/>
      <c r="OPJ139" s="18"/>
      <c r="OPK139" s="18"/>
      <c r="OPL139" s="18"/>
      <c r="OPM139" s="18"/>
      <c r="OPN139" s="18"/>
      <c r="OPO139" s="18"/>
      <c r="OPP139" s="18"/>
      <c r="OPQ139" s="18"/>
      <c r="OPR139" s="18"/>
      <c r="OPS139" s="18"/>
      <c r="OPT139" s="18"/>
      <c r="OPU139" s="18"/>
      <c r="OPV139" s="18"/>
      <c r="OPW139" s="18"/>
      <c r="OPX139" s="18"/>
      <c r="OPY139" s="18"/>
      <c r="OPZ139" s="18"/>
      <c r="OQA139" s="18"/>
      <c r="OQB139" s="18"/>
      <c r="OQC139" s="18"/>
      <c r="OQD139" s="18"/>
      <c r="OQE139" s="18"/>
      <c r="OQF139" s="18"/>
      <c r="OQG139" s="18"/>
      <c r="OQH139" s="18"/>
      <c r="OQI139" s="18"/>
      <c r="OQJ139" s="18"/>
      <c r="OQK139" s="18"/>
      <c r="OQL139" s="18"/>
      <c r="OQM139" s="18"/>
      <c r="OQN139" s="18"/>
      <c r="OQO139" s="18"/>
      <c r="OQP139" s="18"/>
      <c r="OQQ139" s="18"/>
      <c r="OQR139" s="18"/>
      <c r="OQS139" s="18"/>
      <c r="OQT139" s="18"/>
      <c r="OQU139" s="18"/>
      <c r="OQV139" s="18"/>
      <c r="OQW139" s="18"/>
      <c r="OQX139" s="18"/>
      <c r="OQY139" s="18"/>
      <c r="OQZ139" s="18"/>
      <c r="ORA139" s="18"/>
      <c r="ORB139" s="18"/>
      <c r="ORC139" s="18"/>
      <c r="ORD139" s="18"/>
      <c r="ORE139" s="18"/>
      <c r="ORF139" s="18"/>
      <c r="ORG139" s="18"/>
      <c r="ORH139" s="18"/>
      <c r="ORI139" s="18"/>
      <c r="ORJ139" s="18"/>
      <c r="ORK139" s="18"/>
      <c r="ORL139" s="18"/>
      <c r="ORM139" s="18"/>
      <c r="ORN139" s="18"/>
      <c r="ORO139" s="18"/>
      <c r="ORP139" s="18"/>
      <c r="ORQ139" s="18"/>
      <c r="ORR139" s="18"/>
      <c r="ORS139" s="18"/>
      <c r="ORT139" s="18"/>
      <c r="ORU139" s="18"/>
      <c r="ORV139" s="18"/>
      <c r="ORW139" s="18"/>
      <c r="ORX139" s="18"/>
      <c r="ORY139" s="18"/>
      <c r="ORZ139" s="18"/>
      <c r="OSA139" s="18"/>
      <c r="OSB139" s="18"/>
      <c r="OSC139" s="18"/>
      <c r="OSD139" s="18"/>
      <c r="OSE139" s="18"/>
      <c r="OSF139" s="18"/>
      <c r="OSG139" s="18"/>
      <c r="OSH139" s="18"/>
      <c r="OSI139" s="18"/>
      <c r="OSJ139" s="18"/>
      <c r="OSK139" s="18"/>
      <c r="OSL139" s="18"/>
      <c r="OSM139" s="18"/>
      <c r="OSN139" s="18"/>
      <c r="OSO139" s="18"/>
      <c r="OSP139" s="18"/>
      <c r="OSQ139" s="18"/>
      <c r="OSR139" s="18"/>
      <c r="OSS139" s="18"/>
      <c r="OST139" s="18"/>
      <c r="OSU139" s="18"/>
      <c r="OSV139" s="18"/>
      <c r="OSW139" s="18"/>
      <c r="OSX139" s="18"/>
      <c r="OSY139" s="18"/>
      <c r="OSZ139" s="18"/>
      <c r="OTA139" s="18"/>
      <c r="OTB139" s="18"/>
      <c r="OTC139" s="18"/>
      <c r="OTD139" s="18"/>
      <c r="OTE139" s="18"/>
      <c r="OTF139" s="18"/>
      <c r="OTG139" s="18"/>
      <c r="OTH139" s="18"/>
      <c r="OTI139" s="18"/>
      <c r="OTJ139" s="18"/>
      <c r="OTK139" s="18"/>
      <c r="OTL139" s="18"/>
      <c r="OTM139" s="18"/>
      <c r="OTN139" s="18"/>
      <c r="OTO139" s="18"/>
      <c r="OTP139" s="18"/>
      <c r="OTQ139" s="18"/>
      <c r="OTR139" s="18"/>
      <c r="OTS139" s="18"/>
      <c r="OTT139" s="18"/>
      <c r="OTU139" s="18"/>
      <c r="OTV139" s="18"/>
      <c r="OTW139" s="18"/>
      <c r="OTX139" s="18"/>
      <c r="OTY139" s="18"/>
      <c r="OTZ139" s="18"/>
      <c r="OUA139" s="18"/>
      <c r="OUB139" s="18"/>
      <c r="OUC139" s="18"/>
      <c r="OUD139" s="18"/>
      <c r="OUE139" s="18"/>
      <c r="OUF139" s="18"/>
      <c r="OUG139" s="18"/>
      <c r="OUH139" s="18"/>
      <c r="OUI139" s="18"/>
      <c r="OUJ139" s="18"/>
      <c r="OUK139" s="18"/>
      <c r="OUL139" s="18"/>
      <c r="OUM139" s="18"/>
      <c r="OUN139" s="18"/>
      <c r="OUO139" s="18"/>
      <c r="OUP139" s="18"/>
      <c r="OUQ139" s="18"/>
      <c r="OUR139" s="18"/>
      <c r="OUS139" s="18"/>
      <c r="OUT139" s="18"/>
      <c r="OUU139" s="18"/>
      <c r="OUV139" s="18"/>
      <c r="OUW139" s="18"/>
      <c r="OUX139" s="18"/>
      <c r="OUY139" s="18"/>
      <c r="OUZ139" s="18"/>
      <c r="OVA139" s="18"/>
      <c r="OVB139" s="18"/>
      <c r="OVC139" s="18"/>
      <c r="OVD139" s="18"/>
      <c r="OVE139" s="18"/>
      <c r="OVF139" s="18"/>
      <c r="OVG139" s="18"/>
      <c r="OVH139" s="18"/>
      <c r="OVI139" s="18"/>
      <c r="OVJ139" s="18"/>
      <c r="OVK139" s="18"/>
      <c r="OVL139" s="18"/>
      <c r="OVM139" s="18"/>
      <c r="OVN139" s="18"/>
      <c r="OVO139" s="18"/>
      <c r="OVP139" s="18"/>
      <c r="OVQ139" s="18"/>
      <c r="OVR139" s="18"/>
      <c r="OVS139" s="18"/>
      <c r="OVT139" s="18"/>
      <c r="OVU139" s="18"/>
      <c r="OVV139" s="18"/>
      <c r="OVW139" s="18"/>
      <c r="OVX139" s="18"/>
      <c r="OVY139" s="18"/>
      <c r="OVZ139" s="18"/>
      <c r="OWA139" s="18"/>
      <c r="OWB139" s="18"/>
      <c r="OWC139" s="18"/>
      <c r="OWD139" s="18"/>
      <c r="OWE139" s="18"/>
      <c r="OWF139" s="18"/>
      <c r="OWG139" s="18"/>
      <c r="OWH139" s="18"/>
      <c r="OWI139" s="18"/>
      <c r="OWJ139" s="18"/>
      <c r="OWK139" s="18"/>
      <c r="OWL139" s="18"/>
      <c r="OWM139" s="18"/>
      <c r="OWN139" s="18"/>
      <c r="OWO139" s="18"/>
      <c r="OWP139" s="18"/>
      <c r="OWQ139" s="18"/>
      <c r="OWR139" s="18"/>
      <c r="OWS139" s="18"/>
      <c r="OWT139" s="18"/>
      <c r="OWU139" s="18"/>
      <c r="OWV139" s="18"/>
      <c r="OWW139" s="18"/>
      <c r="OWX139" s="18"/>
      <c r="OWY139" s="18"/>
      <c r="OWZ139" s="18"/>
      <c r="OXA139" s="18"/>
      <c r="OXB139" s="18"/>
      <c r="OXC139" s="18"/>
      <c r="OXD139" s="18"/>
      <c r="OXE139" s="18"/>
      <c r="OXF139" s="18"/>
      <c r="OXG139" s="18"/>
      <c r="OXH139" s="18"/>
      <c r="OXI139" s="18"/>
      <c r="OXJ139" s="18"/>
      <c r="OXK139" s="18"/>
      <c r="OXL139" s="18"/>
      <c r="OXM139" s="18"/>
      <c r="OXN139" s="18"/>
      <c r="OXO139" s="18"/>
      <c r="OXP139" s="18"/>
      <c r="OXQ139" s="18"/>
      <c r="OXR139" s="18"/>
      <c r="OXS139" s="18"/>
      <c r="OXT139" s="18"/>
      <c r="OXU139" s="18"/>
      <c r="OXV139" s="18"/>
      <c r="OXW139" s="18"/>
      <c r="OXX139" s="18"/>
      <c r="OXY139" s="18"/>
      <c r="OXZ139" s="18"/>
      <c r="OYA139" s="18"/>
      <c r="OYB139" s="18"/>
      <c r="OYC139" s="18"/>
      <c r="OYD139" s="18"/>
      <c r="OYE139" s="18"/>
      <c r="OYF139" s="18"/>
      <c r="OYG139" s="18"/>
      <c r="OYH139" s="18"/>
      <c r="OYI139" s="18"/>
      <c r="OYJ139" s="18"/>
      <c r="OYK139" s="18"/>
      <c r="OYL139" s="18"/>
      <c r="OYM139" s="18"/>
      <c r="OYN139" s="18"/>
      <c r="OYO139" s="18"/>
      <c r="OYP139" s="18"/>
      <c r="OYQ139" s="18"/>
      <c r="OYR139" s="18"/>
      <c r="OYS139" s="18"/>
      <c r="OYT139" s="18"/>
      <c r="OYU139" s="18"/>
      <c r="OYV139" s="18"/>
      <c r="OYW139" s="18"/>
      <c r="OYX139" s="18"/>
      <c r="OYY139" s="18"/>
      <c r="OYZ139" s="18"/>
      <c r="OZA139" s="18"/>
      <c r="OZB139" s="18"/>
      <c r="OZC139" s="18"/>
      <c r="OZD139" s="18"/>
      <c r="OZE139" s="18"/>
      <c r="OZF139" s="18"/>
      <c r="OZG139" s="18"/>
      <c r="OZH139" s="18"/>
      <c r="OZI139" s="18"/>
      <c r="OZJ139" s="18"/>
      <c r="OZK139" s="18"/>
      <c r="OZL139" s="18"/>
      <c r="OZM139" s="18"/>
      <c r="OZN139" s="18"/>
      <c r="OZO139" s="18"/>
      <c r="OZP139" s="18"/>
      <c r="OZQ139" s="18"/>
      <c r="OZR139" s="18"/>
      <c r="OZS139" s="18"/>
      <c r="OZT139" s="18"/>
      <c r="OZU139" s="18"/>
      <c r="OZV139" s="18"/>
      <c r="OZW139" s="18"/>
      <c r="OZX139" s="18"/>
      <c r="OZY139" s="18"/>
      <c r="OZZ139" s="18"/>
      <c r="PAA139" s="18"/>
      <c r="PAB139" s="18"/>
      <c r="PAC139" s="18"/>
      <c r="PAD139" s="18"/>
      <c r="PAE139" s="18"/>
      <c r="PAF139" s="18"/>
      <c r="PAG139" s="18"/>
      <c r="PAH139" s="18"/>
      <c r="PAI139" s="18"/>
      <c r="PAJ139" s="18"/>
      <c r="PAK139" s="18"/>
      <c r="PAL139" s="18"/>
      <c r="PAM139" s="18"/>
      <c r="PAN139" s="18"/>
      <c r="PAO139" s="18"/>
      <c r="PAP139" s="18"/>
      <c r="PAQ139" s="18"/>
      <c r="PAR139" s="18"/>
      <c r="PAS139" s="18"/>
      <c r="PAT139" s="18"/>
      <c r="PAU139" s="18"/>
      <c r="PAV139" s="18"/>
      <c r="PAW139" s="18"/>
      <c r="PAX139" s="18"/>
      <c r="PAY139" s="18"/>
      <c r="PAZ139" s="18"/>
      <c r="PBA139" s="18"/>
      <c r="PBB139" s="18"/>
      <c r="PBC139" s="18"/>
      <c r="PBD139" s="18"/>
      <c r="PBE139" s="18"/>
      <c r="PBF139" s="18"/>
      <c r="PBG139" s="18"/>
      <c r="PBH139" s="18"/>
      <c r="PBI139" s="18"/>
      <c r="PBJ139" s="18"/>
      <c r="PBK139" s="18"/>
      <c r="PBL139" s="18"/>
      <c r="PBM139" s="18"/>
      <c r="PBN139" s="18"/>
      <c r="PBO139" s="18"/>
      <c r="PBP139" s="18"/>
      <c r="PBQ139" s="18"/>
      <c r="PBR139" s="18"/>
      <c r="PBS139" s="18"/>
      <c r="PBT139" s="18"/>
      <c r="PBU139" s="18"/>
      <c r="PBV139" s="18"/>
      <c r="PBW139" s="18"/>
      <c r="PBX139" s="18"/>
      <c r="PBY139" s="18"/>
      <c r="PBZ139" s="18"/>
      <c r="PCA139" s="18"/>
      <c r="PCB139" s="18"/>
      <c r="PCC139" s="18"/>
      <c r="PCD139" s="18"/>
      <c r="PCE139" s="18"/>
      <c r="PCF139" s="18"/>
      <c r="PCG139" s="18"/>
      <c r="PCH139" s="18"/>
      <c r="PCI139" s="18"/>
      <c r="PCJ139" s="18"/>
      <c r="PCK139" s="18"/>
      <c r="PCL139" s="18"/>
      <c r="PCM139" s="18"/>
      <c r="PCN139" s="18"/>
      <c r="PCO139" s="18"/>
      <c r="PCP139" s="18"/>
      <c r="PCQ139" s="18"/>
      <c r="PCR139" s="18"/>
      <c r="PCS139" s="18"/>
      <c r="PCT139" s="18"/>
      <c r="PCU139" s="18"/>
      <c r="PCV139" s="18"/>
      <c r="PCW139" s="18"/>
      <c r="PCX139" s="18"/>
      <c r="PCY139" s="18"/>
      <c r="PCZ139" s="18"/>
      <c r="PDA139" s="18"/>
      <c r="PDB139" s="18"/>
      <c r="PDC139" s="18"/>
      <c r="PDD139" s="18"/>
      <c r="PDE139" s="18"/>
      <c r="PDF139" s="18"/>
      <c r="PDG139" s="18"/>
      <c r="PDH139" s="18"/>
      <c r="PDI139" s="18"/>
      <c r="PDJ139" s="18"/>
      <c r="PDK139" s="18"/>
      <c r="PDL139" s="18"/>
      <c r="PDM139" s="18"/>
      <c r="PDN139" s="18"/>
      <c r="PDO139" s="18"/>
      <c r="PDP139" s="18"/>
      <c r="PDQ139" s="18"/>
      <c r="PDR139" s="18"/>
      <c r="PDS139" s="18"/>
      <c r="PDT139" s="18"/>
      <c r="PDU139" s="18"/>
      <c r="PDV139" s="18"/>
      <c r="PDW139" s="18"/>
      <c r="PDX139" s="18"/>
      <c r="PDY139" s="18"/>
      <c r="PDZ139" s="18"/>
      <c r="PEA139" s="18"/>
      <c r="PEB139" s="18"/>
      <c r="PEC139" s="18"/>
      <c r="PED139" s="18"/>
      <c r="PEE139" s="18"/>
      <c r="PEF139" s="18"/>
      <c r="PEG139" s="18"/>
      <c r="PEH139" s="18"/>
      <c r="PEI139" s="18"/>
      <c r="PEJ139" s="18"/>
      <c r="PEK139" s="18"/>
      <c r="PEL139" s="18"/>
      <c r="PEM139" s="18"/>
      <c r="PEN139" s="18"/>
      <c r="PEO139" s="18"/>
      <c r="PEP139" s="18"/>
      <c r="PEQ139" s="18"/>
      <c r="PER139" s="18"/>
      <c r="PES139" s="18"/>
      <c r="PET139" s="18"/>
      <c r="PEU139" s="18"/>
      <c r="PEV139" s="18"/>
      <c r="PEW139" s="18"/>
      <c r="PEX139" s="18"/>
      <c r="PEY139" s="18"/>
      <c r="PEZ139" s="18"/>
      <c r="PFA139" s="18"/>
      <c r="PFB139" s="18"/>
      <c r="PFC139" s="18"/>
      <c r="PFD139" s="18"/>
      <c r="PFE139" s="18"/>
      <c r="PFF139" s="18"/>
      <c r="PFG139" s="18"/>
      <c r="PFH139" s="18"/>
      <c r="PFI139" s="18"/>
      <c r="PFJ139" s="18"/>
      <c r="PFK139" s="18"/>
      <c r="PFL139" s="18"/>
      <c r="PFM139" s="18"/>
      <c r="PFN139" s="18"/>
      <c r="PFO139" s="18"/>
      <c r="PFP139" s="18"/>
      <c r="PFQ139" s="18"/>
      <c r="PFR139" s="18"/>
      <c r="PFS139" s="18"/>
      <c r="PFT139" s="18"/>
      <c r="PFU139" s="18"/>
      <c r="PFV139" s="18"/>
      <c r="PFW139" s="18"/>
      <c r="PFX139" s="18"/>
      <c r="PFY139" s="18"/>
      <c r="PFZ139" s="18"/>
      <c r="PGA139" s="18"/>
      <c r="PGB139" s="18"/>
      <c r="PGC139" s="18"/>
      <c r="PGD139" s="18"/>
      <c r="PGE139" s="18"/>
      <c r="PGF139" s="18"/>
      <c r="PGG139" s="18"/>
      <c r="PGH139" s="18"/>
      <c r="PGI139" s="18"/>
      <c r="PGJ139" s="18"/>
      <c r="PGK139" s="18"/>
      <c r="PGL139" s="18"/>
      <c r="PGM139" s="18"/>
      <c r="PGN139" s="18"/>
      <c r="PGO139" s="18"/>
      <c r="PGP139" s="18"/>
      <c r="PGQ139" s="18"/>
      <c r="PGR139" s="18"/>
      <c r="PGS139" s="18"/>
      <c r="PGT139" s="18"/>
      <c r="PGU139" s="18"/>
      <c r="PGV139" s="18"/>
      <c r="PGW139" s="18"/>
      <c r="PGX139" s="18"/>
      <c r="PGY139" s="18"/>
      <c r="PGZ139" s="18"/>
      <c r="PHA139" s="18"/>
      <c r="PHB139" s="18"/>
      <c r="PHC139" s="18"/>
      <c r="PHD139" s="18"/>
      <c r="PHE139" s="18"/>
      <c r="PHF139" s="18"/>
      <c r="PHG139" s="18"/>
      <c r="PHH139" s="18"/>
      <c r="PHI139" s="18"/>
      <c r="PHJ139" s="18"/>
      <c r="PHK139" s="18"/>
      <c r="PHL139" s="18"/>
      <c r="PHM139" s="18"/>
      <c r="PHN139" s="18"/>
      <c r="PHO139" s="18"/>
      <c r="PHP139" s="18"/>
      <c r="PHQ139" s="18"/>
      <c r="PHR139" s="18"/>
      <c r="PHS139" s="18"/>
      <c r="PHT139" s="18"/>
      <c r="PHU139" s="18"/>
      <c r="PHV139" s="18"/>
      <c r="PHW139" s="18"/>
      <c r="PHX139" s="18"/>
      <c r="PHY139" s="18"/>
      <c r="PHZ139" s="18"/>
      <c r="PIA139" s="18"/>
      <c r="PIB139" s="18"/>
      <c r="PIC139" s="18"/>
      <c r="PID139" s="18"/>
      <c r="PIE139" s="18"/>
      <c r="PIF139" s="18"/>
      <c r="PIG139" s="18"/>
      <c r="PIH139" s="18"/>
      <c r="PII139" s="18"/>
      <c r="PIJ139" s="18"/>
      <c r="PIK139" s="18"/>
      <c r="PIL139" s="18"/>
      <c r="PIM139" s="18"/>
      <c r="PIN139" s="18"/>
      <c r="PIO139" s="18"/>
      <c r="PIP139" s="18"/>
      <c r="PIQ139" s="18"/>
      <c r="PIR139" s="18"/>
      <c r="PIS139" s="18"/>
      <c r="PIT139" s="18"/>
      <c r="PIU139" s="18"/>
      <c r="PIV139" s="18"/>
      <c r="PIW139" s="18"/>
      <c r="PIX139" s="18"/>
      <c r="PIY139" s="18"/>
      <c r="PIZ139" s="18"/>
      <c r="PJA139" s="18"/>
      <c r="PJB139" s="18"/>
      <c r="PJC139" s="18"/>
      <c r="PJD139" s="18"/>
      <c r="PJE139" s="18"/>
      <c r="PJF139" s="18"/>
      <c r="PJG139" s="18"/>
      <c r="PJH139" s="18"/>
      <c r="PJI139" s="18"/>
      <c r="PJJ139" s="18"/>
      <c r="PJK139" s="18"/>
      <c r="PJL139" s="18"/>
      <c r="PJM139" s="18"/>
      <c r="PJN139" s="18"/>
      <c r="PJO139" s="18"/>
      <c r="PJP139" s="18"/>
      <c r="PJQ139" s="18"/>
      <c r="PJR139" s="18"/>
      <c r="PJS139" s="18"/>
      <c r="PJT139" s="18"/>
      <c r="PJU139" s="18"/>
      <c r="PJV139" s="18"/>
      <c r="PJW139" s="18"/>
      <c r="PJX139" s="18"/>
      <c r="PJY139" s="18"/>
      <c r="PJZ139" s="18"/>
      <c r="PKA139" s="18"/>
      <c r="PKB139" s="18"/>
      <c r="PKC139" s="18"/>
      <c r="PKD139" s="18"/>
      <c r="PKE139" s="18"/>
      <c r="PKF139" s="18"/>
      <c r="PKG139" s="18"/>
      <c r="PKH139" s="18"/>
      <c r="PKI139" s="18"/>
      <c r="PKJ139" s="18"/>
      <c r="PKK139" s="18"/>
      <c r="PKL139" s="18"/>
      <c r="PKM139" s="18"/>
      <c r="PKN139" s="18"/>
      <c r="PKO139" s="18"/>
      <c r="PKP139" s="18"/>
      <c r="PKQ139" s="18"/>
      <c r="PKR139" s="18"/>
      <c r="PKS139" s="18"/>
      <c r="PKT139" s="18"/>
      <c r="PKU139" s="18"/>
      <c r="PKV139" s="18"/>
      <c r="PKW139" s="18"/>
      <c r="PKX139" s="18"/>
      <c r="PKY139" s="18"/>
      <c r="PKZ139" s="18"/>
      <c r="PLA139" s="18"/>
      <c r="PLB139" s="18"/>
      <c r="PLC139" s="18"/>
      <c r="PLD139" s="18"/>
      <c r="PLE139" s="18"/>
      <c r="PLF139" s="18"/>
      <c r="PLG139" s="18"/>
      <c r="PLH139" s="18"/>
      <c r="PLI139" s="18"/>
      <c r="PLJ139" s="18"/>
      <c r="PLK139" s="18"/>
      <c r="PLL139" s="18"/>
      <c r="PLM139" s="18"/>
      <c r="PLN139" s="18"/>
      <c r="PLO139" s="18"/>
      <c r="PLP139" s="18"/>
      <c r="PLQ139" s="18"/>
      <c r="PLR139" s="18"/>
      <c r="PLS139" s="18"/>
      <c r="PLT139" s="18"/>
      <c r="PLU139" s="18"/>
      <c r="PLV139" s="18"/>
      <c r="PLW139" s="18"/>
      <c r="PLX139" s="18"/>
      <c r="PLY139" s="18"/>
      <c r="PLZ139" s="18"/>
      <c r="PMA139" s="18"/>
      <c r="PMB139" s="18"/>
      <c r="PMC139" s="18"/>
      <c r="PMD139" s="18"/>
      <c r="PME139" s="18"/>
      <c r="PMF139" s="18"/>
      <c r="PMG139" s="18"/>
      <c r="PMH139" s="18"/>
      <c r="PMI139" s="18"/>
      <c r="PMJ139" s="18"/>
      <c r="PMK139" s="18"/>
      <c r="PML139" s="18"/>
      <c r="PMM139" s="18"/>
      <c r="PMN139" s="18"/>
      <c r="PMO139" s="18"/>
      <c r="PMP139" s="18"/>
      <c r="PMQ139" s="18"/>
      <c r="PMR139" s="18"/>
      <c r="PMS139" s="18"/>
      <c r="PMT139" s="18"/>
      <c r="PMU139" s="18"/>
      <c r="PMV139" s="18"/>
      <c r="PMW139" s="18"/>
      <c r="PMX139" s="18"/>
      <c r="PMY139" s="18"/>
      <c r="PMZ139" s="18"/>
      <c r="PNA139" s="18"/>
      <c r="PNB139" s="18"/>
      <c r="PNC139" s="18"/>
      <c r="PND139" s="18"/>
      <c r="PNE139" s="18"/>
      <c r="PNF139" s="18"/>
      <c r="PNG139" s="18"/>
      <c r="PNH139" s="18"/>
      <c r="PNI139" s="18"/>
      <c r="PNJ139" s="18"/>
      <c r="PNK139" s="18"/>
      <c r="PNL139" s="18"/>
      <c r="PNM139" s="18"/>
      <c r="PNN139" s="18"/>
      <c r="PNO139" s="18"/>
      <c r="PNP139" s="18"/>
      <c r="PNQ139" s="18"/>
      <c r="PNR139" s="18"/>
      <c r="PNS139" s="18"/>
      <c r="PNT139" s="18"/>
      <c r="PNU139" s="18"/>
      <c r="PNV139" s="18"/>
      <c r="PNW139" s="18"/>
      <c r="PNX139" s="18"/>
      <c r="PNY139" s="18"/>
      <c r="PNZ139" s="18"/>
      <c r="POA139" s="18"/>
      <c r="POB139" s="18"/>
      <c r="POC139" s="18"/>
      <c r="POD139" s="18"/>
      <c r="POE139" s="18"/>
      <c r="POF139" s="18"/>
      <c r="POG139" s="18"/>
      <c r="POH139" s="18"/>
      <c r="POI139" s="18"/>
      <c r="POJ139" s="18"/>
      <c r="POK139" s="18"/>
      <c r="POL139" s="18"/>
      <c r="POM139" s="18"/>
      <c r="PON139" s="18"/>
      <c r="POO139" s="18"/>
      <c r="POP139" s="18"/>
      <c r="POQ139" s="18"/>
      <c r="POR139" s="18"/>
      <c r="POS139" s="18"/>
      <c r="POT139" s="18"/>
      <c r="POU139" s="18"/>
      <c r="POV139" s="18"/>
      <c r="POW139" s="18"/>
      <c r="POX139" s="18"/>
      <c r="POY139" s="18"/>
      <c r="POZ139" s="18"/>
      <c r="PPA139" s="18"/>
      <c r="PPB139" s="18"/>
      <c r="PPC139" s="18"/>
      <c r="PPD139" s="18"/>
      <c r="PPE139" s="18"/>
      <c r="PPF139" s="18"/>
      <c r="PPG139" s="18"/>
      <c r="PPH139" s="18"/>
      <c r="PPI139" s="18"/>
      <c r="PPJ139" s="18"/>
      <c r="PPK139" s="18"/>
      <c r="PPL139" s="18"/>
      <c r="PPM139" s="18"/>
      <c r="PPN139" s="18"/>
      <c r="PPO139" s="18"/>
      <c r="PPP139" s="18"/>
      <c r="PPQ139" s="18"/>
      <c r="PPR139" s="18"/>
      <c r="PPS139" s="18"/>
      <c r="PPT139" s="18"/>
      <c r="PPU139" s="18"/>
      <c r="PPV139" s="18"/>
      <c r="PPW139" s="18"/>
      <c r="PPX139" s="18"/>
      <c r="PPY139" s="18"/>
      <c r="PPZ139" s="18"/>
      <c r="PQA139" s="18"/>
      <c r="PQB139" s="18"/>
      <c r="PQC139" s="18"/>
      <c r="PQD139" s="18"/>
      <c r="PQE139" s="18"/>
      <c r="PQF139" s="18"/>
      <c r="PQG139" s="18"/>
      <c r="PQH139" s="18"/>
      <c r="PQI139" s="18"/>
      <c r="PQJ139" s="18"/>
      <c r="PQK139" s="18"/>
      <c r="PQL139" s="18"/>
      <c r="PQM139" s="18"/>
      <c r="PQN139" s="18"/>
      <c r="PQO139" s="18"/>
      <c r="PQP139" s="18"/>
      <c r="PQQ139" s="18"/>
      <c r="PQR139" s="18"/>
      <c r="PQS139" s="18"/>
      <c r="PQT139" s="18"/>
      <c r="PQU139" s="18"/>
      <c r="PQV139" s="18"/>
      <c r="PQW139" s="18"/>
      <c r="PQX139" s="18"/>
      <c r="PQY139" s="18"/>
      <c r="PQZ139" s="18"/>
      <c r="PRA139" s="18"/>
      <c r="PRB139" s="18"/>
      <c r="PRC139" s="18"/>
      <c r="PRD139" s="18"/>
      <c r="PRE139" s="18"/>
      <c r="PRF139" s="18"/>
      <c r="PRG139" s="18"/>
      <c r="PRH139" s="18"/>
      <c r="PRI139" s="18"/>
      <c r="PRJ139" s="18"/>
      <c r="PRK139" s="18"/>
      <c r="PRL139" s="18"/>
      <c r="PRM139" s="18"/>
      <c r="PRN139" s="18"/>
      <c r="PRO139" s="18"/>
      <c r="PRP139" s="18"/>
      <c r="PRQ139" s="18"/>
      <c r="PRR139" s="18"/>
      <c r="PRS139" s="18"/>
      <c r="PRT139" s="18"/>
      <c r="PRU139" s="18"/>
      <c r="PRV139" s="18"/>
      <c r="PRW139" s="18"/>
      <c r="PRX139" s="18"/>
      <c r="PRY139" s="18"/>
      <c r="PRZ139" s="18"/>
      <c r="PSA139" s="18"/>
      <c r="PSB139" s="18"/>
      <c r="PSC139" s="18"/>
      <c r="PSD139" s="18"/>
      <c r="PSE139" s="18"/>
      <c r="PSF139" s="18"/>
      <c r="PSG139" s="18"/>
      <c r="PSH139" s="18"/>
      <c r="PSI139" s="18"/>
      <c r="PSJ139" s="18"/>
      <c r="PSK139" s="18"/>
      <c r="PSL139" s="18"/>
      <c r="PSM139" s="18"/>
      <c r="PSN139" s="18"/>
      <c r="PSO139" s="18"/>
      <c r="PSP139" s="18"/>
      <c r="PSQ139" s="18"/>
      <c r="PSR139" s="18"/>
      <c r="PSS139" s="18"/>
      <c r="PST139" s="18"/>
      <c r="PSU139" s="18"/>
      <c r="PSV139" s="18"/>
      <c r="PSW139" s="18"/>
      <c r="PSX139" s="18"/>
      <c r="PSY139" s="18"/>
      <c r="PSZ139" s="18"/>
      <c r="PTA139" s="18"/>
      <c r="PTB139" s="18"/>
      <c r="PTC139" s="18"/>
      <c r="PTD139" s="18"/>
      <c r="PTE139" s="18"/>
      <c r="PTF139" s="18"/>
      <c r="PTG139" s="18"/>
      <c r="PTH139" s="18"/>
      <c r="PTI139" s="18"/>
      <c r="PTJ139" s="18"/>
      <c r="PTK139" s="18"/>
      <c r="PTL139" s="18"/>
      <c r="PTM139" s="18"/>
      <c r="PTN139" s="18"/>
      <c r="PTO139" s="18"/>
      <c r="PTP139" s="18"/>
      <c r="PTQ139" s="18"/>
      <c r="PTR139" s="18"/>
      <c r="PTS139" s="18"/>
      <c r="PTT139" s="18"/>
      <c r="PTU139" s="18"/>
      <c r="PTV139" s="18"/>
      <c r="PTW139" s="18"/>
      <c r="PTX139" s="18"/>
      <c r="PTY139" s="18"/>
      <c r="PTZ139" s="18"/>
      <c r="PUA139" s="18"/>
      <c r="PUB139" s="18"/>
      <c r="PUC139" s="18"/>
      <c r="PUD139" s="18"/>
      <c r="PUE139" s="18"/>
      <c r="PUF139" s="18"/>
      <c r="PUG139" s="18"/>
      <c r="PUH139" s="18"/>
      <c r="PUI139" s="18"/>
      <c r="PUJ139" s="18"/>
      <c r="PUK139" s="18"/>
      <c r="PUL139" s="18"/>
      <c r="PUM139" s="18"/>
      <c r="PUN139" s="18"/>
      <c r="PUO139" s="18"/>
      <c r="PUP139" s="18"/>
      <c r="PUQ139" s="18"/>
      <c r="PUR139" s="18"/>
      <c r="PUS139" s="18"/>
      <c r="PUT139" s="18"/>
      <c r="PUU139" s="18"/>
      <c r="PUV139" s="18"/>
      <c r="PUW139" s="18"/>
      <c r="PUX139" s="18"/>
      <c r="PUY139" s="18"/>
      <c r="PUZ139" s="18"/>
      <c r="PVA139" s="18"/>
      <c r="PVB139" s="18"/>
      <c r="PVC139" s="18"/>
      <c r="PVD139" s="18"/>
      <c r="PVE139" s="18"/>
      <c r="PVF139" s="18"/>
      <c r="PVG139" s="18"/>
      <c r="PVH139" s="18"/>
      <c r="PVI139" s="18"/>
      <c r="PVJ139" s="18"/>
      <c r="PVK139" s="18"/>
      <c r="PVL139" s="18"/>
      <c r="PVM139" s="18"/>
      <c r="PVN139" s="18"/>
      <c r="PVO139" s="18"/>
      <c r="PVP139" s="18"/>
      <c r="PVQ139" s="18"/>
      <c r="PVR139" s="18"/>
      <c r="PVS139" s="18"/>
      <c r="PVT139" s="18"/>
      <c r="PVU139" s="18"/>
      <c r="PVV139" s="18"/>
      <c r="PVW139" s="18"/>
      <c r="PVX139" s="18"/>
      <c r="PVY139" s="18"/>
      <c r="PVZ139" s="18"/>
      <c r="PWA139" s="18"/>
      <c r="PWB139" s="18"/>
      <c r="PWC139" s="18"/>
      <c r="PWD139" s="18"/>
      <c r="PWE139" s="18"/>
      <c r="PWF139" s="18"/>
      <c r="PWG139" s="18"/>
      <c r="PWH139" s="18"/>
      <c r="PWI139" s="18"/>
      <c r="PWJ139" s="18"/>
      <c r="PWK139" s="18"/>
      <c r="PWL139" s="18"/>
      <c r="PWM139" s="18"/>
      <c r="PWN139" s="18"/>
      <c r="PWO139" s="18"/>
      <c r="PWP139" s="18"/>
      <c r="PWQ139" s="18"/>
      <c r="PWR139" s="18"/>
      <c r="PWS139" s="18"/>
      <c r="PWT139" s="18"/>
      <c r="PWU139" s="18"/>
      <c r="PWV139" s="18"/>
      <c r="PWW139" s="18"/>
      <c r="PWX139" s="18"/>
      <c r="PWY139" s="18"/>
      <c r="PWZ139" s="18"/>
      <c r="PXA139" s="18"/>
      <c r="PXB139" s="18"/>
      <c r="PXC139" s="18"/>
      <c r="PXD139" s="18"/>
      <c r="PXE139" s="18"/>
      <c r="PXF139" s="18"/>
      <c r="PXG139" s="18"/>
      <c r="PXH139" s="18"/>
      <c r="PXI139" s="18"/>
      <c r="PXJ139" s="18"/>
      <c r="PXK139" s="18"/>
      <c r="PXL139" s="18"/>
      <c r="PXM139" s="18"/>
      <c r="PXN139" s="18"/>
      <c r="PXO139" s="18"/>
      <c r="PXP139" s="18"/>
      <c r="PXQ139" s="18"/>
      <c r="PXR139" s="18"/>
      <c r="PXS139" s="18"/>
      <c r="PXT139" s="18"/>
      <c r="PXU139" s="18"/>
      <c r="PXV139" s="18"/>
      <c r="PXW139" s="18"/>
      <c r="PXX139" s="18"/>
      <c r="PXY139" s="18"/>
      <c r="PXZ139" s="18"/>
      <c r="PYA139" s="18"/>
      <c r="PYB139" s="18"/>
      <c r="PYC139" s="18"/>
      <c r="PYD139" s="18"/>
      <c r="PYE139" s="18"/>
      <c r="PYF139" s="18"/>
      <c r="PYG139" s="18"/>
      <c r="PYH139" s="18"/>
      <c r="PYI139" s="18"/>
      <c r="PYJ139" s="18"/>
      <c r="PYK139" s="18"/>
      <c r="PYL139" s="18"/>
      <c r="PYM139" s="18"/>
      <c r="PYN139" s="18"/>
      <c r="PYO139" s="18"/>
      <c r="PYP139" s="18"/>
      <c r="PYQ139" s="18"/>
      <c r="PYR139" s="18"/>
      <c r="PYS139" s="18"/>
      <c r="PYT139" s="18"/>
      <c r="PYU139" s="18"/>
      <c r="PYV139" s="18"/>
      <c r="PYW139" s="18"/>
      <c r="PYX139" s="18"/>
      <c r="PYY139" s="18"/>
      <c r="PYZ139" s="18"/>
      <c r="PZA139" s="18"/>
      <c r="PZB139" s="18"/>
      <c r="PZC139" s="18"/>
      <c r="PZD139" s="18"/>
      <c r="PZE139" s="18"/>
      <c r="PZF139" s="18"/>
      <c r="PZG139" s="18"/>
      <c r="PZH139" s="18"/>
      <c r="PZI139" s="18"/>
      <c r="PZJ139" s="18"/>
      <c r="PZK139" s="18"/>
      <c r="PZL139" s="18"/>
      <c r="PZM139" s="18"/>
      <c r="PZN139" s="18"/>
      <c r="PZO139" s="18"/>
      <c r="PZP139" s="18"/>
      <c r="PZQ139" s="18"/>
      <c r="PZR139" s="18"/>
      <c r="PZS139" s="18"/>
      <c r="PZT139" s="18"/>
      <c r="PZU139" s="18"/>
      <c r="PZV139" s="18"/>
      <c r="PZW139" s="18"/>
      <c r="PZX139" s="18"/>
      <c r="PZY139" s="18"/>
      <c r="PZZ139" s="18"/>
      <c r="QAA139" s="18"/>
      <c r="QAB139" s="18"/>
      <c r="QAC139" s="18"/>
      <c r="QAD139" s="18"/>
      <c r="QAE139" s="18"/>
      <c r="QAF139" s="18"/>
      <c r="QAG139" s="18"/>
      <c r="QAH139" s="18"/>
      <c r="QAI139" s="18"/>
      <c r="QAJ139" s="18"/>
      <c r="QAK139" s="18"/>
      <c r="QAL139" s="18"/>
      <c r="QAM139" s="18"/>
      <c r="QAN139" s="18"/>
      <c r="QAO139" s="18"/>
      <c r="QAP139" s="18"/>
      <c r="QAQ139" s="18"/>
      <c r="QAR139" s="18"/>
      <c r="QAS139" s="18"/>
      <c r="QAT139" s="18"/>
      <c r="QAU139" s="18"/>
      <c r="QAV139" s="18"/>
      <c r="QAW139" s="18"/>
      <c r="QAX139" s="18"/>
      <c r="QAY139" s="18"/>
      <c r="QAZ139" s="18"/>
      <c r="QBA139" s="18"/>
      <c r="QBB139" s="18"/>
      <c r="QBC139" s="18"/>
      <c r="QBD139" s="18"/>
      <c r="QBE139" s="18"/>
      <c r="QBF139" s="18"/>
      <c r="QBG139" s="18"/>
      <c r="QBH139" s="18"/>
      <c r="QBI139" s="18"/>
      <c r="QBJ139" s="18"/>
      <c r="QBK139" s="18"/>
      <c r="QBL139" s="18"/>
      <c r="QBM139" s="18"/>
      <c r="QBN139" s="18"/>
      <c r="QBO139" s="18"/>
      <c r="QBP139" s="18"/>
      <c r="QBQ139" s="18"/>
      <c r="QBR139" s="18"/>
      <c r="QBS139" s="18"/>
      <c r="QBT139" s="18"/>
      <c r="QBU139" s="18"/>
      <c r="QBV139" s="18"/>
      <c r="QBW139" s="18"/>
      <c r="QBX139" s="18"/>
      <c r="QBY139" s="18"/>
      <c r="QBZ139" s="18"/>
      <c r="QCA139" s="18"/>
      <c r="QCB139" s="18"/>
      <c r="QCC139" s="18"/>
      <c r="QCD139" s="18"/>
      <c r="QCE139" s="18"/>
      <c r="QCF139" s="18"/>
      <c r="QCG139" s="18"/>
      <c r="QCH139" s="18"/>
      <c r="QCI139" s="18"/>
      <c r="QCJ139" s="18"/>
      <c r="QCK139" s="18"/>
      <c r="QCL139" s="18"/>
      <c r="QCM139" s="18"/>
      <c r="QCN139" s="18"/>
      <c r="QCO139" s="18"/>
      <c r="QCP139" s="18"/>
      <c r="QCQ139" s="18"/>
      <c r="QCR139" s="18"/>
      <c r="QCS139" s="18"/>
      <c r="QCT139" s="18"/>
      <c r="QCU139" s="18"/>
      <c r="QCV139" s="18"/>
      <c r="QCW139" s="18"/>
      <c r="QCX139" s="18"/>
      <c r="QCY139" s="18"/>
      <c r="QCZ139" s="18"/>
      <c r="QDA139" s="18"/>
      <c r="QDB139" s="18"/>
      <c r="QDC139" s="18"/>
      <c r="QDD139" s="18"/>
      <c r="QDE139" s="18"/>
      <c r="QDF139" s="18"/>
      <c r="QDG139" s="18"/>
      <c r="QDH139" s="18"/>
      <c r="QDI139" s="18"/>
      <c r="QDJ139" s="18"/>
      <c r="QDK139" s="18"/>
      <c r="QDL139" s="18"/>
      <c r="QDM139" s="18"/>
      <c r="QDN139" s="18"/>
      <c r="QDO139" s="18"/>
      <c r="QDP139" s="18"/>
      <c r="QDQ139" s="18"/>
      <c r="QDR139" s="18"/>
      <c r="QDS139" s="18"/>
      <c r="QDT139" s="18"/>
      <c r="QDU139" s="18"/>
      <c r="QDV139" s="18"/>
      <c r="QDW139" s="18"/>
      <c r="QDX139" s="18"/>
      <c r="QDY139" s="18"/>
      <c r="QDZ139" s="18"/>
      <c r="QEA139" s="18"/>
      <c r="QEB139" s="18"/>
      <c r="QEC139" s="18"/>
      <c r="QED139" s="18"/>
      <c r="QEE139" s="18"/>
      <c r="QEF139" s="18"/>
      <c r="QEG139" s="18"/>
      <c r="QEH139" s="18"/>
      <c r="QEI139" s="18"/>
      <c r="QEJ139" s="18"/>
      <c r="QEK139" s="18"/>
      <c r="QEL139" s="18"/>
      <c r="QEM139" s="18"/>
      <c r="QEN139" s="18"/>
      <c r="QEO139" s="18"/>
      <c r="QEP139" s="18"/>
      <c r="QEQ139" s="18"/>
      <c r="QER139" s="18"/>
      <c r="QES139" s="18"/>
      <c r="QET139" s="18"/>
      <c r="QEU139" s="18"/>
      <c r="QEV139" s="18"/>
      <c r="QEW139" s="18"/>
      <c r="QEX139" s="18"/>
      <c r="QEY139" s="18"/>
      <c r="QEZ139" s="18"/>
      <c r="QFA139" s="18"/>
      <c r="QFB139" s="18"/>
      <c r="QFC139" s="18"/>
      <c r="QFD139" s="18"/>
      <c r="QFE139" s="18"/>
      <c r="QFF139" s="18"/>
      <c r="QFG139" s="18"/>
      <c r="QFH139" s="18"/>
      <c r="QFI139" s="18"/>
      <c r="QFJ139" s="18"/>
      <c r="QFK139" s="18"/>
      <c r="QFL139" s="18"/>
      <c r="QFM139" s="18"/>
      <c r="QFN139" s="18"/>
      <c r="QFO139" s="18"/>
      <c r="QFP139" s="18"/>
      <c r="QFQ139" s="18"/>
      <c r="QFR139" s="18"/>
      <c r="QFS139" s="18"/>
      <c r="QFT139" s="18"/>
      <c r="QFU139" s="18"/>
      <c r="QFV139" s="18"/>
      <c r="QFW139" s="18"/>
      <c r="QFX139" s="18"/>
      <c r="QFY139" s="18"/>
      <c r="QFZ139" s="18"/>
      <c r="QGA139" s="18"/>
      <c r="QGB139" s="18"/>
      <c r="QGC139" s="18"/>
      <c r="QGD139" s="18"/>
      <c r="QGE139" s="18"/>
      <c r="QGF139" s="18"/>
      <c r="QGG139" s="18"/>
      <c r="QGH139" s="18"/>
      <c r="QGI139" s="18"/>
      <c r="QGJ139" s="18"/>
      <c r="QGK139" s="18"/>
      <c r="QGL139" s="18"/>
      <c r="QGM139" s="18"/>
      <c r="QGN139" s="18"/>
      <c r="QGO139" s="18"/>
      <c r="QGP139" s="18"/>
      <c r="QGQ139" s="18"/>
      <c r="QGR139" s="18"/>
      <c r="QGS139" s="18"/>
      <c r="QGT139" s="18"/>
      <c r="QGU139" s="18"/>
      <c r="QGV139" s="18"/>
      <c r="QGW139" s="18"/>
      <c r="QGX139" s="18"/>
      <c r="QGY139" s="18"/>
      <c r="QGZ139" s="18"/>
      <c r="QHA139" s="18"/>
      <c r="QHB139" s="18"/>
      <c r="QHC139" s="18"/>
      <c r="QHD139" s="18"/>
      <c r="QHE139" s="18"/>
      <c r="QHF139" s="18"/>
      <c r="QHG139" s="18"/>
      <c r="QHH139" s="18"/>
      <c r="QHI139" s="18"/>
      <c r="QHJ139" s="18"/>
      <c r="QHK139" s="18"/>
      <c r="QHL139" s="18"/>
      <c r="QHM139" s="18"/>
      <c r="QHN139" s="18"/>
      <c r="QHO139" s="18"/>
      <c r="QHP139" s="18"/>
      <c r="QHQ139" s="18"/>
      <c r="QHR139" s="18"/>
      <c r="QHS139" s="18"/>
      <c r="QHT139" s="18"/>
      <c r="QHU139" s="18"/>
      <c r="QHV139" s="18"/>
      <c r="QHW139" s="18"/>
      <c r="QHX139" s="18"/>
      <c r="QHY139" s="18"/>
      <c r="QHZ139" s="18"/>
      <c r="QIA139" s="18"/>
      <c r="QIB139" s="18"/>
      <c r="QIC139" s="18"/>
      <c r="QID139" s="18"/>
      <c r="QIE139" s="18"/>
      <c r="QIF139" s="18"/>
      <c r="QIG139" s="18"/>
      <c r="QIH139" s="18"/>
      <c r="QII139" s="18"/>
      <c r="QIJ139" s="18"/>
      <c r="QIK139" s="18"/>
      <c r="QIL139" s="18"/>
      <c r="QIM139" s="18"/>
      <c r="QIN139" s="18"/>
      <c r="QIO139" s="18"/>
      <c r="QIP139" s="18"/>
      <c r="QIQ139" s="18"/>
      <c r="QIR139" s="18"/>
      <c r="QIS139" s="18"/>
      <c r="QIT139" s="18"/>
      <c r="QIU139" s="18"/>
      <c r="QIV139" s="18"/>
      <c r="QIW139" s="18"/>
      <c r="QIX139" s="18"/>
      <c r="QIY139" s="18"/>
      <c r="QIZ139" s="18"/>
      <c r="QJA139" s="18"/>
      <c r="QJB139" s="18"/>
      <c r="QJC139" s="18"/>
      <c r="QJD139" s="18"/>
      <c r="QJE139" s="18"/>
      <c r="QJF139" s="18"/>
      <c r="QJG139" s="18"/>
      <c r="QJH139" s="18"/>
      <c r="QJI139" s="18"/>
      <c r="QJJ139" s="18"/>
      <c r="QJK139" s="18"/>
      <c r="QJL139" s="18"/>
      <c r="QJM139" s="18"/>
      <c r="QJN139" s="18"/>
      <c r="QJO139" s="18"/>
      <c r="QJP139" s="18"/>
      <c r="QJQ139" s="18"/>
      <c r="QJR139" s="18"/>
      <c r="QJS139" s="18"/>
      <c r="QJT139" s="18"/>
      <c r="QJU139" s="18"/>
      <c r="QJV139" s="18"/>
      <c r="QJW139" s="18"/>
      <c r="QJX139" s="18"/>
      <c r="QJY139" s="18"/>
      <c r="QJZ139" s="18"/>
      <c r="QKA139" s="18"/>
      <c r="QKB139" s="18"/>
      <c r="QKC139" s="18"/>
      <c r="QKD139" s="18"/>
      <c r="QKE139" s="18"/>
      <c r="QKF139" s="18"/>
      <c r="QKG139" s="18"/>
      <c r="QKH139" s="18"/>
      <c r="QKI139" s="18"/>
      <c r="QKJ139" s="18"/>
      <c r="QKK139" s="18"/>
      <c r="QKL139" s="18"/>
      <c r="QKM139" s="18"/>
      <c r="QKN139" s="18"/>
      <c r="QKO139" s="18"/>
      <c r="QKP139" s="18"/>
      <c r="QKQ139" s="18"/>
      <c r="QKR139" s="18"/>
      <c r="QKS139" s="18"/>
      <c r="QKT139" s="18"/>
      <c r="QKU139" s="18"/>
      <c r="QKV139" s="18"/>
      <c r="QKW139" s="18"/>
      <c r="QKX139" s="18"/>
      <c r="QKY139" s="18"/>
      <c r="QKZ139" s="18"/>
      <c r="QLA139" s="18"/>
      <c r="QLB139" s="18"/>
      <c r="QLC139" s="18"/>
      <c r="QLD139" s="18"/>
      <c r="QLE139" s="18"/>
      <c r="QLF139" s="18"/>
      <c r="QLG139" s="18"/>
      <c r="QLH139" s="18"/>
      <c r="QLI139" s="18"/>
      <c r="QLJ139" s="18"/>
      <c r="QLK139" s="18"/>
      <c r="QLL139" s="18"/>
      <c r="QLM139" s="18"/>
      <c r="QLN139" s="18"/>
      <c r="QLO139" s="18"/>
      <c r="QLP139" s="18"/>
      <c r="QLQ139" s="18"/>
      <c r="QLR139" s="18"/>
      <c r="QLS139" s="18"/>
      <c r="QLT139" s="18"/>
      <c r="QLU139" s="18"/>
      <c r="QLV139" s="18"/>
      <c r="QLW139" s="18"/>
      <c r="QLX139" s="18"/>
      <c r="QLY139" s="18"/>
      <c r="QLZ139" s="18"/>
      <c r="QMA139" s="18"/>
      <c r="QMB139" s="18"/>
      <c r="QMC139" s="18"/>
      <c r="QMD139" s="18"/>
      <c r="QME139" s="18"/>
      <c r="QMF139" s="18"/>
      <c r="QMG139" s="18"/>
      <c r="QMH139" s="18"/>
      <c r="QMI139" s="18"/>
      <c r="QMJ139" s="18"/>
      <c r="QMK139" s="18"/>
      <c r="QML139" s="18"/>
      <c r="QMM139" s="18"/>
      <c r="QMN139" s="18"/>
      <c r="QMO139" s="18"/>
      <c r="QMP139" s="18"/>
      <c r="QMQ139" s="18"/>
      <c r="QMR139" s="18"/>
      <c r="QMS139" s="18"/>
      <c r="QMT139" s="18"/>
      <c r="QMU139" s="18"/>
      <c r="QMV139" s="18"/>
      <c r="QMW139" s="18"/>
      <c r="QMX139" s="18"/>
      <c r="QMY139" s="18"/>
      <c r="QMZ139" s="18"/>
      <c r="QNA139" s="18"/>
      <c r="QNB139" s="18"/>
      <c r="QNC139" s="18"/>
      <c r="QND139" s="18"/>
      <c r="QNE139" s="18"/>
      <c r="QNF139" s="18"/>
      <c r="QNG139" s="18"/>
      <c r="QNH139" s="18"/>
      <c r="QNI139" s="18"/>
      <c r="QNJ139" s="18"/>
      <c r="QNK139" s="18"/>
      <c r="QNL139" s="18"/>
      <c r="QNM139" s="18"/>
      <c r="QNN139" s="18"/>
      <c r="QNO139" s="18"/>
      <c r="QNP139" s="18"/>
      <c r="QNQ139" s="18"/>
      <c r="QNR139" s="18"/>
      <c r="QNS139" s="18"/>
      <c r="QNT139" s="18"/>
      <c r="QNU139" s="18"/>
      <c r="QNV139" s="18"/>
      <c r="QNW139" s="18"/>
      <c r="QNX139" s="18"/>
      <c r="QNY139" s="18"/>
      <c r="QNZ139" s="18"/>
      <c r="QOA139" s="18"/>
      <c r="QOB139" s="18"/>
      <c r="QOC139" s="18"/>
      <c r="QOD139" s="18"/>
      <c r="QOE139" s="18"/>
      <c r="QOF139" s="18"/>
      <c r="QOG139" s="18"/>
      <c r="QOH139" s="18"/>
      <c r="QOI139" s="18"/>
      <c r="QOJ139" s="18"/>
      <c r="QOK139" s="18"/>
      <c r="QOL139" s="18"/>
      <c r="QOM139" s="18"/>
      <c r="QON139" s="18"/>
      <c r="QOO139" s="18"/>
      <c r="QOP139" s="18"/>
      <c r="QOQ139" s="18"/>
      <c r="QOR139" s="18"/>
      <c r="QOS139" s="18"/>
      <c r="QOT139" s="18"/>
      <c r="QOU139" s="18"/>
      <c r="QOV139" s="18"/>
      <c r="QOW139" s="18"/>
      <c r="QOX139" s="18"/>
      <c r="QOY139" s="18"/>
      <c r="QOZ139" s="18"/>
      <c r="QPA139" s="18"/>
      <c r="QPB139" s="18"/>
      <c r="QPC139" s="18"/>
      <c r="QPD139" s="18"/>
      <c r="QPE139" s="18"/>
      <c r="QPF139" s="18"/>
      <c r="QPG139" s="18"/>
      <c r="QPH139" s="18"/>
      <c r="QPI139" s="18"/>
      <c r="QPJ139" s="18"/>
      <c r="QPK139" s="18"/>
      <c r="QPL139" s="18"/>
      <c r="QPM139" s="18"/>
      <c r="QPN139" s="18"/>
      <c r="QPO139" s="18"/>
      <c r="QPP139" s="18"/>
      <c r="QPQ139" s="18"/>
      <c r="QPR139" s="18"/>
      <c r="QPS139" s="18"/>
      <c r="QPT139" s="18"/>
      <c r="QPU139" s="18"/>
      <c r="QPV139" s="18"/>
      <c r="QPW139" s="18"/>
      <c r="QPX139" s="18"/>
      <c r="QPY139" s="18"/>
      <c r="QPZ139" s="18"/>
      <c r="QQA139" s="18"/>
      <c r="QQB139" s="18"/>
      <c r="QQC139" s="18"/>
      <c r="QQD139" s="18"/>
      <c r="QQE139" s="18"/>
      <c r="QQF139" s="18"/>
      <c r="QQG139" s="18"/>
      <c r="QQH139" s="18"/>
      <c r="QQI139" s="18"/>
      <c r="QQJ139" s="18"/>
      <c r="QQK139" s="18"/>
      <c r="QQL139" s="18"/>
      <c r="QQM139" s="18"/>
      <c r="QQN139" s="18"/>
      <c r="QQO139" s="18"/>
      <c r="QQP139" s="18"/>
      <c r="QQQ139" s="18"/>
      <c r="QQR139" s="18"/>
      <c r="QQS139" s="18"/>
      <c r="QQT139" s="18"/>
      <c r="QQU139" s="18"/>
      <c r="QQV139" s="18"/>
      <c r="QQW139" s="18"/>
      <c r="QQX139" s="18"/>
      <c r="QQY139" s="18"/>
      <c r="QQZ139" s="18"/>
      <c r="QRA139" s="18"/>
      <c r="QRB139" s="18"/>
      <c r="QRC139" s="18"/>
      <c r="QRD139" s="18"/>
      <c r="QRE139" s="18"/>
      <c r="QRF139" s="18"/>
      <c r="QRG139" s="18"/>
      <c r="QRH139" s="18"/>
      <c r="QRI139" s="18"/>
      <c r="QRJ139" s="18"/>
      <c r="QRK139" s="18"/>
      <c r="QRL139" s="18"/>
      <c r="QRM139" s="18"/>
      <c r="QRN139" s="18"/>
      <c r="QRO139" s="18"/>
      <c r="QRP139" s="18"/>
      <c r="QRQ139" s="18"/>
      <c r="QRR139" s="18"/>
      <c r="QRS139" s="18"/>
      <c r="QRT139" s="18"/>
      <c r="QRU139" s="18"/>
      <c r="QRV139" s="18"/>
      <c r="QRW139" s="18"/>
      <c r="QRX139" s="18"/>
      <c r="QRY139" s="18"/>
      <c r="QRZ139" s="18"/>
      <c r="QSA139" s="18"/>
      <c r="QSB139" s="18"/>
      <c r="QSC139" s="18"/>
      <c r="QSD139" s="18"/>
      <c r="QSE139" s="18"/>
      <c r="QSF139" s="18"/>
      <c r="QSG139" s="18"/>
      <c r="QSH139" s="18"/>
      <c r="QSI139" s="18"/>
      <c r="QSJ139" s="18"/>
      <c r="QSK139" s="18"/>
      <c r="QSL139" s="18"/>
      <c r="QSM139" s="18"/>
      <c r="QSN139" s="18"/>
      <c r="QSO139" s="18"/>
      <c r="QSP139" s="18"/>
      <c r="QSQ139" s="18"/>
      <c r="QSR139" s="18"/>
      <c r="QSS139" s="18"/>
      <c r="QST139" s="18"/>
      <c r="QSU139" s="18"/>
      <c r="QSV139" s="18"/>
      <c r="QSW139" s="18"/>
      <c r="QSX139" s="18"/>
      <c r="QSY139" s="18"/>
      <c r="QSZ139" s="18"/>
      <c r="QTA139" s="18"/>
      <c r="QTB139" s="18"/>
      <c r="QTC139" s="18"/>
      <c r="QTD139" s="18"/>
      <c r="QTE139" s="18"/>
      <c r="QTF139" s="18"/>
      <c r="QTG139" s="18"/>
      <c r="QTH139" s="18"/>
      <c r="QTI139" s="18"/>
      <c r="QTJ139" s="18"/>
      <c r="QTK139" s="18"/>
      <c r="QTL139" s="18"/>
      <c r="QTM139" s="18"/>
      <c r="QTN139" s="18"/>
      <c r="QTO139" s="18"/>
      <c r="QTP139" s="18"/>
      <c r="QTQ139" s="18"/>
      <c r="QTR139" s="18"/>
      <c r="QTS139" s="18"/>
      <c r="QTT139" s="18"/>
      <c r="QTU139" s="18"/>
      <c r="QTV139" s="18"/>
      <c r="QTW139" s="18"/>
      <c r="QTX139" s="18"/>
      <c r="QTY139" s="18"/>
      <c r="QTZ139" s="18"/>
      <c r="QUA139" s="18"/>
      <c r="QUB139" s="18"/>
      <c r="QUC139" s="18"/>
      <c r="QUD139" s="18"/>
      <c r="QUE139" s="18"/>
      <c r="QUF139" s="18"/>
      <c r="QUG139" s="18"/>
      <c r="QUH139" s="18"/>
      <c r="QUI139" s="18"/>
      <c r="QUJ139" s="18"/>
      <c r="QUK139" s="18"/>
      <c r="QUL139" s="18"/>
      <c r="QUM139" s="18"/>
      <c r="QUN139" s="18"/>
      <c r="QUO139" s="18"/>
      <c r="QUP139" s="18"/>
      <c r="QUQ139" s="18"/>
      <c r="QUR139" s="18"/>
      <c r="QUS139" s="18"/>
      <c r="QUT139" s="18"/>
      <c r="QUU139" s="18"/>
      <c r="QUV139" s="18"/>
      <c r="QUW139" s="18"/>
      <c r="QUX139" s="18"/>
      <c r="QUY139" s="18"/>
      <c r="QUZ139" s="18"/>
      <c r="QVA139" s="18"/>
      <c r="QVB139" s="18"/>
      <c r="QVC139" s="18"/>
      <c r="QVD139" s="18"/>
      <c r="QVE139" s="18"/>
      <c r="QVF139" s="18"/>
      <c r="QVG139" s="18"/>
      <c r="QVH139" s="18"/>
      <c r="QVI139" s="18"/>
      <c r="QVJ139" s="18"/>
      <c r="QVK139" s="18"/>
      <c r="QVL139" s="18"/>
      <c r="QVM139" s="18"/>
      <c r="QVN139" s="18"/>
      <c r="QVO139" s="18"/>
      <c r="QVP139" s="18"/>
      <c r="QVQ139" s="18"/>
      <c r="QVR139" s="18"/>
      <c r="QVS139" s="18"/>
      <c r="QVT139" s="18"/>
      <c r="QVU139" s="18"/>
      <c r="QVV139" s="18"/>
      <c r="QVW139" s="18"/>
      <c r="QVX139" s="18"/>
      <c r="QVY139" s="18"/>
      <c r="QVZ139" s="18"/>
      <c r="QWA139" s="18"/>
      <c r="QWB139" s="18"/>
      <c r="QWC139" s="18"/>
      <c r="QWD139" s="18"/>
      <c r="QWE139" s="18"/>
      <c r="QWF139" s="18"/>
      <c r="QWG139" s="18"/>
      <c r="QWH139" s="18"/>
      <c r="QWI139" s="18"/>
      <c r="QWJ139" s="18"/>
      <c r="QWK139" s="18"/>
      <c r="QWL139" s="18"/>
      <c r="QWM139" s="18"/>
      <c r="QWN139" s="18"/>
      <c r="QWO139" s="18"/>
      <c r="QWP139" s="18"/>
      <c r="QWQ139" s="18"/>
      <c r="QWR139" s="18"/>
      <c r="QWS139" s="18"/>
      <c r="QWT139" s="18"/>
      <c r="QWU139" s="18"/>
      <c r="QWV139" s="18"/>
      <c r="QWW139" s="18"/>
      <c r="QWX139" s="18"/>
      <c r="QWY139" s="18"/>
      <c r="QWZ139" s="18"/>
      <c r="QXA139" s="18"/>
      <c r="QXB139" s="18"/>
      <c r="QXC139" s="18"/>
      <c r="QXD139" s="18"/>
      <c r="QXE139" s="18"/>
      <c r="QXF139" s="18"/>
      <c r="QXG139" s="18"/>
      <c r="QXH139" s="18"/>
      <c r="QXI139" s="18"/>
      <c r="QXJ139" s="18"/>
      <c r="QXK139" s="18"/>
      <c r="QXL139" s="18"/>
      <c r="QXM139" s="18"/>
      <c r="QXN139" s="18"/>
      <c r="QXO139" s="18"/>
      <c r="QXP139" s="18"/>
      <c r="QXQ139" s="18"/>
      <c r="QXR139" s="18"/>
      <c r="QXS139" s="18"/>
      <c r="QXT139" s="18"/>
      <c r="QXU139" s="18"/>
      <c r="QXV139" s="18"/>
      <c r="QXW139" s="18"/>
      <c r="QXX139" s="18"/>
      <c r="QXY139" s="18"/>
      <c r="QXZ139" s="18"/>
      <c r="QYA139" s="18"/>
      <c r="QYB139" s="18"/>
      <c r="QYC139" s="18"/>
      <c r="QYD139" s="18"/>
      <c r="QYE139" s="18"/>
      <c r="QYF139" s="18"/>
      <c r="QYG139" s="18"/>
      <c r="QYH139" s="18"/>
      <c r="QYI139" s="18"/>
      <c r="QYJ139" s="18"/>
      <c r="QYK139" s="18"/>
      <c r="QYL139" s="18"/>
      <c r="QYM139" s="18"/>
      <c r="QYN139" s="18"/>
      <c r="QYO139" s="18"/>
      <c r="QYP139" s="18"/>
      <c r="QYQ139" s="18"/>
      <c r="QYR139" s="18"/>
      <c r="QYS139" s="18"/>
      <c r="QYT139" s="18"/>
      <c r="QYU139" s="18"/>
      <c r="QYV139" s="18"/>
      <c r="QYW139" s="18"/>
      <c r="QYX139" s="18"/>
      <c r="QYY139" s="18"/>
      <c r="QYZ139" s="18"/>
      <c r="QZA139" s="18"/>
      <c r="QZB139" s="18"/>
      <c r="QZC139" s="18"/>
      <c r="QZD139" s="18"/>
      <c r="QZE139" s="18"/>
      <c r="QZF139" s="18"/>
      <c r="QZG139" s="18"/>
      <c r="QZH139" s="18"/>
      <c r="QZI139" s="18"/>
      <c r="QZJ139" s="18"/>
      <c r="QZK139" s="18"/>
      <c r="QZL139" s="18"/>
      <c r="QZM139" s="18"/>
      <c r="QZN139" s="18"/>
      <c r="QZO139" s="18"/>
      <c r="QZP139" s="18"/>
      <c r="QZQ139" s="18"/>
      <c r="QZR139" s="18"/>
      <c r="QZS139" s="18"/>
      <c r="QZT139" s="18"/>
      <c r="QZU139" s="18"/>
      <c r="QZV139" s="18"/>
      <c r="QZW139" s="18"/>
      <c r="QZX139" s="18"/>
      <c r="QZY139" s="18"/>
      <c r="QZZ139" s="18"/>
      <c r="RAA139" s="18"/>
      <c r="RAB139" s="18"/>
      <c r="RAC139" s="18"/>
      <c r="RAD139" s="18"/>
      <c r="RAE139" s="18"/>
      <c r="RAF139" s="18"/>
      <c r="RAG139" s="18"/>
      <c r="RAH139" s="18"/>
      <c r="RAI139" s="18"/>
      <c r="RAJ139" s="18"/>
      <c r="RAK139" s="18"/>
      <c r="RAL139" s="18"/>
      <c r="RAM139" s="18"/>
      <c r="RAN139" s="18"/>
      <c r="RAO139" s="18"/>
      <c r="RAP139" s="18"/>
      <c r="RAQ139" s="18"/>
      <c r="RAR139" s="18"/>
      <c r="RAS139" s="18"/>
      <c r="RAT139" s="18"/>
      <c r="RAU139" s="18"/>
      <c r="RAV139" s="18"/>
      <c r="RAW139" s="18"/>
      <c r="RAX139" s="18"/>
      <c r="RAY139" s="18"/>
      <c r="RAZ139" s="18"/>
      <c r="RBA139" s="18"/>
      <c r="RBB139" s="18"/>
      <c r="RBC139" s="18"/>
      <c r="RBD139" s="18"/>
      <c r="RBE139" s="18"/>
      <c r="RBF139" s="18"/>
      <c r="RBG139" s="18"/>
      <c r="RBH139" s="18"/>
      <c r="RBI139" s="18"/>
      <c r="RBJ139" s="18"/>
      <c r="RBK139" s="18"/>
      <c r="RBL139" s="18"/>
      <c r="RBM139" s="18"/>
      <c r="RBN139" s="18"/>
      <c r="RBO139" s="18"/>
      <c r="RBP139" s="18"/>
      <c r="RBQ139" s="18"/>
      <c r="RBR139" s="18"/>
      <c r="RBS139" s="18"/>
      <c r="RBT139" s="18"/>
      <c r="RBU139" s="18"/>
      <c r="RBV139" s="18"/>
      <c r="RBW139" s="18"/>
      <c r="RBX139" s="18"/>
      <c r="RBY139" s="18"/>
      <c r="RBZ139" s="18"/>
      <c r="RCA139" s="18"/>
      <c r="RCB139" s="18"/>
      <c r="RCC139" s="18"/>
      <c r="RCD139" s="18"/>
      <c r="RCE139" s="18"/>
      <c r="RCF139" s="18"/>
      <c r="RCG139" s="18"/>
      <c r="RCH139" s="18"/>
      <c r="RCI139" s="18"/>
      <c r="RCJ139" s="18"/>
      <c r="RCK139" s="18"/>
      <c r="RCL139" s="18"/>
      <c r="RCM139" s="18"/>
      <c r="RCN139" s="18"/>
      <c r="RCO139" s="18"/>
      <c r="RCP139" s="18"/>
      <c r="RCQ139" s="18"/>
      <c r="RCR139" s="18"/>
      <c r="RCS139" s="18"/>
      <c r="RCT139" s="18"/>
      <c r="RCU139" s="18"/>
      <c r="RCV139" s="18"/>
      <c r="RCW139" s="18"/>
      <c r="RCX139" s="18"/>
      <c r="RCY139" s="18"/>
      <c r="RCZ139" s="18"/>
      <c r="RDA139" s="18"/>
      <c r="RDB139" s="18"/>
      <c r="RDC139" s="18"/>
      <c r="RDD139" s="18"/>
      <c r="RDE139" s="18"/>
      <c r="RDF139" s="18"/>
      <c r="RDG139" s="18"/>
      <c r="RDH139" s="18"/>
      <c r="RDI139" s="18"/>
      <c r="RDJ139" s="18"/>
      <c r="RDK139" s="18"/>
      <c r="RDL139" s="18"/>
      <c r="RDM139" s="18"/>
      <c r="RDN139" s="18"/>
      <c r="RDO139" s="18"/>
      <c r="RDP139" s="18"/>
      <c r="RDQ139" s="18"/>
      <c r="RDR139" s="18"/>
      <c r="RDS139" s="18"/>
      <c r="RDT139" s="18"/>
      <c r="RDU139" s="18"/>
      <c r="RDV139" s="18"/>
      <c r="RDW139" s="18"/>
      <c r="RDX139" s="18"/>
      <c r="RDY139" s="18"/>
      <c r="RDZ139" s="18"/>
      <c r="REA139" s="18"/>
      <c r="REB139" s="18"/>
      <c r="REC139" s="18"/>
      <c r="RED139" s="18"/>
      <c r="REE139" s="18"/>
      <c r="REF139" s="18"/>
      <c r="REG139" s="18"/>
      <c r="REH139" s="18"/>
      <c r="REI139" s="18"/>
      <c r="REJ139" s="18"/>
      <c r="REK139" s="18"/>
      <c r="REL139" s="18"/>
      <c r="REM139" s="18"/>
      <c r="REN139" s="18"/>
      <c r="REO139" s="18"/>
      <c r="REP139" s="18"/>
      <c r="REQ139" s="18"/>
      <c r="RER139" s="18"/>
      <c r="RES139" s="18"/>
      <c r="RET139" s="18"/>
      <c r="REU139" s="18"/>
      <c r="REV139" s="18"/>
      <c r="REW139" s="18"/>
      <c r="REX139" s="18"/>
      <c r="REY139" s="18"/>
      <c r="REZ139" s="18"/>
      <c r="RFA139" s="18"/>
      <c r="RFB139" s="18"/>
      <c r="RFC139" s="18"/>
      <c r="RFD139" s="18"/>
      <c r="RFE139" s="18"/>
      <c r="RFF139" s="18"/>
      <c r="RFG139" s="18"/>
      <c r="RFH139" s="18"/>
      <c r="RFI139" s="18"/>
      <c r="RFJ139" s="18"/>
      <c r="RFK139" s="18"/>
      <c r="RFL139" s="18"/>
      <c r="RFM139" s="18"/>
      <c r="RFN139" s="18"/>
      <c r="RFO139" s="18"/>
      <c r="RFP139" s="18"/>
      <c r="RFQ139" s="18"/>
      <c r="RFR139" s="18"/>
      <c r="RFS139" s="18"/>
      <c r="RFT139" s="18"/>
      <c r="RFU139" s="18"/>
      <c r="RFV139" s="18"/>
      <c r="RFW139" s="18"/>
      <c r="RFX139" s="18"/>
      <c r="RFY139" s="18"/>
      <c r="RFZ139" s="18"/>
      <c r="RGA139" s="18"/>
      <c r="RGB139" s="18"/>
      <c r="RGC139" s="18"/>
      <c r="RGD139" s="18"/>
      <c r="RGE139" s="18"/>
      <c r="RGF139" s="18"/>
      <c r="RGG139" s="18"/>
      <c r="RGH139" s="18"/>
      <c r="RGI139" s="18"/>
      <c r="RGJ139" s="18"/>
      <c r="RGK139" s="18"/>
      <c r="RGL139" s="18"/>
      <c r="RGM139" s="18"/>
      <c r="RGN139" s="18"/>
      <c r="RGO139" s="18"/>
      <c r="RGP139" s="18"/>
      <c r="RGQ139" s="18"/>
      <c r="RGR139" s="18"/>
      <c r="RGS139" s="18"/>
      <c r="RGT139" s="18"/>
      <c r="RGU139" s="18"/>
      <c r="RGV139" s="18"/>
      <c r="RGW139" s="18"/>
      <c r="RGX139" s="18"/>
      <c r="RGY139" s="18"/>
      <c r="RGZ139" s="18"/>
      <c r="RHA139" s="18"/>
      <c r="RHB139" s="18"/>
      <c r="RHC139" s="18"/>
      <c r="RHD139" s="18"/>
      <c r="RHE139" s="18"/>
      <c r="RHF139" s="18"/>
      <c r="RHG139" s="18"/>
      <c r="RHH139" s="18"/>
      <c r="RHI139" s="18"/>
      <c r="RHJ139" s="18"/>
      <c r="RHK139" s="18"/>
      <c r="RHL139" s="18"/>
      <c r="RHM139" s="18"/>
      <c r="RHN139" s="18"/>
      <c r="RHO139" s="18"/>
      <c r="RHP139" s="18"/>
      <c r="RHQ139" s="18"/>
      <c r="RHR139" s="18"/>
      <c r="RHS139" s="18"/>
      <c r="RHT139" s="18"/>
      <c r="RHU139" s="18"/>
      <c r="RHV139" s="18"/>
      <c r="RHW139" s="18"/>
      <c r="RHX139" s="18"/>
      <c r="RHY139" s="18"/>
      <c r="RHZ139" s="18"/>
      <c r="RIA139" s="18"/>
      <c r="RIB139" s="18"/>
      <c r="RIC139" s="18"/>
      <c r="RID139" s="18"/>
      <c r="RIE139" s="18"/>
      <c r="RIF139" s="18"/>
      <c r="RIG139" s="18"/>
      <c r="RIH139" s="18"/>
      <c r="RII139" s="18"/>
      <c r="RIJ139" s="18"/>
      <c r="RIK139" s="18"/>
      <c r="RIL139" s="18"/>
      <c r="RIM139" s="18"/>
      <c r="RIN139" s="18"/>
      <c r="RIO139" s="18"/>
      <c r="RIP139" s="18"/>
      <c r="RIQ139" s="18"/>
      <c r="RIR139" s="18"/>
      <c r="RIS139" s="18"/>
      <c r="RIT139" s="18"/>
      <c r="RIU139" s="18"/>
      <c r="RIV139" s="18"/>
      <c r="RIW139" s="18"/>
      <c r="RIX139" s="18"/>
      <c r="RIY139" s="18"/>
      <c r="RIZ139" s="18"/>
      <c r="RJA139" s="18"/>
      <c r="RJB139" s="18"/>
      <c r="RJC139" s="18"/>
      <c r="RJD139" s="18"/>
      <c r="RJE139" s="18"/>
      <c r="RJF139" s="18"/>
      <c r="RJG139" s="18"/>
      <c r="RJH139" s="18"/>
      <c r="RJI139" s="18"/>
      <c r="RJJ139" s="18"/>
      <c r="RJK139" s="18"/>
      <c r="RJL139" s="18"/>
      <c r="RJM139" s="18"/>
      <c r="RJN139" s="18"/>
      <c r="RJO139" s="18"/>
      <c r="RJP139" s="18"/>
      <c r="RJQ139" s="18"/>
      <c r="RJR139" s="18"/>
      <c r="RJS139" s="18"/>
      <c r="RJT139" s="18"/>
      <c r="RJU139" s="18"/>
      <c r="RJV139" s="18"/>
      <c r="RJW139" s="18"/>
      <c r="RJX139" s="18"/>
      <c r="RJY139" s="18"/>
      <c r="RJZ139" s="18"/>
      <c r="RKA139" s="18"/>
      <c r="RKB139" s="18"/>
      <c r="RKC139" s="18"/>
      <c r="RKD139" s="18"/>
      <c r="RKE139" s="18"/>
      <c r="RKF139" s="18"/>
      <c r="RKG139" s="18"/>
      <c r="RKH139" s="18"/>
      <c r="RKI139" s="18"/>
      <c r="RKJ139" s="18"/>
      <c r="RKK139" s="18"/>
      <c r="RKL139" s="18"/>
      <c r="RKM139" s="18"/>
      <c r="RKN139" s="18"/>
      <c r="RKO139" s="18"/>
      <c r="RKP139" s="18"/>
      <c r="RKQ139" s="18"/>
      <c r="RKR139" s="18"/>
      <c r="RKS139" s="18"/>
      <c r="RKT139" s="18"/>
      <c r="RKU139" s="18"/>
      <c r="RKV139" s="18"/>
      <c r="RKW139" s="18"/>
      <c r="RKX139" s="18"/>
      <c r="RKY139" s="18"/>
      <c r="RKZ139" s="18"/>
      <c r="RLA139" s="18"/>
      <c r="RLB139" s="18"/>
      <c r="RLC139" s="18"/>
      <c r="RLD139" s="18"/>
      <c r="RLE139" s="18"/>
      <c r="RLF139" s="18"/>
      <c r="RLG139" s="18"/>
      <c r="RLH139" s="18"/>
      <c r="RLI139" s="18"/>
      <c r="RLJ139" s="18"/>
      <c r="RLK139" s="18"/>
      <c r="RLL139" s="18"/>
      <c r="RLM139" s="18"/>
      <c r="RLN139" s="18"/>
      <c r="RLO139" s="18"/>
      <c r="RLP139" s="18"/>
      <c r="RLQ139" s="18"/>
      <c r="RLR139" s="18"/>
      <c r="RLS139" s="18"/>
      <c r="RLT139" s="18"/>
      <c r="RLU139" s="18"/>
      <c r="RLV139" s="18"/>
      <c r="RLW139" s="18"/>
      <c r="RLX139" s="18"/>
      <c r="RLY139" s="18"/>
      <c r="RLZ139" s="18"/>
      <c r="RMA139" s="18"/>
      <c r="RMB139" s="18"/>
      <c r="RMC139" s="18"/>
      <c r="RMD139" s="18"/>
      <c r="RME139" s="18"/>
      <c r="RMF139" s="18"/>
      <c r="RMG139" s="18"/>
      <c r="RMH139" s="18"/>
      <c r="RMI139" s="18"/>
      <c r="RMJ139" s="18"/>
      <c r="RMK139" s="18"/>
      <c r="RML139" s="18"/>
      <c r="RMM139" s="18"/>
      <c r="RMN139" s="18"/>
      <c r="RMO139" s="18"/>
      <c r="RMP139" s="18"/>
      <c r="RMQ139" s="18"/>
      <c r="RMR139" s="18"/>
      <c r="RMS139" s="18"/>
      <c r="RMT139" s="18"/>
      <c r="RMU139" s="18"/>
      <c r="RMV139" s="18"/>
      <c r="RMW139" s="18"/>
      <c r="RMX139" s="18"/>
      <c r="RMY139" s="18"/>
      <c r="RMZ139" s="18"/>
      <c r="RNA139" s="18"/>
      <c r="RNB139" s="18"/>
      <c r="RNC139" s="18"/>
      <c r="RND139" s="18"/>
      <c r="RNE139" s="18"/>
      <c r="RNF139" s="18"/>
      <c r="RNG139" s="18"/>
      <c r="RNH139" s="18"/>
      <c r="RNI139" s="18"/>
      <c r="RNJ139" s="18"/>
      <c r="RNK139" s="18"/>
      <c r="RNL139" s="18"/>
      <c r="RNM139" s="18"/>
      <c r="RNN139" s="18"/>
      <c r="RNO139" s="18"/>
      <c r="RNP139" s="18"/>
      <c r="RNQ139" s="18"/>
      <c r="RNR139" s="18"/>
      <c r="RNS139" s="18"/>
      <c r="RNT139" s="18"/>
      <c r="RNU139" s="18"/>
      <c r="RNV139" s="18"/>
      <c r="RNW139" s="18"/>
      <c r="RNX139" s="18"/>
      <c r="RNY139" s="18"/>
      <c r="RNZ139" s="18"/>
      <c r="ROA139" s="18"/>
      <c r="ROB139" s="18"/>
      <c r="ROC139" s="18"/>
      <c r="ROD139" s="18"/>
      <c r="ROE139" s="18"/>
      <c r="ROF139" s="18"/>
      <c r="ROG139" s="18"/>
      <c r="ROH139" s="18"/>
      <c r="ROI139" s="18"/>
      <c r="ROJ139" s="18"/>
      <c r="ROK139" s="18"/>
      <c r="ROL139" s="18"/>
      <c r="ROM139" s="18"/>
      <c r="RON139" s="18"/>
      <c r="ROO139" s="18"/>
      <c r="ROP139" s="18"/>
      <c r="ROQ139" s="18"/>
      <c r="ROR139" s="18"/>
      <c r="ROS139" s="18"/>
      <c r="ROT139" s="18"/>
      <c r="ROU139" s="18"/>
      <c r="ROV139" s="18"/>
      <c r="ROW139" s="18"/>
      <c r="ROX139" s="18"/>
      <c r="ROY139" s="18"/>
      <c r="ROZ139" s="18"/>
      <c r="RPA139" s="18"/>
      <c r="RPB139" s="18"/>
      <c r="RPC139" s="18"/>
      <c r="RPD139" s="18"/>
      <c r="RPE139" s="18"/>
      <c r="RPF139" s="18"/>
      <c r="RPG139" s="18"/>
      <c r="RPH139" s="18"/>
      <c r="RPI139" s="18"/>
      <c r="RPJ139" s="18"/>
      <c r="RPK139" s="18"/>
      <c r="RPL139" s="18"/>
      <c r="RPM139" s="18"/>
      <c r="RPN139" s="18"/>
      <c r="RPO139" s="18"/>
      <c r="RPP139" s="18"/>
      <c r="RPQ139" s="18"/>
      <c r="RPR139" s="18"/>
      <c r="RPS139" s="18"/>
      <c r="RPT139" s="18"/>
      <c r="RPU139" s="18"/>
      <c r="RPV139" s="18"/>
      <c r="RPW139" s="18"/>
      <c r="RPX139" s="18"/>
      <c r="RPY139" s="18"/>
      <c r="RPZ139" s="18"/>
      <c r="RQA139" s="18"/>
      <c r="RQB139" s="18"/>
      <c r="RQC139" s="18"/>
      <c r="RQD139" s="18"/>
      <c r="RQE139" s="18"/>
      <c r="RQF139" s="18"/>
      <c r="RQG139" s="18"/>
      <c r="RQH139" s="18"/>
      <c r="RQI139" s="18"/>
      <c r="RQJ139" s="18"/>
      <c r="RQK139" s="18"/>
      <c r="RQL139" s="18"/>
      <c r="RQM139" s="18"/>
      <c r="RQN139" s="18"/>
      <c r="RQO139" s="18"/>
      <c r="RQP139" s="18"/>
      <c r="RQQ139" s="18"/>
      <c r="RQR139" s="18"/>
      <c r="RQS139" s="18"/>
      <c r="RQT139" s="18"/>
      <c r="RQU139" s="18"/>
      <c r="RQV139" s="18"/>
      <c r="RQW139" s="18"/>
      <c r="RQX139" s="18"/>
      <c r="RQY139" s="18"/>
      <c r="RQZ139" s="18"/>
      <c r="RRA139" s="18"/>
      <c r="RRB139" s="18"/>
      <c r="RRC139" s="18"/>
      <c r="RRD139" s="18"/>
      <c r="RRE139" s="18"/>
      <c r="RRF139" s="18"/>
      <c r="RRG139" s="18"/>
      <c r="RRH139" s="18"/>
      <c r="RRI139" s="18"/>
      <c r="RRJ139" s="18"/>
      <c r="RRK139" s="18"/>
      <c r="RRL139" s="18"/>
      <c r="RRM139" s="18"/>
      <c r="RRN139" s="18"/>
      <c r="RRO139" s="18"/>
      <c r="RRP139" s="18"/>
      <c r="RRQ139" s="18"/>
      <c r="RRR139" s="18"/>
      <c r="RRS139" s="18"/>
      <c r="RRT139" s="18"/>
      <c r="RRU139" s="18"/>
      <c r="RRV139" s="18"/>
      <c r="RRW139" s="18"/>
      <c r="RRX139" s="18"/>
      <c r="RRY139" s="18"/>
      <c r="RRZ139" s="18"/>
      <c r="RSA139" s="18"/>
      <c r="RSB139" s="18"/>
      <c r="RSC139" s="18"/>
      <c r="RSD139" s="18"/>
      <c r="RSE139" s="18"/>
      <c r="RSF139" s="18"/>
      <c r="RSG139" s="18"/>
      <c r="RSH139" s="18"/>
      <c r="RSI139" s="18"/>
      <c r="RSJ139" s="18"/>
      <c r="RSK139" s="18"/>
      <c r="RSL139" s="18"/>
      <c r="RSM139" s="18"/>
      <c r="RSN139" s="18"/>
      <c r="RSO139" s="18"/>
      <c r="RSP139" s="18"/>
      <c r="RSQ139" s="18"/>
      <c r="RSR139" s="18"/>
      <c r="RSS139" s="18"/>
      <c r="RST139" s="18"/>
      <c r="RSU139" s="18"/>
      <c r="RSV139" s="18"/>
      <c r="RSW139" s="18"/>
      <c r="RSX139" s="18"/>
      <c r="RSY139" s="18"/>
      <c r="RSZ139" s="18"/>
      <c r="RTA139" s="18"/>
      <c r="RTB139" s="18"/>
      <c r="RTC139" s="18"/>
      <c r="RTD139" s="18"/>
      <c r="RTE139" s="18"/>
      <c r="RTF139" s="18"/>
      <c r="RTG139" s="18"/>
      <c r="RTH139" s="18"/>
      <c r="RTI139" s="18"/>
      <c r="RTJ139" s="18"/>
      <c r="RTK139" s="18"/>
      <c r="RTL139" s="18"/>
      <c r="RTM139" s="18"/>
      <c r="RTN139" s="18"/>
      <c r="RTO139" s="18"/>
      <c r="RTP139" s="18"/>
      <c r="RTQ139" s="18"/>
      <c r="RTR139" s="18"/>
      <c r="RTS139" s="18"/>
      <c r="RTT139" s="18"/>
      <c r="RTU139" s="18"/>
      <c r="RTV139" s="18"/>
      <c r="RTW139" s="18"/>
      <c r="RTX139" s="18"/>
      <c r="RTY139" s="18"/>
      <c r="RTZ139" s="18"/>
      <c r="RUA139" s="18"/>
      <c r="RUB139" s="18"/>
      <c r="RUC139" s="18"/>
      <c r="RUD139" s="18"/>
      <c r="RUE139" s="18"/>
      <c r="RUF139" s="18"/>
      <c r="RUG139" s="18"/>
      <c r="RUH139" s="18"/>
      <c r="RUI139" s="18"/>
      <c r="RUJ139" s="18"/>
      <c r="RUK139" s="18"/>
      <c r="RUL139" s="18"/>
      <c r="RUM139" s="18"/>
      <c r="RUN139" s="18"/>
      <c r="RUO139" s="18"/>
      <c r="RUP139" s="18"/>
      <c r="RUQ139" s="18"/>
      <c r="RUR139" s="18"/>
      <c r="RUS139" s="18"/>
      <c r="RUT139" s="18"/>
      <c r="RUU139" s="18"/>
      <c r="RUV139" s="18"/>
      <c r="RUW139" s="18"/>
      <c r="RUX139" s="18"/>
      <c r="RUY139" s="18"/>
      <c r="RUZ139" s="18"/>
      <c r="RVA139" s="18"/>
      <c r="RVB139" s="18"/>
      <c r="RVC139" s="18"/>
      <c r="RVD139" s="18"/>
      <c r="RVE139" s="18"/>
      <c r="RVF139" s="18"/>
      <c r="RVG139" s="18"/>
      <c r="RVH139" s="18"/>
      <c r="RVI139" s="18"/>
      <c r="RVJ139" s="18"/>
      <c r="RVK139" s="18"/>
      <c r="RVL139" s="18"/>
      <c r="RVM139" s="18"/>
      <c r="RVN139" s="18"/>
      <c r="RVO139" s="18"/>
      <c r="RVP139" s="18"/>
      <c r="RVQ139" s="18"/>
      <c r="RVR139" s="18"/>
      <c r="RVS139" s="18"/>
      <c r="RVT139" s="18"/>
      <c r="RVU139" s="18"/>
      <c r="RVV139" s="18"/>
      <c r="RVW139" s="18"/>
      <c r="RVX139" s="18"/>
      <c r="RVY139" s="18"/>
      <c r="RVZ139" s="18"/>
      <c r="RWA139" s="18"/>
      <c r="RWB139" s="18"/>
      <c r="RWC139" s="18"/>
      <c r="RWD139" s="18"/>
      <c r="RWE139" s="18"/>
      <c r="RWF139" s="18"/>
      <c r="RWG139" s="18"/>
      <c r="RWH139" s="18"/>
      <c r="RWI139" s="18"/>
      <c r="RWJ139" s="18"/>
      <c r="RWK139" s="18"/>
      <c r="RWL139" s="18"/>
      <c r="RWM139" s="18"/>
      <c r="RWN139" s="18"/>
      <c r="RWO139" s="18"/>
      <c r="RWP139" s="18"/>
      <c r="RWQ139" s="18"/>
      <c r="RWR139" s="18"/>
      <c r="RWS139" s="18"/>
      <c r="RWT139" s="18"/>
      <c r="RWU139" s="18"/>
      <c r="RWV139" s="18"/>
      <c r="RWW139" s="18"/>
      <c r="RWX139" s="18"/>
      <c r="RWY139" s="18"/>
      <c r="RWZ139" s="18"/>
      <c r="RXA139" s="18"/>
      <c r="RXB139" s="18"/>
      <c r="RXC139" s="18"/>
      <c r="RXD139" s="18"/>
      <c r="RXE139" s="18"/>
      <c r="RXF139" s="18"/>
      <c r="RXG139" s="18"/>
      <c r="RXH139" s="18"/>
      <c r="RXI139" s="18"/>
      <c r="RXJ139" s="18"/>
      <c r="RXK139" s="18"/>
      <c r="RXL139" s="18"/>
      <c r="RXM139" s="18"/>
      <c r="RXN139" s="18"/>
      <c r="RXO139" s="18"/>
      <c r="RXP139" s="18"/>
      <c r="RXQ139" s="18"/>
      <c r="RXR139" s="18"/>
      <c r="RXS139" s="18"/>
      <c r="RXT139" s="18"/>
      <c r="RXU139" s="18"/>
      <c r="RXV139" s="18"/>
      <c r="RXW139" s="18"/>
      <c r="RXX139" s="18"/>
      <c r="RXY139" s="18"/>
      <c r="RXZ139" s="18"/>
      <c r="RYA139" s="18"/>
      <c r="RYB139" s="18"/>
      <c r="RYC139" s="18"/>
      <c r="RYD139" s="18"/>
      <c r="RYE139" s="18"/>
      <c r="RYF139" s="18"/>
      <c r="RYG139" s="18"/>
      <c r="RYH139" s="18"/>
      <c r="RYI139" s="18"/>
      <c r="RYJ139" s="18"/>
      <c r="RYK139" s="18"/>
      <c r="RYL139" s="18"/>
      <c r="RYM139" s="18"/>
      <c r="RYN139" s="18"/>
      <c r="RYO139" s="18"/>
      <c r="RYP139" s="18"/>
      <c r="RYQ139" s="18"/>
      <c r="RYR139" s="18"/>
      <c r="RYS139" s="18"/>
      <c r="RYT139" s="18"/>
      <c r="RYU139" s="18"/>
      <c r="RYV139" s="18"/>
      <c r="RYW139" s="18"/>
      <c r="RYX139" s="18"/>
      <c r="RYY139" s="18"/>
      <c r="RYZ139" s="18"/>
      <c r="RZA139" s="18"/>
      <c r="RZB139" s="18"/>
      <c r="RZC139" s="18"/>
      <c r="RZD139" s="18"/>
      <c r="RZE139" s="18"/>
      <c r="RZF139" s="18"/>
      <c r="RZG139" s="18"/>
      <c r="RZH139" s="18"/>
      <c r="RZI139" s="18"/>
      <c r="RZJ139" s="18"/>
      <c r="RZK139" s="18"/>
      <c r="RZL139" s="18"/>
      <c r="RZM139" s="18"/>
      <c r="RZN139" s="18"/>
      <c r="RZO139" s="18"/>
      <c r="RZP139" s="18"/>
      <c r="RZQ139" s="18"/>
      <c r="RZR139" s="18"/>
      <c r="RZS139" s="18"/>
      <c r="RZT139" s="18"/>
      <c r="RZU139" s="18"/>
      <c r="RZV139" s="18"/>
      <c r="RZW139" s="18"/>
      <c r="RZX139" s="18"/>
      <c r="RZY139" s="18"/>
      <c r="RZZ139" s="18"/>
      <c r="SAA139" s="18"/>
      <c r="SAB139" s="18"/>
      <c r="SAC139" s="18"/>
      <c r="SAD139" s="18"/>
      <c r="SAE139" s="18"/>
      <c r="SAF139" s="18"/>
      <c r="SAG139" s="18"/>
      <c r="SAH139" s="18"/>
      <c r="SAI139" s="18"/>
      <c r="SAJ139" s="18"/>
      <c r="SAK139" s="18"/>
      <c r="SAL139" s="18"/>
      <c r="SAM139" s="18"/>
      <c r="SAN139" s="18"/>
      <c r="SAO139" s="18"/>
      <c r="SAP139" s="18"/>
      <c r="SAQ139" s="18"/>
      <c r="SAR139" s="18"/>
      <c r="SAS139" s="18"/>
      <c r="SAT139" s="18"/>
      <c r="SAU139" s="18"/>
      <c r="SAV139" s="18"/>
      <c r="SAW139" s="18"/>
      <c r="SAX139" s="18"/>
      <c r="SAY139" s="18"/>
      <c r="SAZ139" s="18"/>
      <c r="SBA139" s="18"/>
      <c r="SBB139" s="18"/>
      <c r="SBC139" s="18"/>
      <c r="SBD139" s="18"/>
      <c r="SBE139" s="18"/>
      <c r="SBF139" s="18"/>
      <c r="SBG139" s="18"/>
      <c r="SBH139" s="18"/>
      <c r="SBI139" s="18"/>
      <c r="SBJ139" s="18"/>
      <c r="SBK139" s="18"/>
      <c r="SBL139" s="18"/>
      <c r="SBM139" s="18"/>
      <c r="SBN139" s="18"/>
      <c r="SBO139" s="18"/>
      <c r="SBP139" s="18"/>
      <c r="SBQ139" s="18"/>
      <c r="SBR139" s="18"/>
      <c r="SBS139" s="18"/>
      <c r="SBT139" s="18"/>
      <c r="SBU139" s="18"/>
      <c r="SBV139" s="18"/>
      <c r="SBW139" s="18"/>
      <c r="SBX139" s="18"/>
      <c r="SBY139" s="18"/>
      <c r="SBZ139" s="18"/>
      <c r="SCA139" s="18"/>
      <c r="SCB139" s="18"/>
      <c r="SCC139" s="18"/>
      <c r="SCD139" s="18"/>
      <c r="SCE139" s="18"/>
      <c r="SCF139" s="18"/>
      <c r="SCG139" s="18"/>
      <c r="SCH139" s="18"/>
      <c r="SCI139" s="18"/>
      <c r="SCJ139" s="18"/>
      <c r="SCK139" s="18"/>
      <c r="SCL139" s="18"/>
      <c r="SCM139" s="18"/>
      <c r="SCN139" s="18"/>
      <c r="SCO139" s="18"/>
      <c r="SCP139" s="18"/>
      <c r="SCQ139" s="18"/>
      <c r="SCR139" s="18"/>
      <c r="SCS139" s="18"/>
      <c r="SCT139" s="18"/>
      <c r="SCU139" s="18"/>
      <c r="SCV139" s="18"/>
      <c r="SCW139" s="18"/>
      <c r="SCX139" s="18"/>
      <c r="SCY139" s="18"/>
      <c r="SCZ139" s="18"/>
      <c r="SDA139" s="18"/>
      <c r="SDB139" s="18"/>
      <c r="SDC139" s="18"/>
      <c r="SDD139" s="18"/>
      <c r="SDE139" s="18"/>
      <c r="SDF139" s="18"/>
      <c r="SDG139" s="18"/>
      <c r="SDH139" s="18"/>
      <c r="SDI139" s="18"/>
      <c r="SDJ139" s="18"/>
      <c r="SDK139" s="18"/>
      <c r="SDL139" s="18"/>
      <c r="SDM139" s="18"/>
      <c r="SDN139" s="18"/>
      <c r="SDO139" s="18"/>
      <c r="SDP139" s="18"/>
      <c r="SDQ139" s="18"/>
      <c r="SDR139" s="18"/>
      <c r="SDS139" s="18"/>
      <c r="SDT139" s="18"/>
      <c r="SDU139" s="18"/>
      <c r="SDV139" s="18"/>
      <c r="SDW139" s="18"/>
      <c r="SDX139" s="18"/>
      <c r="SDY139" s="18"/>
      <c r="SDZ139" s="18"/>
      <c r="SEA139" s="18"/>
      <c r="SEB139" s="18"/>
      <c r="SEC139" s="18"/>
      <c r="SED139" s="18"/>
      <c r="SEE139" s="18"/>
      <c r="SEF139" s="18"/>
      <c r="SEG139" s="18"/>
      <c r="SEH139" s="18"/>
      <c r="SEI139" s="18"/>
      <c r="SEJ139" s="18"/>
      <c r="SEK139" s="18"/>
      <c r="SEL139" s="18"/>
      <c r="SEM139" s="18"/>
      <c r="SEN139" s="18"/>
      <c r="SEO139" s="18"/>
      <c r="SEP139" s="18"/>
      <c r="SEQ139" s="18"/>
      <c r="SER139" s="18"/>
      <c r="SES139" s="18"/>
      <c r="SET139" s="18"/>
      <c r="SEU139" s="18"/>
      <c r="SEV139" s="18"/>
      <c r="SEW139" s="18"/>
      <c r="SEX139" s="18"/>
      <c r="SEY139" s="18"/>
      <c r="SEZ139" s="18"/>
      <c r="SFA139" s="18"/>
      <c r="SFB139" s="18"/>
      <c r="SFC139" s="18"/>
      <c r="SFD139" s="18"/>
      <c r="SFE139" s="18"/>
      <c r="SFF139" s="18"/>
      <c r="SFG139" s="18"/>
      <c r="SFH139" s="18"/>
      <c r="SFI139" s="18"/>
      <c r="SFJ139" s="18"/>
      <c r="SFK139" s="18"/>
      <c r="SFL139" s="18"/>
      <c r="SFM139" s="18"/>
      <c r="SFN139" s="18"/>
      <c r="SFO139" s="18"/>
      <c r="SFP139" s="18"/>
      <c r="SFQ139" s="18"/>
      <c r="SFR139" s="18"/>
      <c r="SFS139" s="18"/>
      <c r="SFT139" s="18"/>
      <c r="SFU139" s="18"/>
      <c r="SFV139" s="18"/>
      <c r="SFW139" s="18"/>
      <c r="SFX139" s="18"/>
      <c r="SFY139" s="18"/>
      <c r="SFZ139" s="18"/>
      <c r="SGA139" s="18"/>
      <c r="SGB139" s="18"/>
      <c r="SGC139" s="18"/>
      <c r="SGD139" s="18"/>
      <c r="SGE139" s="18"/>
      <c r="SGF139" s="18"/>
      <c r="SGG139" s="18"/>
      <c r="SGH139" s="18"/>
      <c r="SGI139" s="18"/>
      <c r="SGJ139" s="18"/>
      <c r="SGK139" s="18"/>
      <c r="SGL139" s="18"/>
      <c r="SGM139" s="18"/>
      <c r="SGN139" s="18"/>
      <c r="SGO139" s="18"/>
      <c r="SGP139" s="18"/>
      <c r="SGQ139" s="18"/>
      <c r="SGR139" s="18"/>
      <c r="SGS139" s="18"/>
      <c r="SGT139" s="18"/>
      <c r="SGU139" s="18"/>
      <c r="SGV139" s="18"/>
      <c r="SGW139" s="18"/>
      <c r="SGX139" s="18"/>
      <c r="SGY139" s="18"/>
      <c r="SGZ139" s="18"/>
      <c r="SHA139" s="18"/>
      <c r="SHB139" s="18"/>
      <c r="SHC139" s="18"/>
      <c r="SHD139" s="18"/>
      <c r="SHE139" s="18"/>
      <c r="SHF139" s="18"/>
      <c r="SHG139" s="18"/>
      <c r="SHH139" s="18"/>
      <c r="SHI139" s="18"/>
      <c r="SHJ139" s="18"/>
      <c r="SHK139" s="18"/>
      <c r="SHL139" s="18"/>
      <c r="SHM139" s="18"/>
      <c r="SHN139" s="18"/>
      <c r="SHO139" s="18"/>
      <c r="SHP139" s="18"/>
      <c r="SHQ139" s="18"/>
      <c r="SHR139" s="18"/>
      <c r="SHS139" s="18"/>
      <c r="SHT139" s="18"/>
      <c r="SHU139" s="18"/>
      <c r="SHV139" s="18"/>
      <c r="SHW139" s="18"/>
      <c r="SHX139" s="18"/>
      <c r="SHY139" s="18"/>
      <c r="SHZ139" s="18"/>
      <c r="SIA139" s="18"/>
      <c r="SIB139" s="18"/>
      <c r="SIC139" s="18"/>
      <c r="SID139" s="18"/>
      <c r="SIE139" s="18"/>
      <c r="SIF139" s="18"/>
      <c r="SIG139" s="18"/>
      <c r="SIH139" s="18"/>
      <c r="SII139" s="18"/>
      <c r="SIJ139" s="18"/>
      <c r="SIK139" s="18"/>
      <c r="SIL139" s="18"/>
      <c r="SIM139" s="18"/>
      <c r="SIN139" s="18"/>
      <c r="SIO139" s="18"/>
      <c r="SIP139" s="18"/>
      <c r="SIQ139" s="18"/>
      <c r="SIR139" s="18"/>
      <c r="SIS139" s="18"/>
      <c r="SIT139" s="18"/>
      <c r="SIU139" s="18"/>
      <c r="SIV139" s="18"/>
      <c r="SIW139" s="18"/>
      <c r="SIX139" s="18"/>
      <c r="SIY139" s="18"/>
      <c r="SIZ139" s="18"/>
      <c r="SJA139" s="18"/>
      <c r="SJB139" s="18"/>
      <c r="SJC139" s="18"/>
      <c r="SJD139" s="18"/>
      <c r="SJE139" s="18"/>
      <c r="SJF139" s="18"/>
      <c r="SJG139" s="18"/>
      <c r="SJH139" s="18"/>
      <c r="SJI139" s="18"/>
      <c r="SJJ139" s="18"/>
      <c r="SJK139" s="18"/>
      <c r="SJL139" s="18"/>
      <c r="SJM139" s="18"/>
      <c r="SJN139" s="18"/>
      <c r="SJO139" s="18"/>
      <c r="SJP139" s="18"/>
      <c r="SJQ139" s="18"/>
      <c r="SJR139" s="18"/>
      <c r="SJS139" s="18"/>
      <c r="SJT139" s="18"/>
      <c r="SJU139" s="18"/>
      <c r="SJV139" s="18"/>
      <c r="SJW139" s="18"/>
      <c r="SJX139" s="18"/>
      <c r="SJY139" s="18"/>
      <c r="SJZ139" s="18"/>
      <c r="SKA139" s="18"/>
      <c r="SKB139" s="18"/>
      <c r="SKC139" s="18"/>
      <c r="SKD139" s="18"/>
      <c r="SKE139" s="18"/>
      <c r="SKF139" s="18"/>
      <c r="SKG139" s="18"/>
      <c r="SKH139" s="18"/>
      <c r="SKI139" s="18"/>
      <c r="SKJ139" s="18"/>
      <c r="SKK139" s="18"/>
      <c r="SKL139" s="18"/>
      <c r="SKM139" s="18"/>
      <c r="SKN139" s="18"/>
      <c r="SKO139" s="18"/>
      <c r="SKP139" s="18"/>
      <c r="SKQ139" s="18"/>
      <c r="SKR139" s="18"/>
      <c r="SKS139" s="18"/>
      <c r="SKT139" s="18"/>
      <c r="SKU139" s="18"/>
      <c r="SKV139" s="18"/>
      <c r="SKW139" s="18"/>
      <c r="SKX139" s="18"/>
      <c r="SKY139" s="18"/>
      <c r="SKZ139" s="18"/>
      <c r="SLA139" s="18"/>
      <c r="SLB139" s="18"/>
      <c r="SLC139" s="18"/>
      <c r="SLD139" s="18"/>
      <c r="SLE139" s="18"/>
      <c r="SLF139" s="18"/>
      <c r="SLG139" s="18"/>
      <c r="SLH139" s="18"/>
      <c r="SLI139" s="18"/>
      <c r="SLJ139" s="18"/>
      <c r="SLK139" s="18"/>
      <c r="SLL139" s="18"/>
      <c r="SLM139" s="18"/>
      <c r="SLN139" s="18"/>
      <c r="SLO139" s="18"/>
      <c r="SLP139" s="18"/>
      <c r="SLQ139" s="18"/>
      <c r="SLR139" s="18"/>
      <c r="SLS139" s="18"/>
      <c r="SLT139" s="18"/>
      <c r="SLU139" s="18"/>
      <c r="SLV139" s="18"/>
      <c r="SLW139" s="18"/>
      <c r="SLX139" s="18"/>
      <c r="SLY139" s="18"/>
      <c r="SLZ139" s="18"/>
      <c r="SMA139" s="18"/>
      <c r="SMB139" s="18"/>
      <c r="SMC139" s="18"/>
      <c r="SMD139" s="18"/>
      <c r="SME139" s="18"/>
      <c r="SMF139" s="18"/>
      <c r="SMG139" s="18"/>
      <c r="SMH139" s="18"/>
      <c r="SMI139" s="18"/>
      <c r="SMJ139" s="18"/>
      <c r="SMK139" s="18"/>
      <c r="SML139" s="18"/>
      <c r="SMM139" s="18"/>
      <c r="SMN139" s="18"/>
      <c r="SMO139" s="18"/>
      <c r="SMP139" s="18"/>
      <c r="SMQ139" s="18"/>
      <c r="SMR139" s="18"/>
      <c r="SMS139" s="18"/>
      <c r="SMT139" s="18"/>
      <c r="SMU139" s="18"/>
      <c r="SMV139" s="18"/>
      <c r="SMW139" s="18"/>
      <c r="SMX139" s="18"/>
      <c r="SMY139" s="18"/>
      <c r="SMZ139" s="18"/>
      <c r="SNA139" s="18"/>
      <c r="SNB139" s="18"/>
      <c r="SNC139" s="18"/>
      <c r="SND139" s="18"/>
      <c r="SNE139" s="18"/>
      <c r="SNF139" s="18"/>
      <c r="SNG139" s="18"/>
      <c r="SNH139" s="18"/>
      <c r="SNI139" s="18"/>
      <c r="SNJ139" s="18"/>
      <c r="SNK139" s="18"/>
      <c r="SNL139" s="18"/>
      <c r="SNM139" s="18"/>
      <c r="SNN139" s="18"/>
      <c r="SNO139" s="18"/>
      <c r="SNP139" s="18"/>
      <c r="SNQ139" s="18"/>
      <c r="SNR139" s="18"/>
      <c r="SNS139" s="18"/>
      <c r="SNT139" s="18"/>
      <c r="SNU139" s="18"/>
      <c r="SNV139" s="18"/>
      <c r="SNW139" s="18"/>
      <c r="SNX139" s="18"/>
      <c r="SNY139" s="18"/>
      <c r="SNZ139" s="18"/>
      <c r="SOA139" s="18"/>
      <c r="SOB139" s="18"/>
      <c r="SOC139" s="18"/>
      <c r="SOD139" s="18"/>
      <c r="SOE139" s="18"/>
      <c r="SOF139" s="18"/>
      <c r="SOG139" s="18"/>
      <c r="SOH139" s="18"/>
      <c r="SOI139" s="18"/>
      <c r="SOJ139" s="18"/>
      <c r="SOK139" s="18"/>
      <c r="SOL139" s="18"/>
      <c r="SOM139" s="18"/>
      <c r="SON139" s="18"/>
      <c r="SOO139" s="18"/>
      <c r="SOP139" s="18"/>
      <c r="SOQ139" s="18"/>
      <c r="SOR139" s="18"/>
      <c r="SOS139" s="18"/>
      <c r="SOT139" s="18"/>
      <c r="SOU139" s="18"/>
      <c r="SOV139" s="18"/>
      <c r="SOW139" s="18"/>
      <c r="SOX139" s="18"/>
      <c r="SOY139" s="18"/>
      <c r="SOZ139" s="18"/>
      <c r="SPA139" s="18"/>
      <c r="SPB139" s="18"/>
      <c r="SPC139" s="18"/>
      <c r="SPD139" s="18"/>
      <c r="SPE139" s="18"/>
      <c r="SPF139" s="18"/>
      <c r="SPG139" s="18"/>
      <c r="SPH139" s="18"/>
      <c r="SPI139" s="18"/>
      <c r="SPJ139" s="18"/>
      <c r="SPK139" s="18"/>
      <c r="SPL139" s="18"/>
      <c r="SPM139" s="18"/>
      <c r="SPN139" s="18"/>
      <c r="SPO139" s="18"/>
      <c r="SPP139" s="18"/>
      <c r="SPQ139" s="18"/>
      <c r="SPR139" s="18"/>
      <c r="SPS139" s="18"/>
      <c r="SPT139" s="18"/>
      <c r="SPU139" s="18"/>
      <c r="SPV139" s="18"/>
      <c r="SPW139" s="18"/>
      <c r="SPX139" s="18"/>
      <c r="SPY139" s="18"/>
      <c r="SPZ139" s="18"/>
      <c r="SQA139" s="18"/>
      <c r="SQB139" s="18"/>
      <c r="SQC139" s="18"/>
      <c r="SQD139" s="18"/>
      <c r="SQE139" s="18"/>
      <c r="SQF139" s="18"/>
      <c r="SQG139" s="18"/>
      <c r="SQH139" s="18"/>
      <c r="SQI139" s="18"/>
      <c r="SQJ139" s="18"/>
      <c r="SQK139" s="18"/>
      <c r="SQL139" s="18"/>
      <c r="SQM139" s="18"/>
      <c r="SQN139" s="18"/>
      <c r="SQO139" s="18"/>
      <c r="SQP139" s="18"/>
      <c r="SQQ139" s="18"/>
      <c r="SQR139" s="18"/>
      <c r="SQS139" s="18"/>
      <c r="SQT139" s="18"/>
      <c r="SQU139" s="18"/>
      <c r="SQV139" s="18"/>
      <c r="SQW139" s="18"/>
      <c r="SQX139" s="18"/>
      <c r="SQY139" s="18"/>
      <c r="SQZ139" s="18"/>
      <c r="SRA139" s="18"/>
      <c r="SRB139" s="18"/>
      <c r="SRC139" s="18"/>
      <c r="SRD139" s="18"/>
      <c r="SRE139" s="18"/>
      <c r="SRF139" s="18"/>
      <c r="SRG139" s="18"/>
      <c r="SRH139" s="18"/>
      <c r="SRI139" s="18"/>
      <c r="SRJ139" s="18"/>
      <c r="SRK139" s="18"/>
      <c r="SRL139" s="18"/>
      <c r="SRM139" s="18"/>
      <c r="SRN139" s="18"/>
      <c r="SRO139" s="18"/>
      <c r="SRP139" s="18"/>
      <c r="SRQ139" s="18"/>
      <c r="SRR139" s="18"/>
      <c r="SRS139" s="18"/>
      <c r="SRT139" s="18"/>
      <c r="SRU139" s="18"/>
      <c r="SRV139" s="18"/>
      <c r="SRW139" s="18"/>
      <c r="SRX139" s="18"/>
      <c r="SRY139" s="18"/>
      <c r="SRZ139" s="18"/>
      <c r="SSA139" s="18"/>
      <c r="SSB139" s="18"/>
      <c r="SSC139" s="18"/>
      <c r="SSD139" s="18"/>
      <c r="SSE139" s="18"/>
      <c r="SSF139" s="18"/>
      <c r="SSG139" s="18"/>
      <c r="SSH139" s="18"/>
      <c r="SSI139" s="18"/>
      <c r="SSJ139" s="18"/>
      <c r="SSK139" s="18"/>
      <c r="SSL139" s="18"/>
      <c r="SSM139" s="18"/>
      <c r="SSN139" s="18"/>
      <c r="SSO139" s="18"/>
      <c r="SSP139" s="18"/>
      <c r="SSQ139" s="18"/>
      <c r="SSR139" s="18"/>
      <c r="SSS139" s="18"/>
      <c r="SST139" s="18"/>
      <c r="SSU139" s="18"/>
      <c r="SSV139" s="18"/>
      <c r="SSW139" s="18"/>
      <c r="SSX139" s="18"/>
      <c r="SSY139" s="18"/>
      <c r="SSZ139" s="18"/>
      <c r="STA139" s="18"/>
      <c r="STB139" s="18"/>
      <c r="STC139" s="18"/>
      <c r="STD139" s="18"/>
      <c r="STE139" s="18"/>
      <c r="STF139" s="18"/>
      <c r="STG139" s="18"/>
      <c r="STH139" s="18"/>
      <c r="STI139" s="18"/>
      <c r="STJ139" s="18"/>
      <c r="STK139" s="18"/>
      <c r="STL139" s="18"/>
      <c r="STM139" s="18"/>
      <c r="STN139" s="18"/>
      <c r="STO139" s="18"/>
      <c r="STP139" s="18"/>
      <c r="STQ139" s="18"/>
      <c r="STR139" s="18"/>
      <c r="STS139" s="18"/>
      <c r="STT139" s="18"/>
      <c r="STU139" s="18"/>
      <c r="STV139" s="18"/>
      <c r="STW139" s="18"/>
      <c r="STX139" s="18"/>
      <c r="STY139" s="18"/>
      <c r="STZ139" s="18"/>
      <c r="SUA139" s="18"/>
      <c r="SUB139" s="18"/>
      <c r="SUC139" s="18"/>
      <c r="SUD139" s="18"/>
      <c r="SUE139" s="18"/>
      <c r="SUF139" s="18"/>
      <c r="SUG139" s="18"/>
      <c r="SUH139" s="18"/>
      <c r="SUI139" s="18"/>
      <c r="SUJ139" s="18"/>
      <c r="SUK139" s="18"/>
      <c r="SUL139" s="18"/>
      <c r="SUM139" s="18"/>
      <c r="SUN139" s="18"/>
      <c r="SUO139" s="18"/>
      <c r="SUP139" s="18"/>
      <c r="SUQ139" s="18"/>
      <c r="SUR139" s="18"/>
      <c r="SUS139" s="18"/>
      <c r="SUT139" s="18"/>
      <c r="SUU139" s="18"/>
      <c r="SUV139" s="18"/>
      <c r="SUW139" s="18"/>
      <c r="SUX139" s="18"/>
      <c r="SUY139" s="18"/>
      <c r="SUZ139" s="18"/>
      <c r="SVA139" s="18"/>
      <c r="SVB139" s="18"/>
      <c r="SVC139" s="18"/>
      <c r="SVD139" s="18"/>
      <c r="SVE139" s="18"/>
      <c r="SVF139" s="18"/>
      <c r="SVG139" s="18"/>
      <c r="SVH139" s="18"/>
      <c r="SVI139" s="18"/>
      <c r="SVJ139" s="18"/>
      <c r="SVK139" s="18"/>
      <c r="SVL139" s="18"/>
      <c r="SVM139" s="18"/>
      <c r="SVN139" s="18"/>
      <c r="SVO139" s="18"/>
      <c r="SVP139" s="18"/>
      <c r="SVQ139" s="18"/>
      <c r="SVR139" s="18"/>
      <c r="SVS139" s="18"/>
      <c r="SVT139" s="18"/>
      <c r="SVU139" s="18"/>
      <c r="SVV139" s="18"/>
      <c r="SVW139" s="18"/>
      <c r="SVX139" s="18"/>
      <c r="SVY139" s="18"/>
      <c r="SVZ139" s="18"/>
      <c r="SWA139" s="18"/>
      <c r="SWB139" s="18"/>
      <c r="SWC139" s="18"/>
      <c r="SWD139" s="18"/>
      <c r="SWE139" s="18"/>
      <c r="SWF139" s="18"/>
      <c r="SWG139" s="18"/>
      <c r="SWH139" s="18"/>
      <c r="SWI139" s="18"/>
      <c r="SWJ139" s="18"/>
      <c r="SWK139" s="18"/>
      <c r="SWL139" s="18"/>
      <c r="SWM139" s="18"/>
      <c r="SWN139" s="18"/>
      <c r="SWO139" s="18"/>
      <c r="SWP139" s="18"/>
      <c r="SWQ139" s="18"/>
      <c r="SWR139" s="18"/>
      <c r="SWS139" s="18"/>
      <c r="SWT139" s="18"/>
      <c r="SWU139" s="18"/>
      <c r="SWV139" s="18"/>
      <c r="SWW139" s="18"/>
      <c r="SWX139" s="18"/>
      <c r="SWY139" s="18"/>
      <c r="SWZ139" s="18"/>
      <c r="SXA139" s="18"/>
      <c r="SXB139" s="18"/>
      <c r="SXC139" s="18"/>
      <c r="SXD139" s="18"/>
      <c r="SXE139" s="18"/>
      <c r="SXF139" s="18"/>
      <c r="SXG139" s="18"/>
      <c r="SXH139" s="18"/>
      <c r="SXI139" s="18"/>
      <c r="SXJ139" s="18"/>
      <c r="SXK139" s="18"/>
      <c r="SXL139" s="18"/>
      <c r="SXM139" s="18"/>
      <c r="SXN139" s="18"/>
      <c r="SXO139" s="18"/>
      <c r="SXP139" s="18"/>
      <c r="SXQ139" s="18"/>
      <c r="SXR139" s="18"/>
      <c r="SXS139" s="18"/>
      <c r="SXT139" s="18"/>
      <c r="SXU139" s="18"/>
      <c r="SXV139" s="18"/>
      <c r="SXW139" s="18"/>
      <c r="SXX139" s="18"/>
      <c r="SXY139" s="18"/>
      <c r="SXZ139" s="18"/>
      <c r="SYA139" s="18"/>
      <c r="SYB139" s="18"/>
      <c r="SYC139" s="18"/>
      <c r="SYD139" s="18"/>
      <c r="SYE139" s="18"/>
      <c r="SYF139" s="18"/>
      <c r="SYG139" s="18"/>
      <c r="SYH139" s="18"/>
      <c r="SYI139" s="18"/>
      <c r="SYJ139" s="18"/>
      <c r="SYK139" s="18"/>
      <c r="SYL139" s="18"/>
      <c r="SYM139" s="18"/>
      <c r="SYN139" s="18"/>
      <c r="SYO139" s="18"/>
      <c r="SYP139" s="18"/>
      <c r="SYQ139" s="18"/>
      <c r="SYR139" s="18"/>
      <c r="SYS139" s="18"/>
      <c r="SYT139" s="18"/>
      <c r="SYU139" s="18"/>
      <c r="SYV139" s="18"/>
      <c r="SYW139" s="18"/>
      <c r="SYX139" s="18"/>
      <c r="SYY139" s="18"/>
      <c r="SYZ139" s="18"/>
      <c r="SZA139" s="18"/>
      <c r="SZB139" s="18"/>
      <c r="SZC139" s="18"/>
      <c r="SZD139" s="18"/>
      <c r="SZE139" s="18"/>
      <c r="SZF139" s="18"/>
      <c r="SZG139" s="18"/>
      <c r="SZH139" s="18"/>
      <c r="SZI139" s="18"/>
      <c r="SZJ139" s="18"/>
      <c r="SZK139" s="18"/>
      <c r="SZL139" s="18"/>
      <c r="SZM139" s="18"/>
      <c r="SZN139" s="18"/>
      <c r="SZO139" s="18"/>
      <c r="SZP139" s="18"/>
      <c r="SZQ139" s="18"/>
      <c r="SZR139" s="18"/>
      <c r="SZS139" s="18"/>
      <c r="SZT139" s="18"/>
      <c r="SZU139" s="18"/>
      <c r="SZV139" s="18"/>
      <c r="SZW139" s="18"/>
      <c r="SZX139" s="18"/>
      <c r="SZY139" s="18"/>
      <c r="SZZ139" s="18"/>
      <c r="TAA139" s="18"/>
      <c r="TAB139" s="18"/>
      <c r="TAC139" s="18"/>
      <c r="TAD139" s="18"/>
      <c r="TAE139" s="18"/>
      <c r="TAF139" s="18"/>
      <c r="TAG139" s="18"/>
      <c r="TAH139" s="18"/>
      <c r="TAI139" s="18"/>
      <c r="TAJ139" s="18"/>
      <c r="TAK139" s="18"/>
      <c r="TAL139" s="18"/>
      <c r="TAM139" s="18"/>
      <c r="TAN139" s="18"/>
      <c r="TAO139" s="18"/>
      <c r="TAP139" s="18"/>
      <c r="TAQ139" s="18"/>
      <c r="TAR139" s="18"/>
      <c r="TAS139" s="18"/>
      <c r="TAT139" s="18"/>
      <c r="TAU139" s="18"/>
      <c r="TAV139" s="18"/>
      <c r="TAW139" s="18"/>
      <c r="TAX139" s="18"/>
      <c r="TAY139" s="18"/>
      <c r="TAZ139" s="18"/>
      <c r="TBA139" s="18"/>
      <c r="TBB139" s="18"/>
      <c r="TBC139" s="18"/>
      <c r="TBD139" s="18"/>
      <c r="TBE139" s="18"/>
      <c r="TBF139" s="18"/>
      <c r="TBG139" s="18"/>
      <c r="TBH139" s="18"/>
      <c r="TBI139" s="18"/>
      <c r="TBJ139" s="18"/>
      <c r="TBK139" s="18"/>
      <c r="TBL139" s="18"/>
      <c r="TBM139" s="18"/>
      <c r="TBN139" s="18"/>
      <c r="TBO139" s="18"/>
      <c r="TBP139" s="18"/>
      <c r="TBQ139" s="18"/>
      <c r="TBR139" s="18"/>
      <c r="TBS139" s="18"/>
      <c r="TBT139" s="18"/>
      <c r="TBU139" s="18"/>
      <c r="TBV139" s="18"/>
      <c r="TBW139" s="18"/>
      <c r="TBX139" s="18"/>
      <c r="TBY139" s="18"/>
      <c r="TBZ139" s="18"/>
      <c r="TCA139" s="18"/>
      <c r="TCB139" s="18"/>
      <c r="TCC139" s="18"/>
      <c r="TCD139" s="18"/>
      <c r="TCE139" s="18"/>
      <c r="TCF139" s="18"/>
      <c r="TCG139" s="18"/>
      <c r="TCH139" s="18"/>
      <c r="TCI139" s="18"/>
      <c r="TCJ139" s="18"/>
      <c r="TCK139" s="18"/>
      <c r="TCL139" s="18"/>
      <c r="TCM139" s="18"/>
      <c r="TCN139" s="18"/>
      <c r="TCO139" s="18"/>
      <c r="TCP139" s="18"/>
      <c r="TCQ139" s="18"/>
      <c r="TCR139" s="18"/>
      <c r="TCS139" s="18"/>
      <c r="TCT139" s="18"/>
      <c r="TCU139" s="18"/>
      <c r="TCV139" s="18"/>
      <c r="TCW139" s="18"/>
      <c r="TCX139" s="18"/>
      <c r="TCY139" s="18"/>
      <c r="TCZ139" s="18"/>
      <c r="TDA139" s="18"/>
      <c r="TDB139" s="18"/>
      <c r="TDC139" s="18"/>
      <c r="TDD139" s="18"/>
      <c r="TDE139" s="18"/>
      <c r="TDF139" s="18"/>
      <c r="TDG139" s="18"/>
      <c r="TDH139" s="18"/>
      <c r="TDI139" s="18"/>
      <c r="TDJ139" s="18"/>
      <c r="TDK139" s="18"/>
      <c r="TDL139" s="18"/>
      <c r="TDM139" s="18"/>
      <c r="TDN139" s="18"/>
      <c r="TDO139" s="18"/>
      <c r="TDP139" s="18"/>
      <c r="TDQ139" s="18"/>
      <c r="TDR139" s="18"/>
      <c r="TDS139" s="18"/>
      <c r="TDT139" s="18"/>
      <c r="TDU139" s="18"/>
      <c r="TDV139" s="18"/>
      <c r="TDW139" s="18"/>
      <c r="TDX139" s="18"/>
      <c r="TDY139" s="18"/>
      <c r="TDZ139" s="18"/>
      <c r="TEA139" s="18"/>
      <c r="TEB139" s="18"/>
      <c r="TEC139" s="18"/>
      <c r="TED139" s="18"/>
      <c r="TEE139" s="18"/>
      <c r="TEF139" s="18"/>
      <c r="TEG139" s="18"/>
      <c r="TEH139" s="18"/>
      <c r="TEI139" s="18"/>
      <c r="TEJ139" s="18"/>
      <c r="TEK139" s="18"/>
      <c r="TEL139" s="18"/>
      <c r="TEM139" s="18"/>
      <c r="TEN139" s="18"/>
      <c r="TEO139" s="18"/>
      <c r="TEP139" s="18"/>
      <c r="TEQ139" s="18"/>
      <c r="TER139" s="18"/>
      <c r="TES139" s="18"/>
      <c r="TET139" s="18"/>
      <c r="TEU139" s="18"/>
      <c r="TEV139" s="18"/>
      <c r="TEW139" s="18"/>
      <c r="TEX139" s="18"/>
      <c r="TEY139" s="18"/>
      <c r="TEZ139" s="18"/>
      <c r="TFA139" s="18"/>
      <c r="TFB139" s="18"/>
      <c r="TFC139" s="18"/>
      <c r="TFD139" s="18"/>
      <c r="TFE139" s="18"/>
      <c r="TFF139" s="18"/>
      <c r="TFG139" s="18"/>
      <c r="TFH139" s="18"/>
      <c r="TFI139" s="18"/>
      <c r="TFJ139" s="18"/>
      <c r="TFK139" s="18"/>
      <c r="TFL139" s="18"/>
      <c r="TFM139" s="18"/>
      <c r="TFN139" s="18"/>
      <c r="TFO139" s="18"/>
      <c r="TFP139" s="18"/>
      <c r="TFQ139" s="18"/>
      <c r="TFR139" s="18"/>
      <c r="TFS139" s="18"/>
      <c r="TFT139" s="18"/>
      <c r="TFU139" s="18"/>
      <c r="TFV139" s="18"/>
      <c r="TFW139" s="18"/>
      <c r="TFX139" s="18"/>
      <c r="TFY139" s="18"/>
      <c r="TFZ139" s="18"/>
      <c r="TGA139" s="18"/>
      <c r="TGB139" s="18"/>
      <c r="TGC139" s="18"/>
      <c r="TGD139" s="18"/>
      <c r="TGE139" s="18"/>
      <c r="TGF139" s="18"/>
      <c r="TGG139" s="18"/>
      <c r="TGH139" s="18"/>
      <c r="TGI139" s="18"/>
      <c r="TGJ139" s="18"/>
      <c r="TGK139" s="18"/>
      <c r="TGL139" s="18"/>
      <c r="TGM139" s="18"/>
      <c r="TGN139" s="18"/>
      <c r="TGO139" s="18"/>
      <c r="TGP139" s="18"/>
      <c r="TGQ139" s="18"/>
      <c r="TGR139" s="18"/>
      <c r="TGS139" s="18"/>
      <c r="TGT139" s="18"/>
      <c r="TGU139" s="18"/>
      <c r="TGV139" s="18"/>
      <c r="TGW139" s="18"/>
      <c r="TGX139" s="18"/>
      <c r="TGY139" s="18"/>
      <c r="TGZ139" s="18"/>
      <c r="THA139" s="18"/>
      <c r="THB139" s="18"/>
      <c r="THC139" s="18"/>
      <c r="THD139" s="18"/>
      <c r="THE139" s="18"/>
      <c r="THF139" s="18"/>
      <c r="THG139" s="18"/>
      <c r="THH139" s="18"/>
      <c r="THI139" s="18"/>
      <c r="THJ139" s="18"/>
      <c r="THK139" s="18"/>
      <c r="THL139" s="18"/>
      <c r="THM139" s="18"/>
      <c r="THN139" s="18"/>
      <c r="THO139" s="18"/>
      <c r="THP139" s="18"/>
      <c r="THQ139" s="18"/>
      <c r="THR139" s="18"/>
      <c r="THS139" s="18"/>
      <c r="THT139" s="18"/>
      <c r="THU139" s="18"/>
      <c r="THV139" s="18"/>
      <c r="THW139" s="18"/>
      <c r="THX139" s="18"/>
      <c r="THY139" s="18"/>
      <c r="THZ139" s="18"/>
      <c r="TIA139" s="18"/>
      <c r="TIB139" s="18"/>
      <c r="TIC139" s="18"/>
      <c r="TID139" s="18"/>
      <c r="TIE139" s="18"/>
      <c r="TIF139" s="18"/>
      <c r="TIG139" s="18"/>
      <c r="TIH139" s="18"/>
      <c r="TII139" s="18"/>
      <c r="TIJ139" s="18"/>
      <c r="TIK139" s="18"/>
      <c r="TIL139" s="18"/>
      <c r="TIM139" s="18"/>
      <c r="TIN139" s="18"/>
      <c r="TIO139" s="18"/>
      <c r="TIP139" s="18"/>
      <c r="TIQ139" s="18"/>
      <c r="TIR139" s="18"/>
      <c r="TIS139" s="18"/>
      <c r="TIT139" s="18"/>
      <c r="TIU139" s="18"/>
      <c r="TIV139" s="18"/>
      <c r="TIW139" s="18"/>
      <c r="TIX139" s="18"/>
      <c r="TIY139" s="18"/>
      <c r="TIZ139" s="18"/>
      <c r="TJA139" s="18"/>
      <c r="TJB139" s="18"/>
      <c r="TJC139" s="18"/>
      <c r="TJD139" s="18"/>
      <c r="TJE139" s="18"/>
      <c r="TJF139" s="18"/>
      <c r="TJG139" s="18"/>
      <c r="TJH139" s="18"/>
      <c r="TJI139" s="18"/>
      <c r="TJJ139" s="18"/>
      <c r="TJK139" s="18"/>
      <c r="TJL139" s="18"/>
      <c r="TJM139" s="18"/>
      <c r="TJN139" s="18"/>
      <c r="TJO139" s="18"/>
      <c r="TJP139" s="18"/>
      <c r="TJQ139" s="18"/>
      <c r="TJR139" s="18"/>
      <c r="TJS139" s="18"/>
      <c r="TJT139" s="18"/>
      <c r="TJU139" s="18"/>
      <c r="TJV139" s="18"/>
      <c r="TJW139" s="18"/>
      <c r="TJX139" s="18"/>
      <c r="TJY139" s="18"/>
      <c r="TJZ139" s="18"/>
      <c r="TKA139" s="18"/>
      <c r="TKB139" s="18"/>
      <c r="TKC139" s="18"/>
      <c r="TKD139" s="18"/>
      <c r="TKE139" s="18"/>
      <c r="TKF139" s="18"/>
      <c r="TKG139" s="18"/>
      <c r="TKH139" s="18"/>
      <c r="TKI139" s="18"/>
      <c r="TKJ139" s="18"/>
      <c r="TKK139" s="18"/>
      <c r="TKL139" s="18"/>
      <c r="TKM139" s="18"/>
      <c r="TKN139" s="18"/>
      <c r="TKO139" s="18"/>
      <c r="TKP139" s="18"/>
      <c r="TKQ139" s="18"/>
      <c r="TKR139" s="18"/>
      <c r="TKS139" s="18"/>
      <c r="TKT139" s="18"/>
      <c r="TKU139" s="18"/>
      <c r="TKV139" s="18"/>
      <c r="TKW139" s="18"/>
      <c r="TKX139" s="18"/>
      <c r="TKY139" s="18"/>
      <c r="TKZ139" s="18"/>
      <c r="TLA139" s="18"/>
      <c r="TLB139" s="18"/>
      <c r="TLC139" s="18"/>
      <c r="TLD139" s="18"/>
      <c r="TLE139" s="18"/>
      <c r="TLF139" s="18"/>
      <c r="TLG139" s="18"/>
      <c r="TLH139" s="18"/>
      <c r="TLI139" s="18"/>
      <c r="TLJ139" s="18"/>
      <c r="TLK139" s="18"/>
      <c r="TLL139" s="18"/>
      <c r="TLM139" s="18"/>
      <c r="TLN139" s="18"/>
      <c r="TLO139" s="18"/>
      <c r="TLP139" s="18"/>
      <c r="TLQ139" s="18"/>
      <c r="TLR139" s="18"/>
      <c r="TLS139" s="18"/>
      <c r="TLT139" s="18"/>
      <c r="TLU139" s="18"/>
      <c r="TLV139" s="18"/>
      <c r="TLW139" s="18"/>
      <c r="TLX139" s="18"/>
      <c r="TLY139" s="18"/>
      <c r="TLZ139" s="18"/>
      <c r="TMA139" s="18"/>
      <c r="TMB139" s="18"/>
      <c r="TMC139" s="18"/>
      <c r="TMD139" s="18"/>
      <c r="TME139" s="18"/>
      <c r="TMF139" s="18"/>
      <c r="TMG139" s="18"/>
      <c r="TMH139" s="18"/>
      <c r="TMI139" s="18"/>
      <c r="TMJ139" s="18"/>
      <c r="TMK139" s="18"/>
      <c r="TML139" s="18"/>
      <c r="TMM139" s="18"/>
      <c r="TMN139" s="18"/>
      <c r="TMO139" s="18"/>
      <c r="TMP139" s="18"/>
      <c r="TMQ139" s="18"/>
      <c r="TMR139" s="18"/>
      <c r="TMS139" s="18"/>
      <c r="TMT139" s="18"/>
      <c r="TMU139" s="18"/>
      <c r="TMV139" s="18"/>
      <c r="TMW139" s="18"/>
      <c r="TMX139" s="18"/>
      <c r="TMY139" s="18"/>
      <c r="TMZ139" s="18"/>
      <c r="TNA139" s="18"/>
      <c r="TNB139" s="18"/>
      <c r="TNC139" s="18"/>
      <c r="TND139" s="18"/>
      <c r="TNE139" s="18"/>
      <c r="TNF139" s="18"/>
      <c r="TNG139" s="18"/>
      <c r="TNH139" s="18"/>
      <c r="TNI139" s="18"/>
      <c r="TNJ139" s="18"/>
      <c r="TNK139" s="18"/>
      <c r="TNL139" s="18"/>
      <c r="TNM139" s="18"/>
      <c r="TNN139" s="18"/>
      <c r="TNO139" s="18"/>
      <c r="TNP139" s="18"/>
      <c r="TNQ139" s="18"/>
      <c r="TNR139" s="18"/>
      <c r="TNS139" s="18"/>
      <c r="TNT139" s="18"/>
      <c r="TNU139" s="18"/>
      <c r="TNV139" s="18"/>
      <c r="TNW139" s="18"/>
      <c r="TNX139" s="18"/>
      <c r="TNY139" s="18"/>
      <c r="TNZ139" s="18"/>
      <c r="TOA139" s="18"/>
      <c r="TOB139" s="18"/>
      <c r="TOC139" s="18"/>
      <c r="TOD139" s="18"/>
      <c r="TOE139" s="18"/>
      <c r="TOF139" s="18"/>
      <c r="TOG139" s="18"/>
      <c r="TOH139" s="18"/>
      <c r="TOI139" s="18"/>
      <c r="TOJ139" s="18"/>
      <c r="TOK139" s="18"/>
      <c r="TOL139" s="18"/>
      <c r="TOM139" s="18"/>
      <c r="TON139" s="18"/>
      <c r="TOO139" s="18"/>
      <c r="TOP139" s="18"/>
      <c r="TOQ139" s="18"/>
      <c r="TOR139" s="18"/>
      <c r="TOS139" s="18"/>
      <c r="TOT139" s="18"/>
      <c r="TOU139" s="18"/>
      <c r="TOV139" s="18"/>
      <c r="TOW139" s="18"/>
      <c r="TOX139" s="18"/>
      <c r="TOY139" s="18"/>
      <c r="TOZ139" s="18"/>
      <c r="TPA139" s="18"/>
      <c r="TPB139" s="18"/>
      <c r="TPC139" s="18"/>
      <c r="TPD139" s="18"/>
      <c r="TPE139" s="18"/>
      <c r="TPF139" s="18"/>
      <c r="TPG139" s="18"/>
      <c r="TPH139" s="18"/>
      <c r="TPI139" s="18"/>
      <c r="TPJ139" s="18"/>
      <c r="TPK139" s="18"/>
      <c r="TPL139" s="18"/>
      <c r="TPM139" s="18"/>
      <c r="TPN139" s="18"/>
      <c r="TPO139" s="18"/>
      <c r="TPP139" s="18"/>
      <c r="TPQ139" s="18"/>
      <c r="TPR139" s="18"/>
      <c r="TPS139" s="18"/>
      <c r="TPT139" s="18"/>
      <c r="TPU139" s="18"/>
      <c r="TPV139" s="18"/>
      <c r="TPW139" s="18"/>
      <c r="TPX139" s="18"/>
      <c r="TPY139" s="18"/>
      <c r="TPZ139" s="18"/>
      <c r="TQA139" s="18"/>
      <c r="TQB139" s="18"/>
      <c r="TQC139" s="18"/>
      <c r="TQD139" s="18"/>
      <c r="TQE139" s="18"/>
      <c r="TQF139" s="18"/>
      <c r="TQG139" s="18"/>
      <c r="TQH139" s="18"/>
      <c r="TQI139" s="18"/>
      <c r="TQJ139" s="18"/>
      <c r="TQK139" s="18"/>
      <c r="TQL139" s="18"/>
      <c r="TQM139" s="18"/>
      <c r="TQN139" s="18"/>
      <c r="TQO139" s="18"/>
      <c r="TQP139" s="18"/>
      <c r="TQQ139" s="18"/>
      <c r="TQR139" s="18"/>
      <c r="TQS139" s="18"/>
      <c r="TQT139" s="18"/>
      <c r="TQU139" s="18"/>
      <c r="TQV139" s="18"/>
      <c r="TQW139" s="18"/>
      <c r="TQX139" s="18"/>
      <c r="TQY139" s="18"/>
      <c r="TQZ139" s="18"/>
      <c r="TRA139" s="18"/>
      <c r="TRB139" s="18"/>
      <c r="TRC139" s="18"/>
      <c r="TRD139" s="18"/>
      <c r="TRE139" s="18"/>
      <c r="TRF139" s="18"/>
      <c r="TRG139" s="18"/>
      <c r="TRH139" s="18"/>
      <c r="TRI139" s="18"/>
      <c r="TRJ139" s="18"/>
      <c r="TRK139" s="18"/>
      <c r="TRL139" s="18"/>
      <c r="TRM139" s="18"/>
      <c r="TRN139" s="18"/>
      <c r="TRO139" s="18"/>
      <c r="TRP139" s="18"/>
      <c r="TRQ139" s="18"/>
      <c r="TRR139" s="18"/>
      <c r="TRS139" s="18"/>
      <c r="TRT139" s="18"/>
      <c r="TRU139" s="18"/>
      <c r="TRV139" s="18"/>
      <c r="TRW139" s="18"/>
      <c r="TRX139" s="18"/>
      <c r="TRY139" s="18"/>
      <c r="TRZ139" s="18"/>
      <c r="TSA139" s="18"/>
      <c r="TSB139" s="18"/>
      <c r="TSC139" s="18"/>
      <c r="TSD139" s="18"/>
      <c r="TSE139" s="18"/>
      <c r="TSF139" s="18"/>
      <c r="TSG139" s="18"/>
      <c r="TSH139" s="18"/>
      <c r="TSI139" s="18"/>
      <c r="TSJ139" s="18"/>
      <c r="TSK139" s="18"/>
      <c r="TSL139" s="18"/>
      <c r="TSM139" s="18"/>
      <c r="TSN139" s="18"/>
      <c r="TSO139" s="18"/>
      <c r="TSP139" s="18"/>
      <c r="TSQ139" s="18"/>
      <c r="TSR139" s="18"/>
      <c r="TSS139" s="18"/>
      <c r="TST139" s="18"/>
      <c r="TSU139" s="18"/>
      <c r="TSV139" s="18"/>
      <c r="TSW139" s="18"/>
      <c r="TSX139" s="18"/>
      <c r="TSY139" s="18"/>
      <c r="TSZ139" s="18"/>
      <c r="TTA139" s="18"/>
      <c r="TTB139" s="18"/>
      <c r="TTC139" s="18"/>
      <c r="TTD139" s="18"/>
      <c r="TTE139" s="18"/>
      <c r="TTF139" s="18"/>
      <c r="TTG139" s="18"/>
      <c r="TTH139" s="18"/>
      <c r="TTI139" s="18"/>
      <c r="TTJ139" s="18"/>
      <c r="TTK139" s="18"/>
      <c r="TTL139" s="18"/>
      <c r="TTM139" s="18"/>
      <c r="TTN139" s="18"/>
      <c r="TTO139" s="18"/>
      <c r="TTP139" s="18"/>
      <c r="TTQ139" s="18"/>
      <c r="TTR139" s="18"/>
      <c r="TTS139" s="18"/>
      <c r="TTT139" s="18"/>
      <c r="TTU139" s="18"/>
      <c r="TTV139" s="18"/>
      <c r="TTW139" s="18"/>
      <c r="TTX139" s="18"/>
      <c r="TTY139" s="18"/>
      <c r="TTZ139" s="18"/>
      <c r="TUA139" s="18"/>
      <c r="TUB139" s="18"/>
      <c r="TUC139" s="18"/>
      <c r="TUD139" s="18"/>
      <c r="TUE139" s="18"/>
      <c r="TUF139" s="18"/>
      <c r="TUG139" s="18"/>
      <c r="TUH139" s="18"/>
      <c r="TUI139" s="18"/>
      <c r="TUJ139" s="18"/>
      <c r="TUK139" s="18"/>
      <c r="TUL139" s="18"/>
      <c r="TUM139" s="18"/>
      <c r="TUN139" s="18"/>
      <c r="TUO139" s="18"/>
      <c r="TUP139" s="18"/>
      <c r="TUQ139" s="18"/>
      <c r="TUR139" s="18"/>
      <c r="TUS139" s="18"/>
      <c r="TUT139" s="18"/>
      <c r="TUU139" s="18"/>
      <c r="TUV139" s="18"/>
      <c r="TUW139" s="18"/>
      <c r="TUX139" s="18"/>
      <c r="TUY139" s="18"/>
      <c r="TUZ139" s="18"/>
      <c r="TVA139" s="18"/>
      <c r="TVB139" s="18"/>
      <c r="TVC139" s="18"/>
      <c r="TVD139" s="18"/>
      <c r="TVE139" s="18"/>
      <c r="TVF139" s="18"/>
      <c r="TVG139" s="18"/>
      <c r="TVH139" s="18"/>
      <c r="TVI139" s="18"/>
      <c r="TVJ139" s="18"/>
      <c r="TVK139" s="18"/>
      <c r="TVL139" s="18"/>
      <c r="TVM139" s="18"/>
      <c r="TVN139" s="18"/>
      <c r="TVO139" s="18"/>
      <c r="TVP139" s="18"/>
      <c r="TVQ139" s="18"/>
      <c r="TVR139" s="18"/>
      <c r="TVS139" s="18"/>
      <c r="TVT139" s="18"/>
      <c r="TVU139" s="18"/>
      <c r="TVV139" s="18"/>
      <c r="TVW139" s="18"/>
      <c r="TVX139" s="18"/>
      <c r="TVY139" s="18"/>
      <c r="TVZ139" s="18"/>
      <c r="TWA139" s="18"/>
      <c r="TWB139" s="18"/>
      <c r="TWC139" s="18"/>
      <c r="TWD139" s="18"/>
      <c r="TWE139" s="18"/>
      <c r="TWF139" s="18"/>
      <c r="TWG139" s="18"/>
      <c r="TWH139" s="18"/>
      <c r="TWI139" s="18"/>
      <c r="TWJ139" s="18"/>
      <c r="TWK139" s="18"/>
      <c r="TWL139" s="18"/>
      <c r="TWM139" s="18"/>
      <c r="TWN139" s="18"/>
      <c r="TWO139" s="18"/>
      <c r="TWP139" s="18"/>
      <c r="TWQ139" s="18"/>
      <c r="TWR139" s="18"/>
      <c r="TWS139" s="18"/>
      <c r="TWT139" s="18"/>
      <c r="TWU139" s="18"/>
      <c r="TWV139" s="18"/>
      <c r="TWW139" s="18"/>
      <c r="TWX139" s="18"/>
      <c r="TWY139" s="18"/>
      <c r="TWZ139" s="18"/>
      <c r="TXA139" s="18"/>
      <c r="TXB139" s="18"/>
      <c r="TXC139" s="18"/>
      <c r="TXD139" s="18"/>
      <c r="TXE139" s="18"/>
      <c r="TXF139" s="18"/>
      <c r="TXG139" s="18"/>
      <c r="TXH139" s="18"/>
      <c r="TXI139" s="18"/>
      <c r="TXJ139" s="18"/>
      <c r="TXK139" s="18"/>
      <c r="TXL139" s="18"/>
      <c r="TXM139" s="18"/>
      <c r="TXN139" s="18"/>
      <c r="TXO139" s="18"/>
      <c r="TXP139" s="18"/>
      <c r="TXQ139" s="18"/>
      <c r="TXR139" s="18"/>
      <c r="TXS139" s="18"/>
      <c r="TXT139" s="18"/>
      <c r="TXU139" s="18"/>
      <c r="TXV139" s="18"/>
      <c r="TXW139" s="18"/>
      <c r="TXX139" s="18"/>
      <c r="TXY139" s="18"/>
      <c r="TXZ139" s="18"/>
      <c r="TYA139" s="18"/>
      <c r="TYB139" s="18"/>
      <c r="TYC139" s="18"/>
      <c r="TYD139" s="18"/>
      <c r="TYE139" s="18"/>
      <c r="TYF139" s="18"/>
      <c r="TYG139" s="18"/>
      <c r="TYH139" s="18"/>
      <c r="TYI139" s="18"/>
      <c r="TYJ139" s="18"/>
      <c r="TYK139" s="18"/>
      <c r="TYL139" s="18"/>
      <c r="TYM139" s="18"/>
      <c r="TYN139" s="18"/>
      <c r="TYO139" s="18"/>
      <c r="TYP139" s="18"/>
      <c r="TYQ139" s="18"/>
      <c r="TYR139" s="18"/>
      <c r="TYS139" s="18"/>
      <c r="TYT139" s="18"/>
      <c r="TYU139" s="18"/>
      <c r="TYV139" s="18"/>
      <c r="TYW139" s="18"/>
      <c r="TYX139" s="18"/>
      <c r="TYY139" s="18"/>
      <c r="TYZ139" s="18"/>
      <c r="TZA139" s="18"/>
      <c r="TZB139" s="18"/>
      <c r="TZC139" s="18"/>
      <c r="TZD139" s="18"/>
      <c r="TZE139" s="18"/>
      <c r="TZF139" s="18"/>
      <c r="TZG139" s="18"/>
      <c r="TZH139" s="18"/>
      <c r="TZI139" s="18"/>
      <c r="TZJ139" s="18"/>
      <c r="TZK139" s="18"/>
      <c r="TZL139" s="18"/>
      <c r="TZM139" s="18"/>
      <c r="TZN139" s="18"/>
      <c r="TZO139" s="18"/>
      <c r="TZP139" s="18"/>
      <c r="TZQ139" s="18"/>
      <c r="TZR139" s="18"/>
      <c r="TZS139" s="18"/>
      <c r="TZT139" s="18"/>
      <c r="TZU139" s="18"/>
      <c r="TZV139" s="18"/>
      <c r="TZW139" s="18"/>
      <c r="TZX139" s="18"/>
      <c r="TZY139" s="18"/>
      <c r="TZZ139" s="18"/>
      <c r="UAA139" s="18"/>
      <c r="UAB139" s="18"/>
      <c r="UAC139" s="18"/>
      <c r="UAD139" s="18"/>
      <c r="UAE139" s="18"/>
      <c r="UAF139" s="18"/>
      <c r="UAG139" s="18"/>
      <c r="UAH139" s="18"/>
      <c r="UAI139" s="18"/>
      <c r="UAJ139" s="18"/>
      <c r="UAK139" s="18"/>
      <c r="UAL139" s="18"/>
      <c r="UAM139" s="18"/>
      <c r="UAN139" s="18"/>
      <c r="UAO139" s="18"/>
      <c r="UAP139" s="18"/>
      <c r="UAQ139" s="18"/>
      <c r="UAR139" s="18"/>
      <c r="UAS139" s="18"/>
      <c r="UAT139" s="18"/>
      <c r="UAU139" s="18"/>
      <c r="UAV139" s="18"/>
      <c r="UAW139" s="18"/>
      <c r="UAX139" s="18"/>
      <c r="UAY139" s="18"/>
      <c r="UAZ139" s="18"/>
      <c r="UBA139" s="18"/>
      <c r="UBB139" s="18"/>
      <c r="UBC139" s="18"/>
      <c r="UBD139" s="18"/>
      <c r="UBE139" s="18"/>
      <c r="UBF139" s="18"/>
      <c r="UBG139" s="18"/>
      <c r="UBH139" s="18"/>
      <c r="UBI139" s="18"/>
      <c r="UBJ139" s="18"/>
      <c r="UBK139" s="18"/>
      <c r="UBL139" s="18"/>
      <c r="UBM139" s="18"/>
      <c r="UBN139" s="18"/>
      <c r="UBO139" s="18"/>
      <c r="UBP139" s="18"/>
      <c r="UBQ139" s="18"/>
      <c r="UBR139" s="18"/>
      <c r="UBS139" s="18"/>
      <c r="UBT139" s="18"/>
      <c r="UBU139" s="18"/>
      <c r="UBV139" s="18"/>
      <c r="UBW139" s="18"/>
      <c r="UBX139" s="18"/>
      <c r="UBY139" s="18"/>
      <c r="UBZ139" s="18"/>
      <c r="UCA139" s="18"/>
      <c r="UCB139" s="18"/>
      <c r="UCC139" s="18"/>
      <c r="UCD139" s="18"/>
      <c r="UCE139" s="18"/>
      <c r="UCF139" s="18"/>
      <c r="UCG139" s="18"/>
      <c r="UCH139" s="18"/>
      <c r="UCI139" s="18"/>
      <c r="UCJ139" s="18"/>
      <c r="UCK139" s="18"/>
      <c r="UCL139" s="18"/>
      <c r="UCM139" s="18"/>
      <c r="UCN139" s="18"/>
      <c r="UCO139" s="18"/>
      <c r="UCP139" s="18"/>
      <c r="UCQ139" s="18"/>
      <c r="UCR139" s="18"/>
      <c r="UCS139" s="18"/>
      <c r="UCT139" s="18"/>
      <c r="UCU139" s="18"/>
      <c r="UCV139" s="18"/>
      <c r="UCW139" s="18"/>
      <c r="UCX139" s="18"/>
      <c r="UCY139" s="18"/>
      <c r="UCZ139" s="18"/>
      <c r="UDA139" s="18"/>
      <c r="UDB139" s="18"/>
      <c r="UDC139" s="18"/>
      <c r="UDD139" s="18"/>
      <c r="UDE139" s="18"/>
      <c r="UDF139" s="18"/>
      <c r="UDG139" s="18"/>
      <c r="UDH139" s="18"/>
      <c r="UDI139" s="18"/>
      <c r="UDJ139" s="18"/>
      <c r="UDK139" s="18"/>
      <c r="UDL139" s="18"/>
      <c r="UDM139" s="18"/>
      <c r="UDN139" s="18"/>
      <c r="UDO139" s="18"/>
      <c r="UDP139" s="18"/>
      <c r="UDQ139" s="18"/>
      <c r="UDR139" s="18"/>
      <c r="UDS139" s="18"/>
      <c r="UDT139" s="18"/>
      <c r="UDU139" s="18"/>
      <c r="UDV139" s="18"/>
      <c r="UDW139" s="18"/>
      <c r="UDX139" s="18"/>
      <c r="UDY139" s="18"/>
      <c r="UDZ139" s="18"/>
      <c r="UEA139" s="18"/>
      <c r="UEB139" s="18"/>
      <c r="UEC139" s="18"/>
      <c r="UED139" s="18"/>
      <c r="UEE139" s="18"/>
      <c r="UEF139" s="18"/>
      <c r="UEG139" s="18"/>
      <c r="UEH139" s="18"/>
      <c r="UEI139" s="18"/>
      <c r="UEJ139" s="18"/>
      <c r="UEK139" s="18"/>
      <c r="UEL139" s="18"/>
      <c r="UEM139" s="18"/>
      <c r="UEN139" s="18"/>
      <c r="UEO139" s="18"/>
      <c r="UEP139" s="18"/>
      <c r="UEQ139" s="18"/>
      <c r="UER139" s="18"/>
      <c r="UES139" s="18"/>
      <c r="UET139" s="18"/>
      <c r="UEU139" s="18"/>
      <c r="UEV139" s="18"/>
      <c r="UEW139" s="18"/>
      <c r="UEX139" s="18"/>
      <c r="UEY139" s="18"/>
      <c r="UEZ139" s="18"/>
      <c r="UFA139" s="18"/>
      <c r="UFB139" s="18"/>
      <c r="UFC139" s="18"/>
      <c r="UFD139" s="18"/>
      <c r="UFE139" s="18"/>
      <c r="UFF139" s="18"/>
      <c r="UFG139" s="18"/>
      <c r="UFH139" s="18"/>
      <c r="UFI139" s="18"/>
      <c r="UFJ139" s="18"/>
      <c r="UFK139" s="18"/>
      <c r="UFL139" s="18"/>
      <c r="UFM139" s="18"/>
      <c r="UFN139" s="18"/>
      <c r="UFO139" s="18"/>
      <c r="UFP139" s="18"/>
      <c r="UFQ139" s="18"/>
      <c r="UFR139" s="18"/>
      <c r="UFS139" s="18"/>
      <c r="UFT139" s="18"/>
      <c r="UFU139" s="18"/>
      <c r="UFV139" s="18"/>
      <c r="UFW139" s="18"/>
      <c r="UFX139" s="18"/>
      <c r="UFY139" s="18"/>
      <c r="UFZ139" s="18"/>
      <c r="UGA139" s="18"/>
      <c r="UGB139" s="18"/>
      <c r="UGC139" s="18"/>
      <c r="UGD139" s="18"/>
      <c r="UGE139" s="18"/>
      <c r="UGF139" s="18"/>
      <c r="UGG139" s="18"/>
      <c r="UGH139" s="18"/>
      <c r="UGI139" s="18"/>
      <c r="UGJ139" s="18"/>
      <c r="UGK139" s="18"/>
      <c r="UGL139" s="18"/>
      <c r="UGM139" s="18"/>
      <c r="UGN139" s="18"/>
      <c r="UGO139" s="18"/>
      <c r="UGP139" s="18"/>
      <c r="UGQ139" s="18"/>
      <c r="UGR139" s="18"/>
      <c r="UGS139" s="18"/>
      <c r="UGT139" s="18"/>
      <c r="UGU139" s="18"/>
      <c r="UGV139" s="18"/>
      <c r="UGW139" s="18"/>
      <c r="UGX139" s="18"/>
      <c r="UGY139" s="18"/>
      <c r="UGZ139" s="18"/>
      <c r="UHA139" s="18"/>
      <c r="UHB139" s="18"/>
      <c r="UHC139" s="18"/>
      <c r="UHD139" s="18"/>
      <c r="UHE139" s="18"/>
      <c r="UHF139" s="18"/>
      <c r="UHG139" s="18"/>
      <c r="UHH139" s="18"/>
      <c r="UHI139" s="18"/>
      <c r="UHJ139" s="18"/>
      <c r="UHK139" s="18"/>
      <c r="UHL139" s="18"/>
      <c r="UHM139" s="18"/>
      <c r="UHN139" s="18"/>
      <c r="UHO139" s="18"/>
      <c r="UHP139" s="18"/>
      <c r="UHQ139" s="18"/>
      <c r="UHR139" s="18"/>
      <c r="UHS139" s="18"/>
      <c r="UHT139" s="18"/>
      <c r="UHU139" s="18"/>
      <c r="UHV139" s="18"/>
      <c r="UHW139" s="18"/>
      <c r="UHX139" s="18"/>
      <c r="UHY139" s="18"/>
      <c r="UHZ139" s="18"/>
      <c r="UIA139" s="18"/>
      <c r="UIB139" s="18"/>
      <c r="UIC139" s="18"/>
      <c r="UID139" s="18"/>
      <c r="UIE139" s="18"/>
      <c r="UIF139" s="18"/>
      <c r="UIG139" s="18"/>
      <c r="UIH139" s="18"/>
      <c r="UII139" s="18"/>
      <c r="UIJ139" s="18"/>
      <c r="UIK139" s="18"/>
      <c r="UIL139" s="18"/>
      <c r="UIM139" s="18"/>
      <c r="UIN139" s="18"/>
      <c r="UIO139" s="18"/>
      <c r="UIP139" s="18"/>
      <c r="UIQ139" s="18"/>
      <c r="UIR139" s="18"/>
      <c r="UIS139" s="18"/>
      <c r="UIT139" s="18"/>
      <c r="UIU139" s="18"/>
      <c r="UIV139" s="18"/>
      <c r="UIW139" s="18"/>
      <c r="UIX139" s="18"/>
      <c r="UIY139" s="18"/>
      <c r="UIZ139" s="18"/>
      <c r="UJA139" s="18"/>
      <c r="UJB139" s="18"/>
      <c r="UJC139" s="18"/>
      <c r="UJD139" s="18"/>
      <c r="UJE139" s="18"/>
      <c r="UJF139" s="18"/>
      <c r="UJG139" s="18"/>
      <c r="UJH139" s="18"/>
      <c r="UJI139" s="18"/>
      <c r="UJJ139" s="18"/>
      <c r="UJK139" s="18"/>
      <c r="UJL139" s="18"/>
      <c r="UJM139" s="18"/>
      <c r="UJN139" s="18"/>
      <c r="UJO139" s="18"/>
      <c r="UJP139" s="18"/>
      <c r="UJQ139" s="18"/>
      <c r="UJR139" s="18"/>
      <c r="UJS139" s="18"/>
      <c r="UJT139" s="18"/>
      <c r="UJU139" s="18"/>
      <c r="UJV139" s="18"/>
      <c r="UJW139" s="18"/>
      <c r="UJX139" s="18"/>
      <c r="UJY139" s="18"/>
      <c r="UJZ139" s="18"/>
      <c r="UKA139" s="18"/>
      <c r="UKB139" s="18"/>
      <c r="UKC139" s="18"/>
      <c r="UKD139" s="18"/>
      <c r="UKE139" s="18"/>
      <c r="UKF139" s="18"/>
      <c r="UKG139" s="18"/>
      <c r="UKH139" s="18"/>
      <c r="UKI139" s="18"/>
      <c r="UKJ139" s="18"/>
      <c r="UKK139" s="18"/>
      <c r="UKL139" s="18"/>
      <c r="UKM139" s="18"/>
      <c r="UKN139" s="18"/>
      <c r="UKO139" s="18"/>
      <c r="UKP139" s="18"/>
      <c r="UKQ139" s="18"/>
      <c r="UKR139" s="18"/>
      <c r="UKS139" s="18"/>
      <c r="UKT139" s="18"/>
      <c r="UKU139" s="18"/>
      <c r="UKV139" s="18"/>
      <c r="UKW139" s="18"/>
      <c r="UKX139" s="18"/>
      <c r="UKY139" s="18"/>
      <c r="UKZ139" s="18"/>
      <c r="ULA139" s="18"/>
      <c r="ULB139" s="18"/>
      <c r="ULC139" s="18"/>
      <c r="ULD139" s="18"/>
      <c r="ULE139" s="18"/>
      <c r="ULF139" s="18"/>
      <c r="ULG139" s="18"/>
      <c r="ULH139" s="18"/>
      <c r="ULI139" s="18"/>
      <c r="ULJ139" s="18"/>
      <c r="ULK139" s="18"/>
      <c r="ULL139" s="18"/>
      <c r="ULM139" s="18"/>
      <c r="ULN139" s="18"/>
      <c r="ULO139" s="18"/>
      <c r="ULP139" s="18"/>
      <c r="ULQ139" s="18"/>
      <c r="ULR139" s="18"/>
      <c r="ULS139" s="18"/>
      <c r="ULT139" s="18"/>
      <c r="ULU139" s="18"/>
      <c r="ULV139" s="18"/>
      <c r="ULW139" s="18"/>
      <c r="ULX139" s="18"/>
      <c r="ULY139" s="18"/>
      <c r="ULZ139" s="18"/>
      <c r="UMA139" s="18"/>
      <c r="UMB139" s="18"/>
      <c r="UMC139" s="18"/>
      <c r="UMD139" s="18"/>
      <c r="UME139" s="18"/>
      <c r="UMF139" s="18"/>
      <c r="UMG139" s="18"/>
      <c r="UMH139" s="18"/>
      <c r="UMI139" s="18"/>
      <c r="UMJ139" s="18"/>
      <c r="UMK139" s="18"/>
      <c r="UML139" s="18"/>
      <c r="UMM139" s="18"/>
      <c r="UMN139" s="18"/>
      <c r="UMO139" s="18"/>
      <c r="UMP139" s="18"/>
      <c r="UMQ139" s="18"/>
      <c r="UMR139" s="18"/>
      <c r="UMS139" s="18"/>
      <c r="UMT139" s="18"/>
      <c r="UMU139" s="18"/>
      <c r="UMV139" s="18"/>
      <c r="UMW139" s="18"/>
      <c r="UMX139" s="18"/>
      <c r="UMY139" s="18"/>
      <c r="UMZ139" s="18"/>
      <c r="UNA139" s="18"/>
      <c r="UNB139" s="18"/>
      <c r="UNC139" s="18"/>
      <c r="UND139" s="18"/>
      <c r="UNE139" s="18"/>
      <c r="UNF139" s="18"/>
      <c r="UNG139" s="18"/>
      <c r="UNH139" s="18"/>
      <c r="UNI139" s="18"/>
      <c r="UNJ139" s="18"/>
      <c r="UNK139" s="18"/>
      <c r="UNL139" s="18"/>
      <c r="UNM139" s="18"/>
      <c r="UNN139" s="18"/>
      <c r="UNO139" s="18"/>
      <c r="UNP139" s="18"/>
      <c r="UNQ139" s="18"/>
      <c r="UNR139" s="18"/>
      <c r="UNS139" s="18"/>
      <c r="UNT139" s="18"/>
      <c r="UNU139" s="18"/>
      <c r="UNV139" s="18"/>
      <c r="UNW139" s="18"/>
      <c r="UNX139" s="18"/>
      <c r="UNY139" s="18"/>
      <c r="UNZ139" s="18"/>
      <c r="UOA139" s="18"/>
      <c r="UOB139" s="18"/>
      <c r="UOC139" s="18"/>
      <c r="UOD139" s="18"/>
      <c r="UOE139" s="18"/>
      <c r="UOF139" s="18"/>
      <c r="UOG139" s="18"/>
      <c r="UOH139" s="18"/>
      <c r="UOI139" s="18"/>
      <c r="UOJ139" s="18"/>
      <c r="UOK139" s="18"/>
      <c r="UOL139" s="18"/>
      <c r="UOM139" s="18"/>
      <c r="UON139" s="18"/>
      <c r="UOO139" s="18"/>
      <c r="UOP139" s="18"/>
      <c r="UOQ139" s="18"/>
      <c r="UOR139" s="18"/>
      <c r="UOS139" s="18"/>
      <c r="UOT139" s="18"/>
      <c r="UOU139" s="18"/>
      <c r="UOV139" s="18"/>
      <c r="UOW139" s="18"/>
      <c r="UOX139" s="18"/>
      <c r="UOY139" s="18"/>
      <c r="UOZ139" s="18"/>
      <c r="UPA139" s="18"/>
      <c r="UPB139" s="18"/>
      <c r="UPC139" s="18"/>
      <c r="UPD139" s="18"/>
      <c r="UPE139" s="18"/>
      <c r="UPF139" s="18"/>
      <c r="UPG139" s="18"/>
      <c r="UPH139" s="18"/>
      <c r="UPI139" s="18"/>
      <c r="UPJ139" s="18"/>
      <c r="UPK139" s="18"/>
      <c r="UPL139" s="18"/>
      <c r="UPM139" s="18"/>
      <c r="UPN139" s="18"/>
      <c r="UPO139" s="18"/>
      <c r="UPP139" s="18"/>
      <c r="UPQ139" s="18"/>
      <c r="UPR139" s="18"/>
      <c r="UPS139" s="18"/>
      <c r="UPT139" s="18"/>
      <c r="UPU139" s="18"/>
      <c r="UPV139" s="18"/>
      <c r="UPW139" s="18"/>
      <c r="UPX139" s="18"/>
      <c r="UPY139" s="18"/>
      <c r="UPZ139" s="18"/>
      <c r="UQA139" s="18"/>
      <c r="UQB139" s="18"/>
      <c r="UQC139" s="18"/>
      <c r="UQD139" s="18"/>
      <c r="UQE139" s="18"/>
      <c r="UQF139" s="18"/>
      <c r="UQG139" s="18"/>
      <c r="UQH139" s="18"/>
      <c r="UQI139" s="18"/>
      <c r="UQJ139" s="18"/>
      <c r="UQK139" s="18"/>
      <c r="UQL139" s="18"/>
      <c r="UQM139" s="18"/>
      <c r="UQN139" s="18"/>
      <c r="UQO139" s="18"/>
      <c r="UQP139" s="18"/>
      <c r="UQQ139" s="18"/>
      <c r="UQR139" s="18"/>
      <c r="UQS139" s="18"/>
      <c r="UQT139" s="18"/>
      <c r="UQU139" s="18"/>
      <c r="UQV139" s="18"/>
      <c r="UQW139" s="18"/>
      <c r="UQX139" s="18"/>
      <c r="UQY139" s="18"/>
      <c r="UQZ139" s="18"/>
      <c r="URA139" s="18"/>
      <c r="URB139" s="18"/>
      <c r="URC139" s="18"/>
      <c r="URD139" s="18"/>
      <c r="URE139" s="18"/>
      <c r="URF139" s="18"/>
      <c r="URG139" s="18"/>
      <c r="URH139" s="18"/>
      <c r="URI139" s="18"/>
      <c r="URJ139" s="18"/>
      <c r="URK139" s="18"/>
      <c r="URL139" s="18"/>
      <c r="URM139" s="18"/>
      <c r="URN139" s="18"/>
      <c r="URO139" s="18"/>
      <c r="URP139" s="18"/>
      <c r="URQ139" s="18"/>
      <c r="URR139" s="18"/>
      <c r="URS139" s="18"/>
      <c r="URT139" s="18"/>
      <c r="URU139" s="18"/>
      <c r="URV139" s="18"/>
      <c r="URW139" s="18"/>
      <c r="URX139" s="18"/>
      <c r="URY139" s="18"/>
      <c r="URZ139" s="18"/>
      <c r="USA139" s="18"/>
      <c r="USB139" s="18"/>
      <c r="USC139" s="18"/>
      <c r="USD139" s="18"/>
      <c r="USE139" s="18"/>
      <c r="USF139" s="18"/>
      <c r="USG139" s="18"/>
      <c r="USH139" s="18"/>
      <c r="USI139" s="18"/>
      <c r="USJ139" s="18"/>
      <c r="USK139" s="18"/>
      <c r="USL139" s="18"/>
      <c r="USM139" s="18"/>
      <c r="USN139" s="18"/>
      <c r="USO139" s="18"/>
      <c r="USP139" s="18"/>
      <c r="USQ139" s="18"/>
      <c r="USR139" s="18"/>
      <c r="USS139" s="18"/>
      <c r="UST139" s="18"/>
      <c r="USU139" s="18"/>
      <c r="USV139" s="18"/>
      <c r="USW139" s="18"/>
      <c r="USX139" s="18"/>
      <c r="USY139" s="18"/>
      <c r="USZ139" s="18"/>
      <c r="UTA139" s="18"/>
      <c r="UTB139" s="18"/>
      <c r="UTC139" s="18"/>
      <c r="UTD139" s="18"/>
      <c r="UTE139" s="18"/>
      <c r="UTF139" s="18"/>
      <c r="UTG139" s="18"/>
      <c r="UTH139" s="18"/>
      <c r="UTI139" s="18"/>
      <c r="UTJ139" s="18"/>
      <c r="UTK139" s="18"/>
      <c r="UTL139" s="18"/>
      <c r="UTM139" s="18"/>
      <c r="UTN139" s="18"/>
      <c r="UTO139" s="18"/>
      <c r="UTP139" s="18"/>
      <c r="UTQ139" s="18"/>
      <c r="UTR139" s="18"/>
      <c r="UTS139" s="18"/>
      <c r="UTT139" s="18"/>
      <c r="UTU139" s="18"/>
      <c r="UTV139" s="18"/>
      <c r="UTW139" s="18"/>
      <c r="UTX139" s="18"/>
      <c r="UTY139" s="18"/>
      <c r="UTZ139" s="18"/>
      <c r="UUA139" s="18"/>
      <c r="UUB139" s="18"/>
      <c r="UUC139" s="18"/>
      <c r="UUD139" s="18"/>
      <c r="UUE139" s="18"/>
      <c r="UUF139" s="18"/>
      <c r="UUG139" s="18"/>
      <c r="UUH139" s="18"/>
      <c r="UUI139" s="18"/>
      <c r="UUJ139" s="18"/>
      <c r="UUK139" s="18"/>
      <c r="UUL139" s="18"/>
      <c r="UUM139" s="18"/>
      <c r="UUN139" s="18"/>
      <c r="UUO139" s="18"/>
      <c r="UUP139" s="18"/>
      <c r="UUQ139" s="18"/>
      <c r="UUR139" s="18"/>
      <c r="UUS139" s="18"/>
      <c r="UUT139" s="18"/>
      <c r="UUU139" s="18"/>
      <c r="UUV139" s="18"/>
      <c r="UUW139" s="18"/>
      <c r="UUX139" s="18"/>
      <c r="UUY139" s="18"/>
      <c r="UUZ139" s="18"/>
      <c r="UVA139" s="18"/>
      <c r="UVB139" s="18"/>
      <c r="UVC139" s="18"/>
      <c r="UVD139" s="18"/>
      <c r="UVE139" s="18"/>
      <c r="UVF139" s="18"/>
      <c r="UVG139" s="18"/>
      <c r="UVH139" s="18"/>
      <c r="UVI139" s="18"/>
      <c r="UVJ139" s="18"/>
      <c r="UVK139" s="18"/>
      <c r="UVL139" s="18"/>
      <c r="UVM139" s="18"/>
      <c r="UVN139" s="18"/>
      <c r="UVO139" s="18"/>
      <c r="UVP139" s="18"/>
      <c r="UVQ139" s="18"/>
      <c r="UVR139" s="18"/>
      <c r="UVS139" s="18"/>
      <c r="UVT139" s="18"/>
      <c r="UVU139" s="18"/>
      <c r="UVV139" s="18"/>
      <c r="UVW139" s="18"/>
      <c r="UVX139" s="18"/>
      <c r="UVY139" s="18"/>
      <c r="UVZ139" s="18"/>
      <c r="UWA139" s="18"/>
      <c r="UWB139" s="18"/>
      <c r="UWC139" s="18"/>
      <c r="UWD139" s="18"/>
      <c r="UWE139" s="18"/>
      <c r="UWF139" s="18"/>
      <c r="UWG139" s="18"/>
      <c r="UWH139" s="18"/>
      <c r="UWI139" s="18"/>
      <c r="UWJ139" s="18"/>
      <c r="UWK139" s="18"/>
      <c r="UWL139" s="18"/>
      <c r="UWM139" s="18"/>
      <c r="UWN139" s="18"/>
      <c r="UWO139" s="18"/>
      <c r="UWP139" s="18"/>
      <c r="UWQ139" s="18"/>
      <c r="UWR139" s="18"/>
      <c r="UWS139" s="18"/>
      <c r="UWT139" s="18"/>
      <c r="UWU139" s="18"/>
      <c r="UWV139" s="18"/>
      <c r="UWW139" s="18"/>
      <c r="UWX139" s="18"/>
      <c r="UWY139" s="18"/>
      <c r="UWZ139" s="18"/>
      <c r="UXA139" s="18"/>
      <c r="UXB139" s="18"/>
      <c r="UXC139" s="18"/>
      <c r="UXD139" s="18"/>
      <c r="UXE139" s="18"/>
      <c r="UXF139" s="18"/>
      <c r="UXG139" s="18"/>
      <c r="UXH139" s="18"/>
      <c r="UXI139" s="18"/>
      <c r="UXJ139" s="18"/>
      <c r="UXK139" s="18"/>
      <c r="UXL139" s="18"/>
      <c r="UXM139" s="18"/>
      <c r="UXN139" s="18"/>
      <c r="UXO139" s="18"/>
      <c r="UXP139" s="18"/>
      <c r="UXQ139" s="18"/>
      <c r="UXR139" s="18"/>
      <c r="UXS139" s="18"/>
      <c r="UXT139" s="18"/>
      <c r="UXU139" s="18"/>
      <c r="UXV139" s="18"/>
      <c r="UXW139" s="18"/>
      <c r="UXX139" s="18"/>
      <c r="UXY139" s="18"/>
      <c r="UXZ139" s="18"/>
      <c r="UYA139" s="18"/>
      <c r="UYB139" s="18"/>
      <c r="UYC139" s="18"/>
      <c r="UYD139" s="18"/>
      <c r="UYE139" s="18"/>
      <c r="UYF139" s="18"/>
      <c r="UYG139" s="18"/>
      <c r="UYH139" s="18"/>
      <c r="UYI139" s="18"/>
      <c r="UYJ139" s="18"/>
      <c r="UYK139" s="18"/>
      <c r="UYL139" s="18"/>
      <c r="UYM139" s="18"/>
      <c r="UYN139" s="18"/>
      <c r="UYO139" s="18"/>
      <c r="UYP139" s="18"/>
      <c r="UYQ139" s="18"/>
      <c r="UYR139" s="18"/>
      <c r="UYS139" s="18"/>
      <c r="UYT139" s="18"/>
      <c r="UYU139" s="18"/>
      <c r="UYV139" s="18"/>
      <c r="UYW139" s="18"/>
      <c r="UYX139" s="18"/>
      <c r="UYY139" s="18"/>
      <c r="UYZ139" s="18"/>
      <c r="UZA139" s="18"/>
      <c r="UZB139" s="18"/>
      <c r="UZC139" s="18"/>
      <c r="UZD139" s="18"/>
      <c r="UZE139" s="18"/>
      <c r="UZF139" s="18"/>
      <c r="UZG139" s="18"/>
      <c r="UZH139" s="18"/>
      <c r="UZI139" s="18"/>
      <c r="UZJ139" s="18"/>
      <c r="UZK139" s="18"/>
      <c r="UZL139" s="18"/>
      <c r="UZM139" s="18"/>
      <c r="UZN139" s="18"/>
      <c r="UZO139" s="18"/>
      <c r="UZP139" s="18"/>
      <c r="UZQ139" s="18"/>
      <c r="UZR139" s="18"/>
      <c r="UZS139" s="18"/>
      <c r="UZT139" s="18"/>
      <c r="UZU139" s="18"/>
      <c r="UZV139" s="18"/>
      <c r="UZW139" s="18"/>
      <c r="UZX139" s="18"/>
      <c r="UZY139" s="18"/>
      <c r="UZZ139" s="18"/>
      <c r="VAA139" s="18"/>
      <c r="VAB139" s="18"/>
      <c r="VAC139" s="18"/>
      <c r="VAD139" s="18"/>
      <c r="VAE139" s="18"/>
      <c r="VAF139" s="18"/>
      <c r="VAG139" s="18"/>
      <c r="VAH139" s="18"/>
      <c r="VAI139" s="18"/>
      <c r="VAJ139" s="18"/>
      <c r="VAK139" s="18"/>
      <c r="VAL139" s="18"/>
      <c r="VAM139" s="18"/>
      <c r="VAN139" s="18"/>
      <c r="VAO139" s="18"/>
      <c r="VAP139" s="18"/>
      <c r="VAQ139" s="18"/>
      <c r="VAR139" s="18"/>
      <c r="VAS139" s="18"/>
      <c r="VAT139" s="18"/>
      <c r="VAU139" s="18"/>
      <c r="VAV139" s="18"/>
      <c r="VAW139" s="18"/>
      <c r="VAX139" s="18"/>
      <c r="VAY139" s="18"/>
      <c r="VAZ139" s="18"/>
      <c r="VBA139" s="18"/>
      <c r="VBB139" s="18"/>
      <c r="VBC139" s="18"/>
      <c r="VBD139" s="18"/>
      <c r="VBE139" s="18"/>
      <c r="VBF139" s="18"/>
      <c r="VBG139" s="18"/>
      <c r="VBH139" s="18"/>
      <c r="VBI139" s="18"/>
      <c r="VBJ139" s="18"/>
      <c r="VBK139" s="18"/>
      <c r="VBL139" s="18"/>
      <c r="VBM139" s="18"/>
      <c r="VBN139" s="18"/>
      <c r="VBO139" s="18"/>
      <c r="VBP139" s="18"/>
      <c r="VBQ139" s="18"/>
      <c r="VBR139" s="18"/>
      <c r="VBS139" s="18"/>
      <c r="VBT139" s="18"/>
      <c r="VBU139" s="18"/>
      <c r="VBV139" s="18"/>
      <c r="VBW139" s="18"/>
      <c r="VBX139" s="18"/>
      <c r="VBY139" s="18"/>
      <c r="VBZ139" s="18"/>
      <c r="VCA139" s="18"/>
      <c r="VCB139" s="18"/>
      <c r="VCC139" s="18"/>
      <c r="VCD139" s="18"/>
      <c r="VCE139" s="18"/>
      <c r="VCF139" s="18"/>
      <c r="VCG139" s="18"/>
      <c r="VCH139" s="18"/>
      <c r="VCI139" s="18"/>
      <c r="VCJ139" s="18"/>
      <c r="VCK139" s="18"/>
      <c r="VCL139" s="18"/>
      <c r="VCM139" s="18"/>
      <c r="VCN139" s="18"/>
      <c r="VCO139" s="18"/>
      <c r="VCP139" s="18"/>
      <c r="VCQ139" s="18"/>
      <c r="VCR139" s="18"/>
      <c r="VCS139" s="18"/>
      <c r="VCT139" s="18"/>
      <c r="VCU139" s="18"/>
      <c r="VCV139" s="18"/>
      <c r="VCW139" s="18"/>
      <c r="VCX139" s="18"/>
      <c r="VCY139" s="18"/>
      <c r="VCZ139" s="18"/>
      <c r="VDA139" s="18"/>
      <c r="VDB139" s="18"/>
      <c r="VDC139" s="18"/>
      <c r="VDD139" s="18"/>
      <c r="VDE139" s="18"/>
      <c r="VDF139" s="18"/>
      <c r="VDG139" s="18"/>
      <c r="VDH139" s="18"/>
      <c r="VDI139" s="18"/>
      <c r="VDJ139" s="18"/>
      <c r="VDK139" s="18"/>
      <c r="VDL139" s="18"/>
      <c r="VDM139" s="18"/>
      <c r="VDN139" s="18"/>
      <c r="VDO139" s="18"/>
      <c r="VDP139" s="18"/>
      <c r="VDQ139" s="18"/>
      <c r="VDR139" s="18"/>
      <c r="VDS139" s="18"/>
      <c r="VDT139" s="18"/>
      <c r="VDU139" s="18"/>
      <c r="VDV139" s="18"/>
      <c r="VDW139" s="18"/>
      <c r="VDX139" s="18"/>
      <c r="VDY139" s="18"/>
      <c r="VDZ139" s="18"/>
      <c r="VEA139" s="18"/>
      <c r="VEB139" s="18"/>
      <c r="VEC139" s="18"/>
      <c r="VED139" s="18"/>
      <c r="VEE139" s="18"/>
      <c r="VEF139" s="18"/>
      <c r="VEG139" s="18"/>
      <c r="VEH139" s="18"/>
      <c r="VEI139" s="18"/>
      <c r="VEJ139" s="18"/>
      <c r="VEK139" s="18"/>
      <c r="VEL139" s="18"/>
      <c r="VEM139" s="18"/>
      <c r="VEN139" s="18"/>
      <c r="VEO139" s="18"/>
      <c r="VEP139" s="18"/>
      <c r="VEQ139" s="18"/>
      <c r="VER139" s="18"/>
      <c r="VES139" s="18"/>
      <c r="VET139" s="18"/>
      <c r="VEU139" s="18"/>
      <c r="VEV139" s="18"/>
      <c r="VEW139" s="18"/>
      <c r="VEX139" s="18"/>
      <c r="VEY139" s="18"/>
      <c r="VEZ139" s="18"/>
      <c r="VFA139" s="18"/>
      <c r="VFB139" s="18"/>
      <c r="VFC139" s="18"/>
      <c r="VFD139" s="18"/>
      <c r="VFE139" s="18"/>
      <c r="VFF139" s="18"/>
      <c r="VFG139" s="18"/>
      <c r="VFH139" s="18"/>
      <c r="VFI139" s="18"/>
      <c r="VFJ139" s="18"/>
      <c r="VFK139" s="18"/>
      <c r="VFL139" s="18"/>
      <c r="VFM139" s="18"/>
      <c r="VFN139" s="18"/>
      <c r="VFO139" s="18"/>
      <c r="VFP139" s="18"/>
      <c r="VFQ139" s="18"/>
      <c r="VFR139" s="18"/>
      <c r="VFS139" s="18"/>
      <c r="VFT139" s="18"/>
      <c r="VFU139" s="18"/>
      <c r="VFV139" s="18"/>
      <c r="VFW139" s="18"/>
      <c r="VFX139" s="18"/>
      <c r="VFY139" s="18"/>
      <c r="VFZ139" s="18"/>
      <c r="VGA139" s="18"/>
      <c r="VGB139" s="18"/>
      <c r="VGC139" s="18"/>
      <c r="VGD139" s="18"/>
      <c r="VGE139" s="18"/>
      <c r="VGF139" s="18"/>
      <c r="VGG139" s="18"/>
      <c r="VGH139" s="18"/>
      <c r="VGI139" s="18"/>
      <c r="VGJ139" s="18"/>
      <c r="VGK139" s="18"/>
      <c r="VGL139" s="18"/>
      <c r="VGM139" s="18"/>
      <c r="VGN139" s="18"/>
      <c r="VGO139" s="18"/>
      <c r="VGP139" s="18"/>
      <c r="VGQ139" s="18"/>
      <c r="VGR139" s="18"/>
      <c r="VGS139" s="18"/>
      <c r="VGT139" s="18"/>
      <c r="VGU139" s="18"/>
      <c r="VGV139" s="18"/>
      <c r="VGW139" s="18"/>
      <c r="VGX139" s="18"/>
      <c r="VGY139" s="18"/>
      <c r="VGZ139" s="18"/>
      <c r="VHA139" s="18"/>
      <c r="VHB139" s="18"/>
      <c r="VHC139" s="18"/>
      <c r="VHD139" s="18"/>
      <c r="VHE139" s="18"/>
      <c r="VHF139" s="18"/>
      <c r="VHG139" s="18"/>
      <c r="VHH139" s="18"/>
      <c r="VHI139" s="18"/>
      <c r="VHJ139" s="18"/>
      <c r="VHK139" s="18"/>
      <c r="VHL139" s="18"/>
      <c r="VHM139" s="18"/>
      <c r="VHN139" s="18"/>
      <c r="VHO139" s="18"/>
      <c r="VHP139" s="18"/>
      <c r="VHQ139" s="18"/>
      <c r="VHR139" s="18"/>
      <c r="VHS139" s="18"/>
      <c r="VHT139" s="18"/>
      <c r="VHU139" s="18"/>
      <c r="VHV139" s="18"/>
      <c r="VHW139" s="18"/>
      <c r="VHX139" s="18"/>
      <c r="VHY139" s="18"/>
      <c r="VHZ139" s="18"/>
      <c r="VIA139" s="18"/>
      <c r="VIB139" s="18"/>
      <c r="VIC139" s="18"/>
      <c r="VID139" s="18"/>
      <c r="VIE139" s="18"/>
      <c r="VIF139" s="18"/>
      <c r="VIG139" s="18"/>
      <c r="VIH139" s="18"/>
      <c r="VII139" s="18"/>
      <c r="VIJ139" s="18"/>
      <c r="VIK139" s="18"/>
      <c r="VIL139" s="18"/>
      <c r="VIM139" s="18"/>
      <c r="VIN139" s="18"/>
      <c r="VIO139" s="18"/>
      <c r="VIP139" s="18"/>
      <c r="VIQ139" s="18"/>
      <c r="VIR139" s="18"/>
      <c r="VIS139" s="18"/>
      <c r="VIT139" s="18"/>
      <c r="VIU139" s="18"/>
      <c r="VIV139" s="18"/>
      <c r="VIW139" s="18"/>
      <c r="VIX139" s="18"/>
      <c r="VIY139" s="18"/>
      <c r="VIZ139" s="18"/>
      <c r="VJA139" s="18"/>
      <c r="VJB139" s="18"/>
      <c r="VJC139" s="18"/>
      <c r="VJD139" s="18"/>
      <c r="VJE139" s="18"/>
      <c r="VJF139" s="18"/>
      <c r="VJG139" s="18"/>
      <c r="VJH139" s="18"/>
      <c r="VJI139" s="18"/>
      <c r="VJJ139" s="18"/>
      <c r="VJK139" s="18"/>
      <c r="VJL139" s="18"/>
      <c r="VJM139" s="18"/>
      <c r="VJN139" s="18"/>
      <c r="VJO139" s="18"/>
      <c r="VJP139" s="18"/>
      <c r="VJQ139" s="18"/>
      <c r="VJR139" s="18"/>
      <c r="VJS139" s="18"/>
      <c r="VJT139" s="18"/>
      <c r="VJU139" s="18"/>
      <c r="VJV139" s="18"/>
      <c r="VJW139" s="18"/>
      <c r="VJX139" s="18"/>
      <c r="VJY139" s="18"/>
      <c r="VJZ139" s="18"/>
      <c r="VKA139" s="18"/>
      <c r="VKB139" s="18"/>
      <c r="VKC139" s="18"/>
      <c r="VKD139" s="18"/>
      <c r="VKE139" s="18"/>
      <c r="VKF139" s="18"/>
      <c r="VKG139" s="18"/>
      <c r="VKH139" s="18"/>
      <c r="VKI139" s="18"/>
      <c r="VKJ139" s="18"/>
      <c r="VKK139" s="18"/>
      <c r="VKL139" s="18"/>
      <c r="VKM139" s="18"/>
      <c r="VKN139" s="18"/>
      <c r="VKO139" s="18"/>
      <c r="VKP139" s="18"/>
      <c r="VKQ139" s="18"/>
      <c r="VKR139" s="18"/>
      <c r="VKS139" s="18"/>
      <c r="VKT139" s="18"/>
      <c r="VKU139" s="18"/>
      <c r="VKV139" s="18"/>
      <c r="VKW139" s="18"/>
      <c r="VKX139" s="18"/>
      <c r="VKY139" s="18"/>
      <c r="VKZ139" s="18"/>
      <c r="VLA139" s="18"/>
      <c r="VLB139" s="18"/>
      <c r="VLC139" s="18"/>
      <c r="VLD139" s="18"/>
      <c r="VLE139" s="18"/>
      <c r="VLF139" s="18"/>
      <c r="VLG139" s="18"/>
      <c r="VLH139" s="18"/>
      <c r="VLI139" s="18"/>
      <c r="VLJ139" s="18"/>
      <c r="VLK139" s="18"/>
      <c r="VLL139" s="18"/>
      <c r="VLM139" s="18"/>
      <c r="VLN139" s="18"/>
      <c r="VLO139" s="18"/>
      <c r="VLP139" s="18"/>
      <c r="VLQ139" s="18"/>
      <c r="VLR139" s="18"/>
      <c r="VLS139" s="18"/>
      <c r="VLT139" s="18"/>
      <c r="VLU139" s="18"/>
      <c r="VLV139" s="18"/>
      <c r="VLW139" s="18"/>
      <c r="VLX139" s="18"/>
      <c r="VLY139" s="18"/>
      <c r="VLZ139" s="18"/>
      <c r="VMA139" s="18"/>
      <c r="VMB139" s="18"/>
      <c r="VMC139" s="18"/>
      <c r="VMD139" s="18"/>
      <c r="VME139" s="18"/>
      <c r="VMF139" s="18"/>
      <c r="VMG139" s="18"/>
      <c r="VMH139" s="18"/>
      <c r="VMI139" s="18"/>
      <c r="VMJ139" s="18"/>
      <c r="VMK139" s="18"/>
      <c r="VML139" s="18"/>
      <c r="VMM139" s="18"/>
      <c r="VMN139" s="18"/>
      <c r="VMO139" s="18"/>
      <c r="VMP139" s="18"/>
      <c r="VMQ139" s="18"/>
      <c r="VMR139" s="18"/>
      <c r="VMS139" s="18"/>
      <c r="VMT139" s="18"/>
      <c r="VMU139" s="18"/>
      <c r="VMV139" s="18"/>
      <c r="VMW139" s="18"/>
      <c r="VMX139" s="18"/>
      <c r="VMY139" s="18"/>
      <c r="VMZ139" s="18"/>
      <c r="VNA139" s="18"/>
      <c r="VNB139" s="18"/>
      <c r="VNC139" s="18"/>
      <c r="VND139" s="18"/>
      <c r="VNE139" s="18"/>
      <c r="VNF139" s="18"/>
      <c r="VNG139" s="18"/>
      <c r="VNH139" s="18"/>
      <c r="VNI139" s="18"/>
      <c r="VNJ139" s="18"/>
      <c r="VNK139" s="18"/>
      <c r="VNL139" s="18"/>
      <c r="VNM139" s="18"/>
      <c r="VNN139" s="18"/>
      <c r="VNO139" s="18"/>
      <c r="VNP139" s="18"/>
      <c r="VNQ139" s="18"/>
      <c r="VNR139" s="18"/>
      <c r="VNS139" s="18"/>
      <c r="VNT139" s="18"/>
      <c r="VNU139" s="18"/>
      <c r="VNV139" s="18"/>
      <c r="VNW139" s="18"/>
      <c r="VNX139" s="18"/>
      <c r="VNY139" s="18"/>
      <c r="VNZ139" s="18"/>
      <c r="VOA139" s="18"/>
      <c r="VOB139" s="18"/>
      <c r="VOC139" s="18"/>
      <c r="VOD139" s="18"/>
      <c r="VOE139" s="18"/>
      <c r="VOF139" s="18"/>
      <c r="VOG139" s="18"/>
      <c r="VOH139" s="18"/>
      <c r="VOI139" s="18"/>
      <c r="VOJ139" s="18"/>
      <c r="VOK139" s="18"/>
      <c r="VOL139" s="18"/>
      <c r="VOM139" s="18"/>
      <c r="VON139" s="18"/>
      <c r="VOO139" s="18"/>
      <c r="VOP139" s="18"/>
      <c r="VOQ139" s="18"/>
      <c r="VOR139" s="18"/>
      <c r="VOS139" s="18"/>
      <c r="VOT139" s="18"/>
      <c r="VOU139" s="18"/>
      <c r="VOV139" s="18"/>
      <c r="VOW139" s="18"/>
      <c r="VOX139" s="18"/>
      <c r="VOY139" s="18"/>
      <c r="VOZ139" s="18"/>
      <c r="VPA139" s="18"/>
      <c r="VPB139" s="18"/>
      <c r="VPC139" s="18"/>
      <c r="VPD139" s="18"/>
      <c r="VPE139" s="18"/>
      <c r="VPF139" s="18"/>
      <c r="VPG139" s="18"/>
      <c r="VPH139" s="18"/>
      <c r="VPI139" s="18"/>
      <c r="VPJ139" s="18"/>
      <c r="VPK139" s="18"/>
      <c r="VPL139" s="18"/>
      <c r="VPM139" s="18"/>
      <c r="VPN139" s="18"/>
      <c r="VPO139" s="18"/>
      <c r="VPP139" s="18"/>
      <c r="VPQ139" s="18"/>
      <c r="VPR139" s="18"/>
      <c r="VPS139" s="18"/>
      <c r="VPT139" s="18"/>
      <c r="VPU139" s="18"/>
      <c r="VPV139" s="18"/>
      <c r="VPW139" s="18"/>
      <c r="VPX139" s="18"/>
      <c r="VPY139" s="18"/>
      <c r="VPZ139" s="18"/>
      <c r="VQA139" s="18"/>
      <c r="VQB139" s="18"/>
      <c r="VQC139" s="18"/>
      <c r="VQD139" s="18"/>
      <c r="VQE139" s="18"/>
      <c r="VQF139" s="18"/>
      <c r="VQG139" s="18"/>
      <c r="VQH139" s="18"/>
      <c r="VQI139" s="18"/>
      <c r="VQJ139" s="18"/>
      <c r="VQK139" s="18"/>
      <c r="VQL139" s="18"/>
      <c r="VQM139" s="18"/>
      <c r="VQN139" s="18"/>
      <c r="VQO139" s="18"/>
      <c r="VQP139" s="18"/>
      <c r="VQQ139" s="18"/>
      <c r="VQR139" s="18"/>
      <c r="VQS139" s="18"/>
      <c r="VQT139" s="18"/>
      <c r="VQU139" s="18"/>
      <c r="VQV139" s="18"/>
      <c r="VQW139" s="18"/>
      <c r="VQX139" s="18"/>
      <c r="VQY139" s="18"/>
      <c r="VQZ139" s="18"/>
      <c r="VRA139" s="18"/>
      <c r="VRB139" s="18"/>
      <c r="VRC139" s="18"/>
      <c r="VRD139" s="18"/>
      <c r="VRE139" s="18"/>
      <c r="VRF139" s="18"/>
      <c r="VRG139" s="18"/>
      <c r="VRH139" s="18"/>
      <c r="VRI139" s="18"/>
      <c r="VRJ139" s="18"/>
      <c r="VRK139" s="18"/>
      <c r="VRL139" s="18"/>
      <c r="VRM139" s="18"/>
      <c r="VRN139" s="18"/>
      <c r="VRO139" s="18"/>
      <c r="VRP139" s="18"/>
      <c r="VRQ139" s="18"/>
      <c r="VRR139" s="18"/>
      <c r="VRS139" s="18"/>
      <c r="VRT139" s="18"/>
      <c r="VRU139" s="18"/>
      <c r="VRV139" s="18"/>
      <c r="VRW139" s="18"/>
      <c r="VRX139" s="18"/>
      <c r="VRY139" s="18"/>
      <c r="VRZ139" s="18"/>
      <c r="VSA139" s="18"/>
      <c r="VSB139" s="18"/>
      <c r="VSC139" s="18"/>
      <c r="VSD139" s="18"/>
      <c r="VSE139" s="18"/>
      <c r="VSF139" s="18"/>
      <c r="VSG139" s="18"/>
      <c r="VSH139" s="18"/>
      <c r="VSI139" s="18"/>
      <c r="VSJ139" s="18"/>
      <c r="VSK139" s="18"/>
      <c r="VSL139" s="18"/>
      <c r="VSM139" s="18"/>
      <c r="VSN139" s="18"/>
      <c r="VSO139" s="18"/>
      <c r="VSP139" s="18"/>
      <c r="VSQ139" s="18"/>
      <c r="VSR139" s="18"/>
      <c r="VSS139" s="18"/>
      <c r="VST139" s="18"/>
      <c r="VSU139" s="18"/>
      <c r="VSV139" s="18"/>
      <c r="VSW139" s="18"/>
      <c r="VSX139" s="18"/>
      <c r="VSY139" s="18"/>
      <c r="VSZ139" s="18"/>
      <c r="VTA139" s="18"/>
      <c r="VTB139" s="18"/>
      <c r="VTC139" s="18"/>
      <c r="VTD139" s="18"/>
      <c r="VTE139" s="18"/>
      <c r="VTF139" s="18"/>
      <c r="VTG139" s="18"/>
      <c r="VTH139" s="18"/>
      <c r="VTI139" s="18"/>
      <c r="VTJ139" s="18"/>
      <c r="VTK139" s="18"/>
      <c r="VTL139" s="18"/>
      <c r="VTM139" s="18"/>
      <c r="VTN139" s="18"/>
      <c r="VTO139" s="18"/>
      <c r="VTP139" s="18"/>
      <c r="VTQ139" s="18"/>
      <c r="VTR139" s="18"/>
      <c r="VTS139" s="18"/>
      <c r="VTT139" s="18"/>
      <c r="VTU139" s="18"/>
      <c r="VTV139" s="18"/>
      <c r="VTW139" s="18"/>
      <c r="VTX139" s="18"/>
      <c r="VTY139" s="18"/>
      <c r="VTZ139" s="18"/>
      <c r="VUA139" s="18"/>
      <c r="VUB139" s="18"/>
      <c r="VUC139" s="18"/>
      <c r="VUD139" s="18"/>
      <c r="VUE139" s="18"/>
      <c r="VUF139" s="18"/>
      <c r="VUG139" s="18"/>
      <c r="VUH139" s="18"/>
      <c r="VUI139" s="18"/>
      <c r="VUJ139" s="18"/>
      <c r="VUK139" s="18"/>
      <c r="VUL139" s="18"/>
      <c r="VUM139" s="18"/>
      <c r="VUN139" s="18"/>
      <c r="VUO139" s="18"/>
      <c r="VUP139" s="18"/>
      <c r="VUQ139" s="18"/>
      <c r="VUR139" s="18"/>
      <c r="VUS139" s="18"/>
      <c r="VUT139" s="18"/>
      <c r="VUU139" s="18"/>
      <c r="VUV139" s="18"/>
      <c r="VUW139" s="18"/>
      <c r="VUX139" s="18"/>
      <c r="VUY139" s="18"/>
      <c r="VUZ139" s="18"/>
      <c r="VVA139" s="18"/>
      <c r="VVB139" s="18"/>
      <c r="VVC139" s="18"/>
      <c r="VVD139" s="18"/>
      <c r="VVE139" s="18"/>
      <c r="VVF139" s="18"/>
      <c r="VVG139" s="18"/>
      <c r="VVH139" s="18"/>
      <c r="VVI139" s="18"/>
      <c r="VVJ139" s="18"/>
      <c r="VVK139" s="18"/>
      <c r="VVL139" s="18"/>
      <c r="VVM139" s="18"/>
      <c r="VVN139" s="18"/>
      <c r="VVO139" s="18"/>
      <c r="VVP139" s="18"/>
      <c r="VVQ139" s="18"/>
      <c r="VVR139" s="18"/>
      <c r="VVS139" s="18"/>
      <c r="VVT139" s="18"/>
      <c r="VVU139" s="18"/>
      <c r="VVV139" s="18"/>
      <c r="VVW139" s="18"/>
      <c r="VVX139" s="18"/>
      <c r="VVY139" s="18"/>
      <c r="VVZ139" s="18"/>
      <c r="VWA139" s="18"/>
      <c r="VWB139" s="18"/>
      <c r="VWC139" s="18"/>
      <c r="VWD139" s="18"/>
      <c r="VWE139" s="18"/>
      <c r="VWF139" s="18"/>
      <c r="VWG139" s="18"/>
      <c r="VWH139" s="18"/>
      <c r="VWI139" s="18"/>
      <c r="VWJ139" s="18"/>
      <c r="VWK139" s="18"/>
      <c r="VWL139" s="18"/>
      <c r="VWM139" s="18"/>
      <c r="VWN139" s="18"/>
      <c r="VWO139" s="18"/>
      <c r="VWP139" s="18"/>
      <c r="VWQ139" s="18"/>
      <c r="VWR139" s="18"/>
      <c r="VWS139" s="18"/>
      <c r="VWT139" s="18"/>
      <c r="VWU139" s="18"/>
      <c r="VWV139" s="18"/>
      <c r="VWW139" s="18"/>
      <c r="VWX139" s="18"/>
      <c r="VWY139" s="18"/>
      <c r="VWZ139" s="18"/>
      <c r="VXA139" s="18"/>
      <c r="VXB139" s="18"/>
      <c r="VXC139" s="18"/>
      <c r="VXD139" s="18"/>
      <c r="VXE139" s="18"/>
      <c r="VXF139" s="18"/>
      <c r="VXG139" s="18"/>
      <c r="VXH139" s="18"/>
      <c r="VXI139" s="18"/>
      <c r="VXJ139" s="18"/>
      <c r="VXK139" s="18"/>
      <c r="VXL139" s="18"/>
      <c r="VXM139" s="18"/>
      <c r="VXN139" s="18"/>
      <c r="VXO139" s="18"/>
      <c r="VXP139" s="18"/>
      <c r="VXQ139" s="18"/>
      <c r="VXR139" s="18"/>
      <c r="VXS139" s="18"/>
      <c r="VXT139" s="18"/>
      <c r="VXU139" s="18"/>
      <c r="VXV139" s="18"/>
      <c r="VXW139" s="18"/>
      <c r="VXX139" s="18"/>
      <c r="VXY139" s="18"/>
      <c r="VXZ139" s="18"/>
      <c r="VYA139" s="18"/>
      <c r="VYB139" s="18"/>
      <c r="VYC139" s="18"/>
      <c r="VYD139" s="18"/>
      <c r="VYE139" s="18"/>
      <c r="VYF139" s="18"/>
      <c r="VYG139" s="18"/>
      <c r="VYH139" s="18"/>
      <c r="VYI139" s="18"/>
      <c r="VYJ139" s="18"/>
      <c r="VYK139" s="18"/>
      <c r="VYL139" s="18"/>
      <c r="VYM139" s="18"/>
      <c r="VYN139" s="18"/>
      <c r="VYO139" s="18"/>
      <c r="VYP139" s="18"/>
      <c r="VYQ139" s="18"/>
      <c r="VYR139" s="18"/>
      <c r="VYS139" s="18"/>
      <c r="VYT139" s="18"/>
      <c r="VYU139" s="18"/>
      <c r="VYV139" s="18"/>
      <c r="VYW139" s="18"/>
      <c r="VYX139" s="18"/>
      <c r="VYY139" s="18"/>
      <c r="VYZ139" s="18"/>
      <c r="VZA139" s="18"/>
      <c r="VZB139" s="18"/>
      <c r="VZC139" s="18"/>
      <c r="VZD139" s="18"/>
      <c r="VZE139" s="18"/>
      <c r="VZF139" s="18"/>
      <c r="VZG139" s="18"/>
      <c r="VZH139" s="18"/>
      <c r="VZI139" s="18"/>
      <c r="VZJ139" s="18"/>
      <c r="VZK139" s="18"/>
      <c r="VZL139" s="18"/>
      <c r="VZM139" s="18"/>
      <c r="VZN139" s="18"/>
      <c r="VZO139" s="18"/>
      <c r="VZP139" s="18"/>
      <c r="VZQ139" s="18"/>
      <c r="VZR139" s="18"/>
      <c r="VZS139" s="18"/>
      <c r="VZT139" s="18"/>
      <c r="VZU139" s="18"/>
      <c r="VZV139" s="18"/>
      <c r="VZW139" s="18"/>
      <c r="VZX139" s="18"/>
      <c r="VZY139" s="18"/>
      <c r="VZZ139" s="18"/>
      <c r="WAA139" s="18"/>
      <c r="WAB139" s="18"/>
      <c r="WAC139" s="18"/>
      <c r="WAD139" s="18"/>
      <c r="WAE139" s="18"/>
      <c r="WAF139" s="18"/>
      <c r="WAG139" s="18"/>
      <c r="WAH139" s="18"/>
      <c r="WAI139" s="18"/>
      <c r="WAJ139" s="18"/>
      <c r="WAK139" s="18"/>
      <c r="WAL139" s="18"/>
      <c r="WAM139" s="18"/>
      <c r="WAN139" s="18"/>
      <c r="WAO139" s="18"/>
      <c r="WAP139" s="18"/>
      <c r="WAQ139" s="18"/>
      <c r="WAR139" s="18"/>
      <c r="WAS139" s="18"/>
      <c r="WAT139" s="18"/>
      <c r="WAU139" s="18"/>
      <c r="WAV139" s="18"/>
      <c r="WAW139" s="18"/>
      <c r="WAX139" s="18"/>
      <c r="WAY139" s="18"/>
      <c r="WAZ139" s="18"/>
      <c r="WBA139" s="18"/>
      <c r="WBB139" s="18"/>
      <c r="WBC139" s="18"/>
      <c r="WBD139" s="18"/>
      <c r="WBE139" s="18"/>
      <c r="WBF139" s="18"/>
      <c r="WBG139" s="18"/>
      <c r="WBH139" s="18"/>
      <c r="WBI139" s="18"/>
      <c r="WBJ139" s="18"/>
      <c r="WBK139" s="18"/>
      <c r="WBL139" s="18"/>
      <c r="WBM139" s="18"/>
      <c r="WBN139" s="18"/>
      <c r="WBO139" s="18"/>
      <c r="WBP139" s="18"/>
      <c r="WBQ139" s="18"/>
      <c r="WBR139" s="18"/>
      <c r="WBS139" s="18"/>
      <c r="WBT139" s="18"/>
      <c r="WBU139" s="18"/>
      <c r="WBV139" s="18"/>
      <c r="WBW139" s="18"/>
      <c r="WBX139" s="18"/>
      <c r="WBY139" s="18"/>
      <c r="WBZ139" s="18"/>
      <c r="WCA139" s="18"/>
      <c r="WCB139" s="18"/>
      <c r="WCC139" s="18"/>
      <c r="WCD139" s="18"/>
      <c r="WCE139" s="18"/>
      <c r="WCF139" s="18"/>
      <c r="WCG139" s="18"/>
      <c r="WCH139" s="18"/>
      <c r="WCI139" s="18"/>
      <c r="WCJ139" s="18"/>
      <c r="WCK139" s="18"/>
      <c r="WCL139" s="18"/>
      <c r="WCM139" s="18"/>
      <c r="WCN139" s="18"/>
      <c r="WCO139" s="18"/>
      <c r="WCP139" s="18"/>
      <c r="WCQ139" s="18"/>
      <c r="WCR139" s="18"/>
      <c r="WCS139" s="18"/>
      <c r="WCT139" s="18"/>
      <c r="WCU139" s="18"/>
      <c r="WCV139" s="18"/>
      <c r="WCW139" s="18"/>
      <c r="WCX139" s="18"/>
      <c r="WCY139" s="18"/>
      <c r="WCZ139" s="18"/>
      <c r="WDA139" s="18"/>
      <c r="WDB139" s="18"/>
      <c r="WDC139" s="18"/>
      <c r="WDD139" s="18"/>
      <c r="WDE139" s="18"/>
      <c r="WDF139" s="18"/>
      <c r="WDG139" s="18"/>
      <c r="WDH139" s="18"/>
      <c r="WDI139" s="18"/>
      <c r="WDJ139" s="18"/>
      <c r="WDK139" s="18"/>
      <c r="WDL139" s="18"/>
      <c r="WDM139" s="18"/>
      <c r="WDN139" s="18"/>
      <c r="WDO139" s="18"/>
      <c r="WDP139" s="18"/>
      <c r="WDQ139" s="18"/>
      <c r="WDR139" s="18"/>
      <c r="WDS139" s="18"/>
      <c r="WDT139" s="18"/>
      <c r="WDU139" s="18"/>
      <c r="WDV139" s="18"/>
      <c r="WDW139" s="18"/>
      <c r="WDX139" s="18"/>
      <c r="WDY139" s="18"/>
      <c r="WDZ139" s="18"/>
      <c r="WEA139" s="18"/>
      <c r="WEB139" s="18"/>
      <c r="WEC139" s="18"/>
      <c r="WED139" s="18"/>
      <c r="WEE139" s="18"/>
      <c r="WEF139" s="18"/>
      <c r="WEG139" s="18"/>
      <c r="WEH139" s="18"/>
      <c r="WEI139" s="18"/>
      <c r="WEJ139" s="18"/>
      <c r="WEK139" s="18"/>
      <c r="WEL139" s="18"/>
      <c r="WEM139" s="18"/>
      <c r="WEN139" s="18"/>
      <c r="WEO139" s="18"/>
      <c r="WEP139" s="18"/>
      <c r="WEQ139" s="18"/>
      <c r="WER139" s="18"/>
      <c r="WES139" s="18"/>
      <c r="WET139" s="18"/>
      <c r="WEU139" s="18"/>
      <c r="WEV139" s="18"/>
      <c r="WEW139" s="18"/>
      <c r="WEX139" s="18"/>
      <c r="WEY139" s="18"/>
      <c r="WEZ139" s="18"/>
      <c r="WFA139" s="18"/>
      <c r="WFB139" s="18"/>
      <c r="WFC139" s="18"/>
      <c r="WFD139" s="18"/>
      <c r="WFE139" s="18"/>
      <c r="WFF139" s="18"/>
      <c r="WFG139" s="18"/>
      <c r="WFH139" s="18"/>
      <c r="WFI139" s="18"/>
      <c r="WFJ139" s="18"/>
      <c r="WFK139" s="18"/>
      <c r="WFL139" s="18"/>
      <c r="WFM139" s="18"/>
      <c r="WFN139" s="18"/>
      <c r="WFO139" s="18"/>
      <c r="WFP139" s="18"/>
      <c r="WFQ139" s="18"/>
      <c r="WFR139" s="18"/>
      <c r="WFS139" s="18"/>
      <c r="WFT139" s="18"/>
      <c r="WFU139" s="18"/>
      <c r="WFV139" s="18"/>
      <c r="WFW139" s="18"/>
      <c r="WFX139" s="18"/>
      <c r="WFY139" s="18"/>
      <c r="WFZ139" s="18"/>
      <c r="WGA139" s="18"/>
      <c r="WGB139" s="18"/>
      <c r="WGC139" s="18"/>
      <c r="WGD139" s="18"/>
      <c r="WGE139" s="18"/>
      <c r="WGF139" s="18"/>
      <c r="WGG139" s="18"/>
      <c r="WGH139" s="18"/>
      <c r="WGI139" s="18"/>
      <c r="WGJ139" s="18"/>
      <c r="WGK139" s="18"/>
      <c r="WGL139" s="18"/>
      <c r="WGM139" s="18"/>
      <c r="WGN139" s="18"/>
      <c r="WGO139" s="18"/>
      <c r="WGP139" s="18"/>
      <c r="WGQ139" s="18"/>
      <c r="WGR139" s="18"/>
      <c r="WGS139" s="18"/>
      <c r="WGT139" s="18"/>
      <c r="WGU139" s="18"/>
      <c r="WGV139" s="18"/>
      <c r="WGW139" s="18"/>
      <c r="WGX139" s="18"/>
      <c r="WGY139" s="18"/>
      <c r="WGZ139" s="18"/>
      <c r="WHA139" s="18"/>
      <c r="WHB139" s="18"/>
      <c r="WHC139" s="18"/>
      <c r="WHD139" s="18"/>
      <c r="WHE139" s="18"/>
      <c r="WHF139" s="18"/>
      <c r="WHG139" s="18"/>
      <c r="WHH139" s="18"/>
      <c r="WHI139" s="18"/>
      <c r="WHJ139" s="18"/>
      <c r="WHK139" s="18"/>
      <c r="WHL139" s="18"/>
      <c r="WHM139" s="18"/>
      <c r="WHN139" s="18"/>
      <c r="WHO139" s="18"/>
      <c r="WHP139" s="18"/>
      <c r="WHQ139" s="18"/>
      <c r="WHR139" s="18"/>
      <c r="WHS139" s="18"/>
      <c r="WHT139" s="18"/>
      <c r="WHU139" s="18"/>
      <c r="WHV139" s="18"/>
      <c r="WHW139" s="18"/>
      <c r="WHX139" s="18"/>
      <c r="WHY139" s="18"/>
      <c r="WHZ139" s="18"/>
      <c r="WIA139" s="18"/>
      <c r="WIB139" s="18"/>
      <c r="WIC139" s="18"/>
      <c r="WID139" s="18"/>
      <c r="WIE139" s="18"/>
      <c r="WIF139" s="18"/>
      <c r="WIG139" s="18"/>
      <c r="WIH139" s="18"/>
      <c r="WII139" s="18"/>
      <c r="WIJ139" s="18"/>
      <c r="WIK139" s="18"/>
      <c r="WIL139" s="18"/>
      <c r="WIM139" s="18"/>
      <c r="WIN139" s="18"/>
      <c r="WIO139" s="18"/>
      <c r="WIP139" s="18"/>
      <c r="WIQ139" s="18"/>
      <c r="WIR139" s="18"/>
      <c r="WIS139" s="18"/>
      <c r="WIT139" s="18"/>
      <c r="WIU139" s="18"/>
      <c r="WIV139" s="18"/>
      <c r="WIW139" s="18"/>
      <c r="WIX139" s="18"/>
      <c r="WIY139" s="18"/>
      <c r="WIZ139" s="18"/>
      <c r="WJA139" s="18"/>
      <c r="WJB139" s="18"/>
      <c r="WJC139" s="18"/>
      <c r="WJD139" s="18"/>
      <c r="WJE139" s="18"/>
      <c r="WJF139" s="18"/>
      <c r="WJG139" s="18"/>
      <c r="WJH139" s="18"/>
      <c r="WJI139" s="18"/>
      <c r="WJJ139" s="18"/>
      <c r="WJK139" s="18"/>
      <c r="WJL139" s="18"/>
      <c r="WJM139" s="18"/>
      <c r="WJN139" s="18"/>
      <c r="WJO139" s="18"/>
      <c r="WJP139" s="18"/>
      <c r="WJQ139" s="18"/>
      <c r="WJR139" s="18"/>
      <c r="WJS139" s="18"/>
      <c r="WJT139" s="18"/>
      <c r="WJU139" s="18"/>
      <c r="WJV139" s="18"/>
      <c r="WJW139" s="18"/>
      <c r="WJX139" s="18"/>
      <c r="WJY139" s="18"/>
      <c r="WJZ139" s="18"/>
      <c r="WKA139" s="18"/>
      <c r="WKB139" s="18"/>
      <c r="WKC139" s="18"/>
      <c r="WKD139" s="18"/>
      <c r="WKE139" s="18"/>
      <c r="WKF139" s="18"/>
      <c r="WKG139" s="18"/>
      <c r="WKH139" s="18"/>
      <c r="WKI139" s="18"/>
      <c r="WKJ139" s="18"/>
      <c r="WKK139" s="18"/>
      <c r="WKL139" s="18"/>
      <c r="WKM139" s="18"/>
      <c r="WKN139" s="18"/>
      <c r="WKO139" s="18"/>
      <c r="WKP139" s="18"/>
      <c r="WKQ139" s="18"/>
      <c r="WKR139" s="18"/>
      <c r="WKS139" s="18"/>
      <c r="WKT139" s="18"/>
      <c r="WKU139" s="18"/>
      <c r="WKV139" s="18"/>
      <c r="WKW139" s="18"/>
      <c r="WKX139" s="18"/>
      <c r="WKY139" s="18"/>
      <c r="WKZ139" s="18"/>
      <c r="WLA139" s="18"/>
      <c r="WLB139" s="18"/>
      <c r="WLC139" s="18"/>
      <c r="WLD139" s="18"/>
      <c r="WLE139" s="18"/>
      <c r="WLF139" s="18"/>
      <c r="WLG139" s="18"/>
      <c r="WLH139" s="18"/>
      <c r="WLI139" s="18"/>
      <c r="WLJ139" s="18"/>
      <c r="WLK139" s="18"/>
      <c r="WLL139" s="18"/>
      <c r="WLM139" s="18"/>
      <c r="WLN139" s="18"/>
      <c r="WLO139" s="18"/>
      <c r="WLP139" s="18"/>
      <c r="WLQ139" s="18"/>
      <c r="WLR139" s="18"/>
      <c r="WLS139" s="18"/>
      <c r="WLT139" s="18"/>
      <c r="WLU139" s="18"/>
      <c r="WLV139" s="18"/>
      <c r="WLW139" s="18"/>
      <c r="WLX139" s="18"/>
      <c r="WLY139" s="18"/>
      <c r="WLZ139" s="18"/>
      <c r="WMA139" s="18"/>
      <c r="WMB139" s="18"/>
      <c r="WMC139" s="18"/>
      <c r="WMD139" s="18"/>
      <c r="WME139" s="18"/>
      <c r="WMF139" s="18"/>
      <c r="WMG139" s="18"/>
      <c r="WMH139" s="18"/>
      <c r="WMI139" s="18"/>
      <c r="WMJ139" s="18"/>
      <c r="WMK139" s="18"/>
      <c r="WML139" s="18"/>
      <c r="WMM139" s="18"/>
      <c r="WMN139" s="18"/>
      <c r="WMO139" s="18"/>
      <c r="WMP139" s="18"/>
      <c r="WMQ139" s="18"/>
      <c r="WMR139" s="18"/>
      <c r="WMS139" s="18"/>
      <c r="WMT139" s="18"/>
      <c r="WMU139" s="18"/>
      <c r="WMV139" s="18"/>
      <c r="WMW139" s="18"/>
      <c r="WMX139" s="18"/>
      <c r="WMY139" s="18"/>
      <c r="WMZ139" s="18"/>
      <c r="WNA139" s="18"/>
      <c r="WNB139" s="18"/>
      <c r="WNC139" s="18"/>
      <c r="WND139" s="18"/>
      <c r="WNE139" s="18"/>
      <c r="WNF139" s="18"/>
      <c r="WNG139" s="18"/>
      <c r="WNH139" s="18"/>
      <c r="WNI139" s="18"/>
      <c r="WNJ139" s="18"/>
      <c r="WNK139" s="18"/>
      <c r="WNL139" s="18"/>
      <c r="WNM139" s="18"/>
      <c r="WNN139" s="18"/>
      <c r="WNO139" s="18"/>
      <c r="WNP139" s="18"/>
      <c r="WNQ139" s="18"/>
      <c r="WNR139" s="18"/>
      <c r="WNS139" s="18"/>
      <c r="WNT139" s="18"/>
      <c r="WNU139" s="18"/>
      <c r="WNV139" s="18"/>
      <c r="WNW139" s="18"/>
      <c r="WNX139" s="18"/>
      <c r="WNY139" s="18"/>
      <c r="WNZ139" s="18"/>
      <c r="WOA139" s="18"/>
      <c r="WOB139" s="18"/>
      <c r="WOC139" s="18"/>
      <c r="WOD139" s="18"/>
      <c r="WOE139" s="18"/>
      <c r="WOF139" s="18"/>
      <c r="WOG139" s="18"/>
      <c r="WOH139" s="18"/>
      <c r="WOI139" s="18"/>
      <c r="WOJ139" s="18"/>
      <c r="WOK139" s="18"/>
      <c r="WOL139" s="18"/>
      <c r="WOM139" s="18"/>
      <c r="WON139" s="18"/>
      <c r="WOO139" s="18"/>
      <c r="WOP139" s="18"/>
      <c r="WOQ139" s="18"/>
      <c r="WOR139" s="18"/>
      <c r="WOS139" s="18"/>
      <c r="WOT139" s="18"/>
      <c r="WOU139" s="18"/>
      <c r="WOV139" s="18"/>
      <c r="WOW139" s="18"/>
      <c r="WOX139" s="18"/>
      <c r="WOY139" s="18"/>
      <c r="WOZ139" s="18"/>
      <c r="WPA139" s="18"/>
      <c r="WPB139" s="18"/>
      <c r="WPC139" s="18"/>
      <c r="WPD139" s="18"/>
      <c r="WPE139" s="18"/>
      <c r="WPF139" s="18"/>
      <c r="WPG139" s="18"/>
      <c r="WPH139" s="18"/>
      <c r="WPI139" s="18"/>
      <c r="WPJ139" s="18"/>
      <c r="WPK139" s="18"/>
      <c r="WPL139" s="18"/>
      <c r="WPM139" s="18"/>
      <c r="WPN139" s="18"/>
      <c r="WPO139" s="18"/>
      <c r="WPP139" s="18"/>
      <c r="WPQ139" s="18"/>
      <c r="WPR139" s="18"/>
      <c r="WPS139" s="18"/>
      <c r="WPT139" s="18"/>
      <c r="WPU139" s="18"/>
      <c r="WPV139" s="18"/>
      <c r="WPW139" s="18"/>
      <c r="WPX139" s="18"/>
      <c r="WPY139" s="18"/>
      <c r="WPZ139" s="18"/>
      <c r="WQA139" s="18"/>
      <c r="WQB139" s="18"/>
      <c r="WQC139" s="18"/>
      <c r="WQD139" s="18"/>
      <c r="WQE139" s="18"/>
      <c r="WQF139" s="18"/>
      <c r="WQG139" s="18"/>
      <c r="WQH139" s="18"/>
      <c r="WQI139" s="18"/>
      <c r="WQJ139" s="18"/>
      <c r="WQK139" s="18"/>
      <c r="WQL139" s="18"/>
      <c r="WQM139" s="18"/>
      <c r="WQN139" s="18"/>
      <c r="WQO139" s="18"/>
      <c r="WQP139" s="18"/>
      <c r="WQQ139" s="18"/>
      <c r="WQR139" s="18"/>
      <c r="WQS139" s="18"/>
      <c r="WQT139" s="18"/>
      <c r="WQU139" s="18"/>
      <c r="WQV139" s="18"/>
      <c r="WQW139" s="18"/>
      <c r="WQX139" s="18"/>
      <c r="WQY139" s="18"/>
      <c r="WQZ139" s="18"/>
      <c r="WRA139" s="18"/>
      <c r="WRB139" s="18"/>
      <c r="WRC139" s="18"/>
      <c r="WRD139" s="18"/>
      <c r="WRE139" s="18"/>
      <c r="WRF139" s="18"/>
      <c r="WRG139" s="18"/>
      <c r="WRH139" s="18"/>
      <c r="WRI139" s="18"/>
      <c r="WRJ139" s="18"/>
      <c r="WRK139" s="18"/>
      <c r="WRL139" s="18"/>
      <c r="WRM139" s="18"/>
      <c r="WRN139" s="18"/>
      <c r="WRO139" s="18"/>
      <c r="WRP139" s="18"/>
      <c r="WRQ139" s="18"/>
      <c r="WRR139" s="18"/>
      <c r="WRS139" s="18"/>
      <c r="WRT139" s="18"/>
      <c r="WRU139" s="18"/>
      <c r="WRV139" s="18"/>
      <c r="WRW139" s="18"/>
      <c r="WRX139" s="18"/>
      <c r="WRY139" s="18"/>
      <c r="WRZ139" s="18"/>
      <c r="WSA139" s="18"/>
      <c r="WSB139" s="18"/>
      <c r="WSC139" s="18"/>
      <c r="WSD139" s="18"/>
      <c r="WSE139" s="18"/>
      <c r="WSF139" s="18"/>
      <c r="WSG139" s="18"/>
      <c r="WSH139" s="18"/>
      <c r="WSI139" s="18"/>
      <c r="WSJ139" s="18"/>
      <c r="WSK139" s="18"/>
      <c r="WSL139" s="18"/>
      <c r="WSM139" s="18"/>
      <c r="WSN139" s="18"/>
      <c r="WSO139" s="18"/>
      <c r="WSP139" s="18"/>
      <c r="WSQ139" s="18"/>
      <c r="WSR139" s="18"/>
      <c r="WSS139" s="18"/>
      <c r="WST139" s="18"/>
      <c r="WSU139" s="18"/>
      <c r="WSV139" s="18"/>
      <c r="WSW139" s="18"/>
      <c r="WSX139" s="18"/>
      <c r="WSY139" s="18"/>
      <c r="WSZ139" s="18"/>
      <c r="WTA139" s="18"/>
      <c r="WTB139" s="18"/>
      <c r="WTC139" s="18"/>
      <c r="WTD139" s="18"/>
      <c r="WTE139" s="18"/>
      <c r="WTF139" s="18"/>
      <c r="WTG139" s="18"/>
      <c r="WTH139" s="18"/>
      <c r="WTI139" s="18"/>
      <c r="WTJ139" s="18"/>
      <c r="WTK139" s="18"/>
      <c r="WTL139" s="18"/>
      <c r="WTM139" s="18"/>
      <c r="WTN139" s="18"/>
      <c r="WTO139" s="18"/>
      <c r="WTP139" s="18"/>
      <c r="WTQ139" s="18"/>
      <c r="WTR139" s="18"/>
      <c r="WTS139" s="18"/>
      <c r="WTT139" s="18"/>
      <c r="WTU139" s="18"/>
      <c r="WTV139" s="18"/>
      <c r="WTW139" s="18"/>
      <c r="WTX139" s="18"/>
      <c r="WTY139" s="18"/>
      <c r="WTZ139" s="18"/>
      <c r="WUA139" s="18"/>
      <c r="WUB139" s="18"/>
      <c r="WUC139" s="18"/>
      <c r="WUD139" s="18"/>
      <c r="WUE139" s="18"/>
      <c r="WUF139" s="18"/>
      <c r="WUG139" s="18"/>
      <c r="WUH139" s="18"/>
      <c r="WUI139" s="18"/>
      <c r="WUJ139" s="18"/>
      <c r="WUK139" s="18"/>
      <c r="WUL139" s="18"/>
      <c r="WUM139" s="18"/>
      <c r="WUN139" s="18"/>
      <c r="WUO139" s="18"/>
      <c r="WUP139" s="18"/>
      <c r="WUQ139" s="18"/>
      <c r="WUR139" s="18"/>
      <c r="WUS139" s="18"/>
      <c r="WUT139" s="18"/>
      <c r="WUU139" s="18"/>
      <c r="WUV139" s="18"/>
      <c r="WUW139" s="18"/>
      <c r="WUX139" s="18"/>
      <c r="WUY139" s="18"/>
      <c r="WUZ139" s="18"/>
      <c r="WVA139" s="18"/>
      <c r="WVB139" s="18"/>
      <c r="WVC139" s="18"/>
      <c r="WVD139" s="18"/>
      <c r="WVE139" s="18"/>
      <c r="WVF139" s="18"/>
      <c r="WVG139" s="18"/>
      <c r="WVH139" s="18"/>
      <c r="WVI139" s="18"/>
      <c r="WVJ139" s="18"/>
      <c r="WVK139" s="18"/>
      <c r="WVL139" s="18"/>
      <c r="WVM139" s="18"/>
      <c r="WVN139" s="18"/>
      <c r="WVO139" s="18"/>
      <c r="WVP139" s="18"/>
      <c r="WVQ139" s="18"/>
      <c r="WVR139" s="18"/>
      <c r="WVS139" s="18"/>
      <c r="WVT139" s="18"/>
      <c r="WVU139" s="18"/>
      <c r="WVV139" s="18"/>
      <c r="WVW139" s="18"/>
      <c r="WVX139" s="18"/>
      <c r="WVY139" s="18"/>
      <c r="WVZ139" s="18"/>
      <c r="WWA139" s="18"/>
      <c r="WWB139" s="18"/>
      <c r="WWC139" s="18"/>
      <c r="WWD139" s="18"/>
      <c r="WWE139" s="18"/>
      <c r="WWF139" s="18"/>
      <c r="WWG139" s="18"/>
      <c r="WWH139" s="18"/>
      <c r="WWI139" s="18"/>
      <c r="WWJ139" s="18"/>
      <c r="WWK139" s="18"/>
      <c r="WWL139" s="18"/>
      <c r="WWM139" s="18"/>
      <c r="WWN139" s="18"/>
      <c r="WWO139" s="18"/>
      <c r="WWP139" s="18"/>
      <c r="WWQ139" s="18"/>
      <c r="WWR139" s="18"/>
      <c r="WWS139" s="18"/>
      <c r="WWT139" s="18"/>
      <c r="WWU139" s="18"/>
      <c r="WWV139" s="18"/>
      <c r="WWW139" s="18"/>
      <c r="WWX139" s="18"/>
      <c r="WWY139" s="18"/>
      <c r="WWZ139" s="18"/>
      <c r="WXA139" s="18"/>
      <c r="WXB139" s="18"/>
      <c r="WXC139" s="18"/>
      <c r="WXD139" s="18"/>
      <c r="WXE139" s="18"/>
      <c r="WXF139" s="18"/>
      <c r="WXG139" s="18"/>
      <c r="WXH139" s="18"/>
      <c r="WXI139" s="18"/>
      <c r="WXJ139" s="18"/>
      <c r="WXK139" s="18"/>
      <c r="WXL139" s="18"/>
      <c r="WXM139" s="18"/>
      <c r="WXN139" s="18"/>
      <c r="WXO139" s="18"/>
      <c r="WXP139" s="18"/>
      <c r="WXQ139" s="18"/>
      <c r="WXR139" s="18"/>
      <c r="WXS139" s="18"/>
      <c r="WXT139" s="18"/>
      <c r="WXU139" s="18"/>
      <c r="WXV139" s="18"/>
      <c r="WXW139" s="18"/>
      <c r="WXX139" s="18"/>
      <c r="WXY139" s="18"/>
      <c r="WXZ139" s="18"/>
      <c r="WYA139" s="18"/>
      <c r="WYB139" s="18"/>
      <c r="WYC139" s="18"/>
      <c r="WYD139" s="18"/>
      <c r="WYE139" s="18"/>
      <c r="WYF139" s="18"/>
      <c r="WYG139" s="18"/>
      <c r="WYH139" s="18"/>
      <c r="WYI139" s="18"/>
      <c r="WYJ139" s="18"/>
      <c r="WYK139" s="18"/>
      <c r="WYL139" s="18"/>
      <c r="WYM139" s="18"/>
      <c r="WYN139" s="18"/>
      <c r="WYO139" s="18"/>
      <c r="WYP139" s="18"/>
      <c r="WYQ139" s="18"/>
      <c r="WYR139" s="18"/>
      <c r="WYS139" s="18"/>
      <c r="WYT139" s="18"/>
      <c r="WYU139" s="18"/>
      <c r="WYV139" s="18"/>
      <c r="WYW139" s="18"/>
      <c r="WYX139" s="18"/>
      <c r="WYY139" s="18"/>
      <c r="WYZ139" s="18"/>
      <c r="WZA139" s="18"/>
      <c r="WZB139" s="18"/>
      <c r="WZC139" s="18"/>
      <c r="WZD139" s="18"/>
      <c r="WZE139" s="18"/>
      <c r="WZF139" s="18"/>
      <c r="WZG139" s="18"/>
      <c r="WZH139" s="18"/>
      <c r="WZI139" s="18"/>
      <c r="WZJ139" s="18"/>
      <c r="WZK139" s="18"/>
      <c r="WZL139" s="18"/>
      <c r="WZM139" s="18"/>
      <c r="WZN139" s="18"/>
      <c r="WZO139" s="18"/>
      <c r="WZP139" s="18"/>
      <c r="WZQ139" s="18"/>
      <c r="WZR139" s="18"/>
      <c r="WZS139" s="18"/>
      <c r="WZT139" s="18"/>
      <c r="WZU139" s="18"/>
      <c r="WZV139" s="18"/>
      <c r="WZW139" s="18"/>
      <c r="WZX139" s="18"/>
      <c r="WZY139" s="18"/>
      <c r="WZZ139" s="18"/>
      <c r="XAA139" s="18"/>
      <c r="XAB139" s="18"/>
      <c r="XAC139" s="18"/>
      <c r="XAD139" s="18"/>
      <c r="XAE139" s="18"/>
      <c r="XAF139" s="18"/>
      <c r="XAG139" s="18"/>
      <c r="XAH139" s="18"/>
      <c r="XAI139" s="18"/>
      <c r="XAJ139" s="18"/>
      <c r="XAK139" s="18"/>
      <c r="XAL139" s="18"/>
      <c r="XAM139" s="18"/>
      <c r="XAN139" s="18"/>
      <c r="XAO139" s="18"/>
      <c r="XAP139" s="18"/>
      <c r="XAQ139" s="18"/>
      <c r="XAR139" s="18"/>
      <c r="XAS139" s="18"/>
      <c r="XAT139" s="18"/>
      <c r="XAU139" s="18"/>
      <c r="XAV139" s="18"/>
      <c r="XAW139" s="18"/>
      <c r="XAX139" s="18"/>
      <c r="XAY139" s="18"/>
      <c r="XAZ139" s="18"/>
      <c r="XBA139" s="18"/>
      <c r="XBB139" s="18"/>
      <c r="XBC139" s="18"/>
      <c r="XBD139" s="18"/>
      <c r="XBE139" s="18"/>
      <c r="XBF139" s="18"/>
      <c r="XBG139" s="18"/>
      <c r="XBH139" s="18"/>
      <c r="XBI139" s="18"/>
      <c r="XBJ139" s="18"/>
      <c r="XBK139" s="18"/>
      <c r="XBL139" s="18"/>
      <c r="XBM139" s="18"/>
      <c r="XBN139" s="18"/>
      <c r="XBO139" s="18"/>
      <c r="XBP139" s="18"/>
      <c r="XBQ139" s="18"/>
      <c r="XBR139" s="18"/>
      <c r="XBS139" s="18"/>
      <c r="XBT139" s="18"/>
      <c r="XBU139" s="18"/>
      <c r="XBV139" s="18"/>
      <c r="XBW139" s="18"/>
      <c r="XBX139" s="18"/>
      <c r="XBY139" s="18"/>
      <c r="XBZ139" s="18"/>
      <c r="XCA139" s="18"/>
      <c r="XCB139" s="18"/>
      <c r="XCC139" s="18"/>
      <c r="XCD139" s="18"/>
      <c r="XCE139" s="18"/>
      <c r="XCF139" s="18"/>
      <c r="XCG139" s="18"/>
      <c r="XCH139" s="18"/>
      <c r="XCI139" s="18"/>
      <c r="XCJ139" s="18"/>
      <c r="XCK139" s="18"/>
      <c r="XCL139" s="18"/>
      <c r="XCM139" s="18"/>
      <c r="XCN139" s="18"/>
      <c r="XCO139" s="18"/>
      <c r="XCP139" s="18"/>
      <c r="XCQ139" s="18"/>
      <c r="XCR139" s="18"/>
      <c r="XCS139" s="18"/>
      <c r="XCT139" s="18"/>
      <c r="XCU139" s="18"/>
      <c r="XCV139" s="18"/>
      <c r="XCW139" s="18"/>
      <c r="XCX139" s="18"/>
      <c r="XCY139" s="18"/>
      <c r="XCZ139" s="18"/>
      <c r="XDA139" s="18"/>
      <c r="XDB139" s="18"/>
      <c r="XDC139" s="18"/>
      <c r="XDD139" s="18"/>
      <c r="XDE139" s="18"/>
      <c r="XDF139" s="18"/>
      <c r="XDG139" s="18"/>
      <c r="XDH139" s="18"/>
      <c r="XDI139" s="18"/>
      <c r="XDJ139" s="18"/>
      <c r="XDK139" s="18"/>
      <c r="XDL139" s="18"/>
    </row>
    <row r="140" spans="1:16340" ht="15">
      <c r="A140" s="278" t="str" cm="1">
        <f t="array" ref="A140:S175">_xlfn._xlws.FILTER(Mengenkalkulation!A160:S195,Mengenkalkulation!N160:N195=1,"")</f>
        <v/>
      </c>
      <c r="B140" s="20">
        <v>0</v>
      </c>
      <c r="C140" s="308">
        <v>0</v>
      </c>
      <c r="D140" s="19">
        <v>0</v>
      </c>
      <c r="E140" s="116">
        <v>0</v>
      </c>
      <c r="F140" s="117">
        <v>0</v>
      </c>
      <c r="G140" s="19">
        <v>0</v>
      </c>
      <c r="H140" s="19">
        <v>0</v>
      </c>
      <c r="I140" s="22">
        <v>0</v>
      </c>
      <c r="J140" s="20">
        <v>0</v>
      </c>
      <c r="K140" s="21">
        <v>0</v>
      </c>
      <c r="L140" s="22">
        <v>0</v>
      </c>
      <c r="M140" s="23">
        <v>0.3</v>
      </c>
      <c r="N140" s="19">
        <v>1</v>
      </c>
      <c r="O140" s="19">
        <v>0</v>
      </c>
      <c r="P140" s="19">
        <v>0</v>
      </c>
      <c r="Q140" s="19" t="str">
        <v xml:space="preserve">0 </v>
      </c>
      <c r="R140" s="19">
        <v>0</v>
      </c>
      <c r="S140" s="119">
        <v>0</v>
      </c>
      <c r="T140" s="83">
        <f>F140*R140/1000</f>
        <v>0</v>
      </c>
      <c r="V140" s="310" t="str">
        <f t="shared" ref="V140:V175" si="10">CONCATENATE(T140," ","kg")</f>
        <v>0 kg</v>
      </c>
    </row>
    <row r="141" spans="1:16340">
      <c r="A141" s="278">
        <v>0</v>
      </c>
      <c r="B141" s="20">
        <v>0</v>
      </c>
      <c r="C141" s="308">
        <v>0</v>
      </c>
      <c r="D141" s="19">
        <v>0</v>
      </c>
      <c r="E141" s="116">
        <v>0</v>
      </c>
      <c r="F141" s="117">
        <v>0</v>
      </c>
      <c r="G141" s="19">
        <v>0</v>
      </c>
      <c r="H141" s="19">
        <v>0</v>
      </c>
      <c r="I141" s="22">
        <v>0</v>
      </c>
      <c r="J141" s="20">
        <v>0</v>
      </c>
      <c r="K141" s="21">
        <v>0</v>
      </c>
      <c r="L141" s="22">
        <v>0</v>
      </c>
      <c r="M141" s="23">
        <v>0.3</v>
      </c>
      <c r="N141" s="19">
        <v>1</v>
      </c>
      <c r="O141" s="19">
        <v>0</v>
      </c>
      <c r="P141" s="19">
        <v>0</v>
      </c>
      <c r="Q141" s="19" t="str">
        <v xml:space="preserve">0 </v>
      </c>
      <c r="R141" s="19">
        <v>0</v>
      </c>
      <c r="S141" s="119">
        <v>0</v>
      </c>
      <c r="T141" s="83">
        <f t="shared" ref="T141:T175" si="11">F141*R141/1000</f>
        <v>0</v>
      </c>
      <c r="V141" s="310" t="str">
        <f t="shared" si="10"/>
        <v>0 kg</v>
      </c>
    </row>
    <row r="142" spans="1:16340" hidden="1">
      <c r="A142" s="20">
        <v>0</v>
      </c>
      <c r="B142" s="19">
        <v>0</v>
      </c>
      <c r="C142" s="19">
        <v>0</v>
      </c>
      <c r="D142" s="19">
        <v>0</v>
      </c>
      <c r="E142" s="116">
        <v>0</v>
      </c>
      <c r="F142" s="117">
        <v>0</v>
      </c>
      <c r="G142" s="19">
        <v>0</v>
      </c>
      <c r="H142" s="19">
        <v>0</v>
      </c>
      <c r="I142" s="22">
        <v>0</v>
      </c>
      <c r="J142" s="20">
        <v>0</v>
      </c>
      <c r="K142" s="21">
        <v>0</v>
      </c>
      <c r="L142" s="22">
        <v>0</v>
      </c>
      <c r="M142" s="23">
        <v>0.5</v>
      </c>
      <c r="N142" s="19">
        <v>1</v>
      </c>
      <c r="O142" s="19">
        <v>0</v>
      </c>
      <c r="P142" s="19">
        <v>0</v>
      </c>
      <c r="Q142" s="19" t="str">
        <v xml:space="preserve">0 </v>
      </c>
      <c r="R142" s="19">
        <v>0</v>
      </c>
      <c r="S142" s="119">
        <v>0</v>
      </c>
      <c r="T142" s="83">
        <f t="shared" si="11"/>
        <v>0</v>
      </c>
      <c r="V142" s="19" t="str">
        <f t="shared" si="10"/>
        <v>0 kg</v>
      </c>
    </row>
    <row r="143" spans="1:16340" hidden="1">
      <c r="A143" s="20">
        <v>0</v>
      </c>
      <c r="B143" s="19">
        <v>0</v>
      </c>
      <c r="C143" s="19">
        <v>0</v>
      </c>
      <c r="D143" s="19">
        <v>0</v>
      </c>
      <c r="E143" s="116">
        <v>0</v>
      </c>
      <c r="F143" s="117">
        <v>0</v>
      </c>
      <c r="G143" s="19">
        <v>0</v>
      </c>
      <c r="H143" s="19">
        <v>0</v>
      </c>
      <c r="I143" s="22">
        <v>0</v>
      </c>
      <c r="J143" s="20">
        <v>0</v>
      </c>
      <c r="K143" s="21">
        <v>0</v>
      </c>
      <c r="L143" s="22">
        <v>0</v>
      </c>
      <c r="M143" s="23">
        <v>0.5</v>
      </c>
      <c r="N143" s="19">
        <v>1</v>
      </c>
      <c r="O143" s="19">
        <v>0</v>
      </c>
      <c r="P143" s="19">
        <v>0</v>
      </c>
      <c r="Q143" s="19" t="str">
        <v xml:space="preserve">0 </v>
      </c>
      <c r="R143" s="19">
        <v>0</v>
      </c>
      <c r="S143" s="119">
        <v>0</v>
      </c>
      <c r="T143" s="83">
        <f t="shared" si="11"/>
        <v>0</v>
      </c>
      <c r="V143" s="19" t="str">
        <f t="shared" si="10"/>
        <v>0 kg</v>
      </c>
    </row>
    <row r="144" spans="1:16340" hidden="1">
      <c r="A144" s="20">
        <v>0</v>
      </c>
      <c r="B144" s="19">
        <v>0</v>
      </c>
      <c r="C144" s="19">
        <v>0</v>
      </c>
      <c r="D144" s="19">
        <v>0</v>
      </c>
      <c r="E144" s="116">
        <v>0</v>
      </c>
      <c r="F144" s="117">
        <v>0</v>
      </c>
      <c r="G144" s="19">
        <v>0</v>
      </c>
      <c r="H144" s="19">
        <v>0</v>
      </c>
      <c r="I144" s="22">
        <v>0</v>
      </c>
      <c r="J144" s="20">
        <v>0</v>
      </c>
      <c r="K144" s="21">
        <v>0</v>
      </c>
      <c r="L144" s="22">
        <v>0</v>
      </c>
      <c r="M144" s="23">
        <v>0.5</v>
      </c>
      <c r="N144" s="19">
        <v>1</v>
      </c>
      <c r="O144" s="19">
        <v>0</v>
      </c>
      <c r="P144" s="19">
        <v>0</v>
      </c>
      <c r="Q144" s="19" t="str">
        <v xml:space="preserve">0 </v>
      </c>
      <c r="R144" s="19">
        <v>0</v>
      </c>
      <c r="S144" s="119">
        <v>0</v>
      </c>
      <c r="T144" s="83">
        <f t="shared" si="11"/>
        <v>0</v>
      </c>
      <c r="V144" s="19" t="str">
        <f t="shared" si="10"/>
        <v>0 kg</v>
      </c>
    </row>
    <row r="145" spans="1:22" hidden="1">
      <c r="A145" s="20">
        <v>0</v>
      </c>
      <c r="B145" s="19">
        <v>0</v>
      </c>
      <c r="C145" s="19">
        <v>0</v>
      </c>
      <c r="D145" s="19">
        <v>0</v>
      </c>
      <c r="E145" s="116">
        <v>0</v>
      </c>
      <c r="F145" s="117">
        <v>0</v>
      </c>
      <c r="G145" s="19">
        <v>0</v>
      </c>
      <c r="H145" s="19">
        <v>0</v>
      </c>
      <c r="I145" s="22">
        <v>0</v>
      </c>
      <c r="J145" s="20">
        <v>0</v>
      </c>
      <c r="K145" s="21">
        <v>0</v>
      </c>
      <c r="L145" s="22">
        <v>0</v>
      </c>
      <c r="M145" s="23">
        <v>0.5</v>
      </c>
      <c r="N145" s="19">
        <v>1</v>
      </c>
      <c r="O145" s="19">
        <v>0</v>
      </c>
      <c r="P145" s="19">
        <v>0</v>
      </c>
      <c r="Q145" s="19" t="str">
        <v xml:space="preserve">0 </v>
      </c>
      <c r="R145" s="19">
        <v>0</v>
      </c>
      <c r="S145" s="119">
        <v>0</v>
      </c>
      <c r="T145" s="83">
        <f t="shared" si="11"/>
        <v>0</v>
      </c>
      <c r="V145" s="19" t="str">
        <f t="shared" si="10"/>
        <v>0 kg</v>
      </c>
    </row>
    <row r="146" spans="1:22" hidden="1">
      <c r="A146" s="20">
        <v>0</v>
      </c>
      <c r="B146" s="19">
        <v>0</v>
      </c>
      <c r="C146" s="19">
        <v>0</v>
      </c>
      <c r="D146" s="19">
        <v>0</v>
      </c>
      <c r="E146" s="116">
        <v>0</v>
      </c>
      <c r="F146" s="117">
        <v>0</v>
      </c>
      <c r="G146" s="19">
        <v>0</v>
      </c>
      <c r="H146" s="19">
        <v>0</v>
      </c>
      <c r="I146" s="22">
        <v>0</v>
      </c>
      <c r="J146" s="20">
        <v>0</v>
      </c>
      <c r="K146" s="21">
        <v>0</v>
      </c>
      <c r="L146" s="22">
        <v>0</v>
      </c>
      <c r="M146" s="23">
        <v>0.5</v>
      </c>
      <c r="N146" s="19">
        <v>1</v>
      </c>
      <c r="O146" s="19">
        <v>0</v>
      </c>
      <c r="P146" s="19">
        <v>0</v>
      </c>
      <c r="Q146" s="19" t="str">
        <v xml:space="preserve">0 </v>
      </c>
      <c r="R146" s="19">
        <v>0</v>
      </c>
      <c r="S146" s="119">
        <v>0</v>
      </c>
      <c r="T146" s="83">
        <f t="shared" si="11"/>
        <v>0</v>
      </c>
      <c r="V146" s="19" t="str">
        <f t="shared" si="10"/>
        <v>0 kg</v>
      </c>
    </row>
    <row r="147" spans="1:22" hidden="1">
      <c r="A147" s="20">
        <v>0</v>
      </c>
      <c r="B147" s="19">
        <v>0</v>
      </c>
      <c r="C147" s="19">
        <v>0</v>
      </c>
      <c r="D147" s="19">
        <v>0</v>
      </c>
      <c r="E147" s="116">
        <v>0</v>
      </c>
      <c r="F147" s="117">
        <v>0</v>
      </c>
      <c r="G147" s="19">
        <v>0</v>
      </c>
      <c r="H147" s="19">
        <v>0</v>
      </c>
      <c r="I147" s="22">
        <v>0</v>
      </c>
      <c r="J147" s="20">
        <v>0</v>
      </c>
      <c r="K147" s="21">
        <v>0</v>
      </c>
      <c r="L147" s="22">
        <v>0</v>
      </c>
      <c r="M147" s="23">
        <v>0.5</v>
      </c>
      <c r="N147" s="19">
        <v>1</v>
      </c>
      <c r="O147" s="19">
        <v>0</v>
      </c>
      <c r="P147" s="19">
        <v>0</v>
      </c>
      <c r="Q147" s="19" t="str">
        <v xml:space="preserve">0 </v>
      </c>
      <c r="R147" s="19">
        <v>0</v>
      </c>
      <c r="S147" s="119">
        <v>0</v>
      </c>
      <c r="T147" s="83">
        <f t="shared" si="11"/>
        <v>0</v>
      </c>
      <c r="V147" s="19" t="str">
        <f t="shared" si="10"/>
        <v>0 kg</v>
      </c>
    </row>
    <row r="148" spans="1:22" hidden="1">
      <c r="A148" s="20">
        <v>0</v>
      </c>
      <c r="B148" s="19">
        <v>0</v>
      </c>
      <c r="C148" s="19">
        <v>0</v>
      </c>
      <c r="D148" s="19">
        <v>0</v>
      </c>
      <c r="E148" s="116">
        <v>0</v>
      </c>
      <c r="F148" s="117">
        <v>0</v>
      </c>
      <c r="G148" s="19">
        <v>0</v>
      </c>
      <c r="H148" s="19">
        <v>0</v>
      </c>
      <c r="I148" s="22">
        <v>0</v>
      </c>
      <c r="J148" s="20">
        <v>0</v>
      </c>
      <c r="K148" s="21">
        <v>0</v>
      </c>
      <c r="L148" s="22">
        <v>0</v>
      </c>
      <c r="M148" s="23">
        <v>0.5</v>
      </c>
      <c r="N148" s="19">
        <v>1</v>
      </c>
      <c r="O148" s="19">
        <v>0</v>
      </c>
      <c r="P148" s="19">
        <v>0</v>
      </c>
      <c r="Q148" s="19" t="str">
        <v xml:space="preserve">0 </v>
      </c>
      <c r="R148" s="19">
        <v>0</v>
      </c>
      <c r="S148" s="119">
        <v>0</v>
      </c>
      <c r="T148" s="83">
        <f t="shared" si="11"/>
        <v>0</v>
      </c>
      <c r="V148" s="19" t="str">
        <f t="shared" si="10"/>
        <v>0 kg</v>
      </c>
    </row>
    <row r="149" spans="1:22" hidden="1">
      <c r="A149" s="20">
        <v>0</v>
      </c>
      <c r="B149" s="19">
        <v>0</v>
      </c>
      <c r="C149" s="19">
        <v>0</v>
      </c>
      <c r="D149" s="19">
        <v>0</v>
      </c>
      <c r="E149" s="116">
        <v>0</v>
      </c>
      <c r="F149" s="117">
        <v>0</v>
      </c>
      <c r="G149" s="19">
        <v>0</v>
      </c>
      <c r="H149" s="19">
        <v>0</v>
      </c>
      <c r="I149" s="22">
        <v>0</v>
      </c>
      <c r="J149" s="20">
        <v>0</v>
      </c>
      <c r="K149" s="21">
        <v>0</v>
      </c>
      <c r="L149" s="22">
        <v>0</v>
      </c>
      <c r="M149" s="23">
        <v>0.5</v>
      </c>
      <c r="N149" s="19">
        <v>1</v>
      </c>
      <c r="O149" s="19">
        <v>0</v>
      </c>
      <c r="P149" s="19">
        <v>0</v>
      </c>
      <c r="Q149" s="19" t="str">
        <v xml:space="preserve">0 </v>
      </c>
      <c r="R149" s="19">
        <v>0</v>
      </c>
      <c r="S149" s="119">
        <v>0</v>
      </c>
      <c r="T149" s="83">
        <f t="shared" si="11"/>
        <v>0</v>
      </c>
      <c r="V149" s="19" t="str">
        <f t="shared" si="10"/>
        <v>0 kg</v>
      </c>
    </row>
    <row r="150" spans="1:22" hidden="1">
      <c r="A150" s="20">
        <v>0</v>
      </c>
      <c r="B150" s="19">
        <v>0</v>
      </c>
      <c r="C150" s="19">
        <v>0</v>
      </c>
      <c r="D150" s="19">
        <v>0</v>
      </c>
      <c r="E150" s="116">
        <v>0</v>
      </c>
      <c r="F150" s="117">
        <v>0</v>
      </c>
      <c r="G150" s="19">
        <v>0</v>
      </c>
      <c r="H150" s="19">
        <v>0</v>
      </c>
      <c r="I150" s="22">
        <v>0</v>
      </c>
      <c r="J150" s="20">
        <v>0</v>
      </c>
      <c r="K150" s="21">
        <v>0</v>
      </c>
      <c r="L150" s="22">
        <v>0</v>
      </c>
      <c r="M150" s="23">
        <v>0.5</v>
      </c>
      <c r="N150" s="19">
        <v>1</v>
      </c>
      <c r="O150" s="19">
        <v>0</v>
      </c>
      <c r="P150" s="19">
        <v>0</v>
      </c>
      <c r="Q150" s="19" t="str">
        <v xml:space="preserve">0 </v>
      </c>
      <c r="R150" s="19">
        <v>0</v>
      </c>
      <c r="S150" s="119">
        <v>0</v>
      </c>
      <c r="T150" s="83">
        <f t="shared" si="11"/>
        <v>0</v>
      </c>
      <c r="V150" s="19" t="str">
        <f t="shared" si="10"/>
        <v>0 kg</v>
      </c>
    </row>
    <row r="151" spans="1:22" hidden="1">
      <c r="A151" s="20">
        <v>0</v>
      </c>
      <c r="B151" s="19">
        <v>0</v>
      </c>
      <c r="C151" s="19">
        <v>0</v>
      </c>
      <c r="D151" s="19">
        <v>0</v>
      </c>
      <c r="E151" s="116">
        <v>0</v>
      </c>
      <c r="F151" s="117">
        <v>0</v>
      </c>
      <c r="G151" s="19">
        <v>0</v>
      </c>
      <c r="H151" s="19">
        <v>0</v>
      </c>
      <c r="I151" s="22">
        <v>0</v>
      </c>
      <c r="J151" s="20">
        <v>0</v>
      </c>
      <c r="K151" s="21">
        <v>0</v>
      </c>
      <c r="L151" s="22">
        <v>0</v>
      </c>
      <c r="M151" s="23">
        <v>0.5</v>
      </c>
      <c r="N151" s="19">
        <v>1</v>
      </c>
      <c r="O151" s="19">
        <v>0</v>
      </c>
      <c r="P151" s="19">
        <v>0</v>
      </c>
      <c r="Q151" s="19" t="str">
        <v xml:space="preserve">0 </v>
      </c>
      <c r="R151" s="19">
        <v>0</v>
      </c>
      <c r="S151" s="119">
        <v>0</v>
      </c>
      <c r="T151" s="83">
        <f t="shared" si="11"/>
        <v>0</v>
      </c>
      <c r="V151" s="19" t="str">
        <f t="shared" si="10"/>
        <v>0 kg</v>
      </c>
    </row>
    <row r="152" spans="1:22" hidden="1">
      <c r="A152" s="20">
        <v>0</v>
      </c>
      <c r="B152" s="19">
        <v>0</v>
      </c>
      <c r="C152" s="19">
        <v>0</v>
      </c>
      <c r="D152" s="19">
        <v>0</v>
      </c>
      <c r="E152" s="116">
        <v>0</v>
      </c>
      <c r="F152" s="117">
        <v>0</v>
      </c>
      <c r="G152" s="19">
        <v>0</v>
      </c>
      <c r="H152" s="19">
        <v>0</v>
      </c>
      <c r="I152" s="22">
        <v>0</v>
      </c>
      <c r="J152" s="20">
        <v>0</v>
      </c>
      <c r="K152" s="21">
        <v>0</v>
      </c>
      <c r="L152" s="22">
        <v>0</v>
      </c>
      <c r="M152" s="23">
        <v>0.5</v>
      </c>
      <c r="N152" s="19">
        <v>1</v>
      </c>
      <c r="O152" s="19">
        <v>0</v>
      </c>
      <c r="P152" s="19">
        <v>0</v>
      </c>
      <c r="Q152" s="19" t="str">
        <v xml:space="preserve">0 </v>
      </c>
      <c r="R152" s="19">
        <v>0</v>
      </c>
      <c r="S152" s="119">
        <v>0</v>
      </c>
      <c r="T152" s="83">
        <f t="shared" si="11"/>
        <v>0</v>
      </c>
      <c r="V152" s="19" t="str">
        <f t="shared" si="10"/>
        <v>0 kg</v>
      </c>
    </row>
    <row r="153" spans="1:22" hidden="1">
      <c r="A153" s="20">
        <v>0</v>
      </c>
      <c r="B153" s="19">
        <v>0</v>
      </c>
      <c r="C153" s="19">
        <v>0</v>
      </c>
      <c r="D153" s="19">
        <v>0</v>
      </c>
      <c r="E153" s="116">
        <v>0</v>
      </c>
      <c r="F153" s="117">
        <v>0</v>
      </c>
      <c r="G153" s="19">
        <v>0</v>
      </c>
      <c r="H153" s="19">
        <v>0</v>
      </c>
      <c r="I153" s="22">
        <v>0</v>
      </c>
      <c r="J153" s="20">
        <v>0</v>
      </c>
      <c r="K153" s="21">
        <v>0</v>
      </c>
      <c r="L153" s="22">
        <v>0</v>
      </c>
      <c r="M153" s="23">
        <v>0.5</v>
      </c>
      <c r="N153" s="19">
        <v>1</v>
      </c>
      <c r="O153" s="19">
        <v>0</v>
      </c>
      <c r="P153" s="19">
        <v>0</v>
      </c>
      <c r="Q153" s="19" t="str">
        <v xml:space="preserve">0 </v>
      </c>
      <c r="R153" s="19">
        <v>0</v>
      </c>
      <c r="S153" s="119">
        <v>0</v>
      </c>
      <c r="T153" s="83">
        <f t="shared" si="11"/>
        <v>0</v>
      </c>
      <c r="V153" s="19" t="str">
        <f t="shared" si="10"/>
        <v>0 kg</v>
      </c>
    </row>
    <row r="154" spans="1:22" hidden="1">
      <c r="A154" s="20">
        <v>0</v>
      </c>
      <c r="B154" s="19">
        <v>0</v>
      </c>
      <c r="C154" s="19">
        <v>0</v>
      </c>
      <c r="D154" s="19">
        <v>0</v>
      </c>
      <c r="E154" s="116">
        <v>0</v>
      </c>
      <c r="F154" s="117">
        <v>0</v>
      </c>
      <c r="G154" s="19">
        <v>0</v>
      </c>
      <c r="H154" s="19">
        <v>0</v>
      </c>
      <c r="I154" s="22">
        <v>0</v>
      </c>
      <c r="J154" s="20">
        <v>0</v>
      </c>
      <c r="K154" s="21">
        <v>0</v>
      </c>
      <c r="L154" s="22">
        <v>0</v>
      </c>
      <c r="M154" s="23">
        <v>0.5</v>
      </c>
      <c r="N154" s="19">
        <v>1</v>
      </c>
      <c r="O154" s="19">
        <v>0</v>
      </c>
      <c r="P154" s="19">
        <v>0</v>
      </c>
      <c r="Q154" s="19" t="str">
        <v xml:space="preserve">0 </v>
      </c>
      <c r="R154" s="19">
        <v>0</v>
      </c>
      <c r="S154" s="119">
        <v>0</v>
      </c>
      <c r="T154" s="83">
        <f t="shared" si="11"/>
        <v>0</v>
      </c>
      <c r="V154" s="19" t="str">
        <f t="shared" si="10"/>
        <v>0 kg</v>
      </c>
    </row>
    <row r="155" spans="1:22" hidden="1">
      <c r="A155" s="20">
        <v>0</v>
      </c>
      <c r="B155" s="19">
        <v>0</v>
      </c>
      <c r="C155" s="19">
        <v>0</v>
      </c>
      <c r="D155" s="19">
        <v>0</v>
      </c>
      <c r="E155" s="116">
        <v>0</v>
      </c>
      <c r="F155" s="117">
        <v>0</v>
      </c>
      <c r="G155" s="19">
        <v>0</v>
      </c>
      <c r="H155" s="19">
        <v>0</v>
      </c>
      <c r="I155" s="22">
        <v>0</v>
      </c>
      <c r="J155" s="20">
        <v>0</v>
      </c>
      <c r="K155" s="21">
        <v>0</v>
      </c>
      <c r="L155" s="22">
        <v>0</v>
      </c>
      <c r="M155" s="23">
        <v>0.5</v>
      </c>
      <c r="N155" s="19">
        <v>1</v>
      </c>
      <c r="O155" s="19">
        <v>0</v>
      </c>
      <c r="P155" s="19">
        <v>0</v>
      </c>
      <c r="Q155" s="19" t="str">
        <v xml:space="preserve">0 </v>
      </c>
      <c r="R155" s="19">
        <v>0</v>
      </c>
      <c r="S155" s="119">
        <v>0</v>
      </c>
      <c r="T155" s="83">
        <f t="shared" si="11"/>
        <v>0</v>
      </c>
      <c r="V155" s="19" t="str">
        <f t="shared" si="10"/>
        <v>0 kg</v>
      </c>
    </row>
    <row r="156" spans="1:22" hidden="1">
      <c r="A156" s="20">
        <v>0</v>
      </c>
      <c r="B156" s="19">
        <v>0</v>
      </c>
      <c r="C156" s="19">
        <v>0</v>
      </c>
      <c r="D156" s="19">
        <v>0</v>
      </c>
      <c r="E156" s="116">
        <v>0</v>
      </c>
      <c r="F156" s="117">
        <v>0</v>
      </c>
      <c r="G156" s="19">
        <v>0</v>
      </c>
      <c r="H156" s="19">
        <v>0</v>
      </c>
      <c r="I156" s="22">
        <v>0</v>
      </c>
      <c r="J156" s="20">
        <v>0</v>
      </c>
      <c r="K156" s="21">
        <v>0</v>
      </c>
      <c r="L156" s="22">
        <v>0</v>
      </c>
      <c r="M156" s="23">
        <v>0.5</v>
      </c>
      <c r="N156" s="19">
        <v>1</v>
      </c>
      <c r="O156" s="19">
        <v>0</v>
      </c>
      <c r="P156" s="19">
        <v>0</v>
      </c>
      <c r="Q156" s="19" t="str">
        <v xml:space="preserve">0 </v>
      </c>
      <c r="R156" s="19">
        <v>0</v>
      </c>
      <c r="S156" s="119">
        <v>0</v>
      </c>
      <c r="T156" s="83">
        <f t="shared" si="11"/>
        <v>0</v>
      </c>
      <c r="V156" s="19" t="str">
        <f t="shared" si="10"/>
        <v>0 kg</v>
      </c>
    </row>
    <row r="157" spans="1:22" hidden="1">
      <c r="A157" s="20">
        <v>0</v>
      </c>
      <c r="B157" s="19">
        <v>0</v>
      </c>
      <c r="C157" s="19">
        <v>0</v>
      </c>
      <c r="D157" s="19">
        <v>0</v>
      </c>
      <c r="E157" s="116">
        <v>0</v>
      </c>
      <c r="F157" s="117">
        <v>0</v>
      </c>
      <c r="G157" s="19">
        <v>0</v>
      </c>
      <c r="H157" s="19">
        <v>0</v>
      </c>
      <c r="I157" s="22">
        <v>0</v>
      </c>
      <c r="J157" s="20">
        <v>0</v>
      </c>
      <c r="K157" s="21">
        <v>0</v>
      </c>
      <c r="L157" s="22">
        <v>0</v>
      </c>
      <c r="M157" s="23">
        <v>0.5</v>
      </c>
      <c r="N157" s="19">
        <v>1</v>
      </c>
      <c r="O157" s="19">
        <v>0</v>
      </c>
      <c r="P157" s="19">
        <v>0</v>
      </c>
      <c r="Q157" s="19" t="str">
        <v xml:space="preserve">0 </v>
      </c>
      <c r="R157" s="19">
        <v>0</v>
      </c>
      <c r="S157" s="119">
        <v>0</v>
      </c>
      <c r="T157" s="83">
        <f t="shared" si="11"/>
        <v>0</v>
      </c>
      <c r="V157" s="19" t="str">
        <f t="shared" si="10"/>
        <v>0 kg</v>
      </c>
    </row>
    <row r="158" spans="1:22" hidden="1">
      <c r="A158" s="20">
        <v>0</v>
      </c>
      <c r="B158" s="19">
        <v>0</v>
      </c>
      <c r="C158" s="19">
        <v>0</v>
      </c>
      <c r="D158" s="19">
        <v>0</v>
      </c>
      <c r="E158" s="116">
        <v>0</v>
      </c>
      <c r="F158" s="117">
        <v>0</v>
      </c>
      <c r="G158" s="19">
        <v>0</v>
      </c>
      <c r="H158" s="19">
        <v>0</v>
      </c>
      <c r="I158" s="22">
        <v>0</v>
      </c>
      <c r="J158" s="20">
        <v>0</v>
      </c>
      <c r="K158" s="21">
        <v>0</v>
      </c>
      <c r="L158" s="22">
        <v>0</v>
      </c>
      <c r="M158" s="23">
        <v>0.5</v>
      </c>
      <c r="N158" s="19">
        <v>1</v>
      </c>
      <c r="O158" s="19">
        <v>0</v>
      </c>
      <c r="P158" s="19">
        <v>0</v>
      </c>
      <c r="Q158" s="19" t="str">
        <v xml:space="preserve">0 </v>
      </c>
      <c r="R158" s="19">
        <v>0</v>
      </c>
      <c r="S158" s="119">
        <v>0</v>
      </c>
      <c r="T158" s="83">
        <f t="shared" si="11"/>
        <v>0</v>
      </c>
      <c r="V158" s="19" t="str">
        <f t="shared" si="10"/>
        <v>0 kg</v>
      </c>
    </row>
    <row r="159" spans="1:22" hidden="1">
      <c r="A159" s="20">
        <v>0</v>
      </c>
      <c r="B159" s="19">
        <v>0</v>
      </c>
      <c r="C159" s="19">
        <v>0</v>
      </c>
      <c r="D159" s="19">
        <v>0</v>
      </c>
      <c r="E159" s="116">
        <v>0</v>
      </c>
      <c r="F159" s="117">
        <v>0</v>
      </c>
      <c r="G159" s="19">
        <v>0</v>
      </c>
      <c r="H159" s="19">
        <v>0</v>
      </c>
      <c r="I159" s="22">
        <v>0</v>
      </c>
      <c r="J159" s="20">
        <v>0</v>
      </c>
      <c r="K159" s="21">
        <v>0</v>
      </c>
      <c r="L159" s="22">
        <v>0</v>
      </c>
      <c r="M159" s="23">
        <v>0.5</v>
      </c>
      <c r="N159" s="19">
        <v>1</v>
      </c>
      <c r="O159" s="19">
        <v>0</v>
      </c>
      <c r="P159" s="19">
        <v>0</v>
      </c>
      <c r="Q159" s="19" t="str">
        <v xml:space="preserve">0 </v>
      </c>
      <c r="R159" s="19">
        <v>0</v>
      </c>
      <c r="S159" s="119">
        <v>0</v>
      </c>
      <c r="T159" s="83">
        <f t="shared" si="11"/>
        <v>0</v>
      </c>
      <c r="V159" s="19" t="str">
        <f t="shared" si="10"/>
        <v>0 kg</v>
      </c>
    </row>
    <row r="160" spans="1:22" hidden="1">
      <c r="A160" s="20">
        <v>0</v>
      </c>
      <c r="B160" s="19">
        <v>0</v>
      </c>
      <c r="C160" s="19">
        <v>0</v>
      </c>
      <c r="D160" s="19">
        <v>0</v>
      </c>
      <c r="E160" s="116">
        <v>0</v>
      </c>
      <c r="F160" s="117">
        <v>0</v>
      </c>
      <c r="G160" s="19">
        <v>0</v>
      </c>
      <c r="H160" s="19">
        <v>0</v>
      </c>
      <c r="I160" s="22">
        <v>0</v>
      </c>
      <c r="J160" s="20">
        <v>0</v>
      </c>
      <c r="K160" s="21">
        <v>0</v>
      </c>
      <c r="L160" s="22">
        <v>0</v>
      </c>
      <c r="M160" s="23">
        <v>0.5</v>
      </c>
      <c r="N160" s="19">
        <v>1</v>
      </c>
      <c r="O160" s="19">
        <v>0</v>
      </c>
      <c r="P160" s="19">
        <v>0</v>
      </c>
      <c r="Q160" s="19" t="str">
        <v xml:space="preserve">0 </v>
      </c>
      <c r="R160" s="19">
        <v>0</v>
      </c>
      <c r="S160" s="119">
        <v>0</v>
      </c>
      <c r="T160" s="83">
        <f t="shared" si="11"/>
        <v>0</v>
      </c>
      <c r="V160" s="19" t="str">
        <f t="shared" si="10"/>
        <v>0 kg</v>
      </c>
    </row>
    <row r="161" spans="1:22" hidden="1">
      <c r="A161" s="20">
        <v>0</v>
      </c>
      <c r="B161" s="19">
        <v>0</v>
      </c>
      <c r="C161" s="19">
        <v>0</v>
      </c>
      <c r="D161" s="19">
        <v>0</v>
      </c>
      <c r="E161" s="116">
        <v>0</v>
      </c>
      <c r="F161" s="117">
        <v>0</v>
      </c>
      <c r="G161" s="19">
        <v>0</v>
      </c>
      <c r="H161" s="19">
        <v>0</v>
      </c>
      <c r="I161" s="22">
        <v>0</v>
      </c>
      <c r="J161" s="20">
        <v>0</v>
      </c>
      <c r="K161" s="21">
        <v>0</v>
      </c>
      <c r="L161" s="22">
        <v>0</v>
      </c>
      <c r="M161" s="23">
        <v>0.5</v>
      </c>
      <c r="N161" s="19">
        <v>1</v>
      </c>
      <c r="O161" s="19">
        <v>0</v>
      </c>
      <c r="P161" s="19">
        <v>0</v>
      </c>
      <c r="Q161" s="19" t="str">
        <v xml:space="preserve">0 </v>
      </c>
      <c r="R161" s="19">
        <v>0</v>
      </c>
      <c r="S161" s="119">
        <v>0</v>
      </c>
      <c r="T161" s="83">
        <f t="shared" si="11"/>
        <v>0</v>
      </c>
      <c r="V161" s="19" t="str">
        <f t="shared" si="10"/>
        <v>0 kg</v>
      </c>
    </row>
    <row r="162" spans="1:22" ht="18.75" hidden="1" customHeight="1">
      <c r="A162" s="20">
        <v>0</v>
      </c>
      <c r="B162" s="19">
        <v>0</v>
      </c>
      <c r="C162" s="19">
        <v>0</v>
      </c>
      <c r="D162" s="19">
        <v>0</v>
      </c>
      <c r="E162" s="116">
        <v>0</v>
      </c>
      <c r="F162" s="117">
        <v>0</v>
      </c>
      <c r="G162" s="19">
        <v>0</v>
      </c>
      <c r="H162" s="19">
        <v>0</v>
      </c>
      <c r="I162" s="22">
        <v>0</v>
      </c>
      <c r="J162" s="20">
        <v>0</v>
      </c>
      <c r="K162" s="21">
        <v>0</v>
      </c>
      <c r="L162" s="22">
        <v>0</v>
      </c>
      <c r="M162" s="23">
        <v>0.5</v>
      </c>
      <c r="N162" s="19">
        <v>1</v>
      </c>
      <c r="O162" s="19">
        <v>0</v>
      </c>
      <c r="P162" s="19">
        <v>0</v>
      </c>
      <c r="Q162" s="19" t="str">
        <v xml:space="preserve">0 </v>
      </c>
      <c r="R162" s="19">
        <v>0</v>
      </c>
      <c r="S162" s="119">
        <v>0</v>
      </c>
      <c r="T162" s="83">
        <f t="shared" si="11"/>
        <v>0</v>
      </c>
      <c r="V162" s="19" t="str">
        <f t="shared" si="10"/>
        <v>0 kg</v>
      </c>
    </row>
    <row r="163" spans="1:22" hidden="1">
      <c r="A163" s="20">
        <v>0</v>
      </c>
      <c r="B163" s="19">
        <v>0</v>
      </c>
      <c r="C163" s="19">
        <v>0</v>
      </c>
      <c r="D163" s="19">
        <v>0</v>
      </c>
      <c r="E163" s="116">
        <v>0</v>
      </c>
      <c r="F163" s="117">
        <v>0</v>
      </c>
      <c r="G163" s="19">
        <v>0</v>
      </c>
      <c r="H163" s="19">
        <v>0</v>
      </c>
      <c r="I163" s="22">
        <v>0</v>
      </c>
      <c r="J163" s="20">
        <v>0</v>
      </c>
      <c r="K163" s="21">
        <v>0</v>
      </c>
      <c r="L163" s="22">
        <v>0</v>
      </c>
      <c r="M163" s="23">
        <v>0.5</v>
      </c>
      <c r="N163" s="19">
        <v>1</v>
      </c>
      <c r="O163" s="19">
        <v>0</v>
      </c>
      <c r="P163" s="19">
        <v>0</v>
      </c>
      <c r="Q163" s="19" t="str">
        <v xml:space="preserve">0 </v>
      </c>
      <c r="R163" s="19">
        <v>0</v>
      </c>
      <c r="S163" s="119">
        <v>0</v>
      </c>
      <c r="T163" s="83">
        <f t="shared" si="11"/>
        <v>0</v>
      </c>
      <c r="V163" s="19" t="str">
        <f t="shared" si="10"/>
        <v>0 kg</v>
      </c>
    </row>
    <row r="164" spans="1:22" hidden="1">
      <c r="A164" s="20">
        <v>0</v>
      </c>
      <c r="B164" s="19">
        <v>0</v>
      </c>
      <c r="C164" s="19">
        <v>0</v>
      </c>
      <c r="D164" s="19">
        <v>0</v>
      </c>
      <c r="E164" s="116">
        <v>0</v>
      </c>
      <c r="F164" s="117">
        <v>0</v>
      </c>
      <c r="G164" s="19">
        <v>0</v>
      </c>
      <c r="H164" s="19">
        <v>0</v>
      </c>
      <c r="I164" s="22">
        <v>0</v>
      </c>
      <c r="J164" s="20">
        <v>0</v>
      </c>
      <c r="K164" s="21">
        <v>0</v>
      </c>
      <c r="L164" s="22">
        <v>0</v>
      </c>
      <c r="M164" s="23">
        <v>0.5</v>
      </c>
      <c r="N164" s="19">
        <v>1</v>
      </c>
      <c r="O164" s="19">
        <v>0</v>
      </c>
      <c r="P164" s="19">
        <v>0</v>
      </c>
      <c r="Q164" s="19" t="str">
        <v xml:space="preserve">0 </v>
      </c>
      <c r="R164" s="19">
        <v>0</v>
      </c>
      <c r="S164" s="119">
        <v>0</v>
      </c>
      <c r="T164" s="83">
        <f t="shared" si="11"/>
        <v>0</v>
      </c>
      <c r="V164" s="19" t="str">
        <f t="shared" si="10"/>
        <v>0 kg</v>
      </c>
    </row>
    <row r="165" spans="1:22" hidden="1">
      <c r="A165" s="20">
        <v>0</v>
      </c>
      <c r="B165" s="19">
        <v>0</v>
      </c>
      <c r="C165" s="19">
        <v>0</v>
      </c>
      <c r="D165" s="19">
        <v>0</v>
      </c>
      <c r="E165" s="116">
        <v>0</v>
      </c>
      <c r="F165" s="117">
        <v>0</v>
      </c>
      <c r="G165" s="19">
        <v>0</v>
      </c>
      <c r="H165" s="19">
        <v>0</v>
      </c>
      <c r="I165" s="22">
        <v>0</v>
      </c>
      <c r="J165" s="20">
        <v>0</v>
      </c>
      <c r="K165" s="21">
        <v>0</v>
      </c>
      <c r="L165" s="22">
        <v>0</v>
      </c>
      <c r="M165" s="23">
        <v>0.5</v>
      </c>
      <c r="N165" s="19">
        <v>1</v>
      </c>
      <c r="O165" s="19">
        <v>0</v>
      </c>
      <c r="P165" s="19">
        <v>0</v>
      </c>
      <c r="Q165" s="19" t="str">
        <v xml:space="preserve">0 </v>
      </c>
      <c r="R165" s="19">
        <v>0</v>
      </c>
      <c r="S165" s="119">
        <v>0</v>
      </c>
      <c r="T165" s="83">
        <f t="shared" si="11"/>
        <v>0</v>
      </c>
      <c r="V165" s="19" t="str">
        <f t="shared" si="10"/>
        <v>0 kg</v>
      </c>
    </row>
    <row r="166" spans="1:22" hidden="1">
      <c r="A166" s="20">
        <v>0</v>
      </c>
      <c r="B166" s="19">
        <v>0</v>
      </c>
      <c r="C166" s="19">
        <v>0</v>
      </c>
      <c r="D166" s="19">
        <v>0</v>
      </c>
      <c r="E166" s="116">
        <v>0</v>
      </c>
      <c r="F166" s="117">
        <v>0</v>
      </c>
      <c r="G166" s="19">
        <v>0</v>
      </c>
      <c r="H166" s="19">
        <v>0</v>
      </c>
      <c r="I166" s="22">
        <v>0</v>
      </c>
      <c r="J166" s="20">
        <v>0</v>
      </c>
      <c r="K166" s="21">
        <v>0</v>
      </c>
      <c r="L166" s="22">
        <v>0</v>
      </c>
      <c r="M166" s="23">
        <v>0.5</v>
      </c>
      <c r="N166" s="19">
        <v>1</v>
      </c>
      <c r="O166" s="19">
        <v>0</v>
      </c>
      <c r="P166" s="19">
        <v>0</v>
      </c>
      <c r="Q166" s="19" t="str">
        <v xml:space="preserve">0 </v>
      </c>
      <c r="R166" s="19">
        <v>0</v>
      </c>
      <c r="S166" s="119">
        <v>0</v>
      </c>
      <c r="T166" s="83">
        <f t="shared" si="11"/>
        <v>0</v>
      </c>
      <c r="V166" s="19" t="str">
        <f t="shared" si="10"/>
        <v>0 kg</v>
      </c>
    </row>
    <row r="167" spans="1:22" hidden="1">
      <c r="A167" s="20">
        <v>0</v>
      </c>
      <c r="B167" s="19">
        <v>0</v>
      </c>
      <c r="C167" s="19">
        <v>0</v>
      </c>
      <c r="D167" s="19">
        <v>0</v>
      </c>
      <c r="E167" s="116">
        <v>0</v>
      </c>
      <c r="F167" s="117">
        <v>0</v>
      </c>
      <c r="G167" s="19">
        <v>0</v>
      </c>
      <c r="H167" s="19">
        <v>0</v>
      </c>
      <c r="I167" s="22">
        <v>0</v>
      </c>
      <c r="J167" s="20">
        <v>0</v>
      </c>
      <c r="K167" s="21">
        <v>0</v>
      </c>
      <c r="L167" s="22">
        <v>0</v>
      </c>
      <c r="M167" s="23">
        <v>0.5</v>
      </c>
      <c r="N167" s="19">
        <v>1</v>
      </c>
      <c r="O167" s="19">
        <v>0</v>
      </c>
      <c r="P167" s="19">
        <v>0</v>
      </c>
      <c r="Q167" s="19" t="str">
        <v xml:space="preserve">0 </v>
      </c>
      <c r="R167" s="19">
        <v>0</v>
      </c>
      <c r="S167" s="119">
        <v>0</v>
      </c>
      <c r="T167" s="83">
        <f t="shared" si="11"/>
        <v>0</v>
      </c>
      <c r="V167" s="19" t="str">
        <f t="shared" si="10"/>
        <v>0 kg</v>
      </c>
    </row>
    <row r="168" spans="1:22" hidden="1">
      <c r="A168" s="20">
        <v>0</v>
      </c>
      <c r="B168" s="19">
        <v>0</v>
      </c>
      <c r="C168" s="19">
        <v>0</v>
      </c>
      <c r="D168" s="19">
        <v>0</v>
      </c>
      <c r="E168" s="116">
        <v>0</v>
      </c>
      <c r="F168" s="117">
        <v>0</v>
      </c>
      <c r="G168" s="19">
        <v>0</v>
      </c>
      <c r="H168" s="19">
        <v>0</v>
      </c>
      <c r="I168" s="22">
        <v>0</v>
      </c>
      <c r="J168" s="20">
        <v>0</v>
      </c>
      <c r="K168" s="21">
        <v>0</v>
      </c>
      <c r="L168" s="22">
        <v>0</v>
      </c>
      <c r="M168" s="23">
        <v>0.5</v>
      </c>
      <c r="N168" s="19">
        <v>1</v>
      </c>
      <c r="O168" s="19">
        <v>0</v>
      </c>
      <c r="P168" s="19">
        <v>0</v>
      </c>
      <c r="Q168" s="19" t="str">
        <v xml:space="preserve">0 </v>
      </c>
      <c r="R168" s="19">
        <v>0</v>
      </c>
      <c r="S168" s="119">
        <v>0</v>
      </c>
      <c r="T168" s="83">
        <f t="shared" si="11"/>
        <v>0</v>
      </c>
      <c r="V168" s="19" t="str">
        <f t="shared" si="10"/>
        <v>0 kg</v>
      </c>
    </row>
    <row r="169" spans="1:22" hidden="1">
      <c r="A169" s="20">
        <v>0</v>
      </c>
      <c r="B169" s="19">
        <v>0</v>
      </c>
      <c r="C169" s="19">
        <v>0</v>
      </c>
      <c r="D169" s="19">
        <v>0</v>
      </c>
      <c r="E169" s="116">
        <v>0</v>
      </c>
      <c r="F169" s="117">
        <v>0</v>
      </c>
      <c r="G169" s="19">
        <v>0</v>
      </c>
      <c r="H169" s="19">
        <v>0</v>
      </c>
      <c r="I169" s="22">
        <v>0</v>
      </c>
      <c r="J169" s="20">
        <v>0</v>
      </c>
      <c r="K169" s="21">
        <v>0</v>
      </c>
      <c r="L169" s="22">
        <v>0</v>
      </c>
      <c r="M169" s="23">
        <v>0.5</v>
      </c>
      <c r="N169" s="19">
        <v>1</v>
      </c>
      <c r="O169" s="19">
        <v>0</v>
      </c>
      <c r="P169" s="19">
        <v>0</v>
      </c>
      <c r="Q169" s="19" t="str">
        <v xml:space="preserve">0 </v>
      </c>
      <c r="R169" s="19">
        <v>0</v>
      </c>
      <c r="S169" s="119">
        <v>0</v>
      </c>
      <c r="T169" s="83">
        <f t="shared" si="11"/>
        <v>0</v>
      </c>
      <c r="V169" s="19" t="str">
        <f t="shared" si="10"/>
        <v>0 kg</v>
      </c>
    </row>
    <row r="170" spans="1:22" hidden="1">
      <c r="A170" s="20">
        <v>0</v>
      </c>
      <c r="B170" s="19">
        <v>0</v>
      </c>
      <c r="C170" s="19">
        <v>0</v>
      </c>
      <c r="D170" s="19">
        <v>0</v>
      </c>
      <c r="E170" s="116">
        <v>0</v>
      </c>
      <c r="F170" s="117">
        <v>0</v>
      </c>
      <c r="G170" s="19">
        <v>0</v>
      </c>
      <c r="H170" s="19">
        <v>0</v>
      </c>
      <c r="I170" s="22">
        <v>0</v>
      </c>
      <c r="J170" s="20">
        <v>0</v>
      </c>
      <c r="K170" s="21">
        <v>0</v>
      </c>
      <c r="L170" s="22">
        <v>0</v>
      </c>
      <c r="M170" s="23">
        <v>0.5</v>
      </c>
      <c r="N170" s="19">
        <v>1</v>
      </c>
      <c r="O170" s="19">
        <v>0</v>
      </c>
      <c r="P170" s="19">
        <v>0</v>
      </c>
      <c r="Q170" s="19" t="str">
        <v xml:space="preserve">0 </v>
      </c>
      <c r="R170" s="19">
        <v>0</v>
      </c>
      <c r="S170" s="119">
        <v>0</v>
      </c>
      <c r="T170" s="83">
        <f t="shared" si="11"/>
        <v>0</v>
      </c>
      <c r="V170" s="19" t="str">
        <f t="shared" si="10"/>
        <v>0 kg</v>
      </c>
    </row>
    <row r="171" spans="1:22" hidden="1">
      <c r="A171" s="20">
        <v>0</v>
      </c>
      <c r="B171" s="19">
        <v>0</v>
      </c>
      <c r="C171" s="19">
        <v>0</v>
      </c>
      <c r="D171" s="19">
        <v>0</v>
      </c>
      <c r="E171" s="116">
        <v>0</v>
      </c>
      <c r="F171" s="117">
        <v>0</v>
      </c>
      <c r="G171" s="19">
        <v>0</v>
      </c>
      <c r="H171" s="19">
        <v>0</v>
      </c>
      <c r="I171" s="22">
        <v>0</v>
      </c>
      <c r="J171" s="20">
        <v>0</v>
      </c>
      <c r="K171" s="21">
        <v>0</v>
      </c>
      <c r="L171" s="22">
        <v>0</v>
      </c>
      <c r="M171" s="23">
        <v>0.5</v>
      </c>
      <c r="N171" s="19">
        <v>1</v>
      </c>
      <c r="O171" s="19">
        <v>0</v>
      </c>
      <c r="P171" s="19">
        <v>0</v>
      </c>
      <c r="Q171" s="19" t="str">
        <v xml:space="preserve">0 </v>
      </c>
      <c r="R171" s="19">
        <v>0</v>
      </c>
      <c r="S171" s="119">
        <v>0</v>
      </c>
      <c r="T171" s="83">
        <f t="shared" si="11"/>
        <v>0</v>
      </c>
      <c r="V171" s="19" t="str">
        <f t="shared" si="10"/>
        <v>0 kg</v>
      </c>
    </row>
    <row r="172" spans="1:22" hidden="1">
      <c r="A172" s="20">
        <v>0</v>
      </c>
      <c r="B172" s="19">
        <v>0</v>
      </c>
      <c r="C172" s="19">
        <v>0</v>
      </c>
      <c r="D172" s="19">
        <v>0</v>
      </c>
      <c r="E172" s="116">
        <v>0</v>
      </c>
      <c r="F172" s="117">
        <v>0</v>
      </c>
      <c r="G172" s="19">
        <v>0</v>
      </c>
      <c r="H172" s="19">
        <v>0</v>
      </c>
      <c r="I172" s="22">
        <v>0</v>
      </c>
      <c r="J172" s="20">
        <v>0</v>
      </c>
      <c r="K172" s="21">
        <v>0</v>
      </c>
      <c r="L172" s="22">
        <v>0</v>
      </c>
      <c r="M172" s="23">
        <v>0.5</v>
      </c>
      <c r="N172" s="19">
        <v>1</v>
      </c>
      <c r="O172" s="19">
        <v>0</v>
      </c>
      <c r="P172" s="19">
        <v>0</v>
      </c>
      <c r="Q172" s="19" t="str">
        <v xml:space="preserve">0 </v>
      </c>
      <c r="R172" s="19">
        <v>0</v>
      </c>
      <c r="S172" s="119">
        <v>0</v>
      </c>
      <c r="T172" s="83">
        <f t="shared" si="11"/>
        <v>0</v>
      </c>
      <c r="V172" s="19" t="str">
        <f t="shared" si="10"/>
        <v>0 kg</v>
      </c>
    </row>
    <row r="173" spans="1:22" hidden="1">
      <c r="A173" s="20">
        <v>0</v>
      </c>
      <c r="B173" s="19">
        <v>0</v>
      </c>
      <c r="C173" s="19">
        <v>0</v>
      </c>
      <c r="D173" s="19">
        <v>0</v>
      </c>
      <c r="E173" s="116">
        <v>0</v>
      </c>
      <c r="F173" s="117">
        <v>0</v>
      </c>
      <c r="G173" s="19">
        <v>0</v>
      </c>
      <c r="H173" s="19">
        <v>0</v>
      </c>
      <c r="I173" s="22">
        <v>0</v>
      </c>
      <c r="J173" s="20">
        <v>0</v>
      </c>
      <c r="K173" s="21">
        <v>0</v>
      </c>
      <c r="L173" s="22">
        <v>0</v>
      </c>
      <c r="M173" s="23">
        <v>0.5</v>
      </c>
      <c r="N173" s="19">
        <v>1</v>
      </c>
      <c r="O173" s="19">
        <v>0</v>
      </c>
      <c r="P173" s="19">
        <v>0</v>
      </c>
      <c r="Q173" s="19" t="str">
        <v xml:space="preserve">0 </v>
      </c>
      <c r="R173" s="19">
        <v>0</v>
      </c>
      <c r="S173" s="119">
        <v>0</v>
      </c>
      <c r="T173" s="83">
        <f t="shared" si="11"/>
        <v>0</v>
      </c>
      <c r="V173" s="19" t="str">
        <f t="shared" si="10"/>
        <v>0 kg</v>
      </c>
    </row>
    <row r="174" spans="1:22" hidden="1">
      <c r="A174" s="20">
        <v>0</v>
      </c>
      <c r="B174" s="19">
        <v>0</v>
      </c>
      <c r="C174" s="19">
        <v>0</v>
      </c>
      <c r="D174" s="19">
        <v>0</v>
      </c>
      <c r="E174" s="116">
        <v>0</v>
      </c>
      <c r="F174" s="117">
        <v>0</v>
      </c>
      <c r="G174" s="19">
        <v>0</v>
      </c>
      <c r="H174" s="19">
        <v>0</v>
      </c>
      <c r="I174" s="22">
        <v>0</v>
      </c>
      <c r="J174" s="20">
        <v>0</v>
      </c>
      <c r="K174" s="21">
        <v>0</v>
      </c>
      <c r="L174" s="22">
        <v>0</v>
      </c>
      <c r="M174" s="23">
        <v>0.5</v>
      </c>
      <c r="N174" s="19">
        <v>1</v>
      </c>
      <c r="O174" s="19">
        <v>0</v>
      </c>
      <c r="P174" s="19">
        <v>0</v>
      </c>
      <c r="Q174" s="19" t="str">
        <v xml:space="preserve">0 </v>
      </c>
      <c r="R174" s="19">
        <v>0</v>
      </c>
      <c r="S174" s="119">
        <v>0</v>
      </c>
      <c r="T174" s="83">
        <f t="shared" si="11"/>
        <v>0</v>
      </c>
      <c r="V174" s="19" t="str">
        <f t="shared" si="10"/>
        <v>0 kg</v>
      </c>
    </row>
    <row r="175" spans="1:22" hidden="1">
      <c r="A175" s="20">
        <v>0</v>
      </c>
      <c r="B175" s="19">
        <v>0</v>
      </c>
      <c r="C175" s="19">
        <v>0</v>
      </c>
      <c r="D175" s="19">
        <v>0</v>
      </c>
      <c r="E175" s="116">
        <v>0</v>
      </c>
      <c r="F175" s="117">
        <v>0</v>
      </c>
      <c r="G175" s="19">
        <v>0</v>
      </c>
      <c r="H175" s="19">
        <v>0</v>
      </c>
      <c r="I175" s="22">
        <v>0</v>
      </c>
      <c r="J175" s="20">
        <v>0</v>
      </c>
      <c r="K175" s="21">
        <v>0</v>
      </c>
      <c r="L175" s="22">
        <v>0</v>
      </c>
      <c r="M175" s="23">
        <v>0.5</v>
      </c>
      <c r="N175" s="19">
        <v>1</v>
      </c>
      <c r="O175" s="19">
        <v>0</v>
      </c>
      <c r="P175" s="19">
        <v>0</v>
      </c>
      <c r="Q175" s="19" t="str">
        <v xml:space="preserve">0 </v>
      </c>
      <c r="R175" s="19">
        <v>0</v>
      </c>
      <c r="S175" s="119">
        <v>0</v>
      </c>
      <c r="T175" s="83">
        <f t="shared" si="11"/>
        <v>0</v>
      </c>
      <c r="V175" s="19" t="str">
        <f t="shared" si="10"/>
        <v>0 kg</v>
      </c>
    </row>
    <row r="176" spans="1:22" hidden="1">
      <c r="B176" s="19"/>
      <c r="C176" s="19"/>
      <c r="V176" s="19"/>
    </row>
    <row r="177" spans="1:16340" hidden="1">
      <c r="B177" s="19"/>
      <c r="C177" s="19"/>
      <c r="V177" s="19"/>
    </row>
    <row r="178" spans="1:16340" s="15" customFormat="1" ht="30">
      <c r="A178" s="277" t="s">
        <v>9</v>
      </c>
      <c r="B178" s="85" t="s">
        <v>573</v>
      </c>
      <c r="C178" s="280" t="s">
        <v>575</v>
      </c>
      <c r="D178" s="86" t="s">
        <v>794</v>
      </c>
      <c r="E178" s="85" t="s">
        <v>809</v>
      </c>
      <c r="F178" s="118" t="s">
        <v>703</v>
      </c>
      <c r="G178" s="87" t="s">
        <v>760</v>
      </c>
      <c r="H178" s="86" t="s">
        <v>759</v>
      </c>
      <c r="I178" s="88" t="s">
        <v>525</v>
      </c>
      <c r="J178" s="89" t="s">
        <v>524</v>
      </c>
      <c r="K178" s="86" t="s">
        <v>759</v>
      </c>
      <c r="L178" s="86" t="s">
        <v>5</v>
      </c>
      <c r="M178" s="86"/>
      <c r="N178" s="86" t="s">
        <v>813</v>
      </c>
      <c r="O178" s="86" t="s">
        <v>767</v>
      </c>
      <c r="P178" s="86"/>
      <c r="Q178" s="90" t="s">
        <v>812</v>
      </c>
      <c r="R178" s="86" t="s">
        <v>814</v>
      </c>
      <c r="S178" s="120" t="s">
        <v>12</v>
      </c>
      <c r="T178" s="91" t="s">
        <v>815</v>
      </c>
      <c r="U178" s="87"/>
      <c r="V178" s="309" t="s">
        <v>525</v>
      </c>
      <c r="W178" s="18"/>
      <c r="X178" s="18"/>
      <c r="Y178" s="18"/>
      <c r="Z178" s="18"/>
      <c r="AA178" s="18"/>
      <c r="AB178" s="18"/>
      <c r="AC178" s="18"/>
      <c r="AD178" s="18"/>
      <c r="AE178" s="18"/>
      <c r="AF178" s="18"/>
      <c r="AG178" s="18"/>
      <c r="AH178" s="18"/>
      <c r="AI178" s="18"/>
      <c r="AJ178" s="18"/>
      <c r="AK178" s="18"/>
      <c r="AL178" s="18"/>
      <c r="AM178" s="18"/>
      <c r="AN178" s="18"/>
      <c r="AO178" s="18"/>
      <c r="AP178" s="18"/>
      <c r="AQ178" s="18"/>
      <c r="AR178" s="18"/>
      <c r="AS178" s="18"/>
      <c r="AT178" s="18"/>
      <c r="AU178" s="18"/>
      <c r="AV178" s="18"/>
      <c r="AW178" s="18"/>
      <c r="AX178" s="18"/>
      <c r="AY178" s="18"/>
      <c r="AZ178" s="18"/>
      <c r="BA178" s="18"/>
      <c r="BB178" s="18"/>
      <c r="BC178" s="18"/>
      <c r="BD178" s="18"/>
      <c r="BE178" s="18"/>
      <c r="BF178" s="18"/>
      <c r="BG178" s="18"/>
      <c r="BH178" s="18"/>
      <c r="BI178" s="18"/>
      <c r="BJ178" s="18"/>
      <c r="BK178" s="18"/>
      <c r="BL178" s="18"/>
      <c r="BM178" s="18"/>
      <c r="BN178" s="18"/>
      <c r="BO178" s="18"/>
      <c r="BP178" s="18"/>
      <c r="BQ178" s="18"/>
      <c r="BR178" s="18"/>
      <c r="BS178" s="18"/>
      <c r="BT178" s="18"/>
      <c r="BU178" s="18"/>
      <c r="BV178" s="18"/>
      <c r="BW178" s="18"/>
      <c r="BX178" s="18"/>
      <c r="BY178" s="18"/>
      <c r="BZ178" s="18"/>
      <c r="CA178" s="18"/>
      <c r="CB178" s="18"/>
      <c r="CC178" s="18"/>
      <c r="CD178" s="18"/>
      <c r="CE178" s="18"/>
      <c r="CF178" s="18"/>
      <c r="CG178" s="18"/>
      <c r="CH178" s="18"/>
      <c r="CI178" s="18"/>
      <c r="CJ178" s="18"/>
      <c r="CK178" s="18"/>
      <c r="CL178" s="18"/>
      <c r="CM178" s="18"/>
      <c r="CN178" s="18"/>
      <c r="CO178" s="18"/>
      <c r="CP178" s="18"/>
      <c r="CQ178" s="18"/>
      <c r="CR178" s="18"/>
      <c r="CS178" s="18"/>
      <c r="CT178" s="18"/>
      <c r="CU178" s="18"/>
      <c r="CV178" s="18"/>
      <c r="CW178" s="18"/>
      <c r="CX178" s="18"/>
      <c r="CY178" s="18"/>
      <c r="CZ178" s="18"/>
      <c r="DA178" s="18"/>
      <c r="DB178" s="18"/>
      <c r="DC178" s="18"/>
      <c r="DD178" s="18"/>
      <c r="DE178" s="18"/>
      <c r="DF178" s="18"/>
      <c r="DG178" s="18"/>
      <c r="DH178" s="18"/>
      <c r="DI178" s="18"/>
      <c r="DJ178" s="18"/>
      <c r="DK178" s="18"/>
      <c r="DL178" s="18"/>
      <c r="DM178" s="18"/>
      <c r="DN178" s="18"/>
      <c r="DO178" s="18"/>
      <c r="DP178" s="18"/>
      <c r="DQ178" s="18"/>
      <c r="DR178" s="18"/>
      <c r="DS178" s="18"/>
      <c r="DT178" s="18"/>
      <c r="DU178" s="18"/>
      <c r="DV178" s="18"/>
      <c r="DW178" s="18"/>
      <c r="DX178" s="18"/>
      <c r="DY178" s="18"/>
      <c r="DZ178" s="18"/>
      <c r="EA178" s="18"/>
      <c r="EB178" s="18"/>
      <c r="EC178" s="18"/>
      <c r="ED178" s="18"/>
      <c r="EE178" s="18"/>
      <c r="EF178" s="18"/>
      <c r="EG178" s="18"/>
      <c r="EH178" s="18"/>
      <c r="EI178" s="18"/>
      <c r="EJ178" s="18"/>
      <c r="EK178" s="18"/>
      <c r="EL178" s="18"/>
      <c r="EM178" s="18"/>
      <c r="EN178" s="18"/>
      <c r="EO178" s="18"/>
      <c r="EP178" s="18"/>
      <c r="EQ178" s="18"/>
      <c r="ER178" s="18"/>
      <c r="ES178" s="18"/>
      <c r="ET178" s="18"/>
      <c r="EU178" s="18"/>
      <c r="EV178" s="18"/>
      <c r="EW178" s="18"/>
      <c r="EX178" s="18"/>
      <c r="EY178" s="18"/>
      <c r="EZ178" s="18"/>
      <c r="FA178" s="18"/>
      <c r="FB178" s="18"/>
      <c r="FC178" s="18"/>
      <c r="FD178" s="18"/>
      <c r="FE178" s="18"/>
      <c r="FF178" s="18"/>
      <c r="FG178" s="18"/>
      <c r="FH178" s="18"/>
      <c r="FI178" s="18"/>
      <c r="FJ178" s="18"/>
      <c r="FK178" s="18"/>
      <c r="FL178" s="18"/>
      <c r="FM178" s="18"/>
      <c r="FN178" s="18"/>
      <c r="FO178" s="18"/>
      <c r="FP178" s="18"/>
      <c r="FQ178" s="18"/>
      <c r="FR178" s="18"/>
      <c r="FS178" s="18"/>
      <c r="FT178" s="18"/>
      <c r="FU178" s="18"/>
      <c r="FV178" s="18"/>
      <c r="FW178" s="18"/>
      <c r="FX178" s="18"/>
      <c r="FY178" s="18"/>
      <c r="FZ178" s="18"/>
      <c r="GA178" s="18"/>
      <c r="GB178" s="18"/>
      <c r="GC178" s="18"/>
      <c r="GD178" s="18"/>
      <c r="GE178" s="18"/>
      <c r="GF178" s="18"/>
      <c r="GG178" s="18"/>
      <c r="GH178" s="18"/>
      <c r="GI178" s="18"/>
      <c r="GJ178" s="18"/>
      <c r="GK178" s="18"/>
      <c r="GL178" s="18"/>
      <c r="GM178" s="18"/>
      <c r="GN178" s="18"/>
      <c r="GO178" s="18"/>
      <c r="GP178" s="18"/>
      <c r="GQ178" s="18"/>
      <c r="GR178" s="18"/>
      <c r="GS178" s="18"/>
      <c r="GT178" s="18"/>
      <c r="GU178" s="18"/>
      <c r="GV178" s="18"/>
      <c r="GW178" s="18"/>
      <c r="GX178" s="18"/>
      <c r="GY178" s="18"/>
      <c r="GZ178" s="18"/>
      <c r="HA178" s="18"/>
      <c r="HB178" s="18"/>
      <c r="HC178" s="18"/>
      <c r="HD178" s="18"/>
      <c r="HE178" s="18"/>
      <c r="HF178" s="18"/>
      <c r="HG178" s="18"/>
      <c r="HH178" s="18"/>
      <c r="HI178" s="18"/>
      <c r="HJ178" s="18"/>
      <c r="HK178" s="18"/>
      <c r="HL178" s="18"/>
      <c r="HM178" s="18"/>
      <c r="HN178" s="18"/>
      <c r="HO178" s="18"/>
      <c r="HP178" s="18"/>
      <c r="HQ178" s="18"/>
      <c r="HR178" s="18"/>
      <c r="HS178" s="18"/>
      <c r="HT178" s="18"/>
      <c r="HU178" s="18"/>
      <c r="HV178" s="18"/>
      <c r="HW178" s="18"/>
      <c r="HX178" s="18"/>
      <c r="HY178" s="18"/>
      <c r="HZ178" s="18"/>
      <c r="IA178" s="18"/>
      <c r="IB178" s="18"/>
      <c r="IC178" s="18"/>
      <c r="ID178" s="18"/>
      <c r="IE178" s="18"/>
      <c r="IF178" s="18"/>
      <c r="IG178" s="18"/>
      <c r="IH178" s="18"/>
      <c r="II178" s="18"/>
      <c r="IJ178" s="18"/>
      <c r="IK178" s="18"/>
      <c r="IL178" s="18"/>
      <c r="IM178" s="18"/>
      <c r="IN178" s="18"/>
      <c r="IO178" s="18"/>
      <c r="IP178" s="18"/>
      <c r="IQ178" s="18"/>
      <c r="IR178" s="18"/>
      <c r="IS178" s="18"/>
      <c r="IT178" s="18"/>
      <c r="IU178" s="18"/>
      <c r="IV178" s="18"/>
      <c r="IW178" s="18"/>
      <c r="IX178" s="18"/>
      <c r="IY178" s="18"/>
      <c r="IZ178" s="18"/>
      <c r="JA178" s="18"/>
      <c r="JB178" s="18"/>
      <c r="JC178" s="18"/>
      <c r="JD178" s="18"/>
      <c r="JE178" s="18"/>
      <c r="JF178" s="18"/>
      <c r="JG178" s="18"/>
      <c r="JH178" s="18"/>
      <c r="JI178" s="18"/>
      <c r="JJ178" s="18"/>
      <c r="JK178" s="18"/>
      <c r="JL178" s="18"/>
      <c r="JM178" s="18"/>
      <c r="JN178" s="18"/>
      <c r="JO178" s="18"/>
      <c r="JP178" s="18"/>
      <c r="JQ178" s="18"/>
      <c r="JR178" s="18"/>
      <c r="JS178" s="18"/>
      <c r="JT178" s="18"/>
      <c r="JU178" s="18"/>
      <c r="JV178" s="18"/>
      <c r="JW178" s="18"/>
      <c r="JX178" s="18"/>
      <c r="JY178" s="18"/>
      <c r="JZ178" s="18"/>
      <c r="KA178" s="18"/>
      <c r="KB178" s="18"/>
      <c r="KC178" s="18"/>
      <c r="KD178" s="18"/>
      <c r="KE178" s="18"/>
      <c r="KF178" s="18"/>
      <c r="KG178" s="18"/>
      <c r="KH178" s="18"/>
      <c r="KI178" s="18"/>
      <c r="KJ178" s="18"/>
      <c r="KK178" s="18"/>
      <c r="KL178" s="18"/>
      <c r="KM178" s="18"/>
      <c r="KN178" s="18"/>
      <c r="KO178" s="18"/>
      <c r="KP178" s="18"/>
      <c r="KQ178" s="18"/>
      <c r="KR178" s="18"/>
      <c r="KS178" s="18"/>
      <c r="KT178" s="18"/>
      <c r="KU178" s="18"/>
      <c r="KV178" s="18"/>
      <c r="KW178" s="18"/>
      <c r="KX178" s="18"/>
      <c r="KY178" s="18"/>
      <c r="KZ178" s="18"/>
      <c r="LA178" s="18"/>
      <c r="LB178" s="18"/>
      <c r="LC178" s="18"/>
      <c r="LD178" s="18"/>
      <c r="LE178" s="18"/>
      <c r="LF178" s="18"/>
      <c r="LG178" s="18"/>
      <c r="LH178" s="18"/>
      <c r="LI178" s="18"/>
      <c r="LJ178" s="18"/>
      <c r="LK178" s="18"/>
      <c r="LL178" s="18"/>
      <c r="LM178" s="18"/>
      <c r="LN178" s="18"/>
      <c r="LO178" s="18"/>
      <c r="LP178" s="18"/>
      <c r="LQ178" s="18"/>
      <c r="LR178" s="18"/>
      <c r="LS178" s="18"/>
      <c r="LT178" s="18"/>
      <c r="LU178" s="18"/>
      <c r="LV178" s="18"/>
      <c r="LW178" s="18"/>
      <c r="LX178" s="18"/>
      <c r="LY178" s="18"/>
      <c r="LZ178" s="18"/>
      <c r="MA178" s="18"/>
      <c r="MB178" s="18"/>
      <c r="MC178" s="18"/>
      <c r="MD178" s="18"/>
      <c r="ME178" s="18"/>
      <c r="MF178" s="18"/>
      <c r="MG178" s="18"/>
      <c r="MH178" s="18"/>
      <c r="MI178" s="18"/>
      <c r="MJ178" s="18"/>
      <c r="MK178" s="18"/>
      <c r="ML178" s="18"/>
      <c r="MM178" s="18"/>
      <c r="MN178" s="18"/>
      <c r="MO178" s="18"/>
      <c r="MP178" s="18"/>
      <c r="MQ178" s="18"/>
      <c r="MR178" s="18"/>
      <c r="MS178" s="18"/>
      <c r="MT178" s="18"/>
      <c r="MU178" s="18"/>
      <c r="MV178" s="18"/>
      <c r="MW178" s="18"/>
      <c r="MX178" s="18"/>
      <c r="MY178" s="18"/>
      <c r="MZ178" s="18"/>
      <c r="NA178" s="18"/>
      <c r="NB178" s="18"/>
      <c r="NC178" s="18"/>
      <c r="ND178" s="18"/>
      <c r="NE178" s="18"/>
      <c r="NF178" s="18"/>
      <c r="NG178" s="18"/>
      <c r="NH178" s="18"/>
      <c r="NI178" s="18"/>
      <c r="NJ178" s="18"/>
      <c r="NK178" s="18"/>
      <c r="NL178" s="18"/>
      <c r="NM178" s="18"/>
      <c r="NN178" s="18"/>
      <c r="NO178" s="18"/>
      <c r="NP178" s="18"/>
      <c r="NQ178" s="18"/>
      <c r="NR178" s="18"/>
      <c r="NS178" s="18"/>
      <c r="NT178" s="18"/>
      <c r="NU178" s="18"/>
      <c r="NV178" s="18"/>
      <c r="NW178" s="18"/>
      <c r="NX178" s="18"/>
      <c r="NY178" s="18"/>
      <c r="NZ178" s="18"/>
      <c r="OA178" s="18"/>
      <c r="OB178" s="18"/>
      <c r="OC178" s="18"/>
      <c r="OD178" s="18"/>
      <c r="OE178" s="18"/>
      <c r="OF178" s="18"/>
      <c r="OG178" s="18"/>
      <c r="OH178" s="18"/>
      <c r="OI178" s="18"/>
      <c r="OJ178" s="18"/>
      <c r="OK178" s="18"/>
      <c r="OL178" s="18"/>
      <c r="OM178" s="18"/>
      <c r="ON178" s="18"/>
      <c r="OO178" s="18"/>
      <c r="OP178" s="18"/>
      <c r="OQ178" s="18"/>
      <c r="OR178" s="18"/>
      <c r="OS178" s="18"/>
      <c r="OT178" s="18"/>
      <c r="OU178" s="18"/>
      <c r="OV178" s="18"/>
      <c r="OW178" s="18"/>
      <c r="OX178" s="18"/>
      <c r="OY178" s="18"/>
      <c r="OZ178" s="18"/>
      <c r="PA178" s="18"/>
      <c r="PB178" s="18"/>
      <c r="PC178" s="18"/>
      <c r="PD178" s="18"/>
      <c r="PE178" s="18"/>
      <c r="PF178" s="18"/>
      <c r="PG178" s="18"/>
      <c r="PH178" s="18"/>
      <c r="PI178" s="18"/>
      <c r="PJ178" s="18"/>
      <c r="PK178" s="18"/>
      <c r="PL178" s="18"/>
      <c r="PM178" s="18"/>
      <c r="PN178" s="18"/>
      <c r="PO178" s="18"/>
      <c r="PP178" s="18"/>
      <c r="PQ178" s="18"/>
      <c r="PR178" s="18"/>
      <c r="PS178" s="18"/>
      <c r="PT178" s="18"/>
      <c r="PU178" s="18"/>
      <c r="PV178" s="18"/>
      <c r="PW178" s="18"/>
      <c r="PX178" s="18"/>
      <c r="PY178" s="18"/>
      <c r="PZ178" s="18"/>
      <c r="QA178" s="18"/>
      <c r="QB178" s="18"/>
      <c r="QC178" s="18"/>
      <c r="QD178" s="18"/>
      <c r="QE178" s="18"/>
      <c r="QF178" s="18"/>
      <c r="QG178" s="18"/>
      <c r="QH178" s="18"/>
      <c r="QI178" s="18"/>
      <c r="QJ178" s="18"/>
      <c r="QK178" s="18"/>
      <c r="QL178" s="18"/>
      <c r="QM178" s="18"/>
      <c r="QN178" s="18"/>
      <c r="QO178" s="18"/>
      <c r="QP178" s="18"/>
      <c r="QQ178" s="18"/>
      <c r="QR178" s="18"/>
      <c r="QS178" s="18"/>
      <c r="QT178" s="18"/>
      <c r="QU178" s="18"/>
      <c r="QV178" s="18"/>
      <c r="QW178" s="18"/>
      <c r="QX178" s="18"/>
      <c r="QY178" s="18"/>
      <c r="QZ178" s="18"/>
      <c r="RA178" s="18"/>
      <c r="RB178" s="18"/>
      <c r="RC178" s="18"/>
      <c r="RD178" s="18"/>
      <c r="RE178" s="18"/>
      <c r="RF178" s="18"/>
      <c r="RG178" s="18"/>
      <c r="RH178" s="18"/>
      <c r="RI178" s="18"/>
      <c r="RJ178" s="18"/>
      <c r="RK178" s="18"/>
      <c r="RL178" s="18"/>
      <c r="RM178" s="18"/>
      <c r="RN178" s="18"/>
      <c r="RO178" s="18"/>
      <c r="RP178" s="18"/>
      <c r="RQ178" s="18"/>
      <c r="RR178" s="18"/>
      <c r="RS178" s="18"/>
      <c r="RT178" s="18"/>
      <c r="RU178" s="18"/>
      <c r="RV178" s="18"/>
      <c r="RW178" s="18"/>
      <c r="RX178" s="18"/>
      <c r="RY178" s="18"/>
      <c r="RZ178" s="18"/>
      <c r="SA178" s="18"/>
      <c r="SB178" s="18"/>
      <c r="SC178" s="18"/>
      <c r="SD178" s="18"/>
      <c r="SE178" s="18"/>
      <c r="SF178" s="18"/>
      <c r="SG178" s="18"/>
      <c r="SH178" s="18"/>
      <c r="SI178" s="18"/>
      <c r="SJ178" s="18"/>
      <c r="SK178" s="18"/>
      <c r="SL178" s="18"/>
      <c r="SM178" s="18"/>
      <c r="SN178" s="18"/>
      <c r="SO178" s="18"/>
      <c r="SP178" s="18"/>
      <c r="SQ178" s="18"/>
      <c r="SR178" s="18"/>
      <c r="SS178" s="18"/>
      <c r="ST178" s="18"/>
      <c r="SU178" s="18"/>
      <c r="SV178" s="18"/>
      <c r="SW178" s="18"/>
      <c r="SX178" s="18"/>
      <c r="SY178" s="18"/>
      <c r="SZ178" s="18"/>
      <c r="TA178" s="18"/>
      <c r="TB178" s="18"/>
      <c r="TC178" s="18"/>
      <c r="TD178" s="18"/>
      <c r="TE178" s="18"/>
      <c r="TF178" s="18"/>
      <c r="TG178" s="18"/>
      <c r="TH178" s="18"/>
      <c r="TI178" s="18"/>
      <c r="TJ178" s="18"/>
      <c r="TK178" s="18"/>
      <c r="TL178" s="18"/>
      <c r="TM178" s="18"/>
      <c r="TN178" s="18"/>
      <c r="TO178" s="18"/>
      <c r="TP178" s="18"/>
      <c r="TQ178" s="18"/>
      <c r="TR178" s="18"/>
      <c r="TS178" s="18"/>
      <c r="TT178" s="18"/>
      <c r="TU178" s="18"/>
      <c r="TV178" s="18"/>
      <c r="TW178" s="18"/>
      <c r="TX178" s="18"/>
      <c r="TY178" s="18"/>
      <c r="TZ178" s="18"/>
      <c r="UA178" s="18"/>
      <c r="UB178" s="18"/>
      <c r="UC178" s="18"/>
      <c r="UD178" s="18"/>
      <c r="UE178" s="18"/>
      <c r="UF178" s="18"/>
      <c r="UG178" s="18"/>
      <c r="UH178" s="18"/>
      <c r="UI178" s="18"/>
      <c r="UJ178" s="18"/>
      <c r="UK178" s="18"/>
      <c r="UL178" s="18"/>
      <c r="UM178" s="18"/>
      <c r="UN178" s="18"/>
      <c r="UO178" s="18"/>
      <c r="UP178" s="18"/>
      <c r="UQ178" s="18"/>
      <c r="UR178" s="18"/>
      <c r="US178" s="18"/>
      <c r="UT178" s="18"/>
      <c r="UU178" s="18"/>
      <c r="UV178" s="18"/>
      <c r="UW178" s="18"/>
      <c r="UX178" s="18"/>
      <c r="UY178" s="18"/>
      <c r="UZ178" s="18"/>
      <c r="VA178" s="18"/>
      <c r="VB178" s="18"/>
      <c r="VC178" s="18"/>
      <c r="VD178" s="18"/>
      <c r="VE178" s="18"/>
      <c r="VF178" s="18"/>
      <c r="VG178" s="18"/>
      <c r="VH178" s="18"/>
      <c r="VI178" s="18"/>
      <c r="VJ178" s="18"/>
      <c r="VK178" s="18"/>
      <c r="VL178" s="18"/>
      <c r="VM178" s="18"/>
      <c r="VN178" s="18"/>
      <c r="VO178" s="18"/>
      <c r="VP178" s="18"/>
      <c r="VQ178" s="18"/>
      <c r="VR178" s="18"/>
      <c r="VS178" s="18"/>
      <c r="VT178" s="18"/>
      <c r="VU178" s="18"/>
      <c r="VV178" s="18"/>
      <c r="VW178" s="18"/>
      <c r="VX178" s="18"/>
      <c r="VY178" s="18"/>
      <c r="VZ178" s="18"/>
      <c r="WA178" s="18"/>
      <c r="WB178" s="18"/>
      <c r="WC178" s="18"/>
      <c r="WD178" s="18"/>
      <c r="WE178" s="18"/>
      <c r="WF178" s="18"/>
      <c r="WG178" s="18"/>
      <c r="WH178" s="18"/>
      <c r="WI178" s="18"/>
      <c r="WJ178" s="18"/>
      <c r="WK178" s="18"/>
      <c r="WL178" s="18"/>
      <c r="WM178" s="18"/>
      <c r="WN178" s="18"/>
      <c r="WO178" s="18"/>
      <c r="WP178" s="18"/>
      <c r="WQ178" s="18"/>
      <c r="WR178" s="18"/>
      <c r="WS178" s="18"/>
      <c r="WT178" s="18"/>
      <c r="WU178" s="18"/>
      <c r="WV178" s="18"/>
      <c r="WW178" s="18"/>
      <c r="WX178" s="18"/>
      <c r="WY178" s="18"/>
      <c r="WZ178" s="18"/>
      <c r="XA178" s="18"/>
      <c r="XB178" s="18"/>
      <c r="XC178" s="18"/>
      <c r="XD178" s="18"/>
      <c r="XE178" s="18"/>
      <c r="XF178" s="18"/>
      <c r="XG178" s="18"/>
      <c r="XH178" s="18"/>
      <c r="XI178" s="18"/>
      <c r="XJ178" s="18"/>
      <c r="XK178" s="18"/>
      <c r="XL178" s="18"/>
      <c r="XM178" s="18"/>
      <c r="XN178" s="18"/>
      <c r="XO178" s="18"/>
      <c r="XP178" s="18"/>
      <c r="XQ178" s="18"/>
      <c r="XR178" s="18"/>
      <c r="XS178" s="18"/>
      <c r="XT178" s="18"/>
      <c r="XU178" s="18"/>
      <c r="XV178" s="18"/>
      <c r="XW178" s="18"/>
      <c r="XX178" s="18"/>
      <c r="XY178" s="18"/>
      <c r="XZ178" s="18"/>
      <c r="YA178" s="18"/>
      <c r="YB178" s="18"/>
      <c r="YC178" s="18"/>
      <c r="YD178" s="18"/>
      <c r="YE178" s="18"/>
      <c r="YF178" s="18"/>
      <c r="YG178" s="18"/>
      <c r="YH178" s="18"/>
      <c r="YI178" s="18"/>
      <c r="YJ178" s="18"/>
      <c r="YK178" s="18"/>
      <c r="YL178" s="18"/>
      <c r="YM178" s="18"/>
      <c r="YN178" s="18"/>
      <c r="YO178" s="18"/>
      <c r="YP178" s="18"/>
      <c r="YQ178" s="18"/>
      <c r="YR178" s="18"/>
      <c r="YS178" s="18"/>
      <c r="YT178" s="18"/>
      <c r="YU178" s="18"/>
      <c r="YV178" s="18"/>
      <c r="YW178" s="18"/>
      <c r="YX178" s="18"/>
      <c r="YY178" s="18"/>
      <c r="YZ178" s="18"/>
      <c r="ZA178" s="18"/>
      <c r="ZB178" s="18"/>
      <c r="ZC178" s="18"/>
      <c r="ZD178" s="18"/>
      <c r="ZE178" s="18"/>
      <c r="ZF178" s="18"/>
      <c r="ZG178" s="18"/>
      <c r="ZH178" s="18"/>
      <c r="ZI178" s="18"/>
      <c r="ZJ178" s="18"/>
      <c r="ZK178" s="18"/>
      <c r="ZL178" s="18"/>
      <c r="ZM178" s="18"/>
      <c r="ZN178" s="18"/>
      <c r="ZO178" s="18"/>
      <c r="ZP178" s="18"/>
      <c r="ZQ178" s="18"/>
      <c r="ZR178" s="18"/>
      <c r="ZS178" s="18"/>
      <c r="ZT178" s="18"/>
      <c r="ZU178" s="18"/>
      <c r="ZV178" s="18"/>
      <c r="ZW178" s="18"/>
      <c r="ZX178" s="18"/>
      <c r="ZY178" s="18"/>
      <c r="ZZ178" s="18"/>
      <c r="AAA178" s="18"/>
      <c r="AAB178" s="18"/>
      <c r="AAC178" s="18"/>
      <c r="AAD178" s="18"/>
      <c r="AAE178" s="18"/>
      <c r="AAF178" s="18"/>
      <c r="AAG178" s="18"/>
      <c r="AAH178" s="18"/>
      <c r="AAI178" s="18"/>
      <c r="AAJ178" s="18"/>
      <c r="AAK178" s="18"/>
      <c r="AAL178" s="18"/>
      <c r="AAM178" s="18"/>
      <c r="AAN178" s="18"/>
      <c r="AAO178" s="18"/>
      <c r="AAP178" s="18"/>
      <c r="AAQ178" s="18"/>
      <c r="AAR178" s="18"/>
      <c r="AAS178" s="18"/>
      <c r="AAT178" s="18"/>
      <c r="AAU178" s="18"/>
      <c r="AAV178" s="18"/>
      <c r="AAW178" s="18"/>
      <c r="AAX178" s="18"/>
      <c r="AAY178" s="18"/>
      <c r="AAZ178" s="18"/>
      <c r="ABA178" s="18"/>
      <c r="ABB178" s="18"/>
      <c r="ABC178" s="18"/>
      <c r="ABD178" s="18"/>
      <c r="ABE178" s="18"/>
      <c r="ABF178" s="18"/>
      <c r="ABG178" s="18"/>
      <c r="ABH178" s="18"/>
      <c r="ABI178" s="18"/>
      <c r="ABJ178" s="18"/>
      <c r="ABK178" s="18"/>
      <c r="ABL178" s="18"/>
      <c r="ABM178" s="18"/>
      <c r="ABN178" s="18"/>
      <c r="ABO178" s="18"/>
      <c r="ABP178" s="18"/>
      <c r="ABQ178" s="18"/>
      <c r="ABR178" s="18"/>
      <c r="ABS178" s="18"/>
      <c r="ABT178" s="18"/>
      <c r="ABU178" s="18"/>
      <c r="ABV178" s="18"/>
      <c r="ABW178" s="18"/>
      <c r="ABX178" s="18"/>
      <c r="ABY178" s="18"/>
      <c r="ABZ178" s="18"/>
      <c r="ACA178" s="18"/>
      <c r="ACB178" s="18"/>
      <c r="ACC178" s="18"/>
      <c r="ACD178" s="18"/>
      <c r="ACE178" s="18"/>
      <c r="ACF178" s="18"/>
      <c r="ACG178" s="18"/>
      <c r="ACH178" s="18"/>
      <c r="ACI178" s="18"/>
      <c r="ACJ178" s="18"/>
      <c r="ACK178" s="18"/>
      <c r="ACL178" s="18"/>
      <c r="ACM178" s="18"/>
      <c r="ACN178" s="18"/>
      <c r="ACO178" s="18"/>
      <c r="ACP178" s="18"/>
      <c r="ACQ178" s="18"/>
      <c r="ACR178" s="18"/>
      <c r="ACS178" s="18"/>
      <c r="ACT178" s="18"/>
      <c r="ACU178" s="18"/>
      <c r="ACV178" s="18"/>
      <c r="ACW178" s="18"/>
      <c r="ACX178" s="18"/>
      <c r="ACY178" s="18"/>
      <c r="ACZ178" s="18"/>
      <c r="ADA178" s="18"/>
      <c r="ADB178" s="18"/>
      <c r="ADC178" s="18"/>
      <c r="ADD178" s="18"/>
      <c r="ADE178" s="18"/>
      <c r="ADF178" s="18"/>
      <c r="ADG178" s="18"/>
      <c r="ADH178" s="18"/>
      <c r="ADI178" s="18"/>
      <c r="ADJ178" s="18"/>
      <c r="ADK178" s="18"/>
      <c r="ADL178" s="18"/>
      <c r="ADM178" s="18"/>
      <c r="ADN178" s="18"/>
      <c r="ADO178" s="18"/>
      <c r="ADP178" s="18"/>
      <c r="ADQ178" s="18"/>
      <c r="ADR178" s="18"/>
      <c r="ADS178" s="18"/>
      <c r="ADT178" s="18"/>
      <c r="ADU178" s="18"/>
      <c r="ADV178" s="18"/>
      <c r="ADW178" s="18"/>
      <c r="ADX178" s="18"/>
      <c r="ADY178" s="18"/>
      <c r="ADZ178" s="18"/>
      <c r="AEA178" s="18"/>
      <c r="AEB178" s="18"/>
      <c r="AEC178" s="18"/>
      <c r="AED178" s="18"/>
      <c r="AEE178" s="18"/>
      <c r="AEF178" s="18"/>
      <c r="AEG178" s="18"/>
      <c r="AEH178" s="18"/>
      <c r="AEI178" s="18"/>
      <c r="AEJ178" s="18"/>
      <c r="AEK178" s="18"/>
      <c r="AEL178" s="18"/>
      <c r="AEM178" s="18"/>
      <c r="AEN178" s="18"/>
      <c r="AEO178" s="18"/>
      <c r="AEP178" s="18"/>
      <c r="AEQ178" s="18"/>
      <c r="AER178" s="18"/>
      <c r="AES178" s="18"/>
      <c r="AET178" s="18"/>
      <c r="AEU178" s="18"/>
      <c r="AEV178" s="18"/>
      <c r="AEW178" s="18"/>
      <c r="AEX178" s="18"/>
      <c r="AEY178" s="18"/>
      <c r="AEZ178" s="18"/>
      <c r="AFA178" s="18"/>
      <c r="AFB178" s="18"/>
      <c r="AFC178" s="18"/>
      <c r="AFD178" s="18"/>
      <c r="AFE178" s="18"/>
      <c r="AFF178" s="18"/>
      <c r="AFG178" s="18"/>
      <c r="AFH178" s="18"/>
      <c r="AFI178" s="18"/>
      <c r="AFJ178" s="18"/>
      <c r="AFK178" s="18"/>
      <c r="AFL178" s="18"/>
      <c r="AFM178" s="18"/>
      <c r="AFN178" s="18"/>
      <c r="AFO178" s="18"/>
      <c r="AFP178" s="18"/>
      <c r="AFQ178" s="18"/>
      <c r="AFR178" s="18"/>
      <c r="AFS178" s="18"/>
      <c r="AFT178" s="18"/>
      <c r="AFU178" s="18"/>
      <c r="AFV178" s="18"/>
      <c r="AFW178" s="18"/>
      <c r="AFX178" s="18"/>
      <c r="AFY178" s="18"/>
      <c r="AFZ178" s="18"/>
      <c r="AGA178" s="18"/>
      <c r="AGB178" s="18"/>
      <c r="AGC178" s="18"/>
      <c r="AGD178" s="18"/>
      <c r="AGE178" s="18"/>
      <c r="AGF178" s="18"/>
      <c r="AGG178" s="18"/>
      <c r="AGH178" s="18"/>
      <c r="AGI178" s="18"/>
      <c r="AGJ178" s="18"/>
      <c r="AGK178" s="18"/>
      <c r="AGL178" s="18"/>
      <c r="AGM178" s="18"/>
      <c r="AGN178" s="18"/>
      <c r="AGO178" s="18"/>
      <c r="AGP178" s="18"/>
      <c r="AGQ178" s="18"/>
      <c r="AGR178" s="18"/>
      <c r="AGS178" s="18"/>
      <c r="AGT178" s="18"/>
      <c r="AGU178" s="18"/>
      <c r="AGV178" s="18"/>
      <c r="AGW178" s="18"/>
      <c r="AGX178" s="18"/>
      <c r="AGY178" s="18"/>
      <c r="AGZ178" s="18"/>
      <c r="AHA178" s="18"/>
      <c r="AHB178" s="18"/>
      <c r="AHC178" s="18"/>
      <c r="AHD178" s="18"/>
      <c r="AHE178" s="18"/>
      <c r="AHF178" s="18"/>
      <c r="AHG178" s="18"/>
      <c r="AHH178" s="18"/>
      <c r="AHI178" s="18"/>
      <c r="AHJ178" s="18"/>
      <c r="AHK178" s="18"/>
      <c r="AHL178" s="18"/>
      <c r="AHM178" s="18"/>
      <c r="AHN178" s="18"/>
      <c r="AHO178" s="18"/>
      <c r="AHP178" s="18"/>
      <c r="AHQ178" s="18"/>
      <c r="AHR178" s="18"/>
      <c r="AHS178" s="18"/>
      <c r="AHT178" s="18"/>
      <c r="AHU178" s="18"/>
      <c r="AHV178" s="18"/>
      <c r="AHW178" s="18"/>
      <c r="AHX178" s="18"/>
      <c r="AHY178" s="18"/>
      <c r="AHZ178" s="18"/>
      <c r="AIA178" s="18"/>
      <c r="AIB178" s="18"/>
      <c r="AIC178" s="18"/>
      <c r="AID178" s="18"/>
      <c r="AIE178" s="18"/>
      <c r="AIF178" s="18"/>
      <c r="AIG178" s="18"/>
      <c r="AIH178" s="18"/>
      <c r="AII178" s="18"/>
      <c r="AIJ178" s="18"/>
      <c r="AIK178" s="18"/>
      <c r="AIL178" s="18"/>
      <c r="AIM178" s="18"/>
      <c r="AIN178" s="18"/>
      <c r="AIO178" s="18"/>
      <c r="AIP178" s="18"/>
      <c r="AIQ178" s="18"/>
      <c r="AIR178" s="18"/>
      <c r="AIS178" s="18"/>
      <c r="AIT178" s="18"/>
      <c r="AIU178" s="18"/>
      <c r="AIV178" s="18"/>
      <c r="AIW178" s="18"/>
      <c r="AIX178" s="18"/>
      <c r="AIY178" s="18"/>
      <c r="AIZ178" s="18"/>
      <c r="AJA178" s="18"/>
      <c r="AJB178" s="18"/>
      <c r="AJC178" s="18"/>
      <c r="AJD178" s="18"/>
      <c r="AJE178" s="18"/>
      <c r="AJF178" s="18"/>
      <c r="AJG178" s="18"/>
      <c r="AJH178" s="18"/>
      <c r="AJI178" s="18"/>
      <c r="AJJ178" s="18"/>
      <c r="AJK178" s="18"/>
      <c r="AJL178" s="18"/>
      <c r="AJM178" s="18"/>
      <c r="AJN178" s="18"/>
      <c r="AJO178" s="18"/>
      <c r="AJP178" s="18"/>
      <c r="AJQ178" s="18"/>
      <c r="AJR178" s="18"/>
      <c r="AJS178" s="18"/>
      <c r="AJT178" s="18"/>
      <c r="AJU178" s="18"/>
      <c r="AJV178" s="18"/>
      <c r="AJW178" s="18"/>
      <c r="AJX178" s="18"/>
      <c r="AJY178" s="18"/>
      <c r="AJZ178" s="18"/>
      <c r="AKA178" s="18"/>
      <c r="AKB178" s="18"/>
      <c r="AKC178" s="18"/>
      <c r="AKD178" s="18"/>
      <c r="AKE178" s="18"/>
      <c r="AKF178" s="18"/>
      <c r="AKG178" s="18"/>
      <c r="AKH178" s="18"/>
      <c r="AKI178" s="18"/>
      <c r="AKJ178" s="18"/>
      <c r="AKK178" s="18"/>
      <c r="AKL178" s="18"/>
      <c r="AKM178" s="18"/>
      <c r="AKN178" s="18"/>
      <c r="AKO178" s="18"/>
      <c r="AKP178" s="18"/>
      <c r="AKQ178" s="18"/>
      <c r="AKR178" s="18"/>
      <c r="AKS178" s="18"/>
      <c r="AKT178" s="18"/>
      <c r="AKU178" s="18"/>
      <c r="AKV178" s="18"/>
      <c r="AKW178" s="18"/>
      <c r="AKX178" s="18"/>
      <c r="AKY178" s="18"/>
      <c r="AKZ178" s="18"/>
      <c r="ALA178" s="18"/>
      <c r="ALB178" s="18"/>
      <c r="ALC178" s="18"/>
      <c r="ALD178" s="18"/>
      <c r="ALE178" s="18"/>
      <c r="ALF178" s="18"/>
      <c r="ALG178" s="18"/>
      <c r="ALH178" s="18"/>
      <c r="ALI178" s="18"/>
      <c r="ALJ178" s="18"/>
      <c r="ALK178" s="18"/>
      <c r="ALL178" s="18"/>
      <c r="ALM178" s="18"/>
      <c r="ALN178" s="18"/>
      <c r="ALO178" s="18"/>
      <c r="ALP178" s="18"/>
      <c r="ALQ178" s="18"/>
      <c r="ALR178" s="18"/>
      <c r="ALS178" s="18"/>
      <c r="ALT178" s="18"/>
      <c r="ALU178" s="18"/>
      <c r="ALV178" s="18"/>
      <c r="ALW178" s="18"/>
      <c r="ALX178" s="18"/>
      <c r="ALY178" s="18"/>
      <c r="ALZ178" s="18"/>
      <c r="AMA178" s="18"/>
      <c r="AMB178" s="18"/>
      <c r="AMC178" s="18"/>
      <c r="AMD178" s="18"/>
      <c r="AME178" s="18"/>
      <c r="AMF178" s="18"/>
      <c r="AMG178" s="18"/>
      <c r="AMH178" s="18"/>
      <c r="AMI178" s="18"/>
      <c r="AMJ178" s="18"/>
      <c r="AMK178" s="18"/>
      <c r="AML178" s="18"/>
      <c r="AMM178" s="18"/>
      <c r="AMN178" s="18"/>
      <c r="AMO178" s="18"/>
      <c r="AMP178" s="18"/>
      <c r="AMQ178" s="18"/>
      <c r="AMR178" s="18"/>
      <c r="AMS178" s="18"/>
      <c r="AMT178" s="18"/>
      <c r="AMU178" s="18"/>
      <c r="AMV178" s="18"/>
      <c r="AMW178" s="18"/>
      <c r="AMX178" s="18"/>
      <c r="AMY178" s="18"/>
      <c r="AMZ178" s="18"/>
      <c r="ANA178" s="18"/>
      <c r="ANB178" s="18"/>
      <c r="ANC178" s="18"/>
      <c r="AND178" s="18"/>
      <c r="ANE178" s="18"/>
      <c r="ANF178" s="18"/>
      <c r="ANG178" s="18"/>
      <c r="ANH178" s="18"/>
      <c r="ANI178" s="18"/>
      <c r="ANJ178" s="18"/>
      <c r="ANK178" s="18"/>
      <c r="ANL178" s="18"/>
      <c r="ANM178" s="18"/>
      <c r="ANN178" s="18"/>
      <c r="ANO178" s="18"/>
      <c r="ANP178" s="18"/>
      <c r="ANQ178" s="18"/>
      <c r="ANR178" s="18"/>
      <c r="ANS178" s="18"/>
      <c r="ANT178" s="18"/>
      <c r="ANU178" s="18"/>
      <c r="ANV178" s="18"/>
      <c r="ANW178" s="18"/>
      <c r="ANX178" s="18"/>
      <c r="ANY178" s="18"/>
      <c r="ANZ178" s="18"/>
      <c r="AOA178" s="18"/>
      <c r="AOB178" s="18"/>
      <c r="AOC178" s="18"/>
      <c r="AOD178" s="18"/>
      <c r="AOE178" s="18"/>
      <c r="AOF178" s="18"/>
      <c r="AOG178" s="18"/>
      <c r="AOH178" s="18"/>
      <c r="AOI178" s="18"/>
      <c r="AOJ178" s="18"/>
      <c r="AOK178" s="18"/>
      <c r="AOL178" s="18"/>
      <c r="AOM178" s="18"/>
      <c r="AON178" s="18"/>
      <c r="AOO178" s="18"/>
      <c r="AOP178" s="18"/>
      <c r="AOQ178" s="18"/>
      <c r="AOR178" s="18"/>
      <c r="AOS178" s="18"/>
      <c r="AOT178" s="18"/>
      <c r="AOU178" s="18"/>
      <c r="AOV178" s="18"/>
      <c r="AOW178" s="18"/>
      <c r="AOX178" s="18"/>
      <c r="AOY178" s="18"/>
      <c r="AOZ178" s="18"/>
      <c r="APA178" s="18"/>
      <c r="APB178" s="18"/>
      <c r="APC178" s="18"/>
      <c r="APD178" s="18"/>
      <c r="APE178" s="18"/>
      <c r="APF178" s="18"/>
      <c r="APG178" s="18"/>
      <c r="APH178" s="18"/>
      <c r="API178" s="18"/>
      <c r="APJ178" s="18"/>
      <c r="APK178" s="18"/>
      <c r="APL178" s="18"/>
      <c r="APM178" s="18"/>
      <c r="APN178" s="18"/>
      <c r="APO178" s="18"/>
      <c r="APP178" s="18"/>
      <c r="APQ178" s="18"/>
      <c r="APR178" s="18"/>
      <c r="APS178" s="18"/>
      <c r="APT178" s="18"/>
      <c r="APU178" s="18"/>
      <c r="APV178" s="18"/>
      <c r="APW178" s="18"/>
      <c r="APX178" s="18"/>
      <c r="APY178" s="18"/>
      <c r="APZ178" s="18"/>
      <c r="AQA178" s="18"/>
      <c r="AQB178" s="18"/>
      <c r="AQC178" s="18"/>
      <c r="AQD178" s="18"/>
      <c r="AQE178" s="18"/>
      <c r="AQF178" s="18"/>
      <c r="AQG178" s="18"/>
      <c r="AQH178" s="18"/>
      <c r="AQI178" s="18"/>
      <c r="AQJ178" s="18"/>
      <c r="AQK178" s="18"/>
      <c r="AQL178" s="18"/>
      <c r="AQM178" s="18"/>
      <c r="AQN178" s="18"/>
      <c r="AQO178" s="18"/>
      <c r="AQP178" s="18"/>
      <c r="AQQ178" s="18"/>
      <c r="AQR178" s="18"/>
      <c r="AQS178" s="18"/>
      <c r="AQT178" s="18"/>
      <c r="AQU178" s="18"/>
      <c r="AQV178" s="18"/>
      <c r="AQW178" s="18"/>
      <c r="AQX178" s="18"/>
      <c r="AQY178" s="18"/>
      <c r="AQZ178" s="18"/>
      <c r="ARA178" s="18"/>
      <c r="ARB178" s="18"/>
      <c r="ARC178" s="18"/>
      <c r="ARD178" s="18"/>
      <c r="ARE178" s="18"/>
      <c r="ARF178" s="18"/>
      <c r="ARG178" s="18"/>
      <c r="ARH178" s="18"/>
      <c r="ARI178" s="18"/>
      <c r="ARJ178" s="18"/>
      <c r="ARK178" s="18"/>
      <c r="ARL178" s="18"/>
      <c r="ARM178" s="18"/>
      <c r="ARN178" s="18"/>
      <c r="ARO178" s="18"/>
      <c r="ARP178" s="18"/>
      <c r="ARQ178" s="18"/>
      <c r="ARR178" s="18"/>
      <c r="ARS178" s="18"/>
      <c r="ART178" s="18"/>
      <c r="ARU178" s="18"/>
      <c r="ARV178" s="18"/>
      <c r="ARW178" s="18"/>
      <c r="ARX178" s="18"/>
      <c r="ARY178" s="18"/>
      <c r="ARZ178" s="18"/>
      <c r="ASA178" s="18"/>
      <c r="ASB178" s="18"/>
      <c r="ASC178" s="18"/>
      <c r="ASD178" s="18"/>
      <c r="ASE178" s="18"/>
      <c r="ASF178" s="18"/>
      <c r="ASG178" s="18"/>
      <c r="ASH178" s="18"/>
      <c r="ASI178" s="18"/>
      <c r="ASJ178" s="18"/>
      <c r="ASK178" s="18"/>
      <c r="ASL178" s="18"/>
      <c r="ASM178" s="18"/>
      <c r="ASN178" s="18"/>
      <c r="ASO178" s="18"/>
      <c r="ASP178" s="18"/>
      <c r="ASQ178" s="18"/>
      <c r="ASR178" s="18"/>
      <c r="ASS178" s="18"/>
      <c r="AST178" s="18"/>
      <c r="ASU178" s="18"/>
      <c r="ASV178" s="18"/>
      <c r="ASW178" s="18"/>
      <c r="ASX178" s="18"/>
      <c r="ASY178" s="18"/>
      <c r="ASZ178" s="18"/>
      <c r="ATA178" s="18"/>
      <c r="ATB178" s="18"/>
      <c r="ATC178" s="18"/>
      <c r="ATD178" s="18"/>
      <c r="ATE178" s="18"/>
      <c r="ATF178" s="18"/>
      <c r="ATG178" s="18"/>
      <c r="ATH178" s="18"/>
      <c r="ATI178" s="18"/>
      <c r="ATJ178" s="18"/>
      <c r="ATK178" s="18"/>
      <c r="ATL178" s="18"/>
      <c r="ATM178" s="18"/>
      <c r="ATN178" s="18"/>
      <c r="ATO178" s="18"/>
      <c r="ATP178" s="18"/>
      <c r="ATQ178" s="18"/>
      <c r="ATR178" s="18"/>
      <c r="ATS178" s="18"/>
      <c r="ATT178" s="18"/>
      <c r="ATU178" s="18"/>
      <c r="ATV178" s="18"/>
      <c r="ATW178" s="18"/>
      <c r="ATX178" s="18"/>
      <c r="ATY178" s="18"/>
      <c r="ATZ178" s="18"/>
      <c r="AUA178" s="18"/>
      <c r="AUB178" s="18"/>
      <c r="AUC178" s="18"/>
      <c r="AUD178" s="18"/>
      <c r="AUE178" s="18"/>
      <c r="AUF178" s="18"/>
      <c r="AUG178" s="18"/>
      <c r="AUH178" s="18"/>
      <c r="AUI178" s="18"/>
      <c r="AUJ178" s="18"/>
      <c r="AUK178" s="18"/>
      <c r="AUL178" s="18"/>
      <c r="AUM178" s="18"/>
      <c r="AUN178" s="18"/>
      <c r="AUO178" s="18"/>
      <c r="AUP178" s="18"/>
      <c r="AUQ178" s="18"/>
      <c r="AUR178" s="18"/>
      <c r="AUS178" s="18"/>
      <c r="AUT178" s="18"/>
      <c r="AUU178" s="18"/>
      <c r="AUV178" s="18"/>
      <c r="AUW178" s="18"/>
      <c r="AUX178" s="18"/>
      <c r="AUY178" s="18"/>
      <c r="AUZ178" s="18"/>
      <c r="AVA178" s="18"/>
      <c r="AVB178" s="18"/>
      <c r="AVC178" s="18"/>
      <c r="AVD178" s="18"/>
      <c r="AVE178" s="18"/>
      <c r="AVF178" s="18"/>
      <c r="AVG178" s="18"/>
      <c r="AVH178" s="18"/>
      <c r="AVI178" s="18"/>
      <c r="AVJ178" s="18"/>
      <c r="AVK178" s="18"/>
      <c r="AVL178" s="18"/>
      <c r="AVM178" s="18"/>
      <c r="AVN178" s="18"/>
      <c r="AVO178" s="18"/>
      <c r="AVP178" s="18"/>
      <c r="AVQ178" s="18"/>
      <c r="AVR178" s="18"/>
      <c r="AVS178" s="18"/>
      <c r="AVT178" s="18"/>
      <c r="AVU178" s="18"/>
      <c r="AVV178" s="18"/>
      <c r="AVW178" s="18"/>
      <c r="AVX178" s="18"/>
      <c r="AVY178" s="18"/>
      <c r="AVZ178" s="18"/>
      <c r="AWA178" s="18"/>
      <c r="AWB178" s="18"/>
      <c r="AWC178" s="18"/>
      <c r="AWD178" s="18"/>
      <c r="AWE178" s="18"/>
      <c r="AWF178" s="18"/>
      <c r="AWG178" s="18"/>
      <c r="AWH178" s="18"/>
      <c r="AWI178" s="18"/>
      <c r="AWJ178" s="18"/>
      <c r="AWK178" s="18"/>
      <c r="AWL178" s="18"/>
      <c r="AWM178" s="18"/>
      <c r="AWN178" s="18"/>
      <c r="AWO178" s="18"/>
      <c r="AWP178" s="18"/>
      <c r="AWQ178" s="18"/>
      <c r="AWR178" s="18"/>
      <c r="AWS178" s="18"/>
      <c r="AWT178" s="18"/>
      <c r="AWU178" s="18"/>
      <c r="AWV178" s="18"/>
      <c r="AWW178" s="18"/>
      <c r="AWX178" s="18"/>
      <c r="AWY178" s="18"/>
      <c r="AWZ178" s="18"/>
      <c r="AXA178" s="18"/>
      <c r="AXB178" s="18"/>
      <c r="AXC178" s="18"/>
      <c r="AXD178" s="18"/>
      <c r="AXE178" s="18"/>
      <c r="AXF178" s="18"/>
      <c r="AXG178" s="18"/>
      <c r="AXH178" s="18"/>
      <c r="AXI178" s="18"/>
      <c r="AXJ178" s="18"/>
      <c r="AXK178" s="18"/>
      <c r="AXL178" s="18"/>
      <c r="AXM178" s="18"/>
      <c r="AXN178" s="18"/>
      <c r="AXO178" s="18"/>
      <c r="AXP178" s="18"/>
      <c r="AXQ178" s="18"/>
      <c r="AXR178" s="18"/>
      <c r="AXS178" s="18"/>
      <c r="AXT178" s="18"/>
      <c r="AXU178" s="18"/>
      <c r="AXV178" s="18"/>
      <c r="AXW178" s="18"/>
      <c r="AXX178" s="18"/>
      <c r="AXY178" s="18"/>
      <c r="AXZ178" s="18"/>
      <c r="AYA178" s="18"/>
      <c r="AYB178" s="18"/>
      <c r="AYC178" s="18"/>
      <c r="AYD178" s="18"/>
      <c r="AYE178" s="18"/>
      <c r="AYF178" s="18"/>
      <c r="AYG178" s="18"/>
      <c r="AYH178" s="18"/>
      <c r="AYI178" s="18"/>
      <c r="AYJ178" s="18"/>
      <c r="AYK178" s="18"/>
      <c r="AYL178" s="18"/>
      <c r="AYM178" s="18"/>
      <c r="AYN178" s="18"/>
      <c r="AYO178" s="18"/>
      <c r="AYP178" s="18"/>
      <c r="AYQ178" s="18"/>
      <c r="AYR178" s="18"/>
      <c r="AYS178" s="18"/>
      <c r="AYT178" s="18"/>
      <c r="AYU178" s="18"/>
      <c r="AYV178" s="18"/>
      <c r="AYW178" s="18"/>
      <c r="AYX178" s="18"/>
      <c r="AYY178" s="18"/>
      <c r="AYZ178" s="18"/>
      <c r="AZA178" s="18"/>
      <c r="AZB178" s="18"/>
      <c r="AZC178" s="18"/>
      <c r="AZD178" s="18"/>
      <c r="AZE178" s="18"/>
      <c r="AZF178" s="18"/>
      <c r="AZG178" s="18"/>
      <c r="AZH178" s="18"/>
      <c r="AZI178" s="18"/>
      <c r="AZJ178" s="18"/>
      <c r="AZK178" s="18"/>
      <c r="AZL178" s="18"/>
      <c r="AZM178" s="18"/>
      <c r="AZN178" s="18"/>
      <c r="AZO178" s="18"/>
      <c r="AZP178" s="18"/>
      <c r="AZQ178" s="18"/>
      <c r="AZR178" s="18"/>
      <c r="AZS178" s="18"/>
      <c r="AZT178" s="18"/>
      <c r="AZU178" s="18"/>
      <c r="AZV178" s="18"/>
      <c r="AZW178" s="18"/>
      <c r="AZX178" s="18"/>
      <c r="AZY178" s="18"/>
      <c r="AZZ178" s="18"/>
      <c r="BAA178" s="18"/>
      <c r="BAB178" s="18"/>
      <c r="BAC178" s="18"/>
      <c r="BAD178" s="18"/>
      <c r="BAE178" s="18"/>
      <c r="BAF178" s="18"/>
      <c r="BAG178" s="18"/>
      <c r="BAH178" s="18"/>
      <c r="BAI178" s="18"/>
      <c r="BAJ178" s="18"/>
      <c r="BAK178" s="18"/>
      <c r="BAL178" s="18"/>
      <c r="BAM178" s="18"/>
      <c r="BAN178" s="18"/>
      <c r="BAO178" s="18"/>
      <c r="BAP178" s="18"/>
      <c r="BAQ178" s="18"/>
      <c r="BAR178" s="18"/>
      <c r="BAS178" s="18"/>
      <c r="BAT178" s="18"/>
      <c r="BAU178" s="18"/>
      <c r="BAV178" s="18"/>
      <c r="BAW178" s="18"/>
      <c r="BAX178" s="18"/>
      <c r="BAY178" s="18"/>
      <c r="BAZ178" s="18"/>
      <c r="BBA178" s="18"/>
      <c r="BBB178" s="18"/>
      <c r="BBC178" s="18"/>
      <c r="BBD178" s="18"/>
      <c r="BBE178" s="18"/>
      <c r="BBF178" s="18"/>
      <c r="BBG178" s="18"/>
      <c r="BBH178" s="18"/>
      <c r="BBI178" s="18"/>
      <c r="BBJ178" s="18"/>
      <c r="BBK178" s="18"/>
      <c r="BBL178" s="18"/>
      <c r="BBM178" s="18"/>
      <c r="BBN178" s="18"/>
      <c r="BBO178" s="18"/>
      <c r="BBP178" s="18"/>
      <c r="BBQ178" s="18"/>
      <c r="BBR178" s="18"/>
      <c r="BBS178" s="18"/>
      <c r="BBT178" s="18"/>
      <c r="BBU178" s="18"/>
      <c r="BBV178" s="18"/>
      <c r="BBW178" s="18"/>
      <c r="BBX178" s="18"/>
      <c r="BBY178" s="18"/>
      <c r="BBZ178" s="18"/>
      <c r="BCA178" s="18"/>
      <c r="BCB178" s="18"/>
      <c r="BCC178" s="18"/>
      <c r="BCD178" s="18"/>
      <c r="BCE178" s="18"/>
      <c r="BCF178" s="18"/>
      <c r="BCG178" s="18"/>
      <c r="BCH178" s="18"/>
      <c r="BCI178" s="18"/>
      <c r="BCJ178" s="18"/>
      <c r="BCK178" s="18"/>
      <c r="BCL178" s="18"/>
      <c r="BCM178" s="18"/>
      <c r="BCN178" s="18"/>
      <c r="BCO178" s="18"/>
      <c r="BCP178" s="18"/>
      <c r="BCQ178" s="18"/>
      <c r="BCR178" s="18"/>
      <c r="BCS178" s="18"/>
      <c r="BCT178" s="18"/>
      <c r="BCU178" s="18"/>
      <c r="BCV178" s="18"/>
      <c r="BCW178" s="18"/>
      <c r="BCX178" s="18"/>
      <c r="BCY178" s="18"/>
      <c r="BCZ178" s="18"/>
      <c r="BDA178" s="18"/>
      <c r="BDB178" s="18"/>
      <c r="BDC178" s="18"/>
      <c r="BDD178" s="18"/>
      <c r="BDE178" s="18"/>
      <c r="BDF178" s="18"/>
      <c r="BDG178" s="18"/>
      <c r="BDH178" s="18"/>
      <c r="BDI178" s="18"/>
      <c r="BDJ178" s="18"/>
      <c r="BDK178" s="18"/>
      <c r="BDL178" s="18"/>
      <c r="BDM178" s="18"/>
      <c r="BDN178" s="18"/>
      <c r="BDO178" s="18"/>
      <c r="BDP178" s="18"/>
      <c r="BDQ178" s="18"/>
      <c r="BDR178" s="18"/>
      <c r="BDS178" s="18"/>
      <c r="BDT178" s="18"/>
      <c r="BDU178" s="18"/>
      <c r="BDV178" s="18"/>
      <c r="BDW178" s="18"/>
      <c r="BDX178" s="18"/>
      <c r="BDY178" s="18"/>
      <c r="BDZ178" s="18"/>
      <c r="BEA178" s="18"/>
      <c r="BEB178" s="18"/>
      <c r="BEC178" s="18"/>
      <c r="BED178" s="18"/>
      <c r="BEE178" s="18"/>
      <c r="BEF178" s="18"/>
      <c r="BEG178" s="18"/>
      <c r="BEH178" s="18"/>
      <c r="BEI178" s="18"/>
      <c r="BEJ178" s="18"/>
      <c r="BEK178" s="18"/>
      <c r="BEL178" s="18"/>
      <c r="BEM178" s="18"/>
      <c r="BEN178" s="18"/>
      <c r="BEO178" s="18"/>
      <c r="BEP178" s="18"/>
      <c r="BEQ178" s="18"/>
      <c r="BER178" s="18"/>
      <c r="BES178" s="18"/>
      <c r="BET178" s="18"/>
      <c r="BEU178" s="18"/>
      <c r="BEV178" s="18"/>
      <c r="BEW178" s="18"/>
      <c r="BEX178" s="18"/>
      <c r="BEY178" s="18"/>
      <c r="BEZ178" s="18"/>
      <c r="BFA178" s="18"/>
      <c r="BFB178" s="18"/>
      <c r="BFC178" s="18"/>
      <c r="BFD178" s="18"/>
      <c r="BFE178" s="18"/>
      <c r="BFF178" s="18"/>
      <c r="BFG178" s="18"/>
      <c r="BFH178" s="18"/>
      <c r="BFI178" s="18"/>
      <c r="BFJ178" s="18"/>
      <c r="BFK178" s="18"/>
      <c r="BFL178" s="18"/>
      <c r="BFM178" s="18"/>
      <c r="BFN178" s="18"/>
      <c r="BFO178" s="18"/>
      <c r="BFP178" s="18"/>
      <c r="BFQ178" s="18"/>
      <c r="BFR178" s="18"/>
      <c r="BFS178" s="18"/>
      <c r="BFT178" s="18"/>
      <c r="BFU178" s="18"/>
      <c r="BFV178" s="18"/>
      <c r="BFW178" s="18"/>
      <c r="BFX178" s="18"/>
      <c r="BFY178" s="18"/>
      <c r="BFZ178" s="18"/>
      <c r="BGA178" s="18"/>
      <c r="BGB178" s="18"/>
      <c r="BGC178" s="18"/>
      <c r="BGD178" s="18"/>
      <c r="BGE178" s="18"/>
      <c r="BGF178" s="18"/>
      <c r="BGG178" s="18"/>
      <c r="BGH178" s="18"/>
      <c r="BGI178" s="18"/>
      <c r="BGJ178" s="18"/>
      <c r="BGK178" s="18"/>
      <c r="BGL178" s="18"/>
      <c r="BGM178" s="18"/>
      <c r="BGN178" s="18"/>
      <c r="BGO178" s="18"/>
      <c r="BGP178" s="18"/>
      <c r="BGQ178" s="18"/>
      <c r="BGR178" s="18"/>
      <c r="BGS178" s="18"/>
      <c r="BGT178" s="18"/>
      <c r="BGU178" s="18"/>
      <c r="BGV178" s="18"/>
      <c r="BGW178" s="18"/>
      <c r="BGX178" s="18"/>
      <c r="BGY178" s="18"/>
      <c r="BGZ178" s="18"/>
      <c r="BHA178" s="18"/>
      <c r="BHB178" s="18"/>
      <c r="BHC178" s="18"/>
      <c r="BHD178" s="18"/>
      <c r="BHE178" s="18"/>
      <c r="BHF178" s="18"/>
      <c r="BHG178" s="18"/>
      <c r="BHH178" s="18"/>
      <c r="BHI178" s="18"/>
      <c r="BHJ178" s="18"/>
      <c r="BHK178" s="18"/>
      <c r="BHL178" s="18"/>
      <c r="BHM178" s="18"/>
      <c r="BHN178" s="18"/>
      <c r="BHO178" s="18"/>
      <c r="BHP178" s="18"/>
      <c r="BHQ178" s="18"/>
      <c r="BHR178" s="18"/>
      <c r="BHS178" s="18"/>
      <c r="BHT178" s="18"/>
      <c r="BHU178" s="18"/>
      <c r="BHV178" s="18"/>
      <c r="BHW178" s="18"/>
      <c r="BHX178" s="18"/>
      <c r="BHY178" s="18"/>
      <c r="BHZ178" s="18"/>
      <c r="BIA178" s="18"/>
      <c r="BIB178" s="18"/>
      <c r="BIC178" s="18"/>
      <c r="BID178" s="18"/>
      <c r="BIE178" s="18"/>
      <c r="BIF178" s="18"/>
      <c r="BIG178" s="18"/>
      <c r="BIH178" s="18"/>
      <c r="BII178" s="18"/>
      <c r="BIJ178" s="18"/>
      <c r="BIK178" s="18"/>
      <c r="BIL178" s="18"/>
      <c r="BIM178" s="18"/>
      <c r="BIN178" s="18"/>
      <c r="BIO178" s="18"/>
      <c r="BIP178" s="18"/>
      <c r="BIQ178" s="18"/>
      <c r="BIR178" s="18"/>
      <c r="BIS178" s="18"/>
      <c r="BIT178" s="18"/>
      <c r="BIU178" s="18"/>
      <c r="BIV178" s="18"/>
      <c r="BIW178" s="18"/>
      <c r="BIX178" s="18"/>
      <c r="BIY178" s="18"/>
      <c r="BIZ178" s="18"/>
      <c r="BJA178" s="18"/>
      <c r="BJB178" s="18"/>
      <c r="BJC178" s="18"/>
      <c r="BJD178" s="18"/>
      <c r="BJE178" s="18"/>
      <c r="BJF178" s="18"/>
      <c r="BJG178" s="18"/>
      <c r="BJH178" s="18"/>
      <c r="BJI178" s="18"/>
      <c r="BJJ178" s="18"/>
      <c r="BJK178" s="18"/>
      <c r="BJL178" s="18"/>
      <c r="BJM178" s="18"/>
      <c r="BJN178" s="18"/>
      <c r="BJO178" s="18"/>
      <c r="BJP178" s="18"/>
      <c r="BJQ178" s="18"/>
      <c r="BJR178" s="18"/>
      <c r="BJS178" s="18"/>
      <c r="BJT178" s="18"/>
      <c r="BJU178" s="18"/>
      <c r="BJV178" s="18"/>
      <c r="BJW178" s="18"/>
      <c r="BJX178" s="18"/>
      <c r="BJY178" s="18"/>
      <c r="BJZ178" s="18"/>
      <c r="BKA178" s="18"/>
      <c r="BKB178" s="18"/>
      <c r="BKC178" s="18"/>
      <c r="BKD178" s="18"/>
      <c r="BKE178" s="18"/>
      <c r="BKF178" s="18"/>
      <c r="BKG178" s="18"/>
      <c r="BKH178" s="18"/>
      <c r="BKI178" s="18"/>
      <c r="BKJ178" s="18"/>
      <c r="BKK178" s="18"/>
      <c r="BKL178" s="18"/>
      <c r="BKM178" s="18"/>
      <c r="BKN178" s="18"/>
      <c r="BKO178" s="18"/>
      <c r="BKP178" s="18"/>
      <c r="BKQ178" s="18"/>
      <c r="BKR178" s="18"/>
      <c r="BKS178" s="18"/>
      <c r="BKT178" s="18"/>
      <c r="BKU178" s="18"/>
      <c r="BKV178" s="18"/>
      <c r="BKW178" s="18"/>
      <c r="BKX178" s="18"/>
      <c r="BKY178" s="18"/>
      <c r="BKZ178" s="18"/>
      <c r="BLA178" s="18"/>
      <c r="BLB178" s="18"/>
      <c r="BLC178" s="18"/>
      <c r="BLD178" s="18"/>
      <c r="BLE178" s="18"/>
      <c r="BLF178" s="18"/>
      <c r="BLG178" s="18"/>
      <c r="BLH178" s="18"/>
      <c r="BLI178" s="18"/>
      <c r="BLJ178" s="18"/>
      <c r="BLK178" s="18"/>
      <c r="BLL178" s="18"/>
      <c r="BLM178" s="18"/>
      <c r="BLN178" s="18"/>
      <c r="BLO178" s="18"/>
      <c r="BLP178" s="18"/>
      <c r="BLQ178" s="18"/>
      <c r="BLR178" s="18"/>
      <c r="BLS178" s="18"/>
      <c r="BLT178" s="18"/>
      <c r="BLU178" s="18"/>
      <c r="BLV178" s="18"/>
      <c r="BLW178" s="18"/>
      <c r="BLX178" s="18"/>
      <c r="BLY178" s="18"/>
      <c r="BLZ178" s="18"/>
      <c r="BMA178" s="18"/>
      <c r="BMB178" s="18"/>
      <c r="BMC178" s="18"/>
      <c r="BMD178" s="18"/>
      <c r="BME178" s="18"/>
      <c r="BMF178" s="18"/>
      <c r="BMG178" s="18"/>
      <c r="BMH178" s="18"/>
      <c r="BMI178" s="18"/>
      <c r="BMJ178" s="18"/>
      <c r="BMK178" s="18"/>
      <c r="BML178" s="18"/>
      <c r="BMM178" s="18"/>
      <c r="BMN178" s="18"/>
      <c r="BMO178" s="18"/>
      <c r="BMP178" s="18"/>
      <c r="BMQ178" s="18"/>
      <c r="BMR178" s="18"/>
      <c r="BMS178" s="18"/>
      <c r="BMT178" s="18"/>
      <c r="BMU178" s="18"/>
      <c r="BMV178" s="18"/>
      <c r="BMW178" s="18"/>
      <c r="BMX178" s="18"/>
      <c r="BMY178" s="18"/>
      <c r="BMZ178" s="18"/>
      <c r="BNA178" s="18"/>
      <c r="BNB178" s="18"/>
      <c r="BNC178" s="18"/>
      <c r="BND178" s="18"/>
      <c r="BNE178" s="18"/>
      <c r="BNF178" s="18"/>
      <c r="BNG178" s="18"/>
      <c r="BNH178" s="18"/>
      <c r="BNI178" s="18"/>
      <c r="BNJ178" s="18"/>
      <c r="BNK178" s="18"/>
      <c r="BNL178" s="18"/>
      <c r="BNM178" s="18"/>
      <c r="BNN178" s="18"/>
      <c r="BNO178" s="18"/>
      <c r="BNP178" s="18"/>
      <c r="BNQ178" s="18"/>
      <c r="BNR178" s="18"/>
      <c r="BNS178" s="18"/>
      <c r="BNT178" s="18"/>
      <c r="BNU178" s="18"/>
      <c r="BNV178" s="18"/>
      <c r="BNW178" s="18"/>
      <c r="BNX178" s="18"/>
      <c r="BNY178" s="18"/>
      <c r="BNZ178" s="18"/>
      <c r="BOA178" s="18"/>
      <c r="BOB178" s="18"/>
      <c r="BOC178" s="18"/>
      <c r="BOD178" s="18"/>
      <c r="BOE178" s="18"/>
      <c r="BOF178" s="18"/>
      <c r="BOG178" s="18"/>
      <c r="BOH178" s="18"/>
      <c r="BOI178" s="18"/>
      <c r="BOJ178" s="18"/>
      <c r="BOK178" s="18"/>
      <c r="BOL178" s="18"/>
      <c r="BOM178" s="18"/>
      <c r="BON178" s="18"/>
      <c r="BOO178" s="18"/>
      <c r="BOP178" s="18"/>
      <c r="BOQ178" s="18"/>
      <c r="BOR178" s="18"/>
      <c r="BOS178" s="18"/>
      <c r="BOT178" s="18"/>
      <c r="BOU178" s="18"/>
      <c r="BOV178" s="18"/>
      <c r="BOW178" s="18"/>
      <c r="BOX178" s="18"/>
      <c r="BOY178" s="18"/>
      <c r="BOZ178" s="18"/>
      <c r="BPA178" s="18"/>
      <c r="BPB178" s="18"/>
      <c r="BPC178" s="18"/>
      <c r="BPD178" s="18"/>
      <c r="BPE178" s="18"/>
      <c r="BPF178" s="18"/>
      <c r="BPG178" s="18"/>
      <c r="BPH178" s="18"/>
      <c r="BPI178" s="18"/>
      <c r="BPJ178" s="18"/>
      <c r="BPK178" s="18"/>
      <c r="BPL178" s="18"/>
      <c r="BPM178" s="18"/>
      <c r="BPN178" s="18"/>
      <c r="BPO178" s="18"/>
      <c r="BPP178" s="18"/>
      <c r="BPQ178" s="18"/>
      <c r="BPR178" s="18"/>
      <c r="BPS178" s="18"/>
      <c r="BPT178" s="18"/>
      <c r="BPU178" s="18"/>
      <c r="BPV178" s="18"/>
      <c r="BPW178" s="18"/>
      <c r="BPX178" s="18"/>
      <c r="BPY178" s="18"/>
      <c r="BPZ178" s="18"/>
      <c r="BQA178" s="18"/>
      <c r="BQB178" s="18"/>
      <c r="BQC178" s="18"/>
      <c r="BQD178" s="18"/>
      <c r="BQE178" s="18"/>
      <c r="BQF178" s="18"/>
      <c r="BQG178" s="18"/>
      <c r="BQH178" s="18"/>
      <c r="BQI178" s="18"/>
      <c r="BQJ178" s="18"/>
      <c r="BQK178" s="18"/>
      <c r="BQL178" s="18"/>
      <c r="BQM178" s="18"/>
      <c r="BQN178" s="18"/>
      <c r="BQO178" s="18"/>
      <c r="BQP178" s="18"/>
      <c r="BQQ178" s="18"/>
      <c r="BQR178" s="18"/>
      <c r="BQS178" s="18"/>
      <c r="BQT178" s="18"/>
      <c r="BQU178" s="18"/>
      <c r="BQV178" s="18"/>
      <c r="BQW178" s="18"/>
      <c r="BQX178" s="18"/>
      <c r="BQY178" s="18"/>
      <c r="BQZ178" s="18"/>
      <c r="BRA178" s="18"/>
      <c r="BRB178" s="18"/>
      <c r="BRC178" s="18"/>
      <c r="BRD178" s="18"/>
      <c r="BRE178" s="18"/>
      <c r="BRF178" s="18"/>
      <c r="BRG178" s="18"/>
      <c r="BRH178" s="18"/>
      <c r="BRI178" s="18"/>
      <c r="BRJ178" s="18"/>
      <c r="BRK178" s="18"/>
      <c r="BRL178" s="18"/>
      <c r="BRM178" s="18"/>
      <c r="BRN178" s="18"/>
      <c r="BRO178" s="18"/>
      <c r="BRP178" s="18"/>
      <c r="BRQ178" s="18"/>
      <c r="BRR178" s="18"/>
      <c r="BRS178" s="18"/>
      <c r="BRT178" s="18"/>
      <c r="BRU178" s="18"/>
      <c r="BRV178" s="18"/>
      <c r="BRW178" s="18"/>
      <c r="BRX178" s="18"/>
      <c r="BRY178" s="18"/>
      <c r="BRZ178" s="18"/>
      <c r="BSA178" s="18"/>
      <c r="BSB178" s="18"/>
      <c r="BSC178" s="18"/>
      <c r="BSD178" s="18"/>
      <c r="BSE178" s="18"/>
      <c r="BSF178" s="18"/>
      <c r="BSG178" s="18"/>
      <c r="BSH178" s="18"/>
      <c r="BSI178" s="18"/>
      <c r="BSJ178" s="18"/>
      <c r="BSK178" s="18"/>
      <c r="BSL178" s="18"/>
      <c r="BSM178" s="18"/>
      <c r="BSN178" s="18"/>
      <c r="BSO178" s="18"/>
      <c r="BSP178" s="18"/>
      <c r="BSQ178" s="18"/>
      <c r="BSR178" s="18"/>
      <c r="BSS178" s="18"/>
      <c r="BST178" s="18"/>
      <c r="BSU178" s="18"/>
      <c r="BSV178" s="18"/>
      <c r="BSW178" s="18"/>
      <c r="BSX178" s="18"/>
      <c r="BSY178" s="18"/>
      <c r="BSZ178" s="18"/>
      <c r="BTA178" s="18"/>
      <c r="BTB178" s="18"/>
      <c r="BTC178" s="18"/>
      <c r="BTD178" s="18"/>
      <c r="BTE178" s="18"/>
      <c r="BTF178" s="18"/>
      <c r="BTG178" s="18"/>
      <c r="BTH178" s="18"/>
      <c r="BTI178" s="18"/>
      <c r="BTJ178" s="18"/>
      <c r="BTK178" s="18"/>
      <c r="BTL178" s="18"/>
      <c r="BTM178" s="18"/>
      <c r="BTN178" s="18"/>
      <c r="BTO178" s="18"/>
      <c r="BTP178" s="18"/>
      <c r="BTQ178" s="18"/>
      <c r="BTR178" s="18"/>
      <c r="BTS178" s="18"/>
      <c r="BTT178" s="18"/>
      <c r="BTU178" s="18"/>
      <c r="BTV178" s="18"/>
      <c r="BTW178" s="18"/>
      <c r="BTX178" s="18"/>
      <c r="BTY178" s="18"/>
      <c r="BTZ178" s="18"/>
      <c r="BUA178" s="18"/>
      <c r="BUB178" s="18"/>
      <c r="BUC178" s="18"/>
      <c r="BUD178" s="18"/>
      <c r="BUE178" s="18"/>
      <c r="BUF178" s="18"/>
      <c r="BUG178" s="18"/>
      <c r="BUH178" s="18"/>
      <c r="BUI178" s="18"/>
      <c r="BUJ178" s="18"/>
      <c r="BUK178" s="18"/>
      <c r="BUL178" s="18"/>
      <c r="BUM178" s="18"/>
      <c r="BUN178" s="18"/>
      <c r="BUO178" s="18"/>
      <c r="BUP178" s="18"/>
      <c r="BUQ178" s="18"/>
      <c r="BUR178" s="18"/>
      <c r="BUS178" s="18"/>
      <c r="BUT178" s="18"/>
      <c r="BUU178" s="18"/>
      <c r="BUV178" s="18"/>
      <c r="BUW178" s="18"/>
      <c r="BUX178" s="18"/>
      <c r="BUY178" s="18"/>
      <c r="BUZ178" s="18"/>
      <c r="BVA178" s="18"/>
      <c r="BVB178" s="18"/>
      <c r="BVC178" s="18"/>
      <c r="BVD178" s="18"/>
      <c r="BVE178" s="18"/>
      <c r="BVF178" s="18"/>
      <c r="BVG178" s="18"/>
      <c r="BVH178" s="18"/>
      <c r="BVI178" s="18"/>
      <c r="BVJ178" s="18"/>
      <c r="BVK178" s="18"/>
      <c r="BVL178" s="18"/>
      <c r="BVM178" s="18"/>
      <c r="BVN178" s="18"/>
      <c r="BVO178" s="18"/>
      <c r="BVP178" s="18"/>
      <c r="BVQ178" s="18"/>
      <c r="BVR178" s="18"/>
      <c r="BVS178" s="18"/>
      <c r="BVT178" s="18"/>
      <c r="BVU178" s="18"/>
      <c r="BVV178" s="18"/>
      <c r="BVW178" s="18"/>
      <c r="BVX178" s="18"/>
      <c r="BVY178" s="18"/>
      <c r="BVZ178" s="18"/>
      <c r="BWA178" s="18"/>
      <c r="BWB178" s="18"/>
      <c r="BWC178" s="18"/>
      <c r="BWD178" s="18"/>
      <c r="BWE178" s="18"/>
      <c r="BWF178" s="18"/>
      <c r="BWG178" s="18"/>
      <c r="BWH178" s="18"/>
      <c r="BWI178" s="18"/>
      <c r="BWJ178" s="18"/>
      <c r="BWK178" s="18"/>
      <c r="BWL178" s="18"/>
      <c r="BWM178" s="18"/>
      <c r="BWN178" s="18"/>
      <c r="BWO178" s="18"/>
      <c r="BWP178" s="18"/>
      <c r="BWQ178" s="18"/>
      <c r="BWR178" s="18"/>
      <c r="BWS178" s="18"/>
      <c r="BWT178" s="18"/>
      <c r="BWU178" s="18"/>
      <c r="BWV178" s="18"/>
      <c r="BWW178" s="18"/>
      <c r="BWX178" s="18"/>
      <c r="BWY178" s="18"/>
      <c r="BWZ178" s="18"/>
      <c r="BXA178" s="18"/>
      <c r="BXB178" s="18"/>
      <c r="BXC178" s="18"/>
      <c r="BXD178" s="18"/>
      <c r="BXE178" s="18"/>
      <c r="BXF178" s="18"/>
      <c r="BXG178" s="18"/>
      <c r="BXH178" s="18"/>
      <c r="BXI178" s="18"/>
      <c r="BXJ178" s="18"/>
      <c r="BXK178" s="18"/>
      <c r="BXL178" s="18"/>
      <c r="BXM178" s="18"/>
      <c r="BXN178" s="18"/>
      <c r="BXO178" s="18"/>
      <c r="BXP178" s="18"/>
      <c r="BXQ178" s="18"/>
      <c r="BXR178" s="18"/>
      <c r="BXS178" s="18"/>
      <c r="BXT178" s="18"/>
      <c r="BXU178" s="18"/>
      <c r="BXV178" s="18"/>
      <c r="BXW178" s="18"/>
      <c r="BXX178" s="18"/>
      <c r="BXY178" s="18"/>
      <c r="BXZ178" s="18"/>
      <c r="BYA178" s="18"/>
      <c r="BYB178" s="18"/>
      <c r="BYC178" s="18"/>
      <c r="BYD178" s="18"/>
      <c r="BYE178" s="18"/>
      <c r="BYF178" s="18"/>
      <c r="BYG178" s="18"/>
      <c r="BYH178" s="18"/>
      <c r="BYI178" s="18"/>
      <c r="BYJ178" s="18"/>
      <c r="BYK178" s="18"/>
      <c r="BYL178" s="18"/>
      <c r="BYM178" s="18"/>
      <c r="BYN178" s="18"/>
      <c r="BYO178" s="18"/>
      <c r="BYP178" s="18"/>
      <c r="BYQ178" s="18"/>
      <c r="BYR178" s="18"/>
      <c r="BYS178" s="18"/>
      <c r="BYT178" s="18"/>
      <c r="BYU178" s="18"/>
      <c r="BYV178" s="18"/>
      <c r="BYW178" s="18"/>
      <c r="BYX178" s="18"/>
      <c r="BYY178" s="18"/>
      <c r="BYZ178" s="18"/>
      <c r="BZA178" s="18"/>
      <c r="BZB178" s="18"/>
      <c r="BZC178" s="18"/>
      <c r="BZD178" s="18"/>
      <c r="BZE178" s="18"/>
      <c r="BZF178" s="18"/>
      <c r="BZG178" s="18"/>
      <c r="BZH178" s="18"/>
      <c r="BZI178" s="18"/>
      <c r="BZJ178" s="18"/>
      <c r="BZK178" s="18"/>
      <c r="BZL178" s="18"/>
      <c r="BZM178" s="18"/>
      <c r="BZN178" s="18"/>
      <c r="BZO178" s="18"/>
      <c r="BZP178" s="18"/>
      <c r="BZQ178" s="18"/>
      <c r="BZR178" s="18"/>
      <c r="BZS178" s="18"/>
      <c r="BZT178" s="18"/>
      <c r="BZU178" s="18"/>
      <c r="BZV178" s="18"/>
      <c r="BZW178" s="18"/>
      <c r="BZX178" s="18"/>
      <c r="BZY178" s="18"/>
      <c r="BZZ178" s="18"/>
      <c r="CAA178" s="18"/>
      <c r="CAB178" s="18"/>
      <c r="CAC178" s="18"/>
      <c r="CAD178" s="18"/>
      <c r="CAE178" s="18"/>
      <c r="CAF178" s="18"/>
      <c r="CAG178" s="18"/>
      <c r="CAH178" s="18"/>
      <c r="CAI178" s="18"/>
      <c r="CAJ178" s="18"/>
      <c r="CAK178" s="18"/>
      <c r="CAL178" s="18"/>
      <c r="CAM178" s="18"/>
      <c r="CAN178" s="18"/>
      <c r="CAO178" s="18"/>
      <c r="CAP178" s="18"/>
      <c r="CAQ178" s="18"/>
      <c r="CAR178" s="18"/>
      <c r="CAS178" s="18"/>
      <c r="CAT178" s="18"/>
      <c r="CAU178" s="18"/>
      <c r="CAV178" s="18"/>
      <c r="CAW178" s="18"/>
      <c r="CAX178" s="18"/>
      <c r="CAY178" s="18"/>
      <c r="CAZ178" s="18"/>
      <c r="CBA178" s="18"/>
      <c r="CBB178" s="18"/>
      <c r="CBC178" s="18"/>
      <c r="CBD178" s="18"/>
      <c r="CBE178" s="18"/>
      <c r="CBF178" s="18"/>
      <c r="CBG178" s="18"/>
      <c r="CBH178" s="18"/>
      <c r="CBI178" s="18"/>
      <c r="CBJ178" s="18"/>
      <c r="CBK178" s="18"/>
      <c r="CBL178" s="18"/>
      <c r="CBM178" s="18"/>
      <c r="CBN178" s="18"/>
      <c r="CBO178" s="18"/>
      <c r="CBP178" s="18"/>
      <c r="CBQ178" s="18"/>
      <c r="CBR178" s="18"/>
      <c r="CBS178" s="18"/>
      <c r="CBT178" s="18"/>
      <c r="CBU178" s="18"/>
      <c r="CBV178" s="18"/>
      <c r="CBW178" s="18"/>
      <c r="CBX178" s="18"/>
      <c r="CBY178" s="18"/>
      <c r="CBZ178" s="18"/>
      <c r="CCA178" s="18"/>
      <c r="CCB178" s="18"/>
      <c r="CCC178" s="18"/>
      <c r="CCD178" s="18"/>
      <c r="CCE178" s="18"/>
      <c r="CCF178" s="18"/>
      <c r="CCG178" s="18"/>
      <c r="CCH178" s="18"/>
      <c r="CCI178" s="18"/>
      <c r="CCJ178" s="18"/>
      <c r="CCK178" s="18"/>
      <c r="CCL178" s="18"/>
      <c r="CCM178" s="18"/>
      <c r="CCN178" s="18"/>
      <c r="CCO178" s="18"/>
      <c r="CCP178" s="18"/>
      <c r="CCQ178" s="18"/>
      <c r="CCR178" s="18"/>
      <c r="CCS178" s="18"/>
      <c r="CCT178" s="18"/>
      <c r="CCU178" s="18"/>
      <c r="CCV178" s="18"/>
      <c r="CCW178" s="18"/>
      <c r="CCX178" s="18"/>
      <c r="CCY178" s="18"/>
      <c r="CCZ178" s="18"/>
      <c r="CDA178" s="18"/>
      <c r="CDB178" s="18"/>
      <c r="CDC178" s="18"/>
      <c r="CDD178" s="18"/>
      <c r="CDE178" s="18"/>
      <c r="CDF178" s="18"/>
      <c r="CDG178" s="18"/>
      <c r="CDH178" s="18"/>
      <c r="CDI178" s="18"/>
      <c r="CDJ178" s="18"/>
      <c r="CDK178" s="18"/>
      <c r="CDL178" s="18"/>
      <c r="CDM178" s="18"/>
      <c r="CDN178" s="18"/>
      <c r="CDO178" s="18"/>
      <c r="CDP178" s="18"/>
      <c r="CDQ178" s="18"/>
      <c r="CDR178" s="18"/>
      <c r="CDS178" s="18"/>
      <c r="CDT178" s="18"/>
      <c r="CDU178" s="18"/>
      <c r="CDV178" s="18"/>
      <c r="CDW178" s="18"/>
      <c r="CDX178" s="18"/>
      <c r="CDY178" s="18"/>
      <c r="CDZ178" s="18"/>
      <c r="CEA178" s="18"/>
      <c r="CEB178" s="18"/>
      <c r="CEC178" s="18"/>
      <c r="CED178" s="18"/>
      <c r="CEE178" s="18"/>
      <c r="CEF178" s="18"/>
      <c r="CEG178" s="18"/>
      <c r="CEH178" s="18"/>
      <c r="CEI178" s="18"/>
      <c r="CEJ178" s="18"/>
      <c r="CEK178" s="18"/>
      <c r="CEL178" s="18"/>
      <c r="CEM178" s="18"/>
      <c r="CEN178" s="18"/>
      <c r="CEO178" s="18"/>
      <c r="CEP178" s="18"/>
      <c r="CEQ178" s="18"/>
      <c r="CER178" s="18"/>
      <c r="CES178" s="18"/>
      <c r="CET178" s="18"/>
      <c r="CEU178" s="18"/>
      <c r="CEV178" s="18"/>
      <c r="CEW178" s="18"/>
      <c r="CEX178" s="18"/>
      <c r="CEY178" s="18"/>
      <c r="CEZ178" s="18"/>
      <c r="CFA178" s="18"/>
      <c r="CFB178" s="18"/>
      <c r="CFC178" s="18"/>
      <c r="CFD178" s="18"/>
      <c r="CFE178" s="18"/>
      <c r="CFF178" s="18"/>
      <c r="CFG178" s="18"/>
      <c r="CFH178" s="18"/>
      <c r="CFI178" s="18"/>
      <c r="CFJ178" s="18"/>
      <c r="CFK178" s="18"/>
      <c r="CFL178" s="18"/>
      <c r="CFM178" s="18"/>
      <c r="CFN178" s="18"/>
      <c r="CFO178" s="18"/>
      <c r="CFP178" s="18"/>
      <c r="CFQ178" s="18"/>
      <c r="CFR178" s="18"/>
      <c r="CFS178" s="18"/>
      <c r="CFT178" s="18"/>
      <c r="CFU178" s="18"/>
      <c r="CFV178" s="18"/>
      <c r="CFW178" s="18"/>
      <c r="CFX178" s="18"/>
      <c r="CFY178" s="18"/>
      <c r="CFZ178" s="18"/>
      <c r="CGA178" s="18"/>
      <c r="CGB178" s="18"/>
      <c r="CGC178" s="18"/>
      <c r="CGD178" s="18"/>
      <c r="CGE178" s="18"/>
      <c r="CGF178" s="18"/>
      <c r="CGG178" s="18"/>
      <c r="CGH178" s="18"/>
      <c r="CGI178" s="18"/>
      <c r="CGJ178" s="18"/>
      <c r="CGK178" s="18"/>
      <c r="CGL178" s="18"/>
      <c r="CGM178" s="18"/>
      <c r="CGN178" s="18"/>
      <c r="CGO178" s="18"/>
      <c r="CGP178" s="18"/>
      <c r="CGQ178" s="18"/>
      <c r="CGR178" s="18"/>
      <c r="CGS178" s="18"/>
      <c r="CGT178" s="18"/>
      <c r="CGU178" s="18"/>
      <c r="CGV178" s="18"/>
      <c r="CGW178" s="18"/>
      <c r="CGX178" s="18"/>
      <c r="CGY178" s="18"/>
      <c r="CGZ178" s="18"/>
      <c r="CHA178" s="18"/>
      <c r="CHB178" s="18"/>
      <c r="CHC178" s="18"/>
      <c r="CHD178" s="18"/>
      <c r="CHE178" s="18"/>
      <c r="CHF178" s="18"/>
      <c r="CHG178" s="18"/>
      <c r="CHH178" s="18"/>
      <c r="CHI178" s="18"/>
      <c r="CHJ178" s="18"/>
      <c r="CHK178" s="18"/>
      <c r="CHL178" s="18"/>
      <c r="CHM178" s="18"/>
      <c r="CHN178" s="18"/>
      <c r="CHO178" s="18"/>
      <c r="CHP178" s="18"/>
      <c r="CHQ178" s="18"/>
      <c r="CHR178" s="18"/>
      <c r="CHS178" s="18"/>
      <c r="CHT178" s="18"/>
      <c r="CHU178" s="18"/>
      <c r="CHV178" s="18"/>
      <c r="CHW178" s="18"/>
      <c r="CHX178" s="18"/>
      <c r="CHY178" s="18"/>
      <c r="CHZ178" s="18"/>
      <c r="CIA178" s="18"/>
      <c r="CIB178" s="18"/>
      <c r="CIC178" s="18"/>
      <c r="CID178" s="18"/>
      <c r="CIE178" s="18"/>
      <c r="CIF178" s="18"/>
      <c r="CIG178" s="18"/>
      <c r="CIH178" s="18"/>
      <c r="CII178" s="18"/>
      <c r="CIJ178" s="18"/>
      <c r="CIK178" s="18"/>
      <c r="CIL178" s="18"/>
      <c r="CIM178" s="18"/>
      <c r="CIN178" s="18"/>
      <c r="CIO178" s="18"/>
      <c r="CIP178" s="18"/>
      <c r="CIQ178" s="18"/>
      <c r="CIR178" s="18"/>
      <c r="CIS178" s="18"/>
      <c r="CIT178" s="18"/>
      <c r="CIU178" s="18"/>
      <c r="CIV178" s="18"/>
      <c r="CIW178" s="18"/>
      <c r="CIX178" s="18"/>
      <c r="CIY178" s="18"/>
      <c r="CIZ178" s="18"/>
      <c r="CJA178" s="18"/>
      <c r="CJB178" s="18"/>
      <c r="CJC178" s="18"/>
      <c r="CJD178" s="18"/>
      <c r="CJE178" s="18"/>
      <c r="CJF178" s="18"/>
      <c r="CJG178" s="18"/>
      <c r="CJH178" s="18"/>
      <c r="CJI178" s="18"/>
      <c r="CJJ178" s="18"/>
      <c r="CJK178" s="18"/>
      <c r="CJL178" s="18"/>
      <c r="CJM178" s="18"/>
      <c r="CJN178" s="18"/>
      <c r="CJO178" s="18"/>
      <c r="CJP178" s="18"/>
      <c r="CJQ178" s="18"/>
      <c r="CJR178" s="18"/>
      <c r="CJS178" s="18"/>
      <c r="CJT178" s="18"/>
      <c r="CJU178" s="18"/>
      <c r="CJV178" s="18"/>
      <c r="CJW178" s="18"/>
      <c r="CJX178" s="18"/>
      <c r="CJY178" s="18"/>
      <c r="CJZ178" s="18"/>
      <c r="CKA178" s="18"/>
      <c r="CKB178" s="18"/>
      <c r="CKC178" s="18"/>
      <c r="CKD178" s="18"/>
      <c r="CKE178" s="18"/>
      <c r="CKF178" s="18"/>
      <c r="CKG178" s="18"/>
      <c r="CKH178" s="18"/>
      <c r="CKI178" s="18"/>
      <c r="CKJ178" s="18"/>
      <c r="CKK178" s="18"/>
      <c r="CKL178" s="18"/>
      <c r="CKM178" s="18"/>
      <c r="CKN178" s="18"/>
      <c r="CKO178" s="18"/>
      <c r="CKP178" s="18"/>
      <c r="CKQ178" s="18"/>
      <c r="CKR178" s="18"/>
      <c r="CKS178" s="18"/>
      <c r="CKT178" s="18"/>
      <c r="CKU178" s="18"/>
      <c r="CKV178" s="18"/>
      <c r="CKW178" s="18"/>
      <c r="CKX178" s="18"/>
      <c r="CKY178" s="18"/>
      <c r="CKZ178" s="18"/>
      <c r="CLA178" s="18"/>
      <c r="CLB178" s="18"/>
      <c r="CLC178" s="18"/>
      <c r="CLD178" s="18"/>
      <c r="CLE178" s="18"/>
      <c r="CLF178" s="18"/>
      <c r="CLG178" s="18"/>
      <c r="CLH178" s="18"/>
      <c r="CLI178" s="18"/>
      <c r="CLJ178" s="18"/>
      <c r="CLK178" s="18"/>
      <c r="CLL178" s="18"/>
      <c r="CLM178" s="18"/>
      <c r="CLN178" s="18"/>
      <c r="CLO178" s="18"/>
      <c r="CLP178" s="18"/>
      <c r="CLQ178" s="18"/>
      <c r="CLR178" s="18"/>
      <c r="CLS178" s="18"/>
      <c r="CLT178" s="18"/>
      <c r="CLU178" s="18"/>
      <c r="CLV178" s="18"/>
      <c r="CLW178" s="18"/>
      <c r="CLX178" s="18"/>
      <c r="CLY178" s="18"/>
      <c r="CLZ178" s="18"/>
      <c r="CMA178" s="18"/>
      <c r="CMB178" s="18"/>
      <c r="CMC178" s="18"/>
      <c r="CMD178" s="18"/>
      <c r="CME178" s="18"/>
      <c r="CMF178" s="18"/>
      <c r="CMG178" s="18"/>
      <c r="CMH178" s="18"/>
      <c r="CMI178" s="18"/>
      <c r="CMJ178" s="18"/>
      <c r="CMK178" s="18"/>
      <c r="CML178" s="18"/>
      <c r="CMM178" s="18"/>
      <c r="CMN178" s="18"/>
      <c r="CMO178" s="18"/>
      <c r="CMP178" s="18"/>
      <c r="CMQ178" s="18"/>
      <c r="CMR178" s="18"/>
      <c r="CMS178" s="18"/>
      <c r="CMT178" s="18"/>
      <c r="CMU178" s="18"/>
      <c r="CMV178" s="18"/>
      <c r="CMW178" s="18"/>
      <c r="CMX178" s="18"/>
      <c r="CMY178" s="18"/>
      <c r="CMZ178" s="18"/>
      <c r="CNA178" s="18"/>
      <c r="CNB178" s="18"/>
      <c r="CNC178" s="18"/>
      <c r="CND178" s="18"/>
      <c r="CNE178" s="18"/>
      <c r="CNF178" s="18"/>
      <c r="CNG178" s="18"/>
      <c r="CNH178" s="18"/>
      <c r="CNI178" s="18"/>
      <c r="CNJ178" s="18"/>
      <c r="CNK178" s="18"/>
      <c r="CNL178" s="18"/>
      <c r="CNM178" s="18"/>
      <c r="CNN178" s="18"/>
      <c r="CNO178" s="18"/>
      <c r="CNP178" s="18"/>
      <c r="CNQ178" s="18"/>
      <c r="CNR178" s="18"/>
      <c r="CNS178" s="18"/>
      <c r="CNT178" s="18"/>
      <c r="CNU178" s="18"/>
      <c r="CNV178" s="18"/>
      <c r="CNW178" s="18"/>
      <c r="CNX178" s="18"/>
      <c r="CNY178" s="18"/>
      <c r="CNZ178" s="18"/>
      <c r="COA178" s="18"/>
      <c r="COB178" s="18"/>
      <c r="COC178" s="18"/>
      <c r="COD178" s="18"/>
      <c r="COE178" s="18"/>
      <c r="COF178" s="18"/>
      <c r="COG178" s="18"/>
      <c r="COH178" s="18"/>
      <c r="COI178" s="18"/>
      <c r="COJ178" s="18"/>
      <c r="COK178" s="18"/>
      <c r="COL178" s="18"/>
      <c r="COM178" s="18"/>
      <c r="CON178" s="18"/>
      <c r="COO178" s="18"/>
      <c r="COP178" s="18"/>
      <c r="COQ178" s="18"/>
      <c r="COR178" s="18"/>
      <c r="COS178" s="18"/>
      <c r="COT178" s="18"/>
      <c r="COU178" s="18"/>
      <c r="COV178" s="18"/>
      <c r="COW178" s="18"/>
      <c r="COX178" s="18"/>
      <c r="COY178" s="18"/>
      <c r="COZ178" s="18"/>
      <c r="CPA178" s="18"/>
      <c r="CPB178" s="18"/>
      <c r="CPC178" s="18"/>
      <c r="CPD178" s="18"/>
      <c r="CPE178" s="18"/>
      <c r="CPF178" s="18"/>
      <c r="CPG178" s="18"/>
      <c r="CPH178" s="18"/>
      <c r="CPI178" s="18"/>
      <c r="CPJ178" s="18"/>
      <c r="CPK178" s="18"/>
      <c r="CPL178" s="18"/>
      <c r="CPM178" s="18"/>
      <c r="CPN178" s="18"/>
      <c r="CPO178" s="18"/>
      <c r="CPP178" s="18"/>
      <c r="CPQ178" s="18"/>
      <c r="CPR178" s="18"/>
      <c r="CPS178" s="18"/>
      <c r="CPT178" s="18"/>
      <c r="CPU178" s="18"/>
      <c r="CPV178" s="18"/>
      <c r="CPW178" s="18"/>
      <c r="CPX178" s="18"/>
      <c r="CPY178" s="18"/>
      <c r="CPZ178" s="18"/>
      <c r="CQA178" s="18"/>
      <c r="CQB178" s="18"/>
      <c r="CQC178" s="18"/>
      <c r="CQD178" s="18"/>
      <c r="CQE178" s="18"/>
      <c r="CQF178" s="18"/>
      <c r="CQG178" s="18"/>
      <c r="CQH178" s="18"/>
      <c r="CQI178" s="18"/>
      <c r="CQJ178" s="18"/>
      <c r="CQK178" s="18"/>
      <c r="CQL178" s="18"/>
      <c r="CQM178" s="18"/>
      <c r="CQN178" s="18"/>
      <c r="CQO178" s="18"/>
      <c r="CQP178" s="18"/>
      <c r="CQQ178" s="18"/>
      <c r="CQR178" s="18"/>
      <c r="CQS178" s="18"/>
      <c r="CQT178" s="18"/>
      <c r="CQU178" s="18"/>
      <c r="CQV178" s="18"/>
      <c r="CQW178" s="18"/>
      <c r="CQX178" s="18"/>
      <c r="CQY178" s="18"/>
      <c r="CQZ178" s="18"/>
      <c r="CRA178" s="18"/>
      <c r="CRB178" s="18"/>
      <c r="CRC178" s="18"/>
      <c r="CRD178" s="18"/>
      <c r="CRE178" s="18"/>
      <c r="CRF178" s="18"/>
      <c r="CRG178" s="18"/>
      <c r="CRH178" s="18"/>
      <c r="CRI178" s="18"/>
      <c r="CRJ178" s="18"/>
      <c r="CRK178" s="18"/>
      <c r="CRL178" s="18"/>
      <c r="CRM178" s="18"/>
      <c r="CRN178" s="18"/>
      <c r="CRO178" s="18"/>
      <c r="CRP178" s="18"/>
      <c r="CRQ178" s="18"/>
      <c r="CRR178" s="18"/>
      <c r="CRS178" s="18"/>
      <c r="CRT178" s="18"/>
      <c r="CRU178" s="18"/>
      <c r="CRV178" s="18"/>
      <c r="CRW178" s="18"/>
      <c r="CRX178" s="18"/>
      <c r="CRY178" s="18"/>
      <c r="CRZ178" s="18"/>
      <c r="CSA178" s="18"/>
      <c r="CSB178" s="18"/>
      <c r="CSC178" s="18"/>
      <c r="CSD178" s="18"/>
      <c r="CSE178" s="18"/>
      <c r="CSF178" s="18"/>
      <c r="CSG178" s="18"/>
      <c r="CSH178" s="18"/>
      <c r="CSI178" s="18"/>
      <c r="CSJ178" s="18"/>
      <c r="CSK178" s="18"/>
      <c r="CSL178" s="18"/>
      <c r="CSM178" s="18"/>
      <c r="CSN178" s="18"/>
      <c r="CSO178" s="18"/>
      <c r="CSP178" s="18"/>
      <c r="CSQ178" s="18"/>
      <c r="CSR178" s="18"/>
      <c r="CSS178" s="18"/>
      <c r="CST178" s="18"/>
      <c r="CSU178" s="18"/>
      <c r="CSV178" s="18"/>
      <c r="CSW178" s="18"/>
      <c r="CSX178" s="18"/>
      <c r="CSY178" s="18"/>
      <c r="CSZ178" s="18"/>
      <c r="CTA178" s="18"/>
      <c r="CTB178" s="18"/>
      <c r="CTC178" s="18"/>
      <c r="CTD178" s="18"/>
      <c r="CTE178" s="18"/>
      <c r="CTF178" s="18"/>
      <c r="CTG178" s="18"/>
      <c r="CTH178" s="18"/>
      <c r="CTI178" s="18"/>
      <c r="CTJ178" s="18"/>
      <c r="CTK178" s="18"/>
      <c r="CTL178" s="18"/>
      <c r="CTM178" s="18"/>
      <c r="CTN178" s="18"/>
      <c r="CTO178" s="18"/>
      <c r="CTP178" s="18"/>
      <c r="CTQ178" s="18"/>
      <c r="CTR178" s="18"/>
      <c r="CTS178" s="18"/>
      <c r="CTT178" s="18"/>
      <c r="CTU178" s="18"/>
      <c r="CTV178" s="18"/>
      <c r="CTW178" s="18"/>
      <c r="CTX178" s="18"/>
      <c r="CTY178" s="18"/>
      <c r="CTZ178" s="18"/>
      <c r="CUA178" s="18"/>
      <c r="CUB178" s="18"/>
      <c r="CUC178" s="18"/>
      <c r="CUD178" s="18"/>
      <c r="CUE178" s="18"/>
      <c r="CUF178" s="18"/>
      <c r="CUG178" s="18"/>
      <c r="CUH178" s="18"/>
      <c r="CUI178" s="18"/>
      <c r="CUJ178" s="18"/>
      <c r="CUK178" s="18"/>
      <c r="CUL178" s="18"/>
      <c r="CUM178" s="18"/>
      <c r="CUN178" s="18"/>
      <c r="CUO178" s="18"/>
      <c r="CUP178" s="18"/>
      <c r="CUQ178" s="18"/>
      <c r="CUR178" s="18"/>
      <c r="CUS178" s="18"/>
      <c r="CUT178" s="18"/>
      <c r="CUU178" s="18"/>
      <c r="CUV178" s="18"/>
      <c r="CUW178" s="18"/>
      <c r="CUX178" s="18"/>
      <c r="CUY178" s="18"/>
      <c r="CUZ178" s="18"/>
      <c r="CVA178" s="18"/>
      <c r="CVB178" s="18"/>
      <c r="CVC178" s="18"/>
      <c r="CVD178" s="18"/>
      <c r="CVE178" s="18"/>
      <c r="CVF178" s="18"/>
      <c r="CVG178" s="18"/>
      <c r="CVH178" s="18"/>
      <c r="CVI178" s="18"/>
      <c r="CVJ178" s="18"/>
      <c r="CVK178" s="18"/>
      <c r="CVL178" s="18"/>
      <c r="CVM178" s="18"/>
      <c r="CVN178" s="18"/>
      <c r="CVO178" s="18"/>
      <c r="CVP178" s="18"/>
      <c r="CVQ178" s="18"/>
      <c r="CVR178" s="18"/>
      <c r="CVS178" s="18"/>
      <c r="CVT178" s="18"/>
      <c r="CVU178" s="18"/>
      <c r="CVV178" s="18"/>
      <c r="CVW178" s="18"/>
      <c r="CVX178" s="18"/>
      <c r="CVY178" s="18"/>
      <c r="CVZ178" s="18"/>
      <c r="CWA178" s="18"/>
      <c r="CWB178" s="18"/>
      <c r="CWC178" s="18"/>
      <c r="CWD178" s="18"/>
      <c r="CWE178" s="18"/>
      <c r="CWF178" s="18"/>
      <c r="CWG178" s="18"/>
      <c r="CWH178" s="18"/>
      <c r="CWI178" s="18"/>
      <c r="CWJ178" s="18"/>
      <c r="CWK178" s="18"/>
      <c r="CWL178" s="18"/>
      <c r="CWM178" s="18"/>
      <c r="CWN178" s="18"/>
      <c r="CWO178" s="18"/>
      <c r="CWP178" s="18"/>
      <c r="CWQ178" s="18"/>
      <c r="CWR178" s="18"/>
      <c r="CWS178" s="18"/>
      <c r="CWT178" s="18"/>
      <c r="CWU178" s="18"/>
      <c r="CWV178" s="18"/>
      <c r="CWW178" s="18"/>
      <c r="CWX178" s="18"/>
      <c r="CWY178" s="18"/>
      <c r="CWZ178" s="18"/>
      <c r="CXA178" s="18"/>
      <c r="CXB178" s="18"/>
      <c r="CXC178" s="18"/>
      <c r="CXD178" s="18"/>
      <c r="CXE178" s="18"/>
      <c r="CXF178" s="18"/>
      <c r="CXG178" s="18"/>
      <c r="CXH178" s="18"/>
      <c r="CXI178" s="18"/>
      <c r="CXJ178" s="18"/>
      <c r="CXK178" s="18"/>
      <c r="CXL178" s="18"/>
      <c r="CXM178" s="18"/>
      <c r="CXN178" s="18"/>
      <c r="CXO178" s="18"/>
      <c r="CXP178" s="18"/>
      <c r="CXQ178" s="18"/>
      <c r="CXR178" s="18"/>
      <c r="CXS178" s="18"/>
      <c r="CXT178" s="18"/>
      <c r="CXU178" s="18"/>
      <c r="CXV178" s="18"/>
      <c r="CXW178" s="18"/>
      <c r="CXX178" s="18"/>
      <c r="CXY178" s="18"/>
      <c r="CXZ178" s="18"/>
      <c r="CYA178" s="18"/>
      <c r="CYB178" s="18"/>
      <c r="CYC178" s="18"/>
      <c r="CYD178" s="18"/>
      <c r="CYE178" s="18"/>
      <c r="CYF178" s="18"/>
      <c r="CYG178" s="18"/>
      <c r="CYH178" s="18"/>
      <c r="CYI178" s="18"/>
      <c r="CYJ178" s="18"/>
      <c r="CYK178" s="18"/>
      <c r="CYL178" s="18"/>
      <c r="CYM178" s="18"/>
      <c r="CYN178" s="18"/>
      <c r="CYO178" s="18"/>
      <c r="CYP178" s="18"/>
      <c r="CYQ178" s="18"/>
      <c r="CYR178" s="18"/>
      <c r="CYS178" s="18"/>
      <c r="CYT178" s="18"/>
      <c r="CYU178" s="18"/>
      <c r="CYV178" s="18"/>
      <c r="CYW178" s="18"/>
      <c r="CYX178" s="18"/>
      <c r="CYY178" s="18"/>
      <c r="CYZ178" s="18"/>
      <c r="CZA178" s="18"/>
      <c r="CZB178" s="18"/>
      <c r="CZC178" s="18"/>
      <c r="CZD178" s="18"/>
      <c r="CZE178" s="18"/>
      <c r="CZF178" s="18"/>
      <c r="CZG178" s="18"/>
      <c r="CZH178" s="18"/>
      <c r="CZI178" s="18"/>
      <c r="CZJ178" s="18"/>
      <c r="CZK178" s="18"/>
      <c r="CZL178" s="18"/>
      <c r="CZM178" s="18"/>
      <c r="CZN178" s="18"/>
      <c r="CZO178" s="18"/>
      <c r="CZP178" s="18"/>
      <c r="CZQ178" s="18"/>
      <c r="CZR178" s="18"/>
      <c r="CZS178" s="18"/>
      <c r="CZT178" s="18"/>
      <c r="CZU178" s="18"/>
      <c r="CZV178" s="18"/>
      <c r="CZW178" s="18"/>
      <c r="CZX178" s="18"/>
      <c r="CZY178" s="18"/>
      <c r="CZZ178" s="18"/>
      <c r="DAA178" s="18"/>
      <c r="DAB178" s="18"/>
      <c r="DAC178" s="18"/>
      <c r="DAD178" s="18"/>
      <c r="DAE178" s="18"/>
      <c r="DAF178" s="18"/>
      <c r="DAG178" s="18"/>
      <c r="DAH178" s="18"/>
      <c r="DAI178" s="18"/>
      <c r="DAJ178" s="18"/>
      <c r="DAK178" s="18"/>
      <c r="DAL178" s="18"/>
      <c r="DAM178" s="18"/>
      <c r="DAN178" s="18"/>
      <c r="DAO178" s="18"/>
      <c r="DAP178" s="18"/>
      <c r="DAQ178" s="18"/>
      <c r="DAR178" s="18"/>
      <c r="DAS178" s="18"/>
      <c r="DAT178" s="18"/>
      <c r="DAU178" s="18"/>
      <c r="DAV178" s="18"/>
      <c r="DAW178" s="18"/>
      <c r="DAX178" s="18"/>
      <c r="DAY178" s="18"/>
      <c r="DAZ178" s="18"/>
      <c r="DBA178" s="18"/>
      <c r="DBB178" s="18"/>
      <c r="DBC178" s="18"/>
      <c r="DBD178" s="18"/>
      <c r="DBE178" s="18"/>
      <c r="DBF178" s="18"/>
      <c r="DBG178" s="18"/>
      <c r="DBH178" s="18"/>
      <c r="DBI178" s="18"/>
      <c r="DBJ178" s="18"/>
      <c r="DBK178" s="18"/>
      <c r="DBL178" s="18"/>
      <c r="DBM178" s="18"/>
      <c r="DBN178" s="18"/>
      <c r="DBO178" s="18"/>
      <c r="DBP178" s="18"/>
      <c r="DBQ178" s="18"/>
      <c r="DBR178" s="18"/>
      <c r="DBS178" s="18"/>
      <c r="DBT178" s="18"/>
      <c r="DBU178" s="18"/>
      <c r="DBV178" s="18"/>
      <c r="DBW178" s="18"/>
      <c r="DBX178" s="18"/>
      <c r="DBY178" s="18"/>
      <c r="DBZ178" s="18"/>
      <c r="DCA178" s="18"/>
      <c r="DCB178" s="18"/>
      <c r="DCC178" s="18"/>
      <c r="DCD178" s="18"/>
      <c r="DCE178" s="18"/>
      <c r="DCF178" s="18"/>
      <c r="DCG178" s="18"/>
      <c r="DCH178" s="18"/>
      <c r="DCI178" s="18"/>
      <c r="DCJ178" s="18"/>
      <c r="DCK178" s="18"/>
      <c r="DCL178" s="18"/>
      <c r="DCM178" s="18"/>
      <c r="DCN178" s="18"/>
      <c r="DCO178" s="18"/>
      <c r="DCP178" s="18"/>
      <c r="DCQ178" s="18"/>
      <c r="DCR178" s="18"/>
      <c r="DCS178" s="18"/>
      <c r="DCT178" s="18"/>
      <c r="DCU178" s="18"/>
      <c r="DCV178" s="18"/>
      <c r="DCW178" s="18"/>
      <c r="DCX178" s="18"/>
      <c r="DCY178" s="18"/>
      <c r="DCZ178" s="18"/>
      <c r="DDA178" s="18"/>
      <c r="DDB178" s="18"/>
      <c r="DDC178" s="18"/>
      <c r="DDD178" s="18"/>
      <c r="DDE178" s="18"/>
      <c r="DDF178" s="18"/>
      <c r="DDG178" s="18"/>
      <c r="DDH178" s="18"/>
      <c r="DDI178" s="18"/>
      <c r="DDJ178" s="18"/>
      <c r="DDK178" s="18"/>
      <c r="DDL178" s="18"/>
      <c r="DDM178" s="18"/>
      <c r="DDN178" s="18"/>
      <c r="DDO178" s="18"/>
      <c r="DDP178" s="18"/>
      <c r="DDQ178" s="18"/>
      <c r="DDR178" s="18"/>
      <c r="DDS178" s="18"/>
      <c r="DDT178" s="18"/>
      <c r="DDU178" s="18"/>
      <c r="DDV178" s="18"/>
      <c r="DDW178" s="18"/>
      <c r="DDX178" s="18"/>
      <c r="DDY178" s="18"/>
      <c r="DDZ178" s="18"/>
      <c r="DEA178" s="18"/>
      <c r="DEB178" s="18"/>
      <c r="DEC178" s="18"/>
      <c r="DED178" s="18"/>
      <c r="DEE178" s="18"/>
      <c r="DEF178" s="18"/>
      <c r="DEG178" s="18"/>
      <c r="DEH178" s="18"/>
      <c r="DEI178" s="18"/>
      <c r="DEJ178" s="18"/>
      <c r="DEK178" s="18"/>
      <c r="DEL178" s="18"/>
      <c r="DEM178" s="18"/>
      <c r="DEN178" s="18"/>
      <c r="DEO178" s="18"/>
      <c r="DEP178" s="18"/>
      <c r="DEQ178" s="18"/>
      <c r="DER178" s="18"/>
      <c r="DES178" s="18"/>
      <c r="DET178" s="18"/>
      <c r="DEU178" s="18"/>
      <c r="DEV178" s="18"/>
      <c r="DEW178" s="18"/>
      <c r="DEX178" s="18"/>
      <c r="DEY178" s="18"/>
      <c r="DEZ178" s="18"/>
      <c r="DFA178" s="18"/>
      <c r="DFB178" s="18"/>
      <c r="DFC178" s="18"/>
      <c r="DFD178" s="18"/>
      <c r="DFE178" s="18"/>
      <c r="DFF178" s="18"/>
      <c r="DFG178" s="18"/>
      <c r="DFH178" s="18"/>
      <c r="DFI178" s="18"/>
      <c r="DFJ178" s="18"/>
      <c r="DFK178" s="18"/>
      <c r="DFL178" s="18"/>
      <c r="DFM178" s="18"/>
      <c r="DFN178" s="18"/>
      <c r="DFO178" s="18"/>
      <c r="DFP178" s="18"/>
      <c r="DFQ178" s="18"/>
      <c r="DFR178" s="18"/>
      <c r="DFS178" s="18"/>
      <c r="DFT178" s="18"/>
      <c r="DFU178" s="18"/>
      <c r="DFV178" s="18"/>
      <c r="DFW178" s="18"/>
      <c r="DFX178" s="18"/>
      <c r="DFY178" s="18"/>
      <c r="DFZ178" s="18"/>
      <c r="DGA178" s="18"/>
      <c r="DGB178" s="18"/>
      <c r="DGC178" s="18"/>
      <c r="DGD178" s="18"/>
      <c r="DGE178" s="18"/>
      <c r="DGF178" s="18"/>
      <c r="DGG178" s="18"/>
      <c r="DGH178" s="18"/>
      <c r="DGI178" s="18"/>
      <c r="DGJ178" s="18"/>
      <c r="DGK178" s="18"/>
      <c r="DGL178" s="18"/>
      <c r="DGM178" s="18"/>
      <c r="DGN178" s="18"/>
      <c r="DGO178" s="18"/>
      <c r="DGP178" s="18"/>
      <c r="DGQ178" s="18"/>
      <c r="DGR178" s="18"/>
      <c r="DGS178" s="18"/>
      <c r="DGT178" s="18"/>
      <c r="DGU178" s="18"/>
      <c r="DGV178" s="18"/>
      <c r="DGW178" s="18"/>
      <c r="DGX178" s="18"/>
      <c r="DGY178" s="18"/>
      <c r="DGZ178" s="18"/>
      <c r="DHA178" s="18"/>
      <c r="DHB178" s="18"/>
      <c r="DHC178" s="18"/>
      <c r="DHD178" s="18"/>
      <c r="DHE178" s="18"/>
      <c r="DHF178" s="18"/>
      <c r="DHG178" s="18"/>
      <c r="DHH178" s="18"/>
      <c r="DHI178" s="18"/>
      <c r="DHJ178" s="18"/>
      <c r="DHK178" s="18"/>
      <c r="DHL178" s="18"/>
      <c r="DHM178" s="18"/>
      <c r="DHN178" s="18"/>
      <c r="DHO178" s="18"/>
      <c r="DHP178" s="18"/>
      <c r="DHQ178" s="18"/>
      <c r="DHR178" s="18"/>
      <c r="DHS178" s="18"/>
      <c r="DHT178" s="18"/>
      <c r="DHU178" s="18"/>
      <c r="DHV178" s="18"/>
      <c r="DHW178" s="18"/>
      <c r="DHX178" s="18"/>
      <c r="DHY178" s="18"/>
      <c r="DHZ178" s="18"/>
      <c r="DIA178" s="18"/>
      <c r="DIB178" s="18"/>
      <c r="DIC178" s="18"/>
      <c r="DID178" s="18"/>
      <c r="DIE178" s="18"/>
      <c r="DIF178" s="18"/>
      <c r="DIG178" s="18"/>
      <c r="DIH178" s="18"/>
      <c r="DII178" s="18"/>
      <c r="DIJ178" s="18"/>
      <c r="DIK178" s="18"/>
      <c r="DIL178" s="18"/>
      <c r="DIM178" s="18"/>
      <c r="DIN178" s="18"/>
      <c r="DIO178" s="18"/>
      <c r="DIP178" s="18"/>
      <c r="DIQ178" s="18"/>
      <c r="DIR178" s="18"/>
      <c r="DIS178" s="18"/>
      <c r="DIT178" s="18"/>
      <c r="DIU178" s="18"/>
      <c r="DIV178" s="18"/>
      <c r="DIW178" s="18"/>
      <c r="DIX178" s="18"/>
      <c r="DIY178" s="18"/>
      <c r="DIZ178" s="18"/>
      <c r="DJA178" s="18"/>
      <c r="DJB178" s="18"/>
      <c r="DJC178" s="18"/>
      <c r="DJD178" s="18"/>
      <c r="DJE178" s="18"/>
      <c r="DJF178" s="18"/>
      <c r="DJG178" s="18"/>
      <c r="DJH178" s="18"/>
      <c r="DJI178" s="18"/>
      <c r="DJJ178" s="18"/>
      <c r="DJK178" s="18"/>
      <c r="DJL178" s="18"/>
      <c r="DJM178" s="18"/>
      <c r="DJN178" s="18"/>
      <c r="DJO178" s="18"/>
      <c r="DJP178" s="18"/>
      <c r="DJQ178" s="18"/>
      <c r="DJR178" s="18"/>
      <c r="DJS178" s="18"/>
      <c r="DJT178" s="18"/>
      <c r="DJU178" s="18"/>
      <c r="DJV178" s="18"/>
      <c r="DJW178" s="18"/>
      <c r="DJX178" s="18"/>
      <c r="DJY178" s="18"/>
      <c r="DJZ178" s="18"/>
      <c r="DKA178" s="18"/>
      <c r="DKB178" s="18"/>
      <c r="DKC178" s="18"/>
      <c r="DKD178" s="18"/>
      <c r="DKE178" s="18"/>
      <c r="DKF178" s="18"/>
      <c r="DKG178" s="18"/>
      <c r="DKH178" s="18"/>
      <c r="DKI178" s="18"/>
      <c r="DKJ178" s="18"/>
      <c r="DKK178" s="18"/>
      <c r="DKL178" s="18"/>
      <c r="DKM178" s="18"/>
      <c r="DKN178" s="18"/>
      <c r="DKO178" s="18"/>
      <c r="DKP178" s="18"/>
      <c r="DKQ178" s="18"/>
      <c r="DKR178" s="18"/>
      <c r="DKS178" s="18"/>
      <c r="DKT178" s="18"/>
      <c r="DKU178" s="18"/>
      <c r="DKV178" s="18"/>
      <c r="DKW178" s="18"/>
      <c r="DKX178" s="18"/>
      <c r="DKY178" s="18"/>
      <c r="DKZ178" s="18"/>
      <c r="DLA178" s="18"/>
      <c r="DLB178" s="18"/>
      <c r="DLC178" s="18"/>
      <c r="DLD178" s="18"/>
      <c r="DLE178" s="18"/>
      <c r="DLF178" s="18"/>
      <c r="DLG178" s="18"/>
      <c r="DLH178" s="18"/>
      <c r="DLI178" s="18"/>
      <c r="DLJ178" s="18"/>
      <c r="DLK178" s="18"/>
      <c r="DLL178" s="18"/>
      <c r="DLM178" s="18"/>
      <c r="DLN178" s="18"/>
      <c r="DLO178" s="18"/>
      <c r="DLP178" s="18"/>
      <c r="DLQ178" s="18"/>
      <c r="DLR178" s="18"/>
      <c r="DLS178" s="18"/>
      <c r="DLT178" s="18"/>
      <c r="DLU178" s="18"/>
      <c r="DLV178" s="18"/>
      <c r="DLW178" s="18"/>
      <c r="DLX178" s="18"/>
      <c r="DLY178" s="18"/>
      <c r="DLZ178" s="18"/>
      <c r="DMA178" s="18"/>
      <c r="DMB178" s="18"/>
      <c r="DMC178" s="18"/>
      <c r="DMD178" s="18"/>
      <c r="DME178" s="18"/>
      <c r="DMF178" s="18"/>
      <c r="DMG178" s="18"/>
      <c r="DMH178" s="18"/>
      <c r="DMI178" s="18"/>
      <c r="DMJ178" s="18"/>
      <c r="DMK178" s="18"/>
      <c r="DML178" s="18"/>
      <c r="DMM178" s="18"/>
      <c r="DMN178" s="18"/>
      <c r="DMO178" s="18"/>
      <c r="DMP178" s="18"/>
      <c r="DMQ178" s="18"/>
      <c r="DMR178" s="18"/>
      <c r="DMS178" s="18"/>
      <c r="DMT178" s="18"/>
      <c r="DMU178" s="18"/>
      <c r="DMV178" s="18"/>
      <c r="DMW178" s="18"/>
      <c r="DMX178" s="18"/>
      <c r="DMY178" s="18"/>
      <c r="DMZ178" s="18"/>
      <c r="DNA178" s="18"/>
      <c r="DNB178" s="18"/>
      <c r="DNC178" s="18"/>
      <c r="DND178" s="18"/>
      <c r="DNE178" s="18"/>
      <c r="DNF178" s="18"/>
      <c r="DNG178" s="18"/>
      <c r="DNH178" s="18"/>
      <c r="DNI178" s="18"/>
      <c r="DNJ178" s="18"/>
      <c r="DNK178" s="18"/>
      <c r="DNL178" s="18"/>
      <c r="DNM178" s="18"/>
      <c r="DNN178" s="18"/>
      <c r="DNO178" s="18"/>
      <c r="DNP178" s="18"/>
      <c r="DNQ178" s="18"/>
      <c r="DNR178" s="18"/>
      <c r="DNS178" s="18"/>
      <c r="DNT178" s="18"/>
      <c r="DNU178" s="18"/>
      <c r="DNV178" s="18"/>
      <c r="DNW178" s="18"/>
      <c r="DNX178" s="18"/>
      <c r="DNY178" s="18"/>
      <c r="DNZ178" s="18"/>
      <c r="DOA178" s="18"/>
      <c r="DOB178" s="18"/>
      <c r="DOC178" s="18"/>
      <c r="DOD178" s="18"/>
      <c r="DOE178" s="18"/>
      <c r="DOF178" s="18"/>
      <c r="DOG178" s="18"/>
      <c r="DOH178" s="18"/>
      <c r="DOI178" s="18"/>
      <c r="DOJ178" s="18"/>
      <c r="DOK178" s="18"/>
      <c r="DOL178" s="18"/>
      <c r="DOM178" s="18"/>
      <c r="DON178" s="18"/>
      <c r="DOO178" s="18"/>
      <c r="DOP178" s="18"/>
      <c r="DOQ178" s="18"/>
      <c r="DOR178" s="18"/>
      <c r="DOS178" s="18"/>
      <c r="DOT178" s="18"/>
      <c r="DOU178" s="18"/>
      <c r="DOV178" s="18"/>
      <c r="DOW178" s="18"/>
      <c r="DOX178" s="18"/>
      <c r="DOY178" s="18"/>
      <c r="DOZ178" s="18"/>
      <c r="DPA178" s="18"/>
      <c r="DPB178" s="18"/>
      <c r="DPC178" s="18"/>
      <c r="DPD178" s="18"/>
      <c r="DPE178" s="18"/>
      <c r="DPF178" s="18"/>
      <c r="DPG178" s="18"/>
      <c r="DPH178" s="18"/>
      <c r="DPI178" s="18"/>
      <c r="DPJ178" s="18"/>
      <c r="DPK178" s="18"/>
      <c r="DPL178" s="18"/>
      <c r="DPM178" s="18"/>
      <c r="DPN178" s="18"/>
      <c r="DPO178" s="18"/>
      <c r="DPP178" s="18"/>
      <c r="DPQ178" s="18"/>
      <c r="DPR178" s="18"/>
      <c r="DPS178" s="18"/>
      <c r="DPT178" s="18"/>
      <c r="DPU178" s="18"/>
      <c r="DPV178" s="18"/>
      <c r="DPW178" s="18"/>
      <c r="DPX178" s="18"/>
      <c r="DPY178" s="18"/>
      <c r="DPZ178" s="18"/>
      <c r="DQA178" s="18"/>
      <c r="DQB178" s="18"/>
      <c r="DQC178" s="18"/>
      <c r="DQD178" s="18"/>
      <c r="DQE178" s="18"/>
      <c r="DQF178" s="18"/>
      <c r="DQG178" s="18"/>
      <c r="DQH178" s="18"/>
      <c r="DQI178" s="18"/>
      <c r="DQJ178" s="18"/>
      <c r="DQK178" s="18"/>
      <c r="DQL178" s="18"/>
      <c r="DQM178" s="18"/>
      <c r="DQN178" s="18"/>
      <c r="DQO178" s="18"/>
      <c r="DQP178" s="18"/>
      <c r="DQQ178" s="18"/>
      <c r="DQR178" s="18"/>
      <c r="DQS178" s="18"/>
      <c r="DQT178" s="18"/>
      <c r="DQU178" s="18"/>
      <c r="DQV178" s="18"/>
      <c r="DQW178" s="18"/>
      <c r="DQX178" s="18"/>
      <c r="DQY178" s="18"/>
      <c r="DQZ178" s="18"/>
      <c r="DRA178" s="18"/>
      <c r="DRB178" s="18"/>
      <c r="DRC178" s="18"/>
      <c r="DRD178" s="18"/>
      <c r="DRE178" s="18"/>
      <c r="DRF178" s="18"/>
      <c r="DRG178" s="18"/>
      <c r="DRH178" s="18"/>
      <c r="DRI178" s="18"/>
      <c r="DRJ178" s="18"/>
      <c r="DRK178" s="18"/>
      <c r="DRL178" s="18"/>
      <c r="DRM178" s="18"/>
      <c r="DRN178" s="18"/>
      <c r="DRO178" s="18"/>
      <c r="DRP178" s="18"/>
      <c r="DRQ178" s="18"/>
      <c r="DRR178" s="18"/>
      <c r="DRS178" s="18"/>
      <c r="DRT178" s="18"/>
      <c r="DRU178" s="18"/>
      <c r="DRV178" s="18"/>
      <c r="DRW178" s="18"/>
      <c r="DRX178" s="18"/>
      <c r="DRY178" s="18"/>
      <c r="DRZ178" s="18"/>
      <c r="DSA178" s="18"/>
      <c r="DSB178" s="18"/>
      <c r="DSC178" s="18"/>
      <c r="DSD178" s="18"/>
      <c r="DSE178" s="18"/>
      <c r="DSF178" s="18"/>
      <c r="DSG178" s="18"/>
      <c r="DSH178" s="18"/>
      <c r="DSI178" s="18"/>
      <c r="DSJ178" s="18"/>
      <c r="DSK178" s="18"/>
      <c r="DSL178" s="18"/>
      <c r="DSM178" s="18"/>
      <c r="DSN178" s="18"/>
      <c r="DSO178" s="18"/>
      <c r="DSP178" s="18"/>
      <c r="DSQ178" s="18"/>
      <c r="DSR178" s="18"/>
      <c r="DSS178" s="18"/>
      <c r="DST178" s="18"/>
      <c r="DSU178" s="18"/>
      <c r="DSV178" s="18"/>
      <c r="DSW178" s="18"/>
      <c r="DSX178" s="18"/>
      <c r="DSY178" s="18"/>
      <c r="DSZ178" s="18"/>
      <c r="DTA178" s="18"/>
      <c r="DTB178" s="18"/>
      <c r="DTC178" s="18"/>
      <c r="DTD178" s="18"/>
      <c r="DTE178" s="18"/>
      <c r="DTF178" s="18"/>
      <c r="DTG178" s="18"/>
      <c r="DTH178" s="18"/>
      <c r="DTI178" s="18"/>
      <c r="DTJ178" s="18"/>
      <c r="DTK178" s="18"/>
      <c r="DTL178" s="18"/>
      <c r="DTM178" s="18"/>
      <c r="DTN178" s="18"/>
      <c r="DTO178" s="18"/>
      <c r="DTP178" s="18"/>
      <c r="DTQ178" s="18"/>
      <c r="DTR178" s="18"/>
      <c r="DTS178" s="18"/>
      <c r="DTT178" s="18"/>
      <c r="DTU178" s="18"/>
      <c r="DTV178" s="18"/>
      <c r="DTW178" s="18"/>
      <c r="DTX178" s="18"/>
      <c r="DTY178" s="18"/>
      <c r="DTZ178" s="18"/>
      <c r="DUA178" s="18"/>
      <c r="DUB178" s="18"/>
      <c r="DUC178" s="18"/>
      <c r="DUD178" s="18"/>
      <c r="DUE178" s="18"/>
      <c r="DUF178" s="18"/>
      <c r="DUG178" s="18"/>
      <c r="DUH178" s="18"/>
      <c r="DUI178" s="18"/>
      <c r="DUJ178" s="18"/>
      <c r="DUK178" s="18"/>
      <c r="DUL178" s="18"/>
      <c r="DUM178" s="18"/>
      <c r="DUN178" s="18"/>
      <c r="DUO178" s="18"/>
      <c r="DUP178" s="18"/>
      <c r="DUQ178" s="18"/>
      <c r="DUR178" s="18"/>
      <c r="DUS178" s="18"/>
      <c r="DUT178" s="18"/>
      <c r="DUU178" s="18"/>
      <c r="DUV178" s="18"/>
      <c r="DUW178" s="18"/>
      <c r="DUX178" s="18"/>
      <c r="DUY178" s="18"/>
      <c r="DUZ178" s="18"/>
      <c r="DVA178" s="18"/>
      <c r="DVB178" s="18"/>
      <c r="DVC178" s="18"/>
      <c r="DVD178" s="18"/>
      <c r="DVE178" s="18"/>
      <c r="DVF178" s="18"/>
      <c r="DVG178" s="18"/>
      <c r="DVH178" s="18"/>
      <c r="DVI178" s="18"/>
      <c r="DVJ178" s="18"/>
      <c r="DVK178" s="18"/>
      <c r="DVL178" s="18"/>
      <c r="DVM178" s="18"/>
      <c r="DVN178" s="18"/>
      <c r="DVO178" s="18"/>
      <c r="DVP178" s="18"/>
      <c r="DVQ178" s="18"/>
      <c r="DVR178" s="18"/>
      <c r="DVS178" s="18"/>
      <c r="DVT178" s="18"/>
      <c r="DVU178" s="18"/>
      <c r="DVV178" s="18"/>
      <c r="DVW178" s="18"/>
      <c r="DVX178" s="18"/>
      <c r="DVY178" s="18"/>
      <c r="DVZ178" s="18"/>
      <c r="DWA178" s="18"/>
      <c r="DWB178" s="18"/>
      <c r="DWC178" s="18"/>
      <c r="DWD178" s="18"/>
      <c r="DWE178" s="18"/>
      <c r="DWF178" s="18"/>
      <c r="DWG178" s="18"/>
      <c r="DWH178" s="18"/>
      <c r="DWI178" s="18"/>
      <c r="DWJ178" s="18"/>
      <c r="DWK178" s="18"/>
      <c r="DWL178" s="18"/>
      <c r="DWM178" s="18"/>
      <c r="DWN178" s="18"/>
      <c r="DWO178" s="18"/>
      <c r="DWP178" s="18"/>
      <c r="DWQ178" s="18"/>
      <c r="DWR178" s="18"/>
      <c r="DWS178" s="18"/>
      <c r="DWT178" s="18"/>
      <c r="DWU178" s="18"/>
      <c r="DWV178" s="18"/>
      <c r="DWW178" s="18"/>
      <c r="DWX178" s="18"/>
      <c r="DWY178" s="18"/>
      <c r="DWZ178" s="18"/>
      <c r="DXA178" s="18"/>
      <c r="DXB178" s="18"/>
      <c r="DXC178" s="18"/>
      <c r="DXD178" s="18"/>
      <c r="DXE178" s="18"/>
      <c r="DXF178" s="18"/>
      <c r="DXG178" s="18"/>
      <c r="DXH178" s="18"/>
      <c r="DXI178" s="18"/>
      <c r="DXJ178" s="18"/>
      <c r="DXK178" s="18"/>
      <c r="DXL178" s="18"/>
      <c r="DXM178" s="18"/>
      <c r="DXN178" s="18"/>
      <c r="DXO178" s="18"/>
      <c r="DXP178" s="18"/>
      <c r="DXQ178" s="18"/>
      <c r="DXR178" s="18"/>
      <c r="DXS178" s="18"/>
      <c r="DXT178" s="18"/>
      <c r="DXU178" s="18"/>
      <c r="DXV178" s="18"/>
      <c r="DXW178" s="18"/>
      <c r="DXX178" s="18"/>
      <c r="DXY178" s="18"/>
      <c r="DXZ178" s="18"/>
      <c r="DYA178" s="18"/>
      <c r="DYB178" s="18"/>
      <c r="DYC178" s="18"/>
      <c r="DYD178" s="18"/>
      <c r="DYE178" s="18"/>
      <c r="DYF178" s="18"/>
      <c r="DYG178" s="18"/>
      <c r="DYH178" s="18"/>
      <c r="DYI178" s="18"/>
      <c r="DYJ178" s="18"/>
      <c r="DYK178" s="18"/>
      <c r="DYL178" s="18"/>
      <c r="DYM178" s="18"/>
      <c r="DYN178" s="18"/>
      <c r="DYO178" s="18"/>
      <c r="DYP178" s="18"/>
      <c r="DYQ178" s="18"/>
      <c r="DYR178" s="18"/>
      <c r="DYS178" s="18"/>
      <c r="DYT178" s="18"/>
      <c r="DYU178" s="18"/>
      <c r="DYV178" s="18"/>
      <c r="DYW178" s="18"/>
      <c r="DYX178" s="18"/>
      <c r="DYY178" s="18"/>
      <c r="DYZ178" s="18"/>
      <c r="DZA178" s="18"/>
      <c r="DZB178" s="18"/>
      <c r="DZC178" s="18"/>
      <c r="DZD178" s="18"/>
      <c r="DZE178" s="18"/>
      <c r="DZF178" s="18"/>
      <c r="DZG178" s="18"/>
      <c r="DZH178" s="18"/>
      <c r="DZI178" s="18"/>
      <c r="DZJ178" s="18"/>
      <c r="DZK178" s="18"/>
      <c r="DZL178" s="18"/>
      <c r="DZM178" s="18"/>
      <c r="DZN178" s="18"/>
      <c r="DZO178" s="18"/>
      <c r="DZP178" s="18"/>
      <c r="DZQ178" s="18"/>
      <c r="DZR178" s="18"/>
      <c r="DZS178" s="18"/>
      <c r="DZT178" s="18"/>
      <c r="DZU178" s="18"/>
      <c r="DZV178" s="18"/>
      <c r="DZW178" s="18"/>
      <c r="DZX178" s="18"/>
      <c r="DZY178" s="18"/>
      <c r="DZZ178" s="18"/>
      <c r="EAA178" s="18"/>
      <c r="EAB178" s="18"/>
      <c r="EAC178" s="18"/>
      <c r="EAD178" s="18"/>
      <c r="EAE178" s="18"/>
      <c r="EAF178" s="18"/>
      <c r="EAG178" s="18"/>
      <c r="EAH178" s="18"/>
      <c r="EAI178" s="18"/>
      <c r="EAJ178" s="18"/>
      <c r="EAK178" s="18"/>
      <c r="EAL178" s="18"/>
      <c r="EAM178" s="18"/>
      <c r="EAN178" s="18"/>
      <c r="EAO178" s="18"/>
      <c r="EAP178" s="18"/>
      <c r="EAQ178" s="18"/>
      <c r="EAR178" s="18"/>
      <c r="EAS178" s="18"/>
      <c r="EAT178" s="18"/>
      <c r="EAU178" s="18"/>
      <c r="EAV178" s="18"/>
      <c r="EAW178" s="18"/>
      <c r="EAX178" s="18"/>
      <c r="EAY178" s="18"/>
      <c r="EAZ178" s="18"/>
      <c r="EBA178" s="18"/>
      <c r="EBB178" s="18"/>
      <c r="EBC178" s="18"/>
      <c r="EBD178" s="18"/>
      <c r="EBE178" s="18"/>
      <c r="EBF178" s="18"/>
      <c r="EBG178" s="18"/>
      <c r="EBH178" s="18"/>
      <c r="EBI178" s="18"/>
      <c r="EBJ178" s="18"/>
      <c r="EBK178" s="18"/>
      <c r="EBL178" s="18"/>
      <c r="EBM178" s="18"/>
      <c r="EBN178" s="18"/>
      <c r="EBO178" s="18"/>
      <c r="EBP178" s="18"/>
      <c r="EBQ178" s="18"/>
      <c r="EBR178" s="18"/>
      <c r="EBS178" s="18"/>
      <c r="EBT178" s="18"/>
      <c r="EBU178" s="18"/>
      <c r="EBV178" s="18"/>
      <c r="EBW178" s="18"/>
      <c r="EBX178" s="18"/>
      <c r="EBY178" s="18"/>
      <c r="EBZ178" s="18"/>
      <c r="ECA178" s="18"/>
      <c r="ECB178" s="18"/>
      <c r="ECC178" s="18"/>
      <c r="ECD178" s="18"/>
      <c r="ECE178" s="18"/>
      <c r="ECF178" s="18"/>
      <c r="ECG178" s="18"/>
      <c r="ECH178" s="18"/>
      <c r="ECI178" s="18"/>
      <c r="ECJ178" s="18"/>
      <c r="ECK178" s="18"/>
      <c r="ECL178" s="18"/>
      <c r="ECM178" s="18"/>
      <c r="ECN178" s="18"/>
      <c r="ECO178" s="18"/>
      <c r="ECP178" s="18"/>
      <c r="ECQ178" s="18"/>
      <c r="ECR178" s="18"/>
      <c r="ECS178" s="18"/>
      <c r="ECT178" s="18"/>
      <c r="ECU178" s="18"/>
      <c r="ECV178" s="18"/>
      <c r="ECW178" s="18"/>
      <c r="ECX178" s="18"/>
      <c r="ECY178" s="18"/>
      <c r="ECZ178" s="18"/>
      <c r="EDA178" s="18"/>
      <c r="EDB178" s="18"/>
      <c r="EDC178" s="18"/>
      <c r="EDD178" s="18"/>
      <c r="EDE178" s="18"/>
      <c r="EDF178" s="18"/>
      <c r="EDG178" s="18"/>
      <c r="EDH178" s="18"/>
      <c r="EDI178" s="18"/>
      <c r="EDJ178" s="18"/>
      <c r="EDK178" s="18"/>
      <c r="EDL178" s="18"/>
      <c r="EDM178" s="18"/>
      <c r="EDN178" s="18"/>
      <c r="EDO178" s="18"/>
      <c r="EDP178" s="18"/>
      <c r="EDQ178" s="18"/>
      <c r="EDR178" s="18"/>
      <c r="EDS178" s="18"/>
      <c r="EDT178" s="18"/>
      <c r="EDU178" s="18"/>
      <c r="EDV178" s="18"/>
      <c r="EDW178" s="18"/>
      <c r="EDX178" s="18"/>
      <c r="EDY178" s="18"/>
      <c r="EDZ178" s="18"/>
      <c r="EEA178" s="18"/>
      <c r="EEB178" s="18"/>
      <c r="EEC178" s="18"/>
      <c r="EED178" s="18"/>
      <c r="EEE178" s="18"/>
      <c r="EEF178" s="18"/>
      <c r="EEG178" s="18"/>
      <c r="EEH178" s="18"/>
      <c r="EEI178" s="18"/>
      <c r="EEJ178" s="18"/>
      <c r="EEK178" s="18"/>
      <c r="EEL178" s="18"/>
      <c r="EEM178" s="18"/>
      <c r="EEN178" s="18"/>
      <c r="EEO178" s="18"/>
      <c r="EEP178" s="18"/>
      <c r="EEQ178" s="18"/>
      <c r="EER178" s="18"/>
      <c r="EES178" s="18"/>
      <c r="EET178" s="18"/>
      <c r="EEU178" s="18"/>
      <c r="EEV178" s="18"/>
      <c r="EEW178" s="18"/>
      <c r="EEX178" s="18"/>
      <c r="EEY178" s="18"/>
      <c r="EEZ178" s="18"/>
      <c r="EFA178" s="18"/>
      <c r="EFB178" s="18"/>
      <c r="EFC178" s="18"/>
      <c r="EFD178" s="18"/>
      <c r="EFE178" s="18"/>
      <c r="EFF178" s="18"/>
      <c r="EFG178" s="18"/>
      <c r="EFH178" s="18"/>
      <c r="EFI178" s="18"/>
      <c r="EFJ178" s="18"/>
      <c r="EFK178" s="18"/>
      <c r="EFL178" s="18"/>
      <c r="EFM178" s="18"/>
      <c r="EFN178" s="18"/>
      <c r="EFO178" s="18"/>
      <c r="EFP178" s="18"/>
      <c r="EFQ178" s="18"/>
      <c r="EFR178" s="18"/>
      <c r="EFS178" s="18"/>
      <c r="EFT178" s="18"/>
      <c r="EFU178" s="18"/>
      <c r="EFV178" s="18"/>
      <c r="EFW178" s="18"/>
      <c r="EFX178" s="18"/>
      <c r="EFY178" s="18"/>
      <c r="EFZ178" s="18"/>
      <c r="EGA178" s="18"/>
      <c r="EGB178" s="18"/>
      <c r="EGC178" s="18"/>
      <c r="EGD178" s="18"/>
      <c r="EGE178" s="18"/>
      <c r="EGF178" s="18"/>
      <c r="EGG178" s="18"/>
      <c r="EGH178" s="18"/>
      <c r="EGI178" s="18"/>
      <c r="EGJ178" s="18"/>
      <c r="EGK178" s="18"/>
      <c r="EGL178" s="18"/>
      <c r="EGM178" s="18"/>
      <c r="EGN178" s="18"/>
      <c r="EGO178" s="18"/>
      <c r="EGP178" s="18"/>
      <c r="EGQ178" s="18"/>
      <c r="EGR178" s="18"/>
      <c r="EGS178" s="18"/>
      <c r="EGT178" s="18"/>
      <c r="EGU178" s="18"/>
      <c r="EGV178" s="18"/>
      <c r="EGW178" s="18"/>
      <c r="EGX178" s="18"/>
      <c r="EGY178" s="18"/>
      <c r="EGZ178" s="18"/>
      <c r="EHA178" s="18"/>
      <c r="EHB178" s="18"/>
      <c r="EHC178" s="18"/>
      <c r="EHD178" s="18"/>
      <c r="EHE178" s="18"/>
      <c r="EHF178" s="18"/>
      <c r="EHG178" s="18"/>
      <c r="EHH178" s="18"/>
      <c r="EHI178" s="18"/>
      <c r="EHJ178" s="18"/>
      <c r="EHK178" s="18"/>
      <c r="EHL178" s="18"/>
      <c r="EHM178" s="18"/>
      <c r="EHN178" s="18"/>
      <c r="EHO178" s="18"/>
      <c r="EHP178" s="18"/>
      <c r="EHQ178" s="18"/>
      <c r="EHR178" s="18"/>
      <c r="EHS178" s="18"/>
      <c r="EHT178" s="18"/>
      <c r="EHU178" s="18"/>
      <c r="EHV178" s="18"/>
      <c r="EHW178" s="18"/>
      <c r="EHX178" s="18"/>
      <c r="EHY178" s="18"/>
      <c r="EHZ178" s="18"/>
      <c r="EIA178" s="18"/>
      <c r="EIB178" s="18"/>
      <c r="EIC178" s="18"/>
      <c r="EID178" s="18"/>
      <c r="EIE178" s="18"/>
      <c r="EIF178" s="18"/>
      <c r="EIG178" s="18"/>
      <c r="EIH178" s="18"/>
      <c r="EII178" s="18"/>
      <c r="EIJ178" s="18"/>
      <c r="EIK178" s="18"/>
      <c r="EIL178" s="18"/>
      <c r="EIM178" s="18"/>
      <c r="EIN178" s="18"/>
      <c r="EIO178" s="18"/>
      <c r="EIP178" s="18"/>
      <c r="EIQ178" s="18"/>
      <c r="EIR178" s="18"/>
      <c r="EIS178" s="18"/>
      <c r="EIT178" s="18"/>
      <c r="EIU178" s="18"/>
      <c r="EIV178" s="18"/>
      <c r="EIW178" s="18"/>
      <c r="EIX178" s="18"/>
      <c r="EIY178" s="18"/>
      <c r="EIZ178" s="18"/>
      <c r="EJA178" s="18"/>
      <c r="EJB178" s="18"/>
      <c r="EJC178" s="18"/>
      <c r="EJD178" s="18"/>
      <c r="EJE178" s="18"/>
      <c r="EJF178" s="18"/>
      <c r="EJG178" s="18"/>
      <c r="EJH178" s="18"/>
      <c r="EJI178" s="18"/>
      <c r="EJJ178" s="18"/>
      <c r="EJK178" s="18"/>
      <c r="EJL178" s="18"/>
      <c r="EJM178" s="18"/>
      <c r="EJN178" s="18"/>
      <c r="EJO178" s="18"/>
      <c r="EJP178" s="18"/>
      <c r="EJQ178" s="18"/>
      <c r="EJR178" s="18"/>
      <c r="EJS178" s="18"/>
      <c r="EJT178" s="18"/>
      <c r="EJU178" s="18"/>
      <c r="EJV178" s="18"/>
      <c r="EJW178" s="18"/>
      <c r="EJX178" s="18"/>
      <c r="EJY178" s="18"/>
      <c r="EJZ178" s="18"/>
      <c r="EKA178" s="18"/>
      <c r="EKB178" s="18"/>
      <c r="EKC178" s="18"/>
      <c r="EKD178" s="18"/>
      <c r="EKE178" s="18"/>
      <c r="EKF178" s="18"/>
      <c r="EKG178" s="18"/>
      <c r="EKH178" s="18"/>
      <c r="EKI178" s="18"/>
      <c r="EKJ178" s="18"/>
      <c r="EKK178" s="18"/>
      <c r="EKL178" s="18"/>
      <c r="EKM178" s="18"/>
      <c r="EKN178" s="18"/>
      <c r="EKO178" s="18"/>
      <c r="EKP178" s="18"/>
      <c r="EKQ178" s="18"/>
      <c r="EKR178" s="18"/>
      <c r="EKS178" s="18"/>
      <c r="EKT178" s="18"/>
      <c r="EKU178" s="18"/>
      <c r="EKV178" s="18"/>
      <c r="EKW178" s="18"/>
      <c r="EKX178" s="18"/>
      <c r="EKY178" s="18"/>
      <c r="EKZ178" s="18"/>
      <c r="ELA178" s="18"/>
      <c r="ELB178" s="18"/>
      <c r="ELC178" s="18"/>
      <c r="ELD178" s="18"/>
      <c r="ELE178" s="18"/>
      <c r="ELF178" s="18"/>
      <c r="ELG178" s="18"/>
      <c r="ELH178" s="18"/>
      <c r="ELI178" s="18"/>
      <c r="ELJ178" s="18"/>
      <c r="ELK178" s="18"/>
      <c r="ELL178" s="18"/>
      <c r="ELM178" s="18"/>
      <c r="ELN178" s="18"/>
      <c r="ELO178" s="18"/>
      <c r="ELP178" s="18"/>
      <c r="ELQ178" s="18"/>
      <c r="ELR178" s="18"/>
      <c r="ELS178" s="18"/>
      <c r="ELT178" s="18"/>
      <c r="ELU178" s="18"/>
      <c r="ELV178" s="18"/>
      <c r="ELW178" s="18"/>
      <c r="ELX178" s="18"/>
      <c r="ELY178" s="18"/>
      <c r="ELZ178" s="18"/>
      <c r="EMA178" s="18"/>
      <c r="EMB178" s="18"/>
      <c r="EMC178" s="18"/>
      <c r="EMD178" s="18"/>
      <c r="EME178" s="18"/>
      <c r="EMF178" s="18"/>
      <c r="EMG178" s="18"/>
      <c r="EMH178" s="18"/>
      <c r="EMI178" s="18"/>
      <c r="EMJ178" s="18"/>
      <c r="EMK178" s="18"/>
      <c r="EML178" s="18"/>
      <c r="EMM178" s="18"/>
      <c r="EMN178" s="18"/>
      <c r="EMO178" s="18"/>
      <c r="EMP178" s="18"/>
      <c r="EMQ178" s="18"/>
      <c r="EMR178" s="18"/>
      <c r="EMS178" s="18"/>
      <c r="EMT178" s="18"/>
      <c r="EMU178" s="18"/>
      <c r="EMV178" s="18"/>
      <c r="EMW178" s="18"/>
      <c r="EMX178" s="18"/>
      <c r="EMY178" s="18"/>
      <c r="EMZ178" s="18"/>
      <c r="ENA178" s="18"/>
      <c r="ENB178" s="18"/>
      <c r="ENC178" s="18"/>
      <c r="END178" s="18"/>
      <c r="ENE178" s="18"/>
      <c r="ENF178" s="18"/>
      <c r="ENG178" s="18"/>
      <c r="ENH178" s="18"/>
      <c r="ENI178" s="18"/>
      <c r="ENJ178" s="18"/>
      <c r="ENK178" s="18"/>
      <c r="ENL178" s="18"/>
      <c r="ENM178" s="18"/>
      <c r="ENN178" s="18"/>
      <c r="ENO178" s="18"/>
      <c r="ENP178" s="18"/>
      <c r="ENQ178" s="18"/>
      <c r="ENR178" s="18"/>
      <c r="ENS178" s="18"/>
      <c r="ENT178" s="18"/>
      <c r="ENU178" s="18"/>
      <c r="ENV178" s="18"/>
      <c r="ENW178" s="18"/>
      <c r="ENX178" s="18"/>
      <c r="ENY178" s="18"/>
      <c r="ENZ178" s="18"/>
      <c r="EOA178" s="18"/>
      <c r="EOB178" s="18"/>
      <c r="EOC178" s="18"/>
      <c r="EOD178" s="18"/>
      <c r="EOE178" s="18"/>
      <c r="EOF178" s="18"/>
      <c r="EOG178" s="18"/>
      <c r="EOH178" s="18"/>
      <c r="EOI178" s="18"/>
      <c r="EOJ178" s="18"/>
      <c r="EOK178" s="18"/>
      <c r="EOL178" s="18"/>
      <c r="EOM178" s="18"/>
      <c r="EON178" s="18"/>
      <c r="EOO178" s="18"/>
      <c r="EOP178" s="18"/>
      <c r="EOQ178" s="18"/>
      <c r="EOR178" s="18"/>
      <c r="EOS178" s="18"/>
      <c r="EOT178" s="18"/>
      <c r="EOU178" s="18"/>
      <c r="EOV178" s="18"/>
      <c r="EOW178" s="18"/>
      <c r="EOX178" s="18"/>
      <c r="EOY178" s="18"/>
      <c r="EOZ178" s="18"/>
      <c r="EPA178" s="18"/>
      <c r="EPB178" s="18"/>
      <c r="EPC178" s="18"/>
      <c r="EPD178" s="18"/>
      <c r="EPE178" s="18"/>
      <c r="EPF178" s="18"/>
      <c r="EPG178" s="18"/>
      <c r="EPH178" s="18"/>
      <c r="EPI178" s="18"/>
      <c r="EPJ178" s="18"/>
      <c r="EPK178" s="18"/>
      <c r="EPL178" s="18"/>
      <c r="EPM178" s="18"/>
      <c r="EPN178" s="18"/>
      <c r="EPO178" s="18"/>
      <c r="EPP178" s="18"/>
      <c r="EPQ178" s="18"/>
      <c r="EPR178" s="18"/>
      <c r="EPS178" s="18"/>
      <c r="EPT178" s="18"/>
      <c r="EPU178" s="18"/>
      <c r="EPV178" s="18"/>
      <c r="EPW178" s="18"/>
      <c r="EPX178" s="18"/>
      <c r="EPY178" s="18"/>
      <c r="EPZ178" s="18"/>
      <c r="EQA178" s="18"/>
      <c r="EQB178" s="18"/>
      <c r="EQC178" s="18"/>
      <c r="EQD178" s="18"/>
      <c r="EQE178" s="18"/>
      <c r="EQF178" s="18"/>
      <c r="EQG178" s="18"/>
      <c r="EQH178" s="18"/>
      <c r="EQI178" s="18"/>
      <c r="EQJ178" s="18"/>
      <c r="EQK178" s="18"/>
      <c r="EQL178" s="18"/>
      <c r="EQM178" s="18"/>
      <c r="EQN178" s="18"/>
      <c r="EQO178" s="18"/>
      <c r="EQP178" s="18"/>
      <c r="EQQ178" s="18"/>
      <c r="EQR178" s="18"/>
      <c r="EQS178" s="18"/>
      <c r="EQT178" s="18"/>
      <c r="EQU178" s="18"/>
      <c r="EQV178" s="18"/>
      <c r="EQW178" s="18"/>
      <c r="EQX178" s="18"/>
      <c r="EQY178" s="18"/>
      <c r="EQZ178" s="18"/>
      <c r="ERA178" s="18"/>
      <c r="ERB178" s="18"/>
      <c r="ERC178" s="18"/>
      <c r="ERD178" s="18"/>
      <c r="ERE178" s="18"/>
      <c r="ERF178" s="18"/>
      <c r="ERG178" s="18"/>
      <c r="ERH178" s="18"/>
      <c r="ERI178" s="18"/>
      <c r="ERJ178" s="18"/>
      <c r="ERK178" s="18"/>
      <c r="ERL178" s="18"/>
      <c r="ERM178" s="18"/>
      <c r="ERN178" s="18"/>
      <c r="ERO178" s="18"/>
      <c r="ERP178" s="18"/>
      <c r="ERQ178" s="18"/>
      <c r="ERR178" s="18"/>
      <c r="ERS178" s="18"/>
      <c r="ERT178" s="18"/>
      <c r="ERU178" s="18"/>
      <c r="ERV178" s="18"/>
      <c r="ERW178" s="18"/>
      <c r="ERX178" s="18"/>
      <c r="ERY178" s="18"/>
      <c r="ERZ178" s="18"/>
      <c r="ESA178" s="18"/>
      <c r="ESB178" s="18"/>
      <c r="ESC178" s="18"/>
      <c r="ESD178" s="18"/>
      <c r="ESE178" s="18"/>
      <c r="ESF178" s="18"/>
      <c r="ESG178" s="18"/>
      <c r="ESH178" s="18"/>
      <c r="ESI178" s="18"/>
      <c r="ESJ178" s="18"/>
      <c r="ESK178" s="18"/>
      <c r="ESL178" s="18"/>
      <c r="ESM178" s="18"/>
      <c r="ESN178" s="18"/>
      <c r="ESO178" s="18"/>
      <c r="ESP178" s="18"/>
      <c r="ESQ178" s="18"/>
      <c r="ESR178" s="18"/>
      <c r="ESS178" s="18"/>
      <c r="EST178" s="18"/>
      <c r="ESU178" s="18"/>
      <c r="ESV178" s="18"/>
      <c r="ESW178" s="18"/>
      <c r="ESX178" s="18"/>
      <c r="ESY178" s="18"/>
      <c r="ESZ178" s="18"/>
      <c r="ETA178" s="18"/>
      <c r="ETB178" s="18"/>
      <c r="ETC178" s="18"/>
      <c r="ETD178" s="18"/>
      <c r="ETE178" s="18"/>
      <c r="ETF178" s="18"/>
      <c r="ETG178" s="18"/>
      <c r="ETH178" s="18"/>
      <c r="ETI178" s="18"/>
      <c r="ETJ178" s="18"/>
      <c r="ETK178" s="18"/>
      <c r="ETL178" s="18"/>
      <c r="ETM178" s="18"/>
      <c r="ETN178" s="18"/>
      <c r="ETO178" s="18"/>
      <c r="ETP178" s="18"/>
      <c r="ETQ178" s="18"/>
      <c r="ETR178" s="18"/>
      <c r="ETS178" s="18"/>
      <c r="ETT178" s="18"/>
      <c r="ETU178" s="18"/>
      <c r="ETV178" s="18"/>
      <c r="ETW178" s="18"/>
      <c r="ETX178" s="18"/>
      <c r="ETY178" s="18"/>
      <c r="ETZ178" s="18"/>
      <c r="EUA178" s="18"/>
      <c r="EUB178" s="18"/>
      <c r="EUC178" s="18"/>
      <c r="EUD178" s="18"/>
      <c r="EUE178" s="18"/>
      <c r="EUF178" s="18"/>
      <c r="EUG178" s="18"/>
      <c r="EUH178" s="18"/>
      <c r="EUI178" s="18"/>
      <c r="EUJ178" s="18"/>
      <c r="EUK178" s="18"/>
      <c r="EUL178" s="18"/>
      <c r="EUM178" s="18"/>
      <c r="EUN178" s="18"/>
      <c r="EUO178" s="18"/>
      <c r="EUP178" s="18"/>
      <c r="EUQ178" s="18"/>
      <c r="EUR178" s="18"/>
      <c r="EUS178" s="18"/>
      <c r="EUT178" s="18"/>
      <c r="EUU178" s="18"/>
      <c r="EUV178" s="18"/>
      <c r="EUW178" s="18"/>
      <c r="EUX178" s="18"/>
      <c r="EUY178" s="18"/>
      <c r="EUZ178" s="18"/>
      <c r="EVA178" s="18"/>
      <c r="EVB178" s="18"/>
      <c r="EVC178" s="18"/>
      <c r="EVD178" s="18"/>
      <c r="EVE178" s="18"/>
      <c r="EVF178" s="18"/>
      <c r="EVG178" s="18"/>
      <c r="EVH178" s="18"/>
      <c r="EVI178" s="18"/>
      <c r="EVJ178" s="18"/>
      <c r="EVK178" s="18"/>
      <c r="EVL178" s="18"/>
      <c r="EVM178" s="18"/>
      <c r="EVN178" s="18"/>
      <c r="EVO178" s="18"/>
      <c r="EVP178" s="18"/>
      <c r="EVQ178" s="18"/>
      <c r="EVR178" s="18"/>
      <c r="EVS178" s="18"/>
      <c r="EVT178" s="18"/>
      <c r="EVU178" s="18"/>
      <c r="EVV178" s="18"/>
      <c r="EVW178" s="18"/>
      <c r="EVX178" s="18"/>
      <c r="EVY178" s="18"/>
      <c r="EVZ178" s="18"/>
      <c r="EWA178" s="18"/>
      <c r="EWB178" s="18"/>
      <c r="EWC178" s="18"/>
      <c r="EWD178" s="18"/>
      <c r="EWE178" s="18"/>
      <c r="EWF178" s="18"/>
      <c r="EWG178" s="18"/>
      <c r="EWH178" s="18"/>
      <c r="EWI178" s="18"/>
      <c r="EWJ178" s="18"/>
      <c r="EWK178" s="18"/>
      <c r="EWL178" s="18"/>
      <c r="EWM178" s="18"/>
      <c r="EWN178" s="18"/>
      <c r="EWO178" s="18"/>
      <c r="EWP178" s="18"/>
      <c r="EWQ178" s="18"/>
      <c r="EWR178" s="18"/>
      <c r="EWS178" s="18"/>
      <c r="EWT178" s="18"/>
      <c r="EWU178" s="18"/>
      <c r="EWV178" s="18"/>
      <c r="EWW178" s="18"/>
      <c r="EWX178" s="18"/>
      <c r="EWY178" s="18"/>
      <c r="EWZ178" s="18"/>
      <c r="EXA178" s="18"/>
      <c r="EXB178" s="18"/>
      <c r="EXC178" s="18"/>
      <c r="EXD178" s="18"/>
      <c r="EXE178" s="18"/>
      <c r="EXF178" s="18"/>
      <c r="EXG178" s="18"/>
      <c r="EXH178" s="18"/>
      <c r="EXI178" s="18"/>
      <c r="EXJ178" s="18"/>
      <c r="EXK178" s="18"/>
      <c r="EXL178" s="18"/>
      <c r="EXM178" s="18"/>
      <c r="EXN178" s="18"/>
      <c r="EXO178" s="18"/>
      <c r="EXP178" s="18"/>
      <c r="EXQ178" s="18"/>
      <c r="EXR178" s="18"/>
      <c r="EXS178" s="18"/>
      <c r="EXT178" s="18"/>
      <c r="EXU178" s="18"/>
      <c r="EXV178" s="18"/>
      <c r="EXW178" s="18"/>
      <c r="EXX178" s="18"/>
      <c r="EXY178" s="18"/>
      <c r="EXZ178" s="18"/>
      <c r="EYA178" s="18"/>
      <c r="EYB178" s="18"/>
      <c r="EYC178" s="18"/>
      <c r="EYD178" s="18"/>
      <c r="EYE178" s="18"/>
      <c r="EYF178" s="18"/>
      <c r="EYG178" s="18"/>
      <c r="EYH178" s="18"/>
      <c r="EYI178" s="18"/>
      <c r="EYJ178" s="18"/>
      <c r="EYK178" s="18"/>
      <c r="EYL178" s="18"/>
      <c r="EYM178" s="18"/>
      <c r="EYN178" s="18"/>
      <c r="EYO178" s="18"/>
      <c r="EYP178" s="18"/>
      <c r="EYQ178" s="18"/>
      <c r="EYR178" s="18"/>
      <c r="EYS178" s="18"/>
      <c r="EYT178" s="18"/>
      <c r="EYU178" s="18"/>
      <c r="EYV178" s="18"/>
      <c r="EYW178" s="18"/>
      <c r="EYX178" s="18"/>
      <c r="EYY178" s="18"/>
      <c r="EYZ178" s="18"/>
      <c r="EZA178" s="18"/>
      <c r="EZB178" s="18"/>
      <c r="EZC178" s="18"/>
      <c r="EZD178" s="18"/>
      <c r="EZE178" s="18"/>
      <c r="EZF178" s="18"/>
      <c r="EZG178" s="18"/>
      <c r="EZH178" s="18"/>
      <c r="EZI178" s="18"/>
      <c r="EZJ178" s="18"/>
      <c r="EZK178" s="18"/>
      <c r="EZL178" s="18"/>
      <c r="EZM178" s="18"/>
      <c r="EZN178" s="18"/>
      <c r="EZO178" s="18"/>
      <c r="EZP178" s="18"/>
      <c r="EZQ178" s="18"/>
      <c r="EZR178" s="18"/>
      <c r="EZS178" s="18"/>
      <c r="EZT178" s="18"/>
      <c r="EZU178" s="18"/>
      <c r="EZV178" s="18"/>
      <c r="EZW178" s="18"/>
      <c r="EZX178" s="18"/>
      <c r="EZY178" s="18"/>
      <c r="EZZ178" s="18"/>
      <c r="FAA178" s="18"/>
      <c r="FAB178" s="18"/>
      <c r="FAC178" s="18"/>
      <c r="FAD178" s="18"/>
      <c r="FAE178" s="18"/>
      <c r="FAF178" s="18"/>
      <c r="FAG178" s="18"/>
      <c r="FAH178" s="18"/>
      <c r="FAI178" s="18"/>
      <c r="FAJ178" s="18"/>
      <c r="FAK178" s="18"/>
      <c r="FAL178" s="18"/>
      <c r="FAM178" s="18"/>
      <c r="FAN178" s="18"/>
      <c r="FAO178" s="18"/>
      <c r="FAP178" s="18"/>
      <c r="FAQ178" s="18"/>
      <c r="FAR178" s="18"/>
      <c r="FAS178" s="18"/>
      <c r="FAT178" s="18"/>
      <c r="FAU178" s="18"/>
      <c r="FAV178" s="18"/>
      <c r="FAW178" s="18"/>
      <c r="FAX178" s="18"/>
      <c r="FAY178" s="18"/>
      <c r="FAZ178" s="18"/>
      <c r="FBA178" s="18"/>
      <c r="FBB178" s="18"/>
      <c r="FBC178" s="18"/>
      <c r="FBD178" s="18"/>
      <c r="FBE178" s="18"/>
      <c r="FBF178" s="18"/>
      <c r="FBG178" s="18"/>
      <c r="FBH178" s="18"/>
      <c r="FBI178" s="18"/>
      <c r="FBJ178" s="18"/>
      <c r="FBK178" s="18"/>
      <c r="FBL178" s="18"/>
      <c r="FBM178" s="18"/>
      <c r="FBN178" s="18"/>
      <c r="FBO178" s="18"/>
      <c r="FBP178" s="18"/>
      <c r="FBQ178" s="18"/>
      <c r="FBR178" s="18"/>
      <c r="FBS178" s="18"/>
      <c r="FBT178" s="18"/>
      <c r="FBU178" s="18"/>
      <c r="FBV178" s="18"/>
      <c r="FBW178" s="18"/>
      <c r="FBX178" s="18"/>
      <c r="FBY178" s="18"/>
      <c r="FBZ178" s="18"/>
      <c r="FCA178" s="18"/>
      <c r="FCB178" s="18"/>
      <c r="FCC178" s="18"/>
      <c r="FCD178" s="18"/>
      <c r="FCE178" s="18"/>
      <c r="FCF178" s="18"/>
      <c r="FCG178" s="18"/>
      <c r="FCH178" s="18"/>
      <c r="FCI178" s="18"/>
      <c r="FCJ178" s="18"/>
      <c r="FCK178" s="18"/>
      <c r="FCL178" s="18"/>
      <c r="FCM178" s="18"/>
      <c r="FCN178" s="18"/>
      <c r="FCO178" s="18"/>
      <c r="FCP178" s="18"/>
      <c r="FCQ178" s="18"/>
      <c r="FCR178" s="18"/>
      <c r="FCS178" s="18"/>
      <c r="FCT178" s="18"/>
      <c r="FCU178" s="18"/>
      <c r="FCV178" s="18"/>
      <c r="FCW178" s="18"/>
      <c r="FCX178" s="18"/>
      <c r="FCY178" s="18"/>
      <c r="FCZ178" s="18"/>
      <c r="FDA178" s="18"/>
      <c r="FDB178" s="18"/>
      <c r="FDC178" s="18"/>
      <c r="FDD178" s="18"/>
      <c r="FDE178" s="18"/>
      <c r="FDF178" s="18"/>
      <c r="FDG178" s="18"/>
      <c r="FDH178" s="18"/>
      <c r="FDI178" s="18"/>
      <c r="FDJ178" s="18"/>
      <c r="FDK178" s="18"/>
      <c r="FDL178" s="18"/>
      <c r="FDM178" s="18"/>
      <c r="FDN178" s="18"/>
      <c r="FDO178" s="18"/>
      <c r="FDP178" s="18"/>
      <c r="FDQ178" s="18"/>
      <c r="FDR178" s="18"/>
      <c r="FDS178" s="18"/>
      <c r="FDT178" s="18"/>
      <c r="FDU178" s="18"/>
      <c r="FDV178" s="18"/>
      <c r="FDW178" s="18"/>
      <c r="FDX178" s="18"/>
      <c r="FDY178" s="18"/>
      <c r="FDZ178" s="18"/>
      <c r="FEA178" s="18"/>
      <c r="FEB178" s="18"/>
      <c r="FEC178" s="18"/>
      <c r="FED178" s="18"/>
      <c r="FEE178" s="18"/>
      <c r="FEF178" s="18"/>
      <c r="FEG178" s="18"/>
      <c r="FEH178" s="18"/>
      <c r="FEI178" s="18"/>
      <c r="FEJ178" s="18"/>
      <c r="FEK178" s="18"/>
      <c r="FEL178" s="18"/>
      <c r="FEM178" s="18"/>
      <c r="FEN178" s="18"/>
      <c r="FEO178" s="18"/>
      <c r="FEP178" s="18"/>
      <c r="FEQ178" s="18"/>
      <c r="FER178" s="18"/>
      <c r="FES178" s="18"/>
      <c r="FET178" s="18"/>
      <c r="FEU178" s="18"/>
      <c r="FEV178" s="18"/>
      <c r="FEW178" s="18"/>
      <c r="FEX178" s="18"/>
      <c r="FEY178" s="18"/>
      <c r="FEZ178" s="18"/>
      <c r="FFA178" s="18"/>
      <c r="FFB178" s="18"/>
      <c r="FFC178" s="18"/>
      <c r="FFD178" s="18"/>
      <c r="FFE178" s="18"/>
      <c r="FFF178" s="18"/>
      <c r="FFG178" s="18"/>
      <c r="FFH178" s="18"/>
      <c r="FFI178" s="18"/>
      <c r="FFJ178" s="18"/>
      <c r="FFK178" s="18"/>
      <c r="FFL178" s="18"/>
      <c r="FFM178" s="18"/>
      <c r="FFN178" s="18"/>
      <c r="FFO178" s="18"/>
      <c r="FFP178" s="18"/>
      <c r="FFQ178" s="18"/>
      <c r="FFR178" s="18"/>
      <c r="FFS178" s="18"/>
      <c r="FFT178" s="18"/>
      <c r="FFU178" s="18"/>
      <c r="FFV178" s="18"/>
      <c r="FFW178" s="18"/>
      <c r="FFX178" s="18"/>
      <c r="FFY178" s="18"/>
      <c r="FFZ178" s="18"/>
      <c r="FGA178" s="18"/>
      <c r="FGB178" s="18"/>
      <c r="FGC178" s="18"/>
      <c r="FGD178" s="18"/>
      <c r="FGE178" s="18"/>
      <c r="FGF178" s="18"/>
      <c r="FGG178" s="18"/>
      <c r="FGH178" s="18"/>
      <c r="FGI178" s="18"/>
      <c r="FGJ178" s="18"/>
      <c r="FGK178" s="18"/>
      <c r="FGL178" s="18"/>
      <c r="FGM178" s="18"/>
      <c r="FGN178" s="18"/>
      <c r="FGO178" s="18"/>
      <c r="FGP178" s="18"/>
      <c r="FGQ178" s="18"/>
      <c r="FGR178" s="18"/>
      <c r="FGS178" s="18"/>
      <c r="FGT178" s="18"/>
      <c r="FGU178" s="18"/>
      <c r="FGV178" s="18"/>
      <c r="FGW178" s="18"/>
      <c r="FGX178" s="18"/>
      <c r="FGY178" s="18"/>
      <c r="FGZ178" s="18"/>
      <c r="FHA178" s="18"/>
      <c r="FHB178" s="18"/>
      <c r="FHC178" s="18"/>
      <c r="FHD178" s="18"/>
      <c r="FHE178" s="18"/>
      <c r="FHF178" s="18"/>
      <c r="FHG178" s="18"/>
      <c r="FHH178" s="18"/>
      <c r="FHI178" s="18"/>
      <c r="FHJ178" s="18"/>
      <c r="FHK178" s="18"/>
      <c r="FHL178" s="18"/>
      <c r="FHM178" s="18"/>
      <c r="FHN178" s="18"/>
      <c r="FHO178" s="18"/>
      <c r="FHP178" s="18"/>
      <c r="FHQ178" s="18"/>
      <c r="FHR178" s="18"/>
      <c r="FHS178" s="18"/>
      <c r="FHT178" s="18"/>
      <c r="FHU178" s="18"/>
      <c r="FHV178" s="18"/>
      <c r="FHW178" s="18"/>
      <c r="FHX178" s="18"/>
      <c r="FHY178" s="18"/>
      <c r="FHZ178" s="18"/>
      <c r="FIA178" s="18"/>
      <c r="FIB178" s="18"/>
      <c r="FIC178" s="18"/>
      <c r="FID178" s="18"/>
      <c r="FIE178" s="18"/>
      <c r="FIF178" s="18"/>
      <c r="FIG178" s="18"/>
      <c r="FIH178" s="18"/>
      <c r="FII178" s="18"/>
      <c r="FIJ178" s="18"/>
      <c r="FIK178" s="18"/>
      <c r="FIL178" s="18"/>
      <c r="FIM178" s="18"/>
      <c r="FIN178" s="18"/>
      <c r="FIO178" s="18"/>
      <c r="FIP178" s="18"/>
      <c r="FIQ178" s="18"/>
      <c r="FIR178" s="18"/>
      <c r="FIS178" s="18"/>
      <c r="FIT178" s="18"/>
      <c r="FIU178" s="18"/>
      <c r="FIV178" s="18"/>
      <c r="FIW178" s="18"/>
      <c r="FIX178" s="18"/>
      <c r="FIY178" s="18"/>
      <c r="FIZ178" s="18"/>
      <c r="FJA178" s="18"/>
      <c r="FJB178" s="18"/>
      <c r="FJC178" s="18"/>
      <c r="FJD178" s="18"/>
      <c r="FJE178" s="18"/>
      <c r="FJF178" s="18"/>
      <c r="FJG178" s="18"/>
      <c r="FJH178" s="18"/>
      <c r="FJI178" s="18"/>
      <c r="FJJ178" s="18"/>
      <c r="FJK178" s="18"/>
      <c r="FJL178" s="18"/>
      <c r="FJM178" s="18"/>
      <c r="FJN178" s="18"/>
      <c r="FJO178" s="18"/>
      <c r="FJP178" s="18"/>
      <c r="FJQ178" s="18"/>
      <c r="FJR178" s="18"/>
      <c r="FJS178" s="18"/>
      <c r="FJT178" s="18"/>
      <c r="FJU178" s="18"/>
      <c r="FJV178" s="18"/>
      <c r="FJW178" s="18"/>
      <c r="FJX178" s="18"/>
      <c r="FJY178" s="18"/>
      <c r="FJZ178" s="18"/>
      <c r="FKA178" s="18"/>
      <c r="FKB178" s="18"/>
      <c r="FKC178" s="18"/>
      <c r="FKD178" s="18"/>
      <c r="FKE178" s="18"/>
      <c r="FKF178" s="18"/>
      <c r="FKG178" s="18"/>
      <c r="FKH178" s="18"/>
      <c r="FKI178" s="18"/>
      <c r="FKJ178" s="18"/>
      <c r="FKK178" s="18"/>
      <c r="FKL178" s="18"/>
      <c r="FKM178" s="18"/>
      <c r="FKN178" s="18"/>
      <c r="FKO178" s="18"/>
      <c r="FKP178" s="18"/>
      <c r="FKQ178" s="18"/>
      <c r="FKR178" s="18"/>
      <c r="FKS178" s="18"/>
      <c r="FKT178" s="18"/>
      <c r="FKU178" s="18"/>
      <c r="FKV178" s="18"/>
      <c r="FKW178" s="18"/>
      <c r="FKX178" s="18"/>
      <c r="FKY178" s="18"/>
      <c r="FKZ178" s="18"/>
      <c r="FLA178" s="18"/>
      <c r="FLB178" s="18"/>
      <c r="FLC178" s="18"/>
      <c r="FLD178" s="18"/>
      <c r="FLE178" s="18"/>
      <c r="FLF178" s="18"/>
      <c r="FLG178" s="18"/>
      <c r="FLH178" s="18"/>
      <c r="FLI178" s="18"/>
      <c r="FLJ178" s="18"/>
      <c r="FLK178" s="18"/>
      <c r="FLL178" s="18"/>
      <c r="FLM178" s="18"/>
      <c r="FLN178" s="18"/>
      <c r="FLO178" s="18"/>
      <c r="FLP178" s="18"/>
      <c r="FLQ178" s="18"/>
      <c r="FLR178" s="18"/>
      <c r="FLS178" s="18"/>
      <c r="FLT178" s="18"/>
      <c r="FLU178" s="18"/>
      <c r="FLV178" s="18"/>
      <c r="FLW178" s="18"/>
      <c r="FLX178" s="18"/>
      <c r="FLY178" s="18"/>
      <c r="FLZ178" s="18"/>
      <c r="FMA178" s="18"/>
      <c r="FMB178" s="18"/>
      <c r="FMC178" s="18"/>
      <c r="FMD178" s="18"/>
      <c r="FME178" s="18"/>
      <c r="FMF178" s="18"/>
      <c r="FMG178" s="18"/>
      <c r="FMH178" s="18"/>
      <c r="FMI178" s="18"/>
      <c r="FMJ178" s="18"/>
      <c r="FMK178" s="18"/>
      <c r="FML178" s="18"/>
      <c r="FMM178" s="18"/>
      <c r="FMN178" s="18"/>
      <c r="FMO178" s="18"/>
      <c r="FMP178" s="18"/>
      <c r="FMQ178" s="18"/>
      <c r="FMR178" s="18"/>
      <c r="FMS178" s="18"/>
      <c r="FMT178" s="18"/>
      <c r="FMU178" s="18"/>
      <c r="FMV178" s="18"/>
      <c r="FMW178" s="18"/>
      <c r="FMX178" s="18"/>
      <c r="FMY178" s="18"/>
      <c r="FMZ178" s="18"/>
      <c r="FNA178" s="18"/>
      <c r="FNB178" s="18"/>
      <c r="FNC178" s="18"/>
      <c r="FND178" s="18"/>
      <c r="FNE178" s="18"/>
      <c r="FNF178" s="18"/>
      <c r="FNG178" s="18"/>
      <c r="FNH178" s="18"/>
      <c r="FNI178" s="18"/>
      <c r="FNJ178" s="18"/>
      <c r="FNK178" s="18"/>
      <c r="FNL178" s="18"/>
      <c r="FNM178" s="18"/>
      <c r="FNN178" s="18"/>
      <c r="FNO178" s="18"/>
      <c r="FNP178" s="18"/>
      <c r="FNQ178" s="18"/>
      <c r="FNR178" s="18"/>
      <c r="FNS178" s="18"/>
      <c r="FNT178" s="18"/>
      <c r="FNU178" s="18"/>
      <c r="FNV178" s="18"/>
      <c r="FNW178" s="18"/>
      <c r="FNX178" s="18"/>
      <c r="FNY178" s="18"/>
      <c r="FNZ178" s="18"/>
      <c r="FOA178" s="18"/>
      <c r="FOB178" s="18"/>
      <c r="FOC178" s="18"/>
      <c r="FOD178" s="18"/>
      <c r="FOE178" s="18"/>
      <c r="FOF178" s="18"/>
      <c r="FOG178" s="18"/>
      <c r="FOH178" s="18"/>
      <c r="FOI178" s="18"/>
      <c r="FOJ178" s="18"/>
      <c r="FOK178" s="18"/>
      <c r="FOL178" s="18"/>
      <c r="FOM178" s="18"/>
      <c r="FON178" s="18"/>
      <c r="FOO178" s="18"/>
      <c r="FOP178" s="18"/>
      <c r="FOQ178" s="18"/>
      <c r="FOR178" s="18"/>
      <c r="FOS178" s="18"/>
      <c r="FOT178" s="18"/>
      <c r="FOU178" s="18"/>
      <c r="FOV178" s="18"/>
      <c r="FOW178" s="18"/>
      <c r="FOX178" s="18"/>
      <c r="FOY178" s="18"/>
      <c r="FOZ178" s="18"/>
      <c r="FPA178" s="18"/>
      <c r="FPB178" s="18"/>
      <c r="FPC178" s="18"/>
      <c r="FPD178" s="18"/>
      <c r="FPE178" s="18"/>
      <c r="FPF178" s="18"/>
      <c r="FPG178" s="18"/>
      <c r="FPH178" s="18"/>
      <c r="FPI178" s="18"/>
      <c r="FPJ178" s="18"/>
      <c r="FPK178" s="18"/>
      <c r="FPL178" s="18"/>
      <c r="FPM178" s="18"/>
      <c r="FPN178" s="18"/>
      <c r="FPO178" s="18"/>
      <c r="FPP178" s="18"/>
      <c r="FPQ178" s="18"/>
      <c r="FPR178" s="18"/>
      <c r="FPS178" s="18"/>
      <c r="FPT178" s="18"/>
      <c r="FPU178" s="18"/>
      <c r="FPV178" s="18"/>
      <c r="FPW178" s="18"/>
      <c r="FPX178" s="18"/>
      <c r="FPY178" s="18"/>
      <c r="FPZ178" s="18"/>
      <c r="FQA178" s="18"/>
      <c r="FQB178" s="18"/>
      <c r="FQC178" s="18"/>
      <c r="FQD178" s="18"/>
      <c r="FQE178" s="18"/>
      <c r="FQF178" s="18"/>
      <c r="FQG178" s="18"/>
      <c r="FQH178" s="18"/>
      <c r="FQI178" s="18"/>
      <c r="FQJ178" s="18"/>
      <c r="FQK178" s="18"/>
      <c r="FQL178" s="18"/>
      <c r="FQM178" s="18"/>
      <c r="FQN178" s="18"/>
      <c r="FQO178" s="18"/>
      <c r="FQP178" s="18"/>
      <c r="FQQ178" s="18"/>
      <c r="FQR178" s="18"/>
      <c r="FQS178" s="18"/>
      <c r="FQT178" s="18"/>
      <c r="FQU178" s="18"/>
      <c r="FQV178" s="18"/>
      <c r="FQW178" s="18"/>
      <c r="FQX178" s="18"/>
      <c r="FQY178" s="18"/>
      <c r="FQZ178" s="18"/>
      <c r="FRA178" s="18"/>
      <c r="FRB178" s="18"/>
      <c r="FRC178" s="18"/>
      <c r="FRD178" s="18"/>
      <c r="FRE178" s="18"/>
      <c r="FRF178" s="18"/>
      <c r="FRG178" s="18"/>
      <c r="FRH178" s="18"/>
      <c r="FRI178" s="18"/>
      <c r="FRJ178" s="18"/>
      <c r="FRK178" s="18"/>
      <c r="FRL178" s="18"/>
      <c r="FRM178" s="18"/>
      <c r="FRN178" s="18"/>
      <c r="FRO178" s="18"/>
      <c r="FRP178" s="18"/>
      <c r="FRQ178" s="18"/>
      <c r="FRR178" s="18"/>
      <c r="FRS178" s="18"/>
      <c r="FRT178" s="18"/>
      <c r="FRU178" s="18"/>
      <c r="FRV178" s="18"/>
      <c r="FRW178" s="18"/>
      <c r="FRX178" s="18"/>
      <c r="FRY178" s="18"/>
      <c r="FRZ178" s="18"/>
      <c r="FSA178" s="18"/>
      <c r="FSB178" s="18"/>
      <c r="FSC178" s="18"/>
      <c r="FSD178" s="18"/>
      <c r="FSE178" s="18"/>
      <c r="FSF178" s="18"/>
      <c r="FSG178" s="18"/>
      <c r="FSH178" s="18"/>
      <c r="FSI178" s="18"/>
      <c r="FSJ178" s="18"/>
      <c r="FSK178" s="18"/>
      <c r="FSL178" s="18"/>
      <c r="FSM178" s="18"/>
      <c r="FSN178" s="18"/>
      <c r="FSO178" s="18"/>
      <c r="FSP178" s="18"/>
      <c r="FSQ178" s="18"/>
      <c r="FSR178" s="18"/>
      <c r="FSS178" s="18"/>
      <c r="FST178" s="18"/>
      <c r="FSU178" s="18"/>
      <c r="FSV178" s="18"/>
      <c r="FSW178" s="18"/>
      <c r="FSX178" s="18"/>
      <c r="FSY178" s="18"/>
      <c r="FSZ178" s="18"/>
      <c r="FTA178" s="18"/>
      <c r="FTB178" s="18"/>
      <c r="FTC178" s="18"/>
      <c r="FTD178" s="18"/>
      <c r="FTE178" s="18"/>
      <c r="FTF178" s="18"/>
      <c r="FTG178" s="18"/>
      <c r="FTH178" s="18"/>
      <c r="FTI178" s="18"/>
      <c r="FTJ178" s="18"/>
      <c r="FTK178" s="18"/>
      <c r="FTL178" s="18"/>
      <c r="FTM178" s="18"/>
      <c r="FTN178" s="18"/>
      <c r="FTO178" s="18"/>
      <c r="FTP178" s="18"/>
      <c r="FTQ178" s="18"/>
      <c r="FTR178" s="18"/>
      <c r="FTS178" s="18"/>
      <c r="FTT178" s="18"/>
      <c r="FTU178" s="18"/>
      <c r="FTV178" s="18"/>
      <c r="FTW178" s="18"/>
      <c r="FTX178" s="18"/>
      <c r="FTY178" s="18"/>
      <c r="FTZ178" s="18"/>
      <c r="FUA178" s="18"/>
      <c r="FUB178" s="18"/>
      <c r="FUC178" s="18"/>
      <c r="FUD178" s="18"/>
      <c r="FUE178" s="18"/>
      <c r="FUF178" s="18"/>
      <c r="FUG178" s="18"/>
      <c r="FUH178" s="18"/>
      <c r="FUI178" s="18"/>
      <c r="FUJ178" s="18"/>
      <c r="FUK178" s="18"/>
      <c r="FUL178" s="18"/>
      <c r="FUM178" s="18"/>
      <c r="FUN178" s="18"/>
      <c r="FUO178" s="18"/>
      <c r="FUP178" s="18"/>
      <c r="FUQ178" s="18"/>
      <c r="FUR178" s="18"/>
      <c r="FUS178" s="18"/>
      <c r="FUT178" s="18"/>
      <c r="FUU178" s="18"/>
      <c r="FUV178" s="18"/>
      <c r="FUW178" s="18"/>
      <c r="FUX178" s="18"/>
      <c r="FUY178" s="18"/>
      <c r="FUZ178" s="18"/>
      <c r="FVA178" s="18"/>
      <c r="FVB178" s="18"/>
      <c r="FVC178" s="18"/>
      <c r="FVD178" s="18"/>
      <c r="FVE178" s="18"/>
      <c r="FVF178" s="18"/>
      <c r="FVG178" s="18"/>
      <c r="FVH178" s="18"/>
      <c r="FVI178" s="18"/>
      <c r="FVJ178" s="18"/>
      <c r="FVK178" s="18"/>
      <c r="FVL178" s="18"/>
      <c r="FVM178" s="18"/>
      <c r="FVN178" s="18"/>
      <c r="FVO178" s="18"/>
      <c r="FVP178" s="18"/>
      <c r="FVQ178" s="18"/>
      <c r="FVR178" s="18"/>
      <c r="FVS178" s="18"/>
      <c r="FVT178" s="18"/>
      <c r="FVU178" s="18"/>
      <c r="FVV178" s="18"/>
      <c r="FVW178" s="18"/>
      <c r="FVX178" s="18"/>
      <c r="FVY178" s="18"/>
      <c r="FVZ178" s="18"/>
      <c r="FWA178" s="18"/>
      <c r="FWB178" s="18"/>
      <c r="FWC178" s="18"/>
      <c r="FWD178" s="18"/>
      <c r="FWE178" s="18"/>
      <c r="FWF178" s="18"/>
      <c r="FWG178" s="18"/>
      <c r="FWH178" s="18"/>
      <c r="FWI178" s="18"/>
      <c r="FWJ178" s="18"/>
      <c r="FWK178" s="18"/>
      <c r="FWL178" s="18"/>
      <c r="FWM178" s="18"/>
      <c r="FWN178" s="18"/>
      <c r="FWO178" s="18"/>
      <c r="FWP178" s="18"/>
      <c r="FWQ178" s="18"/>
      <c r="FWR178" s="18"/>
      <c r="FWS178" s="18"/>
      <c r="FWT178" s="18"/>
      <c r="FWU178" s="18"/>
      <c r="FWV178" s="18"/>
      <c r="FWW178" s="18"/>
      <c r="FWX178" s="18"/>
      <c r="FWY178" s="18"/>
      <c r="FWZ178" s="18"/>
      <c r="FXA178" s="18"/>
      <c r="FXB178" s="18"/>
      <c r="FXC178" s="18"/>
      <c r="FXD178" s="18"/>
      <c r="FXE178" s="18"/>
      <c r="FXF178" s="18"/>
      <c r="FXG178" s="18"/>
      <c r="FXH178" s="18"/>
      <c r="FXI178" s="18"/>
      <c r="FXJ178" s="18"/>
      <c r="FXK178" s="18"/>
      <c r="FXL178" s="18"/>
      <c r="FXM178" s="18"/>
      <c r="FXN178" s="18"/>
      <c r="FXO178" s="18"/>
      <c r="FXP178" s="18"/>
      <c r="FXQ178" s="18"/>
      <c r="FXR178" s="18"/>
      <c r="FXS178" s="18"/>
      <c r="FXT178" s="18"/>
      <c r="FXU178" s="18"/>
      <c r="FXV178" s="18"/>
      <c r="FXW178" s="18"/>
      <c r="FXX178" s="18"/>
      <c r="FXY178" s="18"/>
      <c r="FXZ178" s="18"/>
      <c r="FYA178" s="18"/>
      <c r="FYB178" s="18"/>
      <c r="FYC178" s="18"/>
      <c r="FYD178" s="18"/>
      <c r="FYE178" s="18"/>
      <c r="FYF178" s="18"/>
      <c r="FYG178" s="18"/>
      <c r="FYH178" s="18"/>
      <c r="FYI178" s="18"/>
      <c r="FYJ178" s="18"/>
      <c r="FYK178" s="18"/>
      <c r="FYL178" s="18"/>
      <c r="FYM178" s="18"/>
      <c r="FYN178" s="18"/>
      <c r="FYO178" s="18"/>
      <c r="FYP178" s="18"/>
      <c r="FYQ178" s="18"/>
      <c r="FYR178" s="18"/>
      <c r="FYS178" s="18"/>
      <c r="FYT178" s="18"/>
      <c r="FYU178" s="18"/>
      <c r="FYV178" s="18"/>
      <c r="FYW178" s="18"/>
      <c r="FYX178" s="18"/>
      <c r="FYY178" s="18"/>
      <c r="FYZ178" s="18"/>
      <c r="FZA178" s="18"/>
      <c r="FZB178" s="18"/>
      <c r="FZC178" s="18"/>
      <c r="FZD178" s="18"/>
      <c r="FZE178" s="18"/>
      <c r="FZF178" s="18"/>
      <c r="FZG178" s="18"/>
      <c r="FZH178" s="18"/>
      <c r="FZI178" s="18"/>
      <c r="FZJ178" s="18"/>
      <c r="FZK178" s="18"/>
      <c r="FZL178" s="18"/>
      <c r="FZM178" s="18"/>
      <c r="FZN178" s="18"/>
      <c r="FZO178" s="18"/>
      <c r="FZP178" s="18"/>
      <c r="FZQ178" s="18"/>
      <c r="FZR178" s="18"/>
      <c r="FZS178" s="18"/>
      <c r="FZT178" s="18"/>
      <c r="FZU178" s="18"/>
      <c r="FZV178" s="18"/>
      <c r="FZW178" s="18"/>
      <c r="FZX178" s="18"/>
      <c r="FZY178" s="18"/>
      <c r="FZZ178" s="18"/>
      <c r="GAA178" s="18"/>
      <c r="GAB178" s="18"/>
      <c r="GAC178" s="18"/>
      <c r="GAD178" s="18"/>
      <c r="GAE178" s="18"/>
      <c r="GAF178" s="18"/>
      <c r="GAG178" s="18"/>
      <c r="GAH178" s="18"/>
      <c r="GAI178" s="18"/>
      <c r="GAJ178" s="18"/>
      <c r="GAK178" s="18"/>
      <c r="GAL178" s="18"/>
      <c r="GAM178" s="18"/>
      <c r="GAN178" s="18"/>
      <c r="GAO178" s="18"/>
      <c r="GAP178" s="18"/>
      <c r="GAQ178" s="18"/>
      <c r="GAR178" s="18"/>
      <c r="GAS178" s="18"/>
      <c r="GAT178" s="18"/>
      <c r="GAU178" s="18"/>
      <c r="GAV178" s="18"/>
      <c r="GAW178" s="18"/>
      <c r="GAX178" s="18"/>
      <c r="GAY178" s="18"/>
      <c r="GAZ178" s="18"/>
      <c r="GBA178" s="18"/>
      <c r="GBB178" s="18"/>
      <c r="GBC178" s="18"/>
      <c r="GBD178" s="18"/>
      <c r="GBE178" s="18"/>
      <c r="GBF178" s="18"/>
      <c r="GBG178" s="18"/>
      <c r="GBH178" s="18"/>
      <c r="GBI178" s="18"/>
      <c r="GBJ178" s="18"/>
      <c r="GBK178" s="18"/>
      <c r="GBL178" s="18"/>
      <c r="GBM178" s="18"/>
      <c r="GBN178" s="18"/>
      <c r="GBO178" s="18"/>
      <c r="GBP178" s="18"/>
      <c r="GBQ178" s="18"/>
      <c r="GBR178" s="18"/>
      <c r="GBS178" s="18"/>
      <c r="GBT178" s="18"/>
      <c r="GBU178" s="18"/>
      <c r="GBV178" s="18"/>
      <c r="GBW178" s="18"/>
      <c r="GBX178" s="18"/>
      <c r="GBY178" s="18"/>
      <c r="GBZ178" s="18"/>
      <c r="GCA178" s="18"/>
      <c r="GCB178" s="18"/>
      <c r="GCC178" s="18"/>
      <c r="GCD178" s="18"/>
      <c r="GCE178" s="18"/>
      <c r="GCF178" s="18"/>
      <c r="GCG178" s="18"/>
      <c r="GCH178" s="18"/>
      <c r="GCI178" s="18"/>
      <c r="GCJ178" s="18"/>
      <c r="GCK178" s="18"/>
      <c r="GCL178" s="18"/>
      <c r="GCM178" s="18"/>
      <c r="GCN178" s="18"/>
      <c r="GCO178" s="18"/>
      <c r="GCP178" s="18"/>
      <c r="GCQ178" s="18"/>
      <c r="GCR178" s="18"/>
      <c r="GCS178" s="18"/>
      <c r="GCT178" s="18"/>
      <c r="GCU178" s="18"/>
      <c r="GCV178" s="18"/>
      <c r="GCW178" s="18"/>
      <c r="GCX178" s="18"/>
      <c r="GCY178" s="18"/>
      <c r="GCZ178" s="18"/>
      <c r="GDA178" s="18"/>
      <c r="GDB178" s="18"/>
      <c r="GDC178" s="18"/>
      <c r="GDD178" s="18"/>
      <c r="GDE178" s="18"/>
      <c r="GDF178" s="18"/>
      <c r="GDG178" s="18"/>
      <c r="GDH178" s="18"/>
      <c r="GDI178" s="18"/>
      <c r="GDJ178" s="18"/>
      <c r="GDK178" s="18"/>
      <c r="GDL178" s="18"/>
      <c r="GDM178" s="18"/>
      <c r="GDN178" s="18"/>
      <c r="GDO178" s="18"/>
      <c r="GDP178" s="18"/>
      <c r="GDQ178" s="18"/>
      <c r="GDR178" s="18"/>
      <c r="GDS178" s="18"/>
      <c r="GDT178" s="18"/>
      <c r="GDU178" s="18"/>
      <c r="GDV178" s="18"/>
      <c r="GDW178" s="18"/>
      <c r="GDX178" s="18"/>
      <c r="GDY178" s="18"/>
      <c r="GDZ178" s="18"/>
      <c r="GEA178" s="18"/>
      <c r="GEB178" s="18"/>
      <c r="GEC178" s="18"/>
      <c r="GED178" s="18"/>
      <c r="GEE178" s="18"/>
      <c r="GEF178" s="18"/>
      <c r="GEG178" s="18"/>
      <c r="GEH178" s="18"/>
      <c r="GEI178" s="18"/>
      <c r="GEJ178" s="18"/>
      <c r="GEK178" s="18"/>
      <c r="GEL178" s="18"/>
      <c r="GEM178" s="18"/>
      <c r="GEN178" s="18"/>
      <c r="GEO178" s="18"/>
      <c r="GEP178" s="18"/>
      <c r="GEQ178" s="18"/>
      <c r="GER178" s="18"/>
      <c r="GES178" s="18"/>
      <c r="GET178" s="18"/>
      <c r="GEU178" s="18"/>
      <c r="GEV178" s="18"/>
      <c r="GEW178" s="18"/>
      <c r="GEX178" s="18"/>
      <c r="GEY178" s="18"/>
      <c r="GEZ178" s="18"/>
      <c r="GFA178" s="18"/>
      <c r="GFB178" s="18"/>
      <c r="GFC178" s="18"/>
      <c r="GFD178" s="18"/>
      <c r="GFE178" s="18"/>
      <c r="GFF178" s="18"/>
      <c r="GFG178" s="18"/>
      <c r="GFH178" s="18"/>
      <c r="GFI178" s="18"/>
      <c r="GFJ178" s="18"/>
      <c r="GFK178" s="18"/>
      <c r="GFL178" s="18"/>
      <c r="GFM178" s="18"/>
      <c r="GFN178" s="18"/>
      <c r="GFO178" s="18"/>
      <c r="GFP178" s="18"/>
      <c r="GFQ178" s="18"/>
      <c r="GFR178" s="18"/>
      <c r="GFS178" s="18"/>
      <c r="GFT178" s="18"/>
      <c r="GFU178" s="18"/>
      <c r="GFV178" s="18"/>
      <c r="GFW178" s="18"/>
      <c r="GFX178" s="18"/>
      <c r="GFY178" s="18"/>
      <c r="GFZ178" s="18"/>
      <c r="GGA178" s="18"/>
      <c r="GGB178" s="18"/>
      <c r="GGC178" s="18"/>
      <c r="GGD178" s="18"/>
      <c r="GGE178" s="18"/>
      <c r="GGF178" s="18"/>
      <c r="GGG178" s="18"/>
      <c r="GGH178" s="18"/>
      <c r="GGI178" s="18"/>
      <c r="GGJ178" s="18"/>
      <c r="GGK178" s="18"/>
      <c r="GGL178" s="18"/>
      <c r="GGM178" s="18"/>
      <c r="GGN178" s="18"/>
      <c r="GGO178" s="18"/>
      <c r="GGP178" s="18"/>
      <c r="GGQ178" s="18"/>
      <c r="GGR178" s="18"/>
      <c r="GGS178" s="18"/>
      <c r="GGT178" s="18"/>
      <c r="GGU178" s="18"/>
      <c r="GGV178" s="18"/>
      <c r="GGW178" s="18"/>
      <c r="GGX178" s="18"/>
      <c r="GGY178" s="18"/>
      <c r="GGZ178" s="18"/>
      <c r="GHA178" s="18"/>
      <c r="GHB178" s="18"/>
      <c r="GHC178" s="18"/>
      <c r="GHD178" s="18"/>
      <c r="GHE178" s="18"/>
      <c r="GHF178" s="18"/>
      <c r="GHG178" s="18"/>
      <c r="GHH178" s="18"/>
      <c r="GHI178" s="18"/>
      <c r="GHJ178" s="18"/>
      <c r="GHK178" s="18"/>
      <c r="GHL178" s="18"/>
      <c r="GHM178" s="18"/>
      <c r="GHN178" s="18"/>
      <c r="GHO178" s="18"/>
      <c r="GHP178" s="18"/>
      <c r="GHQ178" s="18"/>
      <c r="GHR178" s="18"/>
      <c r="GHS178" s="18"/>
      <c r="GHT178" s="18"/>
      <c r="GHU178" s="18"/>
      <c r="GHV178" s="18"/>
      <c r="GHW178" s="18"/>
      <c r="GHX178" s="18"/>
      <c r="GHY178" s="18"/>
      <c r="GHZ178" s="18"/>
      <c r="GIA178" s="18"/>
      <c r="GIB178" s="18"/>
      <c r="GIC178" s="18"/>
      <c r="GID178" s="18"/>
      <c r="GIE178" s="18"/>
      <c r="GIF178" s="18"/>
      <c r="GIG178" s="18"/>
      <c r="GIH178" s="18"/>
      <c r="GII178" s="18"/>
      <c r="GIJ178" s="18"/>
      <c r="GIK178" s="18"/>
      <c r="GIL178" s="18"/>
      <c r="GIM178" s="18"/>
      <c r="GIN178" s="18"/>
      <c r="GIO178" s="18"/>
      <c r="GIP178" s="18"/>
      <c r="GIQ178" s="18"/>
      <c r="GIR178" s="18"/>
      <c r="GIS178" s="18"/>
      <c r="GIT178" s="18"/>
      <c r="GIU178" s="18"/>
      <c r="GIV178" s="18"/>
      <c r="GIW178" s="18"/>
      <c r="GIX178" s="18"/>
      <c r="GIY178" s="18"/>
      <c r="GIZ178" s="18"/>
      <c r="GJA178" s="18"/>
      <c r="GJB178" s="18"/>
      <c r="GJC178" s="18"/>
      <c r="GJD178" s="18"/>
      <c r="GJE178" s="18"/>
      <c r="GJF178" s="18"/>
      <c r="GJG178" s="18"/>
      <c r="GJH178" s="18"/>
      <c r="GJI178" s="18"/>
      <c r="GJJ178" s="18"/>
      <c r="GJK178" s="18"/>
      <c r="GJL178" s="18"/>
      <c r="GJM178" s="18"/>
      <c r="GJN178" s="18"/>
      <c r="GJO178" s="18"/>
      <c r="GJP178" s="18"/>
      <c r="GJQ178" s="18"/>
      <c r="GJR178" s="18"/>
      <c r="GJS178" s="18"/>
      <c r="GJT178" s="18"/>
      <c r="GJU178" s="18"/>
      <c r="GJV178" s="18"/>
      <c r="GJW178" s="18"/>
      <c r="GJX178" s="18"/>
      <c r="GJY178" s="18"/>
      <c r="GJZ178" s="18"/>
      <c r="GKA178" s="18"/>
      <c r="GKB178" s="18"/>
      <c r="GKC178" s="18"/>
      <c r="GKD178" s="18"/>
      <c r="GKE178" s="18"/>
      <c r="GKF178" s="18"/>
      <c r="GKG178" s="18"/>
      <c r="GKH178" s="18"/>
      <c r="GKI178" s="18"/>
      <c r="GKJ178" s="18"/>
      <c r="GKK178" s="18"/>
      <c r="GKL178" s="18"/>
      <c r="GKM178" s="18"/>
      <c r="GKN178" s="18"/>
      <c r="GKO178" s="18"/>
      <c r="GKP178" s="18"/>
      <c r="GKQ178" s="18"/>
      <c r="GKR178" s="18"/>
      <c r="GKS178" s="18"/>
      <c r="GKT178" s="18"/>
      <c r="GKU178" s="18"/>
      <c r="GKV178" s="18"/>
      <c r="GKW178" s="18"/>
      <c r="GKX178" s="18"/>
      <c r="GKY178" s="18"/>
      <c r="GKZ178" s="18"/>
      <c r="GLA178" s="18"/>
      <c r="GLB178" s="18"/>
      <c r="GLC178" s="18"/>
      <c r="GLD178" s="18"/>
      <c r="GLE178" s="18"/>
      <c r="GLF178" s="18"/>
      <c r="GLG178" s="18"/>
      <c r="GLH178" s="18"/>
      <c r="GLI178" s="18"/>
      <c r="GLJ178" s="18"/>
      <c r="GLK178" s="18"/>
      <c r="GLL178" s="18"/>
      <c r="GLM178" s="18"/>
      <c r="GLN178" s="18"/>
      <c r="GLO178" s="18"/>
      <c r="GLP178" s="18"/>
      <c r="GLQ178" s="18"/>
      <c r="GLR178" s="18"/>
      <c r="GLS178" s="18"/>
      <c r="GLT178" s="18"/>
      <c r="GLU178" s="18"/>
      <c r="GLV178" s="18"/>
      <c r="GLW178" s="18"/>
      <c r="GLX178" s="18"/>
      <c r="GLY178" s="18"/>
      <c r="GLZ178" s="18"/>
      <c r="GMA178" s="18"/>
      <c r="GMB178" s="18"/>
      <c r="GMC178" s="18"/>
      <c r="GMD178" s="18"/>
      <c r="GME178" s="18"/>
      <c r="GMF178" s="18"/>
      <c r="GMG178" s="18"/>
      <c r="GMH178" s="18"/>
      <c r="GMI178" s="18"/>
      <c r="GMJ178" s="18"/>
      <c r="GMK178" s="18"/>
      <c r="GML178" s="18"/>
      <c r="GMM178" s="18"/>
      <c r="GMN178" s="18"/>
      <c r="GMO178" s="18"/>
      <c r="GMP178" s="18"/>
      <c r="GMQ178" s="18"/>
      <c r="GMR178" s="18"/>
      <c r="GMS178" s="18"/>
      <c r="GMT178" s="18"/>
      <c r="GMU178" s="18"/>
      <c r="GMV178" s="18"/>
      <c r="GMW178" s="18"/>
      <c r="GMX178" s="18"/>
      <c r="GMY178" s="18"/>
      <c r="GMZ178" s="18"/>
      <c r="GNA178" s="18"/>
      <c r="GNB178" s="18"/>
      <c r="GNC178" s="18"/>
      <c r="GND178" s="18"/>
      <c r="GNE178" s="18"/>
      <c r="GNF178" s="18"/>
      <c r="GNG178" s="18"/>
      <c r="GNH178" s="18"/>
      <c r="GNI178" s="18"/>
      <c r="GNJ178" s="18"/>
      <c r="GNK178" s="18"/>
      <c r="GNL178" s="18"/>
      <c r="GNM178" s="18"/>
      <c r="GNN178" s="18"/>
      <c r="GNO178" s="18"/>
      <c r="GNP178" s="18"/>
      <c r="GNQ178" s="18"/>
      <c r="GNR178" s="18"/>
      <c r="GNS178" s="18"/>
      <c r="GNT178" s="18"/>
      <c r="GNU178" s="18"/>
      <c r="GNV178" s="18"/>
      <c r="GNW178" s="18"/>
      <c r="GNX178" s="18"/>
      <c r="GNY178" s="18"/>
      <c r="GNZ178" s="18"/>
      <c r="GOA178" s="18"/>
      <c r="GOB178" s="18"/>
      <c r="GOC178" s="18"/>
      <c r="GOD178" s="18"/>
      <c r="GOE178" s="18"/>
      <c r="GOF178" s="18"/>
      <c r="GOG178" s="18"/>
      <c r="GOH178" s="18"/>
      <c r="GOI178" s="18"/>
      <c r="GOJ178" s="18"/>
      <c r="GOK178" s="18"/>
      <c r="GOL178" s="18"/>
      <c r="GOM178" s="18"/>
      <c r="GON178" s="18"/>
      <c r="GOO178" s="18"/>
      <c r="GOP178" s="18"/>
      <c r="GOQ178" s="18"/>
      <c r="GOR178" s="18"/>
      <c r="GOS178" s="18"/>
      <c r="GOT178" s="18"/>
      <c r="GOU178" s="18"/>
      <c r="GOV178" s="18"/>
      <c r="GOW178" s="18"/>
      <c r="GOX178" s="18"/>
      <c r="GOY178" s="18"/>
      <c r="GOZ178" s="18"/>
      <c r="GPA178" s="18"/>
      <c r="GPB178" s="18"/>
      <c r="GPC178" s="18"/>
      <c r="GPD178" s="18"/>
      <c r="GPE178" s="18"/>
      <c r="GPF178" s="18"/>
      <c r="GPG178" s="18"/>
      <c r="GPH178" s="18"/>
      <c r="GPI178" s="18"/>
      <c r="GPJ178" s="18"/>
      <c r="GPK178" s="18"/>
      <c r="GPL178" s="18"/>
      <c r="GPM178" s="18"/>
      <c r="GPN178" s="18"/>
      <c r="GPO178" s="18"/>
      <c r="GPP178" s="18"/>
      <c r="GPQ178" s="18"/>
      <c r="GPR178" s="18"/>
      <c r="GPS178" s="18"/>
      <c r="GPT178" s="18"/>
      <c r="GPU178" s="18"/>
      <c r="GPV178" s="18"/>
      <c r="GPW178" s="18"/>
      <c r="GPX178" s="18"/>
      <c r="GPY178" s="18"/>
      <c r="GPZ178" s="18"/>
      <c r="GQA178" s="18"/>
      <c r="GQB178" s="18"/>
      <c r="GQC178" s="18"/>
      <c r="GQD178" s="18"/>
      <c r="GQE178" s="18"/>
      <c r="GQF178" s="18"/>
      <c r="GQG178" s="18"/>
      <c r="GQH178" s="18"/>
      <c r="GQI178" s="18"/>
      <c r="GQJ178" s="18"/>
      <c r="GQK178" s="18"/>
      <c r="GQL178" s="18"/>
      <c r="GQM178" s="18"/>
      <c r="GQN178" s="18"/>
      <c r="GQO178" s="18"/>
      <c r="GQP178" s="18"/>
      <c r="GQQ178" s="18"/>
      <c r="GQR178" s="18"/>
      <c r="GQS178" s="18"/>
      <c r="GQT178" s="18"/>
      <c r="GQU178" s="18"/>
      <c r="GQV178" s="18"/>
      <c r="GQW178" s="18"/>
      <c r="GQX178" s="18"/>
      <c r="GQY178" s="18"/>
      <c r="GQZ178" s="18"/>
      <c r="GRA178" s="18"/>
      <c r="GRB178" s="18"/>
      <c r="GRC178" s="18"/>
      <c r="GRD178" s="18"/>
      <c r="GRE178" s="18"/>
      <c r="GRF178" s="18"/>
      <c r="GRG178" s="18"/>
      <c r="GRH178" s="18"/>
      <c r="GRI178" s="18"/>
      <c r="GRJ178" s="18"/>
      <c r="GRK178" s="18"/>
      <c r="GRL178" s="18"/>
      <c r="GRM178" s="18"/>
      <c r="GRN178" s="18"/>
      <c r="GRO178" s="18"/>
      <c r="GRP178" s="18"/>
      <c r="GRQ178" s="18"/>
      <c r="GRR178" s="18"/>
      <c r="GRS178" s="18"/>
      <c r="GRT178" s="18"/>
      <c r="GRU178" s="18"/>
      <c r="GRV178" s="18"/>
      <c r="GRW178" s="18"/>
      <c r="GRX178" s="18"/>
      <c r="GRY178" s="18"/>
      <c r="GRZ178" s="18"/>
      <c r="GSA178" s="18"/>
      <c r="GSB178" s="18"/>
      <c r="GSC178" s="18"/>
      <c r="GSD178" s="18"/>
      <c r="GSE178" s="18"/>
      <c r="GSF178" s="18"/>
      <c r="GSG178" s="18"/>
      <c r="GSH178" s="18"/>
      <c r="GSI178" s="18"/>
      <c r="GSJ178" s="18"/>
      <c r="GSK178" s="18"/>
      <c r="GSL178" s="18"/>
      <c r="GSM178" s="18"/>
      <c r="GSN178" s="18"/>
      <c r="GSO178" s="18"/>
      <c r="GSP178" s="18"/>
      <c r="GSQ178" s="18"/>
      <c r="GSR178" s="18"/>
      <c r="GSS178" s="18"/>
      <c r="GST178" s="18"/>
      <c r="GSU178" s="18"/>
      <c r="GSV178" s="18"/>
      <c r="GSW178" s="18"/>
      <c r="GSX178" s="18"/>
      <c r="GSY178" s="18"/>
      <c r="GSZ178" s="18"/>
      <c r="GTA178" s="18"/>
      <c r="GTB178" s="18"/>
      <c r="GTC178" s="18"/>
      <c r="GTD178" s="18"/>
      <c r="GTE178" s="18"/>
      <c r="GTF178" s="18"/>
      <c r="GTG178" s="18"/>
      <c r="GTH178" s="18"/>
      <c r="GTI178" s="18"/>
      <c r="GTJ178" s="18"/>
      <c r="GTK178" s="18"/>
      <c r="GTL178" s="18"/>
      <c r="GTM178" s="18"/>
      <c r="GTN178" s="18"/>
      <c r="GTO178" s="18"/>
      <c r="GTP178" s="18"/>
      <c r="GTQ178" s="18"/>
      <c r="GTR178" s="18"/>
      <c r="GTS178" s="18"/>
      <c r="GTT178" s="18"/>
      <c r="GTU178" s="18"/>
      <c r="GTV178" s="18"/>
      <c r="GTW178" s="18"/>
      <c r="GTX178" s="18"/>
      <c r="GTY178" s="18"/>
      <c r="GTZ178" s="18"/>
      <c r="GUA178" s="18"/>
      <c r="GUB178" s="18"/>
      <c r="GUC178" s="18"/>
      <c r="GUD178" s="18"/>
      <c r="GUE178" s="18"/>
      <c r="GUF178" s="18"/>
      <c r="GUG178" s="18"/>
      <c r="GUH178" s="18"/>
      <c r="GUI178" s="18"/>
      <c r="GUJ178" s="18"/>
      <c r="GUK178" s="18"/>
      <c r="GUL178" s="18"/>
      <c r="GUM178" s="18"/>
      <c r="GUN178" s="18"/>
      <c r="GUO178" s="18"/>
      <c r="GUP178" s="18"/>
      <c r="GUQ178" s="18"/>
      <c r="GUR178" s="18"/>
      <c r="GUS178" s="18"/>
      <c r="GUT178" s="18"/>
      <c r="GUU178" s="18"/>
      <c r="GUV178" s="18"/>
      <c r="GUW178" s="18"/>
      <c r="GUX178" s="18"/>
      <c r="GUY178" s="18"/>
      <c r="GUZ178" s="18"/>
      <c r="GVA178" s="18"/>
      <c r="GVB178" s="18"/>
      <c r="GVC178" s="18"/>
      <c r="GVD178" s="18"/>
      <c r="GVE178" s="18"/>
      <c r="GVF178" s="18"/>
      <c r="GVG178" s="18"/>
      <c r="GVH178" s="18"/>
      <c r="GVI178" s="18"/>
      <c r="GVJ178" s="18"/>
      <c r="GVK178" s="18"/>
      <c r="GVL178" s="18"/>
      <c r="GVM178" s="18"/>
      <c r="GVN178" s="18"/>
      <c r="GVO178" s="18"/>
      <c r="GVP178" s="18"/>
      <c r="GVQ178" s="18"/>
      <c r="GVR178" s="18"/>
      <c r="GVS178" s="18"/>
      <c r="GVT178" s="18"/>
      <c r="GVU178" s="18"/>
      <c r="GVV178" s="18"/>
      <c r="GVW178" s="18"/>
      <c r="GVX178" s="18"/>
      <c r="GVY178" s="18"/>
      <c r="GVZ178" s="18"/>
      <c r="GWA178" s="18"/>
      <c r="GWB178" s="18"/>
      <c r="GWC178" s="18"/>
      <c r="GWD178" s="18"/>
      <c r="GWE178" s="18"/>
      <c r="GWF178" s="18"/>
      <c r="GWG178" s="18"/>
      <c r="GWH178" s="18"/>
      <c r="GWI178" s="18"/>
      <c r="GWJ178" s="18"/>
      <c r="GWK178" s="18"/>
      <c r="GWL178" s="18"/>
      <c r="GWM178" s="18"/>
      <c r="GWN178" s="18"/>
      <c r="GWO178" s="18"/>
      <c r="GWP178" s="18"/>
      <c r="GWQ178" s="18"/>
      <c r="GWR178" s="18"/>
      <c r="GWS178" s="18"/>
      <c r="GWT178" s="18"/>
      <c r="GWU178" s="18"/>
      <c r="GWV178" s="18"/>
      <c r="GWW178" s="18"/>
      <c r="GWX178" s="18"/>
      <c r="GWY178" s="18"/>
      <c r="GWZ178" s="18"/>
      <c r="GXA178" s="18"/>
      <c r="GXB178" s="18"/>
      <c r="GXC178" s="18"/>
      <c r="GXD178" s="18"/>
      <c r="GXE178" s="18"/>
      <c r="GXF178" s="18"/>
      <c r="GXG178" s="18"/>
      <c r="GXH178" s="18"/>
      <c r="GXI178" s="18"/>
      <c r="GXJ178" s="18"/>
      <c r="GXK178" s="18"/>
      <c r="GXL178" s="18"/>
      <c r="GXM178" s="18"/>
      <c r="GXN178" s="18"/>
      <c r="GXO178" s="18"/>
      <c r="GXP178" s="18"/>
      <c r="GXQ178" s="18"/>
      <c r="GXR178" s="18"/>
      <c r="GXS178" s="18"/>
      <c r="GXT178" s="18"/>
      <c r="GXU178" s="18"/>
      <c r="GXV178" s="18"/>
      <c r="GXW178" s="18"/>
      <c r="GXX178" s="18"/>
      <c r="GXY178" s="18"/>
      <c r="GXZ178" s="18"/>
      <c r="GYA178" s="18"/>
      <c r="GYB178" s="18"/>
      <c r="GYC178" s="18"/>
      <c r="GYD178" s="18"/>
      <c r="GYE178" s="18"/>
      <c r="GYF178" s="18"/>
      <c r="GYG178" s="18"/>
      <c r="GYH178" s="18"/>
      <c r="GYI178" s="18"/>
      <c r="GYJ178" s="18"/>
      <c r="GYK178" s="18"/>
      <c r="GYL178" s="18"/>
      <c r="GYM178" s="18"/>
      <c r="GYN178" s="18"/>
      <c r="GYO178" s="18"/>
      <c r="GYP178" s="18"/>
      <c r="GYQ178" s="18"/>
      <c r="GYR178" s="18"/>
      <c r="GYS178" s="18"/>
      <c r="GYT178" s="18"/>
      <c r="GYU178" s="18"/>
      <c r="GYV178" s="18"/>
      <c r="GYW178" s="18"/>
      <c r="GYX178" s="18"/>
      <c r="GYY178" s="18"/>
      <c r="GYZ178" s="18"/>
      <c r="GZA178" s="18"/>
      <c r="GZB178" s="18"/>
      <c r="GZC178" s="18"/>
      <c r="GZD178" s="18"/>
      <c r="GZE178" s="18"/>
      <c r="GZF178" s="18"/>
      <c r="GZG178" s="18"/>
      <c r="GZH178" s="18"/>
      <c r="GZI178" s="18"/>
      <c r="GZJ178" s="18"/>
      <c r="GZK178" s="18"/>
      <c r="GZL178" s="18"/>
      <c r="GZM178" s="18"/>
      <c r="GZN178" s="18"/>
      <c r="GZO178" s="18"/>
      <c r="GZP178" s="18"/>
      <c r="GZQ178" s="18"/>
      <c r="GZR178" s="18"/>
      <c r="GZS178" s="18"/>
      <c r="GZT178" s="18"/>
      <c r="GZU178" s="18"/>
      <c r="GZV178" s="18"/>
      <c r="GZW178" s="18"/>
      <c r="GZX178" s="18"/>
      <c r="GZY178" s="18"/>
      <c r="GZZ178" s="18"/>
      <c r="HAA178" s="18"/>
      <c r="HAB178" s="18"/>
      <c r="HAC178" s="18"/>
      <c r="HAD178" s="18"/>
      <c r="HAE178" s="18"/>
      <c r="HAF178" s="18"/>
      <c r="HAG178" s="18"/>
      <c r="HAH178" s="18"/>
      <c r="HAI178" s="18"/>
      <c r="HAJ178" s="18"/>
      <c r="HAK178" s="18"/>
      <c r="HAL178" s="18"/>
      <c r="HAM178" s="18"/>
      <c r="HAN178" s="18"/>
      <c r="HAO178" s="18"/>
      <c r="HAP178" s="18"/>
      <c r="HAQ178" s="18"/>
      <c r="HAR178" s="18"/>
      <c r="HAS178" s="18"/>
      <c r="HAT178" s="18"/>
      <c r="HAU178" s="18"/>
      <c r="HAV178" s="18"/>
      <c r="HAW178" s="18"/>
      <c r="HAX178" s="18"/>
      <c r="HAY178" s="18"/>
      <c r="HAZ178" s="18"/>
      <c r="HBA178" s="18"/>
      <c r="HBB178" s="18"/>
      <c r="HBC178" s="18"/>
      <c r="HBD178" s="18"/>
      <c r="HBE178" s="18"/>
      <c r="HBF178" s="18"/>
      <c r="HBG178" s="18"/>
      <c r="HBH178" s="18"/>
      <c r="HBI178" s="18"/>
      <c r="HBJ178" s="18"/>
      <c r="HBK178" s="18"/>
      <c r="HBL178" s="18"/>
      <c r="HBM178" s="18"/>
      <c r="HBN178" s="18"/>
      <c r="HBO178" s="18"/>
      <c r="HBP178" s="18"/>
      <c r="HBQ178" s="18"/>
      <c r="HBR178" s="18"/>
      <c r="HBS178" s="18"/>
      <c r="HBT178" s="18"/>
      <c r="HBU178" s="18"/>
      <c r="HBV178" s="18"/>
      <c r="HBW178" s="18"/>
      <c r="HBX178" s="18"/>
      <c r="HBY178" s="18"/>
      <c r="HBZ178" s="18"/>
      <c r="HCA178" s="18"/>
      <c r="HCB178" s="18"/>
      <c r="HCC178" s="18"/>
      <c r="HCD178" s="18"/>
      <c r="HCE178" s="18"/>
      <c r="HCF178" s="18"/>
      <c r="HCG178" s="18"/>
      <c r="HCH178" s="18"/>
      <c r="HCI178" s="18"/>
      <c r="HCJ178" s="18"/>
      <c r="HCK178" s="18"/>
      <c r="HCL178" s="18"/>
      <c r="HCM178" s="18"/>
      <c r="HCN178" s="18"/>
      <c r="HCO178" s="18"/>
      <c r="HCP178" s="18"/>
      <c r="HCQ178" s="18"/>
      <c r="HCR178" s="18"/>
      <c r="HCS178" s="18"/>
      <c r="HCT178" s="18"/>
      <c r="HCU178" s="18"/>
      <c r="HCV178" s="18"/>
      <c r="HCW178" s="18"/>
      <c r="HCX178" s="18"/>
      <c r="HCY178" s="18"/>
      <c r="HCZ178" s="18"/>
      <c r="HDA178" s="18"/>
      <c r="HDB178" s="18"/>
      <c r="HDC178" s="18"/>
      <c r="HDD178" s="18"/>
      <c r="HDE178" s="18"/>
      <c r="HDF178" s="18"/>
      <c r="HDG178" s="18"/>
      <c r="HDH178" s="18"/>
      <c r="HDI178" s="18"/>
      <c r="HDJ178" s="18"/>
      <c r="HDK178" s="18"/>
      <c r="HDL178" s="18"/>
      <c r="HDM178" s="18"/>
      <c r="HDN178" s="18"/>
      <c r="HDO178" s="18"/>
      <c r="HDP178" s="18"/>
      <c r="HDQ178" s="18"/>
      <c r="HDR178" s="18"/>
      <c r="HDS178" s="18"/>
      <c r="HDT178" s="18"/>
      <c r="HDU178" s="18"/>
      <c r="HDV178" s="18"/>
      <c r="HDW178" s="18"/>
      <c r="HDX178" s="18"/>
      <c r="HDY178" s="18"/>
      <c r="HDZ178" s="18"/>
      <c r="HEA178" s="18"/>
      <c r="HEB178" s="18"/>
      <c r="HEC178" s="18"/>
      <c r="HED178" s="18"/>
      <c r="HEE178" s="18"/>
      <c r="HEF178" s="18"/>
      <c r="HEG178" s="18"/>
      <c r="HEH178" s="18"/>
      <c r="HEI178" s="18"/>
      <c r="HEJ178" s="18"/>
      <c r="HEK178" s="18"/>
      <c r="HEL178" s="18"/>
      <c r="HEM178" s="18"/>
      <c r="HEN178" s="18"/>
      <c r="HEO178" s="18"/>
      <c r="HEP178" s="18"/>
      <c r="HEQ178" s="18"/>
      <c r="HER178" s="18"/>
      <c r="HES178" s="18"/>
      <c r="HET178" s="18"/>
      <c r="HEU178" s="18"/>
      <c r="HEV178" s="18"/>
      <c r="HEW178" s="18"/>
      <c r="HEX178" s="18"/>
      <c r="HEY178" s="18"/>
      <c r="HEZ178" s="18"/>
      <c r="HFA178" s="18"/>
      <c r="HFB178" s="18"/>
      <c r="HFC178" s="18"/>
      <c r="HFD178" s="18"/>
      <c r="HFE178" s="18"/>
      <c r="HFF178" s="18"/>
      <c r="HFG178" s="18"/>
      <c r="HFH178" s="18"/>
      <c r="HFI178" s="18"/>
      <c r="HFJ178" s="18"/>
      <c r="HFK178" s="18"/>
      <c r="HFL178" s="18"/>
      <c r="HFM178" s="18"/>
      <c r="HFN178" s="18"/>
      <c r="HFO178" s="18"/>
      <c r="HFP178" s="18"/>
      <c r="HFQ178" s="18"/>
      <c r="HFR178" s="18"/>
      <c r="HFS178" s="18"/>
      <c r="HFT178" s="18"/>
      <c r="HFU178" s="18"/>
      <c r="HFV178" s="18"/>
      <c r="HFW178" s="18"/>
      <c r="HFX178" s="18"/>
      <c r="HFY178" s="18"/>
      <c r="HFZ178" s="18"/>
      <c r="HGA178" s="18"/>
      <c r="HGB178" s="18"/>
      <c r="HGC178" s="18"/>
      <c r="HGD178" s="18"/>
      <c r="HGE178" s="18"/>
      <c r="HGF178" s="18"/>
      <c r="HGG178" s="18"/>
      <c r="HGH178" s="18"/>
      <c r="HGI178" s="18"/>
      <c r="HGJ178" s="18"/>
      <c r="HGK178" s="18"/>
      <c r="HGL178" s="18"/>
      <c r="HGM178" s="18"/>
      <c r="HGN178" s="18"/>
      <c r="HGO178" s="18"/>
      <c r="HGP178" s="18"/>
      <c r="HGQ178" s="18"/>
      <c r="HGR178" s="18"/>
      <c r="HGS178" s="18"/>
      <c r="HGT178" s="18"/>
      <c r="HGU178" s="18"/>
      <c r="HGV178" s="18"/>
      <c r="HGW178" s="18"/>
      <c r="HGX178" s="18"/>
      <c r="HGY178" s="18"/>
      <c r="HGZ178" s="18"/>
      <c r="HHA178" s="18"/>
      <c r="HHB178" s="18"/>
      <c r="HHC178" s="18"/>
      <c r="HHD178" s="18"/>
      <c r="HHE178" s="18"/>
      <c r="HHF178" s="18"/>
      <c r="HHG178" s="18"/>
      <c r="HHH178" s="18"/>
      <c r="HHI178" s="18"/>
      <c r="HHJ178" s="18"/>
      <c r="HHK178" s="18"/>
      <c r="HHL178" s="18"/>
      <c r="HHM178" s="18"/>
      <c r="HHN178" s="18"/>
      <c r="HHO178" s="18"/>
      <c r="HHP178" s="18"/>
      <c r="HHQ178" s="18"/>
      <c r="HHR178" s="18"/>
      <c r="HHS178" s="18"/>
      <c r="HHT178" s="18"/>
      <c r="HHU178" s="18"/>
      <c r="HHV178" s="18"/>
      <c r="HHW178" s="18"/>
      <c r="HHX178" s="18"/>
      <c r="HHY178" s="18"/>
      <c r="HHZ178" s="18"/>
      <c r="HIA178" s="18"/>
      <c r="HIB178" s="18"/>
      <c r="HIC178" s="18"/>
      <c r="HID178" s="18"/>
      <c r="HIE178" s="18"/>
      <c r="HIF178" s="18"/>
      <c r="HIG178" s="18"/>
      <c r="HIH178" s="18"/>
      <c r="HII178" s="18"/>
      <c r="HIJ178" s="18"/>
      <c r="HIK178" s="18"/>
      <c r="HIL178" s="18"/>
      <c r="HIM178" s="18"/>
      <c r="HIN178" s="18"/>
      <c r="HIO178" s="18"/>
      <c r="HIP178" s="18"/>
      <c r="HIQ178" s="18"/>
      <c r="HIR178" s="18"/>
      <c r="HIS178" s="18"/>
      <c r="HIT178" s="18"/>
      <c r="HIU178" s="18"/>
      <c r="HIV178" s="18"/>
      <c r="HIW178" s="18"/>
      <c r="HIX178" s="18"/>
      <c r="HIY178" s="18"/>
      <c r="HIZ178" s="18"/>
      <c r="HJA178" s="18"/>
      <c r="HJB178" s="18"/>
      <c r="HJC178" s="18"/>
      <c r="HJD178" s="18"/>
      <c r="HJE178" s="18"/>
      <c r="HJF178" s="18"/>
      <c r="HJG178" s="18"/>
      <c r="HJH178" s="18"/>
      <c r="HJI178" s="18"/>
      <c r="HJJ178" s="18"/>
      <c r="HJK178" s="18"/>
      <c r="HJL178" s="18"/>
      <c r="HJM178" s="18"/>
      <c r="HJN178" s="18"/>
      <c r="HJO178" s="18"/>
      <c r="HJP178" s="18"/>
      <c r="HJQ178" s="18"/>
      <c r="HJR178" s="18"/>
      <c r="HJS178" s="18"/>
      <c r="HJT178" s="18"/>
      <c r="HJU178" s="18"/>
      <c r="HJV178" s="18"/>
      <c r="HJW178" s="18"/>
      <c r="HJX178" s="18"/>
      <c r="HJY178" s="18"/>
      <c r="HJZ178" s="18"/>
      <c r="HKA178" s="18"/>
      <c r="HKB178" s="18"/>
      <c r="HKC178" s="18"/>
      <c r="HKD178" s="18"/>
      <c r="HKE178" s="18"/>
      <c r="HKF178" s="18"/>
      <c r="HKG178" s="18"/>
      <c r="HKH178" s="18"/>
      <c r="HKI178" s="18"/>
      <c r="HKJ178" s="18"/>
      <c r="HKK178" s="18"/>
      <c r="HKL178" s="18"/>
      <c r="HKM178" s="18"/>
      <c r="HKN178" s="18"/>
      <c r="HKO178" s="18"/>
      <c r="HKP178" s="18"/>
      <c r="HKQ178" s="18"/>
      <c r="HKR178" s="18"/>
      <c r="HKS178" s="18"/>
      <c r="HKT178" s="18"/>
      <c r="HKU178" s="18"/>
      <c r="HKV178" s="18"/>
      <c r="HKW178" s="18"/>
      <c r="HKX178" s="18"/>
      <c r="HKY178" s="18"/>
      <c r="HKZ178" s="18"/>
      <c r="HLA178" s="18"/>
      <c r="HLB178" s="18"/>
      <c r="HLC178" s="18"/>
      <c r="HLD178" s="18"/>
      <c r="HLE178" s="18"/>
      <c r="HLF178" s="18"/>
      <c r="HLG178" s="18"/>
      <c r="HLH178" s="18"/>
      <c r="HLI178" s="18"/>
      <c r="HLJ178" s="18"/>
      <c r="HLK178" s="18"/>
      <c r="HLL178" s="18"/>
      <c r="HLM178" s="18"/>
      <c r="HLN178" s="18"/>
      <c r="HLO178" s="18"/>
      <c r="HLP178" s="18"/>
      <c r="HLQ178" s="18"/>
      <c r="HLR178" s="18"/>
      <c r="HLS178" s="18"/>
      <c r="HLT178" s="18"/>
      <c r="HLU178" s="18"/>
      <c r="HLV178" s="18"/>
      <c r="HLW178" s="18"/>
      <c r="HLX178" s="18"/>
      <c r="HLY178" s="18"/>
      <c r="HLZ178" s="18"/>
      <c r="HMA178" s="18"/>
      <c r="HMB178" s="18"/>
      <c r="HMC178" s="18"/>
      <c r="HMD178" s="18"/>
      <c r="HME178" s="18"/>
      <c r="HMF178" s="18"/>
      <c r="HMG178" s="18"/>
      <c r="HMH178" s="18"/>
      <c r="HMI178" s="18"/>
      <c r="HMJ178" s="18"/>
      <c r="HMK178" s="18"/>
      <c r="HML178" s="18"/>
      <c r="HMM178" s="18"/>
      <c r="HMN178" s="18"/>
      <c r="HMO178" s="18"/>
      <c r="HMP178" s="18"/>
      <c r="HMQ178" s="18"/>
      <c r="HMR178" s="18"/>
      <c r="HMS178" s="18"/>
      <c r="HMT178" s="18"/>
      <c r="HMU178" s="18"/>
      <c r="HMV178" s="18"/>
      <c r="HMW178" s="18"/>
      <c r="HMX178" s="18"/>
      <c r="HMY178" s="18"/>
      <c r="HMZ178" s="18"/>
      <c r="HNA178" s="18"/>
      <c r="HNB178" s="18"/>
      <c r="HNC178" s="18"/>
      <c r="HND178" s="18"/>
      <c r="HNE178" s="18"/>
      <c r="HNF178" s="18"/>
      <c r="HNG178" s="18"/>
      <c r="HNH178" s="18"/>
      <c r="HNI178" s="18"/>
      <c r="HNJ178" s="18"/>
      <c r="HNK178" s="18"/>
      <c r="HNL178" s="18"/>
      <c r="HNM178" s="18"/>
      <c r="HNN178" s="18"/>
      <c r="HNO178" s="18"/>
      <c r="HNP178" s="18"/>
      <c r="HNQ178" s="18"/>
      <c r="HNR178" s="18"/>
      <c r="HNS178" s="18"/>
      <c r="HNT178" s="18"/>
      <c r="HNU178" s="18"/>
      <c r="HNV178" s="18"/>
      <c r="HNW178" s="18"/>
      <c r="HNX178" s="18"/>
      <c r="HNY178" s="18"/>
      <c r="HNZ178" s="18"/>
      <c r="HOA178" s="18"/>
      <c r="HOB178" s="18"/>
      <c r="HOC178" s="18"/>
      <c r="HOD178" s="18"/>
      <c r="HOE178" s="18"/>
      <c r="HOF178" s="18"/>
      <c r="HOG178" s="18"/>
      <c r="HOH178" s="18"/>
      <c r="HOI178" s="18"/>
      <c r="HOJ178" s="18"/>
      <c r="HOK178" s="18"/>
      <c r="HOL178" s="18"/>
      <c r="HOM178" s="18"/>
      <c r="HON178" s="18"/>
      <c r="HOO178" s="18"/>
      <c r="HOP178" s="18"/>
      <c r="HOQ178" s="18"/>
      <c r="HOR178" s="18"/>
      <c r="HOS178" s="18"/>
      <c r="HOT178" s="18"/>
      <c r="HOU178" s="18"/>
      <c r="HOV178" s="18"/>
      <c r="HOW178" s="18"/>
      <c r="HOX178" s="18"/>
      <c r="HOY178" s="18"/>
      <c r="HOZ178" s="18"/>
      <c r="HPA178" s="18"/>
      <c r="HPB178" s="18"/>
      <c r="HPC178" s="18"/>
      <c r="HPD178" s="18"/>
      <c r="HPE178" s="18"/>
      <c r="HPF178" s="18"/>
      <c r="HPG178" s="18"/>
      <c r="HPH178" s="18"/>
      <c r="HPI178" s="18"/>
      <c r="HPJ178" s="18"/>
      <c r="HPK178" s="18"/>
      <c r="HPL178" s="18"/>
      <c r="HPM178" s="18"/>
      <c r="HPN178" s="18"/>
      <c r="HPO178" s="18"/>
      <c r="HPP178" s="18"/>
      <c r="HPQ178" s="18"/>
      <c r="HPR178" s="18"/>
      <c r="HPS178" s="18"/>
      <c r="HPT178" s="18"/>
      <c r="HPU178" s="18"/>
      <c r="HPV178" s="18"/>
      <c r="HPW178" s="18"/>
      <c r="HPX178" s="18"/>
      <c r="HPY178" s="18"/>
      <c r="HPZ178" s="18"/>
      <c r="HQA178" s="18"/>
      <c r="HQB178" s="18"/>
      <c r="HQC178" s="18"/>
      <c r="HQD178" s="18"/>
      <c r="HQE178" s="18"/>
      <c r="HQF178" s="18"/>
      <c r="HQG178" s="18"/>
      <c r="HQH178" s="18"/>
      <c r="HQI178" s="18"/>
      <c r="HQJ178" s="18"/>
      <c r="HQK178" s="18"/>
      <c r="HQL178" s="18"/>
      <c r="HQM178" s="18"/>
      <c r="HQN178" s="18"/>
      <c r="HQO178" s="18"/>
      <c r="HQP178" s="18"/>
      <c r="HQQ178" s="18"/>
      <c r="HQR178" s="18"/>
      <c r="HQS178" s="18"/>
      <c r="HQT178" s="18"/>
      <c r="HQU178" s="18"/>
      <c r="HQV178" s="18"/>
      <c r="HQW178" s="18"/>
      <c r="HQX178" s="18"/>
      <c r="HQY178" s="18"/>
      <c r="HQZ178" s="18"/>
      <c r="HRA178" s="18"/>
      <c r="HRB178" s="18"/>
      <c r="HRC178" s="18"/>
      <c r="HRD178" s="18"/>
      <c r="HRE178" s="18"/>
      <c r="HRF178" s="18"/>
      <c r="HRG178" s="18"/>
      <c r="HRH178" s="18"/>
      <c r="HRI178" s="18"/>
      <c r="HRJ178" s="18"/>
      <c r="HRK178" s="18"/>
      <c r="HRL178" s="18"/>
      <c r="HRM178" s="18"/>
      <c r="HRN178" s="18"/>
      <c r="HRO178" s="18"/>
      <c r="HRP178" s="18"/>
      <c r="HRQ178" s="18"/>
      <c r="HRR178" s="18"/>
      <c r="HRS178" s="18"/>
      <c r="HRT178" s="18"/>
      <c r="HRU178" s="18"/>
      <c r="HRV178" s="18"/>
      <c r="HRW178" s="18"/>
      <c r="HRX178" s="18"/>
      <c r="HRY178" s="18"/>
      <c r="HRZ178" s="18"/>
      <c r="HSA178" s="18"/>
      <c r="HSB178" s="18"/>
      <c r="HSC178" s="18"/>
      <c r="HSD178" s="18"/>
      <c r="HSE178" s="18"/>
      <c r="HSF178" s="18"/>
      <c r="HSG178" s="18"/>
      <c r="HSH178" s="18"/>
      <c r="HSI178" s="18"/>
      <c r="HSJ178" s="18"/>
      <c r="HSK178" s="18"/>
      <c r="HSL178" s="18"/>
      <c r="HSM178" s="18"/>
      <c r="HSN178" s="18"/>
      <c r="HSO178" s="18"/>
      <c r="HSP178" s="18"/>
      <c r="HSQ178" s="18"/>
      <c r="HSR178" s="18"/>
      <c r="HSS178" s="18"/>
      <c r="HST178" s="18"/>
      <c r="HSU178" s="18"/>
      <c r="HSV178" s="18"/>
      <c r="HSW178" s="18"/>
      <c r="HSX178" s="18"/>
      <c r="HSY178" s="18"/>
      <c r="HSZ178" s="18"/>
      <c r="HTA178" s="18"/>
      <c r="HTB178" s="18"/>
      <c r="HTC178" s="18"/>
      <c r="HTD178" s="18"/>
      <c r="HTE178" s="18"/>
      <c r="HTF178" s="18"/>
      <c r="HTG178" s="18"/>
      <c r="HTH178" s="18"/>
      <c r="HTI178" s="18"/>
      <c r="HTJ178" s="18"/>
      <c r="HTK178" s="18"/>
      <c r="HTL178" s="18"/>
      <c r="HTM178" s="18"/>
      <c r="HTN178" s="18"/>
      <c r="HTO178" s="18"/>
      <c r="HTP178" s="18"/>
      <c r="HTQ178" s="18"/>
      <c r="HTR178" s="18"/>
      <c r="HTS178" s="18"/>
      <c r="HTT178" s="18"/>
      <c r="HTU178" s="18"/>
      <c r="HTV178" s="18"/>
      <c r="HTW178" s="18"/>
      <c r="HTX178" s="18"/>
      <c r="HTY178" s="18"/>
      <c r="HTZ178" s="18"/>
      <c r="HUA178" s="18"/>
      <c r="HUB178" s="18"/>
      <c r="HUC178" s="18"/>
      <c r="HUD178" s="18"/>
      <c r="HUE178" s="18"/>
      <c r="HUF178" s="18"/>
      <c r="HUG178" s="18"/>
      <c r="HUH178" s="18"/>
      <c r="HUI178" s="18"/>
      <c r="HUJ178" s="18"/>
      <c r="HUK178" s="18"/>
      <c r="HUL178" s="18"/>
      <c r="HUM178" s="18"/>
      <c r="HUN178" s="18"/>
      <c r="HUO178" s="18"/>
      <c r="HUP178" s="18"/>
      <c r="HUQ178" s="18"/>
      <c r="HUR178" s="18"/>
      <c r="HUS178" s="18"/>
      <c r="HUT178" s="18"/>
      <c r="HUU178" s="18"/>
      <c r="HUV178" s="18"/>
      <c r="HUW178" s="18"/>
      <c r="HUX178" s="18"/>
      <c r="HUY178" s="18"/>
      <c r="HUZ178" s="18"/>
      <c r="HVA178" s="18"/>
      <c r="HVB178" s="18"/>
      <c r="HVC178" s="18"/>
      <c r="HVD178" s="18"/>
      <c r="HVE178" s="18"/>
      <c r="HVF178" s="18"/>
      <c r="HVG178" s="18"/>
      <c r="HVH178" s="18"/>
      <c r="HVI178" s="18"/>
      <c r="HVJ178" s="18"/>
      <c r="HVK178" s="18"/>
      <c r="HVL178" s="18"/>
      <c r="HVM178" s="18"/>
      <c r="HVN178" s="18"/>
      <c r="HVO178" s="18"/>
      <c r="HVP178" s="18"/>
      <c r="HVQ178" s="18"/>
      <c r="HVR178" s="18"/>
      <c r="HVS178" s="18"/>
      <c r="HVT178" s="18"/>
      <c r="HVU178" s="18"/>
      <c r="HVV178" s="18"/>
      <c r="HVW178" s="18"/>
      <c r="HVX178" s="18"/>
      <c r="HVY178" s="18"/>
      <c r="HVZ178" s="18"/>
      <c r="HWA178" s="18"/>
      <c r="HWB178" s="18"/>
      <c r="HWC178" s="18"/>
      <c r="HWD178" s="18"/>
      <c r="HWE178" s="18"/>
      <c r="HWF178" s="18"/>
      <c r="HWG178" s="18"/>
      <c r="HWH178" s="18"/>
      <c r="HWI178" s="18"/>
      <c r="HWJ178" s="18"/>
      <c r="HWK178" s="18"/>
      <c r="HWL178" s="18"/>
      <c r="HWM178" s="18"/>
      <c r="HWN178" s="18"/>
      <c r="HWO178" s="18"/>
      <c r="HWP178" s="18"/>
      <c r="HWQ178" s="18"/>
      <c r="HWR178" s="18"/>
      <c r="HWS178" s="18"/>
      <c r="HWT178" s="18"/>
      <c r="HWU178" s="18"/>
      <c r="HWV178" s="18"/>
      <c r="HWW178" s="18"/>
      <c r="HWX178" s="18"/>
      <c r="HWY178" s="18"/>
      <c r="HWZ178" s="18"/>
      <c r="HXA178" s="18"/>
      <c r="HXB178" s="18"/>
      <c r="HXC178" s="18"/>
      <c r="HXD178" s="18"/>
      <c r="HXE178" s="18"/>
      <c r="HXF178" s="18"/>
      <c r="HXG178" s="18"/>
      <c r="HXH178" s="18"/>
      <c r="HXI178" s="18"/>
      <c r="HXJ178" s="18"/>
      <c r="HXK178" s="18"/>
      <c r="HXL178" s="18"/>
      <c r="HXM178" s="18"/>
      <c r="HXN178" s="18"/>
      <c r="HXO178" s="18"/>
      <c r="HXP178" s="18"/>
      <c r="HXQ178" s="18"/>
      <c r="HXR178" s="18"/>
      <c r="HXS178" s="18"/>
      <c r="HXT178" s="18"/>
      <c r="HXU178" s="18"/>
      <c r="HXV178" s="18"/>
      <c r="HXW178" s="18"/>
      <c r="HXX178" s="18"/>
      <c r="HXY178" s="18"/>
      <c r="HXZ178" s="18"/>
      <c r="HYA178" s="18"/>
      <c r="HYB178" s="18"/>
      <c r="HYC178" s="18"/>
      <c r="HYD178" s="18"/>
      <c r="HYE178" s="18"/>
      <c r="HYF178" s="18"/>
      <c r="HYG178" s="18"/>
      <c r="HYH178" s="18"/>
      <c r="HYI178" s="18"/>
      <c r="HYJ178" s="18"/>
      <c r="HYK178" s="18"/>
      <c r="HYL178" s="18"/>
      <c r="HYM178" s="18"/>
      <c r="HYN178" s="18"/>
      <c r="HYO178" s="18"/>
      <c r="HYP178" s="18"/>
      <c r="HYQ178" s="18"/>
      <c r="HYR178" s="18"/>
      <c r="HYS178" s="18"/>
      <c r="HYT178" s="18"/>
      <c r="HYU178" s="18"/>
      <c r="HYV178" s="18"/>
      <c r="HYW178" s="18"/>
      <c r="HYX178" s="18"/>
      <c r="HYY178" s="18"/>
      <c r="HYZ178" s="18"/>
      <c r="HZA178" s="18"/>
      <c r="HZB178" s="18"/>
      <c r="HZC178" s="18"/>
      <c r="HZD178" s="18"/>
      <c r="HZE178" s="18"/>
      <c r="HZF178" s="18"/>
      <c r="HZG178" s="18"/>
      <c r="HZH178" s="18"/>
      <c r="HZI178" s="18"/>
      <c r="HZJ178" s="18"/>
      <c r="HZK178" s="18"/>
      <c r="HZL178" s="18"/>
      <c r="HZM178" s="18"/>
      <c r="HZN178" s="18"/>
      <c r="HZO178" s="18"/>
      <c r="HZP178" s="18"/>
      <c r="HZQ178" s="18"/>
      <c r="HZR178" s="18"/>
      <c r="HZS178" s="18"/>
      <c r="HZT178" s="18"/>
      <c r="HZU178" s="18"/>
      <c r="HZV178" s="18"/>
      <c r="HZW178" s="18"/>
      <c r="HZX178" s="18"/>
      <c r="HZY178" s="18"/>
      <c r="HZZ178" s="18"/>
      <c r="IAA178" s="18"/>
      <c r="IAB178" s="18"/>
      <c r="IAC178" s="18"/>
      <c r="IAD178" s="18"/>
      <c r="IAE178" s="18"/>
      <c r="IAF178" s="18"/>
      <c r="IAG178" s="18"/>
      <c r="IAH178" s="18"/>
      <c r="IAI178" s="18"/>
      <c r="IAJ178" s="18"/>
      <c r="IAK178" s="18"/>
      <c r="IAL178" s="18"/>
      <c r="IAM178" s="18"/>
      <c r="IAN178" s="18"/>
      <c r="IAO178" s="18"/>
      <c r="IAP178" s="18"/>
      <c r="IAQ178" s="18"/>
      <c r="IAR178" s="18"/>
      <c r="IAS178" s="18"/>
      <c r="IAT178" s="18"/>
      <c r="IAU178" s="18"/>
      <c r="IAV178" s="18"/>
      <c r="IAW178" s="18"/>
      <c r="IAX178" s="18"/>
      <c r="IAY178" s="18"/>
      <c r="IAZ178" s="18"/>
      <c r="IBA178" s="18"/>
      <c r="IBB178" s="18"/>
      <c r="IBC178" s="18"/>
      <c r="IBD178" s="18"/>
      <c r="IBE178" s="18"/>
      <c r="IBF178" s="18"/>
      <c r="IBG178" s="18"/>
      <c r="IBH178" s="18"/>
      <c r="IBI178" s="18"/>
      <c r="IBJ178" s="18"/>
      <c r="IBK178" s="18"/>
      <c r="IBL178" s="18"/>
      <c r="IBM178" s="18"/>
      <c r="IBN178" s="18"/>
      <c r="IBO178" s="18"/>
      <c r="IBP178" s="18"/>
      <c r="IBQ178" s="18"/>
      <c r="IBR178" s="18"/>
      <c r="IBS178" s="18"/>
      <c r="IBT178" s="18"/>
      <c r="IBU178" s="18"/>
      <c r="IBV178" s="18"/>
      <c r="IBW178" s="18"/>
      <c r="IBX178" s="18"/>
      <c r="IBY178" s="18"/>
      <c r="IBZ178" s="18"/>
      <c r="ICA178" s="18"/>
      <c r="ICB178" s="18"/>
      <c r="ICC178" s="18"/>
      <c r="ICD178" s="18"/>
      <c r="ICE178" s="18"/>
      <c r="ICF178" s="18"/>
      <c r="ICG178" s="18"/>
      <c r="ICH178" s="18"/>
      <c r="ICI178" s="18"/>
      <c r="ICJ178" s="18"/>
      <c r="ICK178" s="18"/>
      <c r="ICL178" s="18"/>
      <c r="ICM178" s="18"/>
      <c r="ICN178" s="18"/>
      <c r="ICO178" s="18"/>
      <c r="ICP178" s="18"/>
      <c r="ICQ178" s="18"/>
      <c r="ICR178" s="18"/>
      <c r="ICS178" s="18"/>
      <c r="ICT178" s="18"/>
      <c r="ICU178" s="18"/>
      <c r="ICV178" s="18"/>
      <c r="ICW178" s="18"/>
      <c r="ICX178" s="18"/>
      <c r="ICY178" s="18"/>
      <c r="ICZ178" s="18"/>
      <c r="IDA178" s="18"/>
      <c r="IDB178" s="18"/>
      <c r="IDC178" s="18"/>
      <c r="IDD178" s="18"/>
      <c r="IDE178" s="18"/>
      <c r="IDF178" s="18"/>
      <c r="IDG178" s="18"/>
      <c r="IDH178" s="18"/>
      <c r="IDI178" s="18"/>
      <c r="IDJ178" s="18"/>
      <c r="IDK178" s="18"/>
      <c r="IDL178" s="18"/>
      <c r="IDM178" s="18"/>
      <c r="IDN178" s="18"/>
      <c r="IDO178" s="18"/>
      <c r="IDP178" s="18"/>
      <c r="IDQ178" s="18"/>
      <c r="IDR178" s="18"/>
      <c r="IDS178" s="18"/>
      <c r="IDT178" s="18"/>
      <c r="IDU178" s="18"/>
      <c r="IDV178" s="18"/>
      <c r="IDW178" s="18"/>
      <c r="IDX178" s="18"/>
      <c r="IDY178" s="18"/>
      <c r="IDZ178" s="18"/>
      <c r="IEA178" s="18"/>
      <c r="IEB178" s="18"/>
      <c r="IEC178" s="18"/>
      <c r="IED178" s="18"/>
      <c r="IEE178" s="18"/>
      <c r="IEF178" s="18"/>
      <c r="IEG178" s="18"/>
      <c r="IEH178" s="18"/>
      <c r="IEI178" s="18"/>
      <c r="IEJ178" s="18"/>
      <c r="IEK178" s="18"/>
      <c r="IEL178" s="18"/>
      <c r="IEM178" s="18"/>
      <c r="IEN178" s="18"/>
      <c r="IEO178" s="18"/>
      <c r="IEP178" s="18"/>
      <c r="IEQ178" s="18"/>
      <c r="IER178" s="18"/>
      <c r="IES178" s="18"/>
      <c r="IET178" s="18"/>
      <c r="IEU178" s="18"/>
      <c r="IEV178" s="18"/>
      <c r="IEW178" s="18"/>
      <c r="IEX178" s="18"/>
      <c r="IEY178" s="18"/>
      <c r="IEZ178" s="18"/>
      <c r="IFA178" s="18"/>
      <c r="IFB178" s="18"/>
      <c r="IFC178" s="18"/>
      <c r="IFD178" s="18"/>
      <c r="IFE178" s="18"/>
      <c r="IFF178" s="18"/>
      <c r="IFG178" s="18"/>
      <c r="IFH178" s="18"/>
      <c r="IFI178" s="18"/>
      <c r="IFJ178" s="18"/>
      <c r="IFK178" s="18"/>
      <c r="IFL178" s="18"/>
      <c r="IFM178" s="18"/>
      <c r="IFN178" s="18"/>
      <c r="IFO178" s="18"/>
      <c r="IFP178" s="18"/>
      <c r="IFQ178" s="18"/>
      <c r="IFR178" s="18"/>
      <c r="IFS178" s="18"/>
      <c r="IFT178" s="18"/>
      <c r="IFU178" s="18"/>
      <c r="IFV178" s="18"/>
      <c r="IFW178" s="18"/>
      <c r="IFX178" s="18"/>
      <c r="IFY178" s="18"/>
      <c r="IFZ178" s="18"/>
      <c r="IGA178" s="18"/>
      <c r="IGB178" s="18"/>
      <c r="IGC178" s="18"/>
      <c r="IGD178" s="18"/>
      <c r="IGE178" s="18"/>
      <c r="IGF178" s="18"/>
      <c r="IGG178" s="18"/>
      <c r="IGH178" s="18"/>
      <c r="IGI178" s="18"/>
      <c r="IGJ178" s="18"/>
      <c r="IGK178" s="18"/>
      <c r="IGL178" s="18"/>
      <c r="IGM178" s="18"/>
      <c r="IGN178" s="18"/>
      <c r="IGO178" s="18"/>
      <c r="IGP178" s="18"/>
      <c r="IGQ178" s="18"/>
      <c r="IGR178" s="18"/>
      <c r="IGS178" s="18"/>
      <c r="IGT178" s="18"/>
      <c r="IGU178" s="18"/>
      <c r="IGV178" s="18"/>
      <c r="IGW178" s="18"/>
      <c r="IGX178" s="18"/>
      <c r="IGY178" s="18"/>
      <c r="IGZ178" s="18"/>
      <c r="IHA178" s="18"/>
      <c r="IHB178" s="18"/>
      <c r="IHC178" s="18"/>
      <c r="IHD178" s="18"/>
      <c r="IHE178" s="18"/>
      <c r="IHF178" s="18"/>
      <c r="IHG178" s="18"/>
      <c r="IHH178" s="18"/>
      <c r="IHI178" s="18"/>
      <c r="IHJ178" s="18"/>
      <c r="IHK178" s="18"/>
      <c r="IHL178" s="18"/>
      <c r="IHM178" s="18"/>
      <c r="IHN178" s="18"/>
      <c r="IHO178" s="18"/>
      <c r="IHP178" s="18"/>
      <c r="IHQ178" s="18"/>
      <c r="IHR178" s="18"/>
      <c r="IHS178" s="18"/>
      <c r="IHT178" s="18"/>
      <c r="IHU178" s="18"/>
      <c r="IHV178" s="18"/>
      <c r="IHW178" s="18"/>
      <c r="IHX178" s="18"/>
      <c r="IHY178" s="18"/>
      <c r="IHZ178" s="18"/>
      <c r="IIA178" s="18"/>
      <c r="IIB178" s="18"/>
      <c r="IIC178" s="18"/>
      <c r="IID178" s="18"/>
      <c r="IIE178" s="18"/>
      <c r="IIF178" s="18"/>
      <c r="IIG178" s="18"/>
      <c r="IIH178" s="18"/>
      <c r="III178" s="18"/>
      <c r="IIJ178" s="18"/>
      <c r="IIK178" s="18"/>
      <c r="IIL178" s="18"/>
      <c r="IIM178" s="18"/>
      <c r="IIN178" s="18"/>
      <c r="IIO178" s="18"/>
      <c r="IIP178" s="18"/>
      <c r="IIQ178" s="18"/>
      <c r="IIR178" s="18"/>
      <c r="IIS178" s="18"/>
      <c r="IIT178" s="18"/>
      <c r="IIU178" s="18"/>
      <c r="IIV178" s="18"/>
      <c r="IIW178" s="18"/>
      <c r="IIX178" s="18"/>
      <c r="IIY178" s="18"/>
      <c r="IIZ178" s="18"/>
      <c r="IJA178" s="18"/>
      <c r="IJB178" s="18"/>
      <c r="IJC178" s="18"/>
      <c r="IJD178" s="18"/>
      <c r="IJE178" s="18"/>
      <c r="IJF178" s="18"/>
      <c r="IJG178" s="18"/>
      <c r="IJH178" s="18"/>
      <c r="IJI178" s="18"/>
      <c r="IJJ178" s="18"/>
      <c r="IJK178" s="18"/>
      <c r="IJL178" s="18"/>
      <c r="IJM178" s="18"/>
      <c r="IJN178" s="18"/>
      <c r="IJO178" s="18"/>
      <c r="IJP178" s="18"/>
      <c r="IJQ178" s="18"/>
      <c r="IJR178" s="18"/>
      <c r="IJS178" s="18"/>
      <c r="IJT178" s="18"/>
      <c r="IJU178" s="18"/>
      <c r="IJV178" s="18"/>
      <c r="IJW178" s="18"/>
      <c r="IJX178" s="18"/>
      <c r="IJY178" s="18"/>
      <c r="IJZ178" s="18"/>
      <c r="IKA178" s="18"/>
      <c r="IKB178" s="18"/>
      <c r="IKC178" s="18"/>
      <c r="IKD178" s="18"/>
      <c r="IKE178" s="18"/>
      <c r="IKF178" s="18"/>
      <c r="IKG178" s="18"/>
      <c r="IKH178" s="18"/>
      <c r="IKI178" s="18"/>
      <c r="IKJ178" s="18"/>
      <c r="IKK178" s="18"/>
      <c r="IKL178" s="18"/>
      <c r="IKM178" s="18"/>
      <c r="IKN178" s="18"/>
      <c r="IKO178" s="18"/>
      <c r="IKP178" s="18"/>
      <c r="IKQ178" s="18"/>
      <c r="IKR178" s="18"/>
      <c r="IKS178" s="18"/>
      <c r="IKT178" s="18"/>
      <c r="IKU178" s="18"/>
      <c r="IKV178" s="18"/>
      <c r="IKW178" s="18"/>
      <c r="IKX178" s="18"/>
      <c r="IKY178" s="18"/>
      <c r="IKZ178" s="18"/>
      <c r="ILA178" s="18"/>
      <c r="ILB178" s="18"/>
      <c r="ILC178" s="18"/>
      <c r="ILD178" s="18"/>
      <c r="ILE178" s="18"/>
      <c r="ILF178" s="18"/>
      <c r="ILG178" s="18"/>
      <c r="ILH178" s="18"/>
      <c r="ILI178" s="18"/>
      <c r="ILJ178" s="18"/>
      <c r="ILK178" s="18"/>
      <c r="ILL178" s="18"/>
      <c r="ILM178" s="18"/>
      <c r="ILN178" s="18"/>
      <c r="ILO178" s="18"/>
      <c r="ILP178" s="18"/>
      <c r="ILQ178" s="18"/>
      <c r="ILR178" s="18"/>
      <c r="ILS178" s="18"/>
      <c r="ILT178" s="18"/>
      <c r="ILU178" s="18"/>
      <c r="ILV178" s="18"/>
      <c r="ILW178" s="18"/>
      <c r="ILX178" s="18"/>
      <c r="ILY178" s="18"/>
      <c r="ILZ178" s="18"/>
      <c r="IMA178" s="18"/>
      <c r="IMB178" s="18"/>
      <c r="IMC178" s="18"/>
      <c r="IMD178" s="18"/>
      <c r="IME178" s="18"/>
      <c r="IMF178" s="18"/>
      <c r="IMG178" s="18"/>
      <c r="IMH178" s="18"/>
      <c r="IMI178" s="18"/>
      <c r="IMJ178" s="18"/>
      <c r="IMK178" s="18"/>
      <c r="IML178" s="18"/>
      <c r="IMM178" s="18"/>
      <c r="IMN178" s="18"/>
      <c r="IMO178" s="18"/>
      <c r="IMP178" s="18"/>
      <c r="IMQ178" s="18"/>
      <c r="IMR178" s="18"/>
      <c r="IMS178" s="18"/>
      <c r="IMT178" s="18"/>
      <c r="IMU178" s="18"/>
      <c r="IMV178" s="18"/>
      <c r="IMW178" s="18"/>
      <c r="IMX178" s="18"/>
      <c r="IMY178" s="18"/>
      <c r="IMZ178" s="18"/>
      <c r="INA178" s="18"/>
      <c r="INB178" s="18"/>
      <c r="INC178" s="18"/>
      <c r="IND178" s="18"/>
      <c r="INE178" s="18"/>
      <c r="INF178" s="18"/>
      <c r="ING178" s="18"/>
      <c r="INH178" s="18"/>
      <c r="INI178" s="18"/>
      <c r="INJ178" s="18"/>
      <c r="INK178" s="18"/>
      <c r="INL178" s="18"/>
      <c r="INM178" s="18"/>
      <c r="INN178" s="18"/>
      <c r="INO178" s="18"/>
      <c r="INP178" s="18"/>
      <c r="INQ178" s="18"/>
      <c r="INR178" s="18"/>
      <c r="INS178" s="18"/>
      <c r="INT178" s="18"/>
      <c r="INU178" s="18"/>
      <c r="INV178" s="18"/>
      <c r="INW178" s="18"/>
      <c r="INX178" s="18"/>
      <c r="INY178" s="18"/>
      <c r="INZ178" s="18"/>
      <c r="IOA178" s="18"/>
      <c r="IOB178" s="18"/>
      <c r="IOC178" s="18"/>
      <c r="IOD178" s="18"/>
      <c r="IOE178" s="18"/>
      <c r="IOF178" s="18"/>
      <c r="IOG178" s="18"/>
      <c r="IOH178" s="18"/>
      <c r="IOI178" s="18"/>
      <c r="IOJ178" s="18"/>
      <c r="IOK178" s="18"/>
      <c r="IOL178" s="18"/>
      <c r="IOM178" s="18"/>
      <c r="ION178" s="18"/>
      <c r="IOO178" s="18"/>
      <c r="IOP178" s="18"/>
      <c r="IOQ178" s="18"/>
      <c r="IOR178" s="18"/>
      <c r="IOS178" s="18"/>
      <c r="IOT178" s="18"/>
      <c r="IOU178" s="18"/>
      <c r="IOV178" s="18"/>
      <c r="IOW178" s="18"/>
      <c r="IOX178" s="18"/>
      <c r="IOY178" s="18"/>
      <c r="IOZ178" s="18"/>
      <c r="IPA178" s="18"/>
      <c r="IPB178" s="18"/>
      <c r="IPC178" s="18"/>
      <c r="IPD178" s="18"/>
      <c r="IPE178" s="18"/>
      <c r="IPF178" s="18"/>
      <c r="IPG178" s="18"/>
      <c r="IPH178" s="18"/>
      <c r="IPI178" s="18"/>
      <c r="IPJ178" s="18"/>
      <c r="IPK178" s="18"/>
      <c r="IPL178" s="18"/>
      <c r="IPM178" s="18"/>
      <c r="IPN178" s="18"/>
      <c r="IPO178" s="18"/>
      <c r="IPP178" s="18"/>
      <c r="IPQ178" s="18"/>
      <c r="IPR178" s="18"/>
      <c r="IPS178" s="18"/>
      <c r="IPT178" s="18"/>
      <c r="IPU178" s="18"/>
      <c r="IPV178" s="18"/>
      <c r="IPW178" s="18"/>
      <c r="IPX178" s="18"/>
      <c r="IPY178" s="18"/>
      <c r="IPZ178" s="18"/>
      <c r="IQA178" s="18"/>
      <c r="IQB178" s="18"/>
      <c r="IQC178" s="18"/>
      <c r="IQD178" s="18"/>
      <c r="IQE178" s="18"/>
      <c r="IQF178" s="18"/>
      <c r="IQG178" s="18"/>
      <c r="IQH178" s="18"/>
      <c r="IQI178" s="18"/>
      <c r="IQJ178" s="18"/>
      <c r="IQK178" s="18"/>
      <c r="IQL178" s="18"/>
      <c r="IQM178" s="18"/>
      <c r="IQN178" s="18"/>
      <c r="IQO178" s="18"/>
      <c r="IQP178" s="18"/>
      <c r="IQQ178" s="18"/>
      <c r="IQR178" s="18"/>
      <c r="IQS178" s="18"/>
      <c r="IQT178" s="18"/>
      <c r="IQU178" s="18"/>
      <c r="IQV178" s="18"/>
      <c r="IQW178" s="18"/>
      <c r="IQX178" s="18"/>
      <c r="IQY178" s="18"/>
      <c r="IQZ178" s="18"/>
      <c r="IRA178" s="18"/>
      <c r="IRB178" s="18"/>
      <c r="IRC178" s="18"/>
      <c r="IRD178" s="18"/>
      <c r="IRE178" s="18"/>
      <c r="IRF178" s="18"/>
      <c r="IRG178" s="18"/>
      <c r="IRH178" s="18"/>
      <c r="IRI178" s="18"/>
      <c r="IRJ178" s="18"/>
      <c r="IRK178" s="18"/>
      <c r="IRL178" s="18"/>
      <c r="IRM178" s="18"/>
      <c r="IRN178" s="18"/>
      <c r="IRO178" s="18"/>
      <c r="IRP178" s="18"/>
      <c r="IRQ178" s="18"/>
      <c r="IRR178" s="18"/>
      <c r="IRS178" s="18"/>
      <c r="IRT178" s="18"/>
      <c r="IRU178" s="18"/>
      <c r="IRV178" s="18"/>
      <c r="IRW178" s="18"/>
      <c r="IRX178" s="18"/>
      <c r="IRY178" s="18"/>
      <c r="IRZ178" s="18"/>
      <c r="ISA178" s="18"/>
      <c r="ISB178" s="18"/>
      <c r="ISC178" s="18"/>
      <c r="ISD178" s="18"/>
      <c r="ISE178" s="18"/>
      <c r="ISF178" s="18"/>
      <c r="ISG178" s="18"/>
      <c r="ISH178" s="18"/>
      <c r="ISI178" s="18"/>
      <c r="ISJ178" s="18"/>
      <c r="ISK178" s="18"/>
      <c r="ISL178" s="18"/>
      <c r="ISM178" s="18"/>
      <c r="ISN178" s="18"/>
      <c r="ISO178" s="18"/>
      <c r="ISP178" s="18"/>
      <c r="ISQ178" s="18"/>
      <c r="ISR178" s="18"/>
      <c r="ISS178" s="18"/>
      <c r="IST178" s="18"/>
      <c r="ISU178" s="18"/>
      <c r="ISV178" s="18"/>
      <c r="ISW178" s="18"/>
      <c r="ISX178" s="18"/>
      <c r="ISY178" s="18"/>
      <c r="ISZ178" s="18"/>
      <c r="ITA178" s="18"/>
      <c r="ITB178" s="18"/>
      <c r="ITC178" s="18"/>
      <c r="ITD178" s="18"/>
      <c r="ITE178" s="18"/>
      <c r="ITF178" s="18"/>
      <c r="ITG178" s="18"/>
      <c r="ITH178" s="18"/>
      <c r="ITI178" s="18"/>
      <c r="ITJ178" s="18"/>
      <c r="ITK178" s="18"/>
      <c r="ITL178" s="18"/>
      <c r="ITM178" s="18"/>
      <c r="ITN178" s="18"/>
      <c r="ITO178" s="18"/>
      <c r="ITP178" s="18"/>
      <c r="ITQ178" s="18"/>
      <c r="ITR178" s="18"/>
      <c r="ITS178" s="18"/>
      <c r="ITT178" s="18"/>
      <c r="ITU178" s="18"/>
      <c r="ITV178" s="18"/>
      <c r="ITW178" s="18"/>
      <c r="ITX178" s="18"/>
      <c r="ITY178" s="18"/>
      <c r="ITZ178" s="18"/>
      <c r="IUA178" s="18"/>
      <c r="IUB178" s="18"/>
      <c r="IUC178" s="18"/>
      <c r="IUD178" s="18"/>
      <c r="IUE178" s="18"/>
      <c r="IUF178" s="18"/>
      <c r="IUG178" s="18"/>
      <c r="IUH178" s="18"/>
      <c r="IUI178" s="18"/>
      <c r="IUJ178" s="18"/>
      <c r="IUK178" s="18"/>
      <c r="IUL178" s="18"/>
      <c r="IUM178" s="18"/>
      <c r="IUN178" s="18"/>
      <c r="IUO178" s="18"/>
      <c r="IUP178" s="18"/>
      <c r="IUQ178" s="18"/>
      <c r="IUR178" s="18"/>
      <c r="IUS178" s="18"/>
      <c r="IUT178" s="18"/>
      <c r="IUU178" s="18"/>
      <c r="IUV178" s="18"/>
      <c r="IUW178" s="18"/>
      <c r="IUX178" s="18"/>
      <c r="IUY178" s="18"/>
      <c r="IUZ178" s="18"/>
      <c r="IVA178" s="18"/>
      <c r="IVB178" s="18"/>
      <c r="IVC178" s="18"/>
      <c r="IVD178" s="18"/>
      <c r="IVE178" s="18"/>
      <c r="IVF178" s="18"/>
      <c r="IVG178" s="18"/>
      <c r="IVH178" s="18"/>
      <c r="IVI178" s="18"/>
      <c r="IVJ178" s="18"/>
      <c r="IVK178" s="18"/>
      <c r="IVL178" s="18"/>
      <c r="IVM178" s="18"/>
      <c r="IVN178" s="18"/>
      <c r="IVO178" s="18"/>
      <c r="IVP178" s="18"/>
      <c r="IVQ178" s="18"/>
      <c r="IVR178" s="18"/>
      <c r="IVS178" s="18"/>
      <c r="IVT178" s="18"/>
      <c r="IVU178" s="18"/>
      <c r="IVV178" s="18"/>
      <c r="IVW178" s="18"/>
      <c r="IVX178" s="18"/>
      <c r="IVY178" s="18"/>
      <c r="IVZ178" s="18"/>
      <c r="IWA178" s="18"/>
      <c r="IWB178" s="18"/>
      <c r="IWC178" s="18"/>
      <c r="IWD178" s="18"/>
      <c r="IWE178" s="18"/>
      <c r="IWF178" s="18"/>
      <c r="IWG178" s="18"/>
      <c r="IWH178" s="18"/>
      <c r="IWI178" s="18"/>
      <c r="IWJ178" s="18"/>
      <c r="IWK178" s="18"/>
      <c r="IWL178" s="18"/>
      <c r="IWM178" s="18"/>
      <c r="IWN178" s="18"/>
      <c r="IWO178" s="18"/>
      <c r="IWP178" s="18"/>
      <c r="IWQ178" s="18"/>
      <c r="IWR178" s="18"/>
      <c r="IWS178" s="18"/>
      <c r="IWT178" s="18"/>
      <c r="IWU178" s="18"/>
      <c r="IWV178" s="18"/>
      <c r="IWW178" s="18"/>
      <c r="IWX178" s="18"/>
      <c r="IWY178" s="18"/>
      <c r="IWZ178" s="18"/>
      <c r="IXA178" s="18"/>
      <c r="IXB178" s="18"/>
      <c r="IXC178" s="18"/>
      <c r="IXD178" s="18"/>
      <c r="IXE178" s="18"/>
      <c r="IXF178" s="18"/>
      <c r="IXG178" s="18"/>
      <c r="IXH178" s="18"/>
      <c r="IXI178" s="18"/>
      <c r="IXJ178" s="18"/>
      <c r="IXK178" s="18"/>
      <c r="IXL178" s="18"/>
      <c r="IXM178" s="18"/>
      <c r="IXN178" s="18"/>
      <c r="IXO178" s="18"/>
      <c r="IXP178" s="18"/>
      <c r="IXQ178" s="18"/>
      <c r="IXR178" s="18"/>
      <c r="IXS178" s="18"/>
      <c r="IXT178" s="18"/>
      <c r="IXU178" s="18"/>
      <c r="IXV178" s="18"/>
      <c r="IXW178" s="18"/>
      <c r="IXX178" s="18"/>
      <c r="IXY178" s="18"/>
      <c r="IXZ178" s="18"/>
      <c r="IYA178" s="18"/>
      <c r="IYB178" s="18"/>
      <c r="IYC178" s="18"/>
      <c r="IYD178" s="18"/>
      <c r="IYE178" s="18"/>
      <c r="IYF178" s="18"/>
      <c r="IYG178" s="18"/>
      <c r="IYH178" s="18"/>
      <c r="IYI178" s="18"/>
      <c r="IYJ178" s="18"/>
      <c r="IYK178" s="18"/>
      <c r="IYL178" s="18"/>
      <c r="IYM178" s="18"/>
      <c r="IYN178" s="18"/>
      <c r="IYO178" s="18"/>
      <c r="IYP178" s="18"/>
      <c r="IYQ178" s="18"/>
      <c r="IYR178" s="18"/>
      <c r="IYS178" s="18"/>
      <c r="IYT178" s="18"/>
      <c r="IYU178" s="18"/>
      <c r="IYV178" s="18"/>
      <c r="IYW178" s="18"/>
      <c r="IYX178" s="18"/>
      <c r="IYY178" s="18"/>
      <c r="IYZ178" s="18"/>
      <c r="IZA178" s="18"/>
      <c r="IZB178" s="18"/>
      <c r="IZC178" s="18"/>
      <c r="IZD178" s="18"/>
      <c r="IZE178" s="18"/>
      <c r="IZF178" s="18"/>
      <c r="IZG178" s="18"/>
      <c r="IZH178" s="18"/>
      <c r="IZI178" s="18"/>
      <c r="IZJ178" s="18"/>
      <c r="IZK178" s="18"/>
      <c r="IZL178" s="18"/>
      <c r="IZM178" s="18"/>
      <c r="IZN178" s="18"/>
      <c r="IZO178" s="18"/>
      <c r="IZP178" s="18"/>
      <c r="IZQ178" s="18"/>
      <c r="IZR178" s="18"/>
      <c r="IZS178" s="18"/>
      <c r="IZT178" s="18"/>
      <c r="IZU178" s="18"/>
      <c r="IZV178" s="18"/>
      <c r="IZW178" s="18"/>
      <c r="IZX178" s="18"/>
      <c r="IZY178" s="18"/>
      <c r="IZZ178" s="18"/>
      <c r="JAA178" s="18"/>
      <c r="JAB178" s="18"/>
      <c r="JAC178" s="18"/>
      <c r="JAD178" s="18"/>
      <c r="JAE178" s="18"/>
      <c r="JAF178" s="18"/>
      <c r="JAG178" s="18"/>
      <c r="JAH178" s="18"/>
      <c r="JAI178" s="18"/>
      <c r="JAJ178" s="18"/>
      <c r="JAK178" s="18"/>
      <c r="JAL178" s="18"/>
      <c r="JAM178" s="18"/>
      <c r="JAN178" s="18"/>
      <c r="JAO178" s="18"/>
      <c r="JAP178" s="18"/>
      <c r="JAQ178" s="18"/>
      <c r="JAR178" s="18"/>
      <c r="JAS178" s="18"/>
      <c r="JAT178" s="18"/>
      <c r="JAU178" s="18"/>
      <c r="JAV178" s="18"/>
      <c r="JAW178" s="18"/>
      <c r="JAX178" s="18"/>
      <c r="JAY178" s="18"/>
      <c r="JAZ178" s="18"/>
      <c r="JBA178" s="18"/>
      <c r="JBB178" s="18"/>
      <c r="JBC178" s="18"/>
      <c r="JBD178" s="18"/>
      <c r="JBE178" s="18"/>
      <c r="JBF178" s="18"/>
      <c r="JBG178" s="18"/>
      <c r="JBH178" s="18"/>
      <c r="JBI178" s="18"/>
      <c r="JBJ178" s="18"/>
      <c r="JBK178" s="18"/>
      <c r="JBL178" s="18"/>
      <c r="JBM178" s="18"/>
      <c r="JBN178" s="18"/>
      <c r="JBO178" s="18"/>
      <c r="JBP178" s="18"/>
      <c r="JBQ178" s="18"/>
      <c r="JBR178" s="18"/>
      <c r="JBS178" s="18"/>
      <c r="JBT178" s="18"/>
      <c r="JBU178" s="18"/>
      <c r="JBV178" s="18"/>
      <c r="JBW178" s="18"/>
      <c r="JBX178" s="18"/>
      <c r="JBY178" s="18"/>
      <c r="JBZ178" s="18"/>
      <c r="JCA178" s="18"/>
      <c r="JCB178" s="18"/>
      <c r="JCC178" s="18"/>
      <c r="JCD178" s="18"/>
      <c r="JCE178" s="18"/>
      <c r="JCF178" s="18"/>
      <c r="JCG178" s="18"/>
      <c r="JCH178" s="18"/>
      <c r="JCI178" s="18"/>
      <c r="JCJ178" s="18"/>
      <c r="JCK178" s="18"/>
      <c r="JCL178" s="18"/>
      <c r="JCM178" s="18"/>
      <c r="JCN178" s="18"/>
      <c r="JCO178" s="18"/>
      <c r="JCP178" s="18"/>
      <c r="JCQ178" s="18"/>
      <c r="JCR178" s="18"/>
      <c r="JCS178" s="18"/>
      <c r="JCT178" s="18"/>
      <c r="JCU178" s="18"/>
      <c r="JCV178" s="18"/>
      <c r="JCW178" s="18"/>
      <c r="JCX178" s="18"/>
      <c r="JCY178" s="18"/>
      <c r="JCZ178" s="18"/>
      <c r="JDA178" s="18"/>
      <c r="JDB178" s="18"/>
      <c r="JDC178" s="18"/>
      <c r="JDD178" s="18"/>
      <c r="JDE178" s="18"/>
      <c r="JDF178" s="18"/>
      <c r="JDG178" s="18"/>
      <c r="JDH178" s="18"/>
      <c r="JDI178" s="18"/>
      <c r="JDJ178" s="18"/>
      <c r="JDK178" s="18"/>
      <c r="JDL178" s="18"/>
      <c r="JDM178" s="18"/>
      <c r="JDN178" s="18"/>
      <c r="JDO178" s="18"/>
      <c r="JDP178" s="18"/>
      <c r="JDQ178" s="18"/>
      <c r="JDR178" s="18"/>
      <c r="JDS178" s="18"/>
      <c r="JDT178" s="18"/>
      <c r="JDU178" s="18"/>
      <c r="JDV178" s="18"/>
      <c r="JDW178" s="18"/>
      <c r="JDX178" s="18"/>
      <c r="JDY178" s="18"/>
      <c r="JDZ178" s="18"/>
      <c r="JEA178" s="18"/>
      <c r="JEB178" s="18"/>
      <c r="JEC178" s="18"/>
      <c r="JED178" s="18"/>
      <c r="JEE178" s="18"/>
      <c r="JEF178" s="18"/>
      <c r="JEG178" s="18"/>
      <c r="JEH178" s="18"/>
      <c r="JEI178" s="18"/>
      <c r="JEJ178" s="18"/>
      <c r="JEK178" s="18"/>
      <c r="JEL178" s="18"/>
      <c r="JEM178" s="18"/>
      <c r="JEN178" s="18"/>
      <c r="JEO178" s="18"/>
      <c r="JEP178" s="18"/>
      <c r="JEQ178" s="18"/>
      <c r="JER178" s="18"/>
      <c r="JES178" s="18"/>
      <c r="JET178" s="18"/>
      <c r="JEU178" s="18"/>
      <c r="JEV178" s="18"/>
      <c r="JEW178" s="18"/>
      <c r="JEX178" s="18"/>
      <c r="JEY178" s="18"/>
      <c r="JEZ178" s="18"/>
      <c r="JFA178" s="18"/>
      <c r="JFB178" s="18"/>
      <c r="JFC178" s="18"/>
      <c r="JFD178" s="18"/>
      <c r="JFE178" s="18"/>
      <c r="JFF178" s="18"/>
      <c r="JFG178" s="18"/>
      <c r="JFH178" s="18"/>
      <c r="JFI178" s="18"/>
      <c r="JFJ178" s="18"/>
      <c r="JFK178" s="18"/>
      <c r="JFL178" s="18"/>
      <c r="JFM178" s="18"/>
      <c r="JFN178" s="18"/>
      <c r="JFO178" s="18"/>
      <c r="JFP178" s="18"/>
      <c r="JFQ178" s="18"/>
      <c r="JFR178" s="18"/>
      <c r="JFS178" s="18"/>
      <c r="JFT178" s="18"/>
      <c r="JFU178" s="18"/>
      <c r="JFV178" s="18"/>
      <c r="JFW178" s="18"/>
      <c r="JFX178" s="18"/>
      <c r="JFY178" s="18"/>
      <c r="JFZ178" s="18"/>
      <c r="JGA178" s="18"/>
      <c r="JGB178" s="18"/>
      <c r="JGC178" s="18"/>
      <c r="JGD178" s="18"/>
      <c r="JGE178" s="18"/>
      <c r="JGF178" s="18"/>
      <c r="JGG178" s="18"/>
      <c r="JGH178" s="18"/>
      <c r="JGI178" s="18"/>
      <c r="JGJ178" s="18"/>
      <c r="JGK178" s="18"/>
      <c r="JGL178" s="18"/>
      <c r="JGM178" s="18"/>
      <c r="JGN178" s="18"/>
      <c r="JGO178" s="18"/>
      <c r="JGP178" s="18"/>
      <c r="JGQ178" s="18"/>
      <c r="JGR178" s="18"/>
      <c r="JGS178" s="18"/>
      <c r="JGT178" s="18"/>
      <c r="JGU178" s="18"/>
      <c r="JGV178" s="18"/>
      <c r="JGW178" s="18"/>
      <c r="JGX178" s="18"/>
      <c r="JGY178" s="18"/>
      <c r="JGZ178" s="18"/>
      <c r="JHA178" s="18"/>
      <c r="JHB178" s="18"/>
      <c r="JHC178" s="18"/>
      <c r="JHD178" s="18"/>
      <c r="JHE178" s="18"/>
      <c r="JHF178" s="18"/>
      <c r="JHG178" s="18"/>
      <c r="JHH178" s="18"/>
      <c r="JHI178" s="18"/>
      <c r="JHJ178" s="18"/>
      <c r="JHK178" s="18"/>
      <c r="JHL178" s="18"/>
      <c r="JHM178" s="18"/>
      <c r="JHN178" s="18"/>
      <c r="JHO178" s="18"/>
      <c r="JHP178" s="18"/>
      <c r="JHQ178" s="18"/>
      <c r="JHR178" s="18"/>
      <c r="JHS178" s="18"/>
      <c r="JHT178" s="18"/>
      <c r="JHU178" s="18"/>
      <c r="JHV178" s="18"/>
      <c r="JHW178" s="18"/>
      <c r="JHX178" s="18"/>
      <c r="JHY178" s="18"/>
      <c r="JHZ178" s="18"/>
      <c r="JIA178" s="18"/>
      <c r="JIB178" s="18"/>
      <c r="JIC178" s="18"/>
      <c r="JID178" s="18"/>
      <c r="JIE178" s="18"/>
      <c r="JIF178" s="18"/>
      <c r="JIG178" s="18"/>
      <c r="JIH178" s="18"/>
      <c r="JII178" s="18"/>
      <c r="JIJ178" s="18"/>
      <c r="JIK178" s="18"/>
      <c r="JIL178" s="18"/>
      <c r="JIM178" s="18"/>
      <c r="JIN178" s="18"/>
      <c r="JIO178" s="18"/>
      <c r="JIP178" s="18"/>
      <c r="JIQ178" s="18"/>
      <c r="JIR178" s="18"/>
      <c r="JIS178" s="18"/>
      <c r="JIT178" s="18"/>
      <c r="JIU178" s="18"/>
      <c r="JIV178" s="18"/>
      <c r="JIW178" s="18"/>
      <c r="JIX178" s="18"/>
      <c r="JIY178" s="18"/>
      <c r="JIZ178" s="18"/>
      <c r="JJA178" s="18"/>
      <c r="JJB178" s="18"/>
      <c r="JJC178" s="18"/>
      <c r="JJD178" s="18"/>
      <c r="JJE178" s="18"/>
      <c r="JJF178" s="18"/>
      <c r="JJG178" s="18"/>
      <c r="JJH178" s="18"/>
      <c r="JJI178" s="18"/>
      <c r="JJJ178" s="18"/>
      <c r="JJK178" s="18"/>
      <c r="JJL178" s="18"/>
      <c r="JJM178" s="18"/>
      <c r="JJN178" s="18"/>
      <c r="JJO178" s="18"/>
      <c r="JJP178" s="18"/>
      <c r="JJQ178" s="18"/>
      <c r="JJR178" s="18"/>
      <c r="JJS178" s="18"/>
      <c r="JJT178" s="18"/>
      <c r="JJU178" s="18"/>
      <c r="JJV178" s="18"/>
      <c r="JJW178" s="18"/>
      <c r="JJX178" s="18"/>
      <c r="JJY178" s="18"/>
      <c r="JJZ178" s="18"/>
      <c r="JKA178" s="18"/>
      <c r="JKB178" s="18"/>
      <c r="JKC178" s="18"/>
      <c r="JKD178" s="18"/>
      <c r="JKE178" s="18"/>
      <c r="JKF178" s="18"/>
      <c r="JKG178" s="18"/>
      <c r="JKH178" s="18"/>
      <c r="JKI178" s="18"/>
      <c r="JKJ178" s="18"/>
      <c r="JKK178" s="18"/>
      <c r="JKL178" s="18"/>
      <c r="JKM178" s="18"/>
      <c r="JKN178" s="18"/>
      <c r="JKO178" s="18"/>
      <c r="JKP178" s="18"/>
      <c r="JKQ178" s="18"/>
      <c r="JKR178" s="18"/>
      <c r="JKS178" s="18"/>
      <c r="JKT178" s="18"/>
      <c r="JKU178" s="18"/>
      <c r="JKV178" s="18"/>
      <c r="JKW178" s="18"/>
      <c r="JKX178" s="18"/>
      <c r="JKY178" s="18"/>
      <c r="JKZ178" s="18"/>
      <c r="JLA178" s="18"/>
      <c r="JLB178" s="18"/>
      <c r="JLC178" s="18"/>
      <c r="JLD178" s="18"/>
      <c r="JLE178" s="18"/>
      <c r="JLF178" s="18"/>
      <c r="JLG178" s="18"/>
      <c r="JLH178" s="18"/>
      <c r="JLI178" s="18"/>
      <c r="JLJ178" s="18"/>
      <c r="JLK178" s="18"/>
      <c r="JLL178" s="18"/>
      <c r="JLM178" s="18"/>
      <c r="JLN178" s="18"/>
      <c r="JLO178" s="18"/>
      <c r="JLP178" s="18"/>
      <c r="JLQ178" s="18"/>
      <c r="JLR178" s="18"/>
      <c r="JLS178" s="18"/>
      <c r="JLT178" s="18"/>
      <c r="JLU178" s="18"/>
      <c r="JLV178" s="18"/>
      <c r="JLW178" s="18"/>
      <c r="JLX178" s="18"/>
      <c r="JLY178" s="18"/>
      <c r="JLZ178" s="18"/>
      <c r="JMA178" s="18"/>
      <c r="JMB178" s="18"/>
      <c r="JMC178" s="18"/>
      <c r="JMD178" s="18"/>
      <c r="JME178" s="18"/>
      <c r="JMF178" s="18"/>
      <c r="JMG178" s="18"/>
      <c r="JMH178" s="18"/>
      <c r="JMI178" s="18"/>
      <c r="JMJ178" s="18"/>
      <c r="JMK178" s="18"/>
      <c r="JML178" s="18"/>
      <c r="JMM178" s="18"/>
      <c r="JMN178" s="18"/>
      <c r="JMO178" s="18"/>
      <c r="JMP178" s="18"/>
      <c r="JMQ178" s="18"/>
      <c r="JMR178" s="18"/>
      <c r="JMS178" s="18"/>
      <c r="JMT178" s="18"/>
      <c r="JMU178" s="18"/>
      <c r="JMV178" s="18"/>
      <c r="JMW178" s="18"/>
      <c r="JMX178" s="18"/>
      <c r="JMY178" s="18"/>
      <c r="JMZ178" s="18"/>
      <c r="JNA178" s="18"/>
      <c r="JNB178" s="18"/>
      <c r="JNC178" s="18"/>
      <c r="JND178" s="18"/>
      <c r="JNE178" s="18"/>
      <c r="JNF178" s="18"/>
      <c r="JNG178" s="18"/>
      <c r="JNH178" s="18"/>
      <c r="JNI178" s="18"/>
      <c r="JNJ178" s="18"/>
      <c r="JNK178" s="18"/>
      <c r="JNL178" s="18"/>
      <c r="JNM178" s="18"/>
      <c r="JNN178" s="18"/>
      <c r="JNO178" s="18"/>
      <c r="JNP178" s="18"/>
      <c r="JNQ178" s="18"/>
      <c r="JNR178" s="18"/>
      <c r="JNS178" s="18"/>
      <c r="JNT178" s="18"/>
      <c r="JNU178" s="18"/>
      <c r="JNV178" s="18"/>
      <c r="JNW178" s="18"/>
      <c r="JNX178" s="18"/>
      <c r="JNY178" s="18"/>
      <c r="JNZ178" s="18"/>
      <c r="JOA178" s="18"/>
      <c r="JOB178" s="18"/>
      <c r="JOC178" s="18"/>
      <c r="JOD178" s="18"/>
      <c r="JOE178" s="18"/>
      <c r="JOF178" s="18"/>
      <c r="JOG178" s="18"/>
      <c r="JOH178" s="18"/>
      <c r="JOI178" s="18"/>
      <c r="JOJ178" s="18"/>
      <c r="JOK178" s="18"/>
      <c r="JOL178" s="18"/>
      <c r="JOM178" s="18"/>
      <c r="JON178" s="18"/>
      <c r="JOO178" s="18"/>
      <c r="JOP178" s="18"/>
      <c r="JOQ178" s="18"/>
      <c r="JOR178" s="18"/>
      <c r="JOS178" s="18"/>
      <c r="JOT178" s="18"/>
      <c r="JOU178" s="18"/>
      <c r="JOV178" s="18"/>
      <c r="JOW178" s="18"/>
      <c r="JOX178" s="18"/>
      <c r="JOY178" s="18"/>
      <c r="JOZ178" s="18"/>
      <c r="JPA178" s="18"/>
      <c r="JPB178" s="18"/>
      <c r="JPC178" s="18"/>
      <c r="JPD178" s="18"/>
      <c r="JPE178" s="18"/>
      <c r="JPF178" s="18"/>
      <c r="JPG178" s="18"/>
      <c r="JPH178" s="18"/>
      <c r="JPI178" s="18"/>
      <c r="JPJ178" s="18"/>
      <c r="JPK178" s="18"/>
      <c r="JPL178" s="18"/>
      <c r="JPM178" s="18"/>
      <c r="JPN178" s="18"/>
      <c r="JPO178" s="18"/>
      <c r="JPP178" s="18"/>
      <c r="JPQ178" s="18"/>
      <c r="JPR178" s="18"/>
      <c r="JPS178" s="18"/>
      <c r="JPT178" s="18"/>
      <c r="JPU178" s="18"/>
      <c r="JPV178" s="18"/>
      <c r="JPW178" s="18"/>
      <c r="JPX178" s="18"/>
      <c r="JPY178" s="18"/>
      <c r="JPZ178" s="18"/>
      <c r="JQA178" s="18"/>
      <c r="JQB178" s="18"/>
      <c r="JQC178" s="18"/>
      <c r="JQD178" s="18"/>
      <c r="JQE178" s="18"/>
      <c r="JQF178" s="18"/>
      <c r="JQG178" s="18"/>
      <c r="JQH178" s="18"/>
      <c r="JQI178" s="18"/>
      <c r="JQJ178" s="18"/>
      <c r="JQK178" s="18"/>
      <c r="JQL178" s="18"/>
      <c r="JQM178" s="18"/>
      <c r="JQN178" s="18"/>
      <c r="JQO178" s="18"/>
      <c r="JQP178" s="18"/>
      <c r="JQQ178" s="18"/>
      <c r="JQR178" s="18"/>
      <c r="JQS178" s="18"/>
      <c r="JQT178" s="18"/>
      <c r="JQU178" s="18"/>
      <c r="JQV178" s="18"/>
      <c r="JQW178" s="18"/>
      <c r="JQX178" s="18"/>
      <c r="JQY178" s="18"/>
      <c r="JQZ178" s="18"/>
      <c r="JRA178" s="18"/>
      <c r="JRB178" s="18"/>
      <c r="JRC178" s="18"/>
      <c r="JRD178" s="18"/>
      <c r="JRE178" s="18"/>
      <c r="JRF178" s="18"/>
      <c r="JRG178" s="18"/>
      <c r="JRH178" s="18"/>
      <c r="JRI178" s="18"/>
      <c r="JRJ178" s="18"/>
      <c r="JRK178" s="18"/>
      <c r="JRL178" s="18"/>
      <c r="JRM178" s="18"/>
      <c r="JRN178" s="18"/>
      <c r="JRO178" s="18"/>
      <c r="JRP178" s="18"/>
      <c r="JRQ178" s="18"/>
      <c r="JRR178" s="18"/>
      <c r="JRS178" s="18"/>
      <c r="JRT178" s="18"/>
      <c r="JRU178" s="18"/>
      <c r="JRV178" s="18"/>
      <c r="JRW178" s="18"/>
      <c r="JRX178" s="18"/>
      <c r="JRY178" s="18"/>
      <c r="JRZ178" s="18"/>
      <c r="JSA178" s="18"/>
      <c r="JSB178" s="18"/>
      <c r="JSC178" s="18"/>
      <c r="JSD178" s="18"/>
      <c r="JSE178" s="18"/>
      <c r="JSF178" s="18"/>
      <c r="JSG178" s="18"/>
      <c r="JSH178" s="18"/>
      <c r="JSI178" s="18"/>
      <c r="JSJ178" s="18"/>
      <c r="JSK178" s="18"/>
      <c r="JSL178" s="18"/>
      <c r="JSM178" s="18"/>
      <c r="JSN178" s="18"/>
      <c r="JSO178" s="18"/>
      <c r="JSP178" s="18"/>
      <c r="JSQ178" s="18"/>
      <c r="JSR178" s="18"/>
      <c r="JSS178" s="18"/>
      <c r="JST178" s="18"/>
      <c r="JSU178" s="18"/>
      <c r="JSV178" s="18"/>
      <c r="JSW178" s="18"/>
      <c r="JSX178" s="18"/>
      <c r="JSY178" s="18"/>
      <c r="JSZ178" s="18"/>
      <c r="JTA178" s="18"/>
      <c r="JTB178" s="18"/>
      <c r="JTC178" s="18"/>
      <c r="JTD178" s="18"/>
      <c r="JTE178" s="18"/>
      <c r="JTF178" s="18"/>
      <c r="JTG178" s="18"/>
      <c r="JTH178" s="18"/>
      <c r="JTI178" s="18"/>
      <c r="JTJ178" s="18"/>
      <c r="JTK178" s="18"/>
      <c r="JTL178" s="18"/>
      <c r="JTM178" s="18"/>
      <c r="JTN178" s="18"/>
      <c r="JTO178" s="18"/>
      <c r="JTP178" s="18"/>
      <c r="JTQ178" s="18"/>
      <c r="JTR178" s="18"/>
      <c r="JTS178" s="18"/>
      <c r="JTT178" s="18"/>
      <c r="JTU178" s="18"/>
      <c r="JTV178" s="18"/>
      <c r="JTW178" s="18"/>
      <c r="JTX178" s="18"/>
      <c r="JTY178" s="18"/>
      <c r="JTZ178" s="18"/>
      <c r="JUA178" s="18"/>
      <c r="JUB178" s="18"/>
      <c r="JUC178" s="18"/>
      <c r="JUD178" s="18"/>
      <c r="JUE178" s="18"/>
      <c r="JUF178" s="18"/>
      <c r="JUG178" s="18"/>
      <c r="JUH178" s="18"/>
      <c r="JUI178" s="18"/>
      <c r="JUJ178" s="18"/>
      <c r="JUK178" s="18"/>
      <c r="JUL178" s="18"/>
      <c r="JUM178" s="18"/>
      <c r="JUN178" s="18"/>
      <c r="JUO178" s="18"/>
      <c r="JUP178" s="18"/>
      <c r="JUQ178" s="18"/>
      <c r="JUR178" s="18"/>
      <c r="JUS178" s="18"/>
      <c r="JUT178" s="18"/>
      <c r="JUU178" s="18"/>
      <c r="JUV178" s="18"/>
      <c r="JUW178" s="18"/>
      <c r="JUX178" s="18"/>
      <c r="JUY178" s="18"/>
      <c r="JUZ178" s="18"/>
      <c r="JVA178" s="18"/>
      <c r="JVB178" s="18"/>
      <c r="JVC178" s="18"/>
      <c r="JVD178" s="18"/>
      <c r="JVE178" s="18"/>
      <c r="JVF178" s="18"/>
      <c r="JVG178" s="18"/>
      <c r="JVH178" s="18"/>
      <c r="JVI178" s="18"/>
      <c r="JVJ178" s="18"/>
      <c r="JVK178" s="18"/>
      <c r="JVL178" s="18"/>
      <c r="JVM178" s="18"/>
      <c r="JVN178" s="18"/>
      <c r="JVO178" s="18"/>
      <c r="JVP178" s="18"/>
      <c r="JVQ178" s="18"/>
      <c r="JVR178" s="18"/>
      <c r="JVS178" s="18"/>
      <c r="JVT178" s="18"/>
      <c r="JVU178" s="18"/>
      <c r="JVV178" s="18"/>
      <c r="JVW178" s="18"/>
      <c r="JVX178" s="18"/>
      <c r="JVY178" s="18"/>
      <c r="JVZ178" s="18"/>
      <c r="JWA178" s="18"/>
      <c r="JWB178" s="18"/>
      <c r="JWC178" s="18"/>
      <c r="JWD178" s="18"/>
      <c r="JWE178" s="18"/>
      <c r="JWF178" s="18"/>
      <c r="JWG178" s="18"/>
      <c r="JWH178" s="18"/>
      <c r="JWI178" s="18"/>
      <c r="JWJ178" s="18"/>
      <c r="JWK178" s="18"/>
      <c r="JWL178" s="18"/>
      <c r="JWM178" s="18"/>
      <c r="JWN178" s="18"/>
      <c r="JWO178" s="18"/>
      <c r="JWP178" s="18"/>
      <c r="JWQ178" s="18"/>
      <c r="JWR178" s="18"/>
      <c r="JWS178" s="18"/>
      <c r="JWT178" s="18"/>
      <c r="JWU178" s="18"/>
      <c r="JWV178" s="18"/>
      <c r="JWW178" s="18"/>
      <c r="JWX178" s="18"/>
      <c r="JWY178" s="18"/>
      <c r="JWZ178" s="18"/>
      <c r="JXA178" s="18"/>
      <c r="JXB178" s="18"/>
      <c r="JXC178" s="18"/>
      <c r="JXD178" s="18"/>
      <c r="JXE178" s="18"/>
      <c r="JXF178" s="18"/>
      <c r="JXG178" s="18"/>
      <c r="JXH178" s="18"/>
      <c r="JXI178" s="18"/>
      <c r="JXJ178" s="18"/>
      <c r="JXK178" s="18"/>
      <c r="JXL178" s="18"/>
      <c r="JXM178" s="18"/>
      <c r="JXN178" s="18"/>
      <c r="JXO178" s="18"/>
      <c r="JXP178" s="18"/>
      <c r="JXQ178" s="18"/>
      <c r="JXR178" s="18"/>
      <c r="JXS178" s="18"/>
      <c r="JXT178" s="18"/>
      <c r="JXU178" s="18"/>
      <c r="JXV178" s="18"/>
      <c r="JXW178" s="18"/>
      <c r="JXX178" s="18"/>
      <c r="JXY178" s="18"/>
      <c r="JXZ178" s="18"/>
      <c r="JYA178" s="18"/>
      <c r="JYB178" s="18"/>
      <c r="JYC178" s="18"/>
      <c r="JYD178" s="18"/>
      <c r="JYE178" s="18"/>
      <c r="JYF178" s="18"/>
      <c r="JYG178" s="18"/>
      <c r="JYH178" s="18"/>
      <c r="JYI178" s="18"/>
      <c r="JYJ178" s="18"/>
      <c r="JYK178" s="18"/>
      <c r="JYL178" s="18"/>
      <c r="JYM178" s="18"/>
      <c r="JYN178" s="18"/>
      <c r="JYO178" s="18"/>
      <c r="JYP178" s="18"/>
      <c r="JYQ178" s="18"/>
      <c r="JYR178" s="18"/>
      <c r="JYS178" s="18"/>
      <c r="JYT178" s="18"/>
      <c r="JYU178" s="18"/>
      <c r="JYV178" s="18"/>
      <c r="JYW178" s="18"/>
      <c r="JYX178" s="18"/>
      <c r="JYY178" s="18"/>
      <c r="JYZ178" s="18"/>
      <c r="JZA178" s="18"/>
      <c r="JZB178" s="18"/>
      <c r="JZC178" s="18"/>
      <c r="JZD178" s="18"/>
      <c r="JZE178" s="18"/>
      <c r="JZF178" s="18"/>
      <c r="JZG178" s="18"/>
      <c r="JZH178" s="18"/>
      <c r="JZI178" s="18"/>
      <c r="JZJ178" s="18"/>
      <c r="JZK178" s="18"/>
      <c r="JZL178" s="18"/>
      <c r="JZM178" s="18"/>
      <c r="JZN178" s="18"/>
      <c r="JZO178" s="18"/>
      <c r="JZP178" s="18"/>
      <c r="JZQ178" s="18"/>
      <c r="JZR178" s="18"/>
      <c r="JZS178" s="18"/>
      <c r="JZT178" s="18"/>
      <c r="JZU178" s="18"/>
      <c r="JZV178" s="18"/>
      <c r="JZW178" s="18"/>
      <c r="JZX178" s="18"/>
      <c r="JZY178" s="18"/>
      <c r="JZZ178" s="18"/>
      <c r="KAA178" s="18"/>
      <c r="KAB178" s="18"/>
      <c r="KAC178" s="18"/>
      <c r="KAD178" s="18"/>
      <c r="KAE178" s="18"/>
      <c r="KAF178" s="18"/>
      <c r="KAG178" s="18"/>
      <c r="KAH178" s="18"/>
      <c r="KAI178" s="18"/>
      <c r="KAJ178" s="18"/>
      <c r="KAK178" s="18"/>
      <c r="KAL178" s="18"/>
      <c r="KAM178" s="18"/>
      <c r="KAN178" s="18"/>
      <c r="KAO178" s="18"/>
      <c r="KAP178" s="18"/>
      <c r="KAQ178" s="18"/>
      <c r="KAR178" s="18"/>
      <c r="KAS178" s="18"/>
      <c r="KAT178" s="18"/>
      <c r="KAU178" s="18"/>
      <c r="KAV178" s="18"/>
      <c r="KAW178" s="18"/>
      <c r="KAX178" s="18"/>
      <c r="KAY178" s="18"/>
      <c r="KAZ178" s="18"/>
      <c r="KBA178" s="18"/>
      <c r="KBB178" s="18"/>
      <c r="KBC178" s="18"/>
      <c r="KBD178" s="18"/>
      <c r="KBE178" s="18"/>
      <c r="KBF178" s="18"/>
      <c r="KBG178" s="18"/>
      <c r="KBH178" s="18"/>
      <c r="KBI178" s="18"/>
      <c r="KBJ178" s="18"/>
      <c r="KBK178" s="18"/>
      <c r="KBL178" s="18"/>
      <c r="KBM178" s="18"/>
      <c r="KBN178" s="18"/>
      <c r="KBO178" s="18"/>
      <c r="KBP178" s="18"/>
      <c r="KBQ178" s="18"/>
      <c r="KBR178" s="18"/>
      <c r="KBS178" s="18"/>
      <c r="KBT178" s="18"/>
      <c r="KBU178" s="18"/>
      <c r="KBV178" s="18"/>
      <c r="KBW178" s="18"/>
      <c r="KBX178" s="18"/>
      <c r="KBY178" s="18"/>
      <c r="KBZ178" s="18"/>
      <c r="KCA178" s="18"/>
      <c r="KCB178" s="18"/>
      <c r="KCC178" s="18"/>
      <c r="KCD178" s="18"/>
      <c r="KCE178" s="18"/>
      <c r="KCF178" s="18"/>
      <c r="KCG178" s="18"/>
      <c r="KCH178" s="18"/>
      <c r="KCI178" s="18"/>
      <c r="KCJ178" s="18"/>
      <c r="KCK178" s="18"/>
      <c r="KCL178" s="18"/>
      <c r="KCM178" s="18"/>
      <c r="KCN178" s="18"/>
      <c r="KCO178" s="18"/>
      <c r="KCP178" s="18"/>
      <c r="KCQ178" s="18"/>
      <c r="KCR178" s="18"/>
      <c r="KCS178" s="18"/>
      <c r="KCT178" s="18"/>
      <c r="KCU178" s="18"/>
      <c r="KCV178" s="18"/>
      <c r="KCW178" s="18"/>
      <c r="KCX178" s="18"/>
      <c r="KCY178" s="18"/>
      <c r="KCZ178" s="18"/>
      <c r="KDA178" s="18"/>
      <c r="KDB178" s="18"/>
      <c r="KDC178" s="18"/>
      <c r="KDD178" s="18"/>
      <c r="KDE178" s="18"/>
      <c r="KDF178" s="18"/>
      <c r="KDG178" s="18"/>
      <c r="KDH178" s="18"/>
      <c r="KDI178" s="18"/>
      <c r="KDJ178" s="18"/>
      <c r="KDK178" s="18"/>
      <c r="KDL178" s="18"/>
      <c r="KDM178" s="18"/>
      <c r="KDN178" s="18"/>
      <c r="KDO178" s="18"/>
      <c r="KDP178" s="18"/>
      <c r="KDQ178" s="18"/>
      <c r="KDR178" s="18"/>
      <c r="KDS178" s="18"/>
      <c r="KDT178" s="18"/>
      <c r="KDU178" s="18"/>
      <c r="KDV178" s="18"/>
      <c r="KDW178" s="18"/>
      <c r="KDX178" s="18"/>
      <c r="KDY178" s="18"/>
      <c r="KDZ178" s="18"/>
      <c r="KEA178" s="18"/>
      <c r="KEB178" s="18"/>
      <c r="KEC178" s="18"/>
      <c r="KED178" s="18"/>
      <c r="KEE178" s="18"/>
      <c r="KEF178" s="18"/>
      <c r="KEG178" s="18"/>
      <c r="KEH178" s="18"/>
      <c r="KEI178" s="18"/>
      <c r="KEJ178" s="18"/>
      <c r="KEK178" s="18"/>
      <c r="KEL178" s="18"/>
      <c r="KEM178" s="18"/>
      <c r="KEN178" s="18"/>
      <c r="KEO178" s="18"/>
      <c r="KEP178" s="18"/>
      <c r="KEQ178" s="18"/>
      <c r="KER178" s="18"/>
      <c r="KES178" s="18"/>
      <c r="KET178" s="18"/>
      <c r="KEU178" s="18"/>
      <c r="KEV178" s="18"/>
      <c r="KEW178" s="18"/>
      <c r="KEX178" s="18"/>
      <c r="KEY178" s="18"/>
      <c r="KEZ178" s="18"/>
      <c r="KFA178" s="18"/>
      <c r="KFB178" s="18"/>
      <c r="KFC178" s="18"/>
      <c r="KFD178" s="18"/>
      <c r="KFE178" s="18"/>
      <c r="KFF178" s="18"/>
      <c r="KFG178" s="18"/>
      <c r="KFH178" s="18"/>
      <c r="KFI178" s="18"/>
      <c r="KFJ178" s="18"/>
      <c r="KFK178" s="18"/>
      <c r="KFL178" s="18"/>
      <c r="KFM178" s="18"/>
      <c r="KFN178" s="18"/>
      <c r="KFO178" s="18"/>
      <c r="KFP178" s="18"/>
      <c r="KFQ178" s="18"/>
      <c r="KFR178" s="18"/>
      <c r="KFS178" s="18"/>
      <c r="KFT178" s="18"/>
      <c r="KFU178" s="18"/>
      <c r="KFV178" s="18"/>
      <c r="KFW178" s="18"/>
      <c r="KFX178" s="18"/>
      <c r="KFY178" s="18"/>
      <c r="KFZ178" s="18"/>
      <c r="KGA178" s="18"/>
      <c r="KGB178" s="18"/>
      <c r="KGC178" s="18"/>
      <c r="KGD178" s="18"/>
      <c r="KGE178" s="18"/>
      <c r="KGF178" s="18"/>
      <c r="KGG178" s="18"/>
      <c r="KGH178" s="18"/>
      <c r="KGI178" s="18"/>
      <c r="KGJ178" s="18"/>
      <c r="KGK178" s="18"/>
      <c r="KGL178" s="18"/>
      <c r="KGM178" s="18"/>
      <c r="KGN178" s="18"/>
      <c r="KGO178" s="18"/>
      <c r="KGP178" s="18"/>
      <c r="KGQ178" s="18"/>
      <c r="KGR178" s="18"/>
      <c r="KGS178" s="18"/>
      <c r="KGT178" s="18"/>
      <c r="KGU178" s="18"/>
      <c r="KGV178" s="18"/>
      <c r="KGW178" s="18"/>
      <c r="KGX178" s="18"/>
      <c r="KGY178" s="18"/>
      <c r="KGZ178" s="18"/>
      <c r="KHA178" s="18"/>
      <c r="KHB178" s="18"/>
      <c r="KHC178" s="18"/>
      <c r="KHD178" s="18"/>
      <c r="KHE178" s="18"/>
      <c r="KHF178" s="18"/>
      <c r="KHG178" s="18"/>
      <c r="KHH178" s="18"/>
      <c r="KHI178" s="18"/>
      <c r="KHJ178" s="18"/>
      <c r="KHK178" s="18"/>
      <c r="KHL178" s="18"/>
      <c r="KHM178" s="18"/>
      <c r="KHN178" s="18"/>
      <c r="KHO178" s="18"/>
      <c r="KHP178" s="18"/>
      <c r="KHQ178" s="18"/>
      <c r="KHR178" s="18"/>
      <c r="KHS178" s="18"/>
      <c r="KHT178" s="18"/>
      <c r="KHU178" s="18"/>
      <c r="KHV178" s="18"/>
      <c r="KHW178" s="18"/>
      <c r="KHX178" s="18"/>
      <c r="KHY178" s="18"/>
      <c r="KHZ178" s="18"/>
      <c r="KIA178" s="18"/>
      <c r="KIB178" s="18"/>
      <c r="KIC178" s="18"/>
      <c r="KID178" s="18"/>
      <c r="KIE178" s="18"/>
      <c r="KIF178" s="18"/>
      <c r="KIG178" s="18"/>
      <c r="KIH178" s="18"/>
      <c r="KII178" s="18"/>
      <c r="KIJ178" s="18"/>
      <c r="KIK178" s="18"/>
      <c r="KIL178" s="18"/>
      <c r="KIM178" s="18"/>
      <c r="KIN178" s="18"/>
      <c r="KIO178" s="18"/>
      <c r="KIP178" s="18"/>
      <c r="KIQ178" s="18"/>
      <c r="KIR178" s="18"/>
      <c r="KIS178" s="18"/>
      <c r="KIT178" s="18"/>
      <c r="KIU178" s="18"/>
      <c r="KIV178" s="18"/>
      <c r="KIW178" s="18"/>
      <c r="KIX178" s="18"/>
      <c r="KIY178" s="18"/>
      <c r="KIZ178" s="18"/>
      <c r="KJA178" s="18"/>
      <c r="KJB178" s="18"/>
      <c r="KJC178" s="18"/>
      <c r="KJD178" s="18"/>
      <c r="KJE178" s="18"/>
      <c r="KJF178" s="18"/>
      <c r="KJG178" s="18"/>
      <c r="KJH178" s="18"/>
      <c r="KJI178" s="18"/>
      <c r="KJJ178" s="18"/>
      <c r="KJK178" s="18"/>
      <c r="KJL178" s="18"/>
      <c r="KJM178" s="18"/>
      <c r="KJN178" s="18"/>
      <c r="KJO178" s="18"/>
      <c r="KJP178" s="18"/>
      <c r="KJQ178" s="18"/>
      <c r="KJR178" s="18"/>
      <c r="KJS178" s="18"/>
      <c r="KJT178" s="18"/>
      <c r="KJU178" s="18"/>
      <c r="KJV178" s="18"/>
      <c r="KJW178" s="18"/>
      <c r="KJX178" s="18"/>
      <c r="KJY178" s="18"/>
      <c r="KJZ178" s="18"/>
      <c r="KKA178" s="18"/>
      <c r="KKB178" s="18"/>
      <c r="KKC178" s="18"/>
      <c r="KKD178" s="18"/>
      <c r="KKE178" s="18"/>
      <c r="KKF178" s="18"/>
      <c r="KKG178" s="18"/>
      <c r="KKH178" s="18"/>
      <c r="KKI178" s="18"/>
      <c r="KKJ178" s="18"/>
      <c r="KKK178" s="18"/>
      <c r="KKL178" s="18"/>
      <c r="KKM178" s="18"/>
      <c r="KKN178" s="18"/>
      <c r="KKO178" s="18"/>
      <c r="KKP178" s="18"/>
      <c r="KKQ178" s="18"/>
      <c r="KKR178" s="18"/>
      <c r="KKS178" s="18"/>
      <c r="KKT178" s="18"/>
      <c r="KKU178" s="18"/>
      <c r="KKV178" s="18"/>
      <c r="KKW178" s="18"/>
      <c r="KKX178" s="18"/>
      <c r="KKY178" s="18"/>
      <c r="KKZ178" s="18"/>
      <c r="KLA178" s="18"/>
      <c r="KLB178" s="18"/>
      <c r="KLC178" s="18"/>
      <c r="KLD178" s="18"/>
      <c r="KLE178" s="18"/>
      <c r="KLF178" s="18"/>
      <c r="KLG178" s="18"/>
      <c r="KLH178" s="18"/>
      <c r="KLI178" s="18"/>
      <c r="KLJ178" s="18"/>
      <c r="KLK178" s="18"/>
      <c r="KLL178" s="18"/>
      <c r="KLM178" s="18"/>
      <c r="KLN178" s="18"/>
      <c r="KLO178" s="18"/>
      <c r="KLP178" s="18"/>
      <c r="KLQ178" s="18"/>
      <c r="KLR178" s="18"/>
      <c r="KLS178" s="18"/>
      <c r="KLT178" s="18"/>
      <c r="KLU178" s="18"/>
      <c r="KLV178" s="18"/>
      <c r="KLW178" s="18"/>
      <c r="KLX178" s="18"/>
      <c r="KLY178" s="18"/>
      <c r="KLZ178" s="18"/>
      <c r="KMA178" s="18"/>
      <c r="KMB178" s="18"/>
      <c r="KMC178" s="18"/>
      <c r="KMD178" s="18"/>
      <c r="KME178" s="18"/>
      <c r="KMF178" s="18"/>
      <c r="KMG178" s="18"/>
      <c r="KMH178" s="18"/>
      <c r="KMI178" s="18"/>
      <c r="KMJ178" s="18"/>
      <c r="KMK178" s="18"/>
      <c r="KML178" s="18"/>
      <c r="KMM178" s="18"/>
      <c r="KMN178" s="18"/>
      <c r="KMO178" s="18"/>
      <c r="KMP178" s="18"/>
      <c r="KMQ178" s="18"/>
      <c r="KMR178" s="18"/>
      <c r="KMS178" s="18"/>
      <c r="KMT178" s="18"/>
      <c r="KMU178" s="18"/>
      <c r="KMV178" s="18"/>
      <c r="KMW178" s="18"/>
      <c r="KMX178" s="18"/>
      <c r="KMY178" s="18"/>
      <c r="KMZ178" s="18"/>
      <c r="KNA178" s="18"/>
      <c r="KNB178" s="18"/>
      <c r="KNC178" s="18"/>
      <c r="KND178" s="18"/>
      <c r="KNE178" s="18"/>
      <c r="KNF178" s="18"/>
      <c r="KNG178" s="18"/>
      <c r="KNH178" s="18"/>
      <c r="KNI178" s="18"/>
      <c r="KNJ178" s="18"/>
      <c r="KNK178" s="18"/>
      <c r="KNL178" s="18"/>
      <c r="KNM178" s="18"/>
      <c r="KNN178" s="18"/>
      <c r="KNO178" s="18"/>
      <c r="KNP178" s="18"/>
      <c r="KNQ178" s="18"/>
      <c r="KNR178" s="18"/>
      <c r="KNS178" s="18"/>
      <c r="KNT178" s="18"/>
      <c r="KNU178" s="18"/>
      <c r="KNV178" s="18"/>
      <c r="KNW178" s="18"/>
      <c r="KNX178" s="18"/>
      <c r="KNY178" s="18"/>
      <c r="KNZ178" s="18"/>
      <c r="KOA178" s="18"/>
      <c r="KOB178" s="18"/>
      <c r="KOC178" s="18"/>
      <c r="KOD178" s="18"/>
      <c r="KOE178" s="18"/>
      <c r="KOF178" s="18"/>
      <c r="KOG178" s="18"/>
      <c r="KOH178" s="18"/>
      <c r="KOI178" s="18"/>
      <c r="KOJ178" s="18"/>
      <c r="KOK178" s="18"/>
      <c r="KOL178" s="18"/>
      <c r="KOM178" s="18"/>
      <c r="KON178" s="18"/>
      <c r="KOO178" s="18"/>
      <c r="KOP178" s="18"/>
      <c r="KOQ178" s="18"/>
      <c r="KOR178" s="18"/>
      <c r="KOS178" s="18"/>
      <c r="KOT178" s="18"/>
      <c r="KOU178" s="18"/>
      <c r="KOV178" s="18"/>
      <c r="KOW178" s="18"/>
      <c r="KOX178" s="18"/>
      <c r="KOY178" s="18"/>
      <c r="KOZ178" s="18"/>
      <c r="KPA178" s="18"/>
      <c r="KPB178" s="18"/>
      <c r="KPC178" s="18"/>
      <c r="KPD178" s="18"/>
      <c r="KPE178" s="18"/>
      <c r="KPF178" s="18"/>
      <c r="KPG178" s="18"/>
      <c r="KPH178" s="18"/>
      <c r="KPI178" s="18"/>
      <c r="KPJ178" s="18"/>
      <c r="KPK178" s="18"/>
      <c r="KPL178" s="18"/>
      <c r="KPM178" s="18"/>
      <c r="KPN178" s="18"/>
      <c r="KPO178" s="18"/>
      <c r="KPP178" s="18"/>
      <c r="KPQ178" s="18"/>
      <c r="KPR178" s="18"/>
      <c r="KPS178" s="18"/>
      <c r="KPT178" s="18"/>
      <c r="KPU178" s="18"/>
      <c r="KPV178" s="18"/>
      <c r="KPW178" s="18"/>
      <c r="KPX178" s="18"/>
      <c r="KPY178" s="18"/>
      <c r="KPZ178" s="18"/>
      <c r="KQA178" s="18"/>
      <c r="KQB178" s="18"/>
      <c r="KQC178" s="18"/>
      <c r="KQD178" s="18"/>
      <c r="KQE178" s="18"/>
      <c r="KQF178" s="18"/>
      <c r="KQG178" s="18"/>
      <c r="KQH178" s="18"/>
      <c r="KQI178" s="18"/>
      <c r="KQJ178" s="18"/>
      <c r="KQK178" s="18"/>
      <c r="KQL178" s="18"/>
      <c r="KQM178" s="18"/>
      <c r="KQN178" s="18"/>
      <c r="KQO178" s="18"/>
      <c r="KQP178" s="18"/>
      <c r="KQQ178" s="18"/>
      <c r="KQR178" s="18"/>
      <c r="KQS178" s="18"/>
      <c r="KQT178" s="18"/>
      <c r="KQU178" s="18"/>
      <c r="KQV178" s="18"/>
      <c r="KQW178" s="18"/>
      <c r="KQX178" s="18"/>
      <c r="KQY178" s="18"/>
      <c r="KQZ178" s="18"/>
      <c r="KRA178" s="18"/>
      <c r="KRB178" s="18"/>
      <c r="KRC178" s="18"/>
      <c r="KRD178" s="18"/>
      <c r="KRE178" s="18"/>
      <c r="KRF178" s="18"/>
      <c r="KRG178" s="18"/>
      <c r="KRH178" s="18"/>
      <c r="KRI178" s="18"/>
      <c r="KRJ178" s="18"/>
      <c r="KRK178" s="18"/>
      <c r="KRL178" s="18"/>
      <c r="KRM178" s="18"/>
      <c r="KRN178" s="18"/>
      <c r="KRO178" s="18"/>
      <c r="KRP178" s="18"/>
      <c r="KRQ178" s="18"/>
      <c r="KRR178" s="18"/>
      <c r="KRS178" s="18"/>
      <c r="KRT178" s="18"/>
      <c r="KRU178" s="18"/>
      <c r="KRV178" s="18"/>
      <c r="KRW178" s="18"/>
      <c r="KRX178" s="18"/>
      <c r="KRY178" s="18"/>
      <c r="KRZ178" s="18"/>
      <c r="KSA178" s="18"/>
      <c r="KSB178" s="18"/>
      <c r="KSC178" s="18"/>
      <c r="KSD178" s="18"/>
      <c r="KSE178" s="18"/>
      <c r="KSF178" s="18"/>
      <c r="KSG178" s="18"/>
      <c r="KSH178" s="18"/>
      <c r="KSI178" s="18"/>
      <c r="KSJ178" s="18"/>
      <c r="KSK178" s="18"/>
      <c r="KSL178" s="18"/>
      <c r="KSM178" s="18"/>
      <c r="KSN178" s="18"/>
      <c r="KSO178" s="18"/>
      <c r="KSP178" s="18"/>
      <c r="KSQ178" s="18"/>
      <c r="KSR178" s="18"/>
      <c r="KSS178" s="18"/>
      <c r="KST178" s="18"/>
      <c r="KSU178" s="18"/>
      <c r="KSV178" s="18"/>
      <c r="KSW178" s="18"/>
      <c r="KSX178" s="18"/>
      <c r="KSY178" s="18"/>
      <c r="KSZ178" s="18"/>
      <c r="KTA178" s="18"/>
      <c r="KTB178" s="18"/>
      <c r="KTC178" s="18"/>
      <c r="KTD178" s="18"/>
      <c r="KTE178" s="18"/>
      <c r="KTF178" s="18"/>
      <c r="KTG178" s="18"/>
      <c r="KTH178" s="18"/>
      <c r="KTI178" s="18"/>
      <c r="KTJ178" s="18"/>
      <c r="KTK178" s="18"/>
      <c r="KTL178" s="18"/>
      <c r="KTM178" s="18"/>
      <c r="KTN178" s="18"/>
      <c r="KTO178" s="18"/>
      <c r="KTP178" s="18"/>
      <c r="KTQ178" s="18"/>
      <c r="KTR178" s="18"/>
      <c r="KTS178" s="18"/>
      <c r="KTT178" s="18"/>
      <c r="KTU178" s="18"/>
      <c r="KTV178" s="18"/>
      <c r="KTW178" s="18"/>
      <c r="KTX178" s="18"/>
      <c r="KTY178" s="18"/>
      <c r="KTZ178" s="18"/>
      <c r="KUA178" s="18"/>
      <c r="KUB178" s="18"/>
      <c r="KUC178" s="18"/>
      <c r="KUD178" s="18"/>
      <c r="KUE178" s="18"/>
      <c r="KUF178" s="18"/>
      <c r="KUG178" s="18"/>
      <c r="KUH178" s="18"/>
      <c r="KUI178" s="18"/>
      <c r="KUJ178" s="18"/>
      <c r="KUK178" s="18"/>
      <c r="KUL178" s="18"/>
      <c r="KUM178" s="18"/>
      <c r="KUN178" s="18"/>
      <c r="KUO178" s="18"/>
      <c r="KUP178" s="18"/>
      <c r="KUQ178" s="18"/>
      <c r="KUR178" s="18"/>
      <c r="KUS178" s="18"/>
      <c r="KUT178" s="18"/>
      <c r="KUU178" s="18"/>
      <c r="KUV178" s="18"/>
      <c r="KUW178" s="18"/>
      <c r="KUX178" s="18"/>
      <c r="KUY178" s="18"/>
      <c r="KUZ178" s="18"/>
      <c r="KVA178" s="18"/>
      <c r="KVB178" s="18"/>
      <c r="KVC178" s="18"/>
      <c r="KVD178" s="18"/>
      <c r="KVE178" s="18"/>
      <c r="KVF178" s="18"/>
      <c r="KVG178" s="18"/>
      <c r="KVH178" s="18"/>
      <c r="KVI178" s="18"/>
      <c r="KVJ178" s="18"/>
      <c r="KVK178" s="18"/>
      <c r="KVL178" s="18"/>
      <c r="KVM178" s="18"/>
      <c r="KVN178" s="18"/>
      <c r="KVO178" s="18"/>
      <c r="KVP178" s="18"/>
      <c r="KVQ178" s="18"/>
      <c r="KVR178" s="18"/>
      <c r="KVS178" s="18"/>
      <c r="KVT178" s="18"/>
      <c r="KVU178" s="18"/>
      <c r="KVV178" s="18"/>
      <c r="KVW178" s="18"/>
      <c r="KVX178" s="18"/>
      <c r="KVY178" s="18"/>
      <c r="KVZ178" s="18"/>
      <c r="KWA178" s="18"/>
      <c r="KWB178" s="18"/>
      <c r="KWC178" s="18"/>
      <c r="KWD178" s="18"/>
      <c r="KWE178" s="18"/>
      <c r="KWF178" s="18"/>
      <c r="KWG178" s="18"/>
      <c r="KWH178" s="18"/>
      <c r="KWI178" s="18"/>
      <c r="KWJ178" s="18"/>
      <c r="KWK178" s="18"/>
      <c r="KWL178" s="18"/>
      <c r="KWM178" s="18"/>
      <c r="KWN178" s="18"/>
      <c r="KWO178" s="18"/>
      <c r="KWP178" s="18"/>
      <c r="KWQ178" s="18"/>
      <c r="KWR178" s="18"/>
      <c r="KWS178" s="18"/>
      <c r="KWT178" s="18"/>
      <c r="KWU178" s="18"/>
      <c r="KWV178" s="18"/>
      <c r="KWW178" s="18"/>
      <c r="KWX178" s="18"/>
      <c r="KWY178" s="18"/>
      <c r="KWZ178" s="18"/>
      <c r="KXA178" s="18"/>
      <c r="KXB178" s="18"/>
      <c r="KXC178" s="18"/>
      <c r="KXD178" s="18"/>
      <c r="KXE178" s="18"/>
      <c r="KXF178" s="18"/>
      <c r="KXG178" s="18"/>
      <c r="KXH178" s="18"/>
      <c r="KXI178" s="18"/>
      <c r="KXJ178" s="18"/>
      <c r="KXK178" s="18"/>
      <c r="KXL178" s="18"/>
      <c r="KXM178" s="18"/>
      <c r="KXN178" s="18"/>
      <c r="KXO178" s="18"/>
      <c r="KXP178" s="18"/>
      <c r="KXQ178" s="18"/>
      <c r="KXR178" s="18"/>
      <c r="KXS178" s="18"/>
      <c r="KXT178" s="18"/>
      <c r="KXU178" s="18"/>
      <c r="KXV178" s="18"/>
      <c r="KXW178" s="18"/>
      <c r="KXX178" s="18"/>
      <c r="KXY178" s="18"/>
      <c r="KXZ178" s="18"/>
      <c r="KYA178" s="18"/>
      <c r="KYB178" s="18"/>
      <c r="KYC178" s="18"/>
      <c r="KYD178" s="18"/>
      <c r="KYE178" s="18"/>
      <c r="KYF178" s="18"/>
      <c r="KYG178" s="18"/>
      <c r="KYH178" s="18"/>
      <c r="KYI178" s="18"/>
      <c r="KYJ178" s="18"/>
      <c r="KYK178" s="18"/>
      <c r="KYL178" s="18"/>
      <c r="KYM178" s="18"/>
      <c r="KYN178" s="18"/>
      <c r="KYO178" s="18"/>
      <c r="KYP178" s="18"/>
      <c r="KYQ178" s="18"/>
      <c r="KYR178" s="18"/>
      <c r="KYS178" s="18"/>
      <c r="KYT178" s="18"/>
      <c r="KYU178" s="18"/>
      <c r="KYV178" s="18"/>
      <c r="KYW178" s="18"/>
      <c r="KYX178" s="18"/>
      <c r="KYY178" s="18"/>
      <c r="KYZ178" s="18"/>
      <c r="KZA178" s="18"/>
      <c r="KZB178" s="18"/>
      <c r="KZC178" s="18"/>
      <c r="KZD178" s="18"/>
      <c r="KZE178" s="18"/>
      <c r="KZF178" s="18"/>
      <c r="KZG178" s="18"/>
      <c r="KZH178" s="18"/>
      <c r="KZI178" s="18"/>
      <c r="KZJ178" s="18"/>
      <c r="KZK178" s="18"/>
      <c r="KZL178" s="18"/>
      <c r="KZM178" s="18"/>
      <c r="KZN178" s="18"/>
      <c r="KZO178" s="18"/>
      <c r="KZP178" s="18"/>
      <c r="KZQ178" s="18"/>
      <c r="KZR178" s="18"/>
      <c r="KZS178" s="18"/>
      <c r="KZT178" s="18"/>
      <c r="KZU178" s="18"/>
      <c r="KZV178" s="18"/>
      <c r="KZW178" s="18"/>
      <c r="KZX178" s="18"/>
      <c r="KZY178" s="18"/>
      <c r="KZZ178" s="18"/>
      <c r="LAA178" s="18"/>
      <c r="LAB178" s="18"/>
      <c r="LAC178" s="18"/>
      <c r="LAD178" s="18"/>
      <c r="LAE178" s="18"/>
      <c r="LAF178" s="18"/>
      <c r="LAG178" s="18"/>
      <c r="LAH178" s="18"/>
      <c r="LAI178" s="18"/>
      <c r="LAJ178" s="18"/>
      <c r="LAK178" s="18"/>
      <c r="LAL178" s="18"/>
      <c r="LAM178" s="18"/>
      <c r="LAN178" s="18"/>
      <c r="LAO178" s="18"/>
      <c r="LAP178" s="18"/>
      <c r="LAQ178" s="18"/>
      <c r="LAR178" s="18"/>
      <c r="LAS178" s="18"/>
      <c r="LAT178" s="18"/>
      <c r="LAU178" s="18"/>
      <c r="LAV178" s="18"/>
      <c r="LAW178" s="18"/>
      <c r="LAX178" s="18"/>
      <c r="LAY178" s="18"/>
      <c r="LAZ178" s="18"/>
      <c r="LBA178" s="18"/>
      <c r="LBB178" s="18"/>
      <c r="LBC178" s="18"/>
      <c r="LBD178" s="18"/>
      <c r="LBE178" s="18"/>
      <c r="LBF178" s="18"/>
      <c r="LBG178" s="18"/>
      <c r="LBH178" s="18"/>
      <c r="LBI178" s="18"/>
      <c r="LBJ178" s="18"/>
      <c r="LBK178" s="18"/>
      <c r="LBL178" s="18"/>
      <c r="LBM178" s="18"/>
      <c r="LBN178" s="18"/>
      <c r="LBO178" s="18"/>
      <c r="LBP178" s="18"/>
      <c r="LBQ178" s="18"/>
      <c r="LBR178" s="18"/>
      <c r="LBS178" s="18"/>
      <c r="LBT178" s="18"/>
      <c r="LBU178" s="18"/>
      <c r="LBV178" s="18"/>
      <c r="LBW178" s="18"/>
      <c r="LBX178" s="18"/>
      <c r="LBY178" s="18"/>
      <c r="LBZ178" s="18"/>
      <c r="LCA178" s="18"/>
      <c r="LCB178" s="18"/>
      <c r="LCC178" s="18"/>
      <c r="LCD178" s="18"/>
      <c r="LCE178" s="18"/>
      <c r="LCF178" s="18"/>
      <c r="LCG178" s="18"/>
      <c r="LCH178" s="18"/>
      <c r="LCI178" s="18"/>
      <c r="LCJ178" s="18"/>
      <c r="LCK178" s="18"/>
      <c r="LCL178" s="18"/>
      <c r="LCM178" s="18"/>
      <c r="LCN178" s="18"/>
      <c r="LCO178" s="18"/>
      <c r="LCP178" s="18"/>
      <c r="LCQ178" s="18"/>
      <c r="LCR178" s="18"/>
      <c r="LCS178" s="18"/>
      <c r="LCT178" s="18"/>
      <c r="LCU178" s="18"/>
      <c r="LCV178" s="18"/>
      <c r="LCW178" s="18"/>
      <c r="LCX178" s="18"/>
      <c r="LCY178" s="18"/>
      <c r="LCZ178" s="18"/>
      <c r="LDA178" s="18"/>
      <c r="LDB178" s="18"/>
      <c r="LDC178" s="18"/>
      <c r="LDD178" s="18"/>
      <c r="LDE178" s="18"/>
      <c r="LDF178" s="18"/>
      <c r="LDG178" s="18"/>
      <c r="LDH178" s="18"/>
      <c r="LDI178" s="18"/>
      <c r="LDJ178" s="18"/>
      <c r="LDK178" s="18"/>
      <c r="LDL178" s="18"/>
      <c r="LDM178" s="18"/>
      <c r="LDN178" s="18"/>
      <c r="LDO178" s="18"/>
      <c r="LDP178" s="18"/>
      <c r="LDQ178" s="18"/>
      <c r="LDR178" s="18"/>
      <c r="LDS178" s="18"/>
      <c r="LDT178" s="18"/>
      <c r="LDU178" s="18"/>
      <c r="LDV178" s="18"/>
      <c r="LDW178" s="18"/>
      <c r="LDX178" s="18"/>
      <c r="LDY178" s="18"/>
      <c r="LDZ178" s="18"/>
      <c r="LEA178" s="18"/>
      <c r="LEB178" s="18"/>
      <c r="LEC178" s="18"/>
      <c r="LED178" s="18"/>
      <c r="LEE178" s="18"/>
      <c r="LEF178" s="18"/>
      <c r="LEG178" s="18"/>
      <c r="LEH178" s="18"/>
      <c r="LEI178" s="18"/>
      <c r="LEJ178" s="18"/>
      <c r="LEK178" s="18"/>
      <c r="LEL178" s="18"/>
      <c r="LEM178" s="18"/>
      <c r="LEN178" s="18"/>
      <c r="LEO178" s="18"/>
      <c r="LEP178" s="18"/>
      <c r="LEQ178" s="18"/>
      <c r="LER178" s="18"/>
      <c r="LES178" s="18"/>
      <c r="LET178" s="18"/>
      <c r="LEU178" s="18"/>
      <c r="LEV178" s="18"/>
      <c r="LEW178" s="18"/>
      <c r="LEX178" s="18"/>
      <c r="LEY178" s="18"/>
      <c r="LEZ178" s="18"/>
      <c r="LFA178" s="18"/>
      <c r="LFB178" s="18"/>
      <c r="LFC178" s="18"/>
      <c r="LFD178" s="18"/>
      <c r="LFE178" s="18"/>
      <c r="LFF178" s="18"/>
      <c r="LFG178" s="18"/>
      <c r="LFH178" s="18"/>
      <c r="LFI178" s="18"/>
      <c r="LFJ178" s="18"/>
      <c r="LFK178" s="18"/>
      <c r="LFL178" s="18"/>
      <c r="LFM178" s="18"/>
      <c r="LFN178" s="18"/>
      <c r="LFO178" s="18"/>
      <c r="LFP178" s="18"/>
      <c r="LFQ178" s="18"/>
      <c r="LFR178" s="18"/>
      <c r="LFS178" s="18"/>
      <c r="LFT178" s="18"/>
      <c r="LFU178" s="18"/>
      <c r="LFV178" s="18"/>
      <c r="LFW178" s="18"/>
      <c r="LFX178" s="18"/>
      <c r="LFY178" s="18"/>
      <c r="LFZ178" s="18"/>
      <c r="LGA178" s="18"/>
      <c r="LGB178" s="18"/>
      <c r="LGC178" s="18"/>
      <c r="LGD178" s="18"/>
      <c r="LGE178" s="18"/>
      <c r="LGF178" s="18"/>
      <c r="LGG178" s="18"/>
      <c r="LGH178" s="18"/>
      <c r="LGI178" s="18"/>
      <c r="LGJ178" s="18"/>
      <c r="LGK178" s="18"/>
      <c r="LGL178" s="18"/>
      <c r="LGM178" s="18"/>
      <c r="LGN178" s="18"/>
      <c r="LGO178" s="18"/>
      <c r="LGP178" s="18"/>
      <c r="LGQ178" s="18"/>
      <c r="LGR178" s="18"/>
      <c r="LGS178" s="18"/>
      <c r="LGT178" s="18"/>
      <c r="LGU178" s="18"/>
      <c r="LGV178" s="18"/>
      <c r="LGW178" s="18"/>
      <c r="LGX178" s="18"/>
      <c r="LGY178" s="18"/>
      <c r="LGZ178" s="18"/>
      <c r="LHA178" s="18"/>
      <c r="LHB178" s="18"/>
      <c r="LHC178" s="18"/>
      <c r="LHD178" s="18"/>
      <c r="LHE178" s="18"/>
      <c r="LHF178" s="18"/>
      <c r="LHG178" s="18"/>
      <c r="LHH178" s="18"/>
      <c r="LHI178" s="18"/>
      <c r="LHJ178" s="18"/>
      <c r="LHK178" s="18"/>
      <c r="LHL178" s="18"/>
      <c r="LHM178" s="18"/>
      <c r="LHN178" s="18"/>
      <c r="LHO178" s="18"/>
      <c r="LHP178" s="18"/>
      <c r="LHQ178" s="18"/>
      <c r="LHR178" s="18"/>
      <c r="LHS178" s="18"/>
      <c r="LHT178" s="18"/>
      <c r="LHU178" s="18"/>
      <c r="LHV178" s="18"/>
      <c r="LHW178" s="18"/>
      <c r="LHX178" s="18"/>
      <c r="LHY178" s="18"/>
      <c r="LHZ178" s="18"/>
      <c r="LIA178" s="18"/>
      <c r="LIB178" s="18"/>
      <c r="LIC178" s="18"/>
      <c r="LID178" s="18"/>
      <c r="LIE178" s="18"/>
      <c r="LIF178" s="18"/>
      <c r="LIG178" s="18"/>
      <c r="LIH178" s="18"/>
      <c r="LII178" s="18"/>
      <c r="LIJ178" s="18"/>
      <c r="LIK178" s="18"/>
      <c r="LIL178" s="18"/>
      <c r="LIM178" s="18"/>
      <c r="LIN178" s="18"/>
      <c r="LIO178" s="18"/>
      <c r="LIP178" s="18"/>
      <c r="LIQ178" s="18"/>
      <c r="LIR178" s="18"/>
      <c r="LIS178" s="18"/>
      <c r="LIT178" s="18"/>
      <c r="LIU178" s="18"/>
      <c r="LIV178" s="18"/>
      <c r="LIW178" s="18"/>
      <c r="LIX178" s="18"/>
      <c r="LIY178" s="18"/>
      <c r="LIZ178" s="18"/>
      <c r="LJA178" s="18"/>
      <c r="LJB178" s="18"/>
      <c r="LJC178" s="18"/>
      <c r="LJD178" s="18"/>
      <c r="LJE178" s="18"/>
      <c r="LJF178" s="18"/>
      <c r="LJG178" s="18"/>
      <c r="LJH178" s="18"/>
      <c r="LJI178" s="18"/>
      <c r="LJJ178" s="18"/>
      <c r="LJK178" s="18"/>
      <c r="LJL178" s="18"/>
      <c r="LJM178" s="18"/>
      <c r="LJN178" s="18"/>
      <c r="LJO178" s="18"/>
      <c r="LJP178" s="18"/>
      <c r="LJQ178" s="18"/>
      <c r="LJR178" s="18"/>
      <c r="LJS178" s="18"/>
      <c r="LJT178" s="18"/>
      <c r="LJU178" s="18"/>
      <c r="LJV178" s="18"/>
      <c r="LJW178" s="18"/>
      <c r="LJX178" s="18"/>
      <c r="LJY178" s="18"/>
      <c r="LJZ178" s="18"/>
      <c r="LKA178" s="18"/>
      <c r="LKB178" s="18"/>
      <c r="LKC178" s="18"/>
      <c r="LKD178" s="18"/>
      <c r="LKE178" s="18"/>
      <c r="LKF178" s="18"/>
      <c r="LKG178" s="18"/>
      <c r="LKH178" s="18"/>
      <c r="LKI178" s="18"/>
      <c r="LKJ178" s="18"/>
      <c r="LKK178" s="18"/>
      <c r="LKL178" s="18"/>
      <c r="LKM178" s="18"/>
      <c r="LKN178" s="18"/>
      <c r="LKO178" s="18"/>
      <c r="LKP178" s="18"/>
      <c r="LKQ178" s="18"/>
      <c r="LKR178" s="18"/>
      <c r="LKS178" s="18"/>
      <c r="LKT178" s="18"/>
      <c r="LKU178" s="18"/>
      <c r="LKV178" s="18"/>
      <c r="LKW178" s="18"/>
      <c r="LKX178" s="18"/>
      <c r="LKY178" s="18"/>
      <c r="LKZ178" s="18"/>
      <c r="LLA178" s="18"/>
      <c r="LLB178" s="18"/>
      <c r="LLC178" s="18"/>
      <c r="LLD178" s="18"/>
      <c r="LLE178" s="18"/>
      <c r="LLF178" s="18"/>
      <c r="LLG178" s="18"/>
      <c r="LLH178" s="18"/>
      <c r="LLI178" s="18"/>
      <c r="LLJ178" s="18"/>
      <c r="LLK178" s="18"/>
      <c r="LLL178" s="18"/>
      <c r="LLM178" s="18"/>
      <c r="LLN178" s="18"/>
      <c r="LLO178" s="18"/>
      <c r="LLP178" s="18"/>
      <c r="LLQ178" s="18"/>
      <c r="LLR178" s="18"/>
      <c r="LLS178" s="18"/>
      <c r="LLT178" s="18"/>
      <c r="LLU178" s="18"/>
      <c r="LLV178" s="18"/>
      <c r="LLW178" s="18"/>
      <c r="LLX178" s="18"/>
      <c r="LLY178" s="18"/>
      <c r="LLZ178" s="18"/>
      <c r="LMA178" s="18"/>
      <c r="LMB178" s="18"/>
      <c r="LMC178" s="18"/>
      <c r="LMD178" s="18"/>
      <c r="LME178" s="18"/>
      <c r="LMF178" s="18"/>
      <c r="LMG178" s="18"/>
      <c r="LMH178" s="18"/>
      <c r="LMI178" s="18"/>
      <c r="LMJ178" s="18"/>
      <c r="LMK178" s="18"/>
      <c r="LML178" s="18"/>
      <c r="LMM178" s="18"/>
      <c r="LMN178" s="18"/>
      <c r="LMO178" s="18"/>
      <c r="LMP178" s="18"/>
      <c r="LMQ178" s="18"/>
      <c r="LMR178" s="18"/>
      <c r="LMS178" s="18"/>
      <c r="LMT178" s="18"/>
      <c r="LMU178" s="18"/>
      <c r="LMV178" s="18"/>
      <c r="LMW178" s="18"/>
      <c r="LMX178" s="18"/>
      <c r="LMY178" s="18"/>
      <c r="LMZ178" s="18"/>
      <c r="LNA178" s="18"/>
      <c r="LNB178" s="18"/>
      <c r="LNC178" s="18"/>
      <c r="LND178" s="18"/>
      <c r="LNE178" s="18"/>
      <c r="LNF178" s="18"/>
      <c r="LNG178" s="18"/>
      <c r="LNH178" s="18"/>
      <c r="LNI178" s="18"/>
      <c r="LNJ178" s="18"/>
      <c r="LNK178" s="18"/>
      <c r="LNL178" s="18"/>
      <c r="LNM178" s="18"/>
      <c r="LNN178" s="18"/>
      <c r="LNO178" s="18"/>
      <c r="LNP178" s="18"/>
      <c r="LNQ178" s="18"/>
      <c r="LNR178" s="18"/>
      <c r="LNS178" s="18"/>
      <c r="LNT178" s="18"/>
      <c r="LNU178" s="18"/>
      <c r="LNV178" s="18"/>
      <c r="LNW178" s="18"/>
      <c r="LNX178" s="18"/>
      <c r="LNY178" s="18"/>
      <c r="LNZ178" s="18"/>
      <c r="LOA178" s="18"/>
      <c r="LOB178" s="18"/>
      <c r="LOC178" s="18"/>
      <c r="LOD178" s="18"/>
      <c r="LOE178" s="18"/>
      <c r="LOF178" s="18"/>
      <c r="LOG178" s="18"/>
      <c r="LOH178" s="18"/>
      <c r="LOI178" s="18"/>
      <c r="LOJ178" s="18"/>
      <c r="LOK178" s="18"/>
      <c r="LOL178" s="18"/>
      <c r="LOM178" s="18"/>
      <c r="LON178" s="18"/>
      <c r="LOO178" s="18"/>
      <c r="LOP178" s="18"/>
      <c r="LOQ178" s="18"/>
      <c r="LOR178" s="18"/>
      <c r="LOS178" s="18"/>
      <c r="LOT178" s="18"/>
      <c r="LOU178" s="18"/>
      <c r="LOV178" s="18"/>
      <c r="LOW178" s="18"/>
      <c r="LOX178" s="18"/>
      <c r="LOY178" s="18"/>
      <c r="LOZ178" s="18"/>
      <c r="LPA178" s="18"/>
      <c r="LPB178" s="18"/>
      <c r="LPC178" s="18"/>
      <c r="LPD178" s="18"/>
      <c r="LPE178" s="18"/>
      <c r="LPF178" s="18"/>
      <c r="LPG178" s="18"/>
      <c r="LPH178" s="18"/>
      <c r="LPI178" s="18"/>
      <c r="LPJ178" s="18"/>
      <c r="LPK178" s="18"/>
      <c r="LPL178" s="18"/>
      <c r="LPM178" s="18"/>
      <c r="LPN178" s="18"/>
      <c r="LPO178" s="18"/>
      <c r="LPP178" s="18"/>
      <c r="LPQ178" s="18"/>
      <c r="LPR178" s="18"/>
      <c r="LPS178" s="18"/>
      <c r="LPT178" s="18"/>
      <c r="LPU178" s="18"/>
      <c r="LPV178" s="18"/>
      <c r="LPW178" s="18"/>
      <c r="LPX178" s="18"/>
      <c r="LPY178" s="18"/>
      <c r="LPZ178" s="18"/>
      <c r="LQA178" s="18"/>
      <c r="LQB178" s="18"/>
      <c r="LQC178" s="18"/>
      <c r="LQD178" s="18"/>
      <c r="LQE178" s="18"/>
      <c r="LQF178" s="18"/>
      <c r="LQG178" s="18"/>
      <c r="LQH178" s="18"/>
      <c r="LQI178" s="18"/>
      <c r="LQJ178" s="18"/>
      <c r="LQK178" s="18"/>
      <c r="LQL178" s="18"/>
      <c r="LQM178" s="18"/>
      <c r="LQN178" s="18"/>
      <c r="LQO178" s="18"/>
      <c r="LQP178" s="18"/>
      <c r="LQQ178" s="18"/>
      <c r="LQR178" s="18"/>
      <c r="LQS178" s="18"/>
      <c r="LQT178" s="18"/>
      <c r="LQU178" s="18"/>
      <c r="LQV178" s="18"/>
      <c r="LQW178" s="18"/>
      <c r="LQX178" s="18"/>
      <c r="LQY178" s="18"/>
      <c r="LQZ178" s="18"/>
      <c r="LRA178" s="18"/>
      <c r="LRB178" s="18"/>
      <c r="LRC178" s="18"/>
      <c r="LRD178" s="18"/>
      <c r="LRE178" s="18"/>
      <c r="LRF178" s="18"/>
      <c r="LRG178" s="18"/>
      <c r="LRH178" s="18"/>
      <c r="LRI178" s="18"/>
      <c r="LRJ178" s="18"/>
      <c r="LRK178" s="18"/>
      <c r="LRL178" s="18"/>
      <c r="LRM178" s="18"/>
      <c r="LRN178" s="18"/>
      <c r="LRO178" s="18"/>
      <c r="LRP178" s="18"/>
      <c r="LRQ178" s="18"/>
      <c r="LRR178" s="18"/>
      <c r="LRS178" s="18"/>
      <c r="LRT178" s="18"/>
      <c r="LRU178" s="18"/>
      <c r="LRV178" s="18"/>
      <c r="LRW178" s="18"/>
      <c r="LRX178" s="18"/>
      <c r="LRY178" s="18"/>
      <c r="LRZ178" s="18"/>
      <c r="LSA178" s="18"/>
      <c r="LSB178" s="18"/>
      <c r="LSC178" s="18"/>
      <c r="LSD178" s="18"/>
      <c r="LSE178" s="18"/>
      <c r="LSF178" s="18"/>
      <c r="LSG178" s="18"/>
      <c r="LSH178" s="18"/>
      <c r="LSI178" s="18"/>
      <c r="LSJ178" s="18"/>
      <c r="LSK178" s="18"/>
      <c r="LSL178" s="18"/>
      <c r="LSM178" s="18"/>
      <c r="LSN178" s="18"/>
      <c r="LSO178" s="18"/>
      <c r="LSP178" s="18"/>
      <c r="LSQ178" s="18"/>
      <c r="LSR178" s="18"/>
      <c r="LSS178" s="18"/>
      <c r="LST178" s="18"/>
      <c r="LSU178" s="18"/>
      <c r="LSV178" s="18"/>
      <c r="LSW178" s="18"/>
      <c r="LSX178" s="18"/>
      <c r="LSY178" s="18"/>
      <c r="LSZ178" s="18"/>
      <c r="LTA178" s="18"/>
      <c r="LTB178" s="18"/>
      <c r="LTC178" s="18"/>
      <c r="LTD178" s="18"/>
      <c r="LTE178" s="18"/>
      <c r="LTF178" s="18"/>
      <c r="LTG178" s="18"/>
      <c r="LTH178" s="18"/>
      <c r="LTI178" s="18"/>
      <c r="LTJ178" s="18"/>
      <c r="LTK178" s="18"/>
      <c r="LTL178" s="18"/>
      <c r="LTM178" s="18"/>
      <c r="LTN178" s="18"/>
      <c r="LTO178" s="18"/>
      <c r="LTP178" s="18"/>
      <c r="LTQ178" s="18"/>
      <c r="LTR178" s="18"/>
      <c r="LTS178" s="18"/>
      <c r="LTT178" s="18"/>
      <c r="LTU178" s="18"/>
      <c r="LTV178" s="18"/>
      <c r="LTW178" s="18"/>
      <c r="LTX178" s="18"/>
      <c r="LTY178" s="18"/>
      <c r="LTZ178" s="18"/>
      <c r="LUA178" s="18"/>
      <c r="LUB178" s="18"/>
      <c r="LUC178" s="18"/>
      <c r="LUD178" s="18"/>
      <c r="LUE178" s="18"/>
      <c r="LUF178" s="18"/>
      <c r="LUG178" s="18"/>
      <c r="LUH178" s="18"/>
      <c r="LUI178" s="18"/>
      <c r="LUJ178" s="18"/>
      <c r="LUK178" s="18"/>
      <c r="LUL178" s="18"/>
      <c r="LUM178" s="18"/>
      <c r="LUN178" s="18"/>
      <c r="LUO178" s="18"/>
      <c r="LUP178" s="18"/>
      <c r="LUQ178" s="18"/>
      <c r="LUR178" s="18"/>
      <c r="LUS178" s="18"/>
      <c r="LUT178" s="18"/>
      <c r="LUU178" s="18"/>
      <c r="LUV178" s="18"/>
      <c r="LUW178" s="18"/>
      <c r="LUX178" s="18"/>
      <c r="LUY178" s="18"/>
      <c r="LUZ178" s="18"/>
      <c r="LVA178" s="18"/>
      <c r="LVB178" s="18"/>
      <c r="LVC178" s="18"/>
      <c r="LVD178" s="18"/>
      <c r="LVE178" s="18"/>
      <c r="LVF178" s="18"/>
      <c r="LVG178" s="18"/>
      <c r="LVH178" s="18"/>
      <c r="LVI178" s="18"/>
      <c r="LVJ178" s="18"/>
      <c r="LVK178" s="18"/>
      <c r="LVL178" s="18"/>
      <c r="LVM178" s="18"/>
      <c r="LVN178" s="18"/>
      <c r="LVO178" s="18"/>
      <c r="LVP178" s="18"/>
      <c r="LVQ178" s="18"/>
      <c r="LVR178" s="18"/>
      <c r="LVS178" s="18"/>
      <c r="LVT178" s="18"/>
      <c r="LVU178" s="18"/>
      <c r="LVV178" s="18"/>
      <c r="LVW178" s="18"/>
      <c r="LVX178" s="18"/>
      <c r="LVY178" s="18"/>
      <c r="LVZ178" s="18"/>
      <c r="LWA178" s="18"/>
      <c r="LWB178" s="18"/>
      <c r="LWC178" s="18"/>
      <c r="LWD178" s="18"/>
      <c r="LWE178" s="18"/>
      <c r="LWF178" s="18"/>
      <c r="LWG178" s="18"/>
      <c r="LWH178" s="18"/>
      <c r="LWI178" s="18"/>
      <c r="LWJ178" s="18"/>
      <c r="LWK178" s="18"/>
      <c r="LWL178" s="18"/>
      <c r="LWM178" s="18"/>
      <c r="LWN178" s="18"/>
      <c r="LWO178" s="18"/>
      <c r="LWP178" s="18"/>
      <c r="LWQ178" s="18"/>
      <c r="LWR178" s="18"/>
      <c r="LWS178" s="18"/>
      <c r="LWT178" s="18"/>
      <c r="LWU178" s="18"/>
      <c r="LWV178" s="18"/>
      <c r="LWW178" s="18"/>
      <c r="LWX178" s="18"/>
      <c r="LWY178" s="18"/>
      <c r="LWZ178" s="18"/>
      <c r="LXA178" s="18"/>
      <c r="LXB178" s="18"/>
      <c r="LXC178" s="18"/>
      <c r="LXD178" s="18"/>
      <c r="LXE178" s="18"/>
      <c r="LXF178" s="18"/>
      <c r="LXG178" s="18"/>
      <c r="LXH178" s="18"/>
      <c r="LXI178" s="18"/>
      <c r="LXJ178" s="18"/>
      <c r="LXK178" s="18"/>
      <c r="LXL178" s="18"/>
      <c r="LXM178" s="18"/>
      <c r="LXN178" s="18"/>
      <c r="LXO178" s="18"/>
      <c r="LXP178" s="18"/>
      <c r="LXQ178" s="18"/>
      <c r="LXR178" s="18"/>
      <c r="LXS178" s="18"/>
      <c r="LXT178" s="18"/>
      <c r="LXU178" s="18"/>
      <c r="LXV178" s="18"/>
      <c r="LXW178" s="18"/>
      <c r="LXX178" s="18"/>
      <c r="LXY178" s="18"/>
      <c r="LXZ178" s="18"/>
      <c r="LYA178" s="18"/>
      <c r="LYB178" s="18"/>
      <c r="LYC178" s="18"/>
      <c r="LYD178" s="18"/>
      <c r="LYE178" s="18"/>
      <c r="LYF178" s="18"/>
      <c r="LYG178" s="18"/>
      <c r="LYH178" s="18"/>
      <c r="LYI178" s="18"/>
      <c r="LYJ178" s="18"/>
      <c r="LYK178" s="18"/>
      <c r="LYL178" s="18"/>
      <c r="LYM178" s="18"/>
      <c r="LYN178" s="18"/>
      <c r="LYO178" s="18"/>
      <c r="LYP178" s="18"/>
      <c r="LYQ178" s="18"/>
      <c r="LYR178" s="18"/>
      <c r="LYS178" s="18"/>
      <c r="LYT178" s="18"/>
      <c r="LYU178" s="18"/>
      <c r="LYV178" s="18"/>
      <c r="LYW178" s="18"/>
      <c r="LYX178" s="18"/>
      <c r="LYY178" s="18"/>
      <c r="LYZ178" s="18"/>
      <c r="LZA178" s="18"/>
      <c r="LZB178" s="18"/>
      <c r="LZC178" s="18"/>
      <c r="LZD178" s="18"/>
      <c r="LZE178" s="18"/>
      <c r="LZF178" s="18"/>
      <c r="LZG178" s="18"/>
      <c r="LZH178" s="18"/>
      <c r="LZI178" s="18"/>
      <c r="LZJ178" s="18"/>
      <c r="LZK178" s="18"/>
      <c r="LZL178" s="18"/>
      <c r="LZM178" s="18"/>
      <c r="LZN178" s="18"/>
      <c r="LZO178" s="18"/>
      <c r="LZP178" s="18"/>
      <c r="LZQ178" s="18"/>
      <c r="LZR178" s="18"/>
      <c r="LZS178" s="18"/>
      <c r="LZT178" s="18"/>
      <c r="LZU178" s="18"/>
      <c r="LZV178" s="18"/>
      <c r="LZW178" s="18"/>
      <c r="LZX178" s="18"/>
      <c r="LZY178" s="18"/>
      <c r="LZZ178" s="18"/>
      <c r="MAA178" s="18"/>
      <c r="MAB178" s="18"/>
      <c r="MAC178" s="18"/>
      <c r="MAD178" s="18"/>
      <c r="MAE178" s="18"/>
      <c r="MAF178" s="18"/>
      <c r="MAG178" s="18"/>
      <c r="MAH178" s="18"/>
      <c r="MAI178" s="18"/>
      <c r="MAJ178" s="18"/>
      <c r="MAK178" s="18"/>
      <c r="MAL178" s="18"/>
      <c r="MAM178" s="18"/>
      <c r="MAN178" s="18"/>
      <c r="MAO178" s="18"/>
      <c r="MAP178" s="18"/>
      <c r="MAQ178" s="18"/>
      <c r="MAR178" s="18"/>
      <c r="MAS178" s="18"/>
      <c r="MAT178" s="18"/>
      <c r="MAU178" s="18"/>
      <c r="MAV178" s="18"/>
      <c r="MAW178" s="18"/>
      <c r="MAX178" s="18"/>
      <c r="MAY178" s="18"/>
      <c r="MAZ178" s="18"/>
      <c r="MBA178" s="18"/>
      <c r="MBB178" s="18"/>
      <c r="MBC178" s="18"/>
      <c r="MBD178" s="18"/>
      <c r="MBE178" s="18"/>
      <c r="MBF178" s="18"/>
      <c r="MBG178" s="18"/>
      <c r="MBH178" s="18"/>
      <c r="MBI178" s="18"/>
      <c r="MBJ178" s="18"/>
      <c r="MBK178" s="18"/>
      <c r="MBL178" s="18"/>
      <c r="MBM178" s="18"/>
      <c r="MBN178" s="18"/>
      <c r="MBO178" s="18"/>
      <c r="MBP178" s="18"/>
      <c r="MBQ178" s="18"/>
      <c r="MBR178" s="18"/>
      <c r="MBS178" s="18"/>
      <c r="MBT178" s="18"/>
      <c r="MBU178" s="18"/>
      <c r="MBV178" s="18"/>
      <c r="MBW178" s="18"/>
      <c r="MBX178" s="18"/>
      <c r="MBY178" s="18"/>
      <c r="MBZ178" s="18"/>
      <c r="MCA178" s="18"/>
      <c r="MCB178" s="18"/>
      <c r="MCC178" s="18"/>
      <c r="MCD178" s="18"/>
      <c r="MCE178" s="18"/>
      <c r="MCF178" s="18"/>
      <c r="MCG178" s="18"/>
      <c r="MCH178" s="18"/>
      <c r="MCI178" s="18"/>
      <c r="MCJ178" s="18"/>
      <c r="MCK178" s="18"/>
      <c r="MCL178" s="18"/>
      <c r="MCM178" s="18"/>
      <c r="MCN178" s="18"/>
      <c r="MCO178" s="18"/>
      <c r="MCP178" s="18"/>
      <c r="MCQ178" s="18"/>
      <c r="MCR178" s="18"/>
      <c r="MCS178" s="18"/>
      <c r="MCT178" s="18"/>
      <c r="MCU178" s="18"/>
      <c r="MCV178" s="18"/>
      <c r="MCW178" s="18"/>
      <c r="MCX178" s="18"/>
      <c r="MCY178" s="18"/>
      <c r="MCZ178" s="18"/>
      <c r="MDA178" s="18"/>
      <c r="MDB178" s="18"/>
      <c r="MDC178" s="18"/>
      <c r="MDD178" s="18"/>
      <c r="MDE178" s="18"/>
      <c r="MDF178" s="18"/>
      <c r="MDG178" s="18"/>
      <c r="MDH178" s="18"/>
      <c r="MDI178" s="18"/>
      <c r="MDJ178" s="18"/>
      <c r="MDK178" s="18"/>
      <c r="MDL178" s="18"/>
      <c r="MDM178" s="18"/>
      <c r="MDN178" s="18"/>
      <c r="MDO178" s="18"/>
      <c r="MDP178" s="18"/>
      <c r="MDQ178" s="18"/>
      <c r="MDR178" s="18"/>
      <c r="MDS178" s="18"/>
      <c r="MDT178" s="18"/>
      <c r="MDU178" s="18"/>
      <c r="MDV178" s="18"/>
      <c r="MDW178" s="18"/>
      <c r="MDX178" s="18"/>
      <c r="MDY178" s="18"/>
      <c r="MDZ178" s="18"/>
      <c r="MEA178" s="18"/>
      <c r="MEB178" s="18"/>
      <c r="MEC178" s="18"/>
      <c r="MED178" s="18"/>
      <c r="MEE178" s="18"/>
      <c r="MEF178" s="18"/>
      <c r="MEG178" s="18"/>
      <c r="MEH178" s="18"/>
      <c r="MEI178" s="18"/>
      <c r="MEJ178" s="18"/>
      <c r="MEK178" s="18"/>
      <c r="MEL178" s="18"/>
      <c r="MEM178" s="18"/>
      <c r="MEN178" s="18"/>
      <c r="MEO178" s="18"/>
      <c r="MEP178" s="18"/>
      <c r="MEQ178" s="18"/>
      <c r="MER178" s="18"/>
      <c r="MES178" s="18"/>
      <c r="MET178" s="18"/>
      <c r="MEU178" s="18"/>
      <c r="MEV178" s="18"/>
      <c r="MEW178" s="18"/>
      <c r="MEX178" s="18"/>
      <c r="MEY178" s="18"/>
      <c r="MEZ178" s="18"/>
      <c r="MFA178" s="18"/>
      <c r="MFB178" s="18"/>
      <c r="MFC178" s="18"/>
      <c r="MFD178" s="18"/>
      <c r="MFE178" s="18"/>
      <c r="MFF178" s="18"/>
      <c r="MFG178" s="18"/>
      <c r="MFH178" s="18"/>
      <c r="MFI178" s="18"/>
      <c r="MFJ178" s="18"/>
      <c r="MFK178" s="18"/>
      <c r="MFL178" s="18"/>
      <c r="MFM178" s="18"/>
      <c r="MFN178" s="18"/>
      <c r="MFO178" s="18"/>
      <c r="MFP178" s="18"/>
      <c r="MFQ178" s="18"/>
      <c r="MFR178" s="18"/>
      <c r="MFS178" s="18"/>
      <c r="MFT178" s="18"/>
      <c r="MFU178" s="18"/>
      <c r="MFV178" s="18"/>
      <c r="MFW178" s="18"/>
      <c r="MFX178" s="18"/>
      <c r="MFY178" s="18"/>
      <c r="MFZ178" s="18"/>
      <c r="MGA178" s="18"/>
      <c r="MGB178" s="18"/>
      <c r="MGC178" s="18"/>
      <c r="MGD178" s="18"/>
      <c r="MGE178" s="18"/>
      <c r="MGF178" s="18"/>
      <c r="MGG178" s="18"/>
      <c r="MGH178" s="18"/>
      <c r="MGI178" s="18"/>
      <c r="MGJ178" s="18"/>
      <c r="MGK178" s="18"/>
      <c r="MGL178" s="18"/>
      <c r="MGM178" s="18"/>
      <c r="MGN178" s="18"/>
      <c r="MGO178" s="18"/>
      <c r="MGP178" s="18"/>
      <c r="MGQ178" s="18"/>
      <c r="MGR178" s="18"/>
      <c r="MGS178" s="18"/>
      <c r="MGT178" s="18"/>
      <c r="MGU178" s="18"/>
      <c r="MGV178" s="18"/>
      <c r="MGW178" s="18"/>
      <c r="MGX178" s="18"/>
      <c r="MGY178" s="18"/>
      <c r="MGZ178" s="18"/>
      <c r="MHA178" s="18"/>
      <c r="MHB178" s="18"/>
      <c r="MHC178" s="18"/>
      <c r="MHD178" s="18"/>
      <c r="MHE178" s="18"/>
      <c r="MHF178" s="18"/>
      <c r="MHG178" s="18"/>
      <c r="MHH178" s="18"/>
      <c r="MHI178" s="18"/>
      <c r="MHJ178" s="18"/>
      <c r="MHK178" s="18"/>
      <c r="MHL178" s="18"/>
      <c r="MHM178" s="18"/>
      <c r="MHN178" s="18"/>
      <c r="MHO178" s="18"/>
      <c r="MHP178" s="18"/>
      <c r="MHQ178" s="18"/>
      <c r="MHR178" s="18"/>
      <c r="MHS178" s="18"/>
      <c r="MHT178" s="18"/>
      <c r="MHU178" s="18"/>
      <c r="MHV178" s="18"/>
      <c r="MHW178" s="18"/>
      <c r="MHX178" s="18"/>
      <c r="MHY178" s="18"/>
      <c r="MHZ178" s="18"/>
      <c r="MIA178" s="18"/>
      <c r="MIB178" s="18"/>
      <c r="MIC178" s="18"/>
      <c r="MID178" s="18"/>
      <c r="MIE178" s="18"/>
      <c r="MIF178" s="18"/>
      <c r="MIG178" s="18"/>
      <c r="MIH178" s="18"/>
      <c r="MII178" s="18"/>
      <c r="MIJ178" s="18"/>
      <c r="MIK178" s="18"/>
      <c r="MIL178" s="18"/>
      <c r="MIM178" s="18"/>
      <c r="MIN178" s="18"/>
      <c r="MIO178" s="18"/>
      <c r="MIP178" s="18"/>
      <c r="MIQ178" s="18"/>
      <c r="MIR178" s="18"/>
      <c r="MIS178" s="18"/>
      <c r="MIT178" s="18"/>
      <c r="MIU178" s="18"/>
      <c r="MIV178" s="18"/>
      <c r="MIW178" s="18"/>
      <c r="MIX178" s="18"/>
      <c r="MIY178" s="18"/>
      <c r="MIZ178" s="18"/>
      <c r="MJA178" s="18"/>
      <c r="MJB178" s="18"/>
      <c r="MJC178" s="18"/>
      <c r="MJD178" s="18"/>
      <c r="MJE178" s="18"/>
      <c r="MJF178" s="18"/>
      <c r="MJG178" s="18"/>
      <c r="MJH178" s="18"/>
      <c r="MJI178" s="18"/>
      <c r="MJJ178" s="18"/>
      <c r="MJK178" s="18"/>
      <c r="MJL178" s="18"/>
      <c r="MJM178" s="18"/>
      <c r="MJN178" s="18"/>
      <c r="MJO178" s="18"/>
      <c r="MJP178" s="18"/>
      <c r="MJQ178" s="18"/>
      <c r="MJR178" s="18"/>
      <c r="MJS178" s="18"/>
      <c r="MJT178" s="18"/>
      <c r="MJU178" s="18"/>
      <c r="MJV178" s="18"/>
      <c r="MJW178" s="18"/>
      <c r="MJX178" s="18"/>
      <c r="MJY178" s="18"/>
      <c r="MJZ178" s="18"/>
      <c r="MKA178" s="18"/>
      <c r="MKB178" s="18"/>
      <c r="MKC178" s="18"/>
      <c r="MKD178" s="18"/>
      <c r="MKE178" s="18"/>
      <c r="MKF178" s="18"/>
      <c r="MKG178" s="18"/>
      <c r="MKH178" s="18"/>
      <c r="MKI178" s="18"/>
      <c r="MKJ178" s="18"/>
      <c r="MKK178" s="18"/>
      <c r="MKL178" s="18"/>
      <c r="MKM178" s="18"/>
      <c r="MKN178" s="18"/>
      <c r="MKO178" s="18"/>
      <c r="MKP178" s="18"/>
      <c r="MKQ178" s="18"/>
      <c r="MKR178" s="18"/>
      <c r="MKS178" s="18"/>
      <c r="MKT178" s="18"/>
      <c r="MKU178" s="18"/>
      <c r="MKV178" s="18"/>
      <c r="MKW178" s="18"/>
      <c r="MKX178" s="18"/>
      <c r="MKY178" s="18"/>
      <c r="MKZ178" s="18"/>
      <c r="MLA178" s="18"/>
      <c r="MLB178" s="18"/>
      <c r="MLC178" s="18"/>
      <c r="MLD178" s="18"/>
      <c r="MLE178" s="18"/>
      <c r="MLF178" s="18"/>
      <c r="MLG178" s="18"/>
      <c r="MLH178" s="18"/>
      <c r="MLI178" s="18"/>
      <c r="MLJ178" s="18"/>
      <c r="MLK178" s="18"/>
      <c r="MLL178" s="18"/>
      <c r="MLM178" s="18"/>
      <c r="MLN178" s="18"/>
      <c r="MLO178" s="18"/>
      <c r="MLP178" s="18"/>
      <c r="MLQ178" s="18"/>
      <c r="MLR178" s="18"/>
      <c r="MLS178" s="18"/>
      <c r="MLT178" s="18"/>
      <c r="MLU178" s="18"/>
      <c r="MLV178" s="18"/>
      <c r="MLW178" s="18"/>
      <c r="MLX178" s="18"/>
      <c r="MLY178" s="18"/>
      <c r="MLZ178" s="18"/>
      <c r="MMA178" s="18"/>
      <c r="MMB178" s="18"/>
      <c r="MMC178" s="18"/>
      <c r="MMD178" s="18"/>
      <c r="MME178" s="18"/>
      <c r="MMF178" s="18"/>
      <c r="MMG178" s="18"/>
      <c r="MMH178" s="18"/>
      <c r="MMI178" s="18"/>
      <c r="MMJ178" s="18"/>
      <c r="MMK178" s="18"/>
      <c r="MML178" s="18"/>
      <c r="MMM178" s="18"/>
      <c r="MMN178" s="18"/>
      <c r="MMO178" s="18"/>
      <c r="MMP178" s="18"/>
      <c r="MMQ178" s="18"/>
      <c r="MMR178" s="18"/>
      <c r="MMS178" s="18"/>
      <c r="MMT178" s="18"/>
      <c r="MMU178" s="18"/>
      <c r="MMV178" s="18"/>
      <c r="MMW178" s="18"/>
      <c r="MMX178" s="18"/>
      <c r="MMY178" s="18"/>
      <c r="MMZ178" s="18"/>
      <c r="MNA178" s="18"/>
      <c r="MNB178" s="18"/>
      <c r="MNC178" s="18"/>
      <c r="MND178" s="18"/>
      <c r="MNE178" s="18"/>
      <c r="MNF178" s="18"/>
      <c r="MNG178" s="18"/>
      <c r="MNH178" s="18"/>
      <c r="MNI178" s="18"/>
      <c r="MNJ178" s="18"/>
      <c r="MNK178" s="18"/>
      <c r="MNL178" s="18"/>
      <c r="MNM178" s="18"/>
      <c r="MNN178" s="18"/>
      <c r="MNO178" s="18"/>
      <c r="MNP178" s="18"/>
      <c r="MNQ178" s="18"/>
      <c r="MNR178" s="18"/>
      <c r="MNS178" s="18"/>
      <c r="MNT178" s="18"/>
      <c r="MNU178" s="18"/>
      <c r="MNV178" s="18"/>
      <c r="MNW178" s="18"/>
      <c r="MNX178" s="18"/>
      <c r="MNY178" s="18"/>
      <c r="MNZ178" s="18"/>
      <c r="MOA178" s="18"/>
      <c r="MOB178" s="18"/>
      <c r="MOC178" s="18"/>
      <c r="MOD178" s="18"/>
      <c r="MOE178" s="18"/>
      <c r="MOF178" s="18"/>
      <c r="MOG178" s="18"/>
      <c r="MOH178" s="18"/>
      <c r="MOI178" s="18"/>
      <c r="MOJ178" s="18"/>
      <c r="MOK178" s="18"/>
      <c r="MOL178" s="18"/>
      <c r="MOM178" s="18"/>
      <c r="MON178" s="18"/>
      <c r="MOO178" s="18"/>
      <c r="MOP178" s="18"/>
      <c r="MOQ178" s="18"/>
      <c r="MOR178" s="18"/>
      <c r="MOS178" s="18"/>
      <c r="MOT178" s="18"/>
      <c r="MOU178" s="18"/>
      <c r="MOV178" s="18"/>
      <c r="MOW178" s="18"/>
      <c r="MOX178" s="18"/>
      <c r="MOY178" s="18"/>
      <c r="MOZ178" s="18"/>
      <c r="MPA178" s="18"/>
      <c r="MPB178" s="18"/>
      <c r="MPC178" s="18"/>
      <c r="MPD178" s="18"/>
      <c r="MPE178" s="18"/>
      <c r="MPF178" s="18"/>
      <c r="MPG178" s="18"/>
      <c r="MPH178" s="18"/>
      <c r="MPI178" s="18"/>
      <c r="MPJ178" s="18"/>
      <c r="MPK178" s="18"/>
      <c r="MPL178" s="18"/>
      <c r="MPM178" s="18"/>
      <c r="MPN178" s="18"/>
      <c r="MPO178" s="18"/>
      <c r="MPP178" s="18"/>
      <c r="MPQ178" s="18"/>
      <c r="MPR178" s="18"/>
      <c r="MPS178" s="18"/>
      <c r="MPT178" s="18"/>
      <c r="MPU178" s="18"/>
      <c r="MPV178" s="18"/>
      <c r="MPW178" s="18"/>
      <c r="MPX178" s="18"/>
      <c r="MPY178" s="18"/>
      <c r="MPZ178" s="18"/>
      <c r="MQA178" s="18"/>
      <c r="MQB178" s="18"/>
      <c r="MQC178" s="18"/>
      <c r="MQD178" s="18"/>
      <c r="MQE178" s="18"/>
      <c r="MQF178" s="18"/>
      <c r="MQG178" s="18"/>
      <c r="MQH178" s="18"/>
      <c r="MQI178" s="18"/>
      <c r="MQJ178" s="18"/>
      <c r="MQK178" s="18"/>
      <c r="MQL178" s="18"/>
      <c r="MQM178" s="18"/>
      <c r="MQN178" s="18"/>
      <c r="MQO178" s="18"/>
      <c r="MQP178" s="18"/>
      <c r="MQQ178" s="18"/>
      <c r="MQR178" s="18"/>
      <c r="MQS178" s="18"/>
      <c r="MQT178" s="18"/>
      <c r="MQU178" s="18"/>
      <c r="MQV178" s="18"/>
      <c r="MQW178" s="18"/>
      <c r="MQX178" s="18"/>
      <c r="MQY178" s="18"/>
      <c r="MQZ178" s="18"/>
      <c r="MRA178" s="18"/>
      <c r="MRB178" s="18"/>
      <c r="MRC178" s="18"/>
      <c r="MRD178" s="18"/>
      <c r="MRE178" s="18"/>
      <c r="MRF178" s="18"/>
      <c r="MRG178" s="18"/>
      <c r="MRH178" s="18"/>
      <c r="MRI178" s="18"/>
      <c r="MRJ178" s="18"/>
      <c r="MRK178" s="18"/>
      <c r="MRL178" s="18"/>
      <c r="MRM178" s="18"/>
      <c r="MRN178" s="18"/>
      <c r="MRO178" s="18"/>
      <c r="MRP178" s="18"/>
      <c r="MRQ178" s="18"/>
      <c r="MRR178" s="18"/>
      <c r="MRS178" s="18"/>
      <c r="MRT178" s="18"/>
      <c r="MRU178" s="18"/>
      <c r="MRV178" s="18"/>
      <c r="MRW178" s="18"/>
      <c r="MRX178" s="18"/>
      <c r="MRY178" s="18"/>
      <c r="MRZ178" s="18"/>
      <c r="MSA178" s="18"/>
      <c r="MSB178" s="18"/>
      <c r="MSC178" s="18"/>
      <c r="MSD178" s="18"/>
      <c r="MSE178" s="18"/>
      <c r="MSF178" s="18"/>
      <c r="MSG178" s="18"/>
      <c r="MSH178" s="18"/>
      <c r="MSI178" s="18"/>
      <c r="MSJ178" s="18"/>
      <c r="MSK178" s="18"/>
      <c r="MSL178" s="18"/>
      <c r="MSM178" s="18"/>
      <c r="MSN178" s="18"/>
      <c r="MSO178" s="18"/>
      <c r="MSP178" s="18"/>
      <c r="MSQ178" s="18"/>
      <c r="MSR178" s="18"/>
      <c r="MSS178" s="18"/>
      <c r="MST178" s="18"/>
      <c r="MSU178" s="18"/>
      <c r="MSV178" s="18"/>
      <c r="MSW178" s="18"/>
      <c r="MSX178" s="18"/>
      <c r="MSY178" s="18"/>
      <c r="MSZ178" s="18"/>
      <c r="MTA178" s="18"/>
      <c r="MTB178" s="18"/>
      <c r="MTC178" s="18"/>
      <c r="MTD178" s="18"/>
      <c r="MTE178" s="18"/>
      <c r="MTF178" s="18"/>
      <c r="MTG178" s="18"/>
      <c r="MTH178" s="18"/>
      <c r="MTI178" s="18"/>
      <c r="MTJ178" s="18"/>
      <c r="MTK178" s="18"/>
      <c r="MTL178" s="18"/>
      <c r="MTM178" s="18"/>
      <c r="MTN178" s="18"/>
      <c r="MTO178" s="18"/>
      <c r="MTP178" s="18"/>
      <c r="MTQ178" s="18"/>
      <c r="MTR178" s="18"/>
      <c r="MTS178" s="18"/>
      <c r="MTT178" s="18"/>
      <c r="MTU178" s="18"/>
      <c r="MTV178" s="18"/>
      <c r="MTW178" s="18"/>
      <c r="MTX178" s="18"/>
      <c r="MTY178" s="18"/>
      <c r="MTZ178" s="18"/>
      <c r="MUA178" s="18"/>
      <c r="MUB178" s="18"/>
      <c r="MUC178" s="18"/>
      <c r="MUD178" s="18"/>
      <c r="MUE178" s="18"/>
      <c r="MUF178" s="18"/>
      <c r="MUG178" s="18"/>
      <c r="MUH178" s="18"/>
      <c r="MUI178" s="18"/>
      <c r="MUJ178" s="18"/>
      <c r="MUK178" s="18"/>
      <c r="MUL178" s="18"/>
      <c r="MUM178" s="18"/>
      <c r="MUN178" s="18"/>
      <c r="MUO178" s="18"/>
      <c r="MUP178" s="18"/>
      <c r="MUQ178" s="18"/>
      <c r="MUR178" s="18"/>
      <c r="MUS178" s="18"/>
      <c r="MUT178" s="18"/>
      <c r="MUU178" s="18"/>
      <c r="MUV178" s="18"/>
      <c r="MUW178" s="18"/>
      <c r="MUX178" s="18"/>
      <c r="MUY178" s="18"/>
      <c r="MUZ178" s="18"/>
      <c r="MVA178" s="18"/>
      <c r="MVB178" s="18"/>
      <c r="MVC178" s="18"/>
      <c r="MVD178" s="18"/>
      <c r="MVE178" s="18"/>
      <c r="MVF178" s="18"/>
      <c r="MVG178" s="18"/>
      <c r="MVH178" s="18"/>
      <c r="MVI178" s="18"/>
      <c r="MVJ178" s="18"/>
      <c r="MVK178" s="18"/>
      <c r="MVL178" s="18"/>
      <c r="MVM178" s="18"/>
      <c r="MVN178" s="18"/>
      <c r="MVO178" s="18"/>
      <c r="MVP178" s="18"/>
      <c r="MVQ178" s="18"/>
      <c r="MVR178" s="18"/>
      <c r="MVS178" s="18"/>
      <c r="MVT178" s="18"/>
      <c r="MVU178" s="18"/>
      <c r="MVV178" s="18"/>
      <c r="MVW178" s="18"/>
      <c r="MVX178" s="18"/>
      <c r="MVY178" s="18"/>
      <c r="MVZ178" s="18"/>
      <c r="MWA178" s="18"/>
      <c r="MWB178" s="18"/>
      <c r="MWC178" s="18"/>
      <c r="MWD178" s="18"/>
      <c r="MWE178" s="18"/>
      <c r="MWF178" s="18"/>
      <c r="MWG178" s="18"/>
      <c r="MWH178" s="18"/>
      <c r="MWI178" s="18"/>
      <c r="MWJ178" s="18"/>
      <c r="MWK178" s="18"/>
      <c r="MWL178" s="18"/>
      <c r="MWM178" s="18"/>
      <c r="MWN178" s="18"/>
      <c r="MWO178" s="18"/>
      <c r="MWP178" s="18"/>
      <c r="MWQ178" s="18"/>
      <c r="MWR178" s="18"/>
      <c r="MWS178" s="18"/>
      <c r="MWT178" s="18"/>
      <c r="MWU178" s="18"/>
      <c r="MWV178" s="18"/>
      <c r="MWW178" s="18"/>
      <c r="MWX178" s="18"/>
      <c r="MWY178" s="18"/>
      <c r="MWZ178" s="18"/>
      <c r="MXA178" s="18"/>
      <c r="MXB178" s="18"/>
      <c r="MXC178" s="18"/>
      <c r="MXD178" s="18"/>
      <c r="MXE178" s="18"/>
      <c r="MXF178" s="18"/>
      <c r="MXG178" s="18"/>
      <c r="MXH178" s="18"/>
      <c r="MXI178" s="18"/>
      <c r="MXJ178" s="18"/>
      <c r="MXK178" s="18"/>
      <c r="MXL178" s="18"/>
      <c r="MXM178" s="18"/>
      <c r="MXN178" s="18"/>
      <c r="MXO178" s="18"/>
      <c r="MXP178" s="18"/>
      <c r="MXQ178" s="18"/>
      <c r="MXR178" s="18"/>
      <c r="MXS178" s="18"/>
      <c r="MXT178" s="18"/>
      <c r="MXU178" s="18"/>
      <c r="MXV178" s="18"/>
      <c r="MXW178" s="18"/>
      <c r="MXX178" s="18"/>
      <c r="MXY178" s="18"/>
      <c r="MXZ178" s="18"/>
      <c r="MYA178" s="18"/>
      <c r="MYB178" s="18"/>
      <c r="MYC178" s="18"/>
      <c r="MYD178" s="18"/>
      <c r="MYE178" s="18"/>
      <c r="MYF178" s="18"/>
      <c r="MYG178" s="18"/>
      <c r="MYH178" s="18"/>
      <c r="MYI178" s="18"/>
      <c r="MYJ178" s="18"/>
      <c r="MYK178" s="18"/>
      <c r="MYL178" s="18"/>
      <c r="MYM178" s="18"/>
      <c r="MYN178" s="18"/>
      <c r="MYO178" s="18"/>
      <c r="MYP178" s="18"/>
      <c r="MYQ178" s="18"/>
      <c r="MYR178" s="18"/>
      <c r="MYS178" s="18"/>
      <c r="MYT178" s="18"/>
      <c r="MYU178" s="18"/>
      <c r="MYV178" s="18"/>
      <c r="MYW178" s="18"/>
      <c r="MYX178" s="18"/>
      <c r="MYY178" s="18"/>
      <c r="MYZ178" s="18"/>
      <c r="MZA178" s="18"/>
      <c r="MZB178" s="18"/>
      <c r="MZC178" s="18"/>
      <c r="MZD178" s="18"/>
      <c r="MZE178" s="18"/>
      <c r="MZF178" s="18"/>
      <c r="MZG178" s="18"/>
      <c r="MZH178" s="18"/>
      <c r="MZI178" s="18"/>
      <c r="MZJ178" s="18"/>
      <c r="MZK178" s="18"/>
      <c r="MZL178" s="18"/>
      <c r="MZM178" s="18"/>
      <c r="MZN178" s="18"/>
      <c r="MZO178" s="18"/>
      <c r="MZP178" s="18"/>
      <c r="MZQ178" s="18"/>
      <c r="MZR178" s="18"/>
      <c r="MZS178" s="18"/>
      <c r="MZT178" s="18"/>
      <c r="MZU178" s="18"/>
      <c r="MZV178" s="18"/>
      <c r="MZW178" s="18"/>
      <c r="MZX178" s="18"/>
      <c r="MZY178" s="18"/>
      <c r="MZZ178" s="18"/>
      <c r="NAA178" s="18"/>
      <c r="NAB178" s="18"/>
      <c r="NAC178" s="18"/>
      <c r="NAD178" s="18"/>
      <c r="NAE178" s="18"/>
      <c r="NAF178" s="18"/>
      <c r="NAG178" s="18"/>
      <c r="NAH178" s="18"/>
      <c r="NAI178" s="18"/>
      <c r="NAJ178" s="18"/>
      <c r="NAK178" s="18"/>
      <c r="NAL178" s="18"/>
      <c r="NAM178" s="18"/>
      <c r="NAN178" s="18"/>
      <c r="NAO178" s="18"/>
      <c r="NAP178" s="18"/>
      <c r="NAQ178" s="18"/>
      <c r="NAR178" s="18"/>
      <c r="NAS178" s="18"/>
      <c r="NAT178" s="18"/>
      <c r="NAU178" s="18"/>
      <c r="NAV178" s="18"/>
      <c r="NAW178" s="18"/>
      <c r="NAX178" s="18"/>
      <c r="NAY178" s="18"/>
      <c r="NAZ178" s="18"/>
      <c r="NBA178" s="18"/>
      <c r="NBB178" s="18"/>
      <c r="NBC178" s="18"/>
      <c r="NBD178" s="18"/>
      <c r="NBE178" s="18"/>
      <c r="NBF178" s="18"/>
      <c r="NBG178" s="18"/>
      <c r="NBH178" s="18"/>
      <c r="NBI178" s="18"/>
      <c r="NBJ178" s="18"/>
      <c r="NBK178" s="18"/>
      <c r="NBL178" s="18"/>
      <c r="NBM178" s="18"/>
      <c r="NBN178" s="18"/>
      <c r="NBO178" s="18"/>
      <c r="NBP178" s="18"/>
      <c r="NBQ178" s="18"/>
      <c r="NBR178" s="18"/>
      <c r="NBS178" s="18"/>
      <c r="NBT178" s="18"/>
      <c r="NBU178" s="18"/>
      <c r="NBV178" s="18"/>
      <c r="NBW178" s="18"/>
      <c r="NBX178" s="18"/>
      <c r="NBY178" s="18"/>
      <c r="NBZ178" s="18"/>
      <c r="NCA178" s="18"/>
      <c r="NCB178" s="18"/>
      <c r="NCC178" s="18"/>
      <c r="NCD178" s="18"/>
      <c r="NCE178" s="18"/>
      <c r="NCF178" s="18"/>
      <c r="NCG178" s="18"/>
      <c r="NCH178" s="18"/>
      <c r="NCI178" s="18"/>
      <c r="NCJ178" s="18"/>
      <c r="NCK178" s="18"/>
      <c r="NCL178" s="18"/>
      <c r="NCM178" s="18"/>
      <c r="NCN178" s="18"/>
      <c r="NCO178" s="18"/>
      <c r="NCP178" s="18"/>
      <c r="NCQ178" s="18"/>
      <c r="NCR178" s="18"/>
      <c r="NCS178" s="18"/>
      <c r="NCT178" s="18"/>
      <c r="NCU178" s="18"/>
      <c r="NCV178" s="18"/>
      <c r="NCW178" s="18"/>
      <c r="NCX178" s="18"/>
      <c r="NCY178" s="18"/>
      <c r="NCZ178" s="18"/>
      <c r="NDA178" s="18"/>
      <c r="NDB178" s="18"/>
      <c r="NDC178" s="18"/>
      <c r="NDD178" s="18"/>
      <c r="NDE178" s="18"/>
      <c r="NDF178" s="18"/>
      <c r="NDG178" s="18"/>
      <c r="NDH178" s="18"/>
      <c r="NDI178" s="18"/>
      <c r="NDJ178" s="18"/>
      <c r="NDK178" s="18"/>
      <c r="NDL178" s="18"/>
      <c r="NDM178" s="18"/>
      <c r="NDN178" s="18"/>
      <c r="NDO178" s="18"/>
      <c r="NDP178" s="18"/>
      <c r="NDQ178" s="18"/>
      <c r="NDR178" s="18"/>
      <c r="NDS178" s="18"/>
      <c r="NDT178" s="18"/>
      <c r="NDU178" s="18"/>
      <c r="NDV178" s="18"/>
      <c r="NDW178" s="18"/>
      <c r="NDX178" s="18"/>
      <c r="NDY178" s="18"/>
      <c r="NDZ178" s="18"/>
      <c r="NEA178" s="18"/>
      <c r="NEB178" s="18"/>
      <c r="NEC178" s="18"/>
      <c r="NED178" s="18"/>
      <c r="NEE178" s="18"/>
      <c r="NEF178" s="18"/>
      <c r="NEG178" s="18"/>
      <c r="NEH178" s="18"/>
      <c r="NEI178" s="18"/>
      <c r="NEJ178" s="18"/>
      <c r="NEK178" s="18"/>
      <c r="NEL178" s="18"/>
      <c r="NEM178" s="18"/>
      <c r="NEN178" s="18"/>
      <c r="NEO178" s="18"/>
      <c r="NEP178" s="18"/>
      <c r="NEQ178" s="18"/>
      <c r="NER178" s="18"/>
      <c r="NES178" s="18"/>
      <c r="NET178" s="18"/>
      <c r="NEU178" s="18"/>
      <c r="NEV178" s="18"/>
      <c r="NEW178" s="18"/>
      <c r="NEX178" s="18"/>
      <c r="NEY178" s="18"/>
      <c r="NEZ178" s="18"/>
      <c r="NFA178" s="18"/>
      <c r="NFB178" s="18"/>
      <c r="NFC178" s="18"/>
      <c r="NFD178" s="18"/>
      <c r="NFE178" s="18"/>
      <c r="NFF178" s="18"/>
      <c r="NFG178" s="18"/>
      <c r="NFH178" s="18"/>
      <c r="NFI178" s="18"/>
      <c r="NFJ178" s="18"/>
      <c r="NFK178" s="18"/>
      <c r="NFL178" s="18"/>
      <c r="NFM178" s="18"/>
      <c r="NFN178" s="18"/>
      <c r="NFO178" s="18"/>
      <c r="NFP178" s="18"/>
      <c r="NFQ178" s="18"/>
      <c r="NFR178" s="18"/>
      <c r="NFS178" s="18"/>
      <c r="NFT178" s="18"/>
      <c r="NFU178" s="18"/>
      <c r="NFV178" s="18"/>
      <c r="NFW178" s="18"/>
      <c r="NFX178" s="18"/>
      <c r="NFY178" s="18"/>
      <c r="NFZ178" s="18"/>
      <c r="NGA178" s="18"/>
      <c r="NGB178" s="18"/>
      <c r="NGC178" s="18"/>
      <c r="NGD178" s="18"/>
      <c r="NGE178" s="18"/>
      <c r="NGF178" s="18"/>
      <c r="NGG178" s="18"/>
      <c r="NGH178" s="18"/>
      <c r="NGI178" s="18"/>
      <c r="NGJ178" s="18"/>
      <c r="NGK178" s="18"/>
      <c r="NGL178" s="18"/>
      <c r="NGM178" s="18"/>
      <c r="NGN178" s="18"/>
      <c r="NGO178" s="18"/>
      <c r="NGP178" s="18"/>
      <c r="NGQ178" s="18"/>
      <c r="NGR178" s="18"/>
      <c r="NGS178" s="18"/>
      <c r="NGT178" s="18"/>
      <c r="NGU178" s="18"/>
      <c r="NGV178" s="18"/>
      <c r="NGW178" s="18"/>
      <c r="NGX178" s="18"/>
      <c r="NGY178" s="18"/>
      <c r="NGZ178" s="18"/>
      <c r="NHA178" s="18"/>
      <c r="NHB178" s="18"/>
      <c r="NHC178" s="18"/>
      <c r="NHD178" s="18"/>
      <c r="NHE178" s="18"/>
      <c r="NHF178" s="18"/>
      <c r="NHG178" s="18"/>
      <c r="NHH178" s="18"/>
      <c r="NHI178" s="18"/>
      <c r="NHJ178" s="18"/>
      <c r="NHK178" s="18"/>
      <c r="NHL178" s="18"/>
      <c r="NHM178" s="18"/>
      <c r="NHN178" s="18"/>
      <c r="NHO178" s="18"/>
      <c r="NHP178" s="18"/>
      <c r="NHQ178" s="18"/>
      <c r="NHR178" s="18"/>
      <c r="NHS178" s="18"/>
      <c r="NHT178" s="18"/>
      <c r="NHU178" s="18"/>
      <c r="NHV178" s="18"/>
      <c r="NHW178" s="18"/>
      <c r="NHX178" s="18"/>
      <c r="NHY178" s="18"/>
      <c r="NHZ178" s="18"/>
      <c r="NIA178" s="18"/>
      <c r="NIB178" s="18"/>
      <c r="NIC178" s="18"/>
      <c r="NID178" s="18"/>
      <c r="NIE178" s="18"/>
      <c r="NIF178" s="18"/>
      <c r="NIG178" s="18"/>
      <c r="NIH178" s="18"/>
      <c r="NII178" s="18"/>
      <c r="NIJ178" s="18"/>
      <c r="NIK178" s="18"/>
      <c r="NIL178" s="18"/>
      <c r="NIM178" s="18"/>
      <c r="NIN178" s="18"/>
      <c r="NIO178" s="18"/>
      <c r="NIP178" s="18"/>
      <c r="NIQ178" s="18"/>
      <c r="NIR178" s="18"/>
      <c r="NIS178" s="18"/>
      <c r="NIT178" s="18"/>
      <c r="NIU178" s="18"/>
      <c r="NIV178" s="18"/>
      <c r="NIW178" s="18"/>
      <c r="NIX178" s="18"/>
      <c r="NIY178" s="18"/>
      <c r="NIZ178" s="18"/>
      <c r="NJA178" s="18"/>
      <c r="NJB178" s="18"/>
      <c r="NJC178" s="18"/>
      <c r="NJD178" s="18"/>
      <c r="NJE178" s="18"/>
      <c r="NJF178" s="18"/>
      <c r="NJG178" s="18"/>
      <c r="NJH178" s="18"/>
      <c r="NJI178" s="18"/>
      <c r="NJJ178" s="18"/>
      <c r="NJK178" s="18"/>
      <c r="NJL178" s="18"/>
      <c r="NJM178" s="18"/>
      <c r="NJN178" s="18"/>
      <c r="NJO178" s="18"/>
      <c r="NJP178" s="18"/>
      <c r="NJQ178" s="18"/>
      <c r="NJR178" s="18"/>
      <c r="NJS178" s="18"/>
      <c r="NJT178" s="18"/>
      <c r="NJU178" s="18"/>
      <c r="NJV178" s="18"/>
      <c r="NJW178" s="18"/>
      <c r="NJX178" s="18"/>
      <c r="NJY178" s="18"/>
      <c r="NJZ178" s="18"/>
      <c r="NKA178" s="18"/>
      <c r="NKB178" s="18"/>
      <c r="NKC178" s="18"/>
      <c r="NKD178" s="18"/>
      <c r="NKE178" s="18"/>
      <c r="NKF178" s="18"/>
      <c r="NKG178" s="18"/>
      <c r="NKH178" s="18"/>
      <c r="NKI178" s="18"/>
      <c r="NKJ178" s="18"/>
      <c r="NKK178" s="18"/>
      <c r="NKL178" s="18"/>
      <c r="NKM178" s="18"/>
      <c r="NKN178" s="18"/>
      <c r="NKO178" s="18"/>
      <c r="NKP178" s="18"/>
      <c r="NKQ178" s="18"/>
      <c r="NKR178" s="18"/>
      <c r="NKS178" s="18"/>
      <c r="NKT178" s="18"/>
      <c r="NKU178" s="18"/>
      <c r="NKV178" s="18"/>
      <c r="NKW178" s="18"/>
      <c r="NKX178" s="18"/>
      <c r="NKY178" s="18"/>
      <c r="NKZ178" s="18"/>
      <c r="NLA178" s="18"/>
      <c r="NLB178" s="18"/>
      <c r="NLC178" s="18"/>
      <c r="NLD178" s="18"/>
      <c r="NLE178" s="18"/>
      <c r="NLF178" s="18"/>
      <c r="NLG178" s="18"/>
      <c r="NLH178" s="18"/>
      <c r="NLI178" s="18"/>
      <c r="NLJ178" s="18"/>
      <c r="NLK178" s="18"/>
      <c r="NLL178" s="18"/>
      <c r="NLM178" s="18"/>
      <c r="NLN178" s="18"/>
      <c r="NLO178" s="18"/>
      <c r="NLP178" s="18"/>
      <c r="NLQ178" s="18"/>
      <c r="NLR178" s="18"/>
      <c r="NLS178" s="18"/>
      <c r="NLT178" s="18"/>
      <c r="NLU178" s="18"/>
      <c r="NLV178" s="18"/>
      <c r="NLW178" s="18"/>
      <c r="NLX178" s="18"/>
      <c r="NLY178" s="18"/>
      <c r="NLZ178" s="18"/>
      <c r="NMA178" s="18"/>
      <c r="NMB178" s="18"/>
      <c r="NMC178" s="18"/>
      <c r="NMD178" s="18"/>
      <c r="NME178" s="18"/>
      <c r="NMF178" s="18"/>
      <c r="NMG178" s="18"/>
      <c r="NMH178" s="18"/>
      <c r="NMI178" s="18"/>
      <c r="NMJ178" s="18"/>
      <c r="NMK178" s="18"/>
      <c r="NML178" s="18"/>
      <c r="NMM178" s="18"/>
      <c r="NMN178" s="18"/>
      <c r="NMO178" s="18"/>
      <c r="NMP178" s="18"/>
      <c r="NMQ178" s="18"/>
      <c r="NMR178" s="18"/>
      <c r="NMS178" s="18"/>
      <c r="NMT178" s="18"/>
      <c r="NMU178" s="18"/>
      <c r="NMV178" s="18"/>
      <c r="NMW178" s="18"/>
      <c r="NMX178" s="18"/>
      <c r="NMY178" s="18"/>
      <c r="NMZ178" s="18"/>
      <c r="NNA178" s="18"/>
      <c r="NNB178" s="18"/>
      <c r="NNC178" s="18"/>
      <c r="NND178" s="18"/>
      <c r="NNE178" s="18"/>
      <c r="NNF178" s="18"/>
      <c r="NNG178" s="18"/>
      <c r="NNH178" s="18"/>
      <c r="NNI178" s="18"/>
      <c r="NNJ178" s="18"/>
      <c r="NNK178" s="18"/>
      <c r="NNL178" s="18"/>
      <c r="NNM178" s="18"/>
      <c r="NNN178" s="18"/>
      <c r="NNO178" s="18"/>
      <c r="NNP178" s="18"/>
      <c r="NNQ178" s="18"/>
      <c r="NNR178" s="18"/>
      <c r="NNS178" s="18"/>
      <c r="NNT178" s="18"/>
      <c r="NNU178" s="18"/>
      <c r="NNV178" s="18"/>
      <c r="NNW178" s="18"/>
      <c r="NNX178" s="18"/>
      <c r="NNY178" s="18"/>
      <c r="NNZ178" s="18"/>
      <c r="NOA178" s="18"/>
      <c r="NOB178" s="18"/>
      <c r="NOC178" s="18"/>
      <c r="NOD178" s="18"/>
      <c r="NOE178" s="18"/>
      <c r="NOF178" s="18"/>
      <c r="NOG178" s="18"/>
      <c r="NOH178" s="18"/>
      <c r="NOI178" s="18"/>
      <c r="NOJ178" s="18"/>
      <c r="NOK178" s="18"/>
      <c r="NOL178" s="18"/>
      <c r="NOM178" s="18"/>
      <c r="NON178" s="18"/>
      <c r="NOO178" s="18"/>
      <c r="NOP178" s="18"/>
      <c r="NOQ178" s="18"/>
      <c r="NOR178" s="18"/>
      <c r="NOS178" s="18"/>
      <c r="NOT178" s="18"/>
      <c r="NOU178" s="18"/>
      <c r="NOV178" s="18"/>
      <c r="NOW178" s="18"/>
      <c r="NOX178" s="18"/>
      <c r="NOY178" s="18"/>
      <c r="NOZ178" s="18"/>
      <c r="NPA178" s="18"/>
      <c r="NPB178" s="18"/>
      <c r="NPC178" s="18"/>
      <c r="NPD178" s="18"/>
      <c r="NPE178" s="18"/>
      <c r="NPF178" s="18"/>
      <c r="NPG178" s="18"/>
      <c r="NPH178" s="18"/>
      <c r="NPI178" s="18"/>
      <c r="NPJ178" s="18"/>
      <c r="NPK178" s="18"/>
      <c r="NPL178" s="18"/>
      <c r="NPM178" s="18"/>
      <c r="NPN178" s="18"/>
      <c r="NPO178" s="18"/>
      <c r="NPP178" s="18"/>
      <c r="NPQ178" s="18"/>
      <c r="NPR178" s="18"/>
      <c r="NPS178" s="18"/>
      <c r="NPT178" s="18"/>
      <c r="NPU178" s="18"/>
      <c r="NPV178" s="18"/>
      <c r="NPW178" s="18"/>
      <c r="NPX178" s="18"/>
      <c r="NPY178" s="18"/>
      <c r="NPZ178" s="18"/>
      <c r="NQA178" s="18"/>
      <c r="NQB178" s="18"/>
      <c r="NQC178" s="18"/>
      <c r="NQD178" s="18"/>
      <c r="NQE178" s="18"/>
      <c r="NQF178" s="18"/>
      <c r="NQG178" s="18"/>
      <c r="NQH178" s="18"/>
      <c r="NQI178" s="18"/>
      <c r="NQJ178" s="18"/>
      <c r="NQK178" s="18"/>
      <c r="NQL178" s="18"/>
      <c r="NQM178" s="18"/>
      <c r="NQN178" s="18"/>
      <c r="NQO178" s="18"/>
      <c r="NQP178" s="18"/>
      <c r="NQQ178" s="18"/>
      <c r="NQR178" s="18"/>
      <c r="NQS178" s="18"/>
      <c r="NQT178" s="18"/>
      <c r="NQU178" s="18"/>
      <c r="NQV178" s="18"/>
      <c r="NQW178" s="18"/>
      <c r="NQX178" s="18"/>
      <c r="NQY178" s="18"/>
      <c r="NQZ178" s="18"/>
      <c r="NRA178" s="18"/>
      <c r="NRB178" s="18"/>
      <c r="NRC178" s="18"/>
      <c r="NRD178" s="18"/>
      <c r="NRE178" s="18"/>
      <c r="NRF178" s="18"/>
      <c r="NRG178" s="18"/>
      <c r="NRH178" s="18"/>
      <c r="NRI178" s="18"/>
      <c r="NRJ178" s="18"/>
      <c r="NRK178" s="18"/>
      <c r="NRL178" s="18"/>
      <c r="NRM178" s="18"/>
      <c r="NRN178" s="18"/>
      <c r="NRO178" s="18"/>
      <c r="NRP178" s="18"/>
      <c r="NRQ178" s="18"/>
      <c r="NRR178" s="18"/>
      <c r="NRS178" s="18"/>
      <c r="NRT178" s="18"/>
      <c r="NRU178" s="18"/>
      <c r="NRV178" s="18"/>
      <c r="NRW178" s="18"/>
      <c r="NRX178" s="18"/>
      <c r="NRY178" s="18"/>
      <c r="NRZ178" s="18"/>
      <c r="NSA178" s="18"/>
      <c r="NSB178" s="18"/>
      <c r="NSC178" s="18"/>
      <c r="NSD178" s="18"/>
      <c r="NSE178" s="18"/>
      <c r="NSF178" s="18"/>
      <c r="NSG178" s="18"/>
      <c r="NSH178" s="18"/>
      <c r="NSI178" s="18"/>
      <c r="NSJ178" s="18"/>
      <c r="NSK178" s="18"/>
      <c r="NSL178" s="18"/>
      <c r="NSM178" s="18"/>
      <c r="NSN178" s="18"/>
      <c r="NSO178" s="18"/>
      <c r="NSP178" s="18"/>
      <c r="NSQ178" s="18"/>
      <c r="NSR178" s="18"/>
      <c r="NSS178" s="18"/>
      <c r="NST178" s="18"/>
      <c r="NSU178" s="18"/>
      <c r="NSV178" s="18"/>
      <c r="NSW178" s="18"/>
      <c r="NSX178" s="18"/>
      <c r="NSY178" s="18"/>
      <c r="NSZ178" s="18"/>
      <c r="NTA178" s="18"/>
      <c r="NTB178" s="18"/>
      <c r="NTC178" s="18"/>
      <c r="NTD178" s="18"/>
      <c r="NTE178" s="18"/>
      <c r="NTF178" s="18"/>
      <c r="NTG178" s="18"/>
      <c r="NTH178" s="18"/>
      <c r="NTI178" s="18"/>
      <c r="NTJ178" s="18"/>
      <c r="NTK178" s="18"/>
      <c r="NTL178" s="18"/>
      <c r="NTM178" s="18"/>
      <c r="NTN178" s="18"/>
      <c r="NTO178" s="18"/>
      <c r="NTP178" s="18"/>
      <c r="NTQ178" s="18"/>
      <c r="NTR178" s="18"/>
      <c r="NTS178" s="18"/>
      <c r="NTT178" s="18"/>
      <c r="NTU178" s="18"/>
      <c r="NTV178" s="18"/>
      <c r="NTW178" s="18"/>
      <c r="NTX178" s="18"/>
      <c r="NTY178" s="18"/>
      <c r="NTZ178" s="18"/>
      <c r="NUA178" s="18"/>
      <c r="NUB178" s="18"/>
      <c r="NUC178" s="18"/>
      <c r="NUD178" s="18"/>
      <c r="NUE178" s="18"/>
      <c r="NUF178" s="18"/>
      <c r="NUG178" s="18"/>
      <c r="NUH178" s="18"/>
      <c r="NUI178" s="18"/>
      <c r="NUJ178" s="18"/>
      <c r="NUK178" s="18"/>
      <c r="NUL178" s="18"/>
      <c r="NUM178" s="18"/>
      <c r="NUN178" s="18"/>
      <c r="NUO178" s="18"/>
      <c r="NUP178" s="18"/>
      <c r="NUQ178" s="18"/>
      <c r="NUR178" s="18"/>
      <c r="NUS178" s="18"/>
      <c r="NUT178" s="18"/>
      <c r="NUU178" s="18"/>
      <c r="NUV178" s="18"/>
      <c r="NUW178" s="18"/>
      <c r="NUX178" s="18"/>
      <c r="NUY178" s="18"/>
      <c r="NUZ178" s="18"/>
      <c r="NVA178" s="18"/>
      <c r="NVB178" s="18"/>
      <c r="NVC178" s="18"/>
      <c r="NVD178" s="18"/>
      <c r="NVE178" s="18"/>
      <c r="NVF178" s="18"/>
      <c r="NVG178" s="18"/>
      <c r="NVH178" s="18"/>
      <c r="NVI178" s="18"/>
      <c r="NVJ178" s="18"/>
      <c r="NVK178" s="18"/>
      <c r="NVL178" s="18"/>
      <c r="NVM178" s="18"/>
      <c r="NVN178" s="18"/>
      <c r="NVO178" s="18"/>
      <c r="NVP178" s="18"/>
      <c r="NVQ178" s="18"/>
      <c r="NVR178" s="18"/>
      <c r="NVS178" s="18"/>
      <c r="NVT178" s="18"/>
      <c r="NVU178" s="18"/>
      <c r="NVV178" s="18"/>
      <c r="NVW178" s="18"/>
      <c r="NVX178" s="18"/>
      <c r="NVY178" s="18"/>
      <c r="NVZ178" s="18"/>
      <c r="NWA178" s="18"/>
      <c r="NWB178" s="18"/>
      <c r="NWC178" s="18"/>
      <c r="NWD178" s="18"/>
      <c r="NWE178" s="18"/>
      <c r="NWF178" s="18"/>
      <c r="NWG178" s="18"/>
      <c r="NWH178" s="18"/>
      <c r="NWI178" s="18"/>
      <c r="NWJ178" s="18"/>
      <c r="NWK178" s="18"/>
      <c r="NWL178" s="18"/>
      <c r="NWM178" s="18"/>
      <c r="NWN178" s="18"/>
      <c r="NWO178" s="18"/>
      <c r="NWP178" s="18"/>
      <c r="NWQ178" s="18"/>
      <c r="NWR178" s="18"/>
      <c r="NWS178" s="18"/>
      <c r="NWT178" s="18"/>
      <c r="NWU178" s="18"/>
      <c r="NWV178" s="18"/>
      <c r="NWW178" s="18"/>
      <c r="NWX178" s="18"/>
      <c r="NWY178" s="18"/>
      <c r="NWZ178" s="18"/>
      <c r="NXA178" s="18"/>
      <c r="NXB178" s="18"/>
      <c r="NXC178" s="18"/>
      <c r="NXD178" s="18"/>
      <c r="NXE178" s="18"/>
      <c r="NXF178" s="18"/>
      <c r="NXG178" s="18"/>
      <c r="NXH178" s="18"/>
      <c r="NXI178" s="18"/>
      <c r="NXJ178" s="18"/>
      <c r="NXK178" s="18"/>
      <c r="NXL178" s="18"/>
      <c r="NXM178" s="18"/>
      <c r="NXN178" s="18"/>
      <c r="NXO178" s="18"/>
      <c r="NXP178" s="18"/>
      <c r="NXQ178" s="18"/>
      <c r="NXR178" s="18"/>
      <c r="NXS178" s="18"/>
      <c r="NXT178" s="18"/>
      <c r="NXU178" s="18"/>
      <c r="NXV178" s="18"/>
      <c r="NXW178" s="18"/>
      <c r="NXX178" s="18"/>
      <c r="NXY178" s="18"/>
      <c r="NXZ178" s="18"/>
      <c r="NYA178" s="18"/>
      <c r="NYB178" s="18"/>
      <c r="NYC178" s="18"/>
      <c r="NYD178" s="18"/>
      <c r="NYE178" s="18"/>
      <c r="NYF178" s="18"/>
      <c r="NYG178" s="18"/>
      <c r="NYH178" s="18"/>
      <c r="NYI178" s="18"/>
      <c r="NYJ178" s="18"/>
      <c r="NYK178" s="18"/>
      <c r="NYL178" s="18"/>
      <c r="NYM178" s="18"/>
      <c r="NYN178" s="18"/>
      <c r="NYO178" s="18"/>
      <c r="NYP178" s="18"/>
      <c r="NYQ178" s="18"/>
      <c r="NYR178" s="18"/>
      <c r="NYS178" s="18"/>
      <c r="NYT178" s="18"/>
      <c r="NYU178" s="18"/>
      <c r="NYV178" s="18"/>
      <c r="NYW178" s="18"/>
      <c r="NYX178" s="18"/>
      <c r="NYY178" s="18"/>
      <c r="NYZ178" s="18"/>
      <c r="NZA178" s="18"/>
      <c r="NZB178" s="18"/>
      <c r="NZC178" s="18"/>
      <c r="NZD178" s="18"/>
      <c r="NZE178" s="18"/>
      <c r="NZF178" s="18"/>
      <c r="NZG178" s="18"/>
      <c r="NZH178" s="18"/>
      <c r="NZI178" s="18"/>
      <c r="NZJ178" s="18"/>
      <c r="NZK178" s="18"/>
      <c r="NZL178" s="18"/>
      <c r="NZM178" s="18"/>
      <c r="NZN178" s="18"/>
      <c r="NZO178" s="18"/>
      <c r="NZP178" s="18"/>
      <c r="NZQ178" s="18"/>
      <c r="NZR178" s="18"/>
      <c r="NZS178" s="18"/>
      <c r="NZT178" s="18"/>
      <c r="NZU178" s="18"/>
      <c r="NZV178" s="18"/>
      <c r="NZW178" s="18"/>
      <c r="NZX178" s="18"/>
      <c r="NZY178" s="18"/>
      <c r="NZZ178" s="18"/>
      <c r="OAA178" s="18"/>
      <c r="OAB178" s="18"/>
      <c r="OAC178" s="18"/>
      <c r="OAD178" s="18"/>
      <c r="OAE178" s="18"/>
      <c r="OAF178" s="18"/>
      <c r="OAG178" s="18"/>
      <c r="OAH178" s="18"/>
      <c r="OAI178" s="18"/>
      <c r="OAJ178" s="18"/>
      <c r="OAK178" s="18"/>
      <c r="OAL178" s="18"/>
      <c r="OAM178" s="18"/>
      <c r="OAN178" s="18"/>
      <c r="OAO178" s="18"/>
      <c r="OAP178" s="18"/>
      <c r="OAQ178" s="18"/>
      <c r="OAR178" s="18"/>
      <c r="OAS178" s="18"/>
      <c r="OAT178" s="18"/>
      <c r="OAU178" s="18"/>
      <c r="OAV178" s="18"/>
      <c r="OAW178" s="18"/>
      <c r="OAX178" s="18"/>
      <c r="OAY178" s="18"/>
      <c r="OAZ178" s="18"/>
      <c r="OBA178" s="18"/>
      <c r="OBB178" s="18"/>
      <c r="OBC178" s="18"/>
      <c r="OBD178" s="18"/>
      <c r="OBE178" s="18"/>
      <c r="OBF178" s="18"/>
      <c r="OBG178" s="18"/>
      <c r="OBH178" s="18"/>
      <c r="OBI178" s="18"/>
      <c r="OBJ178" s="18"/>
      <c r="OBK178" s="18"/>
      <c r="OBL178" s="18"/>
      <c r="OBM178" s="18"/>
      <c r="OBN178" s="18"/>
      <c r="OBO178" s="18"/>
      <c r="OBP178" s="18"/>
      <c r="OBQ178" s="18"/>
      <c r="OBR178" s="18"/>
      <c r="OBS178" s="18"/>
      <c r="OBT178" s="18"/>
      <c r="OBU178" s="18"/>
      <c r="OBV178" s="18"/>
      <c r="OBW178" s="18"/>
      <c r="OBX178" s="18"/>
      <c r="OBY178" s="18"/>
      <c r="OBZ178" s="18"/>
      <c r="OCA178" s="18"/>
      <c r="OCB178" s="18"/>
      <c r="OCC178" s="18"/>
      <c r="OCD178" s="18"/>
      <c r="OCE178" s="18"/>
      <c r="OCF178" s="18"/>
      <c r="OCG178" s="18"/>
      <c r="OCH178" s="18"/>
      <c r="OCI178" s="18"/>
      <c r="OCJ178" s="18"/>
      <c r="OCK178" s="18"/>
      <c r="OCL178" s="18"/>
      <c r="OCM178" s="18"/>
      <c r="OCN178" s="18"/>
      <c r="OCO178" s="18"/>
      <c r="OCP178" s="18"/>
      <c r="OCQ178" s="18"/>
      <c r="OCR178" s="18"/>
      <c r="OCS178" s="18"/>
      <c r="OCT178" s="18"/>
      <c r="OCU178" s="18"/>
      <c r="OCV178" s="18"/>
      <c r="OCW178" s="18"/>
      <c r="OCX178" s="18"/>
      <c r="OCY178" s="18"/>
      <c r="OCZ178" s="18"/>
      <c r="ODA178" s="18"/>
      <c r="ODB178" s="18"/>
      <c r="ODC178" s="18"/>
      <c r="ODD178" s="18"/>
      <c r="ODE178" s="18"/>
      <c r="ODF178" s="18"/>
      <c r="ODG178" s="18"/>
      <c r="ODH178" s="18"/>
      <c r="ODI178" s="18"/>
      <c r="ODJ178" s="18"/>
      <c r="ODK178" s="18"/>
      <c r="ODL178" s="18"/>
      <c r="ODM178" s="18"/>
      <c r="ODN178" s="18"/>
      <c r="ODO178" s="18"/>
      <c r="ODP178" s="18"/>
      <c r="ODQ178" s="18"/>
      <c r="ODR178" s="18"/>
      <c r="ODS178" s="18"/>
      <c r="ODT178" s="18"/>
      <c r="ODU178" s="18"/>
      <c r="ODV178" s="18"/>
      <c r="ODW178" s="18"/>
      <c r="ODX178" s="18"/>
      <c r="ODY178" s="18"/>
      <c r="ODZ178" s="18"/>
      <c r="OEA178" s="18"/>
      <c r="OEB178" s="18"/>
      <c r="OEC178" s="18"/>
      <c r="OED178" s="18"/>
      <c r="OEE178" s="18"/>
      <c r="OEF178" s="18"/>
      <c r="OEG178" s="18"/>
      <c r="OEH178" s="18"/>
      <c r="OEI178" s="18"/>
      <c r="OEJ178" s="18"/>
      <c r="OEK178" s="18"/>
      <c r="OEL178" s="18"/>
      <c r="OEM178" s="18"/>
      <c r="OEN178" s="18"/>
      <c r="OEO178" s="18"/>
      <c r="OEP178" s="18"/>
      <c r="OEQ178" s="18"/>
      <c r="OER178" s="18"/>
      <c r="OES178" s="18"/>
      <c r="OET178" s="18"/>
      <c r="OEU178" s="18"/>
      <c r="OEV178" s="18"/>
      <c r="OEW178" s="18"/>
      <c r="OEX178" s="18"/>
      <c r="OEY178" s="18"/>
      <c r="OEZ178" s="18"/>
      <c r="OFA178" s="18"/>
      <c r="OFB178" s="18"/>
      <c r="OFC178" s="18"/>
      <c r="OFD178" s="18"/>
      <c r="OFE178" s="18"/>
      <c r="OFF178" s="18"/>
      <c r="OFG178" s="18"/>
      <c r="OFH178" s="18"/>
      <c r="OFI178" s="18"/>
      <c r="OFJ178" s="18"/>
      <c r="OFK178" s="18"/>
      <c r="OFL178" s="18"/>
      <c r="OFM178" s="18"/>
      <c r="OFN178" s="18"/>
      <c r="OFO178" s="18"/>
      <c r="OFP178" s="18"/>
      <c r="OFQ178" s="18"/>
      <c r="OFR178" s="18"/>
      <c r="OFS178" s="18"/>
      <c r="OFT178" s="18"/>
      <c r="OFU178" s="18"/>
      <c r="OFV178" s="18"/>
      <c r="OFW178" s="18"/>
      <c r="OFX178" s="18"/>
      <c r="OFY178" s="18"/>
      <c r="OFZ178" s="18"/>
      <c r="OGA178" s="18"/>
      <c r="OGB178" s="18"/>
      <c r="OGC178" s="18"/>
      <c r="OGD178" s="18"/>
      <c r="OGE178" s="18"/>
      <c r="OGF178" s="18"/>
      <c r="OGG178" s="18"/>
      <c r="OGH178" s="18"/>
      <c r="OGI178" s="18"/>
      <c r="OGJ178" s="18"/>
      <c r="OGK178" s="18"/>
      <c r="OGL178" s="18"/>
      <c r="OGM178" s="18"/>
      <c r="OGN178" s="18"/>
      <c r="OGO178" s="18"/>
      <c r="OGP178" s="18"/>
      <c r="OGQ178" s="18"/>
      <c r="OGR178" s="18"/>
      <c r="OGS178" s="18"/>
      <c r="OGT178" s="18"/>
      <c r="OGU178" s="18"/>
      <c r="OGV178" s="18"/>
      <c r="OGW178" s="18"/>
      <c r="OGX178" s="18"/>
      <c r="OGY178" s="18"/>
      <c r="OGZ178" s="18"/>
      <c r="OHA178" s="18"/>
      <c r="OHB178" s="18"/>
      <c r="OHC178" s="18"/>
      <c r="OHD178" s="18"/>
      <c r="OHE178" s="18"/>
      <c r="OHF178" s="18"/>
      <c r="OHG178" s="18"/>
      <c r="OHH178" s="18"/>
      <c r="OHI178" s="18"/>
      <c r="OHJ178" s="18"/>
      <c r="OHK178" s="18"/>
      <c r="OHL178" s="18"/>
      <c r="OHM178" s="18"/>
      <c r="OHN178" s="18"/>
      <c r="OHO178" s="18"/>
      <c r="OHP178" s="18"/>
      <c r="OHQ178" s="18"/>
      <c r="OHR178" s="18"/>
      <c r="OHS178" s="18"/>
      <c r="OHT178" s="18"/>
      <c r="OHU178" s="18"/>
      <c r="OHV178" s="18"/>
      <c r="OHW178" s="18"/>
      <c r="OHX178" s="18"/>
      <c r="OHY178" s="18"/>
      <c r="OHZ178" s="18"/>
      <c r="OIA178" s="18"/>
      <c r="OIB178" s="18"/>
      <c r="OIC178" s="18"/>
      <c r="OID178" s="18"/>
      <c r="OIE178" s="18"/>
      <c r="OIF178" s="18"/>
      <c r="OIG178" s="18"/>
      <c r="OIH178" s="18"/>
      <c r="OII178" s="18"/>
      <c r="OIJ178" s="18"/>
      <c r="OIK178" s="18"/>
      <c r="OIL178" s="18"/>
      <c r="OIM178" s="18"/>
      <c r="OIN178" s="18"/>
      <c r="OIO178" s="18"/>
      <c r="OIP178" s="18"/>
      <c r="OIQ178" s="18"/>
      <c r="OIR178" s="18"/>
      <c r="OIS178" s="18"/>
      <c r="OIT178" s="18"/>
      <c r="OIU178" s="18"/>
      <c r="OIV178" s="18"/>
      <c r="OIW178" s="18"/>
      <c r="OIX178" s="18"/>
      <c r="OIY178" s="18"/>
      <c r="OIZ178" s="18"/>
      <c r="OJA178" s="18"/>
      <c r="OJB178" s="18"/>
      <c r="OJC178" s="18"/>
      <c r="OJD178" s="18"/>
      <c r="OJE178" s="18"/>
      <c r="OJF178" s="18"/>
      <c r="OJG178" s="18"/>
      <c r="OJH178" s="18"/>
      <c r="OJI178" s="18"/>
      <c r="OJJ178" s="18"/>
      <c r="OJK178" s="18"/>
      <c r="OJL178" s="18"/>
      <c r="OJM178" s="18"/>
      <c r="OJN178" s="18"/>
      <c r="OJO178" s="18"/>
      <c r="OJP178" s="18"/>
      <c r="OJQ178" s="18"/>
      <c r="OJR178" s="18"/>
      <c r="OJS178" s="18"/>
      <c r="OJT178" s="18"/>
      <c r="OJU178" s="18"/>
      <c r="OJV178" s="18"/>
      <c r="OJW178" s="18"/>
      <c r="OJX178" s="18"/>
      <c r="OJY178" s="18"/>
      <c r="OJZ178" s="18"/>
      <c r="OKA178" s="18"/>
      <c r="OKB178" s="18"/>
      <c r="OKC178" s="18"/>
      <c r="OKD178" s="18"/>
      <c r="OKE178" s="18"/>
      <c r="OKF178" s="18"/>
      <c r="OKG178" s="18"/>
      <c r="OKH178" s="18"/>
      <c r="OKI178" s="18"/>
      <c r="OKJ178" s="18"/>
      <c r="OKK178" s="18"/>
      <c r="OKL178" s="18"/>
      <c r="OKM178" s="18"/>
      <c r="OKN178" s="18"/>
      <c r="OKO178" s="18"/>
      <c r="OKP178" s="18"/>
      <c r="OKQ178" s="18"/>
      <c r="OKR178" s="18"/>
      <c r="OKS178" s="18"/>
      <c r="OKT178" s="18"/>
      <c r="OKU178" s="18"/>
      <c r="OKV178" s="18"/>
      <c r="OKW178" s="18"/>
      <c r="OKX178" s="18"/>
      <c r="OKY178" s="18"/>
      <c r="OKZ178" s="18"/>
      <c r="OLA178" s="18"/>
      <c r="OLB178" s="18"/>
      <c r="OLC178" s="18"/>
      <c r="OLD178" s="18"/>
      <c r="OLE178" s="18"/>
      <c r="OLF178" s="18"/>
      <c r="OLG178" s="18"/>
      <c r="OLH178" s="18"/>
      <c r="OLI178" s="18"/>
      <c r="OLJ178" s="18"/>
      <c r="OLK178" s="18"/>
      <c r="OLL178" s="18"/>
      <c r="OLM178" s="18"/>
      <c r="OLN178" s="18"/>
      <c r="OLO178" s="18"/>
      <c r="OLP178" s="18"/>
      <c r="OLQ178" s="18"/>
      <c r="OLR178" s="18"/>
      <c r="OLS178" s="18"/>
      <c r="OLT178" s="18"/>
      <c r="OLU178" s="18"/>
      <c r="OLV178" s="18"/>
      <c r="OLW178" s="18"/>
      <c r="OLX178" s="18"/>
      <c r="OLY178" s="18"/>
      <c r="OLZ178" s="18"/>
      <c r="OMA178" s="18"/>
      <c r="OMB178" s="18"/>
      <c r="OMC178" s="18"/>
      <c r="OMD178" s="18"/>
      <c r="OME178" s="18"/>
      <c r="OMF178" s="18"/>
      <c r="OMG178" s="18"/>
      <c r="OMH178" s="18"/>
      <c r="OMI178" s="18"/>
      <c r="OMJ178" s="18"/>
      <c r="OMK178" s="18"/>
      <c r="OML178" s="18"/>
      <c r="OMM178" s="18"/>
      <c r="OMN178" s="18"/>
      <c r="OMO178" s="18"/>
      <c r="OMP178" s="18"/>
      <c r="OMQ178" s="18"/>
      <c r="OMR178" s="18"/>
      <c r="OMS178" s="18"/>
      <c r="OMT178" s="18"/>
      <c r="OMU178" s="18"/>
      <c r="OMV178" s="18"/>
      <c r="OMW178" s="18"/>
      <c r="OMX178" s="18"/>
      <c r="OMY178" s="18"/>
      <c r="OMZ178" s="18"/>
      <c r="ONA178" s="18"/>
      <c r="ONB178" s="18"/>
      <c r="ONC178" s="18"/>
      <c r="OND178" s="18"/>
      <c r="ONE178" s="18"/>
      <c r="ONF178" s="18"/>
      <c r="ONG178" s="18"/>
      <c r="ONH178" s="18"/>
      <c r="ONI178" s="18"/>
      <c r="ONJ178" s="18"/>
      <c r="ONK178" s="18"/>
      <c r="ONL178" s="18"/>
      <c r="ONM178" s="18"/>
      <c r="ONN178" s="18"/>
      <c r="ONO178" s="18"/>
      <c r="ONP178" s="18"/>
      <c r="ONQ178" s="18"/>
      <c r="ONR178" s="18"/>
      <c r="ONS178" s="18"/>
      <c r="ONT178" s="18"/>
      <c r="ONU178" s="18"/>
      <c r="ONV178" s="18"/>
      <c r="ONW178" s="18"/>
      <c r="ONX178" s="18"/>
      <c r="ONY178" s="18"/>
      <c r="ONZ178" s="18"/>
      <c r="OOA178" s="18"/>
      <c r="OOB178" s="18"/>
      <c r="OOC178" s="18"/>
      <c r="OOD178" s="18"/>
      <c r="OOE178" s="18"/>
      <c r="OOF178" s="18"/>
      <c r="OOG178" s="18"/>
      <c r="OOH178" s="18"/>
      <c r="OOI178" s="18"/>
      <c r="OOJ178" s="18"/>
      <c r="OOK178" s="18"/>
      <c r="OOL178" s="18"/>
      <c r="OOM178" s="18"/>
      <c r="OON178" s="18"/>
      <c r="OOO178" s="18"/>
      <c r="OOP178" s="18"/>
      <c r="OOQ178" s="18"/>
      <c r="OOR178" s="18"/>
      <c r="OOS178" s="18"/>
      <c r="OOT178" s="18"/>
      <c r="OOU178" s="18"/>
      <c r="OOV178" s="18"/>
      <c r="OOW178" s="18"/>
      <c r="OOX178" s="18"/>
      <c r="OOY178" s="18"/>
      <c r="OOZ178" s="18"/>
      <c r="OPA178" s="18"/>
      <c r="OPB178" s="18"/>
      <c r="OPC178" s="18"/>
      <c r="OPD178" s="18"/>
      <c r="OPE178" s="18"/>
      <c r="OPF178" s="18"/>
      <c r="OPG178" s="18"/>
      <c r="OPH178" s="18"/>
      <c r="OPI178" s="18"/>
      <c r="OPJ178" s="18"/>
      <c r="OPK178" s="18"/>
      <c r="OPL178" s="18"/>
      <c r="OPM178" s="18"/>
      <c r="OPN178" s="18"/>
      <c r="OPO178" s="18"/>
      <c r="OPP178" s="18"/>
      <c r="OPQ178" s="18"/>
      <c r="OPR178" s="18"/>
      <c r="OPS178" s="18"/>
      <c r="OPT178" s="18"/>
      <c r="OPU178" s="18"/>
      <c r="OPV178" s="18"/>
      <c r="OPW178" s="18"/>
      <c r="OPX178" s="18"/>
      <c r="OPY178" s="18"/>
      <c r="OPZ178" s="18"/>
      <c r="OQA178" s="18"/>
      <c r="OQB178" s="18"/>
      <c r="OQC178" s="18"/>
      <c r="OQD178" s="18"/>
      <c r="OQE178" s="18"/>
      <c r="OQF178" s="18"/>
      <c r="OQG178" s="18"/>
      <c r="OQH178" s="18"/>
      <c r="OQI178" s="18"/>
      <c r="OQJ178" s="18"/>
      <c r="OQK178" s="18"/>
      <c r="OQL178" s="18"/>
      <c r="OQM178" s="18"/>
      <c r="OQN178" s="18"/>
      <c r="OQO178" s="18"/>
      <c r="OQP178" s="18"/>
      <c r="OQQ178" s="18"/>
      <c r="OQR178" s="18"/>
      <c r="OQS178" s="18"/>
      <c r="OQT178" s="18"/>
      <c r="OQU178" s="18"/>
      <c r="OQV178" s="18"/>
      <c r="OQW178" s="18"/>
      <c r="OQX178" s="18"/>
      <c r="OQY178" s="18"/>
      <c r="OQZ178" s="18"/>
      <c r="ORA178" s="18"/>
      <c r="ORB178" s="18"/>
      <c r="ORC178" s="18"/>
      <c r="ORD178" s="18"/>
      <c r="ORE178" s="18"/>
      <c r="ORF178" s="18"/>
      <c r="ORG178" s="18"/>
      <c r="ORH178" s="18"/>
      <c r="ORI178" s="18"/>
      <c r="ORJ178" s="18"/>
      <c r="ORK178" s="18"/>
      <c r="ORL178" s="18"/>
      <c r="ORM178" s="18"/>
      <c r="ORN178" s="18"/>
      <c r="ORO178" s="18"/>
      <c r="ORP178" s="18"/>
      <c r="ORQ178" s="18"/>
      <c r="ORR178" s="18"/>
      <c r="ORS178" s="18"/>
      <c r="ORT178" s="18"/>
      <c r="ORU178" s="18"/>
      <c r="ORV178" s="18"/>
      <c r="ORW178" s="18"/>
      <c r="ORX178" s="18"/>
      <c r="ORY178" s="18"/>
      <c r="ORZ178" s="18"/>
      <c r="OSA178" s="18"/>
      <c r="OSB178" s="18"/>
      <c r="OSC178" s="18"/>
      <c r="OSD178" s="18"/>
      <c r="OSE178" s="18"/>
      <c r="OSF178" s="18"/>
      <c r="OSG178" s="18"/>
      <c r="OSH178" s="18"/>
      <c r="OSI178" s="18"/>
      <c r="OSJ178" s="18"/>
      <c r="OSK178" s="18"/>
      <c r="OSL178" s="18"/>
      <c r="OSM178" s="18"/>
      <c r="OSN178" s="18"/>
      <c r="OSO178" s="18"/>
      <c r="OSP178" s="18"/>
      <c r="OSQ178" s="18"/>
      <c r="OSR178" s="18"/>
      <c r="OSS178" s="18"/>
      <c r="OST178" s="18"/>
      <c r="OSU178" s="18"/>
      <c r="OSV178" s="18"/>
      <c r="OSW178" s="18"/>
      <c r="OSX178" s="18"/>
      <c r="OSY178" s="18"/>
      <c r="OSZ178" s="18"/>
      <c r="OTA178" s="18"/>
      <c r="OTB178" s="18"/>
      <c r="OTC178" s="18"/>
      <c r="OTD178" s="18"/>
      <c r="OTE178" s="18"/>
      <c r="OTF178" s="18"/>
      <c r="OTG178" s="18"/>
      <c r="OTH178" s="18"/>
      <c r="OTI178" s="18"/>
      <c r="OTJ178" s="18"/>
      <c r="OTK178" s="18"/>
      <c r="OTL178" s="18"/>
      <c r="OTM178" s="18"/>
      <c r="OTN178" s="18"/>
      <c r="OTO178" s="18"/>
      <c r="OTP178" s="18"/>
      <c r="OTQ178" s="18"/>
      <c r="OTR178" s="18"/>
      <c r="OTS178" s="18"/>
      <c r="OTT178" s="18"/>
      <c r="OTU178" s="18"/>
      <c r="OTV178" s="18"/>
      <c r="OTW178" s="18"/>
      <c r="OTX178" s="18"/>
      <c r="OTY178" s="18"/>
      <c r="OTZ178" s="18"/>
      <c r="OUA178" s="18"/>
      <c r="OUB178" s="18"/>
      <c r="OUC178" s="18"/>
      <c r="OUD178" s="18"/>
      <c r="OUE178" s="18"/>
      <c r="OUF178" s="18"/>
      <c r="OUG178" s="18"/>
      <c r="OUH178" s="18"/>
      <c r="OUI178" s="18"/>
      <c r="OUJ178" s="18"/>
      <c r="OUK178" s="18"/>
      <c r="OUL178" s="18"/>
      <c r="OUM178" s="18"/>
      <c r="OUN178" s="18"/>
      <c r="OUO178" s="18"/>
      <c r="OUP178" s="18"/>
      <c r="OUQ178" s="18"/>
      <c r="OUR178" s="18"/>
      <c r="OUS178" s="18"/>
      <c r="OUT178" s="18"/>
      <c r="OUU178" s="18"/>
      <c r="OUV178" s="18"/>
      <c r="OUW178" s="18"/>
      <c r="OUX178" s="18"/>
      <c r="OUY178" s="18"/>
      <c r="OUZ178" s="18"/>
      <c r="OVA178" s="18"/>
      <c r="OVB178" s="18"/>
      <c r="OVC178" s="18"/>
      <c r="OVD178" s="18"/>
      <c r="OVE178" s="18"/>
      <c r="OVF178" s="18"/>
      <c r="OVG178" s="18"/>
      <c r="OVH178" s="18"/>
      <c r="OVI178" s="18"/>
      <c r="OVJ178" s="18"/>
      <c r="OVK178" s="18"/>
      <c r="OVL178" s="18"/>
      <c r="OVM178" s="18"/>
      <c r="OVN178" s="18"/>
      <c r="OVO178" s="18"/>
      <c r="OVP178" s="18"/>
      <c r="OVQ178" s="18"/>
      <c r="OVR178" s="18"/>
      <c r="OVS178" s="18"/>
      <c r="OVT178" s="18"/>
      <c r="OVU178" s="18"/>
      <c r="OVV178" s="18"/>
      <c r="OVW178" s="18"/>
      <c r="OVX178" s="18"/>
      <c r="OVY178" s="18"/>
      <c r="OVZ178" s="18"/>
      <c r="OWA178" s="18"/>
      <c r="OWB178" s="18"/>
      <c r="OWC178" s="18"/>
      <c r="OWD178" s="18"/>
      <c r="OWE178" s="18"/>
      <c r="OWF178" s="18"/>
      <c r="OWG178" s="18"/>
      <c r="OWH178" s="18"/>
      <c r="OWI178" s="18"/>
      <c r="OWJ178" s="18"/>
      <c r="OWK178" s="18"/>
      <c r="OWL178" s="18"/>
      <c r="OWM178" s="18"/>
      <c r="OWN178" s="18"/>
      <c r="OWO178" s="18"/>
      <c r="OWP178" s="18"/>
      <c r="OWQ178" s="18"/>
      <c r="OWR178" s="18"/>
      <c r="OWS178" s="18"/>
      <c r="OWT178" s="18"/>
      <c r="OWU178" s="18"/>
      <c r="OWV178" s="18"/>
      <c r="OWW178" s="18"/>
      <c r="OWX178" s="18"/>
      <c r="OWY178" s="18"/>
      <c r="OWZ178" s="18"/>
      <c r="OXA178" s="18"/>
      <c r="OXB178" s="18"/>
      <c r="OXC178" s="18"/>
      <c r="OXD178" s="18"/>
      <c r="OXE178" s="18"/>
      <c r="OXF178" s="18"/>
      <c r="OXG178" s="18"/>
      <c r="OXH178" s="18"/>
      <c r="OXI178" s="18"/>
      <c r="OXJ178" s="18"/>
      <c r="OXK178" s="18"/>
      <c r="OXL178" s="18"/>
      <c r="OXM178" s="18"/>
      <c r="OXN178" s="18"/>
      <c r="OXO178" s="18"/>
      <c r="OXP178" s="18"/>
      <c r="OXQ178" s="18"/>
      <c r="OXR178" s="18"/>
      <c r="OXS178" s="18"/>
      <c r="OXT178" s="18"/>
      <c r="OXU178" s="18"/>
      <c r="OXV178" s="18"/>
      <c r="OXW178" s="18"/>
      <c r="OXX178" s="18"/>
      <c r="OXY178" s="18"/>
      <c r="OXZ178" s="18"/>
      <c r="OYA178" s="18"/>
      <c r="OYB178" s="18"/>
      <c r="OYC178" s="18"/>
      <c r="OYD178" s="18"/>
      <c r="OYE178" s="18"/>
      <c r="OYF178" s="18"/>
      <c r="OYG178" s="18"/>
      <c r="OYH178" s="18"/>
      <c r="OYI178" s="18"/>
      <c r="OYJ178" s="18"/>
      <c r="OYK178" s="18"/>
      <c r="OYL178" s="18"/>
      <c r="OYM178" s="18"/>
      <c r="OYN178" s="18"/>
      <c r="OYO178" s="18"/>
      <c r="OYP178" s="18"/>
      <c r="OYQ178" s="18"/>
      <c r="OYR178" s="18"/>
      <c r="OYS178" s="18"/>
      <c r="OYT178" s="18"/>
      <c r="OYU178" s="18"/>
      <c r="OYV178" s="18"/>
      <c r="OYW178" s="18"/>
      <c r="OYX178" s="18"/>
      <c r="OYY178" s="18"/>
      <c r="OYZ178" s="18"/>
      <c r="OZA178" s="18"/>
      <c r="OZB178" s="18"/>
      <c r="OZC178" s="18"/>
      <c r="OZD178" s="18"/>
      <c r="OZE178" s="18"/>
      <c r="OZF178" s="18"/>
      <c r="OZG178" s="18"/>
      <c r="OZH178" s="18"/>
      <c r="OZI178" s="18"/>
      <c r="OZJ178" s="18"/>
      <c r="OZK178" s="18"/>
      <c r="OZL178" s="18"/>
      <c r="OZM178" s="18"/>
      <c r="OZN178" s="18"/>
      <c r="OZO178" s="18"/>
      <c r="OZP178" s="18"/>
      <c r="OZQ178" s="18"/>
      <c r="OZR178" s="18"/>
      <c r="OZS178" s="18"/>
      <c r="OZT178" s="18"/>
      <c r="OZU178" s="18"/>
      <c r="OZV178" s="18"/>
      <c r="OZW178" s="18"/>
      <c r="OZX178" s="18"/>
      <c r="OZY178" s="18"/>
      <c r="OZZ178" s="18"/>
      <c r="PAA178" s="18"/>
      <c r="PAB178" s="18"/>
      <c r="PAC178" s="18"/>
      <c r="PAD178" s="18"/>
      <c r="PAE178" s="18"/>
      <c r="PAF178" s="18"/>
      <c r="PAG178" s="18"/>
      <c r="PAH178" s="18"/>
      <c r="PAI178" s="18"/>
      <c r="PAJ178" s="18"/>
      <c r="PAK178" s="18"/>
      <c r="PAL178" s="18"/>
      <c r="PAM178" s="18"/>
      <c r="PAN178" s="18"/>
      <c r="PAO178" s="18"/>
      <c r="PAP178" s="18"/>
      <c r="PAQ178" s="18"/>
      <c r="PAR178" s="18"/>
      <c r="PAS178" s="18"/>
      <c r="PAT178" s="18"/>
      <c r="PAU178" s="18"/>
      <c r="PAV178" s="18"/>
      <c r="PAW178" s="18"/>
      <c r="PAX178" s="18"/>
      <c r="PAY178" s="18"/>
      <c r="PAZ178" s="18"/>
      <c r="PBA178" s="18"/>
      <c r="PBB178" s="18"/>
      <c r="PBC178" s="18"/>
      <c r="PBD178" s="18"/>
      <c r="PBE178" s="18"/>
      <c r="PBF178" s="18"/>
      <c r="PBG178" s="18"/>
      <c r="PBH178" s="18"/>
      <c r="PBI178" s="18"/>
      <c r="PBJ178" s="18"/>
      <c r="PBK178" s="18"/>
      <c r="PBL178" s="18"/>
      <c r="PBM178" s="18"/>
      <c r="PBN178" s="18"/>
      <c r="PBO178" s="18"/>
      <c r="PBP178" s="18"/>
      <c r="PBQ178" s="18"/>
      <c r="PBR178" s="18"/>
      <c r="PBS178" s="18"/>
      <c r="PBT178" s="18"/>
      <c r="PBU178" s="18"/>
      <c r="PBV178" s="18"/>
      <c r="PBW178" s="18"/>
      <c r="PBX178" s="18"/>
      <c r="PBY178" s="18"/>
      <c r="PBZ178" s="18"/>
      <c r="PCA178" s="18"/>
      <c r="PCB178" s="18"/>
      <c r="PCC178" s="18"/>
      <c r="PCD178" s="18"/>
      <c r="PCE178" s="18"/>
      <c r="PCF178" s="18"/>
      <c r="PCG178" s="18"/>
      <c r="PCH178" s="18"/>
      <c r="PCI178" s="18"/>
      <c r="PCJ178" s="18"/>
      <c r="PCK178" s="18"/>
      <c r="PCL178" s="18"/>
      <c r="PCM178" s="18"/>
      <c r="PCN178" s="18"/>
      <c r="PCO178" s="18"/>
      <c r="PCP178" s="18"/>
      <c r="PCQ178" s="18"/>
      <c r="PCR178" s="18"/>
      <c r="PCS178" s="18"/>
      <c r="PCT178" s="18"/>
      <c r="PCU178" s="18"/>
      <c r="PCV178" s="18"/>
      <c r="PCW178" s="18"/>
      <c r="PCX178" s="18"/>
      <c r="PCY178" s="18"/>
      <c r="PCZ178" s="18"/>
      <c r="PDA178" s="18"/>
      <c r="PDB178" s="18"/>
      <c r="PDC178" s="18"/>
      <c r="PDD178" s="18"/>
      <c r="PDE178" s="18"/>
      <c r="PDF178" s="18"/>
      <c r="PDG178" s="18"/>
      <c r="PDH178" s="18"/>
      <c r="PDI178" s="18"/>
      <c r="PDJ178" s="18"/>
      <c r="PDK178" s="18"/>
      <c r="PDL178" s="18"/>
      <c r="PDM178" s="18"/>
      <c r="PDN178" s="18"/>
      <c r="PDO178" s="18"/>
      <c r="PDP178" s="18"/>
      <c r="PDQ178" s="18"/>
      <c r="PDR178" s="18"/>
      <c r="PDS178" s="18"/>
      <c r="PDT178" s="18"/>
      <c r="PDU178" s="18"/>
      <c r="PDV178" s="18"/>
      <c r="PDW178" s="18"/>
      <c r="PDX178" s="18"/>
      <c r="PDY178" s="18"/>
      <c r="PDZ178" s="18"/>
      <c r="PEA178" s="18"/>
      <c r="PEB178" s="18"/>
      <c r="PEC178" s="18"/>
      <c r="PED178" s="18"/>
      <c r="PEE178" s="18"/>
      <c r="PEF178" s="18"/>
      <c r="PEG178" s="18"/>
      <c r="PEH178" s="18"/>
      <c r="PEI178" s="18"/>
      <c r="PEJ178" s="18"/>
      <c r="PEK178" s="18"/>
      <c r="PEL178" s="18"/>
      <c r="PEM178" s="18"/>
      <c r="PEN178" s="18"/>
      <c r="PEO178" s="18"/>
      <c r="PEP178" s="18"/>
      <c r="PEQ178" s="18"/>
      <c r="PER178" s="18"/>
      <c r="PES178" s="18"/>
      <c r="PET178" s="18"/>
      <c r="PEU178" s="18"/>
      <c r="PEV178" s="18"/>
      <c r="PEW178" s="18"/>
      <c r="PEX178" s="18"/>
      <c r="PEY178" s="18"/>
      <c r="PEZ178" s="18"/>
      <c r="PFA178" s="18"/>
      <c r="PFB178" s="18"/>
      <c r="PFC178" s="18"/>
      <c r="PFD178" s="18"/>
      <c r="PFE178" s="18"/>
      <c r="PFF178" s="18"/>
      <c r="PFG178" s="18"/>
      <c r="PFH178" s="18"/>
      <c r="PFI178" s="18"/>
      <c r="PFJ178" s="18"/>
      <c r="PFK178" s="18"/>
      <c r="PFL178" s="18"/>
      <c r="PFM178" s="18"/>
      <c r="PFN178" s="18"/>
      <c r="PFO178" s="18"/>
      <c r="PFP178" s="18"/>
      <c r="PFQ178" s="18"/>
      <c r="PFR178" s="18"/>
      <c r="PFS178" s="18"/>
      <c r="PFT178" s="18"/>
      <c r="PFU178" s="18"/>
      <c r="PFV178" s="18"/>
      <c r="PFW178" s="18"/>
      <c r="PFX178" s="18"/>
      <c r="PFY178" s="18"/>
      <c r="PFZ178" s="18"/>
      <c r="PGA178" s="18"/>
      <c r="PGB178" s="18"/>
      <c r="PGC178" s="18"/>
      <c r="PGD178" s="18"/>
      <c r="PGE178" s="18"/>
      <c r="PGF178" s="18"/>
      <c r="PGG178" s="18"/>
      <c r="PGH178" s="18"/>
      <c r="PGI178" s="18"/>
      <c r="PGJ178" s="18"/>
      <c r="PGK178" s="18"/>
      <c r="PGL178" s="18"/>
      <c r="PGM178" s="18"/>
      <c r="PGN178" s="18"/>
      <c r="PGO178" s="18"/>
      <c r="PGP178" s="18"/>
      <c r="PGQ178" s="18"/>
      <c r="PGR178" s="18"/>
      <c r="PGS178" s="18"/>
      <c r="PGT178" s="18"/>
      <c r="PGU178" s="18"/>
      <c r="PGV178" s="18"/>
      <c r="PGW178" s="18"/>
      <c r="PGX178" s="18"/>
      <c r="PGY178" s="18"/>
      <c r="PGZ178" s="18"/>
      <c r="PHA178" s="18"/>
      <c r="PHB178" s="18"/>
      <c r="PHC178" s="18"/>
      <c r="PHD178" s="18"/>
      <c r="PHE178" s="18"/>
      <c r="PHF178" s="18"/>
      <c r="PHG178" s="18"/>
      <c r="PHH178" s="18"/>
      <c r="PHI178" s="18"/>
      <c r="PHJ178" s="18"/>
      <c r="PHK178" s="18"/>
      <c r="PHL178" s="18"/>
      <c r="PHM178" s="18"/>
      <c r="PHN178" s="18"/>
      <c r="PHO178" s="18"/>
      <c r="PHP178" s="18"/>
      <c r="PHQ178" s="18"/>
      <c r="PHR178" s="18"/>
      <c r="PHS178" s="18"/>
      <c r="PHT178" s="18"/>
      <c r="PHU178" s="18"/>
      <c r="PHV178" s="18"/>
      <c r="PHW178" s="18"/>
      <c r="PHX178" s="18"/>
      <c r="PHY178" s="18"/>
      <c r="PHZ178" s="18"/>
      <c r="PIA178" s="18"/>
      <c r="PIB178" s="18"/>
      <c r="PIC178" s="18"/>
      <c r="PID178" s="18"/>
      <c r="PIE178" s="18"/>
      <c r="PIF178" s="18"/>
      <c r="PIG178" s="18"/>
      <c r="PIH178" s="18"/>
      <c r="PII178" s="18"/>
      <c r="PIJ178" s="18"/>
      <c r="PIK178" s="18"/>
      <c r="PIL178" s="18"/>
      <c r="PIM178" s="18"/>
      <c r="PIN178" s="18"/>
      <c r="PIO178" s="18"/>
      <c r="PIP178" s="18"/>
      <c r="PIQ178" s="18"/>
      <c r="PIR178" s="18"/>
      <c r="PIS178" s="18"/>
      <c r="PIT178" s="18"/>
      <c r="PIU178" s="18"/>
      <c r="PIV178" s="18"/>
      <c r="PIW178" s="18"/>
      <c r="PIX178" s="18"/>
      <c r="PIY178" s="18"/>
      <c r="PIZ178" s="18"/>
      <c r="PJA178" s="18"/>
      <c r="PJB178" s="18"/>
      <c r="PJC178" s="18"/>
      <c r="PJD178" s="18"/>
      <c r="PJE178" s="18"/>
      <c r="PJF178" s="18"/>
      <c r="PJG178" s="18"/>
      <c r="PJH178" s="18"/>
      <c r="PJI178" s="18"/>
      <c r="PJJ178" s="18"/>
      <c r="PJK178" s="18"/>
      <c r="PJL178" s="18"/>
      <c r="PJM178" s="18"/>
      <c r="PJN178" s="18"/>
      <c r="PJO178" s="18"/>
      <c r="PJP178" s="18"/>
      <c r="PJQ178" s="18"/>
      <c r="PJR178" s="18"/>
      <c r="PJS178" s="18"/>
      <c r="PJT178" s="18"/>
      <c r="PJU178" s="18"/>
      <c r="PJV178" s="18"/>
      <c r="PJW178" s="18"/>
      <c r="PJX178" s="18"/>
      <c r="PJY178" s="18"/>
      <c r="PJZ178" s="18"/>
      <c r="PKA178" s="18"/>
      <c r="PKB178" s="18"/>
      <c r="PKC178" s="18"/>
      <c r="PKD178" s="18"/>
      <c r="PKE178" s="18"/>
      <c r="PKF178" s="18"/>
      <c r="PKG178" s="18"/>
      <c r="PKH178" s="18"/>
      <c r="PKI178" s="18"/>
      <c r="PKJ178" s="18"/>
      <c r="PKK178" s="18"/>
      <c r="PKL178" s="18"/>
      <c r="PKM178" s="18"/>
      <c r="PKN178" s="18"/>
      <c r="PKO178" s="18"/>
      <c r="PKP178" s="18"/>
      <c r="PKQ178" s="18"/>
      <c r="PKR178" s="18"/>
      <c r="PKS178" s="18"/>
      <c r="PKT178" s="18"/>
      <c r="PKU178" s="18"/>
      <c r="PKV178" s="18"/>
      <c r="PKW178" s="18"/>
      <c r="PKX178" s="18"/>
      <c r="PKY178" s="18"/>
      <c r="PKZ178" s="18"/>
      <c r="PLA178" s="18"/>
      <c r="PLB178" s="18"/>
      <c r="PLC178" s="18"/>
      <c r="PLD178" s="18"/>
      <c r="PLE178" s="18"/>
      <c r="PLF178" s="18"/>
      <c r="PLG178" s="18"/>
      <c r="PLH178" s="18"/>
      <c r="PLI178" s="18"/>
      <c r="PLJ178" s="18"/>
      <c r="PLK178" s="18"/>
      <c r="PLL178" s="18"/>
      <c r="PLM178" s="18"/>
      <c r="PLN178" s="18"/>
      <c r="PLO178" s="18"/>
      <c r="PLP178" s="18"/>
      <c r="PLQ178" s="18"/>
      <c r="PLR178" s="18"/>
      <c r="PLS178" s="18"/>
      <c r="PLT178" s="18"/>
      <c r="PLU178" s="18"/>
      <c r="PLV178" s="18"/>
      <c r="PLW178" s="18"/>
      <c r="PLX178" s="18"/>
      <c r="PLY178" s="18"/>
      <c r="PLZ178" s="18"/>
      <c r="PMA178" s="18"/>
      <c r="PMB178" s="18"/>
      <c r="PMC178" s="18"/>
      <c r="PMD178" s="18"/>
      <c r="PME178" s="18"/>
      <c r="PMF178" s="18"/>
      <c r="PMG178" s="18"/>
      <c r="PMH178" s="18"/>
      <c r="PMI178" s="18"/>
      <c r="PMJ178" s="18"/>
      <c r="PMK178" s="18"/>
      <c r="PML178" s="18"/>
      <c r="PMM178" s="18"/>
      <c r="PMN178" s="18"/>
      <c r="PMO178" s="18"/>
      <c r="PMP178" s="18"/>
      <c r="PMQ178" s="18"/>
      <c r="PMR178" s="18"/>
      <c r="PMS178" s="18"/>
      <c r="PMT178" s="18"/>
      <c r="PMU178" s="18"/>
      <c r="PMV178" s="18"/>
      <c r="PMW178" s="18"/>
      <c r="PMX178" s="18"/>
      <c r="PMY178" s="18"/>
      <c r="PMZ178" s="18"/>
      <c r="PNA178" s="18"/>
      <c r="PNB178" s="18"/>
      <c r="PNC178" s="18"/>
      <c r="PND178" s="18"/>
      <c r="PNE178" s="18"/>
      <c r="PNF178" s="18"/>
      <c r="PNG178" s="18"/>
      <c r="PNH178" s="18"/>
      <c r="PNI178" s="18"/>
      <c r="PNJ178" s="18"/>
      <c r="PNK178" s="18"/>
      <c r="PNL178" s="18"/>
      <c r="PNM178" s="18"/>
      <c r="PNN178" s="18"/>
      <c r="PNO178" s="18"/>
      <c r="PNP178" s="18"/>
      <c r="PNQ178" s="18"/>
      <c r="PNR178" s="18"/>
      <c r="PNS178" s="18"/>
      <c r="PNT178" s="18"/>
      <c r="PNU178" s="18"/>
      <c r="PNV178" s="18"/>
      <c r="PNW178" s="18"/>
      <c r="PNX178" s="18"/>
      <c r="PNY178" s="18"/>
      <c r="PNZ178" s="18"/>
      <c r="POA178" s="18"/>
      <c r="POB178" s="18"/>
      <c r="POC178" s="18"/>
      <c r="POD178" s="18"/>
      <c r="POE178" s="18"/>
      <c r="POF178" s="18"/>
      <c r="POG178" s="18"/>
      <c r="POH178" s="18"/>
      <c r="POI178" s="18"/>
      <c r="POJ178" s="18"/>
      <c r="POK178" s="18"/>
      <c r="POL178" s="18"/>
      <c r="POM178" s="18"/>
      <c r="PON178" s="18"/>
      <c r="POO178" s="18"/>
      <c r="POP178" s="18"/>
      <c r="POQ178" s="18"/>
      <c r="POR178" s="18"/>
      <c r="POS178" s="18"/>
      <c r="POT178" s="18"/>
      <c r="POU178" s="18"/>
      <c r="POV178" s="18"/>
      <c r="POW178" s="18"/>
      <c r="POX178" s="18"/>
      <c r="POY178" s="18"/>
      <c r="POZ178" s="18"/>
      <c r="PPA178" s="18"/>
      <c r="PPB178" s="18"/>
      <c r="PPC178" s="18"/>
      <c r="PPD178" s="18"/>
      <c r="PPE178" s="18"/>
      <c r="PPF178" s="18"/>
      <c r="PPG178" s="18"/>
      <c r="PPH178" s="18"/>
      <c r="PPI178" s="18"/>
      <c r="PPJ178" s="18"/>
      <c r="PPK178" s="18"/>
      <c r="PPL178" s="18"/>
      <c r="PPM178" s="18"/>
      <c r="PPN178" s="18"/>
      <c r="PPO178" s="18"/>
      <c r="PPP178" s="18"/>
      <c r="PPQ178" s="18"/>
      <c r="PPR178" s="18"/>
      <c r="PPS178" s="18"/>
      <c r="PPT178" s="18"/>
      <c r="PPU178" s="18"/>
      <c r="PPV178" s="18"/>
      <c r="PPW178" s="18"/>
      <c r="PPX178" s="18"/>
      <c r="PPY178" s="18"/>
      <c r="PPZ178" s="18"/>
      <c r="PQA178" s="18"/>
      <c r="PQB178" s="18"/>
      <c r="PQC178" s="18"/>
      <c r="PQD178" s="18"/>
      <c r="PQE178" s="18"/>
      <c r="PQF178" s="18"/>
      <c r="PQG178" s="18"/>
      <c r="PQH178" s="18"/>
      <c r="PQI178" s="18"/>
      <c r="PQJ178" s="18"/>
      <c r="PQK178" s="18"/>
      <c r="PQL178" s="18"/>
      <c r="PQM178" s="18"/>
      <c r="PQN178" s="18"/>
      <c r="PQO178" s="18"/>
      <c r="PQP178" s="18"/>
      <c r="PQQ178" s="18"/>
      <c r="PQR178" s="18"/>
      <c r="PQS178" s="18"/>
      <c r="PQT178" s="18"/>
      <c r="PQU178" s="18"/>
      <c r="PQV178" s="18"/>
      <c r="PQW178" s="18"/>
      <c r="PQX178" s="18"/>
      <c r="PQY178" s="18"/>
      <c r="PQZ178" s="18"/>
      <c r="PRA178" s="18"/>
      <c r="PRB178" s="18"/>
      <c r="PRC178" s="18"/>
      <c r="PRD178" s="18"/>
      <c r="PRE178" s="18"/>
      <c r="PRF178" s="18"/>
      <c r="PRG178" s="18"/>
      <c r="PRH178" s="18"/>
      <c r="PRI178" s="18"/>
      <c r="PRJ178" s="18"/>
      <c r="PRK178" s="18"/>
      <c r="PRL178" s="18"/>
      <c r="PRM178" s="18"/>
      <c r="PRN178" s="18"/>
      <c r="PRO178" s="18"/>
      <c r="PRP178" s="18"/>
      <c r="PRQ178" s="18"/>
      <c r="PRR178" s="18"/>
      <c r="PRS178" s="18"/>
      <c r="PRT178" s="18"/>
      <c r="PRU178" s="18"/>
      <c r="PRV178" s="18"/>
      <c r="PRW178" s="18"/>
      <c r="PRX178" s="18"/>
      <c r="PRY178" s="18"/>
      <c r="PRZ178" s="18"/>
      <c r="PSA178" s="18"/>
      <c r="PSB178" s="18"/>
      <c r="PSC178" s="18"/>
      <c r="PSD178" s="18"/>
      <c r="PSE178" s="18"/>
      <c r="PSF178" s="18"/>
      <c r="PSG178" s="18"/>
      <c r="PSH178" s="18"/>
      <c r="PSI178" s="18"/>
      <c r="PSJ178" s="18"/>
      <c r="PSK178" s="18"/>
      <c r="PSL178" s="18"/>
      <c r="PSM178" s="18"/>
      <c r="PSN178" s="18"/>
      <c r="PSO178" s="18"/>
      <c r="PSP178" s="18"/>
      <c r="PSQ178" s="18"/>
      <c r="PSR178" s="18"/>
      <c r="PSS178" s="18"/>
      <c r="PST178" s="18"/>
      <c r="PSU178" s="18"/>
      <c r="PSV178" s="18"/>
      <c r="PSW178" s="18"/>
      <c r="PSX178" s="18"/>
      <c r="PSY178" s="18"/>
      <c r="PSZ178" s="18"/>
      <c r="PTA178" s="18"/>
      <c r="PTB178" s="18"/>
      <c r="PTC178" s="18"/>
      <c r="PTD178" s="18"/>
      <c r="PTE178" s="18"/>
      <c r="PTF178" s="18"/>
      <c r="PTG178" s="18"/>
      <c r="PTH178" s="18"/>
      <c r="PTI178" s="18"/>
      <c r="PTJ178" s="18"/>
      <c r="PTK178" s="18"/>
      <c r="PTL178" s="18"/>
      <c r="PTM178" s="18"/>
      <c r="PTN178" s="18"/>
      <c r="PTO178" s="18"/>
      <c r="PTP178" s="18"/>
      <c r="PTQ178" s="18"/>
      <c r="PTR178" s="18"/>
      <c r="PTS178" s="18"/>
      <c r="PTT178" s="18"/>
      <c r="PTU178" s="18"/>
      <c r="PTV178" s="18"/>
      <c r="PTW178" s="18"/>
      <c r="PTX178" s="18"/>
      <c r="PTY178" s="18"/>
      <c r="PTZ178" s="18"/>
      <c r="PUA178" s="18"/>
      <c r="PUB178" s="18"/>
      <c r="PUC178" s="18"/>
      <c r="PUD178" s="18"/>
      <c r="PUE178" s="18"/>
      <c r="PUF178" s="18"/>
      <c r="PUG178" s="18"/>
      <c r="PUH178" s="18"/>
      <c r="PUI178" s="18"/>
      <c r="PUJ178" s="18"/>
      <c r="PUK178" s="18"/>
      <c r="PUL178" s="18"/>
      <c r="PUM178" s="18"/>
      <c r="PUN178" s="18"/>
      <c r="PUO178" s="18"/>
      <c r="PUP178" s="18"/>
      <c r="PUQ178" s="18"/>
      <c r="PUR178" s="18"/>
      <c r="PUS178" s="18"/>
      <c r="PUT178" s="18"/>
      <c r="PUU178" s="18"/>
      <c r="PUV178" s="18"/>
      <c r="PUW178" s="18"/>
      <c r="PUX178" s="18"/>
      <c r="PUY178" s="18"/>
      <c r="PUZ178" s="18"/>
      <c r="PVA178" s="18"/>
      <c r="PVB178" s="18"/>
      <c r="PVC178" s="18"/>
      <c r="PVD178" s="18"/>
      <c r="PVE178" s="18"/>
      <c r="PVF178" s="18"/>
      <c r="PVG178" s="18"/>
      <c r="PVH178" s="18"/>
      <c r="PVI178" s="18"/>
      <c r="PVJ178" s="18"/>
      <c r="PVK178" s="18"/>
      <c r="PVL178" s="18"/>
      <c r="PVM178" s="18"/>
      <c r="PVN178" s="18"/>
      <c r="PVO178" s="18"/>
      <c r="PVP178" s="18"/>
      <c r="PVQ178" s="18"/>
      <c r="PVR178" s="18"/>
      <c r="PVS178" s="18"/>
      <c r="PVT178" s="18"/>
      <c r="PVU178" s="18"/>
      <c r="PVV178" s="18"/>
      <c r="PVW178" s="18"/>
      <c r="PVX178" s="18"/>
      <c r="PVY178" s="18"/>
      <c r="PVZ178" s="18"/>
      <c r="PWA178" s="18"/>
      <c r="PWB178" s="18"/>
      <c r="PWC178" s="18"/>
      <c r="PWD178" s="18"/>
      <c r="PWE178" s="18"/>
      <c r="PWF178" s="18"/>
      <c r="PWG178" s="18"/>
      <c r="PWH178" s="18"/>
      <c r="PWI178" s="18"/>
      <c r="PWJ178" s="18"/>
      <c r="PWK178" s="18"/>
      <c r="PWL178" s="18"/>
      <c r="PWM178" s="18"/>
      <c r="PWN178" s="18"/>
      <c r="PWO178" s="18"/>
      <c r="PWP178" s="18"/>
      <c r="PWQ178" s="18"/>
      <c r="PWR178" s="18"/>
      <c r="PWS178" s="18"/>
      <c r="PWT178" s="18"/>
      <c r="PWU178" s="18"/>
      <c r="PWV178" s="18"/>
      <c r="PWW178" s="18"/>
      <c r="PWX178" s="18"/>
      <c r="PWY178" s="18"/>
      <c r="PWZ178" s="18"/>
      <c r="PXA178" s="18"/>
      <c r="PXB178" s="18"/>
      <c r="PXC178" s="18"/>
      <c r="PXD178" s="18"/>
      <c r="PXE178" s="18"/>
      <c r="PXF178" s="18"/>
      <c r="PXG178" s="18"/>
      <c r="PXH178" s="18"/>
      <c r="PXI178" s="18"/>
      <c r="PXJ178" s="18"/>
      <c r="PXK178" s="18"/>
      <c r="PXL178" s="18"/>
      <c r="PXM178" s="18"/>
      <c r="PXN178" s="18"/>
      <c r="PXO178" s="18"/>
      <c r="PXP178" s="18"/>
      <c r="PXQ178" s="18"/>
      <c r="PXR178" s="18"/>
      <c r="PXS178" s="18"/>
      <c r="PXT178" s="18"/>
      <c r="PXU178" s="18"/>
      <c r="PXV178" s="18"/>
      <c r="PXW178" s="18"/>
      <c r="PXX178" s="18"/>
      <c r="PXY178" s="18"/>
      <c r="PXZ178" s="18"/>
      <c r="PYA178" s="18"/>
      <c r="PYB178" s="18"/>
      <c r="PYC178" s="18"/>
      <c r="PYD178" s="18"/>
      <c r="PYE178" s="18"/>
      <c r="PYF178" s="18"/>
      <c r="PYG178" s="18"/>
      <c r="PYH178" s="18"/>
      <c r="PYI178" s="18"/>
      <c r="PYJ178" s="18"/>
      <c r="PYK178" s="18"/>
      <c r="PYL178" s="18"/>
      <c r="PYM178" s="18"/>
      <c r="PYN178" s="18"/>
      <c r="PYO178" s="18"/>
      <c r="PYP178" s="18"/>
      <c r="PYQ178" s="18"/>
      <c r="PYR178" s="18"/>
      <c r="PYS178" s="18"/>
      <c r="PYT178" s="18"/>
      <c r="PYU178" s="18"/>
      <c r="PYV178" s="18"/>
      <c r="PYW178" s="18"/>
      <c r="PYX178" s="18"/>
      <c r="PYY178" s="18"/>
      <c r="PYZ178" s="18"/>
      <c r="PZA178" s="18"/>
      <c r="PZB178" s="18"/>
      <c r="PZC178" s="18"/>
      <c r="PZD178" s="18"/>
      <c r="PZE178" s="18"/>
      <c r="PZF178" s="18"/>
      <c r="PZG178" s="18"/>
      <c r="PZH178" s="18"/>
      <c r="PZI178" s="18"/>
      <c r="PZJ178" s="18"/>
      <c r="PZK178" s="18"/>
      <c r="PZL178" s="18"/>
      <c r="PZM178" s="18"/>
      <c r="PZN178" s="18"/>
      <c r="PZO178" s="18"/>
      <c r="PZP178" s="18"/>
      <c r="PZQ178" s="18"/>
      <c r="PZR178" s="18"/>
      <c r="PZS178" s="18"/>
      <c r="PZT178" s="18"/>
      <c r="PZU178" s="18"/>
      <c r="PZV178" s="18"/>
      <c r="PZW178" s="18"/>
      <c r="PZX178" s="18"/>
      <c r="PZY178" s="18"/>
      <c r="PZZ178" s="18"/>
      <c r="QAA178" s="18"/>
      <c r="QAB178" s="18"/>
      <c r="QAC178" s="18"/>
      <c r="QAD178" s="18"/>
      <c r="QAE178" s="18"/>
      <c r="QAF178" s="18"/>
      <c r="QAG178" s="18"/>
      <c r="QAH178" s="18"/>
      <c r="QAI178" s="18"/>
      <c r="QAJ178" s="18"/>
      <c r="QAK178" s="18"/>
      <c r="QAL178" s="18"/>
      <c r="QAM178" s="18"/>
      <c r="QAN178" s="18"/>
      <c r="QAO178" s="18"/>
      <c r="QAP178" s="18"/>
      <c r="QAQ178" s="18"/>
      <c r="QAR178" s="18"/>
      <c r="QAS178" s="18"/>
      <c r="QAT178" s="18"/>
      <c r="QAU178" s="18"/>
      <c r="QAV178" s="18"/>
      <c r="QAW178" s="18"/>
      <c r="QAX178" s="18"/>
      <c r="QAY178" s="18"/>
      <c r="QAZ178" s="18"/>
      <c r="QBA178" s="18"/>
      <c r="QBB178" s="18"/>
      <c r="QBC178" s="18"/>
      <c r="QBD178" s="18"/>
      <c r="QBE178" s="18"/>
      <c r="QBF178" s="18"/>
      <c r="QBG178" s="18"/>
      <c r="QBH178" s="18"/>
      <c r="QBI178" s="18"/>
      <c r="QBJ178" s="18"/>
      <c r="QBK178" s="18"/>
      <c r="QBL178" s="18"/>
      <c r="QBM178" s="18"/>
      <c r="QBN178" s="18"/>
      <c r="QBO178" s="18"/>
      <c r="QBP178" s="18"/>
      <c r="QBQ178" s="18"/>
      <c r="QBR178" s="18"/>
      <c r="QBS178" s="18"/>
      <c r="QBT178" s="18"/>
      <c r="QBU178" s="18"/>
      <c r="QBV178" s="18"/>
      <c r="QBW178" s="18"/>
      <c r="QBX178" s="18"/>
      <c r="QBY178" s="18"/>
      <c r="QBZ178" s="18"/>
      <c r="QCA178" s="18"/>
      <c r="QCB178" s="18"/>
      <c r="QCC178" s="18"/>
      <c r="QCD178" s="18"/>
      <c r="QCE178" s="18"/>
      <c r="QCF178" s="18"/>
      <c r="QCG178" s="18"/>
      <c r="QCH178" s="18"/>
      <c r="QCI178" s="18"/>
      <c r="QCJ178" s="18"/>
      <c r="QCK178" s="18"/>
      <c r="QCL178" s="18"/>
      <c r="QCM178" s="18"/>
      <c r="QCN178" s="18"/>
      <c r="QCO178" s="18"/>
      <c r="QCP178" s="18"/>
      <c r="QCQ178" s="18"/>
      <c r="QCR178" s="18"/>
      <c r="QCS178" s="18"/>
      <c r="QCT178" s="18"/>
      <c r="QCU178" s="18"/>
      <c r="QCV178" s="18"/>
      <c r="QCW178" s="18"/>
      <c r="QCX178" s="18"/>
      <c r="QCY178" s="18"/>
      <c r="QCZ178" s="18"/>
      <c r="QDA178" s="18"/>
      <c r="QDB178" s="18"/>
      <c r="QDC178" s="18"/>
      <c r="QDD178" s="18"/>
      <c r="QDE178" s="18"/>
      <c r="QDF178" s="18"/>
      <c r="QDG178" s="18"/>
      <c r="QDH178" s="18"/>
      <c r="QDI178" s="18"/>
      <c r="QDJ178" s="18"/>
      <c r="QDK178" s="18"/>
      <c r="QDL178" s="18"/>
      <c r="QDM178" s="18"/>
      <c r="QDN178" s="18"/>
      <c r="QDO178" s="18"/>
      <c r="QDP178" s="18"/>
      <c r="QDQ178" s="18"/>
      <c r="QDR178" s="18"/>
      <c r="QDS178" s="18"/>
      <c r="QDT178" s="18"/>
      <c r="QDU178" s="18"/>
      <c r="QDV178" s="18"/>
      <c r="QDW178" s="18"/>
      <c r="QDX178" s="18"/>
      <c r="QDY178" s="18"/>
      <c r="QDZ178" s="18"/>
      <c r="QEA178" s="18"/>
      <c r="QEB178" s="18"/>
      <c r="QEC178" s="18"/>
      <c r="QED178" s="18"/>
      <c r="QEE178" s="18"/>
      <c r="QEF178" s="18"/>
      <c r="QEG178" s="18"/>
      <c r="QEH178" s="18"/>
      <c r="QEI178" s="18"/>
      <c r="QEJ178" s="18"/>
      <c r="QEK178" s="18"/>
      <c r="QEL178" s="18"/>
      <c r="QEM178" s="18"/>
      <c r="QEN178" s="18"/>
      <c r="QEO178" s="18"/>
      <c r="QEP178" s="18"/>
      <c r="QEQ178" s="18"/>
      <c r="QER178" s="18"/>
      <c r="QES178" s="18"/>
      <c r="QET178" s="18"/>
      <c r="QEU178" s="18"/>
      <c r="QEV178" s="18"/>
      <c r="QEW178" s="18"/>
      <c r="QEX178" s="18"/>
      <c r="QEY178" s="18"/>
      <c r="QEZ178" s="18"/>
      <c r="QFA178" s="18"/>
      <c r="QFB178" s="18"/>
      <c r="QFC178" s="18"/>
      <c r="QFD178" s="18"/>
      <c r="QFE178" s="18"/>
      <c r="QFF178" s="18"/>
      <c r="QFG178" s="18"/>
      <c r="QFH178" s="18"/>
      <c r="QFI178" s="18"/>
      <c r="QFJ178" s="18"/>
      <c r="QFK178" s="18"/>
      <c r="QFL178" s="18"/>
      <c r="QFM178" s="18"/>
      <c r="QFN178" s="18"/>
      <c r="QFO178" s="18"/>
      <c r="QFP178" s="18"/>
      <c r="QFQ178" s="18"/>
      <c r="QFR178" s="18"/>
      <c r="QFS178" s="18"/>
      <c r="QFT178" s="18"/>
      <c r="QFU178" s="18"/>
      <c r="QFV178" s="18"/>
      <c r="QFW178" s="18"/>
      <c r="QFX178" s="18"/>
      <c r="QFY178" s="18"/>
      <c r="QFZ178" s="18"/>
      <c r="QGA178" s="18"/>
      <c r="QGB178" s="18"/>
      <c r="QGC178" s="18"/>
      <c r="QGD178" s="18"/>
      <c r="QGE178" s="18"/>
      <c r="QGF178" s="18"/>
      <c r="QGG178" s="18"/>
      <c r="QGH178" s="18"/>
      <c r="QGI178" s="18"/>
      <c r="QGJ178" s="18"/>
      <c r="QGK178" s="18"/>
      <c r="QGL178" s="18"/>
      <c r="QGM178" s="18"/>
      <c r="QGN178" s="18"/>
      <c r="QGO178" s="18"/>
      <c r="QGP178" s="18"/>
      <c r="QGQ178" s="18"/>
      <c r="QGR178" s="18"/>
      <c r="QGS178" s="18"/>
      <c r="QGT178" s="18"/>
      <c r="QGU178" s="18"/>
      <c r="QGV178" s="18"/>
      <c r="QGW178" s="18"/>
      <c r="QGX178" s="18"/>
      <c r="QGY178" s="18"/>
      <c r="QGZ178" s="18"/>
      <c r="QHA178" s="18"/>
      <c r="QHB178" s="18"/>
      <c r="QHC178" s="18"/>
      <c r="QHD178" s="18"/>
      <c r="QHE178" s="18"/>
      <c r="QHF178" s="18"/>
      <c r="QHG178" s="18"/>
      <c r="QHH178" s="18"/>
      <c r="QHI178" s="18"/>
      <c r="QHJ178" s="18"/>
      <c r="QHK178" s="18"/>
      <c r="QHL178" s="18"/>
      <c r="QHM178" s="18"/>
      <c r="QHN178" s="18"/>
      <c r="QHO178" s="18"/>
      <c r="QHP178" s="18"/>
      <c r="QHQ178" s="18"/>
      <c r="QHR178" s="18"/>
      <c r="QHS178" s="18"/>
      <c r="QHT178" s="18"/>
      <c r="QHU178" s="18"/>
      <c r="QHV178" s="18"/>
      <c r="QHW178" s="18"/>
      <c r="QHX178" s="18"/>
      <c r="QHY178" s="18"/>
      <c r="QHZ178" s="18"/>
      <c r="QIA178" s="18"/>
      <c r="QIB178" s="18"/>
      <c r="QIC178" s="18"/>
      <c r="QID178" s="18"/>
      <c r="QIE178" s="18"/>
      <c r="QIF178" s="18"/>
      <c r="QIG178" s="18"/>
      <c r="QIH178" s="18"/>
      <c r="QII178" s="18"/>
      <c r="QIJ178" s="18"/>
      <c r="QIK178" s="18"/>
      <c r="QIL178" s="18"/>
      <c r="QIM178" s="18"/>
      <c r="QIN178" s="18"/>
      <c r="QIO178" s="18"/>
      <c r="QIP178" s="18"/>
      <c r="QIQ178" s="18"/>
      <c r="QIR178" s="18"/>
      <c r="QIS178" s="18"/>
      <c r="QIT178" s="18"/>
      <c r="QIU178" s="18"/>
      <c r="QIV178" s="18"/>
      <c r="QIW178" s="18"/>
      <c r="QIX178" s="18"/>
      <c r="QIY178" s="18"/>
      <c r="QIZ178" s="18"/>
      <c r="QJA178" s="18"/>
      <c r="QJB178" s="18"/>
      <c r="QJC178" s="18"/>
      <c r="QJD178" s="18"/>
      <c r="QJE178" s="18"/>
      <c r="QJF178" s="18"/>
      <c r="QJG178" s="18"/>
      <c r="QJH178" s="18"/>
      <c r="QJI178" s="18"/>
      <c r="QJJ178" s="18"/>
      <c r="QJK178" s="18"/>
      <c r="QJL178" s="18"/>
      <c r="QJM178" s="18"/>
      <c r="QJN178" s="18"/>
      <c r="QJO178" s="18"/>
      <c r="QJP178" s="18"/>
      <c r="QJQ178" s="18"/>
      <c r="QJR178" s="18"/>
      <c r="QJS178" s="18"/>
      <c r="QJT178" s="18"/>
      <c r="QJU178" s="18"/>
      <c r="QJV178" s="18"/>
      <c r="QJW178" s="18"/>
      <c r="QJX178" s="18"/>
      <c r="QJY178" s="18"/>
      <c r="QJZ178" s="18"/>
      <c r="QKA178" s="18"/>
      <c r="QKB178" s="18"/>
      <c r="QKC178" s="18"/>
      <c r="QKD178" s="18"/>
      <c r="QKE178" s="18"/>
      <c r="QKF178" s="18"/>
      <c r="QKG178" s="18"/>
      <c r="QKH178" s="18"/>
      <c r="QKI178" s="18"/>
      <c r="QKJ178" s="18"/>
      <c r="QKK178" s="18"/>
      <c r="QKL178" s="18"/>
      <c r="QKM178" s="18"/>
      <c r="QKN178" s="18"/>
      <c r="QKO178" s="18"/>
      <c r="QKP178" s="18"/>
      <c r="QKQ178" s="18"/>
      <c r="QKR178" s="18"/>
      <c r="QKS178" s="18"/>
      <c r="QKT178" s="18"/>
      <c r="QKU178" s="18"/>
      <c r="QKV178" s="18"/>
      <c r="QKW178" s="18"/>
      <c r="QKX178" s="18"/>
      <c r="QKY178" s="18"/>
      <c r="QKZ178" s="18"/>
      <c r="QLA178" s="18"/>
      <c r="QLB178" s="18"/>
      <c r="QLC178" s="18"/>
      <c r="QLD178" s="18"/>
      <c r="QLE178" s="18"/>
      <c r="QLF178" s="18"/>
      <c r="QLG178" s="18"/>
      <c r="QLH178" s="18"/>
      <c r="QLI178" s="18"/>
      <c r="QLJ178" s="18"/>
      <c r="QLK178" s="18"/>
      <c r="QLL178" s="18"/>
      <c r="QLM178" s="18"/>
      <c r="QLN178" s="18"/>
      <c r="QLO178" s="18"/>
      <c r="QLP178" s="18"/>
      <c r="QLQ178" s="18"/>
      <c r="QLR178" s="18"/>
      <c r="QLS178" s="18"/>
      <c r="QLT178" s="18"/>
      <c r="QLU178" s="18"/>
      <c r="QLV178" s="18"/>
      <c r="QLW178" s="18"/>
      <c r="QLX178" s="18"/>
      <c r="QLY178" s="18"/>
      <c r="QLZ178" s="18"/>
      <c r="QMA178" s="18"/>
      <c r="QMB178" s="18"/>
      <c r="QMC178" s="18"/>
      <c r="QMD178" s="18"/>
      <c r="QME178" s="18"/>
      <c r="QMF178" s="18"/>
      <c r="QMG178" s="18"/>
      <c r="QMH178" s="18"/>
      <c r="QMI178" s="18"/>
      <c r="QMJ178" s="18"/>
      <c r="QMK178" s="18"/>
      <c r="QML178" s="18"/>
      <c r="QMM178" s="18"/>
      <c r="QMN178" s="18"/>
      <c r="QMO178" s="18"/>
      <c r="QMP178" s="18"/>
      <c r="QMQ178" s="18"/>
      <c r="QMR178" s="18"/>
      <c r="QMS178" s="18"/>
      <c r="QMT178" s="18"/>
      <c r="QMU178" s="18"/>
      <c r="QMV178" s="18"/>
      <c r="QMW178" s="18"/>
      <c r="QMX178" s="18"/>
      <c r="QMY178" s="18"/>
      <c r="QMZ178" s="18"/>
      <c r="QNA178" s="18"/>
      <c r="QNB178" s="18"/>
      <c r="QNC178" s="18"/>
      <c r="QND178" s="18"/>
      <c r="QNE178" s="18"/>
      <c r="QNF178" s="18"/>
      <c r="QNG178" s="18"/>
      <c r="QNH178" s="18"/>
      <c r="QNI178" s="18"/>
      <c r="QNJ178" s="18"/>
      <c r="QNK178" s="18"/>
      <c r="QNL178" s="18"/>
      <c r="QNM178" s="18"/>
      <c r="QNN178" s="18"/>
      <c r="QNO178" s="18"/>
      <c r="QNP178" s="18"/>
      <c r="QNQ178" s="18"/>
      <c r="QNR178" s="18"/>
      <c r="QNS178" s="18"/>
      <c r="QNT178" s="18"/>
      <c r="QNU178" s="18"/>
      <c r="QNV178" s="18"/>
      <c r="QNW178" s="18"/>
      <c r="QNX178" s="18"/>
      <c r="QNY178" s="18"/>
      <c r="QNZ178" s="18"/>
      <c r="QOA178" s="18"/>
      <c r="QOB178" s="18"/>
      <c r="QOC178" s="18"/>
      <c r="QOD178" s="18"/>
      <c r="QOE178" s="18"/>
      <c r="QOF178" s="18"/>
      <c r="QOG178" s="18"/>
      <c r="QOH178" s="18"/>
      <c r="QOI178" s="18"/>
      <c r="QOJ178" s="18"/>
      <c r="QOK178" s="18"/>
      <c r="QOL178" s="18"/>
      <c r="QOM178" s="18"/>
      <c r="QON178" s="18"/>
      <c r="QOO178" s="18"/>
      <c r="QOP178" s="18"/>
      <c r="QOQ178" s="18"/>
      <c r="QOR178" s="18"/>
      <c r="QOS178" s="18"/>
      <c r="QOT178" s="18"/>
      <c r="QOU178" s="18"/>
      <c r="QOV178" s="18"/>
      <c r="QOW178" s="18"/>
      <c r="QOX178" s="18"/>
      <c r="QOY178" s="18"/>
      <c r="QOZ178" s="18"/>
      <c r="QPA178" s="18"/>
      <c r="QPB178" s="18"/>
      <c r="QPC178" s="18"/>
      <c r="QPD178" s="18"/>
      <c r="QPE178" s="18"/>
      <c r="QPF178" s="18"/>
      <c r="QPG178" s="18"/>
      <c r="QPH178" s="18"/>
      <c r="QPI178" s="18"/>
      <c r="QPJ178" s="18"/>
      <c r="QPK178" s="18"/>
      <c r="QPL178" s="18"/>
      <c r="QPM178" s="18"/>
      <c r="QPN178" s="18"/>
      <c r="QPO178" s="18"/>
      <c r="QPP178" s="18"/>
      <c r="QPQ178" s="18"/>
      <c r="QPR178" s="18"/>
      <c r="QPS178" s="18"/>
      <c r="QPT178" s="18"/>
      <c r="QPU178" s="18"/>
      <c r="QPV178" s="18"/>
      <c r="QPW178" s="18"/>
      <c r="QPX178" s="18"/>
      <c r="QPY178" s="18"/>
      <c r="QPZ178" s="18"/>
      <c r="QQA178" s="18"/>
      <c r="QQB178" s="18"/>
      <c r="QQC178" s="18"/>
      <c r="QQD178" s="18"/>
      <c r="QQE178" s="18"/>
      <c r="QQF178" s="18"/>
      <c r="QQG178" s="18"/>
      <c r="QQH178" s="18"/>
      <c r="QQI178" s="18"/>
      <c r="QQJ178" s="18"/>
      <c r="QQK178" s="18"/>
      <c r="QQL178" s="18"/>
      <c r="QQM178" s="18"/>
      <c r="QQN178" s="18"/>
      <c r="QQO178" s="18"/>
      <c r="QQP178" s="18"/>
      <c r="QQQ178" s="18"/>
      <c r="QQR178" s="18"/>
      <c r="QQS178" s="18"/>
      <c r="QQT178" s="18"/>
      <c r="QQU178" s="18"/>
      <c r="QQV178" s="18"/>
      <c r="QQW178" s="18"/>
      <c r="QQX178" s="18"/>
      <c r="QQY178" s="18"/>
      <c r="QQZ178" s="18"/>
      <c r="QRA178" s="18"/>
      <c r="QRB178" s="18"/>
      <c r="QRC178" s="18"/>
      <c r="QRD178" s="18"/>
      <c r="QRE178" s="18"/>
      <c r="QRF178" s="18"/>
      <c r="QRG178" s="18"/>
      <c r="QRH178" s="18"/>
      <c r="QRI178" s="18"/>
      <c r="QRJ178" s="18"/>
      <c r="QRK178" s="18"/>
      <c r="QRL178" s="18"/>
      <c r="QRM178" s="18"/>
      <c r="QRN178" s="18"/>
      <c r="QRO178" s="18"/>
      <c r="QRP178" s="18"/>
      <c r="QRQ178" s="18"/>
      <c r="QRR178" s="18"/>
      <c r="QRS178" s="18"/>
      <c r="QRT178" s="18"/>
      <c r="QRU178" s="18"/>
      <c r="QRV178" s="18"/>
      <c r="QRW178" s="18"/>
      <c r="QRX178" s="18"/>
      <c r="QRY178" s="18"/>
      <c r="QRZ178" s="18"/>
      <c r="QSA178" s="18"/>
      <c r="QSB178" s="18"/>
      <c r="QSC178" s="18"/>
      <c r="QSD178" s="18"/>
      <c r="QSE178" s="18"/>
      <c r="QSF178" s="18"/>
      <c r="QSG178" s="18"/>
      <c r="QSH178" s="18"/>
      <c r="QSI178" s="18"/>
      <c r="QSJ178" s="18"/>
      <c r="QSK178" s="18"/>
      <c r="QSL178" s="18"/>
      <c r="QSM178" s="18"/>
      <c r="QSN178" s="18"/>
      <c r="QSO178" s="18"/>
      <c r="QSP178" s="18"/>
      <c r="QSQ178" s="18"/>
      <c r="QSR178" s="18"/>
      <c r="QSS178" s="18"/>
      <c r="QST178" s="18"/>
      <c r="QSU178" s="18"/>
      <c r="QSV178" s="18"/>
      <c r="QSW178" s="18"/>
      <c r="QSX178" s="18"/>
      <c r="QSY178" s="18"/>
      <c r="QSZ178" s="18"/>
      <c r="QTA178" s="18"/>
      <c r="QTB178" s="18"/>
      <c r="QTC178" s="18"/>
      <c r="QTD178" s="18"/>
      <c r="QTE178" s="18"/>
      <c r="QTF178" s="18"/>
      <c r="QTG178" s="18"/>
      <c r="QTH178" s="18"/>
      <c r="QTI178" s="18"/>
      <c r="QTJ178" s="18"/>
      <c r="QTK178" s="18"/>
      <c r="QTL178" s="18"/>
      <c r="QTM178" s="18"/>
      <c r="QTN178" s="18"/>
      <c r="QTO178" s="18"/>
      <c r="QTP178" s="18"/>
      <c r="QTQ178" s="18"/>
      <c r="QTR178" s="18"/>
      <c r="QTS178" s="18"/>
      <c r="QTT178" s="18"/>
      <c r="QTU178" s="18"/>
      <c r="QTV178" s="18"/>
      <c r="QTW178" s="18"/>
      <c r="QTX178" s="18"/>
      <c r="QTY178" s="18"/>
      <c r="QTZ178" s="18"/>
      <c r="QUA178" s="18"/>
      <c r="QUB178" s="18"/>
      <c r="QUC178" s="18"/>
      <c r="QUD178" s="18"/>
      <c r="QUE178" s="18"/>
      <c r="QUF178" s="18"/>
      <c r="QUG178" s="18"/>
      <c r="QUH178" s="18"/>
      <c r="QUI178" s="18"/>
      <c r="QUJ178" s="18"/>
      <c r="QUK178" s="18"/>
      <c r="QUL178" s="18"/>
      <c r="QUM178" s="18"/>
      <c r="QUN178" s="18"/>
      <c r="QUO178" s="18"/>
      <c r="QUP178" s="18"/>
      <c r="QUQ178" s="18"/>
      <c r="QUR178" s="18"/>
      <c r="QUS178" s="18"/>
      <c r="QUT178" s="18"/>
      <c r="QUU178" s="18"/>
      <c r="QUV178" s="18"/>
      <c r="QUW178" s="18"/>
      <c r="QUX178" s="18"/>
      <c r="QUY178" s="18"/>
      <c r="QUZ178" s="18"/>
      <c r="QVA178" s="18"/>
      <c r="QVB178" s="18"/>
      <c r="QVC178" s="18"/>
      <c r="QVD178" s="18"/>
      <c r="QVE178" s="18"/>
      <c r="QVF178" s="18"/>
      <c r="QVG178" s="18"/>
      <c r="QVH178" s="18"/>
      <c r="QVI178" s="18"/>
      <c r="QVJ178" s="18"/>
      <c r="QVK178" s="18"/>
      <c r="QVL178" s="18"/>
      <c r="QVM178" s="18"/>
      <c r="QVN178" s="18"/>
      <c r="QVO178" s="18"/>
      <c r="QVP178" s="18"/>
      <c r="QVQ178" s="18"/>
      <c r="QVR178" s="18"/>
      <c r="QVS178" s="18"/>
      <c r="QVT178" s="18"/>
      <c r="QVU178" s="18"/>
      <c r="QVV178" s="18"/>
      <c r="QVW178" s="18"/>
      <c r="QVX178" s="18"/>
      <c r="QVY178" s="18"/>
      <c r="QVZ178" s="18"/>
      <c r="QWA178" s="18"/>
      <c r="QWB178" s="18"/>
      <c r="QWC178" s="18"/>
      <c r="QWD178" s="18"/>
      <c r="QWE178" s="18"/>
      <c r="QWF178" s="18"/>
      <c r="QWG178" s="18"/>
      <c r="QWH178" s="18"/>
      <c r="QWI178" s="18"/>
      <c r="QWJ178" s="18"/>
      <c r="QWK178" s="18"/>
      <c r="QWL178" s="18"/>
      <c r="QWM178" s="18"/>
      <c r="QWN178" s="18"/>
      <c r="QWO178" s="18"/>
      <c r="QWP178" s="18"/>
      <c r="QWQ178" s="18"/>
      <c r="QWR178" s="18"/>
      <c r="QWS178" s="18"/>
      <c r="QWT178" s="18"/>
      <c r="QWU178" s="18"/>
      <c r="QWV178" s="18"/>
      <c r="QWW178" s="18"/>
      <c r="QWX178" s="18"/>
      <c r="QWY178" s="18"/>
      <c r="QWZ178" s="18"/>
      <c r="QXA178" s="18"/>
      <c r="QXB178" s="18"/>
      <c r="QXC178" s="18"/>
      <c r="QXD178" s="18"/>
      <c r="QXE178" s="18"/>
      <c r="QXF178" s="18"/>
      <c r="QXG178" s="18"/>
      <c r="QXH178" s="18"/>
      <c r="QXI178" s="18"/>
      <c r="QXJ178" s="18"/>
      <c r="QXK178" s="18"/>
      <c r="QXL178" s="18"/>
      <c r="QXM178" s="18"/>
      <c r="QXN178" s="18"/>
      <c r="QXO178" s="18"/>
      <c r="QXP178" s="18"/>
      <c r="QXQ178" s="18"/>
      <c r="QXR178" s="18"/>
      <c r="QXS178" s="18"/>
      <c r="QXT178" s="18"/>
      <c r="QXU178" s="18"/>
      <c r="QXV178" s="18"/>
      <c r="QXW178" s="18"/>
      <c r="QXX178" s="18"/>
      <c r="QXY178" s="18"/>
      <c r="QXZ178" s="18"/>
      <c r="QYA178" s="18"/>
      <c r="QYB178" s="18"/>
      <c r="QYC178" s="18"/>
      <c r="QYD178" s="18"/>
      <c r="QYE178" s="18"/>
      <c r="QYF178" s="18"/>
      <c r="QYG178" s="18"/>
      <c r="QYH178" s="18"/>
      <c r="QYI178" s="18"/>
      <c r="QYJ178" s="18"/>
      <c r="QYK178" s="18"/>
      <c r="QYL178" s="18"/>
      <c r="QYM178" s="18"/>
      <c r="QYN178" s="18"/>
      <c r="QYO178" s="18"/>
      <c r="QYP178" s="18"/>
      <c r="QYQ178" s="18"/>
      <c r="QYR178" s="18"/>
      <c r="QYS178" s="18"/>
      <c r="QYT178" s="18"/>
      <c r="QYU178" s="18"/>
      <c r="QYV178" s="18"/>
      <c r="QYW178" s="18"/>
      <c r="QYX178" s="18"/>
      <c r="QYY178" s="18"/>
      <c r="QYZ178" s="18"/>
      <c r="QZA178" s="18"/>
      <c r="QZB178" s="18"/>
      <c r="QZC178" s="18"/>
      <c r="QZD178" s="18"/>
      <c r="QZE178" s="18"/>
      <c r="QZF178" s="18"/>
      <c r="QZG178" s="18"/>
      <c r="QZH178" s="18"/>
      <c r="QZI178" s="18"/>
      <c r="QZJ178" s="18"/>
      <c r="QZK178" s="18"/>
      <c r="QZL178" s="18"/>
      <c r="QZM178" s="18"/>
      <c r="QZN178" s="18"/>
      <c r="QZO178" s="18"/>
      <c r="QZP178" s="18"/>
      <c r="QZQ178" s="18"/>
      <c r="QZR178" s="18"/>
      <c r="QZS178" s="18"/>
      <c r="QZT178" s="18"/>
      <c r="QZU178" s="18"/>
      <c r="QZV178" s="18"/>
      <c r="QZW178" s="18"/>
      <c r="QZX178" s="18"/>
      <c r="QZY178" s="18"/>
      <c r="QZZ178" s="18"/>
      <c r="RAA178" s="18"/>
      <c r="RAB178" s="18"/>
      <c r="RAC178" s="18"/>
      <c r="RAD178" s="18"/>
      <c r="RAE178" s="18"/>
      <c r="RAF178" s="18"/>
      <c r="RAG178" s="18"/>
      <c r="RAH178" s="18"/>
      <c r="RAI178" s="18"/>
      <c r="RAJ178" s="18"/>
      <c r="RAK178" s="18"/>
      <c r="RAL178" s="18"/>
      <c r="RAM178" s="18"/>
      <c r="RAN178" s="18"/>
      <c r="RAO178" s="18"/>
      <c r="RAP178" s="18"/>
      <c r="RAQ178" s="18"/>
      <c r="RAR178" s="18"/>
      <c r="RAS178" s="18"/>
      <c r="RAT178" s="18"/>
      <c r="RAU178" s="18"/>
      <c r="RAV178" s="18"/>
      <c r="RAW178" s="18"/>
      <c r="RAX178" s="18"/>
      <c r="RAY178" s="18"/>
      <c r="RAZ178" s="18"/>
      <c r="RBA178" s="18"/>
      <c r="RBB178" s="18"/>
      <c r="RBC178" s="18"/>
      <c r="RBD178" s="18"/>
      <c r="RBE178" s="18"/>
      <c r="RBF178" s="18"/>
      <c r="RBG178" s="18"/>
      <c r="RBH178" s="18"/>
      <c r="RBI178" s="18"/>
      <c r="RBJ178" s="18"/>
      <c r="RBK178" s="18"/>
      <c r="RBL178" s="18"/>
      <c r="RBM178" s="18"/>
      <c r="RBN178" s="18"/>
      <c r="RBO178" s="18"/>
      <c r="RBP178" s="18"/>
      <c r="RBQ178" s="18"/>
      <c r="RBR178" s="18"/>
      <c r="RBS178" s="18"/>
      <c r="RBT178" s="18"/>
      <c r="RBU178" s="18"/>
      <c r="RBV178" s="18"/>
      <c r="RBW178" s="18"/>
      <c r="RBX178" s="18"/>
      <c r="RBY178" s="18"/>
      <c r="RBZ178" s="18"/>
      <c r="RCA178" s="18"/>
      <c r="RCB178" s="18"/>
      <c r="RCC178" s="18"/>
      <c r="RCD178" s="18"/>
      <c r="RCE178" s="18"/>
      <c r="RCF178" s="18"/>
      <c r="RCG178" s="18"/>
      <c r="RCH178" s="18"/>
      <c r="RCI178" s="18"/>
      <c r="RCJ178" s="18"/>
      <c r="RCK178" s="18"/>
      <c r="RCL178" s="18"/>
      <c r="RCM178" s="18"/>
      <c r="RCN178" s="18"/>
      <c r="RCO178" s="18"/>
      <c r="RCP178" s="18"/>
      <c r="RCQ178" s="18"/>
      <c r="RCR178" s="18"/>
      <c r="RCS178" s="18"/>
      <c r="RCT178" s="18"/>
      <c r="RCU178" s="18"/>
      <c r="RCV178" s="18"/>
      <c r="RCW178" s="18"/>
      <c r="RCX178" s="18"/>
      <c r="RCY178" s="18"/>
      <c r="RCZ178" s="18"/>
      <c r="RDA178" s="18"/>
      <c r="RDB178" s="18"/>
      <c r="RDC178" s="18"/>
      <c r="RDD178" s="18"/>
      <c r="RDE178" s="18"/>
      <c r="RDF178" s="18"/>
      <c r="RDG178" s="18"/>
      <c r="RDH178" s="18"/>
      <c r="RDI178" s="18"/>
      <c r="RDJ178" s="18"/>
      <c r="RDK178" s="18"/>
      <c r="RDL178" s="18"/>
      <c r="RDM178" s="18"/>
      <c r="RDN178" s="18"/>
      <c r="RDO178" s="18"/>
      <c r="RDP178" s="18"/>
      <c r="RDQ178" s="18"/>
      <c r="RDR178" s="18"/>
      <c r="RDS178" s="18"/>
      <c r="RDT178" s="18"/>
      <c r="RDU178" s="18"/>
      <c r="RDV178" s="18"/>
      <c r="RDW178" s="18"/>
      <c r="RDX178" s="18"/>
      <c r="RDY178" s="18"/>
      <c r="RDZ178" s="18"/>
      <c r="REA178" s="18"/>
      <c r="REB178" s="18"/>
      <c r="REC178" s="18"/>
      <c r="RED178" s="18"/>
      <c r="REE178" s="18"/>
      <c r="REF178" s="18"/>
      <c r="REG178" s="18"/>
      <c r="REH178" s="18"/>
      <c r="REI178" s="18"/>
      <c r="REJ178" s="18"/>
      <c r="REK178" s="18"/>
      <c r="REL178" s="18"/>
      <c r="REM178" s="18"/>
      <c r="REN178" s="18"/>
      <c r="REO178" s="18"/>
      <c r="REP178" s="18"/>
      <c r="REQ178" s="18"/>
      <c r="RER178" s="18"/>
      <c r="RES178" s="18"/>
      <c r="RET178" s="18"/>
      <c r="REU178" s="18"/>
      <c r="REV178" s="18"/>
      <c r="REW178" s="18"/>
      <c r="REX178" s="18"/>
      <c r="REY178" s="18"/>
      <c r="REZ178" s="18"/>
      <c r="RFA178" s="18"/>
      <c r="RFB178" s="18"/>
      <c r="RFC178" s="18"/>
      <c r="RFD178" s="18"/>
      <c r="RFE178" s="18"/>
      <c r="RFF178" s="18"/>
      <c r="RFG178" s="18"/>
      <c r="RFH178" s="18"/>
      <c r="RFI178" s="18"/>
      <c r="RFJ178" s="18"/>
      <c r="RFK178" s="18"/>
      <c r="RFL178" s="18"/>
      <c r="RFM178" s="18"/>
      <c r="RFN178" s="18"/>
      <c r="RFO178" s="18"/>
      <c r="RFP178" s="18"/>
      <c r="RFQ178" s="18"/>
      <c r="RFR178" s="18"/>
      <c r="RFS178" s="18"/>
      <c r="RFT178" s="18"/>
      <c r="RFU178" s="18"/>
      <c r="RFV178" s="18"/>
      <c r="RFW178" s="18"/>
      <c r="RFX178" s="18"/>
      <c r="RFY178" s="18"/>
      <c r="RFZ178" s="18"/>
      <c r="RGA178" s="18"/>
      <c r="RGB178" s="18"/>
      <c r="RGC178" s="18"/>
      <c r="RGD178" s="18"/>
      <c r="RGE178" s="18"/>
      <c r="RGF178" s="18"/>
      <c r="RGG178" s="18"/>
      <c r="RGH178" s="18"/>
      <c r="RGI178" s="18"/>
      <c r="RGJ178" s="18"/>
      <c r="RGK178" s="18"/>
      <c r="RGL178" s="18"/>
      <c r="RGM178" s="18"/>
      <c r="RGN178" s="18"/>
      <c r="RGO178" s="18"/>
      <c r="RGP178" s="18"/>
      <c r="RGQ178" s="18"/>
      <c r="RGR178" s="18"/>
      <c r="RGS178" s="18"/>
      <c r="RGT178" s="18"/>
      <c r="RGU178" s="18"/>
      <c r="RGV178" s="18"/>
      <c r="RGW178" s="18"/>
      <c r="RGX178" s="18"/>
      <c r="RGY178" s="18"/>
      <c r="RGZ178" s="18"/>
      <c r="RHA178" s="18"/>
      <c r="RHB178" s="18"/>
      <c r="RHC178" s="18"/>
      <c r="RHD178" s="18"/>
      <c r="RHE178" s="18"/>
      <c r="RHF178" s="18"/>
      <c r="RHG178" s="18"/>
      <c r="RHH178" s="18"/>
      <c r="RHI178" s="18"/>
      <c r="RHJ178" s="18"/>
      <c r="RHK178" s="18"/>
      <c r="RHL178" s="18"/>
      <c r="RHM178" s="18"/>
      <c r="RHN178" s="18"/>
      <c r="RHO178" s="18"/>
      <c r="RHP178" s="18"/>
      <c r="RHQ178" s="18"/>
      <c r="RHR178" s="18"/>
      <c r="RHS178" s="18"/>
      <c r="RHT178" s="18"/>
      <c r="RHU178" s="18"/>
      <c r="RHV178" s="18"/>
      <c r="RHW178" s="18"/>
      <c r="RHX178" s="18"/>
      <c r="RHY178" s="18"/>
      <c r="RHZ178" s="18"/>
      <c r="RIA178" s="18"/>
      <c r="RIB178" s="18"/>
      <c r="RIC178" s="18"/>
      <c r="RID178" s="18"/>
      <c r="RIE178" s="18"/>
      <c r="RIF178" s="18"/>
      <c r="RIG178" s="18"/>
      <c r="RIH178" s="18"/>
      <c r="RII178" s="18"/>
      <c r="RIJ178" s="18"/>
      <c r="RIK178" s="18"/>
      <c r="RIL178" s="18"/>
      <c r="RIM178" s="18"/>
      <c r="RIN178" s="18"/>
      <c r="RIO178" s="18"/>
      <c r="RIP178" s="18"/>
      <c r="RIQ178" s="18"/>
      <c r="RIR178" s="18"/>
      <c r="RIS178" s="18"/>
      <c r="RIT178" s="18"/>
      <c r="RIU178" s="18"/>
      <c r="RIV178" s="18"/>
      <c r="RIW178" s="18"/>
      <c r="RIX178" s="18"/>
      <c r="RIY178" s="18"/>
      <c r="RIZ178" s="18"/>
      <c r="RJA178" s="18"/>
      <c r="RJB178" s="18"/>
      <c r="RJC178" s="18"/>
      <c r="RJD178" s="18"/>
      <c r="RJE178" s="18"/>
      <c r="RJF178" s="18"/>
      <c r="RJG178" s="18"/>
      <c r="RJH178" s="18"/>
      <c r="RJI178" s="18"/>
      <c r="RJJ178" s="18"/>
      <c r="RJK178" s="18"/>
      <c r="RJL178" s="18"/>
      <c r="RJM178" s="18"/>
      <c r="RJN178" s="18"/>
      <c r="RJO178" s="18"/>
      <c r="RJP178" s="18"/>
      <c r="RJQ178" s="18"/>
      <c r="RJR178" s="18"/>
      <c r="RJS178" s="18"/>
      <c r="RJT178" s="18"/>
      <c r="RJU178" s="18"/>
      <c r="RJV178" s="18"/>
      <c r="RJW178" s="18"/>
      <c r="RJX178" s="18"/>
      <c r="RJY178" s="18"/>
      <c r="RJZ178" s="18"/>
      <c r="RKA178" s="18"/>
      <c r="RKB178" s="18"/>
      <c r="RKC178" s="18"/>
      <c r="RKD178" s="18"/>
      <c r="RKE178" s="18"/>
      <c r="RKF178" s="18"/>
      <c r="RKG178" s="18"/>
      <c r="RKH178" s="18"/>
      <c r="RKI178" s="18"/>
      <c r="RKJ178" s="18"/>
      <c r="RKK178" s="18"/>
      <c r="RKL178" s="18"/>
      <c r="RKM178" s="18"/>
      <c r="RKN178" s="18"/>
      <c r="RKO178" s="18"/>
      <c r="RKP178" s="18"/>
      <c r="RKQ178" s="18"/>
      <c r="RKR178" s="18"/>
      <c r="RKS178" s="18"/>
      <c r="RKT178" s="18"/>
      <c r="RKU178" s="18"/>
      <c r="RKV178" s="18"/>
      <c r="RKW178" s="18"/>
      <c r="RKX178" s="18"/>
      <c r="RKY178" s="18"/>
      <c r="RKZ178" s="18"/>
      <c r="RLA178" s="18"/>
      <c r="RLB178" s="18"/>
      <c r="RLC178" s="18"/>
      <c r="RLD178" s="18"/>
      <c r="RLE178" s="18"/>
      <c r="RLF178" s="18"/>
      <c r="RLG178" s="18"/>
      <c r="RLH178" s="18"/>
      <c r="RLI178" s="18"/>
      <c r="RLJ178" s="18"/>
      <c r="RLK178" s="18"/>
      <c r="RLL178" s="18"/>
      <c r="RLM178" s="18"/>
      <c r="RLN178" s="18"/>
      <c r="RLO178" s="18"/>
      <c r="RLP178" s="18"/>
      <c r="RLQ178" s="18"/>
      <c r="RLR178" s="18"/>
      <c r="RLS178" s="18"/>
      <c r="RLT178" s="18"/>
      <c r="RLU178" s="18"/>
      <c r="RLV178" s="18"/>
      <c r="RLW178" s="18"/>
      <c r="RLX178" s="18"/>
      <c r="RLY178" s="18"/>
      <c r="RLZ178" s="18"/>
      <c r="RMA178" s="18"/>
      <c r="RMB178" s="18"/>
      <c r="RMC178" s="18"/>
      <c r="RMD178" s="18"/>
      <c r="RME178" s="18"/>
      <c r="RMF178" s="18"/>
      <c r="RMG178" s="18"/>
      <c r="RMH178" s="18"/>
      <c r="RMI178" s="18"/>
      <c r="RMJ178" s="18"/>
      <c r="RMK178" s="18"/>
      <c r="RML178" s="18"/>
      <c r="RMM178" s="18"/>
      <c r="RMN178" s="18"/>
      <c r="RMO178" s="18"/>
      <c r="RMP178" s="18"/>
      <c r="RMQ178" s="18"/>
      <c r="RMR178" s="18"/>
      <c r="RMS178" s="18"/>
      <c r="RMT178" s="18"/>
      <c r="RMU178" s="18"/>
      <c r="RMV178" s="18"/>
      <c r="RMW178" s="18"/>
      <c r="RMX178" s="18"/>
      <c r="RMY178" s="18"/>
      <c r="RMZ178" s="18"/>
      <c r="RNA178" s="18"/>
      <c r="RNB178" s="18"/>
      <c r="RNC178" s="18"/>
      <c r="RND178" s="18"/>
      <c r="RNE178" s="18"/>
      <c r="RNF178" s="18"/>
      <c r="RNG178" s="18"/>
      <c r="RNH178" s="18"/>
      <c r="RNI178" s="18"/>
      <c r="RNJ178" s="18"/>
      <c r="RNK178" s="18"/>
      <c r="RNL178" s="18"/>
      <c r="RNM178" s="18"/>
      <c r="RNN178" s="18"/>
      <c r="RNO178" s="18"/>
      <c r="RNP178" s="18"/>
      <c r="RNQ178" s="18"/>
      <c r="RNR178" s="18"/>
      <c r="RNS178" s="18"/>
      <c r="RNT178" s="18"/>
      <c r="RNU178" s="18"/>
      <c r="RNV178" s="18"/>
      <c r="RNW178" s="18"/>
      <c r="RNX178" s="18"/>
      <c r="RNY178" s="18"/>
      <c r="RNZ178" s="18"/>
      <c r="ROA178" s="18"/>
      <c r="ROB178" s="18"/>
      <c r="ROC178" s="18"/>
      <c r="ROD178" s="18"/>
      <c r="ROE178" s="18"/>
      <c r="ROF178" s="18"/>
      <c r="ROG178" s="18"/>
      <c r="ROH178" s="18"/>
      <c r="ROI178" s="18"/>
      <c r="ROJ178" s="18"/>
      <c r="ROK178" s="18"/>
      <c r="ROL178" s="18"/>
      <c r="ROM178" s="18"/>
      <c r="RON178" s="18"/>
      <c r="ROO178" s="18"/>
      <c r="ROP178" s="18"/>
      <c r="ROQ178" s="18"/>
      <c r="ROR178" s="18"/>
      <c r="ROS178" s="18"/>
      <c r="ROT178" s="18"/>
      <c r="ROU178" s="18"/>
      <c r="ROV178" s="18"/>
      <c r="ROW178" s="18"/>
      <c r="ROX178" s="18"/>
      <c r="ROY178" s="18"/>
      <c r="ROZ178" s="18"/>
      <c r="RPA178" s="18"/>
      <c r="RPB178" s="18"/>
      <c r="RPC178" s="18"/>
      <c r="RPD178" s="18"/>
      <c r="RPE178" s="18"/>
      <c r="RPF178" s="18"/>
      <c r="RPG178" s="18"/>
      <c r="RPH178" s="18"/>
      <c r="RPI178" s="18"/>
      <c r="RPJ178" s="18"/>
      <c r="RPK178" s="18"/>
      <c r="RPL178" s="18"/>
      <c r="RPM178" s="18"/>
      <c r="RPN178" s="18"/>
      <c r="RPO178" s="18"/>
      <c r="RPP178" s="18"/>
      <c r="RPQ178" s="18"/>
      <c r="RPR178" s="18"/>
      <c r="RPS178" s="18"/>
      <c r="RPT178" s="18"/>
      <c r="RPU178" s="18"/>
      <c r="RPV178" s="18"/>
      <c r="RPW178" s="18"/>
      <c r="RPX178" s="18"/>
      <c r="RPY178" s="18"/>
      <c r="RPZ178" s="18"/>
      <c r="RQA178" s="18"/>
      <c r="RQB178" s="18"/>
      <c r="RQC178" s="18"/>
      <c r="RQD178" s="18"/>
      <c r="RQE178" s="18"/>
      <c r="RQF178" s="18"/>
      <c r="RQG178" s="18"/>
      <c r="RQH178" s="18"/>
      <c r="RQI178" s="18"/>
      <c r="RQJ178" s="18"/>
      <c r="RQK178" s="18"/>
      <c r="RQL178" s="18"/>
      <c r="RQM178" s="18"/>
      <c r="RQN178" s="18"/>
      <c r="RQO178" s="18"/>
      <c r="RQP178" s="18"/>
      <c r="RQQ178" s="18"/>
      <c r="RQR178" s="18"/>
      <c r="RQS178" s="18"/>
      <c r="RQT178" s="18"/>
      <c r="RQU178" s="18"/>
      <c r="RQV178" s="18"/>
      <c r="RQW178" s="18"/>
      <c r="RQX178" s="18"/>
      <c r="RQY178" s="18"/>
      <c r="RQZ178" s="18"/>
      <c r="RRA178" s="18"/>
      <c r="RRB178" s="18"/>
      <c r="RRC178" s="18"/>
      <c r="RRD178" s="18"/>
      <c r="RRE178" s="18"/>
      <c r="RRF178" s="18"/>
      <c r="RRG178" s="18"/>
      <c r="RRH178" s="18"/>
      <c r="RRI178" s="18"/>
      <c r="RRJ178" s="18"/>
      <c r="RRK178" s="18"/>
      <c r="RRL178" s="18"/>
      <c r="RRM178" s="18"/>
      <c r="RRN178" s="18"/>
      <c r="RRO178" s="18"/>
      <c r="RRP178" s="18"/>
      <c r="RRQ178" s="18"/>
      <c r="RRR178" s="18"/>
      <c r="RRS178" s="18"/>
      <c r="RRT178" s="18"/>
      <c r="RRU178" s="18"/>
      <c r="RRV178" s="18"/>
      <c r="RRW178" s="18"/>
      <c r="RRX178" s="18"/>
      <c r="RRY178" s="18"/>
      <c r="RRZ178" s="18"/>
      <c r="RSA178" s="18"/>
      <c r="RSB178" s="18"/>
      <c r="RSC178" s="18"/>
      <c r="RSD178" s="18"/>
      <c r="RSE178" s="18"/>
      <c r="RSF178" s="18"/>
      <c r="RSG178" s="18"/>
      <c r="RSH178" s="18"/>
      <c r="RSI178" s="18"/>
      <c r="RSJ178" s="18"/>
      <c r="RSK178" s="18"/>
      <c r="RSL178" s="18"/>
      <c r="RSM178" s="18"/>
      <c r="RSN178" s="18"/>
      <c r="RSO178" s="18"/>
      <c r="RSP178" s="18"/>
      <c r="RSQ178" s="18"/>
      <c r="RSR178" s="18"/>
      <c r="RSS178" s="18"/>
      <c r="RST178" s="18"/>
      <c r="RSU178" s="18"/>
      <c r="RSV178" s="18"/>
      <c r="RSW178" s="18"/>
      <c r="RSX178" s="18"/>
      <c r="RSY178" s="18"/>
      <c r="RSZ178" s="18"/>
      <c r="RTA178" s="18"/>
      <c r="RTB178" s="18"/>
      <c r="RTC178" s="18"/>
      <c r="RTD178" s="18"/>
      <c r="RTE178" s="18"/>
      <c r="RTF178" s="18"/>
      <c r="RTG178" s="18"/>
      <c r="RTH178" s="18"/>
      <c r="RTI178" s="18"/>
      <c r="RTJ178" s="18"/>
      <c r="RTK178" s="18"/>
      <c r="RTL178" s="18"/>
      <c r="RTM178" s="18"/>
      <c r="RTN178" s="18"/>
      <c r="RTO178" s="18"/>
      <c r="RTP178" s="18"/>
      <c r="RTQ178" s="18"/>
      <c r="RTR178" s="18"/>
      <c r="RTS178" s="18"/>
      <c r="RTT178" s="18"/>
      <c r="RTU178" s="18"/>
      <c r="RTV178" s="18"/>
      <c r="RTW178" s="18"/>
      <c r="RTX178" s="18"/>
      <c r="RTY178" s="18"/>
      <c r="RTZ178" s="18"/>
      <c r="RUA178" s="18"/>
      <c r="RUB178" s="18"/>
      <c r="RUC178" s="18"/>
      <c r="RUD178" s="18"/>
      <c r="RUE178" s="18"/>
      <c r="RUF178" s="18"/>
      <c r="RUG178" s="18"/>
      <c r="RUH178" s="18"/>
      <c r="RUI178" s="18"/>
      <c r="RUJ178" s="18"/>
      <c r="RUK178" s="18"/>
      <c r="RUL178" s="18"/>
      <c r="RUM178" s="18"/>
      <c r="RUN178" s="18"/>
      <c r="RUO178" s="18"/>
      <c r="RUP178" s="18"/>
      <c r="RUQ178" s="18"/>
      <c r="RUR178" s="18"/>
      <c r="RUS178" s="18"/>
      <c r="RUT178" s="18"/>
      <c r="RUU178" s="18"/>
      <c r="RUV178" s="18"/>
      <c r="RUW178" s="18"/>
      <c r="RUX178" s="18"/>
      <c r="RUY178" s="18"/>
      <c r="RUZ178" s="18"/>
      <c r="RVA178" s="18"/>
      <c r="RVB178" s="18"/>
      <c r="RVC178" s="18"/>
      <c r="RVD178" s="18"/>
      <c r="RVE178" s="18"/>
      <c r="RVF178" s="18"/>
      <c r="RVG178" s="18"/>
      <c r="RVH178" s="18"/>
      <c r="RVI178" s="18"/>
      <c r="RVJ178" s="18"/>
      <c r="RVK178" s="18"/>
      <c r="RVL178" s="18"/>
      <c r="RVM178" s="18"/>
      <c r="RVN178" s="18"/>
      <c r="RVO178" s="18"/>
      <c r="RVP178" s="18"/>
      <c r="RVQ178" s="18"/>
      <c r="RVR178" s="18"/>
      <c r="RVS178" s="18"/>
      <c r="RVT178" s="18"/>
      <c r="RVU178" s="18"/>
      <c r="RVV178" s="18"/>
      <c r="RVW178" s="18"/>
      <c r="RVX178" s="18"/>
      <c r="RVY178" s="18"/>
      <c r="RVZ178" s="18"/>
      <c r="RWA178" s="18"/>
      <c r="RWB178" s="18"/>
      <c r="RWC178" s="18"/>
      <c r="RWD178" s="18"/>
      <c r="RWE178" s="18"/>
      <c r="RWF178" s="18"/>
      <c r="RWG178" s="18"/>
      <c r="RWH178" s="18"/>
      <c r="RWI178" s="18"/>
      <c r="RWJ178" s="18"/>
      <c r="RWK178" s="18"/>
      <c r="RWL178" s="18"/>
      <c r="RWM178" s="18"/>
      <c r="RWN178" s="18"/>
      <c r="RWO178" s="18"/>
      <c r="RWP178" s="18"/>
      <c r="RWQ178" s="18"/>
      <c r="RWR178" s="18"/>
      <c r="RWS178" s="18"/>
      <c r="RWT178" s="18"/>
      <c r="RWU178" s="18"/>
      <c r="RWV178" s="18"/>
      <c r="RWW178" s="18"/>
      <c r="RWX178" s="18"/>
      <c r="RWY178" s="18"/>
      <c r="RWZ178" s="18"/>
      <c r="RXA178" s="18"/>
      <c r="RXB178" s="18"/>
      <c r="RXC178" s="18"/>
      <c r="RXD178" s="18"/>
      <c r="RXE178" s="18"/>
      <c r="RXF178" s="18"/>
      <c r="RXG178" s="18"/>
      <c r="RXH178" s="18"/>
      <c r="RXI178" s="18"/>
      <c r="RXJ178" s="18"/>
      <c r="RXK178" s="18"/>
      <c r="RXL178" s="18"/>
      <c r="RXM178" s="18"/>
      <c r="RXN178" s="18"/>
      <c r="RXO178" s="18"/>
      <c r="RXP178" s="18"/>
      <c r="RXQ178" s="18"/>
      <c r="RXR178" s="18"/>
      <c r="RXS178" s="18"/>
      <c r="RXT178" s="18"/>
      <c r="RXU178" s="18"/>
      <c r="RXV178" s="18"/>
      <c r="RXW178" s="18"/>
      <c r="RXX178" s="18"/>
      <c r="RXY178" s="18"/>
      <c r="RXZ178" s="18"/>
      <c r="RYA178" s="18"/>
      <c r="RYB178" s="18"/>
      <c r="RYC178" s="18"/>
      <c r="RYD178" s="18"/>
      <c r="RYE178" s="18"/>
      <c r="RYF178" s="18"/>
      <c r="RYG178" s="18"/>
      <c r="RYH178" s="18"/>
      <c r="RYI178" s="18"/>
      <c r="RYJ178" s="18"/>
      <c r="RYK178" s="18"/>
      <c r="RYL178" s="18"/>
      <c r="RYM178" s="18"/>
      <c r="RYN178" s="18"/>
      <c r="RYO178" s="18"/>
      <c r="RYP178" s="18"/>
      <c r="RYQ178" s="18"/>
      <c r="RYR178" s="18"/>
      <c r="RYS178" s="18"/>
      <c r="RYT178" s="18"/>
      <c r="RYU178" s="18"/>
      <c r="RYV178" s="18"/>
      <c r="RYW178" s="18"/>
      <c r="RYX178" s="18"/>
      <c r="RYY178" s="18"/>
      <c r="RYZ178" s="18"/>
      <c r="RZA178" s="18"/>
      <c r="RZB178" s="18"/>
      <c r="RZC178" s="18"/>
      <c r="RZD178" s="18"/>
      <c r="RZE178" s="18"/>
      <c r="RZF178" s="18"/>
      <c r="RZG178" s="18"/>
      <c r="RZH178" s="18"/>
      <c r="RZI178" s="18"/>
      <c r="RZJ178" s="18"/>
      <c r="RZK178" s="18"/>
      <c r="RZL178" s="18"/>
      <c r="RZM178" s="18"/>
      <c r="RZN178" s="18"/>
      <c r="RZO178" s="18"/>
      <c r="RZP178" s="18"/>
      <c r="RZQ178" s="18"/>
      <c r="RZR178" s="18"/>
      <c r="RZS178" s="18"/>
      <c r="RZT178" s="18"/>
      <c r="RZU178" s="18"/>
      <c r="RZV178" s="18"/>
      <c r="RZW178" s="18"/>
      <c r="RZX178" s="18"/>
      <c r="RZY178" s="18"/>
      <c r="RZZ178" s="18"/>
      <c r="SAA178" s="18"/>
      <c r="SAB178" s="18"/>
      <c r="SAC178" s="18"/>
      <c r="SAD178" s="18"/>
      <c r="SAE178" s="18"/>
      <c r="SAF178" s="18"/>
      <c r="SAG178" s="18"/>
      <c r="SAH178" s="18"/>
      <c r="SAI178" s="18"/>
      <c r="SAJ178" s="18"/>
      <c r="SAK178" s="18"/>
      <c r="SAL178" s="18"/>
      <c r="SAM178" s="18"/>
      <c r="SAN178" s="18"/>
      <c r="SAO178" s="18"/>
      <c r="SAP178" s="18"/>
      <c r="SAQ178" s="18"/>
      <c r="SAR178" s="18"/>
      <c r="SAS178" s="18"/>
      <c r="SAT178" s="18"/>
      <c r="SAU178" s="18"/>
      <c r="SAV178" s="18"/>
      <c r="SAW178" s="18"/>
      <c r="SAX178" s="18"/>
      <c r="SAY178" s="18"/>
      <c r="SAZ178" s="18"/>
      <c r="SBA178" s="18"/>
      <c r="SBB178" s="18"/>
      <c r="SBC178" s="18"/>
      <c r="SBD178" s="18"/>
      <c r="SBE178" s="18"/>
      <c r="SBF178" s="18"/>
      <c r="SBG178" s="18"/>
      <c r="SBH178" s="18"/>
      <c r="SBI178" s="18"/>
      <c r="SBJ178" s="18"/>
      <c r="SBK178" s="18"/>
      <c r="SBL178" s="18"/>
      <c r="SBM178" s="18"/>
      <c r="SBN178" s="18"/>
      <c r="SBO178" s="18"/>
      <c r="SBP178" s="18"/>
      <c r="SBQ178" s="18"/>
      <c r="SBR178" s="18"/>
      <c r="SBS178" s="18"/>
      <c r="SBT178" s="18"/>
      <c r="SBU178" s="18"/>
      <c r="SBV178" s="18"/>
      <c r="SBW178" s="18"/>
      <c r="SBX178" s="18"/>
      <c r="SBY178" s="18"/>
      <c r="SBZ178" s="18"/>
      <c r="SCA178" s="18"/>
      <c r="SCB178" s="18"/>
      <c r="SCC178" s="18"/>
      <c r="SCD178" s="18"/>
      <c r="SCE178" s="18"/>
      <c r="SCF178" s="18"/>
      <c r="SCG178" s="18"/>
      <c r="SCH178" s="18"/>
      <c r="SCI178" s="18"/>
      <c r="SCJ178" s="18"/>
      <c r="SCK178" s="18"/>
      <c r="SCL178" s="18"/>
      <c r="SCM178" s="18"/>
      <c r="SCN178" s="18"/>
      <c r="SCO178" s="18"/>
      <c r="SCP178" s="18"/>
      <c r="SCQ178" s="18"/>
      <c r="SCR178" s="18"/>
      <c r="SCS178" s="18"/>
      <c r="SCT178" s="18"/>
      <c r="SCU178" s="18"/>
      <c r="SCV178" s="18"/>
      <c r="SCW178" s="18"/>
      <c r="SCX178" s="18"/>
      <c r="SCY178" s="18"/>
      <c r="SCZ178" s="18"/>
      <c r="SDA178" s="18"/>
      <c r="SDB178" s="18"/>
      <c r="SDC178" s="18"/>
      <c r="SDD178" s="18"/>
      <c r="SDE178" s="18"/>
      <c r="SDF178" s="18"/>
      <c r="SDG178" s="18"/>
      <c r="SDH178" s="18"/>
      <c r="SDI178" s="18"/>
      <c r="SDJ178" s="18"/>
      <c r="SDK178" s="18"/>
      <c r="SDL178" s="18"/>
      <c r="SDM178" s="18"/>
      <c r="SDN178" s="18"/>
      <c r="SDO178" s="18"/>
      <c r="SDP178" s="18"/>
      <c r="SDQ178" s="18"/>
      <c r="SDR178" s="18"/>
      <c r="SDS178" s="18"/>
      <c r="SDT178" s="18"/>
      <c r="SDU178" s="18"/>
      <c r="SDV178" s="18"/>
      <c r="SDW178" s="18"/>
      <c r="SDX178" s="18"/>
      <c r="SDY178" s="18"/>
      <c r="SDZ178" s="18"/>
      <c r="SEA178" s="18"/>
      <c r="SEB178" s="18"/>
      <c r="SEC178" s="18"/>
      <c r="SED178" s="18"/>
      <c r="SEE178" s="18"/>
      <c r="SEF178" s="18"/>
      <c r="SEG178" s="18"/>
      <c r="SEH178" s="18"/>
      <c r="SEI178" s="18"/>
      <c r="SEJ178" s="18"/>
      <c r="SEK178" s="18"/>
      <c r="SEL178" s="18"/>
      <c r="SEM178" s="18"/>
      <c r="SEN178" s="18"/>
      <c r="SEO178" s="18"/>
      <c r="SEP178" s="18"/>
      <c r="SEQ178" s="18"/>
      <c r="SER178" s="18"/>
      <c r="SES178" s="18"/>
      <c r="SET178" s="18"/>
      <c r="SEU178" s="18"/>
      <c r="SEV178" s="18"/>
      <c r="SEW178" s="18"/>
      <c r="SEX178" s="18"/>
      <c r="SEY178" s="18"/>
      <c r="SEZ178" s="18"/>
      <c r="SFA178" s="18"/>
      <c r="SFB178" s="18"/>
      <c r="SFC178" s="18"/>
      <c r="SFD178" s="18"/>
      <c r="SFE178" s="18"/>
      <c r="SFF178" s="18"/>
      <c r="SFG178" s="18"/>
      <c r="SFH178" s="18"/>
      <c r="SFI178" s="18"/>
      <c r="SFJ178" s="18"/>
      <c r="SFK178" s="18"/>
      <c r="SFL178" s="18"/>
      <c r="SFM178" s="18"/>
      <c r="SFN178" s="18"/>
      <c r="SFO178" s="18"/>
      <c r="SFP178" s="18"/>
      <c r="SFQ178" s="18"/>
      <c r="SFR178" s="18"/>
      <c r="SFS178" s="18"/>
      <c r="SFT178" s="18"/>
      <c r="SFU178" s="18"/>
      <c r="SFV178" s="18"/>
      <c r="SFW178" s="18"/>
      <c r="SFX178" s="18"/>
      <c r="SFY178" s="18"/>
      <c r="SFZ178" s="18"/>
      <c r="SGA178" s="18"/>
      <c r="SGB178" s="18"/>
      <c r="SGC178" s="18"/>
      <c r="SGD178" s="18"/>
      <c r="SGE178" s="18"/>
      <c r="SGF178" s="18"/>
      <c r="SGG178" s="18"/>
      <c r="SGH178" s="18"/>
      <c r="SGI178" s="18"/>
      <c r="SGJ178" s="18"/>
      <c r="SGK178" s="18"/>
      <c r="SGL178" s="18"/>
      <c r="SGM178" s="18"/>
      <c r="SGN178" s="18"/>
      <c r="SGO178" s="18"/>
      <c r="SGP178" s="18"/>
      <c r="SGQ178" s="18"/>
      <c r="SGR178" s="18"/>
      <c r="SGS178" s="18"/>
      <c r="SGT178" s="18"/>
      <c r="SGU178" s="18"/>
      <c r="SGV178" s="18"/>
      <c r="SGW178" s="18"/>
      <c r="SGX178" s="18"/>
      <c r="SGY178" s="18"/>
      <c r="SGZ178" s="18"/>
      <c r="SHA178" s="18"/>
      <c r="SHB178" s="18"/>
      <c r="SHC178" s="18"/>
      <c r="SHD178" s="18"/>
      <c r="SHE178" s="18"/>
      <c r="SHF178" s="18"/>
      <c r="SHG178" s="18"/>
      <c r="SHH178" s="18"/>
      <c r="SHI178" s="18"/>
      <c r="SHJ178" s="18"/>
      <c r="SHK178" s="18"/>
      <c r="SHL178" s="18"/>
      <c r="SHM178" s="18"/>
      <c r="SHN178" s="18"/>
      <c r="SHO178" s="18"/>
      <c r="SHP178" s="18"/>
      <c r="SHQ178" s="18"/>
      <c r="SHR178" s="18"/>
      <c r="SHS178" s="18"/>
      <c r="SHT178" s="18"/>
      <c r="SHU178" s="18"/>
      <c r="SHV178" s="18"/>
      <c r="SHW178" s="18"/>
      <c r="SHX178" s="18"/>
      <c r="SHY178" s="18"/>
      <c r="SHZ178" s="18"/>
      <c r="SIA178" s="18"/>
      <c r="SIB178" s="18"/>
      <c r="SIC178" s="18"/>
      <c r="SID178" s="18"/>
      <c r="SIE178" s="18"/>
      <c r="SIF178" s="18"/>
      <c r="SIG178" s="18"/>
      <c r="SIH178" s="18"/>
      <c r="SII178" s="18"/>
      <c r="SIJ178" s="18"/>
      <c r="SIK178" s="18"/>
      <c r="SIL178" s="18"/>
      <c r="SIM178" s="18"/>
      <c r="SIN178" s="18"/>
      <c r="SIO178" s="18"/>
      <c r="SIP178" s="18"/>
      <c r="SIQ178" s="18"/>
      <c r="SIR178" s="18"/>
      <c r="SIS178" s="18"/>
      <c r="SIT178" s="18"/>
      <c r="SIU178" s="18"/>
      <c r="SIV178" s="18"/>
      <c r="SIW178" s="18"/>
      <c r="SIX178" s="18"/>
      <c r="SIY178" s="18"/>
      <c r="SIZ178" s="18"/>
      <c r="SJA178" s="18"/>
      <c r="SJB178" s="18"/>
      <c r="SJC178" s="18"/>
      <c r="SJD178" s="18"/>
      <c r="SJE178" s="18"/>
      <c r="SJF178" s="18"/>
      <c r="SJG178" s="18"/>
      <c r="SJH178" s="18"/>
      <c r="SJI178" s="18"/>
      <c r="SJJ178" s="18"/>
      <c r="SJK178" s="18"/>
      <c r="SJL178" s="18"/>
      <c r="SJM178" s="18"/>
      <c r="SJN178" s="18"/>
      <c r="SJO178" s="18"/>
      <c r="SJP178" s="18"/>
      <c r="SJQ178" s="18"/>
      <c r="SJR178" s="18"/>
      <c r="SJS178" s="18"/>
      <c r="SJT178" s="18"/>
      <c r="SJU178" s="18"/>
      <c r="SJV178" s="18"/>
      <c r="SJW178" s="18"/>
      <c r="SJX178" s="18"/>
      <c r="SJY178" s="18"/>
      <c r="SJZ178" s="18"/>
      <c r="SKA178" s="18"/>
      <c r="SKB178" s="18"/>
      <c r="SKC178" s="18"/>
      <c r="SKD178" s="18"/>
      <c r="SKE178" s="18"/>
      <c r="SKF178" s="18"/>
      <c r="SKG178" s="18"/>
      <c r="SKH178" s="18"/>
      <c r="SKI178" s="18"/>
      <c r="SKJ178" s="18"/>
      <c r="SKK178" s="18"/>
      <c r="SKL178" s="18"/>
      <c r="SKM178" s="18"/>
      <c r="SKN178" s="18"/>
      <c r="SKO178" s="18"/>
      <c r="SKP178" s="18"/>
      <c r="SKQ178" s="18"/>
      <c r="SKR178" s="18"/>
      <c r="SKS178" s="18"/>
      <c r="SKT178" s="18"/>
      <c r="SKU178" s="18"/>
      <c r="SKV178" s="18"/>
      <c r="SKW178" s="18"/>
      <c r="SKX178" s="18"/>
      <c r="SKY178" s="18"/>
      <c r="SKZ178" s="18"/>
      <c r="SLA178" s="18"/>
      <c r="SLB178" s="18"/>
      <c r="SLC178" s="18"/>
      <c r="SLD178" s="18"/>
      <c r="SLE178" s="18"/>
      <c r="SLF178" s="18"/>
      <c r="SLG178" s="18"/>
      <c r="SLH178" s="18"/>
      <c r="SLI178" s="18"/>
      <c r="SLJ178" s="18"/>
      <c r="SLK178" s="18"/>
      <c r="SLL178" s="18"/>
      <c r="SLM178" s="18"/>
      <c r="SLN178" s="18"/>
      <c r="SLO178" s="18"/>
      <c r="SLP178" s="18"/>
      <c r="SLQ178" s="18"/>
      <c r="SLR178" s="18"/>
      <c r="SLS178" s="18"/>
      <c r="SLT178" s="18"/>
      <c r="SLU178" s="18"/>
      <c r="SLV178" s="18"/>
      <c r="SLW178" s="18"/>
      <c r="SLX178" s="18"/>
      <c r="SLY178" s="18"/>
      <c r="SLZ178" s="18"/>
      <c r="SMA178" s="18"/>
      <c r="SMB178" s="18"/>
      <c r="SMC178" s="18"/>
      <c r="SMD178" s="18"/>
      <c r="SME178" s="18"/>
      <c r="SMF178" s="18"/>
      <c r="SMG178" s="18"/>
      <c r="SMH178" s="18"/>
      <c r="SMI178" s="18"/>
      <c r="SMJ178" s="18"/>
      <c r="SMK178" s="18"/>
      <c r="SML178" s="18"/>
      <c r="SMM178" s="18"/>
      <c r="SMN178" s="18"/>
      <c r="SMO178" s="18"/>
      <c r="SMP178" s="18"/>
      <c r="SMQ178" s="18"/>
      <c r="SMR178" s="18"/>
      <c r="SMS178" s="18"/>
      <c r="SMT178" s="18"/>
      <c r="SMU178" s="18"/>
      <c r="SMV178" s="18"/>
      <c r="SMW178" s="18"/>
      <c r="SMX178" s="18"/>
      <c r="SMY178" s="18"/>
      <c r="SMZ178" s="18"/>
      <c r="SNA178" s="18"/>
      <c r="SNB178" s="18"/>
      <c r="SNC178" s="18"/>
      <c r="SND178" s="18"/>
      <c r="SNE178" s="18"/>
      <c r="SNF178" s="18"/>
      <c r="SNG178" s="18"/>
      <c r="SNH178" s="18"/>
      <c r="SNI178" s="18"/>
      <c r="SNJ178" s="18"/>
      <c r="SNK178" s="18"/>
      <c r="SNL178" s="18"/>
      <c r="SNM178" s="18"/>
      <c r="SNN178" s="18"/>
      <c r="SNO178" s="18"/>
      <c r="SNP178" s="18"/>
      <c r="SNQ178" s="18"/>
      <c r="SNR178" s="18"/>
      <c r="SNS178" s="18"/>
      <c r="SNT178" s="18"/>
      <c r="SNU178" s="18"/>
      <c r="SNV178" s="18"/>
      <c r="SNW178" s="18"/>
      <c r="SNX178" s="18"/>
      <c r="SNY178" s="18"/>
      <c r="SNZ178" s="18"/>
      <c r="SOA178" s="18"/>
      <c r="SOB178" s="18"/>
      <c r="SOC178" s="18"/>
      <c r="SOD178" s="18"/>
      <c r="SOE178" s="18"/>
      <c r="SOF178" s="18"/>
      <c r="SOG178" s="18"/>
      <c r="SOH178" s="18"/>
      <c r="SOI178" s="18"/>
      <c r="SOJ178" s="18"/>
      <c r="SOK178" s="18"/>
      <c r="SOL178" s="18"/>
      <c r="SOM178" s="18"/>
      <c r="SON178" s="18"/>
      <c r="SOO178" s="18"/>
      <c r="SOP178" s="18"/>
      <c r="SOQ178" s="18"/>
      <c r="SOR178" s="18"/>
      <c r="SOS178" s="18"/>
      <c r="SOT178" s="18"/>
      <c r="SOU178" s="18"/>
      <c r="SOV178" s="18"/>
      <c r="SOW178" s="18"/>
      <c r="SOX178" s="18"/>
      <c r="SOY178" s="18"/>
      <c r="SOZ178" s="18"/>
      <c r="SPA178" s="18"/>
      <c r="SPB178" s="18"/>
      <c r="SPC178" s="18"/>
      <c r="SPD178" s="18"/>
      <c r="SPE178" s="18"/>
      <c r="SPF178" s="18"/>
      <c r="SPG178" s="18"/>
      <c r="SPH178" s="18"/>
      <c r="SPI178" s="18"/>
      <c r="SPJ178" s="18"/>
      <c r="SPK178" s="18"/>
      <c r="SPL178" s="18"/>
      <c r="SPM178" s="18"/>
      <c r="SPN178" s="18"/>
      <c r="SPO178" s="18"/>
      <c r="SPP178" s="18"/>
      <c r="SPQ178" s="18"/>
      <c r="SPR178" s="18"/>
      <c r="SPS178" s="18"/>
      <c r="SPT178" s="18"/>
      <c r="SPU178" s="18"/>
      <c r="SPV178" s="18"/>
      <c r="SPW178" s="18"/>
      <c r="SPX178" s="18"/>
      <c r="SPY178" s="18"/>
      <c r="SPZ178" s="18"/>
      <c r="SQA178" s="18"/>
      <c r="SQB178" s="18"/>
      <c r="SQC178" s="18"/>
      <c r="SQD178" s="18"/>
      <c r="SQE178" s="18"/>
      <c r="SQF178" s="18"/>
      <c r="SQG178" s="18"/>
      <c r="SQH178" s="18"/>
      <c r="SQI178" s="18"/>
      <c r="SQJ178" s="18"/>
      <c r="SQK178" s="18"/>
      <c r="SQL178" s="18"/>
      <c r="SQM178" s="18"/>
      <c r="SQN178" s="18"/>
      <c r="SQO178" s="18"/>
      <c r="SQP178" s="18"/>
      <c r="SQQ178" s="18"/>
      <c r="SQR178" s="18"/>
      <c r="SQS178" s="18"/>
      <c r="SQT178" s="18"/>
      <c r="SQU178" s="18"/>
      <c r="SQV178" s="18"/>
      <c r="SQW178" s="18"/>
      <c r="SQX178" s="18"/>
      <c r="SQY178" s="18"/>
      <c r="SQZ178" s="18"/>
      <c r="SRA178" s="18"/>
      <c r="SRB178" s="18"/>
      <c r="SRC178" s="18"/>
      <c r="SRD178" s="18"/>
      <c r="SRE178" s="18"/>
      <c r="SRF178" s="18"/>
      <c r="SRG178" s="18"/>
      <c r="SRH178" s="18"/>
      <c r="SRI178" s="18"/>
      <c r="SRJ178" s="18"/>
      <c r="SRK178" s="18"/>
      <c r="SRL178" s="18"/>
      <c r="SRM178" s="18"/>
      <c r="SRN178" s="18"/>
      <c r="SRO178" s="18"/>
      <c r="SRP178" s="18"/>
      <c r="SRQ178" s="18"/>
      <c r="SRR178" s="18"/>
      <c r="SRS178" s="18"/>
      <c r="SRT178" s="18"/>
      <c r="SRU178" s="18"/>
      <c r="SRV178" s="18"/>
      <c r="SRW178" s="18"/>
      <c r="SRX178" s="18"/>
      <c r="SRY178" s="18"/>
      <c r="SRZ178" s="18"/>
      <c r="SSA178" s="18"/>
      <c r="SSB178" s="18"/>
      <c r="SSC178" s="18"/>
      <c r="SSD178" s="18"/>
      <c r="SSE178" s="18"/>
      <c r="SSF178" s="18"/>
      <c r="SSG178" s="18"/>
      <c r="SSH178" s="18"/>
      <c r="SSI178" s="18"/>
      <c r="SSJ178" s="18"/>
      <c r="SSK178" s="18"/>
      <c r="SSL178" s="18"/>
      <c r="SSM178" s="18"/>
      <c r="SSN178" s="18"/>
      <c r="SSO178" s="18"/>
      <c r="SSP178" s="18"/>
      <c r="SSQ178" s="18"/>
      <c r="SSR178" s="18"/>
      <c r="SSS178" s="18"/>
      <c r="SST178" s="18"/>
      <c r="SSU178" s="18"/>
      <c r="SSV178" s="18"/>
      <c r="SSW178" s="18"/>
      <c r="SSX178" s="18"/>
      <c r="SSY178" s="18"/>
      <c r="SSZ178" s="18"/>
      <c r="STA178" s="18"/>
      <c r="STB178" s="18"/>
      <c r="STC178" s="18"/>
      <c r="STD178" s="18"/>
      <c r="STE178" s="18"/>
      <c r="STF178" s="18"/>
      <c r="STG178" s="18"/>
      <c r="STH178" s="18"/>
      <c r="STI178" s="18"/>
      <c r="STJ178" s="18"/>
      <c r="STK178" s="18"/>
      <c r="STL178" s="18"/>
      <c r="STM178" s="18"/>
      <c r="STN178" s="18"/>
      <c r="STO178" s="18"/>
      <c r="STP178" s="18"/>
      <c r="STQ178" s="18"/>
      <c r="STR178" s="18"/>
      <c r="STS178" s="18"/>
      <c r="STT178" s="18"/>
      <c r="STU178" s="18"/>
      <c r="STV178" s="18"/>
      <c r="STW178" s="18"/>
      <c r="STX178" s="18"/>
      <c r="STY178" s="18"/>
      <c r="STZ178" s="18"/>
      <c r="SUA178" s="18"/>
      <c r="SUB178" s="18"/>
      <c r="SUC178" s="18"/>
      <c r="SUD178" s="18"/>
      <c r="SUE178" s="18"/>
      <c r="SUF178" s="18"/>
      <c r="SUG178" s="18"/>
      <c r="SUH178" s="18"/>
      <c r="SUI178" s="18"/>
      <c r="SUJ178" s="18"/>
      <c r="SUK178" s="18"/>
      <c r="SUL178" s="18"/>
      <c r="SUM178" s="18"/>
      <c r="SUN178" s="18"/>
      <c r="SUO178" s="18"/>
      <c r="SUP178" s="18"/>
      <c r="SUQ178" s="18"/>
      <c r="SUR178" s="18"/>
      <c r="SUS178" s="18"/>
      <c r="SUT178" s="18"/>
      <c r="SUU178" s="18"/>
      <c r="SUV178" s="18"/>
      <c r="SUW178" s="18"/>
      <c r="SUX178" s="18"/>
      <c r="SUY178" s="18"/>
      <c r="SUZ178" s="18"/>
      <c r="SVA178" s="18"/>
      <c r="SVB178" s="18"/>
      <c r="SVC178" s="18"/>
      <c r="SVD178" s="18"/>
      <c r="SVE178" s="18"/>
      <c r="SVF178" s="18"/>
      <c r="SVG178" s="18"/>
      <c r="SVH178" s="18"/>
      <c r="SVI178" s="18"/>
      <c r="SVJ178" s="18"/>
      <c r="SVK178" s="18"/>
      <c r="SVL178" s="18"/>
      <c r="SVM178" s="18"/>
      <c r="SVN178" s="18"/>
      <c r="SVO178" s="18"/>
      <c r="SVP178" s="18"/>
      <c r="SVQ178" s="18"/>
      <c r="SVR178" s="18"/>
      <c r="SVS178" s="18"/>
      <c r="SVT178" s="18"/>
      <c r="SVU178" s="18"/>
      <c r="SVV178" s="18"/>
      <c r="SVW178" s="18"/>
      <c r="SVX178" s="18"/>
      <c r="SVY178" s="18"/>
      <c r="SVZ178" s="18"/>
      <c r="SWA178" s="18"/>
      <c r="SWB178" s="18"/>
      <c r="SWC178" s="18"/>
      <c r="SWD178" s="18"/>
      <c r="SWE178" s="18"/>
      <c r="SWF178" s="18"/>
      <c r="SWG178" s="18"/>
      <c r="SWH178" s="18"/>
      <c r="SWI178" s="18"/>
      <c r="SWJ178" s="18"/>
      <c r="SWK178" s="18"/>
      <c r="SWL178" s="18"/>
      <c r="SWM178" s="18"/>
      <c r="SWN178" s="18"/>
      <c r="SWO178" s="18"/>
      <c r="SWP178" s="18"/>
      <c r="SWQ178" s="18"/>
      <c r="SWR178" s="18"/>
      <c r="SWS178" s="18"/>
      <c r="SWT178" s="18"/>
      <c r="SWU178" s="18"/>
      <c r="SWV178" s="18"/>
      <c r="SWW178" s="18"/>
      <c r="SWX178" s="18"/>
      <c r="SWY178" s="18"/>
      <c r="SWZ178" s="18"/>
      <c r="SXA178" s="18"/>
      <c r="SXB178" s="18"/>
      <c r="SXC178" s="18"/>
      <c r="SXD178" s="18"/>
      <c r="SXE178" s="18"/>
      <c r="SXF178" s="18"/>
      <c r="SXG178" s="18"/>
      <c r="SXH178" s="18"/>
      <c r="SXI178" s="18"/>
      <c r="SXJ178" s="18"/>
      <c r="SXK178" s="18"/>
      <c r="SXL178" s="18"/>
      <c r="SXM178" s="18"/>
      <c r="SXN178" s="18"/>
      <c r="SXO178" s="18"/>
      <c r="SXP178" s="18"/>
      <c r="SXQ178" s="18"/>
      <c r="SXR178" s="18"/>
      <c r="SXS178" s="18"/>
      <c r="SXT178" s="18"/>
      <c r="SXU178" s="18"/>
      <c r="SXV178" s="18"/>
      <c r="SXW178" s="18"/>
      <c r="SXX178" s="18"/>
      <c r="SXY178" s="18"/>
      <c r="SXZ178" s="18"/>
      <c r="SYA178" s="18"/>
      <c r="SYB178" s="18"/>
      <c r="SYC178" s="18"/>
      <c r="SYD178" s="18"/>
      <c r="SYE178" s="18"/>
      <c r="SYF178" s="18"/>
      <c r="SYG178" s="18"/>
      <c r="SYH178" s="18"/>
      <c r="SYI178" s="18"/>
      <c r="SYJ178" s="18"/>
      <c r="SYK178" s="18"/>
      <c r="SYL178" s="18"/>
      <c r="SYM178" s="18"/>
      <c r="SYN178" s="18"/>
      <c r="SYO178" s="18"/>
      <c r="SYP178" s="18"/>
      <c r="SYQ178" s="18"/>
      <c r="SYR178" s="18"/>
      <c r="SYS178" s="18"/>
      <c r="SYT178" s="18"/>
      <c r="SYU178" s="18"/>
      <c r="SYV178" s="18"/>
      <c r="SYW178" s="18"/>
      <c r="SYX178" s="18"/>
      <c r="SYY178" s="18"/>
      <c r="SYZ178" s="18"/>
      <c r="SZA178" s="18"/>
      <c r="SZB178" s="18"/>
      <c r="SZC178" s="18"/>
      <c r="SZD178" s="18"/>
      <c r="SZE178" s="18"/>
      <c r="SZF178" s="18"/>
      <c r="SZG178" s="18"/>
      <c r="SZH178" s="18"/>
      <c r="SZI178" s="18"/>
      <c r="SZJ178" s="18"/>
      <c r="SZK178" s="18"/>
      <c r="SZL178" s="18"/>
      <c r="SZM178" s="18"/>
      <c r="SZN178" s="18"/>
      <c r="SZO178" s="18"/>
      <c r="SZP178" s="18"/>
      <c r="SZQ178" s="18"/>
      <c r="SZR178" s="18"/>
      <c r="SZS178" s="18"/>
      <c r="SZT178" s="18"/>
      <c r="SZU178" s="18"/>
      <c r="SZV178" s="18"/>
      <c r="SZW178" s="18"/>
      <c r="SZX178" s="18"/>
      <c r="SZY178" s="18"/>
      <c r="SZZ178" s="18"/>
      <c r="TAA178" s="18"/>
      <c r="TAB178" s="18"/>
      <c r="TAC178" s="18"/>
      <c r="TAD178" s="18"/>
      <c r="TAE178" s="18"/>
      <c r="TAF178" s="18"/>
      <c r="TAG178" s="18"/>
      <c r="TAH178" s="18"/>
      <c r="TAI178" s="18"/>
      <c r="TAJ178" s="18"/>
      <c r="TAK178" s="18"/>
      <c r="TAL178" s="18"/>
      <c r="TAM178" s="18"/>
      <c r="TAN178" s="18"/>
      <c r="TAO178" s="18"/>
      <c r="TAP178" s="18"/>
      <c r="TAQ178" s="18"/>
      <c r="TAR178" s="18"/>
      <c r="TAS178" s="18"/>
      <c r="TAT178" s="18"/>
      <c r="TAU178" s="18"/>
      <c r="TAV178" s="18"/>
      <c r="TAW178" s="18"/>
      <c r="TAX178" s="18"/>
      <c r="TAY178" s="18"/>
      <c r="TAZ178" s="18"/>
      <c r="TBA178" s="18"/>
      <c r="TBB178" s="18"/>
      <c r="TBC178" s="18"/>
      <c r="TBD178" s="18"/>
      <c r="TBE178" s="18"/>
      <c r="TBF178" s="18"/>
      <c r="TBG178" s="18"/>
      <c r="TBH178" s="18"/>
      <c r="TBI178" s="18"/>
      <c r="TBJ178" s="18"/>
      <c r="TBK178" s="18"/>
      <c r="TBL178" s="18"/>
      <c r="TBM178" s="18"/>
      <c r="TBN178" s="18"/>
      <c r="TBO178" s="18"/>
      <c r="TBP178" s="18"/>
      <c r="TBQ178" s="18"/>
      <c r="TBR178" s="18"/>
      <c r="TBS178" s="18"/>
      <c r="TBT178" s="18"/>
      <c r="TBU178" s="18"/>
      <c r="TBV178" s="18"/>
      <c r="TBW178" s="18"/>
      <c r="TBX178" s="18"/>
      <c r="TBY178" s="18"/>
      <c r="TBZ178" s="18"/>
      <c r="TCA178" s="18"/>
      <c r="TCB178" s="18"/>
      <c r="TCC178" s="18"/>
      <c r="TCD178" s="18"/>
      <c r="TCE178" s="18"/>
      <c r="TCF178" s="18"/>
      <c r="TCG178" s="18"/>
      <c r="TCH178" s="18"/>
      <c r="TCI178" s="18"/>
      <c r="TCJ178" s="18"/>
      <c r="TCK178" s="18"/>
      <c r="TCL178" s="18"/>
      <c r="TCM178" s="18"/>
      <c r="TCN178" s="18"/>
      <c r="TCO178" s="18"/>
      <c r="TCP178" s="18"/>
      <c r="TCQ178" s="18"/>
      <c r="TCR178" s="18"/>
      <c r="TCS178" s="18"/>
      <c r="TCT178" s="18"/>
      <c r="TCU178" s="18"/>
      <c r="TCV178" s="18"/>
      <c r="TCW178" s="18"/>
      <c r="TCX178" s="18"/>
      <c r="TCY178" s="18"/>
      <c r="TCZ178" s="18"/>
      <c r="TDA178" s="18"/>
      <c r="TDB178" s="18"/>
      <c r="TDC178" s="18"/>
      <c r="TDD178" s="18"/>
      <c r="TDE178" s="18"/>
      <c r="TDF178" s="18"/>
      <c r="TDG178" s="18"/>
      <c r="TDH178" s="18"/>
      <c r="TDI178" s="18"/>
      <c r="TDJ178" s="18"/>
      <c r="TDK178" s="18"/>
      <c r="TDL178" s="18"/>
      <c r="TDM178" s="18"/>
      <c r="TDN178" s="18"/>
      <c r="TDO178" s="18"/>
      <c r="TDP178" s="18"/>
      <c r="TDQ178" s="18"/>
      <c r="TDR178" s="18"/>
      <c r="TDS178" s="18"/>
      <c r="TDT178" s="18"/>
      <c r="TDU178" s="18"/>
      <c r="TDV178" s="18"/>
      <c r="TDW178" s="18"/>
      <c r="TDX178" s="18"/>
      <c r="TDY178" s="18"/>
      <c r="TDZ178" s="18"/>
      <c r="TEA178" s="18"/>
      <c r="TEB178" s="18"/>
      <c r="TEC178" s="18"/>
      <c r="TED178" s="18"/>
      <c r="TEE178" s="18"/>
      <c r="TEF178" s="18"/>
      <c r="TEG178" s="18"/>
      <c r="TEH178" s="18"/>
      <c r="TEI178" s="18"/>
      <c r="TEJ178" s="18"/>
      <c r="TEK178" s="18"/>
      <c r="TEL178" s="18"/>
      <c r="TEM178" s="18"/>
      <c r="TEN178" s="18"/>
      <c r="TEO178" s="18"/>
      <c r="TEP178" s="18"/>
      <c r="TEQ178" s="18"/>
      <c r="TER178" s="18"/>
      <c r="TES178" s="18"/>
      <c r="TET178" s="18"/>
      <c r="TEU178" s="18"/>
      <c r="TEV178" s="18"/>
      <c r="TEW178" s="18"/>
      <c r="TEX178" s="18"/>
      <c r="TEY178" s="18"/>
      <c r="TEZ178" s="18"/>
      <c r="TFA178" s="18"/>
      <c r="TFB178" s="18"/>
      <c r="TFC178" s="18"/>
      <c r="TFD178" s="18"/>
      <c r="TFE178" s="18"/>
      <c r="TFF178" s="18"/>
      <c r="TFG178" s="18"/>
      <c r="TFH178" s="18"/>
      <c r="TFI178" s="18"/>
      <c r="TFJ178" s="18"/>
      <c r="TFK178" s="18"/>
      <c r="TFL178" s="18"/>
      <c r="TFM178" s="18"/>
      <c r="TFN178" s="18"/>
      <c r="TFO178" s="18"/>
      <c r="TFP178" s="18"/>
      <c r="TFQ178" s="18"/>
      <c r="TFR178" s="18"/>
      <c r="TFS178" s="18"/>
      <c r="TFT178" s="18"/>
      <c r="TFU178" s="18"/>
      <c r="TFV178" s="18"/>
      <c r="TFW178" s="18"/>
      <c r="TFX178" s="18"/>
      <c r="TFY178" s="18"/>
      <c r="TFZ178" s="18"/>
      <c r="TGA178" s="18"/>
      <c r="TGB178" s="18"/>
      <c r="TGC178" s="18"/>
      <c r="TGD178" s="18"/>
      <c r="TGE178" s="18"/>
      <c r="TGF178" s="18"/>
      <c r="TGG178" s="18"/>
      <c r="TGH178" s="18"/>
      <c r="TGI178" s="18"/>
      <c r="TGJ178" s="18"/>
      <c r="TGK178" s="18"/>
      <c r="TGL178" s="18"/>
      <c r="TGM178" s="18"/>
      <c r="TGN178" s="18"/>
      <c r="TGO178" s="18"/>
      <c r="TGP178" s="18"/>
      <c r="TGQ178" s="18"/>
      <c r="TGR178" s="18"/>
      <c r="TGS178" s="18"/>
      <c r="TGT178" s="18"/>
      <c r="TGU178" s="18"/>
      <c r="TGV178" s="18"/>
      <c r="TGW178" s="18"/>
      <c r="TGX178" s="18"/>
      <c r="TGY178" s="18"/>
      <c r="TGZ178" s="18"/>
      <c r="THA178" s="18"/>
      <c r="THB178" s="18"/>
      <c r="THC178" s="18"/>
      <c r="THD178" s="18"/>
      <c r="THE178" s="18"/>
      <c r="THF178" s="18"/>
      <c r="THG178" s="18"/>
      <c r="THH178" s="18"/>
      <c r="THI178" s="18"/>
      <c r="THJ178" s="18"/>
      <c r="THK178" s="18"/>
      <c r="THL178" s="18"/>
      <c r="THM178" s="18"/>
      <c r="THN178" s="18"/>
      <c r="THO178" s="18"/>
      <c r="THP178" s="18"/>
      <c r="THQ178" s="18"/>
      <c r="THR178" s="18"/>
      <c r="THS178" s="18"/>
      <c r="THT178" s="18"/>
      <c r="THU178" s="18"/>
      <c r="THV178" s="18"/>
      <c r="THW178" s="18"/>
      <c r="THX178" s="18"/>
      <c r="THY178" s="18"/>
      <c r="THZ178" s="18"/>
      <c r="TIA178" s="18"/>
      <c r="TIB178" s="18"/>
      <c r="TIC178" s="18"/>
      <c r="TID178" s="18"/>
      <c r="TIE178" s="18"/>
      <c r="TIF178" s="18"/>
      <c r="TIG178" s="18"/>
      <c r="TIH178" s="18"/>
      <c r="TII178" s="18"/>
      <c r="TIJ178" s="18"/>
      <c r="TIK178" s="18"/>
      <c r="TIL178" s="18"/>
      <c r="TIM178" s="18"/>
      <c r="TIN178" s="18"/>
      <c r="TIO178" s="18"/>
      <c r="TIP178" s="18"/>
      <c r="TIQ178" s="18"/>
      <c r="TIR178" s="18"/>
      <c r="TIS178" s="18"/>
      <c r="TIT178" s="18"/>
      <c r="TIU178" s="18"/>
      <c r="TIV178" s="18"/>
      <c r="TIW178" s="18"/>
      <c r="TIX178" s="18"/>
      <c r="TIY178" s="18"/>
      <c r="TIZ178" s="18"/>
      <c r="TJA178" s="18"/>
      <c r="TJB178" s="18"/>
      <c r="TJC178" s="18"/>
      <c r="TJD178" s="18"/>
      <c r="TJE178" s="18"/>
      <c r="TJF178" s="18"/>
      <c r="TJG178" s="18"/>
      <c r="TJH178" s="18"/>
      <c r="TJI178" s="18"/>
      <c r="TJJ178" s="18"/>
      <c r="TJK178" s="18"/>
      <c r="TJL178" s="18"/>
      <c r="TJM178" s="18"/>
      <c r="TJN178" s="18"/>
      <c r="TJO178" s="18"/>
      <c r="TJP178" s="18"/>
      <c r="TJQ178" s="18"/>
      <c r="TJR178" s="18"/>
      <c r="TJS178" s="18"/>
      <c r="TJT178" s="18"/>
      <c r="TJU178" s="18"/>
      <c r="TJV178" s="18"/>
      <c r="TJW178" s="18"/>
      <c r="TJX178" s="18"/>
      <c r="TJY178" s="18"/>
      <c r="TJZ178" s="18"/>
      <c r="TKA178" s="18"/>
      <c r="TKB178" s="18"/>
      <c r="TKC178" s="18"/>
      <c r="TKD178" s="18"/>
      <c r="TKE178" s="18"/>
      <c r="TKF178" s="18"/>
      <c r="TKG178" s="18"/>
      <c r="TKH178" s="18"/>
      <c r="TKI178" s="18"/>
      <c r="TKJ178" s="18"/>
      <c r="TKK178" s="18"/>
      <c r="TKL178" s="18"/>
      <c r="TKM178" s="18"/>
      <c r="TKN178" s="18"/>
      <c r="TKO178" s="18"/>
      <c r="TKP178" s="18"/>
      <c r="TKQ178" s="18"/>
      <c r="TKR178" s="18"/>
      <c r="TKS178" s="18"/>
      <c r="TKT178" s="18"/>
      <c r="TKU178" s="18"/>
      <c r="TKV178" s="18"/>
      <c r="TKW178" s="18"/>
      <c r="TKX178" s="18"/>
      <c r="TKY178" s="18"/>
      <c r="TKZ178" s="18"/>
      <c r="TLA178" s="18"/>
      <c r="TLB178" s="18"/>
      <c r="TLC178" s="18"/>
      <c r="TLD178" s="18"/>
      <c r="TLE178" s="18"/>
      <c r="TLF178" s="18"/>
      <c r="TLG178" s="18"/>
      <c r="TLH178" s="18"/>
      <c r="TLI178" s="18"/>
      <c r="TLJ178" s="18"/>
      <c r="TLK178" s="18"/>
      <c r="TLL178" s="18"/>
      <c r="TLM178" s="18"/>
      <c r="TLN178" s="18"/>
      <c r="TLO178" s="18"/>
      <c r="TLP178" s="18"/>
      <c r="TLQ178" s="18"/>
      <c r="TLR178" s="18"/>
      <c r="TLS178" s="18"/>
      <c r="TLT178" s="18"/>
      <c r="TLU178" s="18"/>
      <c r="TLV178" s="18"/>
      <c r="TLW178" s="18"/>
      <c r="TLX178" s="18"/>
      <c r="TLY178" s="18"/>
      <c r="TLZ178" s="18"/>
      <c r="TMA178" s="18"/>
      <c r="TMB178" s="18"/>
      <c r="TMC178" s="18"/>
      <c r="TMD178" s="18"/>
      <c r="TME178" s="18"/>
      <c r="TMF178" s="18"/>
      <c r="TMG178" s="18"/>
      <c r="TMH178" s="18"/>
      <c r="TMI178" s="18"/>
      <c r="TMJ178" s="18"/>
      <c r="TMK178" s="18"/>
      <c r="TML178" s="18"/>
      <c r="TMM178" s="18"/>
      <c r="TMN178" s="18"/>
      <c r="TMO178" s="18"/>
      <c r="TMP178" s="18"/>
      <c r="TMQ178" s="18"/>
      <c r="TMR178" s="18"/>
      <c r="TMS178" s="18"/>
      <c r="TMT178" s="18"/>
      <c r="TMU178" s="18"/>
      <c r="TMV178" s="18"/>
      <c r="TMW178" s="18"/>
      <c r="TMX178" s="18"/>
      <c r="TMY178" s="18"/>
      <c r="TMZ178" s="18"/>
      <c r="TNA178" s="18"/>
      <c r="TNB178" s="18"/>
      <c r="TNC178" s="18"/>
      <c r="TND178" s="18"/>
      <c r="TNE178" s="18"/>
      <c r="TNF178" s="18"/>
      <c r="TNG178" s="18"/>
      <c r="TNH178" s="18"/>
      <c r="TNI178" s="18"/>
      <c r="TNJ178" s="18"/>
      <c r="TNK178" s="18"/>
      <c r="TNL178" s="18"/>
      <c r="TNM178" s="18"/>
      <c r="TNN178" s="18"/>
      <c r="TNO178" s="18"/>
      <c r="TNP178" s="18"/>
      <c r="TNQ178" s="18"/>
      <c r="TNR178" s="18"/>
      <c r="TNS178" s="18"/>
      <c r="TNT178" s="18"/>
      <c r="TNU178" s="18"/>
      <c r="TNV178" s="18"/>
      <c r="TNW178" s="18"/>
      <c r="TNX178" s="18"/>
      <c r="TNY178" s="18"/>
      <c r="TNZ178" s="18"/>
      <c r="TOA178" s="18"/>
      <c r="TOB178" s="18"/>
      <c r="TOC178" s="18"/>
      <c r="TOD178" s="18"/>
      <c r="TOE178" s="18"/>
      <c r="TOF178" s="18"/>
      <c r="TOG178" s="18"/>
      <c r="TOH178" s="18"/>
      <c r="TOI178" s="18"/>
      <c r="TOJ178" s="18"/>
      <c r="TOK178" s="18"/>
      <c r="TOL178" s="18"/>
      <c r="TOM178" s="18"/>
      <c r="TON178" s="18"/>
      <c r="TOO178" s="18"/>
      <c r="TOP178" s="18"/>
      <c r="TOQ178" s="18"/>
      <c r="TOR178" s="18"/>
      <c r="TOS178" s="18"/>
      <c r="TOT178" s="18"/>
      <c r="TOU178" s="18"/>
      <c r="TOV178" s="18"/>
      <c r="TOW178" s="18"/>
      <c r="TOX178" s="18"/>
      <c r="TOY178" s="18"/>
      <c r="TOZ178" s="18"/>
      <c r="TPA178" s="18"/>
      <c r="TPB178" s="18"/>
      <c r="TPC178" s="18"/>
      <c r="TPD178" s="18"/>
      <c r="TPE178" s="18"/>
      <c r="TPF178" s="18"/>
      <c r="TPG178" s="18"/>
      <c r="TPH178" s="18"/>
      <c r="TPI178" s="18"/>
      <c r="TPJ178" s="18"/>
      <c r="TPK178" s="18"/>
      <c r="TPL178" s="18"/>
      <c r="TPM178" s="18"/>
      <c r="TPN178" s="18"/>
      <c r="TPO178" s="18"/>
      <c r="TPP178" s="18"/>
      <c r="TPQ178" s="18"/>
      <c r="TPR178" s="18"/>
      <c r="TPS178" s="18"/>
      <c r="TPT178" s="18"/>
      <c r="TPU178" s="18"/>
      <c r="TPV178" s="18"/>
      <c r="TPW178" s="18"/>
      <c r="TPX178" s="18"/>
      <c r="TPY178" s="18"/>
      <c r="TPZ178" s="18"/>
      <c r="TQA178" s="18"/>
      <c r="TQB178" s="18"/>
      <c r="TQC178" s="18"/>
      <c r="TQD178" s="18"/>
      <c r="TQE178" s="18"/>
      <c r="TQF178" s="18"/>
      <c r="TQG178" s="18"/>
      <c r="TQH178" s="18"/>
      <c r="TQI178" s="18"/>
      <c r="TQJ178" s="18"/>
      <c r="TQK178" s="18"/>
      <c r="TQL178" s="18"/>
      <c r="TQM178" s="18"/>
      <c r="TQN178" s="18"/>
      <c r="TQO178" s="18"/>
      <c r="TQP178" s="18"/>
      <c r="TQQ178" s="18"/>
      <c r="TQR178" s="18"/>
      <c r="TQS178" s="18"/>
      <c r="TQT178" s="18"/>
      <c r="TQU178" s="18"/>
      <c r="TQV178" s="18"/>
      <c r="TQW178" s="18"/>
      <c r="TQX178" s="18"/>
      <c r="TQY178" s="18"/>
      <c r="TQZ178" s="18"/>
      <c r="TRA178" s="18"/>
      <c r="TRB178" s="18"/>
      <c r="TRC178" s="18"/>
      <c r="TRD178" s="18"/>
      <c r="TRE178" s="18"/>
      <c r="TRF178" s="18"/>
      <c r="TRG178" s="18"/>
      <c r="TRH178" s="18"/>
      <c r="TRI178" s="18"/>
      <c r="TRJ178" s="18"/>
      <c r="TRK178" s="18"/>
      <c r="TRL178" s="18"/>
      <c r="TRM178" s="18"/>
      <c r="TRN178" s="18"/>
      <c r="TRO178" s="18"/>
      <c r="TRP178" s="18"/>
      <c r="TRQ178" s="18"/>
      <c r="TRR178" s="18"/>
      <c r="TRS178" s="18"/>
      <c r="TRT178" s="18"/>
      <c r="TRU178" s="18"/>
      <c r="TRV178" s="18"/>
      <c r="TRW178" s="18"/>
      <c r="TRX178" s="18"/>
      <c r="TRY178" s="18"/>
      <c r="TRZ178" s="18"/>
      <c r="TSA178" s="18"/>
      <c r="TSB178" s="18"/>
      <c r="TSC178" s="18"/>
      <c r="TSD178" s="18"/>
      <c r="TSE178" s="18"/>
      <c r="TSF178" s="18"/>
      <c r="TSG178" s="18"/>
      <c r="TSH178" s="18"/>
      <c r="TSI178" s="18"/>
      <c r="TSJ178" s="18"/>
      <c r="TSK178" s="18"/>
      <c r="TSL178" s="18"/>
      <c r="TSM178" s="18"/>
      <c r="TSN178" s="18"/>
      <c r="TSO178" s="18"/>
      <c r="TSP178" s="18"/>
      <c r="TSQ178" s="18"/>
      <c r="TSR178" s="18"/>
      <c r="TSS178" s="18"/>
      <c r="TST178" s="18"/>
      <c r="TSU178" s="18"/>
      <c r="TSV178" s="18"/>
      <c r="TSW178" s="18"/>
      <c r="TSX178" s="18"/>
      <c r="TSY178" s="18"/>
      <c r="TSZ178" s="18"/>
      <c r="TTA178" s="18"/>
      <c r="TTB178" s="18"/>
      <c r="TTC178" s="18"/>
      <c r="TTD178" s="18"/>
      <c r="TTE178" s="18"/>
      <c r="TTF178" s="18"/>
      <c r="TTG178" s="18"/>
      <c r="TTH178" s="18"/>
      <c r="TTI178" s="18"/>
      <c r="TTJ178" s="18"/>
      <c r="TTK178" s="18"/>
      <c r="TTL178" s="18"/>
      <c r="TTM178" s="18"/>
      <c r="TTN178" s="18"/>
      <c r="TTO178" s="18"/>
      <c r="TTP178" s="18"/>
      <c r="TTQ178" s="18"/>
      <c r="TTR178" s="18"/>
      <c r="TTS178" s="18"/>
      <c r="TTT178" s="18"/>
      <c r="TTU178" s="18"/>
      <c r="TTV178" s="18"/>
      <c r="TTW178" s="18"/>
      <c r="TTX178" s="18"/>
      <c r="TTY178" s="18"/>
      <c r="TTZ178" s="18"/>
      <c r="TUA178" s="18"/>
      <c r="TUB178" s="18"/>
      <c r="TUC178" s="18"/>
      <c r="TUD178" s="18"/>
      <c r="TUE178" s="18"/>
      <c r="TUF178" s="18"/>
      <c r="TUG178" s="18"/>
      <c r="TUH178" s="18"/>
      <c r="TUI178" s="18"/>
      <c r="TUJ178" s="18"/>
      <c r="TUK178" s="18"/>
      <c r="TUL178" s="18"/>
      <c r="TUM178" s="18"/>
      <c r="TUN178" s="18"/>
      <c r="TUO178" s="18"/>
      <c r="TUP178" s="18"/>
      <c r="TUQ178" s="18"/>
      <c r="TUR178" s="18"/>
      <c r="TUS178" s="18"/>
      <c r="TUT178" s="18"/>
      <c r="TUU178" s="18"/>
      <c r="TUV178" s="18"/>
      <c r="TUW178" s="18"/>
      <c r="TUX178" s="18"/>
      <c r="TUY178" s="18"/>
      <c r="TUZ178" s="18"/>
      <c r="TVA178" s="18"/>
      <c r="TVB178" s="18"/>
      <c r="TVC178" s="18"/>
      <c r="TVD178" s="18"/>
      <c r="TVE178" s="18"/>
      <c r="TVF178" s="18"/>
      <c r="TVG178" s="18"/>
      <c r="TVH178" s="18"/>
      <c r="TVI178" s="18"/>
      <c r="TVJ178" s="18"/>
      <c r="TVK178" s="18"/>
      <c r="TVL178" s="18"/>
      <c r="TVM178" s="18"/>
      <c r="TVN178" s="18"/>
      <c r="TVO178" s="18"/>
      <c r="TVP178" s="18"/>
      <c r="TVQ178" s="18"/>
      <c r="TVR178" s="18"/>
      <c r="TVS178" s="18"/>
      <c r="TVT178" s="18"/>
      <c r="TVU178" s="18"/>
      <c r="TVV178" s="18"/>
      <c r="TVW178" s="18"/>
      <c r="TVX178" s="18"/>
      <c r="TVY178" s="18"/>
      <c r="TVZ178" s="18"/>
      <c r="TWA178" s="18"/>
      <c r="TWB178" s="18"/>
      <c r="TWC178" s="18"/>
      <c r="TWD178" s="18"/>
      <c r="TWE178" s="18"/>
      <c r="TWF178" s="18"/>
      <c r="TWG178" s="18"/>
      <c r="TWH178" s="18"/>
      <c r="TWI178" s="18"/>
      <c r="TWJ178" s="18"/>
      <c r="TWK178" s="18"/>
      <c r="TWL178" s="18"/>
      <c r="TWM178" s="18"/>
      <c r="TWN178" s="18"/>
      <c r="TWO178" s="18"/>
      <c r="TWP178" s="18"/>
      <c r="TWQ178" s="18"/>
      <c r="TWR178" s="18"/>
      <c r="TWS178" s="18"/>
      <c r="TWT178" s="18"/>
      <c r="TWU178" s="18"/>
      <c r="TWV178" s="18"/>
      <c r="TWW178" s="18"/>
      <c r="TWX178" s="18"/>
      <c r="TWY178" s="18"/>
      <c r="TWZ178" s="18"/>
      <c r="TXA178" s="18"/>
      <c r="TXB178" s="18"/>
      <c r="TXC178" s="18"/>
      <c r="TXD178" s="18"/>
      <c r="TXE178" s="18"/>
      <c r="TXF178" s="18"/>
      <c r="TXG178" s="18"/>
      <c r="TXH178" s="18"/>
      <c r="TXI178" s="18"/>
      <c r="TXJ178" s="18"/>
      <c r="TXK178" s="18"/>
      <c r="TXL178" s="18"/>
      <c r="TXM178" s="18"/>
      <c r="TXN178" s="18"/>
      <c r="TXO178" s="18"/>
      <c r="TXP178" s="18"/>
      <c r="TXQ178" s="18"/>
      <c r="TXR178" s="18"/>
      <c r="TXS178" s="18"/>
      <c r="TXT178" s="18"/>
      <c r="TXU178" s="18"/>
      <c r="TXV178" s="18"/>
      <c r="TXW178" s="18"/>
      <c r="TXX178" s="18"/>
      <c r="TXY178" s="18"/>
      <c r="TXZ178" s="18"/>
      <c r="TYA178" s="18"/>
      <c r="TYB178" s="18"/>
      <c r="TYC178" s="18"/>
      <c r="TYD178" s="18"/>
      <c r="TYE178" s="18"/>
      <c r="TYF178" s="18"/>
      <c r="TYG178" s="18"/>
      <c r="TYH178" s="18"/>
      <c r="TYI178" s="18"/>
      <c r="TYJ178" s="18"/>
      <c r="TYK178" s="18"/>
      <c r="TYL178" s="18"/>
      <c r="TYM178" s="18"/>
      <c r="TYN178" s="18"/>
      <c r="TYO178" s="18"/>
      <c r="TYP178" s="18"/>
      <c r="TYQ178" s="18"/>
      <c r="TYR178" s="18"/>
      <c r="TYS178" s="18"/>
      <c r="TYT178" s="18"/>
      <c r="TYU178" s="18"/>
      <c r="TYV178" s="18"/>
      <c r="TYW178" s="18"/>
      <c r="TYX178" s="18"/>
      <c r="TYY178" s="18"/>
      <c r="TYZ178" s="18"/>
      <c r="TZA178" s="18"/>
      <c r="TZB178" s="18"/>
      <c r="TZC178" s="18"/>
      <c r="TZD178" s="18"/>
      <c r="TZE178" s="18"/>
      <c r="TZF178" s="18"/>
      <c r="TZG178" s="18"/>
      <c r="TZH178" s="18"/>
      <c r="TZI178" s="18"/>
      <c r="TZJ178" s="18"/>
      <c r="TZK178" s="18"/>
      <c r="TZL178" s="18"/>
      <c r="TZM178" s="18"/>
      <c r="TZN178" s="18"/>
      <c r="TZO178" s="18"/>
      <c r="TZP178" s="18"/>
      <c r="TZQ178" s="18"/>
      <c r="TZR178" s="18"/>
      <c r="TZS178" s="18"/>
      <c r="TZT178" s="18"/>
      <c r="TZU178" s="18"/>
      <c r="TZV178" s="18"/>
      <c r="TZW178" s="18"/>
      <c r="TZX178" s="18"/>
      <c r="TZY178" s="18"/>
      <c r="TZZ178" s="18"/>
      <c r="UAA178" s="18"/>
      <c r="UAB178" s="18"/>
      <c r="UAC178" s="18"/>
      <c r="UAD178" s="18"/>
      <c r="UAE178" s="18"/>
      <c r="UAF178" s="18"/>
      <c r="UAG178" s="18"/>
      <c r="UAH178" s="18"/>
      <c r="UAI178" s="18"/>
      <c r="UAJ178" s="18"/>
      <c r="UAK178" s="18"/>
      <c r="UAL178" s="18"/>
      <c r="UAM178" s="18"/>
      <c r="UAN178" s="18"/>
      <c r="UAO178" s="18"/>
      <c r="UAP178" s="18"/>
      <c r="UAQ178" s="18"/>
      <c r="UAR178" s="18"/>
      <c r="UAS178" s="18"/>
      <c r="UAT178" s="18"/>
      <c r="UAU178" s="18"/>
      <c r="UAV178" s="18"/>
      <c r="UAW178" s="18"/>
      <c r="UAX178" s="18"/>
      <c r="UAY178" s="18"/>
      <c r="UAZ178" s="18"/>
      <c r="UBA178" s="18"/>
      <c r="UBB178" s="18"/>
      <c r="UBC178" s="18"/>
      <c r="UBD178" s="18"/>
      <c r="UBE178" s="18"/>
      <c r="UBF178" s="18"/>
      <c r="UBG178" s="18"/>
      <c r="UBH178" s="18"/>
      <c r="UBI178" s="18"/>
      <c r="UBJ178" s="18"/>
      <c r="UBK178" s="18"/>
      <c r="UBL178" s="18"/>
      <c r="UBM178" s="18"/>
      <c r="UBN178" s="18"/>
      <c r="UBO178" s="18"/>
      <c r="UBP178" s="18"/>
      <c r="UBQ178" s="18"/>
      <c r="UBR178" s="18"/>
      <c r="UBS178" s="18"/>
      <c r="UBT178" s="18"/>
      <c r="UBU178" s="18"/>
      <c r="UBV178" s="18"/>
      <c r="UBW178" s="18"/>
      <c r="UBX178" s="18"/>
      <c r="UBY178" s="18"/>
      <c r="UBZ178" s="18"/>
      <c r="UCA178" s="18"/>
      <c r="UCB178" s="18"/>
      <c r="UCC178" s="18"/>
      <c r="UCD178" s="18"/>
      <c r="UCE178" s="18"/>
      <c r="UCF178" s="18"/>
      <c r="UCG178" s="18"/>
      <c r="UCH178" s="18"/>
      <c r="UCI178" s="18"/>
      <c r="UCJ178" s="18"/>
      <c r="UCK178" s="18"/>
      <c r="UCL178" s="18"/>
      <c r="UCM178" s="18"/>
      <c r="UCN178" s="18"/>
      <c r="UCO178" s="18"/>
      <c r="UCP178" s="18"/>
      <c r="UCQ178" s="18"/>
      <c r="UCR178" s="18"/>
      <c r="UCS178" s="18"/>
      <c r="UCT178" s="18"/>
      <c r="UCU178" s="18"/>
      <c r="UCV178" s="18"/>
      <c r="UCW178" s="18"/>
      <c r="UCX178" s="18"/>
      <c r="UCY178" s="18"/>
      <c r="UCZ178" s="18"/>
      <c r="UDA178" s="18"/>
      <c r="UDB178" s="18"/>
      <c r="UDC178" s="18"/>
      <c r="UDD178" s="18"/>
      <c r="UDE178" s="18"/>
      <c r="UDF178" s="18"/>
      <c r="UDG178" s="18"/>
      <c r="UDH178" s="18"/>
      <c r="UDI178" s="18"/>
      <c r="UDJ178" s="18"/>
      <c r="UDK178" s="18"/>
      <c r="UDL178" s="18"/>
      <c r="UDM178" s="18"/>
      <c r="UDN178" s="18"/>
      <c r="UDO178" s="18"/>
      <c r="UDP178" s="18"/>
      <c r="UDQ178" s="18"/>
      <c r="UDR178" s="18"/>
      <c r="UDS178" s="18"/>
      <c r="UDT178" s="18"/>
      <c r="UDU178" s="18"/>
      <c r="UDV178" s="18"/>
      <c r="UDW178" s="18"/>
      <c r="UDX178" s="18"/>
      <c r="UDY178" s="18"/>
      <c r="UDZ178" s="18"/>
      <c r="UEA178" s="18"/>
      <c r="UEB178" s="18"/>
      <c r="UEC178" s="18"/>
      <c r="UED178" s="18"/>
      <c r="UEE178" s="18"/>
      <c r="UEF178" s="18"/>
      <c r="UEG178" s="18"/>
      <c r="UEH178" s="18"/>
      <c r="UEI178" s="18"/>
      <c r="UEJ178" s="18"/>
      <c r="UEK178" s="18"/>
      <c r="UEL178" s="18"/>
      <c r="UEM178" s="18"/>
      <c r="UEN178" s="18"/>
      <c r="UEO178" s="18"/>
      <c r="UEP178" s="18"/>
      <c r="UEQ178" s="18"/>
      <c r="UER178" s="18"/>
      <c r="UES178" s="18"/>
      <c r="UET178" s="18"/>
      <c r="UEU178" s="18"/>
      <c r="UEV178" s="18"/>
      <c r="UEW178" s="18"/>
      <c r="UEX178" s="18"/>
      <c r="UEY178" s="18"/>
      <c r="UEZ178" s="18"/>
      <c r="UFA178" s="18"/>
      <c r="UFB178" s="18"/>
      <c r="UFC178" s="18"/>
      <c r="UFD178" s="18"/>
      <c r="UFE178" s="18"/>
      <c r="UFF178" s="18"/>
      <c r="UFG178" s="18"/>
      <c r="UFH178" s="18"/>
      <c r="UFI178" s="18"/>
      <c r="UFJ178" s="18"/>
      <c r="UFK178" s="18"/>
      <c r="UFL178" s="18"/>
      <c r="UFM178" s="18"/>
      <c r="UFN178" s="18"/>
      <c r="UFO178" s="18"/>
      <c r="UFP178" s="18"/>
      <c r="UFQ178" s="18"/>
      <c r="UFR178" s="18"/>
      <c r="UFS178" s="18"/>
      <c r="UFT178" s="18"/>
      <c r="UFU178" s="18"/>
      <c r="UFV178" s="18"/>
      <c r="UFW178" s="18"/>
      <c r="UFX178" s="18"/>
      <c r="UFY178" s="18"/>
      <c r="UFZ178" s="18"/>
      <c r="UGA178" s="18"/>
      <c r="UGB178" s="18"/>
      <c r="UGC178" s="18"/>
      <c r="UGD178" s="18"/>
      <c r="UGE178" s="18"/>
      <c r="UGF178" s="18"/>
      <c r="UGG178" s="18"/>
      <c r="UGH178" s="18"/>
      <c r="UGI178" s="18"/>
      <c r="UGJ178" s="18"/>
      <c r="UGK178" s="18"/>
      <c r="UGL178" s="18"/>
      <c r="UGM178" s="18"/>
      <c r="UGN178" s="18"/>
      <c r="UGO178" s="18"/>
      <c r="UGP178" s="18"/>
      <c r="UGQ178" s="18"/>
      <c r="UGR178" s="18"/>
      <c r="UGS178" s="18"/>
      <c r="UGT178" s="18"/>
      <c r="UGU178" s="18"/>
      <c r="UGV178" s="18"/>
      <c r="UGW178" s="18"/>
      <c r="UGX178" s="18"/>
      <c r="UGY178" s="18"/>
      <c r="UGZ178" s="18"/>
      <c r="UHA178" s="18"/>
      <c r="UHB178" s="18"/>
      <c r="UHC178" s="18"/>
      <c r="UHD178" s="18"/>
      <c r="UHE178" s="18"/>
      <c r="UHF178" s="18"/>
      <c r="UHG178" s="18"/>
      <c r="UHH178" s="18"/>
      <c r="UHI178" s="18"/>
      <c r="UHJ178" s="18"/>
      <c r="UHK178" s="18"/>
      <c r="UHL178" s="18"/>
      <c r="UHM178" s="18"/>
      <c r="UHN178" s="18"/>
      <c r="UHO178" s="18"/>
      <c r="UHP178" s="18"/>
      <c r="UHQ178" s="18"/>
      <c r="UHR178" s="18"/>
      <c r="UHS178" s="18"/>
      <c r="UHT178" s="18"/>
      <c r="UHU178" s="18"/>
      <c r="UHV178" s="18"/>
      <c r="UHW178" s="18"/>
      <c r="UHX178" s="18"/>
      <c r="UHY178" s="18"/>
      <c r="UHZ178" s="18"/>
      <c r="UIA178" s="18"/>
      <c r="UIB178" s="18"/>
      <c r="UIC178" s="18"/>
      <c r="UID178" s="18"/>
      <c r="UIE178" s="18"/>
      <c r="UIF178" s="18"/>
      <c r="UIG178" s="18"/>
      <c r="UIH178" s="18"/>
      <c r="UII178" s="18"/>
      <c r="UIJ178" s="18"/>
      <c r="UIK178" s="18"/>
      <c r="UIL178" s="18"/>
      <c r="UIM178" s="18"/>
      <c r="UIN178" s="18"/>
      <c r="UIO178" s="18"/>
      <c r="UIP178" s="18"/>
      <c r="UIQ178" s="18"/>
      <c r="UIR178" s="18"/>
      <c r="UIS178" s="18"/>
      <c r="UIT178" s="18"/>
      <c r="UIU178" s="18"/>
      <c r="UIV178" s="18"/>
      <c r="UIW178" s="18"/>
      <c r="UIX178" s="18"/>
      <c r="UIY178" s="18"/>
      <c r="UIZ178" s="18"/>
      <c r="UJA178" s="18"/>
      <c r="UJB178" s="18"/>
      <c r="UJC178" s="18"/>
      <c r="UJD178" s="18"/>
      <c r="UJE178" s="18"/>
      <c r="UJF178" s="18"/>
      <c r="UJG178" s="18"/>
      <c r="UJH178" s="18"/>
      <c r="UJI178" s="18"/>
      <c r="UJJ178" s="18"/>
      <c r="UJK178" s="18"/>
      <c r="UJL178" s="18"/>
      <c r="UJM178" s="18"/>
      <c r="UJN178" s="18"/>
      <c r="UJO178" s="18"/>
      <c r="UJP178" s="18"/>
      <c r="UJQ178" s="18"/>
      <c r="UJR178" s="18"/>
      <c r="UJS178" s="18"/>
      <c r="UJT178" s="18"/>
      <c r="UJU178" s="18"/>
      <c r="UJV178" s="18"/>
      <c r="UJW178" s="18"/>
      <c r="UJX178" s="18"/>
      <c r="UJY178" s="18"/>
      <c r="UJZ178" s="18"/>
      <c r="UKA178" s="18"/>
      <c r="UKB178" s="18"/>
      <c r="UKC178" s="18"/>
      <c r="UKD178" s="18"/>
      <c r="UKE178" s="18"/>
      <c r="UKF178" s="18"/>
      <c r="UKG178" s="18"/>
      <c r="UKH178" s="18"/>
      <c r="UKI178" s="18"/>
      <c r="UKJ178" s="18"/>
      <c r="UKK178" s="18"/>
      <c r="UKL178" s="18"/>
      <c r="UKM178" s="18"/>
      <c r="UKN178" s="18"/>
      <c r="UKO178" s="18"/>
      <c r="UKP178" s="18"/>
      <c r="UKQ178" s="18"/>
      <c r="UKR178" s="18"/>
      <c r="UKS178" s="18"/>
      <c r="UKT178" s="18"/>
      <c r="UKU178" s="18"/>
      <c r="UKV178" s="18"/>
      <c r="UKW178" s="18"/>
      <c r="UKX178" s="18"/>
      <c r="UKY178" s="18"/>
      <c r="UKZ178" s="18"/>
      <c r="ULA178" s="18"/>
      <c r="ULB178" s="18"/>
      <c r="ULC178" s="18"/>
      <c r="ULD178" s="18"/>
      <c r="ULE178" s="18"/>
      <c r="ULF178" s="18"/>
      <c r="ULG178" s="18"/>
      <c r="ULH178" s="18"/>
      <c r="ULI178" s="18"/>
      <c r="ULJ178" s="18"/>
      <c r="ULK178" s="18"/>
      <c r="ULL178" s="18"/>
      <c r="ULM178" s="18"/>
      <c r="ULN178" s="18"/>
      <c r="ULO178" s="18"/>
      <c r="ULP178" s="18"/>
      <c r="ULQ178" s="18"/>
      <c r="ULR178" s="18"/>
      <c r="ULS178" s="18"/>
      <c r="ULT178" s="18"/>
      <c r="ULU178" s="18"/>
      <c r="ULV178" s="18"/>
      <c r="ULW178" s="18"/>
      <c r="ULX178" s="18"/>
      <c r="ULY178" s="18"/>
      <c r="ULZ178" s="18"/>
      <c r="UMA178" s="18"/>
      <c r="UMB178" s="18"/>
      <c r="UMC178" s="18"/>
      <c r="UMD178" s="18"/>
      <c r="UME178" s="18"/>
      <c r="UMF178" s="18"/>
      <c r="UMG178" s="18"/>
      <c r="UMH178" s="18"/>
      <c r="UMI178" s="18"/>
      <c r="UMJ178" s="18"/>
      <c r="UMK178" s="18"/>
      <c r="UML178" s="18"/>
      <c r="UMM178" s="18"/>
      <c r="UMN178" s="18"/>
      <c r="UMO178" s="18"/>
      <c r="UMP178" s="18"/>
      <c r="UMQ178" s="18"/>
      <c r="UMR178" s="18"/>
      <c r="UMS178" s="18"/>
      <c r="UMT178" s="18"/>
      <c r="UMU178" s="18"/>
      <c r="UMV178" s="18"/>
      <c r="UMW178" s="18"/>
      <c r="UMX178" s="18"/>
      <c r="UMY178" s="18"/>
      <c r="UMZ178" s="18"/>
      <c r="UNA178" s="18"/>
      <c r="UNB178" s="18"/>
      <c r="UNC178" s="18"/>
      <c r="UND178" s="18"/>
      <c r="UNE178" s="18"/>
      <c r="UNF178" s="18"/>
      <c r="UNG178" s="18"/>
      <c r="UNH178" s="18"/>
      <c r="UNI178" s="18"/>
      <c r="UNJ178" s="18"/>
      <c r="UNK178" s="18"/>
      <c r="UNL178" s="18"/>
      <c r="UNM178" s="18"/>
      <c r="UNN178" s="18"/>
      <c r="UNO178" s="18"/>
      <c r="UNP178" s="18"/>
      <c r="UNQ178" s="18"/>
      <c r="UNR178" s="18"/>
      <c r="UNS178" s="18"/>
      <c r="UNT178" s="18"/>
      <c r="UNU178" s="18"/>
      <c r="UNV178" s="18"/>
      <c r="UNW178" s="18"/>
      <c r="UNX178" s="18"/>
      <c r="UNY178" s="18"/>
      <c r="UNZ178" s="18"/>
      <c r="UOA178" s="18"/>
      <c r="UOB178" s="18"/>
      <c r="UOC178" s="18"/>
      <c r="UOD178" s="18"/>
      <c r="UOE178" s="18"/>
      <c r="UOF178" s="18"/>
      <c r="UOG178" s="18"/>
      <c r="UOH178" s="18"/>
      <c r="UOI178" s="18"/>
      <c r="UOJ178" s="18"/>
      <c r="UOK178" s="18"/>
      <c r="UOL178" s="18"/>
      <c r="UOM178" s="18"/>
      <c r="UON178" s="18"/>
      <c r="UOO178" s="18"/>
      <c r="UOP178" s="18"/>
      <c r="UOQ178" s="18"/>
      <c r="UOR178" s="18"/>
      <c r="UOS178" s="18"/>
      <c r="UOT178" s="18"/>
      <c r="UOU178" s="18"/>
      <c r="UOV178" s="18"/>
      <c r="UOW178" s="18"/>
      <c r="UOX178" s="18"/>
      <c r="UOY178" s="18"/>
      <c r="UOZ178" s="18"/>
      <c r="UPA178" s="18"/>
      <c r="UPB178" s="18"/>
      <c r="UPC178" s="18"/>
      <c r="UPD178" s="18"/>
      <c r="UPE178" s="18"/>
      <c r="UPF178" s="18"/>
      <c r="UPG178" s="18"/>
      <c r="UPH178" s="18"/>
      <c r="UPI178" s="18"/>
      <c r="UPJ178" s="18"/>
      <c r="UPK178" s="18"/>
      <c r="UPL178" s="18"/>
      <c r="UPM178" s="18"/>
      <c r="UPN178" s="18"/>
      <c r="UPO178" s="18"/>
      <c r="UPP178" s="18"/>
      <c r="UPQ178" s="18"/>
      <c r="UPR178" s="18"/>
      <c r="UPS178" s="18"/>
      <c r="UPT178" s="18"/>
      <c r="UPU178" s="18"/>
      <c r="UPV178" s="18"/>
      <c r="UPW178" s="18"/>
      <c r="UPX178" s="18"/>
      <c r="UPY178" s="18"/>
      <c r="UPZ178" s="18"/>
      <c r="UQA178" s="18"/>
      <c r="UQB178" s="18"/>
      <c r="UQC178" s="18"/>
      <c r="UQD178" s="18"/>
      <c r="UQE178" s="18"/>
      <c r="UQF178" s="18"/>
      <c r="UQG178" s="18"/>
      <c r="UQH178" s="18"/>
      <c r="UQI178" s="18"/>
      <c r="UQJ178" s="18"/>
      <c r="UQK178" s="18"/>
      <c r="UQL178" s="18"/>
      <c r="UQM178" s="18"/>
      <c r="UQN178" s="18"/>
      <c r="UQO178" s="18"/>
      <c r="UQP178" s="18"/>
      <c r="UQQ178" s="18"/>
      <c r="UQR178" s="18"/>
      <c r="UQS178" s="18"/>
      <c r="UQT178" s="18"/>
      <c r="UQU178" s="18"/>
      <c r="UQV178" s="18"/>
      <c r="UQW178" s="18"/>
      <c r="UQX178" s="18"/>
      <c r="UQY178" s="18"/>
      <c r="UQZ178" s="18"/>
      <c r="URA178" s="18"/>
      <c r="URB178" s="18"/>
      <c r="URC178" s="18"/>
      <c r="URD178" s="18"/>
      <c r="URE178" s="18"/>
      <c r="URF178" s="18"/>
      <c r="URG178" s="18"/>
      <c r="URH178" s="18"/>
      <c r="URI178" s="18"/>
      <c r="URJ178" s="18"/>
      <c r="URK178" s="18"/>
      <c r="URL178" s="18"/>
      <c r="URM178" s="18"/>
      <c r="URN178" s="18"/>
      <c r="URO178" s="18"/>
      <c r="URP178" s="18"/>
      <c r="URQ178" s="18"/>
      <c r="URR178" s="18"/>
      <c r="URS178" s="18"/>
      <c r="URT178" s="18"/>
      <c r="URU178" s="18"/>
      <c r="URV178" s="18"/>
      <c r="URW178" s="18"/>
      <c r="URX178" s="18"/>
      <c r="URY178" s="18"/>
      <c r="URZ178" s="18"/>
      <c r="USA178" s="18"/>
      <c r="USB178" s="18"/>
      <c r="USC178" s="18"/>
      <c r="USD178" s="18"/>
      <c r="USE178" s="18"/>
      <c r="USF178" s="18"/>
      <c r="USG178" s="18"/>
      <c r="USH178" s="18"/>
      <c r="USI178" s="18"/>
      <c r="USJ178" s="18"/>
      <c r="USK178" s="18"/>
      <c r="USL178" s="18"/>
      <c r="USM178" s="18"/>
      <c r="USN178" s="18"/>
      <c r="USO178" s="18"/>
      <c r="USP178" s="18"/>
      <c r="USQ178" s="18"/>
      <c r="USR178" s="18"/>
      <c r="USS178" s="18"/>
      <c r="UST178" s="18"/>
      <c r="USU178" s="18"/>
      <c r="USV178" s="18"/>
      <c r="USW178" s="18"/>
      <c r="USX178" s="18"/>
      <c r="USY178" s="18"/>
      <c r="USZ178" s="18"/>
      <c r="UTA178" s="18"/>
      <c r="UTB178" s="18"/>
      <c r="UTC178" s="18"/>
      <c r="UTD178" s="18"/>
      <c r="UTE178" s="18"/>
      <c r="UTF178" s="18"/>
      <c r="UTG178" s="18"/>
      <c r="UTH178" s="18"/>
      <c r="UTI178" s="18"/>
      <c r="UTJ178" s="18"/>
      <c r="UTK178" s="18"/>
      <c r="UTL178" s="18"/>
      <c r="UTM178" s="18"/>
      <c r="UTN178" s="18"/>
      <c r="UTO178" s="18"/>
      <c r="UTP178" s="18"/>
      <c r="UTQ178" s="18"/>
      <c r="UTR178" s="18"/>
      <c r="UTS178" s="18"/>
      <c r="UTT178" s="18"/>
      <c r="UTU178" s="18"/>
      <c r="UTV178" s="18"/>
      <c r="UTW178" s="18"/>
      <c r="UTX178" s="18"/>
      <c r="UTY178" s="18"/>
      <c r="UTZ178" s="18"/>
      <c r="UUA178" s="18"/>
      <c r="UUB178" s="18"/>
      <c r="UUC178" s="18"/>
      <c r="UUD178" s="18"/>
      <c r="UUE178" s="18"/>
      <c r="UUF178" s="18"/>
      <c r="UUG178" s="18"/>
      <c r="UUH178" s="18"/>
      <c r="UUI178" s="18"/>
      <c r="UUJ178" s="18"/>
      <c r="UUK178" s="18"/>
      <c r="UUL178" s="18"/>
      <c r="UUM178" s="18"/>
      <c r="UUN178" s="18"/>
      <c r="UUO178" s="18"/>
      <c r="UUP178" s="18"/>
      <c r="UUQ178" s="18"/>
      <c r="UUR178" s="18"/>
      <c r="UUS178" s="18"/>
      <c r="UUT178" s="18"/>
      <c r="UUU178" s="18"/>
      <c r="UUV178" s="18"/>
      <c r="UUW178" s="18"/>
      <c r="UUX178" s="18"/>
      <c r="UUY178" s="18"/>
      <c r="UUZ178" s="18"/>
      <c r="UVA178" s="18"/>
      <c r="UVB178" s="18"/>
      <c r="UVC178" s="18"/>
      <c r="UVD178" s="18"/>
      <c r="UVE178" s="18"/>
      <c r="UVF178" s="18"/>
      <c r="UVG178" s="18"/>
      <c r="UVH178" s="18"/>
      <c r="UVI178" s="18"/>
      <c r="UVJ178" s="18"/>
      <c r="UVK178" s="18"/>
      <c r="UVL178" s="18"/>
      <c r="UVM178" s="18"/>
      <c r="UVN178" s="18"/>
      <c r="UVO178" s="18"/>
      <c r="UVP178" s="18"/>
      <c r="UVQ178" s="18"/>
      <c r="UVR178" s="18"/>
      <c r="UVS178" s="18"/>
      <c r="UVT178" s="18"/>
      <c r="UVU178" s="18"/>
      <c r="UVV178" s="18"/>
      <c r="UVW178" s="18"/>
      <c r="UVX178" s="18"/>
      <c r="UVY178" s="18"/>
      <c r="UVZ178" s="18"/>
      <c r="UWA178" s="18"/>
      <c r="UWB178" s="18"/>
      <c r="UWC178" s="18"/>
      <c r="UWD178" s="18"/>
      <c r="UWE178" s="18"/>
      <c r="UWF178" s="18"/>
      <c r="UWG178" s="18"/>
      <c r="UWH178" s="18"/>
      <c r="UWI178" s="18"/>
      <c r="UWJ178" s="18"/>
      <c r="UWK178" s="18"/>
      <c r="UWL178" s="18"/>
      <c r="UWM178" s="18"/>
      <c r="UWN178" s="18"/>
      <c r="UWO178" s="18"/>
      <c r="UWP178" s="18"/>
      <c r="UWQ178" s="18"/>
      <c r="UWR178" s="18"/>
      <c r="UWS178" s="18"/>
      <c r="UWT178" s="18"/>
      <c r="UWU178" s="18"/>
      <c r="UWV178" s="18"/>
      <c r="UWW178" s="18"/>
      <c r="UWX178" s="18"/>
      <c r="UWY178" s="18"/>
      <c r="UWZ178" s="18"/>
      <c r="UXA178" s="18"/>
      <c r="UXB178" s="18"/>
      <c r="UXC178" s="18"/>
      <c r="UXD178" s="18"/>
      <c r="UXE178" s="18"/>
      <c r="UXF178" s="18"/>
      <c r="UXG178" s="18"/>
      <c r="UXH178" s="18"/>
      <c r="UXI178" s="18"/>
      <c r="UXJ178" s="18"/>
      <c r="UXK178" s="18"/>
      <c r="UXL178" s="18"/>
      <c r="UXM178" s="18"/>
      <c r="UXN178" s="18"/>
      <c r="UXO178" s="18"/>
      <c r="UXP178" s="18"/>
      <c r="UXQ178" s="18"/>
      <c r="UXR178" s="18"/>
      <c r="UXS178" s="18"/>
      <c r="UXT178" s="18"/>
      <c r="UXU178" s="18"/>
      <c r="UXV178" s="18"/>
      <c r="UXW178" s="18"/>
      <c r="UXX178" s="18"/>
      <c r="UXY178" s="18"/>
      <c r="UXZ178" s="18"/>
      <c r="UYA178" s="18"/>
      <c r="UYB178" s="18"/>
      <c r="UYC178" s="18"/>
      <c r="UYD178" s="18"/>
      <c r="UYE178" s="18"/>
      <c r="UYF178" s="18"/>
      <c r="UYG178" s="18"/>
      <c r="UYH178" s="18"/>
      <c r="UYI178" s="18"/>
      <c r="UYJ178" s="18"/>
      <c r="UYK178" s="18"/>
      <c r="UYL178" s="18"/>
      <c r="UYM178" s="18"/>
      <c r="UYN178" s="18"/>
      <c r="UYO178" s="18"/>
      <c r="UYP178" s="18"/>
      <c r="UYQ178" s="18"/>
      <c r="UYR178" s="18"/>
      <c r="UYS178" s="18"/>
      <c r="UYT178" s="18"/>
      <c r="UYU178" s="18"/>
      <c r="UYV178" s="18"/>
      <c r="UYW178" s="18"/>
      <c r="UYX178" s="18"/>
      <c r="UYY178" s="18"/>
      <c r="UYZ178" s="18"/>
      <c r="UZA178" s="18"/>
      <c r="UZB178" s="18"/>
      <c r="UZC178" s="18"/>
      <c r="UZD178" s="18"/>
      <c r="UZE178" s="18"/>
      <c r="UZF178" s="18"/>
      <c r="UZG178" s="18"/>
      <c r="UZH178" s="18"/>
      <c r="UZI178" s="18"/>
      <c r="UZJ178" s="18"/>
      <c r="UZK178" s="18"/>
      <c r="UZL178" s="18"/>
      <c r="UZM178" s="18"/>
      <c r="UZN178" s="18"/>
      <c r="UZO178" s="18"/>
      <c r="UZP178" s="18"/>
      <c r="UZQ178" s="18"/>
      <c r="UZR178" s="18"/>
      <c r="UZS178" s="18"/>
      <c r="UZT178" s="18"/>
      <c r="UZU178" s="18"/>
      <c r="UZV178" s="18"/>
      <c r="UZW178" s="18"/>
      <c r="UZX178" s="18"/>
      <c r="UZY178" s="18"/>
      <c r="UZZ178" s="18"/>
      <c r="VAA178" s="18"/>
      <c r="VAB178" s="18"/>
      <c r="VAC178" s="18"/>
      <c r="VAD178" s="18"/>
      <c r="VAE178" s="18"/>
      <c r="VAF178" s="18"/>
      <c r="VAG178" s="18"/>
      <c r="VAH178" s="18"/>
      <c r="VAI178" s="18"/>
      <c r="VAJ178" s="18"/>
      <c r="VAK178" s="18"/>
      <c r="VAL178" s="18"/>
      <c r="VAM178" s="18"/>
      <c r="VAN178" s="18"/>
      <c r="VAO178" s="18"/>
      <c r="VAP178" s="18"/>
      <c r="VAQ178" s="18"/>
      <c r="VAR178" s="18"/>
      <c r="VAS178" s="18"/>
      <c r="VAT178" s="18"/>
      <c r="VAU178" s="18"/>
      <c r="VAV178" s="18"/>
      <c r="VAW178" s="18"/>
      <c r="VAX178" s="18"/>
      <c r="VAY178" s="18"/>
      <c r="VAZ178" s="18"/>
      <c r="VBA178" s="18"/>
      <c r="VBB178" s="18"/>
      <c r="VBC178" s="18"/>
      <c r="VBD178" s="18"/>
      <c r="VBE178" s="18"/>
      <c r="VBF178" s="18"/>
      <c r="VBG178" s="18"/>
      <c r="VBH178" s="18"/>
      <c r="VBI178" s="18"/>
      <c r="VBJ178" s="18"/>
      <c r="VBK178" s="18"/>
      <c r="VBL178" s="18"/>
      <c r="VBM178" s="18"/>
      <c r="VBN178" s="18"/>
      <c r="VBO178" s="18"/>
      <c r="VBP178" s="18"/>
      <c r="VBQ178" s="18"/>
      <c r="VBR178" s="18"/>
      <c r="VBS178" s="18"/>
      <c r="VBT178" s="18"/>
      <c r="VBU178" s="18"/>
      <c r="VBV178" s="18"/>
      <c r="VBW178" s="18"/>
      <c r="VBX178" s="18"/>
      <c r="VBY178" s="18"/>
      <c r="VBZ178" s="18"/>
      <c r="VCA178" s="18"/>
      <c r="VCB178" s="18"/>
      <c r="VCC178" s="18"/>
      <c r="VCD178" s="18"/>
      <c r="VCE178" s="18"/>
      <c r="VCF178" s="18"/>
      <c r="VCG178" s="18"/>
      <c r="VCH178" s="18"/>
      <c r="VCI178" s="18"/>
      <c r="VCJ178" s="18"/>
      <c r="VCK178" s="18"/>
      <c r="VCL178" s="18"/>
      <c r="VCM178" s="18"/>
      <c r="VCN178" s="18"/>
      <c r="VCO178" s="18"/>
      <c r="VCP178" s="18"/>
      <c r="VCQ178" s="18"/>
      <c r="VCR178" s="18"/>
      <c r="VCS178" s="18"/>
      <c r="VCT178" s="18"/>
      <c r="VCU178" s="18"/>
      <c r="VCV178" s="18"/>
      <c r="VCW178" s="18"/>
      <c r="VCX178" s="18"/>
      <c r="VCY178" s="18"/>
      <c r="VCZ178" s="18"/>
      <c r="VDA178" s="18"/>
      <c r="VDB178" s="18"/>
      <c r="VDC178" s="18"/>
      <c r="VDD178" s="18"/>
      <c r="VDE178" s="18"/>
      <c r="VDF178" s="18"/>
      <c r="VDG178" s="18"/>
      <c r="VDH178" s="18"/>
      <c r="VDI178" s="18"/>
      <c r="VDJ178" s="18"/>
      <c r="VDK178" s="18"/>
      <c r="VDL178" s="18"/>
      <c r="VDM178" s="18"/>
      <c r="VDN178" s="18"/>
      <c r="VDO178" s="18"/>
      <c r="VDP178" s="18"/>
      <c r="VDQ178" s="18"/>
      <c r="VDR178" s="18"/>
      <c r="VDS178" s="18"/>
      <c r="VDT178" s="18"/>
      <c r="VDU178" s="18"/>
      <c r="VDV178" s="18"/>
      <c r="VDW178" s="18"/>
      <c r="VDX178" s="18"/>
      <c r="VDY178" s="18"/>
      <c r="VDZ178" s="18"/>
      <c r="VEA178" s="18"/>
      <c r="VEB178" s="18"/>
      <c r="VEC178" s="18"/>
      <c r="VED178" s="18"/>
      <c r="VEE178" s="18"/>
      <c r="VEF178" s="18"/>
      <c r="VEG178" s="18"/>
      <c r="VEH178" s="18"/>
      <c r="VEI178" s="18"/>
      <c r="VEJ178" s="18"/>
      <c r="VEK178" s="18"/>
      <c r="VEL178" s="18"/>
      <c r="VEM178" s="18"/>
      <c r="VEN178" s="18"/>
      <c r="VEO178" s="18"/>
      <c r="VEP178" s="18"/>
      <c r="VEQ178" s="18"/>
      <c r="VER178" s="18"/>
      <c r="VES178" s="18"/>
      <c r="VET178" s="18"/>
      <c r="VEU178" s="18"/>
      <c r="VEV178" s="18"/>
      <c r="VEW178" s="18"/>
      <c r="VEX178" s="18"/>
      <c r="VEY178" s="18"/>
      <c r="VEZ178" s="18"/>
      <c r="VFA178" s="18"/>
      <c r="VFB178" s="18"/>
      <c r="VFC178" s="18"/>
      <c r="VFD178" s="18"/>
      <c r="VFE178" s="18"/>
      <c r="VFF178" s="18"/>
      <c r="VFG178" s="18"/>
      <c r="VFH178" s="18"/>
      <c r="VFI178" s="18"/>
      <c r="VFJ178" s="18"/>
      <c r="VFK178" s="18"/>
      <c r="VFL178" s="18"/>
      <c r="VFM178" s="18"/>
      <c r="VFN178" s="18"/>
      <c r="VFO178" s="18"/>
      <c r="VFP178" s="18"/>
      <c r="VFQ178" s="18"/>
      <c r="VFR178" s="18"/>
      <c r="VFS178" s="18"/>
      <c r="VFT178" s="18"/>
      <c r="VFU178" s="18"/>
      <c r="VFV178" s="18"/>
      <c r="VFW178" s="18"/>
      <c r="VFX178" s="18"/>
      <c r="VFY178" s="18"/>
      <c r="VFZ178" s="18"/>
      <c r="VGA178" s="18"/>
      <c r="VGB178" s="18"/>
      <c r="VGC178" s="18"/>
      <c r="VGD178" s="18"/>
      <c r="VGE178" s="18"/>
      <c r="VGF178" s="18"/>
      <c r="VGG178" s="18"/>
      <c r="VGH178" s="18"/>
      <c r="VGI178" s="18"/>
      <c r="VGJ178" s="18"/>
      <c r="VGK178" s="18"/>
      <c r="VGL178" s="18"/>
      <c r="VGM178" s="18"/>
      <c r="VGN178" s="18"/>
      <c r="VGO178" s="18"/>
      <c r="VGP178" s="18"/>
      <c r="VGQ178" s="18"/>
      <c r="VGR178" s="18"/>
      <c r="VGS178" s="18"/>
      <c r="VGT178" s="18"/>
      <c r="VGU178" s="18"/>
      <c r="VGV178" s="18"/>
      <c r="VGW178" s="18"/>
      <c r="VGX178" s="18"/>
      <c r="VGY178" s="18"/>
      <c r="VGZ178" s="18"/>
      <c r="VHA178" s="18"/>
      <c r="VHB178" s="18"/>
      <c r="VHC178" s="18"/>
      <c r="VHD178" s="18"/>
      <c r="VHE178" s="18"/>
      <c r="VHF178" s="18"/>
      <c r="VHG178" s="18"/>
      <c r="VHH178" s="18"/>
      <c r="VHI178" s="18"/>
      <c r="VHJ178" s="18"/>
      <c r="VHK178" s="18"/>
      <c r="VHL178" s="18"/>
      <c r="VHM178" s="18"/>
      <c r="VHN178" s="18"/>
      <c r="VHO178" s="18"/>
      <c r="VHP178" s="18"/>
      <c r="VHQ178" s="18"/>
      <c r="VHR178" s="18"/>
      <c r="VHS178" s="18"/>
      <c r="VHT178" s="18"/>
      <c r="VHU178" s="18"/>
      <c r="VHV178" s="18"/>
      <c r="VHW178" s="18"/>
      <c r="VHX178" s="18"/>
      <c r="VHY178" s="18"/>
      <c r="VHZ178" s="18"/>
      <c r="VIA178" s="18"/>
      <c r="VIB178" s="18"/>
      <c r="VIC178" s="18"/>
      <c r="VID178" s="18"/>
      <c r="VIE178" s="18"/>
      <c r="VIF178" s="18"/>
      <c r="VIG178" s="18"/>
      <c r="VIH178" s="18"/>
      <c r="VII178" s="18"/>
      <c r="VIJ178" s="18"/>
      <c r="VIK178" s="18"/>
      <c r="VIL178" s="18"/>
      <c r="VIM178" s="18"/>
      <c r="VIN178" s="18"/>
      <c r="VIO178" s="18"/>
      <c r="VIP178" s="18"/>
      <c r="VIQ178" s="18"/>
      <c r="VIR178" s="18"/>
      <c r="VIS178" s="18"/>
      <c r="VIT178" s="18"/>
      <c r="VIU178" s="18"/>
      <c r="VIV178" s="18"/>
      <c r="VIW178" s="18"/>
      <c r="VIX178" s="18"/>
      <c r="VIY178" s="18"/>
      <c r="VIZ178" s="18"/>
      <c r="VJA178" s="18"/>
      <c r="VJB178" s="18"/>
      <c r="VJC178" s="18"/>
      <c r="VJD178" s="18"/>
      <c r="VJE178" s="18"/>
      <c r="VJF178" s="18"/>
      <c r="VJG178" s="18"/>
      <c r="VJH178" s="18"/>
      <c r="VJI178" s="18"/>
      <c r="VJJ178" s="18"/>
      <c r="VJK178" s="18"/>
      <c r="VJL178" s="18"/>
      <c r="VJM178" s="18"/>
      <c r="VJN178" s="18"/>
      <c r="VJO178" s="18"/>
      <c r="VJP178" s="18"/>
      <c r="VJQ178" s="18"/>
      <c r="VJR178" s="18"/>
      <c r="VJS178" s="18"/>
      <c r="VJT178" s="18"/>
      <c r="VJU178" s="18"/>
      <c r="VJV178" s="18"/>
      <c r="VJW178" s="18"/>
      <c r="VJX178" s="18"/>
      <c r="VJY178" s="18"/>
      <c r="VJZ178" s="18"/>
      <c r="VKA178" s="18"/>
      <c r="VKB178" s="18"/>
      <c r="VKC178" s="18"/>
      <c r="VKD178" s="18"/>
      <c r="VKE178" s="18"/>
      <c r="VKF178" s="18"/>
      <c r="VKG178" s="18"/>
      <c r="VKH178" s="18"/>
      <c r="VKI178" s="18"/>
      <c r="VKJ178" s="18"/>
      <c r="VKK178" s="18"/>
      <c r="VKL178" s="18"/>
      <c r="VKM178" s="18"/>
      <c r="VKN178" s="18"/>
      <c r="VKO178" s="18"/>
      <c r="VKP178" s="18"/>
      <c r="VKQ178" s="18"/>
      <c r="VKR178" s="18"/>
      <c r="VKS178" s="18"/>
      <c r="VKT178" s="18"/>
      <c r="VKU178" s="18"/>
      <c r="VKV178" s="18"/>
      <c r="VKW178" s="18"/>
      <c r="VKX178" s="18"/>
      <c r="VKY178" s="18"/>
      <c r="VKZ178" s="18"/>
      <c r="VLA178" s="18"/>
      <c r="VLB178" s="18"/>
      <c r="VLC178" s="18"/>
      <c r="VLD178" s="18"/>
      <c r="VLE178" s="18"/>
      <c r="VLF178" s="18"/>
      <c r="VLG178" s="18"/>
      <c r="VLH178" s="18"/>
      <c r="VLI178" s="18"/>
      <c r="VLJ178" s="18"/>
      <c r="VLK178" s="18"/>
      <c r="VLL178" s="18"/>
      <c r="VLM178" s="18"/>
      <c r="VLN178" s="18"/>
      <c r="VLO178" s="18"/>
      <c r="VLP178" s="18"/>
      <c r="VLQ178" s="18"/>
      <c r="VLR178" s="18"/>
      <c r="VLS178" s="18"/>
      <c r="VLT178" s="18"/>
      <c r="VLU178" s="18"/>
      <c r="VLV178" s="18"/>
      <c r="VLW178" s="18"/>
      <c r="VLX178" s="18"/>
      <c r="VLY178" s="18"/>
      <c r="VLZ178" s="18"/>
      <c r="VMA178" s="18"/>
      <c r="VMB178" s="18"/>
      <c r="VMC178" s="18"/>
      <c r="VMD178" s="18"/>
      <c r="VME178" s="18"/>
      <c r="VMF178" s="18"/>
      <c r="VMG178" s="18"/>
      <c r="VMH178" s="18"/>
      <c r="VMI178" s="18"/>
      <c r="VMJ178" s="18"/>
      <c r="VMK178" s="18"/>
      <c r="VML178" s="18"/>
      <c r="VMM178" s="18"/>
      <c r="VMN178" s="18"/>
      <c r="VMO178" s="18"/>
      <c r="VMP178" s="18"/>
      <c r="VMQ178" s="18"/>
      <c r="VMR178" s="18"/>
      <c r="VMS178" s="18"/>
      <c r="VMT178" s="18"/>
      <c r="VMU178" s="18"/>
      <c r="VMV178" s="18"/>
      <c r="VMW178" s="18"/>
      <c r="VMX178" s="18"/>
      <c r="VMY178" s="18"/>
      <c r="VMZ178" s="18"/>
      <c r="VNA178" s="18"/>
      <c r="VNB178" s="18"/>
      <c r="VNC178" s="18"/>
      <c r="VND178" s="18"/>
      <c r="VNE178" s="18"/>
      <c r="VNF178" s="18"/>
      <c r="VNG178" s="18"/>
      <c r="VNH178" s="18"/>
      <c r="VNI178" s="18"/>
      <c r="VNJ178" s="18"/>
      <c r="VNK178" s="18"/>
      <c r="VNL178" s="18"/>
      <c r="VNM178" s="18"/>
      <c r="VNN178" s="18"/>
      <c r="VNO178" s="18"/>
      <c r="VNP178" s="18"/>
      <c r="VNQ178" s="18"/>
      <c r="VNR178" s="18"/>
      <c r="VNS178" s="18"/>
      <c r="VNT178" s="18"/>
      <c r="VNU178" s="18"/>
      <c r="VNV178" s="18"/>
      <c r="VNW178" s="18"/>
      <c r="VNX178" s="18"/>
      <c r="VNY178" s="18"/>
      <c r="VNZ178" s="18"/>
      <c r="VOA178" s="18"/>
      <c r="VOB178" s="18"/>
      <c r="VOC178" s="18"/>
      <c r="VOD178" s="18"/>
      <c r="VOE178" s="18"/>
      <c r="VOF178" s="18"/>
      <c r="VOG178" s="18"/>
      <c r="VOH178" s="18"/>
      <c r="VOI178" s="18"/>
      <c r="VOJ178" s="18"/>
      <c r="VOK178" s="18"/>
      <c r="VOL178" s="18"/>
      <c r="VOM178" s="18"/>
      <c r="VON178" s="18"/>
      <c r="VOO178" s="18"/>
      <c r="VOP178" s="18"/>
      <c r="VOQ178" s="18"/>
      <c r="VOR178" s="18"/>
      <c r="VOS178" s="18"/>
      <c r="VOT178" s="18"/>
      <c r="VOU178" s="18"/>
      <c r="VOV178" s="18"/>
      <c r="VOW178" s="18"/>
      <c r="VOX178" s="18"/>
      <c r="VOY178" s="18"/>
      <c r="VOZ178" s="18"/>
      <c r="VPA178" s="18"/>
      <c r="VPB178" s="18"/>
      <c r="VPC178" s="18"/>
      <c r="VPD178" s="18"/>
      <c r="VPE178" s="18"/>
      <c r="VPF178" s="18"/>
      <c r="VPG178" s="18"/>
      <c r="VPH178" s="18"/>
      <c r="VPI178" s="18"/>
      <c r="VPJ178" s="18"/>
      <c r="VPK178" s="18"/>
      <c r="VPL178" s="18"/>
      <c r="VPM178" s="18"/>
      <c r="VPN178" s="18"/>
      <c r="VPO178" s="18"/>
      <c r="VPP178" s="18"/>
      <c r="VPQ178" s="18"/>
      <c r="VPR178" s="18"/>
      <c r="VPS178" s="18"/>
      <c r="VPT178" s="18"/>
      <c r="VPU178" s="18"/>
      <c r="VPV178" s="18"/>
      <c r="VPW178" s="18"/>
      <c r="VPX178" s="18"/>
      <c r="VPY178" s="18"/>
      <c r="VPZ178" s="18"/>
      <c r="VQA178" s="18"/>
      <c r="VQB178" s="18"/>
      <c r="VQC178" s="18"/>
      <c r="VQD178" s="18"/>
      <c r="VQE178" s="18"/>
      <c r="VQF178" s="18"/>
      <c r="VQG178" s="18"/>
      <c r="VQH178" s="18"/>
      <c r="VQI178" s="18"/>
      <c r="VQJ178" s="18"/>
      <c r="VQK178" s="18"/>
      <c r="VQL178" s="18"/>
      <c r="VQM178" s="18"/>
      <c r="VQN178" s="18"/>
      <c r="VQO178" s="18"/>
      <c r="VQP178" s="18"/>
      <c r="VQQ178" s="18"/>
      <c r="VQR178" s="18"/>
      <c r="VQS178" s="18"/>
      <c r="VQT178" s="18"/>
      <c r="VQU178" s="18"/>
      <c r="VQV178" s="18"/>
      <c r="VQW178" s="18"/>
      <c r="VQX178" s="18"/>
      <c r="VQY178" s="18"/>
      <c r="VQZ178" s="18"/>
      <c r="VRA178" s="18"/>
      <c r="VRB178" s="18"/>
      <c r="VRC178" s="18"/>
      <c r="VRD178" s="18"/>
      <c r="VRE178" s="18"/>
      <c r="VRF178" s="18"/>
      <c r="VRG178" s="18"/>
      <c r="VRH178" s="18"/>
      <c r="VRI178" s="18"/>
      <c r="VRJ178" s="18"/>
      <c r="VRK178" s="18"/>
      <c r="VRL178" s="18"/>
      <c r="VRM178" s="18"/>
      <c r="VRN178" s="18"/>
      <c r="VRO178" s="18"/>
      <c r="VRP178" s="18"/>
      <c r="VRQ178" s="18"/>
      <c r="VRR178" s="18"/>
      <c r="VRS178" s="18"/>
      <c r="VRT178" s="18"/>
      <c r="VRU178" s="18"/>
      <c r="VRV178" s="18"/>
      <c r="VRW178" s="18"/>
      <c r="VRX178" s="18"/>
      <c r="VRY178" s="18"/>
      <c r="VRZ178" s="18"/>
      <c r="VSA178" s="18"/>
      <c r="VSB178" s="18"/>
      <c r="VSC178" s="18"/>
      <c r="VSD178" s="18"/>
      <c r="VSE178" s="18"/>
      <c r="VSF178" s="18"/>
      <c r="VSG178" s="18"/>
      <c r="VSH178" s="18"/>
      <c r="VSI178" s="18"/>
      <c r="VSJ178" s="18"/>
      <c r="VSK178" s="18"/>
      <c r="VSL178" s="18"/>
      <c r="VSM178" s="18"/>
      <c r="VSN178" s="18"/>
      <c r="VSO178" s="18"/>
      <c r="VSP178" s="18"/>
      <c r="VSQ178" s="18"/>
      <c r="VSR178" s="18"/>
      <c r="VSS178" s="18"/>
      <c r="VST178" s="18"/>
      <c r="VSU178" s="18"/>
      <c r="VSV178" s="18"/>
      <c r="VSW178" s="18"/>
      <c r="VSX178" s="18"/>
      <c r="VSY178" s="18"/>
      <c r="VSZ178" s="18"/>
      <c r="VTA178" s="18"/>
      <c r="VTB178" s="18"/>
      <c r="VTC178" s="18"/>
      <c r="VTD178" s="18"/>
      <c r="VTE178" s="18"/>
      <c r="VTF178" s="18"/>
      <c r="VTG178" s="18"/>
      <c r="VTH178" s="18"/>
      <c r="VTI178" s="18"/>
      <c r="VTJ178" s="18"/>
      <c r="VTK178" s="18"/>
      <c r="VTL178" s="18"/>
      <c r="VTM178" s="18"/>
      <c r="VTN178" s="18"/>
      <c r="VTO178" s="18"/>
      <c r="VTP178" s="18"/>
      <c r="VTQ178" s="18"/>
      <c r="VTR178" s="18"/>
      <c r="VTS178" s="18"/>
      <c r="VTT178" s="18"/>
      <c r="VTU178" s="18"/>
      <c r="VTV178" s="18"/>
      <c r="VTW178" s="18"/>
      <c r="VTX178" s="18"/>
      <c r="VTY178" s="18"/>
      <c r="VTZ178" s="18"/>
      <c r="VUA178" s="18"/>
      <c r="VUB178" s="18"/>
      <c r="VUC178" s="18"/>
      <c r="VUD178" s="18"/>
      <c r="VUE178" s="18"/>
      <c r="VUF178" s="18"/>
      <c r="VUG178" s="18"/>
      <c r="VUH178" s="18"/>
      <c r="VUI178" s="18"/>
      <c r="VUJ178" s="18"/>
      <c r="VUK178" s="18"/>
      <c r="VUL178" s="18"/>
      <c r="VUM178" s="18"/>
      <c r="VUN178" s="18"/>
      <c r="VUO178" s="18"/>
      <c r="VUP178" s="18"/>
      <c r="VUQ178" s="18"/>
      <c r="VUR178" s="18"/>
      <c r="VUS178" s="18"/>
      <c r="VUT178" s="18"/>
      <c r="VUU178" s="18"/>
      <c r="VUV178" s="18"/>
      <c r="VUW178" s="18"/>
      <c r="VUX178" s="18"/>
      <c r="VUY178" s="18"/>
      <c r="VUZ178" s="18"/>
      <c r="VVA178" s="18"/>
      <c r="VVB178" s="18"/>
      <c r="VVC178" s="18"/>
      <c r="VVD178" s="18"/>
      <c r="VVE178" s="18"/>
      <c r="VVF178" s="18"/>
      <c r="VVG178" s="18"/>
      <c r="VVH178" s="18"/>
      <c r="VVI178" s="18"/>
      <c r="VVJ178" s="18"/>
      <c r="VVK178" s="18"/>
      <c r="VVL178" s="18"/>
      <c r="VVM178" s="18"/>
      <c r="VVN178" s="18"/>
      <c r="VVO178" s="18"/>
      <c r="VVP178" s="18"/>
      <c r="VVQ178" s="18"/>
      <c r="VVR178" s="18"/>
      <c r="VVS178" s="18"/>
      <c r="VVT178" s="18"/>
      <c r="VVU178" s="18"/>
      <c r="VVV178" s="18"/>
      <c r="VVW178" s="18"/>
      <c r="VVX178" s="18"/>
      <c r="VVY178" s="18"/>
      <c r="VVZ178" s="18"/>
      <c r="VWA178" s="18"/>
      <c r="VWB178" s="18"/>
      <c r="VWC178" s="18"/>
      <c r="VWD178" s="18"/>
      <c r="VWE178" s="18"/>
      <c r="VWF178" s="18"/>
      <c r="VWG178" s="18"/>
      <c r="VWH178" s="18"/>
      <c r="VWI178" s="18"/>
      <c r="VWJ178" s="18"/>
      <c r="VWK178" s="18"/>
      <c r="VWL178" s="18"/>
      <c r="VWM178" s="18"/>
      <c r="VWN178" s="18"/>
      <c r="VWO178" s="18"/>
      <c r="VWP178" s="18"/>
      <c r="VWQ178" s="18"/>
      <c r="VWR178" s="18"/>
      <c r="VWS178" s="18"/>
      <c r="VWT178" s="18"/>
      <c r="VWU178" s="18"/>
      <c r="VWV178" s="18"/>
      <c r="VWW178" s="18"/>
      <c r="VWX178" s="18"/>
      <c r="VWY178" s="18"/>
      <c r="VWZ178" s="18"/>
      <c r="VXA178" s="18"/>
      <c r="VXB178" s="18"/>
      <c r="VXC178" s="18"/>
      <c r="VXD178" s="18"/>
      <c r="VXE178" s="18"/>
      <c r="VXF178" s="18"/>
      <c r="VXG178" s="18"/>
      <c r="VXH178" s="18"/>
      <c r="VXI178" s="18"/>
      <c r="VXJ178" s="18"/>
      <c r="VXK178" s="18"/>
      <c r="VXL178" s="18"/>
      <c r="VXM178" s="18"/>
      <c r="VXN178" s="18"/>
      <c r="VXO178" s="18"/>
      <c r="VXP178" s="18"/>
      <c r="VXQ178" s="18"/>
      <c r="VXR178" s="18"/>
      <c r="VXS178" s="18"/>
      <c r="VXT178" s="18"/>
      <c r="VXU178" s="18"/>
      <c r="VXV178" s="18"/>
      <c r="VXW178" s="18"/>
      <c r="VXX178" s="18"/>
      <c r="VXY178" s="18"/>
      <c r="VXZ178" s="18"/>
      <c r="VYA178" s="18"/>
      <c r="VYB178" s="18"/>
      <c r="VYC178" s="18"/>
      <c r="VYD178" s="18"/>
      <c r="VYE178" s="18"/>
      <c r="VYF178" s="18"/>
      <c r="VYG178" s="18"/>
      <c r="VYH178" s="18"/>
      <c r="VYI178" s="18"/>
      <c r="VYJ178" s="18"/>
      <c r="VYK178" s="18"/>
      <c r="VYL178" s="18"/>
      <c r="VYM178" s="18"/>
      <c r="VYN178" s="18"/>
      <c r="VYO178" s="18"/>
      <c r="VYP178" s="18"/>
      <c r="VYQ178" s="18"/>
      <c r="VYR178" s="18"/>
      <c r="VYS178" s="18"/>
      <c r="VYT178" s="18"/>
      <c r="VYU178" s="18"/>
      <c r="VYV178" s="18"/>
      <c r="VYW178" s="18"/>
      <c r="VYX178" s="18"/>
      <c r="VYY178" s="18"/>
      <c r="VYZ178" s="18"/>
      <c r="VZA178" s="18"/>
      <c r="VZB178" s="18"/>
      <c r="VZC178" s="18"/>
      <c r="VZD178" s="18"/>
      <c r="VZE178" s="18"/>
      <c r="VZF178" s="18"/>
      <c r="VZG178" s="18"/>
      <c r="VZH178" s="18"/>
      <c r="VZI178" s="18"/>
      <c r="VZJ178" s="18"/>
      <c r="VZK178" s="18"/>
      <c r="VZL178" s="18"/>
      <c r="VZM178" s="18"/>
      <c r="VZN178" s="18"/>
      <c r="VZO178" s="18"/>
      <c r="VZP178" s="18"/>
      <c r="VZQ178" s="18"/>
      <c r="VZR178" s="18"/>
      <c r="VZS178" s="18"/>
      <c r="VZT178" s="18"/>
      <c r="VZU178" s="18"/>
      <c r="VZV178" s="18"/>
      <c r="VZW178" s="18"/>
      <c r="VZX178" s="18"/>
      <c r="VZY178" s="18"/>
      <c r="VZZ178" s="18"/>
      <c r="WAA178" s="18"/>
      <c r="WAB178" s="18"/>
      <c r="WAC178" s="18"/>
      <c r="WAD178" s="18"/>
      <c r="WAE178" s="18"/>
      <c r="WAF178" s="18"/>
      <c r="WAG178" s="18"/>
      <c r="WAH178" s="18"/>
      <c r="WAI178" s="18"/>
      <c r="WAJ178" s="18"/>
      <c r="WAK178" s="18"/>
      <c r="WAL178" s="18"/>
      <c r="WAM178" s="18"/>
      <c r="WAN178" s="18"/>
      <c r="WAO178" s="18"/>
      <c r="WAP178" s="18"/>
      <c r="WAQ178" s="18"/>
      <c r="WAR178" s="18"/>
      <c r="WAS178" s="18"/>
      <c r="WAT178" s="18"/>
      <c r="WAU178" s="18"/>
      <c r="WAV178" s="18"/>
      <c r="WAW178" s="18"/>
      <c r="WAX178" s="18"/>
      <c r="WAY178" s="18"/>
      <c r="WAZ178" s="18"/>
      <c r="WBA178" s="18"/>
      <c r="WBB178" s="18"/>
      <c r="WBC178" s="18"/>
      <c r="WBD178" s="18"/>
      <c r="WBE178" s="18"/>
      <c r="WBF178" s="18"/>
      <c r="WBG178" s="18"/>
      <c r="WBH178" s="18"/>
      <c r="WBI178" s="18"/>
      <c r="WBJ178" s="18"/>
      <c r="WBK178" s="18"/>
      <c r="WBL178" s="18"/>
      <c r="WBM178" s="18"/>
      <c r="WBN178" s="18"/>
      <c r="WBO178" s="18"/>
      <c r="WBP178" s="18"/>
      <c r="WBQ178" s="18"/>
      <c r="WBR178" s="18"/>
      <c r="WBS178" s="18"/>
      <c r="WBT178" s="18"/>
      <c r="WBU178" s="18"/>
      <c r="WBV178" s="18"/>
      <c r="WBW178" s="18"/>
      <c r="WBX178" s="18"/>
      <c r="WBY178" s="18"/>
      <c r="WBZ178" s="18"/>
      <c r="WCA178" s="18"/>
      <c r="WCB178" s="18"/>
      <c r="WCC178" s="18"/>
      <c r="WCD178" s="18"/>
      <c r="WCE178" s="18"/>
      <c r="WCF178" s="18"/>
      <c r="WCG178" s="18"/>
      <c r="WCH178" s="18"/>
      <c r="WCI178" s="18"/>
      <c r="WCJ178" s="18"/>
      <c r="WCK178" s="18"/>
      <c r="WCL178" s="18"/>
      <c r="WCM178" s="18"/>
      <c r="WCN178" s="18"/>
      <c r="WCO178" s="18"/>
      <c r="WCP178" s="18"/>
      <c r="WCQ178" s="18"/>
      <c r="WCR178" s="18"/>
      <c r="WCS178" s="18"/>
      <c r="WCT178" s="18"/>
      <c r="WCU178" s="18"/>
      <c r="WCV178" s="18"/>
      <c r="WCW178" s="18"/>
      <c r="WCX178" s="18"/>
      <c r="WCY178" s="18"/>
      <c r="WCZ178" s="18"/>
      <c r="WDA178" s="18"/>
      <c r="WDB178" s="18"/>
      <c r="WDC178" s="18"/>
      <c r="WDD178" s="18"/>
      <c r="WDE178" s="18"/>
      <c r="WDF178" s="18"/>
      <c r="WDG178" s="18"/>
      <c r="WDH178" s="18"/>
      <c r="WDI178" s="18"/>
      <c r="WDJ178" s="18"/>
      <c r="WDK178" s="18"/>
      <c r="WDL178" s="18"/>
      <c r="WDM178" s="18"/>
      <c r="WDN178" s="18"/>
      <c r="WDO178" s="18"/>
      <c r="WDP178" s="18"/>
      <c r="WDQ178" s="18"/>
      <c r="WDR178" s="18"/>
      <c r="WDS178" s="18"/>
      <c r="WDT178" s="18"/>
      <c r="WDU178" s="18"/>
      <c r="WDV178" s="18"/>
      <c r="WDW178" s="18"/>
      <c r="WDX178" s="18"/>
      <c r="WDY178" s="18"/>
      <c r="WDZ178" s="18"/>
      <c r="WEA178" s="18"/>
      <c r="WEB178" s="18"/>
      <c r="WEC178" s="18"/>
      <c r="WED178" s="18"/>
      <c r="WEE178" s="18"/>
      <c r="WEF178" s="18"/>
      <c r="WEG178" s="18"/>
      <c r="WEH178" s="18"/>
      <c r="WEI178" s="18"/>
      <c r="WEJ178" s="18"/>
      <c r="WEK178" s="18"/>
      <c r="WEL178" s="18"/>
      <c r="WEM178" s="18"/>
      <c r="WEN178" s="18"/>
      <c r="WEO178" s="18"/>
      <c r="WEP178" s="18"/>
      <c r="WEQ178" s="18"/>
      <c r="WER178" s="18"/>
      <c r="WES178" s="18"/>
      <c r="WET178" s="18"/>
      <c r="WEU178" s="18"/>
      <c r="WEV178" s="18"/>
      <c r="WEW178" s="18"/>
      <c r="WEX178" s="18"/>
      <c r="WEY178" s="18"/>
      <c r="WEZ178" s="18"/>
      <c r="WFA178" s="18"/>
      <c r="WFB178" s="18"/>
      <c r="WFC178" s="18"/>
      <c r="WFD178" s="18"/>
      <c r="WFE178" s="18"/>
      <c r="WFF178" s="18"/>
      <c r="WFG178" s="18"/>
      <c r="WFH178" s="18"/>
      <c r="WFI178" s="18"/>
      <c r="WFJ178" s="18"/>
      <c r="WFK178" s="18"/>
      <c r="WFL178" s="18"/>
      <c r="WFM178" s="18"/>
      <c r="WFN178" s="18"/>
      <c r="WFO178" s="18"/>
      <c r="WFP178" s="18"/>
      <c r="WFQ178" s="18"/>
      <c r="WFR178" s="18"/>
      <c r="WFS178" s="18"/>
      <c r="WFT178" s="18"/>
      <c r="WFU178" s="18"/>
      <c r="WFV178" s="18"/>
      <c r="WFW178" s="18"/>
      <c r="WFX178" s="18"/>
      <c r="WFY178" s="18"/>
      <c r="WFZ178" s="18"/>
      <c r="WGA178" s="18"/>
      <c r="WGB178" s="18"/>
      <c r="WGC178" s="18"/>
      <c r="WGD178" s="18"/>
      <c r="WGE178" s="18"/>
      <c r="WGF178" s="18"/>
      <c r="WGG178" s="18"/>
      <c r="WGH178" s="18"/>
      <c r="WGI178" s="18"/>
      <c r="WGJ178" s="18"/>
      <c r="WGK178" s="18"/>
      <c r="WGL178" s="18"/>
      <c r="WGM178" s="18"/>
      <c r="WGN178" s="18"/>
      <c r="WGO178" s="18"/>
      <c r="WGP178" s="18"/>
      <c r="WGQ178" s="18"/>
      <c r="WGR178" s="18"/>
      <c r="WGS178" s="18"/>
      <c r="WGT178" s="18"/>
      <c r="WGU178" s="18"/>
      <c r="WGV178" s="18"/>
      <c r="WGW178" s="18"/>
      <c r="WGX178" s="18"/>
      <c r="WGY178" s="18"/>
      <c r="WGZ178" s="18"/>
      <c r="WHA178" s="18"/>
      <c r="WHB178" s="18"/>
      <c r="WHC178" s="18"/>
      <c r="WHD178" s="18"/>
      <c r="WHE178" s="18"/>
      <c r="WHF178" s="18"/>
      <c r="WHG178" s="18"/>
      <c r="WHH178" s="18"/>
      <c r="WHI178" s="18"/>
      <c r="WHJ178" s="18"/>
      <c r="WHK178" s="18"/>
      <c r="WHL178" s="18"/>
      <c r="WHM178" s="18"/>
      <c r="WHN178" s="18"/>
      <c r="WHO178" s="18"/>
      <c r="WHP178" s="18"/>
      <c r="WHQ178" s="18"/>
      <c r="WHR178" s="18"/>
      <c r="WHS178" s="18"/>
      <c r="WHT178" s="18"/>
      <c r="WHU178" s="18"/>
      <c r="WHV178" s="18"/>
      <c r="WHW178" s="18"/>
      <c r="WHX178" s="18"/>
      <c r="WHY178" s="18"/>
      <c r="WHZ178" s="18"/>
      <c r="WIA178" s="18"/>
      <c r="WIB178" s="18"/>
      <c r="WIC178" s="18"/>
      <c r="WID178" s="18"/>
      <c r="WIE178" s="18"/>
      <c r="WIF178" s="18"/>
      <c r="WIG178" s="18"/>
      <c r="WIH178" s="18"/>
      <c r="WII178" s="18"/>
      <c r="WIJ178" s="18"/>
      <c r="WIK178" s="18"/>
      <c r="WIL178" s="18"/>
      <c r="WIM178" s="18"/>
      <c r="WIN178" s="18"/>
      <c r="WIO178" s="18"/>
      <c r="WIP178" s="18"/>
      <c r="WIQ178" s="18"/>
      <c r="WIR178" s="18"/>
      <c r="WIS178" s="18"/>
      <c r="WIT178" s="18"/>
      <c r="WIU178" s="18"/>
      <c r="WIV178" s="18"/>
      <c r="WIW178" s="18"/>
      <c r="WIX178" s="18"/>
      <c r="WIY178" s="18"/>
      <c r="WIZ178" s="18"/>
      <c r="WJA178" s="18"/>
      <c r="WJB178" s="18"/>
      <c r="WJC178" s="18"/>
      <c r="WJD178" s="18"/>
      <c r="WJE178" s="18"/>
      <c r="WJF178" s="18"/>
      <c r="WJG178" s="18"/>
      <c r="WJH178" s="18"/>
      <c r="WJI178" s="18"/>
      <c r="WJJ178" s="18"/>
      <c r="WJK178" s="18"/>
      <c r="WJL178" s="18"/>
      <c r="WJM178" s="18"/>
      <c r="WJN178" s="18"/>
      <c r="WJO178" s="18"/>
      <c r="WJP178" s="18"/>
      <c r="WJQ178" s="18"/>
      <c r="WJR178" s="18"/>
      <c r="WJS178" s="18"/>
      <c r="WJT178" s="18"/>
      <c r="WJU178" s="18"/>
      <c r="WJV178" s="18"/>
      <c r="WJW178" s="18"/>
      <c r="WJX178" s="18"/>
      <c r="WJY178" s="18"/>
      <c r="WJZ178" s="18"/>
      <c r="WKA178" s="18"/>
      <c r="WKB178" s="18"/>
      <c r="WKC178" s="18"/>
      <c r="WKD178" s="18"/>
      <c r="WKE178" s="18"/>
      <c r="WKF178" s="18"/>
      <c r="WKG178" s="18"/>
      <c r="WKH178" s="18"/>
      <c r="WKI178" s="18"/>
      <c r="WKJ178" s="18"/>
      <c r="WKK178" s="18"/>
      <c r="WKL178" s="18"/>
      <c r="WKM178" s="18"/>
      <c r="WKN178" s="18"/>
      <c r="WKO178" s="18"/>
      <c r="WKP178" s="18"/>
      <c r="WKQ178" s="18"/>
      <c r="WKR178" s="18"/>
      <c r="WKS178" s="18"/>
      <c r="WKT178" s="18"/>
      <c r="WKU178" s="18"/>
      <c r="WKV178" s="18"/>
      <c r="WKW178" s="18"/>
      <c r="WKX178" s="18"/>
      <c r="WKY178" s="18"/>
      <c r="WKZ178" s="18"/>
      <c r="WLA178" s="18"/>
      <c r="WLB178" s="18"/>
      <c r="WLC178" s="18"/>
      <c r="WLD178" s="18"/>
      <c r="WLE178" s="18"/>
      <c r="WLF178" s="18"/>
      <c r="WLG178" s="18"/>
      <c r="WLH178" s="18"/>
      <c r="WLI178" s="18"/>
      <c r="WLJ178" s="18"/>
      <c r="WLK178" s="18"/>
      <c r="WLL178" s="18"/>
      <c r="WLM178" s="18"/>
      <c r="WLN178" s="18"/>
      <c r="WLO178" s="18"/>
      <c r="WLP178" s="18"/>
      <c r="WLQ178" s="18"/>
      <c r="WLR178" s="18"/>
      <c r="WLS178" s="18"/>
      <c r="WLT178" s="18"/>
      <c r="WLU178" s="18"/>
      <c r="WLV178" s="18"/>
      <c r="WLW178" s="18"/>
      <c r="WLX178" s="18"/>
      <c r="WLY178" s="18"/>
      <c r="WLZ178" s="18"/>
      <c r="WMA178" s="18"/>
      <c r="WMB178" s="18"/>
      <c r="WMC178" s="18"/>
      <c r="WMD178" s="18"/>
      <c r="WME178" s="18"/>
      <c r="WMF178" s="18"/>
      <c r="WMG178" s="18"/>
      <c r="WMH178" s="18"/>
      <c r="WMI178" s="18"/>
      <c r="WMJ178" s="18"/>
      <c r="WMK178" s="18"/>
      <c r="WML178" s="18"/>
      <c r="WMM178" s="18"/>
      <c r="WMN178" s="18"/>
      <c r="WMO178" s="18"/>
      <c r="WMP178" s="18"/>
      <c r="WMQ178" s="18"/>
      <c r="WMR178" s="18"/>
      <c r="WMS178" s="18"/>
      <c r="WMT178" s="18"/>
      <c r="WMU178" s="18"/>
      <c r="WMV178" s="18"/>
      <c r="WMW178" s="18"/>
      <c r="WMX178" s="18"/>
      <c r="WMY178" s="18"/>
      <c r="WMZ178" s="18"/>
      <c r="WNA178" s="18"/>
      <c r="WNB178" s="18"/>
      <c r="WNC178" s="18"/>
      <c r="WND178" s="18"/>
      <c r="WNE178" s="18"/>
      <c r="WNF178" s="18"/>
      <c r="WNG178" s="18"/>
      <c r="WNH178" s="18"/>
      <c r="WNI178" s="18"/>
      <c r="WNJ178" s="18"/>
      <c r="WNK178" s="18"/>
      <c r="WNL178" s="18"/>
      <c r="WNM178" s="18"/>
      <c r="WNN178" s="18"/>
      <c r="WNO178" s="18"/>
      <c r="WNP178" s="18"/>
      <c r="WNQ178" s="18"/>
      <c r="WNR178" s="18"/>
      <c r="WNS178" s="18"/>
      <c r="WNT178" s="18"/>
      <c r="WNU178" s="18"/>
      <c r="WNV178" s="18"/>
      <c r="WNW178" s="18"/>
      <c r="WNX178" s="18"/>
      <c r="WNY178" s="18"/>
      <c r="WNZ178" s="18"/>
      <c r="WOA178" s="18"/>
      <c r="WOB178" s="18"/>
      <c r="WOC178" s="18"/>
      <c r="WOD178" s="18"/>
      <c r="WOE178" s="18"/>
      <c r="WOF178" s="18"/>
      <c r="WOG178" s="18"/>
      <c r="WOH178" s="18"/>
      <c r="WOI178" s="18"/>
      <c r="WOJ178" s="18"/>
      <c r="WOK178" s="18"/>
      <c r="WOL178" s="18"/>
      <c r="WOM178" s="18"/>
      <c r="WON178" s="18"/>
      <c r="WOO178" s="18"/>
      <c r="WOP178" s="18"/>
      <c r="WOQ178" s="18"/>
      <c r="WOR178" s="18"/>
      <c r="WOS178" s="18"/>
      <c r="WOT178" s="18"/>
      <c r="WOU178" s="18"/>
      <c r="WOV178" s="18"/>
      <c r="WOW178" s="18"/>
      <c r="WOX178" s="18"/>
      <c r="WOY178" s="18"/>
      <c r="WOZ178" s="18"/>
      <c r="WPA178" s="18"/>
      <c r="WPB178" s="18"/>
      <c r="WPC178" s="18"/>
      <c r="WPD178" s="18"/>
      <c r="WPE178" s="18"/>
      <c r="WPF178" s="18"/>
      <c r="WPG178" s="18"/>
      <c r="WPH178" s="18"/>
      <c r="WPI178" s="18"/>
      <c r="WPJ178" s="18"/>
      <c r="WPK178" s="18"/>
      <c r="WPL178" s="18"/>
      <c r="WPM178" s="18"/>
      <c r="WPN178" s="18"/>
      <c r="WPO178" s="18"/>
      <c r="WPP178" s="18"/>
      <c r="WPQ178" s="18"/>
      <c r="WPR178" s="18"/>
      <c r="WPS178" s="18"/>
      <c r="WPT178" s="18"/>
      <c r="WPU178" s="18"/>
      <c r="WPV178" s="18"/>
      <c r="WPW178" s="18"/>
      <c r="WPX178" s="18"/>
      <c r="WPY178" s="18"/>
      <c r="WPZ178" s="18"/>
      <c r="WQA178" s="18"/>
      <c r="WQB178" s="18"/>
      <c r="WQC178" s="18"/>
      <c r="WQD178" s="18"/>
      <c r="WQE178" s="18"/>
      <c r="WQF178" s="18"/>
      <c r="WQG178" s="18"/>
      <c r="WQH178" s="18"/>
      <c r="WQI178" s="18"/>
      <c r="WQJ178" s="18"/>
      <c r="WQK178" s="18"/>
      <c r="WQL178" s="18"/>
      <c r="WQM178" s="18"/>
      <c r="WQN178" s="18"/>
      <c r="WQO178" s="18"/>
      <c r="WQP178" s="18"/>
      <c r="WQQ178" s="18"/>
      <c r="WQR178" s="18"/>
      <c r="WQS178" s="18"/>
      <c r="WQT178" s="18"/>
      <c r="WQU178" s="18"/>
      <c r="WQV178" s="18"/>
      <c r="WQW178" s="18"/>
      <c r="WQX178" s="18"/>
      <c r="WQY178" s="18"/>
      <c r="WQZ178" s="18"/>
      <c r="WRA178" s="18"/>
      <c r="WRB178" s="18"/>
      <c r="WRC178" s="18"/>
      <c r="WRD178" s="18"/>
      <c r="WRE178" s="18"/>
      <c r="WRF178" s="18"/>
      <c r="WRG178" s="18"/>
      <c r="WRH178" s="18"/>
      <c r="WRI178" s="18"/>
      <c r="WRJ178" s="18"/>
      <c r="WRK178" s="18"/>
      <c r="WRL178" s="18"/>
      <c r="WRM178" s="18"/>
      <c r="WRN178" s="18"/>
      <c r="WRO178" s="18"/>
      <c r="WRP178" s="18"/>
      <c r="WRQ178" s="18"/>
      <c r="WRR178" s="18"/>
      <c r="WRS178" s="18"/>
      <c r="WRT178" s="18"/>
      <c r="WRU178" s="18"/>
      <c r="WRV178" s="18"/>
      <c r="WRW178" s="18"/>
      <c r="WRX178" s="18"/>
      <c r="WRY178" s="18"/>
      <c r="WRZ178" s="18"/>
      <c r="WSA178" s="18"/>
      <c r="WSB178" s="18"/>
      <c r="WSC178" s="18"/>
      <c r="WSD178" s="18"/>
      <c r="WSE178" s="18"/>
      <c r="WSF178" s="18"/>
      <c r="WSG178" s="18"/>
      <c r="WSH178" s="18"/>
      <c r="WSI178" s="18"/>
      <c r="WSJ178" s="18"/>
      <c r="WSK178" s="18"/>
      <c r="WSL178" s="18"/>
      <c r="WSM178" s="18"/>
      <c r="WSN178" s="18"/>
      <c r="WSO178" s="18"/>
      <c r="WSP178" s="18"/>
      <c r="WSQ178" s="18"/>
      <c r="WSR178" s="18"/>
      <c r="WSS178" s="18"/>
      <c r="WST178" s="18"/>
      <c r="WSU178" s="18"/>
      <c r="WSV178" s="18"/>
      <c r="WSW178" s="18"/>
      <c r="WSX178" s="18"/>
      <c r="WSY178" s="18"/>
      <c r="WSZ178" s="18"/>
      <c r="WTA178" s="18"/>
      <c r="WTB178" s="18"/>
      <c r="WTC178" s="18"/>
      <c r="WTD178" s="18"/>
      <c r="WTE178" s="18"/>
      <c r="WTF178" s="18"/>
      <c r="WTG178" s="18"/>
      <c r="WTH178" s="18"/>
      <c r="WTI178" s="18"/>
      <c r="WTJ178" s="18"/>
      <c r="WTK178" s="18"/>
      <c r="WTL178" s="18"/>
      <c r="WTM178" s="18"/>
      <c r="WTN178" s="18"/>
      <c r="WTO178" s="18"/>
      <c r="WTP178" s="18"/>
      <c r="WTQ178" s="18"/>
      <c r="WTR178" s="18"/>
      <c r="WTS178" s="18"/>
      <c r="WTT178" s="18"/>
      <c r="WTU178" s="18"/>
      <c r="WTV178" s="18"/>
      <c r="WTW178" s="18"/>
      <c r="WTX178" s="18"/>
      <c r="WTY178" s="18"/>
      <c r="WTZ178" s="18"/>
      <c r="WUA178" s="18"/>
      <c r="WUB178" s="18"/>
      <c r="WUC178" s="18"/>
      <c r="WUD178" s="18"/>
      <c r="WUE178" s="18"/>
      <c r="WUF178" s="18"/>
      <c r="WUG178" s="18"/>
      <c r="WUH178" s="18"/>
      <c r="WUI178" s="18"/>
      <c r="WUJ178" s="18"/>
      <c r="WUK178" s="18"/>
      <c r="WUL178" s="18"/>
      <c r="WUM178" s="18"/>
      <c r="WUN178" s="18"/>
      <c r="WUO178" s="18"/>
      <c r="WUP178" s="18"/>
      <c r="WUQ178" s="18"/>
      <c r="WUR178" s="18"/>
      <c r="WUS178" s="18"/>
      <c r="WUT178" s="18"/>
      <c r="WUU178" s="18"/>
      <c r="WUV178" s="18"/>
      <c r="WUW178" s="18"/>
      <c r="WUX178" s="18"/>
      <c r="WUY178" s="18"/>
      <c r="WUZ178" s="18"/>
      <c r="WVA178" s="18"/>
      <c r="WVB178" s="18"/>
      <c r="WVC178" s="18"/>
      <c r="WVD178" s="18"/>
      <c r="WVE178" s="18"/>
      <c r="WVF178" s="18"/>
      <c r="WVG178" s="18"/>
      <c r="WVH178" s="18"/>
      <c r="WVI178" s="18"/>
      <c r="WVJ178" s="18"/>
      <c r="WVK178" s="18"/>
      <c r="WVL178" s="18"/>
      <c r="WVM178" s="18"/>
      <c r="WVN178" s="18"/>
      <c r="WVO178" s="18"/>
      <c r="WVP178" s="18"/>
      <c r="WVQ178" s="18"/>
      <c r="WVR178" s="18"/>
      <c r="WVS178" s="18"/>
      <c r="WVT178" s="18"/>
      <c r="WVU178" s="18"/>
      <c r="WVV178" s="18"/>
      <c r="WVW178" s="18"/>
      <c r="WVX178" s="18"/>
      <c r="WVY178" s="18"/>
      <c r="WVZ178" s="18"/>
      <c r="WWA178" s="18"/>
      <c r="WWB178" s="18"/>
      <c r="WWC178" s="18"/>
      <c r="WWD178" s="18"/>
      <c r="WWE178" s="18"/>
      <c r="WWF178" s="18"/>
      <c r="WWG178" s="18"/>
      <c r="WWH178" s="18"/>
      <c r="WWI178" s="18"/>
      <c r="WWJ178" s="18"/>
      <c r="WWK178" s="18"/>
      <c r="WWL178" s="18"/>
      <c r="WWM178" s="18"/>
      <c r="WWN178" s="18"/>
      <c r="WWO178" s="18"/>
      <c r="WWP178" s="18"/>
      <c r="WWQ178" s="18"/>
      <c r="WWR178" s="18"/>
      <c r="WWS178" s="18"/>
      <c r="WWT178" s="18"/>
      <c r="WWU178" s="18"/>
      <c r="WWV178" s="18"/>
      <c r="WWW178" s="18"/>
      <c r="WWX178" s="18"/>
      <c r="WWY178" s="18"/>
      <c r="WWZ178" s="18"/>
      <c r="WXA178" s="18"/>
      <c r="WXB178" s="18"/>
      <c r="WXC178" s="18"/>
      <c r="WXD178" s="18"/>
      <c r="WXE178" s="18"/>
      <c r="WXF178" s="18"/>
      <c r="WXG178" s="18"/>
      <c r="WXH178" s="18"/>
      <c r="WXI178" s="18"/>
      <c r="WXJ178" s="18"/>
      <c r="WXK178" s="18"/>
      <c r="WXL178" s="18"/>
      <c r="WXM178" s="18"/>
      <c r="WXN178" s="18"/>
      <c r="WXO178" s="18"/>
      <c r="WXP178" s="18"/>
      <c r="WXQ178" s="18"/>
      <c r="WXR178" s="18"/>
      <c r="WXS178" s="18"/>
      <c r="WXT178" s="18"/>
      <c r="WXU178" s="18"/>
      <c r="WXV178" s="18"/>
      <c r="WXW178" s="18"/>
      <c r="WXX178" s="18"/>
      <c r="WXY178" s="18"/>
      <c r="WXZ178" s="18"/>
      <c r="WYA178" s="18"/>
      <c r="WYB178" s="18"/>
      <c r="WYC178" s="18"/>
      <c r="WYD178" s="18"/>
      <c r="WYE178" s="18"/>
      <c r="WYF178" s="18"/>
      <c r="WYG178" s="18"/>
      <c r="WYH178" s="18"/>
      <c r="WYI178" s="18"/>
      <c r="WYJ178" s="18"/>
      <c r="WYK178" s="18"/>
      <c r="WYL178" s="18"/>
      <c r="WYM178" s="18"/>
      <c r="WYN178" s="18"/>
      <c r="WYO178" s="18"/>
      <c r="WYP178" s="18"/>
      <c r="WYQ178" s="18"/>
      <c r="WYR178" s="18"/>
      <c r="WYS178" s="18"/>
      <c r="WYT178" s="18"/>
      <c r="WYU178" s="18"/>
      <c r="WYV178" s="18"/>
      <c r="WYW178" s="18"/>
      <c r="WYX178" s="18"/>
      <c r="WYY178" s="18"/>
      <c r="WYZ178" s="18"/>
      <c r="WZA178" s="18"/>
      <c r="WZB178" s="18"/>
      <c r="WZC178" s="18"/>
      <c r="WZD178" s="18"/>
      <c r="WZE178" s="18"/>
      <c r="WZF178" s="18"/>
      <c r="WZG178" s="18"/>
      <c r="WZH178" s="18"/>
      <c r="WZI178" s="18"/>
      <c r="WZJ178" s="18"/>
      <c r="WZK178" s="18"/>
      <c r="WZL178" s="18"/>
      <c r="WZM178" s="18"/>
      <c r="WZN178" s="18"/>
      <c r="WZO178" s="18"/>
      <c r="WZP178" s="18"/>
      <c r="WZQ178" s="18"/>
      <c r="WZR178" s="18"/>
      <c r="WZS178" s="18"/>
      <c r="WZT178" s="18"/>
      <c r="WZU178" s="18"/>
      <c r="WZV178" s="18"/>
      <c r="WZW178" s="18"/>
      <c r="WZX178" s="18"/>
      <c r="WZY178" s="18"/>
      <c r="WZZ178" s="18"/>
      <c r="XAA178" s="18"/>
      <c r="XAB178" s="18"/>
      <c r="XAC178" s="18"/>
      <c r="XAD178" s="18"/>
      <c r="XAE178" s="18"/>
      <c r="XAF178" s="18"/>
      <c r="XAG178" s="18"/>
      <c r="XAH178" s="18"/>
      <c r="XAI178" s="18"/>
      <c r="XAJ178" s="18"/>
      <c r="XAK178" s="18"/>
      <c r="XAL178" s="18"/>
      <c r="XAM178" s="18"/>
      <c r="XAN178" s="18"/>
      <c r="XAO178" s="18"/>
      <c r="XAP178" s="18"/>
      <c r="XAQ178" s="18"/>
      <c r="XAR178" s="18"/>
      <c r="XAS178" s="18"/>
      <c r="XAT178" s="18"/>
      <c r="XAU178" s="18"/>
      <c r="XAV178" s="18"/>
      <c r="XAW178" s="18"/>
      <c r="XAX178" s="18"/>
      <c r="XAY178" s="18"/>
      <c r="XAZ178" s="18"/>
      <c r="XBA178" s="18"/>
      <c r="XBB178" s="18"/>
      <c r="XBC178" s="18"/>
      <c r="XBD178" s="18"/>
      <c r="XBE178" s="18"/>
      <c r="XBF178" s="18"/>
      <c r="XBG178" s="18"/>
      <c r="XBH178" s="18"/>
      <c r="XBI178" s="18"/>
      <c r="XBJ178" s="18"/>
      <c r="XBK178" s="18"/>
      <c r="XBL178" s="18"/>
      <c r="XBM178" s="18"/>
      <c r="XBN178" s="18"/>
      <c r="XBO178" s="18"/>
      <c r="XBP178" s="18"/>
      <c r="XBQ178" s="18"/>
      <c r="XBR178" s="18"/>
      <c r="XBS178" s="18"/>
      <c r="XBT178" s="18"/>
      <c r="XBU178" s="18"/>
      <c r="XBV178" s="18"/>
      <c r="XBW178" s="18"/>
      <c r="XBX178" s="18"/>
      <c r="XBY178" s="18"/>
      <c r="XBZ178" s="18"/>
      <c r="XCA178" s="18"/>
      <c r="XCB178" s="18"/>
      <c r="XCC178" s="18"/>
      <c r="XCD178" s="18"/>
      <c r="XCE178" s="18"/>
      <c r="XCF178" s="18"/>
      <c r="XCG178" s="18"/>
      <c r="XCH178" s="18"/>
      <c r="XCI178" s="18"/>
      <c r="XCJ178" s="18"/>
      <c r="XCK178" s="18"/>
      <c r="XCL178" s="18"/>
      <c r="XCM178" s="18"/>
      <c r="XCN178" s="18"/>
      <c r="XCO178" s="18"/>
      <c r="XCP178" s="18"/>
      <c r="XCQ178" s="18"/>
      <c r="XCR178" s="18"/>
      <c r="XCS178" s="18"/>
      <c r="XCT178" s="18"/>
      <c r="XCU178" s="18"/>
      <c r="XCV178" s="18"/>
      <c r="XCW178" s="18"/>
      <c r="XCX178" s="18"/>
      <c r="XCY178" s="18"/>
      <c r="XCZ178" s="18"/>
      <c r="XDA178" s="18"/>
      <c r="XDB178" s="18"/>
      <c r="XDC178" s="18"/>
      <c r="XDD178" s="18"/>
      <c r="XDE178" s="18"/>
      <c r="XDF178" s="18"/>
      <c r="XDG178" s="18"/>
      <c r="XDH178" s="18"/>
      <c r="XDI178" s="18"/>
      <c r="XDJ178" s="18"/>
      <c r="XDK178" s="18"/>
      <c r="XDL178" s="18"/>
    </row>
    <row r="179" spans="1:16340" ht="15">
      <c r="A179" s="278" t="str" cm="1">
        <f t="array" ref="A179:S195">_xlfn._xlws.FILTER(Mengenkalkulation!A202:S218,Mengenkalkulation!N202:N218=1,"")</f>
        <v/>
      </c>
      <c r="B179" s="20">
        <v>0</v>
      </c>
      <c r="C179" s="308">
        <v>0</v>
      </c>
      <c r="D179" s="19">
        <v>0</v>
      </c>
      <c r="E179" s="116">
        <v>0</v>
      </c>
      <c r="F179" s="117">
        <v>0</v>
      </c>
      <c r="G179" s="19">
        <v>0</v>
      </c>
      <c r="H179" s="19">
        <v>0</v>
      </c>
      <c r="I179" s="22">
        <v>0</v>
      </c>
      <c r="J179" s="20">
        <v>0</v>
      </c>
      <c r="K179" s="21">
        <v>0</v>
      </c>
      <c r="L179" s="22">
        <v>0</v>
      </c>
      <c r="M179" s="23">
        <v>0.5</v>
      </c>
      <c r="N179" s="19">
        <v>1</v>
      </c>
      <c r="O179" s="19">
        <v>0</v>
      </c>
      <c r="P179" s="19">
        <v>0</v>
      </c>
      <c r="Q179" s="19" t="str">
        <v xml:space="preserve">0 </v>
      </c>
      <c r="R179" s="19">
        <v>0</v>
      </c>
      <c r="S179" s="119">
        <v>0</v>
      </c>
      <c r="T179" s="83">
        <f>F179*R179/1000</f>
        <v>0</v>
      </c>
      <c r="V179" s="310" t="str">
        <f t="shared" ref="V179:V195" si="12">CONCATENATE(T179," ","kg")</f>
        <v>0 kg</v>
      </c>
    </row>
    <row r="180" spans="1:16340">
      <c r="A180" s="278">
        <v>0</v>
      </c>
      <c r="B180" s="20">
        <v>0</v>
      </c>
      <c r="C180" s="308">
        <v>0</v>
      </c>
      <c r="D180" s="19">
        <v>0</v>
      </c>
      <c r="E180" s="116">
        <v>0</v>
      </c>
      <c r="F180" s="117">
        <v>0</v>
      </c>
      <c r="G180" s="19">
        <v>0</v>
      </c>
      <c r="H180" s="19">
        <v>0</v>
      </c>
      <c r="I180" s="22">
        <v>0</v>
      </c>
      <c r="J180" s="20">
        <v>0</v>
      </c>
      <c r="K180" s="21">
        <v>0</v>
      </c>
      <c r="L180" s="22">
        <v>0</v>
      </c>
      <c r="M180" s="23">
        <v>0.3</v>
      </c>
      <c r="N180" s="19">
        <v>1</v>
      </c>
      <c r="O180" s="19">
        <v>0</v>
      </c>
      <c r="P180" s="19">
        <v>0</v>
      </c>
      <c r="Q180" s="19" t="str">
        <v xml:space="preserve">0 </v>
      </c>
      <c r="R180" s="19">
        <v>0</v>
      </c>
      <c r="S180" s="119">
        <v>0</v>
      </c>
      <c r="T180" s="83">
        <f t="shared" ref="T180:T212" si="13">F180*R180/1000</f>
        <v>0</v>
      </c>
      <c r="V180" s="310" t="str">
        <f t="shared" si="12"/>
        <v>0 kg</v>
      </c>
    </row>
    <row r="181" spans="1:16340">
      <c r="A181" s="278">
        <v>0</v>
      </c>
      <c r="B181" s="20">
        <v>0</v>
      </c>
      <c r="C181" s="308">
        <v>0</v>
      </c>
      <c r="D181" s="19">
        <v>0</v>
      </c>
      <c r="E181" s="116">
        <v>0</v>
      </c>
      <c r="F181" s="117">
        <v>0</v>
      </c>
      <c r="G181" s="19">
        <v>0</v>
      </c>
      <c r="H181" s="19">
        <v>0</v>
      </c>
      <c r="I181" s="22">
        <v>0</v>
      </c>
      <c r="J181" s="20">
        <v>0</v>
      </c>
      <c r="K181" s="21">
        <v>0</v>
      </c>
      <c r="L181" s="22">
        <v>0</v>
      </c>
      <c r="M181" s="23">
        <v>0.3</v>
      </c>
      <c r="N181" s="19">
        <v>1</v>
      </c>
      <c r="O181" s="19">
        <v>0</v>
      </c>
      <c r="P181" s="19">
        <v>0</v>
      </c>
      <c r="Q181" s="19" t="str">
        <v xml:space="preserve">0 </v>
      </c>
      <c r="R181" s="19">
        <v>0</v>
      </c>
      <c r="S181" s="119">
        <v>0</v>
      </c>
      <c r="T181" s="83">
        <f t="shared" si="13"/>
        <v>0</v>
      </c>
      <c r="V181" s="310" t="str">
        <f t="shared" si="12"/>
        <v>0 kg</v>
      </c>
    </row>
    <row r="182" spans="1:16340" hidden="1">
      <c r="A182" s="20">
        <v>0</v>
      </c>
      <c r="B182" s="19">
        <v>0</v>
      </c>
      <c r="C182" s="19">
        <v>0</v>
      </c>
      <c r="D182" s="19">
        <v>0</v>
      </c>
      <c r="E182" s="116">
        <v>0</v>
      </c>
      <c r="F182" s="117">
        <v>0</v>
      </c>
      <c r="G182" s="19">
        <v>0</v>
      </c>
      <c r="H182" s="19">
        <v>0</v>
      </c>
      <c r="I182" s="22">
        <v>0</v>
      </c>
      <c r="J182" s="20">
        <v>0</v>
      </c>
      <c r="K182" s="21">
        <v>0</v>
      </c>
      <c r="L182" s="22">
        <v>0</v>
      </c>
      <c r="M182" s="23">
        <v>0.5</v>
      </c>
      <c r="N182" s="19">
        <v>1</v>
      </c>
      <c r="O182" s="19">
        <v>0</v>
      </c>
      <c r="P182" s="19">
        <v>0</v>
      </c>
      <c r="Q182" s="19" t="str">
        <v xml:space="preserve">0 </v>
      </c>
      <c r="R182" s="19">
        <v>0</v>
      </c>
      <c r="S182" s="119">
        <v>0</v>
      </c>
      <c r="T182" s="83">
        <f t="shared" si="13"/>
        <v>0</v>
      </c>
      <c r="V182" s="19" t="str">
        <f t="shared" si="12"/>
        <v>0 kg</v>
      </c>
    </row>
    <row r="183" spans="1:16340" hidden="1">
      <c r="A183" s="20">
        <v>0</v>
      </c>
      <c r="B183" s="19">
        <v>0</v>
      </c>
      <c r="C183" s="19">
        <v>0</v>
      </c>
      <c r="D183" s="19">
        <v>0</v>
      </c>
      <c r="E183" s="116">
        <v>0</v>
      </c>
      <c r="F183" s="117">
        <v>0</v>
      </c>
      <c r="G183" s="19">
        <v>0</v>
      </c>
      <c r="H183" s="19">
        <v>0</v>
      </c>
      <c r="I183" s="22">
        <v>0</v>
      </c>
      <c r="J183" s="20">
        <v>0</v>
      </c>
      <c r="K183" s="21">
        <v>0</v>
      </c>
      <c r="L183" s="22">
        <v>0</v>
      </c>
      <c r="M183" s="23">
        <v>0.5</v>
      </c>
      <c r="N183" s="19">
        <v>1</v>
      </c>
      <c r="O183" s="19">
        <v>0</v>
      </c>
      <c r="P183" s="19">
        <v>0</v>
      </c>
      <c r="Q183" s="19" t="str">
        <v xml:space="preserve">0 </v>
      </c>
      <c r="R183" s="19">
        <v>0</v>
      </c>
      <c r="S183" s="119">
        <v>0</v>
      </c>
      <c r="T183" s="83">
        <f t="shared" si="13"/>
        <v>0</v>
      </c>
      <c r="V183" s="19" t="str">
        <f t="shared" si="12"/>
        <v>0 kg</v>
      </c>
    </row>
    <row r="184" spans="1:16340" hidden="1">
      <c r="A184" s="20">
        <v>0</v>
      </c>
      <c r="B184" s="19">
        <v>0</v>
      </c>
      <c r="C184" s="19">
        <v>0</v>
      </c>
      <c r="D184" s="19">
        <v>0</v>
      </c>
      <c r="E184" s="116">
        <v>0</v>
      </c>
      <c r="F184" s="117">
        <v>0</v>
      </c>
      <c r="G184" s="19">
        <v>0</v>
      </c>
      <c r="H184" s="19">
        <v>0</v>
      </c>
      <c r="I184" s="22">
        <v>0</v>
      </c>
      <c r="J184" s="20">
        <v>0</v>
      </c>
      <c r="K184" s="21">
        <v>0</v>
      </c>
      <c r="L184" s="22">
        <v>0</v>
      </c>
      <c r="M184" s="23">
        <v>0.5</v>
      </c>
      <c r="N184" s="19">
        <v>1</v>
      </c>
      <c r="O184" s="19">
        <v>0</v>
      </c>
      <c r="P184" s="19">
        <v>0</v>
      </c>
      <c r="Q184" s="19" t="str">
        <v xml:space="preserve">0 </v>
      </c>
      <c r="R184" s="19">
        <v>0</v>
      </c>
      <c r="S184" s="119">
        <v>0</v>
      </c>
      <c r="T184" s="83">
        <f t="shared" si="13"/>
        <v>0</v>
      </c>
      <c r="V184" s="19" t="str">
        <f t="shared" si="12"/>
        <v>0 kg</v>
      </c>
    </row>
    <row r="185" spans="1:16340" hidden="1">
      <c r="A185" s="20">
        <v>0</v>
      </c>
      <c r="B185" s="19">
        <v>0</v>
      </c>
      <c r="C185" s="19">
        <v>0</v>
      </c>
      <c r="D185" s="19">
        <v>0</v>
      </c>
      <c r="E185" s="116">
        <v>0</v>
      </c>
      <c r="F185" s="117">
        <v>0</v>
      </c>
      <c r="G185" s="19">
        <v>0</v>
      </c>
      <c r="H185" s="19">
        <v>0</v>
      </c>
      <c r="I185" s="22">
        <v>0</v>
      </c>
      <c r="J185" s="20">
        <v>0</v>
      </c>
      <c r="K185" s="21">
        <v>0</v>
      </c>
      <c r="L185" s="22">
        <v>0</v>
      </c>
      <c r="M185" s="23">
        <v>0.5</v>
      </c>
      <c r="N185" s="19">
        <v>1</v>
      </c>
      <c r="O185" s="19">
        <v>0</v>
      </c>
      <c r="P185" s="19">
        <v>0</v>
      </c>
      <c r="Q185" s="19" t="str">
        <v xml:space="preserve">0 </v>
      </c>
      <c r="R185" s="19">
        <v>0</v>
      </c>
      <c r="S185" s="119">
        <v>0</v>
      </c>
      <c r="T185" s="83">
        <f t="shared" si="13"/>
        <v>0</v>
      </c>
      <c r="V185" s="19" t="str">
        <f t="shared" si="12"/>
        <v>0 kg</v>
      </c>
    </row>
    <row r="186" spans="1:16340" hidden="1">
      <c r="A186" s="20">
        <v>0</v>
      </c>
      <c r="B186" s="19">
        <v>0</v>
      </c>
      <c r="C186" s="19">
        <v>0</v>
      </c>
      <c r="D186" s="19">
        <v>0</v>
      </c>
      <c r="E186" s="116">
        <v>0</v>
      </c>
      <c r="F186" s="117">
        <v>0</v>
      </c>
      <c r="G186" s="19">
        <v>0</v>
      </c>
      <c r="H186" s="19">
        <v>0</v>
      </c>
      <c r="I186" s="22">
        <v>0</v>
      </c>
      <c r="J186" s="20">
        <v>0</v>
      </c>
      <c r="K186" s="21">
        <v>0</v>
      </c>
      <c r="L186" s="22">
        <v>0</v>
      </c>
      <c r="M186" s="23">
        <v>0.5</v>
      </c>
      <c r="N186" s="19">
        <v>1</v>
      </c>
      <c r="O186" s="19">
        <v>0</v>
      </c>
      <c r="P186" s="19">
        <v>0</v>
      </c>
      <c r="Q186" s="19" t="str">
        <v xml:space="preserve">0 </v>
      </c>
      <c r="R186" s="19">
        <v>0</v>
      </c>
      <c r="S186" s="119">
        <v>0</v>
      </c>
      <c r="T186" s="83">
        <f t="shared" si="13"/>
        <v>0</v>
      </c>
      <c r="V186" s="19" t="str">
        <f t="shared" si="12"/>
        <v>0 kg</v>
      </c>
    </row>
    <row r="187" spans="1:16340" hidden="1">
      <c r="A187" s="20">
        <v>0</v>
      </c>
      <c r="B187" s="19">
        <v>0</v>
      </c>
      <c r="C187" s="19">
        <v>0</v>
      </c>
      <c r="D187" s="19">
        <v>0</v>
      </c>
      <c r="E187" s="116">
        <v>0</v>
      </c>
      <c r="F187" s="117">
        <v>0</v>
      </c>
      <c r="G187" s="19">
        <v>0</v>
      </c>
      <c r="H187" s="19">
        <v>0</v>
      </c>
      <c r="I187" s="22">
        <v>0</v>
      </c>
      <c r="J187" s="20">
        <v>0</v>
      </c>
      <c r="K187" s="21">
        <v>0</v>
      </c>
      <c r="L187" s="22">
        <v>0</v>
      </c>
      <c r="M187" s="23">
        <v>0.5</v>
      </c>
      <c r="N187" s="19">
        <v>1</v>
      </c>
      <c r="O187" s="19">
        <v>0</v>
      </c>
      <c r="P187" s="19">
        <v>0</v>
      </c>
      <c r="Q187" s="19" t="str">
        <v xml:space="preserve">0 </v>
      </c>
      <c r="R187" s="19">
        <v>0</v>
      </c>
      <c r="S187" s="119">
        <v>0</v>
      </c>
      <c r="T187" s="83">
        <f t="shared" si="13"/>
        <v>0</v>
      </c>
      <c r="V187" s="19" t="str">
        <f t="shared" si="12"/>
        <v>0 kg</v>
      </c>
    </row>
    <row r="188" spans="1:16340" hidden="1">
      <c r="A188" s="20">
        <v>0</v>
      </c>
      <c r="B188" s="19">
        <v>0</v>
      </c>
      <c r="C188" s="19">
        <v>0</v>
      </c>
      <c r="D188" s="19">
        <v>0</v>
      </c>
      <c r="E188" s="116">
        <v>0</v>
      </c>
      <c r="F188" s="117">
        <v>0</v>
      </c>
      <c r="G188" s="19">
        <v>0</v>
      </c>
      <c r="H188" s="19">
        <v>0</v>
      </c>
      <c r="I188" s="22">
        <v>0</v>
      </c>
      <c r="J188" s="20">
        <v>0</v>
      </c>
      <c r="K188" s="21">
        <v>0</v>
      </c>
      <c r="L188" s="22">
        <v>0</v>
      </c>
      <c r="M188" s="23">
        <v>0.5</v>
      </c>
      <c r="N188" s="19">
        <v>1</v>
      </c>
      <c r="O188" s="19">
        <v>0</v>
      </c>
      <c r="P188" s="19">
        <v>0</v>
      </c>
      <c r="Q188" s="19" t="str">
        <v xml:space="preserve">0 </v>
      </c>
      <c r="R188" s="19">
        <v>0</v>
      </c>
      <c r="S188" s="119">
        <v>0</v>
      </c>
      <c r="T188" s="83">
        <f t="shared" si="13"/>
        <v>0</v>
      </c>
      <c r="V188" s="19" t="str">
        <f t="shared" si="12"/>
        <v>0 kg</v>
      </c>
    </row>
    <row r="189" spans="1:16340" hidden="1">
      <c r="A189" s="20">
        <v>0</v>
      </c>
      <c r="B189" s="19">
        <v>0</v>
      </c>
      <c r="C189" s="19">
        <v>0</v>
      </c>
      <c r="D189" s="19">
        <v>0</v>
      </c>
      <c r="E189" s="116">
        <v>0</v>
      </c>
      <c r="F189" s="117">
        <v>0</v>
      </c>
      <c r="G189" s="19">
        <v>0</v>
      </c>
      <c r="H189" s="19">
        <v>0</v>
      </c>
      <c r="I189" s="22">
        <v>0</v>
      </c>
      <c r="J189" s="20">
        <v>0</v>
      </c>
      <c r="K189" s="21">
        <v>0</v>
      </c>
      <c r="L189" s="22">
        <v>0</v>
      </c>
      <c r="M189" s="23">
        <v>0.5</v>
      </c>
      <c r="N189" s="19">
        <v>1</v>
      </c>
      <c r="O189" s="19">
        <v>0</v>
      </c>
      <c r="P189" s="19">
        <v>0</v>
      </c>
      <c r="Q189" s="19" t="str">
        <v xml:space="preserve">0 </v>
      </c>
      <c r="R189" s="19">
        <v>0</v>
      </c>
      <c r="S189" s="119">
        <v>0</v>
      </c>
      <c r="T189" s="83">
        <f t="shared" si="13"/>
        <v>0</v>
      </c>
      <c r="V189" s="19" t="str">
        <f t="shared" si="12"/>
        <v>0 kg</v>
      </c>
    </row>
    <row r="190" spans="1:16340" hidden="1">
      <c r="A190" s="20">
        <v>0</v>
      </c>
      <c r="B190" s="19">
        <v>0</v>
      </c>
      <c r="C190" s="19">
        <v>0</v>
      </c>
      <c r="D190" s="19">
        <v>0</v>
      </c>
      <c r="E190" s="116">
        <v>0</v>
      </c>
      <c r="F190" s="117">
        <v>0</v>
      </c>
      <c r="G190" s="19">
        <v>0</v>
      </c>
      <c r="H190" s="19">
        <v>0</v>
      </c>
      <c r="I190" s="22">
        <v>0</v>
      </c>
      <c r="J190" s="20">
        <v>0</v>
      </c>
      <c r="K190" s="21">
        <v>0</v>
      </c>
      <c r="L190" s="22">
        <v>0</v>
      </c>
      <c r="M190" s="23">
        <v>0.5</v>
      </c>
      <c r="N190" s="19">
        <v>1</v>
      </c>
      <c r="O190" s="19">
        <v>0</v>
      </c>
      <c r="P190" s="19">
        <v>0</v>
      </c>
      <c r="Q190" s="19" t="str">
        <v xml:space="preserve">0 </v>
      </c>
      <c r="R190" s="19">
        <v>0</v>
      </c>
      <c r="S190" s="119">
        <v>0</v>
      </c>
      <c r="T190" s="83">
        <f t="shared" si="13"/>
        <v>0</v>
      </c>
      <c r="V190" s="19" t="str">
        <f t="shared" si="12"/>
        <v>0 kg</v>
      </c>
    </row>
    <row r="191" spans="1:16340" hidden="1">
      <c r="A191" s="20">
        <v>0</v>
      </c>
      <c r="B191" s="19">
        <v>0</v>
      </c>
      <c r="C191" s="19">
        <v>0</v>
      </c>
      <c r="D191" s="19">
        <v>0</v>
      </c>
      <c r="E191" s="116">
        <v>0</v>
      </c>
      <c r="F191" s="117">
        <v>0</v>
      </c>
      <c r="G191" s="19">
        <v>0</v>
      </c>
      <c r="H191" s="19">
        <v>0</v>
      </c>
      <c r="I191" s="22">
        <v>0</v>
      </c>
      <c r="J191" s="20">
        <v>0</v>
      </c>
      <c r="K191" s="21">
        <v>0</v>
      </c>
      <c r="L191" s="22">
        <v>0</v>
      </c>
      <c r="M191" s="23">
        <v>0.5</v>
      </c>
      <c r="N191" s="19">
        <v>1</v>
      </c>
      <c r="O191" s="19">
        <v>0</v>
      </c>
      <c r="P191" s="19">
        <v>0</v>
      </c>
      <c r="Q191" s="19" t="str">
        <v xml:space="preserve">0 </v>
      </c>
      <c r="R191" s="19">
        <v>0</v>
      </c>
      <c r="S191" s="119">
        <v>0</v>
      </c>
      <c r="T191" s="83">
        <f t="shared" si="13"/>
        <v>0</v>
      </c>
      <c r="V191" s="19" t="str">
        <f t="shared" si="12"/>
        <v>0 kg</v>
      </c>
    </row>
    <row r="192" spans="1:16340" hidden="1">
      <c r="A192" s="20">
        <v>0</v>
      </c>
      <c r="B192" s="19">
        <v>0</v>
      </c>
      <c r="C192" s="19">
        <v>0</v>
      </c>
      <c r="D192" s="19">
        <v>0</v>
      </c>
      <c r="E192" s="116">
        <v>0</v>
      </c>
      <c r="F192" s="117">
        <v>0</v>
      </c>
      <c r="G192" s="19">
        <v>0</v>
      </c>
      <c r="H192" s="19">
        <v>0</v>
      </c>
      <c r="I192" s="22">
        <v>0</v>
      </c>
      <c r="J192" s="20">
        <v>0</v>
      </c>
      <c r="K192" s="21">
        <v>0</v>
      </c>
      <c r="L192" s="22">
        <v>0</v>
      </c>
      <c r="M192" s="23">
        <v>0.5</v>
      </c>
      <c r="N192" s="19">
        <v>1</v>
      </c>
      <c r="O192" s="19">
        <v>0</v>
      </c>
      <c r="P192" s="19">
        <v>0</v>
      </c>
      <c r="Q192" s="19" t="str">
        <v xml:space="preserve">0 </v>
      </c>
      <c r="R192" s="19">
        <v>0</v>
      </c>
      <c r="S192" s="119">
        <v>0</v>
      </c>
      <c r="T192" s="83">
        <f t="shared" si="13"/>
        <v>0</v>
      </c>
      <c r="V192" s="19" t="str">
        <f t="shared" si="12"/>
        <v>0 kg</v>
      </c>
    </row>
    <row r="193" spans="1:22" hidden="1">
      <c r="A193" s="20">
        <v>0</v>
      </c>
      <c r="B193" s="19">
        <v>0</v>
      </c>
      <c r="C193" s="19">
        <v>0</v>
      </c>
      <c r="D193" s="19">
        <v>0</v>
      </c>
      <c r="E193" s="116">
        <v>0</v>
      </c>
      <c r="F193" s="117">
        <v>0</v>
      </c>
      <c r="G193" s="19">
        <v>0</v>
      </c>
      <c r="H193" s="19">
        <v>0</v>
      </c>
      <c r="I193" s="22">
        <v>0</v>
      </c>
      <c r="J193" s="20">
        <v>0</v>
      </c>
      <c r="K193" s="21">
        <v>0</v>
      </c>
      <c r="L193" s="22">
        <v>0</v>
      </c>
      <c r="M193" s="23">
        <v>0.5</v>
      </c>
      <c r="N193" s="19">
        <v>1</v>
      </c>
      <c r="O193" s="19">
        <v>0</v>
      </c>
      <c r="P193" s="19">
        <v>0</v>
      </c>
      <c r="Q193" s="19" t="str">
        <v xml:space="preserve">0 </v>
      </c>
      <c r="R193" s="19">
        <v>0</v>
      </c>
      <c r="S193" s="119">
        <v>0</v>
      </c>
      <c r="T193" s="83">
        <f t="shared" si="13"/>
        <v>0</v>
      </c>
      <c r="V193" s="19" t="str">
        <f t="shared" si="12"/>
        <v>0 kg</v>
      </c>
    </row>
    <row r="194" spans="1:22" hidden="1">
      <c r="A194" s="20">
        <v>0</v>
      </c>
      <c r="B194" s="19">
        <v>0</v>
      </c>
      <c r="C194" s="19">
        <v>0</v>
      </c>
      <c r="D194" s="19">
        <v>0</v>
      </c>
      <c r="E194" s="116">
        <v>0</v>
      </c>
      <c r="F194" s="117">
        <v>0</v>
      </c>
      <c r="G194" s="19">
        <v>0</v>
      </c>
      <c r="H194" s="19">
        <v>0</v>
      </c>
      <c r="I194" s="22">
        <v>0</v>
      </c>
      <c r="J194" s="20">
        <v>0</v>
      </c>
      <c r="K194" s="21">
        <v>0</v>
      </c>
      <c r="L194" s="22">
        <v>0</v>
      </c>
      <c r="M194" s="23">
        <v>0.5</v>
      </c>
      <c r="N194" s="19">
        <v>1</v>
      </c>
      <c r="O194" s="19">
        <v>0</v>
      </c>
      <c r="P194" s="19">
        <v>0</v>
      </c>
      <c r="Q194" s="19" t="str">
        <v xml:space="preserve">0 </v>
      </c>
      <c r="R194" s="19">
        <v>0</v>
      </c>
      <c r="S194" s="119">
        <v>0</v>
      </c>
      <c r="T194" s="83">
        <f t="shared" si="13"/>
        <v>0</v>
      </c>
      <c r="V194" s="19" t="str">
        <f t="shared" si="12"/>
        <v>0 kg</v>
      </c>
    </row>
    <row r="195" spans="1:22" hidden="1">
      <c r="A195" s="20">
        <v>0</v>
      </c>
      <c r="B195" s="19">
        <v>0</v>
      </c>
      <c r="C195" s="19">
        <v>0</v>
      </c>
      <c r="D195" s="19">
        <v>0</v>
      </c>
      <c r="E195" s="116">
        <v>0</v>
      </c>
      <c r="F195" s="117">
        <v>0</v>
      </c>
      <c r="G195" s="19">
        <v>0</v>
      </c>
      <c r="H195" s="19">
        <v>0</v>
      </c>
      <c r="I195" s="22">
        <v>0</v>
      </c>
      <c r="J195" s="20">
        <v>0</v>
      </c>
      <c r="K195" s="21">
        <v>0</v>
      </c>
      <c r="L195" s="22">
        <v>0</v>
      </c>
      <c r="M195" s="23">
        <v>0.5</v>
      </c>
      <c r="N195" s="19">
        <v>1</v>
      </c>
      <c r="O195" s="19">
        <v>0</v>
      </c>
      <c r="P195" s="19">
        <v>0</v>
      </c>
      <c r="Q195" s="19" t="str">
        <v xml:space="preserve">0 </v>
      </c>
      <c r="R195" s="19">
        <v>0</v>
      </c>
      <c r="S195" s="119">
        <v>0</v>
      </c>
      <c r="T195" s="83">
        <f t="shared" si="13"/>
        <v>0</v>
      </c>
      <c r="V195" s="19" t="str">
        <f t="shared" si="12"/>
        <v>0 kg</v>
      </c>
    </row>
    <row r="196" spans="1:22" hidden="1">
      <c r="B196" s="19"/>
      <c r="C196" s="19"/>
      <c r="T196" s="83">
        <f t="shared" si="13"/>
        <v>0</v>
      </c>
      <c r="V196" s="19"/>
    </row>
    <row r="197" spans="1:22" hidden="1">
      <c r="B197" s="19"/>
      <c r="C197" s="19"/>
      <c r="T197" s="83">
        <f t="shared" si="13"/>
        <v>0</v>
      </c>
      <c r="V197" s="19"/>
    </row>
    <row r="198" spans="1:22" ht="15">
      <c r="A198" s="278" t="str" cm="1">
        <f t="array" ref="A198:S212">_xlfn._xlws.FILTER(Mengenkalkulation!A225:S239,Mengenkalkulation!N225:N239=1,"")</f>
        <v/>
      </c>
      <c r="B198" s="20">
        <v>0</v>
      </c>
      <c r="C198" s="308">
        <v>0</v>
      </c>
      <c r="D198" s="19">
        <v>0</v>
      </c>
      <c r="E198" s="116">
        <v>0</v>
      </c>
      <c r="F198" s="117">
        <v>0</v>
      </c>
      <c r="G198" s="19">
        <v>0</v>
      </c>
      <c r="H198" s="19">
        <v>0</v>
      </c>
      <c r="I198" s="22">
        <v>0</v>
      </c>
      <c r="J198" s="20">
        <v>0</v>
      </c>
      <c r="K198" s="21">
        <v>0</v>
      </c>
      <c r="L198" s="22">
        <v>0</v>
      </c>
      <c r="M198" s="23">
        <v>0.3</v>
      </c>
      <c r="N198" s="19">
        <v>1</v>
      </c>
      <c r="O198" s="19">
        <v>0</v>
      </c>
      <c r="P198" s="19">
        <v>0</v>
      </c>
      <c r="Q198" s="19" t="str">
        <v xml:space="preserve">0 </v>
      </c>
      <c r="R198" s="19">
        <v>0</v>
      </c>
      <c r="S198" s="119">
        <v>0</v>
      </c>
      <c r="T198" s="83">
        <f t="shared" si="13"/>
        <v>0</v>
      </c>
      <c r="V198" s="310" t="str">
        <f t="shared" ref="V198:V212" si="14">CONCATENATE(T198," ","kg")</f>
        <v>0 kg</v>
      </c>
    </row>
    <row r="199" spans="1:22">
      <c r="A199" s="278">
        <v>0</v>
      </c>
      <c r="B199" s="20">
        <v>0</v>
      </c>
      <c r="C199" s="308">
        <v>0</v>
      </c>
      <c r="D199" s="19">
        <v>0</v>
      </c>
      <c r="E199" s="116">
        <v>0</v>
      </c>
      <c r="F199" s="117">
        <v>0</v>
      </c>
      <c r="G199" s="19">
        <v>0</v>
      </c>
      <c r="H199" s="19">
        <v>0</v>
      </c>
      <c r="I199" s="22">
        <v>0</v>
      </c>
      <c r="J199" s="20">
        <v>0</v>
      </c>
      <c r="K199" s="21">
        <v>0</v>
      </c>
      <c r="L199" s="22">
        <v>0</v>
      </c>
      <c r="M199" s="23">
        <v>0.3</v>
      </c>
      <c r="N199" s="19">
        <v>1</v>
      </c>
      <c r="O199" s="19">
        <v>0</v>
      </c>
      <c r="P199" s="19">
        <v>0</v>
      </c>
      <c r="Q199" s="19" t="str">
        <v xml:space="preserve">0 </v>
      </c>
      <c r="R199" s="19">
        <v>0</v>
      </c>
      <c r="S199" s="119">
        <v>0</v>
      </c>
      <c r="T199" s="83">
        <f t="shared" si="13"/>
        <v>0</v>
      </c>
      <c r="V199" s="310" t="str">
        <f t="shared" si="14"/>
        <v>0 kg</v>
      </c>
    </row>
    <row r="200" spans="1:22">
      <c r="A200" s="278">
        <v>0</v>
      </c>
      <c r="B200" s="20">
        <v>0</v>
      </c>
      <c r="C200" s="308">
        <v>0</v>
      </c>
      <c r="D200" s="19">
        <v>0</v>
      </c>
      <c r="E200" s="116">
        <v>0</v>
      </c>
      <c r="F200" s="117">
        <v>0</v>
      </c>
      <c r="G200" s="19">
        <v>0</v>
      </c>
      <c r="H200" s="19">
        <v>0</v>
      </c>
      <c r="I200" s="22">
        <v>0</v>
      </c>
      <c r="J200" s="20">
        <v>0</v>
      </c>
      <c r="K200" s="21">
        <v>0</v>
      </c>
      <c r="L200" s="22">
        <v>0</v>
      </c>
      <c r="M200" s="23">
        <v>0.4</v>
      </c>
      <c r="N200" s="19">
        <v>1</v>
      </c>
      <c r="O200" s="19">
        <v>0</v>
      </c>
      <c r="P200" s="19">
        <v>0</v>
      </c>
      <c r="Q200" s="19" t="str">
        <v xml:space="preserve">0 </v>
      </c>
      <c r="R200" s="19">
        <v>0</v>
      </c>
      <c r="S200" s="119">
        <v>0</v>
      </c>
      <c r="T200" s="83">
        <f t="shared" si="13"/>
        <v>0</v>
      </c>
      <c r="V200" s="310" t="str">
        <f t="shared" si="14"/>
        <v>0 kg</v>
      </c>
    </row>
    <row r="201" spans="1:22" hidden="1">
      <c r="A201" s="20">
        <v>0</v>
      </c>
      <c r="B201" s="19">
        <v>0</v>
      </c>
      <c r="C201" s="19">
        <v>0</v>
      </c>
      <c r="D201" s="19">
        <v>0</v>
      </c>
      <c r="E201" s="116">
        <v>0</v>
      </c>
      <c r="F201" s="117">
        <v>0</v>
      </c>
      <c r="G201" s="19">
        <v>0</v>
      </c>
      <c r="H201" s="19">
        <v>0</v>
      </c>
      <c r="I201" s="22">
        <v>0</v>
      </c>
      <c r="J201" s="20">
        <v>0</v>
      </c>
      <c r="K201" s="21">
        <v>0</v>
      </c>
      <c r="L201" s="22">
        <v>0</v>
      </c>
      <c r="M201" s="23">
        <v>0.5</v>
      </c>
      <c r="N201" s="19">
        <v>1</v>
      </c>
      <c r="O201" s="19">
        <v>0</v>
      </c>
      <c r="P201" s="19">
        <v>0</v>
      </c>
      <c r="Q201" s="19" t="str">
        <v xml:space="preserve">0 </v>
      </c>
      <c r="R201" s="19">
        <v>0</v>
      </c>
      <c r="S201" s="119">
        <v>0</v>
      </c>
      <c r="T201" s="83">
        <f t="shared" si="13"/>
        <v>0</v>
      </c>
      <c r="V201" s="19" t="str">
        <f t="shared" si="14"/>
        <v>0 kg</v>
      </c>
    </row>
    <row r="202" spans="1:22" hidden="1">
      <c r="A202" s="20">
        <v>0</v>
      </c>
      <c r="B202" s="19">
        <v>0</v>
      </c>
      <c r="C202" s="19">
        <v>0</v>
      </c>
      <c r="D202" s="19">
        <v>0</v>
      </c>
      <c r="E202" s="116">
        <v>0</v>
      </c>
      <c r="F202" s="117">
        <v>0</v>
      </c>
      <c r="G202" s="19">
        <v>0</v>
      </c>
      <c r="H202" s="19">
        <v>0</v>
      </c>
      <c r="I202" s="22">
        <v>0</v>
      </c>
      <c r="J202" s="20">
        <v>0</v>
      </c>
      <c r="K202" s="21">
        <v>0</v>
      </c>
      <c r="L202" s="22">
        <v>0</v>
      </c>
      <c r="M202" s="23">
        <v>0.5</v>
      </c>
      <c r="N202" s="19">
        <v>1</v>
      </c>
      <c r="O202" s="19">
        <v>0</v>
      </c>
      <c r="P202" s="19">
        <v>0</v>
      </c>
      <c r="Q202" s="19" t="str">
        <v xml:space="preserve">0 </v>
      </c>
      <c r="R202" s="19">
        <v>0</v>
      </c>
      <c r="S202" s="119">
        <v>0</v>
      </c>
      <c r="T202" s="83">
        <f t="shared" si="13"/>
        <v>0</v>
      </c>
      <c r="V202" s="19" t="str">
        <f t="shared" si="14"/>
        <v>0 kg</v>
      </c>
    </row>
    <row r="203" spans="1:22" hidden="1">
      <c r="A203" s="20">
        <v>0</v>
      </c>
      <c r="B203" s="19">
        <v>0</v>
      </c>
      <c r="C203" s="19">
        <v>0</v>
      </c>
      <c r="D203" s="19">
        <v>0</v>
      </c>
      <c r="E203" s="116">
        <v>0</v>
      </c>
      <c r="F203" s="117">
        <v>0</v>
      </c>
      <c r="G203" s="19">
        <v>0</v>
      </c>
      <c r="H203" s="19">
        <v>0</v>
      </c>
      <c r="I203" s="22">
        <v>0</v>
      </c>
      <c r="J203" s="20">
        <v>0</v>
      </c>
      <c r="K203" s="21">
        <v>0</v>
      </c>
      <c r="L203" s="22">
        <v>0</v>
      </c>
      <c r="M203" s="23">
        <v>0.5</v>
      </c>
      <c r="N203" s="19">
        <v>1</v>
      </c>
      <c r="O203" s="19">
        <v>0</v>
      </c>
      <c r="P203" s="19">
        <v>0</v>
      </c>
      <c r="Q203" s="19" t="str">
        <v xml:space="preserve">0 </v>
      </c>
      <c r="R203" s="19">
        <v>0</v>
      </c>
      <c r="S203" s="119">
        <v>0</v>
      </c>
      <c r="T203" s="83">
        <f t="shared" si="13"/>
        <v>0</v>
      </c>
      <c r="V203" s="19" t="str">
        <f t="shared" si="14"/>
        <v>0 kg</v>
      </c>
    </row>
    <row r="204" spans="1:22" hidden="1">
      <c r="A204" s="20">
        <v>0</v>
      </c>
      <c r="B204" s="19">
        <v>0</v>
      </c>
      <c r="C204" s="19">
        <v>0</v>
      </c>
      <c r="D204" s="19">
        <v>0</v>
      </c>
      <c r="E204" s="116">
        <v>0</v>
      </c>
      <c r="F204" s="117">
        <v>0</v>
      </c>
      <c r="G204" s="19">
        <v>0</v>
      </c>
      <c r="H204" s="19">
        <v>0</v>
      </c>
      <c r="I204" s="22">
        <v>0</v>
      </c>
      <c r="J204" s="20">
        <v>0</v>
      </c>
      <c r="K204" s="21">
        <v>0</v>
      </c>
      <c r="L204" s="22">
        <v>0</v>
      </c>
      <c r="M204" s="23">
        <v>0.5</v>
      </c>
      <c r="N204" s="19">
        <v>1</v>
      </c>
      <c r="O204" s="19">
        <v>0</v>
      </c>
      <c r="P204" s="19">
        <v>0</v>
      </c>
      <c r="Q204" s="19" t="str">
        <v xml:space="preserve">0 </v>
      </c>
      <c r="R204" s="19">
        <v>0</v>
      </c>
      <c r="S204" s="119">
        <v>0</v>
      </c>
      <c r="T204" s="83">
        <f t="shared" si="13"/>
        <v>0</v>
      </c>
      <c r="V204" s="19" t="str">
        <f t="shared" si="14"/>
        <v>0 kg</v>
      </c>
    </row>
    <row r="205" spans="1:22" hidden="1">
      <c r="A205" s="20">
        <v>0</v>
      </c>
      <c r="B205" s="19">
        <v>0</v>
      </c>
      <c r="C205" s="19">
        <v>0</v>
      </c>
      <c r="D205" s="19">
        <v>0</v>
      </c>
      <c r="E205" s="116">
        <v>0</v>
      </c>
      <c r="F205" s="117">
        <v>0</v>
      </c>
      <c r="G205" s="19">
        <v>0</v>
      </c>
      <c r="H205" s="19">
        <v>0</v>
      </c>
      <c r="I205" s="22">
        <v>0</v>
      </c>
      <c r="J205" s="20">
        <v>0</v>
      </c>
      <c r="K205" s="21">
        <v>0</v>
      </c>
      <c r="L205" s="22">
        <v>0</v>
      </c>
      <c r="M205" s="23">
        <v>0.5</v>
      </c>
      <c r="N205" s="19">
        <v>1</v>
      </c>
      <c r="O205" s="19">
        <v>0</v>
      </c>
      <c r="P205" s="19">
        <v>0</v>
      </c>
      <c r="Q205" s="19" t="str">
        <v xml:space="preserve">0 </v>
      </c>
      <c r="R205" s="19">
        <v>0</v>
      </c>
      <c r="S205" s="119">
        <v>0</v>
      </c>
      <c r="T205" s="83">
        <f t="shared" si="13"/>
        <v>0</v>
      </c>
      <c r="V205" s="19" t="str">
        <f t="shared" si="14"/>
        <v>0 kg</v>
      </c>
    </row>
    <row r="206" spans="1:22" hidden="1">
      <c r="A206" s="20">
        <v>0</v>
      </c>
      <c r="B206" s="19">
        <v>0</v>
      </c>
      <c r="C206" s="19">
        <v>0</v>
      </c>
      <c r="D206" s="19">
        <v>0</v>
      </c>
      <c r="E206" s="116">
        <v>0</v>
      </c>
      <c r="F206" s="117">
        <v>0</v>
      </c>
      <c r="G206" s="19">
        <v>0</v>
      </c>
      <c r="H206" s="19">
        <v>0</v>
      </c>
      <c r="I206" s="22">
        <v>0</v>
      </c>
      <c r="J206" s="20">
        <v>0</v>
      </c>
      <c r="K206" s="21">
        <v>0</v>
      </c>
      <c r="L206" s="22">
        <v>0</v>
      </c>
      <c r="M206" s="23">
        <v>0.5</v>
      </c>
      <c r="N206" s="19">
        <v>1</v>
      </c>
      <c r="O206" s="19">
        <v>0</v>
      </c>
      <c r="P206" s="19">
        <v>0</v>
      </c>
      <c r="Q206" s="19" t="str">
        <v xml:space="preserve">0 </v>
      </c>
      <c r="R206" s="19">
        <v>0</v>
      </c>
      <c r="S206" s="119">
        <v>0</v>
      </c>
      <c r="T206" s="83">
        <f t="shared" si="13"/>
        <v>0</v>
      </c>
      <c r="V206" s="19" t="str">
        <f t="shared" si="14"/>
        <v>0 kg</v>
      </c>
    </row>
    <row r="207" spans="1:22" hidden="1">
      <c r="A207" s="20">
        <v>0</v>
      </c>
      <c r="B207" s="19">
        <v>0</v>
      </c>
      <c r="C207" s="19">
        <v>0</v>
      </c>
      <c r="D207" s="19">
        <v>0</v>
      </c>
      <c r="E207" s="116">
        <v>0</v>
      </c>
      <c r="F207" s="117">
        <v>0</v>
      </c>
      <c r="G207" s="19">
        <v>0</v>
      </c>
      <c r="H207" s="19">
        <v>0</v>
      </c>
      <c r="I207" s="22">
        <v>0</v>
      </c>
      <c r="J207" s="20">
        <v>0</v>
      </c>
      <c r="K207" s="21">
        <v>0</v>
      </c>
      <c r="L207" s="22">
        <v>0</v>
      </c>
      <c r="M207" s="23">
        <v>0.5</v>
      </c>
      <c r="N207" s="19">
        <v>1</v>
      </c>
      <c r="O207" s="19">
        <v>0</v>
      </c>
      <c r="P207" s="19">
        <v>0</v>
      </c>
      <c r="Q207" s="19" t="str">
        <v xml:space="preserve">0 </v>
      </c>
      <c r="R207" s="19">
        <v>0</v>
      </c>
      <c r="S207" s="119">
        <v>0</v>
      </c>
      <c r="T207" s="83">
        <f t="shared" si="13"/>
        <v>0</v>
      </c>
      <c r="V207" s="19" t="str">
        <f t="shared" si="14"/>
        <v>0 kg</v>
      </c>
    </row>
    <row r="208" spans="1:22" hidden="1">
      <c r="A208" s="20">
        <v>0</v>
      </c>
      <c r="B208" s="19">
        <v>0</v>
      </c>
      <c r="C208" s="19">
        <v>0</v>
      </c>
      <c r="D208" s="19">
        <v>0</v>
      </c>
      <c r="E208" s="116">
        <v>0</v>
      </c>
      <c r="F208" s="117">
        <v>0</v>
      </c>
      <c r="G208" s="19">
        <v>0</v>
      </c>
      <c r="H208" s="19">
        <v>0</v>
      </c>
      <c r="I208" s="22">
        <v>0</v>
      </c>
      <c r="J208" s="20">
        <v>0</v>
      </c>
      <c r="K208" s="21">
        <v>0</v>
      </c>
      <c r="L208" s="22">
        <v>0</v>
      </c>
      <c r="M208" s="23">
        <v>0.5</v>
      </c>
      <c r="N208" s="19">
        <v>1</v>
      </c>
      <c r="O208" s="19">
        <v>0</v>
      </c>
      <c r="P208" s="19">
        <v>0</v>
      </c>
      <c r="Q208" s="19" t="str">
        <v xml:space="preserve">0 </v>
      </c>
      <c r="R208" s="19">
        <v>0</v>
      </c>
      <c r="S208" s="119">
        <v>0</v>
      </c>
      <c r="T208" s="83">
        <f t="shared" si="13"/>
        <v>0</v>
      </c>
      <c r="V208" s="19" t="str">
        <f t="shared" si="14"/>
        <v>0 kg</v>
      </c>
    </row>
    <row r="209" spans="1:16340" hidden="1">
      <c r="A209" s="20">
        <v>0</v>
      </c>
      <c r="B209" s="19">
        <v>0</v>
      </c>
      <c r="C209" s="19">
        <v>0</v>
      </c>
      <c r="D209" s="19">
        <v>0</v>
      </c>
      <c r="E209" s="116">
        <v>0</v>
      </c>
      <c r="F209" s="117">
        <v>0</v>
      </c>
      <c r="G209" s="19">
        <v>0</v>
      </c>
      <c r="H209" s="19">
        <v>0</v>
      </c>
      <c r="I209" s="22">
        <v>0</v>
      </c>
      <c r="J209" s="20">
        <v>0</v>
      </c>
      <c r="K209" s="21">
        <v>0</v>
      </c>
      <c r="L209" s="22">
        <v>0</v>
      </c>
      <c r="M209" s="23">
        <v>0.5</v>
      </c>
      <c r="N209" s="19">
        <v>1</v>
      </c>
      <c r="O209" s="19">
        <v>0</v>
      </c>
      <c r="P209" s="19">
        <v>0</v>
      </c>
      <c r="Q209" s="19" t="str">
        <v xml:space="preserve">0 </v>
      </c>
      <c r="R209" s="19">
        <v>0</v>
      </c>
      <c r="S209" s="119">
        <v>0</v>
      </c>
      <c r="T209" s="83">
        <f t="shared" si="13"/>
        <v>0</v>
      </c>
      <c r="V209" s="19" t="str">
        <f t="shared" si="14"/>
        <v>0 kg</v>
      </c>
    </row>
    <row r="210" spans="1:16340" hidden="1">
      <c r="A210" s="20">
        <v>0</v>
      </c>
      <c r="B210" s="19">
        <v>0</v>
      </c>
      <c r="C210" s="19">
        <v>0</v>
      </c>
      <c r="D210" s="19">
        <v>0</v>
      </c>
      <c r="E210" s="116">
        <v>0</v>
      </c>
      <c r="F210" s="117">
        <v>0</v>
      </c>
      <c r="G210" s="19">
        <v>0</v>
      </c>
      <c r="H210" s="19">
        <v>0</v>
      </c>
      <c r="I210" s="22">
        <v>0</v>
      </c>
      <c r="J210" s="20">
        <v>0</v>
      </c>
      <c r="K210" s="21">
        <v>0</v>
      </c>
      <c r="L210" s="22">
        <v>0</v>
      </c>
      <c r="M210" s="23">
        <v>0.5</v>
      </c>
      <c r="N210" s="19">
        <v>1</v>
      </c>
      <c r="O210" s="19">
        <v>0</v>
      </c>
      <c r="P210" s="19">
        <v>0</v>
      </c>
      <c r="Q210" s="19" t="str">
        <v xml:space="preserve">0 </v>
      </c>
      <c r="R210" s="19">
        <v>0</v>
      </c>
      <c r="S210" s="119">
        <v>0</v>
      </c>
      <c r="T210" s="83">
        <f t="shared" si="13"/>
        <v>0</v>
      </c>
      <c r="V210" s="19" t="str">
        <f t="shared" si="14"/>
        <v>0 kg</v>
      </c>
    </row>
    <row r="211" spans="1:16340" hidden="1">
      <c r="A211" s="20">
        <v>0</v>
      </c>
      <c r="B211" s="19">
        <v>0</v>
      </c>
      <c r="C211" s="19">
        <v>0</v>
      </c>
      <c r="D211" s="19">
        <v>0</v>
      </c>
      <c r="E211" s="116">
        <v>0</v>
      </c>
      <c r="F211" s="117">
        <v>0</v>
      </c>
      <c r="G211" s="19">
        <v>0</v>
      </c>
      <c r="H211" s="19">
        <v>0</v>
      </c>
      <c r="I211" s="22">
        <v>0</v>
      </c>
      <c r="J211" s="20">
        <v>0</v>
      </c>
      <c r="K211" s="21">
        <v>0</v>
      </c>
      <c r="L211" s="22">
        <v>0</v>
      </c>
      <c r="M211" s="23">
        <v>0.5</v>
      </c>
      <c r="N211" s="19">
        <v>1</v>
      </c>
      <c r="O211" s="19">
        <v>0</v>
      </c>
      <c r="P211" s="19">
        <v>0</v>
      </c>
      <c r="Q211" s="19" t="str">
        <v xml:space="preserve">0 </v>
      </c>
      <c r="R211" s="19">
        <v>0</v>
      </c>
      <c r="S211" s="119">
        <v>0</v>
      </c>
      <c r="T211" s="83">
        <f t="shared" si="13"/>
        <v>0</v>
      </c>
      <c r="V211" s="19" t="str">
        <f t="shared" si="14"/>
        <v>0 kg</v>
      </c>
    </row>
    <row r="212" spans="1:16340" hidden="1">
      <c r="A212" s="20">
        <v>0</v>
      </c>
      <c r="B212" s="19">
        <v>0</v>
      </c>
      <c r="C212" s="19">
        <v>0</v>
      </c>
      <c r="D212" s="19">
        <v>0</v>
      </c>
      <c r="E212" s="116">
        <v>0</v>
      </c>
      <c r="F212" s="117">
        <v>0</v>
      </c>
      <c r="G212" s="19">
        <v>0</v>
      </c>
      <c r="H212" s="19">
        <v>0</v>
      </c>
      <c r="I212" s="22">
        <v>0</v>
      </c>
      <c r="J212" s="20">
        <v>0</v>
      </c>
      <c r="K212" s="21">
        <v>0</v>
      </c>
      <c r="L212" s="22">
        <v>0</v>
      </c>
      <c r="M212" s="23">
        <v>0.5</v>
      </c>
      <c r="N212" s="19">
        <v>1</v>
      </c>
      <c r="O212" s="19">
        <v>0</v>
      </c>
      <c r="P212" s="19">
        <v>0</v>
      </c>
      <c r="Q212" s="19" t="str">
        <v xml:space="preserve">0 </v>
      </c>
      <c r="R212" s="19">
        <v>0</v>
      </c>
      <c r="S212" s="119">
        <v>0</v>
      </c>
      <c r="T212" s="83">
        <f t="shared" si="13"/>
        <v>0</v>
      </c>
      <c r="V212" s="19" t="str">
        <f t="shared" si="14"/>
        <v>0 kg</v>
      </c>
    </row>
    <row r="213" spans="1:16340" hidden="1">
      <c r="B213" s="19"/>
      <c r="C213" s="19"/>
      <c r="V213" s="19"/>
    </row>
    <row r="214" spans="1:16340" hidden="1">
      <c r="B214" s="19"/>
      <c r="C214" s="19"/>
      <c r="V214" s="19"/>
    </row>
    <row r="215" spans="1:16340" s="15" customFormat="1" ht="30">
      <c r="A215" s="277" t="s">
        <v>578</v>
      </c>
      <c r="B215" s="85" t="s">
        <v>573</v>
      </c>
      <c r="C215" s="280" t="s">
        <v>575</v>
      </c>
      <c r="D215" s="86" t="s">
        <v>794</v>
      </c>
      <c r="E215" s="85" t="s">
        <v>809</v>
      </c>
      <c r="F215" s="118" t="s">
        <v>703</v>
      </c>
      <c r="G215" s="87" t="s">
        <v>760</v>
      </c>
      <c r="H215" s="86" t="s">
        <v>759</v>
      </c>
      <c r="I215" s="88" t="s">
        <v>525</v>
      </c>
      <c r="J215" s="89" t="s">
        <v>524</v>
      </c>
      <c r="K215" s="86" t="s">
        <v>759</v>
      </c>
      <c r="L215" s="86" t="s">
        <v>5</v>
      </c>
      <c r="M215" s="86"/>
      <c r="N215" s="86" t="s">
        <v>813</v>
      </c>
      <c r="O215" s="86" t="s">
        <v>767</v>
      </c>
      <c r="P215" s="86"/>
      <c r="Q215" s="90" t="s">
        <v>812</v>
      </c>
      <c r="R215" s="86" t="s">
        <v>814</v>
      </c>
      <c r="S215" s="120" t="s">
        <v>12</v>
      </c>
      <c r="T215" s="91" t="s">
        <v>815</v>
      </c>
      <c r="U215" s="87"/>
      <c r="V215" s="309" t="s">
        <v>525</v>
      </c>
      <c r="W215" s="18"/>
      <c r="X215" s="18"/>
      <c r="Y215" s="18"/>
      <c r="Z215" s="18"/>
      <c r="AA215" s="18"/>
      <c r="AB215" s="18"/>
      <c r="AC215" s="18"/>
      <c r="AD215" s="18"/>
      <c r="AE215" s="18"/>
      <c r="AF215" s="18"/>
      <c r="AG215" s="18"/>
      <c r="AH215" s="18"/>
      <c r="AI215" s="18"/>
      <c r="AJ215" s="18"/>
      <c r="AK215" s="18"/>
      <c r="AL215" s="18"/>
      <c r="AM215" s="18"/>
      <c r="AN215" s="18"/>
      <c r="AO215" s="18"/>
      <c r="AP215" s="18"/>
      <c r="AQ215" s="18"/>
      <c r="AR215" s="18"/>
      <c r="AS215" s="18"/>
      <c r="AT215" s="18"/>
      <c r="AU215" s="18"/>
      <c r="AV215" s="18"/>
      <c r="AW215" s="18"/>
      <c r="AX215" s="18"/>
      <c r="AY215" s="18"/>
      <c r="AZ215" s="18"/>
      <c r="BA215" s="18"/>
      <c r="BB215" s="18"/>
      <c r="BC215" s="18"/>
      <c r="BD215" s="18"/>
      <c r="BE215" s="18"/>
      <c r="BF215" s="18"/>
      <c r="BG215" s="18"/>
      <c r="BH215" s="18"/>
      <c r="BI215" s="18"/>
      <c r="BJ215" s="18"/>
      <c r="BK215" s="18"/>
      <c r="BL215" s="18"/>
      <c r="BM215" s="18"/>
      <c r="BN215" s="18"/>
      <c r="BO215" s="18"/>
      <c r="BP215" s="18"/>
      <c r="BQ215" s="18"/>
      <c r="BR215" s="18"/>
      <c r="BS215" s="18"/>
      <c r="BT215" s="18"/>
      <c r="BU215" s="18"/>
      <c r="BV215" s="18"/>
      <c r="BW215" s="18"/>
      <c r="BX215" s="18"/>
      <c r="BY215" s="18"/>
      <c r="BZ215" s="18"/>
      <c r="CA215" s="18"/>
      <c r="CB215" s="18"/>
      <c r="CC215" s="18"/>
      <c r="CD215" s="18"/>
      <c r="CE215" s="18"/>
      <c r="CF215" s="18"/>
      <c r="CG215" s="18"/>
      <c r="CH215" s="18"/>
      <c r="CI215" s="18"/>
      <c r="CJ215" s="18"/>
      <c r="CK215" s="18"/>
      <c r="CL215" s="18"/>
      <c r="CM215" s="18"/>
      <c r="CN215" s="18"/>
      <c r="CO215" s="18"/>
      <c r="CP215" s="18"/>
      <c r="CQ215" s="18"/>
      <c r="CR215" s="18"/>
      <c r="CS215" s="18"/>
      <c r="CT215" s="18"/>
      <c r="CU215" s="18"/>
      <c r="CV215" s="18"/>
      <c r="CW215" s="18"/>
      <c r="CX215" s="18"/>
      <c r="CY215" s="18"/>
      <c r="CZ215" s="18"/>
      <c r="DA215" s="18"/>
      <c r="DB215" s="18"/>
      <c r="DC215" s="18"/>
      <c r="DD215" s="18"/>
      <c r="DE215" s="18"/>
      <c r="DF215" s="18"/>
      <c r="DG215" s="18"/>
      <c r="DH215" s="18"/>
      <c r="DI215" s="18"/>
      <c r="DJ215" s="18"/>
      <c r="DK215" s="18"/>
      <c r="DL215" s="18"/>
      <c r="DM215" s="18"/>
      <c r="DN215" s="18"/>
      <c r="DO215" s="18"/>
      <c r="DP215" s="18"/>
      <c r="DQ215" s="18"/>
      <c r="DR215" s="18"/>
      <c r="DS215" s="18"/>
      <c r="DT215" s="18"/>
      <c r="DU215" s="18"/>
      <c r="DV215" s="18"/>
      <c r="DW215" s="18"/>
      <c r="DX215" s="18"/>
      <c r="DY215" s="18"/>
      <c r="DZ215" s="18"/>
      <c r="EA215" s="18"/>
      <c r="EB215" s="18"/>
      <c r="EC215" s="18"/>
      <c r="ED215" s="18"/>
      <c r="EE215" s="18"/>
      <c r="EF215" s="18"/>
      <c r="EG215" s="18"/>
      <c r="EH215" s="18"/>
      <c r="EI215" s="18"/>
      <c r="EJ215" s="18"/>
      <c r="EK215" s="18"/>
      <c r="EL215" s="18"/>
      <c r="EM215" s="18"/>
      <c r="EN215" s="18"/>
      <c r="EO215" s="18"/>
      <c r="EP215" s="18"/>
      <c r="EQ215" s="18"/>
      <c r="ER215" s="18"/>
      <c r="ES215" s="18"/>
      <c r="ET215" s="18"/>
      <c r="EU215" s="18"/>
      <c r="EV215" s="18"/>
      <c r="EW215" s="18"/>
      <c r="EX215" s="18"/>
      <c r="EY215" s="18"/>
      <c r="EZ215" s="18"/>
      <c r="FA215" s="18"/>
      <c r="FB215" s="18"/>
      <c r="FC215" s="18"/>
      <c r="FD215" s="18"/>
      <c r="FE215" s="18"/>
      <c r="FF215" s="18"/>
      <c r="FG215" s="18"/>
      <c r="FH215" s="18"/>
      <c r="FI215" s="18"/>
      <c r="FJ215" s="18"/>
      <c r="FK215" s="18"/>
      <c r="FL215" s="18"/>
      <c r="FM215" s="18"/>
      <c r="FN215" s="18"/>
      <c r="FO215" s="18"/>
      <c r="FP215" s="18"/>
      <c r="FQ215" s="18"/>
      <c r="FR215" s="18"/>
      <c r="FS215" s="18"/>
      <c r="FT215" s="18"/>
      <c r="FU215" s="18"/>
      <c r="FV215" s="18"/>
      <c r="FW215" s="18"/>
      <c r="FX215" s="18"/>
      <c r="FY215" s="18"/>
      <c r="FZ215" s="18"/>
      <c r="GA215" s="18"/>
      <c r="GB215" s="18"/>
      <c r="GC215" s="18"/>
      <c r="GD215" s="18"/>
      <c r="GE215" s="18"/>
      <c r="GF215" s="18"/>
      <c r="GG215" s="18"/>
      <c r="GH215" s="18"/>
      <c r="GI215" s="18"/>
      <c r="GJ215" s="18"/>
      <c r="GK215" s="18"/>
      <c r="GL215" s="18"/>
      <c r="GM215" s="18"/>
      <c r="GN215" s="18"/>
      <c r="GO215" s="18"/>
      <c r="GP215" s="18"/>
      <c r="GQ215" s="18"/>
      <c r="GR215" s="18"/>
      <c r="GS215" s="18"/>
      <c r="GT215" s="18"/>
      <c r="GU215" s="18"/>
      <c r="GV215" s="18"/>
      <c r="GW215" s="18"/>
      <c r="GX215" s="18"/>
      <c r="GY215" s="18"/>
      <c r="GZ215" s="18"/>
      <c r="HA215" s="18"/>
      <c r="HB215" s="18"/>
      <c r="HC215" s="18"/>
      <c r="HD215" s="18"/>
      <c r="HE215" s="18"/>
      <c r="HF215" s="18"/>
      <c r="HG215" s="18"/>
      <c r="HH215" s="18"/>
      <c r="HI215" s="18"/>
      <c r="HJ215" s="18"/>
      <c r="HK215" s="18"/>
      <c r="HL215" s="18"/>
      <c r="HM215" s="18"/>
      <c r="HN215" s="18"/>
      <c r="HO215" s="18"/>
      <c r="HP215" s="18"/>
      <c r="HQ215" s="18"/>
      <c r="HR215" s="18"/>
      <c r="HS215" s="18"/>
      <c r="HT215" s="18"/>
      <c r="HU215" s="18"/>
      <c r="HV215" s="18"/>
      <c r="HW215" s="18"/>
      <c r="HX215" s="18"/>
      <c r="HY215" s="18"/>
      <c r="HZ215" s="18"/>
      <c r="IA215" s="18"/>
      <c r="IB215" s="18"/>
      <c r="IC215" s="18"/>
      <c r="ID215" s="18"/>
      <c r="IE215" s="18"/>
      <c r="IF215" s="18"/>
      <c r="IG215" s="18"/>
      <c r="IH215" s="18"/>
      <c r="II215" s="18"/>
      <c r="IJ215" s="18"/>
      <c r="IK215" s="18"/>
      <c r="IL215" s="18"/>
      <c r="IM215" s="18"/>
      <c r="IN215" s="18"/>
      <c r="IO215" s="18"/>
      <c r="IP215" s="18"/>
      <c r="IQ215" s="18"/>
      <c r="IR215" s="18"/>
      <c r="IS215" s="18"/>
      <c r="IT215" s="18"/>
      <c r="IU215" s="18"/>
      <c r="IV215" s="18"/>
      <c r="IW215" s="18"/>
      <c r="IX215" s="18"/>
      <c r="IY215" s="18"/>
      <c r="IZ215" s="18"/>
      <c r="JA215" s="18"/>
      <c r="JB215" s="18"/>
      <c r="JC215" s="18"/>
      <c r="JD215" s="18"/>
      <c r="JE215" s="18"/>
      <c r="JF215" s="18"/>
      <c r="JG215" s="18"/>
      <c r="JH215" s="18"/>
      <c r="JI215" s="18"/>
      <c r="JJ215" s="18"/>
      <c r="JK215" s="18"/>
      <c r="JL215" s="18"/>
      <c r="JM215" s="18"/>
      <c r="JN215" s="18"/>
      <c r="JO215" s="18"/>
      <c r="JP215" s="18"/>
      <c r="JQ215" s="18"/>
      <c r="JR215" s="18"/>
      <c r="JS215" s="18"/>
      <c r="JT215" s="18"/>
      <c r="JU215" s="18"/>
      <c r="JV215" s="18"/>
      <c r="JW215" s="18"/>
      <c r="JX215" s="18"/>
      <c r="JY215" s="18"/>
      <c r="JZ215" s="18"/>
      <c r="KA215" s="18"/>
      <c r="KB215" s="18"/>
      <c r="KC215" s="18"/>
      <c r="KD215" s="18"/>
      <c r="KE215" s="18"/>
      <c r="KF215" s="18"/>
      <c r="KG215" s="18"/>
      <c r="KH215" s="18"/>
      <c r="KI215" s="18"/>
      <c r="KJ215" s="18"/>
      <c r="KK215" s="18"/>
      <c r="KL215" s="18"/>
      <c r="KM215" s="18"/>
      <c r="KN215" s="18"/>
      <c r="KO215" s="18"/>
      <c r="KP215" s="18"/>
      <c r="KQ215" s="18"/>
      <c r="KR215" s="18"/>
      <c r="KS215" s="18"/>
      <c r="KT215" s="18"/>
      <c r="KU215" s="18"/>
      <c r="KV215" s="18"/>
      <c r="KW215" s="18"/>
      <c r="KX215" s="18"/>
      <c r="KY215" s="18"/>
      <c r="KZ215" s="18"/>
      <c r="LA215" s="18"/>
      <c r="LB215" s="18"/>
      <c r="LC215" s="18"/>
      <c r="LD215" s="18"/>
      <c r="LE215" s="18"/>
      <c r="LF215" s="18"/>
      <c r="LG215" s="18"/>
      <c r="LH215" s="18"/>
      <c r="LI215" s="18"/>
      <c r="LJ215" s="18"/>
      <c r="LK215" s="18"/>
      <c r="LL215" s="18"/>
      <c r="LM215" s="18"/>
      <c r="LN215" s="18"/>
      <c r="LO215" s="18"/>
      <c r="LP215" s="18"/>
      <c r="LQ215" s="18"/>
      <c r="LR215" s="18"/>
      <c r="LS215" s="18"/>
      <c r="LT215" s="18"/>
      <c r="LU215" s="18"/>
      <c r="LV215" s="18"/>
      <c r="LW215" s="18"/>
      <c r="LX215" s="18"/>
      <c r="LY215" s="18"/>
      <c r="LZ215" s="18"/>
      <c r="MA215" s="18"/>
      <c r="MB215" s="18"/>
      <c r="MC215" s="18"/>
      <c r="MD215" s="18"/>
      <c r="ME215" s="18"/>
      <c r="MF215" s="18"/>
      <c r="MG215" s="18"/>
      <c r="MH215" s="18"/>
      <c r="MI215" s="18"/>
      <c r="MJ215" s="18"/>
      <c r="MK215" s="18"/>
      <c r="ML215" s="18"/>
      <c r="MM215" s="18"/>
      <c r="MN215" s="18"/>
      <c r="MO215" s="18"/>
      <c r="MP215" s="18"/>
      <c r="MQ215" s="18"/>
      <c r="MR215" s="18"/>
      <c r="MS215" s="18"/>
      <c r="MT215" s="18"/>
      <c r="MU215" s="18"/>
      <c r="MV215" s="18"/>
      <c r="MW215" s="18"/>
      <c r="MX215" s="18"/>
      <c r="MY215" s="18"/>
      <c r="MZ215" s="18"/>
      <c r="NA215" s="18"/>
      <c r="NB215" s="18"/>
      <c r="NC215" s="18"/>
      <c r="ND215" s="18"/>
      <c r="NE215" s="18"/>
      <c r="NF215" s="18"/>
      <c r="NG215" s="18"/>
      <c r="NH215" s="18"/>
      <c r="NI215" s="18"/>
      <c r="NJ215" s="18"/>
      <c r="NK215" s="18"/>
      <c r="NL215" s="18"/>
      <c r="NM215" s="18"/>
      <c r="NN215" s="18"/>
      <c r="NO215" s="18"/>
      <c r="NP215" s="18"/>
      <c r="NQ215" s="18"/>
      <c r="NR215" s="18"/>
      <c r="NS215" s="18"/>
      <c r="NT215" s="18"/>
      <c r="NU215" s="18"/>
      <c r="NV215" s="18"/>
      <c r="NW215" s="18"/>
      <c r="NX215" s="18"/>
      <c r="NY215" s="18"/>
      <c r="NZ215" s="18"/>
      <c r="OA215" s="18"/>
      <c r="OB215" s="18"/>
      <c r="OC215" s="18"/>
      <c r="OD215" s="18"/>
      <c r="OE215" s="18"/>
      <c r="OF215" s="18"/>
      <c r="OG215" s="18"/>
      <c r="OH215" s="18"/>
      <c r="OI215" s="18"/>
      <c r="OJ215" s="18"/>
      <c r="OK215" s="18"/>
      <c r="OL215" s="18"/>
      <c r="OM215" s="18"/>
      <c r="ON215" s="18"/>
      <c r="OO215" s="18"/>
      <c r="OP215" s="18"/>
      <c r="OQ215" s="18"/>
      <c r="OR215" s="18"/>
      <c r="OS215" s="18"/>
      <c r="OT215" s="18"/>
      <c r="OU215" s="18"/>
      <c r="OV215" s="18"/>
      <c r="OW215" s="18"/>
      <c r="OX215" s="18"/>
      <c r="OY215" s="18"/>
      <c r="OZ215" s="18"/>
      <c r="PA215" s="18"/>
      <c r="PB215" s="18"/>
      <c r="PC215" s="18"/>
      <c r="PD215" s="18"/>
      <c r="PE215" s="18"/>
      <c r="PF215" s="18"/>
      <c r="PG215" s="18"/>
      <c r="PH215" s="18"/>
      <c r="PI215" s="18"/>
      <c r="PJ215" s="18"/>
      <c r="PK215" s="18"/>
      <c r="PL215" s="18"/>
      <c r="PM215" s="18"/>
      <c r="PN215" s="18"/>
      <c r="PO215" s="18"/>
      <c r="PP215" s="18"/>
      <c r="PQ215" s="18"/>
      <c r="PR215" s="18"/>
      <c r="PS215" s="18"/>
      <c r="PT215" s="18"/>
      <c r="PU215" s="18"/>
      <c r="PV215" s="18"/>
      <c r="PW215" s="18"/>
      <c r="PX215" s="18"/>
      <c r="PY215" s="18"/>
      <c r="PZ215" s="18"/>
      <c r="QA215" s="18"/>
      <c r="QB215" s="18"/>
      <c r="QC215" s="18"/>
      <c r="QD215" s="18"/>
      <c r="QE215" s="18"/>
      <c r="QF215" s="18"/>
      <c r="QG215" s="18"/>
      <c r="QH215" s="18"/>
      <c r="QI215" s="18"/>
      <c r="QJ215" s="18"/>
      <c r="QK215" s="18"/>
      <c r="QL215" s="18"/>
      <c r="QM215" s="18"/>
      <c r="QN215" s="18"/>
      <c r="QO215" s="18"/>
      <c r="QP215" s="18"/>
      <c r="QQ215" s="18"/>
      <c r="QR215" s="18"/>
      <c r="QS215" s="18"/>
      <c r="QT215" s="18"/>
      <c r="QU215" s="18"/>
      <c r="QV215" s="18"/>
      <c r="QW215" s="18"/>
      <c r="QX215" s="18"/>
      <c r="QY215" s="18"/>
      <c r="QZ215" s="18"/>
      <c r="RA215" s="18"/>
      <c r="RB215" s="18"/>
      <c r="RC215" s="18"/>
      <c r="RD215" s="18"/>
      <c r="RE215" s="18"/>
      <c r="RF215" s="18"/>
      <c r="RG215" s="18"/>
      <c r="RH215" s="18"/>
      <c r="RI215" s="18"/>
      <c r="RJ215" s="18"/>
      <c r="RK215" s="18"/>
      <c r="RL215" s="18"/>
      <c r="RM215" s="18"/>
      <c r="RN215" s="18"/>
      <c r="RO215" s="18"/>
      <c r="RP215" s="18"/>
      <c r="RQ215" s="18"/>
      <c r="RR215" s="18"/>
      <c r="RS215" s="18"/>
      <c r="RT215" s="18"/>
      <c r="RU215" s="18"/>
      <c r="RV215" s="18"/>
      <c r="RW215" s="18"/>
      <c r="RX215" s="18"/>
      <c r="RY215" s="18"/>
      <c r="RZ215" s="18"/>
      <c r="SA215" s="18"/>
      <c r="SB215" s="18"/>
      <c r="SC215" s="18"/>
      <c r="SD215" s="18"/>
      <c r="SE215" s="18"/>
      <c r="SF215" s="18"/>
      <c r="SG215" s="18"/>
      <c r="SH215" s="18"/>
      <c r="SI215" s="18"/>
      <c r="SJ215" s="18"/>
      <c r="SK215" s="18"/>
      <c r="SL215" s="18"/>
      <c r="SM215" s="18"/>
      <c r="SN215" s="18"/>
      <c r="SO215" s="18"/>
      <c r="SP215" s="18"/>
      <c r="SQ215" s="18"/>
      <c r="SR215" s="18"/>
      <c r="SS215" s="18"/>
      <c r="ST215" s="18"/>
      <c r="SU215" s="18"/>
      <c r="SV215" s="18"/>
      <c r="SW215" s="18"/>
      <c r="SX215" s="18"/>
      <c r="SY215" s="18"/>
      <c r="SZ215" s="18"/>
      <c r="TA215" s="18"/>
      <c r="TB215" s="18"/>
      <c r="TC215" s="18"/>
      <c r="TD215" s="18"/>
      <c r="TE215" s="18"/>
      <c r="TF215" s="18"/>
      <c r="TG215" s="18"/>
      <c r="TH215" s="18"/>
      <c r="TI215" s="18"/>
      <c r="TJ215" s="18"/>
      <c r="TK215" s="18"/>
      <c r="TL215" s="18"/>
      <c r="TM215" s="18"/>
      <c r="TN215" s="18"/>
      <c r="TO215" s="18"/>
      <c r="TP215" s="18"/>
      <c r="TQ215" s="18"/>
      <c r="TR215" s="18"/>
      <c r="TS215" s="18"/>
      <c r="TT215" s="18"/>
      <c r="TU215" s="18"/>
      <c r="TV215" s="18"/>
      <c r="TW215" s="18"/>
      <c r="TX215" s="18"/>
      <c r="TY215" s="18"/>
      <c r="TZ215" s="18"/>
      <c r="UA215" s="18"/>
      <c r="UB215" s="18"/>
      <c r="UC215" s="18"/>
      <c r="UD215" s="18"/>
      <c r="UE215" s="18"/>
      <c r="UF215" s="18"/>
      <c r="UG215" s="18"/>
      <c r="UH215" s="18"/>
      <c r="UI215" s="18"/>
      <c r="UJ215" s="18"/>
      <c r="UK215" s="18"/>
      <c r="UL215" s="18"/>
      <c r="UM215" s="18"/>
      <c r="UN215" s="18"/>
      <c r="UO215" s="18"/>
      <c r="UP215" s="18"/>
      <c r="UQ215" s="18"/>
      <c r="UR215" s="18"/>
      <c r="US215" s="18"/>
      <c r="UT215" s="18"/>
      <c r="UU215" s="18"/>
      <c r="UV215" s="18"/>
      <c r="UW215" s="18"/>
      <c r="UX215" s="18"/>
      <c r="UY215" s="18"/>
      <c r="UZ215" s="18"/>
      <c r="VA215" s="18"/>
      <c r="VB215" s="18"/>
      <c r="VC215" s="18"/>
      <c r="VD215" s="18"/>
      <c r="VE215" s="18"/>
      <c r="VF215" s="18"/>
      <c r="VG215" s="18"/>
      <c r="VH215" s="18"/>
      <c r="VI215" s="18"/>
      <c r="VJ215" s="18"/>
      <c r="VK215" s="18"/>
      <c r="VL215" s="18"/>
      <c r="VM215" s="18"/>
      <c r="VN215" s="18"/>
      <c r="VO215" s="18"/>
      <c r="VP215" s="18"/>
      <c r="VQ215" s="18"/>
      <c r="VR215" s="18"/>
      <c r="VS215" s="18"/>
      <c r="VT215" s="18"/>
      <c r="VU215" s="18"/>
      <c r="VV215" s="18"/>
      <c r="VW215" s="18"/>
      <c r="VX215" s="18"/>
      <c r="VY215" s="18"/>
      <c r="VZ215" s="18"/>
      <c r="WA215" s="18"/>
      <c r="WB215" s="18"/>
      <c r="WC215" s="18"/>
      <c r="WD215" s="18"/>
      <c r="WE215" s="18"/>
      <c r="WF215" s="18"/>
      <c r="WG215" s="18"/>
      <c r="WH215" s="18"/>
      <c r="WI215" s="18"/>
      <c r="WJ215" s="18"/>
      <c r="WK215" s="18"/>
      <c r="WL215" s="18"/>
      <c r="WM215" s="18"/>
      <c r="WN215" s="18"/>
      <c r="WO215" s="18"/>
      <c r="WP215" s="18"/>
      <c r="WQ215" s="18"/>
      <c r="WR215" s="18"/>
      <c r="WS215" s="18"/>
      <c r="WT215" s="18"/>
      <c r="WU215" s="18"/>
      <c r="WV215" s="18"/>
      <c r="WW215" s="18"/>
      <c r="WX215" s="18"/>
      <c r="WY215" s="18"/>
      <c r="WZ215" s="18"/>
      <c r="XA215" s="18"/>
      <c r="XB215" s="18"/>
      <c r="XC215" s="18"/>
      <c r="XD215" s="18"/>
      <c r="XE215" s="18"/>
      <c r="XF215" s="18"/>
      <c r="XG215" s="18"/>
      <c r="XH215" s="18"/>
      <c r="XI215" s="18"/>
      <c r="XJ215" s="18"/>
      <c r="XK215" s="18"/>
      <c r="XL215" s="18"/>
      <c r="XM215" s="18"/>
      <c r="XN215" s="18"/>
      <c r="XO215" s="18"/>
      <c r="XP215" s="18"/>
      <c r="XQ215" s="18"/>
      <c r="XR215" s="18"/>
      <c r="XS215" s="18"/>
      <c r="XT215" s="18"/>
      <c r="XU215" s="18"/>
      <c r="XV215" s="18"/>
      <c r="XW215" s="18"/>
      <c r="XX215" s="18"/>
      <c r="XY215" s="18"/>
      <c r="XZ215" s="18"/>
      <c r="YA215" s="18"/>
      <c r="YB215" s="18"/>
      <c r="YC215" s="18"/>
      <c r="YD215" s="18"/>
      <c r="YE215" s="18"/>
      <c r="YF215" s="18"/>
      <c r="YG215" s="18"/>
      <c r="YH215" s="18"/>
      <c r="YI215" s="18"/>
      <c r="YJ215" s="18"/>
      <c r="YK215" s="18"/>
      <c r="YL215" s="18"/>
      <c r="YM215" s="18"/>
      <c r="YN215" s="18"/>
      <c r="YO215" s="18"/>
      <c r="YP215" s="18"/>
      <c r="YQ215" s="18"/>
      <c r="YR215" s="18"/>
      <c r="YS215" s="18"/>
      <c r="YT215" s="18"/>
      <c r="YU215" s="18"/>
      <c r="YV215" s="18"/>
      <c r="YW215" s="18"/>
      <c r="YX215" s="18"/>
      <c r="YY215" s="18"/>
      <c r="YZ215" s="18"/>
      <c r="ZA215" s="18"/>
      <c r="ZB215" s="18"/>
      <c r="ZC215" s="18"/>
      <c r="ZD215" s="18"/>
      <c r="ZE215" s="18"/>
      <c r="ZF215" s="18"/>
      <c r="ZG215" s="18"/>
      <c r="ZH215" s="18"/>
      <c r="ZI215" s="18"/>
      <c r="ZJ215" s="18"/>
      <c r="ZK215" s="18"/>
      <c r="ZL215" s="18"/>
      <c r="ZM215" s="18"/>
      <c r="ZN215" s="18"/>
      <c r="ZO215" s="18"/>
      <c r="ZP215" s="18"/>
      <c r="ZQ215" s="18"/>
      <c r="ZR215" s="18"/>
      <c r="ZS215" s="18"/>
      <c r="ZT215" s="18"/>
      <c r="ZU215" s="18"/>
      <c r="ZV215" s="18"/>
      <c r="ZW215" s="18"/>
      <c r="ZX215" s="18"/>
      <c r="ZY215" s="18"/>
      <c r="ZZ215" s="18"/>
      <c r="AAA215" s="18"/>
      <c r="AAB215" s="18"/>
      <c r="AAC215" s="18"/>
      <c r="AAD215" s="18"/>
      <c r="AAE215" s="18"/>
      <c r="AAF215" s="18"/>
      <c r="AAG215" s="18"/>
      <c r="AAH215" s="18"/>
      <c r="AAI215" s="18"/>
      <c r="AAJ215" s="18"/>
      <c r="AAK215" s="18"/>
      <c r="AAL215" s="18"/>
      <c r="AAM215" s="18"/>
      <c r="AAN215" s="18"/>
      <c r="AAO215" s="18"/>
      <c r="AAP215" s="18"/>
      <c r="AAQ215" s="18"/>
      <c r="AAR215" s="18"/>
      <c r="AAS215" s="18"/>
      <c r="AAT215" s="18"/>
      <c r="AAU215" s="18"/>
      <c r="AAV215" s="18"/>
      <c r="AAW215" s="18"/>
      <c r="AAX215" s="18"/>
      <c r="AAY215" s="18"/>
      <c r="AAZ215" s="18"/>
      <c r="ABA215" s="18"/>
      <c r="ABB215" s="18"/>
      <c r="ABC215" s="18"/>
      <c r="ABD215" s="18"/>
      <c r="ABE215" s="18"/>
      <c r="ABF215" s="18"/>
      <c r="ABG215" s="18"/>
      <c r="ABH215" s="18"/>
      <c r="ABI215" s="18"/>
      <c r="ABJ215" s="18"/>
      <c r="ABK215" s="18"/>
      <c r="ABL215" s="18"/>
      <c r="ABM215" s="18"/>
      <c r="ABN215" s="18"/>
      <c r="ABO215" s="18"/>
      <c r="ABP215" s="18"/>
      <c r="ABQ215" s="18"/>
      <c r="ABR215" s="18"/>
      <c r="ABS215" s="18"/>
      <c r="ABT215" s="18"/>
      <c r="ABU215" s="18"/>
      <c r="ABV215" s="18"/>
      <c r="ABW215" s="18"/>
      <c r="ABX215" s="18"/>
      <c r="ABY215" s="18"/>
      <c r="ABZ215" s="18"/>
      <c r="ACA215" s="18"/>
      <c r="ACB215" s="18"/>
      <c r="ACC215" s="18"/>
      <c r="ACD215" s="18"/>
      <c r="ACE215" s="18"/>
      <c r="ACF215" s="18"/>
      <c r="ACG215" s="18"/>
      <c r="ACH215" s="18"/>
      <c r="ACI215" s="18"/>
      <c r="ACJ215" s="18"/>
      <c r="ACK215" s="18"/>
      <c r="ACL215" s="18"/>
      <c r="ACM215" s="18"/>
      <c r="ACN215" s="18"/>
      <c r="ACO215" s="18"/>
      <c r="ACP215" s="18"/>
      <c r="ACQ215" s="18"/>
      <c r="ACR215" s="18"/>
      <c r="ACS215" s="18"/>
      <c r="ACT215" s="18"/>
      <c r="ACU215" s="18"/>
      <c r="ACV215" s="18"/>
      <c r="ACW215" s="18"/>
      <c r="ACX215" s="18"/>
      <c r="ACY215" s="18"/>
      <c r="ACZ215" s="18"/>
      <c r="ADA215" s="18"/>
      <c r="ADB215" s="18"/>
      <c r="ADC215" s="18"/>
      <c r="ADD215" s="18"/>
      <c r="ADE215" s="18"/>
      <c r="ADF215" s="18"/>
      <c r="ADG215" s="18"/>
      <c r="ADH215" s="18"/>
      <c r="ADI215" s="18"/>
      <c r="ADJ215" s="18"/>
      <c r="ADK215" s="18"/>
      <c r="ADL215" s="18"/>
      <c r="ADM215" s="18"/>
      <c r="ADN215" s="18"/>
      <c r="ADO215" s="18"/>
      <c r="ADP215" s="18"/>
      <c r="ADQ215" s="18"/>
      <c r="ADR215" s="18"/>
      <c r="ADS215" s="18"/>
      <c r="ADT215" s="18"/>
      <c r="ADU215" s="18"/>
      <c r="ADV215" s="18"/>
      <c r="ADW215" s="18"/>
      <c r="ADX215" s="18"/>
      <c r="ADY215" s="18"/>
      <c r="ADZ215" s="18"/>
      <c r="AEA215" s="18"/>
      <c r="AEB215" s="18"/>
      <c r="AEC215" s="18"/>
      <c r="AED215" s="18"/>
      <c r="AEE215" s="18"/>
      <c r="AEF215" s="18"/>
      <c r="AEG215" s="18"/>
      <c r="AEH215" s="18"/>
      <c r="AEI215" s="18"/>
      <c r="AEJ215" s="18"/>
      <c r="AEK215" s="18"/>
      <c r="AEL215" s="18"/>
      <c r="AEM215" s="18"/>
      <c r="AEN215" s="18"/>
      <c r="AEO215" s="18"/>
      <c r="AEP215" s="18"/>
      <c r="AEQ215" s="18"/>
      <c r="AER215" s="18"/>
      <c r="AES215" s="18"/>
      <c r="AET215" s="18"/>
      <c r="AEU215" s="18"/>
      <c r="AEV215" s="18"/>
      <c r="AEW215" s="18"/>
      <c r="AEX215" s="18"/>
      <c r="AEY215" s="18"/>
      <c r="AEZ215" s="18"/>
      <c r="AFA215" s="18"/>
      <c r="AFB215" s="18"/>
      <c r="AFC215" s="18"/>
      <c r="AFD215" s="18"/>
      <c r="AFE215" s="18"/>
      <c r="AFF215" s="18"/>
      <c r="AFG215" s="18"/>
      <c r="AFH215" s="18"/>
      <c r="AFI215" s="18"/>
      <c r="AFJ215" s="18"/>
      <c r="AFK215" s="18"/>
      <c r="AFL215" s="18"/>
      <c r="AFM215" s="18"/>
      <c r="AFN215" s="18"/>
      <c r="AFO215" s="18"/>
      <c r="AFP215" s="18"/>
      <c r="AFQ215" s="18"/>
      <c r="AFR215" s="18"/>
      <c r="AFS215" s="18"/>
      <c r="AFT215" s="18"/>
      <c r="AFU215" s="18"/>
      <c r="AFV215" s="18"/>
      <c r="AFW215" s="18"/>
      <c r="AFX215" s="18"/>
      <c r="AFY215" s="18"/>
      <c r="AFZ215" s="18"/>
      <c r="AGA215" s="18"/>
      <c r="AGB215" s="18"/>
      <c r="AGC215" s="18"/>
      <c r="AGD215" s="18"/>
      <c r="AGE215" s="18"/>
      <c r="AGF215" s="18"/>
      <c r="AGG215" s="18"/>
      <c r="AGH215" s="18"/>
      <c r="AGI215" s="18"/>
      <c r="AGJ215" s="18"/>
      <c r="AGK215" s="18"/>
      <c r="AGL215" s="18"/>
      <c r="AGM215" s="18"/>
      <c r="AGN215" s="18"/>
      <c r="AGO215" s="18"/>
      <c r="AGP215" s="18"/>
      <c r="AGQ215" s="18"/>
      <c r="AGR215" s="18"/>
      <c r="AGS215" s="18"/>
      <c r="AGT215" s="18"/>
      <c r="AGU215" s="18"/>
      <c r="AGV215" s="18"/>
      <c r="AGW215" s="18"/>
      <c r="AGX215" s="18"/>
      <c r="AGY215" s="18"/>
      <c r="AGZ215" s="18"/>
      <c r="AHA215" s="18"/>
      <c r="AHB215" s="18"/>
      <c r="AHC215" s="18"/>
      <c r="AHD215" s="18"/>
      <c r="AHE215" s="18"/>
      <c r="AHF215" s="18"/>
      <c r="AHG215" s="18"/>
      <c r="AHH215" s="18"/>
      <c r="AHI215" s="18"/>
      <c r="AHJ215" s="18"/>
      <c r="AHK215" s="18"/>
      <c r="AHL215" s="18"/>
      <c r="AHM215" s="18"/>
      <c r="AHN215" s="18"/>
      <c r="AHO215" s="18"/>
      <c r="AHP215" s="18"/>
      <c r="AHQ215" s="18"/>
      <c r="AHR215" s="18"/>
      <c r="AHS215" s="18"/>
      <c r="AHT215" s="18"/>
      <c r="AHU215" s="18"/>
      <c r="AHV215" s="18"/>
      <c r="AHW215" s="18"/>
      <c r="AHX215" s="18"/>
      <c r="AHY215" s="18"/>
      <c r="AHZ215" s="18"/>
      <c r="AIA215" s="18"/>
      <c r="AIB215" s="18"/>
      <c r="AIC215" s="18"/>
      <c r="AID215" s="18"/>
      <c r="AIE215" s="18"/>
      <c r="AIF215" s="18"/>
      <c r="AIG215" s="18"/>
      <c r="AIH215" s="18"/>
      <c r="AII215" s="18"/>
      <c r="AIJ215" s="18"/>
      <c r="AIK215" s="18"/>
      <c r="AIL215" s="18"/>
      <c r="AIM215" s="18"/>
      <c r="AIN215" s="18"/>
      <c r="AIO215" s="18"/>
      <c r="AIP215" s="18"/>
      <c r="AIQ215" s="18"/>
      <c r="AIR215" s="18"/>
      <c r="AIS215" s="18"/>
      <c r="AIT215" s="18"/>
      <c r="AIU215" s="18"/>
      <c r="AIV215" s="18"/>
      <c r="AIW215" s="18"/>
      <c r="AIX215" s="18"/>
      <c r="AIY215" s="18"/>
      <c r="AIZ215" s="18"/>
      <c r="AJA215" s="18"/>
      <c r="AJB215" s="18"/>
      <c r="AJC215" s="18"/>
      <c r="AJD215" s="18"/>
      <c r="AJE215" s="18"/>
      <c r="AJF215" s="18"/>
      <c r="AJG215" s="18"/>
      <c r="AJH215" s="18"/>
      <c r="AJI215" s="18"/>
      <c r="AJJ215" s="18"/>
      <c r="AJK215" s="18"/>
      <c r="AJL215" s="18"/>
      <c r="AJM215" s="18"/>
      <c r="AJN215" s="18"/>
      <c r="AJO215" s="18"/>
      <c r="AJP215" s="18"/>
      <c r="AJQ215" s="18"/>
      <c r="AJR215" s="18"/>
      <c r="AJS215" s="18"/>
      <c r="AJT215" s="18"/>
      <c r="AJU215" s="18"/>
      <c r="AJV215" s="18"/>
      <c r="AJW215" s="18"/>
      <c r="AJX215" s="18"/>
      <c r="AJY215" s="18"/>
      <c r="AJZ215" s="18"/>
      <c r="AKA215" s="18"/>
      <c r="AKB215" s="18"/>
      <c r="AKC215" s="18"/>
      <c r="AKD215" s="18"/>
      <c r="AKE215" s="18"/>
      <c r="AKF215" s="18"/>
      <c r="AKG215" s="18"/>
      <c r="AKH215" s="18"/>
      <c r="AKI215" s="18"/>
      <c r="AKJ215" s="18"/>
      <c r="AKK215" s="18"/>
      <c r="AKL215" s="18"/>
      <c r="AKM215" s="18"/>
      <c r="AKN215" s="18"/>
      <c r="AKO215" s="18"/>
      <c r="AKP215" s="18"/>
      <c r="AKQ215" s="18"/>
      <c r="AKR215" s="18"/>
      <c r="AKS215" s="18"/>
      <c r="AKT215" s="18"/>
      <c r="AKU215" s="18"/>
      <c r="AKV215" s="18"/>
      <c r="AKW215" s="18"/>
      <c r="AKX215" s="18"/>
      <c r="AKY215" s="18"/>
      <c r="AKZ215" s="18"/>
      <c r="ALA215" s="18"/>
      <c r="ALB215" s="18"/>
      <c r="ALC215" s="18"/>
      <c r="ALD215" s="18"/>
      <c r="ALE215" s="18"/>
      <c r="ALF215" s="18"/>
      <c r="ALG215" s="18"/>
      <c r="ALH215" s="18"/>
      <c r="ALI215" s="18"/>
      <c r="ALJ215" s="18"/>
      <c r="ALK215" s="18"/>
      <c r="ALL215" s="18"/>
      <c r="ALM215" s="18"/>
      <c r="ALN215" s="18"/>
      <c r="ALO215" s="18"/>
      <c r="ALP215" s="18"/>
      <c r="ALQ215" s="18"/>
      <c r="ALR215" s="18"/>
      <c r="ALS215" s="18"/>
      <c r="ALT215" s="18"/>
      <c r="ALU215" s="18"/>
      <c r="ALV215" s="18"/>
      <c r="ALW215" s="18"/>
      <c r="ALX215" s="18"/>
      <c r="ALY215" s="18"/>
      <c r="ALZ215" s="18"/>
      <c r="AMA215" s="18"/>
      <c r="AMB215" s="18"/>
      <c r="AMC215" s="18"/>
      <c r="AMD215" s="18"/>
      <c r="AME215" s="18"/>
      <c r="AMF215" s="18"/>
      <c r="AMG215" s="18"/>
      <c r="AMH215" s="18"/>
      <c r="AMI215" s="18"/>
      <c r="AMJ215" s="18"/>
      <c r="AMK215" s="18"/>
      <c r="AML215" s="18"/>
      <c r="AMM215" s="18"/>
      <c r="AMN215" s="18"/>
      <c r="AMO215" s="18"/>
      <c r="AMP215" s="18"/>
      <c r="AMQ215" s="18"/>
      <c r="AMR215" s="18"/>
      <c r="AMS215" s="18"/>
      <c r="AMT215" s="18"/>
      <c r="AMU215" s="18"/>
      <c r="AMV215" s="18"/>
      <c r="AMW215" s="18"/>
      <c r="AMX215" s="18"/>
      <c r="AMY215" s="18"/>
      <c r="AMZ215" s="18"/>
      <c r="ANA215" s="18"/>
      <c r="ANB215" s="18"/>
      <c r="ANC215" s="18"/>
      <c r="AND215" s="18"/>
      <c r="ANE215" s="18"/>
      <c r="ANF215" s="18"/>
      <c r="ANG215" s="18"/>
      <c r="ANH215" s="18"/>
      <c r="ANI215" s="18"/>
      <c r="ANJ215" s="18"/>
      <c r="ANK215" s="18"/>
      <c r="ANL215" s="18"/>
      <c r="ANM215" s="18"/>
      <c r="ANN215" s="18"/>
      <c r="ANO215" s="18"/>
      <c r="ANP215" s="18"/>
      <c r="ANQ215" s="18"/>
      <c r="ANR215" s="18"/>
      <c r="ANS215" s="18"/>
      <c r="ANT215" s="18"/>
      <c r="ANU215" s="18"/>
      <c r="ANV215" s="18"/>
      <c r="ANW215" s="18"/>
      <c r="ANX215" s="18"/>
      <c r="ANY215" s="18"/>
      <c r="ANZ215" s="18"/>
      <c r="AOA215" s="18"/>
      <c r="AOB215" s="18"/>
      <c r="AOC215" s="18"/>
      <c r="AOD215" s="18"/>
      <c r="AOE215" s="18"/>
      <c r="AOF215" s="18"/>
      <c r="AOG215" s="18"/>
      <c r="AOH215" s="18"/>
      <c r="AOI215" s="18"/>
      <c r="AOJ215" s="18"/>
      <c r="AOK215" s="18"/>
      <c r="AOL215" s="18"/>
      <c r="AOM215" s="18"/>
      <c r="AON215" s="18"/>
      <c r="AOO215" s="18"/>
      <c r="AOP215" s="18"/>
      <c r="AOQ215" s="18"/>
      <c r="AOR215" s="18"/>
      <c r="AOS215" s="18"/>
      <c r="AOT215" s="18"/>
      <c r="AOU215" s="18"/>
      <c r="AOV215" s="18"/>
      <c r="AOW215" s="18"/>
      <c r="AOX215" s="18"/>
      <c r="AOY215" s="18"/>
      <c r="AOZ215" s="18"/>
      <c r="APA215" s="18"/>
      <c r="APB215" s="18"/>
      <c r="APC215" s="18"/>
      <c r="APD215" s="18"/>
      <c r="APE215" s="18"/>
      <c r="APF215" s="18"/>
      <c r="APG215" s="18"/>
      <c r="APH215" s="18"/>
      <c r="API215" s="18"/>
      <c r="APJ215" s="18"/>
      <c r="APK215" s="18"/>
      <c r="APL215" s="18"/>
      <c r="APM215" s="18"/>
      <c r="APN215" s="18"/>
      <c r="APO215" s="18"/>
      <c r="APP215" s="18"/>
      <c r="APQ215" s="18"/>
      <c r="APR215" s="18"/>
      <c r="APS215" s="18"/>
      <c r="APT215" s="18"/>
      <c r="APU215" s="18"/>
      <c r="APV215" s="18"/>
      <c r="APW215" s="18"/>
      <c r="APX215" s="18"/>
      <c r="APY215" s="18"/>
      <c r="APZ215" s="18"/>
      <c r="AQA215" s="18"/>
      <c r="AQB215" s="18"/>
      <c r="AQC215" s="18"/>
      <c r="AQD215" s="18"/>
      <c r="AQE215" s="18"/>
      <c r="AQF215" s="18"/>
      <c r="AQG215" s="18"/>
      <c r="AQH215" s="18"/>
      <c r="AQI215" s="18"/>
      <c r="AQJ215" s="18"/>
      <c r="AQK215" s="18"/>
      <c r="AQL215" s="18"/>
      <c r="AQM215" s="18"/>
      <c r="AQN215" s="18"/>
      <c r="AQO215" s="18"/>
      <c r="AQP215" s="18"/>
      <c r="AQQ215" s="18"/>
      <c r="AQR215" s="18"/>
      <c r="AQS215" s="18"/>
      <c r="AQT215" s="18"/>
      <c r="AQU215" s="18"/>
      <c r="AQV215" s="18"/>
      <c r="AQW215" s="18"/>
      <c r="AQX215" s="18"/>
      <c r="AQY215" s="18"/>
      <c r="AQZ215" s="18"/>
      <c r="ARA215" s="18"/>
      <c r="ARB215" s="18"/>
      <c r="ARC215" s="18"/>
      <c r="ARD215" s="18"/>
      <c r="ARE215" s="18"/>
      <c r="ARF215" s="18"/>
      <c r="ARG215" s="18"/>
      <c r="ARH215" s="18"/>
      <c r="ARI215" s="18"/>
      <c r="ARJ215" s="18"/>
      <c r="ARK215" s="18"/>
      <c r="ARL215" s="18"/>
      <c r="ARM215" s="18"/>
      <c r="ARN215" s="18"/>
      <c r="ARO215" s="18"/>
      <c r="ARP215" s="18"/>
      <c r="ARQ215" s="18"/>
      <c r="ARR215" s="18"/>
      <c r="ARS215" s="18"/>
      <c r="ART215" s="18"/>
      <c r="ARU215" s="18"/>
      <c r="ARV215" s="18"/>
      <c r="ARW215" s="18"/>
      <c r="ARX215" s="18"/>
      <c r="ARY215" s="18"/>
      <c r="ARZ215" s="18"/>
      <c r="ASA215" s="18"/>
      <c r="ASB215" s="18"/>
      <c r="ASC215" s="18"/>
      <c r="ASD215" s="18"/>
      <c r="ASE215" s="18"/>
      <c r="ASF215" s="18"/>
      <c r="ASG215" s="18"/>
      <c r="ASH215" s="18"/>
      <c r="ASI215" s="18"/>
      <c r="ASJ215" s="18"/>
      <c r="ASK215" s="18"/>
      <c r="ASL215" s="18"/>
      <c r="ASM215" s="18"/>
      <c r="ASN215" s="18"/>
      <c r="ASO215" s="18"/>
      <c r="ASP215" s="18"/>
      <c r="ASQ215" s="18"/>
      <c r="ASR215" s="18"/>
      <c r="ASS215" s="18"/>
      <c r="AST215" s="18"/>
      <c r="ASU215" s="18"/>
      <c r="ASV215" s="18"/>
      <c r="ASW215" s="18"/>
      <c r="ASX215" s="18"/>
      <c r="ASY215" s="18"/>
      <c r="ASZ215" s="18"/>
      <c r="ATA215" s="18"/>
      <c r="ATB215" s="18"/>
      <c r="ATC215" s="18"/>
      <c r="ATD215" s="18"/>
      <c r="ATE215" s="18"/>
      <c r="ATF215" s="18"/>
      <c r="ATG215" s="18"/>
      <c r="ATH215" s="18"/>
      <c r="ATI215" s="18"/>
      <c r="ATJ215" s="18"/>
      <c r="ATK215" s="18"/>
      <c r="ATL215" s="18"/>
      <c r="ATM215" s="18"/>
      <c r="ATN215" s="18"/>
      <c r="ATO215" s="18"/>
      <c r="ATP215" s="18"/>
      <c r="ATQ215" s="18"/>
      <c r="ATR215" s="18"/>
      <c r="ATS215" s="18"/>
      <c r="ATT215" s="18"/>
      <c r="ATU215" s="18"/>
      <c r="ATV215" s="18"/>
      <c r="ATW215" s="18"/>
      <c r="ATX215" s="18"/>
      <c r="ATY215" s="18"/>
      <c r="ATZ215" s="18"/>
      <c r="AUA215" s="18"/>
      <c r="AUB215" s="18"/>
      <c r="AUC215" s="18"/>
      <c r="AUD215" s="18"/>
      <c r="AUE215" s="18"/>
      <c r="AUF215" s="18"/>
      <c r="AUG215" s="18"/>
      <c r="AUH215" s="18"/>
      <c r="AUI215" s="18"/>
      <c r="AUJ215" s="18"/>
      <c r="AUK215" s="18"/>
      <c r="AUL215" s="18"/>
      <c r="AUM215" s="18"/>
      <c r="AUN215" s="18"/>
      <c r="AUO215" s="18"/>
      <c r="AUP215" s="18"/>
      <c r="AUQ215" s="18"/>
      <c r="AUR215" s="18"/>
      <c r="AUS215" s="18"/>
      <c r="AUT215" s="18"/>
      <c r="AUU215" s="18"/>
      <c r="AUV215" s="18"/>
      <c r="AUW215" s="18"/>
      <c r="AUX215" s="18"/>
      <c r="AUY215" s="18"/>
      <c r="AUZ215" s="18"/>
      <c r="AVA215" s="18"/>
      <c r="AVB215" s="18"/>
      <c r="AVC215" s="18"/>
      <c r="AVD215" s="18"/>
      <c r="AVE215" s="18"/>
      <c r="AVF215" s="18"/>
      <c r="AVG215" s="18"/>
      <c r="AVH215" s="18"/>
      <c r="AVI215" s="18"/>
      <c r="AVJ215" s="18"/>
      <c r="AVK215" s="18"/>
      <c r="AVL215" s="18"/>
      <c r="AVM215" s="18"/>
      <c r="AVN215" s="18"/>
      <c r="AVO215" s="18"/>
      <c r="AVP215" s="18"/>
      <c r="AVQ215" s="18"/>
      <c r="AVR215" s="18"/>
      <c r="AVS215" s="18"/>
      <c r="AVT215" s="18"/>
      <c r="AVU215" s="18"/>
      <c r="AVV215" s="18"/>
      <c r="AVW215" s="18"/>
      <c r="AVX215" s="18"/>
      <c r="AVY215" s="18"/>
      <c r="AVZ215" s="18"/>
      <c r="AWA215" s="18"/>
      <c r="AWB215" s="18"/>
      <c r="AWC215" s="18"/>
      <c r="AWD215" s="18"/>
      <c r="AWE215" s="18"/>
      <c r="AWF215" s="18"/>
      <c r="AWG215" s="18"/>
      <c r="AWH215" s="18"/>
      <c r="AWI215" s="18"/>
      <c r="AWJ215" s="18"/>
      <c r="AWK215" s="18"/>
      <c r="AWL215" s="18"/>
      <c r="AWM215" s="18"/>
      <c r="AWN215" s="18"/>
      <c r="AWO215" s="18"/>
      <c r="AWP215" s="18"/>
      <c r="AWQ215" s="18"/>
      <c r="AWR215" s="18"/>
      <c r="AWS215" s="18"/>
      <c r="AWT215" s="18"/>
      <c r="AWU215" s="18"/>
      <c r="AWV215" s="18"/>
      <c r="AWW215" s="18"/>
      <c r="AWX215" s="18"/>
      <c r="AWY215" s="18"/>
      <c r="AWZ215" s="18"/>
      <c r="AXA215" s="18"/>
      <c r="AXB215" s="18"/>
      <c r="AXC215" s="18"/>
      <c r="AXD215" s="18"/>
      <c r="AXE215" s="18"/>
      <c r="AXF215" s="18"/>
      <c r="AXG215" s="18"/>
      <c r="AXH215" s="18"/>
      <c r="AXI215" s="18"/>
      <c r="AXJ215" s="18"/>
      <c r="AXK215" s="18"/>
      <c r="AXL215" s="18"/>
      <c r="AXM215" s="18"/>
      <c r="AXN215" s="18"/>
      <c r="AXO215" s="18"/>
      <c r="AXP215" s="18"/>
      <c r="AXQ215" s="18"/>
      <c r="AXR215" s="18"/>
      <c r="AXS215" s="18"/>
      <c r="AXT215" s="18"/>
      <c r="AXU215" s="18"/>
      <c r="AXV215" s="18"/>
      <c r="AXW215" s="18"/>
      <c r="AXX215" s="18"/>
      <c r="AXY215" s="18"/>
      <c r="AXZ215" s="18"/>
      <c r="AYA215" s="18"/>
      <c r="AYB215" s="18"/>
      <c r="AYC215" s="18"/>
      <c r="AYD215" s="18"/>
      <c r="AYE215" s="18"/>
      <c r="AYF215" s="18"/>
      <c r="AYG215" s="18"/>
      <c r="AYH215" s="18"/>
      <c r="AYI215" s="18"/>
      <c r="AYJ215" s="18"/>
      <c r="AYK215" s="18"/>
      <c r="AYL215" s="18"/>
      <c r="AYM215" s="18"/>
      <c r="AYN215" s="18"/>
      <c r="AYO215" s="18"/>
      <c r="AYP215" s="18"/>
      <c r="AYQ215" s="18"/>
      <c r="AYR215" s="18"/>
      <c r="AYS215" s="18"/>
      <c r="AYT215" s="18"/>
      <c r="AYU215" s="18"/>
      <c r="AYV215" s="18"/>
      <c r="AYW215" s="18"/>
      <c r="AYX215" s="18"/>
      <c r="AYY215" s="18"/>
      <c r="AYZ215" s="18"/>
      <c r="AZA215" s="18"/>
      <c r="AZB215" s="18"/>
      <c r="AZC215" s="18"/>
      <c r="AZD215" s="18"/>
      <c r="AZE215" s="18"/>
      <c r="AZF215" s="18"/>
      <c r="AZG215" s="18"/>
      <c r="AZH215" s="18"/>
      <c r="AZI215" s="18"/>
      <c r="AZJ215" s="18"/>
      <c r="AZK215" s="18"/>
      <c r="AZL215" s="18"/>
      <c r="AZM215" s="18"/>
      <c r="AZN215" s="18"/>
      <c r="AZO215" s="18"/>
      <c r="AZP215" s="18"/>
      <c r="AZQ215" s="18"/>
      <c r="AZR215" s="18"/>
      <c r="AZS215" s="18"/>
      <c r="AZT215" s="18"/>
      <c r="AZU215" s="18"/>
      <c r="AZV215" s="18"/>
      <c r="AZW215" s="18"/>
      <c r="AZX215" s="18"/>
      <c r="AZY215" s="18"/>
      <c r="AZZ215" s="18"/>
      <c r="BAA215" s="18"/>
      <c r="BAB215" s="18"/>
      <c r="BAC215" s="18"/>
      <c r="BAD215" s="18"/>
      <c r="BAE215" s="18"/>
      <c r="BAF215" s="18"/>
      <c r="BAG215" s="18"/>
      <c r="BAH215" s="18"/>
      <c r="BAI215" s="18"/>
      <c r="BAJ215" s="18"/>
      <c r="BAK215" s="18"/>
      <c r="BAL215" s="18"/>
      <c r="BAM215" s="18"/>
      <c r="BAN215" s="18"/>
      <c r="BAO215" s="18"/>
      <c r="BAP215" s="18"/>
      <c r="BAQ215" s="18"/>
      <c r="BAR215" s="18"/>
      <c r="BAS215" s="18"/>
      <c r="BAT215" s="18"/>
      <c r="BAU215" s="18"/>
      <c r="BAV215" s="18"/>
      <c r="BAW215" s="18"/>
      <c r="BAX215" s="18"/>
      <c r="BAY215" s="18"/>
      <c r="BAZ215" s="18"/>
      <c r="BBA215" s="18"/>
      <c r="BBB215" s="18"/>
      <c r="BBC215" s="18"/>
      <c r="BBD215" s="18"/>
      <c r="BBE215" s="18"/>
      <c r="BBF215" s="18"/>
      <c r="BBG215" s="18"/>
      <c r="BBH215" s="18"/>
      <c r="BBI215" s="18"/>
      <c r="BBJ215" s="18"/>
      <c r="BBK215" s="18"/>
      <c r="BBL215" s="18"/>
      <c r="BBM215" s="18"/>
      <c r="BBN215" s="18"/>
      <c r="BBO215" s="18"/>
      <c r="BBP215" s="18"/>
      <c r="BBQ215" s="18"/>
      <c r="BBR215" s="18"/>
      <c r="BBS215" s="18"/>
      <c r="BBT215" s="18"/>
      <c r="BBU215" s="18"/>
      <c r="BBV215" s="18"/>
      <c r="BBW215" s="18"/>
      <c r="BBX215" s="18"/>
      <c r="BBY215" s="18"/>
      <c r="BBZ215" s="18"/>
      <c r="BCA215" s="18"/>
      <c r="BCB215" s="18"/>
      <c r="BCC215" s="18"/>
      <c r="BCD215" s="18"/>
      <c r="BCE215" s="18"/>
      <c r="BCF215" s="18"/>
      <c r="BCG215" s="18"/>
      <c r="BCH215" s="18"/>
      <c r="BCI215" s="18"/>
      <c r="BCJ215" s="18"/>
      <c r="BCK215" s="18"/>
      <c r="BCL215" s="18"/>
      <c r="BCM215" s="18"/>
      <c r="BCN215" s="18"/>
      <c r="BCO215" s="18"/>
      <c r="BCP215" s="18"/>
      <c r="BCQ215" s="18"/>
      <c r="BCR215" s="18"/>
      <c r="BCS215" s="18"/>
      <c r="BCT215" s="18"/>
      <c r="BCU215" s="18"/>
      <c r="BCV215" s="18"/>
      <c r="BCW215" s="18"/>
      <c r="BCX215" s="18"/>
      <c r="BCY215" s="18"/>
      <c r="BCZ215" s="18"/>
      <c r="BDA215" s="18"/>
      <c r="BDB215" s="18"/>
      <c r="BDC215" s="18"/>
      <c r="BDD215" s="18"/>
      <c r="BDE215" s="18"/>
      <c r="BDF215" s="18"/>
      <c r="BDG215" s="18"/>
      <c r="BDH215" s="18"/>
      <c r="BDI215" s="18"/>
      <c r="BDJ215" s="18"/>
      <c r="BDK215" s="18"/>
      <c r="BDL215" s="18"/>
      <c r="BDM215" s="18"/>
      <c r="BDN215" s="18"/>
      <c r="BDO215" s="18"/>
      <c r="BDP215" s="18"/>
      <c r="BDQ215" s="18"/>
      <c r="BDR215" s="18"/>
      <c r="BDS215" s="18"/>
      <c r="BDT215" s="18"/>
      <c r="BDU215" s="18"/>
      <c r="BDV215" s="18"/>
      <c r="BDW215" s="18"/>
      <c r="BDX215" s="18"/>
      <c r="BDY215" s="18"/>
      <c r="BDZ215" s="18"/>
      <c r="BEA215" s="18"/>
      <c r="BEB215" s="18"/>
      <c r="BEC215" s="18"/>
      <c r="BED215" s="18"/>
      <c r="BEE215" s="18"/>
      <c r="BEF215" s="18"/>
      <c r="BEG215" s="18"/>
      <c r="BEH215" s="18"/>
      <c r="BEI215" s="18"/>
      <c r="BEJ215" s="18"/>
      <c r="BEK215" s="18"/>
      <c r="BEL215" s="18"/>
      <c r="BEM215" s="18"/>
      <c r="BEN215" s="18"/>
      <c r="BEO215" s="18"/>
      <c r="BEP215" s="18"/>
      <c r="BEQ215" s="18"/>
      <c r="BER215" s="18"/>
      <c r="BES215" s="18"/>
      <c r="BET215" s="18"/>
      <c r="BEU215" s="18"/>
      <c r="BEV215" s="18"/>
      <c r="BEW215" s="18"/>
      <c r="BEX215" s="18"/>
      <c r="BEY215" s="18"/>
      <c r="BEZ215" s="18"/>
      <c r="BFA215" s="18"/>
      <c r="BFB215" s="18"/>
      <c r="BFC215" s="18"/>
      <c r="BFD215" s="18"/>
      <c r="BFE215" s="18"/>
      <c r="BFF215" s="18"/>
      <c r="BFG215" s="18"/>
      <c r="BFH215" s="18"/>
      <c r="BFI215" s="18"/>
      <c r="BFJ215" s="18"/>
      <c r="BFK215" s="18"/>
      <c r="BFL215" s="18"/>
      <c r="BFM215" s="18"/>
      <c r="BFN215" s="18"/>
      <c r="BFO215" s="18"/>
      <c r="BFP215" s="18"/>
      <c r="BFQ215" s="18"/>
      <c r="BFR215" s="18"/>
      <c r="BFS215" s="18"/>
      <c r="BFT215" s="18"/>
      <c r="BFU215" s="18"/>
      <c r="BFV215" s="18"/>
      <c r="BFW215" s="18"/>
      <c r="BFX215" s="18"/>
      <c r="BFY215" s="18"/>
      <c r="BFZ215" s="18"/>
      <c r="BGA215" s="18"/>
      <c r="BGB215" s="18"/>
      <c r="BGC215" s="18"/>
      <c r="BGD215" s="18"/>
      <c r="BGE215" s="18"/>
      <c r="BGF215" s="18"/>
      <c r="BGG215" s="18"/>
      <c r="BGH215" s="18"/>
      <c r="BGI215" s="18"/>
      <c r="BGJ215" s="18"/>
      <c r="BGK215" s="18"/>
      <c r="BGL215" s="18"/>
      <c r="BGM215" s="18"/>
      <c r="BGN215" s="18"/>
      <c r="BGO215" s="18"/>
      <c r="BGP215" s="18"/>
      <c r="BGQ215" s="18"/>
      <c r="BGR215" s="18"/>
      <c r="BGS215" s="18"/>
      <c r="BGT215" s="18"/>
      <c r="BGU215" s="18"/>
      <c r="BGV215" s="18"/>
      <c r="BGW215" s="18"/>
      <c r="BGX215" s="18"/>
      <c r="BGY215" s="18"/>
      <c r="BGZ215" s="18"/>
      <c r="BHA215" s="18"/>
      <c r="BHB215" s="18"/>
      <c r="BHC215" s="18"/>
      <c r="BHD215" s="18"/>
      <c r="BHE215" s="18"/>
      <c r="BHF215" s="18"/>
      <c r="BHG215" s="18"/>
      <c r="BHH215" s="18"/>
      <c r="BHI215" s="18"/>
      <c r="BHJ215" s="18"/>
      <c r="BHK215" s="18"/>
      <c r="BHL215" s="18"/>
      <c r="BHM215" s="18"/>
      <c r="BHN215" s="18"/>
      <c r="BHO215" s="18"/>
      <c r="BHP215" s="18"/>
      <c r="BHQ215" s="18"/>
      <c r="BHR215" s="18"/>
      <c r="BHS215" s="18"/>
      <c r="BHT215" s="18"/>
      <c r="BHU215" s="18"/>
      <c r="BHV215" s="18"/>
      <c r="BHW215" s="18"/>
      <c r="BHX215" s="18"/>
      <c r="BHY215" s="18"/>
      <c r="BHZ215" s="18"/>
      <c r="BIA215" s="18"/>
      <c r="BIB215" s="18"/>
      <c r="BIC215" s="18"/>
      <c r="BID215" s="18"/>
      <c r="BIE215" s="18"/>
      <c r="BIF215" s="18"/>
      <c r="BIG215" s="18"/>
      <c r="BIH215" s="18"/>
      <c r="BII215" s="18"/>
      <c r="BIJ215" s="18"/>
      <c r="BIK215" s="18"/>
      <c r="BIL215" s="18"/>
      <c r="BIM215" s="18"/>
      <c r="BIN215" s="18"/>
      <c r="BIO215" s="18"/>
      <c r="BIP215" s="18"/>
      <c r="BIQ215" s="18"/>
      <c r="BIR215" s="18"/>
      <c r="BIS215" s="18"/>
      <c r="BIT215" s="18"/>
      <c r="BIU215" s="18"/>
      <c r="BIV215" s="18"/>
      <c r="BIW215" s="18"/>
      <c r="BIX215" s="18"/>
      <c r="BIY215" s="18"/>
      <c r="BIZ215" s="18"/>
      <c r="BJA215" s="18"/>
      <c r="BJB215" s="18"/>
      <c r="BJC215" s="18"/>
      <c r="BJD215" s="18"/>
      <c r="BJE215" s="18"/>
      <c r="BJF215" s="18"/>
      <c r="BJG215" s="18"/>
      <c r="BJH215" s="18"/>
      <c r="BJI215" s="18"/>
      <c r="BJJ215" s="18"/>
      <c r="BJK215" s="18"/>
      <c r="BJL215" s="18"/>
      <c r="BJM215" s="18"/>
      <c r="BJN215" s="18"/>
      <c r="BJO215" s="18"/>
      <c r="BJP215" s="18"/>
      <c r="BJQ215" s="18"/>
      <c r="BJR215" s="18"/>
      <c r="BJS215" s="18"/>
      <c r="BJT215" s="18"/>
      <c r="BJU215" s="18"/>
      <c r="BJV215" s="18"/>
      <c r="BJW215" s="18"/>
      <c r="BJX215" s="18"/>
      <c r="BJY215" s="18"/>
      <c r="BJZ215" s="18"/>
      <c r="BKA215" s="18"/>
      <c r="BKB215" s="18"/>
      <c r="BKC215" s="18"/>
      <c r="BKD215" s="18"/>
      <c r="BKE215" s="18"/>
      <c r="BKF215" s="18"/>
      <c r="BKG215" s="18"/>
      <c r="BKH215" s="18"/>
      <c r="BKI215" s="18"/>
      <c r="BKJ215" s="18"/>
      <c r="BKK215" s="18"/>
      <c r="BKL215" s="18"/>
      <c r="BKM215" s="18"/>
      <c r="BKN215" s="18"/>
      <c r="BKO215" s="18"/>
      <c r="BKP215" s="18"/>
      <c r="BKQ215" s="18"/>
      <c r="BKR215" s="18"/>
      <c r="BKS215" s="18"/>
      <c r="BKT215" s="18"/>
      <c r="BKU215" s="18"/>
      <c r="BKV215" s="18"/>
      <c r="BKW215" s="18"/>
      <c r="BKX215" s="18"/>
      <c r="BKY215" s="18"/>
      <c r="BKZ215" s="18"/>
      <c r="BLA215" s="18"/>
      <c r="BLB215" s="18"/>
      <c r="BLC215" s="18"/>
      <c r="BLD215" s="18"/>
      <c r="BLE215" s="18"/>
      <c r="BLF215" s="18"/>
      <c r="BLG215" s="18"/>
      <c r="BLH215" s="18"/>
      <c r="BLI215" s="18"/>
      <c r="BLJ215" s="18"/>
      <c r="BLK215" s="18"/>
      <c r="BLL215" s="18"/>
      <c r="BLM215" s="18"/>
      <c r="BLN215" s="18"/>
      <c r="BLO215" s="18"/>
      <c r="BLP215" s="18"/>
      <c r="BLQ215" s="18"/>
      <c r="BLR215" s="18"/>
      <c r="BLS215" s="18"/>
      <c r="BLT215" s="18"/>
      <c r="BLU215" s="18"/>
      <c r="BLV215" s="18"/>
      <c r="BLW215" s="18"/>
      <c r="BLX215" s="18"/>
      <c r="BLY215" s="18"/>
      <c r="BLZ215" s="18"/>
      <c r="BMA215" s="18"/>
      <c r="BMB215" s="18"/>
      <c r="BMC215" s="18"/>
      <c r="BMD215" s="18"/>
      <c r="BME215" s="18"/>
      <c r="BMF215" s="18"/>
      <c r="BMG215" s="18"/>
      <c r="BMH215" s="18"/>
      <c r="BMI215" s="18"/>
      <c r="BMJ215" s="18"/>
      <c r="BMK215" s="18"/>
      <c r="BML215" s="18"/>
      <c r="BMM215" s="18"/>
      <c r="BMN215" s="18"/>
      <c r="BMO215" s="18"/>
      <c r="BMP215" s="18"/>
      <c r="BMQ215" s="18"/>
      <c r="BMR215" s="18"/>
      <c r="BMS215" s="18"/>
      <c r="BMT215" s="18"/>
      <c r="BMU215" s="18"/>
      <c r="BMV215" s="18"/>
      <c r="BMW215" s="18"/>
      <c r="BMX215" s="18"/>
      <c r="BMY215" s="18"/>
      <c r="BMZ215" s="18"/>
      <c r="BNA215" s="18"/>
      <c r="BNB215" s="18"/>
      <c r="BNC215" s="18"/>
      <c r="BND215" s="18"/>
      <c r="BNE215" s="18"/>
      <c r="BNF215" s="18"/>
      <c r="BNG215" s="18"/>
      <c r="BNH215" s="18"/>
      <c r="BNI215" s="18"/>
      <c r="BNJ215" s="18"/>
      <c r="BNK215" s="18"/>
      <c r="BNL215" s="18"/>
      <c r="BNM215" s="18"/>
      <c r="BNN215" s="18"/>
      <c r="BNO215" s="18"/>
      <c r="BNP215" s="18"/>
      <c r="BNQ215" s="18"/>
      <c r="BNR215" s="18"/>
      <c r="BNS215" s="18"/>
      <c r="BNT215" s="18"/>
      <c r="BNU215" s="18"/>
      <c r="BNV215" s="18"/>
      <c r="BNW215" s="18"/>
      <c r="BNX215" s="18"/>
      <c r="BNY215" s="18"/>
      <c r="BNZ215" s="18"/>
      <c r="BOA215" s="18"/>
      <c r="BOB215" s="18"/>
      <c r="BOC215" s="18"/>
      <c r="BOD215" s="18"/>
      <c r="BOE215" s="18"/>
      <c r="BOF215" s="18"/>
      <c r="BOG215" s="18"/>
      <c r="BOH215" s="18"/>
      <c r="BOI215" s="18"/>
      <c r="BOJ215" s="18"/>
      <c r="BOK215" s="18"/>
      <c r="BOL215" s="18"/>
      <c r="BOM215" s="18"/>
      <c r="BON215" s="18"/>
      <c r="BOO215" s="18"/>
      <c r="BOP215" s="18"/>
      <c r="BOQ215" s="18"/>
      <c r="BOR215" s="18"/>
      <c r="BOS215" s="18"/>
      <c r="BOT215" s="18"/>
      <c r="BOU215" s="18"/>
      <c r="BOV215" s="18"/>
      <c r="BOW215" s="18"/>
      <c r="BOX215" s="18"/>
      <c r="BOY215" s="18"/>
      <c r="BOZ215" s="18"/>
      <c r="BPA215" s="18"/>
      <c r="BPB215" s="18"/>
      <c r="BPC215" s="18"/>
      <c r="BPD215" s="18"/>
      <c r="BPE215" s="18"/>
      <c r="BPF215" s="18"/>
      <c r="BPG215" s="18"/>
      <c r="BPH215" s="18"/>
      <c r="BPI215" s="18"/>
      <c r="BPJ215" s="18"/>
      <c r="BPK215" s="18"/>
      <c r="BPL215" s="18"/>
      <c r="BPM215" s="18"/>
      <c r="BPN215" s="18"/>
      <c r="BPO215" s="18"/>
      <c r="BPP215" s="18"/>
      <c r="BPQ215" s="18"/>
      <c r="BPR215" s="18"/>
      <c r="BPS215" s="18"/>
      <c r="BPT215" s="18"/>
      <c r="BPU215" s="18"/>
      <c r="BPV215" s="18"/>
      <c r="BPW215" s="18"/>
      <c r="BPX215" s="18"/>
      <c r="BPY215" s="18"/>
      <c r="BPZ215" s="18"/>
      <c r="BQA215" s="18"/>
      <c r="BQB215" s="18"/>
      <c r="BQC215" s="18"/>
      <c r="BQD215" s="18"/>
      <c r="BQE215" s="18"/>
      <c r="BQF215" s="18"/>
      <c r="BQG215" s="18"/>
      <c r="BQH215" s="18"/>
      <c r="BQI215" s="18"/>
      <c r="BQJ215" s="18"/>
      <c r="BQK215" s="18"/>
      <c r="BQL215" s="18"/>
      <c r="BQM215" s="18"/>
      <c r="BQN215" s="18"/>
      <c r="BQO215" s="18"/>
      <c r="BQP215" s="18"/>
      <c r="BQQ215" s="18"/>
      <c r="BQR215" s="18"/>
      <c r="BQS215" s="18"/>
      <c r="BQT215" s="18"/>
      <c r="BQU215" s="18"/>
      <c r="BQV215" s="18"/>
      <c r="BQW215" s="18"/>
      <c r="BQX215" s="18"/>
      <c r="BQY215" s="18"/>
      <c r="BQZ215" s="18"/>
      <c r="BRA215" s="18"/>
      <c r="BRB215" s="18"/>
      <c r="BRC215" s="18"/>
      <c r="BRD215" s="18"/>
      <c r="BRE215" s="18"/>
      <c r="BRF215" s="18"/>
      <c r="BRG215" s="18"/>
      <c r="BRH215" s="18"/>
      <c r="BRI215" s="18"/>
      <c r="BRJ215" s="18"/>
      <c r="BRK215" s="18"/>
      <c r="BRL215" s="18"/>
      <c r="BRM215" s="18"/>
      <c r="BRN215" s="18"/>
      <c r="BRO215" s="18"/>
      <c r="BRP215" s="18"/>
      <c r="BRQ215" s="18"/>
      <c r="BRR215" s="18"/>
      <c r="BRS215" s="18"/>
      <c r="BRT215" s="18"/>
      <c r="BRU215" s="18"/>
      <c r="BRV215" s="18"/>
      <c r="BRW215" s="18"/>
      <c r="BRX215" s="18"/>
      <c r="BRY215" s="18"/>
      <c r="BRZ215" s="18"/>
      <c r="BSA215" s="18"/>
      <c r="BSB215" s="18"/>
      <c r="BSC215" s="18"/>
      <c r="BSD215" s="18"/>
      <c r="BSE215" s="18"/>
      <c r="BSF215" s="18"/>
      <c r="BSG215" s="18"/>
      <c r="BSH215" s="18"/>
      <c r="BSI215" s="18"/>
      <c r="BSJ215" s="18"/>
      <c r="BSK215" s="18"/>
      <c r="BSL215" s="18"/>
      <c r="BSM215" s="18"/>
      <c r="BSN215" s="18"/>
      <c r="BSO215" s="18"/>
      <c r="BSP215" s="18"/>
      <c r="BSQ215" s="18"/>
      <c r="BSR215" s="18"/>
      <c r="BSS215" s="18"/>
      <c r="BST215" s="18"/>
      <c r="BSU215" s="18"/>
      <c r="BSV215" s="18"/>
      <c r="BSW215" s="18"/>
      <c r="BSX215" s="18"/>
      <c r="BSY215" s="18"/>
      <c r="BSZ215" s="18"/>
      <c r="BTA215" s="18"/>
      <c r="BTB215" s="18"/>
      <c r="BTC215" s="18"/>
      <c r="BTD215" s="18"/>
      <c r="BTE215" s="18"/>
      <c r="BTF215" s="18"/>
      <c r="BTG215" s="18"/>
      <c r="BTH215" s="18"/>
      <c r="BTI215" s="18"/>
      <c r="BTJ215" s="18"/>
      <c r="BTK215" s="18"/>
      <c r="BTL215" s="18"/>
      <c r="BTM215" s="18"/>
      <c r="BTN215" s="18"/>
      <c r="BTO215" s="18"/>
      <c r="BTP215" s="18"/>
      <c r="BTQ215" s="18"/>
      <c r="BTR215" s="18"/>
      <c r="BTS215" s="18"/>
      <c r="BTT215" s="18"/>
      <c r="BTU215" s="18"/>
      <c r="BTV215" s="18"/>
      <c r="BTW215" s="18"/>
      <c r="BTX215" s="18"/>
      <c r="BTY215" s="18"/>
      <c r="BTZ215" s="18"/>
      <c r="BUA215" s="18"/>
      <c r="BUB215" s="18"/>
      <c r="BUC215" s="18"/>
      <c r="BUD215" s="18"/>
      <c r="BUE215" s="18"/>
      <c r="BUF215" s="18"/>
      <c r="BUG215" s="18"/>
      <c r="BUH215" s="18"/>
      <c r="BUI215" s="18"/>
      <c r="BUJ215" s="18"/>
      <c r="BUK215" s="18"/>
      <c r="BUL215" s="18"/>
      <c r="BUM215" s="18"/>
      <c r="BUN215" s="18"/>
      <c r="BUO215" s="18"/>
      <c r="BUP215" s="18"/>
      <c r="BUQ215" s="18"/>
      <c r="BUR215" s="18"/>
      <c r="BUS215" s="18"/>
      <c r="BUT215" s="18"/>
      <c r="BUU215" s="18"/>
      <c r="BUV215" s="18"/>
      <c r="BUW215" s="18"/>
      <c r="BUX215" s="18"/>
      <c r="BUY215" s="18"/>
      <c r="BUZ215" s="18"/>
      <c r="BVA215" s="18"/>
      <c r="BVB215" s="18"/>
      <c r="BVC215" s="18"/>
      <c r="BVD215" s="18"/>
      <c r="BVE215" s="18"/>
      <c r="BVF215" s="18"/>
      <c r="BVG215" s="18"/>
      <c r="BVH215" s="18"/>
      <c r="BVI215" s="18"/>
      <c r="BVJ215" s="18"/>
      <c r="BVK215" s="18"/>
      <c r="BVL215" s="18"/>
      <c r="BVM215" s="18"/>
      <c r="BVN215" s="18"/>
      <c r="BVO215" s="18"/>
      <c r="BVP215" s="18"/>
      <c r="BVQ215" s="18"/>
      <c r="BVR215" s="18"/>
      <c r="BVS215" s="18"/>
      <c r="BVT215" s="18"/>
      <c r="BVU215" s="18"/>
      <c r="BVV215" s="18"/>
      <c r="BVW215" s="18"/>
      <c r="BVX215" s="18"/>
      <c r="BVY215" s="18"/>
      <c r="BVZ215" s="18"/>
      <c r="BWA215" s="18"/>
      <c r="BWB215" s="18"/>
      <c r="BWC215" s="18"/>
      <c r="BWD215" s="18"/>
      <c r="BWE215" s="18"/>
      <c r="BWF215" s="18"/>
      <c r="BWG215" s="18"/>
      <c r="BWH215" s="18"/>
      <c r="BWI215" s="18"/>
      <c r="BWJ215" s="18"/>
      <c r="BWK215" s="18"/>
      <c r="BWL215" s="18"/>
      <c r="BWM215" s="18"/>
      <c r="BWN215" s="18"/>
      <c r="BWO215" s="18"/>
      <c r="BWP215" s="18"/>
      <c r="BWQ215" s="18"/>
      <c r="BWR215" s="18"/>
      <c r="BWS215" s="18"/>
      <c r="BWT215" s="18"/>
      <c r="BWU215" s="18"/>
      <c r="BWV215" s="18"/>
      <c r="BWW215" s="18"/>
      <c r="BWX215" s="18"/>
      <c r="BWY215" s="18"/>
      <c r="BWZ215" s="18"/>
      <c r="BXA215" s="18"/>
      <c r="BXB215" s="18"/>
      <c r="BXC215" s="18"/>
      <c r="BXD215" s="18"/>
      <c r="BXE215" s="18"/>
      <c r="BXF215" s="18"/>
      <c r="BXG215" s="18"/>
      <c r="BXH215" s="18"/>
      <c r="BXI215" s="18"/>
      <c r="BXJ215" s="18"/>
      <c r="BXK215" s="18"/>
      <c r="BXL215" s="18"/>
      <c r="BXM215" s="18"/>
      <c r="BXN215" s="18"/>
      <c r="BXO215" s="18"/>
      <c r="BXP215" s="18"/>
      <c r="BXQ215" s="18"/>
      <c r="BXR215" s="18"/>
      <c r="BXS215" s="18"/>
      <c r="BXT215" s="18"/>
      <c r="BXU215" s="18"/>
      <c r="BXV215" s="18"/>
      <c r="BXW215" s="18"/>
      <c r="BXX215" s="18"/>
      <c r="BXY215" s="18"/>
      <c r="BXZ215" s="18"/>
      <c r="BYA215" s="18"/>
      <c r="BYB215" s="18"/>
      <c r="BYC215" s="18"/>
      <c r="BYD215" s="18"/>
      <c r="BYE215" s="18"/>
      <c r="BYF215" s="18"/>
      <c r="BYG215" s="18"/>
      <c r="BYH215" s="18"/>
      <c r="BYI215" s="18"/>
      <c r="BYJ215" s="18"/>
      <c r="BYK215" s="18"/>
      <c r="BYL215" s="18"/>
      <c r="BYM215" s="18"/>
      <c r="BYN215" s="18"/>
      <c r="BYO215" s="18"/>
      <c r="BYP215" s="18"/>
      <c r="BYQ215" s="18"/>
      <c r="BYR215" s="18"/>
      <c r="BYS215" s="18"/>
      <c r="BYT215" s="18"/>
      <c r="BYU215" s="18"/>
      <c r="BYV215" s="18"/>
      <c r="BYW215" s="18"/>
      <c r="BYX215" s="18"/>
      <c r="BYY215" s="18"/>
      <c r="BYZ215" s="18"/>
      <c r="BZA215" s="18"/>
      <c r="BZB215" s="18"/>
      <c r="BZC215" s="18"/>
      <c r="BZD215" s="18"/>
      <c r="BZE215" s="18"/>
      <c r="BZF215" s="18"/>
      <c r="BZG215" s="18"/>
      <c r="BZH215" s="18"/>
      <c r="BZI215" s="18"/>
      <c r="BZJ215" s="18"/>
      <c r="BZK215" s="18"/>
      <c r="BZL215" s="18"/>
      <c r="BZM215" s="18"/>
      <c r="BZN215" s="18"/>
      <c r="BZO215" s="18"/>
      <c r="BZP215" s="18"/>
      <c r="BZQ215" s="18"/>
      <c r="BZR215" s="18"/>
      <c r="BZS215" s="18"/>
      <c r="BZT215" s="18"/>
      <c r="BZU215" s="18"/>
      <c r="BZV215" s="18"/>
      <c r="BZW215" s="18"/>
      <c r="BZX215" s="18"/>
      <c r="BZY215" s="18"/>
      <c r="BZZ215" s="18"/>
      <c r="CAA215" s="18"/>
      <c r="CAB215" s="18"/>
      <c r="CAC215" s="18"/>
      <c r="CAD215" s="18"/>
      <c r="CAE215" s="18"/>
      <c r="CAF215" s="18"/>
      <c r="CAG215" s="18"/>
      <c r="CAH215" s="18"/>
      <c r="CAI215" s="18"/>
      <c r="CAJ215" s="18"/>
      <c r="CAK215" s="18"/>
      <c r="CAL215" s="18"/>
      <c r="CAM215" s="18"/>
      <c r="CAN215" s="18"/>
      <c r="CAO215" s="18"/>
      <c r="CAP215" s="18"/>
      <c r="CAQ215" s="18"/>
      <c r="CAR215" s="18"/>
      <c r="CAS215" s="18"/>
      <c r="CAT215" s="18"/>
      <c r="CAU215" s="18"/>
      <c r="CAV215" s="18"/>
      <c r="CAW215" s="18"/>
      <c r="CAX215" s="18"/>
      <c r="CAY215" s="18"/>
      <c r="CAZ215" s="18"/>
      <c r="CBA215" s="18"/>
      <c r="CBB215" s="18"/>
      <c r="CBC215" s="18"/>
      <c r="CBD215" s="18"/>
      <c r="CBE215" s="18"/>
      <c r="CBF215" s="18"/>
      <c r="CBG215" s="18"/>
      <c r="CBH215" s="18"/>
      <c r="CBI215" s="18"/>
      <c r="CBJ215" s="18"/>
      <c r="CBK215" s="18"/>
      <c r="CBL215" s="18"/>
      <c r="CBM215" s="18"/>
      <c r="CBN215" s="18"/>
      <c r="CBO215" s="18"/>
      <c r="CBP215" s="18"/>
      <c r="CBQ215" s="18"/>
      <c r="CBR215" s="18"/>
      <c r="CBS215" s="18"/>
      <c r="CBT215" s="18"/>
      <c r="CBU215" s="18"/>
      <c r="CBV215" s="18"/>
      <c r="CBW215" s="18"/>
      <c r="CBX215" s="18"/>
      <c r="CBY215" s="18"/>
      <c r="CBZ215" s="18"/>
      <c r="CCA215" s="18"/>
      <c r="CCB215" s="18"/>
      <c r="CCC215" s="18"/>
      <c r="CCD215" s="18"/>
      <c r="CCE215" s="18"/>
      <c r="CCF215" s="18"/>
      <c r="CCG215" s="18"/>
      <c r="CCH215" s="18"/>
      <c r="CCI215" s="18"/>
      <c r="CCJ215" s="18"/>
      <c r="CCK215" s="18"/>
      <c r="CCL215" s="18"/>
      <c r="CCM215" s="18"/>
      <c r="CCN215" s="18"/>
      <c r="CCO215" s="18"/>
      <c r="CCP215" s="18"/>
      <c r="CCQ215" s="18"/>
      <c r="CCR215" s="18"/>
      <c r="CCS215" s="18"/>
      <c r="CCT215" s="18"/>
      <c r="CCU215" s="18"/>
      <c r="CCV215" s="18"/>
      <c r="CCW215" s="18"/>
      <c r="CCX215" s="18"/>
      <c r="CCY215" s="18"/>
      <c r="CCZ215" s="18"/>
      <c r="CDA215" s="18"/>
      <c r="CDB215" s="18"/>
      <c r="CDC215" s="18"/>
      <c r="CDD215" s="18"/>
      <c r="CDE215" s="18"/>
      <c r="CDF215" s="18"/>
      <c r="CDG215" s="18"/>
      <c r="CDH215" s="18"/>
      <c r="CDI215" s="18"/>
      <c r="CDJ215" s="18"/>
      <c r="CDK215" s="18"/>
      <c r="CDL215" s="18"/>
      <c r="CDM215" s="18"/>
      <c r="CDN215" s="18"/>
      <c r="CDO215" s="18"/>
      <c r="CDP215" s="18"/>
      <c r="CDQ215" s="18"/>
      <c r="CDR215" s="18"/>
      <c r="CDS215" s="18"/>
      <c r="CDT215" s="18"/>
      <c r="CDU215" s="18"/>
      <c r="CDV215" s="18"/>
      <c r="CDW215" s="18"/>
      <c r="CDX215" s="18"/>
      <c r="CDY215" s="18"/>
      <c r="CDZ215" s="18"/>
      <c r="CEA215" s="18"/>
      <c r="CEB215" s="18"/>
      <c r="CEC215" s="18"/>
      <c r="CED215" s="18"/>
      <c r="CEE215" s="18"/>
      <c r="CEF215" s="18"/>
      <c r="CEG215" s="18"/>
      <c r="CEH215" s="18"/>
      <c r="CEI215" s="18"/>
      <c r="CEJ215" s="18"/>
      <c r="CEK215" s="18"/>
      <c r="CEL215" s="18"/>
      <c r="CEM215" s="18"/>
      <c r="CEN215" s="18"/>
      <c r="CEO215" s="18"/>
      <c r="CEP215" s="18"/>
      <c r="CEQ215" s="18"/>
      <c r="CER215" s="18"/>
      <c r="CES215" s="18"/>
      <c r="CET215" s="18"/>
      <c r="CEU215" s="18"/>
      <c r="CEV215" s="18"/>
      <c r="CEW215" s="18"/>
      <c r="CEX215" s="18"/>
      <c r="CEY215" s="18"/>
      <c r="CEZ215" s="18"/>
      <c r="CFA215" s="18"/>
      <c r="CFB215" s="18"/>
      <c r="CFC215" s="18"/>
      <c r="CFD215" s="18"/>
      <c r="CFE215" s="18"/>
      <c r="CFF215" s="18"/>
      <c r="CFG215" s="18"/>
      <c r="CFH215" s="18"/>
      <c r="CFI215" s="18"/>
      <c r="CFJ215" s="18"/>
      <c r="CFK215" s="18"/>
      <c r="CFL215" s="18"/>
      <c r="CFM215" s="18"/>
      <c r="CFN215" s="18"/>
      <c r="CFO215" s="18"/>
      <c r="CFP215" s="18"/>
      <c r="CFQ215" s="18"/>
      <c r="CFR215" s="18"/>
      <c r="CFS215" s="18"/>
      <c r="CFT215" s="18"/>
      <c r="CFU215" s="18"/>
      <c r="CFV215" s="18"/>
      <c r="CFW215" s="18"/>
      <c r="CFX215" s="18"/>
      <c r="CFY215" s="18"/>
      <c r="CFZ215" s="18"/>
      <c r="CGA215" s="18"/>
      <c r="CGB215" s="18"/>
      <c r="CGC215" s="18"/>
      <c r="CGD215" s="18"/>
      <c r="CGE215" s="18"/>
      <c r="CGF215" s="18"/>
      <c r="CGG215" s="18"/>
      <c r="CGH215" s="18"/>
      <c r="CGI215" s="18"/>
      <c r="CGJ215" s="18"/>
      <c r="CGK215" s="18"/>
      <c r="CGL215" s="18"/>
      <c r="CGM215" s="18"/>
      <c r="CGN215" s="18"/>
      <c r="CGO215" s="18"/>
      <c r="CGP215" s="18"/>
      <c r="CGQ215" s="18"/>
      <c r="CGR215" s="18"/>
      <c r="CGS215" s="18"/>
      <c r="CGT215" s="18"/>
      <c r="CGU215" s="18"/>
      <c r="CGV215" s="18"/>
      <c r="CGW215" s="18"/>
      <c r="CGX215" s="18"/>
      <c r="CGY215" s="18"/>
      <c r="CGZ215" s="18"/>
      <c r="CHA215" s="18"/>
      <c r="CHB215" s="18"/>
      <c r="CHC215" s="18"/>
      <c r="CHD215" s="18"/>
      <c r="CHE215" s="18"/>
      <c r="CHF215" s="18"/>
      <c r="CHG215" s="18"/>
      <c r="CHH215" s="18"/>
      <c r="CHI215" s="18"/>
      <c r="CHJ215" s="18"/>
      <c r="CHK215" s="18"/>
      <c r="CHL215" s="18"/>
      <c r="CHM215" s="18"/>
      <c r="CHN215" s="18"/>
      <c r="CHO215" s="18"/>
      <c r="CHP215" s="18"/>
      <c r="CHQ215" s="18"/>
      <c r="CHR215" s="18"/>
      <c r="CHS215" s="18"/>
      <c r="CHT215" s="18"/>
      <c r="CHU215" s="18"/>
      <c r="CHV215" s="18"/>
      <c r="CHW215" s="18"/>
      <c r="CHX215" s="18"/>
      <c r="CHY215" s="18"/>
      <c r="CHZ215" s="18"/>
      <c r="CIA215" s="18"/>
      <c r="CIB215" s="18"/>
      <c r="CIC215" s="18"/>
      <c r="CID215" s="18"/>
      <c r="CIE215" s="18"/>
      <c r="CIF215" s="18"/>
      <c r="CIG215" s="18"/>
      <c r="CIH215" s="18"/>
      <c r="CII215" s="18"/>
      <c r="CIJ215" s="18"/>
      <c r="CIK215" s="18"/>
      <c r="CIL215" s="18"/>
      <c r="CIM215" s="18"/>
      <c r="CIN215" s="18"/>
      <c r="CIO215" s="18"/>
      <c r="CIP215" s="18"/>
      <c r="CIQ215" s="18"/>
      <c r="CIR215" s="18"/>
      <c r="CIS215" s="18"/>
      <c r="CIT215" s="18"/>
      <c r="CIU215" s="18"/>
      <c r="CIV215" s="18"/>
      <c r="CIW215" s="18"/>
      <c r="CIX215" s="18"/>
      <c r="CIY215" s="18"/>
      <c r="CIZ215" s="18"/>
      <c r="CJA215" s="18"/>
      <c r="CJB215" s="18"/>
      <c r="CJC215" s="18"/>
      <c r="CJD215" s="18"/>
      <c r="CJE215" s="18"/>
      <c r="CJF215" s="18"/>
      <c r="CJG215" s="18"/>
      <c r="CJH215" s="18"/>
      <c r="CJI215" s="18"/>
      <c r="CJJ215" s="18"/>
      <c r="CJK215" s="18"/>
      <c r="CJL215" s="18"/>
      <c r="CJM215" s="18"/>
      <c r="CJN215" s="18"/>
      <c r="CJO215" s="18"/>
      <c r="CJP215" s="18"/>
      <c r="CJQ215" s="18"/>
      <c r="CJR215" s="18"/>
      <c r="CJS215" s="18"/>
      <c r="CJT215" s="18"/>
      <c r="CJU215" s="18"/>
      <c r="CJV215" s="18"/>
      <c r="CJW215" s="18"/>
      <c r="CJX215" s="18"/>
      <c r="CJY215" s="18"/>
      <c r="CJZ215" s="18"/>
      <c r="CKA215" s="18"/>
      <c r="CKB215" s="18"/>
      <c r="CKC215" s="18"/>
      <c r="CKD215" s="18"/>
      <c r="CKE215" s="18"/>
      <c r="CKF215" s="18"/>
      <c r="CKG215" s="18"/>
      <c r="CKH215" s="18"/>
      <c r="CKI215" s="18"/>
      <c r="CKJ215" s="18"/>
      <c r="CKK215" s="18"/>
      <c r="CKL215" s="18"/>
      <c r="CKM215" s="18"/>
      <c r="CKN215" s="18"/>
      <c r="CKO215" s="18"/>
      <c r="CKP215" s="18"/>
      <c r="CKQ215" s="18"/>
      <c r="CKR215" s="18"/>
      <c r="CKS215" s="18"/>
      <c r="CKT215" s="18"/>
      <c r="CKU215" s="18"/>
      <c r="CKV215" s="18"/>
      <c r="CKW215" s="18"/>
      <c r="CKX215" s="18"/>
      <c r="CKY215" s="18"/>
      <c r="CKZ215" s="18"/>
      <c r="CLA215" s="18"/>
      <c r="CLB215" s="18"/>
      <c r="CLC215" s="18"/>
      <c r="CLD215" s="18"/>
      <c r="CLE215" s="18"/>
      <c r="CLF215" s="18"/>
      <c r="CLG215" s="18"/>
      <c r="CLH215" s="18"/>
      <c r="CLI215" s="18"/>
      <c r="CLJ215" s="18"/>
      <c r="CLK215" s="18"/>
      <c r="CLL215" s="18"/>
      <c r="CLM215" s="18"/>
      <c r="CLN215" s="18"/>
      <c r="CLO215" s="18"/>
      <c r="CLP215" s="18"/>
      <c r="CLQ215" s="18"/>
      <c r="CLR215" s="18"/>
      <c r="CLS215" s="18"/>
      <c r="CLT215" s="18"/>
      <c r="CLU215" s="18"/>
      <c r="CLV215" s="18"/>
      <c r="CLW215" s="18"/>
      <c r="CLX215" s="18"/>
      <c r="CLY215" s="18"/>
      <c r="CLZ215" s="18"/>
      <c r="CMA215" s="18"/>
      <c r="CMB215" s="18"/>
      <c r="CMC215" s="18"/>
      <c r="CMD215" s="18"/>
      <c r="CME215" s="18"/>
      <c r="CMF215" s="18"/>
      <c r="CMG215" s="18"/>
      <c r="CMH215" s="18"/>
      <c r="CMI215" s="18"/>
      <c r="CMJ215" s="18"/>
      <c r="CMK215" s="18"/>
      <c r="CML215" s="18"/>
      <c r="CMM215" s="18"/>
      <c r="CMN215" s="18"/>
      <c r="CMO215" s="18"/>
      <c r="CMP215" s="18"/>
      <c r="CMQ215" s="18"/>
      <c r="CMR215" s="18"/>
      <c r="CMS215" s="18"/>
      <c r="CMT215" s="18"/>
      <c r="CMU215" s="18"/>
      <c r="CMV215" s="18"/>
      <c r="CMW215" s="18"/>
      <c r="CMX215" s="18"/>
      <c r="CMY215" s="18"/>
      <c r="CMZ215" s="18"/>
      <c r="CNA215" s="18"/>
      <c r="CNB215" s="18"/>
      <c r="CNC215" s="18"/>
      <c r="CND215" s="18"/>
      <c r="CNE215" s="18"/>
      <c r="CNF215" s="18"/>
      <c r="CNG215" s="18"/>
      <c r="CNH215" s="18"/>
      <c r="CNI215" s="18"/>
      <c r="CNJ215" s="18"/>
      <c r="CNK215" s="18"/>
      <c r="CNL215" s="18"/>
      <c r="CNM215" s="18"/>
      <c r="CNN215" s="18"/>
      <c r="CNO215" s="18"/>
      <c r="CNP215" s="18"/>
      <c r="CNQ215" s="18"/>
      <c r="CNR215" s="18"/>
      <c r="CNS215" s="18"/>
      <c r="CNT215" s="18"/>
      <c r="CNU215" s="18"/>
      <c r="CNV215" s="18"/>
      <c r="CNW215" s="18"/>
      <c r="CNX215" s="18"/>
      <c r="CNY215" s="18"/>
      <c r="CNZ215" s="18"/>
      <c r="COA215" s="18"/>
      <c r="COB215" s="18"/>
      <c r="COC215" s="18"/>
      <c r="COD215" s="18"/>
      <c r="COE215" s="18"/>
      <c r="COF215" s="18"/>
      <c r="COG215" s="18"/>
      <c r="COH215" s="18"/>
      <c r="COI215" s="18"/>
      <c r="COJ215" s="18"/>
      <c r="COK215" s="18"/>
      <c r="COL215" s="18"/>
      <c r="COM215" s="18"/>
      <c r="CON215" s="18"/>
      <c r="COO215" s="18"/>
      <c r="COP215" s="18"/>
      <c r="COQ215" s="18"/>
      <c r="COR215" s="18"/>
      <c r="COS215" s="18"/>
      <c r="COT215" s="18"/>
      <c r="COU215" s="18"/>
      <c r="COV215" s="18"/>
      <c r="COW215" s="18"/>
      <c r="COX215" s="18"/>
      <c r="COY215" s="18"/>
      <c r="COZ215" s="18"/>
      <c r="CPA215" s="18"/>
      <c r="CPB215" s="18"/>
      <c r="CPC215" s="18"/>
      <c r="CPD215" s="18"/>
      <c r="CPE215" s="18"/>
      <c r="CPF215" s="18"/>
      <c r="CPG215" s="18"/>
      <c r="CPH215" s="18"/>
      <c r="CPI215" s="18"/>
      <c r="CPJ215" s="18"/>
      <c r="CPK215" s="18"/>
      <c r="CPL215" s="18"/>
      <c r="CPM215" s="18"/>
      <c r="CPN215" s="18"/>
      <c r="CPO215" s="18"/>
      <c r="CPP215" s="18"/>
      <c r="CPQ215" s="18"/>
      <c r="CPR215" s="18"/>
      <c r="CPS215" s="18"/>
      <c r="CPT215" s="18"/>
      <c r="CPU215" s="18"/>
      <c r="CPV215" s="18"/>
      <c r="CPW215" s="18"/>
      <c r="CPX215" s="18"/>
      <c r="CPY215" s="18"/>
      <c r="CPZ215" s="18"/>
      <c r="CQA215" s="18"/>
      <c r="CQB215" s="18"/>
      <c r="CQC215" s="18"/>
      <c r="CQD215" s="18"/>
      <c r="CQE215" s="18"/>
      <c r="CQF215" s="18"/>
      <c r="CQG215" s="18"/>
      <c r="CQH215" s="18"/>
      <c r="CQI215" s="18"/>
      <c r="CQJ215" s="18"/>
      <c r="CQK215" s="18"/>
      <c r="CQL215" s="18"/>
      <c r="CQM215" s="18"/>
      <c r="CQN215" s="18"/>
      <c r="CQO215" s="18"/>
      <c r="CQP215" s="18"/>
      <c r="CQQ215" s="18"/>
      <c r="CQR215" s="18"/>
      <c r="CQS215" s="18"/>
      <c r="CQT215" s="18"/>
      <c r="CQU215" s="18"/>
      <c r="CQV215" s="18"/>
      <c r="CQW215" s="18"/>
      <c r="CQX215" s="18"/>
      <c r="CQY215" s="18"/>
      <c r="CQZ215" s="18"/>
      <c r="CRA215" s="18"/>
      <c r="CRB215" s="18"/>
      <c r="CRC215" s="18"/>
      <c r="CRD215" s="18"/>
      <c r="CRE215" s="18"/>
      <c r="CRF215" s="18"/>
      <c r="CRG215" s="18"/>
      <c r="CRH215" s="18"/>
      <c r="CRI215" s="18"/>
      <c r="CRJ215" s="18"/>
      <c r="CRK215" s="18"/>
      <c r="CRL215" s="18"/>
      <c r="CRM215" s="18"/>
      <c r="CRN215" s="18"/>
      <c r="CRO215" s="18"/>
      <c r="CRP215" s="18"/>
      <c r="CRQ215" s="18"/>
      <c r="CRR215" s="18"/>
      <c r="CRS215" s="18"/>
      <c r="CRT215" s="18"/>
      <c r="CRU215" s="18"/>
      <c r="CRV215" s="18"/>
      <c r="CRW215" s="18"/>
      <c r="CRX215" s="18"/>
      <c r="CRY215" s="18"/>
      <c r="CRZ215" s="18"/>
      <c r="CSA215" s="18"/>
      <c r="CSB215" s="18"/>
      <c r="CSC215" s="18"/>
      <c r="CSD215" s="18"/>
      <c r="CSE215" s="18"/>
      <c r="CSF215" s="18"/>
      <c r="CSG215" s="18"/>
      <c r="CSH215" s="18"/>
      <c r="CSI215" s="18"/>
      <c r="CSJ215" s="18"/>
      <c r="CSK215" s="18"/>
      <c r="CSL215" s="18"/>
      <c r="CSM215" s="18"/>
      <c r="CSN215" s="18"/>
      <c r="CSO215" s="18"/>
      <c r="CSP215" s="18"/>
      <c r="CSQ215" s="18"/>
      <c r="CSR215" s="18"/>
      <c r="CSS215" s="18"/>
      <c r="CST215" s="18"/>
      <c r="CSU215" s="18"/>
      <c r="CSV215" s="18"/>
      <c r="CSW215" s="18"/>
      <c r="CSX215" s="18"/>
      <c r="CSY215" s="18"/>
      <c r="CSZ215" s="18"/>
      <c r="CTA215" s="18"/>
      <c r="CTB215" s="18"/>
      <c r="CTC215" s="18"/>
      <c r="CTD215" s="18"/>
      <c r="CTE215" s="18"/>
      <c r="CTF215" s="18"/>
      <c r="CTG215" s="18"/>
      <c r="CTH215" s="18"/>
      <c r="CTI215" s="18"/>
      <c r="CTJ215" s="18"/>
      <c r="CTK215" s="18"/>
      <c r="CTL215" s="18"/>
      <c r="CTM215" s="18"/>
      <c r="CTN215" s="18"/>
      <c r="CTO215" s="18"/>
      <c r="CTP215" s="18"/>
      <c r="CTQ215" s="18"/>
      <c r="CTR215" s="18"/>
      <c r="CTS215" s="18"/>
      <c r="CTT215" s="18"/>
      <c r="CTU215" s="18"/>
      <c r="CTV215" s="18"/>
      <c r="CTW215" s="18"/>
      <c r="CTX215" s="18"/>
      <c r="CTY215" s="18"/>
      <c r="CTZ215" s="18"/>
      <c r="CUA215" s="18"/>
      <c r="CUB215" s="18"/>
      <c r="CUC215" s="18"/>
      <c r="CUD215" s="18"/>
      <c r="CUE215" s="18"/>
      <c r="CUF215" s="18"/>
      <c r="CUG215" s="18"/>
      <c r="CUH215" s="18"/>
      <c r="CUI215" s="18"/>
      <c r="CUJ215" s="18"/>
      <c r="CUK215" s="18"/>
      <c r="CUL215" s="18"/>
      <c r="CUM215" s="18"/>
      <c r="CUN215" s="18"/>
      <c r="CUO215" s="18"/>
      <c r="CUP215" s="18"/>
      <c r="CUQ215" s="18"/>
      <c r="CUR215" s="18"/>
      <c r="CUS215" s="18"/>
      <c r="CUT215" s="18"/>
      <c r="CUU215" s="18"/>
      <c r="CUV215" s="18"/>
      <c r="CUW215" s="18"/>
      <c r="CUX215" s="18"/>
      <c r="CUY215" s="18"/>
      <c r="CUZ215" s="18"/>
      <c r="CVA215" s="18"/>
      <c r="CVB215" s="18"/>
      <c r="CVC215" s="18"/>
      <c r="CVD215" s="18"/>
      <c r="CVE215" s="18"/>
      <c r="CVF215" s="18"/>
      <c r="CVG215" s="18"/>
      <c r="CVH215" s="18"/>
      <c r="CVI215" s="18"/>
      <c r="CVJ215" s="18"/>
      <c r="CVK215" s="18"/>
      <c r="CVL215" s="18"/>
      <c r="CVM215" s="18"/>
      <c r="CVN215" s="18"/>
      <c r="CVO215" s="18"/>
      <c r="CVP215" s="18"/>
      <c r="CVQ215" s="18"/>
      <c r="CVR215" s="18"/>
      <c r="CVS215" s="18"/>
      <c r="CVT215" s="18"/>
      <c r="CVU215" s="18"/>
      <c r="CVV215" s="18"/>
      <c r="CVW215" s="18"/>
      <c r="CVX215" s="18"/>
      <c r="CVY215" s="18"/>
      <c r="CVZ215" s="18"/>
      <c r="CWA215" s="18"/>
      <c r="CWB215" s="18"/>
      <c r="CWC215" s="18"/>
      <c r="CWD215" s="18"/>
      <c r="CWE215" s="18"/>
      <c r="CWF215" s="18"/>
      <c r="CWG215" s="18"/>
      <c r="CWH215" s="18"/>
      <c r="CWI215" s="18"/>
      <c r="CWJ215" s="18"/>
      <c r="CWK215" s="18"/>
      <c r="CWL215" s="18"/>
      <c r="CWM215" s="18"/>
      <c r="CWN215" s="18"/>
      <c r="CWO215" s="18"/>
      <c r="CWP215" s="18"/>
      <c r="CWQ215" s="18"/>
      <c r="CWR215" s="18"/>
      <c r="CWS215" s="18"/>
      <c r="CWT215" s="18"/>
      <c r="CWU215" s="18"/>
      <c r="CWV215" s="18"/>
      <c r="CWW215" s="18"/>
      <c r="CWX215" s="18"/>
      <c r="CWY215" s="18"/>
      <c r="CWZ215" s="18"/>
      <c r="CXA215" s="18"/>
      <c r="CXB215" s="18"/>
      <c r="CXC215" s="18"/>
      <c r="CXD215" s="18"/>
      <c r="CXE215" s="18"/>
      <c r="CXF215" s="18"/>
      <c r="CXG215" s="18"/>
      <c r="CXH215" s="18"/>
      <c r="CXI215" s="18"/>
      <c r="CXJ215" s="18"/>
      <c r="CXK215" s="18"/>
      <c r="CXL215" s="18"/>
      <c r="CXM215" s="18"/>
      <c r="CXN215" s="18"/>
      <c r="CXO215" s="18"/>
      <c r="CXP215" s="18"/>
      <c r="CXQ215" s="18"/>
      <c r="CXR215" s="18"/>
      <c r="CXS215" s="18"/>
      <c r="CXT215" s="18"/>
      <c r="CXU215" s="18"/>
      <c r="CXV215" s="18"/>
      <c r="CXW215" s="18"/>
      <c r="CXX215" s="18"/>
      <c r="CXY215" s="18"/>
      <c r="CXZ215" s="18"/>
      <c r="CYA215" s="18"/>
      <c r="CYB215" s="18"/>
      <c r="CYC215" s="18"/>
      <c r="CYD215" s="18"/>
      <c r="CYE215" s="18"/>
      <c r="CYF215" s="18"/>
      <c r="CYG215" s="18"/>
      <c r="CYH215" s="18"/>
      <c r="CYI215" s="18"/>
      <c r="CYJ215" s="18"/>
      <c r="CYK215" s="18"/>
      <c r="CYL215" s="18"/>
      <c r="CYM215" s="18"/>
      <c r="CYN215" s="18"/>
      <c r="CYO215" s="18"/>
      <c r="CYP215" s="18"/>
      <c r="CYQ215" s="18"/>
      <c r="CYR215" s="18"/>
      <c r="CYS215" s="18"/>
      <c r="CYT215" s="18"/>
      <c r="CYU215" s="18"/>
      <c r="CYV215" s="18"/>
      <c r="CYW215" s="18"/>
      <c r="CYX215" s="18"/>
      <c r="CYY215" s="18"/>
      <c r="CYZ215" s="18"/>
      <c r="CZA215" s="18"/>
      <c r="CZB215" s="18"/>
      <c r="CZC215" s="18"/>
      <c r="CZD215" s="18"/>
      <c r="CZE215" s="18"/>
      <c r="CZF215" s="18"/>
      <c r="CZG215" s="18"/>
      <c r="CZH215" s="18"/>
      <c r="CZI215" s="18"/>
      <c r="CZJ215" s="18"/>
      <c r="CZK215" s="18"/>
      <c r="CZL215" s="18"/>
      <c r="CZM215" s="18"/>
      <c r="CZN215" s="18"/>
      <c r="CZO215" s="18"/>
      <c r="CZP215" s="18"/>
      <c r="CZQ215" s="18"/>
      <c r="CZR215" s="18"/>
      <c r="CZS215" s="18"/>
      <c r="CZT215" s="18"/>
      <c r="CZU215" s="18"/>
      <c r="CZV215" s="18"/>
      <c r="CZW215" s="18"/>
      <c r="CZX215" s="18"/>
      <c r="CZY215" s="18"/>
      <c r="CZZ215" s="18"/>
      <c r="DAA215" s="18"/>
      <c r="DAB215" s="18"/>
      <c r="DAC215" s="18"/>
      <c r="DAD215" s="18"/>
      <c r="DAE215" s="18"/>
      <c r="DAF215" s="18"/>
      <c r="DAG215" s="18"/>
      <c r="DAH215" s="18"/>
      <c r="DAI215" s="18"/>
      <c r="DAJ215" s="18"/>
      <c r="DAK215" s="18"/>
      <c r="DAL215" s="18"/>
      <c r="DAM215" s="18"/>
      <c r="DAN215" s="18"/>
      <c r="DAO215" s="18"/>
      <c r="DAP215" s="18"/>
      <c r="DAQ215" s="18"/>
      <c r="DAR215" s="18"/>
      <c r="DAS215" s="18"/>
      <c r="DAT215" s="18"/>
      <c r="DAU215" s="18"/>
      <c r="DAV215" s="18"/>
      <c r="DAW215" s="18"/>
      <c r="DAX215" s="18"/>
      <c r="DAY215" s="18"/>
      <c r="DAZ215" s="18"/>
      <c r="DBA215" s="18"/>
      <c r="DBB215" s="18"/>
      <c r="DBC215" s="18"/>
      <c r="DBD215" s="18"/>
      <c r="DBE215" s="18"/>
      <c r="DBF215" s="18"/>
      <c r="DBG215" s="18"/>
      <c r="DBH215" s="18"/>
      <c r="DBI215" s="18"/>
      <c r="DBJ215" s="18"/>
      <c r="DBK215" s="18"/>
      <c r="DBL215" s="18"/>
      <c r="DBM215" s="18"/>
      <c r="DBN215" s="18"/>
      <c r="DBO215" s="18"/>
      <c r="DBP215" s="18"/>
      <c r="DBQ215" s="18"/>
      <c r="DBR215" s="18"/>
      <c r="DBS215" s="18"/>
      <c r="DBT215" s="18"/>
      <c r="DBU215" s="18"/>
      <c r="DBV215" s="18"/>
      <c r="DBW215" s="18"/>
      <c r="DBX215" s="18"/>
      <c r="DBY215" s="18"/>
      <c r="DBZ215" s="18"/>
      <c r="DCA215" s="18"/>
      <c r="DCB215" s="18"/>
      <c r="DCC215" s="18"/>
      <c r="DCD215" s="18"/>
      <c r="DCE215" s="18"/>
      <c r="DCF215" s="18"/>
      <c r="DCG215" s="18"/>
      <c r="DCH215" s="18"/>
      <c r="DCI215" s="18"/>
      <c r="DCJ215" s="18"/>
      <c r="DCK215" s="18"/>
      <c r="DCL215" s="18"/>
      <c r="DCM215" s="18"/>
      <c r="DCN215" s="18"/>
      <c r="DCO215" s="18"/>
      <c r="DCP215" s="18"/>
      <c r="DCQ215" s="18"/>
      <c r="DCR215" s="18"/>
      <c r="DCS215" s="18"/>
      <c r="DCT215" s="18"/>
      <c r="DCU215" s="18"/>
      <c r="DCV215" s="18"/>
      <c r="DCW215" s="18"/>
      <c r="DCX215" s="18"/>
      <c r="DCY215" s="18"/>
      <c r="DCZ215" s="18"/>
      <c r="DDA215" s="18"/>
      <c r="DDB215" s="18"/>
      <c r="DDC215" s="18"/>
      <c r="DDD215" s="18"/>
      <c r="DDE215" s="18"/>
      <c r="DDF215" s="18"/>
      <c r="DDG215" s="18"/>
      <c r="DDH215" s="18"/>
      <c r="DDI215" s="18"/>
      <c r="DDJ215" s="18"/>
      <c r="DDK215" s="18"/>
      <c r="DDL215" s="18"/>
      <c r="DDM215" s="18"/>
      <c r="DDN215" s="18"/>
      <c r="DDO215" s="18"/>
      <c r="DDP215" s="18"/>
      <c r="DDQ215" s="18"/>
      <c r="DDR215" s="18"/>
      <c r="DDS215" s="18"/>
      <c r="DDT215" s="18"/>
      <c r="DDU215" s="18"/>
      <c r="DDV215" s="18"/>
      <c r="DDW215" s="18"/>
      <c r="DDX215" s="18"/>
      <c r="DDY215" s="18"/>
      <c r="DDZ215" s="18"/>
      <c r="DEA215" s="18"/>
      <c r="DEB215" s="18"/>
      <c r="DEC215" s="18"/>
      <c r="DED215" s="18"/>
      <c r="DEE215" s="18"/>
      <c r="DEF215" s="18"/>
      <c r="DEG215" s="18"/>
      <c r="DEH215" s="18"/>
      <c r="DEI215" s="18"/>
      <c r="DEJ215" s="18"/>
      <c r="DEK215" s="18"/>
      <c r="DEL215" s="18"/>
      <c r="DEM215" s="18"/>
      <c r="DEN215" s="18"/>
      <c r="DEO215" s="18"/>
      <c r="DEP215" s="18"/>
      <c r="DEQ215" s="18"/>
      <c r="DER215" s="18"/>
      <c r="DES215" s="18"/>
      <c r="DET215" s="18"/>
      <c r="DEU215" s="18"/>
      <c r="DEV215" s="18"/>
      <c r="DEW215" s="18"/>
      <c r="DEX215" s="18"/>
      <c r="DEY215" s="18"/>
      <c r="DEZ215" s="18"/>
      <c r="DFA215" s="18"/>
      <c r="DFB215" s="18"/>
      <c r="DFC215" s="18"/>
      <c r="DFD215" s="18"/>
      <c r="DFE215" s="18"/>
      <c r="DFF215" s="18"/>
      <c r="DFG215" s="18"/>
      <c r="DFH215" s="18"/>
      <c r="DFI215" s="18"/>
      <c r="DFJ215" s="18"/>
      <c r="DFK215" s="18"/>
      <c r="DFL215" s="18"/>
      <c r="DFM215" s="18"/>
      <c r="DFN215" s="18"/>
      <c r="DFO215" s="18"/>
      <c r="DFP215" s="18"/>
      <c r="DFQ215" s="18"/>
      <c r="DFR215" s="18"/>
      <c r="DFS215" s="18"/>
      <c r="DFT215" s="18"/>
      <c r="DFU215" s="18"/>
      <c r="DFV215" s="18"/>
      <c r="DFW215" s="18"/>
      <c r="DFX215" s="18"/>
      <c r="DFY215" s="18"/>
      <c r="DFZ215" s="18"/>
      <c r="DGA215" s="18"/>
      <c r="DGB215" s="18"/>
      <c r="DGC215" s="18"/>
      <c r="DGD215" s="18"/>
      <c r="DGE215" s="18"/>
      <c r="DGF215" s="18"/>
      <c r="DGG215" s="18"/>
      <c r="DGH215" s="18"/>
      <c r="DGI215" s="18"/>
      <c r="DGJ215" s="18"/>
      <c r="DGK215" s="18"/>
      <c r="DGL215" s="18"/>
      <c r="DGM215" s="18"/>
      <c r="DGN215" s="18"/>
      <c r="DGO215" s="18"/>
      <c r="DGP215" s="18"/>
      <c r="DGQ215" s="18"/>
      <c r="DGR215" s="18"/>
      <c r="DGS215" s="18"/>
      <c r="DGT215" s="18"/>
      <c r="DGU215" s="18"/>
      <c r="DGV215" s="18"/>
      <c r="DGW215" s="18"/>
      <c r="DGX215" s="18"/>
      <c r="DGY215" s="18"/>
      <c r="DGZ215" s="18"/>
      <c r="DHA215" s="18"/>
      <c r="DHB215" s="18"/>
      <c r="DHC215" s="18"/>
      <c r="DHD215" s="18"/>
      <c r="DHE215" s="18"/>
      <c r="DHF215" s="18"/>
      <c r="DHG215" s="18"/>
      <c r="DHH215" s="18"/>
      <c r="DHI215" s="18"/>
      <c r="DHJ215" s="18"/>
      <c r="DHK215" s="18"/>
      <c r="DHL215" s="18"/>
      <c r="DHM215" s="18"/>
      <c r="DHN215" s="18"/>
      <c r="DHO215" s="18"/>
      <c r="DHP215" s="18"/>
      <c r="DHQ215" s="18"/>
      <c r="DHR215" s="18"/>
      <c r="DHS215" s="18"/>
      <c r="DHT215" s="18"/>
      <c r="DHU215" s="18"/>
      <c r="DHV215" s="18"/>
      <c r="DHW215" s="18"/>
      <c r="DHX215" s="18"/>
      <c r="DHY215" s="18"/>
      <c r="DHZ215" s="18"/>
      <c r="DIA215" s="18"/>
      <c r="DIB215" s="18"/>
      <c r="DIC215" s="18"/>
      <c r="DID215" s="18"/>
      <c r="DIE215" s="18"/>
      <c r="DIF215" s="18"/>
      <c r="DIG215" s="18"/>
      <c r="DIH215" s="18"/>
      <c r="DII215" s="18"/>
      <c r="DIJ215" s="18"/>
      <c r="DIK215" s="18"/>
      <c r="DIL215" s="18"/>
      <c r="DIM215" s="18"/>
      <c r="DIN215" s="18"/>
      <c r="DIO215" s="18"/>
      <c r="DIP215" s="18"/>
      <c r="DIQ215" s="18"/>
      <c r="DIR215" s="18"/>
      <c r="DIS215" s="18"/>
      <c r="DIT215" s="18"/>
      <c r="DIU215" s="18"/>
      <c r="DIV215" s="18"/>
      <c r="DIW215" s="18"/>
      <c r="DIX215" s="18"/>
      <c r="DIY215" s="18"/>
      <c r="DIZ215" s="18"/>
      <c r="DJA215" s="18"/>
      <c r="DJB215" s="18"/>
      <c r="DJC215" s="18"/>
      <c r="DJD215" s="18"/>
      <c r="DJE215" s="18"/>
      <c r="DJF215" s="18"/>
      <c r="DJG215" s="18"/>
      <c r="DJH215" s="18"/>
      <c r="DJI215" s="18"/>
      <c r="DJJ215" s="18"/>
      <c r="DJK215" s="18"/>
      <c r="DJL215" s="18"/>
      <c r="DJM215" s="18"/>
      <c r="DJN215" s="18"/>
      <c r="DJO215" s="18"/>
      <c r="DJP215" s="18"/>
      <c r="DJQ215" s="18"/>
      <c r="DJR215" s="18"/>
      <c r="DJS215" s="18"/>
      <c r="DJT215" s="18"/>
      <c r="DJU215" s="18"/>
      <c r="DJV215" s="18"/>
      <c r="DJW215" s="18"/>
      <c r="DJX215" s="18"/>
      <c r="DJY215" s="18"/>
      <c r="DJZ215" s="18"/>
      <c r="DKA215" s="18"/>
      <c r="DKB215" s="18"/>
      <c r="DKC215" s="18"/>
      <c r="DKD215" s="18"/>
      <c r="DKE215" s="18"/>
      <c r="DKF215" s="18"/>
      <c r="DKG215" s="18"/>
      <c r="DKH215" s="18"/>
      <c r="DKI215" s="18"/>
      <c r="DKJ215" s="18"/>
      <c r="DKK215" s="18"/>
      <c r="DKL215" s="18"/>
      <c r="DKM215" s="18"/>
      <c r="DKN215" s="18"/>
      <c r="DKO215" s="18"/>
      <c r="DKP215" s="18"/>
      <c r="DKQ215" s="18"/>
      <c r="DKR215" s="18"/>
      <c r="DKS215" s="18"/>
      <c r="DKT215" s="18"/>
      <c r="DKU215" s="18"/>
      <c r="DKV215" s="18"/>
      <c r="DKW215" s="18"/>
      <c r="DKX215" s="18"/>
      <c r="DKY215" s="18"/>
      <c r="DKZ215" s="18"/>
      <c r="DLA215" s="18"/>
      <c r="DLB215" s="18"/>
      <c r="DLC215" s="18"/>
      <c r="DLD215" s="18"/>
      <c r="DLE215" s="18"/>
      <c r="DLF215" s="18"/>
      <c r="DLG215" s="18"/>
      <c r="DLH215" s="18"/>
      <c r="DLI215" s="18"/>
      <c r="DLJ215" s="18"/>
      <c r="DLK215" s="18"/>
      <c r="DLL215" s="18"/>
      <c r="DLM215" s="18"/>
      <c r="DLN215" s="18"/>
      <c r="DLO215" s="18"/>
      <c r="DLP215" s="18"/>
      <c r="DLQ215" s="18"/>
      <c r="DLR215" s="18"/>
      <c r="DLS215" s="18"/>
      <c r="DLT215" s="18"/>
      <c r="DLU215" s="18"/>
      <c r="DLV215" s="18"/>
      <c r="DLW215" s="18"/>
      <c r="DLX215" s="18"/>
      <c r="DLY215" s="18"/>
      <c r="DLZ215" s="18"/>
      <c r="DMA215" s="18"/>
      <c r="DMB215" s="18"/>
      <c r="DMC215" s="18"/>
      <c r="DMD215" s="18"/>
      <c r="DME215" s="18"/>
      <c r="DMF215" s="18"/>
      <c r="DMG215" s="18"/>
      <c r="DMH215" s="18"/>
      <c r="DMI215" s="18"/>
      <c r="DMJ215" s="18"/>
      <c r="DMK215" s="18"/>
      <c r="DML215" s="18"/>
      <c r="DMM215" s="18"/>
      <c r="DMN215" s="18"/>
      <c r="DMO215" s="18"/>
      <c r="DMP215" s="18"/>
      <c r="DMQ215" s="18"/>
      <c r="DMR215" s="18"/>
      <c r="DMS215" s="18"/>
      <c r="DMT215" s="18"/>
      <c r="DMU215" s="18"/>
      <c r="DMV215" s="18"/>
      <c r="DMW215" s="18"/>
      <c r="DMX215" s="18"/>
      <c r="DMY215" s="18"/>
      <c r="DMZ215" s="18"/>
      <c r="DNA215" s="18"/>
      <c r="DNB215" s="18"/>
      <c r="DNC215" s="18"/>
      <c r="DND215" s="18"/>
      <c r="DNE215" s="18"/>
      <c r="DNF215" s="18"/>
      <c r="DNG215" s="18"/>
      <c r="DNH215" s="18"/>
      <c r="DNI215" s="18"/>
      <c r="DNJ215" s="18"/>
      <c r="DNK215" s="18"/>
      <c r="DNL215" s="18"/>
      <c r="DNM215" s="18"/>
      <c r="DNN215" s="18"/>
      <c r="DNO215" s="18"/>
      <c r="DNP215" s="18"/>
      <c r="DNQ215" s="18"/>
      <c r="DNR215" s="18"/>
      <c r="DNS215" s="18"/>
      <c r="DNT215" s="18"/>
      <c r="DNU215" s="18"/>
      <c r="DNV215" s="18"/>
      <c r="DNW215" s="18"/>
      <c r="DNX215" s="18"/>
      <c r="DNY215" s="18"/>
      <c r="DNZ215" s="18"/>
      <c r="DOA215" s="18"/>
      <c r="DOB215" s="18"/>
      <c r="DOC215" s="18"/>
      <c r="DOD215" s="18"/>
      <c r="DOE215" s="18"/>
      <c r="DOF215" s="18"/>
      <c r="DOG215" s="18"/>
      <c r="DOH215" s="18"/>
      <c r="DOI215" s="18"/>
      <c r="DOJ215" s="18"/>
      <c r="DOK215" s="18"/>
      <c r="DOL215" s="18"/>
      <c r="DOM215" s="18"/>
      <c r="DON215" s="18"/>
      <c r="DOO215" s="18"/>
      <c r="DOP215" s="18"/>
      <c r="DOQ215" s="18"/>
      <c r="DOR215" s="18"/>
      <c r="DOS215" s="18"/>
      <c r="DOT215" s="18"/>
      <c r="DOU215" s="18"/>
      <c r="DOV215" s="18"/>
      <c r="DOW215" s="18"/>
      <c r="DOX215" s="18"/>
      <c r="DOY215" s="18"/>
      <c r="DOZ215" s="18"/>
      <c r="DPA215" s="18"/>
      <c r="DPB215" s="18"/>
      <c r="DPC215" s="18"/>
      <c r="DPD215" s="18"/>
      <c r="DPE215" s="18"/>
      <c r="DPF215" s="18"/>
      <c r="DPG215" s="18"/>
      <c r="DPH215" s="18"/>
      <c r="DPI215" s="18"/>
      <c r="DPJ215" s="18"/>
      <c r="DPK215" s="18"/>
      <c r="DPL215" s="18"/>
      <c r="DPM215" s="18"/>
      <c r="DPN215" s="18"/>
      <c r="DPO215" s="18"/>
      <c r="DPP215" s="18"/>
      <c r="DPQ215" s="18"/>
      <c r="DPR215" s="18"/>
      <c r="DPS215" s="18"/>
      <c r="DPT215" s="18"/>
      <c r="DPU215" s="18"/>
      <c r="DPV215" s="18"/>
      <c r="DPW215" s="18"/>
      <c r="DPX215" s="18"/>
      <c r="DPY215" s="18"/>
      <c r="DPZ215" s="18"/>
      <c r="DQA215" s="18"/>
      <c r="DQB215" s="18"/>
      <c r="DQC215" s="18"/>
      <c r="DQD215" s="18"/>
      <c r="DQE215" s="18"/>
      <c r="DQF215" s="18"/>
      <c r="DQG215" s="18"/>
      <c r="DQH215" s="18"/>
      <c r="DQI215" s="18"/>
      <c r="DQJ215" s="18"/>
      <c r="DQK215" s="18"/>
      <c r="DQL215" s="18"/>
      <c r="DQM215" s="18"/>
      <c r="DQN215" s="18"/>
      <c r="DQO215" s="18"/>
      <c r="DQP215" s="18"/>
      <c r="DQQ215" s="18"/>
      <c r="DQR215" s="18"/>
      <c r="DQS215" s="18"/>
      <c r="DQT215" s="18"/>
      <c r="DQU215" s="18"/>
      <c r="DQV215" s="18"/>
      <c r="DQW215" s="18"/>
      <c r="DQX215" s="18"/>
      <c r="DQY215" s="18"/>
      <c r="DQZ215" s="18"/>
      <c r="DRA215" s="18"/>
      <c r="DRB215" s="18"/>
      <c r="DRC215" s="18"/>
      <c r="DRD215" s="18"/>
      <c r="DRE215" s="18"/>
      <c r="DRF215" s="18"/>
      <c r="DRG215" s="18"/>
      <c r="DRH215" s="18"/>
      <c r="DRI215" s="18"/>
      <c r="DRJ215" s="18"/>
      <c r="DRK215" s="18"/>
      <c r="DRL215" s="18"/>
      <c r="DRM215" s="18"/>
      <c r="DRN215" s="18"/>
      <c r="DRO215" s="18"/>
      <c r="DRP215" s="18"/>
      <c r="DRQ215" s="18"/>
      <c r="DRR215" s="18"/>
      <c r="DRS215" s="18"/>
      <c r="DRT215" s="18"/>
      <c r="DRU215" s="18"/>
      <c r="DRV215" s="18"/>
      <c r="DRW215" s="18"/>
      <c r="DRX215" s="18"/>
      <c r="DRY215" s="18"/>
      <c r="DRZ215" s="18"/>
      <c r="DSA215" s="18"/>
      <c r="DSB215" s="18"/>
      <c r="DSC215" s="18"/>
      <c r="DSD215" s="18"/>
      <c r="DSE215" s="18"/>
      <c r="DSF215" s="18"/>
      <c r="DSG215" s="18"/>
      <c r="DSH215" s="18"/>
      <c r="DSI215" s="18"/>
      <c r="DSJ215" s="18"/>
      <c r="DSK215" s="18"/>
      <c r="DSL215" s="18"/>
      <c r="DSM215" s="18"/>
      <c r="DSN215" s="18"/>
      <c r="DSO215" s="18"/>
      <c r="DSP215" s="18"/>
      <c r="DSQ215" s="18"/>
      <c r="DSR215" s="18"/>
      <c r="DSS215" s="18"/>
      <c r="DST215" s="18"/>
      <c r="DSU215" s="18"/>
      <c r="DSV215" s="18"/>
      <c r="DSW215" s="18"/>
      <c r="DSX215" s="18"/>
      <c r="DSY215" s="18"/>
      <c r="DSZ215" s="18"/>
      <c r="DTA215" s="18"/>
      <c r="DTB215" s="18"/>
      <c r="DTC215" s="18"/>
      <c r="DTD215" s="18"/>
      <c r="DTE215" s="18"/>
      <c r="DTF215" s="18"/>
      <c r="DTG215" s="18"/>
      <c r="DTH215" s="18"/>
      <c r="DTI215" s="18"/>
      <c r="DTJ215" s="18"/>
      <c r="DTK215" s="18"/>
      <c r="DTL215" s="18"/>
      <c r="DTM215" s="18"/>
      <c r="DTN215" s="18"/>
      <c r="DTO215" s="18"/>
      <c r="DTP215" s="18"/>
      <c r="DTQ215" s="18"/>
      <c r="DTR215" s="18"/>
      <c r="DTS215" s="18"/>
      <c r="DTT215" s="18"/>
      <c r="DTU215" s="18"/>
      <c r="DTV215" s="18"/>
      <c r="DTW215" s="18"/>
      <c r="DTX215" s="18"/>
      <c r="DTY215" s="18"/>
      <c r="DTZ215" s="18"/>
      <c r="DUA215" s="18"/>
      <c r="DUB215" s="18"/>
      <c r="DUC215" s="18"/>
      <c r="DUD215" s="18"/>
      <c r="DUE215" s="18"/>
      <c r="DUF215" s="18"/>
      <c r="DUG215" s="18"/>
      <c r="DUH215" s="18"/>
      <c r="DUI215" s="18"/>
      <c r="DUJ215" s="18"/>
      <c r="DUK215" s="18"/>
      <c r="DUL215" s="18"/>
      <c r="DUM215" s="18"/>
      <c r="DUN215" s="18"/>
      <c r="DUO215" s="18"/>
      <c r="DUP215" s="18"/>
      <c r="DUQ215" s="18"/>
      <c r="DUR215" s="18"/>
      <c r="DUS215" s="18"/>
      <c r="DUT215" s="18"/>
      <c r="DUU215" s="18"/>
      <c r="DUV215" s="18"/>
      <c r="DUW215" s="18"/>
      <c r="DUX215" s="18"/>
      <c r="DUY215" s="18"/>
      <c r="DUZ215" s="18"/>
      <c r="DVA215" s="18"/>
      <c r="DVB215" s="18"/>
      <c r="DVC215" s="18"/>
      <c r="DVD215" s="18"/>
      <c r="DVE215" s="18"/>
      <c r="DVF215" s="18"/>
      <c r="DVG215" s="18"/>
      <c r="DVH215" s="18"/>
      <c r="DVI215" s="18"/>
      <c r="DVJ215" s="18"/>
      <c r="DVK215" s="18"/>
      <c r="DVL215" s="18"/>
      <c r="DVM215" s="18"/>
      <c r="DVN215" s="18"/>
      <c r="DVO215" s="18"/>
      <c r="DVP215" s="18"/>
      <c r="DVQ215" s="18"/>
      <c r="DVR215" s="18"/>
      <c r="DVS215" s="18"/>
      <c r="DVT215" s="18"/>
      <c r="DVU215" s="18"/>
      <c r="DVV215" s="18"/>
      <c r="DVW215" s="18"/>
      <c r="DVX215" s="18"/>
      <c r="DVY215" s="18"/>
      <c r="DVZ215" s="18"/>
      <c r="DWA215" s="18"/>
      <c r="DWB215" s="18"/>
      <c r="DWC215" s="18"/>
      <c r="DWD215" s="18"/>
      <c r="DWE215" s="18"/>
      <c r="DWF215" s="18"/>
      <c r="DWG215" s="18"/>
      <c r="DWH215" s="18"/>
      <c r="DWI215" s="18"/>
      <c r="DWJ215" s="18"/>
      <c r="DWK215" s="18"/>
      <c r="DWL215" s="18"/>
      <c r="DWM215" s="18"/>
      <c r="DWN215" s="18"/>
      <c r="DWO215" s="18"/>
      <c r="DWP215" s="18"/>
      <c r="DWQ215" s="18"/>
      <c r="DWR215" s="18"/>
      <c r="DWS215" s="18"/>
      <c r="DWT215" s="18"/>
      <c r="DWU215" s="18"/>
      <c r="DWV215" s="18"/>
      <c r="DWW215" s="18"/>
      <c r="DWX215" s="18"/>
      <c r="DWY215" s="18"/>
      <c r="DWZ215" s="18"/>
      <c r="DXA215" s="18"/>
      <c r="DXB215" s="18"/>
      <c r="DXC215" s="18"/>
      <c r="DXD215" s="18"/>
      <c r="DXE215" s="18"/>
      <c r="DXF215" s="18"/>
      <c r="DXG215" s="18"/>
      <c r="DXH215" s="18"/>
      <c r="DXI215" s="18"/>
      <c r="DXJ215" s="18"/>
      <c r="DXK215" s="18"/>
      <c r="DXL215" s="18"/>
      <c r="DXM215" s="18"/>
      <c r="DXN215" s="18"/>
      <c r="DXO215" s="18"/>
      <c r="DXP215" s="18"/>
      <c r="DXQ215" s="18"/>
      <c r="DXR215" s="18"/>
      <c r="DXS215" s="18"/>
      <c r="DXT215" s="18"/>
      <c r="DXU215" s="18"/>
      <c r="DXV215" s="18"/>
      <c r="DXW215" s="18"/>
      <c r="DXX215" s="18"/>
      <c r="DXY215" s="18"/>
      <c r="DXZ215" s="18"/>
      <c r="DYA215" s="18"/>
      <c r="DYB215" s="18"/>
      <c r="DYC215" s="18"/>
      <c r="DYD215" s="18"/>
      <c r="DYE215" s="18"/>
      <c r="DYF215" s="18"/>
      <c r="DYG215" s="18"/>
      <c r="DYH215" s="18"/>
      <c r="DYI215" s="18"/>
      <c r="DYJ215" s="18"/>
      <c r="DYK215" s="18"/>
      <c r="DYL215" s="18"/>
      <c r="DYM215" s="18"/>
      <c r="DYN215" s="18"/>
      <c r="DYO215" s="18"/>
      <c r="DYP215" s="18"/>
      <c r="DYQ215" s="18"/>
      <c r="DYR215" s="18"/>
      <c r="DYS215" s="18"/>
      <c r="DYT215" s="18"/>
      <c r="DYU215" s="18"/>
      <c r="DYV215" s="18"/>
      <c r="DYW215" s="18"/>
      <c r="DYX215" s="18"/>
      <c r="DYY215" s="18"/>
      <c r="DYZ215" s="18"/>
      <c r="DZA215" s="18"/>
      <c r="DZB215" s="18"/>
      <c r="DZC215" s="18"/>
      <c r="DZD215" s="18"/>
      <c r="DZE215" s="18"/>
      <c r="DZF215" s="18"/>
      <c r="DZG215" s="18"/>
      <c r="DZH215" s="18"/>
      <c r="DZI215" s="18"/>
      <c r="DZJ215" s="18"/>
      <c r="DZK215" s="18"/>
      <c r="DZL215" s="18"/>
      <c r="DZM215" s="18"/>
      <c r="DZN215" s="18"/>
      <c r="DZO215" s="18"/>
      <c r="DZP215" s="18"/>
      <c r="DZQ215" s="18"/>
      <c r="DZR215" s="18"/>
      <c r="DZS215" s="18"/>
      <c r="DZT215" s="18"/>
      <c r="DZU215" s="18"/>
      <c r="DZV215" s="18"/>
      <c r="DZW215" s="18"/>
      <c r="DZX215" s="18"/>
      <c r="DZY215" s="18"/>
      <c r="DZZ215" s="18"/>
      <c r="EAA215" s="18"/>
      <c r="EAB215" s="18"/>
      <c r="EAC215" s="18"/>
      <c r="EAD215" s="18"/>
      <c r="EAE215" s="18"/>
      <c r="EAF215" s="18"/>
      <c r="EAG215" s="18"/>
      <c r="EAH215" s="18"/>
      <c r="EAI215" s="18"/>
      <c r="EAJ215" s="18"/>
      <c r="EAK215" s="18"/>
      <c r="EAL215" s="18"/>
      <c r="EAM215" s="18"/>
      <c r="EAN215" s="18"/>
      <c r="EAO215" s="18"/>
      <c r="EAP215" s="18"/>
      <c r="EAQ215" s="18"/>
      <c r="EAR215" s="18"/>
      <c r="EAS215" s="18"/>
      <c r="EAT215" s="18"/>
      <c r="EAU215" s="18"/>
      <c r="EAV215" s="18"/>
      <c r="EAW215" s="18"/>
      <c r="EAX215" s="18"/>
      <c r="EAY215" s="18"/>
      <c r="EAZ215" s="18"/>
      <c r="EBA215" s="18"/>
      <c r="EBB215" s="18"/>
      <c r="EBC215" s="18"/>
      <c r="EBD215" s="18"/>
      <c r="EBE215" s="18"/>
      <c r="EBF215" s="18"/>
      <c r="EBG215" s="18"/>
      <c r="EBH215" s="18"/>
      <c r="EBI215" s="18"/>
      <c r="EBJ215" s="18"/>
      <c r="EBK215" s="18"/>
      <c r="EBL215" s="18"/>
      <c r="EBM215" s="18"/>
      <c r="EBN215" s="18"/>
      <c r="EBO215" s="18"/>
      <c r="EBP215" s="18"/>
      <c r="EBQ215" s="18"/>
      <c r="EBR215" s="18"/>
      <c r="EBS215" s="18"/>
      <c r="EBT215" s="18"/>
      <c r="EBU215" s="18"/>
      <c r="EBV215" s="18"/>
      <c r="EBW215" s="18"/>
      <c r="EBX215" s="18"/>
      <c r="EBY215" s="18"/>
      <c r="EBZ215" s="18"/>
      <c r="ECA215" s="18"/>
      <c r="ECB215" s="18"/>
      <c r="ECC215" s="18"/>
      <c r="ECD215" s="18"/>
      <c r="ECE215" s="18"/>
      <c r="ECF215" s="18"/>
      <c r="ECG215" s="18"/>
      <c r="ECH215" s="18"/>
      <c r="ECI215" s="18"/>
      <c r="ECJ215" s="18"/>
      <c r="ECK215" s="18"/>
      <c r="ECL215" s="18"/>
      <c r="ECM215" s="18"/>
      <c r="ECN215" s="18"/>
      <c r="ECO215" s="18"/>
      <c r="ECP215" s="18"/>
      <c r="ECQ215" s="18"/>
      <c r="ECR215" s="18"/>
      <c r="ECS215" s="18"/>
      <c r="ECT215" s="18"/>
      <c r="ECU215" s="18"/>
      <c r="ECV215" s="18"/>
      <c r="ECW215" s="18"/>
      <c r="ECX215" s="18"/>
      <c r="ECY215" s="18"/>
      <c r="ECZ215" s="18"/>
      <c r="EDA215" s="18"/>
      <c r="EDB215" s="18"/>
      <c r="EDC215" s="18"/>
      <c r="EDD215" s="18"/>
      <c r="EDE215" s="18"/>
      <c r="EDF215" s="18"/>
      <c r="EDG215" s="18"/>
      <c r="EDH215" s="18"/>
      <c r="EDI215" s="18"/>
      <c r="EDJ215" s="18"/>
      <c r="EDK215" s="18"/>
      <c r="EDL215" s="18"/>
      <c r="EDM215" s="18"/>
      <c r="EDN215" s="18"/>
      <c r="EDO215" s="18"/>
      <c r="EDP215" s="18"/>
      <c r="EDQ215" s="18"/>
      <c r="EDR215" s="18"/>
      <c r="EDS215" s="18"/>
      <c r="EDT215" s="18"/>
      <c r="EDU215" s="18"/>
      <c r="EDV215" s="18"/>
      <c r="EDW215" s="18"/>
      <c r="EDX215" s="18"/>
      <c r="EDY215" s="18"/>
      <c r="EDZ215" s="18"/>
      <c r="EEA215" s="18"/>
      <c r="EEB215" s="18"/>
      <c r="EEC215" s="18"/>
      <c r="EED215" s="18"/>
      <c r="EEE215" s="18"/>
      <c r="EEF215" s="18"/>
      <c r="EEG215" s="18"/>
      <c r="EEH215" s="18"/>
      <c r="EEI215" s="18"/>
      <c r="EEJ215" s="18"/>
      <c r="EEK215" s="18"/>
      <c r="EEL215" s="18"/>
      <c r="EEM215" s="18"/>
      <c r="EEN215" s="18"/>
      <c r="EEO215" s="18"/>
      <c r="EEP215" s="18"/>
      <c r="EEQ215" s="18"/>
      <c r="EER215" s="18"/>
      <c r="EES215" s="18"/>
      <c r="EET215" s="18"/>
      <c r="EEU215" s="18"/>
      <c r="EEV215" s="18"/>
      <c r="EEW215" s="18"/>
      <c r="EEX215" s="18"/>
      <c r="EEY215" s="18"/>
      <c r="EEZ215" s="18"/>
      <c r="EFA215" s="18"/>
      <c r="EFB215" s="18"/>
      <c r="EFC215" s="18"/>
      <c r="EFD215" s="18"/>
      <c r="EFE215" s="18"/>
      <c r="EFF215" s="18"/>
      <c r="EFG215" s="18"/>
      <c r="EFH215" s="18"/>
      <c r="EFI215" s="18"/>
      <c r="EFJ215" s="18"/>
      <c r="EFK215" s="18"/>
      <c r="EFL215" s="18"/>
      <c r="EFM215" s="18"/>
      <c r="EFN215" s="18"/>
      <c r="EFO215" s="18"/>
      <c r="EFP215" s="18"/>
      <c r="EFQ215" s="18"/>
      <c r="EFR215" s="18"/>
      <c r="EFS215" s="18"/>
      <c r="EFT215" s="18"/>
      <c r="EFU215" s="18"/>
      <c r="EFV215" s="18"/>
      <c r="EFW215" s="18"/>
      <c r="EFX215" s="18"/>
      <c r="EFY215" s="18"/>
      <c r="EFZ215" s="18"/>
      <c r="EGA215" s="18"/>
      <c r="EGB215" s="18"/>
      <c r="EGC215" s="18"/>
      <c r="EGD215" s="18"/>
      <c r="EGE215" s="18"/>
      <c r="EGF215" s="18"/>
      <c r="EGG215" s="18"/>
      <c r="EGH215" s="18"/>
      <c r="EGI215" s="18"/>
      <c r="EGJ215" s="18"/>
      <c r="EGK215" s="18"/>
      <c r="EGL215" s="18"/>
      <c r="EGM215" s="18"/>
      <c r="EGN215" s="18"/>
      <c r="EGO215" s="18"/>
      <c r="EGP215" s="18"/>
      <c r="EGQ215" s="18"/>
      <c r="EGR215" s="18"/>
      <c r="EGS215" s="18"/>
      <c r="EGT215" s="18"/>
      <c r="EGU215" s="18"/>
      <c r="EGV215" s="18"/>
      <c r="EGW215" s="18"/>
      <c r="EGX215" s="18"/>
      <c r="EGY215" s="18"/>
      <c r="EGZ215" s="18"/>
      <c r="EHA215" s="18"/>
      <c r="EHB215" s="18"/>
      <c r="EHC215" s="18"/>
      <c r="EHD215" s="18"/>
      <c r="EHE215" s="18"/>
      <c r="EHF215" s="18"/>
      <c r="EHG215" s="18"/>
      <c r="EHH215" s="18"/>
      <c r="EHI215" s="18"/>
      <c r="EHJ215" s="18"/>
      <c r="EHK215" s="18"/>
      <c r="EHL215" s="18"/>
      <c r="EHM215" s="18"/>
      <c r="EHN215" s="18"/>
      <c r="EHO215" s="18"/>
      <c r="EHP215" s="18"/>
      <c r="EHQ215" s="18"/>
      <c r="EHR215" s="18"/>
      <c r="EHS215" s="18"/>
      <c r="EHT215" s="18"/>
      <c r="EHU215" s="18"/>
      <c r="EHV215" s="18"/>
      <c r="EHW215" s="18"/>
      <c r="EHX215" s="18"/>
      <c r="EHY215" s="18"/>
      <c r="EHZ215" s="18"/>
      <c r="EIA215" s="18"/>
      <c r="EIB215" s="18"/>
      <c r="EIC215" s="18"/>
      <c r="EID215" s="18"/>
      <c r="EIE215" s="18"/>
      <c r="EIF215" s="18"/>
      <c r="EIG215" s="18"/>
      <c r="EIH215" s="18"/>
      <c r="EII215" s="18"/>
      <c r="EIJ215" s="18"/>
      <c r="EIK215" s="18"/>
      <c r="EIL215" s="18"/>
      <c r="EIM215" s="18"/>
      <c r="EIN215" s="18"/>
      <c r="EIO215" s="18"/>
      <c r="EIP215" s="18"/>
      <c r="EIQ215" s="18"/>
      <c r="EIR215" s="18"/>
      <c r="EIS215" s="18"/>
      <c r="EIT215" s="18"/>
      <c r="EIU215" s="18"/>
      <c r="EIV215" s="18"/>
      <c r="EIW215" s="18"/>
      <c r="EIX215" s="18"/>
      <c r="EIY215" s="18"/>
      <c r="EIZ215" s="18"/>
      <c r="EJA215" s="18"/>
      <c r="EJB215" s="18"/>
      <c r="EJC215" s="18"/>
      <c r="EJD215" s="18"/>
      <c r="EJE215" s="18"/>
      <c r="EJF215" s="18"/>
      <c r="EJG215" s="18"/>
      <c r="EJH215" s="18"/>
      <c r="EJI215" s="18"/>
      <c r="EJJ215" s="18"/>
      <c r="EJK215" s="18"/>
      <c r="EJL215" s="18"/>
      <c r="EJM215" s="18"/>
      <c r="EJN215" s="18"/>
      <c r="EJO215" s="18"/>
      <c r="EJP215" s="18"/>
      <c r="EJQ215" s="18"/>
      <c r="EJR215" s="18"/>
      <c r="EJS215" s="18"/>
      <c r="EJT215" s="18"/>
      <c r="EJU215" s="18"/>
      <c r="EJV215" s="18"/>
      <c r="EJW215" s="18"/>
      <c r="EJX215" s="18"/>
      <c r="EJY215" s="18"/>
      <c r="EJZ215" s="18"/>
      <c r="EKA215" s="18"/>
      <c r="EKB215" s="18"/>
      <c r="EKC215" s="18"/>
      <c r="EKD215" s="18"/>
      <c r="EKE215" s="18"/>
      <c r="EKF215" s="18"/>
      <c r="EKG215" s="18"/>
      <c r="EKH215" s="18"/>
      <c r="EKI215" s="18"/>
      <c r="EKJ215" s="18"/>
      <c r="EKK215" s="18"/>
      <c r="EKL215" s="18"/>
      <c r="EKM215" s="18"/>
      <c r="EKN215" s="18"/>
      <c r="EKO215" s="18"/>
      <c r="EKP215" s="18"/>
      <c r="EKQ215" s="18"/>
      <c r="EKR215" s="18"/>
      <c r="EKS215" s="18"/>
      <c r="EKT215" s="18"/>
      <c r="EKU215" s="18"/>
      <c r="EKV215" s="18"/>
      <c r="EKW215" s="18"/>
      <c r="EKX215" s="18"/>
      <c r="EKY215" s="18"/>
      <c r="EKZ215" s="18"/>
      <c r="ELA215" s="18"/>
      <c r="ELB215" s="18"/>
      <c r="ELC215" s="18"/>
      <c r="ELD215" s="18"/>
      <c r="ELE215" s="18"/>
      <c r="ELF215" s="18"/>
      <c r="ELG215" s="18"/>
      <c r="ELH215" s="18"/>
      <c r="ELI215" s="18"/>
      <c r="ELJ215" s="18"/>
      <c r="ELK215" s="18"/>
      <c r="ELL215" s="18"/>
      <c r="ELM215" s="18"/>
      <c r="ELN215" s="18"/>
      <c r="ELO215" s="18"/>
      <c r="ELP215" s="18"/>
      <c r="ELQ215" s="18"/>
      <c r="ELR215" s="18"/>
      <c r="ELS215" s="18"/>
      <c r="ELT215" s="18"/>
      <c r="ELU215" s="18"/>
      <c r="ELV215" s="18"/>
      <c r="ELW215" s="18"/>
      <c r="ELX215" s="18"/>
      <c r="ELY215" s="18"/>
      <c r="ELZ215" s="18"/>
      <c r="EMA215" s="18"/>
      <c r="EMB215" s="18"/>
      <c r="EMC215" s="18"/>
      <c r="EMD215" s="18"/>
      <c r="EME215" s="18"/>
      <c r="EMF215" s="18"/>
      <c r="EMG215" s="18"/>
      <c r="EMH215" s="18"/>
      <c r="EMI215" s="18"/>
      <c r="EMJ215" s="18"/>
      <c r="EMK215" s="18"/>
      <c r="EML215" s="18"/>
      <c r="EMM215" s="18"/>
      <c r="EMN215" s="18"/>
      <c r="EMO215" s="18"/>
      <c r="EMP215" s="18"/>
      <c r="EMQ215" s="18"/>
      <c r="EMR215" s="18"/>
      <c r="EMS215" s="18"/>
      <c r="EMT215" s="18"/>
      <c r="EMU215" s="18"/>
      <c r="EMV215" s="18"/>
      <c r="EMW215" s="18"/>
      <c r="EMX215" s="18"/>
      <c r="EMY215" s="18"/>
      <c r="EMZ215" s="18"/>
      <c r="ENA215" s="18"/>
      <c r="ENB215" s="18"/>
      <c r="ENC215" s="18"/>
      <c r="END215" s="18"/>
      <c r="ENE215" s="18"/>
      <c r="ENF215" s="18"/>
      <c r="ENG215" s="18"/>
      <c r="ENH215" s="18"/>
      <c r="ENI215" s="18"/>
      <c r="ENJ215" s="18"/>
      <c r="ENK215" s="18"/>
      <c r="ENL215" s="18"/>
      <c r="ENM215" s="18"/>
      <c r="ENN215" s="18"/>
      <c r="ENO215" s="18"/>
      <c r="ENP215" s="18"/>
      <c r="ENQ215" s="18"/>
      <c r="ENR215" s="18"/>
      <c r="ENS215" s="18"/>
      <c r="ENT215" s="18"/>
      <c r="ENU215" s="18"/>
      <c r="ENV215" s="18"/>
      <c r="ENW215" s="18"/>
      <c r="ENX215" s="18"/>
      <c r="ENY215" s="18"/>
      <c r="ENZ215" s="18"/>
      <c r="EOA215" s="18"/>
      <c r="EOB215" s="18"/>
      <c r="EOC215" s="18"/>
      <c r="EOD215" s="18"/>
      <c r="EOE215" s="18"/>
      <c r="EOF215" s="18"/>
      <c r="EOG215" s="18"/>
      <c r="EOH215" s="18"/>
      <c r="EOI215" s="18"/>
      <c r="EOJ215" s="18"/>
      <c r="EOK215" s="18"/>
      <c r="EOL215" s="18"/>
      <c r="EOM215" s="18"/>
      <c r="EON215" s="18"/>
      <c r="EOO215" s="18"/>
      <c r="EOP215" s="18"/>
      <c r="EOQ215" s="18"/>
      <c r="EOR215" s="18"/>
      <c r="EOS215" s="18"/>
      <c r="EOT215" s="18"/>
      <c r="EOU215" s="18"/>
      <c r="EOV215" s="18"/>
      <c r="EOW215" s="18"/>
      <c r="EOX215" s="18"/>
      <c r="EOY215" s="18"/>
      <c r="EOZ215" s="18"/>
      <c r="EPA215" s="18"/>
      <c r="EPB215" s="18"/>
      <c r="EPC215" s="18"/>
      <c r="EPD215" s="18"/>
      <c r="EPE215" s="18"/>
      <c r="EPF215" s="18"/>
      <c r="EPG215" s="18"/>
      <c r="EPH215" s="18"/>
      <c r="EPI215" s="18"/>
      <c r="EPJ215" s="18"/>
      <c r="EPK215" s="18"/>
      <c r="EPL215" s="18"/>
      <c r="EPM215" s="18"/>
      <c r="EPN215" s="18"/>
      <c r="EPO215" s="18"/>
      <c r="EPP215" s="18"/>
      <c r="EPQ215" s="18"/>
      <c r="EPR215" s="18"/>
      <c r="EPS215" s="18"/>
      <c r="EPT215" s="18"/>
      <c r="EPU215" s="18"/>
      <c r="EPV215" s="18"/>
      <c r="EPW215" s="18"/>
      <c r="EPX215" s="18"/>
      <c r="EPY215" s="18"/>
      <c r="EPZ215" s="18"/>
      <c r="EQA215" s="18"/>
      <c r="EQB215" s="18"/>
      <c r="EQC215" s="18"/>
      <c r="EQD215" s="18"/>
      <c r="EQE215" s="18"/>
      <c r="EQF215" s="18"/>
      <c r="EQG215" s="18"/>
      <c r="EQH215" s="18"/>
      <c r="EQI215" s="18"/>
      <c r="EQJ215" s="18"/>
      <c r="EQK215" s="18"/>
      <c r="EQL215" s="18"/>
      <c r="EQM215" s="18"/>
      <c r="EQN215" s="18"/>
      <c r="EQO215" s="18"/>
      <c r="EQP215" s="18"/>
      <c r="EQQ215" s="18"/>
      <c r="EQR215" s="18"/>
      <c r="EQS215" s="18"/>
      <c r="EQT215" s="18"/>
      <c r="EQU215" s="18"/>
      <c r="EQV215" s="18"/>
      <c r="EQW215" s="18"/>
      <c r="EQX215" s="18"/>
      <c r="EQY215" s="18"/>
      <c r="EQZ215" s="18"/>
      <c r="ERA215" s="18"/>
      <c r="ERB215" s="18"/>
      <c r="ERC215" s="18"/>
      <c r="ERD215" s="18"/>
      <c r="ERE215" s="18"/>
      <c r="ERF215" s="18"/>
      <c r="ERG215" s="18"/>
      <c r="ERH215" s="18"/>
      <c r="ERI215" s="18"/>
      <c r="ERJ215" s="18"/>
      <c r="ERK215" s="18"/>
      <c r="ERL215" s="18"/>
      <c r="ERM215" s="18"/>
      <c r="ERN215" s="18"/>
      <c r="ERO215" s="18"/>
      <c r="ERP215" s="18"/>
      <c r="ERQ215" s="18"/>
      <c r="ERR215" s="18"/>
      <c r="ERS215" s="18"/>
      <c r="ERT215" s="18"/>
      <c r="ERU215" s="18"/>
      <c r="ERV215" s="18"/>
      <c r="ERW215" s="18"/>
      <c r="ERX215" s="18"/>
      <c r="ERY215" s="18"/>
      <c r="ERZ215" s="18"/>
      <c r="ESA215" s="18"/>
      <c r="ESB215" s="18"/>
      <c r="ESC215" s="18"/>
      <c r="ESD215" s="18"/>
      <c r="ESE215" s="18"/>
      <c r="ESF215" s="18"/>
      <c r="ESG215" s="18"/>
      <c r="ESH215" s="18"/>
      <c r="ESI215" s="18"/>
      <c r="ESJ215" s="18"/>
      <c r="ESK215" s="18"/>
      <c r="ESL215" s="18"/>
      <c r="ESM215" s="18"/>
      <c r="ESN215" s="18"/>
      <c r="ESO215" s="18"/>
      <c r="ESP215" s="18"/>
      <c r="ESQ215" s="18"/>
      <c r="ESR215" s="18"/>
      <c r="ESS215" s="18"/>
      <c r="EST215" s="18"/>
      <c r="ESU215" s="18"/>
      <c r="ESV215" s="18"/>
      <c r="ESW215" s="18"/>
      <c r="ESX215" s="18"/>
      <c r="ESY215" s="18"/>
      <c r="ESZ215" s="18"/>
      <c r="ETA215" s="18"/>
      <c r="ETB215" s="18"/>
      <c r="ETC215" s="18"/>
      <c r="ETD215" s="18"/>
      <c r="ETE215" s="18"/>
      <c r="ETF215" s="18"/>
      <c r="ETG215" s="18"/>
      <c r="ETH215" s="18"/>
      <c r="ETI215" s="18"/>
      <c r="ETJ215" s="18"/>
      <c r="ETK215" s="18"/>
      <c r="ETL215" s="18"/>
      <c r="ETM215" s="18"/>
      <c r="ETN215" s="18"/>
      <c r="ETO215" s="18"/>
      <c r="ETP215" s="18"/>
      <c r="ETQ215" s="18"/>
      <c r="ETR215" s="18"/>
      <c r="ETS215" s="18"/>
      <c r="ETT215" s="18"/>
      <c r="ETU215" s="18"/>
      <c r="ETV215" s="18"/>
      <c r="ETW215" s="18"/>
      <c r="ETX215" s="18"/>
      <c r="ETY215" s="18"/>
      <c r="ETZ215" s="18"/>
      <c r="EUA215" s="18"/>
      <c r="EUB215" s="18"/>
      <c r="EUC215" s="18"/>
      <c r="EUD215" s="18"/>
      <c r="EUE215" s="18"/>
      <c r="EUF215" s="18"/>
      <c r="EUG215" s="18"/>
      <c r="EUH215" s="18"/>
      <c r="EUI215" s="18"/>
      <c r="EUJ215" s="18"/>
      <c r="EUK215" s="18"/>
      <c r="EUL215" s="18"/>
      <c r="EUM215" s="18"/>
      <c r="EUN215" s="18"/>
      <c r="EUO215" s="18"/>
      <c r="EUP215" s="18"/>
      <c r="EUQ215" s="18"/>
      <c r="EUR215" s="18"/>
      <c r="EUS215" s="18"/>
      <c r="EUT215" s="18"/>
      <c r="EUU215" s="18"/>
      <c r="EUV215" s="18"/>
      <c r="EUW215" s="18"/>
      <c r="EUX215" s="18"/>
      <c r="EUY215" s="18"/>
      <c r="EUZ215" s="18"/>
      <c r="EVA215" s="18"/>
      <c r="EVB215" s="18"/>
      <c r="EVC215" s="18"/>
      <c r="EVD215" s="18"/>
      <c r="EVE215" s="18"/>
      <c r="EVF215" s="18"/>
      <c r="EVG215" s="18"/>
      <c r="EVH215" s="18"/>
      <c r="EVI215" s="18"/>
      <c r="EVJ215" s="18"/>
      <c r="EVK215" s="18"/>
      <c r="EVL215" s="18"/>
      <c r="EVM215" s="18"/>
      <c r="EVN215" s="18"/>
      <c r="EVO215" s="18"/>
      <c r="EVP215" s="18"/>
      <c r="EVQ215" s="18"/>
      <c r="EVR215" s="18"/>
      <c r="EVS215" s="18"/>
      <c r="EVT215" s="18"/>
      <c r="EVU215" s="18"/>
      <c r="EVV215" s="18"/>
      <c r="EVW215" s="18"/>
      <c r="EVX215" s="18"/>
      <c r="EVY215" s="18"/>
      <c r="EVZ215" s="18"/>
      <c r="EWA215" s="18"/>
      <c r="EWB215" s="18"/>
      <c r="EWC215" s="18"/>
      <c r="EWD215" s="18"/>
      <c r="EWE215" s="18"/>
      <c r="EWF215" s="18"/>
      <c r="EWG215" s="18"/>
      <c r="EWH215" s="18"/>
      <c r="EWI215" s="18"/>
      <c r="EWJ215" s="18"/>
      <c r="EWK215" s="18"/>
      <c r="EWL215" s="18"/>
      <c r="EWM215" s="18"/>
      <c r="EWN215" s="18"/>
      <c r="EWO215" s="18"/>
      <c r="EWP215" s="18"/>
      <c r="EWQ215" s="18"/>
      <c r="EWR215" s="18"/>
      <c r="EWS215" s="18"/>
      <c r="EWT215" s="18"/>
      <c r="EWU215" s="18"/>
      <c r="EWV215" s="18"/>
      <c r="EWW215" s="18"/>
      <c r="EWX215" s="18"/>
      <c r="EWY215" s="18"/>
      <c r="EWZ215" s="18"/>
      <c r="EXA215" s="18"/>
      <c r="EXB215" s="18"/>
      <c r="EXC215" s="18"/>
      <c r="EXD215" s="18"/>
      <c r="EXE215" s="18"/>
      <c r="EXF215" s="18"/>
      <c r="EXG215" s="18"/>
      <c r="EXH215" s="18"/>
      <c r="EXI215" s="18"/>
      <c r="EXJ215" s="18"/>
      <c r="EXK215" s="18"/>
      <c r="EXL215" s="18"/>
      <c r="EXM215" s="18"/>
      <c r="EXN215" s="18"/>
      <c r="EXO215" s="18"/>
      <c r="EXP215" s="18"/>
      <c r="EXQ215" s="18"/>
      <c r="EXR215" s="18"/>
      <c r="EXS215" s="18"/>
      <c r="EXT215" s="18"/>
      <c r="EXU215" s="18"/>
      <c r="EXV215" s="18"/>
      <c r="EXW215" s="18"/>
      <c r="EXX215" s="18"/>
      <c r="EXY215" s="18"/>
      <c r="EXZ215" s="18"/>
      <c r="EYA215" s="18"/>
      <c r="EYB215" s="18"/>
      <c r="EYC215" s="18"/>
      <c r="EYD215" s="18"/>
      <c r="EYE215" s="18"/>
      <c r="EYF215" s="18"/>
      <c r="EYG215" s="18"/>
      <c r="EYH215" s="18"/>
      <c r="EYI215" s="18"/>
      <c r="EYJ215" s="18"/>
      <c r="EYK215" s="18"/>
      <c r="EYL215" s="18"/>
      <c r="EYM215" s="18"/>
      <c r="EYN215" s="18"/>
      <c r="EYO215" s="18"/>
      <c r="EYP215" s="18"/>
      <c r="EYQ215" s="18"/>
      <c r="EYR215" s="18"/>
      <c r="EYS215" s="18"/>
      <c r="EYT215" s="18"/>
      <c r="EYU215" s="18"/>
      <c r="EYV215" s="18"/>
      <c r="EYW215" s="18"/>
      <c r="EYX215" s="18"/>
      <c r="EYY215" s="18"/>
      <c r="EYZ215" s="18"/>
      <c r="EZA215" s="18"/>
      <c r="EZB215" s="18"/>
      <c r="EZC215" s="18"/>
      <c r="EZD215" s="18"/>
      <c r="EZE215" s="18"/>
      <c r="EZF215" s="18"/>
      <c r="EZG215" s="18"/>
      <c r="EZH215" s="18"/>
      <c r="EZI215" s="18"/>
      <c r="EZJ215" s="18"/>
      <c r="EZK215" s="18"/>
      <c r="EZL215" s="18"/>
      <c r="EZM215" s="18"/>
      <c r="EZN215" s="18"/>
      <c r="EZO215" s="18"/>
      <c r="EZP215" s="18"/>
      <c r="EZQ215" s="18"/>
      <c r="EZR215" s="18"/>
      <c r="EZS215" s="18"/>
      <c r="EZT215" s="18"/>
      <c r="EZU215" s="18"/>
      <c r="EZV215" s="18"/>
      <c r="EZW215" s="18"/>
      <c r="EZX215" s="18"/>
      <c r="EZY215" s="18"/>
      <c r="EZZ215" s="18"/>
      <c r="FAA215" s="18"/>
      <c r="FAB215" s="18"/>
      <c r="FAC215" s="18"/>
      <c r="FAD215" s="18"/>
      <c r="FAE215" s="18"/>
      <c r="FAF215" s="18"/>
      <c r="FAG215" s="18"/>
      <c r="FAH215" s="18"/>
      <c r="FAI215" s="18"/>
      <c r="FAJ215" s="18"/>
      <c r="FAK215" s="18"/>
      <c r="FAL215" s="18"/>
      <c r="FAM215" s="18"/>
      <c r="FAN215" s="18"/>
      <c r="FAO215" s="18"/>
      <c r="FAP215" s="18"/>
      <c r="FAQ215" s="18"/>
      <c r="FAR215" s="18"/>
      <c r="FAS215" s="18"/>
      <c r="FAT215" s="18"/>
      <c r="FAU215" s="18"/>
      <c r="FAV215" s="18"/>
      <c r="FAW215" s="18"/>
      <c r="FAX215" s="18"/>
      <c r="FAY215" s="18"/>
      <c r="FAZ215" s="18"/>
      <c r="FBA215" s="18"/>
      <c r="FBB215" s="18"/>
      <c r="FBC215" s="18"/>
      <c r="FBD215" s="18"/>
      <c r="FBE215" s="18"/>
      <c r="FBF215" s="18"/>
      <c r="FBG215" s="18"/>
      <c r="FBH215" s="18"/>
      <c r="FBI215" s="18"/>
      <c r="FBJ215" s="18"/>
      <c r="FBK215" s="18"/>
      <c r="FBL215" s="18"/>
      <c r="FBM215" s="18"/>
      <c r="FBN215" s="18"/>
      <c r="FBO215" s="18"/>
      <c r="FBP215" s="18"/>
      <c r="FBQ215" s="18"/>
      <c r="FBR215" s="18"/>
      <c r="FBS215" s="18"/>
      <c r="FBT215" s="18"/>
      <c r="FBU215" s="18"/>
      <c r="FBV215" s="18"/>
      <c r="FBW215" s="18"/>
      <c r="FBX215" s="18"/>
      <c r="FBY215" s="18"/>
      <c r="FBZ215" s="18"/>
      <c r="FCA215" s="18"/>
      <c r="FCB215" s="18"/>
      <c r="FCC215" s="18"/>
      <c r="FCD215" s="18"/>
      <c r="FCE215" s="18"/>
      <c r="FCF215" s="18"/>
      <c r="FCG215" s="18"/>
      <c r="FCH215" s="18"/>
      <c r="FCI215" s="18"/>
      <c r="FCJ215" s="18"/>
      <c r="FCK215" s="18"/>
      <c r="FCL215" s="18"/>
      <c r="FCM215" s="18"/>
      <c r="FCN215" s="18"/>
      <c r="FCO215" s="18"/>
      <c r="FCP215" s="18"/>
      <c r="FCQ215" s="18"/>
      <c r="FCR215" s="18"/>
      <c r="FCS215" s="18"/>
      <c r="FCT215" s="18"/>
      <c r="FCU215" s="18"/>
      <c r="FCV215" s="18"/>
      <c r="FCW215" s="18"/>
      <c r="FCX215" s="18"/>
      <c r="FCY215" s="18"/>
      <c r="FCZ215" s="18"/>
      <c r="FDA215" s="18"/>
      <c r="FDB215" s="18"/>
      <c r="FDC215" s="18"/>
      <c r="FDD215" s="18"/>
      <c r="FDE215" s="18"/>
      <c r="FDF215" s="18"/>
      <c r="FDG215" s="18"/>
      <c r="FDH215" s="18"/>
      <c r="FDI215" s="18"/>
      <c r="FDJ215" s="18"/>
      <c r="FDK215" s="18"/>
      <c r="FDL215" s="18"/>
      <c r="FDM215" s="18"/>
      <c r="FDN215" s="18"/>
      <c r="FDO215" s="18"/>
      <c r="FDP215" s="18"/>
      <c r="FDQ215" s="18"/>
      <c r="FDR215" s="18"/>
      <c r="FDS215" s="18"/>
      <c r="FDT215" s="18"/>
      <c r="FDU215" s="18"/>
      <c r="FDV215" s="18"/>
      <c r="FDW215" s="18"/>
      <c r="FDX215" s="18"/>
      <c r="FDY215" s="18"/>
      <c r="FDZ215" s="18"/>
      <c r="FEA215" s="18"/>
      <c r="FEB215" s="18"/>
      <c r="FEC215" s="18"/>
      <c r="FED215" s="18"/>
      <c r="FEE215" s="18"/>
      <c r="FEF215" s="18"/>
      <c r="FEG215" s="18"/>
      <c r="FEH215" s="18"/>
      <c r="FEI215" s="18"/>
      <c r="FEJ215" s="18"/>
      <c r="FEK215" s="18"/>
      <c r="FEL215" s="18"/>
      <c r="FEM215" s="18"/>
      <c r="FEN215" s="18"/>
      <c r="FEO215" s="18"/>
      <c r="FEP215" s="18"/>
      <c r="FEQ215" s="18"/>
      <c r="FER215" s="18"/>
      <c r="FES215" s="18"/>
      <c r="FET215" s="18"/>
      <c r="FEU215" s="18"/>
      <c r="FEV215" s="18"/>
      <c r="FEW215" s="18"/>
      <c r="FEX215" s="18"/>
      <c r="FEY215" s="18"/>
      <c r="FEZ215" s="18"/>
      <c r="FFA215" s="18"/>
      <c r="FFB215" s="18"/>
      <c r="FFC215" s="18"/>
      <c r="FFD215" s="18"/>
      <c r="FFE215" s="18"/>
      <c r="FFF215" s="18"/>
      <c r="FFG215" s="18"/>
      <c r="FFH215" s="18"/>
      <c r="FFI215" s="18"/>
      <c r="FFJ215" s="18"/>
      <c r="FFK215" s="18"/>
      <c r="FFL215" s="18"/>
      <c r="FFM215" s="18"/>
      <c r="FFN215" s="18"/>
      <c r="FFO215" s="18"/>
      <c r="FFP215" s="18"/>
      <c r="FFQ215" s="18"/>
      <c r="FFR215" s="18"/>
      <c r="FFS215" s="18"/>
      <c r="FFT215" s="18"/>
      <c r="FFU215" s="18"/>
      <c r="FFV215" s="18"/>
      <c r="FFW215" s="18"/>
      <c r="FFX215" s="18"/>
      <c r="FFY215" s="18"/>
      <c r="FFZ215" s="18"/>
      <c r="FGA215" s="18"/>
      <c r="FGB215" s="18"/>
      <c r="FGC215" s="18"/>
      <c r="FGD215" s="18"/>
      <c r="FGE215" s="18"/>
      <c r="FGF215" s="18"/>
      <c r="FGG215" s="18"/>
      <c r="FGH215" s="18"/>
      <c r="FGI215" s="18"/>
      <c r="FGJ215" s="18"/>
      <c r="FGK215" s="18"/>
      <c r="FGL215" s="18"/>
      <c r="FGM215" s="18"/>
      <c r="FGN215" s="18"/>
      <c r="FGO215" s="18"/>
      <c r="FGP215" s="18"/>
      <c r="FGQ215" s="18"/>
      <c r="FGR215" s="18"/>
      <c r="FGS215" s="18"/>
      <c r="FGT215" s="18"/>
      <c r="FGU215" s="18"/>
      <c r="FGV215" s="18"/>
      <c r="FGW215" s="18"/>
      <c r="FGX215" s="18"/>
      <c r="FGY215" s="18"/>
      <c r="FGZ215" s="18"/>
      <c r="FHA215" s="18"/>
      <c r="FHB215" s="18"/>
      <c r="FHC215" s="18"/>
      <c r="FHD215" s="18"/>
      <c r="FHE215" s="18"/>
      <c r="FHF215" s="18"/>
      <c r="FHG215" s="18"/>
      <c r="FHH215" s="18"/>
      <c r="FHI215" s="18"/>
      <c r="FHJ215" s="18"/>
      <c r="FHK215" s="18"/>
      <c r="FHL215" s="18"/>
      <c r="FHM215" s="18"/>
      <c r="FHN215" s="18"/>
      <c r="FHO215" s="18"/>
      <c r="FHP215" s="18"/>
      <c r="FHQ215" s="18"/>
      <c r="FHR215" s="18"/>
      <c r="FHS215" s="18"/>
      <c r="FHT215" s="18"/>
      <c r="FHU215" s="18"/>
      <c r="FHV215" s="18"/>
      <c r="FHW215" s="18"/>
      <c r="FHX215" s="18"/>
      <c r="FHY215" s="18"/>
      <c r="FHZ215" s="18"/>
      <c r="FIA215" s="18"/>
      <c r="FIB215" s="18"/>
      <c r="FIC215" s="18"/>
      <c r="FID215" s="18"/>
      <c r="FIE215" s="18"/>
      <c r="FIF215" s="18"/>
      <c r="FIG215" s="18"/>
      <c r="FIH215" s="18"/>
      <c r="FII215" s="18"/>
      <c r="FIJ215" s="18"/>
      <c r="FIK215" s="18"/>
      <c r="FIL215" s="18"/>
      <c r="FIM215" s="18"/>
      <c r="FIN215" s="18"/>
      <c r="FIO215" s="18"/>
      <c r="FIP215" s="18"/>
      <c r="FIQ215" s="18"/>
      <c r="FIR215" s="18"/>
      <c r="FIS215" s="18"/>
      <c r="FIT215" s="18"/>
      <c r="FIU215" s="18"/>
      <c r="FIV215" s="18"/>
      <c r="FIW215" s="18"/>
      <c r="FIX215" s="18"/>
      <c r="FIY215" s="18"/>
      <c r="FIZ215" s="18"/>
      <c r="FJA215" s="18"/>
      <c r="FJB215" s="18"/>
      <c r="FJC215" s="18"/>
      <c r="FJD215" s="18"/>
      <c r="FJE215" s="18"/>
      <c r="FJF215" s="18"/>
      <c r="FJG215" s="18"/>
      <c r="FJH215" s="18"/>
      <c r="FJI215" s="18"/>
      <c r="FJJ215" s="18"/>
      <c r="FJK215" s="18"/>
      <c r="FJL215" s="18"/>
      <c r="FJM215" s="18"/>
      <c r="FJN215" s="18"/>
      <c r="FJO215" s="18"/>
      <c r="FJP215" s="18"/>
      <c r="FJQ215" s="18"/>
      <c r="FJR215" s="18"/>
      <c r="FJS215" s="18"/>
      <c r="FJT215" s="18"/>
      <c r="FJU215" s="18"/>
      <c r="FJV215" s="18"/>
      <c r="FJW215" s="18"/>
      <c r="FJX215" s="18"/>
      <c r="FJY215" s="18"/>
      <c r="FJZ215" s="18"/>
      <c r="FKA215" s="18"/>
      <c r="FKB215" s="18"/>
      <c r="FKC215" s="18"/>
      <c r="FKD215" s="18"/>
      <c r="FKE215" s="18"/>
      <c r="FKF215" s="18"/>
      <c r="FKG215" s="18"/>
      <c r="FKH215" s="18"/>
      <c r="FKI215" s="18"/>
      <c r="FKJ215" s="18"/>
      <c r="FKK215" s="18"/>
      <c r="FKL215" s="18"/>
      <c r="FKM215" s="18"/>
      <c r="FKN215" s="18"/>
      <c r="FKO215" s="18"/>
      <c r="FKP215" s="18"/>
      <c r="FKQ215" s="18"/>
      <c r="FKR215" s="18"/>
      <c r="FKS215" s="18"/>
      <c r="FKT215" s="18"/>
      <c r="FKU215" s="18"/>
      <c r="FKV215" s="18"/>
      <c r="FKW215" s="18"/>
      <c r="FKX215" s="18"/>
      <c r="FKY215" s="18"/>
      <c r="FKZ215" s="18"/>
      <c r="FLA215" s="18"/>
      <c r="FLB215" s="18"/>
      <c r="FLC215" s="18"/>
      <c r="FLD215" s="18"/>
      <c r="FLE215" s="18"/>
      <c r="FLF215" s="18"/>
      <c r="FLG215" s="18"/>
      <c r="FLH215" s="18"/>
      <c r="FLI215" s="18"/>
      <c r="FLJ215" s="18"/>
      <c r="FLK215" s="18"/>
      <c r="FLL215" s="18"/>
      <c r="FLM215" s="18"/>
      <c r="FLN215" s="18"/>
      <c r="FLO215" s="18"/>
      <c r="FLP215" s="18"/>
      <c r="FLQ215" s="18"/>
      <c r="FLR215" s="18"/>
      <c r="FLS215" s="18"/>
      <c r="FLT215" s="18"/>
      <c r="FLU215" s="18"/>
      <c r="FLV215" s="18"/>
      <c r="FLW215" s="18"/>
      <c r="FLX215" s="18"/>
      <c r="FLY215" s="18"/>
      <c r="FLZ215" s="18"/>
      <c r="FMA215" s="18"/>
      <c r="FMB215" s="18"/>
      <c r="FMC215" s="18"/>
      <c r="FMD215" s="18"/>
      <c r="FME215" s="18"/>
      <c r="FMF215" s="18"/>
      <c r="FMG215" s="18"/>
      <c r="FMH215" s="18"/>
      <c r="FMI215" s="18"/>
      <c r="FMJ215" s="18"/>
      <c r="FMK215" s="18"/>
      <c r="FML215" s="18"/>
      <c r="FMM215" s="18"/>
      <c r="FMN215" s="18"/>
      <c r="FMO215" s="18"/>
      <c r="FMP215" s="18"/>
      <c r="FMQ215" s="18"/>
      <c r="FMR215" s="18"/>
      <c r="FMS215" s="18"/>
      <c r="FMT215" s="18"/>
      <c r="FMU215" s="18"/>
      <c r="FMV215" s="18"/>
      <c r="FMW215" s="18"/>
      <c r="FMX215" s="18"/>
      <c r="FMY215" s="18"/>
      <c r="FMZ215" s="18"/>
      <c r="FNA215" s="18"/>
      <c r="FNB215" s="18"/>
      <c r="FNC215" s="18"/>
      <c r="FND215" s="18"/>
      <c r="FNE215" s="18"/>
      <c r="FNF215" s="18"/>
      <c r="FNG215" s="18"/>
      <c r="FNH215" s="18"/>
      <c r="FNI215" s="18"/>
      <c r="FNJ215" s="18"/>
      <c r="FNK215" s="18"/>
      <c r="FNL215" s="18"/>
      <c r="FNM215" s="18"/>
      <c r="FNN215" s="18"/>
      <c r="FNO215" s="18"/>
      <c r="FNP215" s="18"/>
      <c r="FNQ215" s="18"/>
      <c r="FNR215" s="18"/>
      <c r="FNS215" s="18"/>
      <c r="FNT215" s="18"/>
      <c r="FNU215" s="18"/>
      <c r="FNV215" s="18"/>
      <c r="FNW215" s="18"/>
      <c r="FNX215" s="18"/>
      <c r="FNY215" s="18"/>
      <c r="FNZ215" s="18"/>
      <c r="FOA215" s="18"/>
      <c r="FOB215" s="18"/>
      <c r="FOC215" s="18"/>
      <c r="FOD215" s="18"/>
      <c r="FOE215" s="18"/>
      <c r="FOF215" s="18"/>
      <c r="FOG215" s="18"/>
      <c r="FOH215" s="18"/>
      <c r="FOI215" s="18"/>
      <c r="FOJ215" s="18"/>
      <c r="FOK215" s="18"/>
      <c r="FOL215" s="18"/>
      <c r="FOM215" s="18"/>
      <c r="FON215" s="18"/>
      <c r="FOO215" s="18"/>
      <c r="FOP215" s="18"/>
      <c r="FOQ215" s="18"/>
      <c r="FOR215" s="18"/>
      <c r="FOS215" s="18"/>
      <c r="FOT215" s="18"/>
      <c r="FOU215" s="18"/>
      <c r="FOV215" s="18"/>
      <c r="FOW215" s="18"/>
      <c r="FOX215" s="18"/>
      <c r="FOY215" s="18"/>
      <c r="FOZ215" s="18"/>
      <c r="FPA215" s="18"/>
      <c r="FPB215" s="18"/>
      <c r="FPC215" s="18"/>
      <c r="FPD215" s="18"/>
      <c r="FPE215" s="18"/>
      <c r="FPF215" s="18"/>
      <c r="FPG215" s="18"/>
      <c r="FPH215" s="18"/>
      <c r="FPI215" s="18"/>
      <c r="FPJ215" s="18"/>
      <c r="FPK215" s="18"/>
      <c r="FPL215" s="18"/>
      <c r="FPM215" s="18"/>
      <c r="FPN215" s="18"/>
      <c r="FPO215" s="18"/>
      <c r="FPP215" s="18"/>
      <c r="FPQ215" s="18"/>
      <c r="FPR215" s="18"/>
      <c r="FPS215" s="18"/>
      <c r="FPT215" s="18"/>
      <c r="FPU215" s="18"/>
      <c r="FPV215" s="18"/>
      <c r="FPW215" s="18"/>
      <c r="FPX215" s="18"/>
      <c r="FPY215" s="18"/>
      <c r="FPZ215" s="18"/>
      <c r="FQA215" s="18"/>
      <c r="FQB215" s="18"/>
      <c r="FQC215" s="18"/>
      <c r="FQD215" s="18"/>
      <c r="FQE215" s="18"/>
      <c r="FQF215" s="18"/>
      <c r="FQG215" s="18"/>
      <c r="FQH215" s="18"/>
      <c r="FQI215" s="18"/>
      <c r="FQJ215" s="18"/>
      <c r="FQK215" s="18"/>
      <c r="FQL215" s="18"/>
      <c r="FQM215" s="18"/>
      <c r="FQN215" s="18"/>
      <c r="FQO215" s="18"/>
      <c r="FQP215" s="18"/>
      <c r="FQQ215" s="18"/>
      <c r="FQR215" s="18"/>
      <c r="FQS215" s="18"/>
      <c r="FQT215" s="18"/>
      <c r="FQU215" s="18"/>
      <c r="FQV215" s="18"/>
      <c r="FQW215" s="18"/>
      <c r="FQX215" s="18"/>
      <c r="FQY215" s="18"/>
      <c r="FQZ215" s="18"/>
      <c r="FRA215" s="18"/>
      <c r="FRB215" s="18"/>
      <c r="FRC215" s="18"/>
      <c r="FRD215" s="18"/>
      <c r="FRE215" s="18"/>
      <c r="FRF215" s="18"/>
      <c r="FRG215" s="18"/>
      <c r="FRH215" s="18"/>
      <c r="FRI215" s="18"/>
      <c r="FRJ215" s="18"/>
      <c r="FRK215" s="18"/>
      <c r="FRL215" s="18"/>
      <c r="FRM215" s="18"/>
      <c r="FRN215" s="18"/>
      <c r="FRO215" s="18"/>
      <c r="FRP215" s="18"/>
      <c r="FRQ215" s="18"/>
      <c r="FRR215" s="18"/>
      <c r="FRS215" s="18"/>
      <c r="FRT215" s="18"/>
      <c r="FRU215" s="18"/>
      <c r="FRV215" s="18"/>
      <c r="FRW215" s="18"/>
      <c r="FRX215" s="18"/>
      <c r="FRY215" s="18"/>
      <c r="FRZ215" s="18"/>
      <c r="FSA215" s="18"/>
      <c r="FSB215" s="18"/>
      <c r="FSC215" s="18"/>
      <c r="FSD215" s="18"/>
      <c r="FSE215" s="18"/>
      <c r="FSF215" s="18"/>
      <c r="FSG215" s="18"/>
      <c r="FSH215" s="18"/>
      <c r="FSI215" s="18"/>
      <c r="FSJ215" s="18"/>
      <c r="FSK215" s="18"/>
      <c r="FSL215" s="18"/>
      <c r="FSM215" s="18"/>
      <c r="FSN215" s="18"/>
      <c r="FSO215" s="18"/>
      <c r="FSP215" s="18"/>
      <c r="FSQ215" s="18"/>
      <c r="FSR215" s="18"/>
      <c r="FSS215" s="18"/>
      <c r="FST215" s="18"/>
      <c r="FSU215" s="18"/>
      <c r="FSV215" s="18"/>
      <c r="FSW215" s="18"/>
      <c r="FSX215" s="18"/>
      <c r="FSY215" s="18"/>
      <c r="FSZ215" s="18"/>
      <c r="FTA215" s="18"/>
      <c r="FTB215" s="18"/>
      <c r="FTC215" s="18"/>
      <c r="FTD215" s="18"/>
      <c r="FTE215" s="18"/>
      <c r="FTF215" s="18"/>
      <c r="FTG215" s="18"/>
      <c r="FTH215" s="18"/>
      <c r="FTI215" s="18"/>
      <c r="FTJ215" s="18"/>
      <c r="FTK215" s="18"/>
      <c r="FTL215" s="18"/>
      <c r="FTM215" s="18"/>
      <c r="FTN215" s="18"/>
      <c r="FTO215" s="18"/>
      <c r="FTP215" s="18"/>
      <c r="FTQ215" s="18"/>
      <c r="FTR215" s="18"/>
      <c r="FTS215" s="18"/>
      <c r="FTT215" s="18"/>
      <c r="FTU215" s="18"/>
      <c r="FTV215" s="18"/>
      <c r="FTW215" s="18"/>
      <c r="FTX215" s="18"/>
      <c r="FTY215" s="18"/>
      <c r="FTZ215" s="18"/>
      <c r="FUA215" s="18"/>
      <c r="FUB215" s="18"/>
      <c r="FUC215" s="18"/>
      <c r="FUD215" s="18"/>
      <c r="FUE215" s="18"/>
      <c r="FUF215" s="18"/>
      <c r="FUG215" s="18"/>
      <c r="FUH215" s="18"/>
      <c r="FUI215" s="18"/>
      <c r="FUJ215" s="18"/>
      <c r="FUK215" s="18"/>
      <c r="FUL215" s="18"/>
      <c r="FUM215" s="18"/>
      <c r="FUN215" s="18"/>
      <c r="FUO215" s="18"/>
      <c r="FUP215" s="18"/>
      <c r="FUQ215" s="18"/>
      <c r="FUR215" s="18"/>
      <c r="FUS215" s="18"/>
      <c r="FUT215" s="18"/>
      <c r="FUU215" s="18"/>
      <c r="FUV215" s="18"/>
      <c r="FUW215" s="18"/>
      <c r="FUX215" s="18"/>
      <c r="FUY215" s="18"/>
      <c r="FUZ215" s="18"/>
      <c r="FVA215" s="18"/>
      <c r="FVB215" s="18"/>
      <c r="FVC215" s="18"/>
      <c r="FVD215" s="18"/>
      <c r="FVE215" s="18"/>
      <c r="FVF215" s="18"/>
      <c r="FVG215" s="18"/>
      <c r="FVH215" s="18"/>
      <c r="FVI215" s="18"/>
      <c r="FVJ215" s="18"/>
      <c r="FVK215" s="18"/>
      <c r="FVL215" s="18"/>
      <c r="FVM215" s="18"/>
      <c r="FVN215" s="18"/>
      <c r="FVO215" s="18"/>
      <c r="FVP215" s="18"/>
      <c r="FVQ215" s="18"/>
      <c r="FVR215" s="18"/>
      <c r="FVS215" s="18"/>
      <c r="FVT215" s="18"/>
      <c r="FVU215" s="18"/>
      <c r="FVV215" s="18"/>
      <c r="FVW215" s="18"/>
      <c r="FVX215" s="18"/>
      <c r="FVY215" s="18"/>
      <c r="FVZ215" s="18"/>
      <c r="FWA215" s="18"/>
      <c r="FWB215" s="18"/>
      <c r="FWC215" s="18"/>
      <c r="FWD215" s="18"/>
      <c r="FWE215" s="18"/>
      <c r="FWF215" s="18"/>
      <c r="FWG215" s="18"/>
      <c r="FWH215" s="18"/>
      <c r="FWI215" s="18"/>
      <c r="FWJ215" s="18"/>
      <c r="FWK215" s="18"/>
      <c r="FWL215" s="18"/>
      <c r="FWM215" s="18"/>
      <c r="FWN215" s="18"/>
      <c r="FWO215" s="18"/>
      <c r="FWP215" s="18"/>
      <c r="FWQ215" s="18"/>
      <c r="FWR215" s="18"/>
      <c r="FWS215" s="18"/>
      <c r="FWT215" s="18"/>
      <c r="FWU215" s="18"/>
      <c r="FWV215" s="18"/>
      <c r="FWW215" s="18"/>
      <c r="FWX215" s="18"/>
      <c r="FWY215" s="18"/>
      <c r="FWZ215" s="18"/>
      <c r="FXA215" s="18"/>
      <c r="FXB215" s="18"/>
      <c r="FXC215" s="18"/>
      <c r="FXD215" s="18"/>
      <c r="FXE215" s="18"/>
      <c r="FXF215" s="18"/>
      <c r="FXG215" s="18"/>
      <c r="FXH215" s="18"/>
      <c r="FXI215" s="18"/>
      <c r="FXJ215" s="18"/>
      <c r="FXK215" s="18"/>
      <c r="FXL215" s="18"/>
      <c r="FXM215" s="18"/>
      <c r="FXN215" s="18"/>
      <c r="FXO215" s="18"/>
      <c r="FXP215" s="18"/>
      <c r="FXQ215" s="18"/>
      <c r="FXR215" s="18"/>
      <c r="FXS215" s="18"/>
      <c r="FXT215" s="18"/>
      <c r="FXU215" s="18"/>
      <c r="FXV215" s="18"/>
      <c r="FXW215" s="18"/>
      <c r="FXX215" s="18"/>
      <c r="FXY215" s="18"/>
      <c r="FXZ215" s="18"/>
      <c r="FYA215" s="18"/>
      <c r="FYB215" s="18"/>
      <c r="FYC215" s="18"/>
      <c r="FYD215" s="18"/>
      <c r="FYE215" s="18"/>
      <c r="FYF215" s="18"/>
      <c r="FYG215" s="18"/>
      <c r="FYH215" s="18"/>
      <c r="FYI215" s="18"/>
      <c r="FYJ215" s="18"/>
      <c r="FYK215" s="18"/>
      <c r="FYL215" s="18"/>
      <c r="FYM215" s="18"/>
      <c r="FYN215" s="18"/>
      <c r="FYO215" s="18"/>
      <c r="FYP215" s="18"/>
      <c r="FYQ215" s="18"/>
      <c r="FYR215" s="18"/>
      <c r="FYS215" s="18"/>
      <c r="FYT215" s="18"/>
      <c r="FYU215" s="18"/>
      <c r="FYV215" s="18"/>
      <c r="FYW215" s="18"/>
      <c r="FYX215" s="18"/>
      <c r="FYY215" s="18"/>
      <c r="FYZ215" s="18"/>
      <c r="FZA215" s="18"/>
      <c r="FZB215" s="18"/>
      <c r="FZC215" s="18"/>
      <c r="FZD215" s="18"/>
      <c r="FZE215" s="18"/>
      <c r="FZF215" s="18"/>
      <c r="FZG215" s="18"/>
      <c r="FZH215" s="18"/>
      <c r="FZI215" s="18"/>
      <c r="FZJ215" s="18"/>
      <c r="FZK215" s="18"/>
      <c r="FZL215" s="18"/>
      <c r="FZM215" s="18"/>
      <c r="FZN215" s="18"/>
      <c r="FZO215" s="18"/>
      <c r="FZP215" s="18"/>
      <c r="FZQ215" s="18"/>
      <c r="FZR215" s="18"/>
      <c r="FZS215" s="18"/>
      <c r="FZT215" s="18"/>
      <c r="FZU215" s="18"/>
      <c r="FZV215" s="18"/>
      <c r="FZW215" s="18"/>
      <c r="FZX215" s="18"/>
      <c r="FZY215" s="18"/>
      <c r="FZZ215" s="18"/>
      <c r="GAA215" s="18"/>
      <c r="GAB215" s="18"/>
      <c r="GAC215" s="18"/>
      <c r="GAD215" s="18"/>
      <c r="GAE215" s="18"/>
      <c r="GAF215" s="18"/>
      <c r="GAG215" s="18"/>
      <c r="GAH215" s="18"/>
      <c r="GAI215" s="18"/>
      <c r="GAJ215" s="18"/>
      <c r="GAK215" s="18"/>
      <c r="GAL215" s="18"/>
      <c r="GAM215" s="18"/>
      <c r="GAN215" s="18"/>
      <c r="GAO215" s="18"/>
      <c r="GAP215" s="18"/>
      <c r="GAQ215" s="18"/>
      <c r="GAR215" s="18"/>
      <c r="GAS215" s="18"/>
      <c r="GAT215" s="18"/>
      <c r="GAU215" s="18"/>
      <c r="GAV215" s="18"/>
      <c r="GAW215" s="18"/>
      <c r="GAX215" s="18"/>
      <c r="GAY215" s="18"/>
      <c r="GAZ215" s="18"/>
      <c r="GBA215" s="18"/>
      <c r="GBB215" s="18"/>
      <c r="GBC215" s="18"/>
      <c r="GBD215" s="18"/>
      <c r="GBE215" s="18"/>
      <c r="GBF215" s="18"/>
      <c r="GBG215" s="18"/>
      <c r="GBH215" s="18"/>
      <c r="GBI215" s="18"/>
      <c r="GBJ215" s="18"/>
      <c r="GBK215" s="18"/>
      <c r="GBL215" s="18"/>
      <c r="GBM215" s="18"/>
      <c r="GBN215" s="18"/>
      <c r="GBO215" s="18"/>
      <c r="GBP215" s="18"/>
      <c r="GBQ215" s="18"/>
      <c r="GBR215" s="18"/>
      <c r="GBS215" s="18"/>
      <c r="GBT215" s="18"/>
      <c r="GBU215" s="18"/>
      <c r="GBV215" s="18"/>
      <c r="GBW215" s="18"/>
      <c r="GBX215" s="18"/>
      <c r="GBY215" s="18"/>
      <c r="GBZ215" s="18"/>
      <c r="GCA215" s="18"/>
      <c r="GCB215" s="18"/>
      <c r="GCC215" s="18"/>
      <c r="GCD215" s="18"/>
      <c r="GCE215" s="18"/>
      <c r="GCF215" s="18"/>
      <c r="GCG215" s="18"/>
      <c r="GCH215" s="18"/>
      <c r="GCI215" s="18"/>
      <c r="GCJ215" s="18"/>
      <c r="GCK215" s="18"/>
      <c r="GCL215" s="18"/>
      <c r="GCM215" s="18"/>
      <c r="GCN215" s="18"/>
      <c r="GCO215" s="18"/>
      <c r="GCP215" s="18"/>
      <c r="GCQ215" s="18"/>
      <c r="GCR215" s="18"/>
      <c r="GCS215" s="18"/>
      <c r="GCT215" s="18"/>
      <c r="GCU215" s="18"/>
      <c r="GCV215" s="18"/>
      <c r="GCW215" s="18"/>
      <c r="GCX215" s="18"/>
      <c r="GCY215" s="18"/>
      <c r="GCZ215" s="18"/>
      <c r="GDA215" s="18"/>
      <c r="GDB215" s="18"/>
      <c r="GDC215" s="18"/>
      <c r="GDD215" s="18"/>
      <c r="GDE215" s="18"/>
      <c r="GDF215" s="18"/>
      <c r="GDG215" s="18"/>
      <c r="GDH215" s="18"/>
      <c r="GDI215" s="18"/>
      <c r="GDJ215" s="18"/>
      <c r="GDK215" s="18"/>
      <c r="GDL215" s="18"/>
      <c r="GDM215" s="18"/>
      <c r="GDN215" s="18"/>
      <c r="GDO215" s="18"/>
      <c r="GDP215" s="18"/>
      <c r="GDQ215" s="18"/>
      <c r="GDR215" s="18"/>
      <c r="GDS215" s="18"/>
      <c r="GDT215" s="18"/>
      <c r="GDU215" s="18"/>
      <c r="GDV215" s="18"/>
      <c r="GDW215" s="18"/>
      <c r="GDX215" s="18"/>
      <c r="GDY215" s="18"/>
      <c r="GDZ215" s="18"/>
      <c r="GEA215" s="18"/>
      <c r="GEB215" s="18"/>
      <c r="GEC215" s="18"/>
      <c r="GED215" s="18"/>
      <c r="GEE215" s="18"/>
      <c r="GEF215" s="18"/>
      <c r="GEG215" s="18"/>
      <c r="GEH215" s="18"/>
      <c r="GEI215" s="18"/>
      <c r="GEJ215" s="18"/>
      <c r="GEK215" s="18"/>
      <c r="GEL215" s="18"/>
      <c r="GEM215" s="18"/>
      <c r="GEN215" s="18"/>
      <c r="GEO215" s="18"/>
      <c r="GEP215" s="18"/>
      <c r="GEQ215" s="18"/>
      <c r="GER215" s="18"/>
      <c r="GES215" s="18"/>
      <c r="GET215" s="18"/>
      <c r="GEU215" s="18"/>
      <c r="GEV215" s="18"/>
      <c r="GEW215" s="18"/>
      <c r="GEX215" s="18"/>
      <c r="GEY215" s="18"/>
      <c r="GEZ215" s="18"/>
      <c r="GFA215" s="18"/>
      <c r="GFB215" s="18"/>
      <c r="GFC215" s="18"/>
      <c r="GFD215" s="18"/>
      <c r="GFE215" s="18"/>
      <c r="GFF215" s="18"/>
      <c r="GFG215" s="18"/>
      <c r="GFH215" s="18"/>
      <c r="GFI215" s="18"/>
      <c r="GFJ215" s="18"/>
      <c r="GFK215" s="18"/>
      <c r="GFL215" s="18"/>
      <c r="GFM215" s="18"/>
      <c r="GFN215" s="18"/>
      <c r="GFO215" s="18"/>
      <c r="GFP215" s="18"/>
      <c r="GFQ215" s="18"/>
      <c r="GFR215" s="18"/>
      <c r="GFS215" s="18"/>
      <c r="GFT215" s="18"/>
      <c r="GFU215" s="18"/>
      <c r="GFV215" s="18"/>
      <c r="GFW215" s="18"/>
      <c r="GFX215" s="18"/>
      <c r="GFY215" s="18"/>
      <c r="GFZ215" s="18"/>
      <c r="GGA215" s="18"/>
      <c r="GGB215" s="18"/>
      <c r="GGC215" s="18"/>
      <c r="GGD215" s="18"/>
      <c r="GGE215" s="18"/>
      <c r="GGF215" s="18"/>
      <c r="GGG215" s="18"/>
      <c r="GGH215" s="18"/>
      <c r="GGI215" s="18"/>
      <c r="GGJ215" s="18"/>
      <c r="GGK215" s="18"/>
      <c r="GGL215" s="18"/>
      <c r="GGM215" s="18"/>
      <c r="GGN215" s="18"/>
      <c r="GGO215" s="18"/>
      <c r="GGP215" s="18"/>
      <c r="GGQ215" s="18"/>
      <c r="GGR215" s="18"/>
      <c r="GGS215" s="18"/>
      <c r="GGT215" s="18"/>
      <c r="GGU215" s="18"/>
      <c r="GGV215" s="18"/>
      <c r="GGW215" s="18"/>
      <c r="GGX215" s="18"/>
      <c r="GGY215" s="18"/>
      <c r="GGZ215" s="18"/>
      <c r="GHA215" s="18"/>
      <c r="GHB215" s="18"/>
      <c r="GHC215" s="18"/>
      <c r="GHD215" s="18"/>
      <c r="GHE215" s="18"/>
      <c r="GHF215" s="18"/>
      <c r="GHG215" s="18"/>
      <c r="GHH215" s="18"/>
      <c r="GHI215" s="18"/>
      <c r="GHJ215" s="18"/>
      <c r="GHK215" s="18"/>
      <c r="GHL215" s="18"/>
      <c r="GHM215" s="18"/>
      <c r="GHN215" s="18"/>
      <c r="GHO215" s="18"/>
      <c r="GHP215" s="18"/>
      <c r="GHQ215" s="18"/>
      <c r="GHR215" s="18"/>
      <c r="GHS215" s="18"/>
      <c r="GHT215" s="18"/>
      <c r="GHU215" s="18"/>
      <c r="GHV215" s="18"/>
      <c r="GHW215" s="18"/>
      <c r="GHX215" s="18"/>
      <c r="GHY215" s="18"/>
      <c r="GHZ215" s="18"/>
      <c r="GIA215" s="18"/>
      <c r="GIB215" s="18"/>
      <c r="GIC215" s="18"/>
      <c r="GID215" s="18"/>
      <c r="GIE215" s="18"/>
      <c r="GIF215" s="18"/>
      <c r="GIG215" s="18"/>
      <c r="GIH215" s="18"/>
      <c r="GII215" s="18"/>
      <c r="GIJ215" s="18"/>
      <c r="GIK215" s="18"/>
      <c r="GIL215" s="18"/>
      <c r="GIM215" s="18"/>
      <c r="GIN215" s="18"/>
      <c r="GIO215" s="18"/>
      <c r="GIP215" s="18"/>
      <c r="GIQ215" s="18"/>
      <c r="GIR215" s="18"/>
      <c r="GIS215" s="18"/>
      <c r="GIT215" s="18"/>
      <c r="GIU215" s="18"/>
      <c r="GIV215" s="18"/>
      <c r="GIW215" s="18"/>
      <c r="GIX215" s="18"/>
      <c r="GIY215" s="18"/>
      <c r="GIZ215" s="18"/>
      <c r="GJA215" s="18"/>
      <c r="GJB215" s="18"/>
      <c r="GJC215" s="18"/>
      <c r="GJD215" s="18"/>
      <c r="GJE215" s="18"/>
      <c r="GJF215" s="18"/>
      <c r="GJG215" s="18"/>
      <c r="GJH215" s="18"/>
      <c r="GJI215" s="18"/>
      <c r="GJJ215" s="18"/>
      <c r="GJK215" s="18"/>
      <c r="GJL215" s="18"/>
      <c r="GJM215" s="18"/>
      <c r="GJN215" s="18"/>
      <c r="GJO215" s="18"/>
      <c r="GJP215" s="18"/>
      <c r="GJQ215" s="18"/>
      <c r="GJR215" s="18"/>
      <c r="GJS215" s="18"/>
      <c r="GJT215" s="18"/>
      <c r="GJU215" s="18"/>
      <c r="GJV215" s="18"/>
      <c r="GJW215" s="18"/>
      <c r="GJX215" s="18"/>
      <c r="GJY215" s="18"/>
      <c r="GJZ215" s="18"/>
      <c r="GKA215" s="18"/>
      <c r="GKB215" s="18"/>
      <c r="GKC215" s="18"/>
      <c r="GKD215" s="18"/>
      <c r="GKE215" s="18"/>
      <c r="GKF215" s="18"/>
      <c r="GKG215" s="18"/>
      <c r="GKH215" s="18"/>
      <c r="GKI215" s="18"/>
      <c r="GKJ215" s="18"/>
      <c r="GKK215" s="18"/>
      <c r="GKL215" s="18"/>
      <c r="GKM215" s="18"/>
      <c r="GKN215" s="18"/>
      <c r="GKO215" s="18"/>
      <c r="GKP215" s="18"/>
      <c r="GKQ215" s="18"/>
      <c r="GKR215" s="18"/>
      <c r="GKS215" s="18"/>
      <c r="GKT215" s="18"/>
      <c r="GKU215" s="18"/>
      <c r="GKV215" s="18"/>
      <c r="GKW215" s="18"/>
      <c r="GKX215" s="18"/>
      <c r="GKY215" s="18"/>
      <c r="GKZ215" s="18"/>
      <c r="GLA215" s="18"/>
      <c r="GLB215" s="18"/>
      <c r="GLC215" s="18"/>
      <c r="GLD215" s="18"/>
      <c r="GLE215" s="18"/>
      <c r="GLF215" s="18"/>
      <c r="GLG215" s="18"/>
      <c r="GLH215" s="18"/>
      <c r="GLI215" s="18"/>
      <c r="GLJ215" s="18"/>
      <c r="GLK215" s="18"/>
      <c r="GLL215" s="18"/>
      <c r="GLM215" s="18"/>
      <c r="GLN215" s="18"/>
      <c r="GLO215" s="18"/>
      <c r="GLP215" s="18"/>
      <c r="GLQ215" s="18"/>
      <c r="GLR215" s="18"/>
      <c r="GLS215" s="18"/>
      <c r="GLT215" s="18"/>
      <c r="GLU215" s="18"/>
      <c r="GLV215" s="18"/>
      <c r="GLW215" s="18"/>
      <c r="GLX215" s="18"/>
      <c r="GLY215" s="18"/>
      <c r="GLZ215" s="18"/>
      <c r="GMA215" s="18"/>
      <c r="GMB215" s="18"/>
      <c r="GMC215" s="18"/>
      <c r="GMD215" s="18"/>
      <c r="GME215" s="18"/>
      <c r="GMF215" s="18"/>
      <c r="GMG215" s="18"/>
      <c r="GMH215" s="18"/>
      <c r="GMI215" s="18"/>
      <c r="GMJ215" s="18"/>
      <c r="GMK215" s="18"/>
      <c r="GML215" s="18"/>
      <c r="GMM215" s="18"/>
      <c r="GMN215" s="18"/>
      <c r="GMO215" s="18"/>
      <c r="GMP215" s="18"/>
      <c r="GMQ215" s="18"/>
      <c r="GMR215" s="18"/>
      <c r="GMS215" s="18"/>
      <c r="GMT215" s="18"/>
      <c r="GMU215" s="18"/>
      <c r="GMV215" s="18"/>
      <c r="GMW215" s="18"/>
      <c r="GMX215" s="18"/>
      <c r="GMY215" s="18"/>
      <c r="GMZ215" s="18"/>
      <c r="GNA215" s="18"/>
      <c r="GNB215" s="18"/>
      <c r="GNC215" s="18"/>
      <c r="GND215" s="18"/>
      <c r="GNE215" s="18"/>
      <c r="GNF215" s="18"/>
      <c r="GNG215" s="18"/>
      <c r="GNH215" s="18"/>
      <c r="GNI215" s="18"/>
      <c r="GNJ215" s="18"/>
      <c r="GNK215" s="18"/>
      <c r="GNL215" s="18"/>
      <c r="GNM215" s="18"/>
      <c r="GNN215" s="18"/>
      <c r="GNO215" s="18"/>
      <c r="GNP215" s="18"/>
      <c r="GNQ215" s="18"/>
      <c r="GNR215" s="18"/>
      <c r="GNS215" s="18"/>
      <c r="GNT215" s="18"/>
      <c r="GNU215" s="18"/>
      <c r="GNV215" s="18"/>
      <c r="GNW215" s="18"/>
      <c r="GNX215" s="18"/>
      <c r="GNY215" s="18"/>
      <c r="GNZ215" s="18"/>
      <c r="GOA215" s="18"/>
      <c r="GOB215" s="18"/>
      <c r="GOC215" s="18"/>
      <c r="GOD215" s="18"/>
      <c r="GOE215" s="18"/>
      <c r="GOF215" s="18"/>
      <c r="GOG215" s="18"/>
      <c r="GOH215" s="18"/>
      <c r="GOI215" s="18"/>
      <c r="GOJ215" s="18"/>
      <c r="GOK215" s="18"/>
      <c r="GOL215" s="18"/>
      <c r="GOM215" s="18"/>
      <c r="GON215" s="18"/>
      <c r="GOO215" s="18"/>
      <c r="GOP215" s="18"/>
      <c r="GOQ215" s="18"/>
      <c r="GOR215" s="18"/>
      <c r="GOS215" s="18"/>
      <c r="GOT215" s="18"/>
      <c r="GOU215" s="18"/>
      <c r="GOV215" s="18"/>
      <c r="GOW215" s="18"/>
      <c r="GOX215" s="18"/>
      <c r="GOY215" s="18"/>
      <c r="GOZ215" s="18"/>
      <c r="GPA215" s="18"/>
      <c r="GPB215" s="18"/>
      <c r="GPC215" s="18"/>
      <c r="GPD215" s="18"/>
      <c r="GPE215" s="18"/>
      <c r="GPF215" s="18"/>
      <c r="GPG215" s="18"/>
      <c r="GPH215" s="18"/>
      <c r="GPI215" s="18"/>
      <c r="GPJ215" s="18"/>
      <c r="GPK215" s="18"/>
      <c r="GPL215" s="18"/>
      <c r="GPM215" s="18"/>
      <c r="GPN215" s="18"/>
      <c r="GPO215" s="18"/>
      <c r="GPP215" s="18"/>
      <c r="GPQ215" s="18"/>
      <c r="GPR215" s="18"/>
      <c r="GPS215" s="18"/>
      <c r="GPT215" s="18"/>
      <c r="GPU215" s="18"/>
      <c r="GPV215" s="18"/>
      <c r="GPW215" s="18"/>
      <c r="GPX215" s="18"/>
      <c r="GPY215" s="18"/>
      <c r="GPZ215" s="18"/>
      <c r="GQA215" s="18"/>
      <c r="GQB215" s="18"/>
      <c r="GQC215" s="18"/>
      <c r="GQD215" s="18"/>
      <c r="GQE215" s="18"/>
      <c r="GQF215" s="18"/>
      <c r="GQG215" s="18"/>
      <c r="GQH215" s="18"/>
      <c r="GQI215" s="18"/>
      <c r="GQJ215" s="18"/>
      <c r="GQK215" s="18"/>
      <c r="GQL215" s="18"/>
      <c r="GQM215" s="18"/>
      <c r="GQN215" s="18"/>
      <c r="GQO215" s="18"/>
      <c r="GQP215" s="18"/>
      <c r="GQQ215" s="18"/>
      <c r="GQR215" s="18"/>
      <c r="GQS215" s="18"/>
      <c r="GQT215" s="18"/>
      <c r="GQU215" s="18"/>
      <c r="GQV215" s="18"/>
      <c r="GQW215" s="18"/>
      <c r="GQX215" s="18"/>
      <c r="GQY215" s="18"/>
      <c r="GQZ215" s="18"/>
      <c r="GRA215" s="18"/>
      <c r="GRB215" s="18"/>
      <c r="GRC215" s="18"/>
      <c r="GRD215" s="18"/>
      <c r="GRE215" s="18"/>
      <c r="GRF215" s="18"/>
      <c r="GRG215" s="18"/>
      <c r="GRH215" s="18"/>
      <c r="GRI215" s="18"/>
      <c r="GRJ215" s="18"/>
      <c r="GRK215" s="18"/>
      <c r="GRL215" s="18"/>
      <c r="GRM215" s="18"/>
      <c r="GRN215" s="18"/>
      <c r="GRO215" s="18"/>
      <c r="GRP215" s="18"/>
      <c r="GRQ215" s="18"/>
      <c r="GRR215" s="18"/>
      <c r="GRS215" s="18"/>
      <c r="GRT215" s="18"/>
      <c r="GRU215" s="18"/>
      <c r="GRV215" s="18"/>
      <c r="GRW215" s="18"/>
      <c r="GRX215" s="18"/>
      <c r="GRY215" s="18"/>
      <c r="GRZ215" s="18"/>
      <c r="GSA215" s="18"/>
      <c r="GSB215" s="18"/>
      <c r="GSC215" s="18"/>
      <c r="GSD215" s="18"/>
      <c r="GSE215" s="18"/>
      <c r="GSF215" s="18"/>
      <c r="GSG215" s="18"/>
      <c r="GSH215" s="18"/>
      <c r="GSI215" s="18"/>
      <c r="GSJ215" s="18"/>
      <c r="GSK215" s="18"/>
      <c r="GSL215" s="18"/>
      <c r="GSM215" s="18"/>
      <c r="GSN215" s="18"/>
      <c r="GSO215" s="18"/>
      <c r="GSP215" s="18"/>
      <c r="GSQ215" s="18"/>
      <c r="GSR215" s="18"/>
      <c r="GSS215" s="18"/>
      <c r="GST215" s="18"/>
      <c r="GSU215" s="18"/>
      <c r="GSV215" s="18"/>
      <c r="GSW215" s="18"/>
      <c r="GSX215" s="18"/>
      <c r="GSY215" s="18"/>
      <c r="GSZ215" s="18"/>
      <c r="GTA215" s="18"/>
      <c r="GTB215" s="18"/>
      <c r="GTC215" s="18"/>
      <c r="GTD215" s="18"/>
      <c r="GTE215" s="18"/>
      <c r="GTF215" s="18"/>
      <c r="GTG215" s="18"/>
      <c r="GTH215" s="18"/>
      <c r="GTI215" s="18"/>
      <c r="GTJ215" s="18"/>
      <c r="GTK215" s="18"/>
      <c r="GTL215" s="18"/>
      <c r="GTM215" s="18"/>
      <c r="GTN215" s="18"/>
      <c r="GTO215" s="18"/>
      <c r="GTP215" s="18"/>
      <c r="GTQ215" s="18"/>
      <c r="GTR215" s="18"/>
      <c r="GTS215" s="18"/>
      <c r="GTT215" s="18"/>
      <c r="GTU215" s="18"/>
      <c r="GTV215" s="18"/>
      <c r="GTW215" s="18"/>
      <c r="GTX215" s="18"/>
      <c r="GTY215" s="18"/>
      <c r="GTZ215" s="18"/>
      <c r="GUA215" s="18"/>
      <c r="GUB215" s="18"/>
      <c r="GUC215" s="18"/>
      <c r="GUD215" s="18"/>
      <c r="GUE215" s="18"/>
      <c r="GUF215" s="18"/>
      <c r="GUG215" s="18"/>
      <c r="GUH215" s="18"/>
      <c r="GUI215" s="18"/>
      <c r="GUJ215" s="18"/>
      <c r="GUK215" s="18"/>
      <c r="GUL215" s="18"/>
      <c r="GUM215" s="18"/>
      <c r="GUN215" s="18"/>
      <c r="GUO215" s="18"/>
      <c r="GUP215" s="18"/>
      <c r="GUQ215" s="18"/>
      <c r="GUR215" s="18"/>
      <c r="GUS215" s="18"/>
      <c r="GUT215" s="18"/>
      <c r="GUU215" s="18"/>
      <c r="GUV215" s="18"/>
      <c r="GUW215" s="18"/>
      <c r="GUX215" s="18"/>
      <c r="GUY215" s="18"/>
      <c r="GUZ215" s="18"/>
      <c r="GVA215" s="18"/>
      <c r="GVB215" s="18"/>
      <c r="GVC215" s="18"/>
      <c r="GVD215" s="18"/>
      <c r="GVE215" s="18"/>
      <c r="GVF215" s="18"/>
      <c r="GVG215" s="18"/>
      <c r="GVH215" s="18"/>
      <c r="GVI215" s="18"/>
      <c r="GVJ215" s="18"/>
      <c r="GVK215" s="18"/>
      <c r="GVL215" s="18"/>
      <c r="GVM215" s="18"/>
      <c r="GVN215" s="18"/>
      <c r="GVO215" s="18"/>
      <c r="GVP215" s="18"/>
      <c r="GVQ215" s="18"/>
      <c r="GVR215" s="18"/>
      <c r="GVS215" s="18"/>
      <c r="GVT215" s="18"/>
      <c r="GVU215" s="18"/>
      <c r="GVV215" s="18"/>
      <c r="GVW215" s="18"/>
      <c r="GVX215" s="18"/>
      <c r="GVY215" s="18"/>
      <c r="GVZ215" s="18"/>
      <c r="GWA215" s="18"/>
      <c r="GWB215" s="18"/>
      <c r="GWC215" s="18"/>
      <c r="GWD215" s="18"/>
      <c r="GWE215" s="18"/>
      <c r="GWF215" s="18"/>
      <c r="GWG215" s="18"/>
      <c r="GWH215" s="18"/>
      <c r="GWI215" s="18"/>
      <c r="GWJ215" s="18"/>
      <c r="GWK215" s="18"/>
      <c r="GWL215" s="18"/>
      <c r="GWM215" s="18"/>
      <c r="GWN215" s="18"/>
      <c r="GWO215" s="18"/>
      <c r="GWP215" s="18"/>
      <c r="GWQ215" s="18"/>
      <c r="GWR215" s="18"/>
      <c r="GWS215" s="18"/>
      <c r="GWT215" s="18"/>
      <c r="GWU215" s="18"/>
      <c r="GWV215" s="18"/>
      <c r="GWW215" s="18"/>
      <c r="GWX215" s="18"/>
      <c r="GWY215" s="18"/>
      <c r="GWZ215" s="18"/>
      <c r="GXA215" s="18"/>
      <c r="GXB215" s="18"/>
      <c r="GXC215" s="18"/>
      <c r="GXD215" s="18"/>
      <c r="GXE215" s="18"/>
      <c r="GXF215" s="18"/>
      <c r="GXG215" s="18"/>
      <c r="GXH215" s="18"/>
      <c r="GXI215" s="18"/>
      <c r="GXJ215" s="18"/>
      <c r="GXK215" s="18"/>
      <c r="GXL215" s="18"/>
      <c r="GXM215" s="18"/>
      <c r="GXN215" s="18"/>
      <c r="GXO215" s="18"/>
      <c r="GXP215" s="18"/>
      <c r="GXQ215" s="18"/>
      <c r="GXR215" s="18"/>
      <c r="GXS215" s="18"/>
      <c r="GXT215" s="18"/>
      <c r="GXU215" s="18"/>
      <c r="GXV215" s="18"/>
      <c r="GXW215" s="18"/>
      <c r="GXX215" s="18"/>
      <c r="GXY215" s="18"/>
      <c r="GXZ215" s="18"/>
      <c r="GYA215" s="18"/>
      <c r="GYB215" s="18"/>
      <c r="GYC215" s="18"/>
      <c r="GYD215" s="18"/>
      <c r="GYE215" s="18"/>
      <c r="GYF215" s="18"/>
      <c r="GYG215" s="18"/>
      <c r="GYH215" s="18"/>
      <c r="GYI215" s="18"/>
      <c r="GYJ215" s="18"/>
      <c r="GYK215" s="18"/>
      <c r="GYL215" s="18"/>
      <c r="GYM215" s="18"/>
      <c r="GYN215" s="18"/>
      <c r="GYO215" s="18"/>
      <c r="GYP215" s="18"/>
      <c r="GYQ215" s="18"/>
      <c r="GYR215" s="18"/>
      <c r="GYS215" s="18"/>
      <c r="GYT215" s="18"/>
      <c r="GYU215" s="18"/>
      <c r="GYV215" s="18"/>
      <c r="GYW215" s="18"/>
      <c r="GYX215" s="18"/>
      <c r="GYY215" s="18"/>
      <c r="GYZ215" s="18"/>
      <c r="GZA215" s="18"/>
      <c r="GZB215" s="18"/>
      <c r="GZC215" s="18"/>
      <c r="GZD215" s="18"/>
      <c r="GZE215" s="18"/>
      <c r="GZF215" s="18"/>
      <c r="GZG215" s="18"/>
      <c r="GZH215" s="18"/>
      <c r="GZI215" s="18"/>
      <c r="GZJ215" s="18"/>
      <c r="GZK215" s="18"/>
      <c r="GZL215" s="18"/>
      <c r="GZM215" s="18"/>
      <c r="GZN215" s="18"/>
      <c r="GZO215" s="18"/>
      <c r="GZP215" s="18"/>
      <c r="GZQ215" s="18"/>
      <c r="GZR215" s="18"/>
      <c r="GZS215" s="18"/>
      <c r="GZT215" s="18"/>
      <c r="GZU215" s="18"/>
      <c r="GZV215" s="18"/>
      <c r="GZW215" s="18"/>
      <c r="GZX215" s="18"/>
      <c r="GZY215" s="18"/>
      <c r="GZZ215" s="18"/>
      <c r="HAA215" s="18"/>
      <c r="HAB215" s="18"/>
      <c r="HAC215" s="18"/>
      <c r="HAD215" s="18"/>
      <c r="HAE215" s="18"/>
      <c r="HAF215" s="18"/>
      <c r="HAG215" s="18"/>
      <c r="HAH215" s="18"/>
      <c r="HAI215" s="18"/>
      <c r="HAJ215" s="18"/>
      <c r="HAK215" s="18"/>
      <c r="HAL215" s="18"/>
      <c r="HAM215" s="18"/>
      <c r="HAN215" s="18"/>
      <c r="HAO215" s="18"/>
      <c r="HAP215" s="18"/>
      <c r="HAQ215" s="18"/>
      <c r="HAR215" s="18"/>
      <c r="HAS215" s="18"/>
      <c r="HAT215" s="18"/>
      <c r="HAU215" s="18"/>
      <c r="HAV215" s="18"/>
      <c r="HAW215" s="18"/>
      <c r="HAX215" s="18"/>
      <c r="HAY215" s="18"/>
      <c r="HAZ215" s="18"/>
      <c r="HBA215" s="18"/>
      <c r="HBB215" s="18"/>
      <c r="HBC215" s="18"/>
      <c r="HBD215" s="18"/>
      <c r="HBE215" s="18"/>
      <c r="HBF215" s="18"/>
      <c r="HBG215" s="18"/>
      <c r="HBH215" s="18"/>
      <c r="HBI215" s="18"/>
      <c r="HBJ215" s="18"/>
      <c r="HBK215" s="18"/>
      <c r="HBL215" s="18"/>
      <c r="HBM215" s="18"/>
      <c r="HBN215" s="18"/>
      <c r="HBO215" s="18"/>
      <c r="HBP215" s="18"/>
      <c r="HBQ215" s="18"/>
      <c r="HBR215" s="18"/>
      <c r="HBS215" s="18"/>
      <c r="HBT215" s="18"/>
      <c r="HBU215" s="18"/>
      <c r="HBV215" s="18"/>
      <c r="HBW215" s="18"/>
      <c r="HBX215" s="18"/>
      <c r="HBY215" s="18"/>
      <c r="HBZ215" s="18"/>
      <c r="HCA215" s="18"/>
      <c r="HCB215" s="18"/>
      <c r="HCC215" s="18"/>
      <c r="HCD215" s="18"/>
      <c r="HCE215" s="18"/>
      <c r="HCF215" s="18"/>
      <c r="HCG215" s="18"/>
      <c r="HCH215" s="18"/>
      <c r="HCI215" s="18"/>
      <c r="HCJ215" s="18"/>
      <c r="HCK215" s="18"/>
      <c r="HCL215" s="18"/>
      <c r="HCM215" s="18"/>
      <c r="HCN215" s="18"/>
      <c r="HCO215" s="18"/>
      <c r="HCP215" s="18"/>
      <c r="HCQ215" s="18"/>
      <c r="HCR215" s="18"/>
      <c r="HCS215" s="18"/>
      <c r="HCT215" s="18"/>
      <c r="HCU215" s="18"/>
      <c r="HCV215" s="18"/>
      <c r="HCW215" s="18"/>
      <c r="HCX215" s="18"/>
      <c r="HCY215" s="18"/>
      <c r="HCZ215" s="18"/>
      <c r="HDA215" s="18"/>
      <c r="HDB215" s="18"/>
      <c r="HDC215" s="18"/>
      <c r="HDD215" s="18"/>
      <c r="HDE215" s="18"/>
      <c r="HDF215" s="18"/>
      <c r="HDG215" s="18"/>
      <c r="HDH215" s="18"/>
      <c r="HDI215" s="18"/>
      <c r="HDJ215" s="18"/>
      <c r="HDK215" s="18"/>
      <c r="HDL215" s="18"/>
      <c r="HDM215" s="18"/>
      <c r="HDN215" s="18"/>
      <c r="HDO215" s="18"/>
      <c r="HDP215" s="18"/>
      <c r="HDQ215" s="18"/>
      <c r="HDR215" s="18"/>
      <c r="HDS215" s="18"/>
      <c r="HDT215" s="18"/>
      <c r="HDU215" s="18"/>
      <c r="HDV215" s="18"/>
      <c r="HDW215" s="18"/>
      <c r="HDX215" s="18"/>
      <c r="HDY215" s="18"/>
      <c r="HDZ215" s="18"/>
      <c r="HEA215" s="18"/>
      <c r="HEB215" s="18"/>
      <c r="HEC215" s="18"/>
      <c r="HED215" s="18"/>
      <c r="HEE215" s="18"/>
      <c r="HEF215" s="18"/>
      <c r="HEG215" s="18"/>
      <c r="HEH215" s="18"/>
      <c r="HEI215" s="18"/>
      <c r="HEJ215" s="18"/>
      <c r="HEK215" s="18"/>
      <c r="HEL215" s="18"/>
      <c r="HEM215" s="18"/>
      <c r="HEN215" s="18"/>
      <c r="HEO215" s="18"/>
      <c r="HEP215" s="18"/>
      <c r="HEQ215" s="18"/>
      <c r="HER215" s="18"/>
      <c r="HES215" s="18"/>
      <c r="HET215" s="18"/>
      <c r="HEU215" s="18"/>
      <c r="HEV215" s="18"/>
      <c r="HEW215" s="18"/>
      <c r="HEX215" s="18"/>
      <c r="HEY215" s="18"/>
      <c r="HEZ215" s="18"/>
      <c r="HFA215" s="18"/>
      <c r="HFB215" s="18"/>
      <c r="HFC215" s="18"/>
      <c r="HFD215" s="18"/>
      <c r="HFE215" s="18"/>
      <c r="HFF215" s="18"/>
      <c r="HFG215" s="18"/>
      <c r="HFH215" s="18"/>
      <c r="HFI215" s="18"/>
      <c r="HFJ215" s="18"/>
      <c r="HFK215" s="18"/>
      <c r="HFL215" s="18"/>
      <c r="HFM215" s="18"/>
      <c r="HFN215" s="18"/>
      <c r="HFO215" s="18"/>
      <c r="HFP215" s="18"/>
      <c r="HFQ215" s="18"/>
      <c r="HFR215" s="18"/>
      <c r="HFS215" s="18"/>
      <c r="HFT215" s="18"/>
      <c r="HFU215" s="18"/>
      <c r="HFV215" s="18"/>
      <c r="HFW215" s="18"/>
      <c r="HFX215" s="18"/>
      <c r="HFY215" s="18"/>
      <c r="HFZ215" s="18"/>
      <c r="HGA215" s="18"/>
      <c r="HGB215" s="18"/>
      <c r="HGC215" s="18"/>
      <c r="HGD215" s="18"/>
      <c r="HGE215" s="18"/>
      <c r="HGF215" s="18"/>
      <c r="HGG215" s="18"/>
      <c r="HGH215" s="18"/>
      <c r="HGI215" s="18"/>
      <c r="HGJ215" s="18"/>
      <c r="HGK215" s="18"/>
      <c r="HGL215" s="18"/>
      <c r="HGM215" s="18"/>
      <c r="HGN215" s="18"/>
      <c r="HGO215" s="18"/>
      <c r="HGP215" s="18"/>
      <c r="HGQ215" s="18"/>
      <c r="HGR215" s="18"/>
      <c r="HGS215" s="18"/>
      <c r="HGT215" s="18"/>
      <c r="HGU215" s="18"/>
      <c r="HGV215" s="18"/>
      <c r="HGW215" s="18"/>
      <c r="HGX215" s="18"/>
      <c r="HGY215" s="18"/>
      <c r="HGZ215" s="18"/>
      <c r="HHA215" s="18"/>
      <c r="HHB215" s="18"/>
      <c r="HHC215" s="18"/>
      <c r="HHD215" s="18"/>
      <c r="HHE215" s="18"/>
      <c r="HHF215" s="18"/>
      <c r="HHG215" s="18"/>
      <c r="HHH215" s="18"/>
      <c r="HHI215" s="18"/>
      <c r="HHJ215" s="18"/>
      <c r="HHK215" s="18"/>
      <c r="HHL215" s="18"/>
      <c r="HHM215" s="18"/>
      <c r="HHN215" s="18"/>
      <c r="HHO215" s="18"/>
      <c r="HHP215" s="18"/>
      <c r="HHQ215" s="18"/>
      <c r="HHR215" s="18"/>
      <c r="HHS215" s="18"/>
      <c r="HHT215" s="18"/>
      <c r="HHU215" s="18"/>
      <c r="HHV215" s="18"/>
      <c r="HHW215" s="18"/>
      <c r="HHX215" s="18"/>
      <c r="HHY215" s="18"/>
      <c r="HHZ215" s="18"/>
      <c r="HIA215" s="18"/>
      <c r="HIB215" s="18"/>
      <c r="HIC215" s="18"/>
      <c r="HID215" s="18"/>
      <c r="HIE215" s="18"/>
      <c r="HIF215" s="18"/>
      <c r="HIG215" s="18"/>
      <c r="HIH215" s="18"/>
      <c r="HII215" s="18"/>
      <c r="HIJ215" s="18"/>
      <c r="HIK215" s="18"/>
      <c r="HIL215" s="18"/>
      <c r="HIM215" s="18"/>
      <c r="HIN215" s="18"/>
      <c r="HIO215" s="18"/>
      <c r="HIP215" s="18"/>
      <c r="HIQ215" s="18"/>
      <c r="HIR215" s="18"/>
      <c r="HIS215" s="18"/>
      <c r="HIT215" s="18"/>
      <c r="HIU215" s="18"/>
      <c r="HIV215" s="18"/>
      <c r="HIW215" s="18"/>
      <c r="HIX215" s="18"/>
      <c r="HIY215" s="18"/>
      <c r="HIZ215" s="18"/>
      <c r="HJA215" s="18"/>
      <c r="HJB215" s="18"/>
      <c r="HJC215" s="18"/>
      <c r="HJD215" s="18"/>
      <c r="HJE215" s="18"/>
      <c r="HJF215" s="18"/>
      <c r="HJG215" s="18"/>
      <c r="HJH215" s="18"/>
      <c r="HJI215" s="18"/>
      <c r="HJJ215" s="18"/>
      <c r="HJK215" s="18"/>
      <c r="HJL215" s="18"/>
      <c r="HJM215" s="18"/>
      <c r="HJN215" s="18"/>
      <c r="HJO215" s="18"/>
      <c r="HJP215" s="18"/>
      <c r="HJQ215" s="18"/>
      <c r="HJR215" s="18"/>
      <c r="HJS215" s="18"/>
      <c r="HJT215" s="18"/>
      <c r="HJU215" s="18"/>
      <c r="HJV215" s="18"/>
      <c r="HJW215" s="18"/>
      <c r="HJX215" s="18"/>
      <c r="HJY215" s="18"/>
      <c r="HJZ215" s="18"/>
      <c r="HKA215" s="18"/>
      <c r="HKB215" s="18"/>
      <c r="HKC215" s="18"/>
      <c r="HKD215" s="18"/>
      <c r="HKE215" s="18"/>
      <c r="HKF215" s="18"/>
      <c r="HKG215" s="18"/>
      <c r="HKH215" s="18"/>
      <c r="HKI215" s="18"/>
      <c r="HKJ215" s="18"/>
      <c r="HKK215" s="18"/>
      <c r="HKL215" s="18"/>
      <c r="HKM215" s="18"/>
      <c r="HKN215" s="18"/>
      <c r="HKO215" s="18"/>
      <c r="HKP215" s="18"/>
      <c r="HKQ215" s="18"/>
      <c r="HKR215" s="18"/>
      <c r="HKS215" s="18"/>
      <c r="HKT215" s="18"/>
      <c r="HKU215" s="18"/>
      <c r="HKV215" s="18"/>
      <c r="HKW215" s="18"/>
      <c r="HKX215" s="18"/>
      <c r="HKY215" s="18"/>
      <c r="HKZ215" s="18"/>
      <c r="HLA215" s="18"/>
      <c r="HLB215" s="18"/>
      <c r="HLC215" s="18"/>
      <c r="HLD215" s="18"/>
      <c r="HLE215" s="18"/>
      <c r="HLF215" s="18"/>
      <c r="HLG215" s="18"/>
      <c r="HLH215" s="18"/>
      <c r="HLI215" s="18"/>
      <c r="HLJ215" s="18"/>
      <c r="HLK215" s="18"/>
      <c r="HLL215" s="18"/>
      <c r="HLM215" s="18"/>
      <c r="HLN215" s="18"/>
      <c r="HLO215" s="18"/>
      <c r="HLP215" s="18"/>
      <c r="HLQ215" s="18"/>
      <c r="HLR215" s="18"/>
      <c r="HLS215" s="18"/>
      <c r="HLT215" s="18"/>
      <c r="HLU215" s="18"/>
      <c r="HLV215" s="18"/>
      <c r="HLW215" s="18"/>
      <c r="HLX215" s="18"/>
      <c r="HLY215" s="18"/>
      <c r="HLZ215" s="18"/>
      <c r="HMA215" s="18"/>
      <c r="HMB215" s="18"/>
      <c r="HMC215" s="18"/>
      <c r="HMD215" s="18"/>
      <c r="HME215" s="18"/>
      <c r="HMF215" s="18"/>
      <c r="HMG215" s="18"/>
      <c r="HMH215" s="18"/>
      <c r="HMI215" s="18"/>
      <c r="HMJ215" s="18"/>
      <c r="HMK215" s="18"/>
      <c r="HML215" s="18"/>
      <c r="HMM215" s="18"/>
      <c r="HMN215" s="18"/>
      <c r="HMO215" s="18"/>
      <c r="HMP215" s="18"/>
      <c r="HMQ215" s="18"/>
      <c r="HMR215" s="18"/>
      <c r="HMS215" s="18"/>
      <c r="HMT215" s="18"/>
      <c r="HMU215" s="18"/>
      <c r="HMV215" s="18"/>
      <c r="HMW215" s="18"/>
      <c r="HMX215" s="18"/>
      <c r="HMY215" s="18"/>
      <c r="HMZ215" s="18"/>
      <c r="HNA215" s="18"/>
      <c r="HNB215" s="18"/>
      <c r="HNC215" s="18"/>
      <c r="HND215" s="18"/>
      <c r="HNE215" s="18"/>
      <c r="HNF215" s="18"/>
      <c r="HNG215" s="18"/>
      <c r="HNH215" s="18"/>
      <c r="HNI215" s="18"/>
      <c r="HNJ215" s="18"/>
      <c r="HNK215" s="18"/>
      <c r="HNL215" s="18"/>
      <c r="HNM215" s="18"/>
      <c r="HNN215" s="18"/>
      <c r="HNO215" s="18"/>
      <c r="HNP215" s="18"/>
      <c r="HNQ215" s="18"/>
      <c r="HNR215" s="18"/>
      <c r="HNS215" s="18"/>
      <c r="HNT215" s="18"/>
      <c r="HNU215" s="18"/>
      <c r="HNV215" s="18"/>
      <c r="HNW215" s="18"/>
      <c r="HNX215" s="18"/>
      <c r="HNY215" s="18"/>
      <c r="HNZ215" s="18"/>
      <c r="HOA215" s="18"/>
      <c r="HOB215" s="18"/>
      <c r="HOC215" s="18"/>
      <c r="HOD215" s="18"/>
      <c r="HOE215" s="18"/>
      <c r="HOF215" s="18"/>
      <c r="HOG215" s="18"/>
      <c r="HOH215" s="18"/>
      <c r="HOI215" s="18"/>
      <c r="HOJ215" s="18"/>
      <c r="HOK215" s="18"/>
      <c r="HOL215" s="18"/>
      <c r="HOM215" s="18"/>
      <c r="HON215" s="18"/>
      <c r="HOO215" s="18"/>
      <c r="HOP215" s="18"/>
      <c r="HOQ215" s="18"/>
      <c r="HOR215" s="18"/>
      <c r="HOS215" s="18"/>
      <c r="HOT215" s="18"/>
      <c r="HOU215" s="18"/>
      <c r="HOV215" s="18"/>
      <c r="HOW215" s="18"/>
      <c r="HOX215" s="18"/>
      <c r="HOY215" s="18"/>
      <c r="HOZ215" s="18"/>
      <c r="HPA215" s="18"/>
      <c r="HPB215" s="18"/>
      <c r="HPC215" s="18"/>
      <c r="HPD215" s="18"/>
      <c r="HPE215" s="18"/>
      <c r="HPF215" s="18"/>
      <c r="HPG215" s="18"/>
      <c r="HPH215" s="18"/>
      <c r="HPI215" s="18"/>
      <c r="HPJ215" s="18"/>
      <c r="HPK215" s="18"/>
      <c r="HPL215" s="18"/>
      <c r="HPM215" s="18"/>
      <c r="HPN215" s="18"/>
      <c r="HPO215" s="18"/>
      <c r="HPP215" s="18"/>
      <c r="HPQ215" s="18"/>
      <c r="HPR215" s="18"/>
      <c r="HPS215" s="18"/>
      <c r="HPT215" s="18"/>
      <c r="HPU215" s="18"/>
      <c r="HPV215" s="18"/>
      <c r="HPW215" s="18"/>
      <c r="HPX215" s="18"/>
      <c r="HPY215" s="18"/>
      <c r="HPZ215" s="18"/>
      <c r="HQA215" s="18"/>
      <c r="HQB215" s="18"/>
      <c r="HQC215" s="18"/>
      <c r="HQD215" s="18"/>
      <c r="HQE215" s="18"/>
      <c r="HQF215" s="18"/>
      <c r="HQG215" s="18"/>
      <c r="HQH215" s="18"/>
      <c r="HQI215" s="18"/>
      <c r="HQJ215" s="18"/>
      <c r="HQK215" s="18"/>
      <c r="HQL215" s="18"/>
      <c r="HQM215" s="18"/>
      <c r="HQN215" s="18"/>
      <c r="HQO215" s="18"/>
      <c r="HQP215" s="18"/>
      <c r="HQQ215" s="18"/>
      <c r="HQR215" s="18"/>
      <c r="HQS215" s="18"/>
      <c r="HQT215" s="18"/>
      <c r="HQU215" s="18"/>
      <c r="HQV215" s="18"/>
      <c r="HQW215" s="18"/>
      <c r="HQX215" s="18"/>
      <c r="HQY215" s="18"/>
      <c r="HQZ215" s="18"/>
      <c r="HRA215" s="18"/>
      <c r="HRB215" s="18"/>
      <c r="HRC215" s="18"/>
      <c r="HRD215" s="18"/>
      <c r="HRE215" s="18"/>
      <c r="HRF215" s="18"/>
      <c r="HRG215" s="18"/>
      <c r="HRH215" s="18"/>
      <c r="HRI215" s="18"/>
      <c r="HRJ215" s="18"/>
      <c r="HRK215" s="18"/>
      <c r="HRL215" s="18"/>
      <c r="HRM215" s="18"/>
      <c r="HRN215" s="18"/>
      <c r="HRO215" s="18"/>
      <c r="HRP215" s="18"/>
      <c r="HRQ215" s="18"/>
      <c r="HRR215" s="18"/>
      <c r="HRS215" s="18"/>
      <c r="HRT215" s="18"/>
      <c r="HRU215" s="18"/>
      <c r="HRV215" s="18"/>
      <c r="HRW215" s="18"/>
      <c r="HRX215" s="18"/>
      <c r="HRY215" s="18"/>
      <c r="HRZ215" s="18"/>
      <c r="HSA215" s="18"/>
      <c r="HSB215" s="18"/>
      <c r="HSC215" s="18"/>
      <c r="HSD215" s="18"/>
      <c r="HSE215" s="18"/>
      <c r="HSF215" s="18"/>
      <c r="HSG215" s="18"/>
      <c r="HSH215" s="18"/>
      <c r="HSI215" s="18"/>
      <c r="HSJ215" s="18"/>
      <c r="HSK215" s="18"/>
      <c r="HSL215" s="18"/>
      <c r="HSM215" s="18"/>
      <c r="HSN215" s="18"/>
      <c r="HSO215" s="18"/>
      <c r="HSP215" s="18"/>
      <c r="HSQ215" s="18"/>
      <c r="HSR215" s="18"/>
      <c r="HSS215" s="18"/>
      <c r="HST215" s="18"/>
      <c r="HSU215" s="18"/>
      <c r="HSV215" s="18"/>
      <c r="HSW215" s="18"/>
      <c r="HSX215" s="18"/>
      <c r="HSY215" s="18"/>
      <c r="HSZ215" s="18"/>
      <c r="HTA215" s="18"/>
      <c r="HTB215" s="18"/>
      <c r="HTC215" s="18"/>
      <c r="HTD215" s="18"/>
      <c r="HTE215" s="18"/>
      <c r="HTF215" s="18"/>
      <c r="HTG215" s="18"/>
      <c r="HTH215" s="18"/>
      <c r="HTI215" s="18"/>
      <c r="HTJ215" s="18"/>
      <c r="HTK215" s="18"/>
      <c r="HTL215" s="18"/>
      <c r="HTM215" s="18"/>
      <c r="HTN215" s="18"/>
      <c r="HTO215" s="18"/>
      <c r="HTP215" s="18"/>
      <c r="HTQ215" s="18"/>
      <c r="HTR215" s="18"/>
      <c r="HTS215" s="18"/>
      <c r="HTT215" s="18"/>
      <c r="HTU215" s="18"/>
      <c r="HTV215" s="18"/>
      <c r="HTW215" s="18"/>
      <c r="HTX215" s="18"/>
      <c r="HTY215" s="18"/>
      <c r="HTZ215" s="18"/>
      <c r="HUA215" s="18"/>
      <c r="HUB215" s="18"/>
      <c r="HUC215" s="18"/>
      <c r="HUD215" s="18"/>
      <c r="HUE215" s="18"/>
      <c r="HUF215" s="18"/>
      <c r="HUG215" s="18"/>
      <c r="HUH215" s="18"/>
      <c r="HUI215" s="18"/>
      <c r="HUJ215" s="18"/>
      <c r="HUK215" s="18"/>
      <c r="HUL215" s="18"/>
      <c r="HUM215" s="18"/>
      <c r="HUN215" s="18"/>
      <c r="HUO215" s="18"/>
      <c r="HUP215" s="18"/>
      <c r="HUQ215" s="18"/>
      <c r="HUR215" s="18"/>
      <c r="HUS215" s="18"/>
      <c r="HUT215" s="18"/>
      <c r="HUU215" s="18"/>
      <c r="HUV215" s="18"/>
      <c r="HUW215" s="18"/>
      <c r="HUX215" s="18"/>
      <c r="HUY215" s="18"/>
      <c r="HUZ215" s="18"/>
      <c r="HVA215" s="18"/>
      <c r="HVB215" s="18"/>
      <c r="HVC215" s="18"/>
      <c r="HVD215" s="18"/>
      <c r="HVE215" s="18"/>
      <c r="HVF215" s="18"/>
      <c r="HVG215" s="18"/>
      <c r="HVH215" s="18"/>
      <c r="HVI215" s="18"/>
      <c r="HVJ215" s="18"/>
      <c r="HVK215" s="18"/>
      <c r="HVL215" s="18"/>
      <c r="HVM215" s="18"/>
      <c r="HVN215" s="18"/>
      <c r="HVO215" s="18"/>
      <c r="HVP215" s="18"/>
      <c r="HVQ215" s="18"/>
      <c r="HVR215" s="18"/>
      <c r="HVS215" s="18"/>
      <c r="HVT215" s="18"/>
      <c r="HVU215" s="18"/>
      <c r="HVV215" s="18"/>
      <c r="HVW215" s="18"/>
      <c r="HVX215" s="18"/>
      <c r="HVY215" s="18"/>
      <c r="HVZ215" s="18"/>
      <c r="HWA215" s="18"/>
      <c r="HWB215" s="18"/>
      <c r="HWC215" s="18"/>
      <c r="HWD215" s="18"/>
      <c r="HWE215" s="18"/>
      <c r="HWF215" s="18"/>
      <c r="HWG215" s="18"/>
      <c r="HWH215" s="18"/>
      <c r="HWI215" s="18"/>
      <c r="HWJ215" s="18"/>
      <c r="HWK215" s="18"/>
      <c r="HWL215" s="18"/>
      <c r="HWM215" s="18"/>
      <c r="HWN215" s="18"/>
      <c r="HWO215" s="18"/>
      <c r="HWP215" s="18"/>
      <c r="HWQ215" s="18"/>
      <c r="HWR215" s="18"/>
      <c r="HWS215" s="18"/>
      <c r="HWT215" s="18"/>
      <c r="HWU215" s="18"/>
      <c r="HWV215" s="18"/>
      <c r="HWW215" s="18"/>
      <c r="HWX215" s="18"/>
      <c r="HWY215" s="18"/>
      <c r="HWZ215" s="18"/>
      <c r="HXA215" s="18"/>
      <c r="HXB215" s="18"/>
      <c r="HXC215" s="18"/>
      <c r="HXD215" s="18"/>
      <c r="HXE215" s="18"/>
      <c r="HXF215" s="18"/>
      <c r="HXG215" s="18"/>
      <c r="HXH215" s="18"/>
      <c r="HXI215" s="18"/>
      <c r="HXJ215" s="18"/>
      <c r="HXK215" s="18"/>
      <c r="HXL215" s="18"/>
      <c r="HXM215" s="18"/>
      <c r="HXN215" s="18"/>
      <c r="HXO215" s="18"/>
      <c r="HXP215" s="18"/>
      <c r="HXQ215" s="18"/>
      <c r="HXR215" s="18"/>
      <c r="HXS215" s="18"/>
      <c r="HXT215" s="18"/>
      <c r="HXU215" s="18"/>
      <c r="HXV215" s="18"/>
      <c r="HXW215" s="18"/>
      <c r="HXX215" s="18"/>
      <c r="HXY215" s="18"/>
      <c r="HXZ215" s="18"/>
      <c r="HYA215" s="18"/>
      <c r="HYB215" s="18"/>
      <c r="HYC215" s="18"/>
      <c r="HYD215" s="18"/>
      <c r="HYE215" s="18"/>
      <c r="HYF215" s="18"/>
      <c r="HYG215" s="18"/>
      <c r="HYH215" s="18"/>
      <c r="HYI215" s="18"/>
      <c r="HYJ215" s="18"/>
      <c r="HYK215" s="18"/>
      <c r="HYL215" s="18"/>
      <c r="HYM215" s="18"/>
      <c r="HYN215" s="18"/>
      <c r="HYO215" s="18"/>
      <c r="HYP215" s="18"/>
      <c r="HYQ215" s="18"/>
      <c r="HYR215" s="18"/>
      <c r="HYS215" s="18"/>
      <c r="HYT215" s="18"/>
      <c r="HYU215" s="18"/>
      <c r="HYV215" s="18"/>
      <c r="HYW215" s="18"/>
      <c r="HYX215" s="18"/>
      <c r="HYY215" s="18"/>
      <c r="HYZ215" s="18"/>
      <c r="HZA215" s="18"/>
      <c r="HZB215" s="18"/>
      <c r="HZC215" s="18"/>
      <c r="HZD215" s="18"/>
      <c r="HZE215" s="18"/>
      <c r="HZF215" s="18"/>
      <c r="HZG215" s="18"/>
      <c r="HZH215" s="18"/>
      <c r="HZI215" s="18"/>
      <c r="HZJ215" s="18"/>
      <c r="HZK215" s="18"/>
      <c r="HZL215" s="18"/>
      <c r="HZM215" s="18"/>
      <c r="HZN215" s="18"/>
      <c r="HZO215" s="18"/>
      <c r="HZP215" s="18"/>
      <c r="HZQ215" s="18"/>
      <c r="HZR215" s="18"/>
      <c r="HZS215" s="18"/>
      <c r="HZT215" s="18"/>
      <c r="HZU215" s="18"/>
      <c r="HZV215" s="18"/>
      <c r="HZW215" s="18"/>
      <c r="HZX215" s="18"/>
      <c r="HZY215" s="18"/>
      <c r="HZZ215" s="18"/>
      <c r="IAA215" s="18"/>
      <c r="IAB215" s="18"/>
      <c r="IAC215" s="18"/>
      <c r="IAD215" s="18"/>
      <c r="IAE215" s="18"/>
      <c r="IAF215" s="18"/>
      <c r="IAG215" s="18"/>
      <c r="IAH215" s="18"/>
      <c r="IAI215" s="18"/>
      <c r="IAJ215" s="18"/>
      <c r="IAK215" s="18"/>
      <c r="IAL215" s="18"/>
      <c r="IAM215" s="18"/>
      <c r="IAN215" s="18"/>
      <c r="IAO215" s="18"/>
      <c r="IAP215" s="18"/>
      <c r="IAQ215" s="18"/>
      <c r="IAR215" s="18"/>
      <c r="IAS215" s="18"/>
      <c r="IAT215" s="18"/>
      <c r="IAU215" s="18"/>
      <c r="IAV215" s="18"/>
      <c r="IAW215" s="18"/>
      <c r="IAX215" s="18"/>
      <c r="IAY215" s="18"/>
      <c r="IAZ215" s="18"/>
      <c r="IBA215" s="18"/>
      <c r="IBB215" s="18"/>
      <c r="IBC215" s="18"/>
      <c r="IBD215" s="18"/>
      <c r="IBE215" s="18"/>
      <c r="IBF215" s="18"/>
      <c r="IBG215" s="18"/>
      <c r="IBH215" s="18"/>
      <c r="IBI215" s="18"/>
      <c r="IBJ215" s="18"/>
      <c r="IBK215" s="18"/>
      <c r="IBL215" s="18"/>
      <c r="IBM215" s="18"/>
      <c r="IBN215" s="18"/>
      <c r="IBO215" s="18"/>
      <c r="IBP215" s="18"/>
      <c r="IBQ215" s="18"/>
      <c r="IBR215" s="18"/>
      <c r="IBS215" s="18"/>
      <c r="IBT215" s="18"/>
      <c r="IBU215" s="18"/>
      <c r="IBV215" s="18"/>
      <c r="IBW215" s="18"/>
      <c r="IBX215" s="18"/>
      <c r="IBY215" s="18"/>
      <c r="IBZ215" s="18"/>
      <c r="ICA215" s="18"/>
      <c r="ICB215" s="18"/>
      <c r="ICC215" s="18"/>
      <c r="ICD215" s="18"/>
      <c r="ICE215" s="18"/>
      <c r="ICF215" s="18"/>
      <c r="ICG215" s="18"/>
      <c r="ICH215" s="18"/>
      <c r="ICI215" s="18"/>
      <c r="ICJ215" s="18"/>
      <c r="ICK215" s="18"/>
      <c r="ICL215" s="18"/>
      <c r="ICM215" s="18"/>
      <c r="ICN215" s="18"/>
      <c r="ICO215" s="18"/>
      <c r="ICP215" s="18"/>
      <c r="ICQ215" s="18"/>
      <c r="ICR215" s="18"/>
      <c r="ICS215" s="18"/>
      <c r="ICT215" s="18"/>
      <c r="ICU215" s="18"/>
      <c r="ICV215" s="18"/>
      <c r="ICW215" s="18"/>
      <c r="ICX215" s="18"/>
      <c r="ICY215" s="18"/>
      <c r="ICZ215" s="18"/>
      <c r="IDA215" s="18"/>
      <c r="IDB215" s="18"/>
      <c r="IDC215" s="18"/>
      <c r="IDD215" s="18"/>
      <c r="IDE215" s="18"/>
      <c r="IDF215" s="18"/>
      <c r="IDG215" s="18"/>
      <c r="IDH215" s="18"/>
      <c r="IDI215" s="18"/>
      <c r="IDJ215" s="18"/>
      <c r="IDK215" s="18"/>
      <c r="IDL215" s="18"/>
      <c r="IDM215" s="18"/>
      <c r="IDN215" s="18"/>
      <c r="IDO215" s="18"/>
      <c r="IDP215" s="18"/>
      <c r="IDQ215" s="18"/>
      <c r="IDR215" s="18"/>
      <c r="IDS215" s="18"/>
      <c r="IDT215" s="18"/>
      <c r="IDU215" s="18"/>
      <c r="IDV215" s="18"/>
      <c r="IDW215" s="18"/>
      <c r="IDX215" s="18"/>
      <c r="IDY215" s="18"/>
      <c r="IDZ215" s="18"/>
      <c r="IEA215" s="18"/>
      <c r="IEB215" s="18"/>
      <c r="IEC215" s="18"/>
      <c r="IED215" s="18"/>
      <c r="IEE215" s="18"/>
      <c r="IEF215" s="18"/>
      <c r="IEG215" s="18"/>
      <c r="IEH215" s="18"/>
      <c r="IEI215" s="18"/>
      <c r="IEJ215" s="18"/>
      <c r="IEK215" s="18"/>
      <c r="IEL215" s="18"/>
      <c r="IEM215" s="18"/>
      <c r="IEN215" s="18"/>
      <c r="IEO215" s="18"/>
      <c r="IEP215" s="18"/>
      <c r="IEQ215" s="18"/>
      <c r="IER215" s="18"/>
      <c r="IES215" s="18"/>
      <c r="IET215" s="18"/>
      <c r="IEU215" s="18"/>
      <c r="IEV215" s="18"/>
      <c r="IEW215" s="18"/>
      <c r="IEX215" s="18"/>
      <c r="IEY215" s="18"/>
      <c r="IEZ215" s="18"/>
      <c r="IFA215" s="18"/>
      <c r="IFB215" s="18"/>
      <c r="IFC215" s="18"/>
      <c r="IFD215" s="18"/>
      <c r="IFE215" s="18"/>
      <c r="IFF215" s="18"/>
      <c r="IFG215" s="18"/>
      <c r="IFH215" s="18"/>
      <c r="IFI215" s="18"/>
      <c r="IFJ215" s="18"/>
      <c r="IFK215" s="18"/>
      <c r="IFL215" s="18"/>
      <c r="IFM215" s="18"/>
      <c r="IFN215" s="18"/>
      <c r="IFO215" s="18"/>
      <c r="IFP215" s="18"/>
      <c r="IFQ215" s="18"/>
      <c r="IFR215" s="18"/>
      <c r="IFS215" s="18"/>
      <c r="IFT215" s="18"/>
      <c r="IFU215" s="18"/>
      <c r="IFV215" s="18"/>
      <c r="IFW215" s="18"/>
      <c r="IFX215" s="18"/>
      <c r="IFY215" s="18"/>
      <c r="IFZ215" s="18"/>
      <c r="IGA215" s="18"/>
      <c r="IGB215" s="18"/>
      <c r="IGC215" s="18"/>
      <c r="IGD215" s="18"/>
      <c r="IGE215" s="18"/>
      <c r="IGF215" s="18"/>
      <c r="IGG215" s="18"/>
      <c r="IGH215" s="18"/>
      <c r="IGI215" s="18"/>
      <c r="IGJ215" s="18"/>
      <c r="IGK215" s="18"/>
      <c r="IGL215" s="18"/>
      <c r="IGM215" s="18"/>
      <c r="IGN215" s="18"/>
      <c r="IGO215" s="18"/>
      <c r="IGP215" s="18"/>
      <c r="IGQ215" s="18"/>
      <c r="IGR215" s="18"/>
      <c r="IGS215" s="18"/>
      <c r="IGT215" s="18"/>
      <c r="IGU215" s="18"/>
      <c r="IGV215" s="18"/>
      <c r="IGW215" s="18"/>
      <c r="IGX215" s="18"/>
      <c r="IGY215" s="18"/>
      <c r="IGZ215" s="18"/>
      <c r="IHA215" s="18"/>
      <c r="IHB215" s="18"/>
      <c r="IHC215" s="18"/>
      <c r="IHD215" s="18"/>
      <c r="IHE215" s="18"/>
      <c r="IHF215" s="18"/>
      <c r="IHG215" s="18"/>
      <c r="IHH215" s="18"/>
      <c r="IHI215" s="18"/>
      <c r="IHJ215" s="18"/>
      <c r="IHK215" s="18"/>
      <c r="IHL215" s="18"/>
      <c r="IHM215" s="18"/>
      <c r="IHN215" s="18"/>
      <c r="IHO215" s="18"/>
      <c r="IHP215" s="18"/>
      <c r="IHQ215" s="18"/>
      <c r="IHR215" s="18"/>
      <c r="IHS215" s="18"/>
      <c r="IHT215" s="18"/>
      <c r="IHU215" s="18"/>
      <c r="IHV215" s="18"/>
      <c r="IHW215" s="18"/>
      <c r="IHX215" s="18"/>
      <c r="IHY215" s="18"/>
      <c r="IHZ215" s="18"/>
      <c r="IIA215" s="18"/>
      <c r="IIB215" s="18"/>
      <c r="IIC215" s="18"/>
      <c r="IID215" s="18"/>
      <c r="IIE215" s="18"/>
      <c r="IIF215" s="18"/>
      <c r="IIG215" s="18"/>
      <c r="IIH215" s="18"/>
      <c r="III215" s="18"/>
      <c r="IIJ215" s="18"/>
      <c r="IIK215" s="18"/>
      <c r="IIL215" s="18"/>
      <c r="IIM215" s="18"/>
      <c r="IIN215" s="18"/>
      <c r="IIO215" s="18"/>
      <c r="IIP215" s="18"/>
      <c r="IIQ215" s="18"/>
      <c r="IIR215" s="18"/>
      <c r="IIS215" s="18"/>
      <c r="IIT215" s="18"/>
      <c r="IIU215" s="18"/>
      <c r="IIV215" s="18"/>
      <c r="IIW215" s="18"/>
      <c r="IIX215" s="18"/>
      <c r="IIY215" s="18"/>
      <c r="IIZ215" s="18"/>
      <c r="IJA215" s="18"/>
      <c r="IJB215" s="18"/>
      <c r="IJC215" s="18"/>
      <c r="IJD215" s="18"/>
      <c r="IJE215" s="18"/>
      <c r="IJF215" s="18"/>
      <c r="IJG215" s="18"/>
      <c r="IJH215" s="18"/>
      <c r="IJI215" s="18"/>
      <c r="IJJ215" s="18"/>
      <c r="IJK215" s="18"/>
      <c r="IJL215" s="18"/>
      <c r="IJM215" s="18"/>
      <c r="IJN215" s="18"/>
      <c r="IJO215" s="18"/>
      <c r="IJP215" s="18"/>
      <c r="IJQ215" s="18"/>
      <c r="IJR215" s="18"/>
      <c r="IJS215" s="18"/>
      <c r="IJT215" s="18"/>
      <c r="IJU215" s="18"/>
      <c r="IJV215" s="18"/>
      <c r="IJW215" s="18"/>
      <c r="IJX215" s="18"/>
      <c r="IJY215" s="18"/>
      <c r="IJZ215" s="18"/>
      <c r="IKA215" s="18"/>
      <c r="IKB215" s="18"/>
      <c r="IKC215" s="18"/>
      <c r="IKD215" s="18"/>
      <c r="IKE215" s="18"/>
      <c r="IKF215" s="18"/>
      <c r="IKG215" s="18"/>
      <c r="IKH215" s="18"/>
      <c r="IKI215" s="18"/>
      <c r="IKJ215" s="18"/>
      <c r="IKK215" s="18"/>
      <c r="IKL215" s="18"/>
      <c r="IKM215" s="18"/>
      <c r="IKN215" s="18"/>
      <c r="IKO215" s="18"/>
      <c r="IKP215" s="18"/>
      <c r="IKQ215" s="18"/>
      <c r="IKR215" s="18"/>
      <c r="IKS215" s="18"/>
      <c r="IKT215" s="18"/>
      <c r="IKU215" s="18"/>
      <c r="IKV215" s="18"/>
      <c r="IKW215" s="18"/>
      <c r="IKX215" s="18"/>
      <c r="IKY215" s="18"/>
      <c r="IKZ215" s="18"/>
      <c r="ILA215" s="18"/>
      <c r="ILB215" s="18"/>
      <c r="ILC215" s="18"/>
      <c r="ILD215" s="18"/>
      <c r="ILE215" s="18"/>
      <c r="ILF215" s="18"/>
      <c r="ILG215" s="18"/>
      <c r="ILH215" s="18"/>
      <c r="ILI215" s="18"/>
      <c r="ILJ215" s="18"/>
      <c r="ILK215" s="18"/>
      <c r="ILL215" s="18"/>
      <c r="ILM215" s="18"/>
      <c r="ILN215" s="18"/>
      <c r="ILO215" s="18"/>
      <c r="ILP215" s="18"/>
      <c r="ILQ215" s="18"/>
      <c r="ILR215" s="18"/>
      <c r="ILS215" s="18"/>
      <c r="ILT215" s="18"/>
      <c r="ILU215" s="18"/>
      <c r="ILV215" s="18"/>
      <c r="ILW215" s="18"/>
      <c r="ILX215" s="18"/>
      <c r="ILY215" s="18"/>
      <c r="ILZ215" s="18"/>
      <c r="IMA215" s="18"/>
      <c r="IMB215" s="18"/>
      <c r="IMC215" s="18"/>
      <c r="IMD215" s="18"/>
      <c r="IME215" s="18"/>
      <c r="IMF215" s="18"/>
      <c r="IMG215" s="18"/>
      <c r="IMH215" s="18"/>
      <c r="IMI215" s="18"/>
      <c r="IMJ215" s="18"/>
      <c r="IMK215" s="18"/>
      <c r="IML215" s="18"/>
      <c r="IMM215" s="18"/>
      <c r="IMN215" s="18"/>
      <c r="IMO215" s="18"/>
      <c r="IMP215" s="18"/>
      <c r="IMQ215" s="18"/>
      <c r="IMR215" s="18"/>
      <c r="IMS215" s="18"/>
      <c r="IMT215" s="18"/>
      <c r="IMU215" s="18"/>
      <c r="IMV215" s="18"/>
      <c r="IMW215" s="18"/>
      <c r="IMX215" s="18"/>
      <c r="IMY215" s="18"/>
      <c r="IMZ215" s="18"/>
      <c r="INA215" s="18"/>
      <c r="INB215" s="18"/>
      <c r="INC215" s="18"/>
      <c r="IND215" s="18"/>
      <c r="INE215" s="18"/>
      <c r="INF215" s="18"/>
      <c r="ING215" s="18"/>
      <c r="INH215" s="18"/>
      <c r="INI215" s="18"/>
      <c r="INJ215" s="18"/>
      <c r="INK215" s="18"/>
      <c r="INL215" s="18"/>
      <c r="INM215" s="18"/>
      <c r="INN215" s="18"/>
      <c r="INO215" s="18"/>
      <c r="INP215" s="18"/>
      <c r="INQ215" s="18"/>
      <c r="INR215" s="18"/>
      <c r="INS215" s="18"/>
      <c r="INT215" s="18"/>
      <c r="INU215" s="18"/>
      <c r="INV215" s="18"/>
      <c r="INW215" s="18"/>
      <c r="INX215" s="18"/>
      <c r="INY215" s="18"/>
      <c r="INZ215" s="18"/>
      <c r="IOA215" s="18"/>
      <c r="IOB215" s="18"/>
      <c r="IOC215" s="18"/>
      <c r="IOD215" s="18"/>
      <c r="IOE215" s="18"/>
      <c r="IOF215" s="18"/>
      <c r="IOG215" s="18"/>
      <c r="IOH215" s="18"/>
      <c r="IOI215" s="18"/>
      <c r="IOJ215" s="18"/>
      <c r="IOK215" s="18"/>
      <c r="IOL215" s="18"/>
      <c r="IOM215" s="18"/>
      <c r="ION215" s="18"/>
      <c r="IOO215" s="18"/>
      <c r="IOP215" s="18"/>
      <c r="IOQ215" s="18"/>
      <c r="IOR215" s="18"/>
      <c r="IOS215" s="18"/>
      <c r="IOT215" s="18"/>
      <c r="IOU215" s="18"/>
      <c r="IOV215" s="18"/>
      <c r="IOW215" s="18"/>
      <c r="IOX215" s="18"/>
      <c r="IOY215" s="18"/>
      <c r="IOZ215" s="18"/>
      <c r="IPA215" s="18"/>
      <c r="IPB215" s="18"/>
      <c r="IPC215" s="18"/>
      <c r="IPD215" s="18"/>
      <c r="IPE215" s="18"/>
      <c r="IPF215" s="18"/>
      <c r="IPG215" s="18"/>
      <c r="IPH215" s="18"/>
      <c r="IPI215" s="18"/>
      <c r="IPJ215" s="18"/>
      <c r="IPK215" s="18"/>
      <c r="IPL215" s="18"/>
      <c r="IPM215" s="18"/>
      <c r="IPN215" s="18"/>
      <c r="IPO215" s="18"/>
      <c r="IPP215" s="18"/>
      <c r="IPQ215" s="18"/>
      <c r="IPR215" s="18"/>
      <c r="IPS215" s="18"/>
      <c r="IPT215" s="18"/>
      <c r="IPU215" s="18"/>
      <c r="IPV215" s="18"/>
      <c r="IPW215" s="18"/>
      <c r="IPX215" s="18"/>
      <c r="IPY215" s="18"/>
      <c r="IPZ215" s="18"/>
      <c r="IQA215" s="18"/>
      <c r="IQB215" s="18"/>
      <c r="IQC215" s="18"/>
      <c r="IQD215" s="18"/>
      <c r="IQE215" s="18"/>
      <c r="IQF215" s="18"/>
      <c r="IQG215" s="18"/>
      <c r="IQH215" s="18"/>
      <c r="IQI215" s="18"/>
      <c r="IQJ215" s="18"/>
      <c r="IQK215" s="18"/>
      <c r="IQL215" s="18"/>
      <c r="IQM215" s="18"/>
      <c r="IQN215" s="18"/>
      <c r="IQO215" s="18"/>
      <c r="IQP215" s="18"/>
      <c r="IQQ215" s="18"/>
      <c r="IQR215" s="18"/>
      <c r="IQS215" s="18"/>
      <c r="IQT215" s="18"/>
      <c r="IQU215" s="18"/>
      <c r="IQV215" s="18"/>
      <c r="IQW215" s="18"/>
      <c r="IQX215" s="18"/>
      <c r="IQY215" s="18"/>
      <c r="IQZ215" s="18"/>
      <c r="IRA215" s="18"/>
      <c r="IRB215" s="18"/>
      <c r="IRC215" s="18"/>
      <c r="IRD215" s="18"/>
      <c r="IRE215" s="18"/>
      <c r="IRF215" s="18"/>
      <c r="IRG215" s="18"/>
      <c r="IRH215" s="18"/>
      <c r="IRI215" s="18"/>
      <c r="IRJ215" s="18"/>
      <c r="IRK215" s="18"/>
      <c r="IRL215" s="18"/>
      <c r="IRM215" s="18"/>
      <c r="IRN215" s="18"/>
      <c r="IRO215" s="18"/>
      <c r="IRP215" s="18"/>
      <c r="IRQ215" s="18"/>
      <c r="IRR215" s="18"/>
      <c r="IRS215" s="18"/>
      <c r="IRT215" s="18"/>
      <c r="IRU215" s="18"/>
      <c r="IRV215" s="18"/>
      <c r="IRW215" s="18"/>
      <c r="IRX215" s="18"/>
      <c r="IRY215" s="18"/>
      <c r="IRZ215" s="18"/>
      <c r="ISA215" s="18"/>
      <c r="ISB215" s="18"/>
      <c r="ISC215" s="18"/>
      <c r="ISD215" s="18"/>
      <c r="ISE215" s="18"/>
      <c r="ISF215" s="18"/>
      <c r="ISG215" s="18"/>
      <c r="ISH215" s="18"/>
      <c r="ISI215" s="18"/>
      <c r="ISJ215" s="18"/>
      <c r="ISK215" s="18"/>
      <c r="ISL215" s="18"/>
      <c r="ISM215" s="18"/>
      <c r="ISN215" s="18"/>
      <c r="ISO215" s="18"/>
      <c r="ISP215" s="18"/>
      <c r="ISQ215" s="18"/>
      <c r="ISR215" s="18"/>
      <c r="ISS215" s="18"/>
      <c r="IST215" s="18"/>
      <c r="ISU215" s="18"/>
      <c r="ISV215" s="18"/>
      <c r="ISW215" s="18"/>
      <c r="ISX215" s="18"/>
      <c r="ISY215" s="18"/>
      <c r="ISZ215" s="18"/>
      <c r="ITA215" s="18"/>
      <c r="ITB215" s="18"/>
      <c r="ITC215" s="18"/>
      <c r="ITD215" s="18"/>
      <c r="ITE215" s="18"/>
      <c r="ITF215" s="18"/>
      <c r="ITG215" s="18"/>
      <c r="ITH215" s="18"/>
      <c r="ITI215" s="18"/>
      <c r="ITJ215" s="18"/>
      <c r="ITK215" s="18"/>
      <c r="ITL215" s="18"/>
      <c r="ITM215" s="18"/>
      <c r="ITN215" s="18"/>
      <c r="ITO215" s="18"/>
      <c r="ITP215" s="18"/>
      <c r="ITQ215" s="18"/>
      <c r="ITR215" s="18"/>
      <c r="ITS215" s="18"/>
      <c r="ITT215" s="18"/>
      <c r="ITU215" s="18"/>
      <c r="ITV215" s="18"/>
      <c r="ITW215" s="18"/>
      <c r="ITX215" s="18"/>
      <c r="ITY215" s="18"/>
      <c r="ITZ215" s="18"/>
      <c r="IUA215" s="18"/>
      <c r="IUB215" s="18"/>
      <c r="IUC215" s="18"/>
      <c r="IUD215" s="18"/>
      <c r="IUE215" s="18"/>
      <c r="IUF215" s="18"/>
      <c r="IUG215" s="18"/>
      <c r="IUH215" s="18"/>
      <c r="IUI215" s="18"/>
      <c r="IUJ215" s="18"/>
      <c r="IUK215" s="18"/>
      <c r="IUL215" s="18"/>
      <c r="IUM215" s="18"/>
      <c r="IUN215" s="18"/>
      <c r="IUO215" s="18"/>
      <c r="IUP215" s="18"/>
      <c r="IUQ215" s="18"/>
      <c r="IUR215" s="18"/>
      <c r="IUS215" s="18"/>
      <c r="IUT215" s="18"/>
      <c r="IUU215" s="18"/>
      <c r="IUV215" s="18"/>
      <c r="IUW215" s="18"/>
      <c r="IUX215" s="18"/>
      <c r="IUY215" s="18"/>
      <c r="IUZ215" s="18"/>
      <c r="IVA215" s="18"/>
      <c r="IVB215" s="18"/>
      <c r="IVC215" s="18"/>
      <c r="IVD215" s="18"/>
      <c r="IVE215" s="18"/>
      <c r="IVF215" s="18"/>
      <c r="IVG215" s="18"/>
      <c r="IVH215" s="18"/>
      <c r="IVI215" s="18"/>
      <c r="IVJ215" s="18"/>
      <c r="IVK215" s="18"/>
      <c r="IVL215" s="18"/>
      <c r="IVM215" s="18"/>
      <c r="IVN215" s="18"/>
      <c r="IVO215" s="18"/>
      <c r="IVP215" s="18"/>
      <c r="IVQ215" s="18"/>
      <c r="IVR215" s="18"/>
      <c r="IVS215" s="18"/>
      <c r="IVT215" s="18"/>
      <c r="IVU215" s="18"/>
      <c r="IVV215" s="18"/>
      <c r="IVW215" s="18"/>
      <c r="IVX215" s="18"/>
      <c r="IVY215" s="18"/>
      <c r="IVZ215" s="18"/>
      <c r="IWA215" s="18"/>
      <c r="IWB215" s="18"/>
      <c r="IWC215" s="18"/>
      <c r="IWD215" s="18"/>
      <c r="IWE215" s="18"/>
      <c r="IWF215" s="18"/>
      <c r="IWG215" s="18"/>
      <c r="IWH215" s="18"/>
      <c r="IWI215" s="18"/>
      <c r="IWJ215" s="18"/>
      <c r="IWK215" s="18"/>
      <c r="IWL215" s="18"/>
      <c r="IWM215" s="18"/>
      <c r="IWN215" s="18"/>
      <c r="IWO215" s="18"/>
      <c r="IWP215" s="18"/>
      <c r="IWQ215" s="18"/>
      <c r="IWR215" s="18"/>
      <c r="IWS215" s="18"/>
      <c r="IWT215" s="18"/>
      <c r="IWU215" s="18"/>
      <c r="IWV215" s="18"/>
      <c r="IWW215" s="18"/>
      <c r="IWX215" s="18"/>
      <c r="IWY215" s="18"/>
      <c r="IWZ215" s="18"/>
      <c r="IXA215" s="18"/>
      <c r="IXB215" s="18"/>
      <c r="IXC215" s="18"/>
      <c r="IXD215" s="18"/>
      <c r="IXE215" s="18"/>
      <c r="IXF215" s="18"/>
      <c r="IXG215" s="18"/>
      <c r="IXH215" s="18"/>
      <c r="IXI215" s="18"/>
      <c r="IXJ215" s="18"/>
      <c r="IXK215" s="18"/>
      <c r="IXL215" s="18"/>
      <c r="IXM215" s="18"/>
      <c r="IXN215" s="18"/>
      <c r="IXO215" s="18"/>
      <c r="IXP215" s="18"/>
      <c r="IXQ215" s="18"/>
      <c r="IXR215" s="18"/>
      <c r="IXS215" s="18"/>
      <c r="IXT215" s="18"/>
      <c r="IXU215" s="18"/>
      <c r="IXV215" s="18"/>
      <c r="IXW215" s="18"/>
      <c r="IXX215" s="18"/>
      <c r="IXY215" s="18"/>
      <c r="IXZ215" s="18"/>
      <c r="IYA215" s="18"/>
      <c r="IYB215" s="18"/>
      <c r="IYC215" s="18"/>
      <c r="IYD215" s="18"/>
      <c r="IYE215" s="18"/>
      <c r="IYF215" s="18"/>
      <c r="IYG215" s="18"/>
      <c r="IYH215" s="18"/>
      <c r="IYI215" s="18"/>
      <c r="IYJ215" s="18"/>
      <c r="IYK215" s="18"/>
      <c r="IYL215" s="18"/>
      <c r="IYM215" s="18"/>
      <c r="IYN215" s="18"/>
      <c r="IYO215" s="18"/>
      <c r="IYP215" s="18"/>
      <c r="IYQ215" s="18"/>
      <c r="IYR215" s="18"/>
      <c r="IYS215" s="18"/>
      <c r="IYT215" s="18"/>
      <c r="IYU215" s="18"/>
      <c r="IYV215" s="18"/>
      <c r="IYW215" s="18"/>
      <c r="IYX215" s="18"/>
      <c r="IYY215" s="18"/>
      <c r="IYZ215" s="18"/>
      <c r="IZA215" s="18"/>
      <c r="IZB215" s="18"/>
      <c r="IZC215" s="18"/>
      <c r="IZD215" s="18"/>
      <c r="IZE215" s="18"/>
      <c r="IZF215" s="18"/>
      <c r="IZG215" s="18"/>
      <c r="IZH215" s="18"/>
      <c r="IZI215" s="18"/>
      <c r="IZJ215" s="18"/>
      <c r="IZK215" s="18"/>
      <c r="IZL215" s="18"/>
      <c r="IZM215" s="18"/>
      <c r="IZN215" s="18"/>
      <c r="IZO215" s="18"/>
      <c r="IZP215" s="18"/>
      <c r="IZQ215" s="18"/>
      <c r="IZR215" s="18"/>
      <c r="IZS215" s="18"/>
      <c r="IZT215" s="18"/>
      <c r="IZU215" s="18"/>
      <c r="IZV215" s="18"/>
      <c r="IZW215" s="18"/>
      <c r="IZX215" s="18"/>
      <c r="IZY215" s="18"/>
      <c r="IZZ215" s="18"/>
      <c r="JAA215" s="18"/>
      <c r="JAB215" s="18"/>
      <c r="JAC215" s="18"/>
      <c r="JAD215" s="18"/>
      <c r="JAE215" s="18"/>
      <c r="JAF215" s="18"/>
      <c r="JAG215" s="18"/>
      <c r="JAH215" s="18"/>
      <c r="JAI215" s="18"/>
      <c r="JAJ215" s="18"/>
      <c r="JAK215" s="18"/>
      <c r="JAL215" s="18"/>
      <c r="JAM215" s="18"/>
      <c r="JAN215" s="18"/>
      <c r="JAO215" s="18"/>
      <c r="JAP215" s="18"/>
      <c r="JAQ215" s="18"/>
      <c r="JAR215" s="18"/>
      <c r="JAS215" s="18"/>
      <c r="JAT215" s="18"/>
      <c r="JAU215" s="18"/>
      <c r="JAV215" s="18"/>
      <c r="JAW215" s="18"/>
      <c r="JAX215" s="18"/>
      <c r="JAY215" s="18"/>
      <c r="JAZ215" s="18"/>
      <c r="JBA215" s="18"/>
      <c r="JBB215" s="18"/>
      <c r="JBC215" s="18"/>
      <c r="JBD215" s="18"/>
      <c r="JBE215" s="18"/>
      <c r="JBF215" s="18"/>
      <c r="JBG215" s="18"/>
      <c r="JBH215" s="18"/>
      <c r="JBI215" s="18"/>
      <c r="JBJ215" s="18"/>
      <c r="JBK215" s="18"/>
      <c r="JBL215" s="18"/>
      <c r="JBM215" s="18"/>
      <c r="JBN215" s="18"/>
      <c r="JBO215" s="18"/>
      <c r="JBP215" s="18"/>
      <c r="JBQ215" s="18"/>
      <c r="JBR215" s="18"/>
      <c r="JBS215" s="18"/>
      <c r="JBT215" s="18"/>
      <c r="JBU215" s="18"/>
      <c r="JBV215" s="18"/>
      <c r="JBW215" s="18"/>
      <c r="JBX215" s="18"/>
      <c r="JBY215" s="18"/>
      <c r="JBZ215" s="18"/>
      <c r="JCA215" s="18"/>
      <c r="JCB215" s="18"/>
      <c r="JCC215" s="18"/>
      <c r="JCD215" s="18"/>
      <c r="JCE215" s="18"/>
      <c r="JCF215" s="18"/>
      <c r="JCG215" s="18"/>
      <c r="JCH215" s="18"/>
      <c r="JCI215" s="18"/>
      <c r="JCJ215" s="18"/>
      <c r="JCK215" s="18"/>
      <c r="JCL215" s="18"/>
      <c r="JCM215" s="18"/>
      <c r="JCN215" s="18"/>
      <c r="JCO215" s="18"/>
      <c r="JCP215" s="18"/>
      <c r="JCQ215" s="18"/>
      <c r="JCR215" s="18"/>
      <c r="JCS215" s="18"/>
      <c r="JCT215" s="18"/>
      <c r="JCU215" s="18"/>
      <c r="JCV215" s="18"/>
      <c r="JCW215" s="18"/>
      <c r="JCX215" s="18"/>
      <c r="JCY215" s="18"/>
      <c r="JCZ215" s="18"/>
      <c r="JDA215" s="18"/>
      <c r="JDB215" s="18"/>
      <c r="JDC215" s="18"/>
      <c r="JDD215" s="18"/>
      <c r="JDE215" s="18"/>
      <c r="JDF215" s="18"/>
      <c r="JDG215" s="18"/>
      <c r="JDH215" s="18"/>
      <c r="JDI215" s="18"/>
      <c r="JDJ215" s="18"/>
      <c r="JDK215" s="18"/>
      <c r="JDL215" s="18"/>
      <c r="JDM215" s="18"/>
      <c r="JDN215" s="18"/>
      <c r="JDO215" s="18"/>
      <c r="JDP215" s="18"/>
      <c r="JDQ215" s="18"/>
      <c r="JDR215" s="18"/>
      <c r="JDS215" s="18"/>
      <c r="JDT215" s="18"/>
      <c r="JDU215" s="18"/>
      <c r="JDV215" s="18"/>
      <c r="JDW215" s="18"/>
      <c r="JDX215" s="18"/>
      <c r="JDY215" s="18"/>
      <c r="JDZ215" s="18"/>
      <c r="JEA215" s="18"/>
      <c r="JEB215" s="18"/>
      <c r="JEC215" s="18"/>
      <c r="JED215" s="18"/>
      <c r="JEE215" s="18"/>
      <c r="JEF215" s="18"/>
      <c r="JEG215" s="18"/>
      <c r="JEH215" s="18"/>
      <c r="JEI215" s="18"/>
      <c r="JEJ215" s="18"/>
      <c r="JEK215" s="18"/>
      <c r="JEL215" s="18"/>
      <c r="JEM215" s="18"/>
      <c r="JEN215" s="18"/>
      <c r="JEO215" s="18"/>
      <c r="JEP215" s="18"/>
      <c r="JEQ215" s="18"/>
      <c r="JER215" s="18"/>
      <c r="JES215" s="18"/>
      <c r="JET215" s="18"/>
      <c r="JEU215" s="18"/>
      <c r="JEV215" s="18"/>
      <c r="JEW215" s="18"/>
      <c r="JEX215" s="18"/>
      <c r="JEY215" s="18"/>
      <c r="JEZ215" s="18"/>
      <c r="JFA215" s="18"/>
      <c r="JFB215" s="18"/>
      <c r="JFC215" s="18"/>
      <c r="JFD215" s="18"/>
      <c r="JFE215" s="18"/>
      <c r="JFF215" s="18"/>
      <c r="JFG215" s="18"/>
      <c r="JFH215" s="18"/>
      <c r="JFI215" s="18"/>
      <c r="JFJ215" s="18"/>
      <c r="JFK215" s="18"/>
      <c r="JFL215" s="18"/>
      <c r="JFM215" s="18"/>
      <c r="JFN215" s="18"/>
      <c r="JFO215" s="18"/>
      <c r="JFP215" s="18"/>
      <c r="JFQ215" s="18"/>
      <c r="JFR215" s="18"/>
      <c r="JFS215" s="18"/>
      <c r="JFT215" s="18"/>
      <c r="JFU215" s="18"/>
      <c r="JFV215" s="18"/>
      <c r="JFW215" s="18"/>
      <c r="JFX215" s="18"/>
      <c r="JFY215" s="18"/>
      <c r="JFZ215" s="18"/>
      <c r="JGA215" s="18"/>
      <c r="JGB215" s="18"/>
      <c r="JGC215" s="18"/>
      <c r="JGD215" s="18"/>
      <c r="JGE215" s="18"/>
      <c r="JGF215" s="18"/>
      <c r="JGG215" s="18"/>
      <c r="JGH215" s="18"/>
      <c r="JGI215" s="18"/>
      <c r="JGJ215" s="18"/>
      <c r="JGK215" s="18"/>
      <c r="JGL215" s="18"/>
      <c r="JGM215" s="18"/>
      <c r="JGN215" s="18"/>
      <c r="JGO215" s="18"/>
      <c r="JGP215" s="18"/>
      <c r="JGQ215" s="18"/>
      <c r="JGR215" s="18"/>
      <c r="JGS215" s="18"/>
      <c r="JGT215" s="18"/>
      <c r="JGU215" s="18"/>
      <c r="JGV215" s="18"/>
      <c r="JGW215" s="18"/>
      <c r="JGX215" s="18"/>
      <c r="JGY215" s="18"/>
      <c r="JGZ215" s="18"/>
      <c r="JHA215" s="18"/>
      <c r="JHB215" s="18"/>
      <c r="JHC215" s="18"/>
      <c r="JHD215" s="18"/>
      <c r="JHE215" s="18"/>
      <c r="JHF215" s="18"/>
      <c r="JHG215" s="18"/>
      <c r="JHH215" s="18"/>
      <c r="JHI215" s="18"/>
      <c r="JHJ215" s="18"/>
      <c r="JHK215" s="18"/>
      <c r="JHL215" s="18"/>
      <c r="JHM215" s="18"/>
      <c r="JHN215" s="18"/>
      <c r="JHO215" s="18"/>
      <c r="JHP215" s="18"/>
      <c r="JHQ215" s="18"/>
      <c r="JHR215" s="18"/>
      <c r="JHS215" s="18"/>
      <c r="JHT215" s="18"/>
      <c r="JHU215" s="18"/>
      <c r="JHV215" s="18"/>
      <c r="JHW215" s="18"/>
      <c r="JHX215" s="18"/>
      <c r="JHY215" s="18"/>
      <c r="JHZ215" s="18"/>
      <c r="JIA215" s="18"/>
      <c r="JIB215" s="18"/>
      <c r="JIC215" s="18"/>
      <c r="JID215" s="18"/>
      <c r="JIE215" s="18"/>
      <c r="JIF215" s="18"/>
      <c r="JIG215" s="18"/>
      <c r="JIH215" s="18"/>
      <c r="JII215" s="18"/>
      <c r="JIJ215" s="18"/>
      <c r="JIK215" s="18"/>
      <c r="JIL215" s="18"/>
      <c r="JIM215" s="18"/>
      <c r="JIN215" s="18"/>
      <c r="JIO215" s="18"/>
      <c r="JIP215" s="18"/>
      <c r="JIQ215" s="18"/>
      <c r="JIR215" s="18"/>
      <c r="JIS215" s="18"/>
      <c r="JIT215" s="18"/>
      <c r="JIU215" s="18"/>
      <c r="JIV215" s="18"/>
      <c r="JIW215" s="18"/>
      <c r="JIX215" s="18"/>
      <c r="JIY215" s="18"/>
      <c r="JIZ215" s="18"/>
      <c r="JJA215" s="18"/>
      <c r="JJB215" s="18"/>
      <c r="JJC215" s="18"/>
      <c r="JJD215" s="18"/>
      <c r="JJE215" s="18"/>
      <c r="JJF215" s="18"/>
      <c r="JJG215" s="18"/>
      <c r="JJH215" s="18"/>
      <c r="JJI215" s="18"/>
      <c r="JJJ215" s="18"/>
      <c r="JJK215" s="18"/>
      <c r="JJL215" s="18"/>
      <c r="JJM215" s="18"/>
      <c r="JJN215" s="18"/>
      <c r="JJO215" s="18"/>
      <c r="JJP215" s="18"/>
      <c r="JJQ215" s="18"/>
      <c r="JJR215" s="18"/>
      <c r="JJS215" s="18"/>
      <c r="JJT215" s="18"/>
      <c r="JJU215" s="18"/>
      <c r="JJV215" s="18"/>
      <c r="JJW215" s="18"/>
      <c r="JJX215" s="18"/>
      <c r="JJY215" s="18"/>
      <c r="JJZ215" s="18"/>
      <c r="JKA215" s="18"/>
      <c r="JKB215" s="18"/>
      <c r="JKC215" s="18"/>
      <c r="JKD215" s="18"/>
      <c r="JKE215" s="18"/>
      <c r="JKF215" s="18"/>
      <c r="JKG215" s="18"/>
      <c r="JKH215" s="18"/>
      <c r="JKI215" s="18"/>
      <c r="JKJ215" s="18"/>
      <c r="JKK215" s="18"/>
      <c r="JKL215" s="18"/>
      <c r="JKM215" s="18"/>
      <c r="JKN215" s="18"/>
      <c r="JKO215" s="18"/>
      <c r="JKP215" s="18"/>
      <c r="JKQ215" s="18"/>
      <c r="JKR215" s="18"/>
      <c r="JKS215" s="18"/>
      <c r="JKT215" s="18"/>
      <c r="JKU215" s="18"/>
      <c r="JKV215" s="18"/>
      <c r="JKW215" s="18"/>
      <c r="JKX215" s="18"/>
      <c r="JKY215" s="18"/>
      <c r="JKZ215" s="18"/>
      <c r="JLA215" s="18"/>
      <c r="JLB215" s="18"/>
      <c r="JLC215" s="18"/>
      <c r="JLD215" s="18"/>
      <c r="JLE215" s="18"/>
      <c r="JLF215" s="18"/>
      <c r="JLG215" s="18"/>
      <c r="JLH215" s="18"/>
      <c r="JLI215" s="18"/>
      <c r="JLJ215" s="18"/>
      <c r="JLK215" s="18"/>
      <c r="JLL215" s="18"/>
      <c r="JLM215" s="18"/>
      <c r="JLN215" s="18"/>
      <c r="JLO215" s="18"/>
      <c r="JLP215" s="18"/>
      <c r="JLQ215" s="18"/>
      <c r="JLR215" s="18"/>
      <c r="JLS215" s="18"/>
      <c r="JLT215" s="18"/>
      <c r="JLU215" s="18"/>
      <c r="JLV215" s="18"/>
      <c r="JLW215" s="18"/>
      <c r="JLX215" s="18"/>
      <c r="JLY215" s="18"/>
      <c r="JLZ215" s="18"/>
      <c r="JMA215" s="18"/>
      <c r="JMB215" s="18"/>
      <c r="JMC215" s="18"/>
      <c r="JMD215" s="18"/>
      <c r="JME215" s="18"/>
      <c r="JMF215" s="18"/>
      <c r="JMG215" s="18"/>
      <c r="JMH215" s="18"/>
      <c r="JMI215" s="18"/>
      <c r="JMJ215" s="18"/>
      <c r="JMK215" s="18"/>
      <c r="JML215" s="18"/>
      <c r="JMM215" s="18"/>
      <c r="JMN215" s="18"/>
      <c r="JMO215" s="18"/>
      <c r="JMP215" s="18"/>
      <c r="JMQ215" s="18"/>
      <c r="JMR215" s="18"/>
      <c r="JMS215" s="18"/>
      <c r="JMT215" s="18"/>
      <c r="JMU215" s="18"/>
      <c r="JMV215" s="18"/>
      <c r="JMW215" s="18"/>
      <c r="JMX215" s="18"/>
      <c r="JMY215" s="18"/>
      <c r="JMZ215" s="18"/>
      <c r="JNA215" s="18"/>
      <c r="JNB215" s="18"/>
      <c r="JNC215" s="18"/>
      <c r="JND215" s="18"/>
      <c r="JNE215" s="18"/>
      <c r="JNF215" s="18"/>
      <c r="JNG215" s="18"/>
      <c r="JNH215" s="18"/>
      <c r="JNI215" s="18"/>
      <c r="JNJ215" s="18"/>
      <c r="JNK215" s="18"/>
      <c r="JNL215" s="18"/>
      <c r="JNM215" s="18"/>
      <c r="JNN215" s="18"/>
      <c r="JNO215" s="18"/>
      <c r="JNP215" s="18"/>
      <c r="JNQ215" s="18"/>
      <c r="JNR215" s="18"/>
      <c r="JNS215" s="18"/>
      <c r="JNT215" s="18"/>
      <c r="JNU215" s="18"/>
      <c r="JNV215" s="18"/>
      <c r="JNW215" s="18"/>
      <c r="JNX215" s="18"/>
      <c r="JNY215" s="18"/>
      <c r="JNZ215" s="18"/>
      <c r="JOA215" s="18"/>
      <c r="JOB215" s="18"/>
      <c r="JOC215" s="18"/>
      <c r="JOD215" s="18"/>
      <c r="JOE215" s="18"/>
      <c r="JOF215" s="18"/>
      <c r="JOG215" s="18"/>
      <c r="JOH215" s="18"/>
      <c r="JOI215" s="18"/>
      <c r="JOJ215" s="18"/>
      <c r="JOK215" s="18"/>
      <c r="JOL215" s="18"/>
      <c r="JOM215" s="18"/>
      <c r="JON215" s="18"/>
      <c r="JOO215" s="18"/>
      <c r="JOP215" s="18"/>
      <c r="JOQ215" s="18"/>
      <c r="JOR215" s="18"/>
      <c r="JOS215" s="18"/>
      <c r="JOT215" s="18"/>
      <c r="JOU215" s="18"/>
      <c r="JOV215" s="18"/>
      <c r="JOW215" s="18"/>
      <c r="JOX215" s="18"/>
      <c r="JOY215" s="18"/>
      <c r="JOZ215" s="18"/>
      <c r="JPA215" s="18"/>
      <c r="JPB215" s="18"/>
      <c r="JPC215" s="18"/>
      <c r="JPD215" s="18"/>
      <c r="JPE215" s="18"/>
      <c r="JPF215" s="18"/>
      <c r="JPG215" s="18"/>
      <c r="JPH215" s="18"/>
      <c r="JPI215" s="18"/>
      <c r="JPJ215" s="18"/>
      <c r="JPK215" s="18"/>
      <c r="JPL215" s="18"/>
      <c r="JPM215" s="18"/>
      <c r="JPN215" s="18"/>
      <c r="JPO215" s="18"/>
      <c r="JPP215" s="18"/>
      <c r="JPQ215" s="18"/>
      <c r="JPR215" s="18"/>
      <c r="JPS215" s="18"/>
      <c r="JPT215" s="18"/>
      <c r="JPU215" s="18"/>
      <c r="JPV215" s="18"/>
      <c r="JPW215" s="18"/>
      <c r="JPX215" s="18"/>
      <c r="JPY215" s="18"/>
      <c r="JPZ215" s="18"/>
      <c r="JQA215" s="18"/>
      <c r="JQB215" s="18"/>
      <c r="JQC215" s="18"/>
      <c r="JQD215" s="18"/>
      <c r="JQE215" s="18"/>
      <c r="JQF215" s="18"/>
      <c r="JQG215" s="18"/>
      <c r="JQH215" s="18"/>
      <c r="JQI215" s="18"/>
      <c r="JQJ215" s="18"/>
      <c r="JQK215" s="18"/>
      <c r="JQL215" s="18"/>
      <c r="JQM215" s="18"/>
      <c r="JQN215" s="18"/>
      <c r="JQO215" s="18"/>
      <c r="JQP215" s="18"/>
      <c r="JQQ215" s="18"/>
      <c r="JQR215" s="18"/>
      <c r="JQS215" s="18"/>
      <c r="JQT215" s="18"/>
      <c r="JQU215" s="18"/>
      <c r="JQV215" s="18"/>
      <c r="JQW215" s="18"/>
      <c r="JQX215" s="18"/>
      <c r="JQY215" s="18"/>
      <c r="JQZ215" s="18"/>
      <c r="JRA215" s="18"/>
      <c r="JRB215" s="18"/>
      <c r="JRC215" s="18"/>
      <c r="JRD215" s="18"/>
      <c r="JRE215" s="18"/>
      <c r="JRF215" s="18"/>
      <c r="JRG215" s="18"/>
      <c r="JRH215" s="18"/>
      <c r="JRI215" s="18"/>
      <c r="JRJ215" s="18"/>
      <c r="JRK215" s="18"/>
      <c r="JRL215" s="18"/>
      <c r="JRM215" s="18"/>
      <c r="JRN215" s="18"/>
      <c r="JRO215" s="18"/>
      <c r="JRP215" s="18"/>
      <c r="JRQ215" s="18"/>
      <c r="JRR215" s="18"/>
      <c r="JRS215" s="18"/>
      <c r="JRT215" s="18"/>
      <c r="JRU215" s="18"/>
      <c r="JRV215" s="18"/>
      <c r="JRW215" s="18"/>
      <c r="JRX215" s="18"/>
      <c r="JRY215" s="18"/>
      <c r="JRZ215" s="18"/>
      <c r="JSA215" s="18"/>
      <c r="JSB215" s="18"/>
      <c r="JSC215" s="18"/>
      <c r="JSD215" s="18"/>
      <c r="JSE215" s="18"/>
      <c r="JSF215" s="18"/>
      <c r="JSG215" s="18"/>
      <c r="JSH215" s="18"/>
      <c r="JSI215" s="18"/>
      <c r="JSJ215" s="18"/>
      <c r="JSK215" s="18"/>
      <c r="JSL215" s="18"/>
      <c r="JSM215" s="18"/>
      <c r="JSN215" s="18"/>
      <c r="JSO215" s="18"/>
      <c r="JSP215" s="18"/>
      <c r="JSQ215" s="18"/>
      <c r="JSR215" s="18"/>
      <c r="JSS215" s="18"/>
      <c r="JST215" s="18"/>
      <c r="JSU215" s="18"/>
      <c r="JSV215" s="18"/>
      <c r="JSW215" s="18"/>
      <c r="JSX215" s="18"/>
      <c r="JSY215" s="18"/>
      <c r="JSZ215" s="18"/>
      <c r="JTA215" s="18"/>
      <c r="JTB215" s="18"/>
      <c r="JTC215" s="18"/>
      <c r="JTD215" s="18"/>
      <c r="JTE215" s="18"/>
      <c r="JTF215" s="18"/>
      <c r="JTG215" s="18"/>
      <c r="JTH215" s="18"/>
      <c r="JTI215" s="18"/>
      <c r="JTJ215" s="18"/>
      <c r="JTK215" s="18"/>
      <c r="JTL215" s="18"/>
      <c r="JTM215" s="18"/>
      <c r="JTN215" s="18"/>
      <c r="JTO215" s="18"/>
      <c r="JTP215" s="18"/>
      <c r="JTQ215" s="18"/>
      <c r="JTR215" s="18"/>
      <c r="JTS215" s="18"/>
      <c r="JTT215" s="18"/>
      <c r="JTU215" s="18"/>
      <c r="JTV215" s="18"/>
      <c r="JTW215" s="18"/>
      <c r="JTX215" s="18"/>
      <c r="JTY215" s="18"/>
      <c r="JTZ215" s="18"/>
      <c r="JUA215" s="18"/>
      <c r="JUB215" s="18"/>
      <c r="JUC215" s="18"/>
      <c r="JUD215" s="18"/>
      <c r="JUE215" s="18"/>
      <c r="JUF215" s="18"/>
      <c r="JUG215" s="18"/>
      <c r="JUH215" s="18"/>
      <c r="JUI215" s="18"/>
      <c r="JUJ215" s="18"/>
      <c r="JUK215" s="18"/>
      <c r="JUL215" s="18"/>
      <c r="JUM215" s="18"/>
      <c r="JUN215" s="18"/>
      <c r="JUO215" s="18"/>
      <c r="JUP215" s="18"/>
      <c r="JUQ215" s="18"/>
      <c r="JUR215" s="18"/>
      <c r="JUS215" s="18"/>
      <c r="JUT215" s="18"/>
      <c r="JUU215" s="18"/>
      <c r="JUV215" s="18"/>
      <c r="JUW215" s="18"/>
      <c r="JUX215" s="18"/>
      <c r="JUY215" s="18"/>
      <c r="JUZ215" s="18"/>
      <c r="JVA215" s="18"/>
      <c r="JVB215" s="18"/>
      <c r="JVC215" s="18"/>
      <c r="JVD215" s="18"/>
      <c r="JVE215" s="18"/>
      <c r="JVF215" s="18"/>
      <c r="JVG215" s="18"/>
      <c r="JVH215" s="18"/>
      <c r="JVI215" s="18"/>
      <c r="JVJ215" s="18"/>
      <c r="JVK215" s="18"/>
      <c r="JVL215" s="18"/>
      <c r="JVM215" s="18"/>
      <c r="JVN215" s="18"/>
      <c r="JVO215" s="18"/>
      <c r="JVP215" s="18"/>
      <c r="JVQ215" s="18"/>
      <c r="JVR215" s="18"/>
      <c r="JVS215" s="18"/>
      <c r="JVT215" s="18"/>
      <c r="JVU215" s="18"/>
      <c r="JVV215" s="18"/>
      <c r="JVW215" s="18"/>
      <c r="JVX215" s="18"/>
      <c r="JVY215" s="18"/>
      <c r="JVZ215" s="18"/>
      <c r="JWA215" s="18"/>
      <c r="JWB215" s="18"/>
      <c r="JWC215" s="18"/>
      <c r="JWD215" s="18"/>
      <c r="JWE215" s="18"/>
      <c r="JWF215" s="18"/>
      <c r="JWG215" s="18"/>
      <c r="JWH215" s="18"/>
      <c r="JWI215" s="18"/>
      <c r="JWJ215" s="18"/>
      <c r="JWK215" s="18"/>
      <c r="JWL215" s="18"/>
      <c r="JWM215" s="18"/>
      <c r="JWN215" s="18"/>
      <c r="JWO215" s="18"/>
      <c r="JWP215" s="18"/>
      <c r="JWQ215" s="18"/>
      <c r="JWR215" s="18"/>
      <c r="JWS215" s="18"/>
      <c r="JWT215" s="18"/>
      <c r="JWU215" s="18"/>
      <c r="JWV215" s="18"/>
      <c r="JWW215" s="18"/>
      <c r="JWX215" s="18"/>
      <c r="JWY215" s="18"/>
      <c r="JWZ215" s="18"/>
      <c r="JXA215" s="18"/>
      <c r="JXB215" s="18"/>
      <c r="JXC215" s="18"/>
      <c r="JXD215" s="18"/>
      <c r="JXE215" s="18"/>
      <c r="JXF215" s="18"/>
      <c r="JXG215" s="18"/>
      <c r="JXH215" s="18"/>
      <c r="JXI215" s="18"/>
      <c r="JXJ215" s="18"/>
      <c r="JXK215" s="18"/>
      <c r="JXL215" s="18"/>
      <c r="JXM215" s="18"/>
      <c r="JXN215" s="18"/>
      <c r="JXO215" s="18"/>
      <c r="JXP215" s="18"/>
      <c r="JXQ215" s="18"/>
      <c r="JXR215" s="18"/>
      <c r="JXS215" s="18"/>
      <c r="JXT215" s="18"/>
      <c r="JXU215" s="18"/>
      <c r="JXV215" s="18"/>
      <c r="JXW215" s="18"/>
      <c r="JXX215" s="18"/>
      <c r="JXY215" s="18"/>
      <c r="JXZ215" s="18"/>
      <c r="JYA215" s="18"/>
      <c r="JYB215" s="18"/>
      <c r="JYC215" s="18"/>
      <c r="JYD215" s="18"/>
      <c r="JYE215" s="18"/>
      <c r="JYF215" s="18"/>
      <c r="JYG215" s="18"/>
      <c r="JYH215" s="18"/>
      <c r="JYI215" s="18"/>
      <c r="JYJ215" s="18"/>
      <c r="JYK215" s="18"/>
      <c r="JYL215" s="18"/>
      <c r="JYM215" s="18"/>
      <c r="JYN215" s="18"/>
      <c r="JYO215" s="18"/>
      <c r="JYP215" s="18"/>
      <c r="JYQ215" s="18"/>
      <c r="JYR215" s="18"/>
      <c r="JYS215" s="18"/>
      <c r="JYT215" s="18"/>
      <c r="JYU215" s="18"/>
      <c r="JYV215" s="18"/>
      <c r="JYW215" s="18"/>
      <c r="JYX215" s="18"/>
      <c r="JYY215" s="18"/>
      <c r="JYZ215" s="18"/>
      <c r="JZA215" s="18"/>
      <c r="JZB215" s="18"/>
      <c r="JZC215" s="18"/>
      <c r="JZD215" s="18"/>
      <c r="JZE215" s="18"/>
      <c r="JZF215" s="18"/>
      <c r="JZG215" s="18"/>
      <c r="JZH215" s="18"/>
      <c r="JZI215" s="18"/>
      <c r="JZJ215" s="18"/>
      <c r="JZK215" s="18"/>
      <c r="JZL215" s="18"/>
      <c r="JZM215" s="18"/>
      <c r="JZN215" s="18"/>
      <c r="JZO215" s="18"/>
      <c r="JZP215" s="18"/>
      <c r="JZQ215" s="18"/>
      <c r="JZR215" s="18"/>
      <c r="JZS215" s="18"/>
      <c r="JZT215" s="18"/>
      <c r="JZU215" s="18"/>
      <c r="JZV215" s="18"/>
      <c r="JZW215" s="18"/>
      <c r="JZX215" s="18"/>
      <c r="JZY215" s="18"/>
      <c r="JZZ215" s="18"/>
      <c r="KAA215" s="18"/>
      <c r="KAB215" s="18"/>
      <c r="KAC215" s="18"/>
      <c r="KAD215" s="18"/>
      <c r="KAE215" s="18"/>
      <c r="KAF215" s="18"/>
      <c r="KAG215" s="18"/>
      <c r="KAH215" s="18"/>
      <c r="KAI215" s="18"/>
      <c r="KAJ215" s="18"/>
      <c r="KAK215" s="18"/>
      <c r="KAL215" s="18"/>
      <c r="KAM215" s="18"/>
      <c r="KAN215" s="18"/>
      <c r="KAO215" s="18"/>
      <c r="KAP215" s="18"/>
      <c r="KAQ215" s="18"/>
      <c r="KAR215" s="18"/>
      <c r="KAS215" s="18"/>
      <c r="KAT215" s="18"/>
      <c r="KAU215" s="18"/>
      <c r="KAV215" s="18"/>
      <c r="KAW215" s="18"/>
      <c r="KAX215" s="18"/>
      <c r="KAY215" s="18"/>
      <c r="KAZ215" s="18"/>
      <c r="KBA215" s="18"/>
      <c r="KBB215" s="18"/>
      <c r="KBC215" s="18"/>
      <c r="KBD215" s="18"/>
      <c r="KBE215" s="18"/>
      <c r="KBF215" s="18"/>
      <c r="KBG215" s="18"/>
      <c r="KBH215" s="18"/>
      <c r="KBI215" s="18"/>
      <c r="KBJ215" s="18"/>
      <c r="KBK215" s="18"/>
      <c r="KBL215" s="18"/>
      <c r="KBM215" s="18"/>
      <c r="KBN215" s="18"/>
      <c r="KBO215" s="18"/>
      <c r="KBP215" s="18"/>
      <c r="KBQ215" s="18"/>
      <c r="KBR215" s="18"/>
      <c r="KBS215" s="18"/>
      <c r="KBT215" s="18"/>
      <c r="KBU215" s="18"/>
      <c r="KBV215" s="18"/>
      <c r="KBW215" s="18"/>
      <c r="KBX215" s="18"/>
      <c r="KBY215" s="18"/>
      <c r="KBZ215" s="18"/>
      <c r="KCA215" s="18"/>
      <c r="KCB215" s="18"/>
      <c r="KCC215" s="18"/>
      <c r="KCD215" s="18"/>
      <c r="KCE215" s="18"/>
      <c r="KCF215" s="18"/>
      <c r="KCG215" s="18"/>
      <c r="KCH215" s="18"/>
      <c r="KCI215" s="18"/>
      <c r="KCJ215" s="18"/>
      <c r="KCK215" s="18"/>
      <c r="KCL215" s="18"/>
      <c r="KCM215" s="18"/>
      <c r="KCN215" s="18"/>
      <c r="KCO215" s="18"/>
      <c r="KCP215" s="18"/>
      <c r="KCQ215" s="18"/>
      <c r="KCR215" s="18"/>
      <c r="KCS215" s="18"/>
      <c r="KCT215" s="18"/>
      <c r="KCU215" s="18"/>
      <c r="KCV215" s="18"/>
      <c r="KCW215" s="18"/>
      <c r="KCX215" s="18"/>
      <c r="KCY215" s="18"/>
      <c r="KCZ215" s="18"/>
      <c r="KDA215" s="18"/>
      <c r="KDB215" s="18"/>
      <c r="KDC215" s="18"/>
      <c r="KDD215" s="18"/>
      <c r="KDE215" s="18"/>
      <c r="KDF215" s="18"/>
      <c r="KDG215" s="18"/>
      <c r="KDH215" s="18"/>
      <c r="KDI215" s="18"/>
      <c r="KDJ215" s="18"/>
      <c r="KDK215" s="18"/>
      <c r="KDL215" s="18"/>
      <c r="KDM215" s="18"/>
      <c r="KDN215" s="18"/>
      <c r="KDO215" s="18"/>
      <c r="KDP215" s="18"/>
      <c r="KDQ215" s="18"/>
      <c r="KDR215" s="18"/>
      <c r="KDS215" s="18"/>
      <c r="KDT215" s="18"/>
      <c r="KDU215" s="18"/>
      <c r="KDV215" s="18"/>
      <c r="KDW215" s="18"/>
      <c r="KDX215" s="18"/>
      <c r="KDY215" s="18"/>
      <c r="KDZ215" s="18"/>
      <c r="KEA215" s="18"/>
      <c r="KEB215" s="18"/>
      <c r="KEC215" s="18"/>
      <c r="KED215" s="18"/>
      <c r="KEE215" s="18"/>
      <c r="KEF215" s="18"/>
      <c r="KEG215" s="18"/>
      <c r="KEH215" s="18"/>
      <c r="KEI215" s="18"/>
      <c r="KEJ215" s="18"/>
      <c r="KEK215" s="18"/>
      <c r="KEL215" s="18"/>
      <c r="KEM215" s="18"/>
      <c r="KEN215" s="18"/>
      <c r="KEO215" s="18"/>
      <c r="KEP215" s="18"/>
      <c r="KEQ215" s="18"/>
      <c r="KER215" s="18"/>
      <c r="KES215" s="18"/>
      <c r="KET215" s="18"/>
      <c r="KEU215" s="18"/>
      <c r="KEV215" s="18"/>
      <c r="KEW215" s="18"/>
      <c r="KEX215" s="18"/>
      <c r="KEY215" s="18"/>
      <c r="KEZ215" s="18"/>
      <c r="KFA215" s="18"/>
      <c r="KFB215" s="18"/>
      <c r="KFC215" s="18"/>
      <c r="KFD215" s="18"/>
      <c r="KFE215" s="18"/>
      <c r="KFF215" s="18"/>
      <c r="KFG215" s="18"/>
      <c r="KFH215" s="18"/>
      <c r="KFI215" s="18"/>
      <c r="KFJ215" s="18"/>
      <c r="KFK215" s="18"/>
      <c r="KFL215" s="18"/>
      <c r="KFM215" s="18"/>
      <c r="KFN215" s="18"/>
      <c r="KFO215" s="18"/>
      <c r="KFP215" s="18"/>
      <c r="KFQ215" s="18"/>
      <c r="KFR215" s="18"/>
      <c r="KFS215" s="18"/>
      <c r="KFT215" s="18"/>
      <c r="KFU215" s="18"/>
      <c r="KFV215" s="18"/>
      <c r="KFW215" s="18"/>
      <c r="KFX215" s="18"/>
      <c r="KFY215" s="18"/>
      <c r="KFZ215" s="18"/>
      <c r="KGA215" s="18"/>
      <c r="KGB215" s="18"/>
      <c r="KGC215" s="18"/>
      <c r="KGD215" s="18"/>
      <c r="KGE215" s="18"/>
      <c r="KGF215" s="18"/>
      <c r="KGG215" s="18"/>
      <c r="KGH215" s="18"/>
      <c r="KGI215" s="18"/>
      <c r="KGJ215" s="18"/>
      <c r="KGK215" s="18"/>
      <c r="KGL215" s="18"/>
      <c r="KGM215" s="18"/>
      <c r="KGN215" s="18"/>
      <c r="KGO215" s="18"/>
      <c r="KGP215" s="18"/>
      <c r="KGQ215" s="18"/>
      <c r="KGR215" s="18"/>
      <c r="KGS215" s="18"/>
      <c r="KGT215" s="18"/>
      <c r="KGU215" s="18"/>
      <c r="KGV215" s="18"/>
      <c r="KGW215" s="18"/>
      <c r="KGX215" s="18"/>
      <c r="KGY215" s="18"/>
      <c r="KGZ215" s="18"/>
      <c r="KHA215" s="18"/>
      <c r="KHB215" s="18"/>
      <c r="KHC215" s="18"/>
      <c r="KHD215" s="18"/>
      <c r="KHE215" s="18"/>
      <c r="KHF215" s="18"/>
      <c r="KHG215" s="18"/>
      <c r="KHH215" s="18"/>
      <c r="KHI215" s="18"/>
      <c r="KHJ215" s="18"/>
      <c r="KHK215" s="18"/>
      <c r="KHL215" s="18"/>
      <c r="KHM215" s="18"/>
      <c r="KHN215" s="18"/>
      <c r="KHO215" s="18"/>
      <c r="KHP215" s="18"/>
      <c r="KHQ215" s="18"/>
      <c r="KHR215" s="18"/>
      <c r="KHS215" s="18"/>
      <c r="KHT215" s="18"/>
      <c r="KHU215" s="18"/>
      <c r="KHV215" s="18"/>
      <c r="KHW215" s="18"/>
      <c r="KHX215" s="18"/>
      <c r="KHY215" s="18"/>
      <c r="KHZ215" s="18"/>
      <c r="KIA215" s="18"/>
      <c r="KIB215" s="18"/>
      <c r="KIC215" s="18"/>
      <c r="KID215" s="18"/>
      <c r="KIE215" s="18"/>
      <c r="KIF215" s="18"/>
      <c r="KIG215" s="18"/>
      <c r="KIH215" s="18"/>
      <c r="KII215" s="18"/>
      <c r="KIJ215" s="18"/>
      <c r="KIK215" s="18"/>
      <c r="KIL215" s="18"/>
      <c r="KIM215" s="18"/>
      <c r="KIN215" s="18"/>
      <c r="KIO215" s="18"/>
      <c r="KIP215" s="18"/>
      <c r="KIQ215" s="18"/>
      <c r="KIR215" s="18"/>
      <c r="KIS215" s="18"/>
      <c r="KIT215" s="18"/>
      <c r="KIU215" s="18"/>
      <c r="KIV215" s="18"/>
      <c r="KIW215" s="18"/>
      <c r="KIX215" s="18"/>
      <c r="KIY215" s="18"/>
      <c r="KIZ215" s="18"/>
      <c r="KJA215" s="18"/>
      <c r="KJB215" s="18"/>
      <c r="KJC215" s="18"/>
      <c r="KJD215" s="18"/>
      <c r="KJE215" s="18"/>
      <c r="KJF215" s="18"/>
      <c r="KJG215" s="18"/>
      <c r="KJH215" s="18"/>
      <c r="KJI215" s="18"/>
      <c r="KJJ215" s="18"/>
      <c r="KJK215" s="18"/>
      <c r="KJL215" s="18"/>
      <c r="KJM215" s="18"/>
      <c r="KJN215" s="18"/>
      <c r="KJO215" s="18"/>
      <c r="KJP215" s="18"/>
      <c r="KJQ215" s="18"/>
      <c r="KJR215" s="18"/>
      <c r="KJS215" s="18"/>
      <c r="KJT215" s="18"/>
      <c r="KJU215" s="18"/>
      <c r="KJV215" s="18"/>
      <c r="KJW215" s="18"/>
      <c r="KJX215" s="18"/>
      <c r="KJY215" s="18"/>
      <c r="KJZ215" s="18"/>
      <c r="KKA215" s="18"/>
      <c r="KKB215" s="18"/>
      <c r="KKC215" s="18"/>
      <c r="KKD215" s="18"/>
      <c r="KKE215" s="18"/>
      <c r="KKF215" s="18"/>
      <c r="KKG215" s="18"/>
      <c r="KKH215" s="18"/>
      <c r="KKI215" s="18"/>
      <c r="KKJ215" s="18"/>
      <c r="KKK215" s="18"/>
      <c r="KKL215" s="18"/>
      <c r="KKM215" s="18"/>
      <c r="KKN215" s="18"/>
      <c r="KKO215" s="18"/>
      <c r="KKP215" s="18"/>
      <c r="KKQ215" s="18"/>
      <c r="KKR215" s="18"/>
      <c r="KKS215" s="18"/>
      <c r="KKT215" s="18"/>
      <c r="KKU215" s="18"/>
      <c r="KKV215" s="18"/>
      <c r="KKW215" s="18"/>
      <c r="KKX215" s="18"/>
      <c r="KKY215" s="18"/>
      <c r="KKZ215" s="18"/>
      <c r="KLA215" s="18"/>
      <c r="KLB215" s="18"/>
      <c r="KLC215" s="18"/>
      <c r="KLD215" s="18"/>
      <c r="KLE215" s="18"/>
      <c r="KLF215" s="18"/>
      <c r="KLG215" s="18"/>
      <c r="KLH215" s="18"/>
      <c r="KLI215" s="18"/>
      <c r="KLJ215" s="18"/>
      <c r="KLK215" s="18"/>
      <c r="KLL215" s="18"/>
      <c r="KLM215" s="18"/>
      <c r="KLN215" s="18"/>
      <c r="KLO215" s="18"/>
      <c r="KLP215" s="18"/>
      <c r="KLQ215" s="18"/>
      <c r="KLR215" s="18"/>
      <c r="KLS215" s="18"/>
      <c r="KLT215" s="18"/>
      <c r="KLU215" s="18"/>
      <c r="KLV215" s="18"/>
      <c r="KLW215" s="18"/>
      <c r="KLX215" s="18"/>
      <c r="KLY215" s="18"/>
      <c r="KLZ215" s="18"/>
      <c r="KMA215" s="18"/>
      <c r="KMB215" s="18"/>
      <c r="KMC215" s="18"/>
      <c r="KMD215" s="18"/>
      <c r="KME215" s="18"/>
      <c r="KMF215" s="18"/>
      <c r="KMG215" s="18"/>
      <c r="KMH215" s="18"/>
      <c r="KMI215" s="18"/>
      <c r="KMJ215" s="18"/>
      <c r="KMK215" s="18"/>
      <c r="KML215" s="18"/>
      <c r="KMM215" s="18"/>
      <c r="KMN215" s="18"/>
      <c r="KMO215" s="18"/>
      <c r="KMP215" s="18"/>
      <c r="KMQ215" s="18"/>
      <c r="KMR215" s="18"/>
      <c r="KMS215" s="18"/>
      <c r="KMT215" s="18"/>
      <c r="KMU215" s="18"/>
      <c r="KMV215" s="18"/>
      <c r="KMW215" s="18"/>
      <c r="KMX215" s="18"/>
      <c r="KMY215" s="18"/>
      <c r="KMZ215" s="18"/>
      <c r="KNA215" s="18"/>
      <c r="KNB215" s="18"/>
      <c r="KNC215" s="18"/>
      <c r="KND215" s="18"/>
      <c r="KNE215" s="18"/>
      <c r="KNF215" s="18"/>
      <c r="KNG215" s="18"/>
      <c r="KNH215" s="18"/>
      <c r="KNI215" s="18"/>
      <c r="KNJ215" s="18"/>
      <c r="KNK215" s="18"/>
      <c r="KNL215" s="18"/>
      <c r="KNM215" s="18"/>
      <c r="KNN215" s="18"/>
      <c r="KNO215" s="18"/>
      <c r="KNP215" s="18"/>
      <c r="KNQ215" s="18"/>
      <c r="KNR215" s="18"/>
      <c r="KNS215" s="18"/>
      <c r="KNT215" s="18"/>
      <c r="KNU215" s="18"/>
      <c r="KNV215" s="18"/>
      <c r="KNW215" s="18"/>
      <c r="KNX215" s="18"/>
      <c r="KNY215" s="18"/>
      <c r="KNZ215" s="18"/>
      <c r="KOA215" s="18"/>
      <c r="KOB215" s="18"/>
      <c r="KOC215" s="18"/>
      <c r="KOD215" s="18"/>
      <c r="KOE215" s="18"/>
      <c r="KOF215" s="18"/>
      <c r="KOG215" s="18"/>
      <c r="KOH215" s="18"/>
      <c r="KOI215" s="18"/>
      <c r="KOJ215" s="18"/>
      <c r="KOK215" s="18"/>
      <c r="KOL215" s="18"/>
      <c r="KOM215" s="18"/>
      <c r="KON215" s="18"/>
      <c r="KOO215" s="18"/>
      <c r="KOP215" s="18"/>
      <c r="KOQ215" s="18"/>
      <c r="KOR215" s="18"/>
      <c r="KOS215" s="18"/>
      <c r="KOT215" s="18"/>
      <c r="KOU215" s="18"/>
      <c r="KOV215" s="18"/>
      <c r="KOW215" s="18"/>
      <c r="KOX215" s="18"/>
      <c r="KOY215" s="18"/>
      <c r="KOZ215" s="18"/>
      <c r="KPA215" s="18"/>
      <c r="KPB215" s="18"/>
      <c r="KPC215" s="18"/>
      <c r="KPD215" s="18"/>
      <c r="KPE215" s="18"/>
      <c r="KPF215" s="18"/>
      <c r="KPG215" s="18"/>
      <c r="KPH215" s="18"/>
      <c r="KPI215" s="18"/>
      <c r="KPJ215" s="18"/>
      <c r="KPK215" s="18"/>
      <c r="KPL215" s="18"/>
      <c r="KPM215" s="18"/>
      <c r="KPN215" s="18"/>
      <c r="KPO215" s="18"/>
      <c r="KPP215" s="18"/>
      <c r="KPQ215" s="18"/>
      <c r="KPR215" s="18"/>
      <c r="KPS215" s="18"/>
      <c r="KPT215" s="18"/>
      <c r="KPU215" s="18"/>
      <c r="KPV215" s="18"/>
      <c r="KPW215" s="18"/>
      <c r="KPX215" s="18"/>
      <c r="KPY215" s="18"/>
      <c r="KPZ215" s="18"/>
      <c r="KQA215" s="18"/>
      <c r="KQB215" s="18"/>
      <c r="KQC215" s="18"/>
      <c r="KQD215" s="18"/>
      <c r="KQE215" s="18"/>
      <c r="KQF215" s="18"/>
      <c r="KQG215" s="18"/>
      <c r="KQH215" s="18"/>
      <c r="KQI215" s="18"/>
      <c r="KQJ215" s="18"/>
      <c r="KQK215" s="18"/>
      <c r="KQL215" s="18"/>
      <c r="KQM215" s="18"/>
      <c r="KQN215" s="18"/>
      <c r="KQO215" s="18"/>
      <c r="KQP215" s="18"/>
      <c r="KQQ215" s="18"/>
      <c r="KQR215" s="18"/>
      <c r="KQS215" s="18"/>
      <c r="KQT215" s="18"/>
      <c r="KQU215" s="18"/>
      <c r="KQV215" s="18"/>
      <c r="KQW215" s="18"/>
      <c r="KQX215" s="18"/>
      <c r="KQY215" s="18"/>
      <c r="KQZ215" s="18"/>
      <c r="KRA215" s="18"/>
      <c r="KRB215" s="18"/>
      <c r="KRC215" s="18"/>
      <c r="KRD215" s="18"/>
      <c r="KRE215" s="18"/>
      <c r="KRF215" s="18"/>
      <c r="KRG215" s="18"/>
      <c r="KRH215" s="18"/>
      <c r="KRI215" s="18"/>
      <c r="KRJ215" s="18"/>
      <c r="KRK215" s="18"/>
      <c r="KRL215" s="18"/>
      <c r="KRM215" s="18"/>
      <c r="KRN215" s="18"/>
      <c r="KRO215" s="18"/>
      <c r="KRP215" s="18"/>
      <c r="KRQ215" s="18"/>
      <c r="KRR215" s="18"/>
      <c r="KRS215" s="18"/>
      <c r="KRT215" s="18"/>
      <c r="KRU215" s="18"/>
      <c r="KRV215" s="18"/>
      <c r="KRW215" s="18"/>
      <c r="KRX215" s="18"/>
      <c r="KRY215" s="18"/>
      <c r="KRZ215" s="18"/>
      <c r="KSA215" s="18"/>
      <c r="KSB215" s="18"/>
      <c r="KSC215" s="18"/>
      <c r="KSD215" s="18"/>
      <c r="KSE215" s="18"/>
      <c r="KSF215" s="18"/>
      <c r="KSG215" s="18"/>
      <c r="KSH215" s="18"/>
      <c r="KSI215" s="18"/>
      <c r="KSJ215" s="18"/>
      <c r="KSK215" s="18"/>
      <c r="KSL215" s="18"/>
      <c r="KSM215" s="18"/>
      <c r="KSN215" s="18"/>
      <c r="KSO215" s="18"/>
      <c r="KSP215" s="18"/>
      <c r="KSQ215" s="18"/>
      <c r="KSR215" s="18"/>
      <c r="KSS215" s="18"/>
      <c r="KST215" s="18"/>
      <c r="KSU215" s="18"/>
      <c r="KSV215" s="18"/>
      <c r="KSW215" s="18"/>
      <c r="KSX215" s="18"/>
      <c r="KSY215" s="18"/>
      <c r="KSZ215" s="18"/>
      <c r="KTA215" s="18"/>
      <c r="KTB215" s="18"/>
      <c r="KTC215" s="18"/>
      <c r="KTD215" s="18"/>
      <c r="KTE215" s="18"/>
      <c r="KTF215" s="18"/>
      <c r="KTG215" s="18"/>
      <c r="KTH215" s="18"/>
      <c r="KTI215" s="18"/>
      <c r="KTJ215" s="18"/>
      <c r="KTK215" s="18"/>
      <c r="KTL215" s="18"/>
      <c r="KTM215" s="18"/>
      <c r="KTN215" s="18"/>
      <c r="KTO215" s="18"/>
      <c r="KTP215" s="18"/>
      <c r="KTQ215" s="18"/>
      <c r="KTR215" s="18"/>
      <c r="KTS215" s="18"/>
      <c r="KTT215" s="18"/>
      <c r="KTU215" s="18"/>
      <c r="KTV215" s="18"/>
      <c r="KTW215" s="18"/>
      <c r="KTX215" s="18"/>
      <c r="KTY215" s="18"/>
      <c r="KTZ215" s="18"/>
      <c r="KUA215" s="18"/>
      <c r="KUB215" s="18"/>
      <c r="KUC215" s="18"/>
      <c r="KUD215" s="18"/>
      <c r="KUE215" s="18"/>
      <c r="KUF215" s="18"/>
      <c r="KUG215" s="18"/>
      <c r="KUH215" s="18"/>
      <c r="KUI215" s="18"/>
      <c r="KUJ215" s="18"/>
      <c r="KUK215" s="18"/>
      <c r="KUL215" s="18"/>
      <c r="KUM215" s="18"/>
      <c r="KUN215" s="18"/>
      <c r="KUO215" s="18"/>
      <c r="KUP215" s="18"/>
      <c r="KUQ215" s="18"/>
      <c r="KUR215" s="18"/>
      <c r="KUS215" s="18"/>
      <c r="KUT215" s="18"/>
      <c r="KUU215" s="18"/>
      <c r="KUV215" s="18"/>
      <c r="KUW215" s="18"/>
      <c r="KUX215" s="18"/>
      <c r="KUY215" s="18"/>
      <c r="KUZ215" s="18"/>
      <c r="KVA215" s="18"/>
      <c r="KVB215" s="18"/>
      <c r="KVC215" s="18"/>
      <c r="KVD215" s="18"/>
      <c r="KVE215" s="18"/>
      <c r="KVF215" s="18"/>
      <c r="KVG215" s="18"/>
      <c r="KVH215" s="18"/>
      <c r="KVI215" s="18"/>
      <c r="KVJ215" s="18"/>
      <c r="KVK215" s="18"/>
      <c r="KVL215" s="18"/>
      <c r="KVM215" s="18"/>
      <c r="KVN215" s="18"/>
      <c r="KVO215" s="18"/>
      <c r="KVP215" s="18"/>
      <c r="KVQ215" s="18"/>
      <c r="KVR215" s="18"/>
      <c r="KVS215" s="18"/>
      <c r="KVT215" s="18"/>
      <c r="KVU215" s="18"/>
      <c r="KVV215" s="18"/>
      <c r="KVW215" s="18"/>
      <c r="KVX215" s="18"/>
      <c r="KVY215" s="18"/>
      <c r="KVZ215" s="18"/>
      <c r="KWA215" s="18"/>
      <c r="KWB215" s="18"/>
      <c r="KWC215" s="18"/>
      <c r="KWD215" s="18"/>
      <c r="KWE215" s="18"/>
      <c r="KWF215" s="18"/>
      <c r="KWG215" s="18"/>
      <c r="KWH215" s="18"/>
      <c r="KWI215" s="18"/>
      <c r="KWJ215" s="18"/>
      <c r="KWK215" s="18"/>
      <c r="KWL215" s="18"/>
      <c r="KWM215" s="18"/>
      <c r="KWN215" s="18"/>
      <c r="KWO215" s="18"/>
      <c r="KWP215" s="18"/>
      <c r="KWQ215" s="18"/>
      <c r="KWR215" s="18"/>
      <c r="KWS215" s="18"/>
      <c r="KWT215" s="18"/>
      <c r="KWU215" s="18"/>
      <c r="KWV215" s="18"/>
      <c r="KWW215" s="18"/>
      <c r="KWX215" s="18"/>
      <c r="KWY215" s="18"/>
      <c r="KWZ215" s="18"/>
      <c r="KXA215" s="18"/>
      <c r="KXB215" s="18"/>
      <c r="KXC215" s="18"/>
      <c r="KXD215" s="18"/>
      <c r="KXE215" s="18"/>
      <c r="KXF215" s="18"/>
      <c r="KXG215" s="18"/>
      <c r="KXH215" s="18"/>
      <c r="KXI215" s="18"/>
      <c r="KXJ215" s="18"/>
      <c r="KXK215" s="18"/>
      <c r="KXL215" s="18"/>
      <c r="KXM215" s="18"/>
      <c r="KXN215" s="18"/>
      <c r="KXO215" s="18"/>
      <c r="KXP215" s="18"/>
      <c r="KXQ215" s="18"/>
      <c r="KXR215" s="18"/>
      <c r="KXS215" s="18"/>
      <c r="KXT215" s="18"/>
      <c r="KXU215" s="18"/>
      <c r="KXV215" s="18"/>
      <c r="KXW215" s="18"/>
      <c r="KXX215" s="18"/>
      <c r="KXY215" s="18"/>
      <c r="KXZ215" s="18"/>
      <c r="KYA215" s="18"/>
      <c r="KYB215" s="18"/>
      <c r="KYC215" s="18"/>
      <c r="KYD215" s="18"/>
      <c r="KYE215" s="18"/>
      <c r="KYF215" s="18"/>
      <c r="KYG215" s="18"/>
      <c r="KYH215" s="18"/>
      <c r="KYI215" s="18"/>
      <c r="KYJ215" s="18"/>
      <c r="KYK215" s="18"/>
      <c r="KYL215" s="18"/>
      <c r="KYM215" s="18"/>
      <c r="KYN215" s="18"/>
      <c r="KYO215" s="18"/>
      <c r="KYP215" s="18"/>
      <c r="KYQ215" s="18"/>
      <c r="KYR215" s="18"/>
      <c r="KYS215" s="18"/>
      <c r="KYT215" s="18"/>
      <c r="KYU215" s="18"/>
      <c r="KYV215" s="18"/>
      <c r="KYW215" s="18"/>
      <c r="KYX215" s="18"/>
      <c r="KYY215" s="18"/>
      <c r="KYZ215" s="18"/>
      <c r="KZA215" s="18"/>
      <c r="KZB215" s="18"/>
      <c r="KZC215" s="18"/>
      <c r="KZD215" s="18"/>
      <c r="KZE215" s="18"/>
      <c r="KZF215" s="18"/>
      <c r="KZG215" s="18"/>
      <c r="KZH215" s="18"/>
      <c r="KZI215" s="18"/>
      <c r="KZJ215" s="18"/>
      <c r="KZK215" s="18"/>
      <c r="KZL215" s="18"/>
      <c r="KZM215" s="18"/>
      <c r="KZN215" s="18"/>
      <c r="KZO215" s="18"/>
      <c r="KZP215" s="18"/>
      <c r="KZQ215" s="18"/>
      <c r="KZR215" s="18"/>
      <c r="KZS215" s="18"/>
      <c r="KZT215" s="18"/>
      <c r="KZU215" s="18"/>
      <c r="KZV215" s="18"/>
      <c r="KZW215" s="18"/>
      <c r="KZX215" s="18"/>
      <c r="KZY215" s="18"/>
      <c r="KZZ215" s="18"/>
      <c r="LAA215" s="18"/>
      <c r="LAB215" s="18"/>
      <c r="LAC215" s="18"/>
      <c r="LAD215" s="18"/>
      <c r="LAE215" s="18"/>
      <c r="LAF215" s="18"/>
      <c r="LAG215" s="18"/>
      <c r="LAH215" s="18"/>
      <c r="LAI215" s="18"/>
      <c r="LAJ215" s="18"/>
      <c r="LAK215" s="18"/>
      <c r="LAL215" s="18"/>
      <c r="LAM215" s="18"/>
      <c r="LAN215" s="18"/>
      <c r="LAO215" s="18"/>
      <c r="LAP215" s="18"/>
      <c r="LAQ215" s="18"/>
      <c r="LAR215" s="18"/>
      <c r="LAS215" s="18"/>
      <c r="LAT215" s="18"/>
      <c r="LAU215" s="18"/>
      <c r="LAV215" s="18"/>
      <c r="LAW215" s="18"/>
      <c r="LAX215" s="18"/>
      <c r="LAY215" s="18"/>
      <c r="LAZ215" s="18"/>
      <c r="LBA215" s="18"/>
      <c r="LBB215" s="18"/>
      <c r="LBC215" s="18"/>
      <c r="LBD215" s="18"/>
      <c r="LBE215" s="18"/>
      <c r="LBF215" s="18"/>
      <c r="LBG215" s="18"/>
      <c r="LBH215" s="18"/>
      <c r="LBI215" s="18"/>
      <c r="LBJ215" s="18"/>
      <c r="LBK215" s="18"/>
      <c r="LBL215" s="18"/>
      <c r="LBM215" s="18"/>
      <c r="LBN215" s="18"/>
      <c r="LBO215" s="18"/>
      <c r="LBP215" s="18"/>
      <c r="LBQ215" s="18"/>
      <c r="LBR215" s="18"/>
      <c r="LBS215" s="18"/>
      <c r="LBT215" s="18"/>
      <c r="LBU215" s="18"/>
      <c r="LBV215" s="18"/>
      <c r="LBW215" s="18"/>
      <c r="LBX215" s="18"/>
      <c r="LBY215" s="18"/>
      <c r="LBZ215" s="18"/>
      <c r="LCA215" s="18"/>
      <c r="LCB215" s="18"/>
      <c r="LCC215" s="18"/>
      <c r="LCD215" s="18"/>
      <c r="LCE215" s="18"/>
      <c r="LCF215" s="18"/>
      <c r="LCG215" s="18"/>
      <c r="LCH215" s="18"/>
      <c r="LCI215" s="18"/>
      <c r="LCJ215" s="18"/>
      <c r="LCK215" s="18"/>
      <c r="LCL215" s="18"/>
      <c r="LCM215" s="18"/>
      <c r="LCN215" s="18"/>
      <c r="LCO215" s="18"/>
      <c r="LCP215" s="18"/>
      <c r="LCQ215" s="18"/>
      <c r="LCR215" s="18"/>
      <c r="LCS215" s="18"/>
      <c r="LCT215" s="18"/>
      <c r="LCU215" s="18"/>
      <c r="LCV215" s="18"/>
      <c r="LCW215" s="18"/>
      <c r="LCX215" s="18"/>
      <c r="LCY215" s="18"/>
      <c r="LCZ215" s="18"/>
      <c r="LDA215" s="18"/>
      <c r="LDB215" s="18"/>
      <c r="LDC215" s="18"/>
      <c r="LDD215" s="18"/>
      <c r="LDE215" s="18"/>
      <c r="LDF215" s="18"/>
      <c r="LDG215" s="18"/>
      <c r="LDH215" s="18"/>
      <c r="LDI215" s="18"/>
      <c r="LDJ215" s="18"/>
      <c r="LDK215" s="18"/>
      <c r="LDL215" s="18"/>
      <c r="LDM215" s="18"/>
      <c r="LDN215" s="18"/>
      <c r="LDO215" s="18"/>
      <c r="LDP215" s="18"/>
      <c r="LDQ215" s="18"/>
      <c r="LDR215" s="18"/>
      <c r="LDS215" s="18"/>
      <c r="LDT215" s="18"/>
      <c r="LDU215" s="18"/>
      <c r="LDV215" s="18"/>
      <c r="LDW215" s="18"/>
      <c r="LDX215" s="18"/>
      <c r="LDY215" s="18"/>
      <c r="LDZ215" s="18"/>
      <c r="LEA215" s="18"/>
      <c r="LEB215" s="18"/>
      <c r="LEC215" s="18"/>
      <c r="LED215" s="18"/>
      <c r="LEE215" s="18"/>
      <c r="LEF215" s="18"/>
      <c r="LEG215" s="18"/>
      <c r="LEH215" s="18"/>
      <c r="LEI215" s="18"/>
      <c r="LEJ215" s="18"/>
      <c r="LEK215" s="18"/>
      <c r="LEL215" s="18"/>
      <c r="LEM215" s="18"/>
      <c r="LEN215" s="18"/>
      <c r="LEO215" s="18"/>
      <c r="LEP215" s="18"/>
      <c r="LEQ215" s="18"/>
      <c r="LER215" s="18"/>
      <c r="LES215" s="18"/>
      <c r="LET215" s="18"/>
      <c r="LEU215" s="18"/>
      <c r="LEV215" s="18"/>
      <c r="LEW215" s="18"/>
      <c r="LEX215" s="18"/>
      <c r="LEY215" s="18"/>
      <c r="LEZ215" s="18"/>
      <c r="LFA215" s="18"/>
      <c r="LFB215" s="18"/>
      <c r="LFC215" s="18"/>
      <c r="LFD215" s="18"/>
      <c r="LFE215" s="18"/>
      <c r="LFF215" s="18"/>
      <c r="LFG215" s="18"/>
      <c r="LFH215" s="18"/>
      <c r="LFI215" s="18"/>
      <c r="LFJ215" s="18"/>
      <c r="LFK215" s="18"/>
      <c r="LFL215" s="18"/>
      <c r="LFM215" s="18"/>
      <c r="LFN215" s="18"/>
      <c r="LFO215" s="18"/>
      <c r="LFP215" s="18"/>
      <c r="LFQ215" s="18"/>
      <c r="LFR215" s="18"/>
      <c r="LFS215" s="18"/>
      <c r="LFT215" s="18"/>
      <c r="LFU215" s="18"/>
      <c r="LFV215" s="18"/>
      <c r="LFW215" s="18"/>
      <c r="LFX215" s="18"/>
      <c r="LFY215" s="18"/>
      <c r="LFZ215" s="18"/>
      <c r="LGA215" s="18"/>
      <c r="LGB215" s="18"/>
      <c r="LGC215" s="18"/>
      <c r="LGD215" s="18"/>
      <c r="LGE215" s="18"/>
      <c r="LGF215" s="18"/>
      <c r="LGG215" s="18"/>
      <c r="LGH215" s="18"/>
      <c r="LGI215" s="18"/>
      <c r="LGJ215" s="18"/>
      <c r="LGK215" s="18"/>
      <c r="LGL215" s="18"/>
      <c r="LGM215" s="18"/>
      <c r="LGN215" s="18"/>
      <c r="LGO215" s="18"/>
      <c r="LGP215" s="18"/>
      <c r="LGQ215" s="18"/>
      <c r="LGR215" s="18"/>
      <c r="LGS215" s="18"/>
      <c r="LGT215" s="18"/>
      <c r="LGU215" s="18"/>
      <c r="LGV215" s="18"/>
      <c r="LGW215" s="18"/>
      <c r="LGX215" s="18"/>
      <c r="LGY215" s="18"/>
      <c r="LGZ215" s="18"/>
      <c r="LHA215" s="18"/>
      <c r="LHB215" s="18"/>
      <c r="LHC215" s="18"/>
      <c r="LHD215" s="18"/>
      <c r="LHE215" s="18"/>
      <c r="LHF215" s="18"/>
      <c r="LHG215" s="18"/>
      <c r="LHH215" s="18"/>
      <c r="LHI215" s="18"/>
      <c r="LHJ215" s="18"/>
      <c r="LHK215" s="18"/>
      <c r="LHL215" s="18"/>
      <c r="LHM215" s="18"/>
      <c r="LHN215" s="18"/>
      <c r="LHO215" s="18"/>
      <c r="LHP215" s="18"/>
      <c r="LHQ215" s="18"/>
      <c r="LHR215" s="18"/>
      <c r="LHS215" s="18"/>
      <c r="LHT215" s="18"/>
      <c r="LHU215" s="18"/>
      <c r="LHV215" s="18"/>
      <c r="LHW215" s="18"/>
      <c r="LHX215" s="18"/>
      <c r="LHY215" s="18"/>
      <c r="LHZ215" s="18"/>
      <c r="LIA215" s="18"/>
      <c r="LIB215" s="18"/>
      <c r="LIC215" s="18"/>
      <c r="LID215" s="18"/>
      <c r="LIE215" s="18"/>
      <c r="LIF215" s="18"/>
      <c r="LIG215" s="18"/>
      <c r="LIH215" s="18"/>
      <c r="LII215" s="18"/>
      <c r="LIJ215" s="18"/>
      <c r="LIK215" s="18"/>
      <c r="LIL215" s="18"/>
      <c r="LIM215" s="18"/>
      <c r="LIN215" s="18"/>
      <c r="LIO215" s="18"/>
      <c r="LIP215" s="18"/>
      <c r="LIQ215" s="18"/>
      <c r="LIR215" s="18"/>
      <c r="LIS215" s="18"/>
      <c r="LIT215" s="18"/>
      <c r="LIU215" s="18"/>
      <c r="LIV215" s="18"/>
      <c r="LIW215" s="18"/>
      <c r="LIX215" s="18"/>
      <c r="LIY215" s="18"/>
      <c r="LIZ215" s="18"/>
      <c r="LJA215" s="18"/>
      <c r="LJB215" s="18"/>
      <c r="LJC215" s="18"/>
      <c r="LJD215" s="18"/>
      <c r="LJE215" s="18"/>
      <c r="LJF215" s="18"/>
      <c r="LJG215" s="18"/>
      <c r="LJH215" s="18"/>
      <c r="LJI215" s="18"/>
      <c r="LJJ215" s="18"/>
      <c r="LJK215" s="18"/>
      <c r="LJL215" s="18"/>
      <c r="LJM215" s="18"/>
      <c r="LJN215" s="18"/>
      <c r="LJO215" s="18"/>
      <c r="LJP215" s="18"/>
      <c r="LJQ215" s="18"/>
      <c r="LJR215" s="18"/>
      <c r="LJS215" s="18"/>
      <c r="LJT215" s="18"/>
      <c r="LJU215" s="18"/>
      <c r="LJV215" s="18"/>
      <c r="LJW215" s="18"/>
      <c r="LJX215" s="18"/>
      <c r="LJY215" s="18"/>
      <c r="LJZ215" s="18"/>
      <c r="LKA215" s="18"/>
      <c r="LKB215" s="18"/>
      <c r="LKC215" s="18"/>
      <c r="LKD215" s="18"/>
      <c r="LKE215" s="18"/>
      <c r="LKF215" s="18"/>
      <c r="LKG215" s="18"/>
      <c r="LKH215" s="18"/>
      <c r="LKI215" s="18"/>
      <c r="LKJ215" s="18"/>
      <c r="LKK215" s="18"/>
      <c r="LKL215" s="18"/>
      <c r="LKM215" s="18"/>
      <c r="LKN215" s="18"/>
      <c r="LKO215" s="18"/>
      <c r="LKP215" s="18"/>
      <c r="LKQ215" s="18"/>
      <c r="LKR215" s="18"/>
      <c r="LKS215" s="18"/>
      <c r="LKT215" s="18"/>
      <c r="LKU215" s="18"/>
      <c r="LKV215" s="18"/>
      <c r="LKW215" s="18"/>
      <c r="LKX215" s="18"/>
      <c r="LKY215" s="18"/>
      <c r="LKZ215" s="18"/>
      <c r="LLA215" s="18"/>
      <c r="LLB215" s="18"/>
      <c r="LLC215" s="18"/>
      <c r="LLD215" s="18"/>
      <c r="LLE215" s="18"/>
      <c r="LLF215" s="18"/>
      <c r="LLG215" s="18"/>
      <c r="LLH215" s="18"/>
      <c r="LLI215" s="18"/>
      <c r="LLJ215" s="18"/>
      <c r="LLK215" s="18"/>
      <c r="LLL215" s="18"/>
      <c r="LLM215" s="18"/>
      <c r="LLN215" s="18"/>
      <c r="LLO215" s="18"/>
      <c r="LLP215" s="18"/>
      <c r="LLQ215" s="18"/>
      <c r="LLR215" s="18"/>
      <c r="LLS215" s="18"/>
      <c r="LLT215" s="18"/>
      <c r="LLU215" s="18"/>
      <c r="LLV215" s="18"/>
      <c r="LLW215" s="18"/>
      <c r="LLX215" s="18"/>
      <c r="LLY215" s="18"/>
      <c r="LLZ215" s="18"/>
      <c r="LMA215" s="18"/>
      <c r="LMB215" s="18"/>
      <c r="LMC215" s="18"/>
      <c r="LMD215" s="18"/>
      <c r="LME215" s="18"/>
      <c r="LMF215" s="18"/>
      <c r="LMG215" s="18"/>
      <c r="LMH215" s="18"/>
      <c r="LMI215" s="18"/>
      <c r="LMJ215" s="18"/>
      <c r="LMK215" s="18"/>
      <c r="LML215" s="18"/>
      <c r="LMM215" s="18"/>
      <c r="LMN215" s="18"/>
      <c r="LMO215" s="18"/>
      <c r="LMP215" s="18"/>
      <c r="LMQ215" s="18"/>
      <c r="LMR215" s="18"/>
      <c r="LMS215" s="18"/>
      <c r="LMT215" s="18"/>
      <c r="LMU215" s="18"/>
      <c r="LMV215" s="18"/>
      <c r="LMW215" s="18"/>
      <c r="LMX215" s="18"/>
      <c r="LMY215" s="18"/>
      <c r="LMZ215" s="18"/>
      <c r="LNA215" s="18"/>
      <c r="LNB215" s="18"/>
      <c r="LNC215" s="18"/>
      <c r="LND215" s="18"/>
      <c r="LNE215" s="18"/>
      <c r="LNF215" s="18"/>
      <c r="LNG215" s="18"/>
      <c r="LNH215" s="18"/>
      <c r="LNI215" s="18"/>
      <c r="LNJ215" s="18"/>
      <c r="LNK215" s="18"/>
      <c r="LNL215" s="18"/>
      <c r="LNM215" s="18"/>
      <c r="LNN215" s="18"/>
      <c r="LNO215" s="18"/>
      <c r="LNP215" s="18"/>
      <c r="LNQ215" s="18"/>
      <c r="LNR215" s="18"/>
      <c r="LNS215" s="18"/>
      <c r="LNT215" s="18"/>
      <c r="LNU215" s="18"/>
      <c r="LNV215" s="18"/>
      <c r="LNW215" s="18"/>
      <c r="LNX215" s="18"/>
      <c r="LNY215" s="18"/>
      <c r="LNZ215" s="18"/>
      <c r="LOA215" s="18"/>
      <c r="LOB215" s="18"/>
      <c r="LOC215" s="18"/>
      <c r="LOD215" s="18"/>
      <c r="LOE215" s="18"/>
      <c r="LOF215" s="18"/>
      <c r="LOG215" s="18"/>
      <c r="LOH215" s="18"/>
      <c r="LOI215" s="18"/>
      <c r="LOJ215" s="18"/>
      <c r="LOK215" s="18"/>
      <c r="LOL215" s="18"/>
      <c r="LOM215" s="18"/>
      <c r="LON215" s="18"/>
      <c r="LOO215" s="18"/>
      <c r="LOP215" s="18"/>
      <c r="LOQ215" s="18"/>
      <c r="LOR215" s="18"/>
      <c r="LOS215" s="18"/>
      <c r="LOT215" s="18"/>
      <c r="LOU215" s="18"/>
      <c r="LOV215" s="18"/>
      <c r="LOW215" s="18"/>
      <c r="LOX215" s="18"/>
      <c r="LOY215" s="18"/>
      <c r="LOZ215" s="18"/>
      <c r="LPA215" s="18"/>
      <c r="LPB215" s="18"/>
      <c r="LPC215" s="18"/>
      <c r="LPD215" s="18"/>
      <c r="LPE215" s="18"/>
      <c r="LPF215" s="18"/>
      <c r="LPG215" s="18"/>
      <c r="LPH215" s="18"/>
      <c r="LPI215" s="18"/>
      <c r="LPJ215" s="18"/>
      <c r="LPK215" s="18"/>
      <c r="LPL215" s="18"/>
      <c r="LPM215" s="18"/>
      <c r="LPN215" s="18"/>
      <c r="LPO215" s="18"/>
      <c r="LPP215" s="18"/>
      <c r="LPQ215" s="18"/>
      <c r="LPR215" s="18"/>
      <c r="LPS215" s="18"/>
      <c r="LPT215" s="18"/>
      <c r="LPU215" s="18"/>
      <c r="LPV215" s="18"/>
      <c r="LPW215" s="18"/>
      <c r="LPX215" s="18"/>
      <c r="LPY215" s="18"/>
      <c r="LPZ215" s="18"/>
      <c r="LQA215" s="18"/>
      <c r="LQB215" s="18"/>
      <c r="LQC215" s="18"/>
      <c r="LQD215" s="18"/>
      <c r="LQE215" s="18"/>
      <c r="LQF215" s="18"/>
      <c r="LQG215" s="18"/>
      <c r="LQH215" s="18"/>
      <c r="LQI215" s="18"/>
      <c r="LQJ215" s="18"/>
      <c r="LQK215" s="18"/>
      <c r="LQL215" s="18"/>
      <c r="LQM215" s="18"/>
      <c r="LQN215" s="18"/>
      <c r="LQO215" s="18"/>
      <c r="LQP215" s="18"/>
      <c r="LQQ215" s="18"/>
      <c r="LQR215" s="18"/>
      <c r="LQS215" s="18"/>
      <c r="LQT215" s="18"/>
      <c r="LQU215" s="18"/>
      <c r="LQV215" s="18"/>
      <c r="LQW215" s="18"/>
      <c r="LQX215" s="18"/>
      <c r="LQY215" s="18"/>
      <c r="LQZ215" s="18"/>
      <c r="LRA215" s="18"/>
      <c r="LRB215" s="18"/>
      <c r="LRC215" s="18"/>
      <c r="LRD215" s="18"/>
      <c r="LRE215" s="18"/>
      <c r="LRF215" s="18"/>
      <c r="LRG215" s="18"/>
      <c r="LRH215" s="18"/>
      <c r="LRI215" s="18"/>
      <c r="LRJ215" s="18"/>
      <c r="LRK215" s="18"/>
      <c r="LRL215" s="18"/>
      <c r="LRM215" s="18"/>
      <c r="LRN215" s="18"/>
      <c r="LRO215" s="18"/>
      <c r="LRP215" s="18"/>
      <c r="LRQ215" s="18"/>
      <c r="LRR215" s="18"/>
      <c r="LRS215" s="18"/>
      <c r="LRT215" s="18"/>
      <c r="LRU215" s="18"/>
      <c r="LRV215" s="18"/>
      <c r="LRW215" s="18"/>
      <c r="LRX215" s="18"/>
      <c r="LRY215" s="18"/>
      <c r="LRZ215" s="18"/>
      <c r="LSA215" s="18"/>
      <c r="LSB215" s="18"/>
      <c r="LSC215" s="18"/>
      <c r="LSD215" s="18"/>
      <c r="LSE215" s="18"/>
      <c r="LSF215" s="18"/>
      <c r="LSG215" s="18"/>
      <c r="LSH215" s="18"/>
      <c r="LSI215" s="18"/>
      <c r="LSJ215" s="18"/>
      <c r="LSK215" s="18"/>
      <c r="LSL215" s="18"/>
      <c r="LSM215" s="18"/>
      <c r="LSN215" s="18"/>
      <c r="LSO215" s="18"/>
      <c r="LSP215" s="18"/>
      <c r="LSQ215" s="18"/>
      <c r="LSR215" s="18"/>
      <c r="LSS215" s="18"/>
      <c r="LST215" s="18"/>
      <c r="LSU215" s="18"/>
      <c r="LSV215" s="18"/>
      <c r="LSW215" s="18"/>
      <c r="LSX215" s="18"/>
      <c r="LSY215" s="18"/>
      <c r="LSZ215" s="18"/>
      <c r="LTA215" s="18"/>
      <c r="LTB215" s="18"/>
      <c r="LTC215" s="18"/>
      <c r="LTD215" s="18"/>
      <c r="LTE215" s="18"/>
      <c r="LTF215" s="18"/>
      <c r="LTG215" s="18"/>
      <c r="LTH215" s="18"/>
      <c r="LTI215" s="18"/>
      <c r="LTJ215" s="18"/>
      <c r="LTK215" s="18"/>
      <c r="LTL215" s="18"/>
      <c r="LTM215" s="18"/>
      <c r="LTN215" s="18"/>
      <c r="LTO215" s="18"/>
      <c r="LTP215" s="18"/>
      <c r="LTQ215" s="18"/>
      <c r="LTR215" s="18"/>
      <c r="LTS215" s="18"/>
      <c r="LTT215" s="18"/>
      <c r="LTU215" s="18"/>
      <c r="LTV215" s="18"/>
      <c r="LTW215" s="18"/>
      <c r="LTX215" s="18"/>
      <c r="LTY215" s="18"/>
      <c r="LTZ215" s="18"/>
      <c r="LUA215" s="18"/>
      <c r="LUB215" s="18"/>
      <c r="LUC215" s="18"/>
      <c r="LUD215" s="18"/>
      <c r="LUE215" s="18"/>
      <c r="LUF215" s="18"/>
      <c r="LUG215" s="18"/>
      <c r="LUH215" s="18"/>
      <c r="LUI215" s="18"/>
      <c r="LUJ215" s="18"/>
      <c r="LUK215" s="18"/>
      <c r="LUL215" s="18"/>
      <c r="LUM215" s="18"/>
      <c r="LUN215" s="18"/>
      <c r="LUO215" s="18"/>
      <c r="LUP215" s="18"/>
      <c r="LUQ215" s="18"/>
      <c r="LUR215" s="18"/>
      <c r="LUS215" s="18"/>
      <c r="LUT215" s="18"/>
      <c r="LUU215" s="18"/>
      <c r="LUV215" s="18"/>
      <c r="LUW215" s="18"/>
      <c r="LUX215" s="18"/>
      <c r="LUY215" s="18"/>
      <c r="LUZ215" s="18"/>
      <c r="LVA215" s="18"/>
      <c r="LVB215" s="18"/>
      <c r="LVC215" s="18"/>
      <c r="LVD215" s="18"/>
      <c r="LVE215" s="18"/>
      <c r="LVF215" s="18"/>
      <c r="LVG215" s="18"/>
      <c r="LVH215" s="18"/>
      <c r="LVI215" s="18"/>
      <c r="LVJ215" s="18"/>
      <c r="LVK215" s="18"/>
      <c r="LVL215" s="18"/>
      <c r="LVM215" s="18"/>
      <c r="LVN215" s="18"/>
      <c r="LVO215" s="18"/>
      <c r="LVP215" s="18"/>
      <c r="LVQ215" s="18"/>
      <c r="LVR215" s="18"/>
      <c r="LVS215" s="18"/>
      <c r="LVT215" s="18"/>
      <c r="LVU215" s="18"/>
      <c r="LVV215" s="18"/>
      <c r="LVW215" s="18"/>
      <c r="LVX215" s="18"/>
      <c r="LVY215" s="18"/>
      <c r="LVZ215" s="18"/>
      <c r="LWA215" s="18"/>
      <c r="LWB215" s="18"/>
      <c r="LWC215" s="18"/>
      <c r="LWD215" s="18"/>
      <c r="LWE215" s="18"/>
      <c r="LWF215" s="18"/>
      <c r="LWG215" s="18"/>
      <c r="LWH215" s="18"/>
      <c r="LWI215" s="18"/>
      <c r="LWJ215" s="18"/>
      <c r="LWK215" s="18"/>
      <c r="LWL215" s="18"/>
      <c r="LWM215" s="18"/>
      <c r="LWN215" s="18"/>
      <c r="LWO215" s="18"/>
      <c r="LWP215" s="18"/>
      <c r="LWQ215" s="18"/>
      <c r="LWR215" s="18"/>
      <c r="LWS215" s="18"/>
      <c r="LWT215" s="18"/>
      <c r="LWU215" s="18"/>
      <c r="LWV215" s="18"/>
      <c r="LWW215" s="18"/>
      <c r="LWX215" s="18"/>
      <c r="LWY215" s="18"/>
      <c r="LWZ215" s="18"/>
      <c r="LXA215" s="18"/>
      <c r="LXB215" s="18"/>
      <c r="LXC215" s="18"/>
      <c r="LXD215" s="18"/>
      <c r="LXE215" s="18"/>
      <c r="LXF215" s="18"/>
      <c r="LXG215" s="18"/>
      <c r="LXH215" s="18"/>
      <c r="LXI215" s="18"/>
      <c r="LXJ215" s="18"/>
      <c r="LXK215" s="18"/>
      <c r="LXL215" s="18"/>
      <c r="LXM215" s="18"/>
      <c r="LXN215" s="18"/>
      <c r="LXO215" s="18"/>
      <c r="LXP215" s="18"/>
      <c r="LXQ215" s="18"/>
      <c r="LXR215" s="18"/>
      <c r="LXS215" s="18"/>
      <c r="LXT215" s="18"/>
      <c r="LXU215" s="18"/>
      <c r="LXV215" s="18"/>
      <c r="LXW215" s="18"/>
      <c r="LXX215" s="18"/>
      <c r="LXY215" s="18"/>
      <c r="LXZ215" s="18"/>
      <c r="LYA215" s="18"/>
      <c r="LYB215" s="18"/>
      <c r="LYC215" s="18"/>
      <c r="LYD215" s="18"/>
      <c r="LYE215" s="18"/>
      <c r="LYF215" s="18"/>
      <c r="LYG215" s="18"/>
      <c r="LYH215" s="18"/>
      <c r="LYI215" s="18"/>
      <c r="LYJ215" s="18"/>
      <c r="LYK215" s="18"/>
      <c r="LYL215" s="18"/>
      <c r="LYM215" s="18"/>
      <c r="LYN215" s="18"/>
      <c r="LYO215" s="18"/>
      <c r="LYP215" s="18"/>
      <c r="LYQ215" s="18"/>
      <c r="LYR215" s="18"/>
      <c r="LYS215" s="18"/>
      <c r="LYT215" s="18"/>
      <c r="LYU215" s="18"/>
      <c r="LYV215" s="18"/>
      <c r="LYW215" s="18"/>
      <c r="LYX215" s="18"/>
      <c r="LYY215" s="18"/>
      <c r="LYZ215" s="18"/>
      <c r="LZA215" s="18"/>
      <c r="LZB215" s="18"/>
      <c r="LZC215" s="18"/>
      <c r="LZD215" s="18"/>
      <c r="LZE215" s="18"/>
      <c r="LZF215" s="18"/>
      <c r="LZG215" s="18"/>
      <c r="LZH215" s="18"/>
      <c r="LZI215" s="18"/>
      <c r="LZJ215" s="18"/>
      <c r="LZK215" s="18"/>
      <c r="LZL215" s="18"/>
      <c r="LZM215" s="18"/>
      <c r="LZN215" s="18"/>
      <c r="LZO215" s="18"/>
      <c r="LZP215" s="18"/>
      <c r="LZQ215" s="18"/>
      <c r="LZR215" s="18"/>
      <c r="LZS215" s="18"/>
      <c r="LZT215" s="18"/>
      <c r="LZU215" s="18"/>
      <c r="LZV215" s="18"/>
      <c r="LZW215" s="18"/>
      <c r="LZX215" s="18"/>
      <c r="LZY215" s="18"/>
      <c r="LZZ215" s="18"/>
      <c r="MAA215" s="18"/>
      <c r="MAB215" s="18"/>
      <c r="MAC215" s="18"/>
      <c r="MAD215" s="18"/>
      <c r="MAE215" s="18"/>
      <c r="MAF215" s="18"/>
      <c r="MAG215" s="18"/>
      <c r="MAH215" s="18"/>
      <c r="MAI215" s="18"/>
      <c r="MAJ215" s="18"/>
      <c r="MAK215" s="18"/>
      <c r="MAL215" s="18"/>
      <c r="MAM215" s="18"/>
      <c r="MAN215" s="18"/>
      <c r="MAO215" s="18"/>
      <c r="MAP215" s="18"/>
      <c r="MAQ215" s="18"/>
      <c r="MAR215" s="18"/>
      <c r="MAS215" s="18"/>
      <c r="MAT215" s="18"/>
      <c r="MAU215" s="18"/>
      <c r="MAV215" s="18"/>
      <c r="MAW215" s="18"/>
      <c r="MAX215" s="18"/>
      <c r="MAY215" s="18"/>
      <c r="MAZ215" s="18"/>
      <c r="MBA215" s="18"/>
      <c r="MBB215" s="18"/>
      <c r="MBC215" s="18"/>
      <c r="MBD215" s="18"/>
      <c r="MBE215" s="18"/>
      <c r="MBF215" s="18"/>
      <c r="MBG215" s="18"/>
      <c r="MBH215" s="18"/>
      <c r="MBI215" s="18"/>
      <c r="MBJ215" s="18"/>
      <c r="MBK215" s="18"/>
      <c r="MBL215" s="18"/>
      <c r="MBM215" s="18"/>
      <c r="MBN215" s="18"/>
      <c r="MBO215" s="18"/>
      <c r="MBP215" s="18"/>
      <c r="MBQ215" s="18"/>
      <c r="MBR215" s="18"/>
      <c r="MBS215" s="18"/>
      <c r="MBT215" s="18"/>
      <c r="MBU215" s="18"/>
      <c r="MBV215" s="18"/>
      <c r="MBW215" s="18"/>
      <c r="MBX215" s="18"/>
      <c r="MBY215" s="18"/>
      <c r="MBZ215" s="18"/>
      <c r="MCA215" s="18"/>
      <c r="MCB215" s="18"/>
      <c r="MCC215" s="18"/>
      <c r="MCD215" s="18"/>
      <c r="MCE215" s="18"/>
      <c r="MCF215" s="18"/>
      <c r="MCG215" s="18"/>
      <c r="MCH215" s="18"/>
      <c r="MCI215" s="18"/>
      <c r="MCJ215" s="18"/>
      <c r="MCK215" s="18"/>
      <c r="MCL215" s="18"/>
      <c r="MCM215" s="18"/>
      <c r="MCN215" s="18"/>
      <c r="MCO215" s="18"/>
      <c r="MCP215" s="18"/>
      <c r="MCQ215" s="18"/>
      <c r="MCR215" s="18"/>
      <c r="MCS215" s="18"/>
      <c r="MCT215" s="18"/>
      <c r="MCU215" s="18"/>
      <c r="MCV215" s="18"/>
      <c r="MCW215" s="18"/>
      <c r="MCX215" s="18"/>
      <c r="MCY215" s="18"/>
      <c r="MCZ215" s="18"/>
      <c r="MDA215" s="18"/>
      <c r="MDB215" s="18"/>
      <c r="MDC215" s="18"/>
      <c r="MDD215" s="18"/>
      <c r="MDE215" s="18"/>
      <c r="MDF215" s="18"/>
      <c r="MDG215" s="18"/>
      <c r="MDH215" s="18"/>
      <c r="MDI215" s="18"/>
      <c r="MDJ215" s="18"/>
      <c r="MDK215" s="18"/>
      <c r="MDL215" s="18"/>
      <c r="MDM215" s="18"/>
      <c r="MDN215" s="18"/>
      <c r="MDO215" s="18"/>
      <c r="MDP215" s="18"/>
      <c r="MDQ215" s="18"/>
      <c r="MDR215" s="18"/>
      <c r="MDS215" s="18"/>
      <c r="MDT215" s="18"/>
      <c r="MDU215" s="18"/>
      <c r="MDV215" s="18"/>
      <c r="MDW215" s="18"/>
      <c r="MDX215" s="18"/>
      <c r="MDY215" s="18"/>
      <c r="MDZ215" s="18"/>
      <c r="MEA215" s="18"/>
      <c r="MEB215" s="18"/>
      <c r="MEC215" s="18"/>
      <c r="MED215" s="18"/>
      <c r="MEE215" s="18"/>
      <c r="MEF215" s="18"/>
      <c r="MEG215" s="18"/>
      <c r="MEH215" s="18"/>
      <c r="MEI215" s="18"/>
      <c r="MEJ215" s="18"/>
      <c r="MEK215" s="18"/>
      <c r="MEL215" s="18"/>
      <c r="MEM215" s="18"/>
      <c r="MEN215" s="18"/>
      <c r="MEO215" s="18"/>
      <c r="MEP215" s="18"/>
      <c r="MEQ215" s="18"/>
      <c r="MER215" s="18"/>
      <c r="MES215" s="18"/>
      <c r="MET215" s="18"/>
      <c r="MEU215" s="18"/>
      <c r="MEV215" s="18"/>
      <c r="MEW215" s="18"/>
      <c r="MEX215" s="18"/>
      <c r="MEY215" s="18"/>
      <c r="MEZ215" s="18"/>
      <c r="MFA215" s="18"/>
      <c r="MFB215" s="18"/>
      <c r="MFC215" s="18"/>
      <c r="MFD215" s="18"/>
      <c r="MFE215" s="18"/>
      <c r="MFF215" s="18"/>
      <c r="MFG215" s="18"/>
      <c r="MFH215" s="18"/>
      <c r="MFI215" s="18"/>
      <c r="MFJ215" s="18"/>
      <c r="MFK215" s="18"/>
      <c r="MFL215" s="18"/>
      <c r="MFM215" s="18"/>
      <c r="MFN215" s="18"/>
      <c r="MFO215" s="18"/>
      <c r="MFP215" s="18"/>
      <c r="MFQ215" s="18"/>
      <c r="MFR215" s="18"/>
      <c r="MFS215" s="18"/>
      <c r="MFT215" s="18"/>
      <c r="MFU215" s="18"/>
      <c r="MFV215" s="18"/>
      <c r="MFW215" s="18"/>
      <c r="MFX215" s="18"/>
      <c r="MFY215" s="18"/>
      <c r="MFZ215" s="18"/>
      <c r="MGA215" s="18"/>
      <c r="MGB215" s="18"/>
      <c r="MGC215" s="18"/>
      <c r="MGD215" s="18"/>
      <c r="MGE215" s="18"/>
      <c r="MGF215" s="18"/>
      <c r="MGG215" s="18"/>
      <c r="MGH215" s="18"/>
      <c r="MGI215" s="18"/>
      <c r="MGJ215" s="18"/>
      <c r="MGK215" s="18"/>
      <c r="MGL215" s="18"/>
      <c r="MGM215" s="18"/>
      <c r="MGN215" s="18"/>
      <c r="MGO215" s="18"/>
      <c r="MGP215" s="18"/>
      <c r="MGQ215" s="18"/>
      <c r="MGR215" s="18"/>
      <c r="MGS215" s="18"/>
      <c r="MGT215" s="18"/>
      <c r="MGU215" s="18"/>
      <c r="MGV215" s="18"/>
      <c r="MGW215" s="18"/>
      <c r="MGX215" s="18"/>
      <c r="MGY215" s="18"/>
      <c r="MGZ215" s="18"/>
      <c r="MHA215" s="18"/>
      <c r="MHB215" s="18"/>
      <c r="MHC215" s="18"/>
      <c r="MHD215" s="18"/>
      <c r="MHE215" s="18"/>
      <c r="MHF215" s="18"/>
      <c r="MHG215" s="18"/>
      <c r="MHH215" s="18"/>
      <c r="MHI215" s="18"/>
      <c r="MHJ215" s="18"/>
      <c r="MHK215" s="18"/>
      <c r="MHL215" s="18"/>
      <c r="MHM215" s="18"/>
      <c r="MHN215" s="18"/>
      <c r="MHO215" s="18"/>
      <c r="MHP215" s="18"/>
      <c r="MHQ215" s="18"/>
      <c r="MHR215" s="18"/>
      <c r="MHS215" s="18"/>
      <c r="MHT215" s="18"/>
      <c r="MHU215" s="18"/>
      <c r="MHV215" s="18"/>
      <c r="MHW215" s="18"/>
      <c r="MHX215" s="18"/>
      <c r="MHY215" s="18"/>
      <c r="MHZ215" s="18"/>
      <c r="MIA215" s="18"/>
      <c r="MIB215" s="18"/>
      <c r="MIC215" s="18"/>
      <c r="MID215" s="18"/>
      <c r="MIE215" s="18"/>
      <c r="MIF215" s="18"/>
      <c r="MIG215" s="18"/>
      <c r="MIH215" s="18"/>
      <c r="MII215" s="18"/>
      <c r="MIJ215" s="18"/>
      <c r="MIK215" s="18"/>
      <c r="MIL215" s="18"/>
      <c r="MIM215" s="18"/>
      <c r="MIN215" s="18"/>
      <c r="MIO215" s="18"/>
      <c r="MIP215" s="18"/>
      <c r="MIQ215" s="18"/>
      <c r="MIR215" s="18"/>
      <c r="MIS215" s="18"/>
      <c r="MIT215" s="18"/>
      <c r="MIU215" s="18"/>
      <c r="MIV215" s="18"/>
      <c r="MIW215" s="18"/>
      <c r="MIX215" s="18"/>
      <c r="MIY215" s="18"/>
      <c r="MIZ215" s="18"/>
      <c r="MJA215" s="18"/>
      <c r="MJB215" s="18"/>
      <c r="MJC215" s="18"/>
      <c r="MJD215" s="18"/>
      <c r="MJE215" s="18"/>
      <c r="MJF215" s="18"/>
      <c r="MJG215" s="18"/>
      <c r="MJH215" s="18"/>
      <c r="MJI215" s="18"/>
      <c r="MJJ215" s="18"/>
      <c r="MJK215" s="18"/>
      <c r="MJL215" s="18"/>
      <c r="MJM215" s="18"/>
      <c r="MJN215" s="18"/>
      <c r="MJO215" s="18"/>
      <c r="MJP215" s="18"/>
      <c r="MJQ215" s="18"/>
      <c r="MJR215" s="18"/>
      <c r="MJS215" s="18"/>
      <c r="MJT215" s="18"/>
      <c r="MJU215" s="18"/>
      <c r="MJV215" s="18"/>
      <c r="MJW215" s="18"/>
      <c r="MJX215" s="18"/>
      <c r="MJY215" s="18"/>
      <c r="MJZ215" s="18"/>
      <c r="MKA215" s="18"/>
      <c r="MKB215" s="18"/>
      <c r="MKC215" s="18"/>
      <c r="MKD215" s="18"/>
      <c r="MKE215" s="18"/>
      <c r="MKF215" s="18"/>
      <c r="MKG215" s="18"/>
      <c r="MKH215" s="18"/>
      <c r="MKI215" s="18"/>
      <c r="MKJ215" s="18"/>
      <c r="MKK215" s="18"/>
      <c r="MKL215" s="18"/>
      <c r="MKM215" s="18"/>
      <c r="MKN215" s="18"/>
      <c r="MKO215" s="18"/>
      <c r="MKP215" s="18"/>
      <c r="MKQ215" s="18"/>
      <c r="MKR215" s="18"/>
      <c r="MKS215" s="18"/>
      <c r="MKT215" s="18"/>
      <c r="MKU215" s="18"/>
      <c r="MKV215" s="18"/>
      <c r="MKW215" s="18"/>
      <c r="MKX215" s="18"/>
      <c r="MKY215" s="18"/>
      <c r="MKZ215" s="18"/>
      <c r="MLA215" s="18"/>
      <c r="MLB215" s="18"/>
      <c r="MLC215" s="18"/>
      <c r="MLD215" s="18"/>
      <c r="MLE215" s="18"/>
      <c r="MLF215" s="18"/>
      <c r="MLG215" s="18"/>
      <c r="MLH215" s="18"/>
      <c r="MLI215" s="18"/>
      <c r="MLJ215" s="18"/>
      <c r="MLK215" s="18"/>
      <c r="MLL215" s="18"/>
      <c r="MLM215" s="18"/>
      <c r="MLN215" s="18"/>
      <c r="MLO215" s="18"/>
      <c r="MLP215" s="18"/>
      <c r="MLQ215" s="18"/>
      <c r="MLR215" s="18"/>
      <c r="MLS215" s="18"/>
      <c r="MLT215" s="18"/>
      <c r="MLU215" s="18"/>
      <c r="MLV215" s="18"/>
      <c r="MLW215" s="18"/>
      <c r="MLX215" s="18"/>
      <c r="MLY215" s="18"/>
      <c r="MLZ215" s="18"/>
      <c r="MMA215" s="18"/>
      <c r="MMB215" s="18"/>
      <c r="MMC215" s="18"/>
      <c r="MMD215" s="18"/>
      <c r="MME215" s="18"/>
      <c r="MMF215" s="18"/>
      <c r="MMG215" s="18"/>
      <c r="MMH215" s="18"/>
      <c r="MMI215" s="18"/>
      <c r="MMJ215" s="18"/>
      <c r="MMK215" s="18"/>
      <c r="MML215" s="18"/>
      <c r="MMM215" s="18"/>
      <c r="MMN215" s="18"/>
      <c r="MMO215" s="18"/>
      <c r="MMP215" s="18"/>
      <c r="MMQ215" s="18"/>
      <c r="MMR215" s="18"/>
      <c r="MMS215" s="18"/>
      <c r="MMT215" s="18"/>
      <c r="MMU215" s="18"/>
      <c r="MMV215" s="18"/>
      <c r="MMW215" s="18"/>
      <c r="MMX215" s="18"/>
      <c r="MMY215" s="18"/>
      <c r="MMZ215" s="18"/>
      <c r="MNA215" s="18"/>
      <c r="MNB215" s="18"/>
      <c r="MNC215" s="18"/>
      <c r="MND215" s="18"/>
      <c r="MNE215" s="18"/>
      <c r="MNF215" s="18"/>
      <c r="MNG215" s="18"/>
      <c r="MNH215" s="18"/>
      <c r="MNI215" s="18"/>
      <c r="MNJ215" s="18"/>
      <c r="MNK215" s="18"/>
      <c r="MNL215" s="18"/>
      <c r="MNM215" s="18"/>
      <c r="MNN215" s="18"/>
      <c r="MNO215" s="18"/>
      <c r="MNP215" s="18"/>
      <c r="MNQ215" s="18"/>
      <c r="MNR215" s="18"/>
      <c r="MNS215" s="18"/>
      <c r="MNT215" s="18"/>
      <c r="MNU215" s="18"/>
      <c r="MNV215" s="18"/>
      <c r="MNW215" s="18"/>
      <c r="MNX215" s="18"/>
      <c r="MNY215" s="18"/>
      <c r="MNZ215" s="18"/>
      <c r="MOA215" s="18"/>
      <c r="MOB215" s="18"/>
      <c r="MOC215" s="18"/>
      <c r="MOD215" s="18"/>
      <c r="MOE215" s="18"/>
      <c r="MOF215" s="18"/>
      <c r="MOG215" s="18"/>
      <c r="MOH215" s="18"/>
      <c r="MOI215" s="18"/>
      <c r="MOJ215" s="18"/>
      <c r="MOK215" s="18"/>
      <c r="MOL215" s="18"/>
      <c r="MOM215" s="18"/>
      <c r="MON215" s="18"/>
      <c r="MOO215" s="18"/>
      <c r="MOP215" s="18"/>
      <c r="MOQ215" s="18"/>
      <c r="MOR215" s="18"/>
      <c r="MOS215" s="18"/>
      <c r="MOT215" s="18"/>
      <c r="MOU215" s="18"/>
      <c r="MOV215" s="18"/>
      <c r="MOW215" s="18"/>
      <c r="MOX215" s="18"/>
      <c r="MOY215" s="18"/>
      <c r="MOZ215" s="18"/>
      <c r="MPA215" s="18"/>
      <c r="MPB215" s="18"/>
      <c r="MPC215" s="18"/>
      <c r="MPD215" s="18"/>
      <c r="MPE215" s="18"/>
      <c r="MPF215" s="18"/>
      <c r="MPG215" s="18"/>
      <c r="MPH215" s="18"/>
      <c r="MPI215" s="18"/>
      <c r="MPJ215" s="18"/>
      <c r="MPK215" s="18"/>
      <c r="MPL215" s="18"/>
      <c r="MPM215" s="18"/>
      <c r="MPN215" s="18"/>
      <c r="MPO215" s="18"/>
      <c r="MPP215" s="18"/>
      <c r="MPQ215" s="18"/>
      <c r="MPR215" s="18"/>
      <c r="MPS215" s="18"/>
      <c r="MPT215" s="18"/>
      <c r="MPU215" s="18"/>
      <c r="MPV215" s="18"/>
      <c r="MPW215" s="18"/>
      <c r="MPX215" s="18"/>
      <c r="MPY215" s="18"/>
      <c r="MPZ215" s="18"/>
      <c r="MQA215" s="18"/>
      <c r="MQB215" s="18"/>
      <c r="MQC215" s="18"/>
      <c r="MQD215" s="18"/>
      <c r="MQE215" s="18"/>
      <c r="MQF215" s="18"/>
      <c r="MQG215" s="18"/>
      <c r="MQH215" s="18"/>
      <c r="MQI215" s="18"/>
      <c r="MQJ215" s="18"/>
      <c r="MQK215" s="18"/>
      <c r="MQL215" s="18"/>
      <c r="MQM215" s="18"/>
      <c r="MQN215" s="18"/>
      <c r="MQO215" s="18"/>
      <c r="MQP215" s="18"/>
      <c r="MQQ215" s="18"/>
      <c r="MQR215" s="18"/>
      <c r="MQS215" s="18"/>
      <c r="MQT215" s="18"/>
      <c r="MQU215" s="18"/>
      <c r="MQV215" s="18"/>
      <c r="MQW215" s="18"/>
      <c r="MQX215" s="18"/>
      <c r="MQY215" s="18"/>
      <c r="MQZ215" s="18"/>
      <c r="MRA215" s="18"/>
      <c r="MRB215" s="18"/>
      <c r="MRC215" s="18"/>
      <c r="MRD215" s="18"/>
      <c r="MRE215" s="18"/>
      <c r="MRF215" s="18"/>
      <c r="MRG215" s="18"/>
      <c r="MRH215" s="18"/>
      <c r="MRI215" s="18"/>
      <c r="MRJ215" s="18"/>
      <c r="MRK215" s="18"/>
      <c r="MRL215" s="18"/>
      <c r="MRM215" s="18"/>
      <c r="MRN215" s="18"/>
      <c r="MRO215" s="18"/>
      <c r="MRP215" s="18"/>
      <c r="MRQ215" s="18"/>
      <c r="MRR215" s="18"/>
      <c r="MRS215" s="18"/>
      <c r="MRT215" s="18"/>
      <c r="MRU215" s="18"/>
      <c r="MRV215" s="18"/>
      <c r="MRW215" s="18"/>
      <c r="MRX215" s="18"/>
      <c r="MRY215" s="18"/>
      <c r="MRZ215" s="18"/>
      <c r="MSA215" s="18"/>
      <c r="MSB215" s="18"/>
      <c r="MSC215" s="18"/>
      <c r="MSD215" s="18"/>
      <c r="MSE215" s="18"/>
      <c r="MSF215" s="18"/>
      <c r="MSG215" s="18"/>
      <c r="MSH215" s="18"/>
      <c r="MSI215" s="18"/>
      <c r="MSJ215" s="18"/>
      <c r="MSK215" s="18"/>
      <c r="MSL215" s="18"/>
      <c r="MSM215" s="18"/>
      <c r="MSN215" s="18"/>
      <c r="MSO215" s="18"/>
      <c r="MSP215" s="18"/>
      <c r="MSQ215" s="18"/>
      <c r="MSR215" s="18"/>
      <c r="MSS215" s="18"/>
      <c r="MST215" s="18"/>
      <c r="MSU215" s="18"/>
      <c r="MSV215" s="18"/>
      <c r="MSW215" s="18"/>
      <c r="MSX215" s="18"/>
      <c r="MSY215" s="18"/>
      <c r="MSZ215" s="18"/>
      <c r="MTA215" s="18"/>
      <c r="MTB215" s="18"/>
      <c r="MTC215" s="18"/>
      <c r="MTD215" s="18"/>
      <c r="MTE215" s="18"/>
      <c r="MTF215" s="18"/>
      <c r="MTG215" s="18"/>
      <c r="MTH215" s="18"/>
      <c r="MTI215" s="18"/>
      <c r="MTJ215" s="18"/>
      <c r="MTK215" s="18"/>
      <c r="MTL215" s="18"/>
      <c r="MTM215" s="18"/>
      <c r="MTN215" s="18"/>
      <c r="MTO215" s="18"/>
      <c r="MTP215" s="18"/>
      <c r="MTQ215" s="18"/>
      <c r="MTR215" s="18"/>
      <c r="MTS215" s="18"/>
      <c r="MTT215" s="18"/>
      <c r="MTU215" s="18"/>
      <c r="MTV215" s="18"/>
      <c r="MTW215" s="18"/>
      <c r="MTX215" s="18"/>
      <c r="MTY215" s="18"/>
      <c r="MTZ215" s="18"/>
      <c r="MUA215" s="18"/>
      <c r="MUB215" s="18"/>
      <c r="MUC215" s="18"/>
      <c r="MUD215" s="18"/>
      <c r="MUE215" s="18"/>
      <c r="MUF215" s="18"/>
      <c r="MUG215" s="18"/>
      <c r="MUH215" s="18"/>
      <c r="MUI215" s="18"/>
      <c r="MUJ215" s="18"/>
      <c r="MUK215" s="18"/>
      <c r="MUL215" s="18"/>
      <c r="MUM215" s="18"/>
      <c r="MUN215" s="18"/>
      <c r="MUO215" s="18"/>
      <c r="MUP215" s="18"/>
      <c r="MUQ215" s="18"/>
      <c r="MUR215" s="18"/>
      <c r="MUS215" s="18"/>
      <c r="MUT215" s="18"/>
      <c r="MUU215" s="18"/>
      <c r="MUV215" s="18"/>
      <c r="MUW215" s="18"/>
      <c r="MUX215" s="18"/>
      <c r="MUY215" s="18"/>
      <c r="MUZ215" s="18"/>
      <c r="MVA215" s="18"/>
      <c r="MVB215" s="18"/>
      <c r="MVC215" s="18"/>
      <c r="MVD215" s="18"/>
      <c r="MVE215" s="18"/>
      <c r="MVF215" s="18"/>
      <c r="MVG215" s="18"/>
      <c r="MVH215" s="18"/>
      <c r="MVI215" s="18"/>
      <c r="MVJ215" s="18"/>
      <c r="MVK215" s="18"/>
      <c r="MVL215" s="18"/>
      <c r="MVM215" s="18"/>
      <c r="MVN215" s="18"/>
      <c r="MVO215" s="18"/>
      <c r="MVP215" s="18"/>
      <c r="MVQ215" s="18"/>
      <c r="MVR215" s="18"/>
      <c r="MVS215" s="18"/>
      <c r="MVT215" s="18"/>
      <c r="MVU215" s="18"/>
      <c r="MVV215" s="18"/>
      <c r="MVW215" s="18"/>
      <c r="MVX215" s="18"/>
      <c r="MVY215" s="18"/>
      <c r="MVZ215" s="18"/>
      <c r="MWA215" s="18"/>
      <c r="MWB215" s="18"/>
      <c r="MWC215" s="18"/>
      <c r="MWD215" s="18"/>
      <c r="MWE215" s="18"/>
      <c r="MWF215" s="18"/>
      <c r="MWG215" s="18"/>
      <c r="MWH215" s="18"/>
      <c r="MWI215" s="18"/>
      <c r="MWJ215" s="18"/>
      <c r="MWK215" s="18"/>
      <c r="MWL215" s="18"/>
      <c r="MWM215" s="18"/>
      <c r="MWN215" s="18"/>
      <c r="MWO215" s="18"/>
      <c r="MWP215" s="18"/>
      <c r="MWQ215" s="18"/>
      <c r="MWR215" s="18"/>
      <c r="MWS215" s="18"/>
      <c r="MWT215" s="18"/>
      <c r="MWU215" s="18"/>
      <c r="MWV215" s="18"/>
      <c r="MWW215" s="18"/>
      <c r="MWX215" s="18"/>
      <c r="MWY215" s="18"/>
      <c r="MWZ215" s="18"/>
      <c r="MXA215" s="18"/>
      <c r="MXB215" s="18"/>
      <c r="MXC215" s="18"/>
      <c r="MXD215" s="18"/>
      <c r="MXE215" s="18"/>
      <c r="MXF215" s="18"/>
      <c r="MXG215" s="18"/>
      <c r="MXH215" s="18"/>
      <c r="MXI215" s="18"/>
      <c r="MXJ215" s="18"/>
      <c r="MXK215" s="18"/>
      <c r="MXL215" s="18"/>
      <c r="MXM215" s="18"/>
      <c r="MXN215" s="18"/>
      <c r="MXO215" s="18"/>
      <c r="MXP215" s="18"/>
      <c r="MXQ215" s="18"/>
      <c r="MXR215" s="18"/>
      <c r="MXS215" s="18"/>
      <c r="MXT215" s="18"/>
      <c r="MXU215" s="18"/>
      <c r="MXV215" s="18"/>
      <c r="MXW215" s="18"/>
      <c r="MXX215" s="18"/>
      <c r="MXY215" s="18"/>
      <c r="MXZ215" s="18"/>
      <c r="MYA215" s="18"/>
      <c r="MYB215" s="18"/>
      <c r="MYC215" s="18"/>
      <c r="MYD215" s="18"/>
      <c r="MYE215" s="18"/>
      <c r="MYF215" s="18"/>
      <c r="MYG215" s="18"/>
      <c r="MYH215" s="18"/>
      <c r="MYI215" s="18"/>
      <c r="MYJ215" s="18"/>
      <c r="MYK215" s="18"/>
      <c r="MYL215" s="18"/>
      <c r="MYM215" s="18"/>
      <c r="MYN215" s="18"/>
      <c r="MYO215" s="18"/>
      <c r="MYP215" s="18"/>
      <c r="MYQ215" s="18"/>
      <c r="MYR215" s="18"/>
      <c r="MYS215" s="18"/>
      <c r="MYT215" s="18"/>
      <c r="MYU215" s="18"/>
      <c r="MYV215" s="18"/>
      <c r="MYW215" s="18"/>
      <c r="MYX215" s="18"/>
      <c r="MYY215" s="18"/>
      <c r="MYZ215" s="18"/>
      <c r="MZA215" s="18"/>
      <c r="MZB215" s="18"/>
      <c r="MZC215" s="18"/>
      <c r="MZD215" s="18"/>
      <c r="MZE215" s="18"/>
      <c r="MZF215" s="18"/>
      <c r="MZG215" s="18"/>
      <c r="MZH215" s="18"/>
      <c r="MZI215" s="18"/>
      <c r="MZJ215" s="18"/>
      <c r="MZK215" s="18"/>
      <c r="MZL215" s="18"/>
      <c r="MZM215" s="18"/>
      <c r="MZN215" s="18"/>
      <c r="MZO215" s="18"/>
      <c r="MZP215" s="18"/>
      <c r="MZQ215" s="18"/>
      <c r="MZR215" s="18"/>
      <c r="MZS215" s="18"/>
      <c r="MZT215" s="18"/>
      <c r="MZU215" s="18"/>
      <c r="MZV215" s="18"/>
      <c r="MZW215" s="18"/>
      <c r="MZX215" s="18"/>
      <c r="MZY215" s="18"/>
      <c r="MZZ215" s="18"/>
      <c r="NAA215" s="18"/>
      <c r="NAB215" s="18"/>
      <c r="NAC215" s="18"/>
      <c r="NAD215" s="18"/>
      <c r="NAE215" s="18"/>
      <c r="NAF215" s="18"/>
      <c r="NAG215" s="18"/>
      <c r="NAH215" s="18"/>
      <c r="NAI215" s="18"/>
      <c r="NAJ215" s="18"/>
      <c r="NAK215" s="18"/>
      <c r="NAL215" s="18"/>
      <c r="NAM215" s="18"/>
      <c r="NAN215" s="18"/>
      <c r="NAO215" s="18"/>
      <c r="NAP215" s="18"/>
      <c r="NAQ215" s="18"/>
      <c r="NAR215" s="18"/>
      <c r="NAS215" s="18"/>
      <c r="NAT215" s="18"/>
      <c r="NAU215" s="18"/>
      <c r="NAV215" s="18"/>
      <c r="NAW215" s="18"/>
      <c r="NAX215" s="18"/>
      <c r="NAY215" s="18"/>
      <c r="NAZ215" s="18"/>
      <c r="NBA215" s="18"/>
      <c r="NBB215" s="18"/>
      <c r="NBC215" s="18"/>
      <c r="NBD215" s="18"/>
      <c r="NBE215" s="18"/>
      <c r="NBF215" s="18"/>
      <c r="NBG215" s="18"/>
      <c r="NBH215" s="18"/>
      <c r="NBI215" s="18"/>
      <c r="NBJ215" s="18"/>
      <c r="NBK215" s="18"/>
      <c r="NBL215" s="18"/>
      <c r="NBM215" s="18"/>
      <c r="NBN215" s="18"/>
      <c r="NBO215" s="18"/>
      <c r="NBP215" s="18"/>
      <c r="NBQ215" s="18"/>
      <c r="NBR215" s="18"/>
      <c r="NBS215" s="18"/>
      <c r="NBT215" s="18"/>
      <c r="NBU215" s="18"/>
      <c r="NBV215" s="18"/>
      <c r="NBW215" s="18"/>
      <c r="NBX215" s="18"/>
      <c r="NBY215" s="18"/>
      <c r="NBZ215" s="18"/>
      <c r="NCA215" s="18"/>
      <c r="NCB215" s="18"/>
      <c r="NCC215" s="18"/>
      <c r="NCD215" s="18"/>
      <c r="NCE215" s="18"/>
      <c r="NCF215" s="18"/>
      <c r="NCG215" s="18"/>
      <c r="NCH215" s="18"/>
      <c r="NCI215" s="18"/>
      <c r="NCJ215" s="18"/>
      <c r="NCK215" s="18"/>
      <c r="NCL215" s="18"/>
      <c r="NCM215" s="18"/>
      <c r="NCN215" s="18"/>
      <c r="NCO215" s="18"/>
      <c r="NCP215" s="18"/>
      <c r="NCQ215" s="18"/>
      <c r="NCR215" s="18"/>
      <c r="NCS215" s="18"/>
      <c r="NCT215" s="18"/>
      <c r="NCU215" s="18"/>
      <c r="NCV215" s="18"/>
      <c r="NCW215" s="18"/>
      <c r="NCX215" s="18"/>
      <c r="NCY215" s="18"/>
      <c r="NCZ215" s="18"/>
      <c r="NDA215" s="18"/>
      <c r="NDB215" s="18"/>
      <c r="NDC215" s="18"/>
      <c r="NDD215" s="18"/>
      <c r="NDE215" s="18"/>
      <c r="NDF215" s="18"/>
      <c r="NDG215" s="18"/>
      <c r="NDH215" s="18"/>
      <c r="NDI215" s="18"/>
      <c r="NDJ215" s="18"/>
      <c r="NDK215" s="18"/>
      <c r="NDL215" s="18"/>
      <c r="NDM215" s="18"/>
      <c r="NDN215" s="18"/>
      <c r="NDO215" s="18"/>
      <c r="NDP215" s="18"/>
      <c r="NDQ215" s="18"/>
      <c r="NDR215" s="18"/>
      <c r="NDS215" s="18"/>
      <c r="NDT215" s="18"/>
      <c r="NDU215" s="18"/>
      <c r="NDV215" s="18"/>
      <c r="NDW215" s="18"/>
      <c r="NDX215" s="18"/>
      <c r="NDY215" s="18"/>
      <c r="NDZ215" s="18"/>
      <c r="NEA215" s="18"/>
      <c r="NEB215" s="18"/>
      <c r="NEC215" s="18"/>
      <c r="NED215" s="18"/>
      <c r="NEE215" s="18"/>
      <c r="NEF215" s="18"/>
      <c r="NEG215" s="18"/>
      <c r="NEH215" s="18"/>
      <c r="NEI215" s="18"/>
      <c r="NEJ215" s="18"/>
      <c r="NEK215" s="18"/>
      <c r="NEL215" s="18"/>
      <c r="NEM215" s="18"/>
      <c r="NEN215" s="18"/>
      <c r="NEO215" s="18"/>
      <c r="NEP215" s="18"/>
      <c r="NEQ215" s="18"/>
      <c r="NER215" s="18"/>
      <c r="NES215" s="18"/>
      <c r="NET215" s="18"/>
      <c r="NEU215" s="18"/>
      <c r="NEV215" s="18"/>
      <c r="NEW215" s="18"/>
      <c r="NEX215" s="18"/>
      <c r="NEY215" s="18"/>
      <c r="NEZ215" s="18"/>
      <c r="NFA215" s="18"/>
      <c r="NFB215" s="18"/>
      <c r="NFC215" s="18"/>
      <c r="NFD215" s="18"/>
      <c r="NFE215" s="18"/>
      <c r="NFF215" s="18"/>
      <c r="NFG215" s="18"/>
      <c r="NFH215" s="18"/>
      <c r="NFI215" s="18"/>
      <c r="NFJ215" s="18"/>
      <c r="NFK215" s="18"/>
      <c r="NFL215" s="18"/>
      <c r="NFM215" s="18"/>
      <c r="NFN215" s="18"/>
      <c r="NFO215" s="18"/>
      <c r="NFP215" s="18"/>
      <c r="NFQ215" s="18"/>
      <c r="NFR215" s="18"/>
      <c r="NFS215" s="18"/>
      <c r="NFT215" s="18"/>
      <c r="NFU215" s="18"/>
      <c r="NFV215" s="18"/>
      <c r="NFW215" s="18"/>
      <c r="NFX215" s="18"/>
      <c r="NFY215" s="18"/>
      <c r="NFZ215" s="18"/>
      <c r="NGA215" s="18"/>
      <c r="NGB215" s="18"/>
      <c r="NGC215" s="18"/>
      <c r="NGD215" s="18"/>
      <c r="NGE215" s="18"/>
      <c r="NGF215" s="18"/>
      <c r="NGG215" s="18"/>
      <c r="NGH215" s="18"/>
      <c r="NGI215" s="18"/>
      <c r="NGJ215" s="18"/>
      <c r="NGK215" s="18"/>
      <c r="NGL215" s="18"/>
      <c r="NGM215" s="18"/>
      <c r="NGN215" s="18"/>
      <c r="NGO215" s="18"/>
      <c r="NGP215" s="18"/>
      <c r="NGQ215" s="18"/>
      <c r="NGR215" s="18"/>
      <c r="NGS215" s="18"/>
      <c r="NGT215" s="18"/>
      <c r="NGU215" s="18"/>
      <c r="NGV215" s="18"/>
      <c r="NGW215" s="18"/>
      <c r="NGX215" s="18"/>
      <c r="NGY215" s="18"/>
      <c r="NGZ215" s="18"/>
      <c r="NHA215" s="18"/>
      <c r="NHB215" s="18"/>
      <c r="NHC215" s="18"/>
      <c r="NHD215" s="18"/>
      <c r="NHE215" s="18"/>
      <c r="NHF215" s="18"/>
      <c r="NHG215" s="18"/>
      <c r="NHH215" s="18"/>
      <c r="NHI215" s="18"/>
      <c r="NHJ215" s="18"/>
      <c r="NHK215" s="18"/>
      <c r="NHL215" s="18"/>
      <c r="NHM215" s="18"/>
      <c r="NHN215" s="18"/>
      <c r="NHO215" s="18"/>
      <c r="NHP215" s="18"/>
      <c r="NHQ215" s="18"/>
      <c r="NHR215" s="18"/>
      <c r="NHS215" s="18"/>
      <c r="NHT215" s="18"/>
      <c r="NHU215" s="18"/>
      <c r="NHV215" s="18"/>
      <c r="NHW215" s="18"/>
      <c r="NHX215" s="18"/>
      <c r="NHY215" s="18"/>
      <c r="NHZ215" s="18"/>
      <c r="NIA215" s="18"/>
      <c r="NIB215" s="18"/>
      <c r="NIC215" s="18"/>
      <c r="NID215" s="18"/>
      <c r="NIE215" s="18"/>
      <c r="NIF215" s="18"/>
      <c r="NIG215" s="18"/>
      <c r="NIH215" s="18"/>
      <c r="NII215" s="18"/>
      <c r="NIJ215" s="18"/>
      <c r="NIK215" s="18"/>
      <c r="NIL215" s="18"/>
      <c r="NIM215" s="18"/>
      <c r="NIN215" s="18"/>
      <c r="NIO215" s="18"/>
      <c r="NIP215" s="18"/>
      <c r="NIQ215" s="18"/>
      <c r="NIR215" s="18"/>
      <c r="NIS215" s="18"/>
      <c r="NIT215" s="18"/>
      <c r="NIU215" s="18"/>
      <c r="NIV215" s="18"/>
      <c r="NIW215" s="18"/>
      <c r="NIX215" s="18"/>
      <c r="NIY215" s="18"/>
      <c r="NIZ215" s="18"/>
      <c r="NJA215" s="18"/>
      <c r="NJB215" s="18"/>
      <c r="NJC215" s="18"/>
      <c r="NJD215" s="18"/>
      <c r="NJE215" s="18"/>
      <c r="NJF215" s="18"/>
      <c r="NJG215" s="18"/>
      <c r="NJH215" s="18"/>
      <c r="NJI215" s="18"/>
      <c r="NJJ215" s="18"/>
      <c r="NJK215" s="18"/>
      <c r="NJL215" s="18"/>
      <c r="NJM215" s="18"/>
      <c r="NJN215" s="18"/>
      <c r="NJO215" s="18"/>
      <c r="NJP215" s="18"/>
      <c r="NJQ215" s="18"/>
      <c r="NJR215" s="18"/>
      <c r="NJS215" s="18"/>
      <c r="NJT215" s="18"/>
      <c r="NJU215" s="18"/>
      <c r="NJV215" s="18"/>
      <c r="NJW215" s="18"/>
      <c r="NJX215" s="18"/>
      <c r="NJY215" s="18"/>
      <c r="NJZ215" s="18"/>
      <c r="NKA215" s="18"/>
      <c r="NKB215" s="18"/>
      <c r="NKC215" s="18"/>
      <c r="NKD215" s="18"/>
      <c r="NKE215" s="18"/>
      <c r="NKF215" s="18"/>
      <c r="NKG215" s="18"/>
      <c r="NKH215" s="18"/>
      <c r="NKI215" s="18"/>
      <c r="NKJ215" s="18"/>
      <c r="NKK215" s="18"/>
      <c r="NKL215" s="18"/>
      <c r="NKM215" s="18"/>
      <c r="NKN215" s="18"/>
      <c r="NKO215" s="18"/>
      <c r="NKP215" s="18"/>
      <c r="NKQ215" s="18"/>
      <c r="NKR215" s="18"/>
      <c r="NKS215" s="18"/>
      <c r="NKT215" s="18"/>
      <c r="NKU215" s="18"/>
      <c r="NKV215" s="18"/>
      <c r="NKW215" s="18"/>
      <c r="NKX215" s="18"/>
      <c r="NKY215" s="18"/>
      <c r="NKZ215" s="18"/>
      <c r="NLA215" s="18"/>
      <c r="NLB215" s="18"/>
      <c r="NLC215" s="18"/>
      <c r="NLD215" s="18"/>
      <c r="NLE215" s="18"/>
      <c r="NLF215" s="18"/>
      <c r="NLG215" s="18"/>
      <c r="NLH215" s="18"/>
      <c r="NLI215" s="18"/>
      <c r="NLJ215" s="18"/>
      <c r="NLK215" s="18"/>
      <c r="NLL215" s="18"/>
      <c r="NLM215" s="18"/>
      <c r="NLN215" s="18"/>
      <c r="NLO215" s="18"/>
      <c r="NLP215" s="18"/>
      <c r="NLQ215" s="18"/>
      <c r="NLR215" s="18"/>
      <c r="NLS215" s="18"/>
      <c r="NLT215" s="18"/>
      <c r="NLU215" s="18"/>
      <c r="NLV215" s="18"/>
      <c r="NLW215" s="18"/>
      <c r="NLX215" s="18"/>
      <c r="NLY215" s="18"/>
      <c r="NLZ215" s="18"/>
      <c r="NMA215" s="18"/>
      <c r="NMB215" s="18"/>
      <c r="NMC215" s="18"/>
      <c r="NMD215" s="18"/>
      <c r="NME215" s="18"/>
      <c r="NMF215" s="18"/>
      <c r="NMG215" s="18"/>
      <c r="NMH215" s="18"/>
      <c r="NMI215" s="18"/>
      <c r="NMJ215" s="18"/>
      <c r="NMK215" s="18"/>
      <c r="NML215" s="18"/>
      <c r="NMM215" s="18"/>
      <c r="NMN215" s="18"/>
      <c r="NMO215" s="18"/>
      <c r="NMP215" s="18"/>
      <c r="NMQ215" s="18"/>
      <c r="NMR215" s="18"/>
      <c r="NMS215" s="18"/>
      <c r="NMT215" s="18"/>
      <c r="NMU215" s="18"/>
      <c r="NMV215" s="18"/>
      <c r="NMW215" s="18"/>
      <c r="NMX215" s="18"/>
      <c r="NMY215" s="18"/>
      <c r="NMZ215" s="18"/>
      <c r="NNA215" s="18"/>
      <c r="NNB215" s="18"/>
      <c r="NNC215" s="18"/>
      <c r="NND215" s="18"/>
      <c r="NNE215" s="18"/>
      <c r="NNF215" s="18"/>
      <c r="NNG215" s="18"/>
      <c r="NNH215" s="18"/>
      <c r="NNI215" s="18"/>
      <c r="NNJ215" s="18"/>
      <c r="NNK215" s="18"/>
      <c r="NNL215" s="18"/>
      <c r="NNM215" s="18"/>
      <c r="NNN215" s="18"/>
      <c r="NNO215" s="18"/>
      <c r="NNP215" s="18"/>
      <c r="NNQ215" s="18"/>
      <c r="NNR215" s="18"/>
      <c r="NNS215" s="18"/>
      <c r="NNT215" s="18"/>
      <c r="NNU215" s="18"/>
      <c r="NNV215" s="18"/>
      <c r="NNW215" s="18"/>
      <c r="NNX215" s="18"/>
      <c r="NNY215" s="18"/>
      <c r="NNZ215" s="18"/>
      <c r="NOA215" s="18"/>
      <c r="NOB215" s="18"/>
      <c r="NOC215" s="18"/>
      <c r="NOD215" s="18"/>
      <c r="NOE215" s="18"/>
      <c r="NOF215" s="18"/>
      <c r="NOG215" s="18"/>
      <c r="NOH215" s="18"/>
      <c r="NOI215" s="18"/>
      <c r="NOJ215" s="18"/>
      <c r="NOK215" s="18"/>
      <c r="NOL215" s="18"/>
      <c r="NOM215" s="18"/>
      <c r="NON215" s="18"/>
      <c r="NOO215" s="18"/>
      <c r="NOP215" s="18"/>
      <c r="NOQ215" s="18"/>
      <c r="NOR215" s="18"/>
      <c r="NOS215" s="18"/>
      <c r="NOT215" s="18"/>
      <c r="NOU215" s="18"/>
      <c r="NOV215" s="18"/>
      <c r="NOW215" s="18"/>
      <c r="NOX215" s="18"/>
      <c r="NOY215" s="18"/>
      <c r="NOZ215" s="18"/>
      <c r="NPA215" s="18"/>
      <c r="NPB215" s="18"/>
      <c r="NPC215" s="18"/>
      <c r="NPD215" s="18"/>
      <c r="NPE215" s="18"/>
      <c r="NPF215" s="18"/>
      <c r="NPG215" s="18"/>
      <c r="NPH215" s="18"/>
      <c r="NPI215" s="18"/>
      <c r="NPJ215" s="18"/>
      <c r="NPK215" s="18"/>
      <c r="NPL215" s="18"/>
      <c r="NPM215" s="18"/>
      <c r="NPN215" s="18"/>
      <c r="NPO215" s="18"/>
      <c r="NPP215" s="18"/>
      <c r="NPQ215" s="18"/>
      <c r="NPR215" s="18"/>
      <c r="NPS215" s="18"/>
      <c r="NPT215" s="18"/>
      <c r="NPU215" s="18"/>
      <c r="NPV215" s="18"/>
      <c r="NPW215" s="18"/>
      <c r="NPX215" s="18"/>
      <c r="NPY215" s="18"/>
      <c r="NPZ215" s="18"/>
      <c r="NQA215" s="18"/>
      <c r="NQB215" s="18"/>
      <c r="NQC215" s="18"/>
      <c r="NQD215" s="18"/>
      <c r="NQE215" s="18"/>
      <c r="NQF215" s="18"/>
      <c r="NQG215" s="18"/>
      <c r="NQH215" s="18"/>
      <c r="NQI215" s="18"/>
      <c r="NQJ215" s="18"/>
      <c r="NQK215" s="18"/>
      <c r="NQL215" s="18"/>
      <c r="NQM215" s="18"/>
      <c r="NQN215" s="18"/>
      <c r="NQO215" s="18"/>
      <c r="NQP215" s="18"/>
      <c r="NQQ215" s="18"/>
      <c r="NQR215" s="18"/>
      <c r="NQS215" s="18"/>
      <c r="NQT215" s="18"/>
      <c r="NQU215" s="18"/>
      <c r="NQV215" s="18"/>
      <c r="NQW215" s="18"/>
      <c r="NQX215" s="18"/>
      <c r="NQY215" s="18"/>
      <c r="NQZ215" s="18"/>
      <c r="NRA215" s="18"/>
      <c r="NRB215" s="18"/>
      <c r="NRC215" s="18"/>
      <c r="NRD215" s="18"/>
      <c r="NRE215" s="18"/>
      <c r="NRF215" s="18"/>
      <c r="NRG215" s="18"/>
      <c r="NRH215" s="18"/>
      <c r="NRI215" s="18"/>
      <c r="NRJ215" s="18"/>
      <c r="NRK215" s="18"/>
      <c r="NRL215" s="18"/>
      <c r="NRM215" s="18"/>
      <c r="NRN215" s="18"/>
      <c r="NRO215" s="18"/>
      <c r="NRP215" s="18"/>
      <c r="NRQ215" s="18"/>
      <c r="NRR215" s="18"/>
      <c r="NRS215" s="18"/>
      <c r="NRT215" s="18"/>
      <c r="NRU215" s="18"/>
      <c r="NRV215" s="18"/>
      <c r="NRW215" s="18"/>
      <c r="NRX215" s="18"/>
      <c r="NRY215" s="18"/>
      <c r="NRZ215" s="18"/>
      <c r="NSA215" s="18"/>
      <c r="NSB215" s="18"/>
      <c r="NSC215" s="18"/>
      <c r="NSD215" s="18"/>
      <c r="NSE215" s="18"/>
      <c r="NSF215" s="18"/>
      <c r="NSG215" s="18"/>
      <c r="NSH215" s="18"/>
      <c r="NSI215" s="18"/>
      <c r="NSJ215" s="18"/>
      <c r="NSK215" s="18"/>
      <c r="NSL215" s="18"/>
      <c r="NSM215" s="18"/>
      <c r="NSN215" s="18"/>
      <c r="NSO215" s="18"/>
      <c r="NSP215" s="18"/>
      <c r="NSQ215" s="18"/>
      <c r="NSR215" s="18"/>
      <c r="NSS215" s="18"/>
      <c r="NST215" s="18"/>
      <c r="NSU215" s="18"/>
      <c r="NSV215" s="18"/>
      <c r="NSW215" s="18"/>
      <c r="NSX215" s="18"/>
      <c r="NSY215" s="18"/>
      <c r="NSZ215" s="18"/>
      <c r="NTA215" s="18"/>
      <c r="NTB215" s="18"/>
      <c r="NTC215" s="18"/>
      <c r="NTD215" s="18"/>
      <c r="NTE215" s="18"/>
      <c r="NTF215" s="18"/>
      <c r="NTG215" s="18"/>
      <c r="NTH215" s="18"/>
      <c r="NTI215" s="18"/>
      <c r="NTJ215" s="18"/>
      <c r="NTK215" s="18"/>
      <c r="NTL215" s="18"/>
      <c r="NTM215" s="18"/>
      <c r="NTN215" s="18"/>
      <c r="NTO215" s="18"/>
      <c r="NTP215" s="18"/>
      <c r="NTQ215" s="18"/>
      <c r="NTR215" s="18"/>
      <c r="NTS215" s="18"/>
      <c r="NTT215" s="18"/>
      <c r="NTU215" s="18"/>
      <c r="NTV215" s="18"/>
      <c r="NTW215" s="18"/>
      <c r="NTX215" s="18"/>
      <c r="NTY215" s="18"/>
      <c r="NTZ215" s="18"/>
      <c r="NUA215" s="18"/>
      <c r="NUB215" s="18"/>
      <c r="NUC215" s="18"/>
      <c r="NUD215" s="18"/>
      <c r="NUE215" s="18"/>
      <c r="NUF215" s="18"/>
      <c r="NUG215" s="18"/>
      <c r="NUH215" s="18"/>
      <c r="NUI215" s="18"/>
      <c r="NUJ215" s="18"/>
      <c r="NUK215" s="18"/>
      <c r="NUL215" s="18"/>
      <c r="NUM215" s="18"/>
      <c r="NUN215" s="18"/>
      <c r="NUO215" s="18"/>
      <c r="NUP215" s="18"/>
      <c r="NUQ215" s="18"/>
      <c r="NUR215" s="18"/>
      <c r="NUS215" s="18"/>
      <c r="NUT215" s="18"/>
      <c r="NUU215" s="18"/>
      <c r="NUV215" s="18"/>
      <c r="NUW215" s="18"/>
      <c r="NUX215" s="18"/>
      <c r="NUY215" s="18"/>
      <c r="NUZ215" s="18"/>
      <c r="NVA215" s="18"/>
      <c r="NVB215" s="18"/>
      <c r="NVC215" s="18"/>
      <c r="NVD215" s="18"/>
      <c r="NVE215" s="18"/>
      <c r="NVF215" s="18"/>
      <c r="NVG215" s="18"/>
      <c r="NVH215" s="18"/>
      <c r="NVI215" s="18"/>
      <c r="NVJ215" s="18"/>
      <c r="NVK215" s="18"/>
      <c r="NVL215" s="18"/>
      <c r="NVM215" s="18"/>
      <c r="NVN215" s="18"/>
      <c r="NVO215" s="18"/>
      <c r="NVP215" s="18"/>
      <c r="NVQ215" s="18"/>
      <c r="NVR215" s="18"/>
      <c r="NVS215" s="18"/>
      <c r="NVT215" s="18"/>
      <c r="NVU215" s="18"/>
      <c r="NVV215" s="18"/>
      <c r="NVW215" s="18"/>
      <c r="NVX215" s="18"/>
      <c r="NVY215" s="18"/>
      <c r="NVZ215" s="18"/>
      <c r="NWA215" s="18"/>
      <c r="NWB215" s="18"/>
      <c r="NWC215" s="18"/>
      <c r="NWD215" s="18"/>
      <c r="NWE215" s="18"/>
      <c r="NWF215" s="18"/>
      <c r="NWG215" s="18"/>
      <c r="NWH215" s="18"/>
      <c r="NWI215" s="18"/>
      <c r="NWJ215" s="18"/>
      <c r="NWK215" s="18"/>
      <c r="NWL215" s="18"/>
      <c r="NWM215" s="18"/>
      <c r="NWN215" s="18"/>
      <c r="NWO215" s="18"/>
      <c r="NWP215" s="18"/>
      <c r="NWQ215" s="18"/>
      <c r="NWR215" s="18"/>
      <c r="NWS215" s="18"/>
      <c r="NWT215" s="18"/>
      <c r="NWU215" s="18"/>
      <c r="NWV215" s="18"/>
      <c r="NWW215" s="18"/>
      <c r="NWX215" s="18"/>
      <c r="NWY215" s="18"/>
      <c r="NWZ215" s="18"/>
      <c r="NXA215" s="18"/>
      <c r="NXB215" s="18"/>
      <c r="NXC215" s="18"/>
      <c r="NXD215" s="18"/>
      <c r="NXE215" s="18"/>
      <c r="NXF215" s="18"/>
      <c r="NXG215" s="18"/>
      <c r="NXH215" s="18"/>
      <c r="NXI215" s="18"/>
      <c r="NXJ215" s="18"/>
      <c r="NXK215" s="18"/>
      <c r="NXL215" s="18"/>
      <c r="NXM215" s="18"/>
      <c r="NXN215" s="18"/>
      <c r="NXO215" s="18"/>
      <c r="NXP215" s="18"/>
      <c r="NXQ215" s="18"/>
      <c r="NXR215" s="18"/>
      <c r="NXS215" s="18"/>
      <c r="NXT215" s="18"/>
      <c r="NXU215" s="18"/>
      <c r="NXV215" s="18"/>
      <c r="NXW215" s="18"/>
      <c r="NXX215" s="18"/>
      <c r="NXY215" s="18"/>
      <c r="NXZ215" s="18"/>
      <c r="NYA215" s="18"/>
      <c r="NYB215" s="18"/>
      <c r="NYC215" s="18"/>
      <c r="NYD215" s="18"/>
      <c r="NYE215" s="18"/>
      <c r="NYF215" s="18"/>
      <c r="NYG215" s="18"/>
      <c r="NYH215" s="18"/>
      <c r="NYI215" s="18"/>
      <c r="NYJ215" s="18"/>
      <c r="NYK215" s="18"/>
      <c r="NYL215" s="18"/>
      <c r="NYM215" s="18"/>
      <c r="NYN215" s="18"/>
      <c r="NYO215" s="18"/>
      <c r="NYP215" s="18"/>
      <c r="NYQ215" s="18"/>
      <c r="NYR215" s="18"/>
      <c r="NYS215" s="18"/>
      <c r="NYT215" s="18"/>
      <c r="NYU215" s="18"/>
      <c r="NYV215" s="18"/>
      <c r="NYW215" s="18"/>
      <c r="NYX215" s="18"/>
      <c r="NYY215" s="18"/>
      <c r="NYZ215" s="18"/>
      <c r="NZA215" s="18"/>
      <c r="NZB215" s="18"/>
      <c r="NZC215" s="18"/>
      <c r="NZD215" s="18"/>
      <c r="NZE215" s="18"/>
      <c r="NZF215" s="18"/>
      <c r="NZG215" s="18"/>
      <c r="NZH215" s="18"/>
      <c r="NZI215" s="18"/>
      <c r="NZJ215" s="18"/>
      <c r="NZK215" s="18"/>
      <c r="NZL215" s="18"/>
      <c r="NZM215" s="18"/>
      <c r="NZN215" s="18"/>
      <c r="NZO215" s="18"/>
      <c r="NZP215" s="18"/>
      <c r="NZQ215" s="18"/>
      <c r="NZR215" s="18"/>
      <c r="NZS215" s="18"/>
      <c r="NZT215" s="18"/>
      <c r="NZU215" s="18"/>
      <c r="NZV215" s="18"/>
      <c r="NZW215" s="18"/>
      <c r="NZX215" s="18"/>
      <c r="NZY215" s="18"/>
      <c r="NZZ215" s="18"/>
      <c r="OAA215" s="18"/>
      <c r="OAB215" s="18"/>
      <c r="OAC215" s="18"/>
      <c r="OAD215" s="18"/>
      <c r="OAE215" s="18"/>
      <c r="OAF215" s="18"/>
      <c r="OAG215" s="18"/>
      <c r="OAH215" s="18"/>
      <c r="OAI215" s="18"/>
      <c r="OAJ215" s="18"/>
      <c r="OAK215" s="18"/>
      <c r="OAL215" s="18"/>
      <c r="OAM215" s="18"/>
      <c r="OAN215" s="18"/>
      <c r="OAO215" s="18"/>
      <c r="OAP215" s="18"/>
      <c r="OAQ215" s="18"/>
      <c r="OAR215" s="18"/>
      <c r="OAS215" s="18"/>
      <c r="OAT215" s="18"/>
      <c r="OAU215" s="18"/>
      <c r="OAV215" s="18"/>
      <c r="OAW215" s="18"/>
      <c r="OAX215" s="18"/>
      <c r="OAY215" s="18"/>
      <c r="OAZ215" s="18"/>
      <c r="OBA215" s="18"/>
      <c r="OBB215" s="18"/>
      <c r="OBC215" s="18"/>
      <c r="OBD215" s="18"/>
      <c r="OBE215" s="18"/>
      <c r="OBF215" s="18"/>
      <c r="OBG215" s="18"/>
      <c r="OBH215" s="18"/>
      <c r="OBI215" s="18"/>
      <c r="OBJ215" s="18"/>
      <c r="OBK215" s="18"/>
      <c r="OBL215" s="18"/>
      <c r="OBM215" s="18"/>
      <c r="OBN215" s="18"/>
      <c r="OBO215" s="18"/>
      <c r="OBP215" s="18"/>
      <c r="OBQ215" s="18"/>
      <c r="OBR215" s="18"/>
      <c r="OBS215" s="18"/>
      <c r="OBT215" s="18"/>
      <c r="OBU215" s="18"/>
      <c r="OBV215" s="18"/>
      <c r="OBW215" s="18"/>
      <c r="OBX215" s="18"/>
      <c r="OBY215" s="18"/>
      <c r="OBZ215" s="18"/>
      <c r="OCA215" s="18"/>
      <c r="OCB215" s="18"/>
      <c r="OCC215" s="18"/>
      <c r="OCD215" s="18"/>
      <c r="OCE215" s="18"/>
      <c r="OCF215" s="18"/>
      <c r="OCG215" s="18"/>
      <c r="OCH215" s="18"/>
      <c r="OCI215" s="18"/>
      <c r="OCJ215" s="18"/>
      <c r="OCK215" s="18"/>
      <c r="OCL215" s="18"/>
      <c r="OCM215" s="18"/>
      <c r="OCN215" s="18"/>
      <c r="OCO215" s="18"/>
      <c r="OCP215" s="18"/>
      <c r="OCQ215" s="18"/>
      <c r="OCR215" s="18"/>
      <c r="OCS215" s="18"/>
      <c r="OCT215" s="18"/>
      <c r="OCU215" s="18"/>
      <c r="OCV215" s="18"/>
      <c r="OCW215" s="18"/>
      <c r="OCX215" s="18"/>
      <c r="OCY215" s="18"/>
      <c r="OCZ215" s="18"/>
      <c r="ODA215" s="18"/>
      <c r="ODB215" s="18"/>
      <c r="ODC215" s="18"/>
      <c r="ODD215" s="18"/>
      <c r="ODE215" s="18"/>
      <c r="ODF215" s="18"/>
      <c r="ODG215" s="18"/>
      <c r="ODH215" s="18"/>
      <c r="ODI215" s="18"/>
      <c r="ODJ215" s="18"/>
      <c r="ODK215" s="18"/>
      <c r="ODL215" s="18"/>
      <c r="ODM215" s="18"/>
      <c r="ODN215" s="18"/>
      <c r="ODO215" s="18"/>
      <c r="ODP215" s="18"/>
      <c r="ODQ215" s="18"/>
      <c r="ODR215" s="18"/>
      <c r="ODS215" s="18"/>
      <c r="ODT215" s="18"/>
      <c r="ODU215" s="18"/>
      <c r="ODV215" s="18"/>
      <c r="ODW215" s="18"/>
      <c r="ODX215" s="18"/>
      <c r="ODY215" s="18"/>
      <c r="ODZ215" s="18"/>
      <c r="OEA215" s="18"/>
      <c r="OEB215" s="18"/>
      <c r="OEC215" s="18"/>
      <c r="OED215" s="18"/>
      <c r="OEE215" s="18"/>
      <c r="OEF215" s="18"/>
      <c r="OEG215" s="18"/>
      <c r="OEH215" s="18"/>
      <c r="OEI215" s="18"/>
      <c r="OEJ215" s="18"/>
      <c r="OEK215" s="18"/>
      <c r="OEL215" s="18"/>
      <c r="OEM215" s="18"/>
      <c r="OEN215" s="18"/>
      <c r="OEO215" s="18"/>
      <c r="OEP215" s="18"/>
      <c r="OEQ215" s="18"/>
      <c r="OER215" s="18"/>
      <c r="OES215" s="18"/>
      <c r="OET215" s="18"/>
      <c r="OEU215" s="18"/>
      <c r="OEV215" s="18"/>
      <c r="OEW215" s="18"/>
      <c r="OEX215" s="18"/>
      <c r="OEY215" s="18"/>
      <c r="OEZ215" s="18"/>
      <c r="OFA215" s="18"/>
      <c r="OFB215" s="18"/>
      <c r="OFC215" s="18"/>
      <c r="OFD215" s="18"/>
      <c r="OFE215" s="18"/>
      <c r="OFF215" s="18"/>
      <c r="OFG215" s="18"/>
      <c r="OFH215" s="18"/>
      <c r="OFI215" s="18"/>
      <c r="OFJ215" s="18"/>
      <c r="OFK215" s="18"/>
      <c r="OFL215" s="18"/>
      <c r="OFM215" s="18"/>
      <c r="OFN215" s="18"/>
      <c r="OFO215" s="18"/>
      <c r="OFP215" s="18"/>
      <c r="OFQ215" s="18"/>
      <c r="OFR215" s="18"/>
      <c r="OFS215" s="18"/>
      <c r="OFT215" s="18"/>
      <c r="OFU215" s="18"/>
      <c r="OFV215" s="18"/>
      <c r="OFW215" s="18"/>
      <c r="OFX215" s="18"/>
      <c r="OFY215" s="18"/>
      <c r="OFZ215" s="18"/>
      <c r="OGA215" s="18"/>
      <c r="OGB215" s="18"/>
      <c r="OGC215" s="18"/>
      <c r="OGD215" s="18"/>
      <c r="OGE215" s="18"/>
      <c r="OGF215" s="18"/>
      <c r="OGG215" s="18"/>
      <c r="OGH215" s="18"/>
      <c r="OGI215" s="18"/>
      <c r="OGJ215" s="18"/>
      <c r="OGK215" s="18"/>
      <c r="OGL215" s="18"/>
      <c r="OGM215" s="18"/>
      <c r="OGN215" s="18"/>
      <c r="OGO215" s="18"/>
      <c r="OGP215" s="18"/>
      <c r="OGQ215" s="18"/>
      <c r="OGR215" s="18"/>
      <c r="OGS215" s="18"/>
      <c r="OGT215" s="18"/>
      <c r="OGU215" s="18"/>
      <c r="OGV215" s="18"/>
      <c r="OGW215" s="18"/>
      <c r="OGX215" s="18"/>
      <c r="OGY215" s="18"/>
      <c r="OGZ215" s="18"/>
      <c r="OHA215" s="18"/>
      <c r="OHB215" s="18"/>
      <c r="OHC215" s="18"/>
      <c r="OHD215" s="18"/>
      <c r="OHE215" s="18"/>
      <c r="OHF215" s="18"/>
      <c r="OHG215" s="18"/>
      <c r="OHH215" s="18"/>
      <c r="OHI215" s="18"/>
      <c r="OHJ215" s="18"/>
      <c r="OHK215" s="18"/>
      <c r="OHL215" s="18"/>
      <c r="OHM215" s="18"/>
      <c r="OHN215" s="18"/>
      <c r="OHO215" s="18"/>
      <c r="OHP215" s="18"/>
      <c r="OHQ215" s="18"/>
      <c r="OHR215" s="18"/>
      <c r="OHS215" s="18"/>
      <c r="OHT215" s="18"/>
      <c r="OHU215" s="18"/>
      <c r="OHV215" s="18"/>
      <c r="OHW215" s="18"/>
      <c r="OHX215" s="18"/>
      <c r="OHY215" s="18"/>
      <c r="OHZ215" s="18"/>
      <c r="OIA215" s="18"/>
      <c r="OIB215" s="18"/>
      <c r="OIC215" s="18"/>
      <c r="OID215" s="18"/>
      <c r="OIE215" s="18"/>
      <c r="OIF215" s="18"/>
      <c r="OIG215" s="18"/>
      <c r="OIH215" s="18"/>
      <c r="OII215" s="18"/>
      <c r="OIJ215" s="18"/>
      <c r="OIK215" s="18"/>
      <c r="OIL215" s="18"/>
      <c r="OIM215" s="18"/>
      <c r="OIN215" s="18"/>
      <c r="OIO215" s="18"/>
      <c r="OIP215" s="18"/>
      <c r="OIQ215" s="18"/>
      <c r="OIR215" s="18"/>
      <c r="OIS215" s="18"/>
      <c r="OIT215" s="18"/>
      <c r="OIU215" s="18"/>
      <c r="OIV215" s="18"/>
      <c r="OIW215" s="18"/>
      <c r="OIX215" s="18"/>
      <c r="OIY215" s="18"/>
      <c r="OIZ215" s="18"/>
      <c r="OJA215" s="18"/>
      <c r="OJB215" s="18"/>
      <c r="OJC215" s="18"/>
      <c r="OJD215" s="18"/>
      <c r="OJE215" s="18"/>
      <c r="OJF215" s="18"/>
      <c r="OJG215" s="18"/>
      <c r="OJH215" s="18"/>
      <c r="OJI215" s="18"/>
      <c r="OJJ215" s="18"/>
      <c r="OJK215" s="18"/>
      <c r="OJL215" s="18"/>
      <c r="OJM215" s="18"/>
      <c r="OJN215" s="18"/>
      <c r="OJO215" s="18"/>
      <c r="OJP215" s="18"/>
      <c r="OJQ215" s="18"/>
      <c r="OJR215" s="18"/>
      <c r="OJS215" s="18"/>
      <c r="OJT215" s="18"/>
      <c r="OJU215" s="18"/>
      <c r="OJV215" s="18"/>
      <c r="OJW215" s="18"/>
      <c r="OJX215" s="18"/>
      <c r="OJY215" s="18"/>
      <c r="OJZ215" s="18"/>
      <c r="OKA215" s="18"/>
      <c r="OKB215" s="18"/>
      <c r="OKC215" s="18"/>
      <c r="OKD215" s="18"/>
      <c r="OKE215" s="18"/>
      <c r="OKF215" s="18"/>
      <c r="OKG215" s="18"/>
      <c r="OKH215" s="18"/>
      <c r="OKI215" s="18"/>
      <c r="OKJ215" s="18"/>
      <c r="OKK215" s="18"/>
      <c r="OKL215" s="18"/>
      <c r="OKM215" s="18"/>
      <c r="OKN215" s="18"/>
      <c r="OKO215" s="18"/>
      <c r="OKP215" s="18"/>
      <c r="OKQ215" s="18"/>
      <c r="OKR215" s="18"/>
      <c r="OKS215" s="18"/>
      <c r="OKT215" s="18"/>
      <c r="OKU215" s="18"/>
      <c r="OKV215" s="18"/>
      <c r="OKW215" s="18"/>
      <c r="OKX215" s="18"/>
      <c r="OKY215" s="18"/>
      <c r="OKZ215" s="18"/>
      <c r="OLA215" s="18"/>
      <c r="OLB215" s="18"/>
      <c r="OLC215" s="18"/>
      <c r="OLD215" s="18"/>
      <c r="OLE215" s="18"/>
      <c r="OLF215" s="18"/>
      <c r="OLG215" s="18"/>
      <c r="OLH215" s="18"/>
      <c r="OLI215" s="18"/>
      <c r="OLJ215" s="18"/>
      <c r="OLK215" s="18"/>
      <c r="OLL215" s="18"/>
      <c r="OLM215" s="18"/>
      <c r="OLN215" s="18"/>
      <c r="OLO215" s="18"/>
      <c r="OLP215" s="18"/>
      <c r="OLQ215" s="18"/>
      <c r="OLR215" s="18"/>
      <c r="OLS215" s="18"/>
      <c r="OLT215" s="18"/>
      <c r="OLU215" s="18"/>
      <c r="OLV215" s="18"/>
      <c r="OLW215" s="18"/>
      <c r="OLX215" s="18"/>
      <c r="OLY215" s="18"/>
      <c r="OLZ215" s="18"/>
      <c r="OMA215" s="18"/>
      <c r="OMB215" s="18"/>
      <c r="OMC215" s="18"/>
      <c r="OMD215" s="18"/>
      <c r="OME215" s="18"/>
      <c r="OMF215" s="18"/>
      <c r="OMG215" s="18"/>
      <c r="OMH215" s="18"/>
      <c r="OMI215" s="18"/>
      <c r="OMJ215" s="18"/>
      <c r="OMK215" s="18"/>
      <c r="OML215" s="18"/>
      <c r="OMM215" s="18"/>
      <c r="OMN215" s="18"/>
      <c r="OMO215" s="18"/>
      <c r="OMP215" s="18"/>
      <c r="OMQ215" s="18"/>
      <c r="OMR215" s="18"/>
      <c r="OMS215" s="18"/>
      <c r="OMT215" s="18"/>
      <c r="OMU215" s="18"/>
      <c r="OMV215" s="18"/>
      <c r="OMW215" s="18"/>
      <c r="OMX215" s="18"/>
      <c r="OMY215" s="18"/>
      <c r="OMZ215" s="18"/>
      <c r="ONA215" s="18"/>
      <c r="ONB215" s="18"/>
      <c r="ONC215" s="18"/>
      <c r="OND215" s="18"/>
      <c r="ONE215" s="18"/>
      <c r="ONF215" s="18"/>
      <c r="ONG215" s="18"/>
      <c r="ONH215" s="18"/>
      <c r="ONI215" s="18"/>
      <c r="ONJ215" s="18"/>
      <c r="ONK215" s="18"/>
      <c r="ONL215" s="18"/>
      <c r="ONM215" s="18"/>
      <c r="ONN215" s="18"/>
      <c r="ONO215" s="18"/>
      <c r="ONP215" s="18"/>
      <c r="ONQ215" s="18"/>
      <c r="ONR215" s="18"/>
      <c r="ONS215" s="18"/>
      <c r="ONT215" s="18"/>
      <c r="ONU215" s="18"/>
      <c r="ONV215" s="18"/>
      <c r="ONW215" s="18"/>
      <c r="ONX215" s="18"/>
      <c r="ONY215" s="18"/>
      <c r="ONZ215" s="18"/>
      <c r="OOA215" s="18"/>
      <c r="OOB215" s="18"/>
      <c r="OOC215" s="18"/>
      <c r="OOD215" s="18"/>
      <c r="OOE215" s="18"/>
      <c r="OOF215" s="18"/>
      <c r="OOG215" s="18"/>
      <c r="OOH215" s="18"/>
      <c r="OOI215" s="18"/>
      <c r="OOJ215" s="18"/>
      <c r="OOK215" s="18"/>
      <c r="OOL215" s="18"/>
      <c r="OOM215" s="18"/>
      <c r="OON215" s="18"/>
      <c r="OOO215" s="18"/>
      <c r="OOP215" s="18"/>
      <c r="OOQ215" s="18"/>
      <c r="OOR215" s="18"/>
      <c r="OOS215" s="18"/>
      <c r="OOT215" s="18"/>
      <c r="OOU215" s="18"/>
      <c r="OOV215" s="18"/>
      <c r="OOW215" s="18"/>
      <c r="OOX215" s="18"/>
      <c r="OOY215" s="18"/>
      <c r="OOZ215" s="18"/>
      <c r="OPA215" s="18"/>
      <c r="OPB215" s="18"/>
      <c r="OPC215" s="18"/>
      <c r="OPD215" s="18"/>
      <c r="OPE215" s="18"/>
      <c r="OPF215" s="18"/>
      <c r="OPG215" s="18"/>
      <c r="OPH215" s="18"/>
      <c r="OPI215" s="18"/>
      <c r="OPJ215" s="18"/>
      <c r="OPK215" s="18"/>
      <c r="OPL215" s="18"/>
      <c r="OPM215" s="18"/>
      <c r="OPN215" s="18"/>
      <c r="OPO215" s="18"/>
      <c r="OPP215" s="18"/>
      <c r="OPQ215" s="18"/>
      <c r="OPR215" s="18"/>
      <c r="OPS215" s="18"/>
      <c r="OPT215" s="18"/>
      <c r="OPU215" s="18"/>
      <c r="OPV215" s="18"/>
      <c r="OPW215" s="18"/>
      <c r="OPX215" s="18"/>
      <c r="OPY215" s="18"/>
      <c r="OPZ215" s="18"/>
      <c r="OQA215" s="18"/>
      <c r="OQB215" s="18"/>
      <c r="OQC215" s="18"/>
      <c r="OQD215" s="18"/>
      <c r="OQE215" s="18"/>
      <c r="OQF215" s="18"/>
      <c r="OQG215" s="18"/>
      <c r="OQH215" s="18"/>
      <c r="OQI215" s="18"/>
      <c r="OQJ215" s="18"/>
      <c r="OQK215" s="18"/>
      <c r="OQL215" s="18"/>
      <c r="OQM215" s="18"/>
      <c r="OQN215" s="18"/>
      <c r="OQO215" s="18"/>
      <c r="OQP215" s="18"/>
      <c r="OQQ215" s="18"/>
      <c r="OQR215" s="18"/>
      <c r="OQS215" s="18"/>
      <c r="OQT215" s="18"/>
      <c r="OQU215" s="18"/>
      <c r="OQV215" s="18"/>
      <c r="OQW215" s="18"/>
      <c r="OQX215" s="18"/>
      <c r="OQY215" s="18"/>
      <c r="OQZ215" s="18"/>
      <c r="ORA215" s="18"/>
      <c r="ORB215" s="18"/>
      <c r="ORC215" s="18"/>
      <c r="ORD215" s="18"/>
      <c r="ORE215" s="18"/>
      <c r="ORF215" s="18"/>
      <c r="ORG215" s="18"/>
      <c r="ORH215" s="18"/>
      <c r="ORI215" s="18"/>
      <c r="ORJ215" s="18"/>
      <c r="ORK215" s="18"/>
      <c r="ORL215" s="18"/>
      <c r="ORM215" s="18"/>
      <c r="ORN215" s="18"/>
      <c r="ORO215" s="18"/>
      <c r="ORP215" s="18"/>
      <c r="ORQ215" s="18"/>
      <c r="ORR215" s="18"/>
      <c r="ORS215" s="18"/>
      <c r="ORT215" s="18"/>
      <c r="ORU215" s="18"/>
      <c r="ORV215" s="18"/>
      <c r="ORW215" s="18"/>
      <c r="ORX215" s="18"/>
      <c r="ORY215" s="18"/>
      <c r="ORZ215" s="18"/>
      <c r="OSA215" s="18"/>
      <c r="OSB215" s="18"/>
      <c r="OSC215" s="18"/>
      <c r="OSD215" s="18"/>
      <c r="OSE215" s="18"/>
      <c r="OSF215" s="18"/>
      <c r="OSG215" s="18"/>
      <c r="OSH215" s="18"/>
      <c r="OSI215" s="18"/>
      <c r="OSJ215" s="18"/>
      <c r="OSK215" s="18"/>
      <c r="OSL215" s="18"/>
      <c r="OSM215" s="18"/>
      <c r="OSN215" s="18"/>
      <c r="OSO215" s="18"/>
      <c r="OSP215" s="18"/>
      <c r="OSQ215" s="18"/>
      <c r="OSR215" s="18"/>
      <c r="OSS215" s="18"/>
      <c r="OST215" s="18"/>
      <c r="OSU215" s="18"/>
      <c r="OSV215" s="18"/>
      <c r="OSW215" s="18"/>
      <c r="OSX215" s="18"/>
      <c r="OSY215" s="18"/>
      <c r="OSZ215" s="18"/>
      <c r="OTA215" s="18"/>
      <c r="OTB215" s="18"/>
      <c r="OTC215" s="18"/>
      <c r="OTD215" s="18"/>
      <c r="OTE215" s="18"/>
      <c r="OTF215" s="18"/>
      <c r="OTG215" s="18"/>
      <c r="OTH215" s="18"/>
      <c r="OTI215" s="18"/>
      <c r="OTJ215" s="18"/>
      <c r="OTK215" s="18"/>
      <c r="OTL215" s="18"/>
      <c r="OTM215" s="18"/>
      <c r="OTN215" s="18"/>
      <c r="OTO215" s="18"/>
      <c r="OTP215" s="18"/>
      <c r="OTQ215" s="18"/>
      <c r="OTR215" s="18"/>
      <c r="OTS215" s="18"/>
      <c r="OTT215" s="18"/>
      <c r="OTU215" s="18"/>
      <c r="OTV215" s="18"/>
      <c r="OTW215" s="18"/>
      <c r="OTX215" s="18"/>
      <c r="OTY215" s="18"/>
      <c r="OTZ215" s="18"/>
      <c r="OUA215" s="18"/>
      <c r="OUB215" s="18"/>
      <c r="OUC215" s="18"/>
      <c r="OUD215" s="18"/>
      <c r="OUE215" s="18"/>
      <c r="OUF215" s="18"/>
      <c r="OUG215" s="18"/>
      <c r="OUH215" s="18"/>
      <c r="OUI215" s="18"/>
      <c r="OUJ215" s="18"/>
      <c r="OUK215" s="18"/>
      <c r="OUL215" s="18"/>
      <c r="OUM215" s="18"/>
      <c r="OUN215" s="18"/>
      <c r="OUO215" s="18"/>
      <c r="OUP215" s="18"/>
      <c r="OUQ215" s="18"/>
      <c r="OUR215" s="18"/>
      <c r="OUS215" s="18"/>
      <c r="OUT215" s="18"/>
      <c r="OUU215" s="18"/>
      <c r="OUV215" s="18"/>
      <c r="OUW215" s="18"/>
      <c r="OUX215" s="18"/>
      <c r="OUY215" s="18"/>
      <c r="OUZ215" s="18"/>
      <c r="OVA215" s="18"/>
      <c r="OVB215" s="18"/>
      <c r="OVC215" s="18"/>
      <c r="OVD215" s="18"/>
      <c r="OVE215" s="18"/>
      <c r="OVF215" s="18"/>
      <c r="OVG215" s="18"/>
      <c r="OVH215" s="18"/>
      <c r="OVI215" s="18"/>
      <c r="OVJ215" s="18"/>
      <c r="OVK215" s="18"/>
      <c r="OVL215" s="18"/>
      <c r="OVM215" s="18"/>
      <c r="OVN215" s="18"/>
      <c r="OVO215" s="18"/>
      <c r="OVP215" s="18"/>
      <c r="OVQ215" s="18"/>
      <c r="OVR215" s="18"/>
      <c r="OVS215" s="18"/>
      <c r="OVT215" s="18"/>
      <c r="OVU215" s="18"/>
      <c r="OVV215" s="18"/>
      <c r="OVW215" s="18"/>
      <c r="OVX215" s="18"/>
      <c r="OVY215" s="18"/>
      <c r="OVZ215" s="18"/>
      <c r="OWA215" s="18"/>
      <c r="OWB215" s="18"/>
      <c r="OWC215" s="18"/>
      <c r="OWD215" s="18"/>
      <c r="OWE215" s="18"/>
      <c r="OWF215" s="18"/>
      <c r="OWG215" s="18"/>
      <c r="OWH215" s="18"/>
      <c r="OWI215" s="18"/>
      <c r="OWJ215" s="18"/>
      <c r="OWK215" s="18"/>
      <c r="OWL215" s="18"/>
      <c r="OWM215" s="18"/>
      <c r="OWN215" s="18"/>
      <c r="OWO215" s="18"/>
      <c r="OWP215" s="18"/>
      <c r="OWQ215" s="18"/>
      <c r="OWR215" s="18"/>
      <c r="OWS215" s="18"/>
      <c r="OWT215" s="18"/>
      <c r="OWU215" s="18"/>
      <c r="OWV215" s="18"/>
      <c r="OWW215" s="18"/>
      <c r="OWX215" s="18"/>
      <c r="OWY215" s="18"/>
      <c r="OWZ215" s="18"/>
      <c r="OXA215" s="18"/>
      <c r="OXB215" s="18"/>
      <c r="OXC215" s="18"/>
      <c r="OXD215" s="18"/>
      <c r="OXE215" s="18"/>
      <c r="OXF215" s="18"/>
      <c r="OXG215" s="18"/>
      <c r="OXH215" s="18"/>
      <c r="OXI215" s="18"/>
      <c r="OXJ215" s="18"/>
      <c r="OXK215" s="18"/>
      <c r="OXL215" s="18"/>
      <c r="OXM215" s="18"/>
      <c r="OXN215" s="18"/>
      <c r="OXO215" s="18"/>
      <c r="OXP215" s="18"/>
      <c r="OXQ215" s="18"/>
      <c r="OXR215" s="18"/>
      <c r="OXS215" s="18"/>
      <c r="OXT215" s="18"/>
      <c r="OXU215" s="18"/>
      <c r="OXV215" s="18"/>
      <c r="OXW215" s="18"/>
      <c r="OXX215" s="18"/>
      <c r="OXY215" s="18"/>
      <c r="OXZ215" s="18"/>
      <c r="OYA215" s="18"/>
      <c r="OYB215" s="18"/>
      <c r="OYC215" s="18"/>
      <c r="OYD215" s="18"/>
      <c r="OYE215" s="18"/>
      <c r="OYF215" s="18"/>
      <c r="OYG215" s="18"/>
      <c r="OYH215" s="18"/>
      <c r="OYI215" s="18"/>
      <c r="OYJ215" s="18"/>
      <c r="OYK215" s="18"/>
      <c r="OYL215" s="18"/>
      <c r="OYM215" s="18"/>
      <c r="OYN215" s="18"/>
      <c r="OYO215" s="18"/>
      <c r="OYP215" s="18"/>
      <c r="OYQ215" s="18"/>
      <c r="OYR215" s="18"/>
      <c r="OYS215" s="18"/>
      <c r="OYT215" s="18"/>
      <c r="OYU215" s="18"/>
      <c r="OYV215" s="18"/>
      <c r="OYW215" s="18"/>
      <c r="OYX215" s="18"/>
      <c r="OYY215" s="18"/>
      <c r="OYZ215" s="18"/>
      <c r="OZA215" s="18"/>
      <c r="OZB215" s="18"/>
      <c r="OZC215" s="18"/>
      <c r="OZD215" s="18"/>
      <c r="OZE215" s="18"/>
      <c r="OZF215" s="18"/>
      <c r="OZG215" s="18"/>
      <c r="OZH215" s="18"/>
      <c r="OZI215" s="18"/>
      <c r="OZJ215" s="18"/>
      <c r="OZK215" s="18"/>
      <c r="OZL215" s="18"/>
      <c r="OZM215" s="18"/>
      <c r="OZN215" s="18"/>
      <c r="OZO215" s="18"/>
      <c r="OZP215" s="18"/>
      <c r="OZQ215" s="18"/>
      <c r="OZR215" s="18"/>
      <c r="OZS215" s="18"/>
      <c r="OZT215" s="18"/>
      <c r="OZU215" s="18"/>
      <c r="OZV215" s="18"/>
      <c r="OZW215" s="18"/>
      <c r="OZX215" s="18"/>
      <c r="OZY215" s="18"/>
      <c r="OZZ215" s="18"/>
      <c r="PAA215" s="18"/>
      <c r="PAB215" s="18"/>
      <c r="PAC215" s="18"/>
      <c r="PAD215" s="18"/>
      <c r="PAE215" s="18"/>
      <c r="PAF215" s="18"/>
      <c r="PAG215" s="18"/>
      <c r="PAH215" s="18"/>
      <c r="PAI215" s="18"/>
      <c r="PAJ215" s="18"/>
      <c r="PAK215" s="18"/>
      <c r="PAL215" s="18"/>
      <c r="PAM215" s="18"/>
      <c r="PAN215" s="18"/>
      <c r="PAO215" s="18"/>
      <c r="PAP215" s="18"/>
      <c r="PAQ215" s="18"/>
      <c r="PAR215" s="18"/>
      <c r="PAS215" s="18"/>
      <c r="PAT215" s="18"/>
      <c r="PAU215" s="18"/>
      <c r="PAV215" s="18"/>
      <c r="PAW215" s="18"/>
      <c r="PAX215" s="18"/>
      <c r="PAY215" s="18"/>
      <c r="PAZ215" s="18"/>
      <c r="PBA215" s="18"/>
      <c r="PBB215" s="18"/>
      <c r="PBC215" s="18"/>
      <c r="PBD215" s="18"/>
      <c r="PBE215" s="18"/>
      <c r="PBF215" s="18"/>
      <c r="PBG215" s="18"/>
      <c r="PBH215" s="18"/>
      <c r="PBI215" s="18"/>
      <c r="PBJ215" s="18"/>
      <c r="PBK215" s="18"/>
      <c r="PBL215" s="18"/>
      <c r="PBM215" s="18"/>
      <c r="PBN215" s="18"/>
      <c r="PBO215" s="18"/>
      <c r="PBP215" s="18"/>
      <c r="PBQ215" s="18"/>
      <c r="PBR215" s="18"/>
      <c r="PBS215" s="18"/>
      <c r="PBT215" s="18"/>
      <c r="PBU215" s="18"/>
      <c r="PBV215" s="18"/>
      <c r="PBW215" s="18"/>
      <c r="PBX215" s="18"/>
      <c r="PBY215" s="18"/>
      <c r="PBZ215" s="18"/>
      <c r="PCA215" s="18"/>
      <c r="PCB215" s="18"/>
      <c r="PCC215" s="18"/>
      <c r="PCD215" s="18"/>
      <c r="PCE215" s="18"/>
      <c r="PCF215" s="18"/>
      <c r="PCG215" s="18"/>
      <c r="PCH215" s="18"/>
      <c r="PCI215" s="18"/>
      <c r="PCJ215" s="18"/>
      <c r="PCK215" s="18"/>
      <c r="PCL215" s="18"/>
      <c r="PCM215" s="18"/>
      <c r="PCN215" s="18"/>
      <c r="PCO215" s="18"/>
      <c r="PCP215" s="18"/>
      <c r="PCQ215" s="18"/>
      <c r="PCR215" s="18"/>
      <c r="PCS215" s="18"/>
      <c r="PCT215" s="18"/>
      <c r="PCU215" s="18"/>
      <c r="PCV215" s="18"/>
      <c r="PCW215" s="18"/>
      <c r="PCX215" s="18"/>
      <c r="PCY215" s="18"/>
      <c r="PCZ215" s="18"/>
      <c r="PDA215" s="18"/>
      <c r="PDB215" s="18"/>
      <c r="PDC215" s="18"/>
      <c r="PDD215" s="18"/>
      <c r="PDE215" s="18"/>
      <c r="PDF215" s="18"/>
      <c r="PDG215" s="18"/>
      <c r="PDH215" s="18"/>
      <c r="PDI215" s="18"/>
      <c r="PDJ215" s="18"/>
      <c r="PDK215" s="18"/>
      <c r="PDL215" s="18"/>
      <c r="PDM215" s="18"/>
      <c r="PDN215" s="18"/>
      <c r="PDO215" s="18"/>
      <c r="PDP215" s="18"/>
      <c r="PDQ215" s="18"/>
      <c r="PDR215" s="18"/>
      <c r="PDS215" s="18"/>
      <c r="PDT215" s="18"/>
      <c r="PDU215" s="18"/>
      <c r="PDV215" s="18"/>
      <c r="PDW215" s="18"/>
      <c r="PDX215" s="18"/>
      <c r="PDY215" s="18"/>
      <c r="PDZ215" s="18"/>
      <c r="PEA215" s="18"/>
      <c r="PEB215" s="18"/>
      <c r="PEC215" s="18"/>
      <c r="PED215" s="18"/>
      <c r="PEE215" s="18"/>
      <c r="PEF215" s="18"/>
      <c r="PEG215" s="18"/>
      <c r="PEH215" s="18"/>
      <c r="PEI215" s="18"/>
      <c r="PEJ215" s="18"/>
      <c r="PEK215" s="18"/>
      <c r="PEL215" s="18"/>
      <c r="PEM215" s="18"/>
      <c r="PEN215" s="18"/>
      <c r="PEO215" s="18"/>
      <c r="PEP215" s="18"/>
      <c r="PEQ215" s="18"/>
      <c r="PER215" s="18"/>
      <c r="PES215" s="18"/>
      <c r="PET215" s="18"/>
      <c r="PEU215" s="18"/>
      <c r="PEV215" s="18"/>
      <c r="PEW215" s="18"/>
      <c r="PEX215" s="18"/>
      <c r="PEY215" s="18"/>
      <c r="PEZ215" s="18"/>
      <c r="PFA215" s="18"/>
      <c r="PFB215" s="18"/>
      <c r="PFC215" s="18"/>
      <c r="PFD215" s="18"/>
      <c r="PFE215" s="18"/>
      <c r="PFF215" s="18"/>
      <c r="PFG215" s="18"/>
      <c r="PFH215" s="18"/>
      <c r="PFI215" s="18"/>
      <c r="PFJ215" s="18"/>
      <c r="PFK215" s="18"/>
      <c r="PFL215" s="18"/>
      <c r="PFM215" s="18"/>
      <c r="PFN215" s="18"/>
      <c r="PFO215" s="18"/>
      <c r="PFP215" s="18"/>
      <c r="PFQ215" s="18"/>
      <c r="PFR215" s="18"/>
      <c r="PFS215" s="18"/>
      <c r="PFT215" s="18"/>
      <c r="PFU215" s="18"/>
      <c r="PFV215" s="18"/>
      <c r="PFW215" s="18"/>
      <c r="PFX215" s="18"/>
      <c r="PFY215" s="18"/>
      <c r="PFZ215" s="18"/>
      <c r="PGA215" s="18"/>
      <c r="PGB215" s="18"/>
      <c r="PGC215" s="18"/>
      <c r="PGD215" s="18"/>
      <c r="PGE215" s="18"/>
      <c r="PGF215" s="18"/>
      <c r="PGG215" s="18"/>
      <c r="PGH215" s="18"/>
      <c r="PGI215" s="18"/>
      <c r="PGJ215" s="18"/>
      <c r="PGK215" s="18"/>
      <c r="PGL215" s="18"/>
      <c r="PGM215" s="18"/>
      <c r="PGN215" s="18"/>
      <c r="PGO215" s="18"/>
      <c r="PGP215" s="18"/>
      <c r="PGQ215" s="18"/>
      <c r="PGR215" s="18"/>
      <c r="PGS215" s="18"/>
      <c r="PGT215" s="18"/>
      <c r="PGU215" s="18"/>
      <c r="PGV215" s="18"/>
      <c r="PGW215" s="18"/>
      <c r="PGX215" s="18"/>
      <c r="PGY215" s="18"/>
      <c r="PGZ215" s="18"/>
      <c r="PHA215" s="18"/>
      <c r="PHB215" s="18"/>
      <c r="PHC215" s="18"/>
      <c r="PHD215" s="18"/>
      <c r="PHE215" s="18"/>
      <c r="PHF215" s="18"/>
      <c r="PHG215" s="18"/>
      <c r="PHH215" s="18"/>
      <c r="PHI215" s="18"/>
      <c r="PHJ215" s="18"/>
      <c r="PHK215" s="18"/>
      <c r="PHL215" s="18"/>
      <c r="PHM215" s="18"/>
      <c r="PHN215" s="18"/>
      <c r="PHO215" s="18"/>
      <c r="PHP215" s="18"/>
      <c r="PHQ215" s="18"/>
      <c r="PHR215" s="18"/>
      <c r="PHS215" s="18"/>
      <c r="PHT215" s="18"/>
      <c r="PHU215" s="18"/>
      <c r="PHV215" s="18"/>
      <c r="PHW215" s="18"/>
      <c r="PHX215" s="18"/>
      <c r="PHY215" s="18"/>
      <c r="PHZ215" s="18"/>
      <c r="PIA215" s="18"/>
      <c r="PIB215" s="18"/>
      <c r="PIC215" s="18"/>
      <c r="PID215" s="18"/>
      <c r="PIE215" s="18"/>
      <c r="PIF215" s="18"/>
      <c r="PIG215" s="18"/>
      <c r="PIH215" s="18"/>
      <c r="PII215" s="18"/>
      <c r="PIJ215" s="18"/>
      <c r="PIK215" s="18"/>
      <c r="PIL215" s="18"/>
      <c r="PIM215" s="18"/>
      <c r="PIN215" s="18"/>
      <c r="PIO215" s="18"/>
      <c r="PIP215" s="18"/>
      <c r="PIQ215" s="18"/>
      <c r="PIR215" s="18"/>
      <c r="PIS215" s="18"/>
      <c r="PIT215" s="18"/>
      <c r="PIU215" s="18"/>
      <c r="PIV215" s="18"/>
      <c r="PIW215" s="18"/>
      <c r="PIX215" s="18"/>
      <c r="PIY215" s="18"/>
      <c r="PIZ215" s="18"/>
      <c r="PJA215" s="18"/>
      <c r="PJB215" s="18"/>
      <c r="PJC215" s="18"/>
      <c r="PJD215" s="18"/>
      <c r="PJE215" s="18"/>
      <c r="PJF215" s="18"/>
      <c r="PJG215" s="18"/>
      <c r="PJH215" s="18"/>
      <c r="PJI215" s="18"/>
      <c r="PJJ215" s="18"/>
      <c r="PJK215" s="18"/>
      <c r="PJL215" s="18"/>
      <c r="PJM215" s="18"/>
      <c r="PJN215" s="18"/>
      <c r="PJO215" s="18"/>
      <c r="PJP215" s="18"/>
      <c r="PJQ215" s="18"/>
      <c r="PJR215" s="18"/>
      <c r="PJS215" s="18"/>
      <c r="PJT215" s="18"/>
      <c r="PJU215" s="18"/>
      <c r="PJV215" s="18"/>
      <c r="PJW215" s="18"/>
      <c r="PJX215" s="18"/>
      <c r="PJY215" s="18"/>
      <c r="PJZ215" s="18"/>
      <c r="PKA215" s="18"/>
      <c r="PKB215" s="18"/>
      <c r="PKC215" s="18"/>
      <c r="PKD215" s="18"/>
      <c r="PKE215" s="18"/>
      <c r="PKF215" s="18"/>
      <c r="PKG215" s="18"/>
      <c r="PKH215" s="18"/>
      <c r="PKI215" s="18"/>
      <c r="PKJ215" s="18"/>
      <c r="PKK215" s="18"/>
      <c r="PKL215" s="18"/>
      <c r="PKM215" s="18"/>
      <c r="PKN215" s="18"/>
      <c r="PKO215" s="18"/>
      <c r="PKP215" s="18"/>
      <c r="PKQ215" s="18"/>
      <c r="PKR215" s="18"/>
      <c r="PKS215" s="18"/>
      <c r="PKT215" s="18"/>
      <c r="PKU215" s="18"/>
      <c r="PKV215" s="18"/>
      <c r="PKW215" s="18"/>
      <c r="PKX215" s="18"/>
      <c r="PKY215" s="18"/>
      <c r="PKZ215" s="18"/>
      <c r="PLA215" s="18"/>
      <c r="PLB215" s="18"/>
      <c r="PLC215" s="18"/>
      <c r="PLD215" s="18"/>
      <c r="PLE215" s="18"/>
      <c r="PLF215" s="18"/>
      <c r="PLG215" s="18"/>
      <c r="PLH215" s="18"/>
      <c r="PLI215" s="18"/>
      <c r="PLJ215" s="18"/>
      <c r="PLK215" s="18"/>
      <c r="PLL215" s="18"/>
      <c r="PLM215" s="18"/>
      <c r="PLN215" s="18"/>
      <c r="PLO215" s="18"/>
      <c r="PLP215" s="18"/>
      <c r="PLQ215" s="18"/>
      <c r="PLR215" s="18"/>
      <c r="PLS215" s="18"/>
      <c r="PLT215" s="18"/>
      <c r="PLU215" s="18"/>
      <c r="PLV215" s="18"/>
      <c r="PLW215" s="18"/>
      <c r="PLX215" s="18"/>
      <c r="PLY215" s="18"/>
      <c r="PLZ215" s="18"/>
      <c r="PMA215" s="18"/>
      <c r="PMB215" s="18"/>
      <c r="PMC215" s="18"/>
      <c r="PMD215" s="18"/>
      <c r="PME215" s="18"/>
      <c r="PMF215" s="18"/>
      <c r="PMG215" s="18"/>
      <c r="PMH215" s="18"/>
      <c r="PMI215" s="18"/>
      <c r="PMJ215" s="18"/>
      <c r="PMK215" s="18"/>
      <c r="PML215" s="18"/>
      <c r="PMM215" s="18"/>
      <c r="PMN215" s="18"/>
      <c r="PMO215" s="18"/>
      <c r="PMP215" s="18"/>
      <c r="PMQ215" s="18"/>
      <c r="PMR215" s="18"/>
      <c r="PMS215" s="18"/>
      <c r="PMT215" s="18"/>
      <c r="PMU215" s="18"/>
      <c r="PMV215" s="18"/>
      <c r="PMW215" s="18"/>
      <c r="PMX215" s="18"/>
      <c r="PMY215" s="18"/>
      <c r="PMZ215" s="18"/>
      <c r="PNA215" s="18"/>
      <c r="PNB215" s="18"/>
      <c r="PNC215" s="18"/>
      <c r="PND215" s="18"/>
      <c r="PNE215" s="18"/>
      <c r="PNF215" s="18"/>
      <c r="PNG215" s="18"/>
      <c r="PNH215" s="18"/>
      <c r="PNI215" s="18"/>
      <c r="PNJ215" s="18"/>
      <c r="PNK215" s="18"/>
      <c r="PNL215" s="18"/>
      <c r="PNM215" s="18"/>
      <c r="PNN215" s="18"/>
      <c r="PNO215" s="18"/>
      <c r="PNP215" s="18"/>
      <c r="PNQ215" s="18"/>
      <c r="PNR215" s="18"/>
      <c r="PNS215" s="18"/>
      <c r="PNT215" s="18"/>
      <c r="PNU215" s="18"/>
      <c r="PNV215" s="18"/>
      <c r="PNW215" s="18"/>
      <c r="PNX215" s="18"/>
      <c r="PNY215" s="18"/>
      <c r="PNZ215" s="18"/>
      <c r="POA215" s="18"/>
      <c r="POB215" s="18"/>
      <c r="POC215" s="18"/>
      <c r="POD215" s="18"/>
      <c r="POE215" s="18"/>
      <c r="POF215" s="18"/>
      <c r="POG215" s="18"/>
      <c r="POH215" s="18"/>
      <c r="POI215" s="18"/>
      <c r="POJ215" s="18"/>
      <c r="POK215" s="18"/>
      <c r="POL215" s="18"/>
      <c r="POM215" s="18"/>
      <c r="PON215" s="18"/>
      <c r="POO215" s="18"/>
      <c r="POP215" s="18"/>
      <c r="POQ215" s="18"/>
      <c r="POR215" s="18"/>
      <c r="POS215" s="18"/>
      <c r="POT215" s="18"/>
      <c r="POU215" s="18"/>
      <c r="POV215" s="18"/>
      <c r="POW215" s="18"/>
      <c r="POX215" s="18"/>
      <c r="POY215" s="18"/>
      <c r="POZ215" s="18"/>
      <c r="PPA215" s="18"/>
      <c r="PPB215" s="18"/>
      <c r="PPC215" s="18"/>
      <c r="PPD215" s="18"/>
      <c r="PPE215" s="18"/>
      <c r="PPF215" s="18"/>
      <c r="PPG215" s="18"/>
      <c r="PPH215" s="18"/>
      <c r="PPI215" s="18"/>
      <c r="PPJ215" s="18"/>
      <c r="PPK215" s="18"/>
      <c r="PPL215" s="18"/>
      <c r="PPM215" s="18"/>
      <c r="PPN215" s="18"/>
      <c r="PPO215" s="18"/>
      <c r="PPP215" s="18"/>
      <c r="PPQ215" s="18"/>
      <c r="PPR215" s="18"/>
      <c r="PPS215" s="18"/>
      <c r="PPT215" s="18"/>
      <c r="PPU215" s="18"/>
      <c r="PPV215" s="18"/>
      <c r="PPW215" s="18"/>
      <c r="PPX215" s="18"/>
      <c r="PPY215" s="18"/>
      <c r="PPZ215" s="18"/>
      <c r="PQA215" s="18"/>
      <c r="PQB215" s="18"/>
      <c r="PQC215" s="18"/>
      <c r="PQD215" s="18"/>
      <c r="PQE215" s="18"/>
      <c r="PQF215" s="18"/>
      <c r="PQG215" s="18"/>
      <c r="PQH215" s="18"/>
      <c r="PQI215" s="18"/>
      <c r="PQJ215" s="18"/>
      <c r="PQK215" s="18"/>
      <c r="PQL215" s="18"/>
      <c r="PQM215" s="18"/>
      <c r="PQN215" s="18"/>
      <c r="PQO215" s="18"/>
      <c r="PQP215" s="18"/>
      <c r="PQQ215" s="18"/>
      <c r="PQR215" s="18"/>
      <c r="PQS215" s="18"/>
      <c r="PQT215" s="18"/>
      <c r="PQU215" s="18"/>
      <c r="PQV215" s="18"/>
      <c r="PQW215" s="18"/>
      <c r="PQX215" s="18"/>
      <c r="PQY215" s="18"/>
      <c r="PQZ215" s="18"/>
      <c r="PRA215" s="18"/>
      <c r="PRB215" s="18"/>
      <c r="PRC215" s="18"/>
      <c r="PRD215" s="18"/>
      <c r="PRE215" s="18"/>
      <c r="PRF215" s="18"/>
      <c r="PRG215" s="18"/>
      <c r="PRH215" s="18"/>
      <c r="PRI215" s="18"/>
      <c r="PRJ215" s="18"/>
      <c r="PRK215" s="18"/>
      <c r="PRL215" s="18"/>
      <c r="PRM215" s="18"/>
      <c r="PRN215" s="18"/>
      <c r="PRO215" s="18"/>
      <c r="PRP215" s="18"/>
      <c r="PRQ215" s="18"/>
      <c r="PRR215" s="18"/>
      <c r="PRS215" s="18"/>
      <c r="PRT215" s="18"/>
      <c r="PRU215" s="18"/>
      <c r="PRV215" s="18"/>
      <c r="PRW215" s="18"/>
      <c r="PRX215" s="18"/>
      <c r="PRY215" s="18"/>
      <c r="PRZ215" s="18"/>
      <c r="PSA215" s="18"/>
      <c r="PSB215" s="18"/>
      <c r="PSC215" s="18"/>
      <c r="PSD215" s="18"/>
      <c r="PSE215" s="18"/>
      <c r="PSF215" s="18"/>
      <c r="PSG215" s="18"/>
      <c r="PSH215" s="18"/>
      <c r="PSI215" s="18"/>
      <c r="PSJ215" s="18"/>
      <c r="PSK215" s="18"/>
      <c r="PSL215" s="18"/>
      <c r="PSM215" s="18"/>
      <c r="PSN215" s="18"/>
      <c r="PSO215" s="18"/>
      <c r="PSP215" s="18"/>
      <c r="PSQ215" s="18"/>
      <c r="PSR215" s="18"/>
      <c r="PSS215" s="18"/>
      <c r="PST215" s="18"/>
      <c r="PSU215" s="18"/>
      <c r="PSV215" s="18"/>
      <c r="PSW215" s="18"/>
      <c r="PSX215" s="18"/>
      <c r="PSY215" s="18"/>
      <c r="PSZ215" s="18"/>
      <c r="PTA215" s="18"/>
      <c r="PTB215" s="18"/>
      <c r="PTC215" s="18"/>
      <c r="PTD215" s="18"/>
      <c r="PTE215" s="18"/>
      <c r="PTF215" s="18"/>
      <c r="PTG215" s="18"/>
      <c r="PTH215" s="18"/>
      <c r="PTI215" s="18"/>
      <c r="PTJ215" s="18"/>
      <c r="PTK215" s="18"/>
      <c r="PTL215" s="18"/>
      <c r="PTM215" s="18"/>
      <c r="PTN215" s="18"/>
      <c r="PTO215" s="18"/>
      <c r="PTP215" s="18"/>
      <c r="PTQ215" s="18"/>
      <c r="PTR215" s="18"/>
      <c r="PTS215" s="18"/>
      <c r="PTT215" s="18"/>
      <c r="PTU215" s="18"/>
      <c r="PTV215" s="18"/>
      <c r="PTW215" s="18"/>
      <c r="PTX215" s="18"/>
      <c r="PTY215" s="18"/>
      <c r="PTZ215" s="18"/>
      <c r="PUA215" s="18"/>
      <c r="PUB215" s="18"/>
      <c r="PUC215" s="18"/>
      <c r="PUD215" s="18"/>
      <c r="PUE215" s="18"/>
      <c r="PUF215" s="18"/>
      <c r="PUG215" s="18"/>
      <c r="PUH215" s="18"/>
      <c r="PUI215" s="18"/>
      <c r="PUJ215" s="18"/>
      <c r="PUK215" s="18"/>
      <c r="PUL215" s="18"/>
      <c r="PUM215" s="18"/>
      <c r="PUN215" s="18"/>
      <c r="PUO215" s="18"/>
      <c r="PUP215" s="18"/>
      <c r="PUQ215" s="18"/>
      <c r="PUR215" s="18"/>
      <c r="PUS215" s="18"/>
      <c r="PUT215" s="18"/>
      <c r="PUU215" s="18"/>
      <c r="PUV215" s="18"/>
      <c r="PUW215" s="18"/>
      <c r="PUX215" s="18"/>
      <c r="PUY215" s="18"/>
      <c r="PUZ215" s="18"/>
      <c r="PVA215" s="18"/>
      <c r="PVB215" s="18"/>
      <c r="PVC215" s="18"/>
      <c r="PVD215" s="18"/>
      <c r="PVE215" s="18"/>
      <c r="PVF215" s="18"/>
      <c r="PVG215" s="18"/>
      <c r="PVH215" s="18"/>
      <c r="PVI215" s="18"/>
      <c r="PVJ215" s="18"/>
      <c r="PVK215" s="18"/>
      <c r="PVL215" s="18"/>
      <c r="PVM215" s="18"/>
      <c r="PVN215" s="18"/>
      <c r="PVO215" s="18"/>
      <c r="PVP215" s="18"/>
      <c r="PVQ215" s="18"/>
      <c r="PVR215" s="18"/>
      <c r="PVS215" s="18"/>
      <c r="PVT215" s="18"/>
      <c r="PVU215" s="18"/>
      <c r="PVV215" s="18"/>
      <c r="PVW215" s="18"/>
      <c r="PVX215" s="18"/>
      <c r="PVY215" s="18"/>
      <c r="PVZ215" s="18"/>
      <c r="PWA215" s="18"/>
      <c r="PWB215" s="18"/>
      <c r="PWC215" s="18"/>
      <c r="PWD215" s="18"/>
      <c r="PWE215" s="18"/>
      <c r="PWF215" s="18"/>
      <c r="PWG215" s="18"/>
      <c r="PWH215" s="18"/>
      <c r="PWI215" s="18"/>
      <c r="PWJ215" s="18"/>
      <c r="PWK215" s="18"/>
      <c r="PWL215" s="18"/>
      <c r="PWM215" s="18"/>
      <c r="PWN215" s="18"/>
      <c r="PWO215" s="18"/>
      <c r="PWP215" s="18"/>
      <c r="PWQ215" s="18"/>
      <c r="PWR215" s="18"/>
      <c r="PWS215" s="18"/>
      <c r="PWT215" s="18"/>
      <c r="PWU215" s="18"/>
      <c r="PWV215" s="18"/>
      <c r="PWW215" s="18"/>
      <c r="PWX215" s="18"/>
      <c r="PWY215" s="18"/>
      <c r="PWZ215" s="18"/>
      <c r="PXA215" s="18"/>
      <c r="PXB215" s="18"/>
      <c r="PXC215" s="18"/>
      <c r="PXD215" s="18"/>
      <c r="PXE215" s="18"/>
      <c r="PXF215" s="18"/>
      <c r="PXG215" s="18"/>
      <c r="PXH215" s="18"/>
      <c r="PXI215" s="18"/>
      <c r="PXJ215" s="18"/>
      <c r="PXK215" s="18"/>
      <c r="PXL215" s="18"/>
      <c r="PXM215" s="18"/>
      <c r="PXN215" s="18"/>
      <c r="PXO215" s="18"/>
      <c r="PXP215" s="18"/>
      <c r="PXQ215" s="18"/>
      <c r="PXR215" s="18"/>
      <c r="PXS215" s="18"/>
      <c r="PXT215" s="18"/>
      <c r="PXU215" s="18"/>
      <c r="PXV215" s="18"/>
      <c r="PXW215" s="18"/>
      <c r="PXX215" s="18"/>
      <c r="PXY215" s="18"/>
      <c r="PXZ215" s="18"/>
      <c r="PYA215" s="18"/>
      <c r="PYB215" s="18"/>
      <c r="PYC215" s="18"/>
      <c r="PYD215" s="18"/>
      <c r="PYE215" s="18"/>
      <c r="PYF215" s="18"/>
      <c r="PYG215" s="18"/>
      <c r="PYH215" s="18"/>
      <c r="PYI215" s="18"/>
      <c r="PYJ215" s="18"/>
      <c r="PYK215" s="18"/>
      <c r="PYL215" s="18"/>
      <c r="PYM215" s="18"/>
      <c r="PYN215" s="18"/>
      <c r="PYO215" s="18"/>
      <c r="PYP215" s="18"/>
      <c r="PYQ215" s="18"/>
      <c r="PYR215" s="18"/>
      <c r="PYS215" s="18"/>
      <c r="PYT215" s="18"/>
      <c r="PYU215" s="18"/>
      <c r="PYV215" s="18"/>
      <c r="PYW215" s="18"/>
      <c r="PYX215" s="18"/>
      <c r="PYY215" s="18"/>
      <c r="PYZ215" s="18"/>
      <c r="PZA215" s="18"/>
      <c r="PZB215" s="18"/>
      <c r="PZC215" s="18"/>
      <c r="PZD215" s="18"/>
      <c r="PZE215" s="18"/>
      <c r="PZF215" s="18"/>
      <c r="PZG215" s="18"/>
      <c r="PZH215" s="18"/>
      <c r="PZI215" s="18"/>
      <c r="PZJ215" s="18"/>
      <c r="PZK215" s="18"/>
      <c r="PZL215" s="18"/>
      <c r="PZM215" s="18"/>
      <c r="PZN215" s="18"/>
      <c r="PZO215" s="18"/>
      <c r="PZP215" s="18"/>
      <c r="PZQ215" s="18"/>
      <c r="PZR215" s="18"/>
      <c r="PZS215" s="18"/>
      <c r="PZT215" s="18"/>
      <c r="PZU215" s="18"/>
      <c r="PZV215" s="18"/>
      <c r="PZW215" s="18"/>
      <c r="PZX215" s="18"/>
      <c r="PZY215" s="18"/>
      <c r="PZZ215" s="18"/>
      <c r="QAA215" s="18"/>
      <c r="QAB215" s="18"/>
      <c r="QAC215" s="18"/>
      <c r="QAD215" s="18"/>
      <c r="QAE215" s="18"/>
      <c r="QAF215" s="18"/>
      <c r="QAG215" s="18"/>
      <c r="QAH215" s="18"/>
      <c r="QAI215" s="18"/>
      <c r="QAJ215" s="18"/>
      <c r="QAK215" s="18"/>
      <c r="QAL215" s="18"/>
      <c r="QAM215" s="18"/>
      <c r="QAN215" s="18"/>
      <c r="QAO215" s="18"/>
      <c r="QAP215" s="18"/>
      <c r="QAQ215" s="18"/>
      <c r="QAR215" s="18"/>
      <c r="QAS215" s="18"/>
      <c r="QAT215" s="18"/>
      <c r="QAU215" s="18"/>
      <c r="QAV215" s="18"/>
      <c r="QAW215" s="18"/>
      <c r="QAX215" s="18"/>
      <c r="QAY215" s="18"/>
      <c r="QAZ215" s="18"/>
      <c r="QBA215" s="18"/>
      <c r="QBB215" s="18"/>
      <c r="QBC215" s="18"/>
      <c r="QBD215" s="18"/>
      <c r="QBE215" s="18"/>
      <c r="QBF215" s="18"/>
      <c r="QBG215" s="18"/>
      <c r="QBH215" s="18"/>
      <c r="QBI215" s="18"/>
      <c r="QBJ215" s="18"/>
      <c r="QBK215" s="18"/>
      <c r="QBL215" s="18"/>
      <c r="QBM215" s="18"/>
      <c r="QBN215" s="18"/>
      <c r="QBO215" s="18"/>
      <c r="QBP215" s="18"/>
      <c r="QBQ215" s="18"/>
      <c r="QBR215" s="18"/>
      <c r="QBS215" s="18"/>
      <c r="QBT215" s="18"/>
      <c r="QBU215" s="18"/>
      <c r="QBV215" s="18"/>
      <c r="QBW215" s="18"/>
      <c r="QBX215" s="18"/>
      <c r="QBY215" s="18"/>
      <c r="QBZ215" s="18"/>
      <c r="QCA215" s="18"/>
      <c r="QCB215" s="18"/>
      <c r="QCC215" s="18"/>
      <c r="QCD215" s="18"/>
      <c r="QCE215" s="18"/>
      <c r="QCF215" s="18"/>
      <c r="QCG215" s="18"/>
      <c r="QCH215" s="18"/>
      <c r="QCI215" s="18"/>
      <c r="QCJ215" s="18"/>
      <c r="QCK215" s="18"/>
      <c r="QCL215" s="18"/>
      <c r="QCM215" s="18"/>
      <c r="QCN215" s="18"/>
      <c r="QCO215" s="18"/>
      <c r="QCP215" s="18"/>
      <c r="QCQ215" s="18"/>
      <c r="QCR215" s="18"/>
      <c r="QCS215" s="18"/>
      <c r="QCT215" s="18"/>
      <c r="QCU215" s="18"/>
      <c r="QCV215" s="18"/>
      <c r="QCW215" s="18"/>
      <c r="QCX215" s="18"/>
      <c r="QCY215" s="18"/>
      <c r="QCZ215" s="18"/>
      <c r="QDA215" s="18"/>
      <c r="QDB215" s="18"/>
      <c r="QDC215" s="18"/>
      <c r="QDD215" s="18"/>
      <c r="QDE215" s="18"/>
      <c r="QDF215" s="18"/>
      <c r="QDG215" s="18"/>
      <c r="QDH215" s="18"/>
      <c r="QDI215" s="18"/>
      <c r="QDJ215" s="18"/>
      <c r="QDK215" s="18"/>
      <c r="QDL215" s="18"/>
      <c r="QDM215" s="18"/>
      <c r="QDN215" s="18"/>
      <c r="QDO215" s="18"/>
      <c r="QDP215" s="18"/>
      <c r="QDQ215" s="18"/>
      <c r="QDR215" s="18"/>
      <c r="QDS215" s="18"/>
      <c r="QDT215" s="18"/>
      <c r="QDU215" s="18"/>
      <c r="QDV215" s="18"/>
      <c r="QDW215" s="18"/>
      <c r="QDX215" s="18"/>
      <c r="QDY215" s="18"/>
      <c r="QDZ215" s="18"/>
      <c r="QEA215" s="18"/>
      <c r="QEB215" s="18"/>
      <c r="QEC215" s="18"/>
      <c r="QED215" s="18"/>
      <c r="QEE215" s="18"/>
      <c r="QEF215" s="18"/>
      <c r="QEG215" s="18"/>
      <c r="QEH215" s="18"/>
      <c r="QEI215" s="18"/>
      <c r="QEJ215" s="18"/>
      <c r="QEK215" s="18"/>
      <c r="QEL215" s="18"/>
      <c r="QEM215" s="18"/>
      <c r="QEN215" s="18"/>
      <c r="QEO215" s="18"/>
      <c r="QEP215" s="18"/>
      <c r="QEQ215" s="18"/>
      <c r="QER215" s="18"/>
      <c r="QES215" s="18"/>
      <c r="QET215" s="18"/>
      <c r="QEU215" s="18"/>
      <c r="QEV215" s="18"/>
      <c r="QEW215" s="18"/>
      <c r="QEX215" s="18"/>
      <c r="QEY215" s="18"/>
      <c r="QEZ215" s="18"/>
      <c r="QFA215" s="18"/>
      <c r="QFB215" s="18"/>
      <c r="QFC215" s="18"/>
      <c r="QFD215" s="18"/>
      <c r="QFE215" s="18"/>
      <c r="QFF215" s="18"/>
      <c r="QFG215" s="18"/>
      <c r="QFH215" s="18"/>
      <c r="QFI215" s="18"/>
      <c r="QFJ215" s="18"/>
      <c r="QFK215" s="18"/>
      <c r="QFL215" s="18"/>
      <c r="QFM215" s="18"/>
      <c r="QFN215" s="18"/>
      <c r="QFO215" s="18"/>
      <c r="QFP215" s="18"/>
      <c r="QFQ215" s="18"/>
      <c r="QFR215" s="18"/>
      <c r="QFS215" s="18"/>
      <c r="QFT215" s="18"/>
      <c r="QFU215" s="18"/>
      <c r="QFV215" s="18"/>
      <c r="QFW215" s="18"/>
      <c r="QFX215" s="18"/>
      <c r="QFY215" s="18"/>
      <c r="QFZ215" s="18"/>
      <c r="QGA215" s="18"/>
      <c r="QGB215" s="18"/>
      <c r="QGC215" s="18"/>
      <c r="QGD215" s="18"/>
      <c r="QGE215" s="18"/>
      <c r="QGF215" s="18"/>
      <c r="QGG215" s="18"/>
      <c r="QGH215" s="18"/>
      <c r="QGI215" s="18"/>
      <c r="QGJ215" s="18"/>
      <c r="QGK215" s="18"/>
      <c r="QGL215" s="18"/>
      <c r="QGM215" s="18"/>
      <c r="QGN215" s="18"/>
      <c r="QGO215" s="18"/>
      <c r="QGP215" s="18"/>
      <c r="QGQ215" s="18"/>
      <c r="QGR215" s="18"/>
      <c r="QGS215" s="18"/>
      <c r="QGT215" s="18"/>
      <c r="QGU215" s="18"/>
      <c r="QGV215" s="18"/>
      <c r="QGW215" s="18"/>
      <c r="QGX215" s="18"/>
      <c r="QGY215" s="18"/>
      <c r="QGZ215" s="18"/>
      <c r="QHA215" s="18"/>
      <c r="QHB215" s="18"/>
      <c r="QHC215" s="18"/>
      <c r="QHD215" s="18"/>
      <c r="QHE215" s="18"/>
      <c r="QHF215" s="18"/>
      <c r="QHG215" s="18"/>
      <c r="QHH215" s="18"/>
      <c r="QHI215" s="18"/>
      <c r="QHJ215" s="18"/>
      <c r="QHK215" s="18"/>
      <c r="QHL215" s="18"/>
      <c r="QHM215" s="18"/>
      <c r="QHN215" s="18"/>
      <c r="QHO215" s="18"/>
      <c r="QHP215" s="18"/>
      <c r="QHQ215" s="18"/>
      <c r="QHR215" s="18"/>
      <c r="QHS215" s="18"/>
      <c r="QHT215" s="18"/>
      <c r="QHU215" s="18"/>
      <c r="QHV215" s="18"/>
      <c r="QHW215" s="18"/>
      <c r="QHX215" s="18"/>
      <c r="QHY215" s="18"/>
      <c r="QHZ215" s="18"/>
      <c r="QIA215" s="18"/>
      <c r="QIB215" s="18"/>
      <c r="QIC215" s="18"/>
      <c r="QID215" s="18"/>
      <c r="QIE215" s="18"/>
      <c r="QIF215" s="18"/>
      <c r="QIG215" s="18"/>
      <c r="QIH215" s="18"/>
      <c r="QII215" s="18"/>
      <c r="QIJ215" s="18"/>
      <c r="QIK215" s="18"/>
      <c r="QIL215" s="18"/>
      <c r="QIM215" s="18"/>
      <c r="QIN215" s="18"/>
      <c r="QIO215" s="18"/>
      <c r="QIP215" s="18"/>
      <c r="QIQ215" s="18"/>
      <c r="QIR215" s="18"/>
      <c r="QIS215" s="18"/>
      <c r="QIT215" s="18"/>
      <c r="QIU215" s="18"/>
      <c r="QIV215" s="18"/>
      <c r="QIW215" s="18"/>
      <c r="QIX215" s="18"/>
      <c r="QIY215" s="18"/>
      <c r="QIZ215" s="18"/>
      <c r="QJA215" s="18"/>
      <c r="QJB215" s="18"/>
      <c r="QJC215" s="18"/>
      <c r="QJD215" s="18"/>
      <c r="QJE215" s="18"/>
      <c r="QJF215" s="18"/>
      <c r="QJG215" s="18"/>
      <c r="QJH215" s="18"/>
      <c r="QJI215" s="18"/>
      <c r="QJJ215" s="18"/>
      <c r="QJK215" s="18"/>
      <c r="QJL215" s="18"/>
      <c r="QJM215" s="18"/>
      <c r="QJN215" s="18"/>
      <c r="QJO215" s="18"/>
      <c r="QJP215" s="18"/>
      <c r="QJQ215" s="18"/>
      <c r="QJR215" s="18"/>
      <c r="QJS215" s="18"/>
      <c r="QJT215" s="18"/>
      <c r="QJU215" s="18"/>
      <c r="QJV215" s="18"/>
      <c r="QJW215" s="18"/>
      <c r="QJX215" s="18"/>
      <c r="QJY215" s="18"/>
      <c r="QJZ215" s="18"/>
      <c r="QKA215" s="18"/>
      <c r="QKB215" s="18"/>
      <c r="QKC215" s="18"/>
      <c r="QKD215" s="18"/>
      <c r="QKE215" s="18"/>
      <c r="QKF215" s="18"/>
      <c r="QKG215" s="18"/>
      <c r="QKH215" s="18"/>
      <c r="QKI215" s="18"/>
      <c r="QKJ215" s="18"/>
      <c r="QKK215" s="18"/>
      <c r="QKL215" s="18"/>
      <c r="QKM215" s="18"/>
      <c r="QKN215" s="18"/>
      <c r="QKO215" s="18"/>
      <c r="QKP215" s="18"/>
      <c r="QKQ215" s="18"/>
      <c r="QKR215" s="18"/>
      <c r="QKS215" s="18"/>
      <c r="QKT215" s="18"/>
      <c r="QKU215" s="18"/>
      <c r="QKV215" s="18"/>
      <c r="QKW215" s="18"/>
      <c r="QKX215" s="18"/>
      <c r="QKY215" s="18"/>
      <c r="QKZ215" s="18"/>
      <c r="QLA215" s="18"/>
      <c r="QLB215" s="18"/>
      <c r="QLC215" s="18"/>
      <c r="QLD215" s="18"/>
      <c r="QLE215" s="18"/>
      <c r="QLF215" s="18"/>
      <c r="QLG215" s="18"/>
      <c r="QLH215" s="18"/>
      <c r="QLI215" s="18"/>
      <c r="QLJ215" s="18"/>
      <c r="QLK215" s="18"/>
      <c r="QLL215" s="18"/>
      <c r="QLM215" s="18"/>
      <c r="QLN215" s="18"/>
      <c r="QLO215" s="18"/>
      <c r="QLP215" s="18"/>
      <c r="QLQ215" s="18"/>
      <c r="QLR215" s="18"/>
      <c r="QLS215" s="18"/>
      <c r="QLT215" s="18"/>
      <c r="QLU215" s="18"/>
      <c r="QLV215" s="18"/>
      <c r="QLW215" s="18"/>
      <c r="QLX215" s="18"/>
      <c r="QLY215" s="18"/>
      <c r="QLZ215" s="18"/>
      <c r="QMA215" s="18"/>
      <c r="QMB215" s="18"/>
      <c r="QMC215" s="18"/>
      <c r="QMD215" s="18"/>
      <c r="QME215" s="18"/>
      <c r="QMF215" s="18"/>
      <c r="QMG215" s="18"/>
      <c r="QMH215" s="18"/>
      <c r="QMI215" s="18"/>
      <c r="QMJ215" s="18"/>
      <c r="QMK215" s="18"/>
      <c r="QML215" s="18"/>
      <c r="QMM215" s="18"/>
      <c r="QMN215" s="18"/>
      <c r="QMO215" s="18"/>
      <c r="QMP215" s="18"/>
      <c r="QMQ215" s="18"/>
      <c r="QMR215" s="18"/>
      <c r="QMS215" s="18"/>
      <c r="QMT215" s="18"/>
      <c r="QMU215" s="18"/>
      <c r="QMV215" s="18"/>
      <c r="QMW215" s="18"/>
      <c r="QMX215" s="18"/>
      <c r="QMY215" s="18"/>
      <c r="QMZ215" s="18"/>
      <c r="QNA215" s="18"/>
      <c r="QNB215" s="18"/>
      <c r="QNC215" s="18"/>
      <c r="QND215" s="18"/>
      <c r="QNE215" s="18"/>
      <c r="QNF215" s="18"/>
      <c r="QNG215" s="18"/>
      <c r="QNH215" s="18"/>
      <c r="QNI215" s="18"/>
      <c r="QNJ215" s="18"/>
      <c r="QNK215" s="18"/>
      <c r="QNL215" s="18"/>
      <c r="QNM215" s="18"/>
      <c r="QNN215" s="18"/>
      <c r="QNO215" s="18"/>
      <c r="QNP215" s="18"/>
      <c r="QNQ215" s="18"/>
      <c r="QNR215" s="18"/>
      <c r="QNS215" s="18"/>
      <c r="QNT215" s="18"/>
      <c r="QNU215" s="18"/>
      <c r="QNV215" s="18"/>
      <c r="QNW215" s="18"/>
      <c r="QNX215" s="18"/>
      <c r="QNY215" s="18"/>
      <c r="QNZ215" s="18"/>
      <c r="QOA215" s="18"/>
      <c r="QOB215" s="18"/>
      <c r="QOC215" s="18"/>
      <c r="QOD215" s="18"/>
      <c r="QOE215" s="18"/>
      <c r="QOF215" s="18"/>
      <c r="QOG215" s="18"/>
      <c r="QOH215" s="18"/>
      <c r="QOI215" s="18"/>
      <c r="QOJ215" s="18"/>
      <c r="QOK215" s="18"/>
      <c r="QOL215" s="18"/>
      <c r="QOM215" s="18"/>
      <c r="QON215" s="18"/>
      <c r="QOO215" s="18"/>
      <c r="QOP215" s="18"/>
      <c r="QOQ215" s="18"/>
      <c r="QOR215" s="18"/>
      <c r="QOS215" s="18"/>
      <c r="QOT215" s="18"/>
      <c r="QOU215" s="18"/>
      <c r="QOV215" s="18"/>
      <c r="QOW215" s="18"/>
      <c r="QOX215" s="18"/>
      <c r="QOY215" s="18"/>
      <c r="QOZ215" s="18"/>
      <c r="QPA215" s="18"/>
      <c r="QPB215" s="18"/>
      <c r="QPC215" s="18"/>
      <c r="QPD215" s="18"/>
      <c r="QPE215" s="18"/>
      <c r="QPF215" s="18"/>
      <c r="QPG215" s="18"/>
      <c r="QPH215" s="18"/>
      <c r="QPI215" s="18"/>
      <c r="QPJ215" s="18"/>
      <c r="QPK215" s="18"/>
      <c r="QPL215" s="18"/>
      <c r="QPM215" s="18"/>
      <c r="QPN215" s="18"/>
      <c r="QPO215" s="18"/>
      <c r="QPP215" s="18"/>
      <c r="QPQ215" s="18"/>
      <c r="QPR215" s="18"/>
      <c r="QPS215" s="18"/>
      <c r="QPT215" s="18"/>
      <c r="QPU215" s="18"/>
      <c r="QPV215" s="18"/>
      <c r="QPW215" s="18"/>
      <c r="QPX215" s="18"/>
      <c r="QPY215" s="18"/>
      <c r="QPZ215" s="18"/>
      <c r="QQA215" s="18"/>
      <c r="QQB215" s="18"/>
      <c r="QQC215" s="18"/>
      <c r="QQD215" s="18"/>
      <c r="QQE215" s="18"/>
      <c r="QQF215" s="18"/>
      <c r="QQG215" s="18"/>
      <c r="QQH215" s="18"/>
      <c r="QQI215" s="18"/>
      <c r="QQJ215" s="18"/>
      <c r="QQK215" s="18"/>
      <c r="QQL215" s="18"/>
      <c r="QQM215" s="18"/>
      <c r="QQN215" s="18"/>
      <c r="QQO215" s="18"/>
      <c r="QQP215" s="18"/>
      <c r="QQQ215" s="18"/>
      <c r="QQR215" s="18"/>
      <c r="QQS215" s="18"/>
      <c r="QQT215" s="18"/>
      <c r="QQU215" s="18"/>
      <c r="QQV215" s="18"/>
      <c r="QQW215" s="18"/>
      <c r="QQX215" s="18"/>
      <c r="QQY215" s="18"/>
      <c r="QQZ215" s="18"/>
      <c r="QRA215" s="18"/>
      <c r="QRB215" s="18"/>
      <c r="QRC215" s="18"/>
      <c r="QRD215" s="18"/>
      <c r="QRE215" s="18"/>
      <c r="QRF215" s="18"/>
      <c r="QRG215" s="18"/>
      <c r="QRH215" s="18"/>
      <c r="QRI215" s="18"/>
      <c r="QRJ215" s="18"/>
      <c r="QRK215" s="18"/>
      <c r="QRL215" s="18"/>
      <c r="QRM215" s="18"/>
      <c r="QRN215" s="18"/>
      <c r="QRO215" s="18"/>
      <c r="QRP215" s="18"/>
      <c r="QRQ215" s="18"/>
      <c r="QRR215" s="18"/>
      <c r="QRS215" s="18"/>
      <c r="QRT215" s="18"/>
      <c r="QRU215" s="18"/>
      <c r="QRV215" s="18"/>
      <c r="QRW215" s="18"/>
      <c r="QRX215" s="18"/>
      <c r="QRY215" s="18"/>
      <c r="QRZ215" s="18"/>
      <c r="QSA215" s="18"/>
      <c r="QSB215" s="18"/>
      <c r="QSC215" s="18"/>
      <c r="QSD215" s="18"/>
      <c r="QSE215" s="18"/>
      <c r="QSF215" s="18"/>
      <c r="QSG215" s="18"/>
      <c r="QSH215" s="18"/>
      <c r="QSI215" s="18"/>
      <c r="QSJ215" s="18"/>
      <c r="QSK215" s="18"/>
      <c r="QSL215" s="18"/>
      <c r="QSM215" s="18"/>
      <c r="QSN215" s="18"/>
      <c r="QSO215" s="18"/>
      <c r="QSP215" s="18"/>
      <c r="QSQ215" s="18"/>
      <c r="QSR215" s="18"/>
      <c r="QSS215" s="18"/>
      <c r="QST215" s="18"/>
      <c r="QSU215" s="18"/>
      <c r="QSV215" s="18"/>
      <c r="QSW215" s="18"/>
      <c r="QSX215" s="18"/>
      <c r="QSY215" s="18"/>
      <c r="QSZ215" s="18"/>
      <c r="QTA215" s="18"/>
      <c r="QTB215" s="18"/>
      <c r="QTC215" s="18"/>
      <c r="QTD215" s="18"/>
      <c r="QTE215" s="18"/>
      <c r="QTF215" s="18"/>
      <c r="QTG215" s="18"/>
      <c r="QTH215" s="18"/>
      <c r="QTI215" s="18"/>
      <c r="QTJ215" s="18"/>
      <c r="QTK215" s="18"/>
      <c r="QTL215" s="18"/>
      <c r="QTM215" s="18"/>
      <c r="QTN215" s="18"/>
      <c r="QTO215" s="18"/>
      <c r="QTP215" s="18"/>
      <c r="QTQ215" s="18"/>
      <c r="QTR215" s="18"/>
      <c r="QTS215" s="18"/>
      <c r="QTT215" s="18"/>
      <c r="QTU215" s="18"/>
      <c r="QTV215" s="18"/>
      <c r="QTW215" s="18"/>
      <c r="QTX215" s="18"/>
      <c r="QTY215" s="18"/>
      <c r="QTZ215" s="18"/>
      <c r="QUA215" s="18"/>
      <c r="QUB215" s="18"/>
      <c r="QUC215" s="18"/>
      <c r="QUD215" s="18"/>
      <c r="QUE215" s="18"/>
      <c r="QUF215" s="18"/>
      <c r="QUG215" s="18"/>
      <c r="QUH215" s="18"/>
      <c r="QUI215" s="18"/>
      <c r="QUJ215" s="18"/>
      <c r="QUK215" s="18"/>
      <c r="QUL215" s="18"/>
      <c r="QUM215" s="18"/>
      <c r="QUN215" s="18"/>
      <c r="QUO215" s="18"/>
      <c r="QUP215" s="18"/>
      <c r="QUQ215" s="18"/>
      <c r="QUR215" s="18"/>
      <c r="QUS215" s="18"/>
      <c r="QUT215" s="18"/>
      <c r="QUU215" s="18"/>
      <c r="QUV215" s="18"/>
      <c r="QUW215" s="18"/>
      <c r="QUX215" s="18"/>
      <c r="QUY215" s="18"/>
      <c r="QUZ215" s="18"/>
      <c r="QVA215" s="18"/>
      <c r="QVB215" s="18"/>
      <c r="QVC215" s="18"/>
      <c r="QVD215" s="18"/>
      <c r="QVE215" s="18"/>
      <c r="QVF215" s="18"/>
      <c r="QVG215" s="18"/>
      <c r="QVH215" s="18"/>
      <c r="QVI215" s="18"/>
      <c r="QVJ215" s="18"/>
      <c r="QVK215" s="18"/>
      <c r="QVL215" s="18"/>
      <c r="QVM215" s="18"/>
      <c r="QVN215" s="18"/>
      <c r="QVO215" s="18"/>
      <c r="QVP215" s="18"/>
      <c r="QVQ215" s="18"/>
      <c r="QVR215" s="18"/>
      <c r="QVS215" s="18"/>
      <c r="QVT215" s="18"/>
      <c r="QVU215" s="18"/>
      <c r="QVV215" s="18"/>
      <c r="QVW215" s="18"/>
      <c r="QVX215" s="18"/>
      <c r="QVY215" s="18"/>
      <c r="QVZ215" s="18"/>
      <c r="QWA215" s="18"/>
      <c r="QWB215" s="18"/>
      <c r="QWC215" s="18"/>
      <c r="QWD215" s="18"/>
      <c r="QWE215" s="18"/>
      <c r="QWF215" s="18"/>
      <c r="QWG215" s="18"/>
      <c r="QWH215" s="18"/>
      <c r="QWI215" s="18"/>
      <c r="QWJ215" s="18"/>
      <c r="QWK215" s="18"/>
      <c r="QWL215" s="18"/>
      <c r="QWM215" s="18"/>
      <c r="QWN215" s="18"/>
      <c r="QWO215" s="18"/>
      <c r="QWP215" s="18"/>
      <c r="QWQ215" s="18"/>
      <c r="QWR215" s="18"/>
      <c r="QWS215" s="18"/>
      <c r="QWT215" s="18"/>
      <c r="QWU215" s="18"/>
      <c r="QWV215" s="18"/>
      <c r="QWW215" s="18"/>
      <c r="QWX215" s="18"/>
      <c r="QWY215" s="18"/>
      <c r="QWZ215" s="18"/>
      <c r="QXA215" s="18"/>
      <c r="QXB215" s="18"/>
      <c r="QXC215" s="18"/>
      <c r="QXD215" s="18"/>
      <c r="QXE215" s="18"/>
      <c r="QXF215" s="18"/>
      <c r="QXG215" s="18"/>
      <c r="QXH215" s="18"/>
      <c r="QXI215" s="18"/>
      <c r="QXJ215" s="18"/>
      <c r="QXK215" s="18"/>
      <c r="QXL215" s="18"/>
      <c r="QXM215" s="18"/>
      <c r="QXN215" s="18"/>
      <c r="QXO215" s="18"/>
      <c r="QXP215" s="18"/>
      <c r="QXQ215" s="18"/>
      <c r="QXR215" s="18"/>
      <c r="QXS215" s="18"/>
      <c r="QXT215" s="18"/>
      <c r="QXU215" s="18"/>
      <c r="QXV215" s="18"/>
      <c r="QXW215" s="18"/>
      <c r="QXX215" s="18"/>
      <c r="QXY215" s="18"/>
      <c r="QXZ215" s="18"/>
      <c r="QYA215" s="18"/>
      <c r="QYB215" s="18"/>
      <c r="QYC215" s="18"/>
      <c r="QYD215" s="18"/>
      <c r="QYE215" s="18"/>
      <c r="QYF215" s="18"/>
      <c r="QYG215" s="18"/>
      <c r="QYH215" s="18"/>
      <c r="QYI215" s="18"/>
      <c r="QYJ215" s="18"/>
      <c r="QYK215" s="18"/>
      <c r="QYL215" s="18"/>
      <c r="QYM215" s="18"/>
      <c r="QYN215" s="18"/>
      <c r="QYO215" s="18"/>
      <c r="QYP215" s="18"/>
      <c r="QYQ215" s="18"/>
      <c r="QYR215" s="18"/>
      <c r="QYS215" s="18"/>
      <c r="QYT215" s="18"/>
      <c r="QYU215" s="18"/>
      <c r="QYV215" s="18"/>
      <c r="QYW215" s="18"/>
      <c r="QYX215" s="18"/>
      <c r="QYY215" s="18"/>
      <c r="QYZ215" s="18"/>
      <c r="QZA215" s="18"/>
      <c r="QZB215" s="18"/>
      <c r="QZC215" s="18"/>
      <c r="QZD215" s="18"/>
      <c r="QZE215" s="18"/>
      <c r="QZF215" s="18"/>
      <c r="QZG215" s="18"/>
      <c r="QZH215" s="18"/>
      <c r="QZI215" s="18"/>
      <c r="QZJ215" s="18"/>
      <c r="QZK215" s="18"/>
      <c r="QZL215" s="18"/>
      <c r="QZM215" s="18"/>
      <c r="QZN215" s="18"/>
      <c r="QZO215" s="18"/>
      <c r="QZP215" s="18"/>
      <c r="QZQ215" s="18"/>
      <c r="QZR215" s="18"/>
      <c r="QZS215" s="18"/>
      <c r="QZT215" s="18"/>
      <c r="QZU215" s="18"/>
      <c r="QZV215" s="18"/>
      <c r="QZW215" s="18"/>
      <c r="QZX215" s="18"/>
      <c r="QZY215" s="18"/>
      <c r="QZZ215" s="18"/>
      <c r="RAA215" s="18"/>
      <c r="RAB215" s="18"/>
      <c r="RAC215" s="18"/>
      <c r="RAD215" s="18"/>
      <c r="RAE215" s="18"/>
      <c r="RAF215" s="18"/>
      <c r="RAG215" s="18"/>
      <c r="RAH215" s="18"/>
      <c r="RAI215" s="18"/>
      <c r="RAJ215" s="18"/>
      <c r="RAK215" s="18"/>
      <c r="RAL215" s="18"/>
      <c r="RAM215" s="18"/>
      <c r="RAN215" s="18"/>
      <c r="RAO215" s="18"/>
      <c r="RAP215" s="18"/>
      <c r="RAQ215" s="18"/>
      <c r="RAR215" s="18"/>
      <c r="RAS215" s="18"/>
      <c r="RAT215" s="18"/>
      <c r="RAU215" s="18"/>
      <c r="RAV215" s="18"/>
      <c r="RAW215" s="18"/>
      <c r="RAX215" s="18"/>
      <c r="RAY215" s="18"/>
      <c r="RAZ215" s="18"/>
      <c r="RBA215" s="18"/>
      <c r="RBB215" s="18"/>
      <c r="RBC215" s="18"/>
      <c r="RBD215" s="18"/>
      <c r="RBE215" s="18"/>
      <c r="RBF215" s="18"/>
      <c r="RBG215" s="18"/>
      <c r="RBH215" s="18"/>
      <c r="RBI215" s="18"/>
      <c r="RBJ215" s="18"/>
      <c r="RBK215" s="18"/>
      <c r="RBL215" s="18"/>
      <c r="RBM215" s="18"/>
      <c r="RBN215" s="18"/>
      <c r="RBO215" s="18"/>
      <c r="RBP215" s="18"/>
      <c r="RBQ215" s="18"/>
      <c r="RBR215" s="18"/>
      <c r="RBS215" s="18"/>
      <c r="RBT215" s="18"/>
      <c r="RBU215" s="18"/>
      <c r="RBV215" s="18"/>
      <c r="RBW215" s="18"/>
      <c r="RBX215" s="18"/>
      <c r="RBY215" s="18"/>
      <c r="RBZ215" s="18"/>
      <c r="RCA215" s="18"/>
      <c r="RCB215" s="18"/>
      <c r="RCC215" s="18"/>
      <c r="RCD215" s="18"/>
      <c r="RCE215" s="18"/>
      <c r="RCF215" s="18"/>
      <c r="RCG215" s="18"/>
      <c r="RCH215" s="18"/>
      <c r="RCI215" s="18"/>
      <c r="RCJ215" s="18"/>
      <c r="RCK215" s="18"/>
      <c r="RCL215" s="18"/>
      <c r="RCM215" s="18"/>
      <c r="RCN215" s="18"/>
      <c r="RCO215" s="18"/>
      <c r="RCP215" s="18"/>
      <c r="RCQ215" s="18"/>
      <c r="RCR215" s="18"/>
      <c r="RCS215" s="18"/>
      <c r="RCT215" s="18"/>
      <c r="RCU215" s="18"/>
      <c r="RCV215" s="18"/>
      <c r="RCW215" s="18"/>
      <c r="RCX215" s="18"/>
      <c r="RCY215" s="18"/>
      <c r="RCZ215" s="18"/>
      <c r="RDA215" s="18"/>
      <c r="RDB215" s="18"/>
      <c r="RDC215" s="18"/>
      <c r="RDD215" s="18"/>
      <c r="RDE215" s="18"/>
      <c r="RDF215" s="18"/>
      <c r="RDG215" s="18"/>
      <c r="RDH215" s="18"/>
      <c r="RDI215" s="18"/>
      <c r="RDJ215" s="18"/>
      <c r="RDK215" s="18"/>
      <c r="RDL215" s="18"/>
      <c r="RDM215" s="18"/>
      <c r="RDN215" s="18"/>
      <c r="RDO215" s="18"/>
      <c r="RDP215" s="18"/>
      <c r="RDQ215" s="18"/>
      <c r="RDR215" s="18"/>
      <c r="RDS215" s="18"/>
      <c r="RDT215" s="18"/>
      <c r="RDU215" s="18"/>
      <c r="RDV215" s="18"/>
      <c r="RDW215" s="18"/>
      <c r="RDX215" s="18"/>
      <c r="RDY215" s="18"/>
      <c r="RDZ215" s="18"/>
      <c r="REA215" s="18"/>
      <c r="REB215" s="18"/>
      <c r="REC215" s="18"/>
      <c r="RED215" s="18"/>
      <c r="REE215" s="18"/>
      <c r="REF215" s="18"/>
      <c r="REG215" s="18"/>
      <c r="REH215" s="18"/>
      <c r="REI215" s="18"/>
      <c r="REJ215" s="18"/>
      <c r="REK215" s="18"/>
      <c r="REL215" s="18"/>
      <c r="REM215" s="18"/>
      <c r="REN215" s="18"/>
      <c r="REO215" s="18"/>
      <c r="REP215" s="18"/>
      <c r="REQ215" s="18"/>
      <c r="RER215" s="18"/>
      <c r="RES215" s="18"/>
      <c r="RET215" s="18"/>
      <c r="REU215" s="18"/>
      <c r="REV215" s="18"/>
      <c r="REW215" s="18"/>
      <c r="REX215" s="18"/>
      <c r="REY215" s="18"/>
      <c r="REZ215" s="18"/>
      <c r="RFA215" s="18"/>
      <c r="RFB215" s="18"/>
      <c r="RFC215" s="18"/>
      <c r="RFD215" s="18"/>
      <c r="RFE215" s="18"/>
      <c r="RFF215" s="18"/>
      <c r="RFG215" s="18"/>
      <c r="RFH215" s="18"/>
      <c r="RFI215" s="18"/>
      <c r="RFJ215" s="18"/>
      <c r="RFK215" s="18"/>
      <c r="RFL215" s="18"/>
      <c r="RFM215" s="18"/>
      <c r="RFN215" s="18"/>
      <c r="RFO215" s="18"/>
      <c r="RFP215" s="18"/>
      <c r="RFQ215" s="18"/>
      <c r="RFR215" s="18"/>
      <c r="RFS215" s="18"/>
      <c r="RFT215" s="18"/>
      <c r="RFU215" s="18"/>
      <c r="RFV215" s="18"/>
      <c r="RFW215" s="18"/>
      <c r="RFX215" s="18"/>
      <c r="RFY215" s="18"/>
      <c r="RFZ215" s="18"/>
      <c r="RGA215" s="18"/>
      <c r="RGB215" s="18"/>
      <c r="RGC215" s="18"/>
      <c r="RGD215" s="18"/>
      <c r="RGE215" s="18"/>
      <c r="RGF215" s="18"/>
      <c r="RGG215" s="18"/>
      <c r="RGH215" s="18"/>
      <c r="RGI215" s="18"/>
      <c r="RGJ215" s="18"/>
      <c r="RGK215" s="18"/>
      <c r="RGL215" s="18"/>
      <c r="RGM215" s="18"/>
      <c r="RGN215" s="18"/>
      <c r="RGO215" s="18"/>
      <c r="RGP215" s="18"/>
      <c r="RGQ215" s="18"/>
      <c r="RGR215" s="18"/>
      <c r="RGS215" s="18"/>
      <c r="RGT215" s="18"/>
      <c r="RGU215" s="18"/>
      <c r="RGV215" s="18"/>
      <c r="RGW215" s="18"/>
      <c r="RGX215" s="18"/>
      <c r="RGY215" s="18"/>
      <c r="RGZ215" s="18"/>
      <c r="RHA215" s="18"/>
      <c r="RHB215" s="18"/>
      <c r="RHC215" s="18"/>
      <c r="RHD215" s="18"/>
      <c r="RHE215" s="18"/>
      <c r="RHF215" s="18"/>
      <c r="RHG215" s="18"/>
      <c r="RHH215" s="18"/>
      <c r="RHI215" s="18"/>
      <c r="RHJ215" s="18"/>
      <c r="RHK215" s="18"/>
      <c r="RHL215" s="18"/>
      <c r="RHM215" s="18"/>
      <c r="RHN215" s="18"/>
      <c r="RHO215" s="18"/>
      <c r="RHP215" s="18"/>
      <c r="RHQ215" s="18"/>
      <c r="RHR215" s="18"/>
      <c r="RHS215" s="18"/>
      <c r="RHT215" s="18"/>
      <c r="RHU215" s="18"/>
      <c r="RHV215" s="18"/>
      <c r="RHW215" s="18"/>
      <c r="RHX215" s="18"/>
      <c r="RHY215" s="18"/>
      <c r="RHZ215" s="18"/>
      <c r="RIA215" s="18"/>
      <c r="RIB215" s="18"/>
      <c r="RIC215" s="18"/>
      <c r="RID215" s="18"/>
      <c r="RIE215" s="18"/>
      <c r="RIF215" s="18"/>
      <c r="RIG215" s="18"/>
      <c r="RIH215" s="18"/>
      <c r="RII215" s="18"/>
      <c r="RIJ215" s="18"/>
      <c r="RIK215" s="18"/>
      <c r="RIL215" s="18"/>
      <c r="RIM215" s="18"/>
      <c r="RIN215" s="18"/>
      <c r="RIO215" s="18"/>
      <c r="RIP215" s="18"/>
      <c r="RIQ215" s="18"/>
      <c r="RIR215" s="18"/>
      <c r="RIS215" s="18"/>
      <c r="RIT215" s="18"/>
      <c r="RIU215" s="18"/>
      <c r="RIV215" s="18"/>
      <c r="RIW215" s="18"/>
      <c r="RIX215" s="18"/>
      <c r="RIY215" s="18"/>
      <c r="RIZ215" s="18"/>
      <c r="RJA215" s="18"/>
      <c r="RJB215" s="18"/>
      <c r="RJC215" s="18"/>
      <c r="RJD215" s="18"/>
      <c r="RJE215" s="18"/>
      <c r="RJF215" s="18"/>
      <c r="RJG215" s="18"/>
      <c r="RJH215" s="18"/>
      <c r="RJI215" s="18"/>
      <c r="RJJ215" s="18"/>
      <c r="RJK215" s="18"/>
      <c r="RJL215" s="18"/>
      <c r="RJM215" s="18"/>
      <c r="RJN215" s="18"/>
      <c r="RJO215" s="18"/>
      <c r="RJP215" s="18"/>
      <c r="RJQ215" s="18"/>
      <c r="RJR215" s="18"/>
      <c r="RJS215" s="18"/>
      <c r="RJT215" s="18"/>
      <c r="RJU215" s="18"/>
      <c r="RJV215" s="18"/>
      <c r="RJW215" s="18"/>
      <c r="RJX215" s="18"/>
      <c r="RJY215" s="18"/>
      <c r="RJZ215" s="18"/>
      <c r="RKA215" s="18"/>
      <c r="RKB215" s="18"/>
      <c r="RKC215" s="18"/>
      <c r="RKD215" s="18"/>
      <c r="RKE215" s="18"/>
      <c r="RKF215" s="18"/>
      <c r="RKG215" s="18"/>
      <c r="RKH215" s="18"/>
      <c r="RKI215" s="18"/>
      <c r="RKJ215" s="18"/>
      <c r="RKK215" s="18"/>
      <c r="RKL215" s="18"/>
      <c r="RKM215" s="18"/>
      <c r="RKN215" s="18"/>
      <c r="RKO215" s="18"/>
      <c r="RKP215" s="18"/>
      <c r="RKQ215" s="18"/>
      <c r="RKR215" s="18"/>
      <c r="RKS215" s="18"/>
      <c r="RKT215" s="18"/>
      <c r="RKU215" s="18"/>
      <c r="RKV215" s="18"/>
      <c r="RKW215" s="18"/>
      <c r="RKX215" s="18"/>
      <c r="RKY215" s="18"/>
      <c r="RKZ215" s="18"/>
      <c r="RLA215" s="18"/>
      <c r="RLB215" s="18"/>
      <c r="RLC215" s="18"/>
      <c r="RLD215" s="18"/>
      <c r="RLE215" s="18"/>
      <c r="RLF215" s="18"/>
      <c r="RLG215" s="18"/>
      <c r="RLH215" s="18"/>
      <c r="RLI215" s="18"/>
      <c r="RLJ215" s="18"/>
      <c r="RLK215" s="18"/>
      <c r="RLL215" s="18"/>
      <c r="RLM215" s="18"/>
      <c r="RLN215" s="18"/>
      <c r="RLO215" s="18"/>
      <c r="RLP215" s="18"/>
      <c r="RLQ215" s="18"/>
      <c r="RLR215" s="18"/>
      <c r="RLS215" s="18"/>
      <c r="RLT215" s="18"/>
      <c r="RLU215" s="18"/>
      <c r="RLV215" s="18"/>
      <c r="RLW215" s="18"/>
      <c r="RLX215" s="18"/>
      <c r="RLY215" s="18"/>
      <c r="RLZ215" s="18"/>
      <c r="RMA215" s="18"/>
      <c r="RMB215" s="18"/>
      <c r="RMC215" s="18"/>
      <c r="RMD215" s="18"/>
      <c r="RME215" s="18"/>
      <c r="RMF215" s="18"/>
      <c r="RMG215" s="18"/>
      <c r="RMH215" s="18"/>
      <c r="RMI215" s="18"/>
      <c r="RMJ215" s="18"/>
      <c r="RMK215" s="18"/>
      <c r="RML215" s="18"/>
      <c r="RMM215" s="18"/>
      <c r="RMN215" s="18"/>
      <c r="RMO215" s="18"/>
      <c r="RMP215" s="18"/>
      <c r="RMQ215" s="18"/>
      <c r="RMR215" s="18"/>
      <c r="RMS215" s="18"/>
      <c r="RMT215" s="18"/>
      <c r="RMU215" s="18"/>
      <c r="RMV215" s="18"/>
      <c r="RMW215" s="18"/>
      <c r="RMX215" s="18"/>
      <c r="RMY215" s="18"/>
      <c r="RMZ215" s="18"/>
      <c r="RNA215" s="18"/>
      <c r="RNB215" s="18"/>
      <c r="RNC215" s="18"/>
      <c r="RND215" s="18"/>
      <c r="RNE215" s="18"/>
      <c r="RNF215" s="18"/>
      <c r="RNG215" s="18"/>
      <c r="RNH215" s="18"/>
      <c r="RNI215" s="18"/>
      <c r="RNJ215" s="18"/>
      <c r="RNK215" s="18"/>
      <c r="RNL215" s="18"/>
      <c r="RNM215" s="18"/>
      <c r="RNN215" s="18"/>
      <c r="RNO215" s="18"/>
      <c r="RNP215" s="18"/>
      <c r="RNQ215" s="18"/>
      <c r="RNR215" s="18"/>
      <c r="RNS215" s="18"/>
      <c r="RNT215" s="18"/>
      <c r="RNU215" s="18"/>
      <c r="RNV215" s="18"/>
      <c r="RNW215" s="18"/>
      <c r="RNX215" s="18"/>
      <c r="RNY215" s="18"/>
      <c r="RNZ215" s="18"/>
      <c r="ROA215" s="18"/>
      <c r="ROB215" s="18"/>
      <c r="ROC215" s="18"/>
      <c r="ROD215" s="18"/>
      <c r="ROE215" s="18"/>
      <c r="ROF215" s="18"/>
      <c r="ROG215" s="18"/>
      <c r="ROH215" s="18"/>
      <c r="ROI215" s="18"/>
      <c r="ROJ215" s="18"/>
      <c r="ROK215" s="18"/>
      <c r="ROL215" s="18"/>
      <c r="ROM215" s="18"/>
      <c r="RON215" s="18"/>
      <c r="ROO215" s="18"/>
      <c r="ROP215" s="18"/>
      <c r="ROQ215" s="18"/>
      <c r="ROR215" s="18"/>
      <c r="ROS215" s="18"/>
      <c r="ROT215" s="18"/>
      <c r="ROU215" s="18"/>
      <c r="ROV215" s="18"/>
      <c r="ROW215" s="18"/>
      <c r="ROX215" s="18"/>
      <c r="ROY215" s="18"/>
      <c r="ROZ215" s="18"/>
      <c r="RPA215" s="18"/>
      <c r="RPB215" s="18"/>
      <c r="RPC215" s="18"/>
      <c r="RPD215" s="18"/>
      <c r="RPE215" s="18"/>
      <c r="RPF215" s="18"/>
      <c r="RPG215" s="18"/>
      <c r="RPH215" s="18"/>
      <c r="RPI215" s="18"/>
      <c r="RPJ215" s="18"/>
      <c r="RPK215" s="18"/>
      <c r="RPL215" s="18"/>
      <c r="RPM215" s="18"/>
      <c r="RPN215" s="18"/>
      <c r="RPO215" s="18"/>
      <c r="RPP215" s="18"/>
      <c r="RPQ215" s="18"/>
      <c r="RPR215" s="18"/>
      <c r="RPS215" s="18"/>
      <c r="RPT215" s="18"/>
      <c r="RPU215" s="18"/>
      <c r="RPV215" s="18"/>
      <c r="RPW215" s="18"/>
      <c r="RPX215" s="18"/>
      <c r="RPY215" s="18"/>
      <c r="RPZ215" s="18"/>
      <c r="RQA215" s="18"/>
      <c r="RQB215" s="18"/>
      <c r="RQC215" s="18"/>
      <c r="RQD215" s="18"/>
      <c r="RQE215" s="18"/>
      <c r="RQF215" s="18"/>
      <c r="RQG215" s="18"/>
      <c r="RQH215" s="18"/>
      <c r="RQI215" s="18"/>
      <c r="RQJ215" s="18"/>
      <c r="RQK215" s="18"/>
      <c r="RQL215" s="18"/>
      <c r="RQM215" s="18"/>
      <c r="RQN215" s="18"/>
      <c r="RQO215" s="18"/>
      <c r="RQP215" s="18"/>
      <c r="RQQ215" s="18"/>
      <c r="RQR215" s="18"/>
      <c r="RQS215" s="18"/>
      <c r="RQT215" s="18"/>
      <c r="RQU215" s="18"/>
      <c r="RQV215" s="18"/>
      <c r="RQW215" s="18"/>
      <c r="RQX215" s="18"/>
      <c r="RQY215" s="18"/>
      <c r="RQZ215" s="18"/>
      <c r="RRA215" s="18"/>
      <c r="RRB215" s="18"/>
      <c r="RRC215" s="18"/>
      <c r="RRD215" s="18"/>
      <c r="RRE215" s="18"/>
      <c r="RRF215" s="18"/>
      <c r="RRG215" s="18"/>
      <c r="RRH215" s="18"/>
      <c r="RRI215" s="18"/>
      <c r="RRJ215" s="18"/>
      <c r="RRK215" s="18"/>
      <c r="RRL215" s="18"/>
      <c r="RRM215" s="18"/>
      <c r="RRN215" s="18"/>
      <c r="RRO215" s="18"/>
      <c r="RRP215" s="18"/>
      <c r="RRQ215" s="18"/>
      <c r="RRR215" s="18"/>
      <c r="RRS215" s="18"/>
      <c r="RRT215" s="18"/>
      <c r="RRU215" s="18"/>
      <c r="RRV215" s="18"/>
      <c r="RRW215" s="18"/>
      <c r="RRX215" s="18"/>
      <c r="RRY215" s="18"/>
      <c r="RRZ215" s="18"/>
      <c r="RSA215" s="18"/>
      <c r="RSB215" s="18"/>
      <c r="RSC215" s="18"/>
      <c r="RSD215" s="18"/>
      <c r="RSE215" s="18"/>
      <c r="RSF215" s="18"/>
      <c r="RSG215" s="18"/>
      <c r="RSH215" s="18"/>
      <c r="RSI215" s="18"/>
      <c r="RSJ215" s="18"/>
      <c r="RSK215" s="18"/>
      <c r="RSL215" s="18"/>
      <c r="RSM215" s="18"/>
      <c r="RSN215" s="18"/>
      <c r="RSO215" s="18"/>
      <c r="RSP215" s="18"/>
      <c r="RSQ215" s="18"/>
      <c r="RSR215" s="18"/>
      <c r="RSS215" s="18"/>
      <c r="RST215" s="18"/>
      <c r="RSU215" s="18"/>
      <c r="RSV215" s="18"/>
      <c r="RSW215" s="18"/>
      <c r="RSX215" s="18"/>
      <c r="RSY215" s="18"/>
      <c r="RSZ215" s="18"/>
      <c r="RTA215" s="18"/>
      <c r="RTB215" s="18"/>
      <c r="RTC215" s="18"/>
      <c r="RTD215" s="18"/>
      <c r="RTE215" s="18"/>
      <c r="RTF215" s="18"/>
      <c r="RTG215" s="18"/>
      <c r="RTH215" s="18"/>
      <c r="RTI215" s="18"/>
      <c r="RTJ215" s="18"/>
      <c r="RTK215" s="18"/>
      <c r="RTL215" s="18"/>
      <c r="RTM215" s="18"/>
      <c r="RTN215" s="18"/>
      <c r="RTO215" s="18"/>
      <c r="RTP215" s="18"/>
      <c r="RTQ215" s="18"/>
      <c r="RTR215" s="18"/>
      <c r="RTS215" s="18"/>
      <c r="RTT215" s="18"/>
      <c r="RTU215" s="18"/>
      <c r="RTV215" s="18"/>
      <c r="RTW215" s="18"/>
      <c r="RTX215" s="18"/>
      <c r="RTY215" s="18"/>
      <c r="RTZ215" s="18"/>
      <c r="RUA215" s="18"/>
      <c r="RUB215" s="18"/>
      <c r="RUC215" s="18"/>
      <c r="RUD215" s="18"/>
      <c r="RUE215" s="18"/>
      <c r="RUF215" s="18"/>
      <c r="RUG215" s="18"/>
      <c r="RUH215" s="18"/>
      <c r="RUI215" s="18"/>
      <c r="RUJ215" s="18"/>
      <c r="RUK215" s="18"/>
      <c r="RUL215" s="18"/>
      <c r="RUM215" s="18"/>
      <c r="RUN215" s="18"/>
      <c r="RUO215" s="18"/>
      <c r="RUP215" s="18"/>
      <c r="RUQ215" s="18"/>
      <c r="RUR215" s="18"/>
      <c r="RUS215" s="18"/>
      <c r="RUT215" s="18"/>
      <c r="RUU215" s="18"/>
      <c r="RUV215" s="18"/>
      <c r="RUW215" s="18"/>
      <c r="RUX215" s="18"/>
      <c r="RUY215" s="18"/>
      <c r="RUZ215" s="18"/>
      <c r="RVA215" s="18"/>
      <c r="RVB215" s="18"/>
      <c r="RVC215" s="18"/>
      <c r="RVD215" s="18"/>
      <c r="RVE215" s="18"/>
      <c r="RVF215" s="18"/>
      <c r="RVG215" s="18"/>
      <c r="RVH215" s="18"/>
      <c r="RVI215" s="18"/>
      <c r="RVJ215" s="18"/>
      <c r="RVK215" s="18"/>
      <c r="RVL215" s="18"/>
      <c r="RVM215" s="18"/>
      <c r="RVN215" s="18"/>
      <c r="RVO215" s="18"/>
      <c r="RVP215" s="18"/>
      <c r="RVQ215" s="18"/>
      <c r="RVR215" s="18"/>
      <c r="RVS215" s="18"/>
      <c r="RVT215" s="18"/>
      <c r="RVU215" s="18"/>
      <c r="RVV215" s="18"/>
      <c r="RVW215" s="18"/>
      <c r="RVX215" s="18"/>
      <c r="RVY215" s="18"/>
      <c r="RVZ215" s="18"/>
      <c r="RWA215" s="18"/>
      <c r="RWB215" s="18"/>
      <c r="RWC215" s="18"/>
      <c r="RWD215" s="18"/>
      <c r="RWE215" s="18"/>
      <c r="RWF215" s="18"/>
      <c r="RWG215" s="18"/>
      <c r="RWH215" s="18"/>
      <c r="RWI215" s="18"/>
      <c r="RWJ215" s="18"/>
      <c r="RWK215" s="18"/>
      <c r="RWL215" s="18"/>
      <c r="RWM215" s="18"/>
      <c r="RWN215" s="18"/>
      <c r="RWO215" s="18"/>
      <c r="RWP215" s="18"/>
      <c r="RWQ215" s="18"/>
      <c r="RWR215" s="18"/>
      <c r="RWS215" s="18"/>
      <c r="RWT215" s="18"/>
      <c r="RWU215" s="18"/>
      <c r="RWV215" s="18"/>
      <c r="RWW215" s="18"/>
      <c r="RWX215" s="18"/>
      <c r="RWY215" s="18"/>
      <c r="RWZ215" s="18"/>
      <c r="RXA215" s="18"/>
      <c r="RXB215" s="18"/>
      <c r="RXC215" s="18"/>
      <c r="RXD215" s="18"/>
      <c r="RXE215" s="18"/>
      <c r="RXF215" s="18"/>
      <c r="RXG215" s="18"/>
      <c r="RXH215" s="18"/>
      <c r="RXI215" s="18"/>
      <c r="RXJ215" s="18"/>
      <c r="RXK215" s="18"/>
      <c r="RXL215" s="18"/>
      <c r="RXM215" s="18"/>
      <c r="RXN215" s="18"/>
      <c r="RXO215" s="18"/>
      <c r="RXP215" s="18"/>
      <c r="RXQ215" s="18"/>
      <c r="RXR215" s="18"/>
      <c r="RXS215" s="18"/>
      <c r="RXT215" s="18"/>
      <c r="RXU215" s="18"/>
      <c r="RXV215" s="18"/>
      <c r="RXW215" s="18"/>
      <c r="RXX215" s="18"/>
      <c r="RXY215" s="18"/>
      <c r="RXZ215" s="18"/>
      <c r="RYA215" s="18"/>
      <c r="RYB215" s="18"/>
      <c r="RYC215" s="18"/>
      <c r="RYD215" s="18"/>
      <c r="RYE215" s="18"/>
      <c r="RYF215" s="18"/>
      <c r="RYG215" s="18"/>
      <c r="RYH215" s="18"/>
      <c r="RYI215" s="18"/>
      <c r="RYJ215" s="18"/>
      <c r="RYK215" s="18"/>
      <c r="RYL215" s="18"/>
      <c r="RYM215" s="18"/>
      <c r="RYN215" s="18"/>
      <c r="RYO215" s="18"/>
      <c r="RYP215" s="18"/>
      <c r="RYQ215" s="18"/>
      <c r="RYR215" s="18"/>
      <c r="RYS215" s="18"/>
      <c r="RYT215" s="18"/>
      <c r="RYU215" s="18"/>
      <c r="RYV215" s="18"/>
      <c r="RYW215" s="18"/>
      <c r="RYX215" s="18"/>
      <c r="RYY215" s="18"/>
      <c r="RYZ215" s="18"/>
      <c r="RZA215" s="18"/>
      <c r="RZB215" s="18"/>
      <c r="RZC215" s="18"/>
      <c r="RZD215" s="18"/>
      <c r="RZE215" s="18"/>
      <c r="RZF215" s="18"/>
      <c r="RZG215" s="18"/>
      <c r="RZH215" s="18"/>
      <c r="RZI215" s="18"/>
      <c r="RZJ215" s="18"/>
      <c r="RZK215" s="18"/>
      <c r="RZL215" s="18"/>
      <c r="RZM215" s="18"/>
      <c r="RZN215" s="18"/>
      <c r="RZO215" s="18"/>
      <c r="RZP215" s="18"/>
      <c r="RZQ215" s="18"/>
      <c r="RZR215" s="18"/>
      <c r="RZS215" s="18"/>
      <c r="RZT215" s="18"/>
      <c r="RZU215" s="18"/>
      <c r="RZV215" s="18"/>
      <c r="RZW215" s="18"/>
      <c r="RZX215" s="18"/>
      <c r="RZY215" s="18"/>
      <c r="RZZ215" s="18"/>
      <c r="SAA215" s="18"/>
      <c r="SAB215" s="18"/>
      <c r="SAC215" s="18"/>
      <c r="SAD215" s="18"/>
      <c r="SAE215" s="18"/>
      <c r="SAF215" s="18"/>
      <c r="SAG215" s="18"/>
      <c r="SAH215" s="18"/>
      <c r="SAI215" s="18"/>
      <c r="SAJ215" s="18"/>
      <c r="SAK215" s="18"/>
      <c r="SAL215" s="18"/>
      <c r="SAM215" s="18"/>
      <c r="SAN215" s="18"/>
      <c r="SAO215" s="18"/>
      <c r="SAP215" s="18"/>
      <c r="SAQ215" s="18"/>
      <c r="SAR215" s="18"/>
      <c r="SAS215" s="18"/>
      <c r="SAT215" s="18"/>
      <c r="SAU215" s="18"/>
      <c r="SAV215" s="18"/>
      <c r="SAW215" s="18"/>
      <c r="SAX215" s="18"/>
      <c r="SAY215" s="18"/>
      <c r="SAZ215" s="18"/>
      <c r="SBA215" s="18"/>
      <c r="SBB215" s="18"/>
      <c r="SBC215" s="18"/>
      <c r="SBD215" s="18"/>
      <c r="SBE215" s="18"/>
      <c r="SBF215" s="18"/>
      <c r="SBG215" s="18"/>
      <c r="SBH215" s="18"/>
      <c r="SBI215" s="18"/>
      <c r="SBJ215" s="18"/>
      <c r="SBK215" s="18"/>
      <c r="SBL215" s="18"/>
      <c r="SBM215" s="18"/>
      <c r="SBN215" s="18"/>
      <c r="SBO215" s="18"/>
      <c r="SBP215" s="18"/>
      <c r="SBQ215" s="18"/>
      <c r="SBR215" s="18"/>
      <c r="SBS215" s="18"/>
      <c r="SBT215" s="18"/>
      <c r="SBU215" s="18"/>
      <c r="SBV215" s="18"/>
      <c r="SBW215" s="18"/>
      <c r="SBX215" s="18"/>
      <c r="SBY215" s="18"/>
      <c r="SBZ215" s="18"/>
      <c r="SCA215" s="18"/>
      <c r="SCB215" s="18"/>
      <c r="SCC215" s="18"/>
      <c r="SCD215" s="18"/>
      <c r="SCE215" s="18"/>
      <c r="SCF215" s="18"/>
      <c r="SCG215" s="18"/>
      <c r="SCH215" s="18"/>
      <c r="SCI215" s="18"/>
      <c r="SCJ215" s="18"/>
      <c r="SCK215" s="18"/>
      <c r="SCL215" s="18"/>
      <c r="SCM215" s="18"/>
      <c r="SCN215" s="18"/>
      <c r="SCO215" s="18"/>
      <c r="SCP215" s="18"/>
      <c r="SCQ215" s="18"/>
      <c r="SCR215" s="18"/>
      <c r="SCS215" s="18"/>
      <c r="SCT215" s="18"/>
      <c r="SCU215" s="18"/>
      <c r="SCV215" s="18"/>
      <c r="SCW215" s="18"/>
      <c r="SCX215" s="18"/>
      <c r="SCY215" s="18"/>
      <c r="SCZ215" s="18"/>
      <c r="SDA215" s="18"/>
      <c r="SDB215" s="18"/>
      <c r="SDC215" s="18"/>
      <c r="SDD215" s="18"/>
      <c r="SDE215" s="18"/>
      <c r="SDF215" s="18"/>
      <c r="SDG215" s="18"/>
      <c r="SDH215" s="18"/>
      <c r="SDI215" s="18"/>
      <c r="SDJ215" s="18"/>
      <c r="SDK215" s="18"/>
      <c r="SDL215" s="18"/>
      <c r="SDM215" s="18"/>
      <c r="SDN215" s="18"/>
      <c r="SDO215" s="18"/>
      <c r="SDP215" s="18"/>
      <c r="SDQ215" s="18"/>
      <c r="SDR215" s="18"/>
      <c r="SDS215" s="18"/>
      <c r="SDT215" s="18"/>
      <c r="SDU215" s="18"/>
      <c r="SDV215" s="18"/>
      <c r="SDW215" s="18"/>
      <c r="SDX215" s="18"/>
      <c r="SDY215" s="18"/>
      <c r="SDZ215" s="18"/>
      <c r="SEA215" s="18"/>
      <c r="SEB215" s="18"/>
      <c r="SEC215" s="18"/>
      <c r="SED215" s="18"/>
      <c r="SEE215" s="18"/>
      <c r="SEF215" s="18"/>
      <c r="SEG215" s="18"/>
      <c r="SEH215" s="18"/>
      <c r="SEI215" s="18"/>
      <c r="SEJ215" s="18"/>
      <c r="SEK215" s="18"/>
      <c r="SEL215" s="18"/>
      <c r="SEM215" s="18"/>
      <c r="SEN215" s="18"/>
      <c r="SEO215" s="18"/>
      <c r="SEP215" s="18"/>
      <c r="SEQ215" s="18"/>
      <c r="SER215" s="18"/>
      <c r="SES215" s="18"/>
      <c r="SET215" s="18"/>
      <c r="SEU215" s="18"/>
      <c r="SEV215" s="18"/>
      <c r="SEW215" s="18"/>
      <c r="SEX215" s="18"/>
      <c r="SEY215" s="18"/>
      <c r="SEZ215" s="18"/>
      <c r="SFA215" s="18"/>
      <c r="SFB215" s="18"/>
      <c r="SFC215" s="18"/>
      <c r="SFD215" s="18"/>
      <c r="SFE215" s="18"/>
      <c r="SFF215" s="18"/>
      <c r="SFG215" s="18"/>
      <c r="SFH215" s="18"/>
      <c r="SFI215" s="18"/>
      <c r="SFJ215" s="18"/>
      <c r="SFK215" s="18"/>
      <c r="SFL215" s="18"/>
      <c r="SFM215" s="18"/>
      <c r="SFN215" s="18"/>
      <c r="SFO215" s="18"/>
      <c r="SFP215" s="18"/>
      <c r="SFQ215" s="18"/>
      <c r="SFR215" s="18"/>
      <c r="SFS215" s="18"/>
      <c r="SFT215" s="18"/>
      <c r="SFU215" s="18"/>
      <c r="SFV215" s="18"/>
      <c r="SFW215" s="18"/>
      <c r="SFX215" s="18"/>
      <c r="SFY215" s="18"/>
      <c r="SFZ215" s="18"/>
      <c r="SGA215" s="18"/>
      <c r="SGB215" s="18"/>
      <c r="SGC215" s="18"/>
      <c r="SGD215" s="18"/>
      <c r="SGE215" s="18"/>
      <c r="SGF215" s="18"/>
      <c r="SGG215" s="18"/>
      <c r="SGH215" s="18"/>
      <c r="SGI215" s="18"/>
      <c r="SGJ215" s="18"/>
      <c r="SGK215" s="18"/>
      <c r="SGL215" s="18"/>
      <c r="SGM215" s="18"/>
      <c r="SGN215" s="18"/>
      <c r="SGO215" s="18"/>
      <c r="SGP215" s="18"/>
      <c r="SGQ215" s="18"/>
      <c r="SGR215" s="18"/>
      <c r="SGS215" s="18"/>
      <c r="SGT215" s="18"/>
      <c r="SGU215" s="18"/>
      <c r="SGV215" s="18"/>
      <c r="SGW215" s="18"/>
      <c r="SGX215" s="18"/>
      <c r="SGY215" s="18"/>
      <c r="SGZ215" s="18"/>
      <c r="SHA215" s="18"/>
      <c r="SHB215" s="18"/>
      <c r="SHC215" s="18"/>
      <c r="SHD215" s="18"/>
      <c r="SHE215" s="18"/>
      <c r="SHF215" s="18"/>
      <c r="SHG215" s="18"/>
      <c r="SHH215" s="18"/>
      <c r="SHI215" s="18"/>
      <c r="SHJ215" s="18"/>
      <c r="SHK215" s="18"/>
      <c r="SHL215" s="18"/>
      <c r="SHM215" s="18"/>
      <c r="SHN215" s="18"/>
      <c r="SHO215" s="18"/>
      <c r="SHP215" s="18"/>
      <c r="SHQ215" s="18"/>
      <c r="SHR215" s="18"/>
      <c r="SHS215" s="18"/>
      <c r="SHT215" s="18"/>
      <c r="SHU215" s="18"/>
      <c r="SHV215" s="18"/>
      <c r="SHW215" s="18"/>
      <c r="SHX215" s="18"/>
      <c r="SHY215" s="18"/>
      <c r="SHZ215" s="18"/>
      <c r="SIA215" s="18"/>
      <c r="SIB215" s="18"/>
      <c r="SIC215" s="18"/>
      <c r="SID215" s="18"/>
      <c r="SIE215" s="18"/>
      <c r="SIF215" s="18"/>
      <c r="SIG215" s="18"/>
      <c r="SIH215" s="18"/>
      <c r="SII215" s="18"/>
      <c r="SIJ215" s="18"/>
      <c r="SIK215" s="18"/>
      <c r="SIL215" s="18"/>
      <c r="SIM215" s="18"/>
      <c r="SIN215" s="18"/>
      <c r="SIO215" s="18"/>
      <c r="SIP215" s="18"/>
      <c r="SIQ215" s="18"/>
      <c r="SIR215" s="18"/>
      <c r="SIS215" s="18"/>
      <c r="SIT215" s="18"/>
      <c r="SIU215" s="18"/>
      <c r="SIV215" s="18"/>
      <c r="SIW215" s="18"/>
      <c r="SIX215" s="18"/>
      <c r="SIY215" s="18"/>
      <c r="SIZ215" s="18"/>
      <c r="SJA215" s="18"/>
      <c r="SJB215" s="18"/>
      <c r="SJC215" s="18"/>
      <c r="SJD215" s="18"/>
      <c r="SJE215" s="18"/>
      <c r="SJF215" s="18"/>
      <c r="SJG215" s="18"/>
      <c r="SJH215" s="18"/>
      <c r="SJI215" s="18"/>
      <c r="SJJ215" s="18"/>
      <c r="SJK215" s="18"/>
      <c r="SJL215" s="18"/>
      <c r="SJM215" s="18"/>
      <c r="SJN215" s="18"/>
      <c r="SJO215" s="18"/>
      <c r="SJP215" s="18"/>
      <c r="SJQ215" s="18"/>
      <c r="SJR215" s="18"/>
      <c r="SJS215" s="18"/>
      <c r="SJT215" s="18"/>
      <c r="SJU215" s="18"/>
      <c r="SJV215" s="18"/>
      <c r="SJW215" s="18"/>
      <c r="SJX215" s="18"/>
      <c r="SJY215" s="18"/>
      <c r="SJZ215" s="18"/>
      <c r="SKA215" s="18"/>
      <c r="SKB215" s="18"/>
      <c r="SKC215" s="18"/>
      <c r="SKD215" s="18"/>
      <c r="SKE215" s="18"/>
      <c r="SKF215" s="18"/>
      <c r="SKG215" s="18"/>
      <c r="SKH215" s="18"/>
      <c r="SKI215" s="18"/>
      <c r="SKJ215" s="18"/>
      <c r="SKK215" s="18"/>
      <c r="SKL215" s="18"/>
      <c r="SKM215" s="18"/>
      <c r="SKN215" s="18"/>
      <c r="SKO215" s="18"/>
      <c r="SKP215" s="18"/>
      <c r="SKQ215" s="18"/>
      <c r="SKR215" s="18"/>
      <c r="SKS215" s="18"/>
      <c r="SKT215" s="18"/>
      <c r="SKU215" s="18"/>
      <c r="SKV215" s="18"/>
      <c r="SKW215" s="18"/>
      <c r="SKX215" s="18"/>
      <c r="SKY215" s="18"/>
      <c r="SKZ215" s="18"/>
      <c r="SLA215" s="18"/>
      <c r="SLB215" s="18"/>
      <c r="SLC215" s="18"/>
      <c r="SLD215" s="18"/>
      <c r="SLE215" s="18"/>
      <c r="SLF215" s="18"/>
      <c r="SLG215" s="18"/>
      <c r="SLH215" s="18"/>
      <c r="SLI215" s="18"/>
      <c r="SLJ215" s="18"/>
      <c r="SLK215" s="18"/>
      <c r="SLL215" s="18"/>
      <c r="SLM215" s="18"/>
      <c r="SLN215" s="18"/>
      <c r="SLO215" s="18"/>
      <c r="SLP215" s="18"/>
      <c r="SLQ215" s="18"/>
      <c r="SLR215" s="18"/>
      <c r="SLS215" s="18"/>
      <c r="SLT215" s="18"/>
      <c r="SLU215" s="18"/>
      <c r="SLV215" s="18"/>
      <c r="SLW215" s="18"/>
      <c r="SLX215" s="18"/>
      <c r="SLY215" s="18"/>
      <c r="SLZ215" s="18"/>
      <c r="SMA215" s="18"/>
      <c r="SMB215" s="18"/>
      <c r="SMC215" s="18"/>
      <c r="SMD215" s="18"/>
      <c r="SME215" s="18"/>
      <c r="SMF215" s="18"/>
      <c r="SMG215" s="18"/>
      <c r="SMH215" s="18"/>
      <c r="SMI215" s="18"/>
      <c r="SMJ215" s="18"/>
      <c r="SMK215" s="18"/>
      <c r="SML215" s="18"/>
      <c r="SMM215" s="18"/>
      <c r="SMN215" s="18"/>
      <c r="SMO215" s="18"/>
      <c r="SMP215" s="18"/>
      <c r="SMQ215" s="18"/>
      <c r="SMR215" s="18"/>
      <c r="SMS215" s="18"/>
      <c r="SMT215" s="18"/>
      <c r="SMU215" s="18"/>
      <c r="SMV215" s="18"/>
      <c r="SMW215" s="18"/>
      <c r="SMX215" s="18"/>
      <c r="SMY215" s="18"/>
      <c r="SMZ215" s="18"/>
      <c r="SNA215" s="18"/>
      <c r="SNB215" s="18"/>
      <c r="SNC215" s="18"/>
      <c r="SND215" s="18"/>
      <c r="SNE215" s="18"/>
      <c r="SNF215" s="18"/>
      <c r="SNG215" s="18"/>
      <c r="SNH215" s="18"/>
      <c r="SNI215" s="18"/>
      <c r="SNJ215" s="18"/>
      <c r="SNK215" s="18"/>
      <c r="SNL215" s="18"/>
      <c r="SNM215" s="18"/>
      <c r="SNN215" s="18"/>
      <c r="SNO215" s="18"/>
      <c r="SNP215" s="18"/>
      <c r="SNQ215" s="18"/>
      <c r="SNR215" s="18"/>
      <c r="SNS215" s="18"/>
      <c r="SNT215" s="18"/>
      <c r="SNU215" s="18"/>
      <c r="SNV215" s="18"/>
      <c r="SNW215" s="18"/>
      <c r="SNX215" s="18"/>
      <c r="SNY215" s="18"/>
      <c r="SNZ215" s="18"/>
      <c r="SOA215" s="18"/>
      <c r="SOB215" s="18"/>
      <c r="SOC215" s="18"/>
      <c r="SOD215" s="18"/>
      <c r="SOE215" s="18"/>
      <c r="SOF215" s="18"/>
      <c r="SOG215" s="18"/>
      <c r="SOH215" s="18"/>
      <c r="SOI215" s="18"/>
      <c r="SOJ215" s="18"/>
      <c r="SOK215" s="18"/>
      <c r="SOL215" s="18"/>
      <c r="SOM215" s="18"/>
      <c r="SON215" s="18"/>
      <c r="SOO215" s="18"/>
      <c r="SOP215" s="18"/>
      <c r="SOQ215" s="18"/>
      <c r="SOR215" s="18"/>
      <c r="SOS215" s="18"/>
      <c r="SOT215" s="18"/>
      <c r="SOU215" s="18"/>
      <c r="SOV215" s="18"/>
      <c r="SOW215" s="18"/>
      <c r="SOX215" s="18"/>
      <c r="SOY215" s="18"/>
      <c r="SOZ215" s="18"/>
      <c r="SPA215" s="18"/>
      <c r="SPB215" s="18"/>
      <c r="SPC215" s="18"/>
      <c r="SPD215" s="18"/>
      <c r="SPE215" s="18"/>
      <c r="SPF215" s="18"/>
      <c r="SPG215" s="18"/>
      <c r="SPH215" s="18"/>
      <c r="SPI215" s="18"/>
      <c r="SPJ215" s="18"/>
      <c r="SPK215" s="18"/>
      <c r="SPL215" s="18"/>
      <c r="SPM215" s="18"/>
      <c r="SPN215" s="18"/>
      <c r="SPO215" s="18"/>
      <c r="SPP215" s="18"/>
      <c r="SPQ215" s="18"/>
      <c r="SPR215" s="18"/>
      <c r="SPS215" s="18"/>
      <c r="SPT215" s="18"/>
      <c r="SPU215" s="18"/>
      <c r="SPV215" s="18"/>
      <c r="SPW215" s="18"/>
      <c r="SPX215" s="18"/>
      <c r="SPY215" s="18"/>
      <c r="SPZ215" s="18"/>
      <c r="SQA215" s="18"/>
      <c r="SQB215" s="18"/>
      <c r="SQC215" s="18"/>
      <c r="SQD215" s="18"/>
      <c r="SQE215" s="18"/>
      <c r="SQF215" s="18"/>
      <c r="SQG215" s="18"/>
      <c r="SQH215" s="18"/>
      <c r="SQI215" s="18"/>
      <c r="SQJ215" s="18"/>
      <c r="SQK215" s="18"/>
      <c r="SQL215" s="18"/>
      <c r="SQM215" s="18"/>
      <c r="SQN215" s="18"/>
      <c r="SQO215" s="18"/>
      <c r="SQP215" s="18"/>
      <c r="SQQ215" s="18"/>
      <c r="SQR215" s="18"/>
      <c r="SQS215" s="18"/>
      <c r="SQT215" s="18"/>
      <c r="SQU215" s="18"/>
      <c r="SQV215" s="18"/>
      <c r="SQW215" s="18"/>
      <c r="SQX215" s="18"/>
      <c r="SQY215" s="18"/>
      <c r="SQZ215" s="18"/>
      <c r="SRA215" s="18"/>
      <c r="SRB215" s="18"/>
      <c r="SRC215" s="18"/>
      <c r="SRD215" s="18"/>
      <c r="SRE215" s="18"/>
      <c r="SRF215" s="18"/>
      <c r="SRG215" s="18"/>
      <c r="SRH215" s="18"/>
      <c r="SRI215" s="18"/>
      <c r="SRJ215" s="18"/>
      <c r="SRK215" s="18"/>
      <c r="SRL215" s="18"/>
      <c r="SRM215" s="18"/>
      <c r="SRN215" s="18"/>
      <c r="SRO215" s="18"/>
      <c r="SRP215" s="18"/>
      <c r="SRQ215" s="18"/>
      <c r="SRR215" s="18"/>
      <c r="SRS215" s="18"/>
      <c r="SRT215" s="18"/>
      <c r="SRU215" s="18"/>
      <c r="SRV215" s="18"/>
      <c r="SRW215" s="18"/>
      <c r="SRX215" s="18"/>
      <c r="SRY215" s="18"/>
      <c r="SRZ215" s="18"/>
      <c r="SSA215" s="18"/>
      <c r="SSB215" s="18"/>
      <c r="SSC215" s="18"/>
      <c r="SSD215" s="18"/>
      <c r="SSE215" s="18"/>
      <c r="SSF215" s="18"/>
      <c r="SSG215" s="18"/>
      <c r="SSH215" s="18"/>
      <c r="SSI215" s="18"/>
      <c r="SSJ215" s="18"/>
      <c r="SSK215" s="18"/>
      <c r="SSL215" s="18"/>
      <c r="SSM215" s="18"/>
      <c r="SSN215" s="18"/>
      <c r="SSO215" s="18"/>
      <c r="SSP215" s="18"/>
      <c r="SSQ215" s="18"/>
      <c r="SSR215" s="18"/>
      <c r="SSS215" s="18"/>
      <c r="SST215" s="18"/>
      <c r="SSU215" s="18"/>
      <c r="SSV215" s="18"/>
      <c r="SSW215" s="18"/>
      <c r="SSX215" s="18"/>
      <c r="SSY215" s="18"/>
      <c r="SSZ215" s="18"/>
      <c r="STA215" s="18"/>
      <c r="STB215" s="18"/>
      <c r="STC215" s="18"/>
      <c r="STD215" s="18"/>
      <c r="STE215" s="18"/>
      <c r="STF215" s="18"/>
      <c r="STG215" s="18"/>
      <c r="STH215" s="18"/>
      <c r="STI215" s="18"/>
      <c r="STJ215" s="18"/>
      <c r="STK215" s="18"/>
      <c r="STL215" s="18"/>
      <c r="STM215" s="18"/>
      <c r="STN215" s="18"/>
      <c r="STO215" s="18"/>
      <c r="STP215" s="18"/>
      <c r="STQ215" s="18"/>
      <c r="STR215" s="18"/>
      <c r="STS215" s="18"/>
      <c r="STT215" s="18"/>
      <c r="STU215" s="18"/>
      <c r="STV215" s="18"/>
      <c r="STW215" s="18"/>
      <c r="STX215" s="18"/>
      <c r="STY215" s="18"/>
      <c r="STZ215" s="18"/>
      <c r="SUA215" s="18"/>
      <c r="SUB215" s="18"/>
      <c r="SUC215" s="18"/>
      <c r="SUD215" s="18"/>
      <c r="SUE215" s="18"/>
      <c r="SUF215" s="18"/>
      <c r="SUG215" s="18"/>
      <c r="SUH215" s="18"/>
      <c r="SUI215" s="18"/>
      <c r="SUJ215" s="18"/>
      <c r="SUK215" s="18"/>
      <c r="SUL215" s="18"/>
      <c r="SUM215" s="18"/>
      <c r="SUN215" s="18"/>
      <c r="SUO215" s="18"/>
      <c r="SUP215" s="18"/>
      <c r="SUQ215" s="18"/>
      <c r="SUR215" s="18"/>
      <c r="SUS215" s="18"/>
      <c r="SUT215" s="18"/>
      <c r="SUU215" s="18"/>
      <c r="SUV215" s="18"/>
      <c r="SUW215" s="18"/>
      <c r="SUX215" s="18"/>
      <c r="SUY215" s="18"/>
      <c r="SUZ215" s="18"/>
      <c r="SVA215" s="18"/>
      <c r="SVB215" s="18"/>
      <c r="SVC215" s="18"/>
      <c r="SVD215" s="18"/>
      <c r="SVE215" s="18"/>
      <c r="SVF215" s="18"/>
      <c r="SVG215" s="18"/>
      <c r="SVH215" s="18"/>
      <c r="SVI215" s="18"/>
      <c r="SVJ215" s="18"/>
      <c r="SVK215" s="18"/>
      <c r="SVL215" s="18"/>
      <c r="SVM215" s="18"/>
      <c r="SVN215" s="18"/>
      <c r="SVO215" s="18"/>
      <c r="SVP215" s="18"/>
      <c r="SVQ215" s="18"/>
      <c r="SVR215" s="18"/>
      <c r="SVS215" s="18"/>
      <c r="SVT215" s="18"/>
      <c r="SVU215" s="18"/>
      <c r="SVV215" s="18"/>
      <c r="SVW215" s="18"/>
      <c r="SVX215" s="18"/>
      <c r="SVY215" s="18"/>
      <c r="SVZ215" s="18"/>
      <c r="SWA215" s="18"/>
      <c r="SWB215" s="18"/>
      <c r="SWC215" s="18"/>
      <c r="SWD215" s="18"/>
      <c r="SWE215" s="18"/>
      <c r="SWF215" s="18"/>
      <c r="SWG215" s="18"/>
      <c r="SWH215" s="18"/>
      <c r="SWI215" s="18"/>
      <c r="SWJ215" s="18"/>
      <c r="SWK215" s="18"/>
      <c r="SWL215" s="18"/>
      <c r="SWM215" s="18"/>
      <c r="SWN215" s="18"/>
      <c r="SWO215" s="18"/>
      <c r="SWP215" s="18"/>
      <c r="SWQ215" s="18"/>
      <c r="SWR215" s="18"/>
      <c r="SWS215" s="18"/>
      <c r="SWT215" s="18"/>
      <c r="SWU215" s="18"/>
      <c r="SWV215" s="18"/>
      <c r="SWW215" s="18"/>
      <c r="SWX215" s="18"/>
      <c r="SWY215" s="18"/>
      <c r="SWZ215" s="18"/>
      <c r="SXA215" s="18"/>
      <c r="SXB215" s="18"/>
      <c r="SXC215" s="18"/>
      <c r="SXD215" s="18"/>
      <c r="SXE215" s="18"/>
      <c r="SXF215" s="18"/>
      <c r="SXG215" s="18"/>
      <c r="SXH215" s="18"/>
      <c r="SXI215" s="18"/>
      <c r="SXJ215" s="18"/>
      <c r="SXK215" s="18"/>
      <c r="SXL215" s="18"/>
      <c r="SXM215" s="18"/>
      <c r="SXN215" s="18"/>
      <c r="SXO215" s="18"/>
      <c r="SXP215" s="18"/>
      <c r="SXQ215" s="18"/>
      <c r="SXR215" s="18"/>
      <c r="SXS215" s="18"/>
      <c r="SXT215" s="18"/>
      <c r="SXU215" s="18"/>
      <c r="SXV215" s="18"/>
      <c r="SXW215" s="18"/>
      <c r="SXX215" s="18"/>
      <c r="SXY215" s="18"/>
      <c r="SXZ215" s="18"/>
      <c r="SYA215" s="18"/>
      <c r="SYB215" s="18"/>
      <c r="SYC215" s="18"/>
      <c r="SYD215" s="18"/>
      <c r="SYE215" s="18"/>
      <c r="SYF215" s="18"/>
      <c r="SYG215" s="18"/>
      <c r="SYH215" s="18"/>
      <c r="SYI215" s="18"/>
      <c r="SYJ215" s="18"/>
      <c r="SYK215" s="18"/>
      <c r="SYL215" s="18"/>
      <c r="SYM215" s="18"/>
      <c r="SYN215" s="18"/>
      <c r="SYO215" s="18"/>
      <c r="SYP215" s="18"/>
      <c r="SYQ215" s="18"/>
      <c r="SYR215" s="18"/>
      <c r="SYS215" s="18"/>
      <c r="SYT215" s="18"/>
      <c r="SYU215" s="18"/>
      <c r="SYV215" s="18"/>
      <c r="SYW215" s="18"/>
      <c r="SYX215" s="18"/>
      <c r="SYY215" s="18"/>
      <c r="SYZ215" s="18"/>
      <c r="SZA215" s="18"/>
      <c r="SZB215" s="18"/>
      <c r="SZC215" s="18"/>
      <c r="SZD215" s="18"/>
      <c r="SZE215" s="18"/>
      <c r="SZF215" s="18"/>
      <c r="SZG215" s="18"/>
      <c r="SZH215" s="18"/>
      <c r="SZI215" s="18"/>
      <c r="SZJ215" s="18"/>
      <c r="SZK215" s="18"/>
      <c r="SZL215" s="18"/>
      <c r="SZM215" s="18"/>
      <c r="SZN215" s="18"/>
      <c r="SZO215" s="18"/>
      <c r="SZP215" s="18"/>
      <c r="SZQ215" s="18"/>
      <c r="SZR215" s="18"/>
      <c r="SZS215" s="18"/>
      <c r="SZT215" s="18"/>
      <c r="SZU215" s="18"/>
      <c r="SZV215" s="18"/>
      <c r="SZW215" s="18"/>
      <c r="SZX215" s="18"/>
      <c r="SZY215" s="18"/>
      <c r="SZZ215" s="18"/>
      <c r="TAA215" s="18"/>
      <c r="TAB215" s="18"/>
      <c r="TAC215" s="18"/>
      <c r="TAD215" s="18"/>
      <c r="TAE215" s="18"/>
      <c r="TAF215" s="18"/>
      <c r="TAG215" s="18"/>
      <c r="TAH215" s="18"/>
      <c r="TAI215" s="18"/>
      <c r="TAJ215" s="18"/>
      <c r="TAK215" s="18"/>
      <c r="TAL215" s="18"/>
      <c r="TAM215" s="18"/>
      <c r="TAN215" s="18"/>
      <c r="TAO215" s="18"/>
      <c r="TAP215" s="18"/>
      <c r="TAQ215" s="18"/>
      <c r="TAR215" s="18"/>
      <c r="TAS215" s="18"/>
      <c r="TAT215" s="18"/>
      <c r="TAU215" s="18"/>
      <c r="TAV215" s="18"/>
      <c r="TAW215" s="18"/>
      <c r="TAX215" s="18"/>
      <c r="TAY215" s="18"/>
      <c r="TAZ215" s="18"/>
      <c r="TBA215" s="18"/>
      <c r="TBB215" s="18"/>
      <c r="TBC215" s="18"/>
      <c r="TBD215" s="18"/>
      <c r="TBE215" s="18"/>
      <c r="TBF215" s="18"/>
      <c r="TBG215" s="18"/>
      <c r="TBH215" s="18"/>
      <c r="TBI215" s="18"/>
      <c r="TBJ215" s="18"/>
      <c r="TBK215" s="18"/>
      <c r="TBL215" s="18"/>
      <c r="TBM215" s="18"/>
      <c r="TBN215" s="18"/>
      <c r="TBO215" s="18"/>
      <c r="TBP215" s="18"/>
      <c r="TBQ215" s="18"/>
      <c r="TBR215" s="18"/>
      <c r="TBS215" s="18"/>
      <c r="TBT215" s="18"/>
      <c r="TBU215" s="18"/>
      <c r="TBV215" s="18"/>
      <c r="TBW215" s="18"/>
      <c r="TBX215" s="18"/>
      <c r="TBY215" s="18"/>
      <c r="TBZ215" s="18"/>
      <c r="TCA215" s="18"/>
      <c r="TCB215" s="18"/>
      <c r="TCC215" s="18"/>
      <c r="TCD215" s="18"/>
      <c r="TCE215" s="18"/>
      <c r="TCF215" s="18"/>
      <c r="TCG215" s="18"/>
      <c r="TCH215" s="18"/>
      <c r="TCI215" s="18"/>
      <c r="TCJ215" s="18"/>
      <c r="TCK215" s="18"/>
      <c r="TCL215" s="18"/>
      <c r="TCM215" s="18"/>
      <c r="TCN215" s="18"/>
      <c r="TCO215" s="18"/>
      <c r="TCP215" s="18"/>
      <c r="TCQ215" s="18"/>
      <c r="TCR215" s="18"/>
      <c r="TCS215" s="18"/>
      <c r="TCT215" s="18"/>
      <c r="TCU215" s="18"/>
      <c r="TCV215" s="18"/>
      <c r="TCW215" s="18"/>
      <c r="TCX215" s="18"/>
      <c r="TCY215" s="18"/>
      <c r="TCZ215" s="18"/>
      <c r="TDA215" s="18"/>
      <c r="TDB215" s="18"/>
      <c r="TDC215" s="18"/>
      <c r="TDD215" s="18"/>
      <c r="TDE215" s="18"/>
      <c r="TDF215" s="18"/>
      <c r="TDG215" s="18"/>
      <c r="TDH215" s="18"/>
      <c r="TDI215" s="18"/>
      <c r="TDJ215" s="18"/>
      <c r="TDK215" s="18"/>
      <c r="TDL215" s="18"/>
      <c r="TDM215" s="18"/>
      <c r="TDN215" s="18"/>
      <c r="TDO215" s="18"/>
      <c r="TDP215" s="18"/>
      <c r="TDQ215" s="18"/>
      <c r="TDR215" s="18"/>
      <c r="TDS215" s="18"/>
      <c r="TDT215" s="18"/>
      <c r="TDU215" s="18"/>
      <c r="TDV215" s="18"/>
      <c r="TDW215" s="18"/>
      <c r="TDX215" s="18"/>
      <c r="TDY215" s="18"/>
      <c r="TDZ215" s="18"/>
      <c r="TEA215" s="18"/>
      <c r="TEB215" s="18"/>
      <c r="TEC215" s="18"/>
      <c r="TED215" s="18"/>
      <c r="TEE215" s="18"/>
      <c r="TEF215" s="18"/>
      <c r="TEG215" s="18"/>
      <c r="TEH215" s="18"/>
      <c r="TEI215" s="18"/>
      <c r="TEJ215" s="18"/>
      <c r="TEK215" s="18"/>
      <c r="TEL215" s="18"/>
      <c r="TEM215" s="18"/>
      <c r="TEN215" s="18"/>
      <c r="TEO215" s="18"/>
      <c r="TEP215" s="18"/>
      <c r="TEQ215" s="18"/>
      <c r="TER215" s="18"/>
      <c r="TES215" s="18"/>
      <c r="TET215" s="18"/>
      <c r="TEU215" s="18"/>
      <c r="TEV215" s="18"/>
      <c r="TEW215" s="18"/>
      <c r="TEX215" s="18"/>
      <c r="TEY215" s="18"/>
      <c r="TEZ215" s="18"/>
      <c r="TFA215" s="18"/>
      <c r="TFB215" s="18"/>
      <c r="TFC215" s="18"/>
      <c r="TFD215" s="18"/>
      <c r="TFE215" s="18"/>
      <c r="TFF215" s="18"/>
      <c r="TFG215" s="18"/>
      <c r="TFH215" s="18"/>
      <c r="TFI215" s="18"/>
      <c r="TFJ215" s="18"/>
      <c r="TFK215" s="18"/>
      <c r="TFL215" s="18"/>
      <c r="TFM215" s="18"/>
      <c r="TFN215" s="18"/>
      <c r="TFO215" s="18"/>
      <c r="TFP215" s="18"/>
      <c r="TFQ215" s="18"/>
      <c r="TFR215" s="18"/>
      <c r="TFS215" s="18"/>
      <c r="TFT215" s="18"/>
      <c r="TFU215" s="18"/>
      <c r="TFV215" s="18"/>
      <c r="TFW215" s="18"/>
      <c r="TFX215" s="18"/>
      <c r="TFY215" s="18"/>
      <c r="TFZ215" s="18"/>
      <c r="TGA215" s="18"/>
      <c r="TGB215" s="18"/>
      <c r="TGC215" s="18"/>
      <c r="TGD215" s="18"/>
      <c r="TGE215" s="18"/>
      <c r="TGF215" s="18"/>
      <c r="TGG215" s="18"/>
      <c r="TGH215" s="18"/>
      <c r="TGI215" s="18"/>
      <c r="TGJ215" s="18"/>
      <c r="TGK215" s="18"/>
      <c r="TGL215" s="18"/>
      <c r="TGM215" s="18"/>
      <c r="TGN215" s="18"/>
      <c r="TGO215" s="18"/>
      <c r="TGP215" s="18"/>
      <c r="TGQ215" s="18"/>
      <c r="TGR215" s="18"/>
      <c r="TGS215" s="18"/>
      <c r="TGT215" s="18"/>
      <c r="TGU215" s="18"/>
      <c r="TGV215" s="18"/>
      <c r="TGW215" s="18"/>
      <c r="TGX215" s="18"/>
      <c r="TGY215" s="18"/>
      <c r="TGZ215" s="18"/>
      <c r="THA215" s="18"/>
      <c r="THB215" s="18"/>
      <c r="THC215" s="18"/>
      <c r="THD215" s="18"/>
      <c r="THE215" s="18"/>
      <c r="THF215" s="18"/>
      <c r="THG215" s="18"/>
      <c r="THH215" s="18"/>
      <c r="THI215" s="18"/>
      <c r="THJ215" s="18"/>
      <c r="THK215" s="18"/>
      <c r="THL215" s="18"/>
      <c r="THM215" s="18"/>
      <c r="THN215" s="18"/>
      <c r="THO215" s="18"/>
      <c r="THP215" s="18"/>
      <c r="THQ215" s="18"/>
      <c r="THR215" s="18"/>
      <c r="THS215" s="18"/>
      <c r="THT215" s="18"/>
      <c r="THU215" s="18"/>
      <c r="THV215" s="18"/>
      <c r="THW215" s="18"/>
      <c r="THX215" s="18"/>
      <c r="THY215" s="18"/>
      <c r="THZ215" s="18"/>
      <c r="TIA215" s="18"/>
      <c r="TIB215" s="18"/>
      <c r="TIC215" s="18"/>
      <c r="TID215" s="18"/>
      <c r="TIE215" s="18"/>
      <c r="TIF215" s="18"/>
      <c r="TIG215" s="18"/>
      <c r="TIH215" s="18"/>
      <c r="TII215" s="18"/>
      <c r="TIJ215" s="18"/>
      <c r="TIK215" s="18"/>
      <c r="TIL215" s="18"/>
      <c r="TIM215" s="18"/>
      <c r="TIN215" s="18"/>
      <c r="TIO215" s="18"/>
      <c r="TIP215" s="18"/>
      <c r="TIQ215" s="18"/>
      <c r="TIR215" s="18"/>
      <c r="TIS215" s="18"/>
      <c r="TIT215" s="18"/>
      <c r="TIU215" s="18"/>
      <c r="TIV215" s="18"/>
      <c r="TIW215" s="18"/>
      <c r="TIX215" s="18"/>
      <c r="TIY215" s="18"/>
      <c r="TIZ215" s="18"/>
      <c r="TJA215" s="18"/>
      <c r="TJB215" s="18"/>
      <c r="TJC215" s="18"/>
      <c r="TJD215" s="18"/>
      <c r="TJE215" s="18"/>
      <c r="TJF215" s="18"/>
      <c r="TJG215" s="18"/>
      <c r="TJH215" s="18"/>
      <c r="TJI215" s="18"/>
      <c r="TJJ215" s="18"/>
      <c r="TJK215" s="18"/>
      <c r="TJL215" s="18"/>
      <c r="TJM215" s="18"/>
      <c r="TJN215" s="18"/>
      <c r="TJO215" s="18"/>
      <c r="TJP215" s="18"/>
      <c r="TJQ215" s="18"/>
      <c r="TJR215" s="18"/>
      <c r="TJS215" s="18"/>
      <c r="TJT215" s="18"/>
      <c r="TJU215" s="18"/>
      <c r="TJV215" s="18"/>
      <c r="TJW215" s="18"/>
      <c r="TJX215" s="18"/>
      <c r="TJY215" s="18"/>
      <c r="TJZ215" s="18"/>
      <c r="TKA215" s="18"/>
      <c r="TKB215" s="18"/>
      <c r="TKC215" s="18"/>
      <c r="TKD215" s="18"/>
      <c r="TKE215" s="18"/>
      <c r="TKF215" s="18"/>
      <c r="TKG215" s="18"/>
      <c r="TKH215" s="18"/>
      <c r="TKI215" s="18"/>
      <c r="TKJ215" s="18"/>
      <c r="TKK215" s="18"/>
      <c r="TKL215" s="18"/>
      <c r="TKM215" s="18"/>
      <c r="TKN215" s="18"/>
      <c r="TKO215" s="18"/>
      <c r="TKP215" s="18"/>
      <c r="TKQ215" s="18"/>
      <c r="TKR215" s="18"/>
      <c r="TKS215" s="18"/>
      <c r="TKT215" s="18"/>
      <c r="TKU215" s="18"/>
      <c r="TKV215" s="18"/>
      <c r="TKW215" s="18"/>
      <c r="TKX215" s="18"/>
      <c r="TKY215" s="18"/>
      <c r="TKZ215" s="18"/>
      <c r="TLA215" s="18"/>
      <c r="TLB215" s="18"/>
      <c r="TLC215" s="18"/>
      <c r="TLD215" s="18"/>
      <c r="TLE215" s="18"/>
      <c r="TLF215" s="18"/>
      <c r="TLG215" s="18"/>
      <c r="TLH215" s="18"/>
      <c r="TLI215" s="18"/>
      <c r="TLJ215" s="18"/>
      <c r="TLK215" s="18"/>
      <c r="TLL215" s="18"/>
      <c r="TLM215" s="18"/>
      <c r="TLN215" s="18"/>
      <c r="TLO215" s="18"/>
      <c r="TLP215" s="18"/>
      <c r="TLQ215" s="18"/>
      <c r="TLR215" s="18"/>
      <c r="TLS215" s="18"/>
      <c r="TLT215" s="18"/>
      <c r="TLU215" s="18"/>
      <c r="TLV215" s="18"/>
      <c r="TLW215" s="18"/>
      <c r="TLX215" s="18"/>
      <c r="TLY215" s="18"/>
      <c r="TLZ215" s="18"/>
      <c r="TMA215" s="18"/>
      <c r="TMB215" s="18"/>
      <c r="TMC215" s="18"/>
      <c r="TMD215" s="18"/>
      <c r="TME215" s="18"/>
      <c r="TMF215" s="18"/>
      <c r="TMG215" s="18"/>
      <c r="TMH215" s="18"/>
      <c r="TMI215" s="18"/>
      <c r="TMJ215" s="18"/>
      <c r="TMK215" s="18"/>
      <c r="TML215" s="18"/>
      <c r="TMM215" s="18"/>
      <c r="TMN215" s="18"/>
      <c r="TMO215" s="18"/>
      <c r="TMP215" s="18"/>
      <c r="TMQ215" s="18"/>
      <c r="TMR215" s="18"/>
      <c r="TMS215" s="18"/>
      <c r="TMT215" s="18"/>
      <c r="TMU215" s="18"/>
      <c r="TMV215" s="18"/>
      <c r="TMW215" s="18"/>
      <c r="TMX215" s="18"/>
      <c r="TMY215" s="18"/>
      <c r="TMZ215" s="18"/>
      <c r="TNA215" s="18"/>
      <c r="TNB215" s="18"/>
      <c r="TNC215" s="18"/>
      <c r="TND215" s="18"/>
      <c r="TNE215" s="18"/>
      <c r="TNF215" s="18"/>
      <c r="TNG215" s="18"/>
      <c r="TNH215" s="18"/>
      <c r="TNI215" s="18"/>
      <c r="TNJ215" s="18"/>
      <c r="TNK215" s="18"/>
      <c r="TNL215" s="18"/>
      <c r="TNM215" s="18"/>
      <c r="TNN215" s="18"/>
      <c r="TNO215" s="18"/>
      <c r="TNP215" s="18"/>
      <c r="TNQ215" s="18"/>
      <c r="TNR215" s="18"/>
      <c r="TNS215" s="18"/>
      <c r="TNT215" s="18"/>
      <c r="TNU215" s="18"/>
      <c r="TNV215" s="18"/>
      <c r="TNW215" s="18"/>
      <c r="TNX215" s="18"/>
      <c r="TNY215" s="18"/>
      <c r="TNZ215" s="18"/>
      <c r="TOA215" s="18"/>
      <c r="TOB215" s="18"/>
      <c r="TOC215" s="18"/>
      <c r="TOD215" s="18"/>
      <c r="TOE215" s="18"/>
      <c r="TOF215" s="18"/>
      <c r="TOG215" s="18"/>
      <c r="TOH215" s="18"/>
      <c r="TOI215" s="18"/>
      <c r="TOJ215" s="18"/>
      <c r="TOK215" s="18"/>
      <c r="TOL215" s="18"/>
      <c r="TOM215" s="18"/>
      <c r="TON215" s="18"/>
      <c r="TOO215" s="18"/>
      <c r="TOP215" s="18"/>
      <c r="TOQ215" s="18"/>
      <c r="TOR215" s="18"/>
      <c r="TOS215" s="18"/>
      <c r="TOT215" s="18"/>
      <c r="TOU215" s="18"/>
      <c r="TOV215" s="18"/>
      <c r="TOW215" s="18"/>
      <c r="TOX215" s="18"/>
      <c r="TOY215" s="18"/>
      <c r="TOZ215" s="18"/>
      <c r="TPA215" s="18"/>
      <c r="TPB215" s="18"/>
      <c r="TPC215" s="18"/>
      <c r="TPD215" s="18"/>
      <c r="TPE215" s="18"/>
      <c r="TPF215" s="18"/>
      <c r="TPG215" s="18"/>
      <c r="TPH215" s="18"/>
      <c r="TPI215" s="18"/>
      <c r="TPJ215" s="18"/>
      <c r="TPK215" s="18"/>
      <c r="TPL215" s="18"/>
      <c r="TPM215" s="18"/>
      <c r="TPN215" s="18"/>
      <c r="TPO215" s="18"/>
      <c r="TPP215" s="18"/>
      <c r="TPQ215" s="18"/>
      <c r="TPR215" s="18"/>
      <c r="TPS215" s="18"/>
      <c r="TPT215" s="18"/>
      <c r="TPU215" s="18"/>
      <c r="TPV215" s="18"/>
      <c r="TPW215" s="18"/>
      <c r="TPX215" s="18"/>
      <c r="TPY215" s="18"/>
      <c r="TPZ215" s="18"/>
      <c r="TQA215" s="18"/>
      <c r="TQB215" s="18"/>
      <c r="TQC215" s="18"/>
      <c r="TQD215" s="18"/>
      <c r="TQE215" s="18"/>
      <c r="TQF215" s="18"/>
      <c r="TQG215" s="18"/>
      <c r="TQH215" s="18"/>
      <c r="TQI215" s="18"/>
      <c r="TQJ215" s="18"/>
      <c r="TQK215" s="18"/>
      <c r="TQL215" s="18"/>
      <c r="TQM215" s="18"/>
      <c r="TQN215" s="18"/>
      <c r="TQO215" s="18"/>
      <c r="TQP215" s="18"/>
      <c r="TQQ215" s="18"/>
      <c r="TQR215" s="18"/>
      <c r="TQS215" s="18"/>
      <c r="TQT215" s="18"/>
      <c r="TQU215" s="18"/>
      <c r="TQV215" s="18"/>
      <c r="TQW215" s="18"/>
      <c r="TQX215" s="18"/>
      <c r="TQY215" s="18"/>
      <c r="TQZ215" s="18"/>
      <c r="TRA215" s="18"/>
      <c r="TRB215" s="18"/>
      <c r="TRC215" s="18"/>
      <c r="TRD215" s="18"/>
      <c r="TRE215" s="18"/>
      <c r="TRF215" s="18"/>
      <c r="TRG215" s="18"/>
      <c r="TRH215" s="18"/>
      <c r="TRI215" s="18"/>
      <c r="TRJ215" s="18"/>
      <c r="TRK215" s="18"/>
      <c r="TRL215" s="18"/>
      <c r="TRM215" s="18"/>
      <c r="TRN215" s="18"/>
      <c r="TRO215" s="18"/>
      <c r="TRP215" s="18"/>
      <c r="TRQ215" s="18"/>
      <c r="TRR215" s="18"/>
      <c r="TRS215" s="18"/>
      <c r="TRT215" s="18"/>
      <c r="TRU215" s="18"/>
      <c r="TRV215" s="18"/>
      <c r="TRW215" s="18"/>
      <c r="TRX215" s="18"/>
      <c r="TRY215" s="18"/>
      <c r="TRZ215" s="18"/>
      <c r="TSA215" s="18"/>
      <c r="TSB215" s="18"/>
      <c r="TSC215" s="18"/>
      <c r="TSD215" s="18"/>
      <c r="TSE215" s="18"/>
      <c r="TSF215" s="18"/>
      <c r="TSG215" s="18"/>
      <c r="TSH215" s="18"/>
      <c r="TSI215" s="18"/>
      <c r="TSJ215" s="18"/>
      <c r="TSK215" s="18"/>
      <c r="TSL215" s="18"/>
      <c r="TSM215" s="18"/>
      <c r="TSN215" s="18"/>
      <c r="TSO215" s="18"/>
      <c r="TSP215" s="18"/>
      <c r="TSQ215" s="18"/>
      <c r="TSR215" s="18"/>
      <c r="TSS215" s="18"/>
      <c r="TST215" s="18"/>
      <c r="TSU215" s="18"/>
      <c r="TSV215" s="18"/>
      <c r="TSW215" s="18"/>
      <c r="TSX215" s="18"/>
      <c r="TSY215" s="18"/>
      <c r="TSZ215" s="18"/>
      <c r="TTA215" s="18"/>
      <c r="TTB215" s="18"/>
      <c r="TTC215" s="18"/>
      <c r="TTD215" s="18"/>
      <c r="TTE215" s="18"/>
      <c r="TTF215" s="18"/>
      <c r="TTG215" s="18"/>
      <c r="TTH215" s="18"/>
      <c r="TTI215" s="18"/>
      <c r="TTJ215" s="18"/>
      <c r="TTK215" s="18"/>
      <c r="TTL215" s="18"/>
      <c r="TTM215" s="18"/>
      <c r="TTN215" s="18"/>
      <c r="TTO215" s="18"/>
      <c r="TTP215" s="18"/>
      <c r="TTQ215" s="18"/>
      <c r="TTR215" s="18"/>
      <c r="TTS215" s="18"/>
      <c r="TTT215" s="18"/>
      <c r="TTU215" s="18"/>
      <c r="TTV215" s="18"/>
      <c r="TTW215" s="18"/>
      <c r="TTX215" s="18"/>
      <c r="TTY215" s="18"/>
      <c r="TTZ215" s="18"/>
      <c r="TUA215" s="18"/>
      <c r="TUB215" s="18"/>
      <c r="TUC215" s="18"/>
      <c r="TUD215" s="18"/>
      <c r="TUE215" s="18"/>
      <c r="TUF215" s="18"/>
      <c r="TUG215" s="18"/>
      <c r="TUH215" s="18"/>
      <c r="TUI215" s="18"/>
      <c r="TUJ215" s="18"/>
      <c r="TUK215" s="18"/>
      <c r="TUL215" s="18"/>
      <c r="TUM215" s="18"/>
      <c r="TUN215" s="18"/>
      <c r="TUO215" s="18"/>
      <c r="TUP215" s="18"/>
      <c r="TUQ215" s="18"/>
      <c r="TUR215" s="18"/>
      <c r="TUS215" s="18"/>
      <c r="TUT215" s="18"/>
      <c r="TUU215" s="18"/>
      <c r="TUV215" s="18"/>
      <c r="TUW215" s="18"/>
      <c r="TUX215" s="18"/>
      <c r="TUY215" s="18"/>
      <c r="TUZ215" s="18"/>
      <c r="TVA215" s="18"/>
      <c r="TVB215" s="18"/>
      <c r="TVC215" s="18"/>
      <c r="TVD215" s="18"/>
      <c r="TVE215" s="18"/>
      <c r="TVF215" s="18"/>
      <c r="TVG215" s="18"/>
      <c r="TVH215" s="18"/>
      <c r="TVI215" s="18"/>
      <c r="TVJ215" s="18"/>
      <c r="TVK215" s="18"/>
      <c r="TVL215" s="18"/>
      <c r="TVM215" s="18"/>
      <c r="TVN215" s="18"/>
      <c r="TVO215" s="18"/>
      <c r="TVP215" s="18"/>
      <c r="TVQ215" s="18"/>
      <c r="TVR215" s="18"/>
      <c r="TVS215" s="18"/>
      <c r="TVT215" s="18"/>
      <c r="TVU215" s="18"/>
      <c r="TVV215" s="18"/>
      <c r="TVW215" s="18"/>
      <c r="TVX215" s="18"/>
      <c r="TVY215" s="18"/>
      <c r="TVZ215" s="18"/>
      <c r="TWA215" s="18"/>
      <c r="TWB215" s="18"/>
      <c r="TWC215" s="18"/>
      <c r="TWD215" s="18"/>
      <c r="TWE215" s="18"/>
      <c r="TWF215" s="18"/>
      <c r="TWG215" s="18"/>
      <c r="TWH215" s="18"/>
      <c r="TWI215" s="18"/>
      <c r="TWJ215" s="18"/>
      <c r="TWK215" s="18"/>
      <c r="TWL215" s="18"/>
      <c r="TWM215" s="18"/>
      <c r="TWN215" s="18"/>
      <c r="TWO215" s="18"/>
      <c r="TWP215" s="18"/>
      <c r="TWQ215" s="18"/>
      <c r="TWR215" s="18"/>
      <c r="TWS215" s="18"/>
      <c r="TWT215" s="18"/>
      <c r="TWU215" s="18"/>
      <c r="TWV215" s="18"/>
      <c r="TWW215" s="18"/>
      <c r="TWX215" s="18"/>
      <c r="TWY215" s="18"/>
      <c r="TWZ215" s="18"/>
      <c r="TXA215" s="18"/>
      <c r="TXB215" s="18"/>
      <c r="TXC215" s="18"/>
      <c r="TXD215" s="18"/>
      <c r="TXE215" s="18"/>
      <c r="TXF215" s="18"/>
      <c r="TXG215" s="18"/>
      <c r="TXH215" s="18"/>
      <c r="TXI215" s="18"/>
      <c r="TXJ215" s="18"/>
      <c r="TXK215" s="18"/>
      <c r="TXL215" s="18"/>
      <c r="TXM215" s="18"/>
      <c r="TXN215" s="18"/>
      <c r="TXO215" s="18"/>
      <c r="TXP215" s="18"/>
      <c r="TXQ215" s="18"/>
      <c r="TXR215" s="18"/>
      <c r="TXS215" s="18"/>
      <c r="TXT215" s="18"/>
      <c r="TXU215" s="18"/>
      <c r="TXV215" s="18"/>
      <c r="TXW215" s="18"/>
      <c r="TXX215" s="18"/>
      <c r="TXY215" s="18"/>
      <c r="TXZ215" s="18"/>
      <c r="TYA215" s="18"/>
      <c r="TYB215" s="18"/>
      <c r="TYC215" s="18"/>
      <c r="TYD215" s="18"/>
      <c r="TYE215" s="18"/>
      <c r="TYF215" s="18"/>
      <c r="TYG215" s="18"/>
      <c r="TYH215" s="18"/>
      <c r="TYI215" s="18"/>
      <c r="TYJ215" s="18"/>
      <c r="TYK215" s="18"/>
      <c r="TYL215" s="18"/>
      <c r="TYM215" s="18"/>
      <c r="TYN215" s="18"/>
      <c r="TYO215" s="18"/>
      <c r="TYP215" s="18"/>
      <c r="TYQ215" s="18"/>
      <c r="TYR215" s="18"/>
      <c r="TYS215" s="18"/>
      <c r="TYT215" s="18"/>
      <c r="TYU215" s="18"/>
      <c r="TYV215" s="18"/>
      <c r="TYW215" s="18"/>
      <c r="TYX215" s="18"/>
      <c r="TYY215" s="18"/>
      <c r="TYZ215" s="18"/>
      <c r="TZA215" s="18"/>
      <c r="TZB215" s="18"/>
      <c r="TZC215" s="18"/>
      <c r="TZD215" s="18"/>
      <c r="TZE215" s="18"/>
      <c r="TZF215" s="18"/>
      <c r="TZG215" s="18"/>
      <c r="TZH215" s="18"/>
      <c r="TZI215" s="18"/>
      <c r="TZJ215" s="18"/>
      <c r="TZK215" s="18"/>
      <c r="TZL215" s="18"/>
      <c r="TZM215" s="18"/>
      <c r="TZN215" s="18"/>
      <c r="TZO215" s="18"/>
      <c r="TZP215" s="18"/>
      <c r="TZQ215" s="18"/>
      <c r="TZR215" s="18"/>
      <c r="TZS215" s="18"/>
      <c r="TZT215" s="18"/>
      <c r="TZU215" s="18"/>
      <c r="TZV215" s="18"/>
      <c r="TZW215" s="18"/>
      <c r="TZX215" s="18"/>
      <c r="TZY215" s="18"/>
      <c r="TZZ215" s="18"/>
      <c r="UAA215" s="18"/>
      <c r="UAB215" s="18"/>
      <c r="UAC215" s="18"/>
      <c r="UAD215" s="18"/>
      <c r="UAE215" s="18"/>
      <c r="UAF215" s="18"/>
      <c r="UAG215" s="18"/>
      <c r="UAH215" s="18"/>
      <c r="UAI215" s="18"/>
      <c r="UAJ215" s="18"/>
      <c r="UAK215" s="18"/>
      <c r="UAL215" s="18"/>
      <c r="UAM215" s="18"/>
      <c r="UAN215" s="18"/>
      <c r="UAO215" s="18"/>
      <c r="UAP215" s="18"/>
      <c r="UAQ215" s="18"/>
      <c r="UAR215" s="18"/>
      <c r="UAS215" s="18"/>
      <c r="UAT215" s="18"/>
      <c r="UAU215" s="18"/>
      <c r="UAV215" s="18"/>
      <c r="UAW215" s="18"/>
      <c r="UAX215" s="18"/>
      <c r="UAY215" s="18"/>
      <c r="UAZ215" s="18"/>
      <c r="UBA215" s="18"/>
      <c r="UBB215" s="18"/>
      <c r="UBC215" s="18"/>
      <c r="UBD215" s="18"/>
      <c r="UBE215" s="18"/>
      <c r="UBF215" s="18"/>
      <c r="UBG215" s="18"/>
      <c r="UBH215" s="18"/>
      <c r="UBI215" s="18"/>
      <c r="UBJ215" s="18"/>
      <c r="UBK215" s="18"/>
      <c r="UBL215" s="18"/>
      <c r="UBM215" s="18"/>
      <c r="UBN215" s="18"/>
      <c r="UBO215" s="18"/>
      <c r="UBP215" s="18"/>
      <c r="UBQ215" s="18"/>
      <c r="UBR215" s="18"/>
      <c r="UBS215" s="18"/>
      <c r="UBT215" s="18"/>
      <c r="UBU215" s="18"/>
      <c r="UBV215" s="18"/>
      <c r="UBW215" s="18"/>
      <c r="UBX215" s="18"/>
      <c r="UBY215" s="18"/>
      <c r="UBZ215" s="18"/>
      <c r="UCA215" s="18"/>
      <c r="UCB215" s="18"/>
      <c r="UCC215" s="18"/>
      <c r="UCD215" s="18"/>
      <c r="UCE215" s="18"/>
      <c r="UCF215" s="18"/>
      <c r="UCG215" s="18"/>
      <c r="UCH215" s="18"/>
      <c r="UCI215" s="18"/>
      <c r="UCJ215" s="18"/>
      <c r="UCK215" s="18"/>
      <c r="UCL215" s="18"/>
      <c r="UCM215" s="18"/>
      <c r="UCN215" s="18"/>
      <c r="UCO215" s="18"/>
      <c r="UCP215" s="18"/>
      <c r="UCQ215" s="18"/>
      <c r="UCR215" s="18"/>
      <c r="UCS215" s="18"/>
      <c r="UCT215" s="18"/>
      <c r="UCU215" s="18"/>
      <c r="UCV215" s="18"/>
      <c r="UCW215" s="18"/>
      <c r="UCX215" s="18"/>
      <c r="UCY215" s="18"/>
      <c r="UCZ215" s="18"/>
      <c r="UDA215" s="18"/>
      <c r="UDB215" s="18"/>
      <c r="UDC215" s="18"/>
      <c r="UDD215" s="18"/>
      <c r="UDE215" s="18"/>
      <c r="UDF215" s="18"/>
      <c r="UDG215" s="18"/>
      <c r="UDH215" s="18"/>
      <c r="UDI215" s="18"/>
      <c r="UDJ215" s="18"/>
      <c r="UDK215" s="18"/>
      <c r="UDL215" s="18"/>
      <c r="UDM215" s="18"/>
      <c r="UDN215" s="18"/>
      <c r="UDO215" s="18"/>
      <c r="UDP215" s="18"/>
      <c r="UDQ215" s="18"/>
      <c r="UDR215" s="18"/>
      <c r="UDS215" s="18"/>
      <c r="UDT215" s="18"/>
      <c r="UDU215" s="18"/>
      <c r="UDV215" s="18"/>
      <c r="UDW215" s="18"/>
      <c r="UDX215" s="18"/>
      <c r="UDY215" s="18"/>
      <c r="UDZ215" s="18"/>
      <c r="UEA215" s="18"/>
      <c r="UEB215" s="18"/>
      <c r="UEC215" s="18"/>
      <c r="UED215" s="18"/>
      <c r="UEE215" s="18"/>
      <c r="UEF215" s="18"/>
      <c r="UEG215" s="18"/>
      <c r="UEH215" s="18"/>
      <c r="UEI215" s="18"/>
      <c r="UEJ215" s="18"/>
      <c r="UEK215" s="18"/>
      <c r="UEL215" s="18"/>
      <c r="UEM215" s="18"/>
      <c r="UEN215" s="18"/>
      <c r="UEO215" s="18"/>
      <c r="UEP215" s="18"/>
      <c r="UEQ215" s="18"/>
      <c r="UER215" s="18"/>
      <c r="UES215" s="18"/>
      <c r="UET215" s="18"/>
      <c r="UEU215" s="18"/>
      <c r="UEV215" s="18"/>
      <c r="UEW215" s="18"/>
      <c r="UEX215" s="18"/>
      <c r="UEY215" s="18"/>
      <c r="UEZ215" s="18"/>
      <c r="UFA215" s="18"/>
      <c r="UFB215" s="18"/>
      <c r="UFC215" s="18"/>
      <c r="UFD215" s="18"/>
      <c r="UFE215" s="18"/>
      <c r="UFF215" s="18"/>
      <c r="UFG215" s="18"/>
      <c r="UFH215" s="18"/>
      <c r="UFI215" s="18"/>
      <c r="UFJ215" s="18"/>
      <c r="UFK215" s="18"/>
      <c r="UFL215" s="18"/>
      <c r="UFM215" s="18"/>
      <c r="UFN215" s="18"/>
      <c r="UFO215" s="18"/>
      <c r="UFP215" s="18"/>
      <c r="UFQ215" s="18"/>
      <c r="UFR215" s="18"/>
      <c r="UFS215" s="18"/>
      <c r="UFT215" s="18"/>
      <c r="UFU215" s="18"/>
      <c r="UFV215" s="18"/>
      <c r="UFW215" s="18"/>
      <c r="UFX215" s="18"/>
      <c r="UFY215" s="18"/>
      <c r="UFZ215" s="18"/>
      <c r="UGA215" s="18"/>
      <c r="UGB215" s="18"/>
      <c r="UGC215" s="18"/>
      <c r="UGD215" s="18"/>
      <c r="UGE215" s="18"/>
      <c r="UGF215" s="18"/>
      <c r="UGG215" s="18"/>
      <c r="UGH215" s="18"/>
      <c r="UGI215" s="18"/>
      <c r="UGJ215" s="18"/>
      <c r="UGK215" s="18"/>
      <c r="UGL215" s="18"/>
      <c r="UGM215" s="18"/>
      <c r="UGN215" s="18"/>
      <c r="UGO215" s="18"/>
      <c r="UGP215" s="18"/>
      <c r="UGQ215" s="18"/>
      <c r="UGR215" s="18"/>
      <c r="UGS215" s="18"/>
      <c r="UGT215" s="18"/>
      <c r="UGU215" s="18"/>
      <c r="UGV215" s="18"/>
      <c r="UGW215" s="18"/>
      <c r="UGX215" s="18"/>
      <c r="UGY215" s="18"/>
      <c r="UGZ215" s="18"/>
      <c r="UHA215" s="18"/>
      <c r="UHB215" s="18"/>
      <c r="UHC215" s="18"/>
      <c r="UHD215" s="18"/>
      <c r="UHE215" s="18"/>
      <c r="UHF215" s="18"/>
      <c r="UHG215" s="18"/>
      <c r="UHH215" s="18"/>
      <c r="UHI215" s="18"/>
      <c r="UHJ215" s="18"/>
      <c r="UHK215" s="18"/>
      <c r="UHL215" s="18"/>
      <c r="UHM215" s="18"/>
      <c r="UHN215" s="18"/>
      <c r="UHO215" s="18"/>
      <c r="UHP215" s="18"/>
      <c r="UHQ215" s="18"/>
      <c r="UHR215" s="18"/>
      <c r="UHS215" s="18"/>
      <c r="UHT215" s="18"/>
      <c r="UHU215" s="18"/>
      <c r="UHV215" s="18"/>
      <c r="UHW215" s="18"/>
      <c r="UHX215" s="18"/>
      <c r="UHY215" s="18"/>
      <c r="UHZ215" s="18"/>
      <c r="UIA215" s="18"/>
      <c r="UIB215" s="18"/>
      <c r="UIC215" s="18"/>
      <c r="UID215" s="18"/>
      <c r="UIE215" s="18"/>
      <c r="UIF215" s="18"/>
      <c r="UIG215" s="18"/>
      <c r="UIH215" s="18"/>
      <c r="UII215" s="18"/>
      <c r="UIJ215" s="18"/>
      <c r="UIK215" s="18"/>
      <c r="UIL215" s="18"/>
      <c r="UIM215" s="18"/>
      <c r="UIN215" s="18"/>
      <c r="UIO215" s="18"/>
      <c r="UIP215" s="18"/>
      <c r="UIQ215" s="18"/>
      <c r="UIR215" s="18"/>
      <c r="UIS215" s="18"/>
      <c r="UIT215" s="18"/>
      <c r="UIU215" s="18"/>
      <c r="UIV215" s="18"/>
      <c r="UIW215" s="18"/>
      <c r="UIX215" s="18"/>
      <c r="UIY215" s="18"/>
      <c r="UIZ215" s="18"/>
      <c r="UJA215" s="18"/>
      <c r="UJB215" s="18"/>
      <c r="UJC215" s="18"/>
      <c r="UJD215" s="18"/>
      <c r="UJE215" s="18"/>
      <c r="UJF215" s="18"/>
      <c r="UJG215" s="18"/>
      <c r="UJH215" s="18"/>
      <c r="UJI215" s="18"/>
      <c r="UJJ215" s="18"/>
      <c r="UJK215" s="18"/>
      <c r="UJL215" s="18"/>
      <c r="UJM215" s="18"/>
      <c r="UJN215" s="18"/>
      <c r="UJO215" s="18"/>
      <c r="UJP215" s="18"/>
      <c r="UJQ215" s="18"/>
      <c r="UJR215" s="18"/>
      <c r="UJS215" s="18"/>
      <c r="UJT215" s="18"/>
      <c r="UJU215" s="18"/>
      <c r="UJV215" s="18"/>
      <c r="UJW215" s="18"/>
      <c r="UJX215" s="18"/>
      <c r="UJY215" s="18"/>
      <c r="UJZ215" s="18"/>
      <c r="UKA215" s="18"/>
      <c r="UKB215" s="18"/>
      <c r="UKC215" s="18"/>
      <c r="UKD215" s="18"/>
      <c r="UKE215" s="18"/>
      <c r="UKF215" s="18"/>
      <c r="UKG215" s="18"/>
      <c r="UKH215" s="18"/>
      <c r="UKI215" s="18"/>
      <c r="UKJ215" s="18"/>
      <c r="UKK215" s="18"/>
      <c r="UKL215" s="18"/>
      <c r="UKM215" s="18"/>
      <c r="UKN215" s="18"/>
      <c r="UKO215" s="18"/>
      <c r="UKP215" s="18"/>
      <c r="UKQ215" s="18"/>
      <c r="UKR215" s="18"/>
      <c r="UKS215" s="18"/>
      <c r="UKT215" s="18"/>
      <c r="UKU215" s="18"/>
      <c r="UKV215" s="18"/>
      <c r="UKW215" s="18"/>
      <c r="UKX215" s="18"/>
      <c r="UKY215" s="18"/>
      <c r="UKZ215" s="18"/>
      <c r="ULA215" s="18"/>
      <c r="ULB215" s="18"/>
      <c r="ULC215" s="18"/>
      <c r="ULD215" s="18"/>
      <c r="ULE215" s="18"/>
      <c r="ULF215" s="18"/>
      <c r="ULG215" s="18"/>
      <c r="ULH215" s="18"/>
      <c r="ULI215" s="18"/>
      <c r="ULJ215" s="18"/>
      <c r="ULK215" s="18"/>
      <c r="ULL215" s="18"/>
      <c r="ULM215" s="18"/>
      <c r="ULN215" s="18"/>
      <c r="ULO215" s="18"/>
      <c r="ULP215" s="18"/>
      <c r="ULQ215" s="18"/>
      <c r="ULR215" s="18"/>
      <c r="ULS215" s="18"/>
      <c r="ULT215" s="18"/>
      <c r="ULU215" s="18"/>
      <c r="ULV215" s="18"/>
      <c r="ULW215" s="18"/>
      <c r="ULX215" s="18"/>
      <c r="ULY215" s="18"/>
      <c r="ULZ215" s="18"/>
      <c r="UMA215" s="18"/>
      <c r="UMB215" s="18"/>
      <c r="UMC215" s="18"/>
      <c r="UMD215" s="18"/>
      <c r="UME215" s="18"/>
      <c r="UMF215" s="18"/>
      <c r="UMG215" s="18"/>
      <c r="UMH215" s="18"/>
      <c r="UMI215" s="18"/>
      <c r="UMJ215" s="18"/>
      <c r="UMK215" s="18"/>
      <c r="UML215" s="18"/>
      <c r="UMM215" s="18"/>
      <c r="UMN215" s="18"/>
      <c r="UMO215" s="18"/>
      <c r="UMP215" s="18"/>
      <c r="UMQ215" s="18"/>
      <c r="UMR215" s="18"/>
      <c r="UMS215" s="18"/>
      <c r="UMT215" s="18"/>
      <c r="UMU215" s="18"/>
      <c r="UMV215" s="18"/>
      <c r="UMW215" s="18"/>
      <c r="UMX215" s="18"/>
      <c r="UMY215" s="18"/>
      <c r="UMZ215" s="18"/>
      <c r="UNA215" s="18"/>
      <c r="UNB215" s="18"/>
      <c r="UNC215" s="18"/>
      <c r="UND215" s="18"/>
      <c r="UNE215" s="18"/>
      <c r="UNF215" s="18"/>
      <c r="UNG215" s="18"/>
      <c r="UNH215" s="18"/>
      <c r="UNI215" s="18"/>
      <c r="UNJ215" s="18"/>
      <c r="UNK215" s="18"/>
      <c r="UNL215" s="18"/>
      <c r="UNM215" s="18"/>
      <c r="UNN215" s="18"/>
      <c r="UNO215" s="18"/>
      <c r="UNP215" s="18"/>
      <c r="UNQ215" s="18"/>
      <c r="UNR215" s="18"/>
      <c r="UNS215" s="18"/>
      <c r="UNT215" s="18"/>
      <c r="UNU215" s="18"/>
      <c r="UNV215" s="18"/>
      <c r="UNW215" s="18"/>
      <c r="UNX215" s="18"/>
      <c r="UNY215" s="18"/>
      <c r="UNZ215" s="18"/>
      <c r="UOA215" s="18"/>
      <c r="UOB215" s="18"/>
      <c r="UOC215" s="18"/>
      <c r="UOD215" s="18"/>
      <c r="UOE215" s="18"/>
      <c r="UOF215" s="18"/>
      <c r="UOG215" s="18"/>
      <c r="UOH215" s="18"/>
      <c r="UOI215" s="18"/>
      <c r="UOJ215" s="18"/>
      <c r="UOK215" s="18"/>
      <c r="UOL215" s="18"/>
      <c r="UOM215" s="18"/>
      <c r="UON215" s="18"/>
      <c r="UOO215" s="18"/>
      <c r="UOP215" s="18"/>
      <c r="UOQ215" s="18"/>
      <c r="UOR215" s="18"/>
      <c r="UOS215" s="18"/>
      <c r="UOT215" s="18"/>
      <c r="UOU215" s="18"/>
      <c r="UOV215" s="18"/>
      <c r="UOW215" s="18"/>
      <c r="UOX215" s="18"/>
      <c r="UOY215" s="18"/>
      <c r="UOZ215" s="18"/>
      <c r="UPA215" s="18"/>
      <c r="UPB215" s="18"/>
      <c r="UPC215" s="18"/>
      <c r="UPD215" s="18"/>
      <c r="UPE215" s="18"/>
      <c r="UPF215" s="18"/>
      <c r="UPG215" s="18"/>
      <c r="UPH215" s="18"/>
      <c r="UPI215" s="18"/>
      <c r="UPJ215" s="18"/>
      <c r="UPK215" s="18"/>
      <c r="UPL215" s="18"/>
      <c r="UPM215" s="18"/>
      <c r="UPN215" s="18"/>
      <c r="UPO215" s="18"/>
      <c r="UPP215" s="18"/>
      <c r="UPQ215" s="18"/>
      <c r="UPR215" s="18"/>
      <c r="UPS215" s="18"/>
      <c r="UPT215" s="18"/>
      <c r="UPU215" s="18"/>
      <c r="UPV215" s="18"/>
      <c r="UPW215" s="18"/>
      <c r="UPX215" s="18"/>
      <c r="UPY215" s="18"/>
      <c r="UPZ215" s="18"/>
      <c r="UQA215" s="18"/>
      <c r="UQB215" s="18"/>
      <c r="UQC215" s="18"/>
      <c r="UQD215" s="18"/>
      <c r="UQE215" s="18"/>
      <c r="UQF215" s="18"/>
      <c r="UQG215" s="18"/>
      <c r="UQH215" s="18"/>
      <c r="UQI215" s="18"/>
      <c r="UQJ215" s="18"/>
      <c r="UQK215" s="18"/>
      <c r="UQL215" s="18"/>
      <c r="UQM215" s="18"/>
      <c r="UQN215" s="18"/>
      <c r="UQO215" s="18"/>
      <c r="UQP215" s="18"/>
      <c r="UQQ215" s="18"/>
      <c r="UQR215" s="18"/>
      <c r="UQS215" s="18"/>
      <c r="UQT215" s="18"/>
      <c r="UQU215" s="18"/>
      <c r="UQV215" s="18"/>
      <c r="UQW215" s="18"/>
      <c r="UQX215" s="18"/>
      <c r="UQY215" s="18"/>
      <c r="UQZ215" s="18"/>
      <c r="URA215" s="18"/>
      <c r="URB215" s="18"/>
      <c r="URC215" s="18"/>
      <c r="URD215" s="18"/>
      <c r="URE215" s="18"/>
      <c r="URF215" s="18"/>
      <c r="URG215" s="18"/>
      <c r="URH215" s="18"/>
      <c r="URI215" s="18"/>
      <c r="URJ215" s="18"/>
      <c r="URK215" s="18"/>
      <c r="URL215" s="18"/>
      <c r="URM215" s="18"/>
      <c r="URN215" s="18"/>
      <c r="URO215" s="18"/>
      <c r="URP215" s="18"/>
      <c r="URQ215" s="18"/>
      <c r="URR215" s="18"/>
      <c r="URS215" s="18"/>
      <c r="URT215" s="18"/>
      <c r="URU215" s="18"/>
      <c r="URV215" s="18"/>
      <c r="URW215" s="18"/>
      <c r="URX215" s="18"/>
      <c r="URY215" s="18"/>
      <c r="URZ215" s="18"/>
      <c r="USA215" s="18"/>
      <c r="USB215" s="18"/>
      <c r="USC215" s="18"/>
      <c r="USD215" s="18"/>
      <c r="USE215" s="18"/>
      <c r="USF215" s="18"/>
      <c r="USG215" s="18"/>
      <c r="USH215" s="18"/>
      <c r="USI215" s="18"/>
      <c r="USJ215" s="18"/>
      <c r="USK215" s="18"/>
      <c r="USL215" s="18"/>
      <c r="USM215" s="18"/>
      <c r="USN215" s="18"/>
      <c r="USO215" s="18"/>
      <c r="USP215" s="18"/>
      <c r="USQ215" s="18"/>
      <c r="USR215" s="18"/>
      <c r="USS215" s="18"/>
      <c r="UST215" s="18"/>
      <c r="USU215" s="18"/>
      <c r="USV215" s="18"/>
      <c r="USW215" s="18"/>
      <c r="USX215" s="18"/>
      <c r="USY215" s="18"/>
      <c r="USZ215" s="18"/>
      <c r="UTA215" s="18"/>
      <c r="UTB215" s="18"/>
      <c r="UTC215" s="18"/>
      <c r="UTD215" s="18"/>
      <c r="UTE215" s="18"/>
      <c r="UTF215" s="18"/>
      <c r="UTG215" s="18"/>
      <c r="UTH215" s="18"/>
      <c r="UTI215" s="18"/>
      <c r="UTJ215" s="18"/>
      <c r="UTK215" s="18"/>
      <c r="UTL215" s="18"/>
      <c r="UTM215" s="18"/>
      <c r="UTN215" s="18"/>
      <c r="UTO215" s="18"/>
      <c r="UTP215" s="18"/>
      <c r="UTQ215" s="18"/>
      <c r="UTR215" s="18"/>
      <c r="UTS215" s="18"/>
      <c r="UTT215" s="18"/>
      <c r="UTU215" s="18"/>
      <c r="UTV215" s="18"/>
      <c r="UTW215" s="18"/>
      <c r="UTX215" s="18"/>
      <c r="UTY215" s="18"/>
      <c r="UTZ215" s="18"/>
      <c r="UUA215" s="18"/>
      <c r="UUB215" s="18"/>
      <c r="UUC215" s="18"/>
      <c r="UUD215" s="18"/>
      <c r="UUE215" s="18"/>
      <c r="UUF215" s="18"/>
      <c r="UUG215" s="18"/>
      <c r="UUH215" s="18"/>
      <c r="UUI215" s="18"/>
      <c r="UUJ215" s="18"/>
      <c r="UUK215" s="18"/>
      <c r="UUL215" s="18"/>
      <c r="UUM215" s="18"/>
      <c r="UUN215" s="18"/>
      <c r="UUO215" s="18"/>
      <c r="UUP215" s="18"/>
      <c r="UUQ215" s="18"/>
      <c r="UUR215" s="18"/>
      <c r="UUS215" s="18"/>
      <c r="UUT215" s="18"/>
      <c r="UUU215" s="18"/>
      <c r="UUV215" s="18"/>
      <c r="UUW215" s="18"/>
      <c r="UUX215" s="18"/>
      <c r="UUY215" s="18"/>
      <c r="UUZ215" s="18"/>
      <c r="UVA215" s="18"/>
      <c r="UVB215" s="18"/>
      <c r="UVC215" s="18"/>
      <c r="UVD215" s="18"/>
      <c r="UVE215" s="18"/>
      <c r="UVF215" s="18"/>
      <c r="UVG215" s="18"/>
      <c r="UVH215" s="18"/>
      <c r="UVI215" s="18"/>
      <c r="UVJ215" s="18"/>
      <c r="UVK215" s="18"/>
      <c r="UVL215" s="18"/>
      <c r="UVM215" s="18"/>
      <c r="UVN215" s="18"/>
      <c r="UVO215" s="18"/>
      <c r="UVP215" s="18"/>
      <c r="UVQ215" s="18"/>
      <c r="UVR215" s="18"/>
      <c r="UVS215" s="18"/>
      <c r="UVT215" s="18"/>
      <c r="UVU215" s="18"/>
      <c r="UVV215" s="18"/>
      <c r="UVW215" s="18"/>
      <c r="UVX215" s="18"/>
      <c r="UVY215" s="18"/>
      <c r="UVZ215" s="18"/>
      <c r="UWA215" s="18"/>
      <c r="UWB215" s="18"/>
      <c r="UWC215" s="18"/>
      <c r="UWD215" s="18"/>
      <c r="UWE215" s="18"/>
      <c r="UWF215" s="18"/>
      <c r="UWG215" s="18"/>
      <c r="UWH215" s="18"/>
      <c r="UWI215" s="18"/>
      <c r="UWJ215" s="18"/>
      <c r="UWK215" s="18"/>
      <c r="UWL215" s="18"/>
      <c r="UWM215" s="18"/>
      <c r="UWN215" s="18"/>
      <c r="UWO215" s="18"/>
      <c r="UWP215" s="18"/>
      <c r="UWQ215" s="18"/>
      <c r="UWR215" s="18"/>
      <c r="UWS215" s="18"/>
      <c r="UWT215" s="18"/>
      <c r="UWU215" s="18"/>
      <c r="UWV215" s="18"/>
      <c r="UWW215" s="18"/>
      <c r="UWX215" s="18"/>
      <c r="UWY215" s="18"/>
      <c r="UWZ215" s="18"/>
      <c r="UXA215" s="18"/>
      <c r="UXB215" s="18"/>
      <c r="UXC215" s="18"/>
      <c r="UXD215" s="18"/>
      <c r="UXE215" s="18"/>
      <c r="UXF215" s="18"/>
      <c r="UXG215" s="18"/>
      <c r="UXH215" s="18"/>
      <c r="UXI215" s="18"/>
      <c r="UXJ215" s="18"/>
      <c r="UXK215" s="18"/>
      <c r="UXL215" s="18"/>
      <c r="UXM215" s="18"/>
      <c r="UXN215" s="18"/>
      <c r="UXO215" s="18"/>
      <c r="UXP215" s="18"/>
      <c r="UXQ215" s="18"/>
      <c r="UXR215" s="18"/>
      <c r="UXS215" s="18"/>
      <c r="UXT215" s="18"/>
      <c r="UXU215" s="18"/>
      <c r="UXV215" s="18"/>
      <c r="UXW215" s="18"/>
      <c r="UXX215" s="18"/>
      <c r="UXY215" s="18"/>
      <c r="UXZ215" s="18"/>
      <c r="UYA215" s="18"/>
      <c r="UYB215" s="18"/>
      <c r="UYC215" s="18"/>
      <c r="UYD215" s="18"/>
      <c r="UYE215" s="18"/>
      <c r="UYF215" s="18"/>
      <c r="UYG215" s="18"/>
      <c r="UYH215" s="18"/>
      <c r="UYI215" s="18"/>
      <c r="UYJ215" s="18"/>
      <c r="UYK215" s="18"/>
      <c r="UYL215" s="18"/>
      <c r="UYM215" s="18"/>
      <c r="UYN215" s="18"/>
      <c r="UYO215" s="18"/>
      <c r="UYP215" s="18"/>
      <c r="UYQ215" s="18"/>
      <c r="UYR215" s="18"/>
      <c r="UYS215" s="18"/>
      <c r="UYT215" s="18"/>
      <c r="UYU215" s="18"/>
      <c r="UYV215" s="18"/>
      <c r="UYW215" s="18"/>
      <c r="UYX215" s="18"/>
      <c r="UYY215" s="18"/>
      <c r="UYZ215" s="18"/>
      <c r="UZA215" s="18"/>
      <c r="UZB215" s="18"/>
      <c r="UZC215" s="18"/>
      <c r="UZD215" s="18"/>
      <c r="UZE215" s="18"/>
      <c r="UZF215" s="18"/>
      <c r="UZG215" s="18"/>
      <c r="UZH215" s="18"/>
      <c r="UZI215" s="18"/>
      <c r="UZJ215" s="18"/>
      <c r="UZK215" s="18"/>
      <c r="UZL215" s="18"/>
      <c r="UZM215" s="18"/>
      <c r="UZN215" s="18"/>
      <c r="UZO215" s="18"/>
      <c r="UZP215" s="18"/>
      <c r="UZQ215" s="18"/>
      <c r="UZR215" s="18"/>
      <c r="UZS215" s="18"/>
      <c r="UZT215" s="18"/>
      <c r="UZU215" s="18"/>
      <c r="UZV215" s="18"/>
      <c r="UZW215" s="18"/>
      <c r="UZX215" s="18"/>
      <c r="UZY215" s="18"/>
      <c r="UZZ215" s="18"/>
      <c r="VAA215" s="18"/>
      <c r="VAB215" s="18"/>
      <c r="VAC215" s="18"/>
      <c r="VAD215" s="18"/>
      <c r="VAE215" s="18"/>
      <c r="VAF215" s="18"/>
      <c r="VAG215" s="18"/>
      <c r="VAH215" s="18"/>
      <c r="VAI215" s="18"/>
      <c r="VAJ215" s="18"/>
      <c r="VAK215" s="18"/>
      <c r="VAL215" s="18"/>
      <c r="VAM215" s="18"/>
      <c r="VAN215" s="18"/>
      <c r="VAO215" s="18"/>
      <c r="VAP215" s="18"/>
      <c r="VAQ215" s="18"/>
      <c r="VAR215" s="18"/>
      <c r="VAS215" s="18"/>
      <c r="VAT215" s="18"/>
      <c r="VAU215" s="18"/>
      <c r="VAV215" s="18"/>
      <c r="VAW215" s="18"/>
      <c r="VAX215" s="18"/>
      <c r="VAY215" s="18"/>
      <c r="VAZ215" s="18"/>
      <c r="VBA215" s="18"/>
      <c r="VBB215" s="18"/>
      <c r="VBC215" s="18"/>
      <c r="VBD215" s="18"/>
      <c r="VBE215" s="18"/>
      <c r="VBF215" s="18"/>
      <c r="VBG215" s="18"/>
      <c r="VBH215" s="18"/>
      <c r="VBI215" s="18"/>
      <c r="VBJ215" s="18"/>
      <c r="VBK215" s="18"/>
      <c r="VBL215" s="18"/>
      <c r="VBM215" s="18"/>
      <c r="VBN215" s="18"/>
      <c r="VBO215" s="18"/>
      <c r="VBP215" s="18"/>
      <c r="VBQ215" s="18"/>
      <c r="VBR215" s="18"/>
      <c r="VBS215" s="18"/>
      <c r="VBT215" s="18"/>
      <c r="VBU215" s="18"/>
      <c r="VBV215" s="18"/>
      <c r="VBW215" s="18"/>
      <c r="VBX215" s="18"/>
      <c r="VBY215" s="18"/>
      <c r="VBZ215" s="18"/>
      <c r="VCA215" s="18"/>
      <c r="VCB215" s="18"/>
      <c r="VCC215" s="18"/>
      <c r="VCD215" s="18"/>
      <c r="VCE215" s="18"/>
      <c r="VCF215" s="18"/>
      <c r="VCG215" s="18"/>
      <c r="VCH215" s="18"/>
      <c r="VCI215" s="18"/>
      <c r="VCJ215" s="18"/>
      <c r="VCK215" s="18"/>
      <c r="VCL215" s="18"/>
      <c r="VCM215" s="18"/>
      <c r="VCN215" s="18"/>
      <c r="VCO215" s="18"/>
      <c r="VCP215" s="18"/>
      <c r="VCQ215" s="18"/>
      <c r="VCR215" s="18"/>
      <c r="VCS215" s="18"/>
      <c r="VCT215" s="18"/>
      <c r="VCU215" s="18"/>
      <c r="VCV215" s="18"/>
      <c r="VCW215" s="18"/>
      <c r="VCX215" s="18"/>
      <c r="VCY215" s="18"/>
      <c r="VCZ215" s="18"/>
      <c r="VDA215" s="18"/>
      <c r="VDB215" s="18"/>
      <c r="VDC215" s="18"/>
      <c r="VDD215" s="18"/>
      <c r="VDE215" s="18"/>
      <c r="VDF215" s="18"/>
      <c r="VDG215" s="18"/>
      <c r="VDH215" s="18"/>
      <c r="VDI215" s="18"/>
      <c r="VDJ215" s="18"/>
      <c r="VDK215" s="18"/>
      <c r="VDL215" s="18"/>
      <c r="VDM215" s="18"/>
      <c r="VDN215" s="18"/>
      <c r="VDO215" s="18"/>
      <c r="VDP215" s="18"/>
      <c r="VDQ215" s="18"/>
      <c r="VDR215" s="18"/>
      <c r="VDS215" s="18"/>
      <c r="VDT215" s="18"/>
      <c r="VDU215" s="18"/>
      <c r="VDV215" s="18"/>
      <c r="VDW215" s="18"/>
      <c r="VDX215" s="18"/>
      <c r="VDY215" s="18"/>
      <c r="VDZ215" s="18"/>
      <c r="VEA215" s="18"/>
      <c r="VEB215" s="18"/>
      <c r="VEC215" s="18"/>
      <c r="VED215" s="18"/>
      <c r="VEE215" s="18"/>
      <c r="VEF215" s="18"/>
      <c r="VEG215" s="18"/>
      <c r="VEH215" s="18"/>
      <c r="VEI215" s="18"/>
      <c r="VEJ215" s="18"/>
      <c r="VEK215" s="18"/>
      <c r="VEL215" s="18"/>
      <c r="VEM215" s="18"/>
      <c r="VEN215" s="18"/>
      <c r="VEO215" s="18"/>
      <c r="VEP215" s="18"/>
      <c r="VEQ215" s="18"/>
      <c r="VER215" s="18"/>
      <c r="VES215" s="18"/>
      <c r="VET215" s="18"/>
      <c r="VEU215" s="18"/>
      <c r="VEV215" s="18"/>
      <c r="VEW215" s="18"/>
      <c r="VEX215" s="18"/>
      <c r="VEY215" s="18"/>
      <c r="VEZ215" s="18"/>
      <c r="VFA215" s="18"/>
      <c r="VFB215" s="18"/>
      <c r="VFC215" s="18"/>
      <c r="VFD215" s="18"/>
      <c r="VFE215" s="18"/>
      <c r="VFF215" s="18"/>
      <c r="VFG215" s="18"/>
      <c r="VFH215" s="18"/>
      <c r="VFI215" s="18"/>
      <c r="VFJ215" s="18"/>
      <c r="VFK215" s="18"/>
      <c r="VFL215" s="18"/>
      <c r="VFM215" s="18"/>
      <c r="VFN215" s="18"/>
      <c r="VFO215" s="18"/>
      <c r="VFP215" s="18"/>
      <c r="VFQ215" s="18"/>
      <c r="VFR215" s="18"/>
      <c r="VFS215" s="18"/>
      <c r="VFT215" s="18"/>
      <c r="VFU215" s="18"/>
      <c r="VFV215" s="18"/>
      <c r="VFW215" s="18"/>
      <c r="VFX215" s="18"/>
      <c r="VFY215" s="18"/>
      <c r="VFZ215" s="18"/>
      <c r="VGA215" s="18"/>
      <c r="VGB215" s="18"/>
      <c r="VGC215" s="18"/>
      <c r="VGD215" s="18"/>
      <c r="VGE215" s="18"/>
      <c r="VGF215" s="18"/>
      <c r="VGG215" s="18"/>
      <c r="VGH215" s="18"/>
      <c r="VGI215" s="18"/>
      <c r="VGJ215" s="18"/>
      <c r="VGK215" s="18"/>
      <c r="VGL215" s="18"/>
      <c r="VGM215" s="18"/>
      <c r="VGN215" s="18"/>
      <c r="VGO215" s="18"/>
      <c r="VGP215" s="18"/>
      <c r="VGQ215" s="18"/>
      <c r="VGR215" s="18"/>
      <c r="VGS215" s="18"/>
      <c r="VGT215" s="18"/>
      <c r="VGU215" s="18"/>
      <c r="VGV215" s="18"/>
      <c r="VGW215" s="18"/>
      <c r="VGX215" s="18"/>
      <c r="VGY215" s="18"/>
      <c r="VGZ215" s="18"/>
      <c r="VHA215" s="18"/>
      <c r="VHB215" s="18"/>
      <c r="VHC215" s="18"/>
      <c r="VHD215" s="18"/>
      <c r="VHE215" s="18"/>
      <c r="VHF215" s="18"/>
      <c r="VHG215" s="18"/>
      <c r="VHH215" s="18"/>
      <c r="VHI215" s="18"/>
      <c r="VHJ215" s="18"/>
      <c r="VHK215" s="18"/>
      <c r="VHL215" s="18"/>
      <c r="VHM215" s="18"/>
      <c r="VHN215" s="18"/>
      <c r="VHO215" s="18"/>
      <c r="VHP215" s="18"/>
      <c r="VHQ215" s="18"/>
      <c r="VHR215" s="18"/>
      <c r="VHS215" s="18"/>
      <c r="VHT215" s="18"/>
      <c r="VHU215" s="18"/>
      <c r="VHV215" s="18"/>
      <c r="VHW215" s="18"/>
      <c r="VHX215" s="18"/>
      <c r="VHY215" s="18"/>
      <c r="VHZ215" s="18"/>
      <c r="VIA215" s="18"/>
      <c r="VIB215" s="18"/>
      <c r="VIC215" s="18"/>
      <c r="VID215" s="18"/>
      <c r="VIE215" s="18"/>
      <c r="VIF215" s="18"/>
      <c r="VIG215" s="18"/>
      <c r="VIH215" s="18"/>
      <c r="VII215" s="18"/>
      <c r="VIJ215" s="18"/>
      <c r="VIK215" s="18"/>
      <c r="VIL215" s="18"/>
      <c r="VIM215" s="18"/>
      <c r="VIN215" s="18"/>
      <c r="VIO215" s="18"/>
      <c r="VIP215" s="18"/>
      <c r="VIQ215" s="18"/>
      <c r="VIR215" s="18"/>
      <c r="VIS215" s="18"/>
      <c r="VIT215" s="18"/>
      <c r="VIU215" s="18"/>
      <c r="VIV215" s="18"/>
      <c r="VIW215" s="18"/>
      <c r="VIX215" s="18"/>
      <c r="VIY215" s="18"/>
      <c r="VIZ215" s="18"/>
      <c r="VJA215" s="18"/>
      <c r="VJB215" s="18"/>
      <c r="VJC215" s="18"/>
      <c r="VJD215" s="18"/>
      <c r="VJE215" s="18"/>
      <c r="VJF215" s="18"/>
      <c r="VJG215" s="18"/>
      <c r="VJH215" s="18"/>
      <c r="VJI215" s="18"/>
      <c r="VJJ215" s="18"/>
      <c r="VJK215" s="18"/>
      <c r="VJL215" s="18"/>
      <c r="VJM215" s="18"/>
      <c r="VJN215" s="18"/>
      <c r="VJO215" s="18"/>
      <c r="VJP215" s="18"/>
      <c r="VJQ215" s="18"/>
      <c r="VJR215" s="18"/>
      <c r="VJS215" s="18"/>
      <c r="VJT215" s="18"/>
      <c r="VJU215" s="18"/>
      <c r="VJV215" s="18"/>
      <c r="VJW215" s="18"/>
      <c r="VJX215" s="18"/>
      <c r="VJY215" s="18"/>
      <c r="VJZ215" s="18"/>
      <c r="VKA215" s="18"/>
      <c r="VKB215" s="18"/>
      <c r="VKC215" s="18"/>
      <c r="VKD215" s="18"/>
      <c r="VKE215" s="18"/>
      <c r="VKF215" s="18"/>
      <c r="VKG215" s="18"/>
      <c r="VKH215" s="18"/>
      <c r="VKI215" s="18"/>
      <c r="VKJ215" s="18"/>
      <c r="VKK215" s="18"/>
      <c r="VKL215" s="18"/>
      <c r="VKM215" s="18"/>
      <c r="VKN215" s="18"/>
      <c r="VKO215" s="18"/>
      <c r="VKP215" s="18"/>
      <c r="VKQ215" s="18"/>
      <c r="VKR215" s="18"/>
      <c r="VKS215" s="18"/>
      <c r="VKT215" s="18"/>
      <c r="VKU215" s="18"/>
      <c r="VKV215" s="18"/>
      <c r="VKW215" s="18"/>
      <c r="VKX215" s="18"/>
      <c r="VKY215" s="18"/>
      <c r="VKZ215" s="18"/>
      <c r="VLA215" s="18"/>
      <c r="VLB215" s="18"/>
      <c r="VLC215" s="18"/>
      <c r="VLD215" s="18"/>
      <c r="VLE215" s="18"/>
      <c r="VLF215" s="18"/>
      <c r="VLG215" s="18"/>
      <c r="VLH215" s="18"/>
      <c r="VLI215" s="18"/>
      <c r="VLJ215" s="18"/>
      <c r="VLK215" s="18"/>
      <c r="VLL215" s="18"/>
      <c r="VLM215" s="18"/>
      <c r="VLN215" s="18"/>
      <c r="VLO215" s="18"/>
      <c r="VLP215" s="18"/>
      <c r="VLQ215" s="18"/>
      <c r="VLR215" s="18"/>
      <c r="VLS215" s="18"/>
      <c r="VLT215" s="18"/>
      <c r="VLU215" s="18"/>
      <c r="VLV215" s="18"/>
      <c r="VLW215" s="18"/>
      <c r="VLX215" s="18"/>
      <c r="VLY215" s="18"/>
      <c r="VLZ215" s="18"/>
      <c r="VMA215" s="18"/>
      <c r="VMB215" s="18"/>
      <c r="VMC215" s="18"/>
      <c r="VMD215" s="18"/>
      <c r="VME215" s="18"/>
      <c r="VMF215" s="18"/>
      <c r="VMG215" s="18"/>
      <c r="VMH215" s="18"/>
      <c r="VMI215" s="18"/>
      <c r="VMJ215" s="18"/>
      <c r="VMK215" s="18"/>
      <c r="VML215" s="18"/>
      <c r="VMM215" s="18"/>
      <c r="VMN215" s="18"/>
      <c r="VMO215" s="18"/>
      <c r="VMP215" s="18"/>
      <c r="VMQ215" s="18"/>
      <c r="VMR215" s="18"/>
      <c r="VMS215" s="18"/>
      <c r="VMT215" s="18"/>
      <c r="VMU215" s="18"/>
      <c r="VMV215" s="18"/>
      <c r="VMW215" s="18"/>
      <c r="VMX215" s="18"/>
      <c r="VMY215" s="18"/>
      <c r="VMZ215" s="18"/>
      <c r="VNA215" s="18"/>
      <c r="VNB215" s="18"/>
      <c r="VNC215" s="18"/>
      <c r="VND215" s="18"/>
      <c r="VNE215" s="18"/>
      <c r="VNF215" s="18"/>
      <c r="VNG215" s="18"/>
      <c r="VNH215" s="18"/>
      <c r="VNI215" s="18"/>
      <c r="VNJ215" s="18"/>
      <c r="VNK215" s="18"/>
      <c r="VNL215" s="18"/>
      <c r="VNM215" s="18"/>
      <c r="VNN215" s="18"/>
      <c r="VNO215" s="18"/>
      <c r="VNP215" s="18"/>
      <c r="VNQ215" s="18"/>
      <c r="VNR215" s="18"/>
      <c r="VNS215" s="18"/>
      <c r="VNT215" s="18"/>
      <c r="VNU215" s="18"/>
      <c r="VNV215" s="18"/>
      <c r="VNW215" s="18"/>
      <c r="VNX215" s="18"/>
      <c r="VNY215" s="18"/>
      <c r="VNZ215" s="18"/>
      <c r="VOA215" s="18"/>
      <c r="VOB215" s="18"/>
      <c r="VOC215" s="18"/>
      <c r="VOD215" s="18"/>
      <c r="VOE215" s="18"/>
      <c r="VOF215" s="18"/>
      <c r="VOG215" s="18"/>
      <c r="VOH215" s="18"/>
      <c r="VOI215" s="18"/>
      <c r="VOJ215" s="18"/>
      <c r="VOK215" s="18"/>
      <c r="VOL215" s="18"/>
      <c r="VOM215" s="18"/>
      <c r="VON215" s="18"/>
      <c r="VOO215" s="18"/>
      <c r="VOP215" s="18"/>
      <c r="VOQ215" s="18"/>
      <c r="VOR215" s="18"/>
      <c r="VOS215" s="18"/>
      <c r="VOT215" s="18"/>
      <c r="VOU215" s="18"/>
      <c r="VOV215" s="18"/>
      <c r="VOW215" s="18"/>
      <c r="VOX215" s="18"/>
      <c r="VOY215" s="18"/>
      <c r="VOZ215" s="18"/>
      <c r="VPA215" s="18"/>
      <c r="VPB215" s="18"/>
      <c r="VPC215" s="18"/>
      <c r="VPD215" s="18"/>
      <c r="VPE215" s="18"/>
      <c r="VPF215" s="18"/>
      <c r="VPG215" s="18"/>
      <c r="VPH215" s="18"/>
      <c r="VPI215" s="18"/>
      <c r="VPJ215" s="18"/>
      <c r="VPK215" s="18"/>
      <c r="VPL215" s="18"/>
      <c r="VPM215" s="18"/>
      <c r="VPN215" s="18"/>
      <c r="VPO215" s="18"/>
      <c r="VPP215" s="18"/>
      <c r="VPQ215" s="18"/>
      <c r="VPR215" s="18"/>
      <c r="VPS215" s="18"/>
      <c r="VPT215" s="18"/>
      <c r="VPU215" s="18"/>
      <c r="VPV215" s="18"/>
      <c r="VPW215" s="18"/>
      <c r="VPX215" s="18"/>
      <c r="VPY215" s="18"/>
      <c r="VPZ215" s="18"/>
      <c r="VQA215" s="18"/>
      <c r="VQB215" s="18"/>
      <c r="VQC215" s="18"/>
      <c r="VQD215" s="18"/>
      <c r="VQE215" s="18"/>
      <c r="VQF215" s="18"/>
      <c r="VQG215" s="18"/>
      <c r="VQH215" s="18"/>
      <c r="VQI215" s="18"/>
      <c r="VQJ215" s="18"/>
      <c r="VQK215" s="18"/>
      <c r="VQL215" s="18"/>
      <c r="VQM215" s="18"/>
      <c r="VQN215" s="18"/>
      <c r="VQO215" s="18"/>
      <c r="VQP215" s="18"/>
      <c r="VQQ215" s="18"/>
      <c r="VQR215" s="18"/>
      <c r="VQS215" s="18"/>
      <c r="VQT215" s="18"/>
      <c r="VQU215" s="18"/>
      <c r="VQV215" s="18"/>
      <c r="VQW215" s="18"/>
      <c r="VQX215" s="18"/>
      <c r="VQY215" s="18"/>
      <c r="VQZ215" s="18"/>
      <c r="VRA215" s="18"/>
      <c r="VRB215" s="18"/>
      <c r="VRC215" s="18"/>
      <c r="VRD215" s="18"/>
      <c r="VRE215" s="18"/>
      <c r="VRF215" s="18"/>
      <c r="VRG215" s="18"/>
      <c r="VRH215" s="18"/>
      <c r="VRI215" s="18"/>
      <c r="VRJ215" s="18"/>
      <c r="VRK215" s="18"/>
      <c r="VRL215" s="18"/>
      <c r="VRM215" s="18"/>
      <c r="VRN215" s="18"/>
      <c r="VRO215" s="18"/>
      <c r="VRP215" s="18"/>
      <c r="VRQ215" s="18"/>
      <c r="VRR215" s="18"/>
      <c r="VRS215" s="18"/>
      <c r="VRT215" s="18"/>
      <c r="VRU215" s="18"/>
      <c r="VRV215" s="18"/>
      <c r="VRW215" s="18"/>
      <c r="VRX215" s="18"/>
      <c r="VRY215" s="18"/>
      <c r="VRZ215" s="18"/>
      <c r="VSA215" s="18"/>
      <c r="VSB215" s="18"/>
      <c r="VSC215" s="18"/>
      <c r="VSD215" s="18"/>
      <c r="VSE215" s="18"/>
      <c r="VSF215" s="18"/>
      <c r="VSG215" s="18"/>
      <c r="VSH215" s="18"/>
      <c r="VSI215" s="18"/>
      <c r="VSJ215" s="18"/>
      <c r="VSK215" s="18"/>
      <c r="VSL215" s="18"/>
      <c r="VSM215" s="18"/>
      <c r="VSN215" s="18"/>
      <c r="VSO215" s="18"/>
      <c r="VSP215" s="18"/>
      <c r="VSQ215" s="18"/>
      <c r="VSR215" s="18"/>
      <c r="VSS215" s="18"/>
      <c r="VST215" s="18"/>
      <c r="VSU215" s="18"/>
      <c r="VSV215" s="18"/>
      <c r="VSW215" s="18"/>
      <c r="VSX215" s="18"/>
      <c r="VSY215" s="18"/>
      <c r="VSZ215" s="18"/>
      <c r="VTA215" s="18"/>
      <c r="VTB215" s="18"/>
      <c r="VTC215" s="18"/>
      <c r="VTD215" s="18"/>
      <c r="VTE215" s="18"/>
      <c r="VTF215" s="18"/>
      <c r="VTG215" s="18"/>
      <c r="VTH215" s="18"/>
      <c r="VTI215" s="18"/>
      <c r="VTJ215" s="18"/>
      <c r="VTK215" s="18"/>
      <c r="VTL215" s="18"/>
      <c r="VTM215" s="18"/>
      <c r="VTN215" s="18"/>
      <c r="VTO215" s="18"/>
      <c r="VTP215" s="18"/>
      <c r="VTQ215" s="18"/>
      <c r="VTR215" s="18"/>
      <c r="VTS215" s="18"/>
      <c r="VTT215" s="18"/>
      <c r="VTU215" s="18"/>
      <c r="VTV215" s="18"/>
      <c r="VTW215" s="18"/>
      <c r="VTX215" s="18"/>
      <c r="VTY215" s="18"/>
      <c r="VTZ215" s="18"/>
      <c r="VUA215" s="18"/>
      <c r="VUB215" s="18"/>
      <c r="VUC215" s="18"/>
      <c r="VUD215" s="18"/>
      <c r="VUE215" s="18"/>
      <c r="VUF215" s="18"/>
      <c r="VUG215" s="18"/>
      <c r="VUH215" s="18"/>
      <c r="VUI215" s="18"/>
      <c r="VUJ215" s="18"/>
      <c r="VUK215" s="18"/>
      <c r="VUL215" s="18"/>
      <c r="VUM215" s="18"/>
      <c r="VUN215" s="18"/>
      <c r="VUO215" s="18"/>
      <c r="VUP215" s="18"/>
      <c r="VUQ215" s="18"/>
      <c r="VUR215" s="18"/>
      <c r="VUS215" s="18"/>
      <c r="VUT215" s="18"/>
      <c r="VUU215" s="18"/>
      <c r="VUV215" s="18"/>
      <c r="VUW215" s="18"/>
      <c r="VUX215" s="18"/>
      <c r="VUY215" s="18"/>
      <c r="VUZ215" s="18"/>
      <c r="VVA215" s="18"/>
      <c r="VVB215" s="18"/>
      <c r="VVC215" s="18"/>
      <c r="VVD215" s="18"/>
      <c r="VVE215" s="18"/>
      <c r="VVF215" s="18"/>
      <c r="VVG215" s="18"/>
      <c r="VVH215" s="18"/>
      <c r="VVI215" s="18"/>
      <c r="VVJ215" s="18"/>
      <c r="VVK215" s="18"/>
      <c r="VVL215" s="18"/>
      <c r="VVM215" s="18"/>
      <c r="VVN215" s="18"/>
      <c r="VVO215" s="18"/>
      <c r="VVP215" s="18"/>
      <c r="VVQ215" s="18"/>
      <c r="VVR215" s="18"/>
      <c r="VVS215" s="18"/>
      <c r="VVT215" s="18"/>
      <c r="VVU215" s="18"/>
      <c r="VVV215" s="18"/>
      <c r="VVW215" s="18"/>
      <c r="VVX215" s="18"/>
      <c r="VVY215" s="18"/>
      <c r="VVZ215" s="18"/>
      <c r="VWA215" s="18"/>
      <c r="VWB215" s="18"/>
      <c r="VWC215" s="18"/>
      <c r="VWD215" s="18"/>
      <c r="VWE215" s="18"/>
      <c r="VWF215" s="18"/>
      <c r="VWG215" s="18"/>
      <c r="VWH215" s="18"/>
      <c r="VWI215" s="18"/>
      <c r="VWJ215" s="18"/>
      <c r="VWK215" s="18"/>
      <c r="VWL215" s="18"/>
      <c r="VWM215" s="18"/>
      <c r="VWN215" s="18"/>
      <c r="VWO215" s="18"/>
      <c r="VWP215" s="18"/>
      <c r="VWQ215" s="18"/>
      <c r="VWR215" s="18"/>
      <c r="VWS215" s="18"/>
      <c r="VWT215" s="18"/>
      <c r="VWU215" s="18"/>
      <c r="VWV215" s="18"/>
      <c r="VWW215" s="18"/>
      <c r="VWX215" s="18"/>
      <c r="VWY215" s="18"/>
      <c r="VWZ215" s="18"/>
      <c r="VXA215" s="18"/>
      <c r="VXB215" s="18"/>
      <c r="VXC215" s="18"/>
      <c r="VXD215" s="18"/>
      <c r="VXE215" s="18"/>
      <c r="VXF215" s="18"/>
      <c r="VXG215" s="18"/>
      <c r="VXH215" s="18"/>
      <c r="VXI215" s="18"/>
      <c r="VXJ215" s="18"/>
      <c r="VXK215" s="18"/>
      <c r="VXL215" s="18"/>
      <c r="VXM215" s="18"/>
      <c r="VXN215" s="18"/>
      <c r="VXO215" s="18"/>
      <c r="VXP215" s="18"/>
      <c r="VXQ215" s="18"/>
      <c r="VXR215" s="18"/>
      <c r="VXS215" s="18"/>
      <c r="VXT215" s="18"/>
      <c r="VXU215" s="18"/>
      <c r="VXV215" s="18"/>
      <c r="VXW215" s="18"/>
      <c r="VXX215" s="18"/>
      <c r="VXY215" s="18"/>
      <c r="VXZ215" s="18"/>
      <c r="VYA215" s="18"/>
      <c r="VYB215" s="18"/>
      <c r="VYC215" s="18"/>
      <c r="VYD215" s="18"/>
      <c r="VYE215" s="18"/>
      <c r="VYF215" s="18"/>
      <c r="VYG215" s="18"/>
      <c r="VYH215" s="18"/>
      <c r="VYI215" s="18"/>
      <c r="VYJ215" s="18"/>
      <c r="VYK215" s="18"/>
      <c r="VYL215" s="18"/>
      <c r="VYM215" s="18"/>
      <c r="VYN215" s="18"/>
      <c r="VYO215" s="18"/>
      <c r="VYP215" s="18"/>
      <c r="VYQ215" s="18"/>
      <c r="VYR215" s="18"/>
      <c r="VYS215" s="18"/>
      <c r="VYT215" s="18"/>
      <c r="VYU215" s="18"/>
      <c r="VYV215" s="18"/>
      <c r="VYW215" s="18"/>
      <c r="VYX215" s="18"/>
      <c r="VYY215" s="18"/>
      <c r="VYZ215" s="18"/>
      <c r="VZA215" s="18"/>
      <c r="VZB215" s="18"/>
      <c r="VZC215" s="18"/>
      <c r="VZD215" s="18"/>
      <c r="VZE215" s="18"/>
      <c r="VZF215" s="18"/>
      <c r="VZG215" s="18"/>
      <c r="VZH215" s="18"/>
      <c r="VZI215" s="18"/>
      <c r="VZJ215" s="18"/>
      <c r="VZK215" s="18"/>
      <c r="VZL215" s="18"/>
      <c r="VZM215" s="18"/>
      <c r="VZN215" s="18"/>
      <c r="VZO215" s="18"/>
      <c r="VZP215" s="18"/>
      <c r="VZQ215" s="18"/>
      <c r="VZR215" s="18"/>
      <c r="VZS215" s="18"/>
      <c r="VZT215" s="18"/>
      <c r="VZU215" s="18"/>
      <c r="VZV215" s="18"/>
      <c r="VZW215" s="18"/>
      <c r="VZX215" s="18"/>
      <c r="VZY215" s="18"/>
      <c r="VZZ215" s="18"/>
      <c r="WAA215" s="18"/>
      <c r="WAB215" s="18"/>
      <c r="WAC215" s="18"/>
      <c r="WAD215" s="18"/>
      <c r="WAE215" s="18"/>
      <c r="WAF215" s="18"/>
      <c r="WAG215" s="18"/>
      <c r="WAH215" s="18"/>
      <c r="WAI215" s="18"/>
      <c r="WAJ215" s="18"/>
      <c r="WAK215" s="18"/>
      <c r="WAL215" s="18"/>
      <c r="WAM215" s="18"/>
      <c r="WAN215" s="18"/>
      <c r="WAO215" s="18"/>
      <c r="WAP215" s="18"/>
      <c r="WAQ215" s="18"/>
      <c r="WAR215" s="18"/>
      <c r="WAS215" s="18"/>
      <c r="WAT215" s="18"/>
      <c r="WAU215" s="18"/>
      <c r="WAV215" s="18"/>
      <c r="WAW215" s="18"/>
      <c r="WAX215" s="18"/>
      <c r="WAY215" s="18"/>
      <c r="WAZ215" s="18"/>
      <c r="WBA215" s="18"/>
      <c r="WBB215" s="18"/>
      <c r="WBC215" s="18"/>
      <c r="WBD215" s="18"/>
      <c r="WBE215" s="18"/>
      <c r="WBF215" s="18"/>
      <c r="WBG215" s="18"/>
      <c r="WBH215" s="18"/>
      <c r="WBI215" s="18"/>
      <c r="WBJ215" s="18"/>
      <c r="WBK215" s="18"/>
      <c r="WBL215" s="18"/>
      <c r="WBM215" s="18"/>
      <c r="WBN215" s="18"/>
      <c r="WBO215" s="18"/>
      <c r="WBP215" s="18"/>
      <c r="WBQ215" s="18"/>
      <c r="WBR215" s="18"/>
      <c r="WBS215" s="18"/>
      <c r="WBT215" s="18"/>
      <c r="WBU215" s="18"/>
      <c r="WBV215" s="18"/>
      <c r="WBW215" s="18"/>
      <c r="WBX215" s="18"/>
      <c r="WBY215" s="18"/>
      <c r="WBZ215" s="18"/>
      <c r="WCA215" s="18"/>
      <c r="WCB215" s="18"/>
      <c r="WCC215" s="18"/>
      <c r="WCD215" s="18"/>
      <c r="WCE215" s="18"/>
      <c r="WCF215" s="18"/>
      <c r="WCG215" s="18"/>
      <c r="WCH215" s="18"/>
      <c r="WCI215" s="18"/>
      <c r="WCJ215" s="18"/>
      <c r="WCK215" s="18"/>
      <c r="WCL215" s="18"/>
      <c r="WCM215" s="18"/>
      <c r="WCN215" s="18"/>
      <c r="WCO215" s="18"/>
      <c r="WCP215" s="18"/>
      <c r="WCQ215" s="18"/>
      <c r="WCR215" s="18"/>
      <c r="WCS215" s="18"/>
      <c r="WCT215" s="18"/>
      <c r="WCU215" s="18"/>
      <c r="WCV215" s="18"/>
      <c r="WCW215" s="18"/>
      <c r="WCX215" s="18"/>
      <c r="WCY215" s="18"/>
      <c r="WCZ215" s="18"/>
      <c r="WDA215" s="18"/>
      <c r="WDB215" s="18"/>
      <c r="WDC215" s="18"/>
      <c r="WDD215" s="18"/>
      <c r="WDE215" s="18"/>
      <c r="WDF215" s="18"/>
      <c r="WDG215" s="18"/>
      <c r="WDH215" s="18"/>
      <c r="WDI215" s="18"/>
      <c r="WDJ215" s="18"/>
      <c r="WDK215" s="18"/>
      <c r="WDL215" s="18"/>
      <c r="WDM215" s="18"/>
      <c r="WDN215" s="18"/>
      <c r="WDO215" s="18"/>
      <c r="WDP215" s="18"/>
      <c r="WDQ215" s="18"/>
      <c r="WDR215" s="18"/>
      <c r="WDS215" s="18"/>
      <c r="WDT215" s="18"/>
      <c r="WDU215" s="18"/>
      <c r="WDV215" s="18"/>
      <c r="WDW215" s="18"/>
      <c r="WDX215" s="18"/>
      <c r="WDY215" s="18"/>
      <c r="WDZ215" s="18"/>
      <c r="WEA215" s="18"/>
      <c r="WEB215" s="18"/>
      <c r="WEC215" s="18"/>
      <c r="WED215" s="18"/>
      <c r="WEE215" s="18"/>
      <c r="WEF215" s="18"/>
      <c r="WEG215" s="18"/>
      <c r="WEH215" s="18"/>
      <c r="WEI215" s="18"/>
      <c r="WEJ215" s="18"/>
      <c r="WEK215" s="18"/>
      <c r="WEL215" s="18"/>
      <c r="WEM215" s="18"/>
      <c r="WEN215" s="18"/>
      <c r="WEO215" s="18"/>
      <c r="WEP215" s="18"/>
      <c r="WEQ215" s="18"/>
      <c r="WER215" s="18"/>
      <c r="WES215" s="18"/>
      <c r="WET215" s="18"/>
      <c r="WEU215" s="18"/>
      <c r="WEV215" s="18"/>
      <c r="WEW215" s="18"/>
      <c r="WEX215" s="18"/>
      <c r="WEY215" s="18"/>
      <c r="WEZ215" s="18"/>
      <c r="WFA215" s="18"/>
      <c r="WFB215" s="18"/>
      <c r="WFC215" s="18"/>
      <c r="WFD215" s="18"/>
      <c r="WFE215" s="18"/>
      <c r="WFF215" s="18"/>
      <c r="WFG215" s="18"/>
      <c r="WFH215" s="18"/>
      <c r="WFI215" s="18"/>
      <c r="WFJ215" s="18"/>
      <c r="WFK215" s="18"/>
      <c r="WFL215" s="18"/>
      <c r="WFM215" s="18"/>
      <c r="WFN215" s="18"/>
      <c r="WFO215" s="18"/>
      <c r="WFP215" s="18"/>
      <c r="WFQ215" s="18"/>
      <c r="WFR215" s="18"/>
      <c r="WFS215" s="18"/>
      <c r="WFT215" s="18"/>
      <c r="WFU215" s="18"/>
      <c r="WFV215" s="18"/>
      <c r="WFW215" s="18"/>
      <c r="WFX215" s="18"/>
      <c r="WFY215" s="18"/>
      <c r="WFZ215" s="18"/>
      <c r="WGA215" s="18"/>
      <c r="WGB215" s="18"/>
      <c r="WGC215" s="18"/>
      <c r="WGD215" s="18"/>
      <c r="WGE215" s="18"/>
      <c r="WGF215" s="18"/>
      <c r="WGG215" s="18"/>
      <c r="WGH215" s="18"/>
      <c r="WGI215" s="18"/>
      <c r="WGJ215" s="18"/>
      <c r="WGK215" s="18"/>
      <c r="WGL215" s="18"/>
      <c r="WGM215" s="18"/>
      <c r="WGN215" s="18"/>
      <c r="WGO215" s="18"/>
      <c r="WGP215" s="18"/>
      <c r="WGQ215" s="18"/>
      <c r="WGR215" s="18"/>
      <c r="WGS215" s="18"/>
      <c r="WGT215" s="18"/>
      <c r="WGU215" s="18"/>
      <c r="WGV215" s="18"/>
      <c r="WGW215" s="18"/>
      <c r="WGX215" s="18"/>
      <c r="WGY215" s="18"/>
      <c r="WGZ215" s="18"/>
      <c r="WHA215" s="18"/>
      <c r="WHB215" s="18"/>
      <c r="WHC215" s="18"/>
      <c r="WHD215" s="18"/>
      <c r="WHE215" s="18"/>
      <c r="WHF215" s="18"/>
      <c r="WHG215" s="18"/>
      <c r="WHH215" s="18"/>
      <c r="WHI215" s="18"/>
      <c r="WHJ215" s="18"/>
      <c r="WHK215" s="18"/>
      <c r="WHL215" s="18"/>
      <c r="WHM215" s="18"/>
      <c r="WHN215" s="18"/>
      <c r="WHO215" s="18"/>
      <c r="WHP215" s="18"/>
      <c r="WHQ215" s="18"/>
      <c r="WHR215" s="18"/>
      <c r="WHS215" s="18"/>
      <c r="WHT215" s="18"/>
      <c r="WHU215" s="18"/>
      <c r="WHV215" s="18"/>
      <c r="WHW215" s="18"/>
      <c r="WHX215" s="18"/>
      <c r="WHY215" s="18"/>
      <c r="WHZ215" s="18"/>
      <c r="WIA215" s="18"/>
      <c r="WIB215" s="18"/>
      <c r="WIC215" s="18"/>
      <c r="WID215" s="18"/>
      <c r="WIE215" s="18"/>
      <c r="WIF215" s="18"/>
      <c r="WIG215" s="18"/>
      <c r="WIH215" s="18"/>
      <c r="WII215" s="18"/>
      <c r="WIJ215" s="18"/>
      <c r="WIK215" s="18"/>
      <c r="WIL215" s="18"/>
      <c r="WIM215" s="18"/>
      <c r="WIN215" s="18"/>
      <c r="WIO215" s="18"/>
      <c r="WIP215" s="18"/>
      <c r="WIQ215" s="18"/>
      <c r="WIR215" s="18"/>
      <c r="WIS215" s="18"/>
      <c r="WIT215" s="18"/>
      <c r="WIU215" s="18"/>
      <c r="WIV215" s="18"/>
      <c r="WIW215" s="18"/>
      <c r="WIX215" s="18"/>
      <c r="WIY215" s="18"/>
      <c r="WIZ215" s="18"/>
      <c r="WJA215" s="18"/>
      <c r="WJB215" s="18"/>
      <c r="WJC215" s="18"/>
      <c r="WJD215" s="18"/>
      <c r="WJE215" s="18"/>
      <c r="WJF215" s="18"/>
      <c r="WJG215" s="18"/>
      <c r="WJH215" s="18"/>
      <c r="WJI215" s="18"/>
      <c r="WJJ215" s="18"/>
      <c r="WJK215" s="18"/>
      <c r="WJL215" s="18"/>
      <c r="WJM215" s="18"/>
      <c r="WJN215" s="18"/>
      <c r="WJO215" s="18"/>
      <c r="WJP215" s="18"/>
      <c r="WJQ215" s="18"/>
      <c r="WJR215" s="18"/>
      <c r="WJS215" s="18"/>
      <c r="WJT215" s="18"/>
      <c r="WJU215" s="18"/>
      <c r="WJV215" s="18"/>
      <c r="WJW215" s="18"/>
      <c r="WJX215" s="18"/>
      <c r="WJY215" s="18"/>
      <c r="WJZ215" s="18"/>
      <c r="WKA215" s="18"/>
      <c r="WKB215" s="18"/>
      <c r="WKC215" s="18"/>
      <c r="WKD215" s="18"/>
      <c r="WKE215" s="18"/>
      <c r="WKF215" s="18"/>
      <c r="WKG215" s="18"/>
      <c r="WKH215" s="18"/>
      <c r="WKI215" s="18"/>
      <c r="WKJ215" s="18"/>
      <c r="WKK215" s="18"/>
      <c r="WKL215" s="18"/>
      <c r="WKM215" s="18"/>
      <c r="WKN215" s="18"/>
      <c r="WKO215" s="18"/>
      <c r="WKP215" s="18"/>
      <c r="WKQ215" s="18"/>
      <c r="WKR215" s="18"/>
      <c r="WKS215" s="18"/>
      <c r="WKT215" s="18"/>
      <c r="WKU215" s="18"/>
      <c r="WKV215" s="18"/>
      <c r="WKW215" s="18"/>
      <c r="WKX215" s="18"/>
      <c r="WKY215" s="18"/>
      <c r="WKZ215" s="18"/>
      <c r="WLA215" s="18"/>
      <c r="WLB215" s="18"/>
      <c r="WLC215" s="18"/>
      <c r="WLD215" s="18"/>
      <c r="WLE215" s="18"/>
      <c r="WLF215" s="18"/>
      <c r="WLG215" s="18"/>
      <c r="WLH215" s="18"/>
      <c r="WLI215" s="18"/>
      <c r="WLJ215" s="18"/>
      <c r="WLK215" s="18"/>
      <c r="WLL215" s="18"/>
      <c r="WLM215" s="18"/>
      <c r="WLN215" s="18"/>
      <c r="WLO215" s="18"/>
      <c r="WLP215" s="18"/>
      <c r="WLQ215" s="18"/>
      <c r="WLR215" s="18"/>
      <c r="WLS215" s="18"/>
      <c r="WLT215" s="18"/>
      <c r="WLU215" s="18"/>
      <c r="WLV215" s="18"/>
      <c r="WLW215" s="18"/>
      <c r="WLX215" s="18"/>
      <c r="WLY215" s="18"/>
      <c r="WLZ215" s="18"/>
      <c r="WMA215" s="18"/>
      <c r="WMB215" s="18"/>
      <c r="WMC215" s="18"/>
      <c r="WMD215" s="18"/>
      <c r="WME215" s="18"/>
      <c r="WMF215" s="18"/>
      <c r="WMG215" s="18"/>
      <c r="WMH215" s="18"/>
      <c r="WMI215" s="18"/>
      <c r="WMJ215" s="18"/>
      <c r="WMK215" s="18"/>
      <c r="WML215" s="18"/>
      <c r="WMM215" s="18"/>
      <c r="WMN215" s="18"/>
      <c r="WMO215" s="18"/>
      <c r="WMP215" s="18"/>
      <c r="WMQ215" s="18"/>
      <c r="WMR215" s="18"/>
      <c r="WMS215" s="18"/>
      <c r="WMT215" s="18"/>
      <c r="WMU215" s="18"/>
      <c r="WMV215" s="18"/>
      <c r="WMW215" s="18"/>
      <c r="WMX215" s="18"/>
      <c r="WMY215" s="18"/>
      <c r="WMZ215" s="18"/>
      <c r="WNA215" s="18"/>
      <c r="WNB215" s="18"/>
      <c r="WNC215" s="18"/>
      <c r="WND215" s="18"/>
      <c r="WNE215" s="18"/>
      <c r="WNF215" s="18"/>
      <c r="WNG215" s="18"/>
      <c r="WNH215" s="18"/>
      <c r="WNI215" s="18"/>
      <c r="WNJ215" s="18"/>
      <c r="WNK215" s="18"/>
      <c r="WNL215" s="18"/>
      <c r="WNM215" s="18"/>
      <c r="WNN215" s="18"/>
      <c r="WNO215" s="18"/>
      <c r="WNP215" s="18"/>
      <c r="WNQ215" s="18"/>
      <c r="WNR215" s="18"/>
      <c r="WNS215" s="18"/>
      <c r="WNT215" s="18"/>
      <c r="WNU215" s="18"/>
      <c r="WNV215" s="18"/>
      <c r="WNW215" s="18"/>
      <c r="WNX215" s="18"/>
      <c r="WNY215" s="18"/>
      <c r="WNZ215" s="18"/>
      <c r="WOA215" s="18"/>
      <c r="WOB215" s="18"/>
      <c r="WOC215" s="18"/>
      <c r="WOD215" s="18"/>
      <c r="WOE215" s="18"/>
      <c r="WOF215" s="18"/>
      <c r="WOG215" s="18"/>
      <c r="WOH215" s="18"/>
      <c r="WOI215" s="18"/>
      <c r="WOJ215" s="18"/>
      <c r="WOK215" s="18"/>
      <c r="WOL215" s="18"/>
      <c r="WOM215" s="18"/>
      <c r="WON215" s="18"/>
      <c r="WOO215" s="18"/>
      <c r="WOP215" s="18"/>
      <c r="WOQ215" s="18"/>
      <c r="WOR215" s="18"/>
      <c r="WOS215" s="18"/>
      <c r="WOT215" s="18"/>
      <c r="WOU215" s="18"/>
      <c r="WOV215" s="18"/>
      <c r="WOW215" s="18"/>
      <c r="WOX215" s="18"/>
      <c r="WOY215" s="18"/>
      <c r="WOZ215" s="18"/>
      <c r="WPA215" s="18"/>
      <c r="WPB215" s="18"/>
      <c r="WPC215" s="18"/>
      <c r="WPD215" s="18"/>
      <c r="WPE215" s="18"/>
      <c r="WPF215" s="18"/>
      <c r="WPG215" s="18"/>
      <c r="WPH215" s="18"/>
      <c r="WPI215" s="18"/>
      <c r="WPJ215" s="18"/>
      <c r="WPK215" s="18"/>
      <c r="WPL215" s="18"/>
      <c r="WPM215" s="18"/>
      <c r="WPN215" s="18"/>
      <c r="WPO215" s="18"/>
      <c r="WPP215" s="18"/>
      <c r="WPQ215" s="18"/>
      <c r="WPR215" s="18"/>
      <c r="WPS215" s="18"/>
      <c r="WPT215" s="18"/>
      <c r="WPU215" s="18"/>
      <c r="WPV215" s="18"/>
      <c r="WPW215" s="18"/>
      <c r="WPX215" s="18"/>
      <c r="WPY215" s="18"/>
      <c r="WPZ215" s="18"/>
      <c r="WQA215" s="18"/>
      <c r="WQB215" s="18"/>
      <c r="WQC215" s="18"/>
      <c r="WQD215" s="18"/>
      <c r="WQE215" s="18"/>
      <c r="WQF215" s="18"/>
      <c r="WQG215" s="18"/>
      <c r="WQH215" s="18"/>
      <c r="WQI215" s="18"/>
      <c r="WQJ215" s="18"/>
      <c r="WQK215" s="18"/>
      <c r="WQL215" s="18"/>
      <c r="WQM215" s="18"/>
      <c r="WQN215" s="18"/>
      <c r="WQO215" s="18"/>
      <c r="WQP215" s="18"/>
      <c r="WQQ215" s="18"/>
      <c r="WQR215" s="18"/>
      <c r="WQS215" s="18"/>
      <c r="WQT215" s="18"/>
      <c r="WQU215" s="18"/>
      <c r="WQV215" s="18"/>
      <c r="WQW215" s="18"/>
      <c r="WQX215" s="18"/>
      <c r="WQY215" s="18"/>
      <c r="WQZ215" s="18"/>
      <c r="WRA215" s="18"/>
      <c r="WRB215" s="18"/>
      <c r="WRC215" s="18"/>
      <c r="WRD215" s="18"/>
      <c r="WRE215" s="18"/>
      <c r="WRF215" s="18"/>
      <c r="WRG215" s="18"/>
      <c r="WRH215" s="18"/>
      <c r="WRI215" s="18"/>
      <c r="WRJ215" s="18"/>
      <c r="WRK215" s="18"/>
      <c r="WRL215" s="18"/>
      <c r="WRM215" s="18"/>
      <c r="WRN215" s="18"/>
      <c r="WRO215" s="18"/>
      <c r="WRP215" s="18"/>
      <c r="WRQ215" s="18"/>
      <c r="WRR215" s="18"/>
      <c r="WRS215" s="18"/>
      <c r="WRT215" s="18"/>
      <c r="WRU215" s="18"/>
      <c r="WRV215" s="18"/>
      <c r="WRW215" s="18"/>
      <c r="WRX215" s="18"/>
      <c r="WRY215" s="18"/>
      <c r="WRZ215" s="18"/>
      <c r="WSA215" s="18"/>
      <c r="WSB215" s="18"/>
      <c r="WSC215" s="18"/>
      <c r="WSD215" s="18"/>
      <c r="WSE215" s="18"/>
      <c r="WSF215" s="18"/>
      <c r="WSG215" s="18"/>
      <c r="WSH215" s="18"/>
      <c r="WSI215" s="18"/>
      <c r="WSJ215" s="18"/>
      <c r="WSK215" s="18"/>
      <c r="WSL215" s="18"/>
      <c r="WSM215" s="18"/>
      <c r="WSN215" s="18"/>
      <c r="WSO215" s="18"/>
      <c r="WSP215" s="18"/>
      <c r="WSQ215" s="18"/>
      <c r="WSR215" s="18"/>
      <c r="WSS215" s="18"/>
      <c r="WST215" s="18"/>
      <c r="WSU215" s="18"/>
      <c r="WSV215" s="18"/>
      <c r="WSW215" s="18"/>
      <c r="WSX215" s="18"/>
      <c r="WSY215" s="18"/>
      <c r="WSZ215" s="18"/>
      <c r="WTA215" s="18"/>
      <c r="WTB215" s="18"/>
      <c r="WTC215" s="18"/>
      <c r="WTD215" s="18"/>
      <c r="WTE215" s="18"/>
      <c r="WTF215" s="18"/>
      <c r="WTG215" s="18"/>
      <c r="WTH215" s="18"/>
      <c r="WTI215" s="18"/>
      <c r="WTJ215" s="18"/>
      <c r="WTK215" s="18"/>
      <c r="WTL215" s="18"/>
      <c r="WTM215" s="18"/>
      <c r="WTN215" s="18"/>
      <c r="WTO215" s="18"/>
      <c r="WTP215" s="18"/>
      <c r="WTQ215" s="18"/>
      <c r="WTR215" s="18"/>
      <c r="WTS215" s="18"/>
      <c r="WTT215" s="18"/>
      <c r="WTU215" s="18"/>
      <c r="WTV215" s="18"/>
      <c r="WTW215" s="18"/>
      <c r="WTX215" s="18"/>
      <c r="WTY215" s="18"/>
      <c r="WTZ215" s="18"/>
      <c r="WUA215" s="18"/>
      <c r="WUB215" s="18"/>
      <c r="WUC215" s="18"/>
      <c r="WUD215" s="18"/>
      <c r="WUE215" s="18"/>
      <c r="WUF215" s="18"/>
      <c r="WUG215" s="18"/>
      <c r="WUH215" s="18"/>
      <c r="WUI215" s="18"/>
      <c r="WUJ215" s="18"/>
      <c r="WUK215" s="18"/>
      <c r="WUL215" s="18"/>
      <c r="WUM215" s="18"/>
      <c r="WUN215" s="18"/>
      <c r="WUO215" s="18"/>
      <c r="WUP215" s="18"/>
      <c r="WUQ215" s="18"/>
      <c r="WUR215" s="18"/>
      <c r="WUS215" s="18"/>
      <c r="WUT215" s="18"/>
      <c r="WUU215" s="18"/>
      <c r="WUV215" s="18"/>
      <c r="WUW215" s="18"/>
      <c r="WUX215" s="18"/>
      <c r="WUY215" s="18"/>
      <c r="WUZ215" s="18"/>
      <c r="WVA215" s="18"/>
      <c r="WVB215" s="18"/>
      <c r="WVC215" s="18"/>
      <c r="WVD215" s="18"/>
      <c r="WVE215" s="18"/>
      <c r="WVF215" s="18"/>
      <c r="WVG215" s="18"/>
      <c r="WVH215" s="18"/>
      <c r="WVI215" s="18"/>
      <c r="WVJ215" s="18"/>
      <c r="WVK215" s="18"/>
      <c r="WVL215" s="18"/>
      <c r="WVM215" s="18"/>
      <c r="WVN215" s="18"/>
      <c r="WVO215" s="18"/>
      <c r="WVP215" s="18"/>
      <c r="WVQ215" s="18"/>
      <c r="WVR215" s="18"/>
      <c r="WVS215" s="18"/>
      <c r="WVT215" s="18"/>
      <c r="WVU215" s="18"/>
      <c r="WVV215" s="18"/>
      <c r="WVW215" s="18"/>
      <c r="WVX215" s="18"/>
      <c r="WVY215" s="18"/>
      <c r="WVZ215" s="18"/>
      <c r="WWA215" s="18"/>
      <c r="WWB215" s="18"/>
      <c r="WWC215" s="18"/>
      <c r="WWD215" s="18"/>
      <c r="WWE215" s="18"/>
      <c r="WWF215" s="18"/>
      <c r="WWG215" s="18"/>
      <c r="WWH215" s="18"/>
      <c r="WWI215" s="18"/>
      <c r="WWJ215" s="18"/>
      <c r="WWK215" s="18"/>
      <c r="WWL215" s="18"/>
      <c r="WWM215" s="18"/>
      <c r="WWN215" s="18"/>
      <c r="WWO215" s="18"/>
      <c r="WWP215" s="18"/>
      <c r="WWQ215" s="18"/>
      <c r="WWR215" s="18"/>
      <c r="WWS215" s="18"/>
      <c r="WWT215" s="18"/>
      <c r="WWU215" s="18"/>
      <c r="WWV215" s="18"/>
      <c r="WWW215" s="18"/>
      <c r="WWX215" s="18"/>
      <c r="WWY215" s="18"/>
      <c r="WWZ215" s="18"/>
      <c r="WXA215" s="18"/>
      <c r="WXB215" s="18"/>
      <c r="WXC215" s="18"/>
      <c r="WXD215" s="18"/>
      <c r="WXE215" s="18"/>
      <c r="WXF215" s="18"/>
      <c r="WXG215" s="18"/>
      <c r="WXH215" s="18"/>
      <c r="WXI215" s="18"/>
      <c r="WXJ215" s="18"/>
      <c r="WXK215" s="18"/>
      <c r="WXL215" s="18"/>
      <c r="WXM215" s="18"/>
      <c r="WXN215" s="18"/>
      <c r="WXO215" s="18"/>
      <c r="WXP215" s="18"/>
      <c r="WXQ215" s="18"/>
      <c r="WXR215" s="18"/>
      <c r="WXS215" s="18"/>
      <c r="WXT215" s="18"/>
      <c r="WXU215" s="18"/>
      <c r="WXV215" s="18"/>
      <c r="WXW215" s="18"/>
      <c r="WXX215" s="18"/>
      <c r="WXY215" s="18"/>
      <c r="WXZ215" s="18"/>
      <c r="WYA215" s="18"/>
      <c r="WYB215" s="18"/>
      <c r="WYC215" s="18"/>
      <c r="WYD215" s="18"/>
      <c r="WYE215" s="18"/>
      <c r="WYF215" s="18"/>
      <c r="WYG215" s="18"/>
      <c r="WYH215" s="18"/>
      <c r="WYI215" s="18"/>
      <c r="WYJ215" s="18"/>
      <c r="WYK215" s="18"/>
      <c r="WYL215" s="18"/>
      <c r="WYM215" s="18"/>
      <c r="WYN215" s="18"/>
      <c r="WYO215" s="18"/>
      <c r="WYP215" s="18"/>
      <c r="WYQ215" s="18"/>
      <c r="WYR215" s="18"/>
      <c r="WYS215" s="18"/>
      <c r="WYT215" s="18"/>
      <c r="WYU215" s="18"/>
      <c r="WYV215" s="18"/>
      <c r="WYW215" s="18"/>
      <c r="WYX215" s="18"/>
      <c r="WYY215" s="18"/>
      <c r="WYZ215" s="18"/>
      <c r="WZA215" s="18"/>
      <c r="WZB215" s="18"/>
      <c r="WZC215" s="18"/>
      <c r="WZD215" s="18"/>
      <c r="WZE215" s="18"/>
      <c r="WZF215" s="18"/>
      <c r="WZG215" s="18"/>
      <c r="WZH215" s="18"/>
      <c r="WZI215" s="18"/>
      <c r="WZJ215" s="18"/>
      <c r="WZK215" s="18"/>
      <c r="WZL215" s="18"/>
      <c r="WZM215" s="18"/>
      <c r="WZN215" s="18"/>
      <c r="WZO215" s="18"/>
      <c r="WZP215" s="18"/>
      <c r="WZQ215" s="18"/>
      <c r="WZR215" s="18"/>
      <c r="WZS215" s="18"/>
      <c r="WZT215" s="18"/>
      <c r="WZU215" s="18"/>
      <c r="WZV215" s="18"/>
      <c r="WZW215" s="18"/>
      <c r="WZX215" s="18"/>
      <c r="WZY215" s="18"/>
      <c r="WZZ215" s="18"/>
      <c r="XAA215" s="18"/>
      <c r="XAB215" s="18"/>
      <c r="XAC215" s="18"/>
      <c r="XAD215" s="18"/>
      <c r="XAE215" s="18"/>
      <c r="XAF215" s="18"/>
      <c r="XAG215" s="18"/>
      <c r="XAH215" s="18"/>
      <c r="XAI215" s="18"/>
      <c r="XAJ215" s="18"/>
      <c r="XAK215" s="18"/>
      <c r="XAL215" s="18"/>
      <c r="XAM215" s="18"/>
      <c r="XAN215" s="18"/>
      <c r="XAO215" s="18"/>
      <c r="XAP215" s="18"/>
      <c r="XAQ215" s="18"/>
      <c r="XAR215" s="18"/>
      <c r="XAS215" s="18"/>
      <c r="XAT215" s="18"/>
      <c r="XAU215" s="18"/>
      <c r="XAV215" s="18"/>
      <c r="XAW215" s="18"/>
      <c r="XAX215" s="18"/>
      <c r="XAY215" s="18"/>
      <c r="XAZ215" s="18"/>
      <c r="XBA215" s="18"/>
      <c r="XBB215" s="18"/>
      <c r="XBC215" s="18"/>
      <c r="XBD215" s="18"/>
      <c r="XBE215" s="18"/>
      <c r="XBF215" s="18"/>
      <c r="XBG215" s="18"/>
      <c r="XBH215" s="18"/>
      <c r="XBI215" s="18"/>
      <c r="XBJ215" s="18"/>
      <c r="XBK215" s="18"/>
      <c r="XBL215" s="18"/>
      <c r="XBM215" s="18"/>
      <c r="XBN215" s="18"/>
      <c r="XBO215" s="18"/>
      <c r="XBP215" s="18"/>
      <c r="XBQ215" s="18"/>
      <c r="XBR215" s="18"/>
      <c r="XBS215" s="18"/>
      <c r="XBT215" s="18"/>
      <c r="XBU215" s="18"/>
      <c r="XBV215" s="18"/>
      <c r="XBW215" s="18"/>
      <c r="XBX215" s="18"/>
      <c r="XBY215" s="18"/>
      <c r="XBZ215" s="18"/>
      <c r="XCA215" s="18"/>
      <c r="XCB215" s="18"/>
      <c r="XCC215" s="18"/>
      <c r="XCD215" s="18"/>
      <c r="XCE215" s="18"/>
      <c r="XCF215" s="18"/>
      <c r="XCG215" s="18"/>
      <c r="XCH215" s="18"/>
      <c r="XCI215" s="18"/>
      <c r="XCJ215" s="18"/>
      <c r="XCK215" s="18"/>
      <c r="XCL215" s="18"/>
      <c r="XCM215" s="18"/>
      <c r="XCN215" s="18"/>
      <c r="XCO215" s="18"/>
      <c r="XCP215" s="18"/>
      <c r="XCQ215" s="18"/>
      <c r="XCR215" s="18"/>
      <c r="XCS215" s="18"/>
      <c r="XCT215" s="18"/>
      <c r="XCU215" s="18"/>
      <c r="XCV215" s="18"/>
      <c r="XCW215" s="18"/>
      <c r="XCX215" s="18"/>
      <c r="XCY215" s="18"/>
      <c r="XCZ215" s="18"/>
      <c r="XDA215" s="18"/>
      <c r="XDB215" s="18"/>
      <c r="XDC215" s="18"/>
      <c r="XDD215" s="18"/>
      <c r="XDE215" s="18"/>
      <c r="XDF215" s="18"/>
      <c r="XDG215" s="18"/>
      <c r="XDH215" s="18"/>
      <c r="XDI215" s="18"/>
      <c r="XDJ215" s="18"/>
      <c r="XDK215" s="18"/>
      <c r="XDL215" s="18"/>
    </row>
    <row r="216" spans="1:16340" ht="15">
      <c r="A216" s="278" t="str" cm="1">
        <f t="array" ref="A216:S236">_xlfn._xlws.FILTER(Mengenkalkulation!A251:S271,Mengenkalkulation!N251:N271=1,"")</f>
        <v/>
      </c>
      <c r="B216" s="20">
        <v>0</v>
      </c>
      <c r="C216" s="308">
        <v>0</v>
      </c>
      <c r="D216" s="19">
        <v>0</v>
      </c>
      <c r="E216" s="116">
        <v>0</v>
      </c>
      <c r="F216" s="117">
        <v>0</v>
      </c>
      <c r="G216" s="19">
        <v>0</v>
      </c>
      <c r="H216" s="19">
        <v>0</v>
      </c>
      <c r="I216" s="22">
        <v>0</v>
      </c>
      <c r="J216" s="20">
        <v>0</v>
      </c>
      <c r="K216" s="21">
        <v>0</v>
      </c>
      <c r="L216" s="22">
        <v>0</v>
      </c>
      <c r="M216" s="23">
        <v>0.5</v>
      </c>
      <c r="N216" s="19">
        <v>1</v>
      </c>
      <c r="O216" s="19">
        <v>0</v>
      </c>
      <c r="P216" s="19">
        <v>0</v>
      </c>
      <c r="Q216" s="19" t="str">
        <v xml:space="preserve">0 </v>
      </c>
      <c r="R216" s="19">
        <v>2.5</v>
      </c>
      <c r="S216" s="119">
        <v>0</v>
      </c>
      <c r="T216" s="83">
        <f>F216*R216</f>
        <v>0</v>
      </c>
      <c r="V216" s="310" t="str">
        <f>CONCATENATE(T216," ","Gläschen")</f>
        <v>0 Gläschen</v>
      </c>
    </row>
    <row r="217" spans="1:16340">
      <c r="A217" s="278">
        <v>0</v>
      </c>
      <c r="B217" s="20">
        <v>0</v>
      </c>
      <c r="C217" s="308">
        <v>0</v>
      </c>
      <c r="D217" s="19">
        <v>0</v>
      </c>
      <c r="E217" s="116">
        <v>0</v>
      </c>
      <c r="F217" s="117">
        <v>0</v>
      </c>
      <c r="G217" s="19">
        <v>0</v>
      </c>
      <c r="H217" s="19">
        <v>0</v>
      </c>
      <c r="I217" s="22">
        <v>0</v>
      </c>
      <c r="J217" s="20">
        <v>0</v>
      </c>
      <c r="K217" s="21">
        <v>0</v>
      </c>
      <c r="L217" s="22">
        <v>0</v>
      </c>
      <c r="M217" s="23">
        <v>0.5</v>
      </c>
      <c r="N217" s="19">
        <v>1</v>
      </c>
      <c r="O217" s="19">
        <v>0</v>
      </c>
      <c r="P217" s="19">
        <v>0</v>
      </c>
      <c r="Q217" s="19" t="str">
        <v xml:space="preserve">0 </v>
      </c>
      <c r="R217" s="19">
        <v>2.5</v>
      </c>
      <c r="S217" s="119">
        <v>0</v>
      </c>
      <c r="T217" s="83">
        <f t="shared" ref="T217:T236" si="15">F217*R217</f>
        <v>0</v>
      </c>
      <c r="V217" s="310" t="str">
        <f t="shared" ref="V217:V236" si="16">CONCATENATE(T217," ","Gläschen")</f>
        <v>0 Gläschen</v>
      </c>
    </row>
    <row r="218" spans="1:16340">
      <c r="A218" s="278">
        <v>0</v>
      </c>
      <c r="B218" s="20">
        <v>0</v>
      </c>
      <c r="C218" s="308">
        <v>0</v>
      </c>
      <c r="D218" s="19">
        <v>0</v>
      </c>
      <c r="E218" s="116">
        <v>0</v>
      </c>
      <c r="F218" s="117">
        <v>0</v>
      </c>
      <c r="G218" s="19">
        <v>0</v>
      </c>
      <c r="H218" s="19">
        <v>0</v>
      </c>
      <c r="I218" s="22">
        <v>0</v>
      </c>
      <c r="J218" s="20">
        <v>0</v>
      </c>
      <c r="K218" s="21">
        <v>0</v>
      </c>
      <c r="L218" s="22">
        <v>0</v>
      </c>
      <c r="M218" s="23">
        <v>0.3</v>
      </c>
      <c r="N218" s="19">
        <v>1</v>
      </c>
      <c r="O218" s="19">
        <v>0</v>
      </c>
      <c r="P218" s="19">
        <v>0</v>
      </c>
      <c r="Q218" s="19" t="str">
        <v xml:space="preserve">0 </v>
      </c>
      <c r="R218" s="19">
        <v>1.5</v>
      </c>
      <c r="S218" s="119">
        <v>0</v>
      </c>
      <c r="T218" s="83">
        <f t="shared" si="15"/>
        <v>0</v>
      </c>
      <c r="V218" s="310" t="str">
        <f t="shared" si="16"/>
        <v>0 Gläschen</v>
      </c>
    </row>
    <row r="219" spans="1:16340">
      <c r="A219" s="278">
        <v>0</v>
      </c>
      <c r="B219" s="20">
        <v>0</v>
      </c>
      <c r="C219" s="308">
        <v>0</v>
      </c>
      <c r="D219" s="19">
        <v>0</v>
      </c>
      <c r="E219" s="116">
        <v>0</v>
      </c>
      <c r="F219" s="117">
        <v>0</v>
      </c>
      <c r="G219" s="19">
        <v>0</v>
      </c>
      <c r="H219" s="19">
        <v>0</v>
      </c>
      <c r="I219" s="22">
        <v>0</v>
      </c>
      <c r="J219" s="20">
        <v>0</v>
      </c>
      <c r="K219" s="21">
        <v>0</v>
      </c>
      <c r="L219" s="22">
        <v>0</v>
      </c>
      <c r="M219" s="23">
        <v>0.3</v>
      </c>
      <c r="N219" s="19">
        <v>1</v>
      </c>
      <c r="O219" s="19">
        <v>0</v>
      </c>
      <c r="P219" s="19">
        <v>0</v>
      </c>
      <c r="Q219" s="19" t="str">
        <v xml:space="preserve">0 </v>
      </c>
      <c r="R219" s="19">
        <v>1.5</v>
      </c>
      <c r="S219" s="119">
        <v>0</v>
      </c>
      <c r="T219" s="83">
        <f t="shared" si="15"/>
        <v>0</v>
      </c>
      <c r="V219" s="310" t="str">
        <f t="shared" si="16"/>
        <v>0 Gläschen</v>
      </c>
    </row>
    <row r="220" spans="1:16340" hidden="1">
      <c r="A220" s="20">
        <v>0</v>
      </c>
      <c r="B220" s="19">
        <v>0</v>
      </c>
      <c r="C220" s="19">
        <v>0</v>
      </c>
      <c r="D220" s="19">
        <v>0</v>
      </c>
      <c r="E220" s="116">
        <v>0</v>
      </c>
      <c r="F220" s="117">
        <v>0</v>
      </c>
      <c r="G220" s="19">
        <v>0</v>
      </c>
      <c r="H220" s="19">
        <v>0</v>
      </c>
      <c r="I220" s="22">
        <v>0</v>
      </c>
      <c r="J220" s="20">
        <v>0</v>
      </c>
      <c r="K220" s="21">
        <v>0</v>
      </c>
      <c r="L220" s="22">
        <v>0</v>
      </c>
      <c r="M220" s="23">
        <v>0.5</v>
      </c>
      <c r="N220" s="19">
        <v>1</v>
      </c>
      <c r="O220" s="19">
        <v>0</v>
      </c>
      <c r="P220" s="19">
        <v>0</v>
      </c>
      <c r="Q220" s="19" t="str">
        <v xml:space="preserve">0 </v>
      </c>
      <c r="R220" s="19">
        <v>2.5</v>
      </c>
      <c r="S220" s="119">
        <v>0</v>
      </c>
      <c r="T220" s="83">
        <f t="shared" si="15"/>
        <v>0</v>
      </c>
      <c r="V220" s="19" t="str">
        <f t="shared" si="16"/>
        <v>0 Gläschen</v>
      </c>
    </row>
    <row r="221" spans="1:16340" hidden="1">
      <c r="A221" s="20">
        <v>0</v>
      </c>
      <c r="B221" s="19">
        <v>0</v>
      </c>
      <c r="C221" s="19">
        <v>0</v>
      </c>
      <c r="D221" s="19">
        <v>0</v>
      </c>
      <c r="E221" s="116">
        <v>0</v>
      </c>
      <c r="F221" s="117">
        <v>0</v>
      </c>
      <c r="G221" s="19">
        <v>0</v>
      </c>
      <c r="H221" s="19">
        <v>0</v>
      </c>
      <c r="I221" s="22">
        <v>0</v>
      </c>
      <c r="J221" s="20">
        <v>0</v>
      </c>
      <c r="K221" s="21">
        <v>0</v>
      </c>
      <c r="L221" s="22">
        <v>0</v>
      </c>
      <c r="M221" s="23">
        <v>0.5</v>
      </c>
      <c r="N221" s="19">
        <v>1</v>
      </c>
      <c r="O221" s="19">
        <v>0</v>
      </c>
      <c r="P221" s="19">
        <v>0</v>
      </c>
      <c r="Q221" s="19" t="str">
        <v xml:space="preserve">0 </v>
      </c>
      <c r="R221" s="19">
        <v>2.5</v>
      </c>
      <c r="S221" s="119">
        <v>0</v>
      </c>
      <c r="T221" s="83">
        <f t="shared" si="15"/>
        <v>0</v>
      </c>
      <c r="V221" s="19" t="str">
        <f t="shared" si="16"/>
        <v>0 Gläschen</v>
      </c>
    </row>
    <row r="222" spans="1:16340" hidden="1">
      <c r="A222" s="20">
        <v>0</v>
      </c>
      <c r="B222" s="19">
        <v>0</v>
      </c>
      <c r="C222" s="19">
        <v>0</v>
      </c>
      <c r="D222" s="19">
        <v>0</v>
      </c>
      <c r="E222" s="116">
        <v>0</v>
      </c>
      <c r="F222" s="117">
        <v>0</v>
      </c>
      <c r="G222" s="19">
        <v>0</v>
      </c>
      <c r="H222" s="19">
        <v>0</v>
      </c>
      <c r="I222" s="22">
        <v>0</v>
      </c>
      <c r="J222" s="20">
        <v>0</v>
      </c>
      <c r="K222" s="21">
        <v>0</v>
      </c>
      <c r="L222" s="22">
        <v>0</v>
      </c>
      <c r="M222" s="23">
        <v>0.5</v>
      </c>
      <c r="N222" s="19">
        <v>1</v>
      </c>
      <c r="O222" s="19">
        <v>0</v>
      </c>
      <c r="P222" s="19">
        <v>0</v>
      </c>
      <c r="Q222" s="19" t="str">
        <v xml:space="preserve">0 </v>
      </c>
      <c r="R222" s="19">
        <v>2.5</v>
      </c>
      <c r="S222" s="119">
        <v>0</v>
      </c>
      <c r="T222" s="83">
        <f t="shared" si="15"/>
        <v>0</v>
      </c>
      <c r="V222" s="19" t="str">
        <f t="shared" si="16"/>
        <v>0 Gläschen</v>
      </c>
    </row>
    <row r="223" spans="1:16340" hidden="1">
      <c r="A223" s="20">
        <v>0</v>
      </c>
      <c r="B223" s="19">
        <v>0</v>
      </c>
      <c r="C223" s="19">
        <v>0</v>
      </c>
      <c r="D223" s="19">
        <v>0</v>
      </c>
      <c r="E223" s="116">
        <v>0</v>
      </c>
      <c r="F223" s="117">
        <v>0</v>
      </c>
      <c r="G223" s="19">
        <v>0</v>
      </c>
      <c r="H223" s="19">
        <v>0</v>
      </c>
      <c r="I223" s="22">
        <v>0</v>
      </c>
      <c r="J223" s="20">
        <v>0</v>
      </c>
      <c r="K223" s="21">
        <v>0</v>
      </c>
      <c r="L223" s="22">
        <v>0</v>
      </c>
      <c r="M223" s="23">
        <v>0.5</v>
      </c>
      <c r="N223" s="19">
        <v>1</v>
      </c>
      <c r="O223" s="19">
        <v>0</v>
      </c>
      <c r="P223" s="19">
        <v>0</v>
      </c>
      <c r="Q223" s="19" t="str">
        <v xml:space="preserve">0 </v>
      </c>
      <c r="R223" s="19">
        <v>2.5</v>
      </c>
      <c r="S223" s="119">
        <v>0</v>
      </c>
      <c r="T223" s="83">
        <f t="shared" si="15"/>
        <v>0</v>
      </c>
      <c r="V223" s="19" t="str">
        <f t="shared" si="16"/>
        <v>0 Gläschen</v>
      </c>
    </row>
    <row r="224" spans="1:16340" hidden="1">
      <c r="A224" s="20">
        <v>0</v>
      </c>
      <c r="B224" s="19">
        <v>0</v>
      </c>
      <c r="C224" s="19">
        <v>0</v>
      </c>
      <c r="D224" s="19">
        <v>0</v>
      </c>
      <c r="E224" s="116">
        <v>0</v>
      </c>
      <c r="F224" s="117">
        <v>0</v>
      </c>
      <c r="G224" s="19">
        <v>0</v>
      </c>
      <c r="H224" s="19">
        <v>0</v>
      </c>
      <c r="I224" s="22">
        <v>0</v>
      </c>
      <c r="J224" s="20">
        <v>0</v>
      </c>
      <c r="K224" s="21">
        <v>0</v>
      </c>
      <c r="L224" s="22">
        <v>0</v>
      </c>
      <c r="M224" s="23">
        <v>0.5</v>
      </c>
      <c r="N224" s="19">
        <v>1</v>
      </c>
      <c r="O224" s="19">
        <v>0</v>
      </c>
      <c r="P224" s="19">
        <v>0</v>
      </c>
      <c r="Q224" s="19" t="str">
        <v xml:space="preserve">0 </v>
      </c>
      <c r="R224" s="19">
        <v>2.5</v>
      </c>
      <c r="S224" s="119">
        <v>0</v>
      </c>
      <c r="T224" s="83">
        <f t="shared" si="15"/>
        <v>0</v>
      </c>
      <c r="V224" s="19" t="str">
        <f t="shared" si="16"/>
        <v>0 Gläschen</v>
      </c>
    </row>
    <row r="225" spans="1:16340" hidden="1">
      <c r="A225" s="20">
        <v>0</v>
      </c>
      <c r="B225" s="19">
        <v>0</v>
      </c>
      <c r="C225" s="19">
        <v>0</v>
      </c>
      <c r="D225" s="19">
        <v>0</v>
      </c>
      <c r="E225" s="116">
        <v>0</v>
      </c>
      <c r="F225" s="117">
        <v>0</v>
      </c>
      <c r="G225" s="19">
        <v>0</v>
      </c>
      <c r="H225" s="19">
        <v>0</v>
      </c>
      <c r="I225" s="22">
        <v>0</v>
      </c>
      <c r="J225" s="20">
        <v>0</v>
      </c>
      <c r="K225" s="21">
        <v>0</v>
      </c>
      <c r="L225" s="22">
        <v>0</v>
      </c>
      <c r="M225" s="23">
        <v>0.5</v>
      </c>
      <c r="N225" s="19">
        <v>1</v>
      </c>
      <c r="O225" s="19">
        <v>0</v>
      </c>
      <c r="P225" s="19">
        <v>0</v>
      </c>
      <c r="Q225" s="19" t="str">
        <v xml:space="preserve">0 </v>
      </c>
      <c r="R225" s="19">
        <v>2.5</v>
      </c>
      <c r="S225" s="119">
        <v>0</v>
      </c>
      <c r="T225" s="83">
        <f t="shared" si="15"/>
        <v>0</v>
      </c>
      <c r="V225" s="19" t="str">
        <f t="shared" si="16"/>
        <v>0 Gläschen</v>
      </c>
    </row>
    <row r="226" spans="1:16340" hidden="1">
      <c r="A226" s="20">
        <v>0</v>
      </c>
      <c r="B226" s="19">
        <v>0</v>
      </c>
      <c r="C226" s="19">
        <v>0</v>
      </c>
      <c r="D226" s="19">
        <v>0</v>
      </c>
      <c r="E226" s="116">
        <v>0</v>
      </c>
      <c r="F226" s="117">
        <v>0</v>
      </c>
      <c r="G226" s="19">
        <v>0</v>
      </c>
      <c r="H226" s="19">
        <v>0</v>
      </c>
      <c r="I226" s="22">
        <v>0</v>
      </c>
      <c r="J226" s="20">
        <v>0</v>
      </c>
      <c r="K226" s="21">
        <v>0</v>
      </c>
      <c r="L226" s="22">
        <v>0</v>
      </c>
      <c r="M226" s="23">
        <v>0.5</v>
      </c>
      <c r="N226" s="19">
        <v>1</v>
      </c>
      <c r="O226" s="19">
        <v>0</v>
      </c>
      <c r="P226" s="19">
        <v>0</v>
      </c>
      <c r="Q226" s="19" t="str">
        <v xml:space="preserve">0 </v>
      </c>
      <c r="R226" s="19">
        <v>2.5</v>
      </c>
      <c r="S226" s="119">
        <v>0</v>
      </c>
      <c r="T226" s="83">
        <f t="shared" si="15"/>
        <v>0</v>
      </c>
      <c r="V226" s="19" t="str">
        <f t="shared" si="16"/>
        <v>0 Gläschen</v>
      </c>
    </row>
    <row r="227" spans="1:16340" hidden="1">
      <c r="A227" s="20">
        <v>0</v>
      </c>
      <c r="B227" s="19">
        <v>0</v>
      </c>
      <c r="C227" s="19">
        <v>0</v>
      </c>
      <c r="D227" s="19">
        <v>0</v>
      </c>
      <c r="E227" s="116">
        <v>0</v>
      </c>
      <c r="F227" s="117">
        <v>0</v>
      </c>
      <c r="G227" s="19">
        <v>0</v>
      </c>
      <c r="H227" s="19">
        <v>0</v>
      </c>
      <c r="I227" s="22">
        <v>0</v>
      </c>
      <c r="J227" s="20">
        <v>0</v>
      </c>
      <c r="K227" s="21">
        <v>0</v>
      </c>
      <c r="L227" s="22">
        <v>0</v>
      </c>
      <c r="M227" s="23">
        <v>0.5</v>
      </c>
      <c r="N227" s="19">
        <v>1</v>
      </c>
      <c r="O227" s="19">
        <v>0</v>
      </c>
      <c r="P227" s="19">
        <v>0</v>
      </c>
      <c r="Q227" s="19" t="str">
        <v xml:space="preserve">0 </v>
      </c>
      <c r="R227" s="19">
        <v>2.5</v>
      </c>
      <c r="S227" s="119">
        <v>0</v>
      </c>
      <c r="T227" s="83">
        <f t="shared" si="15"/>
        <v>0</v>
      </c>
      <c r="V227" s="19" t="str">
        <f t="shared" si="16"/>
        <v>0 Gläschen</v>
      </c>
    </row>
    <row r="228" spans="1:16340" hidden="1">
      <c r="A228" s="20">
        <v>0</v>
      </c>
      <c r="B228" s="19">
        <v>0</v>
      </c>
      <c r="C228" s="19">
        <v>0</v>
      </c>
      <c r="D228" s="19">
        <v>0</v>
      </c>
      <c r="E228" s="116">
        <v>0</v>
      </c>
      <c r="F228" s="117">
        <v>0</v>
      </c>
      <c r="G228" s="19">
        <v>0</v>
      </c>
      <c r="H228" s="19">
        <v>0</v>
      </c>
      <c r="I228" s="22">
        <v>0</v>
      </c>
      <c r="J228" s="20">
        <v>0</v>
      </c>
      <c r="K228" s="21">
        <v>0</v>
      </c>
      <c r="L228" s="22">
        <v>0</v>
      </c>
      <c r="M228" s="23">
        <v>0.5</v>
      </c>
      <c r="N228" s="19">
        <v>1</v>
      </c>
      <c r="O228" s="19">
        <v>0</v>
      </c>
      <c r="P228" s="19">
        <v>0</v>
      </c>
      <c r="Q228" s="19" t="str">
        <v xml:space="preserve">0 </v>
      </c>
      <c r="R228" s="19">
        <v>2.5</v>
      </c>
      <c r="S228" s="119">
        <v>0</v>
      </c>
      <c r="T228" s="83">
        <f t="shared" si="15"/>
        <v>0</v>
      </c>
      <c r="V228" s="19" t="str">
        <f t="shared" si="16"/>
        <v>0 Gläschen</v>
      </c>
    </row>
    <row r="229" spans="1:16340" hidden="1">
      <c r="A229" s="20">
        <v>0</v>
      </c>
      <c r="B229" s="19">
        <v>0</v>
      </c>
      <c r="C229" s="19">
        <v>0</v>
      </c>
      <c r="D229" s="19">
        <v>0</v>
      </c>
      <c r="E229" s="116">
        <v>0</v>
      </c>
      <c r="F229" s="117">
        <v>0</v>
      </c>
      <c r="G229" s="19">
        <v>0</v>
      </c>
      <c r="H229" s="19">
        <v>0</v>
      </c>
      <c r="I229" s="22">
        <v>0</v>
      </c>
      <c r="J229" s="20">
        <v>0</v>
      </c>
      <c r="K229" s="21">
        <v>0</v>
      </c>
      <c r="L229" s="22">
        <v>0</v>
      </c>
      <c r="M229" s="23">
        <v>0.5</v>
      </c>
      <c r="N229" s="19">
        <v>1</v>
      </c>
      <c r="O229" s="19">
        <v>0</v>
      </c>
      <c r="P229" s="19">
        <v>0</v>
      </c>
      <c r="Q229" s="19" t="str">
        <v xml:space="preserve">0 </v>
      </c>
      <c r="R229" s="19">
        <v>2.5</v>
      </c>
      <c r="S229" s="119">
        <v>0</v>
      </c>
      <c r="T229" s="83">
        <f t="shared" si="15"/>
        <v>0</v>
      </c>
      <c r="V229" s="19" t="str">
        <f t="shared" si="16"/>
        <v>0 Gläschen</v>
      </c>
    </row>
    <row r="230" spans="1:16340" hidden="1">
      <c r="A230" s="20">
        <v>0</v>
      </c>
      <c r="B230" s="19">
        <v>0</v>
      </c>
      <c r="C230" s="19">
        <v>0</v>
      </c>
      <c r="D230" s="19">
        <v>0</v>
      </c>
      <c r="E230" s="116">
        <v>0</v>
      </c>
      <c r="F230" s="117">
        <v>0</v>
      </c>
      <c r="G230" s="19">
        <v>0</v>
      </c>
      <c r="H230" s="19">
        <v>0</v>
      </c>
      <c r="I230" s="22">
        <v>0</v>
      </c>
      <c r="J230" s="20">
        <v>0</v>
      </c>
      <c r="K230" s="21">
        <v>0</v>
      </c>
      <c r="L230" s="22">
        <v>0</v>
      </c>
      <c r="M230" s="23">
        <v>0.5</v>
      </c>
      <c r="N230" s="19">
        <v>1</v>
      </c>
      <c r="O230" s="19">
        <v>0</v>
      </c>
      <c r="P230" s="19">
        <v>0</v>
      </c>
      <c r="Q230" s="19" t="str">
        <v xml:space="preserve">0 </v>
      </c>
      <c r="R230" s="19">
        <v>2.5</v>
      </c>
      <c r="S230" s="119">
        <v>0</v>
      </c>
      <c r="T230" s="83">
        <f t="shared" si="15"/>
        <v>0</v>
      </c>
      <c r="V230" s="19" t="str">
        <f t="shared" si="16"/>
        <v>0 Gläschen</v>
      </c>
    </row>
    <row r="231" spans="1:16340" hidden="1">
      <c r="A231" s="20">
        <v>0</v>
      </c>
      <c r="B231" s="19">
        <v>0</v>
      </c>
      <c r="C231" s="19">
        <v>0</v>
      </c>
      <c r="D231" s="19">
        <v>0</v>
      </c>
      <c r="E231" s="116">
        <v>0</v>
      </c>
      <c r="F231" s="117">
        <v>0</v>
      </c>
      <c r="G231" s="19">
        <v>0</v>
      </c>
      <c r="H231" s="19">
        <v>0</v>
      </c>
      <c r="I231" s="22">
        <v>0</v>
      </c>
      <c r="J231" s="20">
        <v>0</v>
      </c>
      <c r="K231" s="21">
        <v>0</v>
      </c>
      <c r="L231" s="22">
        <v>0</v>
      </c>
      <c r="M231" s="23">
        <v>0.5</v>
      </c>
      <c r="N231" s="19">
        <v>1</v>
      </c>
      <c r="O231" s="19">
        <v>0</v>
      </c>
      <c r="P231" s="19">
        <v>0</v>
      </c>
      <c r="Q231" s="19" t="str">
        <v xml:space="preserve">0 </v>
      </c>
      <c r="R231" s="19">
        <v>2.5</v>
      </c>
      <c r="S231" s="119">
        <v>0</v>
      </c>
      <c r="T231" s="83">
        <f t="shared" si="15"/>
        <v>0</v>
      </c>
      <c r="V231" s="19" t="str">
        <f t="shared" si="16"/>
        <v>0 Gläschen</v>
      </c>
    </row>
    <row r="232" spans="1:16340" hidden="1">
      <c r="A232" s="20">
        <v>0</v>
      </c>
      <c r="B232" s="19">
        <v>0</v>
      </c>
      <c r="C232" s="19">
        <v>0</v>
      </c>
      <c r="D232" s="19">
        <v>0</v>
      </c>
      <c r="E232" s="116">
        <v>0</v>
      </c>
      <c r="F232" s="117">
        <v>0</v>
      </c>
      <c r="G232" s="19">
        <v>0</v>
      </c>
      <c r="H232" s="19">
        <v>0</v>
      </c>
      <c r="I232" s="22">
        <v>0</v>
      </c>
      <c r="J232" s="20">
        <v>0</v>
      </c>
      <c r="K232" s="21">
        <v>0</v>
      </c>
      <c r="L232" s="22">
        <v>0</v>
      </c>
      <c r="M232" s="23">
        <v>1</v>
      </c>
      <c r="N232" s="19">
        <v>1</v>
      </c>
      <c r="O232" s="19">
        <v>0</v>
      </c>
      <c r="P232" s="19">
        <v>0</v>
      </c>
      <c r="Q232" s="19" t="str">
        <v xml:space="preserve">0 </v>
      </c>
      <c r="R232" s="19">
        <v>5</v>
      </c>
      <c r="S232" s="119">
        <v>0</v>
      </c>
      <c r="T232" s="83">
        <f t="shared" si="15"/>
        <v>0</v>
      </c>
      <c r="V232" s="19" t="str">
        <f t="shared" si="16"/>
        <v>0 Gläschen</v>
      </c>
    </row>
    <row r="233" spans="1:16340" hidden="1">
      <c r="A233" s="20">
        <v>0</v>
      </c>
      <c r="B233" s="19">
        <v>0</v>
      </c>
      <c r="C233" s="19">
        <v>0</v>
      </c>
      <c r="D233" s="19">
        <v>0</v>
      </c>
      <c r="E233" s="116">
        <v>0</v>
      </c>
      <c r="F233" s="117">
        <v>0</v>
      </c>
      <c r="G233" s="19">
        <v>0</v>
      </c>
      <c r="H233" s="19">
        <v>0</v>
      </c>
      <c r="I233" s="22">
        <v>0</v>
      </c>
      <c r="J233" s="20">
        <v>0</v>
      </c>
      <c r="K233" s="21">
        <v>0</v>
      </c>
      <c r="L233" s="22">
        <v>0</v>
      </c>
      <c r="M233" s="23">
        <v>0.5</v>
      </c>
      <c r="N233" s="19">
        <v>1</v>
      </c>
      <c r="O233" s="19">
        <v>0</v>
      </c>
      <c r="P233" s="19">
        <v>0</v>
      </c>
      <c r="Q233" s="19" t="str">
        <v xml:space="preserve">0 </v>
      </c>
      <c r="R233" s="19">
        <v>0</v>
      </c>
      <c r="S233" s="119">
        <v>0</v>
      </c>
      <c r="T233" s="83">
        <f t="shared" si="15"/>
        <v>0</v>
      </c>
      <c r="V233" s="19" t="str">
        <f t="shared" si="16"/>
        <v>0 Gläschen</v>
      </c>
    </row>
    <row r="234" spans="1:16340" hidden="1">
      <c r="A234" s="20">
        <v>0</v>
      </c>
      <c r="B234" s="19">
        <v>0</v>
      </c>
      <c r="C234" s="19">
        <v>0</v>
      </c>
      <c r="D234" s="19">
        <v>0</v>
      </c>
      <c r="E234" s="116">
        <v>0</v>
      </c>
      <c r="F234" s="117">
        <v>0</v>
      </c>
      <c r="G234" s="19">
        <v>0</v>
      </c>
      <c r="H234" s="19">
        <v>0</v>
      </c>
      <c r="I234" s="22">
        <v>0</v>
      </c>
      <c r="J234" s="20">
        <v>0</v>
      </c>
      <c r="K234" s="21">
        <v>0</v>
      </c>
      <c r="L234" s="22">
        <v>0</v>
      </c>
      <c r="M234" s="23">
        <v>0.5</v>
      </c>
      <c r="N234" s="19">
        <v>1</v>
      </c>
      <c r="O234" s="19">
        <v>0</v>
      </c>
      <c r="P234" s="19">
        <v>0</v>
      </c>
      <c r="Q234" s="19" t="str">
        <v xml:space="preserve">0 </v>
      </c>
      <c r="R234" s="19">
        <v>0</v>
      </c>
      <c r="S234" s="119">
        <v>0</v>
      </c>
      <c r="T234" s="83">
        <f t="shared" si="15"/>
        <v>0</v>
      </c>
      <c r="V234" s="19" t="str">
        <f t="shared" si="16"/>
        <v>0 Gläschen</v>
      </c>
    </row>
    <row r="235" spans="1:16340" hidden="1">
      <c r="A235" s="20">
        <v>0</v>
      </c>
      <c r="B235" s="19">
        <v>0</v>
      </c>
      <c r="C235" s="19">
        <v>0</v>
      </c>
      <c r="D235" s="19">
        <v>0</v>
      </c>
      <c r="E235" s="116">
        <v>0</v>
      </c>
      <c r="F235" s="117">
        <v>0</v>
      </c>
      <c r="G235" s="19">
        <v>0</v>
      </c>
      <c r="H235" s="19">
        <v>0</v>
      </c>
      <c r="I235" s="22">
        <v>0</v>
      </c>
      <c r="J235" s="20">
        <v>0</v>
      </c>
      <c r="K235" s="21">
        <v>0</v>
      </c>
      <c r="L235" s="22">
        <v>0</v>
      </c>
      <c r="M235" s="23">
        <v>0.5</v>
      </c>
      <c r="N235" s="19">
        <v>1</v>
      </c>
      <c r="O235" s="19">
        <v>0</v>
      </c>
      <c r="P235" s="19">
        <v>0</v>
      </c>
      <c r="Q235" s="19" t="str">
        <v xml:space="preserve">0 </v>
      </c>
      <c r="R235" s="19">
        <v>0</v>
      </c>
      <c r="S235" s="119">
        <v>0</v>
      </c>
      <c r="T235" s="83">
        <f t="shared" si="15"/>
        <v>0</v>
      </c>
      <c r="V235" s="19" t="str">
        <f t="shared" si="16"/>
        <v>0 Gläschen</v>
      </c>
    </row>
    <row r="236" spans="1:16340" hidden="1">
      <c r="A236" s="20">
        <v>0</v>
      </c>
      <c r="B236" s="19">
        <v>0</v>
      </c>
      <c r="C236" s="19">
        <v>0</v>
      </c>
      <c r="D236" s="19">
        <v>0</v>
      </c>
      <c r="E236" s="116">
        <v>0</v>
      </c>
      <c r="F236" s="117">
        <v>0</v>
      </c>
      <c r="G236" s="19">
        <v>0</v>
      </c>
      <c r="H236" s="19">
        <v>0</v>
      </c>
      <c r="I236" s="22">
        <v>0</v>
      </c>
      <c r="J236" s="20">
        <v>0</v>
      </c>
      <c r="K236" s="21">
        <v>0</v>
      </c>
      <c r="L236" s="22">
        <v>0</v>
      </c>
      <c r="M236" s="23">
        <v>0.5</v>
      </c>
      <c r="N236" s="19">
        <v>1</v>
      </c>
      <c r="O236" s="19">
        <v>0</v>
      </c>
      <c r="P236" s="19">
        <v>0</v>
      </c>
      <c r="Q236" s="19" t="str">
        <v xml:space="preserve">0 </v>
      </c>
      <c r="R236" s="19">
        <v>0</v>
      </c>
      <c r="S236" s="119">
        <v>0</v>
      </c>
      <c r="T236" s="83">
        <f t="shared" si="15"/>
        <v>0</v>
      </c>
      <c r="V236" s="19" t="str">
        <f t="shared" si="16"/>
        <v>0 Gläschen</v>
      </c>
    </row>
    <row r="237" spans="1:16340" hidden="1">
      <c r="B237" s="19"/>
      <c r="C237" s="19"/>
      <c r="V237" s="19"/>
    </row>
    <row r="238" spans="1:16340" hidden="1">
      <c r="B238" s="19"/>
      <c r="C238" s="19"/>
      <c r="V238" s="19"/>
    </row>
    <row r="239" spans="1:16340" s="15" customFormat="1" ht="30">
      <c r="A239" s="277" t="s">
        <v>763</v>
      </c>
      <c r="B239" s="85" t="s">
        <v>573</v>
      </c>
      <c r="C239" s="280" t="s">
        <v>575</v>
      </c>
      <c r="D239" s="86" t="s">
        <v>794</v>
      </c>
      <c r="E239" s="85" t="s">
        <v>809</v>
      </c>
      <c r="F239" s="118" t="s">
        <v>703</v>
      </c>
      <c r="G239" s="87" t="s">
        <v>760</v>
      </c>
      <c r="H239" s="86" t="s">
        <v>759</v>
      </c>
      <c r="I239" s="88" t="s">
        <v>525</v>
      </c>
      <c r="J239" s="89" t="s">
        <v>524</v>
      </c>
      <c r="K239" s="86" t="s">
        <v>759</v>
      </c>
      <c r="L239" s="86" t="s">
        <v>5</v>
      </c>
      <c r="M239" s="86"/>
      <c r="N239" s="86" t="s">
        <v>813</v>
      </c>
      <c r="O239" s="86" t="s">
        <v>767</v>
      </c>
      <c r="P239" s="86"/>
      <c r="Q239" s="90" t="s">
        <v>812</v>
      </c>
      <c r="R239" s="86" t="s">
        <v>814</v>
      </c>
      <c r="S239" s="120" t="s">
        <v>12</v>
      </c>
      <c r="T239" s="91" t="s">
        <v>815</v>
      </c>
      <c r="U239" s="87"/>
      <c r="V239" s="309" t="s">
        <v>525</v>
      </c>
      <c r="W239" s="18"/>
      <c r="X239" s="18"/>
      <c r="Y239" s="18"/>
      <c r="Z239" s="18"/>
      <c r="AA239" s="18"/>
      <c r="AB239" s="18"/>
      <c r="AC239" s="18"/>
      <c r="AD239" s="18"/>
      <c r="AE239" s="18"/>
      <c r="AF239" s="18"/>
      <c r="AG239" s="18"/>
      <c r="AH239" s="18"/>
      <c r="AI239" s="18"/>
      <c r="AJ239" s="18"/>
      <c r="AK239" s="18"/>
      <c r="AL239" s="18"/>
      <c r="AM239" s="18"/>
      <c r="AN239" s="18"/>
      <c r="AO239" s="18"/>
      <c r="AP239" s="18"/>
      <c r="AQ239" s="18"/>
      <c r="AR239" s="18"/>
      <c r="AS239" s="18"/>
      <c r="AT239" s="18"/>
      <c r="AU239" s="18"/>
      <c r="AV239" s="18"/>
      <c r="AW239" s="18"/>
      <c r="AX239" s="18"/>
      <c r="AY239" s="18"/>
      <c r="AZ239" s="18"/>
      <c r="BA239" s="18"/>
      <c r="BB239" s="18"/>
      <c r="BC239" s="18"/>
      <c r="BD239" s="18"/>
      <c r="BE239" s="18"/>
      <c r="BF239" s="18"/>
      <c r="BG239" s="18"/>
      <c r="BH239" s="18"/>
      <c r="BI239" s="18"/>
      <c r="BJ239" s="18"/>
      <c r="BK239" s="18"/>
      <c r="BL239" s="18"/>
      <c r="BM239" s="18"/>
      <c r="BN239" s="18"/>
      <c r="BO239" s="18"/>
      <c r="BP239" s="18"/>
      <c r="BQ239" s="18"/>
      <c r="BR239" s="18"/>
      <c r="BS239" s="18"/>
      <c r="BT239" s="18"/>
      <c r="BU239" s="18"/>
      <c r="BV239" s="18"/>
      <c r="BW239" s="18"/>
      <c r="BX239" s="18"/>
      <c r="BY239" s="18"/>
      <c r="BZ239" s="18"/>
      <c r="CA239" s="18"/>
      <c r="CB239" s="18"/>
      <c r="CC239" s="18"/>
      <c r="CD239" s="18"/>
      <c r="CE239" s="18"/>
      <c r="CF239" s="18"/>
      <c r="CG239" s="18"/>
      <c r="CH239" s="18"/>
      <c r="CI239" s="18"/>
      <c r="CJ239" s="18"/>
      <c r="CK239" s="18"/>
      <c r="CL239" s="18"/>
      <c r="CM239" s="18"/>
      <c r="CN239" s="18"/>
      <c r="CO239" s="18"/>
      <c r="CP239" s="18"/>
      <c r="CQ239" s="18"/>
      <c r="CR239" s="18"/>
      <c r="CS239" s="18"/>
      <c r="CT239" s="18"/>
      <c r="CU239" s="18"/>
      <c r="CV239" s="18"/>
      <c r="CW239" s="18"/>
      <c r="CX239" s="18"/>
      <c r="CY239" s="18"/>
      <c r="CZ239" s="18"/>
      <c r="DA239" s="18"/>
      <c r="DB239" s="18"/>
      <c r="DC239" s="18"/>
      <c r="DD239" s="18"/>
      <c r="DE239" s="18"/>
      <c r="DF239" s="18"/>
      <c r="DG239" s="18"/>
      <c r="DH239" s="18"/>
      <c r="DI239" s="18"/>
      <c r="DJ239" s="18"/>
      <c r="DK239" s="18"/>
      <c r="DL239" s="18"/>
      <c r="DM239" s="18"/>
      <c r="DN239" s="18"/>
      <c r="DO239" s="18"/>
      <c r="DP239" s="18"/>
      <c r="DQ239" s="18"/>
      <c r="DR239" s="18"/>
      <c r="DS239" s="18"/>
      <c r="DT239" s="18"/>
      <c r="DU239" s="18"/>
      <c r="DV239" s="18"/>
      <c r="DW239" s="18"/>
      <c r="DX239" s="18"/>
      <c r="DY239" s="18"/>
      <c r="DZ239" s="18"/>
      <c r="EA239" s="18"/>
      <c r="EB239" s="18"/>
      <c r="EC239" s="18"/>
      <c r="ED239" s="18"/>
      <c r="EE239" s="18"/>
      <c r="EF239" s="18"/>
      <c r="EG239" s="18"/>
      <c r="EH239" s="18"/>
      <c r="EI239" s="18"/>
      <c r="EJ239" s="18"/>
      <c r="EK239" s="18"/>
      <c r="EL239" s="18"/>
      <c r="EM239" s="18"/>
      <c r="EN239" s="18"/>
      <c r="EO239" s="18"/>
      <c r="EP239" s="18"/>
      <c r="EQ239" s="18"/>
      <c r="ER239" s="18"/>
      <c r="ES239" s="18"/>
      <c r="ET239" s="18"/>
      <c r="EU239" s="18"/>
      <c r="EV239" s="18"/>
      <c r="EW239" s="18"/>
      <c r="EX239" s="18"/>
      <c r="EY239" s="18"/>
      <c r="EZ239" s="18"/>
      <c r="FA239" s="18"/>
      <c r="FB239" s="18"/>
      <c r="FC239" s="18"/>
      <c r="FD239" s="18"/>
      <c r="FE239" s="18"/>
      <c r="FF239" s="18"/>
      <c r="FG239" s="18"/>
      <c r="FH239" s="18"/>
      <c r="FI239" s="18"/>
      <c r="FJ239" s="18"/>
      <c r="FK239" s="18"/>
      <c r="FL239" s="18"/>
      <c r="FM239" s="18"/>
      <c r="FN239" s="18"/>
      <c r="FO239" s="18"/>
      <c r="FP239" s="18"/>
      <c r="FQ239" s="18"/>
      <c r="FR239" s="18"/>
      <c r="FS239" s="18"/>
      <c r="FT239" s="18"/>
      <c r="FU239" s="18"/>
      <c r="FV239" s="18"/>
      <c r="FW239" s="18"/>
      <c r="FX239" s="18"/>
      <c r="FY239" s="18"/>
      <c r="FZ239" s="18"/>
      <c r="GA239" s="18"/>
      <c r="GB239" s="18"/>
      <c r="GC239" s="18"/>
      <c r="GD239" s="18"/>
      <c r="GE239" s="18"/>
      <c r="GF239" s="18"/>
      <c r="GG239" s="18"/>
      <c r="GH239" s="18"/>
      <c r="GI239" s="18"/>
      <c r="GJ239" s="18"/>
      <c r="GK239" s="18"/>
      <c r="GL239" s="18"/>
      <c r="GM239" s="18"/>
      <c r="GN239" s="18"/>
      <c r="GO239" s="18"/>
      <c r="GP239" s="18"/>
      <c r="GQ239" s="18"/>
      <c r="GR239" s="18"/>
      <c r="GS239" s="18"/>
      <c r="GT239" s="18"/>
      <c r="GU239" s="18"/>
      <c r="GV239" s="18"/>
      <c r="GW239" s="18"/>
      <c r="GX239" s="18"/>
      <c r="GY239" s="18"/>
      <c r="GZ239" s="18"/>
      <c r="HA239" s="18"/>
      <c r="HB239" s="18"/>
      <c r="HC239" s="18"/>
      <c r="HD239" s="18"/>
      <c r="HE239" s="18"/>
      <c r="HF239" s="18"/>
      <c r="HG239" s="18"/>
      <c r="HH239" s="18"/>
      <c r="HI239" s="18"/>
      <c r="HJ239" s="18"/>
      <c r="HK239" s="18"/>
      <c r="HL239" s="18"/>
      <c r="HM239" s="18"/>
      <c r="HN239" s="18"/>
      <c r="HO239" s="18"/>
      <c r="HP239" s="18"/>
      <c r="HQ239" s="18"/>
      <c r="HR239" s="18"/>
      <c r="HS239" s="18"/>
      <c r="HT239" s="18"/>
      <c r="HU239" s="18"/>
      <c r="HV239" s="18"/>
      <c r="HW239" s="18"/>
      <c r="HX239" s="18"/>
      <c r="HY239" s="18"/>
      <c r="HZ239" s="18"/>
      <c r="IA239" s="18"/>
      <c r="IB239" s="18"/>
      <c r="IC239" s="18"/>
      <c r="ID239" s="18"/>
      <c r="IE239" s="18"/>
      <c r="IF239" s="18"/>
      <c r="IG239" s="18"/>
      <c r="IH239" s="18"/>
      <c r="II239" s="18"/>
      <c r="IJ239" s="18"/>
      <c r="IK239" s="18"/>
      <c r="IL239" s="18"/>
      <c r="IM239" s="18"/>
      <c r="IN239" s="18"/>
      <c r="IO239" s="18"/>
      <c r="IP239" s="18"/>
      <c r="IQ239" s="18"/>
      <c r="IR239" s="18"/>
      <c r="IS239" s="18"/>
      <c r="IT239" s="18"/>
      <c r="IU239" s="18"/>
      <c r="IV239" s="18"/>
      <c r="IW239" s="18"/>
      <c r="IX239" s="18"/>
      <c r="IY239" s="18"/>
      <c r="IZ239" s="18"/>
      <c r="JA239" s="18"/>
      <c r="JB239" s="18"/>
      <c r="JC239" s="18"/>
      <c r="JD239" s="18"/>
      <c r="JE239" s="18"/>
      <c r="JF239" s="18"/>
      <c r="JG239" s="18"/>
      <c r="JH239" s="18"/>
      <c r="JI239" s="18"/>
      <c r="JJ239" s="18"/>
      <c r="JK239" s="18"/>
      <c r="JL239" s="18"/>
      <c r="JM239" s="18"/>
      <c r="JN239" s="18"/>
      <c r="JO239" s="18"/>
      <c r="JP239" s="18"/>
      <c r="JQ239" s="18"/>
      <c r="JR239" s="18"/>
      <c r="JS239" s="18"/>
      <c r="JT239" s="18"/>
      <c r="JU239" s="18"/>
      <c r="JV239" s="18"/>
      <c r="JW239" s="18"/>
      <c r="JX239" s="18"/>
      <c r="JY239" s="18"/>
      <c r="JZ239" s="18"/>
      <c r="KA239" s="18"/>
      <c r="KB239" s="18"/>
      <c r="KC239" s="18"/>
      <c r="KD239" s="18"/>
      <c r="KE239" s="18"/>
      <c r="KF239" s="18"/>
      <c r="KG239" s="18"/>
      <c r="KH239" s="18"/>
      <c r="KI239" s="18"/>
      <c r="KJ239" s="18"/>
      <c r="KK239" s="18"/>
      <c r="KL239" s="18"/>
      <c r="KM239" s="18"/>
      <c r="KN239" s="18"/>
      <c r="KO239" s="18"/>
      <c r="KP239" s="18"/>
      <c r="KQ239" s="18"/>
      <c r="KR239" s="18"/>
      <c r="KS239" s="18"/>
      <c r="KT239" s="18"/>
      <c r="KU239" s="18"/>
      <c r="KV239" s="18"/>
      <c r="KW239" s="18"/>
      <c r="KX239" s="18"/>
      <c r="KY239" s="18"/>
      <c r="KZ239" s="18"/>
      <c r="LA239" s="18"/>
      <c r="LB239" s="18"/>
      <c r="LC239" s="18"/>
      <c r="LD239" s="18"/>
      <c r="LE239" s="18"/>
      <c r="LF239" s="18"/>
      <c r="LG239" s="18"/>
      <c r="LH239" s="18"/>
      <c r="LI239" s="18"/>
      <c r="LJ239" s="18"/>
      <c r="LK239" s="18"/>
      <c r="LL239" s="18"/>
      <c r="LM239" s="18"/>
      <c r="LN239" s="18"/>
      <c r="LO239" s="18"/>
      <c r="LP239" s="18"/>
      <c r="LQ239" s="18"/>
      <c r="LR239" s="18"/>
      <c r="LS239" s="18"/>
      <c r="LT239" s="18"/>
      <c r="LU239" s="18"/>
      <c r="LV239" s="18"/>
      <c r="LW239" s="18"/>
      <c r="LX239" s="18"/>
      <c r="LY239" s="18"/>
      <c r="LZ239" s="18"/>
      <c r="MA239" s="18"/>
      <c r="MB239" s="18"/>
      <c r="MC239" s="18"/>
      <c r="MD239" s="18"/>
      <c r="ME239" s="18"/>
      <c r="MF239" s="18"/>
      <c r="MG239" s="18"/>
      <c r="MH239" s="18"/>
      <c r="MI239" s="18"/>
      <c r="MJ239" s="18"/>
      <c r="MK239" s="18"/>
      <c r="ML239" s="18"/>
      <c r="MM239" s="18"/>
      <c r="MN239" s="18"/>
      <c r="MO239" s="18"/>
      <c r="MP239" s="18"/>
      <c r="MQ239" s="18"/>
      <c r="MR239" s="18"/>
      <c r="MS239" s="18"/>
      <c r="MT239" s="18"/>
      <c r="MU239" s="18"/>
      <c r="MV239" s="18"/>
      <c r="MW239" s="18"/>
      <c r="MX239" s="18"/>
      <c r="MY239" s="18"/>
      <c r="MZ239" s="18"/>
      <c r="NA239" s="18"/>
      <c r="NB239" s="18"/>
      <c r="NC239" s="18"/>
      <c r="ND239" s="18"/>
      <c r="NE239" s="18"/>
      <c r="NF239" s="18"/>
      <c r="NG239" s="18"/>
      <c r="NH239" s="18"/>
      <c r="NI239" s="18"/>
      <c r="NJ239" s="18"/>
      <c r="NK239" s="18"/>
      <c r="NL239" s="18"/>
      <c r="NM239" s="18"/>
      <c r="NN239" s="18"/>
      <c r="NO239" s="18"/>
      <c r="NP239" s="18"/>
      <c r="NQ239" s="18"/>
      <c r="NR239" s="18"/>
      <c r="NS239" s="18"/>
      <c r="NT239" s="18"/>
      <c r="NU239" s="18"/>
      <c r="NV239" s="18"/>
      <c r="NW239" s="18"/>
      <c r="NX239" s="18"/>
      <c r="NY239" s="18"/>
      <c r="NZ239" s="18"/>
      <c r="OA239" s="18"/>
      <c r="OB239" s="18"/>
      <c r="OC239" s="18"/>
      <c r="OD239" s="18"/>
      <c r="OE239" s="18"/>
      <c r="OF239" s="18"/>
      <c r="OG239" s="18"/>
      <c r="OH239" s="18"/>
      <c r="OI239" s="18"/>
      <c r="OJ239" s="18"/>
      <c r="OK239" s="18"/>
      <c r="OL239" s="18"/>
      <c r="OM239" s="18"/>
      <c r="ON239" s="18"/>
      <c r="OO239" s="18"/>
      <c r="OP239" s="18"/>
      <c r="OQ239" s="18"/>
      <c r="OR239" s="18"/>
      <c r="OS239" s="18"/>
      <c r="OT239" s="18"/>
      <c r="OU239" s="18"/>
      <c r="OV239" s="18"/>
      <c r="OW239" s="18"/>
      <c r="OX239" s="18"/>
      <c r="OY239" s="18"/>
      <c r="OZ239" s="18"/>
      <c r="PA239" s="18"/>
      <c r="PB239" s="18"/>
      <c r="PC239" s="18"/>
      <c r="PD239" s="18"/>
      <c r="PE239" s="18"/>
      <c r="PF239" s="18"/>
      <c r="PG239" s="18"/>
      <c r="PH239" s="18"/>
      <c r="PI239" s="18"/>
      <c r="PJ239" s="18"/>
      <c r="PK239" s="18"/>
      <c r="PL239" s="18"/>
      <c r="PM239" s="18"/>
      <c r="PN239" s="18"/>
      <c r="PO239" s="18"/>
      <c r="PP239" s="18"/>
      <c r="PQ239" s="18"/>
      <c r="PR239" s="18"/>
      <c r="PS239" s="18"/>
      <c r="PT239" s="18"/>
      <c r="PU239" s="18"/>
      <c r="PV239" s="18"/>
      <c r="PW239" s="18"/>
      <c r="PX239" s="18"/>
      <c r="PY239" s="18"/>
      <c r="PZ239" s="18"/>
      <c r="QA239" s="18"/>
      <c r="QB239" s="18"/>
      <c r="QC239" s="18"/>
      <c r="QD239" s="18"/>
      <c r="QE239" s="18"/>
      <c r="QF239" s="18"/>
      <c r="QG239" s="18"/>
      <c r="QH239" s="18"/>
      <c r="QI239" s="18"/>
      <c r="QJ239" s="18"/>
      <c r="QK239" s="18"/>
      <c r="QL239" s="18"/>
      <c r="QM239" s="18"/>
      <c r="QN239" s="18"/>
      <c r="QO239" s="18"/>
      <c r="QP239" s="18"/>
      <c r="QQ239" s="18"/>
      <c r="QR239" s="18"/>
      <c r="QS239" s="18"/>
      <c r="QT239" s="18"/>
      <c r="QU239" s="18"/>
      <c r="QV239" s="18"/>
      <c r="QW239" s="18"/>
      <c r="QX239" s="18"/>
      <c r="QY239" s="18"/>
      <c r="QZ239" s="18"/>
      <c r="RA239" s="18"/>
      <c r="RB239" s="18"/>
      <c r="RC239" s="18"/>
      <c r="RD239" s="18"/>
      <c r="RE239" s="18"/>
      <c r="RF239" s="18"/>
      <c r="RG239" s="18"/>
      <c r="RH239" s="18"/>
      <c r="RI239" s="18"/>
      <c r="RJ239" s="18"/>
      <c r="RK239" s="18"/>
      <c r="RL239" s="18"/>
      <c r="RM239" s="18"/>
      <c r="RN239" s="18"/>
      <c r="RO239" s="18"/>
      <c r="RP239" s="18"/>
      <c r="RQ239" s="18"/>
      <c r="RR239" s="18"/>
      <c r="RS239" s="18"/>
      <c r="RT239" s="18"/>
      <c r="RU239" s="18"/>
      <c r="RV239" s="18"/>
      <c r="RW239" s="18"/>
      <c r="RX239" s="18"/>
      <c r="RY239" s="18"/>
      <c r="RZ239" s="18"/>
      <c r="SA239" s="18"/>
      <c r="SB239" s="18"/>
      <c r="SC239" s="18"/>
      <c r="SD239" s="18"/>
      <c r="SE239" s="18"/>
      <c r="SF239" s="18"/>
      <c r="SG239" s="18"/>
      <c r="SH239" s="18"/>
      <c r="SI239" s="18"/>
      <c r="SJ239" s="18"/>
      <c r="SK239" s="18"/>
      <c r="SL239" s="18"/>
      <c r="SM239" s="18"/>
      <c r="SN239" s="18"/>
      <c r="SO239" s="18"/>
      <c r="SP239" s="18"/>
      <c r="SQ239" s="18"/>
      <c r="SR239" s="18"/>
      <c r="SS239" s="18"/>
      <c r="ST239" s="18"/>
      <c r="SU239" s="18"/>
      <c r="SV239" s="18"/>
      <c r="SW239" s="18"/>
      <c r="SX239" s="18"/>
      <c r="SY239" s="18"/>
      <c r="SZ239" s="18"/>
      <c r="TA239" s="18"/>
      <c r="TB239" s="18"/>
      <c r="TC239" s="18"/>
      <c r="TD239" s="18"/>
      <c r="TE239" s="18"/>
      <c r="TF239" s="18"/>
      <c r="TG239" s="18"/>
      <c r="TH239" s="18"/>
      <c r="TI239" s="18"/>
      <c r="TJ239" s="18"/>
      <c r="TK239" s="18"/>
      <c r="TL239" s="18"/>
      <c r="TM239" s="18"/>
      <c r="TN239" s="18"/>
      <c r="TO239" s="18"/>
      <c r="TP239" s="18"/>
      <c r="TQ239" s="18"/>
      <c r="TR239" s="18"/>
      <c r="TS239" s="18"/>
      <c r="TT239" s="18"/>
      <c r="TU239" s="18"/>
      <c r="TV239" s="18"/>
      <c r="TW239" s="18"/>
      <c r="TX239" s="18"/>
      <c r="TY239" s="18"/>
      <c r="TZ239" s="18"/>
      <c r="UA239" s="18"/>
      <c r="UB239" s="18"/>
      <c r="UC239" s="18"/>
      <c r="UD239" s="18"/>
      <c r="UE239" s="18"/>
      <c r="UF239" s="18"/>
      <c r="UG239" s="18"/>
      <c r="UH239" s="18"/>
      <c r="UI239" s="18"/>
      <c r="UJ239" s="18"/>
      <c r="UK239" s="18"/>
      <c r="UL239" s="18"/>
      <c r="UM239" s="18"/>
      <c r="UN239" s="18"/>
      <c r="UO239" s="18"/>
      <c r="UP239" s="18"/>
      <c r="UQ239" s="18"/>
      <c r="UR239" s="18"/>
      <c r="US239" s="18"/>
      <c r="UT239" s="18"/>
      <c r="UU239" s="18"/>
      <c r="UV239" s="18"/>
      <c r="UW239" s="18"/>
      <c r="UX239" s="18"/>
      <c r="UY239" s="18"/>
      <c r="UZ239" s="18"/>
      <c r="VA239" s="18"/>
      <c r="VB239" s="18"/>
      <c r="VC239" s="18"/>
      <c r="VD239" s="18"/>
      <c r="VE239" s="18"/>
      <c r="VF239" s="18"/>
      <c r="VG239" s="18"/>
      <c r="VH239" s="18"/>
      <c r="VI239" s="18"/>
      <c r="VJ239" s="18"/>
      <c r="VK239" s="18"/>
      <c r="VL239" s="18"/>
      <c r="VM239" s="18"/>
      <c r="VN239" s="18"/>
      <c r="VO239" s="18"/>
      <c r="VP239" s="18"/>
      <c r="VQ239" s="18"/>
      <c r="VR239" s="18"/>
      <c r="VS239" s="18"/>
      <c r="VT239" s="18"/>
      <c r="VU239" s="18"/>
      <c r="VV239" s="18"/>
      <c r="VW239" s="18"/>
      <c r="VX239" s="18"/>
      <c r="VY239" s="18"/>
      <c r="VZ239" s="18"/>
      <c r="WA239" s="18"/>
      <c r="WB239" s="18"/>
      <c r="WC239" s="18"/>
      <c r="WD239" s="18"/>
      <c r="WE239" s="18"/>
      <c r="WF239" s="18"/>
      <c r="WG239" s="18"/>
      <c r="WH239" s="18"/>
      <c r="WI239" s="18"/>
      <c r="WJ239" s="18"/>
      <c r="WK239" s="18"/>
      <c r="WL239" s="18"/>
      <c r="WM239" s="18"/>
      <c r="WN239" s="18"/>
      <c r="WO239" s="18"/>
      <c r="WP239" s="18"/>
      <c r="WQ239" s="18"/>
      <c r="WR239" s="18"/>
      <c r="WS239" s="18"/>
      <c r="WT239" s="18"/>
      <c r="WU239" s="18"/>
      <c r="WV239" s="18"/>
      <c r="WW239" s="18"/>
      <c r="WX239" s="18"/>
      <c r="WY239" s="18"/>
      <c r="WZ239" s="18"/>
      <c r="XA239" s="18"/>
      <c r="XB239" s="18"/>
      <c r="XC239" s="18"/>
      <c r="XD239" s="18"/>
      <c r="XE239" s="18"/>
      <c r="XF239" s="18"/>
      <c r="XG239" s="18"/>
      <c r="XH239" s="18"/>
      <c r="XI239" s="18"/>
      <c r="XJ239" s="18"/>
      <c r="XK239" s="18"/>
      <c r="XL239" s="18"/>
      <c r="XM239" s="18"/>
      <c r="XN239" s="18"/>
      <c r="XO239" s="18"/>
      <c r="XP239" s="18"/>
      <c r="XQ239" s="18"/>
      <c r="XR239" s="18"/>
      <c r="XS239" s="18"/>
      <c r="XT239" s="18"/>
      <c r="XU239" s="18"/>
      <c r="XV239" s="18"/>
      <c r="XW239" s="18"/>
      <c r="XX239" s="18"/>
      <c r="XY239" s="18"/>
      <c r="XZ239" s="18"/>
      <c r="YA239" s="18"/>
      <c r="YB239" s="18"/>
      <c r="YC239" s="18"/>
      <c r="YD239" s="18"/>
      <c r="YE239" s="18"/>
      <c r="YF239" s="18"/>
      <c r="YG239" s="18"/>
      <c r="YH239" s="18"/>
      <c r="YI239" s="18"/>
      <c r="YJ239" s="18"/>
      <c r="YK239" s="18"/>
      <c r="YL239" s="18"/>
      <c r="YM239" s="18"/>
      <c r="YN239" s="18"/>
      <c r="YO239" s="18"/>
      <c r="YP239" s="18"/>
      <c r="YQ239" s="18"/>
      <c r="YR239" s="18"/>
      <c r="YS239" s="18"/>
      <c r="YT239" s="18"/>
      <c r="YU239" s="18"/>
      <c r="YV239" s="18"/>
      <c r="YW239" s="18"/>
      <c r="YX239" s="18"/>
      <c r="YY239" s="18"/>
      <c r="YZ239" s="18"/>
      <c r="ZA239" s="18"/>
      <c r="ZB239" s="18"/>
      <c r="ZC239" s="18"/>
      <c r="ZD239" s="18"/>
      <c r="ZE239" s="18"/>
      <c r="ZF239" s="18"/>
      <c r="ZG239" s="18"/>
      <c r="ZH239" s="18"/>
      <c r="ZI239" s="18"/>
      <c r="ZJ239" s="18"/>
      <c r="ZK239" s="18"/>
      <c r="ZL239" s="18"/>
      <c r="ZM239" s="18"/>
      <c r="ZN239" s="18"/>
      <c r="ZO239" s="18"/>
      <c r="ZP239" s="18"/>
      <c r="ZQ239" s="18"/>
      <c r="ZR239" s="18"/>
      <c r="ZS239" s="18"/>
      <c r="ZT239" s="18"/>
      <c r="ZU239" s="18"/>
      <c r="ZV239" s="18"/>
      <c r="ZW239" s="18"/>
      <c r="ZX239" s="18"/>
      <c r="ZY239" s="18"/>
      <c r="ZZ239" s="18"/>
      <c r="AAA239" s="18"/>
      <c r="AAB239" s="18"/>
      <c r="AAC239" s="18"/>
      <c r="AAD239" s="18"/>
      <c r="AAE239" s="18"/>
      <c r="AAF239" s="18"/>
      <c r="AAG239" s="18"/>
      <c r="AAH239" s="18"/>
      <c r="AAI239" s="18"/>
      <c r="AAJ239" s="18"/>
      <c r="AAK239" s="18"/>
      <c r="AAL239" s="18"/>
      <c r="AAM239" s="18"/>
      <c r="AAN239" s="18"/>
      <c r="AAO239" s="18"/>
      <c r="AAP239" s="18"/>
      <c r="AAQ239" s="18"/>
      <c r="AAR239" s="18"/>
      <c r="AAS239" s="18"/>
      <c r="AAT239" s="18"/>
      <c r="AAU239" s="18"/>
      <c r="AAV239" s="18"/>
      <c r="AAW239" s="18"/>
      <c r="AAX239" s="18"/>
      <c r="AAY239" s="18"/>
      <c r="AAZ239" s="18"/>
      <c r="ABA239" s="18"/>
      <c r="ABB239" s="18"/>
      <c r="ABC239" s="18"/>
      <c r="ABD239" s="18"/>
      <c r="ABE239" s="18"/>
      <c r="ABF239" s="18"/>
      <c r="ABG239" s="18"/>
      <c r="ABH239" s="18"/>
      <c r="ABI239" s="18"/>
      <c r="ABJ239" s="18"/>
      <c r="ABK239" s="18"/>
      <c r="ABL239" s="18"/>
      <c r="ABM239" s="18"/>
      <c r="ABN239" s="18"/>
      <c r="ABO239" s="18"/>
      <c r="ABP239" s="18"/>
      <c r="ABQ239" s="18"/>
      <c r="ABR239" s="18"/>
      <c r="ABS239" s="18"/>
      <c r="ABT239" s="18"/>
      <c r="ABU239" s="18"/>
      <c r="ABV239" s="18"/>
      <c r="ABW239" s="18"/>
      <c r="ABX239" s="18"/>
      <c r="ABY239" s="18"/>
      <c r="ABZ239" s="18"/>
      <c r="ACA239" s="18"/>
      <c r="ACB239" s="18"/>
      <c r="ACC239" s="18"/>
      <c r="ACD239" s="18"/>
      <c r="ACE239" s="18"/>
      <c r="ACF239" s="18"/>
      <c r="ACG239" s="18"/>
      <c r="ACH239" s="18"/>
      <c r="ACI239" s="18"/>
      <c r="ACJ239" s="18"/>
      <c r="ACK239" s="18"/>
      <c r="ACL239" s="18"/>
      <c r="ACM239" s="18"/>
      <c r="ACN239" s="18"/>
      <c r="ACO239" s="18"/>
      <c r="ACP239" s="18"/>
      <c r="ACQ239" s="18"/>
      <c r="ACR239" s="18"/>
      <c r="ACS239" s="18"/>
      <c r="ACT239" s="18"/>
      <c r="ACU239" s="18"/>
      <c r="ACV239" s="18"/>
      <c r="ACW239" s="18"/>
      <c r="ACX239" s="18"/>
      <c r="ACY239" s="18"/>
      <c r="ACZ239" s="18"/>
      <c r="ADA239" s="18"/>
      <c r="ADB239" s="18"/>
      <c r="ADC239" s="18"/>
      <c r="ADD239" s="18"/>
      <c r="ADE239" s="18"/>
      <c r="ADF239" s="18"/>
      <c r="ADG239" s="18"/>
      <c r="ADH239" s="18"/>
      <c r="ADI239" s="18"/>
      <c r="ADJ239" s="18"/>
      <c r="ADK239" s="18"/>
      <c r="ADL239" s="18"/>
      <c r="ADM239" s="18"/>
      <c r="ADN239" s="18"/>
      <c r="ADO239" s="18"/>
      <c r="ADP239" s="18"/>
      <c r="ADQ239" s="18"/>
      <c r="ADR239" s="18"/>
      <c r="ADS239" s="18"/>
      <c r="ADT239" s="18"/>
      <c r="ADU239" s="18"/>
      <c r="ADV239" s="18"/>
      <c r="ADW239" s="18"/>
      <c r="ADX239" s="18"/>
      <c r="ADY239" s="18"/>
      <c r="ADZ239" s="18"/>
      <c r="AEA239" s="18"/>
      <c r="AEB239" s="18"/>
      <c r="AEC239" s="18"/>
      <c r="AED239" s="18"/>
      <c r="AEE239" s="18"/>
      <c r="AEF239" s="18"/>
      <c r="AEG239" s="18"/>
      <c r="AEH239" s="18"/>
      <c r="AEI239" s="18"/>
      <c r="AEJ239" s="18"/>
      <c r="AEK239" s="18"/>
      <c r="AEL239" s="18"/>
      <c r="AEM239" s="18"/>
      <c r="AEN239" s="18"/>
      <c r="AEO239" s="18"/>
      <c r="AEP239" s="18"/>
      <c r="AEQ239" s="18"/>
      <c r="AER239" s="18"/>
      <c r="AES239" s="18"/>
      <c r="AET239" s="18"/>
      <c r="AEU239" s="18"/>
      <c r="AEV239" s="18"/>
      <c r="AEW239" s="18"/>
      <c r="AEX239" s="18"/>
      <c r="AEY239" s="18"/>
      <c r="AEZ239" s="18"/>
      <c r="AFA239" s="18"/>
      <c r="AFB239" s="18"/>
      <c r="AFC239" s="18"/>
      <c r="AFD239" s="18"/>
      <c r="AFE239" s="18"/>
      <c r="AFF239" s="18"/>
      <c r="AFG239" s="18"/>
      <c r="AFH239" s="18"/>
      <c r="AFI239" s="18"/>
      <c r="AFJ239" s="18"/>
      <c r="AFK239" s="18"/>
      <c r="AFL239" s="18"/>
      <c r="AFM239" s="18"/>
      <c r="AFN239" s="18"/>
      <c r="AFO239" s="18"/>
      <c r="AFP239" s="18"/>
      <c r="AFQ239" s="18"/>
      <c r="AFR239" s="18"/>
      <c r="AFS239" s="18"/>
      <c r="AFT239" s="18"/>
      <c r="AFU239" s="18"/>
      <c r="AFV239" s="18"/>
      <c r="AFW239" s="18"/>
      <c r="AFX239" s="18"/>
      <c r="AFY239" s="18"/>
      <c r="AFZ239" s="18"/>
      <c r="AGA239" s="18"/>
      <c r="AGB239" s="18"/>
      <c r="AGC239" s="18"/>
      <c r="AGD239" s="18"/>
      <c r="AGE239" s="18"/>
      <c r="AGF239" s="18"/>
      <c r="AGG239" s="18"/>
      <c r="AGH239" s="18"/>
      <c r="AGI239" s="18"/>
      <c r="AGJ239" s="18"/>
      <c r="AGK239" s="18"/>
      <c r="AGL239" s="18"/>
      <c r="AGM239" s="18"/>
      <c r="AGN239" s="18"/>
      <c r="AGO239" s="18"/>
      <c r="AGP239" s="18"/>
      <c r="AGQ239" s="18"/>
      <c r="AGR239" s="18"/>
      <c r="AGS239" s="18"/>
      <c r="AGT239" s="18"/>
      <c r="AGU239" s="18"/>
      <c r="AGV239" s="18"/>
      <c r="AGW239" s="18"/>
      <c r="AGX239" s="18"/>
      <c r="AGY239" s="18"/>
      <c r="AGZ239" s="18"/>
      <c r="AHA239" s="18"/>
      <c r="AHB239" s="18"/>
      <c r="AHC239" s="18"/>
      <c r="AHD239" s="18"/>
      <c r="AHE239" s="18"/>
      <c r="AHF239" s="18"/>
      <c r="AHG239" s="18"/>
      <c r="AHH239" s="18"/>
      <c r="AHI239" s="18"/>
      <c r="AHJ239" s="18"/>
      <c r="AHK239" s="18"/>
      <c r="AHL239" s="18"/>
      <c r="AHM239" s="18"/>
      <c r="AHN239" s="18"/>
      <c r="AHO239" s="18"/>
      <c r="AHP239" s="18"/>
      <c r="AHQ239" s="18"/>
      <c r="AHR239" s="18"/>
      <c r="AHS239" s="18"/>
      <c r="AHT239" s="18"/>
      <c r="AHU239" s="18"/>
      <c r="AHV239" s="18"/>
      <c r="AHW239" s="18"/>
      <c r="AHX239" s="18"/>
      <c r="AHY239" s="18"/>
      <c r="AHZ239" s="18"/>
      <c r="AIA239" s="18"/>
      <c r="AIB239" s="18"/>
      <c r="AIC239" s="18"/>
      <c r="AID239" s="18"/>
      <c r="AIE239" s="18"/>
      <c r="AIF239" s="18"/>
      <c r="AIG239" s="18"/>
      <c r="AIH239" s="18"/>
      <c r="AII239" s="18"/>
      <c r="AIJ239" s="18"/>
      <c r="AIK239" s="18"/>
      <c r="AIL239" s="18"/>
      <c r="AIM239" s="18"/>
      <c r="AIN239" s="18"/>
      <c r="AIO239" s="18"/>
      <c r="AIP239" s="18"/>
      <c r="AIQ239" s="18"/>
      <c r="AIR239" s="18"/>
      <c r="AIS239" s="18"/>
      <c r="AIT239" s="18"/>
      <c r="AIU239" s="18"/>
      <c r="AIV239" s="18"/>
      <c r="AIW239" s="18"/>
      <c r="AIX239" s="18"/>
      <c r="AIY239" s="18"/>
      <c r="AIZ239" s="18"/>
      <c r="AJA239" s="18"/>
      <c r="AJB239" s="18"/>
      <c r="AJC239" s="18"/>
      <c r="AJD239" s="18"/>
      <c r="AJE239" s="18"/>
      <c r="AJF239" s="18"/>
      <c r="AJG239" s="18"/>
      <c r="AJH239" s="18"/>
      <c r="AJI239" s="18"/>
      <c r="AJJ239" s="18"/>
      <c r="AJK239" s="18"/>
      <c r="AJL239" s="18"/>
      <c r="AJM239" s="18"/>
      <c r="AJN239" s="18"/>
      <c r="AJO239" s="18"/>
      <c r="AJP239" s="18"/>
      <c r="AJQ239" s="18"/>
      <c r="AJR239" s="18"/>
      <c r="AJS239" s="18"/>
      <c r="AJT239" s="18"/>
      <c r="AJU239" s="18"/>
      <c r="AJV239" s="18"/>
      <c r="AJW239" s="18"/>
      <c r="AJX239" s="18"/>
      <c r="AJY239" s="18"/>
      <c r="AJZ239" s="18"/>
      <c r="AKA239" s="18"/>
      <c r="AKB239" s="18"/>
      <c r="AKC239" s="18"/>
      <c r="AKD239" s="18"/>
      <c r="AKE239" s="18"/>
      <c r="AKF239" s="18"/>
      <c r="AKG239" s="18"/>
      <c r="AKH239" s="18"/>
      <c r="AKI239" s="18"/>
      <c r="AKJ239" s="18"/>
      <c r="AKK239" s="18"/>
      <c r="AKL239" s="18"/>
      <c r="AKM239" s="18"/>
      <c r="AKN239" s="18"/>
      <c r="AKO239" s="18"/>
      <c r="AKP239" s="18"/>
      <c r="AKQ239" s="18"/>
      <c r="AKR239" s="18"/>
      <c r="AKS239" s="18"/>
      <c r="AKT239" s="18"/>
      <c r="AKU239" s="18"/>
      <c r="AKV239" s="18"/>
      <c r="AKW239" s="18"/>
      <c r="AKX239" s="18"/>
      <c r="AKY239" s="18"/>
      <c r="AKZ239" s="18"/>
      <c r="ALA239" s="18"/>
      <c r="ALB239" s="18"/>
      <c r="ALC239" s="18"/>
      <c r="ALD239" s="18"/>
      <c r="ALE239" s="18"/>
      <c r="ALF239" s="18"/>
      <c r="ALG239" s="18"/>
      <c r="ALH239" s="18"/>
      <c r="ALI239" s="18"/>
      <c r="ALJ239" s="18"/>
      <c r="ALK239" s="18"/>
      <c r="ALL239" s="18"/>
      <c r="ALM239" s="18"/>
      <c r="ALN239" s="18"/>
      <c r="ALO239" s="18"/>
      <c r="ALP239" s="18"/>
      <c r="ALQ239" s="18"/>
      <c r="ALR239" s="18"/>
      <c r="ALS239" s="18"/>
      <c r="ALT239" s="18"/>
      <c r="ALU239" s="18"/>
      <c r="ALV239" s="18"/>
      <c r="ALW239" s="18"/>
      <c r="ALX239" s="18"/>
      <c r="ALY239" s="18"/>
      <c r="ALZ239" s="18"/>
      <c r="AMA239" s="18"/>
      <c r="AMB239" s="18"/>
      <c r="AMC239" s="18"/>
      <c r="AMD239" s="18"/>
      <c r="AME239" s="18"/>
      <c r="AMF239" s="18"/>
      <c r="AMG239" s="18"/>
      <c r="AMH239" s="18"/>
      <c r="AMI239" s="18"/>
      <c r="AMJ239" s="18"/>
      <c r="AMK239" s="18"/>
      <c r="AML239" s="18"/>
      <c r="AMM239" s="18"/>
      <c r="AMN239" s="18"/>
      <c r="AMO239" s="18"/>
      <c r="AMP239" s="18"/>
      <c r="AMQ239" s="18"/>
      <c r="AMR239" s="18"/>
      <c r="AMS239" s="18"/>
      <c r="AMT239" s="18"/>
      <c r="AMU239" s="18"/>
      <c r="AMV239" s="18"/>
      <c r="AMW239" s="18"/>
      <c r="AMX239" s="18"/>
      <c r="AMY239" s="18"/>
      <c r="AMZ239" s="18"/>
      <c r="ANA239" s="18"/>
      <c r="ANB239" s="18"/>
      <c r="ANC239" s="18"/>
      <c r="AND239" s="18"/>
      <c r="ANE239" s="18"/>
      <c r="ANF239" s="18"/>
      <c r="ANG239" s="18"/>
      <c r="ANH239" s="18"/>
      <c r="ANI239" s="18"/>
      <c r="ANJ239" s="18"/>
      <c r="ANK239" s="18"/>
      <c r="ANL239" s="18"/>
      <c r="ANM239" s="18"/>
      <c r="ANN239" s="18"/>
      <c r="ANO239" s="18"/>
      <c r="ANP239" s="18"/>
      <c r="ANQ239" s="18"/>
      <c r="ANR239" s="18"/>
      <c r="ANS239" s="18"/>
      <c r="ANT239" s="18"/>
      <c r="ANU239" s="18"/>
      <c r="ANV239" s="18"/>
      <c r="ANW239" s="18"/>
      <c r="ANX239" s="18"/>
      <c r="ANY239" s="18"/>
      <c r="ANZ239" s="18"/>
      <c r="AOA239" s="18"/>
      <c r="AOB239" s="18"/>
      <c r="AOC239" s="18"/>
      <c r="AOD239" s="18"/>
      <c r="AOE239" s="18"/>
      <c r="AOF239" s="18"/>
      <c r="AOG239" s="18"/>
      <c r="AOH239" s="18"/>
      <c r="AOI239" s="18"/>
      <c r="AOJ239" s="18"/>
      <c r="AOK239" s="18"/>
      <c r="AOL239" s="18"/>
      <c r="AOM239" s="18"/>
      <c r="AON239" s="18"/>
      <c r="AOO239" s="18"/>
      <c r="AOP239" s="18"/>
      <c r="AOQ239" s="18"/>
      <c r="AOR239" s="18"/>
      <c r="AOS239" s="18"/>
      <c r="AOT239" s="18"/>
      <c r="AOU239" s="18"/>
      <c r="AOV239" s="18"/>
      <c r="AOW239" s="18"/>
      <c r="AOX239" s="18"/>
      <c r="AOY239" s="18"/>
      <c r="AOZ239" s="18"/>
      <c r="APA239" s="18"/>
      <c r="APB239" s="18"/>
      <c r="APC239" s="18"/>
      <c r="APD239" s="18"/>
      <c r="APE239" s="18"/>
      <c r="APF239" s="18"/>
      <c r="APG239" s="18"/>
      <c r="APH239" s="18"/>
      <c r="API239" s="18"/>
      <c r="APJ239" s="18"/>
      <c r="APK239" s="18"/>
      <c r="APL239" s="18"/>
      <c r="APM239" s="18"/>
      <c r="APN239" s="18"/>
      <c r="APO239" s="18"/>
      <c r="APP239" s="18"/>
      <c r="APQ239" s="18"/>
      <c r="APR239" s="18"/>
      <c r="APS239" s="18"/>
      <c r="APT239" s="18"/>
      <c r="APU239" s="18"/>
      <c r="APV239" s="18"/>
      <c r="APW239" s="18"/>
      <c r="APX239" s="18"/>
      <c r="APY239" s="18"/>
      <c r="APZ239" s="18"/>
      <c r="AQA239" s="18"/>
      <c r="AQB239" s="18"/>
      <c r="AQC239" s="18"/>
      <c r="AQD239" s="18"/>
      <c r="AQE239" s="18"/>
      <c r="AQF239" s="18"/>
      <c r="AQG239" s="18"/>
      <c r="AQH239" s="18"/>
      <c r="AQI239" s="18"/>
      <c r="AQJ239" s="18"/>
      <c r="AQK239" s="18"/>
      <c r="AQL239" s="18"/>
      <c r="AQM239" s="18"/>
      <c r="AQN239" s="18"/>
      <c r="AQO239" s="18"/>
      <c r="AQP239" s="18"/>
      <c r="AQQ239" s="18"/>
      <c r="AQR239" s="18"/>
      <c r="AQS239" s="18"/>
      <c r="AQT239" s="18"/>
      <c r="AQU239" s="18"/>
      <c r="AQV239" s="18"/>
      <c r="AQW239" s="18"/>
      <c r="AQX239" s="18"/>
      <c r="AQY239" s="18"/>
      <c r="AQZ239" s="18"/>
      <c r="ARA239" s="18"/>
      <c r="ARB239" s="18"/>
      <c r="ARC239" s="18"/>
      <c r="ARD239" s="18"/>
      <c r="ARE239" s="18"/>
      <c r="ARF239" s="18"/>
      <c r="ARG239" s="18"/>
      <c r="ARH239" s="18"/>
      <c r="ARI239" s="18"/>
      <c r="ARJ239" s="18"/>
      <c r="ARK239" s="18"/>
      <c r="ARL239" s="18"/>
      <c r="ARM239" s="18"/>
      <c r="ARN239" s="18"/>
      <c r="ARO239" s="18"/>
      <c r="ARP239" s="18"/>
      <c r="ARQ239" s="18"/>
      <c r="ARR239" s="18"/>
      <c r="ARS239" s="18"/>
      <c r="ART239" s="18"/>
      <c r="ARU239" s="18"/>
      <c r="ARV239" s="18"/>
      <c r="ARW239" s="18"/>
      <c r="ARX239" s="18"/>
      <c r="ARY239" s="18"/>
      <c r="ARZ239" s="18"/>
      <c r="ASA239" s="18"/>
      <c r="ASB239" s="18"/>
      <c r="ASC239" s="18"/>
      <c r="ASD239" s="18"/>
      <c r="ASE239" s="18"/>
      <c r="ASF239" s="18"/>
      <c r="ASG239" s="18"/>
      <c r="ASH239" s="18"/>
      <c r="ASI239" s="18"/>
      <c r="ASJ239" s="18"/>
      <c r="ASK239" s="18"/>
      <c r="ASL239" s="18"/>
      <c r="ASM239" s="18"/>
      <c r="ASN239" s="18"/>
      <c r="ASO239" s="18"/>
      <c r="ASP239" s="18"/>
      <c r="ASQ239" s="18"/>
      <c r="ASR239" s="18"/>
      <c r="ASS239" s="18"/>
      <c r="AST239" s="18"/>
      <c r="ASU239" s="18"/>
      <c r="ASV239" s="18"/>
      <c r="ASW239" s="18"/>
      <c r="ASX239" s="18"/>
      <c r="ASY239" s="18"/>
      <c r="ASZ239" s="18"/>
      <c r="ATA239" s="18"/>
      <c r="ATB239" s="18"/>
      <c r="ATC239" s="18"/>
      <c r="ATD239" s="18"/>
      <c r="ATE239" s="18"/>
      <c r="ATF239" s="18"/>
      <c r="ATG239" s="18"/>
      <c r="ATH239" s="18"/>
      <c r="ATI239" s="18"/>
      <c r="ATJ239" s="18"/>
      <c r="ATK239" s="18"/>
      <c r="ATL239" s="18"/>
      <c r="ATM239" s="18"/>
      <c r="ATN239" s="18"/>
      <c r="ATO239" s="18"/>
      <c r="ATP239" s="18"/>
      <c r="ATQ239" s="18"/>
      <c r="ATR239" s="18"/>
      <c r="ATS239" s="18"/>
      <c r="ATT239" s="18"/>
      <c r="ATU239" s="18"/>
      <c r="ATV239" s="18"/>
      <c r="ATW239" s="18"/>
      <c r="ATX239" s="18"/>
      <c r="ATY239" s="18"/>
      <c r="ATZ239" s="18"/>
      <c r="AUA239" s="18"/>
      <c r="AUB239" s="18"/>
      <c r="AUC239" s="18"/>
      <c r="AUD239" s="18"/>
      <c r="AUE239" s="18"/>
      <c r="AUF239" s="18"/>
      <c r="AUG239" s="18"/>
      <c r="AUH239" s="18"/>
      <c r="AUI239" s="18"/>
      <c r="AUJ239" s="18"/>
      <c r="AUK239" s="18"/>
      <c r="AUL239" s="18"/>
      <c r="AUM239" s="18"/>
      <c r="AUN239" s="18"/>
      <c r="AUO239" s="18"/>
      <c r="AUP239" s="18"/>
      <c r="AUQ239" s="18"/>
      <c r="AUR239" s="18"/>
      <c r="AUS239" s="18"/>
      <c r="AUT239" s="18"/>
      <c r="AUU239" s="18"/>
      <c r="AUV239" s="18"/>
      <c r="AUW239" s="18"/>
      <c r="AUX239" s="18"/>
      <c r="AUY239" s="18"/>
      <c r="AUZ239" s="18"/>
      <c r="AVA239" s="18"/>
      <c r="AVB239" s="18"/>
      <c r="AVC239" s="18"/>
      <c r="AVD239" s="18"/>
      <c r="AVE239" s="18"/>
      <c r="AVF239" s="18"/>
      <c r="AVG239" s="18"/>
      <c r="AVH239" s="18"/>
      <c r="AVI239" s="18"/>
      <c r="AVJ239" s="18"/>
      <c r="AVK239" s="18"/>
      <c r="AVL239" s="18"/>
      <c r="AVM239" s="18"/>
      <c r="AVN239" s="18"/>
      <c r="AVO239" s="18"/>
      <c r="AVP239" s="18"/>
      <c r="AVQ239" s="18"/>
      <c r="AVR239" s="18"/>
      <c r="AVS239" s="18"/>
      <c r="AVT239" s="18"/>
      <c r="AVU239" s="18"/>
      <c r="AVV239" s="18"/>
      <c r="AVW239" s="18"/>
      <c r="AVX239" s="18"/>
      <c r="AVY239" s="18"/>
      <c r="AVZ239" s="18"/>
      <c r="AWA239" s="18"/>
      <c r="AWB239" s="18"/>
      <c r="AWC239" s="18"/>
      <c r="AWD239" s="18"/>
      <c r="AWE239" s="18"/>
      <c r="AWF239" s="18"/>
      <c r="AWG239" s="18"/>
      <c r="AWH239" s="18"/>
      <c r="AWI239" s="18"/>
      <c r="AWJ239" s="18"/>
      <c r="AWK239" s="18"/>
      <c r="AWL239" s="18"/>
      <c r="AWM239" s="18"/>
      <c r="AWN239" s="18"/>
      <c r="AWO239" s="18"/>
      <c r="AWP239" s="18"/>
      <c r="AWQ239" s="18"/>
      <c r="AWR239" s="18"/>
      <c r="AWS239" s="18"/>
      <c r="AWT239" s="18"/>
      <c r="AWU239" s="18"/>
      <c r="AWV239" s="18"/>
      <c r="AWW239" s="18"/>
      <c r="AWX239" s="18"/>
      <c r="AWY239" s="18"/>
      <c r="AWZ239" s="18"/>
      <c r="AXA239" s="18"/>
      <c r="AXB239" s="18"/>
      <c r="AXC239" s="18"/>
      <c r="AXD239" s="18"/>
      <c r="AXE239" s="18"/>
      <c r="AXF239" s="18"/>
      <c r="AXG239" s="18"/>
      <c r="AXH239" s="18"/>
      <c r="AXI239" s="18"/>
      <c r="AXJ239" s="18"/>
      <c r="AXK239" s="18"/>
      <c r="AXL239" s="18"/>
      <c r="AXM239" s="18"/>
      <c r="AXN239" s="18"/>
      <c r="AXO239" s="18"/>
      <c r="AXP239" s="18"/>
      <c r="AXQ239" s="18"/>
      <c r="AXR239" s="18"/>
      <c r="AXS239" s="18"/>
      <c r="AXT239" s="18"/>
      <c r="AXU239" s="18"/>
      <c r="AXV239" s="18"/>
      <c r="AXW239" s="18"/>
      <c r="AXX239" s="18"/>
      <c r="AXY239" s="18"/>
      <c r="AXZ239" s="18"/>
      <c r="AYA239" s="18"/>
      <c r="AYB239" s="18"/>
      <c r="AYC239" s="18"/>
      <c r="AYD239" s="18"/>
      <c r="AYE239" s="18"/>
      <c r="AYF239" s="18"/>
      <c r="AYG239" s="18"/>
      <c r="AYH239" s="18"/>
      <c r="AYI239" s="18"/>
      <c r="AYJ239" s="18"/>
      <c r="AYK239" s="18"/>
      <c r="AYL239" s="18"/>
      <c r="AYM239" s="18"/>
      <c r="AYN239" s="18"/>
      <c r="AYO239" s="18"/>
      <c r="AYP239" s="18"/>
      <c r="AYQ239" s="18"/>
      <c r="AYR239" s="18"/>
      <c r="AYS239" s="18"/>
      <c r="AYT239" s="18"/>
      <c r="AYU239" s="18"/>
      <c r="AYV239" s="18"/>
      <c r="AYW239" s="18"/>
      <c r="AYX239" s="18"/>
      <c r="AYY239" s="18"/>
      <c r="AYZ239" s="18"/>
      <c r="AZA239" s="18"/>
      <c r="AZB239" s="18"/>
      <c r="AZC239" s="18"/>
      <c r="AZD239" s="18"/>
      <c r="AZE239" s="18"/>
      <c r="AZF239" s="18"/>
      <c r="AZG239" s="18"/>
      <c r="AZH239" s="18"/>
      <c r="AZI239" s="18"/>
      <c r="AZJ239" s="18"/>
      <c r="AZK239" s="18"/>
      <c r="AZL239" s="18"/>
      <c r="AZM239" s="18"/>
      <c r="AZN239" s="18"/>
      <c r="AZO239" s="18"/>
      <c r="AZP239" s="18"/>
      <c r="AZQ239" s="18"/>
      <c r="AZR239" s="18"/>
      <c r="AZS239" s="18"/>
      <c r="AZT239" s="18"/>
      <c r="AZU239" s="18"/>
      <c r="AZV239" s="18"/>
      <c r="AZW239" s="18"/>
      <c r="AZX239" s="18"/>
      <c r="AZY239" s="18"/>
      <c r="AZZ239" s="18"/>
      <c r="BAA239" s="18"/>
      <c r="BAB239" s="18"/>
      <c r="BAC239" s="18"/>
      <c r="BAD239" s="18"/>
      <c r="BAE239" s="18"/>
      <c r="BAF239" s="18"/>
      <c r="BAG239" s="18"/>
      <c r="BAH239" s="18"/>
      <c r="BAI239" s="18"/>
      <c r="BAJ239" s="18"/>
      <c r="BAK239" s="18"/>
      <c r="BAL239" s="18"/>
      <c r="BAM239" s="18"/>
      <c r="BAN239" s="18"/>
      <c r="BAO239" s="18"/>
      <c r="BAP239" s="18"/>
      <c r="BAQ239" s="18"/>
      <c r="BAR239" s="18"/>
      <c r="BAS239" s="18"/>
      <c r="BAT239" s="18"/>
      <c r="BAU239" s="18"/>
      <c r="BAV239" s="18"/>
      <c r="BAW239" s="18"/>
      <c r="BAX239" s="18"/>
      <c r="BAY239" s="18"/>
      <c r="BAZ239" s="18"/>
      <c r="BBA239" s="18"/>
      <c r="BBB239" s="18"/>
      <c r="BBC239" s="18"/>
      <c r="BBD239" s="18"/>
      <c r="BBE239" s="18"/>
      <c r="BBF239" s="18"/>
      <c r="BBG239" s="18"/>
      <c r="BBH239" s="18"/>
      <c r="BBI239" s="18"/>
      <c r="BBJ239" s="18"/>
      <c r="BBK239" s="18"/>
      <c r="BBL239" s="18"/>
      <c r="BBM239" s="18"/>
      <c r="BBN239" s="18"/>
      <c r="BBO239" s="18"/>
      <c r="BBP239" s="18"/>
      <c r="BBQ239" s="18"/>
      <c r="BBR239" s="18"/>
      <c r="BBS239" s="18"/>
      <c r="BBT239" s="18"/>
      <c r="BBU239" s="18"/>
      <c r="BBV239" s="18"/>
      <c r="BBW239" s="18"/>
      <c r="BBX239" s="18"/>
      <c r="BBY239" s="18"/>
      <c r="BBZ239" s="18"/>
      <c r="BCA239" s="18"/>
      <c r="BCB239" s="18"/>
      <c r="BCC239" s="18"/>
      <c r="BCD239" s="18"/>
      <c r="BCE239" s="18"/>
      <c r="BCF239" s="18"/>
      <c r="BCG239" s="18"/>
      <c r="BCH239" s="18"/>
      <c r="BCI239" s="18"/>
      <c r="BCJ239" s="18"/>
      <c r="BCK239" s="18"/>
      <c r="BCL239" s="18"/>
      <c r="BCM239" s="18"/>
      <c r="BCN239" s="18"/>
      <c r="BCO239" s="18"/>
      <c r="BCP239" s="18"/>
      <c r="BCQ239" s="18"/>
      <c r="BCR239" s="18"/>
      <c r="BCS239" s="18"/>
      <c r="BCT239" s="18"/>
      <c r="BCU239" s="18"/>
      <c r="BCV239" s="18"/>
      <c r="BCW239" s="18"/>
      <c r="BCX239" s="18"/>
      <c r="BCY239" s="18"/>
      <c r="BCZ239" s="18"/>
      <c r="BDA239" s="18"/>
      <c r="BDB239" s="18"/>
      <c r="BDC239" s="18"/>
      <c r="BDD239" s="18"/>
      <c r="BDE239" s="18"/>
      <c r="BDF239" s="18"/>
      <c r="BDG239" s="18"/>
      <c r="BDH239" s="18"/>
      <c r="BDI239" s="18"/>
      <c r="BDJ239" s="18"/>
      <c r="BDK239" s="18"/>
      <c r="BDL239" s="18"/>
      <c r="BDM239" s="18"/>
      <c r="BDN239" s="18"/>
      <c r="BDO239" s="18"/>
      <c r="BDP239" s="18"/>
      <c r="BDQ239" s="18"/>
      <c r="BDR239" s="18"/>
      <c r="BDS239" s="18"/>
      <c r="BDT239" s="18"/>
      <c r="BDU239" s="18"/>
      <c r="BDV239" s="18"/>
      <c r="BDW239" s="18"/>
      <c r="BDX239" s="18"/>
      <c r="BDY239" s="18"/>
      <c r="BDZ239" s="18"/>
      <c r="BEA239" s="18"/>
      <c r="BEB239" s="18"/>
      <c r="BEC239" s="18"/>
      <c r="BED239" s="18"/>
      <c r="BEE239" s="18"/>
      <c r="BEF239" s="18"/>
      <c r="BEG239" s="18"/>
      <c r="BEH239" s="18"/>
      <c r="BEI239" s="18"/>
      <c r="BEJ239" s="18"/>
      <c r="BEK239" s="18"/>
      <c r="BEL239" s="18"/>
      <c r="BEM239" s="18"/>
      <c r="BEN239" s="18"/>
      <c r="BEO239" s="18"/>
      <c r="BEP239" s="18"/>
      <c r="BEQ239" s="18"/>
      <c r="BER239" s="18"/>
      <c r="BES239" s="18"/>
      <c r="BET239" s="18"/>
      <c r="BEU239" s="18"/>
      <c r="BEV239" s="18"/>
      <c r="BEW239" s="18"/>
      <c r="BEX239" s="18"/>
      <c r="BEY239" s="18"/>
      <c r="BEZ239" s="18"/>
      <c r="BFA239" s="18"/>
      <c r="BFB239" s="18"/>
      <c r="BFC239" s="18"/>
      <c r="BFD239" s="18"/>
      <c r="BFE239" s="18"/>
      <c r="BFF239" s="18"/>
      <c r="BFG239" s="18"/>
      <c r="BFH239" s="18"/>
      <c r="BFI239" s="18"/>
      <c r="BFJ239" s="18"/>
      <c r="BFK239" s="18"/>
      <c r="BFL239" s="18"/>
      <c r="BFM239" s="18"/>
      <c r="BFN239" s="18"/>
      <c r="BFO239" s="18"/>
      <c r="BFP239" s="18"/>
      <c r="BFQ239" s="18"/>
      <c r="BFR239" s="18"/>
      <c r="BFS239" s="18"/>
      <c r="BFT239" s="18"/>
      <c r="BFU239" s="18"/>
      <c r="BFV239" s="18"/>
      <c r="BFW239" s="18"/>
      <c r="BFX239" s="18"/>
      <c r="BFY239" s="18"/>
      <c r="BFZ239" s="18"/>
      <c r="BGA239" s="18"/>
      <c r="BGB239" s="18"/>
      <c r="BGC239" s="18"/>
      <c r="BGD239" s="18"/>
      <c r="BGE239" s="18"/>
      <c r="BGF239" s="18"/>
      <c r="BGG239" s="18"/>
      <c r="BGH239" s="18"/>
      <c r="BGI239" s="18"/>
      <c r="BGJ239" s="18"/>
      <c r="BGK239" s="18"/>
      <c r="BGL239" s="18"/>
      <c r="BGM239" s="18"/>
      <c r="BGN239" s="18"/>
      <c r="BGO239" s="18"/>
      <c r="BGP239" s="18"/>
      <c r="BGQ239" s="18"/>
      <c r="BGR239" s="18"/>
      <c r="BGS239" s="18"/>
      <c r="BGT239" s="18"/>
      <c r="BGU239" s="18"/>
      <c r="BGV239" s="18"/>
      <c r="BGW239" s="18"/>
      <c r="BGX239" s="18"/>
      <c r="BGY239" s="18"/>
      <c r="BGZ239" s="18"/>
      <c r="BHA239" s="18"/>
      <c r="BHB239" s="18"/>
      <c r="BHC239" s="18"/>
      <c r="BHD239" s="18"/>
      <c r="BHE239" s="18"/>
      <c r="BHF239" s="18"/>
      <c r="BHG239" s="18"/>
      <c r="BHH239" s="18"/>
      <c r="BHI239" s="18"/>
      <c r="BHJ239" s="18"/>
      <c r="BHK239" s="18"/>
      <c r="BHL239" s="18"/>
      <c r="BHM239" s="18"/>
      <c r="BHN239" s="18"/>
      <c r="BHO239" s="18"/>
      <c r="BHP239" s="18"/>
      <c r="BHQ239" s="18"/>
      <c r="BHR239" s="18"/>
      <c r="BHS239" s="18"/>
      <c r="BHT239" s="18"/>
      <c r="BHU239" s="18"/>
      <c r="BHV239" s="18"/>
      <c r="BHW239" s="18"/>
      <c r="BHX239" s="18"/>
      <c r="BHY239" s="18"/>
      <c r="BHZ239" s="18"/>
      <c r="BIA239" s="18"/>
      <c r="BIB239" s="18"/>
      <c r="BIC239" s="18"/>
      <c r="BID239" s="18"/>
      <c r="BIE239" s="18"/>
      <c r="BIF239" s="18"/>
      <c r="BIG239" s="18"/>
      <c r="BIH239" s="18"/>
      <c r="BII239" s="18"/>
      <c r="BIJ239" s="18"/>
      <c r="BIK239" s="18"/>
      <c r="BIL239" s="18"/>
      <c r="BIM239" s="18"/>
      <c r="BIN239" s="18"/>
      <c r="BIO239" s="18"/>
      <c r="BIP239" s="18"/>
      <c r="BIQ239" s="18"/>
      <c r="BIR239" s="18"/>
      <c r="BIS239" s="18"/>
      <c r="BIT239" s="18"/>
      <c r="BIU239" s="18"/>
      <c r="BIV239" s="18"/>
      <c r="BIW239" s="18"/>
      <c r="BIX239" s="18"/>
      <c r="BIY239" s="18"/>
      <c r="BIZ239" s="18"/>
      <c r="BJA239" s="18"/>
      <c r="BJB239" s="18"/>
      <c r="BJC239" s="18"/>
      <c r="BJD239" s="18"/>
      <c r="BJE239" s="18"/>
      <c r="BJF239" s="18"/>
      <c r="BJG239" s="18"/>
      <c r="BJH239" s="18"/>
      <c r="BJI239" s="18"/>
      <c r="BJJ239" s="18"/>
      <c r="BJK239" s="18"/>
      <c r="BJL239" s="18"/>
      <c r="BJM239" s="18"/>
      <c r="BJN239" s="18"/>
      <c r="BJO239" s="18"/>
      <c r="BJP239" s="18"/>
      <c r="BJQ239" s="18"/>
      <c r="BJR239" s="18"/>
      <c r="BJS239" s="18"/>
      <c r="BJT239" s="18"/>
      <c r="BJU239" s="18"/>
      <c r="BJV239" s="18"/>
      <c r="BJW239" s="18"/>
      <c r="BJX239" s="18"/>
      <c r="BJY239" s="18"/>
      <c r="BJZ239" s="18"/>
      <c r="BKA239" s="18"/>
      <c r="BKB239" s="18"/>
      <c r="BKC239" s="18"/>
      <c r="BKD239" s="18"/>
      <c r="BKE239" s="18"/>
      <c r="BKF239" s="18"/>
      <c r="BKG239" s="18"/>
      <c r="BKH239" s="18"/>
      <c r="BKI239" s="18"/>
      <c r="BKJ239" s="18"/>
      <c r="BKK239" s="18"/>
      <c r="BKL239" s="18"/>
      <c r="BKM239" s="18"/>
      <c r="BKN239" s="18"/>
      <c r="BKO239" s="18"/>
      <c r="BKP239" s="18"/>
      <c r="BKQ239" s="18"/>
      <c r="BKR239" s="18"/>
      <c r="BKS239" s="18"/>
      <c r="BKT239" s="18"/>
      <c r="BKU239" s="18"/>
      <c r="BKV239" s="18"/>
      <c r="BKW239" s="18"/>
      <c r="BKX239" s="18"/>
      <c r="BKY239" s="18"/>
      <c r="BKZ239" s="18"/>
      <c r="BLA239" s="18"/>
      <c r="BLB239" s="18"/>
      <c r="BLC239" s="18"/>
      <c r="BLD239" s="18"/>
      <c r="BLE239" s="18"/>
      <c r="BLF239" s="18"/>
      <c r="BLG239" s="18"/>
      <c r="BLH239" s="18"/>
      <c r="BLI239" s="18"/>
      <c r="BLJ239" s="18"/>
      <c r="BLK239" s="18"/>
      <c r="BLL239" s="18"/>
      <c r="BLM239" s="18"/>
      <c r="BLN239" s="18"/>
      <c r="BLO239" s="18"/>
      <c r="BLP239" s="18"/>
      <c r="BLQ239" s="18"/>
      <c r="BLR239" s="18"/>
      <c r="BLS239" s="18"/>
      <c r="BLT239" s="18"/>
      <c r="BLU239" s="18"/>
      <c r="BLV239" s="18"/>
      <c r="BLW239" s="18"/>
      <c r="BLX239" s="18"/>
      <c r="BLY239" s="18"/>
      <c r="BLZ239" s="18"/>
      <c r="BMA239" s="18"/>
      <c r="BMB239" s="18"/>
      <c r="BMC239" s="18"/>
      <c r="BMD239" s="18"/>
      <c r="BME239" s="18"/>
      <c r="BMF239" s="18"/>
      <c r="BMG239" s="18"/>
      <c r="BMH239" s="18"/>
      <c r="BMI239" s="18"/>
      <c r="BMJ239" s="18"/>
      <c r="BMK239" s="18"/>
      <c r="BML239" s="18"/>
      <c r="BMM239" s="18"/>
      <c r="BMN239" s="18"/>
      <c r="BMO239" s="18"/>
      <c r="BMP239" s="18"/>
      <c r="BMQ239" s="18"/>
      <c r="BMR239" s="18"/>
      <c r="BMS239" s="18"/>
      <c r="BMT239" s="18"/>
      <c r="BMU239" s="18"/>
      <c r="BMV239" s="18"/>
      <c r="BMW239" s="18"/>
      <c r="BMX239" s="18"/>
      <c r="BMY239" s="18"/>
      <c r="BMZ239" s="18"/>
      <c r="BNA239" s="18"/>
      <c r="BNB239" s="18"/>
      <c r="BNC239" s="18"/>
      <c r="BND239" s="18"/>
      <c r="BNE239" s="18"/>
      <c r="BNF239" s="18"/>
      <c r="BNG239" s="18"/>
      <c r="BNH239" s="18"/>
      <c r="BNI239" s="18"/>
      <c r="BNJ239" s="18"/>
      <c r="BNK239" s="18"/>
      <c r="BNL239" s="18"/>
      <c r="BNM239" s="18"/>
      <c r="BNN239" s="18"/>
      <c r="BNO239" s="18"/>
      <c r="BNP239" s="18"/>
      <c r="BNQ239" s="18"/>
      <c r="BNR239" s="18"/>
      <c r="BNS239" s="18"/>
      <c r="BNT239" s="18"/>
      <c r="BNU239" s="18"/>
      <c r="BNV239" s="18"/>
      <c r="BNW239" s="18"/>
      <c r="BNX239" s="18"/>
      <c r="BNY239" s="18"/>
      <c r="BNZ239" s="18"/>
      <c r="BOA239" s="18"/>
      <c r="BOB239" s="18"/>
      <c r="BOC239" s="18"/>
      <c r="BOD239" s="18"/>
      <c r="BOE239" s="18"/>
      <c r="BOF239" s="18"/>
      <c r="BOG239" s="18"/>
      <c r="BOH239" s="18"/>
      <c r="BOI239" s="18"/>
      <c r="BOJ239" s="18"/>
      <c r="BOK239" s="18"/>
      <c r="BOL239" s="18"/>
      <c r="BOM239" s="18"/>
      <c r="BON239" s="18"/>
      <c r="BOO239" s="18"/>
      <c r="BOP239" s="18"/>
      <c r="BOQ239" s="18"/>
      <c r="BOR239" s="18"/>
      <c r="BOS239" s="18"/>
      <c r="BOT239" s="18"/>
      <c r="BOU239" s="18"/>
      <c r="BOV239" s="18"/>
      <c r="BOW239" s="18"/>
      <c r="BOX239" s="18"/>
      <c r="BOY239" s="18"/>
      <c r="BOZ239" s="18"/>
      <c r="BPA239" s="18"/>
      <c r="BPB239" s="18"/>
      <c r="BPC239" s="18"/>
      <c r="BPD239" s="18"/>
      <c r="BPE239" s="18"/>
      <c r="BPF239" s="18"/>
      <c r="BPG239" s="18"/>
      <c r="BPH239" s="18"/>
      <c r="BPI239" s="18"/>
      <c r="BPJ239" s="18"/>
      <c r="BPK239" s="18"/>
      <c r="BPL239" s="18"/>
      <c r="BPM239" s="18"/>
      <c r="BPN239" s="18"/>
      <c r="BPO239" s="18"/>
      <c r="BPP239" s="18"/>
      <c r="BPQ239" s="18"/>
      <c r="BPR239" s="18"/>
      <c r="BPS239" s="18"/>
      <c r="BPT239" s="18"/>
      <c r="BPU239" s="18"/>
      <c r="BPV239" s="18"/>
      <c r="BPW239" s="18"/>
      <c r="BPX239" s="18"/>
      <c r="BPY239" s="18"/>
      <c r="BPZ239" s="18"/>
      <c r="BQA239" s="18"/>
      <c r="BQB239" s="18"/>
      <c r="BQC239" s="18"/>
      <c r="BQD239" s="18"/>
      <c r="BQE239" s="18"/>
      <c r="BQF239" s="18"/>
      <c r="BQG239" s="18"/>
      <c r="BQH239" s="18"/>
      <c r="BQI239" s="18"/>
      <c r="BQJ239" s="18"/>
      <c r="BQK239" s="18"/>
      <c r="BQL239" s="18"/>
      <c r="BQM239" s="18"/>
      <c r="BQN239" s="18"/>
      <c r="BQO239" s="18"/>
      <c r="BQP239" s="18"/>
      <c r="BQQ239" s="18"/>
      <c r="BQR239" s="18"/>
      <c r="BQS239" s="18"/>
      <c r="BQT239" s="18"/>
      <c r="BQU239" s="18"/>
      <c r="BQV239" s="18"/>
      <c r="BQW239" s="18"/>
      <c r="BQX239" s="18"/>
      <c r="BQY239" s="18"/>
      <c r="BQZ239" s="18"/>
      <c r="BRA239" s="18"/>
      <c r="BRB239" s="18"/>
      <c r="BRC239" s="18"/>
      <c r="BRD239" s="18"/>
      <c r="BRE239" s="18"/>
      <c r="BRF239" s="18"/>
      <c r="BRG239" s="18"/>
      <c r="BRH239" s="18"/>
      <c r="BRI239" s="18"/>
      <c r="BRJ239" s="18"/>
      <c r="BRK239" s="18"/>
      <c r="BRL239" s="18"/>
      <c r="BRM239" s="18"/>
      <c r="BRN239" s="18"/>
      <c r="BRO239" s="18"/>
      <c r="BRP239" s="18"/>
      <c r="BRQ239" s="18"/>
      <c r="BRR239" s="18"/>
      <c r="BRS239" s="18"/>
      <c r="BRT239" s="18"/>
      <c r="BRU239" s="18"/>
      <c r="BRV239" s="18"/>
      <c r="BRW239" s="18"/>
      <c r="BRX239" s="18"/>
      <c r="BRY239" s="18"/>
      <c r="BRZ239" s="18"/>
      <c r="BSA239" s="18"/>
      <c r="BSB239" s="18"/>
      <c r="BSC239" s="18"/>
      <c r="BSD239" s="18"/>
      <c r="BSE239" s="18"/>
      <c r="BSF239" s="18"/>
      <c r="BSG239" s="18"/>
      <c r="BSH239" s="18"/>
      <c r="BSI239" s="18"/>
      <c r="BSJ239" s="18"/>
      <c r="BSK239" s="18"/>
      <c r="BSL239" s="18"/>
      <c r="BSM239" s="18"/>
      <c r="BSN239" s="18"/>
      <c r="BSO239" s="18"/>
      <c r="BSP239" s="18"/>
      <c r="BSQ239" s="18"/>
      <c r="BSR239" s="18"/>
      <c r="BSS239" s="18"/>
      <c r="BST239" s="18"/>
      <c r="BSU239" s="18"/>
      <c r="BSV239" s="18"/>
      <c r="BSW239" s="18"/>
      <c r="BSX239" s="18"/>
      <c r="BSY239" s="18"/>
      <c r="BSZ239" s="18"/>
      <c r="BTA239" s="18"/>
      <c r="BTB239" s="18"/>
      <c r="BTC239" s="18"/>
      <c r="BTD239" s="18"/>
      <c r="BTE239" s="18"/>
      <c r="BTF239" s="18"/>
      <c r="BTG239" s="18"/>
      <c r="BTH239" s="18"/>
      <c r="BTI239" s="18"/>
      <c r="BTJ239" s="18"/>
      <c r="BTK239" s="18"/>
      <c r="BTL239" s="18"/>
      <c r="BTM239" s="18"/>
      <c r="BTN239" s="18"/>
      <c r="BTO239" s="18"/>
      <c r="BTP239" s="18"/>
      <c r="BTQ239" s="18"/>
      <c r="BTR239" s="18"/>
      <c r="BTS239" s="18"/>
      <c r="BTT239" s="18"/>
      <c r="BTU239" s="18"/>
      <c r="BTV239" s="18"/>
      <c r="BTW239" s="18"/>
      <c r="BTX239" s="18"/>
      <c r="BTY239" s="18"/>
      <c r="BTZ239" s="18"/>
      <c r="BUA239" s="18"/>
      <c r="BUB239" s="18"/>
      <c r="BUC239" s="18"/>
      <c r="BUD239" s="18"/>
      <c r="BUE239" s="18"/>
      <c r="BUF239" s="18"/>
      <c r="BUG239" s="18"/>
      <c r="BUH239" s="18"/>
      <c r="BUI239" s="18"/>
      <c r="BUJ239" s="18"/>
      <c r="BUK239" s="18"/>
      <c r="BUL239" s="18"/>
      <c r="BUM239" s="18"/>
      <c r="BUN239" s="18"/>
      <c r="BUO239" s="18"/>
      <c r="BUP239" s="18"/>
      <c r="BUQ239" s="18"/>
      <c r="BUR239" s="18"/>
      <c r="BUS239" s="18"/>
      <c r="BUT239" s="18"/>
      <c r="BUU239" s="18"/>
      <c r="BUV239" s="18"/>
      <c r="BUW239" s="18"/>
      <c r="BUX239" s="18"/>
      <c r="BUY239" s="18"/>
      <c r="BUZ239" s="18"/>
      <c r="BVA239" s="18"/>
      <c r="BVB239" s="18"/>
      <c r="BVC239" s="18"/>
      <c r="BVD239" s="18"/>
      <c r="BVE239" s="18"/>
      <c r="BVF239" s="18"/>
      <c r="BVG239" s="18"/>
      <c r="BVH239" s="18"/>
      <c r="BVI239" s="18"/>
      <c r="BVJ239" s="18"/>
      <c r="BVK239" s="18"/>
      <c r="BVL239" s="18"/>
      <c r="BVM239" s="18"/>
      <c r="BVN239" s="18"/>
      <c r="BVO239" s="18"/>
      <c r="BVP239" s="18"/>
      <c r="BVQ239" s="18"/>
      <c r="BVR239" s="18"/>
      <c r="BVS239" s="18"/>
      <c r="BVT239" s="18"/>
      <c r="BVU239" s="18"/>
      <c r="BVV239" s="18"/>
      <c r="BVW239" s="18"/>
      <c r="BVX239" s="18"/>
      <c r="BVY239" s="18"/>
      <c r="BVZ239" s="18"/>
      <c r="BWA239" s="18"/>
      <c r="BWB239" s="18"/>
      <c r="BWC239" s="18"/>
      <c r="BWD239" s="18"/>
      <c r="BWE239" s="18"/>
      <c r="BWF239" s="18"/>
      <c r="BWG239" s="18"/>
      <c r="BWH239" s="18"/>
      <c r="BWI239" s="18"/>
      <c r="BWJ239" s="18"/>
      <c r="BWK239" s="18"/>
      <c r="BWL239" s="18"/>
      <c r="BWM239" s="18"/>
      <c r="BWN239" s="18"/>
      <c r="BWO239" s="18"/>
      <c r="BWP239" s="18"/>
      <c r="BWQ239" s="18"/>
      <c r="BWR239" s="18"/>
      <c r="BWS239" s="18"/>
      <c r="BWT239" s="18"/>
      <c r="BWU239" s="18"/>
      <c r="BWV239" s="18"/>
      <c r="BWW239" s="18"/>
      <c r="BWX239" s="18"/>
      <c r="BWY239" s="18"/>
      <c r="BWZ239" s="18"/>
      <c r="BXA239" s="18"/>
      <c r="BXB239" s="18"/>
      <c r="BXC239" s="18"/>
      <c r="BXD239" s="18"/>
      <c r="BXE239" s="18"/>
      <c r="BXF239" s="18"/>
      <c r="BXG239" s="18"/>
      <c r="BXH239" s="18"/>
      <c r="BXI239" s="18"/>
      <c r="BXJ239" s="18"/>
      <c r="BXK239" s="18"/>
      <c r="BXL239" s="18"/>
      <c r="BXM239" s="18"/>
      <c r="BXN239" s="18"/>
      <c r="BXO239" s="18"/>
      <c r="BXP239" s="18"/>
      <c r="BXQ239" s="18"/>
      <c r="BXR239" s="18"/>
      <c r="BXS239" s="18"/>
      <c r="BXT239" s="18"/>
      <c r="BXU239" s="18"/>
      <c r="BXV239" s="18"/>
      <c r="BXW239" s="18"/>
      <c r="BXX239" s="18"/>
      <c r="BXY239" s="18"/>
      <c r="BXZ239" s="18"/>
      <c r="BYA239" s="18"/>
      <c r="BYB239" s="18"/>
      <c r="BYC239" s="18"/>
      <c r="BYD239" s="18"/>
      <c r="BYE239" s="18"/>
      <c r="BYF239" s="18"/>
      <c r="BYG239" s="18"/>
      <c r="BYH239" s="18"/>
      <c r="BYI239" s="18"/>
      <c r="BYJ239" s="18"/>
      <c r="BYK239" s="18"/>
      <c r="BYL239" s="18"/>
      <c r="BYM239" s="18"/>
      <c r="BYN239" s="18"/>
      <c r="BYO239" s="18"/>
      <c r="BYP239" s="18"/>
      <c r="BYQ239" s="18"/>
      <c r="BYR239" s="18"/>
      <c r="BYS239" s="18"/>
      <c r="BYT239" s="18"/>
      <c r="BYU239" s="18"/>
      <c r="BYV239" s="18"/>
      <c r="BYW239" s="18"/>
      <c r="BYX239" s="18"/>
      <c r="BYY239" s="18"/>
      <c r="BYZ239" s="18"/>
      <c r="BZA239" s="18"/>
      <c r="BZB239" s="18"/>
      <c r="BZC239" s="18"/>
      <c r="BZD239" s="18"/>
      <c r="BZE239" s="18"/>
      <c r="BZF239" s="18"/>
      <c r="BZG239" s="18"/>
      <c r="BZH239" s="18"/>
      <c r="BZI239" s="18"/>
      <c r="BZJ239" s="18"/>
      <c r="BZK239" s="18"/>
      <c r="BZL239" s="18"/>
      <c r="BZM239" s="18"/>
      <c r="BZN239" s="18"/>
      <c r="BZO239" s="18"/>
      <c r="BZP239" s="18"/>
      <c r="BZQ239" s="18"/>
      <c r="BZR239" s="18"/>
      <c r="BZS239" s="18"/>
      <c r="BZT239" s="18"/>
      <c r="BZU239" s="18"/>
      <c r="BZV239" s="18"/>
      <c r="BZW239" s="18"/>
      <c r="BZX239" s="18"/>
      <c r="BZY239" s="18"/>
      <c r="BZZ239" s="18"/>
      <c r="CAA239" s="18"/>
      <c r="CAB239" s="18"/>
      <c r="CAC239" s="18"/>
      <c r="CAD239" s="18"/>
      <c r="CAE239" s="18"/>
      <c r="CAF239" s="18"/>
      <c r="CAG239" s="18"/>
      <c r="CAH239" s="18"/>
      <c r="CAI239" s="18"/>
      <c r="CAJ239" s="18"/>
      <c r="CAK239" s="18"/>
      <c r="CAL239" s="18"/>
      <c r="CAM239" s="18"/>
      <c r="CAN239" s="18"/>
      <c r="CAO239" s="18"/>
      <c r="CAP239" s="18"/>
      <c r="CAQ239" s="18"/>
      <c r="CAR239" s="18"/>
      <c r="CAS239" s="18"/>
      <c r="CAT239" s="18"/>
      <c r="CAU239" s="18"/>
      <c r="CAV239" s="18"/>
      <c r="CAW239" s="18"/>
      <c r="CAX239" s="18"/>
      <c r="CAY239" s="18"/>
      <c r="CAZ239" s="18"/>
      <c r="CBA239" s="18"/>
      <c r="CBB239" s="18"/>
      <c r="CBC239" s="18"/>
      <c r="CBD239" s="18"/>
      <c r="CBE239" s="18"/>
      <c r="CBF239" s="18"/>
      <c r="CBG239" s="18"/>
      <c r="CBH239" s="18"/>
      <c r="CBI239" s="18"/>
      <c r="CBJ239" s="18"/>
      <c r="CBK239" s="18"/>
      <c r="CBL239" s="18"/>
      <c r="CBM239" s="18"/>
      <c r="CBN239" s="18"/>
      <c r="CBO239" s="18"/>
      <c r="CBP239" s="18"/>
      <c r="CBQ239" s="18"/>
      <c r="CBR239" s="18"/>
      <c r="CBS239" s="18"/>
      <c r="CBT239" s="18"/>
      <c r="CBU239" s="18"/>
      <c r="CBV239" s="18"/>
      <c r="CBW239" s="18"/>
      <c r="CBX239" s="18"/>
      <c r="CBY239" s="18"/>
      <c r="CBZ239" s="18"/>
      <c r="CCA239" s="18"/>
      <c r="CCB239" s="18"/>
      <c r="CCC239" s="18"/>
      <c r="CCD239" s="18"/>
      <c r="CCE239" s="18"/>
      <c r="CCF239" s="18"/>
      <c r="CCG239" s="18"/>
      <c r="CCH239" s="18"/>
      <c r="CCI239" s="18"/>
      <c r="CCJ239" s="18"/>
      <c r="CCK239" s="18"/>
      <c r="CCL239" s="18"/>
      <c r="CCM239" s="18"/>
      <c r="CCN239" s="18"/>
      <c r="CCO239" s="18"/>
      <c r="CCP239" s="18"/>
      <c r="CCQ239" s="18"/>
      <c r="CCR239" s="18"/>
      <c r="CCS239" s="18"/>
      <c r="CCT239" s="18"/>
      <c r="CCU239" s="18"/>
      <c r="CCV239" s="18"/>
      <c r="CCW239" s="18"/>
      <c r="CCX239" s="18"/>
      <c r="CCY239" s="18"/>
      <c r="CCZ239" s="18"/>
      <c r="CDA239" s="18"/>
      <c r="CDB239" s="18"/>
      <c r="CDC239" s="18"/>
      <c r="CDD239" s="18"/>
      <c r="CDE239" s="18"/>
      <c r="CDF239" s="18"/>
      <c r="CDG239" s="18"/>
      <c r="CDH239" s="18"/>
      <c r="CDI239" s="18"/>
      <c r="CDJ239" s="18"/>
      <c r="CDK239" s="18"/>
      <c r="CDL239" s="18"/>
      <c r="CDM239" s="18"/>
      <c r="CDN239" s="18"/>
      <c r="CDO239" s="18"/>
      <c r="CDP239" s="18"/>
      <c r="CDQ239" s="18"/>
      <c r="CDR239" s="18"/>
      <c r="CDS239" s="18"/>
      <c r="CDT239" s="18"/>
      <c r="CDU239" s="18"/>
      <c r="CDV239" s="18"/>
      <c r="CDW239" s="18"/>
      <c r="CDX239" s="18"/>
      <c r="CDY239" s="18"/>
      <c r="CDZ239" s="18"/>
      <c r="CEA239" s="18"/>
      <c r="CEB239" s="18"/>
      <c r="CEC239" s="18"/>
      <c r="CED239" s="18"/>
      <c r="CEE239" s="18"/>
      <c r="CEF239" s="18"/>
      <c r="CEG239" s="18"/>
      <c r="CEH239" s="18"/>
      <c r="CEI239" s="18"/>
      <c r="CEJ239" s="18"/>
      <c r="CEK239" s="18"/>
      <c r="CEL239" s="18"/>
      <c r="CEM239" s="18"/>
      <c r="CEN239" s="18"/>
      <c r="CEO239" s="18"/>
      <c r="CEP239" s="18"/>
      <c r="CEQ239" s="18"/>
      <c r="CER239" s="18"/>
      <c r="CES239" s="18"/>
      <c r="CET239" s="18"/>
      <c r="CEU239" s="18"/>
      <c r="CEV239" s="18"/>
      <c r="CEW239" s="18"/>
      <c r="CEX239" s="18"/>
      <c r="CEY239" s="18"/>
      <c r="CEZ239" s="18"/>
      <c r="CFA239" s="18"/>
      <c r="CFB239" s="18"/>
      <c r="CFC239" s="18"/>
      <c r="CFD239" s="18"/>
      <c r="CFE239" s="18"/>
      <c r="CFF239" s="18"/>
      <c r="CFG239" s="18"/>
      <c r="CFH239" s="18"/>
      <c r="CFI239" s="18"/>
      <c r="CFJ239" s="18"/>
      <c r="CFK239" s="18"/>
      <c r="CFL239" s="18"/>
      <c r="CFM239" s="18"/>
      <c r="CFN239" s="18"/>
      <c r="CFO239" s="18"/>
      <c r="CFP239" s="18"/>
      <c r="CFQ239" s="18"/>
      <c r="CFR239" s="18"/>
      <c r="CFS239" s="18"/>
      <c r="CFT239" s="18"/>
      <c r="CFU239" s="18"/>
      <c r="CFV239" s="18"/>
      <c r="CFW239" s="18"/>
      <c r="CFX239" s="18"/>
      <c r="CFY239" s="18"/>
      <c r="CFZ239" s="18"/>
      <c r="CGA239" s="18"/>
      <c r="CGB239" s="18"/>
      <c r="CGC239" s="18"/>
      <c r="CGD239" s="18"/>
      <c r="CGE239" s="18"/>
      <c r="CGF239" s="18"/>
      <c r="CGG239" s="18"/>
      <c r="CGH239" s="18"/>
      <c r="CGI239" s="18"/>
      <c r="CGJ239" s="18"/>
      <c r="CGK239" s="18"/>
      <c r="CGL239" s="18"/>
      <c r="CGM239" s="18"/>
      <c r="CGN239" s="18"/>
      <c r="CGO239" s="18"/>
      <c r="CGP239" s="18"/>
      <c r="CGQ239" s="18"/>
      <c r="CGR239" s="18"/>
      <c r="CGS239" s="18"/>
      <c r="CGT239" s="18"/>
      <c r="CGU239" s="18"/>
      <c r="CGV239" s="18"/>
      <c r="CGW239" s="18"/>
      <c r="CGX239" s="18"/>
      <c r="CGY239" s="18"/>
      <c r="CGZ239" s="18"/>
      <c r="CHA239" s="18"/>
      <c r="CHB239" s="18"/>
      <c r="CHC239" s="18"/>
      <c r="CHD239" s="18"/>
      <c r="CHE239" s="18"/>
      <c r="CHF239" s="18"/>
      <c r="CHG239" s="18"/>
      <c r="CHH239" s="18"/>
      <c r="CHI239" s="18"/>
      <c r="CHJ239" s="18"/>
      <c r="CHK239" s="18"/>
      <c r="CHL239" s="18"/>
      <c r="CHM239" s="18"/>
      <c r="CHN239" s="18"/>
      <c r="CHO239" s="18"/>
      <c r="CHP239" s="18"/>
      <c r="CHQ239" s="18"/>
      <c r="CHR239" s="18"/>
      <c r="CHS239" s="18"/>
      <c r="CHT239" s="18"/>
      <c r="CHU239" s="18"/>
      <c r="CHV239" s="18"/>
      <c r="CHW239" s="18"/>
      <c r="CHX239" s="18"/>
      <c r="CHY239" s="18"/>
      <c r="CHZ239" s="18"/>
      <c r="CIA239" s="18"/>
      <c r="CIB239" s="18"/>
      <c r="CIC239" s="18"/>
      <c r="CID239" s="18"/>
      <c r="CIE239" s="18"/>
      <c r="CIF239" s="18"/>
      <c r="CIG239" s="18"/>
      <c r="CIH239" s="18"/>
      <c r="CII239" s="18"/>
      <c r="CIJ239" s="18"/>
      <c r="CIK239" s="18"/>
      <c r="CIL239" s="18"/>
      <c r="CIM239" s="18"/>
      <c r="CIN239" s="18"/>
      <c r="CIO239" s="18"/>
      <c r="CIP239" s="18"/>
      <c r="CIQ239" s="18"/>
      <c r="CIR239" s="18"/>
      <c r="CIS239" s="18"/>
      <c r="CIT239" s="18"/>
      <c r="CIU239" s="18"/>
      <c r="CIV239" s="18"/>
      <c r="CIW239" s="18"/>
      <c r="CIX239" s="18"/>
      <c r="CIY239" s="18"/>
      <c r="CIZ239" s="18"/>
      <c r="CJA239" s="18"/>
      <c r="CJB239" s="18"/>
      <c r="CJC239" s="18"/>
      <c r="CJD239" s="18"/>
      <c r="CJE239" s="18"/>
      <c r="CJF239" s="18"/>
      <c r="CJG239" s="18"/>
      <c r="CJH239" s="18"/>
      <c r="CJI239" s="18"/>
      <c r="CJJ239" s="18"/>
      <c r="CJK239" s="18"/>
      <c r="CJL239" s="18"/>
      <c r="CJM239" s="18"/>
      <c r="CJN239" s="18"/>
      <c r="CJO239" s="18"/>
      <c r="CJP239" s="18"/>
      <c r="CJQ239" s="18"/>
      <c r="CJR239" s="18"/>
      <c r="CJS239" s="18"/>
      <c r="CJT239" s="18"/>
      <c r="CJU239" s="18"/>
      <c r="CJV239" s="18"/>
      <c r="CJW239" s="18"/>
      <c r="CJX239" s="18"/>
      <c r="CJY239" s="18"/>
      <c r="CJZ239" s="18"/>
      <c r="CKA239" s="18"/>
      <c r="CKB239" s="18"/>
      <c r="CKC239" s="18"/>
      <c r="CKD239" s="18"/>
      <c r="CKE239" s="18"/>
      <c r="CKF239" s="18"/>
      <c r="CKG239" s="18"/>
      <c r="CKH239" s="18"/>
      <c r="CKI239" s="18"/>
      <c r="CKJ239" s="18"/>
      <c r="CKK239" s="18"/>
      <c r="CKL239" s="18"/>
      <c r="CKM239" s="18"/>
      <c r="CKN239" s="18"/>
      <c r="CKO239" s="18"/>
      <c r="CKP239" s="18"/>
      <c r="CKQ239" s="18"/>
      <c r="CKR239" s="18"/>
      <c r="CKS239" s="18"/>
      <c r="CKT239" s="18"/>
      <c r="CKU239" s="18"/>
      <c r="CKV239" s="18"/>
      <c r="CKW239" s="18"/>
      <c r="CKX239" s="18"/>
      <c r="CKY239" s="18"/>
      <c r="CKZ239" s="18"/>
      <c r="CLA239" s="18"/>
      <c r="CLB239" s="18"/>
      <c r="CLC239" s="18"/>
      <c r="CLD239" s="18"/>
      <c r="CLE239" s="18"/>
      <c r="CLF239" s="18"/>
      <c r="CLG239" s="18"/>
      <c r="CLH239" s="18"/>
      <c r="CLI239" s="18"/>
      <c r="CLJ239" s="18"/>
      <c r="CLK239" s="18"/>
      <c r="CLL239" s="18"/>
      <c r="CLM239" s="18"/>
      <c r="CLN239" s="18"/>
      <c r="CLO239" s="18"/>
      <c r="CLP239" s="18"/>
      <c r="CLQ239" s="18"/>
      <c r="CLR239" s="18"/>
      <c r="CLS239" s="18"/>
      <c r="CLT239" s="18"/>
      <c r="CLU239" s="18"/>
      <c r="CLV239" s="18"/>
      <c r="CLW239" s="18"/>
      <c r="CLX239" s="18"/>
      <c r="CLY239" s="18"/>
      <c r="CLZ239" s="18"/>
      <c r="CMA239" s="18"/>
      <c r="CMB239" s="18"/>
      <c r="CMC239" s="18"/>
      <c r="CMD239" s="18"/>
      <c r="CME239" s="18"/>
      <c r="CMF239" s="18"/>
      <c r="CMG239" s="18"/>
      <c r="CMH239" s="18"/>
      <c r="CMI239" s="18"/>
      <c r="CMJ239" s="18"/>
      <c r="CMK239" s="18"/>
      <c r="CML239" s="18"/>
      <c r="CMM239" s="18"/>
      <c r="CMN239" s="18"/>
      <c r="CMO239" s="18"/>
      <c r="CMP239" s="18"/>
      <c r="CMQ239" s="18"/>
      <c r="CMR239" s="18"/>
      <c r="CMS239" s="18"/>
      <c r="CMT239" s="18"/>
      <c r="CMU239" s="18"/>
      <c r="CMV239" s="18"/>
      <c r="CMW239" s="18"/>
      <c r="CMX239" s="18"/>
      <c r="CMY239" s="18"/>
      <c r="CMZ239" s="18"/>
      <c r="CNA239" s="18"/>
      <c r="CNB239" s="18"/>
      <c r="CNC239" s="18"/>
      <c r="CND239" s="18"/>
      <c r="CNE239" s="18"/>
      <c r="CNF239" s="18"/>
      <c r="CNG239" s="18"/>
      <c r="CNH239" s="18"/>
      <c r="CNI239" s="18"/>
      <c r="CNJ239" s="18"/>
      <c r="CNK239" s="18"/>
      <c r="CNL239" s="18"/>
      <c r="CNM239" s="18"/>
      <c r="CNN239" s="18"/>
      <c r="CNO239" s="18"/>
      <c r="CNP239" s="18"/>
      <c r="CNQ239" s="18"/>
      <c r="CNR239" s="18"/>
      <c r="CNS239" s="18"/>
      <c r="CNT239" s="18"/>
      <c r="CNU239" s="18"/>
      <c r="CNV239" s="18"/>
      <c r="CNW239" s="18"/>
      <c r="CNX239" s="18"/>
      <c r="CNY239" s="18"/>
      <c r="CNZ239" s="18"/>
      <c r="COA239" s="18"/>
      <c r="COB239" s="18"/>
      <c r="COC239" s="18"/>
      <c r="COD239" s="18"/>
      <c r="COE239" s="18"/>
      <c r="COF239" s="18"/>
      <c r="COG239" s="18"/>
      <c r="COH239" s="18"/>
      <c r="COI239" s="18"/>
      <c r="COJ239" s="18"/>
      <c r="COK239" s="18"/>
      <c r="COL239" s="18"/>
      <c r="COM239" s="18"/>
      <c r="CON239" s="18"/>
      <c r="COO239" s="18"/>
      <c r="COP239" s="18"/>
      <c r="COQ239" s="18"/>
      <c r="COR239" s="18"/>
      <c r="COS239" s="18"/>
      <c r="COT239" s="18"/>
      <c r="COU239" s="18"/>
      <c r="COV239" s="18"/>
      <c r="COW239" s="18"/>
      <c r="COX239" s="18"/>
      <c r="COY239" s="18"/>
      <c r="COZ239" s="18"/>
      <c r="CPA239" s="18"/>
      <c r="CPB239" s="18"/>
      <c r="CPC239" s="18"/>
      <c r="CPD239" s="18"/>
      <c r="CPE239" s="18"/>
      <c r="CPF239" s="18"/>
      <c r="CPG239" s="18"/>
      <c r="CPH239" s="18"/>
      <c r="CPI239" s="18"/>
      <c r="CPJ239" s="18"/>
      <c r="CPK239" s="18"/>
      <c r="CPL239" s="18"/>
      <c r="CPM239" s="18"/>
      <c r="CPN239" s="18"/>
      <c r="CPO239" s="18"/>
      <c r="CPP239" s="18"/>
      <c r="CPQ239" s="18"/>
      <c r="CPR239" s="18"/>
      <c r="CPS239" s="18"/>
      <c r="CPT239" s="18"/>
      <c r="CPU239" s="18"/>
      <c r="CPV239" s="18"/>
      <c r="CPW239" s="18"/>
      <c r="CPX239" s="18"/>
      <c r="CPY239" s="18"/>
      <c r="CPZ239" s="18"/>
      <c r="CQA239" s="18"/>
      <c r="CQB239" s="18"/>
      <c r="CQC239" s="18"/>
      <c r="CQD239" s="18"/>
      <c r="CQE239" s="18"/>
      <c r="CQF239" s="18"/>
      <c r="CQG239" s="18"/>
      <c r="CQH239" s="18"/>
      <c r="CQI239" s="18"/>
      <c r="CQJ239" s="18"/>
      <c r="CQK239" s="18"/>
      <c r="CQL239" s="18"/>
      <c r="CQM239" s="18"/>
      <c r="CQN239" s="18"/>
      <c r="CQO239" s="18"/>
      <c r="CQP239" s="18"/>
      <c r="CQQ239" s="18"/>
      <c r="CQR239" s="18"/>
      <c r="CQS239" s="18"/>
      <c r="CQT239" s="18"/>
      <c r="CQU239" s="18"/>
      <c r="CQV239" s="18"/>
      <c r="CQW239" s="18"/>
      <c r="CQX239" s="18"/>
      <c r="CQY239" s="18"/>
      <c r="CQZ239" s="18"/>
      <c r="CRA239" s="18"/>
      <c r="CRB239" s="18"/>
      <c r="CRC239" s="18"/>
      <c r="CRD239" s="18"/>
      <c r="CRE239" s="18"/>
      <c r="CRF239" s="18"/>
      <c r="CRG239" s="18"/>
      <c r="CRH239" s="18"/>
      <c r="CRI239" s="18"/>
      <c r="CRJ239" s="18"/>
      <c r="CRK239" s="18"/>
      <c r="CRL239" s="18"/>
      <c r="CRM239" s="18"/>
      <c r="CRN239" s="18"/>
      <c r="CRO239" s="18"/>
      <c r="CRP239" s="18"/>
      <c r="CRQ239" s="18"/>
      <c r="CRR239" s="18"/>
      <c r="CRS239" s="18"/>
      <c r="CRT239" s="18"/>
      <c r="CRU239" s="18"/>
      <c r="CRV239" s="18"/>
      <c r="CRW239" s="18"/>
      <c r="CRX239" s="18"/>
      <c r="CRY239" s="18"/>
      <c r="CRZ239" s="18"/>
      <c r="CSA239" s="18"/>
      <c r="CSB239" s="18"/>
      <c r="CSC239" s="18"/>
      <c r="CSD239" s="18"/>
      <c r="CSE239" s="18"/>
      <c r="CSF239" s="18"/>
      <c r="CSG239" s="18"/>
      <c r="CSH239" s="18"/>
      <c r="CSI239" s="18"/>
      <c r="CSJ239" s="18"/>
      <c r="CSK239" s="18"/>
      <c r="CSL239" s="18"/>
      <c r="CSM239" s="18"/>
      <c r="CSN239" s="18"/>
      <c r="CSO239" s="18"/>
      <c r="CSP239" s="18"/>
      <c r="CSQ239" s="18"/>
      <c r="CSR239" s="18"/>
      <c r="CSS239" s="18"/>
      <c r="CST239" s="18"/>
      <c r="CSU239" s="18"/>
      <c r="CSV239" s="18"/>
      <c r="CSW239" s="18"/>
      <c r="CSX239" s="18"/>
      <c r="CSY239" s="18"/>
      <c r="CSZ239" s="18"/>
      <c r="CTA239" s="18"/>
      <c r="CTB239" s="18"/>
      <c r="CTC239" s="18"/>
      <c r="CTD239" s="18"/>
      <c r="CTE239" s="18"/>
      <c r="CTF239" s="18"/>
      <c r="CTG239" s="18"/>
      <c r="CTH239" s="18"/>
      <c r="CTI239" s="18"/>
      <c r="CTJ239" s="18"/>
      <c r="CTK239" s="18"/>
      <c r="CTL239" s="18"/>
      <c r="CTM239" s="18"/>
      <c r="CTN239" s="18"/>
      <c r="CTO239" s="18"/>
      <c r="CTP239" s="18"/>
      <c r="CTQ239" s="18"/>
      <c r="CTR239" s="18"/>
      <c r="CTS239" s="18"/>
      <c r="CTT239" s="18"/>
      <c r="CTU239" s="18"/>
      <c r="CTV239" s="18"/>
      <c r="CTW239" s="18"/>
      <c r="CTX239" s="18"/>
      <c r="CTY239" s="18"/>
      <c r="CTZ239" s="18"/>
      <c r="CUA239" s="18"/>
      <c r="CUB239" s="18"/>
      <c r="CUC239" s="18"/>
      <c r="CUD239" s="18"/>
      <c r="CUE239" s="18"/>
      <c r="CUF239" s="18"/>
      <c r="CUG239" s="18"/>
      <c r="CUH239" s="18"/>
      <c r="CUI239" s="18"/>
      <c r="CUJ239" s="18"/>
      <c r="CUK239" s="18"/>
      <c r="CUL239" s="18"/>
      <c r="CUM239" s="18"/>
      <c r="CUN239" s="18"/>
      <c r="CUO239" s="18"/>
      <c r="CUP239" s="18"/>
      <c r="CUQ239" s="18"/>
      <c r="CUR239" s="18"/>
      <c r="CUS239" s="18"/>
      <c r="CUT239" s="18"/>
      <c r="CUU239" s="18"/>
      <c r="CUV239" s="18"/>
      <c r="CUW239" s="18"/>
      <c r="CUX239" s="18"/>
      <c r="CUY239" s="18"/>
      <c r="CUZ239" s="18"/>
      <c r="CVA239" s="18"/>
      <c r="CVB239" s="18"/>
      <c r="CVC239" s="18"/>
      <c r="CVD239" s="18"/>
      <c r="CVE239" s="18"/>
      <c r="CVF239" s="18"/>
      <c r="CVG239" s="18"/>
      <c r="CVH239" s="18"/>
      <c r="CVI239" s="18"/>
      <c r="CVJ239" s="18"/>
      <c r="CVK239" s="18"/>
      <c r="CVL239" s="18"/>
      <c r="CVM239" s="18"/>
      <c r="CVN239" s="18"/>
      <c r="CVO239" s="18"/>
      <c r="CVP239" s="18"/>
      <c r="CVQ239" s="18"/>
      <c r="CVR239" s="18"/>
      <c r="CVS239" s="18"/>
      <c r="CVT239" s="18"/>
      <c r="CVU239" s="18"/>
      <c r="CVV239" s="18"/>
      <c r="CVW239" s="18"/>
      <c r="CVX239" s="18"/>
      <c r="CVY239" s="18"/>
      <c r="CVZ239" s="18"/>
      <c r="CWA239" s="18"/>
      <c r="CWB239" s="18"/>
      <c r="CWC239" s="18"/>
      <c r="CWD239" s="18"/>
      <c r="CWE239" s="18"/>
      <c r="CWF239" s="18"/>
      <c r="CWG239" s="18"/>
      <c r="CWH239" s="18"/>
      <c r="CWI239" s="18"/>
      <c r="CWJ239" s="18"/>
      <c r="CWK239" s="18"/>
      <c r="CWL239" s="18"/>
      <c r="CWM239" s="18"/>
      <c r="CWN239" s="18"/>
      <c r="CWO239" s="18"/>
      <c r="CWP239" s="18"/>
      <c r="CWQ239" s="18"/>
      <c r="CWR239" s="18"/>
      <c r="CWS239" s="18"/>
      <c r="CWT239" s="18"/>
      <c r="CWU239" s="18"/>
      <c r="CWV239" s="18"/>
      <c r="CWW239" s="18"/>
      <c r="CWX239" s="18"/>
      <c r="CWY239" s="18"/>
      <c r="CWZ239" s="18"/>
      <c r="CXA239" s="18"/>
      <c r="CXB239" s="18"/>
      <c r="CXC239" s="18"/>
      <c r="CXD239" s="18"/>
      <c r="CXE239" s="18"/>
      <c r="CXF239" s="18"/>
      <c r="CXG239" s="18"/>
      <c r="CXH239" s="18"/>
      <c r="CXI239" s="18"/>
      <c r="CXJ239" s="18"/>
      <c r="CXK239" s="18"/>
      <c r="CXL239" s="18"/>
      <c r="CXM239" s="18"/>
      <c r="CXN239" s="18"/>
      <c r="CXO239" s="18"/>
      <c r="CXP239" s="18"/>
      <c r="CXQ239" s="18"/>
      <c r="CXR239" s="18"/>
      <c r="CXS239" s="18"/>
      <c r="CXT239" s="18"/>
      <c r="CXU239" s="18"/>
      <c r="CXV239" s="18"/>
      <c r="CXW239" s="18"/>
      <c r="CXX239" s="18"/>
      <c r="CXY239" s="18"/>
      <c r="CXZ239" s="18"/>
      <c r="CYA239" s="18"/>
      <c r="CYB239" s="18"/>
      <c r="CYC239" s="18"/>
      <c r="CYD239" s="18"/>
      <c r="CYE239" s="18"/>
      <c r="CYF239" s="18"/>
      <c r="CYG239" s="18"/>
      <c r="CYH239" s="18"/>
      <c r="CYI239" s="18"/>
      <c r="CYJ239" s="18"/>
      <c r="CYK239" s="18"/>
      <c r="CYL239" s="18"/>
      <c r="CYM239" s="18"/>
      <c r="CYN239" s="18"/>
      <c r="CYO239" s="18"/>
      <c r="CYP239" s="18"/>
      <c r="CYQ239" s="18"/>
      <c r="CYR239" s="18"/>
      <c r="CYS239" s="18"/>
      <c r="CYT239" s="18"/>
      <c r="CYU239" s="18"/>
      <c r="CYV239" s="18"/>
      <c r="CYW239" s="18"/>
      <c r="CYX239" s="18"/>
      <c r="CYY239" s="18"/>
      <c r="CYZ239" s="18"/>
      <c r="CZA239" s="18"/>
      <c r="CZB239" s="18"/>
      <c r="CZC239" s="18"/>
      <c r="CZD239" s="18"/>
      <c r="CZE239" s="18"/>
      <c r="CZF239" s="18"/>
      <c r="CZG239" s="18"/>
      <c r="CZH239" s="18"/>
      <c r="CZI239" s="18"/>
      <c r="CZJ239" s="18"/>
      <c r="CZK239" s="18"/>
      <c r="CZL239" s="18"/>
      <c r="CZM239" s="18"/>
      <c r="CZN239" s="18"/>
      <c r="CZO239" s="18"/>
      <c r="CZP239" s="18"/>
      <c r="CZQ239" s="18"/>
      <c r="CZR239" s="18"/>
      <c r="CZS239" s="18"/>
      <c r="CZT239" s="18"/>
      <c r="CZU239" s="18"/>
      <c r="CZV239" s="18"/>
      <c r="CZW239" s="18"/>
      <c r="CZX239" s="18"/>
      <c r="CZY239" s="18"/>
      <c r="CZZ239" s="18"/>
      <c r="DAA239" s="18"/>
      <c r="DAB239" s="18"/>
      <c r="DAC239" s="18"/>
      <c r="DAD239" s="18"/>
      <c r="DAE239" s="18"/>
      <c r="DAF239" s="18"/>
      <c r="DAG239" s="18"/>
      <c r="DAH239" s="18"/>
      <c r="DAI239" s="18"/>
      <c r="DAJ239" s="18"/>
      <c r="DAK239" s="18"/>
      <c r="DAL239" s="18"/>
      <c r="DAM239" s="18"/>
      <c r="DAN239" s="18"/>
      <c r="DAO239" s="18"/>
      <c r="DAP239" s="18"/>
      <c r="DAQ239" s="18"/>
      <c r="DAR239" s="18"/>
      <c r="DAS239" s="18"/>
      <c r="DAT239" s="18"/>
      <c r="DAU239" s="18"/>
      <c r="DAV239" s="18"/>
      <c r="DAW239" s="18"/>
      <c r="DAX239" s="18"/>
      <c r="DAY239" s="18"/>
      <c r="DAZ239" s="18"/>
      <c r="DBA239" s="18"/>
      <c r="DBB239" s="18"/>
      <c r="DBC239" s="18"/>
      <c r="DBD239" s="18"/>
      <c r="DBE239" s="18"/>
      <c r="DBF239" s="18"/>
      <c r="DBG239" s="18"/>
      <c r="DBH239" s="18"/>
      <c r="DBI239" s="18"/>
      <c r="DBJ239" s="18"/>
      <c r="DBK239" s="18"/>
      <c r="DBL239" s="18"/>
      <c r="DBM239" s="18"/>
      <c r="DBN239" s="18"/>
      <c r="DBO239" s="18"/>
      <c r="DBP239" s="18"/>
      <c r="DBQ239" s="18"/>
      <c r="DBR239" s="18"/>
      <c r="DBS239" s="18"/>
      <c r="DBT239" s="18"/>
      <c r="DBU239" s="18"/>
      <c r="DBV239" s="18"/>
      <c r="DBW239" s="18"/>
      <c r="DBX239" s="18"/>
      <c r="DBY239" s="18"/>
      <c r="DBZ239" s="18"/>
      <c r="DCA239" s="18"/>
      <c r="DCB239" s="18"/>
      <c r="DCC239" s="18"/>
      <c r="DCD239" s="18"/>
      <c r="DCE239" s="18"/>
      <c r="DCF239" s="18"/>
      <c r="DCG239" s="18"/>
      <c r="DCH239" s="18"/>
      <c r="DCI239" s="18"/>
      <c r="DCJ239" s="18"/>
      <c r="DCK239" s="18"/>
      <c r="DCL239" s="18"/>
      <c r="DCM239" s="18"/>
      <c r="DCN239" s="18"/>
      <c r="DCO239" s="18"/>
      <c r="DCP239" s="18"/>
      <c r="DCQ239" s="18"/>
      <c r="DCR239" s="18"/>
      <c r="DCS239" s="18"/>
      <c r="DCT239" s="18"/>
      <c r="DCU239" s="18"/>
      <c r="DCV239" s="18"/>
      <c r="DCW239" s="18"/>
      <c r="DCX239" s="18"/>
      <c r="DCY239" s="18"/>
      <c r="DCZ239" s="18"/>
      <c r="DDA239" s="18"/>
      <c r="DDB239" s="18"/>
      <c r="DDC239" s="18"/>
      <c r="DDD239" s="18"/>
      <c r="DDE239" s="18"/>
      <c r="DDF239" s="18"/>
      <c r="DDG239" s="18"/>
      <c r="DDH239" s="18"/>
      <c r="DDI239" s="18"/>
      <c r="DDJ239" s="18"/>
      <c r="DDK239" s="18"/>
      <c r="DDL239" s="18"/>
      <c r="DDM239" s="18"/>
      <c r="DDN239" s="18"/>
      <c r="DDO239" s="18"/>
      <c r="DDP239" s="18"/>
      <c r="DDQ239" s="18"/>
      <c r="DDR239" s="18"/>
      <c r="DDS239" s="18"/>
      <c r="DDT239" s="18"/>
      <c r="DDU239" s="18"/>
      <c r="DDV239" s="18"/>
      <c r="DDW239" s="18"/>
      <c r="DDX239" s="18"/>
      <c r="DDY239" s="18"/>
      <c r="DDZ239" s="18"/>
      <c r="DEA239" s="18"/>
      <c r="DEB239" s="18"/>
      <c r="DEC239" s="18"/>
      <c r="DED239" s="18"/>
      <c r="DEE239" s="18"/>
      <c r="DEF239" s="18"/>
      <c r="DEG239" s="18"/>
      <c r="DEH239" s="18"/>
      <c r="DEI239" s="18"/>
      <c r="DEJ239" s="18"/>
      <c r="DEK239" s="18"/>
      <c r="DEL239" s="18"/>
      <c r="DEM239" s="18"/>
      <c r="DEN239" s="18"/>
      <c r="DEO239" s="18"/>
      <c r="DEP239" s="18"/>
      <c r="DEQ239" s="18"/>
      <c r="DER239" s="18"/>
      <c r="DES239" s="18"/>
      <c r="DET239" s="18"/>
      <c r="DEU239" s="18"/>
      <c r="DEV239" s="18"/>
      <c r="DEW239" s="18"/>
      <c r="DEX239" s="18"/>
      <c r="DEY239" s="18"/>
      <c r="DEZ239" s="18"/>
      <c r="DFA239" s="18"/>
      <c r="DFB239" s="18"/>
      <c r="DFC239" s="18"/>
      <c r="DFD239" s="18"/>
      <c r="DFE239" s="18"/>
      <c r="DFF239" s="18"/>
      <c r="DFG239" s="18"/>
      <c r="DFH239" s="18"/>
      <c r="DFI239" s="18"/>
      <c r="DFJ239" s="18"/>
      <c r="DFK239" s="18"/>
      <c r="DFL239" s="18"/>
      <c r="DFM239" s="18"/>
      <c r="DFN239" s="18"/>
      <c r="DFO239" s="18"/>
      <c r="DFP239" s="18"/>
      <c r="DFQ239" s="18"/>
      <c r="DFR239" s="18"/>
      <c r="DFS239" s="18"/>
      <c r="DFT239" s="18"/>
      <c r="DFU239" s="18"/>
      <c r="DFV239" s="18"/>
      <c r="DFW239" s="18"/>
      <c r="DFX239" s="18"/>
      <c r="DFY239" s="18"/>
      <c r="DFZ239" s="18"/>
      <c r="DGA239" s="18"/>
      <c r="DGB239" s="18"/>
      <c r="DGC239" s="18"/>
      <c r="DGD239" s="18"/>
      <c r="DGE239" s="18"/>
      <c r="DGF239" s="18"/>
      <c r="DGG239" s="18"/>
      <c r="DGH239" s="18"/>
      <c r="DGI239" s="18"/>
      <c r="DGJ239" s="18"/>
      <c r="DGK239" s="18"/>
      <c r="DGL239" s="18"/>
      <c r="DGM239" s="18"/>
      <c r="DGN239" s="18"/>
      <c r="DGO239" s="18"/>
      <c r="DGP239" s="18"/>
      <c r="DGQ239" s="18"/>
      <c r="DGR239" s="18"/>
      <c r="DGS239" s="18"/>
      <c r="DGT239" s="18"/>
      <c r="DGU239" s="18"/>
      <c r="DGV239" s="18"/>
      <c r="DGW239" s="18"/>
      <c r="DGX239" s="18"/>
      <c r="DGY239" s="18"/>
      <c r="DGZ239" s="18"/>
      <c r="DHA239" s="18"/>
      <c r="DHB239" s="18"/>
      <c r="DHC239" s="18"/>
      <c r="DHD239" s="18"/>
      <c r="DHE239" s="18"/>
      <c r="DHF239" s="18"/>
      <c r="DHG239" s="18"/>
      <c r="DHH239" s="18"/>
      <c r="DHI239" s="18"/>
      <c r="DHJ239" s="18"/>
      <c r="DHK239" s="18"/>
      <c r="DHL239" s="18"/>
      <c r="DHM239" s="18"/>
      <c r="DHN239" s="18"/>
      <c r="DHO239" s="18"/>
      <c r="DHP239" s="18"/>
      <c r="DHQ239" s="18"/>
      <c r="DHR239" s="18"/>
      <c r="DHS239" s="18"/>
      <c r="DHT239" s="18"/>
      <c r="DHU239" s="18"/>
      <c r="DHV239" s="18"/>
      <c r="DHW239" s="18"/>
      <c r="DHX239" s="18"/>
      <c r="DHY239" s="18"/>
      <c r="DHZ239" s="18"/>
      <c r="DIA239" s="18"/>
      <c r="DIB239" s="18"/>
      <c r="DIC239" s="18"/>
      <c r="DID239" s="18"/>
      <c r="DIE239" s="18"/>
      <c r="DIF239" s="18"/>
      <c r="DIG239" s="18"/>
      <c r="DIH239" s="18"/>
      <c r="DII239" s="18"/>
      <c r="DIJ239" s="18"/>
      <c r="DIK239" s="18"/>
      <c r="DIL239" s="18"/>
      <c r="DIM239" s="18"/>
      <c r="DIN239" s="18"/>
      <c r="DIO239" s="18"/>
      <c r="DIP239" s="18"/>
      <c r="DIQ239" s="18"/>
      <c r="DIR239" s="18"/>
      <c r="DIS239" s="18"/>
      <c r="DIT239" s="18"/>
      <c r="DIU239" s="18"/>
      <c r="DIV239" s="18"/>
      <c r="DIW239" s="18"/>
      <c r="DIX239" s="18"/>
      <c r="DIY239" s="18"/>
      <c r="DIZ239" s="18"/>
      <c r="DJA239" s="18"/>
      <c r="DJB239" s="18"/>
      <c r="DJC239" s="18"/>
      <c r="DJD239" s="18"/>
      <c r="DJE239" s="18"/>
      <c r="DJF239" s="18"/>
      <c r="DJG239" s="18"/>
      <c r="DJH239" s="18"/>
      <c r="DJI239" s="18"/>
      <c r="DJJ239" s="18"/>
      <c r="DJK239" s="18"/>
      <c r="DJL239" s="18"/>
      <c r="DJM239" s="18"/>
      <c r="DJN239" s="18"/>
      <c r="DJO239" s="18"/>
      <c r="DJP239" s="18"/>
      <c r="DJQ239" s="18"/>
      <c r="DJR239" s="18"/>
      <c r="DJS239" s="18"/>
      <c r="DJT239" s="18"/>
      <c r="DJU239" s="18"/>
      <c r="DJV239" s="18"/>
      <c r="DJW239" s="18"/>
      <c r="DJX239" s="18"/>
      <c r="DJY239" s="18"/>
      <c r="DJZ239" s="18"/>
      <c r="DKA239" s="18"/>
      <c r="DKB239" s="18"/>
      <c r="DKC239" s="18"/>
      <c r="DKD239" s="18"/>
      <c r="DKE239" s="18"/>
      <c r="DKF239" s="18"/>
      <c r="DKG239" s="18"/>
      <c r="DKH239" s="18"/>
      <c r="DKI239" s="18"/>
      <c r="DKJ239" s="18"/>
      <c r="DKK239" s="18"/>
      <c r="DKL239" s="18"/>
      <c r="DKM239" s="18"/>
      <c r="DKN239" s="18"/>
      <c r="DKO239" s="18"/>
      <c r="DKP239" s="18"/>
      <c r="DKQ239" s="18"/>
      <c r="DKR239" s="18"/>
      <c r="DKS239" s="18"/>
      <c r="DKT239" s="18"/>
      <c r="DKU239" s="18"/>
      <c r="DKV239" s="18"/>
      <c r="DKW239" s="18"/>
      <c r="DKX239" s="18"/>
      <c r="DKY239" s="18"/>
      <c r="DKZ239" s="18"/>
      <c r="DLA239" s="18"/>
      <c r="DLB239" s="18"/>
      <c r="DLC239" s="18"/>
      <c r="DLD239" s="18"/>
      <c r="DLE239" s="18"/>
      <c r="DLF239" s="18"/>
      <c r="DLG239" s="18"/>
      <c r="DLH239" s="18"/>
      <c r="DLI239" s="18"/>
      <c r="DLJ239" s="18"/>
      <c r="DLK239" s="18"/>
      <c r="DLL239" s="18"/>
      <c r="DLM239" s="18"/>
      <c r="DLN239" s="18"/>
      <c r="DLO239" s="18"/>
      <c r="DLP239" s="18"/>
      <c r="DLQ239" s="18"/>
      <c r="DLR239" s="18"/>
      <c r="DLS239" s="18"/>
      <c r="DLT239" s="18"/>
      <c r="DLU239" s="18"/>
      <c r="DLV239" s="18"/>
      <c r="DLW239" s="18"/>
      <c r="DLX239" s="18"/>
      <c r="DLY239" s="18"/>
      <c r="DLZ239" s="18"/>
      <c r="DMA239" s="18"/>
      <c r="DMB239" s="18"/>
      <c r="DMC239" s="18"/>
      <c r="DMD239" s="18"/>
      <c r="DME239" s="18"/>
      <c r="DMF239" s="18"/>
      <c r="DMG239" s="18"/>
      <c r="DMH239" s="18"/>
      <c r="DMI239" s="18"/>
      <c r="DMJ239" s="18"/>
      <c r="DMK239" s="18"/>
      <c r="DML239" s="18"/>
      <c r="DMM239" s="18"/>
      <c r="DMN239" s="18"/>
      <c r="DMO239" s="18"/>
      <c r="DMP239" s="18"/>
      <c r="DMQ239" s="18"/>
      <c r="DMR239" s="18"/>
      <c r="DMS239" s="18"/>
      <c r="DMT239" s="18"/>
      <c r="DMU239" s="18"/>
      <c r="DMV239" s="18"/>
      <c r="DMW239" s="18"/>
      <c r="DMX239" s="18"/>
      <c r="DMY239" s="18"/>
      <c r="DMZ239" s="18"/>
      <c r="DNA239" s="18"/>
      <c r="DNB239" s="18"/>
      <c r="DNC239" s="18"/>
      <c r="DND239" s="18"/>
      <c r="DNE239" s="18"/>
      <c r="DNF239" s="18"/>
      <c r="DNG239" s="18"/>
      <c r="DNH239" s="18"/>
      <c r="DNI239" s="18"/>
      <c r="DNJ239" s="18"/>
      <c r="DNK239" s="18"/>
      <c r="DNL239" s="18"/>
      <c r="DNM239" s="18"/>
      <c r="DNN239" s="18"/>
      <c r="DNO239" s="18"/>
      <c r="DNP239" s="18"/>
      <c r="DNQ239" s="18"/>
      <c r="DNR239" s="18"/>
      <c r="DNS239" s="18"/>
      <c r="DNT239" s="18"/>
      <c r="DNU239" s="18"/>
      <c r="DNV239" s="18"/>
      <c r="DNW239" s="18"/>
      <c r="DNX239" s="18"/>
      <c r="DNY239" s="18"/>
      <c r="DNZ239" s="18"/>
      <c r="DOA239" s="18"/>
      <c r="DOB239" s="18"/>
      <c r="DOC239" s="18"/>
      <c r="DOD239" s="18"/>
      <c r="DOE239" s="18"/>
      <c r="DOF239" s="18"/>
      <c r="DOG239" s="18"/>
      <c r="DOH239" s="18"/>
      <c r="DOI239" s="18"/>
      <c r="DOJ239" s="18"/>
      <c r="DOK239" s="18"/>
      <c r="DOL239" s="18"/>
      <c r="DOM239" s="18"/>
      <c r="DON239" s="18"/>
      <c r="DOO239" s="18"/>
      <c r="DOP239" s="18"/>
      <c r="DOQ239" s="18"/>
      <c r="DOR239" s="18"/>
      <c r="DOS239" s="18"/>
      <c r="DOT239" s="18"/>
      <c r="DOU239" s="18"/>
      <c r="DOV239" s="18"/>
      <c r="DOW239" s="18"/>
      <c r="DOX239" s="18"/>
      <c r="DOY239" s="18"/>
      <c r="DOZ239" s="18"/>
      <c r="DPA239" s="18"/>
      <c r="DPB239" s="18"/>
      <c r="DPC239" s="18"/>
      <c r="DPD239" s="18"/>
      <c r="DPE239" s="18"/>
      <c r="DPF239" s="18"/>
      <c r="DPG239" s="18"/>
      <c r="DPH239" s="18"/>
      <c r="DPI239" s="18"/>
      <c r="DPJ239" s="18"/>
      <c r="DPK239" s="18"/>
      <c r="DPL239" s="18"/>
      <c r="DPM239" s="18"/>
      <c r="DPN239" s="18"/>
      <c r="DPO239" s="18"/>
      <c r="DPP239" s="18"/>
      <c r="DPQ239" s="18"/>
      <c r="DPR239" s="18"/>
      <c r="DPS239" s="18"/>
      <c r="DPT239" s="18"/>
      <c r="DPU239" s="18"/>
      <c r="DPV239" s="18"/>
      <c r="DPW239" s="18"/>
      <c r="DPX239" s="18"/>
      <c r="DPY239" s="18"/>
      <c r="DPZ239" s="18"/>
      <c r="DQA239" s="18"/>
      <c r="DQB239" s="18"/>
      <c r="DQC239" s="18"/>
      <c r="DQD239" s="18"/>
      <c r="DQE239" s="18"/>
      <c r="DQF239" s="18"/>
      <c r="DQG239" s="18"/>
      <c r="DQH239" s="18"/>
      <c r="DQI239" s="18"/>
      <c r="DQJ239" s="18"/>
      <c r="DQK239" s="18"/>
      <c r="DQL239" s="18"/>
      <c r="DQM239" s="18"/>
      <c r="DQN239" s="18"/>
      <c r="DQO239" s="18"/>
      <c r="DQP239" s="18"/>
      <c r="DQQ239" s="18"/>
      <c r="DQR239" s="18"/>
      <c r="DQS239" s="18"/>
      <c r="DQT239" s="18"/>
      <c r="DQU239" s="18"/>
      <c r="DQV239" s="18"/>
      <c r="DQW239" s="18"/>
      <c r="DQX239" s="18"/>
      <c r="DQY239" s="18"/>
      <c r="DQZ239" s="18"/>
      <c r="DRA239" s="18"/>
      <c r="DRB239" s="18"/>
      <c r="DRC239" s="18"/>
      <c r="DRD239" s="18"/>
      <c r="DRE239" s="18"/>
      <c r="DRF239" s="18"/>
      <c r="DRG239" s="18"/>
      <c r="DRH239" s="18"/>
      <c r="DRI239" s="18"/>
      <c r="DRJ239" s="18"/>
      <c r="DRK239" s="18"/>
      <c r="DRL239" s="18"/>
      <c r="DRM239" s="18"/>
      <c r="DRN239" s="18"/>
      <c r="DRO239" s="18"/>
      <c r="DRP239" s="18"/>
      <c r="DRQ239" s="18"/>
      <c r="DRR239" s="18"/>
      <c r="DRS239" s="18"/>
      <c r="DRT239" s="18"/>
      <c r="DRU239" s="18"/>
      <c r="DRV239" s="18"/>
      <c r="DRW239" s="18"/>
      <c r="DRX239" s="18"/>
      <c r="DRY239" s="18"/>
      <c r="DRZ239" s="18"/>
      <c r="DSA239" s="18"/>
      <c r="DSB239" s="18"/>
      <c r="DSC239" s="18"/>
      <c r="DSD239" s="18"/>
      <c r="DSE239" s="18"/>
      <c r="DSF239" s="18"/>
      <c r="DSG239" s="18"/>
      <c r="DSH239" s="18"/>
      <c r="DSI239" s="18"/>
      <c r="DSJ239" s="18"/>
      <c r="DSK239" s="18"/>
      <c r="DSL239" s="18"/>
      <c r="DSM239" s="18"/>
      <c r="DSN239" s="18"/>
      <c r="DSO239" s="18"/>
      <c r="DSP239" s="18"/>
      <c r="DSQ239" s="18"/>
      <c r="DSR239" s="18"/>
      <c r="DSS239" s="18"/>
      <c r="DST239" s="18"/>
      <c r="DSU239" s="18"/>
      <c r="DSV239" s="18"/>
      <c r="DSW239" s="18"/>
      <c r="DSX239" s="18"/>
      <c r="DSY239" s="18"/>
      <c r="DSZ239" s="18"/>
      <c r="DTA239" s="18"/>
      <c r="DTB239" s="18"/>
      <c r="DTC239" s="18"/>
      <c r="DTD239" s="18"/>
      <c r="DTE239" s="18"/>
      <c r="DTF239" s="18"/>
      <c r="DTG239" s="18"/>
      <c r="DTH239" s="18"/>
      <c r="DTI239" s="18"/>
      <c r="DTJ239" s="18"/>
      <c r="DTK239" s="18"/>
      <c r="DTL239" s="18"/>
      <c r="DTM239" s="18"/>
      <c r="DTN239" s="18"/>
      <c r="DTO239" s="18"/>
      <c r="DTP239" s="18"/>
      <c r="DTQ239" s="18"/>
      <c r="DTR239" s="18"/>
      <c r="DTS239" s="18"/>
      <c r="DTT239" s="18"/>
      <c r="DTU239" s="18"/>
      <c r="DTV239" s="18"/>
      <c r="DTW239" s="18"/>
      <c r="DTX239" s="18"/>
      <c r="DTY239" s="18"/>
      <c r="DTZ239" s="18"/>
      <c r="DUA239" s="18"/>
      <c r="DUB239" s="18"/>
      <c r="DUC239" s="18"/>
      <c r="DUD239" s="18"/>
      <c r="DUE239" s="18"/>
      <c r="DUF239" s="18"/>
      <c r="DUG239" s="18"/>
      <c r="DUH239" s="18"/>
      <c r="DUI239" s="18"/>
      <c r="DUJ239" s="18"/>
      <c r="DUK239" s="18"/>
      <c r="DUL239" s="18"/>
      <c r="DUM239" s="18"/>
      <c r="DUN239" s="18"/>
      <c r="DUO239" s="18"/>
      <c r="DUP239" s="18"/>
      <c r="DUQ239" s="18"/>
      <c r="DUR239" s="18"/>
      <c r="DUS239" s="18"/>
      <c r="DUT239" s="18"/>
      <c r="DUU239" s="18"/>
      <c r="DUV239" s="18"/>
      <c r="DUW239" s="18"/>
      <c r="DUX239" s="18"/>
      <c r="DUY239" s="18"/>
      <c r="DUZ239" s="18"/>
      <c r="DVA239" s="18"/>
      <c r="DVB239" s="18"/>
      <c r="DVC239" s="18"/>
      <c r="DVD239" s="18"/>
      <c r="DVE239" s="18"/>
      <c r="DVF239" s="18"/>
      <c r="DVG239" s="18"/>
      <c r="DVH239" s="18"/>
      <c r="DVI239" s="18"/>
      <c r="DVJ239" s="18"/>
      <c r="DVK239" s="18"/>
      <c r="DVL239" s="18"/>
      <c r="DVM239" s="18"/>
      <c r="DVN239" s="18"/>
      <c r="DVO239" s="18"/>
      <c r="DVP239" s="18"/>
      <c r="DVQ239" s="18"/>
      <c r="DVR239" s="18"/>
      <c r="DVS239" s="18"/>
      <c r="DVT239" s="18"/>
      <c r="DVU239" s="18"/>
      <c r="DVV239" s="18"/>
      <c r="DVW239" s="18"/>
      <c r="DVX239" s="18"/>
      <c r="DVY239" s="18"/>
      <c r="DVZ239" s="18"/>
      <c r="DWA239" s="18"/>
      <c r="DWB239" s="18"/>
      <c r="DWC239" s="18"/>
      <c r="DWD239" s="18"/>
      <c r="DWE239" s="18"/>
      <c r="DWF239" s="18"/>
      <c r="DWG239" s="18"/>
      <c r="DWH239" s="18"/>
      <c r="DWI239" s="18"/>
      <c r="DWJ239" s="18"/>
      <c r="DWK239" s="18"/>
      <c r="DWL239" s="18"/>
      <c r="DWM239" s="18"/>
      <c r="DWN239" s="18"/>
      <c r="DWO239" s="18"/>
      <c r="DWP239" s="18"/>
      <c r="DWQ239" s="18"/>
      <c r="DWR239" s="18"/>
      <c r="DWS239" s="18"/>
      <c r="DWT239" s="18"/>
      <c r="DWU239" s="18"/>
      <c r="DWV239" s="18"/>
      <c r="DWW239" s="18"/>
      <c r="DWX239" s="18"/>
      <c r="DWY239" s="18"/>
      <c r="DWZ239" s="18"/>
      <c r="DXA239" s="18"/>
      <c r="DXB239" s="18"/>
      <c r="DXC239" s="18"/>
      <c r="DXD239" s="18"/>
      <c r="DXE239" s="18"/>
      <c r="DXF239" s="18"/>
      <c r="DXG239" s="18"/>
      <c r="DXH239" s="18"/>
      <c r="DXI239" s="18"/>
      <c r="DXJ239" s="18"/>
      <c r="DXK239" s="18"/>
      <c r="DXL239" s="18"/>
      <c r="DXM239" s="18"/>
      <c r="DXN239" s="18"/>
      <c r="DXO239" s="18"/>
      <c r="DXP239" s="18"/>
      <c r="DXQ239" s="18"/>
      <c r="DXR239" s="18"/>
      <c r="DXS239" s="18"/>
      <c r="DXT239" s="18"/>
      <c r="DXU239" s="18"/>
      <c r="DXV239" s="18"/>
      <c r="DXW239" s="18"/>
      <c r="DXX239" s="18"/>
      <c r="DXY239" s="18"/>
      <c r="DXZ239" s="18"/>
      <c r="DYA239" s="18"/>
      <c r="DYB239" s="18"/>
      <c r="DYC239" s="18"/>
      <c r="DYD239" s="18"/>
      <c r="DYE239" s="18"/>
      <c r="DYF239" s="18"/>
      <c r="DYG239" s="18"/>
      <c r="DYH239" s="18"/>
      <c r="DYI239" s="18"/>
      <c r="DYJ239" s="18"/>
      <c r="DYK239" s="18"/>
      <c r="DYL239" s="18"/>
      <c r="DYM239" s="18"/>
      <c r="DYN239" s="18"/>
      <c r="DYO239" s="18"/>
      <c r="DYP239" s="18"/>
      <c r="DYQ239" s="18"/>
      <c r="DYR239" s="18"/>
      <c r="DYS239" s="18"/>
      <c r="DYT239" s="18"/>
      <c r="DYU239" s="18"/>
      <c r="DYV239" s="18"/>
      <c r="DYW239" s="18"/>
      <c r="DYX239" s="18"/>
      <c r="DYY239" s="18"/>
      <c r="DYZ239" s="18"/>
      <c r="DZA239" s="18"/>
      <c r="DZB239" s="18"/>
      <c r="DZC239" s="18"/>
      <c r="DZD239" s="18"/>
      <c r="DZE239" s="18"/>
      <c r="DZF239" s="18"/>
      <c r="DZG239" s="18"/>
      <c r="DZH239" s="18"/>
      <c r="DZI239" s="18"/>
      <c r="DZJ239" s="18"/>
      <c r="DZK239" s="18"/>
      <c r="DZL239" s="18"/>
      <c r="DZM239" s="18"/>
      <c r="DZN239" s="18"/>
      <c r="DZO239" s="18"/>
      <c r="DZP239" s="18"/>
      <c r="DZQ239" s="18"/>
      <c r="DZR239" s="18"/>
      <c r="DZS239" s="18"/>
      <c r="DZT239" s="18"/>
      <c r="DZU239" s="18"/>
      <c r="DZV239" s="18"/>
      <c r="DZW239" s="18"/>
      <c r="DZX239" s="18"/>
      <c r="DZY239" s="18"/>
      <c r="DZZ239" s="18"/>
      <c r="EAA239" s="18"/>
      <c r="EAB239" s="18"/>
      <c r="EAC239" s="18"/>
      <c r="EAD239" s="18"/>
      <c r="EAE239" s="18"/>
      <c r="EAF239" s="18"/>
      <c r="EAG239" s="18"/>
      <c r="EAH239" s="18"/>
      <c r="EAI239" s="18"/>
      <c r="EAJ239" s="18"/>
      <c r="EAK239" s="18"/>
      <c r="EAL239" s="18"/>
      <c r="EAM239" s="18"/>
      <c r="EAN239" s="18"/>
      <c r="EAO239" s="18"/>
      <c r="EAP239" s="18"/>
      <c r="EAQ239" s="18"/>
      <c r="EAR239" s="18"/>
      <c r="EAS239" s="18"/>
      <c r="EAT239" s="18"/>
      <c r="EAU239" s="18"/>
      <c r="EAV239" s="18"/>
      <c r="EAW239" s="18"/>
      <c r="EAX239" s="18"/>
      <c r="EAY239" s="18"/>
      <c r="EAZ239" s="18"/>
      <c r="EBA239" s="18"/>
      <c r="EBB239" s="18"/>
      <c r="EBC239" s="18"/>
      <c r="EBD239" s="18"/>
      <c r="EBE239" s="18"/>
      <c r="EBF239" s="18"/>
      <c r="EBG239" s="18"/>
      <c r="EBH239" s="18"/>
      <c r="EBI239" s="18"/>
      <c r="EBJ239" s="18"/>
      <c r="EBK239" s="18"/>
      <c r="EBL239" s="18"/>
      <c r="EBM239" s="18"/>
      <c r="EBN239" s="18"/>
      <c r="EBO239" s="18"/>
      <c r="EBP239" s="18"/>
      <c r="EBQ239" s="18"/>
      <c r="EBR239" s="18"/>
      <c r="EBS239" s="18"/>
      <c r="EBT239" s="18"/>
      <c r="EBU239" s="18"/>
      <c r="EBV239" s="18"/>
      <c r="EBW239" s="18"/>
      <c r="EBX239" s="18"/>
      <c r="EBY239" s="18"/>
      <c r="EBZ239" s="18"/>
      <c r="ECA239" s="18"/>
      <c r="ECB239" s="18"/>
      <c r="ECC239" s="18"/>
      <c r="ECD239" s="18"/>
      <c r="ECE239" s="18"/>
      <c r="ECF239" s="18"/>
      <c r="ECG239" s="18"/>
      <c r="ECH239" s="18"/>
      <c r="ECI239" s="18"/>
      <c r="ECJ239" s="18"/>
      <c r="ECK239" s="18"/>
      <c r="ECL239" s="18"/>
      <c r="ECM239" s="18"/>
      <c r="ECN239" s="18"/>
      <c r="ECO239" s="18"/>
      <c r="ECP239" s="18"/>
      <c r="ECQ239" s="18"/>
      <c r="ECR239" s="18"/>
      <c r="ECS239" s="18"/>
      <c r="ECT239" s="18"/>
      <c r="ECU239" s="18"/>
      <c r="ECV239" s="18"/>
      <c r="ECW239" s="18"/>
      <c r="ECX239" s="18"/>
      <c r="ECY239" s="18"/>
      <c r="ECZ239" s="18"/>
      <c r="EDA239" s="18"/>
      <c r="EDB239" s="18"/>
      <c r="EDC239" s="18"/>
      <c r="EDD239" s="18"/>
      <c r="EDE239" s="18"/>
      <c r="EDF239" s="18"/>
      <c r="EDG239" s="18"/>
      <c r="EDH239" s="18"/>
      <c r="EDI239" s="18"/>
      <c r="EDJ239" s="18"/>
      <c r="EDK239" s="18"/>
      <c r="EDL239" s="18"/>
      <c r="EDM239" s="18"/>
      <c r="EDN239" s="18"/>
      <c r="EDO239" s="18"/>
      <c r="EDP239" s="18"/>
      <c r="EDQ239" s="18"/>
      <c r="EDR239" s="18"/>
      <c r="EDS239" s="18"/>
      <c r="EDT239" s="18"/>
      <c r="EDU239" s="18"/>
      <c r="EDV239" s="18"/>
      <c r="EDW239" s="18"/>
      <c r="EDX239" s="18"/>
      <c r="EDY239" s="18"/>
      <c r="EDZ239" s="18"/>
      <c r="EEA239" s="18"/>
      <c r="EEB239" s="18"/>
      <c r="EEC239" s="18"/>
      <c r="EED239" s="18"/>
      <c r="EEE239" s="18"/>
      <c r="EEF239" s="18"/>
      <c r="EEG239" s="18"/>
      <c r="EEH239" s="18"/>
      <c r="EEI239" s="18"/>
      <c r="EEJ239" s="18"/>
      <c r="EEK239" s="18"/>
      <c r="EEL239" s="18"/>
      <c r="EEM239" s="18"/>
      <c r="EEN239" s="18"/>
      <c r="EEO239" s="18"/>
      <c r="EEP239" s="18"/>
      <c r="EEQ239" s="18"/>
      <c r="EER239" s="18"/>
      <c r="EES239" s="18"/>
      <c r="EET239" s="18"/>
      <c r="EEU239" s="18"/>
      <c r="EEV239" s="18"/>
      <c r="EEW239" s="18"/>
      <c r="EEX239" s="18"/>
      <c r="EEY239" s="18"/>
      <c r="EEZ239" s="18"/>
      <c r="EFA239" s="18"/>
      <c r="EFB239" s="18"/>
      <c r="EFC239" s="18"/>
      <c r="EFD239" s="18"/>
      <c r="EFE239" s="18"/>
      <c r="EFF239" s="18"/>
      <c r="EFG239" s="18"/>
      <c r="EFH239" s="18"/>
      <c r="EFI239" s="18"/>
      <c r="EFJ239" s="18"/>
      <c r="EFK239" s="18"/>
      <c r="EFL239" s="18"/>
      <c r="EFM239" s="18"/>
      <c r="EFN239" s="18"/>
      <c r="EFO239" s="18"/>
      <c r="EFP239" s="18"/>
      <c r="EFQ239" s="18"/>
      <c r="EFR239" s="18"/>
      <c r="EFS239" s="18"/>
      <c r="EFT239" s="18"/>
      <c r="EFU239" s="18"/>
      <c r="EFV239" s="18"/>
      <c r="EFW239" s="18"/>
      <c r="EFX239" s="18"/>
      <c r="EFY239" s="18"/>
      <c r="EFZ239" s="18"/>
      <c r="EGA239" s="18"/>
      <c r="EGB239" s="18"/>
      <c r="EGC239" s="18"/>
      <c r="EGD239" s="18"/>
      <c r="EGE239" s="18"/>
      <c r="EGF239" s="18"/>
      <c r="EGG239" s="18"/>
      <c r="EGH239" s="18"/>
      <c r="EGI239" s="18"/>
      <c r="EGJ239" s="18"/>
      <c r="EGK239" s="18"/>
      <c r="EGL239" s="18"/>
      <c r="EGM239" s="18"/>
      <c r="EGN239" s="18"/>
      <c r="EGO239" s="18"/>
      <c r="EGP239" s="18"/>
      <c r="EGQ239" s="18"/>
      <c r="EGR239" s="18"/>
      <c r="EGS239" s="18"/>
      <c r="EGT239" s="18"/>
      <c r="EGU239" s="18"/>
      <c r="EGV239" s="18"/>
      <c r="EGW239" s="18"/>
      <c r="EGX239" s="18"/>
      <c r="EGY239" s="18"/>
      <c r="EGZ239" s="18"/>
      <c r="EHA239" s="18"/>
      <c r="EHB239" s="18"/>
      <c r="EHC239" s="18"/>
      <c r="EHD239" s="18"/>
      <c r="EHE239" s="18"/>
      <c r="EHF239" s="18"/>
      <c r="EHG239" s="18"/>
      <c r="EHH239" s="18"/>
      <c r="EHI239" s="18"/>
      <c r="EHJ239" s="18"/>
      <c r="EHK239" s="18"/>
      <c r="EHL239" s="18"/>
      <c r="EHM239" s="18"/>
      <c r="EHN239" s="18"/>
      <c r="EHO239" s="18"/>
      <c r="EHP239" s="18"/>
      <c r="EHQ239" s="18"/>
      <c r="EHR239" s="18"/>
      <c r="EHS239" s="18"/>
      <c r="EHT239" s="18"/>
      <c r="EHU239" s="18"/>
      <c r="EHV239" s="18"/>
      <c r="EHW239" s="18"/>
      <c r="EHX239" s="18"/>
      <c r="EHY239" s="18"/>
      <c r="EHZ239" s="18"/>
      <c r="EIA239" s="18"/>
      <c r="EIB239" s="18"/>
      <c r="EIC239" s="18"/>
      <c r="EID239" s="18"/>
      <c r="EIE239" s="18"/>
      <c r="EIF239" s="18"/>
      <c r="EIG239" s="18"/>
      <c r="EIH239" s="18"/>
      <c r="EII239" s="18"/>
      <c r="EIJ239" s="18"/>
      <c r="EIK239" s="18"/>
      <c r="EIL239" s="18"/>
      <c r="EIM239" s="18"/>
      <c r="EIN239" s="18"/>
      <c r="EIO239" s="18"/>
      <c r="EIP239" s="18"/>
      <c r="EIQ239" s="18"/>
      <c r="EIR239" s="18"/>
      <c r="EIS239" s="18"/>
      <c r="EIT239" s="18"/>
      <c r="EIU239" s="18"/>
      <c r="EIV239" s="18"/>
      <c r="EIW239" s="18"/>
      <c r="EIX239" s="18"/>
      <c r="EIY239" s="18"/>
      <c r="EIZ239" s="18"/>
      <c r="EJA239" s="18"/>
      <c r="EJB239" s="18"/>
      <c r="EJC239" s="18"/>
      <c r="EJD239" s="18"/>
      <c r="EJE239" s="18"/>
      <c r="EJF239" s="18"/>
      <c r="EJG239" s="18"/>
      <c r="EJH239" s="18"/>
      <c r="EJI239" s="18"/>
      <c r="EJJ239" s="18"/>
      <c r="EJK239" s="18"/>
      <c r="EJL239" s="18"/>
      <c r="EJM239" s="18"/>
      <c r="EJN239" s="18"/>
      <c r="EJO239" s="18"/>
      <c r="EJP239" s="18"/>
      <c r="EJQ239" s="18"/>
      <c r="EJR239" s="18"/>
      <c r="EJS239" s="18"/>
      <c r="EJT239" s="18"/>
      <c r="EJU239" s="18"/>
      <c r="EJV239" s="18"/>
      <c r="EJW239" s="18"/>
      <c r="EJX239" s="18"/>
      <c r="EJY239" s="18"/>
      <c r="EJZ239" s="18"/>
      <c r="EKA239" s="18"/>
      <c r="EKB239" s="18"/>
      <c r="EKC239" s="18"/>
      <c r="EKD239" s="18"/>
      <c r="EKE239" s="18"/>
      <c r="EKF239" s="18"/>
      <c r="EKG239" s="18"/>
      <c r="EKH239" s="18"/>
      <c r="EKI239" s="18"/>
      <c r="EKJ239" s="18"/>
      <c r="EKK239" s="18"/>
      <c r="EKL239" s="18"/>
      <c r="EKM239" s="18"/>
      <c r="EKN239" s="18"/>
      <c r="EKO239" s="18"/>
      <c r="EKP239" s="18"/>
      <c r="EKQ239" s="18"/>
      <c r="EKR239" s="18"/>
      <c r="EKS239" s="18"/>
      <c r="EKT239" s="18"/>
      <c r="EKU239" s="18"/>
      <c r="EKV239" s="18"/>
      <c r="EKW239" s="18"/>
      <c r="EKX239" s="18"/>
      <c r="EKY239" s="18"/>
      <c r="EKZ239" s="18"/>
      <c r="ELA239" s="18"/>
      <c r="ELB239" s="18"/>
      <c r="ELC239" s="18"/>
      <c r="ELD239" s="18"/>
      <c r="ELE239" s="18"/>
      <c r="ELF239" s="18"/>
      <c r="ELG239" s="18"/>
      <c r="ELH239" s="18"/>
      <c r="ELI239" s="18"/>
      <c r="ELJ239" s="18"/>
      <c r="ELK239" s="18"/>
      <c r="ELL239" s="18"/>
      <c r="ELM239" s="18"/>
      <c r="ELN239" s="18"/>
      <c r="ELO239" s="18"/>
      <c r="ELP239" s="18"/>
      <c r="ELQ239" s="18"/>
      <c r="ELR239" s="18"/>
      <c r="ELS239" s="18"/>
      <c r="ELT239" s="18"/>
      <c r="ELU239" s="18"/>
      <c r="ELV239" s="18"/>
      <c r="ELW239" s="18"/>
      <c r="ELX239" s="18"/>
      <c r="ELY239" s="18"/>
      <c r="ELZ239" s="18"/>
      <c r="EMA239" s="18"/>
      <c r="EMB239" s="18"/>
      <c r="EMC239" s="18"/>
      <c r="EMD239" s="18"/>
      <c r="EME239" s="18"/>
      <c r="EMF239" s="18"/>
      <c r="EMG239" s="18"/>
      <c r="EMH239" s="18"/>
      <c r="EMI239" s="18"/>
      <c r="EMJ239" s="18"/>
      <c r="EMK239" s="18"/>
      <c r="EML239" s="18"/>
      <c r="EMM239" s="18"/>
      <c r="EMN239" s="18"/>
      <c r="EMO239" s="18"/>
      <c r="EMP239" s="18"/>
      <c r="EMQ239" s="18"/>
      <c r="EMR239" s="18"/>
      <c r="EMS239" s="18"/>
      <c r="EMT239" s="18"/>
      <c r="EMU239" s="18"/>
      <c r="EMV239" s="18"/>
      <c r="EMW239" s="18"/>
      <c r="EMX239" s="18"/>
      <c r="EMY239" s="18"/>
      <c r="EMZ239" s="18"/>
      <c r="ENA239" s="18"/>
      <c r="ENB239" s="18"/>
      <c r="ENC239" s="18"/>
      <c r="END239" s="18"/>
      <c r="ENE239" s="18"/>
      <c r="ENF239" s="18"/>
      <c r="ENG239" s="18"/>
      <c r="ENH239" s="18"/>
      <c r="ENI239" s="18"/>
      <c r="ENJ239" s="18"/>
      <c r="ENK239" s="18"/>
      <c r="ENL239" s="18"/>
      <c r="ENM239" s="18"/>
      <c r="ENN239" s="18"/>
      <c r="ENO239" s="18"/>
      <c r="ENP239" s="18"/>
      <c r="ENQ239" s="18"/>
      <c r="ENR239" s="18"/>
      <c r="ENS239" s="18"/>
      <c r="ENT239" s="18"/>
      <c r="ENU239" s="18"/>
      <c r="ENV239" s="18"/>
      <c r="ENW239" s="18"/>
      <c r="ENX239" s="18"/>
      <c r="ENY239" s="18"/>
      <c r="ENZ239" s="18"/>
      <c r="EOA239" s="18"/>
      <c r="EOB239" s="18"/>
      <c r="EOC239" s="18"/>
      <c r="EOD239" s="18"/>
      <c r="EOE239" s="18"/>
      <c r="EOF239" s="18"/>
      <c r="EOG239" s="18"/>
      <c r="EOH239" s="18"/>
      <c r="EOI239" s="18"/>
      <c r="EOJ239" s="18"/>
      <c r="EOK239" s="18"/>
      <c r="EOL239" s="18"/>
      <c r="EOM239" s="18"/>
      <c r="EON239" s="18"/>
      <c r="EOO239" s="18"/>
      <c r="EOP239" s="18"/>
      <c r="EOQ239" s="18"/>
      <c r="EOR239" s="18"/>
      <c r="EOS239" s="18"/>
      <c r="EOT239" s="18"/>
      <c r="EOU239" s="18"/>
      <c r="EOV239" s="18"/>
      <c r="EOW239" s="18"/>
      <c r="EOX239" s="18"/>
      <c r="EOY239" s="18"/>
      <c r="EOZ239" s="18"/>
      <c r="EPA239" s="18"/>
      <c r="EPB239" s="18"/>
      <c r="EPC239" s="18"/>
      <c r="EPD239" s="18"/>
      <c r="EPE239" s="18"/>
      <c r="EPF239" s="18"/>
      <c r="EPG239" s="18"/>
      <c r="EPH239" s="18"/>
      <c r="EPI239" s="18"/>
      <c r="EPJ239" s="18"/>
      <c r="EPK239" s="18"/>
      <c r="EPL239" s="18"/>
      <c r="EPM239" s="18"/>
      <c r="EPN239" s="18"/>
      <c r="EPO239" s="18"/>
      <c r="EPP239" s="18"/>
      <c r="EPQ239" s="18"/>
      <c r="EPR239" s="18"/>
      <c r="EPS239" s="18"/>
      <c r="EPT239" s="18"/>
      <c r="EPU239" s="18"/>
      <c r="EPV239" s="18"/>
      <c r="EPW239" s="18"/>
      <c r="EPX239" s="18"/>
      <c r="EPY239" s="18"/>
      <c r="EPZ239" s="18"/>
      <c r="EQA239" s="18"/>
      <c r="EQB239" s="18"/>
      <c r="EQC239" s="18"/>
      <c r="EQD239" s="18"/>
      <c r="EQE239" s="18"/>
      <c r="EQF239" s="18"/>
      <c r="EQG239" s="18"/>
      <c r="EQH239" s="18"/>
      <c r="EQI239" s="18"/>
      <c r="EQJ239" s="18"/>
      <c r="EQK239" s="18"/>
      <c r="EQL239" s="18"/>
      <c r="EQM239" s="18"/>
      <c r="EQN239" s="18"/>
      <c r="EQO239" s="18"/>
      <c r="EQP239" s="18"/>
      <c r="EQQ239" s="18"/>
      <c r="EQR239" s="18"/>
      <c r="EQS239" s="18"/>
      <c r="EQT239" s="18"/>
      <c r="EQU239" s="18"/>
      <c r="EQV239" s="18"/>
      <c r="EQW239" s="18"/>
      <c r="EQX239" s="18"/>
      <c r="EQY239" s="18"/>
      <c r="EQZ239" s="18"/>
      <c r="ERA239" s="18"/>
      <c r="ERB239" s="18"/>
      <c r="ERC239" s="18"/>
      <c r="ERD239" s="18"/>
      <c r="ERE239" s="18"/>
      <c r="ERF239" s="18"/>
      <c r="ERG239" s="18"/>
      <c r="ERH239" s="18"/>
      <c r="ERI239" s="18"/>
      <c r="ERJ239" s="18"/>
      <c r="ERK239" s="18"/>
      <c r="ERL239" s="18"/>
      <c r="ERM239" s="18"/>
      <c r="ERN239" s="18"/>
      <c r="ERO239" s="18"/>
      <c r="ERP239" s="18"/>
      <c r="ERQ239" s="18"/>
      <c r="ERR239" s="18"/>
      <c r="ERS239" s="18"/>
      <c r="ERT239" s="18"/>
      <c r="ERU239" s="18"/>
      <c r="ERV239" s="18"/>
      <c r="ERW239" s="18"/>
      <c r="ERX239" s="18"/>
      <c r="ERY239" s="18"/>
      <c r="ERZ239" s="18"/>
      <c r="ESA239" s="18"/>
      <c r="ESB239" s="18"/>
      <c r="ESC239" s="18"/>
      <c r="ESD239" s="18"/>
      <c r="ESE239" s="18"/>
      <c r="ESF239" s="18"/>
      <c r="ESG239" s="18"/>
      <c r="ESH239" s="18"/>
      <c r="ESI239" s="18"/>
      <c r="ESJ239" s="18"/>
      <c r="ESK239" s="18"/>
      <c r="ESL239" s="18"/>
      <c r="ESM239" s="18"/>
      <c r="ESN239" s="18"/>
      <c r="ESO239" s="18"/>
      <c r="ESP239" s="18"/>
      <c r="ESQ239" s="18"/>
      <c r="ESR239" s="18"/>
      <c r="ESS239" s="18"/>
      <c r="EST239" s="18"/>
      <c r="ESU239" s="18"/>
      <c r="ESV239" s="18"/>
      <c r="ESW239" s="18"/>
      <c r="ESX239" s="18"/>
      <c r="ESY239" s="18"/>
      <c r="ESZ239" s="18"/>
      <c r="ETA239" s="18"/>
      <c r="ETB239" s="18"/>
      <c r="ETC239" s="18"/>
      <c r="ETD239" s="18"/>
      <c r="ETE239" s="18"/>
      <c r="ETF239" s="18"/>
      <c r="ETG239" s="18"/>
      <c r="ETH239" s="18"/>
      <c r="ETI239" s="18"/>
      <c r="ETJ239" s="18"/>
      <c r="ETK239" s="18"/>
      <c r="ETL239" s="18"/>
      <c r="ETM239" s="18"/>
      <c r="ETN239" s="18"/>
      <c r="ETO239" s="18"/>
      <c r="ETP239" s="18"/>
      <c r="ETQ239" s="18"/>
      <c r="ETR239" s="18"/>
      <c r="ETS239" s="18"/>
      <c r="ETT239" s="18"/>
      <c r="ETU239" s="18"/>
      <c r="ETV239" s="18"/>
      <c r="ETW239" s="18"/>
      <c r="ETX239" s="18"/>
      <c r="ETY239" s="18"/>
      <c r="ETZ239" s="18"/>
      <c r="EUA239" s="18"/>
      <c r="EUB239" s="18"/>
      <c r="EUC239" s="18"/>
      <c r="EUD239" s="18"/>
      <c r="EUE239" s="18"/>
      <c r="EUF239" s="18"/>
      <c r="EUG239" s="18"/>
      <c r="EUH239" s="18"/>
      <c r="EUI239" s="18"/>
      <c r="EUJ239" s="18"/>
      <c r="EUK239" s="18"/>
      <c r="EUL239" s="18"/>
      <c r="EUM239" s="18"/>
      <c r="EUN239" s="18"/>
      <c r="EUO239" s="18"/>
      <c r="EUP239" s="18"/>
      <c r="EUQ239" s="18"/>
      <c r="EUR239" s="18"/>
      <c r="EUS239" s="18"/>
      <c r="EUT239" s="18"/>
      <c r="EUU239" s="18"/>
      <c r="EUV239" s="18"/>
      <c r="EUW239" s="18"/>
      <c r="EUX239" s="18"/>
      <c r="EUY239" s="18"/>
      <c r="EUZ239" s="18"/>
      <c r="EVA239" s="18"/>
      <c r="EVB239" s="18"/>
      <c r="EVC239" s="18"/>
      <c r="EVD239" s="18"/>
      <c r="EVE239" s="18"/>
      <c r="EVF239" s="18"/>
      <c r="EVG239" s="18"/>
      <c r="EVH239" s="18"/>
      <c r="EVI239" s="18"/>
      <c r="EVJ239" s="18"/>
      <c r="EVK239" s="18"/>
      <c r="EVL239" s="18"/>
      <c r="EVM239" s="18"/>
      <c r="EVN239" s="18"/>
      <c r="EVO239" s="18"/>
      <c r="EVP239" s="18"/>
      <c r="EVQ239" s="18"/>
      <c r="EVR239" s="18"/>
      <c r="EVS239" s="18"/>
      <c r="EVT239" s="18"/>
      <c r="EVU239" s="18"/>
      <c r="EVV239" s="18"/>
      <c r="EVW239" s="18"/>
      <c r="EVX239" s="18"/>
      <c r="EVY239" s="18"/>
      <c r="EVZ239" s="18"/>
      <c r="EWA239" s="18"/>
      <c r="EWB239" s="18"/>
      <c r="EWC239" s="18"/>
      <c r="EWD239" s="18"/>
      <c r="EWE239" s="18"/>
      <c r="EWF239" s="18"/>
      <c r="EWG239" s="18"/>
      <c r="EWH239" s="18"/>
      <c r="EWI239" s="18"/>
      <c r="EWJ239" s="18"/>
      <c r="EWK239" s="18"/>
      <c r="EWL239" s="18"/>
      <c r="EWM239" s="18"/>
      <c r="EWN239" s="18"/>
      <c r="EWO239" s="18"/>
      <c r="EWP239" s="18"/>
      <c r="EWQ239" s="18"/>
      <c r="EWR239" s="18"/>
      <c r="EWS239" s="18"/>
      <c r="EWT239" s="18"/>
      <c r="EWU239" s="18"/>
      <c r="EWV239" s="18"/>
      <c r="EWW239" s="18"/>
      <c r="EWX239" s="18"/>
      <c r="EWY239" s="18"/>
      <c r="EWZ239" s="18"/>
      <c r="EXA239" s="18"/>
      <c r="EXB239" s="18"/>
      <c r="EXC239" s="18"/>
      <c r="EXD239" s="18"/>
      <c r="EXE239" s="18"/>
      <c r="EXF239" s="18"/>
      <c r="EXG239" s="18"/>
      <c r="EXH239" s="18"/>
      <c r="EXI239" s="18"/>
      <c r="EXJ239" s="18"/>
      <c r="EXK239" s="18"/>
      <c r="EXL239" s="18"/>
      <c r="EXM239" s="18"/>
      <c r="EXN239" s="18"/>
      <c r="EXO239" s="18"/>
      <c r="EXP239" s="18"/>
      <c r="EXQ239" s="18"/>
      <c r="EXR239" s="18"/>
      <c r="EXS239" s="18"/>
      <c r="EXT239" s="18"/>
      <c r="EXU239" s="18"/>
      <c r="EXV239" s="18"/>
      <c r="EXW239" s="18"/>
      <c r="EXX239" s="18"/>
      <c r="EXY239" s="18"/>
      <c r="EXZ239" s="18"/>
      <c r="EYA239" s="18"/>
      <c r="EYB239" s="18"/>
      <c r="EYC239" s="18"/>
      <c r="EYD239" s="18"/>
      <c r="EYE239" s="18"/>
      <c r="EYF239" s="18"/>
      <c r="EYG239" s="18"/>
      <c r="EYH239" s="18"/>
      <c r="EYI239" s="18"/>
      <c r="EYJ239" s="18"/>
      <c r="EYK239" s="18"/>
      <c r="EYL239" s="18"/>
      <c r="EYM239" s="18"/>
      <c r="EYN239" s="18"/>
      <c r="EYO239" s="18"/>
      <c r="EYP239" s="18"/>
      <c r="EYQ239" s="18"/>
      <c r="EYR239" s="18"/>
      <c r="EYS239" s="18"/>
      <c r="EYT239" s="18"/>
      <c r="EYU239" s="18"/>
      <c r="EYV239" s="18"/>
      <c r="EYW239" s="18"/>
      <c r="EYX239" s="18"/>
      <c r="EYY239" s="18"/>
      <c r="EYZ239" s="18"/>
      <c r="EZA239" s="18"/>
      <c r="EZB239" s="18"/>
      <c r="EZC239" s="18"/>
      <c r="EZD239" s="18"/>
      <c r="EZE239" s="18"/>
      <c r="EZF239" s="18"/>
      <c r="EZG239" s="18"/>
      <c r="EZH239" s="18"/>
      <c r="EZI239" s="18"/>
      <c r="EZJ239" s="18"/>
      <c r="EZK239" s="18"/>
      <c r="EZL239" s="18"/>
      <c r="EZM239" s="18"/>
      <c r="EZN239" s="18"/>
      <c r="EZO239" s="18"/>
      <c r="EZP239" s="18"/>
      <c r="EZQ239" s="18"/>
      <c r="EZR239" s="18"/>
      <c r="EZS239" s="18"/>
      <c r="EZT239" s="18"/>
      <c r="EZU239" s="18"/>
      <c r="EZV239" s="18"/>
      <c r="EZW239" s="18"/>
      <c r="EZX239" s="18"/>
      <c r="EZY239" s="18"/>
      <c r="EZZ239" s="18"/>
      <c r="FAA239" s="18"/>
      <c r="FAB239" s="18"/>
      <c r="FAC239" s="18"/>
      <c r="FAD239" s="18"/>
      <c r="FAE239" s="18"/>
      <c r="FAF239" s="18"/>
      <c r="FAG239" s="18"/>
      <c r="FAH239" s="18"/>
      <c r="FAI239" s="18"/>
      <c r="FAJ239" s="18"/>
      <c r="FAK239" s="18"/>
      <c r="FAL239" s="18"/>
      <c r="FAM239" s="18"/>
      <c r="FAN239" s="18"/>
      <c r="FAO239" s="18"/>
      <c r="FAP239" s="18"/>
      <c r="FAQ239" s="18"/>
      <c r="FAR239" s="18"/>
      <c r="FAS239" s="18"/>
      <c r="FAT239" s="18"/>
      <c r="FAU239" s="18"/>
      <c r="FAV239" s="18"/>
      <c r="FAW239" s="18"/>
      <c r="FAX239" s="18"/>
      <c r="FAY239" s="18"/>
      <c r="FAZ239" s="18"/>
      <c r="FBA239" s="18"/>
      <c r="FBB239" s="18"/>
      <c r="FBC239" s="18"/>
      <c r="FBD239" s="18"/>
      <c r="FBE239" s="18"/>
      <c r="FBF239" s="18"/>
      <c r="FBG239" s="18"/>
      <c r="FBH239" s="18"/>
      <c r="FBI239" s="18"/>
      <c r="FBJ239" s="18"/>
      <c r="FBK239" s="18"/>
      <c r="FBL239" s="18"/>
      <c r="FBM239" s="18"/>
      <c r="FBN239" s="18"/>
      <c r="FBO239" s="18"/>
      <c r="FBP239" s="18"/>
      <c r="FBQ239" s="18"/>
      <c r="FBR239" s="18"/>
      <c r="FBS239" s="18"/>
      <c r="FBT239" s="18"/>
      <c r="FBU239" s="18"/>
      <c r="FBV239" s="18"/>
      <c r="FBW239" s="18"/>
      <c r="FBX239" s="18"/>
      <c r="FBY239" s="18"/>
      <c r="FBZ239" s="18"/>
      <c r="FCA239" s="18"/>
      <c r="FCB239" s="18"/>
      <c r="FCC239" s="18"/>
      <c r="FCD239" s="18"/>
      <c r="FCE239" s="18"/>
      <c r="FCF239" s="18"/>
      <c r="FCG239" s="18"/>
      <c r="FCH239" s="18"/>
      <c r="FCI239" s="18"/>
      <c r="FCJ239" s="18"/>
      <c r="FCK239" s="18"/>
      <c r="FCL239" s="18"/>
      <c r="FCM239" s="18"/>
      <c r="FCN239" s="18"/>
      <c r="FCO239" s="18"/>
      <c r="FCP239" s="18"/>
      <c r="FCQ239" s="18"/>
      <c r="FCR239" s="18"/>
      <c r="FCS239" s="18"/>
      <c r="FCT239" s="18"/>
      <c r="FCU239" s="18"/>
      <c r="FCV239" s="18"/>
      <c r="FCW239" s="18"/>
      <c r="FCX239" s="18"/>
      <c r="FCY239" s="18"/>
      <c r="FCZ239" s="18"/>
      <c r="FDA239" s="18"/>
      <c r="FDB239" s="18"/>
      <c r="FDC239" s="18"/>
      <c r="FDD239" s="18"/>
      <c r="FDE239" s="18"/>
      <c r="FDF239" s="18"/>
      <c r="FDG239" s="18"/>
      <c r="FDH239" s="18"/>
      <c r="FDI239" s="18"/>
      <c r="FDJ239" s="18"/>
      <c r="FDK239" s="18"/>
      <c r="FDL239" s="18"/>
      <c r="FDM239" s="18"/>
      <c r="FDN239" s="18"/>
      <c r="FDO239" s="18"/>
      <c r="FDP239" s="18"/>
      <c r="FDQ239" s="18"/>
      <c r="FDR239" s="18"/>
      <c r="FDS239" s="18"/>
      <c r="FDT239" s="18"/>
      <c r="FDU239" s="18"/>
      <c r="FDV239" s="18"/>
      <c r="FDW239" s="18"/>
      <c r="FDX239" s="18"/>
      <c r="FDY239" s="18"/>
      <c r="FDZ239" s="18"/>
      <c r="FEA239" s="18"/>
      <c r="FEB239" s="18"/>
      <c r="FEC239" s="18"/>
      <c r="FED239" s="18"/>
      <c r="FEE239" s="18"/>
      <c r="FEF239" s="18"/>
      <c r="FEG239" s="18"/>
      <c r="FEH239" s="18"/>
      <c r="FEI239" s="18"/>
      <c r="FEJ239" s="18"/>
      <c r="FEK239" s="18"/>
      <c r="FEL239" s="18"/>
      <c r="FEM239" s="18"/>
      <c r="FEN239" s="18"/>
      <c r="FEO239" s="18"/>
      <c r="FEP239" s="18"/>
      <c r="FEQ239" s="18"/>
      <c r="FER239" s="18"/>
      <c r="FES239" s="18"/>
      <c r="FET239" s="18"/>
      <c r="FEU239" s="18"/>
      <c r="FEV239" s="18"/>
      <c r="FEW239" s="18"/>
      <c r="FEX239" s="18"/>
      <c r="FEY239" s="18"/>
      <c r="FEZ239" s="18"/>
      <c r="FFA239" s="18"/>
      <c r="FFB239" s="18"/>
      <c r="FFC239" s="18"/>
      <c r="FFD239" s="18"/>
      <c r="FFE239" s="18"/>
      <c r="FFF239" s="18"/>
      <c r="FFG239" s="18"/>
      <c r="FFH239" s="18"/>
      <c r="FFI239" s="18"/>
      <c r="FFJ239" s="18"/>
      <c r="FFK239" s="18"/>
      <c r="FFL239" s="18"/>
      <c r="FFM239" s="18"/>
      <c r="FFN239" s="18"/>
      <c r="FFO239" s="18"/>
      <c r="FFP239" s="18"/>
      <c r="FFQ239" s="18"/>
      <c r="FFR239" s="18"/>
      <c r="FFS239" s="18"/>
      <c r="FFT239" s="18"/>
      <c r="FFU239" s="18"/>
      <c r="FFV239" s="18"/>
      <c r="FFW239" s="18"/>
      <c r="FFX239" s="18"/>
      <c r="FFY239" s="18"/>
      <c r="FFZ239" s="18"/>
      <c r="FGA239" s="18"/>
      <c r="FGB239" s="18"/>
      <c r="FGC239" s="18"/>
      <c r="FGD239" s="18"/>
      <c r="FGE239" s="18"/>
      <c r="FGF239" s="18"/>
      <c r="FGG239" s="18"/>
      <c r="FGH239" s="18"/>
      <c r="FGI239" s="18"/>
      <c r="FGJ239" s="18"/>
      <c r="FGK239" s="18"/>
      <c r="FGL239" s="18"/>
      <c r="FGM239" s="18"/>
      <c r="FGN239" s="18"/>
      <c r="FGO239" s="18"/>
      <c r="FGP239" s="18"/>
      <c r="FGQ239" s="18"/>
      <c r="FGR239" s="18"/>
      <c r="FGS239" s="18"/>
      <c r="FGT239" s="18"/>
      <c r="FGU239" s="18"/>
      <c r="FGV239" s="18"/>
      <c r="FGW239" s="18"/>
      <c r="FGX239" s="18"/>
      <c r="FGY239" s="18"/>
      <c r="FGZ239" s="18"/>
      <c r="FHA239" s="18"/>
      <c r="FHB239" s="18"/>
      <c r="FHC239" s="18"/>
      <c r="FHD239" s="18"/>
      <c r="FHE239" s="18"/>
      <c r="FHF239" s="18"/>
      <c r="FHG239" s="18"/>
      <c r="FHH239" s="18"/>
      <c r="FHI239" s="18"/>
      <c r="FHJ239" s="18"/>
      <c r="FHK239" s="18"/>
      <c r="FHL239" s="18"/>
      <c r="FHM239" s="18"/>
      <c r="FHN239" s="18"/>
      <c r="FHO239" s="18"/>
      <c r="FHP239" s="18"/>
      <c r="FHQ239" s="18"/>
      <c r="FHR239" s="18"/>
      <c r="FHS239" s="18"/>
      <c r="FHT239" s="18"/>
      <c r="FHU239" s="18"/>
      <c r="FHV239" s="18"/>
      <c r="FHW239" s="18"/>
      <c r="FHX239" s="18"/>
      <c r="FHY239" s="18"/>
      <c r="FHZ239" s="18"/>
      <c r="FIA239" s="18"/>
      <c r="FIB239" s="18"/>
      <c r="FIC239" s="18"/>
      <c r="FID239" s="18"/>
      <c r="FIE239" s="18"/>
      <c r="FIF239" s="18"/>
      <c r="FIG239" s="18"/>
      <c r="FIH239" s="18"/>
      <c r="FII239" s="18"/>
      <c r="FIJ239" s="18"/>
      <c r="FIK239" s="18"/>
      <c r="FIL239" s="18"/>
      <c r="FIM239" s="18"/>
      <c r="FIN239" s="18"/>
      <c r="FIO239" s="18"/>
      <c r="FIP239" s="18"/>
      <c r="FIQ239" s="18"/>
      <c r="FIR239" s="18"/>
      <c r="FIS239" s="18"/>
      <c r="FIT239" s="18"/>
      <c r="FIU239" s="18"/>
      <c r="FIV239" s="18"/>
      <c r="FIW239" s="18"/>
      <c r="FIX239" s="18"/>
      <c r="FIY239" s="18"/>
      <c r="FIZ239" s="18"/>
      <c r="FJA239" s="18"/>
      <c r="FJB239" s="18"/>
      <c r="FJC239" s="18"/>
      <c r="FJD239" s="18"/>
      <c r="FJE239" s="18"/>
      <c r="FJF239" s="18"/>
      <c r="FJG239" s="18"/>
      <c r="FJH239" s="18"/>
      <c r="FJI239" s="18"/>
      <c r="FJJ239" s="18"/>
      <c r="FJK239" s="18"/>
      <c r="FJL239" s="18"/>
      <c r="FJM239" s="18"/>
      <c r="FJN239" s="18"/>
      <c r="FJO239" s="18"/>
      <c r="FJP239" s="18"/>
      <c r="FJQ239" s="18"/>
      <c r="FJR239" s="18"/>
      <c r="FJS239" s="18"/>
      <c r="FJT239" s="18"/>
      <c r="FJU239" s="18"/>
      <c r="FJV239" s="18"/>
      <c r="FJW239" s="18"/>
      <c r="FJX239" s="18"/>
      <c r="FJY239" s="18"/>
      <c r="FJZ239" s="18"/>
      <c r="FKA239" s="18"/>
      <c r="FKB239" s="18"/>
      <c r="FKC239" s="18"/>
      <c r="FKD239" s="18"/>
      <c r="FKE239" s="18"/>
      <c r="FKF239" s="18"/>
      <c r="FKG239" s="18"/>
      <c r="FKH239" s="18"/>
      <c r="FKI239" s="18"/>
      <c r="FKJ239" s="18"/>
      <c r="FKK239" s="18"/>
      <c r="FKL239" s="18"/>
      <c r="FKM239" s="18"/>
      <c r="FKN239" s="18"/>
      <c r="FKO239" s="18"/>
      <c r="FKP239" s="18"/>
      <c r="FKQ239" s="18"/>
      <c r="FKR239" s="18"/>
      <c r="FKS239" s="18"/>
      <c r="FKT239" s="18"/>
      <c r="FKU239" s="18"/>
      <c r="FKV239" s="18"/>
      <c r="FKW239" s="18"/>
      <c r="FKX239" s="18"/>
      <c r="FKY239" s="18"/>
      <c r="FKZ239" s="18"/>
      <c r="FLA239" s="18"/>
      <c r="FLB239" s="18"/>
      <c r="FLC239" s="18"/>
      <c r="FLD239" s="18"/>
      <c r="FLE239" s="18"/>
      <c r="FLF239" s="18"/>
      <c r="FLG239" s="18"/>
      <c r="FLH239" s="18"/>
      <c r="FLI239" s="18"/>
      <c r="FLJ239" s="18"/>
      <c r="FLK239" s="18"/>
      <c r="FLL239" s="18"/>
      <c r="FLM239" s="18"/>
      <c r="FLN239" s="18"/>
      <c r="FLO239" s="18"/>
      <c r="FLP239" s="18"/>
      <c r="FLQ239" s="18"/>
      <c r="FLR239" s="18"/>
      <c r="FLS239" s="18"/>
      <c r="FLT239" s="18"/>
      <c r="FLU239" s="18"/>
      <c r="FLV239" s="18"/>
      <c r="FLW239" s="18"/>
      <c r="FLX239" s="18"/>
      <c r="FLY239" s="18"/>
      <c r="FLZ239" s="18"/>
      <c r="FMA239" s="18"/>
      <c r="FMB239" s="18"/>
      <c r="FMC239" s="18"/>
      <c r="FMD239" s="18"/>
      <c r="FME239" s="18"/>
      <c r="FMF239" s="18"/>
      <c r="FMG239" s="18"/>
      <c r="FMH239" s="18"/>
      <c r="FMI239" s="18"/>
      <c r="FMJ239" s="18"/>
      <c r="FMK239" s="18"/>
      <c r="FML239" s="18"/>
      <c r="FMM239" s="18"/>
      <c r="FMN239" s="18"/>
      <c r="FMO239" s="18"/>
      <c r="FMP239" s="18"/>
      <c r="FMQ239" s="18"/>
      <c r="FMR239" s="18"/>
      <c r="FMS239" s="18"/>
      <c r="FMT239" s="18"/>
      <c r="FMU239" s="18"/>
      <c r="FMV239" s="18"/>
      <c r="FMW239" s="18"/>
      <c r="FMX239" s="18"/>
      <c r="FMY239" s="18"/>
      <c r="FMZ239" s="18"/>
      <c r="FNA239" s="18"/>
      <c r="FNB239" s="18"/>
      <c r="FNC239" s="18"/>
      <c r="FND239" s="18"/>
      <c r="FNE239" s="18"/>
      <c r="FNF239" s="18"/>
      <c r="FNG239" s="18"/>
      <c r="FNH239" s="18"/>
      <c r="FNI239" s="18"/>
      <c r="FNJ239" s="18"/>
      <c r="FNK239" s="18"/>
      <c r="FNL239" s="18"/>
      <c r="FNM239" s="18"/>
      <c r="FNN239" s="18"/>
      <c r="FNO239" s="18"/>
      <c r="FNP239" s="18"/>
      <c r="FNQ239" s="18"/>
      <c r="FNR239" s="18"/>
      <c r="FNS239" s="18"/>
      <c r="FNT239" s="18"/>
      <c r="FNU239" s="18"/>
      <c r="FNV239" s="18"/>
      <c r="FNW239" s="18"/>
      <c r="FNX239" s="18"/>
      <c r="FNY239" s="18"/>
      <c r="FNZ239" s="18"/>
      <c r="FOA239" s="18"/>
      <c r="FOB239" s="18"/>
      <c r="FOC239" s="18"/>
      <c r="FOD239" s="18"/>
      <c r="FOE239" s="18"/>
      <c r="FOF239" s="18"/>
      <c r="FOG239" s="18"/>
      <c r="FOH239" s="18"/>
      <c r="FOI239" s="18"/>
      <c r="FOJ239" s="18"/>
      <c r="FOK239" s="18"/>
      <c r="FOL239" s="18"/>
      <c r="FOM239" s="18"/>
      <c r="FON239" s="18"/>
      <c r="FOO239" s="18"/>
      <c r="FOP239" s="18"/>
      <c r="FOQ239" s="18"/>
      <c r="FOR239" s="18"/>
      <c r="FOS239" s="18"/>
      <c r="FOT239" s="18"/>
      <c r="FOU239" s="18"/>
      <c r="FOV239" s="18"/>
      <c r="FOW239" s="18"/>
      <c r="FOX239" s="18"/>
      <c r="FOY239" s="18"/>
      <c r="FOZ239" s="18"/>
      <c r="FPA239" s="18"/>
      <c r="FPB239" s="18"/>
      <c r="FPC239" s="18"/>
      <c r="FPD239" s="18"/>
      <c r="FPE239" s="18"/>
      <c r="FPF239" s="18"/>
      <c r="FPG239" s="18"/>
      <c r="FPH239" s="18"/>
      <c r="FPI239" s="18"/>
      <c r="FPJ239" s="18"/>
      <c r="FPK239" s="18"/>
      <c r="FPL239" s="18"/>
      <c r="FPM239" s="18"/>
      <c r="FPN239" s="18"/>
      <c r="FPO239" s="18"/>
      <c r="FPP239" s="18"/>
      <c r="FPQ239" s="18"/>
      <c r="FPR239" s="18"/>
      <c r="FPS239" s="18"/>
      <c r="FPT239" s="18"/>
      <c r="FPU239" s="18"/>
      <c r="FPV239" s="18"/>
      <c r="FPW239" s="18"/>
      <c r="FPX239" s="18"/>
      <c r="FPY239" s="18"/>
      <c r="FPZ239" s="18"/>
      <c r="FQA239" s="18"/>
      <c r="FQB239" s="18"/>
      <c r="FQC239" s="18"/>
      <c r="FQD239" s="18"/>
      <c r="FQE239" s="18"/>
      <c r="FQF239" s="18"/>
      <c r="FQG239" s="18"/>
      <c r="FQH239" s="18"/>
      <c r="FQI239" s="18"/>
      <c r="FQJ239" s="18"/>
      <c r="FQK239" s="18"/>
      <c r="FQL239" s="18"/>
      <c r="FQM239" s="18"/>
      <c r="FQN239" s="18"/>
      <c r="FQO239" s="18"/>
      <c r="FQP239" s="18"/>
      <c r="FQQ239" s="18"/>
      <c r="FQR239" s="18"/>
      <c r="FQS239" s="18"/>
      <c r="FQT239" s="18"/>
      <c r="FQU239" s="18"/>
      <c r="FQV239" s="18"/>
      <c r="FQW239" s="18"/>
      <c r="FQX239" s="18"/>
      <c r="FQY239" s="18"/>
      <c r="FQZ239" s="18"/>
      <c r="FRA239" s="18"/>
      <c r="FRB239" s="18"/>
      <c r="FRC239" s="18"/>
      <c r="FRD239" s="18"/>
      <c r="FRE239" s="18"/>
      <c r="FRF239" s="18"/>
      <c r="FRG239" s="18"/>
      <c r="FRH239" s="18"/>
      <c r="FRI239" s="18"/>
      <c r="FRJ239" s="18"/>
      <c r="FRK239" s="18"/>
      <c r="FRL239" s="18"/>
      <c r="FRM239" s="18"/>
      <c r="FRN239" s="18"/>
      <c r="FRO239" s="18"/>
      <c r="FRP239" s="18"/>
      <c r="FRQ239" s="18"/>
      <c r="FRR239" s="18"/>
      <c r="FRS239" s="18"/>
      <c r="FRT239" s="18"/>
      <c r="FRU239" s="18"/>
      <c r="FRV239" s="18"/>
      <c r="FRW239" s="18"/>
      <c r="FRX239" s="18"/>
      <c r="FRY239" s="18"/>
      <c r="FRZ239" s="18"/>
      <c r="FSA239" s="18"/>
      <c r="FSB239" s="18"/>
      <c r="FSC239" s="18"/>
      <c r="FSD239" s="18"/>
      <c r="FSE239" s="18"/>
      <c r="FSF239" s="18"/>
      <c r="FSG239" s="18"/>
      <c r="FSH239" s="18"/>
      <c r="FSI239" s="18"/>
      <c r="FSJ239" s="18"/>
      <c r="FSK239" s="18"/>
      <c r="FSL239" s="18"/>
      <c r="FSM239" s="18"/>
      <c r="FSN239" s="18"/>
      <c r="FSO239" s="18"/>
      <c r="FSP239" s="18"/>
      <c r="FSQ239" s="18"/>
      <c r="FSR239" s="18"/>
      <c r="FSS239" s="18"/>
      <c r="FST239" s="18"/>
      <c r="FSU239" s="18"/>
      <c r="FSV239" s="18"/>
      <c r="FSW239" s="18"/>
      <c r="FSX239" s="18"/>
      <c r="FSY239" s="18"/>
      <c r="FSZ239" s="18"/>
      <c r="FTA239" s="18"/>
      <c r="FTB239" s="18"/>
      <c r="FTC239" s="18"/>
      <c r="FTD239" s="18"/>
      <c r="FTE239" s="18"/>
      <c r="FTF239" s="18"/>
      <c r="FTG239" s="18"/>
      <c r="FTH239" s="18"/>
      <c r="FTI239" s="18"/>
      <c r="FTJ239" s="18"/>
      <c r="FTK239" s="18"/>
      <c r="FTL239" s="18"/>
      <c r="FTM239" s="18"/>
      <c r="FTN239" s="18"/>
      <c r="FTO239" s="18"/>
      <c r="FTP239" s="18"/>
      <c r="FTQ239" s="18"/>
      <c r="FTR239" s="18"/>
      <c r="FTS239" s="18"/>
      <c r="FTT239" s="18"/>
      <c r="FTU239" s="18"/>
      <c r="FTV239" s="18"/>
      <c r="FTW239" s="18"/>
      <c r="FTX239" s="18"/>
      <c r="FTY239" s="18"/>
      <c r="FTZ239" s="18"/>
      <c r="FUA239" s="18"/>
      <c r="FUB239" s="18"/>
      <c r="FUC239" s="18"/>
      <c r="FUD239" s="18"/>
      <c r="FUE239" s="18"/>
      <c r="FUF239" s="18"/>
      <c r="FUG239" s="18"/>
      <c r="FUH239" s="18"/>
      <c r="FUI239" s="18"/>
      <c r="FUJ239" s="18"/>
      <c r="FUK239" s="18"/>
      <c r="FUL239" s="18"/>
      <c r="FUM239" s="18"/>
      <c r="FUN239" s="18"/>
      <c r="FUO239" s="18"/>
      <c r="FUP239" s="18"/>
      <c r="FUQ239" s="18"/>
      <c r="FUR239" s="18"/>
      <c r="FUS239" s="18"/>
      <c r="FUT239" s="18"/>
      <c r="FUU239" s="18"/>
      <c r="FUV239" s="18"/>
      <c r="FUW239" s="18"/>
      <c r="FUX239" s="18"/>
      <c r="FUY239" s="18"/>
      <c r="FUZ239" s="18"/>
      <c r="FVA239" s="18"/>
      <c r="FVB239" s="18"/>
      <c r="FVC239" s="18"/>
      <c r="FVD239" s="18"/>
      <c r="FVE239" s="18"/>
      <c r="FVF239" s="18"/>
      <c r="FVG239" s="18"/>
      <c r="FVH239" s="18"/>
      <c r="FVI239" s="18"/>
      <c r="FVJ239" s="18"/>
      <c r="FVK239" s="18"/>
      <c r="FVL239" s="18"/>
      <c r="FVM239" s="18"/>
      <c r="FVN239" s="18"/>
      <c r="FVO239" s="18"/>
      <c r="FVP239" s="18"/>
      <c r="FVQ239" s="18"/>
      <c r="FVR239" s="18"/>
      <c r="FVS239" s="18"/>
      <c r="FVT239" s="18"/>
      <c r="FVU239" s="18"/>
      <c r="FVV239" s="18"/>
      <c r="FVW239" s="18"/>
      <c r="FVX239" s="18"/>
      <c r="FVY239" s="18"/>
      <c r="FVZ239" s="18"/>
      <c r="FWA239" s="18"/>
      <c r="FWB239" s="18"/>
      <c r="FWC239" s="18"/>
      <c r="FWD239" s="18"/>
      <c r="FWE239" s="18"/>
      <c r="FWF239" s="18"/>
      <c r="FWG239" s="18"/>
      <c r="FWH239" s="18"/>
      <c r="FWI239" s="18"/>
      <c r="FWJ239" s="18"/>
      <c r="FWK239" s="18"/>
      <c r="FWL239" s="18"/>
      <c r="FWM239" s="18"/>
      <c r="FWN239" s="18"/>
      <c r="FWO239" s="18"/>
      <c r="FWP239" s="18"/>
      <c r="FWQ239" s="18"/>
      <c r="FWR239" s="18"/>
      <c r="FWS239" s="18"/>
      <c r="FWT239" s="18"/>
      <c r="FWU239" s="18"/>
      <c r="FWV239" s="18"/>
      <c r="FWW239" s="18"/>
      <c r="FWX239" s="18"/>
      <c r="FWY239" s="18"/>
      <c r="FWZ239" s="18"/>
      <c r="FXA239" s="18"/>
      <c r="FXB239" s="18"/>
      <c r="FXC239" s="18"/>
      <c r="FXD239" s="18"/>
      <c r="FXE239" s="18"/>
      <c r="FXF239" s="18"/>
      <c r="FXG239" s="18"/>
      <c r="FXH239" s="18"/>
      <c r="FXI239" s="18"/>
      <c r="FXJ239" s="18"/>
      <c r="FXK239" s="18"/>
      <c r="FXL239" s="18"/>
      <c r="FXM239" s="18"/>
      <c r="FXN239" s="18"/>
      <c r="FXO239" s="18"/>
      <c r="FXP239" s="18"/>
      <c r="FXQ239" s="18"/>
      <c r="FXR239" s="18"/>
      <c r="FXS239" s="18"/>
      <c r="FXT239" s="18"/>
      <c r="FXU239" s="18"/>
      <c r="FXV239" s="18"/>
      <c r="FXW239" s="18"/>
      <c r="FXX239" s="18"/>
      <c r="FXY239" s="18"/>
      <c r="FXZ239" s="18"/>
      <c r="FYA239" s="18"/>
      <c r="FYB239" s="18"/>
      <c r="FYC239" s="18"/>
      <c r="FYD239" s="18"/>
      <c r="FYE239" s="18"/>
      <c r="FYF239" s="18"/>
      <c r="FYG239" s="18"/>
      <c r="FYH239" s="18"/>
      <c r="FYI239" s="18"/>
      <c r="FYJ239" s="18"/>
      <c r="FYK239" s="18"/>
      <c r="FYL239" s="18"/>
      <c r="FYM239" s="18"/>
      <c r="FYN239" s="18"/>
      <c r="FYO239" s="18"/>
      <c r="FYP239" s="18"/>
      <c r="FYQ239" s="18"/>
      <c r="FYR239" s="18"/>
      <c r="FYS239" s="18"/>
      <c r="FYT239" s="18"/>
      <c r="FYU239" s="18"/>
      <c r="FYV239" s="18"/>
      <c r="FYW239" s="18"/>
      <c r="FYX239" s="18"/>
      <c r="FYY239" s="18"/>
      <c r="FYZ239" s="18"/>
      <c r="FZA239" s="18"/>
      <c r="FZB239" s="18"/>
      <c r="FZC239" s="18"/>
      <c r="FZD239" s="18"/>
      <c r="FZE239" s="18"/>
      <c r="FZF239" s="18"/>
      <c r="FZG239" s="18"/>
      <c r="FZH239" s="18"/>
      <c r="FZI239" s="18"/>
      <c r="FZJ239" s="18"/>
      <c r="FZK239" s="18"/>
      <c r="FZL239" s="18"/>
      <c r="FZM239" s="18"/>
      <c r="FZN239" s="18"/>
      <c r="FZO239" s="18"/>
      <c r="FZP239" s="18"/>
      <c r="FZQ239" s="18"/>
      <c r="FZR239" s="18"/>
      <c r="FZS239" s="18"/>
      <c r="FZT239" s="18"/>
      <c r="FZU239" s="18"/>
      <c r="FZV239" s="18"/>
      <c r="FZW239" s="18"/>
      <c r="FZX239" s="18"/>
      <c r="FZY239" s="18"/>
      <c r="FZZ239" s="18"/>
      <c r="GAA239" s="18"/>
      <c r="GAB239" s="18"/>
      <c r="GAC239" s="18"/>
      <c r="GAD239" s="18"/>
      <c r="GAE239" s="18"/>
      <c r="GAF239" s="18"/>
      <c r="GAG239" s="18"/>
      <c r="GAH239" s="18"/>
      <c r="GAI239" s="18"/>
      <c r="GAJ239" s="18"/>
      <c r="GAK239" s="18"/>
      <c r="GAL239" s="18"/>
      <c r="GAM239" s="18"/>
      <c r="GAN239" s="18"/>
      <c r="GAO239" s="18"/>
      <c r="GAP239" s="18"/>
      <c r="GAQ239" s="18"/>
      <c r="GAR239" s="18"/>
      <c r="GAS239" s="18"/>
      <c r="GAT239" s="18"/>
      <c r="GAU239" s="18"/>
      <c r="GAV239" s="18"/>
      <c r="GAW239" s="18"/>
      <c r="GAX239" s="18"/>
      <c r="GAY239" s="18"/>
      <c r="GAZ239" s="18"/>
      <c r="GBA239" s="18"/>
      <c r="GBB239" s="18"/>
      <c r="GBC239" s="18"/>
      <c r="GBD239" s="18"/>
      <c r="GBE239" s="18"/>
      <c r="GBF239" s="18"/>
      <c r="GBG239" s="18"/>
      <c r="GBH239" s="18"/>
      <c r="GBI239" s="18"/>
      <c r="GBJ239" s="18"/>
      <c r="GBK239" s="18"/>
      <c r="GBL239" s="18"/>
      <c r="GBM239" s="18"/>
      <c r="GBN239" s="18"/>
      <c r="GBO239" s="18"/>
      <c r="GBP239" s="18"/>
      <c r="GBQ239" s="18"/>
      <c r="GBR239" s="18"/>
      <c r="GBS239" s="18"/>
      <c r="GBT239" s="18"/>
      <c r="GBU239" s="18"/>
      <c r="GBV239" s="18"/>
      <c r="GBW239" s="18"/>
      <c r="GBX239" s="18"/>
      <c r="GBY239" s="18"/>
      <c r="GBZ239" s="18"/>
      <c r="GCA239" s="18"/>
      <c r="GCB239" s="18"/>
      <c r="GCC239" s="18"/>
      <c r="GCD239" s="18"/>
      <c r="GCE239" s="18"/>
      <c r="GCF239" s="18"/>
      <c r="GCG239" s="18"/>
      <c r="GCH239" s="18"/>
      <c r="GCI239" s="18"/>
      <c r="GCJ239" s="18"/>
      <c r="GCK239" s="18"/>
      <c r="GCL239" s="18"/>
      <c r="GCM239" s="18"/>
      <c r="GCN239" s="18"/>
      <c r="GCO239" s="18"/>
      <c r="GCP239" s="18"/>
      <c r="GCQ239" s="18"/>
      <c r="GCR239" s="18"/>
      <c r="GCS239" s="18"/>
      <c r="GCT239" s="18"/>
      <c r="GCU239" s="18"/>
      <c r="GCV239" s="18"/>
      <c r="GCW239" s="18"/>
      <c r="GCX239" s="18"/>
      <c r="GCY239" s="18"/>
      <c r="GCZ239" s="18"/>
      <c r="GDA239" s="18"/>
      <c r="GDB239" s="18"/>
      <c r="GDC239" s="18"/>
      <c r="GDD239" s="18"/>
      <c r="GDE239" s="18"/>
      <c r="GDF239" s="18"/>
      <c r="GDG239" s="18"/>
      <c r="GDH239" s="18"/>
      <c r="GDI239" s="18"/>
      <c r="GDJ239" s="18"/>
      <c r="GDK239" s="18"/>
      <c r="GDL239" s="18"/>
      <c r="GDM239" s="18"/>
      <c r="GDN239" s="18"/>
      <c r="GDO239" s="18"/>
      <c r="GDP239" s="18"/>
      <c r="GDQ239" s="18"/>
      <c r="GDR239" s="18"/>
      <c r="GDS239" s="18"/>
      <c r="GDT239" s="18"/>
      <c r="GDU239" s="18"/>
      <c r="GDV239" s="18"/>
      <c r="GDW239" s="18"/>
      <c r="GDX239" s="18"/>
      <c r="GDY239" s="18"/>
      <c r="GDZ239" s="18"/>
      <c r="GEA239" s="18"/>
      <c r="GEB239" s="18"/>
      <c r="GEC239" s="18"/>
      <c r="GED239" s="18"/>
      <c r="GEE239" s="18"/>
      <c r="GEF239" s="18"/>
      <c r="GEG239" s="18"/>
      <c r="GEH239" s="18"/>
      <c r="GEI239" s="18"/>
      <c r="GEJ239" s="18"/>
      <c r="GEK239" s="18"/>
      <c r="GEL239" s="18"/>
      <c r="GEM239" s="18"/>
      <c r="GEN239" s="18"/>
      <c r="GEO239" s="18"/>
      <c r="GEP239" s="18"/>
      <c r="GEQ239" s="18"/>
      <c r="GER239" s="18"/>
      <c r="GES239" s="18"/>
      <c r="GET239" s="18"/>
      <c r="GEU239" s="18"/>
      <c r="GEV239" s="18"/>
      <c r="GEW239" s="18"/>
      <c r="GEX239" s="18"/>
      <c r="GEY239" s="18"/>
      <c r="GEZ239" s="18"/>
      <c r="GFA239" s="18"/>
      <c r="GFB239" s="18"/>
      <c r="GFC239" s="18"/>
      <c r="GFD239" s="18"/>
      <c r="GFE239" s="18"/>
      <c r="GFF239" s="18"/>
      <c r="GFG239" s="18"/>
      <c r="GFH239" s="18"/>
      <c r="GFI239" s="18"/>
      <c r="GFJ239" s="18"/>
      <c r="GFK239" s="18"/>
      <c r="GFL239" s="18"/>
      <c r="GFM239" s="18"/>
      <c r="GFN239" s="18"/>
      <c r="GFO239" s="18"/>
      <c r="GFP239" s="18"/>
      <c r="GFQ239" s="18"/>
      <c r="GFR239" s="18"/>
      <c r="GFS239" s="18"/>
      <c r="GFT239" s="18"/>
      <c r="GFU239" s="18"/>
      <c r="GFV239" s="18"/>
      <c r="GFW239" s="18"/>
      <c r="GFX239" s="18"/>
      <c r="GFY239" s="18"/>
      <c r="GFZ239" s="18"/>
      <c r="GGA239" s="18"/>
      <c r="GGB239" s="18"/>
      <c r="GGC239" s="18"/>
      <c r="GGD239" s="18"/>
      <c r="GGE239" s="18"/>
      <c r="GGF239" s="18"/>
      <c r="GGG239" s="18"/>
      <c r="GGH239" s="18"/>
      <c r="GGI239" s="18"/>
      <c r="GGJ239" s="18"/>
      <c r="GGK239" s="18"/>
      <c r="GGL239" s="18"/>
      <c r="GGM239" s="18"/>
      <c r="GGN239" s="18"/>
      <c r="GGO239" s="18"/>
      <c r="GGP239" s="18"/>
      <c r="GGQ239" s="18"/>
      <c r="GGR239" s="18"/>
      <c r="GGS239" s="18"/>
      <c r="GGT239" s="18"/>
      <c r="GGU239" s="18"/>
      <c r="GGV239" s="18"/>
      <c r="GGW239" s="18"/>
      <c r="GGX239" s="18"/>
      <c r="GGY239" s="18"/>
      <c r="GGZ239" s="18"/>
      <c r="GHA239" s="18"/>
      <c r="GHB239" s="18"/>
      <c r="GHC239" s="18"/>
      <c r="GHD239" s="18"/>
      <c r="GHE239" s="18"/>
      <c r="GHF239" s="18"/>
      <c r="GHG239" s="18"/>
      <c r="GHH239" s="18"/>
      <c r="GHI239" s="18"/>
      <c r="GHJ239" s="18"/>
      <c r="GHK239" s="18"/>
      <c r="GHL239" s="18"/>
      <c r="GHM239" s="18"/>
      <c r="GHN239" s="18"/>
      <c r="GHO239" s="18"/>
      <c r="GHP239" s="18"/>
      <c r="GHQ239" s="18"/>
      <c r="GHR239" s="18"/>
      <c r="GHS239" s="18"/>
      <c r="GHT239" s="18"/>
      <c r="GHU239" s="18"/>
      <c r="GHV239" s="18"/>
      <c r="GHW239" s="18"/>
      <c r="GHX239" s="18"/>
      <c r="GHY239" s="18"/>
      <c r="GHZ239" s="18"/>
      <c r="GIA239" s="18"/>
      <c r="GIB239" s="18"/>
      <c r="GIC239" s="18"/>
      <c r="GID239" s="18"/>
      <c r="GIE239" s="18"/>
      <c r="GIF239" s="18"/>
      <c r="GIG239" s="18"/>
      <c r="GIH239" s="18"/>
      <c r="GII239" s="18"/>
      <c r="GIJ239" s="18"/>
      <c r="GIK239" s="18"/>
      <c r="GIL239" s="18"/>
      <c r="GIM239" s="18"/>
      <c r="GIN239" s="18"/>
      <c r="GIO239" s="18"/>
      <c r="GIP239" s="18"/>
      <c r="GIQ239" s="18"/>
      <c r="GIR239" s="18"/>
      <c r="GIS239" s="18"/>
      <c r="GIT239" s="18"/>
      <c r="GIU239" s="18"/>
      <c r="GIV239" s="18"/>
      <c r="GIW239" s="18"/>
      <c r="GIX239" s="18"/>
      <c r="GIY239" s="18"/>
      <c r="GIZ239" s="18"/>
      <c r="GJA239" s="18"/>
      <c r="GJB239" s="18"/>
      <c r="GJC239" s="18"/>
      <c r="GJD239" s="18"/>
      <c r="GJE239" s="18"/>
      <c r="GJF239" s="18"/>
      <c r="GJG239" s="18"/>
      <c r="GJH239" s="18"/>
      <c r="GJI239" s="18"/>
      <c r="GJJ239" s="18"/>
      <c r="GJK239" s="18"/>
      <c r="GJL239" s="18"/>
      <c r="GJM239" s="18"/>
      <c r="GJN239" s="18"/>
      <c r="GJO239" s="18"/>
      <c r="GJP239" s="18"/>
      <c r="GJQ239" s="18"/>
      <c r="GJR239" s="18"/>
      <c r="GJS239" s="18"/>
      <c r="GJT239" s="18"/>
      <c r="GJU239" s="18"/>
      <c r="GJV239" s="18"/>
      <c r="GJW239" s="18"/>
      <c r="GJX239" s="18"/>
      <c r="GJY239" s="18"/>
      <c r="GJZ239" s="18"/>
      <c r="GKA239" s="18"/>
      <c r="GKB239" s="18"/>
      <c r="GKC239" s="18"/>
      <c r="GKD239" s="18"/>
      <c r="GKE239" s="18"/>
      <c r="GKF239" s="18"/>
      <c r="GKG239" s="18"/>
      <c r="GKH239" s="18"/>
      <c r="GKI239" s="18"/>
      <c r="GKJ239" s="18"/>
      <c r="GKK239" s="18"/>
      <c r="GKL239" s="18"/>
      <c r="GKM239" s="18"/>
      <c r="GKN239" s="18"/>
      <c r="GKO239" s="18"/>
      <c r="GKP239" s="18"/>
      <c r="GKQ239" s="18"/>
      <c r="GKR239" s="18"/>
      <c r="GKS239" s="18"/>
      <c r="GKT239" s="18"/>
      <c r="GKU239" s="18"/>
      <c r="GKV239" s="18"/>
      <c r="GKW239" s="18"/>
      <c r="GKX239" s="18"/>
      <c r="GKY239" s="18"/>
      <c r="GKZ239" s="18"/>
      <c r="GLA239" s="18"/>
      <c r="GLB239" s="18"/>
      <c r="GLC239" s="18"/>
      <c r="GLD239" s="18"/>
      <c r="GLE239" s="18"/>
      <c r="GLF239" s="18"/>
      <c r="GLG239" s="18"/>
      <c r="GLH239" s="18"/>
      <c r="GLI239" s="18"/>
      <c r="GLJ239" s="18"/>
      <c r="GLK239" s="18"/>
      <c r="GLL239" s="18"/>
      <c r="GLM239" s="18"/>
      <c r="GLN239" s="18"/>
      <c r="GLO239" s="18"/>
      <c r="GLP239" s="18"/>
      <c r="GLQ239" s="18"/>
      <c r="GLR239" s="18"/>
      <c r="GLS239" s="18"/>
      <c r="GLT239" s="18"/>
      <c r="GLU239" s="18"/>
      <c r="GLV239" s="18"/>
      <c r="GLW239" s="18"/>
      <c r="GLX239" s="18"/>
      <c r="GLY239" s="18"/>
      <c r="GLZ239" s="18"/>
      <c r="GMA239" s="18"/>
      <c r="GMB239" s="18"/>
      <c r="GMC239" s="18"/>
      <c r="GMD239" s="18"/>
      <c r="GME239" s="18"/>
      <c r="GMF239" s="18"/>
      <c r="GMG239" s="18"/>
      <c r="GMH239" s="18"/>
      <c r="GMI239" s="18"/>
      <c r="GMJ239" s="18"/>
      <c r="GMK239" s="18"/>
      <c r="GML239" s="18"/>
      <c r="GMM239" s="18"/>
      <c r="GMN239" s="18"/>
      <c r="GMO239" s="18"/>
      <c r="GMP239" s="18"/>
      <c r="GMQ239" s="18"/>
      <c r="GMR239" s="18"/>
      <c r="GMS239" s="18"/>
      <c r="GMT239" s="18"/>
      <c r="GMU239" s="18"/>
      <c r="GMV239" s="18"/>
      <c r="GMW239" s="18"/>
      <c r="GMX239" s="18"/>
      <c r="GMY239" s="18"/>
      <c r="GMZ239" s="18"/>
      <c r="GNA239" s="18"/>
      <c r="GNB239" s="18"/>
      <c r="GNC239" s="18"/>
      <c r="GND239" s="18"/>
      <c r="GNE239" s="18"/>
      <c r="GNF239" s="18"/>
      <c r="GNG239" s="18"/>
      <c r="GNH239" s="18"/>
      <c r="GNI239" s="18"/>
      <c r="GNJ239" s="18"/>
      <c r="GNK239" s="18"/>
      <c r="GNL239" s="18"/>
      <c r="GNM239" s="18"/>
      <c r="GNN239" s="18"/>
      <c r="GNO239" s="18"/>
      <c r="GNP239" s="18"/>
      <c r="GNQ239" s="18"/>
      <c r="GNR239" s="18"/>
      <c r="GNS239" s="18"/>
      <c r="GNT239" s="18"/>
      <c r="GNU239" s="18"/>
      <c r="GNV239" s="18"/>
      <c r="GNW239" s="18"/>
      <c r="GNX239" s="18"/>
      <c r="GNY239" s="18"/>
      <c r="GNZ239" s="18"/>
      <c r="GOA239" s="18"/>
      <c r="GOB239" s="18"/>
      <c r="GOC239" s="18"/>
      <c r="GOD239" s="18"/>
      <c r="GOE239" s="18"/>
      <c r="GOF239" s="18"/>
      <c r="GOG239" s="18"/>
      <c r="GOH239" s="18"/>
      <c r="GOI239" s="18"/>
      <c r="GOJ239" s="18"/>
      <c r="GOK239" s="18"/>
      <c r="GOL239" s="18"/>
      <c r="GOM239" s="18"/>
      <c r="GON239" s="18"/>
      <c r="GOO239" s="18"/>
      <c r="GOP239" s="18"/>
      <c r="GOQ239" s="18"/>
      <c r="GOR239" s="18"/>
      <c r="GOS239" s="18"/>
      <c r="GOT239" s="18"/>
      <c r="GOU239" s="18"/>
      <c r="GOV239" s="18"/>
      <c r="GOW239" s="18"/>
      <c r="GOX239" s="18"/>
      <c r="GOY239" s="18"/>
      <c r="GOZ239" s="18"/>
      <c r="GPA239" s="18"/>
      <c r="GPB239" s="18"/>
      <c r="GPC239" s="18"/>
      <c r="GPD239" s="18"/>
      <c r="GPE239" s="18"/>
      <c r="GPF239" s="18"/>
      <c r="GPG239" s="18"/>
      <c r="GPH239" s="18"/>
      <c r="GPI239" s="18"/>
      <c r="GPJ239" s="18"/>
      <c r="GPK239" s="18"/>
      <c r="GPL239" s="18"/>
      <c r="GPM239" s="18"/>
      <c r="GPN239" s="18"/>
      <c r="GPO239" s="18"/>
      <c r="GPP239" s="18"/>
      <c r="GPQ239" s="18"/>
      <c r="GPR239" s="18"/>
      <c r="GPS239" s="18"/>
      <c r="GPT239" s="18"/>
      <c r="GPU239" s="18"/>
      <c r="GPV239" s="18"/>
      <c r="GPW239" s="18"/>
      <c r="GPX239" s="18"/>
      <c r="GPY239" s="18"/>
      <c r="GPZ239" s="18"/>
      <c r="GQA239" s="18"/>
      <c r="GQB239" s="18"/>
      <c r="GQC239" s="18"/>
      <c r="GQD239" s="18"/>
      <c r="GQE239" s="18"/>
      <c r="GQF239" s="18"/>
      <c r="GQG239" s="18"/>
      <c r="GQH239" s="18"/>
      <c r="GQI239" s="18"/>
      <c r="GQJ239" s="18"/>
      <c r="GQK239" s="18"/>
      <c r="GQL239" s="18"/>
      <c r="GQM239" s="18"/>
      <c r="GQN239" s="18"/>
      <c r="GQO239" s="18"/>
      <c r="GQP239" s="18"/>
      <c r="GQQ239" s="18"/>
      <c r="GQR239" s="18"/>
      <c r="GQS239" s="18"/>
      <c r="GQT239" s="18"/>
      <c r="GQU239" s="18"/>
      <c r="GQV239" s="18"/>
      <c r="GQW239" s="18"/>
      <c r="GQX239" s="18"/>
      <c r="GQY239" s="18"/>
      <c r="GQZ239" s="18"/>
      <c r="GRA239" s="18"/>
      <c r="GRB239" s="18"/>
      <c r="GRC239" s="18"/>
      <c r="GRD239" s="18"/>
      <c r="GRE239" s="18"/>
      <c r="GRF239" s="18"/>
      <c r="GRG239" s="18"/>
      <c r="GRH239" s="18"/>
      <c r="GRI239" s="18"/>
      <c r="GRJ239" s="18"/>
      <c r="GRK239" s="18"/>
      <c r="GRL239" s="18"/>
      <c r="GRM239" s="18"/>
      <c r="GRN239" s="18"/>
      <c r="GRO239" s="18"/>
      <c r="GRP239" s="18"/>
      <c r="GRQ239" s="18"/>
      <c r="GRR239" s="18"/>
      <c r="GRS239" s="18"/>
      <c r="GRT239" s="18"/>
      <c r="GRU239" s="18"/>
      <c r="GRV239" s="18"/>
      <c r="GRW239" s="18"/>
      <c r="GRX239" s="18"/>
      <c r="GRY239" s="18"/>
      <c r="GRZ239" s="18"/>
      <c r="GSA239" s="18"/>
      <c r="GSB239" s="18"/>
      <c r="GSC239" s="18"/>
      <c r="GSD239" s="18"/>
      <c r="GSE239" s="18"/>
      <c r="GSF239" s="18"/>
      <c r="GSG239" s="18"/>
      <c r="GSH239" s="18"/>
      <c r="GSI239" s="18"/>
      <c r="GSJ239" s="18"/>
      <c r="GSK239" s="18"/>
      <c r="GSL239" s="18"/>
      <c r="GSM239" s="18"/>
      <c r="GSN239" s="18"/>
      <c r="GSO239" s="18"/>
      <c r="GSP239" s="18"/>
      <c r="GSQ239" s="18"/>
      <c r="GSR239" s="18"/>
      <c r="GSS239" s="18"/>
      <c r="GST239" s="18"/>
      <c r="GSU239" s="18"/>
      <c r="GSV239" s="18"/>
      <c r="GSW239" s="18"/>
      <c r="GSX239" s="18"/>
      <c r="GSY239" s="18"/>
      <c r="GSZ239" s="18"/>
      <c r="GTA239" s="18"/>
      <c r="GTB239" s="18"/>
      <c r="GTC239" s="18"/>
      <c r="GTD239" s="18"/>
      <c r="GTE239" s="18"/>
      <c r="GTF239" s="18"/>
      <c r="GTG239" s="18"/>
      <c r="GTH239" s="18"/>
      <c r="GTI239" s="18"/>
      <c r="GTJ239" s="18"/>
      <c r="GTK239" s="18"/>
      <c r="GTL239" s="18"/>
      <c r="GTM239" s="18"/>
      <c r="GTN239" s="18"/>
      <c r="GTO239" s="18"/>
      <c r="GTP239" s="18"/>
      <c r="GTQ239" s="18"/>
      <c r="GTR239" s="18"/>
      <c r="GTS239" s="18"/>
      <c r="GTT239" s="18"/>
      <c r="GTU239" s="18"/>
      <c r="GTV239" s="18"/>
      <c r="GTW239" s="18"/>
      <c r="GTX239" s="18"/>
      <c r="GTY239" s="18"/>
      <c r="GTZ239" s="18"/>
      <c r="GUA239" s="18"/>
      <c r="GUB239" s="18"/>
      <c r="GUC239" s="18"/>
      <c r="GUD239" s="18"/>
      <c r="GUE239" s="18"/>
      <c r="GUF239" s="18"/>
      <c r="GUG239" s="18"/>
      <c r="GUH239" s="18"/>
      <c r="GUI239" s="18"/>
      <c r="GUJ239" s="18"/>
      <c r="GUK239" s="18"/>
      <c r="GUL239" s="18"/>
      <c r="GUM239" s="18"/>
      <c r="GUN239" s="18"/>
      <c r="GUO239" s="18"/>
      <c r="GUP239" s="18"/>
      <c r="GUQ239" s="18"/>
      <c r="GUR239" s="18"/>
      <c r="GUS239" s="18"/>
      <c r="GUT239" s="18"/>
      <c r="GUU239" s="18"/>
      <c r="GUV239" s="18"/>
      <c r="GUW239" s="18"/>
      <c r="GUX239" s="18"/>
      <c r="GUY239" s="18"/>
      <c r="GUZ239" s="18"/>
      <c r="GVA239" s="18"/>
      <c r="GVB239" s="18"/>
      <c r="GVC239" s="18"/>
      <c r="GVD239" s="18"/>
      <c r="GVE239" s="18"/>
      <c r="GVF239" s="18"/>
      <c r="GVG239" s="18"/>
      <c r="GVH239" s="18"/>
      <c r="GVI239" s="18"/>
      <c r="GVJ239" s="18"/>
      <c r="GVK239" s="18"/>
      <c r="GVL239" s="18"/>
      <c r="GVM239" s="18"/>
      <c r="GVN239" s="18"/>
      <c r="GVO239" s="18"/>
      <c r="GVP239" s="18"/>
      <c r="GVQ239" s="18"/>
      <c r="GVR239" s="18"/>
      <c r="GVS239" s="18"/>
      <c r="GVT239" s="18"/>
      <c r="GVU239" s="18"/>
      <c r="GVV239" s="18"/>
      <c r="GVW239" s="18"/>
      <c r="GVX239" s="18"/>
      <c r="GVY239" s="18"/>
      <c r="GVZ239" s="18"/>
      <c r="GWA239" s="18"/>
      <c r="GWB239" s="18"/>
      <c r="GWC239" s="18"/>
      <c r="GWD239" s="18"/>
      <c r="GWE239" s="18"/>
      <c r="GWF239" s="18"/>
      <c r="GWG239" s="18"/>
      <c r="GWH239" s="18"/>
      <c r="GWI239" s="18"/>
      <c r="GWJ239" s="18"/>
      <c r="GWK239" s="18"/>
      <c r="GWL239" s="18"/>
      <c r="GWM239" s="18"/>
      <c r="GWN239" s="18"/>
      <c r="GWO239" s="18"/>
      <c r="GWP239" s="18"/>
      <c r="GWQ239" s="18"/>
      <c r="GWR239" s="18"/>
      <c r="GWS239" s="18"/>
      <c r="GWT239" s="18"/>
      <c r="GWU239" s="18"/>
      <c r="GWV239" s="18"/>
      <c r="GWW239" s="18"/>
      <c r="GWX239" s="18"/>
      <c r="GWY239" s="18"/>
      <c r="GWZ239" s="18"/>
      <c r="GXA239" s="18"/>
      <c r="GXB239" s="18"/>
      <c r="GXC239" s="18"/>
      <c r="GXD239" s="18"/>
      <c r="GXE239" s="18"/>
      <c r="GXF239" s="18"/>
      <c r="GXG239" s="18"/>
      <c r="GXH239" s="18"/>
      <c r="GXI239" s="18"/>
      <c r="GXJ239" s="18"/>
      <c r="GXK239" s="18"/>
      <c r="GXL239" s="18"/>
      <c r="GXM239" s="18"/>
      <c r="GXN239" s="18"/>
      <c r="GXO239" s="18"/>
      <c r="GXP239" s="18"/>
      <c r="GXQ239" s="18"/>
      <c r="GXR239" s="18"/>
      <c r="GXS239" s="18"/>
      <c r="GXT239" s="18"/>
      <c r="GXU239" s="18"/>
      <c r="GXV239" s="18"/>
      <c r="GXW239" s="18"/>
      <c r="GXX239" s="18"/>
      <c r="GXY239" s="18"/>
      <c r="GXZ239" s="18"/>
      <c r="GYA239" s="18"/>
      <c r="GYB239" s="18"/>
      <c r="GYC239" s="18"/>
      <c r="GYD239" s="18"/>
      <c r="GYE239" s="18"/>
      <c r="GYF239" s="18"/>
      <c r="GYG239" s="18"/>
      <c r="GYH239" s="18"/>
      <c r="GYI239" s="18"/>
      <c r="GYJ239" s="18"/>
      <c r="GYK239" s="18"/>
      <c r="GYL239" s="18"/>
      <c r="GYM239" s="18"/>
      <c r="GYN239" s="18"/>
      <c r="GYO239" s="18"/>
      <c r="GYP239" s="18"/>
      <c r="GYQ239" s="18"/>
      <c r="GYR239" s="18"/>
      <c r="GYS239" s="18"/>
      <c r="GYT239" s="18"/>
      <c r="GYU239" s="18"/>
      <c r="GYV239" s="18"/>
      <c r="GYW239" s="18"/>
      <c r="GYX239" s="18"/>
      <c r="GYY239" s="18"/>
      <c r="GYZ239" s="18"/>
      <c r="GZA239" s="18"/>
      <c r="GZB239" s="18"/>
      <c r="GZC239" s="18"/>
      <c r="GZD239" s="18"/>
      <c r="GZE239" s="18"/>
      <c r="GZF239" s="18"/>
      <c r="GZG239" s="18"/>
      <c r="GZH239" s="18"/>
      <c r="GZI239" s="18"/>
      <c r="GZJ239" s="18"/>
      <c r="GZK239" s="18"/>
      <c r="GZL239" s="18"/>
      <c r="GZM239" s="18"/>
      <c r="GZN239" s="18"/>
      <c r="GZO239" s="18"/>
      <c r="GZP239" s="18"/>
      <c r="GZQ239" s="18"/>
      <c r="GZR239" s="18"/>
      <c r="GZS239" s="18"/>
      <c r="GZT239" s="18"/>
      <c r="GZU239" s="18"/>
      <c r="GZV239" s="18"/>
      <c r="GZW239" s="18"/>
      <c r="GZX239" s="18"/>
      <c r="GZY239" s="18"/>
      <c r="GZZ239" s="18"/>
      <c r="HAA239" s="18"/>
      <c r="HAB239" s="18"/>
      <c r="HAC239" s="18"/>
      <c r="HAD239" s="18"/>
      <c r="HAE239" s="18"/>
      <c r="HAF239" s="18"/>
      <c r="HAG239" s="18"/>
      <c r="HAH239" s="18"/>
      <c r="HAI239" s="18"/>
      <c r="HAJ239" s="18"/>
      <c r="HAK239" s="18"/>
      <c r="HAL239" s="18"/>
      <c r="HAM239" s="18"/>
      <c r="HAN239" s="18"/>
      <c r="HAO239" s="18"/>
      <c r="HAP239" s="18"/>
      <c r="HAQ239" s="18"/>
      <c r="HAR239" s="18"/>
      <c r="HAS239" s="18"/>
      <c r="HAT239" s="18"/>
      <c r="HAU239" s="18"/>
      <c r="HAV239" s="18"/>
      <c r="HAW239" s="18"/>
      <c r="HAX239" s="18"/>
      <c r="HAY239" s="18"/>
      <c r="HAZ239" s="18"/>
      <c r="HBA239" s="18"/>
      <c r="HBB239" s="18"/>
      <c r="HBC239" s="18"/>
      <c r="HBD239" s="18"/>
      <c r="HBE239" s="18"/>
      <c r="HBF239" s="18"/>
      <c r="HBG239" s="18"/>
      <c r="HBH239" s="18"/>
      <c r="HBI239" s="18"/>
      <c r="HBJ239" s="18"/>
      <c r="HBK239" s="18"/>
      <c r="HBL239" s="18"/>
      <c r="HBM239" s="18"/>
      <c r="HBN239" s="18"/>
      <c r="HBO239" s="18"/>
      <c r="HBP239" s="18"/>
      <c r="HBQ239" s="18"/>
      <c r="HBR239" s="18"/>
      <c r="HBS239" s="18"/>
      <c r="HBT239" s="18"/>
      <c r="HBU239" s="18"/>
      <c r="HBV239" s="18"/>
      <c r="HBW239" s="18"/>
      <c r="HBX239" s="18"/>
      <c r="HBY239" s="18"/>
      <c r="HBZ239" s="18"/>
      <c r="HCA239" s="18"/>
      <c r="HCB239" s="18"/>
      <c r="HCC239" s="18"/>
      <c r="HCD239" s="18"/>
      <c r="HCE239" s="18"/>
      <c r="HCF239" s="18"/>
      <c r="HCG239" s="18"/>
      <c r="HCH239" s="18"/>
      <c r="HCI239" s="18"/>
      <c r="HCJ239" s="18"/>
      <c r="HCK239" s="18"/>
      <c r="HCL239" s="18"/>
      <c r="HCM239" s="18"/>
      <c r="HCN239" s="18"/>
      <c r="HCO239" s="18"/>
      <c r="HCP239" s="18"/>
      <c r="HCQ239" s="18"/>
      <c r="HCR239" s="18"/>
      <c r="HCS239" s="18"/>
      <c r="HCT239" s="18"/>
      <c r="HCU239" s="18"/>
      <c r="HCV239" s="18"/>
      <c r="HCW239" s="18"/>
      <c r="HCX239" s="18"/>
      <c r="HCY239" s="18"/>
      <c r="HCZ239" s="18"/>
      <c r="HDA239" s="18"/>
      <c r="HDB239" s="18"/>
      <c r="HDC239" s="18"/>
      <c r="HDD239" s="18"/>
      <c r="HDE239" s="18"/>
      <c r="HDF239" s="18"/>
      <c r="HDG239" s="18"/>
      <c r="HDH239" s="18"/>
      <c r="HDI239" s="18"/>
      <c r="HDJ239" s="18"/>
      <c r="HDK239" s="18"/>
      <c r="HDL239" s="18"/>
      <c r="HDM239" s="18"/>
      <c r="HDN239" s="18"/>
      <c r="HDO239" s="18"/>
      <c r="HDP239" s="18"/>
      <c r="HDQ239" s="18"/>
      <c r="HDR239" s="18"/>
      <c r="HDS239" s="18"/>
      <c r="HDT239" s="18"/>
      <c r="HDU239" s="18"/>
      <c r="HDV239" s="18"/>
      <c r="HDW239" s="18"/>
      <c r="HDX239" s="18"/>
      <c r="HDY239" s="18"/>
      <c r="HDZ239" s="18"/>
      <c r="HEA239" s="18"/>
      <c r="HEB239" s="18"/>
      <c r="HEC239" s="18"/>
      <c r="HED239" s="18"/>
      <c r="HEE239" s="18"/>
      <c r="HEF239" s="18"/>
      <c r="HEG239" s="18"/>
      <c r="HEH239" s="18"/>
      <c r="HEI239" s="18"/>
      <c r="HEJ239" s="18"/>
      <c r="HEK239" s="18"/>
      <c r="HEL239" s="18"/>
      <c r="HEM239" s="18"/>
      <c r="HEN239" s="18"/>
      <c r="HEO239" s="18"/>
      <c r="HEP239" s="18"/>
      <c r="HEQ239" s="18"/>
      <c r="HER239" s="18"/>
      <c r="HES239" s="18"/>
      <c r="HET239" s="18"/>
      <c r="HEU239" s="18"/>
      <c r="HEV239" s="18"/>
      <c r="HEW239" s="18"/>
      <c r="HEX239" s="18"/>
      <c r="HEY239" s="18"/>
      <c r="HEZ239" s="18"/>
      <c r="HFA239" s="18"/>
      <c r="HFB239" s="18"/>
      <c r="HFC239" s="18"/>
      <c r="HFD239" s="18"/>
      <c r="HFE239" s="18"/>
      <c r="HFF239" s="18"/>
      <c r="HFG239" s="18"/>
      <c r="HFH239" s="18"/>
      <c r="HFI239" s="18"/>
      <c r="HFJ239" s="18"/>
      <c r="HFK239" s="18"/>
      <c r="HFL239" s="18"/>
      <c r="HFM239" s="18"/>
      <c r="HFN239" s="18"/>
      <c r="HFO239" s="18"/>
      <c r="HFP239" s="18"/>
      <c r="HFQ239" s="18"/>
      <c r="HFR239" s="18"/>
      <c r="HFS239" s="18"/>
      <c r="HFT239" s="18"/>
      <c r="HFU239" s="18"/>
      <c r="HFV239" s="18"/>
      <c r="HFW239" s="18"/>
      <c r="HFX239" s="18"/>
      <c r="HFY239" s="18"/>
      <c r="HFZ239" s="18"/>
      <c r="HGA239" s="18"/>
      <c r="HGB239" s="18"/>
      <c r="HGC239" s="18"/>
      <c r="HGD239" s="18"/>
      <c r="HGE239" s="18"/>
      <c r="HGF239" s="18"/>
      <c r="HGG239" s="18"/>
      <c r="HGH239" s="18"/>
      <c r="HGI239" s="18"/>
      <c r="HGJ239" s="18"/>
      <c r="HGK239" s="18"/>
      <c r="HGL239" s="18"/>
      <c r="HGM239" s="18"/>
      <c r="HGN239" s="18"/>
      <c r="HGO239" s="18"/>
      <c r="HGP239" s="18"/>
      <c r="HGQ239" s="18"/>
      <c r="HGR239" s="18"/>
      <c r="HGS239" s="18"/>
      <c r="HGT239" s="18"/>
      <c r="HGU239" s="18"/>
      <c r="HGV239" s="18"/>
      <c r="HGW239" s="18"/>
      <c r="HGX239" s="18"/>
      <c r="HGY239" s="18"/>
      <c r="HGZ239" s="18"/>
      <c r="HHA239" s="18"/>
      <c r="HHB239" s="18"/>
      <c r="HHC239" s="18"/>
      <c r="HHD239" s="18"/>
      <c r="HHE239" s="18"/>
      <c r="HHF239" s="18"/>
      <c r="HHG239" s="18"/>
      <c r="HHH239" s="18"/>
      <c r="HHI239" s="18"/>
      <c r="HHJ239" s="18"/>
      <c r="HHK239" s="18"/>
      <c r="HHL239" s="18"/>
      <c r="HHM239" s="18"/>
      <c r="HHN239" s="18"/>
      <c r="HHO239" s="18"/>
      <c r="HHP239" s="18"/>
      <c r="HHQ239" s="18"/>
      <c r="HHR239" s="18"/>
      <c r="HHS239" s="18"/>
      <c r="HHT239" s="18"/>
      <c r="HHU239" s="18"/>
      <c r="HHV239" s="18"/>
      <c r="HHW239" s="18"/>
      <c r="HHX239" s="18"/>
      <c r="HHY239" s="18"/>
      <c r="HHZ239" s="18"/>
      <c r="HIA239" s="18"/>
      <c r="HIB239" s="18"/>
      <c r="HIC239" s="18"/>
      <c r="HID239" s="18"/>
      <c r="HIE239" s="18"/>
      <c r="HIF239" s="18"/>
      <c r="HIG239" s="18"/>
      <c r="HIH239" s="18"/>
      <c r="HII239" s="18"/>
      <c r="HIJ239" s="18"/>
      <c r="HIK239" s="18"/>
      <c r="HIL239" s="18"/>
      <c r="HIM239" s="18"/>
      <c r="HIN239" s="18"/>
      <c r="HIO239" s="18"/>
      <c r="HIP239" s="18"/>
      <c r="HIQ239" s="18"/>
      <c r="HIR239" s="18"/>
      <c r="HIS239" s="18"/>
      <c r="HIT239" s="18"/>
      <c r="HIU239" s="18"/>
      <c r="HIV239" s="18"/>
      <c r="HIW239" s="18"/>
      <c r="HIX239" s="18"/>
      <c r="HIY239" s="18"/>
      <c r="HIZ239" s="18"/>
      <c r="HJA239" s="18"/>
      <c r="HJB239" s="18"/>
      <c r="HJC239" s="18"/>
      <c r="HJD239" s="18"/>
      <c r="HJE239" s="18"/>
      <c r="HJF239" s="18"/>
      <c r="HJG239" s="18"/>
      <c r="HJH239" s="18"/>
      <c r="HJI239" s="18"/>
      <c r="HJJ239" s="18"/>
      <c r="HJK239" s="18"/>
      <c r="HJL239" s="18"/>
      <c r="HJM239" s="18"/>
      <c r="HJN239" s="18"/>
      <c r="HJO239" s="18"/>
      <c r="HJP239" s="18"/>
      <c r="HJQ239" s="18"/>
      <c r="HJR239" s="18"/>
      <c r="HJS239" s="18"/>
      <c r="HJT239" s="18"/>
      <c r="HJU239" s="18"/>
      <c r="HJV239" s="18"/>
      <c r="HJW239" s="18"/>
      <c r="HJX239" s="18"/>
      <c r="HJY239" s="18"/>
      <c r="HJZ239" s="18"/>
      <c r="HKA239" s="18"/>
      <c r="HKB239" s="18"/>
      <c r="HKC239" s="18"/>
      <c r="HKD239" s="18"/>
      <c r="HKE239" s="18"/>
      <c r="HKF239" s="18"/>
      <c r="HKG239" s="18"/>
      <c r="HKH239" s="18"/>
      <c r="HKI239" s="18"/>
      <c r="HKJ239" s="18"/>
      <c r="HKK239" s="18"/>
      <c r="HKL239" s="18"/>
      <c r="HKM239" s="18"/>
      <c r="HKN239" s="18"/>
      <c r="HKO239" s="18"/>
      <c r="HKP239" s="18"/>
      <c r="HKQ239" s="18"/>
      <c r="HKR239" s="18"/>
      <c r="HKS239" s="18"/>
      <c r="HKT239" s="18"/>
      <c r="HKU239" s="18"/>
      <c r="HKV239" s="18"/>
      <c r="HKW239" s="18"/>
      <c r="HKX239" s="18"/>
      <c r="HKY239" s="18"/>
      <c r="HKZ239" s="18"/>
      <c r="HLA239" s="18"/>
      <c r="HLB239" s="18"/>
      <c r="HLC239" s="18"/>
      <c r="HLD239" s="18"/>
      <c r="HLE239" s="18"/>
      <c r="HLF239" s="18"/>
      <c r="HLG239" s="18"/>
      <c r="HLH239" s="18"/>
      <c r="HLI239" s="18"/>
      <c r="HLJ239" s="18"/>
      <c r="HLK239" s="18"/>
      <c r="HLL239" s="18"/>
      <c r="HLM239" s="18"/>
      <c r="HLN239" s="18"/>
      <c r="HLO239" s="18"/>
      <c r="HLP239" s="18"/>
      <c r="HLQ239" s="18"/>
      <c r="HLR239" s="18"/>
      <c r="HLS239" s="18"/>
      <c r="HLT239" s="18"/>
      <c r="HLU239" s="18"/>
      <c r="HLV239" s="18"/>
      <c r="HLW239" s="18"/>
      <c r="HLX239" s="18"/>
      <c r="HLY239" s="18"/>
      <c r="HLZ239" s="18"/>
      <c r="HMA239" s="18"/>
      <c r="HMB239" s="18"/>
      <c r="HMC239" s="18"/>
      <c r="HMD239" s="18"/>
      <c r="HME239" s="18"/>
      <c r="HMF239" s="18"/>
      <c r="HMG239" s="18"/>
      <c r="HMH239" s="18"/>
      <c r="HMI239" s="18"/>
      <c r="HMJ239" s="18"/>
      <c r="HMK239" s="18"/>
      <c r="HML239" s="18"/>
      <c r="HMM239" s="18"/>
      <c r="HMN239" s="18"/>
      <c r="HMO239" s="18"/>
      <c r="HMP239" s="18"/>
      <c r="HMQ239" s="18"/>
      <c r="HMR239" s="18"/>
      <c r="HMS239" s="18"/>
      <c r="HMT239" s="18"/>
      <c r="HMU239" s="18"/>
      <c r="HMV239" s="18"/>
      <c r="HMW239" s="18"/>
      <c r="HMX239" s="18"/>
      <c r="HMY239" s="18"/>
      <c r="HMZ239" s="18"/>
      <c r="HNA239" s="18"/>
      <c r="HNB239" s="18"/>
      <c r="HNC239" s="18"/>
      <c r="HND239" s="18"/>
      <c r="HNE239" s="18"/>
      <c r="HNF239" s="18"/>
      <c r="HNG239" s="18"/>
      <c r="HNH239" s="18"/>
      <c r="HNI239" s="18"/>
      <c r="HNJ239" s="18"/>
      <c r="HNK239" s="18"/>
      <c r="HNL239" s="18"/>
      <c r="HNM239" s="18"/>
      <c r="HNN239" s="18"/>
      <c r="HNO239" s="18"/>
      <c r="HNP239" s="18"/>
      <c r="HNQ239" s="18"/>
      <c r="HNR239" s="18"/>
      <c r="HNS239" s="18"/>
      <c r="HNT239" s="18"/>
      <c r="HNU239" s="18"/>
      <c r="HNV239" s="18"/>
      <c r="HNW239" s="18"/>
      <c r="HNX239" s="18"/>
      <c r="HNY239" s="18"/>
      <c r="HNZ239" s="18"/>
      <c r="HOA239" s="18"/>
      <c r="HOB239" s="18"/>
      <c r="HOC239" s="18"/>
      <c r="HOD239" s="18"/>
      <c r="HOE239" s="18"/>
      <c r="HOF239" s="18"/>
      <c r="HOG239" s="18"/>
      <c r="HOH239" s="18"/>
      <c r="HOI239" s="18"/>
      <c r="HOJ239" s="18"/>
      <c r="HOK239" s="18"/>
      <c r="HOL239" s="18"/>
      <c r="HOM239" s="18"/>
      <c r="HON239" s="18"/>
      <c r="HOO239" s="18"/>
      <c r="HOP239" s="18"/>
      <c r="HOQ239" s="18"/>
      <c r="HOR239" s="18"/>
      <c r="HOS239" s="18"/>
      <c r="HOT239" s="18"/>
      <c r="HOU239" s="18"/>
      <c r="HOV239" s="18"/>
      <c r="HOW239" s="18"/>
      <c r="HOX239" s="18"/>
      <c r="HOY239" s="18"/>
      <c r="HOZ239" s="18"/>
      <c r="HPA239" s="18"/>
      <c r="HPB239" s="18"/>
      <c r="HPC239" s="18"/>
      <c r="HPD239" s="18"/>
      <c r="HPE239" s="18"/>
      <c r="HPF239" s="18"/>
      <c r="HPG239" s="18"/>
      <c r="HPH239" s="18"/>
      <c r="HPI239" s="18"/>
      <c r="HPJ239" s="18"/>
      <c r="HPK239" s="18"/>
      <c r="HPL239" s="18"/>
      <c r="HPM239" s="18"/>
      <c r="HPN239" s="18"/>
      <c r="HPO239" s="18"/>
      <c r="HPP239" s="18"/>
      <c r="HPQ239" s="18"/>
      <c r="HPR239" s="18"/>
      <c r="HPS239" s="18"/>
      <c r="HPT239" s="18"/>
      <c r="HPU239" s="18"/>
      <c r="HPV239" s="18"/>
      <c r="HPW239" s="18"/>
      <c r="HPX239" s="18"/>
      <c r="HPY239" s="18"/>
      <c r="HPZ239" s="18"/>
      <c r="HQA239" s="18"/>
      <c r="HQB239" s="18"/>
      <c r="HQC239" s="18"/>
      <c r="HQD239" s="18"/>
      <c r="HQE239" s="18"/>
      <c r="HQF239" s="18"/>
      <c r="HQG239" s="18"/>
      <c r="HQH239" s="18"/>
      <c r="HQI239" s="18"/>
      <c r="HQJ239" s="18"/>
      <c r="HQK239" s="18"/>
      <c r="HQL239" s="18"/>
      <c r="HQM239" s="18"/>
      <c r="HQN239" s="18"/>
      <c r="HQO239" s="18"/>
      <c r="HQP239" s="18"/>
      <c r="HQQ239" s="18"/>
      <c r="HQR239" s="18"/>
      <c r="HQS239" s="18"/>
      <c r="HQT239" s="18"/>
      <c r="HQU239" s="18"/>
      <c r="HQV239" s="18"/>
      <c r="HQW239" s="18"/>
      <c r="HQX239" s="18"/>
      <c r="HQY239" s="18"/>
      <c r="HQZ239" s="18"/>
      <c r="HRA239" s="18"/>
      <c r="HRB239" s="18"/>
      <c r="HRC239" s="18"/>
      <c r="HRD239" s="18"/>
      <c r="HRE239" s="18"/>
      <c r="HRF239" s="18"/>
      <c r="HRG239" s="18"/>
      <c r="HRH239" s="18"/>
      <c r="HRI239" s="18"/>
      <c r="HRJ239" s="18"/>
      <c r="HRK239" s="18"/>
      <c r="HRL239" s="18"/>
      <c r="HRM239" s="18"/>
      <c r="HRN239" s="18"/>
      <c r="HRO239" s="18"/>
      <c r="HRP239" s="18"/>
      <c r="HRQ239" s="18"/>
      <c r="HRR239" s="18"/>
      <c r="HRS239" s="18"/>
      <c r="HRT239" s="18"/>
      <c r="HRU239" s="18"/>
      <c r="HRV239" s="18"/>
      <c r="HRW239" s="18"/>
      <c r="HRX239" s="18"/>
      <c r="HRY239" s="18"/>
      <c r="HRZ239" s="18"/>
      <c r="HSA239" s="18"/>
      <c r="HSB239" s="18"/>
      <c r="HSC239" s="18"/>
      <c r="HSD239" s="18"/>
      <c r="HSE239" s="18"/>
      <c r="HSF239" s="18"/>
      <c r="HSG239" s="18"/>
      <c r="HSH239" s="18"/>
      <c r="HSI239" s="18"/>
      <c r="HSJ239" s="18"/>
      <c r="HSK239" s="18"/>
      <c r="HSL239" s="18"/>
      <c r="HSM239" s="18"/>
      <c r="HSN239" s="18"/>
      <c r="HSO239" s="18"/>
      <c r="HSP239" s="18"/>
      <c r="HSQ239" s="18"/>
      <c r="HSR239" s="18"/>
      <c r="HSS239" s="18"/>
      <c r="HST239" s="18"/>
      <c r="HSU239" s="18"/>
      <c r="HSV239" s="18"/>
      <c r="HSW239" s="18"/>
      <c r="HSX239" s="18"/>
      <c r="HSY239" s="18"/>
      <c r="HSZ239" s="18"/>
      <c r="HTA239" s="18"/>
      <c r="HTB239" s="18"/>
      <c r="HTC239" s="18"/>
      <c r="HTD239" s="18"/>
      <c r="HTE239" s="18"/>
      <c r="HTF239" s="18"/>
      <c r="HTG239" s="18"/>
      <c r="HTH239" s="18"/>
      <c r="HTI239" s="18"/>
      <c r="HTJ239" s="18"/>
      <c r="HTK239" s="18"/>
      <c r="HTL239" s="18"/>
      <c r="HTM239" s="18"/>
      <c r="HTN239" s="18"/>
      <c r="HTO239" s="18"/>
      <c r="HTP239" s="18"/>
      <c r="HTQ239" s="18"/>
      <c r="HTR239" s="18"/>
      <c r="HTS239" s="18"/>
      <c r="HTT239" s="18"/>
      <c r="HTU239" s="18"/>
      <c r="HTV239" s="18"/>
      <c r="HTW239" s="18"/>
      <c r="HTX239" s="18"/>
      <c r="HTY239" s="18"/>
      <c r="HTZ239" s="18"/>
      <c r="HUA239" s="18"/>
      <c r="HUB239" s="18"/>
      <c r="HUC239" s="18"/>
      <c r="HUD239" s="18"/>
      <c r="HUE239" s="18"/>
      <c r="HUF239" s="18"/>
      <c r="HUG239" s="18"/>
      <c r="HUH239" s="18"/>
      <c r="HUI239" s="18"/>
      <c r="HUJ239" s="18"/>
      <c r="HUK239" s="18"/>
      <c r="HUL239" s="18"/>
      <c r="HUM239" s="18"/>
      <c r="HUN239" s="18"/>
      <c r="HUO239" s="18"/>
      <c r="HUP239" s="18"/>
      <c r="HUQ239" s="18"/>
      <c r="HUR239" s="18"/>
      <c r="HUS239" s="18"/>
      <c r="HUT239" s="18"/>
      <c r="HUU239" s="18"/>
      <c r="HUV239" s="18"/>
      <c r="HUW239" s="18"/>
      <c r="HUX239" s="18"/>
      <c r="HUY239" s="18"/>
      <c r="HUZ239" s="18"/>
      <c r="HVA239" s="18"/>
      <c r="HVB239" s="18"/>
      <c r="HVC239" s="18"/>
      <c r="HVD239" s="18"/>
      <c r="HVE239" s="18"/>
      <c r="HVF239" s="18"/>
      <c r="HVG239" s="18"/>
      <c r="HVH239" s="18"/>
      <c r="HVI239" s="18"/>
      <c r="HVJ239" s="18"/>
      <c r="HVK239" s="18"/>
      <c r="HVL239" s="18"/>
      <c r="HVM239" s="18"/>
      <c r="HVN239" s="18"/>
      <c r="HVO239" s="18"/>
      <c r="HVP239" s="18"/>
      <c r="HVQ239" s="18"/>
      <c r="HVR239" s="18"/>
      <c r="HVS239" s="18"/>
      <c r="HVT239" s="18"/>
      <c r="HVU239" s="18"/>
      <c r="HVV239" s="18"/>
      <c r="HVW239" s="18"/>
      <c r="HVX239" s="18"/>
      <c r="HVY239" s="18"/>
      <c r="HVZ239" s="18"/>
      <c r="HWA239" s="18"/>
      <c r="HWB239" s="18"/>
      <c r="HWC239" s="18"/>
      <c r="HWD239" s="18"/>
      <c r="HWE239" s="18"/>
      <c r="HWF239" s="18"/>
      <c r="HWG239" s="18"/>
      <c r="HWH239" s="18"/>
      <c r="HWI239" s="18"/>
      <c r="HWJ239" s="18"/>
      <c r="HWK239" s="18"/>
      <c r="HWL239" s="18"/>
      <c r="HWM239" s="18"/>
      <c r="HWN239" s="18"/>
      <c r="HWO239" s="18"/>
      <c r="HWP239" s="18"/>
      <c r="HWQ239" s="18"/>
      <c r="HWR239" s="18"/>
      <c r="HWS239" s="18"/>
      <c r="HWT239" s="18"/>
      <c r="HWU239" s="18"/>
      <c r="HWV239" s="18"/>
      <c r="HWW239" s="18"/>
      <c r="HWX239" s="18"/>
      <c r="HWY239" s="18"/>
      <c r="HWZ239" s="18"/>
      <c r="HXA239" s="18"/>
      <c r="HXB239" s="18"/>
      <c r="HXC239" s="18"/>
      <c r="HXD239" s="18"/>
      <c r="HXE239" s="18"/>
      <c r="HXF239" s="18"/>
      <c r="HXG239" s="18"/>
      <c r="HXH239" s="18"/>
      <c r="HXI239" s="18"/>
      <c r="HXJ239" s="18"/>
      <c r="HXK239" s="18"/>
      <c r="HXL239" s="18"/>
      <c r="HXM239" s="18"/>
      <c r="HXN239" s="18"/>
      <c r="HXO239" s="18"/>
      <c r="HXP239" s="18"/>
      <c r="HXQ239" s="18"/>
      <c r="HXR239" s="18"/>
      <c r="HXS239" s="18"/>
      <c r="HXT239" s="18"/>
      <c r="HXU239" s="18"/>
      <c r="HXV239" s="18"/>
      <c r="HXW239" s="18"/>
      <c r="HXX239" s="18"/>
      <c r="HXY239" s="18"/>
      <c r="HXZ239" s="18"/>
      <c r="HYA239" s="18"/>
      <c r="HYB239" s="18"/>
      <c r="HYC239" s="18"/>
      <c r="HYD239" s="18"/>
      <c r="HYE239" s="18"/>
      <c r="HYF239" s="18"/>
      <c r="HYG239" s="18"/>
      <c r="HYH239" s="18"/>
      <c r="HYI239" s="18"/>
      <c r="HYJ239" s="18"/>
      <c r="HYK239" s="18"/>
      <c r="HYL239" s="18"/>
      <c r="HYM239" s="18"/>
      <c r="HYN239" s="18"/>
      <c r="HYO239" s="18"/>
      <c r="HYP239" s="18"/>
      <c r="HYQ239" s="18"/>
      <c r="HYR239" s="18"/>
      <c r="HYS239" s="18"/>
      <c r="HYT239" s="18"/>
      <c r="HYU239" s="18"/>
      <c r="HYV239" s="18"/>
      <c r="HYW239" s="18"/>
      <c r="HYX239" s="18"/>
      <c r="HYY239" s="18"/>
      <c r="HYZ239" s="18"/>
      <c r="HZA239" s="18"/>
      <c r="HZB239" s="18"/>
      <c r="HZC239" s="18"/>
      <c r="HZD239" s="18"/>
      <c r="HZE239" s="18"/>
      <c r="HZF239" s="18"/>
      <c r="HZG239" s="18"/>
      <c r="HZH239" s="18"/>
      <c r="HZI239" s="18"/>
      <c r="HZJ239" s="18"/>
      <c r="HZK239" s="18"/>
      <c r="HZL239" s="18"/>
      <c r="HZM239" s="18"/>
      <c r="HZN239" s="18"/>
      <c r="HZO239" s="18"/>
      <c r="HZP239" s="18"/>
      <c r="HZQ239" s="18"/>
      <c r="HZR239" s="18"/>
      <c r="HZS239" s="18"/>
      <c r="HZT239" s="18"/>
      <c r="HZU239" s="18"/>
      <c r="HZV239" s="18"/>
      <c r="HZW239" s="18"/>
      <c r="HZX239" s="18"/>
      <c r="HZY239" s="18"/>
      <c r="HZZ239" s="18"/>
      <c r="IAA239" s="18"/>
      <c r="IAB239" s="18"/>
      <c r="IAC239" s="18"/>
      <c r="IAD239" s="18"/>
      <c r="IAE239" s="18"/>
      <c r="IAF239" s="18"/>
      <c r="IAG239" s="18"/>
      <c r="IAH239" s="18"/>
      <c r="IAI239" s="18"/>
      <c r="IAJ239" s="18"/>
      <c r="IAK239" s="18"/>
      <c r="IAL239" s="18"/>
      <c r="IAM239" s="18"/>
      <c r="IAN239" s="18"/>
      <c r="IAO239" s="18"/>
      <c r="IAP239" s="18"/>
      <c r="IAQ239" s="18"/>
      <c r="IAR239" s="18"/>
      <c r="IAS239" s="18"/>
      <c r="IAT239" s="18"/>
      <c r="IAU239" s="18"/>
      <c r="IAV239" s="18"/>
      <c r="IAW239" s="18"/>
      <c r="IAX239" s="18"/>
      <c r="IAY239" s="18"/>
      <c r="IAZ239" s="18"/>
      <c r="IBA239" s="18"/>
      <c r="IBB239" s="18"/>
      <c r="IBC239" s="18"/>
      <c r="IBD239" s="18"/>
      <c r="IBE239" s="18"/>
      <c r="IBF239" s="18"/>
      <c r="IBG239" s="18"/>
      <c r="IBH239" s="18"/>
      <c r="IBI239" s="18"/>
      <c r="IBJ239" s="18"/>
      <c r="IBK239" s="18"/>
      <c r="IBL239" s="18"/>
      <c r="IBM239" s="18"/>
      <c r="IBN239" s="18"/>
      <c r="IBO239" s="18"/>
      <c r="IBP239" s="18"/>
      <c r="IBQ239" s="18"/>
      <c r="IBR239" s="18"/>
      <c r="IBS239" s="18"/>
      <c r="IBT239" s="18"/>
      <c r="IBU239" s="18"/>
      <c r="IBV239" s="18"/>
      <c r="IBW239" s="18"/>
      <c r="IBX239" s="18"/>
      <c r="IBY239" s="18"/>
      <c r="IBZ239" s="18"/>
      <c r="ICA239" s="18"/>
      <c r="ICB239" s="18"/>
      <c r="ICC239" s="18"/>
      <c r="ICD239" s="18"/>
      <c r="ICE239" s="18"/>
      <c r="ICF239" s="18"/>
      <c r="ICG239" s="18"/>
      <c r="ICH239" s="18"/>
      <c r="ICI239" s="18"/>
      <c r="ICJ239" s="18"/>
      <c r="ICK239" s="18"/>
      <c r="ICL239" s="18"/>
      <c r="ICM239" s="18"/>
      <c r="ICN239" s="18"/>
      <c r="ICO239" s="18"/>
      <c r="ICP239" s="18"/>
      <c r="ICQ239" s="18"/>
      <c r="ICR239" s="18"/>
      <c r="ICS239" s="18"/>
      <c r="ICT239" s="18"/>
      <c r="ICU239" s="18"/>
      <c r="ICV239" s="18"/>
      <c r="ICW239" s="18"/>
      <c r="ICX239" s="18"/>
      <c r="ICY239" s="18"/>
      <c r="ICZ239" s="18"/>
      <c r="IDA239" s="18"/>
      <c r="IDB239" s="18"/>
      <c r="IDC239" s="18"/>
      <c r="IDD239" s="18"/>
      <c r="IDE239" s="18"/>
      <c r="IDF239" s="18"/>
      <c r="IDG239" s="18"/>
      <c r="IDH239" s="18"/>
      <c r="IDI239" s="18"/>
      <c r="IDJ239" s="18"/>
      <c r="IDK239" s="18"/>
      <c r="IDL239" s="18"/>
      <c r="IDM239" s="18"/>
      <c r="IDN239" s="18"/>
      <c r="IDO239" s="18"/>
      <c r="IDP239" s="18"/>
      <c r="IDQ239" s="18"/>
      <c r="IDR239" s="18"/>
      <c r="IDS239" s="18"/>
      <c r="IDT239" s="18"/>
      <c r="IDU239" s="18"/>
      <c r="IDV239" s="18"/>
      <c r="IDW239" s="18"/>
      <c r="IDX239" s="18"/>
      <c r="IDY239" s="18"/>
      <c r="IDZ239" s="18"/>
      <c r="IEA239" s="18"/>
      <c r="IEB239" s="18"/>
      <c r="IEC239" s="18"/>
      <c r="IED239" s="18"/>
      <c r="IEE239" s="18"/>
      <c r="IEF239" s="18"/>
      <c r="IEG239" s="18"/>
      <c r="IEH239" s="18"/>
      <c r="IEI239" s="18"/>
      <c r="IEJ239" s="18"/>
      <c r="IEK239" s="18"/>
      <c r="IEL239" s="18"/>
      <c r="IEM239" s="18"/>
      <c r="IEN239" s="18"/>
      <c r="IEO239" s="18"/>
      <c r="IEP239" s="18"/>
      <c r="IEQ239" s="18"/>
      <c r="IER239" s="18"/>
      <c r="IES239" s="18"/>
      <c r="IET239" s="18"/>
      <c r="IEU239" s="18"/>
      <c r="IEV239" s="18"/>
      <c r="IEW239" s="18"/>
      <c r="IEX239" s="18"/>
      <c r="IEY239" s="18"/>
      <c r="IEZ239" s="18"/>
      <c r="IFA239" s="18"/>
      <c r="IFB239" s="18"/>
      <c r="IFC239" s="18"/>
      <c r="IFD239" s="18"/>
      <c r="IFE239" s="18"/>
      <c r="IFF239" s="18"/>
      <c r="IFG239" s="18"/>
      <c r="IFH239" s="18"/>
      <c r="IFI239" s="18"/>
      <c r="IFJ239" s="18"/>
      <c r="IFK239" s="18"/>
      <c r="IFL239" s="18"/>
      <c r="IFM239" s="18"/>
      <c r="IFN239" s="18"/>
      <c r="IFO239" s="18"/>
      <c r="IFP239" s="18"/>
      <c r="IFQ239" s="18"/>
      <c r="IFR239" s="18"/>
      <c r="IFS239" s="18"/>
      <c r="IFT239" s="18"/>
      <c r="IFU239" s="18"/>
      <c r="IFV239" s="18"/>
      <c r="IFW239" s="18"/>
      <c r="IFX239" s="18"/>
      <c r="IFY239" s="18"/>
      <c r="IFZ239" s="18"/>
      <c r="IGA239" s="18"/>
      <c r="IGB239" s="18"/>
      <c r="IGC239" s="18"/>
      <c r="IGD239" s="18"/>
      <c r="IGE239" s="18"/>
      <c r="IGF239" s="18"/>
      <c r="IGG239" s="18"/>
      <c r="IGH239" s="18"/>
      <c r="IGI239" s="18"/>
      <c r="IGJ239" s="18"/>
      <c r="IGK239" s="18"/>
      <c r="IGL239" s="18"/>
      <c r="IGM239" s="18"/>
      <c r="IGN239" s="18"/>
      <c r="IGO239" s="18"/>
      <c r="IGP239" s="18"/>
      <c r="IGQ239" s="18"/>
      <c r="IGR239" s="18"/>
      <c r="IGS239" s="18"/>
      <c r="IGT239" s="18"/>
      <c r="IGU239" s="18"/>
      <c r="IGV239" s="18"/>
      <c r="IGW239" s="18"/>
      <c r="IGX239" s="18"/>
      <c r="IGY239" s="18"/>
      <c r="IGZ239" s="18"/>
      <c r="IHA239" s="18"/>
      <c r="IHB239" s="18"/>
      <c r="IHC239" s="18"/>
      <c r="IHD239" s="18"/>
      <c r="IHE239" s="18"/>
      <c r="IHF239" s="18"/>
      <c r="IHG239" s="18"/>
      <c r="IHH239" s="18"/>
      <c r="IHI239" s="18"/>
      <c r="IHJ239" s="18"/>
      <c r="IHK239" s="18"/>
      <c r="IHL239" s="18"/>
      <c r="IHM239" s="18"/>
      <c r="IHN239" s="18"/>
      <c r="IHO239" s="18"/>
      <c r="IHP239" s="18"/>
      <c r="IHQ239" s="18"/>
      <c r="IHR239" s="18"/>
      <c r="IHS239" s="18"/>
      <c r="IHT239" s="18"/>
      <c r="IHU239" s="18"/>
      <c r="IHV239" s="18"/>
      <c r="IHW239" s="18"/>
      <c r="IHX239" s="18"/>
      <c r="IHY239" s="18"/>
      <c r="IHZ239" s="18"/>
      <c r="IIA239" s="18"/>
      <c r="IIB239" s="18"/>
      <c r="IIC239" s="18"/>
      <c r="IID239" s="18"/>
      <c r="IIE239" s="18"/>
      <c r="IIF239" s="18"/>
      <c r="IIG239" s="18"/>
      <c r="IIH239" s="18"/>
      <c r="III239" s="18"/>
      <c r="IIJ239" s="18"/>
      <c r="IIK239" s="18"/>
      <c r="IIL239" s="18"/>
      <c r="IIM239" s="18"/>
      <c r="IIN239" s="18"/>
      <c r="IIO239" s="18"/>
      <c r="IIP239" s="18"/>
      <c r="IIQ239" s="18"/>
      <c r="IIR239" s="18"/>
      <c r="IIS239" s="18"/>
      <c r="IIT239" s="18"/>
      <c r="IIU239" s="18"/>
      <c r="IIV239" s="18"/>
      <c r="IIW239" s="18"/>
      <c r="IIX239" s="18"/>
      <c r="IIY239" s="18"/>
      <c r="IIZ239" s="18"/>
      <c r="IJA239" s="18"/>
      <c r="IJB239" s="18"/>
      <c r="IJC239" s="18"/>
      <c r="IJD239" s="18"/>
      <c r="IJE239" s="18"/>
      <c r="IJF239" s="18"/>
      <c r="IJG239" s="18"/>
      <c r="IJH239" s="18"/>
      <c r="IJI239" s="18"/>
      <c r="IJJ239" s="18"/>
      <c r="IJK239" s="18"/>
      <c r="IJL239" s="18"/>
      <c r="IJM239" s="18"/>
      <c r="IJN239" s="18"/>
      <c r="IJO239" s="18"/>
      <c r="IJP239" s="18"/>
      <c r="IJQ239" s="18"/>
      <c r="IJR239" s="18"/>
      <c r="IJS239" s="18"/>
      <c r="IJT239" s="18"/>
      <c r="IJU239" s="18"/>
      <c r="IJV239" s="18"/>
      <c r="IJW239" s="18"/>
      <c r="IJX239" s="18"/>
      <c r="IJY239" s="18"/>
      <c r="IJZ239" s="18"/>
      <c r="IKA239" s="18"/>
      <c r="IKB239" s="18"/>
      <c r="IKC239" s="18"/>
      <c r="IKD239" s="18"/>
      <c r="IKE239" s="18"/>
      <c r="IKF239" s="18"/>
      <c r="IKG239" s="18"/>
      <c r="IKH239" s="18"/>
      <c r="IKI239" s="18"/>
      <c r="IKJ239" s="18"/>
      <c r="IKK239" s="18"/>
      <c r="IKL239" s="18"/>
      <c r="IKM239" s="18"/>
      <c r="IKN239" s="18"/>
      <c r="IKO239" s="18"/>
      <c r="IKP239" s="18"/>
      <c r="IKQ239" s="18"/>
      <c r="IKR239" s="18"/>
      <c r="IKS239" s="18"/>
      <c r="IKT239" s="18"/>
      <c r="IKU239" s="18"/>
      <c r="IKV239" s="18"/>
      <c r="IKW239" s="18"/>
      <c r="IKX239" s="18"/>
      <c r="IKY239" s="18"/>
      <c r="IKZ239" s="18"/>
      <c r="ILA239" s="18"/>
      <c r="ILB239" s="18"/>
      <c r="ILC239" s="18"/>
      <c r="ILD239" s="18"/>
      <c r="ILE239" s="18"/>
      <c r="ILF239" s="18"/>
      <c r="ILG239" s="18"/>
      <c r="ILH239" s="18"/>
      <c r="ILI239" s="18"/>
      <c r="ILJ239" s="18"/>
      <c r="ILK239" s="18"/>
      <c r="ILL239" s="18"/>
      <c r="ILM239" s="18"/>
      <c r="ILN239" s="18"/>
      <c r="ILO239" s="18"/>
      <c r="ILP239" s="18"/>
      <c r="ILQ239" s="18"/>
      <c r="ILR239" s="18"/>
      <c r="ILS239" s="18"/>
      <c r="ILT239" s="18"/>
      <c r="ILU239" s="18"/>
      <c r="ILV239" s="18"/>
      <c r="ILW239" s="18"/>
      <c r="ILX239" s="18"/>
      <c r="ILY239" s="18"/>
      <c r="ILZ239" s="18"/>
      <c r="IMA239" s="18"/>
      <c r="IMB239" s="18"/>
      <c r="IMC239" s="18"/>
      <c r="IMD239" s="18"/>
      <c r="IME239" s="18"/>
      <c r="IMF239" s="18"/>
      <c r="IMG239" s="18"/>
      <c r="IMH239" s="18"/>
      <c r="IMI239" s="18"/>
      <c r="IMJ239" s="18"/>
      <c r="IMK239" s="18"/>
      <c r="IML239" s="18"/>
      <c r="IMM239" s="18"/>
      <c r="IMN239" s="18"/>
      <c r="IMO239" s="18"/>
      <c r="IMP239" s="18"/>
      <c r="IMQ239" s="18"/>
      <c r="IMR239" s="18"/>
      <c r="IMS239" s="18"/>
      <c r="IMT239" s="18"/>
      <c r="IMU239" s="18"/>
      <c r="IMV239" s="18"/>
      <c r="IMW239" s="18"/>
      <c r="IMX239" s="18"/>
      <c r="IMY239" s="18"/>
      <c r="IMZ239" s="18"/>
      <c r="INA239" s="18"/>
      <c r="INB239" s="18"/>
      <c r="INC239" s="18"/>
      <c r="IND239" s="18"/>
      <c r="INE239" s="18"/>
      <c r="INF239" s="18"/>
      <c r="ING239" s="18"/>
      <c r="INH239" s="18"/>
      <c r="INI239" s="18"/>
      <c r="INJ239" s="18"/>
      <c r="INK239" s="18"/>
      <c r="INL239" s="18"/>
      <c r="INM239" s="18"/>
      <c r="INN239" s="18"/>
      <c r="INO239" s="18"/>
      <c r="INP239" s="18"/>
      <c r="INQ239" s="18"/>
      <c r="INR239" s="18"/>
      <c r="INS239" s="18"/>
      <c r="INT239" s="18"/>
      <c r="INU239" s="18"/>
      <c r="INV239" s="18"/>
      <c r="INW239" s="18"/>
      <c r="INX239" s="18"/>
      <c r="INY239" s="18"/>
      <c r="INZ239" s="18"/>
      <c r="IOA239" s="18"/>
      <c r="IOB239" s="18"/>
      <c r="IOC239" s="18"/>
      <c r="IOD239" s="18"/>
      <c r="IOE239" s="18"/>
      <c r="IOF239" s="18"/>
      <c r="IOG239" s="18"/>
      <c r="IOH239" s="18"/>
      <c r="IOI239" s="18"/>
      <c r="IOJ239" s="18"/>
      <c r="IOK239" s="18"/>
      <c r="IOL239" s="18"/>
      <c r="IOM239" s="18"/>
      <c r="ION239" s="18"/>
      <c r="IOO239" s="18"/>
      <c r="IOP239" s="18"/>
      <c r="IOQ239" s="18"/>
      <c r="IOR239" s="18"/>
      <c r="IOS239" s="18"/>
      <c r="IOT239" s="18"/>
      <c r="IOU239" s="18"/>
      <c r="IOV239" s="18"/>
      <c r="IOW239" s="18"/>
      <c r="IOX239" s="18"/>
      <c r="IOY239" s="18"/>
      <c r="IOZ239" s="18"/>
      <c r="IPA239" s="18"/>
      <c r="IPB239" s="18"/>
      <c r="IPC239" s="18"/>
      <c r="IPD239" s="18"/>
      <c r="IPE239" s="18"/>
      <c r="IPF239" s="18"/>
      <c r="IPG239" s="18"/>
      <c r="IPH239" s="18"/>
      <c r="IPI239" s="18"/>
      <c r="IPJ239" s="18"/>
      <c r="IPK239" s="18"/>
      <c r="IPL239" s="18"/>
      <c r="IPM239" s="18"/>
      <c r="IPN239" s="18"/>
      <c r="IPO239" s="18"/>
      <c r="IPP239" s="18"/>
      <c r="IPQ239" s="18"/>
      <c r="IPR239" s="18"/>
      <c r="IPS239" s="18"/>
      <c r="IPT239" s="18"/>
      <c r="IPU239" s="18"/>
      <c r="IPV239" s="18"/>
      <c r="IPW239" s="18"/>
      <c r="IPX239" s="18"/>
      <c r="IPY239" s="18"/>
      <c r="IPZ239" s="18"/>
      <c r="IQA239" s="18"/>
      <c r="IQB239" s="18"/>
      <c r="IQC239" s="18"/>
      <c r="IQD239" s="18"/>
      <c r="IQE239" s="18"/>
      <c r="IQF239" s="18"/>
      <c r="IQG239" s="18"/>
      <c r="IQH239" s="18"/>
      <c r="IQI239" s="18"/>
      <c r="IQJ239" s="18"/>
      <c r="IQK239" s="18"/>
      <c r="IQL239" s="18"/>
      <c r="IQM239" s="18"/>
      <c r="IQN239" s="18"/>
      <c r="IQO239" s="18"/>
      <c r="IQP239" s="18"/>
      <c r="IQQ239" s="18"/>
      <c r="IQR239" s="18"/>
      <c r="IQS239" s="18"/>
      <c r="IQT239" s="18"/>
      <c r="IQU239" s="18"/>
      <c r="IQV239" s="18"/>
      <c r="IQW239" s="18"/>
      <c r="IQX239" s="18"/>
      <c r="IQY239" s="18"/>
      <c r="IQZ239" s="18"/>
      <c r="IRA239" s="18"/>
      <c r="IRB239" s="18"/>
      <c r="IRC239" s="18"/>
      <c r="IRD239" s="18"/>
      <c r="IRE239" s="18"/>
      <c r="IRF239" s="18"/>
      <c r="IRG239" s="18"/>
      <c r="IRH239" s="18"/>
      <c r="IRI239" s="18"/>
      <c r="IRJ239" s="18"/>
      <c r="IRK239" s="18"/>
      <c r="IRL239" s="18"/>
      <c r="IRM239" s="18"/>
      <c r="IRN239" s="18"/>
      <c r="IRO239" s="18"/>
      <c r="IRP239" s="18"/>
      <c r="IRQ239" s="18"/>
      <c r="IRR239" s="18"/>
      <c r="IRS239" s="18"/>
      <c r="IRT239" s="18"/>
      <c r="IRU239" s="18"/>
      <c r="IRV239" s="18"/>
      <c r="IRW239" s="18"/>
      <c r="IRX239" s="18"/>
      <c r="IRY239" s="18"/>
      <c r="IRZ239" s="18"/>
      <c r="ISA239" s="18"/>
      <c r="ISB239" s="18"/>
      <c r="ISC239" s="18"/>
      <c r="ISD239" s="18"/>
      <c r="ISE239" s="18"/>
      <c r="ISF239" s="18"/>
      <c r="ISG239" s="18"/>
      <c r="ISH239" s="18"/>
      <c r="ISI239" s="18"/>
      <c r="ISJ239" s="18"/>
      <c r="ISK239" s="18"/>
      <c r="ISL239" s="18"/>
      <c r="ISM239" s="18"/>
      <c r="ISN239" s="18"/>
      <c r="ISO239" s="18"/>
      <c r="ISP239" s="18"/>
      <c r="ISQ239" s="18"/>
      <c r="ISR239" s="18"/>
      <c r="ISS239" s="18"/>
      <c r="IST239" s="18"/>
      <c r="ISU239" s="18"/>
      <c r="ISV239" s="18"/>
      <c r="ISW239" s="18"/>
      <c r="ISX239" s="18"/>
      <c r="ISY239" s="18"/>
      <c r="ISZ239" s="18"/>
      <c r="ITA239" s="18"/>
      <c r="ITB239" s="18"/>
      <c r="ITC239" s="18"/>
      <c r="ITD239" s="18"/>
      <c r="ITE239" s="18"/>
      <c r="ITF239" s="18"/>
      <c r="ITG239" s="18"/>
      <c r="ITH239" s="18"/>
      <c r="ITI239" s="18"/>
      <c r="ITJ239" s="18"/>
      <c r="ITK239" s="18"/>
      <c r="ITL239" s="18"/>
      <c r="ITM239" s="18"/>
      <c r="ITN239" s="18"/>
      <c r="ITO239" s="18"/>
      <c r="ITP239" s="18"/>
      <c r="ITQ239" s="18"/>
      <c r="ITR239" s="18"/>
      <c r="ITS239" s="18"/>
      <c r="ITT239" s="18"/>
      <c r="ITU239" s="18"/>
      <c r="ITV239" s="18"/>
      <c r="ITW239" s="18"/>
      <c r="ITX239" s="18"/>
      <c r="ITY239" s="18"/>
      <c r="ITZ239" s="18"/>
      <c r="IUA239" s="18"/>
      <c r="IUB239" s="18"/>
      <c r="IUC239" s="18"/>
      <c r="IUD239" s="18"/>
      <c r="IUE239" s="18"/>
      <c r="IUF239" s="18"/>
      <c r="IUG239" s="18"/>
      <c r="IUH239" s="18"/>
      <c r="IUI239" s="18"/>
      <c r="IUJ239" s="18"/>
      <c r="IUK239" s="18"/>
      <c r="IUL239" s="18"/>
      <c r="IUM239" s="18"/>
      <c r="IUN239" s="18"/>
      <c r="IUO239" s="18"/>
      <c r="IUP239" s="18"/>
      <c r="IUQ239" s="18"/>
      <c r="IUR239" s="18"/>
      <c r="IUS239" s="18"/>
      <c r="IUT239" s="18"/>
      <c r="IUU239" s="18"/>
      <c r="IUV239" s="18"/>
      <c r="IUW239" s="18"/>
      <c r="IUX239" s="18"/>
      <c r="IUY239" s="18"/>
      <c r="IUZ239" s="18"/>
      <c r="IVA239" s="18"/>
      <c r="IVB239" s="18"/>
      <c r="IVC239" s="18"/>
      <c r="IVD239" s="18"/>
      <c r="IVE239" s="18"/>
      <c r="IVF239" s="18"/>
      <c r="IVG239" s="18"/>
      <c r="IVH239" s="18"/>
      <c r="IVI239" s="18"/>
      <c r="IVJ239" s="18"/>
      <c r="IVK239" s="18"/>
      <c r="IVL239" s="18"/>
      <c r="IVM239" s="18"/>
      <c r="IVN239" s="18"/>
      <c r="IVO239" s="18"/>
      <c r="IVP239" s="18"/>
      <c r="IVQ239" s="18"/>
      <c r="IVR239" s="18"/>
      <c r="IVS239" s="18"/>
      <c r="IVT239" s="18"/>
      <c r="IVU239" s="18"/>
      <c r="IVV239" s="18"/>
      <c r="IVW239" s="18"/>
      <c r="IVX239" s="18"/>
      <c r="IVY239" s="18"/>
      <c r="IVZ239" s="18"/>
      <c r="IWA239" s="18"/>
      <c r="IWB239" s="18"/>
      <c r="IWC239" s="18"/>
      <c r="IWD239" s="18"/>
      <c r="IWE239" s="18"/>
      <c r="IWF239" s="18"/>
      <c r="IWG239" s="18"/>
      <c r="IWH239" s="18"/>
      <c r="IWI239" s="18"/>
      <c r="IWJ239" s="18"/>
      <c r="IWK239" s="18"/>
      <c r="IWL239" s="18"/>
      <c r="IWM239" s="18"/>
      <c r="IWN239" s="18"/>
      <c r="IWO239" s="18"/>
      <c r="IWP239" s="18"/>
      <c r="IWQ239" s="18"/>
      <c r="IWR239" s="18"/>
      <c r="IWS239" s="18"/>
      <c r="IWT239" s="18"/>
      <c r="IWU239" s="18"/>
      <c r="IWV239" s="18"/>
      <c r="IWW239" s="18"/>
      <c r="IWX239" s="18"/>
      <c r="IWY239" s="18"/>
      <c r="IWZ239" s="18"/>
      <c r="IXA239" s="18"/>
      <c r="IXB239" s="18"/>
      <c r="IXC239" s="18"/>
      <c r="IXD239" s="18"/>
      <c r="IXE239" s="18"/>
      <c r="IXF239" s="18"/>
      <c r="IXG239" s="18"/>
      <c r="IXH239" s="18"/>
      <c r="IXI239" s="18"/>
      <c r="IXJ239" s="18"/>
      <c r="IXK239" s="18"/>
      <c r="IXL239" s="18"/>
      <c r="IXM239" s="18"/>
      <c r="IXN239" s="18"/>
      <c r="IXO239" s="18"/>
      <c r="IXP239" s="18"/>
      <c r="IXQ239" s="18"/>
      <c r="IXR239" s="18"/>
      <c r="IXS239" s="18"/>
      <c r="IXT239" s="18"/>
      <c r="IXU239" s="18"/>
      <c r="IXV239" s="18"/>
      <c r="IXW239" s="18"/>
      <c r="IXX239" s="18"/>
      <c r="IXY239" s="18"/>
      <c r="IXZ239" s="18"/>
      <c r="IYA239" s="18"/>
      <c r="IYB239" s="18"/>
      <c r="IYC239" s="18"/>
      <c r="IYD239" s="18"/>
      <c r="IYE239" s="18"/>
      <c r="IYF239" s="18"/>
      <c r="IYG239" s="18"/>
      <c r="IYH239" s="18"/>
      <c r="IYI239" s="18"/>
      <c r="IYJ239" s="18"/>
      <c r="IYK239" s="18"/>
      <c r="IYL239" s="18"/>
      <c r="IYM239" s="18"/>
      <c r="IYN239" s="18"/>
      <c r="IYO239" s="18"/>
      <c r="IYP239" s="18"/>
      <c r="IYQ239" s="18"/>
      <c r="IYR239" s="18"/>
      <c r="IYS239" s="18"/>
      <c r="IYT239" s="18"/>
      <c r="IYU239" s="18"/>
      <c r="IYV239" s="18"/>
      <c r="IYW239" s="18"/>
      <c r="IYX239" s="18"/>
      <c r="IYY239" s="18"/>
      <c r="IYZ239" s="18"/>
      <c r="IZA239" s="18"/>
      <c r="IZB239" s="18"/>
      <c r="IZC239" s="18"/>
      <c r="IZD239" s="18"/>
      <c r="IZE239" s="18"/>
      <c r="IZF239" s="18"/>
      <c r="IZG239" s="18"/>
      <c r="IZH239" s="18"/>
      <c r="IZI239" s="18"/>
      <c r="IZJ239" s="18"/>
      <c r="IZK239" s="18"/>
      <c r="IZL239" s="18"/>
      <c r="IZM239" s="18"/>
      <c r="IZN239" s="18"/>
      <c r="IZO239" s="18"/>
      <c r="IZP239" s="18"/>
      <c r="IZQ239" s="18"/>
      <c r="IZR239" s="18"/>
      <c r="IZS239" s="18"/>
      <c r="IZT239" s="18"/>
      <c r="IZU239" s="18"/>
      <c r="IZV239" s="18"/>
      <c r="IZW239" s="18"/>
      <c r="IZX239" s="18"/>
      <c r="IZY239" s="18"/>
      <c r="IZZ239" s="18"/>
      <c r="JAA239" s="18"/>
      <c r="JAB239" s="18"/>
      <c r="JAC239" s="18"/>
      <c r="JAD239" s="18"/>
      <c r="JAE239" s="18"/>
      <c r="JAF239" s="18"/>
      <c r="JAG239" s="18"/>
      <c r="JAH239" s="18"/>
      <c r="JAI239" s="18"/>
      <c r="JAJ239" s="18"/>
      <c r="JAK239" s="18"/>
      <c r="JAL239" s="18"/>
      <c r="JAM239" s="18"/>
      <c r="JAN239" s="18"/>
      <c r="JAO239" s="18"/>
      <c r="JAP239" s="18"/>
      <c r="JAQ239" s="18"/>
      <c r="JAR239" s="18"/>
      <c r="JAS239" s="18"/>
      <c r="JAT239" s="18"/>
      <c r="JAU239" s="18"/>
      <c r="JAV239" s="18"/>
      <c r="JAW239" s="18"/>
      <c r="JAX239" s="18"/>
      <c r="JAY239" s="18"/>
      <c r="JAZ239" s="18"/>
      <c r="JBA239" s="18"/>
      <c r="JBB239" s="18"/>
      <c r="JBC239" s="18"/>
      <c r="JBD239" s="18"/>
      <c r="JBE239" s="18"/>
      <c r="JBF239" s="18"/>
      <c r="JBG239" s="18"/>
      <c r="JBH239" s="18"/>
      <c r="JBI239" s="18"/>
      <c r="JBJ239" s="18"/>
      <c r="JBK239" s="18"/>
      <c r="JBL239" s="18"/>
      <c r="JBM239" s="18"/>
      <c r="JBN239" s="18"/>
      <c r="JBO239" s="18"/>
      <c r="JBP239" s="18"/>
      <c r="JBQ239" s="18"/>
      <c r="JBR239" s="18"/>
      <c r="JBS239" s="18"/>
      <c r="JBT239" s="18"/>
      <c r="JBU239" s="18"/>
      <c r="JBV239" s="18"/>
      <c r="JBW239" s="18"/>
      <c r="JBX239" s="18"/>
      <c r="JBY239" s="18"/>
      <c r="JBZ239" s="18"/>
      <c r="JCA239" s="18"/>
      <c r="JCB239" s="18"/>
      <c r="JCC239" s="18"/>
      <c r="JCD239" s="18"/>
      <c r="JCE239" s="18"/>
      <c r="JCF239" s="18"/>
      <c r="JCG239" s="18"/>
      <c r="JCH239" s="18"/>
      <c r="JCI239" s="18"/>
      <c r="JCJ239" s="18"/>
      <c r="JCK239" s="18"/>
      <c r="JCL239" s="18"/>
      <c r="JCM239" s="18"/>
      <c r="JCN239" s="18"/>
      <c r="JCO239" s="18"/>
      <c r="JCP239" s="18"/>
      <c r="JCQ239" s="18"/>
      <c r="JCR239" s="18"/>
      <c r="JCS239" s="18"/>
      <c r="JCT239" s="18"/>
      <c r="JCU239" s="18"/>
      <c r="JCV239" s="18"/>
      <c r="JCW239" s="18"/>
      <c r="JCX239" s="18"/>
      <c r="JCY239" s="18"/>
      <c r="JCZ239" s="18"/>
      <c r="JDA239" s="18"/>
      <c r="JDB239" s="18"/>
      <c r="JDC239" s="18"/>
      <c r="JDD239" s="18"/>
      <c r="JDE239" s="18"/>
      <c r="JDF239" s="18"/>
      <c r="JDG239" s="18"/>
      <c r="JDH239" s="18"/>
      <c r="JDI239" s="18"/>
      <c r="JDJ239" s="18"/>
      <c r="JDK239" s="18"/>
      <c r="JDL239" s="18"/>
      <c r="JDM239" s="18"/>
      <c r="JDN239" s="18"/>
      <c r="JDO239" s="18"/>
      <c r="JDP239" s="18"/>
      <c r="JDQ239" s="18"/>
      <c r="JDR239" s="18"/>
      <c r="JDS239" s="18"/>
      <c r="JDT239" s="18"/>
      <c r="JDU239" s="18"/>
      <c r="JDV239" s="18"/>
      <c r="JDW239" s="18"/>
      <c r="JDX239" s="18"/>
      <c r="JDY239" s="18"/>
      <c r="JDZ239" s="18"/>
      <c r="JEA239" s="18"/>
      <c r="JEB239" s="18"/>
      <c r="JEC239" s="18"/>
      <c r="JED239" s="18"/>
      <c r="JEE239" s="18"/>
      <c r="JEF239" s="18"/>
      <c r="JEG239" s="18"/>
      <c r="JEH239" s="18"/>
      <c r="JEI239" s="18"/>
      <c r="JEJ239" s="18"/>
      <c r="JEK239" s="18"/>
      <c r="JEL239" s="18"/>
      <c r="JEM239" s="18"/>
      <c r="JEN239" s="18"/>
      <c r="JEO239" s="18"/>
      <c r="JEP239" s="18"/>
      <c r="JEQ239" s="18"/>
      <c r="JER239" s="18"/>
      <c r="JES239" s="18"/>
      <c r="JET239" s="18"/>
      <c r="JEU239" s="18"/>
      <c r="JEV239" s="18"/>
      <c r="JEW239" s="18"/>
      <c r="JEX239" s="18"/>
      <c r="JEY239" s="18"/>
      <c r="JEZ239" s="18"/>
      <c r="JFA239" s="18"/>
      <c r="JFB239" s="18"/>
      <c r="JFC239" s="18"/>
      <c r="JFD239" s="18"/>
      <c r="JFE239" s="18"/>
      <c r="JFF239" s="18"/>
      <c r="JFG239" s="18"/>
      <c r="JFH239" s="18"/>
      <c r="JFI239" s="18"/>
      <c r="JFJ239" s="18"/>
      <c r="JFK239" s="18"/>
      <c r="JFL239" s="18"/>
      <c r="JFM239" s="18"/>
      <c r="JFN239" s="18"/>
      <c r="JFO239" s="18"/>
      <c r="JFP239" s="18"/>
      <c r="JFQ239" s="18"/>
      <c r="JFR239" s="18"/>
      <c r="JFS239" s="18"/>
      <c r="JFT239" s="18"/>
      <c r="JFU239" s="18"/>
      <c r="JFV239" s="18"/>
      <c r="JFW239" s="18"/>
      <c r="JFX239" s="18"/>
      <c r="JFY239" s="18"/>
      <c r="JFZ239" s="18"/>
      <c r="JGA239" s="18"/>
      <c r="JGB239" s="18"/>
      <c r="JGC239" s="18"/>
      <c r="JGD239" s="18"/>
      <c r="JGE239" s="18"/>
      <c r="JGF239" s="18"/>
      <c r="JGG239" s="18"/>
      <c r="JGH239" s="18"/>
      <c r="JGI239" s="18"/>
      <c r="JGJ239" s="18"/>
      <c r="JGK239" s="18"/>
      <c r="JGL239" s="18"/>
      <c r="JGM239" s="18"/>
      <c r="JGN239" s="18"/>
      <c r="JGO239" s="18"/>
      <c r="JGP239" s="18"/>
      <c r="JGQ239" s="18"/>
      <c r="JGR239" s="18"/>
      <c r="JGS239" s="18"/>
      <c r="JGT239" s="18"/>
      <c r="JGU239" s="18"/>
      <c r="JGV239" s="18"/>
      <c r="JGW239" s="18"/>
      <c r="JGX239" s="18"/>
      <c r="JGY239" s="18"/>
      <c r="JGZ239" s="18"/>
      <c r="JHA239" s="18"/>
      <c r="JHB239" s="18"/>
      <c r="JHC239" s="18"/>
      <c r="JHD239" s="18"/>
      <c r="JHE239" s="18"/>
      <c r="JHF239" s="18"/>
      <c r="JHG239" s="18"/>
      <c r="JHH239" s="18"/>
      <c r="JHI239" s="18"/>
      <c r="JHJ239" s="18"/>
      <c r="JHK239" s="18"/>
      <c r="JHL239" s="18"/>
      <c r="JHM239" s="18"/>
      <c r="JHN239" s="18"/>
      <c r="JHO239" s="18"/>
      <c r="JHP239" s="18"/>
      <c r="JHQ239" s="18"/>
      <c r="JHR239" s="18"/>
      <c r="JHS239" s="18"/>
      <c r="JHT239" s="18"/>
      <c r="JHU239" s="18"/>
      <c r="JHV239" s="18"/>
      <c r="JHW239" s="18"/>
      <c r="JHX239" s="18"/>
      <c r="JHY239" s="18"/>
      <c r="JHZ239" s="18"/>
      <c r="JIA239" s="18"/>
      <c r="JIB239" s="18"/>
      <c r="JIC239" s="18"/>
      <c r="JID239" s="18"/>
      <c r="JIE239" s="18"/>
      <c r="JIF239" s="18"/>
      <c r="JIG239" s="18"/>
      <c r="JIH239" s="18"/>
      <c r="JII239" s="18"/>
      <c r="JIJ239" s="18"/>
      <c r="JIK239" s="18"/>
      <c r="JIL239" s="18"/>
      <c r="JIM239" s="18"/>
      <c r="JIN239" s="18"/>
      <c r="JIO239" s="18"/>
      <c r="JIP239" s="18"/>
      <c r="JIQ239" s="18"/>
      <c r="JIR239" s="18"/>
      <c r="JIS239" s="18"/>
      <c r="JIT239" s="18"/>
      <c r="JIU239" s="18"/>
      <c r="JIV239" s="18"/>
      <c r="JIW239" s="18"/>
      <c r="JIX239" s="18"/>
      <c r="JIY239" s="18"/>
      <c r="JIZ239" s="18"/>
      <c r="JJA239" s="18"/>
      <c r="JJB239" s="18"/>
      <c r="JJC239" s="18"/>
      <c r="JJD239" s="18"/>
      <c r="JJE239" s="18"/>
      <c r="JJF239" s="18"/>
      <c r="JJG239" s="18"/>
      <c r="JJH239" s="18"/>
      <c r="JJI239" s="18"/>
      <c r="JJJ239" s="18"/>
      <c r="JJK239" s="18"/>
      <c r="JJL239" s="18"/>
      <c r="JJM239" s="18"/>
      <c r="JJN239" s="18"/>
      <c r="JJO239" s="18"/>
      <c r="JJP239" s="18"/>
      <c r="JJQ239" s="18"/>
      <c r="JJR239" s="18"/>
      <c r="JJS239" s="18"/>
      <c r="JJT239" s="18"/>
      <c r="JJU239" s="18"/>
      <c r="JJV239" s="18"/>
      <c r="JJW239" s="18"/>
      <c r="JJX239" s="18"/>
      <c r="JJY239" s="18"/>
      <c r="JJZ239" s="18"/>
      <c r="JKA239" s="18"/>
      <c r="JKB239" s="18"/>
      <c r="JKC239" s="18"/>
      <c r="JKD239" s="18"/>
      <c r="JKE239" s="18"/>
      <c r="JKF239" s="18"/>
      <c r="JKG239" s="18"/>
      <c r="JKH239" s="18"/>
      <c r="JKI239" s="18"/>
      <c r="JKJ239" s="18"/>
      <c r="JKK239" s="18"/>
      <c r="JKL239" s="18"/>
      <c r="JKM239" s="18"/>
      <c r="JKN239" s="18"/>
      <c r="JKO239" s="18"/>
      <c r="JKP239" s="18"/>
      <c r="JKQ239" s="18"/>
      <c r="JKR239" s="18"/>
      <c r="JKS239" s="18"/>
      <c r="JKT239" s="18"/>
      <c r="JKU239" s="18"/>
      <c r="JKV239" s="18"/>
      <c r="JKW239" s="18"/>
      <c r="JKX239" s="18"/>
      <c r="JKY239" s="18"/>
      <c r="JKZ239" s="18"/>
      <c r="JLA239" s="18"/>
      <c r="JLB239" s="18"/>
      <c r="JLC239" s="18"/>
      <c r="JLD239" s="18"/>
      <c r="JLE239" s="18"/>
      <c r="JLF239" s="18"/>
      <c r="JLG239" s="18"/>
      <c r="JLH239" s="18"/>
      <c r="JLI239" s="18"/>
      <c r="JLJ239" s="18"/>
      <c r="JLK239" s="18"/>
      <c r="JLL239" s="18"/>
      <c r="JLM239" s="18"/>
      <c r="JLN239" s="18"/>
      <c r="JLO239" s="18"/>
      <c r="JLP239" s="18"/>
      <c r="JLQ239" s="18"/>
      <c r="JLR239" s="18"/>
      <c r="JLS239" s="18"/>
      <c r="JLT239" s="18"/>
      <c r="JLU239" s="18"/>
      <c r="JLV239" s="18"/>
      <c r="JLW239" s="18"/>
      <c r="JLX239" s="18"/>
      <c r="JLY239" s="18"/>
      <c r="JLZ239" s="18"/>
      <c r="JMA239" s="18"/>
      <c r="JMB239" s="18"/>
      <c r="JMC239" s="18"/>
      <c r="JMD239" s="18"/>
      <c r="JME239" s="18"/>
      <c r="JMF239" s="18"/>
      <c r="JMG239" s="18"/>
      <c r="JMH239" s="18"/>
      <c r="JMI239" s="18"/>
      <c r="JMJ239" s="18"/>
      <c r="JMK239" s="18"/>
      <c r="JML239" s="18"/>
      <c r="JMM239" s="18"/>
      <c r="JMN239" s="18"/>
      <c r="JMO239" s="18"/>
      <c r="JMP239" s="18"/>
      <c r="JMQ239" s="18"/>
      <c r="JMR239" s="18"/>
      <c r="JMS239" s="18"/>
      <c r="JMT239" s="18"/>
      <c r="JMU239" s="18"/>
      <c r="JMV239" s="18"/>
      <c r="JMW239" s="18"/>
      <c r="JMX239" s="18"/>
      <c r="JMY239" s="18"/>
      <c r="JMZ239" s="18"/>
      <c r="JNA239" s="18"/>
      <c r="JNB239" s="18"/>
      <c r="JNC239" s="18"/>
      <c r="JND239" s="18"/>
      <c r="JNE239" s="18"/>
      <c r="JNF239" s="18"/>
      <c r="JNG239" s="18"/>
      <c r="JNH239" s="18"/>
      <c r="JNI239" s="18"/>
      <c r="JNJ239" s="18"/>
      <c r="JNK239" s="18"/>
      <c r="JNL239" s="18"/>
      <c r="JNM239" s="18"/>
      <c r="JNN239" s="18"/>
      <c r="JNO239" s="18"/>
      <c r="JNP239" s="18"/>
      <c r="JNQ239" s="18"/>
      <c r="JNR239" s="18"/>
      <c r="JNS239" s="18"/>
      <c r="JNT239" s="18"/>
      <c r="JNU239" s="18"/>
      <c r="JNV239" s="18"/>
      <c r="JNW239" s="18"/>
      <c r="JNX239" s="18"/>
      <c r="JNY239" s="18"/>
      <c r="JNZ239" s="18"/>
      <c r="JOA239" s="18"/>
      <c r="JOB239" s="18"/>
      <c r="JOC239" s="18"/>
      <c r="JOD239" s="18"/>
      <c r="JOE239" s="18"/>
      <c r="JOF239" s="18"/>
      <c r="JOG239" s="18"/>
      <c r="JOH239" s="18"/>
      <c r="JOI239" s="18"/>
      <c r="JOJ239" s="18"/>
      <c r="JOK239" s="18"/>
      <c r="JOL239" s="18"/>
      <c r="JOM239" s="18"/>
      <c r="JON239" s="18"/>
      <c r="JOO239" s="18"/>
      <c r="JOP239" s="18"/>
      <c r="JOQ239" s="18"/>
      <c r="JOR239" s="18"/>
      <c r="JOS239" s="18"/>
      <c r="JOT239" s="18"/>
      <c r="JOU239" s="18"/>
      <c r="JOV239" s="18"/>
      <c r="JOW239" s="18"/>
      <c r="JOX239" s="18"/>
      <c r="JOY239" s="18"/>
      <c r="JOZ239" s="18"/>
      <c r="JPA239" s="18"/>
      <c r="JPB239" s="18"/>
      <c r="JPC239" s="18"/>
      <c r="JPD239" s="18"/>
      <c r="JPE239" s="18"/>
      <c r="JPF239" s="18"/>
      <c r="JPG239" s="18"/>
      <c r="JPH239" s="18"/>
      <c r="JPI239" s="18"/>
      <c r="JPJ239" s="18"/>
      <c r="JPK239" s="18"/>
      <c r="JPL239" s="18"/>
      <c r="JPM239" s="18"/>
      <c r="JPN239" s="18"/>
      <c r="JPO239" s="18"/>
      <c r="JPP239" s="18"/>
      <c r="JPQ239" s="18"/>
      <c r="JPR239" s="18"/>
      <c r="JPS239" s="18"/>
      <c r="JPT239" s="18"/>
      <c r="JPU239" s="18"/>
      <c r="JPV239" s="18"/>
      <c r="JPW239" s="18"/>
      <c r="JPX239" s="18"/>
      <c r="JPY239" s="18"/>
      <c r="JPZ239" s="18"/>
      <c r="JQA239" s="18"/>
      <c r="JQB239" s="18"/>
      <c r="JQC239" s="18"/>
      <c r="JQD239" s="18"/>
      <c r="JQE239" s="18"/>
      <c r="JQF239" s="18"/>
      <c r="JQG239" s="18"/>
      <c r="JQH239" s="18"/>
      <c r="JQI239" s="18"/>
      <c r="JQJ239" s="18"/>
      <c r="JQK239" s="18"/>
      <c r="JQL239" s="18"/>
      <c r="JQM239" s="18"/>
      <c r="JQN239" s="18"/>
      <c r="JQO239" s="18"/>
      <c r="JQP239" s="18"/>
      <c r="JQQ239" s="18"/>
      <c r="JQR239" s="18"/>
      <c r="JQS239" s="18"/>
      <c r="JQT239" s="18"/>
      <c r="JQU239" s="18"/>
      <c r="JQV239" s="18"/>
      <c r="JQW239" s="18"/>
      <c r="JQX239" s="18"/>
      <c r="JQY239" s="18"/>
      <c r="JQZ239" s="18"/>
      <c r="JRA239" s="18"/>
      <c r="JRB239" s="18"/>
      <c r="JRC239" s="18"/>
      <c r="JRD239" s="18"/>
      <c r="JRE239" s="18"/>
      <c r="JRF239" s="18"/>
      <c r="JRG239" s="18"/>
      <c r="JRH239" s="18"/>
      <c r="JRI239" s="18"/>
      <c r="JRJ239" s="18"/>
      <c r="JRK239" s="18"/>
      <c r="JRL239" s="18"/>
      <c r="JRM239" s="18"/>
      <c r="JRN239" s="18"/>
      <c r="JRO239" s="18"/>
      <c r="JRP239" s="18"/>
      <c r="JRQ239" s="18"/>
      <c r="JRR239" s="18"/>
      <c r="JRS239" s="18"/>
      <c r="JRT239" s="18"/>
      <c r="JRU239" s="18"/>
      <c r="JRV239" s="18"/>
      <c r="JRW239" s="18"/>
      <c r="JRX239" s="18"/>
      <c r="JRY239" s="18"/>
      <c r="JRZ239" s="18"/>
      <c r="JSA239" s="18"/>
      <c r="JSB239" s="18"/>
      <c r="JSC239" s="18"/>
      <c r="JSD239" s="18"/>
      <c r="JSE239" s="18"/>
      <c r="JSF239" s="18"/>
      <c r="JSG239" s="18"/>
      <c r="JSH239" s="18"/>
      <c r="JSI239" s="18"/>
      <c r="JSJ239" s="18"/>
      <c r="JSK239" s="18"/>
      <c r="JSL239" s="18"/>
      <c r="JSM239" s="18"/>
      <c r="JSN239" s="18"/>
      <c r="JSO239" s="18"/>
      <c r="JSP239" s="18"/>
      <c r="JSQ239" s="18"/>
      <c r="JSR239" s="18"/>
      <c r="JSS239" s="18"/>
      <c r="JST239" s="18"/>
      <c r="JSU239" s="18"/>
      <c r="JSV239" s="18"/>
      <c r="JSW239" s="18"/>
      <c r="JSX239" s="18"/>
      <c r="JSY239" s="18"/>
      <c r="JSZ239" s="18"/>
      <c r="JTA239" s="18"/>
      <c r="JTB239" s="18"/>
      <c r="JTC239" s="18"/>
      <c r="JTD239" s="18"/>
      <c r="JTE239" s="18"/>
      <c r="JTF239" s="18"/>
      <c r="JTG239" s="18"/>
      <c r="JTH239" s="18"/>
      <c r="JTI239" s="18"/>
      <c r="JTJ239" s="18"/>
      <c r="JTK239" s="18"/>
      <c r="JTL239" s="18"/>
      <c r="JTM239" s="18"/>
      <c r="JTN239" s="18"/>
      <c r="JTO239" s="18"/>
      <c r="JTP239" s="18"/>
      <c r="JTQ239" s="18"/>
      <c r="JTR239" s="18"/>
      <c r="JTS239" s="18"/>
      <c r="JTT239" s="18"/>
      <c r="JTU239" s="18"/>
      <c r="JTV239" s="18"/>
      <c r="JTW239" s="18"/>
      <c r="JTX239" s="18"/>
      <c r="JTY239" s="18"/>
      <c r="JTZ239" s="18"/>
      <c r="JUA239" s="18"/>
      <c r="JUB239" s="18"/>
      <c r="JUC239" s="18"/>
      <c r="JUD239" s="18"/>
      <c r="JUE239" s="18"/>
      <c r="JUF239" s="18"/>
      <c r="JUG239" s="18"/>
      <c r="JUH239" s="18"/>
      <c r="JUI239" s="18"/>
      <c r="JUJ239" s="18"/>
      <c r="JUK239" s="18"/>
      <c r="JUL239" s="18"/>
      <c r="JUM239" s="18"/>
      <c r="JUN239" s="18"/>
      <c r="JUO239" s="18"/>
      <c r="JUP239" s="18"/>
      <c r="JUQ239" s="18"/>
      <c r="JUR239" s="18"/>
      <c r="JUS239" s="18"/>
      <c r="JUT239" s="18"/>
      <c r="JUU239" s="18"/>
      <c r="JUV239" s="18"/>
      <c r="JUW239" s="18"/>
      <c r="JUX239" s="18"/>
      <c r="JUY239" s="18"/>
      <c r="JUZ239" s="18"/>
      <c r="JVA239" s="18"/>
      <c r="JVB239" s="18"/>
      <c r="JVC239" s="18"/>
      <c r="JVD239" s="18"/>
      <c r="JVE239" s="18"/>
      <c r="JVF239" s="18"/>
      <c r="JVG239" s="18"/>
      <c r="JVH239" s="18"/>
      <c r="JVI239" s="18"/>
      <c r="JVJ239" s="18"/>
      <c r="JVK239" s="18"/>
      <c r="JVL239" s="18"/>
      <c r="JVM239" s="18"/>
      <c r="JVN239" s="18"/>
      <c r="JVO239" s="18"/>
      <c r="JVP239" s="18"/>
      <c r="JVQ239" s="18"/>
      <c r="JVR239" s="18"/>
      <c r="JVS239" s="18"/>
      <c r="JVT239" s="18"/>
      <c r="JVU239" s="18"/>
      <c r="JVV239" s="18"/>
      <c r="JVW239" s="18"/>
      <c r="JVX239" s="18"/>
      <c r="JVY239" s="18"/>
      <c r="JVZ239" s="18"/>
      <c r="JWA239" s="18"/>
      <c r="JWB239" s="18"/>
      <c r="JWC239" s="18"/>
      <c r="JWD239" s="18"/>
      <c r="JWE239" s="18"/>
      <c r="JWF239" s="18"/>
      <c r="JWG239" s="18"/>
      <c r="JWH239" s="18"/>
      <c r="JWI239" s="18"/>
      <c r="JWJ239" s="18"/>
      <c r="JWK239" s="18"/>
      <c r="JWL239" s="18"/>
      <c r="JWM239" s="18"/>
      <c r="JWN239" s="18"/>
      <c r="JWO239" s="18"/>
      <c r="JWP239" s="18"/>
      <c r="JWQ239" s="18"/>
      <c r="JWR239" s="18"/>
      <c r="JWS239" s="18"/>
      <c r="JWT239" s="18"/>
      <c r="JWU239" s="18"/>
      <c r="JWV239" s="18"/>
      <c r="JWW239" s="18"/>
      <c r="JWX239" s="18"/>
      <c r="JWY239" s="18"/>
      <c r="JWZ239" s="18"/>
      <c r="JXA239" s="18"/>
      <c r="JXB239" s="18"/>
      <c r="JXC239" s="18"/>
      <c r="JXD239" s="18"/>
      <c r="JXE239" s="18"/>
      <c r="JXF239" s="18"/>
      <c r="JXG239" s="18"/>
      <c r="JXH239" s="18"/>
      <c r="JXI239" s="18"/>
      <c r="JXJ239" s="18"/>
      <c r="JXK239" s="18"/>
      <c r="JXL239" s="18"/>
      <c r="JXM239" s="18"/>
      <c r="JXN239" s="18"/>
      <c r="JXO239" s="18"/>
      <c r="JXP239" s="18"/>
      <c r="JXQ239" s="18"/>
      <c r="JXR239" s="18"/>
      <c r="JXS239" s="18"/>
      <c r="JXT239" s="18"/>
      <c r="JXU239" s="18"/>
      <c r="JXV239" s="18"/>
      <c r="JXW239" s="18"/>
      <c r="JXX239" s="18"/>
      <c r="JXY239" s="18"/>
      <c r="JXZ239" s="18"/>
      <c r="JYA239" s="18"/>
      <c r="JYB239" s="18"/>
      <c r="JYC239" s="18"/>
      <c r="JYD239" s="18"/>
      <c r="JYE239" s="18"/>
      <c r="JYF239" s="18"/>
      <c r="JYG239" s="18"/>
      <c r="JYH239" s="18"/>
      <c r="JYI239" s="18"/>
      <c r="JYJ239" s="18"/>
      <c r="JYK239" s="18"/>
      <c r="JYL239" s="18"/>
      <c r="JYM239" s="18"/>
      <c r="JYN239" s="18"/>
      <c r="JYO239" s="18"/>
      <c r="JYP239" s="18"/>
      <c r="JYQ239" s="18"/>
      <c r="JYR239" s="18"/>
      <c r="JYS239" s="18"/>
      <c r="JYT239" s="18"/>
      <c r="JYU239" s="18"/>
      <c r="JYV239" s="18"/>
      <c r="JYW239" s="18"/>
      <c r="JYX239" s="18"/>
      <c r="JYY239" s="18"/>
      <c r="JYZ239" s="18"/>
      <c r="JZA239" s="18"/>
      <c r="JZB239" s="18"/>
      <c r="JZC239" s="18"/>
      <c r="JZD239" s="18"/>
      <c r="JZE239" s="18"/>
      <c r="JZF239" s="18"/>
      <c r="JZG239" s="18"/>
      <c r="JZH239" s="18"/>
      <c r="JZI239" s="18"/>
      <c r="JZJ239" s="18"/>
      <c r="JZK239" s="18"/>
      <c r="JZL239" s="18"/>
      <c r="JZM239" s="18"/>
      <c r="JZN239" s="18"/>
      <c r="JZO239" s="18"/>
      <c r="JZP239" s="18"/>
      <c r="JZQ239" s="18"/>
      <c r="JZR239" s="18"/>
      <c r="JZS239" s="18"/>
      <c r="JZT239" s="18"/>
      <c r="JZU239" s="18"/>
      <c r="JZV239" s="18"/>
      <c r="JZW239" s="18"/>
      <c r="JZX239" s="18"/>
      <c r="JZY239" s="18"/>
      <c r="JZZ239" s="18"/>
      <c r="KAA239" s="18"/>
      <c r="KAB239" s="18"/>
      <c r="KAC239" s="18"/>
      <c r="KAD239" s="18"/>
      <c r="KAE239" s="18"/>
      <c r="KAF239" s="18"/>
      <c r="KAG239" s="18"/>
      <c r="KAH239" s="18"/>
      <c r="KAI239" s="18"/>
      <c r="KAJ239" s="18"/>
      <c r="KAK239" s="18"/>
      <c r="KAL239" s="18"/>
      <c r="KAM239" s="18"/>
      <c r="KAN239" s="18"/>
      <c r="KAO239" s="18"/>
      <c r="KAP239" s="18"/>
      <c r="KAQ239" s="18"/>
      <c r="KAR239" s="18"/>
      <c r="KAS239" s="18"/>
      <c r="KAT239" s="18"/>
      <c r="KAU239" s="18"/>
      <c r="KAV239" s="18"/>
      <c r="KAW239" s="18"/>
      <c r="KAX239" s="18"/>
      <c r="KAY239" s="18"/>
      <c r="KAZ239" s="18"/>
      <c r="KBA239" s="18"/>
      <c r="KBB239" s="18"/>
      <c r="KBC239" s="18"/>
      <c r="KBD239" s="18"/>
      <c r="KBE239" s="18"/>
      <c r="KBF239" s="18"/>
      <c r="KBG239" s="18"/>
      <c r="KBH239" s="18"/>
      <c r="KBI239" s="18"/>
      <c r="KBJ239" s="18"/>
      <c r="KBK239" s="18"/>
      <c r="KBL239" s="18"/>
      <c r="KBM239" s="18"/>
      <c r="KBN239" s="18"/>
      <c r="KBO239" s="18"/>
      <c r="KBP239" s="18"/>
      <c r="KBQ239" s="18"/>
      <c r="KBR239" s="18"/>
      <c r="KBS239" s="18"/>
      <c r="KBT239" s="18"/>
      <c r="KBU239" s="18"/>
      <c r="KBV239" s="18"/>
      <c r="KBW239" s="18"/>
      <c r="KBX239" s="18"/>
      <c r="KBY239" s="18"/>
      <c r="KBZ239" s="18"/>
      <c r="KCA239" s="18"/>
      <c r="KCB239" s="18"/>
      <c r="KCC239" s="18"/>
      <c r="KCD239" s="18"/>
      <c r="KCE239" s="18"/>
      <c r="KCF239" s="18"/>
      <c r="KCG239" s="18"/>
      <c r="KCH239" s="18"/>
      <c r="KCI239" s="18"/>
      <c r="KCJ239" s="18"/>
      <c r="KCK239" s="18"/>
      <c r="KCL239" s="18"/>
      <c r="KCM239" s="18"/>
      <c r="KCN239" s="18"/>
      <c r="KCO239" s="18"/>
      <c r="KCP239" s="18"/>
      <c r="KCQ239" s="18"/>
      <c r="KCR239" s="18"/>
      <c r="KCS239" s="18"/>
      <c r="KCT239" s="18"/>
      <c r="KCU239" s="18"/>
      <c r="KCV239" s="18"/>
      <c r="KCW239" s="18"/>
      <c r="KCX239" s="18"/>
      <c r="KCY239" s="18"/>
      <c r="KCZ239" s="18"/>
      <c r="KDA239" s="18"/>
      <c r="KDB239" s="18"/>
      <c r="KDC239" s="18"/>
      <c r="KDD239" s="18"/>
      <c r="KDE239" s="18"/>
      <c r="KDF239" s="18"/>
      <c r="KDG239" s="18"/>
      <c r="KDH239" s="18"/>
      <c r="KDI239" s="18"/>
      <c r="KDJ239" s="18"/>
      <c r="KDK239" s="18"/>
      <c r="KDL239" s="18"/>
      <c r="KDM239" s="18"/>
      <c r="KDN239" s="18"/>
      <c r="KDO239" s="18"/>
      <c r="KDP239" s="18"/>
      <c r="KDQ239" s="18"/>
      <c r="KDR239" s="18"/>
      <c r="KDS239" s="18"/>
      <c r="KDT239" s="18"/>
      <c r="KDU239" s="18"/>
      <c r="KDV239" s="18"/>
      <c r="KDW239" s="18"/>
      <c r="KDX239" s="18"/>
      <c r="KDY239" s="18"/>
      <c r="KDZ239" s="18"/>
      <c r="KEA239" s="18"/>
      <c r="KEB239" s="18"/>
      <c r="KEC239" s="18"/>
      <c r="KED239" s="18"/>
      <c r="KEE239" s="18"/>
      <c r="KEF239" s="18"/>
      <c r="KEG239" s="18"/>
      <c r="KEH239" s="18"/>
      <c r="KEI239" s="18"/>
      <c r="KEJ239" s="18"/>
      <c r="KEK239" s="18"/>
      <c r="KEL239" s="18"/>
      <c r="KEM239" s="18"/>
      <c r="KEN239" s="18"/>
      <c r="KEO239" s="18"/>
      <c r="KEP239" s="18"/>
      <c r="KEQ239" s="18"/>
      <c r="KER239" s="18"/>
      <c r="KES239" s="18"/>
      <c r="KET239" s="18"/>
      <c r="KEU239" s="18"/>
      <c r="KEV239" s="18"/>
      <c r="KEW239" s="18"/>
      <c r="KEX239" s="18"/>
      <c r="KEY239" s="18"/>
      <c r="KEZ239" s="18"/>
      <c r="KFA239" s="18"/>
      <c r="KFB239" s="18"/>
      <c r="KFC239" s="18"/>
      <c r="KFD239" s="18"/>
      <c r="KFE239" s="18"/>
      <c r="KFF239" s="18"/>
      <c r="KFG239" s="18"/>
      <c r="KFH239" s="18"/>
      <c r="KFI239" s="18"/>
      <c r="KFJ239" s="18"/>
      <c r="KFK239" s="18"/>
      <c r="KFL239" s="18"/>
      <c r="KFM239" s="18"/>
      <c r="KFN239" s="18"/>
      <c r="KFO239" s="18"/>
      <c r="KFP239" s="18"/>
      <c r="KFQ239" s="18"/>
      <c r="KFR239" s="18"/>
      <c r="KFS239" s="18"/>
      <c r="KFT239" s="18"/>
      <c r="KFU239" s="18"/>
      <c r="KFV239" s="18"/>
      <c r="KFW239" s="18"/>
      <c r="KFX239" s="18"/>
      <c r="KFY239" s="18"/>
      <c r="KFZ239" s="18"/>
      <c r="KGA239" s="18"/>
      <c r="KGB239" s="18"/>
      <c r="KGC239" s="18"/>
      <c r="KGD239" s="18"/>
      <c r="KGE239" s="18"/>
      <c r="KGF239" s="18"/>
      <c r="KGG239" s="18"/>
      <c r="KGH239" s="18"/>
      <c r="KGI239" s="18"/>
      <c r="KGJ239" s="18"/>
      <c r="KGK239" s="18"/>
      <c r="KGL239" s="18"/>
      <c r="KGM239" s="18"/>
      <c r="KGN239" s="18"/>
      <c r="KGO239" s="18"/>
      <c r="KGP239" s="18"/>
      <c r="KGQ239" s="18"/>
      <c r="KGR239" s="18"/>
      <c r="KGS239" s="18"/>
      <c r="KGT239" s="18"/>
      <c r="KGU239" s="18"/>
      <c r="KGV239" s="18"/>
      <c r="KGW239" s="18"/>
      <c r="KGX239" s="18"/>
      <c r="KGY239" s="18"/>
      <c r="KGZ239" s="18"/>
      <c r="KHA239" s="18"/>
      <c r="KHB239" s="18"/>
      <c r="KHC239" s="18"/>
      <c r="KHD239" s="18"/>
      <c r="KHE239" s="18"/>
      <c r="KHF239" s="18"/>
      <c r="KHG239" s="18"/>
      <c r="KHH239" s="18"/>
      <c r="KHI239" s="18"/>
      <c r="KHJ239" s="18"/>
      <c r="KHK239" s="18"/>
      <c r="KHL239" s="18"/>
      <c r="KHM239" s="18"/>
      <c r="KHN239" s="18"/>
      <c r="KHO239" s="18"/>
      <c r="KHP239" s="18"/>
      <c r="KHQ239" s="18"/>
      <c r="KHR239" s="18"/>
      <c r="KHS239" s="18"/>
      <c r="KHT239" s="18"/>
      <c r="KHU239" s="18"/>
      <c r="KHV239" s="18"/>
      <c r="KHW239" s="18"/>
      <c r="KHX239" s="18"/>
      <c r="KHY239" s="18"/>
      <c r="KHZ239" s="18"/>
      <c r="KIA239" s="18"/>
      <c r="KIB239" s="18"/>
      <c r="KIC239" s="18"/>
      <c r="KID239" s="18"/>
      <c r="KIE239" s="18"/>
      <c r="KIF239" s="18"/>
      <c r="KIG239" s="18"/>
      <c r="KIH239" s="18"/>
      <c r="KII239" s="18"/>
      <c r="KIJ239" s="18"/>
      <c r="KIK239" s="18"/>
      <c r="KIL239" s="18"/>
      <c r="KIM239" s="18"/>
      <c r="KIN239" s="18"/>
      <c r="KIO239" s="18"/>
      <c r="KIP239" s="18"/>
      <c r="KIQ239" s="18"/>
      <c r="KIR239" s="18"/>
      <c r="KIS239" s="18"/>
      <c r="KIT239" s="18"/>
      <c r="KIU239" s="18"/>
      <c r="KIV239" s="18"/>
      <c r="KIW239" s="18"/>
      <c r="KIX239" s="18"/>
      <c r="KIY239" s="18"/>
      <c r="KIZ239" s="18"/>
      <c r="KJA239" s="18"/>
      <c r="KJB239" s="18"/>
      <c r="KJC239" s="18"/>
      <c r="KJD239" s="18"/>
      <c r="KJE239" s="18"/>
      <c r="KJF239" s="18"/>
      <c r="KJG239" s="18"/>
      <c r="KJH239" s="18"/>
      <c r="KJI239" s="18"/>
      <c r="KJJ239" s="18"/>
      <c r="KJK239" s="18"/>
      <c r="KJL239" s="18"/>
      <c r="KJM239" s="18"/>
      <c r="KJN239" s="18"/>
      <c r="KJO239" s="18"/>
      <c r="KJP239" s="18"/>
      <c r="KJQ239" s="18"/>
      <c r="KJR239" s="18"/>
      <c r="KJS239" s="18"/>
      <c r="KJT239" s="18"/>
      <c r="KJU239" s="18"/>
      <c r="KJV239" s="18"/>
      <c r="KJW239" s="18"/>
      <c r="KJX239" s="18"/>
      <c r="KJY239" s="18"/>
      <c r="KJZ239" s="18"/>
      <c r="KKA239" s="18"/>
      <c r="KKB239" s="18"/>
      <c r="KKC239" s="18"/>
      <c r="KKD239" s="18"/>
      <c r="KKE239" s="18"/>
      <c r="KKF239" s="18"/>
      <c r="KKG239" s="18"/>
      <c r="KKH239" s="18"/>
      <c r="KKI239" s="18"/>
      <c r="KKJ239" s="18"/>
      <c r="KKK239" s="18"/>
      <c r="KKL239" s="18"/>
      <c r="KKM239" s="18"/>
      <c r="KKN239" s="18"/>
      <c r="KKO239" s="18"/>
      <c r="KKP239" s="18"/>
      <c r="KKQ239" s="18"/>
      <c r="KKR239" s="18"/>
      <c r="KKS239" s="18"/>
      <c r="KKT239" s="18"/>
      <c r="KKU239" s="18"/>
      <c r="KKV239" s="18"/>
      <c r="KKW239" s="18"/>
      <c r="KKX239" s="18"/>
      <c r="KKY239" s="18"/>
      <c r="KKZ239" s="18"/>
      <c r="KLA239" s="18"/>
      <c r="KLB239" s="18"/>
      <c r="KLC239" s="18"/>
      <c r="KLD239" s="18"/>
      <c r="KLE239" s="18"/>
      <c r="KLF239" s="18"/>
      <c r="KLG239" s="18"/>
      <c r="KLH239" s="18"/>
      <c r="KLI239" s="18"/>
      <c r="KLJ239" s="18"/>
      <c r="KLK239" s="18"/>
      <c r="KLL239" s="18"/>
      <c r="KLM239" s="18"/>
      <c r="KLN239" s="18"/>
      <c r="KLO239" s="18"/>
      <c r="KLP239" s="18"/>
      <c r="KLQ239" s="18"/>
      <c r="KLR239" s="18"/>
      <c r="KLS239" s="18"/>
      <c r="KLT239" s="18"/>
      <c r="KLU239" s="18"/>
      <c r="KLV239" s="18"/>
      <c r="KLW239" s="18"/>
      <c r="KLX239" s="18"/>
      <c r="KLY239" s="18"/>
      <c r="KLZ239" s="18"/>
      <c r="KMA239" s="18"/>
      <c r="KMB239" s="18"/>
      <c r="KMC239" s="18"/>
      <c r="KMD239" s="18"/>
      <c r="KME239" s="18"/>
      <c r="KMF239" s="18"/>
      <c r="KMG239" s="18"/>
      <c r="KMH239" s="18"/>
      <c r="KMI239" s="18"/>
      <c r="KMJ239" s="18"/>
      <c r="KMK239" s="18"/>
      <c r="KML239" s="18"/>
      <c r="KMM239" s="18"/>
      <c r="KMN239" s="18"/>
      <c r="KMO239" s="18"/>
      <c r="KMP239" s="18"/>
      <c r="KMQ239" s="18"/>
      <c r="KMR239" s="18"/>
      <c r="KMS239" s="18"/>
      <c r="KMT239" s="18"/>
      <c r="KMU239" s="18"/>
      <c r="KMV239" s="18"/>
      <c r="KMW239" s="18"/>
      <c r="KMX239" s="18"/>
      <c r="KMY239" s="18"/>
      <c r="KMZ239" s="18"/>
      <c r="KNA239" s="18"/>
      <c r="KNB239" s="18"/>
      <c r="KNC239" s="18"/>
      <c r="KND239" s="18"/>
      <c r="KNE239" s="18"/>
      <c r="KNF239" s="18"/>
      <c r="KNG239" s="18"/>
      <c r="KNH239" s="18"/>
      <c r="KNI239" s="18"/>
      <c r="KNJ239" s="18"/>
      <c r="KNK239" s="18"/>
      <c r="KNL239" s="18"/>
      <c r="KNM239" s="18"/>
      <c r="KNN239" s="18"/>
      <c r="KNO239" s="18"/>
      <c r="KNP239" s="18"/>
      <c r="KNQ239" s="18"/>
      <c r="KNR239" s="18"/>
      <c r="KNS239" s="18"/>
      <c r="KNT239" s="18"/>
      <c r="KNU239" s="18"/>
      <c r="KNV239" s="18"/>
      <c r="KNW239" s="18"/>
      <c r="KNX239" s="18"/>
      <c r="KNY239" s="18"/>
      <c r="KNZ239" s="18"/>
      <c r="KOA239" s="18"/>
      <c r="KOB239" s="18"/>
      <c r="KOC239" s="18"/>
      <c r="KOD239" s="18"/>
      <c r="KOE239" s="18"/>
      <c r="KOF239" s="18"/>
      <c r="KOG239" s="18"/>
      <c r="KOH239" s="18"/>
      <c r="KOI239" s="18"/>
      <c r="KOJ239" s="18"/>
      <c r="KOK239" s="18"/>
      <c r="KOL239" s="18"/>
      <c r="KOM239" s="18"/>
      <c r="KON239" s="18"/>
      <c r="KOO239" s="18"/>
      <c r="KOP239" s="18"/>
      <c r="KOQ239" s="18"/>
      <c r="KOR239" s="18"/>
      <c r="KOS239" s="18"/>
      <c r="KOT239" s="18"/>
      <c r="KOU239" s="18"/>
      <c r="KOV239" s="18"/>
      <c r="KOW239" s="18"/>
      <c r="KOX239" s="18"/>
      <c r="KOY239" s="18"/>
      <c r="KOZ239" s="18"/>
      <c r="KPA239" s="18"/>
      <c r="KPB239" s="18"/>
      <c r="KPC239" s="18"/>
      <c r="KPD239" s="18"/>
      <c r="KPE239" s="18"/>
      <c r="KPF239" s="18"/>
      <c r="KPG239" s="18"/>
      <c r="KPH239" s="18"/>
      <c r="KPI239" s="18"/>
      <c r="KPJ239" s="18"/>
      <c r="KPK239" s="18"/>
      <c r="KPL239" s="18"/>
      <c r="KPM239" s="18"/>
      <c r="KPN239" s="18"/>
      <c r="KPO239" s="18"/>
      <c r="KPP239" s="18"/>
      <c r="KPQ239" s="18"/>
      <c r="KPR239" s="18"/>
      <c r="KPS239" s="18"/>
      <c r="KPT239" s="18"/>
      <c r="KPU239" s="18"/>
      <c r="KPV239" s="18"/>
      <c r="KPW239" s="18"/>
      <c r="KPX239" s="18"/>
      <c r="KPY239" s="18"/>
      <c r="KPZ239" s="18"/>
      <c r="KQA239" s="18"/>
      <c r="KQB239" s="18"/>
      <c r="KQC239" s="18"/>
      <c r="KQD239" s="18"/>
      <c r="KQE239" s="18"/>
      <c r="KQF239" s="18"/>
      <c r="KQG239" s="18"/>
      <c r="KQH239" s="18"/>
      <c r="KQI239" s="18"/>
      <c r="KQJ239" s="18"/>
      <c r="KQK239" s="18"/>
      <c r="KQL239" s="18"/>
      <c r="KQM239" s="18"/>
      <c r="KQN239" s="18"/>
      <c r="KQO239" s="18"/>
      <c r="KQP239" s="18"/>
      <c r="KQQ239" s="18"/>
      <c r="KQR239" s="18"/>
      <c r="KQS239" s="18"/>
      <c r="KQT239" s="18"/>
      <c r="KQU239" s="18"/>
      <c r="KQV239" s="18"/>
      <c r="KQW239" s="18"/>
      <c r="KQX239" s="18"/>
      <c r="KQY239" s="18"/>
      <c r="KQZ239" s="18"/>
      <c r="KRA239" s="18"/>
      <c r="KRB239" s="18"/>
      <c r="KRC239" s="18"/>
      <c r="KRD239" s="18"/>
      <c r="KRE239" s="18"/>
      <c r="KRF239" s="18"/>
      <c r="KRG239" s="18"/>
      <c r="KRH239" s="18"/>
      <c r="KRI239" s="18"/>
      <c r="KRJ239" s="18"/>
      <c r="KRK239" s="18"/>
      <c r="KRL239" s="18"/>
      <c r="KRM239" s="18"/>
      <c r="KRN239" s="18"/>
      <c r="KRO239" s="18"/>
      <c r="KRP239" s="18"/>
      <c r="KRQ239" s="18"/>
      <c r="KRR239" s="18"/>
      <c r="KRS239" s="18"/>
      <c r="KRT239" s="18"/>
      <c r="KRU239" s="18"/>
      <c r="KRV239" s="18"/>
      <c r="KRW239" s="18"/>
      <c r="KRX239" s="18"/>
      <c r="KRY239" s="18"/>
      <c r="KRZ239" s="18"/>
      <c r="KSA239" s="18"/>
      <c r="KSB239" s="18"/>
      <c r="KSC239" s="18"/>
      <c r="KSD239" s="18"/>
      <c r="KSE239" s="18"/>
      <c r="KSF239" s="18"/>
      <c r="KSG239" s="18"/>
      <c r="KSH239" s="18"/>
      <c r="KSI239" s="18"/>
      <c r="KSJ239" s="18"/>
      <c r="KSK239" s="18"/>
      <c r="KSL239" s="18"/>
      <c r="KSM239" s="18"/>
      <c r="KSN239" s="18"/>
      <c r="KSO239" s="18"/>
      <c r="KSP239" s="18"/>
      <c r="KSQ239" s="18"/>
      <c r="KSR239" s="18"/>
      <c r="KSS239" s="18"/>
      <c r="KST239" s="18"/>
      <c r="KSU239" s="18"/>
      <c r="KSV239" s="18"/>
      <c r="KSW239" s="18"/>
      <c r="KSX239" s="18"/>
      <c r="KSY239" s="18"/>
      <c r="KSZ239" s="18"/>
      <c r="KTA239" s="18"/>
      <c r="KTB239" s="18"/>
      <c r="KTC239" s="18"/>
      <c r="KTD239" s="18"/>
      <c r="KTE239" s="18"/>
      <c r="KTF239" s="18"/>
      <c r="KTG239" s="18"/>
      <c r="KTH239" s="18"/>
      <c r="KTI239" s="18"/>
      <c r="KTJ239" s="18"/>
      <c r="KTK239" s="18"/>
      <c r="KTL239" s="18"/>
      <c r="KTM239" s="18"/>
      <c r="KTN239" s="18"/>
      <c r="KTO239" s="18"/>
      <c r="KTP239" s="18"/>
      <c r="KTQ239" s="18"/>
      <c r="KTR239" s="18"/>
      <c r="KTS239" s="18"/>
      <c r="KTT239" s="18"/>
      <c r="KTU239" s="18"/>
      <c r="KTV239" s="18"/>
      <c r="KTW239" s="18"/>
      <c r="KTX239" s="18"/>
      <c r="KTY239" s="18"/>
      <c r="KTZ239" s="18"/>
      <c r="KUA239" s="18"/>
      <c r="KUB239" s="18"/>
      <c r="KUC239" s="18"/>
      <c r="KUD239" s="18"/>
      <c r="KUE239" s="18"/>
      <c r="KUF239" s="18"/>
      <c r="KUG239" s="18"/>
      <c r="KUH239" s="18"/>
      <c r="KUI239" s="18"/>
      <c r="KUJ239" s="18"/>
      <c r="KUK239" s="18"/>
      <c r="KUL239" s="18"/>
      <c r="KUM239" s="18"/>
      <c r="KUN239" s="18"/>
      <c r="KUO239" s="18"/>
      <c r="KUP239" s="18"/>
      <c r="KUQ239" s="18"/>
      <c r="KUR239" s="18"/>
      <c r="KUS239" s="18"/>
      <c r="KUT239" s="18"/>
      <c r="KUU239" s="18"/>
      <c r="KUV239" s="18"/>
      <c r="KUW239" s="18"/>
      <c r="KUX239" s="18"/>
      <c r="KUY239" s="18"/>
      <c r="KUZ239" s="18"/>
      <c r="KVA239" s="18"/>
      <c r="KVB239" s="18"/>
      <c r="KVC239" s="18"/>
      <c r="KVD239" s="18"/>
      <c r="KVE239" s="18"/>
      <c r="KVF239" s="18"/>
      <c r="KVG239" s="18"/>
      <c r="KVH239" s="18"/>
      <c r="KVI239" s="18"/>
      <c r="KVJ239" s="18"/>
      <c r="KVK239" s="18"/>
      <c r="KVL239" s="18"/>
      <c r="KVM239" s="18"/>
      <c r="KVN239" s="18"/>
      <c r="KVO239" s="18"/>
      <c r="KVP239" s="18"/>
      <c r="KVQ239" s="18"/>
      <c r="KVR239" s="18"/>
      <c r="KVS239" s="18"/>
      <c r="KVT239" s="18"/>
      <c r="KVU239" s="18"/>
      <c r="KVV239" s="18"/>
      <c r="KVW239" s="18"/>
      <c r="KVX239" s="18"/>
      <c r="KVY239" s="18"/>
      <c r="KVZ239" s="18"/>
      <c r="KWA239" s="18"/>
      <c r="KWB239" s="18"/>
      <c r="KWC239" s="18"/>
      <c r="KWD239" s="18"/>
      <c r="KWE239" s="18"/>
      <c r="KWF239" s="18"/>
      <c r="KWG239" s="18"/>
      <c r="KWH239" s="18"/>
      <c r="KWI239" s="18"/>
      <c r="KWJ239" s="18"/>
      <c r="KWK239" s="18"/>
      <c r="KWL239" s="18"/>
      <c r="KWM239" s="18"/>
      <c r="KWN239" s="18"/>
      <c r="KWO239" s="18"/>
      <c r="KWP239" s="18"/>
      <c r="KWQ239" s="18"/>
      <c r="KWR239" s="18"/>
      <c r="KWS239" s="18"/>
      <c r="KWT239" s="18"/>
      <c r="KWU239" s="18"/>
      <c r="KWV239" s="18"/>
      <c r="KWW239" s="18"/>
      <c r="KWX239" s="18"/>
      <c r="KWY239" s="18"/>
      <c r="KWZ239" s="18"/>
      <c r="KXA239" s="18"/>
      <c r="KXB239" s="18"/>
      <c r="KXC239" s="18"/>
      <c r="KXD239" s="18"/>
      <c r="KXE239" s="18"/>
      <c r="KXF239" s="18"/>
      <c r="KXG239" s="18"/>
      <c r="KXH239" s="18"/>
      <c r="KXI239" s="18"/>
      <c r="KXJ239" s="18"/>
      <c r="KXK239" s="18"/>
      <c r="KXL239" s="18"/>
      <c r="KXM239" s="18"/>
      <c r="KXN239" s="18"/>
      <c r="KXO239" s="18"/>
      <c r="KXP239" s="18"/>
      <c r="KXQ239" s="18"/>
      <c r="KXR239" s="18"/>
      <c r="KXS239" s="18"/>
      <c r="KXT239" s="18"/>
      <c r="KXU239" s="18"/>
      <c r="KXV239" s="18"/>
      <c r="KXW239" s="18"/>
      <c r="KXX239" s="18"/>
      <c r="KXY239" s="18"/>
      <c r="KXZ239" s="18"/>
      <c r="KYA239" s="18"/>
      <c r="KYB239" s="18"/>
      <c r="KYC239" s="18"/>
      <c r="KYD239" s="18"/>
      <c r="KYE239" s="18"/>
      <c r="KYF239" s="18"/>
      <c r="KYG239" s="18"/>
      <c r="KYH239" s="18"/>
      <c r="KYI239" s="18"/>
      <c r="KYJ239" s="18"/>
      <c r="KYK239" s="18"/>
      <c r="KYL239" s="18"/>
      <c r="KYM239" s="18"/>
      <c r="KYN239" s="18"/>
      <c r="KYO239" s="18"/>
      <c r="KYP239" s="18"/>
      <c r="KYQ239" s="18"/>
      <c r="KYR239" s="18"/>
      <c r="KYS239" s="18"/>
      <c r="KYT239" s="18"/>
      <c r="KYU239" s="18"/>
      <c r="KYV239" s="18"/>
      <c r="KYW239" s="18"/>
      <c r="KYX239" s="18"/>
      <c r="KYY239" s="18"/>
      <c r="KYZ239" s="18"/>
      <c r="KZA239" s="18"/>
      <c r="KZB239" s="18"/>
      <c r="KZC239" s="18"/>
      <c r="KZD239" s="18"/>
      <c r="KZE239" s="18"/>
      <c r="KZF239" s="18"/>
      <c r="KZG239" s="18"/>
      <c r="KZH239" s="18"/>
      <c r="KZI239" s="18"/>
      <c r="KZJ239" s="18"/>
      <c r="KZK239" s="18"/>
      <c r="KZL239" s="18"/>
      <c r="KZM239" s="18"/>
      <c r="KZN239" s="18"/>
      <c r="KZO239" s="18"/>
      <c r="KZP239" s="18"/>
      <c r="KZQ239" s="18"/>
      <c r="KZR239" s="18"/>
      <c r="KZS239" s="18"/>
      <c r="KZT239" s="18"/>
      <c r="KZU239" s="18"/>
      <c r="KZV239" s="18"/>
      <c r="KZW239" s="18"/>
      <c r="KZX239" s="18"/>
      <c r="KZY239" s="18"/>
      <c r="KZZ239" s="18"/>
      <c r="LAA239" s="18"/>
      <c r="LAB239" s="18"/>
      <c r="LAC239" s="18"/>
      <c r="LAD239" s="18"/>
      <c r="LAE239" s="18"/>
      <c r="LAF239" s="18"/>
      <c r="LAG239" s="18"/>
      <c r="LAH239" s="18"/>
      <c r="LAI239" s="18"/>
      <c r="LAJ239" s="18"/>
      <c r="LAK239" s="18"/>
      <c r="LAL239" s="18"/>
      <c r="LAM239" s="18"/>
      <c r="LAN239" s="18"/>
      <c r="LAO239" s="18"/>
      <c r="LAP239" s="18"/>
      <c r="LAQ239" s="18"/>
      <c r="LAR239" s="18"/>
      <c r="LAS239" s="18"/>
      <c r="LAT239" s="18"/>
      <c r="LAU239" s="18"/>
      <c r="LAV239" s="18"/>
      <c r="LAW239" s="18"/>
      <c r="LAX239" s="18"/>
      <c r="LAY239" s="18"/>
      <c r="LAZ239" s="18"/>
      <c r="LBA239" s="18"/>
      <c r="LBB239" s="18"/>
      <c r="LBC239" s="18"/>
      <c r="LBD239" s="18"/>
      <c r="LBE239" s="18"/>
      <c r="LBF239" s="18"/>
      <c r="LBG239" s="18"/>
      <c r="LBH239" s="18"/>
      <c r="LBI239" s="18"/>
      <c r="LBJ239" s="18"/>
      <c r="LBK239" s="18"/>
      <c r="LBL239" s="18"/>
      <c r="LBM239" s="18"/>
      <c r="LBN239" s="18"/>
      <c r="LBO239" s="18"/>
      <c r="LBP239" s="18"/>
      <c r="LBQ239" s="18"/>
      <c r="LBR239" s="18"/>
      <c r="LBS239" s="18"/>
      <c r="LBT239" s="18"/>
      <c r="LBU239" s="18"/>
      <c r="LBV239" s="18"/>
      <c r="LBW239" s="18"/>
      <c r="LBX239" s="18"/>
      <c r="LBY239" s="18"/>
      <c r="LBZ239" s="18"/>
      <c r="LCA239" s="18"/>
      <c r="LCB239" s="18"/>
      <c r="LCC239" s="18"/>
      <c r="LCD239" s="18"/>
      <c r="LCE239" s="18"/>
      <c r="LCF239" s="18"/>
      <c r="LCG239" s="18"/>
      <c r="LCH239" s="18"/>
      <c r="LCI239" s="18"/>
      <c r="LCJ239" s="18"/>
      <c r="LCK239" s="18"/>
      <c r="LCL239" s="18"/>
      <c r="LCM239" s="18"/>
      <c r="LCN239" s="18"/>
      <c r="LCO239" s="18"/>
      <c r="LCP239" s="18"/>
      <c r="LCQ239" s="18"/>
      <c r="LCR239" s="18"/>
      <c r="LCS239" s="18"/>
      <c r="LCT239" s="18"/>
      <c r="LCU239" s="18"/>
      <c r="LCV239" s="18"/>
      <c r="LCW239" s="18"/>
      <c r="LCX239" s="18"/>
      <c r="LCY239" s="18"/>
      <c r="LCZ239" s="18"/>
      <c r="LDA239" s="18"/>
      <c r="LDB239" s="18"/>
      <c r="LDC239" s="18"/>
      <c r="LDD239" s="18"/>
      <c r="LDE239" s="18"/>
      <c r="LDF239" s="18"/>
      <c r="LDG239" s="18"/>
      <c r="LDH239" s="18"/>
      <c r="LDI239" s="18"/>
      <c r="LDJ239" s="18"/>
      <c r="LDK239" s="18"/>
      <c r="LDL239" s="18"/>
      <c r="LDM239" s="18"/>
      <c r="LDN239" s="18"/>
      <c r="LDO239" s="18"/>
      <c r="LDP239" s="18"/>
      <c r="LDQ239" s="18"/>
      <c r="LDR239" s="18"/>
      <c r="LDS239" s="18"/>
      <c r="LDT239" s="18"/>
      <c r="LDU239" s="18"/>
      <c r="LDV239" s="18"/>
      <c r="LDW239" s="18"/>
      <c r="LDX239" s="18"/>
      <c r="LDY239" s="18"/>
      <c r="LDZ239" s="18"/>
      <c r="LEA239" s="18"/>
      <c r="LEB239" s="18"/>
      <c r="LEC239" s="18"/>
      <c r="LED239" s="18"/>
      <c r="LEE239" s="18"/>
      <c r="LEF239" s="18"/>
      <c r="LEG239" s="18"/>
      <c r="LEH239" s="18"/>
      <c r="LEI239" s="18"/>
      <c r="LEJ239" s="18"/>
      <c r="LEK239" s="18"/>
      <c r="LEL239" s="18"/>
      <c r="LEM239" s="18"/>
      <c r="LEN239" s="18"/>
      <c r="LEO239" s="18"/>
      <c r="LEP239" s="18"/>
      <c r="LEQ239" s="18"/>
      <c r="LER239" s="18"/>
      <c r="LES239" s="18"/>
      <c r="LET239" s="18"/>
      <c r="LEU239" s="18"/>
      <c r="LEV239" s="18"/>
      <c r="LEW239" s="18"/>
      <c r="LEX239" s="18"/>
      <c r="LEY239" s="18"/>
      <c r="LEZ239" s="18"/>
      <c r="LFA239" s="18"/>
      <c r="LFB239" s="18"/>
      <c r="LFC239" s="18"/>
      <c r="LFD239" s="18"/>
      <c r="LFE239" s="18"/>
      <c r="LFF239" s="18"/>
      <c r="LFG239" s="18"/>
      <c r="LFH239" s="18"/>
      <c r="LFI239" s="18"/>
      <c r="LFJ239" s="18"/>
      <c r="LFK239" s="18"/>
      <c r="LFL239" s="18"/>
      <c r="LFM239" s="18"/>
      <c r="LFN239" s="18"/>
      <c r="LFO239" s="18"/>
      <c r="LFP239" s="18"/>
      <c r="LFQ239" s="18"/>
      <c r="LFR239" s="18"/>
      <c r="LFS239" s="18"/>
      <c r="LFT239" s="18"/>
      <c r="LFU239" s="18"/>
      <c r="LFV239" s="18"/>
      <c r="LFW239" s="18"/>
      <c r="LFX239" s="18"/>
      <c r="LFY239" s="18"/>
      <c r="LFZ239" s="18"/>
      <c r="LGA239" s="18"/>
      <c r="LGB239" s="18"/>
      <c r="LGC239" s="18"/>
      <c r="LGD239" s="18"/>
      <c r="LGE239" s="18"/>
      <c r="LGF239" s="18"/>
      <c r="LGG239" s="18"/>
      <c r="LGH239" s="18"/>
      <c r="LGI239" s="18"/>
      <c r="LGJ239" s="18"/>
      <c r="LGK239" s="18"/>
      <c r="LGL239" s="18"/>
      <c r="LGM239" s="18"/>
      <c r="LGN239" s="18"/>
      <c r="LGO239" s="18"/>
      <c r="LGP239" s="18"/>
      <c r="LGQ239" s="18"/>
      <c r="LGR239" s="18"/>
      <c r="LGS239" s="18"/>
      <c r="LGT239" s="18"/>
      <c r="LGU239" s="18"/>
      <c r="LGV239" s="18"/>
      <c r="LGW239" s="18"/>
      <c r="LGX239" s="18"/>
      <c r="LGY239" s="18"/>
      <c r="LGZ239" s="18"/>
      <c r="LHA239" s="18"/>
      <c r="LHB239" s="18"/>
      <c r="LHC239" s="18"/>
      <c r="LHD239" s="18"/>
      <c r="LHE239" s="18"/>
      <c r="LHF239" s="18"/>
      <c r="LHG239" s="18"/>
      <c r="LHH239" s="18"/>
      <c r="LHI239" s="18"/>
      <c r="LHJ239" s="18"/>
      <c r="LHK239" s="18"/>
      <c r="LHL239" s="18"/>
      <c r="LHM239" s="18"/>
      <c r="LHN239" s="18"/>
      <c r="LHO239" s="18"/>
      <c r="LHP239" s="18"/>
      <c r="LHQ239" s="18"/>
      <c r="LHR239" s="18"/>
      <c r="LHS239" s="18"/>
      <c r="LHT239" s="18"/>
      <c r="LHU239" s="18"/>
      <c r="LHV239" s="18"/>
      <c r="LHW239" s="18"/>
      <c r="LHX239" s="18"/>
      <c r="LHY239" s="18"/>
      <c r="LHZ239" s="18"/>
      <c r="LIA239" s="18"/>
      <c r="LIB239" s="18"/>
      <c r="LIC239" s="18"/>
      <c r="LID239" s="18"/>
      <c r="LIE239" s="18"/>
      <c r="LIF239" s="18"/>
      <c r="LIG239" s="18"/>
      <c r="LIH239" s="18"/>
      <c r="LII239" s="18"/>
      <c r="LIJ239" s="18"/>
      <c r="LIK239" s="18"/>
      <c r="LIL239" s="18"/>
      <c r="LIM239" s="18"/>
      <c r="LIN239" s="18"/>
      <c r="LIO239" s="18"/>
      <c r="LIP239" s="18"/>
      <c r="LIQ239" s="18"/>
      <c r="LIR239" s="18"/>
      <c r="LIS239" s="18"/>
      <c r="LIT239" s="18"/>
      <c r="LIU239" s="18"/>
      <c r="LIV239" s="18"/>
      <c r="LIW239" s="18"/>
      <c r="LIX239" s="18"/>
      <c r="LIY239" s="18"/>
      <c r="LIZ239" s="18"/>
      <c r="LJA239" s="18"/>
      <c r="LJB239" s="18"/>
      <c r="LJC239" s="18"/>
      <c r="LJD239" s="18"/>
      <c r="LJE239" s="18"/>
      <c r="LJF239" s="18"/>
      <c r="LJG239" s="18"/>
      <c r="LJH239" s="18"/>
      <c r="LJI239" s="18"/>
      <c r="LJJ239" s="18"/>
      <c r="LJK239" s="18"/>
      <c r="LJL239" s="18"/>
      <c r="LJM239" s="18"/>
      <c r="LJN239" s="18"/>
      <c r="LJO239" s="18"/>
      <c r="LJP239" s="18"/>
      <c r="LJQ239" s="18"/>
      <c r="LJR239" s="18"/>
      <c r="LJS239" s="18"/>
      <c r="LJT239" s="18"/>
      <c r="LJU239" s="18"/>
      <c r="LJV239" s="18"/>
      <c r="LJW239" s="18"/>
      <c r="LJX239" s="18"/>
      <c r="LJY239" s="18"/>
      <c r="LJZ239" s="18"/>
      <c r="LKA239" s="18"/>
      <c r="LKB239" s="18"/>
      <c r="LKC239" s="18"/>
      <c r="LKD239" s="18"/>
      <c r="LKE239" s="18"/>
      <c r="LKF239" s="18"/>
      <c r="LKG239" s="18"/>
      <c r="LKH239" s="18"/>
      <c r="LKI239" s="18"/>
      <c r="LKJ239" s="18"/>
      <c r="LKK239" s="18"/>
      <c r="LKL239" s="18"/>
      <c r="LKM239" s="18"/>
      <c r="LKN239" s="18"/>
      <c r="LKO239" s="18"/>
      <c r="LKP239" s="18"/>
      <c r="LKQ239" s="18"/>
      <c r="LKR239" s="18"/>
      <c r="LKS239" s="18"/>
      <c r="LKT239" s="18"/>
      <c r="LKU239" s="18"/>
      <c r="LKV239" s="18"/>
      <c r="LKW239" s="18"/>
      <c r="LKX239" s="18"/>
      <c r="LKY239" s="18"/>
      <c r="LKZ239" s="18"/>
      <c r="LLA239" s="18"/>
      <c r="LLB239" s="18"/>
      <c r="LLC239" s="18"/>
      <c r="LLD239" s="18"/>
      <c r="LLE239" s="18"/>
      <c r="LLF239" s="18"/>
      <c r="LLG239" s="18"/>
      <c r="LLH239" s="18"/>
      <c r="LLI239" s="18"/>
      <c r="LLJ239" s="18"/>
      <c r="LLK239" s="18"/>
      <c r="LLL239" s="18"/>
      <c r="LLM239" s="18"/>
      <c r="LLN239" s="18"/>
      <c r="LLO239" s="18"/>
      <c r="LLP239" s="18"/>
      <c r="LLQ239" s="18"/>
      <c r="LLR239" s="18"/>
      <c r="LLS239" s="18"/>
      <c r="LLT239" s="18"/>
      <c r="LLU239" s="18"/>
      <c r="LLV239" s="18"/>
      <c r="LLW239" s="18"/>
      <c r="LLX239" s="18"/>
      <c r="LLY239" s="18"/>
      <c r="LLZ239" s="18"/>
      <c r="LMA239" s="18"/>
      <c r="LMB239" s="18"/>
      <c r="LMC239" s="18"/>
      <c r="LMD239" s="18"/>
      <c r="LME239" s="18"/>
      <c r="LMF239" s="18"/>
      <c r="LMG239" s="18"/>
      <c r="LMH239" s="18"/>
      <c r="LMI239" s="18"/>
      <c r="LMJ239" s="18"/>
      <c r="LMK239" s="18"/>
      <c r="LML239" s="18"/>
      <c r="LMM239" s="18"/>
      <c r="LMN239" s="18"/>
      <c r="LMO239" s="18"/>
      <c r="LMP239" s="18"/>
      <c r="LMQ239" s="18"/>
      <c r="LMR239" s="18"/>
      <c r="LMS239" s="18"/>
      <c r="LMT239" s="18"/>
      <c r="LMU239" s="18"/>
      <c r="LMV239" s="18"/>
      <c r="LMW239" s="18"/>
      <c r="LMX239" s="18"/>
      <c r="LMY239" s="18"/>
      <c r="LMZ239" s="18"/>
      <c r="LNA239" s="18"/>
      <c r="LNB239" s="18"/>
      <c r="LNC239" s="18"/>
      <c r="LND239" s="18"/>
      <c r="LNE239" s="18"/>
      <c r="LNF239" s="18"/>
      <c r="LNG239" s="18"/>
      <c r="LNH239" s="18"/>
      <c r="LNI239" s="18"/>
      <c r="LNJ239" s="18"/>
      <c r="LNK239" s="18"/>
      <c r="LNL239" s="18"/>
      <c r="LNM239" s="18"/>
      <c r="LNN239" s="18"/>
      <c r="LNO239" s="18"/>
      <c r="LNP239" s="18"/>
      <c r="LNQ239" s="18"/>
      <c r="LNR239" s="18"/>
      <c r="LNS239" s="18"/>
      <c r="LNT239" s="18"/>
      <c r="LNU239" s="18"/>
      <c r="LNV239" s="18"/>
      <c r="LNW239" s="18"/>
      <c r="LNX239" s="18"/>
      <c r="LNY239" s="18"/>
      <c r="LNZ239" s="18"/>
      <c r="LOA239" s="18"/>
      <c r="LOB239" s="18"/>
      <c r="LOC239" s="18"/>
      <c r="LOD239" s="18"/>
      <c r="LOE239" s="18"/>
      <c r="LOF239" s="18"/>
      <c r="LOG239" s="18"/>
      <c r="LOH239" s="18"/>
      <c r="LOI239" s="18"/>
      <c r="LOJ239" s="18"/>
      <c r="LOK239" s="18"/>
      <c r="LOL239" s="18"/>
      <c r="LOM239" s="18"/>
      <c r="LON239" s="18"/>
      <c r="LOO239" s="18"/>
      <c r="LOP239" s="18"/>
      <c r="LOQ239" s="18"/>
      <c r="LOR239" s="18"/>
      <c r="LOS239" s="18"/>
      <c r="LOT239" s="18"/>
      <c r="LOU239" s="18"/>
      <c r="LOV239" s="18"/>
      <c r="LOW239" s="18"/>
      <c r="LOX239" s="18"/>
      <c r="LOY239" s="18"/>
      <c r="LOZ239" s="18"/>
      <c r="LPA239" s="18"/>
      <c r="LPB239" s="18"/>
      <c r="LPC239" s="18"/>
      <c r="LPD239" s="18"/>
      <c r="LPE239" s="18"/>
      <c r="LPF239" s="18"/>
      <c r="LPG239" s="18"/>
      <c r="LPH239" s="18"/>
      <c r="LPI239" s="18"/>
      <c r="LPJ239" s="18"/>
      <c r="LPK239" s="18"/>
      <c r="LPL239" s="18"/>
      <c r="LPM239" s="18"/>
      <c r="LPN239" s="18"/>
      <c r="LPO239" s="18"/>
      <c r="LPP239" s="18"/>
      <c r="LPQ239" s="18"/>
      <c r="LPR239" s="18"/>
      <c r="LPS239" s="18"/>
      <c r="LPT239" s="18"/>
      <c r="LPU239" s="18"/>
      <c r="LPV239" s="18"/>
      <c r="LPW239" s="18"/>
      <c r="LPX239" s="18"/>
      <c r="LPY239" s="18"/>
      <c r="LPZ239" s="18"/>
      <c r="LQA239" s="18"/>
      <c r="LQB239" s="18"/>
      <c r="LQC239" s="18"/>
      <c r="LQD239" s="18"/>
      <c r="LQE239" s="18"/>
      <c r="LQF239" s="18"/>
      <c r="LQG239" s="18"/>
      <c r="LQH239" s="18"/>
      <c r="LQI239" s="18"/>
      <c r="LQJ239" s="18"/>
      <c r="LQK239" s="18"/>
      <c r="LQL239" s="18"/>
      <c r="LQM239" s="18"/>
      <c r="LQN239" s="18"/>
      <c r="LQO239" s="18"/>
      <c r="LQP239" s="18"/>
      <c r="LQQ239" s="18"/>
      <c r="LQR239" s="18"/>
      <c r="LQS239" s="18"/>
      <c r="LQT239" s="18"/>
      <c r="LQU239" s="18"/>
      <c r="LQV239" s="18"/>
      <c r="LQW239" s="18"/>
      <c r="LQX239" s="18"/>
      <c r="LQY239" s="18"/>
      <c r="LQZ239" s="18"/>
      <c r="LRA239" s="18"/>
      <c r="LRB239" s="18"/>
      <c r="LRC239" s="18"/>
      <c r="LRD239" s="18"/>
      <c r="LRE239" s="18"/>
      <c r="LRF239" s="18"/>
      <c r="LRG239" s="18"/>
      <c r="LRH239" s="18"/>
      <c r="LRI239" s="18"/>
      <c r="LRJ239" s="18"/>
      <c r="LRK239" s="18"/>
      <c r="LRL239" s="18"/>
      <c r="LRM239" s="18"/>
      <c r="LRN239" s="18"/>
      <c r="LRO239" s="18"/>
      <c r="LRP239" s="18"/>
      <c r="LRQ239" s="18"/>
      <c r="LRR239" s="18"/>
      <c r="LRS239" s="18"/>
      <c r="LRT239" s="18"/>
      <c r="LRU239" s="18"/>
      <c r="LRV239" s="18"/>
      <c r="LRW239" s="18"/>
      <c r="LRX239" s="18"/>
      <c r="LRY239" s="18"/>
      <c r="LRZ239" s="18"/>
      <c r="LSA239" s="18"/>
      <c r="LSB239" s="18"/>
      <c r="LSC239" s="18"/>
      <c r="LSD239" s="18"/>
      <c r="LSE239" s="18"/>
      <c r="LSF239" s="18"/>
      <c r="LSG239" s="18"/>
      <c r="LSH239" s="18"/>
      <c r="LSI239" s="18"/>
      <c r="LSJ239" s="18"/>
      <c r="LSK239" s="18"/>
      <c r="LSL239" s="18"/>
      <c r="LSM239" s="18"/>
      <c r="LSN239" s="18"/>
      <c r="LSO239" s="18"/>
      <c r="LSP239" s="18"/>
      <c r="LSQ239" s="18"/>
      <c r="LSR239" s="18"/>
      <c r="LSS239" s="18"/>
      <c r="LST239" s="18"/>
      <c r="LSU239" s="18"/>
      <c r="LSV239" s="18"/>
      <c r="LSW239" s="18"/>
      <c r="LSX239" s="18"/>
      <c r="LSY239" s="18"/>
      <c r="LSZ239" s="18"/>
      <c r="LTA239" s="18"/>
      <c r="LTB239" s="18"/>
      <c r="LTC239" s="18"/>
      <c r="LTD239" s="18"/>
      <c r="LTE239" s="18"/>
      <c r="LTF239" s="18"/>
      <c r="LTG239" s="18"/>
      <c r="LTH239" s="18"/>
      <c r="LTI239" s="18"/>
      <c r="LTJ239" s="18"/>
      <c r="LTK239" s="18"/>
      <c r="LTL239" s="18"/>
      <c r="LTM239" s="18"/>
      <c r="LTN239" s="18"/>
      <c r="LTO239" s="18"/>
      <c r="LTP239" s="18"/>
      <c r="LTQ239" s="18"/>
      <c r="LTR239" s="18"/>
      <c r="LTS239" s="18"/>
      <c r="LTT239" s="18"/>
      <c r="LTU239" s="18"/>
      <c r="LTV239" s="18"/>
      <c r="LTW239" s="18"/>
      <c r="LTX239" s="18"/>
      <c r="LTY239" s="18"/>
      <c r="LTZ239" s="18"/>
      <c r="LUA239" s="18"/>
      <c r="LUB239" s="18"/>
      <c r="LUC239" s="18"/>
      <c r="LUD239" s="18"/>
      <c r="LUE239" s="18"/>
      <c r="LUF239" s="18"/>
      <c r="LUG239" s="18"/>
      <c r="LUH239" s="18"/>
      <c r="LUI239" s="18"/>
      <c r="LUJ239" s="18"/>
      <c r="LUK239" s="18"/>
      <c r="LUL239" s="18"/>
      <c r="LUM239" s="18"/>
      <c r="LUN239" s="18"/>
      <c r="LUO239" s="18"/>
      <c r="LUP239" s="18"/>
      <c r="LUQ239" s="18"/>
      <c r="LUR239" s="18"/>
      <c r="LUS239" s="18"/>
      <c r="LUT239" s="18"/>
      <c r="LUU239" s="18"/>
      <c r="LUV239" s="18"/>
      <c r="LUW239" s="18"/>
      <c r="LUX239" s="18"/>
      <c r="LUY239" s="18"/>
      <c r="LUZ239" s="18"/>
      <c r="LVA239" s="18"/>
      <c r="LVB239" s="18"/>
      <c r="LVC239" s="18"/>
      <c r="LVD239" s="18"/>
      <c r="LVE239" s="18"/>
      <c r="LVF239" s="18"/>
      <c r="LVG239" s="18"/>
      <c r="LVH239" s="18"/>
      <c r="LVI239" s="18"/>
      <c r="LVJ239" s="18"/>
      <c r="LVK239" s="18"/>
      <c r="LVL239" s="18"/>
      <c r="LVM239" s="18"/>
      <c r="LVN239" s="18"/>
      <c r="LVO239" s="18"/>
      <c r="LVP239" s="18"/>
      <c r="LVQ239" s="18"/>
      <c r="LVR239" s="18"/>
      <c r="LVS239" s="18"/>
      <c r="LVT239" s="18"/>
      <c r="LVU239" s="18"/>
      <c r="LVV239" s="18"/>
      <c r="LVW239" s="18"/>
      <c r="LVX239" s="18"/>
      <c r="LVY239" s="18"/>
      <c r="LVZ239" s="18"/>
      <c r="LWA239" s="18"/>
      <c r="LWB239" s="18"/>
      <c r="LWC239" s="18"/>
      <c r="LWD239" s="18"/>
      <c r="LWE239" s="18"/>
      <c r="LWF239" s="18"/>
      <c r="LWG239" s="18"/>
      <c r="LWH239" s="18"/>
      <c r="LWI239" s="18"/>
      <c r="LWJ239" s="18"/>
      <c r="LWK239" s="18"/>
      <c r="LWL239" s="18"/>
      <c r="LWM239" s="18"/>
      <c r="LWN239" s="18"/>
      <c r="LWO239" s="18"/>
      <c r="LWP239" s="18"/>
      <c r="LWQ239" s="18"/>
      <c r="LWR239" s="18"/>
      <c r="LWS239" s="18"/>
      <c r="LWT239" s="18"/>
      <c r="LWU239" s="18"/>
      <c r="LWV239" s="18"/>
      <c r="LWW239" s="18"/>
      <c r="LWX239" s="18"/>
      <c r="LWY239" s="18"/>
      <c r="LWZ239" s="18"/>
      <c r="LXA239" s="18"/>
      <c r="LXB239" s="18"/>
      <c r="LXC239" s="18"/>
      <c r="LXD239" s="18"/>
      <c r="LXE239" s="18"/>
      <c r="LXF239" s="18"/>
      <c r="LXG239" s="18"/>
      <c r="LXH239" s="18"/>
      <c r="LXI239" s="18"/>
      <c r="LXJ239" s="18"/>
      <c r="LXK239" s="18"/>
      <c r="LXL239" s="18"/>
      <c r="LXM239" s="18"/>
      <c r="LXN239" s="18"/>
      <c r="LXO239" s="18"/>
      <c r="LXP239" s="18"/>
      <c r="LXQ239" s="18"/>
      <c r="LXR239" s="18"/>
      <c r="LXS239" s="18"/>
      <c r="LXT239" s="18"/>
      <c r="LXU239" s="18"/>
      <c r="LXV239" s="18"/>
      <c r="LXW239" s="18"/>
      <c r="LXX239" s="18"/>
      <c r="LXY239" s="18"/>
      <c r="LXZ239" s="18"/>
      <c r="LYA239" s="18"/>
      <c r="LYB239" s="18"/>
      <c r="LYC239" s="18"/>
      <c r="LYD239" s="18"/>
      <c r="LYE239" s="18"/>
      <c r="LYF239" s="18"/>
      <c r="LYG239" s="18"/>
      <c r="LYH239" s="18"/>
      <c r="LYI239" s="18"/>
      <c r="LYJ239" s="18"/>
      <c r="LYK239" s="18"/>
      <c r="LYL239" s="18"/>
      <c r="LYM239" s="18"/>
      <c r="LYN239" s="18"/>
      <c r="LYO239" s="18"/>
      <c r="LYP239" s="18"/>
      <c r="LYQ239" s="18"/>
      <c r="LYR239" s="18"/>
      <c r="LYS239" s="18"/>
      <c r="LYT239" s="18"/>
      <c r="LYU239" s="18"/>
      <c r="LYV239" s="18"/>
      <c r="LYW239" s="18"/>
      <c r="LYX239" s="18"/>
      <c r="LYY239" s="18"/>
      <c r="LYZ239" s="18"/>
      <c r="LZA239" s="18"/>
      <c r="LZB239" s="18"/>
      <c r="LZC239" s="18"/>
      <c r="LZD239" s="18"/>
      <c r="LZE239" s="18"/>
      <c r="LZF239" s="18"/>
      <c r="LZG239" s="18"/>
      <c r="LZH239" s="18"/>
      <c r="LZI239" s="18"/>
      <c r="LZJ239" s="18"/>
      <c r="LZK239" s="18"/>
      <c r="LZL239" s="18"/>
      <c r="LZM239" s="18"/>
      <c r="LZN239" s="18"/>
      <c r="LZO239" s="18"/>
      <c r="LZP239" s="18"/>
      <c r="LZQ239" s="18"/>
      <c r="LZR239" s="18"/>
      <c r="LZS239" s="18"/>
      <c r="LZT239" s="18"/>
      <c r="LZU239" s="18"/>
      <c r="LZV239" s="18"/>
      <c r="LZW239" s="18"/>
      <c r="LZX239" s="18"/>
      <c r="LZY239" s="18"/>
      <c r="LZZ239" s="18"/>
      <c r="MAA239" s="18"/>
      <c r="MAB239" s="18"/>
      <c r="MAC239" s="18"/>
      <c r="MAD239" s="18"/>
      <c r="MAE239" s="18"/>
      <c r="MAF239" s="18"/>
      <c r="MAG239" s="18"/>
      <c r="MAH239" s="18"/>
      <c r="MAI239" s="18"/>
      <c r="MAJ239" s="18"/>
      <c r="MAK239" s="18"/>
      <c r="MAL239" s="18"/>
      <c r="MAM239" s="18"/>
      <c r="MAN239" s="18"/>
      <c r="MAO239" s="18"/>
      <c r="MAP239" s="18"/>
      <c r="MAQ239" s="18"/>
      <c r="MAR239" s="18"/>
      <c r="MAS239" s="18"/>
      <c r="MAT239" s="18"/>
      <c r="MAU239" s="18"/>
      <c r="MAV239" s="18"/>
      <c r="MAW239" s="18"/>
      <c r="MAX239" s="18"/>
      <c r="MAY239" s="18"/>
      <c r="MAZ239" s="18"/>
      <c r="MBA239" s="18"/>
      <c r="MBB239" s="18"/>
      <c r="MBC239" s="18"/>
      <c r="MBD239" s="18"/>
      <c r="MBE239" s="18"/>
      <c r="MBF239" s="18"/>
      <c r="MBG239" s="18"/>
      <c r="MBH239" s="18"/>
      <c r="MBI239" s="18"/>
      <c r="MBJ239" s="18"/>
      <c r="MBK239" s="18"/>
      <c r="MBL239" s="18"/>
      <c r="MBM239" s="18"/>
      <c r="MBN239" s="18"/>
      <c r="MBO239" s="18"/>
      <c r="MBP239" s="18"/>
      <c r="MBQ239" s="18"/>
      <c r="MBR239" s="18"/>
      <c r="MBS239" s="18"/>
      <c r="MBT239" s="18"/>
      <c r="MBU239" s="18"/>
      <c r="MBV239" s="18"/>
      <c r="MBW239" s="18"/>
      <c r="MBX239" s="18"/>
      <c r="MBY239" s="18"/>
      <c r="MBZ239" s="18"/>
      <c r="MCA239" s="18"/>
      <c r="MCB239" s="18"/>
      <c r="MCC239" s="18"/>
      <c r="MCD239" s="18"/>
      <c r="MCE239" s="18"/>
      <c r="MCF239" s="18"/>
      <c r="MCG239" s="18"/>
      <c r="MCH239" s="18"/>
      <c r="MCI239" s="18"/>
      <c r="MCJ239" s="18"/>
      <c r="MCK239" s="18"/>
      <c r="MCL239" s="18"/>
      <c r="MCM239" s="18"/>
      <c r="MCN239" s="18"/>
      <c r="MCO239" s="18"/>
      <c r="MCP239" s="18"/>
      <c r="MCQ239" s="18"/>
      <c r="MCR239" s="18"/>
      <c r="MCS239" s="18"/>
      <c r="MCT239" s="18"/>
      <c r="MCU239" s="18"/>
      <c r="MCV239" s="18"/>
      <c r="MCW239" s="18"/>
      <c r="MCX239" s="18"/>
      <c r="MCY239" s="18"/>
      <c r="MCZ239" s="18"/>
      <c r="MDA239" s="18"/>
      <c r="MDB239" s="18"/>
      <c r="MDC239" s="18"/>
      <c r="MDD239" s="18"/>
      <c r="MDE239" s="18"/>
      <c r="MDF239" s="18"/>
      <c r="MDG239" s="18"/>
      <c r="MDH239" s="18"/>
      <c r="MDI239" s="18"/>
      <c r="MDJ239" s="18"/>
      <c r="MDK239" s="18"/>
      <c r="MDL239" s="18"/>
      <c r="MDM239" s="18"/>
      <c r="MDN239" s="18"/>
      <c r="MDO239" s="18"/>
      <c r="MDP239" s="18"/>
      <c r="MDQ239" s="18"/>
      <c r="MDR239" s="18"/>
      <c r="MDS239" s="18"/>
      <c r="MDT239" s="18"/>
      <c r="MDU239" s="18"/>
      <c r="MDV239" s="18"/>
      <c r="MDW239" s="18"/>
      <c r="MDX239" s="18"/>
      <c r="MDY239" s="18"/>
      <c r="MDZ239" s="18"/>
      <c r="MEA239" s="18"/>
      <c r="MEB239" s="18"/>
      <c r="MEC239" s="18"/>
      <c r="MED239" s="18"/>
      <c r="MEE239" s="18"/>
      <c r="MEF239" s="18"/>
      <c r="MEG239" s="18"/>
      <c r="MEH239" s="18"/>
      <c r="MEI239" s="18"/>
      <c r="MEJ239" s="18"/>
      <c r="MEK239" s="18"/>
      <c r="MEL239" s="18"/>
      <c r="MEM239" s="18"/>
      <c r="MEN239" s="18"/>
      <c r="MEO239" s="18"/>
      <c r="MEP239" s="18"/>
      <c r="MEQ239" s="18"/>
      <c r="MER239" s="18"/>
      <c r="MES239" s="18"/>
      <c r="MET239" s="18"/>
      <c r="MEU239" s="18"/>
      <c r="MEV239" s="18"/>
      <c r="MEW239" s="18"/>
      <c r="MEX239" s="18"/>
      <c r="MEY239" s="18"/>
      <c r="MEZ239" s="18"/>
      <c r="MFA239" s="18"/>
      <c r="MFB239" s="18"/>
      <c r="MFC239" s="18"/>
      <c r="MFD239" s="18"/>
      <c r="MFE239" s="18"/>
      <c r="MFF239" s="18"/>
      <c r="MFG239" s="18"/>
      <c r="MFH239" s="18"/>
      <c r="MFI239" s="18"/>
      <c r="MFJ239" s="18"/>
      <c r="MFK239" s="18"/>
      <c r="MFL239" s="18"/>
      <c r="MFM239" s="18"/>
      <c r="MFN239" s="18"/>
      <c r="MFO239" s="18"/>
      <c r="MFP239" s="18"/>
      <c r="MFQ239" s="18"/>
      <c r="MFR239" s="18"/>
      <c r="MFS239" s="18"/>
      <c r="MFT239" s="18"/>
      <c r="MFU239" s="18"/>
      <c r="MFV239" s="18"/>
      <c r="MFW239" s="18"/>
      <c r="MFX239" s="18"/>
      <c r="MFY239" s="18"/>
      <c r="MFZ239" s="18"/>
      <c r="MGA239" s="18"/>
      <c r="MGB239" s="18"/>
      <c r="MGC239" s="18"/>
      <c r="MGD239" s="18"/>
      <c r="MGE239" s="18"/>
      <c r="MGF239" s="18"/>
      <c r="MGG239" s="18"/>
      <c r="MGH239" s="18"/>
      <c r="MGI239" s="18"/>
      <c r="MGJ239" s="18"/>
      <c r="MGK239" s="18"/>
      <c r="MGL239" s="18"/>
      <c r="MGM239" s="18"/>
      <c r="MGN239" s="18"/>
      <c r="MGO239" s="18"/>
      <c r="MGP239" s="18"/>
      <c r="MGQ239" s="18"/>
      <c r="MGR239" s="18"/>
      <c r="MGS239" s="18"/>
      <c r="MGT239" s="18"/>
      <c r="MGU239" s="18"/>
      <c r="MGV239" s="18"/>
      <c r="MGW239" s="18"/>
      <c r="MGX239" s="18"/>
      <c r="MGY239" s="18"/>
      <c r="MGZ239" s="18"/>
      <c r="MHA239" s="18"/>
      <c r="MHB239" s="18"/>
      <c r="MHC239" s="18"/>
      <c r="MHD239" s="18"/>
      <c r="MHE239" s="18"/>
      <c r="MHF239" s="18"/>
      <c r="MHG239" s="18"/>
      <c r="MHH239" s="18"/>
      <c r="MHI239" s="18"/>
      <c r="MHJ239" s="18"/>
      <c r="MHK239" s="18"/>
      <c r="MHL239" s="18"/>
      <c r="MHM239" s="18"/>
      <c r="MHN239" s="18"/>
      <c r="MHO239" s="18"/>
      <c r="MHP239" s="18"/>
      <c r="MHQ239" s="18"/>
      <c r="MHR239" s="18"/>
      <c r="MHS239" s="18"/>
      <c r="MHT239" s="18"/>
      <c r="MHU239" s="18"/>
      <c r="MHV239" s="18"/>
      <c r="MHW239" s="18"/>
      <c r="MHX239" s="18"/>
      <c r="MHY239" s="18"/>
      <c r="MHZ239" s="18"/>
      <c r="MIA239" s="18"/>
      <c r="MIB239" s="18"/>
      <c r="MIC239" s="18"/>
      <c r="MID239" s="18"/>
      <c r="MIE239" s="18"/>
      <c r="MIF239" s="18"/>
      <c r="MIG239" s="18"/>
      <c r="MIH239" s="18"/>
      <c r="MII239" s="18"/>
      <c r="MIJ239" s="18"/>
      <c r="MIK239" s="18"/>
      <c r="MIL239" s="18"/>
      <c r="MIM239" s="18"/>
      <c r="MIN239" s="18"/>
      <c r="MIO239" s="18"/>
      <c r="MIP239" s="18"/>
      <c r="MIQ239" s="18"/>
      <c r="MIR239" s="18"/>
      <c r="MIS239" s="18"/>
      <c r="MIT239" s="18"/>
      <c r="MIU239" s="18"/>
      <c r="MIV239" s="18"/>
      <c r="MIW239" s="18"/>
      <c r="MIX239" s="18"/>
      <c r="MIY239" s="18"/>
      <c r="MIZ239" s="18"/>
      <c r="MJA239" s="18"/>
      <c r="MJB239" s="18"/>
      <c r="MJC239" s="18"/>
      <c r="MJD239" s="18"/>
      <c r="MJE239" s="18"/>
      <c r="MJF239" s="18"/>
      <c r="MJG239" s="18"/>
      <c r="MJH239" s="18"/>
      <c r="MJI239" s="18"/>
      <c r="MJJ239" s="18"/>
      <c r="MJK239" s="18"/>
      <c r="MJL239" s="18"/>
      <c r="MJM239" s="18"/>
      <c r="MJN239" s="18"/>
      <c r="MJO239" s="18"/>
      <c r="MJP239" s="18"/>
      <c r="MJQ239" s="18"/>
      <c r="MJR239" s="18"/>
      <c r="MJS239" s="18"/>
      <c r="MJT239" s="18"/>
      <c r="MJU239" s="18"/>
      <c r="MJV239" s="18"/>
      <c r="MJW239" s="18"/>
      <c r="MJX239" s="18"/>
      <c r="MJY239" s="18"/>
      <c r="MJZ239" s="18"/>
      <c r="MKA239" s="18"/>
      <c r="MKB239" s="18"/>
      <c r="MKC239" s="18"/>
      <c r="MKD239" s="18"/>
      <c r="MKE239" s="18"/>
      <c r="MKF239" s="18"/>
      <c r="MKG239" s="18"/>
      <c r="MKH239" s="18"/>
      <c r="MKI239" s="18"/>
      <c r="MKJ239" s="18"/>
      <c r="MKK239" s="18"/>
      <c r="MKL239" s="18"/>
      <c r="MKM239" s="18"/>
      <c r="MKN239" s="18"/>
      <c r="MKO239" s="18"/>
      <c r="MKP239" s="18"/>
      <c r="MKQ239" s="18"/>
      <c r="MKR239" s="18"/>
      <c r="MKS239" s="18"/>
      <c r="MKT239" s="18"/>
      <c r="MKU239" s="18"/>
      <c r="MKV239" s="18"/>
      <c r="MKW239" s="18"/>
      <c r="MKX239" s="18"/>
      <c r="MKY239" s="18"/>
      <c r="MKZ239" s="18"/>
      <c r="MLA239" s="18"/>
      <c r="MLB239" s="18"/>
      <c r="MLC239" s="18"/>
      <c r="MLD239" s="18"/>
      <c r="MLE239" s="18"/>
      <c r="MLF239" s="18"/>
      <c r="MLG239" s="18"/>
      <c r="MLH239" s="18"/>
      <c r="MLI239" s="18"/>
      <c r="MLJ239" s="18"/>
      <c r="MLK239" s="18"/>
      <c r="MLL239" s="18"/>
      <c r="MLM239" s="18"/>
      <c r="MLN239" s="18"/>
      <c r="MLO239" s="18"/>
      <c r="MLP239" s="18"/>
      <c r="MLQ239" s="18"/>
      <c r="MLR239" s="18"/>
      <c r="MLS239" s="18"/>
      <c r="MLT239" s="18"/>
      <c r="MLU239" s="18"/>
      <c r="MLV239" s="18"/>
      <c r="MLW239" s="18"/>
      <c r="MLX239" s="18"/>
      <c r="MLY239" s="18"/>
      <c r="MLZ239" s="18"/>
      <c r="MMA239" s="18"/>
      <c r="MMB239" s="18"/>
      <c r="MMC239" s="18"/>
      <c r="MMD239" s="18"/>
      <c r="MME239" s="18"/>
      <c r="MMF239" s="18"/>
      <c r="MMG239" s="18"/>
      <c r="MMH239" s="18"/>
      <c r="MMI239" s="18"/>
      <c r="MMJ239" s="18"/>
      <c r="MMK239" s="18"/>
      <c r="MML239" s="18"/>
      <c r="MMM239" s="18"/>
      <c r="MMN239" s="18"/>
      <c r="MMO239" s="18"/>
      <c r="MMP239" s="18"/>
      <c r="MMQ239" s="18"/>
      <c r="MMR239" s="18"/>
      <c r="MMS239" s="18"/>
      <c r="MMT239" s="18"/>
      <c r="MMU239" s="18"/>
      <c r="MMV239" s="18"/>
      <c r="MMW239" s="18"/>
      <c r="MMX239" s="18"/>
      <c r="MMY239" s="18"/>
      <c r="MMZ239" s="18"/>
      <c r="MNA239" s="18"/>
      <c r="MNB239" s="18"/>
      <c r="MNC239" s="18"/>
      <c r="MND239" s="18"/>
      <c r="MNE239" s="18"/>
      <c r="MNF239" s="18"/>
      <c r="MNG239" s="18"/>
      <c r="MNH239" s="18"/>
      <c r="MNI239" s="18"/>
      <c r="MNJ239" s="18"/>
      <c r="MNK239" s="18"/>
      <c r="MNL239" s="18"/>
      <c r="MNM239" s="18"/>
      <c r="MNN239" s="18"/>
      <c r="MNO239" s="18"/>
      <c r="MNP239" s="18"/>
      <c r="MNQ239" s="18"/>
      <c r="MNR239" s="18"/>
      <c r="MNS239" s="18"/>
      <c r="MNT239" s="18"/>
      <c r="MNU239" s="18"/>
      <c r="MNV239" s="18"/>
      <c r="MNW239" s="18"/>
      <c r="MNX239" s="18"/>
      <c r="MNY239" s="18"/>
      <c r="MNZ239" s="18"/>
      <c r="MOA239" s="18"/>
      <c r="MOB239" s="18"/>
      <c r="MOC239" s="18"/>
      <c r="MOD239" s="18"/>
      <c r="MOE239" s="18"/>
      <c r="MOF239" s="18"/>
      <c r="MOG239" s="18"/>
      <c r="MOH239" s="18"/>
      <c r="MOI239" s="18"/>
      <c r="MOJ239" s="18"/>
      <c r="MOK239" s="18"/>
      <c r="MOL239" s="18"/>
      <c r="MOM239" s="18"/>
      <c r="MON239" s="18"/>
      <c r="MOO239" s="18"/>
      <c r="MOP239" s="18"/>
      <c r="MOQ239" s="18"/>
      <c r="MOR239" s="18"/>
      <c r="MOS239" s="18"/>
      <c r="MOT239" s="18"/>
      <c r="MOU239" s="18"/>
      <c r="MOV239" s="18"/>
      <c r="MOW239" s="18"/>
      <c r="MOX239" s="18"/>
      <c r="MOY239" s="18"/>
      <c r="MOZ239" s="18"/>
      <c r="MPA239" s="18"/>
      <c r="MPB239" s="18"/>
      <c r="MPC239" s="18"/>
      <c r="MPD239" s="18"/>
      <c r="MPE239" s="18"/>
      <c r="MPF239" s="18"/>
      <c r="MPG239" s="18"/>
      <c r="MPH239" s="18"/>
      <c r="MPI239" s="18"/>
      <c r="MPJ239" s="18"/>
      <c r="MPK239" s="18"/>
      <c r="MPL239" s="18"/>
      <c r="MPM239" s="18"/>
      <c r="MPN239" s="18"/>
      <c r="MPO239" s="18"/>
      <c r="MPP239" s="18"/>
      <c r="MPQ239" s="18"/>
      <c r="MPR239" s="18"/>
      <c r="MPS239" s="18"/>
      <c r="MPT239" s="18"/>
      <c r="MPU239" s="18"/>
      <c r="MPV239" s="18"/>
      <c r="MPW239" s="18"/>
      <c r="MPX239" s="18"/>
      <c r="MPY239" s="18"/>
      <c r="MPZ239" s="18"/>
      <c r="MQA239" s="18"/>
      <c r="MQB239" s="18"/>
      <c r="MQC239" s="18"/>
      <c r="MQD239" s="18"/>
      <c r="MQE239" s="18"/>
      <c r="MQF239" s="18"/>
      <c r="MQG239" s="18"/>
      <c r="MQH239" s="18"/>
      <c r="MQI239" s="18"/>
      <c r="MQJ239" s="18"/>
      <c r="MQK239" s="18"/>
      <c r="MQL239" s="18"/>
      <c r="MQM239" s="18"/>
      <c r="MQN239" s="18"/>
      <c r="MQO239" s="18"/>
      <c r="MQP239" s="18"/>
      <c r="MQQ239" s="18"/>
      <c r="MQR239" s="18"/>
      <c r="MQS239" s="18"/>
      <c r="MQT239" s="18"/>
      <c r="MQU239" s="18"/>
      <c r="MQV239" s="18"/>
      <c r="MQW239" s="18"/>
      <c r="MQX239" s="18"/>
      <c r="MQY239" s="18"/>
      <c r="MQZ239" s="18"/>
      <c r="MRA239" s="18"/>
      <c r="MRB239" s="18"/>
      <c r="MRC239" s="18"/>
      <c r="MRD239" s="18"/>
      <c r="MRE239" s="18"/>
      <c r="MRF239" s="18"/>
      <c r="MRG239" s="18"/>
      <c r="MRH239" s="18"/>
      <c r="MRI239" s="18"/>
      <c r="MRJ239" s="18"/>
      <c r="MRK239" s="18"/>
      <c r="MRL239" s="18"/>
      <c r="MRM239" s="18"/>
      <c r="MRN239" s="18"/>
      <c r="MRO239" s="18"/>
      <c r="MRP239" s="18"/>
      <c r="MRQ239" s="18"/>
      <c r="MRR239" s="18"/>
      <c r="MRS239" s="18"/>
      <c r="MRT239" s="18"/>
      <c r="MRU239" s="18"/>
      <c r="MRV239" s="18"/>
      <c r="MRW239" s="18"/>
      <c r="MRX239" s="18"/>
      <c r="MRY239" s="18"/>
      <c r="MRZ239" s="18"/>
      <c r="MSA239" s="18"/>
      <c r="MSB239" s="18"/>
      <c r="MSC239" s="18"/>
      <c r="MSD239" s="18"/>
      <c r="MSE239" s="18"/>
      <c r="MSF239" s="18"/>
      <c r="MSG239" s="18"/>
      <c r="MSH239" s="18"/>
      <c r="MSI239" s="18"/>
      <c r="MSJ239" s="18"/>
      <c r="MSK239" s="18"/>
      <c r="MSL239" s="18"/>
      <c r="MSM239" s="18"/>
      <c r="MSN239" s="18"/>
      <c r="MSO239" s="18"/>
      <c r="MSP239" s="18"/>
      <c r="MSQ239" s="18"/>
      <c r="MSR239" s="18"/>
      <c r="MSS239" s="18"/>
      <c r="MST239" s="18"/>
      <c r="MSU239" s="18"/>
      <c r="MSV239" s="18"/>
      <c r="MSW239" s="18"/>
      <c r="MSX239" s="18"/>
      <c r="MSY239" s="18"/>
      <c r="MSZ239" s="18"/>
      <c r="MTA239" s="18"/>
      <c r="MTB239" s="18"/>
      <c r="MTC239" s="18"/>
      <c r="MTD239" s="18"/>
      <c r="MTE239" s="18"/>
      <c r="MTF239" s="18"/>
      <c r="MTG239" s="18"/>
      <c r="MTH239" s="18"/>
      <c r="MTI239" s="18"/>
      <c r="MTJ239" s="18"/>
      <c r="MTK239" s="18"/>
      <c r="MTL239" s="18"/>
      <c r="MTM239" s="18"/>
      <c r="MTN239" s="18"/>
      <c r="MTO239" s="18"/>
      <c r="MTP239" s="18"/>
      <c r="MTQ239" s="18"/>
      <c r="MTR239" s="18"/>
      <c r="MTS239" s="18"/>
      <c r="MTT239" s="18"/>
      <c r="MTU239" s="18"/>
      <c r="MTV239" s="18"/>
      <c r="MTW239" s="18"/>
      <c r="MTX239" s="18"/>
      <c r="MTY239" s="18"/>
      <c r="MTZ239" s="18"/>
      <c r="MUA239" s="18"/>
      <c r="MUB239" s="18"/>
      <c r="MUC239" s="18"/>
      <c r="MUD239" s="18"/>
      <c r="MUE239" s="18"/>
      <c r="MUF239" s="18"/>
      <c r="MUG239" s="18"/>
      <c r="MUH239" s="18"/>
      <c r="MUI239" s="18"/>
      <c r="MUJ239" s="18"/>
      <c r="MUK239" s="18"/>
      <c r="MUL239" s="18"/>
      <c r="MUM239" s="18"/>
      <c r="MUN239" s="18"/>
      <c r="MUO239" s="18"/>
      <c r="MUP239" s="18"/>
      <c r="MUQ239" s="18"/>
      <c r="MUR239" s="18"/>
      <c r="MUS239" s="18"/>
      <c r="MUT239" s="18"/>
      <c r="MUU239" s="18"/>
      <c r="MUV239" s="18"/>
      <c r="MUW239" s="18"/>
      <c r="MUX239" s="18"/>
      <c r="MUY239" s="18"/>
      <c r="MUZ239" s="18"/>
      <c r="MVA239" s="18"/>
      <c r="MVB239" s="18"/>
      <c r="MVC239" s="18"/>
      <c r="MVD239" s="18"/>
      <c r="MVE239" s="18"/>
      <c r="MVF239" s="18"/>
      <c r="MVG239" s="18"/>
      <c r="MVH239" s="18"/>
      <c r="MVI239" s="18"/>
      <c r="MVJ239" s="18"/>
      <c r="MVK239" s="18"/>
      <c r="MVL239" s="18"/>
      <c r="MVM239" s="18"/>
      <c r="MVN239" s="18"/>
      <c r="MVO239" s="18"/>
      <c r="MVP239" s="18"/>
      <c r="MVQ239" s="18"/>
      <c r="MVR239" s="18"/>
      <c r="MVS239" s="18"/>
      <c r="MVT239" s="18"/>
      <c r="MVU239" s="18"/>
      <c r="MVV239" s="18"/>
      <c r="MVW239" s="18"/>
      <c r="MVX239" s="18"/>
      <c r="MVY239" s="18"/>
      <c r="MVZ239" s="18"/>
      <c r="MWA239" s="18"/>
      <c r="MWB239" s="18"/>
      <c r="MWC239" s="18"/>
      <c r="MWD239" s="18"/>
      <c r="MWE239" s="18"/>
      <c r="MWF239" s="18"/>
      <c r="MWG239" s="18"/>
      <c r="MWH239" s="18"/>
      <c r="MWI239" s="18"/>
      <c r="MWJ239" s="18"/>
      <c r="MWK239" s="18"/>
      <c r="MWL239" s="18"/>
      <c r="MWM239" s="18"/>
      <c r="MWN239" s="18"/>
      <c r="MWO239" s="18"/>
      <c r="MWP239" s="18"/>
      <c r="MWQ239" s="18"/>
      <c r="MWR239" s="18"/>
      <c r="MWS239" s="18"/>
      <c r="MWT239" s="18"/>
      <c r="MWU239" s="18"/>
      <c r="MWV239" s="18"/>
      <c r="MWW239" s="18"/>
      <c r="MWX239" s="18"/>
      <c r="MWY239" s="18"/>
      <c r="MWZ239" s="18"/>
      <c r="MXA239" s="18"/>
      <c r="MXB239" s="18"/>
      <c r="MXC239" s="18"/>
      <c r="MXD239" s="18"/>
      <c r="MXE239" s="18"/>
      <c r="MXF239" s="18"/>
      <c r="MXG239" s="18"/>
      <c r="MXH239" s="18"/>
      <c r="MXI239" s="18"/>
      <c r="MXJ239" s="18"/>
      <c r="MXK239" s="18"/>
      <c r="MXL239" s="18"/>
      <c r="MXM239" s="18"/>
      <c r="MXN239" s="18"/>
      <c r="MXO239" s="18"/>
      <c r="MXP239" s="18"/>
      <c r="MXQ239" s="18"/>
      <c r="MXR239" s="18"/>
      <c r="MXS239" s="18"/>
      <c r="MXT239" s="18"/>
      <c r="MXU239" s="18"/>
      <c r="MXV239" s="18"/>
      <c r="MXW239" s="18"/>
      <c r="MXX239" s="18"/>
      <c r="MXY239" s="18"/>
      <c r="MXZ239" s="18"/>
      <c r="MYA239" s="18"/>
      <c r="MYB239" s="18"/>
      <c r="MYC239" s="18"/>
      <c r="MYD239" s="18"/>
      <c r="MYE239" s="18"/>
      <c r="MYF239" s="18"/>
      <c r="MYG239" s="18"/>
      <c r="MYH239" s="18"/>
      <c r="MYI239" s="18"/>
      <c r="MYJ239" s="18"/>
      <c r="MYK239" s="18"/>
      <c r="MYL239" s="18"/>
      <c r="MYM239" s="18"/>
      <c r="MYN239" s="18"/>
      <c r="MYO239" s="18"/>
      <c r="MYP239" s="18"/>
      <c r="MYQ239" s="18"/>
      <c r="MYR239" s="18"/>
      <c r="MYS239" s="18"/>
      <c r="MYT239" s="18"/>
      <c r="MYU239" s="18"/>
      <c r="MYV239" s="18"/>
      <c r="MYW239" s="18"/>
      <c r="MYX239" s="18"/>
      <c r="MYY239" s="18"/>
      <c r="MYZ239" s="18"/>
      <c r="MZA239" s="18"/>
      <c r="MZB239" s="18"/>
      <c r="MZC239" s="18"/>
      <c r="MZD239" s="18"/>
      <c r="MZE239" s="18"/>
      <c r="MZF239" s="18"/>
      <c r="MZG239" s="18"/>
      <c r="MZH239" s="18"/>
      <c r="MZI239" s="18"/>
      <c r="MZJ239" s="18"/>
      <c r="MZK239" s="18"/>
      <c r="MZL239" s="18"/>
      <c r="MZM239" s="18"/>
      <c r="MZN239" s="18"/>
      <c r="MZO239" s="18"/>
      <c r="MZP239" s="18"/>
      <c r="MZQ239" s="18"/>
      <c r="MZR239" s="18"/>
      <c r="MZS239" s="18"/>
      <c r="MZT239" s="18"/>
      <c r="MZU239" s="18"/>
      <c r="MZV239" s="18"/>
      <c r="MZW239" s="18"/>
      <c r="MZX239" s="18"/>
      <c r="MZY239" s="18"/>
      <c r="MZZ239" s="18"/>
      <c r="NAA239" s="18"/>
      <c r="NAB239" s="18"/>
      <c r="NAC239" s="18"/>
      <c r="NAD239" s="18"/>
      <c r="NAE239" s="18"/>
      <c r="NAF239" s="18"/>
      <c r="NAG239" s="18"/>
      <c r="NAH239" s="18"/>
      <c r="NAI239" s="18"/>
      <c r="NAJ239" s="18"/>
      <c r="NAK239" s="18"/>
      <c r="NAL239" s="18"/>
      <c r="NAM239" s="18"/>
      <c r="NAN239" s="18"/>
      <c r="NAO239" s="18"/>
      <c r="NAP239" s="18"/>
      <c r="NAQ239" s="18"/>
      <c r="NAR239" s="18"/>
      <c r="NAS239" s="18"/>
      <c r="NAT239" s="18"/>
      <c r="NAU239" s="18"/>
      <c r="NAV239" s="18"/>
      <c r="NAW239" s="18"/>
      <c r="NAX239" s="18"/>
      <c r="NAY239" s="18"/>
      <c r="NAZ239" s="18"/>
      <c r="NBA239" s="18"/>
      <c r="NBB239" s="18"/>
      <c r="NBC239" s="18"/>
      <c r="NBD239" s="18"/>
      <c r="NBE239" s="18"/>
      <c r="NBF239" s="18"/>
      <c r="NBG239" s="18"/>
      <c r="NBH239" s="18"/>
      <c r="NBI239" s="18"/>
      <c r="NBJ239" s="18"/>
      <c r="NBK239" s="18"/>
      <c r="NBL239" s="18"/>
      <c r="NBM239" s="18"/>
      <c r="NBN239" s="18"/>
      <c r="NBO239" s="18"/>
      <c r="NBP239" s="18"/>
      <c r="NBQ239" s="18"/>
      <c r="NBR239" s="18"/>
      <c r="NBS239" s="18"/>
      <c r="NBT239" s="18"/>
      <c r="NBU239" s="18"/>
      <c r="NBV239" s="18"/>
      <c r="NBW239" s="18"/>
      <c r="NBX239" s="18"/>
      <c r="NBY239" s="18"/>
      <c r="NBZ239" s="18"/>
      <c r="NCA239" s="18"/>
      <c r="NCB239" s="18"/>
      <c r="NCC239" s="18"/>
      <c r="NCD239" s="18"/>
      <c r="NCE239" s="18"/>
      <c r="NCF239" s="18"/>
      <c r="NCG239" s="18"/>
      <c r="NCH239" s="18"/>
      <c r="NCI239" s="18"/>
      <c r="NCJ239" s="18"/>
      <c r="NCK239" s="18"/>
      <c r="NCL239" s="18"/>
      <c r="NCM239" s="18"/>
      <c r="NCN239" s="18"/>
      <c r="NCO239" s="18"/>
      <c r="NCP239" s="18"/>
      <c r="NCQ239" s="18"/>
      <c r="NCR239" s="18"/>
      <c r="NCS239" s="18"/>
      <c r="NCT239" s="18"/>
      <c r="NCU239" s="18"/>
      <c r="NCV239" s="18"/>
      <c r="NCW239" s="18"/>
      <c r="NCX239" s="18"/>
      <c r="NCY239" s="18"/>
      <c r="NCZ239" s="18"/>
      <c r="NDA239" s="18"/>
      <c r="NDB239" s="18"/>
      <c r="NDC239" s="18"/>
      <c r="NDD239" s="18"/>
      <c r="NDE239" s="18"/>
      <c r="NDF239" s="18"/>
      <c r="NDG239" s="18"/>
      <c r="NDH239" s="18"/>
      <c r="NDI239" s="18"/>
      <c r="NDJ239" s="18"/>
      <c r="NDK239" s="18"/>
      <c r="NDL239" s="18"/>
      <c r="NDM239" s="18"/>
      <c r="NDN239" s="18"/>
      <c r="NDO239" s="18"/>
      <c r="NDP239" s="18"/>
      <c r="NDQ239" s="18"/>
      <c r="NDR239" s="18"/>
      <c r="NDS239" s="18"/>
      <c r="NDT239" s="18"/>
      <c r="NDU239" s="18"/>
      <c r="NDV239" s="18"/>
      <c r="NDW239" s="18"/>
      <c r="NDX239" s="18"/>
      <c r="NDY239" s="18"/>
      <c r="NDZ239" s="18"/>
      <c r="NEA239" s="18"/>
      <c r="NEB239" s="18"/>
      <c r="NEC239" s="18"/>
      <c r="NED239" s="18"/>
      <c r="NEE239" s="18"/>
      <c r="NEF239" s="18"/>
      <c r="NEG239" s="18"/>
      <c r="NEH239" s="18"/>
      <c r="NEI239" s="18"/>
      <c r="NEJ239" s="18"/>
      <c r="NEK239" s="18"/>
      <c r="NEL239" s="18"/>
      <c r="NEM239" s="18"/>
      <c r="NEN239" s="18"/>
      <c r="NEO239" s="18"/>
      <c r="NEP239" s="18"/>
      <c r="NEQ239" s="18"/>
      <c r="NER239" s="18"/>
      <c r="NES239" s="18"/>
      <c r="NET239" s="18"/>
      <c r="NEU239" s="18"/>
      <c r="NEV239" s="18"/>
      <c r="NEW239" s="18"/>
      <c r="NEX239" s="18"/>
      <c r="NEY239" s="18"/>
      <c r="NEZ239" s="18"/>
      <c r="NFA239" s="18"/>
      <c r="NFB239" s="18"/>
      <c r="NFC239" s="18"/>
      <c r="NFD239" s="18"/>
      <c r="NFE239" s="18"/>
      <c r="NFF239" s="18"/>
      <c r="NFG239" s="18"/>
      <c r="NFH239" s="18"/>
      <c r="NFI239" s="18"/>
      <c r="NFJ239" s="18"/>
      <c r="NFK239" s="18"/>
      <c r="NFL239" s="18"/>
      <c r="NFM239" s="18"/>
      <c r="NFN239" s="18"/>
      <c r="NFO239" s="18"/>
      <c r="NFP239" s="18"/>
      <c r="NFQ239" s="18"/>
      <c r="NFR239" s="18"/>
      <c r="NFS239" s="18"/>
      <c r="NFT239" s="18"/>
      <c r="NFU239" s="18"/>
      <c r="NFV239" s="18"/>
      <c r="NFW239" s="18"/>
      <c r="NFX239" s="18"/>
      <c r="NFY239" s="18"/>
      <c r="NFZ239" s="18"/>
      <c r="NGA239" s="18"/>
      <c r="NGB239" s="18"/>
      <c r="NGC239" s="18"/>
      <c r="NGD239" s="18"/>
      <c r="NGE239" s="18"/>
      <c r="NGF239" s="18"/>
      <c r="NGG239" s="18"/>
      <c r="NGH239" s="18"/>
      <c r="NGI239" s="18"/>
      <c r="NGJ239" s="18"/>
      <c r="NGK239" s="18"/>
      <c r="NGL239" s="18"/>
      <c r="NGM239" s="18"/>
      <c r="NGN239" s="18"/>
      <c r="NGO239" s="18"/>
      <c r="NGP239" s="18"/>
      <c r="NGQ239" s="18"/>
      <c r="NGR239" s="18"/>
      <c r="NGS239" s="18"/>
      <c r="NGT239" s="18"/>
      <c r="NGU239" s="18"/>
      <c r="NGV239" s="18"/>
      <c r="NGW239" s="18"/>
      <c r="NGX239" s="18"/>
      <c r="NGY239" s="18"/>
      <c r="NGZ239" s="18"/>
      <c r="NHA239" s="18"/>
      <c r="NHB239" s="18"/>
      <c r="NHC239" s="18"/>
      <c r="NHD239" s="18"/>
      <c r="NHE239" s="18"/>
      <c r="NHF239" s="18"/>
      <c r="NHG239" s="18"/>
      <c r="NHH239" s="18"/>
      <c r="NHI239" s="18"/>
      <c r="NHJ239" s="18"/>
      <c r="NHK239" s="18"/>
      <c r="NHL239" s="18"/>
      <c r="NHM239" s="18"/>
      <c r="NHN239" s="18"/>
      <c r="NHO239" s="18"/>
      <c r="NHP239" s="18"/>
      <c r="NHQ239" s="18"/>
      <c r="NHR239" s="18"/>
      <c r="NHS239" s="18"/>
      <c r="NHT239" s="18"/>
      <c r="NHU239" s="18"/>
      <c r="NHV239" s="18"/>
      <c r="NHW239" s="18"/>
      <c r="NHX239" s="18"/>
      <c r="NHY239" s="18"/>
      <c r="NHZ239" s="18"/>
      <c r="NIA239" s="18"/>
      <c r="NIB239" s="18"/>
      <c r="NIC239" s="18"/>
      <c r="NID239" s="18"/>
      <c r="NIE239" s="18"/>
      <c r="NIF239" s="18"/>
      <c r="NIG239" s="18"/>
      <c r="NIH239" s="18"/>
      <c r="NII239" s="18"/>
      <c r="NIJ239" s="18"/>
      <c r="NIK239" s="18"/>
      <c r="NIL239" s="18"/>
      <c r="NIM239" s="18"/>
      <c r="NIN239" s="18"/>
      <c r="NIO239" s="18"/>
      <c r="NIP239" s="18"/>
      <c r="NIQ239" s="18"/>
      <c r="NIR239" s="18"/>
      <c r="NIS239" s="18"/>
      <c r="NIT239" s="18"/>
      <c r="NIU239" s="18"/>
      <c r="NIV239" s="18"/>
      <c r="NIW239" s="18"/>
      <c r="NIX239" s="18"/>
      <c r="NIY239" s="18"/>
      <c r="NIZ239" s="18"/>
      <c r="NJA239" s="18"/>
      <c r="NJB239" s="18"/>
      <c r="NJC239" s="18"/>
      <c r="NJD239" s="18"/>
      <c r="NJE239" s="18"/>
      <c r="NJF239" s="18"/>
      <c r="NJG239" s="18"/>
      <c r="NJH239" s="18"/>
      <c r="NJI239" s="18"/>
      <c r="NJJ239" s="18"/>
      <c r="NJK239" s="18"/>
      <c r="NJL239" s="18"/>
      <c r="NJM239" s="18"/>
      <c r="NJN239" s="18"/>
      <c r="NJO239" s="18"/>
      <c r="NJP239" s="18"/>
      <c r="NJQ239" s="18"/>
      <c r="NJR239" s="18"/>
      <c r="NJS239" s="18"/>
      <c r="NJT239" s="18"/>
      <c r="NJU239" s="18"/>
      <c r="NJV239" s="18"/>
      <c r="NJW239" s="18"/>
      <c r="NJX239" s="18"/>
      <c r="NJY239" s="18"/>
      <c r="NJZ239" s="18"/>
      <c r="NKA239" s="18"/>
      <c r="NKB239" s="18"/>
      <c r="NKC239" s="18"/>
      <c r="NKD239" s="18"/>
      <c r="NKE239" s="18"/>
      <c r="NKF239" s="18"/>
      <c r="NKG239" s="18"/>
      <c r="NKH239" s="18"/>
      <c r="NKI239" s="18"/>
      <c r="NKJ239" s="18"/>
      <c r="NKK239" s="18"/>
      <c r="NKL239" s="18"/>
      <c r="NKM239" s="18"/>
      <c r="NKN239" s="18"/>
      <c r="NKO239" s="18"/>
      <c r="NKP239" s="18"/>
      <c r="NKQ239" s="18"/>
      <c r="NKR239" s="18"/>
      <c r="NKS239" s="18"/>
      <c r="NKT239" s="18"/>
      <c r="NKU239" s="18"/>
      <c r="NKV239" s="18"/>
      <c r="NKW239" s="18"/>
      <c r="NKX239" s="18"/>
      <c r="NKY239" s="18"/>
      <c r="NKZ239" s="18"/>
      <c r="NLA239" s="18"/>
      <c r="NLB239" s="18"/>
      <c r="NLC239" s="18"/>
      <c r="NLD239" s="18"/>
      <c r="NLE239" s="18"/>
      <c r="NLF239" s="18"/>
      <c r="NLG239" s="18"/>
      <c r="NLH239" s="18"/>
      <c r="NLI239" s="18"/>
      <c r="NLJ239" s="18"/>
      <c r="NLK239" s="18"/>
      <c r="NLL239" s="18"/>
      <c r="NLM239" s="18"/>
      <c r="NLN239" s="18"/>
      <c r="NLO239" s="18"/>
      <c r="NLP239" s="18"/>
      <c r="NLQ239" s="18"/>
      <c r="NLR239" s="18"/>
      <c r="NLS239" s="18"/>
      <c r="NLT239" s="18"/>
      <c r="NLU239" s="18"/>
      <c r="NLV239" s="18"/>
      <c r="NLW239" s="18"/>
      <c r="NLX239" s="18"/>
      <c r="NLY239" s="18"/>
      <c r="NLZ239" s="18"/>
      <c r="NMA239" s="18"/>
      <c r="NMB239" s="18"/>
      <c r="NMC239" s="18"/>
      <c r="NMD239" s="18"/>
      <c r="NME239" s="18"/>
      <c r="NMF239" s="18"/>
      <c r="NMG239" s="18"/>
      <c r="NMH239" s="18"/>
      <c r="NMI239" s="18"/>
      <c r="NMJ239" s="18"/>
      <c r="NMK239" s="18"/>
      <c r="NML239" s="18"/>
      <c r="NMM239" s="18"/>
      <c r="NMN239" s="18"/>
      <c r="NMO239" s="18"/>
      <c r="NMP239" s="18"/>
      <c r="NMQ239" s="18"/>
      <c r="NMR239" s="18"/>
      <c r="NMS239" s="18"/>
      <c r="NMT239" s="18"/>
      <c r="NMU239" s="18"/>
      <c r="NMV239" s="18"/>
      <c r="NMW239" s="18"/>
      <c r="NMX239" s="18"/>
      <c r="NMY239" s="18"/>
      <c r="NMZ239" s="18"/>
      <c r="NNA239" s="18"/>
      <c r="NNB239" s="18"/>
      <c r="NNC239" s="18"/>
      <c r="NND239" s="18"/>
      <c r="NNE239" s="18"/>
      <c r="NNF239" s="18"/>
      <c r="NNG239" s="18"/>
      <c r="NNH239" s="18"/>
      <c r="NNI239" s="18"/>
      <c r="NNJ239" s="18"/>
      <c r="NNK239" s="18"/>
      <c r="NNL239" s="18"/>
      <c r="NNM239" s="18"/>
      <c r="NNN239" s="18"/>
      <c r="NNO239" s="18"/>
      <c r="NNP239" s="18"/>
      <c r="NNQ239" s="18"/>
      <c r="NNR239" s="18"/>
      <c r="NNS239" s="18"/>
      <c r="NNT239" s="18"/>
      <c r="NNU239" s="18"/>
      <c r="NNV239" s="18"/>
      <c r="NNW239" s="18"/>
      <c r="NNX239" s="18"/>
      <c r="NNY239" s="18"/>
      <c r="NNZ239" s="18"/>
      <c r="NOA239" s="18"/>
      <c r="NOB239" s="18"/>
      <c r="NOC239" s="18"/>
      <c r="NOD239" s="18"/>
      <c r="NOE239" s="18"/>
      <c r="NOF239" s="18"/>
      <c r="NOG239" s="18"/>
      <c r="NOH239" s="18"/>
      <c r="NOI239" s="18"/>
      <c r="NOJ239" s="18"/>
      <c r="NOK239" s="18"/>
      <c r="NOL239" s="18"/>
      <c r="NOM239" s="18"/>
      <c r="NON239" s="18"/>
      <c r="NOO239" s="18"/>
      <c r="NOP239" s="18"/>
      <c r="NOQ239" s="18"/>
      <c r="NOR239" s="18"/>
      <c r="NOS239" s="18"/>
      <c r="NOT239" s="18"/>
      <c r="NOU239" s="18"/>
      <c r="NOV239" s="18"/>
      <c r="NOW239" s="18"/>
      <c r="NOX239" s="18"/>
      <c r="NOY239" s="18"/>
      <c r="NOZ239" s="18"/>
      <c r="NPA239" s="18"/>
      <c r="NPB239" s="18"/>
      <c r="NPC239" s="18"/>
      <c r="NPD239" s="18"/>
      <c r="NPE239" s="18"/>
      <c r="NPF239" s="18"/>
      <c r="NPG239" s="18"/>
      <c r="NPH239" s="18"/>
      <c r="NPI239" s="18"/>
      <c r="NPJ239" s="18"/>
      <c r="NPK239" s="18"/>
      <c r="NPL239" s="18"/>
      <c r="NPM239" s="18"/>
      <c r="NPN239" s="18"/>
      <c r="NPO239" s="18"/>
      <c r="NPP239" s="18"/>
      <c r="NPQ239" s="18"/>
      <c r="NPR239" s="18"/>
      <c r="NPS239" s="18"/>
      <c r="NPT239" s="18"/>
      <c r="NPU239" s="18"/>
      <c r="NPV239" s="18"/>
      <c r="NPW239" s="18"/>
      <c r="NPX239" s="18"/>
      <c r="NPY239" s="18"/>
      <c r="NPZ239" s="18"/>
      <c r="NQA239" s="18"/>
      <c r="NQB239" s="18"/>
      <c r="NQC239" s="18"/>
      <c r="NQD239" s="18"/>
      <c r="NQE239" s="18"/>
      <c r="NQF239" s="18"/>
      <c r="NQG239" s="18"/>
      <c r="NQH239" s="18"/>
      <c r="NQI239" s="18"/>
      <c r="NQJ239" s="18"/>
      <c r="NQK239" s="18"/>
      <c r="NQL239" s="18"/>
      <c r="NQM239" s="18"/>
      <c r="NQN239" s="18"/>
      <c r="NQO239" s="18"/>
      <c r="NQP239" s="18"/>
      <c r="NQQ239" s="18"/>
      <c r="NQR239" s="18"/>
      <c r="NQS239" s="18"/>
      <c r="NQT239" s="18"/>
      <c r="NQU239" s="18"/>
      <c r="NQV239" s="18"/>
      <c r="NQW239" s="18"/>
      <c r="NQX239" s="18"/>
      <c r="NQY239" s="18"/>
      <c r="NQZ239" s="18"/>
      <c r="NRA239" s="18"/>
      <c r="NRB239" s="18"/>
      <c r="NRC239" s="18"/>
      <c r="NRD239" s="18"/>
      <c r="NRE239" s="18"/>
      <c r="NRF239" s="18"/>
      <c r="NRG239" s="18"/>
      <c r="NRH239" s="18"/>
      <c r="NRI239" s="18"/>
      <c r="NRJ239" s="18"/>
      <c r="NRK239" s="18"/>
      <c r="NRL239" s="18"/>
      <c r="NRM239" s="18"/>
      <c r="NRN239" s="18"/>
      <c r="NRO239" s="18"/>
      <c r="NRP239" s="18"/>
      <c r="NRQ239" s="18"/>
      <c r="NRR239" s="18"/>
      <c r="NRS239" s="18"/>
      <c r="NRT239" s="18"/>
      <c r="NRU239" s="18"/>
      <c r="NRV239" s="18"/>
      <c r="NRW239" s="18"/>
      <c r="NRX239" s="18"/>
      <c r="NRY239" s="18"/>
      <c r="NRZ239" s="18"/>
      <c r="NSA239" s="18"/>
      <c r="NSB239" s="18"/>
      <c r="NSC239" s="18"/>
      <c r="NSD239" s="18"/>
      <c r="NSE239" s="18"/>
      <c r="NSF239" s="18"/>
      <c r="NSG239" s="18"/>
      <c r="NSH239" s="18"/>
      <c r="NSI239" s="18"/>
      <c r="NSJ239" s="18"/>
      <c r="NSK239" s="18"/>
      <c r="NSL239" s="18"/>
      <c r="NSM239" s="18"/>
      <c r="NSN239" s="18"/>
      <c r="NSO239" s="18"/>
      <c r="NSP239" s="18"/>
      <c r="NSQ239" s="18"/>
      <c r="NSR239" s="18"/>
      <c r="NSS239" s="18"/>
      <c r="NST239" s="18"/>
      <c r="NSU239" s="18"/>
      <c r="NSV239" s="18"/>
      <c r="NSW239" s="18"/>
      <c r="NSX239" s="18"/>
      <c r="NSY239" s="18"/>
      <c r="NSZ239" s="18"/>
      <c r="NTA239" s="18"/>
      <c r="NTB239" s="18"/>
      <c r="NTC239" s="18"/>
      <c r="NTD239" s="18"/>
      <c r="NTE239" s="18"/>
      <c r="NTF239" s="18"/>
      <c r="NTG239" s="18"/>
      <c r="NTH239" s="18"/>
      <c r="NTI239" s="18"/>
      <c r="NTJ239" s="18"/>
      <c r="NTK239" s="18"/>
      <c r="NTL239" s="18"/>
      <c r="NTM239" s="18"/>
      <c r="NTN239" s="18"/>
      <c r="NTO239" s="18"/>
      <c r="NTP239" s="18"/>
      <c r="NTQ239" s="18"/>
      <c r="NTR239" s="18"/>
      <c r="NTS239" s="18"/>
      <c r="NTT239" s="18"/>
      <c r="NTU239" s="18"/>
      <c r="NTV239" s="18"/>
      <c r="NTW239" s="18"/>
      <c r="NTX239" s="18"/>
      <c r="NTY239" s="18"/>
      <c r="NTZ239" s="18"/>
      <c r="NUA239" s="18"/>
      <c r="NUB239" s="18"/>
      <c r="NUC239" s="18"/>
      <c r="NUD239" s="18"/>
      <c r="NUE239" s="18"/>
      <c r="NUF239" s="18"/>
      <c r="NUG239" s="18"/>
      <c r="NUH239" s="18"/>
      <c r="NUI239" s="18"/>
      <c r="NUJ239" s="18"/>
      <c r="NUK239" s="18"/>
      <c r="NUL239" s="18"/>
      <c r="NUM239" s="18"/>
      <c r="NUN239" s="18"/>
      <c r="NUO239" s="18"/>
      <c r="NUP239" s="18"/>
      <c r="NUQ239" s="18"/>
      <c r="NUR239" s="18"/>
      <c r="NUS239" s="18"/>
      <c r="NUT239" s="18"/>
      <c r="NUU239" s="18"/>
      <c r="NUV239" s="18"/>
      <c r="NUW239" s="18"/>
      <c r="NUX239" s="18"/>
      <c r="NUY239" s="18"/>
      <c r="NUZ239" s="18"/>
      <c r="NVA239" s="18"/>
      <c r="NVB239" s="18"/>
      <c r="NVC239" s="18"/>
      <c r="NVD239" s="18"/>
      <c r="NVE239" s="18"/>
      <c r="NVF239" s="18"/>
      <c r="NVG239" s="18"/>
      <c r="NVH239" s="18"/>
      <c r="NVI239" s="18"/>
      <c r="NVJ239" s="18"/>
      <c r="NVK239" s="18"/>
      <c r="NVL239" s="18"/>
      <c r="NVM239" s="18"/>
      <c r="NVN239" s="18"/>
      <c r="NVO239" s="18"/>
      <c r="NVP239" s="18"/>
      <c r="NVQ239" s="18"/>
      <c r="NVR239" s="18"/>
      <c r="NVS239" s="18"/>
      <c r="NVT239" s="18"/>
      <c r="NVU239" s="18"/>
      <c r="NVV239" s="18"/>
      <c r="NVW239" s="18"/>
      <c r="NVX239" s="18"/>
      <c r="NVY239" s="18"/>
      <c r="NVZ239" s="18"/>
      <c r="NWA239" s="18"/>
      <c r="NWB239" s="18"/>
      <c r="NWC239" s="18"/>
      <c r="NWD239" s="18"/>
      <c r="NWE239" s="18"/>
      <c r="NWF239" s="18"/>
      <c r="NWG239" s="18"/>
      <c r="NWH239" s="18"/>
      <c r="NWI239" s="18"/>
      <c r="NWJ239" s="18"/>
      <c r="NWK239" s="18"/>
      <c r="NWL239" s="18"/>
      <c r="NWM239" s="18"/>
      <c r="NWN239" s="18"/>
      <c r="NWO239" s="18"/>
      <c r="NWP239" s="18"/>
      <c r="NWQ239" s="18"/>
      <c r="NWR239" s="18"/>
      <c r="NWS239" s="18"/>
      <c r="NWT239" s="18"/>
      <c r="NWU239" s="18"/>
      <c r="NWV239" s="18"/>
      <c r="NWW239" s="18"/>
      <c r="NWX239" s="18"/>
      <c r="NWY239" s="18"/>
      <c r="NWZ239" s="18"/>
      <c r="NXA239" s="18"/>
      <c r="NXB239" s="18"/>
      <c r="NXC239" s="18"/>
      <c r="NXD239" s="18"/>
      <c r="NXE239" s="18"/>
      <c r="NXF239" s="18"/>
      <c r="NXG239" s="18"/>
      <c r="NXH239" s="18"/>
      <c r="NXI239" s="18"/>
      <c r="NXJ239" s="18"/>
      <c r="NXK239" s="18"/>
      <c r="NXL239" s="18"/>
      <c r="NXM239" s="18"/>
      <c r="NXN239" s="18"/>
      <c r="NXO239" s="18"/>
      <c r="NXP239" s="18"/>
      <c r="NXQ239" s="18"/>
      <c r="NXR239" s="18"/>
      <c r="NXS239" s="18"/>
      <c r="NXT239" s="18"/>
      <c r="NXU239" s="18"/>
      <c r="NXV239" s="18"/>
      <c r="NXW239" s="18"/>
      <c r="NXX239" s="18"/>
      <c r="NXY239" s="18"/>
      <c r="NXZ239" s="18"/>
      <c r="NYA239" s="18"/>
      <c r="NYB239" s="18"/>
      <c r="NYC239" s="18"/>
      <c r="NYD239" s="18"/>
      <c r="NYE239" s="18"/>
      <c r="NYF239" s="18"/>
      <c r="NYG239" s="18"/>
      <c r="NYH239" s="18"/>
      <c r="NYI239" s="18"/>
      <c r="NYJ239" s="18"/>
      <c r="NYK239" s="18"/>
      <c r="NYL239" s="18"/>
      <c r="NYM239" s="18"/>
      <c r="NYN239" s="18"/>
      <c r="NYO239" s="18"/>
      <c r="NYP239" s="18"/>
      <c r="NYQ239" s="18"/>
      <c r="NYR239" s="18"/>
      <c r="NYS239" s="18"/>
      <c r="NYT239" s="18"/>
      <c r="NYU239" s="18"/>
      <c r="NYV239" s="18"/>
      <c r="NYW239" s="18"/>
      <c r="NYX239" s="18"/>
      <c r="NYY239" s="18"/>
      <c r="NYZ239" s="18"/>
      <c r="NZA239" s="18"/>
      <c r="NZB239" s="18"/>
      <c r="NZC239" s="18"/>
      <c r="NZD239" s="18"/>
      <c r="NZE239" s="18"/>
      <c r="NZF239" s="18"/>
      <c r="NZG239" s="18"/>
      <c r="NZH239" s="18"/>
      <c r="NZI239" s="18"/>
      <c r="NZJ239" s="18"/>
      <c r="NZK239" s="18"/>
      <c r="NZL239" s="18"/>
      <c r="NZM239" s="18"/>
      <c r="NZN239" s="18"/>
      <c r="NZO239" s="18"/>
      <c r="NZP239" s="18"/>
      <c r="NZQ239" s="18"/>
      <c r="NZR239" s="18"/>
      <c r="NZS239" s="18"/>
      <c r="NZT239" s="18"/>
      <c r="NZU239" s="18"/>
      <c r="NZV239" s="18"/>
      <c r="NZW239" s="18"/>
      <c r="NZX239" s="18"/>
      <c r="NZY239" s="18"/>
      <c r="NZZ239" s="18"/>
      <c r="OAA239" s="18"/>
      <c r="OAB239" s="18"/>
      <c r="OAC239" s="18"/>
      <c r="OAD239" s="18"/>
      <c r="OAE239" s="18"/>
      <c r="OAF239" s="18"/>
      <c r="OAG239" s="18"/>
      <c r="OAH239" s="18"/>
      <c r="OAI239" s="18"/>
      <c r="OAJ239" s="18"/>
      <c r="OAK239" s="18"/>
      <c r="OAL239" s="18"/>
      <c r="OAM239" s="18"/>
      <c r="OAN239" s="18"/>
      <c r="OAO239" s="18"/>
      <c r="OAP239" s="18"/>
      <c r="OAQ239" s="18"/>
      <c r="OAR239" s="18"/>
      <c r="OAS239" s="18"/>
      <c r="OAT239" s="18"/>
      <c r="OAU239" s="18"/>
      <c r="OAV239" s="18"/>
      <c r="OAW239" s="18"/>
      <c r="OAX239" s="18"/>
      <c r="OAY239" s="18"/>
      <c r="OAZ239" s="18"/>
      <c r="OBA239" s="18"/>
      <c r="OBB239" s="18"/>
      <c r="OBC239" s="18"/>
      <c r="OBD239" s="18"/>
      <c r="OBE239" s="18"/>
      <c r="OBF239" s="18"/>
      <c r="OBG239" s="18"/>
      <c r="OBH239" s="18"/>
      <c r="OBI239" s="18"/>
      <c r="OBJ239" s="18"/>
      <c r="OBK239" s="18"/>
      <c r="OBL239" s="18"/>
      <c r="OBM239" s="18"/>
      <c r="OBN239" s="18"/>
      <c r="OBO239" s="18"/>
      <c r="OBP239" s="18"/>
      <c r="OBQ239" s="18"/>
      <c r="OBR239" s="18"/>
      <c r="OBS239" s="18"/>
      <c r="OBT239" s="18"/>
      <c r="OBU239" s="18"/>
      <c r="OBV239" s="18"/>
      <c r="OBW239" s="18"/>
      <c r="OBX239" s="18"/>
      <c r="OBY239" s="18"/>
      <c r="OBZ239" s="18"/>
      <c r="OCA239" s="18"/>
      <c r="OCB239" s="18"/>
      <c r="OCC239" s="18"/>
      <c r="OCD239" s="18"/>
      <c r="OCE239" s="18"/>
      <c r="OCF239" s="18"/>
      <c r="OCG239" s="18"/>
      <c r="OCH239" s="18"/>
      <c r="OCI239" s="18"/>
      <c r="OCJ239" s="18"/>
      <c r="OCK239" s="18"/>
      <c r="OCL239" s="18"/>
      <c r="OCM239" s="18"/>
      <c r="OCN239" s="18"/>
      <c r="OCO239" s="18"/>
      <c r="OCP239" s="18"/>
      <c r="OCQ239" s="18"/>
      <c r="OCR239" s="18"/>
      <c r="OCS239" s="18"/>
      <c r="OCT239" s="18"/>
      <c r="OCU239" s="18"/>
      <c r="OCV239" s="18"/>
      <c r="OCW239" s="18"/>
      <c r="OCX239" s="18"/>
      <c r="OCY239" s="18"/>
      <c r="OCZ239" s="18"/>
      <c r="ODA239" s="18"/>
      <c r="ODB239" s="18"/>
      <c r="ODC239" s="18"/>
      <c r="ODD239" s="18"/>
      <c r="ODE239" s="18"/>
      <c r="ODF239" s="18"/>
      <c r="ODG239" s="18"/>
      <c r="ODH239" s="18"/>
      <c r="ODI239" s="18"/>
      <c r="ODJ239" s="18"/>
      <c r="ODK239" s="18"/>
      <c r="ODL239" s="18"/>
      <c r="ODM239" s="18"/>
      <c r="ODN239" s="18"/>
      <c r="ODO239" s="18"/>
      <c r="ODP239" s="18"/>
      <c r="ODQ239" s="18"/>
      <c r="ODR239" s="18"/>
      <c r="ODS239" s="18"/>
      <c r="ODT239" s="18"/>
      <c r="ODU239" s="18"/>
      <c r="ODV239" s="18"/>
      <c r="ODW239" s="18"/>
      <c r="ODX239" s="18"/>
      <c r="ODY239" s="18"/>
      <c r="ODZ239" s="18"/>
      <c r="OEA239" s="18"/>
      <c r="OEB239" s="18"/>
      <c r="OEC239" s="18"/>
      <c r="OED239" s="18"/>
      <c r="OEE239" s="18"/>
      <c r="OEF239" s="18"/>
      <c r="OEG239" s="18"/>
      <c r="OEH239" s="18"/>
      <c r="OEI239" s="18"/>
      <c r="OEJ239" s="18"/>
      <c r="OEK239" s="18"/>
      <c r="OEL239" s="18"/>
      <c r="OEM239" s="18"/>
      <c r="OEN239" s="18"/>
      <c r="OEO239" s="18"/>
      <c r="OEP239" s="18"/>
      <c r="OEQ239" s="18"/>
      <c r="OER239" s="18"/>
      <c r="OES239" s="18"/>
      <c r="OET239" s="18"/>
      <c r="OEU239" s="18"/>
      <c r="OEV239" s="18"/>
      <c r="OEW239" s="18"/>
      <c r="OEX239" s="18"/>
      <c r="OEY239" s="18"/>
      <c r="OEZ239" s="18"/>
      <c r="OFA239" s="18"/>
      <c r="OFB239" s="18"/>
      <c r="OFC239" s="18"/>
      <c r="OFD239" s="18"/>
      <c r="OFE239" s="18"/>
      <c r="OFF239" s="18"/>
      <c r="OFG239" s="18"/>
      <c r="OFH239" s="18"/>
      <c r="OFI239" s="18"/>
      <c r="OFJ239" s="18"/>
      <c r="OFK239" s="18"/>
      <c r="OFL239" s="18"/>
      <c r="OFM239" s="18"/>
      <c r="OFN239" s="18"/>
      <c r="OFO239" s="18"/>
      <c r="OFP239" s="18"/>
      <c r="OFQ239" s="18"/>
      <c r="OFR239" s="18"/>
      <c r="OFS239" s="18"/>
      <c r="OFT239" s="18"/>
      <c r="OFU239" s="18"/>
      <c r="OFV239" s="18"/>
      <c r="OFW239" s="18"/>
      <c r="OFX239" s="18"/>
      <c r="OFY239" s="18"/>
      <c r="OFZ239" s="18"/>
      <c r="OGA239" s="18"/>
      <c r="OGB239" s="18"/>
      <c r="OGC239" s="18"/>
      <c r="OGD239" s="18"/>
      <c r="OGE239" s="18"/>
      <c r="OGF239" s="18"/>
      <c r="OGG239" s="18"/>
      <c r="OGH239" s="18"/>
      <c r="OGI239" s="18"/>
      <c r="OGJ239" s="18"/>
      <c r="OGK239" s="18"/>
      <c r="OGL239" s="18"/>
      <c r="OGM239" s="18"/>
      <c r="OGN239" s="18"/>
      <c r="OGO239" s="18"/>
      <c r="OGP239" s="18"/>
      <c r="OGQ239" s="18"/>
      <c r="OGR239" s="18"/>
      <c r="OGS239" s="18"/>
      <c r="OGT239" s="18"/>
      <c r="OGU239" s="18"/>
      <c r="OGV239" s="18"/>
      <c r="OGW239" s="18"/>
      <c r="OGX239" s="18"/>
      <c r="OGY239" s="18"/>
      <c r="OGZ239" s="18"/>
      <c r="OHA239" s="18"/>
      <c r="OHB239" s="18"/>
      <c r="OHC239" s="18"/>
      <c r="OHD239" s="18"/>
      <c r="OHE239" s="18"/>
      <c r="OHF239" s="18"/>
      <c r="OHG239" s="18"/>
      <c r="OHH239" s="18"/>
      <c r="OHI239" s="18"/>
      <c r="OHJ239" s="18"/>
      <c r="OHK239" s="18"/>
      <c r="OHL239" s="18"/>
      <c r="OHM239" s="18"/>
      <c r="OHN239" s="18"/>
      <c r="OHO239" s="18"/>
      <c r="OHP239" s="18"/>
      <c r="OHQ239" s="18"/>
      <c r="OHR239" s="18"/>
      <c r="OHS239" s="18"/>
      <c r="OHT239" s="18"/>
      <c r="OHU239" s="18"/>
      <c r="OHV239" s="18"/>
      <c r="OHW239" s="18"/>
      <c r="OHX239" s="18"/>
      <c r="OHY239" s="18"/>
      <c r="OHZ239" s="18"/>
      <c r="OIA239" s="18"/>
      <c r="OIB239" s="18"/>
      <c r="OIC239" s="18"/>
      <c r="OID239" s="18"/>
      <c r="OIE239" s="18"/>
      <c r="OIF239" s="18"/>
      <c r="OIG239" s="18"/>
      <c r="OIH239" s="18"/>
      <c r="OII239" s="18"/>
      <c r="OIJ239" s="18"/>
      <c r="OIK239" s="18"/>
      <c r="OIL239" s="18"/>
      <c r="OIM239" s="18"/>
      <c r="OIN239" s="18"/>
      <c r="OIO239" s="18"/>
      <c r="OIP239" s="18"/>
      <c r="OIQ239" s="18"/>
      <c r="OIR239" s="18"/>
      <c r="OIS239" s="18"/>
      <c r="OIT239" s="18"/>
      <c r="OIU239" s="18"/>
      <c r="OIV239" s="18"/>
      <c r="OIW239" s="18"/>
      <c r="OIX239" s="18"/>
      <c r="OIY239" s="18"/>
      <c r="OIZ239" s="18"/>
      <c r="OJA239" s="18"/>
      <c r="OJB239" s="18"/>
      <c r="OJC239" s="18"/>
      <c r="OJD239" s="18"/>
      <c r="OJE239" s="18"/>
      <c r="OJF239" s="18"/>
      <c r="OJG239" s="18"/>
      <c r="OJH239" s="18"/>
      <c r="OJI239" s="18"/>
      <c r="OJJ239" s="18"/>
      <c r="OJK239" s="18"/>
      <c r="OJL239" s="18"/>
      <c r="OJM239" s="18"/>
      <c r="OJN239" s="18"/>
      <c r="OJO239" s="18"/>
      <c r="OJP239" s="18"/>
      <c r="OJQ239" s="18"/>
      <c r="OJR239" s="18"/>
      <c r="OJS239" s="18"/>
      <c r="OJT239" s="18"/>
      <c r="OJU239" s="18"/>
      <c r="OJV239" s="18"/>
      <c r="OJW239" s="18"/>
      <c r="OJX239" s="18"/>
      <c r="OJY239" s="18"/>
      <c r="OJZ239" s="18"/>
      <c r="OKA239" s="18"/>
      <c r="OKB239" s="18"/>
      <c r="OKC239" s="18"/>
      <c r="OKD239" s="18"/>
      <c r="OKE239" s="18"/>
      <c r="OKF239" s="18"/>
      <c r="OKG239" s="18"/>
      <c r="OKH239" s="18"/>
      <c r="OKI239" s="18"/>
      <c r="OKJ239" s="18"/>
      <c r="OKK239" s="18"/>
      <c r="OKL239" s="18"/>
      <c r="OKM239" s="18"/>
      <c r="OKN239" s="18"/>
      <c r="OKO239" s="18"/>
      <c r="OKP239" s="18"/>
      <c r="OKQ239" s="18"/>
      <c r="OKR239" s="18"/>
      <c r="OKS239" s="18"/>
      <c r="OKT239" s="18"/>
      <c r="OKU239" s="18"/>
      <c r="OKV239" s="18"/>
      <c r="OKW239" s="18"/>
      <c r="OKX239" s="18"/>
      <c r="OKY239" s="18"/>
      <c r="OKZ239" s="18"/>
      <c r="OLA239" s="18"/>
      <c r="OLB239" s="18"/>
      <c r="OLC239" s="18"/>
      <c r="OLD239" s="18"/>
      <c r="OLE239" s="18"/>
      <c r="OLF239" s="18"/>
      <c r="OLG239" s="18"/>
      <c r="OLH239" s="18"/>
      <c r="OLI239" s="18"/>
      <c r="OLJ239" s="18"/>
      <c r="OLK239" s="18"/>
      <c r="OLL239" s="18"/>
      <c r="OLM239" s="18"/>
      <c r="OLN239" s="18"/>
      <c r="OLO239" s="18"/>
      <c r="OLP239" s="18"/>
      <c r="OLQ239" s="18"/>
      <c r="OLR239" s="18"/>
      <c r="OLS239" s="18"/>
      <c r="OLT239" s="18"/>
      <c r="OLU239" s="18"/>
      <c r="OLV239" s="18"/>
      <c r="OLW239" s="18"/>
      <c r="OLX239" s="18"/>
      <c r="OLY239" s="18"/>
      <c r="OLZ239" s="18"/>
      <c r="OMA239" s="18"/>
      <c r="OMB239" s="18"/>
      <c r="OMC239" s="18"/>
      <c r="OMD239" s="18"/>
      <c r="OME239" s="18"/>
      <c r="OMF239" s="18"/>
      <c r="OMG239" s="18"/>
      <c r="OMH239" s="18"/>
      <c r="OMI239" s="18"/>
      <c r="OMJ239" s="18"/>
      <c r="OMK239" s="18"/>
      <c r="OML239" s="18"/>
      <c r="OMM239" s="18"/>
      <c r="OMN239" s="18"/>
      <c r="OMO239" s="18"/>
      <c r="OMP239" s="18"/>
      <c r="OMQ239" s="18"/>
      <c r="OMR239" s="18"/>
      <c r="OMS239" s="18"/>
      <c r="OMT239" s="18"/>
      <c r="OMU239" s="18"/>
      <c r="OMV239" s="18"/>
      <c r="OMW239" s="18"/>
      <c r="OMX239" s="18"/>
      <c r="OMY239" s="18"/>
      <c r="OMZ239" s="18"/>
      <c r="ONA239" s="18"/>
      <c r="ONB239" s="18"/>
      <c r="ONC239" s="18"/>
      <c r="OND239" s="18"/>
      <c r="ONE239" s="18"/>
      <c r="ONF239" s="18"/>
      <c r="ONG239" s="18"/>
      <c r="ONH239" s="18"/>
      <c r="ONI239" s="18"/>
      <c r="ONJ239" s="18"/>
      <c r="ONK239" s="18"/>
      <c r="ONL239" s="18"/>
      <c r="ONM239" s="18"/>
      <c r="ONN239" s="18"/>
      <c r="ONO239" s="18"/>
      <c r="ONP239" s="18"/>
      <c r="ONQ239" s="18"/>
      <c r="ONR239" s="18"/>
      <c r="ONS239" s="18"/>
      <c r="ONT239" s="18"/>
      <c r="ONU239" s="18"/>
      <c r="ONV239" s="18"/>
      <c r="ONW239" s="18"/>
      <c r="ONX239" s="18"/>
      <c r="ONY239" s="18"/>
      <c r="ONZ239" s="18"/>
      <c r="OOA239" s="18"/>
      <c r="OOB239" s="18"/>
      <c r="OOC239" s="18"/>
      <c r="OOD239" s="18"/>
      <c r="OOE239" s="18"/>
      <c r="OOF239" s="18"/>
      <c r="OOG239" s="18"/>
      <c r="OOH239" s="18"/>
      <c r="OOI239" s="18"/>
      <c r="OOJ239" s="18"/>
      <c r="OOK239" s="18"/>
      <c r="OOL239" s="18"/>
      <c r="OOM239" s="18"/>
      <c r="OON239" s="18"/>
      <c r="OOO239" s="18"/>
      <c r="OOP239" s="18"/>
      <c r="OOQ239" s="18"/>
      <c r="OOR239" s="18"/>
      <c r="OOS239" s="18"/>
      <c r="OOT239" s="18"/>
      <c r="OOU239" s="18"/>
      <c r="OOV239" s="18"/>
      <c r="OOW239" s="18"/>
      <c r="OOX239" s="18"/>
      <c r="OOY239" s="18"/>
      <c r="OOZ239" s="18"/>
      <c r="OPA239" s="18"/>
      <c r="OPB239" s="18"/>
      <c r="OPC239" s="18"/>
      <c r="OPD239" s="18"/>
      <c r="OPE239" s="18"/>
      <c r="OPF239" s="18"/>
      <c r="OPG239" s="18"/>
      <c r="OPH239" s="18"/>
      <c r="OPI239" s="18"/>
      <c r="OPJ239" s="18"/>
      <c r="OPK239" s="18"/>
      <c r="OPL239" s="18"/>
      <c r="OPM239" s="18"/>
      <c r="OPN239" s="18"/>
      <c r="OPO239" s="18"/>
      <c r="OPP239" s="18"/>
      <c r="OPQ239" s="18"/>
      <c r="OPR239" s="18"/>
      <c r="OPS239" s="18"/>
      <c r="OPT239" s="18"/>
      <c r="OPU239" s="18"/>
      <c r="OPV239" s="18"/>
      <c r="OPW239" s="18"/>
      <c r="OPX239" s="18"/>
      <c r="OPY239" s="18"/>
      <c r="OPZ239" s="18"/>
      <c r="OQA239" s="18"/>
      <c r="OQB239" s="18"/>
      <c r="OQC239" s="18"/>
      <c r="OQD239" s="18"/>
      <c r="OQE239" s="18"/>
      <c r="OQF239" s="18"/>
      <c r="OQG239" s="18"/>
      <c r="OQH239" s="18"/>
      <c r="OQI239" s="18"/>
      <c r="OQJ239" s="18"/>
      <c r="OQK239" s="18"/>
      <c r="OQL239" s="18"/>
      <c r="OQM239" s="18"/>
      <c r="OQN239" s="18"/>
      <c r="OQO239" s="18"/>
      <c r="OQP239" s="18"/>
      <c r="OQQ239" s="18"/>
      <c r="OQR239" s="18"/>
      <c r="OQS239" s="18"/>
      <c r="OQT239" s="18"/>
      <c r="OQU239" s="18"/>
      <c r="OQV239" s="18"/>
      <c r="OQW239" s="18"/>
      <c r="OQX239" s="18"/>
      <c r="OQY239" s="18"/>
      <c r="OQZ239" s="18"/>
      <c r="ORA239" s="18"/>
      <c r="ORB239" s="18"/>
      <c r="ORC239" s="18"/>
      <c r="ORD239" s="18"/>
      <c r="ORE239" s="18"/>
      <c r="ORF239" s="18"/>
      <c r="ORG239" s="18"/>
      <c r="ORH239" s="18"/>
      <c r="ORI239" s="18"/>
      <c r="ORJ239" s="18"/>
      <c r="ORK239" s="18"/>
      <c r="ORL239" s="18"/>
      <c r="ORM239" s="18"/>
      <c r="ORN239" s="18"/>
      <c r="ORO239" s="18"/>
      <c r="ORP239" s="18"/>
      <c r="ORQ239" s="18"/>
      <c r="ORR239" s="18"/>
      <c r="ORS239" s="18"/>
      <c r="ORT239" s="18"/>
      <c r="ORU239" s="18"/>
      <c r="ORV239" s="18"/>
      <c r="ORW239" s="18"/>
      <c r="ORX239" s="18"/>
      <c r="ORY239" s="18"/>
      <c r="ORZ239" s="18"/>
      <c r="OSA239" s="18"/>
      <c r="OSB239" s="18"/>
      <c r="OSC239" s="18"/>
      <c r="OSD239" s="18"/>
      <c r="OSE239" s="18"/>
      <c r="OSF239" s="18"/>
      <c r="OSG239" s="18"/>
      <c r="OSH239" s="18"/>
      <c r="OSI239" s="18"/>
      <c r="OSJ239" s="18"/>
      <c r="OSK239" s="18"/>
      <c r="OSL239" s="18"/>
      <c r="OSM239" s="18"/>
      <c r="OSN239" s="18"/>
      <c r="OSO239" s="18"/>
      <c r="OSP239" s="18"/>
      <c r="OSQ239" s="18"/>
      <c r="OSR239" s="18"/>
      <c r="OSS239" s="18"/>
      <c r="OST239" s="18"/>
      <c r="OSU239" s="18"/>
      <c r="OSV239" s="18"/>
      <c r="OSW239" s="18"/>
      <c r="OSX239" s="18"/>
      <c r="OSY239" s="18"/>
      <c r="OSZ239" s="18"/>
      <c r="OTA239" s="18"/>
      <c r="OTB239" s="18"/>
      <c r="OTC239" s="18"/>
      <c r="OTD239" s="18"/>
      <c r="OTE239" s="18"/>
      <c r="OTF239" s="18"/>
      <c r="OTG239" s="18"/>
      <c r="OTH239" s="18"/>
      <c r="OTI239" s="18"/>
      <c r="OTJ239" s="18"/>
      <c r="OTK239" s="18"/>
      <c r="OTL239" s="18"/>
      <c r="OTM239" s="18"/>
      <c r="OTN239" s="18"/>
      <c r="OTO239" s="18"/>
      <c r="OTP239" s="18"/>
      <c r="OTQ239" s="18"/>
      <c r="OTR239" s="18"/>
      <c r="OTS239" s="18"/>
      <c r="OTT239" s="18"/>
      <c r="OTU239" s="18"/>
      <c r="OTV239" s="18"/>
      <c r="OTW239" s="18"/>
      <c r="OTX239" s="18"/>
      <c r="OTY239" s="18"/>
      <c r="OTZ239" s="18"/>
      <c r="OUA239" s="18"/>
      <c r="OUB239" s="18"/>
      <c r="OUC239" s="18"/>
      <c r="OUD239" s="18"/>
      <c r="OUE239" s="18"/>
      <c r="OUF239" s="18"/>
      <c r="OUG239" s="18"/>
      <c r="OUH239" s="18"/>
      <c r="OUI239" s="18"/>
      <c r="OUJ239" s="18"/>
      <c r="OUK239" s="18"/>
      <c r="OUL239" s="18"/>
      <c r="OUM239" s="18"/>
      <c r="OUN239" s="18"/>
      <c r="OUO239" s="18"/>
      <c r="OUP239" s="18"/>
      <c r="OUQ239" s="18"/>
      <c r="OUR239" s="18"/>
      <c r="OUS239" s="18"/>
      <c r="OUT239" s="18"/>
      <c r="OUU239" s="18"/>
      <c r="OUV239" s="18"/>
      <c r="OUW239" s="18"/>
      <c r="OUX239" s="18"/>
      <c r="OUY239" s="18"/>
      <c r="OUZ239" s="18"/>
      <c r="OVA239" s="18"/>
      <c r="OVB239" s="18"/>
      <c r="OVC239" s="18"/>
      <c r="OVD239" s="18"/>
      <c r="OVE239" s="18"/>
      <c r="OVF239" s="18"/>
      <c r="OVG239" s="18"/>
      <c r="OVH239" s="18"/>
      <c r="OVI239" s="18"/>
      <c r="OVJ239" s="18"/>
      <c r="OVK239" s="18"/>
      <c r="OVL239" s="18"/>
      <c r="OVM239" s="18"/>
      <c r="OVN239" s="18"/>
      <c r="OVO239" s="18"/>
      <c r="OVP239" s="18"/>
      <c r="OVQ239" s="18"/>
      <c r="OVR239" s="18"/>
      <c r="OVS239" s="18"/>
      <c r="OVT239" s="18"/>
      <c r="OVU239" s="18"/>
      <c r="OVV239" s="18"/>
      <c r="OVW239" s="18"/>
      <c r="OVX239" s="18"/>
      <c r="OVY239" s="18"/>
      <c r="OVZ239" s="18"/>
      <c r="OWA239" s="18"/>
      <c r="OWB239" s="18"/>
      <c r="OWC239" s="18"/>
      <c r="OWD239" s="18"/>
      <c r="OWE239" s="18"/>
      <c r="OWF239" s="18"/>
      <c r="OWG239" s="18"/>
      <c r="OWH239" s="18"/>
      <c r="OWI239" s="18"/>
      <c r="OWJ239" s="18"/>
      <c r="OWK239" s="18"/>
      <c r="OWL239" s="18"/>
      <c r="OWM239" s="18"/>
      <c r="OWN239" s="18"/>
      <c r="OWO239" s="18"/>
      <c r="OWP239" s="18"/>
      <c r="OWQ239" s="18"/>
      <c r="OWR239" s="18"/>
      <c r="OWS239" s="18"/>
      <c r="OWT239" s="18"/>
      <c r="OWU239" s="18"/>
      <c r="OWV239" s="18"/>
      <c r="OWW239" s="18"/>
      <c r="OWX239" s="18"/>
      <c r="OWY239" s="18"/>
      <c r="OWZ239" s="18"/>
      <c r="OXA239" s="18"/>
      <c r="OXB239" s="18"/>
      <c r="OXC239" s="18"/>
      <c r="OXD239" s="18"/>
      <c r="OXE239" s="18"/>
      <c r="OXF239" s="18"/>
      <c r="OXG239" s="18"/>
      <c r="OXH239" s="18"/>
      <c r="OXI239" s="18"/>
      <c r="OXJ239" s="18"/>
      <c r="OXK239" s="18"/>
      <c r="OXL239" s="18"/>
      <c r="OXM239" s="18"/>
      <c r="OXN239" s="18"/>
      <c r="OXO239" s="18"/>
      <c r="OXP239" s="18"/>
      <c r="OXQ239" s="18"/>
      <c r="OXR239" s="18"/>
      <c r="OXS239" s="18"/>
      <c r="OXT239" s="18"/>
      <c r="OXU239" s="18"/>
      <c r="OXV239" s="18"/>
      <c r="OXW239" s="18"/>
      <c r="OXX239" s="18"/>
      <c r="OXY239" s="18"/>
      <c r="OXZ239" s="18"/>
      <c r="OYA239" s="18"/>
      <c r="OYB239" s="18"/>
      <c r="OYC239" s="18"/>
      <c r="OYD239" s="18"/>
      <c r="OYE239" s="18"/>
      <c r="OYF239" s="18"/>
      <c r="OYG239" s="18"/>
      <c r="OYH239" s="18"/>
      <c r="OYI239" s="18"/>
      <c r="OYJ239" s="18"/>
      <c r="OYK239" s="18"/>
      <c r="OYL239" s="18"/>
      <c r="OYM239" s="18"/>
      <c r="OYN239" s="18"/>
      <c r="OYO239" s="18"/>
      <c r="OYP239" s="18"/>
      <c r="OYQ239" s="18"/>
      <c r="OYR239" s="18"/>
      <c r="OYS239" s="18"/>
      <c r="OYT239" s="18"/>
      <c r="OYU239" s="18"/>
      <c r="OYV239" s="18"/>
      <c r="OYW239" s="18"/>
      <c r="OYX239" s="18"/>
      <c r="OYY239" s="18"/>
      <c r="OYZ239" s="18"/>
      <c r="OZA239" s="18"/>
      <c r="OZB239" s="18"/>
      <c r="OZC239" s="18"/>
      <c r="OZD239" s="18"/>
      <c r="OZE239" s="18"/>
      <c r="OZF239" s="18"/>
      <c r="OZG239" s="18"/>
      <c r="OZH239" s="18"/>
      <c r="OZI239" s="18"/>
      <c r="OZJ239" s="18"/>
      <c r="OZK239" s="18"/>
      <c r="OZL239" s="18"/>
      <c r="OZM239" s="18"/>
      <c r="OZN239" s="18"/>
      <c r="OZO239" s="18"/>
      <c r="OZP239" s="18"/>
      <c r="OZQ239" s="18"/>
      <c r="OZR239" s="18"/>
      <c r="OZS239" s="18"/>
      <c r="OZT239" s="18"/>
      <c r="OZU239" s="18"/>
      <c r="OZV239" s="18"/>
      <c r="OZW239" s="18"/>
      <c r="OZX239" s="18"/>
      <c r="OZY239" s="18"/>
      <c r="OZZ239" s="18"/>
      <c r="PAA239" s="18"/>
      <c r="PAB239" s="18"/>
      <c r="PAC239" s="18"/>
      <c r="PAD239" s="18"/>
      <c r="PAE239" s="18"/>
      <c r="PAF239" s="18"/>
      <c r="PAG239" s="18"/>
      <c r="PAH239" s="18"/>
      <c r="PAI239" s="18"/>
      <c r="PAJ239" s="18"/>
      <c r="PAK239" s="18"/>
      <c r="PAL239" s="18"/>
      <c r="PAM239" s="18"/>
      <c r="PAN239" s="18"/>
      <c r="PAO239" s="18"/>
      <c r="PAP239" s="18"/>
      <c r="PAQ239" s="18"/>
      <c r="PAR239" s="18"/>
      <c r="PAS239" s="18"/>
      <c r="PAT239" s="18"/>
      <c r="PAU239" s="18"/>
      <c r="PAV239" s="18"/>
      <c r="PAW239" s="18"/>
      <c r="PAX239" s="18"/>
      <c r="PAY239" s="18"/>
      <c r="PAZ239" s="18"/>
      <c r="PBA239" s="18"/>
      <c r="PBB239" s="18"/>
      <c r="PBC239" s="18"/>
      <c r="PBD239" s="18"/>
      <c r="PBE239" s="18"/>
      <c r="PBF239" s="18"/>
      <c r="PBG239" s="18"/>
      <c r="PBH239" s="18"/>
      <c r="PBI239" s="18"/>
      <c r="PBJ239" s="18"/>
      <c r="PBK239" s="18"/>
      <c r="PBL239" s="18"/>
      <c r="PBM239" s="18"/>
      <c r="PBN239" s="18"/>
      <c r="PBO239" s="18"/>
      <c r="PBP239" s="18"/>
      <c r="PBQ239" s="18"/>
      <c r="PBR239" s="18"/>
      <c r="PBS239" s="18"/>
      <c r="PBT239" s="18"/>
      <c r="PBU239" s="18"/>
      <c r="PBV239" s="18"/>
      <c r="PBW239" s="18"/>
      <c r="PBX239" s="18"/>
      <c r="PBY239" s="18"/>
      <c r="PBZ239" s="18"/>
      <c r="PCA239" s="18"/>
      <c r="PCB239" s="18"/>
      <c r="PCC239" s="18"/>
      <c r="PCD239" s="18"/>
      <c r="PCE239" s="18"/>
      <c r="PCF239" s="18"/>
      <c r="PCG239" s="18"/>
      <c r="PCH239" s="18"/>
      <c r="PCI239" s="18"/>
      <c r="PCJ239" s="18"/>
      <c r="PCK239" s="18"/>
      <c r="PCL239" s="18"/>
      <c r="PCM239" s="18"/>
      <c r="PCN239" s="18"/>
      <c r="PCO239" s="18"/>
      <c r="PCP239" s="18"/>
      <c r="PCQ239" s="18"/>
      <c r="PCR239" s="18"/>
      <c r="PCS239" s="18"/>
      <c r="PCT239" s="18"/>
      <c r="PCU239" s="18"/>
      <c r="PCV239" s="18"/>
      <c r="PCW239" s="18"/>
      <c r="PCX239" s="18"/>
      <c r="PCY239" s="18"/>
      <c r="PCZ239" s="18"/>
      <c r="PDA239" s="18"/>
      <c r="PDB239" s="18"/>
      <c r="PDC239" s="18"/>
      <c r="PDD239" s="18"/>
      <c r="PDE239" s="18"/>
      <c r="PDF239" s="18"/>
      <c r="PDG239" s="18"/>
      <c r="PDH239" s="18"/>
      <c r="PDI239" s="18"/>
      <c r="PDJ239" s="18"/>
      <c r="PDK239" s="18"/>
      <c r="PDL239" s="18"/>
      <c r="PDM239" s="18"/>
      <c r="PDN239" s="18"/>
      <c r="PDO239" s="18"/>
      <c r="PDP239" s="18"/>
      <c r="PDQ239" s="18"/>
      <c r="PDR239" s="18"/>
      <c r="PDS239" s="18"/>
      <c r="PDT239" s="18"/>
      <c r="PDU239" s="18"/>
      <c r="PDV239" s="18"/>
      <c r="PDW239" s="18"/>
      <c r="PDX239" s="18"/>
      <c r="PDY239" s="18"/>
      <c r="PDZ239" s="18"/>
      <c r="PEA239" s="18"/>
      <c r="PEB239" s="18"/>
      <c r="PEC239" s="18"/>
      <c r="PED239" s="18"/>
      <c r="PEE239" s="18"/>
      <c r="PEF239" s="18"/>
      <c r="PEG239" s="18"/>
      <c r="PEH239" s="18"/>
      <c r="PEI239" s="18"/>
      <c r="PEJ239" s="18"/>
      <c r="PEK239" s="18"/>
      <c r="PEL239" s="18"/>
      <c r="PEM239" s="18"/>
      <c r="PEN239" s="18"/>
      <c r="PEO239" s="18"/>
      <c r="PEP239" s="18"/>
      <c r="PEQ239" s="18"/>
      <c r="PER239" s="18"/>
      <c r="PES239" s="18"/>
      <c r="PET239" s="18"/>
      <c r="PEU239" s="18"/>
      <c r="PEV239" s="18"/>
      <c r="PEW239" s="18"/>
      <c r="PEX239" s="18"/>
      <c r="PEY239" s="18"/>
      <c r="PEZ239" s="18"/>
      <c r="PFA239" s="18"/>
      <c r="PFB239" s="18"/>
      <c r="PFC239" s="18"/>
      <c r="PFD239" s="18"/>
      <c r="PFE239" s="18"/>
      <c r="PFF239" s="18"/>
      <c r="PFG239" s="18"/>
      <c r="PFH239" s="18"/>
      <c r="PFI239" s="18"/>
      <c r="PFJ239" s="18"/>
      <c r="PFK239" s="18"/>
      <c r="PFL239" s="18"/>
      <c r="PFM239" s="18"/>
      <c r="PFN239" s="18"/>
      <c r="PFO239" s="18"/>
      <c r="PFP239" s="18"/>
      <c r="PFQ239" s="18"/>
      <c r="PFR239" s="18"/>
      <c r="PFS239" s="18"/>
      <c r="PFT239" s="18"/>
      <c r="PFU239" s="18"/>
      <c r="PFV239" s="18"/>
      <c r="PFW239" s="18"/>
      <c r="PFX239" s="18"/>
      <c r="PFY239" s="18"/>
      <c r="PFZ239" s="18"/>
      <c r="PGA239" s="18"/>
      <c r="PGB239" s="18"/>
      <c r="PGC239" s="18"/>
      <c r="PGD239" s="18"/>
      <c r="PGE239" s="18"/>
      <c r="PGF239" s="18"/>
      <c r="PGG239" s="18"/>
      <c r="PGH239" s="18"/>
      <c r="PGI239" s="18"/>
      <c r="PGJ239" s="18"/>
      <c r="PGK239" s="18"/>
      <c r="PGL239" s="18"/>
      <c r="PGM239" s="18"/>
      <c r="PGN239" s="18"/>
      <c r="PGO239" s="18"/>
      <c r="PGP239" s="18"/>
      <c r="PGQ239" s="18"/>
      <c r="PGR239" s="18"/>
      <c r="PGS239" s="18"/>
      <c r="PGT239" s="18"/>
      <c r="PGU239" s="18"/>
      <c r="PGV239" s="18"/>
      <c r="PGW239" s="18"/>
      <c r="PGX239" s="18"/>
      <c r="PGY239" s="18"/>
      <c r="PGZ239" s="18"/>
      <c r="PHA239" s="18"/>
      <c r="PHB239" s="18"/>
      <c r="PHC239" s="18"/>
      <c r="PHD239" s="18"/>
      <c r="PHE239" s="18"/>
      <c r="PHF239" s="18"/>
      <c r="PHG239" s="18"/>
      <c r="PHH239" s="18"/>
      <c r="PHI239" s="18"/>
      <c r="PHJ239" s="18"/>
      <c r="PHK239" s="18"/>
      <c r="PHL239" s="18"/>
      <c r="PHM239" s="18"/>
      <c r="PHN239" s="18"/>
      <c r="PHO239" s="18"/>
      <c r="PHP239" s="18"/>
      <c r="PHQ239" s="18"/>
      <c r="PHR239" s="18"/>
      <c r="PHS239" s="18"/>
      <c r="PHT239" s="18"/>
      <c r="PHU239" s="18"/>
      <c r="PHV239" s="18"/>
      <c r="PHW239" s="18"/>
      <c r="PHX239" s="18"/>
      <c r="PHY239" s="18"/>
      <c r="PHZ239" s="18"/>
      <c r="PIA239" s="18"/>
      <c r="PIB239" s="18"/>
      <c r="PIC239" s="18"/>
      <c r="PID239" s="18"/>
      <c r="PIE239" s="18"/>
      <c r="PIF239" s="18"/>
      <c r="PIG239" s="18"/>
      <c r="PIH239" s="18"/>
      <c r="PII239" s="18"/>
      <c r="PIJ239" s="18"/>
      <c r="PIK239" s="18"/>
      <c r="PIL239" s="18"/>
      <c r="PIM239" s="18"/>
      <c r="PIN239" s="18"/>
      <c r="PIO239" s="18"/>
      <c r="PIP239" s="18"/>
      <c r="PIQ239" s="18"/>
      <c r="PIR239" s="18"/>
      <c r="PIS239" s="18"/>
      <c r="PIT239" s="18"/>
      <c r="PIU239" s="18"/>
      <c r="PIV239" s="18"/>
      <c r="PIW239" s="18"/>
      <c r="PIX239" s="18"/>
      <c r="PIY239" s="18"/>
      <c r="PIZ239" s="18"/>
      <c r="PJA239" s="18"/>
      <c r="PJB239" s="18"/>
      <c r="PJC239" s="18"/>
      <c r="PJD239" s="18"/>
      <c r="PJE239" s="18"/>
      <c r="PJF239" s="18"/>
      <c r="PJG239" s="18"/>
      <c r="PJH239" s="18"/>
      <c r="PJI239" s="18"/>
      <c r="PJJ239" s="18"/>
      <c r="PJK239" s="18"/>
      <c r="PJL239" s="18"/>
      <c r="PJM239" s="18"/>
      <c r="PJN239" s="18"/>
      <c r="PJO239" s="18"/>
      <c r="PJP239" s="18"/>
      <c r="PJQ239" s="18"/>
      <c r="PJR239" s="18"/>
      <c r="PJS239" s="18"/>
      <c r="PJT239" s="18"/>
      <c r="PJU239" s="18"/>
      <c r="PJV239" s="18"/>
      <c r="PJW239" s="18"/>
      <c r="PJX239" s="18"/>
      <c r="PJY239" s="18"/>
      <c r="PJZ239" s="18"/>
      <c r="PKA239" s="18"/>
      <c r="PKB239" s="18"/>
      <c r="PKC239" s="18"/>
      <c r="PKD239" s="18"/>
      <c r="PKE239" s="18"/>
      <c r="PKF239" s="18"/>
      <c r="PKG239" s="18"/>
      <c r="PKH239" s="18"/>
      <c r="PKI239" s="18"/>
      <c r="PKJ239" s="18"/>
      <c r="PKK239" s="18"/>
      <c r="PKL239" s="18"/>
      <c r="PKM239" s="18"/>
      <c r="PKN239" s="18"/>
      <c r="PKO239" s="18"/>
      <c r="PKP239" s="18"/>
      <c r="PKQ239" s="18"/>
      <c r="PKR239" s="18"/>
      <c r="PKS239" s="18"/>
      <c r="PKT239" s="18"/>
      <c r="PKU239" s="18"/>
      <c r="PKV239" s="18"/>
      <c r="PKW239" s="18"/>
      <c r="PKX239" s="18"/>
      <c r="PKY239" s="18"/>
      <c r="PKZ239" s="18"/>
      <c r="PLA239" s="18"/>
      <c r="PLB239" s="18"/>
      <c r="PLC239" s="18"/>
      <c r="PLD239" s="18"/>
      <c r="PLE239" s="18"/>
      <c r="PLF239" s="18"/>
      <c r="PLG239" s="18"/>
      <c r="PLH239" s="18"/>
      <c r="PLI239" s="18"/>
      <c r="PLJ239" s="18"/>
      <c r="PLK239" s="18"/>
      <c r="PLL239" s="18"/>
      <c r="PLM239" s="18"/>
      <c r="PLN239" s="18"/>
      <c r="PLO239" s="18"/>
      <c r="PLP239" s="18"/>
      <c r="PLQ239" s="18"/>
      <c r="PLR239" s="18"/>
      <c r="PLS239" s="18"/>
      <c r="PLT239" s="18"/>
      <c r="PLU239" s="18"/>
      <c r="PLV239" s="18"/>
      <c r="PLW239" s="18"/>
      <c r="PLX239" s="18"/>
      <c r="PLY239" s="18"/>
      <c r="PLZ239" s="18"/>
      <c r="PMA239" s="18"/>
      <c r="PMB239" s="18"/>
      <c r="PMC239" s="18"/>
      <c r="PMD239" s="18"/>
      <c r="PME239" s="18"/>
      <c r="PMF239" s="18"/>
      <c r="PMG239" s="18"/>
      <c r="PMH239" s="18"/>
      <c r="PMI239" s="18"/>
      <c r="PMJ239" s="18"/>
      <c r="PMK239" s="18"/>
      <c r="PML239" s="18"/>
      <c r="PMM239" s="18"/>
      <c r="PMN239" s="18"/>
      <c r="PMO239" s="18"/>
      <c r="PMP239" s="18"/>
      <c r="PMQ239" s="18"/>
      <c r="PMR239" s="18"/>
      <c r="PMS239" s="18"/>
      <c r="PMT239" s="18"/>
      <c r="PMU239" s="18"/>
      <c r="PMV239" s="18"/>
      <c r="PMW239" s="18"/>
      <c r="PMX239" s="18"/>
      <c r="PMY239" s="18"/>
      <c r="PMZ239" s="18"/>
      <c r="PNA239" s="18"/>
      <c r="PNB239" s="18"/>
      <c r="PNC239" s="18"/>
      <c r="PND239" s="18"/>
      <c r="PNE239" s="18"/>
      <c r="PNF239" s="18"/>
      <c r="PNG239" s="18"/>
      <c r="PNH239" s="18"/>
      <c r="PNI239" s="18"/>
      <c r="PNJ239" s="18"/>
      <c r="PNK239" s="18"/>
      <c r="PNL239" s="18"/>
      <c r="PNM239" s="18"/>
      <c r="PNN239" s="18"/>
      <c r="PNO239" s="18"/>
      <c r="PNP239" s="18"/>
      <c r="PNQ239" s="18"/>
      <c r="PNR239" s="18"/>
      <c r="PNS239" s="18"/>
      <c r="PNT239" s="18"/>
      <c r="PNU239" s="18"/>
      <c r="PNV239" s="18"/>
      <c r="PNW239" s="18"/>
      <c r="PNX239" s="18"/>
      <c r="PNY239" s="18"/>
      <c r="PNZ239" s="18"/>
      <c r="POA239" s="18"/>
      <c r="POB239" s="18"/>
      <c r="POC239" s="18"/>
      <c r="POD239" s="18"/>
      <c r="POE239" s="18"/>
      <c r="POF239" s="18"/>
      <c r="POG239" s="18"/>
      <c r="POH239" s="18"/>
      <c r="POI239" s="18"/>
      <c r="POJ239" s="18"/>
      <c r="POK239" s="18"/>
      <c r="POL239" s="18"/>
      <c r="POM239" s="18"/>
      <c r="PON239" s="18"/>
      <c r="POO239" s="18"/>
      <c r="POP239" s="18"/>
      <c r="POQ239" s="18"/>
      <c r="POR239" s="18"/>
      <c r="POS239" s="18"/>
      <c r="POT239" s="18"/>
      <c r="POU239" s="18"/>
      <c r="POV239" s="18"/>
      <c r="POW239" s="18"/>
      <c r="POX239" s="18"/>
      <c r="POY239" s="18"/>
      <c r="POZ239" s="18"/>
      <c r="PPA239" s="18"/>
      <c r="PPB239" s="18"/>
      <c r="PPC239" s="18"/>
      <c r="PPD239" s="18"/>
      <c r="PPE239" s="18"/>
      <c r="PPF239" s="18"/>
      <c r="PPG239" s="18"/>
      <c r="PPH239" s="18"/>
      <c r="PPI239" s="18"/>
      <c r="PPJ239" s="18"/>
      <c r="PPK239" s="18"/>
      <c r="PPL239" s="18"/>
      <c r="PPM239" s="18"/>
      <c r="PPN239" s="18"/>
      <c r="PPO239" s="18"/>
      <c r="PPP239" s="18"/>
      <c r="PPQ239" s="18"/>
      <c r="PPR239" s="18"/>
      <c r="PPS239" s="18"/>
      <c r="PPT239" s="18"/>
      <c r="PPU239" s="18"/>
      <c r="PPV239" s="18"/>
      <c r="PPW239" s="18"/>
      <c r="PPX239" s="18"/>
      <c r="PPY239" s="18"/>
      <c r="PPZ239" s="18"/>
      <c r="PQA239" s="18"/>
      <c r="PQB239" s="18"/>
      <c r="PQC239" s="18"/>
      <c r="PQD239" s="18"/>
      <c r="PQE239" s="18"/>
      <c r="PQF239" s="18"/>
      <c r="PQG239" s="18"/>
      <c r="PQH239" s="18"/>
      <c r="PQI239" s="18"/>
      <c r="PQJ239" s="18"/>
      <c r="PQK239" s="18"/>
      <c r="PQL239" s="18"/>
      <c r="PQM239" s="18"/>
      <c r="PQN239" s="18"/>
      <c r="PQO239" s="18"/>
      <c r="PQP239" s="18"/>
      <c r="PQQ239" s="18"/>
      <c r="PQR239" s="18"/>
      <c r="PQS239" s="18"/>
      <c r="PQT239" s="18"/>
      <c r="PQU239" s="18"/>
      <c r="PQV239" s="18"/>
      <c r="PQW239" s="18"/>
      <c r="PQX239" s="18"/>
      <c r="PQY239" s="18"/>
      <c r="PQZ239" s="18"/>
      <c r="PRA239" s="18"/>
      <c r="PRB239" s="18"/>
      <c r="PRC239" s="18"/>
      <c r="PRD239" s="18"/>
      <c r="PRE239" s="18"/>
      <c r="PRF239" s="18"/>
      <c r="PRG239" s="18"/>
      <c r="PRH239" s="18"/>
      <c r="PRI239" s="18"/>
      <c r="PRJ239" s="18"/>
      <c r="PRK239" s="18"/>
      <c r="PRL239" s="18"/>
      <c r="PRM239" s="18"/>
      <c r="PRN239" s="18"/>
      <c r="PRO239" s="18"/>
      <c r="PRP239" s="18"/>
      <c r="PRQ239" s="18"/>
      <c r="PRR239" s="18"/>
      <c r="PRS239" s="18"/>
      <c r="PRT239" s="18"/>
      <c r="PRU239" s="18"/>
      <c r="PRV239" s="18"/>
      <c r="PRW239" s="18"/>
      <c r="PRX239" s="18"/>
      <c r="PRY239" s="18"/>
      <c r="PRZ239" s="18"/>
      <c r="PSA239" s="18"/>
      <c r="PSB239" s="18"/>
      <c r="PSC239" s="18"/>
      <c r="PSD239" s="18"/>
      <c r="PSE239" s="18"/>
      <c r="PSF239" s="18"/>
      <c r="PSG239" s="18"/>
      <c r="PSH239" s="18"/>
      <c r="PSI239" s="18"/>
      <c r="PSJ239" s="18"/>
      <c r="PSK239" s="18"/>
      <c r="PSL239" s="18"/>
      <c r="PSM239" s="18"/>
      <c r="PSN239" s="18"/>
      <c r="PSO239" s="18"/>
      <c r="PSP239" s="18"/>
      <c r="PSQ239" s="18"/>
      <c r="PSR239" s="18"/>
      <c r="PSS239" s="18"/>
      <c r="PST239" s="18"/>
      <c r="PSU239" s="18"/>
      <c r="PSV239" s="18"/>
      <c r="PSW239" s="18"/>
      <c r="PSX239" s="18"/>
      <c r="PSY239" s="18"/>
      <c r="PSZ239" s="18"/>
      <c r="PTA239" s="18"/>
      <c r="PTB239" s="18"/>
      <c r="PTC239" s="18"/>
      <c r="PTD239" s="18"/>
      <c r="PTE239" s="18"/>
      <c r="PTF239" s="18"/>
      <c r="PTG239" s="18"/>
      <c r="PTH239" s="18"/>
      <c r="PTI239" s="18"/>
      <c r="PTJ239" s="18"/>
      <c r="PTK239" s="18"/>
      <c r="PTL239" s="18"/>
      <c r="PTM239" s="18"/>
      <c r="PTN239" s="18"/>
      <c r="PTO239" s="18"/>
      <c r="PTP239" s="18"/>
      <c r="PTQ239" s="18"/>
      <c r="PTR239" s="18"/>
      <c r="PTS239" s="18"/>
      <c r="PTT239" s="18"/>
      <c r="PTU239" s="18"/>
      <c r="PTV239" s="18"/>
      <c r="PTW239" s="18"/>
      <c r="PTX239" s="18"/>
      <c r="PTY239" s="18"/>
      <c r="PTZ239" s="18"/>
      <c r="PUA239" s="18"/>
      <c r="PUB239" s="18"/>
      <c r="PUC239" s="18"/>
      <c r="PUD239" s="18"/>
      <c r="PUE239" s="18"/>
      <c r="PUF239" s="18"/>
      <c r="PUG239" s="18"/>
      <c r="PUH239" s="18"/>
      <c r="PUI239" s="18"/>
      <c r="PUJ239" s="18"/>
      <c r="PUK239" s="18"/>
      <c r="PUL239" s="18"/>
      <c r="PUM239" s="18"/>
      <c r="PUN239" s="18"/>
      <c r="PUO239" s="18"/>
      <c r="PUP239" s="18"/>
      <c r="PUQ239" s="18"/>
      <c r="PUR239" s="18"/>
      <c r="PUS239" s="18"/>
      <c r="PUT239" s="18"/>
      <c r="PUU239" s="18"/>
      <c r="PUV239" s="18"/>
      <c r="PUW239" s="18"/>
      <c r="PUX239" s="18"/>
      <c r="PUY239" s="18"/>
      <c r="PUZ239" s="18"/>
      <c r="PVA239" s="18"/>
      <c r="PVB239" s="18"/>
      <c r="PVC239" s="18"/>
      <c r="PVD239" s="18"/>
      <c r="PVE239" s="18"/>
      <c r="PVF239" s="18"/>
      <c r="PVG239" s="18"/>
      <c r="PVH239" s="18"/>
      <c r="PVI239" s="18"/>
      <c r="PVJ239" s="18"/>
      <c r="PVK239" s="18"/>
      <c r="PVL239" s="18"/>
      <c r="PVM239" s="18"/>
      <c r="PVN239" s="18"/>
      <c r="PVO239" s="18"/>
      <c r="PVP239" s="18"/>
      <c r="PVQ239" s="18"/>
      <c r="PVR239" s="18"/>
      <c r="PVS239" s="18"/>
      <c r="PVT239" s="18"/>
      <c r="PVU239" s="18"/>
      <c r="PVV239" s="18"/>
      <c r="PVW239" s="18"/>
      <c r="PVX239" s="18"/>
      <c r="PVY239" s="18"/>
      <c r="PVZ239" s="18"/>
      <c r="PWA239" s="18"/>
      <c r="PWB239" s="18"/>
      <c r="PWC239" s="18"/>
      <c r="PWD239" s="18"/>
      <c r="PWE239" s="18"/>
      <c r="PWF239" s="18"/>
      <c r="PWG239" s="18"/>
      <c r="PWH239" s="18"/>
      <c r="PWI239" s="18"/>
      <c r="PWJ239" s="18"/>
      <c r="PWK239" s="18"/>
      <c r="PWL239" s="18"/>
      <c r="PWM239" s="18"/>
      <c r="PWN239" s="18"/>
      <c r="PWO239" s="18"/>
      <c r="PWP239" s="18"/>
      <c r="PWQ239" s="18"/>
      <c r="PWR239" s="18"/>
      <c r="PWS239" s="18"/>
      <c r="PWT239" s="18"/>
      <c r="PWU239" s="18"/>
      <c r="PWV239" s="18"/>
      <c r="PWW239" s="18"/>
      <c r="PWX239" s="18"/>
      <c r="PWY239" s="18"/>
      <c r="PWZ239" s="18"/>
      <c r="PXA239" s="18"/>
      <c r="PXB239" s="18"/>
      <c r="PXC239" s="18"/>
      <c r="PXD239" s="18"/>
      <c r="PXE239" s="18"/>
      <c r="PXF239" s="18"/>
      <c r="PXG239" s="18"/>
      <c r="PXH239" s="18"/>
      <c r="PXI239" s="18"/>
      <c r="PXJ239" s="18"/>
      <c r="PXK239" s="18"/>
      <c r="PXL239" s="18"/>
      <c r="PXM239" s="18"/>
      <c r="PXN239" s="18"/>
      <c r="PXO239" s="18"/>
      <c r="PXP239" s="18"/>
      <c r="PXQ239" s="18"/>
      <c r="PXR239" s="18"/>
      <c r="PXS239" s="18"/>
      <c r="PXT239" s="18"/>
      <c r="PXU239" s="18"/>
      <c r="PXV239" s="18"/>
      <c r="PXW239" s="18"/>
      <c r="PXX239" s="18"/>
      <c r="PXY239" s="18"/>
      <c r="PXZ239" s="18"/>
      <c r="PYA239" s="18"/>
      <c r="PYB239" s="18"/>
      <c r="PYC239" s="18"/>
      <c r="PYD239" s="18"/>
      <c r="PYE239" s="18"/>
      <c r="PYF239" s="18"/>
      <c r="PYG239" s="18"/>
      <c r="PYH239" s="18"/>
      <c r="PYI239" s="18"/>
      <c r="PYJ239" s="18"/>
      <c r="PYK239" s="18"/>
      <c r="PYL239" s="18"/>
      <c r="PYM239" s="18"/>
      <c r="PYN239" s="18"/>
      <c r="PYO239" s="18"/>
      <c r="PYP239" s="18"/>
      <c r="PYQ239" s="18"/>
      <c r="PYR239" s="18"/>
      <c r="PYS239" s="18"/>
      <c r="PYT239" s="18"/>
      <c r="PYU239" s="18"/>
      <c r="PYV239" s="18"/>
      <c r="PYW239" s="18"/>
      <c r="PYX239" s="18"/>
      <c r="PYY239" s="18"/>
      <c r="PYZ239" s="18"/>
      <c r="PZA239" s="18"/>
      <c r="PZB239" s="18"/>
      <c r="PZC239" s="18"/>
      <c r="PZD239" s="18"/>
      <c r="PZE239" s="18"/>
      <c r="PZF239" s="18"/>
      <c r="PZG239" s="18"/>
      <c r="PZH239" s="18"/>
      <c r="PZI239" s="18"/>
      <c r="PZJ239" s="18"/>
      <c r="PZK239" s="18"/>
      <c r="PZL239" s="18"/>
      <c r="PZM239" s="18"/>
      <c r="PZN239" s="18"/>
      <c r="PZO239" s="18"/>
      <c r="PZP239" s="18"/>
      <c r="PZQ239" s="18"/>
      <c r="PZR239" s="18"/>
      <c r="PZS239" s="18"/>
      <c r="PZT239" s="18"/>
      <c r="PZU239" s="18"/>
      <c r="PZV239" s="18"/>
      <c r="PZW239" s="18"/>
      <c r="PZX239" s="18"/>
      <c r="PZY239" s="18"/>
      <c r="PZZ239" s="18"/>
      <c r="QAA239" s="18"/>
      <c r="QAB239" s="18"/>
      <c r="QAC239" s="18"/>
      <c r="QAD239" s="18"/>
      <c r="QAE239" s="18"/>
      <c r="QAF239" s="18"/>
      <c r="QAG239" s="18"/>
      <c r="QAH239" s="18"/>
      <c r="QAI239" s="18"/>
      <c r="QAJ239" s="18"/>
      <c r="QAK239" s="18"/>
      <c r="QAL239" s="18"/>
      <c r="QAM239" s="18"/>
      <c r="QAN239" s="18"/>
      <c r="QAO239" s="18"/>
      <c r="QAP239" s="18"/>
      <c r="QAQ239" s="18"/>
      <c r="QAR239" s="18"/>
      <c r="QAS239" s="18"/>
      <c r="QAT239" s="18"/>
      <c r="QAU239" s="18"/>
      <c r="QAV239" s="18"/>
      <c r="QAW239" s="18"/>
      <c r="QAX239" s="18"/>
      <c r="QAY239" s="18"/>
      <c r="QAZ239" s="18"/>
      <c r="QBA239" s="18"/>
      <c r="QBB239" s="18"/>
      <c r="QBC239" s="18"/>
      <c r="QBD239" s="18"/>
      <c r="QBE239" s="18"/>
      <c r="QBF239" s="18"/>
      <c r="QBG239" s="18"/>
      <c r="QBH239" s="18"/>
      <c r="QBI239" s="18"/>
      <c r="QBJ239" s="18"/>
      <c r="QBK239" s="18"/>
      <c r="QBL239" s="18"/>
      <c r="QBM239" s="18"/>
      <c r="QBN239" s="18"/>
      <c r="QBO239" s="18"/>
      <c r="QBP239" s="18"/>
      <c r="QBQ239" s="18"/>
      <c r="QBR239" s="18"/>
      <c r="QBS239" s="18"/>
      <c r="QBT239" s="18"/>
      <c r="QBU239" s="18"/>
      <c r="QBV239" s="18"/>
      <c r="QBW239" s="18"/>
      <c r="QBX239" s="18"/>
      <c r="QBY239" s="18"/>
      <c r="QBZ239" s="18"/>
      <c r="QCA239" s="18"/>
      <c r="QCB239" s="18"/>
      <c r="QCC239" s="18"/>
      <c r="QCD239" s="18"/>
      <c r="QCE239" s="18"/>
      <c r="QCF239" s="18"/>
      <c r="QCG239" s="18"/>
      <c r="QCH239" s="18"/>
      <c r="QCI239" s="18"/>
      <c r="QCJ239" s="18"/>
      <c r="QCK239" s="18"/>
      <c r="QCL239" s="18"/>
      <c r="QCM239" s="18"/>
      <c r="QCN239" s="18"/>
      <c r="QCO239" s="18"/>
      <c r="QCP239" s="18"/>
      <c r="QCQ239" s="18"/>
      <c r="QCR239" s="18"/>
      <c r="QCS239" s="18"/>
      <c r="QCT239" s="18"/>
      <c r="QCU239" s="18"/>
      <c r="QCV239" s="18"/>
      <c r="QCW239" s="18"/>
      <c r="QCX239" s="18"/>
      <c r="QCY239" s="18"/>
      <c r="QCZ239" s="18"/>
      <c r="QDA239" s="18"/>
      <c r="QDB239" s="18"/>
      <c r="QDC239" s="18"/>
      <c r="QDD239" s="18"/>
      <c r="QDE239" s="18"/>
      <c r="QDF239" s="18"/>
      <c r="QDG239" s="18"/>
      <c r="QDH239" s="18"/>
      <c r="QDI239" s="18"/>
      <c r="QDJ239" s="18"/>
      <c r="QDK239" s="18"/>
      <c r="QDL239" s="18"/>
      <c r="QDM239" s="18"/>
      <c r="QDN239" s="18"/>
      <c r="QDO239" s="18"/>
      <c r="QDP239" s="18"/>
      <c r="QDQ239" s="18"/>
      <c r="QDR239" s="18"/>
      <c r="QDS239" s="18"/>
      <c r="QDT239" s="18"/>
      <c r="QDU239" s="18"/>
      <c r="QDV239" s="18"/>
      <c r="QDW239" s="18"/>
      <c r="QDX239" s="18"/>
      <c r="QDY239" s="18"/>
      <c r="QDZ239" s="18"/>
      <c r="QEA239" s="18"/>
      <c r="QEB239" s="18"/>
      <c r="QEC239" s="18"/>
      <c r="QED239" s="18"/>
      <c r="QEE239" s="18"/>
      <c r="QEF239" s="18"/>
      <c r="QEG239" s="18"/>
      <c r="QEH239" s="18"/>
      <c r="QEI239" s="18"/>
      <c r="QEJ239" s="18"/>
      <c r="QEK239" s="18"/>
      <c r="QEL239" s="18"/>
      <c r="QEM239" s="18"/>
      <c r="QEN239" s="18"/>
      <c r="QEO239" s="18"/>
      <c r="QEP239" s="18"/>
      <c r="QEQ239" s="18"/>
      <c r="QER239" s="18"/>
      <c r="QES239" s="18"/>
      <c r="QET239" s="18"/>
      <c r="QEU239" s="18"/>
      <c r="QEV239" s="18"/>
      <c r="QEW239" s="18"/>
      <c r="QEX239" s="18"/>
      <c r="QEY239" s="18"/>
      <c r="QEZ239" s="18"/>
      <c r="QFA239" s="18"/>
      <c r="QFB239" s="18"/>
      <c r="QFC239" s="18"/>
      <c r="QFD239" s="18"/>
      <c r="QFE239" s="18"/>
      <c r="QFF239" s="18"/>
      <c r="QFG239" s="18"/>
      <c r="QFH239" s="18"/>
      <c r="QFI239" s="18"/>
      <c r="QFJ239" s="18"/>
      <c r="QFK239" s="18"/>
      <c r="QFL239" s="18"/>
      <c r="QFM239" s="18"/>
      <c r="QFN239" s="18"/>
      <c r="QFO239" s="18"/>
      <c r="QFP239" s="18"/>
      <c r="QFQ239" s="18"/>
      <c r="QFR239" s="18"/>
      <c r="QFS239" s="18"/>
      <c r="QFT239" s="18"/>
      <c r="QFU239" s="18"/>
      <c r="QFV239" s="18"/>
      <c r="QFW239" s="18"/>
      <c r="QFX239" s="18"/>
      <c r="QFY239" s="18"/>
      <c r="QFZ239" s="18"/>
      <c r="QGA239" s="18"/>
      <c r="QGB239" s="18"/>
      <c r="QGC239" s="18"/>
      <c r="QGD239" s="18"/>
      <c r="QGE239" s="18"/>
      <c r="QGF239" s="18"/>
      <c r="QGG239" s="18"/>
      <c r="QGH239" s="18"/>
      <c r="QGI239" s="18"/>
      <c r="QGJ239" s="18"/>
      <c r="QGK239" s="18"/>
      <c r="QGL239" s="18"/>
      <c r="QGM239" s="18"/>
      <c r="QGN239" s="18"/>
      <c r="QGO239" s="18"/>
      <c r="QGP239" s="18"/>
      <c r="QGQ239" s="18"/>
      <c r="QGR239" s="18"/>
      <c r="QGS239" s="18"/>
      <c r="QGT239" s="18"/>
      <c r="QGU239" s="18"/>
      <c r="QGV239" s="18"/>
      <c r="QGW239" s="18"/>
      <c r="QGX239" s="18"/>
      <c r="QGY239" s="18"/>
      <c r="QGZ239" s="18"/>
      <c r="QHA239" s="18"/>
      <c r="QHB239" s="18"/>
      <c r="QHC239" s="18"/>
      <c r="QHD239" s="18"/>
      <c r="QHE239" s="18"/>
      <c r="QHF239" s="18"/>
      <c r="QHG239" s="18"/>
      <c r="QHH239" s="18"/>
      <c r="QHI239" s="18"/>
      <c r="QHJ239" s="18"/>
      <c r="QHK239" s="18"/>
      <c r="QHL239" s="18"/>
      <c r="QHM239" s="18"/>
      <c r="QHN239" s="18"/>
      <c r="QHO239" s="18"/>
      <c r="QHP239" s="18"/>
      <c r="QHQ239" s="18"/>
      <c r="QHR239" s="18"/>
      <c r="QHS239" s="18"/>
      <c r="QHT239" s="18"/>
      <c r="QHU239" s="18"/>
      <c r="QHV239" s="18"/>
      <c r="QHW239" s="18"/>
      <c r="QHX239" s="18"/>
      <c r="QHY239" s="18"/>
      <c r="QHZ239" s="18"/>
      <c r="QIA239" s="18"/>
      <c r="QIB239" s="18"/>
      <c r="QIC239" s="18"/>
      <c r="QID239" s="18"/>
      <c r="QIE239" s="18"/>
      <c r="QIF239" s="18"/>
      <c r="QIG239" s="18"/>
      <c r="QIH239" s="18"/>
      <c r="QII239" s="18"/>
      <c r="QIJ239" s="18"/>
      <c r="QIK239" s="18"/>
      <c r="QIL239" s="18"/>
      <c r="QIM239" s="18"/>
      <c r="QIN239" s="18"/>
      <c r="QIO239" s="18"/>
      <c r="QIP239" s="18"/>
      <c r="QIQ239" s="18"/>
      <c r="QIR239" s="18"/>
      <c r="QIS239" s="18"/>
      <c r="QIT239" s="18"/>
      <c r="QIU239" s="18"/>
      <c r="QIV239" s="18"/>
      <c r="QIW239" s="18"/>
      <c r="QIX239" s="18"/>
      <c r="QIY239" s="18"/>
      <c r="QIZ239" s="18"/>
      <c r="QJA239" s="18"/>
      <c r="QJB239" s="18"/>
      <c r="QJC239" s="18"/>
      <c r="QJD239" s="18"/>
      <c r="QJE239" s="18"/>
      <c r="QJF239" s="18"/>
      <c r="QJG239" s="18"/>
      <c r="QJH239" s="18"/>
      <c r="QJI239" s="18"/>
      <c r="QJJ239" s="18"/>
      <c r="QJK239" s="18"/>
      <c r="QJL239" s="18"/>
      <c r="QJM239" s="18"/>
      <c r="QJN239" s="18"/>
      <c r="QJO239" s="18"/>
      <c r="QJP239" s="18"/>
      <c r="QJQ239" s="18"/>
      <c r="QJR239" s="18"/>
      <c r="QJS239" s="18"/>
      <c r="QJT239" s="18"/>
      <c r="QJU239" s="18"/>
      <c r="QJV239" s="18"/>
      <c r="QJW239" s="18"/>
      <c r="QJX239" s="18"/>
      <c r="QJY239" s="18"/>
      <c r="QJZ239" s="18"/>
      <c r="QKA239" s="18"/>
      <c r="QKB239" s="18"/>
      <c r="QKC239" s="18"/>
      <c r="QKD239" s="18"/>
      <c r="QKE239" s="18"/>
      <c r="QKF239" s="18"/>
      <c r="QKG239" s="18"/>
      <c r="QKH239" s="18"/>
      <c r="QKI239" s="18"/>
      <c r="QKJ239" s="18"/>
      <c r="QKK239" s="18"/>
      <c r="QKL239" s="18"/>
      <c r="QKM239" s="18"/>
      <c r="QKN239" s="18"/>
      <c r="QKO239" s="18"/>
      <c r="QKP239" s="18"/>
      <c r="QKQ239" s="18"/>
      <c r="QKR239" s="18"/>
      <c r="QKS239" s="18"/>
      <c r="QKT239" s="18"/>
      <c r="QKU239" s="18"/>
      <c r="QKV239" s="18"/>
      <c r="QKW239" s="18"/>
      <c r="QKX239" s="18"/>
      <c r="QKY239" s="18"/>
      <c r="QKZ239" s="18"/>
      <c r="QLA239" s="18"/>
      <c r="QLB239" s="18"/>
      <c r="QLC239" s="18"/>
      <c r="QLD239" s="18"/>
      <c r="QLE239" s="18"/>
      <c r="QLF239" s="18"/>
      <c r="QLG239" s="18"/>
      <c r="QLH239" s="18"/>
      <c r="QLI239" s="18"/>
      <c r="QLJ239" s="18"/>
      <c r="QLK239" s="18"/>
      <c r="QLL239" s="18"/>
      <c r="QLM239" s="18"/>
      <c r="QLN239" s="18"/>
      <c r="QLO239" s="18"/>
      <c r="QLP239" s="18"/>
      <c r="QLQ239" s="18"/>
      <c r="QLR239" s="18"/>
      <c r="QLS239" s="18"/>
      <c r="QLT239" s="18"/>
      <c r="QLU239" s="18"/>
      <c r="QLV239" s="18"/>
      <c r="QLW239" s="18"/>
      <c r="QLX239" s="18"/>
      <c r="QLY239" s="18"/>
      <c r="QLZ239" s="18"/>
      <c r="QMA239" s="18"/>
      <c r="QMB239" s="18"/>
      <c r="QMC239" s="18"/>
      <c r="QMD239" s="18"/>
      <c r="QME239" s="18"/>
      <c r="QMF239" s="18"/>
      <c r="QMG239" s="18"/>
      <c r="QMH239" s="18"/>
      <c r="QMI239" s="18"/>
      <c r="QMJ239" s="18"/>
      <c r="QMK239" s="18"/>
      <c r="QML239" s="18"/>
      <c r="QMM239" s="18"/>
      <c r="QMN239" s="18"/>
      <c r="QMO239" s="18"/>
      <c r="QMP239" s="18"/>
      <c r="QMQ239" s="18"/>
      <c r="QMR239" s="18"/>
      <c r="QMS239" s="18"/>
      <c r="QMT239" s="18"/>
      <c r="QMU239" s="18"/>
      <c r="QMV239" s="18"/>
      <c r="QMW239" s="18"/>
      <c r="QMX239" s="18"/>
      <c r="QMY239" s="18"/>
      <c r="QMZ239" s="18"/>
      <c r="QNA239" s="18"/>
      <c r="QNB239" s="18"/>
      <c r="QNC239" s="18"/>
      <c r="QND239" s="18"/>
      <c r="QNE239" s="18"/>
      <c r="QNF239" s="18"/>
      <c r="QNG239" s="18"/>
      <c r="QNH239" s="18"/>
      <c r="QNI239" s="18"/>
      <c r="QNJ239" s="18"/>
      <c r="QNK239" s="18"/>
      <c r="QNL239" s="18"/>
      <c r="QNM239" s="18"/>
      <c r="QNN239" s="18"/>
      <c r="QNO239" s="18"/>
      <c r="QNP239" s="18"/>
      <c r="QNQ239" s="18"/>
      <c r="QNR239" s="18"/>
      <c r="QNS239" s="18"/>
      <c r="QNT239" s="18"/>
      <c r="QNU239" s="18"/>
      <c r="QNV239" s="18"/>
      <c r="QNW239" s="18"/>
      <c r="QNX239" s="18"/>
      <c r="QNY239" s="18"/>
      <c r="QNZ239" s="18"/>
      <c r="QOA239" s="18"/>
      <c r="QOB239" s="18"/>
      <c r="QOC239" s="18"/>
      <c r="QOD239" s="18"/>
      <c r="QOE239" s="18"/>
      <c r="QOF239" s="18"/>
      <c r="QOG239" s="18"/>
      <c r="QOH239" s="18"/>
      <c r="QOI239" s="18"/>
      <c r="QOJ239" s="18"/>
      <c r="QOK239" s="18"/>
      <c r="QOL239" s="18"/>
      <c r="QOM239" s="18"/>
      <c r="QON239" s="18"/>
      <c r="QOO239" s="18"/>
      <c r="QOP239" s="18"/>
      <c r="QOQ239" s="18"/>
      <c r="QOR239" s="18"/>
      <c r="QOS239" s="18"/>
      <c r="QOT239" s="18"/>
      <c r="QOU239" s="18"/>
      <c r="QOV239" s="18"/>
      <c r="QOW239" s="18"/>
      <c r="QOX239" s="18"/>
      <c r="QOY239" s="18"/>
      <c r="QOZ239" s="18"/>
      <c r="QPA239" s="18"/>
      <c r="QPB239" s="18"/>
      <c r="QPC239" s="18"/>
      <c r="QPD239" s="18"/>
      <c r="QPE239" s="18"/>
      <c r="QPF239" s="18"/>
      <c r="QPG239" s="18"/>
      <c r="QPH239" s="18"/>
      <c r="QPI239" s="18"/>
      <c r="QPJ239" s="18"/>
      <c r="QPK239" s="18"/>
      <c r="QPL239" s="18"/>
      <c r="QPM239" s="18"/>
      <c r="QPN239" s="18"/>
      <c r="QPO239" s="18"/>
      <c r="QPP239" s="18"/>
      <c r="QPQ239" s="18"/>
      <c r="QPR239" s="18"/>
      <c r="QPS239" s="18"/>
      <c r="QPT239" s="18"/>
      <c r="QPU239" s="18"/>
      <c r="QPV239" s="18"/>
      <c r="QPW239" s="18"/>
      <c r="QPX239" s="18"/>
      <c r="QPY239" s="18"/>
      <c r="QPZ239" s="18"/>
      <c r="QQA239" s="18"/>
      <c r="QQB239" s="18"/>
      <c r="QQC239" s="18"/>
      <c r="QQD239" s="18"/>
      <c r="QQE239" s="18"/>
      <c r="QQF239" s="18"/>
      <c r="QQG239" s="18"/>
      <c r="QQH239" s="18"/>
      <c r="QQI239" s="18"/>
      <c r="QQJ239" s="18"/>
      <c r="QQK239" s="18"/>
      <c r="QQL239" s="18"/>
      <c r="QQM239" s="18"/>
      <c r="QQN239" s="18"/>
      <c r="QQO239" s="18"/>
      <c r="QQP239" s="18"/>
      <c r="QQQ239" s="18"/>
      <c r="QQR239" s="18"/>
      <c r="QQS239" s="18"/>
      <c r="QQT239" s="18"/>
      <c r="QQU239" s="18"/>
      <c r="QQV239" s="18"/>
      <c r="QQW239" s="18"/>
      <c r="QQX239" s="18"/>
      <c r="QQY239" s="18"/>
      <c r="QQZ239" s="18"/>
      <c r="QRA239" s="18"/>
      <c r="QRB239" s="18"/>
      <c r="QRC239" s="18"/>
      <c r="QRD239" s="18"/>
      <c r="QRE239" s="18"/>
      <c r="QRF239" s="18"/>
      <c r="QRG239" s="18"/>
      <c r="QRH239" s="18"/>
      <c r="QRI239" s="18"/>
      <c r="QRJ239" s="18"/>
      <c r="QRK239" s="18"/>
      <c r="QRL239" s="18"/>
      <c r="QRM239" s="18"/>
      <c r="QRN239" s="18"/>
      <c r="QRO239" s="18"/>
      <c r="QRP239" s="18"/>
      <c r="QRQ239" s="18"/>
      <c r="QRR239" s="18"/>
      <c r="QRS239" s="18"/>
      <c r="QRT239" s="18"/>
      <c r="QRU239" s="18"/>
      <c r="QRV239" s="18"/>
      <c r="QRW239" s="18"/>
      <c r="QRX239" s="18"/>
      <c r="QRY239" s="18"/>
      <c r="QRZ239" s="18"/>
      <c r="QSA239" s="18"/>
      <c r="QSB239" s="18"/>
      <c r="QSC239" s="18"/>
      <c r="QSD239" s="18"/>
      <c r="QSE239" s="18"/>
      <c r="QSF239" s="18"/>
      <c r="QSG239" s="18"/>
      <c r="QSH239" s="18"/>
      <c r="QSI239" s="18"/>
      <c r="QSJ239" s="18"/>
      <c r="QSK239" s="18"/>
      <c r="QSL239" s="18"/>
      <c r="QSM239" s="18"/>
      <c r="QSN239" s="18"/>
      <c r="QSO239" s="18"/>
      <c r="QSP239" s="18"/>
      <c r="QSQ239" s="18"/>
      <c r="QSR239" s="18"/>
      <c r="QSS239" s="18"/>
      <c r="QST239" s="18"/>
      <c r="QSU239" s="18"/>
      <c r="QSV239" s="18"/>
      <c r="QSW239" s="18"/>
      <c r="QSX239" s="18"/>
      <c r="QSY239" s="18"/>
      <c r="QSZ239" s="18"/>
      <c r="QTA239" s="18"/>
      <c r="QTB239" s="18"/>
      <c r="QTC239" s="18"/>
      <c r="QTD239" s="18"/>
      <c r="QTE239" s="18"/>
      <c r="QTF239" s="18"/>
      <c r="QTG239" s="18"/>
      <c r="QTH239" s="18"/>
      <c r="QTI239" s="18"/>
      <c r="QTJ239" s="18"/>
      <c r="QTK239" s="18"/>
      <c r="QTL239" s="18"/>
      <c r="QTM239" s="18"/>
      <c r="QTN239" s="18"/>
      <c r="QTO239" s="18"/>
      <c r="QTP239" s="18"/>
      <c r="QTQ239" s="18"/>
      <c r="QTR239" s="18"/>
      <c r="QTS239" s="18"/>
      <c r="QTT239" s="18"/>
      <c r="QTU239" s="18"/>
      <c r="QTV239" s="18"/>
      <c r="QTW239" s="18"/>
      <c r="QTX239" s="18"/>
      <c r="QTY239" s="18"/>
      <c r="QTZ239" s="18"/>
      <c r="QUA239" s="18"/>
      <c r="QUB239" s="18"/>
      <c r="QUC239" s="18"/>
      <c r="QUD239" s="18"/>
      <c r="QUE239" s="18"/>
      <c r="QUF239" s="18"/>
      <c r="QUG239" s="18"/>
      <c r="QUH239" s="18"/>
      <c r="QUI239" s="18"/>
      <c r="QUJ239" s="18"/>
      <c r="QUK239" s="18"/>
      <c r="QUL239" s="18"/>
      <c r="QUM239" s="18"/>
      <c r="QUN239" s="18"/>
      <c r="QUO239" s="18"/>
      <c r="QUP239" s="18"/>
      <c r="QUQ239" s="18"/>
      <c r="QUR239" s="18"/>
      <c r="QUS239" s="18"/>
      <c r="QUT239" s="18"/>
      <c r="QUU239" s="18"/>
      <c r="QUV239" s="18"/>
      <c r="QUW239" s="18"/>
      <c r="QUX239" s="18"/>
      <c r="QUY239" s="18"/>
      <c r="QUZ239" s="18"/>
      <c r="QVA239" s="18"/>
      <c r="QVB239" s="18"/>
      <c r="QVC239" s="18"/>
      <c r="QVD239" s="18"/>
      <c r="QVE239" s="18"/>
      <c r="QVF239" s="18"/>
      <c r="QVG239" s="18"/>
      <c r="QVH239" s="18"/>
      <c r="QVI239" s="18"/>
      <c r="QVJ239" s="18"/>
      <c r="QVK239" s="18"/>
      <c r="QVL239" s="18"/>
      <c r="QVM239" s="18"/>
      <c r="QVN239" s="18"/>
      <c r="QVO239" s="18"/>
      <c r="QVP239" s="18"/>
      <c r="QVQ239" s="18"/>
      <c r="QVR239" s="18"/>
      <c r="QVS239" s="18"/>
      <c r="QVT239" s="18"/>
      <c r="QVU239" s="18"/>
      <c r="QVV239" s="18"/>
      <c r="QVW239" s="18"/>
      <c r="QVX239" s="18"/>
      <c r="QVY239" s="18"/>
      <c r="QVZ239" s="18"/>
      <c r="QWA239" s="18"/>
      <c r="QWB239" s="18"/>
      <c r="QWC239" s="18"/>
      <c r="QWD239" s="18"/>
      <c r="QWE239" s="18"/>
      <c r="QWF239" s="18"/>
      <c r="QWG239" s="18"/>
      <c r="QWH239" s="18"/>
      <c r="QWI239" s="18"/>
      <c r="QWJ239" s="18"/>
      <c r="QWK239" s="18"/>
      <c r="QWL239" s="18"/>
      <c r="QWM239" s="18"/>
      <c r="QWN239" s="18"/>
      <c r="QWO239" s="18"/>
      <c r="QWP239" s="18"/>
      <c r="QWQ239" s="18"/>
      <c r="QWR239" s="18"/>
      <c r="QWS239" s="18"/>
      <c r="QWT239" s="18"/>
      <c r="QWU239" s="18"/>
      <c r="QWV239" s="18"/>
      <c r="QWW239" s="18"/>
      <c r="QWX239" s="18"/>
      <c r="QWY239" s="18"/>
      <c r="QWZ239" s="18"/>
      <c r="QXA239" s="18"/>
      <c r="QXB239" s="18"/>
      <c r="QXC239" s="18"/>
      <c r="QXD239" s="18"/>
      <c r="QXE239" s="18"/>
      <c r="QXF239" s="18"/>
      <c r="QXG239" s="18"/>
      <c r="QXH239" s="18"/>
      <c r="QXI239" s="18"/>
      <c r="QXJ239" s="18"/>
      <c r="QXK239" s="18"/>
      <c r="QXL239" s="18"/>
      <c r="QXM239" s="18"/>
      <c r="QXN239" s="18"/>
      <c r="QXO239" s="18"/>
      <c r="QXP239" s="18"/>
      <c r="QXQ239" s="18"/>
      <c r="QXR239" s="18"/>
      <c r="QXS239" s="18"/>
      <c r="QXT239" s="18"/>
      <c r="QXU239" s="18"/>
      <c r="QXV239" s="18"/>
      <c r="QXW239" s="18"/>
      <c r="QXX239" s="18"/>
      <c r="QXY239" s="18"/>
      <c r="QXZ239" s="18"/>
      <c r="QYA239" s="18"/>
      <c r="QYB239" s="18"/>
      <c r="QYC239" s="18"/>
      <c r="QYD239" s="18"/>
      <c r="QYE239" s="18"/>
      <c r="QYF239" s="18"/>
      <c r="QYG239" s="18"/>
      <c r="QYH239" s="18"/>
      <c r="QYI239" s="18"/>
      <c r="QYJ239" s="18"/>
      <c r="QYK239" s="18"/>
      <c r="QYL239" s="18"/>
      <c r="QYM239" s="18"/>
      <c r="QYN239" s="18"/>
      <c r="QYO239" s="18"/>
      <c r="QYP239" s="18"/>
      <c r="QYQ239" s="18"/>
      <c r="QYR239" s="18"/>
      <c r="QYS239" s="18"/>
      <c r="QYT239" s="18"/>
      <c r="QYU239" s="18"/>
      <c r="QYV239" s="18"/>
      <c r="QYW239" s="18"/>
      <c r="QYX239" s="18"/>
      <c r="QYY239" s="18"/>
      <c r="QYZ239" s="18"/>
      <c r="QZA239" s="18"/>
      <c r="QZB239" s="18"/>
      <c r="QZC239" s="18"/>
      <c r="QZD239" s="18"/>
      <c r="QZE239" s="18"/>
      <c r="QZF239" s="18"/>
      <c r="QZG239" s="18"/>
      <c r="QZH239" s="18"/>
      <c r="QZI239" s="18"/>
      <c r="QZJ239" s="18"/>
      <c r="QZK239" s="18"/>
      <c r="QZL239" s="18"/>
      <c r="QZM239" s="18"/>
      <c r="QZN239" s="18"/>
      <c r="QZO239" s="18"/>
      <c r="QZP239" s="18"/>
      <c r="QZQ239" s="18"/>
      <c r="QZR239" s="18"/>
      <c r="QZS239" s="18"/>
      <c r="QZT239" s="18"/>
      <c r="QZU239" s="18"/>
      <c r="QZV239" s="18"/>
      <c r="QZW239" s="18"/>
      <c r="QZX239" s="18"/>
      <c r="QZY239" s="18"/>
      <c r="QZZ239" s="18"/>
      <c r="RAA239" s="18"/>
      <c r="RAB239" s="18"/>
      <c r="RAC239" s="18"/>
      <c r="RAD239" s="18"/>
      <c r="RAE239" s="18"/>
      <c r="RAF239" s="18"/>
      <c r="RAG239" s="18"/>
      <c r="RAH239" s="18"/>
      <c r="RAI239" s="18"/>
      <c r="RAJ239" s="18"/>
      <c r="RAK239" s="18"/>
      <c r="RAL239" s="18"/>
      <c r="RAM239" s="18"/>
      <c r="RAN239" s="18"/>
      <c r="RAO239" s="18"/>
      <c r="RAP239" s="18"/>
      <c r="RAQ239" s="18"/>
      <c r="RAR239" s="18"/>
      <c r="RAS239" s="18"/>
      <c r="RAT239" s="18"/>
      <c r="RAU239" s="18"/>
      <c r="RAV239" s="18"/>
      <c r="RAW239" s="18"/>
      <c r="RAX239" s="18"/>
      <c r="RAY239" s="18"/>
      <c r="RAZ239" s="18"/>
      <c r="RBA239" s="18"/>
      <c r="RBB239" s="18"/>
      <c r="RBC239" s="18"/>
      <c r="RBD239" s="18"/>
      <c r="RBE239" s="18"/>
      <c r="RBF239" s="18"/>
      <c r="RBG239" s="18"/>
      <c r="RBH239" s="18"/>
      <c r="RBI239" s="18"/>
      <c r="RBJ239" s="18"/>
      <c r="RBK239" s="18"/>
      <c r="RBL239" s="18"/>
      <c r="RBM239" s="18"/>
      <c r="RBN239" s="18"/>
      <c r="RBO239" s="18"/>
      <c r="RBP239" s="18"/>
      <c r="RBQ239" s="18"/>
      <c r="RBR239" s="18"/>
      <c r="RBS239" s="18"/>
      <c r="RBT239" s="18"/>
      <c r="RBU239" s="18"/>
      <c r="RBV239" s="18"/>
      <c r="RBW239" s="18"/>
      <c r="RBX239" s="18"/>
      <c r="RBY239" s="18"/>
      <c r="RBZ239" s="18"/>
      <c r="RCA239" s="18"/>
      <c r="RCB239" s="18"/>
      <c r="RCC239" s="18"/>
      <c r="RCD239" s="18"/>
      <c r="RCE239" s="18"/>
      <c r="RCF239" s="18"/>
      <c r="RCG239" s="18"/>
      <c r="RCH239" s="18"/>
      <c r="RCI239" s="18"/>
      <c r="RCJ239" s="18"/>
      <c r="RCK239" s="18"/>
      <c r="RCL239" s="18"/>
      <c r="RCM239" s="18"/>
      <c r="RCN239" s="18"/>
      <c r="RCO239" s="18"/>
      <c r="RCP239" s="18"/>
      <c r="RCQ239" s="18"/>
      <c r="RCR239" s="18"/>
      <c r="RCS239" s="18"/>
      <c r="RCT239" s="18"/>
      <c r="RCU239" s="18"/>
      <c r="RCV239" s="18"/>
      <c r="RCW239" s="18"/>
      <c r="RCX239" s="18"/>
      <c r="RCY239" s="18"/>
      <c r="RCZ239" s="18"/>
      <c r="RDA239" s="18"/>
      <c r="RDB239" s="18"/>
      <c r="RDC239" s="18"/>
      <c r="RDD239" s="18"/>
      <c r="RDE239" s="18"/>
      <c r="RDF239" s="18"/>
      <c r="RDG239" s="18"/>
      <c r="RDH239" s="18"/>
      <c r="RDI239" s="18"/>
      <c r="RDJ239" s="18"/>
      <c r="RDK239" s="18"/>
      <c r="RDL239" s="18"/>
      <c r="RDM239" s="18"/>
      <c r="RDN239" s="18"/>
      <c r="RDO239" s="18"/>
      <c r="RDP239" s="18"/>
      <c r="RDQ239" s="18"/>
      <c r="RDR239" s="18"/>
      <c r="RDS239" s="18"/>
      <c r="RDT239" s="18"/>
      <c r="RDU239" s="18"/>
      <c r="RDV239" s="18"/>
      <c r="RDW239" s="18"/>
      <c r="RDX239" s="18"/>
      <c r="RDY239" s="18"/>
      <c r="RDZ239" s="18"/>
      <c r="REA239" s="18"/>
      <c r="REB239" s="18"/>
      <c r="REC239" s="18"/>
      <c r="RED239" s="18"/>
      <c r="REE239" s="18"/>
      <c r="REF239" s="18"/>
      <c r="REG239" s="18"/>
      <c r="REH239" s="18"/>
      <c r="REI239" s="18"/>
      <c r="REJ239" s="18"/>
      <c r="REK239" s="18"/>
      <c r="REL239" s="18"/>
      <c r="REM239" s="18"/>
      <c r="REN239" s="18"/>
      <c r="REO239" s="18"/>
      <c r="REP239" s="18"/>
      <c r="REQ239" s="18"/>
      <c r="RER239" s="18"/>
      <c r="RES239" s="18"/>
      <c r="RET239" s="18"/>
      <c r="REU239" s="18"/>
      <c r="REV239" s="18"/>
      <c r="REW239" s="18"/>
      <c r="REX239" s="18"/>
      <c r="REY239" s="18"/>
      <c r="REZ239" s="18"/>
      <c r="RFA239" s="18"/>
      <c r="RFB239" s="18"/>
      <c r="RFC239" s="18"/>
      <c r="RFD239" s="18"/>
      <c r="RFE239" s="18"/>
      <c r="RFF239" s="18"/>
      <c r="RFG239" s="18"/>
      <c r="RFH239" s="18"/>
      <c r="RFI239" s="18"/>
      <c r="RFJ239" s="18"/>
      <c r="RFK239" s="18"/>
      <c r="RFL239" s="18"/>
      <c r="RFM239" s="18"/>
      <c r="RFN239" s="18"/>
      <c r="RFO239" s="18"/>
      <c r="RFP239" s="18"/>
      <c r="RFQ239" s="18"/>
      <c r="RFR239" s="18"/>
      <c r="RFS239" s="18"/>
      <c r="RFT239" s="18"/>
      <c r="RFU239" s="18"/>
      <c r="RFV239" s="18"/>
      <c r="RFW239" s="18"/>
      <c r="RFX239" s="18"/>
      <c r="RFY239" s="18"/>
      <c r="RFZ239" s="18"/>
      <c r="RGA239" s="18"/>
      <c r="RGB239" s="18"/>
      <c r="RGC239" s="18"/>
      <c r="RGD239" s="18"/>
      <c r="RGE239" s="18"/>
      <c r="RGF239" s="18"/>
      <c r="RGG239" s="18"/>
      <c r="RGH239" s="18"/>
      <c r="RGI239" s="18"/>
      <c r="RGJ239" s="18"/>
      <c r="RGK239" s="18"/>
      <c r="RGL239" s="18"/>
      <c r="RGM239" s="18"/>
      <c r="RGN239" s="18"/>
      <c r="RGO239" s="18"/>
      <c r="RGP239" s="18"/>
      <c r="RGQ239" s="18"/>
      <c r="RGR239" s="18"/>
      <c r="RGS239" s="18"/>
      <c r="RGT239" s="18"/>
      <c r="RGU239" s="18"/>
      <c r="RGV239" s="18"/>
      <c r="RGW239" s="18"/>
      <c r="RGX239" s="18"/>
      <c r="RGY239" s="18"/>
      <c r="RGZ239" s="18"/>
      <c r="RHA239" s="18"/>
      <c r="RHB239" s="18"/>
      <c r="RHC239" s="18"/>
      <c r="RHD239" s="18"/>
      <c r="RHE239" s="18"/>
      <c r="RHF239" s="18"/>
      <c r="RHG239" s="18"/>
      <c r="RHH239" s="18"/>
      <c r="RHI239" s="18"/>
      <c r="RHJ239" s="18"/>
      <c r="RHK239" s="18"/>
      <c r="RHL239" s="18"/>
      <c r="RHM239" s="18"/>
      <c r="RHN239" s="18"/>
      <c r="RHO239" s="18"/>
      <c r="RHP239" s="18"/>
      <c r="RHQ239" s="18"/>
      <c r="RHR239" s="18"/>
      <c r="RHS239" s="18"/>
      <c r="RHT239" s="18"/>
      <c r="RHU239" s="18"/>
      <c r="RHV239" s="18"/>
      <c r="RHW239" s="18"/>
      <c r="RHX239" s="18"/>
      <c r="RHY239" s="18"/>
      <c r="RHZ239" s="18"/>
      <c r="RIA239" s="18"/>
      <c r="RIB239" s="18"/>
      <c r="RIC239" s="18"/>
      <c r="RID239" s="18"/>
      <c r="RIE239" s="18"/>
      <c r="RIF239" s="18"/>
      <c r="RIG239" s="18"/>
      <c r="RIH239" s="18"/>
      <c r="RII239" s="18"/>
      <c r="RIJ239" s="18"/>
      <c r="RIK239" s="18"/>
      <c r="RIL239" s="18"/>
      <c r="RIM239" s="18"/>
      <c r="RIN239" s="18"/>
      <c r="RIO239" s="18"/>
      <c r="RIP239" s="18"/>
      <c r="RIQ239" s="18"/>
      <c r="RIR239" s="18"/>
      <c r="RIS239" s="18"/>
      <c r="RIT239" s="18"/>
      <c r="RIU239" s="18"/>
      <c r="RIV239" s="18"/>
      <c r="RIW239" s="18"/>
      <c r="RIX239" s="18"/>
      <c r="RIY239" s="18"/>
      <c r="RIZ239" s="18"/>
      <c r="RJA239" s="18"/>
      <c r="RJB239" s="18"/>
      <c r="RJC239" s="18"/>
      <c r="RJD239" s="18"/>
      <c r="RJE239" s="18"/>
      <c r="RJF239" s="18"/>
      <c r="RJG239" s="18"/>
      <c r="RJH239" s="18"/>
      <c r="RJI239" s="18"/>
      <c r="RJJ239" s="18"/>
      <c r="RJK239" s="18"/>
      <c r="RJL239" s="18"/>
      <c r="RJM239" s="18"/>
      <c r="RJN239" s="18"/>
      <c r="RJO239" s="18"/>
      <c r="RJP239" s="18"/>
      <c r="RJQ239" s="18"/>
      <c r="RJR239" s="18"/>
      <c r="RJS239" s="18"/>
      <c r="RJT239" s="18"/>
      <c r="RJU239" s="18"/>
      <c r="RJV239" s="18"/>
      <c r="RJW239" s="18"/>
      <c r="RJX239" s="18"/>
      <c r="RJY239" s="18"/>
      <c r="RJZ239" s="18"/>
      <c r="RKA239" s="18"/>
      <c r="RKB239" s="18"/>
      <c r="RKC239" s="18"/>
      <c r="RKD239" s="18"/>
      <c r="RKE239" s="18"/>
      <c r="RKF239" s="18"/>
      <c r="RKG239" s="18"/>
      <c r="RKH239" s="18"/>
      <c r="RKI239" s="18"/>
      <c r="RKJ239" s="18"/>
      <c r="RKK239" s="18"/>
      <c r="RKL239" s="18"/>
      <c r="RKM239" s="18"/>
      <c r="RKN239" s="18"/>
      <c r="RKO239" s="18"/>
      <c r="RKP239" s="18"/>
      <c r="RKQ239" s="18"/>
      <c r="RKR239" s="18"/>
      <c r="RKS239" s="18"/>
      <c r="RKT239" s="18"/>
      <c r="RKU239" s="18"/>
      <c r="RKV239" s="18"/>
      <c r="RKW239" s="18"/>
      <c r="RKX239" s="18"/>
      <c r="RKY239" s="18"/>
      <c r="RKZ239" s="18"/>
      <c r="RLA239" s="18"/>
      <c r="RLB239" s="18"/>
      <c r="RLC239" s="18"/>
      <c r="RLD239" s="18"/>
      <c r="RLE239" s="18"/>
      <c r="RLF239" s="18"/>
      <c r="RLG239" s="18"/>
      <c r="RLH239" s="18"/>
      <c r="RLI239" s="18"/>
      <c r="RLJ239" s="18"/>
      <c r="RLK239" s="18"/>
      <c r="RLL239" s="18"/>
      <c r="RLM239" s="18"/>
      <c r="RLN239" s="18"/>
      <c r="RLO239" s="18"/>
      <c r="RLP239" s="18"/>
      <c r="RLQ239" s="18"/>
      <c r="RLR239" s="18"/>
      <c r="RLS239" s="18"/>
      <c r="RLT239" s="18"/>
      <c r="RLU239" s="18"/>
      <c r="RLV239" s="18"/>
      <c r="RLW239" s="18"/>
      <c r="RLX239" s="18"/>
      <c r="RLY239" s="18"/>
      <c r="RLZ239" s="18"/>
      <c r="RMA239" s="18"/>
      <c r="RMB239" s="18"/>
      <c r="RMC239" s="18"/>
      <c r="RMD239" s="18"/>
      <c r="RME239" s="18"/>
      <c r="RMF239" s="18"/>
      <c r="RMG239" s="18"/>
      <c r="RMH239" s="18"/>
      <c r="RMI239" s="18"/>
      <c r="RMJ239" s="18"/>
      <c r="RMK239" s="18"/>
      <c r="RML239" s="18"/>
      <c r="RMM239" s="18"/>
      <c r="RMN239" s="18"/>
      <c r="RMO239" s="18"/>
      <c r="RMP239" s="18"/>
      <c r="RMQ239" s="18"/>
      <c r="RMR239" s="18"/>
      <c r="RMS239" s="18"/>
      <c r="RMT239" s="18"/>
      <c r="RMU239" s="18"/>
      <c r="RMV239" s="18"/>
      <c r="RMW239" s="18"/>
      <c r="RMX239" s="18"/>
      <c r="RMY239" s="18"/>
      <c r="RMZ239" s="18"/>
      <c r="RNA239" s="18"/>
      <c r="RNB239" s="18"/>
      <c r="RNC239" s="18"/>
      <c r="RND239" s="18"/>
      <c r="RNE239" s="18"/>
      <c r="RNF239" s="18"/>
      <c r="RNG239" s="18"/>
      <c r="RNH239" s="18"/>
      <c r="RNI239" s="18"/>
      <c r="RNJ239" s="18"/>
      <c r="RNK239" s="18"/>
      <c r="RNL239" s="18"/>
      <c r="RNM239" s="18"/>
      <c r="RNN239" s="18"/>
      <c r="RNO239" s="18"/>
      <c r="RNP239" s="18"/>
      <c r="RNQ239" s="18"/>
      <c r="RNR239" s="18"/>
      <c r="RNS239" s="18"/>
      <c r="RNT239" s="18"/>
      <c r="RNU239" s="18"/>
      <c r="RNV239" s="18"/>
      <c r="RNW239" s="18"/>
      <c r="RNX239" s="18"/>
      <c r="RNY239" s="18"/>
      <c r="RNZ239" s="18"/>
      <c r="ROA239" s="18"/>
      <c r="ROB239" s="18"/>
      <c r="ROC239" s="18"/>
      <c r="ROD239" s="18"/>
      <c r="ROE239" s="18"/>
      <c r="ROF239" s="18"/>
      <c r="ROG239" s="18"/>
      <c r="ROH239" s="18"/>
      <c r="ROI239" s="18"/>
      <c r="ROJ239" s="18"/>
      <c r="ROK239" s="18"/>
      <c r="ROL239" s="18"/>
      <c r="ROM239" s="18"/>
      <c r="RON239" s="18"/>
      <c r="ROO239" s="18"/>
      <c r="ROP239" s="18"/>
      <c r="ROQ239" s="18"/>
      <c r="ROR239" s="18"/>
      <c r="ROS239" s="18"/>
      <c r="ROT239" s="18"/>
      <c r="ROU239" s="18"/>
      <c r="ROV239" s="18"/>
      <c r="ROW239" s="18"/>
      <c r="ROX239" s="18"/>
      <c r="ROY239" s="18"/>
      <c r="ROZ239" s="18"/>
      <c r="RPA239" s="18"/>
      <c r="RPB239" s="18"/>
      <c r="RPC239" s="18"/>
      <c r="RPD239" s="18"/>
      <c r="RPE239" s="18"/>
      <c r="RPF239" s="18"/>
      <c r="RPG239" s="18"/>
      <c r="RPH239" s="18"/>
      <c r="RPI239" s="18"/>
      <c r="RPJ239" s="18"/>
      <c r="RPK239" s="18"/>
      <c r="RPL239" s="18"/>
      <c r="RPM239" s="18"/>
      <c r="RPN239" s="18"/>
      <c r="RPO239" s="18"/>
      <c r="RPP239" s="18"/>
      <c r="RPQ239" s="18"/>
      <c r="RPR239" s="18"/>
      <c r="RPS239" s="18"/>
      <c r="RPT239" s="18"/>
      <c r="RPU239" s="18"/>
      <c r="RPV239" s="18"/>
      <c r="RPW239" s="18"/>
      <c r="RPX239" s="18"/>
      <c r="RPY239" s="18"/>
      <c r="RPZ239" s="18"/>
      <c r="RQA239" s="18"/>
      <c r="RQB239" s="18"/>
      <c r="RQC239" s="18"/>
      <c r="RQD239" s="18"/>
      <c r="RQE239" s="18"/>
      <c r="RQF239" s="18"/>
      <c r="RQG239" s="18"/>
      <c r="RQH239" s="18"/>
      <c r="RQI239" s="18"/>
      <c r="RQJ239" s="18"/>
      <c r="RQK239" s="18"/>
      <c r="RQL239" s="18"/>
      <c r="RQM239" s="18"/>
      <c r="RQN239" s="18"/>
      <c r="RQO239" s="18"/>
      <c r="RQP239" s="18"/>
      <c r="RQQ239" s="18"/>
      <c r="RQR239" s="18"/>
      <c r="RQS239" s="18"/>
      <c r="RQT239" s="18"/>
      <c r="RQU239" s="18"/>
      <c r="RQV239" s="18"/>
      <c r="RQW239" s="18"/>
      <c r="RQX239" s="18"/>
      <c r="RQY239" s="18"/>
      <c r="RQZ239" s="18"/>
      <c r="RRA239" s="18"/>
      <c r="RRB239" s="18"/>
      <c r="RRC239" s="18"/>
      <c r="RRD239" s="18"/>
      <c r="RRE239" s="18"/>
      <c r="RRF239" s="18"/>
      <c r="RRG239" s="18"/>
      <c r="RRH239" s="18"/>
      <c r="RRI239" s="18"/>
      <c r="RRJ239" s="18"/>
      <c r="RRK239" s="18"/>
      <c r="RRL239" s="18"/>
      <c r="RRM239" s="18"/>
      <c r="RRN239" s="18"/>
      <c r="RRO239" s="18"/>
      <c r="RRP239" s="18"/>
      <c r="RRQ239" s="18"/>
      <c r="RRR239" s="18"/>
      <c r="RRS239" s="18"/>
      <c r="RRT239" s="18"/>
      <c r="RRU239" s="18"/>
      <c r="RRV239" s="18"/>
      <c r="RRW239" s="18"/>
      <c r="RRX239" s="18"/>
      <c r="RRY239" s="18"/>
      <c r="RRZ239" s="18"/>
      <c r="RSA239" s="18"/>
      <c r="RSB239" s="18"/>
      <c r="RSC239" s="18"/>
      <c r="RSD239" s="18"/>
      <c r="RSE239" s="18"/>
      <c r="RSF239" s="18"/>
      <c r="RSG239" s="18"/>
      <c r="RSH239" s="18"/>
      <c r="RSI239" s="18"/>
      <c r="RSJ239" s="18"/>
      <c r="RSK239" s="18"/>
      <c r="RSL239" s="18"/>
      <c r="RSM239" s="18"/>
      <c r="RSN239" s="18"/>
      <c r="RSO239" s="18"/>
      <c r="RSP239" s="18"/>
      <c r="RSQ239" s="18"/>
      <c r="RSR239" s="18"/>
      <c r="RSS239" s="18"/>
      <c r="RST239" s="18"/>
      <c r="RSU239" s="18"/>
      <c r="RSV239" s="18"/>
      <c r="RSW239" s="18"/>
      <c r="RSX239" s="18"/>
      <c r="RSY239" s="18"/>
      <c r="RSZ239" s="18"/>
      <c r="RTA239" s="18"/>
      <c r="RTB239" s="18"/>
      <c r="RTC239" s="18"/>
      <c r="RTD239" s="18"/>
      <c r="RTE239" s="18"/>
      <c r="RTF239" s="18"/>
      <c r="RTG239" s="18"/>
      <c r="RTH239" s="18"/>
      <c r="RTI239" s="18"/>
      <c r="RTJ239" s="18"/>
      <c r="RTK239" s="18"/>
      <c r="RTL239" s="18"/>
      <c r="RTM239" s="18"/>
      <c r="RTN239" s="18"/>
      <c r="RTO239" s="18"/>
      <c r="RTP239" s="18"/>
      <c r="RTQ239" s="18"/>
      <c r="RTR239" s="18"/>
      <c r="RTS239" s="18"/>
      <c r="RTT239" s="18"/>
      <c r="RTU239" s="18"/>
      <c r="RTV239" s="18"/>
      <c r="RTW239" s="18"/>
      <c r="RTX239" s="18"/>
      <c r="RTY239" s="18"/>
      <c r="RTZ239" s="18"/>
      <c r="RUA239" s="18"/>
      <c r="RUB239" s="18"/>
      <c r="RUC239" s="18"/>
      <c r="RUD239" s="18"/>
      <c r="RUE239" s="18"/>
      <c r="RUF239" s="18"/>
      <c r="RUG239" s="18"/>
      <c r="RUH239" s="18"/>
      <c r="RUI239" s="18"/>
      <c r="RUJ239" s="18"/>
      <c r="RUK239" s="18"/>
      <c r="RUL239" s="18"/>
      <c r="RUM239" s="18"/>
      <c r="RUN239" s="18"/>
      <c r="RUO239" s="18"/>
      <c r="RUP239" s="18"/>
      <c r="RUQ239" s="18"/>
      <c r="RUR239" s="18"/>
      <c r="RUS239" s="18"/>
      <c r="RUT239" s="18"/>
      <c r="RUU239" s="18"/>
      <c r="RUV239" s="18"/>
      <c r="RUW239" s="18"/>
      <c r="RUX239" s="18"/>
      <c r="RUY239" s="18"/>
      <c r="RUZ239" s="18"/>
      <c r="RVA239" s="18"/>
      <c r="RVB239" s="18"/>
      <c r="RVC239" s="18"/>
      <c r="RVD239" s="18"/>
      <c r="RVE239" s="18"/>
      <c r="RVF239" s="18"/>
      <c r="RVG239" s="18"/>
      <c r="RVH239" s="18"/>
      <c r="RVI239" s="18"/>
      <c r="RVJ239" s="18"/>
      <c r="RVK239" s="18"/>
      <c r="RVL239" s="18"/>
      <c r="RVM239" s="18"/>
      <c r="RVN239" s="18"/>
      <c r="RVO239" s="18"/>
      <c r="RVP239" s="18"/>
      <c r="RVQ239" s="18"/>
      <c r="RVR239" s="18"/>
      <c r="RVS239" s="18"/>
      <c r="RVT239" s="18"/>
      <c r="RVU239" s="18"/>
      <c r="RVV239" s="18"/>
      <c r="RVW239" s="18"/>
      <c r="RVX239" s="18"/>
      <c r="RVY239" s="18"/>
      <c r="RVZ239" s="18"/>
      <c r="RWA239" s="18"/>
      <c r="RWB239" s="18"/>
      <c r="RWC239" s="18"/>
      <c r="RWD239" s="18"/>
      <c r="RWE239" s="18"/>
      <c r="RWF239" s="18"/>
      <c r="RWG239" s="18"/>
      <c r="RWH239" s="18"/>
      <c r="RWI239" s="18"/>
      <c r="RWJ239" s="18"/>
      <c r="RWK239" s="18"/>
      <c r="RWL239" s="18"/>
      <c r="RWM239" s="18"/>
      <c r="RWN239" s="18"/>
      <c r="RWO239" s="18"/>
      <c r="RWP239" s="18"/>
      <c r="RWQ239" s="18"/>
      <c r="RWR239" s="18"/>
      <c r="RWS239" s="18"/>
      <c r="RWT239" s="18"/>
      <c r="RWU239" s="18"/>
      <c r="RWV239" s="18"/>
      <c r="RWW239" s="18"/>
      <c r="RWX239" s="18"/>
      <c r="RWY239" s="18"/>
      <c r="RWZ239" s="18"/>
      <c r="RXA239" s="18"/>
      <c r="RXB239" s="18"/>
      <c r="RXC239" s="18"/>
      <c r="RXD239" s="18"/>
      <c r="RXE239" s="18"/>
      <c r="RXF239" s="18"/>
      <c r="RXG239" s="18"/>
      <c r="RXH239" s="18"/>
      <c r="RXI239" s="18"/>
      <c r="RXJ239" s="18"/>
      <c r="RXK239" s="18"/>
      <c r="RXL239" s="18"/>
      <c r="RXM239" s="18"/>
      <c r="RXN239" s="18"/>
      <c r="RXO239" s="18"/>
      <c r="RXP239" s="18"/>
      <c r="RXQ239" s="18"/>
      <c r="RXR239" s="18"/>
      <c r="RXS239" s="18"/>
      <c r="RXT239" s="18"/>
      <c r="RXU239" s="18"/>
      <c r="RXV239" s="18"/>
      <c r="RXW239" s="18"/>
      <c r="RXX239" s="18"/>
      <c r="RXY239" s="18"/>
      <c r="RXZ239" s="18"/>
      <c r="RYA239" s="18"/>
      <c r="RYB239" s="18"/>
      <c r="RYC239" s="18"/>
      <c r="RYD239" s="18"/>
      <c r="RYE239" s="18"/>
      <c r="RYF239" s="18"/>
      <c r="RYG239" s="18"/>
      <c r="RYH239" s="18"/>
      <c r="RYI239" s="18"/>
      <c r="RYJ239" s="18"/>
      <c r="RYK239" s="18"/>
      <c r="RYL239" s="18"/>
      <c r="RYM239" s="18"/>
      <c r="RYN239" s="18"/>
      <c r="RYO239" s="18"/>
      <c r="RYP239" s="18"/>
      <c r="RYQ239" s="18"/>
      <c r="RYR239" s="18"/>
      <c r="RYS239" s="18"/>
      <c r="RYT239" s="18"/>
      <c r="RYU239" s="18"/>
      <c r="RYV239" s="18"/>
      <c r="RYW239" s="18"/>
      <c r="RYX239" s="18"/>
      <c r="RYY239" s="18"/>
      <c r="RYZ239" s="18"/>
      <c r="RZA239" s="18"/>
      <c r="RZB239" s="18"/>
      <c r="RZC239" s="18"/>
      <c r="RZD239" s="18"/>
      <c r="RZE239" s="18"/>
      <c r="RZF239" s="18"/>
      <c r="RZG239" s="18"/>
      <c r="RZH239" s="18"/>
      <c r="RZI239" s="18"/>
      <c r="RZJ239" s="18"/>
      <c r="RZK239" s="18"/>
      <c r="RZL239" s="18"/>
      <c r="RZM239" s="18"/>
      <c r="RZN239" s="18"/>
      <c r="RZO239" s="18"/>
      <c r="RZP239" s="18"/>
      <c r="RZQ239" s="18"/>
      <c r="RZR239" s="18"/>
      <c r="RZS239" s="18"/>
      <c r="RZT239" s="18"/>
      <c r="RZU239" s="18"/>
      <c r="RZV239" s="18"/>
      <c r="RZW239" s="18"/>
      <c r="RZX239" s="18"/>
      <c r="RZY239" s="18"/>
      <c r="RZZ239" s="18"/>
      <c r="SAA239" s="18"/>
      <c r="SAB239" s="18"/>
      <c r="SAC239" s="18"/>
      <c r="SAD239" s="18"/>
      <c r="SAE239" s="18"/>
      <c r="SAF239" s="18"/>
      <c r="SAG239" s="18"/>
      <c r="SAH239" s="18"/>
      <c r="SAI239" s="18"/>
      <c r="SAJ239" s="18"/>
      <c r="SAK239" s="18"/>
      <c r="SAL239" s="18"/>
      <c r="SAM239" s="18"/>
      <c r="SAN239" s="18"/>
      <c r="SAO239" s="18"/>
      <c r="SAP239" s="18"/>
      <c r="SAQ239" s="18"/>
      <c r="SAR239" s="18"/>
      <c r="SAS239" s="18"/>
      <c r="SAT239" s="18"/>
      <c r="SAU239" s="18"/>
      <c r="SAV239" s="18"/>
      <c r="SAW239" s="18"/>
      <c r="SAX239" s="18"/>
      <c r="SAY239" s="18"/>
      <c r="SAZ239" s="18"/>
      <c r="SBA239" s="18"/>
      <c r="SBB239" s="18"/>
      <c r="SBC239" s="18"/>
      <c r="SBD239" s="18"/>
      <c r="SBE239" s="18"/>
      <c r="SBF239" s="18"/>
      <c r="SBG239" s="18"/>
      <c r="SBH239" s="18"/>
      <c r="SBI239" s="18"/>
      <c r="SBJ239" s="18"/>
      <c r="SBK239" s="18"/>
      <c r="SBL239" s="18"/>
      <c r="SBM239" s="18"/>
      <c r="SBN239" s="18"/>
      <c r="SBO239" s="18"/>
      <c r="SBP239" s="18"/>
      <c r="SBQ239" s="18"/>
      <c r="SBR239" s="18"/>
      <c r="SBS239" s="18"/>
      <c r="SBT239" s="18"/>
      <c r="SBU239" s="18"/>
      <c r="SBV239" s="18"/>
      <c r="SBW239" s="18"/>
      <c r="SBX239" s="18"/>
      <c r="SBY239" s="18"/>
      <c r="SBZ239" s="18"/>
      <c r="SCA239" s="18"/>
      <c r="SCB239" s="18"/>
      <c r="SCC239" s="18"/>
      <c r="SCD239" s="18"/>
      <c r="SCE239" s="18"/>
      <c r="SCF239" s="18"/>
      <c r="SCG239" s="18"/>
      <c r="SCH239" s="18"/>
      <c r="SCI239" s="18"/>
      <c r="SCJ239" s="18"/>
      <c r="SCK239" s="18"/>
      <c r="SCL239" s="18"/>
      <c r="SCM239" s="18"/>
      <c r="SCN239" s="18"/>
      <c r="SCO239" s="18"/>
      <c r="SCP239" s="18"/>
      <c r="SCQ239" s="18"/>
      <c r="SCR239" s="18"/>
      <c r="SCS239" s="18"/>
      <c r="SCT239" s="18"/>
      <c r="SCU239" s="18"/>
      <c r="SCV239" s="18"/>
      <c r="SCW239" s="18"/>
      <c r="SCX239" s="18"/>
      <c r="SCY239" s="18"/>
      <c r="SCZ239" s="18"/>
      <c r="SDA239" s="18"/>
      <c r="SDB239" s="18"/>
      <c r="SDC239" s="18"/>
      <c r="SDD239" s="18"/>
      <c r="SDE239" s="18"/>
      <c r="SDF239" s="18"/>
      <c r="SDG239" s="18"/>
      <c r="SDH239" s="18"/>
      <c r="SDI239" s="18"/>
      <c r="SDJ239" s="18"/>
      <c r="SDK239" s="18"/>
      <c r="SDL239" s="18"/>
      <c r="SDM239" s="18"/>
      <c r="SDN239" s="18"/>
      <c r="SDO239" s="18"/>
      <c r="SDP239" s="18"/>
      <c r="SDQ239" s="18"/>
      <c r="SDR239" s="18"/>
      <c r="SDS239" s="18"/>
      <c r="SDT239" s="18"/>
      <c r="SDU239" s="18"/>
      <c r="SDV239" s="18"/>
      <c r="SDW239" s="18"/>
      <c r="SDX239" s="18"/>
      <c r="SDY239" s="18"/>
      <c r="SDZ239" s="18"/>
      <c r="SEA239" s="18"/>
      <c r="SEB239" s="18"/>
      <c r="SEC239" s="18"/>
      <c r="SED239" s="18"/>
      <c r="SEE239" s="18"/>
      <c r="SEF239" s="18"/>
      <c r="SEG239" s="18"/>
      <c r="SEH239" s="18"/>
      <c r="SEI239" s="18"/>
      <c r="SEJ239" s="18"/>
      <c r="SEK239" s="18"/>
      <c r="SEL239" s="18"/>
      <c r="SEM239" s="18"/>
      <c r="SEN239" s="18"/>
      <c r="SEO239" s="18"/>
      <c r="SEP239" s="18"/>
      <c r="SEQ239" s="18"/>
      <c r="SER239" s="18"/>
      <c r="SES239" s="18"/>
      <c r="SET239" s="18"/>
      <c r="SEU239" s="18"/>
      <c r="SEV239" s="18"/>
      <c r="SEW239" s="18"/>
      <c r="SEX239" s="18"/>
      <c r="SEY239" s="18"/>
      <c r="SEZ239" s="18"/>
      <c r="SFA239" s="18"/>
      <c r="SFB239" s="18"/>
      <c r="SFC239" s="18"/>
      <c r="SFD239" s="18"/>
      <c r="SFE239" s="18"/>
      <c r="SFF239" s="18"/>
      <c r="SFG239" s="18"/>
      <c r="SFH239" s="18"/>
      <c r="SFI239" s="18"/>
      <c r="SFJ239" s="18"/>
      <c r="SFK239" s="18"/>
      <c r="SFL239" s="18"/>
      <c r="SFM239" s="18"/>
      <c r="SFN239" s="18"/>
      <c r="SFO239" s="18"/>
      <c r="SFP239" s="18"/>
      <c r="SFQ239" s="18"/>
      <c r="SFR239" s="18"/>
      <c r="SFS239" s="18"/>
      <c r="SFT239" s="18"/>
      <c r="SFU239" s="18"/>
      <c r="SFV239" s="18"/>
      <c r="SFW239" s="18"/>
      <c r="SFX239" s="18"/>
      <c r="SFY239" s="18"/>
      <c r="SFZ239" s="18"/>
      <c r="SGA239" s="18"/>
      <c r="SGB239" s="18"/>
      <c r="SGC239" s="18"/>
      <c r="SGD239" s="18"/>
      <c r="SGE239" s="18"/>
      <c r="SGF239" s="18"/>
      <c r="SGG239" s="18"/>
      <c r="SGH239" s="18"/>
      <c r="SGI239" s="18"/>
      <c r="SGJ239" s="18"/>
      <c r="SGK239" s="18"/>
      <c r="SGL239" s="18"/>
      <c r="SGM239" s="18"/>
      <c r="SGN239" s="18"/>
      <c r="SGO239" s="18"/>
      <c r="SGP239" s="18"/>
      <c r="SGQ239" s="18"/>
      <c r="SGR239" s="18"/>
      <c r="SGS239" s="18"/>
      <c r="SGT239" s="18"/>
      <c r="SGU239" s="18"/>
      <c r="SGV239" s="18"/>
      <c r="SGW239" s="18"/>
      <c r="SGX239" s="18"/>
      <c r="SGY239" s="18"/>
      <c r="SGZ239" s="18"/>
      <c r="SHA239" s="18"/>
      <c r="SHB239" s="18"/>
      <c r="SHC239" s="18"/>
      <c r="SHD239" s="18"/>
      <c r="SHE239" s="18"/>
      <c r="SHF239" s="18"/>
      <c r="SHG239" s="18"/>
      <c r="SHH239" s="18"/>
      <c r="SHI239" s="18"/>
      <c r="SHJ239" s="18"/>
      <c r="SHK239" s="18"/>
      <c r="SHL239" s="18"/>
      <c r="SHM239" s="18"/>
      <c r="SHN239" s="18"/>
      <c r="SHO239" s="18"/>
      <c r="SHP239" s="18"/>
      <c r="SHQ239" s="18"/>
      <c r="SHR239" s="18"/>
      <c r="SHS239" s="18"/>
      <c r="SHT239" s="18"/>
      <c r="SHU239" s="18"/>
      <c r="SHV239" s="18"/>
      <c r="SHW239" s="18"/>
      <c r="SHX239" s="18"/>
      <c r="SHY239" s="18"/>
      <c r="SHZ239" s="18"/>
      <c r="SIA239" s="18"/>
      <c r="SIB239" s="18"/>
      <c r="SIC239" s="18"/>
      <c r="SID239" s="18"/>
      <c r="SIE239" s="18"/>
      <c r="SIF239" s="18"/>
      <c r="SIG239" s="18"/>
      <c r="SIH239" s="18"/>
      <c r="SII239" s="18"/>
      <c r="SIJ239" s="18"/>
      <c r="SIK239" s="18"/>
      <c r="SIL239" s="18"/>
      <c r="SIM239" s="18"/>
      <c r="SIN239" s="18"/>
      <c r="SIO239" s="18"/>
      <c r="SIP239" s="18"/>
      <c r="SIQ239" s="18"/>
      <c r="SIR239" s="18"/>
      <c r="SIS239" s="18"/>
      <c r="SIT239" s="18"/>
      <c r="SIU239" s="18"/>
      <c r="SIV239" s="18"/>
      <c r="SIW239" s="18"/>
      <c r="SIX239" s="18"/>
      <c r="SIY239" s="18"/>
      <c r="SIZ239" s="18"/>
      <c r="SJA239" s="18"/>
      <c r="SJB239" s="18"/>
      <c r="SJC239" s="18"/>
      <c r="SJD239" s="18"/>
      <c r="SJE239" s="18"/>
      <c r="SJF239" s="18"/>
      <c r="SJG239" s="18"/>
      <c r="SJH239" s="18"/>
      <c r="SJI239" s="18"/>
      <c r="SJJ239" s="18"/>
      <c r="SJK239" s="18"/>
      <c r="SJL239" s="18"/>
      <c r="SJM239" s="18"/>
      <c r="SJN239" s="18"/>
      <c r="SJO239" s="18"/>
      <c r="SJP239" s="18"/>
      <c r="SJQ239" s="18"/>
      <c r="SJR239" s="18"/>
      <c r="SJS239" s="18"/>
      <c r="SJT239" s="18"/>
      <c r="SJU239" s="18"/>
      <c r="SJV239" s="18"/>
      <c r="SJW239" s="18"/>
      <c r="SJX239" s="18"/>
      <c r="SJY239" s="18"/>
      <c r="SJZ239" s="18"/>
      <c r="SKA239" s="18"/>
      <c r="SKB239" s="18"/>
      <c r="SKC239" s="18"/>
      <c r="SKD239" s="18"/>
      <c r="SKE239" s="18"/>
      <c r="SKF239" s="18"/>
      <c r="SKG239" s="18"/>
      <c r="SKH239" s="18"/>
      <c r="SKI239" s="18"/>
      <c r="SKJ239" s="18"/>
      <c r="SKK239" s="18"/>
      <c r="SKL239" s="18"/>
      <c r="SKM239" s="18"/>
      <c r="SKN239" s="18"/>
      <c r="SKO239" s="18"/>
      <c r="SKP239" s="18"/>
      <c r="SKQ239" s="18"/>
      <c r="SKR239" s="18"/>
      <c r="SKS239" s="18"/>
      <c r="SKT239" s="18"/>
      <c r="SKU239" s="18"/>
      <c r="SKV239" s="18"/>
      <c r="SKW239" s="18"/>
      <c r="SKX239" s="18"/>
      <c r="SKY239" s="18"/>
      <c r="SKZ239" s="18"/>
      <c r="SLA239" s="18"/>
      <c r="SLB239" s="18"/>
      <c r="SLC239" s="18"/>
      <c r="SLD239" s="18"/>
      <c r="SLE239" s="18"/>
      <c r="SLF239" s="18"/>
      <c r="SLG239" s="18"/>
      <c r="SLH239" s="18"/>
      <c r="SLI239" s="18"/>
      <c r="SLJ239" s="18"/>
      <c r="SLK239" s="18"/>
      <c r="SLL239" s="18"/>
      <c r="SLM239" s="18"/>
      <c r="SLN239" s="18"/>
      <c r="SLO239" s="18"/>
      <c r="SLP239" s="18"/>
      <c r="SLQ239" s="18"/>
      <c r="SLR239" s="18"/>
      <c r="SLS239" s="18"/>
      <c r="SLT239" s="18"/>
      <c r="SLU239" s="18"/>
      <c r="SLV239" s="18"/>
      <c r="SLW239" s="18"/>
      <c r="SLX239" s="18"/>
      <c r="SLY239" s="18"/>
      <c r="SLZ239" s="18"/>
      <c r="SMA239" s="18"/>
      <c r="SMB239" s="18"/>
      <c r="SMC239" s="18"/>
      <c r="SMD239" s="18"/>
      <c r="SME239" s="18"/>
      <c r="SMF239" s="18"/>
      <c r="SMG239" s="18"/>
      <c r="SMH239" s="18"/>
      <c r="SMI239" s="18"/>
      <c r="SMJ239" s="18"/>
      <c r="SMK239" s="18"/>
      <c r="SML239" s="18"/>
      <c r="SMM239" s="18"/>
      <c r="SMN239" s="18"/>
      <c r="SMO239" s="18"/>
      <c r="SMP239" s="18"/>
      <c r="SMQ239" s="18"/>
      <c r="SMR239" s="18"/>
      <c r="SMS239" s="18"/>
      <c r="SMT239" s="18"/>
      <c r="SMU239" s="18"/>
      <c r="SMV239" s="18"/>
      <c r="SMW239" s="18"/>
      <c r="SMX239" s="18"/>
      <c r="SMY239" s="18"/>
      <c r="SMZ239" s="18"/>
      <c r="SNA239" s="18"/>
      <c r="SNB239" s="18"/>
      <c r="SNC239" s="18"/>
      <c r="SND239" s="18"/>
      <c r="SNE239" s="18"/>
      <c r="SNF239" s="18"/>
      <c r="SNG239" s="18"/>
      <c r="SNH239" s="18"/>
      <c r="SNI239" s="18"/>
      <c r="SNJ239" s="18"/>
      <c r="SNK239" s="18"/>
      <c r="SNL239" s="18"/>
      <c r="SNM239" s="18"/>
      <c r="SNN239" s="18"/>
      <c r="SNO239" s="18"/>
      <c r="SNP239" s="18"/>
      <c r="SNQ239" s="18"/>
      <c r="SNR239" s="18"/>
      <c r="SNS239" s="18"/>
      <c r="SNT239" s="18"/>
      <c r="SNU239" s="18"/>
      <c r="SNV239" s="18"/>
      <c r="SNW239" s="18"/>
      <c r="SNX239" s="18"/>
      <c r="SNY239" s="18"/>
      <c r="SNZ239" s="18"/>
      <c r="SOA239" s="18"/>
      <c r="SOB239" s="18"/>
      <c r="SOC239" s="18"/>
      <c r="SOD239" s="18"/>
      <c r="SOE239" s="18"/>
      <c r="SOF239" s="18"/>
      <c r="SOG239" s="18"/>
      <c r="SOH239" s="18"/>
      <c r="SOI239" s="18"/>
      <c r="SOJ239" s="18"/>
      <c r="SOK239" s="18"/>
      <c r="SOL239" s="18"/>
      <c r="SOM239" s="18"/>
      <c r="SON239" s="18"/>
      <c r="SOO239" s="18"/>
      <c r="SOP239" s="18"/>
      <c r="SOQ239" s="18"/>
      <c r="SOR239" s="18"/>
      <c r="SOS239" s="18"/>
      <c r="SOT239" s="18"/>
      <c r="SOU239" s="18"/>
      <c r="SOV239" s="18"/>
      <c r="SOW239" s="18"/>
      <c r="SOX239" s="18"/>
      <c r="SOY239" s="18"/>
      <c r="SOZ239" s="18"/>
      <c r="SPA239" s="18"/>
      <c r="SPB239" s="18"/>
      <c r="SPC239" s="18"/>
      <c r="SPD239" s="18"/>
      <c r="SPE239" s="18"/>
      <c r="SPF239" s="18"/>
      <c r="SPG239" s="18"/>
      <c r="SPH239" s="18"/>
      <c r="SPI239" s="18"/>
      <c r="SPJ239" s="18"/>
      <c r="SPK239" s="18"/>
      <c r="SPL239" s="18"/>
      <c r="SPM239" s="18"/>
      <c r="SPN239" s="18"/>
      <c r="SPO239" s="18"/>
      <c r="SPP239" s="18"/>
      <c r="SPQ239" s="18"/>
      <c r="SPR239" s="18"/>
      <c r="SPS239" s="18"/>
      <c r="SPT239" s="18"/>
      <c r="SPU239" s="18"/>
      <c r="SPV239" s="18"/>
      <c r="SPW239" s="18"/>
      <c r="SPX239" s="18"/>
      <c r="SPY239" s="18"/>
      <c r="SPZ239" s="18"/>
      <c r="SQA239" s="18"/>
      <c r="SQB239" s="18"/>
      <c r="SQC239" s="18"/>
      <c r="SQD239" s="18"/>
      <c r="SQE239" s="18"/>
      <c r="SQF239" s="18"/>
      <c r="SQG239" s="18"/>
      <c r="SQH239" s="18"/>
      <c r="SQI239" s="18"/>
      <c r="SQJ239" s="18"/>
      <c r="SQK239" s="18"/>
      <c r="SQL239" s="18"/>
      <c r="SQM239" s="18"/>
      <c r="SQN239" s="18"/>
      <c r="SQO239" s="18"/>
      <c r="SQP239" s="18"/>
      <c r="SQQ239" s="18"/>
      <c r="SQR239" s="18"/>
      <c r="SQS239" s="18"/>
      <c r="SQT239" s="18"/>
      <c r="SQU239" s="18"/>
      <c r="SQV239" s="18"/>
      <c r="SQW239" s="18"/>
      <c r="SQX239" s="18"/>
      <c r="SQY239" s="18"/>
      <c r="SQZ239" s="18"/>
      <c r="SRA239" s="18"/>
      <c r="SRB239" s="18"/>
      <c r="SRC239" s="18"/>
      <c r="SRD239" s="18"/>
      <c r="SRE239" s="18"/>
      <c r="SRF239" s="18"/>
      <c r="SRG239" s="18"/>
      <c r="SRH239" s="18"/>
      <c r="SRI239" s="18"/>
      <c r="SRJ239" s="18"/>
      <c r="SRK239" s="18"/>
      <c r="SRL239" s="18"/>
      <c r="SRM239" s="18"/>
      <c r="SRN239" s="18"/>
      <c r="SRO239" s="18"/>
      <c r="SRP239" s="18"/>
      <c r="SRQ239" s="18"/>
      <c r="SRR239" s="18"/>
      <c r="SRS239" s="18"/>
      <c r="SRT239" s="18"/>
      <c r="SRU239" s="18"/>
      <c r="SRV239" s="18"/>
      <c r="SRW239" s="18"/>
      <c r="SRX239" s="18"/>
      <c r="SRY239" s="18"/>
      <c r="SRZ239" s="18"/>
      <c r="SSA239" s="18"/>
      <c r="SSB239" s="18"/>
      <c r="SSC239" s="18"/>
      <c r="SSD239" s="18"/>
      <c r="SSE239" s="18"/>
      <c r="SSF239" s="18"/>
      <c r="SSG239" s="18"/>
      <c r="SSH239" s="18"/>
      <c r="SSI239" s="18"/>
      <c r="SSJ239" s="18"/>
      <c r="SSK239" s="18"/>
      <c r="SSL239" s="18"/>
      <c r="SSM239" s="18"/>
      <c r="SSN239" s="18"/>
      <c r="SSO239" s="18"/>
      <c r="SSP239" s="18"/>
      <c r="SSQ239" s="18"/>
      <c r="SSR239" s="18"/>
      <c r="SSS239" s="18"/>
      <c r="SST239" s="18"/>
      <c r="SSU239" s="18"/>
      <c r="SSV239" s="18"/>
      <c r="SSW239" s="18"/>
      <c r="SSX239" s="18"/>
      <c r="SSY239" s="18"/>
      <c r="SSZ239" s="18"/>
      <c r="STA239" s="18"/>
      <c r="STB239" s="18"/>
      <c r="STC239" s="18"/>
      <c r="STD239" s="18"/>
      <c r="STE239" s="18"/>
      <c r="STF239" s="18"/>
      <c r="STG239" s="18"/>
      <c r="STH239" s="18"/>
      <c r="STI239" s="18"/>
      <c r="STJ239" s="18"/>
      <c r="STK239" s="18"/>
      <c r="STL239" s="18"/>
      <c r="STM239" s="18"/>
      <c r="STN239" s="18"/>
      <c r="STO239" s="18"/>
      <c r="STP239" s="18"/>
      <c r="STQ239" s="18"/>
      <c r="STR239" s="18"/>
      <c r="STS239" s="18"/>
      <c r="STT239" s="18"/>
      <c r="STU239" s="18"/>
      <c r="STV239" s="18"/>
      <c r="STW239" s="18"/>
      <c r="STX239" s="18"/>
      <c r="STY239" s="18"/>
      <c r="STZ239" s="18"/>
      <c r="SUA239" s="18"/>
      <c r="SUB239" s="18"/>
      <c r="SUC239" s="18"/>
      <c r="SUD239" s="18"/>
      <c r="SUE239" s="18"/>
      <c r="SUF239" s="18"/>
      <c r="SUG239" s="18"/>
      <c r="SUH239" s="18"/>
      <c r="SUI239" s="18"/>
      <c r="SUJ239" s="18"/>
      <c r="SUK239" s="18"/>
      <c r="SUL239" s="18"/>
      <c r="SUM239" s="18"/>
      <c r="SUN239" s="18"/>
      <c r="SUO239" s="18"/>
      <c r="SUP239" s="18"/>
      <c r="SUQ239" s="18"/>
      <c r="SUR239" s="18"/>
      <c r="SUS239" s="18"/>
      <c r="SUT239" s="18"/>
      <c r="SUU239" s="18"/>
      <c r="SUV239" s="18"/>
      <c r="SUW239" s="18"/>
      <c r="SUX239" s="18"/>
      <c r="SUY239" s="18"/>
      <c r="SUZ239" s="18"/>
      <c r="SVA239" s="18"/>
      <c r="SVB239" s="18"/>
      <c r="SVC239" s="18"/>
      <c r="SVD239" s="18"/>
      <c r="SVE239" s="18"/>
      <c r="SVF239" s="18"/>
      <c r="SVG239" s="18"/>
      <c r="SVH239" s="18"/>
      <c r="SVI239" s="18"/>
      <c r="SVJ239" s="18"/>
      <c r="SVK239" s="18"/>
      <c r="SVL239" s="18"/>
      <c r="SVM239" s="18"/>
      <c r="SVN239" s="18"/>
      <c r="SVO239" s="18"/>
      <c r="SVP239" s="18"/>
      <c r="SVQ239" s="18"/>
      <c r="SVR239" s="18"/>
      <c r="SVS239" s="18"/>
      <c r="SVT239" s="18"/>
      <c r="SVU239" s="18"/>
      <c r="SVV239" s="18"/>
      <c r="SVW239" s="18"/>
      <c r="SVX239" s="18"/>
      <c r="SVY239" s="18"/>
      <c r="SVZ239" s="18"/>
      <c r="SWA239" s="18"/>
      <c r="SWB239" s="18"/>
      <c r="SWC239" s="18"/>
      <c r="SWD239" s="18"/>
      <c r="SWE239" s="18"/>
      <c r="SWF239" s="18"/>
      <c r="SWG239" s="18"/>
      <c r="SWH239" s="18"/>
      <c r="SWI239" s="18"/>
      <c r="SWJ239" s="18"/>
      <c r="SWK239" s="18"/>
      <c r="SWL239" s="18"/>
      <c r="SWM239" s="18"/>
      <c r="SWN239" s="18"/>
      <c r="SWO239" s="18"/>
      <c r="SWP239" s="18"/>
      <c r="SWQ239" s="18"/>
      <c r="SWR239" s="18"/>
      <c r="SWS239" s="18"/>
      <c r="SWT239" s="18"/>
      <c r="SWU239" s="18"/>
      <c r="SWV239" s="18"/>
      <c r="SWW239" s="18"/>
      <c r="SWX239" s="18"/>
      <c r="SWY239" s="18"/>
      <c r="SWZ239" s="18"/>
      <c r="SXA239" s="18"/>
      <c r="SXB239" s="18"/>
      <c r="SXC239" s="18"/>
      <c r="SXD239" s="18"/>
      <c r="SXE239" s="18"/>
      <c r="SXF239" s="18"/>
      <c r="SXG239" s="18"/>
      <c r="SXH239" s="18"/>
      <c r="SXI239" s="18"/>
      <c r="SXJ239" s="18"/>
      <c r="SXK239" s="18"/>
      <c r="SXL239" s="18"/>
      <c r="SXM239" s="18"/>
      <c r="SXN239" s="18"/>
      <c r="SXO239" s="18"/>
      <c r="SXP239" s="18"/>
      <c r="SXQ239" s="18"/>
      <c r="SXR239" s="18"/>
      <c r="SXS239" s="18"/>
      <c r="SXT239" s="18"/>
      <c r="SXU239" s="18"/>
      <c r="SXV239" s="18"/>
      <c r="SXW239" s="18"/>
      <c r="SXX239" s="18"/>
      <c r="SXY239" s="18"/>
      <c r="SXZ239" s="18"/>
      <c r="SYA239" s="18"/>
      <c r="SYB239" s="18"/>
      <c r="SYC239" s="18"/>
      <c r="SYD239" s="18"/>
      <c r="SYE239" s="18"/>
      <c r="SYF239" s="18"/>
      <c r="SYG239" s="18"/>
      <c r="SYH239" s="18"/>
      <c r="SYI239" s="18"/>
      <c r="SYJ239" s="18"/>
      <c r="SYK239" s="18"/>
      <c r="SYL239" s="18"/>
      <c r="SYM239" s="18"/>
      <c r="SYN239" s="18"/>
      <c r="SYO239" s="18"/>
      <c r="SYP239" s="18"/>
      <c r="SYQ239" s="18"/>
      <c r="SYR239" s="18"/>
      <c r="SYS239" s="18"/>
      <c r="SYT239" s="18"/>
      <c r="SYU239" s="18"/>
      <c r="SYV239" s="18"/>
      <c r="SYW239" s="18"/>
      <c r="SYX239" s="18"/>
      <c r="SYY239" s="18"/>
      <c r="SYZ239" s="18"/>
      <c r="SZA239" s="18"/>
      <c r="SZB239" s="18"/>
      <c r="SZC239" s="18"/>
      <c r="SZD239" s="18"/>
      <c r="SZE239" s="18"/>
      <c r="SZF239" s="18"/>
      <c r="SZG239" s="18"/>
      <c r="SZH239" s="18"/>
      <c r="SZI239" s="18"/>
      <c r="SZJ239" s="18"/>
      <c r="SZK239" s="18"/>
      <c r="SZL239" s="18"/>
      <c r="SZM239" s="18"/>
      <c r="SZN239" s="18"/>
      <c r="SZO239" s="18"/>
      <c r="SZP239" s="18"/>
      <c r="SZQ239" s="18"/>
      <c r="SZR239" s="18"/>
      <c r="SZS239" s="18"/>
      <c r="SZT239" s="18"/>
      <c r="SZU239" s="18"/>
      <c r="SZV239" s="18"/>
      <c r="SZW239" s="18"/>
      <c r="SZX239" s="18"/>
      <c r="SZY239" s="18"/>
      <c r="SZZ239" s="18"/>
      <c r="TAA239" s="18"/>
      <c r="TAB239" s="18"/>
      <c r="TAC239" s="18"/>
      <c r="TAD239" s="18"/>
      <c r="TAE239" s="18"/>
      <c r="TAF239" s="18"/>
      <c r="TAG239" s="18"/>
      <c r="TAH239" s="18"/>
      <c r="TAI239" s="18"/>
      <c r="TAJ239" s="18"/>
      <c r="TAK239" s="18"/>
      <c r="TAL239" s="18"/>
      <c r="TAM239" s="18"/>
      <c r="TAN239" s="18"/>
      <c r="TAO239" s="18"/>
      <c r="TAP239" s="18"/>
      <c r="TAQ239" s="18"/>
      <c r="TAR239" s="18"/>
      <c r="TAS239" s="18"/>
      <c r="TAT239" s="18"/>
      <c r="TAU239" s="18"/>
      <c r="TAV239" s="18"/>
      <c r="TAW239" s="18"/>
      <c r="TAX239" s="18"/>
      <c r="TAY239" s="18"/>
      <c r="TAZ239" s="18"/>
      <c r="TBA239" s="18"/>
      <c r="TBB239" s="18"/>
      <c r="TBC239" s="18"/>
      <c r="TBD239" s="18"/>
      <c r="TBE239" s="18"/>
      <c r="TBF239" s="18"/>
      <c r="TBG239" s="18"/>
      <c r="TBH239" s="18"/>
      <c r="TBI239" s="18"/>
      <c r="TBJ239" s="18"/>
      <c r="TBK239" s="18"/>
      <c r="TBL239" s="18"/>
      <c r="TBM239" s="18"/>
      <c r="TBN239" s="18"/>
      <c r="TBO239" s="18"/>
      <c r="TBP239" s="18"/>
      <c r="TBQ239" s="18"/>
      <c r="TBR239" s="18"/>
      <c r="TBS239" s="18"/>
      <c r="TBT239" s="18"/>
      <c r="TBU239" s="18"/>
      <c r="TBV239" s="18"/>
      <c r="TBW239" s="18"/>
      <c r="TBX239" s="18"/>
      <c r="TBY239" s="18"/>
      <c r="TBZ239" s="18"/>
      <c r="TCA239" s="18"/>
      <c r="TCB239" s="18"/>
      <c r="TCC239" s="18"/>
      <c r="TCD239" s="18"/>
      <c r="TCE239" s="18"/>
      <c r="TCF239" s="18"/>
      <c r="TCG239" s="18"/>
      <c r="TCH239" s="18"/>
      <c r="TCI239" s="18"/>
      <c r="TCJ239" s="18"/>
      <c r="TCK239" s="18"/>
      <c r="TCL239" s="18"/>
      <c r="TCM239" s="18"/>
      <c r="TCN239" s="18"/>
      <c r="TCO239" s="18"/>
      <c r="TCP239" s="18"/>
      <c r="TCQ239" s="18"/>
      <c r="TCR239" s="18"/>
      <c r="TCS239" s="18"/>
      <c r="TCT239" s="18"/>
      <c r="TCU239" s="18"/>
      <c r="TCV239" s="18"/>
      <c r="TCW239" s="18"/>
      <c r="TCX239" s="18"/>
      <c r="TCY239" s="18"/>
      <c r="TCZ239" s="18"/>
      <c r="TDA239" s="18"/>
      <c r="TDB239" s="18"/>
      <c r="TDC239" s="18"/>
      <c r="TDD239" s="18"/>
      <c r="TDE239" s="18"/>
      <c r="TDF239" s="18"/>
      <c r="TDG239" s="18"/>
      <c r="TDH239" s="18"/>
      <c r="TDI239" s="18"/>
      <c r="TDJ239" s="18"/>
      <c r="TDK239" s="18"/>
      <c r="TDL239" s="18"/>
      <c r="TDM239" s="18"/>
      <c r="TDN239" s="18"/>
      <c r="TDO239" s="18"/>
      <c r="TDP239" s="18"/>
      <c r="TDQ239" s="18"/>
      <c r="TDR239" s="18"/>
      <c r="TDS239" s="18"/>
      <c r="TDT239" s="18"/>
      <c r="TDU239" s="18"/>
      <c r="TDV239" s="18"/>
      <c r="TDW239" s="18"/>
      <c r="TDX239" s="18"/>
      <c r="TDY239" s="18"/>
      <c r="TDZ239" s="18"/>
      <c r="TEA239" s="18"/>
      <c r="TEB239" s="18"/>
      <c r="TEC239" s="18"/>
      <c r="TED239" s="18"/>
      <c r="TEE239" s="18"/>
      <c r="TEF239" s="18"/>
      <c r="TEG239" s="18"/>
      <c r="TEH239" s="18"/>
      <c r="TEI239" s="18"/>
      <c r="TEJ239" s="18"/>
      <c r="TEK239" s="18"/>
      <c r="TEL239" s="18"/>
      <c r="TEM239" s="18"/>
      <c r="TEN239" s="18"/>
      <c r="TEO239" s="18"/>
      <c r="TEP239" s="18"/>
      <c r="TEQ239" s="18"/>
      <c r="TER239" s="18"/>
      <c r="TES239" s="18"/>
      <c r="TET239" s="18"/>
      <c r="TEU239" s="18"/>
      <c r="TEV239" s="18"/>
      <c r="TEW239" s="18"/>
      <c r="TEX239" s="18"/>
      <c r="TEY239" s="18"/>
      <c r="TEZ239" s="18"/>
      <c r="TFA239" s="18"/>
      <c r="TFB239" s="18"/>
      <c r="TFC239" s="18"/>
      <c r="TFD239" s="18"/>
      <c r="TFE239" s="18"/>
      <c r="TFF239" s="18"/>
      <c r="TFG239" s="18"/>
      <c r="TFH239" s="18"/>
      <c r="TFI239" s="18"/>
      <c r="TFJ239" s="18"/>
      <c r="TFK239" s="18"/>
      <c r="TFL239" s="18"/>
      <c r="TFM239" s="18"/>
      <c r="TFN239" s="18"/>
      <c r="TFO239" s="18"/>
      <c r="TFP239" s="18"/>
      <c r="TFQ239" s="18"/>
      <c r="TFR239" s="18"/>
      <c r="TFS239" s="18"/>
      <c r="TFT239" s="18"/>
      <c r="TFU239" s="18"/>
      <c r="TFV239" s="18"/>
      <c r="TFW239" s="18"/>
      <c r="TFX239" s="18"/>
      <c r="TFY239" s="18"/>
      <c r="TFZ239" s="18"/>
      <c r="TGA239" s="18"/>
      <c r="TGB239" s="18"/>
      <c r="TGC239" s="18"/>
      <c r="TGD239" s="18"/>
      <c r="TGE239" s="18"/>
      <c r="TGF239" s="18"/>
      <c r="TGG239" s="18"/>
      <c r="TGH239" s="18"/>
      <c r="TGI239" s="18"/>
      <c r="TGJ239" s="18"/>
      <c r="TGK239" s="18"/>
      <c r="TGL239" s="18"/>
      <c r="TGM239" s="18"/>
      <c r="TGN239" s="18"/>
      <c r="TGO239" s="18"/>
      <c r="TGP239" s="18"/>
      <c r="TGQ239" s="18"/>
      <c r="TGR239" s="18"/>
      <c r="TGS239" s="18"/>
      <c r="TGT239" s="18"/>
      <c r="TGU239" s="18"/>
      <c r="TGV239" s="18"/>
      <c r="TGW239" s="18"/>
      <c r="TGX239" s="18"/>
      <c r="TGY239" s="18"/>
      <c r="TGZ239" s="18"/>
      <c r="THA239" s="18"/>
      <c r="THB239" s="18"/>
      <c r="THC239" s="18"/>
      <c r="THD239" s="18"/>
      <c r="THE239" s="18"/>
      <c r="THF239" s="18"/>
      <c r="THG239" s="18"/>
      <c r="THH239" s="18"/>
      <c r="THI239" s="18"/>
      <c r="THJ239" s="18"/>
      <c r="THK239" s="18"/>
      <c r="THL239" s="18"/>
      <c r="THM239" s="18"/>
      <c r="THN239" s="18"/>
      <c r="THO239" s="18"/>
      <c r="THP239" s="18"/>
      <c r="THQ239" s="18"/>
      <c r="THR239" s="18"/>
      <c r="THS239" s="18"/>
      <c r="THT239" s="18"/>
      <c r="THU239" s="18"/>
      <c r="THV239" s="18"/>
      <c r="THW239" s="18"/>
      <c r="THX239" s="18"/>
      <c r="THY239" s="18"/>
      <c r="THZ239" s="18"/>
      <c r="TIA239" s="18"/>
      <c r="TIB239" s="18"/>
      <c r="TIC239" s="18"/>
      <c r="TID239" s="18"/>
      <c r="TIE239" s="18"/>
      <c r="TIF239" s="18"/>
      <c r="TIG239" s="18"/>
      <c r="TIH239" s="18"/>
      <c r="TII239" s="18"/>
      <c r="TIJ239" s="18"/>
      <c r="TIK239" s="18"/>
      <c r="TIL239" s="18"/>
      <c r="TIM239" s="18"/>
      <c r="TIN239" s="18"/>
      <c r="TIO239" s="18"/>
      <c r="TIP239" s="18"/>
      <c r="TIQ239" s="18"/>
      <c r="TIR239" s="18"/>
      <c r="TIS239" s="18"/>
      <c r="TIT239" s="18"/>
      <c r="TIU239" s="18"/>
      <c r="TIV239" s="18"/>
      <c r="TIW239" s="18"/>
      <c r="TIX239" s="18"/>
      <c r="TIY239" s="18"/>
      <c r="TIZ239" s="18"/>
      <c r="TJA239" s="18"/>
      <c r="TJB239" s="18"/>
      <c r="TJC239" s="18"/>
      <c r="TJD239" s="18"/>
      <c r="TJE239" s="18"/>
      <c r="TJF239" s="18"/>
      <c r="TJG239" s="18"/>
      <c r="TJH239" s="18"/>
      <c r="TJI239" s="18"/>
      <c r="TJJ239" s="18"/>
      <c r="TJK239" s="18"/>
      <c r="TJL239" s="18"/>
      <c r="TJM239" s="18"/>
      <c r="TJN239" s="18"/>
      <c r="TJO239" s="18"/>
      <c r="TJP239" s="18"/>
      <c r="TJQ239" s="18"/>
      <c r="TJR239" s="18"/>
      <c r="TJS239" s="18"/>
      <c r="TJT239" s="18"/>
      <c r="TJU239" s="18"/>
      <c r="TJV239" s="18"/>
      <c r="TJW239" s="18"/>
      <c r="TJX239" s="18"/>
      <c r="TJY239" s="18"/>
      <c r="TJZ239" s="18"/>
      <c r="TKA239" s="18"/>
      <c r="TKB239" s="18"/>
      <c r="TKC239" s="18"/>
      <c r="TKD239" s="18"/>
      <c r="TKE239" s="18"/>
      <c r="TKF239" s="18"/>
      <c r="TKG239" s="18"/>
      <c r="TKH239" s="18"/>
      <c r="TKI239" s="18"/>
      <c r="TKJ239" s="18"/>
      <c r="TKK239" s="18"/>
      <c r="TKL239" s="18"/>
      <c r="TKM239" s="18"/>
      <c r="TKN239" s="18"/>
      <c r="TKO239" s="18"/>
      <c r="TKP239" s="18"/>
      <c r="TKQ239" s="18"/>
      <c r="TKR239" s="18"/>
      <c r="TKS239" s="18"/>
      <c r="TKT239" s="18"/>
      <c r="TKU239" s="18"/>
      <c r="TKV239" s="18"/>
      <c r="TKW239" s="18"/>
      <c r="TKX239" s="18"/>
      <c r="TKY239" s="18"/>
      <c r="TKZ239" s="18"/>
      <c r="TLA239" s="18"/>
      <c r="TLB239" s="18"/>
      <c r="TLC239" s="18"/>
      <c r="TLD239" s="18"/>
      <c r="TLE239" s="18"/>
      <c r="TLF239" s="18"/>
      <c r="TLG239" s="18"/>
      <c r="TLH239" s="18"/>
      <c r="TLI239" s="18"/>
      <c r="TLJ239" s="18"/>
      <c r="TLK239" s="18"/>
      <c r="TLL239" s="18"/>
      <c r="TLM239" s="18"/>
      <c r="TLN239" s="18"/>
      <c r="TLO239" s="18"/>
      <c r="TLP239" s="18"/>
      <c r="TLQ239" s="18"/>
      <c r="TLR239" s="18"/>
      <c r="TLS239" s="18"/>
      <c r="TLT239" s="18"/>
      <c r="TLU239" s="18"/>
      <c r="TLV239" s="18"/>
      <c r="TLW239" s="18"/>
      <c r="TLX239" s="18"/>
      <c r="TLY239" s="18"/>
      <c r="TLZ239" s="18"/>
      <c r="TMA239" s="18"/>
      <c r="TMB239" s="18"/>
      <c r="TMC239" s="18"/>
      <c r="TMD239" s="18"/>
      <c r="TME239" s="18"/>
      <c r="TMF239" s="18"/>
      <c r="TMG239" s="18"/>
      <c r="TMH239" s="18"/>
      <c r="TMI239" s="18"/>
      <c r="TMJ239" s="18"/>
      <c r="TMK239" s="18"/>
      <c r="TML239" s="18"/>
      <c r="TMM239" s="18"/>
      <c r="TMN239" s="18"/>
      <c r="TMO239" s="18"/>
      <c r="TMP239" s="18"/>
      <c r="TMQ239" s="18"/>
      <c r="TMR239" s="18"/>
      <c r="TMS239" s="18"/>
      <c r="TMT239" s="18"/>
      <c r="TMU239" s="18"/>
      <c r="TMV239" s="18"/>
      <c r="TMW239" s="18"/>
      <c r="TMX239" s="18"/>
      <c r="TMY239" s="18"/>
      <c r="TMZ239" s="18"/>
      <c r="TNA239" s="18"/>
      <c r="TNB239" s="18"/>
      <c r="TNC239" s="18"/>
      <c r="TND239" s="18"/>
      <c r="TNE239" s="18"/>
      <c r="TNF239" s="18"/>
      <c r="TNG239" s="18"/>
      <c r="TNH239" s="18"/>
      <c r="TNI239" s="18"/>
      <c r="TNJ239" s="18"/>
      <c r="TNK239" s="18"/>
      <c r="TNL239" s="18"/>
      <c r="TNM239" s="18"/>
      <c r="TNN239" s="18"/>
      <c r="TNO239" s="18"/>
      <c r="TNP239" s="18"/>
      <c r="TNQ239" s="18"/>
      <c r="TNR239" s="18"/>
      <c r="TNS239" s="18"/>
      <c r="TNT239" s="18"/>
      <c r="TNU239" s="18"/>
      <c r="TNV239" s="18"/>
      <c r="TNW239" s="18"/>
      <c r="TNX239" s="18"/>
      <c r="TNY239" s="18"/>
      <c r="TNZ239" s="18"/>
      <c r="TOA239" s="18"/>
      <c r="TOB239" s="18"/>
      <c r="TOC239" s="18"/>
      <c r="TOD239" s="18"/>
      <c r="TOE239" s="18"/>
      <c r="TOF239" s="18"/>
      <c r="TOG239" s="18"/>
      <c r="TOH239" s="18"/>
      <c r="TOI239" s="18"/>
      <c r="TOJ239" s="18"/>
      <c r="TOK239" s="18"/>
      <c r="TOL239" s="18"/>
      <c r="TOM239" s="18"/>
      <c r="TON239" s="18"/>
      <c r="TOO239" s="18"/>
      <c r="TOP239" s="18"/>
      <c r="TOQ239" s="18"/>
      <c r="TOR239" s="18"/>
      <c r="TOS239" s="18"/>
      <c r="TOT239" s="18"/>
      <c r="TOU239" s="18"/>
      <c r="TOV239" s="18"/>
      <c r="TOW239" s="18"/>
      <c r="TOX239" s="18"/>
      <c r="TOY239" s="18"/>
      <c r="TOZ239" s="18"/>
      <c r="TPA239" s="18"/>
      <c r="TPB239" s="18"/>
      <c r="TPC239" s="18"/>
      <c r="TPD239" s="18"/>
      <c r="TPE239" s="18"/>
      <c r="TPF239" s="18"/>
      <c r="TPG239" s="18"/>
      <c r="TPH239" s="18"/>
      <c r="TPI239" s="18"/>
      <c r="TPJ239" s="18"/>
      <c r="TPK239" s="18"/>
      <c r="TPL239" s="18"/>
      <c r="TPM239" s="18"/>
      <c r="TPN239" s="18"/>
      <c r="TPO239" s="18"/>
      <c r="TPP239" s="18"/>
      <c r="TPQ239" s="18"/>
      <c r="TPR239" s="18"/>
      <c r="TPS239" s="18"/>
      <c r="TPT239" s="18"/>
      <c r="TPU239" s="18"/>
      <c r="TPV239" s="18"/>
      <c r="TPW239" s="18"/>
      <c r="TPX239" s="18"/>
      <c r="TPY239" s="18"/>
      <c r="TPZ239" s="18"/>
      <c r="TQA239" s="18"/>
      <c r="TQB239" s="18"/>
      <c r="TQC239" s="18"/>
      <c r="TQD239" s="18"/>
      <c r="TQE239" s="18"/>
      <c r="TQF239" s="18"/>
      <c r="TQG239" s="18"/>
      <c r="TQH239" s="18"/>
      <c r="TQI239" s="18"/>
      <c r="TQJ239" s="18"/>
      <c r="TQK239" s="18"/>
      <c r="TQL239" s="18"/>
      <c r="TQM239" s="18"/>
      <c r="TQN239" s="18"/>
      <c r="TQO239" s="18"/>
      <c r="TQP239" s="18"/>
      <c r="TQQ239" s="18"/>
      <c r="TQR239" s="18"/>
      <c r="TQS239" s="18"/>
      <c r="TQT239" s="18"/>
      <c r="TQU239" s="18"/>
      <c r="TQV239" s="18"/>
      <c r="TQW239" s="18"/>
      <c r="TQX239" s="18"/>
      <c r="TQY239" s="18"/>
      <c r="TQZ239" s="18"/>
      <c r="TRA239" s="18"/>
      <c r="TRB239" s="18"/>
      <c r="TRC239" s="18"/>
      <c r="TRD239" s="18"/>
      <c r="TRE239" s="18"/>
      <c r="TRF239" s="18"/>
      <c r="TRG239" s="18"/>
      <c r="TRH239" s="18"/>
      <c r="TRI239" s="18"/>
      <c r="TRJ239" s="18"/>
      <c r="TRK239" s="18"/>
      <c r="TRL239" s="18"/>
      <c r="TRM239" s="18"/>
      <c r="TRN239" s="18"/>
      <c r="TRO239" s="18"/>
      <c r="TRP239" s="18"/>
      <c r="TRQ239" s="18"/>
      <c r="TRR239" s="18"/>
      <c r="TRS239" s="18"/>
      <c r="TRT239" s="18"/>
      <c r="TRU239" s="18"/>
      <c r="TRV239" s="18"/>
      <c r="TRW239" s="18"/>
      <c r="TRX239" s="18"/>
      <c r="TRY239" s="18"/>
      <c r="TRZ239" s="18"/>
      <c r="TSA239" s="18"/>
      <c r="TSB239" s="18"/>
      <c r="TSC239" s="18"/>
      <c r="TSD239" s="18"/>
      <c r="TSE239" s="18"/>
      <c r="TSF239" s="18"/>
      <c r="TSG239" s="18"/>
      <c r="TSH239" s="18"/>
      <c r="TSI239" s="18"/>
      <c r="TSJ239" s="18"/>
      <c r="TSK239" s="18"/>
      <c r="TSL239" s="18"/>
      <c r="TSM239" s="18"/>
      <c r="TSN239" s="18"/>
      <c r="TSO239" s="18"/>
      <c r="TSP239" s="18"/>
      <c r="TSQ239" s="18"/>
      <c r="TSR239" s="18"/>
      <c r="TSS239" s="18"/>
      <c r="TST239" s="18"/>
      <c r="TSU239" s="18"/>
      <c r="TSV239" s="18"/>
      <c r="TSW239" s="18"/>
      <c r="TSX239" s="18"/>
      <c r="TSY239" s="18"/>
      <c r="TSZ239" s="18"/>
      <c r="TTA239" s="18"/>
      <c r="TTB239" s="18"/>
      <c r="TTC239" s="18"/>
      <c r="TTD239" s="18"/>
      <c r="TTE239" s="18"/>
      <c r="TTF239" s="18"/>
      <c r="TTG239" s="18"/>
      <c r="TTH239" s="18"/>
      <c r="TTI239" s="18"/>
      <c r="TTJ239" s="18"/>
      <c r="TTK239" s="18"/>
      <c r="TTL239" s="18"/>
      <c r="TTM239" s="18"/>
      <c r="TTN239" s="18"/>
      <c r="TTO239" s="18"/>
      <c r="TTP239" s="18"/>
      <c r="TTQ239" s="18"/>
      <c r="TTR239" s="18"/>
      <c r="TTS239" s="18"/>
      <c r="TTT239" s="18"/>
      <c r="TTU239" s="18"/>
      <c r="TTV239" s="18"/>
      <c r="TTW239" s="18"/>
      <c r="TTX239" s="18"/>
      <c r="TTY239" s="18"/>
      <c r="TTZ239" s="18"/>
      <c r="TUA239" s="18"/>
      <c r="TUB239" s="18"/>
      <c r="TUC239" s="18"/>
      <c r="TUD239" s="18"/>
      <c r="TUE239" s="18"/>
      <c r="TUF239" s="18"/>
      <c r="TUG239" s="18"/>
      <c r="TUH239" s="18"/>
      <c r="TUI239" s="18"/>
      <c r="TUJ239" s="18"/>
      <c r="TUK239" s="18"/>
      <c r="TUL239" s="18"/>
      <c r="TUM239" s="18"/>
      <c r="TUN239" s="18"/>
      <c r="TUO239" s="18"/>
      <c r="TUP239" s="18"/>
      <c r="TUQ239" s="18"/>
      <c r="TUR239" s="18"/>
      <c r="TUS239" s="18"/>
      <c r="TUT239" s="18"/>
      <c r="TUU239" s="18"/>
      <c r="TUV239" s="18"/>
      <c r="TUW239" s="18"/>
      <c r="TUX239" s="18"/>
      <c r="TUY239" s="18"/>
      <c r="TUZ239" s="18"/>
      <c r="TVA239" s="18"/>
      <c r="TVB239" s="18"/>
      <c r="TVC239" s="18"/>
      <c r="TVD239" s="18"/>
      <c r="TVE239" s="18"/>
      <c r="TVF239" s="18"/>
      <c r="TVG239" s="18"/>
      <c r="TVH239" s="18"/>
      <c r="TVI239" s="18"/>
      <c r="TVJ239" s="18"/>
      <c r="TVK239" s="18"/>
      <c r="TVL239" s="18"/>
      <c r="TVM239" s="18"/>
      <c r="TVN239" s="18"/>
      <c r="TVO239" s="18"/>
      <c r="TVP239" s="18"/>
      <c r="TVQ239" s="18"/>
      <c r="TVR239" s="18"/>
      <c r="TVS239" s="18"/>
      <c r="TVT239" s="18"/>
      <c r="TVU239" s="18"/>
      <c r="TVV239" s="18"/>
      <c r="TVW239" s="18"/>
      <c r="TVX239" s="18"/>
      <c r="TVY239" s="18"/>
      <c r="TVZ239" s="18"/>
      <c r="TWA239" s="18"/>
      <c r="TWB239" s="18"/>
      <c r="TWC239" s="18"/>
      <c r="TWD239" s="18"/>
      <c r="TWE239" s="18"/>
      <c r="TWF239" s="18"/>
      <c r="TWG239" s="18"/>
      <c r="TWH239" s="18"/>
      <c r="TWI239" s="18"/>
      <c r="TWJ239" s="18"/>
      <c r="TWK239" s="18"/>
      <c r="TWL239" s="18"/>
      <c r="TWM239" s="18"/>
      <c r="TWN239" s="18"/>
      <c r="TWO239" s="18"/>
      <c r="TWP239" s="18"/>
      <c r="TWQ239" s="18"/>
      <c r="TWR239" s="18"/>
      <c r="TWS239" s="18"/>
      <c r="TWT239" s="18"/>
      <c r="TWU239" s="18"/>
      <c r="TWV239" s="18"/>
      <c r="TWW239" s="18"/>
      <c r="TWX239" s="18"/>
      <c r="TWY239" s="18"/>
      <c r="TWZ239" s="18"/>
      <c r="TXA239" s="18"/>
      <c r="TXB239" s="18"/>
      <c r="TXC239" s="18"/>
      <c r="TXD239" s="18"/>
      <c r="TXE239" s="18"/>
      <c r="TXF239" s="18"/>
      <c r="TXG239" s="18"/>
      <c r="TXH239" s="18"/>
      <c r="TXI239" s="18"/>
      <c r="TXJ239" s="18"/>
      <c r="TXK239" s="18"/>
      <c r="TXL239" s="18"/>
      <c r="TXM239" s="18"/>
      <c r="TXN239" s="18"/>
      <c r="TXO239" s="18"/>
      <c r="TXP239" s="18"/>
      <c r="TXQ239" s="18"/>
      <c r="TXR239" s="18"/>
      <c r="TXS239" s="18"/>
      <c r="TXT239" s="18"/>
      <c r="TXU239" s="18"/>
      <c r="TXV239" s="18"/>
      <c r="TXW239" s="18"/>
      <c r="TXX239" s="18"/>
      <c r="TXY239" s="18"/>
      <c r="TXZ239" s="18"/>
      <c r="TYA239" s="18"/>
      <c r="TYB239" s="18"/>
      <c r="TYC239" s="18"/>
      <c r="TYD239" s="18"/>
      <c r="TYE239" s="18"/>
      <c r="TYF239" s="18"/>
      <c r="TYG239" s="18"/>
      <c r="TYH239" s="18"/>
      <c r="TYI239" s="18"/>
      <c r="TYJ239" s="18"/>
      <c r="TYK239" s="18"/>
      <c r="TYL239" s="18"/>
      <c r="TYM239" s="18"/>
      <c r="TYN239" s="18"/>
      <c r="TYO239" s="18"/>
      <c r="TYP239" s="18"/>
      <c r="TYQ239" s="18"/>
      <c r="TYR239" s="18"/>
      <c r="TYS239" s="18"/>
      <c r="TYT239" s="18"/>
      <c r="TYU239" s="18"/>
      <c r="TYV239" s="18"/>
      <c r="TYW239" s="18"/>
      <c r="TYX239" s="18"/>
      <c r="TYY239" s="18"/>
      <c r="TYZ239" s="18"/>
      <c r="TZA239" s="18"/>
      <c r="TZB239" s="18"/>
      <c r="TZC239" s="18"/>
      <c r="TZD239" s="18"/>
      <c r="TZE239" s="18"/>
      <c r="TZF239" s="18"/>
      <c r="TZG239" s="18"/>
      <c r="TZH239" s="18"/>
      <c r="TZI239" s="18"/>
      <c r="TZJ239" s="18"/>
      <c r="TZK239" s="18"/>
      <c r="TZL239" s="18"/>
      <c r="TZM239" s="18"/>
      <c r="TZN239" s="18"/>
      <c r="TZO239" s="18"/>
      <c r="TZP239" s="18"/>
      <c r="TZQ239" s="18"/>
      <c r="TZR239" s="18"/>
      <c r="TZS239" s="18"/>
      <c r="TZT239" s="18"/>
      <c r="TZU239" s="18"/>
      <c r="TZV239" s="18"/>
      <c r="TZW239" s="18"/>
      <c r="TZX239" s="18"/>
      <c r="TZY239" s="18"/>
      <c r="TZZ239" s="18"/>
      <c r="UAA239" s="18"/>
      <c r="UAB239" s="18"/>
      <c r="UAC239" s="18"/>
      <c r="UAD239" s="18"/>
      <c r="UAE239" s="18"/>
      <c r="UAF239" s="18"/>
      <c r="UAG239" s="18"/>
      <c r="UAH239" s="18"/>
      <c r="UAI239" s="18"/>
      <c r="UAJ239" s="18"/>
      <c r="UAK239" s="18"/>
      <c r="UAL239" s="18"/>
      <c r="UAM239" s="18"/>
      <c r="UAN239" s="18"/>
      <c r="UAO239" s="18"/>
      <c r="UAP239" s="18"/>
      <c r="UAQ239" s="18"/>
      <c r="UAR239" s="18"/>
      <c r="UAS239" s="18"/>
      <c r="UAT239" s="18"/>
      <c r="UAU239" s="18"/>
      <c r="UAV239" s="18"/>
      <c r="UAW239" s="18"/>
      <c r="UAX239" s="18"/>
      <c r="UAY239" s="18"/>
      <c r="UAZ239" s="18"/>
      <c r="UBA239" s="18"/>
      <c r="UBB239" s="18"/>
      <c r="UBC239" s="18"/>
      <c r="UBD239" s="18"/>
      <c r="UBE239" s="18"/>
      <c r="UBF239" s="18"/>
      <c r="UBG239" s="18"/>
      <c r="UBH239" s="18"/>
      <c r="UBI239" s="18"/>
      <c r="UBJ239" s="18"/>
      <c r="UBK239" s="18"/>
      <c r="UBL239" s="18"/>
      <c r="UBM239" s="18"/>
      <c r="UBN239" s="18"/>
      <c r="UBO239" s="18"/>
      <c r="UBP239" s="18"/>
      <c r="UBQ239" s="18"/>
      <c r="UBR239" s="18"/>
      <c r="UBS239" s="18"/>
      <c r="UBT239" s="18"/>
      <c r="UBU239" s="18"/>
      <c r="UBV239" s="18"/>
      <c r="UBW239" s="18"/>
      <c r="UBX239" s="18"/>
      <c r="UBY239" s="18"/>
      <c r="UBZ239" s="18"/>
      <c r="UCA239" s="18"/>
      <c r="UCB239" s="18"/>
      <c r="UCC239" s="18"/>
      <c r="UCD239" s="18"/>
      <c r="UCE239" s="18"/>
      <c r="UCF239" s="18"/>
      <c r="UCG239" s="18"/>
      <c r="UCH239" s="18"/>
      <c r="UCI239" s="18"/>
      <c r="UCJ239" s="18"/>
      <c r="UCK239" s="18"/>
      <c r="UCL239" s="18"/>
      <c r="UCM239" s="18"/>
      <c r="UCN239" s="18"/>
      <c r="UCO239" s="18"/>
      <c r="UCP239" s="18"/>
      <c r="UCQ239" s="18"/>
      <c r="UCR239" s="18"/>
      <c r="UCS239" s="18"/>
      <c r="UCT239" s="18"/>
      <c r="UCU239" s="18"/>
      <c r="UCV239" s="18"/>
      <c r="UCW239" s="18"/>
      <c r="UCX239" s="18"/>
      <c r="UCY239" s="18"/>
      <c r="UCZ239" s="18"/>
      <c r="UDA239" s="18"/>
      <c r="UDB239" s="18"/>
      <c r="UDC239" s="18"/>
      <c r="UDD239" s="18"/>
      <c r="UDE239" s="18"/>
      <c r="UDF239" s="18"/>
      <c r="UDG239" s="18"/>
      <c r="UDH239" s="18"/>
      <c r="UDI239" s="18"/>
      <c r="UDJ239" s="18"/>
      <c r="UDK239" s="18"/>
      <c r="UDL239" s="18"/>
      <c r="UDM239" s="18"/>
      <c r="UDN239" s="18"/>
      <c r="UDO239" s="18"/>
      <c r="UDP239" s="18"/>
      <c r="UDQ239" s="18"/>
      <c r="UDR239" s="18"/>
      <c r="UDS239" s="18"/>
      <c r="UDT239" s="18"/>
      <c r="UDU239" s="18"/>
      <c r="UDV239" s="18"/>
      <c r="UDW239" s="18"/>
      <c r="UDX239" s="18"/>
      <c r="UDY239" s="18"/>
      <c r="UDZ239" s="18"/>
      <c r="UEA239" s="18"/>
      <c r="UEB239" s="18"/>
      <c r="UEC239" s="18"/>
      <c r="UED239" s="18"/>
      <c r="UEE239" s="18"/>
      <c r="UEF239" s="18"/>
      <c r="UEG239" s="18"/>
      <c r="UEH239" s="18"/>
      <c r="UEI239" s="18"/>
      <c r="UEJ239" s="18"/>
      <c r="UEK239" s="18"/>
      <c r="UEL239" s="18"/>
      <c r="UEM239" s="18"/>
      <c r="UEN239" s="18"/>
      <c r="UEO239" s="18"/>
      <c r="UEP239" s="18"/>
      <c r="UEQ239" s="18"/>
      <c r="UER239" s="18"/>
      <c r="UES239" s="18"/>
      <c r="UET239" s="18"/>
      <c r="UEU239" s="18"/>
      <c r="UEV239" s="18"/>
      <c r="UEW239" s="18"/>
      <c r="UEX239" s="18"/>
      <c r="UEY239" s="18"/>
      <c r="UEZ239" s="18"/>
      <c r="UFA239" s="18"/>
      <c r="UFB239" s="18"/>
      <c r="UFC239" s="18"/>
      <c r="UFD239" s="18"/>
      <c r="UFE239" s="18"/>
      <c r="UFF239" s="18"/>
      <c r="UFG239" s="18"/>
      <c r="UFH239" s="18"/>
      <c r="UFI239" s="18"/>
      <c r="UFJ239" s="18"/>
      <c r="UFK239" s="18"/>
      <c r="UFL239" s="18"/>
      <c r="UFM239" s="18"/>
      <c r="UFN239" s="18"/>
      <c r="UFO239" s="18"/>
      <c r="UFP239" s="18"/>
      <c r="UFQ239" s="18"/>
      <c r="UFR239" s="18"/>
      <c r="UFS239" s="18"/>
      <c r="UFT239" s="18"/>
      <c r="UFU239" s="18"/>
      <c r="UFV239" s="18"/>
      <c r="UFW239" s="18"/>
      <c r="UFX239" s="18"/>
      <c r="UFY239" s="18"/>
      <c r="UFZ239" s="18"/>
      <c r="UGA239" s="18"/>
      <c r="UGB239" s="18"/>
      <c r="UGC239" s="18"/>
      <c r="UGD239" s="18"/>
      <c r="UGE239" s="18"/>
      <c r="UGF239" s="18"/>
      <c r="UGG239" s="18"/>
      <c r="UGH239" s="18"/>
      <c r="UGI239" s="18"/>
      <c r="UGJ239" s="18"/>
      <c r="UGK239" s="18"/>
      <c r="UGL239" s="18"/>
      <c r="UGM239" s="18"/>
      <c r="UGN239" s="18"/>
      <c r="UGO239" s="18"/>
      <c r="UGP239" s="18"/>
      <c r="UGQ239" s="18"/>
      <c r="UGR239" s="18"/>
      <c r="UGS239" s="18"/>
      <c r="UGT239" s="18"/>
      <c r="UGU239" s="18"/>
      <c r="UGV239" s="18"/>
      <c r="UGW239" s="18"/>
      <c r="UGX239" s="18"/>
      <c r="UGY239" s="18"/>
      <c r="UGZ239" s="18"/>
      <c r="UHA239" s="18"/>
      <c r="UHB239" s="18"/>
      <c r="UHC239" s="18"/>
      <c r="UHD239" s="18"/>
      <c r="UHE239" s="18"/>
      <c r="UHF239" s="18"/>
      <c r="UHG239" s="18"/>
      <c r="UHH239" s="18"/>
      <c r="UHI239" s="18"/>
      <c r="UHJ239" s="18"/>
      <c r="UHK239" s="18"/>
      <c r="UHL239" s="18"/>
      <c r="UHM239" s="18"/>
      <c r="UHN239" s="18"/>
      <c r="UHO239" s="18"/>
      <c r="UHP239" s="18"/>
      <c r="UHQ239" s="18"/>
      <c r="UHR239" s="18"/>
      <c r="UHS239" s="18"/>
      <c r="UHT239" s="18"/>
      <c r="UHU239" s="18"/>
      <c r="UHV239" s="18"/>
      <c r="UHW239" s="18"/>
      <c r="UHX239" s="18"/>
      <c r="UHY239" s="18"/>
      <c r="UHZ239" s="18"/>
      <c r="UIA239" s="18"/>
      <c r="UIB239" s="18"/>
      <c r="UIC239" s="18"/>
      <c r="UID239" s="18"/>
      <c r="UIE239" s="18"/>
      <c r="UIF239" s="18"/>
      <c r="UIG239" s="18"/>
      <c r="UIH239" s="18"/>
      <c r="UII239" s="18"/>
      <c r="UIJ239" s="18"/>
      <c r="UIK239" s="18"/>
      <c r="UIL239" s="18"/>
      <c r="UIM239" s="18"/>
      <c r="UIN239" s="18"/>
      <c r="UIO239" s="18"/>
      <c r="UIP239" s="18"/>
      <c r="UIQ239" s="18"/>
      <c r="UIR239" s="18"/>
      <c r="UIS239" s="18"/>
      <c r="UIT239" s="18"/>
      <c r="UIU239" s="18"/>
      <c r="UIV239" s="18"/>
      <c r="UIW239" s="18"/>
      <c r="UIX239" s="18"/>
      <c r="UIY239" s="18"/>
      <c r="UIZ239" s="18"/>
      <c r="UJA239" s="18"/>
      <c r="UJB239" s="18"/>
      <c r="UJC239" s="18"/>
      <c r="UJD239" s="18"/>
      <c r="UJE239" s="18"/>
      <c r="UJF239" s="18"/>
      <c r="UJG239" s="18"/>
      <c r="UJH239" s="18"/>
      <c r="UJI239" s="18"/>
      <c r="UJJ239" s="18"/>
      <c r="UJK239" s="18"/>
      <c r="UJL239" s="18"/>
      <c r="UJM239" s="18"/>
      <c r="UJN239" s="18"/>
      <c r="UJO239" s="18"/>
      <c r="UJP239" s="18"/>
      <c r="UJQ239" s="18"/>
      <c r="UJR239" s="18"/>
      <c r="UJS239" s="18"/>
      <c r="UJT239" s="18"/>
      <c r="UJU239" s="18"/>
      <c r="UJV239" s="18"/>
      <c r="UJW239" s="18"/>
      <c r="UJX239" s="18"/>
      <c r="UJY239" s="18"/>
      <c r="UJZ239" s="18"/>
      <c r="UKA239" s="18"/>
      <c r="UKB239" s="18"/>
      <c r="UKC239" s="18"/>
      <c r="UKD239" s="18"/>
      <c r="UKE239" s="18"/>
      <c r="UKF239" s="18"/>
      <c r="UKG239" s="18"/>
      <c r="UKH239" s="18"/>
      <c r="UKI239" s="18"/>
      <c r="UKJ239" s="18"/>
      <c r="UKK239" s="18"/>
      <c r="UKL239" s="18"/>
      <c r="UKM239" s="18"/>
      <c r="UKN239" s="18"/>
      <c r="UKO239" s="18"/>
      <c r="UKP239" s="18"/>
      <c r="UKQ239" s="18"/>
      <c r="UKR239" s="18"/>
      <c r="UKS239" s="18"/>
      <c r="UKT239" s="18"/>
      <c r="UKU239" s="18"/>
      <c r="UKV239" s="18"/>
      <c r="UKW239" s="18"/>
      <c r="UKX239" s="18"/>
      <c r="UKY239" s="18"/>
      <c r="UKZ239" s="18"/>
      <c r="ULA239" s="18"/>
      <c r="ULB239" s="18"/>
      <c r="ULC239" s="18"/>
      <c r="ULD239" s="18"/>
      <c r="ULE239" s="18"/>
      <c r="ULF239" s="18"/>
      <c r="ULG239" s="18"/>
      <c r="ULH239" s="18"/>
      <c r="ULI239" s="18"/>
      <c r="ULJ239" s="18"/>
      <c r="ULK239" s="18"/>
      <c r="ULL239" s="18"/>
      <c r="ULM239" s="18"/>
      <c r="ULN239" s="18"/>
      <c r="ULO239" s="18"/>
      <c r="ULP239" s="18"/>
      <c r="ULQ239" s="18"/>
      <c r="ULR239" s="18"/>
      <c r="ULS239" s="18"/>
      <c r="ULT239" s="18"/>
      <c r="ULU239" s="18"/>
      <c r="ULV239" s="18"/>
      <c r="ULW239" s="18"/>
      <c r="ULX239" s="18"/>
      <c r="ULY239" s="18"/>
      <c r="ULZ239" s="18"/>
      <c r="UMA239" s="18"/>
      <c r="UMB239" s="18"/>
      <c r="UMC239" s="18"/>
      <c r="UMD239" s="18"/>
      <c r="UME239" s="18"/>
      <c r="UMF239" s="18"/>
      <c r="UMG239" s="18"/>
      <c r="UMH239" s="18"/>
      <c r="UMI239" s="18"/>
      <c r="UMJ239" s="18"/>
      <c r="UMK239" s="18"/>
      <c r="UML239" s="18"/>
      <c r="UMM239" s="18"/>
      <c r="UMN239" s="18"/>
      <c r="UMO239" s="18"/>
      <c r="UMP239" s="18"/>
      <c r="UMQ239" s="18"/>
      <c r="UMR239" s="18"/>
      <c r="UMS239" s="18"/>
      <c r="UMT239" s="18"/>
      <c r="UMU239" s="18"/>
      <c r="UMV239" s="18"/>
      <c r="UMW239" s="18"/>
      <c r="UMX239" s="18"/>
      <c r="UMY239" s="18"/>
      <c r="UMZ239" s="18"/>
      <c r="UNA239" s="18"/>
      <c r="UNB239" s="18"/>
      <c r="UNC239" s="18"/>
      <c r="UND239" s="18"/>
      <c r="UNE239" s="18"/>
      <c r="UNF239" s="18"/>
      <c r="UNG239" s="18"/>
      <c r="UNH239" s="18"/>
      <c r="UNI239" s="18"/>
      <c r="UNJ239" s="18"/>
      <c r="UNK239" s="18"/>
      <c r="UNL239" s="18"/>
      <c r="UNM239" s="18"/>
      <c r="UNN239" s="18"/>
      <c r="UNO239" s="18"/>
      <c r="UNP239" s="18"/>
      <c r="UNQ239" s="18"/>
      <c r="UNR239" s="18"/>
      <c r="UNS239" s="18"/>
      <c r="UNT239" s="18"/>
      <c r="UNU239" s="18"/>
      <c r="UNV239" s="18"/>
      <c r="UNW239" s="18"/>
      <c r="UNX239" s="18"/>
      <c r="UNY239" s="18"/>
      <c r="UNZ239" s="18"/>
      <c r="UOA239" s="18"/>
      <c r="UOB239" s="18"/>
      <c r="UOC239" s="18"/>
      <c r="UOD239" s="18"/>
      <c r="UOE239" s="18"/>
      <c r="UOF239" s="18"/>
      <c r="UOG239" s="18"/>
      <c r="UOH239" s="18"/>
      <c r="UOI239" s="18"/>
      <c r="UOJ239" s="18"/>
      <c r="UOK239" s="18"/>
      <c r="UOL239" s="18"/>
      <c r="UOM239" s="18"/>
      <c r="UON239" s="18"/>
      <c r="UOO239" s="18"/>
      <c r="UOP239" s="18"/>
      <c r="UOQ239" s="18"/>
      <c r="UOR239" s="18"/>
      <c r="UOS239" s="18"/>
      <c r="UOT239" s="18"/>
      <c r="UOU239" s="18"/>
      <c r="UOV239" s="18"/>
      <c r="UOW239" s="18"/>
      <c r="UOX239" s="18"/>
      <c r="UOY239" s="18"/>
      <c r="UOZ239" s="18"/>
      <c r="UPA239" s="18"/>
      <c r="UPB239" s="18"/>
      <c r="UPC239" s="18"/>
      <c r="UPD239" s="18"/>
      <c r="UPE239" s="18"/>
      <c r="UPF239" s="18"/>
      <c r="UPG239" s="18"/>
      <c r="UPH239" s="18"/>
      <c r="UPI239" s="18"/>
      <c r="UPJ239" s="18"/>
      <c r="UPK239" s="18"/>
      <c r="UPL239" s="18"/>
      <c r="UPM239" s="18"/>
      <c r="UPN239" s="18"/>
      <c r="UPO239" s="18"/>
      <c r="UPP239" s="18"/>
      <c r="UPQ239" s="18"/>
      <c r="UPR239" s="18"/>
      <c r="UPS239" s="18"/>
      <c r="UPT239" s="18"/>
      <c r="UPU239" s="18"/>
      <c r="UPV239" s="18"/>
      <c r="UPW239" s="18"/>
      <c r="UPX239" s="18"/>
      <c r="UPY239" s="18"/>
      <c r="UPZ239" s="18"/>
      <c r="UQA239" s="18"/>
      <c r="UQB239" s="18"/>
      <c r="UQC239" s="18"/>
      <c r="UQD239" s="18"/>
      <c r="UQE239" s="18"/>
      <c r="UQF239" s="18"/>
      <c r="UQG239" s="18"/>
      <c r="UQH239" s="18"/>
      <c r="UQI239" s="18"/>
      <c r="UQJ239" s="18"/>
      <c r="UQK239" s="18"/>
      <c r="UQL239" s="18"/>
      <c r="UQM239" s="18"/>
      <c r="UQN239" s="18"/>
      <c r="UQO239" s="18"/>
      <c r="UQP239" s="18"/>
      <c r="UQQ239" s="18"/>
      <c r="UQR239" s="18"/>
      <c r="UQS239" s="18"/>
      <c r="UQT239" s="18"/>
      <c r="UQU239" s="18"/>
      <c r="UQV239" s="18"/>
      <c r="UQW239" s="18"/>
      <c r="UQX239" s="18"/>
      <c r="UQY239" s="18"/>
      <c r="UQZ239" s="18"/>
      <c r="URA239" s="18"/>
      <c r="URB239" s="18"/>
      <c r="URC239" s="18"/>
      <c r="URD239" s="18"/>
      <c r="URE239" s="18"/>
      <c r="URF239" s="18"/>
      <c r="URG239" s="18"/>
      <c r="URH239" s="18"/>
      <c r="URI239" s="18"/>
      <c r="URJ239" s="18"/>
      <c r="URK239" s="18"/>
      <c r="URL239" s="18"/>
      <c r="URM239" s="18"/>
      <c r="URN239" s="18"/>
      <c r="URO239" s="18"/>
      <c r="URP239" s="18"/>
      <c r="URQ239" s="18"/>
      <c r="URR239" s="18"/>
      <c r="URS239" s="18"/>
      <c r="URT239" s="18"/>
      <c r="URU239" s="18"/>
      <c r="URV239" s="18"/>
      <c r="URW239" s="18"/>
      <c r="URX239" s="18"/>
      <c r="URY239" s="18"/>
      <c r="URZ239" s="18"/>
      <c r="USA239" s="18"/>
      <c r="USB239" s="18"/>
      <c r="USC239" s="18"/>
      <c r="USD239" s="18"/>
      <c r="USE239" s="18"/>
      <c r="USF239" s="18"/>
      <c r="USG239" s="18"/>
      <c r="USH239" s="18"/>
      <c r="USI239" s="18"/>
      <c r="USJ239" s="18"/>
      <c r="USK239" s="18"/>
      <c r="USL239" s="18"/>
      <c r="USM239" s="18"/>
      <c r="USN239" s="18"/>
      <c r="USO239" s="18"/>
      <c r="USP239" s="18"/>
      <c r="USQ239" s="18"/>
      <c r="USR239" s="18"/>
      <c r="USS239" s="18"/>
      <c r="UST239" s="18"/>
      <c r="USU239" s="18"/>
      <c r="USV239" s="18"/>
      <c r="USW239" s="18"/>
      <c r="USX239" s="18"/>
      <c r="USY239" s="18"/>
      <c r="USZ239" s="18"/>
      <c r="UTA239" s="18"/>
      <c r="UTB239" s="18"/>
      <c r="UTC239" s="18"/>
      <c r="UTD239" s="18"/>
      <c r="UTE239" s="18"/>
      <c r="UTF239" s="18"/>
      <c r="UTG239" s="18"/>
      <c r="UTH239" s="18"/>
      <c r="UTI239" s="18"/>
      <c r="UTJ239" s="18"/>
      <c r="UTK239" s="18"/>
      <c r="UTL239" s="18"/>
      <c r="UTM239" s="18"/>
      <c r="UTN239" s="18"/>
      <c r="UTO239" s="18"/>
      <c r="UTP239" s="18"/>
      <c r="UTQ239" s="18"/>
      <c r="UTR239" s="18"/>
      <c r="UTS239" s="18"/>
      <c r="UTT239" s="18"/>
      <c r="UTU239" s="18"/>
      <c r="UTV239" s="18"/>
      <c r="UTW239" s="18"/>
      <c r="UTX239" s="18"/>
      <c r="UTY239" s="18"/>
      <c r="UTZ239" s="18"/>
      <c r="UUA239" s="18"/>
      <c r="UUB239" s="18"/>
      <c r="UUC239" s="18"/>
      <c r="UUD239" s="18"/>
      <c r="UUE239" s="18"/>
      <c r="UUF239" s="18"/>
      <c r="UUG239" s="18"/>
      <c r="UUH239" s="18"/>
      <c r="UUI239" s="18"/>
      <c r="UUJ239" s="18"/>
      <c r="UUK239" s="18"/>
      <c r="UUL239" s="18"/>
      <c r="UUM239" s="18"/>
      <c r="UUN239" s="18"/>
      <c r="UUO239" s="18"/>
      <c r="UUP239" s="18"/>
      <c r="UUQ239" s="18"/>
      <c r="UUR239" s="18"/>
      <c r="UUS239" s="18"/>
      <c r="UUT239" s="18"/>
      <c r="UUU239" s="18"/>
      <c r="UUV239" s="18"/>
      <c r="UUW239" s="18"/>
      <c r="UUX239" s="18"/>
      <c r="UUY239" s="18"/>
      <c r="UUZ239" s="18"/>
      <c r="UVA239" s="18"/>
      <c r="UVB239" s="18"/>
      <c r="UVC239" s="18"/>
      <c r="UVD239" s="18"/>
      <c r="UVE239" s="18"/>
      <c r="UVF239" s="18"/>
      <c r="UVG239" s="18"/>
      <c r="UVH239" s="18"/>
      <c r="UVI239" s="18"/>
      <c r="UVJ239" s="18"/>
      <c r="UVK239" s="18"/>
      <c r="UVL239" s="18"/>
      <c r="UVM239" s="18"/>
      <c r="UVN239" s="18"/>
      <c r="UVO239" s="18"/>
      <c r="UVP239" s="18"/>
      <c r="UVQ239" s="18"/>
      <c r="UVR239" s="18"/>
      <c r="UVS239" s="18"/>
      <c r="UVT239" s="18"/>
      <c r="UVU239" s="18"/>
      <c r="UVV239" s="18"/>
      <c r="UVW239" s="18"/>
      <c r="UVX239" s="18"/>
      <c r="UVY239" s="18"/>
      <c r="UVZ239" s="18"/>
      <c r="UWA239" s="18"/>
      <c r="UWB239" s="18"/>
      <c r="UWC239" s="18"/>
      <c r="UWD239" s="18"/>
      <c r="UWE239" s="18"/>
      <c r="UWF239" s="18"/>
      <c r="UWG239" s="18"/>
      <c r="UWH239" s="18"/>
      <c r="UWI239" s="18"/>
      <c r="UWJ239" s="18"/>
      <c r="UWK239" s="18"/>
      <c r="UWL239" s="18"/>
      <c r="UWM239" s="18"/>
      <c r="UWN239" s="18"/>
      <c r="UWO239" s="18"/>
      <c r="UWP239" s="18"/>
      <c r="UWQ239" s="18"/>
      <c r="UWR239" s="18"/>
      <c r="UWS239" s="18"/>
      <c r="UWT239" s="18"/>
      <c r="UWU239" s="18"/>
      <c r="UWV239" s="18"/>
      <c r="UWW239" s="18"/>
      <c r="UWX239" s="18"/>
      <c r="UWY239" s="18"/>
      <c r="UWZ239" s="18"/>
      <c r="UXA239" s="18"/>
      <c r="UXB239" s="18"/>
      <c r="UXC239" s="18"/>
      <c r="UXD239" s="18"/>
      <c r="UXE239" s="18"/>
      <c r="UXF239" s="18"/>
      <c r="UXG239" s="18"/>
      <c r="UXH239" s="18"/>
      <c r="UXI239" s="18"/>
      <c r="UXJ239" s="18"/>
      <c r="UXK239" s="18"/>
      <c r="UXL239" s="18"/>
      <c r="UXM239" s="18"/>
      <c r="UXN239" s="18"/>
      <c r="UXO239" s="18"/>
      <c r="UXP239" s="18"/>
      <c r="UXQ239" s="18"/>
      <c r="UXR239" s="18"/>
      <c r="UXS239" s="18"/>
      <c r="UXT239" s="18"/>
      <c r="UXU239" s="18"/>
      <c r="UXV239" s="18"/>
      <c r="UXW239" s="18"/>
      <c r="UXX239" s="18"/>
      <c r="UXY239" s="18"/>
      <c r="UXZ239" s="18"/>
      <c r="UYA239" s="18"/>
      <c r="UYB239" s="18"/>
      <c r="UYC239" s="18"/>
      <c r="UYD239" s="18"/>
      <c r="UYE239" s="18"/>
      <c r="UYF239" s="18"/>
      <c r="UYG239" s="18"/>
      <c r="UYH239" s="18"/>
      <c r="UYI239" s="18"/>
      <c r="UYJ239" s="18"/>
      <c r="UYK239" s="18"/>
      <c r="UYL239" s="18"/>
      <c r="UYM239" s="18"/>
      <c r="UYN239" s="18"/>
      <c r="UYO239" s="18"/>
      <c r="UYP239" s="18"/>
      <c r="UYQ239" s="18"/>
      <c r="UYR239" s="18"/>
      <c r="UYS239" s="18"/>
      <c r="UYT239" s="18"/>
      <c r="UYU239" s="18"/>
      <c r="UYV239" s="18"/>
      <c r="UYW239" s="18"/>
      <c r="UYX239" s="18"/>
      <c r="UYY239" s="18"/>
      <c r="UYZ239" s="18"/>
      <c r="UZA239" s="18"/>
      <c r="UZB239" s="18"/>
      <c r="UZC239" s="18"/>
      <c r="UZD239" s="18"/>
      <c r="UZE239" s="18"/>
      <c r="UZF239" s="18"/>
      <c r="UZG239" s="18"/>
      <c r="UZH239" s="18"/>
      <c r="UZI239" s="18"/>
      <c r="UZJ239" s="18"/>
      <c r="UZK239" s="18"/>
      <c r="UZL239" s="18"/>
      <c r="UZM239" s="18"/>
      <c r="UZN239" s="18"/>
      <c r="UZO239" s="18"/>
      <c r="UZP239" s="18"/>
      <c r="UZQ239" s="18"/>
      <c r="UZR239" s="18"/>
      <c r="UZS239" s="18"/>
      <c r="UZT239" s="18"/>
      <c r="UZU239" s="18"/>
      <c r="UZV239" s="18"/>
      <c r="UZW239" s="18"/>
      <c r="UZX239" s="18"/>
      <c r="UZY239" s="18"/>
      <c r="UZZ239" s="18"/>
      <c r="VAA239" s="18"/>
      <c r="VAB239" s="18"/>
      <c r="VAC239" s="18"/>
      <c r="VAD239" s="18"/>
      <c r="VAE239" s="18"/>
      <c r="VAF239" s="18"/>
      <c r="VAG239" s="18"/>
      <c r="VAH239" s="18"/>
      <c r="VAI239" s="18"/>
      <c r="VAJ239" s="18"/>
      <c r="VAK239" s="18"/>
      <c r="VAL239" s="18"/>
      <c r="VAM239" s="18"/>
      <c r="VAN239" s="18"/>
      <c r="VAO239" s="18"/>
      <c r="VAP239" s="18"/>
      <c r="VAQ239" s="18"/>
      <c r="VAR239" s="18"/>
      <c r="VAS239" s="18"/>
      <c r="VAT239" s="18"/>
      <c r="VAU239" s="18"/>
      <c r="VAV239" s="18"/>
      <c r="VAW239" s="18"/>
      <c r="VAX239" s="18"/>
      <c r="VAY239" s="18"/>
      <c r="VAZ239" s="18"/>
      <c r="VBA239" s="18"/>
      <c r="VBB239" s="18"/>
      <c r="VBC239" s="18"/>
      <c r="VBD239" s="18"/>
      <c r="VBE239" s="18"/>
      <c r="VBF239" s="18"/>
      <c r="VBG239" s="18"/>
      <c r="VBH239" s="18"/>
      <c r="VBI239" s="18"/>
      <c r="VBJ239" s="18"/>
      <c r="VBK239" s="18"/>
      <c r="VBL239" s="18"/>
      <c r="VBM239" s="18"/>
      <c r="VBN239" s="18"/>
      <c r="VBO239" s="18"/>
      <c r="VBP239" s="18"/>
      <c r="VBQ239" s="18"/>
      <c r="VBR239" s="18"/>
      <c r="VBS239" s="18"/>
      <c r="VBT239" s="18"/>
      <c r="VBU239" s="18"/>
      <c r="VBV239" s="18"/>
      <c r="VBW239" s="18"/>
      <c r="VBX239" s="18"/>
      <c r="VBY239" s="18"/>
      <c r="VBZ239" s="18"/>
      <c r="VCA239" s="18"/>
      <c r="VCB239" s="18"/>
      <c r="VCC239" s="18"/>
      <c r="VCD239" s="18"/>
      <c r="VCE239" s="18"/>
      <c r="VCF239" s="18"/>
      <c r="VCG239" s="18"/>
      <c r="VCH239" s="18"/>
      <c r="VCI239" s="18"/>
      <c r="VCJ239" s="18"/>
      <c r="VCK239" s="18"/>
      <c r="VCL239" s="18"/>
      <c r="VCM239" s="18"/>
      <c r="VCN239" s="18"/>
      <c r="VCO239" s="18"/>
      <c r="VCP239" s="18"/>
      <c r="VCQ239" s="18"/>
      <c r="VCR239" s="18"/>
      <c r="VCS239" s="18"/>
      <c r="VCT239" s="18"/>
      <c r="VCU239" s="18"/>
      <c r="VCV239" s="18"/>
      <c r="VCW239" s="18"/>
      <c r="VCX239" s="18"/>
      <c r="VCY239" s="18"/>
      <c r="VCZ239" s="18"/>
      <c r="VDA239" s="18"/>
      <c r="VDB239" s="18"/>
      <c r="VDC239" s="18"/>
      <c r="VDD239" s="18"/>
      <c r="VDE239" s="18"/>
      <c r="VDF239" s="18"/>
      <c r="VDG239" s="18"/>
      <c r="VDH239" s="18"/>
      <c r="VDI239" s="18"/>
      <c r="VDJ239" s="18"/>
      <c r="VDK239" s="18"/>
      <c r="VDL239" s="18"/>
      <c r="VDM239" s="18"/>
      <c r="VDN239" s="18"/>
      <c r="VDO239" s="18"/>
      <c r="VDP239" s="18"/>
      <c r="VDQ239" s="18"/>
      <c r="VDR239" s="18"/>
      <c r="VDS239" s="18"/>
      <c r="VDT239" s="18"/>
      <c r="VDU239" s="18"/>
      <c r="VDV239" s="18"/>
      <c r="VDW239" s="18"/>
      <c r="VDX239" s="18"/>
      <c r="VDY239" s="18"/>
      <c r="VDZ239" s="18"/>
      <c r="VEA239" s="18"/>
      <c r="VEB239" s="18"/>
      <c r="VEC239" s="18"/>
      <c r="VED239" s="18"/>
      <c r="VEE239" s="18"/>
      <c r="VEF239" s="18"/>
      <c r="VEG239" s="18"/>
      <c r="VEH239" s="18"/>
      <c r="VEI239" s="18"/>
      <c r="VEJ239" s="18"/>
      <c r="VEK239" s="18"/>
      <c r="VEL239" s="18"/>
      <c r="VEM239" s="18"/>
      <c r="VEN239" s="18"/>
      <c r="VEO239" s="18"/>
      <c r="VEP239" s="18"/>
      <c r="VEQ239" s="18"/>
      <c r="VER239" s="18"/>
      <c r="VES239" s="18"/>
      <c r="VET239" s="18"/>
      <c r="VEU239" s="18"/>
      <c r="VEV239" s="18"/>
      <c r="VEW239" s="18"/>
      <c r="VEX239" s="18"/>
      <c r="VEY239" s="18"/>
      <c r="VEZ239" s="18"/>
      <c r="VFA239" s="18"/>
      <c r="VFB239" s="18"/>
      <c r="VFC239" s="18"/>
      <c r="VFD239" s="18"/>
      <c r="VFE239" s="18"/>
      <c r="VFF239" s="18"/>
      <c r="VFG239" s="18"/>
      <c r="VFH239" s="18"/>
      <c r="VFI239" s="18"/>
      <c r="VFJ239" s="18"/>
      <c r="VFK239" s="18"/>
      <c r="VFL239" s="18"/>
      <c r="VFM239" s="18"/>
      <c r="VFN239" s="18"/>
      <c r="VFO239" s="18"/>
      <c r="VFP239" s="18"/>
      <c r="VFQ239" s="18"/>
      <c r="VFR239" s="18"/>
      <c r="VFS239" s="18"/>
      <c r="VFT239" s="18"/>
      <c r="VFU239" s="18"/>
      <c r="VFV239" s="18"/>
      <c r="VFW239" s="18"/>
      <c r="VFX239" s="18"/>
      <c r="VFY239" s="18"/>
      <c r="VFZ239" s="18"/>
      <c r="VGA239" s="18"/>
      <c r="VGB239" s="18"/>
      <c r="VGC239" s="18"/>
      <c r="VGD239" s="18"/>
      <c r="VGE239" s="18"/>
      <c r="VGF239" s="18"/>
      <c r="VGG239" s="18"/>
      <c r="VGH239" s="18"/>
      <c r="VGI239" s="18"/>
      <c r="VGJ239" s="18"/>
      <c r="VGK239" s="18"/>
      <c r="VGL239" s="18"/>
      <c r="VGM239" s="18"/>
      <c r="VGN239" s="18"/>
      <c r="VGO239" s="18"/>
      <c r="VGP239" s="18"/>
      <c r="VGQ239" s="18"/>
      <c r="VGR239" s="18"/>
      <c r="VGS239" s="18"/>
      <c r="VGT239" s="18"/>
      <c r="VGU239" s="18"/>
      <c r="VGV239" s="18"/>
      <c r="VGW239" s="18"/>
      <c r="VGX239" s="18"/>
      <c r="VGY239" s="18"/>
      <c r="VGZ239" s="18"/>
      <c r="VHA239" s="18"/>
      <c r="VHB239" s="18"/>
      <c r="VHC239" s="18"/>
      <c r="VHD239" s="18"/>
      <c r="VHE239" s="18"/>
      <c r="VHF239" s="18"/>
      <c r="VHG239" s="18"/>
      <c r="VHH239" s="18"/>
      <c r="VHI239" s="18"/>
      <c r="VHJ239" s="18"/>
      <c r="VHK239" s="18"/>
      <c r="VHL239" s="18"/>
      <c r="VHM239" s="18"/>
      <c r="VHN239" s="18"/>
      <c r="VHO239" s="18"/>
      <c r="VHP239" s="18"/>
      <c r="VHQ239" s="18"/>
      <c r="VHR239" s="18"/>
      <c r="VHS239" s="18"/>
      <c r="VHT239" s="18"/>
      <c r="VHU239" s="18"/>
      <c r="VHV239" s="18"/>
      <c r="VHW239" s="18"/>
      <c r="VHX239" s="18"/>
      <c r="VHY239" s="18"/>
      <c r="VHZ239" s="18"/>
      <c r="VIA239" s="18"/>
      <c r="VIB239" s="18"/>
      <c r="VIC239" s="18"/>
      <c r="VID239" s="18"/>
      <c r="VIE239" s="18"/>
      <c r="VIF239" s="18"/>
      <c r="VIG239" s="18"/>
      <c r="VIH239" s="18"/>
      <c r="VII239" s="18"/>
      <c r="VIJ239" s="18"/>
      <c r="VIK239" s="18"/>
      <c r="VIL239" s="18"/>
      <c r="VIM239" s="18"/>
      <c r="VIN239" s="18"/>
      <c r="VIO239" s="18"/>
      <c r="VIP239" s="18"/>
      <c r="VIQ239" s="18"/>
      <c r="VIR239" s="18"/>
      <c r="VIS239" s="18"/>
      <c r="VIT239" s="18"/>
      <c r="VIU239" s="18"/>
      <c r="VIV239" s="18"/>
      <c r="VIW239" s="18"/>
      <c r="VIX239" s="18"/>
      <c r="VIY239" s="18"/>
      <c r="VIZ239" s="18"/>
      <c r="VJA239" s="18"/>
      <c r="VJB239" s="18"/>
      <c r="VJC239" s="18"/>
      <c r="VJD239" s="18"/>
      <c r="VJE239" s="18"/>
      <c r="VJF239" s="18"/>
      <c r="VJG239" s="18"/>
      <c r="VJH239" s="18"/>
      <c r="VJI239" s="18"/>
      <c r="VJJ239" s="18"/>
      <c r="VJK239" s="18"/>
      <c r="VJL239" s="18"/>
      <c r="VJM239" s="18"/>
      <c r="VJN239" s="18"/>
      <c r="VJO239" s="18"/>
      <c r="VJP239" s="18"/>
      <c r="VJQ239" s="18"/>
      <c r="VJR239" s="18"/>
      <c r="VJS239" s="18"/>
      <c r="VJT239" s="18"/>
      <c r="VJU239" s="18"/>
      <c r="VJV239" s="18"/>
      <c r="VJW239" s="18"/>
      <c r="VJX239" s="18"/>
      <c r="VJY239" s="18"/>
      <c r="VJZ239" s="18"/>
      <c r="VKA239" s="18"/>
      <c r="VKB239" s="18"/>
      <c r="VKC239" s="18"/>
      <c r="VKD239" s="18"/>
      <c r="VKE239" s="18"/>
      <c r="VKF239" s="18"/>
      <c r="VKG239" s="18"/>
      <c r="VKH239" s="18"/>
      <c r="VKI239" s="18"/>
      <c r="VKJ239" s="18"/>
      <c r="VKK239" s="18"/>
      <c r="VKL239" s="18"/>
      <c r="VKM239" s="18"/>
      <c r="VKN239" s="18"/>
      <c r="VKO239" s="18"/>
      <c r="VKP239" s="18"/>
      <c r="VKQ239" s="18"/>
      <c r="VKR239" s="18"/>
      <c r="VKS239" s="18"/>
      <c r="VKT239" s="18"/>
      <c r="VKU239" s="18"/>
      <c r="VKV239" s="18"/>
      <c r="VKW239" s="18"/>
      <c r="VKX239" s="18"/>
      <c r="VKY239" s="18"/>
      <c r="VKZ239" s="18"/>
      <c r="VLA239" s="18"/>
      <c r="VLB239" s="18"/>
      <c r="VLC239" s="18"/>
      <c r="VLD239" s="18"/>
      <c r="VLE239" s="18"/>
      <c r="VLF239" s="18"/>
      <c r="VLG239" s="18"/>
      <c r="VLH239" s="18"/>
      <c r="VLI239" s="18"/>
      <c r="VLJ239" s="18"/>
      <c r="VLK239" s="18"/>
      <c r="VLL239" s="18"/>
      <c r="VLM239" s="18"/>
      <c r="VLN239" s="18"/>
      <c r="VLO239" s="18"/>
      <c r="VLP239" s="18"/>
      <c r="VLQ239" s="18"/>
      <c r="VLR239" s="18"/>
      <c r="VLS239" s="18"/>
      <c r="VLT239" s="18"/>
      <c r="VLU239" s="18"/>
      <c r="VLV239" s="18"/>
      <c r="VLW239" s="18"/>
      <c r="VLX239" s="18"/>
      <c r="VLY239" s="18"/>
      <c r="VLZ239" s="18"/>
      <c r="VMA239" s="18"/>
      <c r="VMB239" s="18"/>
      <c r="VMC239" s="18"/>
      <c r="VMD239" s="18"/>
      <c r="VME239" s="18"/>
      <c r="VMF239" s="18"/>
      <c r="VMG239" s="18"/>
      <c r="VMH239" s="18"/>
      <c r="VMI239" s="18"/>
      <c r="VMJ239" s="18"/>
      <c r="VMK239" s="18"/>
      <c r="VML239" s="18"/>
      <c r="VMM239" s="18"/>
      <c r="VMN239" s="18"/>
      <c r="VMO239" s="18"/>
      <c r="VMP239" s="18"/>
      <c r="VMQ239" s="18"/>
      <c r="VMR239" s="18"/>
      <c r="VMS239" s="18"/>
      <c r="VMT239" s="18"/>
      <c r="VMU239" s="18"/>
      <c r="VMV239" s="18"/>
      <c r="VMW239" s="18"/>
      <c r="VMX239" s="18"/>
      <c r="VMY239" s="18"/>
      <c r="VMZ239" s="18"/>
      <c r="VNA239" s="18"/>
      <c r="VNB239" s="18"/>
      <c r="VNC239" s="18"/>
      <c r="VND239" s="18"/>
      <c r="VNE239" s="18"/>
      <c r="VNF239" s="18"/>
      <c r="VNG239" s="18"/>
      <c r="VNH239" s="18"/>
      <c r="VNI239" s="18"/>
      <c r="VNJ239" s="18"/>
      <c r="VNK239" s="18"/>
      <c r="VNL239" s="18"/>
      <c r="VNM239" s="18"/>
      <c r="VNN239" s="18"/>
      <c r="VNO239" s="18"/>
      <c r="VNP239" s="18"/>
      <c r="VNQ239" s="18"/>
      <c r="VNR239" s="18"/>
      <c r="VNS239" s="18"/>
      <c r="VNT239" s="18"/>
      <c r="VNU239" s="18"/>
      <c r="VNV239" s="18"/>
      <c r="VNW239" s="18"/>
      <c r="VNX239" s="18"/>
      <c r="VNY239" s="18"/>
      <c r="VNZ239" s="18"/>
      <c r="VOA239" s="18"/>
      <c r="VOB239" s="18"/>
      <c r="VOC239" s="18"/>
      <c r="VOD239" s="18"/>
      <c r="VOE239" s="18"/>
      <c r="VOF239" s="18"/>
      <c r="VOG239" s="18"/>
      <c r="VOH239" s="18"/>
      <c r="VOI239" s="18"/>
      <c r="VOJ239" s="18"/>
      <c r="VOK239" s="18"/>
      <c r="VOL239" s="18"/>
      <c r="VOM239" s="18"/>
      <c r="VON239" s="18"/>
      <c r="VOO239" s="18"/>
      <c r="VOP239" s="18"/>
      <c r="VOQ239" s="18"/>
      <c r="VOR239" s="18"/>
      <c r="VOS239" s="18"/>
      <c r="VOT239" s="18"/>
      <c r="VOU239" s="18"/>
      <c r="VOV239" s="18"/>
      <c r="VOW239" s="18"/>
      <c r="VOX239" s="18"/>
      <c r="VOY239" s="18"/>
      <c r="VOZ239" s="18"/>
      <c r="VPA239" s="18"/>
      <c r="VPB239" s="18"/>
      <c r="VPC239" s="18"/>
      <c r="VPD239" s="18"/>
      <c r="VPE239" s="18"/>
      <c r="VPF239" s="18"/>
      <c r="VPG239" s="18"/>
      <c r="VPH239" s="18"/>
      <c r="VPI239" s="18"/>
      <c r="VPJ239" s="18"/>
      <c r="VPK239" s="18"/>
      <c r="VPL239" s="18"/>
      <c r="VPM239" s="18"/>
      <c r="VPN239" s="18"/>
      <c r="VPO239" s="18"/>
      <c r="VPP239" s="18"/>
      <c r="VPQ239" s="18"/>
      <c r="VPR239" s="18"/>
      <c r="VPS239" s="18"/>
      <c r="VPT239" s="18"/>
      <c r="VPU239" s="18"/>
      <c r="VPV239" s="18"/>
      <c r="VPW239" s="18"/>
      <c r="VPX239" s="18"/>
      <c r="VPY239" s="18"/>
      <c r="VPZ239" s="18"/>
      <c r="VQA239" s="18"/>
      <c r="VQB239" s="18"/>
      <c r="VQC239" s="18"/>
      <c r="VQD239" s="18"/>
      <c r="VQE239" s="18"/>
      <c r="VQF239" s="18"/>
      <c r="VQG239" s="18"/>
      <c r="VQH239" s="18"/>
      <c r="VQI239" s="18"/>
      <c r="VQJ239" s="18"/>
      <c r="VQK239" s="18"/>
      <c r="VQL239" s="18"/>
      <c r="VQM239" s="18"/>
      <c r="VQN239" s="18"/>
      <c r="VQO239" s="18"/>
      <c r="VQP239" s="18"/>
      <c r="VQQ239" s="18"/>
      <c r="VQR239" s="18"/>
      <c r="VQS239" s="18"/>
      <c r="VQT239" s="18"/>
      <c r="VQU239" s="18"/>
      <c r="VQV239" s="18"/>
      <c r="VQW239" s="18"/>
      <c r="VQX239" s="18"/>
      <c r="VQY239" s="18"/>
      <c r="VQZ239" s="18"/>
      <c r="VRA239" s="18"/>
      <c r="VRB239" s="18"/>
      <c r="VRC239" s="18"/>
      <c r="VRD239" s="18"/>
      <c r="VRE239" s="18"/>
      <c r="VRF239" s="18"/>
      <c r="VRG239" s="18"/>
      <c r="VRH239" s="18"/>
      <c r="VRI239" s="18"/>
      <c r="VRJ239" s="18"/>
      <c r="VRK239" s="18"/>
      <c r="VRL239" s="18"/>
      <c r="VRM239" s="18"/>
      <c r="VRN239" s="18"/>
      <c r="VRO239" s="18"/>
      <c r="VRP239" s="18"/>
      <c r="VRQ239" s="18"/>
      <c r="VRR239" s="18"/>
      <c r="VRS239" s="18"/>
      <c r="VRT239" s="18"/>
      <c r="VRU239" s="18"/>
      <c r="VRV239" s="18"/>
      <c r="VRW239" s="18"/>
      <c r="VRX239" s="18"/>
      <c r="VRY239" s="18"/>
      <c r="VRZ239" s="18"/>
      <c r="VSA239" s="18"/>
      <c r="VSB239" s="18"/>
      <c r="VSC239" s="18"/>
      <c r="VSD239" s="18"/>
      <c r="VSE239" s="18"/>
      <c r="VSF239" s="18"/>
      <c r="VSG239" s="18"/>
      <c r="VSH239" s="18"/>
      <c r="VSI239" s="18"/>
      <c r="VSJ239" s="18"/>
      <c r="VSK239" s="18"/>
      <c r="VSL239" s="18"/>
      <c r="VSM239" s="18"/>
      <c r="VSN239" s="18"/>
      <c r="VSO239" s="18"/>
      <c r="VSP239" s="18"/>
      <c r="VSQ239" s="18"/>
      <c r="VSR239" s="18"/>
      <c r="VSS239" s="18"/>
      <c r="VST239" s="18"/>
      <c r="VSU239" s="18"/>
      <c r="VSV239" s="18"/>
      <c r="VSW239" s="18"/>
      <c r="VSX239" s="18"/>
      <c r="VSY239" s="18"/>
      <c r="VSZ239" s="18"/>
      <c r="VTA239" s="18"/>
      <c r="VTB239" s="18"/>
      <c r="VTC239" s="18"/>
      <c r="VTD239" s="18"/>
      <c r="VTE239" s="18"/>
      <c r="VTF239" s="18"/>
      <c r="VTG239" s="18"/>
      <c r="VTH239" s="18"/>
      <c r="VTI239" s="18"/>
      <c r="VTJ239" s="18"/>
      <c r="VTK239" s="18"/>
      <c r="VTL239" s="18"/>
      <c r="VTM239" s="18"/>
      <c r="VTN239" s="18"/>
      <c r="VTO239" s="18"/>
      <c r="VTP239" s="18"/>
      <c r="VTQ239" s="18"/>
      <c r="VTR239" s="18"/>
      <c r="VTS239" s="18"/>
      <c r="VTT239" s="18"/>
      <c r="VTU239" s="18"/>
      <c r="VTV239" s="18"/>
      <c r="VTW239" s="18"/>
      <c r="VTX239" s="18"/>
      <c r="VTY239" s="18"/>
      <c r="VTZ239" s="18"/>
      <c r="VUA239" s="18"/>
      <c r="VUB239" s="18"/>
      <c r="VUC239" s="18"/>
      <c r="VUD239" s="18"/>
      <c r="VUE239" s="18"/>
      <c r="VUF239" s="18"/>
      <c r="VUG239" s="18"/>
      <c r="VUH239" s="18"/>
      <c r="VUI239" s="18"/>
      <c r="VUJ239" s="18"/>
      <c r="VUK239" s="18"/>
      <c r="VUL239" s="18"/>
      <c r="VUM239" s="18"/>
      <c r="VUN239" s="18"/>
      <c r="VUO239" s="18"/>
      <c r="VUP239" s="18"/>
      <c r="VUQ239" s="18"/>
      <c r="VUR239" s="18"/>
      <c r="VUS239" s="18"/>
      <c r="VUT239" s="18"/>
      <c r="VUU239" s="18"/>
      <c r="VUV239" s="18"/>
      <c r="VUW239" s="18"/>
      <c r="VUX239" s="18"/>
      <c r="VUY239" s="18"/>
      <c r="VUZ239" s="18"/>
      <c r="VVA239" s="18"/>
      <c r="VVB239" s="18"/>
      <c r="VVC239" s="18"/>
      <c r="VVD239" s="18"/>
      <c r="VVE239" s="18"/>
      <c r="VVF239" s="18"/>
      <c r="VVG239" s="18"/>
      <c r="VVH239" s="18"/>
      <c r="VVI239" s="18"/>
      <c r="VVJ239" s="18"/>
      <c r="VVK239" s="18"/>
      <c r="VVL239" s="18"/>
      <c r="VVM239" s="18"/>
      <c r="VVN239" s="18"/>
      <c r="VVO239" s="18"/>
      <c r="VVP239" s="18"/>
      <c r="VVQ239" s="18"/>
      <c r="VVR239" s="18"/>
      <c r="VVS239" s="18"/>
      <c r="VVT239" s="18"/>
      <c r="VVU239" s="18"/>
      <c r="VVV239" s="18"/>
      <c r="VVW239" s="18"/>
      <c r="VVX239" s="18"/>
      <c r="VVY239" s="18"/>
      <c r="VVZ239" s="18"/>
      <c r="VWA239" s="18"/>
      <c r="VWB239" s="18"/>
      <c r="VWC239" s="18"/>
      <c r="VWD239" s="18"/>
      <c r="VWE239" s="18"/>
      <c r="VWF239" s="18"/>
      <c r="VWG239" s="18"/>
      <c r="VWH239" s="18"/>
      <c r="VWI239" s="18"/>
      <c r="VWJ239" s="18"/>
      <c r="VWK239" s="18"/>
      <c r="VWL239" s="18"/>
      <c r="VWM239" s="18"/>
      <c r="VWN239" s="18"/>
      <c r="VWO239" s="18"/>
      <c r="VWP239" s="18"/>
      <c r="VWQ239" s="18"/>
      <c r="VWR239" s="18"/>
      <c r="VWS239" s="18"/>
      <c r="VWT239" s="18"/>
      <c r="VWU239" s="18"/>
      <c r="VWV239" s="18"/>
      <c r="VWW239" s="18"/>
      <c r="VWX239" s="18"/>
      <c r="VWY239" s="18"/>
      <c r="VWZ239" s="18"/>
      <c r="VXA239" s="18"/>
      <c r="VXB239" s="18"/>
      <c r="VXC239" s="18"/>
      <c r="VXD239" s="18"/>
      <c r="VXE239" s="18"/>
      <c r="VXF239" s="18"/>
      <c r="VXG239" s="18"/>
      <c r="VXH239" s="18"/>
      <c r="VXI239" s="18"/>
      <c r="VXJ239" s="18"/>
      <c r="VXK239" s="18"/>
      <c r="VXL239" s="18"/>
      <c r="VXM239" s="18"/>
      <c r="VXN239" s="18"/>
      <c r="VXO239" s="18"/>
      <c r="VXP239" s="18"/>
      <c r="VXQ239" s="18"/>
      <c r="VXR239" s="18"/>
      <c r="VXS239" s="18"/>
      <c r="VXT239" s="18"/>
      <c r="VXU239" s="18"/>
      <c r="VXV239" s="18"/>
      <c r="VXW239" s="18"/>
      <c r="VXX239" s="18"/>
      <c r="VXY239" s="18"/>
      <c r="VXZ239" s="18"/>
      <c r="VYA239" s="18"/>
      <c r="VYB239" s="18"/>
      <c r="VYC239" s="18"/>
      <c r="VYD239" s="18"/>
      <c r="VYE239" s="18"/>
      <c r="VYF239" s="18"/>
      <c r="VYG239" s="18"/>
      <c r="VYH239" s="18"/>
      <c r="VYI239" s="18"/>
      <c r="VYJ239" s="18"/>
      <c r="VYK239" s="18"/>
      <c r="VYL239" s="18"/>
      <c r="VYM239" s="18"/>
      <c r="VYN239" s="18"/>
      <c r="VYO239" s="18"/>
      <c r="VYP239" s="18"/>
      <c r="VYQ239" s="18"/>
      <c r="VYR239" s="18"/>
      <c r="VYS239" s="18"/>
      <c r="VYT239" s="18"/>
      <c r="VYU239" s="18"/>
      <c r="VYV239" s="18"/>
      <c r="VYW239" s="18"/>
      <c r="VYX239" s="18"/>
      <c r="VYY239" s="18"/>
      <c r="VYZ239" s="18"/>
      <c r="VZA239" s="18"/>
      <c r="VZB239" s="18"/>
      <c r="VZC239" s="18"/>
      <c r="VZD239" s="18"/>
      <c r="VZE239" s="18"/>
      <c r="VZF239" s="18"/>
      <c r="VZG239" s="18"/>
      <c r="VZH239" s="18"/>
      <c r="VZI239" s="18"/>
      <c r="VZJ239" s="18"/>
      <c r="VZK239" s="18"/>
      <c r="VZL239" s="18"/>
      <c r="VZM239" s="18"/>
      <c r="VZN239" s="18"/>
      <c r="VZO239" s="18"/>
      <c r="VZP239" s="18"/>
      <c r="VZQ239" s="18"/>
      <c r="VZR239" s="18"/>
      <c r="VZS239" s="18"/>
      <c r="VZT239" s="18"/>
      <c r="VZU239" s="18"/>
      <c r="VZV239" s="18"/>
      <c r="VZW239" s="18"/>
      <c r="VZX239" s="18"/>
      <c r="VZY239" s="18"/>
      <c r="VZZ239" s="18"/>
      <c r="WAA239" s="18"/>
      <c r="WAB239" s="18"/>
      <c r="WAC239" s="18"/>
      <c r="WAD239" s="18"/>
      <c r="WAE239" s="18"/>
      <c r="WAF239" s="18"/>
      <c r="WAG239" s="18"/>
      <c r="WAH239" s="18"/>
      <c r="WAI239" s="18"/>
      <c r="WAJ239" s="18"/>
      <c r="WAK239" s="18"/>
      <c r="WAL239" s="18"/>
      <c r="WAM239" s="18"/>
      <c r="WAN239" s="18"/>
      <c r="WAO239" s="18"/>
      <c r="WAP239" s="18"/>
      <c r="WAQ239" s="18"/>
      <c r="WAR239" s="18"/>
      <c r="WAS239" s="18"/>
      <c r="WAT239" s="18"/>
      <c r="WAU239" s="18"/>
      <c r="WAV239" s="18"/>
      <c r="WAW239" s="18"/>
      <c r="WAX239" s="18"/>
      <c r="WAY239" s="18"/>
      <c r="WAZ239" s="18"/>
      <c r="WBA239" s="18"/>
      <c r="WBB239" s="18"/>
      <c r="WBC239" s="18"/>
      <c r="WBD239" s="18"/>
      <c r="WBE239" s="18"/>
      <c r="WBF239" s="18"/>
      <c r="WBG239" s="18"/>
      <c r="WBH239" s="18"/>
      <c r="WBI239" s="18"/>
      <c r="WBJ239" s="18"/>
      <c r="WBK239" s="18"/>
      <c r="WBL239" s="18"/>
      <c r="WBM239" s="18"/>
      <c r="WBN239" s="18"/>
      <c r="WBO239" s="18"/>
      <c r="WBP239" s="18"/>
      <c r="WBQ239" s="18"/>
      <c r="WBR239" s="18"/>
      <c r="WBS239" s="18"/>
      <c r="WBT239" s="18"/>
      <c r="WBU239" s="18"/>
      <c r="WBV239" s="18"/>
      <c r="WBW239" s="18"/>
      <c r="WBX239" s="18"/>
      <c r="WBY239" s="18"/>
      <c r="WBZ239" s="18"/>
      <c r="WCA239" s="18"/>
      <c r="WCB239" s="18"/>
      <c r="WCC239" s="18"/>
      <c r="WCD239" s="18"/>
      <c r="WCE239" s="18"/>
      <c r="WCF239" s="18"/>
      <c r="WCG239" s="18"/>
      <c r="WCH239" s="18"/>
      <c r="WCI239" s="18"/>
      <c r="WCJ239" s="18"/>
      <c r="WCK239" s="18"/>
      <c r="WCL239" s="18"/>
      <c r="WCM239" s="18"/>
      <c r="WCN239" s="18"/>
      <c r="WCO239" s="18"/>
      <c r="WCP239" s="18"/>
      <c r="WCQ239" s="18"/>
      <c r="WCR239" s="18"/>
      <c r="WCS239" s="18"/>
      <c r="WCT239" s="18"/>
      <c r="WCU239" s="18"/>
      <c r="WCV239" s="18"/>
      <c r="WCW239" s="18"/>
      <c r="WCX239" s="18"/>
      <c r="WCY239" s="18"/>
      <c r="WCZ239" s="18"/>
      <c r="WDA239" s="18"/>
      <c r="WDB239" s="18"/>
      <c r="WDC239" s="18"/>
      <c r="WDD239" s="18"/>
      <c r="WDE239" s="18"/>
      <c r="WDF239" s="18"/>
      <c r="WDG239" s="18"/>
      <c r="WDH239" s="18"/>
      <c r="WDI239" s="18"/>
      <c r="WDJ239" s="18"/>
      <c r="WDK239" s="18"/>
      <c r="WDL239" s="18"/>
      <c r="WDM239" s="18"/>
      <c r="WDN239" s="18"/>
      <c r="WDO239" s="18"/>
      <c r="WDP239" s="18"/>
      <c r="WDQ239" s="18"/>
      <c r="WDR239" s="18"/>
      <c r="WDS239" s="18"/>
      <c r="WDT239" s="18"/>
      <c r="WDU239" s="18"/>
      <c r="WDV239" s="18"/>
      <c r="WDW239" s="18"/>
      <c r="WDX239" s="18"/>
      <c r="WDY239" s="18"/>
      <c r="WDZ239" s="18"/>
      <c r="WEA239" s="18"/>
      <c r="WEB239" s="18"/>
      <c r="WEC239" s="18"/>
      <c r="WED239" s="18"/>
      <c r="WEE239" s="18"/>
      <c r="WEF239" s="18"/>
      <c r="WEG239" s="18"/>
      <c r="WEH239" s="18"/>
      <c r="WEI239" s="18"/>
      <c r="WEJ239" s="18"/>
      <c r="WEK239" s="18"/>
      <c r="WEL239" s="18"/>
      <c r="WEM239" s="18"/>
      <c r="WEN239" s="18"/>
      <c r="WEO239" s="18"/>
      <c r="WEP239" s="18"/>
      <c r="WEQ239" s="18"/>
      <c r="WER239" s="18"/>
      <c r="WES239" s="18"/>
      <c r="WET239" s="18"/>
      <c r="WEU239" s="18"/>
      <c r="WEV239" s="18"/>
      <c r="WEW239" s="18"/>
      <c r="WEX239" s="18"/>
      <c r="WEY239" s="18"/>
      <c r="WEZ239" s="18"/>
      <c r="WFA239" s="18"/>
      <c r="WFB239" s="18"/>
      <c r="WFC239" s="18"/>
      <c r="WFD239" s="18"/>
      <c r="WFE239" s="18"/>
      <c r="WFF239" s="18"/>
      <c r="WFG239" s="18"/>
      <c r="WFH239" s="18"/>
      <c r="WFI239" s="18"/>
      <c r="WFJ239" s="18"/>
      <c r="WFK239" s="18"/>
      <c r="WFL239" s="18"/>
      <c r="WFM239" s="18"/>
      <c r="WFN239" s="18"/>
      <c r="WFO239" s="18"/>
      <c r="WFP239" s="18"/>
      <c r="WFQ239" s="18"/>
      <c r="WFR239" s="18"/>
      <c r="WFS239" s="18"/>
      <c r="WFT239" s="18"/>
      <c r="WFU239" s="18"/>
      <c r="WFV239" s="18"/>
      <c r="WFW239" s="18"/>
      <c r="WFX239" s="18"/>
      <c r="WFY239" s="18"/>
      <c r="WFZ239" s="18"/>
      <c r="WGA239" s="18"/>
      <c r="WGB239" s="18"/>
      <c r="WGC239" s="18"/>
      <c r="WGD239" s="18"/>
      <c r="WGE239" s="18"/>
      <c r="WGF239" s="18"/>
      <c r="WGG239" s="18"/>
      <c r="WGH239" s="18"/>
      <c r="WGI239" s="18"/>
      <c r="WGJ239" s="18"/>
      <c r="WGK239" s="18"/>
      <c r="WGL239" s="18"/>
      <c r="WGM239" s="18"/>
      <c r="WGN239" s="18"/>
      <c r="WGO239" s="18"/>
      <c r="WGP239" s="18"/>
      <c r="WGQ239" s="18"/>
      <c r="WGR239" s="18"/>
      <c r="WGS239" s="18"/>
      <c r="WGT239" s="18"/>
      <c r="WGU239" s="18"/>
      <c r="WGV239" s="18"/>
      <c r="WGW239" s="18"/>
      <c r="WGX239" s="18"/>
      <c r="WGY239" s="18"/>
      <c r="WGZ239" s="18"/>
      <c r="WHA239" s="18"/>
      <c r="WHB239" s="18"/>
      <c r="WHC239" s="18"/>
      <c r="WHD239" s="18"/>
      <c r="WHE239" s="18"/>
      <c r="WHF239" s="18"/>
      <c r="WHG239" s="18"/>
      <c r="WHH239" s="18"/>
      <c r="WHI239" s="18"/>
      <c r="WHJ239" s="18"/>
      <c r="WHK239" s="18"/>
      <c r="WHL239" s="18"/>
      <c r="WHM239" s="18"/>
      <c r="WHN239" s="18"/>
      <c r="WHO239" s="18"/>
      <c r="WHP239" s="18"/>
      <c r="WHQ239" s="18"/>
      <c r="WHR239" s="18"/>
      <c r="WHS239" s="18"/>
      <c r="WHT239" s="18"/>
      <c r="WHU239" s="18"/>
      <c r="WHV239" s="18"/>
      <c r="WHW239" s="18"/>
      <c r="WHX239" s="18"/>
      <c r="WHY239" s="18"/>
      <c r="WHZ239" s="18"/>
      <c r="WIA239" s="18"/>
      <c r="WIB239" s="18"/>
      <c r="WIC239" s="18"/>
      <c r="WID239" s="18"/>
      <c r="WIE239" s="18"/>
      <c r="WIF239" s="18"/>
      <c r="WIG239" s="18"/>
      <c r="WIH239" s="18"/>
      <c r="WII239" s="18"/>
      <c r="WIJ239" s="18"/>
      <c r="WIK239" s="18"/>
      <c r="WIL239" s="18"/>
      <c r="WIM239" s="18"/>
      <c r="WIN239" s="18"/>
      <c r="WIO239" s="18"/>
      <c r="WIP239" s="18"/>
      <c r="WIQ239" s="18"/>
      <c r="WIR239" s="18"/>
      <c r="WIS239" s="18"/>
      <c r="WIT239" s="18"/>
      <c r="WIU239" s="18"/>
      <c r="WIV239" s="18"/>
      <c r="WIW239" s="18"/>
      <c r="WIX239" s="18"/>
      <c r="WIY239" s="18"/>
      <c r="WIZ239" s="18"/>
      <c r="WJA239" s="18"/>
      <c r="WJB239" s="18"/>
      <c r="WJC239" s="18"/>
      <c r="WJD239" s="18"/>
      <c r="WJE239" s="18"/>
      <c r="WJF239" s="18"/>
      <c r="WJG239" s="18"/>
      <c r="WJH239" s="18"/>
      <c r="WJI239" s="18"/>
      <c r="WJJ239" s="18"/>
      <c r="WJK239" s="18"/>
      <c r="WJL239" s="18"/>
      <c r="WJM239" s="18"/>
      <c r="WJN239" s="18"/>
      <c r="WJO239" s="18"/>
      <c r="WJP239" s="18"/>
      <c r="WJQ239" s="18"/>
      <c r="WJR239" s="18"/>
      <c r="WJS239" s="18"/>
      <c r="WJT239" s="18"/>
      <c r="WJU239" s="18"/>
      <c r="WJV239" s="18"/>
      <c r="WJW239" s="18"/>
      <c r="WJX239" s="18"/>
      <c r="WJY239" s="18"/>
      <c r="WJZ239" s="18"/>
      <c r="WKA239" s="18"/>
      <c r="WKB239" s="18"/>
      <c r="WKC239" s="18"/>
      <c r="WKD239" s="18"/>
      <c r="WKE239" s="18"/>
      <c r="WKF239" s="18"/>
      <c r="WKG239" s="18"/>
      <c r="WKH239" s="18"/>
      <c r="WKI239" s="18"/>
      <c r="WKJ239" s="18"/>
      <c r="WKK239" s="18"/>
      <c r="WKL239" s="18"/>
      <c r="WKM239" s="18"/>
      <c r="WKN239" s="18"/>
      <c r="WKO239" s="18"/>
      <c r="WKP239" s="18"/>
      <c r="WKQ239" s="18"/>
      <c r="WKR239" s="18"/>
      <c r="WKS239" s="18"/>
      <c r="WKT239" s="18"/>
      <c r="WKU239" s="18"/>
      <c r="WKV239" s="18"/>
      <c r="WKW239" s="18"/>
      <c r="WKX239" s="18"/>
      <c r="WKY239" s="18"/>
      <c r="WKZ239" s="18"/>
      <c r="WLA239" s="18"/>
      <c r="WLB239" s="18"/>
      <c r="WLC239" s="18"/>
      <c r="WLD239" s="18"/>
      <c r="WLE239" s="18"/>
      <c r="WLF239" s="18"/>
      <c r="WLG239" s="18"/>
      <c r="WLH239" s="18"/>
      <c r="WLI239" s="18"/>
      <c r="WLJ239" s="18"/>
      <c r="WLK239" s="18"/>
      <c r="WLL239" s="18"/>
      <c r="WLM239" s="18"/>
      <c r="WLN239" s="18"/>
      <c r="WLO239" s="18"/>
      <c r="WLP239" s="18"/>
      <c r="WLQ239" s="18"/>
      <c r="WLR239" s="18"/>
      <c r="WLS239" s="18"/>
      <c r="WLT239" s="18"/>
      <c r="WLU239" s="18"/>
      <c r="WLV239" s="18"/>
      <c r="WLW239" s="18"/>
      <c r="WLX239" s="18"/>
      <c r="WLY239" s="18"/>
      <c r="WLZ239" s="18"/>
      <c r="WMA239" s="18"/>
      <c r="WMB239" s="18"/>
      <c r="WMC239" s="18"/>
      <c r="WMD239" s="18"/>
      <c r="WME239" s="18"/>
      <c r="WMF239" s="18"/>
      <c r="WMG239" s="18"/>
      <c r="WMH239" s="18"/>
      <c r="WMI239" s="18"/>
      <c r="WMJ239" s="18"/>
      <c r="WMK239" s="18"/>
      <c r="WML239" s="18"/>
      <c r="WMM239" s="18"/>
      <c r="WMN239" s="18"/>
      <c r="WMO239" s="18"/>
      <c r="WMP239" s="18"/>
      <c r="WMQ239" s="18"/>
      <c r="WMR239" s="18"/>
      <c r="WMS239" s="18"/>
      <c r="WMT239" s="18"/>
      <c r="WMU239" s="18"/>
      <c r="WMV239" s="18"/>
      <c r="WMW239" s="18"/>
      <c r="WMX239" s="18"/>
      <c r="WMY239" s="18"/>
      <c r="WMZ239" s="18"/>
      <c r="WNA239" s="18"/>
      <c r="WNB239" s="18"/>
      <c r="WNC239" s="18"/>
      <c r="WND239" s="18"/>
      <c r="WNE239" s="18"/>
      <c r="WNF239" s="18"/>
      <c r="WNG239" s="18"/>
      <c r="WNH239" s="18"/>
      <c r="WNI239" s="18"/>
      <c r="WNJ239" s="18"/>
      <c r="WNK239" s="18"/>
      <c r="WNL239" s="18"/>
      <c r="WNM239" s="18"/>
      <c r="WNN239" s="18"/>
      <c r="WNO239" s="18"/>
      <c r="WNP239" s="18"/>
      <c r="WNQ239" s="18"/>
      <c r="WNR239" s="18"/>
      <c r="WNS239" s="18"/>
      <c r="WNT239" s="18"/>
      <c r="WNU239" s="18"/>
      <c r="WNV239" s="18"/>
      <c r="WNW239" s="18"/>
      <c r="WNX239" s="18"/>
      <c r="WNY239" s="18"/>
      <c r="WNZ239" s="18"/>
      <c r="WOA239" s="18"/>
      <c r="WOB239" s="18"/>
      <c r="WOC239" s="18"/>
      <c r="WOD239" s="18"/>
      <c r="WOE239" s="18"/>
      <c r="WOF239" s="18"/>
      <c r="WOG239" s="18"/>
      <c r="WOH239" s="18"/>
      <c r="WOI239" s="18"/>
      <c r="WOJ239" s="18"/>
      <c r="WOK239" s="18"/>
      <c r="WOL239" s="18"/>
      <c r="WOM239" s="18"/>
      <c r="WON239" s="18"/>
      <c r="WOO239" s="18"/>
      <c r="WOP239" s="18"/>
      <c r="WOQ239" s="18"/>
      <c r="WOR239" s="18"/>
      <c r="WOS239" s="18"/>
      <c r="WOT239" s="18"/>
      <c r="WOU239" s="18"/>
      <c r="WOV239" s="18"/>
      <c r="WOW239" s="18"/>
      <c r="WOX239" s="18"/>
      <c r="WOY239" s="18"/>
      <c r="WOZ239" s="18"/>
      <c r="WPA239" s="18"/>
      <c r="WPB239" s="18"/>
      <c r="WPC239" s="18"/>
      <c r="WPD239" s="18"/>
      <c r="WPE239" s="18"/>
      <c r="WPF239" s="18"/>
      <c r="WPG239" s="18"/>
      <c r="WPH239" s="18"/>
      <c r="WPI239" s="18"/>
      <c r="WPJ239" s="18"/>
      <c r="WPK239" s="18"/>
      <c r="WPL239" s="18"/>
      <c r="WPM239" s="18"/>
      <c r="WPN239" s="18"/>
      <c r="WPO239" s="18"/>
      <c r="WPP239" s="18"/>
      <c r="WPQ239" s="18"/>
      <c r="WPR239" s="18"/>
      <c r="WPS239" s="18"/>
      <c r="WPT239" s="18"/>
      <c r="WPU239" s="18"/>
      <c r="WPV239" s="18"/>
      <c r="WPW239" s="18"/>
      <c r="WPX239" s="18"/>
      <c r="WPY239" s="18"/>
      <c r="WPZ239" s="18"/>
      <c r="WQA239" s="18"/>
      <c r="WQB239" s="18"/>
      <c r="WQC239" s="18"/>
      <c r="WQD239" s="18"/>
      <c r="WQE239" s="18"/>
      <c r="WQF239" s="18"/>
      <c r="WQG239" s="18"/>
      <c r="WQH239" s="18"/>
      <c r="WQI239" s="18"/>
      <c r="WQJ239" s="18"/>
      <c r="WQK239" s="18"/>
      <c r="WQL239" s="18"/>
      <c r="WQM239" s="18"/>
      <c r="WQN239" s="18"/>
      <c r="WQO239" s="18"/>
      <c r="WQP239" s="18"/>
      <c r="WQQ239" s="18"/>
      <c r="WQR239" s="18"/>
      <c r="WQS239" s="18"/>
      <c r="WQT239" s="18"/>
      <c r="WQU239" s="18"/>
      <c r="WQV239" s="18"/>
      <c r="WQW239" s="18"/>
      <c r="WQX239" s="18"/>
      <c r="WQY239" s="18"/>
      <c r="WQZ239" s="18"/>
      <c r="WRA239" s="18"/>
      <c r="WRB239" s="18"/>
      <c r="WRC239" s="18"/>
      <c r="WRD239" s="18"/>
      <c r="WRE239" s="18"/>
      <c r="WRF239" s="18"/>
      <c r="WRG239" s="18"/>
      <c r="WRH239" s="18"/>
      <c r="WRI239" s="18"/>
      <c r="WRJ239" s="18"/>
      <c r="WRK239" s="18"/>
      <c r="WRL239" s="18"/>
      <c r="WRM239" s="18"/>
      <c r="WRN239" s="18"/>
      <c r="WRO239" s="18"/>
      <c r="WRP239" s="18"/>
      <c r="WRQ239" s="18"/>
      <c r="WRR239" s="18"/>
      <c r="WRS239" s="18"/>
      <c r="WRT239" s="18"/>
      <c r="WRU239" s="18"/>
      <c r="WRV239" s="18"/>
      <c r="WRW239" s="18"/>
      <c r="WRX239" s="18"/>
      <c r="WRY239" s="18"/>
      <c r="WRZ239" s="18"/>
      <c r="WSA239" s="18"/>
      <c r="WSB239" s="18"/>
      <c r="WSC239" s="18"/>
      <c r="WSD239" s="18"/>
      <c r="WSE239" s="18"/>
      <c r="WSF239" s="18"/>
      <c r="WSG239" s="18"/>
      <c r="WSH239" s="18"/>
      <c r="WSI239" s="18"/>
      <c r="WSJ239" s="18"/>
      <c r="WSK239" s="18"/>
      <c r="WSL239" s="18"/>
      <c r="WSM239" s="18"/>
      <c r="WSN239" s="18"/>
      <c r="WSO239" s="18"/>
      <c r="WSP239" s="18"/>
      <c r="WSQ239" s="18"/>
      <c r="WSR239" s="18"/>
      <c r="WSS239" s="18"/>
      <c r="WST239" s="18"/>
      <c r="WSU239" s="18"/>
      <c r="WSV239" s="18"/>
      <c r="WSW239" s="18"/>
      <c r="WSX239" s="18"/>
      <c r="WSY239" s="18"/>
      <c r="WSZ239" s="18"/>
      <c r="WTA239" s="18"/>
      <c r="WTB239" s="18"/>
      <c r="WTC239" s="18"/>
      <c r="WTD239" s="18"/>
      <c r="WTE239" s="18"/>
      <c r="WTF239" s="18"/>
      <c r="WTG239" s="18"/>
      <c r="WTH239" s="18"/>
      <c r="WTI239" s="18"/>
      <c r="WTJ239" s="18"/>
      <c r="WTK239" s="18"/>
      <c r="WTL239" s="18"/>
      <c r="WTM239" s="18"/>
      <c r="WTN239" s="18"/>
      <c r="WTO239" s="18"/>
      <c r="WTP239" s="18"/>
      <c r="WTQ239" s="18"/>
      <c r="WTR239" s="18"/>
      <c r="WTS239" s="18"/>
      <c r="WTT239" s="18"/>
      <c r="WTU239" s="18"/>
      <c r="WTV239" s="18"/>
      <c r="WTW239" s="18"/>
      <c r="WTX239" s="18"/>
      <c r="WTY239" s="18"/>
      <c r="WTZ239" s="18"/>
      <c r="WUA239" s="18"/>
      <c r="WUB239" s="18"/>
      <c r="WUC239" s="18"/>
      <c r="WUD239" s="18"/>
      <c r="WUE239" s="18"/>
      <c r="WUF239" s="18"/>
      <c r="WUG239" s="18"/>
      <c r="WUH239" s="18"/>
      <c r="WUI239" s="18"/>
      <c r="WUJ239" s="18"/>
      <c r="WUK239" s="18"/>
      <c r="WUL239" s="18"/>
      <c r="WUM239" s="18"/>
      <c r="WUN239" s="18"/>
      <c r="WUO239" s="18"/>
      <c r="WUP239" s="18"/>
      <c r="WUQ239" s="18"/>
      <c r="WUR239" s="18"/>
      <c r="WUS239" s="18"/>
      <c r="WUT239" s="18"/>
      <c r="WUU239" s="18"/>
      <c r="WUV239" s="18"/>
      <c r="WUW239" s="18"/>
      <c r="WUX239" s="18"/>
      <c r="WUY239" s="18"/>
      <c r="WUZ239" s="18"/>
      <c r="WVA239" s="18"/>
      <c r="WVB239" s="18"/>
      <c r="WVC239" s="18"/>
      <c r="WVD239" s="18"/>
      <c r="WVE239" s="18"/>
      <c r="WVF239" s="18"/>
      <c r="WVG239" s="18"/>
      <c r="WVH239" s="18"/>
      <c r="WVI239" s="18"/>
      <c r="WVJ239" s="18"/>
      <c r="WVK239" s="18"/>
      <c r="WVL239" s="18"/>
      <c r="WVM239" s="18"/>
      <c r="WVN239" s="18"/>
      <c r="WVO239" s="18"/>
      <c r="WVP239" s="18"/>
      <c r="WVQ239" s="18"/>
      <c r="WVR239" s="18"/>
      <c r="WVS239" s="18"/>
      <c r="WVT239" s="18"/>
      <c r="WVU239" s="18"/>
      <c r="WVV239" s="18"/>
      <c r="WVW239" s="18"/>
      <c r="WVX239" s="18"/>
      <c r="WVY239" s="18"/>
      <c r="WVZ239" s="18"/>
      <c r="WWA239" s="18"/>
      <c r="WWB239" s="18"/>
      <c r="WWC239" s="18"/>
      <c r="WWD239" s="18"/>
      <c r="WWE239" s="18"/>
      <c r="WWF239" s="18"/>
      <c r="WWG239" s="18"/>
      <c r="WWH239" s="18"/>
      <c r="WWI239" s="18"/>
      <c r="WWJ239" s="18"/>
      <c r="WWK239" s="18"/>
      <c r="WWL239" s="18"/>
      <c r="WWM239" s="18"/>
      <c r="WWN239" s="18"/>
      <c r="WWO239" s="18"/>
      <c r="WWP239" s="18"/>
      <c r="WWQ239" s="18"/>
      <c r="WWR239" s="18"/>
      <c r="WWS239" s="18"/>
      <c r="WWT239" s="18"/>
      <c r="WWU239" s="18"/>
      <c r="WWV239" s="18"/>
      <c r="WWW239" s="18"/>
      <c r="WWX239" s="18"/>
      <c r="WWY239" s="18"/>
      <c r="WWZ239" s="18"/>
      <c r="WXA239" s="18"/>
      <c r="WXB239" s="18"/>
      <c r="WXC239" s="18"/>
      <c r="WXD239" s="18"/>
      <c r="WXE239" s="18"/>
      <c r="WXF239" s="18"/>
      <c r="WXG239" s="18"/>
      <c r="WXH239" s="18"/>
      <c r="WXI239" s="18"/>
      <c r="WXJ239" s="18"/>
      <c r="WXK239" s="18"/>
      <c r="WXL239" s="18"/>
      <c r="WXM239" s="18"/>
      <c r="WXN239" s="18"/>
      <c r="WXO239" s="18"/>
      <c r="WXP239" s="18"/>
      <c r="WXQ239" s="18"/>
      <c r="WXR239" s="18"/>
      <c r="WXS239" s="18"/>
      <c r="WXT239" s="18"/>
      <c r="WXU239" s="18"/>
      <c r="WXV239" s="18"/>
      <c r="WXW239" s="18"/>
      <c r="WXX239" s="18"/>
      <c r="WXY239" s="18"/>
      <c r="WXZ239" s="18"/>
      <c r="WYA239" s="18"/>
      <c r="WYB239" s="18"/>
      <c r="WYC239" s="18"/>
      <c r="WYD239" s="18"/>
      <c r="WYE239" s="18"/>
      <c r="WYF239" s="18"/>
      <c r="WYG239" s="18"/>
      <c r="WYH239" s="18"/>
      <c r="WYI239" s="18"/>
      <c r="WYJ239" s="18"/>
      <c r="WYK239" s="18"/>
      <c r="WYL239" s="18"/>
      <c r="WYM239" s="18"/>
      <c r="WYN239" s="18"/>
      <c r="WYO239" s="18"/>
      <c r="WYP239" s="18"/>
      <c r="WYQ239" s="18"/>
      <c r="WYR239" s="18"/>
      <c r="WYS239" s="18"/>
      <c r="WYT239" s="18"/>
      <c r="WYU239" s="18"/>
      <c r="WYV239" s="18"/>
      <c r="WYW239" s="18"/>
      <c r="WYX239" s="18"/>
      <c r="WYY239" s="18"/>
      <c r="WYZ239" s="18"/>
      <c r="WZA239" s="18"/>
      <c r="WZB239" s="18"/>
      <c r="WZC239" s="18"/>
      <c r="WZD239" s="18"/>
      <c r="WZE239" s="18"/>
      <c r="WZF239" s="18"/>
      <c r="WZG239" s="18"/>
      <c r="WZH239" s="18"/>
      <c r="WZI239" s="18"/>
      <c r="WZJ239" s="18"/>
      <c r="WZK239" s="18"/>
      <c r="WZL239" s="18"/>
      <c r="WZM239" s="18"/>
      <c r="WZN239" s="18"/>
      <c r="WZO239" s="18"/>
      <c r="WZP239" s="18"/>
      <c r="WZQ239" s="18"/>
      <c r="WZR239" s="18"/>
      <c r="WZS239" s="18"/>
      <c r="WZT239" s="18"/>
      <c r="WZU239" s="18"/>
      <c r="WZV239" s="18"/>
      <c r="WZW239" s="18"/>
      <c r="WZX239" s="18"/>
      <c r="WZY239" s="18"/>
      <c r="WZZ239" s="18"/>
      <c r="XAA239" s="18"/>
      <c r="XAB239" s="18"/>
      <c r="XAC239" s="18"/>
      <c r="XAD239" s="18"/>
      <c r="XAE239" s="18"/>
      <c r="XAF239" s="18"/>
      <c r="XAG239" s="18"/>
      <c r="XAH239" s="18"/>
      <c r="XAI239" s="18"/>
      <c r="XAJ239" s="18"/>
      <c r="XAK239" s="18"/>
      <c r="XAL239" s="18"/>
      <c r="XAM239" s="18"/>
      <c r="XAN239" s="18"/>
      <c r="XAO239" s="18"/>
      <c r="XAP239" s="18"/>
      <c r="XAQ239" s="18"/>
      <c r="XAR239" s="18"/>
      <c r="XAS239" s="18"/>
      <c r="XAT239" s="18"/>
      <c r="XAU239" s="18"/>
      <c r="XAV239" s="18"/>
      <c r="XAW239" s="18"/>
      <c r="XAX239" s="18"/>
      <c r="XAY239" s="18"/>
      <c r="XAZ239" s="18"/>
      <c r="XBA239" s="18"/>
      <c r="XBB239" s="18"/>
      <c r="XBC239" s="18"/>
      <c r="XBD239" s="18"/>
      <c r="XBE239" s="18"/>
      <c r="XBF239" s="18"/>
      <c r="XBG239" s="18"/>
      <c r="XBH239" s="18"/>
      <c r="XBI239" s="18"/>
      <c r="XBJ239" s="18"/>
      <c r="XBK239" s="18"/>
      <c r="XBL239" s="18"/>
      <c r="XBM239" s="18"/>
      <c r="XBN239" s="18"/>
      <c r="XBO239" s="18"/>
      <c r="XBP239" s="18"/>
      <c r="XBQ239" s="18"/>
      <c r="XBR239" s="18"/>
      <c r="XBS239" s="18"/>
      <c r="XBT239" s="18"/>
      <c r="XBU239" s="18"/>
      <c r="XBV239" s="18"/>
      <c r="XBW239" s="18"/>
      <c r="XBX239" s="18"/>
      <c r="XBY239" s="18"/>
      <c r="XBZ239" s="18"/>
      <c r="XCA239" s="18"/>
      <c r="XCB239" s="18"/>
      <c r="XCC239" s="18"/>
      <c r="XCD239" s="18"/>
      <c r="XCE239" s="18"/>
      <c r="XCF239" s="18"/>
      <c r="XCG239" s="18"/>
      <c r="XCH239" s="18"/>
      <c r="XCI239" s="18"/>
      <c r="XCJ239" s="18"/>
      <c r="XCK239" s="18"/>
      <c r="XCL239" s="18"/>
      <c r="XCM239" s="18"/>
      <c r="XCN239" s="18"/>
      <c r="XCO239" s="18"/>
      <c r="XCP239" s="18"/>
      <c r="XCQ239" s="18"/>
      <c r="XCR239" s="18"/>
      <c r="XCS239" s="18"/>
      <c r="XCT239" s="18"/>
      <c r="XCU239" s="18"/>
      <c r="XCV239" s="18"/>
      <c r="XCW239" s="18"/>
      <c r="XCX239" s="18"/>
      <c r="XCY239" s="18"/>
      <c r="XCZ239" s="18"/>
      <c r="XDA239" s="18"/>
      <c r="XDB239" s="18"/>
      <c r="XDC239" s="18"/>
      <c r="XDD239" s="18"/>
      <c r="XDE239" s="18"/>
      <c r="XDF239" s="18"/>
      <c r="XDG239" s="18"/>
      <c r="XDH239" s="18"/>
      <c r="XDI239" s="18"/>
      <c r="XDJ239" s="18"/>
      <c r="XDK239" s="18"/>
      <c r="XDL239" s="18"/>
    </row>
    <row r="240" spans="1:16340" ht="15">
      <c r="A240" s="278" t="str" cm="1">
        <f t="array" ref="A240:S255">_xlfn._xlws.FILTER(Mengenkalkulation!A278:S293,Mengenkalkulation!N278:N293=1,"")</f>
        <v/>
      </c>
      <c r="B240" s="20">
        <v>0</v>
      </c>
      <c r="C240" s="308">
        <v>0</v>
      </c>
      <c r="D240" s="19">
        <v>0</v>
      </c>
      <c r="E240" s="116">
        <v>0</v>
      </c>
      <c r="F240" s="117">
        <v>0</v>
      </c>
      <c r="G240" s="19">
        <v>0</v>
      </c>
      <c r="H240" s="19">
        <v>0</v>
      </c>
      <c r="I240" s="22">
        <v>0</v>
      </c>
      <c r="J240" s="20">
        <v>0</v>
      </c>
      <c r="K240" s="21">
        <v>0</v>
      </c>
      <c r="L240" s="22">
        <v>0</v>
      </c>
      <c r="M240" s="23">
        <v>0.3</v>
      </c>
      <c r="N240" s="19">
        <v>1</v>
      </c>
      <c r="O240" s="19">
        <v>0</v>
      </c>
      <c r="P240" s="19">
        <v>0</v>
      </c>
      <c r="Q240" s="19" t="str">
        <v xml:space="preserve">0 </v>
      </c>
      <c r="R240" s="19">
        <v>0</v>
      </c>
      <c r="S240" s="119">
        <v>0</v>
      </c>
      <c r="T240" s="83">
        <f>F240*R240/1000</f>
        <v>0</v>
      </c>
      <c r="V240" s="310" t="str">
        <f t="shared" ref="V240:V255" si="17">CONCATENATE(T240," ","kg")</f>
        <v>0 kg</v>
      </c>
    </row>
    <row r="241" spans="1:22">
      <c r="A241" s="278">
        <v>0</v>
      </c>
      <c r="B241" s="20">
        <v>0</v>
      </c>
      <c r="C241" s="308">
        <v>0</v>
      </c>
      <c r="D241" s="19">
        <v>0</v>
      </c>
      <c r="E241" s="116">
        <v>0</v>
      </c>
      <c r="F241" s="117">
        <v>0</v>
      </c>
      <c r="G241" s="19">
        <v>0</v>
      </c>
      <c r="H241" s="19">
        <v>0</v>
      </c>
      <c r="I241" s="22">
        <v>0</v>
      </c>
      <c r="J241" s="20">
        <v>0</v>
      </c>
      <c r="K241" s="21">
        <v>0</v>
      </c>
      <c r="L241" s="22">
        <v>0</v>
      </c>
      <c r="M241" s="23">
        <v>0.5</v>
      </c>
      <c r="N241" s="19">
        <v>1</v>
      </c>
      <c r="O241" s="19">
        <v>0</v>
      </c>
      <c r="P241" s="19">
        <v>0</v>
      </c>
      <c r="Q241" s="19" t="str">
        <v xml:space="preserve">0 </v>
      </c>
      <c r="R241" s="19">
        <v>0</v>
      </c>
      <c r="S241" s="119">
        <v>0</v>
      </c>
      <c r="T241" s="83">
        <f t="shared" ref="T241:T255" si="18">F241*R241/1000</f>
        <v>0</v>
      </c>
      <c r="V241" s="310" t="str">
        <f t="shared" si="17"/>
        <v>0 kg</v>
      </c>
    </row>
    <row r="242" spans="1:22">
      <c r="A242" s="278">
        <v>0</v>
      </c>
      <c r="B242" s="20">
        <v>0</v>
      </c>
      <c r="C242" s="308">
        <v>0</v>
      </c>
      <c r="D242" s="19">
        <v>0</v>
      </c>
      <c r="E242" s="116">
        <v>0</v>
      </c>
      <c r="F242" s="117">
        <v>0</v>
      </c>
      <c r="G242" s="19">
        <v>0</v>
      </c>
      <c r="H242" s="19">
        <v>0</v>
      </c>
      <c r="I242" s="22">
        <v>0</v>
      </c>
      <c r="J242" s="20">
        <v>0</v>
      </c>
      <c r="K242" s="21">
        <v>0</v>
      </c>
      <c r="L242" s="22">
        <v>0</v>
      </c>
      <c r="M242" s="23">
        <v>0.5</v>
      </c>
      <c r="N242" s="19">
        <v>1</v>
      </c>
      <c r="O242" s="19">
        <v>0</v>
      </c>
      <c r="P242" s="19">
        <v>0</v>
      </c>
      <c r="Q242" s="19" t="str">
        <v xml:space="preserve">0 </v>
      </c>
      <c r="R242" s="19">
        <v>0</v>
      </c>
      <c r="S242" s="119">
        <v>0</v>
      </c>
      <c r="T242" s="83">
        <f t="shared" si="18"/>
        <v>0</v>
      </c>
      <c r="V242" s="310" t="str">
        <f t="shared" si="17"/>
        <v>0 kg</v>
      </c>
    </row>
    <row r="243" spans="1:22">
      <c r="A243" s="278">
        <v>0</v>
      </c>
      <c r="B243" s="20">
        <v>0</v>
      </c>
      <c r="C243" s="308">
        <v>0</v>
      </c>
      <c r="D243" s="19">
        <v>0</v>
      </c>
      <c r="E243" s="116">
        <v>0</v>
      </c>
      <c r="F243" s="117">
        <v>0</v>
      </c>
      <c r="G243" s="19">
        <v>0</v>
      </c>
      <c r="H243" s="19">
        <v>0</v>
      </c>
      <c r="I243" s="22">
        <v>0</v>
      </c>
      <c r="J243" s="20">
        <v>0</v>
      </c>
      <c r="K243" s="21">
        <v>0</v>
      </c>
      <c r="L243" s="22">
        <v>0</v>
      </c>
      <c r="M243" s="23">
        <v>0.4</v>
      </c>
      <c r="N243" s="19">
        <v>1</v>
      </c>
      <c r="O243" s="19">
        <v>0</v>
      </c>
      <c r="P243" s="19">
        <v>0</v>
      </c>
      <c r="Q243" s="19" t="str">
        <v xml:space="preserve">0 </v>
      </c>
      <c r="R243" s="19">
        <v>0</v>
      </c>
      <c r="S243" s="119">
        <v>0</v>
      </c>
      <c r="T243" s="83">
        <f t="shared" si="18"/>
        <v>0</v>
      </c>
      <c r="V243" s="310" t="str">
        <f t="shared" si="17"/>
        <v>0 kg</v>
      </c>
    </row>
    <row r="244" spans="1:22" hidden="1">
      <c r="A244" s="20">
        <v>0</v>
      </c>
      <c r="B244" s="19">
        <v>0</v>
      </c>
      <c r="C244" s="19">
        <v>0</v>
      </c>
      <c r="D244" s="19">
        <v>0</v>
      </c>
      <c r="E244" s="116">
        <v>0</v>
      </c>
      <c r="F244" s="117">
        <v>0</v>
      </c>
      <c r="G244" s="19">
        <v>0</v>
      </c>
      <c r="H244" s="19">
        <v>0</v>
      </c>
      <c r="I244" s="22">
        <v>0</v>
      </c>
      <c r="J244" s="20">
        <v>0</v>
      </c>
      <c r="K244" s="21">
        <v>0</v>
      </c>
      <c r="L244" s="22">
        <v>0</v>
      </c>
      <c r="M244" s="23">
        <v>0.5</v>
      </c>
      <c r="N244" s="19">
        <v>1</v>
      </c>
      <c r="O244" s="19">
        <v>0</v>
      </c>
      <c r="P244" s="19">
        <v>0</v>
      </c>
      <c r="Q244" s="19" t="str">
        <v xml:space="preserve">0 </v>
      </c>
      <c r="R244" s="19">
        <v>0</v>
      </c>
      <c r="S244" s="119">
        <v>0</v>
      </c>
      <c r="T244" s="83">
        <f t="shared" si="18"/>
        <v>0</v>
      </c>
      <c r="V244" s="19" t="str">
        <f t="shared" si="17"/>
        <v>0 kg</v>
      </c>
    </row>
    <row r="245" spans="1:22" hidden="1">
      <c r="A245" s="20">
        <v>0</v>
      </c>
      <c r="B245" s="19">
        <v>0</v>
      </c>
      <c r="C245" s="19">
        <v>0</v>
      </c>
      <c r="D245" s="19">
        <v>0</v>
      </c>
      <c r="E245" s="116">
        <v>0</v>
      </c>
      <c r="F245" s="117">
        <v>0</v>
      </c>
      <c r="G245" s="19">
        <v>0</v>
      </c>
      <c r="H245" s="19">
        <v>0</v>
      </c>
      <c r="I245" s="22">
        <v>0</v>
      </c>
      <c r="J245" s="20">
        <v>0</v>
      </c>
      <c r="K245" s="21">
        <v>0</v>
      </c>
      <c r="L245" s="22">
        <v>0</v>
      </c>
      <c r="M245" s="23">
        <v>0.5</v>
      </c>
      <c r="N245" s="19">
        <v>1</v>
      </c>
      <c r="O245" s="19">
        <v>0</v>
      </c>
      <c r="P245" s="19">
        <v>0</v>
      </c>
      <c r="Q245" s="19" t="str">
        <v xml:space="preserve">0 </v>
      </c>
      <c r="R245" s="19">
        <v>0</v>
      </c>
      <c r="S245" s="119">
        <v>0</v>
      </c>
      <c r="T245" s="83">
        <f t="shared" si="18"/>
        <v>0</v>
      </c>
      <c r="V245" s="19" t="str">
        <f t="shared" si="17"/>
        <v>0 kg</v>
      </c>
    </row>
    <row r="246" spans="1:22" hidden="1">
      <c r="A246" s="20">
        <v>0</v>
      </c>
      <c r="B246" s="19">
        <v>0</v>
      </c>
      <c r="C246" s="19">
        <v>0</v>
      </c>
      <c r="D246" s="19">
        <v>0</v>
      </c>
      <c r="E246" s="116">
        <v>0</v>
      </c>
      <c r="F246" s="117">
        <v>0</v>
      </c>
      <c r="G246" s="19">
        <v>0</v>
      </c>
      <c r="H246" s="19">
        <v>0</v>
      </c>
      <c r="I246" s="22">
        <v>0</v>
      </c>
      <c r="J246" s="20">
        <v>0</v>
      </c>
      <c r="K246" s="21">
        <v>0</v>
      </c>
      <c r="L246" s="22">
        <v>0</v>
      </c>
      <c r="M246" s="23">
        <v>0.5</v>
      </c>
      <c r="N246" s="19">
        <v>1</v>
      </c>
      <c r="O246" s="19">
        <v>0</v>
      </c>
      <c r="P246" s="19">
        <v>0</v>
      </c>
      <c r="Q246" s="19" t="str">
        <v xml:space="preserve">0 </v>
      </c>
      <c r="R246" s="19">
        <v>0</v>
      </c>
      <c r="S246" s="119">
        <v>0</v>
      </c>
      <c r="T246" s="83">
        <f t="shared" si="18"/>
        <v>0</v>
      </c>
      <c r="V246" s="19" t="str">
        <f t="shared" si="17"/>
        <v>0 kg</v>
      </c>
    </row>
    <row r="247" spans="1:22" hidden="1">
      <c r="A247" s="20">
        <v>0</v>
      </c>
      <c r="B247" s="19">
        <v>0</v>
      </c>
      <c r="C247" s="19">
        <v>0</v>
      </c>
      <c r="D247" s="19">
        <v>0</v>
      </c>
      <c r="E247" s="116">
        <v>0</v>
      </c>
      <c r="F247" s="117">
        <v>0</v>
      </c>
      <c r="G247" s="19">
        <v>0</v>
      </c>
      <c r="H247" s="19">
        <v>0</v>
      </c>
      <c r="I247" s="22">
        <v>0</v>
      </c>
      <c r="J247" s="20">
        <v>0</v>
      </c>
      <c r="K247" s="21">
        <v>0</v>
      </c>
      <c r="L247" s="22">
        <v>0</v>
      </c>
      <c r="M247" s="23">
        <v>0.5</v>
      </c>
      <c r="N247" s="19">
        <v>1</v>
      </c>
      <c r="O247" s="19">
        <v>0</v>
      </c>
      <c r="P247" s="19">
        <v>0</v>
      </c>
      <c r="Q247" s="19" t="str">
        <v xml:space="preserve">0 </v>
      </c>
      <c r="R247" s="19">
        <v>0</v>
      </c>
      <c r="S247" s="119">
        <v>0</v>
      </c>
      <c r="T247" s="83">
        <f t="shared" si="18"/>
        <v>0</v>
      </c>
      <c r="V247" s="19" t="str">
        <f t="shared" si="17"/>
        <v>0 kg</v>
      </c>
    </row>
    <row r="248" spans="1:22" hidden="1">
      <c r="A248" s="20">
        <v>0</v>
      </c>
      <c r="B248" s="19">
        <v>0</v>
      </c>
      <c r="C248" s="19">
        <v>0</v>
      </c>
      <c r="D248" s="19">
        <v>0</v>
      </c>
      <c r="E248" s="116">
        <v>0</v>
      </c>
      <c r="F248" s="117">
        <v>0</v>
      </c>
      <c r="G248" s="19">
        <v>0</v>
      </c>
      <c r="H248" s="19">
        <v>0</v>
      </c>
      <c r="I248" s="22">
        <v>0</v>
      </c>
      <c r="J248" s="20">
        <v>0</v>
      </c>
      <c r="K248" s="21">
        <v>0</v>
      </c>
      <c r="L248" s="22">
        <v>0</v>
      </c>
      <c r="M248" s="23">
        <v>0.5</v>
      </c>
      <c r="N248" s="19">
        <v>1</v>
      </c>
      <c r="O248" s="19">
        <v>0</v>
      </c>
      <c r="P248" s="19">
        <v>0</v>
      </c>
      <c r="Q248" s="19" t="str">
        <v xml:space="preserve">0 </v>
      </c>
      <c r="R248" s="19">
        <v>0</v>
      </c>
      <c r="S248" s="119">
        <v>0</v>
      </c>
      <c r="T248" s="83">
        <f t="shared" si="18"/>
        <v>0</v>
      </c>
      <c r="V248" s="19" t="str">
        <f t="shared" si="17"/>
        <v>0 kg</v>
      </c>
    </row>
    <row r="249" spans="1:22" hidden="1">
      <c r="A249" s="20">
        <v>0</v>
      </c>
      <c r="B249" s="19">
        <v>0</v>
      </c>
      <c r="C249" s="19">
        <v>0</v>
      </c>
      <c r="D249" s="19">
        <v>0</v>
      </c>
      <c r="E249" s="116">
        <v>0</v>
      </c>
      <c r="F249" s="117">
        <v>0</v>
      </c>
      <c r="G249" s="19">
        <v>0</v>
      </c>
      <c r="H249" s="19">
        <v>0</v>
      </c>
      <c r="I249" s="22">
        <v>0</v>
      </c>
      <c r="J249" s="20">
        <v>0</v>
      </c>
      <c r="K249" s="21">
        <v>0</v>
      </c>
      <c r="L249" s="22">
        <v>0</v>
      </c>
      <c r="M249" s="23">
        <v>0.5</v>
      </c>
      <c r="N249" s="19">
        <v>1</v>
      </c>
      <c r="O249" s="19">
        <v>0</v>
      </c>
      <c r="P249" s="19">
        <v>0</v>
      </c>
      <c r="Q249" s="19" t="str">
        <v xml:space="preserve">0 </v>
      </c>
      <c r="R249" s="19">
        <v>0</v>
      </c>
      <c r="S249" s="119">
        <v>0</v>
      </c>
      <c r="T249" s="83">
        <f t="shared" si="18"/>
        <v>0</v>
      </c>
      <c r="V249" s="19" t="str">
        <f t="shared" si="17"/>
        <v>0 kg</v>
      </c>
    </row>
    <row r="250" spans="1:22" hidden="1">
      <c r="A250" s="20">
        <v>0</v>
      </c>
      <c r="B250" s="19">
        <v>0</v>
      </c>
      <c r="C250" s="19">
        <v>0</v>
      </c>
      <c r="D250" s="19">
        <v>0</v>
      </c>
      <c r="E250" s="116">
        <v>0</v>
      </c>
      <c r="F250" s="117">
        <v>0</v>
      </c>
      <c r="G250" s="19">
        <v>0</v>
      </c>
      <c r="H250" s="19">
        <v>0</v>
      </c>
      <c r="I250" s="22">
        <v>0</v>
      </c>
      <c r="J250" s="20">
        <v>0</v>
      </c>
      <c r="K250" s="21">
        <v>0</v>
      </c>
      <c r="L250" s="22">
        <v>0</v>
      </c>
      <c r="M250" s="23">
        <v>0.5</v>
      </c>
      <c r="N250" s="19">
        <v>1</v>
      </c>
      <c r="O250" s="19">
        <v>0</v>
      </c>
      <c r="P250" s="19">
        <v>0</v>
      </c>
      <c r="Q250" s="19" t="str">
        <v xml:space="preserve">0 </v>
      </c>
      <c r="R250" s="19">
        <v>0</v>
      </c>
      <c r="S250" s="119">
        <v>0</v>
      </c>
      <c r="T250" s="83">
        <f t="shared" si="18"/>
        <v>0</v>
      </c>
      <c r="V250" s="19" t="str">
        <f t="shared" si="17"/>
        <v>0 kg</v>
      </c>
    </row>
    <row r="251" spans="1:22" hidden="1">
      <c r="A251" s="20">
        <v>0</v>
      </c>
      <c r="B251" s="19">
        <v>0</v>
      </c>
      <c r="C251" s="19">
        <v>0</v>
      </c>
      <c r="D251" s="19">
        <v>0</v>
      </c>
      <c r="E251" s="116">
        <v>0</v>
      </c>
      <c r="F251" s="117">
        <v>0</v>
      </c>
      <c r="G251" s="19">
        <v>0</v>
      </c>
      <c r="H251" s="19">
        <v>0</v>
      </c>
      <c r="I251" s="22">
        <v>0</v>
      </c>
      <c r="J251" s="20">
        <v>0</v>
      </c>
      <c r="K251" s="21">
        <v>0</v>
      </c>
      <c r="L251" s="22">
        <v>0</v>
      </c>
      <c r="M251" s="23">
        <v>0.5</v>
      </c>
      <c r="N251" s="19">
        <v>1</v>
      </c>
      <c r="O251" s="19">
        <v>0</v>
      </c>
      <c r="P251" s="19">
        <v>0</v>
      </c>
      <c r="Q251" s="19" t="str">
        <v xml:space="preserve">0 </v>
      </c>
      <c r="R251" s="19">
        <v>0</v>
      </c>
      <c r="S251" s="119">
        <v>0</v>
      </c>
      <c r="T251" s="83">
        <f t="shared" si="18"/>
        <v>0</v>
      </c>
      <c r="V251" s="19" t="str">
        <f t="shared" si="17"/>
        <v>0 kg</v>
      </c>
    </row>
    <row r="252" spans="1:22" hidden="1">
      <c r="A252" s="20">
        <v>0</v>
      </c>
      <c r="B252" s="19">
        <v>0</v>
      </c>
      <c r="C252" s="19">
        <v>0</v>
      </c>
      <c r="D252" s="19">
        <v>0</v>
      </c>
      <c r="E252" s="116">
        <v>0</v>
      </c>
      <c r="F252" s="117">
        <v>0</v>
      </c>
      <c r="G252" s="19">
        <v>0</v>
      </c>
      <c r="H252" s="19">
        <v>0</v>
      </c>
      <c r="I252" s="22">
        <v>0</v>
      </c>
      <c r="J252" s="20">
        <v>0</v>
      </c>
      <c r="K252" s="21">
        <v>0</v>
      </c>
      <c r="L252" s="22">
        <v>0</v>
      </c>
      <c r="M252" s="23">
        <v>0.5</v>
      </c>
      <c r="N252" s="19">
        <v>1</v>
      </c>
      <c r="O252" s="19">
        <v>0</v>
      </c>
      <c r="P252" s="19">
        <v>0</v>
      </c>
      <c r="Q252" s="19" t="str">
        <v xml:space="preserve">0 </v>
      </c>
      <c r="R252" s="19">
        <v>0</v>
      </c>
      <c r="S252" s="119">
        <v>0</v>
      </c>
      <c r="T252" s="83">
        <f t="shared" si="18"/>
        <v>0</v>
      </c>
      <c r="V252" s="19" t="str">
        <f t="shared" si="17"/>
        <v>0 kg</v>
      </c>
    </row>
    <row r="253" spans="1:22" hidden="1">
      <c r="A253" s="20">
        <v>0</v>
      </c>
      <c r="B253" s="19">
        <v>0</v>
      </c>
      <c r="C253" s="19">
        <v>0</v>
      </c>
      <c r="D253" s="19">
        <v>0</v>
      </c>
      <c r="E253" s="116">
        <v>0</v>
      </c>
      <c r="F253" s="117">
        <v>0</v>
      </c>
      <c r="G253" s="19">
        <v>0</v>
      </c>
      <c r="H253" s="19">
        <v>0</v>
      </c>
      <c r="I253" s="22">
        <v>0</v>
      </c>
      <c r="J253" s="20">
        <v>0</v>
      </c>
      <c r="K253" s="21">
        <v>0</v>
      </c>
      <c r="L253" s="22">
        <v>0</v>
      </c>
      <c r="M253" s="23">
        <v>0.5</v>
      </c>
      <c r="N253" s="19">
        <v>1</v>
      </c>
      <c r="O253" s="19">
        <v>0</v>
      </c>
      <c r="P253" s="19">
        <v>0</v>
      </c>
      <c r="Q253" s="19" t="str">
        <v xml:space="preserve">0 </v>
      </c>
      <c r="R253" s="19">
        <v>0</v>
      </c>
      <c r="S253" s="119">
        <v>0</v>
      </c>
      <c r="T253" s="83">
        <f t="shared" si="18"/>
        <v>0</v>
      </c>
      <c r="V253" s="19" t="str">
        <f t="shared" si="17"/>
        <v>0 kg</v>
      </c>
    </row>
    <row r="254" spans="1:22" hidden="1">
      <c r="A254" s="20">
        <v>0</v>
      </c>
      <c r="B254" s="19">
        <v>0</v>
      </c>
      <c r="C254" s="19">
        <v>0</v>
      </c>
      <c r="D254" s="19">
        <v>0</v>
      </c>
      <c r="E254" s="116">
        <v>0</v>
      </c>
      <c r="F254" s="117">
        <v>0</v>
      </c>
      <c r="G254" s="19">
        <v>0</v>
      </c>
      <c r="H254" s="19">
        <v>0</v>
      </c>
      <c r="I254" s="22">
        <v>0</v>
      </c>
      <c r="J254" s="20">
        <v>0</v>
      </c>
      <c r="K254" s="21">
        <v>0</v>
      </c>
      <c r="L254" s="22">
        <v>0</v>
      </c>
      <c r="M254" s="23">
        <v>0.5</v>
      </c>
      <c r="N254" s="19">
        <v>1</v>
      </c>
      <c r="O254" s="19">
        <v>0</v>
      </c>
      <c r="P254" s="19">
        <v>0</v>
      </c>
      <c r="Q254" s="19" t="str">
        <v xml:space="preserve">0 </v>
      </c>
      <c r="R254" s="19">
        <v>0</v>
      </c>
      <c r="S254" s="119">
        <v>0</v>
      </c>
      <c r="T254" s="83">
        <f t="shared" si="18"/>
        <v>0</v>
      </c>
      <c r="V254" s="19" t="str">
        <f t="shared" si="17"/>
        <v>0 kg</v>
      </c>
    </row>
    <row r="255" spans="1:22" hidden="1">
      <c r="A255" s="20">
        <v>0</v>
      </c>
      <c r="B255" s="19">
        <v>0</v>
      </c>
      <c r="C255" s="19">
        <v>0</v>
      </c>
      <c r="D255" s="19">
        <v>0</v>
      </c>
      <c r="E255" s="116">
        <v>0</v>
      </c>
      <c r="F255" s="117">
        <v>0</v>
      </c>
      <c r="G255" s="19">
        <v>0</v>
      </c>
      <c r="H255" s="19">
        <v>0</v>
      </c>
      <c r="I255" s="22">
        <v>0</v>
      </c>
      <c r="J255" s="20">
        <v>0</v>
      </c>
      <c r="K255" s="21">
        <v>0</v>
      </c>
      <c r="L255" s="22">
        <v>0</v>
      </c>
      <c r="M255" s="23">
        <v>0.5</v>
      </c>
      <c r="N255" s="19">
        <v>1</v>
      </c>
      <c r="O255" s="19">
        <v>0</v>
      </c>
      <c r="P255" s="19">
        <v>0</v>
      </c>
      <c r="Q255" s="19" t="str">
        <v xml:space="preserve">0 </v>
      </c>
      <c r="R255" s="19">
        <v>0</v>
      </c>
      <c r="S255" s="119">
        <v>0</v>
      </c>
      <c r="T255" s="83">
        <f t="shared" si="18"/>
        <v>0</v>
      </c>
      <c r="V255" s="19" t="str">
        <f t="shared" si="17"/>
        <v>0 kg</v>
      </c>
    </row>
    <row r="256" spans="1:22" hidden="1">
      <c r="B256" s="19"/>
      <c r="C256" s="19"/>
      <c r="V256" s="19"/>
    </row>
    <row r="257" spans="1:16340" hidden="1">
      <c r="B257" s="19"/>
      <c r="C257" s="19"/>
      <c r="V257" s="19"/>
    </row>
    <row r="258" spans="1:16340" hidden="1">
      <c r="B258" s="19"/>
      <c r="C258" s="19"/>
      <c r="V258" s="19"/>
    </row>
    <row r="259" spans="1:16340" ht="21" hidden="1" customHeight="1">
      <c r="B259" s="19"/>
      <c r="C259" s="19"/>
      <c r="V259" s="19"/>
    </row>
    <row r="260" spans="1:16340" s="15" customFormat="1" ht="30">
      <c r="A260" s="277" t="s">
        <v>843</v>
      </c>
      <c r="B260" s="85" t="s">
        <v>573</v>
      </c>
      <c r="C260" s="280" t="s">
        <v>575</v>
      </c>
      <c r="D260" s="86" t="s">
        <v>794</v>
      </c>
      <c r="E260" s="85" t="s">
        <v>809</v>
      </c>
      <c r="F260" s="118" t="s">
        <v>703</v>
      </c>
      <c r="G260" s="87" t="s">
        <v>760</v>
      </c>
      <c r="H260" s="86" t="s">
        <v>759</v>
      </c>
      <c r="I260" s="88" t="s">
        <v>525</v>
      </c>
      <c r="J260" s="89" t="s">
        <v>524</v>
      </c>
      <c r="K260" s="86" t="s">
        <v>759</v>
      </c>
      <c r="L260" s="86" t="s">
        <v>5</v>
      </c>
      <c r="M260" s="86"/>
      <c r="N260" s="86" t="s">
        <v>813</v>
      </c>
      <c r="O260" s="86" t="s">
        <v>767</v>
      </c>
      <c r="P260" s="86"/>
      <c r="Q260" s="90" t="s">
        <v>812</v>
      </c>
      <c r="R260" s="86" t="s">
        <v>814</v>
      </c>
      <c r="S260" s="120" t="s">
        <v>12</v>
      </c>
      <c r="T260" s="91" t="s">
        <v>815</v>
      </c>
      <c r="U260" s="87"/>
      <c r="V260" s="309" t="s">
        <v>525</v>
      </c>
      <c r="W260" s="18"/>
      <c r="X260" s="18"/>
      <c r="Y260" s="18"/>
      <c r="Z260" s="18"/>
      <c r="AA260" s="18"/>
      <c r="AB260" s="18"/>
      <c r="AC260" s="18"/>
      <c r="AD260" s="18"/>
      <c r="AE260" s="18"/>
      <c r="AF260" s="18"/>
      <c r="AG260" s="18"/>
      <c r="AH260" s="18"/>
      <c r="AI260" s="18"/>
      <c r="AJ260" s="18"/>
      <c r="AK260" s="18"/>
      <c r="AL260" s="18"/>
      <c r="AM260" s="18"/>
      <c r="AN260" s="18"/>
      <c r="AO260" s="18"/>
      <c r="AP260" s="18"/>
      <c r="AQ260" s="18"/>
      <c r="AR260" s="18"/>
      <c r="AS260" s="18"/>
      <c r="AT260" s="18"/>
      <c r="AU260" s="18"/>
      <c r="AV260" s="18"/>
      <c r="AW260" s="18"/>
      <c r="AX260" s="18"/>
      <c r="AY260" s="18"/>
      <c r="AZ260" s="18"/>
      <c r="BA260" s="18"/>
      <c r="BB260" s="18"/>
      <c r="BC260" s="18"/>
      <c r="BD260" s="18"/>
      <c r="BE260" s="18"/>
      <c r="BF260" s="18"/>
      <c r="BG260" s="18"/>
      <c r="BH260" s="18"/>
      <c r="BI260" s="18"/>
      <c r="BJ260" s="18"/>
      <c r="BK260" s="18"/>
      <c r="BL260" s="18"/>
      <c r="BM260" s="18"/>
      <c r="BN260" s="18"/>
      <c r="BO260" s="18"/>
      <c r="BP260" s="18"/>
      <c r="BQ260" s="18"/>
      <c r="BR260" s="18"/>
      <c r="BS260" s="18"/>
      <c r="BT260" s="18"/>
      <c r="BU260" s="18"/>
      <c r="BV260" s="18"/>
      <c r="BW260" s="18"/>
      <c r="BX260" s="18"/>
      <c r="BY260" s="18"/>
      <c r="BZ260" s="18"/>
      <c r="CA260" s="18"/>
      <c r="CB260" s="18"/>
      <c r="CC260" s="18"/>
      <c r="CD260" s="18"/>
      <c r="CE260" s="18"/>
      <c r="CF260" s="18"/>
      <c r="CG260" s="18"/>
      <c r="CH260" s="18"/>
      <c r="CI260" s="18"/>
      <c r="CJ260" s="18"/>
      <c r="CK260" s="18"/>
      <c r="CL260" s="18"/>
      <c r="CM260" s="18"/>
      <c r="CN260" s="18"/>
      <c r="CO260" s="18"/>
      <c r="CP260" s="18"/>
      <c r="CQ260" s="18"/>
      <c r="CR260" s="18"/>
      <c r="CS260" s="18"/>
      <c r="CT260" s="18"/>
      <c r="CU260" s="18"/>
      <c r="CV260" s="18"/>
      <c r="CW260" s="18"/>
      <c r="CX260" s="18"/>
      <c r="CY260" s="18"/>
      <c r="CZ260" s="18"/>
      <c r="DA260" s="18"/>
      <c r="DB260" s="18"/>
      <c r="DC260" s="18"/>
      <c r="DD260" s="18"/>
      <c r="DE260" s="18"/>
      <c r="DF260" s="18"/>
      <c r="DG260" s="18"/>
      <c r="DH260" s="18"/>
      <c r="DI260" s="18"/>
      <c r="DJ260" s="18"/>
      <c r="DK260" s="18"/>
      <c r="DL260" s="18"/>
      <c r="DM260" s="18"/>
      <c r="DN260" s="18"/>
      <c r="DO260" s="18"/>
      <c r="DP260" s="18"/>
      <c r="DQ260" s="18"/>
      <c r="DR260" s="18"/>
      <c r="DS260" s="18"/>
      <c r="DT260" s="18"/>
      <c r="DU260" s="18"/>
      <c r="DV260" s="18"/>
      <c r="DW260" s="18"/>
      <c r="DX260" s="18"/>
      <c r="DY260" s="18"/>
      <c r="DZ260" s="18"/>
      <c r="EA260" s="18"/>
      <c r="EB260" s="18"/>
      <c r="EC260" s="18"/>
      <c r="ED260" s="18"/>
      <c r="EE260" s="18"/>
      <c r="EF260" s="18"/>
      <c r="EG260" s="18"/>
      <c r="EH260" s="18"/>
      <c r="EI260" s="18"/>
      <c r="EJ260" s="18"/>
      <c r="EK260" s="18"/>
      <c r="EL260" s="18"/>
      <c r="EM260" s="18"/>
      <c r="EN260" s="18"/>
      <c r="EO260" s="18"/>
      <c r="EP260" s="18"/>
      <c r="EQ260" s="18"/>
      <c r="ER260" s="18"/>
      <c r="ES260" s="18"/>
      <c r="ET260" s="18"/>
      <c r="EU260" s="18"/>
      <c r="EV260" s="18"/>
      <c r="EW260" s="18"/>
      <c r="EX260" s="18"/>
      <c r="EY260" s="18"/>
      <c r="EZ260" s="18"/>
      <c r="FA260" s="18"/>
      <c r="FB260" s="18"/>
      <c r="FC260" s="18"/>
      <c r="FD260" s="18"/>
      <c r="FE260" s="18"/>
      <c r="FF260" s="18"/>
      <c r="FG260" s="18"/>
      <c r="FH260" s="18"/>
      <c r="FI260" s="18"/>
      <c r="FJ260" s="18"/>
      <c r="FK260" s="18"/>
      <c r="FL260" s="18"/>
      <c r="FM260" s="18"/>
      <c r="FN260" s="18"/>
      <c r="FO260" s="18"/>
      <c r="FP260" s="18"/>
      <c r="FQ260" s="18"/>
      <c r="FR260" s="18"/>
      <c r="FS260" s="18"/>
      <c r="FT260" s="18"/>
      <c r="FU260" s="18"/>
      <c r="FV260" s="18"/>
      <c r="FW260" s="18"/>
      <c r="FX260" s="18"/>
      <c r="FY260" s="18"/>
      <c r="FZ260" s="18"/>
      <c r="GA260" s="18"/>
      <c r="GB260" s="18"/>
      <c r="GC260" s="18"/>
      <c r="GD260" s="18"/>
      <c r="GE260" s="18"/>
      <c r="GF260" s="18"/>
      <c r="GG260" s="18"/>
      <c r="GH260" s="18"/>
      <c r="GI260" s="18"/>
      <c r="GJ260" s="18"/>
      <c r="GK260" s="18"/>
      <c r="GL260" s="18"/>
      <c r="GM260" s="18"/>
      <c r="GN260" s="18"/>
      <c r="GO260" s="18"/>
      <c r="GP260" s="18"/>
      <c r="GQ260" s="18"/>
      <c r="GR260" s="18"/>
      <c r="GS260" s="18"/>
      <c r="GT260" s="18"/>
      <c r="GU260" s="18"/>
      <c r="GV260" s="18"/>
      <c r="GW260" s="18"/>
      <c r="GX260" s="18"/>
      <c r="GY260" s="18"/>
      <c r="GZ260" s="18"/>
      <c r="HA260" s="18"/>
      <c r="HB260" s="18"/>
      <c r="HC260" s="18"/>
      <c r="HD260" s="18"/>
      <c r="HE260" s="18"/>
      <c r="HF260" s="18"/>
      <c r="HG260" s="18"/>
      <c r="HH260" s="18"/>
      <c r="HI260" s="18"/>
      <c r="HJ260" s="18"/>
      <c r="HK260" s="18"/>
      <c r="HL260" s="18"/>
      <c r="HM260" s="18"/>
      <c r="HN260" s="18"/>
      <c r="HO260" s="18"/>
      <c r="HP260" s="18"/>
      <c r="HQ260" s="18"/>
      <c r="HR260" s="18"/>
      <c r="HS260" s="18"/>
      <c r="HT260" s="18"/>
      <c r="HU260" s="18"/>
      <c r="HV260" s="18"/>
      <c r="HW260" s="18"/>
      <c r="HX260" s="18"/>
      <c r="HY260" s="18"/>
      <c r="HZ260" s="18"/>
      <c r="IA260" s="18"/>
      <c r="IB260" s="18"/>
      <c r="IC260" s="18"/>
      <c r="ID260" s="18"/>
      <c r="IE260" s="18"/>
      <c r="IF260" s="18"/>
      <c r="IG260" s="18"/>
      <c r="IH260" s="18"/>
      <c r="II260" s="18"/>
      <c r="IJ260" s="18"/>
      <c r="IK260" s="18"/>
      <c r="IL260" s="18"/>
      <c r="IM260" s="18"/>
      <c r="IN260" s="18"/>
      <c r="IO260" s="18"/>
      <c r="IP260" s="18"/>
      <c r="IQ260" s="18"/>
      <c r="IR260" s="18"/>
      <c r="IS260" s="18"/>
      <c r="IT260" s="18"/>
      <c r="IU260" s="18"/>
      <c r="IV260" s="18"/>
      <c r="IW260" s="18"/>
      <c r="IX260" s="18"/>
      <c r="IY260" s="18"/>
      <c r="IZ260" s="18"/>
      <c r="JA260" s="18"/>
      <c r="JB260" s="18"/>
      <c r="JC260" s="18"/>
      <c r="JD260" s="18"/>
      <c r="JE260" s="18"/>
      <c r="JF260" s="18"/>
      <c r="JG260" s="18"/>
      <c r="JH260" s="18"/>
      <c r="JI260" s="18"/>
      <c r="JJ260" s="18"/>
      <c r="JK260" s="18"/>
      <c r="JL260" s="18"/>
      <c r="JM260" s="18"/>
      <c r="JN260" s="18"/>
      <c r="JO260" s="18"/>
      <c r="JP260" s="18"/>
      <c r="JQ260" s="18"/>
      <c r="JR260" s="18"/>
      <c r="JS260" s="18"/>
      <c r="JT260" s="18"/>
      <c r="JU260" s="18"/>
      <c r="JV260" s="18"/>
      <c r="JW260" s="18"/>
      <c r="JX260" s="18"/>
      <c r="JY260" s="18"/>
      <c r="JZ260" s="18"/>
      <c r="KA260" s="18"/>
      <c r="KB260" s="18"/>
      <c r="KC260" s="18"/>
      <c r="KD260" s="18"/>
      <c r="KE260" s="18"/>
      <c r="KF260" s="18"/>
      <c r="KG260" s="18"/>
      <c r="KH260" s="18"/>
      <c r="KI260" s="18"/>
      <c r="KJ260" s="18"/>
      <c r="KK260" s="18"/>
      <c r="KL260" s="18"/>
      <c r="KM260" s="18"/>
      <c r="KN260" s="18"/>
      <c r="KO260" s="18"/>
      <c r="KP260" s="18"/>
      <c r="KQ260" s="18"/>
      <c r="KR260" s="18"/>
      <c r="KS260" s="18"/>
      <c r="KT260" s="18"/>
      <c r="KU260" s="18"/>
      <c r="KV260" s="18"/>
      <c r="KW260" s="18"/>
      <c r="KX260" s="18"/>
      <c r="KY260" s="18"/>
      <c r="KZ260" s="18"/>
      <c r="LA260" s="18"/>
      <c r="LB260" s="18"/>
      <c r="LC260" s="18"/>
      <c r="LD260" s="18"/>
      <c r="LE260" s="18"/>
      <c r="LF260" s="18"/>
      <c r="LG260" s="18"/>
      <c r="LH260" s="18"/>
      <c r="LI260" s="18"/>
      <c r="LJ260" s="18"/>
      <c r="LK260" s="18"/>
      <c r="LL260" s="18"/>
      <c r="LM260" s="18"/>
      <c r="LN260" s="18"/>
      <c r="LO260" s="18"/>
      <c r="LP260" s="18"/>
      <c r="LQ260" s="18"/>
      <c r="LR260" s="18"/>
      <c r="LS260" s="18"/>
      <c r="LT260" s="18"/>
      <c r="LU260" s="18"/>
      <c r="LV260" s="18"/>
      <c r="LW260" s="18"/>
      <c r="LX260" s="18"/>
      <c r="LY260" s="18"/>
      <c r="LZ260" s="18"/>
      <c r="MA260" s="18"/>
      <c r="MB260" s="18"/>
      <c r="MC260" s="18"/>
      <c r="MD260" s="18"/>
      <c r="ME260" s="18"/>
      <c r="MF260" s="18"/>
      <c r="MG260" s="18"/>
      <c r="MH260" s="18"/>
      <c r="MI260" s="18"/>
      <c r="MJ260" s="18"/>
      <c r="MK260" s="18"/>
      <c r="ML260" s="18"/>
      <c r="MM260" s="18"/>
      <c r="MN260" s="18"/>
      <c r="MO260" s="18"/>
      <c r="MP260" s="18"/>
      <c r="MQ260" s="18"/>
      <c r="MR260" s="18"/>
      <c r="MS260" s="18"/>
      <c r="MT260" s="18"/>
      <c r="MU260" s="18"/>
      <c r="MV260" s="18"/>
      <c r="MW260" s="18"/>
      <c r="MX260" s="18"/>
      <c r="MY260" s="18"/>
      <c r="MZ260" s="18"/>
      <c r="NA260" s="18"/>
      <c r="NB260" s="18"/>
      <c r="NC260" s="18"/>
      <c r="ND260" s="18"/>
      <c r="NE260" s="18"/>
      <c r="NF260" s="18"/>
      <c r="NG260" s="18"/>
      <c r="NH260" s="18"/>
      <c r="NI260" s="18"/>
      <c r="NJ260" s="18"/>
      <c r="NK260" s="18"/>
      <c r="NL260" s="18"/>
      <c r="NM260" s="18"/>
      <c r="NN260" s="18"/>
      <c r="NO260" s="18"/>
      <c r="NP260" s="18"/>
      <c r="NQ260" s="18"/>
      <c r="NR260" s="18"/>
      <c r="NS260" s="18"/>
      <c r="NT260" s="18"/>
      <c r="NU260" s="18"/>
      <c r="NV260" s="18"/>
      <c r="NW260" s="18"/>
      <c r="NX260" s="18"/>
      <c r="NY260" s="18"/>
      <c r="NZ260" s="18"/>
      <c r="OA260" s="18"/>
      <c r="OB260" s="18"/>
      <c r="OC260" s="18"/>
      <c r="OD260" s="18"/>
      <c r="OE260" s="18"/>
      <c r="OF260" s="18"/>
      <c r="OG260" s="18"/>
      <c r="OH260" s="18"/>
      <c r="OI260" s="18"/>
      <c r="OJ260" s="18"/>
      <c r="OK260" s="18"/>
      <c r="OL260" s="18"/>
      <c r="OM260" s="18"/>
      <c r="ON260" s="18"/>
      <c r="OO260" s="18"/>
      <c r="OP260" s="18"/>
      <c r="OQ260" s="18"/>
      <c r="OR260" s="18"/>
      <c r="OS260" s="18"/>
      <c r="OT260" s="18"/>
      <c r="OU260" s="18"/>
      <c r="OV260" s="18"/>
      <c r="OW260" s="18"/>
      <c r="OX260" s="18"/>
      <c r="OY260" s="18"/>
      <c r="OZ260" s="18"/>
      <c r="PA260" s="18"/>
      <c r="PB260" s="18"/>
      <c r="PC260" s="18"/>
      <c r="PD260" s="18"/>
      <c r="PE260" s="18"/>
      <c r="PF260" s="18"/>
      <c r="PG260" s="18"/>
      <c r="PH260" s="18"/>
      <c r="PI260" s="18"/>
      <c r="PJ260" s="18"/>
      <c r="PK260" s="18"/>
      <c r="PL260" s="18"/>
      <c r="PM260" s="18"/>
      <c r="PN260" s="18"/>
      <c r="PO260" s="18"/>
      <c r="PP260" s="18"/>
      <c r="PQ260" s="18"/>
      <c r="PR260" s="18"/>
      <c r="PS260" s="18"/>
      <c r="PT260" s="18"/>
      <c r="PU260" s="18"/>
      <c r="PV260" s="18"/>
      <c r="PW260" s="18"/>
      <c r="PX260" s="18"/>
      <c r="PY260" s="18"/>
      <c r="PZ260" s="18"/>
      <c r="QA260" s="18"/>
      <c r="QB260" s="18"/>
      <c r="QC260" s="18"/>
      <c r="QD260" s="18"/>
      <c r="QE260" s="18"/>
      <c r="QF260" s="18"/>
      <c r="QG260" s="18"/>
      <c r="QH260" s="18"/>
      <c r="QI260" s="18"/>
      <c r="QJ260" s="18"/>
      <c r="QK260" s="18"/>
      <c r="QL260" s="18"/>
      <c r="QM260" s="18"/>
      <c r="QN260" s="18"/>
      <c r="QO260" s="18"/>
      <c r="QP260" s="18"/>
      <c r="QQ260" s="18"/>
      <c r="QR260" s="18"/>
      <c r="QS260" s="18"/>
      <c r="QT260" s="18"/>
      <c r="QU260" s="18"/>
      <c r="QV260" s="18"/>
      <c r="QW260" s="18"/>
      <c r="QX260" s="18"/>
      <c r="QY260" s="18"/>
      <c r="QZ260" s="18"/>
      <c r="RA260" s="18"/>
      <c r="RB260" s="18"/>
      <c r="RC260" s="18"/>
      <c r="RD260" s="18"/>
      <c r="RE260" s="18"/>
      <c r="RF260" s="18"/>
      <c r="RG260" s="18"/>
      <c r="RH260" s="18"/>
      <c r="RI260" s="18"/>
      <c r="RJ260" s="18"/>
      <c r="RK260" s="18"/>
      <c r="RL260" s="18"/>
      <c r="RM260" s="18"/>
      <c r="RN260" s="18"/>
      <c r="RO260" s="18"/>
      <c r="RP260" s="18"/>
      <c r="RQ260" s="18"/>
      <c r="RR260" s="18"/>
      <c r="RS260" s="18"/>
      <c r="RT260" s="18"/>
      <c r="RU260" s="18"/>
      <c r="RV260" s="18"/>
      <c r="RW260" s="18"/>
      <c r="RX260" s="18"/>
      <c r="RY260" s="18"/>
      <c r="RZ260" s="18"/>
      <c r="SA260" s="18"/>
      <c r="SB260" s="18"/>
      <c r="SC260" s="18"/>
      <c r="SD260" s="18"/>
      <c r="SE260" s="18"/>
      <c r="SF260" s="18"/>
      <c r="SG260" s="18"/>
      <c r="SH260" s="18"/>
      <c r="SI260" s="18"/>
      <c r="SJ260" s="18"/>
      <c r="SK260" s="18"/>
      <c r="SL260" s="18"/>
      <c r="SM260" s="18"/>
      <c r="SN260" s="18"/>
      <c r="SO260" s="18"/>
      <c r="SP260" s="18"/>
      <c r="SQ260" s="18"/>
      <c r="SR260" s="18"/>
      <c r="SS260" s="18"/>
      <c r="ST260" s="18"/>
      <c r="SU260" s="18"/>
      <c r="SV260" s="18"/>
      <c r="SW260" s="18"/>
      <c r="SX260" s="18"/>
      <c r="SY260" s="18"/>
      <c r="SZ260" s="18"/>
      <c r="TA260" s="18"/>
      <c r="TB260" s="18"/>
      <c r="TC260" s="18"/>
      <c r="TD260" s="18"/>
      <c r="TE260" s="18"/>
      <c r="TF260" s="18"/>
      <c r="TG260" s="18"/>
      <c r="TH260" s="18"/>
      <c r="TI260" s="18"/>
      <c r="TJ260" s="18"/>
      <c r="TK260" s="18"/>
      <c r="TL260" s="18"/>
      <c r="TM260" s="18"/>
      <c r="TN260" s="18"/>
      <c r="TO260" s="18"/>
      <c r="TP260" s="18"/>
      <c r="TQ260" s="18"/>
      <c r="TR260" s="18"/>
      <c r="TS260" s="18"/>
      <c r="TT260" s="18"/>
      <c r="TU260" s="18"/>
      <c r="TV260" s="18"/>
      <c r="TW260" s="18"/>
      <c r="TX260" s="18"/>
      <c r="TY260" s="18"/>
      <c r="TZ260" s="18"/>
      <c r="UA260" s="18"/>
      <c r="UB260" s="18"/>
      <c r="UC260" s="18"/>
      <c r="UD260" s="18"/>
      <c r="UE260" s="18"/>
      <c r="UF260" s="18"/>
      <c r="UG260" s="18"/>
      <c r="UH260" s="18"/>
      <c r="UI260" s="18"/>
      <c r="UJ260" s="18"/>
      <c r="UK260" s="18"/>
      <c r="UL260" s="18"/>
      <c r="UM260" s="18"/>
      <c r="UN260" s="18"/>
      <c r="UO260" s="18"/>
      <c r="UP260" s="18"/>
      <c r="UQ260" s="18"/>
      <c r="UR260" s="18"/>
      <c r="US260" s="18"/>
      <c r="UT260" s="18"/>
      <c r="UU260" s="18"/>
      <c r="UV260" s="18"/>
      <c r="UW260" s="18"/>
      <c r="UX260" s="18"/>
      <c r="UY260" s="18"/>
      <c r="UZ260" s="18"/>
      <c r="VA260" s="18"/>
      <c r="VB260" s="18"/>
      <c r="VC260" s="18"/>
      <c r="VD260" s="18"/>
      <c r="VE260" s="18"/>
      <c r="VF260" s="18"/>
      <c r="VG260" s="18"/>
      <c r="VH260" s="18"/>
      <c r="VI260" s="18"/>
      <c r="VJ260" s="18"/>
      <c r="VK260" s="18"/>
      <c r="VL260" s="18"/>
      <c r="VM260" s="18"/>
      <c r="VN260" s="18"/>
      <c r="VO260" s="18"/>
      <c r="VP260" s="18"/>
      <c r="VQ260" s="18"/>
      <c r="VR260" s="18"/>
      <c r="VS260" s="18"/>
      <c r="VT260" s="18"/>
      <c r="VU260" s="18"/>
      <c r="VV260" s="18"/>
      <c r="VW260" s="18"/>
      <c r="VX260" s="18"/>
      <c r="VY260" s="18"/>
      <c r="VZ260" s="18"/>
      <c r="WA260" s="18"/>
      <c r="WB260" s="18"/>
      <c r="WC260" s="18"/>
      <c r="WD260" s="18"/>
      <c r="WE260" s="18"/>
      <c r="WF260" s="18"/>
      <c r="WG260" s="18"/>
      <c r="WH260" s="18"/>
      <c r="WI260" s="18"/>
      <c r="WJ260" s="18"/>
      <c r="WK260" s="18"/>
      <c r="WL260" s="18"/>
      <c r="WM260" s="18"/>
      <c r="WN260" s="18"/>
      <c r="WO260" s="18"/>
      <c r="WP260" s="18"/>
      <c r="WQ260" s="18"/>
      <c r="WR260" s="18"/>
      <c r="WS260" s="18"/>
      <c r="WT260" s="18"/>
      <c r="WU260" s="18"/>
      <c r="WV260" s="18"/>
      <c r="WW260" s="18"/>
      <c r="WX260" s="18"/>
      <c r="WY260" s="18"/>
      <c r="WZ260" s="18"/>
      <c r="XA260" s="18"/>
      <c r="XB260" s="18"/>
      <c r="XC260" s="18"/>
      <c r="XD260" s="18"/>
      <c r="XE260" s="18"/>
      <c r="XF260" s="18"/>
      <c r="XG260" s="18"/>
      <c r="XH260" s="18"/>
      <c r="XI260" s="18"/>
      <c r="XJ260" s="18"/>
      <c r="XK260" s="18"/>
      <c r="XL260" s="18"/>
      <c r="XM260" s="18"/>
      <c r="XN260" s="18"/>
      <c r="XO260" s="18"/>
      <c r="XP260" s="18"/>
      <c r="XQ260" s="18"/>
      <c r="XR260" s="18"/>
      <c r="XS260" s="18"/>
      <c r="XT260" s="18"/>
      <c r="XU260" s="18"/>
      <c r="XV260" s="18"/>
      <c r="XW260" s="18"/>
      <c r="XX260" s="18"/>
      <c r="XY260" s="18"/>
      <c r="XZ260" s="18"/>
      <c r="YA260" s="18"/>
      <c r="YB260" s="18"/>
      <c r="YC260" s="18"/>
      <c r="YD260" s="18"/>
      <c r="YE260" s="18"/>
      <c r="YF260" s="18"/>
      <c r="YG260" s="18"/>
      <c r="YH260" s="18"/>
      <c r="YI260" s="18"/>
      <c r="YJ260" s="18"/>
      <c r="YK260" s="18"/>
      <c r="YL260" s="18"/>
      <c r="YM260" s="18"/>
      <c r="YN260" s="18"/>
      <c r="YO260" s="18"/>
      <c r="YP260" s="18"/>
      <c r="YQ260" s="18"/>
      <c r="YR260" s="18"/>
      <c r="YS260" s="18"/>
      <c r="YT260" s="18"/>
      <c r="YU260" s="18"/>
      <c r="YV260" s="18"/>
      <c r="YW260" s="18"/>
      <c r="YX260" s="18"/>
      <c r="YY260" s="18"/>
      <c r="YZ260" s="18"/>
      <c r="ZA260" s="18"/>
      <c r="ZB260" s="18"/>
      <c r="ZC260" s="18"/>
      <c r="ZD260" s="18"/>
      <c r="ZE260" s="18"/>
      <c r="ZF260" s="18"/>
      <c r="ZG260" s="18"/>
      <c r="ZH260" s="18"/>
      <c r="ZI260" s="18"/>
      <c r="ZJ260" s="18"/>
      <c r="ZK260" s="18"/>
      <c r="ZL260" s="18"/>
      <c r="ZM260" s="18"/>
      <c r="ZN260" s="18"/>
      <c r="ZO260" s="18"/>
      <c r="ZP260" s="18"/>
      <c r="ZQ260" s="18"/>
      <c r="ZR260" s="18"/>
      <c r="ZS260" s="18"/>
      <c r="ZT260" s="18"/>
      <c r="ZU260" s="18"/>
      <c r="ZV260" s="18"/>
      <c r="ZW260" s="18"/>
      <c r="ZX260" s="18"/>
      <c r="ZY260" s="18"/>
      <c r="ZZ260" s="18"/>
      <c r="AAA260" s="18"/>
      <c r="AAB260" s="18"/>
      <c r="AAC260" s="18"/>
      <c r="AAD260" s="18"/>
      <c r="AAE260" s="18"/>
      <c r="AAF260" s="18"/>
      <c r="AAG260" s="18"/>
      <c r="AAH260" s="18"/>
      <c r="AAI260" s="18"/>
      <c r="AAJ260" s="18"/>
      <c r="AAK260" s="18"/>
      <c r="AAL260" s="18"/>
      <c r="AAM260" s="18"/>
      <c r="AAN260" s="18"/>
      <c r="AAO260" s="18"/>
      <c r="AAP260" s="18"/>
      <c r="AAQ260" s="18"/>
      <c r="AAR260" s="18"/>
      <c r="AAS260" s="18"/>
      <c r="AAT260" s="18"/>
      <c r="AAU260" s="18"/>
      <c r="AAV260" s="18"/>
      <c r="AAW260" s="18"/>
      <c r="AAX260" s="18"/>
      <c r="AAY260" s="18"/>
      <c r="AAZ260" s="18"/>
      <c r="ABA260" s="18"/>
      <c r="ABB260" s="18"/>
      <c r="ABC260" s="18"/>
      <c r="ABD260" s="18"/>
      <c r="ABE260" s="18"/>
      <c r="ABF260" s="18"/>
      <c r="ABG260" s="18"/>
      <c r="ABH260" s="18"/>
      <c r="ABI260" s="18"/>
      <c r="ABJ260" s="18"/>
      <c r="ABK260" s="18"/>
      <c r="ABL260" s="18"/>
      <c r="ABM260" s="18"/>
      <c r="ABN260" s="18"/>
      <c r="ABO260" s="18"/>
      <c r="ABP260" s="18"/>
      <c r="ABQ260" s="18"/>
      <c r="ABR260" s="18"/>
      <c r="ABS260" s="18"/>
      <c r="ABT260" s="18"/>
      <c r="ABU260" s="18"/>
      <c r="ABV260" s="18"/>
      <c r="ABW260" s="18"/>
      <c r="ABX260" s="18"/>
      <c r="ABY260" s="18"/>
      <c r="ABZ260" s="18"/>
      <c r="ACA260" s="18"/>
      <c r="ACB260" s="18"/>
      <c r="ACC260" s="18"/>
      <c r="ACD260" s="18"/>
      <c r="ACE260" s="18"/>
      <c r="ACF260" s="18"/>
      <c r="ACG260" s="18"/>
      <c r="ACH260" s="18"/>
      <c r="ACI260" s="18"/>
      <c r="ACJ260" s="18"/>
      <c r="ACK260" s="18"/>
      <c r="ACL260" s="18"/>
      <c r="ACM260" s="18"/>
      <c r="ACN260" s="18"/>
      <c r="ACO260" s="18"/>
      <c r="ACP260" s="18"/>
      <c r="ACQ260" s="18"/>
      <c r="ACR260" s="18"/>
      <c r="ACS260" s="18"/>
      <c r="ACT260" s="18"/>
      <c r="ACU260" s="18"/>
      <c r="ACV260" s="18"/>
      <c r="ACW260" s="18"/>
      <c r="ACX260" s="18"/>
      <c r="ACY260" s="18"/>
      <c r="ACZ260" s="18"/>
      <c r="ADA260" s="18"/>
      <c r="ADB260" s="18"/>
      <c r="ADC260" s="18"/>
      <c r="ADD260" s="18"/>
      <c r="ADE260" s="18"/>
      <c r="ADF260" s="18"/>
      <c r="ADG260" s="18"/>
      <c r="ADH260" s="18"/>
      <c r="ADI260" s="18"/>
      <c r="ADJ260" s="18"/>
      <c r="ADK260" s="18"/>
      <c r="ADL260" s="18"/>
      <c r="ADM260" s="18"/>
      <c r="ADN260" s="18"/>
      <c r="ADO260" s="18"/>
      <c r="ADP260" s="18"/>
      <c r="ADQ260" s="18"/>
      <c r="ADR260" s="18"/>
      <c r="ADS260" s="18"/>
      <c r="ADT260" s="18"/>
      <c r="ADU260" s="18"/>
      <c r="ADV260" s="18"/>
      <c r="ADW260" s="18"/>
      <c r="ADX260" s="18"/>
      <c r="ADY260" s="18"/>
      <c r="ADZ260" s="18"/>
      <c r="AEA260" s="18"/>
      <c r="AEB260" s="18"/>
      <c r="AEC260" s="18"/>
      <c r="AED260" s="18"/>
      <c r="AEE260" s="18"/>
      <c r="AEF260" s="18"/>
      <c r="AEG260" s="18"/>
      <c r="AEH260" s="18"/>
      <c r="AEI260" s="18"/>
      <c r="AEJ260" s="18"/>
      <c r="AEK260" s="18"/>
      <c r="AEL260" s="18"/>
      <c r="AEM260" s="18"/>
      <c r="AEN260" s="18"/>
      <c r="AEO260" s="18"/>
      <c r="AEP260" s="18"/>
      <c r="AEQ260" s="18"/>
      <c r="AER260" s="18"/>
      <c r="AES260" s="18"/>
      <c r="AET260" s="18"/>
      <c r="AEU260" s="18"/>
      <c r="AEV260" s="18"/>
      <c r="AEW260" s="18"/>
      <c r="AEX260" s="18"/>
      <c r="AEY260" s="18"/>
      <c r="AEZ260" s="18"/>
      <c r="AFA260" s="18"/>
      <c r="AFB260" s="18"/>
      <c r="AFC260" s="18"/>
      <c r="AFD260" s="18"/>
      <c r="AFE260" s="18"/>
      <c r="AFF260" s="18"/>
      <c r="AFG260" s="18"/>
      <c r="AFH260" s="18"/>
      <c r="AFI260" s="18"/>
      <c r="AFJ260" s="18"/>
      <c r="AFK260" s="18"/>
      <c r="AFL260" s="18"/>
      <c r="AFM260" s="18"/>
      <c r="AFN260" s="18"/>
      <c r="AFO260" s="18"/>
      <c r="AFP260" s="18"/>
      <c r="AFQ260" s="18"/>
      <c r="AFR260" s="18"/>
      <c r="AFS260" s="18"/>
      <c r="AFT260" s="18"/>
      <c r="AFU260" s="18"/>
      <c r="AFV260" s="18"/>
      <c r="AFW260" s="18"/>
      <c r="AFX260" s="18"/>
      <c r="AFY260" s="18"/>
      <c r="AFZ260" s="18"/>
      <c r="AGA260" s="18"/>
      <c r="AGB260" s="18"/>
      <c r="AGC260" s="18"/>
      <c r="AGD260" s="18"/>
      <c r="AGE260" s="18"/>
      <c r="AGF260" s="18"/>
      <c r="AGG260" s="18"/>
      <c r="AGH260" s="18"/>
      <c r="AGI260" s="18"/>
      <c r="AGJ260" s="18"/>
      <c r="AGK260" s="18"/>
      <c r="AGL260" s="18"/>
      <c r="AGM260" s="18"/>
      <c r="AGN260" s="18"/>
      <c r="AGO260" s="18"/>
      <c r="AGP260" s="18"/>
      <c r="AGQ260" s="18"/>
      <c r="AGR260" s="18"/>
      <c r="AGS260" s="18"/>
      <c r="AGT260" s="18"/>
      <c r="AGU260" s="18"/>
      <c r="AGV260" s="18"/>
      <c r="AGW260" s="18"/>
      <c r="AGX260" s="18"/>
      <c r="AGY260" s="18"/>
      <c r="AGZ260" s="18"/>
      <c r="AHA260" s="18"/>
      <c r="AHB260" s="18"/>
      <c r="AHC260" s="18"/>
      <c r="AHD260" s="18"/>
      <c r="AHE260" s="18"/>
      <c r="AHF260" s="18"/>
      <c r="AHG260" s="18"/>
      <c r="AHH260" s="18"/>
      <c r="AHI260" s="18"/>
      <c r="AHJ260" s="18"/>
      <c r="AHK260" s="18"/>
      <c r="AHL260" s="18"/>
      <c r="AHM260" s="18"/>
      <c r="AHN260" s="18"/>
      <c r="AHO260" s="18"/>
      <c r="AHP260" s="18"/>
      <c r="AHQ260" s="18"/>
      <c r="AHR260" s="18"/>
      <c r="AHS260" s="18"/>
      <c r="AHT260" s="18"/>
      <c r="AHU260" s="18"/>
      <c r="AHV260" s="18"/>
      <c r="AHW260" s="18"/>
      <c r="AHX260" s="18"/>
      <c r="AHY260" s="18"/>
      <c r="AHZ260" s="18"/>
      <c r="AIA260" s="18"/>
      <c r="AIB260" s="18"/>
      <c r="AIC260" s="18"/>
      <c r="AID260" s="18"/>
      <c r="AIE260" s="18"/>
      <c r="AIF260" s="18"/>
      <c r="AIG260" s="18"/>
      <c r="AIH260" s="18"/>
      <c r="AII260" s="18"/>
      <c r="AIJ260" s="18"/>
      <c r="AIK260" s="18"/>
      <c r="AIL260" s="18"/>
      <c r="AIM260" s="18"/>
      <c r="AIN260" s="18"/>
      <c r="AIO260" s="18"/>
      <c r="AIP260" s="18"/>
      <c r="AIQ260" s="18"/>
      <c r="AIR260" s="18"/>
      <c r="AIS260" s="18"/>
      <c r="AIT260" s="18"/>
      <c r="AIU260" s="18"/>
      <c r="AIV260" s="18"/>
      <c r="AIW260" s="18"/>
      <c r="AIX260" s="18"/>
      <c r="AIY260" s="18"/>
      <c r="AIZ260" s="18"/>
      <c r="AJA260" s="18"/>
      <c r="AJB260" s="18"/>
      <c r="AJC260" s="18"/>
      <c r="AJD260" s="18"/>
      <c r="AJE260" s="18"/>
      <c r="AJF260" s="18"/>
      <c r="AJG260" s="18"/>
      <c r="AJH260" s="18"/>
      <c r="AJI260" s="18"/>
      <c r="AJJ260" s="18"/>
      <c r="AJK260" s="18"/>
      <c r="AJL260" s="18"/>
      <c r="AJM260" s="18"/>
      <c r="AJN260" s="18"/>
      <c r="AJO260" s="18"/>
      <c r="AJP260" s="18"/>
      <c r="AJQ260" s="18"/>
      <c r="AJR260" s="18"/>
      <c r="AJS260" s="18"/>
      <c r="AJT260" s="18"/>
      <c r="AJU260" s="18"/>
      <c r="AJV260" s="18"/>
      <c r="AJW260" s="18"/>
      <c r="AJX260" s="18"/>
      <c r="AJY260" s="18"/>
      <c r="AJZ260" s="18"/>
      <c r="AKA260" s="18"/>
      <c r="AKB260" s="18"/>
      <c r="AKC260" s="18"/>
      <c r="AKD260" s="18"/>
      <c r="AKE260" s="18"/>
      <c r="AKF260" s="18"/>
      <c r="AKG260" s="18"/>
      <c r="AKH260" s="18"/>
      <c r="AKI260" s="18"/>
      <c r="AKJ260" s="18"/>
      <c r="AKK260" s="18"/>
      <c r="AKL260" s="18"/>
      <c r="AKM260" s="18"/>
      <c r="AKN260" s="18"/>
      <c r="AKO260" s="18"/>
      <c r="AKP260" s="18"/>
      <c r="AKQ260" s="18"/>
      <c r="AKR260" s="18"/>
      <c r="AKS260" s="18"/>
      <c r="AKT260" s="18"/>
      <c r="AKU260" s="18"/>
      <c r="AKV260" s="18"/>
      <c r="AKW260" s="18"/>
      <c r="AKX260" s="18"/>
      <c r="AKY260" s="18"/>
      <c r="AKZ260" s="18"/>
      <c r="ALA260" s="18"/>
      <c r="ALB260" s="18"/>
      <c r="ALC260" s="18"/>
      <c r="ALD260" s="18"/>
      <c r="ALE260" s="18"/>
      <c r="ALF260" s="18"/>
      <c r="ALG260" s="18"/>
      <c r="ALH260" s="18"/>
      <c r="ALI260" s="18"/>
      <c r="ALJ260" s="18"/>
      <c r="ALK260" s="18"/>
      <c r="ALL260" s="18"/>
      <c r="ALM260" s="18"/>
      <c r="ALN260" s="18"/>
      <c r="ALO260" s="18"/>
      <c r="ALP260" s="18"/>
      <c r="ALQ260" s="18"/>
      <c r="ALR260" s="18"/>
      <c r="ALS260" s="18"/>
      <c r="ALT260" s="18"/>
      <c r="ALU260" s="18"/>
      <c r="ALV260" s="18"/>
      <c r="ALW260" s="18"/>
      <c r="ALX260" s="18"/>
      <c r="ALY260" s="18"/>
      <c r="ALZ260" s="18"/>
      <c r="AMA260" s="18"/>
      <c r="AMB260" s="18"/>
      <c r="AMC260" s="18"/>
      <c r="AMD260" s="18"/>
      <c r="AME260" s="18"/>
      <c r="AMF260" s="18"/>
      <c r="AMG260" s="18"/>
      <c r="AMH260" s="18"/>
      <c r="AMI260" s="18"/>
      <c r="AMJ260" s="18"/>
      <c r="AMK260" s="18"/>
      <c r="AML260" s="18"/>
      <c r="AMM260" s="18"/>
      <c r="AMN260" s="18"/>
      <c r="AMO260" s="18"/>
      <c r="AMP260" s="18"/>
      <c r="AMQ260" s="18"/>
      <c r="AMR260" s="18"/>
      <c r="AMS260" s="18"/>
      <c r="AMT260" s="18"/>
      <c r="AMU260" s="18"/>
      <c r="AMV260" s="18"/>
      <c r="AMW260" s="18"/>
      <c r="AMX260" s="18"/>
      <c r="AMY260" s="18"/>
      <c r="AMZ260" s="18"/>
      <c r="ANA260" s="18"/>
      <c r="ANB260" s="18"/>
      <c r="ANC260" s="18"/>
      <c r="AND260" s="18"/>
      <c r="ANE260" s="18"/>
      <c r="ANF260" s="18"/>
      <c r="ANG260" s="18"/>
      <c r="ANH260" s="18"/>
      <c r="ANI260" s="18"/>
      <c r="ANJ260" s="18"/>
      <c r="ANK260" s="18"/>
      <c r="ANL260" s="18"/>
      <c r="ANM260" s="18"/>
      <c r="ANN260" s="18"/>
      <c r="ANO260" s="18"/>
      <c r="ANP260" s="18"/>
      <c r="ANQ260" s="18"/>
      <c r="ANR260" s="18"/>
      <c r="ANS260" s="18"/>
      <c r="ANT260" s="18"/>
      <c r="ANU260" s="18"/>
      <c r="ANV260" s="18"/>
      <c r="ANW260" s="18"/>
      <c r="ANX260" s="18"/>
      <c r="ANY260" s="18"/>
      <c r="ANZ260" s="18"/>
      <c r="AOA260" s="18"/>
      <c r="AOB260" s="18"/>
      <c r="AOC260" s="18"/>
      <c r="AOD260" s="18"/>
      <c r="AOE260" s="18"/>
      <c r="AOF260" s="18"/>
      <c r="AOG260" s="18"/>
      <c r="AOH260" s="18"/>
      <c r="AOI260" s="18"/>
      <c r="AOJ260" s="18"/>
      <c r="AOK260" s="18"/>
      <c r="AOL260" s="18"/>
      <c r="AOM260" s="18"/>
      <c r="AON260" s="18"/>
      <c r="AOO260" s="18"/>
      <c r="AOP260" s="18"/>
      <c r="AOQ260" s="18"/>
      <c r="AOR260" s="18"/>
      <c r="AOS260" s="18"/>
      <c r="AOT260" s="18"/>
      <c r="AOU260" s="18"/>
      <c r="AOV260" s="18"/>
      <c r="AOW260" s="18"/>
      <c r="AOX260" s="18"/>
      <c r="AOY260" s="18"/>
      <c r="AOZ260" s="18"/>
      <c r="APA260" s="18"/>
      <c r="APB260" s="18"/>
      <c r="APC260" s="18"/>
      <c r="APD260" s="18"/>
      <c r="APE260" s="18"/>
      <c r="APF260" s="18"/>
      <c r="APG260" s="18"/>
      <c r="APH260" s="18"/>
      <c r="API260" s="18"/>
      <c r="APJ260" s="18"/>
      <c r="APK260" s="18"/>
      <c r="APL260" s="18"/>
      <c r="APM260" s="18"/>
      <c r="APN260" s="18"/>
      <c r="APO260" s="18"/>
      <c r="APP260" s="18"/>
      <c r="APQ260" s="18"/>
      <c r="APR260" s="18"/>
      <c r="APS260" s="18"/>
      <c r="APT260" s="18"/>
      <c r="APU260" s="18"/>
      <c r="APV260" s="18"/>
      <c r="APW260" s="18"/>
      <c r="APX260" s="18"/>
      <c r="APY260" s="18"/>
      <c r="APZ260" s="18"/>
      <c r="AQA260" s="18"/>
      <c r="AQB260" s="18"/>
      <c r="AQC260" s="18"/>
      <c r="AQD260" s="18"/>
      <c r="AQE260" s="18"/>
      <c r="AQF260" s="18"/>
      <c r="AQG260" s="18"/>
      <c r="AQH260" s="18"/>
      <c r="AQI260" s="18"/>
      <c r="AQJ260" s="18"/>
      <c r="AQK260" s="18"/>
      <c r="AQL260" s="18"/>
      <c r="AQM260" s="18"/>
      <c r="AQN260" s="18"/>
      <c r="AQO260" s="18"/>
      <c r="AQP260" s="18"/>
      <c r="AQQ260" s="18"/>
      <c r="AQR260" s="18"/>
      <c r="AQS260" s="18"/>
      <c r="AQT260" s="18"/>
      <c r="AQU260" s="18"/>
      <c r="AQV260" s="18"/>
      <c r="AQW260" s="18"/>
      <c r="AQX260" s="18"/>
      <c r="AQY260" s="18"/>
      <c r="AQZ260" s="18"/>
      <c r="ARA260" s="18"/>
      <c r="ARB260" s="18"/>
      <c r="ARC260" s="18"/>
      <c r="ARD260" s="18"/>
      <c r="ARE260" s="18"/>
      <c r="ARF260" s="18"/>
      <c r="ARG260" s="18"/>
      <c r="ARH260" s="18"/>
      <c r="ARI260" s="18"/>
      <c r="ARJ260" s="18"/>
      <c r="ARK260" s="18"/>
      <c r="ARL260" s="18"/>
      <c r="ARM260" s="18"/>
      <c r="ARN260" s="18"/>
      <c r="ARO260" s="18"/>
      <c r="ARP260" s="18"/>
      <c r="ARQ260" s="18"/>
      <c r="ARR260" s="18"/>
      <c r="ARS260" s="18"/>
      <c r="ART260" s="18"/>
      <c r="ARU260" s="18"/>
      <c r="ARV260" s="18"/>
      <c r="ARW260" s="18"/>
      <c r="ARX260" s="18"/>
      <c r="ARY260" s="18"/>
      <c r="ARZ260" s="18"/>
      <c r="ASA260" s="18"/>
      <c r="ASB260" s="18"/>
      <c r="ASC260" s="18"/>
      <c r="ASD260" s="18"/>
      <c r="ASE260" s="18"/>
      <c r="ASF260" s="18"/>
      <c r="ASG260" s="18"/>
      <c r="ASH260" s="18"/>
      <c r="ASI260" s="18"/>
      <c r="ASJ260" s="18"/>
      <c r="ASK260" s="18"/>
      <c r="ASL260" s="18"/>
      <c r="ASM260" s="18"/>
      <c r="ASN260" s="18"/>
      <c r="ASO260" s="18"/>
      <c r="ASP260" s="18"/>
      <c r="ASQ260" s="18"/>
      <c r="ASR260" s="18"/>
      <c r="ASS260" s="18"/>
      <c r="AST260" s="18"/>
      <c r="ASU260" s="18"/>
      <c r="ASV260" s="18"/>
      <c r="ASW260" s="18"/>
      <c r="ASX260" s="18"/>
      <c r="ASY260" s="18"/>
      <c r="ASZ260" s="18"/>
      <c r="ATA260" s="18"/>
      <c r="ATB260" s="18"/>
      <c r="ATC260" s="18"/>
      <c r="ATD260" s="18"/>
      <c r="ATE260" s="18"/>
      <c r="ATF260" s="18"/>
      <c r="ATG260" s="18"/>
      <c r="ATH260" s="18"/>
      <c r="ATI260" s="18"/>
      <c r="ATJ260" s="18"/>
      <c r="ATK260" s="18"/>
      <c r="ATL260" s="18"/>
      <c r="ATM260" s="18"/>
      <c r="ATN260" s="18"/>
      <c r="ATO260" s="18"/>
      <c r="ATP260" s="18"/>
      <c r="ATQ260" s="18"/>
      <c r="ATR260" s="18"/>
      <c r="ATS260" s="18"/>
      <c r="ATT260" s="18"/>
      <c r="ATU260" s="18"/>
      <c r="ATV260" s="18"/>
      <c r="ATW260" s="18"/>
      <c r="ATX260" s="18"/>
      <c r="ATY260" s="18"/>
      <c r="ATZ260" s="18"/>
      <c r="AUA260" s="18"/>
      <c r="AUB260" s="18"/>
      <c r="AUC260" s="18"/>
      <c r="AUD260" s="18"/>
      <c r="AUE260" s="18"/>
      <c r="AUF260" s="18"/>
      <c r="AUG260" s="18"/>
      <c r="AUH260" s="18"/>
      <c r="AUI260" s="18"/>
      <c r="AUJ260" s="18"/>
      <c r="AUK260" s="18"/>
      <c r="AUL260" s="18"/>
      <c r="AUM260" s="18"/>
      <c r="AUN260" s="18"/>
      <c r="AUO260" s="18"/>
      <c r="AUP260" s="18"/>
      <c r="AUQ260" s="18"/>
      <c r="AUR260" s="18"/>
      <c r="AUS260" s="18"/>
      <c r="AUT260" s="18"/>
      <c r="AUU260" s="18"/>
      <c r="AUV260" s="18"/>
      <c r="AUW260" s="18"/>
      <c r="AUX260" s="18"/>
      <c r="AUY260" s="18"/>
      <c r="AUZ260" s="18"/>
      <c r="AVA260" s="18"/>
      <c r="AVB260" s="18"/>
      <c r="AVC260" s="18"/>
      <c r="AVD260" s="18"/>
      <c r="AVE260" s="18"/>
      <c r="AVF260" s="18"/>
      <c r="AVG260" s="18"/>
      <c r="AVH260" s="18"/>
      <c r="AVI260" s="18"/>
      <c r="AVJ260" s="18"/>
      <c r="AVK260" s="18"/>
      <c r="AVL260" s="18"/>
      <c r="AVM260" s="18"/>
      <c r="AVN260" s="18"/>
      <c r="AVO260" s="18"/>
      <c r="AVP260" s="18"/>
      <c r="AVQ260" s="18"/>
      <c r="AVR260" s="18"/>
      <c r="AVS260" s="18"/>
      <c r="AVT260" s="18"/>
      <c r="AVU260" s="18"/>
      <c r="AVV260" s="18"/>
      <c r="AVW260" s="18"/>
      <c r="AVX260" s="18"/>
      <c r="AVY260" s="18"/>
      <c r="AVZ260" s="18"/>
      <c r="AWA260" s="18"/>
      <c r="AWB260" s="18"/>
      <c r="AWC260" s="18"/>
      <c r="AWD260" s="18"/>
      <c r="AWE260" s="18"/>
      <c r="AWF260" s="18"/>
      <c r="AWG260" s="18"/>
      <c r="AWH260" s="18"/>
      <c r="AWI260" s="18"/>
      <c r="AWJ260" s="18"/>
      <c r="AWK260" s="18"/>
      <c r="AWL260" s="18"/>
      <c r="AWM260" s="18"/>
      <c r="AWN260" s="18"/>
      <c r="AWO260" s="18"/>
      <c r="AWP260" s="18"/>
      <c r="AWQ260" s="18"/>
      <c r="AWR260" s="18"/>
      <c r="AWS260" s="18"/>
      <c r="AWT260" s="18"/>
      <c r="AWU260" s="18"/>
      <c r="AWV260" s="18"/>
      <c r="AWW260" s="18"/>
      <c r="AWX260" s="18"/>
      <c r="AWY260" s="18"/>
      <c r="AWZ260" s="18"/>
      <c r="AXA260" s="18"/>
      <c r="AXB260" s="18"/>
      <c r="AXC260" s="18"/>
      <c r="AXD260" s="18"/>
      <c r="AXE260" s="18"/>
      <c r="AXF260" s="18"/>
      <c r="AXG260" s="18"/>
      <c r="AXH260" s="18"/>
      <c r="AXI260" s="18"/>
      <c r="AXJ260" s="18"/>
      <c r="AXK260" s="18"/>
      <c r="AXL260" s="18"/>
      <c r="AXM260" s="18"/>
      <c r="AXN260" s="18"/>
      <c r="AXO260" s="18"/>
      <c r="AXP260" s="18"/>
      <c r="AXQ260" s="18"/>
      <c r="AXR260" s="18"/>
      <c r="AXS260" s="18"/>
      <c r="AXT260" s="18"/>
      <c r="AXU260" s="18"/>
      <c r="AXV260" s="18"/>
      <c r="AXW260" s="18"/>
      <c r="AXX260" s="18"/>
      <c r="AXY260" s="18"/>
      <c r="AXZ260" s="18"/>
      <c r="AYA260" s="18"/>
      <c r="AYB260" s="18"/>
      <c r="AYC260" s="18"/>
      <c r="AYD260" s="18"/>
      <c r="AYE260" s="18"/>
      <c r="AYF260" s="18"/>
      <c r="AYG260" s="18"/>
      <c r="AYH260" s="18"/>
      <c r="AYI260" s="18"/>
      <c r="AYJ260" s="18"/>
      <c r="AYK260" s="18"/>
      <c r="AYL260" s="18"/>
      <c r="AYM260" s="18"/>
      <c r="AYN260" s="18"/>
      <c r="AYO260" s="18"/>
      <c r="AYP260" s="18"/>
      <c r="AYQ260" s="18"/>
      <c r="AYR260" s="18"/>
      <c r="AYS260" s="18"/>
      <c r="AYT260" s="18"/>
      <c r="AYU260" s="18"/>
      <c r="AYV260" s="18"/>
      <c r="AYW260" s="18"/>
      <c r="AYX260" s="18"/>
      <c r="AYY260" s="18"/>
      <c r="AYZ260" s="18"/>
      <c r="AZA260" s="18"/>
      <c r="AZB260" s="18"/>
      <c r="AZC260" s="18"/>
      <c r="AZD260" s="18"/>
      <c r="AZE260" s="18"/>
      <c r="AZF260" s="18"/>
      <c r="AZG260" s="18"/>
      <c r="AZH260" s="18"/>
      <c r="AZI260" s="18"/>
      <c r="AZJ260" s="18"/>
      <c r="AZK260" s="18"/>
      <c r="AZL260" s="18"/>
      <c r="AZM260" s="18"/>
      <c r="AZN260" s="18"/>
      <c r="AZO260" s="18"/>
      <c r="AZP260" s="18"/>
      <c r="AZQ260" s="18"/>
      <c r="AZR260" s="18"/>
      <c r="AZS260" s="18"/>
      <c r="AZT260" s="18"/>
      <c r="AZU260" s="18"/>
      <c r="AZV260" s="18"/>
      <c r="AZW260" s="18"/>
      <c r="AZX260" s="18"/>
      <c r="AZY260" s="18"/>
      <c r="AZZ260" s="18"/>
      <c r="BAA260" s="18"/>
      <c r="BAB260" s="18"/>
      <c r="BAC260" s="18"/>
      <c r="BAD260" s="18"/>
      <c r="BAE260" s="18"/>
      <c r="BAF260" s="18"/>
      <c r="BAG260" s="18"/>
      <c r="BAH260" s="18"/>
      <c r="BAI260" s="18"/>
      <c r="BAJ260" s="18"/>
      <c r="BAK260" s="18"/>
      <c r="BAL260" s="18"/>
      <c r="BAM260" s="18"/>
      <c r="BAN260" s="18"/>
      <c r="BAO260" s="18"/>
      <c r="BAP260" s="18"/>
      <c r="BAQ260" s="18"/>
      <c r="BAR260" s="18"/>
      <c r="BAS260" s="18"/>
      <c r="BAT260" s="18"/>
      <c r="BAU260" s="18"/>
      <c r="BAV260" s="18"/>
      <c r="BAW260" s="18"/>
      <c r="BAX260" s="18"/>
      <c r="BAY260" s="18"/>
      <c r="BAZ260" s="18"/>
      <c r="BBA260" s="18"/>
      <c r="BBB260" s="18"/>
      <c r="BBC260" s="18"/>
      <c r="BBD260" s="18"/>
      <c r="BBE260" s="18"/>
      <c r="BBF260" s="18"/>
      <c r="BBG260" s="18"/>
      <c r="BBH260" s="18"/>
      <c r="BBI260" s="18"/>
      <c r="BBJ260" s="18"/>
      <c r="BBK260" s="18"/>
      <c r="BBL260" s="18"/>
      <c r="BBM260" s="18"/>
      <c r="BBN260" s="18"/>
      <c r="BBO260" s="18"/>
      <c r="BBP260" s="18"/>
      <c r="BBQ260" s="18"/>
      <c r="BBR260" s="18"/>
      <c r="BBS260" s="18"/>
      <c r="BBT260" s="18"/>
      <c r="BBU260" s="18"/>
      <c r="BBV260" s="18"/>
      <c r="BBW260" s="18"/>
      <c r="BBX260" s="18"/>
      <c r="BBY260" s="18"/>
      <c r="BBZ260" s="18"/>
      <c r="BCA260" s="18"/>
      <c r="BCB260" s="18"/>
      <c r="BCC260" s="18"/>
      <c r="BCD260" s="18"/>
      <c r="BCE260" s="18"/>
      <c r="BCF260" s="18"/>
      <c r="BCG260" s="18"/>
      <c r="BCH260" s="18"/>
      <c r="BCI260" s="18"/>
      <c r="BCJ260" s="18"/>
      <c r="BCK260" s="18"/>
      <c r="BCL260" s="18"/>
      <c r="BCM260" s="18"/>
      <c r="BCN260" s="18"/>
      <c r="BCO260" s="18"/>
      <c r="BCP260" s="18"/>
      <c r="BCQ260" s="18"/>
      <c r="BCR260" s="18"/>
      <c r="BCS260" s="18"/>
      <c r="BCT260" s="18"/>
      <c r="BCU260" s="18"/>
      <c r="BCV260" s="18"/>
      <c r="BCW260" s="18"/>
      <c r="BCX260" s="18"/>
      <c r="BCY260" s="18"/>
      <c r="BCZ260" s="18"/>
      <c r="BDA260" s="18"/>
      <c r="BDB260" s="18"/>
      <c r="BDC260" s="18"/>
      <c r="BDD260" s="18"/>
      <c r="BDE260" s="18"/>
      <c r="BDF260" s="18"/>
      <c r="BDG260" s="18"/>
      <c r="BDH260" s="18"/>
      <c r="BDI260" s="18"/>
      <c r="BDJ260" s="18"/>
      <c r="BDK260" s="18"/>
      <c r="BDL260" s="18"/>
      <c r="BDM260" s="18"/>
      <c r="BDN260" s="18"/>
      <c r="BDO260" s="18"/>
      <c r="BDP260" s="18"/>
      <c r="BDQ260" s="18"/>
      <c r="BDR260" s="18"/>
      <c r="BDS260" s="18"/>
      <c r="BDT260" s="18"/>
      <c r="BDU260" s="18"/>
      <c r="BDV260" s="18"/>
      <c r="BDW260" s="18"/>
      <c r="BDX260" s="18"/>
      <c r="BDY260" s="18"/>
      <c r="BDZ260" s="18"/>
      <c r="BEA260" s="18"/>
      <c r="BEB260" s="18"/>
      <c r="BEC260" s="18"/>
      <c r="BED260" s="18"/>
      <c r="BEE260" s="18"/>
      <c r="BEF260" s="18"/>
      <c r="BEG260" s="18"/>
      <c r="BEH260" s="18"/>
      <c r="BEI260" s="18"/>
      <c r="BEJ260" s="18"/>
      <c r="BEK260" s="18"/>
      <c r="BEL260" s="18"/>
      <c r="BEM260" s="18"/>
      <c r="BEN260" s="18"/>
      <c r="BEO260" s="18"/>
      <c r="BEP260" s="18"/>
      <c r="BEQ260" s="18"/>
      <c r="BER260" s="18"/>
      <c r="BES260" s="18"/>
      <c r="BET260" s="18"/>
      <c r="BEU260" s="18"/>
      <c r="BEV260" s="18"/>
      <c r="BEW260" s="18"/>
      <c r="BEX260" s="18"/>
      <c r="BEY260" s="18"/>
      <c r="BEZ260" s="18"/>
      <c r="BFA260" s="18"/>
      <c r="BFB260" s="18"/>
      <c r="BFC260" s="18"/>
      <c r="BFD260" s="18"/>
      <c r="BFE260" s="18"/>
      <c r="BFF260" s="18"/>
      <c r="BFG260" s="18"/>
      <c r="BFH260" s="18"/>
      <c r="BFI260" s="18"/>
      <c r="BFJ260" s="18"/>
      <c r="BFK260" s="18"/>
      <c r="BFL260" s="18"/>
      <c r="BFM260" s="18"/>
      <c r="BFN260" s="18"/>
      <c r="BFO260" s="18"/>
      <c r="BFP260" s="18"/>
      <c r="BFQ260" s="18"/>
      <c r="BFR260" s="18"/>
      <c r="BFS260" s="18"/>
      <c r="BFT260" s="18"/>
      <c r="BFU260" s="18"/>
      <c r="BFV260" s="18"/>
      <c r="BFW260" s="18"/>
      <c r="BFX260" s="18"/>
      <c r="BFY260" s="18"/>
      <c r="BFZ260" s="18"/>
      <c r="BGA260" s="18"/>
      <c r="BGB260" s="18"/>
      <c r="BGC260" s="18"/>
      <c r="BGD260" s="18"/>
      <c r="BGE260" s="18"/>
      <c r="BGF260" s="18"/>
      <c r="BGG260" s="18"/>
      <c r="BGH260" s="18"/>
      <c r="BGI260" s="18"/>
      <c r="BGJ260" s="18"/>
      <c r="BGK260" s="18"/>
      <c r="BGL260" s="18"/>
      <c r="BGM260" s="18"/>
      <c r="BGN260" s="18"/>
      <c r="BGO260" s="18"/>
      <c r="BGP260" s="18"/>
      <c r="BGQ260" s="18"/>
      <c r="BGR260" s="18"/>
      <c r="BGS260" s="18"/>
      <c r="BGT260" s="18"/>
      <c r="BGU260" s="18"/>
      <c r="BGV260" s="18"/>
      <c r="BGW260" s="18"/>
      <c r="BGX260" s="18"/>
      <c r="BGY260" s="18"/>
      <c r="BGZ260" s="18"/>
      <c r="BHA260" s="18"/>
      <c r="BHB260" s="18"/>
      <c r="BHC260" s="18"/>
      <c r="BHD260" s="18"/>
      <c r="BHE260" s="18"/>
      <c r="BHF260" s="18"/>
      <c r="BHG260" s="18"/>
      <c r="BHH260" s="18"/>
      <c r="BHI260" s="18"/>
      <c r="BHJ260" s="18"/>
      <c r="BHK260" s="18"/>
      <c r="BHL260" s="18"/>
      <c r="BHM260" s="18"/>
      <c r="BHN260" s="18"/>
      <c r="BHO260" s="18"/>
      <c r="BHP260" s="18"/>
      <c r="BHQ260" s="18"/>
      <c r="BHR260" s="18"/>
      <c r="BHS260" s="18"/>
      <c r="BHT260" s="18"/>
      <c r="BHU260" s="18"/>
      <c r="BHV260" s="18"/>
      <c r="BHW260" s="18"/>
      <c r="BHX260" s="18"/>
      <c r="BHY260" s="18"/>
      <c r="BHZ260" s="18"/>
      <c r="BIA260" s="18"/>
      <c r="BIB260" s="18"/>
      <c r="BIC260" s="18"/>
      <c r="BID260" s="18"/>
      <c r="BIE260" s="18"/>
      <c r="BIF260" s="18"/>
      <c r="BIG260" s="18"/>
      <c r="BIH260" s="18"/>
      <c r="BII260" s="18"/>
      <c r="BIJ260" s="18"/>
      <c r="BIK260" s="18"/>
      <c r="BIL260" s="18"/>
      <c r="BIM260" s="18"/>
      <c r="BIN260" s="18"/>
      <c r="BIO260" s="18"/>
      <c r="BIP260" s="18"/>
      <c r="BIQ260" s="18"/>
      <c r="BIR260" s="18"/>
      <c r="BIS260" s="18"/>
      <c r="BIT260" s="18"/>
      <c r="BIU260" s="18"/>
      <c r="BIV260" s="18"/>
      <c r="BIW260" s="18"/>
      <c r="BIX260" s="18"/>
      <c r="BIY260" s="18"/>
      <c r="BIZ260" s="18"/>
      <c r="BJA260" s="18"/>
      <c r="BJB260" s="18"/>
      <c r="BJC260" s="18"/>
      <c r="BJD260" s="18"/>
      <c r="BJE260" s="18"/>
      <c r="BJF260" s="18"/>
      <c r="BJG260" s="18"/>
      <c r="BJH260" s="18"/>
      <c r="BJI260" s="18"/>
      <c r="BJJ260" s="18"/>
      <c r="BJK260" s="18"/>
      <c r="BJL260" s="18"/>
      <c r="BJM260" s="18"/>
      <c r="BJN260" s="18"/>
      <c r="BJO260" s="18"/>
      <c r="BJP260" s="18"/>
      <c r="BJQ260" s="18"/>
      <c r="BJR260" s="18"/>
      <c r="BJS260" s="18"/>
      <c r="BJT260" s="18"/>
      <c r="BJU260" s="18"/>
      <c r="BJV260" s="18"/>
      <c r="BJW260" s="18"/>
      <c r="BJX260" s="18"/>
      <c r="BJY260" s="18"/>
      <c r="BJZ260" s="18"/>
      <c r="BKA260" s="18"/>
      <c r="BKB260" s="18"/>
      <c r="BKC260" s="18"/>
      <c r="BKD260" s="18"/>
      <c r="BKE260" s="18"/>
      <c r="BKF260" s="18"/>
      <c r="BKG260" s="18"/>
      <c r="BKH260" s="18"/>
      <c r="BKI260" s="18"/>
      <c r="BKJ260" s="18"/>
      <c r="BKK260" s="18"/>
      <c r="BKL260" s="18"/>
      <c r="BKM260" s="18"/>
      <c r="BKN260" s="18"/>
      <c r="BKO260" s="18"/>
      <c r="BKP260" s="18"/>
      <c r="BKQ260" s="18"/>
      <c r="BKR260" s="18"/>
      <c r="BKS260" s="18"/>
      <c r="BKT260" s="18"/>
      <c r="BKU260" s="18"/>
      <c r="BKV260" s="18"/>
      <c r="BKW260" s="18"/>
      <c r="BKX260" s="18"/>
      <c r="BKY260" s="18"/>
      <c r="BKZ260" s="18"/>
      <c r="BLA260" s="18"/>
      <c r="BLB260" s="18"/>
      <c r="BLC260" s="18"/>
      <c r="BLD260" s="18"/>
      <c r="BLE260" s="18"/>
      <c r="BLF260" s="18"/>
      <c r="BLG260" s="18"/>
      <c r="BLH260" s="18"/>
      <c r="BLI260" s="18"/>
      <c r="BLJ260" s="18"/>
      <c r="BLK260" s="18"/>
      <c r="BLL260" s="18"/>
      <c r="BLM260" s="18"/>
      <c r="BLN260" s="18"/>
      <c r="BLO260" s="18"/>
      <c r="BLP260" s="18"/>
      <c r="BLQ260" s="18"/>
      <c r="BLR260" s="18"/>
      <c r="BLS260" s="18"/>
      <c r="BLT260" s="18"/>
      <c r="BLU260" s="18"/>
      <c r="BLV260" s="18"/>
      <c r="BLW260" s="18"/>
      <c r="BLX260" s="18"/>
      <c r="BLY260" s="18"/>
      <c r="BLZ260" s="18"/>
      <c r="BMA260" s="18"/>
      <c r="BMB260" s="18"/>
      <c r="BMC260" s="18"/>
      <c r="BMD260" s="18"/>
      <c r="BME260" s="18"/>
      <c r="BMF260" s="18"/>
      <c r="BMG260" s="18"/>
      <c r="BMH260" s="18"/>
      <c r="BMI260" s="18"/>
      <c r="BMJ260" s="18"/>
      <c r="BMK260" s="18"/>
      <c r="BML260" s="18"/>
      <c r="BMM260" s="18"/>
      <c r="BMN260" s="18"/>
      <c r="BMO260" s="18"/>
      <c r="BMP260" s="18"/>
      <c r="BMQ260" s="18"/>
      <c r="BMR260" s="18"/>
      <c r="BMS260" s="18"/>
      <c r="BMT260" s="18"/>
      <c r="BMU260" s="18"/>
      <c r="BMV260" s="18"/>
      <c r="BMW260" s="18"/>
      <c r="BMX260" s="18"/>
      <c r="BMY260" s="18"/>
      <c r="BMZ260" s="18"/>
      <c r="BNA260" s="18"/>
      <c r="BNB260" s="18"/>
      <c r="BNC260" s="18"/>
      <c r="BND260" s="18"/>
      <c r="BNE260" s="18"/>
      <c r="BNF260" s="18"/>
      <c r="BNG260" s="18"/>
      <c r="BNH260" s="18"/>
      <c r="BNI260" s="18"/>
      <c r="BNJ260" s="18"/>
      <c r="BNK260" s="18"/>
      <c r="BNL260" s="18"/>
      <c r="BNM260" s="18"/>
      <c r="BNN260" s="18"/>
      <c r="BNO260" s="18"/>
      <c r="BNP260" s="18"/>
      <c r="BNQ260" s="18"/>
      <c r="BNR260" s="18"/>
      <c r="BNS260" s="18"/>
      <c r="BNT260" s="18"/>
      <c r="BNU260" s="18"/>
      <c r="BNV260" s="18"/>
      <c r="BNW260" s="18"/>
      <c r="BNX260" s="18"/>
      <c r="BNY260" s="18"/>
      <c r="BNZ260" s="18"/>
      <c r="BOA260" s="18"/>
      <c r="BOB260" s="18"/>
      <c r="BOC260" s="18"/>
      <c r="BOD260" s="18"/>
      <c r="BOE260" s="18"/>
      <c r="BOF260" s="18"/>
      <c r="BOG260" s="18"/>
      <c r="BOH260" s="18"/>
      <c r="BOI260" s="18"/>
      <c r="BOJ260" s="18"/>
      <c r="BOK260" s="18"/>
      <c r="BOL260" s="18"/>
      <c r="BOM260" s="18"/>
      <c r="BON260" s="18"/>
      <c r="BOO260" s="18"/>
      <c r="BOP260" s="18"/>
      <c r="BOQ260" s="18"/>
      <c r="BOR260" s="18"/>
      <c r="BOS260" s="18"/>
      <c r="BOT260" s="18"/>
      <c r="BOU260" s="18"/>
      <c r="BOV260" s="18"/>
      <c r="BOW260" s="18"/>
      <c r="BOX260" s="18"/>
      <c r="BOY260" s="18"/>
      <c r="BOZ260" s="18"/>
      <c r="BPA260" s="18"/>
      <c r="BPB260" s="18"/>
      <c r="BPC260" s="18"/>
      <c r="BPD260" s="18"/>
      <c r="BPE260" s="18"/>
      <c r="BPF260" s="18"/>
      <c r="BPG260" s="18"/>
      <c r="BPH260" s="18"/>
      <c r="BPI260" s="18"/>
      <c r="BPJ260" s="18"/>
      <c r="BPK260" s="18"/>
      <c r="BPL260" s="18"/>
      <c r="BPM260" s="18"/>
      <c r="BPN260" s="18"/>
      <c r="BPO260" s="18"/>
      <c r="BPP260" s="18"/>
      <c r="BPQ260" s="18"/>
      <c r="BPR260" s="18"/>
      <c r="BPS260" s="18"/>
      <c r="BPT260" s="18"/>
      <c r="BPU260" s="18"/>
      <c r="BPV260" s="18"/>
      <c r="BPW260" s="18"/>
      <c r="BPX260" s="18"/>
      <c r="BPY260" s="18"/>
      <c r="BPZ260" s="18"/>
      <c r="BQA260" s="18"/>
      <c r="BQB260" s="18"/>
      <c r="BQC260" s="18"/>
      <c r="BQD260" s="18"/>
      <c r="BQE260" s="18"/>
      <c r="BQF260" s="18"/>
      <c r="BQG260" s="18"/>
      <c r="BQH260" s="18"/>
      <c r="BQI260" s="18"/>
      <c r="BQJ260" s="18"/>
      <c r="BQK260" s="18"/>
      <c r="BQL260" s="18"/>
      <c r="BQM260" s="18"/>
      <c r="BQN260" s="18"/>
      <c r="BQO260" s="18"/>
      <c r="BQP260" s="18"/>
      <c r="BQQ260" s="18"/>
      <c r="BQR260" s="18"/>
      <c r="BQS260" s="18"/>
      <c r="BQT260" s="18"/>
      <c r="BQU260" s="18"/>
      <c r="BQV260" s="18"/>
      <c r="BQW260" s="18"/>
      <c r="BQX260" s="18"/>
      <c r="BQY260" s="18"/>
      <c r="BQZ260" s="18"/>
      <c r="BRA260" s="18"/>
      <c r="BRB260" s="18"/>
      <c r="BRC260" s="18"/>
      <c r="BRD260" s="18"/>
      <c r="BRE260" s="18"/>
      <c r="BRF260" s="18"/>
      <c r="BRG260" s="18"/>
      <c r="BRH260" s="18"/>
      <c r="BRI260" s="18"/>
      <c r="BRJ260" s="18"/>
      <c r="BRK260" s="18"/>
      <c r="BRL260" s="18"/>
      <c r="BRM260" s="18"/>
      <c r="BRN260" s="18"/>
      <c r="BRO260" s="18"/>
      <c r="BRP260" s="18"/>
      <c r="BRQ260" s="18"/>
      <c r="BRR260" s="18"/>
      <c r="BRS260" s="18"/>
      <c r="BRT260" s="18"/>
      <c r="BRU260" s="18"/>
      <c r="BRV260" s="18"/>
      <c r="BRW260" s="18"/>
      <c r="BRX260" s="18"/>
      <c r="BRY260" s="18"/>
      <c r="BRZ260" s="18"/>
      <c r="BSA260" s="18"/>
      <c r="BSB260" s="18"/>
      <c r="BSC260" s="18"/>
      <c r="BSD260" s="18"/>
      <c r="BSE260" s="18"/>
      <c r="BSF260" s="18"/>
      <c r="BSG260" s="18"/>
      <c r="BSH260" s="18"/>
      <c r="BSI260" s="18"/>
      <c r="BSJ260" s="18"/>
      <c r="BSK260" s="18"/>
      <c r="BSL260" s="18"/>
      <c r="BSM260" s="18"/>
      <c r="BSN260" s="18"/>
      <c r="BSO260" s="18"/>
      <c r="BSP260" s="18"/>
      <c r="BSQ260" s="18"/>
      <c r="BSR260" s="18"/>
      <c r="BSS260" s="18"/>
      <c r="BST260" s="18"/>
      <c r="BSU260" s="18"/>
      <c r="BSV260" s="18"/>
      <c r="BSW260" s="18"/>
      <c r="BSX260" s="18"/>
      <c r="BSY260" s="18"/>
      <c r="BSZ260" s="18"/>
      <c r="BTA260" s="18"/>
      <c r="BTB260" s="18"/>
      <c r="BTC260" s="18"/>
      <c r="BTD260" s="18"/>
      <c r="BTE260" s="18"/>
      <c r="BTF260" s="18"/>
      <c r="BTG260" s="18"/>
      <c r="BTH260" s="18"/>
      <c r="BTI260" s="18"/>
      <c r="BTJ260" s="18"/>
      <c r="BTK260" s="18"/>
      <c r="BTL260" s="18"/>
      <c r="BTM260" s="18"/>
      <c r="BTN260" s="18"/>
      <c r="BTO260" s="18"/>
      <c r="BTP260" s="18"/>
      <c r="BTQ260" s="18"/>
      <c r="BTR260" s="18"/>
      <c r="BTS260" s="18"/>
      <c r="BTT260" s="18"/>
      <c r="BTU260" s="18"/>
      <c r="BTV260" s="18"/>
      <c r="BTW260" s="18"/>
      <c r="BTX260" s="18"/>
      <c r="BTY260" s="18"/>
      <c r="BTZ260" s="18"/>
      <c r="BUA260" s="18"/>
      <c r="BUB260" s="18"/>
      <c r="BUC260" s="18"/>
      <c r="BUD260" s="18"/>
      <c r="BUE260" s="18"/>
      <c r="BUF260" s="18"/>
      <c r="BUG260" s="18"/>
      <c r="BUH260" s="18"/>
      <c r="BUI260" s="18"/>
      <c r="BUJ260" s="18"/>
      <c r="BUK260" s="18"/>
      <c r="BUL260" s="18"/>
      <c r="BUM260" s="18"/>
      <c r="BUN260" s="18"/>
      <c r="BUO260" s="18"/>
      <c r="BUP260" s="18"/>
      <c r="BUQ260" s="18"/>
      <c r="BUR260" s="18"/>
      <c r="BUS260" s="18"/>
      <c r="BUT260" s="18"/>
      <c r="BUU260" s="18"/>
      <c r="BUV260" s="18"/>
      <c r="BUW260" s="18"/>
      <c r="BUX260" s="18"/>
      <c r="BUY260" s="18"/>
      <c r="BUZ260" s="18"/>
      <c r="BVA260" s="18"/>
      <c r="BVB260" s="18"/>
      <c r="BVC260" s="18"/>
      <c r="BVD260" s="18"/>
      <c r="BVE260" s="18"/>
      <c r="BVF260" s="18"/>
      <c r="BVG260" s="18"/>
      <c r="BVH260" s="18"/>
      <c r="BVI260" s="18"/>
      <c r="BVJ260" s="18"/>
      <c r="BVK260" s="18"/>
      <c r="BVL260" s="18"/>
      <c r="BVM260" s="18"/>
      <c r="BVN260" s="18"/>
      <c r="BVO260" s="18"/>
      <c r="BVP260" s="18"/>
      <c r="BVQ260" s="18"/>
      <c r="BVR260" s="18"/>
      <c r="BVS260" s="18"/>
      <c r="BVT260" s="18"/>
      <c r="BVU260" s="18"/>
      <c r="BVV260" s="18"/>
      <c r="BVW260" s="18"/>
      <c r="BVX260" s="18"/>
      <c r="BVY260" s="18"/>
      <c r="BVZ260" s="18"/>
      <c r="BWA260" s="18"/>
      <c r="BWB260" s="18"/>
      <c r="BWC260" s="18"/>
      <c r="BWD260" s="18"/>
      <c r="BWE260" s="18"/>
      <c r="BWF260" s="18"/>
      <c r="BWG260" s="18"/>
      <c r="BWH260" s="18"/>
      <c r="BWI260" s="18"/>
      <c r="BWJ260" s="18"/>
      <c r="BWK260" s="18"/>
      <c r="BWL260" s="18"/>
      <c r="BWM260" s="18"/>
      <c r="BWN260" s="18"/>
      <c r="BWO260" s="18"/>
      <c r="BWP260" s="18"/>
      <c r="BWQ260" s="18"/>
      <c r="BWR260" s="18"/>
      <c r="BWS260" s="18"/>
      <c r="BWT260" s="18"/>
      <c r="BWU260" s="18"/>
      <c r="BWV260" s="18"/>
      <c r="BWW260" s="18"/>
      <c r="BWX260" s="18"/>
      <c r="BWY260" s="18"/>
      <c r="BWZ260" s="18"/>
      <c r="BXA260" s="18"/>
      <c r="BXB260" s="18"/>
      <c r="BXC260" s="18"/>
      <c r="BXD260" s="18"/>
      <c r="BXE260" s="18"/>
      <c r="BXF260" s="18"/>
      <c r="BXG260" s="18"/>
      <c r="BXH260" s="18"/>
      <c r="BXI260" s="18"/>
      <c r="BXJ260" s="18"/>
      <c r="BXK260" s="18"/>
      <c r="BXL260" s="18"/>
      <c r="BXM260" s="18"/>
      <c r="BXN260" s="18"/>
      <c r="BXO260" s="18"/>
      <c r="BXP260" s="18"/>
      <c r="BXQ260" s="18"/>
      <c r="BXR260" s="18"/>
      <c r="BXS260" s="18"/>
      <c r="BXT260" s="18"/>
      <c r="BXU260" s="18"/>
      <c r="BXV260" s="18"/>
      <c r="BXW260" s="18"/>
      <c r="BXX260" s="18"/>
      <c r="BXY260" s="18"/>
      <c r="BXZ260" s="18"/>
      <c r="BYA260" s="18"/>
      <c r="BYB260" s="18"/>
      <c r="BYC260" s="18"/>
      <c r="BYD260" s="18"/>
      <c r="BYE260" s="18"/>
      <c r="BYF260" s="18"/>
      <c r="BYG260" s="18"/>
      <c r="BYH260" s="18"/>
      <c r="BYI260" s="18"/>
      <c r="BYJ260" s="18"/>
      <c r="BYK260" s="18"/>
      <c r="BYL260" s="18"/>
      <c r="BYM260" s="18"/>
      <c r="BYN260" s="18"/>
      <c r="BYO260" s="18"/>
      <c r="BYP260" s="18"/>
      <c r="BYQ260" s="18"/>
      <c r="BYR260" s="18"/>
      <c r="BYS260" s="18"/>
      <c r="BYT260" s="18"/>
      <c r="BYU260" s="18"/>
      <c r="BYV260" s="18"/>
      <c r="BYW260" s="18"/>
      <c r="BYX260" s="18"/>
      <c r="BYY260" s="18"/>
      <c r="BYZ260" s="18"/>
      <c r="BZA260" s="18"/>
      <c r="BZB260" s="18"/>
      <c r="BZC260" s="18"/>
      <c r="BZD260" s="18"/>
      <c r="BZE260" s="18"/>
      <c r="BZF260" s="18"/>
      <c r="BZG260" s="18"/>
      <c r="BZH260" s="18"/>
      <c r="BZI260" s="18"/>
      <c r="BZJ260" s="18"/>
      <c r="BZK260" s="18"/>
      <c r="BZL260" s="18"/>
      <c r="BZM260" s="18"/>
      <c r="BZN260" s="18"/>
      <c r="BZO260" s="18"/>
      <c r="BZP260" s="18"/>
      <c r="BZQ260" s="18"/>
      <c r="BZR260" s="18"/>
      <c r="BZS260" s="18"/>
      <c r="BZT260" s="18"/>
      <c r="BZU260" s="18"/>
      <c r="BZV260" s="18"/>
      <c r="BZW260" s="18"/>
      <c r="BZX260" s="18"/>
      <c r="BZY260" s="18"/>
      <c r="BZZ260" s="18"/>
      <c r="CAA260" s="18"/>
      <c r="CAB260" s="18"/>
      <c r="CAC260" s="18"/>
      <c r="CAD260" s="18"/>
      <c r="CAE260" s="18"/>
      <c r="CAF260" s="18"/>
      <c r="CAG260" s="18"/>
      <c r="CAH260" s="18"/>
      <c r="CAI260" s="18"/>
      <c r="CAJ260" s="18"/>
      <c r="CAK260" s="18"/>
      <c r="CAL260" s="18"/>
      <c r="CAM260" s="18"/>
      <c r="CAN260" s="18"/>
      <c r="CAO260" s="18"/>
      <c r="CAP260" s="18"/>
      <c r="CAQ260" s="18"/>
      <c r="CAR260" s="18"/>
      <c r="CAS260" s="18"/>
      <c r="CAT260" s="18"/>
      <c r="CAU260" s="18"/>
      <c r="CAV260" s="18"/>
      <c r="CAW260" s="18"/>
      <c r="CAX260" s="18"/>
      <c r="CAY260" s="18"/>
      <c r="CAZ260" s="18"/>
      <c r="CBA260" s="18"/>
      <c r="CBB260" s="18"/>
      <c r="CBC260" s="18"/>
      <c r="CBD260" s="18"/>
      <c r="CBE260" s="18"/>
      <c r="CBF260" s="18"/>
      <c r="CBG260" s="18"/>
      <c r="CBH260" s="18"/>
      <c r="CBI260" s="18"/>
      <c r="CBJ260" s="18"/>
      <c r="CBK260" s="18"/>
      <c r="CBL260" s="18"/>
      <c r="CBM260" s="18"/>
      <c r="CBN260" s="18"/>
      <c r="CBO260" s="18"/>
      <c r="CBP260" s="18"/>
      <c r="CBQ260" s="18"/>
      <c r="CBR260" s="18"/>
      <c r="CBS260" s="18"/>
      <c r="CBT260" s="18"/>
      <c r="CBU260" s="18"/>
      <c r="CBV260" s="18"/>
      <c r="CBW260" s="18"/>
      <c r="CBX260" s="18"/>
      <c r="CBY260" s="18"/>
      <c r="CBZ260" s="18"/>
      <c r="CCA260" s="18"/>
      <c r="CCB260" s="18"/>
      <c r="CCC260" s="18"/>
      <c r="CCD260" s="18"/>
      <c r="CCE260" s="18"/>
      <c r="CCF260" s="18"/>
      <c r="CCG260" s="18"/>
      <c r="CCH260" s="18"/>
      <c r="CCI260" s="18"/>
      <c r="CCJ260" s="18"/>
      <c r="CCK260" s="18"/>
      <c r="CCL260" s="18"/>
      <c r="CCM260" s="18"/>
      <c r="CCN260" s="18"/>
      <c r="CCO260" s="18"/>
      <c r="CCP260" s="18"/>
      <c r="CCQ260" s="18"/>
      <c r="CCR260" s="18"/>
      <c r="CCS260" s="18"/>
      <c r="CCT260" s="18"/>
      <c r="CCU260" s="18"/>
      <c r="CCV260" s="18"/>
      <c r="CCW260" s="18"/>
      <c r="CCX260" s="18"/>
      <c r="CCY260" s="18"/>
      <c r="CCZ260" s="18"/>
      <c r="CDA260" s="18"/>
      <c r="CDB260" s="18"/>
      <c r="CDC260" s="18"/>
      <c r="CDD260" s="18"/>
      <c r="CDE260" s="18"/>
      <c r="CDF260" s="18"/>
      <c r="CDG260" s="18"/>
      <c r="CDH260" s="18"/>
      <c r="CDI260" s="18"/>
      <c r="CDJ260" s="18"/>
      <c r="CDK260" s="18"/>
      <c r="CDL260" s="18"/>
      <c r="CDM260" s="18"/>
      <c r="CDN260" s="18"/>
      <c r="CDO260" s="18"/>
      <c r="CDP260" s="18"/>
      <c r="CDQ260" s="18"/>
      <c r="CDR260" s="18"/>
      <c r="CDS260" s="18"/>
      <c r="CDT260" s="18"/>
      <c r="CDU260" s="18"/>
      <c r="CDV260" s="18"/>
      <c r="CDW260" s="18"/>
      <c r="CDX260" s="18"/>
      <c r="CDY260" s="18"/>
      <c r="CDZ260" s="18"/>
      <c r="CEA260" s="18"/>
      <c r="CEB260" s="18"/>
      <c r="CEC260" s="18"/>
      <c r="CED260" s="18"/>
      <c r="CEE260" s="18"/>
      <c r="CEF260" s="18"/>
      <c r="CEG260" s="18"/>
      <c r="CEH260" s="18"/>
      <c r="CEI260" s="18"/>
      <c r="CEJ260" s="18"/>
      <c r="CEK260" s="18"/>
      <c r="CEL260" s="18"/>
      <c r="CEM260" s="18"/>
      <c r="CEN260" s="18"/>
      <c r="CEO260" s="18"/>
      <c r="CEP260" s="18"/>
      <c r="CEQ260" s="18"/>
      <c r="CER260" s="18"/>
      <c r="CES260" s="18"/>
      <c r="CET260" s="18"/>
      <c r="CEU260" s="18"/>
      <c r="CEV260" s="18"/>
      <c r="CEW260" s="18"/>
      <c r="CEX260" s="18"/>
      <c r="CEY260" s="18"/>
      <c r="CEZ260" s="18"/>
      <c r="CFA260" s="18"/>
      <c r="CFB260" s="18"/>
      <c r="CFC260" s="18"/>
      <c r="CFD260" s="18"/>
      <c r="CFE260" s="18"/>
      <c r="CFF260" s="18"/>
      <c r="CFG260" s="18"/>
      <c r="CFH260" s="18"/>
      <c r="CFI260" s="18"/>
      <c r="CFJ260" s="18"/>
      <c r="CFK260" s="18"/>
      <c r="CFL260" s="18"/>
      <c r="CFM260" s="18"/>
      <c r="CFN260" s="18"/>
      <c r="CFO260" s="18"/>
      <c r="CFP260" s="18"/>
      <c r="CFQ260" s="18"/>
      <c r="CFR260" s="18"/>
      <c r="CFS260" s="18"/>
      <c r="CFT260" s="18"/>
      <c r="CFU260" s="18"/>
      <c r="CFV260" s="18"/>
      <c r="CFW260" s="18"/>
      <c r="CFX260" s="18"/>
      <c r="CFY260" s="18"/>
      <c r="CFZ260" s="18"/>
      <c r="CGA260" s="18"/>
      <c r="CGB260" s="18"/>
      <c r="CGC260" s="18"/>
      <c r="CGD260" s="18"/>
      <c r="CGE260" s="18"/>
      <c r="CGF260" s="18"/>
      <c r="CGG260" s="18"/>
      <c r="CGH260" s="18"/>
      <c r="CGI260" s="18"/>
      <c r="CGJ260" s="18"/>
      <c r="CGK260" s="18"/>
      <c r="CGL260" s="18"/>
      <c r="CGM260" s="18"/>
      <c r="CGN260" s="18"/>
      <c r="CGO260" s="18"/>
      <c r="CGP260" s="18"/>
      <c r="CGQ260" s="18"/>
      <c r="CGR260" s="18"/>
      <c r="CGS260" s="18"/>
      <c r="CGT260" s="18"/>
      <c r="CGU260" s="18"/>
      <c r="CGV260" s="18"/>
      <c r="CGW260" s="18"/>
      <c r="CGX260" s="18"/>
      <c r="CGY260" s="18"/>
      <c r="CGZ260" s="18"/>
      <c r="CHA260" s="18"/>
      <c r="CHB260" s="18"/>
      <c r="CHC260" s="18"/>
      <c r="CHD260" s="18"/>
      <c r="CHE260" s="18"/>
      <c r="CHF260" s="18"/>
      <c r="CHG260" s="18"/>
      <c r="CHH260" s="18"/>
      <c r="CHI260" s="18"/>
      <c r="CHJ260" s="18"/>
      <c r="CHK260" s="18"/>
      <c r="CHL260" s="18"/>
      <c r="CHM260" s="18"/>
      <c r="CHN260" s="18"/>
      <c r="CHO260" s="18"/>
      <c r="CHP260" s="18"/>
      <c r="CHQ260" s="18"/>
      <c r="CHR260" s="18"/>
      <c r="CHS260" s="18"/>
      <c r="CHT260" s="18"/>
      <c r="CHU260" s="18"/>
      <c r="CHV260" s="18"/>
      <c r="CHW260" s="18"/>
      <c r="CHX260" s="18"/>
      <c r="CHY260" s="18"/>
      <c r="CHZ260" s="18"/>
      <c r="CIA260" s="18"/>
      <c r="CIB260" s="18"/>
      <c r="CIC260" s="18"/>
      <c r="CID260" s="18"/>
      <c r="CIE260" s="18"/>
      <c r="CIF260" s="18"/>
      <c r="CIG260" s="18"/>
      <c r="CIH260" s="18"/>
      <c r="CII260" s="18"/>
      <c r="CIJ260" s="18"/>
      <c r="CIK260" s="18"/>
      <c r="CIL260" s="18"/>
      <c r="CIM260" s="18"/>
      <c r="CIN260" s="18"/>
      <c r="CIO260" s="18"/>
      <c r="CIP260" s="18"/>
      <c r="CIQ260" s="18"/>
      <c r="CIR260" s="18"/>
      <c r="CIS260" s="18"/>
      <c r="CIT260" s="18"/>
      <c r="CIU260" s="18"/>
      <c r="CIV260" s="18"/>
      <c r="CIW260" s="18"/>
      <c r="CIX260" s="18"/>
      <c r="CIY260" s="18"/>
      <c r="CIZ260" s="18"/>
      <c r="CJA260" s="18"/>
      <c r="CJB260" s="18"/>
      <c r="CJC260" s="18"/>
      <c r="CJD260" s="18"/>
      <c r="CJE260" s="18"/>
      <c r="CJF260" s="18"/>
      <c r="CJG260" s="18"/>
      <c r="CJH260" s="18"/>
      <c r="CJI260" s="18"/>
      <c r="CJJ260" s="18"/>
      <c r="CJK260" s="18"/>
      <c r="CJL260" s="18"/>
      <c r="CJM260" s="18"/>
      <c r="CJN260" s="18"/>
      <c r="CJO260" s="18"/>
      <c r="CJP260" s="18"/>
      <c r="CJQ260" s="18"/>
      <c r="CJR260" s="18"/>
      <c r="CJS260" s="18"/>
      <c r="CJT260" s="18"/>
      <c r="CJU260" s="18"/>
      <c r="CJV260" s="18"/>
      <c r="CJW260" s="18"/>
      <c r="CJX260" s="18"/>
      <c r="CJY260" s="18"/>
      <c r="CJZ260" s="18"/>
      <c r="CKA260" s="18"/>
      <c r="CKB260" s="18"/>
      <c r="CKC260" s="18"/>
      <c r="CKD260" s="18"/>
      <c r="CKE260" s="18"/>
      <c r="CKF260" s="18"/>
      <c r="CKG260" s="18"/>
      <c r="CKH260" s="18"/>
      <c r="CKI260" s="18"/>
      <c r="CKJ260" s="18"/>
      <c r="CKK260" s="18"/>
      <c r="CKL260" s="18"/>
      <c r="CKM260" s="18"/>
      <c r="CKN260" s="18"/>
      <c r="CKO260" s="18"/>
      <c r="CKP260" s="18"/>
      <c r="CKQ260" s="18"/>
      <c r="CKR260" s="18"/>
      <c r="CKS260" s="18"/>
      <c r="CKT260" s="18"/>
      <c r="CKU260" s="18"/>
      <c r="CKV260" s="18"/>
      <c r="CKW260" s="18"/>
      <c r="CKX260" s="18"/>
      <c r="CKY260" s="18"/>
      <c r="CKZ260" s="18"/>
      <c r="CLA260" s="18"/>
      <c r="CLB260" s="18"/>
      <c r="CLC260" s="18"/>
      <c r="CLD260" s="18"/>
      <c r="CLE260" s="18"/>
      <c r="CLF260" s="18"/>
      <c r="CLG260" s="18"/>
      <c r="CLH260" s="18"/>
      <c r="CLI260" s="18"/>
      <c r="CLJ260" s="18"/>
      <c r="CLK260" s="18"/>
      <c r="CLL260" s="18"/>
      <c r="CLM260" s="18"/>
      <c r="CLN260" s="18"/>
      <c r="CLO260" s="18"/>
      <c r="CLP260" s="18"/>
      <c r="CLQ260" s="18"/>
      <c r="CLR260" s="18"/>
      <c r="CLS260" s="18"/>
      <c r="CLT260" s="18"/>
      <c r="CLU260" s="18"/>
      <c r="CLV260" s="18"/>
      <c r="CLW260" s="18"/>
      <c r="CLX260" s="18"/>
      <c r="CLY260" s="18"/>
      <c r="CLZ260" s="18"/>
      <c r="CMA260" s="18"/>
      <c r="CMB260" s="18"/>
      <c r="CMC260" s="18"/>
      <c r="CMD260" s="18"/>
      <c r="CME260" s="18"/>
      <c r="CMF260" s="18"/>
      <c r="CMG260" s="18"/>
      <c r="CMH260" s="18"/>
      <c r="CMI260" s="18"/>
      <c r="CMJ260" s="18"/>
      <c r="CMK260" s="18"/>
      <c r="CML260" s="18"/>
      <c r="CMM260" s="18"/>
      <c r="CMN260" s="18"/>
      <c r="CMO260" s="18"/>
      <c r="CMP260" s="18"/>
      <c r="CMQ260" s="18"/>
      <c r="CMR260" s="18"/>
      <c r="CMS260" s="18"/>
      <c r="CMT260" s="18"/>
      <c r="CMU260" s="18"/>
      <c r="CMV260" s="18"/>
      <c r="CMW260" s="18"/>
      <c r="CMX260" s="18"/>
      <c r="CMY260" s="18"/>
      <c r="CMZ260" s="18"/>
      <c r="CNA260" s="18"/>
      <c r="CNB260" s="18"/>
      <c r="CNC260" s="18"/>
      <c r="CND260" s="18"/>
      <c r="CNE260" s="18"/>
      <c r="CNF260" s="18"/>
      <c r="CNG260" s="18"/>
      <c r="CNH260" s="18"/>
      <c r="CNI260" s="18"/>
      <c r="CNJ260" s="18"/>
      <c r="CNK260" s="18"/>
      <c r="CNL260" s="18"/>
      <c r="CNM260" s="18"/>
      <c r="CNN260" s="18"/>
      <c r="CNO260" s="18"/>
      <c r="CNP260" s="18"/>
      <c r="CNQ260" s="18"/>
      <c r="CNR260" s="18"/>
      <c r="CNS260" s="18"/>
      <c r="CNT260" s="18"/>
      <c r="CNU260" s="18"/>
      <c r="CNV260" s="18"/>
      <c r="CNW260" s="18"/>
      <c r="CNX260" s="18"/>
      <c r="CNY260" s="18"/>
      <c r="CNZ260" s="18"/>
      <c r="COA260" s="18"/>
      <c r="COB260" s="18"/>
      <c r="COC260" s="18"/>
      <c r="COD260" s="18"/>
      <c r="COE260" s="18"/>
      <c r="COF260" s="18"/>
      <c r="COG260" s="18"/>
      <c r="COH260" s="18"/>
      <c r="COI260" s="18"/>
      <c r="COJ260" s="18"/>
      <c r="COK260" s="18"/>
      <c r="COL260" s="18"/>
      <c r="COM260" s="18"/>
      <c r="CON260" s="18"/>
      <c r="COO260" s="18"/>
      <c r="COP260" s="18"/>
      <c r="COQ260" s="18"/>
      <c r="COR260" s="18"/>
      <c r="COS260" s="18"/>
      <c r="COT260" s="18"/>
      <c r="COU260" s="18"/>
      <c r="COV260" s="18"/>
      <c r="COW260" s="18"/>
      <c r="COX260" s="18"/>
      <c r="COY260" s="18"/>
      <c r="COZ260" s="18"/>
      <c r="CPA260" s="18"/>
      <c r="CPB260" s="18"/>
      <c r="CPC260" s="18"/>
      <c r="CPD260" s="18"/>
      <c r="CPE260" s="18"/>
      <c r="CPF260" s="18"/>
      <c r="CPG260" s="18"/>
      <c r="CPH260" s="18"/>
      <c r="CPI260" s="18"/>
      <c r="CPJ260" s="18"/>
      <c r="CPK260" s="18"/>
      <c r="CPL260" s="18"/>
      <c r="CPM260" s="18"/>
      <c r="CPN260" s="18"/>
      <c r="CPO260" s="18"/>
      <c r="CPP260" s="18"/>
      <c r="CPQ260" s="18"/>
      <c r="CPR260" s="18"/>
      <c r="CPS260" s="18"/>
      <c r="CPT260" s="18"/>
      <c r="CPU260" s="18"/>
      <c r="CPV260" s="18"/>
      <c r="CPW260" s="18"/>
      <c r="CPX260" s="18"/>
      <c r="CPY260" s="18"/>
      <c r="CPZ260" s="18"/>
      <c r="CQA260" s="18"/>
      <c r="CQB260" s="18"/>
      <c r="CQC260" s="18"/>
      <c r="CQD260" s="18"/>
      <c r="CQE260" s="18"/>
      <c r="CQF260" s="18"/>
      <c r="CQG260" s="18"/>
      <c r="CQH260" s="18"/>
      <c r="CQI260" s="18"/>
      <c r="CQJ260" s="18"/>
      <c r="CQK260" s="18"/>
      <c r="CQL260" s="18"/>
      <c r="CQM260" s="18"/>
      <c r="CQN260" s="18"/>
      <c r="CQO260" s="18"/>
      <c r="CQP260" s="18"/>
      <c r="CQQ260" s="18"/>
      <c r="CQR260" s="18"/>
      <c r="CQS260" s="18"/>
      <c r="CQT260" s="18"/>
      <c r="CQU260" s="18"/>
      <c r="CQV260" s="18"/>
      <c r="CQW260" s="18"/>
      <c r="CQX260" s="18"/>
      <c r="CQY260" s="18"/>
      <c r="CQZ260" s="18"/>
      <c r="CRA260" s="18"/>
      <c r="CRB260" s="18"/>
      <c r="CRC260" s="18"/>
      <c r="CRD260" s="18"/>
      <c r="CRE260" s="18"/>
      <c r="CRF260" s="18"/>
      <c r="CRG260" s="18"/>
      <c r="CRH260" s="18"/>
      <c r="CRI260" s="18"/>
      <c r="CRJ260" s="18"/>
      <c r="CRK260" s="18"/>
      <c r="CRL260" s="18"/>
      <c r="CRM260" s="18"/>
      <c r="CRN260" s="18"/>
      <c r="CRO260" s="18"/>
      <c r="CRP260" s="18"/>
      <c r="CRQ260" s="18"/>
      <c r="CRR260" s="18"/>
      <c r="CRS260" s="18"/>
      <c r="CRT260" s="18"/>
      <c r="CRU260" s="18"/>
      <c r="CRV260" s="18"/>
      <c r="CRW260" s="18"/>
      <c r="CRX260" s="18"/>
      <c r="CRY260" s="18"/>
      <c r="CRZ260" s="18"/>
      <c r="CSA260" s="18"/>
      <c r="CSB260" s="18"/>
      <c r="CSC260" s="18"/>
      <c r="CSD260" s="18"/>
      <c r="CSE260" s="18"/>
      <c r="CSF260" s="18"/>
      <c r="CSG260" s="18"/>
      <c r="CSH260" s="18"/>
      <c r="CSI260" s="18"/>
      <c r="CSJ260" s="18"/>
      <c r="CSK260" s="18"/>
      <c r="CSL260" s="18"/>
      <c r="CSM260" s="18"/>
      <c r="CSN260" s="18"/>
      <c r="CSO260" s="18"/>
      <c r="CSP260" s="18"/>
      <c r="CSQ260" s="18"/>
      <c r="CSR260" s="18"/>
      <c r="CSS260" s="18"/>
      <c r="CST260" s="18"/>
      <c r="CSU260" s="18"/>
      <c r="CSV260" s="18"/>
      <c r="CSW260" s="18"/>
      <c r="CSX260" s="18"/>
      <c r="CSY260" s="18"/>
      <c r="CSZ260" s="18"/>
      <c r="CTA260" s="18"/>
      <c r="CTB260" s="18"/>
      <c r="CTC260" s="18"/>
      <c r="CTD260" s="18"/>
      <c r="CTE260" s="18"/>
      <c r="CTF260" s="18"/>
      <c r="CTG260" s="18"/>
      <c r="CTH260" s="18"/>
      <c r="CTI260" s="18"/>
      <c r="CTJ260" s="18"/>
      <c r="CTK260" s="18"/>
      <c r="CTL260" s="18"/>
      <c r="CTM260" s="18"/>
      <c r="CTN260" s="18"/>
      <c r="CTO260" s="18"/>
      <c r="CTP260" s="18"/>
      <c r="CTQ260" s="18"/>
      <c r="CTR260" s="18"/>
      <c r="CTS260" s="18"/>
      <c r="CTT260" s="18"/>
      <c r="CTU260" s="18"/>
      <c r="CTV260" s="18"/>
      <c r="CTW260" s="18"/>
      <c r="CTX260" s="18"/>
      <c r="CTY260" s="18"/>
      <c r="CTZ260" s="18"/>
      <c r="CUA260" s="18"/>
      <c r="CUB260" s="18"/>
      <c r="CUC260" s="18"/>
      <c r="CUD260" s="18"/>
      <c r="CUE260" s="18"/>
      <c r="CUF260" s="18"/>
      <c r="CUG260" s="18"/>
      <c r="CUH260" s="18"/>
      <c r="CUI260" s="18"/>
      <c r="CUJ260" s="18"/>
      <c r="CUK260" s="18"/>
      <c r="CUL260" s="18"/>
      <c r="CUM260" s="18"/>
      <c r="CUN260" s="18"/>
      <c r="CUO260" s="18"/>
      <c r="CUP260" s="18"/>
      <c r="CUQ260" s="18"/>
      <c r="CUR260" s="18"/>
      <c r="CUS260" s="18"/>
      <c r="CUT260" s="18"/>
      <c r="CUU260" s="18"/>
      <c r="CUV260" s="18"/>
      <c r="CUW260" s="18"/>
      <c r="CUX260" s="18"/>
      <c r="CUY260" s="18"/>
      <c r="CUZ260" s="18"/>
      <c r="CVA260" s="18"/>
      <c r="CVB260" s="18"/>
      <c r="CVC260" s="18"/>
      <c r="CVD260" s="18"/>
      <c r="CVE260" s="18"/>
      <c r="CVF260" s="18"/>
      <c r="CVG260" s="18"/>
      <c r="CVH260" s="18"/>
      <c r="CVI260" s="18"/>
      <c r="CVJ260" s="18"/>
      <c r="CVK260" s="18"/>
      <c r="CVL260" s="18"/>
      <c r="CVM260" s="18"/>
      <c r="CVN260" s="18"/>
      <c r="CVO260" s="18"/>
      <c r="CVP260" s="18"/>
      <c r="CVQ260" s="18"/>
      <c r="CVR260" s="18"/>
      <c r="CVS260" s="18"/>
      <c r="CVT260" s="18"/>
      <c r="CVU260" s="18"/>
      <c r="CVV260" s="18"/>
      <c r="CVW260" s="18"/>
      <c r="CVX260" s="18"/>
      <c r="CVY260" s="18"/>
      <c r="CVZ260" s="18"/>
      <c r="CWA260" s="18"/>
      <c r="CWB260" s="18"/>
      <c r="CWC260" s="18"/>
      <c r="CWD260" s="18"/>
      <c r="CWE260" s="18"/>
      <c r="CWF260" s="18"/>
      <c r="CWG260" s="18"/>
      <c r="CWH260" s="18"/>
      <c r="CWI260" s="18"/>
      <c r="CWJ260" s="18"/>
      <c r="CWK260" s="18"/>
      <c r="CWL260" s="18"/>
      <c r="CWM260" s="18"/>
      <c r="CWN260" s="18"/>
      <c r="CWO260" s="18"/>
      <c r="CWP260" s="18"/>
      <c r="CWQ260" s="18"/>
      <c r="CWR260" s="18"/>
      <c r="CWS260" s="18"/>
      <c r="CWT260" s="18"/>
      <c r="CWU260" s="18"/>
      <c r="CWV260" s="18"/>
      <c r="CWW260" s="18"/>
      <c r="CWX260" s="18"/>
      <c r="CWY260" s="18"/>
      <c r="CWZ260" s="18"/>
      <c r="CXA260" s="18"/>
      <c r="CXB260" s="18"/>
      <c r="CXC260" s="18"/>
      <c r="CXD260" s="18"/>
      <c r="CXE260" s="18"/>
      <c r="CXF260" s="18"/>
      <c r="CXG260" s="18"/>
      <c r="CXH260" s="18"/>
      <c r="CXI260" s="18"/>
      <c r="CXJ260" s="18"/>
      <c r="CXK260" s="18"/>
      <c r="CXL260" s="18"/>
      <c r="CXM260" s="18"/>
      <c r="CXN260" s="18"/>
      <c r="CXO260" s="18"/>
      <c r="CXP260" s="18"/>
      <c r="CXQ260" s="18"/>
      <c r="CXR260" s="18"/>
      <c r="CXS260" s="18"/>
      <c r="CXT260" s="18"/>
      <c r="CXU260" s="18"/>
      <c r="CXV260" s="18"/>
      <c r="CXW260" s="18"/>
      <c r="CXX260" s="18"/>
      <c r="CXY260" s="18"/>
      <c r="CXZ260" s="18"/>
      <c r="CYA260" s="18"/>
      <c r="CYB260" s="18"/>
      <c r="CYC260" s="18"/>
      <c r="CYD260" s="18"/>
      <c r="CYE260" s="18"/>
      <c r="CYF260" s="18"/>
      <c r="CYG260" s="18"/>
      <c r="CYH260" s="18"/>
      <c r="CYI260" s="18"/>
      <c r="CYJ260" s="18"/>
      <c r="CYK260" s="18"/>
      <c r="CYL260" s="18"/>
      <c r="CYM260" s="18"/>
      <c r="CYN260" s="18"/>
      <c r="CYO260" s="18"/>
      <c r="CYP260" s="18"/>
      <c r="CYQ260" s="18"/>
      <c r="CYR260" s="18"/>
      <c r="CYS260" s="18"/>
      <c r="CYT260" s="18"/>
      <c r="CYU260" s="18"/>
      <c r="CYV260" s="18"/>
      <c r="CYW260" s="18"/>
      <c r="CYX260" s="18"/>
      <c r="CYY260" s="18"/>
      <c r="CYZ260" s="18"/>
      <c r="CZA260" s="18"/>
      <c r="CZB260" s="18"/>
      <c r="CZC260" s="18"/>
      <c r="CZD260" s="18"/>
      <c r="CZE260" s="18"/>
      <c r="CZF260" s="18"/>
      <c r="CZG260" s="18"/>
      <c r="CZH260" s="18"/>
      <c r="CZI260" s="18"/>
      <c r="CZJ260" s="18"/>
      <c r="CZK260" s="18"/>
      <c r="CZL260" s="18"/>
      <c r="CZM260" s="18"/>
      <c r="CZN260" s="18"/>
      <c r="CZO260" s="18"/>
      <c r="CZP260" s="18"/>
      <c r="CZQ260" s="18"/>
      <c r="CZR260" s="18"/>
      <c r="CZS260" s="18"/>
      <c r="CZT260" s="18"/>
      <c r="CZU260" s="18"/>
      <c r="CZV260" s="18"/>
      <c r="CZW260" s="18"/>
      <c r="CZX260" s="18"/>
      <c r="CZY260" s="18"/>
      <c r="CZZ260" s="18"/>
      <c r="DAA260" s="18"/>
      <c r="DAB260" s="18"/>
      <c r="DAC260" s="18"/>
      <c r="DAD260" s="18"/>
      <c r="DAE260" s="18"/>
      <c r="DAF260" s="18"/>
      <c r="DAG260" s="18"/>
      <c r="DAH260" s="18"/>
      <c r="DAI260" s="18"/>
      <c r="DAJ260" s="18"/>
      <c r="DAK260" s="18"/>
      <c r="DAL260" s="18"/>
      <c r="DAM260" s="18"/>
      <c r="DAN260" s="18"/>
      <c r="DAO260" s="18"/>
      <c r="DAP260" s="18"/>
      <c r="DAQ260" s="18"/>
      <c r="DAR260" s="18"/>
      <c r="DAS260" s="18"/>
      <c r="DAT260" s="18"/>
      <c r="DAU260" s="18"/>
      <c r="DAV260" s="18"/>
      <c r="DAW260" s="18"/>
      <c r="DAX260" s="18"/>
      <c r="DAY260" s="18"/>
      <c r="DAZ260" s="18"/>
      <c r="DBA260" s="18"/>
      <c r="DBB260" s="18"/>
      <c r="DBC260" s="18"/>
      <c r="DBD260" s="18"/>
      <c r="DBE260" s="18"/>
      <c r="DBF260" s="18"/>
      <c r="DBG260" s="18"/>
      <c r="DBH260" s="18"/>
      <c r="DBI260" s="18"/>
      <c r="DBJ260" s="18"/>
      <c r="DBK260" s="18"/>
      <c r="DBL260" s="18"/>
      <c r="DBM260" s="18"/>
      <c r="DBN260" s="18"/>
      <c r="DBO260" s="18"/>
      <c r="DBP260" s="18"/>
      <c r="DBQ260" s="18"/>
      <c r="DBR260" s="18"/>
      <c r="DBS260" s="18"/>
      <c r="DBT260" s="18"/>
      <c r="DBU260" s="18"/>
      <c r="DBV260" s="18"/>
      <c r="DBW260" s="18"/>
      <c r="DBX260" s="18"/>
      <c r="DBY260" s="18"/>
      <c r="DBZ260" s="18"/>
      <c r="DCA260" s="18"/>
      <c r="DCB260" s="18"/>
      <c r="DCC260" s="18"/>
      <c r="DCD260" s="18"/>
      <c r="DCE260" s="18"/>
      <c r="DCF260" s="18"/>
      <c r="DCG260" s="18"/>
      <c r="DCH260" s="18"/>
      <c r="DCI260" s="18"/>
      <c r="DCJ260" s="18"/>
      <c r="DCK260" s="18"/>
      <c r="DCL260" s="18"/>
      <c r="DCM260" s="18"/>
      <c r="DCN260" s="18"/>
      <c r="DCO260" s="18"/>
      <c r="DCP260" s="18"/>
      <c r="DCQ260" s="18"/>
      <c r="DCR260" s="18"/>
      <c r="DCS260" s="18"/>
      <c r="DCT260" s="18"/>
      <c r="DCU260" s="18"/>
      <c r="DCV260" s="18"/>
      <c r="DCW260" s="18"/>
      <c r="DCX260" s="18"/>
      <c r="DCY260" s="18"/>
      <c r="DCZ260" s="18"/>
      <c r="DDA260" s="18"/>
      <c r="DDB260" s="18"/>
      <c r="DDC260" s="18"/>
      <c r="DDD260" s="18"/>
      <c r="DDE260" s="18"/>
      <c r="DDF260" s="18"/>
      <c r="DDG260" s="18"/>
      <c r="DDH260" s="18"/>
      <c r="DDI260" s="18"/>
      <c r="DDJ260" s="18"/>
      <c r="DDK260" s="18"/>
      <c r="DDL260" s="18"/>
      <c r="DDM260" s="18"/>
      <c r="DDN260" s="18"/>
      <c r="DDO260" s="18"/>
      <c r="DDP260" s="18"/>
      <c r="DDQ260" s="18"/>
      <c r="DDR260" s="18"/>
      <c r="DDS260" s="18"/>
      <c r="DDT260" s="18"/>
      <c r="DDU260" s="18"/>
      <c r="DDV260" s="18"/>
      <c r="DDW260" s="18"/>
      <c r="DDX260" s="18"/>
      <c r="DDY260" s="18"/>
      <c r="DDZ260" s="18"/>
      <c r="DEA260" s="18"/>
      <c r="DEB260" s="18"/>
      <c r="DEC260" s="18"/>
      <c r="DED260" s="18"/>
      <c r="DEE260" s="18"/>
      <c r="DEF260" s="18"/>
      <c r="DEG260" s="18"/>
      <c r="DEH260" s="18"/>
      <c r="DEI260" s="18"/>
      <c r="DEJ260" s="18"/>
      <c r="DEK260" s="18"/>
      <c r="DEL260" s="18"/>
      <c r="DEM260" s="18"/>
      <c r="DEN260" s="18"/>
      <c r="DEO260" s="18"/>
      <c r="DEP260" s="18"/>
      <c r="DEQ260" s="18"/>
      <c r="DER260" s="18"/>
      <c r="DES260" s="18"/>
      <c r="DET260" s="18"/>
      <c r="DEU260" s="18"/>
      <c r="DEV260" s="18"/>
      <c r="DEW260" s="18"/>
      <c r="DEX260" s="18"/>
      <c r="DEY260" s="18"/>
      <c r="DEZ260" s="18"/>
      <c r="DFA260" s="18"/>
      <c r="DFB260" s="18"/>
      <c r="DFC260" s="18"/>
      <c r="DFD260" s="18"/>
      <c r="DFE260" s="18"/>
      <c r="DFF260" s="18"/>
      <c r="DFG260" s="18"/>
      <c r="DFH260" s="18"/>
      <c r="DFI260" s="18"/>
      <c r="DFJ260" s="18"/>
      <c r="DFK260" s="18"/>
      <c r="DFL260" s="18"/>
      <c r="DFM260" s="18"/>
      <c r="DFN260" s="18"/>
      <c r="DFO260" s="18"/>
      <c r="DFP260" s="18"/>
      <c r="DFQ260" s="18"/>
      <c r="DFR260" s="18"/>
      <c r="DFS260" s="18"/>
      <c r="DFT260" s="18"/>
      <c r="DFU260" s="18"/>
      <c r="DFV260" s="18"/>
      <c r="DFW260" s="18"/>
      <c r="DFX260" s="18"/>
      <c r="DFY260" s="18"/>
      <c r="DFZ260" s="18"/>
      <c r="DGA260" s="18"/>
      <c r="DGB260" s="18"/>
      <c r="DGC260" s="18"/>
      <c r="DGD260" s="18"/>
      <c r="DGE260" s="18"/>
      <c r="DGF260" s="18"/>
      <c r="DGG260" s="18"/>
      <c r="DGH260" s="18"/>
      <c r="DGI260" s="18"/>
      <c r="DGJ260" s="18"/>
      <c r="DGK260" s="18"/>
      <c r="DGL260" s="18"/>
      <c r="DGM260" s="18"/>
      <c r="DGN260" s="18"/>
      <c r="DGO260" s="18"/>
      <c r="DGP260" s="18"/>
      <c r="DGQ260" s="18"/>
      <c r="DGR260" s="18"/>
      <c r="DGS260" s="18"/>
      <c r="DGT260" s="18"/>
      <c r="DGU260" s="18"/>
      <c r="DGV260" s="18"/>
      <c r="DGW260" s="18"/>
      <c r="DGX260" s="18"/>
      <c r="DGY260" s="18"/>
      <c r="DGZ260" s="18"/>
      <c r="DHA260" s="18"/>
      <c r="DHB260" s="18"/>
      <c r="DHC260" s="18"/>
      <c r="DHD260" s="18"/>
      <c r="DHE260" s="18"/>
      <c r="DHF260" s="18"/>
      <c r="DHG260" s="18"/>
      <c r="DHH260" s="18"/>
      <c r="DHI260" s="18"/>
      <c r="DHJ260" s="18"/>
      <c r="DHK260" s="18"/>
      <c r="DHL260" s="18"/>
      <c r="DHM260" s="18"/>
      <c r="DHN260" s="18"/>
      <c r="DHO260" s="18"/>
      <c r="DHP260" s="18"/>
      <c r="DHQ260" s="18"/>
      <c r="DHR260" s="18"/>
      <c r="DHS260" s="18"/>
      <c r="DHT260" s="18"/>
      <c r="DHU260" s="18"/>
      <c r="DHV260" s="18"/>
      <c r="DHW260" s="18"/>
      <c r="DHX260" s="18"/>
      <c r="DHY260" s="18"/>
      <c r="DHZ260" s="18"/>
      <c r="DIA260" s="18"/>
      <c r="DIB260" s="18"/>
      <c r="DIC260" s="18"/>
      <c r="DID260" s="18"/>
      <c r="DIE260" s="18"/>
      <c r="DIF260" s="18"/>
      <c r="DIG260" s="18"/>
      <c r="DIH260" s="18"/>
      <c r="DII260" s="18"/>
      <c r="DIJ260" s="18"/>
      <c r="DIK260" s="18"/>
      <c r="DIL260" s="18"/>
      <c r="DIM260" s="18"/>
      <c r="DIN260" s="18"/>
      <c r="DIO260" s="18"/>
      <c r="DIP260" s="18"/>
      <c r="DIQ260" s="18"/>
      <c r="DIR260" s="18"/>
      <c r="DIS260" s="18"/>
      <c r="DIT260" s="18"/>
      <c r="DIU260" s="18"/>
      <c r="DIV260" s="18"/>
      <c r="DIW260" s="18"/>
      <c r="DIX260" s="18"/>
      <c r="DIY260" s="18"/>
      <c r="DIZ260" s="18"/>
      <c r="DJA260" s="18"/>
      <c r="DJB260" s="18"/>
      <c r="DJC260" s="18"/>
      <c r="DJD260" s="18"/>
      <c r="DJE260" s="18"/>
      <c r="DJF260" s="18"/>
      <c r="DJG260" s="18"/>
      <c r="DJH260" s="18"/>
      <c r="DJI260" s="18"/>
      <c r="DJJ260" s="18"/>
      <c r="DJK260" s="18"/>
      <c r="DJL260" s="18"/>
      <c r="DJM260" s="18"/>
      <c r="DJN260" s="18"/>
      <c r="DJO260" s="18"/>
      <c r="DJP260" s="18"/>
      <c r="DJQ260" s="18"/>
      <c r="DJR260" s="18"/>
      <c r="DJS260" s="18"/>
      <c r="DJT260" s="18"/>
      <c r="DJU260" s="18"/>
      <c r="DJV260" s="18"/>
      <c r="DJW260" s="18"/>
      <c r="DJX260" s="18"/>
      <c r="DJY260" s="18"/>
      <c r="DJZ260" s="18"/>
      <c r="DKA260" s="18"/>
      <c r="DKB260" s="18"/>
      <c r="DKC260" s="18"/>
      <c r="DKD260" s="18"/>
      <c r="DKE260" s="18"/>
      <c r="DKF260" s="18"/>
      <c r="DKG260" s="18"/>
      <c r="DKH260" s="18"/>
      <c r="DKI260" s="18"/>
      <c r="DKJ260" s="18"/>
      <c r="DKK260" s="18"/>
      <c r="DKL260" s="18"/>
      <c r="DKM260" s="18"/>
      <c r="DKN260" s="18"/>
      <c r="DKO260" s="18"/>
      <c r="DKP260" s="18"/>
      <c r="DKQ260" s="18"/>
      <c r="DKR260" s="18"/>
      <c r="DKS260" s="18"/>
      <c r="DKT260" s="18"/>
      <c r="DKU260" s="18"/>
      <c r="DKV260" s="18"/>
      <c r="DKW260" s="18"/>
      <c r="DKX260" s="18"/>
      <c r="DKY260" s="18"/>
      <c r="DKZ260" s="18"/>
      <c r="DLA260" s="18"/>
      <c r="DLB260" s="18"/>
      <c r="DLC260" s="18"/>
      <c r="DLD260" s="18"/>
      <c r="DLE260" s="18"/>
      <c r="DLF260" s="18"/>
      <c r="DLG260" s="18"/>
      <c r="DLH260" s="18"/>
      <c r="DLI260" s="18"/>
      <c r="DLJ260" s="18"/>
      <c r="DLK260" s="18"/>
      <c r="DLL260" s="18"/>
      <c r="DLM260" s="18"/>
      <c r="DLN260" s="18"/>
      <c r="DLO260" s="18"/>
      <c r="DLP260" s="18"/>
      <c r="DLQ260" s="18"/>
      <c r="DLR260" s="18"/>
      <c r="DLS260" s="18"/>
      <c r="DLT260" s="18"/>
      <c r="DLU260" s="18"/>
      <c r="DLV260" s="18"/>
      <c r="DLW260" s="18"/>
      <c r="DLX260" s="18"/>
      <c r="DLY260" s="18"/>
      <c r="DLZ260" s="18"/>
      <c r="DMA260" s="18"/>
      <c r="DMB260" s="18"/>
      <c r="DMC260" s="18"/>
      <c r="DMD260" s="18"/>
      <c r="DME260" s="18"/>
      <c r="DMF260" s="18"/>
      <c r="DMG260" s="18"/>
      <c r="DMH260" s="18"/>
      <c r="DMI260" s="18"/>
      <c r="DMJ260" s="18"/>
      <c r="DMK260" s="18"/>
      <c r="DML260" s="18"/>
      <c r="DMM260" s="18"/>
      <c r="DMN260" s="18"/>
      <c r="DMO260" s="18"/>
      <c r="DMP260" s="18"/>
      <c r="DMQ260" s="18"/>
      <c r="DMR260" s="18"/>
      <c r="DMS260" s="18"/>
      <c r="DMT260" s="18"/>
      <c r="DMU260" s="18"/>
      <c r="DMV260" s="18"/>
      <c r="DMW260" s="18"/>
      <c r="DMX260" s="18"/>
      <c r="DMY260" s="18"/>
      <c r="DMZ260" s="18"/>
      <c r="DNA260" s="18"/>
      <c r="DNB260" s="18"/>
      <c r="DNC260" s="18"/>
      <c r="DND260" s="18"/>
      <c r="DNE260" s="18"/>
      <c r="DNF260" s="18"/>
      <c r="DNG260" s="18"/>
      <c r="DNH260" s="18"/>
      <c r="DNI260" s="18"/>
      <c r="DNJ260" s="18"/>
      <c r="DNK260" s="18"/>
      <c r="DNL260" s="18"/>
      <c r="DNM260" s="18"/>
      <c r="DNN260" s="18"/>
      <c r="DNO260" s="18"/>
      <c r="DNP260" s="18"/>
      <c r="DNQ260" s="18"/>
      <c r="DNR260" s="18"/>
      <c r="DNS260" s="18"/>
      <c r="DNT260" s="18"/>
      <c r="DNU260" s="18"/>
      <c r="DNV260" s="18"/>
      <c r="DNW260" s="18"/>
      <c r="DNX260" s="18"/>
      <c r="DNY260" s="18"/>
      <c r="DNZ260" s="18"/>
      <c r="DOA260" s="18"/>
      <c r="DOB260" s="18"/>
      <c r="DOC260" s="18"/>
      <c r="DOD260" s="18"/>
      <c r="DOE260" s="18"/>
      <c r="DOF260" s="18"/>
      <c r="DOG260" s="18"/>
      <c r="DOH260" s="18"/>
      <c r="DOI260" s="18"/>
      <c r="DOJ260" s="18"/>
      <c r="DOK260" s="18"/>
      <c r="DOL260" s="18"/>
      <c r="DOM260" s="18"/>
      <c r="DON260" s="18"/>
      <c r="DOO260" s="18"/>
      <c r="DOP260" s="18"/>
      <c r="DOQ260" s="18"/>
      <c r="DOR260" s="18"/>
      <c r="DOS260" s="18"/>
      <c r="DOT260" s="18"/>
      <c r="DOU260" s="18"/>
      <c r="DOV260" s="18"/>
      <c r="DOW260" s="18"/>
      <c r="DOX260" s="18"/>
      <c r="DOY260" s="18"/>
      <c r="DOZ260" s="18"/>
      <c r="DPA260" s="18"/>
      <c r="DPB260" s="18"/>
      <c r="DPC260" s="18"/>
      <c r="DPD260" s="18"/>
      <c r="DPE260" s="18"/>
      <c r="DPF260" s="18"/>
      <c r="DPG260" s="18"/>
      <c r="DPH260" s="18"/>
      <c r="DPI260" s="18"/>
      <c r="DPJ260" s="18"/>
      <c r="DPK260" s="18"/>
      <c r="DPL260" s="18"/>
      <c r="DPM260" s="18"/>
      <c r="DPN260" s="18"/>
      <c r="DPO260" s="18"/>
      <c r="DPP260" s="18"/>
      <c r="DPQ260" s="18"/>
      <c r="DPR260" s="18"/>
      <c r="DPS260" s="18"/>
      <c r="DPT260" s="18"/>
      <c r="DPU260" s="18"/>
      <c r="DPV260" s="18"/>
      <c r="DPW260" s="18"/>
      <c r="DPX260" s="18"/>
      <c r="DPY260" s="18"/>
      <c r="DPZ260" s="18"/>
      <c r="DQA260" s="18"/>
      <c r="DQB260" s="18"/>
      <c r="DQC260" s="18"/>
      <c r="DQD260" s="18"/>
      <c r="DQE260" s="18"/>
      <c r="DQF260" s="18"/>
      <c r="DQG260" s="18"/>
      <c r="DQH260" s="18"/>
      <c r="DQI260" s="18"/>
      <c r="DQJ260" s="18"/>
      <c r="DQK260" s="18"/>
      <c r="DQL260" s="18"/>
      <c r="DQM260" s="18"/>
      <c r="DQN260" s="18"/>
      <c r="DQO260" s="18"/>
      <c r="DQP260" s="18"/>
      <c r="DQQ260" s="18"/>
      <c r="DQR260" s="18"/>
      <c r="DQS260" s="18"/>
      <c r="DQT260" s="18"/>
      <c r="DQU260" s="18"/>
      <c r="DQV260" s="18"/>
      <c r="DQW260" s="18"/>
      <c r="DQX260" s="18"/>
      <c r="DQY260" s="18"/>
      <c r="DQZ260" s="18"/>
      <c r="DRA260" s="18"/>
      <c r="DRB260" s="18"/>
      <c r="DRC260" s="18"/>
      <c r="DRD260" s="18"/>
      <c r="DRE260" s="18"/>
      <c r="DRF260" s="18"/>
      <c r="DRG260" s="18"/>
      <c r="DRH260" s="18"/>
      <c r="DRI260" s="18"/>
      <c r="DRJ260" s="18"/>
      <c r="DRK260" s="18"/>
      <c r="DRL260" s="18"/>
      <c r="DRM260" s="18"/>
      <c r="DRN260" s="18"/>
      <c r="DRO260" s="18"/>
      <c r="DRP260" s="18"/>
      <c r="DRQ260" s="18"/>
      <c r="DRR260" s="18"/>
      <c r="DRS260" s="18"/>
      <c r="DRT260" s="18"/>
      <c r="DRU260" s="18"/>
      <c r="DRV260" s="18"/>
      <c r="DRW260" s="18"/>
      <c r="DRX260" s="18"/>
      <c r="DRY260" s="18"/>
      <c r="DRZ260" s="18"/>
      <c r="DSA260" s="18"/>
      <c r="DSB260" s="18"/>
      <c r="DSC260" s="18"/>
      <c r="DSD260" s="18"/>
      <c r="DSE260" s="18"/>
      <c r="DSF260" s="18"/>
      <c r="DSG260" s="18"/>
      <c r="DSH260" s="18"/>
      <c r="DSI260" s="18"/>
      <c r="DSJ260" s="18"/>
      <c r="DSK260" s="18"/>
      <c r="DSL260" s="18"/>
      <c r="DSM260" s="18"/>
      <c r="DSN260" s="18"/>
      <c r="DSO260" s="18"/>
      <c r="DSP260" s="18"/>
      <c r="DSQ260" s="18"/>
      <c r="DSR260" s="18"/>
      <c r="DSS260" s="18"/>
      <c r="DST260" s="18"/>
      <c r="DSU260" s="18"/>
      <c r="DSV260" s="18"/>
      <c r="DSW260" s="18"/>
      <c r="DSX260" s="18"/>
      <c r="DSY260" s="18"/>
      <c r="DSZ260" s="18"/>
      <c r="DTA260" s="18"/>
      <c r="DTB260" s="18"/>
      <c r="DTC260" s="18"/>
      <c r="DTD260" s="18"/>
      <c r="DTE260" s="18"/>
      <c r="DTF260" s="18"/>
      <c r="DTG260" s="18"/>
      <c r="DTH260" s="18"/>
      <c r="DTI260" s="18"/>
      <c r="DTJ260" s="18"/>
      <c r="DTK260" s="18"/>
      <c r="DTL260" s="18"/>
      <c r="DTM260" s="18"/>
      <c r="DTN260" s="18"/>
      <c r="DTO260" s="18"/>
      <c r="DTP260" s="18"/>
      <c r="DTQ260" s="18"/>
      <c r="DTR260" s="18"/>
      <c r="DTS260" s="18"/>
      <c r="DTT260" s="18"/>
      <c r="DTU260" s="18"/>
      <c r="DTV260" s="18"/>
      <c r="DTW260" s="18"/>
      <c r="DTX260" s="18"/>
      <c r="DTY260" s="18"/>
      <c r="DTZ260" s="18"/>
      <c r="DUA260" s="18"/>
      <c r="DUB260" s="18"/>
      <c r="DUC260" s="18"/>
      <c r="DUD260" s="18"/>
      <c r="DUE260" s="18"/>
      <c r="DUF260" s="18"/>
      <c r="DUG260" s="18"/>
      <c r="DUH260" s="18"/>
      <c r="DUI260" s="18"/>
      <c r="DUJ260" s="18"/>
      <c r="DUK260" s="18"/>
      <c r="DUL260" s="18"/>
      <c r="DUM260" s="18"/>
      <c r="DUN260" s="18"/>
      <c r="DUO260" s="18"/>
      <c r="DUP260" s="18"/>
      <c r="DUQ260" s="18"/>
      <c r="DUR260" s="18"/>
      <c r="DUS260" s="18"/>
      <c r="DUT260" s="18"/>
      <c r="DUU260" s="18"/>
      <c r="DUV260" s="18"/>
      <c r="DUW260" s="18"/>
      <c r="DUX260" s="18"/>
      <c r="DUY260" s="18"/>
      <c r="DUZ260" s="18"/>
      <c r="DVA260" s="18"/>
      <c r="DVB260" s="18"/>
      <c r="DVC260" s="18"/>
      <c r="DVD260" s="18"/>
      <c r="DVE260" s="18"/>
      <c r="DVF260" s="18"/>
      <c r="DVG260" s="18"/>
      <c r="DVH260" s="18"/>
      <c r="DVI260" s="18"/>
      <c r="DVJ260" s="18"/>
      <c r="DVK260" s="18"/>
      <c r="DVL260" s="18"/>
      <c r="DVM260" s="18"/>
      <c r="DVN260" s="18"/>
      <c r="DVO260" s="18"/>
      <c r="DVP260" s="18"/>
      <c r="DVQ260" s="18"/>
      <c r="DVR260" s="18"/>
      <c r="DVS260" s="18"/>
      <c r="DVT260" s="18"/>
      <c r="DVU260" s="18"/>
      <c r="DVV260" s="18"/>
      <c r="DVW260" s="18"/>
      <c r="DVX260" s="18"/>
      <c r="DVY260" s="18"/>
      <c r="DVZ260" s="18"/>
      <c r="DWA260" s="18"/>
      <c r="DWB260" s="18"/>
      <c r="DWC260" s="18"/>
      <c r="DWD260" s="18"/>
      <c r="DWE260" s="18"/>
      <c r="DWF260" s="18"/>
      <c r="DWG260" s="18"/>
      <c r="DWH260" s="18"/>
      <c r="DWI260" s="18"/>
      <c r="DWJ260" s="18"/>
      <c r="DWK260" s="18"/>
      <c r="DWL260" s="18"/>
      <c r="DWM260" s="18"/>
      <c r="DWN260" s="18"/>
      <c r="DWO260" s="18"/>
      <c r="DWP260" s="18"/>
      <c r="DWQ260" s="18"/>
      <c r="DWR260" s="18"/>
      <c r="DWS260" s="18"/>
      <c r="DWT260" s="18"/>
      <c r="DWU260" s="18"/>
      <c r="DWV260" s="18"/>
      <c r="DWW260" s="18"/>
      <c r="DWX260" s="18"/>
      <c r="DWY260" s="18"/>
      <c r="DWZ260" s="18"/>
      <c r="DXA260" s="18"/>
      <c r="DXB260" s="18"/>
      <c r="DXC260" s="18"/>
      <c r="DXD260" s="18"/>
      <c r="DXE260" s="18"/>
      <c r="DXF260" s="18"/>
      <c r="DXG260" s="18"/>
      <c r="DXH260" s="18"/>
      <c r="DXI260" s="18"/>
      <c r="DXJ260" s="18"/>
      <c r="DXK260" s="18"/>
      <c r="DXL260" s="18"/>
      <c r="DXM260" s="18"/>
      <c r="DXN260" s="18"/>
      <c r="DXO260" s="18"/>
      <c r="DXP260" s="18"/>
      <c r="DXQ260" s="18"/>
      <c r="DXR260" s="18"/>
      <c r="DXS260" s="18"/>
      <c r="DXT260" s="18"/>
      <c r="DXU260" s="18"/>
      <c r="DXV260" s="18"/>
      <c r="DXW260" s="18"/>
      <c r="DXX260" s="18"/>
      <c r="DXY260" s="18"/>
      <c r="DXZ260" s="18"/>
      <c r="DYA260" s="18"/>
      <c r="DYB260" s="18"/>
      <c r="DYC260" s="18"/>
      <c r="DYD260" s="18"/>
      <c r="DYE260" s="18"/>
      <c r="DYF260" s="18"/>
      <c r="DYG260" s="18"/>
      <c r="DYH260" s="18"/>
      <c r="DYI260" s="18"/>
      <c r="DYJ260" s="18"/>
      <c r="DYK260" s="18"/>
      <c r="DYL260" s="18"/>
      <c r="DYM260" s="18"/>
      <c r="DYN260" s="18"/>
      <c r="DYO260" s="18"/>
      <c r="DYP260" s="18"/>
      <c r="DYQ260" s="18"/>
      <c r="DYR260" s="18"/>
      <c r="DYS260" s="18"/>
      <c r="DYT260" s="18"/>
      <c r="DYU260" s="18"/>
      <c r="DYV260" s="18"/>
      <c r="DYW260" s="18"/>
      <c r="DYX260" s="18"/>
      <c r="DYY260" s="18"/>
      <c r="DYZ260" s="18"/>
      <c r="DZA260" s="18"/>
      <c r="DZB260" s="18"/>
      <c r="DZC260" s="18"/>
      <c r="DZD260" s="18"/>
      <c r="DZE260" s="18"/>
      <c r="DZF260" s="18"/>
      <c r="DZG260" s="18"/>
      <c r="DZH260" s="18"/>
      <c r="DZI260" s="18"/>
      <c r="DZJ260" s="18"/>
      <c r="DZK260" s="18"/>
      <c r="DZL260" s="18"/>
      <c r="DZM260" s="18"/>
      <c r="DZN260" s="18"/>
      <c r="DZO260" s="18"/>
      <c r="DZP260" s="18"/>
      <c r="DZQ260" s="18"/>
      <c r="DZR260" s="18"/>
      <c r="DZS260" s="18"/>
      <c r="DZT260" s="18"/>
      <c r="DZU260" s="18"/>
      <c r="DZV260" s="18"/>
      <c r="DZW260" s="18"/>
      <c r="DZX260" s="18"/>
      <c r="DZY260" s="18"/>
      <c r="DZZ260" s="18"/>
      <c r="EAA260" s="18"/>
      <c r="EAB260" s="18"/>
      <c r="EAC260" s="18"/>
      <c r="EAD260" s="18"/>
      <c r="EAE260" s="18"/>
      <c r="EAF260" s="18"/>
      <c r="EAG260" s="18"/>
      <c r="EAH260" s="18"/>
      <c r="EAI260" s="18"/>
      <c r="EAJ260" s="18"/>
      <c r="EAK260" s="18"/>
      <c r="EAL260" s="18"/>
      <c r="EAM260" s="18"/>
      <c r="EAN260" s="18"/>
      <c r="EAO260" s="18"/>
      <c r="EAP260" s="18"/>
      <c r="EAQ260" s="18"/>
      <c r="EAR260" s="18"/>
      <c r="EAS260" s="18"/>
      <c r="EAT260" s="18"/>
      <c r="EAU260" s="18"/>
      <c r="EAV260" s="18"/>
      <c r="EAW260" s="18"/>
      <c r="EAX260" s="18"/>
      <c r="EAY260" s="18"/>
      <c r="EAZ260" s="18"/>
      <c r="EBA260" s="18"/>
      <c r="EBB260" s="18"/>
      <c r="EBC260" s="18"/>
      <c r="EBD260" s="18"/>
      <c r="EBE260" s="18"/>
      <c r="EBF260" s="18"/>
      <c r="EBG260" s="18"/>
      <c r="EBH260" s="18"/>
      <c r="EBI260" s="18"/>
      <c r="EBJ260" s="18"/>
      <c r="EBK260" s="18"/>
      <c r="EBL260" s="18"/>
      <c r="EBM260" s="18"/>
      <c r="EBN260" s="18"/>
      <c r="EBO260" s="18"/>
      <c r="EBP260" s="18"/>
      <c r="EBQ260" s="18"/>
      <c r="EBR260" s="18"/>
      <c r="EBS260" s="18"/>
      <c r="EBT260" s="18"/>
      <c r="EBU260" s="18"/>
      <c r="EBV260" s="18"/>
      <c r="EBW260" s="18"/>
      <c r="EBX260" s="18"/>
      <c r="EBY260" s="18"/>
      <c r="EBZ260" s="18"/>
      <c r="ECA260" s="18"/>
      <c r="ECB260" s="18"/>
      <c r="ECC260" s="18"/>
      <c r="ECD260" s="18"/>
      <c r="ECE260" s="18"/>
      <c r="ECF260" s="18"/>
      <c r="ECG260" s="18"/>
      <c r="ECH260" s="18"/>
      <c r="ECI260" s="18"/>
      <c r="ECJ260" s="18"/>
      <c r="ECK260" s="18"/>
      <c r="ECL260" s="18"/>
      <c r="ECM260" s="18"/>
      <c r="ECN260" s="18"/>
      <c r="ECO260" s="18"/>
      <c r="ECP260" s="18"/>
      <c r="ECQ260" s="18"/>
      <c r="ECR260" s="18"/>
      <c r="ECS260" s="18"/>
      <c r="ECT260" s="18"/>
      <c r="ECU260" s="18"/>
      <c r="ECV260" s="18"/>
      <c r="ECW260" s="18"/>
      <c r="ECX260" s="18"/>
      <c r="ECY260" s="18"/>
      <c r="ECZ260" s="18"/>
      <c r="EDA260" s="18"/>
      <c r="EDB260" s="18"/>
      <c r="EDC260" s="18"/>
      <c r="EDD260" s="18"/>
      <c r="EDE260" s="18"/>
      <c r="EDF260" s="18"/>
      <c r="EDG260" s="18"/>
      <c r="EDH260" s="18"/>
      <c r="EDI260" s="18"/>
      <c r="EDJ260" s="18"/>
      <c r="EDK260" s="18"/>
      <c r="EDL260" s="18"/>
      <c r="EDM260" s="18"/>
      <c r="EDN260" s="18"/>
      <c r="EDO260" s="18"/>
      <c r="EDP260" s="18"/>
      <c r="EDQ260" s="18"/>
      <c r="EDR260" s="18"/>
      <c r="EDS260" s="18"/>
      <c r="EDT260" s="18"/>
      <c r="EDU260" s="18"/>
      <c r="EDV260" s="18"/>
      <c r="EDW260" s="18"/>
      <c r="EDX260" s="18"/>
      <c r="EDY260" s="18"/>
      <c r="EDZ260" s="18"/>
      <c r="EEA260" s="18"/>
      <c r="EEB260" s="18"/>
      <c r="EEC260" s="18"/>
      <c r="EED260" s="18"/>
      <c r="EEE260" s="18"/>
      <c r="EEF260" s="18"/>
      <c r="EEG260" s="18"/>
      <c r="EEH260" s="18"/>
      <c r="EEI260" s="18"/>
      <c r="EEJ260" s="18"/>
      <c r="EEK260" s="18"/>
      <c r="EEL260" s="18"/>
      <c r="EEM260" s="18"/>
      <c r="EEN260" s="18"/>
      <c r="EEO260" s="18"/>
      <c r="EEP260" s="18"/>
      <c r="EEQ260" s="18"/>
      <c r="EER260" s="18"/>
      <c r="EES260" s="18"/>
      <c r="EET260" s="18"/>
      <c r="EEU260" s="18"/>
      <c r="EEV260" s="18"/>
      <c r="EEW260" s="18"/>
      <c r="EEX260" s="18"/>
      <c r="EEY260" s="18"/>
      <c r="EEZ260" s="18"/>
      <c r="EFA260" s="18"/>
      <c r="EFB260" s="18"/>
      <c r="EFC260" s="18"/>
      <c r="EFD260" s="18"/>
      <c r="EFE260" s="18"/>
      <c r="EFF260" s="18"/>
      <c r="EFG260" s="18"/>
      <c r="EFH260" s="18"/>
      <c r="EFI260" s="18"/>
      <c r="EFJ260" s="18"/>
      <c r="EFK260" s="18"/>
      <c r="EFL260" s="18"/>
      <c r="EFM260" s="18"/>
      <c r="EFN260" s="18"/>
      <c r="EFO260" s="18"/>
      <c r="EFP260" s="18"/>
      <c r="EFQ260" s="18"/>
      <c r="EFR260" s="18"/>
      <c r="EFS260" s="18"/>
      <c r="EFT260" s="18"/>
      <c r="EFU260" s="18"/>
      <c r="EFV260" s="18"/>
      <c r="EFW260" s="18"/>
      <c r="EFX260" s="18"/>
      <c r="EFY260" s="18"/>
      <c r="EFZ260" s="18"/>
      <c r="EGA260" s="18"/>
      <c r="EGB260" s="18"/>
      <c r="EGC260" s="18"/>
      <c r="EGD260" s="18"/>
      <c r="EGE260" s="18"/>
      <c r="EGF260" s="18"/>
      <c r="EGG260" s="18"/>
      <c r="EGH260" s="18"/>
      <c r="EGI260" s="18"/>
      <c r="EGJ260" s="18"/>
      <c r="EGK260" s="18"/>
      <c r="EGL260" s="18"/>
      <c r="EGM260" s="18"/>
      <c r="EGN260" s="18"/>
      <c r="EGO260" s="18"/>
      <c r="EGP260" s="18"/>
      <c r="EGQ260" s="18"/>
      <c r="EGR260" s="18"/>
      <c r="EGS260" s="18"/>
      <c r="EGT260" s="18"/>
      <c r="EGU260" s="18"/>
      <c r="EGV260" s="18"/>
      <c r="EGW260" s="18"/>
      <c r="EGX260" s="18"/>
      <c r="EGY260" s="18"/>
      <c r="EGZ260" s="18"/>
      <c r="EHA260" s="18"/>
      <c r="EHB260" s="18"/>
      <c r="EHC260" s="18"/>
      <c r="EHD260" s="18"/>
      <c r="EHE260" s="18"/>
      <c r="EHF260" s="18"/>
      <c r="EHG260" s="18"/>
      <c r="EHH260" s="18"/>
      <c r="EHI260" s="18"/>
      <c r="EHJ260" s="18"/>
      <c r="EHK260" s="18"/>
      <c r="EHL260" s="18"/>
      <c r="EHM260" s="18"/>
      <c r="EHN260" s="18"/>
      <c r="EHO260" s="18"/>
      <c r="EHP260" s="18"/>
      <c r="EHQ260" s="18"/>
      <c r="EHR260" s="18"/>
      <c r="EHS260" s="18"/>
      <c r="EHT260" s="18"/>
      <c r="EHU260" s="18"/>
      <c r="EHV260" s="18"/>
      <c r="EHW260" s="18"/>
      <c r="EHX260" s="18"/>
      <c r="EHY260" s="18"/>
      <c r="EHZ260" s="18"/>
      <c r="EIA260" s="18"/>
      <c r="EIB260" s="18"/>
      <c r="EIC260" s="18"/>
      <c r="EID260" s="18"/>
      <c r="EIE260" s="18"/>
      <c r="EIF260" s="18"/>
      <c r="EIG260" s="18"/>
      <c r="EIH260" s="18"/>
      <c r="EII260" s="18"/>
      <c r="EIJ260" s="18"/>
      <c r="EIK260" s="18"/>
      <c r="EIL260" s="18"/>
      <c r="EIM260" s="18"/>
      <c r="EIN260" s="18"/>
      <c r="EIO260" s="18"/>
      <c r="EIP260" s="18"/>
      <c r="EIQ260" s="18"/>
      <c r="EIR260" s="18"/>
      <c r="EIS260" s="18"/>
      <c r="EIT260" s="18"/>
      <c r="EIU260" s="18"/>
      <c r="EIV260" s="18"/>
      <c r="EIW260" s="18"/>
      <c r="EIX260" s="18"/>
      <c r="EIY260" s="18"/>
      <c r="EIZ260" s="18"/>
      <c r="EJA260" s="18"/>
      <c r="EJB260" s="18"/>
      <c r="EJC260" s="18"/>
      <c r="EJD260" s="18"/>
      <c r="EJE260" s="18"/>
      <c r="EJF260" s="18"/>
      <c r="EJG260" s="18"/>
      <c r="EJH260" s="18"/>
      <c r="EJI260" s="18"/>
      <c r="EJJ260" s="18"/>
      <c r="EJK260" s="18"/>
      <c r="EJL260" s="18"/>
      <c r="EJM260" s="18"/>
      <c r="EJN260" s="18"/>
      <c r="EJO260" s="18"/>
      <c r="EJP260" s="18"/>
      <c r="EJQ260" s="18"/>
      <c r="EJR260" s="18"/>
      <c r="EJS260" s="18"/>
      <c r="EJT260" s="18"/>
      <c r="EJU260" s="18"/>
      <c r="EJV260" s="18"/>
      <c r="EJW260" s="18"/>
      <c r="EJX260" s="18"/>
      <c r="EJY260" s="18"/>
      <c r="EJZ260" s="18"/>
      <c r="EKA260" s="18"/>
      <c r="EKB260" s="18"/>
      <c r="EKC260" s="18"/>
      <c r="EKD260" s="18"/>
      <c r="EKE260" s="18"/>
      <c r="EKF260" s="18"/>
      <c r="EKG260" s="18"/>
      <c r="EKH260" s="18"/>
      <c r="EKI260" s="18"/>
      <c r="EKJ260" s="18"/>
      <c r="EKK260" s="18"/>
      <c r="EKL260" s="18"/>
      <c r="EKM260" s="18"/>
      <c r="EKN260" s="18"/>
      <c r="EKO260" s="18"/>
      <c r="EKP260" s="18"/>
      <c r="EKQ260" s="18"/>
      <c r="EKR260" s="18"/>
      <c r="EKS260" s="18"/>
      <c r="EKT260" s="18"/>
      <c r="EKU260" s="18"/>
      <c r="EKV260" s="18"/>
      <c r="EKW260" s="18"/>
      <c r="EKX260" s="18"/>
      <c r="EKY260" s="18"/>
      <c r="EKZ260" s="18"/>
      <c r="ELA260" s="18"/>
      <c r="ELB260" s="18"/>
      <c r="ELC260" s="18"/>
      <c r="ELD260" s="18"/>
      <c r="ELE260" s="18"/>
      <c r="ELF260" s="18"/>
      <c r="ELG260" s="18"/>
      <c r="ELH260" s="18"/>
      <c r="ELI260" s="18"/>
      <c r="ELJ260" s="18"/>
      <c r="ELK260" s="18"/>
      <c r="ELL260" s="18"/>
      <c r="ELM260" s="18"/>
      <c r="ELN260" s="18"/>
      <c r="ELO260" s="18"/>
      <c r="ELP260" s="18"/>
      <c r="ELQ260" s="18"/>
      <c r="ELR260" s="18"/>
      <c r="ELS260" s="18"/>
      <c r="ELT260" s="18"/>
      <c r="ELU260" s="18"/>
      <c r="ELV260" s="18"/>
      <c r="ELW260" s="18"/>
      <c r="ELX260" s="18"/>
      <c r="ELY260" s="18"/>
      <c r="ELZ260" s="18"/>
      <c r="EMA260" s="18"/>
      <c r="EMB260" s="18"/>
      <c r="EMC260" s="18"/>
      <c r="EMD260" s="18"/>
      <c r="EME260" s="18"/>
      <c r="EMF260" s="18"/>
      <c r="EMG260" s="18"/>
      <c r="EMH260" s="18"/>
      <c r="EMI260" s="18"/>
      <c r="EMJ260" s="18"/>
      <c r="EMK260" s="18"/>
      <c r="EML260" s="18"/>
      <c r="EMM260" s="18"/>
      <c r="EMN260" s="18"/>
      <c r="EMO260" s="18"/>
      <c r="EMP260" s="18"/>
      <c r="EMQ260" s="18"/>
      <c r="EMR260" s="18"/>
      <c r="EMS260" s="18"/>
      <c r="EMT260" s="18"/>
      <c r="EMU260" s="18"/>
      <c r="EMV260" s="18"/>
      <c r="EMW260" s="18"/>
      <c r="EMX260" s="18"/>
      <c r="EMY260" s="18"/>
      <c r="EMZ260" s="18"/>
      <c r="ENA260" s="18"/>
      <c r="ENB260" s="18"/>
      <c r="ENC260" s="18"/>
      <c r="END260" s="18"/>
      <c r="ENE260" s="18"/>
      <c r="ENF260" s="18"/>
      <c r="ENG260" s="18"/>
      <c r="ENH260" s="18"/>
      <c r="ENI260" s="18"/>
      <c r="ENJ260" s="18"/>
      <c r="ENK260" s="18"/>
      <c r="ENL260" s="18"/>
      <c r="ENM260" s="18"/>
      <c r="ENN260" s="18"/>
      <c r="ENO260" s="18"/>
      <c r="ENP260" s="18"/>
      <c r="ENQ260" s="18"/>
      <c r="ENR260" s="18"/>
      <c r="ENS260" s="18"/>
      <c r="ENT260" s="18"/>
      <c r="ENU260" s="18"/>
      <c r="ENV260" s="18"/>
      <c r="ENW260" s="18"/>
      <c r="ENX260" s="18"/>
      <c r="ENY260" s="18"/>
      <c r="ENZ260" s="18"/>
      <c r="EOA260" s="18"/>
      <c r="EOB260" s="18"/>
      <c r="EOC260" s="18"/>
      <c r="EOD260" s="18"/>
      <c r="EOE260" s="18"/>
      <c r="EOF260" s="18"/>
      <c r="EOG260" s="18"/>
      <c r="EOH260" s="18"/>
      <c r="EOI260" s="18"/>
      <c r="EOJ260" s="18"/>
      <c r="EOK260" s="18"/>
      <c r="EOL260" s="18"/>
      <c r="EOM260" s="18"/>
      <c r="EON260" s="18"/>
      <c r="EOO260" s="18"/>
      <c r="EOP260" s="18"/>
      <c r="EOQ260" s="18"/>
      <c r="EOR260" s="18"/>
      <c r="EOS260" s="18"/>
      <c r="EOT260" s="18"/>
      <c r="EOU260" s="18"/>
      <c r="EOV260" s="18"/>
      <c r="EOW260" s="18"/>
      <c r="EOX260" s="18"/>
      <c r="EOY260" s="18"/>
      <c r="EOZ260" s="18"/>
      <c r="EPA260" s="18"/>
      <c r="EPB260" s="18"/>
      <c r="EPC260" s="18"/>
      <c r="EPD260" s="18"/>
      <c r="EPE260" s="18"/>
      <c r="EPF260" s="18"/>
      <c r="EPG260" s="18"/>
      <c r="EPH260" s="18"/>
      <c r="EPI260" s="18"/>
      <c r="EPJ260" s="18"/>
      <c r="EPK260" s="18"/>
      <c r="EPL260" s="18"/>
      <c r="EPM260" s="18"/>
      <c r="EPN260" s="18"/>
      <c r="EPO260" s="18"/>
      <c r="EPP260" s="18"/>
      <c r="EPQ260" s="18"/>
      <c r="EPR260" s="18"/>
      <c r="EPS260" s="18"/>
      <c r="EPT260" s="18"/>
      <c r="EPU260" s="18"/>
      <c r="EPV260" s="18"/>
      <c r="EPW260" s="18"/>
      <c r="EPX260" s="18"/>
      <c r="EPY260" s="18"/>
      <c r="EPZ260" s="18"/>
      <c r="EQA260" s="18"/>
      <c r="EQB260" s="18"/>
      <c r="EQC260" s="18"/>
      <c r="EQD260" s="18"/>
      <c r="EQE260" s="18"/>
      <c r="EQF260" s="18"/>
      <c r="EQG260" s="18"/>
      <c r="EQH260" s="18"/>
      <c r="EQI260" s="18"/>
      <c r="EQJ260" s="18"/>
      <c r="EQK260" s="18"/>
      <c r="EQL260" s="18"/>
      <c r="EQM260" s="18"/>
      <c r="EQN260" s="18"/>
      <c r="EQO260" s="18"/>
      <c r="EQP260" s="18"/>
      <c r="EQQ260" s="18"/>
      <c r="EQR260" s="18"/>
      <c r="EQS260" s="18"/>
      <c r="EQT260" s="18"/>
      <c r="EQU260" s="18"/>
      <c r="EQV260" s="18"/>
      <c r="EQW260" s="18"/>
      <c r="EQX260" s="18"/>
      <c r="EQY260" s="18"/>
      <c r="EQZ260" s="18"/>
      <c r="ERA260" s="18"/>
      <c r="ERB260" s="18"/>
      <c r="ERC260" s="18"/>
      <c r="ERD260" s="18"/>
      <c r="ERE260" s="18"/>
      <c r="ERF260" s="18"/>
      <c r="ERG260" s="18"/>
      <c r="ERH260" s="18"/>
      <c r="ERI260" s="18"/>
      <c r="ERJ260" s="18"/>
      <c r="ERK260" s="18"/>
      <c r="ERL260" s="18"/>
      <c r="ERM260" s="18"/>
      <c r="ERN260" s="18"/>
      <c r="ERO260" s="18"/>
      <c r="ERP260" s="18"/>
      <c r="ERQ260" s="18"/>
      <c r="ERR260" s="18"/>
      <c r="ERS260" s="18"/>
      <c r="ERT260" s="18"/>
      <c r="ERU260" s="18"/>
      <c r="ERV260" s="18"/>
      <c r="ERW260" s="18"/>
      <c r="ERX260" s="18"/>
      <c r="ERY260" s="18"/>
      <c r="ERZ260" s="18"/>
      <c r="ESA260" s="18"/>
      <c r="ESB260" s="18"/>
      <c r="ESC260" s="18"/>
      <c r="ESD260" s="18"/>
      <c r="ESE260" s="18"/>
      <c r="ESF260" s="18"/>
      <c r="ESG260" s="18"/>
      <c r="ESH260" s="18"/>
      <c r="ESI260" s="18"/>
      <c r="ESJ260" s="18"/>
      <c r="ESK260" s="18"/>
      <c r="ESL260" s="18"/>
      <c r="ESM260" s="18"/>
      <c r="ESN260" s="18"/>
      <c r="ESO260" s="18"/>
      <c r="ESP260" s="18"/>
      <c r="ESQ260" s="18"/>
      <c r="ESR260" s="18"/>
      <c r="ESS260" s="18"/>
      <c r="EST260" s="18"/>
      <c r="ESU260" s="18"/>
      <c r="ESV260" s="18"/>
      <c r="ESW260" s="18"/>
      <c r="ESX260" s="18"/>
      <c r="ESY260" s="18"/>
      <c r="ESZ260" s="18"/>
      <c r="ETA260" s="18"/>
      <c r="ETB260" s="18"/>
      <c r="ETC260" s="18"/>
      <c r="ETD260" s="18"/>
      <c r="ETE260" s="18"/>
      <c r="ETF260" s="18"/>
      <c r="ETG260" s="18"/>
      <c r="ETH260" s="18"/>
      <c r="ETI260" s="18"/>
      <c r="ETJ260" s="18"/>
      <c r="ETK260" s="18"/>
      <c r="ETL260" s="18"/>
      <c r="ETM260" s="18"/>
      <c r="ETN260" s="18"/>
      <c r="ETO260" s="18"/>
      <c r="ETP260" s="18"/>
      <c r="ETQ260" s="18"/>
      <c r="ETR260" s="18"/>
      <c r="ETS260" s="18"/>
      <c r="ETT260" s="18"/>
      <c r="ETU260" s="18"/>
      <c r="ETV260" s="18"/>
      <c r="ETW260" s="18"/>
      <c r="ETX260" s="18"/>
      <c r="ETY260" s="18"/>
      <c r="ETZ260" s="18"/>
      <c r="EUA260" s="18"/>
      <c r="EUB260" s="18"/>
      <c r="EUC260" s="18"/>
      <c r="EUD260" s="18"/>
      <c r="EUE260" s="18"/>
      <c r="EUF260" s="18"/>
      <c r="EUG260" s="18"/>
      <c r="EUH260" s="18"/>
      <c r="EUI260" s="18"/>
      <c r="EUJ260" s="18"/>
      <c r="EUK260" s="18"/>
      <c r="EUL260" s="18"/>
      <c r="EUM260" s="18"/>
      <c r="EUN260" s="18"/>
      <c r="EUO260" s="18"/>
      <c r="EUP260" s="18"/>
      <c r="EUQ260" s="18"/>
      <c r="EUR260" s="18"/>
      <c r="EUS260" s="18"/>
      <c r="EUT260" s="18"/>
      <c r="EUU260" s="18"/>
      <c r="EUV260" s="18"/>
      <c r="EUW260" s="18"/>
      <c r="EUX260" s="18"/>
      <c r="EUY260" s="18"/>
      <c r="EUZ260" s="18"/>
      <c r="EVA260" s="18"/>
      <c r="EVB260" s="18"/>
      <c r="EVC260" s="18"/>
      <c r="EVD260" s="18"/>
      <c r="EVE260" s="18"/>
      <c r="EVF260" s="18"/>
      <c r="EVG260" s="18"/>
      <c r="EVH260" s="18"/>
      <c r="EVI260" s="18"/>
      <c r="EVJ260" s="18"/>
      <c r="EVK260" s="18"/>
      <c r="EVL260" s="18"/>
      <c r="EVM260" s="18"/>
      <c r="EVN260" s="18"/>
      <c r="EVO260" s="18"/>
      <c r="EVP260" s="18"/>
      <c r="EVQ260" s="18"/>
      <c r="EVR260" s="18"/>
      <c r="EVS260" s="18"/>
      <c r="EVT260" s="18"/>
      <c r="EVU260" s="18"/>
      <c r="EVV260" s="18"/>
      <c r="EVW260" s="18"/>
      <c r="EVX260" s="18"/>
      <c r="EVY260" s="18"/>
      <c r="EVZ260" s="18"/>
      <c r="EWA260" s="18"/>
      <c r="EWB260" s="18"/>
      <c r="EWC260" s="18"/>
      <c r="EWD260" s="18"/>
      <c r="EWE260" s="18"/>
      <c r="EWF260" s="18"/>
      <c r="EWG260" s="18"/>
      <c r="EWH260" s="18"/>
      <c r="EWI260" s="18"/>
      <c r="EWJ260" s="18"/>
      <c r="EWK260" s="18"/>
      <c r="EWL260" s="18"/>
      <c r="EWM260" s="18"/>
      <c r="EWN260" s="18"/>
      <c r="EWO260" s="18"/>
      <c r="EWP260" s="18"/>
      <c r="EWQ260" s="18"/>
      <c r="EWR260" s="18"/>
      <c r="EWS260" s="18"/>
      <c r="EWT260" s="18"/>
      <c r="EWU260" s="18"/>
      <c r="EWV260" s="18"/>
      <c r="EWW260" s="18"/>
      <c r="EWX260" s="18"/>
      <c r="EWY260" s="18"/>
      <c r="EWZ260" s="18"/>
      <c r="EXA260" s="18"/>
      <c r="EXB260" s="18"/>
      <c r="EXC260" s="18"/>
      <c r="EXD260" s="18"/>
      <c r="EXE260" s="18"/>
      <c r="EXF260" s="18"/>
      <c r="EXG260" s="18"/>
      <c r="EXH260" s="18"/>
      <c r="EXI260" s="18"/>
      <c r="EXJ260" s="18"/>
      <c r="EXK260" s="18"/>
      <c r="EXL260" s="18"/>
      <c r="EXM260" s="18"/>
      <c r="EXN260" s="18"/>
      <c r="EXO260" s="18"/>
      <c r="EXP260" s="18"/>
      <c r="EXQ260" s="18"/>
      <c r="EXR260" s="18"/>
      <c r="EXS260" s="18"/>
      <c r="EXT260" s="18"/>
      <c r="EXU260" s="18"/>
      <c r="EXV260" s="18"/>
      <c r="EXW260" s="18"/>
      <c r="EXX260" s="18"/>
      <c r="EXY260" s="18"/>
      <c r="EXZ260" s="18"/>
      <c r="EYA260" s="18"/>
      <c r="EYB260" s="18"/>
      <c r="EYC260" s="18"/>
      <c r="EYD260" s="18"/>
      <c r="EYE260" s="18"/>
      <c r="EYF260" s="18"/>
      <c r="EYG260" s="18"/>
      <c r="EYH260" s="18"/>
      <c r="EYI260" s="18"/>
      <c r="EYJ260" s="18"/>
      <c r="EYK260" s="18"/>
      <c r="EYL260" s="18"/>
      <c r="EYM260" s="18"/>
      <c r="EYN260" s="18"/>
      <c r="EYO260" s="18"/>
      <c r="EYP260" s="18"/>
      <c r="EYQ260" s="18"/>
      <c r="EYR260" s="18"/>
      <c r="EYS260" s="18"/>
      <c r="EYT260" s="18"/>
      <c r="EYU260" s="18"/>
      <c r="EYV260" s="18"/>
      <c r="EYW260" s="18"/>
      <c r="EYX260" s="18"/>
      <c r="EYY260" s="18"/>
      <c r="EYZ260" s="18"/>
      <c r="EZA260" s="18"/>
      <c r="EZB260" s="18"/>
      <c r="EZC260" s="18"/>
      <c r="EZD260" s="18"/>
      <c r="EZE260" s="18"/>
      <c r="EZF260" s="18"/>
      <c r="EZG260" s="18"/>
      <c r="EZH260" s="18"/>
      <c r="EZI260" s="18"/>
      <c r="EZJ260" s="18"/>
      <c r="EZK260" s="18"/>
      <c r="EZL260" s="18"/>
      <c r="EZM260" s="18"/>
      <c r="EZN260" s="18"/>
      <c r="EZO260" s="18"/>
      <c r="EZP260" s="18"/>
      <c r="EZQ260" s="18"/>
      <c r="EZR260" s="18"/>
      <c r="EZS260" s="18"/>
      <c r="EZT260" s="18"/>
      <c r="EZU260" s="18"/>
      <c r="EZV260" s="18"/>
      <c r="EZW260" s="18"/>
      <c r="EZX260" s="18"/>
      <c r="EZY260" s="18"/>
      <c r="EZZ260" s="18"/>
      <c r="FAA260" s="18"/>
      <c r="FAB260" s="18"/>
      <c r="FAC260" s="18"/>
      <c r="FAD260" s="18"/>
      <c r="FAE260" s="18"/>
      <c r="FAF260" s="18"/>
      <c r="FAG260" s="18"/>
      <c r="FAH260" s="18"/>
      <c r="FAI260" s="18"/>
      <c r="FAJ260" s="18"/>
      <c r="FAK260" s="18"/>
      <c r="FAL260" s="18"/>
      <c r="FAM260" s="18"/>
      <c r="FAN260" s="18"/>
      <c r="FAO260" s="18"/>
      <c r="FAP260" s="18"/>
      <c r="FAQ260" s="18"/>
      <c r="FAR260" s="18"/>
      <c r="FAS260" s="18"/>
      <c r="FAT260" s="18"/>
      <c r="FAU260" s="18"/>
      <c r="FAV260" s="18"/>
      <c r="FAW260" s="18"/>
      <c r="FAX260" s="18"/>
      <c r="FAY260" s="18"/>
      <c r="FAZ260" s="18"/>
      <c r="FBA260" s="18"/>
      <c r="FBB260" s="18"/>
      <c r="FBC260" s="18"/>
      <c r="FBD260" s="18"/>
      <c r="FBE260" s="18"/>
      <c r="FBF260" s="18"/>
      <c r="FBG260" s="18"/>
      <c r="FBH260" s="18"/>
      <c r="FBI260" s="18"/>
      <c r="FBJ260" s="18"/>
      <c r="FBK260" s="18"/>
      <c r="FBL260" s="18"/>
      <c r="FBM260" s="18"/>
      <c r="FBN260" s="18"/>
      <c r="FBO260" s="18"/>
      <c r="FBP260" s="18"/>
      <c r="FBQ260" s="18"/>
      <c r="FBR260" s="18"/>
      <c r="FBS260" s="18"/>
      <c r="FBT260" s="18"/>
      <c r="FBU260" s="18"/>
      <c r="FBV260" s="18"/>
      <c r="FBW260" s="18"/>
      <c r="FBX260" s="18"/>
      <c r="FBY260" s="18"/>
      <c r="FBZ260" s="18"/>
      <c r="FCA260" s="18"/>
      <c r="FCB260" s="18"/>
      <c r="FCC260" s="18"/>
      <c r="FCD260" s="18"/>
      <c r="FCE260" s="18"/>
      <c r="FCF260" s="18"/>
      <c r="FCG260" s="18"/>
      <c r="FCH260" s="18"/>
      <c r="FCI260" s="18"/>
      <c r="FCJ260" s="18"/>
      <c r="FCK260" s="18"/>
      <c r="FCL260" s="18"/>
      <c r="FCM260" s="18"/>
      <c r="FCN260" s="18"/>
      <c r="FCO260" s="18"/>
      <c r="FCP260" s="18"/>
      <c r="FCQ260" s="18"/>
      <c r="FCR260" s="18"/>
      <c r="FCS260" s="18"/>
      <c r="FCT260" s="18"/>
      <c r="FCU260" s="18"/>
      <c r="FCV260" s="18"/>
      <c r="FCW260" s="18"/>
      <c r="FCX260" s="18"/>
      <c r="FCY260" s="18"/>
      <c r="FCZ260" s="18"/>
      <c r="FDA260" s="18"/>
      <c r="FDB260" s="18"/>
      <c r="FDC260" s="18"/>
      <c r="FDD260" s="18"/>
      <c r="FDE260" s="18"/>
      <c r="FDF260" s="18"/>
      <c r="FDG260" s="18"/>
      <c r="FDH260" s="18"/>
      <c r="FDI260" s="18"/>
      <c r="FDJ260" s="18"/>
      <c r="FDK260" s="18"/>
      <c r="FDL260" s="18"/>
      <c r="FDM260" s="18"/>
      <c r="FDN260" s="18"/>
      <c r="FDO260" s="18"/>
      <c r="FDP260" s="18"/>
      <c r="FDQ260" s="18"/>
      <c r="FDR260" s="18"/>
      <c r="FDS260" s="18"/>
      <c r="FDT260" s="18"/>
      <c r="FDU260" s="18"/>
      <c r="FDV260" s="18"/>
      <c r="FDW260" s="18"/>
      <c r="FDX260" s="18"/>
      <c r="FDY260" s="18"/>
      <c r="FDZ260" s="18"/>
      <c r="FEA260" s="18"/>
      <c r="FEB260" s="18"/>
      <c r="FEC260" s="18"/>
      <c r="FED260" s="18"/>
      <c r="FEE260" s="18"/>
      <c r="FEF260" s="18"/>
      <c r="FEG260" s="18"/>
      <c r="FEH260" s="18"/>
      <c r="FEI260" s="18"/>
      <c r="FEJ260" s="18"/>
      <c r="FEK260" s="18"/>
      <c r="FEL260" s="18"/>
      <c r="FEM260" s="18"/>
      <c r="FEN260" s="18"/>
      <c r="FEO260" s="18"/>
      <c r="FEP260" s="18"/>
      <c r="FEQ260" s="18"/>
      <c r="FER260" s="18"/>
      <c r="FES260" s="18"/>
      <c r="FET260" s="18"/>
      <c r="FEU260" s="18"/>
      <c r="FEV260" s="18"/>
      <c r="FEW260" s="18"/>
      <c r="FEX260" s="18"/>
      <c r="FEY260" s="18"/>
      <c r="FEZ260" s="18"/>
      <c r="FFA260" s="18"/>
      <c r="FFB260" s="18"/>
      <c r="FFC260" s="18"/>
      <c r="FFD260" s="18"/>
      <c r="FFE260" s="18"/>
      <c r="FFF260" s="18"/>
      <c r="FFG260" s="18"/>
      <c r="FFH260" s="18"/>
      <c r="FFI260" s="18"/>
      <c r="FFJ260" s="18"/>
      <c r="FFK260" s="18"/>
      <c r="FFL260" s="18"/>
      <c r="FFM260" s="18"/>
      <c r="FFN260" s="18"/>
      <c r="FFO260" s="18"/>
      <c r="FFP260" s="18"/>
      <c r="FFQ260" s="18"/>
      <c r="FFR260" s="18"/>
      <c r="FFS260" s="18"/>
      <c r="FFT260" s="18"/>
      <c r="FFU260" s="18"/>
      <c r="FFV260" s="18"/>
      <c r="FFW260" s="18"/>
      <c r="FFX260" s="18"/>
      <c r="FFY260" s="18"/>
      <c r="FFZ260" s="18"/>
      <c r="FGA260" s="18"/>
      <c r="FGB260" s="18"/>
      <c r="FGC260" s="18"/>
      <c r="FGD260" s="18"/>
      <c r="FGE260" s="18"/>
      <c r="FGF260" s="18"/>
      <c r="FGG260" s="18"/>
      <c r="FGH260" s="18"/>
      <c r="FGI260" s="18"/>
      <c r="FGJ260" s="18"/>
      <c r="FGK260" s="18"/>
      <c r="FGL260" s="18"/>
      <c r="FGM260" s="18"/>
      <c r="FGN260" s="18"/>
      <c r="FGO260" s="18"/>
      <c r="FGP260" s="18"/>
      <c r="FGQ260" s="18"/>
      <c r="FGR260" s="18"/>
      <c r="FGS260" s="18"/>
      <c r="FGT260" s="18"/>
      <c r="FGU260" s="18"/>
      <c r="FGV260" s="18"/>
      <c r="FGW260" s="18"/>
      <c r="FGX260" s="18"/>
      <c r="FGY260" s="18"/>
      <c r="FGZ260" s="18"/>
      <c r="FHA260" s="18"/>
      <c r="FHB260" s="18"/>
      <c r="FHC260" s="18"/>
      <c r="FHD260" s="18"/>
      <c r="FHE260" s="18"/>
      <c r="FHF260" s="18"/>
      <c r="FHG260" s="18"/>
      <c r="FHH260" s="18"/>
      <c r="FHI260" s="18"/>
      <c r="FHJ260" s="18"/>
      <c r="FHK260" s="18"/>
      <c r="FHL260" s="18"/>
      <c r="FHM260" s="18"/>
      <c r="FHN260" s="18"/>
      <c r="FHO260" s="18"/>
      <c r="FHP260" s="18"/>
      <c r="FHQ260" s="18"/>
      <c r="FHR260" s="18"/>
      <c r="FHS260" s="18"/>
      <c r="FHT260" s="18"/>
      <c r="FHU260" s="18"/>
      <c r="FHV260" s="18"/>
      <c r="FHW260" s="18"/>
      <c r="FHX260" s="18"/>
      <c r="FHY260" s="18"/>
      <c r="FHZ260" s="18"/>
      <c r="FIA260" s="18"/>
      <c r="FIB260" s="18"/>
      <c r="FIC260" s="18"/>
      <c r="FID260" s="18"/>
      <c r="FIE260" s="18"/>
      <c r="FIF260" s="18"/>
      <c r="FIG260" s="18"/>
      <c r="FIH260" s="18"/>
      <c r="FII260" s="18"/>
      <c r="FIJ260" s="18"/>
      <c r="FIK260" s="18"/>
      <c r="FIL260" s="18"/>
      <c r="FIM260" s="18"/>
      <c r="FIN260" s="18"/>
      <c r="FIO260" s="18"/>
      <c r="FIP260" s="18"/>
      <c r="FIQ260" s="18"/>
      <c r="FIR260" s="18"/>
      <c r="FIS260" s="18"/>
      <c r="FIT260" s="18"/>
      <c r="FIU260" s="18"/>
      <c r="FIV260" s="18"/>
      <c r="FIW260" s="18"/>
      <c r="FIX260" s="18"/>
      <c r="FIY260" s="18"/>
      <c r="FIZ260" s="18"/>
      <c r="FJA260" s="18"/>
      <c r="FJB260" s="18"/>
      <c r="FJC260" s="18"/>
      <c r="FJD260" s="18"/>
      <c r="FJE260" s="18"/>
      <c r="FJF260" s="18"/>
      <c r="FJG260" s="18"/>
      <c r="FJH260" s="18"/>
      <c r="FJI260" s="18"/>
      <c r="FJJ260" s="18"/>
      <c r="FJK260" s="18"/>
      <c r="FJL260" s="18"/>
      <c r="FJM260" s="18"/>
      <c r="FJN260" s="18"/>
      <c r="FJO260" s="18"/>
      <c r="FJP260" s="18"/>
      <c r="FJQ260" s="18"/>
      <c r="FJR260" s="18"/>
      <c r="FJS260" s="18"/>
      <c r="FJT260" s="18"/>
      <c r="FJU260" s="18"/>
      <c r="FJV260" s="18"/>
      <c r="FJW260" s="18"/>
      <c r="FJX260" s="18"/>
      <c r="FJY260" s="18"/>
      <c r="FJZ260" s="18"/>
      <c r="FKA260" s="18"/>
      <c r="FKB260" s="18"/>
      <c r="FKC260" s="18"/>
      <c r="FKD260" s="18"/>
      <c r="FKE260" s="18"/>
      <c r="FKF260" s="18"/>
      <c r="FKG260" s="18"/>
      <c r="FKH260" s="18"/>
      <c r="FKI260" s="18"/>
      <c r="FKJ260" s="18"/>
      <c r="FKK260" s="18"/>
      <c r="FKL260" s="18"/>
      <c r="FKM260" s="18"/>
      <c r="FKN260" s="18"/>
      <c r="FKO260" s="18"/>
      <c r="FKP260" s="18"/>
      <c r="FKQ260" s="18"/>
      <c r="FKR260" s="18"/>
      <c r="FKS260" s="18"/>
      <c r="FKT260" s="18"/>
      <c r="FKU260" s="18"/>
      <c r="FKV260" s="18"/>
      <c r="FKW260" s="18"/>
      <c r="FKX260" s="18"/>
      <c r="FKY260" s="18"/>
      <c r="FKZ260" s="18"/>
      <c r="FLA260" s="18"/>
      <c r="FLB260" s="18"/>
      <c r="FLC260" s="18"/>
      <c r="FLD260" s="18"/>
      <c r="FLE260" s="18"/>
      <c r="FLF260" s="18"/>
      <c r="FLG260" s="18"/>
      <c r="FLH260" s="18"/>
      <c r="FLI260" s="18"/>
      <c r="FLJ260" s="18"/>
      <c r="FLK260" s="18"/>
      <c r="FLL260" s="18"/>
      <c r="FLM260" s="18"/>
      <c r="FLN260" s="18"/>
      <c r="FLO260" s="18"/>
      <c r="FLP260" s="18"/>
      <c r="FLQ260" s="18"/>
      <c r="FLR260" s="18"/>
      <c r="FLS260" s="18"/>
      <c r="FLT260" s="18"/>
      <c r="FLU260" s="18"/>
      <c r="FLV260" s="18"/>
      <c r="FLW260" s="18"/>
      <c r="FLX260" s="18"/>
      <c r="FLY260" s="18"/>
      <c r="FLZ260" s="18"/>
      <c r="FMA260" s="18"/>
      <c r="FMB260" s="18"/>
      <c r="FMC260" s="18"/>
      <c r="FMD260" s="18"/>
      <c r="FME260" s="18"/>
      <c r="FMF260" s="18"/>
      <c r="FMG260" s="18"/>
      <c r="FMH260" s="18"/>
      <c r="FMI260" s="18"/>
      <c r="FMJ260" s="18"/>
      <c r="FMK260" s="18"/>
      <c r="FML260" s="18"/>
      <c r="FMM260" s="18"/>
      <c r="FMN260" s="18"/>
      <c r="FMO260" s="18"/>
      <c r="FMP260" s="18"/>
      <c r="FMQ260" s="18"/>
      <c r="FMR260" s="18"/>
      <c r="FMS260" s="18"/>
      <c r="FMT260" s="18"/>
      <c r="FMU260" s="18"/>
      <c r="FMV260" s="18"/>
      <c r="FMW260" s="18"/>
      <c r="FMX260" s="18"/>
      <c r="FMY260" s="18"/>
      <c r="FMZ260" s="18"/>
      <c r="FNA260" s="18"/>
      <c r="FNB260" s="18"/>
      <c r="FNC260" s="18"/>
      <c r="FND260" s="18"/>
      <c r="FNE260" s="18"/>
      <c r="FNF260" s="18"/>
      <c r="FNG260" s="18"/>
      <c r="FNH260" s="18"/>
      <c r="FNI260" s="18"/>
      <c r="FNJ260" s="18"/>
      <c r="FNK260" s="18"/>
      <c r="FNL260" s="18"/>
      <c r="FNM260" s="18"/>
      <c r="FNN260" s="18"/>
      <c r="FNO260" s="18"/>
      <c r="FNP260" s="18"/>
      <c r="FNQ260" s="18"/>
      <c r="FNR260" s="18"/>
      <c r="FNS260" s="18"/>
      <c r="FNT260" s="18"/>
      <c r="FNU260" s="18"/>
      <c r="FNV260" s="18"/>
      <c r="FNW260" s="18"/>
      <c r="FNX260" s="18"/>
      <c r="FNY260" s="18"/>
      <c r="FNZ260" s="18"/>
      <c r="FOA260" s="18"/>
      <c r="FOB260" s="18"/>
      <c r="FOC260" s="18"/>
      <c r="FOD260" s="18"/>
      <c r="FOE260" s="18"/>
      <c r="FOF260" s="18"/>
      <c r="FOG260" s="18"/>
      <c r="FOH260" s="18"/>
      <c r="FOI260" s="18"/>
      <c r="FOJ260" s="18"/>
      <c r="FOK260" s="18"/>
      <c r="FOL260" s="18"/>
      <c r="FOM260" s="18"/>
      <c r="FON260" s="18"/>
      <c r="FOO260" s="18"/>
      <c r="FOP260" s="18"/>
      <c r="FOQ260" s="18"/>
      <c r="FOR260" s="18"/>
      <c r="FOS260" s="18"/>
      <c r="FOT260" s="18"/>
      <c r="FOU260" s="18"/>
      <c r="FOV260" s="18"/>
      <c r="FOW260" s="18"/>
      <c r="FOX260" s="18"/>
      <c r="FOY260" s="18"/>
      <c r="FOZ260" s="18"/>
      <c r="FPA260" s="18"/>
      <c r="FPB260" s="18"/>
      <c r="FPC260" s="18"/>
      <c r="FPD260" s="18"/>
      <c r="FPE260" s="18"/>
      <c r="FPF260" s="18"/>
      <c r="FPG260" s="18"/>
      <c r="FPH260" s="18"/>
      <c r="FPI260" s="18"/>
      <c r="FPJ260" s="18"/>
      <c r="FPK260" s="18"/>
      <c r="FPL260" s="18"/>
      <c r="FPM260" s="18"/>
      <c r="FPN260" s="18"/>
      <c r="FPO260" s="18"/>
      <c r="FPP260" s="18"/>
      <c r="FPQ260" s="18"/>
      <c r="FPR260" s="18"/>
      <c r="FPS260" s="18"/>
      <c r="FPT260" s="18"/>
      <c r="FPU260" s="18"/>
      <c r="FPV260" s="18"/>
      <c r="FPW260" s="18"/>
      <c r="FPX260" s="18"/>
      <c r="FPY260" s="18"/>
      <c r="FPZ260" s="18"/>
      <c r="FQA260" s="18"/>
      <c r="FQB260" s="18"/>
      <c r="FQC260" s="18"/>
      <c r="FQD260" s="18"/>
      <c r="FQE260" s="18"/>
      <c r="FQF260" s="18"/>
      <c r="FQG260" s="18"/>
      <c r="FQH260" s="18"/>
      <c r="FQI260" s="18"/>
      <c r="FQJ260" s="18"/>
      <c r="FQK260" s="18"/>
      <c r="FQL260" s="18"/>
      <c r="FQM260" s="18"/>
      <c r="FQN260" s="18"/>
      <c r="FQO260" s="18"/>
      <c r="FQP260" s="18"/>
      <c r="FQQ260" s="18"/>
      <c r="FQR260" s="18"/>
      <c r="FQS260" s="18"/>
      <c r="FQT260" s="18"/>
      <c r="FQU260" s="18"/>
      <c r="FQV260" s="18"/>
      <c r="FQW260" s="18"/>
      <c r="FQX260" s="18"/>
      <c r="FQY260" s="18"/>
      <c r="FQZ260" s="18"/>
      <c r="FRA260" s="18"/>
      <c r="FRB260" s="18"/>
      <c r="FRC260" s="18"/>
      <c r="FRD260" s="18"/>
      <c r="FRE260" s="18"/>
      <c r="FRF260" s="18"/>
      <c r="FRG260" s="18"/>
      <c r="FRH260" s="18"/>
      <c r="FRI260" s="18"/>
      <c r="FRJ260" s="18"/>
      <c r="FRK260" s="18"/>
      <c r="FRL260" s="18"/>
      <c r="FRM260" s="18"/>
      <c r="FRN260" s="18"/>
      <c r="FRO260" s="18"/>
      <c r="FRP260" s="18"/>
      <c r="FRQ260" s="18"/>
      <c r="FRR260" s="18"/>
      <c r="FRS260" s="18"/>
      <c r="FRT260" s="18"/>
      <c r="FRU260" s="18"/>
      <c r="FRV260" s="18"/>
      <c r="FRW260" s="18"/>
      <c r="FRX260" s="18"/>
      <c r="FRY260" s="18"/>
      <c r="FRZ260" s="18"/>
      <c r="FSA260" s="18"/>
      <c r="FSB260" s="18"/>
      <c r="FSC260" s="18"/>
      <c r="FSD260" s="18"/>
      <c r="FSE260" s="18"/>
      <c r="FSF260" s="18"/>
      <c r="FSG260" s="18"/>
      <c r="FSH260" s="18"/>
      <c r="FSI260" s="18"/>
      <c r="FSJ260" s="18"/>
      <c r="FSK260" s="18"/>
      <c r="FSL260" s="18"/>
      <c r="FSM260" s="18"/>
      <c r="FSN260" s="18"/>
      <c r="FSO260" s="18"/>
      <c r="FSP260" s="18"/>
      <c r="FSQ260" s="18"/>
      <c r="FSR260" s="18"/>
      <c r="FSS260" s="18"/>
      <c r="FST260" s="18"/>
      <c r="FSU260" s="18"/>
      <c r="FSV260" s="18"/>
      <c r="FSW260" s="18"/>
      <c r="FSX260" s="18"/>
      <c r="FSY260" s="18"/>
      <c r="FSZ260" s="18"/>
      <c r="FTA260" s="18"/>
      <c r="FTB260" s="18"/>
      <c r="FTC260" s="18"/>
      <c r="FTD260" s="18"/>
      <c r="FTE260" s="18"/>
      <c r="FTF260" s="18"/>
      <c r="FTG260" s="18"/>
      <c r="FTH260" s="18"/>
      <c r="FTI260" s="18"/>
      <c r="FTJ260" s="18"/>
      <c r="FTK260" s="18"/>
      <c r="FTL260" s="18"/>
      <c r="FTM260" s="18"/>
      <c r="FTN260" s="18"/>
      <c r="FTO260" s="18"/>
      <c r="FTP260" s="18"/>
      <c r="FTQ260" s="18"/>
      <c r="FTR260" s="18"/>
      <c r="FTS260" s="18"/>
      <c r="FTT260" s="18"/>
      <c r="FTU260" s="18"/>
      <c r="FTV260" s="18"/>
      <c r="FTW260" s="18"/>
      <c r="FTX260" s="18"/>
      <c r="FTY260" s="18"/>
      <c r="FTZ260" s="18"/>
      <c r="FUA260" s="18"/>
      <c r="FUB260" s="18"/>
      <c r="FUC260" s="18"/>
      <c r="FUD260" s="18"/>
      <c r="FUE260" s="18"/>
      <c r="FUF260" s="18"/>
      <c r="FUG260" s="18"/>
      <c r="FUH260" s="18"/>
      <c r="FUI260" s="18"/>
      <c r="FUJ260" s="18"/>
      <c r="FUK260" s="18"/>
      <c r="FUL260" s="18"/>
      <c r="FUM260" s="18"/>
      <c r="FUN260" s="18"/>
      <c r="FUO260" s="18"/>
      <c r="FUP260" s="18"/>
      <c r="FUQ260" s="18"/>
      <c r="FUR260" s="18"/>
      <c r="FUS260" s="18"/>
      <c r="FUT260" s="18"/>
      <c r="FUU260" s="18"/>
      <c r="FUV260" s="18"/>
      <c r="FUW260" s="18"/>
      <c r="FUX260" s="18"/>
      <c r="FUY260" s="18"/>
      <c r="FUZ260" s="18"/>
      <c r="FVA260" s="18"/>
      <c r="FVB260" s="18"/>
      <c r="FVC260" s="18"/>
      <c r="FVD260" s="18"/>
      <c r="FVE260" s="18"/>
      <c r="FVF260" s="18"/>
      <c r="FVG260" s="18"/>
      <c r="FVH260" s="18"/>
      <c r="FVI260" s="18"/>
      <c r="FVJ260" s="18"/>
      <c r="FVK260" s="18"/>
      <c r="FVL260" s="18"/>
      <c r="FVM260" s="18"/>
      <c r="FVN260" s="18"/>
      <c r="FVO260" s="18"/>
      <c r="FVP260" s="18"/>
      <c r="FVQ260" s="18"/>
      <c r="FVR260" s="18"/>
      <c r="FVS260" s="18"/>
      <c r="FVT260" s="18"/>
      <c r="FVU260" s="18"/>
      <c r="FVV260" s="18"/>
      <c r="FVW260" s="18"/>
      <c r="FVX260" s="18"/>
      <c r="FVY260" s="18"/>
      <c r="FVZ260" s="18"/>
      <c r="FWA260" s="18"/>
      <c r="FWB260" s="18"/>
      <c r="FWC260" s="18"/>
      <c r="FWD260" s="18"/>
      <c r="FWE260" s="18"/>
      <c r="FWF260" s="18"/>
      <c r="FWG260" s="18"/>
      <c r="FWH260" s="18"/>
      <c r="FWI260" s="18"/>
      <c r="FWJ260" s="18"/>
      <c r="FWK260" s="18"/>
      <c r="FWL260" s="18"/>
      <c r="FWM260" s="18"/>
      <c r="FWN260" s="18"/>
      <c r="FWO260" s="18"/>
      <c r="FWP260" s="18"/>
      <c r="FWQ260" s="18"/>
      <c r="FWR260" s="18"/>
      <c r="FWS260" s="18"/>
      <c r="FWT260" s="18"/>
      <c r="FWU260" s="18"/>
      <c r="FWV260" s="18"/>
      <c r="FWW260" s="18"/>
      <c r="FWX260" s="18"/>
      <c r="FWY260" s="18"/>
      <c r="FWZ260" s="18"/>
      <c r="FXA260" s="18"/>
      <c r="FXB260" s="18"/>
      <c r="FXC260" s="18"/>
      <c r="FXD260" s="18"/>
      <c r="FXE260" s="18"/>
      <c r="FXF260" s="18"/>
      <c r="FXG260" s="18"/>
      <c r="FXH260" s="18"/>
      <c r="FXI260" s="18"/>
      <c r="FXJ260" s="18"/>
      <c r="FXK260" s="18"/>
      <c r="FXL260" s="18"/>
      <c r="FXM260" s="18"/>
      <c r="FXN260" s="18"/>
      <c r="FXO260" s="18"/>
      <c r="FXP260" s="18"/>
      <c r="FXQ260" s="18"/>
      <c r="FXR260" s="18"/>
      <c r="FXS260" s="18"/>
      <c r="FXT260" s="18"/>
      <c r="FXU260" s="18"/>
      <c r="FXV260" s="18"/>
      <c r="FXW260" s="18"/>
      <c r="FXX260" s="18"/>
      <c r="FXY260" s="18"/>
      <c r="FXZ260" s="18"/>
      <c r="FYA260" s="18"/>
      <c r="FYB260" s="18"/>
      <c r="FYC260" s="18"/>
      <c r="FYD260" s="18"/>
      <c r="FYE260" s="18"/>
      <c r="FYF260" s="18"/>
      <c r="FYG260" s="18"/>
      <c r="FYH260" s="18"/>
      <c r="FYI260" s="18"/>
      <c r="FYJ260" s="18"/>
      <c r="FYK260" s="18"/>
      <c r="FYL260" s="18"/>
      <c r="FYM260" s="18"/>
      <c r="FYN260" s="18"/>
      <c r="FYO260" s="18"/>
      <c r="FYP260" s="18"/>
      <c r="FYQ260" s="18"/>
      <c r="FYR260" s="18"/>
      <c r="FYS260" s="18"/>
      <c r="FYT260" s="18"/>
      <c r="FYU260" s="18"/>
      <c r="FYV260" s="18"/>
      <c r="FYW260" s="18"/>
      <c r="FYX260" s="18"/>
      <c r="FYY260" s="18"/>
      <c r="FYZ260" s="18"/>
      <c r="FZA260" s="18"/>
      <c r="FZB260" s="18"/>
      <c r="FZC260" s="18"/>
      <c r="FZD260" s="18"/>
      <c r="FZE260" s="18"/>
      <c r="FZF260" s="18"/>
      <c r="FZG260" s="18"/>
      <c r="FZH260" s="18"/>
      <c r="FZI260" s="18"/>
      <c r="FZJ260" s="18"/>
      <c r="FZK260" s="18"/>
      <c r="FZL260" s="18"/>
      <c r="FZM260" s="18"/>
      <c r="FZN260" s="18"/>
      <c r="FZO260" s="18"/>
      <c r="FZP260" s="18"/>
      <c r="FZQ260" s="18"/>
      <c r="FZR260" s="18"/>
      <c r="FZS260" s="18"/>
      <c r="FZT260" s="18"/>
      <c r="FZU260" s="18"/>
      <c r="FZV260" s="18"/>
      <c r="FZW260" s="18"/>
      <c r="FZX260" s="18"/>
      <c r="FZY260" s="18"/>
      <c r="FZZ260" s="18"/>
      <c r="GAA260" s="18"/>
      <c r="GAB260" s="18"/>
      <c r="GAC260" s="18"/>
      <c r="GAD260" s="18"/>
      <c r="GAE260" s="18"/>
      <c r="GAF260" s="18"/>
      <c r="GAG260" s="18"/>
      <c r="GAH260" s="18"/>
      <c r="GAI260" s="18"/>
      <c r="GAJ260" s="18"/>
      <c r="GAK260" s="18"/>
      <c r="GAL260" s="18"/>
      <c r="GAM260" s="18"/>
      <c r="GAN260" s="18"/>
      <c r="GAO260" s="18"/>
      <c r="GAP260" s="18"/>
      <c r="GAQ260" s="18"/>
      <c r="GAR260" s="18"/>
      <c r="GAS260" s="18"/>
      <c r="GAT260" s="18"/>
      <c r="GAU260" s="18"/>
      <c r="GAV260" s="18"/>
      <c r="GAW260" s="18"/>
      <c r="GAX260" s="18"/>
      <c r="GAY260" s="18"/>
      <c r="GAZ260" s="18"/>
      <c r="GBA260" s="18"/>
      <c r="GBB260" s="18"/>
      <c r="GBC260" s="18"/>
      <c r="GBD260" s="18"/>
      <c r="GBE260" s="18"/>
      <c r="GBF260" s="18"/>
      <c r="GBG260" s="18"/>
      <c r="GBH260" s="18"/>
      <c r="GBI260" s="18"/>
      <c r="GBJ260" s="18"/>
      <c r="GBK260" s="18"/>
      <c r="GBL260" s="18"/>
      <c r="GBM260" s="18"/>
      <c r="GBN260" s="18"/>
      <c r="GBO260" s="18"/>
      <c r="GBP260" s="18"/>
      <c r="GBQ260" s="18"/>
      <c r="GBR260" s="18"/>
      <c r="GBS260" s="18"/>
      <c r="GBT260" s="18"/>
      <c r="GBU260" s="18"/>
      <c r="GBV260" s="18"/>
      <c r="GBW260" s="18"/>
      <c r="GBX260" s="18"/>
      <c r="GBY260" s="18"/>
      <c r="GBZ260" s="18"/>
      <c r="GCA260" s="18"/>
      <c r="GCB260" s="18"/>
      <c r="GCC260" s="18"/>
      <c r="GCD260" s="18"/>
      <c r="GCE260" s="18"/>
      <c r="GCF260" s="18"/>
      <c r="GCG260" s="18"/>
      <c r="GCH260" s="18"/>
      <c r="GCI260" s="18"/>
      <c r="GCJ260" s="18"/>
      <c r="GCK260" s="18"/>
      <c r="GCL260" s="18"/>
      <c r="GCM260" s="18"/>
      <c r="GCN260" s="18"/>
      <c r="GCO260" s="18"/>
      <c r="GCP260" s="18"/>
      <c r="GCQ260" s="18"/>
      <c r="GCR260" s="18"/>
      <c r="GCS260" s="18"/>
      <c r="GCT260" s="18"/>
      <c r="GCU260" s="18"/>
      <c r="GCV260" s="18"/>
      <c r="GCW260" s="18"/>
      <c r="GCX260" s="18"/>
      <c r="GCY260" s="18"/>
      <c r="GCZ260" s="18"/>
      <c r="GDA260" s="18"/>
      <c r="GDB260" s="18"/>
      <c r="GDC260" s="18"/>
      <c r="GDD260" s="18"/>
      <c r="GDE260" s="18"/>
      <c r="GDF260" s="18"/>
      <c r="GDG260" s="18"/>
      <c r="GDH260" s="18"/>
      <c r="GDI260" s="18"/>
      <c r="GDJ260" s="18"/>
      <c r="GDK260" s="18"/>
      <c r="GDL260" s="18"/>
      <c r="GDM260" s="18"/>
      <c r="GDN260" s="18"/>
      <c r="GDO260" s="18"/>
      <c r="GDP260" s="18"/>
      <c r="GDQ260" s="18"/>
      <c r="GDR260" s="18"/>
      <c r="GDS260" s="18"/>
      <c r="GDT260" s="18"/>
      <c r="GDU260" s="18"/>
      <c r="GDV260" s="18"/>
      <c r="GDW260" s="18"/>
      <c r="GDX260" s="18"/>
      <c r="GDY260" s="18"/>
      <c r="GDZ260" s="18"/>
      <c r="GEA260" s="18"/>
      <c r="GEB260" s="18"/>
      <c r="GEC260" s="18"/>
      <c r="GED260" s="18"/>
      <c r="GEE260" s="18"/>
      <c r="GEF260" s="18"/>
      <c r="GEG260" s="18"/>
      <c r="GEH260" s="18"/>
      <c r="GEI260" s="18"/>
      <c r="GEJ260" s="18"/>
      <c r="GEK260" s="18"/>
      <c r="GEL260" s="18"/>
      <c r="GEM260" s="18"/>
      <c r="GEN260" s="18"/>
      <c r="GEO260" s="18"/>
      <c r="GEP260" s="18"/>
      <c r="GEQ260" s="18"/>
      <c r="GER260" s="18"/>
      <c r="GES260" s="18"/>
      <c r="GET260" s="18"/>
      <c r="GEU260" s="18"/>
      <c r="GEV260" s="18"/>
      <c r="GEW260" s="18"/>
      <c r="GEX260" s="18"/>
      <c r="GEY260" s="18"/>
      <c r="GEZ260" s="18"/>
      <c r="GFA260" s="18"/>
      <c r="GFB260" s="18"/>
      <c r="GFC260" s="18"/>
      <c r="GFD260" s="18"/>
      <c r="GFE260" s="18"/>
      <c r="GFF260" s="18"/>
      <c r="GFG260" s="18"/>
      <c r="GFH260" s="18"/>
      <c r="GFI260" s="18"/>
      <c r="GFJ260" s="18"/>
      <c r="GFK260" s="18"/>
      <c r="GFL260" s="18"/>
      <c r="GFM260" s="18"/>
      <c r="GFN260" s="18"/>
      <c r="GFO260" s="18"/>
      <c r="GFP260" s="18"/>
      <c r="GFQ260" s="18"/>
      <c r="GFR260" s="18"/>
      <c r="GFS260" s="18"/>
      <c r="GFT260" s="18"/>
      <c r="GFU260" s="18"/>
      <c r="GFV260" s="18"/>
      <c r="GFW260" s="18"/>
      <c r="GFX260" s="18"/>
      <c r="GFY260" s="18"/>
      <c r="GFZ260" s="18"/>
      <c r="GGA260" s="18"/>
      <c r="GGB260" s="18"/>
      <c r="GGC260" s="18"/>
      <c r="GGD260" s="18"/>
      <c r="GGE260" s="18"/>
      <c r="GGF260" s="18"/>
      <c r="GGG260" s="18"/>
      <c r="GGH260" s="18"/>
      <c r="GGI260" s="18"/>
      <c r="GGJ260" s="18"/>
      <c r="GGK260" s="18"/>
      <c r="GGL260" s="18"/>
      <c r="GGM260" s="18"/>
      <c r="GGN260" s="18"/>
      <c r="GGO260" s="18"/>
      <c r="GGP260" s="18"/>
      <c r="GGQ260" s="18"/>
      <c r="GGR260" s="18"/>
      <c r="GGS260" s="18"/>
      <c r="GGT260" s="18"/>
      <c r="GGU260" s="18"/>
      <c r="GGV260" s="18"/>
      <c r="GGW260" s="18"/>
      <c r="GGX260" s="18"/>
      <c r="GGY260" s="18"/>
      <c r="GGZ260" s="18"/>
      <c r="GHA260" s="18"/>
      <c r="GHB260" s="18"/>
      <c r="GHC260" s="18"/>
      <c r="GHD260" s="18"/>
      <c r="GHE260" s="18"/>
      <c r="GHF260" s="18"/>
      <c r="GHG260" s="18"/>
      <c r="GHH260" s="18"/>
      <c r="GHI260" s="18"/>
      <c r="GHJ260" s="18"/>
      <c r="GHK260" s="18"/>
      <c r="GHL260" s="18"/>
      <c r="GHM260" s="18"/>
      <c r="GHN260" s="18"/>
      <c r="GHO260" s="18"/>
      <c r="GHP260" s="18"/>
      <c r="GHQ260" s="18"/>
      <c r="GHR260" s="18"/>
      <c r="GHS260" s="18"/>
      <c r="GHT260" s="18"/>
      <c r="GHU260" s="18"/>
      <c r="GHV260" s="18"/>
      <c r="GHW260" s="18"/>
      <c r="GHX260" s="18"/>
      <c r="GHY260" s="18"/>
      <c r="GHZ260" s="18"/>
      <c r="GIA260" s="18"/>
      <c r="GIB260" s="18"/>
      <c r="GIC260" s="18"/>
      <c r="GID260" s="18"/>
      <c r="GIE260" s="18"/>
      <c r="GIF260" s="18"/>
      <c r="GIG260" s="18"/>
      <c r="GIH260" s="18"/>
      <c r="GII260" s="18"/>
      <c r="GIJ260" s="18"/>
      <c r="GIK260" s="18"/>
      <c r="GIL260" s="18"/>
      <c r="GIM260" s="18"/>
      <c r="GIN260" s="18"/>
      <c r="GIO260" s="18"/>
      <c r="GIP260" s="18"/>
      <c r="GIQ260" s="18"/>
      <c r="GIR260" s="18"/>
      <c r="GIS260" s="18"/>
      <c r="GIT260" s="18"/>
      <c r="GIU260" s="18"/>
      <c r="GIV260" s="18"/>
      <c r="GIW260" s="18"/>
      <c r="GIX260" s="18"/>
      <c r="GIY260" s="18"/>
      <c r="GIZ260" s="18"/>
      <c r="GJA260" s="18"/>
      <c r="GJB260" s="18"/>
      <c r="GJC260" s="18"/>
      <c r="GJD260" s="18"/>
      <c r="GJE260" s="18"/>
      <c r="GJF260" s="18"/>
      <c r="GJG260" s="18"/>
      <c r="GJH260" s="18"/>
      <c r="GJI260" s="18"/>
      <c r="GJJ260" s="18"/>
      <c r="GJK260" s="18"/>
      <c r="GJL260" s="18"/>
      <c r="GJM260" s="18"/>
      <c r="GJN260" s="18"/>
      <c r="GJO260" s="18"/>
      <c r="GJP260" s="18"/>
      <c r="GJQ260" s="18"/>
      <c r="GJR260" s="18"/>
      <c r="GJS260" s="18"/>
      <c r="GJT260" s="18"/>
      <c r="GJU260" s="18"/>
      <c r="GJV260" s="18"/>
      <c r="GJW260" s="18"/>
      <c r="GJX260" s="18"/>
      <c r="GJY260" s="18"/>
      <c r="GJZ260" s="18"/>
      <c r="GKA260" s="18"/>
      <c r="GKB260" s="18"/>
      <c r="GKC260" s="18"/>
      <c r="GKD260" s="18"/>
      <c r="GKE260" s="18"/>
      <c r="GKF260" s="18"/>
      <c r="GKG260" s="18"/>
      <c r="GKH260" s="18"/>
      <c r="GKI260" s="18"/>
      <c r="GKJ260" s="18"/>
      <c r="GKK260" s="18"/>
      <c r="GKL260" s="18"/>
      <c r="GKM260" s="18"/>
      <c r="GKN260" s="18"/>
      <c r="GKO260" s="18"/>
      <c r="GKP260" s="18"/>
      <c r="GKQ260" s="18"/>
      <c r="GKR260" s="18"/>
      <c r="GKS260" s="18"/>
      <c r="GKT260" s="18"/>
      <c r="GKU260" s="18"/>
      <c r="GKV260" s="18"/>
      <c r="GKW260" s="18"/>
      <c r="GKX260" s="18"/>
      <c r="GKY260" s="18"/>
      <c r="GKZ260" s="18"/>
      <c r="GLA260" s="18"/>
      <c r="GLB260" s="18"/>
      <c r="GLC260" s="18"/>
      <c r="GLD260" s="18"/>
      <c r="GLE260" s="18"/>
      <c r="GLF260" s="18"/>
      <c r="GLG260" s="18"/>
      <c r="GLH260" s="18"/>
      <c r="GLI260" s="18"/>
      <c r="GLJ260" s="18"/>
      <c r="GLK260" s="18"/>
      <c r="GLL260" s="18"/>
      <c r="GLM260" s="18"/>
      <c r="GLN260" s="18"/>
      <c r="GLO260" s="18"/>
      <c r="GLP260" s="18"/>
      <c r="GLQ260" s="18"/>
      <c r="GLR260" s="18"/>
      <c r="GLS260" s="18"/>
      <c r="GLT260" s="18"/>
      <c r="GLU260" s="18"/>
      <c r="GLV260" s="18"/>
      <c r="GLW260" s="18"/>
      <c r="GLX260" s="18"/>
      <c r="GLY260" s="18"/>
      <c r="GLZ260" s="18"/>
      <c r="GMA260" s="18"/>
      <c r="GMB260" s="18"/>
      <c r="GMC260" s="18"/>
      <c r="GMD260" s="18"/>
      <c r="GME260" s="18"/>
      <c r="GMF260" s="18"/>
      <c r="GMG260" s="18"/>
      <c r="GMH260" s="18"/>
      <c r="GMI260" s="18"/>
      <c r="GMJ260" s="18"/>
      <c r="GMK260" s="18"/>
      <c r="GML260" s="18"/>
      <c r="GMM260" s="18"/>
      <c r="GMN260" s="18"/>
      <c r="GMO260" s="18"/>
      <c r="GMP260" s="18"/>
      <c r="GMQ260" s="18"/>
      <c r="GMR260" s="18"/>
      <c r="GMS260" s="18"/>
      <c r="GMT260" s="18"/>
      <c r="GMU260" s="18"/>
      <c r="GMV260" s="18"/>
      <c r="GMW260" s="18"/>
      <c r="GMX260" s="18"/>
      <c r="GMY260" s="18"/>
      <c r="GMZ260" s="18"/>
      <c r="GNA260" s="18"/>
      <c r="GNB260" s="18"/>
      <c r="GNC260" s="18"/>
      <c r="GND260" s="18"/>
      <c r="GNE260" s="18"/>
      <c r="GNF260" s="18"/>
      <c r="GNG260" s="18"/>
      <c r="GNH260" s="18"/>
      <c r="GNI260" s="18"/>
      <c r="GNJ260" s="18"/>
      <c r="GNK260" s="18"/>
      <c r="GNL260" s="18"/>
      <c r="GNM260" s="18"/>
      <c r="GNN260" s="18"/>
      <c r="GNO260" s="18"/>
      <c r="GNP260" s="18"/>
      <c r="GNQ260" s="18"/>
      <c r="GNR260" s="18"/>
      <c r="GNS260" s="18"/>
      <c r="GNT260" s="18"/>
      <c r="GNU260" s="18"/>
      <c r="GNV260" s="18"/>
      <c r="GNW260" s="18"/>
      <c r="GNX260" s="18"/>
      <c r="GNY260" s="18"/>
      <c r="GNZ260" s="18"/>
      <c r="GOA260" s="18"/>
      <c r="GOB260" s="18"/>
      <c r="GOC260" s="18"/>
      <c r="GOD260" s="18"/>
      <c r="GOE260" s="18"/>
      <c r="GOF260" s="18"/>
      <c r="GOG260" s="18"/>
      <c r="GOH260" s="18"/>
      <c r="GOI260" s="18"/>
      <c r="GOJ260" s="18"/>
      <c r="GOK260" s="18"/>
      <c r="GOL260" s="18"/>
      <c r="GOM260" s="18"/>
      <c r="GON260" s="18"/>
      <c r="GOO260" s="18"/>
      <c r="GOP260" s="18"/>
      <c r="GOQ260" s="18"/>
      <c r="GOR260" s="18"/>
      <c r="GOS260" s="18"/>
      <c r="GOT260" s="18"/>
      <c r="GOU260" s="18"/>
      <c r="GOV260" s="18"/>
      <c r="GOW260" s="18"/>
      <c r="GOX260" s="18"/>
      <c r="GOY260" s="18"/>
      <c r="GOZ260" s="18"/>
      <c r="GPA260" s="18"/>
      <c r="GPB260" s="18"/>
      <c r="GPC260" s="18"/>
      <c r="GPD260" s="18"/>
      <c r="GPE260" s="18"/>
      <c r="GPF260" s="18"/>
      <c r="GPG260" s="18"/>
      <c r="GPH260" s="18"/>
      <c r="GPI260" s="18"/>
      <c r="GPJ260" s="18"/>
      <c r="GPK260" s="18"/>
      <c r="GPL260" s="18"/>
      <c r="GPM260" s="18"/>
      <c r="GPN260" s="18"/>
      <c r="GPO260" s="18"/>
      <c r="GPP260" s="18"/>
      <c r="GPQ260" s="18"/>
      <c r="GPR260" s="18"/>
      <c r="GPS260" s="18"/>
      <c r="GPT260" s="18"/>
      <c r="GPU260" s="18"/>
      <c r="GPV260" s="18"/>
      <c r="GPW260" s="18"/>
      <c r="GPX260" s="18"/>
      <c r="GPY260" s="18"/>
      <c r="GPZ260" s="18"/>
      <c r="GQA260" s="18"/>
      <c r="GQB260" s="18"/>
      <c r="GQC260" s="18"/>
      <c r="GQD260" s="18"/>
      <c r="GQE260" s="18"/>
      <c r="GQF260" s="18"/>
      <c r="GQG260" s="18"/>
      <c r="GQH260" s="18"/>
      <c r="GQI260" s="18"/>
      <c r="GQJ260" s="18"/>
      <c r="GQK260" s="18"/>
      <c r="GQL260" s="18"/>
      <c r="GQM260" s="18"/>
      <c r="GQN260" s="18"/>
      <c r="GQO260" s="18"/>
      <c r="GQP260" s="18"/>
      <c r="GQQ260" s="18"/>
      <c r="GQR260" s="18"/>
      <c r="GQS260" s="18"/>
      <c r="GQT260" s="18"/>
      <c r="GQU260" s="18"/>
      <c r="GQV260" s="18"/>
      <c r="GQW260" s="18"/>
      <c r="GQX260" s="18"/>
      <c r="GQY260" s="18"/>
      <c r="GQZ260" s="18"/>
      <c r="GRA260" s="18"/>
      <c r="GRB260" s="18"/>
      <c r="GRC260" s="18"/>
      <c r="GRD260" s="18"/>
      <c r="GRE260" s="18"/>
      <c r="GRF260" s="18"/>
      <c r="GRG260" s="18"/>
      <c r="GRH260" s="18"/>
      <c r="GRI260" s="18"/>
      <c r="GRJ260" s="18"/>
      <c r="GRK260" s="18"/>
      <c r="GRL260" s="18"/>
      <c r="GRM260" s="18"/>
      <c r="GRN260" s="18"/>
      <c r="GRO260" s="18"/>
      <c r="GRP260" s="18"/>
      <c r="GRQ260" s="18"/>
      <c r="GRR260" s="18"/>
      <c r="GRS260" s="18"/>
      <c r="GRT260" s="18"/>
      <c r="GRU260" s="18"/>
      <c r="GRV260" s="18"/>
      <c r="GRW260" s="18"/>
      <c r="GRX260" s="18"/>
      <c r="GRY260" s="18"/>
      <c r="GRZ260" s="18"/>
      <c r="GSA260" s="18"/>
      <c r="GSB260" s="18"/>
      <c r="GSC260" s="18"/>
      <c r="GSD260" s="18"/>
      <c r="GSE260" s="18"/>
      <c r="GSF260" s="18"/>
      <c r="GSG260" s="18"/>
      <c r="GSH260" s="18"/>
      <c r="GSI260" s="18"/>
      <c r="GSJ260" s="18"/>
      <c r="GSK260" s="18"/>
      <c r="GSL260" s="18"/>
      <c r="GSM260" s="18"/>
      <c r="GSN260" s="18"/>
      <c r="GSO260" s="18"/>
      <c r="GSP260" s="18"/>
      <c r="GSQ260" s="18"/>
      <c r="GSR260" s="18"/>
      <c r="GSS260" s="18"/>
      <c r="GST260" s="18"/>
      <c r="GSU260" s="18"/>
      <c r="GSV260" s="18"/>
      <c r="GSW260" s="18"/>
      <c r="GSX260" s="18"/>
      <c r="GSY260" s="18"/>
      <c r="GSZ260" s="18"/>
      <c r="GTA260" s="18"/>
      <c r="GTB260" s="18"/>
      <c r="GTC260" s="18"/>
      <c r="GTD260" s="18"/>
      <c r="GTE260" s="18"/>
      <c r="GTF260" s="18"/>
      <c r="GTG260" s="18"/>
      <c r="GTH260" s="18"/>
      <c r="GTI260" s="18"/>
      <c r="GTJ260" s="18"/>
      <c r="GTK260" s="18"/>
      <c r="GTL260" s="18"/>
      <c r="GTM260" s="18"/>
      <c r="GTN260" s="18"/>
      <c r="GTO260" s="18"/>
      <c r="GTP260" s="18"/>
      <c r="GTQ260" s="18"/>
      <c r="GTR260" s="18"/>
      <c r="GTS260" s="18"/>
      <c r="GTT260" s="18"/>
      <c r="GTU260" s="18"/>
      <c r="GTV260" s="18"/>
      <c r="GTW260" s="18"/>
      <c r="GTX260" s="18"/>
      <c r="GTY260" s="18"/>
      <c r="GTZ260" s="18"/>
      <c r="GUA260" s="18"/>
      <c r="GUB260" s="18"/>
      <c r="GUC260" s="18"/>
      <c r="GUD260" s="18"/>
      <c r="GUE260" s="18"/>
      <c r="GUF260" s="18"/>
      <c r="GUG260" s="18"/>
      <c r="GUH260" s="18"/>
      <c r="GUI260" s="18"/>
      <c r="GUJ260" s="18"/>
      <c r="GUK260" s="18"/>
      <c r="GUL260" s="18"/>
      <c r="GUM260" s="18"/>
      <c r="GUN260" s="18"/>
      <c r="GUO260" s="18"/>
      <c r="GUP260" s="18"/>
      <c r="GUQ260" s="18"/>
      <c r="GUR260" s="18"/>
      <c r="GUS260" s="18"/>
      <c r="GUT260" s="18"/>
      <c r="GUU260" s="18"/>
      <c r="GUV260" s="18"/>
      <c r="GUW260" s="18"/>
      <c r="GUX260" s="18"/>
      <c r="GUY260" s="18"/>
      <c r="GUZ260" s="18"/>
      <c r="GVA260" s="18"/>
      <c r="GVB260" s="18"/>
      <c r="GVC260" s="18"/>
      <c r="GVD260" s="18"/>
      <c r="GVE260" s="18"/>
      <c r="GVF260" s="18"/>
      <c r="GVG260" s="18"/>
      <c r="GVH260" s="18"/>
      <c r="GVI260" s="18"/>
      <c r="GVJ260" s="18"/>
      <c r="GVK260" s="18"/>
      <c r="GVL260" s="18"/>
      <c r="GVM260" s="18"/>
      <c r="GVN260" s="18"/>
      <c r="GVO260" s="18"/>
      <c r="GVP260" s="18"/>
      <c r="GVQ260" s="18"/>
      <c r="GVR260" s="18"/>
      <c r="GVS260" s="18"/>
      <c r="GVT260" s="18"/>
      <c r="GVU260" s="18"/>
      <c r="GVV260" s="18"/>
      <c r="GVW260" s="18"/>
      <c r="GVX260" s="18"/>
      <c r="GVY260" s="18"/>
      <c r="GVZ260" s="18"/>
      <c r="GWA260" s="18"/>
      <c r="GWB260" s="18"/>
      <c r="GWC260" s="18"/>
      <c r="GWD260" s="18"/>
      <c r="GWE260" s="18"/>
      <c r="GWF260" s="18"/>
      <c r="GWG260" s="18"/>
      <c r="GWH260" s="18"/>
      <c r="GWI260" s="18"/>
      <c r="GWJ260" s="18"/>
      <c r="GWK260" s="18"/>
      <c r="GWL260" s="18"/>
      <c r="GWM260" s="18"/>
      <c r="GWN260" s="18"/>
      <c r="GWO260" s="18"/>
      <c r="GWP260" s="18"/>
      <c r="GWQ260" s="18"/>
      <c r="GWR260" s="18"/>
      <c r="GWS260" s="18"/>
      <c r="GWT260" s="18"/>
      <c r="GWU260" s="18"/>
      <c r="GWV260" s="18"/>
      <c r="GWW260" s="18"/>
      <c r="GWX260" s="18"/>
      <c r="GWY260" s="18"/>
      <c r="GWZ260" s="18"/>
      <c r="GXA260" s="18"/>
      <c r="GXB260" s="18"/>
      <c r="GXC260" s="18"/>
      <c r="GXD260" s="18"/>
      <c r="GXE260" s="18"/>
      <c r="GXF260" s="18"/>
      <c r="GXG260" s="18"/>
      <c r="GXH260" s="18"/>
      <c r="GXI260" s="18"/>
      <c r="GXJ260" s="18"/>
      <c r="GXK260" s="18"/>
      <c r="GXL260" s="18"/>
      <c r="GXM260" s="18"/>
      <c r="GXN260" s="18"/>
      <c r="GXO260" s="18"/>
      <c r="GXP260" s="18"/>
      <c r="GXQ260" s="18"/>
      <c r="GXR260" s="18"/>
      <c r="GXS260" s="18"/>
      <c r="GXT260" s="18"/>
      <c r="GXU260" s="18"/>
      <c r="GXV260" s="18"/>
      <c r="GXW260" s="18"/>
      <c r="GXX260" s="18"/>
      <c r="GXY260" s="18"/>
      <c r="GXZ260" s="18"/>
      <c r="GYA260" s="18"/>
      <c r="GYB260" s="18"/>
      <c r="GYC260" s="18"/>
      <c r="GYD260" s="18"/>
      <c r="GYE260" s="18"/>
      <c r="GYF260" s="18"/>
      <c r="GYG260" s="18"/>
      <c r="GYH260" s="18"/>
      <c r="GYI260" s="18"/>
      <c r="GYJ260" s="18"/>
      <c r="GYK260" s="18"/>
      <c r="GYL260" s="18"/>
      <c r="GYM260" s="18"/>
      <c r="GYN260" s="18"/>
      <c r="GYO260" s="18"/>
      <c r="GYP260" s="18"/>
      <c r="GYQ260" s="18"/>
      <c r="GYR260" s="18"/>
      <c r="GYS260" s="18"/>
      <c r="GYT260" s="18"/>
      <c r="GYU260" s="18"/>
      <c r="GYV260" s="18"/>
      <c r="GYW260" s="18"/>
      <c r="GYX260" s="18"/>
      <c r="GYY260" s="18"/>
      <c r="GYZ260" s="18"/>
      <c r="GZA260" s="18"/>
      <c r="GZB260" s="18"/>
      <c r="GZC260" s="18"/>
      <c r="GZD260" s="18"/>
      <c r="GZE260" s="18"/>
      <c r="GZF260" s="18"/>
      <c r="GZG260" s="18"/>
      <c r="GZH260" s="18"/>
      <c r="GZI260" s="18"/>
      <c r="GZJ260" s="18"/>
      <c r="GZK260" s="18"/>
      <c r="GZL260" s="18"/>
      <c r="GZM260" s="18"/>
      <c r="GZN260" s="18"/>
      <c r="GZO260" s="18"/>
      <c r="GZP260" s="18"/>
      <c r="GZQ260" s="18"/>
      <c r="GZR260" s="18"/>
      <c r="GZS260" s="18"/>
      <c r="GZT260" s="18"/>
      <c r="GZU260" s="18"/>
      <c r="GZV260" s="18"/>
      <c r="GZW260" s="18"/>
      <c r="GZX260" s="18"/>
      <c r="GZY260" s="18"/>
      <c r="GZZ260" s="18"/>
      <c r="HAA260" s="18"/>
      <c r="HAB260" s="18"/>
      <c r="HAC260" s="18"/>
      <c r="HAD260" s="18"/>
      <c r="HAE260" s="18"/>
      <c r="HAF260" s="18"/>
      <c r="HAG260" s="18"/>
      <c r="HAH260" s="18"/>
      <c r="HAI260" s="18"/>
      <c r="HAJ260" s="18"/>
      <c r="HAK260" s="18"/>
      <c r="HAL260" s="18"/>
      <c r="HAM260" s="18"/>
      <c r="HAN260" s="18"/>
      <c r="HAO260" s="18"/>
      <c r="HAP260" s="18"/>
      <c r="HAQ260" s="18"/>
      <c r="HAR260" s="18"/>
      <c r="HAS260" s="18"/>
      <c r="HAT260" s="18"/>
      <c r="HAU260" s="18"/>
      <c r="HAV260" s="18"/>
      <c r="HAW260" s="18"/>
      <c r="HAX260" s="18"/>
      <c r="HAY260" s="18"/>
      <c r="HAZ260" s="18"/>
      <c r="HBA260" s="18"/>
      <c r="HBB260" s="18"/>
      <c r="HBC260" s="18"/>
      <c r="HBD260" s="18"/>
      <c r="HBE260" s="18"/>
      <c r="HBF260" s="18"/>
      <c r="HBG260" s="18"/>
      <c r="HBH260" s="18"/>
      <c r="HBI260" s="18"/>
      <c r="HBJ260" s="18"/>
      <c r="HBK260" s="18"/>
      <c r="HBL260" s="18"/>
      <c r="HBM260" s="18"/>
      <c r="HBN260" s="18"/>
      <c r="HBO260" s="18"/>
      <c r="HBP260" s="18"/>
      <c r="HBQ260" s="18"/>
      <c r="HBR260" s="18"/>
      <c r="HBS260" s="18"/>
      <c r="HBT260" s="18"/>
      <c r="HBU260" s="18"/>
      <c r="HBV260" s="18"/>
      <c r="HBW260" s="18"/>
      <c r="HBX260" s="18"/>
      <c r="HBY260" s="18"/>
      <c r="HBZ260" s="18"/>
      <c r="HCA260" s="18"/>
      <c r="HCB260" s="18"/>
      <c r="HCC260" s="18"/>
      <c r="HCD260" s="18"/>
      <c r="HCE260" s="18"/>
      <c r="HCF260" s="18"/>
      <c r="HCG260" s="18"/>
      <c r="HCH260" s="18"/>
      <c r="HCI260" s="18"/>
      <c r="HCJ260" s="18"/>
      <c r="HCK260" s="18"/>
      <c r="HCL260" s="18"/>
      <c r="HCM260" s="18"/>
      <c r="HCN260" s="18"/>
      <c r="HCO260" s="18"/>
      <c r="HCP260" s="18"/>
      <c r="HCQ260" s="18"/>
      <c r="HCR260" s="18"/>
      <c r="HCS260" s="18"/>
      <c r="HCT260" s="18"/>
      <c r="HCU260" s="18"/>
      <c r="HCV260" s="18"/>
      <c r="HCW260" s="18"/>
      <c r="HCX260" s="18"/>
      <c r="HCY260" s="18"/>
      <c r="HCZ260" s="18"/>
      <c r="HDA260" s="18"/>
      <c r="HDB260" s="18"/>
      <c r="HDC260" s="18"/>
      <c r="HDD260" s="18"/>
      <c r="HDE260" s="18"/>
      <c r="HDF260" s="18"/>
      <c r="HDG260" s="18"/>
      <c r="HDH260" s="18"/>
      <c r="HDI260" s="18"/>
      <c r="HDJ260" s="18"/>
      <c r="HDK260" s="18"/>
      <c r="HDL260" s="18"/>
      <c r="HDM260" s="18"/>
      <c r="HDN260" s="18"/>
      <c r="HDO260" s="18"/>
      <c r="HDP260" s="18"/>
      <c r="HDQ260" s="18"/>
      <c r="HDR260" s="18"/>
      <c r="HDS260" s="18"/>
      <c r="HDT260" s="18"/>
      <c r="HDU260" s="18"/>
      <c r="HDV260" s="18"/>
      <c r="HDW260" s="18"/>
      <c r="HDX260" s="18"/>
      <c r="HDY260" s="18"/>
      <c r="HDZ260" s="18"/>
      <c r="HEA260" s="18"/>
      <c r="HEB260" s="18"/>
      <c r="HEC260" s="18"/>
      <c r="HED260" s="18"/>
      <c r="HEE260" s="18"/>
      <c r="HEF260" s="18"/>
      <c r="HEG260" s="18"/>
      <c r="HEH260" s="18"/>
      <c r="HEI260" s="18"/>
      <c r="HEJ260" s="18"/>
      <c r="HEK260" s="18"/>
      <c r="HEL260" s="18"/>
      <c r="HEM260" s="18"/>
      <c r="HEN260" s="18"/>
      <c r="HEO260" s="18"/>
      <c r="HEP260" s="18"/>
      <c r="HEQ260" s="18"/>
      <c r="HER260" s="18"/>
      <c r="HES260" s="18"/>
      <c r="HET260" s="18"/>
      <c r="HEU260" s="18"/>
      <c r="HEV260" s="18"/>
      <c r="HEW260" s="18"/>
      <c r="HEX260" s="18"/>
      <c r="HEY260" s="18"/>
      <c r="HEZ260" s="18"/>
      <c r="HFA260" s="18"/>
      <c r="HFB260" s="18"/>
      <c r="HFC260" s="18"/>
      <c r="HFD260" s="18"/>
      <c r="HFE260" s="18"/>
      <c r="HFF260" s="18"/>
      <c r="HFG260" s="18"/>
      <c r="HFH260" s="18"/>
      <c r="HFI260" s="18"/>
      <c r="HFJ260" s="18"/>
      <c r="HFK260" s="18"/>
      <c r="HFL260" s="18"/>
      <c r="HFM260" s="18"/>
      <c r="HFN260" s="18"/>
      <c r="HFO260" s="18"/>
      <c r="HFP260" s="18"/>
      <c r="HFQ260" s="18"/>
      <c r="HFR260" s="18"/>
      <c r="HFS260" s="18"/>
      <c r="HFT260" s="18"/>
      <c r="HFU260" s="18"/>
      <c r="HFV260" s="18"/>
      <c r="HFW260" s="18"/>
      <c r="HFX260" s="18"/>
      <c r="HFY260" s="18"/>
      <c r="HFZ260" s="18"/>
      <c r="HGA260" s="18"/>
      <c r="HGB260" s="18"/>
      <c r="HGC260" s="18"/>
      <c r="HGD260" s="18"/>
      <c r="HGE260" s="18"/>
      <c r="HGF260" s="18"/>
      <c r="HGG260" s="18"/>
      <c r="HGH260" s="18"/>
      <c r="HGI260" s="18"/>
      <c r="HGJ260" s="18"/>
      <c r="HGK260" s="18"/>
      <c r="HGL260" s="18"/>
      <c r="HGM260" s="18"/>
      <c r="HGN260" s="18"/>
      <c r="HGO260" s="18"/>
      <c r="HGP260" s="18"/>
      <c r="HGQ260" s="18"/>
      <c r="HGR260" s="18"/>
      <c r="HGS260" s="18"/>
      <c r="HGT260" s="18"/>
      <c r="HGU260" s="18"/>
      <c r="HGV260" s="18"/>
      <c r="HGW260" s="18"/>
      <c r="HGX260" s="18"/>
      <c r="HGY260" s="18"/>
      <c r="HGZ260" s="18"/>
      <c r="HHA260" s="18"/>
      <c r="HHB260" s="18"/>
      <c r="HHC260" s="18"/>
      <c r="HHD260" s="18"/>
      <c r="HHE260" s="18"/>
      <c r="HHF260" s="18"/>
      <c r="HHG260" s="18"/>
      <c r="HHH260" s="18"/>
      <c r="HHI260" s="18"/>
      <c r="HHJ260" s="18"/>
      <c r="HHK260" s="18"/>
      <c r="HHL260" s="18"/>
      <c r="HHM260" s="18"/>
      <c r="HHN260" s="18"/>
      <c r="HHO260" s="18"/>
      <c r="HHP260" s="18"/>
      <c r="HHQ260" s="18"/>
      <c r="HHR260" s="18"/>
      <c r="HHS260" s="18"/>
      <c r="HHT260" s="18"/>
      <c r="HHU260" s="18"/>
      <c r="HHV260" s="18"/>
      <c r="HHW260" s="18"/>
      <c r="HHX260" s="18"/>
      <c r="HHY260" s="18"/>
      <c r="HHZ260" s="18"/>
      <c r="HIA260" s="18"/>
      <c r="HIB260" s="18"/>
      <c r="HIC260" s="18"/>
      <c r="HID260" s="18"/>
      <c r="HIE260" s="18"/>
      <c r="HIF260" s="18"/>
      <c r="HIG260" s="18"/>
      <c r="HIH260" s="18"/>
      <c r="HII260" s="18"/>
      <c r="HIJ260" s="18"/>
      <c r="HIK260" s="18"/>
      <c r="HIL260" s="18"/>
      <c r="HIM260" s="18"/>
      <c r="HIN260" s="18"/>
      <c r="HIO260" s="18"/>
      <c r="HIP260" s="18"/>
      <c r="HIQ260" s="18"/>
      <c r="HIR260" s="18"/>
      <c r="HIS260" s="18"/>
      <c r="HIT260" s="18"/>
      <c r="HIU260" s="18"/>
      <c r="HIV260" s="18"/>
      <c r="HIW260" s="18"/>
      <c r="HIX260" s="18"/>
      <c r="HIY260" s="18"/>
      <c r="HIZ260" s="18"/>
      <c r="HJA260" s="18"/>
      <c r="HJB260" s="18"/>
      <c r="HJC260" s="18"/>
      <c r="HJD260" s="18"/>
      <c r="HJE260" s="18"/>
      <c r="HJF260" s="18"/>
      <c r="HJG260" s="18"/>
      <c r="HJH260" s="18"/>
      <c r="HJI260" s="18"/>
      <c r="HJJ260" s="18"/>
      <c r="HJK260" s="18"/>
      <c r="HJL260" s="18"/>
      <c r="HJM260" s="18"/>
      <c r="HJN260" s="18"/>
      <c r="HJO260" s="18"/>
      <c r="HJP260" s="18"/>
      <c r="HJQ260" s="18"/>
      <c r="HJR260" s="18"/>
      <c r="HJS260" s="18"/>
      <c r="HJT260" s="18"/>
      <c r="HJU260" s="18"/>
      <c r="HJV260" s="18"/>
      <c r="HJW260" s="18"/>
      <c r="HJX260" s="18"/>
      <c r="HJY260" s="18"/>
      <c r="HJZ260" s="18"/>
      <c r="HKA260" s="18"/>
      <c r="HKB260" s="18"/>
      <c r="HKC260" s="18"/>
      <c r="HKD260" s="18"/>
      <c r="HKE260" s="18"/>
      <c r="HKF260" s="18"/>
      <c r="HKG260" s="18"/>
      <c r="HKH260" s="18"/>
      <c r="HKI260" s="18"/>
      <c r="HKJ260" s="18"/>
      <c r="HKK260" s="18"/>
      <c r="HKL260" s="18"/>
      <c r="HKM260" s="18"/>
      <c r="HKN260" s="18"/>
      <c r="HKO260" s="18"/>
      <c r="HKP260" s="18"/>
      <c r="HKQ260" s="18"/>
      <c r="HKR260" s="18"/>
      <c r="HKS260" s="18"/>
      <c r="HKT260" s="18"/>
      <c r="HKU260" s="18"/>
      <c r="HKV260" s="18"/>
      <c r="HKW260" s="18"/>
      <c r="HKX260" s="18"/>
      <c r="HKY260" s="18"/>
      <c r="HKZ260" s="18"/>
      <c r="HLA260" s="18"/>
      <c r="HLB260" s="18"/>
      <c r="HLC260" s="18"/>
      <c r="HLD260" s="18"/>
      <c r="HLE260" s="18"/>
      <c r="HLF260" s="18"/>
      <c r="HLG260" s="18"/>
      <c r="HLH260" s="18"/>
      <c r="HLI260" s="18"/>
      <c r="HLJ260" s="18"/>
      <c r="HLK260" s="18"/>
      <c r="HLL260" s="18"/>
      <c r="HLM260" s="18"/>
      <c r="HLN260" s="18"/>
      <c r="HLO260" s="18"/>
      <c r="HLP260" s="18"/>
      <c r="HLQ260" s="18"/>
      <c r="HLR260" s="18"/>
      <c r="HLS260" s="18"/>
      <c r="HLT260" s="18"/>
      <c r="HLU260" s="18"/>
      <c r="HLV260" s="18"/>
      <c r="HLW260" s="18"/>
      <c r="HLX260" s="18"/>
      <c r="HLY260" s="18"/>
      <c r="HLZ260" s="18"/>
      <c r="HMA260" s="18"/>
      <c r="HMB260" s="18"/>
      <c r="HMC260" s="18"/>
      <c r="HMD260" s="18"/>
      <c r="HME260" s="18"/>
      <c r="HMF260" s="18"/>
      <c r="HMG260" s="18"/>
      <c r="HMH260" s="18"/>
      <c r="HMI260" s="18"/>
      <c r="HMJ260" s="18"/>
      <c r="HMK260" s="18"/>
      <c r="HML260" s="18"/>
      <c r="HMM260" s="18"/>
      <c r="HMN260" s="18"/>
      <c r="HMO260" s="18"/>
      <c r="HMP260" s="18"/>
      <c r="HMQ260" s="18"/>
      <c r="HMR260" s="18"/>
      <c r="HMS260" s="18"/>
      <c r="HMT260" s="18"/>
      <c r="HMU260" s="18"/>
      <c r="HMV260" s="18"/>
      <c r="HMW260" s="18"/>
      <c r="HMX260" s="18"/>
      <c r="HMY260" s="18"/>
      <c r="HMZ260" s="18"/>
      <c r="HNA260" s="18"/>
      <c r="HNB260" s="18"/>
      <c r="HNC260" s="18"/>
      <c r="HND260" s="18"/>
      <c r="HNE260" s="18"/>
      <c r="HNF260" s="18"/>
      <c r="HNG260" s="18"/>
      <c r="HNH260" s="18"/>
      <c r="HNI260" s="18"/>
      <c r="HNJ260" s="18"/>
      <c r="HNK260" s="18"/>
      <c r="HNL260" s="18"/>
      <c r="HNM260" s="18"/>
      <c r="HNN260" s="18"/>
      <c r="HNO260" s="18"/>
      <c r="HNP260" s="18"/>
      <c r="HNQ260" s="18"/>
      <c r="HNR260" s="18"/>
      <c r="HNS260" s="18"/>
      <c r="HNT260" s="18"/>
      <c r="HNU260" s="18"/>
      <c r="HNV260" s="18"/>
      <c r="HNW260" s="18"/>
      <c r="HNX260" s="18"/>
      <c r="HNY260" s="18"/>
      <c r="HNZ260" s="18"/>
      <c r="HOA260" s="18"/>
      <c r="HOB260" s="18"/>
      <c r="HOC260" s="18"/>
      <c r="HOD260" s="18"/>
      <c r="HOE260" s="18"/>
      <c r="HOF260" s="18"/>
      <c r="HOG260" s="18"/>
      <c r="HOH260" s="18"/>
      <c r="HOI260" s="18"/>
      <c r="HOJ260" s="18"/>
      <c r="HOK260" s="18"/>
      <c r="HOL260" s="18"/>
      <c r="HOM260" s="18"/>
      <c r="HON260" s="18"/>
      <c r="HOO260" s="18"/>
      <c r="HOP260" s="18"/>
      <c r="HOQ260" s="18"/>
      <c r="HOR260" s="18"/>
      <c r="HOS260" s="18"/>
      <c r="HOT260" s="18"/>
      <c r="HOU260" s="18"/>
      <c r="HOV260" s="18"/>
      <c r="HOW260" s="18"/>
      <c r="HOX260" s="18"/>
      <c r="HOY260" s="18"/>
      <c r="HOZ260" s="18"/>
      <c r="HPA260" s="18"/>
      <c r="HPB260" s="18"/>
      <c r="HPC260" s="18"/>
      <c r="HPD260" s="18"/>
      <c r="HPE260" s="18"/>
      <c r="HPF260" s="18"/>
      <c r="HPG260" s="18"/>
      <c r="HPH260" s="18"/>
      <c r="HPI260" s="18"/>
      <c r="HPJ260" s="18"/>
      <c r="HPK260" s="18"/>
      <c r="HPL260" s="18"/>
      <c r="HPM260" s="18"/>
      <c r="HPN260" s="18"/>
      <c r="HPO260" s="18"/>
      <c r="HPP260" s="18"/>
      <c r="HPQ260" s="18"/>
      <c r="HPR260" s="18"/>
      <c r="HPS260" s="18"/>
      <c r="HPT260" s="18"/>
      <c r="HPU260" s="18"/>
      <c r="HPV260" s="18"/>
      <c r="HPW260" s="18"/>
      <c r="HPX260" s="18"/>
      <c r="HPY260" s="18"/>
      <c r="HPZ260" s="18"/>
      <c r="HQA260" s="18"/>
      <c r="HQB260" s="18"/>
      <c r="HQC260" s="18"/>
      <c r="HQD260" s="18"/>
      <c r="HQE260" s="18"/>
      <c r="HQF260" s="18"/>
      <c r="HQG260" s="18"/>
      <c r="HQH260" s="18"/>
      <c r="HQI260" s="18"/>
      <c r="HQJ260" s="18"/>
      <c r="HQK260" s="18"/>
      <c r="HQL260" s="18"/>
      <c r="HQM260" s="18"/>
      <c r="HQN260" s="18"/>
      <c r="HQO260" s="18"/>
      <c r="HQP260" s="18"/>
      <c r="HQQ260" s="18"/>
      <c r="HQR260" s="18"/>
      <c r="HQS260" s="18"/>
      <c r="HQT260" s="18"/>
      <c r="HQU260" s="18"/>
      <c r="HQV260" s="18"/>
      <c r="HQW260" s="18"/>
      <c r="HQX260" s="18"/>
      <c r="HQY260" s="18"/>
      <c r="HQZ260" s="18"/>
      <c r="HRA260" s="18"/>
      <c r="HRB260" s="18"/>
      <c r="HRC260" s="18"/>
      <c r="HRD260" s="18"/>
      <c r="HRE260" s="18"/>
      <c r="HRF260" s="18"/>
      <c r="HRG260" s="18"/>
      <c r="HRH260" s="18"/>
      <c r="HRI260" s="18"/>
      <c r="HRJ260" s="18"/>
      <c r="HRK260" s="18"/>
      <c r="HRL260" s="18"/>
      <c r="HRM260" s="18"/>
      <c r="HRN260" s="18"/>
      <c r="HRO260" s="18"/>
      <c r="HRP260" s="18"/>
      <c r="HRQ260" s="18"/>
      <c r="HRR260" s="18"/>
      <c r="HRS260" s="18"/>
      <c r="HRT260" s="18"/>
      <c r="HRU260" s="18"/>
      <c r="HRV260" s="18"/>
      <c r="HRW260" s="18"/>
      <c r="HRX260" s="18"/>
      <c r="HRY260" s="18"/>
      <c r="HRZ260" s="18"/>
      <c r="HSA260" s="18"/>
      <c r="HSB260" s="18"/>
      <c r="HSC260" s="18"/>
      <c r="HSD260" s="18"/>
      <c r="HSE260" s="18"/>
      <c r="HSF260" s="18"/>
      <c r="HSG260" s="18"/>
      <c r="HSH260" s="18"/>
      <c r="HSI260" s="18"/>
      <c r="HSJ260" s="18"/>
      <c r="HSK260" s="18"/>
      <c r="HSL260" s="18"/>
      <c r="HSM260" s="18"/>
      <c r="HSN260" s="18"/>
      <c r="HSO260" s="18"/>
      <c r="HSP260" s="18"/>
      <c r="HSQ260" s="18"/>
      <c r="HSR260" s="18"/>
      <c r="HSS260" s="18"/>
      <c r="HST260" s="18"/>
      <c r="HSU260" s="18"/>
      <c r="HSV260" s="18"/>
      <c r="HSW260" s="18"/>
      <c r="HSX260" s="18"/>
      <c r="HSY260" s="18"/>
      <c r="HSZ260" s="18"/>
      <c r="HTA260" s="18"/>
      <c r="HTB260" s="18"/>
      <c r="HTC260" s="18"/>
      <c r="HTD260" s="18"/>
      <c r="HTE260" s="18"/>
      <c r="HTF260" s="18"/>
      <c r="HTG260" s="18"/>
      <c r="HTH260" s="18"/>
      <c r="HTI260" s="18"/>
      <c r="HTJ260" s="18"/>
      <c r="HTK260" s="18"/>
      <c r="HTL260" s="18"/>
      <c r="HTM260" s="18"/>
      <c r="HTN260" s="18"/>
      <c r="HTO260" s="18"/>
      <c r="HTP260" s="18"/>
      <c r="HTQ260" s="18"/>
      <c r="HTR260" s="18"/>
      <c r="HTS260" s="18"/>
      <c r="HTT260" s="18"/>
      <c r="HTU260" s="18"/>
      <c r="HTV260" s="18"/>
      <c r="HTW260" s="18"/>
      <c r="HTX260" s="18"/>
      <c r="HTY260" s="18"/>
      <c r="HTZ260" s="18"/>
      <c r="HUA260" s="18"/>
      <c r="HUB260" s="18"/>
      <c r="HUC260" s="18"/>
      <c r="HUD260" s="18"/>
      <c r="HUE260" s="18"/>
      <c r="HUF260" s="18"/>
      <c r="HUG260" s="18"/>
      <c r="HUH260" s="18"/>
      <c r="HUI260" s="18"/>
      <c r="HUJ260" s="18"/>
      <c r="HUK260" s="18"/>
      <c r="HUL260" s="18"/>
      <c r="HUM260" s="18"/>
      <c r="HUN260" s="18"/>
      <c r="HUO260" s="18"/>
      <c r="HUP260" s="18"/>
      <c r="HUQ260" s="18"/>
      <c r="HUR260" s="18"/>
      <c r="HUS260" s="18"/>
      <c r="HUT260" s="18"/>
      <c r="HUU260" s="18"/>
      <c r="HUV260" s="18"/>
      <c r="HUW260" s="18"/>
      <c r="HUX260" s="18"/>
      <c r="HUY260" s="18"/>
      <c r="HUZ260" s="18"/>
      <c r="HVA260" s="18"/>
      <c r="HVB260" s="18"/>
      <c r="HVC260" s="18"/>
      <c r="HVD260" s="18"/>
      <c r="HVE260" s="18"/>
      <c r="HVF260" s="18"/>
      <c r="HVG260" s="18"/>
      <c r="HVH260" s="18"/>
      <c r="HVI260" s="18"/>
      <c r="HVJ260" s="18"/>
      <c r="HVK260" s="18"/>
      <c r="HVL260" s="18"/>
      <c r="HVM260" s="18"/>
      <c r="HVN260" s="18"/>
      <c r="HVO260" s="18"/>
      <c r="HVP260" s="18"/>
      <c r="HVQ260" s="18"/>
      <c r="HVR260" s="18"/>
      <c r="HVS260" s="18"/>
      <c r="HVT260" s="18"/>
      <c r="HVU260" s="18"/>
      <c r="HVV260" s="18"/>
      <c r="HVW260" s="18"/>
      <c r="HVX260" s="18"/>
      <c r="HVY260" s="18"/>
      <c r="HVZ260" s="18"/>
      <c r="HWA260" s="18"/>
      <c r="HWB260" s="18"/>
      <c r="HWC260" s="18"/>
      <c r="HWD260" s="18"/>
      <c r="HWE260" s="18"/>
      <c r="HWF260" s="18"/>
      <c r="HWG260" s="18"/>
      <c r="HWH260" s="18"/>
      <c r="HWI260" s="18"/>
      <c r="HWJ260" s="18"/>
      <c r="HWK260" s="18"/>
      <c r="HWL260" s="18"/>
      <c r="HWM260" s="18"/>
      <c r="HWN260" s="18"/>
      <c r="HWO260" s="18"/>
      <c r="HWP260" s="18"/>
      <c r="HWQ260" s="18"/>
      <c r="HWR260" s="18"/>
      <c r="HWS260" s="18"/>
      <c r="HWT260" s="18"/>
      <c r="HWU260" s="18"/>
      <c r="HWV260" s="18"/>
      <c r="HWW260" s="18"/>
      <c r="HWX260" s="18"/>
      <c r="HWY260" s="18"/>
      <c r="HWZ260" s="18"/>
      <c r="HXA260" s="18"/>
      <c r="HXB260" s="18"/>
      <c r="HXC260" s="18"/>
      <c r="HXD260" s="18"/>
      <c r="HXE260" s="18"/>
      <c r="HXF260" s="18"/>
      <c r="HXG260" s="18"/>
      <c r="HXH260" s="18"/>
      <c r="HXI260" s="18"/>
      <c r="HXJ260" s="18"/>
      <c r="HXK260" s="18"/>
      <c r="HXL260" s="18"/>
      <c r="HXM260" s="18"/>
      <c r="HXN260" s="18"/>
      <c r="HXO260" s="18"/>
      <c r="HXP260" s="18"/>
      <c r="HXQ260" s="18"/>
      <c r="HXR260" s="18"/>
      <c r="HXS260" s="18"/>
      <c r="HXT260" s="18"/>
      <c r="HXU260" s="18"/>
      <c r="HXV260" s="18"/>
      <c r="HXW260" s="18"/>
      <c r="HXX260" s="18"/>
      <c r="HXY260" s="18"/>
      <c r="HXZ260" s="18"/>
      <c r="HYA260" s="18"/>
      <c r="HYB260" s="18"/>
      <c r="HYC260" s="18"/>
      <c r="HYD260" s="18"/>
      <c r="HYE260" s="18"/>
      <c r="HYF260" s="18"/>
      <c r="HYG260" s="18"/>
      <c r="HYH260" s="18"/>
      <c r="HYI260" s="18"/>
      <c r="HYJ260" s="18"/>
      <c r="HYK260" s="18"/>
      <c r="HYL260" s="18"/>
      <c r="HYM260" s="18"/>
      <c r="HYN260" s="18"/>
      <c r="HYO260" s="18"/>
      <c r="HYP260" s="18"/>
      <c r="HYQ260" s="18"/>
      <c r="HYR260" s="18"/>
      <c r="HYS260" s="18"/>
      <c r="HYT260" s="18"/>
      <c r="HYU260" s="18"/>
      <c r="HYV260" s="18"/>
      <c r="HYW260" s="18"/>
      <c r="HYX260" s="18"/>
      <c r="HYY260" s="18"/>
      <c r="HYZ260" s="18"/>
      <c r="HZA260" s="18"/>
      <c r="HZB260" s="18"/>
      <c r="HZC260" s="18"/>
      <c r="HZD260" s="18"/>
      <c r="HZE260" s="18"/>
      <c r="HZF260" s="18"/>
      <c r="HZG260" s="18"/>
      <c r="HZH260" s="18"/>
      <c r="HZI260" s="18"/>
      <c r="HZJ260" s="18"/>
      <c r="HZK260" s="18"/>
      <c r="HZL260" s="18"/>
      <c r="HZM260" s="18"/>
      <c r="HZN260" s="18"/>
      <c r="HZO260" s="18"/>
      <c r="HZP260" s="18"/>
      <c r="HZQ260" s="18"/>
      <c r="HZR260" s="18"/>
      <c r="HZS260" s="18"/>
      <c r="HZT260" s="18"/>
      <c r="HZU260" s="18"/>
      <c r="HZV260" s="18"/>
      <c r="HZW260" s="18"/>
      <c r="HZX260" s="18"/>
      <c r="HZY260" s="18"/>
      <c r="HZZ260" s="18"/>
      <c r="IAA260" s="18"/>
      <c r="IAB260" s="18"/>
      <c r="IAC260" s="18"/>
      <c r="IAD260" s="18"/>
      <c r="IAE260" s="18"/>
      <c r="IAF260" s="18"/>
      <c r="IAG260" s="18"/>
      <c r="IAH260" s="18"/>
      <c r="IAI260" s="18"/>
      <c r="IAJ260" s="18"/>
      <c r="IAK260" s="18"/>
      <c r="IAL260" s="18"/>
      <c r="IAM260" s="18"/>
      <c r="IAN260" s="18"/>
      <c r="IAO260" s="18"/>
      <c r="IAP260" s="18"/>
      <c r="IAQ260" s="18"/>
      <c r="IAR260" s="18"/>
      <c r="IAS260" s="18"/>
      <c r="IAT260" s="18"/>
      <c r="IAU260" s="18"/>
      <c r="IAV260" s="18"/>
      <c r="IAW260" s="18"/>
      <c r="IAX260" s="18"/>
      <c r="IAY260" s="18"/>
      <c r="IAZ260" s="18"/>
      <c r="IBA260" s="18"/>
      <c r="IBB260" s="18"/>
      <c r="IBC260" s="18"/>
      <c r="IBD260" s="18"/>
      <c r="IBE260" s="18"/>
      <c r="IBF260" s="18"/>
      <c r="IBG260" s="18"/>
      <c r="IBH260" s="18"/>
      <c r="IBI260" s="18"/>
      <c r="IBJ260" s="18"/>
      <c r="IBK260" s="18"/>
      <c r="IBL260" s="18"/>
      <c r="IBM260" s="18"/>
      <c r="IBN260" s="18"/>
      <c r="IBO260" s="18"/>
      <c r="IBP260" s="18"/>
      <c r="IBQ260" s="18"/>
      <c r="IBR260" s="18"/>
      <c r="IBS260" s="18"/>
      <c r="IBT260" s="18"/>
      <c r="IBU260" s="18"/>
      <c r="IBV260" s="18"/>
      <c r="IBW260" s="18"/>
      <c r="IBX260" s="18"/>
      <c r="IBY260" s="18"/>
      <c r="IBZ260" s="18"/>
      <c r="ICA260" s="18"/>
      <c r="ICB260" s="18"/>
      <c r="ICC260" s="18"/>
      <c r="ICD260" s="18"/>
      <c r="ICE260" s="18"/>
      <c r="ICF260" s="18"/>
      <c r="ICG260" s="18"/>
      <c r="ICH260" s="18"/>
      <c r="ICI260" s="18"/>
      <c r="ICJ260" s="18"/>
      <c r="ICK260" s="18"/>
      <c r="ICL260" s="18"/>
      <c r="ICM260" s="18"/>
      <c r="ICN260" s="18"/>
      <c r="ICO260" s="18"/>
      <c r="ICP260" s="18"/>
      <c r="ICQ260" s="18"/>
      <c r="ICR260" s="18"/>
      <c r="ICS260" s="18"/>
      <c r="ICT260" s="18"/>
      <c r="ICU260" s="18"/>
      <c r="ICV260" s="18"/>
      <c r="ICW260" s="18"/>
      <c r="ICX260" s="18"/>
      <c r="ICY260" s="18"/>
      <c r="ICZ260" s="18"/>
      <c r="IDA260" s="18"/>
      <c r="IDB260" s="18"/>
      <c r="IDC260" s="18"/>
      <c r="IDD260" s="18"/>
      <c r="IDE260" s="18"/>
      <c r="IDF260" s="18"/>
      <c r="IDG260" s="18"/>
      <c r="IDH260" s="18"/>
      <c r="IDI260" s="18"/>
      <c r="IDJ260" s="18"/>
      <c r="IDK260" s="18"/>
      <c r="IDL260" s="18"/>
      <c r="IDM260" s="18"/>
      <c r="IDN260" s="18"/>
      <c r="IDO260" s="18"/>
      <c r="IDP260" s="18"/>
      <c r="IDQ260" s="18"/>
      <c r="IDR260" s="18"/>
      <c r="IDS260" s="18"/>
      <c r="IDT260" s="18"/>
      <c r="IDU260" s="18"/>
      <c r="IDV260" s="18"/>
      <c r="IDW260" s="18"/>
      <c r="IDX260" s="18"/>
      <c r="IDY260" s="18"/>
      <c r="IDZ260" s="18"/>
      <c r="IEA260" s="18"/>
      <c r="IEB260" s="18"/>
      <c r="IEC260" s="18"/>
      <c r="IED260" s="18"/>
      <c r="IEE260" s="18"/>
      <c r="IEF260" s="18"/>
      <c r="IEG260" s="18"/>
      <c r="IEH260" s="18"/>
      <c r="IEI260" s="18"/>
      <c r="IEJ260" s="18"/>
      <c r="IEK260" s="18"/>
      <c r="IEL260" s="18"/>
      <c r="IEM260" s="18"/>
      <c r="IEN260" s="18"/>
      <c r="IEO260" s="18"/>
      <c r="IEP260" s="18"/>
      <c r="IEQ260" s="18"/>
      <c r="IER260" s="18"/>
      <c r="IES260" s="18"/>
      <c r="IET260" s="18"/>
      <c r="IEU260" s="18"/>
      <c r="IEV260" s="18"/>
      <c r="IEW260" s="18"/>
      <c r="IEX260" s="18"/>
      <c r="IEY260" s="18"/>
      <c r="IEZ260" s="18"/>
      <c r="IFA260" s="18"/>
      <c r="IFB260" s="18"/>
      <c r="IFC260" s="18"/>
      <c r="IFD260" s="18"/>
      <c r="IFE260" s="18"/>
      <c r="IFF260" s="18"/>
      <c r="IFG260" s="18"/>
      <c r="IFH260" s="18"/>
      <c r="IFI260" s="18"/>
      <c r="IFJ260" s="18"/>
      <c r="IFK260" s="18"/>
      <c r="IFL260" s="18"/>
      <c r="IFM260" s="18"/>
      <c r="IFN260" s="18"/>
      <c r="IFO260" s="18"/>
      <c r="IFP260" s="18"/>
      <c r="IFQ260" s="18"/>
      <c r="IFR260" s="18"/>
      <c r="IFS260" s="18"/>
      <c r="IFT260" s="18"/>
      <c r="IFU260" s="18"/>
      <c r="IFV260" s="18"/>
      <c r="IFW260" s="18"/>
      <c r="IFX260" s="18"/>
      <c r="IFY260" s="18"/>
      <c r="IFZ260" s="18"/>
      <c r="IGA260" s="18"/>
      <c r="IGB260" s="18"/>
      <c r="IGC260" s="18"/>
      <c r="IGD260" s="18"/>
      <c r="IGE260" s="18"/>
      <c r="IGF260" s="18"/>
      <c r="IGG260" s="18"/>
      <c r="IGH260" s="18"/>
      <c r="IGI260" s="18"/>
      <c r="IGJ260" s="18"/>
      <c r="IGK260" s="18"/>
      <c r="IGL260" s="18"/>
      <c r="IGM260" s="18"/>
      <c r="IGN260" s="18"/>
      <c r="IGO260" s="18"/>
      <c r="IGP260" s="18"/>
      <c r="IGQ260" s="18"/>
      <c r="IGR260" s="18"/>
      <c r="IGS260" s="18"/>
      <c r="IGT260" s="18"/>
      <c r="IGU260" s="18"/>
      <c r="IGV260" s="18"/>
      <c r="IGW260" s="18"/>
      <c r="IGX260" s="18"/>
      <c r="IGY260" s="18"/>
      <c r="IGZ260" s="18"/>
      <c r="IHA260" s="18"/>
      <c r="IHB260" s="18"/>
      <c r="IHC260" s="18"/>
      <c r="IHD260" s="18"/>
      <c r="IHE260" s="18"/>
      <c r="IHF260" s="18"/>
      <c r="IHG260" s="18"/>
      <c r="IHH260" s="18"/>
      <c r="IHI260" s="18"/>
      <c r="IHJ260" s="18"/>
      <c r="IHK260" s="18"/>
      <c r="IHL260" s="18"/>
      <c r="IHM260" s="18"/>
      <c r="IHN260" s="18"/>
      <c r="IHO260" s="18"/>
      <c r="IHP260" s="18"/>
      <c r="IHQ260" s="18"/>
      <c r="IHR260" s="18"/>
      <c r="IHS260" s="18"/>
      <c r="IHT260" s="18"/>
      <c r="IHU260" s="18"/>
      <c r="IHV260" s="18"/>
      <c r="IHW260" s="18"/>
      <c r="IHX260" s="18"/>
      <c r="IHY260" s="18"/>
      <c r="IHZ260" s="18"/>
      <c r="IIA260" s="18"/>
      <c r="IIB260" s="18"/>
      <c r="IIC260" s="18"/>
      <c r="IID260" s="18"/>
      <c r="IIE260" s="18"/>
      <c r="IIF260" s="18"/>
      <c r="IIG260" s="18"/>
      <c r="IIH260" s="18"/>
      <c r="III260" s="18"/>
      <c r="IIJ260" s="18"/>
      <c r="IIK260" s="18"/>
      <c r="IIL260" s="18"/>
      <c r="IIM260" s="18"/>
      <c r="IIN260" s="18"/>
      <c r="IIO260" s="18"/>
      <c r="IIP260" s="18"/>
      <c r="IIQ260" s="18"/>
      <c r="IIR260" s="18"/>
      <c r="IIS260" s="18"/>
      <c r="IIT260" s="18"/>
      <c r="IIU260" s="18"/>
      <c r="IIV260" s="18"/>
      <c r="IIW260" s="18"/>
      <c r="IIX260" s="18"/>
      <c r="IIY260" s="18"/>
      <c r="IIZ260" s="18"/>
      <c r="IJA260" s="18"/>
      <c r="IJB260" s="18"/>
      <c r="IJC260" s="18"/>
      <c r="IJD260" s="18"/>
      <c r="IJE260" s="18"/>
      <c r="IJF260" s="18"/>
      <c r="IJG260" s="18"/>
      <c r="IJH260" s="18"/>
      <c r="IJI260" s="18"/>
      <c r="IJJ260" s="18"/>
      <c r="IJK260" s="18"/>
      <c r="IJL260" s="18"/>
      <c r="IJM260" s="18"/>
      <c r="IJN260" s="18"/>
      <c r="IJO260" s="18"/>
      <c r="IJP260" s="18"/>
      <c r="IJQ260" s="18"/>
      <c r="IJR260" s="18"/>
      <c r="IJS260" s="18"/>
      <c r="IJT260" s="18"/>
      <c r="IJU260" s="18"/>
      <c r="IJV260" s="18"/>
      <c r="IJW260" s="18"/>
      <c r="IJX260" s="18"/>
      <c r="IJY260" s="18"/>
      <c r="IJZ260" s="18"/>
      <c r="IKA260" s="18"/>
      <c r="IKB260" s="18"/>
      <c r="IKC260" s="18"/>
      <c r="IKD260" s="18"/>
      <c r="IKE260" s="18"/>
      <c r="IKF260" s="18"/>
      <c r="IKG260" s="18"/>
      <c r="IKH260" s="18"/>
      <c r="IKI260" s="18"/>
      <c r="IKJ260" s="18"/>
      <c r="IKK260" s="18"/>
      <c r="IKL260" s="18"/>
      <c r="IKM260" s="18"/>
      <c r="IKN260" s="18"/>
      <c r="IKO260" s="18"/>
      <c r="IKP260" s="18"/>
      <c r="IKQ260" s="18"/>
      <c r="IKR260" s="18"/>
      <c r="IKS260" s="18"/>
      <c r="IKT260" s="18"/>
      <c r="IKU260" s="18"/>
      <c r="IKV260" s="18"/>
      <c r="IKW260" s="18"/>
      <c r="IKX260" s="18"/>
      <c r="IKY260" s="18"/>
      <c r="IKZ260" s="18"/>
      <c r="ILA260" s="18"/>
      <c r="ILB260" s="18"/>
      <c r="ILC260" s="18"/>
      <c r="ILD260" s="18"/>
      <c r="ILE260" s="18"/>
      <c r="ILF260" s="18"/>
      <c r="ILG260" s="18"/>
      <c r="ILH260" s="18"/>
      <c r="ILI260" s="18"/>
      <c r="ILJ260" s="18"/>
      <c r="ILK260" s="18"/>
      <c r="ILL260" s="18"/>
      <c r="ILM260" s="18"/>
      <c r="ILN260" s="18"/>
      <c r="ILO260" s="18"/>
      <c r="ILP260" s="18"/>
      <c r="ILQ260" s="18"/>
      <c r="ILR260" s="18"/>
      <c r="ILS260" s="18"/>
      <c r="ILT260" s="18"/>
      <c r="ILU260" s="18"/>
      <c r="ILV260" s="18"/>
      <c r="ILW260" s="18"/>
      <c r="ILX260" s="18"/>
      <c r="ILY260" s="18"/>
      <c r="ILZ260" s="18"/>
      <c r="IMA260" s="18"/>
      <c r="IMB260" s="18"/>
      <c r="IMC260" s="18"/>
      <c r="IMD260" s="18"/>
      <c r="IME260" s="18"/>
      <c r="IMF260" s="18"/>
      <c r="IMG260" s="18"/>
      <c r="IMH260" s="18"/>
      <c r="IMI260" s="18"/>
      <c r="IMJ260" s="18"/>
      <c r="IMK260" s="18"/>
      <c r="IML260" s="18"/>
      <c r="IMM260" s="18"/>
      <c r="IMN260" s="18"/>
      <c r="IMO260" s="18"/>
      <c r="IMP260" s="18"/>
      <c r="IMQ260" s="18"/>
      <c r="IMR260" s="18"/>
      <c r="IMS260" s="18"/>
      <c r="IMT260" s="18"/>
      <c r="IMU260" s="18"/>
      <c r="IMV260" s="18"/>
      <c r="IMW260" s="18"/>
      <c r="IMX260" s="18"/>
      <c r="IMY260" s="18"/>
      <c r="IMZ260" s="18"/>
      <c r="INA260" s="18"/>
      <c r="INB260" s="18"/>
      <c r="INC260" s="18"/>
      <c r="IND260" s="18"/>
      <c r="INE260" s="18"/>
      <c r="INF260" s="18"/>
      <c r="ING260" s="18"/>
      <c r="INH260" s="18"/>
      <c r="INI260" s="18"/>
      <c r="INJ260" s="18"/>
      <c r="INK260" s="18"/>
      <c r="INL260" s="18"/>
      <c r="INM260" s="18"/>
      <c r="INN260" s="18"/>
      <c r="INO260" s="18"/>
      <c r="INP260" s="18"/>
      <c r="INQ260" s="18"/>
      <c r="INR260" s="18"/>
      <c r="INS260" s="18"/>
      <c r="INT260" s="18"/>
      <c r="INU260" s="18"/>
      <c r="INV260" s="18"/>
      <c r="INW260" s="18"/>
      <c r="INX260" s="18"/>
      <c r="INY260" s="18"/>
      <c r="INZ260" s="18"/>
      <c r="IOA260" s="18"/>
      <c r="IOB260" s="18"/>
      <c r="IOC260" s="18"/>
      <c r="IOD260" s="18"/>
      <c r="IOE260" s="18"/>
      <c r="IOF260" s="18"/>
      <c r="IOG260" s="18"/>
      <c r="IOH260" s="18"/>
      <c r="IOI260" s="18"/>
      <c r="IOJ260" s="18"/>
      <c r="IOK260" s="18"/>
      <c r="IOL260" s="18"/>
      <c r="IOM260" s="18"/>
      <c r="ION260" s="18"/>
      <c r="IOO260" s="18"/>
      <c r="IOP260" s="18"/>
      <c r="IOQ260" s="18"/>
      <c r="IOR260" s="18"/>
      <c r="IOS260" s="18"/>
      <c r="IOT260" s="18"/>
      <c r="IOU260" s="18"/>
      <c r="IOV260" s="18"/>
      <c r="IOW260" s="18"/>
      <c r="IOX260" s="18"/>
      <c r="IOY260" s="18"/>
      <c r="IOZ260" s="18"/>
      <c r="IPA260" s="18"/>
      <c r="IPB260" s="18"/>
      <c r="IPC260" s="18"/>
      <c r="IPD260" s="18"/>
      <c r="IPE260" s="18"/>
      <c r="IPF260" s="18"/>
      <c r="IPG260" s="18"/>
      <c r="IPH260" s="18"/>
      <c r="IPI260" s="18"/>
      <c r="IPJ260" s="18"/>
      <c r="IPK260" s="18"/>
      <c r="IPL260" s="18"/>
      <c r="IPM260" s="18"/>
      <c r="IPN260" s="18"/>
      <c r="IPO260" s="18"/>
      <c r="IPP260" s="18"/>
      <c r="IPQ260" s="18"/>
      <c r="IPR260" s="18"/>
      <c r="IPS260" s="18"/>
      <c r="IPT260" s="18"/>
      <c r="IPU260" s="18"/>
      <c r="IPV260" s="18"/>
      <c r="IPW260" s="18"/>
      <c r="IPX260" s="18"/>
      <c r="IPY260" s="18"/>
      <c r="IPZ260" s="18"/>
      <c r="IQA260" s="18"/>
      <c r="IQB260" s="18"/>
      <c r="IQC260" s="18"/>
      <c r="IQD260" s="18"/>
      <c r="IQE260" s="18"/>
      <c r="IQF260" s="18"/>
      <c r="IQG260" s="18"/>
      <c r="IQH260" s="18"/>
      <c r="IQI260" s="18"/>
      <c r="IQJ260" s="18"/>
      <c r="IQK260" s="18"/>
      <c r="IQL260" s="18"/>
      <c r="IQM260" s="18"/>
      <c r="IQN260" s="18"/>
      <c r="IQO260" s="18"/>
      <c r="IQP260" s="18"/>
      <c r="IQQ260" s="18"/>
      <c r="IQR260" s="18"/>
      <c r="IQS260" s="18"/>
      <c r="IQT260" s="18"/>
      <c r="IQU260" s="18"/>
      <c r="IQV260" s="18"/>
      <c r="IQW260" s="18"/>
      <c r="IQX260" s="18"/>
      <c r="IQY260" s="18"/>
      <c r="IQZ260" s="18"/>
      <c r="IRA260" s="18"/>
      <c r="IRB260" s="18"/>
      <c r="IRC260" s="18"/>
      <c r="IRD260" s="18"/>
      <c r="IRE260" s="18"/>
      <c r="IRF260" s="18"/>
      <c r="IRG260" s="18"/>
      <c r="IRH260" s="18"/>
      <c r="IRI260" s="18"/>
      <c r="IRJ260" s="18"/>
      <c r="IRK260" s="18"/>
      <c r="IRL260" s="18"/>
      <c r="IRM260" s="18"/>
      <c r="IRN260" s="18"/>
      <c r="IRO260" s="18"/>
      <c r="IRP260" s="18"/>
      <c r="IRQ260" s="18"/>
      <c r="IRR260" s="18"/>
      <c r="IRS260" s="18"/>
      <c r="IRT260" s="18"/>
      <c r="IRU260" s="18"/>
      <c r="IRV260" s="18"/>
      <c r="IRW260" s="18"/>
      <c r="IRX260" s="18"/>
      <c r="IRY260" s="18"/>
      <c r="IRZ260" s="18"/>
      <c r="ISA260" s="18"/>
      <c r="ISB260" s="18"/>
      <c r="ISC260" s="18"/>
      <c r="ISD260" s="18"/>
      <c r="ISE260" s="18"/>
      <c r="ISF260" s="18"/>
      <c r="ISG260" s="18"/>
      <c r="ISH260" s="18"/>
      <c r="ISI260" s="18"/>
      <c r="ISJ260" s="18"/>
      <c r="ISK260" s="18"/>
      <c r="ISL260" s="18"/>
      <c r="ISM260" s="18"/>
      <c r="ISN260" s="18"/>
      <c r="ISO260" s="18"/>
      <c r="ISP260" s="18"/>
      <c r="ISQ260" s="18"/>
      <c r="ISR260" s="18"/>
      <c r="ISS260" s="18"/>
      <c r="IST260" s="18"/>
      <c r="ISU260" s="18"/>
      <c r="ISV260" s="18"/>
      <c r="ISW260" s="18"/>
      <c r="ISX260" s="18"/>
      <c r="ISY260" s="18"/>
      <c r="ISZ260" s="18"/>
      <c r="ITA260" s="18"/>
      <c r="ITB260" s="18"/>
      <c r="ITC260" s="18"/>
      <c r="ITD260" s="18"/>
      <c r="ITE260" s="18"/>
      <c r="ITF260" s="18"/>
      <c r="ITG260" s="18"/>
      <c r="ITH260" s="18"/>
      <c r="ITI260" s="18"/>
      <c r="ITJ260" s="18"/>
      <c r="ITK260" s="18"/>
      <c r="ITL260" s="18"/>
      <c r="ITM260" s="18"/>
      <c r="ITN260" s="18"/>
      <c r="ITO260" s="18"/>
      <c r="ITP260" s="18"/>
      <c r="ITQ260" s="18"/>
      <c r="ITR260" s="18"/>
      <c r="ITS260" s="18"/>
      <c r="ITT260" s="18"/>
      <c r="ITU260" s="18"/>
      <c r="ITV260" s="18"/>
      <c r="ITW260" s="18"/>
      <c r="ITX260" s="18"/>
      <c r="ITY260" s="18"/>
      <c r="ITZ260" s="18"/>
      <c r="IUA260" s="18"/>
      <c r="IUB260" s="18"/>
      <c r="IUC260" s="18"/>
      <c r="IUD260" s="18"/>
      <c r="IUE260" s="18"/>
      <c r="IUF260" s="18"/>
      <c r="IUG260" s="18"/>
      <c r="IUH260" s="18"/>
      <c r="IUI260" s="18"/>
      <c r="IUJ260" s="18"/>
      <c r="IUK260" s="18"/>
      <c r="IUL260" s="18"/>
      <c r="IUM260" s="18"/>
      <c r="IUN260" s="18"/>
      <c r="IUO260" s="18"/>
      <c r="IUP260" s="18"/>
      <c r="IUQ260" s="18"/>
      <c r="IUR260" s="18"/>
      <c r="IUS260" s="18"/>
      <c r="IUT260" s="18"/>
      <c r="IUU260" s="18"/>
      <c r="IUV260" s="18"/>
      <c r="IUW260" s="18"/>
      <c r="IUX260" s="18"/>
      <c r="IUY260" s="18"/>
      <c r="IUZ260" s="18"/>
      <c r="IVA260" s="18"/>
      <c r="IVB260" s="18"/>
      <c r="IVC260" s="18"/>
      <c r="IVD260" s="18"/>
      <c r="IVE260" s="18"/>
      <c r="IVF260" s="18"/>
      <c r="IVG260" s="18"/>
      <c r="IVH260" s="18"/>
      <c r="IVI260" s="18"/>
      <c r="IVJ260" s="18"/>
      <c r="IVK260" s="18"/>
      <c r="IVL260" s="18"/>
      <c r="IVM260" s="18"/>
      <c r="IVN260" s="18"/>
      <c r="IVO260" s="18"/>
      <c r="IVP260" s="18"/>
      <c r="IVQ260" s="18"/>
      <c r="IVR260" s="18"/>
      <c r="IVS260" s="18"/>
      <c r="IVT260" s="18"/>
      <c r="IVU260" s="18"/>
      <c r="IVV260" s="18"/>
      <c r="IVW260" s="18"/>
      <c r="IVX260" s="18"/>
      <c r="IVY260" s="18"/>
      <c r="IVZ260" s="18"/>
      <c r="IWA260" s="18"/>
      <c r="IWB260" s="18"/>
      <c r="IWC260" s="18"/>
      <c r="IWD260" s="18"/>
      <c r="IWE260" s="18"/>
      <c r="IWF260" s="18"/>
      <c r="IWG260" s="18"/>
      <c r="IWH260" s="18"/>
      <c r="IWI260" s="18"/>
      <c r="IWJ260" s="18"/>
      <c r="IWK260" s="18"/>
      <c r="IWL260" s="18"/>
      <c r="IWM260" s="18"/>
      <c r="IWN260" s="18"/>
      <c r="IWO260" s="18"/>
      <c r="IWP260" s="18"/>
      <c r="IWQ260" s="18"/>
      <c r="IWR260" s="18"/>
      <c r="IWS260" s="18"/>
      <c r="IWT260" s="18"/>
      <c r="IWU260" s="18"/>
      <c r="IWV260" s="18"/>
      <c r="IWW260" s="18"/>
      <c r="IWX260" s="18"/>
      <c r="IWY260" s="18"/>
      <c r="IWZ260" s="18"/>
      <c r="IXA260" s="18"/>
      <c r="IXB260" s="18"/>
      <c r="IXC260" s="18"/>
      <c r="IXD260" s="18"/>
      <c r="IXE260" s="18"/>
      <c r="IXF260" s="18"/>
      <c r="IXG260" s="18"/>
      <c r="IXH260" s="18"/>
      <c r="IXI260" s="18"/>
      <c r="IXJ260" s="18"/>
      <c r="IXK260" s="18"/>
      <c r="IXL260" s="18"/>
      <c r="IXM260" s="18"/>
      <c r="IXN260" s="18"/>
      <c r="IXO260" s="18"/>
      <c r="IXP260" s="18"/>
      <c r="IXQ260" s="18"/>
      <c r="IXR260" s="18"/>
      <c r="IXS260" s="18"/>
      <c r="IXT260" s="18"/>
      <c r="IXU260" s="18"/>
      <c r="IXV260" s="18"/>
      <c r="IXW260" s="18"/>
      <c r="IXX260" s="18"/>
      <c r="IXY260" s="18"/>
      <c r="IXZ260" s="18"/>
      <c r="IYA260" s="18"/>
      <c r="IYB260" s="18"/>
      <c r="IYC260" s="18"/>
      <c r="IYD260" s="18"/>
      <c r="IYE260" s="18"/>
      <c r="IYF260" s="18"/>
      <c r="IYG260" s="18"/>
      <c r="IYH260" s="18"/>
      <c r="IYI260" s="18"/>
      <c r="IYJ260" s="18"/>
      <c r="IYK260" s="18"/>
      <c r="IYL260" s="18"/>
      <c r="IYM260" s="18"/>
      <c r="IYN260" s="18"/>
      <c r="IYO260" s="18"/>
      <c r="IYP260" s="18"/>
      <c r="IYQ260" s="18"/>
      <c r="IYR260" s="18"/>
      <c r="IYS260" s="18"/>
      <c r="IYT260" s="18"/>
      <c r="IYU260" s="18"/>
      <c r="IYV260" s="18"/>
      <c r="IYW260" s="18"/>
      <c r="IYX260" s="18"/>
      <c r="IYY260" s="18"/>
      <c r="IYZ260" s="18"/>
      <c r="IZA260" s="18"/>
      <c r="IZB260" s="18"/>
      <c r="IZC260" s="18"/>
      <c r="IZD260" s="18"/>
      <c r="IZE260" s="18"/>
      <c r="IZF260" s="18"/>
      <c r="IZG260" s="18"/>
      <c r="IZH260" s="18"/>
      <c r="IZI260" s="18"/>
      <c r="IZJ260" s="18"/>
      <c r="IZK260" s="18"/>
      <c r="IZL260" s="18"/>
      <c r="IZM260" s="18"/>
      <c r="IZN260" s="18"/>
      <c r="IZO260" s="18"/>
      <c r="IZP260" s="18"/>
      <c r="IZQ260" s="18"/>
      <c r="IZR260" s="18"/>
      <c r="IZS260" s="18"/>
      <c r="IZT260" s="18"/>
      <c r="IZU260" s="18"/>
      <c r="IZV260" s="18"/>
      <c r="IZW260" s="18"/>
      <c r="IZX260" s="18"/>
      <c r="IZY260" s="18"/>
      <c r="IZZ260" s="18"/>
      <c r="JAA260" s="18"/>
      <c r="JAB260" s="18"/>
      <c r="JAC260" s="18"/>
      <c r="JAD260" s="18"/>
      <c r="JAE260" s="18"/>
      <c r="JAF260" s="18"/>
      <c r="JAG260" s="18"/>
      <c r="JAH260" s="18"/>
      <c r="JAI260" s="18"/>
      <c r="JAJ260" s="18"/>
      <c r="JAK260" s="18"/>
      <c r="JAL260" s="18"/>
      <c r="JAM260" s="18"/>
      <c r="JAN260" s="18"/>
      <c r="JAO260" s="18"/>
      <c r="JAP260" s="18"/>
      <c r="JAQ260" s="18"/>
      <c r="JAR260" s="18"/>
      <c r="JAS260" s="18"/>
      <c r="JAT260" s="18"/>
      <c r="JAU260" s="18"/>
      <c r="JAV260" s="18"/>
      <c r="JAW260" s="18"/>
      <c r="JAX260" s="18"/>
      <c r="JAY260" s="18"/>
      <c r="JAZ260" s="18"/>
      <c r="JBA260" s="18"/>
      <c r="JBB260" s="18"/>
      <c r="JBC260" s="18"/>
      <c r="JBD260" s="18"/>
      <c r="JBE260" s="18"/>
      <c r="JBF260" s="18"/>
      <c r="JBG260" s="18"/>
      <c r="JBH260" s="18"/>
      <c r="JBI260" s="18"/>
      <c r="JBJ260" s="18"/>
      <c r="JBK260" s="18"/>
      <c r="JBL260" s="18"/>
      <c r="JBM260" s="18"/>
      <c r="JBN260" s="18"/>
      <c r="JBO260" s="18"/>
      <c r="JBP260" s="18"/>
      <c r="JBQ260" s="18"/>
      <c r="JBR260" s="18"/>
      <c r="JBS260" s="18"/>
      <c r="JBT260" s="18"/>
      <c r="JBU260" s="18"/>
      <c r="JBV260" s="18"/>
      <c r="JBW260" s="18"/>
      <c r="JBX260" s="18"/>
      <c r="JBY260" s="18"/>
      <c r="JBZ260" s="18"/>
      <c r="JCA260" s="18"/>
      <c r="JCB260" s="18"/>
      <c r="JCC260" s="18"/>
      <c r="JCD260" s="18"/>
      <c r="JCE260" s="18"/>
      <c r="JCF260" s="18"/>
      <c r="JCG260" s="18"/>
      <c r="JCH260" s="18"/>
      <c r="JCI260" s="18"/>
      <c r="JCJ260" s="18"/>
      <c r="JCK260" s="18"/>
      <c r="JCL260" s="18"/>
      <c r="JCM260" s="18"/>
      <c r="JCN260" s="18"/>
      <c r="JCO260" s="18"/>
      <c r="JCP260" s="18"/>
      <c r="JCQ260" s="18"/>
      <c r="JCR260" s="18"/>
      <c r="JCS260" s="18"/>
      <c r="JCT260" s="18"/>
      <c r="JCU260" s="18"/>
      <c r="JCV260" s="18"/>
      <c r="JCW260" s="18"/>
      <c r="JCX260" s="18"/>
      <c r="JCY260" s="18"/>
      <c r="JCZ260" s="18"/>
      <c r="JDA260" s="18"/>
      <c r="JDB260" s="18"/>
      <c r="JDC260" s="18"/>
      <c r="JDD260" s="18"/>
      <c r="JDE260" s="18"/>
      <c r="JDF260" s="18"/>
      <c r="JDG260" s="18"/>
      <c r="JDH260" s="18"/>
      <c r="JDI260" s="18"/>
      <c r="JDJ260" s="18"/>
      <c r="JDK260" s="18"/>
      <c r="JDL260" s="18"/>
      <c r="JDM260" s="18"/>
      <c r="JDN260" s="18"/>
      <c r="JDO260" s="18"/>
      <c r="JDP260" s="18"/>
      <c r="JDQ260" s="18"/>
      <c r="JDR260" s="18"/>
      <c r="JDS260" s="18"/>
      <c r="JDT260" s="18"/>
      <c r="JDU260" s="18"/>
      <c r="JDV260" s="18"/>
      <c r="JDW260" s="18"/>
      <c r="JDX260" s="18"/>
      <c r="JDY260" s="18"/>
      <c r="JDZ260" s="18"/>
      <c r="JEA260" s="18"/>
      <c r="JEB260" s="18"/>
      <c r="JEC260" s="18"/>
      <c r="JED260" s="18"/>
      <c r="JEE260" s="18"/>
      <c r="JEF260" s="18"/>
      <c r="JEG260" s="18"/>
      <c r="JEH260" s="18"/>
      <c r="JEI260" s="18"/>
      <c r="JEJ260" s="18"/>
      <c r="JEK260" s="18"/>
      <c r="JEL260" s="18"/>
      <c r="JEM260" s="18"/>
      <c r="JEN260" s="18"/>
      <c r="JEO260" s="18"/>
      <c r="JEP260" s="18"/>
      <c r="JEQ260" s="18"/>
      <c r="JER260" s="18"/>
      <c r="JES260" s="18"/>
      <c r="JET260" s="18"/>
      <c r="JEU260" s="18"/>
      <c r="JEV260" s="18"/>
      <c r="JEW260" s="18"/>
      <c r="JEX260" s="18"/>
      <c r="JEY260" s="18"/>
      <c r="JEZ260" s="18"/>
      <c r="JFA260" s="18"/>
      <c r="JFB260" s="18"/>
      <c r="JFC260" s="18"/>
      <c r="JFD260" s="18"/>
      <c r="JFE260" s="18"/>
      <c r="JFF260" s="18"/>
      <c r="JFG260" s="18"/>
      <c r="JFH260" s="18"/>
      <c r="JFI260" s="18"/>
      <c r="JFJ260" s="18"/>
      <c r="JFK260" s="18"/>
      <c r="JFL260" s="18"/>
      <c r="JFM260" s="18"/>
      <c r="JFN260" s="18"/>
      <c r="JFO260" s="18"/>
      <c r="JFP260" s="18"/>
      <c r="JFQ260" s="18"/>
      <c r="JFR260" s="18"/>
      <c r="JFS260" s="18"/>
      <c r="JFT260" s="18"/>
      <c r="JFU260" s="18"/>
      <c r="JFV260" s="18"/>
      <c r="JFW260" s="18"/>
      <c r="JFX260" s="18"/>
      <c r="JFY260" s="18"/>
      <c r="JFZ260" s="18"/>
      <c r="JGA260" s="18"/>
      <c r="JGB260" s="18"/>
      <c r="JGC260" s="18"/>
      <c r="JGD260" s="18"/>
      <c r="JGE260" s="18"/>
      <c r="JGF260" s="18"/>
      <c r="JGG260" s="18"/>
      <c r="JGH260" s="18"/>
      <c r="JGI260" s="18"/>
      <c r="JGJ260" s="18"/>
      <c r="JGK260" s="18"/>
      <c r="JGL260" s="18"/>
      <c r="JGM260" s="18"/>
      <c r="JGN260" s="18"/>
      <c r="JGO260" s="18"/>
      <c r="JGP260" s="18"/>
      <c r="JGQ260" s="18"/>
      <c r="JGR260" s="18"/>
      <c r="JGS260" s="18"/>
      <c r="JGT260" s="18"/>
      <c r="JGU260" s="18"/>
      <c r="JGV260" s="18"/>
      <c r="JGW260" s="18"/>
      <c r="JGX260" s="18"/>
      <c r="JGY260" s="18"/>
      <c r="JGZ260" s="18"/>
      <c r="JHA260" s="18"/>
      <c r="JHB260" s="18"/>
      <c r="JHC260" s="18"/>
      <c r="JHD260" s="18"/>
      <c r="JHE260" s="18"/>
      <c r="JHF260" s="18"/>
      <c r="JHG260" s="18"/>
      <c r="JHH260" s="18"/>
      <c r="JHI260" s="18"/>
      <c r="JHJ260" s="18"/>
      <c r="JHK260" s="18"/>
      <c r="JHL260" s="18"/>
      <c r="JHM260" s="18"/>
      <c r="JHN260" s="18"/>
      <c r="JHO260" s="18"/>
      <c r="JHP260" s="18"/>
      <c r="JHQ260" s="18"/>
      <c r="JHR260" s="18"/>
      <c r="JHS260" s="18"/>
      <c r="JHT260" s="18"/>
      <c r="JHU260" s="18"/>
      <c r="JHV260" s="18"/>
      <c r="JHW260" s="18"/>
      <c r="JHX260" s="18"/>
      <c r="JHY260" s="18"/>
      <c r="JHZ260" s="18"/>
      <c r="JIA260" s="18"/>
      <c r="JIB260" s="18"/>
      <c r="JIC260" s="18"/>
      <c r="JID260" s="18"/>
      <c r="JIE260" s="18"/>
      <c r="JIF260" s="18"/>
      <c r="JIG260" s="18"/>
      <c r="JIH260" s="18"/>
      <c r="JII260" s="18"/>
      <c r="JIJ260" s="18"/>
      <c r="JIK260" s="18"/>
      <c r="JIL260" s="18"/>
      <c r="JIM260" s="18"/>
      <c r="JIN260" s="18"/>
      <c r="JIO260" s="18"/>
      <c r="JIP260" s="18"/>
      <c r="JIQ260" s="18"/>
      <c r="JIR260" s="18"/>
      <c r="JIS260" s="18"/>
      <c r="JIT260" s="18"/>
      <c r="JIU260" s="18"/>
      <c r="JIV260" s="18"/>
      <c r="JIW260" s="18"/>
      <c r="JIX260" s="18"/>
      <c r="JIY260" s="18"/>
      <c r="JIZ260" s="18"/>
      <c r="JJA260" s="18"/>
      <c r="JJB260" s="18"/>
      <c r="JJC260" s="18"/>
      <c r="JJD260" s="18"/>
      <c r="JJE260" s="18"/>
      <c r="JJF260" s="18"/>
      <c r="JJG260" s="18"/>
      <c r="JJH260" s="18"/>
      <c r="JJI260" s="18"/>
      <c r="JJJ260" s="18"/>
      <c r="JJK260" s="18"/>
      <c r="JJL260" s="18"/>
      <c r="JJM260" s="18"/>
      <c r="JJN260" s="18"/>
      <c r="JJO260" s="18"/>
      <c r="JJP260" s="18"/>
      <c r="JJQ260" s="18"/>
      <c r="JJR260" s="18"/>
      <c r="JJS260" s="18"/>
      <c r="JJT260" s="18"/>
      <c r="JJU260" s="18"/>
      <c r="JJV260" s="18"/>
      <c r="JJW260" s="18"/>
      <c r="JJX260" s="18"/>
      <c r="JJY260" s="18"/>
      <c r="JJZ260" s="18"/>
      <c r="JKA260" s="18"/>
      <c r="JKB260" s="18"/>
      <c r="JKC260" s="18"/>
      <c r="JKD260" s="18"/>
      <c r="JKE260" s="18"/>
      <c r="JKF260" s="18"/>
      <c r="JKG260" s="18"/>
      <c r="JKH260" s="18"/>
      <c r="JKI260" s="18"/>
      <c r="JKJ260" s="18"/>
      <c r="JKK260" s="18"/>
      <c r="JKL260" s="18"/>
      <c r="JKM260" s="18"/>
      <c r="JKN260" s="18"/>
      <c r="JKO260" s="18"/>
      <c r="JKP260" s="18"/>
      <c r="JKQ260" s="18"/>
      <c r="JKR260" s="18"/>
      <c r="JKS260" s="18"/>
      <c r="JKT260" s="18"/>
      <c r="JKU260" s="18"/>
      <c r="JKV260" s="18"/>
      <c r="JKW260" s="18"/>
      <c r="JKX260" s="18"/>
      <c r="JKY260" s="18"/>
      <c r="JKZ260" s="18"/>
      <c r="JLA260" s="18"/>
      <c r="JLB260" s="18"/>
      <c r="JLC260" s="18"/>
      <c r="JLD260" s="18"/>
      <c r="JLE260" s="18"/>
      <c r="JLF260" s="18"/>
      <c r="JLG260" s="18"/>
      <c r="JLH260" s="18"/>
      <c r="JLI260" s="18"/>
      <c r="JLJ260" s="18"/>
      <c r="JLK260" s="18"/>
      <c r="JLL260" s="18"/>
      <c r="JLM260" s="18"/>
      <c r="JLN260" s="18"/>
      <c r="JLO260" s="18"/>
      <c r="JLP260" s="18"/>
      <c r="JLQ260" s="18"/>
      <c r="JLR260" s="18"/>
      <c r="JLS260" s="18"/>
      <c r="JLT260" s="18"/>
      <c r="JLU260" s="18"/>
      <c r="JLV260" s="18"/>
      <c r="JLW260" s="18"/>
      <c r="JLX260" s="18"/>
      <c r="JLY260" s="18"/>
      <c r="JLZ260" s="18"/>
      <c r="JMA260" s="18"/>
      <c r="JMB260" s="18"/>
      <c r="JMC260" s="18"/>
      <c r="JMD260" s="18"/>
      <c r="JME260" s="18"/>
      <c r="JMF260" s="18"/>
      <c r="JMG260" s="18"/>
      <c r="JMH260" s="18"/>
      <c r="JMI260" s="18"/>
      <c r="JMJ260" s="18"/>
      <c r="JMK260" s="18"/>
      <c r="JML260" s="18"/>
      <c r="JMM260" s="18"/>
      <c r="JMN260" s="18"/>
      <c r="JMO260" s="18"/>
      <c r="JMP260" s="18"/>
      <c r="JMQ260" s="18"/>
      <c r="JMR260" s="18"/>
      <c r="JMS260" s="18"/>
      <c r="JMT260" s="18"/>
      <c r="JMU260" s="18"/>
      <c r="JMV260" s="18"/>
      <c r="JMW260" s="18"/>
      <c r="JMX260" s="18"/>
      <c r="JMY260" s="18"/>
      <c r="JMZ260" s="18"/>
      <c r="JNA260" s="18"/>
      <c r="JNB260" s="18"/>
      <c r="JNC260" s="18"/>
      <c r="JND260" s="18"/>
      <c r="JNE260" s="18"/>
      <c r="JNF260" s="18"/>
      <c r="JNG260" s="18"/>
      <c r="JNH260" s="18"/>
      <c r="JNI260" s="18"/>
      <c r="JNJ260" s="18"/>
      <c r="JNK260" s="18"/>
      <c r="JNL260" s="18"/>
      <c r="JNM260" s="18"/>
      <c r="JNN260" s="18"/>
      <c r="JNO260" s="18"/>
      <c r="JNP260" s="18"/>
      <c r="JNQ260" s="18"/>
      <c r="JNR260" s="18"/>
      <c r="JNS260" s="18"/>
      <c r="JNT260" s="18"/>
      <c r="JNU260" s="18"/>
      <c r="JNV260" s="18"/>
      <c r="JNW260" s="18"/>
      <c r="JNX260" s="18"/>
      <c r="JNY260" s="18"/>
      <c r="JNZ260" s="18"/>
      <c r="JOA260" s="18"/>
      <c r="JOB260" s="18"/>
      <c r="JOC260" s="18"/>
      <c r="JOD260" s="18"/>
      <c r="JOE260" s="18"/>
      <c r="JOF260" s="18"/>
      <c r="JOG260" s="18"/>
      <c r="JOH260" s="18"/>
      <c r="JOI260" s="18"/>
      <c r="JOJ260" s="18"/>
      <c r="JOK260" s="18"/>
      <c r="JOL260" s="18"/>
      <c r="JOM260" s="18"/>
      <c r="JON260" s="18"/>
      <c r="JOO260" s="18"/>
      <c r="JOP260" s="18"/>
      <c r="JOQ260" s="18"/>
      <c r="JOR260" s="18"/>
      <c r="JOS260" s="18"/>
      <c r="JOT260" s="18"/>
      <c r="JOU260" s="18"/>
      <c r="JOV260" s="18"/>
      <c r="JOW260" s="18"/>
      <c r="JOX260" s="18"/>
      <c r="JOY260" s="18"/>
      <c r="JOZ260" s="18"/>
      <c r="JPA260" s="18"/>
      <c r="JPB260" s="18"/>
      <c r="JPC260" s="18"/>
      <c r="JPD260" s="18"/>
      <c r="JPE260" s="18"/>
      <c r="JPF260" s="18"/>
      <c r="JPG260" s="18"/>
      <c r="JPH260" s="18"/>
      <c r="JPI260" s="18"/>
      <c r="JPJ260" s="18"/>
      <c r="JPK260" s="18"/>
      <c r="JPL260" s="18"/>
      <c r="JPM260" s="18"/>
      <c r="JPN260" s="18"/>
      <c r="JPO260" s="18"/>
      <c r="JPP260" s="18"/>
      <c r="JPQ260" s="18"/>
      <c r="JPR260" s="18"/>
      <c r="JPS260" s="18"/>
      <c r="JPT260" s="18"/>
      <c r="JPU260" s="18"/>
      <c r="JPV260" s="18"/>
      <c r="JPW260" s="18"/>
      <c r="JPX260" s="18"/>
      <c r="JPY260" s="18"/>
      <c r="JPZ260" s="18"/>
      <c r="JQA260" s="18"/>
      <c r="JQB260" s="18"/>
      <c r="JQC260" s="18"/>
      <c r="JQD260" s="18"/>
      <c r="JQE260" s="18"/>
      <c r="JQF260" s="18"/>
      <c r="JQG260" s="18"/>
      <c r="JQH260" s="18"/>
      <c r="JQI260" s="18"/>
      <c r="JQJ260" s="18"/>
      <c r="JQK260" s="18"/>
      <c r="JQL260" s="18"/>
      <c r="JQM260" s="18"/>
      <c r="JQN260" s="18"/>
      <c r="JQO260" s="18"/>
      <c r="JQP260" s="18"/>
      <c r="JQQ260" s="18"/>
      <c r="JQR260" s="18"/>
      <c r="JQS260" s="18"/>
      <c r="JQT260" s="18"/>
      <c r="JQU260" s="18"/>
      <c r="JQV260" s="18"/>
      <c r="JQW260" s="18"/>
      <c r="JQX260" s="18"/>
      <c r="JQY260" s="18"/>
      <c r="JQZ260" s="18"/>
      <c r="JRA260" s="18"/>
      <c r="JRB260" s="18"/>
      <c r="JRC260" s="18"/>
      <c r="JRD260" s="18"/>
      <c r="JRE260" s="18"/>
      <c r="JRF260" s="18"/>
      <c r="JRG260" s="18"/>
      <c r="JRH260" s="18"/>
      <c r="JRI260" s="18"/>
      <c r="JRJ260" s="18"/>
      <c r="JRK260" s="18"/>
      <c r="JRL260" s="18"/>
      <c r="JRM260" s="18"/>
      <c r="JRN260" s="18"/>
      <c r="JRO260" s="18"/>
      <c r="JRP260" s="18"/>
      <c r="JRQ260" s="18"/>
      <c r="JRR260" s="18"/>
      <c r="JRS260" s="18"/>
      <c r="JRT260" s="18"/>
      <c r="JRU260" s="18"/>
      <c r="JRV260" s="18"/>
      <c r="JRW260" s="18"/>
      <c r="JRX260" s="18"/>
      <c r="JRY260" s="18"/>
      <c r="JRZ260" s="18"/>
      <c r="JSA260" s="18"/>
      <c r="JSB260" s="18"/>
      <c r="JSC260" s="18"/>
      <c r="JSD260" s="18"/>
      <c r="JSE260" s="18"/>
      <c r="JSF260" s="18"/>
      <c r="JSG260" s="18"/>
      <c r="JSH260" s="18"/>
      <c r="JSI260" s="18"/>
      <c r="JSJ260" s="18"/>
      <c r="JSK260" s="18"/>
      <c r="JSL260" s="18"/>
      <c r="JSM260" s="18"/>
      <c r="JSN260" s="18"/>
      <c r="JSO260" s="18"/>
      <c r="JSP260" s="18"/>
      <c r="JSQ260" s="18"/>
      <c r="JSR260" s="18"/>
      <c r="JSS260" s="18"/>
      <c r="JST260" s="18"/>
      <c r="JSU260" s="18"/>
      <c r="JSV260" s="18"/>
      <c r="JSW260" s="18"/>
      <c r="JSX260" s="18"/>
      <c r="JSY260" s="18"/>
      <c r="JSZ260" s="18"/>
      <c r="JTA260" s="18"/>
      <c r="JTB260" s="18"/>
      <c r="JTC260" s="18"/>
      <c r="JTD260" s="18"/>
      <c r="JTE260" s="18"/>
      <c r="JTF260" s="18"/>
      <c r="JTG260" s="18"/>
      <c r="JTH260" s="18"/>
      <c r="JTI260" s="18"/>
      <c r="JTJ260" s="18"/>
      <c r="JTK260" s="18"/>
      <c r="JTL260" s="18"/>
      <c r="JTM260" s="18"/>
      <c r="JTN260" s="18"/>
      <c r="JTO260" s="18"/>
      <c r="JTP260" s="18"/>
      <c r="JTQ260" s="18"/>
      <c r="JTR260" s="18"/>
      <c r="JTS260" s="18"/>
      <c r="JTT260" s="18"/>
      <c r="JTU260" s="18"/>
      <c r="JTV260" s="18"/>
      <c r="JTW260" s="18"/>
      <c r="JTX260" s="18"/>
      <c r="JTY260" s="18"/>
      <c r="JTZ260" s="18"/>
      <c r="JUA260" s="18"/>
      <c r="JUB260" s="18"/>
      <c r="JUC260" s="18"/>
      <c r="JUD260" s="18"/>
      <c r="JUE260" s="18"/>
      <c r="JUF260" s="18"/>
      <c r="JUG260" s="18"/>
      <c r="JUH260" s="18"/>
      <c r="JUI260" s="18"/>
      <c r="JUJ260" s="18"/>
      <c r="JUK260" s="18"/>
      <c r="JUL260" s="18"/>
      <c r="JUM260" s="18"/>
      <c r="JUN260" s="18"/>
      <c r="JUO260" s="18"/>
      <c r="JUP260" s="18"/>
      <c r="JUQ260" s="18"/>
      <c r="JUR260" s="18"/>
      <c r="JUS260" s="18"/>
      <c r="JUT260" s="18"/>
      <c r="JUU260" s="18"/>
      <c r="JUV260" s="18"/>
      <c r="JUW260" s="18"/>
      <c r="JUX260" s="18"/>
      <c r="JUY260" s="18"/>
      <c r="JUZ260" s="18"/>
      <c r="JVA260" s="18"/>
      <c r="JVB260" s="18"/>
      <c r="JVC260" s="18"/>
      <c r="JVD260" s="18"/>
      <c r="JVE260" s="18"/>
      <c r="JVF260" s="18"/>
      <c r="JVG260" s="18"/>
      <c r="JVH260" s="18"/>
      <c r="JVI260" s="18"/>
      <c r="JVJ260" s="18"/>
      <c r="JVK260" s="18"/>
      <c r="JVL260" s="18"/>
      <c r="JVM260" s="18"/>
      <c r="JVN260" s="18"/>
      <c r="JVO260" s="18"/>
      <c r="JVP260" s="18"/>
      <c r="JVQ260" s="18"/>
      <c r="JVR260" s="18"/>
      <c r="JVS260" s="18"/>
      <c r="JVT260" s="18"/>
      <c r="JVU260" s="18"/>
      <c r="JVV260" s="18"/>
      <c r="JVW260" s="18"/>
      <c r="JVX260" s="18"/>
      <c r="JVY260" s="18"/>
      <c r="JVZ260" s="18"/>
      <c r="JWA260" s="18"/>
      <c r="JWB260" s="18"/>
      <c r="JWC260" s="18"/>
      <c r="JWD260" s="18"/>
      <c r="JWE260" s="18"/>
      <c r="JWF260" s="18"/>
      <c r="JWG260" s="18"/>
      <c r="JWH260" s="18"/>
      <c r="JWI260" s="18"/>
      <c r="JWJ260" s="18"/>
      <c r="JWK260" s="18"/>
      <c r="JWL260" s="18"/>
      <c r="JWM260" s="18"/>
      <c r="JWN260" s="18"/>
      <c r="JWO260" s="18"/>
      <c r="JWP260" s="18"/>
      <c r="JWQ260" s="18"/>
      <c r="JWR260" s="18"/>
      <c r="JWS260" s="18"/>
      <c r="JWT260" s="18"/>
      <c r="JWU260" s="18"/>
      <c r="JWV260" s="18"/>
      <c r="JWW260" s="18"/>
      <c r="JWX260" s="18"/>
      <c r="JWY260" s="18"/>
      <c r="JWZ260" s="18"/>
      <c r="JXA260" s="18"/>
      <c r="JXB260" s="18"/>
      <c r="JXC260" s="18"/>
      <c r="JXD260" s="18"/>
      <c r="JXE260" s="18"/>
      <c r="JXF260" s="18"/>
      <c r="JXG260" s="18"/>
      <c r="JXH260" s="18"/>
      <c r="JXI260" s="18"/>
      <c r="JXJ260" s="18"/>
      <c r="JXK260" s="18"/>
      <c r="JXL260" s="18"/>
      <c r="JXM260" s="18"/>
      <c r="JXN260" s="18"/>
      <c r="JXO260" s="18"/>
      <c r="JXP260" s="18"/>
      <c r="JXQ260" s="18"/>
      <c r="JXR260" s="18"/>
      <c r="JXS260" s="18"/>
      <c r="JXT260" s="18"/>
      <c r="JXU260" s="18"/>
      <c r="JXV260" s="18"/>
      <c r="JXW260" s="18"/>
      <c r="JXX260" s="18"/>
      <c r="JXY260" s="18"/>
      <c r="JXZ260" s="18"/>
      <c r="JYA260" s="18"/>
      <c r="JYB260" s="18"/>
      <c r="JYC260" s="18"/>
      <c r="JYD260" s="18"/>
      <c r="JYE260" s="18"/>
      <c r="JYF260" s="18"/>
      <c r="JYG260" s="18"/>
      <c r="JYH260" s="18"/>
      <c r="JYI260" s="18"/>
      <c r="JYJ260" s="18"/>
      <c r="JYK260" s="18"/>
      <c r="JYL260" s="18"/>
      <c r="JYM260" s="18"/>
      <c r="JYN260" s="18"/>
      <c r="JYO260" s="18"/>
      <c r="JYP260" s="18"/>
      <c r="JYQ260" s="18"/>
      <c r="JYR260" s="18"/>
      <c r="JYS260" s="18"/>
      <c r="JYT260" s="18"/>
      <c r="JYU260" s="18"/>
      <c r="JYV260" s="18"/>
      <c r="JYW260" s="18"/>
      <c r="JYX260" s="18"/>
      <c r="JYY260" s="18"/>
      <c r="JYZ260" s="18"/>
      <c r="JZA260" s="18"/>
      <c r="JZB260" s="18"/>
      <c r="JZC260" s="18"/>
      <c r="JZD260" s="18"/>
      <c r="JZE260" s="18"/>
      <c r="JZF260" s="18"/>
      <c r="JZG260" s="18"/>
      <c r="JZH260" s="18"/>
      <c r="JZI260" s="18"/>
      <c r="JZJ260" s="18"/>
      <c r="JZK260" s="18"/>
      <c r="JZL260" s="18"/>
      <c r="JZM260" s="18"/>
      <c r="JZN260" s="18"/>
      <c r="JZO260" s="18"/>
      <c r="JZP260" s="18"/>
      <c r="JZQ260" s="18"/>
      <c r="JZR260" s="18"/>
      <c r="JZS260" s="18"/>
      <c r="JZT260" s="18"/>
      <c r="JZU260" s="18"/>
      <c r="JZV260" s="18"/>
      <c r="JZW260" s="18"/>
      <c r="JZX260" s="18"/>
      <c r="JZY260" s="18"/>
      <c r="JZZ260" s="18"/>
      <c r="KAA260" s="18"/>
      <c r="KAB260" s="18"/>
      <c r="KAC260" s="18"/>
      <c r="KAD260" s="18"/>
      <c r="KAE260" s="18"/>
      <c r="KAF260" s="18"/>
      <c r="KAG260" s="18"/>
      <c r="KAH260" s="18"/>
      <c r="KAI260" s="18"/>
      <c r="KAJ260" s="18"/>
      <c r="KAK260" s="18"/>
      <c r="KAL260" s="18"/>
      <c r="KAM260" s="18"/>
      <c r="KAN260" s="18"/>
      <c r="KAO260" s="18"/>
      <c r="KAP260" s="18"/>
      <c r="KAQ260" s="18"/>
      <c r="KAR260" s="18"/>
      <c r="KAS260" s="18"/>
      <c r="KAT260" s="18"/>
      <c r="KAU260" s="18"/>
      <c r="KAV260" s="18"/>
      <c r="KAW260" s="18"/>
      <c r="KAX260" s="18"/>
      <c r="KAY260" s="18"/>
      <c r="KAZ260" s="18"/>
      <c r="KBA260" s="18"/>
      <c r="KBB260" s="18"/>
      <c r="KBC260" s="18"/>
      <c r="KBD260" s="18"/>
      <c r="KBE260" s="18"/>
      <c r="KBF260" s="18"/>
      <c r="KBG260" s="18"/>
      <c r="KBH260" s="18"/>
      <c r="KBI260" s="18"/>
      <c r="KBJ260" s="18"/>
      <c r="KBK260" s="18"/>
      <c r="KBL260" s="18"/>
      <c r="KBM260" s="18"/>
      <c r="KBN260" s="18"/>
      <c r="KBO260" s="18"/>
      <c r="KBP260" s="18"/>
      <c r="KBQ260" s="18"/>
      <c r="KBR260" s="18"/>
      <c r="KBS260" s="18"/>
      <c r="KBT260" s="18"/>
      <c r="KBU260" s="18"/>
      <c r="KBV260" s="18"/>
      <c r="KBW260" s="18"/>
      <c r="KBX260" s="18"/>
      <c r="KBY260" s="18"/>
      <c r="KBZ260" s="18"/>
      <c r="KCA260" s="18"/>
      <c r="KCB260" s="18"/>
      <c r="KCC260" s="18"/>
      <c r="KCD260" s="18"/>
      <c r="KCE260" s="18"/>
      <c r="KCF260" s="18"/>
      <c r="KCG260" s="18"/>
      <c r="KCH260" s="18"/>
      <c r="KCI260" s="18"/>
      <c r="KCJ260" s="18"/>
      <c r="KCK260" s="18"/>
      <c r="KCL260" s="18"/>
      <c r="KCM260" s="18"/>
      <c r="KCN260" s="18"/>
      <c r="KCO260" s="18"/>
      <c r="KCP260" s="18"/>
      <c r="KCQ260" s="18"/>
      <c r="KCR260" s="18"/>
      <c r="KCS260" s="18"/>
      <c r="KCT260" s="18"/>
      <c r="KCU260" s="18"/>
      <c r="KCV260" s="18"/>
      <c r="KCW260" s="18"/>
      <c r="KCX260" s="18"/>
      <c r="KCY260" s="18"/>
      <c r="KCZ260" s="18"/>
      <c r="KDA260" s="18"/>
      <c r="KDB260" s="18"/>
      <c r="KDC260" s="18"/>
      <c r="KDD260" s="18"/>
      <c r="KDE260" s="18"/>
      <c r="KDF260" s="18"/>
      <c r="KDG260" s="18"/>
      <c r="KDH260" s="18"/>
      <c r="KDI260" s="18"/>
      <c r="KDJ260" s="18"/>
      <c r="KDK260" s="18"/>
      <c r="KDL260" s="18"/>
      <c r="KDM260" s="18"/>
      <c r="KDN260" s="18"/>
      <c r="KDO260" s="18"/>
      <c r="KDP260" s="18"/>
      <c r="KDQ260" s="18"/>
      <c r="KDR260" s="18"/>
      <c r="KDS260" s="18"/>
      <c r="KDT260" s="18"/>
      <c r="KDU260" s="18"/>
      <c r="KDV260" s="18"/>
      <c r="KDW260" s="18"/>
      <c r="KDX260" s="18"/>
      <c r="KDY260" s="18"/>
      <c r="KDZ260" s="18"/>
      <c r="KEA260" s="18"/>
      <c r="KEB260" s="18"/>
      <c r="KEC260" s="18"/>
      <c r="KED260" s="18"/>
      <c r="KEE260" s="18"/>
      <c r="KEF260" s="18"/>
      <c r="KEG260" s="18"/>
      <c r="KEH260" s="18"/>
      <c r="KEI260" s="18"/>
      <c r="KEJ260" s="18"/>
      <c r="KEK260" s="18"/>
      <c r="KEL260" s="18"/>
      <c r="KEM260" s="18"/>
      <c r="KEN260" s="18"/>
      <c r="KEO260" s="18"/>
      <c r="KEP260" s="18"/>
      <c r="KEQ260" s="18"/>
      <c r="KER260" s="18"/>
      <c r="KES260" s="18"/>
      <c r="KET260" s="18"/>
      <c r="KEU260" s="18"/>
      <c r="KEV260" s="18"/>
      <c r="KEW260" s="18"/>
      <c r="KEX260" s="18"/>
      <c r="KEY260" s="18"/>
      <c r="KEZ260" s="18"/>
      <c r="KFA260" s="18"/>
      <c r="KFB260" s="18"/>
      <c r="KFC260" s="18"/>
      <c r="KFD260" s="18"/>
      <c r="KFE260" s="18"/>
      <c r="KFF260" s="18"/>
      <c r="KFG260" s="18"/>
      <c r="KFH260" s="18"/>
      <c r="KFI260" s="18"/>
      <c r="KFJ260" s="18"/>
      <c r="KFK260" s="18"/>
      <c r="KFL260" s="18"/>
      <c r="KFM260" s="18"/>
      <c r="KFN260" s="18"/>
      <c r="KFO260" s="18"/>
      <c r="KFP260" s="18"/>
      <c r="KFQ260" s="18"/>
      <c r="KFR260" s="18"/>
      <c r="KFS260" s="18"/>
      <c r="KFT260" s="18"/>
      <c r="KFU260" s="18"/>
      <c r="KFV260" s="18"/>
      <c r="KFW260" s="18"/>
      <c r="KFX260" s="18"/>
      <c r="KFY260" s="18"/>
      <c r="KFZ260" s="18"/>
      <c r="KGA260" s="18"/>
      <c r="KGB260" s="18"/>
      <c r="KGC260" s="18"/>
      <c r="KGD260" s="18"/>
      <c r="KGE260" s="18"/>
      <c r="KGF260" s="18"/>
      <c r="KGG260" s="18"/>
      <c r="KGH260" s="18"/>
      <c r="KGI260" s="18"/>
      <c r="KGJ260" s="18"/>
      <c r="KGK260" s="18"/>
      <c r="KGL260" s="18"/>
      <c r="KGM260" s="18"/>
      <c r="KGN260" s="18"/>
      <c r="KGO260" s="18"/>
      <c r="KGP260" s="18"/>
      <c r="KGQ260" s="18"/>
      <c r="KGR260" s="18"/>
      <c r="KGS260" s="18"/>
      <c r="KGT260" s="18"/>
      <c r="KGU260" s="18"/>
      <c r="KGV260" s="18"/>
      <c r="KGW260" s="18"/>
      <c r="KGX260" s="18"/>
      <c r="KGY260" s="18"/>
      <c r="KGZ260" s="18"/>
      <c r="KHA260" s="18"/>
      <c r="KHB260" s="18"/>
      <c r="KHC260" s="18"/>
      <c r="KHD260" s="18"/>
      <c r="KHE260" s="18"/>
      <c r="KHF260" s="18"/>
      <c r="KHG260" s="18"/>
      <c r="KHH260" s="18"/>
      <c r="KHI260" s="18"/>
      <c r="KHJ260" s="18"/>
      <c r="KHK260" s="18"/>
      <c r="KHL260" s="18"/>
      <c r="KHM260" s="18"/>
      <c r="KHN260" s="18"/>
      <c r="KHO260" s="18"/>
      <c r="KHP260" s="18"/>
      <c r="KHQ260" s="18"/>
      <c r="KHR260" s="18"/>
      <c r="KHS260" s="18"/>
      <c r="KHT260" s="18"/>
      <c r="KHU260" s="18"/>
      <c r="KHV260" s="18"/>
      <c r="KHW260" s="18"/>
      <c r="KHX260" s="18"/>
      <c r="KHY260" s="18"/>
      <c r="KHZ260" s="18"/>
      <c r="KIA260" s="18"/>
      <c r="KIB260" s="18"/>
      <c r="KIC260" s="18"/>
      <c r="KID260" s="18"/>
      <c r="KIE260" s="18"/>
      <c r="KIF260" s="18"/>
      <c r="KIG260" s="18"/>
      <c r="KIH260" s="18"/>
      <c r="KII260" s="18"/>
      <c r="KIJ260" s="18"/>
      <c r="KIK260" s="18"/>
      <c r="KIL260" s="18"/>
      <c r="KIM260" s="18"/>
      <c r="KIN260" s="18"/>
      <c r="KIO260" s="18"/>
      <c r="KIP260" s="18"/>
      <c r="KIQ260" s="18"/>
      <c r="KIR260" s="18"/>
      <c r="KIS260" s="18"/>
      <c r="KIT260" s="18"/>
      <c r="KIU260" s="18"/>
      <c r="KIV260" s="18"/>
      <c r="KIW260" s="18"/>
      <c r="KIX260" s="18"/>
      <c r="KIY260" s="18"/>
      <c r="KIZ260" s="18"/>
      <c r="KJA260" s="18"/>
      <c r="KJB260" s="18"/>
      <c r="KJC260" s="18"/>
      <c r="KJD260" s="18"/>
      <c r="KJE260" s="18"/>
      <c r="KJF260" s="18"/>
      <c r="KJG260" s="18"/>
      <c r="KJH260" s="18"/>
      <c r="KJI260" s="18"/>
      <c r="KJJ260" s="18"/>
      <c r="KJK260" s="18"/>
      <c r="KJL260" s="18"/>
      <c r="KJM260" s="18"/>
      <c r="KJN260" s="18"/>
      <c r="KJO260" s="18"/>
      <c r="KJP260" s="18"/>
      <c r="KJQ260" s="18"/>
      <c r="KJR260" s="18"/>
      <c r="KJS260" s="18"/>
      <c r="KJT260" s="18"/>
      <c r="KJU260" s="18"/>
      <c r="KJV260" s="18"/>
      <c r="KJW260" s="18"/>
      <c r="KJX260" s="18"/>
      <c r="KJY260" s="18"/>
      <c r="KJZ260" s="18"/>
      <c r="KKA260" s="18"/>
      <c r="KKB260" s="18"/>
      <c r="KKC260" s="18"/>
      <c r="KKD260" s="18"/>
      <c r="KKE260" s="18"/>
      <c r="KKF260" s="18"/>
      <c r="KKG260" s="18"/>
      <c r="KKH260" s="18"/>
      <c r="KKI260" s="18"/>
      <c r="KKJ260" s="18"/>
      <c r="KKK260" s="18"/>
      <c r="KKL260" s="18"/>
      <c r="KKM260" s="18"/>
      <c r="KKN260" s="18"/>
      <c r="KKO260" s="18"/>
      <c r="KKP260" s="18"/>
      <c r="KKQ260" s="18"/>
      <c r="KKR260" s="18"/>
      <c r="KKS260" s="18"/>
      <c r="KKT260" s="18"/>
      <c r="KKU260" s="18"/>
      <c r="KKV260" s="18"/>
      <c r="KKW260" s="18"/>
      <c r="KKX260" s="18"/>
      <c r="KKY260" s="18"/>
      <c r="KKZ260" s="18"/>
      <c r="KLA260" s="18"/>
      <c r="KLB260" s="18"/>
      <c r="KLC260" s="18"/>
      <c r="KLD260" s="18"/>
      <c r="KLE260" s="18"/>
      <c r="KLF260" s="18"/>
      <c r="KLG260" s="18"/>
      <c r="KLH260" s="18"/>
      <c r="KLI260" s="18"/>
      <c r="KLJ260" s="18"/>
      <c r="KLK260" s="18"/>
      <c r="KLL260" s="18"/>
      <c r="KLM260" s="18"/>
      <c r="KLN260" s="18"/>
      <c r="KLO260" s="18"/>
      <c r="KLP260" s="18"/>
      <c r="KLQ260" s="18"/>
      <c r="KLR260" s="18"/>
      <c r="KLS260" s="18"/>
      <c r="KLT260" s="18"/>
      <c r="KLU260" s="18"/>
      <c r="KLV260" s="18"/>
      <c r="KLW260" s="18"/>
      <c r="KLX260" s="18"/>
      <c r="KLY260" s="18"/>
      <c r="KLZ260" s="18"/>
      <c r="KMA260" s="18"/>
      <c r="KMB260" s="18"/>
      <c r="KMC260" s="18"/>
      <c r="KMD260" s="18"/>
      <c r="KME260" s="18"/>
      <c r="KMF260" s="18"/>
      <c r="KMG260" s="18"/>
      <c r="KMH260" s="18"/>
      <c r="KMI260" s="18"/>
      <c r="KMJ260" s="18"/>
      <c r="KMK260" s="18"/>
      <c r="KML260" s="18"/>
      <c r="KMM260" s="18"/>
      <c r="KMN260" s="18"/>
      <c r="KMO260" s="18"/>
      <c r="KMP260" s="18"/>
      <c r="KMQ260" s="18"/>
      <c r="KMR260" s="18"/>
      <c r="KMS260" s="18"/>
      <c r="KMT260" s="18"/>
      <c r="KMU260" s="18"/>
      <c r="KMV260" s="18"/>
      <c r="KMW260" s="18"/>
      <c r="KMX260" s="18"/>
      <c r="KMY260" s="18"/>
      <c r="KMZ260" s="18"/>
      <c r="KNA260" s="18"/>
      <c r="KNB260" s="18"/>
      <c r="KNC260" s="18"/>
      <c r="KND260" s="18"/>
      <c r="KNE260" s="18"/>
      <c r="KNF260" s="18"/>
      <c r="KNG260" s="18"/>
      <c r="KNH260" s="18"/>
      <c r="KNI260" s="18"/>
      <c r="KNJ260" s="18"/>
      <c r="KNK260" s="18"/>
      <c r="KNL260" s="18"/>
      <c r="KNM260" s="18"/>
      <c r="KNN260" s="18"/>
      <c r="KNO260" s="18"/>
      <c r="KNP260" s="18"/>
      <c r="KNQ260" s="18"/>
      <c r="KNR260" s="18"/>
      <c r="KNS260" s="18"/>
      <c r="KNT260" s="18"/>
      <c r="KNU260" s="18"/>
      <c r="KNV260" s="18"/>
      <c r="KNW260" s="18"/>
      <c r="KNX260" s="18"/>
      <c r="KNY260" s="18"/>
      <c r="KNZ260" s="18"/>
      <c r="KOA260" s="18"/>
      <c r="KOB260" s="18"/>
      <c r="KOC260" s="18"/>
      <c r="KOD260" s="18"/>
      <c r="KOE260" s="18"/>
      <c r="KOF260" s="18"/>
      <c r="KOG260" s="18"/>
      <c r="KOH260" s="18"/>
      <c r="KOI260" s="18"/>
      <c r="KOJ260" s="18"/>
      <c r="KOK260" s="18"/>
      <c r="KOL260" s="18"/>
      <c r="KOM260" s="18"/>
      <c r="KON260" s="18"/>
      <c r="KOO260" s="18"/>
      <c r="KOP260" s="18"/>
      <c r="KOQ260" s="18"/>
      <c r="KOR260" s="18"/>
      <c r="KOS260" s="18"/>
      <c r="KOT260" s="18"/>
      <c r="KOU260" s="18"/>
      <c r="KOV260" s="18"/>
      <c r="KOW260" s="18"/>
      <c r="KOX260" s="18"/>
      <c r="KOY260" s="18"/>
      <c r="KOZ260" s="18"/>
      <c r="KPA260" s="18"/>
      <c r="KPB260" s="18"/>
      <c r="KPC260" s="18"/>
      <c r="KPD260" s="18"/>
      <c r="KPE260" s="18"/>
      <c r="KPF260" s="18"/>
      <c r="KPG260" s="18"/>
      <c r="KPH260" s="18"/>
      <c r="KPI260" s="18"/>
      <c r="KPJ260" s="18"/>
      <c r="KPK260" s="18"/>
      <c r="KPL260" s="18"/>
      <c r="KPM260" s="18"/>
      <c r="KPN260" s="18"/>
      <c r="KPO260" s="18"/>
      <c r="KPP260" s="18"/>
      <c r="KPQ260" s="18"/>
      <c r="KPR260" s="18"/>
      <c r="KPS260" s="18"/>
      <c r="KPT260" s="18"/>
      <c r="KPU260" s="18"/>
      <c r="KPV260" s="18"/>
      <c r="KPW260" s="18"/>
      <c r="KPX260" s="18"/>
      <c r="KPY260" s="18"/>
      <c r="KPZ260" s="18"/>
      <c r="KQA260" s="18"/>
      <c r="KQB260" s="18"/>
      <c r="KQC260" s="18"/>
      <c r="KQD260" s="18"/>
      <c r="KQE260" s="18"/>
      <c r="KQF260" s="18"/>
      <c r="KQG260" s="18"/>
      <c r="KQH260" s="18"/>
      <c r="KQI260" s="18"/>
      <c r="KQJ260" s="18"/>
      <c r="KQK260" s="18"/>
      <c r="KQL260" s="18"/>
      <c r="KQM260" s="18"/>
      <c r="KQN260" s="18"/>
      <c r="KQO260" s="18"/>
      <c r="KQP260" s="18"/>
      <c r="KQQ260" s="18"/>
      <c r="KQR260" s="18"/>
      <c r="KQS260" s="18"/>
      <c r="KQT260" s="18"/>
      <c r="KQU260" s="18"/>
      <c r="KQV260" s="18"/>
      <c r="KQW260" s="18"/>
      <c r="KQX260" s="18"/>
      <c r="KQY260" s="18"/>
      <c r="KQZ260" s="18"/>
      <c r="KRA260" s="18"/>
      <c r="KRB260" s="18"/>
      <c r="KRC260" s="18"/>
      <c r="KRD260" s="18"/>
      <c r="KRE260" s="18"/>
      <c r="KRF260" s="18"/>
      <c r="KRG260" s="18"/>
      <c r="KRH260" s="18"/>
      <c r="KRI260" s="18"/>
      <c r="KRJ260" s="18"/>
      <c r="KRK260" s="18"/>
      <c r="KRL260" s="18"/>
      <c r="KRM260" s="18"/>
      <c r="KRN260" s="18"/>
      <c r="KRO260" s="18"/>
      <c r="KRP260" s="18"/>
      <c r="KRQ260" s="18"/>
      <c r="KRR260" s="18"/>
      <c r="KRS260" s="18"/>
      <c r="KRT260" s="18"/>
      <c r="KRU260" s="18"/>
      <c r="KRV260" s="18"/>
      <c r="KRW260" s="18"/>
      <c r="KRX260" s="18"/>
      <c r="KRY260" s="18"/>
      <c r="KRZ260" s="18"/>
      <c r="KSA260" s="18"/>
      <c r="KSB260" s="18"/>
      <c r="KSC260" s="18"/>
      <c r="KSD260" s="18"/>
      <c r="KSE260" s="18"/>
      <c r="KSF260" s="18"/>
      <c r="KSG260" s="18"/>
      <c r="KSH260" s="18"/>
      <c r="KSI260" s="18"/>
      <c r="KSJ260" s="18"/>
      <c r="KSK260" s="18"/>
      <c r="KSL260" s="18"/>
      <c r="KSM260" s="18"/>
      <c r="KSN260" s="18"/>
      <c r="KSO260" s="18"/>
      <c r="KSP260" s="18"/>
      <c r="KSQ260" s="18"/>
      <c r="KSR260" s="18"/>
      <c r="KSS260" s="18"/>
      <c r="KST260" s="18"/>
      <c r="KSU260" s="18"/>
      <c r="KSV260" s="18"/>
      <c r="KSW260" s="18"/>
      <c r="KSX260" s="18"/>
      <c r="KSY260" s="18"/>
      <c r="KSZ260" s="18"/>
      <c r="KTA260" s="18"/>
      <c r="KTB260" s="18"/>
      <c r="KTC260" s="18"/>
      <c r="KTD260" s="18"/>
      <c r="KTE260" s="18"/>
      <c r="KTF260" s="18"/>
      <c r="KTG260" s="18"/>
      <c r="KTH260" s="18"/>
      <c r="KTI260" s="18"/>
      <c r="KTJ260" s="18"/>
      <c r="KTK260" s="18"/>
      <c r="KTL260" s="18"/>
      <c r="KTM260" s="18"/>
      <c r="KTN260" s="18"/>
      <c r="KTO260" s="18"/>
      <c r="KTP260" s="18"/>
      <c r="KTQ260" s="18"/>
      <c r="KTR260" s="18"/>
      <c r="KTS260" s="18"/>
      <c r="KTT260" s="18"/>
      <c r="KTU260" s="18"/>
      <c r="KTV260" s="18"/>
      <c r="KTW260" s="18"/>
      <c r="KTX260" s="18"/>
      <c r="KTY260" s="18"/>
      <c r="KTZ260" s="18"/>
      <c r="KUA260" s="18"/>
      <c r="KUB260" s="18"/>
      <c r="KUC260" s="18"/>
      <c r="KUD260" s="18"/>
      <c r="KUE260" s="18"/>
      <c r="KUF260" s="18"/>
      <c r="KUG260" s="18"/>
      <c r="KUH260" s="18"/>
      <c r="KUI260" s="18"/>
      <c r="KUJ260" s="18"/>
      <c r="KUK260" s="18"/>
      <c r="KUL260" s="18"/>
      <c r="KUM260" s="18"/>
      <c r="KUN260" s="18"/>
      <c r="KUO260" s="18"/>
      <c r="KUP260" s="18"/>
      <c r="KUQ260" s="18"/>
      <c r="KUR260" s="18"/>
      <c r="KUS260" s="18"/>
      <c r="KUT260" s="18"/>
      <c r="KUU260" s="18"/>
      <c r="KUV260" s="18"/>
      <c r="KUW260" s="18"/>
      <c r="KUX260" s="18"/>
      <c r="KUY260" s="18"/>
      <c r="KUZ260" s="18"/>
      <c r="KVA260" s="18"/>
      <c r="KVB260" s="18"/>
      <c r="KVC260" s="18"/>
      <c r="KVD260" s="18"/>
      <c r="KVE260" s="18"/>
      <c r="KVF260" s="18"/>
      <c r="KVG260" s="18"/>
      <c r="KVH260" s="18"/>
      <c r="KVI260" s="18"/>
      <c r="KVJ260" s="18"/>
      <c r="KVK260" s="18"/>
      <c r="KVL260" s="18"/>
      <c r="KVM260" s="18"/>
      <c r="KVN260" s="18"/>
      <c r="KVO260" s="18"/>
      <c r="KVP260" s="18"/>
      <c r="KVQ260" s="18"/>
      <c r="KVR260" s="18"/>
      <c r="KVS260" s="18"/>
      <c r="KVT260" s="18"/>
      <c r="KVU260" s="18"/>
      <c r="KVV260" s="18"/>
      <c r="KVW260" s="18"/>
      <c r="KVX260" s="18"/>
      <c r="KVY260" s="18"/>
      <c r="KVZ260" s="18"/>
      <c r="KWA260" s="18"/>
      <c r="KWB260" s="18"/>
      <c r="KWC260" s="18"/>
      <c r="KWD260" s="18"/>
      <c r="KWE260" s="18"/>
      <c r="KWF260" s="18"/>
      <c r="KWG260" s="18"/>
      <c r="KWH260" s="18"/>
      <c r="KWI260" s="18"/>
      <c r="KWJ260" s="18"/>
      <c r="KWK260" s="18"/>
      <c r="KWL260" s="18"/>
      <c r="KWM260" s="18"/>
      <c r="KWN260" s="18"/>
      <c r="KWO260" s="18"/>
      <c r="KWP260" s="18"/>
      <c r="KWQ260" s="18"/>
      <c r="KWR260" s="18"/>
      <c r="KWS260" s="18"/>
      <c r="KWT260" s="18"/>
      <c r="KWU260" s="18"/>
      <c r="KWV260" s="18"/>
      <c r="KWW260" s="18"/>
      <c r="KWX260" s="18"/>
      <c r="KWY260" s="18"/>
      <c r="KWZ260" s="18"/>
      <c r="KXA260" s="18"/>
      <c r="KXB260" s="18"/>
      <c r="KXC260" s="18"/>
      <c r="KXD260" s="18"/>
      <c r="KXE260" s="18"/>
      <c r="KXF260" s="18"/>
      <c r="KXG260" s="18"/>
      <c r="KXH260" s="18"/>
      <c r="KXI260" s="18"/>
      <c r="KXJ260" s="18"/>
      <c r="KXK260" s="18"/>
      <c r="KXL260" s="18"/>
      <c r="KXM260" s="18"/>
      <c r="KXN260" s="18"/>
      <c r="KXO260" s="18"/>
      <c r="KXP260" s="18"/>
      <c r="KXQ260" s="18"/>
      <c r="KXR260" s="18"/>
      <c r="KXS260" s="18"/>
      <c r="KXT260" s="18"/>
      <c r="KXU260" s="18"/>
      <c r="KXV260" s="18"/>
      <c r="KXW260" s="18"/>
      <c r="KXX260" s="18"/>
      <c r="KXY260" s="18"/>
      <c r="KXZ260" s="18"/>
      <c r="KYA260" s="18"/>
      <c r="KYB260" s="18"/>
      <c r="KYC260" s="18"/>
      <c r="KYD260" s="18"/>
      <c r="KYE260" s="18"/>
      <c r="KYF260" s="18"/>
      <c r="KYG260" s="18"/>
      <c r="KYH260" s="18"/>
      <c r="KYI260" s="18"/>
      <c r="KYJ260" s="18"/>
      <c r="KYK260" s="18"/>
      <c r="KYL260" s="18"/>
      <c r="KYM260" s="18"/>
      <c r="KYN260" s="18"/>
      <c r="KYO260" s="18"/>
      <c r="KYP260" s="18"/>
      <c r="KYQ260" s="18"/>
      <c r="KYR260" s="18"/>
      <c r="KYS260" s="18"/>
      <c r="KYT260" s="18"/>
      <c r="KYU260" s="18"/>
      <c r="KYV260" s="18"/>
      <c r="KYW260" s="18"/>
      <c r="KYX260" s="18"/>
      <c r="KYY260" s="18"/>
      <c r="KYZ260" s="18"/>
      <c r="KZA260" s="18"/>
      <c r="KZB260" s="18"/>
      <c r="KZC260" s="18"/>
      <c r="KZD260" s="18"/>
      <c r="KZE260" s="18"/>
      <c r="KZF260" s="18"/>
      <c r="KZG260" s="18"/>
      <c r="KZH260" s="18"/>
      <c r="KZI260" s="18"/>
      <c r="KZJ260" s="18"/>
      <c r="KZK260" s="18"/>
      <c r="KZL260" s="18"/>
      <c r="KZM260" s="18"/>
      <c r="KZN260" s="18"/>
      <c r="KZO260" s="18"/>
      <c r="KZP260" s="18"/>
      <c r="KZQ260" s="18"/>
      <c r="KZR260" s="18"/>
      <c r="KZS260" s="18"/>
      <c r="KZT260" s="18"/>
      <c r="KZU260" s="18"/>
      <c r="KZV260" s="18"/>
      <c r="KZW260" s="18"/>
      <c r="KZX260" s="18"/>
      <c r="KZY260" s="18"/>
      <c r="KZZ260" s="18"/>
      <c r="LAA260" s="18"/>
      <c r="LAB260" s="18"/>
      <c r="LAC260" s="18"/>
      <c r="LAD260" s="18"/>
      <c r="LAE260" s="18"/>
      <c r="LAF260" s="18"/>
      <c r="LAG260" s="18"/>
      <c r="LAH260" s="18"/>
      <c r="LAI260" s="18"/>
      <c r="LAJ260" s="18"/>
      <c r="LAK260" s="18"/>
      <c r="LAL260" s="18"/>
      <c r="LAM260" s="18"/>
      <c r="LAN260" s="18"/>
      <c r="LAO260" s="18"/>
      <c r="LAP260" s="18"/>
      <c r="LAQ260" s="18"/>
      <c r="LAR260" s="18"/>
      <c r="LAS260" s="18"/>
      <c r="LAT260" s="18"/>
      <c r="LAU260" s="18"/>
      <c r="LAV260" s="18"/>
      <c r="LAW260" s="18"/>
      <c r="LAX260" s="18"/>
      <c r="LAY260" s="18"/>
      <c r="LAZ260" s="18"/>
      <c r="LBA260" s="18"/>
      <c r="LBB260" s="18"/>
      <c r="LBC260" s="18"/>
      <c r="LBD260" s="18"/>
      <c r="LBE260" s="18"/>
      <c r="LBF260" s="18"/>
      <c r="LBG260" s="18"/>
      <c r="LBH260" s="18"/>
      <c r="LBI260" s="18"/>
      <c r="LBJ260" s="18"/>
      <c r="LBK260" s="18"/>
      <c r="LBL260" s="18"/>
      <c r="LBM260" s="18"/>
      <c r="LBN260" s="18"/>
      <c r="LBO260" s="18"/>
      <c r="LBP260" s="18"/>
      <c r="LBQ260" s="18"/>
      <c r="LBR260" s="18"/>
      <c r="LBS260" s="18"/>
      <c r="LBT260" s="18"/>
      <c r="LBU260" s="18"/>
      <c r="LBV260" s="18"/>
      <c r="LBW260" s="18"/>
      <c r="LBX260" s="18"/>
      <c r="LBY260" s="18"/>
      <c r="LBZ260" s="18"/>
      <c r="LCA260" s="18"/>
      <c r="LCB260" s="18"/>
      <c r="LCC260" s="18"/>
      <c r="LCD260" s="18"/>
      <c r="LCE260" s="18"/>
      <c r="LCF260" s="18"/>
      <c r="LCG260" s="18"/>
      <c r="LCH260" s="18"/>
      <c r="LCI260" s="18"/>
      <c r="LCJ260" s="18"/>
      <c r="LCK260" s="18"/>
      <c r="LCL260" s="18"/>
      <c r="LCM260" s="18"/>
      <c r="LCN260" s="18"/>
      <c r="LCO260" s="18"/>
      <c r="LCP260" s="18"/>
      <c r="LCQ260" s="18"/>
      <c r="LCR260" s="18"/>
      <c r="LCS260" s="18"/>
      <c r="LCT260" s="18"/>
      <c r="LCU260" s="18"/>
      <c r="LCV260" s="18"/>
      <c r="LCW260" s="18"/>
      <c r="LCX260" s="18"/>
      <c r="LCY260" s="18"/>
      <c r="LCZ260" s="18"/>
      <c r="LDA260" s="18"/>
      <c r="LDB260" s="18"/>
      <c r="LDC260" s="18"/>
      <c r="LDD260" s="18"/>
      <c r="LDE260" s="18"/>
      <c r="LDF260" s="18"/>
      <c r="LDG260" s="18"/>
      <c r="LDH260" s="18"/>
      <c r="LDI260" s="18"/>
      <c r="LDJ260" s="18"/>
      <c r="LDK260" s="18"/>
      <c r="LDL260" s="18"/>
      <c r="LDM260" s="18"/>
      <c r="LDN260" s="18"/>
      <c r="LDO260" s="18"/>
      <c r="LDP260" s="18"/>
      <c r="LDQ260" s="18"/>
      <c r="LDR260" s="18"/>
      <c r="LDS260" s="18"/>
      <c r="LDT260" s="18"/>
      <c r="LDU260" s="18"/>
      <c r="LDV260" s="18"/>
      <c r="LDW260" s="18"/>
      <c r="LDX260" s="18"/>
      <c r="LDY260" s="18"/>
      <c r="LDZ260" s="18"/>
      <c r="LEA260" s="18"/>
      <c r="LEB260" s="18"/>
      <c r="LEC260" s="18"/>
      <c r="LED260" s="18"/>
      <c r="LEE260" s="18"/>
      <c r="LEF260" s="18"/>
      <c r="LEG260" s="18"/>
      <c r="LEH260" s="18"/>
      <c r="LEI260" s="18"/>
      <c r="LEJ260" s="18"/>
      <c r="LEK260" s="18"/>
      <c r="LEL260" s="18"/>
      <c r="LEM260" s="18"/>
      <c r="LEN260" s="18"/>
      <c r="LEO260" s="18"/>
      <c r="LEP260" s="18"/>
      <c r="LEQ260" s="18"/>
      <c r="LER260" s="18"/>
      <c r="LES260" s="18"/>
      <c r="LET260" s="18"/>
      <c r="LEU260" s="18"/>
      <c r="LEV260" s="18"/>
      <c r="LEW260" s="18"/>
      <c r="LEX260" s="18"/>
      <c r="LEY260" s="18"/>
      <c r="LEZ260" s="18"/>
      <c r="LFA260" s="18"/>
      <c r="LFB260" s="18"/>
      <c r="LFC260" s="18"/>
      <c r="LFD260" s="18"/>
      <c r="LFE260" s="18"/>
      <c r="LFF260" s="18"/>
      <c r="LFG260" s="18"/>
      <c r="LFH260" s="18"/>
      <c r="LFI260" s="18"/>
      <c r="LFJ260" s="18"/>
      <c r="LFK260" s="18"/>
      <c r="LFL260" s="18"/>
      <c r="LFM260" s="18"/>
      <c r="LFN260" s="18"/>
      <c r="LFO260" s="18"/>
      <c r="LFP260" s="18"/>
      <c r="LFQ260" s="18"/>
      <c r="LFR260" s="18"/>
      <c r="LFS260" s="18"/>
      <c r="LFT260" s="18"/>
      <c r="LFU260" s="18"/>
      <c r="LFV260" s="18"/>
      <c r="LFW260" s="18"/>
      <c r="LFX260" s="18"/>
      <c r="LFY260" s="18"/>
      <c r="LFZ260" s="18"/>
      <c r="LGA260" s="18"/>
      <c r="LGB260" s="18"/>
      <c r="LGC260" s="18"/>
      <c r="LGD260" s="18"/>
      <c r="LGE260" s="18"/>
      <c r="LGF260" s="18"/>
      <c r="LGG260" s="18"/>
      <c r="LGH260" s="18"/>
      <c r="LGI260" s="18"/>
      <c r="LGJ260" s="18"/>
      <c r="LGK260" s="18"/>
      <c r="LGL260" s="18"/>
      <c r="LGM260" s="18"/>
      <c r="LGN260" s="18"/>
      <c r="LGO260" s="18"/>
      <c r="LGP260" s="18"/>
      <c r="LGQ260" s="18"/>
      <c r="LGR260" s="18"/>
      <c r="LGS260" s="18"/>
      <c r="LGT260" s="18"/>
      <c r="LGU260" s="18"/>
      <c r="LGV260" s="18"/>
      <c r="LGW260" s="18"/>
      <c r="LGX260" s="18"/>
      <c r="LGY260" s="18"/>
      <c r="LGZ260" s="18"/>
      <c r="LHA260" s="18"/>
      <c r="LHB260" s="18"/>
      <c r="LHC260" s="18"/>
      <c r="LHD260" s="18"/>
      <c r="LHE260" s="18"/>
      <c r="LHF260" s="18"/>
      <c r="LHG260" s="18"/>
      <c r="LHH260" s="18"/>
      <c r="LHI260" s="18"/>
      <c r="LHJ260" s="18"/>
      <c r="LHK260" s="18"/>
      <c r="LHL260" s="18"/>
      <c r="LHM260" s="18"/>
      <c r="LHN260" s="18"/>
      <c r="LHO260" s="18"/>
      <c r="LHP260" s="18"/>
      <c r="LHQ260" s="18"/>
      <c r="LHR260" s="18"/>
      <c r="LHS260" s="18"/>
      <c r="LHT260" s="18"/>
      <c r="LHU260" s="18"/>
      <c r="LHV260" s="18"/>
      <c r="LHW260" s="18"/>
      <c r="LHX260" s="18"/>
      <c r="LHY260" s="18"/>
      <c r="LHZ260" s="18"/>
      <c r="LIA260" s="18"/>
      <c r="LIB260" s="18"/>
      <c r="LIC260" s="18"/>
      <c r="LID260" s="18"/>
      <c r="LIE260" s="18"/>
      <c r="LIF260" s="18"/>
      <c r="LIG260" s="18"/>
      <c r="LIH260" s="18"/>
      <c r="LII260" s="18"/>
      <c r="LIJ260" s="18"/>
      <c r="LIK260" s="18"/>
      <c r="LIL260" s="18"/>
      <c r="LIM260" s="18"/>
      <c r="LIN260" s="18"/>
      <c r="LIO260" s="18"/>
      <c r="LIP260" s="18"/>
      <c r="LIQ260" s="18"/>
      <c r="LIR260" s="18"/>
      <c r="LIS260" s="18"/>
      <c r="LIT260" s="18"/>
      <c r="LIU260" s="18"/>
      <c r="LIV260" s="18"/>
      <c r="LIW260" s="18"/>
      <c r="LIX260" s="18"/>
      <c r="LIY260" s="18"/>
      <c r="LIZ260" s="18"/>
      <c r="LJA260" s="18"/>
      <c r="LJB260" s="18"/>
      <c r="LJC260" s="18"/>
      <c r="LJD260" s="18"/>
      <c r="LJE260" s="18"/>
      <c r="LJF260" s="18"/>
      <c r="LJG260" s="18"/>
      <c r="LJH260" s="18"/>
      <c r="LJI260" s="18"/>
      <c r="LJJ260" s="18"/>
      <c r="LJK260" s="18"/>
      <c r="LJL260" s="18"/>
      <c r="LJM260" s="18"/>
      <c r="LJN260" s="18"/>
      <c r="LJO260" s="18"/>
      <c r="LJP260" s="18"/>
      <c r="LJQ260" s="18"/>
      <c r="LJR260" s="18"/>
      <c r="LJS260" s="18"/>
      <c r="LJT260" s="18"/>
      <c r="LJU260" s="18"/>
      <c r="LJV260" s="18"/>
      <c r="LJW260" s="18"/>
      <c r="LJX260" s="18"/>
      <c r="LJY260" s="18"/>
      <c r="LJZ260" s="18"/>
      <c r="LKA260" s="18"/>
      <c r="LKB260" s="18"/>
      <c r="LKC260" s="18"/>
      <c r="LKD260" s="18"/>
      <c r="LKE260" s="18"/>
      <c r="LKF260" s="18"/>
      <c r="LKG260" s="18"/>
      <c r="LKH260" s="18"/>
      <c r="LKI260" s="18"/>
      <c r="LKJ260" s="18"/>
      <c r="LKK260" s="18"/>
      <c r="LKL260" s="18"/>
      <c r="LKM260" s="18"/>
      <c r="LKN260" s="18"/>
      <c r="LKO260" s="18"/>
      <c r="LKP260" s="18"/>
      <c r="LKQ260" s="18"/>
      <c r="LKR260" s="18"/>
      <c r="LKS260" s="18"/>
      <c r="LKT260" s="18"/>
      <c r="LKU260" s="18"/>
      <c r="LKV260" s="18"/>
      <c r="LKW260" s="18"/>
      <c r="LKX260" s="18"/>
      <c r="LKY260" s="18"/>
      <c r="LKZ260" s="18"/>
      <c r="LLA260" s="18"/>
      <c r="LLB260" s="18"/>
      <c r="LLC260" s="18"/>
      <c r="LLD260" s="18"/>
      <c r="LLE260" s="18"/>
      <c r="LLF260" s="18"/>
      <c r="LLG260" s="18"/>
      <c r="LLH260" s="18"/>
      <c r="LLI260" s="18"/>
      <c r="LLJ260" s="18"/>
      <c r="LLK260" s="18"/>
      <c r="LLL260" s="18"/>
      <c r="LLM260" s="18"/>
      <c r="LLN260" s="18"/>
      <c r="LLO260" s="18"/>
      <c r="LLP260" s="18"/>
      <c r="LLQ260" s="18"/>
      <c r="LLR260" s="18"/>
      <c r="LLS260" s="18"/>
      <c r="LLT260" s="18"/>
      <c r="LLU260" s="18"/>
      <c r="LLV260" s="18"/>
      <c r="LLW260" s="18"/>
      <c r="LLX260" s="18"/>
      <c r="LLY260" s="18"/>
      <c r="LLZ260" s="18"/>
      <c r="LMA260" s="18"/>
      <c r="LMB260" s="18"/>
      <c r="LMC260" s="18"/>
      <c r="LMD260" s="18"/>
      <c r="LME260" s="18"/>
      <c r="LMF260" s="18"/>
      <c r="LMG260" s="18"/>
      <c r="LMH260" s="18"/>
      <c r="LMI260" s="18"/>
      <c r="LMJ260" s="18"/>
      <c r="LMK260" s="18"/>
      <c r="LML260" s="18"/>
      <c r="LMM260" s="18"/>
      <c r="LMN260" s="18"/>
      <c r="LMO260" s="18"/>
      <c r="LMP260" s="18"/>
      <c r="LMQ260" s="18"/>
      <c r="LMR260" s="18"/>
      <c r="LMS260" s="18"/>
      <c r="LMT260" s="18"/>
      <c r="LMU260" s="18"/>
      <c r="LMV260" s="18"/>
      <c r="LMW260" s="18"/>
      <c r="LMX260" s="18"/>
      <c r="LMY260" s="18"/>
      <c r="LMZ260" s="18"/>
      <c r="LNA260" s="18"/>
      <c r="LNB260" s="18"/>
      <c r="LNC260" s="18"/>
      <c r="LND260" s="18"/>
      <c r="LNE260" s="18"/>
      <c r="LNF260" s="18"/>
      <c r="LNG260" s="18"/>
      <c r="LNH260" s="18"/>
      <c r="LNI260" s="18"/>
      <c r="LNJ260" s="18"/>
      <c r="LNK260" s="18"/>
      <c r="LNL260" s="18"/>
      <c r="LNM260" s="18"/>
      <c r="LNN260" s="18"/>
      <c r="LNO260" s="18"/>
      <c r="LNP260" s="18"/>
      <c r="LNQ260" s="18"/>
      <c r="LNR260" s="18"/>
      <c r="LNS260" s="18"/>
      <c r="LNT260" s="18"/>
      <c r="LNU260" s="18"/>
      <c r="LNV260" s="18"/>
      <c r="LNW260" s="18"/>
      <c r="LNX260" s="18"/>
      <c r="LNY260" s="18"/>
      <c r="LNZ260" s="18"/>
      <c r="LOA260" s="18"/>
      <c r="LOB260" s="18"/>
      <c r="LOC260" s="18"/>
      <c r="LOD260" s="18"/>
      <c r="LOE260" s="18"/>
      <c r="LOF260" s="18"/>
      <c r="LOG260" s="18"/>
      <c r="LOH260" s="18"/>
      <c r="LOI260" s="18"/>
      <c r="LOJ260" s="18"/>
      <c r="LOK260" s="18"/>
      <c r="LOL260" s="18"/>
      <c r="LOM260" s="18"/>
      <c r="LON260" s="18"/>
      <c r="LOO260" s="18"/>
      <c r="LOP260" s="18"/>
      <c r="LOQ260" s="18"/>
      <c r="LOR260" s="18"/>
      <c r="LOS260" s="18"/>
      <c r="LOT260" s="18"/>
      <c r="LOU260" s="18"/>
      <c r="LOV260" s="18"/>
      <c r="LOW260" s="18"/>
      <c r="LOX260" s="18"/>
      <c r="LOY260" s="18"/>
      <c r="LOZ260" s="18"/>
      <c r="LPA260" s="18"/>
      <c r="LPB260" s="18"/>
      <c r="LPC260" s="18"/>
      <c r="LPD260" s="18"/>
      <c r="LPE260" s="18"/>
      <c r="LPF260" s="18"/>
      <c r="LPG260" s="18"/>
      <c r="LPH260" s="18"/>
      <c r="LPI260" s="18"/>
      <c r="LPJ260" s="18"/>
      <c r="LPK260" s="18"/>
      <c r="LPL260" s="18"/>
      <c r="LPM260" s="18"/>
      <c r="LPN260" s="18"/>
      <c r="LPO260" s="18"/>
      <c r="LPP260" s="18"/>
      <c r="LPQ260" s="18"/>
      <c r="LPR260" s="18"/>
      <c r="LPS260" s="18"/>
      <c r="LPT260" s="18"/>
      <c r="LPU260" s="18"/>
      <c r="LPV260" s="18"/>
      <c r="LPW260" s="18"/>
      <c r="LPX260" s="18"/>
      <c r="LPY260" s="18"/>
      <c r="LPZ260" s="18"/>
      <c r="LQA260" s="18"/>
      <c r="LQB260" s="18"/>
      <c r="LQC260" s="18"/>
      <c r="LQD260" s="18"/>
      <c r="LQE260" s="18"/>
      <c r="LQF260" s="18"/>
      <c r="LQG260" s="18"/>
      <c r="LQH260" s="18"/>
      <c r="LQI260" s="18"/>
      <c r="LQJ260" s="18"/>
      <c r="LQK260" s="18"/>
      <c r="LQL260" s="18"/>
      <c r="LQM260" s="18"/>
      <c r="LQN260" s="18"/>
      <c r="LQO260" s="18"/>
      <c r="LQP260" s="18"/>
      <c r="LQQ260" s="18"/>
      <c r="LQR260" s="18"/>
      <c r="LQS260" s="18"/>
      <c r="LQT260" s="18"/>
      <c r="LQU260" s="18"/>
      <c r="LQV260" s="18"/>
      <c r="LQW260" s="18"/>
      <c r="LQX260" s="18"/>
      <c r="LQY260" s="18"/>
      <c r="LQZ260" s="18"/>
      <c r="LRA260" s="18"/>
      <c r="LRB260" s="18"/>
      <c r="LRC260" s="18"/>
      <c r="LRD260" s="18"/>
      <c r="LRE260" s="18"/>
      <c r="LRF260" s="18"/>
      <c r="LRG260" s="18"/>
      <c r="LRH260" s="18"/>
      <c r="LRI260" s="18"/>
      <c r="LRJ260" s="18"/>
      <c r="LRK260" s="18"/>
      <c r="LRL260" s="18"/>
      <c r="LRM260" s="18"/>
      <c r="LRN260" s="18"/>
      <c r="LRO260" s="18"/>
      <c r="LRP260" s="18"/>
      <c r="LRQ260" s="18"/>
      <c r="LRR260" s="18"/>
      <c r="LRS260" s="18"/>
      <c r="LRT260" s="18"/>
      <c r="LRU260" s="18"/>
      <c r="LRV260" s="18"/>
      <c r="LRW260" s="18"/>
      <c r="LRX260" s="18"/>
      <c r="LRY260" s="18"/>
      <c r="LRZ260" s="18"/>
      <c r="LSA260" s="18"/>
      <c r="LSB260" s="18"/>
      <c r="LSC260" s="18"/>
      <c r="LSD260" s="18"/>
      <c r="LSE260" s="18"/>
      <c r="LSF260" s="18"/>
      <c r="LSG260" s="18"/>
      <c r="LSH260" s="18"/>
      <c r="LSI260" s="18"/>
      <c r="LSJ260" s="18"/>
      <c r="LSK260" s="18"/>
      <c r="LSL260" s="18"/>
      <c r="LSM260" s="18"/>
      <c r="LSN260" s="18"/>
      <c r="LSO260" s="18"/>
      <c r="LSP260" s="18"/>
      <c r="LSQ260" s="18"/>
      <c r="LSR260" s="18"/>
      <c r="LSS260" s="18"/>
      <c r="LST260" s="18"/>
      <c r="LSU260" s="18"/>
      <c r="LSV260" s="18"/>
      <c r="LSW260" s="18"/>
      <c r="LSX260" s="18"/>
      <c r="LSY260" s="18"/>
      <c r="LSZ260" s="18"/>
      <c r="LTA260" s="18"/>
      <c r="LTB260" s="18"/>
      <c r="LTC260" s="18"/>
      <c r="LTD260" s="18"/>
      <c r="LTE260" s="18"/>
      <c r="LTF260" s="18"/>
      <c r="LTG260" s="18"/>
      <c r="LTH260" s="18"/>
      <c r="LTI260" s="18"/>
      <c r="LTJ260" s="18"/>
      <c r="LTK260" s="18"/>
      <c r="LTL260" s="18"/>
      <c r="LTM260" s="18"/>
      <c r="LTN260" s="18"/>
      <c r="LTO260" s="18"/>
      <c r="LTP260" s="18"/>
      <c r="LTQ260" s="18"/>
      <c r="LTR260" s="18"/>
      <c r="LTS260" s="18"/>
      <c r="LTT260" s="18"/>
      <c r="LTU260" s="18"/>
      <c r="LTV260" s="18"/>
      <c r="LTW260" s="18"/>
      <c r="LTX260" s="18"/>
      <c r="LTY260" s="18"/>
      <c r="LTZ260" s="18"/>
      <c r="LUA260" s="18"/>
      <c r="LUB260" s="18"/>
      <c r="LUC260" s="18"/>
      <c r="LUD260" s="18"/>
      <c r="LUE260" s="18"/>
      <c r="LUF260" s="18"/>
      <c r="LUG260" s="18"/>
      <c r="LUH260" s="18"/>
      <c r="LUI260" s="18"/>
      <c r="LUJ260" s="18"/>
      <c r="LUK260" s="18"/>
      <c r="LUL260" s="18"/>
      <c r="LUM260" s="18"/>
      <c r="LUN260" s="18"/>
      <c r="LUO260" s="18"/>
      <c r="LUP260" s="18"/>
      <c r="LUQ260" s="18"/>
      <c r="LUR260" s="18"/>
      <c r="LUS260" s="18"/>
      <c r="LUT260" s="18"/>
      <c r="LUU260" s="18"/>
      <c r="LUV260" s="18"/>
      <c r="LUW260" s="18"/>
      <c r="LUX260" s="18"/>
      <c r="LUY260" s="18"/>
      <c r="LUZ260" s="18"/>
      <c r="LVA260" s="18"/>
      <c r="LVB260" s="18"/>
      <c r="LVC260" s="18"/>
      <c r="LVD260" s="18"/>
      <c r="LVE260" s="18"/>
      <c r="LVF260" s="18"/>
      <c r="LVG260" s="18"/>
      <c r="LVH260" s="18"/>
      <c r="LVI260" s="18"/>
      <c r="LVJ260" s="18"/>
      <c r="LVK260" s="18"/>
      <c r="LVL260" s="18"/>
      <c r="LVM260" s="18"/>
      <c r="LVN260" s="18"/>
      <c r="LVO260" s="18"/>
      <c r="LVP260" s="18"/>
      <c r="LVQ260" s="18"/>
      <c r="LVR260" s="18"/>
      <c r="LVS260" s="18"/>
      <c r="LVT260" s="18"/>
      <c r="LVU260" s="18"/>
      <c r="LVV260" s="18"/>
      <c r="LVW260" s="18"/>
      <c r="LVX260" s="18"/>
      <c r="LVY260" s="18"/>
      <c r="LVZ260" s="18"/>
      <c r="LWA260" s="18"/>
      <c r="LWB260" s="18"/>
      <c r="LWC260" s="18"/>
      <c r="LWD260" s="18"/>
      <c r="LWE260" s="18"/>
      <c r="LWF260" s="18"/>
      <c r="LWG260" s="18"/>
      <c r="LWH260" s="18"/>
      <c r="LWI260" s="18"/>
      <c r="LWJ260" s="18"/>
      <c r="LWK260" s="18"/>
      <c r="LWL260" s="18"/>
      <c r="LWM260" s="18"/>
      <c r="LWN260" s="18"/>
      <c r="LWO260" s="18"/>
      <c r="LWP260" s="18"/>
      <c r="LWQ260" s="18"/>
      <c r="LWR260" s="18"/>
      <c r="LWS260" s="18"/>
      <c r="LWT260" s="18"/>
      <c r="LWU260" s="18"/>
      <c r="LWV260" s="18"/>
      <c r="LWW260" s="18"/>
      <c r="LWX260" s="18"/>
      <c r="LWY260" s="18"/>
      <c r="LWZ260" s="18"/>
      <c r="LXA260" s="18"/>
      <c r="LXB260" s="18"/>
      <c r="LXC260" s="18"/>
      <c r="LXD260" s="18"/>
      <c r="LXE260" s="18"/>
      <c r="LXF260" s="18"/>
      <c r="LXG260" s="18"/>
      <c r="LXH260" s="18"/>
      <c r="LXI260" s="18"/>
      <c r="LXJ260" s="18"/>
      <c r="LXK260" s="18"/>
      <c r="LXL260" s="18"/>
      <c r="LXM260" s="18"/>
      <c r="LXN260" s="18"/>
      <c r="LXO260" s="18"/>
      <c r="LXP260" s="18"/>
      <c r="LXQ260" s="18"/>
      <c r="LXR260" s="18"/>
      <c r="LXS260" s="18"/>
      <c r="LXT260" s="18"/>
      <c r="LXU260" s="18"/>
      <c r="LXV260" s="18"/>
      <c r="LXW260" s="18"/>
      <c r="LXX260" s="18"/>
      <c r="LXY260" s="18"/>
      <c r="LXZ260" s="18"/>
      <c r="LYA260" s="18"/>
      <c r="LYB260" s="18"/>
      <c r="LYC260" s="18"/>
      <c r="LYD260" s="18"/>
      <c r="LYE260" s="18"/>
      <c r="LYF260" s="18"/>
      <c r="LYG260" s="18"/>
      <c r="LYH260" s="18"/>
      <c r="LYI260" s="18"/>
      <c r="LYJ260" s="18"/>
      <c r="LYK260" s="18"/>
      <c r="LYL260" s="18"/>
      <c r="LYM260" s="18"/>
      <c r="LYN260" s="18"/>
      <c r="LYO260" s="18"/>
      <c r="LYP260" s="18"/>
      <c r="LYQ260" s="18"/>
      <c r="LYR260" s="18"/>
      <c r="LYS260" s="18"/>
      <c r="LYT260" s="18"/>
      <c r="LYU260" s="18"/>
      <c r="LYV260" s="18"/>
      <c r="LYW260" s="18"/>
      <c r="LYX260" s="18"/>
      <c r="LYY260" s="18"/>
      <c r="LYZ260" s="18"/>
      <c r="LZA260" s="18"/>
      <c r="LZB260" s="18"/>
      <c r="LZC260" s="18"/>
      <c r="LZD260" s="18"/>
      <c r="LZE260" s="18"/>
      <c r="LZF260" s="18"/>
      <c r="LZG260" s="18"/>
      <c r="LZH260" s="18"/>
      <c r="LZI260" s="18"/>
      <c r="LZJ260" s="18"/>
      <c r="LZK260" s="18"/>
      <c r="LZL260" s="18"/>
      <c r="LZM260" s="18"/>
      <c r="LZN260" s="18"/>
      <c r="LZO260" s="18"/>
      <c r="LZP260" s="18"/>
      <c r="LZQ260" s="18"/>
      <c r="LZR260" s="18"/>
      <c r="LZS260" s="18"/>
      <c r="LZT260" s="18"/>
      <c r="LZU260" s="18"/>
      <c r="LZV260" s="18"/>
      <c r="LZW260" s="18"/>
      <c r="LZX260" s="18"/>
      <c r="LZY260" s="18"/>
      <c r="LZZ260" s="18"/>
      <c r="MAA260" s="18"/>
      <c r="MAB260" s="18"/>
      <c r="MAC260" s="18"/>
      <c r="MAD260" s="18"/>
      <c r="MAE260" s="18"/>
      <c r="MAF260" s="18"/>
      <c r="MAG260" s="18"/>
      <c r="MAH260" s="18"/>
      <c r="MAI260" s="18"/>
      <c r="MAJ260" s="18"/>
      <c r="MAK260" s="18"/>
      <c r="MAL260" s="18"/>
      <c r="MAM260" s="18"/>
      <c r="MAN260" s="18"/>
      <c r="MAO260" s="18"/>
      <c r="MAP260" s="18"/>
      <c r="MAQ260" s="18"/>
      <c r="MAR260" s="18"/>
      <c r="MAS260" s="18"/>
      <c r="MAT260" s="18"/>
      <c r="MAU260" s="18"/>
      <c r="MAV260" s="18"/>
      <c r="MAW260" s="18"/>
      <c r="MAX260" s="18"/>
      <c r="MAY260" s="18"/>
      <c r="MAZ260" s="18"/>
      <c r="MBA260" s="18"/>
      <c r="MBB260" s="18"/>
      <c r="MBC260" s="18"/>
      <c r="MBD260" s="18"/>
      <c r="MBE260" s="18"/>
      <c r="MBF260" s="18"/>
      <c r="MBG260" s="18"/>
      <c r="MBH260" s="18"/>
      <c r="MBI260" s="18"/>
      <c r="MBJ260" s="18"/>
      <c r="MBK260" s="18"/>
      <c r="MBL260" s="18"/>
      <c r="MBM260" s="18"/>
      <c r="MBN260" s="18"/>
      <c r="MBO260" s="18"/>
      <c r="MBP260" s="18"/>
      <c r="MBQ260" s="18"/>
      <c r="MBR260" s="18"/>
      <c r="MBS260" s="18"/>
      <c r="MBT260" s="18"/>
      <c r="MBU260" s="18"/>
      <c r="MBV260" s="18"/>
      <c r="MBW260" s="18"/>
      <c r="MBX260" s="18"/>
      <c r="MBY260" s="18"/>
      <c r="MBZ260" s="18"/>
      <c r="MCA260" s="18"/>
      <c r="MCB260" s="18"/>
      <c r="MCC260" s="18"/>
      <c r="MCD260" s="18"/>
      <c r="MCE260" s="18"/>
      <c r="MCF260" s="18"/>
      <c r="MCG260" s="18"/>
      <c r="MCH260" s="18"/>
      <c r="MCI260" s="18"/>
      <c r="MCJ260" s="18"/>
      <c r="MCK260" s="18"/>
      <c r="MCL260" s="18"/>
      <c r="MCM260" s="18"/>
      <c r="MCN260" s="18"/>
      <c r="MCO260" s="18"/>
      <c r="MCP260" s="18"/>
      <c r="MCQ260" s="18"/>
      <c r="MCR260" s="18"/>
      <c r="MCS260" s="18"/>
      <c r="MCT260" s="18"/>
      <c r="MCU260" s="18"/>
      <c r="MCV260" s="18"/>
      <c r="MCW260" s="18"/>
      <c r="MCX260" s="18"/>
      <c r="MCY260" s="18"/>
      <c r="MCZ260" s="18"/>
      <c r="MDA260" s="18"/>
      <c r="MDB260" s="18"/>
      <c r="MDC260" s="18"/>
      <c r="MDD260" s="18"/>
      <c r="MDE260" s="18"/>
      <c r="MDF260" s="18"/>
      <c r="MDG260" s="18"/>
      <c r="MDH260" s="18"/>
      <c r="MDI260" s="18"/>
      <c r="MDJ260" s="18"/>
      <c r="MDK260" s="18"/>
      <c r="MDL260" s="18"/>
      <c r="MDM260" s="18"/>
      <c r="MDN260" s="18"/>
      <c r="MDO260" s="18"/>
      <c r="MDP260" s="18"/>
      <c r="MDQ260" s="18"/>
      <c r="MDR260" s="18"/>
      <c r="MDS260" s="18"/>
      <c r="MDT260" s="18"/>
      <c r="MDU260" s="18"/>
      <c r="MDV260" s="18"/>
      <c r="MDW260" s="18"/>
      <c r="MDX260" s="18"/>
      <c r="MDY260" s="18"/>
      <c r="MDZ260" s="18"/>
      <c r="MEA260" s="18"/>
      <c r="MEB260" s="18"/>
      <c r="MEC260" s="18"/>
      <c r="MED260" s="18"/>
      <c r="MEE260" s="18"/>
      <c r="MEF260" s="18"/>
      <c r="MEG260" s="18"/>
      <c r="MEH260" s="18"/>
      <c r="MEI260" s="18"/>
      <c r="MEJ260" s="18"/>
      <c r="MEK260" s="18"/>
      <c r="MEL260" s="18"/>
      <c r="MEM260" s="18"/>
      <c r="MEN260" s="18"/>
      <c r="MEO260" s="18"/>
      <c r="MEP260" s="18"/>
      <c r="MEQ260" s="18"/>
      <c r="MER260" s="18"/>
      <c r="MES260" s="18"/>
      <c r="MET260" s="18"/>
      <c r="MEU260" s="18"/>
      <c r="MEV260" s="18"/>
      <c r="MEW260" s="18"/>
      <c r="MEX260" s="18"/>
      <c r="MEY260" s="18"/>
      <c r="MEZ260" s="18"/>
      <c r="MFA260" s="18"/>
      <c r="MFB260" s="18"/>
      <c r="MFC260" s="18"/>
      <c r="MFD260" s="18"/>
      <c r="MFE260" s="18"/>
      <c r="MFF260" s="18"/>
      <c r="MFG260" s="18"/>
      <c r="MFH260" s="18"/>
      <c r="MFI260" s="18"/>
      <c r="MFJ260" s="18"/>
      <c r="MFK260" s="18"/>
      <c r="MFL260" s="18"/>
      <c r="MFM260" s="18"/>
      <c r="MFN260" s="18"/>
      <c r="MFO260" s="18"/>
      <c r="MFP260" s="18"/>
      <c r="MFQ260" s="18"/>
      <c r="MFR260" s="18"/>
      <c r="MFS260" s="18"/>
      <c r="MFT260" s="18"/>
      <c r="MFU260" s="18"/>
      <c r="MFV260" s="18"/>
      <c r="MFW260" s="18"/>
      <c r="MFX260" s="18"/>
      <c r="MFY260" s="18"/>
      <c r="MFZ260" s="18"/>
      <c r="MGA260" s="18"/>
      <c r="MGB260" s="18"/>
      <c r="MGC260" s="18"/>
      <c r="MGD260" s="18"/>
      <c r="MGE260" s="18"/>
      <c r="MGF260" s="18"/>
      <c r="MGG260" s="18"/>
      <c r="MGH260" s="18"/>
      <c r="MGI260" s="18"/>
      <c r="MGJ260" s="18"/>
      <c r="MGK260" s="18"/>
      <c r="MGL260" s="18"/>
      <c r="MGM260" s="18"/>
      <c r="MGN260" s="18"/>
      <c r="MGO260" s="18"/>
      <c r="MGP260" s="18"/>
      <c r="MGQ260" s="18"/>
      <c r="MGR260" s="18"/>
      <c r="MGS260" s="18"/>
      <c r="MGT260" s="18"/>
      <c r="MGU260" s="18"/>
      <c r="MGV260" s="18"/>
      <c r="MGW260" s="18"/>
      <c r="MGX260" s="18"/>
      <c r="MGY260" s="18"/>
      <c r="MGZ260" s="18"/>
      <c r="MHA260" s="18"/>
      <c r="MHB260" s="18"/>
      <c r="MHC260" s="18"/>
      <c r="MHD260" s="18"/>
      <c r="MHE260" s="18"/>
      <c r="MHF260" s="18"/>
      <c r="MHG260" s="18"/>
      <c r="MHH260" s="18"/>
      <c r="MHI260" s="18"/>
      <c r="MHJ260" s="18"/>
      <c r="MHK260" s="18"/>
      <c r="MHL260" s="18"/>
      <c r="MHM260" s="18"/>
      <c r="MHN260" s="18"/>
      <c r="MHO260" s="18"/>
      <c r="MHP260" s="18"/>
      <c r="MHQ260" s="18"/>
      <c r="MHR260" s="18"/>
      <c r="MHS260" s="18"/>
      <c r="MHT260" s="18"/>
      <c r="MHU260" s="18"/>
      <c r="MHV260" s="18"/>
      <c r="MHW260" s="18"/>
      <c r="MHX260" s="18"/>
      <c r="MHY260" s="18"/>
      <c r="MHZ260" s="18"/>
      <c r="MIA260" s="18"/>
      <c r="MIB260" s="18"/>
      <c r="MIC260" s="18"/>
      <c r="MID260" s="18"/>
      <c r="MIE260" s="18"/>
      <c r="MIF260" s="18"/>
      <c r="MIG260" s="18"/>
      <c r="MIH260" s="18"/>
      <c r="MII260" s="18"/>
      <c r="MIJ260" s="18"/>
      <c r="MIK260" s="18"/>
      <c r="MIL260" s="18"/>
      <c r="MIM260" s="18"/>
      <c r="MIN260" s="18"/>
      <c r="MIO260" s="18"/>
      <c r="MIP260" s="18"/>
      <c r="MIQ260" s="18"/>
      <c r="MIR260" s="18"/>
      <c r="MIS260" s="18"/>
      <c r="MIT260" s="18"/>
      <c r="MIU260" s="18"/>
      <c r="MIV260" s="18"/>
      <c r="MIW260" s="18"/>
      <c r="MIX260" s="18"/>
      <c r="MIY260" s="18"/>
      <c r="MIZ260" s="18"/>
      <c r="MJA260" s="18"/>
      <c r="MJB260" s="18"/>
      <c r="MJC260" s="18"/>
      <c r="MJD260" s="18"/>
      <c r="MJE260" s="18"/>
      <c r="MJF260" s="18"/>
      <c r="MJG260" s="18"/>
      <c r="MJH260" s="18"/>
      <c r="MJI260" s="18"/>
      <c r="MJJ260" s="18"/>
      <c r="MJK260" s="18"/>
      <c r="MJL260" s="18"/>
      <c r="MJM260" s="18"/>
      <c r="MJN260" s="18"/>
      <c r="MJO260" s="18"/>
      <c r="MJP260" s="18"/>
      <c r="MJQ260" s="18"/>
      <c r="MJR260" s="18"/>
      <c r="MJS260" s="18"/>
      <c r="MJT260" s="18"/>
      <c r="MJU260" s="18"/>
      <c r="MJV260" s="18"/>
      <c r="MJW260" s="18"/>
      <c r="MJX260" s="18"/>
      <c r="MJY260" s="18"/>
      <c r="MJZ260" s="18"/>
      <c r="MKA260" s="18"/>
      <c r="MKB260" s="18"/>
      <c r="MKC260" s="18"/>
      <c r="MKD260" s="18"/>
      <c r="MKE260" s="18"/>
      <c r="MKF260" s="18"/>
      <c r="MKG260" s="18"/>
      <c r="MKH260" s="18"/>
      <c r="MKI260" s="18"/>
      <c r="MKJ260" s="18"/>
      <c r="MKK260" s="18"/>
      <c r="MKL260" s="18"/>
      <c r="MKM260" s="18"/>
      <c r="MKN260" s="18"/>
      <c r="MKO260" s="18"/>
      <c r="MKP260" s="18"/>
      <c r="MKQ260" s="18"/>
      <c r="MKR260" s="18"/>
      <c r="MKS260" s="18"/>
      <c r="MKT260" s="18"/>
      <c r="MKU260" s="18"/>
      <c r="MKV260" s="18"/>
      <c r="MKW260" s="18"/>
      <c r="MKX260" s="18"/>
      <c r="MKY260" s="18"/>
      <c r="MKZ260" s="18"/>
      <c r="MLA260" s="18"/>
      <c r="MLB260" s="18"/>
      <c r="MLC260" s="18"/>
      <c r="MLD260" s="18"/>
      <c r="MLE260" s="18"/>
      <c r="MLF260" s="18"/>
      <c r="MLG260" s="18"/>
      <c r="MLH260" s="18"/>
      <c r="MLI260" s="18"/>
      <c r="MLJ260" s="18"/>
      <c r="MLK260" s="18"/>
      <c r="MLL260" s="18"/>
      <c r="MLM260" s="18"/>
      <c r="MLN260" s="18"/>
      <c r="MLO260" s="18"/>
      <c r="MLP260" s="18"/>
      <c r="MLQ260" s="18"/>
      <c r="MLR260" s="18"/>
      <c r="MLS260" s="18"/>
      <c r="MLT260" s="18"/>
      <c r="MLU260" s="18"/>
      <c r="MLV260" s="18"/>
      <c r="MLW260" s="18"/>
      <c r="MLX260" s="18"/>
      <c r="MLY260" s="18"/>
      <c r="MLZ260" s="18"/>
      <c r="MMA260" s="18"/>
      <c r="MMB260" s="18"/>
      <c r="MMC260" s="18"/>
      <c r="MMD260" s="18"/>
      <c r="MME260" s="18"/>
      <c r="MMF260" s="18"/>
      <c r="MMG260" s="18"/>
      <c r="MMH260" s="18"/>
      <c r="MMI260" s="18"/>
      <c r="MMJ260" s="18"/>
      <c r="MMK260" s="18"/>
      <c r="MML260" s="18"/>
      <c r="MMM260" s="18"/>
      <c r="MMN260" s="18"/>
      <c r="MMO260" s="18"/>
      <c r="MMP260" s="18"/>
      <c r="MMQ260" s="18"/>
      <c r="MMR260" s="18"/>
      <c r="MMS260" s="18"/>
      <c r="MMT260" s="18"/>
      <c r="MMU260" s="18"/>
      <c r="MMV260" s="18"/>
      <c r="MMW260" s="18"/>
      <c r="MMX260" s="18"/>
      <c r="MMY260" s="18"/>
      <c r="MMZ260" s="18"/>
      <c r="MNA260" s="18"/>
      <c r="MNB260" s="18"/>
      <c r="MNC260" s="18"/>
      <c r="MND260" s="18"/>
      <c r="MNE260" s="18"/>
      <c r="MNF260" s="18"/>
      <c r="MNG260" s="18"/>
      <c r="MNH260" s="18"/>
      <c r="MNI260" s="18"/>
      <c r="MNJ260" s="18"/>
      <c r="MNK260" s="18"/>
      <c r="MNL260" s="18"/>
      <c r="MNM260" s="18"/>
      <c r="MNN260" s="18"/>
      <c r="MNO260" s="18"/>
      <c r="MNP260" s="18"/>
      <c r="MNQ260" s="18"/>
      <c r="MNR260" s="18"/>
      <c r="MNS260" s="18"/>
      <c r="MNT260" s="18"/>
      <c r="MNU260" s="18"/>
      <c r="MNV260" s="18"/>
      <c r="MNW260" s="18"/>
      <c r="MNX260" s="18"/>
      <c r="MNY260" s="18"/>
      <c r="MNZ260" s="18"/>
      <c r="MOA260" s="18"/>
      <c r="MOB260" s="18"/>
      <c r="MOC260" s="18"/>
      <c r="MOD260" s="18"/>
      <c r="MOE260" s="18"/>
      <c r="MOF260" s="18"/>
      <c r="MOG260" s="18"/>
      <c r="MOH260" s="18"/>
      <c r="MOI260" s="18"/>
      <c r="MOJ260" s="18"/>
      <c r="MOK260" s="18"/>
      <c r="MOL260" s="18"/>
      <c r="MOM260" s="18"/>
      <c r="MON260" s="18"/>
      <c r="MOO260" s="18"/>
      <c r="MOP260" s="18"/>
      <c r="MOQ260" s="18"/>
      <c r="MOR260" s="18"/>
      <c r="MOS260" s="18"/>
      <c r="MOT260" s="18"/>
      <c r="MOU260" s="18"/>
      <c r="MOV260" s="18"/>
      <c r="MOW260" s="18"/>
      <c r="MOX260" s="18"/>
      <c r="MOY260" s="18"/>
      <c r="MOZ260" s="18"/>
      <c r="MPA260" s="18"/>
      <c r="MPB260" s="18"/>
      <c r="MPC260" s="18"/>
      <c r="MPD260" s="18"/>
      <c r="MPE260" s="18"/>
      <c r="MPF260" s="18"/>
      <c r="MPG260" s="18"/>
      <c r="MPH260" s="18"/>
      <c r="MPI260" s="18"/>
      <c r="MPJ260" s="18"/>
      <c r="MPK260" s="18"/>
      <c r="MPL260" s="18"/>
      <c r="MPM260" s="18"/>
      <c r="MPN260" s="18"/>
      <c r="MPO260" s="18"/>
      <c r="MPP260" s="18"/>
      <c r="MPQ260" s="18"/>
      <c r="MPR260" s="18"/>
      <c r="MPS260" s="18"/>
      <c r="MPT260" s="18"/>
      <c r="MPU260" s="18"/>
      <c r="MPV260" s="18"/>
      <c r="MPW260" s="18"/>
      <c r="MPX260" s="18"/>
      <c r="MPY260" s="18"/>
      <c r="MPZ260" s="18"/>
      <c r="MQA260" s="18"/>
      <c r="MQB260" s="18"/>
      <c r="MQC260" s="18"/>
      <c r="MQD260" s="18"/>
      <c r="MQE260" s="18"/>
      <c r="MQF260" s="18"/>
      <c r="MQG260" s="18"/>
      <c r="MQH260" s="18"/>
      <c r="MQI260" s="18"/>
      <c r="MQJ260" s="18"/>
      <c r="MQK260" s="18"/>
      <c r="MQL260" s="18"/>
      <c r="MQM260" s="18"/>
      <c r="MQN260" s="18"/>
      <c r="MQO260" s="18"/>
      <c r="MQP260" s="18"/>
      <c r="MQQ260" s="18"/>
      <c r="MQR260" s="18"/>
      <c r="MQS260" s="18"/>
      <c r="MQT260" s="18"/>
      <c r="MQU260" s="18"/>
      <c r="MQV260" s="18"/>
      <c r="MQW260" s="18"/>
      <c r="MQX260" s="18"/>
      <c r="MQY260" s="18"/>
      <c r="MQZ260" s="18"/>
      <c r="MRA260" s="18"/>
      <c r="MRB260" s="18"/>
      <c r="MRC260" s="18"/>
      <c r="MRD260" s="18"/>
      <c r="MRE260" s="18"/>
      <c r="MRF260" s="18"/>
      <c r="MRG260" s="18"/>
      <c r="MRH260" s="18"/>
      <c r="MRI260" s="18"/>
      <c r="MRJ260" s="18"/>
      <c r="MRK260" s="18"/>
      <c r="MRL260" s="18"/>
      <c r="MRM260" s="18"/>
      <c r="MRN260" s="18"/>
      <c r="MRO260" s="18"/>
      <c r="MRP260" s="18"/>
      <c r="MRQ260" s="18"/>
      <c r="MRR260" s="18"/>
      <c r="MRS260" s="18"/>
      <c r="MRT260" s="18"/>
      <c r="MRU260" s="18"/>
      <c r="MRV260" s="18"/>
      <c r="MRW260" s="18"/>
      <c r="MRX260" s="18"/>
      <c r="MRY260" s="18"/>
      <c r="MRZ260" s="18"/>
      <c r="MSA260" s="18"/>
      <c r="MSB260" s="18"/>
      <c r="MSC260" s="18"/>
      <c r="MSD260" s="18"/>
      <c r="MSE260" s="18"/>
      <c r="MSF260" s="18"/>
      <c r="MSG260" s="18"/>
      <c r="MSH260" s="18"/>
      <c r="MSI260" s="18"/>
      <c r="MSJ260" s="18"/>
      <c r="MSK260" s="18"/>
      <c r="MSL260" s="18"/>
      <c r="MSM260" s="18"/>
      <c r="MSN260" s="18"/>
      <c r="MSO260" s="18"/>
      <c r="MSP260" s="18"/>
      <c r="MSQ260" s="18"/>
      <c r="MSR260" s="18"/>
      <c r="MSS260" s="18"/>
      <c r="MST260" s="18"/>
      <c r="MSU260" s="18"/>
      <c r="MSV260" s="18"/>
      <c r="MSW260" s="18"/>
      <c r="MSX260" s="18"/>
      <c r="MSY260" s="18"/>
      <c r="MSZ260" s="18"/>
      <c r="MTA260" s="18"/>
      <c r="MTB260" s="18"/>
      <c r="MTC260" s="18"/>
      <c r="MTD260" s="18"/>
      <c r="MTE260" s="18"/>
      <c r="MTF260" s="18"/>
      <c r="MTG260" s="18"/>
      <c r="MTH260" s="18"/>
      <c r="MTI260" s="18"/>
      <c r="MTJ260" s="18"/>
      <c r="MTK260" s="18"/>
      <c r="MTL260" s="18"/>
      <c r="MTM260" s="18"/>
      <c r="MTN260" s="18"/>
      <c r="MTO260" s="18"/>
      <c r="MTP260" s="18"/>
      <c r="MTQ260" s="18"/>
      <c r="MTR260" s="18"/>
      <c r="MTS260" s="18"/>
      <c r="MTT260" s="18"/>
      <c r="MTU260" s="18"/>
      <c r="MTV260" s="18"/>
      <c r="MTW260" s="18"/>
      <c r="MTX260" s="18"/>
      <c r="MTY260" s="18"/>
      <c r="MTZ260" s="18"/>
      <c r="MUA260" s="18"/>
      <c r="MUB260" s="18"/>
      <c r="MUC260" s="18"/>
      <c r="MUD260" s="18"/>
      <c r="MUE260" s="18"/>
      <c r="MUF260" s="18"/>
      <c r="MUG260" s="18"/>
      <c r="MUH260" s="18"/>
      <c r="MUI260" s="18"/>
      <c r="MUJ260" s="18"/>
      <c r="MUK260" s="18"/>
      <c r="MUL260" s="18"/>
      <c r="MUM260" s="18"/>
      <c r="MUN260" s="18"/>
      <c r="MUO260" s="18"/>
      <c r="MUP260" s="18"/>
      <c r="MUQ260" s="18"/>
      <c r="MUR260" s="18"/>
      <c r="MUS260" s="18"/>
      <c r="MUT260" s="18"/>
      <c r="MUU260" s="18"/>
      <c r="MUV260" s="18"/>
      <c r="MUW260" s="18"/>
      <c r="MUX260" s="18"/>
      <c r="MUY260" s="18"/>
      <c r="MUZ260" s="18"/>
      <c r="MVA260" s="18"/>
      <c r="MVB260" s="18"/>
      <c r="MVC260" s="18"/>
      <c r="MVD260" s="18"/>
      <c r="MVE260" s="18"/>
      <c r="MVF260" s="18"/>
      <c r="MVG260" s="18"/>
      <c r="MVH260" s="18"/>
      <c r="MVI260" s="18"/>
      <c r="MVJ260" s="18"/>
      <c r="MVK260" s="18"/>
      <c r="MVL260" s="18"/>
      <c r="MVM260" s="18"/>
      <c r="MVN260" s="18"/>
      <c r="MVO260" s="18"/>
      <c r="MVP260" s="18"/>
      <c r="MVQ260" s="18"/>
      <c r="MVR260" s="18"/>
      <c r="MVS260" s="18"/>
      <c r="MVT260" s="18"/>
      <c r="MVU260" s="18"/>
      <c r="MVV260" s="18"/>
      <c r="MVW260" s="18"/>
      <c r="MVX260" s="18"/>
      <c r="MVY260" s="18"/>
      <c r="MVZ260" s="18"/>
      <c r="MWA260" s="18"/>
      <c r="MWB260" s="18"/>
      <c r="MWC260" s="18"/>
      <c r="MWD260" s="18"/>
      <c r="MWE260" s="18"/>
      <c r="MWF260" s="18"/>
      <c r="MWG260" s="18"/>
      <c r="MWH260" s="18"/>
      <c r="MWI260" s="18"/>
      <c r="MWJ260" s="18"/>
      <c r="MWK260" s="18"/>
      <c r="MWL260" s="18"/>
      <c r="MWM260" s="18"/>
      <c r="MWN260" s="18"/>
      <c r="MWO260" s="18"/>
      <c r="MWP260" s="18"/>
      <c r="MWQ260" s="18"/>
      <c r="MWR260" s="18"/>
      <c r="MWS260" s="18"/>
      <c r="MWT260" s="18"/>
      <c r="MWU260" s="18"/>
      <c r="MWV260" s="18"/>
      <c r="MWW260" s="18"/>
      <c r="MWX260" s="18"/>
      <c r="MWY260" s="18"/>
      <c r="MWZ260" s="18"/>
      <c r="MXA260" s="18"/>
      <c r="MXB260" s="18"/>
      <c r="MXC260" s="18"/>
      <c r="MXD260" s="18"/>
      <c r="MXE260" s="18"/>
      <c r="MXF260" s="18"/>
      <c r="MXG260" s="18"/>
      <c r="MXH260" s="18"/>
      <c r="MXI260" s="18"/>
      <c r="MXJ260" s="18"/>
      <c r="MXK260" s="18"/>
      <c r="MXL260" s="18"/>
      <c r="MXM260" s="18"/>
      <c r="MXN260" s="18"/>
      <c r="MXO260" s="18"/>
      <c r="MXP260" s="18"/>
      <c r="MXQ260" s="18"/>
      <c r="MXR260" s="18"/>
      <c r="MXS260" s="18"/>
      <c r="MXT260" s="18"/>
      <c r="MXU260" s="18"/>
      <c r="MXV260" s="18"/>
      <c r="MXW260" s="18"/>
      <c r="MXX260" s="18"/>
      <c r="MXY260" s="18"/>
      <c r="MXZ260" s="18"/>
      <c r="MYA260" s="18"/>
      <c r="MYB260" s="18"/>
      <c r="MYC260" s="18"/>
      <c r="MYD260" s="18"/>
      <c r="MYE260" s="18"/>
      <c r="MYF260" s="18"/>
      <c r="MYG260" s="18"/>
      <c r="MYH260" s="18"/>
      <c r="MYI260" s="18"/>
      <c r="MYJ260" s="18"/>
      <c r="MYK260" s="18"/>
      <c r="MYL260" s="18"/>
      <c r="MYM260" s="18"/>
      <c r="MYN260" s="18"/>
      <c r="MYO260" s="18"/>
      <c r="MYP260" s="18"/>
      <c r="MYQ260" s="18"/>
      <c r="MYR260" s="18"/>
      <c r="MYS260" s="18"/>
      <c r="MYT260" s="18"/>
      <c r="MYU260" s="18"/>
      <c r="MYV260" s="18"/>
      <c r="MYW260" s="18"/>
      <c r="MYX260" s="18"/>
      <c r="MYY260" s="18"/>
      <c r="MYZ260" s="18"/>
      <c r="MZA260" s="18"/>
      <c r="MZB260" s="18"/>
      <c r="MZC260" s="18"/>
      <c r="MZD260" s="18"/>
      <c r="MZE260" s="18"/>
      <c r="MZF260" s="18"/>
      <c r="MZG260" s="18"/>
      <c r="MZH260" s="18"/>
      <c r="MZI260" s="18"/>
      <c r="MZJ260" s="18"/>
      <c r="MZK260" s="18"/>
      <c r="MZL260" s="18"/>
      <c r="MZM260" s="18"/>
      <c r="MZN260" s="18"/>
      <c r="MZO260" s="18"/>
      <c r="MZP260" s="18"/>
      <c r="MZQ260" s="18"/>
      <c r="MZR260" s="18"/>
      <c r="MZS260" s="18"/>
      <c r="MZT260" s="18"/>
      <c r="MZU260" s="18"/>
      <c r="MZV260" s="18"/>
      <c r="MZW260" s="18"/>
      <c r="MZX260" s="18"/>
      <c r="MZY260" s="18"/>
      <c r="MZZ260" s="18"/>
      <c r="NAA260" s="18"/>
      <c r="NAB260" s="18"/>
      <c r="NAC260" s="18"/>
      <c r="NAD260" s="18"/>
      <c r="NAE260" s="18"/>
      <c r="NAF260" s="18"/>
      <c r="NAG260" s="18"/>
      <c r="NAH260" s="18"/>
      <c r="NAI260" s="18"/>
      <c r="NAJ260" s="18"/>
      <c r="NAK260" s="18"/>
      <c r="NAL260" s="18"/>
      <c r="NAM260" s="18"/>
      <c r="NAN260" s="18"/>
      <c r="NAO260" s="18"/>
      <c r="NAP260" s="18"/>
      <c r="NAQ260" s="18"/>
      <c r="NAR260" s="18"/>
      <c r="NAS260" s="18"/>
      <c r="NAT260" s="18"/>
      <c r="NAU260" s="18"/>
      <c r="NAV260" s="18"/>
      <c r="NAW260" s="18"/>
      <c r="NAX260" s="18"/>
      <c r="NAY260" s="18"/>
      <c r="NAZ260" s="18"/>
      <c r="NBA260" s="18"/>
      <c r="NBB260" s="18"/>
      <c r="NBC260" s="18"/>
      <c r="NBD260" s="18"/>
      <c r="NBE260" s="18"/>
      <c r="NBF260" s="18"/>
      <c r="NBG260" s="18"/>
      <c r="NBH260" s="18"/>
      <c r="NBI260" s="18"/>
      <c r="NBJ260" s="18"/>
      <c r="NBK260" s="18"/>
      <c r="NBL260" s="18"/>
      <c r="NBM260" s="18"/>
      <c r="NBN260" s="18"/>
      <c r="NBO260" s="18"/>
      <c r="NBP260" s="18"/>
      <c r="NBQ260" s="18"/>
      <c r="NBR260" s="18"/>
      <c r="NBS260" s="18"/>
      <c r="NBT260" s="18"/>
      <c r="NBU260" s="18"/>
      <c r="NBV260" s="18"/>
      <c r="NBW260" s="18"/>
      <c r="NBX260" s="18"/>
      <c r="NBY260" s="18"/>
      <c r="NBZ260" s="18"/>
      <c r="NCA260" s="18"/>
      <c r="NCB260" s="18"/>
      <c r="NCC260" s="18"/>
      <c r="NCD260" s="18"/>
      <c r="NCE260" s="18"/>
      <c r="NCF260" s="18"/>
      <c r="NCG260" s="18"/>
      <c r="NCH260" s="18"/>
      <c r="NCI260" s="18"/>
      <c r="NCJ260" s="18"/>
      <c r="NCK260" s="18"/>
      <c r="NCL260" s="18"/>
      <c r="NCM260" s="18"/>
      <c r="NCN260" s="18"/>
      <c r="NCO260" s="18"/>
      <c r="NCP260" s="18"/>
      <c r="NCQ260" s="18"/>
      <c r="NCR260" s="18"/>
      <c r="NCS260" s="18"/>
      <c r="NCT260" s="18"/>
      <c r="NCU260" s="18"/>
      <c r="NCV260" s="18"/>
      <c r="NCW260" s="18"/>
      <c r="NCX260" s="18"/>
      <c r="NCY260" s="18"/>
      <c r="NCZ260" s="18"/>
      <c r="NDA260" s="18"/>
      <c r="NDB260" s="18"/>
      <c r="NDC260" s="18"/>
      <c r="NDD260" s="18"/>
      <c r="NDE260" s="18"/>
      <c r="NDF260" s="18"/>
      <c r="NDG260" s="18"/>
      <c r="NDH260" s="18"/>
      <c r="NDI260" s="18"/>
      <c r="NDJ260" s="18"/>
      <c r="NDK260" s="18"/>
      <c r="NDL260" s="18"/>
      <c r="NDM260" s="18"/>
      <c r="NDN260" s="18"/>
      <c r="NDO260" s="18"/>
      <c r="NDP260" s="18"/>
      <c r="NDQ260" s="18"/>
      <c r="NDR260" s="18"/>
      <c r="NDS260" s="18"/>
      <c r="NDT260" s="18"/>
      <c r="NDU260" s="18"/>
      <c r="NDV260" s="18"/>
      <c r="NDW260" s="18"/>
      <c r="NDX260" s="18"/>
      <c r="NDY260" s="18"/>
      <c r="NDZ260" s="18"/>
      <c r="NEA260" s="18"/>
      <c r="NEB260" s="18"/>
      <c r="NEC260" s="18"/>
      <c r="NED260" s="18"/>
      <c r="NEE260" s="18"/>
      <c r="NEF260" s="18"/>
      <c r="NEG260" s="18"/>
      <c r="NEH260" s="18"/>
      <c r="NEI260" s="18"/>
      <c r="NEJ260" s="18"/>
      <c r="NEK260" s="18"/>
      <c r="NEL260" s="18"/>
      <c r="NEM260" s="18"/>
      <c r="NEN260" s="18"/>
      <c r="NEO260" s="18"/>
      <c r="NEP260" s="18"/>
      <c r="NEQ260" s="18"/>
      <c r="NER260" s="18"/>
      <c r="NES260" s="18"/>
      <c r="NET260" s="18"/>
      <c r="NEU260" s="18"/>
      <c r="NEV260" s="18"/>
      <c r="NEW260" s="18"/>
      <c r="NEX260" s="18"/>
      <c r="NEY260" s="18"/>
      <c r="NEZ260" s="18"/>
      <c r="NFA260" s="18"/>
      <c r="NFB260" s="18"/>
      <c r="NFC260" s="18"/>
      <c r="NFD260" s="18"/>
      <c r="NFE260" s="18"/>
      <c r="NFF260" s="18"/>
      <c r="NFG260" s="18"/>
      <c r="NFH260" s="18"/>
      <c r="NFI260" s="18"/>
      <c r="NFJ260" s="18"/>
      <c r="NFK260" s="18"/>
      <c r="NFL260" s="18"/>
      <c r="NFM260" s="18"/>
      <c r="NFN260" s="18"/>
      <c r="NFO260" s="18"/>
      <c r="NFP260" s="18"/>
      <c r="NFQ260" s="18"/>
      <c r="NFR260" s="18"/>
      <c r="NFS260" s="18"/>
      <c r="NFT260" s="18"/>
      <c r="NFU260" s="18"/>
      <c r="NFV260" s="18"/>
      <c r="NFW260" s="18"/>
      <c r="NFX260" s="18"/>
      <c r="NFY260" s="18"/>
      <c r="NFZ260" s="18"/>
      <c r="NGA260" s="18"/>
      <c r="NGB260" s="18"/>
      <c r="NGC260" s="18"/>
      <c r="NGD260" s="18"/>
      <c r="NGE260" s="18"/>
      <c r="NGF260" s="18"/>
      <c r="NGG260" s="18"/>
      <c r="NGH260" s="18"/>
      <c r="NGI260" s="18"/>
      <c r="NGJ260" s="18"/>
      <c r="NGK260" s="18"/>
      <c r="NGL260" s="18"/>
      <c r="NGM260" s="18"/>
      <c r="NGN260" s="18"/>
      <c r="NGO260" s="18"/>
      <c r="NGP260" s="18"/>
      <c r="NGQ260" s="18"/>
      <c r="NGR260" s="18"/>
      <c r="NGS260" s="18"/>
      <c r="NGT260" s="18"/>
      <c r="NGU260" s="18"/>
      <c r="NGV260" s="18"/>
      <c r="NGW260" s="18"/>
      <c r="NGX260" s="18"/>
      <c r="NGY260" s="18"/>
      <c r="NGZ260" s="18"/>
      <c r="NHA260" s="18"/>
      <c r="NHB260" s="18"/>
      <c r="NHC260" s="18"/>
      <c r="NHD260" s="18"/>
      <c r="NHE260" s="18"/>
      <c r="NHF260" s="18"/>
      <c r="NHG260" s="18"/>
      <c r="NHH260" s="18"/>
      <c r="NHI260" s="18"/>
      <c r="NHJ260" s="18"/>
      <c r="NHK260" s="18"/>
      <c r="NHL260" s="18"/>
      <c r="NHM260" s="18"/>
      <c r="NHN260" s="18"/>
      <c r="NHO260" s="18"/>
      <c r="NHP260" s="18"/>
      <c r="NHQ260" s="18"/>
      <c r="NHR260" s="18"/>
      <c r="NHS260" s="18"/>
      <c r="NHT260" s="18"/>
      <c r="NHU260" s="18"/>
      <c r="NHV260" s="18"/>
      <c r="NHW260" s="18"/>
      <c r="NHX260" s="18"/>
      <c r="NHY260" s="18"/>
      <c r="NHZ260" s="18"/>
      <c r="NIA260" s="18"/>
      <c r="NIB260" s="18"/>
      <c r="NIC260" s="18"/>
      <c r="NID260" s="18"/>
      <c r="NIE260" s="18"/>
      <c r="NIF260" s="18"/>
      <c r="NIG260" s="18"/>
      <c r="NIH260" s="18"/>
      <c r="NII260" s="18"/>
      <c r="NIJ260" s="18"/>
      <c r="NIK260" s="18"/>
      <c r="NIL260" s="18"/>
      <c r="NIM260" s="18"/>
      <c r="NIN260" s="18"/>
      <c r="NIO260" s="18"/>
      <c r="NIP260" s="18"/>
      <c r="NIQ260" s="18"/>
      <c r="NIR260" s="18"/>
      <c r="NIS260" s="18"/>
      <c r="NIT260" s="18"/>
      <c r="NIU260" s="18"/>
      <c r="NIV260" s="18"/>
      <c r="NIW260" s="18"/>
      <c r="NIX260" s="18"/>
      <c r="NIY260" s="18"/>
      <c r="NIZ260" s="18"/>
      <c r="NJA260" s="18"/>
      <c r="NJB260" s="18"/>
      <c r="NJC260" s="18"/>
      <c r="NJD260" s="18"/>
      <c r="NJE260" s="18"/>
      <c r="NJF260" s="18"/>
      <c r="NJG260" s="18"/>
      <c r="NJH260" s="18"/>
      <c r="NJI260" s="18"/>
      <c r="NJJ260" s="18"/>
      <c r="NJK260" s="18"/>
      <c r="NJL260" s="18"/>
      <c r="NJM260" s="18"/>
      <c r="NJN260" s="18"/>
      <c r="NJO260" s="18"/>
      <c r="NJP260" s="18"/>
      <c r="NJQ260" s="18"/>
      <c r="NJR260" s="18"/>
      <c r="NJS260" s="18"/>
      <c r="NJT260" s="18"/>
      <c r="NJU260" s="18"/>
      <c r="NJV260" s="18"/>
      <c r="NJW260" s="18"/>
      <c r="NJX260" s="18"/>
      <c r="NJY260" s="18"/>
      <c r="NJZ260" s="18"/>
      <c r="NKA260" s="18"/>
      <c r="NKB260" s="18"/>
      <c r="NKC260" s="18"/>
      <c r="NKD260" s="18"/>
      <c r="NKE260" s="18"/>
      <c r="NKF260" s="18"/>
      <c r="NKG260" s="18"/>
      <c r="NKH260" s="18"/>
      <c r="NKI260" s="18"/>
      <c r="NKJ260" s="18"/>
      <c r="NKK260" s="18"/>
      <c r="NKL260" s="18"/>
      <c r="NKM260" s="18"/>
      <c r="NKN260" s="18"/>
      <c r="NKO260" s="18"/>
      <c r="NKP260" s="18"/>
      <c r="NKQ260" s="18"/>
      <c r="NKR260" s="18"/>
      <c r="NKS260" s="18"/>
      <c r="NKT260" s="18"/>
      <c r="NKU260" s="18"/>
      <c r="NKV260" s="18"/>
      <c r="NKW260" s="18"/>
      <c r="NKX260" s="18"/>
      <c r="NKY260" s="18"/>
      <c r="NKZ260" s="18"/>
      <c r="NLA260" s="18"/>
      <c r="NLB260" s="18"/>
      <c r="NLC260" s="18"/>
      <c r="NLD260" s="18"/>
      <c r="NLE260" s="18"/>
      <c r="NLF260" s="18"/>
      <c r="NLG260" s="18"/>
      <c r="NLH260" s="18"/>
      <c r="NLI260" s="18"/>
      <c r="NLJ260" s="18"/>
      <c r="NLK260" s="18"/>
      <c r="NLL260" s="18"/>
      <c r="NLM260" s="18"/>
      <c r="NLN260" s="18"/>
      <c r="NLO260" s="18"/>
      <c r="NLP260" s="18"/>
      <c r="NLQ260" s="18"/>
      <c r="NLR260" s="18"/>
      <c r="NLS260" s="18"/>
      <c r="NLT260" s="18"/>
      <c r="NLU260" s="18"/>
      <c r="NLV260" s="18"/>
      <c r="NLW260" s="18"/>
      <c r="NLX260" s="18"/>
      <c r="NLY260" s="18"/>
      <c r="NLZ260" s="18"/>
      <c r="NMA260" s="18"/>
      <c r="NMB260" s="18"/>
      <c r="NMC260" s="18"/>
      <c r="NMD260" s="18"/>
      <c r="NME260" s="18"/>
      <c r="NMF260" s="18"/>
      <c r="NMG260" s="18"/>
      <c r="NMH260" s="18"/>
      <c r="NMI260" s="18"/>
      <c r="NMJ260" s="18"/>
      <c r="NMK260" s="18"/>
      <c r="NML260" s="18"/>
      <c r="NMM260" s="18"/>
      <c r="NMN260" s="18"/>
      <c r="NMO260" s="18"/>
      <c r="NMP260" s="18"/>
      <c r="NMQ260" s="18"/>
      <c r="NMR260" s="18"/>
      <c r="NMS260" s="18"/>
      <c r="NMT260" s="18"/>
      <c r="NMU260" s="18"/>
      <c r="NMV260" s="18"/>
      <c r="NMW260" s="18"/>
      <c r="NMX260" s="18"/>
      <c r="NMY260" s="18"/>
      <c r="NMZ260" s="18"/>
      <c r="NNA260" s="18"/>
      <c r="NNB260" s="18"/>
      <c r="NNC260" s="18"/>
      <c r="NND260" s="18"/>
      <c r="NNE260" s="18"/>
      <c r="NNF260" s="18"/>
      <c r="NNG260" s="18"/>
      <c r="NNH260" s="18"/>
      <c r="NNI260" s="18"/>
      <c r="NNJ260" s="18"/>
      <c r="NNK260" s="18"/>
      <c r="NNL260" s="18"/>
      <c r="NNM260" s="18"/>
      <c r="NNN260" s="18"/>
      <c r="NNO260" s="18"/>
      <c r="NNP260" s="18"/>
      <c r="NNQ260" s="18"/>
      <c r="NNR260" s="18"/>
      <c r="NNS260" s="18"/>
      <c r="NNT260" s="18"/>
      <c r="NNU260" s="18"/>
      <c r="NNV260" s="18"/>
      <c r="NNW260" s="18"/>
      <c r="NNX260" s="18"/>
      <c r="NNY260" s="18"/>
      <c r="NNZ260" s="18"/>
      <c r="NOA260" s="18"/>
      <c r="NOB260" s="18"/>
      <c r="NOC260" s="18"/>
      <c r="NOD260" s="18"/>
      <c r="NOE260" s="18"/>
      <c r="NOF260" s="18"/>
      <c r="NOG260" s="18"/>
      <c r="NOH260" s="18"/>
      <c r="NOI260" s="18"/>
      <c r="NOJ260" s="18"/>
      <c r="NOK260" s="18"/>
      <c r="NOL260" s="18"/>
      <c r="NOM260" s="18"/>
      <c r="NON260" s="18"/>
      <c r="NOO260" s="18"/>
      <c r="NOP260" s="18"/>
      <c r="NOQ260" s="18"/>
      <c r="NOR260" s="18"/>
      <c r="NOS260" s="18"/>
      <c r="NOT260" s="18"/>
      <c r="NOU260" s="18"/>
      <c r="NOV260" s="18"/>
      <c r="NOW260" s="18"/>
      <c r="NOX260" s="18"/>
      <c r="NOY260" s="18"/>
      <c r="NOZ260" s="18"/>
      <c r="NPA260" s="18"/>
      <c r="NPB260" s="18"/>
      <c r="NPC260" s="18"/>
      <c r="NPD260" s="18"/>
      <c r="NPE260" s="18"/>
      <c r="NPF260" s="18"/>
      <c r="NPG260" s="18"/>
      <c r="NPH260" s="18"/>
      <c r="NPI260" s="18"/>
      <c r="NPJ260" s="18"/>
      <c r="NPK260" s="18"/>
      <c r="NPL260" s="18"/>
      <c r="NPM260" s="18"/>
      <c r="NPN260" s="18"/>
      <c r="NPO260" s="18"/>
      <c r="NPP260" s="18"/>
      <c r="NPQ260" s="18"/>
      <c r="NPR260" s="18"/>
      <c r="NPS260" s="18"/>
      <c r="NPT260" s="18"/>
      <c r="NPU260" s="18"/>
      <c r="NPV260" s="18"/>
      <c r="NPW260" s="18"/>
      <c r="NPX260" s="18"/>
      <c r="NPY260" s="18"/>
      <c r="NPZ260" s="18"/>
      <c r="NQA260" s="18"/>
      <c r="NQB260" s="18"/>
      <c r="NQC260" s="18"/>
      <c r="NQD260" s="18"/>
      <c r="NQE260" s="18"/>
      <c r="NQF260" s="18"/>
      <c r="NQG260" s="18"/>
      <c r="NQH260" s="18"/>
      <c r="NQI260" s="18"/>
      <c r="NQJ260" s="18"/>
      <c r="NQK260" s="18"/>
      <c r="NQL260" s="18"/>
      <c r="NQM260" s="18"/>
      <c r="NQN260" s="18"/>
      <c r="NQO260" s="18"/>
      <c r="NQP260" s="18"/>
      <c r="NQQ260" s="18"/>
      <c r="NQR260" s="18"/>
      <c r="NQS260" s="18"/>
      <c r="NQT260" s="18"/>
      <c r="NQU260" s="18"/>
      <c r="NQV260" s="18"/>
      <c r="NQW260" s="18"/>
      <c r="NQX260" s="18"/>
      <c r="NQY260" s="18"/>
      <c r="NQZ260" s="18"/>
      <c r="NRA260" s="18"/>
      <c r="NRB260" s="18"/>
      <c r="NRC260" s="18"/>
      <c r="NRD260" s="18"/>
      <c r="NRE260" s="18"/>
      <c r="NRF260" s="18"/>
      <c r="NRG260" s="18"/>
      <c r="NRH260" s="18"/>
      <c r="NRI260" s="18"/>
      <c r="NRJ260" s="18"/>
      <c r="NRK260" s="18"/>
      <c r="NRL260" s="18"/>
      <c r="NRM260" s="18"/>
      <c r="NRN260" s="18"/>
      <c r="NRO260" s="18"/>
      <c r="NRP260" s="18"/>
      <c r="NRQ260" s="18"/>
      <c r="NRR260" s="18"/>
      <c r="NRS260" s="18"/>
      <c r="NRT260" s="18"/>
      <c r="NRU260" s="18"/>
      <c r="NRV260" s="18"/>
      <c r="NRW260" s="18"/>
      <c r="NRX260" s="18"/>
      <c r="NRY260" s="18"/>
      <c r="NRZ260" s="18"/>
      <c r="NSA260" s="18"/>
      <c r="NSB260" s="18"/>
      <c r="NSC260" s="18"/>
      <c r="NSD260" s="18"/>
      <c r="NSE260" s="18"/>
      <c r="NSF260" s="18"/>
      <c r="NSG260" s="18"/>
      <c r="NSH260" s="18"/>
      <c r="NSI260" s="18"/>
      <c r="NSJ260" s="18"/>
      <c r="NSK260" s="18"/>
      <c r="NSL260" s="18"/>
      <c r="NSM260" s="18"/>
      <c r="NSN260" s="18"/>
      <c r="NSO260" s="18"/>
      <c r="NSP260" s="18"/>
      <c r="NSQ260" s="18"/>
      <c r="NSR260" s="18"/>
      <c r="NSS260" s="18"/>
      <c r="NST260" s="18"/>
      <c r="NSU260" s="18"/>
      <c r="NSV260" s="18"/>
      <c r="NSW260" s="18"/>
      <c r="NSX260" s="18"/>
      <c r="NSY260" s="18"/>
      <c r="NSZ260" s="18"/>
      <c r="NTA260" s="18"/>
      <c r="NTB260" s="18"/>
      <c r="NTC260" s="18"/>
      <c r="NTD260" s="18"/>
      <c r="NTE260" s="18"/>
      <c r="NTF260" s="18"/>
      <c r="NTG260" s="18"/>
      <c r="NTH260" s="18"/>
      <c r="NTI260" s="18"/>
      <c r="NTJ260" s="18"/>
      <c r="NTK260" s="18"/>
      <c r="NTL260" s="18"/>
      <c r="NTM260" s="18"/>
      <c r="NTN260" s="18"/>
      <c r="NTO260" s="18"/>
      <c r="NTP260" s="18"/>
      <c r="NTQ260" s="18"/>
      <c r="NTR260" s="18"/>
      <c r="NTS260" s="18"/>
      <c r="NTT260" s="18"/>
      <c r="NTU260" s="18"/>
      <c r="NTV260" s="18"/>
      <c r="NTW260" s="18"/>
      <c r="NTX260" s="18"/>
      <c r="NTY260" s="18"/>
      <c r="NTZ260" s="18"/>
      <c r="NUA260" s="18"/>
      <c r="NUB260" s="18"/>
      <c r="NUC260" s="18"/>
      <c r="NUD260" s="18"/>
      <c r="NUE260" s="18"/>
      <c r="NUF260" s="18"/>
      <c r="NUG260" s="18"/>
      <c r="NUH260" s="18"/>
      <c r="NUI260" s="18"/>
      <c r="NUJ260" s="18"/>
      <c r="NUK260" s="18"/>
      <c r="NUL260" s="18"/>
      <c r="NUM260" s="18"/>
      <c r="NUN260" s="18"/>
      <c r="NUO260" s="18"/>
      <c r="NUP260" s="18"/>
      <c r="NUQ260" s="18"/>
      <c r="NUR260" s="18"/>
      <c r="NUS260" s="18"/>
      <c r="NUT260" s="18"/>
      <c r="NUU260" s="18"/>
      <c r="NUV260" s="18"/>
      <c r="NUW260" s="18"/>
      <c r="NUX260" s="18"/>
      <c r="NUY260" s="18"/>
      <c r="NUZ260" s="18"/>
      <c r="NVA260" s="18"/>
      <c r="NVB260" s="18"/>
      <c r="NVC260" s="18"/>
      <c r="NVD260" s="18"/>
      <c r="NVE260" s="18"/>
      <c r="NVF260" s="18"/>
      <c r="NVG260" s="18"/>
      <c r="NVH260" s="18"/>
      <c r="NVI260" s="18"/>
      <c r="NVJ260" s="18"/>
      <c r="NVK260" s="18"/>
      <c r="NVL260" s="18"/>
      <c r="NVM260" s="18"/>
      <c r="NVN260" s="18"/>
      <c r="NVO260" s="18"/>
      <c r="NVP260" s="18"/>
      <c r="NVQ260" s="18"/>
      <c r="NVR260" s="18"/>
      <c r="NVS260" s="18"/>
      <c r="NVT260" s="18"/>
      <c r="NVU260" s="18"/>
      <c r="NVV260" s="18"/>
      <c r="NVW260" s="18"/>
      <c r="NVX260" s="18"/>
      <c r="NVY260" s="18"/>
      <c r="NVZ260" s="18"/>
      <c r="NWA260" s="18"/>
      <c r="NWB260" s="18"/>
      <c r="NWC260" s="18"/>
      <c r="NWD260" s="18"/>
      <c r="NWE260" s="18"/>
      <c r="NWF260" s="18"/>
      <c r="NWG260" s="18"/>
      <c r="NWH260" s="18"/>
      <c r="NWI260" s="18"/>
      <c r="NWJ260" s="18"/>
      <c r="NWK260" s="18"/>
      <c r="NWL260" s="18"/>
      <c r="NWM260" s="18"/>
      <c r="NWN260" s="18"/>
      <c r="NWO260" s="18"/>
      <c r="NWP260" s="18"/>
      <c r="NWQ260" s="18"/>
      <c r="NWR260" s="18"/>
      <c r="NWS260" s="18"/>
      <c r="NWT260" s="18"/>
      <c r="NWU260" s="18"/>
      <c r="NWV260" s="18"/>
      <c r="NWW260" s="18"/>
      <c r="NWX260" s="18"/>
      <c r="NWY260" s="18"/>
      <c r="NWZ260" s="18"/>
      <c r="NXA260" s="18"/>
      <c r="NXB260" s="18"/>
      <c r="NXC260" s="18"/>
      <c r="NXD260" s="18"/>
      <c r="NXE260" s="18"/>
      <c r="NXF260" s="18"/>
      <c r="NXG260" s="18"/>
      <c r="NXH260" s="18"/>
      <c r="NXI260" s="18"/>
      <c r="NXJ260" s="18"/>
      <c r="NXK260" s="18"/>
      <c r="NXL260" s="18"/>
      <c r="NXM260" s="18"/>
      <c r="NXN260" s="18"/>
      <c r="NXO260" s="18"/>
      <c r="NXP260" s="18"/>
      <c r="NXQ260" s="18"/>
      <c r="NXR260" s="18"/>
      <c r="NXS260" s="18"/>
      <c r="NXT260" s="18"/>
      <c r="NXU260" s="18"/>
      <c r="NXV260" s="18"/>
      <c r="NXW260" s="18"/>
      <c r="NXX260" s="18"/>
      <c r="NXY260" s="18"/>
      <c r="NXZ260" s="18"/>
      <c r="NYA260" s="18"/>
      <c r="NYB260" s="18"/>
      <c r="NYC260" s="18"/>
      <c r="NYD260" s="18"/>
      <c r="NYE260" s="18"/>
      <c r="NYF260" s="18"/>
      <c r="NYG260" s="18"/>
      <c r="NYH260" s="18"/>
      <c r="NYI260" s="18"/>
      <c r="NYJ260" s="18"/>
      <c r="NYK260" s="18"/>
      <c r="NYL260" s="18"/>
      <c r="NYM260" s="18"/>
      <c r="NYN260" s="18"/>
      <c r="NYO260" s="18"/>
      <c r="NYP260" s="18"/>
      <c r="NYQ260" s="18"/>
      <c r="NYR260" s="18"/>
      <c r="NYS260" s="18"/>
      <c r="NYT260" s="18"/>
      <c r="NYU260" s="18"/>
      <c r="NYV260" s="18"/>
      <c r="NYW260" s="18"/>
      <c r="NYX260" s="18"/>
      <c r="NYY260" s="18"/>
      <c r="NYZ260" s="18"/>
      <c r="NZA260" s="18"/>
      <c r="NZB260" s="18"/>
      <c r="NZC260" s="18"/>
      <c r="NZD260" s="18"/>
      <c r="NZE260" s="18"/>
      <c r="NZF260" s="18"/>
      <c r="NZG260" s="18"/>
      <c r="NZH260" s="18"/>
      <c r="NZI260" s="18"/>
      <c r="NZJ260" s="18"/>
      <c r="NZK260" s="18"/>
      <c r="NZL260" s="18"/>
      <c r="NZM260" s="18"/>
      <c r="NZN260" s="18"/>
      <c r="NZO260" s="18"/>
      <c r="NZP260" s="18"/>
      <c r="NZQ260" s="18"/>
      <c r="NZR260" s="18"/>
      <c r="NZS260" s="18"/>
      <c r="NZT260" s="18"/>
      <c r="NZU260" s="18"/>
      <c r="NZV260" s="18"/>
      <c r="NZW260" s="18"/>
      <c r="NZX260" s="18"/>
      <c r="NZY260" s="18"/>
      <c r="NZZ260" s="18"/>
      <c r="OAA260" s="18"/>
      <c r="OAB260" s="18"/>
      <c r="OAC260" s="18"/>
      <c r="OAD260" s="18"/>
      <c r="OAE260" s="18"/>
      <c r="OAF260" s="18"/>
      <c r="OAG260" s="18"/>
      <c r="OAH260" s="18"/>
      <c r="OAI260" s="18"/>
      <c r="OAJ260" s="18"/>
      <c r="OAK260" s="18"/>
      <c r="OAL260" s="18"/>
      <c r="OAM260" s="18"/>
      <c r="OAN260" s="18"/>
      <c r="OAO260" s="18"/>
      <c r="OAP260" s="18"/>
      <c r="OAQ260" s="18"/>
      <c r="OAR260" s="18"/>
      <c r="OAS260" s="18"/>
      <c r="OAT260" s="18"/>
      <c r="OAU260" s="18"/>
      <c r="OAV260" s="18"/>
      <c r="OAW260" s="18"/>
      <c r="OAX260" s="18"/>
      <c r="OAY260" s="18"/>
      <c r="OAZ260" s="18"/>
      <c r="OBA260" s="18"/>
      <c r="OBB260" s="18"/>
      <c r="OBC260" s="18"/>
      <c r="OBD260" s="18"/>
      <c r="OBE260" s="18"/>
      <c r="OBF260" s="18"/>
      <c r="OBG260" s="18"/>
      <c r="OBH260" s="18"/>
      <c r="OBI260" s="18"/>
      <c r="OBJ260" s="18"/>
      <c r="OBK260" s="18"/>
      <c r="OBL260" s="18"/>
      <c r="OBM260" s="18"/>
      <c r="OBN260" s="18"/>
      <c r="OBO260" s="18"/>
      <c r="OBP260" s="18"/>
      <c r="OBQ260" s="18"/>
      <c r="OBR260" s="18"/>
      <c r="OBS260" s="18"/>
      <c r="OBT260" s="18"/>
      <c r="OBU260" s="18"/>
      <c r="OBV260" s="18"/>
      <c r="OBW260" s="18"/>
      <c r="OBX260" s="18"/>
      <c r="OBY260" s="18"/>
      <c r="OBZ260" s="18"/>
      <c r="OCA260" s="18"/>
      <c r="OCB260" s="18"/>
      <c r="OCC260" s="18"/>
      <c r="OCD260" s="18"/>
      <c r="OCE260" s="18"/>
      <c r="OCF260" s="18"/>
      <c r="OCG260" s="18"/>
      <c r="OCH260" s="18"/>
      <c r="OCI260" s="18"/>
      <c r="OCJ260" s="18"/>
      <c r="OCK260" s="18"/>
      <c r="OCL260" s="18"/>
      <c r="OCM260" s="18"/>
      <c r="OCN260" s="18"/>
      <c r="OCO260" s="18"/>
      <c r="OCP260" s="18"/>
      <c r="OCQ260" s="18"/>
      <c r="OCR260" s="18"/>
      <c r="OCS260" s="18"/>
      <c r="OCT260" s="18"/>
      <c r="OCU260" s="18"/>
      <c r="OCV260" s="18"/>
      <c r="OCW260" s="18"/>
      <c r="OCX260" s="18"/>
      <c r="OCY260" s="18"/>
      <c r="OCZ260" s="18"/>
      <c r="ODA260" s="18"/>
      <c r="ODB260" s="18"/>
      <c r="ODC260" s="18"/>
      <c r="ODD260" s="18"/>
      <c r="ODE260" s="18"/>
      <c r="ODF260" s="18"/>
      <c r="ODG260" s="18"/>
      <c r="ODH260" s="18"/>
      <c r="ODI260" s="18"/>
      <c r="ODJ260" s="18"/>
      <c r="ODK260" s="18"/>
      <c r="ODL260" s="18"/>
      <c r="ODM260" s="18"/>
      <c r="ODN260" s="18"/>
      <c r="ODO260" s="18"/>
      <c r="ODP260" s="18"/>
      <c r="ODQ260" s="18"/>
      <c r="ODR260" s="18"/>
      <c r="ODS260" s="18"/>
      <c r="ODT260" s="18"/>
      <c r="ODU260" s="18"/>
      <c r="ODV260" s="18"/>
      <c r="ODW260" s="18"/>
      <c r="ODX260" s="18"/>
      <c r="ODY260" s="18"/>
      <c r="ODZ260" s="18"/>
      <c r="OEA260" s="18"/>
      <c r="OEB260" s="18"/>
      <c r="OEC260" s="18"/>
      <c r="OED260" s="18"/>
      <c r="OEE260" s="18"/>
      <c r="OEF260" s="18"/>
      <c r="OEG260" s="18"/>
      <c r="OEH260" s="18"/>
      <c r="OEI260" s="18"/>
      <c r="OEJ260" s="18"/>
      <c r="OEK260" s="18"/>
      <c r="OEL260" s="18"/>
      <c r="OEM260" s="18"/>
      <c r="OEN260" s="18"/>
      <c r="OEO260" s="18"/>
      <c r="OEP260" s="18"/>
      <c r="OEQ260" s="18"/>
      <c r="OER260" s="18"/>
      <c r="OES260" s="18"/>
      <c r="OET260" s="18"/>
      <c r="OEU260" s="18"/>
      <c r="OEV260" s="18"/>
      <c r="OEW260" s="18"/>
      <c r="OEX260" s="18"/>
      <c r="OEY260" s="18"/>
      <c r="OEZ260" s="18"/>
      <c r="OFA260" s="18"/>
      <c r="OFB260" s="18"/>
      <c r="OFC260" s="18"/>
      <c r="OFD260" s="18"/>
      <c r="OFE260" s="18"/>
      <c r="OFF260" s="18"/>
      <c r="OFG260" s="18"/>
      <c r="OFH260" s="18"/>
      <c r="OFI260" s="18"/>
      <c r="OFJ260" s="18"/>
      <c r="OFK260" s="18"/>
      <c r="OFL260" s="18"/>
      <c r="OFM260" s="18"/>
      <c r="OFN260" s="18"/>
      <c r="OFO260" s="18"/>
      <c r="OFP260" s="18"/>
      <c r="OFQ260" s="18"/>
      <c r="OFR260" s="18"/>
      <c r="OFS260" s="18"/>
      <c r="OFT260" s="18"/>
      <c r="OFU260" s="18"/>
      <c r="OFV260" s="18"/>
      <c r="OFW260" s="18"/>
      <c r="OFX260" s="18"/>
      <c r="OFY260" s="18"/>
      <c r="OFZ260" s="18"/>
      <c r="OGA260" s="18"/>
      <c r="OGB260" s="18"/>
      <c r="OGC260" s="18"/>
      <c r="OGD260" s="18"/>
      <c r="OGE260" s="18"/>
      <c r="OGF260" s="18"/>
      <c r="OGG260" s="18"/>
      <c r="OGH260" s="18"/>
      <c r="OGI260" s="18"/>
      <c r="OGJ260" s="18"/>
      <c r="OGK260" s="18"/>
      <c r="OGL260" s="18"/>
      <c r="OGM260" s="18"/>
      <c r="OGN260" s="18"/>
      <c r="OGO260" s="18"/>
      <c r="OGP260" s="18"/>
      <c r="OGQ260" s="18"/>
      <c r="OGR260" s="18"/>
      <c r="OGS260" s="18"/>
      <c r="OGT260" s="18"/>
      <c r="OGU260" s="18"/>
      <c r="OGV260" s="18"/>
      <c r="OGW260" s="18"/>
      <c r="OGX260" s="18"/>
      <c r="OGY260" s="18"/>
      <c r="OGZ260" s="18"/>
      <c r="OHA260" s="18"/>
      <c r="OHB260" s="18"/>
      <c r="OHC260" s="18"/>
      <c r="OHD260" s="18"/>
      <c r="OHE260" s="18"/>
      <c r="OHF260" s="18"/>
      <c r="OHG260" s="18"/>
      <c r="OHH260" s="18"/>
      <c r="OHI260" s="18"/>
      <c r="OHJ260" s="18"/>
      <c r="OHK260" s="18"/>
      <c r="OHL260" s="18"/>
      <c r="OHM260" s="18"/>
      <c r="OHN260" s="18"/>
      <c r="OHO260" s="18"/>
      <c r="OHP260" s="18"/>
      <c r="OHQ260" s="18"/>
      <c r="OHR260" s="18"/>
      <c r="OHS260" s="18"/>
      <c r="OHT260" s="18"/>
      <c r="OHU260" s="18"/>
      <c r="OHV260" s="18"/>
      <c r="OHW260" s="18"/>
      <c r="OHX260" s="18"/>
      <c r="OHY260" s="18"/>
      <c r="OHZ260" s="18"/>
      <c r="OIA260" s="18"/>
      <c r="OIB260" s="18"/>
      <c r="OIC260" s="18"/>
      <c r="OID260" s="18"/>
      <c r="OIE260" s="18"/>
      <c r="OIF260" s="18"/>
      <c r="OIG260" s="18"/>
      <c r="OIH260" s="18"/>
      <c r="OII260" s="18"/>
      <c r="OIJ260" s="18"/>
      <c r="OIK260" s="18"/>
      <c r="OIL260" s="18"/>
      <c r="OIM260" s="18"/>
      <c r="OIN260" s="18"/>
      <c r="OIO260" s="18"/>
      <c r="OIP260" s="18"/>
      <c r="OIQ260" s="18"/>
      <c r="OIR260" s="18"/>
      <c r="OIS260" s="18"/>
      <c r="OIT260" s="18"/>
      <c r="OIU260" s="18"/>
      <c r="OIV260" s="18"/>
      <c r="OIW260" s="18"/>
      <c r="OIX260" s="18"/>
      <c r="OIY260" s="18"/>
      <c r="OIZ260" s="18"/>
      <c r="OJA260" s="18"/>
      <c r="OJB260" s="18"/>
      <c r="OJC260" s="18"/>
      <c r="OJD260" s="18"/>
      <c r="OJE260" s="18"/>
      <c r="OJF260" s="18"/>
      <c r="OJG260" s="18"/>
      <c r="OJH260" s="18"/>
      <c r="OJI260" s="18"/>
      <c r="OJJ260" s="18"/>
      <c r="OJK260" s="18"/>
      <c r="OJL260" s="18"/>
      <c r="OJM260" s="18"/>
      <c r="OJN260" s="18"/>
      <c r="OJO260" s="18"/>
      <c r="OJP260" s="18"/>
      <c r="OJQ260" s="18"/>
      <c r="OJR260" s="18"/>
      <c r="OJS260" s="18"/>
      <c r="OJT260" s="18"/>
      <c r="OJU260" s="18"/>
      <c r="OJV260" s="18"/>
      <c r="OJW260" s="18"/>
      <c r="OJX260" s="18"/>
      <c r="OJY260" s="18"/>
      <c r="OJZ260" s="18"/>
      <c r="OKA260" s="18"/>
      <c r="OKB260" s="18"/>
      <c r="OKC260" s="18"/>
      <c r="OKD260" s="18"/>
      <c r="OKE260" s="18"/>
      <c r="OKF260" s="18"/>
      <c r="OKG260" s="18"/>
      <c r="OKH260" s="18"/>
      <c r="OKI260" s="18"/>
      <c r="OKJ260" s="18"/>
      <c r="OKK260" s="18"/>
      <c r="OKL260" s="18"/>
      <c r="OKM260" s="18"/>
      <c r="OKN260" s="18"/>
      <c r="OKO260" s="18"/>
      <c r="OKP260" s="18"/>
      <c r="OKQ260" s="18"/>
      <c r="OKR260" s="18"/>
      <c r="OKS260" s="18"/>
      <c r="OKT260" s="18"/>
      <c r="OKU260" s="18"/>
      <c r="OKV260" s="18"/>
      <c r="OKW260" s="18"/>
      <c r="OKX260" s="18"/>
      <c r="OKY260" s="18"/>
      <c r="OKZ260" s="18"/>
      <c r="OLA260" s="18"/>
      <c r="OLB260" s="18"/>
      <c r="OLC260" s="18"/>
      <c r="OLD260" s="18"/>
      <c r="OLE260" s="18"/>
      <c r="OLF260" s="18"/>
      <c r="OLG260" s="18"/>
      <c r="OLH260" s="18"/>
      <c r="OLI260" s="18"/>
      <c r="OLJ260" s="18"/>
      <c r="OLK260" s="18"/>
      <c r="OLL260" s="18"/>
      <c r="OLM260" s="18"/>
      <c r="OLN260" s="18"/>
      <c r="OLO260" s="18"/>
      <c r="OLP260" s="18"/>
      <c r="OLQ260" s="18"/>
      <c r="OLR260" s="18"/>
      <c r="OLS260" s="18"/>
      <c r="OLT260" s="18"/>
      <c r="OLU260" s="18"/>
      <c r="OLV260" s="18"/>
      <c r="OLW260" s="18"/>
      <c r="OLX260" s="18"/>
      <c r="OLY260" s="18"/>
      <c r="OLZ260" s="18"/>
      <c r="OMA260" s="18"/>
      <c r="OMB260" s="18"/>
      <c r="OMC260" s="18"/>
      <c r="OMD260" s="18"/>
      <c r="OME260" s="18"/>
      <c r="OMF260" s="18"/>
      <c r="OMG260" s="18"/>
      <c r="OMH260" s="18"/>
      <c r="OMI260" s="18"/>
      <c r="OMJ260" s="18"/>
      <c r="OMK260" s="18"/>
      <c r="OML260" s="18"/>
      <c r="OMM260" s="18"/>
      <c r="OMN260" s="18"/>
      <c r="OMO260" s="18"/>
      <c r="OMP260" s="18"/>
      <c r="OMQ260" s="18"/>
      <c r="OMR260" s="18"/>
      <c r="OMS260" s="18"/>
      <c r="OMT260" s="18"/>
      <c r="OMU260" s="18"/>
      <c r="OMV260" s="18"/>
      <c r="OMW260" s="18"/>
      <c r="OMX260" s="18"/>
      <c r="OMY260" s="18"/>
      <c r="OMZ260" s="18"/>
      <c r="ONA260" s="18"/>
      <c r="ONB260" s="18"/>
      <c r="ONC260" s="18"/>
      <c r="OND260" s="18"/>
      <c r="ONE260" s="18"/>
      <c r="ONF260" s="18"/>
      <c r="ONG260" s="18"/>
      <c r="ONH260" s="18"/>
      <c r="ONI260" s="18"/>
      <c r="ONJ260" s="18"/>
      <c r="ONK260" s="18"/>
      <c r="ONL260" s="18"/>
      <c r="ONM260" s="18"/>
      <c r="ONN260" s="18"/>
      <c r="ONO260" s="18"/>
      <c r="ONP260" s="18"/>
      <c r="ONQ260" s="18"/>
      <c r="ONR260" s="18"/>
      <c r="ONS260" s="18"/>
      <c r="ONT260" s="18"/>
      <c r="ONU260" s="18"/>
      <c r="ONV260" s="18"/>
      <c r="ONW260" s="18"/>
      <c r="ONX260" s="18"/>
      <c r="ONY260" s="18"/>
      <c r="ONZ260" s="18"/>
      <c r="OOA260" s="18"/>
      <c r="OOB260" s="18"/>
      <c r="OOC260" s="18"/>
      <c r="OOD260" s="18"/>
      <c r="OOE260" s="18"/>
      <c r="OOF260" s="18"/>
      <c r="OOG260" s="18"/>
      <c r="OOH260" s="18"/>
      <c r="OOI260" s="18"/>
      <c r="OOJ260" s="18"/>
      <c r="OOK260" s="18"/>
      <c r="OOL260" s="18"/>
      <c r="OOM260" s="18"/>
      <c r="OON260" s="18"/>
      <c r="OOO260" s="18"/>
      <c r="OOP260" s="18"/>
      <c r="OOQ260" s="18"/>
      <c r="OOR260" s="18"/>
      <c r="OOS260" s="18"/>
      <c r="OOT260" s="18"/>
      <c r="OOU260" s="18"/>
      <c r="OOV260" s="18"/>
      <c r="OOW260" s="18"/>
      <c r="OOX260" s="18"/>
      <c r="OOY260" s="18"/>
      <c r="OOZ260" s="18"/>
      <c r="OPA260" s="18"/>
      <c r="OPB260" s="18"/>
      <c r="OPC260" s="18"/>
      <c r="OPD260" s="18"/>
      <c r="OPE260" s="18"/>
      <c r="OPF260" s="18"/>
      <c r="OPG260" s="18"/>
      <c r="OPH260" s="18"/>
      <c r="OPI260" s="18"/>
      <c r="OPJ260" s="18"/>
      <c r="OPK260" s="18"/>
      <c r="OPL260" s="18"/>
      <c r="OPM260" s="18"/>
      <c r="OPN260" s="18"/>
      <c r="OPO260" s="18"/>
      <c r="OPP260" s="18"/>
      <c r="OPQ260" s="18"/>
      <c r="OPR260" s="18"/>
      <c r="OPS260" s="18"/>
      <c r="OPT260" s="18"/>
      <c r="OPU260" s="18"/>
      <c r="OPV260" s="18"/>
      <c r="OPW260" s="18"/>
      <c r="OPX260" s="18"/>
      <c r="OPY260" s="18"/>
      <c r="OPZ260" s="18"/>
      <c r="OQA260" s="18"/>
      <c r="OQB260" s="18"/>
      <c r="OQC260" s="18"/>
      <c r="OQD260" s="18"/>
      <c r="OQE260" s="18"/>
      <c r="OQF260" s="18"/>
      <c r="OQG260" s="18"/>
      <c r="OQH260" s="18"/>
      <c r="OQI260" s="18"/>
      <c r="OQJ260" s="18"/>
      <c r="OQK260" s="18"/>
      <c r="OQL260" s="18"/>
      <c r="OQM260" s="18"/>
      <c r="OQN260" s="18"/>
      <c r="OQO260" s="18"/>
      <c r="OQP260" s="18"/>
      <c r="OQQ260" s="18"/>
      <c r="OQR260" s="18"/>
      <c r="OQS260" s="18"/>
      <c r="OQT260" s="18"/>
      <c r="OQU260" s="18"/>
      <c r="OQV260" s="18"/>
      <c r="OQW260" s="18"/>
      <c r="OQX260" s="18"/>
      <c r="OQY260" s="18"/>
      <c r="OQZ260" s="18"/>
      <c r="ORA260" s="18"/>
      <c r="ORB260" s="18"/>
      <c r="ORC260" s="18"/>
      <c r="ORD260" s="18"/>
      <c r="ORE260" s="18"/>
      <c r="ORF260" s="18"/>
      <c r="ORG260" s="18"/>
      <c r="ORH260" s="18"/>
      <c r="ORI260" s="18"/>
      <c r="ORJ260" s="18"/>
      <c r="ORK260" s="18"/>
      <c r="ORL260" s="18"/>
      <c r="ORM260" s="18"/>
      <c r="ORN260" s="18"/>
      <c r="ORO260" s="18"/>
      <c r="ORP260" s="18"/>
      <c r="ORQ260" s="18"/>
      <c r="ORR260" s="18"/>
      <c r="ORS260" s="18"/>
      <c r="ORT260" s="18"/>
      <c r="ORU260" s="18"/>
      <c r="ORV260" s="18"/>
      <c r="ORW260" s="18"/>
      <c r="ORX260" s="18"/>
      <c r="ORY260" s="18"/>
      <c r="ORZ260" s="18"/>
      <c r="OSA260" s="18"/>
      <c r="OSB260" s="18"/>
      <c r="OSC260" s="18"/>
      <c r="OSD260" s="18"/>
      <c r="OSE260" s="18"/>
      <c r="OSF260" s="18"/>
      <c r="OSG260" s="18"/>
      <c r="OSH260" s="18"/>
      <c r="OSI260" s="18"/>
      <c r="OSJ260" s="18"/>
      <c r="OSK260" s="18"/>
      <c r="OSL260" s="18"/>
      <c r="OSM260" s="18"/>
      <c r="OSN260" s="18"/>
      <c r="OSO260" s="18"/>
      <c r="OSP260" s="18"/>
      <c r="OSQ260" s="18"/>
      <c r="OSR260" s="18"/>
      <c r="OSS260" s="18"/>
      <c r="OST260" s="18"/>
      <c r="OSU260" s="18"/>
      <c r="OSV260" s="18"/>
      <c r="OSW260" s="18"/>
      <c r="OSX260" s="18"/>
      <c r="OSY260" s="18"/>
      <c r="OSZ260" s="18"/>
      <c r="OTA260" s="18"/>
      <c r="OTB260" s="18"/>
      <c r="OTC260" s="18"/>
      <c r="OTD260" s="18"/>
      <c r="OTE260" s="18"/>
      <c r="OTF260" s="18"/>
      <c r="OTG260" s="18"/>
      <c r="OTH260" s="18"/>
      <c r="OTI260" s="18"/>
      <c r="OTJ260" s="18"/>
      <c r="OTK260" s="18"/>
      <c r="OTL260" s="18"/>
      <c r="OTM260" s="18"/>
      <c r="OTN260" s="18"/>
      <c r="OTO260" s="18"/>
      <c r="OTP260" s="18"/>
      <c r="OTQ260" s="18"/>
      <c r="OTR260" s="18"/>
      <c r="OTS260" s="18"/>
      <c r="OTT260" s="18"/>
      <c r="OTU260" s="18"/>
      <c r="OTV260" s="18"/>
      <c r="OTW260" s="18"/>
      <c r="OTX260" s="18"/>
      <c r="OTY260" s="18"/>
      <c r="OTZ260" s="18"/>
      <c r="OUA260" s="18"/>
      <c r="OUB260" s="18"/>
      <c r="OUC260" s="18"/>
      <c r="OUD260" s="18"/>
      <c r="OUE260" s="18"/>
      <c r="OUF260" s="18"/>
      <c r="OUG260" s="18"/>
      <c r="OUH260" s="18"/>
      <c r="OUI260" s="18"/>
      <c r="OUJ260" s="18"/>
      <c r="OUK260" s="18"/>
      <c r="OUL260" s="18"/>
      <c r="OUM260" s="18"/>
      <c r="OUN260" s="18"/>
      <c r="OUO260" s="18"/>
      <c r="OUP260" s="18"/>
      <c r="OUQ260" s="18"/>
      <c r="OUR260" s="18"/>
      <c r="OUS260" s="18"/>
      <c r="OUT260" s="18"/>
      <c r="OUU260" s="18"/>
      <c r="OUV260" s="18"/>
      <c r="OUW260" s="18"/>
      <c r="OUX260" s="18"/>
      <c r="OUY260" s="18"/>
      <c r="OUZ260" s="18"/>
      <c r="OVA260" s="18"/>
      <c r="OVB260" s="18"/>
      <c r="OVC260" s="18"/>
      <c r="OVD260" s="18"/>
      <c r="OVE260" s="18"/>
      <c r="OVF260" s="18"/>
      <c r="OVG260" s="18"/>
      <c r="OVH260" s="18"/>
      <c r="OVI260" s="18"/>
      <c r="OVJ260" s="18"/>
      <c r="OVK260" s="18"/>
      <c r="OVL260" s="18"/>
      <c r="OVM260" s="18"/>
      <c r="OVN260" s="18"/>
      <c r="OVO260" s="18"/>
      <c r="OVP260" s="18"/>
      <c r="OVQ260" s="18"/>
      <c r="OVR260" s="18"/>
      <c r="OVS260" s="18"/>
      <c r="OVT260" s="18"/>
      <c r="OVU260" s="18"/>
      <c r="OVV260" s="18"/>
      <c r="OVW260" s="18"/>
      <c r="OVX260" s="18"/>
      <c r="OVY260" s="18"/>
      <c r="OVZ260" s="18"/>
      <c r="OWA260" s="18"/>
      <c r="OWB260" s="18"/>
      <c r="OWC260" s="18"/>
      <c r="OWD260" s="18"/>
      <c r="OWE260" s="18"/>
      <c r="OWF260" s="18"/>
      <c r="OWG260" s="18"/>
      <c r="OWH260" s="18"/>
      <c r="OWI260" s="18"/>
      <c r="OWJ260" s="18"/>
      <c r="OWK260" s="18"/>
      <c r="OWL260" s="18"/>
      <c r="OWM260" s="18"/>
      <c r="OWN260" s="18"/>
      <c r="OWO260" s="18"/>
      <c r="OWP260" s="18"/>
      <c r="OWQ260" s="18"/>
      <c r="OWR260" s="18"/>
      <c r="OWS260" s="18"/>
      <c r="OWT260" s="18"/>
      <c r="OWU260" s="18"/>
      <c r="OWV260" s="18"/>
      <c r="OWW260" s="18"/>
      <c r="OWX260" s="18"/>
      <c r="OWY260" s="18"/>
      <c r="OWZ260" s="18"/>
      <c r="OXA260" s="18"/>
      <c r="OXB260" s="18"/>
      <c r="OXC260" s="18"/>
      <c r="OXD260" s="18"/>
      <c r="OXE260" s="18"/>
      <c r="OXF260" s="18"/>
      <c r="OXG260" s="18"/>
      <c r="OXH260" s="18"/>
      <c r="OXI260" s="18"/>
      <c r="OXJ260" s="18"/>
      <c r="OXK260" s="18"/>
      <c r="OXL260" s="18"/>
      <c r="OXM260" s="18"/>
      <c r="OXN260" s="18"/>
      <c r="OXO260" s="18"/>
      <c r="OXP260" s="18"/>
      <c r="OXQ260" s="18"/>
      <c r="OXR260" s="18"/>
      <c r="OXS260" s="18"/>
      <c r="OXT260" s="18"/>
      <c r="OXU260" s="18"/>
      <c r="OXV260" s="18"/>
      <c r="OXW260" s="18"/>
      <c r="OXX260" s="18"/>
      <c r="OXY260" s="18"/>
      <c r="OXZ260" s="18"/>
      <c r="OYA260" s="18"/>
      <c r="OYB260" s="18"/>
      <c r="OYC260" s="18"/>
      <c r="OYD260" s="18"/>
      <c r="OYE260" s="18"/>
      <c r="OYF260" s="18"/>
      <c r="OYG260" s="18"/>
      <c r="OYH260" s="18"/>
      <c r="OYI260" s="18"/>
      <c r="OYJ260" s="18"/>
      <c r="OYK260" s="18"/>
      <c r="OYL260" s="18"/>
      <c r="OYM260" s="18"/>
      <c r="OYN260" s="18"/>
      <c r="OYO260" s="18"/>
      <c r="OYP260" s="18"/>
      <c r="OYQ260" s="18"/>
      <c r="OYR260" s="18"/>
      <c r="OYS260" s="18"/>
      <c r="OYT260" s="18"/>
      <c r="OYU260" s="18"/>
      <c r="OYV260" s="18"/>
      <c r="OYW260" s="18"/>
      <c r="OYX260" s="18"/>
      <c r="OYY260" s="18"/>
      <c r="OYZ260" s="18"/>
      <c r="OZA260" s="18"/>
      <c r="OZB260" s="18"/>
      <c r="OZC260" s="18"/>
      <c r="OZD260" s="18"/>
      <c r="OZE260" s="18"/>
      <c r="OZF260" s="18"/>
      <c r="OZG260" s="18"/>
      <c r="OZH260" s="18"/>
      <c r="OZI260" s="18"/>
      <c r="OZJ260" s="18"/>
      <c r="OZK260" s="18"/>
      <c r="OZL260" s="18"/>
      <c r="OZM260" s="18"/>
      <c r="OZN260" s="18"/>
      <c r="OZO260" s="18"/>
      <c r="OZP260" s="18"/>
      <c r="OZQ260" s="18"/>
      <c r="OZR260" s="18"/>
      <c r="OZS260" s="18"/>
      <c r="OZT260" s="18"/>
      <c r="OZU260" s="18"/>
      <c r="OZV260" s="18"/>
      <c r="OZW260" s="18"/>
      <c r="OZX260" s="18"/>
      <c r="OZY260" s="18"/>
      <c r="OZZ260" s="18"/>
      <c r="PAA260" s="18"/>
      <c r="PAB260" s="18"/>
      <c r="PAC260" s="18"/>
      <c r="PAD260" s="18"/>
      <c r="PAE260" s="18"/>
      <c r="PAF260" s="18"/>
      <c r="PAG260" s="18"/>
      <c r="PAH260" s="18"/>
      <c r="PAI260" s="18"/>
      <c r="PAJ260" s="18"/>
      <c r="PAK260" s="18"/>
      <c r="PAL260" s="18"/>
      <c r="PAM260" s="18"/>
      <c r="PAN260" s="18"/>
      <c r="PAO260" s="18"/>
      <c r="PAP260" s="18"/>
      <c r="PAQ260" s="18"/>
      <c r="PAR260" s="18"/>
      <c r="PAS260" s="18"/>
      <c r="PAT260" s="18"/>
      <c r="PAU260" s="18"/>
      <c r="PAV260" s="18"/>
      <c r="PAW260" s="18"/>
      <c r="PAX260" s="18"/>
      <c r="PAY260" s="18"/>
      <c r="PAZ260" s="18"/>
      <c r="PBA260" s="18"/>
      <c r="PBB260" s="18"/>
      <c r="PBC260" s="18"/>
      <c r="PBD260" s="18"/>
      <c r="PBE260" s="18"/>
      <c r="PBF260" s="18"/>
      <c r="PBG260" s="18"/>
      <c r="PBH260" s="18"/>
      <c r="PBI260" s="18"/>
      <c r="PBJ260" s="18"/>
      <c r="PBK260" s="18"/>
      <c r="PBL260" s="18"/>
      <c r="PBM260" s="18"/>
      <c r="PBN260" s="18"/>
      <c r="PBO260" s="18"/>
      <c r="PBP260" s="18"/>
      <c r="PBQ260" s="18"/>
      <c r="PBR260" s="18"/>
      <c r="PBS260" s="18"/>
      <c r="PBT260" s="18"/>
      <c r="PBU260" s="18"/>
      <c r="PBV260" s="18"/>
      <c r="PBW260" s="18"/>
      <c r="PBX260" s="18"/>
      <c r="PBY260" s="18"/>
      <c r="PBZ260" s="18"/>
      <c r="PCA260" s="18"/>
      <c r="PCB260" s="18"/>
      <c r="PCC260" s="18"/>
      <c r="PCD260" s="18"/>
      <c r="PCE260" s="18"/>
      <c r="PCF260" s="18"/>
      <c r="PCG260" s="18"/>
      <c r="PCH260" s="18"/>
      <c r="PCI260" s="18"/>
      <c r="PCJ260" s="18"/>
      <c r="PCK260" s="18"/>
      <c r="PCL260" s="18"/>
      <c r="PCM260" s="18"/>
      <c r="PCN260" s="18"/>
      <c r="PCO260" s="18"/>
      <c r="PCP260" s="18"/>
      <c r="PCQ260" s="18"/>
      <c r="PCR260" s="18"/>
      <c r="PCS260" s="18"/>
      <c r="PCT260" s="18"/>
      <c r="PCU260" s="18"/>
      <c r="PCV260" s="18"/>
      <c r="PCW260" s="18"/>
      <c r="PCX260" s="18"/>
      <c r="PCY260" s="18"/>
      <c r="PCZ260" s="18"/>
      <c r="PDA260" s="18"/>
      <c r="PDB260" s="18"/>
      <c r="PDC260" s="18"/>
      <c r="PDD260" s="18"/>
      <c r="PDE260" s="18"/>
      <c r="PDF260" s="18"/>
      <c r="PDG260" s="18"/>
      <c r="PDH260" s="18"/>
      <c r="PDI260" s="18"/>
      <c r="PDJ260" s="18"/>
      <c r="PDK260" s="18"/>
      <c r="PDL260" s="18"/>
      <c r="PDM260" s="18"/>
      <c r="PDN260" s="18"/>
      <c r="PDO260" s="18"/>
      <c r="PDP260" s="18"/>
      <c r="PDQ260" s="18"/>
      <c r="PDR260" s="18"/>
      <c r="PDS260" s="18"/>
      <c r="PDT260" s="18"/>
      <c r="PDU260" s="18"/>
      <c r="PDV260" s="18"/>
      <c r="PDW260" s="18"/>
      <c r="PDX260" s="18"/>
      <c r="PDY260" s="18"/>
      <c r="PDZ260" s="18"/>
      <c r="PEA260" s="18"/>
      <c r="PEB260" s="18"/>
      <c r="PEC260" s="18"/>
      <c r="PED260" s="18"/>
      <c r="PEE260" s="18"/>
      <c r="PEF260" s="18"/>
      <c r="PEG260" s="18"/>
      <c r="PEH260" s="18"/>
      <c r="PEI260" s="18"/>
      <c r="PEJ260" s="18"/>
      <c r="PEK260" s="18"/>
      <c r="PEL260" s="18"/>
      <c r="PEM260" s="18"/>
      <c r="PEN260" s="18"/>
      <c r="PEO260" s="18"/>
      <c r="PEP260" s="18"/>
      <c r="PEQ260" s="18"/>
      <c r="PER260" s="18"/>
      <c r="PES260" s="18"/>
      <c r="PET260" s="18"/>
      <c r="PEU260" s="18"/>
      <c r="PEV260" s="18"/>
      <c r="PEW260" s="18"/>
      <c r="PEX260" s="18"/>
      <c r="PEY260" s="18"/>
      <c r="PEZ260" s="18"/>
      <c r="PFA260" s="18"/>
      <c r="PFB260" s="18"/>
      <c r="PFC260" s="18"/>
      <c r="PFD260" s="18"/>
      <c r="PFE260" s="18"/>
      <c r="PFF260" s="18"/>
      <c r="PFG260" s="18"/>
      <c r="PFH260" s="18"/>
      <c r="PFI260" s="18"/>
      <c r="PFJ260" s="18"/>
      <c r="PFK260" s="18"/>
      <c r="PFL260" s="18"/>
      <c r="PFM260" s="18"/>
      <c r="PFN260" s="18"/>
      <c r="PFO260" s="18"/>
      <c r="PFP260" s="18"/>
      <c r="PFQ260" s="18"/>
      <c r="PFR260" s="18"/>
      <c r="PFS260" s="18"/>
      <c r="PFT260" s="18"/>
      <c r="PFU260" s="18"/>
      <c r="PFV260" s="18"/>
      <c r="PFW260" s="18"/>
      <c r="PFX260" s="18"/>
      <c r="PFY260" s="18"/>
      <c r="PFZ260" s="18"/>
      <c r="PGA260" s="18"/>
      <c r="PGB260" s="18"/>
      <c r="PGC260" s="18"/>
      <c r="PGD260" s="18"/>
      <c r="PGE260" s="18"/>
      <c r="PGF260" s="18"/>
      <c r="PGG260" s="18"/>
      <c r="PGH260" s="18"/>
      <c r="PGI260" s="18"/>
      <c r="PGJ260" s="18"/>
      <c r="PGK260" s="18"/>
      <c r="PGL260" s="18"/>
      <c r="PGM260" s="18"/>
      <c r="PGN260" s="18"/>
      <c r="PGO260" s="18"/>
      <c r="PGP260" s="18"/>
      <c r="PGQ260" s="18"/>
      <c r="PGR260" s="18"/>
      <c r="PGS260" s="18"/>
      <c r="PGT260" s="18"/>
      <c r="PGU260" s="18"/>
      <c r="PGV260" s="18"/>
      <c r="PGW260" s="18"/>
      <c r="PGX260" s="18"/>
      <c r="PGY260" s="18"/>
      <c r="PGZ260" s="18"/>
      <c r="PHA260" s="18"/>
      <c r="PHB260" s="18"/>
      <c r="PHC260" s="18"/>
      <c r="PHD260" s="18"/>
      <c r="PHE260" s="18"/>
      <c r="PHF260" s="18"/>
      <c r="PHG260" s="18"/>
      <c r="PHH260" s="18"/>
      <c r="PHI260" s="18"/>
      <c r="PHJ260" s="18"/>
      <c r="PHK260" s="18"/>
      <c r="PHL260" s="18"/>
      <c r="PHM260" s="18"/>
      <c r="PHN260" s="18"/>
      <c r="PHO260" s="18"/>
      <c r="PHP260" s="18"/>
      <c r="PHQ260" s="18"/>
      <c r="PHR260" s="18"/>
      <c r="PHS260" s="18"/>
      <c r="PHT260" s="18"/>
      <c r="PHU260" s="18"/>
      <c r="PHV260" s="18"/>
      <c r="PHW260" s="18"/>
      <c r="PHX260" s="18"/>
      <c r="PHY260" s="18"/>
      <c r="PHZ260" s="18"/>
      <c r="PIA260" s="18"/>
      <c r="PIB260" s="18"/>
      <c r="PIC260" s="18"/>
      <c r="PID260" s="18"/>
      <c r="PIE260" s="18"/>
      <c r="PIF260" s="18"/>
      <c r="PIG260" s="18"/>
      <c r="PIH260" s="18"/>
      <c r="PII260" s="18"/>
      <c r="PIJ260" s="18"/>
      <c r="PIK260" s="18"/>
      <c r="PIL260" s="18"/>
      <c r="PIM260" s="18"/>
      <c r="PIN260" s="18"/>
      <c r="PIO260" s="18"/>
      <c r="PIP260" s="18"/>
      <c r="PIQ260" s="18"/>
      <c r="PIR260" s="18"/>
      <c r="PIS260" s="18"/>
      <c r="PIT260" s="18"/>
      <c r="PIU260" s="18"/>
      <c r="PIV260" s="18"/>
      <c r="PIW260" s="18"/>
      <c r="PIX260" s="18"/>
      <c r="PIY260" s="18"/>
      <c r="PIZ260" s="18"/>
      <c r="PJA260" s="18"/>
      <c r="PJB260" s="18"/>
      <c r="PJC260" s="18"/>
      <c r="PJD260" s="18"/>
      <c r="PJE260" s="18"/>
      <c r="PJF260" s="18"/>
      <c r="PJG260" s="18"/>
      <c r="PJH260" s="18"/>
      <c r="PJI260" s="18"/>
      <c r="PJJ260" s="18"/>
      <c r="PJK260" s="18"/>
      <c r="PJL260" s="18"/>
      <c r="PJM260" s="18"/>
      <c r="PJN260" s="18"/>
      <c r="PJO260" s="18"/>
      <c r="PJP260" s="18"/>
      <c r="PJQ260" s="18"/>
      <c r="PJR260" s="18"/>
      <c r="PJS260" s="18"/>
      <c r="PJT260" s="18"/>
      <c r="PJU260" s="18"/>
      <c r="PJV260" s="18"/>
      <c r="PJW260" s="18"/>
      <c r="PJX260" s="18"/>
      <c r="PJY260" s="18"/>
      <c r="PJZ260" s="18"/>
      <c r="PKA260" s="18"/>
      <c r="PKB260" s="18"/>
      <c r="PKC260" s="18"/>
      <c r="PKD260" s="18"/>
      <c r="PKE260" s="18"/>
      <c r="PKF260" s="18"/>
      <c r="PKG260" s="18"/>
      <c r="PKH260" s="18"/>
      <c r="PKI260" s="18"/>
      <c r="PKJ260" s="18"/>
      <c r="PKK260" s="18"/>
      <c r="PKL260" s="18"/>
      <c r="PKM260" s="18"/>
      <c r="PKN260" s="18"/>
      <c r="PKO260" s="18"/>
      <c r="PKP260" s="18"/>
      <c r="PKQ260" s="18"/>
      <c r="PKR260" s="18"/>
      <c r="PKS260" s="18"/>
      <c r="PKT260" s="18"/>
      <c r="PKU260" s="18"/>
      <c r="PKV260" s="18"/>
      <c r="PKW260" s="18"/>
      <c r="PKX260" s="18"/>
      <c r="PKY260" s="18"/>
      <c r="PKZ260" s="18"/>
      <c r="PLA260" s="18"/>
      <c r="PLB260" s="18"/>
      <c r="PLC260" s="18"/>
      <c r="PLD260" s="18"/>
      <c r="PLE260" s="18"/>
      <c r="PLF260" s="18"/>
      <c r="PLG260" s="18"/>
      <c r="PLH260" s="18"/>
      <c r="PLI260" s="18"/>
      <c r="PLJ260" s="18"/>
      <c r="PLK260" s="18"/>
      <c r="PLL260" s="18"/>
      <c r="PLM260" s="18"/>
      <c r="PLN260" s="18"/>
      <c r="PLO260" s="18"/>
      <c r="PLP260" s="18"/>
      <c r="PLQ260" s="18"/>
      <c r="PLR260" s="18"/>
      <c r="PLS260" s="18"/>
      <c r="PLT260" s="18"/>
      <c r="PLU260" s="18"/>
      <c r="PLV260" s="18"/>
      <c r="PLW260" s="18"/>
      <c r="PLX260" s="18"/>
      <c r="PLY260" s="18"/>
      <c r="PLZ260" s="18"/>
      <c r="PMA260" s="18"/>
      <c r="PMB260" s="18"/>
      <c r="PMC260" s="18"/>
      <c r="PMD260" s="18"/>
      <c r="PME260" s="18"/>
      <c r="PMF260" s="18"/>
      <c r="PMG260" s="18"/>
      <c r="PMH260" s="18"/>
      <c r="PMI260" s="18"/>
      <c r="PMJ260" s="18"/>
      <c r="PMK260" s="18"/>
      <c r="PML260" s="18"/>
      <c r="PMM260" s="18"/>
      <c r="PMN260" s="18"/>
      <c r="PMO260" s="18"/>
      <c r="PMP260" s="18"/>
      <c r="PMQ260" s="18"/>
      <c r="PMR260" s="18"/>
      <c r="PMS260" s="18"/>
      <c r="PMT260" s="18"/>
      <c r="PMU260" s="18"/>
      <c r="PMV260" s="18"/>
      <c r="PMW260" s="18"/>
      <c r="PMX260" s="18"/>
      <c r="PMY260" s="18"/>
      <c r="PMZ260" s="18"/>
      <c r="PNA260" s="18"/>
      <c r="PNB260" s="18"/>
      <c r="PNC260" s="18"/>
      <c r="PND260" s="18"/>
      <c r="PNE260" s="18"/>
      <c r="PNF260" s="18"/>
      <c r="PNG260" s="18"/>
      <c r="PNH260" s="18"/>
      <c r="PNI260" s="18"/>
      <c r="PNJ260" s="18"/>
      <c r="PNK260" s="18"/>
      <c r="PNL260" s="18"/>
      <c r="PNM260" s="18"/>
      <c r="PNN260" s="18"/>
      <c r="PNO260" s="18"/>
      <c r="PNP260" s="18"/>
      <c r="PNQ260" s="18"/>
      <c r="PNR260" s="18"/>
      <c r="PNS260" s="18"/>
      <c r="PNT260" s="18"/>
      <c r="PNU260" s="18"/>
      <c r="PNV260" s="18"/>
      <c r="PNW260" s="18"/>
      <c r="PNX260" s="18"/>
      <c r="PNY260" s="18"/>
      <c r="PNZ260" s="18"/>
      <c r="POA260" s="18"/>
      <c r="POB260" s="18"/>
      <c r="POC260" s="18"/>
      <c r="POD260" s="18"/>
      <c r="POE260" s="18"/>
      <c r="POF260" s="18"/>
      <c r="POG260" s="18"/>
      <c r="POH260" s="18"/>
      <c r="POI260" s="18"/>
      <c r="POJ260" s="18"/>
      <c r="POK260" s="18"/>
      <c r="POL260" s="18"/>
      <c r="POM260" s="18"/>
      <c r="PON260" s="18"/>
      <c r="POO260" s="18"/>
      <c r="POP260" s="18"/>
      <c r="POQ260" s="18"/>
      <c r="POR260" s="18"/>
      <c r="POS260" s="18"/>
      <c r="POT260" s="18"/>
      <c r="POU260" s="18"/>
      <c r="POV260" s="18"/>
      <c r="POW260" s="18"/>
      <c r="POX260" s="18"/>
      <c r="POY260" s="18"/>
      <c r="POZ260" s="18"/>
      <c r="PPA260" s="18"/>
      <c r="PPB260" s="18"/>
      <c r="PPC260" s="18"/>
      <c r="PPD260" s="18"/>
      <c r="PPE260" s="18"/>
      <c r="PPF260" s="18"/>
      <c r="PPG260" s="18"/>
      <c r="PPH260" s="18"/>
      <c r="PPI260" s="18"/>
      <c r="PPJ260" s="18"/>
      <c r="PPK260" s="18"/>
      <c r="PPL260" s="18"/>
      <c r="PPM260" s="18"/>
      <c r="PPN260" s="18"/>
      <c r="PPO260" s="18"/>
      <c r="PPP260" s="18"/>
      <c r="PPQ260" s="18"/>
      <c r="PPR260" s="18"/>
      <c r="PPS260" s="18"/>
      <c r="PPT260" s="18"/>
      <c r="PPU260" s="18"/>
      <c r="PPV260" s="18"/>
      <c r="PPW260" s="18"/>
      <c r="PPX260" s="18"/>
      <c r="PPY260" s="18"/>
      <c r="PPZ260" s="18"/>
      <c r="PQA260" s="18"/>
      <c r="PQB260" s="18"/>
      <c r="PQC260" s="18"/>
      <c r="PQD260" s="18"/>
      <c r="PQE260" s="18"/>
      <c r="PQF260" s="18"/>
      <c r="PQG260" s="18"/>
      <c r="PQH260" s="18"/>
      <c r="PQI260" s="18"/>
      <c r="PQJ260" s="18"/>
      <c r="PQK260" s="18"/>
      <c r="PQL260" s="18"/>
      <c r="PQM260" s="18"/>
      <c r="PQN260" s="18"/>
      <c r="PQO260" s="18"/>
      <c r="PQP260" s="18"/>
      <c r="PQQ260" s="18"/>
      <c r="PQR260" s="18"/>
      <c r="PQS260" s="18"/>
      <c r="PQT260" s="18"/>
      <c r="PQU260" s="18"/>
      <c r="PQV260" s="18"/>
      <c r="PQW260" s="18"/>
      <c r="PQX260" s="18"/>
      <c r="PQY260" s="18"/>
      <c r="PQZ260" s="18"/>
      <c r="PRA260" s="18"/>
      <c r="PRB260" s="18"/>
      <c r="PRC260" s="18"/>
      <c r="PRD260" s="18"/>
      <c r="PRE260" s="18"/>
      <c r="PRF260" s="18"/>
      <c r="PRG260" s="18"/>
      <c r="PRH260" s="18"/>
      <c r="PRI260" s="18"/>
      <c r="PRJ260" s="18"/>
      <c r="PRK260" s="18"/>
      <c r="PRL260" s="18"/>
      <c r="PRM260" s="18"/>
      <c r="PRN260" s="18"/>
      <c r="PRO260" s="18"/>
      <c r="PRP260" s="18"/>
      <c r="PRQ260" s="18"/>
      <c r="PRR260" s="18"/>
      <c r="PRS260" s="18"/>
      <c r="PRT260" s="18"/>
      <c r="PRU260" s="18"/>
      <c r="PRV260" s="18"/>
      <c r="PRW260" s="18"/>
      <c r="PRX260" s="18"/>
      <c r="PRY260" s="18"/>
      <c r="PRZ260" s="18"/>
      <c r="PSA260" s="18"/>
      <c r="PSB260" s="18"/>
      <c r="PSC260" s="18"/>
      <c r="PSD260" s="18"/>
      <c r="PSE260" s="18"/>
      <c r="PSF260" s="18"/>
      <c r="PSG260" s="18"/>
      <c r="PSH260" s="18"/>
      <c r="PSI260" s="18"/>
      <c r="PSJ260" s="18"/>
      <c r="PSK260" s="18"/>
      <c r="PSL260" s="18"/>
      <c r="PSM260" s="18"/>
      <c r="PSN260" s="18"/>
      <c r="PSO260" s="18"/>
      <c r="PSP260" s="18"/>
      <c r="PSQ260" s="18"/>
      <c r="PSR260" s="18"/>
      <c r="PSS260" s="18"/>
      <c r="PST260" s="18"/>
      <c r="PSU260" s="18"/>
      <c r="PSV260" s="18"/>
      <c r="PSW260" s="18"/>
      <c r="PSX260" s="18"/>
      <c r="PSY260" s="18"/>
      <c r="PSZ260" s="18"/>
      <c r="PTA260" s="18"/>
      <c r="PTB260" s="18"/>
      <c r="PTC260" s="18"/>
      <c r="PTD260" s="18"/>
      <c r="PTE260" s="18"/>
      <c r="PTF260" s="18"/>
      <c r="PTG260" s="18"/>
      <c r="PTH260" s="18"/>
      <c r="PTI260" s="18"/>
      <c r="PTJ260" s="18"/>
      <c r="PTK260" s="18"/>
      <c r="PTL260" s="18"/>
      <c r="PTM260" s="18"/>
      <c r="PTN260" s="18"/>
      <c r="PTO260" s="18"/>
      <c r="PTP260" s="18"/>
      <c r="PTQ260" s="18"/>
      <c r="PTR260" s="18"/>
      <c r="PTS260" s="18"/>
      <c r="PTT260" s="18"/>
      <c r="PTU260" s="18"/>
      <c r="PTV260" s="18"/>
      <c r="PTW260" s="18"/>
      <c r="PTX260" s="18"/>
      <c r="PTY260" s="18"/>
      <c r="PTZ260" s="18"/>
      <c r="PUA260" s="18"/>
      <c r="PUB260" s="18"/>
      <c r="PUC260" s="18"/>
      <c r="PUD260" s="18"/>
      <c r="PUE260" s="18"/>
      <c r="PUF260" s="18"/>
      <c r="PUG260" s="18"/>
      <c r="PUH260" s="18"/>
      <c r="PUI260" s="18"/>
      <c r="PUJ260" s="18"/>
      <c r="PUK260" s="18"/>
      <c r="PUL260" s="18"/>
      <c r="PUM260" s="18"/>
      <c r="PUN260" s="18"/>
      <c r="PUO260" s="18"/>
      <c r="PUP260" s="18"/>
      <c r="PUQ260" s="18"/>
      <c r="PUR260" s="18"/>
      <c r="PUS260" s="18"/>
      <c r="PUT260" s="18"/>
      <c r="PUU260" s="18"/>
      <c r="PUV260" s="18"/>
      <c r="PUW260" s="18"/>
      <c r="PUX260" s="18"/>
      <c r="PUY260" s="18"/>
      <c r="PUZ260" s="18"/>
      <c r="PVA260" s="18"/>
      <c r="PVB260" s="18"/>
      <c r="PVC260" s="18"/>
      <c r="PVD260" s="18"/>
      <c r="PVE260" s="18"/>
      <c r="PVF260" s="18"/>
      <c r="PVG260" s="18"/>
      <c r="PVH260" s="18"/>
      <c r="PVI260" s="18"/>
      <c r="PVJ260" s="18"/>
      <c r="PVK260" s="18"/>
      <c r="PVL260" s="18"/>
      <c r="PVM260" s="18"/>
      <c r="PVN260" s="18"/>
      <c r="PVO260" s="18"/>
      <c r="PVP260" s="18"/>
      <c r="PVQ260" s="18"/>
      <c r="PVR260" s="18"/>
      <c r="PVS260" s="18"/>
      <c r="PVT260" s="18"/>
      <c r="PVU260" s="18"/>
      <c r="PVV260" s="18"/>
      <c r="PVW260" s="18"/>
      <c r="PVX260" s="18"/>
      <c r="PVY260" s="18"/>
      <c r="PVZ260" s="18"/>
      <c r="PWA260" s="18"/>
      <c r="PWB260" s="18"/>
      <c r="PWC260" s="18"/>
      <c r="PWD260" s="18"/>
      <c r="PWE260" s="18"/>
      <c r="PWF260" s="18"/>
      <c r="PWG260" s="18"/>
      <c r="PWH260" s="18"/>
      <c r="PWI260" s="18"/>
      <c r="PWJ260" s="18"/>
      <c r="PWK260" s="18"/>
      <c r="PWL260" s="18"/>
      <c r="PWM260" s="18"/>
      <c r="PWN260" s="18"/>
      <c r="PWO260" s="18"/>
      <c r="PWP260" s="18"/>
      <c r="PWQ260" s="18"/>
      <c r="PWR260" s="18"/>
      <c r="PWS260" s="18"/>
      <c r="PWT260" s="18"/>
      <c r="PWU260" s="18"/>
      <c r="PWV260" s="18"/>
      <c r="PWW260" s="18"/>
      <c r="PWX260" s="18"/>
      <c r="PWY260" s="18"/>
      <c r="PWZ260" s="18"/>
      <c r="PXA260" s="18"/>
      <c r="PXB260" s="18"/>
      <c r="PXC260" s="18"/>
      <c r="PXD260" s="18"/>
      <c r="PXE260" s="18"/>
      <c r="PXF260" s="18"/>
      <c r="PXG260" s="18"/>
      <c r="PXH260" s="18"/>
      <c r="PXI260" s="18"/>
      <c r="PXJ260" s="18"/>
      <c r="PXK260" s="18"/>
      <c r="PXL260" s="18"/>
      <c r="PXM260" s="18"/>
      <c r="PXN260" s="18"/>
      <c r="PXO260" s="18"/>
      <c r="PXP260" s="18"/>
      <c r="PXQ260" s="18"/>
      <c r="PXR260" s="18"/>
      <c r="PXS260" s="18"/>
      <c r="PXT260" s="18"/>
      <c r="PXU260" s="18"/>
      <c r="PXV260" s="18"/>
      <c r="PXW260" s="18"/>
      <c r="PXX260" s="18"/>
      <c r="PXY260" s="18"/>
      <c r="PXZ260" s="18"/>
      <c r="PYA260" s="18"/>
      <c r="PYB260" s="18"/>
      <c r="PYC260" s="18"/>
      <c r="PYD260" s="18"/>
      <c r="PYE260" s="18"/>
      <c r="PYF260" s="18"/>
      <c r="PYG260" s="18"/>
      <c r="PYH260" s="18"/>
      <c r="PYI260" s="18"/>
      <c r="PYJ260" s="18"/>
      <c r="PYK260" s="18"/>
      <c r="PYL260" s="18"/>
      <c r="PYM260" s="18"/>
      <c r="PYN260" s="18"/>
      <c r="PYO260" s="18"/>
      <c r="PYP260" s="18"/>
      <c r="PYQ260" s="18"/>
      <c r="PYR260" s="18"/>
      <c r="PYS260" s="18"/>
      <c r="PYT260" s="18"/>
      <c r="PYU260" s="18"/>
      <c r="PYV260" s="18"/>
      <c r="PYW260" s="18"/>
      <c r="PYX260" s="18"/>
      <c r="PYY260" s="18"/>
      <c r="PYZ260" s="18"/>
      <c r="PZA260" s="18"/>
      <c r="PZB260" s="18"/>
      <c r="PZC260" s="18"/>
      <c r="PZD260" s="18"/>
      <c r="PZE260" s="18"/>
      <c r="PZF260" s="18"/>
      <c r="PZG260" s="18"/>
      <c r="PZH260" s="18"/>
      <c r="PZI260" s="18"/>
      <c r="PZJ260" s="18"/>
      <c r="PZK260" s="18"/>
      <c r="PZL260" s="18"/>
      <c r="PZM260" s="18"/>
      <c r="PZN260" s="18"/>
      <c r="PZO260" s="18"/>
      <c r="PZP260" s="18"/>
      <c r="PZQ260" s="18"/>
      <c r="PZR260" s="18"/>
      <c r="PZS260" s="18"/>
      <c r="PZT260" s="18"/>
      <c r="PZU260" s="18"/>
      <c r="PZV260" s="18"/>
      <c r="PZW260" s="18"/>
      <c r="PZX260" s="18"/>
      <c r="PZY260" s="18"/>
      <c r="PZZ260" s="18"/>
      <c r="QAA260" s="18"/>
      <c r="QAB260" s="18"/>
      <c r="QAC260" s="18"/>
      <c r="QAD260" s="18"/>
      <c r="QAE260" s="18"/>
      <c r="QAF260" s="18"/>
      <c r="QAG260" s="18"/>
      <c r="QAH260" s="18"/>
      <c r="QAI260" s="18"/>
      <c r="QAJ260" s="18"/>
      <c r="QAK260" s="18"/>
      <c r="QAL260" s="18"/>
      <c r="QAM260" s="18"/>
      <c r="QAN260" s="18"/>
      <c r="QAO260" s="18"/>
      <c r="QAP260" s="18"/>
      <c r="QAQ260" s="18"/>
      <c r="QAR260" s="18"/>
      <c r="QAS260" s="18"/>
      <c r="QAT260" s="18"/>
      <c r="QAU260" s="18"/>
      <c r="QAV260" s="18"/>
      <c r="QAW260" s="18"/>
      <c r="QAX260" s="18"/>
      <c r="QAY260" s="18"/>
      <c r="QAZ260" s="18"/>
      <c r="QBA260" s="18"/>
      <c r="QBB260" s="18"/>
      <c r="QBC260" s="18"/>
      <c r="QBD260" s="18"/>
      <c r="QBE260" s="18"/>
      <c r="QBF260" s="18"/>
      <c r="QBG260" s="18"/>
      <c r="QBH260" s="18"/>
      <c r="QBI260" s="18"/>
      <c r="QBJ260" s="18"/>
      <c r="QBK260" s="18"/>
      <c r="QBL260" s="18"/>
      <c r="QBM260" s="18"/>
      <c r="QBN260" s="18"/>
      <c r="QBO260" s="18"/>
      <c r="QBP260" s="18"/>
      <c r="QBQ260" s="18"/>
      <c r="QBR260" s="18"/>
      <c r="QBS260" s="18"/>
      <c r="QBT260" s="18"/>
      <c r="QBU260" s="18"/>
      <c r="QBV260" s="18"/>
      <c r="QBW260" s="18"/>
      <c r="QBX260" s="18"/>
      <c r="QBY260" s="18"/>
      <c r="QBZ260" s="18"/>
      <c r="QCA260" s="18"/>
      <c r="QCB260" s="18"/>
      <c r="QCC260" s="18"/>
      <c r="QCD260" s="18"/>
      <c r="QCE260" s="18"/>
      <c r="QCF260" s="18"/>
      <c r="QCG260" s="18"/>
      <c r="QCH260" s="18"/>
      <c r="QCI260" s="18"/>
      <c r="QCJ260" s="18"/>
      <c r="QCK260" s="18"/>
      <c r="QCL260" s="18"/>
      <c r="QCM260" s="18"/>
      <c r="QCN260" s="18"/>
      <c r="QCO260" s="18"/>
      <c r="QCP260" s="18"/>
      <c r="QCQ260" s="18"/>
      <c r="QCR260" s="18"/>
      <c r="QCS260" s="18"/>
      <c r="QCT260" s="18"/>
      <c r="QCU260" s="18"/>
      <c r="QCV260" s="18"/>
      <c r="QCW260" s="18"/>
      <c r="QCX260" s="18"/>
      <c r="QCY260" s="18"/>
      <c r="QCZ260" s="18"/>
      <c r="QDA260" s="18"/>
      <c r="QDB260" s="18"/>
      <c r="QDC260" s="18"/>
      <c r="QDD260" s="18"/>
      <c r="QDE260" s="18"/>
      <c r="QDF260" s="18"/>
      <c r="QDG260" s="18"/>
      <c r="QDH260" s="18"/>
      <c r="QDI260" s="18"/>
      <c r="QDJ260" s="18"/>
      <c r="QDK260" s="18"/>
      <c r="QDL260" s="18"/>
      <c r="QDM260" s="18"/>
      <c r="QDN260" s="18"/>
      <c r="QDO260" s="18"/>
      <c r="QDP260" s="18"/>
      <c r="QDQ260" s="18"/>
      <c r="QDR260" s="18"/>
      <c r="QDS260" s="18"/>
      <c r="QDT260" s="18"/>
      <c r="QDU260" s="18"/>
      <c r="QDV260" s="18"/>
      <c r="QDW260" s="18"/>
      <c r="QDX260" s="18"/>
      <c r="QDY260" s="18"/>
      <c r="QDZ260" s="18"/>
      <c r="QEA260" s="18"/>
      <c r="QEB260" s="18"/>
      <c r="QEC260" s="18"/>
      <c r="QED260" s="18"/>
      <c r="QEE260" s="18"/>
      <c r="QEF260" s="18"/>
      <c r="QEG260" s="18"/>
      <c r="QEH260" s="18"/>
      <c r="QEI260" s="18"/>
      <c r="QEJ260" s="18"/>
      <c r="QEK260" s="18"/>
      <c r="QEL260" s="18"/>
      <c r="QEM260" s="18"/>
      <c r="QEN260" s="18"/>
      <c r="QEO260" s="18"/>
      <c r="QEP260" s="18"/>
      <c r="QEQ260" s="18"/>
      <c r="QER260" s="18"/>
      <c r="QES260" s="18"/>
      <c r="QET260" s="18"/>
      <c r="QEU260" s="18"/>
      <c r="QEV260" s="18"/>
      <c r="QEW260" s="18"/>
      <c r="QEX260" s="18"/>
      <c r="QEY260" s="18"/>
      <c r="QEZ260" s="18"/>
      <c r="QFA260" s="18"/>
      <c r="QFB260" s="18"/>
      <c r="QFC260" s="18"/>
      <c r="QFD260" s="18"/>
      <c r="QFE260" s="18"/>
      <c r="QFF260" s="18"/>
      <c r="QFG260" s="18"/>
      <c r="QFH260" s="18"/>
      <c r="QFI260" s="18"/>
      <c r="QFJ260" s="18"/>
      <c r="QFK260" s="18"/>
      <c r="QFL260" s="18"/>
      <c r="QFM260" s="18"/>
      <c r="QFN260" s="18"/>
      <c r="QFO260" s="18"/>
      <c r="QFP260" s="18"/>
      <c r="QFQ260" s="18"/>
      <c r="QFR260" s="18"/>
      <c r="QFS260" s="18"/>
      <c r="QFT260" s="18"/>
      <c r="QFU260" s="18"/>
      <c r="QFV260" s="18"/>
      <c r="QFW260" s="18"/>
      <c r="QFX260" s="18"/>
      <c r="QFY260" s="18"/>
      <c r="QFZ260" s="18"/>
      <c r="QGA260" s="18"/>
      <c r="QGB260" s="18"/>
      <c r="QGC260" s="18"/>
      <c r="QGD260" s="18"/>
      <c r="QGE260" s="18"/>
      <c r="QGF260" s="18"/>
      <c r="QGG260" s="18"/>
      <c r="QGH260" s="18"/>
      <c r="QGI260" s="18"/>
      <c r="QGJ260" s="18"/>
      <c r="QGK260" s="18"/>
      <c r="QGL260" s="18"/>
      <c r="QGM260" s="18"/>
      <c r="QGN260" s="18"/>
      <c r="QGO260" s="18"/>
      <c r="QGP260" s="18"/>
      <c r="QGQ260" s="18"/>
      <c r="QGR260" s="18"/>
      <c r="QGS260" s="18"/>
      <c r="QGT260" s="18"/>
      <c r="QGU260" s="18"/>
      <c r="QGV260" s="18"/>
      <c r="QGW260" s="18"/>
      <c r="QGX260" s="18"/>
      <c r="QGY260" s="18"/>
      <c r="QGZ260" s="18"/>
      <c r="QHA260" s="18"/>
      <c r="QHB260" s="18"/>
      <c r="QHC260" s="18"/>
      <c r="QHD260" s="18"/>
      <c r="QHE260" s="18"/>
      <c r="QHF260" s="18"/>
      <c r="QHG260" s="18"/>
      <c r="QHH260" s="18"/>
      <c r="QHI260" s="18"/>
      <c r="QHJ260" s="18"/>
      <c r="QHK260" s="18"/>
      <c r="QHL260" s="18"/>
      <c r="QHM260" s="18"/>
      <c r="QHN260" s="18"/>
      <c r="QHO260" s="18"/>
      <c r="QHP260" s="18"/>
      <c r="QHQ260" s="18"/>
      <c r="QHR260" s="18"/>
      <c r="QHS260" s="18"/>
      <c r="QHT260" s="18"/>
      <c r="QHU260" s="18"/>
      <c r="QHV260" s="18"/>
      <c r="QHW260" s="18"/>
      <c r="QHX260" s="18"/>
      <c r="QHY260" s="18"/>
      <c r="QHZ260" s="18"/>
      <c r="QIA260" s="18"/>
      <c r="QIB260" s="18"/>
      <c r="QIC260" s="18"/>
      <c r="QID260" s="18"/>
      <c r="QIE260" s="18"/>
      <c r="QIF260" s="18"/>
      <c r="QIG260" s="18"/>
      <c r="QIH260" s="18"/>
      <c r="QII260" s="18"/>
      <c r="QIJ260" s="18"/>
      <c r="QIK260" s="18"/>
      <c r="QIL260" s="18"/>
      <c r="QIM260" s="18"/>
      <c r="QIN260" s="18"/>
      <c r="QIO260" s="18"/>
      <c r="QIP260" s="18"/>
      <c r="QIQ260" s="18"/>
      <c r="QIR260" s="18"/>
      <c r="QIS260" s="18"/>
      <c r="QIT260" s="18"/>
      <c r="QIU260" s="18"/>
      <c r="QIV260" s="18"/>
      <c r="QIW260" s="18"/>
      <c r="QIX260" s="18"/>
      <c r="QIY260" s="18"/>
      <c r="QIZ260" s="18"/>
      <c r="QJA260" s="18"/>
      <c r="QJB260" s="18"/>
      <c r="QJC260" s="18"/>
      <c r="QJD260" s="18"/>
      <c r="QJE260" s="18"/>
      <c r="QJF260" s="18"/>
      <c r="QJG260" s="18"/>
      <c r="QJH260" s="18"/>
      <c r="QJI260" s="18"/>
      <c r="QJJ260" s="18"/>
      <c r="QJK260" s="18"/>
      <c r="QJL260" s="18"/>
      <c r="QJM260" s="18"/>
      <c r="QJN260" s="18"/>
      <c r="QJO260" s="18"/>
      <c r="QJP260" s="18"/>
      <c r="QJQ260" s="18"/>
      <c r="QJR260" s="18"/>
      <c r="QJS260" s="18"/>
      <c r="QJT260" s="18"/>
      <c r="QJU260" s="18"/>
      <c r="QJV260" s="18"/>
      <c r="QJW260" s="18"/>
      <c r="QJX260" s="18"/>
      <c r="QJY260" s="18"/>
      <c r="QJZ260" s="18"/>
      <c r="QKA260" s="18"/>
      <c r="QKB260" s="18"/>
      <c r="QKC260" s="18"/>
      <c r="QKD260" s="18"/>
      <c r="QKE260" s="18"/>
      <c r="QKF260" s="18"/>
      <c r="QKG260" s="18"/>
      <c r="QKH260" s="18"/>
      <c r="QKI260" s="18"/>
      <c r="QKJ260" s="18"/>
      <c r="QKK260" s="18"/>
      <c r="QKL260" s="18"/>
      <c r="QKM260" s="18"/>
      <c r="QKN260" s="18"/>
      <c r="QKO260" s="18"/>
      <c r="QKP260" s="18"/>
      <c r="QKQ260" s="18"/>
      <c r="QKR260" s="18"/>
      <c r="QKS260" s="18"/>
      <c r="QKT260" s="18"/>
      <c r="QKU260" s="18"/>
      <c r="QKV260" s="18"/>
      <c r="QKW260" s="18"/>
      <c r="QKX260" s="18"/>
      <c r="QKY260" s="18"/>
      <c r="QKZ260" s="18"/>
      <c r="QLA260" s="18"/>
      <c r="QLB260" s="18"/>
      <c r="QLC260" s="18"/>
      <c r="QLD260" s="18"/>
      <c r="QLE260" s="18"/>
      <c r="QLF260" s="18"/>
      <c r="QLG260" s="18"/>
      <c r="QLH260" s="18"/>
      <c r="QLI260" s="18"/>
      <c r="QLJ260" s="18"/>
      <c r="QLK260" s="18"/>
      <c r="QLL260" s="18"/>
      <c r="QLM260" s="18"/>
      <c r="QLN260" s="18"/>
      <c r="QLO260" s="18"/>
      <c r="QLP260" s="18"/>
      <c r="QLQ260" s="18"/>
      <c r="QLR260" s="18"/>
      <c r="QLS260" s="18"/>
      <c r="QLT260" s="18"/>
      <c r="QLU260" s="18"/>
      <c r="QLV260" s="18"/>
      <c r="QLW260" s="18"/>
      <c r="QLX260" s="18"/>
      <c r="QLY260" s="18"/>
      <c r="QLZ260" s="18"/>
      <c r="QMA260" s="18"/>
      <c r="QMB260" s="18"/>
      <c r="QMC260" s="18"/>
      <c r="QMD260" s="18"/>
      <c r="QME260" s="18"/>
      <c r="QMF260" s="18"/>
      <c r="QMG260" s="18"/>
      <c r="QMH260" s="18"/>
      <c r="QMI260" s="18"/>
      <c r="QMJ260" s="18"/>
      <c r="QMK260" s="18"/>
      <c r="QML260" s="18"/>
      <c r="QMM260" s="18"/>
      <c r="QMN260" s="18"/>
      <c r="QMO260" s="18"/>
      <c r="QMP260" s="18"/>
      <c r="QMQ260" s="18"/>
      <c r="QMR260" s="18"/>
      <c r="QMS260" s="18"/>
      <c r="QMT260" s="18"/>
      <c r="QMU260" s="18"/>
      <c r="QMV260" s="18"/>
      <c r="QMW260" s="18"/>
      <c r="QMX260" s="18"/>
      <c r="QMY260" s="18"/>
      <c r="QMZ260" s="18"/>
      <c r="QNA260" s="18"/>
      <c r="QNB260" s="18"/>
      <c r="QNC260" s="18"/>
      <c r="QND260" s="18"/>
      <c r="QNE260" s="18"/>
      <c r="QNF260" s="18"/>
      <c r="QNG260" s="18"/>
      <c r="QNH260" s="18"/>
      <c r="QNI260" s="18"/>
      <c r="QNJ260" s="18"/>
      <c r="QNK260" s="18"/>
      <c r="QNL260" s="18"/>
      <c r="QNM260" s="18"/>
      <c r="QNN260" s="18"/>
      <c r="QNO260" s="18"/>
      <c r="QNP260" s="18"/>
      <c r="QNQ260" s="18"/>
      <c r="QNR260" s="18"/>
      <c r="QNS260" s="18"/>
      <c r="QNT260" s="18"/>
      <c r="QNU260" s="18"/>
      <c r="QNV260" s="18"/>
      <c r="QNW260" s="18"/>
      <c r="QNX260" s="18"/>
      <c r="QNY260" s="18"/>
      <c r="QNZ260" s="18"/>
      <c r="QOA260" s="18"/>
      <c r="QOB260" s="18"/>
      <c r="QOC260" s="18"/>
      <c r="QOD260" s="18"/>
      <c r="QOE260" s="18"/>
      <c r="QOF260" s="18"/>
      <c r="QOG260" s="18"/>
      <c r="QOH260" s="18"/>
      <c r="QOI260" s="18"/>
      <c r="QOJ260" s="18"/>
      <c r="QOK260" s="18"/>
      <c r="QOL260" s="18"/>
      <c r="QOM260" s="18"/>
      <c r="QON260" s="18"/>
      <c r="QOO260" s="18"/>
      <c r="QOP260" s="18"/>
      <c r="QOQ260" s="18"/>
      <c r="QOR260" s="18"/>
      <c r="QOS260" s="18"/>
      <c r="QOT260" s="18"/>
      <c r="QOU260" s="18"/>
      <c r="QOV260" s="18"/>
      <c r="QOW260" s="18"/>
      <c r="QOX260" s="18"/>
      <c r="QOY260" s="18"/>
      <c r="QOZ260" s="18"/>
      <c r="QPA260" s="18"/>
      <c r="QPB260" s="18"/>
      <c r="QPC260" s="18"/>
      <c r="QPD260" s="18"/>
      <c r="QPE260" s="18"/>
      <c r="QPF260" s="18"/>
      <c r="QPG260" s="18"/>
      <c r="QPH260" s="18"/>
      <c r="QPI260" s="18"/>
      <c r="QPJ260" s="18"/>
      <c r="QPK260" s="18"/>
      <c r="QPL260" s="18"/>
      <c r="QPM260" s="18"/>
      <c r="QPN260" s="18"/>
      <c r="QPO260" s="18"/>
      <c r="QPP260" s="18"/>
      <c r="QPQ260" s="18"/>
      <c r="QPR260" s="18"/>
      <c r="QPS260" s="18"/>
      <c r="QPT260" s="18"/>
      <c r="QPU260" s="18"/>
      <c r="QPV260" s="18"/>
      <c r="QPW260" s="18"/>
      <c r="QPX260" s="18"/>
      <c r="QPY260" s="18"/>
      <c r="QPZ260" s="18"/>
      <c r="QQA260" s="18"/>
      <c r="QQB260" s="18"/>
      <c r="QQC260" s="18"/>
      <c r="QQD260" s="18"/>
      <c r="QQE260" s="18"/>
      <c r="QQF260" s="18"/>
      <c r="QQG260" s="18"/>
      <c r="QQH260" s="18"/>
      <c r="QQI260" s="18"/>
      <c r="QQJ260" s="18"/>
      <c r="QQK260" s="18"/>
      <c r="QQL260" s="18"/>
      <c r="QQM260" s="18"/>
      <c r="QQN260" s="18"/>
      <c r="QQO260" s="18"/>
      <c r="QQP260" s="18"/>
      <c r="QQQ260" s="18"/>
      <c r="QQR260" s="18"/>
      <c r="QQS260" s="18"/>
      <c r="QQT260" s="18"/>
      <c r="QQU260" s="18"/>
      <c r="QQV260" s="18"/>
      <c r="QQW260" s="18"/>
      <c r="QQX260" s="18"/>
      <c r="QQY260" s="18"/>
      <c r="QQZ260" s="18"/>
      <c r="QRA260" s="18"/>
      <c r="QRB260" s="18"/>
      <c r="QRC260" s="18"/>
      <c r="QRD260" s="18"/>
      <c r="QRE260" s="18"/>
      <c r="QRF260" s="18"/>
      <c r="QRG260" s="18"/>
      <c r="QRH260" s="18"/>
      <c r="QRI260" s="18"/>
      <c r="QRJ260" s="18"/>
      <c r="QRK260" s="18"/>
      <c r="QRL260" s="18"/>
      <c r="QRM260" s="18"/>
      <c r="QRN260" s="18"/>
      <c r="QRO260" s="18"/>
      <c r="QRP260" s="18"/>
      <c r="QRQ260" s="18"/>
      <c r="QRR260" s="18"/>
      <c r="QRS260" s="18"/>
      <c r="QRT260" s="18"/>
      <c r="QRU260" s="18"/>
      <c r="QRV260" s="18"/>
      <c r="QRW260" s="18"/>
      <c r="QRX260" s="18"/>
      <c r="QRY260" s="18"/>
      <c r="QRZ260" s="18"/>
      <c r="QSA260" s="18"/>
      <c r="QSB260" s="18"/>
      <c r="QSC260" s="18"/>
      <c r="QSD260" s="18"/>
      <c r="QSE260" s="18"/>
      <c r="QSF260" s="18"/>
      <c r="QSG260" s="18"/>
      <c r="QSH260" s="18"/>
      <c r="QSI260" s="18"/>
      <c r="QSJ260" s="18"/>
      <c r="QSK260" s="18"/>
      <c r="QSL260" s="18"/>
      <c r="QSM260" s="18"/>
      <c r="QSN260" s="18"/>
      <c r="QSO260" s="18"/>
      <c r="QSP260" s="18"/>
      <c r="QSQ260" s="18"/>
      <c r="QSR260" s="18"/>
      <c r="QSS260" s="18"/>
      <c r="QST260" s="18"/>
      <c r="QSU260" s="18"/>
      <c r="QSV260" s="18"/>
      <c r="QSW260" s="18"/>
      <c r="QSX260" s="18"/>
      <c r="QSY260" s="18"/>
      <c r="QSZ260" s="18"/>
      <c r="QTA260" s="18"/>
      <c r="QTB260" s="18"/>
      <c r="QTC260" s="18"/>
      <c r="QTD260" s="18"/>
      <c r="QTE260" s="18"/>
      <c r="QTF260" s="18"/>
      <c r="QTG260" s="18"/>
      <c r="QTH260" s="18"/>
      <c r="QTI260" s="18"/>
      <c r="QTJ260" s="18"/>
      <c r="QTK260" s="18"/>
      <c r="QTL260" s="18"/>
      <c r="QTM260" s="18"/>
      <c r="QTN260" s="18"/>
      <c r="QTO260" s="18"/>
      <c r="QTP260" s="18"/>
      <c r="QTQ260" s="18"/>
      <c r="QTR260" s="18"/>
      <c r="QTS260" s="18"/>
      <c r="QTT260" s="18"/>
      <c r="QTU260" s="18"/>
      <c r="QTV260" s="18"/>
      <c r="QTW260" s="18"/>
      <c r="QTX260" s="18"/>
      <c r="QTY260" s="18"/>
      <c r="QTZ260" s="18"/>
      <c r="QUA260" s="18"/>
      <c r="QUB260" s="18"/>
      <c r="QUC260" s="18"/>
      <c r="QUD260" s="18"/>
      <c r="QUE260" s="18"/>
      <c r="QUF260" s="18"/>
      <c r="QUG260" s="18"/>
      <c r="QUH260" s="18"/>
      <c r="QUI260" s="18"/>
      <c r="QUJ260" s="18"/>
      <c r="QUK260" s="18"/>
      <c r="QUL260" s="18"/>
      <c r="QUM260" s="18"/>
      <c r="QUN260" s="18"/>
      <c r="QUO260" s="18"/>
      <c r="QUP260" s="18"/>
      <c r="QUQ260" s="18"/>
      <c r="QUR260" s="18"/>
      <c r="QUS260" s="18"/>
      <c r="QUT260" s="18"/>
      <c r="QUU260" s="18"/>
      <c r="QUV260" s="18"/>
      <c r="QUW260" s="18"/>
      <c r="QUX260" s="18"/>
      <c r="QUY260" s="18"/>
      <c r="QUZ260" s="18"/>
      <c r="QVA260" s="18"/>
      <c r="QVB260" s="18"/>
      <c r="QVC260" s="18"/>
      <c r="QVD260" s="18"/>
      <c r="QVE260" s="18"/>
      <c r="QVF260" s="18"/>
      <c r="QVG260" s="18"/>
      <c r="QVH260" s="18"/>
      <c r="QVI260" s="18"/>
      <c r="QVJ260" s="18"/>
      <c r="QVK260" s="18"/>
      <c r="QVL260" s="18"/>
      <c r="QVM260" s="18"/>
      <c r="QVN260" s="18"/>
      <c r="QVO260" s="18"/>
      <c r="QVP260" s="18"/>
      <c r="QVQ260" s="18"/>
      <c r="QVR260" s="18"/>
      <c r="QVS260" s="18"/>
      <c r="QVT260" s="18"/>
      <c r="QVU260" s="18"/>
      <c r="QVV260" s="18"/>
      <c r="QVW260" s="18"/>
      <c r="QVX260" s="18"/>
      <c r="QVY260" s="18"/>
      <c r="QVZ260" s="18"/>
      <c r="QWA260" s="18"/>
      <c r="QWB260" s="18"/>
      <c r="QWC260" s="18"/>
      <c r="QWD260" s="18"/>
      <c r="QWE260" s="18"/>
      <c r="QWF260" s="18"/>
      <c r="QWG260" s="18"/>
      <c r="QWH260" s="18"/>
      <c r="QWI260" s="18"/>
      <c r="QWJ260" s="18"/>
      <c r="QWK260" s="18"/>
      <c r="QWL260" s="18"/>
      <c r="QWM260" s="18"/>
      <c r="QWN260" s="18"/>
      <c r="QWO260" s="18"/>
      <c r="QWP260" s="18"/>
      <c r="QWQ260" s="18"/>
      <c r="QWR260" s="18"/>
      <c r="QWS260" s="18"/>
      <c r="QWT260" s="18"/>
      <c r="QWU260" s="18"/>
      <c r="QWV260" s="18"/>
      <c r="QWW260" s="18"/>
      <c r="QWX260" s="18"/>
      <c r="QWY260" s="18"/>
      <c r="QWZ260" s="18"/>
      <c r="QXA260" s="18"/>
      <c r="QXB260" s="18"/>
      <c r="QXC260" s="18"/>
      <c r="QXD260" s="18"/>
      <c r="QXE260" s="18"/>
      <c r="QXF260" s="18"/>
      <c r="QXG260" s="18"/>
      <c r="QXH260" s="18"/>
      <c r="QXI260" s="18"/>
      <c r="QXJ260" s="18"/>
      <c r="QXK260" s="18"/>
      <c r="QXL260" s="18"/>
      <c r="QXM260" s="18"/>
      <c r="QXN260" s="18"/>
      <c r="QXO260" s="18"/>
      <c r="QXP260" s="18"/>
      <c r="QXQ260" s="18"/>
      <c r="QXR260" s="18"/>
      <c r="QXS260" s="18"/>
      <c r="QXT260" s="18"/>
      <c r="QXU260" s="18"/>
      <c r="QXV260" s="18"/>
      <c r="QXW260" s="18"/>
      <c r="QXX260" s="18"/>
      <c r="QXY260" s="18"/>
      <c r="QXZ260" s="18"/>
      <c r="QYA260" s="18"/>
      <c r="QYB260" s="18"/>
      <c r="QYC260" s="18"/>
      <c r="QYD260" s="18"/>
      <c r="QYE260" s="18"/>
      <c r="QYF260" s="18"/>
      <c r="QYG260" s="18"/>
      <c r="QYH260" s="18"/>
      <c r="QYI260" s="18"/>
      <c r="QYJ260" s="18"/>
      <c r="QYK260" s="18"/>
      <c r="QYL260" s="18"/>
      <c r="QYM260" s="18"/>
      <c r="QYN260" s="18"/>
      <c r="QYO260" s="18"/>
      <c r="QYP260" s="18"/>
      <c r="QYQ260" s="18"/>
      <c r="QYR260" s="18"/>
      <c r="QYS260" s="18"/>
      <c r="QYT260" s="18"/>
      <c r="QYU260" s="18"/>
      <c r="QYV260" s="18"/>
      <c r="QYW260" s="18"/>
      <c r="QYX260" s="18"/>
      <c r="QYY260" s="18"/>
      <c r="QYZ260" s="18"/>
      <c r="QZA260" s="18"/>
      <c r="QZB260" s="18"/>
      <c r="QZC260" s="18"/>
      <c r="QZD260" s="18"/>
      <c r="QZE260" s="18"/>
      <c r="QZF260" s="18"/>
      <c r="QZG260" s="18"/>
      <c r="QZH260" s="18"/>
      <c r="QZI260" s="18"/>
      <c r="QZJ260" s="18"/>
      <c r="QZK260" s="18"/>
      <c r="QZL260" s="18"/>
      <c r="QZM260" s="18"/>
      <c r="QZN260" s="18"/>
      <c r="QZO260" s="18"/>
      <c r="QZP260" s="18"/>
      <c r="QZQ260" s="18"/>
      <c r="QZR260" s="18"/>
      <c r="QZS260" s="18"/>
      <c r="QZT260" s="18"/>
      <c r="QZU260" s="18"/>
      <c r="QZV260" s="18"/>
      <c r="QZW260" s="18"/>
      <c r="QZX260" s="18"/>
      <c r="QZY260" s="18"/>
      <c r="QZZ260" s="18"/>
      <c r="RAA260" s="18"/>
      <c r="RAB260" s="18"/>
      <c r="RAC260" s="18"/>
      <c r="RAD260" s="18"/>
      <c r="RAE260" s="18"/>
      <c r="RAF260" s="18"/>
      <c r="RAG260" s="18"/>
      <c r="RAH260" s="18"/>
      <c r="RAI260" s="18"/>
      <c r="RAJ260" s="18"/>
      <c r="RAK260" s="18"/>
      <c r="RAL260" s="18"/>
      <c r="RAM260" s="18"/>
      <c r="RAN260" s="18"/>
      <c r="RAO260" s="18"/>
      <c r="RAP260" s="18"/>
      <c r="RAQ260" s="18"/>
      <c r="RAR260" s="18"/>
      <c r="RAS260" s="18"/>
      <c r="RAT260" s="18"/>
      <c r="RAU260" s="18"/>
      <c r="RAV260" s="18"/>
      <c r="RAW260" s="18"/>
      <c r="RAX260" s="18"/>
      <c r="RAY260" s="18"/>
      <c r="RAZ260" s="18"/>
      <c r="RBA260" s="18"/>
      <c r="RBB260" s="18"/>
      <c r="RBC260" s="18"/>
      <c r="RBD260" s="18"/>
      <c r="RBE260" s="18"/>
      <c r="RBF260" s="18"/>
      <c r="RBG260" s="18"/>
      <c r="RBH260" s="18"/>
      <c r="RBI260" s="18"/>
      <c r="RBJ260" s="18"/>
      <c r="RBK260" s="18"/>
      <c r="RBL260" s="18"/>
      <c r="RBM260" s="18"/>
      <c r="RBN260" s="18"/>
      <c r="RBO260" s="18"/>
      <c r="RBP260" s="18"/>
      <c r="RBQ260" s="18"/>
      <c r="RBR260" s="18"/>
      <c r="RBS260" s="18"/>
      <c r="RBT260" s="18"/>
      <c r="RBU260" s="18"/>
      <c r="RBV260" s="18"/>
      <c r="RBW260" s="18"/>
      <c r="RBX260" s="18"/>
      <c r="RBY260" s="18"/>
      <c r="RBZ260" s="18"/>
      <c r="RCA260" s="18"/>
      <c r="RCB260" s="18"/>
      <c r="RCC260" s="18"/>
      <c r="RCD260" s="18"/>
      <c r="RCE260" s="18"/>
      <c r="RCF260" s="18"/>
      <c r="RCG260" s="18"/>
      <c r="RCH260" s="18"/>
      <c r="RCI260" s="18"/>
      <c r="RCJ260" s="18"/>
      <c r="RCK260" s="18"/>
      <c r="RCL260" s="18"/>
      <c r="RCM260" s="18"/>
      <c r="RCN260" s="18"/>
      <c r="RCO260" s="18"/>
      <c r="RCP260" s="18"/>
      <c r="RCQ260" s="18"/>
      <c r="RCR260" s="18"/>
      <c r="RCS260" s="18"/>
      <c r="RCT260" s="18"/>
      <c r="RCU260" s="18"/>
      <c r="RCV260" s="18"/>
      <c r="RCW260" s="18"/>
      <c r="RCX260" s="18"/>
      <c r="RCY260" s="18"/>
      <c r="RCZ260" s="18"/>
      <c r="RDA260" s="18"/>
      <c r="RDB260" s="18"/>
      <c r="RDC260" s="18"/>
      <c r="RDD260" s="18"/>
      <c r="RDE260" s="18"/>
      <c r="RDF260" s="18"/>
      <c r="RDG260" s="18"/>
      <c r="RDH260" s="18"/>
      <c r="RDI260" s="18"/>
      <c r="RDJ260" s="18"/>
      <c r="RDK260" s="18"/>
      <c r="RDL260" s="18"/>
      <c r="RDM260" s="18"/>
      <c r="RDN260" s="18"/>
      <c r="RDO260" s="18"/>
      <c r="RDP260" s="18"/>
      <c r="RDQ260" s="18"/>
      <c r="RDR260" s="18"/>
      <c r="RDS260" s="18"/>
      <c r="RDT260" s="18"/>
      <c r="RDU260" s="18"/>
      <c r="RDV260" s="18"/>
      <c r="RDW260" s="18"/>
      <c r="RDX260" s="18"/>
      <c r="RDY260" s="18"/>
      <c r="RDZ260" s="18"/>
      <c r="REA260" s="18"/>
      <c r="REB260" s="18"/>
      <c r="REC260" s="18"/>
      <c r="RED260" s="18"/>
      <c r="REE260" s="18"/>
      <c r="REF260" s="18"/>
      <c r="REG260" s="18"/>
      <c r="REH260" s="18"/>
      <c r="REI260" s="18"/>
      <c r="REJ260" s="18"/>
      <c r="REK260" s="18"/>
      <c r="REL260" s="18"/>
      <c r="REM260" s="18"/>
      <c r="REN260" s="18"/>
      <c r="REO260" s="18"/>
      <c r="REP260" s="18"/>
      <c r="REQ260" s="18"/>
      <c r="RER260" s="18"/>
      <c r="RES260" s="18"/>
      <c r="RET260" s="18"/>
      <c r="REU260" s="18"/>
      <c r="REV260" s="18"/>
      <c r="REW260" s="18"/>
      <c r="REX260" s="18"/>
      <c r="REY260" s="18"/>
      <c r="REZ260" s="18"/>
      <c r="RFA260" s="18"/>
      <c r="RFB260" s="18"/>
      <c r="RFC260" s="18"/>
      <c r="RFD260" s="18"/>
      <c r="RFE260" s="18"/>
      <c r="RFF260" s="18"/>
      <c r="RFG260" s="18"/>
      <c r="RFH260" s="18"/>
      <c r="RFI260" s="18"/>
      <c r="RFJ260" s="18"/>
      <c r="RFK260" s="18"/>
      <c r="RFL260" s="18"/>
      <c r="RFM260" s="18"/>
      <c r="RFN260" s="18"/>
      <c r="RFO260" s="18"/>
      <c r="RFP260" s="18"/>
      <c r="RFQ260" s="18"/>
      <c r="RFR260" s="18"/>
      <c r="RFS260" s="18"/>
      <c r="RFT260" s="18"/>
      <c r="RFU260" s="18"/>
      <c r="RFV260" s="18"/>
      <c r="RFW260" s="18"/>
      <c r="RFX260" s="18"/>
      <c r="RFY260" s="18"/>
      <c r="RFZ260" s="18"/>
      <c r="RGA260" s="18"/>
      <c r="RGB260" s="18"/>
      <c r="RGC260" s="18"/>
      <c r="RGD260" s="18"/>
      <c r="RGE260" s="18"/>
      <c r="RGF260" s="18"/>
      <c r="RGG260" s="18"/>
      <c r="RGH260" s="18"/>
      <c r="RGI260" s="18"/>
      <c r="RGJ260" s="18"/>
      <c r="RGK260" s="18"/>
      <c r="RGL260" s="18"/>
      <c r="RGM260" s="18"/>
      <c r="RGN260" s="18"/>
      <c r="RGO260" s="18"/>
      <c r="RGP260" s="18"/>
      <c r="RGQ260" s="18"/>
      <c r="RGR260" s="18"/>
      <c r="RGS260" s="18"/>
      <c r="RGT260" s="18"/>
      <c r="RGU260" s="18"/>
      <c r="RGV260" s="18"/>
      <c r="RGW260" s="18"/>
      <c r="RGX260" s="18"/>
      <c r="RGY260" s="18"/>
      <c r="RGZ260" s="18"/>
      <c r="RHA260" s="18"/>
      <c r="RHB260" s="18"/>
      <c r="RHC260" s="18"/>
      <c r="RHD260" s="18"/>
      <c r="RHE260" s="18"/>
      <c r="RHF260" s="18"/>
      <c r="RHG260" s="18"/>
      <c r="RHH260" s="18"/>
      <c r="RHI260" s="18"/>
      <c r="RHJ260" s="18"/>
      <c r="RHK260" s="18"/>
      <c r="RHL260" s="18"/>
      <c r="RHM260" s="18"/>
      <c r="RHN260" s="18"/>
      <c r="RHO260" s="18"/>
      <c r="RHP260" s="18"/>
      <c r="RHQ260" s="18"/>
      <c r="RHR260" s="18"/>
      <c r="RHS260" s="18"/>
      <c r="RHT260" s="18"/>
      <c r="RHU260" s="18"/>
      <c r="RHV260" s="18"/>
      <c r="RHW260" s="18"/>
      <c r="RHX260" s="18"/>
      <c r="RHY260" s="18"/>
      <c r="RHZ260" s="18"/>
      <c r="RIA260" s="18"/>
      <c r="RIB260" s="18"/>
      <c r="RIC260" s="18"/>
      <c r="RID260" s="18"/>
      <c r="RIE260" s="18"/>
      <c r="RIF260" s="18"/>
      <c r="RIG260" s="18"/>
      <c r="RIH260" s="18"/>
      <c r="RII260" s="18"/>
      <c r="RIJ260" s="18"/>
      <c r="RIK260" s="18"/>
      <c r="RIL260" s="18"/>
      <c r="RIM260" s="18"/>
      <c r="RIN260" s="18"/>
      <c r="RIO260" s="18"/>
      <c r="RIP260" s="18"/>
      <c r="RIQ260" s="18"/>
      <c r="RIR260" s="18"/>
      <c r="RIS260" s="18"/>
      <c r="RIT260" s="18"/>
      <c r="RIU260" s="18"/>
      <c r="RIV260" s="18"/>
      <c r="RIW260" s="18"/>
      <c r="RIX260" s="18"/>
      <c r="RIY260" s="18"/>
      <c r="RIZ260" s="18"/>
      <c r="RJA260" s="18"/>
      <c r="RJB260" s="18"/>
      <c r="RJC260" s="18"/>
      <c r="RJD260" s="18"/>
      <c r="RJE260" s="18"/>
      <c r="RJF260" s="18"/>
      <c r="RJG260" s="18"/>
      <c r="RJH260" s="18"/>
      <c r="RJI260" s="18"/>
      <c r="RJJ260" s="18"/>
      <c r="RJK260" s="18"/>
      <c r="RJL260" s="18"/>
      <c r="RJM260" s="18"/>
      <c r="RJN260" s="18"/>
      <c r="RJO260" s="18"/>
      <c r="RJP260" s="18"/>
      <c r="RJQ260" s="18"/>
      <c r="RJR260" s="18"/>
      <c r="RJS260" s="18"/>
      <c r="RJT260" s="18"/>
      <c r="RJU260" s="18"/>
      <c r="RJV260" s="18"/>
      <c r="RJW260" s="18"/>
      <c r="RJX260" s="18"/>
      <c r="RJY260" s="18"/>
      <c r="RJZ260" s="18"/>
      <c r="RKA260" s="18"/>
      <c r="RKB260" s="18"/>
      <c r="RKC260" s="18"/>
      <c r="RKD260" s="18"/>
      <c r="RKE260" s="18"/>
      <c r="RKF260" s="18"/>
      <c r="RKG260" s="18"/>
      <c r="RKH260" s="18"/>
      <c r="RKI260" s="18"/>
      <c r="RKJ260" s="18"/>
      <c r="RKK260" s="18"/>
      <c r="RKL260" s="18"/>
      <c r="RKM260" s="18"/>
      <c r="RKN260" s="18"/>
      <c r="RKO260" s="18"/>
      <c r="RKP260" s="18"/>
      <c r="RKQ260" s="18"/>
      <c r="RKR260" s="18"/>
      <c r="RKS260" s="18"/>
      <c r="RKT260" s="18"/>
      <c r="RKU260" s="18"/>
      <c r="RKV260" s="18"/>
      <c r="RKW260" s="18"/>
      <c r="RKX260" s="18"/>
      <c r="RKY260" s="18"/>
      <c r="RKZ260" s="18"/>
      <c r="RLA260" s="18"/>
      <c r="RLB260" s="18"/>
      <c r="RLC260" s="18"/>
      <c r="RLD260" s="18"/>
      <c r="RLE260" s="18"/>
      <c r="RLF260" s="18"/>
      <c r="RLG260" s="18"/>
      <c r="RLH260" s="18"/>
      <c r="RLI260" s="18"/>
      <c r="RLJ260" s="18"/>
      <c r="RLK260" s="18"/>
      <c r="RLL260" s="18"/>
      <c r="RLM260" s="18"/>
      <c r="RLN260" s="18"/>
      <c r="RLO260" s="18"/>
      <c r="RLP260" s="18"/>
      <c r="RLQ260" s="18"/>
      <c r="RLR260" s="18"/>
      <c r="RLS260" s="18"/>
      <c r="RLT260" s="18"/>
      <c r="RLU260" s="18"/>
      <c r="RLV260" s="18"/>
      <c r="RLW260" s="18"/>
      <c r="RLX260" s="18"/>
      <c r="RLY260" s="18"/>
      <c r="RLZ260" s="18"/>
      <c r="RMA260" s="18"/>
      <c r="RMB260" s="18"/>
      <c r="RMC260" s="18"/>
      <c r="RMD260" s="18"/>
      <c r="RME260" s="18"/>
      <c r="RMF260" s="18"/>
      <c r="RMG260" s="18"/>
      <c r="RMH260" s="18"/>
      <c r="RMI260" s="18"/>
      <c r="RMJ260" s="18"/>
      <c r="RMK260" s="18"/>
      <c r="RML260" s="18"/>
      <c r="RMM260" s="18"/>
      <c r="RMN260" s="18"/>
      <c r="RMO260" s="18"/>
      <c r="RMP260" s="18"/>
      <c r="RMQ260" s="18"/>
      <c r="RMR260" s="18"/>
      <c r="RMS260" s="18"/>
      <c r="RMT260" s="18"/>
      <c r="RMU260" s="18"/>
      <c r="RMV260" s="18"/>
      <c r="RMW260" s="18"/>
      <c r="RMX260" s="18"/>
      <c r="RMY260" s="18"/>
      <c r="RMZ260" s="18"/>
      <c r="RNA260" s="18"/>
      <c r="RNB260" s="18"/>
      <c r="RNC260" s="18"/>
      <c r="RND260" s="18"/>
      <c r="RNE260" s="18"/>
      <c r="RNF260" s="18"/>
      <c r="RNG260" s="18"/>
      <c r="RNH260" s="18"/>
      <c r="RNI260" s="18"/>
      <c r="RNJ260" s="18"/>
      <c r="RNK260" s="18"/>
      <c r="RNL260" s="18"/>
      <c r="RNM260" s="18"/>
      <c r="RNN260" s="18"/>
      <c r="RNO260" s="18"/>
      <c r="RNP260" s="18"/>
      <c r="RNQ260" s="18"/>
      <c r="RNR260" s="18"/>
      <c r="RNS260" s="18"/>
      <c r="RNT260" s="18"/>
      <c r="RNU260" s="18"/>
      <c r="RNV260" s="18"/>
      <c r="RNW260" s="18"/>
      <c r="RNX260" s="18"/>
      <c r="RNY260" s="18"/>
      <c r="RNZ260" s="18"/>
      <c r="ROA260" s="18"/>
      <c r="ROB260" s="18"/>
      <c r="ROC260" s="18"/>
      <c r="ROD260" s="18"/>
      <c r="ROE260" s="18"/>
      <c r="ROF260" s="18"/>
      <c r="ROG260" s="18"/>
      <c r="ROH260" s="18"/>
      <c r="ROI260" s="18"/>
      <c r="ROJ260" s="18"/>
      <c r="ROK260" s="18"/>
      <c r="ROL260" s="18"/>
      <c r="ROM260" s="18"/>
      <c r="RON260" s="18"/>
      <c r="ROO260" s="18"/>
      <c r="ROP260" s="18"/>
      <c r="ROQ260" s="18"/>
      <c r="ROR260" s="18"/>
      <c r="ROS260" s="18"/>
      <c r="ROT260" s="18"/>
      <c r="ROU260" s="18"/>
      <c r="ROV260" s="18"/>
      <c r="ROW260" s="18"/>
      <c r="ROX260" s="18"/>
      <c r="ROY260" s="18"/>
      <c r="ROZ260" s="18"/>
      <c r="RPA260" s="18"/>
      <c r="RPB260" s="18"/>
      <c r="RPC260" s="18"/>
      <c r="RPD260" s="18"/>
      <c r="RPE260" s="18"/>
      <c r="RPF260" s="18"/>
      <c r="RPG260" s="18"/>
      <c r="RPH260" s="18"/>
      <c r="RPI260" s="18"/>
      <c r="RPJ260" s="18"/>
      <c r="RPK260" s="18"/>
      <c r="RPL260" s="18"/>
      <c r="RPM260" s="18"/>
      <c r="RPN260" s="18"/>
      <c r="RPO260" s="18"/>
      <c r="RPP260" s="18"/>
      <c r="RPQ260" s="18"/>
      <c r="RPR260" s="18"/>
      <c r="RPS260" s="18"/>
      <c r="RPT260" s="18"/>
      <c r="RPU260" s="18"/>
      <c r="RPV260" s="18"/>
      <c r="RPW260" s="18"/>
      <c r="RPX260" s="18"/>
      <c r="RPY260" s="18"/>
      <c r="RPZ260" s="18"/>
      <c r="RQA260" s="18"/>
      <c r="RQB260" s="18"/>
      <c r="RQC260" s="18"/>
      <c r="RQD260" s="18"/>
      <c r="RQE260" s="18"/>
      <c r="RQF260" s="18"/>
      <c r="RQG260" s="18"/>
      <c r="RQH260" s="18"/>
      <c r="RQI260" s="18"/>
      <c r="RQJ260" s="18"/>
      <c r="RQK260" s="18"/>
      <c r="RQL260" s="18"/>
      <c r="RQM260" s="18"/>
      <c r="RQN260" s="18"/>
      <c r="RQO260" s="18"/>
      <c r="RQP260" s="18"/>
      <c r="RQQ260" s="18"/>
      <c r="RQR260" s="18"/>
      <c r="RQS260" s="18"/>
      <c r="RQT260" s="18"/>
      <c r="RQU260" s="18"/>
      <c r="RQV260" s="18"/>
      <c r="RQW260" s="18"/>
      <c r="RQX260" s="18"/>
      <c r="RQY260" s="18"/>
      <c r="RQZ260" s="18"/>
      <c r="RRA260" s="18"/>
      <c r="RRB260" s="18"/>
      <c r="RRC260" s="18"/>
      <c r="RRD260" s="18"/>
      <c r="RRE260" s="18"/>
      <c r="RRF260" s="18"/>
      <c r="RRG260" s="18"/>
      <c r="RRH260" s="18"/>
      <c r="RRI260" s="18"/>
      <c r="RRJ260" s="18"/>
      <c r="RRK260" s="18"/>
      <c r="RRL260" s="18"/>
      <c r="RRM260" s="18"/>
      <c r="RRN260" s="18"/>
      <c r="RRO260" s="18"/>
      <c r="RRP260" s="18"/>
      <c r="RRQ260" s="18"/>
      <c r="RRR260" s="18"/>
      <c r="RRS260" s="18"/>
      <c r="RRT260" s="18"/>
      <c r="RRU260" s="18"/>
      <c r="RRV260" s="18"/>
      <c r="RRW260" s="18"/>
      <c r="RRX260" s="18"/>
      <c r="RRY260" s="18"/>
      <c r="RRZ260" s="18"/>
      <c r="RSA260" s="18"/>
      <c r="RSB260" s="18"/>
      <c r="RSC260" s="18"/>
      <c r="RSD260" s="18"/>
      <c r="RSE260" s="18"/>
      <c r="RSF260" s="18"/>
      <c r="RSG260" s="18"/>
      <c r="RSH260" s="18"/>
      <c r="RSI260" s="18"/>
      <c r="RSJ260" s="18"/>
      <c r="RSK260" s="18"/>
      <c r="RSL260" s="18"/>
      <c r="RSM260" s="18"/>
      <c r="RSN260" s="18"/>
      <c r="RSO260" s="18"/>
      <c r="RSP260" s="18"/>
      <c r="RSQ260" s="18"/>
      <c r="RSR260" s="18"/>
      <c r="RSS260" s="18"/>
      <c r="RST260" s="18"/>
      <c r="RSU260" s="18"/>
      <c r="RSV260" s="18"/>
      <c r="RSW260" s="18"/>
      <c r="RSX260" s="18"/>
      <c r="RSY260" s="18"/>
      <c r="RSZ260" s="18"/>
      <c r="RTA260" s="18"/>
      <c r="RTB260" s="18"/>
      <c r="RTC260" s="18"/>
      <c r="RTD260" s="18"/>
      <c r="RTE260" s="18"/>
      <c r="RTF260" s="18"/>
      <c r="RTG260" s="18"/>
      <c r="RTH260" s="18"/>
      <c r="RTI260" s="18"/>
      <c r="RTJ260" s="18"/>
      <c r="RTK260" s="18"/>
      <c r="RTL260" s="18"/>
      <c r="RTM260" s="18"/>
      <c r="RTN260" s="18"/>
      <c r="RTO260" s="18"/>
      <c r="RTP260" s="18"/>
      <c r="RTQ260" s="18"/>
      <c r="RTR260" s="18"/>
      <c r="RTS260" s="18"/>
      <c r="RTT260" s="18"/>
      <c r="RTU260" s="18"/>
      <c r="RTV260" s="18"/>
      <c r="RTW260" s="18"/>
      <c r="RTX260" s="18"/>
      <c r="RTY260" s="18"/>
      <c r="RTZ260" s="18"/>
      <c r="RUA260" s="18"/>
      <c r="RUB260" s="18"/>
      <c r="RUC260" s="18"/>
      <c r="RUD260" s="18"/>
      <c r="RUE260" s="18"/>
      <c r="RUF260" s="18"/>
      <c r="RUG260" s="18"/>
      <c r="RUH260" s="18"/>
      <c r="RUI260" s="18"/>
      <c r="RUJ260" s="18"/>
      <c r="RUK260" s="18"/>
      <c r="RUL260" s="18"/>
      <c r="RUM260" s="18"/>
      <c r="RUN260" s="18"/>
      <c r="RUO260" s="18"/>
      <c r="RUP260" s="18"/>
      <c r="RUQ260" s="18"/>
      <c r="RUR260" s="18"/>
      <c r="RUS260" s="18"/>
      <c r="RUT260" s="18"/>
      <c r="RUU260" s="18"/>
      <c r="RUV260" s="18"/>
      <c r="RUW260" s="18"/>
      <c r="RUX260" s="18"/>
      <c r="RUY260" s="18"/>
      <c r="RUZ260" s="18"/>
      <c r="RVA260" s="18"/>
      <c r="RVB260" s="18"/>
      <c r="RVC260" s="18"/>
      <c r="RVD260" s="18"/>
      <c r="RVE260" s="18"/>
      <c r="RVF260" s="18"/>
      <c r="RVG260" s="18"/>
      <c r="RVH260" s="18"/>
      <c r="RVI260" s="18"/>
      <c r="RVJ260" s="18"/>
      <c r="RVK260" s="18"/>
      <c r="RVL260" s="18"/>
      <c r="RVM260" s="18"/>
      <c r="RVN260" s="18"/>
      <c r="RVO260" s="18"/>
      <c r="RVP260" s="18"/>
      <c r="RVQ260" s="18"/>
      <c r="RVR260" s="18"/>
      <c r="RVS260" s="18"/>
      <c r="RVT260" s="18"/>
      <c r="RVU260" s="18"/>
      <c r="RVV260" s="18"/>
      <c r="RVW260" s="18"/>
      <c r="RVX260" s="18"/>
      <c r="RVY260" s="18"/>
      <c r="RVZ260" s="18"/>
      <c r="RWA260" s="18"/>
      <c r="RWB260" s="18"/>
      <c r="RWC260" s="18"/>
      <c r="RWD260" s="18"/>
      <c r="RWE260" s="18"/>
      <c r="RWF260" s="18"/>
      <c r="RWG260" s="18"/>
      <c r="RWH260" s="18"/>
      <c r="RWI260" s="18"/>
      <c r="RWJ260" s="18"/>
      <c r="RWK260" s="18"/>
      <c r="RWL260" s="18"/>
      <c r="RWM260" s="18"/>
      <c r="RWN260" s="18"/>
      <c r="RWO260" s="18"/>
      <c r="RWP260" s="18"/>
      <c r="RWQ260" s="18"/>
      <c r="RWR260" s="18"/>
      <c r="RWS260" s="18"/>
      <c r="RWT260" s="18"/>
      <c r="RWU260" s="18"/>
      <c r="RWV260" s="18"/>
      <c r="RWW260" s="18"/>
      <c r="RWX260" s="18"/>
      <c r="RWY260" s="18"/>
      <c r="RWZ260" s="18"/>
      <c r="RXA260" s="18"/>
      <c r="RXB260" s="18"/>
      <c r="RXC260" s="18"/>
      <c r="RXD260" s="18"/>
      <c r="RXE260" s="18"/>
      <c r="RXF260" s="18"/>
      <c r="RXG260" s="18"/>
      <c r="RXH260" s="18"/>
      <c r="RXI260" s="18"/>
      <c r="RXJ260" s="18"/>
      <c r="RXK260" s="18"/>
      <c r="RXL260" s="18"/>
      <c r="RXM260" s="18"/>
      <c r="RXN260" s="18"/>
      <c r="RXO260" s="18"/>
      <c r="RXP260" s="18"/>
      <c r="RXQ260" s="18"/>
      <c r="RXR260" s="18"/>
      <c r="RXS260" s="18"/>
      <c r="RXT260" s="18"/>
      <c r="RXU260" s="18"/>
      <c r="RXV260" s="18"/>
      <c r="RXW260" s="18"/>
      <c r="RXX260" s="18"/>
      <c r="RXY260" s="18"/>
      <c r="RXZ260" s="18"/>
      <c r="RYA260" s="18"/>
      <c r="RYB260" s="18"/>
      <c r="RYC260" s="18"/>
      <c r="RYD260" s="18"/>
      <c r="RYE260" s="18"/>
      <c r="RYF260" s="18"/>
      <c r="RYG260" s="18"/>
      <c r="RYH260" s="18"/>
      <c r="RYI260" s="18"/>
      <c r="RYJ260" s="18"/>
      <c r="RYK260" s="18"/>
      <c r="RYL260" s="18"/>
      <c r="RYM260" s="18"/>
      <c r="RYN260" s="18"/>
      <c r="RYO260" s="18"/>
      <c r="RYP260" s="18"/>
      <c r="RYQ260" s="18"/>
      <c r="RYR260" s="18"/>
      <c r="RYS260" s="18"/>
      <c r="RYT260" s="18"/>
      <c r="RYU260" s="18"/>
      <c r="RYV260" s="18"/>
      <c r="RYW260" s="18"/>
      <c r="RYX260" s="18"/>
      <c r="RYY260" s="18"/>
      <c r="RYZ260" s="18"/>
      <c r="RZA260" s="18"/>
      <c r="RZB260" s="18"/>
      <c r="RZC260" s="18"/>
      <c r="RZD260" s="18"/>
      <c r="RZE260" s="18"/>
      <c r="RZF260" s="18"/>
      <c r="RZG260" s="18"/>
      <c r="RZH260" s="18"/>
      <c r="RZI260" s="18"/>
      <c r="RZJ260" s="18"/>
      <c r="RZK260" s="18"/>
      <c r="RZL260" s="18"/>
      <c r="RZM260" s="18"/>
      <c r="RZN260" s="18"/>
      <c r="RZO260" s="18"/>
      <c r="RZP260" s="18"/>
      <c r="RZQ260" s="18"/>
      <c r="RZR260" s="18"/>
      <c r="RZS260" s="18"/>
      <c r="RZT260" s="18"/>
      <c r="RZU260" s="18"/>
      <c r="RZV260" s="18"/>
      <c r="RZW260" s="18"/>
      <c r="RZX260" s="18"/>
      <c r="RZY260" s="18"/>
      <c r="RZZ260" s="18"/>
      <c r="SAA260" s="18"/>
      <c r="SAB260" s="18"/>
      <c r="SAC260" s="18"/>
      <c r="SAD260" s="18"/>
      <c r="SAE260" s="18"/>
      <c r="SAF260" s="18"/>
      <c r="SAG260" s="18"/>
      <c r="SAH260" s="18"/>
      <c r="SAI260" s="18"/>
      <c r="SAJ260" s="18"/>
      <c r="SAK260" s="18"/>
      <c r="SAL260" s="18"/>
      <c r="SAM260" s="18"/>
      <c r="SAN260" s="18"/>
      <c r="SAO260" s="18"/>
      <c r="SAP260" s="18"/>
      <c r="SAQ260" s="18"/>
      <c r="SAR260" s="18"/>
      <c r="SAS260" s="18"/>
      <c r="SAT260" s="18"/>
      <c r="SAU260" s="18"/>
      <c r="SAV260" s="18"/>
      <c r="SAW260" s="18"/>
      <c r="SAX260" s="18"/>
      <c r="SAY260" s="18"/>
      <c r="SAZ260" s="18"/>
      <c r="SBA260" s="18"/>
      <c r="SBB260" s="18"/>
      <c r="SBC260" s="18"/>
      <c r="SBD260" s="18"/>
      <c r="SBE260" s="18"/>
      <c r="SBF260" s="18"/>
      <c r="SBG260" s="18"/>
      <c r="SBH260" s="18"/>
      <c r="SBI260" s="18"/>
      <c r="SBJ260" s="18"/>
      <c r="SBK260" s="18"/>
      <c r="SBL260" s="18"/>
      <c r="SBM260" s="18"/>
      <c r="SBN260" s="18"/>
      <c r="SBO260" s="18"/>
      <c r="SBP260" s="18"/>
      <c r="SBQ260" s="18"/>
      <c r="SBR260" s="18"/>
      <c r="SBS260" s="18"/>
      <c r="SBT260" s="18"/>
      <c r="SBU260" s="18"/>
      <c r="SBV260" s="18"/>
      <c r="SBW260" s="18"/>
      <c r="SBX260" s="18"/>
      <c r="SBY260" s="18"/>
      <c r="SBZ260" s="18"/>
      <c r="SCA260" s="18"/>
      <c r="SCB260" s="18"/>
      <c r="SCC260" s="18"/>
      <c r="SCD260" s="18"/>
      <c r="SCE260" s="18"/>
      <c r="SCF260" s="18"/>
      <c r="SCG260" s="18"/>
      <c r="SCH260" s="18"/>
      <c r="SCI260" s="18"/>
      <c r="SCJ260" s="18"/>
      <c r="SCK260" s="18"/>
      <c r="SCL260" s="18"/>
      <c r="SCM260" s="18"/>
      <c r="SCN260" s="18"/>
      <c r="SCO260" s="18"/>
      <c r="SCP260" s="18"/>
      <c r="SCQ260" s="18"/>
      <c r="SCR260" s="18"/>
      <c r="SCS260" s="18"/>
      <c r="SCT260" s="18"/>
      <c r="SCU260" s="18"/>
      <c r="SCV260" s="18"/>
      <c r="SCW260" s="18"/>
      <c r="SCX260" s="18"/>
      <c r="SCY260" s="18"/>
      <c r="SCZ260" s="18"/>
      <c r="SDA260" s="18"/>
      <c r="SDB260" s="18"/>
      <c r="SDC260" s="18"/>
      <c r="SDD260" s="18"/>
      <c r="SDE260" s="18"/>
      <c r="SDF260" s="18"/>
      <c r="SDG260" s="18"/>
      <c r="SDH260" s="18"/>
      <c r="SDI260" s="18"/>
      <c r="SDJ260" s="18"/>
      <c r="SDK260" s="18"/>
      <c r="SDL260" s="18"/>
      <c r="SDM260" s="18"/>
      <c r="SDN260" s="18"/>
      <c r="SDO260" s="18"/>
      <c r="SDP260" s="18"/>
      <c r="SDQ260" s="18"/>
      <c r="SDR260" s="18"/>
      <c r="SDS260" s="18"/>
      <c r="SDT260" s="18"/>
      <c r="SDU260" s="18"/>
      <c r="SDV260" s="18"/>
      <c r="SDW260" s="18"/>
      <c r="SDX260" s="18"/>
      <c r="SDY260" s="18"/>
      <c r="SDZ260" s="18"/>
      <c r="SEA260" s="18"/>
      <c r="SEB260" s="18"/>
      <c r="SEC260" s="18"/>
      <c r="SED260" s="18"/>
      <c r="SEE260" s="18"/>
      <c r="SEF260" s="18"/>
      <c r="SEG260" s="18"/>
      <c r="SEH260" s="18"/>
      <c r="SEI260" s="18"/>
      <c r="SEJ260" s="18"/>
      <c r="SEK260" s="18"/>
      <c r="SEL260" s="18"/>
      <c r="SEM260" s="18"/>
      <c r="SEN260" s="18"/>
      <c r="SEO260" s="18"/>
      <c r="SEP260" s="18"/>
      <c r="SEQ260" s="18"/>
      <c r="SER260" s="18"/>
      <c r="SES260" s="18"/>
      <c r="SET260" s="18"/>
      <c r="SEU260" s="18"/>
      <c r="SEV260" s="18"/>
      <c r="SEW260" s="18"/>
      <c r="SEX260" s="18"/>
      <c r="SEY260" s="18"/>
      <c r="SEZ260" s="18"/>
      <c r="SFA260" s="18"/>
      <c r="SFB260" s="18"/>
      <c r="SFC260" s="18"/>
      <c r="SFD260" s="18"/>
      <c r="SFE260" s="18"/>
      <c r="SFF260" s="18"/>
      <c r="SFG260" s="18"/>
      <c r="SFH260" s="18"/>
      <c r="SFI260" s="18"/>
      <c r="SFJ260" s="18"/>
      <c r="SFK260" s="18"/>
      <c r="SFL260" s="18"/>
      <c r="SFM260" s="18"/>
      <c r="SFN260" s="18"/>
      <c r="SFO260" s="18"/>
      <c r="SFP260" s="18"/>
      <c r="SFQ260" s="18"/>
      <c r="SFR260" s="18"/>
      <c r="SFS260" s="18"/>
      <c r="SFT260" s="18"/>
      <c r="SFU260" s="18"/>
      <c r="SFV260" s="18"/>
      <c r="SFW260" s="18"/>
      <c r="SFX260" s="18"/>
      <c r="SFY260" s="18"/>
      <c r="SFZ260" s="18"/>
      <c r="SGA260" s="18"/>
      <c r="SGB260" s="18"/>
      <c r="SGC260" s="18"/>
      <c r="SGD260" s="18"/>
      <c r="SGE260" s="18"/>
      <c r="SGF260" s="18"/>
      <c r="SGG260" s="18"/>
      <c r="SGH260" s="18"/>
      <c r="SGI260" s="18"/>
      <c r="SGJ260" s="18"/>
      <c r="SGK260" s="18"/>
      <c r="SGL260" s="18"/>
      <c r="SGM260" s="18"/>
      <c r="SGN260" s="18"/>
      <c r="SGO260" s="18"/>
      <c r="SGP260" s="18"/>
      <c r="SGQ260" s="18"/>
      <c r="SGR260" s="18"/>
      <c r="SGS260" s="18"/>
      <c r="SGT260" s="18"/>
      <c r="SGU260" s="18"/>
      <c r="SGV260" s="18"/>
      <c r="SGW260" s="18"/>
      <c r="SGX260" s="18"/>
      <c r="SGY260" s="18"/>
      <c r="SGZ260" s="18"/>
      <c r="SHA260" s="18"/>
      <c r="SHB260" s="18"/>
      <c r="SHC260" s="18"/>
      <c r="SHD260" s="18"/>
      <c r="SHE260" s="18"/>
      <c r="SHF260" s="18"/>
      <c r="SHG260" s="18"/>
      <c r="SHH260" s="18"/>
      <c r="SHI260" s="18"/>
      <c r="SHJ260" s="18"/>
      <c r="SHK260" s="18"/>
      <c r="SHL260" s="18"/>
      <c r="SHM260" s="18"/>
      <c r="SHN260" s="18"/>
      <c r="SHO260" s="18"/>
      <c r="SHP260" s="18"/>
      <c r="SHQ260" s="18"/>
      <c r="SHR260" s="18"/>
      <c r="SHS260" s="18"/>
      <c r="SHT260" s="18"/>
      <c r="SHU260" s="18"/>
      <c r="SHV260" s="18"/>
      <c r="SHW260" s="18"/>
      <c r="SHX260" s="18"/>
      <c r="SHY260" s="18"/>
      <c r="SHZ260" s="18"/>
      <c r="SIA260" s="18"/>
      <c r="SIB260" s="18"/>
      <c r="SIC260" s="18"/>
      <c r="SID260" s="18"/>
      <c r="SIE260" s="18"/>
      <c r="SIF260" s="18"/>
      <c r="SIG260" s="18"/>
      <c r="SIH260" s="18"/>
      <c r="SII260" s="18"/>
      <c r="SIJ260" s="18"/>
      <c r="SIK260" s="18"/>
      <c r="SIL260" s="18"/>
      <c r="SIM260" s="18"/>
      <c r="SIN260" s="18"/>
      <c r="SIO260" s="18"/>
      <c r="SIP260" s="18"/>
      <c r="SIQ260" s="18"/>
      <c r="SIR260" s="18"/>
      <c r="SIS260" s="18"/>
      <c r="SIT260" s="18"/>
      <c r="SIU260" s="18"/>
      <c r="SIV260" s="18"/>
      <c r="SIW260" s="18"/>
      <c r="SIX260" s="18"/>
      <c r="SIY260" s="18"/>
      <c r="SIZ260" s="18"/>
      <c r="SJA260" s="18"/>
      <c r="SJB260" s="18"/>
      <c r="SJC260" s="18"/>
      <c r="SJD260" s="18"/>
      <c r="SJE260" s="18"/>
      <c r="SJF260" s="18"/>
      <c r="SJG260" s="18"/>
      <c r="SJH260" s="18"/>
      <c r="SJI260" s="18"/>
      <c r="SJJ260" s="18"/>
      <c r="SJK260" s="18"/>
      <c r="SJL260" s="18"/>
      <c r="SJM260" s="18"/>
      <c r="SJN260" s="18"/>
      <c r="SJO260" s="18"/>
      <c r="SJP260" s="18"/>
      <c r="SJQ260" s="18"/>
      <c r="SJR260" s="18"/>
      <c r="SJS260" s="18"/>
      <c r="SJT260" s="18"/>
      <c r="SJU260" s="18"/>
      <c r="SJV260" s="18"/>
      <c r="SJW260" s="18"/>
      <c r="SJX260" s="18"/>
      <c r="SJY260" s="18"/>
      <c r="SJZ260" s="18"/>
      <c r="SKA260" s="18"/>
      <c r="SKB260" s="18"/>
      <c r="SKC260" s="18"/>
      <c r="SKD260" s="18"/>
      <c r="SKE260" s="18"/>
      <c r="SKF260" s="18"/>
      <c r="SKG260" s="18"/>
      <c r="SKH260" s="18"/>
      <c r="SKI260" s="18"/>
      <c r="SKJ260" s="18"/>
      <c r="SKK260" s="18"/>
      <c r="SKL260" s="18"/>
      <c r="SKM260" s="18"/>
      <c r="SKN260" s="18"/>
      <c r="SKO260" s="18"/>
      <c r="SKP260" s="18"/>
      <c r="SKQ260" s="18"/>
      <c r="SKR260" s="18"/>
      <c r="SKS260" s="18"/>
      <c r="SKT260" s="18"/>
      <c r="SKU260" s="18"/>
      <c r="SKV260" s="18"/>
      <c r="SKW260" s="18"/>
      <c r="SKX260" s="18"/>
      <c r="SKY260" s="18"/>
      <c r="SKZ260" s="18"/>
      <c r="SLA260" s="18"/>
      <c r="SLB260" s="18"/>
      <c r="SLC260" s="18"/>
      <c r="SLD260" s="18"/>
      <c r="SLE260" s="18"/>
      <c r="SLF260" s="18"/>
      <c r="SLG260" s="18"/>
      <c r="SLH260" s="18"/>
      <c r="SLI260" s="18"/>
      <c r="SLJ260" s="18"/>
      <c r="SLK260" s="18"/>
      <c r="SLL260" s="18"/>
      <c r="SLM260" s="18"/>
      <c r="SLN260" s="18"/>
      <c r="SLO260" s="18"/>
      <c r="SLP260" s="18"/>
      <c r="SLQ260" s="18"/>
      <c r="SLR260" s="18"/>
      <c r="SLS260" s="18"/>
      <c r="SLT260" s="18"/>
      <c r="SLU260" s="18"/>
      <c r="SLV260" s="18"/>
      <c r="SLW260" s="18"/>
      <c r="SLX260" s="18"/>
      <c r="SLY260" s="18"/>
      <c r="SLZ260" s="18"/>
      <c r="SMA260" s="18"/>
      <c r="SMB260" s="18"/>
      <c r="SMC260" s="18"/>
      <c r="SMD260" s="18"/>
      <c r="SME260" s="18"/>
      <c r="SMF260" s="18"/>
      <c r="SMG260" s="18"/>
      <c r="SMH260" s="18"/>
      <c r="SMI260" s="18"/>
      <c r="SMJ260" s="18"/>
      <c r="SMK260" s="18"/>
      <c r="SML260" s="18"/>
      <c r="SMM260" s="18"/>
      <c r="SMN260" s="18"/>
      <c r="SMO260" s="18"/>
      <c r="SMP260" s="18"/>
      <c r="SMQ260" s="18"/>
      <c r="SMR260" s="18"/>
      <c r="SMS260" s="18"/>
      <c r="SMT260" s="18"/>
      <c r="SMU260" s="18"/>
      <c r="SMV260" s="18"/>
      <c r="SMW260" s="18"/>
      <c r="SMX260" s="18"/>
      <c r="SMY260" s="18"/>
      <c r="SMZ260" s="18"/>
      <c r="SNA260" s="18"/>
      <c r="SNB260" s="18"/>
      <c r="SNC260" s="18"/>
      <c r="SND260" s="18"/>
      <c r="SNE260" s="18"/>
      <c r="SNF260" s="18"/>
      <c r="SNG260" s="18"/>
      <c r="SNH260" s="18"/>
      <c r="SNI260" s="18"/>
      <c r="SNJ260" s="18"/>
      <c r="SNK260" s="18"/>
      <c r="SNL260" s="18"/>
      <c r="SNM260" s="18"/>
      <c r="SNN260" s="18"/>
      <c r="SNO260" s="18"/>
      <c r="SNP260" s="18"/>
      <c r="SNQ260" s="18"/>
      <c r="SNR260" s="18"/>
      <c r="SNS260" s="18"/>
      <c r="SNT260" s="18"/>
      <c r="SNU260" s="18"/>
      <c r="SNV260" s="18"/>
      <c r="SNW260" s="18"/>
      <c r="SNX260" s="18"/>
      <c r="SNY260" s="18"/>
      <c r="SNZ260" s="18"/>
      <c r="SOA260" s="18"/>
      <c r="SOB260" s="18"/>
      <c r="SOC260" s="18"/>
      <c r="SOD260" s="18"/>
      <c r="SOE260" s="18"/>
      <c r="SOF260" s="18"/>
      <c r="SOG260" s="18"/>
      <c r="SOH260" s="18"/>
      <c r="SOI260" s="18"/>
      <c r="SOJ260" s="18"/>
      <c r="SOK260" s="18"/>
      <c r="SOL260" s="18"/>
      <c r="SOM260" s="18"/>
      <c r="SON260" s="18"/>
      <c r="SOO260" s="18"/>
      <c r="SOP260" s="18"/>
      <c r="SOQ260" s="18"/>
      <c r="SOR260" s="18"/>
      <c r="SOS260" s="18"/>
      <c r="SOT260" s="18"/>
      <c r="SOU260" s="18"/>
      <c r="SOV260" s="18"/>
      <c r="SOW260" s="18"/>
      <c r="SOX260" s="18"/>
      <c r="SOY260" s="18"/>
      <c r="SOZ260" s="18"/>
      <c r="SPA260" s="18"/>
      <c r="SPB260" s="18"/>
      <c r="SPC260" s="18"/>
      <c r="SPD260" s="18"/>
      <c r="SPE260" s="18"/>
      <c r="SPF260" s="18"/>
      <c r="SPG260" s="18"/>
      <c r="SPH260" s="18"/>
      <c r="SPI260" s="18"/>
      <c r="SPJ260" s="18"/>
      <c r="SPK260" s="18"/>
      <c r="SPL260" s="18"/>
      <c r="SPM260" s="18"/>
      <c r="SPN260" s="18"/>
      <c r="SPO260" s="18"/>
      <c r="SPP260" s="18"/>
      <c r="SPQ260" s="18"/>
      <c r="SPR260" s="18"/>
      <c r="SPS260" s="18"/>
      <c r="SPT260" s="18"/>
      <c r="SPU260" s="18"/>
      <c r="SPV260" s="18"/>
      <c r="SPW260" s="18"/>
      <c r="SPX260" s="18"/>
      <c r="SPY260" s="18"/>
      <c r="SPZ260" s="18"/>
      <c r="SQA260" s="18"/>
      <c r="SQB260" s="18"/>
      <c r="SQC260" s="18"/>
      <c r="SQD260" s="18"/>
      <c r="SQE260" s="18"/>
      <c r="SQF260" s="18"/>
      <c r="SQG260" s="18"/>
      <c r="SQH260" s="18"/>
      <c r="SQI260" s="18"/>
      <c r="SQJ260" s="18"/>
      <c r="SQK260" s="18"/>
      <c r="SQL260" s="18"/>
      <c r="SQM260" s="18"/>
      <c r="SQN260" s="18"/>
      <c r="SQO260" s="18"/>
      <c r="SQP260" s="18"/>
      <c r="SQQ260" s="18"/>
      <c r="SQR260" s="18"/>
      <c r="SQS260" s="18"/>
      <c r="SQT260" s="18"/>
      <c r="SQU260" s="18"/>
      <c r="SQV260" s="18"/>
      <c r="SQW260" s="18"/>
      <c r="SQX260" s="18"/>
      <c r="SQY260" s="18"/>
      <c r="SQZ260" s="18"/>
      <c r="SRA260" s="18"/>
      <c r="SRB260" s="18"/>
      <c r="SRC260" s="18"/>
      <c r="SRD260" s="18"/>
      <c r="SRE260" s="18"/>
      <c r="SRF260" s="18"/>
      <c r="SRG260" s="18"/>
      <c r="SRH260" s="18"/>
      <c r="SRI260" s="18"/>
      <c r="SRJ260" s="18"/>
      <c r="SRK260" s="18"/>
      <c r="SRL260" s="18"/>
      <c r="SRM260" s="18"/>
      <c r="SRN260" s="18"/>
      <c r="SRO260" s="18"/>
      <c r="SRP260" s="18"/>
      <c r="SRQ260" s="18"/>
      <c r="SRR260" s="18"/>
      <c r="SRS260" s="18"/>
      <c r="SRT260" s="18"/>
      <c r="SRU260" s="18"/>
      <c r="SRV260" s="18"/>
      <c r="SRW260" s="18"/>
      <c r="SRX260" s="18"/>
      <c r="SRY260" s="18"/>
      <c r="SRZ260" s="18"/>
      <c r="SSA260" s="18"/>
      <c r="SSB260" s="18"/>
      <c r="SSC260" s="18"/>
      <c r="SSD260" s="18"/>
      <c r="SSE260" s="18"/>
      <c r="SSF260" s="18"/>
      <c r="SSG260" s="18"/>
      <c r="SSH260" s="18"/>
      <c r="SSI260" s="18"/>
      <c r="SSJ260" s="18"/>
      <c r="SSK260" s="18"/>
      <c r="SSL260" s="18"/>
      <c r="SSM260" s="18"/>
      <c r="SSN260" s="18"/>
      <c r="SSO260" s="18"/>
      <c r="SSP260" s="18"/>
      <c r="SSQ260" s="18"/>
      <c r="SSR260" s="18"/>
      <c r="SSS260" s="18"/>
      <c r="SST260" s="18"/>
      <c r="SSU260" s="18"/>
      <c r="SSV260" s="18"/>
      <c r="SSW260" s="18"/>
      <c r="SSX260" s="18"/>
      <c r="SSY260" s="18"/>
      <c r="SSZ260" s="18"/>
      <c r="STA260" s="18"/>
      <c r="STB260" s="18"/>
      <c r="STC260" s="18"/>
      <c r="STD260" s="18"/>
      <c r="STE260" s="18"/>
      <c r="STF260" s="18"/>
      <c r="STG260" s="18"/>
      <c r="STH260" s="18"/>
      <c r="STI260" s="18"/>
      <c r="STJ260" s="18"/>
      <c r="STK260" s="18"/>
      <c r="STL260" s="18"/>
      <c r="STM260" s="18"/>
      <c r="STN260" s="18"/>
      <c r="STO260" s="18"/>
      <c r="STP260" s="18"/>
      <c r="STQ260" s="18"/>
      <c r="STR260" s="18"/>
      <c r="STS260" s="18"/>
      <c r="STT260" s="18"/>
      <c r="STU260" s="18"/>
      <c r="STV260" s="18"/>
      <c r="STW260" s="18"/>
      <c r="STX260" s="18"/>
      <c r="STY260" s="18"/>
      <c r="STZ260" s="18"/>
      <c r="SUA260" s="18"/>
      <c r="SUB260" s="18"/>
      <c r="SUC260" s="18"/>
      <c r="SUD260" s="18"/>
      <c r="SUE260" s="18"/>
      <c r="SUF260" s="18"/>
      <c r="SUG260" s="18"/>
      <c r="SUH260" s="18"/>
      <c r="SUI260" s="18"/>
      <c r="SUJ260" s="18"/>
      <c r="SUK260" s="18"/>
      <c r="SUL260" s="18"/>
      <c r="SUM260" s="18"/>
      <c r="SUN260" s="18"/>
      <c r="SUO260" s="18"/>
      <c r="SUP260" s="18"/>
      <c r="SUQ260" s="18"/>
      <c r="SUR260" s="18"/>
      <c r="SUS260" s="18"/>
      <c r="SUT260" s="18"/>
      <c r="SUU260" s="18"/>
      <c r="SUV260" s="18"/>
      <c r="SUW260" s="18"/>
      <c r="SUX260" s="18"/>
      <c r="SUY260" s="18"/>
      <c r="SUZ260" s="18"/>
      <c r="SVA260" s="18"/>
      <c r="SVB260" s="18"/>
      <c r="SVC260" s="18"/>
      <c r="SVD260" s="18"/>
      <c r="SVE260" s="18"/>
      <c r="SVF260" s="18"/>
      <c r="SVG260" s="18"/>
      <c r="SVH260" s="18"/>
      <c r="SVI260" s="18"/>
      <c r="SVJ260" s="18"/>
      <c r="SVK260" s="18"/>
      <c r="SVL260" s="18"/>
      <c r="SVM260" s="18"/>
      <c r="SVN260" s="18"/>
      <c r="SVO260" s="18"/>
      <c r="SVP260" s="18"/>
      <c r="SVQ260" s="18"/>
      <c r="SVR260" s="18"/>
      <c r="SVS260" s="18"/>
      <c r="SVT260" s="18"/>
      <c r="SVU260" s="18"/>
      <c r="SVV260" s="18"/>
      <c r="SVW260" s="18"/>
      <c r="SVX260" s="18"/>
      <c r="SVY260" s="18"/>
      <c r="SVZ260" s="18"/>
      <c r="SWA260" s="18"/>
      <c r="SWB260" s="18"/>
      <c r="SWC260" s="18"/>
      <c r="SWD260" s="18"/>
      <c r="SWE260" s="18"/>
      <c r="SWF260" s="18"/>
      <c r="SWG260" s="18"/>
      <c r="SWH260" s="18"/>
      <c r="SWI260" s="18"/>
      <c r="SWJ260" s="18"/>
      <c r="SWK260" s="18"/>
      <c r="SWL260" s="18"/>
      <c r="SWM260" s="18"/>
      <c r="SWN260" s="18"/>
      <c r="SWO260" s="18"/>
      <c r="SWP260" s="18"/>
      <c r="SWQ260" s="18"/>
      <c r="SWR260" s="18"/>
      <c r="SWS260" s="18"/>
      <c r="SWT260" s="18"/>
      <c r="SWU260" s="18"/>
      <c r="SWV260" s="18"/>
      <c r="SWW260" s="18"/>
      <c r="SWX260" s="18"/>
      <c r="SWY260" s="18"/>
      <c r="SWZ260" s="18"/>
      <c r="SXA260" s="18"/>
      <c r="SXB260" s="18"/>
      <c r="SXC260" s="18"/>
      <c r="SXD260" s="18"/>
      <c r="SXE260" s="18"/>
      <c r="SXF260" s="18"/>
      <c r="SXG260" s="18"/>
      <c r="SXH260" s="18"/>
      <c r="SXI260" s="18"/>
      <c r="SXJ260" s="18"/>
      <c r="SXK260" s="18"/>
      <c r="SXL260" s="18"/>
      <c r="SXM260" s="18"/>
      <c r="SXN260" s="18"/>
      <c r="SXO260" s="18"/>
      <c r="SXP260" s="18"/>
      <c r="SXQ260" s="18"/>
      <c r="SXR260" s="18"/>
      <c r="SXS260" s="18"/>
      <c r="SXT260" s="18"/>
      <c r="SXU260" s="18"/>
      <c r="SXV260" s="18"/>
      <c r="SXW260" s="18"/>
      <c r="SXX260" s="18"/>
      <c r="SXY260" s="18"/>
      <c r="SXZ260" s="18"/>
      <c r="SYA260" s="18"/>
      <c r="SYB260" s="18"/>
      <c r="SYC260" s="18"/>
      <c r="SYD260" s="18"/>
      <c r="SYE260" s="18"/>
      <c r="SYF260" s="18"/>
      <c r="SYG260" s="18"/>
      <c r="SYH260" s="18"/>
      <c r="SYI260" s="18"/>
      <c r="SYJ260" s="18"/>
      <c r="SYK260" s="18"/>
      <c r="SYL260" s="18"/>
      <c r="SYM260" s="18"/>
      <c r="SYN260" s="18"/>
      <c r="SYO260" s="18"/>
      <c r="SYP260" s="18"/>
      <c r="SYQ260" s="18"/>
      <c r="SYR260" s="18"/>
      <c r="SYS260" s="18"/>
      <c r="SYT260" s="18"/>
      <c r="SYU260" s="18"/>
      <c r="SYV260" s="18"/>
      <c r="SYW260" s="18"/>
      <c r="SYX260" s="18"/>
      <c r="SYY260" s="18"/>
      <c r="SYZ260" s="18"/>
      <c r="SZA260" s="18"/>
      <c r="SZB260" s="18"/>
      <c r="SZC260" s="18"/>
      <c r="SZD260" s="18"/>
      <c r="SZE260" s="18"/>
      <c r="SZF260" s="18"/>
      <c r="SZG260" s="18"/>
      <c r="SZH260" s="18"/>
      <c r="SZI260" s="18"/>
      <c r="SZJ260" s="18"/>
      <c r="SZK260" s="18"/>
      <c r="SZL260" s="18"/>
      <c r="SZM260" s="18"/>
      <c r="SZN260" s="18"/>
      <c r="SZO260" s="18"/>
      <c r="SZP260" s="18"/>
      <c r="SZQ260" s="18"/>
      <c r="SZR260" s="18"/>
      <c r="SZS260" s="18"/>
      <c r="SZT260" s="18"/>
      <c r="SZU260" s="18"/>
      <c r="SZV260" s="18"/>
      <c r="SZW260" s="18"/>
      <c r="SZX260" s="18"/>
      <c r="SZY260" s="18"/>
      <c r="SZZ260" s="18"/>
      <c r="TAA260" s="18"/>
      <c r="TAB260" s="18"/>
      <c r="TAC260" s="18"/>
      <c r="TAD260" s="18"/>
      <c r="TAE260" s="18"/>
      <c r="TAF260" s="18"/>
      <c r="TAG260" s="18"/>
      <c r="TAH260" s="18"/>
      <c r="TAI260" s="18"/>
      <c r="TAJ260" s="18"/>
      <c r="TAK260" s="18"/>
      <c r="TAL260" s="18"/>
      <c r="TAM260" s="18"/>
      <c r="TAN260" s="18"/>
      <c r="TAO260" s="18"/>
      <c r="TAP260" s="18"/>
      <c r="TAQ260" s="18"/>
      <c r="TAR260" s="18"/>
      <c r="TAS260" s="18"/>
      <c r="TAT260" s="18"/>
      <c r="TAU260" s="18"/>
      <c r="TAV260" s="18"/>
      <c r="TAW260" s="18"/>
      <c r="TAX260" s="18"/>
      <c r="TAY260" s="18"/>
      <c r="TAZ260" s="18"/>
      <c r="TBA260" s="18"/>
      <c r="TBB260" s="18"/>
      <c r="TBC260" s="18"/>
      <c r="TBD260" s="18"/>
      <c r="TBE260" s="18"/>
      <c r="TBF260" s="18"/>
      <c r="TBG260" s="18"/>
      <c r="TBH260" s="18"/>
      <c r="TBI260" s="18"/>
      <c r="TBJ260" s="18"/>
      <c r="TBK260" s="18"/>
      <c r="TBL260" s="18"/>
      <c r="TBM260" s="18"/>
      <c r="TBN260" s="18"/>
      <c r="TBO260" s="18"/>
      <c r="TBP260" s="18"/>
      <c r="TBQ260" s="18"/>
      <c r="TBR260" s="18"/>
      <c r="TBS260" s="18"/>
      <c r="TBT260" s="18"/>
      <c r="TBU260" s="18"/>
      <c r="TBV260" s="18"/>
      <c r="TBW260" s="18"/>
      <c r="TBX260" s="18"/>
      <c r="TBY260" s="18"/>
      <c r="TBZ260" s="18"/>
      <c r="TCA260" s="18"/>
      <c r="TCB260" s="18"/>
      <c r="TCC260" s="18"/>
      <c r="TCD260" s="18"/>
      <c r="TCE260" s="18"/>
      <c r="TCF260" s="18"/>
      <c r="TCG260" s="18"/>
      <c r="TCH260" s="18"/>
      <c r="TCI260" s="18"/>
      <c r="TCJ260" s="18"/>
      <c r="TCK260" s="18"/>
      <c r="TCL260" s="18"/>
      <c r="TCM260" s="18"/>
      <c r="TCN260" s="18"/>
      <c r="TCO260" s="18"/>
      <c r="TCP260" s="18"/>
      <c r="TCQ260" s="18"/>
      <c r="TCR260" s="18"/>
      <c r="TCS260" s="18"/>
      <c r="TCT260" s="18"/>
      <c r="TCU260" s="18"/>
      <c r="TCV260" s="18"/>
      <c r="TCW260" s="18"/>
      <c r="TCX260" s="18"/>
      <c r="TCY260" s="18"/>
      <c r="TCZ260" s="18"/>
      <c r="TDA260" s="18"/>
      <c r="TDB260" s="18"/>
      <c r="TDC260" s="18"/>
      <c r="TDD260" s="18"/>
      <c r="TDE260" s="18"/>
      <c r="TDF260" s="18"/>
      <c r="TDG260" s="18"/>
      <c r="TDH260" s="18"/>
      <c r="TDI260" s="18"/>
      <c r="TDJ260" s="18"/>
      <c r="TDK260" s="18"/>
      <c r="TDL260" s="18"/>
      <c r="TDM260" s="18"/>
      <c r="TDN260" s="18"/>
      <c r="TDO260" s="18"/>
      <c r="TDP260" s="18"/>
      <c r="TDQ260" s="18"/>
      <c r="TDR260" s="18"/>
      <c r="TDS260" s="18"/>
      <c r="TDT260" s="18"/>
      <c r="TDU260" s="18"/>
      <c r="TDV260" s="18"/>
      <c r="TDW260" s="18"/>
      <c r="TDX260" s="18"/>
      <c r="TDY260" s="18"/>
      <c r="TDZ260" s="18"/>
      <c r="TEA260" s="18"/>
      <c r="TEB260" s="18"/>
      <c r="TEC260" s="18"/>
      <c r="TED260" s="18"/>
      <c r="TEE260" s="18"/>
      <c r="TEF260" s="18"/>
      <c r="TEG260" s="18"/>
      <c r="TEH260" s="18"/>
      <c r="TEI260" s="18"/>
      <c r="TEJ260" s="18"/>
      <c r="TEK260" s="18"/>
      <c r="TEL260" s="18"/>
      <c r="TEM260" s="18"/>
      <c r="TEN260" s="18"/>
      <c r="TEO260" s="18"/>
      <c r="TEP260" s="18"/>
      <c r="TEQ260" s="18"/>
      <c r="TER260" s="18"/>
      <c r="TES260" s="18"/>
      <c r="TET260" s="18"/>
      <c r="TEU260" s="18"/>
      <c r="TEV260" s="18"/>
      <c r="TEW260" s="18"/>
      <c r="TEX260" s="18"/>
      <c r="TEY260" s="18"/>
      <c r="TEZ260" s="18"/>
      <c r="TFA260" s="18"/>
      <c r="TFB260" s="18"/>
      <c r="TFC260" s="18"/>
      <c r="TFD260" s="18"/>
      <c r="TFE260" s="18"/>
      <c r="TFF260" s="18"/>
      <c r="TFG260" s="18"/>
      <c r="TFH260" s="18"/>
      <c r="TFI260" s="18"/>
      <c r="TFJ260" s="18"/>
      <c r="TFK260" s="18"/>
      <c r="TFL260" s="18"/>
      <c r="TFM260" s="18"/>
      <c r="TFN260" s="18"/>
      <c r="TFO260" s="18"/>
      <c r="TFP260" s="18"/>
      <c r="TFQ260" s="18"/>
      <c r="TFR260" s="18"/>
      <c r="TFS260" s="18"/>
      <c r="TFT260" s="18"/>
      <c r="TFU260" s="18"/>
      <c r="TFV260" s="18"/>
      <c r="TFW260" s="18"/>
      <c r="TFX260" s="18"/>
      <c r="TFY260" s="18"/>
      <c r="TFZ260" s="18"/>
      <c r="TGA260" s="18"/>
      <c r="TGB260" s="18"/>
      <c r="TGC260" s="18"/>
      <c r="TGD260" s="18"/>
      <c r="TGE260" s="18"/>
      <c r="TGF260" s="18"/>
      <c r="TGG260" s="18"/>
      <c r="TGH260" s="18"/>
      <c r="TGI260" s="18"/>
      <c r="TGJ260" s="18"/>
      <c r="TGK260" s="18"/>
      <c r="TGL260" s="18"/>
      <c r="TGM260" s="18"/>
      <c r="TGN260" s="18"/>
      <c r="TGO260" s="18"/>
      <c r="TGP260" s="18"/>
      <c r="TGQ260" s="18"/>
      <c r="TGR260" s="18"/>
      <c r="TGS260" s="18"/>
      <c r="TGT260" s="18"/>
      <c r="TGU260" s="18"/>
      <c r="TGV260" s="18"/>
      <c r="TGW260" s="18"/>
      <c r="TGX260" s="18"/>
      <c r="TGY260" s="18"/>
      <c r="TGZ260" s="18"/>
      <c r="THA260" s="18"/>
      <c r="THB260" s="18"/>
      <c r="THC260" s="18"/>
      <c r="THD260" s="18"/>
      <c r="THE260" s="18"/>
      <c r="THF260" s="18"/>
      <c r="THG260" s="18"/>
      <c r="THH260" s="18"/>
      <c r="THI260" s="18"/>
      <c r="THJ260" s="18"/>
      <c r="THK260" s="18"/>
      <c r="THL260" s="18"/>
      <c r="THM260" s="18"/>
      <c r="THN260" s="18"/>
      <c r="THO260" s="18"/>
      <c r="THP260" s="18"/>
      <c r="THQ260" s="18"/>
      <c r="THR260" s="18"/>
      <c r="THS260" s="18"/>
      <c r="THT260" s="18"/>
      <c r="THU260" s="18"/>
      <c r="THV260" s="18"/>
      <c r="THW260" s="18"/>
      <c r="THX260" s="18"/>
      <c r="THY260" s="18"/>
      <c r="THZ260" s="18"/>
      <c r="TIA260" s="18"/>
      <c r="TIB260" s="18"/>
      <c r="TIC260" s="18"/>
      <c r="TID260" s="18"/>
      <c r="TIE260" s="18"/>
      <c r="TIF260" s="18"/>
      <c r="TIG260" s="18"/>
      <c r="TIH260" s="18"/>
      <c r="TII260" s="18"/>
      <c r="TIJ260" s="18"/>
      <c r="TIK260" s="18"/>
      <c r="TIL260" s="18"/>
      <c r="TIM260" s="18"/>
      <c r="TIN260" s="18"/>
      <c r="TIO260" s="18"/>
      <c r="TIP260" s="18"/>
      <c r="TIQ260" s="18"/>
      <c r="TIR260" s="18"/>
      <c r="TIS260" s="18"/>
      <c r="TIT260" s="18"/>
      <c r="TIU260" s="18"/>
      <c r="TIV260" s="18"/>
      <c r="TIW260" s="18"/>
      <c r="TIX260" s="18"/>
      <c r="TIY260" s="18"/>
      <c r="TIZ260" s="18"/>
      <c r="TJA260" s="18"/>
      <c r="TJB260" s="18"/>
      <c r="TJC260" s="18"/>
      <c r="TJD260" s="18"/>
      <c r="TJE260" s="18"/>
      <c r="TJF260" s="18"/>
      <c r="TJG260" s="18"/>
      <c r="TJH260" s="18"/>
      <c r="TJI260" s="18"/>
      <c r="TJJ260" s="18"/>
      <c r="TJK260" s="18"/>
      <c r="TJL260" s="18"/>
      <c r="TJM260" s="18"/>
      <c r="TJN260" s="18"/>
      <c r="TJO260" s="18"/>
      <c r="TJP260" s="18"/>
      <c r="TJQ260" s="18"/>
      <c r="TJR260" s="18"/>
      <c r="TJS260" s="18"/>
      <c r="TJT260" s="18"/>
      <c r="TJU260" s="18"/>
      <c r="TJV260" s="18"/>
      <c r="TJW260" s="18"/>
      <c r="TJX260" s="18"/>
      <c r="TJY260" s="18"/>
      <c r="TJZ260" s="18"/>
      <c r="TKA260" s="18"/>
      <c r="TKB260" s="18"/>
      <c r="TKC260" s="18"/>
      <c r="TKD260" s="18"/>
      <c r="TKE260" s="18"/>
      <c r="TKF260" s="18"/>
      <c r="TKG260" s="18"/>
      <c r="TKH260" s="18"/>
      <c r="TKI260" s="18"/>
      <c r="TKJ260" s="18"/>
      <c r="TKK260" s="18"/>
      <c r="TKL260" s="18"/>
      <c r="TKM260" s="18"/>
      <c r="TKN260" s="18"/>
      <c r="TKO260" s="18"/>
      <c r="TKP260" s="18"/>
      <c r="TKQ260" s="18"/>
      <c r="TKR260" s="18"/>
      <c r="TKS260" s="18"/>
      <c r="TKT260" s="18"/>
      <c r="TKU260" s="18"/>
      <c r="TKV260" s="18"/>
      <c r="TKW260" s="18"/>
      <c r="TKX260" s="18"/>
      <c r="TKY260" s="18"/>
      <c r="TKZ260" s="18"/>
      <c r="TLA260" s="18"/>
      <c r="TLB260" s="18"/>
      <c r="TLC260" s="18"/>
      <c r="TLD260" s="18"/>
      <c r="TLE260" s="18"/>
      <c r="TLF260" s="18"/>
      <c r="TLG260" s="18"/>
      <c r="TLH260" s="18"/>
      <c r="TLI260" s="18"/>
      <c r="TLJ260" s="18"/>
      <c r="TLK260" s="18"/>
      <c r="TLL260" s="18"/>
      <c r="TLM260" s="18"/>
      <c r="TLN260" s="18"/>
      <c r="TLO260" s="18"/>
      <c r="TLP260" s="18"/>
      <c r="TLQ260" s="18"/>
      <c r="TLR260" s="18"/>
      <c r="TLS260" s="18"/>
      <c r="TLT260" s="18"/>
      <c r="TLU260" s="18"/>
      <c r="TLV260" s="18"/>
      <c r="TLW260" s="18"/>
      <c r="TLX260" s="18"/>
      <c r="TLY260" s="18"/>
      <c r="TLZ260" s="18"/>
      <c r="TMA260" s="18"/>
      <c r="TMB260" s="18"/>
      <c r="TMC260" s="18"/>
      <c r="TMD260" s="18"/>
      <c r="TME260" s="18"/>
      <c r="TMF260" s="18"/>
      <c r="TMG260" s="18"/>
      <c r="TMH260" s="18"/>
      <c r="TMI260" s="18"/>
      <c r="TMJ260" s="18"/>
      <c r="TMK260" s="18"/>
      <c r="TML260" s="18"/>
      <c r="TMM260" s="18"/>
      <c r="TMN260" s="18"/>
      <c r="TMO260" s="18"/>
      <c r="TMP260" s="18"/>
      <c r="TMQ260" s="18"/>
      <c r="TMR260" s="18"/>
      <c r="TMS260" s="18"/>
      <c r="TMT260" s="18"/>
      <c r="TMU260" s="18"/>
      <c r="TMV260" s="18"/>
      <c r="TMW260" s="18"/>
      <c r="TMX260" s="18"/>
      <c r="TMY260" s="18"/>
      <c r="TMZ260" s="18"/>
      <c r="TNA260" s="18"/>
      <c r="TNB260" s="18"/>
      <c r="TNC260" s="18"/>
      <c r="TND260" s="18"/>
      <c r="TNE260" s="18"/>
      <c r="TNF260" s="18"/>
      <c r="TNG260" s="18"/>
      <c r="TNH260" s="18"/>
      <c r="TNI260" s="18"/>
      <c r="TNJ260" s="18"/>
      <c r="TNK260" s="18"/>
      <c r="TNL260" s="18"/>
      <c r="TNM260" s="18"/>
      <c r="TNN260" s="18"/>
      <c r="TNO260" s="18"/>
      <c r="TNP260" s="18"/>
      <c r="TNQ260" s="18"/>
      <c r="TNR260" s="18"/>
      <c r="TNS260" s="18"/>
      <c r="TNT260" s="18"/>
      <c r="TNU260" s="18"/>
      <c r="TNV260" s="18"/>
      <c r="TNW260" s="18"/>
      <c r="TNX260" s="18"/>
      <c r="TNY260" s="18"/>
      <c r="TNZ260" s="18"/>
      <c r="TOA260" s="18"/>
      <c r="TOB260" s="18"/>
      <c r="TOC260" s="18"/>
      <c r="TOD260" s="18"/>
      <c r="TOE260" s="18"/>
      <c r="TOF260" s="18"/>
      <c r="TOG260" s="18"/>
      <c r="TOH260" s="18"/>
      <c r="TOI260" s="18"/>
      <c r="TOJ260" s="18"/>
      <c r="TOK260" s="18"/>
      <c r="TOL260" s="18"/>
      <c r="TOM260" s="18"/>
      <c r="TON260" s="18"/>
      <c r="TOO260" s="18"/>
      <c r="TOP260" s="18"/>
      <c r="TOQ260" s="18"/>
      <c r="TOR260" s="18"/>
      <c r="TOS260" s="18"/>
      <c r="TOT260" s="18"/>
      <c r="TOU260" s="18"/>
      <c r="TOV260" s="18"/>
      <c r="TOW260" s="18"/>
      <c r="TOX260" s="18"/>
      <c r="TOY260" s="18"/>
      <c r="TOZ260" s="18"/>
      <c r="TPA260" s="18"/>
      <c r="TPB260" s="18"/>
      <c r="TPC260" s="18"/>
      <c r="TPD260" s="18"/>
      <c r="TPE260" s="18"/>
      <c r="TPF260" s="18"/>
      <c r="TPG260" s="18"/>
      <c r="TPH260" s="18"/>
      <c r="TPI260" s="18"/>
      <c r="TPJ260" s="18"/>
      <c r="TPK260" s="18"/>
      <c r="TPL260" s="18"/>
      <c r="TPM260" s="18"/>
      <c r="TPN260" s="18"/>
      <c r="TPO260" s="18"/>
      <c r="TPP260" s="18"/>
      <c r="TPQ260" s="18"/>
      <c r="TPR260" s="18"/>
      <c r="TPS260" s="18"/>
      <c r="TPT260" s="18"/>
      <c r="TPU260" s="18"/>
      <c r="TPV260" s="18"/>
      <c r="TPW260" s="18"/>
      <c r="TPX260" s="18"/>
      <c r="TPY260" s="18"/>
      <c r="TPZ260" s="18"/>
      <c r="TQA260" s="18"/>
      <c r="TQB260" s="18"/>
      <c r="TQC260" s="18"/>
      <c r="TQD260" s="18"/>
      <c r="TQE260" s="18"/>
      <c r="TQF260" s="18"/>
      <c r="TQG260" s="18"/>
      <c r="TQH260" s="18"/>
      <c r="TQI260" s="18"/>
      <c r="TQJ260" s="18"/>
      <c r="TQK260" s="18"/>
      <c r="TQL260" s="18"/>
      <c r="TQM260" s="18"/>
      <c r="TQN260" s="18"/>
      <c r="TQO260" s="18"/>
      <c r="TQP260" s="18"/>
      <c r="TQQ260" s="18"/>
      <c r="TQR260" s="18"/>
      <c r="TQS260" s="18"/>
      <c r="TQT260" s="18"/>
      <c r="TQU260" s="18"/>
      <c r="TQV260" s="18"/>
      <c r="TQW260" s="18"/>
      <c r="TQX260" s="18"/>
      <c r="TQY260" s="18"/>
      <c r="TQZ260" s="18"/>
      <c r="TRA260" s="18"/>
      <c r="TRB260" s="18"/>
      <c r="TRC260" s="18"/>
      <c r="TRD260" s="18"/>
      <c r="TRE260" s="18"/>
      <c r="TRF260" s="18"/>
      <c r="TRG260" s="18"/>
      <c r="TRH260" s="18"/>
      <c r="TRI260" s="18"/>
      <c r="TRJ260" s="18"/>
      <c r="TRK260" s="18"/>
      <c r="TRL260" s="18"/>
      <c r="TRM260" s="18"/>
      <c r="TRN260" s="18"/>
      <c r="TRO260" s="18"/>
      <c r="TRP260" s="18"/>
      <c r="TRQ260" s="18"/>
      <c r="TRR260" s="18"/>
      <c r="TRS260" s="18"/>
      <c r="TRT260" s="18"/>
      <c r="TRU260" s="18"/>
      <c r="TRV260" s="18"/>
      <c r="TRW260" s="18"/>
      <c r="TRX260" s="18"/>
      <c r="TRY260" s="18"/>
      <c r="TRZ260" s="18"/>
      <c r="TSA260" s="18"/>
      <c r="TSB260" s="18"/>
      <c r="TSC260" s="18"/>
      <c r="TSD260" s="18"/>
      <c r="TSE260" s="18"/>
      <c r="TSF260" s="18"/>
      <c r="TSG260" s="18"/>
      <c r="TSH260" s="18"/>
      <c r="TSI260" s="18"/>
      <c r="TSJ260" s="18"/>
      <c r="TSK260" s="18"/>
      <c r="TSL260" s="18"/>
      <c r="TSM260" s="18"/>
      <c r="TSN260" s="18"/>
      <c r="TSO260" s="18"/>
      <c r="TSP260" s="18"/>
      <c r="TSQ260" s="18"/>
      <c r="TSR260" s="18"/>
      <c r="TSS260" s="18"/>
      <c r="TST260" s="18"/>
      <c r="TSU260" s="18"/>
      <c r="TSV260" s="18"/>
      <c r="TSW260" s="18"/>
      <c r="TSX260" s="18"/>
      <c r="TSY260" s="18"/>
      <c r="TSZ260" s="18"/>
      <c r="TTA260" s="18"/>
      <c r="TTB260" s="18"/>
      <c r="TTC260" s="18"/>
      <c r="TTD260" s="18"/>
      <c r="TTE260" s="18"/>
      <c r="TTF260" s="18"/>
      <c r="TTG260" s="18"/>
      <c r="TTH260" s="18"/>
      <c r="TTI260" s="18"/>
      <c r="TTJ260" s="18"/>
      <c r="TTK260" s="18"/>
      <c r="TTL260" s="18"/>
      <c r="TTM260" s="18"/>
      <c r="TTN260" s="18"/>
      <c r="TTO260" s="18"/>
      <c r="TTP260" s="18"/>
      <c r="TTQ260" s="18"/>
      <c r="TTR260" s="18"/>
      <c r="TTS260" s="18"/>
      <c r="TTT260" s="18"/>
      <c r="TTU260" s="18"/>
      <c r="TTV260" s="18"/>
      <c r="TTW260" s="18"/>
      <c r="TTX260" s="18"/>
      <c r="TTY260" s="18"/>
      <c r="TTZ260" s="18"/>
      <c r="TUA260" s="18"/>
      <c r="TUB260" s="18"/>
      <c r="TUC260" s="18"/>
      <c r="TUD260" s="18"/>
      <c r="TUE260" s="18"/>
      <c r="TUF260" s="18"/>
      <c r="TUG260" s="18"/>
      <c r="TUH260" s="18"/>
      <c r="TUI260" s="18"/>
      <c r="TUJ260" s="18"/>
      <c r="TUK260" s="18"/>
      <c r="TUL260" s="18"/>
      <c r="TUM260" s="18"/>
      <c r="TUN260" s="18"/>
      <c r="TUO260" s="18"/>
      <c r="TUP260" s="18"/>
      <c r="TUQ260" s="18"/>
      <c r="TUR260" s="18"/>
      <c r="TUS260" s="18"/>
      <c r="TUT260" s="18"/>
      <c r="TUU260" s="18"/>
      <c r="TUV260" s="18"/>
      <c r="TUW260" s="18"/>
      <c r="TUX260" s="18"/>
      <c r="TUY260" s="18"/>
      <c r="TUZ260" s="18"/>
      <c r="TVA260" s="18"/>
      <c r="TVB260" s="18"/>
      <c r="TVC260" s="18"/>
      <c r="TVD260" s="18"/>
      <c r="TVE260" s="18"/>
      <c r="TVF260" s="18"/>
      <c r="TVG260" s="18"/>
      <c r="TVH260" s="18"/>
      <c r="TVI260" s="18"/>
      <c r="TVJ260" s="18"/>
      <c r="TVK260" s="18"/>
      <c r="TVL260" s="18"/>
      <c r="TVM260" s="18"/>
      <c r="TVN260" s="18"/>
      <c r="TVO260" s="18"/>
      <c r="TVP260" s="18"/>
      <c r="TVQ260" s="18"/>
      <c r="TVR260" s="18"/>
      <c r="TVS260" s="18"/>
      <c r="TVT260" s="18"/>
      <c r="TVU260" s="18"/>
      <c r="TVV260" s="18"/>
      <c r="TVW260" s="18"/>
      <c r="TVX260" s="18"/>
      <c r="TVY260" s="18"/>
      <c r="TVZ260" s="18"/>
      <c r="TWA260" s="18"/>
      <c r="TWB260" s="18"/>
      <c r="TWC260" s="18"/>
      <c r="TWD260" s="18"/>
      <c r="TWE260" s="18"/>
      <c r="TWF260" s="18"/>
      <c r="TWG260" s="18"/>
      <c r="TWH260" s="18"/>
      <c r="TWI260" s="18"/>
      <c r="TWJ260" s="18"/>
      <c r="TWK260" s="18"/>
      <c r="TWL260" s="18"/>
      <c r="TWM260" s="18"/>
      <c r="TWN260" s="18"/>
      <c r="TWO260" s="18"/>
      <c r="TWP260" s="18"/>
      <c r="TWQ260" s="18"/>
      <c r="TWR260" s="18"/>
      <c r="TWS260" s="18"/>
      <c r="TWT260" s="18"/>
      <c r="TWU260" s="18"/>
      <c r="TWV260" s="18"/>
      <c r="TWW260" s="18"/>
      <c r="TWX260" s="18"/>
      <c r="TWY260" s="18"/>
      <c r="TWZ260" s="18"/>
      <c r="TXA260" s="18"/>
      <c r="TXB260" s="18"/>
      <c r="TXC260" s="18"/>
      <c r="TXD260" s="18"/>
      <c r="TXE260" s="18"/>
      <c r="TXF260" s="18"/>
      <c r="TXG260" s="18"/>
      <c r="TXH260" s="18"/>
      <c r="TXI260" s="18"/>
      <c r="TXJ260" s="18"/>
      <c r="TXK260" s="18"/>
      <c r="TXL260" s="18"/>
      <c r="TXM260" s="18"/>
      <c r="TXN260" s="18"/>
      <c r="TXO260" s="18"/>
      <c r="TXP260" s="18"/>
      <c r="TXQ260" s="18"/>
      <c r="TXR260" s="18"/>
      <c r="TXS260" s="18"/>
      <c r="TXT260" s="18"/>
      <c r="TXU260" s="18"/>
      <c r="TXV260" s="18"/>
      <c r="TXW260" s="18"/>
      <c r="TXX260" s="18"/>
      <c r="TXY260" s="18"/>
      <c r="TXZ260" s="18"/>
      <c r="TYA260" s="18"/>
      <c r="TYB260" s="18"/>
      <c r="TYC260" s="18"/>
      <c r="TYD260" s="18"/>
      <c r="TYE260" s="18"/>
      <c r="TYF260" s="18"/>
      <c r="TYG260" s="18"/>
      <c r="TYH260" s="18"/>
      <c r="TYI260" s="18"/>
      <c r="TYJ260" s="18"/>
      <c r="TYK260" s="18"/>
      <c r="TYL260" s="18"/>
      <c r="TYM260" s="18"/>
      <c r="TYN260" s="18"/>
      <c r="TYO260" s="18"/>
      <c r="TYP260" s="18"/>
      <c r="TYQ260" s="18"/>
      <c r="TYR260" s="18"/>
      <c r="TYS260" s="18"/>
      <c r="TYT260" s="18"/>
      <c r="TYU260" s="18"/>
      <c r="TYV260" s="18"/>
      <c r="TYW260" s="18"/>
      <c r="TYX260" s="18"/>
      <c r="TYY260" s="18"/>
      <c r="TYZ260" s="18"/>
      <c r="TZA260" s="18"/>
      <c r="TZB260" s="18"/>
      <c r="TZC260" s="18"/>
      <c r="TZD260" s="18"/>
      <c r="TZE260" s="18"/>
      <c r="TZF260" s="18"/>
      <c r="TZG260" s="18"/>
      <c r="TZH260" s="18"/>
      <c r="TZI260" s="18"/>
      <c r="TZJ260" s="18"/>
      <c r="TZK260" s="18"/>
      <c r="TZL260" s="18"/>
      <c r="TZM260" s="18"/>
      <c r="TZN260" s="18"/>
      <c r="TZO260" s="18"/>
      <c r="TZP260" s="18"/>
      <c r="TZQ260" s="18"/>
      <c r="TZR260" s="18"/>
      <c r="TZS260" s="18"/>
      <c r="TZT260" s="18"/>
      <c r="TZU260" s="18"/>
      <c r="TZV260" s="18"/>
      <c r="TZW260" s="18"/>
      <c r="TZX260" s="18"/>
      <c r="TZY260" s="18"/>
      <c r="TZZ260" s="18"/>
      <c r="UAA260" s="18"/>
      <c r="UAB260" s="18"/>
      <c r="UAC260" s="18"/>
      <c r="UAD260" s="18"/>
      <c r="UAE260" s="18"/>
      <c r="UAF260" s="18"/>
      <c r="UAG260" s="18"/>
      <c r="UAH260" s="18"/>
      <c r="UAI260" s="18"/>
      <c r="UAJ260" s="18"/>
      <c r="UAK260" s="18"/>
      <c r="UAL260" s="18"/>
      <c r="UAM260" s="18"/>
      <c r="UAN260" s="18"/>
      <c r="UAO260" s="18"/>
      <c r="UAP260" s="18"/>
      <c r="UAQ260" s="18"/>
      <c r="UAR260" s="18"/>
      <c r="UAS260" s="18"/>
      <c r="UAT260" s="18"/>
      <c r="UAU260" s="18"/>
      <c r="UAV260" s="18"/>
      <c r="UAW260" s="18"/>
      <c r="UAX260" s="18"/>
      <c r="UAY260" s="18"/>
      <c r="UAZ260" s="18"/>
      <c r="UBA260" s="18"/>
      <c r="UBB260" s="18"/>
      <c r="UBC260" s="18"/>
      <c r="UBD260" s="18"/>
      <c r="UBE260" s="18"/>
      <c r="UBF260" s="18"/>
      <c r="UBG260" s="18"/>
      <c r="UBH260" s="18"/>
      <c r="UBI260" s="18"/>
      <c r="UBJ260" s="18"/>
      <c r="UBK260" s="18"/>
      <c r="UBL260" s="18"/>
      <c r="UBM260" s="18"/>
      <c r="UBN260" s="18"/>
      <c r="UBO260" s="18"/>
      <c r="UBP260" s="18"/>
      <c r="UBQ260" s="18"/>
      <c r="UBR260" s="18"/>
      <c r="UBS260" s="18"/>
      <c r="UBT260" s="18"/>
      <c r="UBU260" s="18"/>
      <c r="UBV260" s="18"/>
      <c r="UBW260" s="18"/>
      <c r="UBX260" s="18"/>
      <c r="UBY260" s="18"/>
      <c r="UBZ260" s="18"/>
      <c r="UCA260" s="18"/>
      <c r="UCB260" s="18"/>
      <c r="UCC260" s="18"/>
      <c r="UCD260" s="18"/>
      <c r="UCE260" s="18"/>
      <c r="UCF260" s="18"/>
      <c r="UCG260" s="18"/>
      <c r="UCH260" s="18"/>
      <c r="UCI260" s="18"/>
      <c r="UCJ260" s="18"/>
      <c r="UCK260" s="18"/>
      <c r="UCL260" s="18"/>
      <c r="UCM260" s="18"/>
      <c r="UCN260" s="18"/>
      <c r="UCO260" s="18"/>
      <c r="UCP260" s="18"/>
      <c r="UCQ260" s="18"/>
      <c r="UCR260" s="18"/>
      <c r="UCS260" s="18"/>
      <c r="UCT260" s="18"/>
      <c r="UCU260" s="18"/>
      <c r="UCV260" s="18"/>
      <c r="UCW260" s="18"/>
      <c r="UCX260" s="18"/>
      <c r="UCY260" s="18"/>
      <c r="UCZ260" s="18"/>
      <c r="UDA260" s="18"/>
      <c r="UDB260" s="18"/>
      <c r="UDC260" s="18"/>
      <c r="UDD260" s="18"/>
      <c r="UDE260" s="18"/>
      <c r="UDF260" s="18"/>
      <c r="UDG260" s="18"/>
      <c r="UDH260" s="18"/>
      <c r="UDI260" s="18"/>
      <c r="UDJ260" s="18"/>
      <c r="UDK260" s="18"/>
      <c r="UDL260" s="18"/>
      <c r="UDM260" s="18"/>
      <c r="UDN260" s="18"/>
      <c r="UDO260" s="18"/>
      <c r="UDP260" s="18"/>
      <c r="UDQ260" s="18"/>
      <c r="UDR260" s="18"/>
      <c r="UDS260" s="18"/>
      <c r="UDT260" s="18"/>
      <c r="UDU260" s="18"/>
      <c r="UDV260" s="18"/>
      <c r="UDW260" s="18"/>
      <c r="UDX260" s="18"/>
      <c r="UDY260" s="18"/>
      <c r="UDZ260" s="18"/>
      <c r="UEA260" s="18"/>
      <c r="UEB260" s="18"/>
      <c r="UEC260" s="18"/>
      <c r="UED260" s="18"/>
      <c r="UEE260" s="18"/>
      <c r="UEF260" s="18"/>
      <c r="UEG260" s="18"/>
      <c r="UEH260" s="18"/>
      <c r="UEI260" s="18"/>
      <c r="UEJ260" s="18"/>
      <c r="UEK260" s="18"/>
      <c r="UEL260" s="18"/>
      <c r="UEM260" s="18"/>
      <c r="UEN260" s="18"/>
      <c r="UEO260" s="18"/>
      <c r="UEP260" s="18"/>
      <c r="UEQ260" s="18"/>
      <c r="UER260" s="18"/>
      <c r="UES260" s="18"/>
      <c r="UET260" s="18"/>
      <c r="UEU260" s="18"/>
      <c r="UEV260" s="18"/>
      <c r="UEW260" s="18"/>
      <c r="UEX260" s="18"/>
      <c r="UEY260" s="18"/>
      <c r="UEZ260" s="18"/>
      <c r="UFA260" s="18"/>
      <c r="UFB260" s="18"/>
      <c r="UFC260" s="18"/>
      <c r="UFD260" s="18"/>
      <c r="UFE260" s="18"/>
      <c r="UFF260" s="18"/>
      <c r="UFG260" s="18"/>
      <c r="UFH260" s="18"/>
      <c r="UFI260" s="18"/>
      <c r="UFJ260" s="18"/>
      <c r="UFK260" s="18"/>
      <c r="UFL260" s="18"/>
      <c r="UFM260" s="18"/>
      <c r="UFN260" s="18"/>
      <c r="UFO260" s="18"/>
      <c r="UFP260" s="18"/>
      <c r="UFQ260" s="18"/>
      <c r="UFR260" s="18"/>
      <c r="UFS260" s="18"/>
      <c r="UFT260" s="18"/>
      <c r="UFU260" s="18"/>
      <c r="UFV260" s="18"/>
      <c r="UFW260" s="18"/>
      <c r="UFX260" s="18"/>
      <c r="UFY260" s="18"/>
      <c r="UFZ260" s="18"/>
      <c r="UGA260" s="18"/>
      <c r="UGB260" s="18"/>
      <c r="UGC260" s="18"/>
      <c r="UGD260" s="18"/>
      <c r="UGE260" s="18"/>
      <c r="UGF260" s="18"/>
      <c r="UGG260" s="18"/>
      <c r="UGH260" s="18"/>
      <c r="UGI260" s="18"/>
      <c r="UGJ260" s="18"/>
      <c r="UGK260" s="18"/>
      <c r="UGL260" s="18"/>
      <c r="UGM260" s="18"/>
      <c r="UGN260" s="18"/>
      <c r="UGO260" s="18"/>
      <c r="UGP260" s="18"/>
      <c r="UGQ260" s="18"/>
      <c r="UGR260" s="18"/>
      <c r="UGS260" s="18"/>
      <c r="UGT260" s="18"/>
      <c r="UGU260" s="18"/>
      <c r="UGV260" s="18"/>
      <c r="UGW260" s="18"/>
      <c r="UGX260" s="18"/>
      <c r="UGY260" s="18"/>
      <c r="UGZ260" s="18"/>
      <c r="UHA260" s="18"/>
      <c r="UHB260" s="18"/>
      <c r="UHC260" s="18"/>
      <c r="UHD260" s="18"/>
      <c r="UHE260" s="18"/>
      <c r="UHF260" s="18"/>
      <c r="UHG260" s="18"/>
      <c r="UHH260" s="18"/>
      <c r="UHI260" s="18"/>
      <c r="UHJ260" s="18"/>
      <c r="UHK260" s="18"/>
      <c r="UHL260" s="18"/>
      <c r="UHM260" s="18"/>
      <c r="UHN260" s="18"/>
      <c r="UHO260" s="18"/>
      <c r="UHP260" s="18"/>
      <c r="UHQ260" s="18"/>
      <c r="UHR260" s="18"/>
      <c r="UHS260" s="18"/>
      <c r="UHT260" s="18"/>
      <c r="UHU260" s="18"/>
      <c r="UHV260" s="18"/>
      <c r="UHW260" s="18"/>
      <c r="UHX260" s="18"/>
      <c r="UHY260" s="18"/>
      <c r="UHZ260" s="18"/>
      <c r="UIA260" s="18"/>
      <c r="UIB260" s="18"/>
      <c r="UIC260" s="18"/>
      <c r="UID260" s="18"/>
      <c r="UIE260" s="18"/>
      <c r="UIF260" s="18"/>
      <c r="UIG260" s="18"/>
      <c r="UIH260" s="18"/>
      <c r="UII260" s="18"/>
      <c r="UIJ260" s="18"/>
      <c r="UIK260" s="18"/>
      <c r="UIL260" s="18"/>
      <c r="UIM260" s="18"/>
      <c r="UIN260" s="18"/>
      <c r="UIO260" s="18"/>
      <c r="UIP260" s="18"/>
      <c r="UIQ260" s="18"/>
      <c r="UIR260" s="18"/>
      <c r="UIS260" s="18"/>
      <c r="UIT260" s="18"/>
      <c r="UIU260" s="18"/>
      <c r="UIV260" s="18"/>
      <c r="UIW260" s="18"/>
      <c r="UIX260" s="18"/>
      <c r="UIY260" s="18"/>
      <c r="UIZ260" s="18"/>
      <c r="UJA260" s="18"/>
      <c r="UJB260" s="18"/>
      <c r="UJC260" s="18"/>
      <c r="UJD260" s="18"/>
      <c r="UJE260" s="18"/>
      <c r="UJF260" s="18"/>
      <c r="UJG260" s="18"/>
      <c r="UJH260" s="18"/>
      <c r="UJI260" s="18"/>
      <c r="UJJ260" s="18"/>
      <c r="UJK260" s="18"/>
      <c r="UJL260" s="18"/>
      <c r="UJM260" s="18"/>
      <c r="UJN260" s="18"/>
      <c r="UJO260" s="18"/>
      <c r="UJP260" s="18"/>
      <c r="UJQ260" s="18"/>
      <c r="UJR260" s="18"/>
      <c r="UJS260" s="18"/>
      <c r="UJT260" s="18"/>
      <c r="UJU260" s="18"/>
      <c r="UJV260" s="18"/>
      <c r="UJW260" s="18"/>
      <c r="UJX260" s="18"/>
      <c r="UJY260" s="18"/>
      <c r="UJZ260" s="18"/>
      <c r="UKA260" s="18"/>
      <c r="UKB260" s="18"/>
      <c r="UKC260" s="18"/>
      <c r="UKD260" s="18"/>
      <c r="UKE260" s="18"/>
      <c r="UKF260" s="18"/>
      <c r="UKG260" s="18"/>
      <c r="UKH260" s="18"/>
      <c r="UKI260" s="18"/>
      <c r="UKJ260" s="18"/>
      <c r="UKK260" s="18"/>
      <c r="UKL260" s="18"/>
      <c r="UKM260" s="18"/>
      <c r="UKN260" s="18"/>
      <c r="UKO260" s="18"/>
      <c r="UKP260" s="18"/>
      <c r="UKQ260" s="18"/>
      <c r="UKR260" s="18"/>
      <c r="UKS260" s="18"/>
      <c r="UKT260" s="18"/>
      <c r="UKU260" s="18"/>
      <c r="UKV260" s="18"/>
      <c r="UKW260" s="18"/>
      <c r="UKX260" s="18"/>
      <c r="UKY260" s="18"/>
      <c r="UKZ260" s="18"/>
      <c r="ULA260" s="18"/>
      <c r="ULB260" s="18"/>
      <c r="ULC260" s="18"/>
      <c r="ULD260" s="18"/>
      <c r="ULE260" s="18"/>
      <c r="ULF260" s="18"/>
      <c r="ULG260" s="18"/>
      <c r="ULH260" s="18"/>
      <c r="ULI260" s="18"/>
      <c r="ULJ260" s="18"/>
      <c r="ULK260" s="18"/>
      <c r="ULL260" s="18"/>
      <c r="ULM260" s="18"/>
      <c r="ULN260" s="18"/>
      <c r="ULO260" s="18"/>
      <c r="ULP260" s="18"/>
      <c r="ULQ260" s="18"/>
      <c r="ULR260" s="18"/>
      <c r="ULS260" s="18"/>
      <c r="ULT260" s="18"/>
      <c r="ULU260" s="18"/>
      <c r="ULV260" s="18"/>
      <c r="ULW260" s="18"/>
      <c r="ULX260" s="18"/>
      <c r="ULY260" s="18"/>
      <c r="ULZ260" s="18"/>
      <c r="UMA260" s="18"/>
      <c r="UMB260" s="18"/>
      <c r="UMC260" s="18"/>
      <c r="UMD260" s="18"/>
      <c r="UME260" s="18"/>
      <c r="UMF260" s="18"/>
      <c r="UMG260" s="18"/>
      <c r="UMH260" s="18"/>
      <c r="UMI260" s="18"/>
      <c r="UMJ260" s="18"/>
      <c r="UMK260" s="18"/>
      <c r="UML260" s="18"/>
      <c r="UMM260" s="18"/>
      <c r="UMN260" s="18"/>
      <c r="UMO260" s="18"/>
      <c r="UMP260" s="18"/>
      <c r="UMQ260" s="18"/>
      <c r="UMR260" s="18"/>
      <c r="UMS260" s="18"/>
      <c r="UMT260" s="18"/>
      <c r="UMU260" s="18"/>
      <c r="UMV260" s="18"/>
      <c r="UMW260" s="18"/>
      <c r="UMX260" s="18"/>
      <c r="UMY260" s="18"/>
      <c r="UMZ260" s="18"/>
      <c r="UNA260" s="18"/>
      <c r="UNB260" s="18"/>
      <c r="UNC260" s="18"/>
      <c r="UND260" s="18"/>
      <c r="UNE260" s="18"/>
      <c r="UNF260" s="18"/>
      <c r="UNG260" s="18"/>
      <c r="UNH260" s="18"/>
      <c r="UNI260" s="18"/>
      <c r="UNJ260" s="18"/>
      <c r="UNK260" s="18"/>
      <c r="UNL260" s="18"/>
      <c r="UNM260" s="18"/>
      <c r="UNN260" s="18"/>
      <c r="UNO260" s="18"/>
      <c r="UNP260" s="18"/>
      <c r="UNQ260" s="18"/>
      <c r="UNR260" s="18"/>
      <c r="UNS260" s="18"/>
      <c r="UNT260" s="18"/>
      <c r="UNU260" s="18"/>
      <c r="UNV260" s="18"/>
      <c r="UNW260" s="18"/>
      <c r="UNX260" s="18"/>
      <c r="UNY260" s="18"/>
      <c r="UNZ260" s="18"/>
      <c r="UOA260" s="18"/>
      <c r="UOB260" s="18"/>
      <c r="UOC260" s="18"/>
      <c r="UOD260" s="18"/>
      <c r="UOE260" s="18"/>
      <c r="UOF260" s="18"/>
      <c r="UOG260" s="18"/>
      <c r="UOH260" s="18"/>
      <c r="UOI260" s="18"/>
      <c r="UOJ260" s="18"/>
      <c r="UOK260" s="18"/>
      <c r="UOL260" s="18"/>
      <c r="UOM260" s="18"/>
      <c r="UON260" s="18"/>
      <c r="UOO260" s="18"/>
      <c r="UOP260" s="18"/>
      <c r="UOQ260" s="18"/>
      <c r="UOR260" s="18"/>
      <c r="UOS260" s="18"/>
      <c r="UOT260" s="18"/>
      <c r="UOU260" s="18"/>
      <c r="UOV260" s="18"/>
      <c r="UOW260" s="18"/>
      <c r="UOX260" s="18"/>
      <c r="UOY260" s="18"/>
      <c r="UOZ260" s="18"/>
      <c r="UPA260" s="18"/>
      <c r="UPB260" s="18"/>
      <c r="UPC260" s="18"/>
      <c r="UPD260" s="18"/>
      <c r="UPE260" s="18"/>
      <c r="UPF260" s="18"/>
      <c r="UPG260" s="18"/>
      <c r="UPH260" s="18"/>
      <c r="UPI260" s="18"/>
      <c r="UPJ260" s="18"/>
      <c r="UPK260" s="18"/>
      <c r="UPL260" s="18"/>
      <c r="UPM260" s="18"/>
      <c r="UPN260" s="18"/>
      <c r="UPO260" s="18"/>
      <c r="UPP260" s="18"/>
      <c r="UPQ260" s="18"/>
      <c r="UPR260" s="18"/>
      <c r="UPS260" s="18"/>
      <c r="UPT260" s="18"/>
      <c r="UPU260" s="18"/>
      <c r="UPV260" s="18"/>
      <c r="UPW260" s="18"/>
      <c r="UPX260" s="18"/>
      <c r="UPY260" s="18"/>
      <c r="UPZ260" s="18"/>
      <c r="UQA260" s="18"/>
      <c r="UQB260" s="18"/>
      <c r="UQC260" s="18"/>
      <c r="UQD260" s="18"/>
      <c r="UQE260" s="18"/>
      <c r="UQF260" s="18"/>
      <c r="UQG260" s="18"/>
      <c r="UQH260" s="18"/>
      <c r="UQI260" s="18"/>
      <c r="UQJ260" s="18"/>
      <c r="UQK260" s="18"/>
      <c r="UQL260" s="18"/>
      <c r="UQM260" s="18"/>
      <c r="UQN260" s="18"/>
      <c r="UQO260" s="18"/>
      <c r="UQP260" s="18"/>
      <c r="UQQ260" s="18"/>
      <c r="UQR260" s="18"/>
      <c r="UQS260" s="18"/>
      <c r="UQT260" s="18"/>
      <c r="UQU260" s="18"/>
      <c r="UQV260" s="18"/>
      <c r="UQW260" s="18"/>
      <c r="UQX260" s="18"/>
      <c r="UQY260" s="18"/>
      <c r="UQZ260" s="18"/>
      <c r="URA260" s="18"/>
      <c r="URB260" s="18"/>
      <c r="URC260" s="18"/>
      <c r="URD260" s="18"/>
      <c r="URE260" s="18"/>
      <c r="URF260" s="18"/>
      <c r="URG260" s="18"/>
      <c r="URH260" s="18"/>
      <c r="URI260" s="18"/>
      <c r="URJ260" s="18"/>
      <c r="URK260" s="18"/>
      <c r="URL260" s="18"/>
      <c r="URM260" s="18"/>
      <c r="URN260" s="18"/>
      <c r="URO260" s="18"/>
      <c r="URP260" s="18"/>
      <c r="URQ260" s="18"/>
      <c r="URR260" s="18"/>
      <c r="URS260" s="18"/>
      <c r="URT260" s="18"/>
      <c r="URU260" s="18"/>
      <c r="URV260" s="18"/>
      <c r="URW260" s="18"/>
      <c r="URX260" s="18"/>
      <c r="URY260" s="18"/>
      <c r="URZ260" s="18"/>
      <c r="USA260" s="18"/>
      <c r="USB260" s="18"/>
      <c r="USC260" s="18"/>
      <c r="USD260" s="18"/>
      <c r="USE260" s="18"/>
      <c r="USF260" s="18"/>
      <c r="USG260" s="18"/>
      <c r="USH260" s="18"/>
      <c r="USI260" s="18"/>
      <c r="USJ260" s="18"/>
      <c r="USK260" s="18"/>
      <c r="USL260" s="18"/>
      <c r="USM260" s="18"/>
      <c r="USN260" s="18"/>
      <c r="USO260" s="18"/>
      <c r="USP260" s="18"/>
      <c r="USQ260" s="18"/>
      <c r="USR260" s="18"/>
      <c r="USS260" s="18"/>
      <c r="UST260" s="18"/>
      <c r="USU260" s="18"/>
      <c r="USV260" s="18"/>
      <c r="USW260" s="18"/>
      <c r="USX260" s="18"/>
      <c r="USY260" s="18"/>
      <c r="USZ260" s="18"/>
      <c r="UTA260" s="18"/>
      <c r="UTB260" s="18"/>
      <c r="UTC260" s="18"/>
      <c r="UTD260" s="18"/>
      <c r="UTE260" s="18"/>
      <c r="UTF260" s="18"/>
      <c r="UTG260" s="18"/>
      <c r="UTH260" s="18"/>
      <c r="UTI260" s="18"/>
      <c r="UTJ260" s="18"/>
      <c r="UTK260" s="18"/>
      <c r="UTL260" s="18"/>
      <c r="UTM260" s="18"/>
      <c r="UTN260" s="18"/>
      <c r="UTO260" s="18"/>
      <c r="UTP260" s="18"/>
      <c r="UTQ260" s="18"/>
      <c r="UTR260" s="18"/>
      <c r="UTS260" s="18"/>
      <c r="UTT260" s="18"/>
      <c r="UTU260" s="18"/>
      <c r="UTV260" s="18"/>
      <c r="UTW260" s="18"/>
      <c r="UTX260" s="18"/>
      <c r="UTY260" s="18"/>
      <c r="UTZ260" s="18"/>
      <c r="UUA260" s="18"/>
      <c r="UUB260" s="18"/>
      <c r="UUC260" s="18"/>
      <c r="UUD260" s="18"/>
      <c r="UUE260" s="18"/>
      <c r="UUF260" s="18"/>
      <c r="UUG260" s="18"/>
      <c r="UUH260" s="18"/>
      <c r="UUI260" s="18"/>
      <c r="UUJ260" s="18"/>
      <c r="UUK260" s="18"/>
      <c r="UUL260" s="18"/>
      <c r="UUM260" s="18"/>
      <c r="UUN260" s="18"/>
      <c r="UUO260" s="18"/>
      <c r="UUP260" s="18"/>
      <c r="UUQ260" s="18"/>
      <c r="UUR260" s="18"/>
      <c r="UUS260" s="18"/>
      <c r="UUT260" s="18"/>
      <c r="UUU260" s="18"/>
      <c r="UUV260" s="18"/>
      <c r="UUW260" s="18"/>
      <c r="UUX260" s="18"/>
      <c r="UUY260" s="18"/>
      <c r="UUZ260" s="18"/>
      <c r="UVA260" s="18"/>
      <c r="UVB260" s="18"/>
      <c r="UVC260" s="18"/>
      <c r="UVD260" s="18"/>
      <c r="UVE260" s="18"/>
      <c r="UVF260" s="18"/>
      <c r="UVG260" s="18"/>
      <c r="UVH260" s="18"/>
      <c r="UVI260" s="18"/>
      <c r="UVJ260" s="18"/>
      <c r="UVK260" s="18"/>
      <c r="UVL260" s="18"/>
      <c r="UVM260" s="18"/>
      <c r="UVN260" s="18"/>
      <c r="UVO260" s="18"/>
      <c r="UVP260" s="18"/>
      <c r="UVQ260" s="18"/>
      <c r="UVR260" s="18"/>
      <c r="UVS260" s="18"/>
      <c r="UVT260" s="18"/>
      <c r="UVU260" s="18"/>
      <c r="UVV260" s="18"/>
      <c r="UVW260" s="18"/>
      <c r="UVX260" s="18"/>
      <c r="UVY260" s="18"/>
      <c r="UVZ260" s="18"/>
      <c r="UWA260" s="18"/>
      <c r="UWB260" s="18"/>
      <c r="UWC260" s="18"/>
      <c r="UWD260" s="18"/>
      <c r="UWE260" s="18"/>
      <c r="UWF260" s="18"/>
      <c r="UWG260" s="18"/>
      <c r="UWH260" s="18"/>
      <c r="UWI260" s="18"/>
      <c r="UWJ260" s="18"/>
      <c r="UWK260" s="18"/>
      <c r="UWL260" s="18"/>
      <c r="UWM260" s="18"/>
      <c r="UWN260" s="18"/>
      <c r="UWO260" s="18"/>
      <c r="UWP260" s="18"/>
      <c r="UWQ260" s="18"/>
      <c r="UWR260" s="18"/>
      <c r="UWS260" s="18"/>
      <c r="UWT260" s="18"/>
      <c r="UWU260" s="18"/>
      <c r="UWV260" s="18"/>
      <c r="UWW260" s="18"/>
      <c r="UWX260" s="18"/>
      <c r="UWY260" s="18"/>
      <c r="UWZ260" s="18"/>
      <c r="UXA260" s="18"/>
      <c r="UXB260" s="18"/>
      <c r="UXC260" s="18"/>
      <c r="UXD260" s="18"/>
      <c r="UXE260" s="18"/>
      <c r="UXF260" s="18"/>
      <c r="UXG260" s="18"/>
      <c r="UXH260" s="18"/>
      <c r="UXI260" s="18"/>
      <c r="UXJ260" s="18"/>
      <c r="UXK260" s="18"/>
      <c r="UXL260" s="18"/>
      <c r="UXM260" s="18"/>
      <c r="UXN260" s="18"/>
      <c r="UXO260" s="18"/>
      <c r="UXP260" s="18"/>
      <c r="UXQ260" s="18"/>
      <c r="UXR260" s="18"/>
      <c r="UXS260" s="18"/>
      <c r="UXT260" s="18"/>
      <c r="UXU260" s="18"/>
      <c r="UXV260" s="18"/>
      <c r="UXW260" s="18"/>
      <c r="UXX260" s="18"/>
      <c r="UXY260" s="18"/>
      <c r="UXZ260" s="18"/>
      <c r="UYA260" s="18"/>
      <c r="UYB260" s="18"/>
      <c r="UYC260" s="18"/>
      <c r="UYD260" s="18"/>
      <c r="UYE260" s="18"/>
      <c r="UYF260" s="18"/>
      <c r="UYG260" s="18"/>
      <c r="UYH260" s="18"/>
      <c r="UYI260" s="18"/>
      <c r="UYJ260" s="18"/>
      <c r="UYK260" s="18"/>
      <c r="UYL260" s="18"/>
      <c r="UYM260" s="18"/>
      <c r="UYN260" s="18"/>
      <c r="UYO260" s="18"/>
      <c r="UYP260" s="18"/>
      <c r="UYQ260" s="18"/>
      <c r="UYR260" s="18"/>
      <c r="UYS260" s="18"/>
      <c r="UYT260" s="18"/>
      <c r="UYU260" s="18"/>
      <c r="UYV260" s="18"/>
      <c r="UYW260" s="18"/>
      <c r="UYX260" s="18"/>
      <c r="UYY260" s="18"/>
      <c r="UYZ260" s="18"/>
      <c r="UZA260" s="18"/>
      <c r="UZB260" s="18"/>
      <c r="UZC260" s="18"/>
      <c r="UZD260" s="18"/>
      <c r="UZE260" s="18"/>
      <c r="UZF260" s="18"/>
      <c r="UZG260" s="18"/>
      <c r="UZH260" s="18"/>
      <c r="UZI260" s="18"/>
      <c r="UZJ260" s="18"/>
      <c r="UZK260" s="18"/>
      <c r="UZL260" s="18"/>
      <c r="UZM260" s="18"/>
      <c r="UZN260" s="18"/>
      <c r="UZO260" s="18"/>
      <c r="UZP260" s="18"/>
      <c r="UZQ260" s="18"/>
      <c r="UZR260" s="18"/>
      <c r="UZS260" s="18"/>
      <c r="UZT260" s="18"/>
      <c r="UZU260" s="18"/>
      <c r="UZV260" s="18"/>
      <c r="UZW260" s="18"/>
      <c r="UZX260" s="18"/>
      <c r="UZY260" s="18"/>
      <c r="UZZ260" s="18"/>
      <c r="VAA260" s="18"/>
      <c r="VAB260" s="18"/>
      <c r="VAC260" s="18"/>
      <c r="VAD260" s="18"/>
      <c r="VAE260" s="18"/>
      <c r="VAF260" s="18"/>
      <c r="VAG260" s="18"/>
      <c r="VAH260" s="18"/>
      <c r="VAI260" s="18"/>
      <c r="VAJ260" s="18"/>
      <c r="VAK260" s="18"/>
      <c r="VAL260" s="18"/>
      <c r="VAM260" s="18"/>
      <c r="VAN260" s="18"/>
      <c r="VAO260" s="18"/>
      <c r="VAP260" s="18"/>
      <c r="VAQ260" s="18"/>
      <c r="VAR260" s="18"/>
      <c r="VAS260" s="18"/>
      <c r="VAT260" s="18"/>
      <c r="VAU260" s="18"/>
      <c r="VAV260" s="18"/>
      <c r="VAW260" s="18"/>
      <c r="VAX260" s="18"/>
      <c r="VAY260" s="18"/>
      <c r="VAZ260" s="18"/>
      <c r="VBA260" s="18"/>
      <c r="VBB260" s="18"/>
      <c r="VBC260" s="18"/>
      <c r="VBD260" s="18"/>
      <c r="VBE260" s="18"/>
      <c r="VBF260" s="18"/>
      <c r="VBG260" s="18"/>
      <c r="VBH260" s="18"/>
      <c r="VBI260" s="18"/>
      <c r="VBJ260" s="18"/>
      <c r="VBK260" s="18"/>
      <c r="VBL260" s="18"/>
      <c r="VBM260" s="18"/>
      <c r="VBN260" s="18"/>
      <c r="VBO260" s="18"/>
      <c r="VBP260" s="18"/>
      <c r="VBQ260" s="18"/>
      <c r="VBR260" s="18"/>
      <c r="VBS260" s="18"/>
      <c r="VBT260" s="18"/>
      <c r="VBU260" s="18"/>
      <c r="VBV260" s="18"/>
      <c r="VBW260" s="18"/>
      <c r="VBX260" s="18"/>
      <c r="VBY260" s="18"/>
      <c r="VBZ260" s="18"/>
      <c r="VCA260" s="18"/>
      <c r="VCB260" s="18"/>
      <c r="VCC260" s="18"/>
      <c r="VCD260" s="18"/>
      <c r="VCE260" s="18"/>
      <c r="VCF260" s="18"/>
      <c r="VCG260" s="18"/>
      <c r="VCH260" s="18"/>
      <c r="VCI260" s="18"/>
      <c r="VCJ260" s="18"/>
      <c r="VCK260" s="18"/>
      <c r="VCL260" s="18"/>
      <c r="VCM260" s="18"/>
      <c r="VCN260" s="18"/>
      <c r="VCO260" s="18"/>
      <c r="VCP260" s="18"/>
      <c r="VCQ260" s="18"/>
      <c r="VCR260" s="18"/>
      <c r="VCS260" s="18"/>
      <c r="VCT260" s="18"/>
      <c r="VCU260" s="18"/>
      <c r="VCV260" s="18"/>
      <c r="VCW260" s="18"/>
      <c r="VCX260" s="18"/>
      <c r="VCY260" s="18"/>
      <c r="VCZ260" s="18"/>
      <c r="VDA260" s="18"/>
      <c r="VDB260" s="18"/>
      <c r="VDC260" s="18"/>
      <c r="VDD260" s="18"/>
      <c r="VDE260" s="18"/>
      <c r="VDF260" s="18"/>
      <c r="VDG260" s="18"/>
      <c r="VDH260" s="18"/>
      <c r="VDI260" s="18"/>
      <c r="VDJ260" s="18"/>
      <c r="VDK260" s="18"/>
      <c r="VDL260" s="18"/>
      <c r="VDM260" s="18"/>
      <c r="VDN260" s="18"/>
      <c r="VDO260" s="18"/>
      <c r="VDP260" s="18"/>
      <c r="VDQ260" s="18"/>
      <c r="VDR260" s="18"/>
      <c r="VDS260" s="18"/>
      <c r="VDT260" s="18"/>
      <c r="VDU260" s="18"/>
      <c r="VDV260" s="18"/>
      <c r="VDW260" s="18"/>
      <c r="VDX260" s="18"/>
      <c r="VDY260" s="18"/>
      <c r="VDZ260" s="18"/>
      <c r="VEA260" s="18"/>
      <c r="VEB260" s="18"/>
      <c r="VEC260" s="18"/>
      <c r="VED260" s="18"/>
      <c r="VEE260" s="18"/>
      <c r="VEF260" s="18"/>
      <c r="VEG260" s="18"/>
      <c r="VEH260" s="18"/>
      <c r="VEI260" s="18"/>
      <c r="VEJ260" s="18"/>
      <c r="VEK260" s="18"/>
      <c r="VEL260" s="18"/>
      <c r="VEM260" s="18"/>
      <c r="VEN260" s="18"/>
      <c r="VEO260" s="18"/>
      <c r="VEP260" s="18"/>
      <c r="VEQ260" s="18"/>
      <c r="VER260" s="18"/>
      <c r="VES260" s="18"/>
      <c r="VET260" s="18"/>
      <c r="VEU260" s="18"/>
      <c r="VEV260" s="18"/>
      <c r="VEW260" s="18"/>
      <c r="VEX260" s="18"/>
      <c r="VEY260" s="18"/>
      <c r="VEZ260" s="18"/>
      <c r="VFA260" s="18"/>
      <c r="VFB260" s="18"/>
      <c r="VFC260" s="18"/>
      <c r="VFD260" s="18"/>
      <c r="VFE260" s="18"/>
      <c r="VFF260" s="18"/>
      <c r="VFG260" s="18"/>
      <c r="VFH260" s="18"/>
      <c r="VFI260" s="18"/>
      <c r="VFJ260" s="18"/>
      <c r="VFK260" s="18"/>
      <c r="VFL260" s="18"/>
      <c r="VFM260" s="18"/>
      <c r="VFN260" s="18"/>
      <c r="VFO260" s="18"/>
      <c r="VFP260" s="18"/>
      <c r="VFQ260" s="18"/>
      <c r="VFR260" s="18"/>
      <c r="VFS260" s="18"/>
      <c r="VFT260" s="18"/>
      <c r="VFU260" s="18"/>
      <c r="VFV260" s="18"/>
      <c r="VFW260" s="18"/>
      <c r="VFX260" s="18"/>
      <c r="VFY260" s="18"/>
      <c r="VFZ260" s="18"/>
      <c r="VGA260" s="18"/>
      <c r="VGB260" s="18"/>
      <c r="VGC260" s="18"/>
      <c r="VGD260" s="18"/>
      <c r="VGE260" s="18"/>
      <c r="VGF260" s="18"/>
      <c r="VGG260" s="18"/>
      <c r="VGH260" s="18"/>
      <c r="VGI260" s="18"/>
      <c r="VGJ260" s="18"/>
      <c r="VGK260" s="18"/>
      <c r="VGL260" s="18"/>
      <c r="VGM260" s="18"/>
      <c r="VGN260" s="18"/>
      <c r="VGO260" s="18"/>
      <c r="VGP260" s="18"/>
      <c r="VGQ260" s="18"/>
      <c r="VGR260" s="18"/>
      <c r="VGS260" s="18"/>
      <c r="VGT260" s="18"/>
      <c r="VGU260" s="18"/>
      <c r="VGV260" s="18"/>
      <c r="VGW260" s="18"/>
      <c r="VGX260" s="18"/>
      <c r="VGY260" s="18"/>
      <c r="VGZ260" s="18"/>
      <c r="VHA260" s="18"/>
      <c r="VHB260" s="18"/>
      <c r="VHC260" s="18"/>
      <c r="VHD260" s="18"/>
      <c r="VHE260" s="18"/>
      <c r="VHF260" s="18"/>
      <c r="VHG260" s="18"/>
      <c r="VHH260" s="18"/>
      <c r="VHI260" s="18"/>
      <c r="VHJ260" s="18"/>
      <c r="VHK260" s="18"/>
      <c r="VHL260" s="18"/>
      <c r="VHM260" s="18"/>
      <c r="VHN260" s="18"/>
      <c r="VHO260" s="18"/>
      <c r="VHP260" s="18"/>
      <c r="VHQ260" s="18"/>
      <c r="VHR260" s="18"/>
      <c r="VHS260" s="18"/>
      <c r="VHT260" s="18"/>
      <c r="VHU260" s="18"/>
      <c r="VHV260" s="18"/>
      <c r="VHW260" s="18"/>
      <c r="VHX260" s="18"/>
      <c r="VHY260" s="18"/>
      <c r="VHZ260" s="18"/>
      <c r="VIA260" s="18"/>
      <c r="VIB260" s="18"/>
      <c r="VIC260" s="18"/>
      <c r="VID260" s="18"/>
      <c r="VIE260" s="18"/>
      <c r="VIF260" s="18"/>
      <c r="VIG260" s="18"/>
      <c r="VIH260" s="18"/>
      <c r="VII260" s="18"/>
      <c r="VIJ260" s="18"/>
      <c r="VIK260" s="18"/>
      <c r="VIL260" s="18"/>
      <c r="VIM260" s="18"/>
      <c r="VIN260" s="18"/>
      <c r="VIO260" s="18"/>
      <c r="VIP260" s="18"/>
      <c r="VIQ260" s="18"/>
      <c r="VIR260" s="18"/>
      <c r="VIS260" s="18"/>
      <c r="VIT260" s="18"/>
      <c r="VIU260" s="18"/>
      <c r="VIV260" s="18"/>
      <c r="VIW260" s="18"/>
      <c r="VIX260" s="18"/>
      <c r="VIY260" s="18"/>
      <c r="VIZ260" s="18"/>
      <c r="VJA260" s="18"/>
      <c r="VJB260" s="18"/>
      <c r="VJC260" s="18"/>
      <c r="VJD260" s="18"/>
      <c r="VJE260" s="18"/>
      <c r="VJF260" s="18"/>
      <c r="VJG260" s="18"/>
      <c r="VJH260" s="18"/>
      <c r="VJI260" s="18"/>
      <c r="VJJ260" s="18"/>
      <c r="VJK260" s="18"/>
      <c r="VJL260" s="18"/>
      <c r="VJM260" s="18"/>
      <c r="VJN260" s="18"/>
      <c r="VJO260" s="18"/>
      <c r="VJP260" s="18"/>
      <c r="VJQ260" s="18"/>
      <c r="VJR260" s="18"/>
      <c r="VJS260" s="18"/>
      <c r="VJT260" s="18"/>
      <c r="VJU260" s="18"/>
      <c r="VJV260" s="18"/>
      <c r="VJW260" s="18"/>
      <c r="VJX260" s="18"/>
      <c r="VJY260" s="18"/>
      <c r="VJZ260" s="18"/>
      <c r="VKA260" s="18"/>
      <c r="VKB260" s="18"/>
      <c r="VKC260" s="18"/>
      <c r="VKD260" s="18"/>
      <c r="VKE260" s="18"/>
      <c r="VKF260" s="18"/>
      <c r="VKG260" s="18"/>
      <c r="VKH260" s="18"/>
      <c r="VKI260" s="18"/>
      <c r="VKJ260" s="18"/>
      <c r="VKK260" s="18"/>
      <c r="VKL260" s="18"/>
      <c r="VKM260" s="18"/>
      <c r="VKN260" s="18"/>
      <c r="VKO260" s="18"/>
      <c r="VKP260" s="18"/>
      <c r="VKQ260" s="18"/>
      <c r="VKR260" s="18"/>
      <c r="VKS260" s="18"/>
      <c r="VKT260" s="18"/>
      <c r="VKU260" s="18"/>
      <c r="VKV260" s="18"/>
      <c r="VKW260" s="18"/>
      <c r="VKX260" s="18"/>
      <c r="VKY260" s="18"/>
      <c r="VKZ260" s="18"/>
      <c r="VLA260" s="18"/>
      <c r="VLB260" s="18"/>
      <c r="VLC260" s="18"/>
      <c r="VLD260" s="18"/>
      <c r="VLE260" s="18"/>
      <c r="VLF260" s="18"/>
      <c r="VLG260" s="18"/>
      <c r="VLH260" s="18"/>
      <c r="VLI260" s="18"/>
      <c r="VLJ260" s="18"/>
      <c r="VLK260" s="18"/>
      <c r="VLL260" s="18"/>
      <c r="VLM260" s="18"/>
      <c r="VLN260" s="18"/>
      <c r="VLO260" s="18"/>
      <c r="VLP260" s="18"/>
      <c r="VLQ260" s="18"/>
      <c r="VLR260" s="18"/>
      <c r="VLS260" s="18"/>
      <c r="VLT260" s="18"/>
      <c r="VLU260" s="18"/>
      <c r="VLV260" s="18"/>
      <c r="VLW260" s="18"/>
      <c r="VLX260" s="18"/>
      <c r="VLY260" s="18"/>
      <c r="VLZ260" s="18"/>
      <c r="VMA260" s="18"/>
      <c r="VMB260" s="18"/>
      <c r="VMC260" s="18"/>
      <c r="VMD260" s="18"/>
      <c r="VME260" s="18"/>
      <c r="VMF260" s="18"/>
      <c r="VMG260" s="18"/>
      <c r="VMH260" s="18"/>
      <c r="VMI260" s="18"/>
      <c r="VMJ260" s="18"/>
      <c r="VMK260" s="18"/>
      <c r="VML260" s="18"/>
      <c r="VMM260" s="18"/>
      <c r="VMN260" s="18"/>
      <c r="VMO260" s="18"/>
      <c r="VMP260" s="18"/>
      <c r="VMQ260" s="18"/>
      <c r="VMR260" s="18"/>
      <c r="VMS260" s="18"/>
      <c r="VMT260" s="18"/>
      <c r="VMU260" s="18"/>
      <c r="VMV260" s="18"/>
      <c r="VMW260" s="18"/>
      <c r="VMX260" s="18"/>
      <c r="VMY260" s="18"/>
      <c r="VMZ260" s="18"/>
      <c r="VNA260" s="18"/>
      <c r="VNB260" s="18"/>
      <c r="VNC260" s="18"/>
      <c r="VND260" s="18"/>
      <c r="VNE260" s="18"/>
      <c r="VNF260" s="18"/>
      <c r="VNG260" s="18"/>
      <c r="VNH260" s="18"/>
      <c r="VNI260" s="18"/>
      <c r="VNJ260" s="18"/>
      <c r="VNK260" s="18"/>
      <c r="VNL260" s="18"/>
      <c r="VNM260" s="18"/>
      <c r="VNN260" s="18"/>
      <c r="VNO260" s="18"/>
      <c r="VNP260" s="18"/>
      <c r="VNQ260" s="18"/>
      <c r="VNR260" s="18"/>
      <c r="VNS260" s="18"/>
      <c r="VNT260" s="18"/>
      <c r="VNU260" s="18"/>
      <c r="VNV260" s="18"/>
      <c r="VNW260" s="18"/>
      <c r="VNX260" s="18"/>
      <c r="VNY260" s="18"/>
      <c r="VNZ260" s="18"/>
      <c r="VOA260" s="18"/>
      <c r="VOB260" s="18"/>
      <c r="VOC260" s="18"/>
      <c r="VOD260" s="18"/>
      <c r="VOE260" s="18"/>
      <c r="VOF260" s="18"/>
      <c r="VOG260" s="18"/>
      <c r="VOH260" s="18"/>
      <c r="VOI260" s="18"/>
      <c r="VOJ260" s="18"/>
      <c r="VOK260" s="18"/>
      <c r="VOL260" s="18"/>
      <c r="VOM260" s="18"/>
      <c r="VON260" s="18"/>
      <c r="VOO260" s="18"/>
      <c r="VOP260" s="18"/>
      <c r="VOQ260" s="18"/>
      <c r="VOR260" s="18"/>
      <c r="VOS260" s="18"/>
      <c r="VOT260" s="18"/>
      <c r="VOU260" s="18"/>
      <c r="VOV260" s="18"/>
      <c r="VOW260" s="18"/>
      <c r="VOX260" s="18"/>
      <c r="VOY260" s="18"/>
      <c r="VOZ260" s="18"/>
      <c r="VPA260" s="18"/>
      <c r="VPB260" s="18"/>
      <c r="VPC260" s="18"/>
      <c r="VPD260" s="18"/>
      <c r="VPE260" s="18"/>
      <c r="VPF260" s="18"/>
      <c r="VPG260" s="18"/>
      <c r="VPH260" s="18"/>
      <c r="VPI260" s="18"/>
      <c r="VPJ260" s="18"/>
      <c r="VPK260" s="18"/>
      <c r="VPL260" s="18"/>
      <c r="VPM260" s="18"/>
      <c r="VPN260" s="18"/>
      <c r="VPO260" s="18"/>
      <c r="VPP260" s="18"/>
      <c r="VPQ260" s="18"/>
      <c r="VPR260" s="18"/>
      <c r="VPS260" s="18"/>
      <c r="VPT260" s="18"/>
      <c r="VPU260" s="18"/>
      <c r="VPV260" s="18"/>
      <c r="VPW260" s="18"/>
      <c r="VPX260" s="18"/>
      <c r="VPY260" s="18"/>
      <c r="VPZ260" s="18"/>
      <c r="VQA260" s="18"/>
      <c r="VQB260" s="18"/>
      <c r="VQC260" s="18"/>
      <c r="VQD260" s="18"/>
      <c r="VQE260" s="18"/>
      <c r="VQF260" s="18"/>
      <c r="VQG260" s="18"/>
      <c r="VQH260" s="18"/>
      <c r="VQI260" s="18"/>
      <c r="VQJ260" s="18"/>
      <c r="VQK260" s="18"/>
      <c r="VQL260" s="18"/>
      <c r="VQM260" s="18"/>
      <c r="VQN260" s="18"/>
      <c r="VQO260" s="18"/>
      <c r="VQP260" s="18"/>
      <c r="VQQ260" s="18"/>
      <c r="VQR260" s="18"/>
      <c r="VQS260" s="18"/>
      <c r="VQT260" s="18"/>
      <c r="VQU260" s="18"/>
      <c r="VQV260" s="18"/>
      <c r="VQW260" s="18"/>
      <c r="VQX260" s="18"/>
      <c r="VQY260" s="18"/>
      <c r="VQZ260" s="18"/>
      <c r="VRA260" s="18"/>
      <c r="VRB260" s="18"/>
      <c r="VRC260" s="18"/>
      <c r="VRD260" s="18"/>
      <c r="VRE260" s="18"/>
      <c r="VRF260" s="18"/>
      <c r="VRG260" s="18"/>
      <c r="VRH260" s="18"/>
      <c r="VRI260" s="18"/>
      <c r="VRJ260" s="18"/>
      <c r="VRK260" s="18"/>
      <c r="VRL260" s="18"/>
      <c r="VRM260" s="18"/>
      <c r="VRN260" s="18"/>
      <c r="VRO260" s="18"/>
      <c r="VRP260" s="18"/>
      <c r="VRQ260" s="18"/>
      <c r="VRR260" s="18"/>
      <c r="VRS260" s="18"/>
      <c r="VRT260" s="18"/>
      <c r="VRU260" s="18"/>
      <c r="VRV260" s="18"/>
      <c r="VRW260" s="18"/>
      <c r="VRX260" s="18"/>
      <c r="VRY260" s="18"/>
      <c r="VRZ260" s="18"/>
      <c r="VSA260" s="18"/>
      <c r="VSB260" s="18"/>
      <c r="VSC260" s="18"/>
      <c r="VSD260" s="18"/>
      <c r="VSE260" s="18"/>
      <c r="VSF260" s="18"/>
      <c r="VSG260" s="18"/>
      <c r="VSH260" s="18"/>
      <c r="VSI260" s="18"/>
      <c r="VSJ260" s="18"/>
      <c r="VSK260" s="18"/>
      <c r="VSL260" s="18"/>
      <c r="VSM260" s="18"/>
      <c r="VSN260" s="18"/>
      <c r="VSO260" s="18"/>
      <c r="VSP260" s="18"/>
      <c r="VSQ260" s="18"/>
      <c r="VSR260" s="18"/>
      <c r="VSS260" s="18"/>
      <c r="VST260" s="18"/>
      <c r="VSU260" s="18"/>
      <c r="VSV260" s="18"/>
      <c r="VSW260" s="18"/>
      <c r="VSX260" s="18"/>
      <c r="VSY260" s="18"/>
      <c r="VSZ260" s="18"/>
      <c r="VTA260" s="18"/>
      <c r="VTB260" s="18"/>
      <c r="VTC260" s="18"/>
      <c r="VTD260" s="18"/>
      <c r="VTE260" s="18"/>
      <c r="VTF260" s="18"/>
      <c r="VTG260" s="18"/>
      <c r="VTH260" s="18"/>
      <c r="VTI260" s="18"/>
      <c r="VTJ260" s="18"/>
      <c r="VTK260" s="18"/>
      <c r="VTL260" s="18"/>
      <c r="VTM260" s="18"/>
      <c r="VTN260" s="18"/>
      <c r="VTO260" s="18"/>
      <c r="VTP260" s="18"/>
      <c r="VTQ260" s="18"/>
      <c r="VTR260" s="18"/>
      <c r="VTS260" s="18"/>
      <c r="VTT260" s="18"/>
      <c r="VTU260" s="18"/>
      <c r="VTV260" s="18"/>
      <c r="VTW260" s="18"/>
      <c r="VTX260" s="18"/>
      <c r="VTY260" s="18"/>
      <c r="VTZ260" s="18"/>
      <c r="VUA260" s="18"/>
      <c r="VUB260" s="18"/>
      <c r="VUC260" s="18"/>
      <c r="VUD260" s="18"/>
      <c r="VUE260" s="18"/>
      <c r="VUF260" s="18"/>
      <c r="VUG260" s="18"/>
      <c r="VUH260" s="18"/>
      <c r="VUI260" s="18"/>
      <c r="VUJ260" s="18"/>
      <c r="VUK260" s="18"/>
      <c r="VUL260" s="18"/>
      <c r="VUM260" s="18"/>
      <c r="VUN260" s="18"/>
      <c r="VUO260" s="18"/>
      <c r="VUP260" s="18"/>
      <c r="VUQ260" s="18"/>
      <c r="VUR260" s="18"/>
      <c r="VUS260" s="18"/>
      <c r="VUT260" s="18"/>
      <c r="VUU260" s="18"/>
      <c r="VUV260" s="18"/>
      <c r="VUW260" s="18"/>
      <c r="VUX260" s="18"/>
      <c r="VUY260" s="18"/>
      <c r="VUZ260" s="18"/>
      <c r="VVA260" s="18"/>
      <c r="VVB260" s="18"/>
      <c r="VVC260" s="18"/>
      <c r="VVD260" s="18"/>
      <c r="VVE260" s="18"/>
      <c r="VVF260" s="18"/>
      <c r="VVG260" s="18"/>
      <c r="VVH260" s="18"/>
      <c r="VVI260" s="18"/>
      <c r="VVJ260" s="18"/>
      <c r="VVK260" s="18"/>
      <c r="VVL260" s="18"/>
      <c r="VVM260" s="18"/>
      <c r="VVN260" s="18"/>
      <c r="VVO260" s="18"/>
      <c r="VVP260" s="18"/>
      <c r="VVQ260" s="18"/>
      <c r="VVR260" s="18"/>
      <c r="VVS260" s="18"/>
      <c r="VVT260" s="18"/>
      <c r="VVU260" s="18"/>
      <c r="VVV260" s="18"/>
      <c r="VVW260" s="18"/>
      <c r="VVX260" s="18"/>
      <c r="VVY260" s="18"/>
      <c r="VVZ260" s="18"/>
      <c r="VWA260" s="18"/>
      <c r="VWB260" s="18"/>
      <c r="VWC260" s="18"/>
      <c r="VWD260" s="18"/>
      <c r="VWE260" s="18"/>
      <c r="VWF260" s="18"/>
      <c r="VWG260" s="18"/>
      <c r="VWH260" s="18"/>
      <c r="VWI260" s="18"/>
      <c r="VWJ260" s="18"/>
      <c r="VWK260" s="18"/>
      <c r="VWL260" s="18"/>
      <c r="VWM260" s="18"/>
      <c r="VWN260" s="18"/>
      <c r="VWO260" s="18"/>
      <c r="VWP260" s="18"/>
      <c r="VWQ260" s="18"/>
      <c r="VWR260" s="18"/>
      <c r="VWS260" s="18"/>
      <c r="VWT260" s="18"/>
      <c r="VWU260" s="18"/>
      <c r="VWV260" s="18"/>
      <c r="VWW260" s="18"/>
      <c r="VWX260" s="18"/>
      <c r="VWY260" s="18"/>
      <c r="VWZ260" s="18"/>
      <c r="VXA260" s="18"/>
      <c r="VXB260" s="18"/>
      <c r="VXC260" s="18"/>
      <c r="VXD260" s="18"/>
      <c r="VXE260" s="18"/>
      <c r="VXF260" s="18"/>
      <c r="VXG260" s="18"/>
      <c r="VXH260" s="18"/>
      <c r="VXI260" s="18"/>
      <c r="VXJ260" s="18"/>
      <c r="VXK260" s="18"/>
      <c r="VXL260" s="18"/>
      <c r="VXM260" s="18"/>
      <c r="VXN260" s="18"/>
      <c r="VXO260" s="18"/>
      <c r="VXP260" s="18"/>
      <c r="VXQ260" s="18"/>
      <c r="VXR260" s="18"/>
      <c r="VXS260" s="18"/>
      <c r="VXT260" s="18"/>
      <c r="VXU260" s="18"/>
      <c r="VXV260" s="18"/>
      <c r="VXW260" s="18"/>
      <c r="VXX260" s="18"/>
      <c r="VXY260" s="18"/>
      <c r="VXZ260" s="18"/>
      <c r="VYA260" s="18"/>
      <c r="VYB260" s="18"/>
      <c r="VYC260" s="18"/>
      <c r="VYD260" s="18"/>
      <c r="VYE260" s="18"/>
      <c r="VYF260" s="18"/>
      <c r="VYG260" s="18"/>
      <c r="VYH260" s="18"/>
      <c r="VYI260" s="18"/>
      <c r="VYJ260" s="18"/>
      <c r="VYK260" s="18"/>
      <c r="VYL260" s="18"/>
      <c r="VYM260" s="18"/>
      <c r="VYN260" s="18"/>
      <c r="VYO260" s="18"/>
      <c r="VYP260" s="18"/>
      <c r="VYQ260" s="18"/>
      <c r="VYR260" s="18"/>
      <c r="VYS260" s="18"/>
      <c r="VYT260" s="18"/>
      <c r="VYU260" s="18"/>
      <c r="VYV260" s="18"/>
      <c r="VYW260" s="18"/>
      <c r="VYX260" s="18"/>
      <c r="VYY260" s="18"/>
      <c r="VYZ260" s="18"/>
      <c r="VZA260" s="18"/>
      <c r="VZB260" s="18"/>
      <c r="VZC260" s="18"/>
      <c r="VZD260" s="18"/>
      <c r="VZE260" s="18"/>
      <c r="VZF260" s="18"/>
      <c r="VZG260" s="18"/>
      <c r="VZH260" s="18"/>
      <c r="VZI260" s="18"/>
      <c r="VZJ260" s="18"/>
      <c r="VZK260" s="18"/>
      <c r="VZL260" s="18"/>
      <c r="VZM260" s="18"/>
      <c r="VZN260" s="18"/>
      <c r="VZO260" s="18"/>
      <c r="VZP260" s="18"/>
      <c r="VZQ260" s="18"/>
      <c r="VZR260" s="18"/>
      <c r="VZS260" s="18"/>
      <c r="VZT260" s="18"/>
      <c r="VZU260" s="18"/>
      <c r="VZV260" s="18"/>
      <c r="VZW260" s="18"/>
      <c r="VZX260" s="18"/>
      <c r="VZY260" s="18"/>
      <c r="VZZ260" s="18"/>
      <c r="WAA260" s="18"/>
      <c r="WAB260" s="18"/>
      <c r="WAC260" s="18"/>
      <c r="WAD260" s="18"/>
      <c r="WAE260" s="18"/>
      <c r="WAF260" s="18"/>
      <c r="WAG260" s="18"/>
      <c r="WAH260" s="18"/>
      <c r="WAI260" s="18"/>
      <c r="WAJ260" s="18"/>
      <c r="WAK260" s="18"/>
      <c r="WAL260" s="18"/>
      <c r="WAM260" s="18"/>
      <c r="WAN260" s="18"/>
      <c r="WAO260" s="18"/>
      <c r="WAP260" s="18"/>
      <c r="WAQ260" s="18"/>
      <c r="WAR260" s="18"/>
      <c r="WAS260" s="18"/>
      <c r="WAT260" s="18"/>
      <c r="WAU260" s="18"/>
      <c r="WAV260" s="18"/>
      <c r="WAW260" s="18"/>
      <c r="WAX260" s="18"/>
      <c r="WAY260" s="18"/>
      <c r="WAZ260" s="18"/>
      <c r="WBA260" s="18"/>
      <c r="WBB260" s="18"/>
      <c r="WBC260" s="18"/>
      <c r="WBD260" s="18"/>
      <c r="WBE260" s="18"/>
      <c r="WBF260" s="18"/>
      <c r="WBG260" s="18"/>
      <c r="WBH260" s="18"/>
      <c r="WBI260" s="18"/>
      <c r="WBJ260" s="18"/>
      <c r="WBK260" s="18"/>
      <c r="WBL260" s="18"/>
      <c r="WBM260" s="18"/>
      <c r="WBN260" s="18"/>
      <c r="WBO260" s="18"/>
      <c r="WBP260" s="18"/>
      <c r="WBQ260" s="18"/>
      <c r="WBR260" s="18"/>
      <c r="WBS260" s="18"/>
      <c r="WBT260" s="18"/>
      <c r="WBU260" s="18"/>
      <c r="WBV260" s="18"/>
      <c r="WBW260" s="18"/>
      <c r="WBX260" s="18"/>
      <c r="WBY260" s="18"/>
      <c r="WBZ260" s="18"/>
      <c r="WCA260" s="18"/>
      <c r="WCB260" s="18"/>
      <c r="WCC260" s="18"/>
      <c r="WCD260" s="18"/>
      <c r="WCE260" s="18"/>
      <c r="WCF260" s="18"/>
      <c r="WCG260" s="18"/>
      <c r="WCH260" s="18"/>
      <c r="WCI260" s="18"/>
      <c r="WCJ260" s="18"/>
      <c r="WCK260" s="18"/>
      <c r="WCL260" s="18"/>
      <c r="WCM260" s="18"/>
      <c r="WCN260" s="18"/>
      <c r="WCO260" s="18"/>
      <c r="WCP260" s="18"/>
      <c r="WCQ260" s="18"/>
      <c r="WCR260" s="18"/>
      <c r="WCS260" s="18"/>
      <c r="WCT260" s="18"/>
      <c r="WCU260" s="18"/>
      <c r="WCV260" s="18"/>
      <c r="WCW260" s="18"/>
      <c r="WCX260" s="18"/>
      <c r="WCY260" s="18"/>
      <c r="WCZ260" s="18"/>
      <c r="WDA260" s="18"/>
      <c r="WDB260" s="18"/>
      <c r="WDC260" s="18"/>
      <c r="WDD260" s="18"/>
      <c r="WDE260" s="18"/>
      <c r="WDF260" s="18"/>
      <c r="WDG260" s="18"/>
      <c r="WDH260" s="18"/>
      <c r="WDI260" s="18"/>
      <c r="WDJ260" s="18"/>
      <c r="WDK260" s="18"/>
      <c r="WDL260" s="18"/>
      <c r="WDM260" s="18"/>
      <c r="WDN260" s="18"/>
      <c r="WDO260" s="18"/>
      <c r="WDP260" s="18"/>
      <c r="WDQ260" s="18"/>
      <c r="WDR260" s="18"/>
      <c r="WDS260" s="18"/>
      <c r="WDT260" s="18"/>
      <c r="WDU260" s="18"/>
      <c r="WDV260" s="18"/>
      <c r="WDW260" s="18"/>
      <c r="WDX260" s="18"/>
      <c r="WDY260" s="18"/>
      <c r="WDZ260" s="18"/>
      <c r="WEA260" s="18"/>
      <c r="WEB260" s="18"/>
      <c r="WEC260" s="18"/>
      <c r="WED260" s="18"/>
      <c r="WEE260" s="18"/>
      <c r="WEF260" s="18"/>
      <c r="WEG260" s="18"/>
      <c r="WEH260" s="18"/>
      <c r="WEI260" s="18"/>
      <c r="WEJ260" s="18"/>
      <c r="WEK260" s="18"/>
      <c r="WEL260" s="18"/>
      <c r="WEM260" s="18"/>
      <c r="WEN260" s="18"/>
      <c r="WEO260" s="18"/>
      <c r="WEP260" s="18"/>
      <c r="WEQ260" s="18"/>
      <c r="WER260" s="18"/>
      <c r="WES260" s="18"/>
      <c r="WET260" s="18"/>
      <c r="WEU260" s="18"/>
      <c r="WEV260" s="18"/>
      <c r="WEW260" s="18"/>
      <c r="WEX260" s="18"/>
      <c r="WEY260" s="18"/>
      <c r="WEZ260" s="18"/>
      <c r="WFA260" s="18"/>
      <c r="WFB260" s="18"/>
      <c r="WFC260" s="18"/>
      <c r="WFD260" s="18"/>
      <c r="WFE260" s="18"/>
      <c r="WFF260" s="18"/>
      <c r="WFG260" s="18"/>
      <c r="WFH260" s="18"/>
      <c r="WFI260" s="18"/>
      <c r="WFJ260" s="18"/>
      <c r="WFK260" s="18"/>
      <c r="WFL260" s="18"/>
      <c r="WFM260" s="18"/>
      <c r="WFN260" s="18"/>
      <c r="WFO260" s="18"/>
      <c r="WFP260" s="18"/>
      <c r="WFQ260" s="18"/>
      <c r="WFR260" s="18"/>
      <c r="WFS260" s="18"/>
      <c r="WFT260" s="18"/>
      <c r="WFU260" s="18"/>
      <c r="WFV260" s="18"/>
      <c r="WFW260" s="18"/>
      <c r="WFX260" s="18"/>
      <c r="WFY260" s="18"/>
      <c r="WFZ260" s="18"/>
      <c r="WGA260" s="18"/>
      <c r="WGB260" s="18"/>
      <c r="WGC260" s="18"/>
      <c r="WGD260" s="18"/>
      <c r="WGE260" s="18"/>
      <c r="WGF260" s="18"/>
      <c r="WGG260" s="18"/>
      <c r="WGH260" s="18"/>
      <c r="WGI260" s="18"/>
      <c r="WGJ260" s="18"/>
      <c r="WGK260" s="18"/>
      <c r="WGL260" s="18"/>
      <c r="WGM260" s="18"/>
      <c r="WGN260" s="18"/>
      <c r="WGO260" s="18"/>
      <c r="WGP260" s="18"/>
      <c r="WGQ260" s="18"/>
      <c r="WGR260" s="18"/>
      <c r="WGS260" s="18"/>
      <c r="WGT260" s="18"/>
      <c r="WGU260" s="18"/>
      <c r="WGV260" s="18"/>
      <c r="WGW260" s="18"/>
      <c r="WGX260" s="18"/>
      <c r="WGY260" s="18"/>
      <c r="WGZ260" s="18"/>
      <c r="WHA260" s="18"/>
      <c r="WHB260" s="18"/>
      <c r="WHC260" s="18"/>
      <c r="WHD260" s="18"/>
      <c r="WHE260" s="18"/>
      <c r="WHF260" s="18"/>
      <c r="WHG260" s="18"/>
      <c r="WHH260" s="18"/>
      <c r="WHI260" s="18"/>
      <c r="WHJ260" s="18"/>
      <c r="WHK260" s="18"/>
      <c r="WHL260" s="18"/>
      <c r="WHM260" s="18"/>
      <c r="WHN260" s="18"/>
      <c r="WHO260" s="18"/>
      <c r="WHP260" s="18"/>
      <c r="WHQ260" s="18"/>
      <c r="WHR260" s="18"/>
      <c r="WHS260" s="18"/>
      <c r="WHT260" s="18"/>
      <c r="WHU260" s="18"/>
      <c r="WHV260" s="18"/>
      <c r="WHW260" s="18"/>
      <c r="WHX260" s="18"/>
      <c r="WHY260" s="18"/>
      <c r="WHZ260" s="18"/>
      <c r="WIA260" s="18"/>
      <c r="WIB260" s="18"/>
      <c r="WIC260" s="18"/>
      <c r="WID260" s="18"/>
      <c r="WIE260" s="18"/>
      <c r="WIF260" s="18"/>
      <c r="WIG260" s="18"/>
      <c r="WIH260" s="18"/>
      <c r="WII260" s="18"/>
      <c r="WIJ260" s="18"/>
      <c r="WIK260" s="18"/>
      <c r="WIL260" s="18"/>
      <c r="WIM260" s="18"/>
      <c r="WIN260" s="18"/>
      <c r="WIO260" s="18"/>
      <c r="WIP260" s="18"/>
      <c r="WIQ260" s="18"/>
      <c r="WIR260" s="18"/>
      <c r="WIS260" s="18"/>
      <c r="WIT260" s="18"/>
      <c r="WIU260" s="18"/>
      <c r="WIV260" s="18"/>
      <c r="WIW260" s="18"/>
      <c r="WIX260" s="18"/>
      <c r="WIY260" s="18"/>
      <c r="WIZ260" s="18"/>
      <c r="WJA260" s="18"/>
      <c r="WJB260" s="18"/>
      <c r="WJC260" s="18"/>
      <c r="WJD260" s="18"/>
      <c r="WJE260" s="18"/>
      <c r="WJF260" s="18"/>
      <c r="WJG260" s="18"/>
      <c r="WJH260" s="18"/>
      <c r="WJI260" s="18"/>
      <c r="WJJ260" s="18"/>
      <c r="WJK260" s="18"/>
      <c r="WJL260" s="18"/>
      <c r="WJM260" s="18"/>
      <c r="WJN260" s="18"/>
      <c r="WJO260" s="18"/>
      <c r="WJP260" s="18"/>
      <c r="WJQ260" s="18"/>
      <c r="WJR260" s="18"/>
      <c r="WJS260" s="18"/>
      <c r="WJT260" s="18"/>
      <c r="WJU260" s="18"/>
      <c r="WJV260" s="18"/>
      <c r="WJW260" s="18"/>
      <c r="WJX260" s="18"/>
      <c r="WJY260" s="18"/>
      <c r="WJZ260" s="18"/>
      <c r="WKA260" s="18"/>
      <c r="WKB260" s="18"/>
      <c r="WKC260" s="18"/>
      <c r="WKD260" s="18"/>
      <c r="WKE260" s="18"/>
      <c r="WKF260" s="18"/>
      <c r="WKG260" s="18"/>
      <c r="WKH260" s="18"/>
      <c r="WKI260" s="18"/>
      <c r="WKJ260" s="18"/>
      <c r="WKK260" s="18"/>
      <c r="WKL260" s="18"/>
      <c r="WKM260" s="18"/>
      <c r="WKN260" s="18"/>
      <c r="WKO260" s="18"/>
      <c r="WKP260" s="18"/>
      <c r="WKQ260" s="18"/>
      <c r="WKR260" s="18"/>
      <c r="WKS260" s="18"/>
      <c r="WKT260" s="18"/>
      <c r="WKU260" s="18"/>
      <c r="WKV260" s="18"/>
      <c r="WKW260" s="18"/>
      <c r="WKX260" s="18"/>
      <c r="WKY260" s="18"/>
      <c r="WKZ260" s="18"/>
      <c r="WLA260" s="18"/>
      <c r="WLB260" s="18"/>
      <c r="WLC260" s="18"/>
      <c r="WLD260" s="18"/>
      <c r="WLE260" s="18"/>
      <c r="WLF260" s="18"/>
      <c r="WLG260" s="18"/>
      <c r="WLH260" s="18"/>
      <c r="WLI260" s="18"/>
      <c r="WLJ260" s="18"/>
      <c r="WLK260" s="18"/>
      <c r="WLL260" s="18"/>
      <c r="WLM260" s="18"/>
      <c r="WLN260" s="18"/>
      <c r="WLO260" s="18"/>
      <c r="WLP260" s="18"/>
      <c r="WLQ260" s="18"/>
      <c r="WLR260" s="18"/>
      <c r="WLS260" s="18"/>
      <c r="WLT260" s="18"/>
      <c r="WLU260" s="18"/>
      <c r="WLV260" s="18"/>
      <c r="WLW260" s="18"/>
      <c r="WLX260" s="18"/>
      <c r="WLY260" s="18"/>
      <c r="WLZ260" s="18"/>
      <c r="WMA260" s="18"/>
      <c r="WMB260" s="18"/>
      <c r="WMC260" s="18"/>
      <c r="WMD260" s="18"/>
      <c r="WME260" s="18"/>
      <c r="WMF260" s="18"/>
      <c r="WMG260" s="18"/>
      <c r="WMH260" s="18"/>
      <c r="WMI260" s="18"/>
      <c r="WMJ260" s="18"/>
      <c r="WMK260" s="18"/>
      <c r="WML260" s="18"/>
      <c r="WMM260" s="18"/>
      <c r="WMN260" s="18"/>
      <c r="WMO260" s="18"/>
      <c r="WMP260" s="18"/>
      <c r="WMQ260" s="18"/>
      <c r="WMR260" s="18"/>
      <c r="WMS260" s="18"/>
      <c r="WMT260" s="18"/>
      <c r="WMU260" s="18"/>
      <c r="WMV260" s="18"/>
      <c r="WMW260" s="18"/>
      <c r="WMX260" s="18"/>
      <c r="WMY260" s="18"/>
      <c r="WMZ260" s="18"/>
      <c r="WNA260" s="18"/>
      <c r="WNB260" s="18"/>
      <c r="WNC260" s="18"/>
      <c r="WND260" s="18"/>
      <c r="WNE260" s="18"/>
      <c r="WNF260" s="18"/>
      <c r="WNG260" s="18"/>
      <c r="WNH260" s="18"/>
      <c r="WNI260" s="18"/>
      <c r="WNJ260" s="18"/>
      <c r="WNK260" s="18"/>
      <c r="WNL260" s="18"/>
      <c r="WNM260" s="18"/>
      <c r="WNN260" s="18"/>
      <c r="WNO260" s="18"/>
      <c r="WNP260" s="18"/>
      <c r="WNQ260" s="18"/>
      <c r="WNR260" s="18"/>
      <c r="WNS260" s="18"/>
      <c r="WNT260" s="18"/>
      <c r="WNU260" s="18"/>
      <c r="WNV260" s="18"/>
      <c r="WNW260" s="18"/>
      <c r="WNX260" s="18"/>
      <c r="WNY260" s="18"/>
      <c r="WNZ260" s="18"/>
      <c r="WOA260" s="18"/>
      <c r="WOB260" s="18"/>
      <c r="WOC260" s="18"/>
      <c r="WOD260" s="18"/>
      <c r="WOE260" s="18"/>
      <c r="WOF260" s="18"/>
      <c r="WOG260" s="18"/>
      <c r="WOH260" s="18"/>
      <c r="WOI260" s="18"/>
      <c r="WOJ260" s="18"/>
      <c r="WOK260" s="18"/>
      <c r="WOL260" s="18"/>
      <c r="WOM260" s="18"/>
      <c r="WON260" s="18"/>
      <c r="WOO260" s="18"/>
      <c r="WOP260" s="18"/>
      <c r="WOQ260" s="18"/>
      <c r="WOR260" s="18"/>
      <c r="WOS260" s="18"/>
      <c r="WOT260" s="18"/>
      <c r="WOU260" s="18"/>
      <c r="WOV260" s="18"/>
      <c r="WOW260" s="18"/>
      <c r="WOX260" s="18"/>
      <c r="WOY260" s="18"/>
      <c r="WOZ260" s="18"/>
      <c r="WPA260" s="18"/>
      <c r="WPB260" s="18"/>
      <c r="WPC260" s="18"/>
      <c r="WPD260" s="18"/>
      <c r="WPE260" s="18"/>
      <c r="WPF260" s="18"/>
      <c r="WPG260" s="18"/>
      <c r="WPH260" s="18"/>
      <c r="WPI260" s="18"/>
      <c r="WPJ260" s="18"/>
      <c r="WPK260" s="18"/>
      <c r="WPL260" s="18"/>
      <c r="WPM260" s="18"/>
      <c r="WPN260" s="18"/>
      <c r="WPO260" s="18"/>
      <c r="WPP260" s="18"/>
      <c r="WPQ260" s="18"/>
      <c r="WPR260" s="18"/>
      <c r="WPS260" s="18"/>
      <c r="WPT260" s="18"/>
      <c r="WPU260" s="18"/>
      <c r="WPV260" s="18"/>
      <c r="WPW260" s="18"/>
      <c r="WPX260" s="18"/>
      <c r="WPY260" s="18"/>
      <c r="WPZ260" s="18"/>
      <c r="WQA260" s="18"/>
      <c r="WQB260" s="18"/>
      <c r="WQC260" s="18"/>
      <c r="WQD260" s="18"/>
      <c r="WQE260" s="18"/>
      <c r="WQF260" s="18"/>
      <c r="WQG260" s="18"/>
      <c r="WQH260" s="18"/>
      <c r="WQI260" s="18"/>
      <c r="WQJ260" s="18"/>
      <c r="WQK260" s="18"/>
      <c r="WQL260" s="18"/>
      <c r="WQM260" s="18"/>
      <c r="WQN260" s="18"/>
      <c r="WQO260" s="18"/>
      <c r="WQP260" s="18"/>
      <c r="WQQ260" s="18"/>
      <c r="WQR260" s="18"/>
      <c r="WQS260" s="18"/>
      <c r="WQT260" s="18"/>
      <c r="WQU260" s="18"/>
      <c r="WQV260" s="18"/>
      <c r="WQW260" s="18"/>
      <c r="WQX260" s="18"/>
      <c r="WQY260" s="18"/>
      <c r="WQZ260" s="18"/>
      <c r="WRA260" s="18"/>
      <c r="WRB260" s="18"/>
      <c r="WRC260" s="18"/>
      <c r="WRD260" s="18"/>
      <c r="WRE260" s="18"/>
      <c r="WRF260" s="18"/>
      <c r="WRG260" s="18"/>
      <c r="WRH260" s="18"/>
      <c r="WRI260" s="18"/>
      <c r="WRJ260" s="18"/>
      <c r="WRK260" s="18"/>
      <c r="WRL260" s="18"/>
      <c r="WRM260" s="18"/>
      <c r="WRN260" s="18"/>
      <c r="WRO260" s="18"/>
      <c r="WRP260" s="18"/>
      <c r="WRQ260" s="18"/>
      <c r="WRR260" s="18"/>
      <c r="WRS260" s="18"/>
      <c r="WRT260" s="18"/>
      <c r="WRU260" s="18"/>
      <c r="WRV260" s="18"/>
      <c r="WRW260" s="18"/>
      <c r="WRX260" s="18"/>
      <c r="WRY260" s="18"/>
      <c r="WRZ260" s="18"/>
      <c r="WSA260" s="18"/>
      <c r="WSB260" s="18"/>
      <c r="WSC260" s="18"/>
      <c r="WSD260" s="18"/>
      <c r="WSE260" s="18"/>
      <c r="WSF260" s="18"/>
      <c r="WSG260" s="18"/>
      <c r="WSH260" s="18"/>
      <c r="WSI260" s="18"/>
      <c r="WSJ260" s="18"/>
      <c r="WSK260" s="18"/>
      <c r="WSL260" s="18"/>
      <c r="WSM260" s="18"/>
      <c r="WSN260" s="18"/>
      <c r="WSO260" s="18"/>
      <c r="WSP260" s="18"/>
      <c r="WSQ260" s="18"/>
      <c r="WSR260" s="18"/>
      <c r="WSS260" s="18"/>
      <c r="WST260" s="18"/>
      <c r="WSU260" s="18"/>
      <c r="WSV260" s="18"/>
      <c r="WSW260" s="18"/>
      <c r="WSX260" s="18"/>
      <c r="WSY260" s="18"/>
      <c r="WSZ260" s="18"/>
      <c r="WTA260" s="18"/>
      <c r="WTB260" s="18"/>
      <c r="WTC260" s="18"/>
      <c r="WTD260" s="18"/>
      <c r="WTE260" s="18"/>
      <c r="WTF260" s="18"/>
      <c r="WTG260" s="18"/>
      <c r="WTH260" s="18"/>
      <c r="WTI260" s="18"/>
      <c r="WTJ260" s="18"/>
      <c r="WTK260" s="18"/>
      <c r="WTL260" s="18"/>
      <c r="WTM260" s="18"/>
      <c r="WTN260" s="18"/>
      <c r="WTO260" s="18"/>
      <c r="WTP260" s="18"/>
      <c r="WTQ260" s="18"/>
      <c r="WTR260" s="18"/>
      <c r="WTS260" s="18"/>
      <c r="WTT260" s="18"/>
      <c r="WTU260" s="18"/>
      <c r="WTV260" s="18"/>
      <c r="WTW260" s="18"/>
      <c r="WTX260" s="18"/>
      <c r="WTY260" s="18"/>
      <c r="WTZ260" s="18"/>
      <c r="WUA260" s="18"/>
      <c r="WUB260" s="18"/>
      <c r="WUC260" s="18"/>
      <c r="WUD260" s="18"/>
      <c r="WUE260" s="18"/>
      <c r="WUF260" s="18"/>
      <c r="WUG260" s="18"/>
      <c r="WUH260" s="18"/>
      <c r="WUI260" s="18"/>
      <c r="WUJ260" s="18"/>
      <c r="WUK260" s="18"/>
      <c r="WUL260" s="18"/>
      <c r="WUM260" s="18"/>
      <c r="WUN260" s="18"/>
      <c r="WUO260" s="18"/>
      <c r="WUP260" s="18"/>
      <c r="WUQ260" s="18"/>
      <c r="WUR260" s="18"/>
      <c r="WUS260" s="18"/>
      <c r="WUT260" s="18"/>
      <c r="WUU260" s="18"/>
      <c r="WUV260" s="18"/>
      <c r="WUW260" s="18"/>
      <c r="WUX260" s="18"/>
      <c r="WUY260" s="18"/>
      <c r="WUZ260" s="18"/>
      <c r="WVA260" s="18"/>
      <c r="WVB260" s="18"/>
      <c r="WVC260" s="18"/>
      <c r="WVD260" s="18"/>
      <c r="WVE260" s="18"/>
      <c r="WVF260" s="18"/>
      <c r="WVG260" s="18"/>
      <c r="WVH260" s="18"/>
      <c r="WVI260" s="18"/>
      <c r="WVJ260" s="18"/>
      <c r="WVK260" s="18"/>
      <c r="WVL260" s="18"/>
      <c r="WVM260" s="18"/>
      <c r="WVN260" s="18"/>
      <c r="WVO260" s="18"/>
      <c r="WVP260" s="18"/>
      <c r="WVQ260" s="18"/>
      <c r="WVR260" s="18"/>
      <c r="WVS260" s="18"/>
      <c r="WVT260" s="18"/>
      <c r="WVU260" s="18"/>
      <c r="WVV260" s="18"/>
      <c r="WVW260" s="18"/>
      <c r="WVX260" s="18"/>
      <c r="WVY260" s="18"/>
      <c r="WVZ260" s="18"/>
      <c r="WWA260" s="18"/>
      <c r="WWB260" s="18"/>
      <c r="WWC260" s="18"/>
      <c r="WWD260" s="18"/>
      <c r="WWE260" s="18"/>
      <c r="WWF260" s="18"/>
      <c r="WWG260" s="18"/>
      <c r="WWH260" s="18"/>
      <c r="WWI260" s="18"/>
      <c r="WWJ260" s="18"/>
      <c r="WWK260" s="18"/>
      <c r="WWL260" s="18"/>
      <c r="WWM260" s="18"/>
      <c r="WWN260" s="18"/>
      <c r="WWO260" s="18"/>
      <c r="WWP260" s="18"/>
      <c r="WWQ260" s="18"/>
      <c r="WWR260" s="18"/>
      <c r="WWS260" s="18"/>
      <c r="WWT260" s="18"/>
      <c r="WWU260" s="18"/>
      <c r="WWV260" s="18"/>
      <c r="WWW260" s="18"/>
      <c r="WWX260" s="18"/>
      <c r="WWY260" s="18"/>
      <c r="WWZ260" s="18"/>
      <c r="WXA260" s="18"/>
      <c r="WXB260" s="18"/>
      <c r="WXC260" s="18"/>
      <c r="WXD260" s="18"/>
      <c r="WXE260" s="18"/>
      <c r="WXF260" s="18"/>
      <c r="WXG260" s="18"/>
      <c r="WXH260" s="18"/>
      <c r="WXI260" s="18"/>
      <c r="WXJ260" s="18"/>
      <c r="WXK260" s="18"/>
      <c r="WXL260" s="18"/>
      <c r="WXM260" s="18"/>
      <c r="WXN260" s="18"/>
      <c r="WXO260" s="18"/>
      <c r="WXP260" s="18"/>
      <c r="WXQ260" s="18"/>
      <c r="WXR260" s="18"/>
      <c r="WXS260" s="18"/>
      <c r="WXT260" s="18"/>
      <c r="WXU260" s="18"/>
      <c r="WXV260" s="18"/>
      <c r="WXW260" s="18"/>
      <c r="WXX260" s="18"/>
      <c r="WXY260" s="18"/>
      <c r="WXZ260" s="18"/>
      <c r="WYA260" s="18"/>
      <c r="WYB260" s="18"/>
      <c r="WYC260" s="18"/>
      <c r="WYD260" s="18"/>
      <c r="WYE260" s="18"/>
      <c r="WYF260" s="18"/>
      <c r="WYG260" s="18"/>
      <c r="WYH260" s="18"/>
      <c r="WYI260" s="18"/>
      <c r="WYJ260" s="18"/>
      <c r="WYK260" s="18"/>
      <c r="WYL260" s="18"/>
      <c r="WYM260" s="18"/>
      <c r="WYN260" s="18"/>
      <c r="WYO260" s="18"/>
      <c r="WYP260" s="18"/>
      <c r="WYQ260" s="18"/>
      <c r="WYR260" s="18"/>
      <c r="WYS260" s="18"/>
      <c r="WYT260" s="18"/>
      <c r="WYU260" s="18"/>
      <c r="WYV260" s="18"/>
      <c r="WYW260" s="18"/>
      <c r="WYX260" s="18"/>
      <c r="WYY260" s="18"/>
      <c r="WYZ260" s="18"/>
      <c r="WZA260" s="18"/>
      <c r="WZB260" s="18"/>
      <c r="WZC260" s="18"/>
      <c r="WZD260" s="18"/>
      <c r="WZE260" s="18"/>
      <c r="WZF260" s="18"/>
      <c r="WZG260" s="18"/>
      <c r="WZH260" s="18"/>
      <c r="WZI260" s="18"/>
      <c r="WZJ260" s="18"/>
      <c r="WZK260" s="18"/>
      <c r="WZL260" s="18"/>
      <c r="WZM260" s="18"/>
      <c r="WZN260" s="18"/>
      <c r="WZO260" s="18"/>
      <c r="WZP260" s="18"/>
      <c r="WZQ260" s="18"/>
      <c r="WZR260" s="18"/>
      <c r="WZS260" s="18"/>
      <c r="WZT260" s="18"/>
      <c r="WZU260" s="18"/>
      <c r="WZV260" s="18"/>
      <c r="WZW260" s="18"/>
      <c r="WZX260" s="18"/>
      <c r="WZY260" s="18"/>
      <c r="WZZ260" s="18"/>
      <c r="XAA260" s="18"/>
      <c r="XAB260" s="18"/>
      <c r="XAC260" s="18"/>
      <c r="XAD260" s="18"/>
      <c r="XAE260" s="18"/>
      <c r="XAF260" s="18"/>
      <c r="XAG260" s="18"/>
      <c r="XAH260" s="18"/>
      <c r="XAI260" s="18"/>
      <c r="XAJ260" s="18"/>
      <c r="XAK260" s="18"/>
      <c r="XAL260" s="18"/>
      <c r="XAM260" s="18"/>
      <c r="XAN260" s="18"/>
      <c r="XAO260" s="18"/>
      <c r="XAP260" s="18"/>
      <c r="XAQ260" s="18"/>
      <c r="XAR260" s="18"/>
      <c r="XAS260" s="18"/>
      <c r="XAT260" s="18"/>
      <c r="XAU260" s="18"/>
      <c r="XAV260" s="18"/>
      <c r="XAW260" s="18"/>
      <c r="XAX260" s="18"/>
      <c r="XAY260" s="18"/>
      <c r="XAZ260" s="18"/>
      <c r="XBA260" s="18"/>
      <c r="XBB260" s="18"/>
      <c r="XBC260" s="18"/>
      <c r="XBD260" s="18"/>
      <c r="XBE260" s="18"/>
      <c r="XBF260" s="18"/>
      <c r="XBG260" s="18"/>
      <c r="XBH260" s="18"/>
      <c r="XBI260" s="18"/>
      <c r="XBJ260" s="18"/>
      <c r="XBK260" s="18"/>
      <c r="XBL260" s="18"/>
      <c r="XBM260" s="18"/>
      <c r="XBN260" s="18"/>
      <c r="XBO260" s="18"/>
      <c r="XBP260" s="18"/>
      <c r="XBQ260" s="18"/>
      <c r="XBR260" s="18"/>
      <c r="XBS260" s="18"/>
      <c r="XBT260" s="18"/>
      <c r="XBU260" s="18"/>
      <c r="XBV260" s="18"/>
      <c r="XBW260" s="18"/>
      <c r="XBX260" s="18"/>
      <c r="XBY260" s="18"/>
      <c r="XBZ260" s="18"/>
      <c r="XCA260" s="18"/>
      <c r="XCB260" s="18"/>
      <c r="XCC260" s="18"/>
      <c r="XCD260" s="18"/>
      <c r="XCE260" s="18"/>
      <c r="XCF260" s="18"/>
      <c r="XCG260" s="18"/>
      <c r="XCH260" s="18"/>
      <c r="XCI260" s="18"/>
      <c r="XCJ260" s="18"/>
      <c r="XCK260" s="18"/>
      <c r="XCL260" s="18"/>
      <c r="XCM260" s="18"/>
      <c r="XCN260" s="18"/>
      <c r="XCO260" s="18"/>
      <c r="XCP260" s="18"/>
      <c r="XCQ260" s="18"/>
      <c r="XCR260" s="18"/>
      <c r="XCS260" s="18"/>
      <c r="XCT260" s="18"/>
      <c r="XCU260" s="18"/>
      <c r="XCV260" s="18"/>
      <c r="XCW260" s="18"/>
      <c r="XCX260" s="18"/>
      <c r="XCY260" s="18"/>
      <c r="XCZ260" s="18"/>
      <c r="XDA260" s="18"/>
      <c r="XDB260" s="18"/>
      <c r="XDC260" s="18"/>
      <c r="XDD260" s="18"/>
      <c r="XDE260" s="18"/>
      <c r="XDF260" s="18"/>
      <c r="XDG260" s="18"/>
      <c r="XDH260" s="18"/>
      <c r="XDI260" s="18"/>
      <c r="XDJ260" s="18"/>
      <c r="XDK260" s="18"/>
      <c r="XDL260" s="18"/>
    </row>
    <row r="261" spans="1:16340" ht="15" hidden="1">
      <c r="A261" s="20" t="str" cm="1">
        <f t="array" ref="A261:S301">_xlfn._xlws.FILTER(Mengenkalkulation!A302:S342,Mengenkalkulation!N302:N342=1,"")</f>
        <v/>
      </c>
      <c r="B261" s="19">
        <v>0</v>
      </c>
      <c r="C261" s="19">
        <v>0</v>
      </c>
      <c r="D261" s="19">
        <v>0</v>
      </c>
      <c r="E261" s="116">
        <v>0</v>
      </c>
      <c r="F261" s="117">
        <v>0</v>
      </c>
      <c r="G261" s="19">
        <v>0</v>
      </c>
      <c r="H261" s="19">
        <v>0</v>
      </c>
      <c r="I261" s="22">
        <v>0</v>
      </c>
      <c r="J261" s="20">
        <v>0</v>
      </c>
      <c r="K261" s="21">
        <v>0</v>
      </c>
      <c r="L261" s="22">
        <v>0</v>
      </c>
      <c r="M261" s="23">
        <v>1</v>
      </c>
      <c r="N261" s="19">
        <v>1</v>
      </c>
      <c r="O261" s="19">
        <v>0</v>
      </c>
      <c r="P261" s="19">
        <v>0</v>
      </c>
      <c r="Q261" s="19" t="str">
        <v xml:space="preserve">0 </v>
      </c>
      <c r="R261" s="19">
        <v>5</v>
      </c>
      <c r="S261" s="119">
        <v>0</v>
      </c>
      <c r="T261" s="83">
        <f>IF(G261="g",F261*R261/1000,R261)</f>
        <v>5</v>
      </c>
      <c r="U261" s="19">
        <f>IF(G261="g","kg",G261)</f>
        <v>0</v>
      </c>
      <c r="V261" s="19" t="str">
        <f>CONCATENATE(T261," ",U261)</f>
        <v>5 0</v>
      </c>
    </row>
    <row r="262" spans="1:16340" hidden="1">
      <c r="A262" s="20">
        <v>0</v>
      </c>
      <c r="B262" s="19">
        <v>0</v>
      </c>
      <c r="C262" s="19">
        <v>0</v>
      </c>
      <c r="D262" s="19">
        <v>0</v>
      </c>
      <c r="E262" s="116">
        <v>0</v>
      </c>
      <c r="F262" s="117">
        <v>0</v>
      </c>
      <c r="G262" s="19">
        <v>0</v>
      </c>
      <c r="H262" s="19">
        <v>0</v>
      </c>
      <c r="I262" s="22">
        <v>0</v>
      </c>
      <c r="J262" s="20">
        <v>0</v>
      </c>
      <c r="K262" s="21">
        <v>0</v>
      </c>
      <c r="L262" s="22">
        <v>0</v>
      </c>
      <c r="M262" s="23">
        <v>1</v>
      </c>
      <c r="N262" s="19">
        <v>1</v>
      </c>
      <c r="O262" s="19">
        <v>0</v>
      </c>
      <c r="P262" s="19">
        <v>0</v>
      </c>
      <c r="Q262" s="19" t="str">
        <v xml:space="preserve">0 </v>
      </c>
      <c r="R262" s="19">
        <v>5</v>
      </c>
      <c r="S262" s="119">
        <v>0</v>
      </c>
      <c r="T262" s="83">
        <f t="shared" ref="T262:T301" si="19">IF(G262="g",F262*R262/1000,R262)</f>
        <v>5</v>
      </c>
      <c r="U262" s="19">
        <f t="shared" ref="U262:U301" si="20">IF(G262="g","kg",G262)</f>
        <v>0</v>
      </c>
      <c r="V262" s="19" t="str">
        <f t="shared" ref="V262:V301" si="21">CONCATENATE(T262," ",U262)</f>
        <v>5 0</v>
      </c>
    </row>
    <row r="263" spans="1:16340" hidden="1">
      <c r="A263" s="20">
        <v>0</v>
      </c>
      <c r="B263" s="19">
        <v>0</v>
      </c>
      <c r="C263" s="19">
        <v>0</v>
      </c>
      <c r="D263" s="19">
        <v>0</v>
      </c>
      <c r="E263" s="116">
        <v>0</v>
      </c>
      <c r="F263" s="117">
        <v>0</v>
      </c>
      <c r="G263" s="19">
        <v>0</v>
      </c>
      <c r="H263" s="19">
        <v>0</v>
      </c>
      <c r="I263" s="22">
        <v>0</v>
      </c>
      <c r="J263" s="20">
        <v>0</v>
      </c>
      <c r="K263" s="21">
        <v>0</v>
      </c>
      <c r="L263" s="22">
        <v>0</v>
      </c>
      <c r="M263" s="23">
        <v>1</v>
      </c>
      <c r="N263" s="19">
        <v>1</v>
      </c>
      <c r="O263" s="19">
        <v>0</v>
      </c>
      <c r="P263" s="19">
        <v>0</v>
      </c>
      <c r="Q263" s="19" t="str">
        <v xml:space="preserve">0 </v>
      </c>
      <c r="R263" s="19">
        <v>5</v>
      </c>
      <c r="S263" s="119">
        <v>0</v>
      </c>
      <c r="T263" s="83">
        <f t="shared" si="19"/>
        <v>5</v>
      </c>
      <c r="U263" s="19">
        <f t="shared" si="20"/>
        <v>0</v>
      </c>
      <c r="V263" s="19" t="str">
        <f t="shared" si="21"/>
        <v>5 0</v>
      </c>
    </row>
    <row r="264" spans="1:16340" hidden="1">
      <c r="A264" s="20">
        <v>0</v>
      </c>
      <c r="B264" s="19">
        <v>0</v>
      </c>
      <c r="C264" s="19">
        <v>0</v>
      </c>
      <c r="D264" s="19">
        <v>0</v>
      </c>
      <c r="E264" s="116">
        <v>0</v>
      </c>
      <c r="F264" s="117">
        <v>0</v>
      </c>
      <c r="G264" s="19">
        <v>0</v>
      </c>
      <c r="H264" s="19">
        <v>0</v>
      </c>
      <c r="I264" s="22">
        <v>0</v>
      </c>
      <c r="J264" s="20">
        <v>0</v>
      </c>
      <c r="K264" s="21">
        <v>0</v>
      </c>
      <c r="L264" s="22">
        <v>0</v>
      </c>
      <c r="M264" s="23">
        <v>1</v>
      </c>
      <c r="N264" s="19">
        <v>1</v>
      </c>
      <c r="O264" s="19">
        <v>0</v>
      </c>
      <c r="P264" s="19">
        <v>0</v>
      </c>
      <c r="Q264" s="19" t="str">
        <v xml:space="preserve">0 </v>
      </c>
      <c r="R264" s="19">
        <v>5</v>
      </c>
      <c r="S264" s="119">
        <v>0</v>
      </c>
      <c r="T264" s="83">
        <f t="shared" si="19"/>
        <v>5</v>
      </c>
      <c r="U264" s="19">
        <f t="shared" si="20"/>
        <v>0</v>
      </c>
      <c r="V264" s="19" t="str">
        <f t="shared" si="21"/>
        <v>5 0</v>
      </c>
    </row>
    <row r="265" spans="1:16340" hidden="1">
      <c r="A265" s="20">
        <v>0</v>
      </c>
      <c r="B265" s="19">
        <v>0</v>
      </c>
      <c r="C265" s="19">
        <v>0</v>
      </c>
      <c r="D265" s="19">
        <v>0</v>
      </c>
      <c r="E265" s="116">
        <v>0</v>
      </c>
      <c r="F265" s="117">
        <v>0</v>
      </c>
      <c r="G265" s="19">
        <v>0</v>
      </c>
      <c r="H265" s="19">
        <v>0</v>
      </c>
      <c r="I265" s="22">
        <v>0</v>
      </c>
      <c r="J265" s="20">
        <v>0</v>
      </c>
      <c r="K265" s="21">
        <v>0</v>
      </c>
      <c r="L265" s="22">
        <v>0</v>
      </c>
      <c r="M265" s="23">
        <v>1</v>
      </c>
      <c r="N265" s="19">
        <v>1</v>
      </c>
      <c r="O265" s="19">
        <v>0</v>
      </c>
      <c r="P265" s="19">
        <v>0</v>
      </c>
      <c r="Q265" s="19" t="str">
        <v xml:space="preserve">0 </v>
      </c>
      <c r="R265" s="19">
        <v>5</v>
      </c>
      <c r="S265" s="119">
        <v>0</v>
      </c>
      <c r="T265" s="83">
        <f t="shared" si="19"/>
        <v>5</v>
      </c>
      <c r="U265" s="19">
        <f t="shared" si="20"/>
        <v>0</v>
      </c>
      <c r="V265" s="19" t="str">
        <f t="shared" si="21"/>
        <v>5 0</v>
      </c>
    </row>
    <row r="266" spans="1:16340" hidden="1">
      <c r="A266" s="20">
        <v>0</v>
      </c>
      <c r="B266" s="19">
        <v>0</v>
      </c>
      <c r="C266" s="19">
        <v>0</v>
      </c>
      <c r="D266" s="19">
        <v>0</v>
      </c>
      <c r="E266" s="116">
        <v>0</v>
      </c>
      <c r="F266" s="117">
        <v>0</v>
      </c>
      <c r="G266" s="19">
        <v>0</v>
      </c>
      <c r="H266" s="19">
        <v>0</v>
      </c>
      <c r="I266" s="22">
        <v>0</v>
      </c>
      <c r="J266" s="20">
        <v>0</v>
      </c>
      <c r="K266" s="21">
        <v>0</v>
      </c>
      <c r="L266" s="22">
        <v>0</v>
      </c>
      <c r="M266" s="23">
        <v>1</v>
      </c>
      <c r="N266" s="19">
        <v>1</v>
      </c>
      <c r="O266" s="19">
        <v>0</v>
      </c>
      <c r="P266" s="19">
        <v>0</v>
      </c>
      <c r="Q266" s="19" t="str">
        <v xml:space="preserve">0 </v>
      </c>
      <c r="R266" s="19">
        <v>5</v>
      </c>
      <c r="S266" s="119">
        <v>0</v>
      </c>
      <c r="T266" s="83">
        <f t="shared" si="19"/>
        <v>5</v>
      </c>
      <c r="U266" s="19">
        <f t="shared" si="20"/>
        <v>0</v>
      </c>
      <c r="V266" s="19" t="str">
        <f t="shared" si="21"/>
        <v>5 0</v>
      </c>
    </row>
    <row r="267" spans="1:16340" hidden="1">
      <c r="A267" s="20">
        <v>0</v>
      </c>
      <c r="B267" s="19">
        <v>0</v>
      </c>
      <c r="C267" s="19">
        <v>0</v>
      </c>
      <c r="D267" s="19">
        <v>0</v>
      </c>
      <c r="E267" s="116">
        <v>0</v>
      </c>
      <c r="F267" s="117">
        <v>0</v>
      </c>
      <c r="G267" s="19">
        <v>0</v>
      </c>
      <c r="H267" s="19">
        <v>0</v>
      </c>
      <c r="I267" s="22">
        <v>0</v>
      </c>
      <c r="J267" s="20">
        <v>0</v>
      </c>
      <c r="K267" s="21">
        <v>0</v>
      </c>
      <c r="L267" s="22">
        <v>0</v>
      </c>
      <c r="M267" s="23">
        <v>1</v>
      </c>
      <c r="N267" s="19">
        <v>1</v>
      </c>
      <c r="O267" s="19">
        <v>0</v>
      </c>
      <c r="P267" s="19">
        <v>0</v>
      </c>
      <c r="Q267" s="19" t="str">
        <v xml:space="preserve">0 </v>
      </c>
      <c r="R267" s="19">
        <v>5</v>
      </c>
      <c r="S267" s="119">
        <v>0</v>
      </c>
      <c r="T267" s="83">
        <f t="shared" si="19"/>
        <v>5</v>
      </c>
      <c r="U267" s="19">
        <f t="shared" si="20"/>
        <v>0</v>
      </c>
      <c r="V267" s="19" t="str">
        <f t="shared" si="21"/>
        <v>5 0</v>
      </c>
    </row>
    <row r="268" spans="1:16340" hidden="1">
      <c r="A268" s="20">
        <v>0</v>
      </c>
      <c r="B268" s="19">
        <v>0</v>
      </c>
      <c r="C268" s="19">
        <v>0</v>
      </c>
      <c r="D268" s="19">
        <v>0</v>
      </c>
      <c r="E268" s="116">
        <v>0</v>
      </c>
      <c r="F268" s="117">
        <v>0</v>
      </c>
      <c r="G268" s="19">
        <v>0</v>
      </c>
      <c r="H268" s="19">
        <v>0</v>
      </c>
      <c r="I268" s="22">
        <v>0</v>
      </c>
      <c r="J268" s="20">
        <v>0</v>
      </c>
      <c r="K268" s="21">
        <v>0</v>
      </c>
      <c r="L268" s="22">
        <v>0</v>
      </c>
      <c r="M268" s="23">
        <v>1</v>
      </c>
      <c r="N268" s="19">
        <v>1</v>
      </c>
      <c r="O268" s="19">
        <v>0</v>
      </c>
      <c r="P268" s="19">
        <v>0</v>
      </c>
      <c r="Q268" s="19" t="str">
        <v xml:space="preserve">0 </v>
      </c>
      <c r="R268" s="19">
        <v>5</v>
      </c>
      <c r="S268" s="119">
        <v>0</v>
      </c>
      <c r="T268" s="83">
        <f t="shared" si="19"/>
        <v>5</v>
      </c>
      <c r="U268" s="19">
        <f t="shared" si="20"/>
        <v>0</v>
      </c>
      <c r="V268" s="19" t="str">
        <f t="shared" si="21"/>
        <v>5 0</v>
      </c>
    </row>
    <row r="269" spans="1:16340" hidden="1">
      <c r="A269" s="20">
        <v>0</v>
      </c>
      <c r="B269" s="19">
        <v>0</v>
      </c>
      <c r="C269" s="19">
        <v>0</v>
      </c>
      <c r="D269" s="19">
        <v>0</v>
      </c>
      <c r="E269" s="116">
        <v>0</v>
      </c>
      <c r="F269" s="117">
        <v>0</v>
      </c>
      <c r="G269" s="19">
        <v>0</v>
      </c>
      <c r="H269" s="19">
        <v>0</v>
      </c>
      <c r="I269" s="22">
        <v>0</v>
      </c>
      <c r="J269" s="20">
        <v>0</v>
      </c>
      <c r="K269" s="21">
        <v>0</v>
      </c>
      <c r="L269" s="22">
        <v>0</v>
      </c>
      <c r="M269" s="23">
        <v>1</v>
      </c>
      <c r="N269" s="19">
        <v>1</v>
      </c>
      <c r="O269" s="19">
        <v>0</v>
      </c>
      <c r="P269" s="19">
        <v>0</v>
      </c>
      <c r="Q269" s="19" t="str">
        <v xml:space="preserve">0 </v>
      </c>
      <c r="R269" s="19">
        <v>5</v>
      </c>
      <c r="S269" s="119">
        <v>0</v>
      </c>
      <c r="T269" s="83">
        <f t="shared" si="19"/>
        <v>5</v>
      </c>
      <c r="U269" s="19">
        <f t="shared" si="20"/>
        <v>0</v>
      </c>
      <c r="V269" s="19" t="str">
        <f t="shared" si="21"/>
        <v>5 0</v>
      </c>
    </row>
    <row r="270" spans="1:16340" hidden="1">
      <c r="A270" s="20">
        <v>0</v>
      </c>
      <c r="B270" s="19">
        <v>0</v>
      </c>
      <c r="C270" s="19">
        <v>0</v>
      </c>
      <c r="D270" s="19">
        <v>0</v>
      </c>
      <c r="E270" s="116">
        <v>0</v>
      </c>
      <c r="F270" s="117">
        <v>0</v>
      </c>
      <c r="G270" s="19">
        <v>0</v>
      </c>
      <c r="H270" s="19">
        <v>0</v>
      </c>
      <c r="I270" s="22">
        <v>0</v>
      </c>
      <c r="J270" s="20">
        <v>0</v>
      </c>
      <c r="K270" s="21">
        <v>0</v>
      </c>
      <c r="L270" s="22">
        <v>0</v>
      </c>
      <c r="M270" s="23">
        <v>1</v>
      </c>
      <c r="N270" s="19">
        <v>1</v>
      </c>
      <c r="O270" s="19">
        <v>0</v>
      </c>
      <c r="P270" s="19">
        <v>0</v>
      </c>
      <c r="Q270" s="19" t="str">
        <v xml:space="preserve">0 </v>
      </c>
      <c r="R270" s="19">
        <v>5</v>
      </c>
      <c r="S270" s="119">
        <v>0</v>
      </c>
      <c r="T270" s="83">
        <f t="shared" si="19"/>
        <v>5</v>
      </c>
      <c r="U270" s="19">
        <f t="shared" si="20"/>
        <v>0</v>
      </c>
      <c r="V270" s="19" t="str">
        <f t="shared" si="21"/>
        <v>5 0</v>
      </c>
    </row>
    <row r="271" spans="1:16340" hidden="1">
      <c r="A271" s="20">
        <v>0</v>
      </c>
      <c r="B271" s="19">
        <v>0</v>
      </c>
      <c r="C271" s="19">
        <v>0</v>
      </c>
      <c r="D271" s="19">
        <v>0</v>
      </c>
      <c r="E271" s="116">
        <v>0</v>
      </c>
      <c r="F271" s="117">
        <v>0</v>
      </c>
      <c r="G271" s="19">
        <v>0</v>
      </c>
      <c r="H271" s="19">
        <v>0</v>
      </c>
      <c r="I271" s="22">
        <v>0</v>
      </c>
      <c r="J271" s="20">
        <v>0</v>
      </c>
      <c r="K271" s="21">
        <v>0</v>
      </c>
      <c r="L271" s="22">
        <v>0</v>
      </c>
      <c r="M271" s="23">
        <v>1</v>
      </c>
      <c r="N271" s="19">
        <v>1</v>
      </c>
      <c r="O271" s="19">
        <v>0</v>
      </c>
      <c r="P271" s="19">
        <v>0</v>
      </c>
      <c r="Q271" s="19" t="str">
        <v xml:space="preserve">0 </v>
      </c>
      <c r="R271" s="19">
        <v>5</v>
      </c>
      <c r="S271" s="119">
        <v>0</v>
      </c>
      <c r="T271" s="83">
        <f t="shared" si="19"/>
        <v>5</v>
      </c>
      <c r="U271" s="19">
        <f t="shared" si="20"/>
        <v>0</v>
      </c>
      <c r="V271" s="19" t="str">
        <f t="shared" si="21"/>
        <v>5 0</v>
      </c>
    </row>
    <row r="272" spans="1:16340" hidden="1">
      <c r="A272" s="20">
        <v>0</v>
      </c>
      <c r="B272" s="19">
        <v>0</v>
      </c>
      <c r="C272" s="19">
        <v>0</v>
      </c>
      <c r="D272" s="19">
        <v>0</v>
      </c>
      <c r="E272" s="116">
        <v>0</v>
      </c>
      <c r="F272" s="117">
        <v>0</v>
      </c>
      <c r="G272" s="19">
        <v>0</v>
      </c>
      <c r="H272" s="19">
        <v>0</v>
      </c>
      <c r="I272" s="22">
        <v>0</v>
      </c>
      <c r="J272" s="20">
        <v>0</v>
      </c>
      <c r="K272" s="21">
        <v>0</v>
      </c>
      <c r="L272" s="22">
        <v>0</v>
      </c>
      <c r="M272" s="23">
        <v>1</v>
      </c>
      <c r="N272" s="19">
        <v>1</v>
      </c>
      <c r="O272" s="19">
        <v>0</v>
      </c>
      <c r="P272" s="19">
        <v>0</v>
      </c>
      <c r="Q272" s="19" t="str">
        <v xml:space="preserve">0 </v>
      </c>
      <c r="R272" s="19">
        <v>5</v>
      </c>
      <c r="S272" s="119">
        <v>0</v>
      </c>
      <c r="T272" s="83">
        <f t="shared" si="19"/>
        <v>5</v>
      </c>
      <c r="U272" s="19">
        <f t="shared" si="20"/>
        <v>0</v>
      </c>
      <c r="V272" s="19" t="str">
        <f t="shared" si="21"/>
        <v>5 0</v>
      </c>
    </row>
    <row r="273" spans="1:22" hidden="1">
      <c r="A273" s="20">
        <v>0</v>
      </c>
      <c r="B273" s="19">
        <v>0</v>
      </c>
      <c r="C273" s="19">
        <v>0</v>
      </c>
      <c r="D273" s="19">
        <v>0</v>
      </c>
      <c r="E273" s="116">
        <v>0</v>
      </c>
      <c r="F273" s="117">
        <v>0</v>
      </c>
      <c r="G273" s="19">
        <v>0</v>
      </c>
      <c r="H273" s="19">
        <v>0</v>
      </c>
      <c r="I273" s="22">
        <v>0</v>
      </c>
      <c r="J273" s="20">
        <v>0</v>
      </c>
      <c r="K273" s="21">
        <v>0</v>
      </c>
      <c r="L273" s="22">
        <v>0</v>
      </c>
      <c r="M273" s="23">
        <v>1</v>
      </c>
      <c r="N273" s="19">
        <v>1</v>
      </c>
      <c r="O273" s="19">
        <v>0</v>
      </c>
      <c r="P273" s="19">
        <v>0</v>
      </c>
      <c r="Q273" s="19" t="str">
        <v xml:space="preserve">0 </v>
      </c>
      <c r="R273" s="19">
        <v>5</v>
      </c>
      <c r="S273" s="119">
        <v>0</v>
      </c>
      <c r="T273" s="83">
        <f t="shared" si="19"/>
        <v>5</v>
      </c>
      <c r="U273" s="19">
        <f t="shared" si="20"/>
        <v>0</v>
      </c>
      <c r="V273" s="19" t="str">
        <f t="shared" si="21"/>
        <v>5 0</v>
      </c>
    </row>
    <row r="274" spans="1:22" hidden="1">
      <c r="A274" s="20">
        <v>0</v>
      </c>
      <c r="B274" s="19">
        <v>0</v>
      </c>
      <c r="C274" s="19">
        <v>0</v>
      </c>
      <c r="D274" s="19">
        <v>0</v>
      </c>
      <c r="E274" s="116">
        <v>0</v>
      </c>
      <c r="F274" s="117">
        <v>0</v>
      </c>
      <c r="G274" s="19">
        <v>0</v>
      </c>
      <c r="H274" s="19">
        <v>0</v>
      </c>
      <c r="I274" s="22">
        <v>0</v>
      </c>
      <c r="J274" s="20">
        <v>0</v>
      </c>
      <c r="K274" s="21">
        <v>0</v>
      </c>
      <c r="L274" s="22">
        <v>0</v>
      </c>
      <c r="M274" s="23">
        <v>1</v>
      </c>
      <c r="N274" s="19">
        <v>1</v>
      </c>
      <c r="O274" s="19">
        <v>0</v>
      </c>
      <c r="P274" s="19">
        <v>0</v>
      </c>
      <c r="Q274" s="19" t="str">
        <v xml:space="preserve">0 </v>
      </c>
      <c r="R274" s="19">
        <v>5</v>
      </c>
      <c r="S274" s="119">
        <v>0</v>
      </c>
      <c r="T274" s="83">
        <f t="shared" si="19"/>
        <v>5</v>
      </c>
      <c r="U274" s="19">
        <f t="shared" si="20"/>
        <v>0</v>
      </c>
      <c r="V274" s="19" t="str">
        <f t="shared" si="21"/>
        <v>5 0</v>
      </c>
    </row>
    <row r="275" spans="1:22" hidden="1">
      <c r="A275" s="20">
        <v>0</v>
      </c>
      <c r="B275" s="19">
        <v>0</v>
      </c>
      <c r="C275" s="19">
        <v>0</v>
      </c>
      <c r="D275" s="19">
        <v>0</v>
      </c>
      <c r="E275" s="116">
        <v>0</v>
      </c>
      <c r="F275" s="117">
        <v>0</v>
      </c>
      <c r="G275" s="19">
        <v>0</v>
      </c>
      <c r="H275" s="19">
        <v>0</v>
      </c>
      <c r="I275" s="22">
        <v>0</v>
      </c>
      <c r="J275" s="20">
        <v>0</v>
      </c>
      <c r="K275" s="21">
        <v>0</v>
      </c>
      <c r="L275" s="22">
        <v>0</v>
      </c>
      <c r="M275" s="23">
        <v>1</v>
      </c>
      <c r="N275" s="19">
        <v>1</v>
      </c>
      <c r="O275" s="19">
        <v>0</v>
      </c>
      <c r="P275" s="19">
        <v>0</v>
      </c>
      <c r="Q275" s="19" t="str">
        <v xml:space="preserve">0 </v>
      </c>
      <c r="R275" s="19">
        <v>5</v>
      </c>
      <c r="S275" s="119">
        <v>0</v>
      </c>
      <c r="T275" s="83">
        <f t="shared" si="19"/>
        <v>5</v>
      </c>
      <c r="U275" s="19">
        <f t="shared" si="20"/>
        <v>0</v>
      </c>
      <c r="V275" s="19" t="str">
        <f t="shared" si="21"/>
        <v>5 0</v>
      </c>
    </row>
    <row r="276" spans="1:22" hidden="1">
      <c r="A276" s="20">
        <v>0</v>
      </c>
      <c r="B276" s="19">
        <v>0</v>
      </c>
      <c r="C276" s="19">
        <v>0</v>
      </c>
      <c r="D276" s="19">
        <v>0</v>
      </c>
      <c r="E276" s="116">
        <v>0</v>
      </c>
      <c r="F276" s="117">
        <v>0</v>
      </c>
      <c r="G276" s="19">
        <v>0</v>
      </c>
      <c r="H276" s="19">
        <v>0</v>
      </c>
      <c r="I276" s="22">
        <v>0</v>
      </c>
      <c r="J276" s="20">
        <v>0</v>
      </c>
      <c r="K276" s="21">
        <v>0</v>
      </c>
      <c r="L276" s="22">
        <v>0</v>
      </c>
      <c r="M276" s="23">
        <v>1</v>
      </c>
      <c r="N276" s="19">
        <v>1</v>
      </c>
      <c r="O276" s="19">
        <v>0</v>
      </c>
      <c r="P276" s="19">
        <v>0</v>
      </c>
      <c r="Q276" s="19" t="str">
        <v xml:space="preserve">0 </v>
      </c>
      <c r="R276" s="19">
        <v>5</v>
      </c>
      <c r="S276" s="119">
        <v>0</v>
      </c>
      <c r="T276" s="83">
        <f t="shared" si="19"/>
        <v>5</v>
      </c>
      <c r="U276" s="19">
        <f t="shared" si="20"/>
        <v>0</v>
      </c>
      <c r="V276" s="19" t="str">
        <f t="shared" si="21"/>
        <v>5 0</v>
      </c>
    </row>
    <row r="277" spans="1:22" hidden="1">
      <c r="A277" s="20">
        <v>0</v>
      </c>
      <c r="B277" s="19">
        <v>0</v>
      </c>
      <c r="C277" s="19">
        <v>0</v>
      </c>
      <c r="D277" s="19">
        <v>0</v>
      </c>
      <c r="E277" s="116">
        <v>0</v>
      </c>
      <c r="F277" s="117">
        <v>0</v>
      </c>
      <c r="G277" s="19">
        <v>0</v>
      </c>
      <c r="H277" s="19">
        <v>0</v>
      </c>
      <c r="I277" s="22">
        <v>0</v>
      </c>
      <c r="J277" s="20">
        <v>0</v>
      </c>
      <c r="K277" s="21">
        <v>0</v>
      </c>
      <c r="L277" s="22">
        <v>0</v>
      </c>
      <c r="M277" s="23">
        <v>1</v>
      </c>
      <c r="N277" s="19">
        <v>1</v>
      </c>
      <c r="O277" s="19">
        <v>0</v>
      </c>
      <c r="P277" s="19">
        <v>0</v>
      </c>
      <c r="Q277" s="19" t="str">
        <v xml:space="preserve">0 </v>
      </c>
      <c r="R277" s="19">
        <v>5</v>
      </c>
      <c r="S277" s="119">
        <v>0</v>
      </c>
      <c r="T277" s="83">
        <f t="shared" si="19"/>
        <v>5</v>
      </c>
      <c r="U277" s="19">
        <f t="shared" si="20"/>
        <v>0</v>
      </c>
      <c r="V277" s="19" t="str">
        <f t="shared" si="21"/>
        <v>5 0</v>
      </c>
    </row>
    <row r="278" spans="1:22" hidden="1">
      <c r="A278" s="20">
        <v>0</v>
      </c>
      <c r="B278" s="19">
        <v>0</v>
      </c>
      <c r="C278" s="19">
        <v>0</v>
      </c>
      <c r="D278" s="19">
        <v>0</v>
      </c>
      <c r="E278" s="116">
        <v>0</v>
      </c>
      <c r="F278" s="117">
        <v>0</v>
      </c>
      <c r="G278" s="19">
        <v>0</v>
      </c>
      <c r="H278" s="19">
        <v>0</v>
      </c>
      <c r="I278" s="22">
        <v>0</v>
      </c>
      <c r="J278" s="20">
        <v>0</v>
      </c>
      <c r="K278" s="21">
        <v>0</v>
      </c>
      <c r="L278" s="22">
        <v>0</v>
      </c>
      <c r="M278" s="23">
        <v>1</v>
      </c>
      <c r="N278" s="19">
        <v>1</v>
      </c>
      <c r="O278" s="19">
        <v>0</v>
      </c>
      <c r="P278" s="19">
        <v>0</v>
      </c>
      <c r="Q278" s="19" t="str">
        <v xml:space="preserve">0 </v>
      </c>
      <c r="R278" s="19">
        <v>5</v>
      </c>
      <c r="S278" s="119">
        <v>0</v>
      </c>
      <c r="T278" s="83">
        <f t="shared" si="19"/>
        <v>5</v>
      </c>
      <c r="U278" s="19">
        <f t="shared" si="20"/>
        <v>0</v>
      </c>
      <c r="V278" s="19" t="str">
        <f t="shared" si="21"/>
        <v>5 0</v>
      </c>
    </row>
    <row r="279" spans="1:22" hidden="1">
      <c r="A279" s="20">
        <v>0</v>
      </c>
      <c r="B279" s="19">
        <v>0</v>
      </c>
      <c r="C279" s="19">
        <v>0</v>
      </c>
      <c r="D279" s="19">
        <v>0</v>
      </c>
      <c r="E279" s="116">
        <v>0</v>
      </c>
      <c r="F279" s="117">
        <v>0</v>
      </c>
      <c r="G279" s="19">
        <v>0</v>
      </c>
      <c r="H279" s="19">
        <v>0</v>
      </c>
      <c r="I279" s="22">
        <v>0</v>
      </c>
      <c r="J279" s="20">
        <v>0</v>
      </c>
      <c r="K279" s="21">
        <v>0</v>
      </c>
      <c r="L279" s="22">
        <v>0</v>
      </c>
      <c r="M279" s="23">
        <v>1</v>
      </c>
      <c r="N279" s="19">
        <v>1</v>
      </c>
      <c r="O279" s="19">
        <v>0</v>
      </c>
      <c r="P279" s="19">
        <v>0</v>
      </c>
      <c r="Q279" s="19" t="str">
        <v xml:space="preserve">0 </v>
      </c>
      <c r="R279" s="19">
        <v>5</v>
      </c>
      <c r="S279" s="119">
        <v>0</v>
      </c>
      <c r="T279" s="83">
        <f t="shared" si="19"/>
        <v>5</v>
      </c>
      <c r="U279" s="19">
        <f t="shared" si="20"/>
        <v>0</v>
      </c>
      <c r="V279" s="19" t="str">
        <f t="shared" si="21"/>
        <v>5 0</v>
      </c>
    </row>
    <row r="280" spans="1:22" hidden="1">
      <c r="A280" s="20">
        <v>0</v>
      </c>
      <c r="B280" s="19">
        <v>0</v>
      </c>
      <c r="C280" s="19">
        <v>0</v>
      </c>
      <c r="D280" s="19">
        <v>0</v>
      </c>
      <c r="E280" s="116">
        <v>0</v>
      </c>
      <c r="F280" s="117">
        <v>0</v>
      </c>
      <c r="G280" s="19">
        <v>0</v>
      </c>
      <c r="H280" s="19">
        <v>0</v>
      </c>
      <c r="I280" s="22">
        <v>0</v>
      </c>
      <c r="J280" s="20">
        <v>0</v>
      </c>
      <c r="K280" s="21">
        <v>0</v>
      </c>
      <c r="L280" s="22">
        <v>0</v>
      </c>
      <c r="M280" s="23">
        <v>1</v>
      </c>
      <c r="N280" s="19">
        <v>1</v>
      </c>
      <c r="O280" s="19">
        <v>0</v>
      </c>
      <c r="P280" s="19">
        <v>0</v>
      </c>
      <c r="Q280" s="19" t="str">
        <v xml:space="preserve">0 </v>
      </c>
      <c r="R280" s="19">
        <v>5</v>
      </c>
      <c r="S280" s="119">
        <v>0</v>
      </c>
      <c r="T280" s="83">
        <f t="shared" si="19"/>
        <v>5</v>
      </c>
      <c r="U280" s="19">
        <f t="shared" si="20"/>
        <v>0</v>
      </c>
      <c r="V280" s="19" t="str">
        <f t="shared" si="21"/>
        <v>5 0</v>
      </c>
    </row>
    <row r="281" spans="1:22" hidden="1">
      <c r="A281" s="20">
        <v>0</v>
      </c>
      <c r="B281" s="19">
        <v>0</v>
      </c>
      <c r="C281" s="19">
        <v>0</v>
      </c>
      <c r="D281" s="19">
        <v>0</v>
      </c>
      <c r="E281" s="116">
        <v>0</v>
      </c>
      <c r="F281" s="117">
        <v>0</v>
      </c>
      <c r="G281" s="19">
        <v>0</v>
      </c>
      <c r="H281" s="19">
        <v>0</v>
      </c>
      <c r="I281" s="22">
        <v>0</v>
      </c>
      <c r="J281" s="20">
        <v>0</v>
      </c>
      <c r="K281" s="21">
        <v>0</v>
      </c>
      <c r="L281" s="22">
        <v>0</v>
      </c>
      <c r="M281" s="23">
        <v>1</v>
      </c>
      <c r="N281" s="19">
        <v>1</v>
      </c>
      <c r="O281" s="19">
        <v>0</v>
      </c>
      <c r="P281" s="19">
        <v>0</v>
      </c>
      <c r="Q281" s="19" t="str">
        <v xml:space="preserve">0 </v>
      </c>
      <c r="R281" s="19">
        <v>5</v>
      </c>
      <c r="S281" s="119">
        <v>0</v>
      </c>
      <c r="T281" s="83">
        <f t="shared" si="19"/>
        <v>5</v>
      </c>
      <c r="U281" s="19">
        <f t="shared" si="20"/>
        <v>0</v>
      </c>
      <c r="V281" s="19" t="str">
        <f t="shared" si="21"/>
        <v>5 0</v>
      </c>
    </row>
    <row r="282" spans="1:22" hidden="1">
      <c r="A282" s="20">
        <v>0</v>
      </c>
      <c r="B282" s="19">
        <v>0</v>
      </c>
      <c r="C282" s="19">
        <v>0</v>
      </c>
      <c r="D282" s="19">
        <v>0</v>
      </c>
      <c r="E282" s="116">
        <v>0</v>
      </c>
      <c r="F282" s="117">
        <v>0</v>
      </c>
      <c r="G282" s="19">
        <v>0</v>
      </c>
      <c r="H282" s="19">
        <v>0</v>
      </c>
      <c r="I282" s="22">
        <v>0</v>
      </c>
      <c r="J282" s="20">
        <v>0</v>
      </c>
      <c r="K282" s="21">
        <v>0</v>
      </c>
      <c r="L282" s="22">
        <v>0</v>
      </c>
      <c r="M282" s="23">
        <v>1</v>
      </c>
      <c r="N282" s="19">
        <v>1</v>
      </c>
      <c r="O282" s="19">
        <v>0</v>
      </c>
      <c r="P282" s="19">
        <v>0</v>
      </c>
      <c r="Q282" s="19" t="str">
        <v xml:space="preserve">0 </v>
      </c>
      <c r="R282" s="19">
        <v>5</v>
      </c>
      <c r="S282" s="119">
        <v>0</v>
      </c>
      <c r="T282" s="83">
        <f t="shared" si="19"/>
        <v>5</v>
      </c>
      <c r="U282" s="19">
        <f t="shared" si="20"/>
        <v>0</v>
      </c>
      <c r="V282" s="19" t="str">
        <f t="shared" si="21"/>
        <v>5 0</v>
      </c>
    </row>
    <row r="283" spans="1:22" hidden="1">
      <c r="A283" s="20">
        <v>0</v>
      </c>
      <c r="B283" s="19">
        <v>0</v>
      </c>
      <c r="C283" s="19">
        <v>0</v>
      </c>
      <c r="D283" s="19">
        <v>0</v>
      </c>
      <c r="E283" s="116">
        <v>0</v>
      </c>
      <c r="F283" s="117">
        <v>0</v>
      </c>
      <c r="G283" s="19">
        <v>0</v>
      </c>
      <c r="H283" s="19">
        <v>0</v>
      </c>
      <c r="I283" s="22">
        <v>0</v>
      </c>
      <c r="J283" s="20">
        <v>0</v>
      </c>
      <c r="K283" s="21">
        <v>0</v>
      </c>
      <c r="L283" s="22">
        <v>0</v>
      </c>
      <c r="M283" s="23">
        <v>1</v>
      </c>
      <c r="N283" s="19">
        <v>1</v>
      </c>
      <c r="O283" s="19">
        <v>0</v>
      </c>
      <c r="P283" s="19">
        <v>0</v>
      </c>
      <c r="Q283" s="19" t="str">
        <v xml:space="preserve">0 </v>
      </c>
      <c r="R283" s="19">
        <v>5</v>
      </c>
      <c r="S283" s="119">
        <v>0</v>
      </c>
      <c r="T283" s="83">
        <f t="shared" si="19"/>
        <v>5</v>
      </c>
      <c r="U283" s="19">
        <f t="shared" si="20"/>
        <v>0</v>
      </c>
      <c r="V283" s="19" t="str">
        <f t="shared" si="21"/>
        <v>5 0</v>
      </c>
    </row>
    <row r="284" spans="1:22" hidden="1">
      <c r="A284" s="20">
        <v>0</v>
      </c>
      <c r="B284" s="19">
        <v>0</v>
      </c>
      <c r="C284" s="19">
        <v>0</v>
      </c>
      <c r="D284" s="19">
        <v>0</v>
      </c>
      <c r="E284" s="116">
        <v>0</v>
      </c>
      <c r="F284" s="117">
        <v>0</v>
      </c>
      <c r="G284" s="19">
        <v>0</v>
      </c>
      <c r="H284" s="19">
        <v>0</v>
      </c>
      <c r="I284" s="22">
        <v>0</v>
      </c>
      <c r="J284" s="20">
        <v>0</v>
      </c>
      <c r="K284" s="21">
        <v>0</v>
      </c>
      <c r="L284" s="22">
        <v>0</v>
      </c>
      <c r="M284" s="23">
        <v>1</v>
      </c>
      <c r="N284" s="19">
        <v>1</v>
      </c>
      <c r="O284" s="19">
        <v>0</v>
      </c>
      <c r="P284" s="19">
        <v>0</v>
      </c>
      <c r="Q284" s="19" t="str">
        <v xml:space="preserve">0 </v>
      </c>
      <c r="R284" s="19">
        <v>5</v>
      </c>
      <c r="S284" s="119">
        <v>0</v>
      </c>
      <c r="T284" s="83">
        <f t="shared" si="19"/>
        <v>5</v>
      </c>
      <c r="U284" s="19">
        <f t="shared" si="20"/>
        <v>0</v>
      </c>
      <c r="V284" s="19" t="str">
        <f t="shared" si="21"/>
        <v>5 0</v>
      </c>
    </row>
    <row r="285" spans="1:22" hidden="1">
      <c r="A285" s="20">
        <v>0</v>
      </c>
      <c r="B285" s="19">
        <v>0</v>
      </c>
      <c r="C285" s="19">
        <v>0</v>
      </c>
      <c r="D285" s="19">
        <v>0</v>
      </c>
      <c r="E285" s="116">
        <v>0</v>
      </c>
      <c r="F285" s="117">
        <v>0</v>
      </c>
      <c r="G285" s="19">
        <v>0</v>
      </c>
      <c r="H285" s="19">
        <v>0</v>
      </c>
      <c r="I285" s="22">
        <v>0</v>
      </c>
      <c r="J285" s="20">
        <v>0</v>
      </c>
      <c r="K285" s="21">
        <v>0</v>
      </c>
      <c r="L285" s="22">
        <v>0</v>
      </c>
      <c r="M285" s="23">
        <v>1</v>
      </c>
      <c r="N285" s="19">
        <v>1</v>
      </c>
      <c r="O285" s="19">
        <v>0</v>
      </c>
      <c r="P285" s="19">
        <v>0</v>
      </c>
      <c r="Q285" s="19" t="str">
        <v xml:space="preserve">0 </v>
      </c>
      <c r="R285" s="19">
        <v>5</v>
      </c>
      <c r="S285" s="119">
        <v>0</v>
      </c>
      <c r="T285" s="83">
        <f t="shared" si="19"/>
        <v>5</v>
      </c>
      <c r="U285" s="19">
        <f t="shared" si="20"/>
        <v>0</v>
      </c>
      <c r="V285" s="19" t="str">
        <f t="shared" si="21"/>
        <v>5 0</v>
      </c>
    </row>
    <row r="286" spans="1:22" hidden="1">
      <c r="A286" s="20">
        <v>0</v>
      </c>
      <c r="B286" s="19">
        <v>0</v>
      </c>
      <c r="C286" s="19">
        <v>0</v>
      </c>
      <c r="D286" s="19">
        <v>0</v>
      </c>
      <c r="E286" s="116">
        <v>0</v>
      </c>
      <c r="F286" s="117">
        <v>0</v>
      </c>
      <c r="G286" s="19">
        <v>0</v>
      </c>
      <c r="H286" s="19">
        <v>0</v>
      </c>
      <c r="I286" s="22">
        <v>0</v>
      </c>
      <c r="J286" s="20">
        <v>0</v>
      </c>
      <c r="K286" s="21">
        <v>0</v>
      </c>
      <c r="L286" s="22">
        <v>0</v>
      </c>
      <c r="M286" s="23">
        <v>1</v>
      </c>
      <c r="N286" s="19">
        <v>1</v>
      </c>
      <c r="O286" s="19">
        <v>0</v>
      </c>
      <c r="P286" s="19">
        <v>0</v>
      </c>
      <c r="Q286" s="19" t="str">
        <v xml:space="preserve">0 </v>
      </c>
      <c r="R286" s="19">
        <v>5</v>
      </c>
      <c r="S286" s="119">
        <v>0</v>
      </c>
      <c r="T286" s="83">
        <f t="shared" si="19"/>
        <v>5</v>
      </c>
      <c r="U286" s="19">
        <f t="shared" si="20"/>
        <v>0</v>
      </c>
      <c r="V286" s="19" t="str">
        <f t="shared" si="21"/>
        <v>5 0</v>
      </c>
    </row>
    <row r="287" spans="1:22" hidden="1">
      <c r="A287" s="20">
        <v>0</v>
      </c>
      <c r="B287" s="19">
        <v>0</v>
      </c>
      <c r="C287" s="19">
        <v>0</v>
      </c>
      <c r="D287" s="19">
        <v>0</v>
      </c>
      <c r="E287" s="116">
        <v>0</v>
      </c>
      <c r="F287" s="117">
        <v>0</v>
      </c>
      <c r="G287" s="19">
        <v>0</v>
      </c>
      <c r="H287" s="19">
        <v>0</v>
      </c>
      <c r="I287" s="22">
        <v>0</v>
      </c>
      <c r="J287" s="20">
        <v>0</v>
      </c>
      <c r="K287" s="21">
        <v>0</v>
      </c>
      <c r="L287" s="22">
        <v>0</v>
      </c>
      <c r="M287" s="23">
        <v>1</v>
      </c>
      <c r="N287" s="19">
        <v>1</v>
      </c>
      <c r="O287" s="19">
        <v>0</v>
      </c>
      <c r="P287" s="19">
        <v>0</v>
      </c>
      <c r="Q287" s="19" t="str">
        <v xml:space="preserve">0 </v>
      </c>
      <c r="R287" s="19">
        <v>5</v>
      </c>
      <c r="S287" s="119">
        <v>0</v>
      </c>
      <c r="T287" s="83">
        <f t="shared" si="19"/>
        <v>5</v>
      </c>
      <c r="U287" s="19">
        <f t="shared" si="20"/>
        <v>0</v>
      </c>
      <c r="V287" s="19" t="str">
        <f t="shared" si="21"/>
        <v>5 0</v>
      </c>
    </row>
    <row r="288" spans="1:22" hidden="1">
      <c r="A288" s="20">
        <v>0</v>
      </c>
      <c r="B288" s="19">
        <v>0</v>
      </c>
      <c r="C288" s="19">
        <v>0</v>
      </c>
      <c r="D288" s="19">
        <v>0</v>
      </c>
      <c r="E288" s="116">
        <v>0</v>
      </c>
      <c r="F288" s="117">
        <v>0</v>
      </c>
      <c r="G288" s="19">
        <v>0</v>
      </c>
      <c r="H288" s="19">
        <v>0</v>
      </c>
      <c r="I288" s="22">
        <v>0</v>
      </c>
      <c r="J288" s="20">
        <v>0</v>
      </c>
      <c r="K288" s="21">
        <v>0</v>
      </c>
      <c r="L288" s="22">
        <v>0</v>
      </c>
      <c r="M288" s="23">
        <v>1</v>
      </c>
      <c r="N288" s="19">
        <v>1</v>
      </c>
      <c r="O288" s="19">
        <v>0</v>
      </c>
      <c r="P288" s="19">
        <v>0</v>
      </c>
      <c r="Q288" s="19" t="str">
        <v xml:space="preserve">0 </v>
      </c>
      <c r="R288" s="19">
        <v>5</v>
      </c>
      <c r="S288" s="119">
        <v>0</v>
      </c>
      <c r="T288" s="83">
        <f t="shared" si="19"/>
        <v>5</v>
      </c>
      <c r="U288" s="19">
        <f t="shared" si="20"/>
        <v>0</v>
      </c>
      <c r="V288" s="19" t="str">
        <f t="shared" si="21"/>
        <v>5 0</v>
      </c>
    </row>
    <row r="289" spans="1:22" hidden="1">
      <c r="A289" s="20">
        <v>0</v>
      </c>
      <c r="B289" s="19">
        <v>0</v>
      </c>
      <c r="C289" s="19">
        <v>0</v>
      </c>
      <c r="D289" s="19">
        <v>0</v>
      </c>
      <c r="E289" s="116">
        <v>0</v>
      </c>
      <c r="F289" s="117">
        <v>0</v>
      </c>
      <c r="G289" s="19">
        <v>0</v>
      </c>
      <c r="H289" s="19">
        <v>0</v>
      </c>
      <c r="I289" s="22">
        <v>0</v>
      </c>
      <c r="J289" s="20">
        <v>0</v>
      </c>
      <c r="K289" s="21">
        <v>0</v>
      </c>
      <c r="L289" s="22">
        <v>0</v>
      </c>
      <c r="M289" s="23">
        <v>1</v>
      </c>
      <c r="N289" s="19">
        <v>1</v>
      </c>
      <c r="O289" s="19">
        <v>0</v>
      </c>
      <c r="P289" s="19">
        <v>0</v>
      </c>
      <c r="Q289" s="19" t="str">
        <v xml:space="preserve">0 </v>
      </c>
      <c r="R289" s="19">
        <v>5</v>
      </c>
      <c r="S289" s="119">
        <v>0</v>
      </c>
      <c r="T289" s="83">
        <f t="shared" si="19"/>
        <v>5</v>
      </c>
      <c r="U289" s="19">
        <f t="shared" si="20"/>
        <v>0</v>
      </c>
      <c r="V289" s="19" t="str">
        <f t="shared" si="21"/>
        <v>5 0</v>
      </c>
    </row>
    <row r="290" spans="1:22" hidden="1">
      <c r="A290" s="20">
        <v>0</v>
      </c>
      <c r="B290" s="19">
        <v>0</v>
      </c>
      <c r="C290" s="19">
        <v>0</v>
      </c>
      <c r="D290" s="19">
        <v>0</v>
      </c>
      <c r="E290" s="116">
        <v>0</v>
      </c>
      <c r="F290" s="117">
        <v>0</v>
      </c>
      <c r="G290" s="19">
        <v>0</v>
      </c>
      <c r="H290" s="19">
        <v>0</v>
      </c>
      <c r="I290" s="22">
        <v>0</v>
      </c>
      <c r="J290" s="20">
        <v>0</v>
      </c>
      <c r="K290" s="21">
        <v>0</v>
      </c>
      <c r="L290" s="22">
        <v>0</v>
      </c>
      <c r="M290" s="23">
        <v>1</v>
      </c>
      <c r="N290" s="19">
        <v>1</v>
      </c>
      <c r="O290" s="19">
        <v>0</v>
      </c>
      <c r="P290" s="19">
        <v>0</v>
      </c>
      <c r="Q290" s="19" t="str">
        <v xml:space="preserve">0 </v>
      </c>
      <c r="R290" s="19">
        <v>5</v>
      </c>
      <c r="S290" s="119">
        <v>0</v>
      </c>
      <c r="T290" s="83">
        <f t="shared" si="19"/>
        <v>5</v>
      </c>
      <c r="U290" s="19">
        <f t="shared" si="20"/>
        <v>0</v>
      </c>
      <c r="V290" s="19" t="str">
        <f t="shared" si="21"/>
        <v>5 0</v>
      </c>
    </row>
    <row r="291" spans="1:22" hidden="1">
      <c r="A291" s="20">
        <v>0</v>
      </c>
      <c r="B291" s="19">
        <v>0</v>
      </c>
      <c r="C291" s="19">
        <v>0</v>
      </c>
      <c r="D291" s="19">
        <v>0</v>
      </c>
      <c r="E291" s="116">
        <v>0</v>
      </c>
      <c r="F291" s="117">
        <v>0</v>
      </c>
      <c r="G291" s="19">
        <v>0</v>
      </c>
      <c r="H291" s="19">
        <v>0</v>
      </c>
      <c r="I291" s="22">
        <v>0</v>
      </c>
      <c r="J291" s="20">
        <v>0</v>
      </c>
      <c r="K291" s="21">
        <v>0</v>
      </c>
      <c r="L291" s="22">
        <v>0</v>
      </c>
      <c r="M291" s="23">
        <v>1</v>
      </c>
      <c r="N291" s="19">
        <v>1</v>
      </c>
      <c r="O291" s="19">
        <v>0</v>
      </c>
      <c r="P291" s="19">
        <v>0</v>
      </c>
      <c r="Q291" s="19" t="str">
        <v xml:space="preserve">0 </v>
      </c>
      <c r="R291" s="19">
        <v>5</v>
      </c>
      <c r="S291" s="119">
        <v>0</v>
      </c>
      <c r="T291" s="83">
        <f t="shared" si="19"/>
        <v>5</v>
      </c>
      <c r="U291" s="19">
        <f t="shared" si="20"/>
        <v>0</v>
      </c>
      <c r="V291" s="19" t="str">
        <f t="shared" si="21"/>
        <v>5 0</v>
      </c>
    </row>
    <row r="292" spans="1:22" hidden="1">
      <c r="A292" s="20">
        <v>0</v>
      </c>
      <c r="B292" s="19">
        <v>0</v>
      </c>
      <c r="C292" s="19">
        <v>0</v>
      </c>
      <c r="D292" s="19">
        <v>0</v>
      </c>
      <c r="E292" s="116">
        <v>0</v>
      </c>
      <c r="F292" s="117">
        <v>0</v>
      </c>
      <c r="G292" s="19">
        <v>0</v>
      </c>
      <c r="H292" s="19">
        <v>0</v>
      </c>
      <c r="I292" s="22">
        <v>0</v>
      </c>
      <c r="J292" s="20">
        <v>0</v>
      </c>
      <c r="K292" s="21">
        <v>0</v>
      </c>
      <c r="L292" s="22">
        <v>0</v>
      </c>
      <c r="M292" s="23">
        <v>1</v>
      </c>
      <c r="N292" s="19">
        <v>1</v>
      </c>
      <c r="O292" s="19">
        <v>0</v>
      </c>
      <c r="P292" s="19">
        <v>0</v>
      </c>
      <c r="Q292" s="19" t="str">
        <v xml:space="preserve">0 </v>
      </c>
      <c r="R292" s="19">
        <v>5</v>
      </c>
      <c r="S292" s="119">
        <v>0</v>
      </c>
      <c r="T292" s="83">
        <f t="shared" si="19"/>
        <v>5</v>
      </c>
      <c r="U292" s="19">
        <f t="shared" si="20"/>
        <v>0</v>
      </c>
      <c r="V292" s="19" t="str">
        <f t="shared" si="21"/>
        <v>5 0</v>
      </c>
    </row>
    <row r="293" spans="1:22" hidden="1">
      <c r="A293" s="20">
        <v>0</v>
      </c>
      <c r="B293" s="19">
        <v>0</v>
      </c>
      <c r="C293" s="19">
        <v>0</v>
      </c>
      <c r="D293" s="19">
        <v>0</v>
      </c>
      <c r="E293" s="116">
        <v>0</v>
      </c>
      <c r="F293" s="117">
        <v>0</v>
      </c>
      <c r="G293" s="19">
        <v>0</v>
      </c>
      <c r="H293" s="19">
        <v>0</v>
      </c>
      <c r="I293" s="22">
        <v>0</v>
      </c>
      <c r="J293" s="20">
        <v>0</v>
      </c>
      <c r="K293" s="21">
        <v>0</v>
      </c>
      <c r="L293" s="22">
        <v>0</v>
      </c>
      <c r="M293" s="23">
        <v>1</v>
      </c>
      <c r="N293" s="19">
        <v>1</v>
      </c>
      <c r="O293" s="19">
        <v>0</v>
      </c>
      <c r="P293" s="19">
        <v>0</v>
      </c>
      <c r="Q293" s="19" t="str">
        <v xml:space="preserve">0 </v>
      </c>
      <c r="R293" s="19">
        <v>5</v>
      </c>
      <c r="S293" s="119">
        <v>0</v>
      </c>
      <c r="T293" s="83">
        <f t="shared" si="19"/>
        <v>5</v>
      </c>
      <c r="U293" s="19">
        <f t="shared" si="20"/>
        <v>0</v>
      </c>
      <c r="V293" s="19" t="str">
        <f t="shared" si="21"/>
        <v>5 0</v>
      </c>
    </row>
    <row r="294" spans="1:22" hidden="1">
      <c r="A294" s="20">
        <v>0</v>
      </c>
      <c r="B294" s="19">
        <v>0</v>
      </c>
      <c r="C294" s="19">
        <v>0</v>
      </c>
      <c r="D294" s="19">
        <v>0</v>
      </c>
      <c r="E294" s="116">
        <v>0</v>
      </c>
      <c r="F294" s="117">
        <v>0</v>
      </c>
      <c r="G294" s="19">
        <v>0</v>
      </c>
      <c r="H294" s="19">
        <v>0</v>
      </c>
      <c r="I294" s="22">
        <v>0</v>
      </c>
      <c r="J294" s="20">
        <v>0</v>
      </c>
      <c r="K294" s="21">
        <v>0</v>
      </c>
      <c r="L294" s="22">
        <v>0</v>
      </c>
      <c r="M294" s="23">
        <v>1</v>
      </c>
      <c r="N294" s="19">
        <v>1</v>
      </c>
      <c r="O294" s="19">
        <v>0</v>
      </c>
      <c r="P294" s="19">
        <v>0</v>
      </c>
      <c r="Q294" s="19" t="str">
        <v xml:space="preserve">0 </v>
      </c>
      <c r="R294" s="19">
        <v>5</v>
      </c>
      <c r="S294" s="119">
        <v>0</v>
      </c>
      <c r="T294" s="83">
        <f t="shared" si="19"/>
        <v>5</v>
      </c>
      <c r="U294" s="19">
        <f t="shared" si="20"/>
        <v>0</v>
      </c>
      <c r="V294" s="19" t="str">
        <f t="shared" si="21"/>
        <v>5 0</v>
      </c>
    </row>
    <row r="295" spans="1:22" hidden="1">
      <c r="A295" s="20">
        <v>0</v>
      </c>
      <c r="B295" s="19">
        <v>0</v>
      </c>
      <c r="C295" s="19">
        <v>0</v>
      </c>
      <c r="D295" s="19">
        <v>0</v>
      </c>
      <c r="E295" s="116">
        <v>0</v>
      </c>
      <c r="F295" s="117">
        <v>0</v>
      </c>
      <c r="G295" s="19">
        <v>0</v>
      </c>
      <c r="H295" s="19">
        <v>0</v>
      </c>
      <c r="I295" s="22">
        <v>0</v>
      </c>
      <c r="J295" s="20">
        <v>0</v>
      </c>
      <c r="K295" s="21">
        <v>0</v>
      </c>
      <c r="L295" s="22">
        <v>0</v>
      </c>
      <c r="M295" s="23">
        <v>1</v>
      </c>
      <c r="N295" s="19">
        <v>1</v>
      </c>
      <c r="O295" s="19">
        <v>0</v>
      </c>
      <c r="P295" s="19">
        <v>0</v>
      </c>
      <c r="Q295" s="19" t="str">
        <v xml:space="preserve">0 </v>
      </c>
      <c r="R295" s="19">
        <v>5</v>
      </c>
      <c r="S295" s="119">
        <v>0</v>
      </c>
      <c r="T295" s="83">
        <f t="shared" si="19"/>
        <v>5</v>
      </c>
      <c r="U295" s="19">
        <f t="shared" si="20"/>
        <v>0</v>
      </c>
      <c r="V295" s="19" t="str">
        <f t="shared" si="21"/>
        <v>5 0</v>
      </c>
    </row>
    <row r="296" spans="1:22" hidden="1">
      <c r="A296" s="20">
        <v>0</v>
      </c>
      <c r="B296" s="19">
        <v>0</v>
      </c>
      <c r="C296" s="19">
        <v>0</v>
      </c>
      <c r="D296" s="19">
        <v>0</v>
      </c>
      <c r="E296" s="116">
        <v>0</v>
      </c>
      <c r="F296" s="117">
        <v>0</v>
      </c>
      <c r="G296" s="19">
        <v>0</v>
      </c>
      <c r="H296" s="19">
        <v>0</v>
      </c>
      <c r="I296" s="22">
        <v>0</v>
      </c>
      <c r="J296" s="20">
        <v>0</v>
      </c>
      <c r="K296" s="21">
        <v>0</v>
      </c>
      <c r="L296" s="22">
        <v>0</v>
      </c>
      <c r="M296" s="23">
        <v>1</v>
      </c>
      <c r="N296" s="19">
        <v>1</v>
      </c>
      <c r="O296" s="19">
        <v>0</v>
      </c>
      <c r="P296" s="19">
        <v>0</v>
      </c>
      <c r="Q296" s="19" t="str">
        <v xml:space="preserve">0 </v>
      </c>
      <c r="R296" s="19">
        <v>5</v>
      </c>
      <c r="S296" s="119">
        <v>0</v>
      </c>
      <c r="T296" s="83">
        <f t="shared" si="19"/>
        <v>5</v>
      </c>
      <c r="U296" s="19">
        <f t="shared" si="20"/>
        <v>0</v>
      </c>
      <c r="V296" s="19" t="str">
        <f t="shared" si="21"/>
        <v>5 0</v>
      </c>
    </row>
    <row r="297" spans="1:22" hidden="1">
      <c r="A297" s="20">
        <v>0</v>
      </c>
      <c r="B297" s="19">
        <v>0</v>
      </c>
      <c r="C297" s="19">
        <v>0</v>
      </c>
      <c r="D297" s="19">
        <v>0</v>
      </c>
      <c r="E297" s="116">
        <v>0</v>
      </c>
      <c r="F297" s="117">
        <v>0</v>
      </c>
      <c r="G297" s="19">
        <v>0</v>
      </c>
      <c r="H297" s="19">
        <v>0</v>
      </c>
      <c r="I297" s="22">
        <v>0</v>
      </c>
      <c r="J297" s="20">
        <v>0</v>
      </c>
      <c r="K297" s="21">
        <v>0</v>
      </c>
      <c r="L297" s="22">
        <v>0</v>
      </c>
      <c r="M297" s="23">
        <v>1</v>
      </c>
      <c r="N297" s="19">
        <v>1</v>
      </c>
      <c r="O297" s="19">
        <v>0</v>
      </c>
      <c r="P297" s="19">
        <v>0</v>
      </c>
      <c r="Q297" s="19" t="str">
        <v xml:space="preserve">0 </v>
      </c>
      <c r="R297" s="19">
        <v>5</v>
      </c>
      <c r="S297" s="119">
        <v>0</v>
      </c>
      <c r="T297" s="83">
        <f t="shared" si="19"/>
        <v>5</v>
      </c>
      <c r="U297" s="19">
        <f t="shared" si="20"/>
        <v>0</v>
      </c>
      <c r="V297" s="19" t="str">
        <f t="shared" si="21"/>
        <v>5 0</v>
      </c>
    </row>
    <row r="298" spans="1:22" hidden="1">
      <c r="A298" s="20">
        <v>0</v>
      </c>
      <c r="B298" s="19">
        <v>0</v>
      </c>
      <c r="C298" s="19">
        <v>0</v>
      </c>
      <c r="D298" s="19">
        <v>0</v>
      </c>
      <c r="E298" s="116">
        <v>0</v>
      </c>
      <c r="F298" s="117">
        <v>0</v>
      </c>
      <c r="G298" s="19">
        <v>0</v>
      </c>
      <c r="H298" s="19">
        <v>0</v>
      </c>
      <c r="I298" s="22">
        <v>0</v>
      </c>
      <c r="J298" s="20">
        <v>0</v>
      </c>
      <c r="K298" s="21">
        <v>0</v>
      </c>
      <c r="L298" s="22">
        <v>0</v>
      </c>
      <c r="M298" s="23">
        <v>1</v>
      </c>
      <c r="N298" s="19">
        <v>1</v>
      </c>
      <c r="O298" s="19">
        <v>0</v>
      </c>
      <c r="P298" s="19">
        <v>0</v>
      </c>
      <c r="Q298" s="19" t="str">
        <v xml:space="preserve">0 </v>
      </c>
      <c r="R298" s="19">
        <v>5</v>
      </c>
      <c r="S298" s="119">
        <v>0</v>
      </c>
      <c r="T298" s="83">
        <f t="shared" si="19"/>
        <v>5</v>
      </c>
      <c r="U298" s="19">
        <f t="shared" si="20"/>
        <v>0</v>
      </c>
      <c r="V298" s="19" t="str">
        <f t="shared" si="21"/>
        <v>5 0</v>
      </c>
    </row>
    <row r="299" spans="1:22" hidden="1">
      <c r="A299" s="20">
        <v>0</v>
      </c>
      <c r="B299" s="19">
        <v>0</v>
      </c>
      <c r="C299" s="19">
        <v>0</v>
      </c>
      <c r="D299" s="19">
        <v>0</v>
      </c>
      <c r="E299" s="116">
        <v>0</v>
      </c>
      <c r="F299" s="117">
        <v>0</v>
      </c>
      <c r="G299" s="19">
        <v>0</v>
      </c>
      <c r="H299" s="19">
        <v>0</v>
      </c>
      <c r="I299" s="22">
        <v>0</v>
      </c>
      <c r="J299" s="20">
        <v>0</v>
      </c>
      <c r="K299" s="21">
        <v>0</v>
      </c>
      <c r="L299" s="22">
        <v>0</v>
      </c>
      <c r="M299" s="23">
        <v>1</v>
      </c>
      <c r="N299" s="19">
        <v>1</v>
      </c>
      <c r="O299" s="19">
        <v>0</v>
      </c>
      <c r="P299" s="19">
        <v>0</v>
      </c>
      <c r="Q299" s="19" t="str">
        <v xml:space="preserve">0 </v>
      </c>
      <c r="R299" s="19">
        <v>5</v>
      </c>
      <c r="S299" s="119">
        <v>0</v>
      </c>
      <c r="T299" s="83">
        <f t="shared" si="19"/>
        <v>5</v>
      </c>
      <c r="U299" s="19">
        <f t="shared" si="20"/>
        <v>0</v>
      </c>
      <c r="V299" s="19" t="str">
        <f t="shared" si="21"/>
        <v>5 0</v>
      </c>
    </row>
    <row r="300" spans="1:22" hidden="1">
      <c r="A300" s="20">
        <v>0</v>
      </c>
      <c r="B300" s="19">
        <v>0</v>
      </c>
      <c r="C300" s="19">
        <v>0</v>
      </c>
      <c r="D300" s="19">
        <v>0</v>
      </c>
      <c r="E300" s="116">
        <v>0</v>
      </c>
      <c r="F300" s="117">
        <v>0</v>
      </c>
      <c r="G300" s="19">
        <v>0</v>
      </c>
      <c r="H300" s="19">
        <v>0</v>
      </c>
      <c r="I300" s="22">
        <v>0</v>
      </c>
      <c r="J300" s="20">
        <v>0</v>
      </c>
      <c r="K300" s="21">
        <v>0</v>
      </c>
      <c r="L300" s="22">
        <v>0</v>
      </c>
      <c r="M300" s="23">
        <v>1</v>
      </c>
      <c r="N300" s="19">
        <v>1</v>
      </c>
      <c r="O300" s="19">
        <v>0</v>
      </c>
      <c r="P300" s="19">
        <v>0</v>
      </c>
      <c r="Q300" s="19" t="str">
        <v xml:space="preserve">0 </v>
      </c>
      <c r="R300" s="19">
        <v>5</v>
      </c>
      <c r="S300" s="119">
        <v>0</v>
      </c>
      <c r="T300" s="83">
        <f t="shared" si="19"/>
        <v>5</v>
      </c>
      <c r="U300" s="19">
        <f t="shared" si="20"/>
        <v>0</v>
      </c>
      <c r="V300" s="19" t="str">
        <f t="shared" si="21"/>
        <v>5 0</v>
      </c>
    </row>
    <row r="301" spans="1:22" hidden="1">
      <c r="A301" s="20">
        <v>0</v>
      </c>
      <c r="B301" s="19">
        <v>0</v>
      </c>
      <c r="C301" s="19">
        <v>0</v>
      </c>
      <c r="D301" s="19">
        <v>0</v>
      </c>
      <c r="E301" s="116">
        <v>0</v>
      </c>
      <c r="F301" s="117">
        <v>0</v>
      </c>
      <c r="G301" s="19">
        <v>0</v>
      </c>
      <c r="H301" s="19">
        <v>0</v>
      </c>
      <c r="I301" s="22">
        <v>0</v>
      </c>
      <c r="J301" s="20">
        <v>0</v>
      </c>
      <c r="K301" s="21">
        <v>0</v>
      </c>
      <c r="L301" s="22">
        <v>0</v>
      </c>
      <c r="M301" s="23">
        <v>1</v>
      </c>
      <c r="N301" s="19">
        <v>1</v>
      </c>
      <c r="O301" s="19">
        <v>0</v>
      </c>
      <c r="P301" s="19">
        <v>0</v>
      </c>
      <c r="Q301" s="19" t="str">
        <v xml:space="preserve">0 </v>
      </c>
      <c r="R301" s="19">
        <v>5</v>
      </c>
      <c r="S301" s="119">
        <v>0</v>
      </c>
      <c r="T301" s="83">
        <f t="shared" si="19"/>
        <v>5</v>
      </c>
      <c r="U301" s="19">
        <f t="shared" si="20"/>
        <v>0</v>
      </c>
      <c r="V301" s="19" t="str">
        <f t="shared" si="21"/>
        <v>5 0</v>
      </c>
    </row>
    <row r="302" spans="1:22" hidden="1">
      <c r="B302" s="19"/>
      <c r="C302" s="19"/>
      <c r="V302" s="19"/>
    </row>
    <row r="303" spans="1:22" hidden="1">
      <c r="B303" s="19"/>
      <c r="C303" s="19"/>
      <c r="V303" s="19"/>
    </row>
    <row r="304" spans="1:22" hidden="1">
      <c r="B304" s="19"/>
      <c r="C304" s="19"/>
      <c r="V304" s="19"/>
    </row>
    <row r="305" spans="1:16340" s="15" customFormat="1" ht="30">
      <c r="A305" s="277" t="s">
        <v>764</v>
      </c>
      <c r="B305" s="85" t="s">
        <v>573</v>
      </c>
      <c r="C305" s="280" t="s">
        <v>575</v>
      </c>
      <c r="D305" s="86" t="s">
        <v>794</v>
      </c>
      <c r="E305" s="85" t="s">
        <v>809</v>
      </c>
      <c r="F305" s="118" t="s">
        <v>703</v>
      </c>
      <c r="G305" s="87" t="s">
        <v>760</v>
      </c>
      <c r="H305" s="86" t="s">
        <v>759</v>
      </c>
      <c r="I305" s="88" t="s">
        <v>525</v>
      </c>
      <c r="J305" s="89" t="s">
        <v>524</v>
      </c>
      <c r="K305" s="86" t="s">
        <v>759</v>
      </c>
      <c r="L305" s="86" t="s">
        <v>5</v>
      </c>
      <c r="M305" s="86"/>
      <c r="N305" s="86" t="s">
        <v>813</v>
      </c>
      <c r="O305" s="86" t="s">
        <v>767</v>
      </c>
      <c r="P305" s="86"/>
      <c r="Q305" s="90" t="s">
        <v>812</v>
      </c>
      <c r="R305" s="86" t="s">
        <v>814</v>
      </c>
      <c r="S305" s="120" t="s">
        <v>12</v>
      </c>
      <c r="T305" s="91" t="s">
        <v>815</v>
      </c>
      <c r="U305" s="87"/>
      <c r="V305" s="309" t="s">
        <v>766</v>
      </c>
      <c r="W305" s="18"/>
      <c r="X305" s="18"/>
      <c r="Y305" s="18"/>
      <c r="Z305" s="18"/>
      <c r="AA305" s="18"/>
      <c r="AB305" s="18"/>
      <c r="AC305" s="18"/>
      <c r="AD305" s="18"/>
      <c r="AE305" s="18"/>
      <c r="AF305" s="18"/>
      <c r="AG305" s="18"/>
      <c r="AH305" s="18"/>
      <c r="AI305" s="18"/>
      <c r="AJ305" s="18"/>
      <c r="AK305" s="18"/>
      <c r="AL305" s="18"/>
      <c r="AM305" s="18"/>
      <c r="AN305" s="18"/>
      <c r="AO305" s="18"/>
      <c r="AP305" s="18"/>
      <c r="AQ305" s="18"/>
      <c r="AR305" s="18"/>
      <c r="AS305" s="18"/>
      <c r="AT305" s="18"/>
      <c r="AU305" s="18"/>
      <c r="AV305" s="18"/>
      <c r="AW305" s="18"/>
      <c r="AX305" s="18"/>
      <c r="AY305" s="18"/>
      <c r="AZ305" s="18"/>
      <c r="BA305" s="18"/>
      <c r="BB305" s="18"/>
      <c r="BC305" s="18"/>
      <c r="BD305" s="18"/>
      <c r="BE305" s="18"/>
      <c r="BF305" s="18"/>
      <c r="BG305" s="18"/>
      <c r="BH305" s="18"/>
      <c r="BI305" s="18"/>
      <c r="BJ305" s="18"/>
      <c r="BK305" s="18"/>
      <c r="BL305" s="18"/>
      <c r="BM305" s="18"/>
      <c r="BN305" s="18"/>
      <c r="BO305" s="18"/>
      <c r="BP305" s="18"/>
      <c r="BQ305" s="18"/>
      <c r="BR305" s="18"/>
      <c r="BS305" s="18"/>
      <c r="BT305" s="18"/>
      <c r="BU305" s="18"/>
      <c r="BV305" s="18"/>
      <c r="BW305" s="18"/>
      <c r="BX305" s="18"/>
      <c r="BY305" s="18"/>
      <c r="BZ305" s="18"/>
      <c r="CA305" s="18"/>
      <c r="CB305" s="18"/>
      <c r="CC305" s="18"/>
      <c r="CD305" s="18"/>
      <c r="CE305" s="18"/>
      <c r="CF305" s="18"/>
      <c r="CG305" s="18"/>
      <c r="CH305" s="18"/>
      <c r="CI305" s="18"/>
      <c r="CJ305" s="18"/>
      <c r="CK305" s="18"/>
      <c r="CL305" s="18"/>
      <c r="CM305" s="18"/>
      <c r="CN305" s="18"/>
      <c r="CO305" s="18"/>
      <c r="CP305" s="18"/>
      <c r="CQ305" s="18"/>
      <c r="CR305" s="18"/>
      <c r="CS305" s="18"/>
      <c r="CT305" s="18"/>
      <c r="CU305" s="18"/>
      <c r="CV305" s="18"/>
      <c r="CW305" s="18"/>
      <c r="CX305" s="18"/>
      <c r="CY305" s="18"/>
      <c r="CZ305" s="18"/>
      <c r="DA305" s="18"/>
      <c r="DB305" s="18"/>
      <c r="DC305" s="18"/>
      <c r="DD305" s="18"/>
      <c r="DE305" s="18"/>
      <c r="DF305" s="18"/>
      <c r="DG305" s="18"/>
      <c r="DH305" s="18"/>
      <c r="DI305" s="18"/>
      <c r="DJ305" s="18"/>
      <c r="DK305" s="18"/>
      <c r="DL305" s="18"/>
      <c r="DM305" s="18"/>
      <c r="DN305" s="18"/>
      <c r="DO305" s="18"/>
      <c r="DP305" s="18"/>
      <c r="DQ305" s="18"/>
      <c r="DR305" s="18"/>
      <c r="DS305" s="18"/>
      <c r="DT305" s="18"/>
      <c r="DU305" s="18"/>
      <c r="DV305" s="18"/>
      <c r="DW305" s="18"/>
      <c r="DX305" s="18"/>
      <c r="DY305" s="18"/>
      <c r="DZ305" s="18"/>
      <c r="EA305" s="18"/>
      <c r="EB305" s="18"/>
      <c r="EC305" s="18"/>
      <c r="ED305" s="18"/>
      <c r="EE305" s="18"/>
      <c r="EF305" s="18"/>
      <c r="EG305" s="18"/>
      <c r="EH305" s="18"/>
      <c r="EI305" s="18"/>
      <c r="EJ305" s="18"/>
      <c r="EK305" s="18"/>
      <c r="EL305" s="18"/>
      <c r="EM305" s="18"/>
      <c r="EN305" s="18"/>
      <c r="EO305" s="18"/>
      <c r="EP305" s="18"/>
      <c r="EQ305" s="18"/>
      <c r="ER305" s="18"/>
      <c r="ES305" s="18"/>
      <c r="ET305" s="18"/>
      <c r="EU305" s="18"/>
      <c r="EV305" s="18"/>
      <c r="EW305" s="18"/>
      <c r="EX305" s="18"/>
      <c r="EY305" s="18"/>
      <c r="EZ305" s="18"/>
      <c r="FA305" s="18"/>
      <c r="FB305" s="18"/>
      <c r="FC305" s="18"/>
      <c r="FD305" s="18"/>
      <c r="FE305" s="18"/>
      <c r="FF305" s="18"/>
      <c r="FG305" s="18"/>
      <c r="FH305" s="18"/>
      <c r="FI305" s="18"/>
      <c r="FJ305" s="18"/>
      <c r="FK305" s="18"/>
      <c r="FL305" s="18"/>
      <c r="FM305" s="18"/>
      <c r="FN305" s="18"/>
      <c r="FO305" s="18"/>
      <c r="FP305" s="18"/>
      <c r="FQ305" s="18"/>
      <c r="FR305" s="18"/>
      <c r="FS305" s="18"/>
      <c r="FT305" s="18"/>
      <c r="FU305" s="18"/>
      <c r="FV305" s="18"/>
      <c r="FW305" s="18"/>
      <c r="FX305" s="18"/>
      <c r="FY305" s="18"/>
      <c r="FZ305" s="18"/>
      <c r="GA305" s="18"/>
      <c r="GB305" s="18"/>
      <c r="GC305" s="18"/>
      <c r="GD305" s="18"/>
      <c r="GE305" s="18"/>
      <c r="GF305" s="18"/>
      <c r="GG305" s="18"/>
      <c r="GH305" s="18"/>
      <c r="GI305" s="18"/>
      <c r="GJ305" s="18"/>
      <c r="GK305" s="18"/>
      <c r="GL305" s="18"/>
      <c r="GM305" s="18"/>
      <c r="GN305" s="18"/>
      <c r="GO305" s="18"/>
      <c r="GP305" s="18"/>
      <c r="GQ305" s="18"/>
      <c r="GR305" s="18"/>
      <c r="GS305" s="18"/>
      <c r="GT305" s="18"/>
      <c r="GU305" s="18"/>
      <c r="GV305" s="18"/>
      <c r="GW305" s="18"/>
      <c r="GX305" s="18"/>
      <c r="GY305" s="18"/>
      <c r="GZ305" s="18"/>
      <c r="HA305" s="18"/>
      <c r="HB305" s="18"/>
      <c r="HC305" s="18"/>
      <c r="HD305" s="18"/>
      <c r="HE305" s="18"/>
      <c r="HF305" s="18"/>
      <c r="HG305" s="18"/>
      <c r="HH305" s="18"/>
      <c r="HI305" s="18"/>
      <c r="HJ305" s="18"/>
      <c r="HK305" s="18"/>
      <c r="HL305" s="18"/>
      <c r="HM305" s="18"/>
      <c r="HN305" s="18"/>
      <c r="HO305" s="18"/>
      <c r="HP305" s="18"/>
      <c r="HQ305" s="18"/>
      <c r="HR305" s="18"/>
      <c r="HS305" s="18"/>
      <c r="HT305" s="18"/>
      <c r="HU305" s="18"/>
      <c r="HV305" s="18"/>
      <c r="HW305" s="18"/>
      <c r="HX305" s="18"/>
      <c r="HY305" s="18"/>
      <c r="HZ305" s="18"/>
      <c r="IA305" s="18"/>
      <c r="IB305" s="18"/>
      <c r="IC305" s="18"/>
      <c r="ID305" s="18"/>
      <c r="IE305" s="18"/>
      <c r="IF305" s="18"/>
      <c r="IG305" s="18"/>
      <c r="IH305" s="18"/>
      <c r="II305" s="18"/>
      <c r="IJ305" s="18"/>
      <c r="IK305" s="18"/>
      <c r="IL305" s="18"/>
      <c r="IM305" s="18"/>
      <c r="IN305" s="18"/>
      <c r="IO305" s="18"/>
      <c r="IP305" s="18"/>
      <c r="IQ305" s="18"/>
      <c r="IR305" s="18"/>
      <c r="IS305" s="18"/>
      <c r="IT305" s="18"/>
      <c r="IU305" s="18"/>
      <c r="IV305" s="18"/>
      <c r="IW305" s="18"/>
      <c r="IX305" s="18"/>
      <c r="IY305" s="18"/>
      <c r="IZ305" s="18"/>
      <c r="JA305" s="18"/>
      <c r="JB305" s="18"/>
      <c r="JC305" s="18"/>
      <c r="JD305" s="18"/>
      <c r="JE305" s="18"/>
      <c r="JF305" s="18"/>
      <c r="JG305" s="18"/>
      <c r="JH305" s="18"/>
      <c r="JI305" s="18"/>
      <c r="JJ305" s="18"/>
      <c r="JK305" s="18"/>
      <c r="JL305" s="18"/>
      <c r="JM305" s="18"/>
      <c r="JN305" s="18"/>
      <c r="JO305" s="18"/>
      <c r="JP305" s="18"/>
      <c r="JQ305" s="18"/>
      <c r="JR305" s="18"/>
      <c r="JS305" s="18"/>
      <c r="JT305" s="18"/>
      <c r="JU305" s="18"/>
      <c r="JV305" s="18"/>
      <c r="JW305" s="18"/>
      <c r="JX305" s="18"/>
      <c r="JY305" s="18"/>
      <c r="JZ305" s="18"/>
      <c r="KA305" s="18"/>
      <c r="KB305" s="18"/>
      <c r="KC305" s="18"/>
      <c r="KD305" s="18"/>
      <c r="KE305" s="18"/>
      <c r="KF305" s="18"/>
      <c r="KG305" s="18"/>
      <c r="KH305" s="18"/>
      <c r="KI305" s="18"/>
      <c r="KJ305" s="18"/>
      <c r="KK305" s="18"/>
      <c r="KL305" s="18"/>
      <c r="KM305" s="18"/>
      <c r="KN305" s="18"/>
      <c r="KO305" s="18"/>
      <c r="KP305" s="18"/>
      <c r="KQ305" s="18"/>
      <c r="KR305" s="18"/>
      <c r="KS305" s="18"/>
      <c r="KT305" s="18"/>
      <c r="KU305" s="18"/>
      <c r="KV305" s="18"/>
      <c r="KW305" s="18"/>
      <c r="KX305" s="18"/>
      <c r="KY305" s="18"/>
      <c r="KZ305" s="18"/>
      <c r="LA305" s="18"/>
      <c r="LB305" s="18"/>
      <c r="LC305" s="18"/>
      <c r="LD305" s="18"/>
      <c r="LE305" s="18"/>
      <c r="LF305" s="18"/>
      <c r="LG305" s="18"/>
      <c r="LH305" s="18"/>
      <c r="LI305" s="18"/>
      <c r="LJ305" s="18"/>
      <c r="LK305" s="18"/>
      <c r="LL305" s="18"/>
      <c r="LM305" s="18"/>
      <c r="LN305" s="18"/>
      <c r="LO305" s="18"/>
      <c r="LP305" s="18"/>
      <c r="LQ305" s="18"/>
      <c r="LR305" s="18"/>
      <c r="LS305" s="18"/>
      <c r="LT305" s="18"/>
      <c r="LU305" s="18"/>
      <c r="LV305" s="18"/>
      <c r="LW305" s="18"/>
      <c r="LX305" s="18"/>
      <c r="LY305" s="18"/>
      <c r="LZ305" s="18"/>
      <c r="MA305" s="18"/>
      <c r="MB305" s="18"/>
      <c r="MC305" s="18"/>
      <c r="MD305" s="18"/>
      <c r="ME305" s="18"/>
      <c r="MF305" s="18"/>
      <c r="MG305" s="18"/>
      <c r="MH305" s="18"/>
      <c r="MI305" s="18"/>
      <c r="MJ305" s="18"/>
      <c r="MK305" s="18"/>
      <c r="ML305" s="18"/>
      <c r="MM305" s="18"/>
      <c r="MN305" s="18"/>
      <c r="MO305" s="18"/>
      <c r="MP305" s="18"/>
      <c r="MQ305" s="18"/>
      <c r="MR305" s="18"/>
      <c r="MS305" s="18"/>
      <c r="MT305" s="18"/>
      <c r="MU305" s="18"/>
      <c r="MV305" s="18"/>
      <c r="MW305" s="18"/>
      <c r="MX305" s="18"/>
      <c r="MY305" s="18"/>
      <c r="MZ305" s="18"/>
      <c r="NA305" s="18"/>
      <c r="NB305" s="18"/>
      <c r="NC305" s="18"/>
      <c r="ND305" s="18"/>
      <c r="NE305" s="18"/>
      <c r="NF305" s="18"/>
      <c r="NG305" s="18"/>
      <c r="NH305" s="18"/>
      <c r="NI305" s="18"/>
      <c r="NJ305" s="18"/>
      <c r="NK305" s="18"/>
      <c r="NL305" s="18"/>
      <c r="NM305" s="18"/>
      <c r="NN305" s="18"/>
      <c r="NO305" s="18"/>
      <c r="NP305" s="18"/>
      <c r="NQ305" s="18"/>
      <c r="NR305" s="18"/>
      <c r="NS305" s="18"/>
      <c r="NT305" s="18"/>
      <c r="NU305" s="18"/>
      <c r="NV305" s="18"/>
      <c r="NW305" s="18"/>
      <c r="NX305" s="18"/>
      <c r="NY305" s="18"/>
      <c r="NZ305" s="18"/>
      <c r="OA305" s="18"/>
      <c r="OB305" s="18"/>
      <c r="OC305" s="18"/>
      <c r="OD305" s="18"/>
      <c r="OE305" s="18"/>
      <c r="OF305" s="18"/>
      <c r="OG305" s="18"/>
      <c r="OH305" s="18"/>
      <c r="OI305" s="18"/>
      <c r="OJ305" s="18"/>
      <c r="OK305" s="18"/>
      <c r="OL305" s="18"/>
      <c r="OM305" s="18"/>
      <c r="ON305" s="18"/>
      <c r="OO305" s="18"/>
      <c r="OP305" s="18"/>
      <c r="OQ305" s="18"/>
      <c r="OR305" s="18"/>
      <c r="OS305" s="18"/>
      <c r="OT305" s="18"/>
      <c r="OU305" s="18"/>
      <c r="OV305" s="18"/>
      <c r="OW305" s="18"/>
      <c r="OX305" s="18"/>
      <c r="OY305" s="18"/>
      <c r="OZ305" s="18"/>
      <c r="PA305" s="18"/>
      <c r="PB305" s="18"/>
      <c r="PC305" s="18"/>
      <c r="PD305" s="18"/>
      <c r="PE305" s="18"/>
      <c r="PF305" s="18"/>
      <c r="PG305" s="18"/>
      <c r="PH305" s="18"/>
      <c r="PI305" s="18"/>
      <c r="PJ305" s="18"/>
      <c r="PK305" s="18"/>
      <c r="PL305" s="18"/>
      <c r="PM305" s="18"/>
      <c r="PN305" s="18"/>
      <c r="PO305" s="18"/>
      <c r="PP305" s="18"/>
      <c r="PQ305" s="18"/>
      <c r="PR305" s="18"/>
      <c r="PS305" s="18"/>
      <c r="PT305" s="18"/>
      <c r="PU305" s="18"/>
      <c r="PV305" s="18"/>
      <c r="PW305" s="18"/>
      <c r="PX305" s="18"/>
      <c r="PY305" s="18"/>
      <c r="PZ305" s="18"/>
      <c r="QA305" s="18"/>
      <c r="QB305" s="18"/>
      <c r="QC305" s="18"/>
      <c r="QD305" s="18"/>
      <c r="QE305" s="18"/>
      <c r="QF305" s="18"/>
      <c r="QG305" s="18"/>
      <c r="QH305" s="18"/>
      <c r="QI305" s="18"/>
      <c r="QJ305" s="18"/>
      <c r="QK305" s="18"/>
      <c r="QL305" s="18"/>
      <c r="QM305" s="18"/>
      <c r="QN305" s="18"/>
      <c r="QO305" s="18"/>
      <c r="QP305" s="18"/>
      <c r="QQ305" s="18"/>
      <c r="QR305" s="18"/>
      <c r="QS305" s="18"/>
      <c r="QT305" s="18"/>
      <c r="QU305" s="18"/>
      <c r="QV305" s="18"/>
      <c r="QW305" s="18"/>
      <c r="QX305" s="18"/>
      <c r="QY305" s="18"/>
      <c r="QZ305" s="18"/>
      <c r="RA305" s="18"/>
      <c r="RB305" s="18"/>
      <c r="RC305" s="18"/>
      <c r="RD305" s="18"/>
      <c r="RE305" s="18"/>
      <c r="RF305" s="18"/>
      <c r="RG305" s="18"/>
      <c r="RH305" s="18"/>
      <c r="RI305" s="18"/>
      <c r="RJ305" s="18"/>
      <c r="RK305" s="18"/>
      <c r="RL305" s="18"/>
      <c r="RM305" s="18"/>
      <c r="RN305" s="18"/>
      <c r="RO305" s="18"/>
      <c r="RP305" s="18"/>
      <c r="RQ305" s="18"/>
      <c r="RR305" s="18"/>
      <c r="RS305" s="18"/>
      <c r="RT305" s="18"/>
      <c r="RU305" s="18"/>
      <c r="RV305" s="18"/>
      <c r="RW305" s="18"/>
      <c r="RX305" s="18"/>
      <c r="RY305" s="18"/>
      <c r="RZ305" s="18"/>
      <c r="SA305" s="18"/>
      <c r="SB305" s="18"/>
      <c r="SC305" s="18"/>
      <c r="SD305" s="18"/>
      <c r="SE305" s="18"/>
      <c r="SF305" s="18"/>
      <c r="SG305" s="18"/>
      <c r="SH305" s="18"/>
      <c r="SI305" s="18"/>
      <c r="SJ305" s="18"/>
      <c r="SK305" s="18"/>
      <c r="SL305" s="18"/>
      <c r="SM305" s="18"/>
      <c r="SN305" s="18"/>
      <c r="SO305" s="18"/>
      <c r="SP305" s="18"/>
      <c r="SQ305" s="18"/>
      <c r="SR305" s="18"/>
      <c r="SS305" s="18"/>
      <c r="ST305" s="18"/>
      <c r="SU305" s="18"/>
      <c r="SV305" s="18"/>
      <c r="SW305" s="18"/>
      <c r="SX305" s="18"/>
      <c r="SY305" s="18"/>
      <c r="SZ305" s="18"/>
      <c r="TA305" s="18"/>
      <c r="TB305" s="18"/>
      <c r="TC305" s="18"/>
      <c r="TD305" s="18"/>
      <c r="TE305" s="18"/>
      <c r="TF305" s="18"/>
      <c r="TG305" s="18"/>
      <c r="TH305" s="18"/>
      <c r="TI305" s="18"/>
      <c r="TJ305" s="18"/>
      <c r="TK305" s="18"/>
      <c r="TL305" s="18"/>
      <c r="TM305" s="18"/>
      <c r="TN305" s="18"/>
      <c r="TO305" s="18"/>
      <c r="TP305" s="18"/>
      <c r="TQ305" s="18"/>
      <c r="TR305" s="18"/>
      <c r="TS305" s="18"/>
      <c r="TT305" s="18"/>
      <c r="TU305" s="18"/>
      <c r="TV305" s="18"/>
      <c r="TW305" s="18"/>
      <c r="TX305" s="18"/>
      <c r="TY305" s="18"/>
      <c r="TZ305" s="18"/>
      <c r="UA305" s="18"/>
      <c r="UB305" s="18"/>
      <c r="UC305" s="18"/>
      <c r="UD305" s="18"/>
      <c r="UE305" s="18"/>
      <c r="UF305" s="18"/>
      <c r="UG305" s="18"/>
      <c r="UH305" s="18"/>
      <c r="UI305" s="18"/>
      <c r="UJ305" s="18"/>
      <c r="UK305" s="18"/>
      <c r="UL305" s="18"/>
      <c r="UM305" s="18"/>
      <c r="UN305" s="18"/>
      <c r="UO305" s="18"/>
      <c r="UP305" s="18"/>
      <c r="UQ305" s="18"/>
      <c r="UR305" s="18"/>
      <c r="US305" s="18"/>
      <c r="UT305" s="18"/>
      <c r="UU305" s="18"/>
      <c r="UV305" s="18"/>
      <c r="UW305" s="18"/>
      <c r="UX305" s="18"/>
      <c r="UY305" s="18"/>
      <c r="UZ305" s="18"/>
      <c r="VA305" s="18"/>
      <c r="VB305" s="18"/>
      <c r="VC305" s="18"/>
      <c r="VD305" s="18"/>
      <c r="VE305" s="18"/>
      <c r="VF305" s="18"/>
      <c r="VG305" s="18"/>
      <c r="VH305" s="18"/>
      <c r="VI305" s="18"/>
      <c r="VJ305" s="18"/>
      <c r="VK305" s="18"/>
      <c r="VL305" s="18"/>
      <c r="VM305" s="18"/>
      <c r="VN305" s="18"/>
      <c r="VO305" s="18"/>
      <c r="VP305" s="18"/>
      <c r="VQ305" s="18"/>
      <c r="VR305" s="18"/>
      <c r="VS305" s="18"/>
      <c r="VT305" s="18"/>
      <c r="VU305" s="18"/>
      <c r="VV305" s="18"/>
      <c r="VW305" s="18"/>
      <c r="VX305" s="18"/>
      <c r="VY305" s="18"/>
      <c r="VZ305" s="18"/>
      <c r="WA305" s="18"/>
      <c r="WB305" s="18"/>
      <c r="WC305" s="18"/>
      <c r="WD305" s="18"/>
      <c r="WE305" s="18"/>
      <c r="WF305" s="18"/>
      <c r="WG305" s="18"/>
      <c r="WH305" s="18"/>
      <c r="WI305" s="18"/>
      <c r="WJ305" s="18"/>
      <c r="WK305" s="18"/>
      <c r="WL305" s="18"/>
      <c r="WM305" s="18"/>
      <c r="WN305" s="18"/>
      <c r="WO305" s="18"/>
      <c r="WP305" s="18"/>
      <c r="WQ305" s="18"/>
      <c r="WR305" s="18"/>
      <c r="WS305" s="18"/>
      <c r="WT305" s="18"/>
      <c r="WU305" s="18"/>
      <c r="WV305" s="18"/>
      <c r="WW305" s="18"/>
      <c r="WX305" s="18"/>
      <c r="WY305" s="18"/>
      <c r="WZ305" s="18"/>
      <c r="XA305" s="18"/>
      <c r="XB305" s="18"/>
      <c r="XC305" s="18"/>
      <c r="XD305" s="18"/>
      <c r="XE305" s="18"/>
      <c r="XF305" s="18"/>
      <c r="XG305" s="18"/>
      <c r="XH305" s="18"/>
      <c r="XI305" s="18"/>
      <c r="XJ305" s="18"/>
      <c r="XK305" s="18"/>
      <c r="XL305" s="18"/>
      <c r="XM305" s="18"/>
      <c r="XN305" s="18"/>
      <c r="XO305" s="18"/>
      <c r="XP305" s="18"/>
      <c r="XQ305" s="18"/>
      <c r="XR305" s="18"/>
      <c r="XS305" s="18"/>
      <c r="XT305" s="18"/>
      <c r="XU305" s="18"/>
      <c r="XV305" s="18"/>
      <c r="XW305" s="18"/>
      <c r="XX305" s="18"/>
      <c r="XY305" s="18"/>
      <c r="XZ305" s="18"/>
      <c r="YA305" s="18"/>
      <c r="YB305" s="18"/>
      <c r="YC305" s="18"/>
      <c r="YD305" s="18"/>
      <c r="YE305" s="18"/>
      <c r="YF305" s="18"/>
      <c r="YG305" s="18"/>
      <c r="YH305" s="18"/>
      <c r="YI305" s="18"/>
      <c r="YJ305" s="18"/>
      <c r="YK305" s="18"/>
      <c r="YL305" s="18"/>
      <c r="YM305" s="18"/>
      <c r="YN305" s="18"/>
      <c r="YO305" s="18"/>
      <c r="YP305" s="18"/>
      <c r="YQ305" s="18"/>
      <c r="YR305" s="18"/>
      <c r="YS305" s="18"/>
      <c r="YT305" s="18"/>
      <c r="YU305" s="18"/>
      <c r="YV305" s="18"/>
      <c r="YW305" s="18"/>
      <c r="YX305" s="18"/>
      <c r="YY305" s="18"/>
      <c r="YZ305" s="18"/>
      <c r="ZA305" s="18"/>
      <c r="ZB305" s="18"/>
      <c r="ZC305" s="18"/>
      <c r="ZD305" s="18"/>
      <c r="ZE305" s="18"/>
      <c r="ZF305" s="18"/>
      <c r="ZG305" s="18"/>
      <c r="ZH305" s="18"/>
      <c r="ZI305" s="18"/>
      <c r="ZJ305" s="18"/>
      <c r="ZK305" s="18"/>
      <c r="ZL305" s="18"/>
      <c r="ZM305" s="18"/>
      <c r="ZN305" s="18"/>
      <c r="ZO305" s="18"/>
      <c r="ZP305" s="18"/>
      <c r="ZQ305" s="18"/>
      <c r="ZR305" s="18"/>
      <c r="ZS305" s="18"/>
      <c r="ZT305" s="18"/>
      <c r="ZU305" s="18"/>
      <c r="ZV305" s="18"/>
      <c r="ZW305" s="18"/>
      <c r="ZX305" s="18"/>
      <c r="ZY305" s="18"/>
      <c r="ZZ305" s="18"/>
      <c r="AAA305" s="18"/>
      <c r="AAB305" s="18"/>
      <c r="AAC305" s="18"/>
      <c r="AAD305" s="18"/>
      <c r="AAE305" s="18"/>
      <c r="AAF305" s="18"/>
      <c r="AAG305" s="18"/>
      <c r="AAH305" s="18"/>
      <c r="AAI305" s="18"/>
      <c r="AAJ305" s="18"/>
      <c r="AAK305" s="18"/>
      <c r="AAL305" s="18"/>
      <c r="AAM305" s="18"/>
      <c r="AAN305" s="18"/>
      <c r="AAO305" s="18"/>
      <c r="AAP305" s="18"/>
      <c r="AAQ305" s="18"/>
      <c r="AAR305" s="18"/>
      <c r="AAS305" s="18"/>
      <c r="AAT305" s="18"/>
      <c r="AAU305" s="18"/>
      <c r="AAV305" s="18"/>
      <c r="AAW305" s="18"/>
      <c r="AAX305" s="18"/>
      <c r="AAY305" s="18"/>
      <c r="AAZ305" s="18"/>
      <c r="ABA305" s="18"/>
      <c r="ABB305" s="18"/>
      <c r="ABC305" s="18"/>
      <c r="ABD305" s="18"/>
      <c r="ABE305" s="18"/>
      <c r="ABF305" s="18"/>
      <c r="ABG305" s="18"/>
      <c r="ABH305" s="18"/>
      <c r="ABI305" s="18"/>
      <c r="ABJ305" s="18"/>
      <c r="ABK305" s="18"/>
      <c r="ABL305" s="18"/>
      <c r="ABM305" s="18"/>
      <c r="ABN305" s="18"/>
      <c r="ABO305" s="18"/>
      <c r="ABP305" s="18"/>
      <c r="ABQ305" s="18"/>
      <c r="ABR305" s="18"/>
      <c r="ABS305" s="18"/>
      <c r="ABT305" s="18"/>
      <c r="ABU305" s="18"/>
      <c r="ABV305" s="18"/>
      <c r="ABW305" s="18"/>
      <c r="ABX305" s="18"/>
      <c r="ABY305" s="18"/>
      <c r="ABZ305" s="18"/>
      <c r="ACA305" s="18"/>
      <c r="ACB305" s="18"/>
      <c r="ACC305" s="18"/>
      <c r="ACD305" s="18"/>
      <c r="ACE305" s="18"/>
      <c r="ACF305" s="18"/>
      <c r="ACG305" s="18"/>
      <c r="ACH305" s="18"/>
      <c r="ACI305" s="18"/>
      <c r="ACJ305" s="18"/>
      <c r="ACK305" s="18"/>
      <c r="ACL305" s="18"/>
      <c r="ACM305" s="18"/>
      <c r="ACN305" s="18"/>
      <c r="ACO305" s="18"/>
      <c r="ACP305" s="18"/>
      <c r="ACQ305" s="18"/>
      <c r="ACR305" s="18"/>
      <c r="ACS305" s="18"/>
      <c r="ACT305" s="18"/>
      <c r="ACU305" s="18"/>
      <c r="ACV305" s="18"/>
      <c r="ACW305" s="18"/>
      <c r="ACX305" s="18"/>
      <c r="ACY305" s="18"/>
      <c r="ACZ305" s="18"/>
      <c r="ADA305" s="18"/>
      <c r="ADB305" s="18"/>
      <c r="ADC305" s="18"/>
      <c r="ADD305" s="18"/>
      <c r="ADE305" s="18"/>
      <c r="ADF305" s="18"/>
      <c r="ADG305" s="18"/>
      <c r="ADH305" s="18"/>
      <c r="ADI305" s="18"/>
      <c r="ADJ305" s="18"/>
      <c r="ADK305" s="18"/>
      <c r="ADL305" s="18"/>
      <c r="ADM305" s="18"/>
      <c r="ADN305" s="18"/>
      <c r="ADO305" s="18"/>
      <c r="ADP305" s="18"/>
      <c r="ADQ305" s="18"/>
      <c r="ADR305" s="18"/>
      <c r="ADS305" s="18"/>
      <c r="ADT305" s="18"/>
      <c r="ADU305" s="18"/>
      <c r="ADV305" s="18"/>
      <c r="ADW305" s="18"/>
      <c r="ADX305" s="18"/>
      <c r="ADY305" s="18"/>
      <c r="ADZ305" s="18"/>
      <c r="AEA305" s="18"/>
      <c r="AEB305" s="18"/>
      <c r="AEC305" s="18"/>
      <c r="AED305" s="18"/>
      <c r="AEE305" s="18"/>
      <c r="AEF305" s="18"/>
      <c r="AEG305" s="18"/>
      <c r="AEH305" s="18"/>
      <c r="AEI305" s="18"/>
      <c r="AEJ305" s="18"/>
      <c r="AEK305" s="18"/>
      <c r="AEL305" s="18"/>
      <c r="AEM305" s="18"/>
      <c r="AEN305" s="18"/>
      <c r="AEO305" s="18"/>
      <c r="AEP305" s="18"/>
      <c r="AEQ305" s="18"/>
      <c r="AER305" s="18"/>
      <c r="AES305" s="18"/>
      <c r="AET305" s="18"/>
      <c r="AEU305" s="18"/>
      <c r="AEV305" s="18"/>
      <c r="AEW305" s="18"/>
      <c r="AEX305" s="18"/>
      <c r="AEY305" s="18"/>
      <c r="AEZ305" s="18"/>
      <c r="AFA305" s="18"/>
      <c r="AFB305" s="18"/>
      <c r="AFC305" s="18"/>
      <c r="AFD305" s="18"/>
      <c r="AFE305" s="18"/>
      <c r="AFF305" s="18"/>
      <c r="AFG305" s="18"/>
      <c r="AFH305" s="18"/>
      <c r="AFI305" s="18"/>
      <c r="AFJ305" s="18"/>
      <c r="AFK305" s="18"/>
      <c r="AFL305" s="18"/>
      <c r="AFM305" s="18"/>
      <c r="AFN305" s="18"/>
      <c r="AFO305" s="18"/>
      <c r="AFP305" s="18"/>
      <c r="AFQ305" s="18"/>
      <c r="AFR305" s="18"/>
      <c r="AFS305" s="18"/>
      <c r="AFT305" s="18"/>
      <c r="AFU305" s="18"/>
      <c r="AFV305" s="18"/>
      <c r="AFW305" s="18"/>
      <c r="AFX305" s="18"/>
      <c r="AFY305" s="18"/>
      <c r="AFZ305" s="18"/>
      <c r="AGA305" s="18"/>
      <c r="AGB305" s="18"/>
      <c r="AGC305" s="18"/>
      <c r="AGD305" s="18"/>
      <c r="AGE305" s="18"/>
      <c r="AGF305" s="18"/>
      <c r="AGG305" s="18"/>
      <c r="AGH305" s="18"/>
      <c r="AGI305" s="18"/>
      <c r="AGJ305" s="18"/>
      <c r="AGK305" s="18"/>
      <c r="AGL305" s="18"/>
      <c r="AGM305" s="18"/>
      <c r="AGN305" s="18"/>
      <c r="AGO305" s="18"/>
      <c r="AGP305" s="18"/>
      <c r="AGQ305" s="18"/>
      <c r="AGR305" s="18"/>
      <c r="AGS305" s="18"/>
      <c r="AGT305" s="18"/>
      <c r="AGU305" s="18"/>
      <c r="AGV305" s="18"/>
      <c r="AGW305" s="18"/>
      <c r="AGX305" s="18"/>
      <c r="AGY305" s="18"/>
      <c r="AGZ305" s="18"/>
      <c r="AHA305" s="18"/>
      <c r="AHB305" s="18"/>
      <c r="AHC305" s="18"/>
      <c r="AHD305" s="18"/>
      <c r="AHE305" s="18"/>
      <c r="AHF305" s="18"/>
      <c r="AHG305" s="18"/>
      <c r="AHH305" s="18"/>
      <c r="AHI305" s="18"/>
      <c r="AHJ305" s="18"/>
      <c r="AHK305" s="18"/>
      <c r="AHL305" s="18"/>
      <c r="AHM305" s="18"/>
      <c r="AHN305" s="18"/>
      <c r="AHO305" s="18"/>
      <c r="AHP305" s="18"/>
      <c r="AHQ305" s="18"/>
      <c r="AHR305" s="18"/>
      <c r="AHS305" s="18"/>
      <c r="AHT305" s="18"/>
      <c r="AHU305" s="18"/>
      <c r="AHV305" s="18"/>
      <c r="AHW305" s="18"/>
      <c r="AHX305" s="18"/>
      <c r="AHY305" s="18"/>
      <c r="AHZ305" s="18"/>
      <c r="AIA305" s="18"/>
      <c r="AIB305" s="18"/>
      <c r="AIC305" s="18"/>
      <c r="AID305" s="18"/>
      <c r="AIE305" s="18"/>
      <c r="AIF305" s="18"/>
      <c r="AIG305" s="18"/>
      <c r="AIH305" s="18"/>
      <c r="AII305" s="18"/>
      <c r="AIJ305" s="18"/>
      <c r="AIK305" s="18"/>
      <c r="AIL305" s="18"/>
      <c r="AIM305" s="18"/>
      <c r="AIN305" s="18"/>
      <c r="AIO305" s="18"/>
      <c r="AIP305" s="18"/>
      <c r="AIQ305" s="18"/>
      <c r="AIR305" s="18"/>
      <c r="AIS305" s="18"/>
      <c r="AIT305" s="18"/>
      <c r="AIU305" s="18"/>
      <c r="AIV305" s="18"/>
      <c r="AIW305" s="18"/>
      <c r="AIX305" s="18"/>
      <c r="AIY305" s="18"/>
      <c r="AIZ305" s="18"/>
      <c r="AJA305" s="18"/>
      <c r="AJB305" s="18"/>
      <c r="AJC305" s="18"/>
      <c r="AJD305" s="18"/>
      <c r="AJE305" s="18"/>
      <c r="AJF305" s="18"/>
      <c r="AJG305" s="18"/>
      <c r="AJH305" s="18"/>
      <c r="AJI305" s="18"/>
      <c r="AJJ305" s="18"/>
      <c r="AJK305" s="18"/>
      <c r="AJL305" s="18"/>
      <c r="AJM305" s="18"/>
      <c r="AJN305" s="18"/>
      <c r="AJO305" s="18"/>
      <c r="AJP305" s="18"/>
      <c r="AJQ305" s="18"/>
      <c r="AJR305" s="18"/>
      <c r="AJS305" s="18"/>
      <c r="AJT305" s="18"/>
      <c r="AJU305" s="18"/>
      <c r="AJV305" s="18"/>
      <c r="AJW305" s="18"/>
      <c r="AJX305" s="18"/>
      <c r="AJY305" s="18"/>
      <c r="AJZ305" s="18"/>
      <c r="AKA305" s="18"/>
      <c r="AKB305" s="18"/>
      <c r="AKC305" s="18"/>
      <c r="AKD305" s="18"/>
      <c r="AKE305" s="18"/>
      <c r="AKF305" s="18"/>
      <c r="AKG305" s="18"/>
      <c r="AKH305" s="18"/>
      <c r="AKI305" s="18"/>
      <c r="AKJ305" s="18"/>
      <c r="AKK305" s="18"/>
      <c r="AKL305" s="18"/>
      <c r="AKM305" s="18"/>
      <c r="AKN305" s="18"/>
      <c r="AKO305" s="18"/>
      <c r="AKP305" s="18"/>
      <c r="AKQ305" s="18"/>
      <c r="AKR305" s="18"/>
      <c r="AKS305" s="18"/>
      <c r="AKT305" s="18"/>
      <c r="AKU305" s="18"/>
      <c r="AKV305" s="18"/>
      <c r="AKW305" s="18"/>
      <c r="AKX305" s="18"/>
      <c r="AKY305" s="18"/>
      <c r="AKZ305" s="18"/>
      <c r="ALA305" s="18"/>
      <c r="ALB305" s="18"/>
      <c r="ALC305" s="18"/>
      <c r="ALD305" s="18"/>
      <c r="ALE305" s="18"/>
      <c r="ALF305" s="18"/>
      <c r="ALG305" s="18"/>
      <c r="ALH305" s="18"/>
      <c r="ALI305" s="18"/>
      <c r="ALJ305" s="18"/>
      <c r="ALK305" s="18"/>
      <c r="ALL305" s="18"/>
      <c r="ALM305" s="18"/>
      <c r="ALN305" s="18"/>
      <c r="ALO305" s="18"/>
      <c r="ALP305" s="18"/>
      <c r="ALQ305" s="18"/>
      <c r="ALR305" s="18"/>
      <c r="ALS305" s="18"/>
      <c r="ALT305" s="18"/>
      <c r="ALU305" s="18"/>
      <c r="ALV305" s="18"/>
      <c r="ALW305" s="18"/>
      <c r="ALX305" s="18"/>
      <c r="ALY305" s="18"/>
      <c r="ALZ305" s="18"/>
      <c r="AMA305" s="18"/>
      <c r="AMB305" s="18"/>
      <c r="AMC305" s="18"/>
      <c r="AMD305" s="18"/>
      <c r="AME305" s="18"/>
      <c r="AMF305" s="18"/>
      <c r="AMG305" s="18"/>
      <c r="AMH305" s="18"/>
      <c r="AMI305" s="18"/>
      <c r="AMJ305" s="18"/>
      <c r="AMK305" s="18"/>
      <c r="AML305" s="18"/>
      <c r="AMM305" s="18"/>
      <c r="AMN305" s="18"/>
      <c r="AMO305" s="18"/>
      <c r="AMP305" s="18"/>
      <c r="AMQ305" s="18"/>
      <c r="AMR305" s="18"/>
      <c r="AMS305" s="18"/>
      <c r="AMT305" s="18"/>
      <c r="AMU305" s="18"/>
      <c r="AMV305" s="18"/>
      <c r="AMW305" s="18"/>
      <c r="AMX305" s="18"/>
      <c r="AMY305" s="18"/>
      <c r="AMZ305" s="18"/>
      <c r="ANA305" s="18"/>
      <c r="ANB305" s="18"/>
      <c r="ANC305" s="18"/>
      <c r="AND305" s="18"/>
      <c r="ANE305" s="18"/>
      <c r="ANF305" s="18"/>
      <c r="ANG305" s="18"/>
      <c r="ANH305" s="18"/>
      <c r="ANI305" s="18"/>
      <c r="ANJ305" s="18"/>
      <c r="ANK305" s="18"/>
      <c r="ANL305" s="18"/>
      <c r="ANM305" s="18"/>
      <c r="ANN305" s="18"/>
      <c r="ANO305" s="18"/>
      <c r="ANP305" s="18"/>
      <c r="ANQ305" s="18"/>
      <c r="ANR305" s="18"/>
      <c r="ANS305" s="18"/>
      <c r="ANT305" s="18"/>
      <c r="ANU305" s="18"/>
      <c r="ANV305" s="18"/>
      <c r="ANW305" s="18"/>
      <c r="ANX305" s="18"/>
      <c r="ANY305" s="18"/>
      <c r="ANZ305" s="18"/>
      <c r="AOA305" s="18"/>
      <c r="AOB305" s="18"/>
      <c r="AOC305" s="18"/>
      <c r="AOD305" s="18"/>
      <c r="AOE305" s="18"/>
      <c r="AOF305" s="18"/>
      <c r="AOG305" s="18"/>
      <c r="AOH305" s="18"/>
      <c r="AOI305" s="18"/>
      <c r="AOJ305" s="18"/>
      <c r="AOK305" s="18"/>
      <c r="AOL305" s="18"/>
      <c r="AOM305" s="18"/>
      <c r="AON305" s="18"/>
      <c r="AOO305" s="18"/>
      <c r="AOP305" s="18"/>
      <c r="AOQ305" s="18"/>
      <c r="AOR305" s="18"/>
      <c r="AOS305" s="18"/>
      <c r="AOT305" s="18"/>
      <c r="AOU305" s="18"/>
      <c r="AOV305" s="18"/>
      <c r="AOW305" s="18"/>
      <c r="AOX305" s="18"/>
      <c r="AOY305" s="18"/>
      <c r="AOZ305" s="18"/>
      <c r="APA305" s="18"/>
      <c r="APB305" s="18"/>
      <c r="APC305" s="18"/>
      <c r="APD305" s="18"/>
      <c r="APE305" s="18"/>
      <c r="APF305" s="18"/>
      <c r="APG305" s="18"/>
      <c r="APH305" s="18"/>
      <c r="API305" s="18"/>
      <c r="APJ305" s="18"/>
      <c r="APK305" s="18"/>
      <c r="APL305" s="18"/>
      <c r="APM305" s="18"/>
      <c r="APN305" s="18"/>
      <c r="APO305" s="18"/>
      <c r="APP305" s="18"/>
      <c r="APQ305" s="18"/>
      <c r="APR305" s="18"/>
      <c r="APS305" s="18"/>
      <c r="APT305" s="18"/>
      <c r="APU305" s="18"/>
      <c r="APV305" s="18"/>
      <c r="APW305" s="18"/>
      <c r="APX305" s="18"/>
      <c r="APY305" s="18"/>
      <c r="APZ305" s="18"/>
      <c r="AQA305" s="18"/>
      <c r="AQB305" s="18"/>
      <c r="AQC305" s="18"/>
      <c r="AQD305" s="18"/>
      <c r="AQE305" s="18"/>
      <c r="AQF305" s="18"/>
      <c r="AQG305" s="18"/>
      <c r="AQH305" s="18"/>
      <c r="AQI305" s="18"/>
      <c r="AQJ305" s="18"/>
      <c r="AQK305" s="18"/>
      <c r="AQL305" s="18"/>
      <c r="AQM305" s="18"/>
      <c r="AQN305" s="18"/>
      <c r="AQO305" s="18"/>
      <c r="AQP305" s="18"/>
      <c r="AQQ305" s="18"/>
      <c r="AQR305" s="18"/>
      <c r="AQS305" s="18"/>
      <c r="AQT305" s="18"/>
      <c r="AQU305" s="18"/>
      <c r="AQV305" s="18"/>
      <c r="AQW305" s="18"/>
      <c r="AQX305" s="18"/>
      <c r="AQY305" s="18"/>
      <c r="AQZ305" s="18"/>
      <c r="ARA305" s="18"/>
      <c r="ARB305" s="18"/>
      <c r="ARC305" s="18"/>
      <c r="ARD305" s="18"/>
      <c r="ARE305" s="18"/>
      <c r="ARF305" s="18"/>
      <c r="ARG305" s="18"/>
      <c r="ARH305" s="18"/>
      <c r="ARI305" s="18"/>
      <c r="ARJ305" s="18"/>
      <c r="ARK305" s="18"/>
      <c r="ARL305" s="18"/>
      <c r="ARM305" s="18"/>
      <c r="ARN305" s="18"/>
      <c r="ARO305" s="18"/>
      <c r="ARP305" s="18"/>
      <c r="ARQ305" s="18"/>
      <c r="ARR305" s="18"/>
      <c r="ARS305" s="18"/>
      <c r="ART305" s="18"/>
      <c r="ARU305" s="18"/>
      <c r="ARV305" s="18"/>
      <c r="ARW305" s="18"/>
      <c r="ARX305" s="18"/>
      <c r="ARY305" s="18"/>
      <c r="ARZ305" s="18"/>
      <c r="ASA305" s="18"/>
      <c r="ASB305" s="18"/>
      <c r="ASC305" s="18"/>
      <c r="ASD305" s="18"/>
      <c r="ASE305" s="18"/>
      <c r="ASF305" s="18"/>
      <c r="ASG305" s="18"/>
      <c r="ASH305" s="18"/>
      <c r="ASI305" s="18"/>
      <c r="ASJ305" s="18"/>
      <c r="ASK305" s="18"/>
      <c r="ASL305" s="18"/>
      <c r="ASM305" s="18"/>
      <c r="ASN305" s="18"/>
      <c r="ASO305" s="18"/>
      <c r="ASP305" s="18"/>
      <c r="ASQ305" s="18"/>
      <c r="ASR305" s="18"/>
      <c r="ASS305" s="18"/>
      <c r="AST305" s="18"/>
      <c r="ASU305" s="18"/>
      <c r="ASV305" s="18"/>
      <c r="ASW305" s="18"/>
      <c r="ASX305" s="18"/>
      <c r="ASY305" s="18"/>
      <c r="ASZ305" s="18"/>
      <c r="ATA305" s="18"/>
      <c r="ATB305" s="18"/>
      <c r="ATC305" s="18"/>
      <c r="ATD305" s="18"/>
      <c r="ATE305" s="18"/>
      <c r="ATF305" s="18"/>
      <c r="ATG305" s="18"/>
      <c r="ATH305" s="18"/>
      <c r="ATI305" s="18"/>
      <c r="ATJ305" s="18"/>
      <c r="ATK305" s="18"/>
      <c r="ATL305" s="18"/>
      <c r="ATM305" s="18"/>
      <c r="ATN305" s="18"/>
      <c r="ATO305" s="18"/>
      <c r="ATP305" s="18"/>
      <c r="ATQ305" s="18"/>
      <c r="ATR305" s="18"/>
      <c r="ATS305" s="18"/>
      <c r="ATT305" s="18"/>
      <c r="ATU305" s="18"/>
      <c r="ATV305" s="18"/>
      <c r="ATW305" s="18"/>
      <c r="ATX305" s="18"/>
      <c r="ATY305" s="18"/>
      <c r="ATZ305" s="18"/>
      <c r="AUA305" s="18"/>
      <c r="AUB305" s="18"/>
      <c r="AUC305" s="18"/>
      <c r="AUD305" s="18"/>
      <c r="AUE305" s="18"/>
      <c r="AUF305" s="18"/>
      <c r="AUG305" s="18"/>
      <c r="AUH305" s="18"/>
      <c r="AUI305" s="18"/>
      <c r="AUJ305" s="18"/>
      <c r="AUK305" s="18"/>
      <c r="AUL305" s="18"/>
      <c r="AUM305" s="18"/>
      <c r="AUN305" s="18"/>
      <c r="AUO305" s="18"/>
      <c r="AUP305" s="18"/>
      <c r="AUQ305" s="18"/>
      <c r="AUR305" s="18"/>
      <c r="AUS305" s="18"/>
      <c r="AUT305" s="18"/>
      <c r="AUU305" s="18"/>
      <c r="AUV305" s="18"/>
      <c r="AUW305" s="18"/>
      <c r="AUX305" s="18"/>
      <c r="AUY305" s="18"/>
      <c r="AUZ305" s="18"/>
      <c r="AVA305" s="18"/>
      <c r="AVB305" s="18"/>
      <c r="AVC305" s="18"/>
      <c r="AVD305" s="18"/>
      <c r="AVE305" s="18"/>
      <c r="AVF305" s="18"/>
      <c r="AVG305" s="18"/>
      <c r="AVH305" s="18"/>
      <c r="AVI305" s="18"/>
      <c r="AVJ305" s="18"/>
      <c r="AVK305" s="18"/>
      <c r="AVL305" s="18"/>
      <c r="AVM305" s="18"/>
      <c r="AVN305" s="18"/>
      <c r="AVO305" s="18"/>
      <c r="AVP305" s="18"/>
      <c r="AVQ305" s="18"/>
      <c r="AVR305" s="18"/>
      <c r="AVS305" s="18"/>
      <c r="AVT305" s="18"/>
      <c r="AVU305" s="18"/>
      <c r="AVV305" s="18"/>
      <c r="AVW305" s="18"/>
      <c r="AVX305" s="18"/>
      <c r="AVY305" s="18"/>
      <c r="AVZ305" s="18"/>
      <c r="AWA305" s="18"/>
      <c r="AWB305" s="18"/>
      <c r="AWC305" s="18"/>
      <c r="AWD305" s="18"/>
      <c r="AWE305" s="18"/>
      <c r="AWF305" s="18"/>
      <c r="AWG305" s="18"/>
      <c r="AWH305" s="18"/>
      <c r="AWI305" s="18"/>
      <c r="AWJ305" s="18"/>
      <c r="AWK305" s="18"/>
      <c r="AWL305" s="18"/>
      <c r="AWM305" s="18"/>
      <c r="AWN305" s="18"/>
      <c r="AWO305" s="18"/>
      <c r="AWP305" s="18"/>
      <c r="AWQ305" s="18"/>
      <c r="AWR305" s="18"/>
      <c r="AWS305" s="18"/>
      <c r="AWT305" s="18"/>
      <c r="AWU305" s="18"/>
      <c r="AWV305" s="18"/>
      <c r="AWW305" s="18"/>
      <c r="AWX305" s="18"/>
      <c r="AWY305" s="18"/>
      <c r="AWZ305" s="18"/>
      <c r="AXA305" s="18"/>
      <c r="AXB305" s="18"/>
      <c r="AXC305" s="18"/>
      <c r="AXD305" s="18"/>
      <c r="AXE305" s="18"/>
      <c r="AXF305" s="18"/>
      <c r="AXG305" s="18"/>
      <c r="AXH305" s="18"/>
      <c r="AXI305" s="18"/>
      <c r="AXJ305" s="18"/>
      <c r="AXK305" s="18"/>
      <c r="AXL305" s="18"/>
      <c r="AXM305" s="18"/>
      <c r="AXN305" s="18"/>
      <c r="AXO305" s="18"/>
      <c r="AXP305" s="18"/>
      <c r="AXQ305" s="18"/>
      <c r="AXR305" s="18"/>
      <c r="AXS305" s="18"/>
      <c r="AXT305" s="18"/>
      <c r="AXU305" s="18"/>
      <c r="AXV305" s="18"/>
      <c r="AXW305" s="18"/>
      <c r="AXX305" s="18"/>
      <c r="AXY305" s="18"/>
      <c r="AXZ305" s="18"/>
      <c r="AYA305" s="18"/>
      <c r="AYB305" s="18"/>
      <c r="AYC305" s="18"/>
      <c r="AYD305" s="18"/>
      <c r="AYE305" s="18"/>
      <c r="AYF305" s="18"/>
      <c r="AYG305" s="18"/>
      <c r="AYH305" s="18"/>
      <c r="AYI305" s="18"/>
      <c r="AYJ305" s="18"/>
      <c r="AYK305" s="18"/>
      <c r="AYL305" s="18"/>
      <c r="AYM305" s="18"/>
      <c r="AYN305" s="18"/>
      <c r="AYO305" s="18"/>
      <c r="AYP305" s="18"/>
      <c r="AYQ305" s="18"/>
      <c r="AYR305" s="18"/>
      <c r="AYS305" s="18"/>
      <c r="AYT305" s="18"/>
      <c r="AYU305" s="18"/>
      <c r="AYV305" s="18"/>
      <c r="AYW305" s="18"/>
      <c r="AYX305" s="18"/>
      <c r="AYY305" s="18"/>
      <c r="AYZ305" s="18"/>
      <c r="AZA305" s="18"/>
      <c r="AZB305" s="18"/>
      <c r="AZC305" s="18"/>
      <c r="AZD305" s="18"/>
      <c r="AZE305" s="18"/>
      <c r="AZF305" s="18"/>
      <c r="AZG305" s="18"/>
      <c r="AZH305" s="18"/>
      <c r="AZI305" s="18"/>
      <c r="AZJ305" s="18"/>
      <c r="AZK305" s="18"/>
      <c r="AZL305" s="18"/>
      <c r="AZM305" s="18"/>
      <c r="AZN305" s="18"/>
      <c r="AZO305" s="18"/>
      <c r="AZP305" s="18"/>
      <c r="AZQ305" s="18"/>
      <c r="AZR305" s="18"/>
      <c r="AZS305" s="18"/>
      <c r="AZT305" s="18"/>
      <c r="AZU305" s="18"/>
      <c r="AZV305" s="18"/>
      <c r="AZW305" s="18"/>
      <c r="AZX305" s="18"/>
      <c r="AZY305" s="18"/>
      <c r="AZZ305" s="18"/>
      <c r="BAA305" s="18"/>
      <c r="BAB305" s="18"/>
      <c r="BAC305" s="18"/>
      <c r="BAD305" s="18"/>
      <c r="BAE305" s="18"/>
      <c r="BAF305" s="18"/>
      <c r="BAG305" s="18"/>
      <c r="BAH305" s="18"/>
      <c r="BAI305" s="18"/>
      <c r="BAJ305" s="18"/>
      <c r="BAK305" s="18"/>
      <c r="BAL305" s="18"/>
      <c r="BAM305" s="18"/>
      <c r="BAN305" s="18"/>
      <c r="BAO305" s="18"/>
      <c r="BAP305" s="18"/>
      <c r="BAQ305" s="18"/>
      <c r="BAR305" s="18"/>
      <c r="BAS305" s="18"/>
      <c r="BAT305" s="18"/>
      <c r="BAU305" s="18"/>
      <c r="BAV305" s="18"/>
      <c r="BAW305" s="18"/>
      <c r="BAX305" s="18"/>
      <c r="BAY305" s="18"/>
      <c r="BAZ305" s="18"/>
      <c r="BBA305" s="18"/>
      <c r="BBB305" s="18"/>
      <c r="BBC305" s="18"/>
      <c r="BBD305" s="18"/>
      <c r="BBE305" s="18"/>
      <c r="BBF305" s="18"/>
      <c r="BBG305" s="18"/>
      <c r="BBH305" s="18"/>
      <c r="BBI305" s="18"/>
      <c r="BBJ305" s="18"/>
      <c r="BBK305" s="18"/>
      <c r="BBL305" s="18"/>
      <c r="BBM305" s="18"/>
      <c r="BBN305" s="18"/>
      <c r="BBO305" s="18"/>
      <c r="BBP305" s="18"/>
      <c r="BBQ305" s="18"/>
      <c r="BBR305" s="18"/>
      <c r="BBS305" s="18"/>
      <c r="BBT305" s="18"/>
      <c r="BBU305" s="18"/>
      <c r="BBV305" s="18"/>
      <c r="BBW305" s="18"/>
      <c r="BBX305" s="18"/>
      <c r="BBY305" s="18"/>
      <c r="BBZ305" s="18"/>
      <c r="BCA305" s="18"/>
      <c r="BCB305" s="18"/>
      <c r="BCC305" s="18"/>
      <c r="BCD305" s="18"/>
      <c r="BCE305" s="18"/>
      <c r="BCF305" s="18"/>
      <c r="BCG305" s="18"/>
      <c r="BCH305" s="18"/>
      <c r="BCI305" s="18"/>
      <c r="BCJ305" s="18"/>
      <c r="BCK305" s="18"/>
      <c r="BCL305" s="18"/>
      <c r="BCM305" s="18"/>
      <c r="BCN305" s="18"/>
      <c r="BCO305" s="18"/>
      <c r="BCP305" s="18"/>
      <c r="BCQ305" s="18"/>
      <c r="BCR305" s="18"/>
      <c r="BCS305" s="18"/>
      <c r="BCT305" s="18"/>
      <c r="BCU305" s="18"/>
      <c r="BCV305" s="18"/>
      <c r="BCW305" s="18"/>
      <c r="BCX305" s="18"/>
      <c r="BCY305" s="18"/>
      <c r="BCZ305" s="18"/>
      <c r="BDA305" s="18"/>
      <c r="BDB305" s="18"/>
      <c r="BDC305" s="18"/>
      <c r="BDD305" s="18"/>
      <c r="BDE305" s="18"/>
      <c r="BDF305" s="18"/>
      <c r="BDG305" s="18"/>
      <c r="BDH305" s="18"/>
      <c r="BDI305" s="18"/>
      <c r="BDJ305" s="18"/>
      <c r="BDK305" s="18"/>
      <c r="BDL305" s="18"/>
      <c r="BDM305" s="18"/>
      <c r="BDN305" s="18"/>
      <c r="BDO305" s="18"/>
      <c r="BDP305" s="18"/>
      <c r="BDQ305" s="18"/>
      <c r="BDR305" s="18"/>
      <c r="BDS305" s="18"/>
      <c r="BDT305" s="18"/>
      <c r="BDU305" s="18"/>
      <c r="BDV305" s="18"/>
      <c r="BDW305" s="18"/>
      <c r="BDX305" s="18"/>
      <c r="BDY305" s="18"/>
      <c r="BDZ305" s="18"/>
      <c r="BEA305" s="18"/>
      <c r="BEB305" s="18"/>
      <c r="BEC305" s="18"/>
      <c r="BED305" s="18"/>
      <c r="BEE305" s="18"/>
      <c r="BEF305" s="18"/>
      <c r="BEG305" s="18"/>
      <c r="BEH305" s="18"/>
      <c r="BEI305" s="18"/>
      <c r="BEJ305" s="18"/>
      <c r="BEK305" s="18"/>
      <c r="BEL305" s="18"/>
      <c r="BEM305" s="18"/>
      <c r="BEN305" s="18"/>
      <c r="BEO305" s="18"/>
      <c r="BEP305" s="18"/>
      <c r="BEQ305" s="18"/>
      <c r="BER305" s="18"/>
      <c r="BES305" s="18"/>
      <c r="BET305" s="18"/>
      <c r="BEU305" s="18"/>
      <c r="BEV305" s="18"/>
      <c r="BEW305" s="18"/>
      <c r="BEX305" s="18"/>
      <c r="BEY305" s="18"/>
      <c r="BEZ305" s="18"/>
      <c r="BFA305" s="18"/>
      <c r="BFB305" s="18"/>
      <c r="BFC305" s="18"/>
      <c r="BFD305" s="18"/>
      <c r="BFE305" s="18"/>
      <c r="BFF305" s="18"/>
      <c r="BFG305" s="18"/>
      <c r="BFH305" s="18"/>
      <c r="BFI305" s="18"/>
      <c r="BFJ305" s="18"/>
      <c r="BFK305" s="18"/>
      <c r="BFL305" s="18"/>
      <c r="BFM305" s="18"/>
      <c r="BFN305" s="18"/>
      <c r="BFO305" s="18"/>
      <c r="BFP305" s="18"/>
      <c r="BFQ305" s="18"/>
      <c r="BFR305" s="18"/>
      <c r="BFS305" s="18"/>
      <c r="BFT305" s="18"/>
      <c r="BFU305" s="18"/>
      <c r="BFV305" s="18"/>
      <c r="BFW305" s="18"/>
      <c r="BFX305" s="18"/>
      <c r="BFY305" s="18"/>
      <c r="BFZ305" s="18"/>
      <c r="BGA305" s="18"/>
      <c r="BGB305" s="18"/>
      <c r="BGC305" s="18"/>
      <c r="BGD305" s="18"/>
      <c r="BGE305" s="18"/>
      <c r="BGF305" s="18"/>
      <c r="BGG305" s="18"/>
      <c r="BGH305" s="18"/>
      <c r="BGI305" s="18"/>
      <c r="BGJ305" s="18"/>
      <c r="BGK305" s="18"/>
      <c r="BGL305" s="18"/>
      <c r="BGM305" s="18"/>
      <c r="BGN305" s="18"/>
      <c r="BGO305" s="18"/>
      <c r="BGP305" s="18"/>
      <c r="BGQ305" s="18"/>
      <c r="BGR305" s="18"/>
      <c r="BGS305" s="18"/>
      <c r="BGT305" s="18"/>
      <c r="BGU305" s="18"/>
      <c r="BGV305" s="18"/>
      <c r="BGW305" s="18"/>
      <c r="BGX305" s="18"/>
      <c r="BGY305" s="18"/>
      <c r="BGZ305" s="18"/>
      <c r="BHA305" s="18"/>
      <c r="BHB305" s="18"/>
      <c r="BHC305" s="18"/>
      <c r="BHD305" s="18"/>
      <c r="BHE305" s="18"/>
      <c r="BHF305" s="18"/>
      <c r="BHG305" s="18"/>
      <c r="BHH305" s="18"/>
      <c r="BHI305" s="18"/>
      <c r="BHJ305" s="18"/>
      <c r="BHK305" s="18"/>
      <c r="BHL305" s="18"/>
      <c r="BHM305" s="18"/>
      <c r="BHN305" s="18"/>
      <c r="BHO305" s="18"/>
      <c r="BHP305" s="18"/>
      <c r="BHQ305" s="18"/>
      <c r="BHR305" s="18"/>
      <c r="BHS305" s="18"/>
      <c r="BHT305" s="18"/>
      <c r="BHU305" s="18"/>
      <c r="BHV305" s="18"/>
      <c r="BHW305" s="18"/>
      <c r="BHX305" s="18"/>
      <c r="BHY305" s="18"/>
      <c r="BHZ305" s="18"/>
      <c r="BIA305" s="18"/>
      <c r="BIB305" s="18"/>
      <c r="BIC305" s="18"/>
      <c r="BID305" s="18"/>
      <c r="BIE305" s="18"/>
      <c r="BIF305" s="18"/>
      <c r="BIG305" s="18"/>
      <c r="BIH305" s="18"/>
      <c r="BII305" s="18"/>
      <c r="BIJ305" s="18"/>
      <c r="BIK305" s="18"/>
      <c r="BIL305" s="18"/>
      <c r="BIM305" s="18"/>
      <c r="BIN305" s="18"/>
      <c r="BIO305" s="18"/>
      <c r="BIP305" s="18"/>
      <c r="BIQ305" s="18"/>
      <c r="BIR305" s="18"/>
      <c r="BIS305" s="18"/>
      <c r="BIT305" s="18"/>
      <c r="BIU305" s="18"/>
      <c r="BIV305" s="18"/>
      <c r="BIW305" s="18"/>
      <c r="BIX305" s="18"/>
      <c r="BIY305" s="18"/>
      <c r="BIZ305" s="18"/>
      <c r="BJA305" s="18"/>
      <c r="BJB305" s="18"/>
      <c r="BJC305" s="18"/>
      <c r="BJD305" s="18"/>
      <c r="BJE305" s="18"/>
      <c r="BJF305" s="18"/>
      <c r="BJG305" s="18"/>
      <c r="BJH305" s="18"/>
      <c r="BJI305" s="18"/>
      <c r="BJJ305" s="18"/>
      <c r="BJK305" s="18"/>
      <c r="BJL305" s="18"/>
      <c r="BJM305" s="18"/>
      <c r="BJN305" s="18"/>
      <c r="BJO305" s="18"/>
      <c r="BJP305" s="18"/>
      <c r="BJQ305" s="18"/>
      <c r="BJR305" s="18"/>
      <c r="BJS305" s="18"/>
      <c r="BJT305" s="18"/>
      <c r="BJU305" s="18"/>
      <c r="BJV305" s="18"/>
      <c r="BJW305" s="18"/>
      <c r="BJX305" s="18"/>
      <c r="BJY305" s="18"/>
      <c r="BJZ305" s="18"/>
      <c r="BKA305" s="18"/>
      <c r="BKB305" s="18"/>
      <c r="BKC305" s="18"/>
      <c r="BKD305" s="18"/>
      <c r="BKE305" s="18"/>
      <c r="BKF305" s="18"/>
      <c r="BKG305" s="18"/>
      <c r="BKH305" s="18"/>
      <c r="BKI305" s="18"/>
      <c r="BKJ305" s="18"/>
      <c r="BKK305" s="18"/>
      <c r="BKL305" s="18"/>
      <c r="BKM305" s="18"/>
      <c r="BKN305" s="18"/>
      <c r="BKO305" s="18"/>
      <c r="BKP305" s="18"/>
      <c r="BKQ305" s="18"/>
      <c r="BKR305" s="18"/>
      <c r="BKS305" s="18"/>
      <c r="BKT305" s="18"/>
      <c r="BKU305" s="18"/>
      <c r="BKV305" s="18"/>
      <c r="BKW305" s="18"/>
      <c r="BKX305" s="18"/>
      <c r="BKY305" s="18"/>
      <c r="BKZ305" s="18"/>
      <c r="BLA305" s="18"/>
      <c r="BLB305" s="18"/>
      <c r="BLC305" s="18"/>
      <c r="BLD305" s="18"/>
      <c r="BLE305" s="18"/>
      <c r="BLF305" s="18"/>
      <c r="BLG305" s="18"/>
      <c r="BLH305" s="18"/>
      <c r="BLI305" s="18"/>
      <c r="BLJ305" s="18"/>
      <c r="BLK305" s="18"/>
      <c r="BLL305" s="18"/>
      <c r="BLM305" s="18"/>
      <c r="BLN305" s="18"/>
      <c r="BLO305" s="18"/>
      <c r="BLP305" s="18"/>
      <c r="BLQ305" s="18"/>
      <c r="BLR305" s="18"/>
      <c r="BLS305" s="18"/>
      <c r="BLT305" s="18"/>
      <c r="BLU305" s="18"/>
      <c r="BLV305" s="18"/>
      <c r="BLW305" s="18"/>
      <c r="BLX305" s="18"/>
      <c r="BLY305" s="18"/>
      <c r="BLZ305" s="18"/>
      <c r="BMA305" s="18"/>
      <c r="BMB305" s="18"/>
      <c r="BMC305" s="18"/>
      <c r="BMD305" s="18"/>
      <c r="BME305" s="18"/>
      <c r="BMF305" s="18"/>
      <c r="BMG305" s="18"/>
      <c r="BMH305" s="18"/>
      <c r="BMI305" s="18"/>
      <c r="BMJ305" s="18"/>
      <c r="BMK305" s="18"/>
      <c r="BML305" s="18"/>
      <c r="BMM305" s="18"/>
      <c r="BMN305" s="18"/>
      <c r="BMO305" s="18"/>
      <c r="BMP305" s="18"/>
      <c r="BMQ305" s="18"/>
      <c r="BMR305" s="18"/>
      <c r="BMS305" s="18"/>
      <c r="BMT305" s="18"/>
      <c r="BMU305" s="18"/>
      <c r="BMV305" s="18"/>
      <c r="BMW305" s="18"/>
      <c r="BMX305" s="18"/>
      <c r="BMY305" s="18"/>
      <c r="BMZ305" s="18"/>
      <c r="BNA305" s="18"/>
      <c r="BNB305" s="18"/>
      <c r="BNC305" s="18"/>
      <c r="BND305" s="18"/>
      <c r="BNE305" s="18"/>
      <c r="BNF305" s="18"/>
      <c r="BNG305" s="18"/>
      <c r="BNH305" s="18"/>
      <c r="BNI305" s="18"/>
      <c r="BNJ305" s="18"/>
      <c r="BNK305" s="18"/>
      <c r="BNL305" s="18"/>
      <c r="BNM305" s="18"/>
      <c r="BNN305" s="18"/>
      <c r="BNO305" s="18"/>
      <c r="BNP305" s="18"/>
      <c r="BNQ305" s="18"/>
      <c r="BNR305" s="18"/>
      <c r="BNS305" s="18"/>
      <c r="BNT305" s="18"/>
      <c r="BNU305" s="18"/>
      <c r="BNV305" s="18"/>
      <c r="BNW305" s="18"/>
      <c r="BNX305" s="18"/>
      <c r="BNY305" s="18"/>
      <c r="BNZ305" s="18"/>
      <c r="BOA305" s="18"/>
      <c r="BOB305" s="18"/>
      <c r="BOC305" s="18"/>
      <c r="BOD305" s="18"/>
      <c r="BOE305" s="18"/>
      <c r="BOF305" s="18"/>
      <c r="BOG305" s="18"/>
      <c r="BOH305" s="18"/>
      <c r="BOI305" s="18"/>
      <c r="BOJ305" s="18"/>
      <c r="BOK305" s="18"/>
      <c r="BOL305" s="18"/>
      <c r="BOM305" s="18"/>
      <c r="BON305" s="18"/>
      <c r="BOO305" s="18"/>
      <c r="BOP305" s="18"/>
      <c r="BOQ305" s="18"/>
      <c r="BOR305" s="18"/>
      <c r="BOS305" s="18"/>
      <c r="BOT305" s="18"/>
      <c r="BOU305" s="18"/>
      <c r="BOV305" s="18"/>
      <c r="BOW305" s="18"/>
      <c r="BOX305" s="18"/>
      <c r="BOY305" s="18"/>
      <c r="BOZ305" s="18"/>
      <c r="BPA305" s="18"/>
      <c r="BPB305" s="18"/>
      <c r="BPC305" s="18"/>
      <c r="BPD305" s="18"/>
      <c r="BPE305" s="18"/>
      <c r="BPF305" s="18"/>
      <c r="BPG305" s="18"/>
      <c r="BPH305" s="18"/>
      <c r="BPI305" s="18"/>
      <c r="BPJ305" s="18"/>
      <c r="BPK305" s="18"/>
      <c r="BPL305" s="18"/>
      <c r="BPM305" s="18"/>
      <c r="BPN305" s="18"/>
      <c r="BPO305" s="18"/>
      <c r="BPP305" s="18"/>
      <c r="BPQ305" s="18"/>
      <c r="BPR305" s="18"/>
      <c r="BPS305" s="18"/>
      <c r="BPT305" s="18"/>
      <c r="BPU305" s="18"/>
      <c r="BPV305" s="18"/>
      <c r="BPW305" s="18"/>
      <c r="BPX305" s="18"/>
      <c r="BPY305" s="18"/>
      <c r="BPZ305" s="18"/>
      <c r="BQA305" s="18"/>
      <c r="BQB305" s="18"/>
      <c r="BQC305" s="18"/>
      <c r="BQD305" s="18"/>
      <c r="BQE305" s="18"/>
      <c r="BQF305" s="18"/>
      <c r="BQG305" s="18"/>
      <c r="BQH305" s="18"/>
      <c r="BQI305" s="18"/>
      <c r="BQJ305" s="18"/>
      <c r="BQK305" s="18"/>
      <c r="BQL305" s="18"/>
      <c r="BQM305" s="18"/>
      <c r="BQN305" s="18"/>
      <c r="BQO305" s="18"/>
      <c r="BQP305" s="18"/>
      <c r="BQQ305" s="18"/>
      <c r="BQR305" s="18"/>
      <c r="BQS305" s="18"/>
      <c r="BQT305" s="18"/>
      <c r="BQU305" s="18"/>
      <c r="BQV305" s="18"/>
      <c r="BQW305" s="18"/>
      <c r="BQX305" s="18"/>
      <c r="BQY305" s="18"/>
      <c r="BQZ305" s="18"/>
      <c r="BRA305" s="18"/>
      <c r="BRB305" s="18"/>
      <c r="BRC305" s="18"/>
      <c r="BRD305" s="18"/>
      <c r="BRE305" s="18"/>
      <c r="BRF305" s="18"/>
      <c r="BRG305" s="18"/>
      <c r="BRH305" s="18"/>
      <c r="BRI305" s="18"/>
      <c r="BRJ305" s="18"/>
      <c r="BRK305" s="18"/>
      <c r="BRL305" s="18"/>
      <c r="BRM305" s="18"/>
      <c r="BRN305" s="18"/>
      <c r="BRO305" s="18"/>
      <c r="BRP305" s="18"/>
      <c r="BRQ305" s="18"/>
      <c r="BRR305" s="18"/>
      <c r="BRS305" s="18"/>
      <c r="BRT305" s="18"/>
      <c r="BRU305" s="18"/>
      <c r="BRV305" s="18"/>
      <c r="BRW305" s="18"/>
      <c r="BRX305" s="18"/>
      <c r="BRY305" s="18"/>
      <c r="BRZ305" s="18"/>
      <c r="BSA305" s="18"/>
      <c r="BSB305" s="18"/>
      <c r="BSC305" s="18"/>
      <c r="BSD305" s="18"/>
      <c r="BSE305" s="18"/>
      <c r="BSF305" s="18"/>
      <c r="BSG305" s="18"/>
      <c r="BSH305" s="18"/>
      <c r="BSI305" s="18"/>
      <c r="BSJ305" s="18"/>
      <c r="BSK305" s="18"/>
      <c r="BSL305" s="18"/>
      <c r="BSM305" s="18"/>
      <c r="BSN305" s="18"/>
      <c r="BSO305" s="18"/>
      <c r="BSP305" s="18"/>
      <c r="BSQ305" s="18"/>
      <c r="BSR305" s="18"/>
      <c r="BSS305" s="18"/>
      <c r="BST305" s="18"/>
      <c r="BSU305" s="18"/>
      <c r="BSV305" s="18"/>
      <c r="BSW305" s="18"/>
      <c r="BSX305" s="18"/>
      <c r="BSY305" s="18"/>
      <c r="BSZ305" s="18"/>
      <c r="BTA305" s="18"/>
      <c r="BTB305" s="18"/>
      <c r="BTC305" s="18"/>
      <c r="BTD305" s="18"/>
      <c r="BTE305" s="18"/>
      <c r="BTF305" s="18"/>
      <c r="BTG305" s="18"/>
      <c r="BTH305" s="18"/>
      <c r="BTI305" s="18"/>
      <c r="BTJ305" s="18"/>
      <c r="BTK305" s="18"/>
      <c r="BTL305" s="18"/>
      <c r="BTM305" s="18"/>
      <c r="BTN305" s="18"/>
      <c r="BTO305" s="18"/>
      <c r="BTP305" s="18"/>
      <c r="BTQ305" s="18"/>
      <c r="BTR305" s="18"/>
      <c r="BTS305" s="18"/>
      <c r="BTT305" s="18"/>
      <c r="BTU305" s="18"/>
      <c r="BTV305" s="18"/>
      <c r="BTW305" s="18"/>
      <c r="BTX305" s="18"/>
      <c r="BTY305" s="18"/>
      <c r="BTZ305" s="18"/>
      <c r="BUA305" s="18"/>
      <c r="BUB305" s="18"/>
      <c r="BUC305" s="18"/>
      <c r="BUD305" s="18"/>
      <c r="BUE305" s="18"/>
      <c r="BUF305" s="18"/>
      <c r="BUG305" s="18"/>
      <c r="BUH305" s="18"/>
      <c r="BUI305" s="18"/>
      <c r="BUJ305" s="18"/>
      <c r="BUK305" s="18"/>
      <c r="BUL305" s="18"/>
      <c r="BUM305" s="18"/>
      <c r="BUN305" s="18"/>
      <c r="BUO305" s="18"/>
      <c r="BUP305" s="18"/>
      <c r="BUQ305" s="18"/>
      <c r="BUR305" s="18"/>
      <c r="BUS305" s="18"/>
      <c r="BUT305" s="18"/>
      <c r="BUU305" s="18"/>
      <c r="BUV305" s="18"/>
      <c r="BUW305" s="18"/>
      <c r="BUX305" s="18"/>
      <c r="BUY305" s="18"/>
      <c r="BUZ305" s="18"/>
      <c r="BVA305" s="18"/>
      <c r="BVB305" s="18"/>
      <c r="BVC305" s="18"/>
      <c r="BVD305" s="18"/>
      <c r="BVE305" s="18"/>
      <c r="BVF305" s="18"/>
      <c r="BVG305" s="18"/>
      <c r="BVH305" s="18"/>
      <c r="BVI305" s="18"/>
      <c r="BVJ305" s="18"/>
      <c r="BVK305" s="18"/>
      <c r="BVL305" s="18"/>
      <c r="BVM305" s="18"/>
      <c r="BVN305" s="18"/>
      <c r="BVO305" s="18"/>
      <c r="BVP305" s="18"/>
      <c r="BVQ305" s="18"/>
      <c r="BVR305" s="18"/>
      <c r="BVS305" s="18"/>
      <c r="BVT305" s="18"/>
      <c r="BVU305" s="18"/>
      <c r="BVV305" s="18"/>
      <c r="BVW305" s="18"/>
      <c r="BVX305" s="18"/>
      <c r="BVY305" s="18"/>
      <c r="BVZ305" s="18"/>
      <c r="BWA305" s="18"/>
      <c r="BWB305" s="18"/>
      <c r="BWC305" s="18"/>
      <c r="BWD305" s="18"/>
      <c r="BWE305" s="18"/>
      <c r="BWF305" s="18"/>
      <c r="BWG305" s="18"/>
      <c r="BWH305" s="18"/>
      <c r="BWI305" s="18"/>
      <c r="BWJ305" s="18"/>
      <c r="BWK305" s="18"/>
      <c r="BWL305" s="18"/>
      <c r="BWM305" s="18"/>
      <c r="BWN305" s="18"/>
      <c r="BWO305" s="18"/>
      <c r="BWP305" s="18"/>
      <c r="BWQ305" s="18"/>
      <c r="BWR305" s="18"/>
      <c r="BWS305" s="18"/>
      <c r="BWT305" s="18"/>
      <c r="BWU305" s="18"/>
      <c r="BWV305" s="18"/>
      <c r="BWW305" s="18"/>
      <c r="BWX305" s="18"/>
      <c r="BWY305" s="18"/>
      <c r="BWZ305" s="18"/>
      <c r="BXA305" s="18"/>
      <c r="BXB305" s="18"/>
      <c r="BXC305" s="18"/>
      <c r="BXD305" s="18"/>
      <c r="BXE305" s="18"/>
      <c r="BXF305" s="18"/>
      <c r="BXG305" s="18"/>
      <c r="BXH305" s="18"/>
      <c r="BXI305" s="18"/>
      <c r="BXJ305" s="18"/>
      <c r="BXK305" s="18"/>
      <c r="BXL305" s="18"/>
      <c r="BXM305" s="18"/>
      <c r="BXN305" s="18"/>
      <c r="BXO305" s="18"/>
      <c r="BXP305" s="18"/>
      <c r="BXQ305" s="18"/>
      <c r="BXR305" s="18"/>
      <c r="BXS305" s="18"/>
      <c r="BXT305" s="18"/>
      <c r="BXU305" s="18"/>
      <c r="BXV305" s="18"/>
      <c r="BXW305" s="18"/>
      <c r="BXX305" s="18"/>
      <c r="BXY305" s="18"/>
      <c r="BXZ305" s="18"/>
      <c r="BYA305" s="18"/>
      <c r="BYB305" s="18"/>
      <c r="BYC305" s="18"/>
      <c r="BYD305" s="18"/>
      <c r="BYE305" s="18"/>
      <c r="BYF305" s="18"/>
      <c r="BYG305" s="18"/>
      <c r="BYH305" s="18"/>
      <c r="BYI305" s="18"/>
      <c r="BYJ305" s="18"/>
      <c r="BYK305" s="18"/>
      <c r="BYL305" s="18"/>
      <c r="BYM305" s="18"/>
      <c r="BYN305" s="18"/>
      <c r="BYO305" s="18"/>
      <c r="BYP305" s="18"/>
      <c r="BYQ305" s="18"/>
      <c r="BYR305" s="18"/>
      <c r="BYS305" s="18"/>
      <c r="BYT305" s="18"/>
      <c r="BYU305" s="18"/>
      <c r="BYV305" s="18"/>
      <c r="BYW305" s="18"/>
      <c r="BYX305" s="18"/>
      <c r="BYY305" s="18"/>
      <c r="BYZ305" s="18"/>
      <c r="BZA305" s="18"/>
      <c r="BZB305" s="18"/>
      <c r="BZC305" s="18"/>
      <c r="BZD305" s="18"/>
      <c r="BZE305" s="18"/>
      <c r="BZF305" s="18"/>
      <c r="BZG305" s="18"/>
      <c r="BZH305" s="18"/>
      <c r="BZI305" s="18"/>
      <c r="BZJ305" s="18"/>
      <c r="BZK305" s="18"/>
      <c r="BZL305" s="18"/>
      <c r="BZM305" s="18"/>
      <c r="BZN305" s="18"/>
      <c r="BZO305" s="18"/>
      <c r="BZP305" s="18"/>
      <c r="BZQ305" s="18"/>
      <c r="BZR305" s="18"/>
      <c r="BZS305" s="18"/>
      <c r="BZT305" s="18"/>
      <c r="BZU305" s="18"/>
      <c r="BZV305" s="18"/>
      <c r="BZW305" s="18"/>
      <c r="BZX305" s="18"/>
      <c r="BZY305" s="18"/>
      <c r="BZZ305" s="18"/>
      <c r="CAA305" s="18"/>
      <c r="CAB305" s="18"/>
      <c r="CAC305" s="18"/>
      <c r="CAD305" s="18"/>
      <c r="CAE305" s="18"/>
      <c r="CAF305" s="18"/>
      <c r="CAG305" s="18"/>
      <c r="CAH305" s="18"/>
      <c r="CAI305" s="18"/>
      <c r="CAJ305" s="18"/>
      <c r="CAK305" s="18"/>
      <c r="CAL305" s="18"/>
      <c r="CAM305" s="18"/>
      <c r="CAN305" s="18"/>
      <c r="CAO305" s="18"/>
      <c r="CAP305" s="18"/>
      <c r="CAQ305" s="18"/>
      <c r="CAR305" s="18"/>
      <c r="CAS305" s="18"/>
      <c r="CAT305" s="18"/>
      <c r="CAU305" s="18"/>
      <c r="CAV305" s="18"/>
      <c r="CAW305" s="18"/>
      <c r="CAX305" s="18"/>
      <c r="CAY305" s="18"/>
      <c r="CAZ305" s="18"/>
      <c r="CBA305" s="18"/>
      <c r="CBB305" s="18"/>
      <c r="CBC305" s="18"/>
      <c r="CBD305" s="18"/>
      <c r="CBE305" s="18"/>
      <c r="CBF305" s="18"/>
      <c r="CBG305" s="18"/>
      <c r="CBH305" s="18"/>
      <c r="CBI305" s="18"/>
      <c r="CBJ305" s="18"/>
      <c r="CBK305" s="18"/>
      <c r="CBL305" s="18"/>
      <c r="CBM305" s="18"/>
      <c r="CBN305" s="18"/>
      <c r="CBO305" s="18"/>
      <c r="CBP305" s="18"/>
      <c r="CBQ305" s="18"/>
      <c r="CBR305" s="18"/>
      <c r="CBS305" s="18"/>
      <c r="CBT305" s="18"/>
      <c r="CBU305" s="18"/>
      <c r="CBV305" s="18"/>
      <c r="CBW305" s="18"/>
      <c r="CBX305" s="18"/>
      <c r="CBY305" s="18"/>
      <c r="CBZ305" s="18"/>
      <c r="CCA305" s="18"/>
      <c r="CCB305" s="18"/>
      <c r="CCC305" s="18"/>
      <c r="CCD305" s="18"/>
      <c r="CCE305" s="18"/>
      <c r="CCF305" s="18"/>
      <c r="CCG305" s="18"/>
      <c r="CCH305" s="18"/>
      <c r="CCI305" s="18"/>
      <c r="CCJ305" s="18"/>
      <c r="CCK305" s="18"/>
      <c r="CCL305" s="18"/>
      <c r="CCM305" s="18"/>
      <c r="CCN305" s="18"/>
      <c r="CCO305" s="18"/>
      <c r="CCP305" s="18"/>
      <c r="CCQ305" s="18"/>
      <c r="CCR305" s="18"/>
      <c r="CCS305" s="18"/>
      <c r="CCT305" s="18"/>
      <c r="CCU305" s="18"/>
      <c r="CCV305" s="18"/>
      <c r="CCW305" s="18"/>
      <c r="CCX305" s="18"/>
      <c r="CCY305" s="18"/>
      <c r="CCZ305" s="18"/>
      <c r="CDA305" s="18"/>
      <c r="CDB305" s="18"/>
      <c r="CDC305" s="18"/>
      <c r="CDD305" s="18"/>
      <c r="CDE305" s="18"/>
      <c r="CDF305" s="18"/>
      <c r="CDG305" s="18"/>
      <c r="CDH305" s="18"/>
      <c r="CDI305" s="18"/>
      <c r="CDJ305" s="18"/>
      <c r="CDK305" s="18"/>
      <c r="CDL305" s="18"/>
      <c r="CDM305" s="18"/>
      <c r="CDN305" s="18"/>
      <c r="CDO305" s="18"/>
      <c r="CDP305" s="18"/>
      <c r="CDQ305" s="18"/>
      <c r="CDR305" s="18"/>
      <c r="CDS305" s="18"/>
      <c r="CDT305" s="18"/>
      <c r="CDU305" s="18"/>
      <c r="CDV305" s="18"/>
      <c r="CDW305" s="18"/>
      <c r="CDX305" s="18"/>
      <c r="CDY305" s="18"/>
      <c r="CDZ305" s="18"/>
      <c r="CEA305" s="18"/>
      <c r="CEB305" s="18"/>
      <c r="CEC305" s="18"/>
      <c r="CED305" s="18"/>
      <c r="CEE305" s="18"/>
      <c r="CEF305" s="18"/>
      <c r="CEG305" s="18"/>
      <c r="CEH305" s="18"/>
      <c r="CEI305" s="18"/>
      <c r="CEJ305" s="18"/>
      <c r="CEK305" s="18"/>
      <c r="CEL305" s="18"/>
      <c r="CEM305" s="18"/>
      <c r="CEN305" s="18"/>
      <c r="CEO305" s="18"/>
      <c r="CEP305" s="18"/>
      <c r="CEQ305" s="18"/>
      <c r="CER305" s="18"/>
      <c r="CES305" s="18"/>
      <c r="CET305" s="18"/>
      <c r="CEU305" s="18"/>
      <c r="CEV305" s="18"/>
      <c r="CEW305" s="18"/>
      <c r="CEX305" s="18"/>
      <c r="CEY305" s="18"/>
      <c r="CEZ305" s="18"/>
      <c r="CFA305" s="18"/>
      <c r="CFB305" s="18"/>
      <c r="CFC305" s="18"/>
      <c r="CFD305" s="18"/>
      <c r="CFE305" s="18"/>
      <c r="CFF305" s="18"/>
      <c r="CFG305" s="18"/>
      <c r="CFH305" s="18"/>
      <c r="CFI305" s="18"/>
      <c r="CFJ305" s="18"/>
      <c r="CFK305" s="18"/>
      <c r="CFL305" s="18"/>
      <c r="CFM305" s="18"/>
      <c r="CFN305" s="18"/>
      <c r="CFO305" s="18"/>
      <c r="CFP305" s="18"/>
      <c r="CFQ305" s="18"/>
      <c r="CFR305" s="18"/>
      <c r="CFS305" s="18"/>
      <c r="CFT305" s="18"/>
      <c r="CFU305" s="18"/>
      <c r="CFV305" s="18"/>
      <c r="CFW305" s="18"/>
      <c r="CFX305" s="18"/>
      <c r="CFY305" s="18"/>
      <c r="CFZ305" s="18"/>
      <c r="CGA305" s="18"/>
      <c r="CGB305" s="18"/>
      <c r="CGC305" s="18"/>
      <c r="CGD305" s="18"/>
      <c r="CGE305" s="18"/>
      <c r="CGF305" s="18"/>
      <c r="CGG305" s="18"/>
      <c r="CGH305" s="18"/>
      <c r="CGI305" s="18"/>
      <c r="CGJ305" s="18"/>
      <c r="CGK305" s="18"/>
      <c r="CGL305" s="18"/>
      <c r="CGM305" s="18"/>
      <c r="CGN305" s="18"/>
      <c r="CGO305" s="18"/>
      <c r="CGP305" s="18"/>
      <c r="CGQ305" s="18"/>
      <c r="CGR305" s="18"/>
      <c r="CGS305" s="18"/>
      <c r="CGT305" s="18"/>
      <c r="CGU305" s="18"/>
      <c r="CGV305" s="18"/>
      <c r="CGW305" s="18"/>
      <c r="CGX305" s="18"/>
      <c r="CGY305" s="18"/>
      <c r="CGZ305" s="18"/>
      <c r="CHA305" s="18"/>
      <c r="CHB305" s="18"/>
      <c r="CHC305" s="18"/>
      <c r="CHD305" s="18"/>
      <c r="CHE305" s="18"/>
      <c r="CHF305" s="18"/>
      <c r="CHG305" s="18"/>
      <c r="CHH305" s="18"/>
      <c r="CHI305" s="18"/>
      <c r="CHJ305" s="18"/>
      <c r="CHK305" s="18"/>
      <c r="CHL305" s="18"/>
      <c r="CHM305" s="18"/>
      <c r="CHN305" s="18"/>
      <c r="CHO305" s="18"/>
      <c r="CHP305" s="18"/>
      <c r="CHQ305" s="18"/>
      <c r="CHR305" s="18"/>
      <c r="CHS305" s="18"/>
      <c r="CHT305" s="18"/>
      <c r="CHU305" s="18"/>
      <c r="CHV305" s="18"/>
      <c r="CHW305" s="18"/>
      <c r="CHX305" s="18"/>
      <c r="CHY305" s="18"/>
      <c r="CHZ305" s="18"/>
      <c r="CIA305" s="18"/>
      <c r="CIB305" s="18"/>
      <c r="CIC305" s="18"/>
      <c r="CID305" s="18"/>
      <c r="CIE305" s="18"/>
      <c r="CIF305" s="18"/>
      <c r="CIG305" s="18"/>
      <c r="CIH305" s="18"/>
      <c r="CII305" s="18"/>
      <c r="CIJ305" s="18"/>
      <c r="CIK305" s="18"/>
      <c r="CIL305" s="18"/>
      <c r="CIM305" s="18"/>
      <c r="CIN305" s="18"/>
      <c r="CIO305" s="18"/>
      <c r="CIP305" s="18"/>
      <c r="CIQ305" s="18"/>
      <c r="CIR305" s="18"/>
      <c r="CIS305" s="18"/>
      <c r="CIT305" s="18"/>
      <c r="CIU305" s="18"/>
      <c r="CIV305" s="18"/>
      <c r="CIW305" s="18"/>
      <c r="CIX305" s="18"/>
      <c r="CIY305" s="18"/>
      <c r="CIZ305" s="18"/>
      <c r="CJA305" s="18"/>
      <c r="CJB305" s="18"/>
      <c r="CJC305" s="18"/>
      <c r="CJD305" s="18"/>
      <c r="CJE305" s="18"/>
      <c r="CJF305" s="18"/>
      <c r="CJG305" s="18"/>
      <c r="CJH305" s="18"/>
      <c r="CJI305" s="18"/>
      <c r="CJJ305" s="18"/>
      <c r="CJK305" s="18"/>
      <c r="CJL305" s="18"/>
      <c r="CJM305" s="18"/>
      <c r="CJN305" s="18"/>
      <c r="CJO305" s="18"/>
      <c r="CJP305" s="18"/>
      <c r="CJQ305" s="18"/>
      <c r="CJR305" s="18"/>
      <c r="CJS305" s="18"/>
      <c r="CJT305" s="18"/>
      <c r="CJU305" s="18"/>
      <c r="CJV305" s="18"/>
      <c r="CJW305" s="18"/>
      <c r="CJX305" s="18"/>
      <c r="CJY305" s="18"/>
      <c r="CJZ305" s="18"/>
      <c r="CKA305" s="18"/>
      <c r="CKB305" s="18"/>
      <c r="CKC305" s="18"/>
      <c r="CKD305" s="18"/>
      <c r="CKE305" s="18"/>
      <c r="CKF305" s="18"/>
      <c r="CKG305" s="18"/>
      <c r="CKH305" s="18"/>
      <c r="CKI305" s="18"/>
      <c r="CKJ305" s="18"/>
      <c r="CKK305" s="18"/>
      <c r="CKL305" s="18"/>
      <c r="CKM305" s="18"/>
      <c r="CKN305" s="18"/>
      <c r="CKO305" s="18"/>
      <c r="CKP305" s="18"/>
      <c r="CKQ305" s="18"/>
      <c r="CKR305" s="18"/>
      <c r="CKS305" s="18"/>
      <c r="CKT305" s="18"/>
      <c r="CKU305" s="18"/>
      <c r="CKV305" s="18"/>
      <c r="CKW305" s="18"/>
      <c r="CKX305" s="18"/>
      <c r="CKY305" s="18"/>
      <c r="CKZ305" s="18"/>
      <c r="CLA305" s="18"/>
      <c r="CLB305" s="18"/>
      <c r="CLC305" s="18"/>
      <c r="CLD305" s="18"/>
      <c r="CLE305" s="18"/>
      <c r="CLF305" s="18"/>
      <c r="CLG305" s="18"/>
      <c r="CLH305" s="18"/>
      <c r="CLI305" s="18"/>
      <c r="CLJ305" s="18"/>
      <c r="CLK305" s="18"/>
      <c r="CLL305" s="18"/>
      <c r="CLM305" s="18"/>
      <c r="CLN305" s="18"/>
      <c r="CLO305" s="18"/>
      <c r="CLP305" s="18"/>
      <c r="CLQ305" s="18"/>
      <c r="CLR305" s="18"/>
      <c r="CLS305" s="18"/>
      <c r="CLT305" s="18"/>
      <c r="CLU305" s="18"/>
      <c r="CLV305" s="18"/>
      <c r="CLW305" s="18"/>
      <c r="CLX305" s="18"/>
      <c r="CLY305" s="18"/>
      <c r="CLZ305" s="18"/>
      <c r="CMA305" s="18"/>
      <c r="CMB305" s="18"/>
      <c r="CMC305" s="18"/>
      <c r="CMD305" s="18"/>
      <c r="CME305" s="18"/>
      <c r="CMF305" s="18"/>
      <c r="CMG305" s="18"/>
      <c r="CMH305" s="18"/>
      <c r="CMI305" s="18"/>
      <c r="CMJ305" s="18"/>
      <c r="CMK305" s="18"/>
      <c r="CML305" s="18"/>
      <c r="CMM305" s="18"/>
      <c r="CMN305" s="18"/>
      <c r="CMO305" s="18"/>
      <c r="CMP305" s="18"/>
      <c r="CMQ305" s="18"/>
      <c r="CMR305" s="18"/>
      <c r="CMS305" s="18"/>
      <c r="CMT305" s="18"/>
      <c r="CMU305" s="18"/>
      <c r="CMV305" s="18"/>
      <c r="CMW305" s="18"/>
      <c r="CMX305" s="18"/>
      <c r="CMY305" s="18"/>
      <c r="CMZ305" s="18"/>
      <c r="CNA305" s="18"/>
      <c r="CNB305" s="18"/>
      <c r="CNC305" s="18"/>
      <c r="CND305" s="18"/>
      <c r="CNE305" s="18"/>
      <c r="CNF305" s="18"/>
      <c r="CNG305" s="18"/>
      <c r="CNH305" s="18"/>
      <c r="CNI305" s="18"/>
      <c r="CNJ305" s="18"/>
      <c r="CNK305" s="18"/>
      <c r="CNL305" s="18"/>
      <c r="CNM305" s="18"/>
      <c r="CNN305" s="18"/>
      <c r="CNO305" s="18"/>
      <c r="CNP305" s="18"/>
      <c r="CNQ305" s="18"/>
      <c r="CNR305" s="18"/>
      <c r="CNS305" s="18"/>
      <c r="CNT305" s="18"/>
      <c r="CNU305" s="18"/>
      <c r="CNV305" s="18"/>
      <c r="CNW305" s="18"/>
      <c r="CNX305" s="18"/>
      <c r="CNY305" s="18"/>
      <c r="CNZ305" s="18"/>
      <c r="COA305" s="18"/>
      <c r="COB305" s="18"/>
      <c r="COC305" s="18"/>
      <c r="COD305" s="18"/>
      <c r="COE305" s="18"/>
      <c r="COF305" s="18"/>
      <c r="COG305" s="18"/>
      <c r="COH305" s="18"/>
      <c r="COI305" s="18"/>
      <c r="COJ305" s="18"/>
      <c r="COK305" s="18"/>
      <c r="COL305" s="18"/>
      <c r="COM305" s="18"/>
      <c r="CON305" s="18"/>
      <c r="COO305" s="18"/>
      <c r="COP305" s="18"/>
      <c r="COQ305" s="18"/>
      <c r="COR305" s="18"/>
      <c r="COS305" s="18"/>
      <c r="COT305" s="18"/>
      <c r="COU305" s="18"/>
      <c r="COV305" s="18"/>
      <c r="COW305" s="18"/>
      <c r="COX305" s="18"/>
      <c r="COY305" s="18"/>
      <c r="COZ305" s="18"/>
      <c r="CPA305" s="18"/>
      <c r="CPB305" s="18"/>
      <c r="CPC305" s="18"/>
      <c r="CPD305" s="18"/>
      <c r="CPE305" s="18"/>
      <c r="CPF305" s="18"/>
      <c r="CPG305" s="18"/>
      <c r="CPH305" s="18"/>
      <c r="CPI305" s="18"/>
      <c r="CPJ305" s="18"/>
      <c r="CPK305" s="18"/>
      <c r="CPL305" s="18"/>
      <c r="CPM305" s="18"/>
      <c r="CPN305" s="18"/>
      <c r="CPO305" s="18"/>
      <c r="CPP305" s="18"/>
      <c r="CPQ305" s="18"/>
      <c r="CPR305" s="18"/>
      <c r="CPS305" s="18"/>
      <c r="CPT305" s="18"/>
      <c r="CPU305" s="18"/>
      <c r="CPV305" s="18"/>
      <c r="CPW305" s="18"/>
      <c r="CPX305" s="18"/>
      <c r="CPY305" s="18"/>
      <c r="CPZ305" s="18"/>
      <c r="CQA305" s="18"/>
      <c r="CQB305" s="18"/>
      <c r="CQC305" s="18"/>
      <c r="CQD305" s="18"/>
      <c r="CQE305" s="18"/>
      <c r="CQF305" s="18"/>
      <c r="CQG305" s="18"/>
      <c r="CQH305" s="18"/>
      <c r="CQI305" s="18"/>
      <c r="CQJ305" s="18"/>
      <c r="CQK305" s="18"/>
      <c r="CQL305" s="18"/>
      <c r="CQM305" s="18"/>
      <c r="CQN305" s="18"/>
      <c r="CQO305" s="18"/>
      <c r="CQP305" s="18"/>
      <c r="CQQ305" s="18"/>
      <c r="CQR305" s="18"/>
      <c r="CQS305" s="18"/>
      <c r="CQT305" s="18"/>
      <c r="CQU305" s="18"/>
      <c r="CQV305" s="18"/>
      <c r="CQW305" s="18"/>
      <c r="CQX305" s="18"/>
      <c r="CQY305" s="18"/>
      <c r="CQZ305" s="18"/>
      <c r="CRA305" s="18"/>
      <c r="CRB305" s="18"/>
      <c r="CRC305" s="18"/>
      <c r="CRD305" s="18"/>
      <c r="CRE305" s="18"/>
      <c r="CRF305" s="18"/>
      <c r="CRG305" s="18"/>
      <c r="CRH305" s="18"/>
      <c r="CRI305" s="18"/>
      <c r="CRJ305" s="18"/>
      <c r="CRK305" s="18"/>
      <c r="CRL305" s="18"/>
      <c r="CRM305" s="18"/>
      <c r="CRN305" s="18"/>
      <c r="CRO305" s="18"/>
      <c r="CRP305" s="18"/>
      <c r="CRQ305" s="18"/>
      <c r="CRR305" s="18"/>
      <c r="CRS305" s="18"/>
      <c r="CRT305" s="18"/>
      <c r="CRU305" s="18"/>
      <c r="CRV305" s="18"/>
      <c r="CRW305" s="18"/>
      <c r="CRX305" s="18"/>
      <c r="CRY305" s="18"/>
      <c r="CRZ305" s="18"/>
      <c r="CSA305" s="18"/>
      <c r="CSB305" s="18"/>
      <c r="CSC305" s="18"/>
      <c r="CSD305" s="18"/>
      <c r="CSE305" s="18"/>
      <c r="CSF305" s="18"/>
      <c r="CSG305" s="18"/>
      <c r="CSH305" s="18"/>
      <c r="CSI305" s="18"/>
      <c r="CSJ305" s="18"/>
      <c r="CSK305" s="18"/>
      <c r="CSL305" s="18"/>
      <c r="CSM305" s="18"/>
      <c r="CSN305" s="18"/>
      <c r="CSO305" s="18"/>
      <c r="CSP305" s="18"/>
      <c r="CSQ305" s="18"/>
      <c r="CSR305" s="18"/>
      <c r="CSS305" s="18"/>
      <c r="CST305" s="18"/>
      <c r="CSU305" s="18"/>
      <c r="CSV305" s="18"/>
      <c r="CSW305" s="18"/>
      <c r="CSX305" s="18"/>
      <c r="CSY305" s="18"/>
      <c r="CSZ305" s="18"/>
      <c r="CTA305" s="18"/>
      <c r="CTB305" s="18"/>
      <c r="CTC305" s="18"/>
      <c r="CTD305" s="18"/>
      <c r="CTE305" s="18"/>
      <c r="CTF305" s="18"/>
      <c r="CTG305" s="18"/>
      <c r="CTH305" s="18"/>
      <c r="CTI305" s="18"/>
      <c r="CTJ305" s="18"/>
      <c r="CTK305" s="18"/>
      <c r="CTL305" s="18"/>
      <c r="CTM305" s="18"/>
      <c r="CTN305" s="18"/>
      <c r="CTO305" s="18"/>
      <c r="CTP305" s="18"/>
      <c r="CTQ305" s="18"/>
      <c r="CTR305" s="18"/>
      <c r="CTS305" s="18"/>
      <c r="CTT305" s="18"/>
      <c r="CTU305" s="18"/>
      <c r="CTV305" s="18"/>
      <c r="CTW305" s="18"/>
      <c r="CTX305" s="18"/>
      <c r="CTY305" s="18"/>
      <c r="CTZ305" s="18"/>
      <c r="CUA305" s="18"/>
      <c r="CUB305" s="18"/>
      <c r="CUC305" s="18"/>
      <c r="CUD305" s="18"/>
      <c r="CUE305" s="18"/>
      <c r="CUF305" s="18"/>
      <c r="CUG305" s="18"/>
      <c r="CUH305" s="18"/>
      <c r="CUI305" s="18"/>
      <c r="CUJ305" s="18"/>
      <c r="CUK305" s="18"/>
      <c r="CUL305" s="18"/>
      <c r="CUM305" s="18"/>
      <c r="CUN305" s="18"/>
      <c r="CUO305" s="18"/>
      <c r="CUP305" s="18"/>
      <c r="CUQ305" s="18"/>
      <c r="CUR305" s="18"/>
      <c r="CUS305" s="18"/>
      <c r="CUT305" s="18"/>
      <c r="CUU305" s="18"/>
      <c r="CUV305" s="18"/>
      <c r="CUW305" s="18"/>
      <c r="CUX305" s="18"/>
      <c r="CUY305" s="18"/>
      <c r="CUZ305" s="18"/>
      <c r="CVA305" s="18"/>
      <c r="CVB305" s="18"/>
      <c r="CVC305" s="18"/>
      <c r="CVD305" s="18"/>
      <c r="CVE305" s="18"/>
      <c r="CVF305" s="18"/>
      <c r="CVG305" s="18"/>
      <c r="CVH305" s="18"/>
      <c r="CVI305" s="18"/>
      <c r="CVJ305" s="18"/>
      <c r="CVK305" s="18"/>
      <c r="CVL305" s="18"/>
      <c r="CVM305" s="18"/>
      <c r="CVN305" s="18"/>
      <c r="CVO305" s="18"/>
      <c r="CVP305" s="18"/>
      <c r="CVQ305" s="18"/>
      <c r="CVR305" s="18"/>
      <c r="CVS305" s="18"/>
      <c r="CVT305" s="18"/>
      <c r="CVU305" s="18"/>
      <c r="CVV305" s="18"/>
      <c r="CVW305" s="18"/>
      <c r="CVX305" s="18"/>
      <c r="CVY305" s="18"/>
      <c r="CVZ305" s="18"/>
      <c r="CWA305" s="18"/>
      <c r="CWB305" s="18"/>
      <c r="CWC305" s="18"/>
      <c r="CWD305" s="18"/>
      <c r="CWE305" s="18"/>
      <c r="CWF305" s="18"/>
      <c r="CWG305" s="18"/>
      <c r="CWH305" s="18"/>
      <c r="CWI305" s="18"/>
      <c r="CWJ305" s="18"/>
      <c r="CWK305" s="18"/>
      <c r="CWL305" s="18"/>
      <c r="CWM305" s="18"/>
      <c r="CWN305" s="18"/>
      <c r="CWO305" s="18"/>
      <c r="CWP305" s="18"/>
      <c r="CWQ305" s="18"/>
      <c r="CWR305" s="18"/>
      <c r="CWS305" s="18"/>
      <c r="CWT305" s="18"/>
      <c r="CWU305" s="18"/>
      <c r="CWV305" s="18"/>
      <c r="CWW305" s="18"/>
      <c r="CWX305" s="18"/>
      <c r="CWY305" s="18"/>
      <c r="CWZ305" s="18"/>
      <c r="CXA305" s="18"/>
      <c r="CXB305" s="18"/>
      <c r="CXC305" s="18"/>
      <c r="CXD305" s="18"/>
      <c r="CXE305" s="18"/>
      <c r="CXF305" s="18"/>
      <c r="CXG305" s="18"/>
      <c r="CXH305" s="18"/>
      <c r="CXI305" s="18"/>
      <c r="CXJ305" s="18"/>
      <c r="CXK305" s="18"/>
      <c r="CXL305" s="18"/>
      <c r="CXM305" s="18"/>
      <c r="CXN305" s="18"/>
      <c r="CXO305" s="18"/>
      <c r="CXP305" s="18"/>
      <c r="CXQ305" s="18"/>
      <c r="CXR305" s="18"/>
      <c r="CXS305" s="18"/>
      <c r="CXT305" s="18"/>
      <c r="CXU305" s="18"/>
      <c r="CXV305" s="18"/>
      <c r="CXW305" s="18"/>
      <c r="CXX305" s="18"/>
      <c r="CXY305" s="18"/>
      <c r="CXZ305" s="18"/>
      <c r="CYA305" s="18"/>
      <c r="CYB305" s="18"/>
      <c r="CYC305" s="18"/>
      <c r="CYD305" s="18"/>
      <c r="CYE305" s="18"/>
      <c r="CYF305" s="18"/>
      <c r="CYG305" s="18"/>
      <c r="CYH305" s="18"/>
      <c r="CYI305" s="18"/>
      <c r="CYJ305" s="18"/>
      <c r="CYK305" s="18"/>
      <c r="CYL305" s="18"/>
      <c r="CYM305" s="18"/>
      <c r="CYN305" s="18"/>
      <c r="CYO305" s="18"/>
      <c r="CYP305" s="18"/>
      <c r="CYQ305" s="18"/>
      <c r="CYR305" s="18"/>
      <c r="CYS305" s="18"/>
      <c r="CYT305" s="18"/>
      <c r="CYU305" s="18"/>
      <c r="CYV305" s="18"/>
      <c r="CYW305" s="18"/>
      <c r="CYX305" s="18"/>
      <c r="CYY305" s="18"/>
      <c r="CYZ305" s="18"/>
      <c r="CZA305" s="18"/>
      <c r="CZB305" s="18"/>
      <c r="CZC305" s="18"/>
      <c r="CZD305" s="18"/>
      <c r="CZE305" s="18"/>
      <c r="CZF305" s="18"/>
      <c r="CZG305" s="18"/>
      <c r="CZH305" s="18"/>
      <c r="CZI305" s="18"/>
      <c r="CZJ305" s="18"/>
      <c r="CZK305" s="18"/>
      <c r="CZL305" s="18"/>
      <c r="CZM305" s="18"/>
      <c r="CZN305" s="18"/>
      <c r="CZO305" s="18"/>
      <c r="CZP305" s="18"/>
      <c r="CZQ305" s="18"/>
      <c r="CZR305" s="18"/>
      <c r="CZS305" s="18"/>
      <c r="CZT305" s="18"/>
      <c r="CZU305" s="18"/>
      <c r="CZV305" s="18"/>
      <c r="CZW305" s="18"/>
      <c r="CZX305" s="18"/>
      <c r="CZY305" s="18"/>
      <c r="CZZ305" s="18"/>
      <c r="DAA305" s="18"/>
      <c r="DAB305" s="18"/>
      <c r="DAC305" s="18"/>
      <c r="DAD305" s="18"/>
      <c r="DAE305" s="18"/>
      <c r="DAF305" s="18"/>
      <c r="DAG305" s="18"/>
      <c r="DAH305" s="18"/>
      <c r="DAI305" s="18"/>
      <c r="DAJ305" s="18"/>
      <c r="DAK305" s="18"/>
      <c r="DAL305" s="18"/>
      <c r="DAM305" s="18"/>
      <c r="DAN305" s="18"/>
      <c r="DAO305" s="18"/>
      <c r="DAP305" s="18"/>
      <c r="DAQ305" s="18"/>
      <c r="DAR305" s="18"/>
      <c r="DAS305" s="18"/>
      <c r="DAT305" s="18"/>
      <c r="DAU305" s="18"/>
      <c r="DAV305" s="18"/>
      <c r="DAW305" s="18"/>
      <c r="DAX305" s="18"/>
      <c r="DAY305" s="18"/>
      <c r="DAZ305" s="18"/>
      <c r="DBA305" s="18"/>
      <c r="DBB305" s="18"/>
      <c r="DBC305" s="18"/>
      <c r="DBD305" s="18"/>
      <c r="DBE305" s="18"/>
      <c r="DBF305" s="18"/>
      <c r="DBG305" s="18"/>
      <c r="DBH305" s="18"/>
      <c r="DBI305" s="18"/>
      <c r="DBJ305" s="18"/>
      <c r="DBK305" s="18"/>
      <c r="DBL305" s="18"/>
      <c r="DBM305" s="18"/>
      <c r="DBN305" s="18"/>
      <c r="DBO305" s="18"/>
      <c r="DBP305" s="18"/>
      <c r="DBQ305" s="18"/>
      <c r="DBR305" s="18"/>
      <c r="DBS305" s="18"/>
      <c r="DBT305" s="18"/>
      <c r="DBU305" s="18"/>
      <c r="DBV305" s="18"/>
      <c r="DBW305" s="18"/>
      <c r="DBX305" s="18"/>
      <c r="DBY305" s="18"/>
      <c r="DBZ305" s="18"/>
      <c r="DCA305" s="18"/>
      <c r="DCB305" s="18"/>
      <c r="DCC305" s="18"/>
      <c r="DCD305" s="18"/>
      <c r="DCE305" s="18"/>
      <c r="DCF305" s="18"/>
      <c r="DCG305" s="18"/>
      <c r="DCH305" s="18"/>
      <c r="DCI305" s="18"/>
      <c r="DCJ305" s="18"/>
      <c r="DCK305" s="18"/>
      <c r="DCL305" s="18"/>
      <c r="DCM305" s="18"/>
      <c r="DCN305" s="18"/>
      <c r="DCO305" s="18"/>
      <c r="DCP305" s="18"/>
      <c r="DCQ305" s="18"/>
      <c r="DCR305" s="18"/>
      <c r="DCS305" s="18"/>
      <c r="DCT305" s="18"/>
      <c r="DCU305" s="18"/>
      <c r="DCV305" s="18"/>
      <c r="DCW305" s="18"/>
      <c r="DCX305" s="18"/>
      <c r="DCY305" s="18"/>
      <c r="DCZ305" s="18"/>
      <c r="DDA305" s="18"/>
      <c r="DDB305" s="18"/>
      <c r="DDC305" s="18"/>
      <c r="DDD305" s="18"/>
      <c r="DDE305" s="18"/>
      <c r="DDF305" s="18"/>
      <c r="DDG305" s="18"/>
      <c r="DDH305" s="18"/>
      <c r="DDI305" s="18"/>
      <c r="DDJ305" s="18"/>
      <c r="DDK305" s="18"/>
      <c r="DDL305" s="18"/>
      <c r="DDM305" s="18"/>
      <c r="DDN305" s="18"/>
      <c r="DDO305" s="18"/>
      <c r="DDP305" s="18"/>
      <c r="DDQ305" s="18"/>
      <c r="DDR305" s="18"/>
      <c r="DDS305" s="18"/>
      <c r="DDT305" s="18"/>
      <c r="DDU305" s="18"/>
      <c r="DDV305" s="18"/>
      <c r="DDW305" s="18"/>
      <c r="DDX305" s="18"/>
      <c r="DDY305" s="18"/>
      <c r="DDZ305" s="18"/>
      <c r="DEA305" s="18"/>
      <c r="DEB305" s="18"/>
      <c r="DEC305" s="18"/>
      <c r="DED305" s="18"/>
      <c r="DEE305" s="18"/>
      <c r="DEF305" s="18"/>
      <c r="DEG305" s="18"/>
      <c r="DEH305" s="18"/>
      <c r="DEI305" s="18"/>
      <c r="DEJ305" s="18"/>
      <c r="DEK305" s="18"/>
      <c r="DEL305" s="18"/>
      <c r="DEM305" s="18"/>
      <c r="DEN305" s="18"/>
      <c r="DEO305" s="18"/>
      <c r="DEP305" s="18"/>
      <c r="DEQ305" s="18"/>
      <c r="DER305" s="18"/>
      <c r="DES305" s="18"/>
      <c r="DET305" s="18"/>
      <c r="DEU305" s="18"/>
      <c r="DEV305" s="18"/>
      <c r="DEW305" s="18"/>
      <c r="DEX305" s="18"/>
      <c r="DEY305" s="18"/>
      <c r="DEZ305" s="18"/>
      <c r="DFA305" s="18"/>
      <c r="DFB305" s="18"/>
      <c r="DFC305" s="18"/>
      <c r="DFD305" s="18"/>
      <c r="DFE305" s="18"/>
      <c r="DFF305" s="18"/>
      <c r="DFG305" s="18"/>
      <c r="DFH305" s="18"/>
      <c r="DFI305" s="18"/>
      <c r="DFJ305" s="18"/>
      <c r="DFK305" s="18"/>
      <c r="DFL305" s="18"/>
      <c r="DFM305" s="18"/>
      <c r="DFN305" s="18"/>
      <c r="DFO305" s="18"/>
      <c r="DFP305" s="18"/>
      <c r="DFQ305" s="18"/>
      <c r="DFR305" s="18"/>
      <c r="DFS305" s="18"/>
      <c r="DFT305" s="18"/>
      <c r="DFU305" s="18"/>
      <c r="DFV305" s="18"/>
      <c r="DFW305" s="18"/>
      <c r="DFX305" s="18"/>
      <c r="DFY305" s="18"/>
      <c r="DFZ305" s="18"/>
      <c r="DGA305" s="18"/>
      <c r="DGB305" s="18"/>
      <c r="DGC305" s="18"/>
      <c r="DGD305" s="18"/>
      <c r="DGE305" s="18"/>
      <c r="DGF305" s="18"/>
      <c r="DGG305" s="18"/>
      <c r="DGH305" s="18"/>
      <c r="DGI305" s="18"/>
      <c r="DGJ305" s="18"/>
      <c r="DGK305" s="18"/>
      <c r="DGL305" s="18"/>
      <c r="DGM305" s="18"/>
      <c r="DGN305" s="18"/>
      <c r="DGO305" s="18"/>
      <c r="DGP305" s="18"/>
      <c r="DGQ305" s="18"/>
      <c r="DGR305" s="18"/>
      <c r="DGS305" s="18"/>
      <c r="DGT305" s="18"/>
      <c r="DGU305" s="18"/>
      <c r="DGV305" s="18"/>
      <c r="DGW305" s="18"/>
      <c r="DGX305" s="18"/>
      <c r="DGY305" s="18"/>
      <c r="DGZ305" s="18"/>
      <c r="DHA305" s="18"/>
      <c r="DHB305" s="18"/>
      <c r="DHC305" s="18"/>
      <c r="DHD305" s="18"/>
      <c r="DHE305" s="18"/>
      <c r="DHF305" s="18"/>
      <c r="DHG305" s="18"/>
      <c r="DHH305" s="18"/>
      <c r="DHI305" s="18"/>
      <c r="DHJ305" s="18"/>
      <c r="DHK305" s="18"/>
      <c r="DHL305" s="18"/>
      <c r="DHM305" s="18"/>
      <c r="DHN305" s="18"/>
      <c r="DHO305" s="18"/>
      <c r="DHP305" s="18"/>
      <c r="DHQ305" s="18"/>
      <c r="DHR305" s="18"/>
      <c r="DHS305" s="18"/>
      <c r="DHT305" s="18"/>
      <c r="DHU305" s="18"/>
      <c r="DHV305" s="18"/>
      <c r="DHW305" s="18"/>
      <c r="DHX305" s="18"/>
      <c r="DHY305" s="18"/>
      <c r="DHZ305" s="18"/>
      <c r="DIA305" s="18"/>
      <c r="DIB305" s="18"/>
      <c r="DIC305" s="18"/>
      <c r="DID305" s="18"/>
      <c r="DIE305" s="18"/>
      <c r="DIF305" s="18"/>
      <c r="DIG305" s="18"/>
      <c r="DIH305" s="18"/>
      <c r="DII305" s="18"/>
      <c r="DIJ305" s="18"/>
      <c r="DIK305" s="18"/>
      <c r="DIL305" s="18"/>
      <c r="DIM305" s="18"/>
      <c r="DIN305" s="18"/>
      <c r="DIO305" s="18"/>
      <c r="DIP305" s="18"/>
      <c r="DIQ305" s="18"/>
      <c r="DIR305" s="18"/>
      <c r="DIS305" s="18"/>
      <c r="DIT305" s="18"/>
      <c r="DIU305" s="18"/>
      <c r="DIV305" s="18"/>
      <c r="DIW305" s="18"/>
      <c r="DIX305" s="18"/>
      <c r="DIY305" s="18"/>
      <c r="DIZ305" s="18"/>
      <c r="DJA305" s="18"/>
      <c r="DJB305" s="18"/>
      <c r="DJC305" s="18"/>
      <c r="DJD305" s="18"/>
      <c r="DJE305" s="18"/>
      <c r="DJF305" s="18"/>
      <c r="DJG305" s="18"/>
      <c r="DJH305" s="18"/>
      <c r="DJI305" s="18"/>
      <c r="DJJ305" s="18"/>
      <c r="DJK305" s="18"/>
      <c r="DJL305" s="18"/>
      <c r="DJM305" s="18"/>
      <c r="DJN305" s="18"/>
      <c r="DJO305" s="18"/>
      <c r="DJP305" s="18"/>
      <c r="DJQ305" s="18"/>
      <c r="DJR305" s="18"/>
      <c r="DJS305" s="18"/>
      <c r="DJT305" s="18"/>
      <c r="DJU305" s="18"/>
      <c r="DJV305" s="18"/>
      <c r="DJW305" s="18"/>
      <c r="DJX305" s="18"/>
      <c r="DJY305" s="18"/>
      <c r="DJZ305" s="18"/>
      <c r="DKA305" s="18"/>
      <c r="DKB305" s="18"/>
      <c r="DKC305" s="18"/>
      <c r="DKD305" s="18"/>
      <c r="DKE305" s="18"/>
      <c r="DKF305" s="18"/>
      <c r="DKG305" s="18"/>
      <c r="DKH305" s="18"/>
      <c r="DKI305" s="18"/>
      <c r="DKJ305" s="18"/>
      <c r="DKK305" s="18"/>
      <c r="DKL305" s="18"/>
      <c r="DKM305" s="18"/>
      <c r="DKN305" s="18"/>
      <c r="DKO305" s="18"/>
      <c r="DKP305" s="18"/>
      <c r="DKQ305" s="18"/>
      <c r="DKR305" s="18"/>
      <c r="DKS305" s="18"/>
      <c r="DKT305" s="18"/>
      <c r="DKU305" s="18"/>
      <c r="DKV305" s="18"/>
      <c r="DKW305" s="18"/>
      <c r="DKX305" s="18"/>
      <c r="DKY305" s="18"/>
      <c r="DKZ305" s="18"/>
      <c r="DLA305" s="18"/>
      <c r="DLB305" s="18"/>
      <c r="DLC305" s="18"/>
      <c r="DLD305" s="18"/>
      <c r="DLE305" s="18"/>
      <c r="DLF305" s="18"/>
      <c r="DLG305" s="18"/>
      <c r="DLH305" s="18"/>
      <c r="DLI305" s="18"/>
      <c r="DLJ305" s="18"/>
      <c r="DLK305" s="18"/>
      <c r="DLL305" s="18"/>
      <c r="DLM305" s="18"/>
      <c r="DLN305" s="18"/>
      <c r="DLO305" s="18"/>
      <c r="DLP305" s="18"/>
      <c r="DLQ305" s="18"/>
      <c r="DLR305" s="18"/>
      <c r="DLS305" s="18"/>
      <c r="DLT305" s="18"/>
      <c r="DLU305" s="18"/>
      <c r="DLV305" s="18"/>
      <c r="DLW305" s="18"/>
      <c r="DLX305" s="18"/>
      <c r="DLY305" s="18"/>
      <c r="DLZ305" s="18"/>
      <c r="DMA305" s="18"/>
      <c r="DMB305" s="18"/>
      <c r="DMC305" s="18"/>
      <c r="DMD305" s="18"/>
      <c r="DME305" s="18"/>
      <c r="DMF305" s="18"/>
      <c r="DMG305" s="18"/>
      <c r="DMH305" s="18"/>
      <c r="DMI305" s="18"/>
      <c r="DMJ305" s="18"/>
      <c r="DMK305" s="18"/>
      <c r="DML305" s="18"/>
      <c r="DMM305" s="18"/>
      <c r="DMN305" s="18"/>
      <c r="DMO305" s="18"/>
      <c r="DMP305" s="18"/>
      <c r="DMQ305" s="18"/>
      <c r="DMR305" s="18"/>
      <c r="DMS305" s="18"/>
      <c r="DMT305" s="18"/>
      <c r="DMU305" s="18"/>
      <c r="DMV305" s="18"/>
      <c r="DMW305" s="18"/>
      <c r="DMX305" s="18"/>
      <c r="DMY305" s="18"/>
      <c r="DMZ305" s="18"/>
      <c r="DNA305" s="18"/>
      <c r="DNB305" s="18"/>
      <c r="DNC305" s="18"/>
      <c r="DND305" s="18"/>
      <c r="DNE305" s="18"/>
      <c r="DNF305" s="18"/>
      <c r="DNG305" s="18"/>
      <c r="DNH305" s="18"/>
      <c r="DNI305" s="18"/>
      <c r="DNJ305" s="18"/>
      <c r="DNK305" s="18"/>
      <c r="DNL305" s="18"/>
      <c r="DNM305" s="18"/>
      <c r="DNN305" s="18"/>
      <c r="DNO305" s="18"/>
      <c r="DNP305" s="18"/>
      <c r="DNQ305" s="18"/>
      <c r="DNR305" s="18"/>
      <c r="DNS305" s="18"/>
      <c r="DNT305" s="18"/>
      <c r="DNU305" s="18"/>
      <c r="DNV305" s="18"/>
      <c r="DNW305" s="18"/>
      <c r="DNX305" s="18"/>
      <c r="DNY305" s="18"/>
      <c r="DNZ305" s="18"/>
      <c r="DOA305" s="18"/>
      <c r="DOB305" s="18"/>
      <c r="DOC305" s="18"/>
      <c r="DOD305" s="18"/>
      <c r="DOE305" s="18"/>
      <c r="DOF305" s="18"/>
      <c r="DOG305" s="18"/>
      <c r="DOH305" s="18"/>
      <c r="DOI305" s="18"/>
      <c r="DOJ305" s="18"/>
      <c r="DOK305" s="18"/>
      <c r="DOL305" s="18"/>
      <c r="DOM305" s="18"/>
      <c r="DON305" s="18"/>
      <c r="DOO305" s="18"/>
      <c r="DOP305" s="18"/>
      <c r="DOQ305" s="18"/>
      <c r="DOR305" s="18"/>
      <c r="DOS305" s="18"/>
      <c r="DOT305" s="18"/>
      <c r="DOU305" s="18"/>
      <c r="DOV305" s="18"/>
      <c r="DOW305" s="18"/>
      <c r="DOX305" s="18"/>
      <c r="DOY305" s="18"/>
      <c r="DOZ305" s="18"/>
      <c r="DPA305" s="18"/>
      <c r="DPB305" s="18"/>
      <c r="DPC305" s="18"/>
      <c r="DPD305" s="18"/>
      <c r="DPE305" s="18"/>
      <c r="DPF305" s="18"/>
      <c r="DPG305" s="18"/>
      <c r="DPH305" s="18"/>
      <c r="DPI305" s="18"/>
      <c r="DPJ305" s="18"/>
      <c r="DPK305" s="18"/>
      <c r="DPL305" s="18"/>
      <c r="DPM305" s="18"/>
      <c r="DPN305" s="18"/>
      <c r="DPO305" s="18"/>
      <c r="DPP305" s="18"/>
      <c r="DPQ305" s="18"/>
      <c r="DPR305" s="18"/>
      <c r="DPS305" s="18"/>
      <c r="DPT305" s="18"/>
      <c r="DPU305" s="18"/>
      <c r="DPV305" s="18"/>
      <c r="DPW305" s="18"/>
      <c r="DPX305" s="18"/>
      <c r="DPY305" s="18"/>
      <c r="DPZ305" s="18"/>
      <c r="DQA305" s="18"/>
      <c r="DQB305" s="18"/>
      <c r="DQC305" s="18"/>
      <c r="DQD305" s="18"/>
      <c r="DQE305" s="18"/>
      <c r="DQF305" s="18"/>
      <c r="DQG305" s="18"/>
      <c r="DQH305" s="18"/>
      <c r="DQI305" s="18"/>
      <c r="DQJ305" s="18"/>
      <c r="DQK305" s="18"/>
      <c r="DQL305" s="18"/>
      <c r="DQM305" s="18"/>
      <c r="DQN305" s="18"/>
      <c r="DQO305" s="18"/>
      <c r="DQP305" s="18"/>
      <c r="DQQ305" s="18"/>
      <c r="DQR305" s="18"/>
      <c r="DQS305" s="18"/>
      <c r="DQT305" s="18"/>
      <c r="DQU305" s="18"/>
      <c r="DQV305" s="18"/>
      <c r="DQW305" s="18"/>
      <c r="DQX305" s="18"/>
      <c r="DQY305" s="18"/>
      <c r="DQZ305" s="18"/>
      <c r="DRA305" s="18"/>
      <c r="DRB305" s="18"/>
      <c r="DRC305" s="18"/>
      <c r="DRD305" s="18"/>
      <c r="DRE305" s="18"/>
      <c r="DRF305" s="18"/>
      <c r="DRG305" s="18"/>
      <c r="DRH305" s="18"/>
      <c r="DRI305" s="18"/>
      <c r="DRJ305" s="18"/>
      <c r="DRK305" s="18"/>
      <c r="DRL305" s="18"/>
      <c r="DRM305" s="18"/>
      <c r="DRN305" s="18"/>
      <c r="DRO305" s="18"/>
      <c r="DRP305" s="18"/>
      <c r="DRQ305" s="18"/>
      <c r="DRR305" s="18"/>
      <c r="DRS305" s="18"/>
      <c r="DRT305" s="18"/>
      <c r="DRU305" s="18"/>
      <c r="DRV305" s="18"/>
      <c r="DRW305" s="18"/>
      <c r="DRX305" s="18"/>
      <c r="DRY305" s="18"/>
      <c r="DRZ305" s="18"/>
      <c r="DSA305" s="18"/>
      <c r="DSB305" s="18"/>
      <c r="DSC305" s="18"/>
      <c r="DSD305" s="18"/>
      <c r="DSE305" s="18"/>
      <c r="DSF305" s="18"/>
      <c r="DSG305" s="18"/>
      <c r="DSH305" s="18"/>
      <c r="DSI305" s="18"/>
      <c r="DSJ305" s="18"/>
      <c r="DSK305" s="18"/>
      <c r="DSL305" s="18"/>
      <c r="DSM305" s="18"/>
      <c r="DSN305" s="18"/>
      <c r="DSO305" s="18"/>
      <c r="DSP305" s="18"/>
      <c r="DSQ305" s="18"/>
      <c r="DSR305" s="18"/>
      <c r="DSS305" s="18"/>
      <c r="DST305" s="18"/>
      <c r="DSU305" s="18"/>
      <c r="DSV305" s="18"/>
      <c r="DSW305" s="18"/>
      <c r="DSX305" s="18"/>
      <c r="DSY305" s="18"/>
      <c r="DSZ305" s="18"/>
      <c r="DTA305" s="18"/>
      <c r="DTB305" s="18"/>
      <c r="DTC305" s="18"/>
      <c r="DTD305" s="18"/>
      <c r="DTE305" s="18"/>
      <c r="DTF305" s="18"/>
      <c r="DTG305" s="18"/>
      <c r="DTH305" s="18"/>
      <c r="DTI305" s="18"/>
      <c r="DTJ305" s="18"/>
      <c r="DTK305" s="18"/>
      <c r="DTL305" s="18"/>
      <c r="DTM305" s="18"/>
      <c r="DTN305" s="18"/>
      <c r="DTO305" s="18"/>
      <c r="DTP305" s="18"/>
      <c r="DTQ305" s="18"/>
      <c r="DTR305" s="18"/>
      <c r="DTS305" s="18"/>
      <c r="DTT305" s="18"/>
      <c r="DTU305" s="18"/>
      <c r="DTV305" s="18"/>
      <c r="DTW305" s="18"/>
      <c r="DTX305" s="18"/>
      <c r="DTY305" s="18"/>
      <c r="DTZ305" s="18"/>
      <c r="DUA305" s="18"/>
      <c r="DUB305" s="18"/>
      <c r="DUC305" s="18"/>
      <c r="DUD305" s="18"/>
      <c r="DUE305" s="18"/>
      <c r="DUF305" s="18"/>
      <c r="DUG305" s="18"/>
      <c r="DUH305" s="18"/>
      <c r="DUI305" s="18"/>
      <c r="DUJ305" s="18"/>
      <c r="DUK305" s="18"/>
      <c r="DUL305" s="18"/>
      <c r="DUM305" s="18"/>
      <c r="DUN305" s="18"/>
      <c r="DUO305" s="18"/>
      <c r="DUP305" s="18"/>
      <c r="DUQ305" s="18"/>
      <c r="DUR305" s="18"/>
      <c r="DUS305" s="18"/>
      <c r="DUT305" s="18"/>
      <c r="DUU305" s="18"/>
      <c r="DUV305" s="18"/>
      <c r="DUW305" s="18"/>
      <c r="DUX305" s="18"/>
      <c r="DUY305" s="18"/>
      <c r="DUZ305" s="18"/>
      <c r="DVA305" s="18"/>
      <c r="DVB305" s="18"/>
      <c r="DVC305" s="18"/>
      <c r="DVD305" s="18"/>
      <c r="DVE305" s="18"/>
      <c r="DVF305" s="18"/>
      <c r="DVG305" s="18"/>
      <c r="DVH305" s="18"/>
      <c r="DVI305" s="18"/>
      <c r="DVJ305" s="18"/>
      <c r="DVK305" s="18"/>
      <c r="DVL305" s="18"/>
      <c r="DVM305" s="18"/>
      <c r="DVN305" s="18"/>
      <c r="DVO305" s="18"/>
      <c r="DVP305" s="18"/>
      <c r="DVQ305" s="18"/>
      <c r="DVR305" s="18"/>
      <c r="DVS305" s="18"/>
      <c r="DVT305" s="18"/>
      <c r="DVU305" s="18"/>
      <c r="DVV305" s="18"/>
      <c r="DVW305" s="18"/>
      <c r="DVX305" s="18"/>
      <c r="DVY305" s="18"/>
      <c r="DVZ305" s="18"/>
      <c r="DWA305" s="18"/>
      <c r="DWB305" s="18"/>
      <c r="DWC305" s="18"/>
      <c r="DWD305" s="18"/>
      <c r="DWE305" s="18"/>
      <c r="DWF305" s="18"/>
      <c r="DWG305" s="18"/>
      <c r="DWH305" s="18"/>
      <c r="DWI305" s="18"/>
      <c r="DWJ305" s="18"/>
      <c r="DWK305" s="18"/>
      <c r="DWL305" s="18"/>
      <c r="DWM305" s="18"/>
      <c r="DWN305" s="18"/>
      <c r="DWO305" s="18"/>
      <c r="DWP305" s="18"/>
      <c r="DWQ305" s="18"/>
      <c r="DWR305" s="18"/>
      <c r="DWS305" s="18"/>
      <c r="DWT305" s="18"/>
      <c r="DWU305" s="18"/>
      <c r="DWV305" s="18"/>
      <c r="DWW305" s="18"/>
      <c r="DWX305" s="18"/>
      <c r="DWY305" s="18"/>
      <c r="DWZ305" s="18"/>
      <c r="DXA305" s="18"/>
      <c r="DXB305" s="18"/>
      <c r="DXC305" s="18"/>
      <c r="DXD305" s="18"/>
      <c r="DXE305" s="18"/>
      <c r="DXF305" s="18"/>
      <c r="DXG305" s="18"/>
      <c r="DXH305" s="18"/>
      <c r="DXI305" s="18"/>
      <c r="DXJ305" s="18"/>
      <c r="DXK305" s="18"/>
      <c r="DXL305" s="18"/>
      <c r="DXM305" s="18"/>
      <c r="DXN305" s="18"/>
      <c r="DXO305" s="18"/>
      <c r="DXP305" s="18"/>
      <c r="DXQ305" s="18"/>
      <c r="DXR305" s="18"/>
      <c r="DXS305" s="18"/>
      <c r="DXT305" s="18"/>
      <c r="DXU305" s="18"/>
      <c r="DXV305" s="18"/>
      <c r="DXW305" s="18"/>
      <c r="DXX305" s="18"/>
      <c r="DXY305" s="18"/>
      <c r="DXZ305" s="18"/>
      <c r="DYA305" s="18"/>
      <c r="DYB305" s="18"/>
      <c r="DYC305" s="18"/>
      <c r="DYD305" s="18"/>
      <c r="DYE305" s="18"/>
      <c r="DYF305" s="18"/>
      <c r="DYG305" s="18"/>
      <c r="DYH305" s="18"/>
      <c r="DYI305" s="18"/>
      <c r="DYJ305" s="18"/>
      <c r="DYK305" s="18"/>
      <c r="DYL305" s="18"/>
      <c r="DYM305" s="18"/>
      <c r="DYN305" s="18"/>
      <c r="DYO305" s="18"/>
      <c r="DYP305" s="18"/>
      <c r="DYQ305" s="18"/>
      <c r="DYR305" s="18"/>
      <c r="DYS305" s="18"/>
      <c r="DYT305" s="18"/>
      <c r="DYU305" s="18"/>
      <c r="DYV305" s="18"/>
      <c r="DYW305" s="18"/>
      <c r="DYX305" s="18"/>
      <c r="DYY305" s="18"/>
      <c r="DYZ305" s="18"/>
      <c r="DZA305" s="18"/>
      <c r="DZB305" s="18"/>
      <c r="DZC305" s="18"/>
      <c r="DZD305" s="18"/>
      <c r="DZE305" s="18"/>
      <c r="DZF305" s="18"/>
      <c r="DZG305" s="18"/>
      <c r="DZH305" s="18"/>
      <c r="DZI305" s="18"/>
      <c r="DZJ305" s="18"/>
      <c r="DZK305" s="18"/>
      <c r="DZL305" s="18"/>
      <c r="DZM305" s="18"/>
      <c r="DZN305" s="18"/>
      <c r="DZO305" s="18"/>
      <c r="DZP305" s="18"/>
      <c r="DZQ305" s="18"/>
      <c r="DZR305" s="18"/>
      <c r="DZS305" s="18"/>
      <c r="DZT305" s="18"/>
      <c r="DZU305" s="18"/>
      <c r="DZV305" s="18"/>
      <c r="DZW305" s="18"/>
      <c r="DZX305" s="18"/>
      <c r="DZY305" s="18"/>
      <c r="DZZ305" s="18"/>
      <c r="EAA305" s="18"/>
      <c r="EAB305" s="18"/>
      <c r="EAC305" s="18"/>
      <c r="EAD305" s="18"/>
      <c r="EAE305" s="18"/>
      <c r="EAF305" s="18"/>
      <c r="EAG305" s="18"/>
      <c r="EAH305" s="18"/>
      <c r="EAI305" s="18"/>
      <c r="EAJ305" s="18"/>
      <c r="EAK305" s="18"/>
      <c r="EAL305" s="18"/>
      <c r="EAM305" s="18"/>
      <c r="EAN305" s="18"/>
      <c r="EAO305" s="18"/>
      <c r="EAP305" s="18"/>
      <c r="EAQ305" s="18"/>
      <c r="EAR305" s="18"/>
      <c r="EAS305" s="18"/>
      <c r="EAT305" s="18"/>
      <c r="EAU305" s="18"/>
      <c r="EAV305" s="18"/>
      <c r="EAW305" s="18"/>
      <c r="EAX305" s="18"/>
      <c r="EAY305" s="18"/>
      <c r="EAZ305" s="18"/>
      <c r="EBA305" s="18"/>
      <c r="EBB305" s="18"/>
      <c r="EBC305" s="18"/>
      <c r="EBD305" s="18"/>
      <c r="EBE305" s="18"/>
      <c r="EBF305" s="18"/>
      <c r="EBG305" s="18"/>
      <c r="EBH305" s="18"/>
      <c r="EBI305" s="18"/>
      <c r="EBJ305" s="18"/>
      <c r="EBK305" s="18"/>
      <c r="EBL305" s="18"/>
      <c r="EBM305" s="18"/>
      <c r="EBN305" s="18"/>
      <c r="EBO305" s="18"/>
      <c r="EBP305" s="18"/>
      <c r="EBQ305" s="18"/>
      <c r="EBR305" s="18"/>
      <c r="EBS305" s="18"/>
      <c r="EBT305" s="18"/>
      <c r="EBU305" s="18"/>
      <c r="EBV305" s="18"/>
      <c r="EBW305" s="18"/>
      <c r="EBX305" s="18"/>
      <c r="EBY305" s="18"/>
      <c r="EBZ305" s="18"/>
      <c r="ECA305" s="18"/>
      <c r="ECB305" s="18"/>
      <c r="ECC305" s="18"/>
      <c r="ECD305" s="18"/>
      <c r="ECE305" s="18"/>
      <c r="ECF305" s="18"/>
      <c r="ECG305" s="18"/>
      <c r="ECH305" s="18"/>
      <c r="ECI305" s="18"/>
      <c r="ECJ305" s="18"/>
      <c r="ECK305" s="18"/>
      <c r="ECL305" s="18"/>
      <c r="ECM305" s="18"/>
      <c r="ECN305" s="18"/>
      <c r="ECO305" s="18"/>
      <c r="ECP305" s="18"/>
      <c r="ECQ305" s="18"/>
      <c r="ECR305" s="18"/>
      <c r="ECS305" s="18"/>
      <c r="ECT305" s="18"/>
      <c r="ECU305" s="18"/>
      <c r="ECV305" s="18"/>
      <c r="ECW305" s="18"/>
      <c r="ECX305" s="18"/>
      <c r="ECY305" s="18"/>
      <c r="ECZ305" s="18"/>
      <c r="EDA305" s="18"/>
      <c r="EDB305" s="18"/>
      <c r="EDC305" s="18"/>
      <c r="EDD305" s="18"/>
      <c r="EDE305" s="18"/>
      <c r="EDF305" s="18"/>
      <c r="EDG305" s="18"/>
      <c r="EDH305" s="18"/>
      <c r="EDI305" s="18"/>
      <c r="EDJ305" s="18"/>
      <c r="EDK305" s="18"/>
      <c r="EDL305" s="18"/>
      <c r="EDM305" s="18"/>
      <c r="EDN305" s="18"/>
      <c r="EDO305" s="18"/>
      <c r="EDP305" s="18"/>
      <c r="EDQ305" s="18"/>
      <c r="EDR305" s="18"/>
      <c r="EDS305" s="18"/>
      <c r="EDT305" s="18"/>
      <c r="EDU305" s="18"/>
      <c r="EDV305" s="18"/>
      <c r="EDW305" s="18"/>
      <c r="EDX305" s="18"/>
      <c r="EDY305" s="18"/>
      <c r="EDZ305" s="18"/>
      <c r="EEA305" s="18"/>
      <c r="EEB305" s="18"/>
      <c r="EEC305" s="18"/>
      <c r="EED305" s="18"/>
      <c r="EEE305" s="18"/>
      <c r="EEF305" s="18"/>
      <c r="EEG305" s="18"/>
      <c r="EEH305" s="18"/>
      <c r="EEI305" s="18"/>
      <c r="EEJ305" s="18"/>
      <c r="EEK305" s="18"/>
      <c r="EEL305" s="18"/>
      <c r="EEM305" s="18"/>
      <c r="EEN305" s="18"/>
      <c r="EEO305" s="18"/>
      <c r="EEP305" s="18"/>
      <c r="EEQ305" s="18"/>
      <c r="EER305" s="18"/>
      <c r="EES305" s="18"/>
      <c r="EET305" s="18"/>
      <c r="EEU305" s="18"/>
      <c r="EEV305" s="18"/>
      <c r="EEW305" s="18"/>
      <c r="EEX305" s="18"/>
      <c r="EEY305" s="18"/>
      <c r="EEZ305" s="18"/>
      <c r="EFA305" s="18"/>
      <c r="EFB305" s="18"/>
      <c r="EFC305" s="18"/>
      <c r="EFD305" s="18"/>
      <c r="EFE305" s="18"/>
      <c r="EFF305" s="18"/>
      <c r="EFG305" s="18"/>
      <c r="EFH305" s="18"/>
      <c r="EFI305" s="18"/>
      <c r="EFJ305" s="18"/>
      <c r="EFK305" s="18"/>
      <c r="EFL305" s="18"/>
      <c r="EFM305" s="18"/>
      <c r="EFN305" s="18"/>
      <c r="EFO305" s="18"/>
      <c r="EFP305" s="18"/>
      <c r="EFQ305" s="18"/>
      <c r="EFR305" s="18"/>
      <c r="EFS305" s="18"/>
      <c r="EFT305" s="18"/>
      <c r="EFU305" s="18"/>
      <c r="EFV305" s="18"/>
      <c r="EFW305" s="18"/>
      <c r="EFX305" s="18"/>
      <c r="EFY305" s="18"/>
      <c r="EFZ305" s="18"/>
      <c r="EGA305" s="18"/>
      <c r="EGB305" s="18"/>
      <c r="EGC305" s="18"/>
      <c r="EGD305" s="18"/>
      <c r="EGE305" s="18"/>
      <c r="EGF305" s="18"/>
      <c r="EGG305" s="18"/>
      <c r="EGH305" s="18"/>
      <c r="EGI305" s="18"/>
      <c r="EGJ305" s="18"/>
      <c r="EGK305" s="18"/>
      <c r="EGL305" s="18"/>
      <c r="EGM305" s="18"/>
      <c r="EGN305" s="18"/>
      <c r="EGO305" s="18"/>
      <c r="EGP305" s="18"/>
      <c r="EGQ305" s="18"/>
      <c r="EGR305" s="18"/>
      <c r="EGS305" s="18"/>
      <c r="EGT305" s="18"/>
      <c r="EGU305" s="18"/>
      <c r="EGV305" s="18"/>
      <c r="EGW305" s="18"/>
      <c r="EGX305" s="18"/>
      <c r="EGY305" s="18"/>
      <c r="EGZ305" s="18"/>
      <c r="EHA305" s="18"/>
      <c r="EHB305" s="18"/>
      <c r="EHC305" s="18"/>
      <c r="EHD305" s="18"/>
      <c r="EHE305" s="18"/>
      <c r="EHF305" s="18"/>
      <c r="EHG305" s="18"/>
      <c r="EHH305" s="18"/>
      <c r="EHI305" s="18"/>
      <c r="EHJ305" s="18"/>
      <c r="EHK305" s="18"/>
      <c r="EHL305" s="18"/>
      <c r="EHM305" s="18"/>
      <c r="EHN305" s="18"/>
      <c r="EHO305" s="18"/>
      <c r="EHP305" s="18"/>
      <c r="EHQ305" s="18"/>
      <c r="EHR305" s="18"/>
      <c r="EHS305" s="18"/>
      <c r="EHT305" s="18"/>
      <c r="EHU305" s="18"/>
      <c r="EHV305" s="18"/>
      <c r="EHW305" s="18"/>
      <c r="EHX305" s="18"/>
      <c r="EHY305" s="18"/>
      <c r="EHZ305" s="18"/>
      <c r="EIA305" s="18"/>
      <c r="EIB305" s="18"/>
      <c r="EIC305" s="18"/>
      <c r="EID305" s="18"/>
      <c r="EIE305" s="18"/>
      <c r="EIF305" s="18"/>
      <c r="EIG305" s="18"/>
      <c r="EIH305" s="18"/>
      <c r="EII305" s="18"/>
      <c r="EIJ305" s="18"/>
      <c r="EIK305" s="18"/>
      <c r="EIL305" s="18"/>
      <c r="EIM305" s="18"/>
      <c r="EIN305" s="18"/>
      <c r="EIO305" s="18"/>
      <c r="EIP305" s="18"/>
      <c r="EIQ305" s="18"/>
      <c r="EIR305" s="18"/>
      <c r="EIS305" s="18"/>
      <c r="EIT305" s="18"/>
      <c r="EIU305" s="18"/>
      <c r="EIV305" s="18"/>
      <c r="EIW305" s="18"/>
      <c r="EIX305" s="18"/>
      <c r="EIY305" s="18"/>
      <c r="EIZ305" s="18"/>
      <c r="EJA305" s="18"/>
      <c r="EJB305" s="18"/>
      <c r="EJC305" s="18"/>
      <c r="EJD305" s="18"/>
      <c r="EJE305" s="18"/>
      <c r="EJF305" s="18"/>
      <c r="EJG305" s="18"/>
      <c r="EJH305" s="18"/>
      <c r="EJI305" s="18"/>
      <c r="EJJ305" s="18"/>
      <c r="EJK305" s="18"/>
      <c r="EJL305" s="18"/>
      <c r="EJM305" s="18"/>
      <c r="EJN305" s="18"/>
      <c r="EJO305" s="18"/>
      <c r="EJP305" s="18"/>
      <c r="EJQ305" s="18"/>
      <c r="EJR305" s="18"/>
      <c r="EJS305" s="18"/>
      <c r="EJT305" s="18"/>
      <c r="EJU305" s="18"/>
      <c r="EJV305" s="18"/>
      <c r="EJW305" s="18"/>
      <c r="EJX305" s="18"/>
      <c r="EJY305" s="18"/>
      <c r="EJZ305" s="18"/>
      <c r="EKA305" s="18"/>
      <c r="EKB305" s="18"/>
      <c r="EKC305" s="18"/>
      <c r="EKD305" s="18"/>
      <c r="EKE305" s="18"/>
      <c r="EKF305" s="18"/>
      <c r="EKG305" s="18"/>
      <c r="EKH305" s="18"/>
      <c r="EKI305" s="18"/>
      <c r="EKJ305" s="18"/>
      <c r="EKK305" s="18"/>
      <c r="EKL305" s="18"/>
      <c r="EKM305" s="18"/>
      <c r="EKN305" s="18"/>
      <c r="EKO305" s="18"/>
      <c r="EKP305" s="18"/>
      <c r="EKQ305" s="18"/>
      <c r="EKR305" s="18"/>
      <c r="EKS305" s="18"/>
      <c r="EKT305" s="18"/>
      <c r="EKU305" s="18"/>
      <c r="EKV305" s="18"/>
      <c r="EKW305" s="18"/>
      <c r="EKX305" s="18"/>
      <c r="EKY305" s="18"/>
      <c r="EKZ305" s="18"/>
      <c r="ELA305" s="18"/>
      <c r="ELB305" s="18"/>
      <c r="ELC305" s="18"/>
      <c r="ELD305" s="18"/>
      <c r="ELE305" s="18"/>
      <c r="ELF305" s="18"/>
      <c r="ELG305" s="18"/>
      <c r="ELH305" s="18"/>
      <c r="ELI305" s="18"/>
      <c r="ELJ305" s="18"/>
      <c r="ELK305" s="18"/>
      <c r="ELL305" s="18"/>
      <c r="ELM305" s="18"/>
      <c r="ELN305" s="18"/>
      <c r="ELO305" s="18"/>
      <c r="ELP305" s="18"/>
      <c r="ELQ305" s="18"/>
      <c r="ELR305" s="18"/>
      <c r="ELS305" s="18"/>
      <c r="ELT305" s="18"/>
      <c r="ELU305" s="18"/>
      <c r="ELV305" s="18"/>
      <c r="ELW305" s="18"/>
      <c r="ELX305" s="18"/>
      <c r="ELY305" s="18"/>
      <c r="ELZ305" s="18"/>
      <c r="EMA305" s="18"/>
      <c r="EMB305" s="18"/>
      <c r="EMC305" s="18"/>
      <c r="EMD305" s="18"/>
      <c r="EME305" s="18"/>
      <c r="EMF305" s="18"/>
      <c r="EMG305" s="18"/>
      <c r="EMH305" s="18"/>
      <c r="EMI305" s="18"/>
      <c r="EMJ305" s="18"/>
      <c r="EMK305" s="18"/>
      <c r="EML305" s="18"/>
      <c r="EMM305" s="18"/>
      <c r="EMN305" s="18"/>
      <c r="EMO305" s="18"/>
      <c r="EMP305" s="18"/>
      <c r="EMQ305" s="18"/>
      <c r="EMR305" s="18"/>
      <c r="EMS305" s="18"/>
      <c r="EMT305" s="18"/>
      <c r="EMU305" s="18"/>
      <c r="EMV305" s="18"/>
      <c r="EMW305" s="18"/>
      <c r="EMX305" s="18"/>
      <c r="EMY305" s="18"/>
      <c r="EMZ305" s="18"/>
      <c r="ENA305" s="18"/>
      <c r="ENB305" s="18"/>
      <c r="ENC305" s="18"/>
      <c r="END305" s="18"/>
      <c r="ENE305" s="18"/>
      <c r="ENF305" s="18"/>
      <c r="ENG305" s="18"/>
      <c r="ENH305" s="18"/>
      <c r="ENI305" s="18"/>
      <c r="ENJ305" s="18"/>
      <c r="ENK305" s="18"/>
      <c r="ENL305" s="18"/>
      <c r="ENM305" s="18"/>
      <c r="ENN305" s="18"/>
      <c r="ENO305" s="18"/>
      <c r="ENP305" s="18"/>
      <c r="ENQ305" s="18"/>
      <c r="ENR305" s="18"/>
      <c r="ENS305" s="18"/>
      <c r="ENT305" s="18"/>
      <c r="ENU305" s="18"/>
      <c r="ENV305" s="18"/>
      <c r="ENW305" s="18"/>
      <c r="ENX305" s="18"/>
      <c r="ENY305" s="18"/>
      <c r="ENZ305" s="18"/>
      <c r="EOA305" s="18"/>
      <c r="EOB305" s="18"/>
      <c r="EOC305" s="18"/>
      <c r="EOD305" s="18"/>
      <c r="EOE305" s="18"/>
      <c r="EOF305" s="18"/>
      <c r="EOG305" s="18"/>
      <c r="EOH305" s="18"/>
      <c r="EOI305" s="18"/>
      <c r="EOJ305" s="18"/>
      <c r="EOK305" s="18"/>
      <c r="EOL305" s="18"/>
      <c r="EOM305" s="18"/>
      <c r="EON305" s="18"/>
      <c r="EOO305" s="18"/>
      <c r="EOP305" s="18"/>
      <c r="EOQ305" s="18"/>
      <c r="EOR305" s="18"/>
      <c r="EOS305" s="18"/>
      <c r="EOT305" s="18"/>
      <c r="EOU305" s="18"/>
      <c r="EOV305" s="18"/>
      <c r="EOW305" s="18"/>
      <c r="EOX305" s="18"/>
      <c r="EOY305" s="18"/>
      <c r="EOZ305" s="18"/>
      <c r="EPA305" s="18"/>
      <c r="EPB305" s="18"/>
      <c r="EPC305" s="18"/>
      <c r="EPD305" s="18"/>
      <c r="EPE305" s="18"/>
      <c r="EPF305" s="18"/>
      <c r="EPG305" s="18"/>
      <c r="EPH305" s="18"/>
      <c r="EPI305" s="18"/>
      <c r="EPJ305" s="18"/>
      <c r="EPK305" s="18"/>
      <c r="EPL305" s="18"/>
      <c r="EPM305" s="18"/>
      <c r="EPN305" s="18"/>
      <c r="EPO305" s="18"/>
      <c r="EPP305" s="18"/>
      <c r="EPQ305" s="18"/>
      <c r="EPR305" s="18"/>
      <c r="EPS305" s="18"/>
      <c r="EPT305" s="18"/>
      <c r="EPU305" s="18"/>
      <c r="EPV305" s="18"/>
      <c r="EPW305" s="18"/>
      <c r="EPX305" s="18"/>
      <c r="EPY305" s="18"/>
      <c r="EPZ305" s="18"/>
      <c r="EQA305" s="18"/>
      <c r="EQB305" s="18"/>
      <c r="EQC305" s="18"/>
      <c r="EQD305" s="18"/>
      <c r="EQE305" s="18"/>
      <c r="EQF305" s="18"/>
      <c r="EQG305" s="18"/>
      <c r="EQH305" s="18"/>
      <c r="EQI305" s="18"/>
      <c r="EQJ305" s="18"/>
      <c r="EQK305" s="18"/>
      <c r="EQL305" s="18"/>
      <c r="EQM305" s="18"/>
      <c r="EQN305" s="18"/>
      <c r="EQO305" s="18"/>
      <c r="EQP305" s="18"/>
      <c r="EQQ305" s="18"/>
      <c r="EQR305" s="18"/>
      <c r="EQS305" s="18"/>
      <c r="EQT305" s="18"/>
      <c r="EQU305" s="18"/>
      <c r="EQV305" s="18"/>
      <c r="EQW305" s="18"/>
      <c r="EQX305" s="18"/>
      <c r="EQY305" s="18"/>
      <c r="EQZ305" s="18"/>
      <c r="ERA305" s="18"/>
      <c r="ERB305" s="18"/>
      <c r="ERC305" s="18"/>
      <c r="ERD305" s="18"/>
      <c r="ERE305" s="18"/>
      <c r="ERF305" s="18"/>
      <c r="ERG305" s="18"/>
      <c r="ERH305" s="18"/>
      <c r="ERI305" s="18"/>
      <c r="ERJ305" s="18"/>
      <c r="ERK305" s="18"/>
      <c r="ERL305" s="18"/>
      <c r="ERM305" s="18"/>
      <c r="ERN305" s="18"/>
      <c r="ERO305" s="18"/>
      <c r="ERP305" s="18"/>
      <c r="ERQ305" s="18"/>
      <c r="ERR305" s="18"/>
      <c r="ERS305" s="18"/>
      <c r="ERT305" s="18"/>
      <c r="ERU305" s="18"/>
      <c r="ERV305" s="18"/>
      <c r="ERW305" s="18"/>
      <c r="ERX305" s="18"/>
      <c r="ERY305" s="18"/>
      <c r="ERZ305" s="18"/>
      <c r="ESA305" s="18"/>
      <c r="ESB305" s="18"/>
      <c r="ESC305" s="18"/>
      <c r="ESD305" s="18"/>
      <c r="ESE305" s="18"/>
      <c r="ESF305" s="18"/>
      <c r="ESG305" s="18"/>
      <c r="ESH305" s="18"/>
      <c r="ESI305" s="18"/>
      <c r="ESJ305" s="18"/>
      <c r="ESK305" s="18"/>
      <c r="ESL305" s="18"/>
      <c r="ESM305" s="18"/>
      <c r="ESN305" s="18"/>
      <c r="ESO305" s="18"/>
      <c r="ESP305" s="18"/>
      <c r="ESQ305" s="18"/>
      <c r="ESR305" s="18"/>
      <c r="ESS305" s="18"/>
      <c r="EST305" s="18"/>
      <c r="ESU305" s="18"/>
      <c r="ESV305" s="18"/>
      <c r="ESW305" s="18"/>
      <c r="ESX305" s="18"/>
      <c r="ESY305" s="18"/>
      <c r="ESZ305" s="18"/>
      <c r="ETA305" s="18"/>
      <c r="ETB305" s="18"/>
      <c r="ETC305" s="18"/>
      <c r="ETD305" s="18"/>
      <c r="ETE305" s="18"/>
      <c r="ETF305" s="18"/>
      <c r="ETG305" s="18"/>
      <c r="ETH305" s="18"/>
      <c r="ETI305" s="18"/>
      <c r="ETJ305" s="18"/>
      <c r="ETK305" s="18"/>
      <c r="ETL305" s="18"/>
      <c r="ETM305" s="18"/>
      <c r="ETN305" s="18"/>
      <c r="ETO305" s="18"/>
      <c r="ETP305" s="18"/>
      <c r="ETQ305" s="18"/>
      <c r="ETR305" s="18"/>
      <c r="ETS305" s="18"/>
      <c r="ETT305" s="18"/>
      <c r="ETU305" s="18"/>
      <c r="ETV305" s="18"/>
      <c r="ETW305" s="18"/>
      <c r="ETX305" s="18"/>
      <c r="ETY305" s="18"/>
      <c r="ETZ305" s="18"/>
      <c r="EUA305" s="18"/>
      <c r="EUB305" s="18"/>
      <c r="EUC305" s="18"/>
      <c r="EUD305" s="18"/>
      <c r="EUE305" s="18"/>
      <c r="EUF305" s="18"/>
      <c r="EUG305" s="18"/>
      <c r="EUH305" s="18"/>
      <c r="EUI305" s="18"/>
      <c r="EUJ305" s="18"/>
      <c r="EUK305" s="18"/>
      <c r="EUL305" s="18"/>
      <c r="EUM305" s="18"/>
      <c r="EUN305" s="18"/>
      <c r="EUO305" s="18"/>
      <c r="EUP305" s="18"/>
      <c r="EUQ305" s="18"/>
      <c r="EUR305" s="18"/>
      <c r="EUS305" s="18"/>
      <c r="EUT305" s="18"/>
      <c r="EUU305" s="18"/>
      <c r="EUV305" s="18"/>
      <c r="EUW305" s="18"/>
      <c r="EUX305" s="18"/>
      <c r="EUY305" s="18"/>
      <c r="EUZ305" s="18"/>
      <c r="EVA305" s="18"/>
      <c r="EVB305" s="18"/>
      <c r="EVC305" s="18"/>
      <c r="EVD305" s="18"/>
      <c r="EVE305" s="18"/>
      <c r="EVF305" s="18"/>
      <c r="EVG305" s="18"/>
      <c r="EVH305" s="18"/>
      <c r="EVI305" s="18"/>
      <c r="EVJ305" s="18"/>
      <c r="EVK305" s="18"/>
      <c r="EVL305" s="18"/>
      <c r="EVM305" s="18"/>
      <c r="EVN305" s="18"/>
      <c r="EVO305" s="18"/>
      <c r="EVP305" s="18"/>
      <c r="EVQ305" s="18"/>
      <c r="EVR305" s="18"/>
      <c r="EVS305" s="18"/>
      <c r="EVT305" s="18"/>
      <c r="EVU305" s="18"/>
      <c r="EVV305" s="18"/>
      <c r="EVW305" s="18"/>
      <c r="EVX305" s="18"/>
      <c r="EVY305" s="18"/>
      <c r="EVZ305" s="18"/>
      <c r="EWA305" s="18"/>
      <c r="EWB305" s="18"/>
      <c r="EWC305" s="18"/>
      <c r="EWD305" s="18"/>
      <c r="EWE305" s="18"/>
      <c r="EWF305" s="18"/>
      <c r="EWG305" s="18"/>
      <c r="EWH305" s="18"/>
      <c r="EWI305" s="18"/>
      <c r="EWJ305" s="18"/>
      <c r="EWK305" s="18"/>
      <c r="EWL305" s="18"/>
      <c r="EWM305" s="18"/>
      <c r="EWN305" s="18"/>
      <c r="EWO305" s="18"/>
      <c r="EWP305" s="18"/>
      <c r="EWQ305" s="18"/>
      <c r="EWR305" s="18"/>
      <c r="EWS305" s="18"/>
      <c r="EWT305" s="18"/>
      <c r="EWU305" s="18"/>
      <c r="EWV305" s="18"/>
      <c r="EWW305" s="18"/>
      <c r="EWX305" s="18"/>
      <c r="EWY305" s="18"/>
      <c r="EWZ305" s="18"/>
      <c r="EXA305" s="18"/>
      <c r="EXB305" s="18"/>
      <c r="EXC305" s="18"/>
      <c r="EXD305" s="18"/>
      <c r="EXE305" s="18"/>
      <c r="EXF305" s="18"/>
      <c r="EXG305" s="18"/>
      <c r="EXH305" s="18"/>
      <c r="EXI305" s="18"/>
      <c r="EXJ305" s="18"/>
      <c r="EXK305" s="18"/>
      <c r="EXL305" s="18"/>
      <c r="EXM305" s="18"/>
      <c r="EXN305" s="18"/>
      <c r="EXO305" s="18"/>
      <c r="EXP305" s="18"/>
      <c r="EXQ305" s="18"/>
      <c r="EXR305" s="18"/>
      <c r="EXS305" s="18"/>
      <c r="EXT305" s="18"/>
      <c r="EXU305" s="18"/>
      <c r="EXV305" s="18"/>
      <c r="EXW305" s="18"/>
      <c r="EXX305" s="18"/>
      <c r="EXY305" s="18"/>
      <c r="EXZ305" s="18"/>
      <c r="EYA305" s="18"/>
      <c r="EYB305" s="18"/>
      <c r="EYC305" s="18"/>
      <c r="EYD305" s="18"/>
      <c r="EYE305" s="18"/>
      <c r="EYF305" s="18"/>
      <c r="EYG305" s="18"/>
      <c r="EYH305" s="18"/>
      <c r="EYI305" s="18"/>
      <c r="EYJ305" s="18"/>
      <c r="EYK305" s="18"/>
      <c r="EYL305" s="18"/>
      <c r="EYM305" s="18"/>
      <c r="EYN305" s="18"/>
      <c r="EYO305" s="18"/>
      <c r="EYP305" s="18"/>
      <c r="EYQ305" s="18"/>
      <c r="EYR305" s="18"/>
      <c r="EYS305" s="18"/>
      <c r="EYT305" s="18"/>
      <c r="EYU305" s="18"/>
      <c r="EYV305" s="18"/>
      <c r="EYW305" s="18"/>
      <c r="EYX305" s="18"/>
      <c r="EYY305" s="18"/>
      <c r="EYZ305" s="18"/>
      <c r="EZA305" s="18"/>
      <c r="EZB305" s="18"/>
      <c r="EZC305" s="18"/>
      <c r="EZD305" s="18"/>
      <c r="EZE305" s="18"/>
      <c r="EZF305" s="18"/>
      <c r="EZG305" s="18"/>
      <c r="EZH305" s="18"/>
      <c r="EZI305" s="18"/>
      <c r="EZJ305" s="18"/>
      <c r="EZK305" s="18"/>
      <c r="EZL305" s="18"/>
      <c r="EZM305" s="18"/>
      <c r="EZN305" s="18"/>
      <c r="EZO305" s="18"/>
      <c r="EZP305" s="18"/>
      <c r="EZQ305" s="18"/>
      <c r="EZR305" s="18"/>
      <c r="EZS305" s="18"/>
      <c r="EZT305" s="18"/>
      <c r="EZU305" s="18"/>
      <c r="EZV305" s="18"/>
      <c r="EZW305" s="18"/>
      <c r="EZX305" s="18"/>
      <c r="EZY305" s="18"/>
      <c r="EZZ305" s="18"/>
      <c r="FAA305" s="18"/>
      <c r="FAB305" s="18"/>
      <c r="FAC305" s="18"/>
      <c r="FAD305" s="18"/>
      <c r="FAE305" s="18"/>
      <c r="FAF305" s="18"/>
      <c r="FAG305" s="18"/>
      <c r="FAH305" s="18"/>
      <c r="FAI305" s="18"/>
      <c r="FAJ305" s="18"/>
      <c r="FAK305" s="18"/>
      <c r="FAL305" s="18"/>
      <c r="FAM305" s="18"/>
      <c r="FAN305" s="18"/>
      <c r="FAO305" s="18"/>
      <c r="FAP305" s="18"/>
      <c r="FAQ305" s="18"/>
      <c r="FAR305" s="18"/>
      <c r="FAS305" s="18"/>
      <c r="FAT305" s="18"/>
      <c r="FAU305" s="18"/>
      <c r="FAV305" s="18"/>
      <c r="FAW305" s="18"/>
      <c r="FAX305" s="18"/>
      <c r="FAY305" s="18"/>
      <c r="FAZ305" s="18"/>
      <c r="FBA305" s="18"/>
      <c r="FBB305" s="18"/>
      <c r="FBC305" s="18"/>
      <c r="FBD305" s="18"/>
      <c r="FBE305" s="18"/>
      <c r="FBF305" s="18"/>
      <c r="FBG305" s="18"/>
      <c r="FBH305" s="18"/>
      <c r="FBI305" s="18"/>
      <c r="FBJ305" s="18"/>
      <c r="FBK305" s="18"/>
      <c r="FBL305" s="18"/>
      <c r="FBM305" s="18"/>
      <c r="FBN305" s="18"/>
      <c r="FBO305" s="18"/>
      <c r="FBP305" s="18"/>
      <c r="FBQ305" s="18"/>
      <c r="FBR305" s="18"/>
      <c r="FBS305" s="18"/>
      <c r="FBT305" s="18"/>
      <c r="FBU305" s="18"/>
      <c r="FBV305" s="18"/>
      <c r="FBW305" s="18"/>
      <c r="FBX305" s="18"/>
      <c r="FBY305" s="18"/>
      <c r="FBZ305" s="18"/>
      <c r="FCA305" s="18"/>
      <c r="FCB305" s="18"/>
      <c r="FCC305" s="18"/>
      <c r="FCD305" s="18"/>
      <c r="FCE305" s="18"/>
      <c r="FCF305" s="18"/>
      <c r="FCG305" s="18"/>
      <c r="FCH305" s="18"/>
      <c r="FCI305" s="18"/>
      <c r="FCJ305" s="18"/>
      <c r="FCK305" s="18"/>
      <c r="FCL305" s="18"/>
      <c r="FCM305" s="18"/>
      <c r="FCN305" s="18"/>
      <c r="FCO305" s="18"/>
      <c r="FCP305" s="18"/>
      <c r="FCQ305" s="18"/>
      <c r="FCR305" s="18"/>
      <c r="FCS305" s="18"/>
      <c r="FCT305" s="18"/>
      <c r="FCU305" s="18"/>
      <c r="FCV305" s="18"/>
      <c r="FCW305" s="18"/>
      <c r="FCX305" s="18"/>
      <c r="FCY305" s="18"/>
      <c r="FCZ305" s="18"/>
      <c r="FDA305" s="18"/>
      <c r="FDB305" s="18"/>
      <c r="FDC305" s="18"/>
      <c r="FDD305" s="18"/>
      <c r="FDE305" s="18"/>
      <c r="FDF305" s="18"/>
      <c r="FDG305" s="18"/>
      <c r="FDH305" s="18"/>
      <c r="FDI305" s="18"/>
      <c r="FDJ305" s="18"/>
      <c r="FDK305" s="18"/>
      <c r="FDL305" s="18"/>
      <c r="FDM305" s="18"/>
      <c r="FDN305" s="18"/>
      <c r="FDO305" s="18"/>
      <c r="FDP305" s="18"/>
      <c r="FDQ305" s="18"/>
      <c r="FDR305" s="18"/>
      <c r="FDS305" s="18"/>
      <c r="FDT305" s="18"/>
      <c r="FDU305" s="18"/>
      <c r="FDV305" s="18"/>
      <c r="FDW305" s="18"/>
      <c r="FDX305" s="18"/>
      <c r="FDY305" s="18"/>
      <c r="FDZ305" s="18"/>
      <c r="FEA305" s="18"/>
      <c r="FEB305" s="18"/>
      <c r="FEC305" s="18"/>
      <c r="FED305" s="18"/>
      <c r="FEE305" s="18"/>
      <c r="FEF305" s="18"/>
      <c r="FEG305" s="18"/>
      <c r="FEH305" s="18"/>
      <c r="FEI305" s="18"/>
      <c r="FEJ305" s="18"/>
      <c r="FEK305" s="18"/>
      <c r="FEL305" s="18"/>
      <c r="FEM305" s="18"/>
      <c r="FEN305" s="18"/>
      <c r="FEO305" s="18"/>
      <c r="FEP305" s="18"/>
      <c r="FEQ305" s="18"/>
      <c r="FER305" s="18"/>
      <c r="FES305" s="18"/>
      <c r="FET305" s="18"/>
      <c r="FEU305" s="18"/>
      <c r="FEV305" s="18"/>
      <c r="FEW305" s="18"/>
      <c r="FEX305" s="18"/>
      <c r="FEY305" s="18"/>
      <c r="FEZ305" s="18"/>
      <c r="FFA305" s="18"/>
      <c r="FFB305" s="18"/>
      <c r="FFC305" s="18"/>
      <c r="FFD305" s="18"/>
      <c r="FFE305" s="18"/>
      <c r="FFF305" s="18"/>
      <c r="FFG305" s="18"/>
      <c r="FFH305" s="18"/>
      <c r="FFI305" s="18"/>
      <c r="FFJ305" s="18"/>
      <c r="FFK305" s="18"/>
      <c r="FFL305" s="18"/>
      <c r="FFM305" s="18"/>
      <c r="FFN305" s="18"/>
      <c r="FFO305" s="18"/>
      <c r="FFP305" s="18"/>
      <c r="FFQ305" s="18"/>
      <c r="FFR305" s="18"/>
      <c r="FFS305" s="18"/>
      <c r="FFT305" s="18"/>
      <c r="FFU305" s="18"/>
      <c r="FFV305" s="18"/>
      <c r="FFW305" s="18"/>
      <c r="FFX305" s="18"/>
      <c r="FFY305" s="18"/>
      <c r="FFZ305" s="18"/>
      <c r="FGA305" s="18"/>
      <c r="FGB305" s="18"/>
      <c r="FGC305" s="18"/>
      <c r="FGD305" s="18"/>
      <c r="FGE305" s="18"/>
      <c r="FGF305" s="18"/>
      <c r="FGG305" s="18"/>
      <c r="FGH305" s="18"/>
      <c r="FGI305" s="18"/>
      <c r="FGJ305" s="18"/>
      <c r="FGK305" s="18"/>
      <c r="FGL305" s="18"/>
      <c r="FGM305" s="18"/>
      <c r="FGN305" s="18"/>
      <c r="FGO305" s="18"/>
      <c r="FGP305" s="18"/>
      <c r="FGQ305" s="18"/>
      <c r="FGR305" s="18"/>
      <c r="FGS305" s="18"/>
      <c r="FGT305" s="18"/>
      <c r="FGU305" s="18"/>
      <c r="FGV305" s="18"/>
      <c r="FGW305" s="18"/>
      <c r="FGX305" s="18"/>
      <c r="FGY305" s="18"/>
      <c r="FGZ305" s="18"/>
      <c r="FHA305" s="18"/>
      <c r="FHB305" s="18"/>
      <c r="FHC305" s="18"/>
      <c r="FHD305" s="18"/>
      <c r="FHE305" s="18"/>
      <c r="FHF305" s="18"/>
      <c r="FHG305" s="18"/>
      <c r="FHH305" s="18"/>
      <c r="FHI305" s="18"/>
      <c r="FHJ305" s="18"/>
      <c r="FHK305" s="18"/>
      <c r="FHL305" s="18"/>
      <c r="FHM305" s="18"/>
      <c r="FHN305" s="18"/>
      <c r="FHO305" s="18"/>
      <c r="FHP305" s="18"/>
      <c r="FHQ305" s="18"/>
      <c r="FHR305" s="18"/>
      <c r="FHS305" s="18"/>
      <c r="FHT305" s="18"/>
      <c r="FHU305" s="18"/>
      <c r="FHV305" s="18"/>
      <c r="FHW305" s="18"/>
      <c r="FHX305" s="18"/>
      <c r="FHY305" s="18"/>
      <c r="FHZ305" s="18"/>
      <c r="FIA305" s="18"/>
      <c r="FIB305" s="18"/>
      <c r="FIC305" s="18"/>
      <c r="FID305" s="18"/>
      <c r="FIE305" s="18"/>
      <c r="FIF305" s="18"/>
      <c r="FIG305" s="18"/>
      <c r="FIH305" s="18"/>
      <c r="FII305" s="18"/>
      <c r="FIJ305" s="18"/>
      <c r="FIK305" s="18"/>
      <c r="FIL305" s="18"/>
      <c r="FIM305" s="18"/>
      <c r="FIN305" s="18"/>
      <c r="FIO305" s="18"/>
      <c r="FIP305" s="18"/>
      <c r="FIQ305" s="18"/>
      <c r="FIR305" s="18"/>
      <c r="FIS305" s="18"/>
      <c r="FIT305" s="18"/>
      <c r="FIU305" s="18"/>
      <c r="FIV305" s="18"/>
      <c r="FIW305" s="18"/>
      <c r="FIX305" s="18"/>
      <c r="FIY305" s="18"/>
      <c r="FIZ305" s="18"/>
      <c r="FJA305" s="18"/>
      <c r="FJB305" s="18"/>
      <c r="FJC305" s="18"/>
      <c r="FJD305" s="18"/>
      <c r="FJE305" s="18"/>
      <c r="FJF305" s="18"/>
      <c r="FJG305" s="18"/>
      <c r="FJH305" s="18"/>
      <c r="FJI305" s="18"/>
      <c r="FJJ305" s="18"/>
      <c r="FJK305" s="18"/>
      <c r="FJL305" s="18"/>
      <c r="FJM305" s="18"/>
      <c r="FJN305" s="18"/>
      <c r="FJO305" s="18"/>
      <c r="FJP305" s="18"/>
      <c r="FJQ305" s="18"/>
      <c r="FJR305" s="18"/>
      <c r="FJS305" s="18"/>
      <c r="FJT305" s="18"/>
      <c r="FJU305" s="18"/>
      <c r="FJV305" s="18"/>
      <c r="FJW305" s="18"/>
      <c r="FJX305" s="18"/>
      <c r="FJY305" s="18"/>
      <c r="FJZ305" s="18"/>
      <c r="FKA305" s="18"/>
      <c r="FKB305" s="18"/>
      <c r="FKC305" s="18"/>
      <c r="FKD305" s="18"/>
      <c r="FKE305" s="18"/>
      <c r="FKF305" s="18"/>
      <c r="FKG305" s="18"/>
      <c r="FKH305" s="18"/>
      <c r="FKI305" s="18"/>
      <c r="FKJ305" s="18"/>
      <c r="FKK305" s="18"/>
      <c r="FKL305" s="18"/>
      <c r="FKM305" s="18"/>
      <c r="FKN305" s="18"/>
      <c r="FKO305" s="18"/>
      <c r="FKP305" s="18"/>
      <c r="FKQ305" s="18"/>
      <c r="FKR305" s="18"/>
      <c r="FKS305" s="18"/>
      <c r="FKT305" s="18"/>
      <c r="FKU305" s="18"/>
      <c r="FKV305" s="18"/>
      <c r="FKW305" s="18"/>
      <c r="FKX305" s="18"/>
      <c r="FKY305" s="18"/>
      <c r="FKZ305" s="18"/>
      <c r="FLA305" s="18"/>
      <c r="FLB305" s="18"/>
      <c r="FLC305" s="18"/>
      <c r="FLD305" s="18"/>
      <c r="FLE305" s="18"/>
      <c r="FLF305" s="18"/>
      <c r="FLG305" s="18"/>
      <c r="FLH305" s="18"/>
      <c r="FLI305" s="18"/>
      <c r="FLJ305" s="18"/>
      <c r="FLK305" s="18"/>
      <c r="FLL305" s="18"/>
      <c r="FLM305" s="18"/>
      <c r="FLN305" s="18"/>
      <c r="FLO305" s="18"/>
      <c r="FLP305" s="18"/>
      <c r="FLQ305" s="18"/>
      <c r="FLR305" s="18"/>
      <c r="FLS305" s="18"/>
      <c r="FLT305" s="18"/>
      <c r="FLU305" s="18"/>
      <c r="FLV305" s="18"/>
      <c r="FLW305" s="18"/>
      <c r="FLX305" s="18"/>
      <c r="FLY305" s="18"/>
      <c r="FLZ305" s="18"/>
      <c r="FMA305" s="18"/>
      <c r="FMB305" s="18"/>
      <c r="FMC305" s="18"/>
      <c r="FMD305" s="18"/>
      <c r="FME305" s="18"/>
      <c r="FMF305" s="18"/>
      <c r="FMG305" s="18"/>
      <c r="FMH305" s="18"/>
      <c r="FMI305" s="18"/>
      <c r="FMJ305" s="18"/>
      <c r="FMK305" s="18"/>
      <c r="FML305" s="18"/>
      <c r="FMM305" s="18"/>
      <c r="FMN305" s="18"/>
      <c r="FMO305" s="18"/>
      <c r="FMP305" s="18"/>
      <c r="FMQ305" s="18"/>
      <c r="FMR305" s="18"/>
      <c r="FMS305" s="18"/>
      <c r="FMT305" s="18"/>
      <c r="FMU305" s="18"/>
      <c r="FMV305" s="18"/>
      <c r="FMW305" s="18"/>
      <c r="FMX305" s="18"/>
      <c r="FMY305" s="18"/>
      <c r="FMZ305" s="18"/>
      <c r="FNA305" s="18"/>
      <c r="FNB305" s="18"/>
      <c r="FNC305" s="18"/>
      <c r="FND305" s="18"/>
      <c r="FNE305" s="18"/>
      <c r="FNF305" s="18"/>
      <c r="FNG305" s="18"/>
      <c r="FNH305" s="18"/>
      <c r="FNI305" s="18"/>
      <c r="FNJ305" s="18"/>
      <c r="FNK305" s="18"/>
      <c r="FNL305" s="18"/>
      <c r="FNM305" s="18"/>
      <c r="FNN305" s="18"/>
      <c r="FNO305" s="18"/>
      <c r="FNP305" s="18"/>
      <c r="FNQ305" s="18"/>
      <c r="FNR305" s="18"/>
      <c r="FNS305" s="18"/>
      <c r="FNT305" s="18"/>
      <c r="FNU305" s="18"/>
      <c r="FNV305" s="18"/>
      <c r="FNW305" s="18"/>
      <c r="FNX305" s="18"/>
      <c r="FNY305" s="18"/>
      <c r="FNZ305" s="18"/>
      <c r="FOA305" s="18"/>
      <c r="FOB305" s="18"/>
      <c r="FOC305" s="18"/>
      <c r="FOD305" s="18"/>
      <c r="FOE305" s="18"/>
      <c r="FOF305" s="18"/>
      <c r="FOG305" s="18"/>
      <c r="FOH305" s="18"/>
      <c r="FOI305" s="18"/>
      <c r="FOJ305" s="18"/>
      <c r="FOK305" s="18"/>
      <c r="FOL305" s="18"/>
      <c r="FOM305" s="18"/>
      <c r="FON305" s="18"/>
      <c r="FOO305" s="18"/>
      <c r="FOP305" s="18"/>
      <c r="FOQ305" s="18"/>
      <c r="FOR305" s="18"/>
      <c r="FOS305" s="18"/>
      <c r="FOT305" s="18"/>
      <c r="FOU305" s="18"/>
      <c r="FOV305" s="18"/>
      <c r="FOW305" s="18"/>
      <c r="FOX305" s="18"/>
      <c r="FOY305" s="18"/>
      <c r="FOZ305" s="18"/>
      <c r="FPA305" s="18"/>
      <c r="FPB305" s="18"/>
      <c r="FPC305" s="18"/>
      <c r="FPD305" s="18"/>
      <c r="FPE305" s="18"/>
      <c r="FPF305" s="18"/>
      <c r="FPG305" s="18"/>
      <c r="FPH305" s="18"/>
      <c r="FPI305" s="18"/>
      <c r="FPJ305" s="18"/>
      <c r="FPK305" s="18"/>
      <c r="FPL305" s="18"/>
      <c r="FPM305" s="18"/>
      <c r="FPN305" s="18"/>
      <c r="FPO305" s="18"/>
      <c r="FPP305" s="18"/>
      <c r="FPQ305" s="18"/>
      <c r="FPR305" s="18"/>
      <c r="FPS305" s="18"/>
      <c r="FPT305" s="18"/>
      <c r="FPU305" s="18"/>
      <c r="FPV305" s="18"/>
      <c r="FPW305" s="18"/>
      <c r="FPX305" s="18"/>
      <c r="FPY305" s="18"/>
      <c r="FPZ305" s="18"/>
      <c r="FQA305" s="18"/>
      <c r="FQB305" s="18"/>
      <c r="FQC305" s="18"/>
      <c r="FQD305" s="18"/>
      <c r="FQE305" s="18"/>
      <c r="FQF305" s="18"/>
      <c r="FQG305" s="18"/>
      <c r="FQH305" s="18"/>
      <c r="FQI305" s="18"/>
      <c r="FQJ305" s="18"/>
      <c r="FQK305" s="18"/>
      <c r="FQL305" s="18"/>
      <c r="FQM305" s="18"/>
      <c r="FQN305" s="18"/>
      <c r="FQO305" s="18"/>
      <c r="FQP305" s="18"/>
      <c r="FQQ305" s="18"/>
      <c r="FQR305" s="18"/>
      <c r="FQS305" s="18"/>
      <c r="FQT305" s="18"/>
      <c r="FQU305" s="18"/>
      <c r="FQV305" s="18"/>
      <c r="FQW305" s="18"/>
      <c r="FQX305" s="18"/>
      <c r="FQY305" s="18"/>
      <c r="FQZ305" s="18"/>
      <c r="FRA305" s="18"/>
      <c r="FRB305" s="18"/>
      <c r="FRC305" s="18"/>
      <c r="FRD305" s="18"/>
      <c r="FRE305" s="18"/>
      <c r="FRF305" s="18"/>
      <c r="FRG305" s="18"/>
      <c r="FRH305" s="18"/>
      <c r="FRI305" s="18"/>
      <c r="FRJ305" s="18"/>
      <c r="FRK305" s="18"/>
      <c r="FRL305" s="18"/>
      <c r="FRM305" s="18"/>
      <c r="FRN305" s="18"/>
      <c r="FRO305" s="18"/>
      <c r="FRP305" s="18"/>
      <c r="FRQ305" s="18"/>
      <c r="FRR305" s="18"/>
      <c r="FRS305" s="18"/>
      <c r="FRT305" s="18"/>
      <c r="FRU305" s="18"/>
      <c r="FRV305" s="18"/>
      <c r="FRW305" s="18"/>
      <c r="FRX305" s="18"/>
      <c r="FRY305" s="18"/>
      <c r="FRZ305" s="18"/>
      <c r="FSA305" s="18"/>
      <c r="FSB305" s="18"/>
      <c r="FSC305" s="18"/>
      <c r="FSD305" s="18"/>
      <c r="FSE305" s="18"/>
      <c r="FSF305" s="18"/>
      <c r="FSG305" s="18"/>
      <c r="FSH305" s="18"/>
      <c r="FSI305" s="18"/>
      <c r="FSJ305" s="18"/>
      <c r="FSK305" s="18"/>
      <c r="FSL305" s="18"/>
      <c r="FSM305" s="18"/>
      <c r="FSN305" s="18"/>
      <c r="FSO305" s="18"/>
      <c r="FSP305" s="18"/>
      <c r="FSQ305" s="18"/>
      <c r="FSR305" s="18"/>
      <c r="FSS305" s="18"/>
      <c r="FST305" s="18"/>
      <c r="FSU305" s="18"/>
      <c r="FSV305" s="18"/>
      <c r="FSW305" s="18"/>
      <c r="FSX305" s="18"/>
      <c r="FSY305" s="18"/>
      <c r="FSZ305" s="18"/>
      <c r="FTA305" s="18"/>
      <c r="FTB305" s="18"/>
      <c r="FTC305" s="18"/>
      <c r="FTD305" s="18"/>
      <c r="FTE305" s="18"/>
      <c r="FTF305" s="18"/>
      <c r="FTG305" s="18"/>
      <c r="FTH305" s="18"/>
      <c r="FTI305" s="18"/>
      <c r="FTJ305" s="18"/>
      <c r="FTK305" s="18"/>
      <c r="FTL305" s="18"/>
      <c r="FTM305" s="18"/>
      <c r="FTN305" s="18"/>
      <c r="FTO305" s="18"/>
      <c r="FTP305" s="18"/>
      <c r="FTQ305" s="18"/>
      <c r="FTR305" s="18"/>
      <c r="FTS305" s="18"/>
      <c r="FTT305" s="18"/>
      <c r="FTU305" s="18"/>
      <c r="FTV305" s="18"/>
      <c r="FTW305" s="18"/>
      <c r="FTX305" s="18"/>
      <c r="FTY305" s="18"/>
      <c r="FTZ305" s="18"/>
      <c r="FUA305" s="18"/>
      <c r="FUB305" s="18"/>
      <c r="FUC305" s="18"/>
      <c r="FUD305" s="18"/>
      <c r="FUE305" s="18"/>
      <c r="FUF305" s="18"/>
      <c r="FUG305" s="18"/>
      <c r="FUH305" s="18"/>
      <c r="FUI305" s="18"/>
      <c r="FUJ305" s="18"/>
      <c r="FUK305" s="18"/>
      <c r="FUL305" s="18"/>
      <c r="FUM305" s="18"/>
      <c r="FUN305" s="18"/>
      <c r="FUO305" s="18"/>
      <c r="FUP305" s="18"/>
      <c r="FUQ305" s="18"/>
      <c r="FUR305" s="18"/>
      <c r="FUS305" s="18"/>
      <c r="FUT305" s="18"/>
      <c r="FUU305" s="18"/>
      <c r="FUV305" s="18"/>
      <c r="FUW305" s="18"/>
      <c r="FUX305" s="18"/>
      <c r="FUY305" s="18"/>
      <c r="FUZ305" s="18"/>
      <c r="FVA305" s="18"/>
      <c r="FVB305" s="18"/>
      <c r="FVC305" s="18"/>
      <c r="FVD305" s="18"/>
      <c r="FVE305" s="18"/>
      <c r="FVF305" s="18"/>
      <c r="FVG305" s="18"/>
      <c r="FVH305" s="18"/>
      <c r="FVI305" s="18"/>
      <c r="FVJ305" s="18"/>
      <c r="FVK305" s="18"/>
      <c r="FVL305" s="18"/>
      <c r="FVM305" s="18"/>
      <c r="FVN305" s="18"/>
      <c r="FVO305" s="18"/>
      <c r="FVP305" s="18"/>
      <c r="FVQ305" s="18"/>
      <c r="FVR305" s="18"/>
      <c r="FVS305" s="18"/>
      <c r="FVT305" s="18"/>
      <c r="FVU305" s="18"/>
      <c r="FVV305" s="18"/>
      <c r="FVW305" s="18"/>
      <c r="FVX305" s="18"/>
      <c r="FVY305" s="18"/>
      <c r="FVZ305" s="18"/>
      <c r="FWA305" s="18"/>
      <c r="FWB305" s="18"/>
      <c r="FWC305" s="18"/>
      <c r="FWD305" s="18"/>
      <c r="FWE305" s="18"/>
      <c r="FWF305" s="18"/>
      <c r="FWG305" s="18"/>
      <c r="FWH305" s="18"/>
      <c r="FWI305" s="18"/>
      <c r="FWJ305" s="18"/>
      <c r="FWK305" s="18"/>
      <c r="FWL305" s="18"/>
      <c r="FWM305" s="18"/>
      <c r="FWN305" s="18"/>
      <c r="FWO305" s="18"/>
      <c r="FWP305" s="18"/>
      <c r="FWQ305" s="18"/>
      <c r="FWR305" s="18"/>
      <c r="FWS305" s="18"/>
      <c r="FWT305" s="18"/>
      <c r="FWU305" s="18"/>
      <c r="FWV305" s="18"/>
      <c r="FWW305" s="18"/>
      <c r="FWX305" s="18"/>
      <c r="FWY305" s="18"/>
      <c r="FWZ305" s="18"/>
      <c r="FXA305" s="18"/>
      <c r="FXB305" s="18"/>
      <c r="FXC305" s="18"/>
      <c r="FXD305" s="18"/>
      <c r="FXE305" s="18"/>
      <c r="FXF305" s="18"/>
      <c r="FXG305" s="18"/>
      <c r="FXH305" s="18"/>
      <c r="FXI305" s="18"/>
      <c r="FXJ305" s="18"/>
      <c r="FXK305" s="18"/>
      <c r="FXL305" s="18"/>
      <c r="FXM305" s="18"/>
      <c r="FXN305" s="18"/>
      <c r="FXO305" s="18"/>
      <c r="FXP305" s="18"/>
      <c r="FXQ305" s="18"/>
      <c r="FXR305" s="18"/>
      <c r="FXS305" s="18"/>
      <c r="FXT305" s="18"/>
      <c r="FXU305" s="18"/>
      <c r="FXV305" s="18"/>
      <c r="FXW305" s="18"/>
      <c r="FXX305" s="18"/>
      <c r="FXY305" s="18"/>
      <c r="FXZ305" s="18"/>
      <c r="FYA305" s="18"/>
      <c r="FYB305" s="18"/>
      <c r="FYC305" s="18"/>
      <c r="FYD305" s="18"/>
      <c r="FYE305" s="18"/>
      <c r="FYF305" s="18"/>
      <c r="FYG305" s="18"/>
      <c r="FYH305" s="18"/>
      <c r="FYI305" s="18"/>
      <c r="FYJ305" s="18"/>
      <c r="FYK305" s="18"/>
      <c r="FYL305" s="18"/>
      <c r="FYM305" s="18"/>
      <c r="FYN305" s="18"/>
      <c r="FYO305" s="18"/>
      <c r="FYP305" s="18"/>
      <c r="FYQ305" s="18"/>
      <c r="FYR305" s="18"/>
      <c r="FYS305" s="18"/>
      <c r="FYT305" s="18"/>
      <c r="FYU305" s="18"/>
      <c r="FYV305" s="18"/>
      <c r="FYW305" s="18"/>
      <c r="FYX305" s="18"/>
      <c r="FYY305" s="18"/>
      <c r="FYZ305" s="18"/>
      <c r="FZA305" s="18"/>
      <c r="FZB305" s="18"/>
      <c r="FZC305" s="18"/>
      <c r="FZD305" s="18"/>
      <c r="FZE305" s="18"/>
      <c r="FZF305" s="18"/>
      <c r="FZG305" s="18"/>
      <c r="FZH305" s="18"/>
      <c r="FZI305" s="18"/>
      <c r="FZJ305" s="18"/>
      <c r="FZK305" s="18"/>
      <c r="FZL305" s="18"/>
      <c r="FZM305" s="18"/>
      <c r="FZN305" s="18"/>
      <c r="FZO305" s="18"/>
      <c r="FZP305" s="18"/>
      <c r="FZQ305" s="18"/>
      <c r="FZR305" s="18"/>
      <c r="FZS305" s="18"/>
      <c r="FZT305" s="18"/>
      <c r="FZU305" s="18"/>
      <c r="FZV305" s="18"/>
      <c r="FZW305" s="18"/>
      <c r="FZX305" s="18"/>
      <c r="FZY305" s="18"/>
      <c r="FZZ305" s="18"/>
      <c r="GAA305" s="18"/>
      <c r="GAB305" s="18"/>
      <c r="GAC305" s="18"/>
      <c r="GAD305" s="18"/>
      <c r="GAE305" s="18"/>
      <c r="GAF305" s="18"/>
      <c r="GAG305" s="18"/>
      <c r="GAH305" s="18"/>
      <c r="GAI305" s="18"/>
      <c r="GAJ305" s="18"/>
      <c r="GAK305" s="18"/>
      <c r="GAL305" s="18"/>
      <c r="GAM305" s="18"/>
      <c r="GAN305" s="18"/>
      <c r="GAO305" s="18"/>
      <c r="GAP305" s="18"/>
      <c r="GAQ305" s="18"/>
      <c r="GAR305" s="18"/>
      <c r="GAS305" s="18"/>
      <c r="GAT305" s="18"/>
      <c r="GAU305" s="18"/>
      <c r="GAV305" s="18"/>
      <c r="GAW305" s="18"/>
      <c r="GAX305" s="18"/>
      <c r="GAY305" s="18"/>
      <c r="GAZ305" s="18"/>
      <c r="GBA305" s="18"/>
      <c r="GBB305" s="18"/>
      <c r="GBC305" s="18"/>
      <c r="GBD305" s="18"/>
      <c r="GBE305" s="18"/>
      <c r="GBF305" s="18"/>
      <c r="GBG305" s="18"/>
      <c r="GBH305" s="18"/>
      <c r="GBI305" s="18"/>
      <c r="GBJ305" s="18"/>
      <c r="GBK305" s="18"/>
      <c r="GBL305" s="18"/>
      <c r="GBM305" s="18"/>
      <c r="GBN305" s="18"/>
      <c r="GBO305" s="18"/>
      <c r="GBP305" s="18"/>
      <c r="GBQ305" s="18"/>
      <c r="GBR305" s="18"/>
      <c r="GBS305" s="18"/>
      <c r="GBT305" s="18"/>
      <c r="GBU305" s="18"/>
      <c r="GBV305" s="18"/>
      <c r="GBW305" s="18"/>
      <c r="GBX305" s="18"/>
      <c r="GBY305" s="18"/>
      <c r="GBZ305" s="18"/>
      <c r="GCA305" s="18"/>
      <c r="GCB305" s="18"/>
      <c r="GCC305" s="18"/>
      <c r="GCD305" s="18"/>
      <c r="GCE305" s="18"/>
      <c r="GCF305" s="18"/>
      <c r="GCG305" s="18"/>
      <c r="GCH305" s="18"/>
      <c r="GCI305" s="18"/>
      <c r="GCJ305" s="18"/>
      <c r="GCK305" s="18"/>
      <c r="GCL305" s="18"/>
      <c r="GCM305" s="18"/>
      <c r="GCN305" s="18"/>
      <c r="GCO305" s="18"/>
      <c r="GCP305" s="18"/>
      <c r="GCQ305" s="18"/>
      <c r="GCR305" s="18"/>
      <c r="GCS305" s="18"/>
      <c r="GCT305" s="18"/>
      <c r="GCU305" s="18"/>
      <c r="GCV305" s="18"/>
      <c r="GCW305" s="18"/>
      <c r="GCX305" s="18"/>
      <c r="GCY305" s="18"/>
      <c r="GCZ305" s="18"/>
      <c r="GDA305" s="18"/>
      <c r="GDB305" s="18"/>
      <c r="GDC305" s="18"/>
      <c r="GDD305" s="18"/>
      <c r="GDE305" s="18"/>
      <c r="GDF305" s="18"/>
      <c r="GDG305" s="18"/>
      <c r="GDH305" s="18"/>
      <c r="GDI305" s="18"/>
      <c r="GDJ305" s="18"/>
      <c r="GDK305" s="18"/>
      <c r="GDL305" s="18"/>
      <c r="GDM305" s="18"/>
      <c r="GDN305" s="18"/>
      <c r="GDO305" s="18"/>
      <c r="GDP305" s="18"/>
      <c r="GDQ305" s="18"/>
      <c r="GDR305" s="18"/>
      <c r="GDS305" s="18"/>
      <c r="GDT305" s="18"/>
      <c r="GDU305" s="18"/>
      <c r="GDV305" s="18"/>
      <c r="GDW305" s="18"/>
      <c r="GDX305" s="18"/>
      <c r="GDY305" s="18"/>
      <c r="GDZ305" s="18"/>
      <c r="GEA305" s="18"/>
      <c r="GEB305" s="18"/>
      <c r="GEC305" s="18"/>
      <c r="GED305" s="18"/>
      <c r="GEE305" s="18"/>
      <c r="GEF305" s="18"/>
      <c r="GEG305" s="18"/>
      <c r="GEH305" s="18"/>
      <c r="GEI305" s="18"/>
      <c r="GEJ305" s="18"/>
      <c r="GEK305" s="18"/>
      <c r="GEL305" s="18"/>
      <c r="GEM305" s="18"/>
      <c r="GEN305" s="18"/>
      <c r="GEO305" s="18"/>
      <c r="GEP305" s="18"/>
      <c r="GEQ305" s="18"/>
      <c r="GER305" s="18"/>
      <c r="GES305" s="18"/>
      <c r="GET305" s="18"/>
      <c r="GEU305" s="18"/>
      <c r="GEV305" s="18"/>
      <c r="GEW305" s="18"/>
      <c r="GEX305" s="18"/>
      <c r="GEY305" s="18"/>
      <c r="GEZ305" s="18"/>
      <c r="GFA305" s="18"/>
      <c r="GFB305" s="18"/>
      <c r="GFC305" s="18"/>
      <c r="GFD305" s="18"/>
      <c r="GFE305" s="18"/>
      <c r="GFF305" s="18"/>
      <c r="GFG305" s="18"/>
      <c r="GFH305" s="18"/>
      <c r="GFI305" s="18"/>
      <c r="GFJ305" s="18"/>
      <c r="GFK305" s="18"/>
      <c r="GFL305" s="18"/>
      <c r="GFM305" s="18"/>
      <c r="GFN305" s="18"/>
      <c r="GFO305" s="18"/>
      <c r="GFP305" s="18"/>
      <c r="GFQ305" s="18"/>
      <c r="GFR305" s="18"/>
      <c r="GFS305" s="18"/>
      <c r="GFT305" s="18"/>
      <c r="GFU305" s="18"/>
      <c r="GFV305" s="18"/>
      <c r="GFW305" s="18"/>
      <c r="GFX305" s="18"/>
      <c r="GFY305" s="18"/>
      <c r="GFZ305" s="18"/>
      <c r="GGA305" s="18"/>
      <c r="GGB305" s="18"/>
      <c r="GGC305" s="18"/>
      <c r="GGD305" s="18"/>
      <c r="GGE305" s="18"/>
      <c r="GGF305" s="18"/>
      <c r="GGG305" s="18"/>
      <c r="GGH305" s="18"/>
      <c r="GGI305" s="18"/>
      <c r="GGJ305" s="18"/>
      <c r="GGK305" s="18"/>
      <c r="GGL305" s="18"/>
      <c r="GGM305" s="18"/>
      <c r="GGN305" s="18"/>
      <c r="GGO305" s="18"/>
      <c r="GGP305" s="18"/>
      <c r="GGQ305" s="18"/>
      <c r="GGR305" s="18"/>
      <c r="GGS305" s="18"/>
      <c r="GGT305" s="18"/>
      <c r="GGU305" s="18"/>
      <c r="GGV305" s="18"/>
      <c r="GGW305" s="18"/>
      <c r="GGX305" s="18"/>
      <c r="GGY305" s="18"/>
      <c r="GGZ305" s="18"/>
      <c r="GHA305" s="18"/>
      <c r="GHB305" s="18"/>
      <c r="GHC305" s="18"/>
      <c r="GHD305" s="18"/>
      <c r="GHE305" s="18"/>
      <c r="GHF305" s="18"/>
      <c r="GHG305" s="18"/>
      <c r="GHH305" s="18"/>
      <c r="GHI305" s="18"/>
      <c r="GHJ305" s="18"/>
      <c r="GHK305" s="18"/>
      <c r="GHL305" s="18"/>
      <c r="GHM305" s="18"/>
      <c r="GHN305" s="18"/>
      <c r="GHO305" s="18"/>
      <c r="GHP305" s="18"/>
      <c r="GHQ305" s="18"/>
      <c r="GHR305" s="18"/>
      <c r="GHS305" s="18"/>
      <c r="GHT305" s="18"/>
      <c r="GHU305" s="18"/>
      <c r="GHV305" s="18"/>
      <c r="GHW305" s="18"/>
      <c r="GHX305" s="18"/>
      <c r="GHY305" s="18"/>
      <c r="GHZ305" s="18"/>
      <c r="GIA305" s="18"/>
      <c r="GIB305" s="18"/>
      <c r="GIC305" s="18"/>
      <c r="GID305" s="18"/>
      <c r="GIE305" s="18"/>
      <c r="GIF305" s="18"/>
      <c r="GIG305" s="18"/>
      <c r="GIH305" s="18"/>
      <c r="GII305" s="18"/>
      <c r="GIJ305" s="18"/>
      <c r="GIK305" s="18"/>
      <c r="GIL305" s="18"/>
      <c r="GIM305" s="18"/>
      <c r="GIN305" s="18"/>
      <c r="GIO305" s="18"/>
      <c r="GIP305" s="18"/>
      <c r="GIQ305" s="18"/>
      <c r="GIR305" s="18"/>
      <c r="GIS305" s="18"/>
      <c r="GIT305" s="18"/>
      <c r="GIU305" s="18"/>
      <c r="GIV305" s="18"/>
      <c r="GIW305" s="18"/>
      <c r="GIX305" s="18"/>
      <c r="GIY305" s="18"/>
      <c r="GIZ305" s="18"/>
      <c r="GJA305" s="18"/>
      <c r="GJB305" s="18"/>
      <c r="GJC305" s="18"/>
      <c r="GJD305" s="18"/>
      <c r="GJE305" s="18"/>
      <c r="GJF305" s="18"/>
      <c r="GJG305" s="18"/>
      <c r="GJH305" s="18"/>
      <c r="GJI305" s="18"/>
      <c r="GJJ305" s="18"/>
      <c r="GJK305" s="18"/>
      <c r="GJL305" s="18"/>
      <c r="GJM305" s="18"/>
      <c r="GJN305" s="18"/>
      <c r="GJO305" s="18"/>
      <c r="GJP305" s="18"/>
      <c r="GJQ305" s="18"/>
      <c r="GJR305" s="18"/>
      <c r="GJS305" s="18"/>
      <c r="GJT305" s="18"/>
      <c r="GJU305" s="18"/>
      <c r="GJV305" s="18"/>
      <c r="GJW305" s="18"/>
      <c r="GJX305" s="18"/>
      <c r="GJY305" s="18"/>
      <c r="GJZ305" s="18"/>
      <c r="GKA305" s="18"/>
      <c r="GKB305" s="18"/>
      <c r="GKC305" s="18"/>
      <c r="GKD305" s="18"/>
      <c r="GKE305" s="18"/>
      <c r="GKF305" s="18"/>
      <c r="GKG305" s="18"/>
      <c r="GKH305" s="18"/>
      <c r="GKI305" s="18"/>
      <c r="GKJ305" s="18"/>
      <c r="GKK305" s="18"/>
      <c r="GKL305" s="18"/>
      <c r="GKM305" s="18"/>
      <c r="GKN305" s="18"/>
      <c r="GKO305" s="18"/>
      <c r="GKP305" s="18"/>
      <c r="GKQ305" s="18"/>
      <c r="GKR305" s="18"/>
      <c r="GKS305" s="18"/>
      <c r="GKT305" s="18"/>
      <c r="GKU305" s="18"/>
      <c r="GKV305" s="18"/>
      <c r="GKW305" s="18"/>
      <c r="GKX305" s="18"/>
      <c r="GKY305" s="18"/>
      <c r="GKZ305" s="18"/>
      <c r="GLA305" s="18"/>
      <c r="GLB305" s="18"/>
      <c r="GLC305" s="18"/>
      <c r="GLD305" s="18"/>
      <c r="GLE305" s="18"/>
      <c r="GLF305" s="18"/>
      <c r="GLG305" s="18"/>
      <c r="GLH305" s="18"/>
      <c r="GLI305" s="18"/>
      <c r="GLJ305" s="18"/>
      <c r="GLK305" s="18"/>
      <c r="GLL305" s="18"/>
      <c r="GLM305" s="18"/>
      <c r="GLN305" s="18"/>
      <c r="GLO305" s="18"/>
      <c r="GLP305" s="18"/>
      <c r="GLQ305" s="18"/>
      <c r="GLR305" s="18"/>
      <c r="GLS305" s="18"/>
      <c r="GLT305" s="18"/>
      <c r="GLU305" s="18"/>
      <c r="GLV305" s="18"/>
      <c r="GLW305" s="18"/>
      <c r="GLX305" s="18"/>
      <c r="GLY305" s="18"/>
      <c r="GLZ305" s="18"/>
      <c r="GMA305" s="18"/>
      <c r="GMB305" s="18"/>
      <c r="GMC305" s="18"/>
      <c r="GMD305" s="18"/>
      <c r="GME305" s="18"/>
      <c r="GMF305" s="18"/>
      <c r="GMG305" s="18"/>
      <c r="GMH305" s="18"/>
      <c r="GMI305" s="18"/>
      <c r="GMJ305" s="18"/>
      <c r="GMK305" s="18"/>
      <c r="GML305" s="18"/>
      <c r="GMM305" s="18"/>
      <c r="GMN305" s="18"/>
      <c r="GMO305" s="18"/>
      <c r="GMP305" s="18"/>
      <c r="GMQ305" s="18"/>
      <c r="GMR305" s="18"/>
      <c r="GMS305" s="18"/>
      <c r="GMT305" s="18"/>
      <c r="GMU305" s="18"/>
      <c r="GMV305" s="18"/>
      <c r="GMW305" s="18"/>
      <c r="GMX305" s="18"/>
      <c r="GMY305" s="18"/>
      <c r="GMZ305" s="18"/>
      <c r="GNA305" s="18"/>
      <c r="GNB305" s="18"/>
      <c r="GNC305" s="18"/>
      <c r="GND305" s="18"/>
      <c r="GNE305" s="18"/>
      <c r="GNF305" s="18"/>
      <c r="GNG305" s="18"/>
      <c r="GNH305" s="18"/>
      <c r="GNI305" s="18"/>
      <c r="GNJ305" s="18"/>
      <c r="GNK305" s="18"/>
      <c r="GNL305" s="18"/>
      <c r="GNM305" s="18"/>
      <c r="GNN305" s="18"/>
      <c r="GNO305" s="18"/>
      <c r="GNP305" s="18"/>
      <c r="GNQ305" s="18"/>
      <c r="GNR305" s="18"/>
      <c r="GNS305" s="18"/>
      <c r="GNT305" s="18"/>
      <c r="GNU305" s="18"/>
      <c r="GNV305" s="18"/>
      <c r="GNW305" s="18"/>
      <c r="GNX305" s="18"/>
      <c r="GNY305" s="18"/>
      <c r="GNZ305" s="18"/>
      <c r="GOA305" s="18"/>
      <c r="GOB305" s="18"/>
      <c r="GOC305" s="18"/>
      <c r="GOD305" s="18"/>
      <c r="GOE305" s="18"/>
      <c r="GOF305" s="18"/>
      <c r="GOG305" s="18"/>
      <c r="GOH305" s="18"/>
      <c r="GOI305" s="18"/>
      <c r="GOJ305" s="18"/>
      <c r="GOK305" s="18"/>
      <c r="GOL305" s="18"/>
      <c r="GOM305" s="18"/>
      <c r="GON305" s="18"/>
      <c r="GOO305" s="18"/>
      <c r="GOP305" s="18"/>
      <c r="GOQ305" s="18"/>
      <c r="GOR305" s="18"/>
      <c r="GOS305" s="18"/>
      <c r="GOT305" s="18"/>
      <c r="GOU305" s="18"/>
      <c r="GOV305" s="18"/>
      <c r="GOW305" s="18"/>
      <c r="GOX305" s="18"/>
      <c r="GOY305" s="18"/>
      <c r="GOZ305" s="18"/>
      <c r="GPA305" s="18"/>
      <c r="GPB305" s="18"/>
      <c r="GPC305" s="18"/>
      <c r="GPD305" s="18"/>
      <c r="GPE305" s="18"/>
      <c r="GPF305" s="18"/>
      <c r="GPG305" s="18"/>
      <c r="GPH305" s="18"/>
      <c r="GPI305" s="18"/>
      <c r="GPJ305" s="18"/>
      <c r="GPK305" s="18"/>
      <c r="GPL305" s="18"/>
      <c r="GPM305" s="18"/>
      <c r="GPN305" s="18"/>
      <c r="GPO305" s="18"/>
      <c r="GPP305" s="18"/>
      <c r="GPQ305" s="18"/>
      <c r="GPR305" s="18"/>
      <c r="GPS305" s="18"/>
      <c r="GPT305" s="18"/>
      <c r="GPU305" s="18"/>
      <c r="GPV305" s="18"/>
      <c r="GPW305" s="18"/>
      <c r="GPX305" s="18"/>
      <c r="GPY305" s="18"/>
      <c r="GPZ305" s="18"/>
      <c r="GQA305" s="18"/>
      <c r="GQB305" s="18"/>
      <c r="GQC305" s="18"/>
      <c r="GQD305" s="18"/>
      <c r="GQE305" s="18"/>
      <c r="GQF305" s="18"/>
      <c r="GQG305" s="18"/>
      <c r="GQH305" s="18"/>
      <c r="GQI305" s="18"/>
      <c r="GQJ305" s="18"/>
      <c r="GQK305" s="18"/>
      <c r="GQL305" s="18"/>
      <c r="GQM305" s="18"/>
      <c r="GQN305" s="18"/>
      <c r="GQO305" s="18"/>
      <c r="GQP305" s="18"/>
      <c r="GQQ305" s="18"/>
      <c r="GQR305" s="18"/>
      <c r="GQS305" s="18"/>
      <c r="GQT305" s="18"/>
      <c r="GQU305" s="18"/>
      <c r="GQV305" s="18"/>
      <c r="GQW305" s="18"/>
      <c r="GQX305" s="18"/>
      <c r="GQY305" s="18"/>
      <c r="GQZ305" s="18"/>
      <c r="GRA305" s="18"/>
      <c r="GRB305" s="18"/>
      <c r="GRC305" s="18"/>
      <c r="GRD305" s="18"/>
      <c r="GRE305" s="18"/>
      <c r="GRF305" s="18"/>
      <c r="GRG305" s="18"/>
      <c r="GRH305" s="18"/>
      <c r="GRI305" s="18"/>
      <c r="GRJ305" s="18"/>
      <c r="GRK305" s="18"/>
      <c r="GRL305" s="18"/>
      <c r="GRM305" s="18"/>
      <c r="GRN305" s="18"/>
      <c r="GRO305" s="18"/>
      <c r="GRP305" s="18"/>
      <c r="GRQ305" s="18"/>
      <c r="GRR305" s="18"/>
      <c r="GRS305" s="18"/>
      <c r="GRT305" s="18"/>
      <c r="GRU305" s="18"/>
      <c r="GRV305" s="18"/>
      <c r="GRW305" s="18"/>
      <c r="GRX305" s="18"/>
      <c r="GRY305" s="18"/>
      <c r="GRZ305" s="18"/>
      <c r="GSA305" s="18"/>
      <c r="GSB305" s="18"/>
      <c r="GSC305" s="18"/>
      <c r="GSD305" s="18"/>
      <c r="GSE305" s="18"/>
      <c r="GSF305" s="18"/>
      <c r="GSG305" s="18"/>
      <c r="GSH305" s="18"/>
      <c r="GSI305" s="18"/>
      <c r="GSJ305" s="18"/>
      <c r="GSK305" s="18"/>
      <c r="GSL305" s="18"/>
      <c r="GSM305" s="18"/>
      <c r="GSN305" s="18"/>
      <c r="GSO305" s="18"/>
      <c r="GSP305" s="18"/>
      <c r="GSQ305" s="18"/>
      <c r="GSR305" s="18"/>
      <c r="GSS305" s="18"/>
      <c r="GST305" s="18"/>
      <c r="GSU305" s="18"/>
      <c r="GSV305" s="18"/>
      <c r="GSW305" s="18"/>
      <c r="GSX305" s="18"/>
      <c r="GSY305" s="18"/>
      <c r="GSZ305" s="18"/>
      <c r="GTA305" s="18"/>
      <c r="GTB305" s="18"/>
      <c r="GTC305" s="18"/>
      <c r="GTD305" s="18"/>
      <c r="GTE305" s="18"/>
      <c r="GTF305" s="18"/>
      <c r="GTG305" s="18"/>
      <c r="GTH305" s="18"/>
      <c r="GTI305" s="18"/>
      <c r="GTJ305" s="18"/>
      <c r="GTK305" s="18"/>
      <c r="GTL305" s="18"/>
      <c r="GTM305" s="18"/>
      <c r="GTN305" s="18"/>
      <c r="GTO305" s="18"/>
      <c r="GTP305" s="18"/>
      <c r="GTQ305" s="18"/>
      <c r="GTR305" s="18"/>
      <c r="GTS305" s="18"/>
      <c r="GTT305" s="18"/>
      <c r="GTU305" s="18"/>
      <c r="GTV305" s="18"/>
      <c r="GTW305" s="18"/>
      <c r="GTX305" s="18"/>
      <c r="GTY305" s="18"/>
      <c r="GTZ305" s="18"/>
      <c r="GUA305" s="18"/>
      <c r="GUB305" s="18"/>
      <c r="GUC305" s="18"/>
      <c r="GUD305" s="18"/>
      <c r="GUE305" s="18"/>
      <c r="GUF305" s="18"/>
      <c r="GUG305" s="18"/>
      <c r="GUH305" s="18"/>
      <c r="GUI305" s="18"/>
      <c r="GUJ305" s="18"/>
      <c r="GUK305" s="18"/>
      <c r="GUL305" s="18"/>
      <c r="GUM305" s="18"/>
      <c r="GUN305" s="18"/>
      <c r="GUO305" s="18"/>
      <c r="GUP305" s="18"/>
      <c r="GUQ305" s="18"/>
      <c r="GUR305" s="18"/>
      <c r="GUS305" s="18"/>
      <c r="GUT305" s="18"/>
      <c r="GUU305" s="18"/>
      <c r="GUV305" s="18"/>
      <c r="GUW305" s="18"/>
      <c r="GUX305" s="18"/>
      <c r="GUY305" s="18"/>
      <c r="GUZ305" s="18"/>
      <c r="GVA305" s="18"/>
      <c r="GVB305" s="18"/>
      <c r="GVC305" s="18"/>
      <c r="GVD305" s="18"/>
      <c r="GVE305" s="18"/>
      <c r="GVF305" s="18"/>
      <c r="GVG305" s="18"/>
      <c r="GVH305" s="18"/>
      <c r="GVI305" s="18"/>
      <c r="GVJ305" s="18"/>
      <c r="GVK305" s="18"/>
      <c r="GVL305" s="18"/>
      <c r="GVM305" s="18"/>
      <c r="GVN305" s="18"/>
      <c r="GVO305" s="18"/>
      <c r="GVP305" s="18"/>
      <c r="GVQ305" s="18"/>
      <c r="GVR305" s="18"/>
      <c r="GVS305" s="18"/>
      <c r="GVT305" s="18"/>
      <c r="GVU305" s="18"/>
      <c r="GVV305" s="18"/>
      <c r="GVW305" s="18"/>
      <c r="GVX305" s="18"/>
      <c r="GVY305" s="18"/>
      <c r="GVZ305" s="18"/>
      <c r="GWA305" s="18"/>
      <c r="GWB305" s="18"/>
      <c r="GWC305" s="18"/>
      <c r="GWD305" s="18"/>
      <c r="GWE305" s="18"/>
      <c r="GWF305" s="18"/>
      <c r="GWG305" s="18"/>
      <c r="GWH305" s="18"/>
      <c r="GWI305" s="18"/>
      <c r="GWJ305" s="18"/>
      <c r="GWK305" s="18"/>
      <c r="GWL305" s="18"/>
      <c r="GWM305" s="18"/>
      <c r="GWN305" s="18"/>
      <c r="GWO305" s="18"/>
      <c r="GWP305" s="18"/>
      <c r="GWQ305" s="18"/>
      <c r="GWR305" s="18"/>
      <c r="GWS305" s="18"/>
      <c r="GWT305" s="18"/>
      <c r="GWU305" s="18"/>
      <c r="GWV305" s="18"/>
      <c r="GWW305" s="18"/>
      <c r="GWX305" s="18"/>
      <c r="GWY305" s="18"/>
      <c r="GWZ305" s="18"/>
      <c r="GXA305" s="18"/>
      <c r="GXB305" s="18"/>
      <c r="GXC305" s="18"/>
      <c r="GXD305" s="18"/>
      <c r="GXE305" s="18"/>
      <c r="GXF305" s="18"/>
      <c r="GXG305" s="18"/>
      <c r="GXH305" s="18"/>
      <c r="GXI305" s="18"/>
      <c r="GXJ305" s="18"/>
      <c r="GXK305" s="18"/>
      <c r="GXL305" s="18"/>
      <c r="GXM305" s="18"/>
      <c r="GXN305" s="18"/>
      <c r="GXO305" s="18"/>
      <c r="GXP305" s="18"/>
      <c r="GXQ305" s="18"/>
      <c r="GXR305" s="18"/>
      <c r="GXS305" s="18"/>
      <c r="GXT305" s="18"/>
      <c r="GXU305" s="18"/>
      <c r="GXV305" s="18"/>
      <c r="GXW305" s="18"/>
      <c r="GXX305" s="18"/>
      <c r="GXY305" s="18"/>
      <c r="GXZ305" s="18"/>
      <c r="GYA305" s="18"/>
      <c r="GYB305" s="18"/>
      <c r="GYC305" s="18"/>
      <c r="GYD305" s="18"/>
      <c r="GYE305" s="18"/>
      <c r="GYF305" s="18"/>
      <c r="GYG305" s="18"/>
      <c r="GYH305" s="18"/>
      <c r="GYI305" s="18"/>
      <c r="GYJ305" s="18"/>
      <c r="GYK305" s="18"/>
      <c r="GYL305" s="18"/>
      <c r="GYM305" s="18"/>
      <c r="GYN305" s="18"/>
      <c r="GYO305" s="18"/>
      <c r="GYP305" s="18"/>
      <c r="GYQ305" s="18"/>
      <c r="GYR305" s="18"/>
      <c r="GYS305" s="18"/>
      <c r="GYT305" s="18"/>
      <c r="GYU305" s="18"/>
      <c r="GYV305" s="18"/>
      <c r="GYW305" s="18"/>
      <c r="GYX305" s="18"/>
      <c r="GYY305" s="18"/>
      <c r="GYZ305" s="18"/>
      <c r="GZA305" s="18"/>
      <c r="GZB305" s="18"/>
      <c r="GZC305" s="18"/>
      <c r="GZD305" s="18"/>
      <c r="GZE305" s="18"/>
      <c r="GZF305" s="18"/>
      <c r="GZG305" s="18"/>
      <c r="GZH305" s="18"/>
      <c r="GZI305" s="18"/>
      <c r="GZJ305" s="18"/>
      <c r="GZK305" s="18"/>
      <c r="GZL305" s="18"/>
      <c r="GZM305" s="18"/>
      <c r="GZN305" s="18"/>
      <c r="GZO305" s="18"/>
      <c r="GZP305" s="18"/>
      <c r="GZQ305" s="18"/>
      <c r="GZR305" s="18"/>
      <c r="GZS305" s="18"/>
      <c r="GZT305" s="18"/>
      <c r="GZU305" s="18"/>
      <c r="GZV305" s="18"/>
      <c r="GZW305" s="18"/>
      <c r="GZX305" s="18"/>
      <c r="GZY305" s="18"/>
      <c r="GZZ305" s="18"/>
      <c r="HAA305" s="18"/>
      <c r="HAB305" s="18"/>
      <c r="HAC305" s="18"/>
      <c r="HAD305" s="18"/>
      <c r="HAE305" s="18"/>
      <c r="HAF305" s="18"/>
      <c r="HAG305" s="18"/>
      <c r="HAH305" s="18"/>
      <c r="HAI305" s="18"/>
      <c r="HAJ305" s="18"/>
      <c r="HAK305" s="18"/>
      <c r="HAL305" s="18"/>
      <c r="HAM305" s="18"/>
      <c r="HAN305" s="18"/>
      <c r="HAO305" s="18"/>
      <c r="HAP305" s="18"/>
      <c r="HAQ305" s="18"/>
      <c r="HAR305" s="18"/>
      <c r="HAS305" s="18"/>
      <c r="HAT305" s="18"/>
      <c r="HAU305" s="18"/>
      <c r="HAV305" s="18"/>
      <c r="HAW305" s="18"/>
      <c r="HAX305" s="18"/>
      <c r="HAY305" s="18"/>
      <c r="HAZ305" s="18"/>
      <c r="HBA305" s="18"/>
      <c r="HBB305" s="18"/>
      <c r="HBC305" s="18"/>
      <c r="HBD305" s="18"/>
      <c r="HBE305" s="18"/>
      <c r="HBF305" s="18"/>
      <c r="HBG305" s="18"/>
      <c r="HBH305" s="18"/>
      <c r="HBI305" s="18"/>
      <c r="HBJ305" s="18"/>
      <c r="HBK305" s="18"/>
      <c r="HBL305" s="18"/>
      <c r="HBM305" s="18"/>
      <c r="HBN305" s="18"/>
      <c r="HBO305" s="18"/>
      <c r="HBP305" s="18"/>
      <c r="HBQ305" s="18"/>
      <c r="HBR305" s="18"/>
      <c r="HBS305" s="18"/>
      <c r="HBT305" s="18"/>
      <c r="HBU305" s="18"/>
      <c r="HBV305" s="18"/>
      <c r="HBW305" s="18"/>
      <c r="HBX305" s="18"/>
      <c r="HBY305" s="18"/>
      <c r="HBZ305" s="18"/>
      <c r="HCA305" s="18"/>
      <c r="HCB305" s="18"/>
      <c r="HCC305" s="18"/>
      <c r="HCD305" s="18"/>
      <c r="HCE305" s="18"/>
      <c r="HCF305" s="18"/>
      <c r="HCG305" s="18"/>
      <c r="HCH305" s="18"/>
      <c r="HCI305" s="18"/>
      <c r="HCJ305" s="18"/>
      <c r="HCK305" s="18"/>
      <c r="HCL305" s="18"/>
      <c r="HCM305" s="18"/>
      <c r="HCN305" s="18"/>
      <c r="HCO305" s="18"/>
      <c r="HCP305" s="18"/>
      <c r="HCQ305" s="18"/>
      <c r="HCR305" s="18"/>
      <c r="HCS305" s="18"/>
      <c r="HCT305" s="18"/>
      <c r="HCU305" s="18"/>
      <c r="HCV305" s="18"/>
      <c r="HCW305" s="18"/>
      <c r="HCX305" s="18"/>
      <c r="HCY305" s="18"/>
      <c r="HCZ305" s="18"/>
      <c r="HDA305" s="18"/>
      <c r="HDB305" s="18"/>
      <c r="HDC305" s="18"/>
      <c r="HDD305" s="18"/>
      <c r="HDE305" s="18"/>
      <c r="HDF305" s="18"/>
      <c r="HDG305" s="18"/>
      <c r="HDH305" s="18"/>
      <c r="HDI305" s="18"/>
      <c r="HDJ305" s="18"/>
      <c r="HDK305" s="18"/>
      <c r="HDL305" s="18"/>
      <c r="HDM305" s="18"/>
      <c r="HDN305" s="18"/>
      <c r="HDO305" s="18"/>
      <c r="HDP305" s="18"/>
      <c r="HDQ305" s="18"/>
      <c r="HDR305" s="18"/>
      <c r="HDS305" s="18"/>
      <c r="HDT305" s="18"/>
      <c r="HDU305" s="18"/>
      <c r="HDV305" s="18"/>
      <c r="HDW305" s="18"/>
      <c r="HDX305" s="18"/>
      <c r="HDY305" s="18"/>
      <c r="HDZ305" s="18"/>
      <c r="HEA305" s="18"/>
      <c r="HEB305" s="18"/>
      <c r="HEC305" s="18"/>
      <c r="HED305" s="18"/>
      <c r="HEE305" s="18"/>
      <c r="HEF305" s="18"/>
      <c r="HEG305" s="18"/>
      <c r="HEH305" s="18"/>
      <c r="HEI305" s="18"/>
      <c r="HEJ305" s="18"/>
      <c r="HEK305" s="18"/>
      <c r="HEL305" s="18"/>
      <c r="HEM305" s="18"/>
      <c r="HEN305" s="18"/>
      <c r="HEO305" s="18"/>
      <c r="HEP305" s="18"/>
      <c r="HEQ305" s="18"/>
      <c r="HER305" s="18"/>
      <c r="HES305" s="18"/>
      <c r="HET305" s="18"/>
      <c r="HEU305" s="18"/>
      <c r="HEV305" s="18"/>
      <c r="HEW305" s="18"/>
      <c r="HEX305" s="18"/>
      <c r="HEY305" s="18"/>
      <c r="HEZ305" s="18"/>
      <c r="HFA305" s="18"/>
      <c r="HFB305" s="18"/>
      <c r="HFC305" s="18"/>
      <c r="HFD305" s="18"/>
      <c r="HFE305" s="18"/>
      <c r="HFF305" s="18"/>
      <c r="HFG305" s="18"/>
      <c r="HFH305" s="18"/>
      <c r="HFI305" s="18"/>
      <c r="HFJ305" s="18"/>
      <c r="HFK305" s="18"/>
      <c r="HFL305" s="18"/>
      <c r="HFM305" s="18"/>
      <c r="HFN305" s="18"/>
      <c r="HFO305" s="18"/>
      <c r="HFP305" s="18"/>
      <c r="HFQ305" s="18"/>
      <c r="HFR305" s="18"/>
      <c r="HFS305" s="18"/>
      <c r="HFT305" s="18"/>
      <c r="HFU305" s="18"/>
      <c r="HFV305" s="18"/>
      <c r="HFW305" s="18"/>
      <c r="HFX305" s="18"/>
      <c r="HFY305" s="18"/>
      <c r="HFZ305" s="18"/>
      <c r="HGA305" s="18"/>
      <c r="HGB305" s="18"/>
      <c r="HGC305" s="18"/>
      <c r="HGD305" s="18"/>
      <c r="HGE305" s="18"/>
      <c r="HGF305" s="18"/>
      <c r="HGG305" s="18"/>
      <c r="HGH305" s="18"/>
      <c r="HGI305" s="18"/>
      <c r="HGJ305" s="18"/>
      <c r="HGK305" s="18"/>
      <c r="HGL305" s="18"/>
      <c r="HGM305" s="18"/>
      <c r="HGN305" s="18"/>
      <c r="HGO305" s="18"/>
      <c r="HGP305" s="18"/>
      <c r="HGQ305" s="18"/>
      <c r="HGR305" s="18"/>
      <c r="HGS305" s="18"/>
      <c r="HGT305" s="18"/>
      <c r="HGU305" s="18"/>
      <c r="HGV305" s="18"/>
      <c r="HGW305" s="18"/>
      <c r="HGX305" s="18"/>
      <c r="HGY305" s="18"/>
      <c r="HGZ305" s="18"/>
      <c r="HHA305" s="18"/>
      <c r="HHB305" s="18"/>
      <c r="HHC305" s="18"/>
      <c r="HHD305" s="18"/>
      <c r="HHE305" s="18"/>
      <c r="HHF305" s="18"/>
      <c r="HHG305" s="18"/>
      <c r="HHH305" s="18"/>
      <c r="HHI305" s="18"/>
      <c r="HHJ305" s="18"/>
      <c r="HHK305" s="18"/>
      <c r="HHL305" s="18"/>
      <c r="HHM305" s="18"/>
      <c r="HHN305" s="18"/>
      <c r="HHO305" s="18"/>
      <c r="HHP305" s="18"/>
      <c r="HHQ305" s="18"/>
      <c r="HHR305" s="18"/>
      <c r="HHS305" s="18"/>
      <c r="HHT305" s="18"/>
      <c r="HHU305" s="18"/>
      <c r="HHV305" s="18"/>
      <c r="HHW305" s="18"/>
      <c r="HHX305" s="18"/>
      <c r="HHY305" s="18"/>
      <c r="HHZ305" s="18"/>
      <c r="HIA305" s="18"/>
      <c r="HIB305" s="18"/>
      <c r="HIC305" s="18"/>
      <c r="HID305" s="18"/>
      <c r="HIE305" s="18"/>
      <c r="HIF305" s="18"/>
      <c r="HIG305" s="18"/>
      <c r="HIH305" s="18"/>
      <c r="HII305" s="18"/>
      <c r="HIJ305" s="18"/>
      <c r="HIK305" s="18"/>
      <c r="HIL305" s="18"/>
      <c r="HIM305" s="18"/>
      <c r="HIN305" s="18"/>
      <c r="HIO305" s="18"/>
      <c r="HIP305" s="18"/>
      <c r="HIQ305" s="18"/>
      <c r="HIR305" s="18"/>
      <c r="HIS305" s="18"/>
      <c r="HIT305" s="18"/>
      <c r="HIU305" s="18"/>
      <c r="HIV305" s="18"/>
      <c r="HIW305" s="18"/>
      <c r="HIX305" s="18"/>
      <c r="HIY305" s="18"/>
      <c r="HIZ305" s="18"/>
      <c r="HJA305" s="18"/>
      <c r="HJB305" s="18"/>
      <c r="HJC305" s="18"/>
      <c r="HJD305" s="18"/>
      <c r="HJE305" s="18"/>
      <c r="HJF305" s="18"/>
      <c r="HJG305" s="18"/>
      <c r="HJH305" s="18"/>
      <c r="HJI305" s="18"/>
      <c r="HJJ305" s="18"/>
      <c r="HJK305" s="18"/>
      <c r="HJL305" s="18"/>
      <c r="HJM305" s="18"/>
      <c r="HJN305" s="18"/>
      <c r="HJO305" s="18"/>
      <c r="HJP305" s="18"/>
      <c r="HJQ305" s="18"/>
      <c r="HJR305" s="18"/>
      <c r="HJS305" s="18"/>
      <c r="HJT305" s="18"/>
      <c r="HJU305" s="18"/>
      <c r="HJV305" s="18"/>
      <c r="HJW305" s="18"/>
      <c r="HJX305" s="18"/>
      <c r="HJY305" s="18"/>
      <c r="HJZ305" s="18"/>
      <c r="HKA305" s="18"/>
      <c r="HKB305" s="18"/>
      <c r="HKC305" s="18"/>
      <c r="HKD305" s="18"/>
      <c r="HKE305" s="18"/>
      <c r="HKF305" s="18"/>
      <c r="HKG305" s="18"/>
      <c r="HKH305" s="18"/>
      <c r="HKI305" s="18"/>
      <c r="HKJ305" s="18"/>
      <c r="HKK305" s="18"/>
      <c r="HKL305" s="18"/>
      <c r="HKM305" s="18"/>
      <c r="HKN305" s="18"/>
      <c r="HKO305" s="18"/>
      <c r="HKP305" s="18"/>
      <c r="HKQ305" s="18"/>
      <c r="HKR305" s="18"/>
      <c r="HKS305" s="18"/>
      <c r="HKT305" s="18"/>
      <c r="HKU305" s="18"/>
      <c r="HKV305" s="18"/>
      <c r="HKW305" s="18"/>
      <c r="HKX305" s="18"/>
      <c r="HKY305" s="18"/>
      <c r="HKZ305" s="18"/>
      <c r="HLA305" s="18"/>
      <c r="HLB305" s="18"/>
      <c r="HLC305" s="18"/>
      <c r="HLD305" s="18"/>
      <c r="HLE305" s="18"/>
      <c r="HLF305" s="18"/>
      <c r="HLG305" s="18"/>
      <c r="HLH305" s="18"/>
      <c r="HLI305" s="18"/>
      <c r="HLJ305" s="18"/>
      <c r="HLK305" s="18"/>
      <c r="HLL305" s="18"/>
      <c r="HLM305" s="18"/>
      <c r="HLN305" s="18"/>
      <c r="HLO305" s="18"/>
      <c r="HLP305" s="18"/>
      <c r="HLQ305" s="18"/>
      <c r="HLR305" s="18"/>
      <c r="HLS305" s="18"/>
      <c r="HLT305" s="18"/>
      <c r="HLU305" s="18"/>
      <c r="HLV305" s="18"/>
      <c r="HLW305" s="18"/>
      <c r="HLX305" s="18"/>
      <c r="HLY305" s="18"/>
      <c r="HLZ305" s="18"/>
      <c r="HMA305" s="18"/>
      <c r="HMB305" s="18"/>
      <c r="HMC305" s="18"/>
      <c r="HMD305" s="18"/>
      <c r="HME305" s="18"/>
      <c r="HMF305" s="18"/>
      <c r="HMG305" s="18"/>
      <c r="HMH305" s="18"/>
      <c r="HMI305" s="18"/>
      <c r="HMJ305" s="18"/>
      <c r="HMK305" s="18"/>
      <c r="HML305" s="18"/>
      <c r="HMM305" s="18"/>
      <c r="HMN305" s="18"/>
      <c r="HMO305" s="18"/>
      <c r="HMP305" s="18"/>
      <c r="HMQ305" s="18"/>
      <c r="HMR305" s="18"/>
      <c r="HMS305" s="18"/>
      <c r="HMT305" s="18"/>
      <c r="HMU305" s="18"/>
      <c r="HMV305" s="18"/>
      <c r="HMW305" s="18"/>
      <c r="HMX305" s="18"/>
      <c r="HMY305" s="18"/>
      <c r="HMZ305" s="18"/>
      <c r="HNA305" s="18"/>
      <c r="HNB305" s="18"/>
      <c r="HNC305" s="18"/>
      <c r="HND305" s="18"/>
      <c r="HNE305" s="18"/>
      <c r="HNF305" s="18"/>
      <c r="HNG305" s="18"/>
      <c r="HNH305" s="18"/>
      <c r="HNI305" s="18"/>
      <c r="HNJ305" s="18"/>
      <c r="HNK305" s="18"/>
      <c r="HNL305" s="18"/>
      <c r="HNM305" s="18"/>
      <c r="HNN305" s="18"/>
      <c r="HNO305" s="18"/>
      <c r="HNP305" s="18"/>
      <c r="HNQ305" s="18"/>
      <c r="HNR305" s="18"/>
      <c r="HNS305" s="18"/>
      <c r="HNT305" s="18"/>
      <c r="HNU305" s="18"/>
      <c r="HNV305" s="18"/>
      <c r="HNW305" s="18"/>
      <c r="HNX305" s="18"/>
      <c r="HNY305" s="18"/>
      <c r="HNZ305" s="18"/>
      <c r="HOA305" s="18"/>
      <c r="HOB305" s="18"/>
      <c r="HOC305" s="18"/>
      <c r="HOD305" s="18"/>
      <c r="HOE305" s="18"/>
      <c r="HOF305" s="18"/>
      <c r="HOG305" s="18"/>
      <c r="HOH305" s="18"/>
      <c r="HOI305" s="18"/>
      <c r="HOJ305" s="18"/>
      <c r="HOK305" s="18"/>
      <c r="HOL305" s="18"/>
      <c r="HOM305" s="18"/>
      <c r="HON305" s="18"/>
      <c r="HOO305" s="18"/>
      <c r="HOP305" s="18"/>
      <c r="HOQ305" s="18"/>
      <c r="HOR305" s="18"/>
      <c r="HOS305" s="18"/>
      <c r="HOT305" s="18"/>
      <c r="HOU305" s="18"/>
      <c r="HOV305" s="18"/>
      <c r="HOW305" s="18"/>
      <c r="HOX305" s="18"/>
      <c r="HOY305" s="18"/>
      <c r="HOZ305" s="18"/>
      <c r="HPA305" s="18"/>
      <c r="HPB305" s="18"/>
      <c r="HPC305" s="18"/>
      <c r="HPD305" s="18"/>
      <c r="HPE305" s="18"/>
      <c r="HPF305" s="18"/>
      <c r="HPG305" s="18"/>
      <c r="HPH305" s="18"/>
      <c r="HPI305" s="18"/>
      <c r="HPJ305" s="18"/>
      <c r="HPK305" s="18"/>
      <c r="HPL305" s="18"/>
      <c r="HPM305" s="18"/>
      <c r="HPN305" s="18"/>
      <c r="HPO305" s="18"/>
      <c r="HPP305" s="18"/>
      <c r="HPQ305" s="18"/>
      <c r="HPR305" s="18"/>
      <c r="HPS305" s="18"/>
      <c r="HPT305" s="18"/>
      <c r="HPU305" s="18"/>
      <c r="HPV305" s="18"/>
      <c r="HPW305" s="18"/>
      <c r="HPX305" s="18"/>
      <c r="HPY305" s="18"/>
      <c r="HPZ305" s="18"/>
      <c r="HQA305" s="18"/>
      <c r="HQB305" s="18"/>
      <c r="HQC305" s="18"/>
      <c r="HQD305" s="18"/>
      <c r="HQE305" s="18"/>
      <c r="HQF305" s="18"/>
      <c r="HQG305" s="18"/>
      <c r="HQH305" s="18"/>
      <c r="HQI305" s="18"/>
      <c r="HQJ305" s="18"/>
      <c r="HQK305" s="18"/>
      <c r="HQL305" s="18"/>
      <c r="HQM305" s="18"/>
      <c r="HQN305" s="18"/>
      <c r="HQO305" s="18"/>
      <c r="HQP305" s="18"/>
      <c r="HQQ305" s="18"/>
      <c r="HQR305" s="18"/>
      <c r="HQS305" s="18"/>
      <c r="HQT305" s="18"/>
      <c r="HQU305" s="18"/>
      <c r="HQV305" s="18"/>
      <c r="HQW305" s="18"/>
      <c r="HQX305" s="18"/>
      <c r="HQY305" s="18"/>
      <c r="HQZ305" s="18"/>
      <c r="HRA305" s="18"/>
      <c r="HRB305" s="18"/>
      <c r="HRC305" s="18"/>
      <c r="HRD305" s="18"/>
      <c r="HRE305" s="18"/>
      <c r="HRF305" s="18"/>
      <c r="HRG305" s="18"/>
      <c r="HRH305" s="18"/>
      <c r="HRI305" s="18"/>
      <c r="HRJ305" s="18"/>
      <c r="HRK305" s="18"/>
      <c r="HRL305" s="18"/>
      <c r="HRM305" s="18"/>
      <c r="HRN305" s="18"/>
      <c r="HRO305" s="18"/>
      <c r="HRP305" s="18"/>
      <c r="HRQ305" s="18"/>
      <c r="HRR305" s="18"/>
      <c r="HRS305" s="18"/>
      <c r="HRT305" s="18"/>
      <c r="HRU305" s="18"/>
      <c r="HRV305" s="18"/>
      <c r="HRW305" s="18"/>
      <c r="HRX305" s="18"/>
      <c r="HRY305" s="18"/>
      <c r="HRZ305" s="18"/>
      <c r="HSA305" s="18"/>
      <c r="HSB305" s="18"/>
      <c r="HSC305" s="18"/>
      <c r="HSD305" s="18"/>
      <c r="HSE305" s="18"/>
      <c r="HSF305" s="18"/>
      <c r="HSG305" s="18"/>
      <c r="HSH305" s="18"/>
      <c r="HSI305" s="18"/>
      <c r="HSJ305" s="18"/>
      <c r="HSK305" s="18"/>
      <c r="HSL305" s="18"/>
      <c r="HSM305" s="18"/>
      <c r="HSN305" s="18"/>
      <c r="HSO305" s="18"/>
      <c r="HSP305" s="18"/>
      <c r="HSQ305" s="18"/>
      <c r="HSR305" s="18"/>
      <c r="HSS305" s="18"/>
      <c r="HST305" s="18"/>
      <c r="HSU305" s="18"/>
      <c r="HSV305" s="18"/>
      <c r="HSW305" s="18"/>
      <c r="HSX305" s="18"/>
      <c r="HSY305" s="18"/>
      <c r="HSZ305" s="18"/>
      <c r="HTA305" s="18"/>
      <c r="HTB305" s="18"/>
      <c r="HTC305" s="18"/>
      <c r="HTD305" s="18"/>
      <c r="HTE305" s="18"/>
      <c r="HTF305" s="18"/>
      <c r="HTG305" s="18"/>
      <c r="HTH305" s="18"/>
      <c r="HTI305" s="18"/>
      <c r="HTJ305" s="18"/>
      <c r="HTK305" s="18"/>
      <c r="HTL305" s="18"/>
      <c r="HTM305" s="18"/>
      <c r="HTN305" s="18"/>
      <c r="HTO305" s="18"/>
      <c r="HTP305" s="18"/>
      <c r="HTQ305" s="18"/>
      <c r="HTR305" s="18"/>
      <c r="HTS305" s="18"/>
      <c r="HTT305" s="18"/>
      <c r="HTU305" s="18"/>
      <c r="HTV305" s="18"/>
      <c r="HTW305" s="18"/>
      <c r="HTX305" s="18"/>
      <c r="HTY305" s="18"/>
      <c r="HTZ305" s="18"/>
      <c r="HUA305" s="18"/>
      <c r="HUB305" s="18"/>
      <c r="HUC305" s="18"/>
      <c r="HUD305" s="18"/>
      <c r="HUE305" s="18"/>
      <c r="HUF305" s="18"/>
      <c r="HUG305" s="18"/>
      <c r="HUH305" s="18"/>
      <c r="HUI305" s="18"/>
      <c r="HUJ305" s="18"/>
      <c r="HUK305" s="18"/>
      <c r="HUL305" s="18"/>
      <c r="HUM305" s="18"/>
      <c r="HUN305" s="18"/>
      <c r="HUO305" s="18"/>
      <c r="HUP305" s="18"/>
      <c r="HUQ305" s="18"/>
      <c r="HUR305" s="18"/>
      <c r="HUS305" s="18"/>
      <c r="HUT305" s="18"/>
      <c r="HUU305" s="18"/>
      <c r="HUV305" s="18"/>
      <c r="HUW305" s="18"/>
      <c r="HUX305" s="18"/>
      <c r="HUY305" s="18"/>
      <c r="HUZ305" s="18"/>
      <c r="HVA305" s="18"/>
      <c r="HVB305" s="18"/>
      <c r="HVC305" s="18"/>
      <c r="HVD305" s="18"/>
      <c r="HVE305" s="18"/>
      <c r="HVF305" s="18"/>
      <c r="HVG305" s="18"/>
      <c r="HVH305" s="18"/>
      <c r="HVI305" s="18"/>
      <c r="HVJ305" s="18"/>
      <c r="HVK305" s="18"/>
      <c r="HVL305" s="18"/>
      <c r="HVM305" s="18"/>
      <c r="HVN305" s="18"/>
      <c r="HVO305" s="18"/>
      <c r="HVP305" s="18"/>
      <c r="HVQ305" s="18"/>
      <c r="HVR305" s="18"/>
      <c r="HVS305" s="18"/>
      <c r="HVT305" s="18"/>
      <c r="HVU305" s="18"/>
      <c r="HVV305" s="18"/>
      <c r="HVW305" s="18"/>
      <c r="HVX305" s="18"/>
      <c r="HVY305" s="18"/>
      <c r="HVZ305" s="18"/>
      <c r="HWA305" s="18"/>
      <c r="HWB305" s="18"/>
      <c r="HWC305" s="18"/>
      <c r="HWD305" s="18"/>
      <c r="HWE305" s="18"/>
      <c r="HWF305" s="18"/>
      <c r="HWG305" s="18"/>
      <c r="HWH305" s="18"/>
      <c r="HWI305" s="18"/>
      <c r="HWJ305" s="18"/>
      <c r="HWK305" s="18"/>
      <c r="HWL305" s="18"/>
      <c r="HWM305" s="18"/>
      <c r="HWN305" s="18"/>
      <c r="HWO305" s="18"/>
      <c r="HWP305" s="18"/>
      <c r="HWQ305" s="18"/>
      <c r="HWR305" s="18"/>
      <c r="HWS305" s="18"/>
      <c r="HWT305" s="18"/>
      <c r="HWU305" s="18"/>
      <c r="HWV305" s="18"/>
      <c r="HWW305" s="18"/>
      <c r="HWX305" s="18"/>
      <c r="HWY305" s="18"/>
      <c r="HWZ305" s="18"/>
      <c r="HXA305" s="18"/>
      <c r="HXB305" s="18"/>
      <c r="HXC305" s="18"/>
      <c r="HXD305" s="18"/>
      <c r="HXE305" s="18"/>
      <c r="HXF305" s="18"/>
      <c r="HXG305" s="18"/>
      <c r="HXH305" s="18"/>
      <c r="HXI305" s="18"/>
      <c r="HXJ305" s="18"/>
      <c r="HXK305" s="18"/>
      <c r="HXL305" s="18"/>
      <c r="HXM305" s="18"/>
      <c r="HXN305" s="18"/>
      <c r="HXO305" s="18"/>
      <c r="HXP305" s="18"/>
      <c r="HXQ305" s="18"/>
      <c r="HXR305" s="18"/>
      <c r="HXS305" s="18"/>
      <c r="HXT305" s="18"/>
      <c r="HXU305" s="18"/>
      <c r="HXV305" s="18"/>
      <c r="HXW305" s="18"/>
      <c r="HXX305" s="18"/>
      <c r="HXY305" s="18"/>
      <c r="HXZ305" s="18"/>
      <c r="HYA305" s="18"/>
      <c r="HYB305" s="18"/>
      <c r="HYC305" s="18"/>
      <c r="HYD305" s="18"/>
      <c r="HYE305" s="18"/>
      <c r="HYF305" s="18"/>
      <c r="HYG305" s="18"/>
      <c r="HYH305" s="18"/>
      <c r="HYI305" s="18"/>
      <c r="HYJ305" s="18"/>
      <c r="HYK305" s="18"/>
      <c r="HYL305" s="18"/>
      <c r="HYM305" s="18"/>
      <c r="HYN305" s="18"/>
      <c r="HYO305" s="18"/>
      <c r="HYP305" s="18"/>
      <c r="HYQ305" s="18"/>
      <c r="HYR305" s="18"/>
      <c r="HYS305" s="18"/>
      <c r="HYT305" s="18"/>
      <c r="HYU305" s="18"/>
      <c r="HYV305" s="18"/>
      <c r="HYW305" s="18"/>
      <c r="HYX305" s="18"/>
      <c r="HYY305" s="18"/>
      <c r="HYZ305" s="18"/>
      <c r="HZA305" s="18"/>
      <c r="HZB305" s="18"/>
      <c r="HZC305" s="18"/>
      <c r="HZD305" s="18"/>
      <c r="HZE305" s="18"/>
      <c r="HZF305" s="18"/>
      <c r="HZG305" s="18"/>
      <c r="HZH305" s="18"/>
      <c r="HZI305" s="18"/>
      <c r="HZJ305" s="18"/>
      <c r="HZK305" s="18"/>
      <c r="HZL305" s="18"/>
      <c r="HZM305" s="18"/>
      <c r="HZN305" s="18"/>
      <c r="HZO305" s="18"/>
      <c r="HZP305" s="18"/>
      <c r="HZQ305" s="18"/>
      <c r="HZR305" s="18"/>
      <c r="HZS305" s="18"/>
      <c r="HZT305" s="18"/>
      <c r="HZU305" s="18"/>
      <c r="HZV305" s="18"/>
      <c r="HZW305" s="18"/>
      <c r="HZX305" s="18"/>
      <c r="HZY305" s="18"/>
      <c r="HZZ305" s="18"/>
      <c r="IAA305" s="18"/>
      <c r="IAB305" s="18"/>
      <c r="IAC305" s="18"/>
      <c r="IAD305" s="18"/>
      <c r="IAE305" s="18"/>
      <c r="IAF305" s="18"/>
      <c r="IAG305" s="18"/>
      <c r="IAH305" s="18"/>
      <c r="IAI305" s="18"/>
      <c r="IAJ305" s="18"/>
      <c r="IAK305" s="18"/>
      <c r="IAL305" s="18"/>
      <c r="IAM305" s="18"/>
      <c r="IAN305" s="18"/>
      <c r="IAO305" s="18"/>
      <c r="IAP305" s="18"/>
      <c r="IAQ305" s="18"/>
      <c r="IAR305" s="18"/>
      <c r="IAS305" s="18"/>
      <c r="IAT305" s="18"/>
      <c r="IAU305" s="18"/>
      <c r="IAV305" s="18"/>
      <c r="IAW305" s="18"/>
      <c r="IAX305" s="18"/>
      <c r="IAY305" s="18"/>
      <c r="IAZ305" s="18"/>
      <c r="IBA305" s="18"/>
      <c r="IBB305" s="18"/>
      <c r="IBC305" s="18"/>
      <c r="IBD305" s="18"/>
      <c r="IBE305" s="18"/>
      <c r="IBF305" s="18"/>
      <c r="IBG305" s="18"/>
      <c r="IBH305" s="18"/>
      <c r="IBI305" s="18"/>
      <c r="IBJ305" s="18"/>
      <c r="IBK305" s="18"/>
      <c r="IBL305" s="18"/>
      <c r="IBM305" s="18"/>
      <c r="IBN305" s="18"/>
      <c r="IBO305" s="18"/>
      <c r="IBP305" s="18"/>
      <c r="IBQ305" s="18"/>
      <c r="IBR305" s="18"/>
      <c r="IBS305" s="18"/>
      <c r="IBT305" s="18"/>
      <c r="IBU305" s="18"/>
      <c r="IBV305" s="18"/>
      <c r="IBW305" s="18"/>
      <c r="IBX305" s="18"/>
      <c r="IBY305" s="18"/>
      <c r="IBZ305" s="18"/>
      <c r="ICA305" s="18"/>
      <c r="ICB305" s="18"/>
      <c r="ICC305" s="18"/>
      <c r="ICD305" s="18"/>
      <c r="ICE305" s="18"/>
      <c r="ICF305" s="18"/>
      <c r="ICG305" s="18"/>
      <c r="ICH305" s="18"/>
      <c r="ICI305" s="18"/>
      <c r="ICJ305" s="18"/>
      <c r="ICK305" s="18"/>
      <c r="ICL305" s="18"/>
      <c r="ICM305" s="18"/>
      <c r="ICN305" s="18"/>
      <c r="ICO305" s="18"/>
      <c r="ICP305" s="18"/>
      <c r="ICQ305" s="18"/>
      <c r="ICR305" s="18"/>
      <c r="ICS305" s="18"/>
      <c r="ICT305" s="18"/>
      <c r="ICU305" s="18"/>
      <c r="ICV305" s="18"/>
      <c r="ICW305" s="18"/>
      <c r="ICX305" s="18"/>
      <c r="ICY305" s="18"/>
      <c r="ICZ305" s="18"/>
      <c r="IDA305" s="18"/>
      <c r="IDB305" s="18"/>
      <c r="IDC305" s="18"/>
      <c r="IDD305" s="18"/>
      <c r="IDE305" s="18"/>
      <c r="IDF305" s="18"/>
      <c r="IDG305" s="18"/>
      <c r="IDH305" s="18"/>
      <c r="IDI305" s="18"/>
      <c r="IDJ305" s="18"/>
      <c r="IDK305" s="18"/>
      <c r="IDL305" s="18"/>
      <c r="IDM305" s="18"/>
      <c r="IDN305" s="18"/>
      <c r="IDO305" s="18"/>
      <c r="IDP305" s="18"/>
      <c r="IDQ305" s="18"/>
      <c r="IDR305" s="18"/>
      <c r="IDS305" s="18"/>
      <c r="IDT305" s="18"/>
      <c r="IDU305" s="18"/>
      <c r="IDV305" s="18"/>
      <c r="IDW305" s="18"/>
      <c r="IDX305" s="18"/>
      <c r="IDY305" s="18"/>
      <c r="IDZ305" s="18"/>
      <c r="IEA305" s="18"/>
      <c r="IEB305" s="18"/>
      <c r="IEC305" s="18"/>
      <c r="IED305" s="18"/>
      <c r="IEE305" s="18"/>
      <c r="IEF305" s="18"/>
      <c r="IEG305" s="18"/>
      <c r="IEH305" s="18"/>
      <c r="IEI305" s="18"/>
      <c r="IEJ305" s="18"/>
      <c r="IEK305" s="18"/>
      <c r="IEL305" s="18"/>
      <c r="IEM305" s="18"/>
      <c r="IEN305" s="18"/>
      <c r="IEO305" s="18"/>
      <c r="IEP305" s="18"/>
      <c r="IEQ305" s="18"/>
      <c r="IER305" s="18"/>
      <c r="IES305" s="18"/>
      <c r="IET305" s="18"/>
      <c r="IEU305" s="18"/>
      <c r="IEV305" s="18"/>
      <c r="IEW305" s="18"/>
      <c r="IEX305" s="18"/>
      <c r="IEY305" s="18"/>
      <c r="IEZ305" s="18"/>
      <c r="IFA305" s="18"/>
      <c r="IFB305" s="18"/>
      <c r="IFC305" s="18"/>
      <c r="IFD305" s="18"/>
      <c r="IFE305" s="18"/>
      <c r="IFF305" s="18"/>
      <c r="IFG305" s="18"/>
      <c r="IFH305" s="18"/>
      <c r="IFI305" s="18"/>
      <c r="IFJ305" s="18"/>
      <c r="IFK305" s="18"/>
      <c r="IFL305" s="18"/>
      <c r="IFM305" s="18"/>
      <c r="IFN305" s="18"/>
      <c r="IFO305" s="18"/>
      <c r="IFP305" s="18"/>
      <c r="IFQ305" s="18"/>
      <c r="IFR305" s="18"/>
      <c r="IFS305" s="18"/>
      <c r="IFT305" s="18"/>
      <c r="IFU305" s="18"/>
      <c r="IFV305" s="18"/>
      <c r="IFW305" s="18"/>
      <c r="IFX305" s="18"/>
      <c r="IFY305" s="18"/>
      <c r="IFZ305" s="18"/>
      <c r="IGA305" s="18"/>
      <c r="IGB305" s="18"/>
      <c r="IGC305" s="18"/>
      <c r="IGD305" s="18"/>
      <c r="IGE305" s="18"/>
      <c r="IGF305" s="18"/>
      <c r="IGG305" s="18"/>
      <c r="IGH305" s="18"/>
      <c r="IGI305" s="18"/>
      <c r="IGJ305" s="18"/>
      <c r="IGK305" s="18"/>
      <c r="IGL305" s="18"/>
      <c r="IGM305" s="18"/>
      <c r="IGN305" s="18"/>
      <c r="IGO305" s="18"/>
      <c r="IGP305" s="18"/>
      <c r="IGQ305" s="18"/>
      <c r="IGR305" s="18"/>
      <c r="IGS305" s="18"/>
      <c r="IGT305" s="18"/>
      <c r="IGU305" s="18"/>
      <c r="IGV305" s="18"/>
      <c r="IGW305" s="18"/>
      <c r="IGX305" s="18"/>
      <c r="IGY305" s="18"/>
      <c r="IGZ305" s="18"/>
      <c r="IHA305" s="18"/>
      <c r="IHB305" s="18"/>
      <c r="IHC305" s="18"/>
      <c r="IHD305" s="18"/>
      <c r="IHE305" s="18"/>
      <c r="IHF305" s="18"/>
      <c r="IHG305" s="18"/>
      <c r="IHH305" s="18"/>
      <c r="IHI305" s="18"/>
      <c r="IHJ305" s="18"/>
      <c r="IHK305" s="18"/>
      <c r="IHL305" s="18"/>
      <c r="IHM305" s="18"/>
      <c r="IHN305" s="18"/>
      <c r="IHO305" s="18"/>
      <c r="IHP305" s="18"/>
      <c r="IHQ305" s="18"/>
      <c r="IHR305" s="18"/>
      <c r="IHS305" s="18"/>
      <c r="IHT305" s="18"/>
      <c r="IHU305" s="18"/>
      <c r="IHV305" s="18"/>
      <c r="IHW305" s="18"/>
      <c r="IHX305" s="18"/>
      <c r="IHY305" s="18"/>
      <c r="IHZ305" s="18"/>
      <c r="IIA305" s="18"/>
      <c r="IIB305" s="18"/>
      <c r="IIC305" s="18"/>
      <c r="IID305" s="18"/>
      <c r="IIE305" s="18"/>
      <c r="IIF305" s="18"/>
      <c r="IIG305" s="18"/>
      <c r="IIH305" s="18"/>
      <c r="III305" s="18"/>
      <c r="IIJ305" s="18"/>
      <c r="IIK305" s="18"/>
      <c r="IIL305" s="18"/>
      <c r="IIM305" s="18"/>
      <c r="IIN305" s="18"/>
      <c r="IIO305" s="18"/>
      <c r="IIP305" s="18"/>
      <c r="IIQ305" s="18"/>
      <c r="IIR305" s="18"/>
      <c r="IIS305" s="18"/>
      <c r="IIT305" s="18"/>
      <c r="IIU305" s="18"/>
      <c r="IIV305" s="18"/>
      <c r="IIW305" s="18"/>
      <c r="IIX305" s="18"/>
      <c r="IIY305" s="18"/>
      <c r="IIZ305" s="18"/>
      <c r="IJA305" s="18"/>
      <c r="IJB305" s="18"/>
      <c r="IJC305" s="18"/>
      <c r="IJD305" s="18"/>
      <c r="IJE305" s="18"/>
      <c r="IJF305" s="18"/>
      <c r="IJG305" s="18"/>
      <c r="IJH305" s="18"/>
      <c r="IJI305" s="18"/>
      <c r="IJJ305" s="18"/>
      <c r="IJK305" s="18"/>
      <c r="IJL305" s="18"/>
      <c r="IJM305" s="18"/>
      <c r="IJN305" s="18"/>
      <c r="IJO305" s="18"/>
      <c r="IJP305" s="18"/>
      <c r="IJQ305" s="18"/>
      <c r="IJR305" s="18"/>
      <c r="IJS305" s="18"/>
      <c r="IJT305" s="18"/>
      <c r="IJU305" s="18"/>
      <c r="IJV305" s="18"/>
      <c r="IJW305" s="18"/>
      <c r="IJX305" s="18"/>
      <c r="IJY305" s="18"/>
      <c r="IJZ305" s="18"/>
      <c r="IKA305" s="18"/>
      <c r="IKB305" s="18"/>
      <c r="IKC305" s="18"/>
      <c r="IKD305" s="18"/>
      <c r="IKE305" s="18"/>
      <c r="IKF305" s="18"/>
      <c r="IKG305" s="18"/>
      <c r="IKH305" s="18"/>
      <c r="IKI305" s="18"/>
      <c r="IKJ305" s="18"/>
      <c r="IKK305" s="18"/>
      <c r="IKL305" s="18"/>
      <c r="IKM305" s="18"/>
      <c r="IKN305" s="18"/>
      <c r="IKO305" s="18"/>
      <c r="IKP305" s="18"/>
      <c r="IKQ305" s="18"/>
      <c r="IKR305" s="18"/>
      <c r="IKS305" s="18"/>
      <c r="IKT305" s="18"/>
      <c r="IKU305" s="18"/>
      <c r="IKV305" s="18"/>
      <c r="IKW305" s="18"/>
      <c r="IKX305" s="18"/>
      <c r="IKY305" s="18"/>
      <c r="IKZ305" s="18"/>
      <c r="ILA305" s="18"/>
      <c r="ILB305" s="18"/>
      <c r="ILC305" s="18"/>
      <c r="ILD305" s="18"/>
      <c r="ILE305" s="18"/>
      <c r="ILF305" s="18"/>
      <c r="ILG305" s="18"/>
      <c r="ILH305" s="18"/>
      <c r="ILI305" s="18"/>
      <c r="ILJ305" s="18"/>
      <c r="ILK305" s="18"/>
      <c r="ILL305" s="18"/>
      <c r="ILM305" s="18"/>
      <c r="ILN305" s="18"/>
      <c r="ILO305" s="18"/>
      <c r="ILP305" s="18"/>
      <c r="ILQ305" s="18"/>
      <c r="ILR305" s="18"/>
      <c r="ILS305" s="18"/>
      <c r="ILT305" s="18"/>
      <c r="ILU305" s="18"/>
      <c r="ILV305" s="18"/>
      <c r="ILW305" s="18"/>
      <c r="ILX305" s="18"/>
      <c r="ILY305" s="18"/>
      <c r="ILZ305" s="18"/>
      <c r="IMA305" s="18"/>
      <c r="IMB305" s="18"/>
      <c r="IMC305" s="18"/>
      <c r="IMD305" s="18"/>
      <c r="IME305" s="18"/>
      <c r="IMF305" s="18"/>
      <c r="IMG305" s="18"/>
      <c r="IMH305" s="18"/>
      <c r="IMI305" s="18"/>
      <c r="IMJ305" s="18"/>
      <c r="IMK305" s="18"/>
      <c r="IML305" s="18"/>
      <c r="IMM305" s="18"/>
      <c r="IMN305" s="18"/>
      <c r="IMO305" s="18"/>
      <c r="IMP305" s="18"/>
      <c r="IMQ305" s="18"/>
      <c r="IMR305" s="18"/>
      <c r="IMS305" s="18"/>
      <c r="IMT305" s="18"/>
      <c r="IMU305" s="18"/>
      <c r="IMV305" s="18"/>
      <c r="IMW305" s="18"/>
      <c r="IMX305" s="18"/>
      <c r="IMY305" s="18"/>
      <c r="IMZ305" s="18"/>
      <c r="INA305" s="18"/>
      <c r="INB305" s="18"/>
      <c r="INC305" s="18"/>
      <c r="IND305" s="18"/>
      <c r="INE305" s="18"/>
      <c r="INF305" s="18"/>
      <c r="ING305" s="18"/>
      <c r="INH305" s="18"/>
      <c r="INI305" s="18"/>
      <c r="INJ305" s="18"/>
      <c r="INK305" s="18"/>
      <c r="INL305" s="18"/>
      <c r="INM305" s="18"/>
      <c r="INN305" s="18"/>
      <c r="INO305" s="18"/>
      <c r="INP305" s="18"/>
      <c r="INQ305" s="18"/>
      <c r="INR305" s="18"/>
      <c r="INS305" s="18"/>
      <c r="INT305" s="18"/>
      <c r="INU305" s="18"/>
      <c r="INV305" s="18"/>
      <c r="INW305" s="18"/>
      <c r="INX305" s="18"/>
      <c r="INY305" s="18"/>
      <c r="INZ305" s="18"/>
      <c r="IOA305" s="18"/>
      <c r="IOB305" s="18"/>
      <c r="IOC305" s="18"/>
      <c r="IOD305" s="18"/>
      <c r="IOE305" s="18"/>
      <c r="IOF305" s="18"/>
      <c r="IOG305" s="18"/>
      <c r="IOH305" s="18"/>
      <c r="IOI305" s="18"/>
      <c r="IOJ305" s="18"/>
      <c r="IOK305" s="18"/>
      <c r="IOL305" s="18"/>
      <c r="IOM305" s="18"/>
      <c r="ION305" s="18"/>
      <c r="IOO305" s="18"/>
      <c r="IOP305" s="18"/>
      <c r="IOQ305" s="18"/>
      <c r="IOR305" s="18"/>
      <c r="IOS305" s="18"/>
      <c r="IOT305" s="18"/>
      <c r="IOU305" s="18"/>
      <c r="IOV305" s="18"/>
      <c r="IOW305" s="18"/>
      <c r="IOX305" s="18"/>
      <c r="IOY305" s="18"/>
      <c r="IOZ305" s="18"/>
      <c r="IPA305" s="18"/>
      <c r="IPB305" s="18"/>
      <c r="IPC305" s="18"/>
      <c r="IPD305" s="18"/>
      <c r="IPE305" s="18"/>
      <c r="IPF305" s="18"/>
      <c r="IPG305" s="18"/>
      <c r="IPH305" s="18"/>
      <c r="IPI305" s="18"/>
      <c r="IPJ305" s="18"/>
      <c r="IPK305" s="18"/>
      <c r="IPL305" s="18"/>
      <c r="IPM305" s="18"/>
      <c r="IPN305" s="18"/>
      <c r="IPO305" s="18"/>
      <c r="IPP305" s="18"/>
      <c r="IPQ305" s="18"/>
      <c r="IPR305" s="18"/>
      <c r="IPS305" s="18"/>
      <c r="IPT305" s="18"/>
      <c r="IPU305" s="18"/>
      <c r="IPV305" s="18"/>
      <c r="IPW305" s="18"/>
      <c r="IPX305" s="18"/>
      <c r="IPY305" s="18"/>
      <c r="IPZ305" s="18"/>
      <c r="IQA305" s="18"/>
      <c r="IQB305" s="18"/>
      <c r="IQC305" s="18"/>
      <c r="IQD305" s="18"/>
      <c r="IQE305" s="18"/>
      <c r="IQF305" s="18"/>
      <c r="IQG305" s="18"/>
      <c r="IQH305" s="18"/>
      <c r="IQI305" s="18"/>
      <c r="IQJ305" s="18"/>
      <c r="IQK305" s="18"/>
      <c r="IQL305" s="18"/>
      <c r="IQM305" s="18"/>
      <c r="IQN305" s="18"/>
      <c r="IQO305" s="18"/>
      <c r="IQP305" s="18"/>
      <c r="IQQ305" s="18"/>
      <c r="IQR305" s="18"/>
      <c r="IQS305" s="18"/>
      <c r="IQT305" s="18"/>
      <c r="IQU305" s="18"/>
      <c r="IQV305" s="18"/>
      <c r="IQW305" s="18"/>
      <c r="IQX305" s="18"/>
      <c r="IQY305" s="18"/>
      <c r="IQZ305" s="18"/>
      <c r="IRA305" s="18"/>
      <c r="IRB305" s="18"/>
      <c r="IRC305" s="18"/>
      <c r="IRD305" s="18"/>
      <c r="IRE305" s="18"/>
      <c r="IRF305" s="18"/>
      <c r="IRG305" s="18"/>
      <c r="IRH305" s="18"/>
      <c r="IRI305" s="18"/>
      <c r="IRJ305" s="18"/>
      <c r="IRK305" s="18"/>
      <c r="IRL305" s="18"/>
      <c r="IRM305" s="18"/>
      <c r="IRN305" s="18"/>
      <c r="IRO305" s="18"/>
      <c r="IRP305" s="18"/>
      <c r="IRQ305" s="18"/>
      <c r="IRR305" s="18"/>
      <c r="IRS305" s="18"/>
      <c r="IRT305" s="18"/>
      <c r="IRU305" s="18"/>
      <c r="IRV305" s="18"/>
      <c r="IRW305" s="18"/>
      <c r="IRX305" s="18"/>
      <c r="IRY305" s="18"/>
      <c r="IRZ305" s="18"/>
      <c r="ISA305" s="18"/>
      <c r="ISB305" s="18"/>
      <c r="ISC305" s="18"/>
      <c r="ISD305" s="18"/>
      <c r="ISE305" s="18"/>
      <c r="ISF305" s="18"/>
      <c r="ISG305" s="18"/>
      <c r="ISH305" s="18"/>
      <c r="ISI305" s="18"/>
      <c r="ISJ305" s="18"/>
      <c r="ISK305" s="18"/>
      <c r="ISL305" s="18"/>
      <c r="ISM305" s="18"/>
      <c r="ISN305" s="18"/>
      <c r="ISO305" s="18"/>
      <c r="ISP305" s="18"/>
      <c r="ISQ305" s="18"/>
      <c r="ISR305" s="18"/>
      <c r="ISS305" s="18"/>
      <c r="IST305" s="18"/>
      <c r="ISU305" s="18"/>
      <c r="ISV305" s="18"/>
      <c r="ISW305" s="18"/>
      <c r="ISX305" s="18"/>
      <c r="ISY305" s="18"/>
      <c r="ISZ305" s="18"/>
      <c r="ITA305" s="18"/>
      <c r="ITB305" s="18"/>
      <c r="ITC305" s="18"/>
      <c r="ITD305" s="18"/>
      <c r="ITE305" s="18"/>
      <c r="ITF305" s="18"/>
      <c r="ITG305" s="18"/>
      <c r="ITH305" s="18"/>
      <c r="ITI305" s="18"/>
      <c r="ITJ305" s="18"/>
      <c r="ITK305" s="18"/>
      <c r="ITL305" s="18"/>
      <c r="ITM305" s="18"/>
      <c r="ITN305" s="18"/>
      <c r="ITO305" s="18"/>
      <c r="ITP305" s="18"/>
      <c r="ITQ305" s="18"/>
      <c r="ITR305" s="18"/>
      <c r="ITS305" s="18"/>
      <c r="ITT305" s="18"/>
      <c r="ITU305" s="18"/>
      <c r="ITV305" s="18"/>
      <c r="ITW305" s="18"/>
      <c r="ITX305" s="18"/>
      <c r="ITY305" s="18"/>
      <c r="ITZ305" s="18"/>
      <c r="IUA305" s="18"/>
      <c r="IUB305" s="18"/>
      <c r="IUC305" s="18"/>
      <c r="IUD305" s="18"/>
      <c r="IUE305" s="18"/>
      <c r="IUF305" s="18"/>
      <c r="IUG305" s="18"/>
      <c r="IUH305" s="18"/>
      <c r="IUI305" s="18"/>
      <c r="IUJ305" s="18"/>
      <c r="IUK305" s="18"/>
      <c r="IUL305" s="18"/>
      <c r="IUM305" s="18"/>
      <c r="IUN305" s="18"/>
      <c r="IUO305" s="18"/>
      <c r="IUP305" s="18"/>
      <c r="IUQ305" s="18"/>
      <c r="IUR305" s="18"/>
      <c r="IUS305" s="18"/>
      <c r="IUT305" s="18"/>
      <c r="IUU305" s="18"/>
      <c r="IUV305" s="18"/>
      <c r="IUW305" s="18"/>
      <c r="IUX305" s="18"/>
      <c r="IUY305" s="18"/>
      <c r="IUZ305" s="18"/>
      <c r="IVA305" s="18"/>
      <c r="IVB305" s="18"/>
      <c r="IVC305" s="18"/>
      <c r="IVD305" s="18"/>
      <c r="IVE305" s="18"/>
      <c r="IVF305" s="18"/>
      <c r="IVG305" s="18"/>
      <c r="IVH305" s="18"/>
      <c r="IVI305" s="18"/>
      <c r="IVJ305" s="18"/>
      <c r="IVK305" s="18"/>
      <c r="IVL305" s="18"/>
      <c r="IVM305" s="18"/>
      <c r="IVN305" s="18"/>
      <c r="IVO305" s="18"/>
      <c r="IVP305" s="18"/>
      <c r="IVQ305" s="18"/>
      <c r="IVR305" s="18"/>
      <c r="IVS305" s="18"/>
      <c r="IVT305" s="18"/>
      <c r="IVU305" s="18"/>
      <c r="IVV305" s="18"/>
      <c r="IVW305" s="18"/>
      <c r="IVX305" s="18"/>
      <c r="IVY305" s="18"/>
      <c r="IVZ305" s="18"/>
      <c r="IWA305" s="18"/>
      <c r="IWB305" s="18"/>
      <c r="IWC305" s="18"/>
      <c r="IWD305" s="18"/>
      <c r="IWE305" s="18"/>
      <c r="IWF305" s="18"/>
      <c r="IWG305" s="18"/>
      <c r="IWH305" s="18"/>
      <c r="IWI305" s="18"/>
      <c r="IWJ305" s="18"/>
      <c r="IWK305" s="18"/>
      <c r="IWL305" s="18"/>
      <c r="IWM305" s="18"/>
      <c r="IWN305" s="18"/>
      <c r="IWO305" s="18"/>
      <c r="IWP305" s="18"/>
      <c r="IWQ305" s="18"/>
      <c r="IWR305" s="18"/>
      <c r="IWS305" s="18"/>
      <c r="IWT305" s="18"/>
      <c r="IWU305" s="18"/>
      <c r="IWV305" s="18"/>
      <c r="IWW305" s="18"/>
      <c r="IWX305" s="18"/>
      <c r="IWY305" s="18"/>
      <c r="IWZ305" s="18"/>
      <c r="IXA305" s="18"/>
      <c r="IXB305" s="18"/>
      <c r="IXC305" s="18"/>
      <c r="IXD305" s="18"/>
      <c r="IXE305" s="18"/>
      <c r="IXF305" s="18"/>
      <c r="IXG305" s="18"/>
      <c r="IXH305" s="18"/>
      <c r="IXI305" s="18"/>
      <c r="IXJ305" s="18"/>
      <c r="IXK305" s="18"/>
      <c r="IXL305" s="18"/>
      <c r="IXM305" s="18"/>
      <c r="IXN305" s="18"/>
      <c r="IXO305" s="18"/>
      <c r="IXP305" s="18"/>
      <c r="IXQ305" s="18"/>
      <c r="IXR305" s="18"/>
      <c r="IXS305" s="18"/>
      <c r="IXT305" s="18"/>
      <c r="IXU305" s="18"/>
      <c r="IXV305" s="18"/>
      <c r="IXW305" s="18"/>
      <c r="IXX305" s="18"/>
      <c r="IXY305" s="18"/>
      <c r="IXZ305" s="18"/>
      <c r="IYA305" s="18"/>
      <c r="IYB305" s="18"/>
      <c r="IYC305" s="18"/>
      <c r="IYD305" s="18"/>
      <c r="IYE305" s="18"/>
      <c r="IYF305" s="18"/>
      <c r="IYG305" s="18"/>
      <c r="IYH305" s="18"/>
      <c r="IYI305" s="18"/>
      <c r="IYJ305" s="18"/>
      <c r="IYK305" s="18"/>
      <c r="IYL305" s="18"/>
      <c r="IYM305" s="18"/>
      <c r="IYN305" s="18"/>
      <c r="IYO305" s="18"/>
      <c r="IYP305" s="18"/>
      <c r="IYQ305" s="18"/>
      <c r="IYR305" s="18"/>
      <c r="IYS305" s="18"/>
      <c r="IYT305" s="18"/>
      <c r="IYU305" s="18"/>
      <c r="IYV305" s="18"/>
      <c r="IYW305" s="18"/>
      <c r="IYX305" s="18"/>
      <c r="IYY305" s="18"/>
      <c r="IYZ305" s="18"/>
      <c r="IZA305" s="18"/>
      <c r="IZB305" s="18"/>
      <c r="IZC305" s="18"/>
      <c r="IZD305" s="18"/>
      <c r="IZE305" s="18"/>
      <c r="IZF305" s="18"/>
      <c r="IZG305" s="18"/>
      <c r="IZH305" s="18"/>
      <c r="IZI305" s="18"/>
      <c r="IZJ305" s="18"/>
      <c r="IZK305" s="18"/>
      <c r="IZL305" s="18"/>
      <c r="IZM305" s="18"/>
      <c r="IZN305" s="18"/>
      <c r="IZO305" s="18"/>
      <c r="IZP305" s="18"/>
      <c r="IZQ305" s="18"/>
      <c r="IZR305" s="18"/>
      <c r="IZS305" s="18"/>
      <c r="IZT305" s="18"/>
      <c r="IZU305" s="18"/>
      <c r="IZV305" s="18"/>
      <c r="IZW305" s="18"/>
      <c r="IZX305" s="18"/>
      <c r="IZY305" s="18"/>
      <c r="IZZ305" s="18"/>
      <c r="JAA305" s="18"/>
      <c r="JAB305" s="18"/>
      <c r="JAC305" s="18"/>
      <c r="JAD305" s="18"/>
      <c r="JAE305" s="18"/>
      <c r="JAF305" s="18"/>
      <c r="JAG305" s="18"/>
      <c r="JAH305" s="18"/>
      <c r="JAI305" s="18"/>
      <c r="JAJ305" s="18"/>
      <c r="JAK305" s="18"/>
      <c r="JAL305" s="18"/>
      <c r="JAM305" s="18"/>
      <c r="JAN305" s="18"/>
      <c r="JAO305" s="18"/>
      <c r="JAP305" s="18"/>
      <c r="JAQ305" s="18"/>
      <c r="JAR305" s="18"/>
      <c r="JAS305" s="18"/>
      <c r="JAT305" s="18"/>
      <c r="JAU305" s="18"/>
      <c r="JAV305" s="18"/>
      <c r="JAW305" s="18"/>
      <c r="JAX305" s="18"/>
      <c r="JAY305" s="18"/>
      <c r="JAZ305" s="18"/>
      <c r="JBA305" s="18"/>
      <c r="JBB305" s="18"/>
      <c r="JBC305" s="18"/>
      <c r="JBD305" s="18"/>
      <c r="JBE305" s="18"/>
      <c r="JBF305" s="18"/>
      <c r="JBG305" s="18"/>
      <c r="JBH305" s="18"/>
      <c r="JBI305" s="18"/>
      <c r="JBJ305" s="18"/>
      <c r="JBK305" s="18"/>
      <c r="JBL305" s="18"/>
      <c r="JBM305" s="18"/>
      <c r="JBN305" s="18"/>
      <c r="JBO305" s="18"/>
      <c r="JBP305" s="18"/>
      <c r="JBQ305" s="18"/>
      <c r="JBR305" s="18"/>
      <c r="JBS305" s="18"/>
      <c r="JBT305" s="18"/>
      <c r="JBU305" s="18"/>
      <c r="JBV305" s="18"/>
      <c r="JBW305" s="18"/>
      <c r="JBX305" s="18"/>
      <c r="JBY305" s="18"/>
      <c r="JBZ305" s="18"/>
      <c r="JCA305" s="18"/>
      <c r="JCB305" s="18"/>
      <c r="JCC305" s="18"/>
      <c r="JCD305" s="18"/>
      <c r="JCE305" s="18"/>
      <c r="JCF305" s="18"/>
      <c r="JCG305" s="18"/>
      <c r="JCH305" s="18"/>
      <c r="JCI305" s="18"/>
      <c r="JCJ305" s="18"/>
      <c r="JCK305" s="18"/>
      <c r="JCL305" s="18"/>
      <c r="JCM305" s="18"/>
      <c r="JCN305" s="18"/>
      <c r="JCO305" s="18"/>
      <c r="JCP305" s="18"/>
      <c r="JCQ305" s="18"/>
      <c r="JCR305" s="18"/>
      <c r="JCS305" s="18"/>
      <c r="JCT305" s="18"/>
      <c r="JCU305" s="18"/>
      <c r="JCV305" s="18"/>
      <c r="JCW305" s="18"/>
      <c r="JCX305" s="18"/>
      <c r="JCY305" s="18"/>
      <c r="JCZ305" s="18"/>
      <c r="JDA305" s="18"/>
      <c r="JDB305" s="18"/>
      <c r="JDC305" s="18"/>
      <c r="JDD305" s="18"/>
      <c r="JDE305" s="18"/>
      <c r="JDF305" s="18"/>
      <c r="JDG305" s="18"/>
      <c r="JDH305" s="18"/>
      <c r="JDI305" s="18"/>
      <c r="JDJ305" s="18"/>
      <c r="JDK305" s="18"/>
      <c r="JDL305" s="18"/>
      <c r="JDM305" s="18"/>
      <c r="JDN305" s="18"/>
      <c r="JDO305" s="18"/>
      <c r="JDP305" s="18"/>
      <c r="JDQ305" s="18"/>
      <c r="JDR305" s="18"/>
      <c r="JDS305" s="18"/>
      <c r="JDT305" s="18"/>
      <c r="JDU305" s="18"/>
      <c r="JDV305" s="18"/>
      <c r="JDW305" s="18"/>
      <c r="JDX305" s="18"/>
      <c r="JDY305" s="18"/>
      <c r="JDZ305" s="18"/>
      <c r="JEA305" s="18"/>
      <c r="JEB305" s="18"/>
      <c r="JEC305" s="18"/>
      <c r="JED305" s="18"/>
      <c r="JEE305" s="18"/>
      <c r="JEF305" s="18"/>
      <c r="JEG305" s="18"/>
      <c r="JEH305" s="18"/>
      <c r="JEI305" s="18"/>
      <c r="JEJ305" s="18"/>
      <c r="JEK305" s="18"/>
      <c r="JEL305" s="18"/>
      <c r="JEM305" s="18"/>
      <c r="JEN305" s="18"/>
      <c r="JEO305" s="18"/>
      <c r="JEP305" s="18"/>
      <c r="JEQ305" s="18"/>
      <c r="JER305" s="18"/>
      <c r="JES305" s="18"/>
      <c r="JET305" s="18"/>
      <c r="JEU305" s="18"/>
      <c r="JEV305" s="18"/>
      <c r="JEW305" s="18"/>
      <c r="JEX305" s="18"/>
      <c r="JEY305" s="18"/>
      <c r="JEZ305" s="18"/>
      <c r="JFA305" s="18"/>
      <c r="JFB305" s="18"/>
      <c r="JFC305" s="18"/>
      <c r="JFD305" s="18"/>
      <c r="JFE305" s="18"/>
      <c r="JFF305" s="18"/>
      <c r="JFG305" s="18"/>
      <c r="JFH305" s="18"/>
      <c r="JFI305" s="18"/>
      <c r="JFJ305" s="18"/>
      <c r="JFK305" s="18"/>
      <c r="JFL305" s="18"/>
      <c r="JFM305" s="18"/>
      <c r="JFN305" s="18"/>
      <c r="JFO305" s="18"/>
      <c r="JFP305" s="18"/>
      <c r="JFQ305" s="18"/>
      <c r="JFR305" s="18"/>
      <c r="JFS305" s="18"/>
      <c r="JFT305" s="18"/>
      <c r="JFU305" s="18"/>
      <c r="JFV305" s="18"/>
      <c r="JFW305" s="18"/>
      <c r="JFX305" s="18"/>
      <c r="JFY305" s="18"/>
      <c r="JFZ305" s="18"/>
      <c r="JGA305" s="18"/>
      <c r="JGB305" s="18"/>
      <c r="JGC305" s="18"/>
      <c r="JGD305" s="18"/>
      <c r="JGE305" s="18"/>
      <c r="JGF305" s="18"/>
      <c r="JGG305" s="18"/>
      <c r="JGH305" s="18"/>
      <c r="JGI305" s="18"/>
      <c r="JGJ305" s="18"/>
      <c r="JGK305" s="18"/>
      <c r="JGL305" s="18"/>
      <c r="JGM305" s="18"/>
      <c r="JGN305" s="18"/>
      <c r="JGO305" s="18"/>
      <c r="JGP305" s="18"/>
      <c r="JGQ305" s="18"/>
      <c r="JGR305" s="18"/>
      <c r="JGS305" s="18"/>
      <c r="JGT305" s="18"/>
      <c r="JGU305" s="18"/>
      <c r="JGV305" s="18"/>
      <c r="JGW305" s="18"/>
      <c r="JGX305" s="18"/>
      <c r="JGY305" s="18"/>
      <c r="JGZ305" s="18"/>
      <c r="JHA305" s="18"/>
      <c r="JHB305" s="18"/>
      <c r="JHC305" s="18"/>
      <c r="JHD305" s="18"/>
      <c r="JHE305" s="18"/>
      <c r="JHF305" s="18"/>
      <c r="JHG305" s="18"/>
      <c r="JHH305" s="18"/>
      <c r="JHI305" s="18"/>
      <c r="JHJ305" s="18"/>
      <c r="JHK305" s="18"/>
      <c r="JHL305" s="18"/>
      <c r="JHM305" s="18"/>
      <c r="JHN305" s="18"/>
      <c r="JHO305" s="18"/>
      <c r="JHP305" s="18"/>
      <c r="JHQ305" s="18"/>
      <c r="JHR305" s="18"/>
      <c r="JHS305" s="18"/>
      <c r="JHT305" s="18"/>
      <c r="JHU305" s="18"/>
      <c r="JHV305" s="18"/>
      <c r="JHW305" s="18"/>
      <c r="JHX305" s="18"/>
      <c r="JHY305" s="18"/>
      <c r="JHZ305" s="18"/>
      <c r="JIA305" s="18"/>
      <c r="JIB305" s="18"/>
      <c r="JIC305" s="18"/>
      <c r="JID305" s="18"/>
      <c r="JIE305" s="18"/>
      <c r="JIF305" s="18"/>
      <c r="JIG305" s="18"/>
      <c r="JIH305" s="18"/>
      <c r="JII305" s="18"/>
      <c r="JIJ305" s="18"/>
      <c r="JIK305" s="18"/>
      <c r="JIL305" s="18"/>
      <c r="JIM305" s="18"/>
      <c r="JIN305" s="18"/>
      <c r="JIO305" s="18"/>
      <c r="JIP305" s="18"/>
      <c r="JIQ305" s="18"/>
      <c r="JIR305" s="18"/>
      <c r="JIS305" s="18"/>
      <c r="JIT305" s="18"/>
      <c r="JIU305" s="18"/>
      <c r="JIV305" s="18"/>
      <c r="JIW305" s="18"/>
      <c r="JIX305" s="18"/>
      <c r="JIY305" s="18"/>
      <c r="JIZ305" s="18"/>
      <c r="JJA305" s="18"/>
      <c r="JJB305" s="18"/>
      <c r="JJC305" s="18"/>
      <c r="JJD305" s="18"/>
      <c r="JJE305" s="18"/>
      <c r="JJF305" s="18"/>
      <c r="JJG305" s="18"/>
      <c r="JJH305" s="18"/>
      <c r="JJI305" s="18"/>
      <c r="JJJ305" s="18"/>
      <c r="JJK305" s="18"/>
      <c r="JJL305" s="18"/>
      <c r="JJM305" s="18"/>
      <c r="JJN305" s="18"/>
      <c r="JJO305" s="18"/>
      <c r="JJP305" s="18"/>
      <c r="JJQ305" s="18"/>
      <c r="JJR305" s="18"/>
      <c r="JJS305" s="18"/>
      <c r="JJT305" s="18"/>
      <c r="JJU305" s="18"/>
      <c r="JJV305" s="18"/>
      <c r="JJW305" s="18"/>
      <c r="JJX305" s="18"/>
      <c r="JJY305" s="18"/>
      <c r="JJZ305" s="18"/>
      <c r="JKA305" s="18"/>
      <c r="JKB305" s="18"/>
      <c r="JKC305" s="18"/>
      <c r="JKD305" s="18"/>
      <c r="JKE305" s="18"/>
      <c r="JKF305" s="18"/>
      <c r="JKG305" s="18"/>
      <c r="JKH305" s="18"/>
      <c r="JKI305" s="18"/>
      <c r="JKJ305" s="18"/>
      <c r="JKK305" s="18"/>
      <c r="JKL305" s="18"/>
      <c r="JKM305" s="18"/>
      <c r="JKN305" s="18"/>
      <c r="JKO305" s="18"/>
      <c r="JKP305" s="18"/>
      <c r="JKQ305" s="18"/>
      <c r="JKR305" s="18"/>
      <c r="JKS305" s="18"/>
      <c r="JKT305" s="18"/>
      <c r="JKU305" s="18"/>
      <c r="JKV305" s="18"/>
      <c r="JKW305" s="18"/>
      <c r="JKX305" s="18"/>
      <c r="JKY305" s="18"/>
      <c r="JKZ305" s="18"/>
      <c r="JLA305" s="18"/>
      <c r="JLB305" s="18"/>
      <c r="JLC305" s="18"/>
      <c r="JLD305" s="18"/>
      <c r="JLE305" s="18"/>
      <c r="JLF305" s="18"/>
      <c r="JLG305" s="18"/>
      <c r="JLH305" s="18"/>
      <c r="JLI305" s="18"/>
      <c r="JLJ305" s="18"/>
      <c r="JLK305" s="18"/>
      <c r="JLL305" s="18"/>
      <c r="JLM305" s="18"/>
      <c r="JLN305" s="18"/>
      <c r="JLO305" s="18"/>
      <c r="JLP305" s="18"/>
      <c r="JLQ305" s="18"/>
      <c r="JLR305" s="18"/>
      <c r="JLS305" s="18"/>
      <c r="JLT305" s="18"/>
      <c r="JLU305" s="18"/>
      <c r="JLV305" s="18"/>
      <c r="JLW305" s="18"/>
      <c r="JLX305" s="18"/>
      <c r="JLY305" s="18"/>
      <c r="JLZ305" s="18"/>
      <c r="JMA305" s="18"/>
      <c r="JMB305" s="18"/>
      <c r="JMC305" s="18"/>
      <c r="JMD305" s="18"/>
      <c r="JME305" s="18"/>
      <c r="JMF305" s="18"/>
      <c r="JMG305" s="18"/>
      <c r="JMH305" s="18"/>
      <c r="JMI305" s="18"/>
      <c r="JMJ305" s="18"/>
      <c r="JMK305" s="18"/>
      <c r="JML305" s="18"/>
      <c r="JMM305" s="18"/>
      <c r="JMN305" s="18"/>
      <c r="JMO305" s="18"/>
      <c r="JMP305" s="18"/>
      <c r="JMQ305" s="18"/>
      <c r="JMR305" s="18"/>
      <c r="JMS305" s="18"/>
      <c r="JMT305" s="18"/>
      <c r="JMU305" s="18"/>
      <c r="JMV305" s="18"/>
      <c r="JMW305" s="18"/>
      <c r="JMX305" s="18"/>
      <c r="JMY305" s="18"/>
      <c r="JMZ305" s="18"/>
      <c r="JNA305" s="18"/>
      <c r="JNB305" s="18"/>
      <c r="JNC305" s="18"/>
      <c r="JND305" s="18"/>
      <c r="JNE305" s="18"/>
      <c r="JNF305" s="18"/>
      <c r="JNG305" s="18"/>
      <c r="JNH305" s="18"/>
      <c r="JNI305" s="18"/>
      <c r="JNJ305" s="18"/>
      <c r="JNK305" s="18"/>
      <c r="JNL305" s="18"/>
      <c r="JNM305" s="18"/>
      <c r="JNN305" s="18"/>
      <c r="JNO305" s="18"/>
      <c r="JNP305" s="18"/>
      <c r="JNQ305" s="18"/>
      <c r="JNR305" s="18"/>
      <c r="JNS305" s="18"/>
      <c r="JNT305" s="18"/>
      <c r="JNU305" s="18"/>
      <c r="JNV305" s="18"/>
      <c r="JNW305" s="18"/>
      <c r="JNX305" s="18"/>
      <c r="JNY305" s="18"/>
      <c r="JNZ305" s="18"/>
      <c r="JOA305" s="18"/>
      <c r="JOB305" s="18"/>
      <c r="JOC305" s="18"/>
      <c r="JOD305" s="18"/>
      <c r="JOE305" s="18"/>
      <c r="JOF305" s="18"/>
      <c r="JOG305" s="18"/>
      <c r="JOH305" s="18"/>
      <c r="JOI305" s="18"/>
      <c r="JOJ305" s="18"/>
      <c r="JOK305" s="18"/>
      <c r="JOL305" s="18"/>
      <c r="JOM305" s="18"/>
      <c r="JON305" s="18"/>
      <c r="JOO305" s="18"/>
      <c r="JOP305" s="18"/>
      <c r="JOQ305" s="18"/>
      <c r="JOR305" s="18"/>
      <c r="JOS305" s="18"/>
      <c r="JOT305" s="18"/>
      <c r="JOU305" s="18"/>
      <c r="JOV305" s="18"/>
      <c r="JOW305" s="18"/>
      <c r="JOX305" s="18"/>
      <c r="JOY305" s="18"/>
      <c r="JOZ305" s="18"/>
      <c r="JPA305" s="18"/>
      <c r="JPB305" s="18"/>
      <c r="JPC305" s="18"/>
      <c r="JPD305" s="18"/>
      <c r="JPE305" s="18"/>
      <c r="JPF305" s="18"/>
      <c r="JPG305" s="18"/>
      <c r="JPH305" s="18"/>
      <c r="JPI305" s="18"/>
      <c r="JPJ305" s="18"/>
      <c r="JPK305" s="18"/>
      <c r="JPL305" s="18"/>
      <c r="JPM305" s="18"/>
      <c r="JPN305" s="18"/>
      <c r="JPO305" s="18"/>
      <c r="JPP305" s="18"/>
      <c r="JPQ305" s="18"/>
      <c r="JPR305" s="18"/>
      <c r="JPS305" s="18"/>
      <c r="JPT305" s="18"/>
      <c r="JPU305" s="18"/>
      <c r="JPV305" s="18"/>
      <c r="JPW305" s="18"/>
      <c r="JPX305" s="18"/>
      <c r="JPY305" s="18"/>
      <c r="JPZ305" s="18"/>
      <c r="JQA305" s="18"/>
      <c r="JQB305" s="18"/>
      <c r="JQC305" s="18"/>
      <c r="JQD305" s="18"/>
      <c r="JQE305" s="18"/>
      <c r="JQF305" s="18"/>
      <c r="JQG305" s="18"/>
      <c r="JQH305" s="18"/>
      <c r="JQI305" s="18"/>
      <c r="JQJ305" s="18"/>
      <c r="JQK305" s="18"/>
      <c r="JQL305" s="18"/>
      <c r="JQM305" s="18"/>
      <c r="JQN305" s="18"/>
      <c r="JQO305" s="18"/>
      <c r="JQP305" s="18"/>
      <c r="JQQ305" s="18"/>
      <c r="JQR305" s="18"/>
      <c r="JQS305" s="18"/>
      <c r="JQT305" s="18"/>
      <c r="JQU305" s="18"/>
      <c r="JQV305" s="18"/>
      <c r="JQW305" s="18"/>
      <c r="JQX305" s="18"/>
      <c r="JQY305" s="18"/>
      <c r="JQZ305" s="18"/>
      <c r="JRA305" s="18"/>
      <c r="JRB305" s="18"/>
      <c r="JRC305" s="18"/>
      <c r="JRD305" s="18"/>
      <c r="JRE305" s="18"/>
      <c r="JRF305" s="18"/>
      <c r="JRG305" s="18"/>
      <c r="JRH305" s="18"/>
      <c r="JRI305" s="18"/>
      <c r="JRJ305" s="18"/>
      <c r="JRK305" s="18"/>
      <c r="JRL305" s="18"/>
      <c r="JRM305" s="18"/>
      <c r="JRN305" s="18"/>
      <c r="JRO305" s="18"/>
      <c r="JRP305" s="18"/>
      <c r="JRQ305" s="18"/>
      <c r="JRR305" s="18"/>
      <c r="JRS305" s="18"/>
      <c r="JRT305" s="18"/>
      <c r="JRU305" s="18"/>
      <c r="JRV305" s="18"/>
      <c r="JRW305" s="18"/>
      <c r="JRX305" s="18"/>
      <c r="JRY305" s="18"/>
      <c r="JRZ305" s="18"/>
      <c r="JSA305" s="18"/>
      <c r="JSB305" s="18"/>
      <c r="JSC305" s="18"/>
      <c r="JSD305" s="18"/>
      <c r="JSE305" s="18"/>
      <c r="JSF305" s="18"/>
      <c r="JSG305" s="18"/>
      <c r="JSH305" s="18"/>
      <c r="JSI305" s="18"/>
      <c r="JSJ305" s="18"/>
      <c r="JSK305" s="18"/>
      <c r="JSL305" s="18"/>
      <c r="JSM305" s="18"/>
      <c r="JSN305" s="18"/>
      <c r="JSO305" s="18"/>
      <c r="JSP305" s="18"/>
      <c r="JSQ305" s="18"/>
      <c r="JSR305" s="18"/>
      <c r="JSS305" s="18"/>
      <c r="JST305" s="18"/>
      <c r="JSU305" s="18"/>
      <c r="JSV305" s="18"/>
      <c r="JSW305" s="18"/>
      <c r="JSX305" s="18"/>
      <c r="JSY305" s="18"/>
      <c r="JSZ305" s="18"/>
      <c r="JTA305" s="18"/>
      <c r="JTB305" s="18"/>
      <c r="JTC305" s="18"/>
      <c r="JTD305" s="18"/>
      <c r="JTE305" s="18"/>
      <c r="JTF305" s="18"/>
      <c r="JTG305" s="18"/>
      <c r="JTH305" s="18"/>
      <c r="JTI305" s="18"/>
      <c r="JTJ305" s="18"/>
      <c r="JTK305" s="18"/>
      <c r="JTL305" s="18"/>
      <c r="JTM305" s="18"/>
      <c r="JTN305" s="18"/>
      <c r="JTO305" s="18"/>
      <c r="JTP305" s="18"/>
      <c r="JTQ305" s="18"/>
      <c r="JTR305" s="18"/>
      <c r="JTS305" s="18"/>
      <c r="JTT305" s="18"/>
      <c r="JTU305" s="18"/>
      <c r="JTV305" s="18"/>
      <c r="JTW305" s="18"/>
      <c r="JTX305" s="18"/>
      <c r="JTY305" s="18"/>
      <c r="JTZ305" s="18"/>
      <c r="JUA305" s="18"/>
      <c r="JUB305" s="18"/>
      <c r="JUC305" s="18"/>
      <c r="JUD305" s="18"/>
      <c r="JUE305" s="18"/>
      <c r="JUF305" s="18"/>
      <c r="JUG305" s="18"/>
      <c r="JUH305" s="18"/>
      <c r="JUI305" s="18"/>
      <c r="JUJ305" s="18"/>
      <c r="JUK305" s="18"/>
      <c r="JUL305" s="18"/>
      <c r="JUM305" s="18"/>
      <c r="JUN305" s="18"/>
      <c r="JUO305" s="18"/>
      <c r="JUP305" s="18"/>
      <c r="JUQ305" s="18"/>
      <c r="JUR305" s="18"/>
      <c r="JUS305" s="18"/>
      <c r="JUT305" s="18"/>
      <c r="JUU305" s="18"/>
      <c r="JUV305" s="18"/>
      <c r="JUW305" s="18"/>
      <c r="JUX305" s="18"/>
      <c r="JUY305" s="18"/>
      <c r="JUZ305" s="18"/>
      <c r="JVA305" s="18"/>
      <c r="JVB305" s="18"/>
      <c r="JVC305" s="18"/>
      <c r="JVD305" s="18"/>
      <c r="JVE305" s="18"/>
      <c r="JVF305" s="18"/>
      <c r="JVG305" s="18"/>
      <c r="JVH305" s="18"/>
      <c r="JVI305" s="18"/>
      <c r="JVJ305" s="18"/>
      <c r="JVK305" s="18"/>
      <c r="JVL305" s="18"/>
      <c r="JVM305" s="18"/>
      <c r="JVN305" s="18"/>
      <c r="JVO305" s="18"/>
      <c r="JVP305" s="18"/>
      <c r="JVQ305" s="18"/>
      <c r="JVR305" s="18"/>
      <c r="JVS305" s="18"/>
      <c r="JVT305" s="18"/>
      <c r="JVU305" s="18"/>
      <c r="JVV305" s="18"/>
      <c r="JVW305" s="18"/>
      <c r="JVX305" s="18"/>
      <c r="JVY305" s="18"/>
      <c r="JVZ305" s="18"/>
      <c r="JWA305" s="18"/>
      <c r="JWB305" s="18"/>
      <c r="JWC305" s="18"/>
      <c r="JWD305" s="18"/>
      <c r="JWE305" s="18"/>
      <c r="JWF305" s="18"/>
      <c r="JWG305" s="18"/>
      <c r="JWH305" s="18"/>
      <c r="JWI305" s="18"/>
      <c r="JWJ305" s="18"/>
      <c r="JWK305" s="18"/>
      <c r="JWL305" s="18"/>
      <c r="JWM305" s="18"/>
      <c r="JWN305" s="18"/>
      <c r="JWO305" s="18"/>
      <c r="JWP305" s="18"/>
      <c r="JWQ305" s="18"/>
      <c r="JWR305" s="18"/>
      <c r="JWS305" s="18"/>
      <c r="JWT305" s="18"/>
      <c r="JWU305" s="18"/>
      <c r="JWV305" s="18"/>
      <c r="JWW305" s="18"/>
      <c r="JWX305" s="18"/>
      <c r="JWY305" s="18"/>
      <c r="JWZ305" s="18"/>
      <c r="JXA305" s="18"/>
      <c r="JXB305" s="18"/>
      <c r="JXC305" s="18"/>
      <c r="JXD305" s="18"/>
      <c r="JXE305" s="18"/>
      <c r="JXF305" s="18"/>
      <c r="JXG305" s="18"/>
      <c r="JXH305" s="18"/>
      <c r="JXI305" s="18"/>
      <c r="JXJ305" s="18"/>
      <c r="JXK305" s="18"/>
      <c r="JXL305" s="18"/>
      <c r="JXM305" s="18"/>
      <c r="JXN305" s="18"/>
      <c r="JXO305" s="18"/>
      <c r="JXP305" s="18"/>
      <c r="JXQ305" s="18"/>
      <c r="JXR305" s="18"/>
      <c r="JXS305" s="18"/>
      <c r="JXT305" s="18"/>
      <c r="JXU305" s="18"/>
      <c r="JXV305" s="18"/>
      <c r="JXW305" s="18"/>
      <c r="JXX305" s="18"/>
      <c r="JXY305" s="18"/>
      <c r="JXZ305" s="18"/>
      <c r="JYA305" s="18"/>
      <c r="JYB305" s="18"/>
      <c r="JYC305" s="18"/>
      <c r="JYD305" s="18"/>
      <c r="JYE305" s="18"/>
      <c r="JYF305" s="18"/>
      <c r="JYG305" s="18"/>
      <c r="JYH305" s="18"/>
      <c r="JYI305" s="18"/>
      <c r="JYJ305" s="18"/>
      <c r="JYK305" s="18"/>
      <c r="JYL305" s="18"/>
      <c r="JYM305" s="18"/>
      <c r="JYN305" s="18"/>
      <c r="JYO305" s="18"/>
      <c r="JYP305" s="18"/>
      <c r="JYQ305" s="18"/>
      <c r="JYR305" s="18"/>
      <c r="JYS305" s="18"/>
      <c r="JYT305" s="18"/>
      <c r="JYU305" s="18"/>
      <c r="JYV305" s="18"/>
      <c r="JYW305" s="18"/>
      <c r="JYX305" s="18"/>
      <c r="JYY305" s="18"/>
      <c r="JYZ305" s="18"/>
      <c r="JZA305" s="18"/>
      <c r="JZB305" s="18"/>
      <c r="JZC305" s="18"/>
      <c r="JZD305" s="18"/>
      <c r="JZE305" s="18"/>
      <c r="JZF305" s="18"/>
      <c r="JZG305" s="18"/>
      <c r="JZH305" s="18"/>
      <c r="JZI305" s="18"/>
      <c r="JZJ305" s="18"/>
      <c r="JZK305" s="18"/>
      <c r="JZL305" s="18"/>
      <c r="JZM305" s="18"/>
      <c r="JZN305" s="18"/>
      <c r="JZO305" s="18"/>
      <c r="JZP305" s="18"/>
      <c r="JZQ305" s="18"/>
      <c r="JZR305" s="18"/>
      <c r="JZS305" s="18"/>
      <c r="JZT305" s="18"/>
      <c r="JZU305" s="18"/>
      <c r="JZV305" s="18"/>
      <c r="JZW305" s="18"/>
      <c r="JZX305" s="18"/>
      <c r="JZY305" s="18"/>
      <c r="JZZ305" s="18"/>
      <c r="KAA305" s="18"/>
      <c r="KAB305" s="18"/>
      <c r="KAC305" s="18"/>
      <c r="KAD305" s="18"/>
      <c r="KAE305" s="18"/>
      <c r="KAF305" s="18"/>
      <c r="KAG305" s="18"/>
      <c r="KAH305" s="18"/>
      <c r="KAI305" s="18"/>
      <c r="KAJ305" s="18"/>
      <c r="KAK305" s="18"/>
      <c r="KAL305" s="18"/>
      <c r="KAM305" s="18"/>
      <c r="KAN305" s="18"/>
      <c r="KAO305" s="18"/>
      <c r="KAP305" s="18"/>
      <c r="KAQ305" s="18"/>
      <c r="KAR305" s="18"/>
      <c r="KAS305" s="18"/>
      <c r="KAT305" s="18"/>
      <c r="KAU305" s="18"/>
      <c r="KAV305" s="18"/>
      <c r="KAW305" s="18"/>
      <c r="KAX305" s="18"/>
      <c r="KAY305" s="18"/>
      <c r="KAZ305" s="18"/>
      <c r="KBA305" s="18"/>
      <c r="KBB305" s="18"/>
      <c r="KBC305" s="18"/>
      <c r="KBD305" s="18"/>
      <c r="KBE305" s="18"/>
      <c r="KBF305" s="18"/>
      <c r="KBG305" s="18"/>
      <c r="KBH305" s="18"/>
      <c r="KBI305" s="18"/>
      <c r="KBJ305" s="18"/>
      <c r="KBK305" s="18"/>
      <c r="KBL305" s="18"/>
      <c r="KBM305" s="18"/>
      <c r="KBN305" s="18"/>
      <c r="KBO305" s="18"/>
      <c r="KBP305" s="18"/>
      <c r="KBQ305" s="18"/>
      <c r="KBR305" s="18"/>
      <c r="KBS305" s="18"/>
      <c r="KBT305" s="18"/>
      <c r="KBU305" s="18"/>
      <c r="KBV305" s="18"/>
      <c r="KBW305" s="18"/>
      <c r="KBX305" s="18"/>
      <c r="KBY305" s="18"/>
      <c r="KBZ305" s="18"/>
      <c r="KCA305" s="18"/>
      <c r="KCB305" s="18"/>
      <c r="KCC305" s="18"/>
      <c r="KCD305" s="18"/>
      <c r="KCE305" s="18"/>
      <c r="KCF305" s="18"/>
      <c r="KCG305" s="18"/>
      <c r="KCH305" s="18"/>
      <c r="KCI305" s="18"/>
      <c r="KCJ305" s="18"/>
      <c r="KCK305" s="18"/>
      <c r="KCL305" s="18"/>
      <c r="KCM305" s="18"/>
      <c r="KCN305" s="18"/>
      <c r="KCO305" s="18"/>
      <c r="KCP305" s="18"/>
      <c r="KCQ305" s="18"/>
      <c r="KCR305" s="18"/>
      <c r="KCS305" s="18"/>
      <c r="KCT305" s="18"/>
      <c r="KCU305" s="18"/>
      <c r="KCV305" s="18"/>
      <c r="KCW305" s="18"/>
      <c r="KCX305" s="18"/>
      <c r="KCY305" s="18"/>
      <c r="KCZ305" s="18"/>
      <c r="KDA305" s="18"/>
      <c r="KDB305" s="18"/>
      <c r="KDC305" s="18"/>
      <c r="KDD305" s="18"/>
      <c r="KDE305" s="18"/>
      <c r="KDF305" s="18"/>
      <c r="KDG305" s="18"/>
      <c r="KDH305" s="18"/>
      <c r="KDI305" s="18"/>
      <c r="KDJ305" s="18"/>
      <c r="KDK305" s="18"/>
      <c r="KDL305" s="18"/>
      <c r="KDM305" s="18"/>
      <c r="KDN305" s="18"/>
      <c r="KDO305" s="18"/>
      <c r="KDP305" s="18"/>
      <c r="KDQ305" s="18"/>
      <c r="KDR305" s="18"/>
      <c r="KDS305" s="18"/>
      <c r="KDT305" s="18"/>
      <c r="KDU305" s="18"/>
      <c r="KDV305" s="18"/>
      <c r="KDW305" s="18"/>
      <c r="KDX305" s="18"/>
      <c r="KDY305" s="18"/>
      <c r="KDZ305" s="18"/>
      <c r="KEA305" s="18"/>
      <c r="KEB305" s="18"/>
      <c r="KEC305" s="18"/>
      <c r="KED305" s="18"/>
      <c r="KEE305" s="18"/>
      <c r="KEF305" s="18"/>
      <c r="KEG305" s="18"/>
      <c r="KEH305" s="18"/>
      <c r="KEI305" s="18"/>
      <c r="KEJ305" s="18"/>
      <c r="KEK305" s="18"/>
      <c r="KEL305" s="18"/>
      <c r="KEM305" s="18"/>
      <c r="KEN305" s="18"/>
      <c r="KEO305" s="18"/>
      <c r="KEP305" s="18"/>
      <c r="KEQ305" s="18"/>
      <c r="KER305" s="18"/>
      <c r="KES305" s="18"/>
      <c r="KET305" s="18"/>
      <c r="KEU305" s="18"/>
      <c r="KEV305" s="18"/>
      <c r="KEW305" s="18"/>
      <c r="KEX305" s="18"/>
      <c r="KEY305" s="18"/>
      <c r="KEZ305" s="18"/>
      <c r="KFA305" s="18"/>
      <c r="KFB305" s="18"/>
      <c r="KFC305" s="18"/>
      <c r="KFD305" s="18"/>
      <c r="KFE305" s="18"/>
      <c r="KFF305" s="18"/>
      <c r="KFG305" s="18"/>
      <c r="KFH305" s="18"/>
      <c r="KFI305" s="18"/>
      <c r="KFJ305" s="18"/>
      <c r="KFK305" s="18"/>
      <c r="KFL305" s="18"/>
      <c r="KFM305" s="18"/>
      <c r="KFN305" s="18"/>
      <c r="KFO305" s="18"/>
      <c r="KFP305" s="18"/>
      <c r="KFQ305" s="18"/>
      <c r="KFR305" s="18"/>
      <c r="KFS305" s="18"/>
      <c r="KFT305" s="18"/>
      <c r="KFU305" s="18"/>
      <c r="KFV305" s="18"/>
      <c r="KFW305" s="18"/>
      <c r="KFX305" s="18"/>
      <c r="KFY305" s="18"/>
      <c r="KFZ305" s="18"/>
      <c r="KGA305" s="18"/>
      <c r="KGB305" s="18"/>
      <c r="KGC305" s="18"/>
      <c r="KGD305" s="18"/>
      <c r="KGE305" s="18"/>
      <c r="KGF305" s="18"/>
      <c r="KGG305" s="18"/>
      <c r="KGH305" s="18"/>
      <c r="KGI305" s="18"/>
      <c r="KGJ305" s="18"/>
      <c r="KGK305" s="18"/>
      <c r="KGL305" s="18"/>
      <c r="KGM305" s="18"/>
      <c r="KGN305" s="18"/>
      <c r="KGO305" s="18"/>
      <c r="KGP305" s="18"/>
      <c r="KGQ305" s="18"/>
      <c r="KGR305" s="18"/>
      <c r="KGS305" s="18"/>
      <c r="KGT305" s="18"/>
      <c r="KGU305" s="18"/>
      <c r="KGV305" s="18"/>
      <c r="KGW305" s="18"/>
      <c r="KGX305" s="18"/>
      <c r="KGY305" s="18"/>
      <c r="KGZ305" s="18"/>
      <c r="KHA305" s="18"/>
      <c r="KHB305" s="18"/>
      <c r="KHC305" s="18"/>
      <c r="KHD305" s="18"/>
      <c r="KHE305" s="18"/>
      <c r="KHF305" s="18"/>
      <c r="KHG305" s="18"/>
      <c r="KHH305" s="18"/>
      <c r="KHI305" s="18"/>
      <c r="KHJ305" s="18"/>
      <c r="KHK305" s="18"/>
      <c r="KHL305" s="18"/>
      <c r="KHM305" s="18"/>
      <c r="KHN305" s="18"/>
      <c r="KHO305" s="18"/>
      <c r="KHP305" s="18"/>
      <c r="KHQ305" s="18"/>
      <c r="KHR305" s="18"/>
      <c r="KHS305" s="18"/>
      <c r="KHT305" s="18"/>
      <c r="KHU305" s="18"/>
      <c r="KHV305" s="18"/>
      <c r="KHW305" s="18"/>
      <c r="KHX305" s="18"/>
      <c r="KHY305" s="18"/>
      <c r="KHZ305" s="18"/>
      <c r="KIA305" s="18"/>
      <c r="KIB305" s="18"/>
      <c r="KIC305" s="18"/>
      <c r="KID305" s="18"/>
      <c r="KIE305" s="18"/>
      <c r="KIF305" s="18"/>
      <c r="KIG305" s="18"/>
      <c r="KIH305" s="18"/>
      <c r="KII305" s="18"/>
      <c r="KIJ305" s="18"/>
      <c r="KIK305" s="18"/>
      <c r="KIL305" s="18"/>
      <c r="KIM305" s="18"/>
      <c r="KIN305" s="18"/>
      <c r="KIO305" s="18"/>
      <c r="KIP305" s="18"/>
      <c r="KIQ305" s="18"/>
      <c r="KIR305" s="18"/>
      <c r="KIS305" s="18"/>
      <c r="KIT305" s="18"/>
      <c r="KIU305" s="18"/>
      <c r="KIV305" s="18"/>
      <c r="KIW305" s="18"/>
      <c r="KIX305" s="18"/>
      <c r="KIY305" s="18"/>
      <c r="KIZ305" s="18"/>
      <c r="KJA305" s="18"/>
      <c r="KJB305" s="18"/>
      <c r="KJC305" s="18"/>
      <c r="KJD305" s="18"/>
      <c r="KJE305" s="18"/>
      <c r="KJF305" s="18"/>
      <c r="KJG305" s="18"/>
      <c r="KJH305" s="18"/>
      <c r="KJI305" s="18"/>
      <c r="KJJ305" s="18"/>
      <c r="KJK305" s="18"/>
      <c r="KJL305" s="18"/>
      <c r="KJM305" s="18"/>
      <c r="KJN305" s="18"/>
      <c r="KJO305" s="18"/>
      <c r="KJP305" s="18"/>
      <c r="KJQ305" s="18"/>
      <c r="KJR305" s="18"/>
      <c r="KJS305" s="18"/>
      <c r="KJT305" s="18"/>
      <c r="KJU305" s="18"/>
      <c r="KJV305" s="18"/>
      <c r="KJW305" s="18"/>
      <c r="KJX305" s="18"/>
      <c r="KJY305" s="18"/>
      <c r="KJZ305" s="18"/>
      <c r="KKA305" s="18"/>
      <c r="KKB305" s="18"/>
      <c r="KKC305" s="18"/>
      <c r="KKD305" s="18"/>
      <c r="KKE305" s="18"/>
      <c r="KKF305" s="18"/>
      <c r="KKG305" s="18"/>
      <c r="KKH305" s="18"/>
      <c r="KKI305" s="18"/>
      <c r="KKJ305" s="18"/>
      <c r="KKK305" s="18"/>
      <c r="KKL305" s="18"/>
      <c r="KKM305" s="18"/>
      <c r="KKN305" s="18"/>
      <c r="KKO305" s="18"/>
      <c r="KKP305" s="18"/>
      <c r="KKQ305" s="18"/>
      <c r="KKR305" s="18"/>
      <c r="KKS305" s="18"/>
      <c r="KKT305" s="18"/>
      <c r="KKU305" s="18"/>
      <c r="KKV305" s="18"/>
      <c r="KKW305" s="18"/>
      <c r="KKX305" s="18"/>
      <c r="KKY305" s="18"/>
      <c r="KKZ305" s="18"/>
      <c r="KLA305" s="18"/>
      <c r="KLB305" s="18"/>
      <c r="KLC305" s="18"/>
      <c r="KLD305" s="18"/>
      <c r="KLE305" s="18"/>
      <c r="KLF305" s="18"/>
      <c r="KLG305" s="18"/>
      <c r="KLH305" s="18"/>
      <c r="KLI305" s="18"/>
      <c r="KLJ305" s="18"/>
      <c r="KLK305" s="18"/>
      <c r="KLL305" s="18"/>
      <c r="KLM305" s="18"/>
      <c r="KLN305" s="18"/>
      <c r="KLO305" s="18"/>
      <c r="KLP305" s="18"/>
      <c r="KLQ305" s="18"/>
      <c r="KLR305" s="18"/>
      <c r="KLS305" s="18"/>
      <c r="KLT305" s="18"/>
      <c r="KLU305" s="18"/>
      <c r="KLV305" s="18"/>
      <c r="KLW305" s="18"/>
      <c r="KLX305" s="18"/>
      <c r="KLY305" s="18"/>
      <c r="KLZ305" s="18"/>
      <c r="KMA305" s="18"/>
      <c r="KMB305" s="18"/>
      <c r="KMC305" s="18"/>
      <c r="KMD305" s="18"/>
      <c r="KME305" s="18"/>
      <c r="KMF305" s="18"/>
      <c r="KMG305" s="18"/>
      <c r="KMH305" s="18"/>
      <c r="KMI305" s="18"/>
      <c r="KMJ305" s="18"/>
      <c r="KMK305" s="18"/>
      <c r="KML305" s="18"/>
      <c r="KMM305" s="18"/>
      <c r="KMN305" s="18"/>
      <c r="KMO305" s="18"/>
      <c r="KMP305" s="18"/>
      <c r="KMQ305" s="18"/>
      <c r="KMR305" s="18"/>
      <c r="KMS305" s="18"/>
      <c r="KMT305" s="18"/>
      <c r="KMU305" s="18"/>
      <c r="KMV305" s="18"/>
      <c r="KMW305" s="18"/>
      <c r="KMX305" s="18"/>
      <c r="KMY305" s="18"/>
      <c r="KMZ305" s="18"/>
      <c r="KNA305" s="18"/>
      <c r="KNB305" s="18"/>
      <c r="KNC305" s="18"/>
      <c r="KND305" s="18"/>
      <c r="KNE305" s="18"/>
      <c r="KNF305" s="18"/>
      <c r="KNG305" s="18"/>
      <c r="KNH305" s="18"/>
      <c r="KNI305" s="18"/>
      <c r="KNJ305" s="18"/>
      <c r="KNK305" s="18"/>
      <c r="KNL305" s="18"/>
      <c r="KNM305" s="18"/>
      <c r="KNN305" s="18"/>
      <c r="KNO305" s="18"/>
      <c r="KNP305" s="18"/>
      <c r="KNQ305" s="18"/>
      <c r="KNR305" s="18"/>
      <c r="KNS305" s="18"/>
      <c r="KNT305" s="18"/>
      <c r="KNU305" s="18"/>
      <c r="KNV305" s="18"/>
      <c r="KNW305" s="18"/>
      <c r="KNX305" s="18"/>
      <c r="KNY305" s="18"/>
      <c r="KNZ305" s="18"/>
      <c r="KOA305" s="18"/>
      <c r="KOB305" s="18"/>
      <c r="KOC305" s="18"/>
      <c r="KOD305" s="18"/>
      <c r="KOE305" s="18"/>
      <c r="KOF305" s="18"/>
      <c r="KOG305" s="18"/>
      <c r="KOH305" s="18"/>
      <c r="KOI305" s="18"/>
      <c r="KOJ305" s="18"/>
      <c r="KOK305" s="18"/>
      <c r="KOL305" s="18"/>
      <c r="KOM305" s="18"/>
      <c r="KON305" s="18"/>
      <c r="KOO305" s="18"/>
      <c r="KOP305" s="18"/>
      <c r="KOQ305" s="18"/>
      <c r="KOR305" s="18"/>
      <c r="KOS305" s="18"/>
      <c r="KOT305" s="18"/>
      <c r="KOU305" s="18"/>
      <c r="KOV305" s="18"/>
      <c r="KOW305" s="18"/>
      <c r="KOX305" s="18"/>
      <c r="KOY305" s="18"/>
      <c r="KOZ305" s="18"/>
      <c r="KPA305" s="18"/>
      <c r="KPB305" s="18"/>
      <c r="KPC305" s="18"/>
      <c r="KPD305" s="18"/>
      <c r="KPE305" s="18"/>
      <c r="KPF305" s="18"/>
      <c r="KPG305" s="18"/>
      <c r="KPH305" s="18"/>
      <c r="KPI305" s="18"/>
      <c r="KPJ305" s="18"/>
      <c r="KPK305" s="18"/>
      <c r="KPL305" s="18"/>
      <c r="KPM305" s="18"/>
      <c r="KPN305" s="18"/>
      <c r="KPO305" s="18"/>
      <c r="KPP305" s="18"/>
      <c r="KPQ305" s="18"/>
      <c r="KPR305" s="18"/>
      <c r="KPS305" s="18"/>
      <c r="KPT305" s="18"/>
      <c r="KPU305" s="18"/>
      <c r="KPV305" s="18"/>
      <c r="KPW305" s="18"/>
      <c r="KPX305" s="18"/>
      <c r="KPY305" s="18"/>
      <c r="KPZ305" s="18"/>
      <c r="KQA305" s="18"/>
      <c r="KQB305" s="18"/>
      <c r="KQC305" s="18"/>
      <c r="KQD305" s="18"/>
      <c r="KQE305" s="18"/>
      <c r="KQF305" s="18"/>
      <c r="KQG305" s="18"/>
      <c r="KQH305" s="18"/>
      <c r="KQI305" s="18"/>
      <c r="KQJ305" s="18"/>
      <c r="KQK305" s="18"/>
      <c r="KQL305" s="18"/>
      <c r="KQM305" s="18"/>
      <c r="KQN305" s="18"/>
      <c r="KQO305" s="18"/>
      <c r="KQP305" s="18"/>
      <c r="KQQ305" s="18"/>
      <c r="KQR305" s="18"/>
      <c r="KQS305" s="18"/>
      <c r="KQT305" s="18"/>
      <c r="KQU305" s="18"/>
      <c r="KQV305" s="18"/>
      <c r="KQW305" s="18"/>
      <c r="KQX305" s="18"/>
      <c r="KQY305" s="18"/>
      <c r="KQZ305" s="18"/>
      <c r="KRA305" s="18"/>
      <c r="KRB305" s="18"/>
      <c r="KRC305" s="18"/>
      <c r="KRD305" s="18"/>
      <c r="KRE305" s="18"/>
      <c r="KRF305" s="18"/>
      <c r="KRG305" s="18"/>
      <c r="KRH305" s="18"/>
      <c r="KRI305" s="18"/>
      <c r="KRJ305" s="18"/>
      <c r="KRK305" s="18"/>
      <c r="KRL305" s="18"/>
      <c r="KRM305" s="18"/>
      <c r="KRN305" s="18"/>
      <c r="KRO305" s="18"/>
      <c r="KRP305" s="18"/>
      <c r="KRQ305" s="18"/>
      <c r="KRR305" s="18"/>
      <c r="KRS305" s="18"/>
      <c r="KRT305" s="18"/>
      <c r="KRU305" s="18"/>
      <c r="KRV305" s="18"/>
      <c r="KRW305" s="18"/>
      <c r="KRX305" s="18"/>
      <c r="KRY305" s="18"/>
      <c r="KRZ305" s="18"/>
      <c r="KSA305" s="18"/>
      <c r="KSB305" s="18"/>
      <c r="KSC305" s="18"/>
      <c r="KSD305" s="18"/>
      <c r="KSE305" s="18"/>
      <c r="KSF305" s="18"/>
      <c r="KSG305" s="18"/>
      <c r="KSH305" s="18"/>
      <c r="KSI305" s="18"/>
      <c r="KSJ305" s="18"/>
      <c r="KSK305" s="18"/>
      <c r="KSL305" s="18"/>
      <c r="KSM305" s="18"/>
      <c r="KSN305" s="18"/>
      <c r="KSO305" s="18"/>
      <c r="KSP305" s="18"/>
      <c r="KSQ305" s="18"/>
      <c r="KSR305" s="18"/>
      <c r="KSS305" s="18"/>
      <c r="KST305" s="18"/>
      <c r="KSU305" s="18"/>
      <c r="KSV305" s="18"/>
      <c r="KSW305" s="18"/>
      <c r="KSX305" s="18"/>
      <c r="KSY305" s="18"/>
      <c r="KSZ305" s="18"/>
      <c r="KTA305" s="18"/>
      <c r="KTB305" s="18"/>
      <c r="KTC305" s="18"/>
      <c r="KTD305" s="18"/>
      <c r="KTE305" s="18"/>
      <c r="KTF305" s="18"/>
      <c r="KTG305" s="18"/>
      <c r="KTH305" s="18"/>
      <c r="KTI305" s="18"/>
      <c r="KTJ305" s="18"/>
      <c r="KTK305" s="18"/>
      <c r="KTL305" s="18"/>
      <c r="KTM305" s="18"/>
      <c r="KTN305" s="18"/>
      <c r="KTO305" s="18"/>
      <c r="KTP305" s="18"/>
      <c r="KTQ305" s="18"/>
      <c r="KTR305" s="18"/>
      <c r="KTS305" s="18"/>
      <c r="KTT305" s="18"/>
      <c r="KTU305" s="18"/>
      <c r="KTV305" s="18"/>
      <c r="KTW305" s="18"/>
      <c r="KTX305" s="18"/>
      <c r="KTY305" s="18"/>
      <c r="KTZ305" s="18"/>
      <c r="KUA305" s="18"/>
      <c r="KUB305" s="18"/>
      <c r="KUC305" s="18"/>
      <c r="KUD305" s="18"/>
      <c r="KUE305" s="18"/>
      <c r="KUF305" s="18"/>
      <c r="KUG305" s="18"/>
      <c r="KUH305" s="18"/>
      <c r="KUI305" s="18"/>
      <c r="KUJ305" s="18"/>
      <c r="KUK305" s="18"/>
      <c r="KUL305" s="18"/>
      <c r="KUM305" s="18"/>
      <c r="KUN305" s="18"/>
      <c r="KUO305" s="18"/>
      <c r="KUP305" s="18"/>
      <c r="KUQ305" s="18"/>
      <c r="KUR305" s="18"/>
      <c r="KUS305" s="18"/>
      <c r="KUT305" s="18"/>
      <c r="KUU305" s="18"/>
      <c r="KUV305" s="18"/>
      <c r="KUW305" s="18"/>
      <c r="KUX305" s="18"/>
      <c r="KUY305" s="18"/>
      <c r="KUZ305" s="18"/>
      <c r="KVA305" s="18"/>
      <c r="KVB305" s="18"/>
      <c r="KVC305" s="18"/>
      <c r="KVD305" s="18"/>
      <c r="KVE305" s="18"/>
      <c r="KVF305" s="18"/>
      <c r="KVG305" s="18"/>
      <c r="KVH305" s="18"/>
      <c r="KVI305" s="18"/>
      <c r="KVJ305" s="18"/>
      <c r="KVK305" s="18"/>
      <c r="KVL305" s="18"/>
      <c r="KVM305" s="18"/>
      <c r="KVN305" s="18"/>
      <c r="KVO305" s="18"/>
      <c r="KVP305" s="18"/>
      <c r="KVQ305" s="18"/>
      <c r="KVR305" s="18"/>
      <c r="KVS305" s="18"/>
      <c r="KVT305" s="18"/>
      <c r="KVU305" s="18"/>
      <c r="KVV305" s="18"/>
      <c r="KVW305" s="18"/>
      <c r="KVX305" s="18"/>
      <c r="KVY305" s="18"/>
      <c r="KVZ305" s="18"/>
      <c r="KWA305" s="18"/>
      <c r="KWB305" s="18"/>
      <c r="KWC305" s="18"/>
      <c r="KWD305" s="18"/>
      <c r="KWE305" s="18"/>
      <c r="KWF305" s="18"/>
      <c r="KWG305" s="18"/>
      <c r="KWH305" s="18"/>
      <c r="KWI305" s="18"/>
      <c r="KWJ305" s="18"/>
      <c r="KWK305" s="18"/>
      <c r="KWL305" s="18"/>
      <c r="KWM305" s="18"/>
      <c r="KWN305" s="18"/>
      <c r="KWO305" s="18"/>
      <c r="KWP305" s="18"/>
      <c r="KWQ305" s="18"/>
      <c r="KWR305" s="18"/>
      <c r="KWS305" s="18"/>
      <c r="KWT305" s="18"/>
      <c r="KWU305" s="18"/>
      <c r="KWV305" s="18"/>
      <c r="KWW305" s="18"/>
      <c r="KWX305" s="18"/>
      <c r="KWY305" s="18"/>
      <c r="KWZ305" s="18"/>
      <c r="KXA305" s="18"/>
      <c r="KXB305" s="18"/>
      <c r="KXC305" s="18"/>
      <c r="KXD305" s="18"/>
      <c r="KXE305" s="18"/>
      <c r="KXF305" s="18"/>
      <c r="KXG305" s="18"/>
      <c r="KXH305" s="18"/>
      <c r="KXI305" s="18"/>
      <c r="KXJ305" s="18"/>
      <c r="KXK305" s="18"/>
      <c r="KXL305" s="18"/>
      <c r="KXM305" s="18"/>
      <c r="KXN305" s="18"/>
      <c r="KXO305" s="18"/>
      <c r="KXP305" s="18"/>
      <c r="KXQ305" s="18"/>
      <c r="KXR305" s="18"/>
      <c r="KXS305" s="18"/>
      <c r="KXT305" s="18"/>
      <c r="KXU305" s="18"/>
      <c r="KXV305" s="18"/>
      <c r="KXW305" s="18"/>
      <c r="KXX305" s="18"/>
      <c r="KXY305" s="18"/>
      <c r="KXZ305" s="18"/>
      <c r="KYA305" s="18"/>
      <c r="KYB305" s="18"/>
      <c r="KYC305" s="18"/>
      <c r="KYD305" s="18"/>
      <c r="KYE305" s="18"/>
      <c r="KYF305" s="18"/>
      <c r="KYG305" s="18"/>
      <c r="KYH305" s="18"/>
      <c r="KYI305" s="18"/>
      <c r="KYJ305" s="18"/>
      <c r="KYK305" s="18"/>
      <c r="KYL305" s="18"/>
      <c r="KYM305" s="18"/>
      <c r="KYN305" s="18"/>
      <c r="KYO305" s="18"/>
      <c r="KYP305" s="18"/>
      <c r="KYQ305" s="18"/>
      <c r="KYR305" s="18"/>
      <c r="KYS305" s="18"/>
      <c r="KYT305" s="18"/>
      <c r="KYU305" s="18"/>
      <c r="KYV305" s="18"/>
      <c r="KYW305" s="18"/>
      <c r="KYX305" s="18"/>
      <c r="KYY305" s="18"/>
      <c r="KYZ305" s="18"/>
      <c r="KZA305" s="18"/>
      <c r="KZB305" s="18"/>
      <c r="KZC305" s="18"/>
      <c r="KZD305" s="18"/>
      <c r="KZE305" s="18"/>
      <c r="KZF305" s="18"/>
      <c r="KZG305" s="18"/>
      <c r="KZH305" s="18"/>
      <c r="KZI305" s="18"/>
      <c r="KZJ305" s="18"/>
      <c r="KZK305" s="18"/>
      <c r="KZL305" s="18"/>
      <c r="KZM305" s="18"/>
      <c r="KZN305" s="18"/>
      <c r="KZO305" s="18"/>
      <c r="KZP305" s="18"/>
      <c r="KZQ305" s="18"/>
      <c r="KZR305" s="18"/>
      <c r="KZS305" s="18"/>
      <c r="KZT305" s="18"/>
      <c r="KZU305" s="18"/>
      <c r="KZV305" s="18"/>
      <c r="KZW305" s="18"/>
      <c r="KZX305" s="18"/>
      <c r="KZY305" s="18"/>
      <c r="KZZ305" s="18"/>
      <c r="LAA305" s="18"/>
      <c r="LAB305" s="18"/>
      <c r="LAC305" s="18"/>
      <c r="LAD305" s="18"/>
      <c r="LAE305" s="18"/>
      <c r="LAF305" s="18"/>
      <c r="LAG305" s="18"/>
      <c r="LAH305" s="18"/>
      <c r="LAI305" s="18"/>
      <c r="LAJ305" s="18"/>
      <c r="LAK305" s="18"/>
      <c r="LAL305" s="18"/>
      <c r="LAM305" s="18"/>
      <c r="LAN305" s="18"/>
      <c r="LAO305" s="18"/>
      <c r="LAP305" s="18"/>
      <c r="LAQ305" s="18"/>
      <c r="LAR305" s="18"/>
      <c r="LAS305" s="18"/>
      <c r="LAT305" s="18"/>
      <c r="LAU305" s="18"/>
      <c r="LAV305" s="18"/>
      <c r="LAW305" s="18"/>
      <c r="LAX305" s="18"/>
      <c r="LAY305" s="18"/>
      <c r="LAZ305" s="18"/>
      <c r="LBA305" s="18"/>
      <c r="LBB305" s="18"/>
      <c r="LBC305" s="18"/>
      <c r="LBD305" s="18"/>
      <c r="LBE305" s="18"/>
      <c r="LBF305" s="18"/>
      <c r="LBG305" s="18"/>
      <c r="LBH305" s="18"/>
      <c r="LBI305" s="18"/>
      <c r="LBJ305" s="18"/>
      <c r="LBK305" s="18"/>
      <c r="LBL305" s="18"/>
      <c r="LBM305" s="18"/>
      <c r="LBN305" s="18"/>
      <c r="LBO305" s="18"/>
      <c r="LBP305" s="18"/>
      <c r="LBQ305" s="18"/>
      <c r="LBR305" s="18"/>
      <c r="LBS305" s="18"/>
      <c r="LBT305" s="18"/>
      <c r="LBU305" s="18"/>
      <c r="LBV305" s="18"/>
      <c r="LBW305" s="18"/>
      <c r="LBX305" s="18"/>
      <c r="LBY305" s="18"/>
      <c r="LBZ305" s="18"/>
      <c r="LCA305" s="18"/>
      <c r="LCB305" s="18"/>
      <c r="LCC305" s="18"/>
      <c r="LCD305" s="18"/>
      <c r="LCE305" s="18"/>
      <c r="LCF305" s="18"/>
      <c r="LCG305" s="18"/>
      <c r="LCH305" s="18"/>
      <c r="LCI305" s="18"/>
      <c r="LCJ305" s="18"/>
      <c r="LCK305" s="18"/>
      <c r="LCL305" s="18"/>
      <c r="LCM305" s="18"/>
      <c r="LCN305" s="18"/>
      <c r="LCO305" s="18"/>
      <c r="LCP305" s="18"/>
      <c r="LCQ305" s="18"/>
      <c r="LCR305" s="18"/>
      <c r="LCS305" s="18"/>
      <c r="LCT305" s="18"/>
      <c r="LCU305" s="18"/>
      <c r="LCV305" s="18"/>
      <c r="LCW305" s="18"/>
      <c r="LCX305" s="18"/>
      <c r="LCY305" s="18"/>
      <c r="LCZ305" s="18"/>
      <c r="LDA305" s="18"/>
      <c r="LDB305" s="18"/>
      <c r="LDC305" s="18"/>
      <c r="LDD305" s="18"/>
      <c r="LDE305" s="18"/>
      <c r="LDF305" s="18"/>
      <c r="LDG305" s="18"/>
      <c r="LDH305" s="18"/>
      <c r="LDI305" s="18"/>
      <c r="LDJ305" s="18"/>
      <c r="LDK305" s="18"/>
      <c r="LDL305" s="18"/>
      <c r="LDM305" s="18"/>
      <c r="LDN305" s="18"/>
      <c r="LDO305" s="18"/>
      <c r="LDP305" s="18"/>
      <c r="LDQ305" s="18"/>
      <c r="LDR305" s="18"/>
      <c r="LDS305" s="18"/>
      <c r="LDT305" s="18"/>
      <c r="LDU305" s="18"/>
      <c r="LDV305" s="18"/>
      <c r="LDW305" s="18"/>
      <c r="LDX305" s="18"/>
      <c r="LDY305" s="18"/>
      <c r="LDZ305" s="18"/>
      <c r="LEA305" s="18"/>
      <c r="LEB305" s="18"/>
      <c r="LEC305" s="18"/>
      <c r="LED305" s="18"/>
      <c r="LEE305" s="18"/>
      <c r="LEF305" s="18"/>
      <c r="LEG305" s="18"/>
      <c r="LEH305" s="18"/>
      <c r="LEI305" s="18"/>
      <c r="LEJ305" s="18"/>
      <c r="LEK305" s="18"/>
      <c r="LEL305" s="18"/>
      <c r="LEM305" s="18"/>
      <c r="LEN305" s="18"/>
      <c r="LEO305" s="18"/>
      <c r="LEP305" s="18"/>
      <c r="LEQ305" s="18"/>
      <c r="LER305" s="18"/>
      <c r="LES305" s="18"/>
      <c r="LET305" s="18"/>
      <c r="LEU305" s="18"/>
      <c r="LEV305" s="18"/>
      <c r="LEW305" s="18"/>
      <c r="LEX305" s="18"/>
      <c r="LEY305" s="18"/>
      <c r="LEZ305" s="18"/>
      <c r="LFA305" s="18"/>
      <c r="LFB305" s="18"/>
      <c r="LFC305" s="18"/>
      <c r="LFD305" s="18"/>
      <c r="LFE305" s="18"/>
      <c r="LFF305" s="18"/>
      <c r="LFG305" s="18"/>
      <c r="LFH305" s="18"/>
      <c r="LFI305" s="18"/>
      <c r="LFJ305" s="18"/>
      <c r="LFK305" s="18"/>
      <c r="LFL305" s="18"/>
      <c r="LFM305" s="18"/>
      <c r="LFN305" s="18"/>
      <c r="LFO305" s="18"/>
      <c r="LFP305" s="18"/>
      <c r="LFQ305" s="18"/>
      <c r="LFR305" s="18"/>
      <c r="LFS305" s="18"/>
      <c r="LFT305" s="18"/>
      <c r="LFU305" s="18"/>
      <c r="LFV305" s="18"/>
      <c r="LFW305" s="18"/>
      <c r="LFX305" s="18"/>
      <c r="LFY305" s="18"/>
      <c r="LFZ305" s="18"/>
      <c r="LGA305" s="18"/>
      <c r="LGB305" s="18"/>
      <c r="LGC305" s="18"/>
      <c r="LGD305" s="18"/>
      <c r="LGE305" s="18"/>
      <c r="LGF305" s="18"/>
      <c r="LGG305" s="18"/>
      <c r="LGH305" s="18"/>
      <c r="LGI305" s="18"/>
      <c r="LGJ305" s="18"/>
      <c r="LGK305" s="18"/>
      <c r="LGL305" s="18"/>
      <c r="LGM305" s="18"/>
      <c r="LGN305" s="18"/>
      <c r="LGO305" s="18"/>
      <c r="LGP305" s="18"/>
      <c r="LGQ305" s="18"/>
      <c r="LGR305" s="18"/>
      <c r="LGS305" s="18"/>
      <c r="LGT305" s="18"/>
      <c r="LGU305" s="18"/>
      <c r="LGV305" s="18"/>
      <c r="LGW305" s="18"/>
      <c r="LGX305" s="18"/>
      <c r="LGY305" s="18"/>
      <c r="LGZ305" s="18"/>
      <c r="LHA305" s="18"/>
      <c r="LHB305" s="18"/>
      <c r="LHC305" s="18"/>
      <c r="LHD305" s="18"/>
      <c r="LHE305" s="18"/>
      <c r="LHF305" s="18"/>
      <c r="LHG305" s="18"/>
      <c r="LHH305" s="18"/>
      <c r="LHI305" s="18"/>
      <c r="LHJ305" s="18"/>
      <c r="LHK305" s="18"/>
      <c r="LHL305" s="18"/>
      <c r="LHM305" s="18"/>
      <c r="LHN305" s="18"/>
      <c r="LHO305" s="18"/>
      <c r="LHP305" s="18"/>
      <c r="LHQ305" s="18"/>
      <c r="LHR305" s="18"/>
      <c r="LHS305" s="18"/>
      <c r="LHT305" s="18"/>
      <c r="LHU305" s="18"/>
      <c r="LHV305" s="18"/>
      <c r="LHW305" s="18"/>
      <c r="LHX305" s="18"/>
      <c r="LHY305" s="18"/>
      <c r="LHZ305" s="18"/>
      <c r="LIA305" s="18"/>
      <c r="LIB305" s="18"/>
      <c r="LIC305" s="18"/>
      <c r="LID305" s="18"/>
      <c r="LIE305" s="18"/>
      <c r="LIF305" s="18"/>
      <c r="LIG305" s="18"/>
      <c r="LIH305" s="18"/>
      <c r="LII305" s="18"/>
      <c r="LIJ305" s="18"/>
      <c r="LIK305" s="18"/>
      <c r="LIL305" s="18"/>
      <c r="LIM305" s="18"/>
      <c r="LIN305" s="18"/>
      <c r="LIO305" s="18"/>
      <c r="LIP305" s="18"/>
      <c r="LIQ305" s="18"/>
      <c r="LIR305" s="18"/>
      <c r="LIS305" s="18"/>
      <c r="LIT305" s="18"/>
      <c r="LIU305" s="18"/>
      <c r="LIV305" s="18"/>
      <c r="LIW305" s="18"/>
      <c r="LIX305" s="18"/>
      <c r="LIY305" s="18"/>
      <c r="LIZ305" s="18"/>
      <c r="LJA305" s="18"/>
      <c r="LJB305" s="18"/>
      <c r="LJC305" s="18"/>
      <c r="LJD305" s="18"/>
      <c r="LJE305" s="18"/>
      <c r="LJF305" s="18"/>
      <c r="LJG305" s="18"/>
      <c r="LJH305" s="18"/>
      <c r="LJI305" s="18"/>
      <c r="LJJ305" s="18"/>
      <c r="LJK305" s="18"/>
      <c r="LJL305" s="18"/>
      <c r="LJM305" s="18"/>
      <c r="LJN305" s="18"/>
      <c r="LJO305" s="18"/>
      <c r="LJP305" s="18"/>
      <c r="LJQ305" s="18"/>
      <c r="LJR305" s="18"/>
      <c r="LJS305" s="18"/>
      <c r="LJT305" s="18"/>
      <c r="LJU305" s="18"/>
      <c r="LJV305" s="18"/>
      <c r="LJW305" s="18"/>
      <c r="LJX305" s="18"/>
      <c r="LJY305" s="18"/>
      <c r="LJZ305" s="18"/>
      <c r="LKA305" s="18"/>
      <c r="LKB305" s="18"/>
      <c r="LKC305" s="18"/>
      <c r="LKD305" s="18"/>
      <c r="LKE305" s="18"/>
      <c r="LKF305" s="18"/>
      <c r="LKG305" s="18"/>
      <c r="LKH305" s="18"/>
      <c r="LKI305" s="18"/>
      <c r="LKJ305" s="18"/>
      <c r="LKK305" s="18"/>
      <c r="LKL305" s="18"/>
      <c r="LKM305" s="18"/>
      <c r="LKN305" s="18"/>
      <c r="LKO305" s="18"/>
      <c r="LKP305" s="18"/>
      <c r="LKQ305" s="18"/>
      <c r="LKR305" s="18"/>
      <c r="LKS305" s="18"/>
      <c r="LKT305" s="18"/>
      <c r="LKU305" s="18"/>
      <c r="LKV305" s="18"/>
      <c r="LKW305" s="18"/>
      <c r="LKX305" s="18"/>
      <c r="LKY305" s="18"/>
      <c r="LKZ305" s="18"/>
      <c r="LLA305" s="18"/>
      <c r="LLB305" s="18"/>
      <c r="LLC305" s="18"/>
      <c r="LLD305" s="18"/>
      <c r="LLE305" s="18"/>
      <c r="LLF305" s="18"/>
      <c r="LLG305" s="18"/>
      <c r="LLH305" s="18"/>
      <c r="LLI305" s="18"/>
      <c r="LLJ305" s="18"/>
      <c r="LLK305" s="18"/>
      <c r="LLL305" s="18"/>
      <c r="LLM305" s="18"/>
      <c r="LLN305" s="18"/>
      <c r="LLO305" s="18"/>
      <c r="LLP305" s="18"/>
      <c r="LLQ305" s="18"/>
      <c r="LLR305" s="18"/>
      <c r="LLS305" s="18"/>
      <c r="LLT305" s="18"/>
      <c r="LLU305" s="18"/>
      <c r="LLV305" s="18"/>
      <c r="LLW305" s="18"/>
      <c r="LLX305" s="18"/>
      <c r="LLY305" s="18"/>
      <c r="LLZ305" s="18"/>
      <c r="LMA305" s="18"/>
      <c r="LMB305" s="18"/>
      <c r="LMC305" s="18"/>
      <c r="LMD305" s="18"/>
      <c r="LME305" s="18"/>
      <c r="LMF305" s="18"/>
      <c r="LMG305" s="18"/>
      <c r="LMH305" s="18"/>
      <c r="LMI305" s="18"/>
      <c r="LMJ305" s="18"/>
      <c r="LMK305" s="18"/>
      <c r="LML305" s="18"/>
      <c r="LMM305" s="18"/>
      <c r="LMN305" s="18"/>
      <c r="LMO305" s="18"/>
      <c r="LMP305" s="18"/>
      <c r="LMQ305" s="18"/>
      <c r="LMR305" s="18"/>
      <c r="LMS305" s="18"/>
      <c r="LMT305" s="18"/>
      <c r="LMU305" s="18"/>
      <c r="LMV305" s="18"/>
      <c r="LMW305" s="18"/>
      <c r="LMX305" s="18"/>
      <c r="LMY305" s="18"/>
      <c r="LMZ305" s="18"/>
      <c r="LNA305" s="18"/>
      <c r="LNB305" s="18"/>
      <c r="LNC305" s="18"/>
      <c r="LND305" s="18"/>
      <c r="LNE305" s="18"/>
      <c r="LNF305" s="18"/>
      <c r="LNG305" s="18"/>
      <c r="LNH305" s="18"/>
      <c r="LNI305" s="18"/>
      <c r="LNJ305" s="18"/>
      <c r="LNK305" s="18"/>
      <c r="LNL305" s="18"/>
      <c r="LNM305" s="18"/>
      <c r="LNN305" s="18"/>
      <c r="LNO305" s="18"/>
      <c r="LNP305" s="18"/>
      <c r="LNQ305" s="18"/>
      <c r="LNR305" s="18"/>
      <c r="LNS305" s="18"/>
      <c r="LNT305" s="18"/>
      <c r="LNU305" s="18"/>
      <c r="LNV305" s="18"/>
      <c r="LNW305" s="18"/>
      <c r="LNX305" s="18"/>
      <c r="LNY305" s="18"/>
      <c r="LNZ305" s="18"/>
      <c r="LOA305" s="18"/>
      <c r="LOB305" s="18"/>
      <c r="LOC305" s="18"/>
      <c r="LOD305" s="18"/>
      <c r="LOE305" s="18"/>
      <c r="LOF305" s="18"/>
      <c r="LOG305" s="18"/>
      <c r="LOH305" s="18"/>
      <c r="LOI305" s="18"/>
      <c r="LOJ305" s="18"/>
      <c r="LOK305" s="18"/>
      <c r="LOL305" s="18"/>
      <c r="LOM305" s="18"/>
      <c r="LON305" s="18"/>
      <c r="LOO305" s="18"/>
      <c r="LOP305" s="18"/>
      <c r="LOQ305" s="18"/>
      <c r="LOR305" s="18"/>
      <c r="LOS305" s="18"/>
      <c r="LOT305" s="18"/>
      <c r="LOU305" s="18"/>
      <c r="LOV305" s="18"/>
      <c r="LOW305" s="18"/>
      <c r="LOX305" s="18"/>
      <c r="LOY305" s="18"/>
      <c r="LOZ305" s="18"/>
      <c r="LPA305" s="18"/>
      <c r="LPB305" s="18"/>
      <c r="LPC305" s="18"/>
      <c r="LPD305" s="18"/>
      <c r="LPE305" s="18"/>
      <c r="LPF305" s="18"/>
      <c r="LPG305" s="18"/>
      <c r="LPH305" s="18"/>
      <c r="LPI305" s="18"/>
      <c r="LPJ305" s="18"/>
      <c r="LPK305" s="18"/>
      <c r="LPL305" s="18"/>
      <c r="LPM305" s="18"/>
      <c r="LPN305" s="18"/>
      <c r="LPO305" s="18"/>
      <c r="LPP305" s="18"/>
      <c r="LPQ305" s="18"/>
      <c r="LPR305" s="18"/>
      <c r="LPS305" s="18"/>
      <c r="LPT305" s="18"/>
      <c r="LPU305" s="18"/>
      <c r="LPV305" s="18"/>
      <c r="LPW305" s="18"/>
      <c r="LPX305" s="18"/>
      <c r="LPY305" s="18"/>
      <c r="LPZ305" s="18"/>
      <c r="LQA305" s="18"/>
      <c r="LQB305" s="18"/>
      <c r="LQC305" s="18"/>
      <c r="LQD305" s="18"/>
      <c r="LQE305" s="18"/>
      <c r="LQF305" s="18"/>
      <c r="LQG305" s="18"/>
      <c r="LQH305" s="18"/>
      <c r="LQI305" s="18"/>
      <c r="LQJ305" s="18"/>
      <c r="LQK305" s="18"/>
      <c r="LQL305" s="18"/>
      <c r="LQM305" s="18"/>
      <c r="LQN305" s="18"/>
      <c r="LQO305" s="18"/>
      <c r="LQP305" s="18"/>
      <c r="LQQ305" s="18"/>
      <c r="LQR305" s="18"/>
      <c r="LQS305" s="18"/>
      <c r="LQT305" s="18"/>
      <c r="LQU305" s="18"/>
      <c r="LQV305" s="18"/>
      <c r="LQW305" s="18"/>
      <c r="LQX305" s="18"/>
      <c r="LQY305" s="18"/>
      <c r="LQZ305" s="18"/>
      <c r="LRA305" s="18"/>
      <c r="LRB305" s="18"/>
      <c r="LRC305" s="18"/>
      <c r="LRD305" s="18"/>
      <c r="LRE305" s="18"/>
      <c r="LRF305" s="18"/>
      <c r="LRG305" s="18"/>
      <c r="LRH305" s="18"/>
      <c r="LRI305" s="18"/>
      <c r="LRJ305" s="18"/>
      <c r="LRK305" s="18"/>
      <c r="LRL305" s="18"/>
      <c r="LRM305" s="18"/>
      <c r="LRN305" s="18"/>
      <c r="LRO305" s="18"/>
      <c r="LRP305" s="18"/>
      <c r="LRQ305" s="18"/>
      <c r="LRR305" s="18"/>
      <c r="LRS305" s="18"/>
      <c r="LRT305" s="18"/>
      <c r="LRU305" s="18"/>
      <c r="LRV305" s="18"/>
      <c r="LRW305" s="18"/>
      <c r="LRX305" s="18"/>
      <c r="LRY305" s="18"/>
      <c r="LRZ305" s="18"/>
      <c r="LSA305" s="18"/>
      <c r="LSB305" s="18"/>
      <c r="LSC305" s="18"/>
      <c r="LSD305" s="18"/>
      <c r="LSE305" s="18"/>
      <c r="LSF305" s="18"/>
      <c r="LSG305" s="18"/>
      <c r="LSH305" s="18"/>
      <c r="LSI305" s="18"/>
      <c r="LSJ305" s="18"/>
      <c r="LSK305" s="18"/>
      <c r="LSL305" s="18"/>
      <c r="LSM305" s="18"/>
      <c r="LSN305" s="18"/>
      <c r="LSO305" s="18"/>
      <c r="LSP305" s="18"/>
      <c r="LSQ305" s="18"/>
      <c r="LSR305" s="18"/>
      <c r="LSS305" s="18"/>
      <c r="LST305" s="18"/>
      <c r="LSU305" s="18"/>
      <c r="LSV305" s="18"/>
      <c r="LSW305" s="18"/>
      <c r="LSX305" s="18"/>
      <c r="LSY305" s="18"/>
      <c r="LSZ305" s="18"/>
      <c r="LTA305" s="18"/>
      <c r="LTB305" s="18"/>
      <c r="LTC305" s="18"/>
      <c r="LTD305" s="18"/>
      <c r="LTE305" s="18"/>
      <c r="LTF305" s="18"/>
      <c r="LTG305" s="18"/>
      <c r="LTH305" s="18"/>
      <c r="LTI305" s="18"/>
      <c r="LTJ305" s="18"/>
      <c r="LTK305" s="18"/>
      <c r="LTL305" s="18"/>
      <c r="LTM305" s="18"/>
      <c r="LTN305" s="18"/>
      <c r="LTO305" s="18"/>
      <c r="LTP305" s="18"/>
      <c r="LTQ305" s="18"/>
      <c r="LTR305" s="18"/>
      <c r="LTS305" s="18"/>
      <c r="LTT305" s="18"/>
      <c r="LTU305" s="18"/>
      <c r="LTV305" s="18"/>
      <c r="LTW305" s="18"/>
      <c r="LTX305" s="18"/>
      <c r="LTY305" s="18"/>
      <c r="LTZ305" s="18"/>
      <c r="LUA305" s="18"/>
      <c r="LUB305" s="18"/>
      <c r="LUC305" s="18"/>
      <c r="LUD305" s="18"/>
      <c r="LUE305" s="18"/>
      <c r="LUF305" s="18"/>
      <c r="LUG305" s="18"/>
      <c r="LUH305" s="18"/>
      <c r="LUI305" s="18"/>
      <c r="LUJ305" s="18"/>
      <c r="LUK305" s="18"/>
      <c r="LUL305" s="18"/>
      <c r="LUM305" s="18"/>
      <c r="LUN305" s="18"/>
      <c r="LUO305" s="18"/>
      <c r="LUP305" s="18"/>
      <c r="LUQ305" s="18"/>
      <c r="LUR305" s="18"/>
      <c r="LUS305" s="18"/>
      <c r="LUT305" s="18"/>
      <c r="LUU305" s="18"/>
      <c r="LUV305" s="18"/>
      <c r="LUW305" s="18"/>
      <c r="LUX305" s="18"/>
      <c r="LUY305" s="18"/>
      <c r="LUZ305" s="18"/>
      <c r="LVA305" s="18"/>
      <c r="LVB305" s="18"/>
      <c r="LVC305" s="18"/>
      <c r="LVD305" s="18"/>
      <c r="LVE305" s="18"/>
      <c r="LVF305" s="18"/>
      <c r="LVG305" s="18"/>
      <c r="LVH305" s="18"/>
      <c r="LVI305" s="18"/>
      <c r="LVJ305" s="18"/>
      <c r="LVK305" s="18"/>
      <c r="LVL305" s="18"/>
      <c r="LVM305" s="18"/>
      <c r="LVN305" s="18"/>
      <c r="LVO305" s="18"/>
      <c r="LVP305" s="18"/>
      <c r="LVQ305" s="18"/>
      <c r="LVR305" s="18"/>
      <c r="LVS305" s="18"/>
      <c r="LVT305" s="18"/>
      <c r="LVU305" s="18"/>
      <c r="LVV305" s="18"/>
      <c r="LVW305" s="18"/>
      <c r="LVX305" s="18"/>
      <c r="LVY305" s="18"/>
      <c r="LVZ305" s="18"/>
      <c r="LWA305" s="18"/>
      <c r="LWB305" s="18"/>
      <c r="LWC305" s="18"/>
      <c r="LWD305" s="18"/>
      <c r="LWE305" s="18"/>
      <c r="LWF305" s="18"/>
      <c r="LWG305" s="18"/>
      <c r="LWH305" s="18"/>
      <c r="LWI305" s="18"/>
      <c r="LWJ305" s="18"/>
      <c r="LWK305" s="18"/>
      <c r="LWL305" s="18"/>
      <c r="LWM305" s="18"/>
      <c r="LWN305" s="18"/>
      <c r="LWO305" s="18"/>
      <c r="LWP305" s="18"/>
      <c r="LWQ305" s="18"/>
      <c r="LWR305" s="18"/>
      <c r="LWS305" s="18"/>
      <c r="LWT305" s="18"/>
      <c r="LWU305" s="18"/>
      <c r="LWV305" s="18"/>
      <c r="LWW305" s="18"/>
      <c r="LWX305" s="18"/>
      <c r="LWY305" s="18"/>
      <c r="LWZ305" s="18"/>
      <c r="LXA305" s="18"/>
      <c r="LXB305" s="18"/>
      <c r="LXC305" s="18"/>
      <c r="LXD305" s="18"/>
      <c r="LXE305" s="18"/>
      <c r="LXF305" s="18"/>
      <c r="LXG305" s="18"/>
      <c r="LXH305" s="18"/>
      <c r="LXI305" s="18"/>
      <c r="LXJ305" s="18"/>
      <c r="LXK305" s="18"/>
      <c r="LXL305" s="18"/>
      <c r="LXM305" s="18"/>
      <c r="LXN305" s="18"/>
      <c r="LXO305" s="18"/>
      <c r="LXP305" s="18"/>
      <c r="LXQ305" s="18"/>
      <c r="LXR305" s="18"/>
      <c r="LXS305" s="18"/>
      <c r="LXT305" s="18"/>
      <c r="LXU305" s="18"/>
      <c r="LXV305" s="18"/>
      <c r="LXW305" s="18"/>
      <c r="LXX305" s="18"/>
      <c r="LXY305" s="18"/>
      <c r="LXZ305" s="18"/>
      <c r="LYA305" s="18"/>
      <c r="LYB305" s="18"/>
      <c r="LYC305" s="18"/>
      <c r="LYD305" s="18"/>
      <c r="LYE305" s="18"/>
      <c r="LYF305" s="18"/>
      <c r="LYG305" s="18"/>
      <c r="LYH305" s="18"/>
      <c r="LYI305" s="18"/>
      <c r="LYJ305" s="18"/>
      <c r="LYK305" s="18"/>
      <c r="LYL305" s="18"/>
      <c r="LYM305" s="18"/>
      <c r="LYN305" s="18"/>
      <c r="LYO305" s="18"/>
      <c r="LYP305" s="18"/>
      <c r="LYQ305" s="18"/>
      <c r="LYR305" s="18"/>
      <c r="LYS305" s="18"/>
      <c r="LYT305" s="18"/>
      <c r="LYU305" s="18"/>
      <c r="LYV305" s="18"/>
      <c r="LYW305" s="18"/>
      <c r="LYX305" s="18"/>
      <c r="LYY305" s="18"/>
      <c r="LYZ305" s="18"/>
      <c r="LZA305" s="18"/>
      <c r="LZB305" s="18"/>
      <c r="LZC305" s="18"/>
      <c r="LZD305" s="18"/>
      <c r="LZE305" s="18"/>
      <c r="LZF305" s="18"/>
      <c r="LZG305" s="18"/>
      <c r="LZH305" s="18"/>
      <c r="LZI305" s="18"/>
      <c r="LZJ305" s="18"/>
      <c r="LZK305" s="18"/>
      <c r="LZL305" s="18"/>
      <c r="LZM305" s="18"/>
      <c r="LZN305" s="18"/>
      <c r="LZO305" s="18"/>
      <c r="LZP305" s="18"/>
      <c r="LZQ305" s="18"/>
      <c r="LZR305" s="18"/>
      <c r="LZS305" s="18"/>
      <c r="LZT305" s="18"/>
      <c r="LZU305" s="18"/>
      <c r="LZV305" s="18"/>
      <c r="LZW305" s="18"/>
      <c r="LZX305" s="18"/>
      <c r="LZY305" s="18"/>
      <c r="LZZ305" s="18"/>
      <c r="MAA305" s="18"/>
      <c r="MAB305" s="18"/>
      <c r="MAC305" s="18"/>
      <c r="MAD305" s="18"/>
      <c r="MAE305" s="18"/>
      <c r="MAF305" s="18"/>
      <c r="MAG305" s="18"/>
      <c r="MAH305" s="18"/>
      <c r="MAI305" s="18"/>
      <c r="MAJ305" s="18"/>
      <c r="MAK305" s="18"/>
      <c r="MAL305" s="18"/>
      <c r="MAM305" s="18"/>
      <c r="MAN305" s="18"/>
      <c r="MAO305" s="18"/>
      <c r="MAP305" s="18"/>
      <c r="MAQ305" s="18"/>
      <c r="MAR305" s="18"/>
      <c r="MAS305" s="18"/>
      <c r="MAT305" s="18"/>
      <c r="MAU305" s="18"/>
      <c r="MAV305" s="18"/>
      <c r="MAW305" s="18"/>
      <c r="MAX305" s="18"/>
      <c r="MAY305" s="18"/>
      <c r="MAZ305" s="18"/>
      <c r="MBA305" s="18"/>
      <c r="MBB305" s="18"/>
      <c r="MBC305" s="18"/>
      <c r="MBD305" s="18"/>
      <c r="MBE305" s="18"/>
      <c r="MBF305" s="18"/>
      <c r="MBG305" s="18"/>
      <c r="MBH305" s="18"/>
      <c r="MBI305" s="18"/>
      <c r="MBJ305" s="18"/>
      <c r="MBK305" s="18"/>
      <c r="MBL305" s="18"/>
      <c r="MBM305" s="18"/>
      <c r="MBN305" s="18"/>
      <c r="MBO305" s="18"/>
      <c r="MBP305" s="18"/>
      <c r="MBQ305" s="18"/>
      <c r="MBR305" s="18"/>
      <c r="MBS305" s="18"/>
      <c r="MBT305" s="18"/>
      <c r="MBU305" s="18"/>
      <c r="MBV305" s="18"/>
      <c r="MBW305" s="18"/>
      <c r="MBX305" s="18"/>
      <c r="MBY305" s="18"/>
      <c r="MBZ305" s="18"/>
      <c r="MCA305" s="18"/>
      <c r="MCB305" s="18"/>
      <c r="MCC305" s="18"/>
      <c r="MCD305" s="18"/>
      <c r="MCE305" s="18"/>
      <c r="MCF305" s="18"/>
      <c r="MCG305" s="18"/>
      <c r="MCH305" s="18"/>
      <c r="MCI305" s="18"/>
      <c r="MCJ305" s="18"/>
      <c r="MCK305" s="18"/>
      <c r="MCL305" s="18"/>
      <c r="MCM305" s="18"/>
      <c r="MCN305" s="18"/>
      <c r="MCO305" s="18"/>
      <c r="MCP305" s="18"/>
      <c r="MCQ305" s="18"/>
      <c r="MCR305" s="18"/>
      <c r="MCS305" s="18"/>
      <c r="MCT305" s="18"/>
      <c r="MCU305" s="18"/>
      <c r="MCV305" s="18"/>
      <c r="MCW305" s="18"/>
      <c r="MCX305" s="18"/>
      <c r="MCY305" s="18"/>
      <c r="MCZ305" s="18"/>
      <c r="MDA305" s="18"/>
      <c r="MDB305" s="18"/>
      <c r="MDC305" s="18"/>
      <c r="MDD305" s="18"/>
      <c r="MDE305" s="18"/>
      <c r="MDF305" s="18"/>
      <c r="MDG305" s="18"/>
      <c r="MDH305" s="18"/>
      <c r="MDI305" s="18"/>
      <c r="MDJ305" s="18"/>
      <c r="MDK305" s="18"/>
      <c r="MDL305" s="18"/>
      <c r="MDM305" s="18"/>
      <c r="MDN305" s="18"/>
      <c r="MDO305" s="18"/>
      <c r="MDP305" s="18"/>
      <c r="MDQ305" s="18"/>
      <c r="MDR305" s="18"/>
      <c r="MDS305" s="18"/>
      <c r="MDT305" s="18"/>
      <c r="MDU305" s="18"/>
      <c r="MDV305" s="18"/>
      <c r="MDW305" s="18"/>
      <c r="MDX305" s="18"/>
      <c r="MDY305" s="18"/>
      <c r="MDZ305" s="18"/>
      <c r="MEA305" s="18"/>
      <c r="MEB305" s="18"/>
      <c r="MEC305" s="18"/>
      <c r="MED305" s="18"/>
      <c r="MEE305" s="18"/>
      <c r="MEF305" s="18"/>
      <c r="MEG305" s="18"/>
      <c r="MEH305" s="18"/>
      <c r="MEI305" s="18"/>
      <c r="MEJ305" s="18"/>
      <c r="MEK305" s="18"/>
      <c r="MEL305" s="18"/>
      <c r="MEM305" s="18"/>
      <c r="MEN305" s="18"/>
      <c r="MEO305" s="18"/>
      <c r="MEP305" s="18"/>
      <c r="MEQ305" s="18"/>
      <c r="MER305" s="18"/>
      <c r="MES305" s="18"/>
      <c r="MET305" s="18"/>
      <c r="MEU305" s="18"/>
      <c r="MEV305" s="18"/>
      <c r="MEW305" s="18"/>
      <c r="MEX305" s="18"/>
      <c r="MEY305" s="18"/>
      <c r="MEZ305" s="18"/>
      <c r="MFA305" s="18"/>
      <c r="MFB305" s="18"/>
      <c r="MFC305" s="18"/>
      <c r="MFD305" s="18"/>
      <c r="MFE305" s="18"/>
      <c r="MFF305" s="18"/>
      <c r="MFG305" s="18"/>
      <c r="MFH305" s="18"/>
      <c r="MFI305" s="18"/>
      <c r="MFJ305" s="18"/>
      <c r="MFK305" s="18"/>
      <c r="MFL305" s="18"/>
      <c r="MFM305" s="18"/>
      <c r="MFN305" s="18"/>
      <c r="MFO305" s="18"/>
      <c r="MFP305" s="18"/>
      <c r="MFQ305" s="18"/>
      <c r="MFR305" s="18"/>
      <c r="MFS305" s="18"/>
      <c r="MFT305" s="18"/>
      <c r="MFU305" s="18"/>
      <c r="MFV305" s="18"/>
      <c r="MFW305" s="18"/>
      <c r="MFX305" s="18"/>
      <c r="MFY305" s="18"/>
      <c r="MFZ305" s="18"/>
      <c r="MGA305" s="18"/>
      <c r="MGB305" s="18"/>
      <c r="MGC305" s="18"/>
      <c r="MGD305" s="18"/>
      <c r="MGE305" s="18"/>
      <c r="MGF305" s="18"/>
      <c r="MGG305" s="18"/>
      <c r="MGH305" s="18"/>
      <c r="MGI305" s="18"/>
      <c r="MGJ305" s="18"/>
      <c r="MGK305" s="18"/>
      <c r="MGL305" s="18"/>
      <c r="MGM305" s="18"/>
      <c r="MGN305" s="18"/>
      <c r="MGO305" s="18"/>
      <c r="MGP305" s="18"/>
      <c r="MGQ305" s="18"/>
      <c r="MGR305" s="18"/>
      <c r="MGS305" s="18"/>
      <c r="MGT305" s="18"/>
      <c r="MGU305" s="18"/>
      <c r="MGV305" s="18"/>
      <c r="MGW305" s="18"/>
      <c r="MGX305" s="18"/>
      <c r="MGY305" s="18"/>
      <c r="MGZ305" s="18"/>
      <c r="MHA305" s="18"/>
      <c r="MHB305" s="18"/>
      <c r="MHC305" s="18"/>
      <c r="MHD305" s="18"/>
      <c r="MHE305" s="18"/>
      <c r="MHF305" s="18"/>
      <c r="MHG305" s="18"/>
      <c r="MHH305" s="18"/>
      <c r="MHI305" s="18"/>
      <c r="MHJ305" s="18"/>
      <c r="MHK305" s="18"/>
      <c r="MHL305" s="18"/>
      <c r="MHM305" s="18"/>
      <c r="MHN305" s="18"/>
      <c r="MHO305" s="18"/>
      <c r="MHP305" s="18"/>
      <c r="MHQ305" s="18"/>
      <c r="MHR305" s="18"/>
      <c r="MHS305" s="18"/>
      <c r="MHT305" s="18"/>
      <c r="MHU305" s="18"/>
      <c r="MHV305" s="18"/>
      <c r="MHW305" s="18"/>
      <c r="MHX305" s="18"/>
      <c r="MHY305" s="18"/>
      <c r="MHZ305" s="18"/>
      <c r="MIA305" s="18"/>
      <c r="MIB305" s="18"/>
      <c r="MIC305" s="18"/>
      <c r="MID305" s="18"/>
      <c r="MIE305" s="18"/>
      <c r="MIF305" s="18"/>
      <c r="MIG305" s="18"/>
      <c r="MIH305" s="18"/>
      <c r="MII305" s="18"/>
      <c r="MIJ305" s="18"/>
      <c r="MIK305" s="18"/>
      <c r="MIL305" s="18"/>
      <c r="MIM305" s="18"/>
      <c r="MIN305" s="18"/>
      <c r="MIO305" s="18"/>
      <c r="MIP305" s="18"/>
      <c r="MIQ305" s="18"/>
      <c r="MIR305" s="18"/>
      <c r="MIS305" s="18"/>
      <c r="MIT305" s="18"/>
      <c r="MIU305" s="18"/>
      <c r="MIV305" s="18"/>
      <c r="MIW305" s="18"/>
      <c r="MIX305" s="18"/>
      <c r="MIY305" s="18"/>
      <c r="MIZ305" s="18"/>
      <c r="MJA305" s="18"/>
      <c r="MJB305" s="18"/>
      <c r="MJC305" s="18"/>
      <c r="MJD305" s="18"/>
      <c r="MJE305" s="18"/>
      <c r="MJF305" s="18"/>
      <c r="MJG305" s="18"/>
      <c r="MJH305" s="18"/>
      <c r="MJI305" s="18"/>
      <c r="MJJ305" s="18"/>
      <c r="MJK305" s="18"/>
      <c r="MJL305" s="18"/>
      <c r="MJM305" s="18"/>
      <c r="MJN305" s="18"/>
      <c r="MJO305" s="18"/>
      <c r="MJP305" s="18"/>
      <c r="MJQ305" s="18"/>
      <c r="MJR305" s="18"/>
      <c r="MJS305" s="18"/>
      <c r="MJT305" s="18"/>
      <c r="MJU305" s="18"/>
      <c r="MJV305" s="18"/>
      <c r="MJW305" s="18"/>
      <c r="MJX305" s="18"/>
      <c r="MJY305" s="18"/>
      <c r="MJZ305" s="18"/>
      <c r="MKA305" s="18"/>
      <c r="MKB305" s="18"/>
      <c r="MKC305" s="18"/>
      <c r="MKD305" s="18"/>
      <c r="MKE305" s="18"/>
      <c r="MKF305" s="18"/>
      <c r="MKG305" s="18"/>
      <c r="MKH305" s="18"/>
      <c r="MKI305" s="18"/>
      <c r="MKJ305" s="18"/>
      <c r="MKK305" s="18"/>
      <c r="MKL305" s="18"/>
      <c r="MKM305" s="18"/>
      <c r="MKN305" s="18"/>
      <c r="MKO305" s="18"/>
      <c r="MKP305" s="18"/>
      <c r="MKQ305" s="18"/>
      <c r="MKR305" s="18"/>
      <c r="MKS305" s="18"/>
      <c r="MKT305" s="18"/>
      <c r="MKU305" s="18"/>
      <c r="MKV305" s="18"/>
      <c r="MKW305" s="18"/>
      <c r="MKX305" s="18"/>
      <c r="MKY305" s="18"/>
      <c r="MKZ305" s="18"/>
      <c r="MLA305" s="18"/>
      <c r="MLB305" s="18"/>
      <c r="MLC305" s="18"/>
      <c r="MLD305" s="18"/>
      <c r="MLE305" s="18"/>
      <c r="MLF305" s="18"/>
      <c r="MLG305" s="18"/>
      <c r="MLH305" s="18"/>
      <c r="MLI305" s="18"/>
      <c r="MLJ305" s="18"/>
      <c r="MLK305" s="18"/>
      <c r="MLL305" s="18"/>
      <c r="MLM305" s="18"/>
      <c r="MLN305" s="18"/>
      <c r="MLO305" s="18"/>
      <c r="MLP305" s="18"/>
      <c r="MLQ305" s="18"/>
      <c r="MLR305" s="18"/>
      <c r="MLS305" s="18"/>
      <c r="MLT305" s="18"/>
      <c r="MLU305" s="18"/>
      <c r="MLV305" s="18"/>
      <c r="MLW305" s="18"/>
      <c r="MLX305" s="18"/>
      <c r="MLY305" s="18"/>
      <c r="MLZ305" s="18"/>
      <c r="MMA305" s="18"/>
      <c r="MMB305" s="18"/>
      <c r="MMC305" s="18"/>
      <c r="MMD305" s="18"/>
      <c r="MME305" s="18"/>
      <c r="MMF305" s="18"/>
      <c r="MMG305" s="18"/>
      <c r="MMH305" s="18"/>
      <c r="MMI305" s="18"/>
      <c r="MMJ305" s="18"/>
      <c r="MMK305" s="18"/>
      <c r="MML305" s="18"/>
      <c r="MMM305" s="18"/>
      <c r="MMN305" s="18"/>
      <c r="MMO305" s="18"/>
      <c r="MMP305" s="18"/>
      <c r="MMQ305" s="18"/>
      <c r="MMR305" s="18"/>
      <c r="MMS305" s="18"/>
      <c r="MMT305" s="18"/>
      <c r="MMU305" s="18"/>
      <c r="MMV305" s="18"/>
      <c r="MMW305" s="18"/>
      <c r="MMX305" s="18"/>
      <c r="MMY305" s="18"/>
      <c r="MMZ305" s="18"/>
      <c r="MNA305" s="18"/>
      <c r="MNB305" s="18"/>
      <c r="MNC305" s="18"/>
      <c r="MND305" s="18"/>
      <c r="MNE305" s="18"/>
      <c r="MNF305" s="18"/>
      <c r="MNG305" s="18"/>
      <c r="MNH305" s="18"/>
      <c r="MNI305" s="18"/>
      <c r="MNJ305" s="18"/>
      <c r="MNK305" s="18"/>
      <c r="MNL305" s="18"/>
      <c r="MNM305" s="18"/>
      <c r="MNN305" s="18"/>
      <c r="MNO305" s="18"/>
      <c r="MNP305" s="18"/>
      <c r="MNQ305" s="18"/>
      <c r="MNR305" s="18"/>
      <c r="MNS305" s="18"/>
      <c r="MNT305" s="18"/>
      <c r="MNU305" s="18"/>
      <c r="MNV305" s="18"/>
      <c r="MNW305" s="18"/>
      <c r="MNX305" s="18"/>
      <c r="MNY305" s="18"/>
      <c r="MNZ305" s="18"/>
      <c r="MOA305" s="18"/>
      <c r="MOB305" s="18"/>
      <c r="MOC305" s="18"/>
      <c r="MOD305" s="18"/>
      <c r="MOE305" s="18"/>
      <c r="MOF305" s="18"/>
      <c r="MOG305" s="18"/>
      <c r="MOH305" s="18"/>
      <c r="MOI305" s="18"/>
      <c r="MOJ305" s="18"/>
      <c r="MOK305" s="18"/>
      <c r="MOL305" s="18"/>
      <c r="MOM305" s="18"/>
      <c r="MON305" s="18"/>
      <c r="MOO305" s="18"/>
      <c r="MOP305" s="18"/>
      <c r="MOQ305" s="18"/>
      <c r="MOR305" s="18"/>
      <c r="MOS305" s="18"/>
      <c r="MOT305" s="18"/>
      <c r="MOU305" s="18"/>
      <c r="MOV305" s="18"/>
      <c r="MOW305" s="18"/>
      <c r="MOX305" s="18"/>
      <c r="MOY305" s="18"/>
      <c r="MOZ305" s="18"/>
      <c r="MPA305" s="18"/>
      <c r="MPB305" s="18"/>
      <c r="MPC305" s="18"/>
      <c r="MPD305" s="18"/>
      <c r="MPE305" s="18"/>
      <c r="MPF305" s="18"/>
      <c r="MPG305" s="18"/>
      <c r="MPH305" s="18"/>
      <c r="MPI305" s="18"/>
      <c r="MPJ305" s="18"/>
      <c r="MPK305" s="18"/>
      <c r="MPL305" s="18"/>
      <c r="MPM305" s="18"/>
      <c r="MPN305" s="18"/>
      <c r="MPO305" s="18"/>
      <c r="MPP305" s="18"/>
      <c r="MPQ305" s="18"/>
      <c r="MPR305" s="18"/>
      <c r="MPS305" s="18"/>
      <c r="MPT305" s="18"/>
      <c r="MPU305" s="18"/>
      <c r="MPV305" s="18"/>
      <c r="MPW305" s="18"/>
      <c r="MPX305" s="18"/>
      <c r="MPY305" s="18"/>
      <c r="MPZ305" s="18"/>
      <c r="MQA305" s="18"/>
      <c r="MQB305" s="18"/>
      <c r="MQC305" s="18"/>
      <c r="MQD305" s="18"/>
      <c r="MQE305" s="18"/>
      <c r="MQF305" s="18"/>
      <c r="MQG305" s="18"/>
      <c r="MQH305" s="18"/>
      <c r="MQI305" s="18"/>
      <c r="MQJ305" s="18"/>
      <c r="MQK305" s="18"/>
      <c r="MQL305" s="18"/>
      <c r="MQM305" s="18"/>
      <c r="MQN305" s="18"/>
      <c r="MQO305" s="18"/>
      <c r="MQP305" s="18"/>
      <c r="MQQ305" s="18"/>
      <c r="MQR305" s="18"/>
      <c r="MQS305" s="18"/>
      <c r="MQT305" s="18"/>
      <c r="MQU305" s="18"/>
      <c r="MQV305" s="18"/>
      <c r="MQW305" s="18"/>
      <c r="MQX305" s="18"/>
      <c r="MQY305" s="18"/>
      <c r="MQZ305" s="18"/>
      <c r="MRA305" s="18"/>
      <c r="MRB305" s="18"/>
      <c r="MRC305" s="18"/>
      <c r="MRD305" s="18"/>
      <c r="MRE305" s="18"/>
      <c r="MRF305" s="18"/>
      <c r="MRG305" s="18"/>
      <c r="MRH305" s="18"/>
      <c r="MRI305" s="18"/>
      <c r="MRJ305" s="18"/>
      <c r="MRK305" s="18"/>
      <c r="MRL305" s="18"/>
      <c r="MRM305" s="18"/>
      <c r="MRN305" s="18"/>
      <c r="MRO305" s="18"/>
      <c r="MRP305" s="18"/>
      <c r="MRQ305" s="18"/>
      <c r="MRR305" s="18"/>
      <c r="MRS305" s="18"/>
      <c r="MRT305" s="18"/>
      <c r="MRU305" s="18"/>
      <c r="MRV305" s="18"/>
      <c r="MRW305" s="18"/>
      <c r="MRX305" s="18"/>
      <c r="MRY305" s="18"/>
      <c r="MRZ305" s="18"/>
      <c r="MSA305" s="18"/>
      <c r="MSB305" s="18"/>
      <c r="MSC305" s="18"/>
      <c r="MSD305" s="18"/>
      <c r="MSE305" s="18"/>
      <c r="MSF305" s="18"/>
      <c r="MSG305" s="18"/>
      <c r="MSH305" s="18"/>
      <c r="MSI305" s="18"/>
      <c r="MSJ305" s="18"/>
      <c r="MSK305" s="18"/>
      <c r="MSL305" s="18"/>
      <c r="MSM305" s="18"/>
      <c r="MSN305" s="18"/>
      <c r="MSO305" s="18"/>
      <c r="MSP305" s="18"/>
      <c r="MSQ305" s="18"/>
      <c r="MSR305" s="18"/>
      <c r="MSS305" s="18"/>
      <c r="MST305" s="18"/>
      <c r="MSU305" s="18"/>
      <c r="MSV305" s="18"/>
      <c r="MSW305" s="18"/>
      <c r="MSX305" s="18"/>
      <c r="MSY305" s="18"/>
      <c r="MSZ305" s="18"/>
      <c r="MTA305" s="18"/>
      <c r="MTB305" s="18"/>
      <c r="MTC305" s="18"/>
      <c r="MTD305" s="18"/>
      <c r="MTE305" s="18"/>
      <c r="MTF305" s="18"/>
      <c r="MTG305" s="18"/>
      <c r="MTH305" s="18"/>
      <c r="MTI305" s="18"/>
      <c r="MTJ305" s="18"/>
      <c r="MTK305" s="18"/>
      <c r="MTL305" s="18"/>
      <c r="MTM305" s="18"/>
      <c r="MTN305" s="18"/>
      <c r="MTO305" s="18"/>
      <c r="MTP305" s="18"/>
      <c r="MTQ305" s="18"/>
      <c r="MTR305" s="18"/>
      <c r="MTS305" s="18"/>
      <c r="MTT305" s="18"/>
      <c r="MTU305" s="18"/>
      <c r="MTV305" s="18"/>
      <c r="MTW305" s="18"/>
      <c r="MTX305" s="18"/>
      <c r="MTY305" s="18"/>
      <c r="MTZ305" s="18"/>
      <c r="MUA305" s="18"/>
      <c r="MUB305" s="18"/>
      <c r="MUC305" s="18"/>
      <c r="MUD305" s="18"/>
      <c r="MUE305" s="18"/>
      <c r="MUF305" s="18"/>
      <c r="MUG305" s="18"/>
      <c r="MUH305" s="18"/>
      <c r="MUI305" s="18"/>
      <c r="MUJ305" s="18"/>
      <c r="MUK305" s="18"/>
      <c r="MUL305" s="18"/>
      <c r="MUM305" s="18"/>
      <c r="MUN305" s="18"/>
      <c r="MUO305" s="18"/>
      <c r="MUP305" s="18"/>
      <c r="MUQ305" s="18"/>
      <c r="MUR305" s="18"/>
      <c r="MUS305" s="18"/>
      <c r="MUT305" s="18"/>
      <c r="MUU305" s="18"/>
      <c r="MUV305" s="18"/>
      <c r="MUW305" s="18"/>
      <c r="MUX305" s="18"/>
      <c r="MUY305" s="18"/>
      <c r="MUZ305" s="18"/>
      <c r="MVA305" s="18"/>
      <c r="MVB305" s="18"/>
      <c r="MVC305" s="18"/>
      <c r="MVD305" s="18"/>
      <c r="MVE305" s="18"/>
      <c r="MVF305" s="18"/>
      <c r="MVG305" s="18"/>
      <c r="MVH305" s="18"/>
      <c r="MVI305" s="18"/>
      <c r="MVJ305" s="18"/>
      <c r="MVK305" s="18"/>
      <c r="MVL305" s="18"/>
      <c r="MVM305" s="18"/>
      <c r="MVN305" s="18"/>
      <c r="MVO305" s="18"/>
      <c r="MVP305" s="18"/>
      <c r="MVQ305" s="18"/>
      <c r="MVR305" s="18"/>
      <c r="MVS305" s="18"/>
      <c r="MVT305" s="18"/>
      <c r="MVU305" s="18"/>
      <c r="MVV305" s="18"/>
      <c r="MVW305" s="18"/>
      <c r="MVX305" s="18"/>
      <c r="MVY305" s="18"/>
      <c r="MVZ305" s="18"/>
      <c r="MWA305" s="18"/>
      <c r="MWB305" s="18"/>
      <c r="MWC305" s="18"/>
      <c r="MWD305" s="18"/>
      <c r="MWE305" s="18"/>
      <c r="MWF305" s="18"/>
      <c r="MWG305" s="18"/>
      <c r="MWH305" s="18"/>
      <c r="MWI305" s="18"/>
      <c r="MWJ305" s="18"/>
      <c r="MWK305" s="18"/>
      <c r="MWL305" s="18"/>
      <c r="MWM305" s="18"/>
      <c r="MWN305" s="18"/>
      <c r="MWO305" s="18"/>
      <c r="MWP305" s="18"/>
      <c r="MWQ305" s="18"/>
      <c r="MWR305" s="18"/>
      <c r="MWS305" s="18"/>
      <c r="MWT305" s="18"/>
      <c r="MWU305" s="18"/>
      <c r="MWV305" s="18"/>
      <c r="MWW305" s="18"/>
      <c r="MWX305" s="18"/>
      <c r="MWY305" s="18"/>
      <c r="MWZ305" s="18"/>
      <c r="MXA305" s="18"/>
      <c r="MXB305" s="18"/>
      <c r="MXC305" s="18"/>
      <c r="MXD305" s="18"/>
      <c r="MXE305" s="18"/>
      <c r="MXF305" s="18"/>
      <c r="MXG305" s="18"/>
      <c r="MXH305" s="18"/>
      <c r="MXI305" s="18"/>
      <c r="MXJ305" s="18"/>
      <c r="MXK305" s="18"/>
      <c r="MXL305" s="18"/>
      <c r="MXM305" s="18"/>
      <c r="MXN305" s="18"/>
      <c r="MXO305" s="18"/>
      <c r="MXP305" s="18"/>
      <c r="MXQ305" s="18"/>
      <c r="MXR305" s="18"/>
      <c r="MXS305" s="18"/>
      <c r="MXT305" s="18"/>
      <c r="MXU305" s="18"/>
      <c r="MXV305" s="18"/>
      <c r="MXW305" s="18"/>
      <c r="MXX305" s="18"/>
      <c r="MXY305" s="18"/>
      <c r="MXZ305" s="18"/>
      <c r="MYA305" s="18"/>
      <c r="MYB305" s="18"/>
      <c r="MYC305" s="18"/>
      <c r="MYD305" s="18"/>
      <c r="MYE305" s="18"/>
      <c r="MYF305" s="18"/>
      <c r="MYG305" s="18"/>
      <c r="MYH305" s="18"/>
      <c r="MYI305" s="18"/>
      <c r="MYJ305" s="18"/>
      <c r="MYK305" s="18"/>
      <c r="MYL305" s="18"/>
      <c r="MYM305" s="18"/>
      <c r="MYN305" s="18"/>
      <c r="MYO305" s="18"/>
      <c r="MYP305" s="18"/>
      <c r="MYQ305" s="18"/>
      <c r="MYR305" s="18"/>
      <c r="MYS305" s="18"/>
      <c r="MYT305" s="18"/>
      <c r="MYU305" s="18"/>
      <c r="MYV305" s="18"/>
      <c r="MYW305" s="18"/>
      <c r="MYX305" s="18"/>
      <c r="MYY305" s="18"/>
      <c r="MYZ305" s="18"/>
      <c r="MZA305" s="18"/>
      <c r="MZB305" s="18"/>
      <c r="MZC305" s="18"/>
      <c r="MZD305" s="18"/>
      <c r="MZE305" s="18"/>
      <c r="MZF305" s="18"/>
      <c r="MZG305" s="18"/>
      <c r="MZH305" s="18"/>
      <c r="MZI305" s="18"/>
      <c r="MZJ305" s="18"/>
      <c r="MZK305" s="18"/>
      <c r="MZL305" s="18"/>
      <c r="MZM305" s="18"/>
      <c r="MZN305" s="18"/>
      <c r="MZO305" s="18"/>
      <c r="MZP305" s="18"/>
      <c r="MZQ305" s="18"/>
      <c r="MZR305" s="18"/>
      <c r="MZS305" s="18"/>
      <c r="MZT305" s="18"/>
      <c r="MZU305" s="18"/>
      <c r="MZV305" s="18"/>
      <c r="MZW305" s="18"/>
      <c r="MZX305" s="18"/>
      <c r="MZY305" s="18"/>
      <c r="MZZ305" s="18"/>
      <c r="NAA305" s="18"/>
      <c r="NAB305" s="18"/>
      <c r="NAC305" s="18"/>
      <c r="NAD305" s="18"/>
      <c r="NAE305" s="18"/>
      <c r="NAF305" s="18"/>
      <c r="NAG305" s="18"/>
      <c r="NAH305" s="18"/>
      <c r="NAI305" s="18"/>
      <c r="NAJ305" s="18"/>
      <c r="NAK305" s="18"/>
      <c r="NAL305" s="18"/>
      <c r="NAM305" s="18"/>
      <c r="NAN305" s="18"/>
      <c r="NAO305" s="18"/>
      <c r="NAP305" s="18"/>
      <c r="NAQ305" s="18"/>
      <c r="NAR305" s="18"/>
      <c r="NAS305" s="18"/>
      <c r="NAT305" s="18"/>
      <c r="NAU305" s="18"/>
      <c r="NAV305" s="18"/>
      <c r="NAW305" s="18"/>
      <c r="NAX305" s="18"/>
      <c r="NAY305" s="18"/>
      <c r="NAZ305" s="18"/>
      <c r="NBA305" s="18"/>
      <c r="NBB305" s="18"/>
      <c r="NBC305" s="18"/>
      <c r="NBD305" s="18"/>
      <c r="NBE305" s="18"/>
      <c r="NBF305" s="18"/>
      <c r="NBG305" s="18"/>
      <c r="NBH305" s="18"/>
      <c r="NBI305" s="18"/>
      <c r="NBJ305" s="18"/>
      <c r="NBK305" s="18"/>
      <c r="NBL305" s="18"/>
      <c r="NBM305" s="18"/>
      <c r="NBN305" s="18"/>
      <c r="NBO305" s="18"/>
      <c r="NBP305" s="18"/>
      <c r="NBQ305" s="18"/>
      <c r="NBR305" s="18"/>
      <c r="NBS305" s="18"/>
      <c r="NBT305" s="18"/>
      <c r="NBU305" s="18"/>
      <c r="NBV305" s="18"/>
      <c r="NBW305" s="18"/>
      <c r="NBX305" s="18"/>
      <c r="NBY305" s="18"/>
      <c r="NBZ305" s="18"/>
      <c r="NCA305" s="18"/>
      <c r="NCB305" s="18"/>
      <c r="NCC305" s="18"/>
      <c r="NCD305" s="18"/>
      <c r="NCE305" s="18"/>
      <c r="NCF305" s="18"/>
      <c r="NCG305" s="18"/>
      <c r="NCH305" s="18"/>
      <c r="NCI305" s="18"/>
      <c r="NCJ305" s="18"/>
      <c r="NCK305" s="18"/>
      <c r="NCL305" s="18"/>
      <c r="NCM305" s="18"/>
      <c r="NCN305" s="18"/>
      <c r="NCO305" s="18"/>
      <c r="NCP305" s="18"/>
      <c r="NCQ305" s="18"/>
      <c r="NCR305" s="18"/>
      <c r="NCS305" s="18"/>
      <c r="NCT305" s="18"/>
      <c r="NCU305" s="18"/>
      <c r="NCV305" s="18"/>
      <c r="NCW305" s="18"/>
      <c r="NCX305" s="18"/>
      <c r="NCY305" s="18"/>
      <c r="NCZ305" s="18"/>
      <c r="NDA305" s="18"/>
      <c r="NDB305" s="18"/>
      <c r="NDC305" s="18"/>
      <c r="NDD305" s="18"/>
      <c r="NDE305" s="18"/>
      <c r="NDF305" s="18"/>
      <c r="NDG305" s="18"/>
      <c r="NDH305" s="18"/>
      <c r="NDI305" s="18"/>
      <c r="NDJ305" s="18"/>
      <c r="NDK305" s="18"/>
      <c r="NDL305" s="18"/>
      <c r="NDM305" s="18"/>
      <c r="NDN305" s="18"/>
      <c r="NDO305" s="18"/>
      <c r="NDP305" s="18"/>
      <c r="NDQ305" s="18"/>
      <c r="NDR305" s="18"/>
      <c r="NDS305" s="18"/>
      <c r="NDT305" s="18"/>
      <c r="NDU305" s="18"/>
      <c r="NDV305" s="18"/>
      <c r="NDW305" s="18"/>
      <c r="NDX305" s="18"/>
      <c r="NDY305" s="18"/>
      <c r="NDZ305" s="18"/>
      <c r="NEA305" s="18"/>
      <c r="NEB305" s="18"/>
      <c r="NEC305" s="18"/>
      <c r="NED305" s="18"/>
      <c r="NEE305" s="18"/>
      <c r="NEF305" s="18"/>
      <c r="NEG305" s="18"/>
      <c r="NEH305" s="18"/>
      <c r="NEI305" s="18"/>
      <c r="NEJ305" s="18"/>
      <c r="NEK305" s="18"/>
      <c r="NEL305" s="18"/>
      <c r="NEM305" s="18"/>
      <c r="NEN305" s="18"/>
      <c r="NEO305" s="18"/>
      <c r="NEP305" s="18"/>
      <c r="NEQ305" s="18"/>
      <c r="NER305" s="18"/>
      <c r="NES305" s="18"/>
      <c r="NET305" s="18"/>
      <c r="NEU305" s="18"/>
      <c r="NEV305" s="18"/>
      <c r="NEW305" s="18"/>
      <c r="NEX305" s="18"/>
      <c r="NEY305" s="18"/>
      <c r="NEZ305" s="18"/>
      <c r="NFA305" s="18"/>
      <c r="NFB305" s="18"/>
      <c r="NFC305" s="18"/>
      <c r="NFD305" s="18"/>
      <c r="NFE305" s="18"/>
      <c r="NFF305" s="18"/>
      <c r="NFG305" s="18"/>
      <c r="NFH305" s="18"/>
      <c r="NFI305" s="18"/>
      <c r="NFJ305" s="18"/>
      <c r="NFK305" s="18"/>
      <c r="NFL305" s="18"/>
      <c r="NFM305" s="18"/>
      <c r="NFN305" s="18"/>
      <c r="NFO305" s="18"/>
      <c r="NFP305" s="18"/>
      <c r="NFQ305" s="18"/>
      <c r="NFR305" s="18"/>
      <c r="NFS305" s="18"/>
      <c r="NFT305" s="18"/>
      <c r="NFU305" s="18"/>
      <c r="NFV305" s="18"/>
      <c r="NFW305" s="18"/>
      <c r="NFX305" s="18"/>
      <c r="NFY305" s="18"/>
      <c r="NFZ305" s="18"/>
      <c r="NGA305" s="18"/>
      <c r="NGB305" s="18"/>
      <c r="NGC305" s="18"/>
      <c r="NGD305" s="18"/>
      <c r="NGE305" s="18"/>
      <c r="NGF305" s="18"/>
      <c r="NGG305" s="18"/>
      <c r="NGH305" s="18"/>
      <c r="NGI305" s="18"/>
      <c r="NGJ305" s="18"/>
      <c r="NGK305" s="18"/>
      <c r="NGL305" s="18"/>
      <c r="NGM305" s="18"/>
      <c r="NGN305" s="18"/>
      <c r="NGO305" s="18"/>
      <c r="NGP305" s="18"/>
      <c r="NGQ305" s="18"/>
      <c r="NGR305" s="18"/>
      <c r="NGS305" s="18"/>
      <c r="NGT305" s="18"/>
      <c r="NGU305" s="18"/>
      <c r="NGV305" s="18"/>
      <c r="NGW305" s="18"/>
      <c r="NGX305" s="18"/>
      <c r="NGY305" s="18"/>
      <c r="NGZ305" s="18"/>
      <c r="NHA305" s="18"/>
      <c r="NHB305" s="18"/>
      <c r="NHC305" s="18"/>
      <c r="NHD305" s="18"/>
      <c r="NHE305" s="18"/>
      <c r="NHF305" s="18"/>
      <c r="NHG305" s="18"/>
      <c r="NHH305" s="18"/>
      <c r="NHI305" s="18"/>
      <c r="NHJ305" s="18"/>
      <c r="NHK305" s="18"/>
      <c r="NHL305" s="18"/>
      <c r="NHM305" s="18"/>
      <c r="NHN305" s="18"/>
      <c r="NHO305" s="18"/>
      <c r="NHP305" s="18"/>
      <c r="NHQ305" s="18"/>
      <c r="NHR305" s="18"/>
      <c r="NHS305" s="18"/>
      <c r="NHT305" s="18"/>
      <c r="NHU305" s="18"/>
      <c r="NHV305" s="18"/>
      <c r="NHW305" s="18"/>
      <c r="NHX305" s="18"/>
      <c r="NHY305" s="18"/>
      <c r="NHZ305" s="18"/>
      <c r="NIA305" s="18"/>
      <c r="NIB305" s="18"/>
      <c r="NIC305" s="18"/>
      <c r="NID305" s="18"/>
      <c r="NIE305" s="18"/>
      <c r="NIF305" s="18"/>
      <c r="NIG305" s="18"/>
      <c r="NIH305" s="18"/>
      <c r="NII305" s="18"/>
      <c r="NIJ305" s="18"/>
      <c r="NIK305" s="18"/>
      <c r="NIL305" s="18"/>
      <c r="NIM305" s="18"/>
      <c r="NIN305" s="18"/>
      <c r="NIO305" s="18"/>
      <c r="NIP305" s="18"/>
      <c r="NIQ305" s="18"/>
      <c r="NIR305" s="18"/>
      <c r="NIS305" s="18"/>
      <c r="NIT305" s="18"/>
      <c r="NIU305" s="18"/>
      <c r="NIV305" s="18"/>
      <c r="NIW305" s="18"/>
      <c r="NIX305" s="18"/>
      <c r="NIY305" s="18"/>
      <c r="NIZ305" s="18"/>
      <c r="NJA305" s="18"/>
      <c r="NJB305" s="18"/>
      <c r="NJC305" s="18"/>
      <c r="NJD305" s="18"/>
      <c r="NJE305" s="18"/>
      <c r="NJF305" s="18"/>
      <c r="NJG305" s="18"/>
      <c r="NJH305" s="18"/>
      <c r="NJI305" s="18"/>
      <c r="NJJ305" s="18"/>
      <c r="NJK305" s="18"/>
      <c r="NJL305" s="18"/>
      <c r="NJM305" s="18"/>
      <c r="NJN305" s="18"/>
      <c r="NJO305" s="18"/>
      <c r="NJP305" s="18"/>
      <c r="NJQ305" s="18"/>
      <c r="NJR305" s="18"/>
      <c r="NJS305" s="18"/>
      <c r="NJT305" s="18"/>
      <c r="NJU305" s="18"/>
      <c r="NJV305" s="18"/>
      <c r="NJW305" s="18"/>
      <c r="NJX305" s="18"/>
      <c r="NJY305" s="18"/>
      <c r="NJZ305" s="18"/>
      <c r="NKA305" s="18"/>
      <c r="NKB305" s="18"/>
      <c r="NKC305" s="18"/>
      <c r="NKD305" s="18"/>
      <c r="NKE305" s="18"/>
      <c r="NKF305" s="18"/>
      <c r="NKG305" s="18"/>
      <c r="NKH305" s="18"/>
      <c r="NKI305" s="18"/>
      <c r="NKJ305" s="18"/>
      <c r="NKK305" s="18"/>
      <c r="NKL305" s="18"/>
      <c r="NKM305" s="18"/>
      <c r="NKN305" s="18"/>
      <c r="NKO305" s="18"/>
      <c r="NKP305" s="18"/>
      <c r="NKQ305" s="18"/>
      <c r="NKR305" s="18"/>
      <c r="NKS305" s="18"/>
      <c r="NKT305" s="18"/>
      <c r="NKU305" s="18"/>
      <c r="NKV305" s="18"/>
      <c r="NKW305" s="18"/>
      <c r="NKX305" s="18"/>
      <c r="NKY305" s="18"/>
      <c r="NKZ305" s="18"/>
      <c r="NLA305" s="18"/>
      <c r="NLB305" s="18"/>
      <c r="NLC305" s="18"/>
      <c r="NLD305" s="18"/>
      <c r="NLE305" s="18"/>
      <c r="NLF305" s="18"/>
      <c r="NLG305" s="18"/>
      <c r="NLH305" s="18"/>
      <c r="NLI305" s="18"/>
      <c r="NLJ305" s="18"/>
      <c r="NLK305" s="18"/>
      <c r="NLL305" s="18"/>
      <c r="NLM305" s="18"/>
      <c r="NLN305" s="18"/>
      <c r="NLO305" s="18"/>
      <c r="NLP305" s="18"/>
      <c r="NLQ305" s="18"/>
      <c r="NLR305" s="18"/>
      <c r="NLS305" s="18"/>
      <c r="NLT305" s="18"/>
      <c r="NLU305" s="18"/>
      <c r="NLV305" s="18"/>
      <c r="NLW305" s="18"/>
      <c r="NLX305" s="18"/>
      <c r="NLY305" s="18"/>
      <c r="NLZ305" s="18"/>
      <c r="NMA305" s="18"/>
      <c r="NMB305" s="18"/>
      <c r="NMC305" s="18"/>
      <c r="NMD305" s="18"/>
      <c r="NME305" s="18"/>
      <c r="NMF305" s="18"/>
      <c r="NMG305" s="18"/>
      <c r="NMH305" s="18"/>
      <c r="NMI305" s="18"/>
      <c r="NMJ305" s="18"/>
      <c r="NMK305" s="18"/>
      <c r="NML305" s="18"/>
      <c r="NMM305" s="18"/>
      <c r="NMN305" s="18"/>
      <c r="NMO305" s="18"/>
      <c r="NMP305" s="18"/>
      <c r="NMQ305" s="18"/>
      <c r="NMR305" s="18"/>
      <c r="NMS305" s="18"/>
      <c r="NMT305" s="18"/>
      <c r="NMU305" s="18"/>
      <c r="NMV305" s="18"/>
      <c r="NMW305" s="18"/>
      <c r="NMX305" s="18"/>
      <c r="NMY305" s="18"/>
      <c r="NMZ305" s="18"/>
      <c r="NNA305" s="18"/>
      <c r="NNB305" s="18"/>
      <c r="NNC305" s="18"/>
      <c r="NND305" s="18"/>
      <c r="NNE305" s="18"/>
      <c r="NNF305" s="18"/>
      <c r="NNG305" s="18"/>
      <c r="NNH305" s="18"/>
      <c r="NNI305" s="18"/>
      <c r="NNJ305" s="18"/>
      <c r="NNK305" s="18"/>
      <c r="NNL305" s="18"/>
      <c r="NNM305" s="18"/>
      <c r="NNN305" s="18"/>
      <c r="NNO305" s="18"/>
      <c r="NNP305" s="18"/>
      <c r="NNQ305" s="18"/>
      <c r="NNR305" s="18"/>
      <c r="NNS305" s="18"/>
      <c r="NNT305" s="18"/>
      <c r="NNU305" s="18"/>
      <c r="NNV305" s="18"/>
      <c r="NNW305" s="18"/>
      <c r="NNX305" s="18"/>
      <c r="NNY305" s="18"/>
      <c r="NNZ305" s="18"/>
      <c r="NOA305" s="18"/>
      <c r="NOB305" s="18"/>
      <c r="NOC305" s="18"/>
      <c r="NOD305" s="18"/>
      <c r="NOE305" s="18"/>
      <c r="NOF305" s="18"/>
      <c r="NOG305" s="18"/>
      <c r="NOH305" s="18"/>
      <c r="NOI305" s="18"/>
      <c r="NOJ305" s="18"/>
      <c r="NOK305" s="18"/>
      <c r="NOL305" s="18"/>
      <c r="NOM305" s="18"/>
      <c r="NON305" s="18"/>
      <c r="NOO305" s="18"/>
      <c r="NOP305" s="18"/>
      <c r="NOQ305" s="18"/>
      <c r="NOR305" s="18"/>
      <c r="NOS305" s="18"/>
      <c r="NOT305" s="18"/>
      <c r="NOU305" s="18"/>
      <c r="NOV305" s="18"/>
      <c r="NOW305" s="18"/>
      <c r="NOX305" s="18"/>
      <c r="NOY305" s="18"/>
      <c r="NOZ305" s="18"/>
      <c r="NPA305" s="18"/>
      <c r="NPB305" s="18"/>
      <c r="NPC305" s="18"/>
      <c r="NPD305" s="18"/>
      <c r="NPE305" s="18"/>
      <c r="NPF305" s="18"/>
      <c r="NPG305" s="18"/>
      <c r="NPH305" s="18"/>
      <c r="NPI305" s="18"/>
      <c r="NPJ305" s="18"/>
      <c r="NPK305" s="18"/>
      <c r="NPL305" s="18"/>
      <c r="NPM305" s="18"/>
      <c r="NPN305" s="18"/>
      <c r="NPO305" s="18"/>
      <c r="NPP305" s="18"/>
      <c r="NPQ305" s="18"/>
      <c r="NPR305" s="18"/>
      <c r="NPS305" s="18"/>
      <c r="NPT305" s="18"/>
      <c r="NPU305" s="18"/>
      <c r="NPV305" s="18"/>
      <c r="NPW305" s="18"/>
      <c r="NPX305" s="18"/>
      <c r="NPY305" s="18"/>
      <c r="NPZ305" s="18"/>
      <c r="NQA305" s="18"/>
      <c r="NQB305" s="18"/>
      <c r="NQC305" s="18"/>
      <c r="NQD305" s="18"/>
      <c r="NQE305" s="18"/>
      <c r="NQF305" s="18"/>
      <c r="NQG305" s="18"/>
      <c r="NQH305" s="18"/>
      <c r="NQI305" s="18"/>
      <c r="NQJ305" s="18"/>
      <c r="NQK305" s="18"/>
      <c r="NQL305" s="18"/>
      <c r="NQM305" s="18"/>
      <c r="NQN305" s="18"/>
      <c r="NQO305" s="18"/>
      <c r="NQP305" s="18"/>
      <c r="NQQ305" s="18"/>
      <c r="NQR305" s="18"/>
      <c r="NQS305" s="18"/>
      <c r="NQT305" s="18"/>
      <c r="NQU305" s="18"/>
      <c r="NQV305" s="18"/>
      <c r="NQW305" s="18"/>
      <c r="NQX305" s="18"/>
      <c r="NQY305" s="18"/>
      <c r="NQZ305" s="18"/>
      <c r="NRA305" s="18"/>
      <c r="NRB305" s="18"/>
      <c r="NRC305" s="18"/>
      <c r="NRD305" s="18"/>
      <c r="NRE305" s="18"/>
      <c r="NRF305" s="18"/>
      <c r="NRG305" s="18"/>
      <c r="NRH305" s="18"/>
      <c r="NRI305" s="18"/>
      <c r="NRJ305" s="18"/>
      <c r="NRK305" s="18"/>
      <c r="NRL305" s="18"/>
      <c r="NRM305" s="18"/>
      <c r="NRN305" s="18"/>
      <c r="NRO305" s="18"/>
      <c r="NRP305" s="18"/>
      <c r="NRQ305" s="18"/>
      <c r="NRR305" s="18"/>
      <c r="NRS305" s="18"/>
      <c r="NRT305" s="18"/>
      <c r="NRU305" s="18"/>
      <c r="NRV305" s="18"/>
      <c r="NRW305" s="18"/>
      <c r="NRX305" s="18"/>
      <c r="NRY305" s="18"/>
      <c r="NRZ305" s="18"/>
      <c r="NSA305" s="18"/>
      <c r="NSB305" s="18"/>
      <c r="NSC305" s="18"/>
      <c r="NSD305" s="18"/>
      <c r="NSE305" s="18"/>
      <c r="NSF305" s="18"/>
      <c r="NSG305" s="18"/>
      <c r="NSH305" s="18"/>
      <c r="NSI305" s="18"/>
      <c r="NSJ305" s="18"/>
      <c r="NSK305" s="18"/>
      <c r="NSL305" s="18"/>
      <c r="NSM305" s="18"/>
      <c r="NSN305" s="18"/>
      <c r="NSO305" s="18"/>
      <c r="NSP305" s="18"/>
      <c r="NSQ305" s="18"/>
      <c r="NSR305" s="18"/>
      <c r="NSS305" s="18"/>
      <c r="NST305" s="18"/>
      <c r="NSU305" s="18"/>
      <c r="NSV305" s="18"/>
      <c r="NSW305" s="18"/>
      <c r="NSX305" s="18"/>
      <c r="NSY305" s="18"/>
      <c r="NSZ305" s="18"/>
      <c r="NTA305" s="18"/>
      <c r="NTB305" s="18"/>
      <c r="NTC305" s="18"/>
      <c r="NTD305" s="18"/>
      <c r="NTE305" s="18"/>
      <c r="NTF305" s="18"/>
      <c r="NTG305" s="18"/>
      <c r="NTH305" s="18"/>
      <c r="NTI305" s="18"/>
      <c r="NTJ305" s="18"/>
      <c r="NTK305" s="18"/>
      <c r="NTL305" s="18"/>
      <c r="NTM305" s="18"/>
      <c r="NTN305" s="18"/>
      <c r="NTO305" s="18"/>
      <c r="NTP305" s="18"/>
      <c r="NTQ305" s="18"/>
      <c r="NTR305" s="18"/>
      <c r="NTS305" s="18"/>
      <c r="NTT305" s="18"/>
      <c r="NTU305" s="18"/>
      <c r="NTV305" s="18"/>
      <c r="NTW305" s="18"/>
      <c r="NTX305" s="18"/>
      <c r="NTY305" s="18"/>
      <c r="NTZ305" s="18"/>
      <c r="NUA305" s="18"/>
      <c r="NUB305" s="18"/>
      <c r="NUC305" s="18"/>
      <c r="NUD305" s="18"/>
      <c r="NUE305" s="18"/>
      <c r="NUF305" s="18"/>
      <c r="NUG305" s="18"/>
      <c r="NUH305" s="18"/>
      <c r="NUI305" s="18"/>
      <c r="NUJ305" s="18"/>
      <c r="NUK305" s="18"/>
      <c r="NUL305" s="18"/>
      <c r="NUM305" s="18"/>
      <c r="NUN305" s="18"/>
      <c r="NUO305" s="18"/>
      <c r="NUP305" s="18"/>
      <c r="NUQ305" s="18"/>
      <c r="NUR305" s="18"/>
      <c r="NUS305" s="18"/>
      <c r="NUT305" s="18"/>
      <c r="NUU305" s="18"/>
      <c r="NUV305" s="18"/>
      <c r="NUW305" s="18"/>
      <c r="NUX305" s="18"/>
      <c r="NUY305" s="18"/>
      <c r="NUZ305" s="18"/>
      <c r="NVA305" s="18"/>
      <c r="NVB305" s="18"/>
      <c r="NVC305" s="18"/>
      <c r="NVD305" s="18"/>
      <c r="NVE305" s="18"/>
      <c r="NVF305" s="18"/>
      <c r="NVG305" s="18"/>
      <c r="NVH305" s="18"/>
      <c r="NVI305" s="18"/>
      <c r="NVJ305" s="18"/>
      <c r="NVK305" s="18"/>
      <c r="NVL305" s="18"/>
      <c r="NVM305" s="18"/>
      <c r="NVN305" s="18"/>
      <c r="NVO305" s="18"/>
      <c r="NVP305" s="18"/>
      <c r="NVQ305" s="18"/>
      <c r="NVR305" s="18"/>
      <c r="NVS305" s="18"/>
      <c r="NVT305" s="18"/>
      <c r="NVU305" s="18"/>
      <c r="NVV305" s="18"/>
      <c r="NVW305" s="18"/>
      <c r="NVX305" s="18"/>
      <c r="NVY305" s="18"/>
      <c r="NVZ305" s="18"/>
      <c r="NWA305" s="18"/>
      <c r="NWB305" s="18"/>
      <c r="NWC305" s="18"/>
      <c r="NWD305" s="18"/>
      <c r="NWE305" s="18"/>
      <c r="NWF305" s="18"/>
      <c r="NWG305" s="18"/>
      <c r="NWH305" s="18"/>
      <c r="NWI305" s="18"/>
      <c r="NWJ305" s="18"/>
      <c r="NWK305" s="18"/>
      <c r="NWL305" s="18"/>
      <c r="NWM305" s="18"/>
      <c r="NWN305" s="18"/>
      <c r="NWO305" s="18"/>
      <c r="NWP305" s="18"/>
      <c r="NWQ305" s="18"/>
      <c r="NWR305" s="18"/>
      <c r="NWS305" s="18"/>
      <c r="NWT305" s="18"/>
      <c r="NWU305" s="18"/>
      <c r="NWV305" s="18"/>
      <c r="NWW305" s="18"/>
      <c r="NWX305" s="18"/>
      <c r="NWY305" s="18"/>
      <c r="NWZ305" s="18"/>
      <c r="NXA305" s="18"/>
      <c r="NXB305" s="18"/>
      <c r="NXC305" s="18"/>
      <c r="NXD305" s="18"/>
      <c r="NXE305" s="18"/>
      <c r="NXF305" s="18"/>
      <c r="NXG305" s="18"/>
      <c r="NXH305" s="18"/>
      <c r="NXI305" s="18"/>
      <c r="NXJ305" s="18"/>
      <c r="NXK305" s="18"/>
      <c r="NXL305" s="18"/>
      <c r="NXM305" s="18"/>
      <c r="NXN305" s="18"/>
      <c r="NXO305" s="18"/>
      <c r="NXP305" s="18"/>
      <c r="NXQ305" s="18"/>
      <c r="NXR305" s="18"/>
      <c r="NXS305" s="18"/>
      <c r="NXT305" s="18"/>
      <c r="NXU305" s="18"/>
      <c r="NXV305" s="18"/>
      <c r="NXW305" s="18"/>
      <c r="NXX305" s="18"/>
      <c r="NXY305" s="18"/>
      <c r="NXZ305" s="18"/>
      <c r="NYA305" s="18"/>
      <c r="NYB305" s="18"/>
      <c r="NYC305" s="18"/>
      <c r="NYD305" s="18"/>
      <c r="NYE305" s="18"/>
      <c r="NYF305" s="18"/>
      <c r="NYG305" s="18"/>
      <c r="NYH305" s="18"/>
      <c r="NYI305" s="18"/>
      <c r="NYJ305" s="18"/>
      <c r="NYK305" s="18"/>
      <c r="NYL305" s="18"/>
      <c r="NYM305" s="18"/>
      <c r="NYN305" s="18"/>
      <c r="NYO305" s="18"/>
      <c r="NYP305" s="18"/>
      <c r="NYQ305" s="18"/>
      <c r="NYR305" s="18"/>
      <c r="NYS305" s="18"/>
      <c r="NYT305" s="18"/>
      <c r="NYU305" s="18"/>
      <c r="NYV305" s="18"/>
      <c r="NYW305" s="18"/>
      <c r="NYX305" s="18"/>
      <c r="NYY305" s="18"/>
      <c r="NYZ305" s="18"/>
      <c r="NZA305" s="18"/>
      <c r="NZB305" s="18"/>
      <c r="NZC305" s="18"/>
      <c r="NZD305" s="18"/>
      <c r="NZE305" s="18"/>
      <c r="NZF305" s="18"/>
      <c r="NZG305" s="18"/>
      <c r="NZH305" s="18"/>
      <c r="NZI305" s="18"/>
      <c r="NZJ305" s="18"/>
      <c r="NZK305" s="18"/>
      <c r="NZL305" s="18"/>
      <c r="NZM305" s="18"/>
      <c r="NZN305" s="18"/>
      <c r="NZO305" s="18"/>
      <c r="NZP305" s="18"/>
      <c r="NZQ305" s="18"/>
      <c r="NZR305" s="18"/>
      <c r="NZS305" s="18"/>
      <c r="NZT305" s="18"/>
      <c r="NZU305" s="18"/>
      <c r="NZV305" s="18"/>
      <c r="NZW305" s="18"/>
      <c r="NZX305" s="18"/>
      <c r="NZY305" s="18"/>
      <c r="NZZ305" s="18"/>
      <c r="OAA305" s="18"/>
      <c r="OAB305" s="18"/>
      <c r="OAC305" s="18"/>
      <c r="OAD305" s="18"/>
      <c r="OAE305" s="18"/>
      <c r="OAF305" s="18"/>
      <c r="OAG305" s="18"/>
      <c r="OAH305" s="18"/>
      <c r="OAI305" s="18"/>
      <c r="OAJ305" s="18"/>
      <c r="OAK305" s="18"/>
      <c r="OAL305" s="18"/>
      <c r="OAM305" s="18"/>
      <c r="OAN305" s="18"/>
      <c r="OAO305" s="18"/>
      <c r="OAP305" s="18"/>
      <c r="OAQ305" s="18"/>
      <c r="OAR305" s="18"/>
      <c r="OAS305" s="18"/>
      <c r="OAT305" s="18"/>
      <c r="OAU305" s="18"/>
      <c r="OAV305" s="18"/>
      <c r="OAW305" s="18"/>
      <c r="OAX305" s="18"/>
      <c r="OAY305" s="18"/>
      <c r="OAZ305" s="18"/>
      <c r="OBA305" s="18"/>
      <c r="OBB305" s="18"/>
      <c r="OBC305" s="18"/>
      <c r="OBD305" s="18"/>
      <c r="OBE305" s="18"/>
      <c r="OBF305" s="18"/>
      <c r="OBG305" s="18"/>
      <c r="OBH305" s="18"/>
      <c r="OBI305" s="18"/>
      <c r="OBJ305" s="18"/>
      <c r="OBK305" s="18"/>
      <c r="OBL305" s="18"/>
      <c r="OBM305" s="18"/>
      <c r="OBN305" s="18"/>
      <c r="OBO305" s="18"/>
      <c r="OBP305" s="18"/>
      <c r="OBQ305" s="18"/>
      <c r="OBR305" s="18"/>
      <c r="OBS305" s="18"/>
      <c r="OBT305" s="18"/>
      <c r="OBU305" s="18"/>
      <c r="OBV305" s="18"/>
      <c r="OBW305" s="18"/>
      <c r="OBX305" s="18"/>
      <c r="OBY305" s="18"/>
      <c r="OBZ305" s="18"/>
      <c r="OCA305" s="18"/>
      <c r="OCB305" s="18"/>
      <c r="OCC305" s="18"/>
      <c r="OCD305" s="18"/>
      <c r="OCE305" s="18"/>
      <c r="OCF305" s="18"/>
      <c r="OCG305" s="18"/>
      <c r="OCH305" s="18"/>
      <c r="OCI305" s="18"/>
      <c r="OCJ305" s="18"/>
      <c r="OCK305" s="18"/>
      <c r="OCL305" s="18"/>
      <c r="OCM305" s="18"/>
      <c r="OCN305" s="18"/>
      <c r="OCO305" s="18"/>
      <c r="OCP305" s="18"/>
      <c r="OCQ305" s="18"/>
      <c r="OCR305" s="18"/>
      <c r="OCS305" s="18"/>
      <c r="OCT305" s="18"/>
      <c r="OCU305" s="18"/>
      <c r="OCV305" s="18"/>
      <c r="OCW305" s="18"/>
      <c r="OCX305" s="18"/>
      <c r="OCY305" s="18"/>
      <c r="OCZ305" s="18"/>
      <c r="ODA305" s="18"/>
      <c r="ODB305" s="18"/>
      <c r="ODC305" s="18"/>
      <c r="ODD305" s="18"/>
      <c r="ODE305" s="18"/>
      <c r="ODF305" s="18"/>
      <c r="ODG305" s="18"/>
      <c r="ODH305" s="18"/>
      <c r="ODI305" s="18"/>
      <c r="ODJ305" s="18"/>
      <c r="ODK305" s="18"/>
      <c r="ODL305" s="18"/>
      <c r="ODM305" s="18"/>
      <c r="ODN305" s="18"/>
      <c r="ODO305" s="18"/>
      <c r="ODP305" s="18"/>
      <c r="ODQ305" s="18"/>
      <c r="ODR305" s="18"/>
      <c r="ODS305" s="18"/>
      <c r="ODT305" s="18"/>
      <c r="ODU305" s="18"/>
      <c r="ODV305" s="18"/>
      <c r="ODW305" s="18"/>
      <c r="ODX305" s="18"/>
      <c r="ODY305" s="18"/>
      <c r="ODZ305" s="18"/>
      <c r="OEA305" s="18"/>
      <c r="OEB305" s="18"/>
      <c r="OEC305" s="18"/>
      <c r="OED305" s="18"/>
      <c r="OEE305" s="18"/>
      <c r="OEF305" s="18"/>
      <c r="OEG305" s="18"/>
      <c r="OEH305" s="18"/>
      <c r="OEI305" s="18"/>
      <c r="OEJ305" s="18"/>
      <c r="OEK305" s="18"/>
      <c r="OEL305" s="18"/>
      <c r="OEM305" s="18"/>
      <c r="OEN305" s="18"/>
      <c r="OEO305" s="18"/>
      <c r="OEP305" s="18"/>
      <c r="OEQ305" s="18"/>
      <c r="OER305" s="18"/>
      <c r="OES305" s="18"/>
      <c r="OET305" s="18"/>
      <c r="OEU305" s="18"/>
      <c r="OEV305" s="18"/>
      <c r="OEW305" s="18"/>
      <c r="OEX305" s="18"/>
      <c r="OEY305" s="18"/>
      <c r="OEZ305" s="18"/>
      <c r="OFA305" s="18"/>
      <c r="OFB305" s="18"/>
      <c r="OFC305" s="18"/>
      <c r="OFD305" s="18"/>
      <c r="OFE305" s="18"/>
      <c r="OFF305" s="18"/>
      <c r="OFG305" s="18"/>
      <c r="OFH305" s="18"/>
      <c r="OFI305" s="18"/>
      <c r="OFJ305" s="18"/>
      <c r="OFK305" s="18"/>
      <c r="OFL305" s="18"/>
      <c r="OFM305" s="18"/>
      <c r="OFN305" s="18"/>
      <c r="OFO305" s="18"/>
      <c r="OFP305" s="18"/>
      <c r="OFQ305" s="18"/>
      <c r="OFR305" s="18"/>
      <c r="OFS305" s="18"/>
      <c r="OFT305" s="18"/>
      <c r="OFU305" s="18"/>
      <c r="OFV305" s="18"/>
      <c r="OFW305" s="18"/>
      <c r="OFX305" s="18"/>
      <c r="OFY305" s="18"/>
      <c r="OFZ305" s="18"/>
      <c r="OGA305" s="18"/>
      <c r="OGB305" s="18"/>
      <c r="OGC305" s="18"/>
      <c r="OGD305" s="18"/>
      <c r="OGE305" s="18"/>
      <c r="OGF305" s="18"/>
      <c r="OGG305" s="18"/>
      <c r="OGH305" s="18"/>
      <c r="OGI305" s="18"/>
      <c r="OGJ305" s="18"/>
      <c r="OGK305" s="18"/>
      <c r="OGL305" s="18"/>
      <c r="OGM305" s="18"/>
      <c r="OGN305" s="18"/>
      <c r="OGO305" s="18"/>
      <c r="OGP305" s="18"/>
      <c r="OGQ305" s="18"/>
      <c r="OGR305" s="18"/>
      <c r="OGS305" s="18"/>
      <c r="OGT305" s="18"/>
      <c r="OGU305" s="18"/>
      <c r="OGV305" s="18"/>
      <c r="OGW305" s="18"/>
      <c r="OGX305" s="18"/>
      <c r="OGY305" s="18"/>
      <c r="OGZ305" s="18"/>
      <c r="OHA305" s="18"/>
      <c r="OHB305" s="18"/>
      <c r="OHC305" s="18"/>
      <c r="OHD305" s="18"/>
      <c r="OHE305" s="18"/>
      <c r="OHF305" s="18"/>
      <c r="OHG305" s="18"/>
      <c r="OHH305" s="18"/>
      <c r="OHI305" s="18"/>
      <c r="OHJ305" s="18"/>
      <c r="OHK305" s="18"/>
      <c r="OHL305" s="18"/>
      <c r="OHM305" s="18"/>
      <c r="OHN305" s="18"/>
      <c r="OHO305" s="18"/>
      <c r="OHP305" s="18"/>
      <c r="OHQ305" s="18"/>
      <c r="OHR305" s="18"/>
      <c r="OHS305" s="18"/>
      <c r="OHT305" s="18"/>
      <c r="OHU305" s="18"/>
      <c r="OHV305" s="18"/>
      <c r="OHW305" s="18"/>
      <c r="OHX305" s="18"/>
      <c r="OHY305" s="18"/>
      <c r="OHZ305" s="18"/>
      <c r="OIA305" s="18"/>
      <c r="OIB305" s="18"/>
      <c r="OIC305" s="18"/>
      <c r="OID305" s="18"/>
      <c r="OIE305" s="18"/>
      <c r="OIF305" s="18"/>
      <c r="OIG305" s="18"/>
      <c r="OIH305" s="18"/>
      <c r="OII305" s="18"/>
      <c r="OIJ305" s="18"/>
      <c r="OIK305" s="18"/>
      <c r="OIL305" s="18"/>
      <c r="OIM305" s="18"/>
      <c r="OIN305" s="18"/>
      <c r="OIO305" s="18"/>
      <c r="OIP305" s="18"/>
      <c r="OIQ305" s="18"/>
      <c r="OIR305" s="18"/>
      <c r="OIS305" s="18"/>
      <c r="OIT305" s="18"/>
      <c r="OIU305" s="18"/>
      <c r="OIV305" s="18"/>
      <c r="OIW305" s="18"/>
      <c r="OIX305" s="18"/>
      <c r="OIY305" s="18"/>
      <c r="OIZ305" s="18"/>
      <c r="OJA305" s="18"/>
      <c r="OJB305" s="18"/>
      <c r="OJC305" s="18"/>
      <c r="OJD305" s="18"/>
      <c r="OJE305" s="18"/>
      <c r="OJF305" s="18"/>
      <c r="OJG305" s="18"/>
      <c r="OJH305" s="18"/>
      <c r="OJI305" s="18"/>
      <c r="OJJ305" s="18"/>
      <c r="OJK305" s="18"/>
      <c r="OJL305" s="18"/>
      <c r="OJM305" s="18"/>
      <c r="OJN305" s="18"/>
      <c r="OJO305" s="18"/>
      <c r="OJP305" s="18"/>
      <c r="OJQ305" s="18"/>
      <c r="OJR305" s="18"/>
      <c r="OJS305" s="18"/>
      <c r="OJT305" s="18"/>
      <c r="OJU305" s="18"/>
      <c r="OJV305" s="18"/>
      <c r="OJW305" s="18"/>
      <c r="OJX305" s="18"/>
      <c r="OJY305" s="18"/>
      <c r="OJZ305" s="18"/>
      <c r="OKA305" s="18"/>
      <c r="OKB305" s="18"/>
      <c r="OKC305" s="18"/>
      <c r="OKD305" s="18"/>
      <c r="OKE305" s="18"/>
      <c r="OKF305" s="18"/>
      <c r="OKG305" s="18"/>
      <c r="OKH305" s="18"/>
      <c r="OKI305" s="18"/>
      <c r="OKJ305" s="18"/>
      <c r="OKK305" s="18"/>
      <c r="OKL305" s="18"/>
      <c r="OKM305" s="18"/>
      <c r="OKN305" s="18"/>
      <c r="OKO305" s="18"/>
      <c r="OKP305" s="18"/>
      <c r="OKQ305" s="18"/>
      <c r="OKR305" s="18"/>
      <c r="OKS305" s="18"/>
      <c r="OKT305" s="18"/>
      <c r="OKU305" s="18"/>
      <c r="OKV305" s="18"/>
      <c r="OKW305" s="18"/>
      <c r="OKX305" s="18"/>
      <c r="OKY305" s="18"/>
      <c r="OKZ305" s="18"/>
      <c r="OLA305" s="18"/>
      <c r="OLB305" s="18"/>
      <c r="OLC305" s="18"/>
      <c r="OLD305" s="18"/>
      <c r="OLE305" s="18"/>
      <c r="OLF305" s="18"/>
      <c r="OLG305" s="18"/>
      <c r="OLH305" s="18"/>
      <c r="OLI305" s="18"/>
      <c r="OLJ305" s="18"/>
      <c r="OLK305" s="18"/>
      <c r="OLL305" s="18"/>
      <c r="OLM305" s="18"/>
      <c r="OLN305" s="18"/>
      <c r="OLO305" s="18"/>
      <c r="OLP305" s="18"/>
      <c r="OLQ305" s="18"/>
      <c r="OLR305" s="18"/>
      <c r="OLS305" s="18"/>
      <c r="OLT305" s="18"/>
      <c r="OLU305" s="18"/>
      <c r="OLV305" s="18"/>
      <c r="OLW305" s="18"/>
      <c r="OLX305" s="18"/>
      <c r="OLY305" s="18"/>
      <c r="OLZ305" s="18"/>
      <c r="OMA305" s="18"/>
      <c r="OMB305" s="18"/>
      <c r="OMC305" s="18"/>
      <c r="OMD305" s="18"/>
      <c r="OME305" s="18"/>
      <c r="OMF305" s="18"/>
      <c r="OMG305" s="18"/>
      <c r="OMH305" s="18"/>
      <c r="OMI305" s="18"/>
      <c r="OMJ305" s="18"/>
      <c r="OMK305" s="18"/>
      <c r="OML305" s="18"/>
      <c r="OMM305" s="18"/>
      <c r="OMN305" s="18"/>
      <c r="OMO305" s="18"/>
      <c r="OMP305" s="18"/>
      <c r="OMQ305" s="18"/>
      <c r="OMR305" s="18"/>
      <c r="OMS305" s="18"/>
      <c r="OMT305" s="18"/>
      <c r="OMU305" s="18"/>
      <c r="OMV305" s="18"/>
      <c r="OMW305" s="18"/>
      <c r="OMX305" s="18"/>
      <c r="OMY305" s="18"/>
      <c r="OMZ305" s="18"/>
      <c r="ONA305" s="18"/>
      <c r="ONB305" s="18"/>
      <c r="ONC305" s="18"/>
      <c r="OND305" s="18"/>
      <c r="ONE305" s="18"/>
      <c r="ONF305" s="18"/>
      <c r="ONG305" s="18"/>
      <c r="ONH305" s="18"/>
      <c r="ONI305" s="18"/>
      <c r="ONJ305" s="18"/>
      <c r="ONK305" s="18"/>
      <c r="ONL305" s="18"/>
      <c r="ONM305" s="18"/>
      <c r="ONN305" s="18"/>
      <c r="ONO305" s="18"/>
      <c r="ONP305" s="18"/>
      <c r="ONQ305" s="18"/>
      <c r="ONR305" s="18"/>
      <c r="ONS305" s="18"/>
      <c r="ONT305" s="18"/>
      <c r="ONU305" s="18"/>
      <c r="ONV305" s="18"/>
      <c r="ONW305" s="18"/>
      <c r="ONX305" s="18"/>
      <c r="ONY305" s="18"/>
      <c r="ONZ305" s="18"/>
      <c r="OOA305" s="18"/>
      <c r="OOB305" s="18"/>
      <c r="OOC305" s="18"/>
      <c r="OOD305" s="18"/>
      <c r="OOE305" s="18"/>
      <c r="OOF305" s="18"/>
      <c r="OOG305" s="18"/>
      <c r="OOH305" s="18"/>
      <c r="OOI305" s="18"/>
      <c r="OOJ305" s="18"/>
      <c r="OOK305" s="18"/>
      <c r="OOL305" s="18"/>
      <c r="OOM305" s="18"/>
      <c r="OON305" s="18"/>
      <c r="OOO305" s="18"/>
      <c r="OOP305" s="18"/>
      <c r="OOQ305" s="18"/>
      <c r="OOR305" s="18"/>
      <c r="OOS305" s="18"/>
      <c r="OOT305" s="18"/>
      <c r="OOU305" s="18"/>
      <c r="OOV305" s="18"/>
      <c r="OOW305" s="18"/>
      <c r="OOX305" s="18"/>
      <c r="OOY305" s="18"/>
      <c r="OOZ305" s="18"/>
      <c r="OPA305" s="18"/>
      <c r="OPB305" s="18"/>
      <c r="OPC305" s="18"/>
      <c r="OPD305" s="18"/>
      <c r="OPE305" s="18"/>
      <c r="OPF305" s="18"/>
      <c r="OPG305" s="18"/>
      <c r="OPH305" s="18"/>
      <c r="OPI305" s="18"/>
      <c r="OPJ305" s="18"/>
      <c r="OPK305" s="18"/>
      <c r="OPL305" s="18"/>
      <c r="OPM305" s="18"/>
      <c r="OPN305" s="18"/>
      <c r="OPO305" s="18"/>
      <c r="OPP305" s="18"/>
      <c r="OPQ305" s="18"/>
      <c r="OPR305" s="18"/>
      <c r="OPS305" s="18"/>
      <c r="OPT305" s="18"/>
      <c r="OPU305" s="18"/>
      <c r="OPV305" s="18"/>
      <c r="OPW305" s="18"/>
      <c r="OPX305" s="18"/>
      <c r="OPY305" s="18"/>
      <c r="OPZ305" s="18"/>
      <c r="OQA305" s="18"/>
      <c r="OQB305" s="18"/>
      <c r="OQC305" s="18"/>
      <c r="OQD305" s="18"/>
      <c r="OQE305" s="18"/>
      <c r="OQF305" s="18"/>
      <c r="OQG305" s="18"/>
      <c r="OQH305" s="18"/>
      <c r="OQI305" s="18"/>
      <c r="OQJ305" s="18"/>
      <c r="OQK305" s="18"/>
      <c r="OQL305" s="18"/>
      <c r="OQM305" s="18"/>
      <c r="OQN305" s="18"/>
      <c r="OQO305" s="18"/>
      <c r="OQP305" s="18"/>
      <c r="OQQ305" s="18"/>
      <c r="OQR305" s="18"/>
      <c r="OQS305" s="18"/>
      <c r="OQT305" s="18"/>
      <c r="OQU305" s="18"/>
      <c r="OQV305" s="18"/>
      <c r="OQW305" s="18"/>
      <c r="OQX305" s="18"/>
      <c r="OQY305" s="18"/>
      <c r="OQZ305" s="18"/>
      <c r="ORA305" s="18"/>
      <c r="ORB305" s="18"/>
      <c r="ORC305" s="18"/>
      <c r="ORD305" s="18"/>
      <c r="ORE305" s="18"/>
      <c r="ORF305" s="18"/>
      <c r="ORG305" s="18"/>
      <c r="ORH305" s="18"/>
      <c r="ORI305" s="18"/>
      <c r="ORJ305" s="18"/>
      <c r="ORK305" s="18"/>
      <c r="ORL305" s="18"/>
      <c r="ORM305" s="18"/>
      <c r="ORN305" s="18"/>
      <c r="ORO305" s="18"/>
      <c r="ORP305" s="18"/>
      <c r="ORQ305" s="18"/>
      <c r="ORR305" s="18"/>
      <c r="ORS305" s="18"/>
      <c r="ORT305" s="18"/>
      <c r="ORU305" s="18"/>
      <c r="ORV305" s="18"/>
      <c r="ORW305" s="18"/>
      <c r="ORX305" s="18"/>
      <c r="ORY305" s="18"/>
      <c r="ORZ305" s="18"/>
      <c r="OSA305" s="18"/>
      <c r="OSB305" s="18"/>
      <c r="OSC305" s="18"/>
      <c r="OSD305" s="18"/>
      <c r="OSE305" s="18"/>
      <c r="OSF305" s="18"/>
      <c r="OSG305" s="18"/>
      <c r="OSH305" s="18"/>
      <c r="OSI305" s="18"/>
      <c r="OSJ305" s="18"/>
      <c r="OSK305" s="18"/>
      <c r="OSL305" s="18"/>
      <c r="OSM305" s="18"/>
      <c r="OSN305" s="18"/>
      <c r="OSO305" s="18"/>
      <c r="OSP305" s="18"/>
      <c r="OSQ305" s="18"/>
      <c r="OSR305" s="18"/>
      <c r="OSS305" s="18"/>
      <c r="OST305" s="18"/>
      <c r="OSU305" s="18"/>
      <c r="OSV305" s="18"/>
      <c r="OSW305" s="18"/>
      <c r="OSX305" s="18"/>
      <c r="OSY305" s="18"/>
      <c r="OSZ305" s="18"/>
      <c r="OTA305" s="18"/>
      <c r="OTB305" s="18"/>
      <c r="OTC305" s="18"/>
      <c r="OTD305" s="18"/>
      <c r="OTE305" s="18"/>
      <c r="OTF305" s="18"/>
      <c r="OTG305" s="18"/>
      <c r="OTH305" s="18"/>
      <c r="OTI305" s="18"/>
      <c r="OTJ305" s="18"/>
      <c r="OTK305" s="18"/>
      <c r="OTL305" s="18"/>
      <c r="OTM305" s="18"/>
      <c r="OTN305" s="18"/>
      <c r="OTO305" s="18"/>
      <c r="OTP305" s="18"/>
      <c r="OTQ305" s="18"/>
      <c r="OTR305" s="18"/>
      <c r="OTS305" s="18"/>
      <c r="OTT305" s="18"/>
      <c r="OTU305" s="18"/>
      <c r="OTV305" s="18"/>
      <c r="OTW305" s="18"/>
      <c r="OTX305" s="18"/>
      <c r="OTY305" s="18"/>
      <c r="OTZ305" s="18"/>
      <c r="OUA305" s="18"/>
      <c r="OUB305" s="18"/>
      <c r="OUC305" s="18"/>
      <c r="OUD305" s="18"/>
      <c r="OUE305" s="18"/>
      <c r="OUF305" s="18"/>
      <c r="OUG305" s="18"/>
      <c r="OUH305" s="18"/>
      <c r="OUI305" s="18"/>
      <c r="OUJ305" s="18"/>
      <c r="OUK305" s="18"/>
      <c r="OUL305" s="18"/>
      <c r="OUM305" s="18"/>
      <c r="OUN305" s="18"/>
      <c r="OUO305" s="18"/>
      <c r="OUP305" s="18"/>
      <c r="OUQ305" s="18"/>
      <c r="OUR305" s="18"/>
      <c r="OUS305" s="18"/>
      <c r="OUT305" s="18"/>
      <c r="OUU305" s="18"/>
      <c r="OUV305" s="18"/>
      <c r="OUW305" s="18"/>
      <c r="OUX305" s="18"/>
      <c r="OUY305" s="18"/>
      <c r="OUZ305" s="18"/>
      <c r="OVA305" s="18"/>
      <c r="OVB305" s="18"/>
      <c r="OVC305" s="18"/>
      <c r="OVD305" s="18"/>
      <c r="OVE305" s="18"/>
      <c r="OVF305" s="18"/>
      <c r="OVG305" s="18"/>
      <c r="OVH305" s="18"/>
      <c r="OVI305" s="18"/>
      <c r="OVJ305" s="18"/>
      <c r="OVK305" s="18"/>
      <c r="OVL305" s="18"/>
      <c r="OVM305" s="18"/>
      <c r="OVN305" s="18"/>
      <c r="OVO305" s="18"/>
      <c r="OVP305" s="18"/>
      <c r="OVQ305" s="18"/>
      <c r="OVR305" s="18"/>
      <c r="OVS305" s="18"/>
      <c r="OVT305" s="18"/>
      <c r="OVU305" s="18"/>
      <c r="OVV305" s="18"/>
      <c r="OVW305" s="18"/>
      <c r="OVX305" s="18"/>
      <c r="OVY305" s="18"/>
      <c r="OVZ305" s="18"/>
      <c r="OWA305" s="18"/>
      <c r="OWB305" s="18"/>
      <c r="OWC305" s="18"/>
      <c r="OWD305" s="18"/>
      <c r="OWE305" s="18"/>
      <c r="OWF305" s="18"/>
      <c r="OWG305" s="18"/>
      <c r="OWH305" s="18"/>
      <c r="OWI305" s="18"/>
      <c r="OWJ305" s="18"/>
      <c r="OWK305" s="18"/>
      <c r="OWL305" s="18"/>
      <c r="OWM305" s="18"/>
      <c r="OWN305" s="18"/>
      <c r="OWO305" s="18"/>
      <c r="OWP305" s="18"/>
      <c r="OWQ305" s="18"/>
      <c r="OWR305" s="18"/>
      <c r="OWS305" s="18"/>
      <c r="OWT305" s="18"/>
      <c r="OWU305" s="18"/>
      <c r="OWV305" s="18"/>
      <c r="OWW305" s="18"/>
      <c r="OWX305" s="18"/>
      <c r="OWY305" s="18"/>
      <c r="OWZ305" s="18"/>
      <c r="OXA305" s="18"/>
      <c r="OXB305" s="18"/>
      <c r="OXC305" s="18"/>
      <c r="OXD305" s="18"/>
      <c r="OXE305" s="18"/>
      <c r="OXF305" s="18"/>
      <c r="OXG305" s="18"/>
      <c r="OXH305" s="18"/>
      <c r="OXI305" s="18"/>
      <c r="OXJ305" s="18"/>
      <c r="OXK305" s="18"/>
      <c r="OXL305" s="18"/>
      <c r="OXM305" s="18"/>
      <c r="OXN305" s="18"/>
      <c r="OXO305" s="18"/>
      <c r="OXP305" s="18"/>
      <c r="OXQ305" s="18"/>
      <c r="OXR305" s="18"/>
      <c r="OXS305" s="18"/>
      <c r="OXT305" s="18"/>
      <c r="OXU305" s="18"/>
      <c r="OXV305" s="18"/>
      <c r="OXW305" s="18"/>
      <c r="OXX305" s="18"/>
      <c r="OXY305" s="18"/>
      <c r="OXZ305" s="18"/>
      <c r="OYA305" s="18"/>
      <c r="OYB305" s="18"/>
      <c r="OYC305" s="18"/>
      <c r="OYD305" s="18"/>
      <c r="OYE305" s="18"/>
      <c r="OYF305" s="18"/>
      <c r="OYG305" s="18"/>
      <c r="OYH305" s="18"/>
      <c r="OYI305" s="18"/>
      <c r="OYJ305" s="18"/>
      <c r="OYK305" s="18"/>
      <c r="OYL305" s="18"/>
      <c r="OYM305" s="18"/>
      <c r="OYN305" s="18"/>
      <c r="OYO305" s="18"/>
      <c r="OYP305" s="18"/>
      <c r="OYQ305" s="18"/>
      <c r="OYR305" s="18"/>
      <c r="OYS305" s="18"/>
      <c r="OYT305" s="18"/>
      <c r="OYU305" s="18"/>
      <c r="OYV305" s="18"/>
      <c r="OYW305" s="18"/>
      <c r="OYX305" s="18"/>
      <c r="OYY305" s="18"/>
      <c r="OYZ305" s="18"/>
      <c r="OZA305" s="18"/>
      <c r="OZB305" s="18"/>
      <c r="OZC305" s="18"/>
      <c r="OZD305" s="18"/>
      <c r="OZE305" s="18"/>
      <c r="OZF305" s="18"/>
      <c r="OZG305" s="18"/>
      <c r="OZH305" s="18"/>
      <c r="OZI305" s="18"/>
      <c r="OZJ305" s="18"/>
      <c r="OZK305" s="18"/>
      <c r="OZL305" s="18"/>
      <c r="OZM305" s="18"/>
      <c r="OZN305" s="18"/>
      <c r="OZO305" s="18"/>
      <c r="OZP305" s="18"/>
      <c r="OZQ305" s="18"/>
      <c r="OZR305" s="18"/>
      <c r="OZS305" s="18"/>
      <c r="OZT305" s="18"/>
      <c r="OZU305" s="18"/>
      <c r="OZV305" s="18"/>
      <c r="OZW305" s="18"/>
      <c r="OZX305" s="18"/>
      <c r="OZY305" s="18"/>
      <c r="OZZ305" s="18"/>
      <c r="PAA305" s="18"/>
      <c r="PAB305" s="18"/>
      <c r="PAC305" s="18"/>
      <c r="PAD305" s="18"/>
      <c r="PAE305" s="18"/>
      <c r="PAF305" s="18"/>
      <c r="PAG305" s="18"/>
      <c r="PAH305" s="18"/>
      <c r="PAI305" s="18"/>
      <c r="PAJ305" s="18"/>
      <c r="PAK305" s="18"/>
      <c r="PAL305" s="18"/>
      <c r="PAM305" s="18"/>
      <c r="PAN305" s="18"/>
      <c r="PAO305" s="18"/>
      <c r="PAP305" s="18"/>
      <c r="PAQ305" s="18"/>
      <c r="PAR305" s="18"/>
      <c r="PAS305" s="18"/>
      <c r="PAT305" s="18"/>
      <c r="PAU305" s="18"/>
      <c r="PAV305" s="18"/>
      <c r="PAW305" s="18"/>
      <c r="PAX305" s="18"/>
      <c r="PAY305" s="18"/>
      <c r="PAZ305" s="18"/>
      <c r="PBA305" s="18"/>
      <c r="PBB305" s="18"/>
      <c r="PBC305" s="18"/>
      <c r="PBD305" s="18"/>
      <c r="PBE305" s="18"/>
      <c r="PBF305" s="18"/>
      <c r="PBG305" s="18"/>
      <c r="PBH305" s="18"/>
      <c r="PBI305" s="18"/>
      <c r="PBJ305" s="18"/>
      <c r="PBK305" s="18"/>
      <c r="PBL305" s="18"/>
      <c r="PBM305" s="18"/>
      <c r="PBN305" s="18"/>
      <c r="PBO305" s="18"/>
      <c r="PBP305" s="18"/>
      <c r="PBQ305" s="18"/>
      <c r="PBR305" s="18"/>
      <c r="PBS305" s="18"/>
      <c r="PBT305" s="18"/>
      <c r="PBU305" s="18"/>
      <c r="PBV305" s="18"/>
      <c r="PBW305" s="18"/>
      <c r="PBX305" s="18"/>
      <c r="PBY305" s="18"/>
      <c r="PBZ305" s="18"/>
      <c r="PCA305" s="18"/>
      <c r="PCB305" s="18"/>
      <c r="PCC305" s="18"/>
      <c r="PCD305" s="18"/>
      <c r="PCE305" s="18"/>
      <c r="PCF305" s="18"/>
      <c r="PCG305" s="18"/>
      <c r="PCH305" s="18"/>
      <c r="PCI305" s="18"/>
      <c r="PCJ305" s="18"/>
      <c r="PCK305" s="18"/>
      <c r="PCL305" s="18"/>
      <c r="PCM305" s="18"/>
      <c r="PCN305" s="18"/>
      <c r="PCO305" s="18"/>
      <c r="PCP305" s="18"/>
      <c r="PCQ305" s="18"/>
      <c r="PCR305" s="18"/>
      <c r="PCS305" s="18"/>
      <c r="PCT305" s="18"/>
      <c r="PCU305" s="18"/>
      <c r="PCV305" s="18"/>
      <c r="PCW305" s="18"/>
      <c r="PCX305" s="18"/>
      <c r="PCY305" s="18"/>
      <c r="PCZ305" s="18"/>
      <c r="PDA305" s="18"/>
      <c r="PDB305" s="18"/>
      <c r="PDC305" s="18"/>
      <c r="PDD305" s="18"/>
      <c r="PDE305" s="18"/>
      <c r="PDF305" s="18"/>
      <c r="PDG305" s="18"/>
      <c r="PDH305" s="18"/>
      <c r="PDI305" s="18"/>
      <c r="PDJ305" s="18"/>
      <c r="PDK305" s="18"/>
      <c r="PDL305" s="18"/>
      <c r="PDM305" s="18"/>
      <c r="PDN305" s="18"/>
      <c r="PDO305" s="18"/>
      <c r="PDP305" s="18"/>
      <c r="PDQ305" s="18"/>
      <c r="PDR305" s="18"/>
      <c r="PDS305" s="18"/>
      <c r="PDT305" s="18"/>
      <c r="PDU305" s="18"/>
      <c r="PDV305" s="18"/>
      <c r="PDW305" s="18"/>
      <c r="PDX305" s="18"/>
      <c r="PDY305" s="18"/>
      <c r="PDZ305" s="18"/>
      <c r="PEA305" s="18"/>
      <c r="PEB305" s="18"/>
      <c r="PEC305" s="18"/>
      <c r="PED305" s="18"/>
      <c r="PEE305" s="18"/>
      <c r="PEF305" s="18"/>
      <c r="PEG305" s="18"/>
      <c r="PEH305" s="18"/>
      <c r="PEI305" s="18"/>
      <c r="PEJ305" s="18"/>
      <c r="PEK305" s="18"/>
      <c r="PEL305" s="18"/>
      <c r="PEM305" s="18"/>
      <c r="PEN305" s="18"/>
      <c r="PEO305" s="18"/>
      <c r="PEP305" s="18"/>
      <c r="PEQ305" s="18"/>
      <c r="PER305" s="18"/>
      <c r="PES305" s="18"/>
      <c r="PET305" s="18"/>
      <c r="PEU305" s="18"/>
      <c r="PEV305" s="18"/>
      <c r="PEW305" s="18"/>
      <c r="PEX305" s="18"/>
      <c r="PEY305" s="18"/>
      <c r="PEZ305" s="18"/>
      <c r="PFA305" s="18"/>
      <c r="PFB305" s="18"/>
      <c r="PFC305" s="18"/>
      <c r="PFD305" s="18"/>
      <c r="PFE305" s="18"/>
      <c r="PFF305" s="18"/>
      <c r="PFG305" s="18"/>
      <c r="PFH305" s="18"/>
      <c r="PFI305" s="18"/>
      <c r="PFJ305" s="18"/>
      <c r="PFK305" s="18"/>
      <c r="PFL305" s="18"/>
      <c r="PFM305" s="18"/>
      <c r="PFN305" s="18"/>
      <c r="PFO305" s="18"/>
      <c r="PFP305" s="18"/>
      <c r="PFQ305" s="18"/>
      <c r="PFR305" s="18"/>
      <c r="PFS305" s="18"/>
      <c r="PFT305" s="18"/>
      <c r="PFU305" s="18"/>
      <c r="PFV305" s="18"/>
      <c r="PFW305" s="18"/>
      <c r="PFX305" s="18"/>
      <c r="PFY305" s="18"/>
      <c r="PFZ305" s="18"/>
      <c r="PGA305" s="18"/>
      <c r="PGB305" s="18"/>
      <c r="PGC305" s="18"/>
      <c r="PGD305" s="18"/>
      <c r="PGE305" s="18"/>
      <c r="PGF305" s="18"/>
      <c r="PGG305" s="18"/>
      <c r="PGH305" s="18"/>
      <c r="PGI305" s="18"/>
      <c r="PGJ305" s="18"/>
      <c r="PGK305" s="18"/>
      <c r="PGL305" s="18"/>
      <c r="PGM305" s="18"/>
      <c r="PGN305" s="18"/>
      <c r="PGO305" s="18"/>
      <c r="PGP305" s="18"/>
      <c r="PGQ305" s="18"/>
      <c r="PGR305" s="18"/>
      <c r="PGS305" s="18"/>
      <c r="PGT305" s="18"/>
      <c r="PGU305" s="18"/>
      <c r="PGV305" s="18"/>
      <c r="PGW305" s="18"/>
      <c r="PGX305" s="18"/>
      <c r="PGY305" s="18"/>
      <c r="PGZ305" s="18"/>
      <c r="PHA305" s="18"/>
      <c r="PHB305" s="18"/>
      <c r="PHC305" s="18"/>
      <c r="PHD305" s="18"/>
      <c r="PHE305" s="18"/>
      <c r="PHF305" s="18"/>
      <c r="PHG305" s="18"/>
      <c r="PHH305" s="18"/>
      <c r="PHI305" s="18"/>
      <c r="PHJ305" s="18"/>
      <c r="PHK305" s="18"/>
      <c r="PHL305" s="18"/>
      <c r="PHM305" s="18"/>
      <c r="PHN305" s="18"/>
      <c r="PHO305" s="18"/>
      <c r="PHP305" s="18"/>
      <c r="PHQ305" s="18"/>
      <c r="PHR305" s="18"/>
      <c r="PHS305" s="18"/>
      <c r="PHT305" s="18"/>
      <c r="PHU305" s="18"/>
      <c r="PHV305" s="18"/>
      <c r="PHW305" s="18"/>
      <c r="PHX305" s="18"/>
      <c r="PHY305" s="18"/>
      <c r="PHZ305" s="18"/>
      <c r="PIA305" s="18"/>
      <c r="PIB305" s="18"/>
      <c r="PIC305" s="18"/>
      <c r="PID305" s="18"/>
      <c r="PIE305" s="18"/>
      <c r="PIF305" s="18"/>
      <c r="PIG305" s="18"/>
      <c r="PIH305" s="18"/>
      <c r="PII305" s="18"/>
      <c r="PIJ305" s="18"/>
      <c r="PIK305" s="18"/>
      <c r="PIL305" s="18"/>
      <c r="PIM305" s="18"/>
      <c r="PIN305" s="18"/>
      <c r="PIO305" s="18"/>
      <c r="PIP305" s="18"/>
      <c r="PIQ305" s="18"/>
      <c r="PIR305" s="18"/>
      <c r="PIS305" s="18"/>
      <c r="PIT305" s="18"/>
      <c r="PIU305" s="18"/>
      <c r="PIV305" s="18"/>
      <c r="PIW305" s="18"/>
      <c r="PIX305" s="18"/>
      <c r="PIY305" s="18"/>
      <c r="PIZ305" s="18"/>
      <c r="PJA305" s="18"/>
      <c r="PJB305" s="18"/>
      <c r="PJC305" s="18"/>
      <c r="PJD305" s="18"/>
      <c r="PJE305" s="18"/>
      <c r="PJF305" s="18"/>
      <c r="PJG305" s="18"/>
      <c r="PJH305" s="18"/>
      <c r="PJI305" s="18"/>
      <c r="PJJ305" s="18"/>
      <c r="PJK305" s="18"/>
      <c r="PJL305" s="18"/>
      <c r="PJM305" s="18"/>
      <c r="PJN305" s="18"/>
      <c r="PJO305" s="18"/>
      <c r="PJP305" s="18"/>
      <c r="PJQ305" s="18"/>
      <c r="PJR305" s="18"/>
      <c r="PJS305" s="18"/>
      <c r="PJT305" s="18"/>
      <c r="PJU305" s="18"/>
      <c r="PJV305" s="18"/>
      <c r="PJW305" s="18"/>
      <c r="PJX305" s="18"/>
      <c r="PJY305" s="18"/>
      <c r="PJZ305" s="18"/>
      <c r="PKA305" s="18"/>
      <c r="PKB305" s="18"/>
      <c r="PKC305" s="18"/>
      <c r="PKD305" s="18"/>
      <c r="PKE305" s="18"/>
      <c r="PKF305" s="18"/>
      <c r="PKG305" s="18"/>
      <c r="PKH305" s="18"/>
      <c r="PKI305" s="18"/>
      <c r="PKJ305" s="18"/>
      <c r="PKK305" s="18"/>
      <c r="PKL305" s="18"/>
      <c r="PKM305" s="18"/>
      <c r="PKN305" s="18"/>
      <c r="PKO305" s="18"/>
      <c r="PKP305" s="18"/>
      <c r="PKQ305" s="18"/>
      <c r="PKR305" s="18"/>
      <c r="PKS305" s="18"/>
      <c r="PKT305" s="18"/>
      <c r="PKU305" s="18"/>
      <c r="PKV305" s="18"/>
      <c r="PKW305" s="18"/>
      <c r="PKX305" s="18"/>
      <c r="PKY305" s="18"/>
      <c r="PKZ305" s="18"/>
      <c r="PLA305" s="18"/>
      <c r="PLB305" s="18"/>
      <c r="PLC305" s="18"/>
      <c r="PLD305" s="18"/>
      <c r="PLE305" s="18"/>
      <c r="PLF305" s="18"/>
      <c r="PLG305" s="18"/>
      <c r="PLH305" s="18"/>
      <c r="PLI305" s="18"/>
      <c r="PLJ305" s="18"/>
      <c r="PLK305" s="18"/>
      <c r="PLL305" s="18"/>
      <c r="PLM305" s="18"/>
      <c r="PLN305" s="18"/>
      <c r="PLO305" s="18"/>
      <c r="PLP305" s="18"/>
      <c r="PLQ305" s="18"/>
      <c r="PLR305" s="18"/>
      <c r="PLS305" s="18"/>
      <c r="PLT305" s="18"/>
      <c r="PLU305" s="18"/>
      <c r="PLV305" s="18"/>
      <c r="PLW305" s="18"/>
      <c r="PLX305" s="18"/>
      <c r="PLY305" s="18"/>
      <c r="PLZ305" s="18"/>
      <c r="PMA305" s="18"/>
      <c r="PMB305" s="18"/>
      <c r="PMC305" s="18"/>
      <c r="PMD305" s="18"/>
      <c r="PME305" s="18"/>
      <c r="PMF305" s="18"/>
      <c r="PMG305" s="18"/>
      <c r="PMH305" s="18"/>
      <c r="PMI305" s="18"/>
      <c r="PMJ305" s="18"/>
      <c r="PMK305" s="18"/>
      <c r="PML305" s="18"/>
      <c r="PMM305" s="18"/>
      <c r="PMN305" s="18"/>
      <c r="PMO305" s="18"/>
      <c r="PMP305" s="18"/>
      <c r="PMQ305" s="18"/>
      <c r="PMR305" s="18"/>
      <c r="PMS305" s="18"/>
      <c r="PMT305" s="18"/>
      <c r="PMU305" s="18"/>
      <c r="PMV305" s="18"/>
      <c r="PMW305" s="18"/>
      <c r="PMX305" s="18"/>
      <c r="PMY305" s="18"/>
      <c r="PMZ305" s="18"/>
      <c r="PNA305" s="18"/>
      <c r="PNB305" s="18"/>
      <c r="PNC305" s="18"/>
      <c r="PND305" s="18"/>
      <c r="PNE305" s="18"/>
      <c r="PNF305" s="18"/>
      <c r="PNG305" s="18"/>
      <c r="PNH305" s="18"/>
      <c r="PNI305" s="18"/>
      <c r="PNJ305" s="18"/>
      <c r="PNK305" s="18"/>
      <c r="PNL305" s="18"/>
      <c r="PNM305" s="18"/>
      <c r="PNN305" s="18"/>
      <c r="PNO305" s="18"/>
      <c r="PNP305" s="18"/>
      <c r="PNQ305" s="18"/>
      <c r="PNR305" s="18"/>
      <c r="PNS305" s="18"/>
      <c r="PNT305" s="18"/>
      <c r="PNU305" s="18"/>
      <c r="PNV305" s="18"/>
      <c r="PNW305" s="18"/>
      <c r="PNX305" s="18"/>
      <c r="PNY305" s="18"/>
      <c r="PNZ305" s="18"/>
      <c r="POA305" s="18"/>
      <c r="POB305" s="18"/>
      <c r="POC305" s="18"/>
      <c r="POD305" s="18"/>
      <c r="POE305" s="18"/>
      <c r="POF305" s="18"/>
      <c r="POG305" s="18"/>
      <c r="POH305" s="18"/>
      <c r="POI305" s="18"/>
      <c r="POJ305" s="18"/>
      <c r="POK305" s="18"/>
      <c r="POL305" s="18"/>
      <c r="POM305" s="18"/>
      <c r="PON305" s="18"/>
      <c r="POO305" s="18"/>
      <c r="POP305" s="18"/>
      <c r="POQ305" s="18"/>
      <c r="POR305" s="18"/>
      <c r="POS305" s="18"/>
      <c r="POT305" s="18"/>
      <c r="POU305" s="18"/>
      <c r="POV305" s="18"/>
      <c r="POW305" s="18"/>
      <c r="POX305" s="18"/>
      <c r="POY305" s="18"/>
      <c r="POZ305" s="18"/>
      <c r="PPA305" s="18"/>
      <c r="PPB305" s="18"/>
      <c r="PPC305" s="18"/>
      <c r="PPD305" s="18"/>
      <c r="PPE305" s="18"/>
      <c r="PPF305" s="18"/>
      <c r="PPG305" s="18"/>
      <c r="PPH305" s="18"/>
      <c r="PPI305" s="18"/>
      <c r="PPJ305" s="18"/>
      <c r="PPK305" s="18"/>
      <c r="PPL305" s="18"/>
      <c r="PPM305" s="18"/>
      <c r="PPN305" s="18"/>
      <c r="PPO305" s="18"/>
      <c r="PPP305" s="18"/>
      <c r="PPQ305" s="18"/>
      <c r="PPR305" s="18"/>
      <c r="PPS305" s="18"/>
      <c r="PPT305" s="18"/>
      <c r="PPU305" s="18"/>
      <c r="PPV305" s="18"/>
      <c r="PPW305" s="18"/>
      <c r="PPX305" s="18"/>
      <c r="PPY305" s="18"/>
      <c r="PPZ305" s="18"/>
      <c r="PQA305" s="18"/>
      <c r="PQB305" s="18"/>
      <c r="PQC305" s="18"/>
      <c r="PQD305" s="18"/>
      <c r="PQE305" s="18"/>
      <c r="PQF305" s="18"/>
      <c r="PQG305" s="18"/>
      <c r="PQH305" s="18"/>
      <c r="PQI305" s="18"/>
      <c r="PQJ305" s="18"/>
      <c r="PQK305" s="18"/>
      <c r="PQL305" s="18"/>
      <c r="PQM305" s="18"/>
      <c r="PQN305" s="18"/>
      <c r="PQO305" s="18"/>
      <c r="PQP305" s="18"/>
      <c r="PQQ305" s="18"/>
      <c r="PQR305" s="18"/>
      <c r="PQS305" s="18"/>
      <c r="PQT305" s="18"/>
      <c r="PQU305" s="18"/>
      <c r="PQV305" s="18"/>
      <c r="PQW305" s="18"/>
      <c r="PQX305" s="18"/>
      <c r="PQY305" s="18"/>
      <c r="PQZ305" s="18"/>
      <c r="PRA305" s="18"/>
      <c r="PRB305" s="18"/>
      <c r="PRC305" s="18"/>
      <c r="PRD305" s="18"/>
      <c r="PRE305" s="18"/>
      <c r="PRF305" s="18"/>
      <c r="PRG305" s="18"/>
      <c r="PRH305" s="18"/>
      <c r="PRI305" s="18"/>
      <c r="PRJ305" s="18"/>
      <c r="PRK305" s="18"/>
      <c r="PRL305" s="18"/>
      <c r="PRM305" s="18"/>
      <c r="PRN305" s="18"/>
      <c r="PRO305" s="18"/>
      <c r="PRP305" s="18"/>
      <c r="PRQ305" s="18"/>
      <c r="PRR305" s="18"/>
      <c r="PRS305" s="18"/>
      <c r="PRT305" s="18"/>
      <c r="PRU305" s="18"/>
      <c r="PRV305" s="18"/>
      <c r="PRW305" s="18"/>
      <c r="PRX305" s="18"/>
      <c r="PRY305" s="18"/>
      <c r="PRZ305" s="18"/>
      <c r="PSA305" s="18"/>
      <c r="PSB305" s="18"/>
      <c r="PSC305" s="18"/>
      <c r="PSD305" s="18"/>
      <c r="PSE305" s="18"/>
      <c r="PSF305" s="18"/>
      <c r="PSG305" s="18"/>
      <c r="PSH305" s="18"/>
      <c r="PSI305" s="18"/>
      <c r="PSJ305" s="18"/>
      <c r="PSK305" s="18"/>
      <c r="PSL305" s="18"/>
      <c r="PSM305" s="18"/>
      <c r="PSN305" s="18"/>
      <c r="PSO305" s="18"/>
      <c r="PSP305" s="18"/>
      <c r="PSQ305" s="18"/>
      <c r="PSR305" s="18"/>
      <c r="PSS305" s="18"/>
      <c r="PST305" s="18"/>
      <c r="PSU305" s="18"/>
      <c r="PSV305" s="18"/>
      <c r="PSW305" s="18"/>
      <c r="PSX305" s="18"/>
      <c r="PSY305" s="18"/>
      <c r="PSZ305" s="18"/>
      <c r="PTA305" s="18"/>
      <c r="PTB305" s="18"/>
      <c r="PTC305" s="18"/>
      <c r="PTD305" s="18"/>
      <c r="PTE305" s="18"/>
      <c r="PTF305" s="18"/>
      <c r="PTG305" s="18"/>
      <c r="PTH305" s="18"/>
      <c r="PTI305" s="18"/>
      <c r="PTJ305" s="18"/>
      <c r="PTK305" s="18"/>
      <c r="PTL305" s="18"/>
      <c r="PTM305" s="18"/>
      <c r="PTN305" s="18"/>
      <c r="PTO305" s="18"/>
      <c r="PTP305" s="18"/>
      <c r="PTQ305" s="18"/>
      <c r="PTR305" s="18"/>
      <c r="PTS305" s="18"/>
      <c r="PTT305" s="18"/>
      <c r="PTU305" s="18"/>
      <c r="PTV305" s="18"/>
      <c r="PTW305" s="18"/>
      <c r="PTX305" s="18"/>
      <c r="PTY305" s="18"/>
      <c r="PTZ305" s="18"/>
      <c r="PUA305" s="18"/>
      <c r="PUB305" s="18"/>
      <c r="PUC305" s="18"/>
      <c r="PUD305" s="18"/>
      <c r="PUE305" s="18"/>
      <c r="PUF305" s="18"/>
      <c r="PUG305" s="18"/>
      <c r="PUH305" s="18"/>
      <c r="PUI305" s="18"/>
      <c r="PUJ305" s="18"/>
      <c r="PUK305" s="18"/>
      <c r="PUL305" s="18"/>
      <c r="PUM305" s="18"/>
      <c r="PUN305" s="18"/>
      <c r="PUO305" s="18"/>
      <c r="PUP305" s="18"/>
      <c r="PUQ305" s="18"/>
      <c r="PUR305" s="18"/>
      <c r="PUS305" s="18"/>
      <c r="PUT305" s="18"/>
      <c r="PUU305" s="18"/>
      <c r="PUV305" s="18"/>
      <c r="PUW305" s="18"/>
      <c r="PUX305" s="18"/>
      <c r="PUY305" s="18"/>
      <c r="PUZ305" s="18"/>
      <c r="PVA305" s="18"/>
      <c r="PVB305" s="18"/>
      <c r="PVC305" s="18"/>
      <c r="PVD305" s="18"/>
      <c r="PVE305" s="18"/>
      <c r="PVF305" s="18"/>
      <c r="PVG305" s="18"/>
      <c r="PVH305" s="18"/>
      <c r="PVI305" s="18"/>
      <c r="PVJ305" s="18"/>
      <c r="PVK305" s="18"/>
      <c r="PVL305" s="18"/>
      <c r="PVM305" s="18"/>
      <c r="PVN305" s="18"/>
      <c r="PVO305" s="18"/>
      <c r="PVP305" s="18"/>
      <c r="PVQ305" s="18"/>
      <c r="PVR305" s="18"/>
      <c r="PVS305" s="18"/>
      <c r="PVT305" s="18"/>
      <c r="PVU305" s="18"/>
      <c r="PVV305" s="18"/>
      <c r="PVW305" s="18"/>
      <c r="PVX305" s="18"/>
      <c r="PVY305" s="18"/>
      <c r="PVZ305" s="18"/>
      <c r="PWA305" s="18"/>
      <c r="PWB305" s="18"/>
      <c r="PWC305" s="18"/>
      <c r="PWD305" s="18"/>
      <c r="PWE305" s="18"/>
      <c r="PWF305" s="18"/>
      <c r="PWG305" s="18"/>
      <c r="PWH305" s="18"/>
      <c r="PWI305" s="18"/>
      <c r="PWJ305" s="18"/>
      <c r="PWK305" s="18"/>
      <c r="PWL305" s="18"/>
      <c r="PWM305" s="18"/>
      <c r="PWN305" s="18"/>
      <c r="PWO305" s="18"/>
      <c r="PWP305" s="18"/>
      <c r="PWQ305" s="18"/>
      <c r="PWR305" s="18"/>
      <c r="PWS305" s="18"/>
      <c r="PWT305" s="18"/>
      <c r="PWU305" s="18"/>
      <c r="PWV305" s="18"/>
      <c r="PWW305" s="18"/>
      <c r="PWX305" s="18"/>
      <c r="PWY305" s="18"/>
      <c r="PWZ305" s="18"/>
      <c r="PXA305" s="18"/>
      <c r="PXB305" s="18"/>
      <c r="PXC305" s="18"/>
      <c r="PXD305" s="18"/>
      <c r="PXE305" s="18"/>
      <c r="PXF305" s="18"/>
      <c r="PXG305" s="18"/>
      <c r="PXH305" s="18"/>
      <c r="PXI305" s="18"/>
      <c r="PXJ305" s="18"/>
      <c r="PXK305" s="18"/>
      <c r="PXL305" s="18"/>
      <c r="PXM305" s="18"/>
      <c r="PXN305" s="18"/>
      <c r="PXO305" s="18"/>
      <c r="PXP305" s="18"/>
      <c r="PXQ305" s="18"/>
      <c r="PXR305" s="18"/>
      <c r="PXS305" s="18"/>
      <c r="PXT305" s="18"/>
      <c r="PXU305" s="18"/>
      <c r="PXV305" s="18"/>
      <c r="PXW305" s="18"/>
      <c r="PXX305" s="18"/>
      <c r="PXY305" s="18"/>
      <c r="PXZ305" s="18"/>
      <c r="PYA305" s="18"/>
      <c r="PYB305" s="18"/>
      <c r="PYC305" s="18"/>
      <c r="PYD305" s="18"/>
      <c r="PYE305" s="18"/>
      <c r="PYF305" s="18"/>
      <c r="PYG305" s="18"/>
      <c r="PYH305" s="18"/>
      <c r="PYI305" s="18"/>
      <c r="PYJ305" s="18"/>
      <c r="PYK305" s="18"/>
      <c r="PYL305" s="18"/>
      <c r="PYM305" s="18"/>
      <c r="PYN305" s="18"/>
      <c r="PYO305" s="18"/>
      <c r="PYP305" s="18"/>
      <c r="PYQ305" s="18"/>
      <c r="PYR305" s="18"/>
      <c r="PYS305" s="18"/>
      <c r="PYT305" s="18"/>
      <c r="PYU305" s="18"/>
      <c r="PYV305" s="18"/>
      <c r="PYW305" s="18"/>
      <c r="PYX305" s="18"/>
      <c r="PYY305" s="18"/>
      <c r="PYZ305" s="18"/>
      <c r="PZA305" s="18"/>
      <c r="PZB305" s="18"/>
      <c r="PZC305" s="18"/>
      <c r="PZD305" s="18"/>
      <c r="PZE305" s="18"/>
      <c r="PZF305" s="18"/>
      <c r="PZG305" s="18"/>
      <c r="PZH305" s="18"/>
      <c r="PZI305" s="18"/>
      <c r="PZJ305" s="18"/>
      <c r="PZK305" s="18"/>
      <c r="PZL305" s="18"/>
      <c r="PZM305" s="18"/>
      <c r="PZN305" s="18"/>
      <c r="PZO305" s="18"/>
      <c r="PZP305" s="18"/>
      <c r="PZQ305" s="18"/>
      <c r="PZR305" s="18"/>
      <c r="PZS305" s="18"/>
      <c r="PZT305" s="18"/>
      <c r="PZU305" s="18"/>
      <c r="PZV305" s="18"/>
      <c r="PZW305" s="18"/>
      <c r="PZX305" s="18"/>
      <c r="PZY305" s="18"/>
      <c r="PZZ305" s="18"/>
      <c r="QAA305" s="18"/>
      <c r="QAB305" s="18"/>
      <c r="QAC305" s="18"/>
      <c r="QAD305" s="18"/>
      <c r="QAE305" s="18"/>
      <c r="QAF305" s="18"/>
      <c r="QAG305" s="18"/>
      <c r="QAH305" s="18"/>
      <c r="QAI305" s="18"/>
      <c r="QAJ305" s="18"/>
      <c r="QAK305" s="18"/>
      <c r="QAL305" s="18"/>
      <c r="QAM305" s="18"/>
      <c r="QAN305" s="18"/>
      <c r="QAO305" s="18"/>
      <c r="QAP305" s="18"/>
      <c r="QAQ305" s="18"/>
      <c r="QAR305" s="18"/>
      <c r="QAS305" s="18"/>
      <c r="QAT305" s="18"/>
      <c r="QAU305" s="18"/>
      <c r="QAV305" s="18"/>
      <c r="QAW305" s="18"/>
      <c r="QAX305" s="18"/>
      <c r="QAY305" s="18"/>
      <c r="QAZ305" s="18"/>
      <c r="QBA305" s="18"/>
      <c r="QBB305" s="18"/>
      <c r="QBC305" s="18"/>
      <c r="QBD305" s="18"/>
      <c r="QBE305" s="18"/>
      <c r="QBF305" s="18"/>
      <c r="QBG305" s="18"/>
      <c r="QBH305" s="18"/>
      <c r="QBI305" s="18"/>
      <c r="QBJ305" s="18"/>
      <c r="QBK305" s="18"/>
      <c r="QBL305" s="18"/>
      <c r="QBM305" s="18"/>
      <c r="QBN305" s="18"/>
      <c r="QBO305" s="18"/>
      <c r="QBP305" s="18"/>
      <c r="QBQ305" s="18"/>
      <c r="QBR305" s="18"/>
      <c r="QBS305" s="18"/>
      <c r="QBT305" s="18"/>
      <c r="QBU305" s="18"/>
      <c r="QBV305" s="18"/>
      <c r="QBW305" s="18"/>
      <c r="QBX305" s="18"/>
      <c r="QBY305" s="18"/>
      <c r="QBZ305" s="18"/>
      <c r="QCA305" s="18"/>
      <c r="QCB305" s="18"/>
      <c r="QCC305" s="18"/>
      <c r="QCD305" s="18"/>
      <c r="QCE305" s="18"/>
      <c r="QCF305" s="18"/>
      <c r="QCG305" s="18"/>
      <c r="QCH305" s="18"/>
      <c r="QCI305" s="18"/>
      <c r="QCJ305" s="18"/>
      <c r="QCK305" s="18"/>
      <c r="QCL305" s="18"/>
      <c r="QCM305" s="18"/>
      <c r="QCN305" s="18"/>
      <c r="QCO305" s="18"/>
      <c r="QCP305" s="18"/>
      <c r="QCQ305" s="18"/>
      <c r="QCR305" s="18"/>
      <c r="QCS305" s="18"/>
      <c r="QCT305" s="18"/>
      <c r="QCU305" s="18"/>
      <c r="QCV305" s="18"/>
      <c r="QCW305" s="18"/>
      <c r="QCX305" s="18"/>
      <c r="QCY305" s="18"/>
      <c r="QCZ305" s="18"/>
      <c r="QDA305" s="18"/>
      <c r="QDB305" s="18"/>
      <c r="QDC305" s="18"/>
      <c r="QDD305" s="18"/>
      <c r="QDE305" s="18"/>
      <c r="QDF305" s="18"/>
      <c r="QDG305" s="18"/>
      <c r="QDH305" s="18"/>
      <c r="QDI305" s="18"/>
      <c r="QDJ305" s="18"/>
      <c r="QDK305" s="18"/>
      <c r="QDL305" s="18"/>
      <c r="QDM305" s="18"/>
      <c r="QDN305" s="18"/>
      <c r="QDO305" s="18"/>
      <c r="QDP305" s="18"/>
      <c r="QDQ305" s="18"/>
      <c r="QDR305" s="18"/>
      <c r="QDS305" s="18"/>
      <c r="QDT305" s="18"/>
      <c r="QDU305" s="18"/>
      <c r="QDV305" s="18"/>
      <c r="QDW305" s="18"/>
      <c r="QDX305" s="18"/>
      <c r="QDY305" s="18"/>
      <c r="QDZ305" s="18"/>
      <c r="QEA305" s="18"/>
      <c r="QEB305" s="18"/>
      <c r="QEC305" s="18"/>
      <c r="QED305" s="18"/>
      <c r="QEE305" s="18"/>
      <c r="QEF305" s="18"/>
      <c r="QEG305" s="18"/>
      <c r="QEH305" s="18"/>
      <c r="QEI305" s="18"/>
      <c r="QEJ305" s="18"/>
      <c r="QEK305" s="18"/>
      <c r="QEL305" s="18"/>
      <c r="QEM305" s="18"/>
      <c r="QEN305" s="18"/>
      <c r="QEO305" s="18"/>
      <c r="QEP305" s="18"/>
      <c r="QEQ305" s="18"/>
      <c r="QER305" s="18"/>
      <c r="QES305" s="18"/>
      <c r="QET305" s="18"/>
      <c r="QEU305" s="18"/>
      <c r="QEV305" s="18"/>
      <c r="QEW305" s="18"/>
      <c r="QEX305" s="18"/>
      <c r="QEY305" s="18"/>
      <c r="QEZ305" s="18"/>
      <c r="QFA305" s="18"/>
      <c r="QFB305" s="18"/>
      <c r="QFC305" s="18"/>
      <c r="QFD305" s="18"/>
      <c r="QFE305" s="18"/>
      <c r="QFF305" s="18"/>
      <c r="QFG305" s="18"/>
      <c r="QFH305" s="18"/>
      <c r="QFI305" s="18"/>
      <c r="QFJ305" s="18"/>
      <c r="QFK305" s="18"/>
      <c r="QFL305" s="18"/>
      <c r="QFM305" s="18"/>
      <c r="QFN305" s="18"/>
      <c r="QFO305" s="18"/>
      <c r="QFP305" s="18"/>
      <c r="QFQ305" s="18"/>
      <c r="QFR305" s="18"/>
      <c r="QFS305" s="18"/>
      <c r="QFT305" s="18"/>
      <c r="QFU305" s="18"/>
      <c r="QFV305" s="18"/>
      <c r="QFW305" s="18"/>
      <c r="QFX305" s="18"/>
      <c r="QFY305" s="18"/>
      <c r="QFZ305" s="18"/>
      <c r="QGA305" s="18"/>
      <c r="QGB305" s="18"/>
      <c r="QGC305" s="18"/>
      <c r="QGD305" s="18"/>
      <c r="QGE305" s="18"/>
      <c r="QGF305" s="18"/>
      <c r="QGG305" s="18"/>
      <c r="QGH305" s="18"/>
      <c r="QGI305" s="18"/>
      <c r="QGJ305" s="18"/>
      <c r="QGK305" s="18"/>
      <c r="QGL305" s="18"/>
      <c r="QGM305" s="18"/>
      <c r="QGN305" s="18"/>
      <c r="QGO305" s="18"/>
      <c r="QGP305" s="18"/>
      <c r="QGQ305" s="18"/>
      <c r="QGR305" s="18"/>
      <c r="QGS305" s="18"/>
      <c r="QGT305" s="18"/>
      <c r="QGU305" s="18"/>
      <c r="QGV305" s="18"/>
      <c r="QGW305" s="18"/>
      <c r="QGX305" s="18"/>
      <c r="QGY305" s="18"/>
      <c r="QGZ305" s="18"/>
      <c r="QHA305" s="18"/>
      <c r="QHB305" s="18"/>
      <c r="QHC305" s="18"/>
      <c r="QHD305" s="18"/>
      <c r="QHE305" s="18"/>
      <c r="QHF305" s="18"/>
      <c r="QHG305" s="18"/>
      <c r="QHH305" s="18"/>
      <c r="QHI305" s="18"/>
      <c r="QHJ305" s="18"/>
      <c r="QHK305" s="18"/>
      <c r="QHL305" s="18"/>
      <c r="QHM305" s="18"/>
      <c r="QHN305" s="18"/>
      <c r="QHO305" s="18"/>
      <c r="QHP305" s="18"/>
      <c r="QHQ305" s="18"/>
      <c r="QHR305" s="18"/>
      <c r="QHS305" s="18"/>
      <c r="QHT305" s="18"/>
      <c r="QHU305" s="18"/>
      <c r="QHV305" s="18"/>
      <c r="QHW305" s="18"/>
      <c r="QHX305" s="18"/>
      <c r="QHY305" s="18"/>
      <c r="QHZ305" s="18"/>
      <c r="QIA305" s="18"/>
      <c r="QIB305" s="18"/>
      <c r="QIC305" s="18"/>
      <c r="QID305" s="18"/>
      <c r="QIE305" s="18"/>
      <c r="QIF305" s="18"/>
      <c r="QIG305" s="18"/>
      <c r="QIH305" s="18"/>
      <c r="QII305" s="18"/>
      <c r="QIJ305" s="18"/>
      <c r="QIK305" s="18"/>
      <c r="QIL305" s="18"/>
      <c r="QIM305" s="18"/>
      <c r="QIN305" s="18"/>
      <c r="QIO305" s="18"/>
      <c r="QIP305" s="18"/>
      <c r="QIQ305" s="18"/>
      <c r="QIR305" s="18"/>
      <c r="QIS305" s="18"/>
      <c r="QIT305" s="18"/>
      <c r="QIU305" s="18"/>
      <c r="QIV305" s="18"/>
      <c r="QIW305" s="18"/>
      <c r="QIX305" s="18"/>
      <c r="QIY305" s="18"/>
      <c r="QIZ305" s="18"/>
      <c r="QJA305" s="18"/>
      <c r="QJB305" s="18"/>
      <c r="QJC305" s="18"/>
      <c r="QJD305" s="18"/>
      <c r="QJE305" s="18"/>
      <c r="QJF305" s="18"/>
      <c r="QJG305" s="18"/>
      <c r="QJH305" s="18"/>
      <c r="QJI305" s="18"/>
      <c r="QJJ305" s="18"/>
      <c r="QJK305" s="18"/>
      <c r="QJL305" s="18"/>
      <c r="QJM305" s="18"/>
      <c r="QJN305" s="18"/>
      <c r="QJO305" s="18"/>
      <c r="QJP305" s="18"/>
      <c r="QJQ305" s="18"/>
      <c r="QJR305" s="18"/>
      <c r="QJS305" s="18"/>
      <c r="QJT305" s="18"/>
      <c r="QJU305" s="18"/>
      <c r="QJV305" s="18"/>
      <c r="QJW305" s="18"/>
      <c r="QJX305" s="18"/>
      <c r="QJY305" s="18"/>
      <c r="QJZ305" s="18"/>
      <c r="QKA305" s="18"/>
      <c r="QKB305" s="18"/>
      <c r="QKC305" s="18"/>
      <c r="QKD305" s="18"/>
      <c r="QKE305" s="18"/>
      <c r="QKF305" s="18"/>
      <c r="QKG305" s="18"/>
      <c r="QKH305" s="18"/>
      <c r="QKI305" s="18"/>
      <c r="QKJ305" s="18"/>
      <c r="QKK305" s="18"/>
      <c r="QKL305" s="18"/>
      <c r="QKM305" s="18"/>
      <c r="QKN305" s="18"/>
      <c r="QKO305" s="18"/>
      <c r="QKP305" s="18"/>
      <c r="QKQ305" s="18"/>
      <c r="QKR305" s="18"/>
      <c r="QKS305" s="18"/>
      <c r="QKT305" s="18"/>
      <c r="QKU305" s="18"/>
      <c r="QKV305" s="18"/>
      <c r="QKW305" s="18"/>
      <c r="QKX305" s="18"/>
      <c r="QKY305" s="18"/>
      <c r="QKZ305" s="18"/>
      <c r="QLA305" s="18"/>
      <c r="QLB305" s="18"/>
      <c r="QLC305" s="18"/>
      <c r="QLD305" s="18"/>
      <c r="QLE305" s="18"/>
      <c r="QLF305" s="18"/>
      <c r="QLG305" s="18"/>
      <c r="QLH305" s="18"/>
      <c r="QLI305" s="18"/>
      <c r="QLJ305" s="18"/>
      <c r="QLK305" s="18"/>
      <c r="QLL305" s="18"/>
      <c r="QLM305" s="18"/>
      <c r="QLN305" s="18"/>
      <c r="QLO305" s="18"/>
      <c r="QLP305" s="18"/>
      <c r="QLQ305" s="18"/>
      <c r="QLR305" s="18"/>
      <c r="QLS305" s="18"/>
      <c r="QLT305" s="18"/>
      <c r="QLU305" s="18"/>
      <c r="QLV305" s="18"/>
      <c r="QLW305" s="18"/>
      <c r="QLX305" s="18"/>
      <c r="QLY305" s="18"/>
      <c r="QLZ305" s="18"/>
      <c r="QMA305" s="18"/>
      <c r="QMB305" s="18"/>
      <c r="QMC305" s="18"/>
      <c r="QMD305" s="18"/>
      <c r="QME305" s="18"/>
      <c r="QMF305" s="18"/>
      <c r="QMG305" s="18"/>
      <c r="QMH305" s="18"/>
      <c r="QMI305" s="18"/>
      <c r="QMJ305" s="18"/>
      <c r="QMK305" s="18"/>
      <c r="QML305" s="18"/>
      <c r="QMM305" s="18"/>
      <c r="QMN305" s="18"/>
      <c r="QMO305" s="18"/>
      <c r="QMP305" s="18"/>
      <c r="QMQ305" s="18"/>
      <c r="QMR305" s="18"/>
      <c r="QMS305" s="18"/>
      <c r="QMT305" s="18"/>
      <c r="QMU305" s="18"/>
      <c r="QMV305" s="18"/>
      <c r="QMW305" s="18"/>
      <c r="QMX305" s="18"/>
      <c r="QMY305" s="18"/>
      <c r="QMZ305" s="18"/>
      <c r="QNA305" s="18"/>
      <c r="QNB305" s="18"/>
      <c r="QNC305" s="18"/>
      <c r="QND305" s="18"/>
      <c r="QNE305" s="18"/>
      <c r="QNF305" s="18"/>
      <c r="QNG305" s="18"/>
      <c r="QNH305" s="18"/>
      <c r="QNI305" s="18"/>
      <c r="QNJ305" s="18"/>
      <c r="QNK305" s="18"/>
      <c r="QNL305" s="18"/>
      <c r="QNM305" s="18"/>
      <c r="QNN305" s="18"/>
      <c r="QNO305" s="18"/>
      <c r="QNP305" s="18"/>
      <c r="QNQ305" s="18"/>
      <c r="QNR305" s="18"/>
      <c r="QNS305" s="18"/>
      <c r="QNT305" s="18"/>
      <c r="QNU305" s="18"/>
      <c r="QNV305" s="18"/>
      <c r="QNW305" s="18"/>
      <c r="QNX305" s="18"/>
      <c r="QNY305" s="18"/>
      <c r="QNZ305" s="18"/>
      <c r="QOA305" s="18"/>
      <c r="QOB305" s="18"/>
      <c r="QOC305" s="18"/>
      <c r="QOD305" s="18"/>
      <c r="QOE305" s="18"/>
      <c r="QOF305" s="18"/>
      <c r="QOG305" s="18"/>
      <c r="QOH305" s="18"/>
      <c r="QOI305" s="18"/>
      <c r="QOJ305" s="18"/>
      <c r="QOK305" s="18"/>
      <c r="QOL305" s="18"/>
      <c r="QOM305" s="18"/>
      <c r="QON305" s="18"/>
      <c r="QOO305" s="18"/>
      <c r="QOP305" s="18"/>
      <c r="QOQ305" s="18"/>
      <c r="QOR305" s="18"/>
      <c r="QOS305" s="18"/>
      <c r="QOT305" s="18"/>
      <c r="QOU305" s="18"/>
      <c r="QOV305" s="18"/>
      <c r="QOW305" s="18"/>
      <c r="QOX305" s="18"/>
      <c r="QOY305" s="18"/>
      <c r="QOZ305" s="18"/>
      <c r="QPA305" s="18"/>
      <c r="QPB305" s="18"/>
      <c r="QPC305" s="18"/>
      <c r="QPD305" s="18"/>
      <c r="QPE305" s="18"/>
      <c r="QPF305" s="18"/>
      <c r="QPG305" s="18"/>
      <c r="QPH305" s="18"/>
      <c r="QPI305" s="18"/>
      <c r="QPJ305" s="18"/>
      <c r="QPK305" s="18"/>
      <c r="QPL305" s="18"/>
      <c r="QPM305" s="18"/>
      <c r="QPN305" s="18"/>
      <c r="QPO305" s="18"/>
      <c r="QPP305" s="18"/>
      <c r="QPQ305" s="18"/>
      <c r="QPR305" s="18"/>
      <c r="QPS305" s="18"/>
      <c r="QPT305" s="18"/>
      <c r="QPU305" s="18"/>
      <c r="QPV305" s="18"/>
      <c r="QPW305" s="18"/>
      <c r="QPX305" s="18"/>
      <c r="QPY305" s="18"/>
      <c r="QPZ305" s="18"/>
      <c r="QQA305" s="18"/>
      <c r="QQB305" s="18"/>
      <c r="QQC305" s="18"/>
      <c r="QQD305" s="18"/>
      <c r="QQE305" s="18"/>
      <c r="QQF305" s="18"/>
      <c r="QQG305" s="18"/>
      <c r="QQH305" s="18"/>
      <c r="QQI305" s="18"/>
      <c r="QQJ305" s="18"/>
      <c r="QQK305" s="18"/>
      <c r="QQL305" s="18"/>
      <c r="QQM305" s="18"/>
      <c r="QQN305" s="18"/>
      <c r="QQO305" s="18"/>
      <c r="QQP305" s="18"/>
      <c r="QQQ305" s="18"/>
      <c r="QQR305" s="18"/>
      <c r="QQS305" s="18"/>
      <c r="QQT305" s="18"/>
      <c r="QQU305" s="18"/>
      <c r="QQV305" s="18"/>
      <c r="QQW305" s="18"/>
      <c r="QQX305" s="18"/>
      <c r="QQY305" s="18"/>
      <c r="QQZ305" s="18"/>
      <c r="QRA305" s="18"/>
      <c r="QRB305" s="18"/>
      <c r="QRC305" s="18"/>
      <c r="QRD305" s="18"/>
      <c r="QRE305" s="18"/>
      <c r="QRF305" s="18"/>
      <c r="QRG305" s="18"/>
      <c r="QRH305" s="18"/>
      <c r="QRI305" s="18"/>
      <c r="QRJ305" s="18"/>
      <c r="QRK305" s="18"/>
      <c r="QRL305" s="18"/>
      <c r="QRM305" s="18"/>
      <c r="QRN305" s="18"/>
      <c r="QRO305" s="18"/>
      <c r="QRP305" s="18"/>
      <c r="QRQ305" s="18"/>
      <c r="QRR305" s="18"/>
      <c r="QRS305" s="18"/>
      <c r="QRT305" s="18"/>
      <c r="QRU305" s="18"/>
      <c r="QRV305" s="18"/>
      <c r="QRW305" s="18"/>
      <c r="QRX305" s="18"/>
      <c r="QRY305" s="18"/>
      <c r="QRZ305" s="18"/>
      <c r="QSA305" s="18"/>
      <c r="QSB305" s="18"/>
      <c r="QSC305" s="18"/>
      <c r="QSD305" s="18"/>
      <c r="QSE305" s="18"/>
      <c r="QSF305" s="18"/>
      <c r="QSG305" s="18"/>
      <c r="QSH305" s="18"/>
      <c r="QSI305" s="18"/>
      <c r="QSJ305" s="18"/>
      <c r="QSK305" s="18"/>
      <c r="QSL305" s="18"/>
      <c r="QSM305" s="18"/>
      <c r="QSN305" s="18"/>
      <c r="QSO305" s="18"/>
      <c r="QSP305" s="18"/>
      <c r="QSQ305" s="18"/>
      <c r="QSR305" s="18"/>
      <c r="QSS305" s="18"/>
      <c r="QST305" s="18"/>
      <c r="QSU305" s="18"/>
      <c r="QSV305" s="18"/>
      <c r="QSW305" s="18"/>
      <c r="QSX305" s="18"/>
      <c r="QSY305" s="18"/>
      <c r="QSZ305" s="18"/>
      <c r="QTA305" s="18"/>
      <c r="QTB305" s="18"/>
      <c r="QTC305" s="18"/>
      <c r="QTD305" s="18"/>
      <c r="QTE305" s="18"/>
      <c r="QTF305" s="18"/>
      <c r="QTG305" s="18"/>
      <c r="QTH305" s="18"/>
      <c r="QTI305" s="18"/>
      <c r="QTJ305" s="18"/>
      <c r="QTK305" s="18"/>
      <c r="QTL305" s="18"/>
      <c r="QTM305" s="18"/>
      <c r="QTN305" s="18"/>
      <c r="QTO305" s="18"/>
      <c r="QTP305" s="18"/>
      <c r="QTQ305" s="18"/>
      <c r="QTR305" s="18"/>
      <c r="QTS305" s="18"/>
      <c r="QTT305" s="18"/>
      <c r="QTU305" s="18"/>
      <c r="QTV305" s="18"/>
      <c r="QTW305" s="18"/>
      <c r="QTX305" s="18"/>
      <c r="QTY305" s="18"/>
      <c r="QTZ305" s="18"/>
      <c r="QUA305" s="18"/>
      <c r="QUB305" s="18"/>
      <c r="QUC305" s="18"/>
      <c r="QUD305" s="18"/>
      <c r="QUE305" s="18"/>
      <c r="QUF305" s="18"/>
      <c r="QUG305" s="18"/>
      <c r="QUH305" s="18"/>
      <c r="QUI305" s="18"/>
      <c r="QUJ305" s="18"/>
      <c r="QUK305" s="18"/>
      <c r="QUL305" s="18"/>
      <c r="QUM305" s="18"/>
      <c r="QUN305" s="18"/>
      <c r="QUO305" s="18"/>
      <c r="QUP305" s="18"/>
      <c r="QUQ305" s="18"/>
      <c r="QUR305" s="18"/>
      <c r="QUS305" s="18"/>
      <c r="QUT305" s="18"/>
      <c r="QUU305" s="18"/>
      <c r="QUV305" s="18"/>
      <c r="QUW305" s="18"/>
      <c r="QUX305" s="18"/>
      <c r="QUY305" s="18"/>
      <c r="QUZ305" s="18"/>
      <c r="QVA305" s="18"/>
      <c r="QVB305" s="18"/>
      <c r="QVC305" s="18"/>
      <c r="QVD305" s="18"/>
      <c r="QVE305" s="18"/>
      <c r="QVF305" s="18"/>
      <c r="QVG305" s="18"/>
      <c r="QVH305" s="18"/>
      <c r="QVI305" s="18"/>
      <c r="QVJ305" s="18"/>
      <c r="QVK305" s="18"/>
      <c r="QVL305" s="18"/>
      <c r="QVM305" s="18"/>
      <c r="QVN305" s="18"/>
      <c r="QVO305" s="18"/>
      <c r="QVP305" s="18"/>
      <c r="QVQ305" s="18"/>
      <c r="QVR305" s="18"/>
      <c r="QVS305" s="18"/>
      <c r="QVT305" s="18"/>
      <c r="QVU305" s="18"/>
      <c r="QVV305" s="18"/>
      <c r="QVW305" s="18"/>
      <c r="QVX305" s="18"/>
      <c r="QVY305" s="18"/>
      <c r="QVZ305" s="18"/>
      <c r="QWA305" s="18"/>
      <c r="QWB305" s="18"/>
      <c r="QWC305" s="18"/>
      <c r="QWD305" s="18"/>
      <c r="QWE305" s="18"/>
      <c r="QWF305" s="18"/>
      <c r="QWG305" s="18"/>
      <c r="QWH305" s="18"/>
      <c r="QWI305" s="18"/>
      <c r="QWJ305" s="18"/>
      <c r="QWK305" s="18"/>
      <c r="QWL305" s="18"/>
      <c r="QWM305" s="18"/>
      <c r="QWN305" s="18"/>
      <c r="QWO305" s="18"/>
      <c r="QWP305" s="18"/>
      <c r="QWQ305" s="18"/>
      <c r="QWR305" s="18"/>
      <c r="QWS305" s="18"/>
      <c r="QWT305" s="18"/>
      <c r="QWU305" s="18"/>
      <c r="QWV305" s="18"/>
      <c r="QWW305" s="18"/>
      <c r="QWX305" s="18"/>
      <c r="QWY305" s="18"/>
      <c r="QWZ305" s="18"/>
      <c r="QXA305" s="18"/>
      <c r="QXB305" s="18"/>
      <c r="QXC305" s="18"/>
      <c r="QXD305" s="18"/>
      <c r="QXE305" s="18"/>
      <c r="QXF305" s="18"/>
      <c r="QXG305" s="18"/>
      <c r="QXH305" s="18"/>
      <c r="QXI305" s="18"/>
      <c r="QXJ305" s="18"/>
      <c r="QXK305" s="18"/>
      <c r="QXL305" s="18"/>
      <c r="QXM305" s="18"/>
      <c r="QXN305" s="18"/>
      <c r="QXO305" s="18"/>
      <c r="QXP305" s="18"/>
      <c r="QXQ305" s="18"/>
      <c r="QXR305" s="18"/>
      <c r="QXS305" s="18"/>
      <c r="QXT305" s="18"/>
      <c r="QXU305" s="18"/>
      <c r="QXV305" s="18"/>
      <c r="QXW305" s="18"/>
      <c r="QXX305" s="18"/>
      <c r="QXY305" s="18"/>
      <c r="QXZ305" s="18"/>
      <c r="QYA305" s="18"/>
      <c r="QYB305" s="18"/>
      <c r="QYC305" s="18"/>
      <c r="QYD305" s="18"/>
      <c r="QYE305" s="18"/>
      <c r="QYF305" s="18"/>
      <c r="QYG305" s="18"/>
      <c r="QYH305" s="18"/>
      <c r="QYI305" s="18"/>
      <c r="QYJ305" s="18"/>
      <c r="QYK305" s="18"/>
      <c r="QYL305" s="18"/>
      <c r="QYM305" s="18"/>
      <c r="QYN305" s="18"/>
      <c r="QYO305" s="18"/>
      <c r="QYP305" s="18"/>
      <c r="QYQ305" s="18"/>
      <c r="QYR305" s="18"/>
      <c r="QYS305" s="18"/>
      <c r="QYT305" s="18"/>
      <c r="QYU305" s="18"/>
      <c r="QYV305" s="18"/>
      <c r="QYW305" s="18"/>
      <c r="QYX305" s="18"/>
      <c r="QYY305" s="18"/>
      <c r="QYZ305" s="18"/>
      <c r="QZA305" s="18"/>
      <c r="QZB305" s="18"/>
      <c r="QZC305" s="18"/>
      <c r="QZD305" s="18"/>
      <c r="QZE305" s="18"/>
      <c r="QZF305" s="18"/>
      <c r="QZG305" s="18"/>
      <c r="QZH305" s="18"/>
      <c r="QZI305" s="18"/>
      <c r="QZJ305" s="18"/>
      <c r="QZK305" s="18"/>
      <c r="QZL305" s="18"/>
      <c r="QZM305" s="18"/>
      <c r="QZN305" s="18"/>
      <c r="QZO305" s="18"/>
      <c r="QZP305" s="18"/>
      <c r="QZQ305" s="18"/>
      <c r="QZR305" s="18"/>
      <c r="QZS305" s="18"/>
      <c r="QZT305" s="18"/>
      <c r="QZU305" s="18"/>
      <c r="QZV305" s="18"/>
      <c r="QZW305" s="18"/>
      <c r="QZX305" s="18"/>
      <c r="QZY305" s="18"/>
      <c r="QZZ305" s="18"/>
      <c r="RAA305" s="18"/>
      <c r="RAB305" s="18"/>
      <c r="RAC305" s="18"/>
      <c r="RAD305" s="18"/>
      <c r="RAE305" s="18"/>
      <c r="RAF305" s="18"/>
      <c r="RAG305" s="18"/>
      <c r="RAH305" s="18"/>
      <c r="RAI305" s="18"/>
      <c r="RAJ305" s="18"/>
      <c r="RAK305" s="18"/>
      <c r="RAL305" s="18"/>
      <c r="RAM305" s="18"/>
      <c r="RAN305" s="18"/>
      <c r="RAO305" s="18"/>
      <c r="RAP305" s="18"/>
      <c r="RAQ305" s="18"/>
      <c r="RAR305" s="18"/>
      <c r="RAS305" s="18"/>
      <c r="RAT305" s="18"/>
      <c r="RAU305" s="18"/>
      <c r="RAV305" s="18"/>
      <c r="RAW305" s="18"/>
      <c r="RAX305" s="18"/>
      <c r="RAY305" s="18"/>
      <c r="RAZ305" s="18"/>
      <c r="RBA305" s="18"/>
      <c r="RBB305" s="18"/>
      <c r="RBC305" s="18"/>
      <c r="RBD305" s="18"/>
      <c r="RBE305" s="18"/>
      <c r="RBF305" s="18"/>
      <c r="RBG305" s="18"/>
      <c r="RBH305" s="18"/>
      <c r="RBI305" s="18"/>
      <c r="RBJ305" s="18"/>
      <c r="RBK305" s="18"/>
      <c r="RBL305" s="18"/>
      <c r="RBM305" s="18"/>
      <c r="RBN305" s="18"/>
      <c r="RBO305" s="18"/>
      <c r="RBP305" s="18"/>
      <c r="RBQ305" s="18"/>
      <c r="RBR305" s="18"/>
      <c r="RBS305" s="18"/>
      <c r="RBT305" s="18"/>
      <c r="RBU305" s="18"/>
      <c r="RBV305" s="18"/>
      <c r="RBW305" s="18"/>
      <c r="RBX305" s="18"/>
      <c r="RBY305" s="18"/>
      <c r="RBZ305" s="18"/>
      <c r="RCA305" s="18"/>
      <c r="RCB305" s="18"/>
      <c r="RCC305" s="18"/>
      <c r="RCD305" s="18"/>
      <c r="RCE305" s="18"/>
      <c r="RCF305" s="18"/>
      <c r="RCG305" s="18"/>
      <c r="RCH305" s="18"/>
      <c r="RCI305" s="18"/>
      <c r="RCJ305" s="18"/>
      <c r="RCK305" s="18"/>
      <c r="RCL305" s="18"/>
      <c r="RCM305" s="18"/>
      <c r="RCN305" s="18"/>
      <c r="RCO305" s="18"/>
      <c r="RCP305" s="18"/>
      <c r="RCQ305" s="18"/>
      <c r="RCR305" s="18"/>
      <c r="RCS305" s="18"/>
      <c r="RCT305" s="18"/>
      <c r="RCU305" s="18"/>
      <c r="RCV305" s="18"/>
      <c r="RCW305" s="18"/>
      <c r="RCX305" s="18"/>
      <c r="RCY305" s="18"/>
      <c r="RCZ305" s="18"/>
      <c r="RDA305" s="18"/>
      <c r="RDB305" s="18"/>
      <c r="RDC305" s="18"/>
      <c r="RDD305" s="18"/>
      <c r="RDE305" s="18"/>
      <c r="RDF305" s="18"/>
      <c r="RDG305" s="18"/>
      <c r="RDH305" s="18"/>
      <c r="RDI305" s="18"/>
      <c r="RDJ305" s="18"/>
      <c r="RDK305" s="18"/>
      <c r="RDL305" s="18"/>
      <c r="RDM305" s="18"/>
      <c r="RDN305" s="18"/>
      <c r="RDO305" s="18"/>
      <c r="RDP305" s="18"/>
      <c r="RDQ305" s="18"/>
      <c r="RDR305" s="18"/>
      <c r="RDS305" s="18"/>
      <c r="RDT305" s="18"/>
      <c r="RDU305" s="18"/>
      <c r="RDV305" s="18"/>
      <c r="RDW305" s="18"/>
      <c r="RDX305" s="18"/>
      <c r="RDY305" s="18"/>
      <c r="RDZ305" s="18"/>
      <c r="REA305" s="18"/>
      <c r="REB305" s="18"/>
      <c r="REC305" s="18"/>
      <c r="RED305" s="18"/>
      <c r="REE305" s="18"/>
      <c r="REF305" s="18"/>
      <c r="REG305" s="18"/>
      <c r="REH305" s="18"/>
      <c r="REI305" s="18"/>
      <c r="REJ305" s="18"/>
      <c r="REK305" s="18"/>
      <c r="REL305" s="18"/>
      <c r="REM305" s="18"/>
      <c r="REN305" s="18"/>
      <c r="REO305" s="18"/>
      <c r="REP305" s="18"/>
      <c r="REQ305" s="18"/>
      <c r="RER305" s="18"/>
      <c r="RES305" s="18"/>
      <c r="RET305" s="18"/>
      <c r="REU305" s="18"/>
      <c r="REV305" s="18"/>
      <c r="REW305" s="18"/>
      <c r="REX305" s="18"/>
      <c r="REY305" s="18"/>
      <c r="REZ305" s="18"/>
      <c r="RFA305" s="18"/>
      <c r="RFB305" s="18"/>
      <c r="RFC305" s="18"/>
      <c r="RFD305" s="18"/>
      <c r="RFE305" s="18"/>
      <c r="RFF305" s="18"/>
      <c r="RFG305" s="18"/>
      <c r="RFH305" s="18"/>
      <c r="RFI305" s="18"/>
      <c r="RFJ305" s="18"/>
      <c r="RFK305" s="18"/>
      <c r="RFL305" s="18"/>
      <c r="RFM305" s="18"/>
      <c r="RFN305" s="18"/>
      <c r="RFO305" s="18"/>
      <c r="RFP305" s="18"/>
      <c r="RFQ305" s="18"/>
      <c r="RFR305" s="18"/>
      <c r="RFS305" s="18"/>
      <c r="RFT305" s="18"/>
      <c r="RFU305" s="18"/>
      <c r="RFV305" s="18"/>
      <c r="RFW305" s="18"/>
      <c r="RFX305" s="18"/>
      <c r="RFY305" s="18"/>
      <c r="RFZ305" s="18"/>
      <c r="RGA305" s="18"/>
      <c r="RGB305" s="18"/>
      <c r="RGC305" s="18"/>
      <c r="RGD305" s="18"/>
      <c r="RGE305" s="18"/>
      <c r="RGF305" s="18"/>
      <c r="RGG305" s="18"/>
      <c r="RGH305" s="18"/>
      <c r="RGI305" s="18"/>
      <c r="RGJ305" s="18"/>
      <c r="RGK305" s="18"/>
      <c r="RGL305" s="18"/>
      <c r="RGM305" s="18"/>
      <c r="RGN305" s="18"/>
      <c r="RGO305" s="18"/>
      <c r="RGP305" s="18"/>
      <c r="RGQ305" s="18"/>
      <c r="RGR305" s="18"/>
      <c r="RGS305" s="18"/>
      <c r="RGT305" s="18"/>
      <c r="RGU305" s="18"/>
      <c r="RGV305" s="18"/>
      <c r="RGW305" s="18"/>
      <c r="RGX305" s="18"/>
      <c r="RGY305" s="18"/>
      <c r="RGZ305" s="18"/>
      <c r="RHA305" s="18"/>
      <c r="RHB305" s="18"/>
      <c r="RHC305" s="18"/>
      <c r="RHD305" s="18"/>
      <c r="RHE305" s="18"/>
      <c r="RHF305" s="18"/>
      <c r="RHG305" s="18"/>
      <c r="RHH305" s="18"/>
      <c r="RHI305" s="18"/>
      <c r="RHJ305" s="18"/>
      <c r="RHK305" s="18"/>
      <c r="RHL305" s="18"/>
      <c r="RHM305" s="18"/>
      <c r="RHN305" s="18"/>
      <c r="RHO305" s="18"/>
      <c r="RHP305" s="18"/>
      <c r="RHQ305" s="18"/>
      <c r="RHR305" s="18"/>
      <c r="RHS305" s="18"/>
      <c r="RHT305" s="18"/>
      <c r="RHU305" s="18"/>
      <c r="RHV305" s="18"/>
      <c r="RHW305" s="18"/>
      <c r="RHX305" s="18"/>
      <c r="RHY305" s="18"/>
      <c r="RHZ305" s="18"/>
      <c r="RIA305" s="18"/>
      <c r="RIB305" s="18"/>
      <c r="RIC305" s="18"/>
      <c r="RID305" s="18"/>
      <c r="RIE305" s="18"/>
      <c r="RIF305" s="18"/>
      <c r="RIG305" s="18"/>
      <c r="RIH305" s="18"/>
      <c r="RII305" s="18"/>
      <c r="RIJ305" s="18"/>
      <c r="RIK305" s="18"/>
      <c r="RIL305" s="18"/>
      <c r="RIM305" s="18"/>
      <c r="RIN305" s="18"/>
      <c r="RIO305" s="18"/>
      <c r="RIP305" s="18"/>
      <c r="RIQ305" s="18"/>
      <c r="RIR305" s="18"/>
      <c r="RIS305" s="18"/>
      <c r="RIT305" s="18"/>
      <c r="RIU305" s="18"/>
      <c r="RIV305" s="18"/>
      <c r="RIW305" s="18"/>
      <c r="RIX305" s="18"/>
      <c r="RIY305" s="18"/>
      <c r="RIZ305" s="18"/>
      <c r="RJA305" s="18"/>
      <c r="RJB305" s="18"/>
      <c r="RJC305" s="18"/>
      <c r="RJD305" s="18"/>
      <c r="RJE305" s="18"/>
      <c r="RJF305" s="18"/>
      <c r="RJG305" s="18"/>
      <c r="RJH305" s="18"/>
      <c r="RJI305" s="18"/>
      <c r="RJJ305" s="18"/>
      <c r="RJK305" s="18"/>
      <c r="RJL305" s="18"/>
      <c r="RJM305" s="18"/>
      <c r="RJN305" s="18"/>
      <c r="RJO305" s="18"/>
      <c r="RJP305" s="18"/>
      <c r="RJQ305" s="18"/>
      <c r="RJR305" s="18"/>
      <c r="RJS305" s="18"/>
      <c r="RJT305" s="18"/>
      <c r="RJU305" s="18"/>
      <c r="RJV305" s="18"/>
      <c r="RJW305" s="18"/>
      <c r="RJX305" s="18"/>
      <c r="RJY305" s="18"/>
      <c r="RJZ305" s="18"/>
      <c r="RKA305" s="18"/>
      <c r="RKB305" s="18"/>
      <c r="RKC305" s="18"/>
      <c r="RKD305" s="18"/>
      <c r="RKE305" s="18"/>
      <c r="RKF305" s="18"/>
      <c r="RKG305" s="18"/>
      <c r="RKH305" s="18"/>
      <c r="RKI305" s="18"/>
      <c r="RKJ305" s="18"/>
      <c r="RKK305" s="18"/>
      <c r="RKL305" s="18"/>
      <c r="RKM305" s="18"/>
      <c r="RKN305" s="18"/>
      <c r="RKO305" s="18"/>
      <c r="RKP305" s="18"/>
      <c r="RKQ305" s="18"/>
      <c r="RKR305" s="18"/>
      <c r="RKS305" s="18"/>
      <c r="RKT305" s="18"/>
      <c r="RKU305" s="18"/>
      <c r="RKV305" s="18"/>
      <c r="RKW305" s="18"/>
      <c r="RKX305" s="18"/>
      <c r="RKY305" s="18"/>
      <c r="RKZ305" s="18"/>
      <c r="RLA305" s="18"/>
      <c r="RLB305" s="18"/>
      <c r="RLC305" s="18"/>
      <c r="RLD305" s="18"/>
      <c r="RLE305" s="18"/>
      <c r="RLF305" s="18"/>
      <c r="RLG305" s="18"/>
      <c r="RLH305" s="18"/>
      <c r="RLI305" s="18"/>
      <c r="RLJ305" s="18"/>
      <c r="RLK305" s="18"/>
      <c r="RLL305" s="18"/>
      <c r="RLM305" s="18"/>
      <c r="RLN305" s="18"/>
      <c r="RLO305" s="18"/>
      <c r="RLP305" s="18"/>
      <c r="RLQ305" s="18"/>
      <c r="RLR305" s="18"/>
      <c r="RLS305" s="18"/>
      <c r="RLT305" s="18"/>
      <c r="RLU305" s="18"/>
      <c r="RLV305" s="18"/>
      <c r="RLW305" s="18"/>
      <c r="RLX305" s="18"/>
      <c r="RLY305" s="18"/>
      <c r="RLZ305" s="18"/>
      <c r="RMA305" s="18"/>
      <c r="RMB305" s="18"/>
      <c r="RMC305" s="18"/>
      <c r="RMD305" s="18"/>
      <c r="RME305" s="18"/>
      <c r="RMF305" s="18"/>
      <c r="RMG305" s="18"/>
      <c r="RMH305" s="18"/>
      <c r="RMI305" s="18"/>
      <c r="RMJ305" s="18"/>
      <c r="RMK305" s="18"/>
      <c r="RML305" s="18"/>
      <c r="RMM305" s="18"/>
      <c r="RMN305" s="18"/>
      <c r="RMO305" s="18"/>
      <c r="RMP305" s="18"/>
      <c r="RMQ305" s="18"/>
      <c r="RMR305" s="18"/>
      <c r="RMS305" s="18"/>
      <c r="RMT305" s="18"/>
      <c r="RMU305" s="18"/>
      <c r="RMV305" s="18"/>
      <c r="RMW305" s="18"/>
      <c r="RMX305" s="18"/>
      <c r="RMY305" s="18"/>
      <c r="RMZ305" s="18"/>
      <c r="RNA305" s="18"/>
      <c r="RNB305" s="18"/>
      <c r="RNC305" s="18"/>
      <c r="RND305" s="18"/>
      <c r="RNE305" s="18"/>
      <c r="RNF305" s="18"/>
      <c r="RNG305" s="18"/>
      <c r="RNH305" s="18"/>
      <c r="RNI305" s="18"/>
      <c r="RNJ305" s="18"/>
      <c r="RNK305" s="18"/>
      <c r="RNL305" s="18"/>
      <c r="RNM305" s="18"/>
      <c r="RNN305" s="18"/>
      <c r="RNO305" s="18"/>
      <c r="RNP305" s="18"/>
      <c r="RNQ305" s="18"/>
      <c r="RNR305" s="18"/>
      <c r="RNS305" s="18"/>
      <c r="RNT305" s="18"/>
      <c r="RNU305" s="18"/>
      <c r="RNV305" s="18"/>
      <c r="RNW305" s="18"/>
      <c r="RNX305" s="18"/>
      <c r="RNY305" s="18"/>
      <c r="RNZ305" s="18"/>
      <c r="ROA305" s="18"/>
      <c r="ROB305" s="18"/>
      <c r="ROC305" s="18"/>
      <c r="ROD305" s="18"/>
      <c r="ROE305" s="18"/>
      <c r="ROF305" s="18"/>
      <c r="ROG305" s="18"/>
      <c r="ROH305" s="18"/>
      <c r="ROI305" s="18"/>
      <c r="ROJ305" s="18"/>
      <c r="ROK305" s="18"/>
      <c r="ROL305" s="18"/>
      <c r="ROM305" s="18"/>
      <c r="RON305" s="18"/>
      <c r="ROO305" s="18"/>
      <c r="ROP305" s="18"/>
      <c r="ROQ305" s="18"/>
      <c r="ROR305" s="18"/>
      <c r="ROS305" s="18"/>
      <c r="ROT305" s="18"/>
      <c r="ROU305" s="18"/>
      <c r="ROV305" s="18"/>
      <c r="ROW305" s="18"/>
      <c r="ROX305" s="18"/>
      <c r="ROY305" s="18"/>
      <c r="ROZ305" s="18"/>
      <c r="RPA305" s="18"/>
      <c r="RPB305" s="18"/>
      <c r="RPC305" s="18"/>
      <c r="RPD305" s="18"/>
      <c r="RPE305" s="18"/>
      <c r="RPF305" s="18"/>
      <c r="RPG305" s="18"/>
      <c r="RPH305" s="18"/>
      <c r="RPI305" s="18"/>
      <c r="RPJ305" s="18"/>
      <c r="RPK305" s="18"/>
      <c r="RPL305" s="18"/>
      <c r="RPM305" s="18"/>
      <c r="RPN305" s="18"/>
      <c r="RPO305" s="18"/>
      <c r="RPP305" s="18"/>
      <c r="RPQ305" s="18"/>
      <c r="RPR305" s="18"/>
      <c r="RPS305" s="18"/>
      <c r="RPT305" s="18"/>
      <c r="RPU305" s="18"/>
      <c r="RPV305" s="18"/>
      <c r="RPW305" s="18"/>
      <c r="RPX305" s="18"/>
      <c r="RPY305" s="18"/>
      <c r="RPZ305" s="18"/>
      <c r="RQA305" s="18"/>
      <c r="RQB305" s="18"/>
      <c r="RQC305" s="18"/>
      <c r="RQD305" s="18"/>
      <c r="RQE305" s="18"/>
      <c r="RQF305" s="18"/>
      <c r="RQG305" s="18"/>
      <c r="RQH305" s="18"/>
      <c r="RQI305" s="18"/>
      <c r="RQJ305" s="18"/>
      <c r="RQK305" s="18"/>
      <c r="RQL305" s="18"/>
      <c r="RQM305" s="18"/>
      <c r="RQN305" s="18"/>
      <c r="RQO305" s="18"/>
      <c r="RQP305" s="18"/>
      <c r="RQQ305" s="18"/>
      <c r="RQR305" s="18"/>
      <c r="RQS305" s="18"/>
      <c r="RQT305" s="18"/>
      <c r="RQU305" s="18"/>
      <c r="RQV305" s="18"/>
      <c r="RQW305" s="18"/>
      <c r="RQX305" s="18"/>
      <c r="RQY305" s="18"/>
      <c r="RQZ305" s="18"/>
      <c r="RRA305" s="18"/>
      <c r="RRB305" s="18"/>
      <c r="RRC305" s="18"/>
      <c r="RRD305" s="18"/>
      <c r="RRE305" s="18"/>
      <c r="RRF305" s="18"/>
      <c r="RRG305" s="18"/>
      <c r="RRH305" s="18"/>
      <c r="RRI305" s="18"/>
      <c r="RRJ305" s="18"/>
      <c r="RRK305" s="18"/>
      <c r="RRL305" s="18"/>
      <c r="RRM305" s="18"/>
      <c r="RRN305" s="18"/>
      <c r="RRO305" s="18"/>
      <c r="RRP305" s="18"/>
      <c r="RRQ305" s="18"/>
      <c r="RRR305" s="18"/>
      <c r="RRS305" s="18"/>
      <c r="RRT305" s="18"/>
      <c r="RRU305" s="18"/>
      <c r="RRV305" s="18"/>
      <c r="RRW305" s="18"/>
      <c r="RRX305" s="18"/>
      <c r="RRY305" s="18"/>
      <c r="RRZ305" s="18"/>
      <c r="RSA305" s="18"/>
      <c r="RSB305" s="18"/>
      <c r="RSC305" s="18"/>
      <c r="RSD305" s="18"/>
      <c r="RSE305" s="18"/>
      <c r="RSF305" s="18"/>
      <c r="RSG305" s="18"/>
      <c r="RSH305" s="18"/>
      <c r="RSI305" s="18"/>
      <c r="RSJ305" s="18"/>
      <c r="RSK305" s="18"/>
      <c r="RSL305" s="18"/>
      <c r="RSM305" s="18"/>
      <c r="RSN305" s="18"/>
      <c r="RSO305" s="18"/>
      <c r="RSP305" s="18"/>
      <c r="RSQ305" s="18"/>
      <c r="RSR305" s="18"/>
      <c r="RSS305" s="18"/>
      <c r="RST305" s="18"/>
      <c r="RSU305" s="18"/>
      <c r="RSV305" s="18"/>
      <c r="RSW305" s="18"/>
      <c r="RSX305" s="18"/>
      <c r="RSY305" s="18"/>
      <c r="RSZ305" s="18"/>
      <c r="RTA305" s="18"/>
      <c r="RTB305" s="18"/>
      <c r="RTC305" s="18"/>
      <c r="RTD305" s="18"/>
      <c r="RTE305" s="18"/>
      <c r="RTF305" s="18"/>
      <c r="RTG305" s="18"/>
      <c r="RTH305" s="18"/>
      <c r="RTI305" s="18"/>
      <c r="RTJ305" s="18"/>
      <c r="RTK305" s="18"/>
      <c r="RTL305" s="18"/>
      <c r="RTM305" s="18"/>
      <c r="RTN305" s="18"/>
      <c r="RTO305" s="18"/>
      <c r="RTP305" s="18"/>
      <c r="RTQ305" s="18"/>
      <c r="RTR305" s="18"/>
      <c r="RTS305" s="18"/>
      <c r="RTT305" s="18"/>
      <c r="RTU305" s="18"/>
      <c r="RTV305" s="18"/>
      <c r="RTW305" s="18"/>
      <c r="RTX305" s="18"/>
      <c r="RTY305" s="18"/>
      <c r="RTZ305" s="18"/>
      <c r="RUA305" s="18"/>
      <c r="RUB305" s="18"/>
      <c r="RUC305" s="18"/>
      <c r="RUD305" s="18"/>
      <c r="RUE305" s="18"/>
      <c r="RUF305" s="18"/>
      <c r="RUG305" s="18"/>
      <c r="RUH305" s="18"/>
      <c r="RUI305" s="18"/>
      <c r="RUJ305" s="18"/>
      <c r="RUK305" s="18"/>
      <c r="RUL305" s="18"/>
      <c r="RUM305" s="18"/>
      <c r="RUN305" s="18"/>
      <c r="RUO305" s="18"/>
      <c r="RUP305" s="18"/>
      <c r="RUQ305" s="18"/>
      <c r="RUR305" s="18"/>
      <c r="RUS305" s="18"/>
      <c r="RUT305" s="18"/>
      <c r="RUU305" s="18"/>
      <c r="RUV305" s="18"/>
      <c r="RUW305" s="18"/>
      <c r="RUX305" s="18"/>
      <c r="RUY305" s="18"/>
      <c r="RUZ305" s="18"/>
      <c r="RVA305" s="18"/>
      <c r="RVB305" s="18"/>
      <c r="RVC305" s="18"/>
      <c r="RVD305" s="18"/>
      <c r="RVE305" s="18"/>
      <c r="RVF305" s="18"/>
      <c r="RVG305" s="18"/>
      <c r="RVH305" s="18"/>
      <c r="RVI305" s="18"/>
      <c r="RVJ305" s="18"/>
      <c r="RVK305" s="18"/>
      <c r="RVL305" s="18"/>
      <c r="RVM305" s="18"/>
      <c r="RVN305" s="18"/>
      <c r="RVO305" s="18"/>
      <c r="RVP305" s="18"/>
      <c r="RVQ305" s="18"/>
      <c r="RVR305" s="18"/>
      <c r="RVS305" s="18"/>
      <c r="RVT305" s="18"/>
      <c r="RVU305" s="18"/>
      <c r="RVV305" s="18"/>
      <c r="RVW305" s="18"/>
      <c r="RVX305" s="18"/>
      <c r="RVY305" s="18"/>
      <c r="RVZ305" s="18"/>
      <c r="RWA305" s="18"/>
      <c r="RWB305" s="18"/>
      <c r="RWC305" s="18"/>
      <c r="RWD305" s="18"/>
      <c r="RWE305" s="18"/>
      <c r="RWF305" s="18"/>
      <c r="RWG305" s="18"/>
      <c r="RWH305" s="18"/>
      <c r="RWI305" s="18"/>
      <c r="RWJ305" s="18"/>
      <c r="RWK305" s="18"/>
      <c r="RWL305" s="18"/>
      <c r="RWM305" s="18"/>
      <c r="RWN305" s="18"/>
      <c r="RWO305" s="18"/>
      <c r="RWP305" s="18"/>
      <c r="RWQ305" s="18"/>
      <c r="RWR305" s="18"/>
      <c r="RWS305" s="18"/>
      <c r="RWT305" s="18"/>
      <c r="RWU305" s="18"/>
      <c r="RWV305" s="18"/>
      <c r="RWW305" s="18"/>
      <c r="RWX305" s="18"/>
      <c r="RWY305" s="18"/>
      <c r="RWZ305" s="18"/>
      <c r="RXA305" s="18"/>
      <c r="RXB305" s="18"/>
      <c r="RXC305" s="18"/>
      <c r="RXD305" s="18"/>
      <c r="RXE305" s="18"/>
      <c r="RXF305" s="18"/>
      <c r="RXG305" s="18"/>
      <c r="RXH305" s="18"/>
      <c r="RXI305" s="18"/>
      <c r="RXJ305" s="18"/>
      <c r="RXK305" s="18"/>
      <c r="RXL305" s="18"/>
      <c r="RXM305" s="18"/>
      <c r="RXN305" s="18"/>
      <c r="RXO305" s="18"/>
      <c r="RXP305" s="18"/>
      <c r="RXQ305" s="18"/>
      <c r="RXR305" s="18"/>
      <c r="RXS305" s="18"/>
      <c r="RXT305" s="18"/>
      <c r="RXU305" s="18"/>
      <c r="RXV305" s="18"/>
      <c r="RXW305" s="18"/>
      <c r="RXX305" s="18"/>
      <c r="RXY305" s="18"/>
      <c r="RXZ305" s="18"/>
      <c r="RYA305" s="18"/>
      <c r="RYB305" s="18"/>
      <c r="RYC305" s="18"/>
      <c r="RYD305" s="18"/>
      <c r="RYE305" s="18"/>
      <c r="RYF305" s="18"/>
      <c r="RYG305" s="18"/>
      <c r="RYH305" s="18"/>
      <c r="RYI305" s="18"/>
      <c r="RYJ305" s="18"/>
      <c r="RYK305" s="18"/>
      <c r="RYL305" s="18"/>
      <c r="RYM305" s="18"/>
      <c r="RYN305" s="18"/>
      <c r="RYO305" s="18"/>
      <c r="RYP305" s="18"/>
      <c r="RYQ305" s="18"/>
      <c r="RYR305" s="18"/>
      <c r="RYS305" s="18"/>
      <c r="RYT305" s="18"/>
      <c r="RYU305" s="18"/>
      <c r="RYV305" s="18"/>
      <c r="RYW305" s="18"/>
      <c r="RYX305" s="18"/>
      <c r="RYY305" s="18"/>
      <c r="RYZ305" s="18"/>
      <c r="RZA305" s="18"/>
      <c r="RZB305" s="18"/>
      <c r="RZC305" s="18"/>
      <c r="RZD305" s="18"/>
      <c r="RZE305" s="18"/>
      <c r="RZF305" s="18"/>
      <c r="RZG305" s="18"/>
      <c r="RZH305" s="18"/>
      <c r="RZI305" s="18"/>
      <c r="RZJ305" s="18"/>
      <c r="RZK305" s="18"/>
      <c r="RZL305" s="18"/>
      <c r="RZM305" s="18"/>
      <c r="RZN305" s="18"/>
      <c r="RZO305" s="18"/>
      <c r="RZP305" s="18"/>
      <c r="RZQ305" s="18"/>
      <c r="RZR305" s="18"/>
      <c r="RZS305" s="18"/>
      <c r="RZT305" s="18"/>
      <c r="RZU305" s="18"/>
      <c r="RZV305" s="18"/>
      <c r="RZW305" s="18"/>
      <c r="RZX305" s="18"/>
      <c r="RZY305" s="18"/>
      <c r="RZZ305" s="18"/>
      <c r="SAA305" s="18"/>
      <c r="SAB305" s="18"/>
      <c r="SAC305" s="18"/>
      <c r="SAD305" s="18"/>
      <c r="SAE305" s="18"/>
      <c r="SAF305" s="18"/>
      <c r="SAG305" s="18"/>
      <c r="SAH305" s="18"/>
      <c r="SAI305" s="18"/>
      <c r="SAJ305" s="18"/>
      <c r="SAK305" s="18"/>
      <c r="SAL305" s="18"/>
      <c r="SAM305" s="18"/>
      <c r="SAN305" s="18"/>
      <c r="SAO305" s="18"/>
      <c r="SAP305" s="18"/>
      <c r="SAQ305" s="18"/>
      <c r="SAR305" s="18"/>
      <c r="SAS305" s="18"/>
      <c r="SAT305" s="18"/>
      <c r="SAU305" s="18"/>
      <c r="SAV305" s="18"/>
      <c r="SAW305" s="18"/>
      <c r="SAX305" s="18"/>
      <c r="SAY305" s="18"/>
      <c r="SAZ305" s="18"/>
      <c r="SBA305" s="18"/>
      <c r="SBB305" s="18"/>
      <c r="SBC305" s="18"/>
      <c r="SBD305" s="18"/>
      <c r="SBE305" s="18"/>
      <c r="SBF305" s="18"/>
      <c r="SBG305" s="18"/>
      <c r="SBH305" s="18"/>
      <c r="SBI305" s="18"/>
      <c r="SBJ305" s="18"/>
      <c r="SBK305" s="18"/>
      <c r="SBL305" s="18"/>
      <c r="SBM305" s="18"/>
      <c r="SBN305" s="18"/>
      <c r="SBO305" s="18"/>
      <c r="SBP305" s="18"/>
      <c r="SBQ305" s="18"/>
      <c r="SBR305" s="18"/>
      <c r="SBS305" s="18"/>
      <c r="SBT305" s="18"/>
      <c r="SBU305" s="18"/>
      <c r="SBV305" s="18"/>
      <c r="SBW305" s="18"/>
      <c r="SBX305" s="18"/>
      <c r="SBY305" s="18"/>
      <c r="SBZ305" s="18"/>
      <c r="SCA305" s="18"/>
      <c r="SCB305" s="18"/>
      <c r="SCC305" s="18"/>
      <c r="SCD305" s="18"/>
      <c r="SCE305" s="18"/>
      <c r="SCF305" s="18"/>
      <c r="SCG305" s="18"/>
      <c r="SCH305" s="18"/>
      <c r="SCI305" s="18"/>
      <c r="SCJ305" s="18"/>
      <c r="SCK305" s="18"/>
      <c r="SCL305" s="18"/>
      <c r="SCM305" s="18"/>
      <c r="SCN305" s="18"/>
      <c r="SCO305" s="18"/>
      <c r="SCP305" s="18"/>
      <c r="SCQ305" s="18"/>
      <c r="SCR305" s="18"/>
      <c r="SCS305" s="18"/>
      <c r="SCT305" s="18"/>
      <c r="SCU305" s="18"/>
      <c r="SCV305" s="18"/>
      <c r="SCW305" s="18"/>
      <c r="SCX305" s="18"/>
      <c r="SCY305" s="18"/>
      <c r="SCZ305" s="18"/>
      <c r="SDA305" s="18"/>
      <c r="SDB305" s="18"/>
      <c r="SDC305" s="18"/>
      <c r="SDD305" s="18"/>
      <c r="SDE305" s="18"/>
      <c r="SDF305" s="18"/>
      <c r="SDG305" s="18"/>
      <c r="SDH305" s="18"/>
      <c r="SDI305" s="18"/>
      <c r="SDJ305" s="18"/>
      <c r="SDK305" s="18"/>
      <c r="SDL305" s="18"/>
      <c r="SDM305" s="18"/>
      <c r="SDN305" s="18"/>
      <c r="SDO305" s="18"/>
      <c r="SDP305" s="18"/>
      <c r="SDQ305" s="18"/>
      <c r="SDR305" s="18"/>
      <c r="SDS305" s="18"/>
      <c r="SDT305" s="18"/>
      <c r="SDU305" s="18"/>
      <c r="SDV305" s="18"/>
      <c r="SDW305" s="18"/>
      <c r="SDX305" s="18"/>
      <c r="SDY305" s="18"/>
      <c r="SDZ305" s="18"/>
      <c r="SEA305" s="18"/>
      <c r="SEB305" s="18"/>
      <c r="SEC305" s="18"/>
      <c r="SED305" s="18"/>
      <c r="SEE305" s="18"/>
      <c r="SEF305" s="18"/>
      <c r="SEG305" s="18"/>
      <c r="SEH305" s="18"/>
      <c r="SEI305" s="18"/>
      <c r="SEJ305" s="18"/>
      <c r="SEK305" s="18"/>
      <c r="SEL305" s="18"/>
      <c r="SEM305" s="18"/>
      <c r="SEN305" s="18"/>
      <c r="SEO305" s="18"/>
      <c r="SEP305" s="18"/>
      <c r="SEQ305" s="18"/>
      <c r="SER305" s="18"/>
      <c r="SES305" s="18"/>
      <c r="SET305" s="18"/>
      <c r="SEU305" s="18"/>
      <c r="SEV305" s="18"/>
      <c r="SEW305" s="18"/>
      <c r="SEX305" s="18"/>
      <c r="SEY305" s="18"/>
      <c r="SEZ305" s="18"/>
      <c r="SFA305" s="18"/>
      <c r="SFB305" s="18"/>
      <c r="SFC305" s="18"/>
      <c r="SFD305" s="18"/>
      <c r="SFE305" s="18"/>
      <c r="SFF305" s="18"/>
      <c r="SFG305" s="18"/>
      <c r="SFH305" s="18"/>
      <c r="SFI305" s="18"/>
      <c r="SFJ305" s="18"/>
      <c r="SFK305" s="18"/>
      <c r="SFL305" s="18"/>
      <c r="SFM305" s="18"/>
      <c r="SFN305" s="18"/>
      <c r="SFO305" s="18"/>
      <c r="SFP305" s="18"/>
      <c r="SFQ305" s="18"/>
      <c r="SFR305" s="18"/>
      <c r="SFS305" s="18"/>
      <c r="SFT305" s="18"/>
      <c r="SFU305" s="18"/>
      <c r="SFV305" s="18"/>
      <c r="SFW305" s="18"/>
      <c r="SFX305" s="18"/>
      <c r="SFY305" s="18"/>
      <c r="SFZ305" s="18"/>
      <c r="SGA305" s="18"/>
      <c r="SGB305" s="18"/>
      <c r="SGC305" s="18"/>
      <c r="SGD305" s="18"/>
      <c r="SGE305" s="18"/>
      <c r="SGF305" s="18"/>
      <c r="SGG305" s="18"/>
      <c r="SGH305" s="18"/>
      <c r="SGI305" s="18"/>
      <c r="SGJ305" s="18"/>
      <c r="SGK305" s="18"/>
      <c r="SGL305" s="18"/>
      <c r="SGM305" s="18"/>
      <c r="SGN305" s="18"/>
      <c r="SGO305" s="18"/>
      <c r="SGP305" s="18"/>
      <c r="SGQ305" s="18"/>
      <c r="SGR305" s="18"/>
      <c r="SGS305" s="18"/>
      <c r="SGT305" s="18"/>
      <c r="SGU305" s="18"/>
      <c r="SGV305" s="18"/>
      <c r="SGW305" s="18"/>
      <c r="SGX305" s="18"/>
      <c r="SGY305" s="18"/>
      <c r="SGZ305" s="18"/>
      <c r="SHA305" s="18"/>
      <c r="SHB305" s="18"/>
      <c r="SHC305" s="18"/>
      <c r="SHD305" s="18"/>
      <c r="SHE305" s="18"/>
      <c r="SHF305" s="18"/>
      <c r="SHG305" s="18"/>
      <c r="SHH305" s="18"/>
      <c r="SHI305" s="18"/>
      <c r="SHJ305" s="18"/>
      <c r="SHK305" s="18"/>
      <c r="SHL305" s="18"/>
      <c r="SHM305" s="18"/>
      <c r="SHN305" s="18"/>
      <c r="SHO305" s="18"/>
      <c r="SHP305" s="18"/>
      <c r="SHQ305" s="18"/>
      <c r="SHR305" s="18"/>
      <c r="SHS305" s="18"/>
      <c r="SHT305" s="18"/>
      <c r="SHU305" s="18"/>
      <c r="SHV305" s="18"/>
      <c r="SHW305" s="18"/>
      <c r="SHX305" s="18"/>
      <c r="SHY305" s="18"/>
      <c r="SHZ305" s="18"/>
      <c r="SIA305" s="18"/>
      <c r="SIB305" s="18"/>
      <c r="SIC305" s="18"/>
      <c r="SID305" s="18"/>
      <c r="SIE305" s="18"/>
      <c r="SIF305" s="18"/>
      <c r="SIG305" s="18"/>
      <c r="SIH305" s="18"/>
      <c r="SII305" s="18"/>
      <c r="SIJ305" s="18"/>
      <c r="SIK305" s="18"/>
      <c r="SIL305" s="18"/>
      <c r="SIM305" s="18"/>
      <c r="SIN305" s="18"/>
      <c r="SIO305" s="18"/>
      <c r="SIP305" s="18"/>
      <c r="SIQ305" s="18"/>
      <c r="SIR305" s="18"/>
      <c r="SIS305" s="18"/>
      <c r="SIT305" s="18"/>
      <c r="SIU305" s="18"/>
      <c r="SIV305" s="18"/>
      <c r="SIW305" s="18"/>
      <c r="SIX305" s="18"/>
      <c r="SIY305" s="18"/>
      <c r="SIZ305" s="18"/>
      <c r="SJA305" s="18"/>
      <c r="SJB305" s="18"/>
      <c r="SJC305" s="18"/>
      <c r="SJD305" s="18"/>
      <c r="SJE305" s="18"/>
      <c r="SJF305" s="18"/>
      <c r="SJG305" s="18"/>
      <c r="SJH305" s="18"/>
      <c r="SJI305" s="18"/>
      <c r="SJJ305" s="18"/>
      <c r="SJK305" s="18"/>
      <c r="SJL305" s="18"/>
      <c r="SJM305" s="18"/>
      <c r="SJN305" s="18"/>
      <c r="SJO305" s="18"/>
      <c r="SJP305" s="18"/>
      <c r="SJQ305" s="18"/>
      <c r="SJR305" s="18"/>
      <c r="SJS305" s="18"/>
      <c r="SJT305" s="18"/>
      <c r="SJU305" s="18"/>
      <c r="SJV305" s="18"/>
      <c r="SJW305" s="18"/>
      <c r="SJX305" s="18"/>
      <c r="SJY305" s="18"/>
      <c r="SJZ305" s="18"/>
      <c r="SKA305" s="18"/>
      <c r="SKB305" s="18"/>
      <c r="SKC305" s="18"/>
      <c r="SKD305" s="18"/>
      <c r="SKE305" s="18"/>
      <c r="SKF305" s="18"/>
      <c r="SKG305" s="18"/>
      <c r="SKH305" s="18"/>
      <c r="SKI305" s="18"/>
      <c r="SKJ305" s="18"/>
      <c r="SKK305" s="18"/>
      <c r="SKL305" s="18"/>
      <c r="SKM305" s="18"/>
      <c r="SKN305" s="18"/>
      <c r="SKO305" s="18"/>
      <c r="SKP305" s="18"/>
      <c r="SKQ305" s="18"/>
      <c r="SKR305" s="18"/>
      <c r="SKS305" s="18"/>
      <c r="SKT305" s="18"/>
      <c r="SKU305" s="18"/>
      <c r="SKV305" s="18"/>
      <c r="SKW305" s="18"/>
      <c r="SKX305" s="18"/>
      <c r="SKY305" s="18"/>
      <c r="SKZ305" s="18"/>
      <c r="SLA305" s="18"/>
      <c r="SLB305" s="18"/>
      <c r="SLC305" s="18"/>
      <c r="SLD305" s="18"/>
      <c r="SLE305" s="18"/>
      <c r="SLF305" s="18"/>
      <c r="SLG305" s="18"/>
      <c r="SLH305" s="18"/>
      <c r="SLI305" s="18"/>
      <c r="SLJ305" s="18"/>
      <c r="SLK305" s="18"/>
      <c r="SLL305" s="18"/>
      <c r="SLM305" s="18"/>
      <c r="SLN305" s="18"/>
      <c r="SLO305" s="18"/>
      <c r="SLP305" s="18"/>
      <c r="SLQ305" s="18"/>
      <c r="SLR305" s="18"/>
      <c r="SLS305" s="18"/>
      <c r="SLT305" s="18"/>
      <c r="SLU305" s="18"/>
      <c r="SLV305" s="18"/>
      <c r="SLW305" s="18"/>
      <c r="SLX305" s="18"/>
      <c r="SLY305" s="18"/>
      <c r="SLZ305" s="18"/>
      <c r="SMA305" s="18"/>
      <c r="SMB305" s="18"/>
      <c r="SMC305" s="18"/>
      <c r="SMD305" s="18"/>
      <c r="SME305" s="18"/>
      <c r="SMF305" s="18"/>
      <c r="SMG305" s="18"/>
      <c r="SMH305" s="18"/>
      <c r="SMI305" s="18"/>
      <c r="SMJ305" s="18"/>
      <c r="SMK305" s="18"/>
      <c r="SML305" s="18"/>
      <c r="SMM305" s="18"/>
      <c r="SMN305" s="18"/>
      <c r="SMO305" s="18"/>
      <c r="SMP305" s="18"/>
      <c r="SMQ305" s="18"/>
      <c r="SMR305" s="18"/>
      <c r="SMS305" s="18"/>
      <c r="SMT305" s="18"/>
      <c r="SMU305" s="18"/>
      <c r="SMV305" s="18"/>
      <c r="SMW305" s="18"/>
      <c r="SMX305" s="18"/>
      <c r="SMY305" s="18"/>
      <c r="SMZ305" s="18"/>
      <c r="SNA305" s="18"/>
      <c r="SNB305" s="18"/>
      <c r="SNC305" s="18"/>
      <c r="SND305" s="18"/>
      <c r="SNE305" s="18"/>
      <c r="SNF305" s="18"/>
      <c r="SNG305" s="18"/>
      <c r="SNH305" s="18"/>
      <c r="SNI305" s="18"/>
      <c r="SNJ305" s="18"/>
      <c r="SNK305" s="18"/>
      <c r="SNL305" s="18"/>
      <c r="SNM305" s="18"/>
      <c r="SNN305" s="18"/>
      <c r="SNO305" s="18"/>
      <c r="SNP305" s="18"/>
      <c r="SNQ305" s="18"/>
      <c r="SNR305" s="18"/>
      <c r="SNS305" s="18"/>
      <c r="SNT305" s="18"/>
      <c r="SNU305" s="18"/>
      <c r="SNV305" s="18"/>
      <c r="SNW305" s="18"/>
      <c r="SNX305" s="18"/>
      <c r="SNY305" s="18"/>
      <c r="SNZ305" s="18"/>
      <c r="SOA305" s="18"/>
      <c r="SOB305" s="18"/>
      <c r="SOC305" s="18"/>
      <c r="SOD305" s="18"/>
      <c r="SOE305" s="18"/>
      <c r="SOF305" s="18"/>
      <c r="SOG305" s="18"/>
      <c r="SOH305" s="18"/>
      <c r="SOI305" s="18"/>
      <c r="SOJ305" s="18"/>
      <c r="SOK305" s="18"/>
      <c r="SOL305" s="18"/>
      <c r="SOM305" s="18"/>
      <c r="SON305" s="18"/>
      <c r="SOO305" s="18"/>
      <c r="SOP305" s="18"/>
      <c r="SOQ305" s="18"/>
      <c r="SOR305" s="18"/>
      <c r="SOS305" s="18"/>
      <c r="SOT305" s="18"/>
      <c r="SOU305" s="18"/>
      <c r="SOV305" s="18"/>
      <c r="SOW305" s="18"/>
      <c r="SOX305" s="18"/>
      <c r="SOY305" s="18"/>
      <c r="SOZ305" s="18"/>
      <c r="SPA305" s="18"/>
      <c r="SPB305" s="18"/>
      <c r="SPC305" s="18"/>
      <c r="SPD305" s="18"/>
      <c r="SPE305" s="18"/>
      <c r="SPF305" s="18"/>
      <c r="SPG305" s="18"/>
      <c r="SPH305" s="18"/>
      <c r="SPI305" s="18"/>
      <c r="SPJ305" s="18"/>
      <c r="SPK305" s="18"/>
      <c r="SPL305" s="18"/>
      <c r="SPM305" s="18"/>
      <c r="SPN305" s="18"/>
      <c r="SPO305" s="18"/>
      <c r="SPP305" s="18"/>
      <c r="SPQ305" s="18"/>
      <c r="SPR305" s="18"/>
      <c r="SPS305" s="18"/>
      <c r="SPT305" s="18"/>
      <c r="SPU305" s="18"/>
      <c r="SPV305" s="18"/>
      <c r="SPW305" s="18"/>
      <c r="SPX305" s="18"/>
      <c r="SPY305" s="18"/>
      <c r="SPZ305" s="18"/>
      <c r="SQA305" s="18"/>
      <c r="SQB305" s="18"/>
      <c r="SQC305" s="18"/>
      <c r="SQD305" s="18"/>
      <c r="SQE305" s="18"/>
      <c r="SQF305" s="18"/>
      <c r="SQG305" s="18"/>
      <c r="SQH305" s="18"/>
      <c r="SQI305" s="18"/>
      <c r="SQJ305" s="18"/>
      <c r="SQK305" s="18"/>
      <c r="SQL305" s="18"/>
      <c r="SQM305" s="18"/>
      <c r="SQN305" s="18"/>
      <c r="SQO305" s="18"/>
      <c r="SQP305" s="18"/>
      <c r="SQQ305" s="18"/>
      <c r="SQR305" s="18"/>
      <c r="SQS305" s="18"/>
      <c r="SQT305" s="18"/>
      <c r="SQU305" s="18"/>
      <c r="SQV305" s="18"/>
      <c r="SQW305" s="18"/>
      <c r="SQX305" s="18"/>
      <c r="SQY305" s="18"/>
      <c r="SQZ305" s="18"/>
      <c r="SRA305" s="18"/>
      <c r="SRB305" s="18"/>
      <c r="SRC305" s="18"/>
      <c r="SRD305" s="18"/>
      <c r="SRE305" s="18"/>
      <c r="SRF305" s="18"/>
      <c r="SRG305" s="18"/>
      <c r="SRH305" s="18"/>
      <c r="SRI305" s="18"/>
      <c r="SRJ305" s="18"/>
      <c r="SRK305" s="18"/>
      <c r="SRL305" s="18"/>
      <c r="SRM305" s="18"/>
      <c r="SRN305" s="18"/>
      <c r="SRO305" s="18"/>
      <c r="SRP305" s="18"/>
      <c r="SRQ305" s="18"/>
      <c r="SRR305" s="18"/>
      <c r="SRS305" s="18"/>
      <c r="SRT305" s="18"/>
      <c r="SRU305" s="18"/>
      <c r="SRV305" s="18"/>
      <c r="SRW305" s="18"/>
      <c r="SRX305" s="18"/>
      <c r="SRY305" s="18"/>
      <c r="SRZ305" s="18"/>
      <c r="SSA305" s="18"/>
      <c r="SSB305" s="18"/>
      <c r="SSC305" s="18"/>
      <c r="SSD305" s="18"/>
      <c r="SSE305" s="18"/>
      <c r="SSF305" s="18"/>
      <c r="SSG305" s="18"/>
      <c r="SSH305" s="18"/>
      <c r="SSI305" s="18"/>
      <c r="SSJ305" s="18"/>
      <c r="SSK305" s="18"/>
      <c r="SSL305" s="18"/>
      <c r="SSM305" s="18"/>
      <c r="SSN305" s="18"/>
      <c r="SSO305" s="18"/>
      <c r="SSP305" s="18"/>
      <c r="SSQ305" s="18"/>
      <c r="SSR305" s="18"/>
      <c r="SSS305" s="18"/>
      <c r="SST305" s="18"/>
      <c r="SSU305" s="18"/>
      <c r="SSV305" s="18"/>
      <c r="SSW305" s="18"/>
      <c r="SSX305" s="18"/>
      <c r="SSY305" s="18"/>
      <c r="SSZ305" s="18"/>
      <c r="STA305" s="18"/>
      <c r="STB305" s="18"/>
      <c r="STC305" s="18"/>
      <c r="STD305" s="18"/>
      <c r="STE305" s="18"/>
      <c r="STF305" s="18"/>
      <c r="STG305" s="18"/>
      <c r="STH305" s="18"/>
      <c r="STI305" s="18"/>
      <c r="STJ305" s="18"/>
      <c r="STK305" s="18"/>
      <c r="STL305" s="18"/>
      <c r="STM305" s="18"/>
      <c r="STN305" s="18"/>
      <c r="STO305" s="18"/>
      <c r="STP305" s="18"/>
      <c r="STQ305" s="18"/>
      <c r="STR305" s="18"/>
      <c r="STS305" s="18"/>
      <c r="STT305" s="18"/>
      <c r="STU305" s="18"/>
      <c r="STV305" s="18"/>
      <c r="STW305" s="18"/>
      <c r="STX305" s="18"/>
      <c r="STY305" s="18"/>
      <c r="STZ305" s="18"/>
      <c r="SUA305" s="18"/>
      <c r="SUB305" s="18"/>
      <c r="SUC305" s="18"/>
      <c r="SUD305" s="18"/>
      <c r="SUE305" s="18"/>
      <c r="SUF305" s="18"/>
      <c r="SUG305" s="18"/>
      <c r="SUH305" s="18"/>
      <c r="SUI305" s="18"/>
      <c r="SUJ305" s="18"/>
      <c r="SUK305" s="18"/>
      <c r="SUL305" s="18"/>
      <c r="SUM305" s="18"/>
      <c r="SUN305" s="18"/>
      <c r="SUO305" s="18"/>
      <c r="SUP305" s="18"/>
      <c r="SUQ305" s="18"/>
      <c r="SUR305" s="18"/>
      <c r="SUS305" s="18"/>
      <c r="SUT305" s="18"/>
      <c r="SUU305" s="18"/>
      <c r="SUV305" s="18"/>
      <c r="SUW305" s="18"/>
      <c r="SUX305" s="18"/>
      <c r="SUY305" s="18"/>
      <c r="SUZ305" s="18"/>
      <c r="SVA305" s="18"/>
      <c r="SVB305" s="18"/>
      <c r="SVC305" s="18"/>
      <c r="SVD305" s="18"/>
      <c r="SVE305" s="18"/>
      <c r="SVF305" s="18"/>
      <c r="SVG305" s="18"/>
      <c r="SVH305" s="18"/>
      <c r="SVI305" s="18"/>
      <c r="SVJ305" s="18"/>
      <c r="SVK305" s="18"/>
      <c r="SVL305" s="18"/>
      <c r="SVM305" s="18"/>
      <c r="SVN305" s="18"/>
      <c r="SVO305" s="18"/>
      <c r="SVP305" s="18"/>
      <c r="SVQ305" s="18"/>
      <c r="SVR305" s="18"/>
      <c r="SVS305" s="18"/>
      <c r="SVT305" s="18"/>
      <c r="SVU305" s="18"/>
      <c r="SVV305" s="18"/>
      <c r="SVW305" s="18"/>
      <c r="SVX305" s="18"/>
      <c r="SVY305" s="18"/>
      <c r="SVZ305" s="18"/>
      <c r="SWA305" s="18"/>
      <c r="SWB305" s="18"/>
      <c r="SWC305" s="18"/>
      <c r="SWD305" s="18"/>
      <c r="SWE305" s="18"/>
      <c r="SWF305" s="18"/>
      <c r="SWG305" s="18"/>
      <c r="SWH305" s="18"/>
      <c r="SWI305" s="18"/>
      <c r="SWJ305" s="18"/>
      <c r="SWK305" s="18"/>
      <c r="SWL305" s="18"/>
      <c r="SWM305" s="18"/>
      <c r="SWN305" s="18"/>
      <c r="SWO305" s="18"/>
      <c r="SWP305" s="18"/>
      <c r="SWQ305" s="18"/>
      <c r="SWR305" s="18"/>
      <c r="SWS305" s="18"/>
      <c r="SWT305" s="18"/>
      <c r="SWU305" s="18"/>
      <c r="SWV305" s="18"/>
      <c r="SWW305" s="18"/>
      <c r="SWX305" s="18"/>
      <c r="SWY305" s="18"/>
      <c r="SWZ305" s="18"/>
      <c r="SXA305" s="18"/>
      <c r="SXB305" s="18"/>
      <c r="SXC305" s="18"/>
      <c r="SXD305" s="18"/>
      <c r="SXE305" s="18"/>
      <c r="SXF305" s="18"/>
      <c r="SXG305" s="18"/>
      <c r="SXH305" s="18"/>
      <c r="SXI305" s="18"/>
      <c r="SXJ305" s="18"/>
      <c r="SXK305" s="18"/>
      <c r="SXL305" s="18"/>
      <c r="SXM305" s="18"/>
      <c r="SXN305" s="18"/>
      <c r="SXO305" s="18"/>
      <c r="SXP305" s="18"/>
      <c r="SXQ305" s="18"/>
      <c r="SXR305" s="18"/>
      <c r="SXS305" s="18"/>
      <c r="SXT305" s="18"/>
      <c r="SXU305" s="18"/>
      <c r="SXV305" s="18"/>
      <c r="SXW305" s="18"/>
      <c r="SXX305" s="18"/>
      <c r="SXY305" s="18"/>
      <c r="SXZ305" s="18"/>
      <c r="SYA305" s="18"/>
      <c r="SYB305" s="18"/>
      <c r="SYC305" s="18"/>
      <c r="SYD305" s="18"/>
      <c r="SYE305" s="18"/>
      <c r="SYF305" s="18"/>
      <c r="SYG305" s="18"/>
      <c r="SYH305" s="18"/>
      <c r="SYI305" s="18"/>
      <c r="SYJ305" s="18"/>
      <c r="SYK305" s="18"/>
      <c r="SYL305" s="18"/>
      <c r="SYM305" s="18"/>
      <c r="SYN305" s="18"/>
      <c r="SYO305" s="18"/>
      <c r="SYP305" s="18"/>
      <c r="SYQ305" s="18"/>
      <c r="SYR305" s="18"/>
      <c r="SYS305" s="18"/>
      <c r="SYT305" s="18"/>
      <c r="SYU305" s="18"/>
      <c r="SYV305" s="18"/>
      <c r="SYW305" s="18"/>
      <c r="SYX305" s="18"/>
      <c r="SYY305" s="18"/>
      <c r="SYZ305" s="18"/>
      <c r="SZA305" s="18"/>
      <c r="SZB305" s="18"/>
      <c r="SZC305" s="18"/>
      <c r="SZD305" s="18"/>
      <c r="SZE305" s="18"/>
      <c r="SZF305" s="18"/>
      <c r="SZG305" s="18"/>
      <c r="SZH305" s="18"/>
      <c r="SZI305" s="18"/>
      <c r="SZJ305" s="18"/>
      <c r="SZK305" s="18"/>
      <c r="SZL305" s="18"/>
      <c r="SZM305" s="18"/>
      <c r="SZN305" s="18"/>
      <c r="SZO305" s="18"/>
      <c r="SZP305" s="18"/>
      <c r="SZQ305" s="18"/>
      <c r="SZR305" s="18"/>
      <c r="SZS305" s="18"/>
      <c r="SZT305" s="18"/>
      <c r="SZU305" s="18"/>
      <c r="SZV305" s="18"/>
      <c r="SZW305" s="18"/>
      <c r="SZX305" s="18"/>
      <c r="SZY305" s="18"/>
      <c r="SZZ305" s="18"/>
      <c r="TAA305" s="18"/>
      <c r="TAB305" s="18"/>
      <c r="TAC305" s="18"/>
      <c r="TAD305" s="18"/>
      <c r="TAE305" s="18"/>
      <c r="TAF305" s="18"/>
      <c r="TAG305" s="18"/>
      <c r="TAH305" s="18"/>
      <c r="TAI305" s="18"/>
      <c r="TAJ305" s="18"/>
      <c r="TAK305" s="18"/>
      <c r="TAL305" s="18"/>
      <c r="TAM305" s="18"/>
      <c r="TAN305" s="18"/>
      <c r="TAO305" s="18"/>
      <c r="TAP305" s="18"/>
      <c r="TAQ305" s="18"/>
      <c r="TAR305" s="18"/>
      <c r="TAS305" s="18"/>
      <c r="TAT305" s="18"/>
      <c r="TAU305" s="18"/>
      <c r="TAV305" s="18"/>
      <c r="TAW305" s="18"/>
      <c r="TAX305" s="18"/>
      <c r="TAY305" s="18"/>
      <c r="TAZ305" s="18"/>
      <c r="TBA305" s="18"/>
      <c r="TBB305" s="18"/>
      <c r="TBC305" s="18"/>
      <c r="TBD305" s="18"/>
      <c r="TBE305" s="18"/>
      <c r="TBF305" s="18"/>
      <c r="TBG305" s="18"/>
      <c r="TBH305" s="18"/>
      <c r="TBI305" s="18"/>
      <c r="TBJ305" s="18"/>
      <c r="TBK305" s="18"/>
      <c r="TBL305" s="18"/>
      <c r="TBM305" s="18"/>
      <c r="TBN305" s="18"/>
      <c r="TBO305" s="18"/>
      <c r="TBP305" s="18"/>
      <c r="TBQ305" s="18"/>
      <c r="TBR305" s="18"/>
      <c r="TBS305" s="18"/>
      <c r="TBT305" s="18"/>
      <c r="TBU305" s="18"/>
      <c r="TBV305" s="18"/>
      <c r="TBW305" s="18"/>
      <c r="TBX305" s="18"/>
      <c r="TBY305" s="18"/>
      <c r="TBZ305" s="18"/>
      <c r="TCA305" s="18"/>
      <c r="TCB305" s="18"/>
      <c r="TCC305" s="18"/>
      <c r="TCD305" s="18"/>
      <c r="TCE305" s="18"/>
      <c r="TCF305" s="18"/>
      <c r="TCG305" s="18"/>
      <c r="TCH305" s="18"/>
      <c r="TCI305" s="18"/>
      <c r="TCJ305" s="18"/>
      <c r="TCK305" s="18"/>
      <c r="TCL305" s="18"/>
      <c r="TCM305" s="18"/>
      <c r="TCN305" s="18"/>
      <c r="TCO305" s="18"/>
      <c r="TCP305" s="18"/>
      <c r="TCQ305" s="18"/>
      <c r="TCR305" s="18"/>
      <c r="TCS305" s="18"/>
      <c r="TCT305" s="18"/>
      <c r="TCU305" s="18"/>
      <c r="TCV305" s="18"/>
      <c r="TCW305" s="18"/>
      <c r="TCX305" s="18"/>
      <c r="TCY305" s="18"/>
      <c r="TCZ305" s="18"/>
      <c r="TDA305" s="18"/>
      <c r="TDB305" s="18"/>
      <c r="TDC305" s="18"/>
      <c r="TDD305" s="18"/>
      <c r="TDE305" s="18"/>
      <c r="TDF305" s="18"/>
      <c r="TDG305" s="18"/>
      <c r="TDH305" s="18"/>
      <c r="TDI305" s="18"/>
      <c r="TDJ305" s="18"/>
      <c r="TDK305" s="18"/>
      <c r="TDL305" s="18"/>
      <c r="TDM305" s="18"/>
      <c r="TDN305" s="18"/>
      <c r="TDO305" s="18"/>
      <c r="TDP305" s="18"/>
      <c r="TDQ305" s="18"/>
      <c r="TDR305" s="18"/>
      <c r="TDS305" s="18"/>
      <c r="TDT305" s="18"/>
      <c r="TDU305" s="18"/>
      <c r="TDV305" s="18"/>
      <c r="TDW305" s="18"/>
      <c r="TDX305" s="18"/>
      <c r="TDY305" s="18"/>
      <c r="TDZ305" s="18"/>
      <c r="TEA305" s="18"/>
      <c r="TEB305" s="18"/>
      <c r="TEC305" s="18"/>
      <c r="TED305" s="18"/>
      <c r="TEE305" s="18"/>
      <c r="TEF305" s="18"/>
      <c r="TEG305" s="18"/>
      <c r="TEH305" s="18"/>
      <c r="TEI305" s="18"/>
      <c r="TEJ305" s="18"/>
      <c r="TEK305" s="18"/>
      <c r="TEL305" s="18"/>
      <c r="TEM305" s="18"/>
      <c r="TEN305" s="18"/>
      <c r="TEO305" s="18"/>
      <c r="TEP305" s="18"/>
      <c r="TEQ305" s="18"/>
      <c r="TER305" s="18"/>
      <c r="TES305" s="18"/>
      <c r="TET305" s="18"/>
      <c r="TEU305" s="18"/>
      <c r="TEV305" s="18"/>
      <c r="TEW305" s="18"/>
      <c r="TEX305" s="18"/>
      <c r="TEY305" s="18"/>
      <c r="TEZ305" s="18"/>
      <c r="TFA305" s="18"/>
      <c r="TFB305" s="18"/>
      <c r="TFC305" s="18"/>
      <c r="TFD305" s="18"/>
      <c r="TFE305" s="18"/>
      <c r="TFF305" s="18"/>
      <c r="TFG305" s="18"/>
      <c r="TFH305" s="18"/>
      <c r="TFI305" s="18"/>
      <c r="TFJ305" s="18"/>
      <c r="TFK305" s="18"/>
      <c r="TFL305" s="18"/>
      <c r="TFM305" s="18"/>
      <c r="TFN305" s="18"/>
      <c r="TFO305" s="18"/>
      <c r="TFP305" s="18"/>
      <c r="TFQ305" s="18"/>
      <c r="TFR305" s="18"/>
      <c r="TFS305" s="18"/>
      <c r="TFT305" s="18"/>
      <c r="TFU305" s="18"/>
      <c r="TFV305" s="18"/>
      <c r="TFW305" s="18"/>
      <c r="TFX305" s="18"/>
      <c r="TFY305" s="18"/>
      <c r="TFZ305" s="18"/>
      <c r="TGA305" s="18"/>
      <c r="TGB305" s="18"/>
      <c r="TGC305" s="18"/>
      <c r="TGD305" s="18"/>
      <c r="TGE305" s="18"/>
      <c r="TGF305" s="18"/>
      <c r="TGG305" s="18"/>
      <c r="TGH305" s="18"/>
      <c r="TGI305" s="18"/>
      <c r="TGJ305" s="18"/>
      <c r="TGK305" s="18"/>
      <c r="TGL305" s="18"/>
      <c r="TGM305" s="18"/>
      <c r="TGN305" s="18"/>
      <c r="TGO305" s="18"/>
      <c r="TGP305" s="18"/>
      <c r="TGQ305" s="18"/>
      <c r="TGR305" s="18"/>
      <c r="TGS305" s="18"/>
      <c r="TGT305" s="18"/>
      <c r="TGU305" s="18"/>
      <c r="TGV305" s="18"/>
      <c r="TGW305" s="18"/>
      <c r="TGX305" s="18"/>
      <c r="TGY305" s="18"/>
      <c r="TGZ305" s="18"/>
      <c r="THA305" s="18"/>
      <c r="THB305" s="18"/>
      <c r="THC305" s="18"/>
      <c r="THD305" s="18"/>
      <c r="THE305" s="18"/>
      <c r="THF305" s="18"/>
      <c r="THG305" s="18"/>
      <c r="THH305" s="18"/>
      <c r="THI305" s="18"/>
      <c r="THJ305" s="18"/>
      <c r="THK305" s="18"/>
      <c r="THL305" s="18"/>
      <c r="THM305" s="18"/>
      <c r="THN305" s="18"/>
      <c r="THO305" s="18"/>
      <c r="THP305" s="18"/>
      <c r="THQ305" s="18"/>
      <c r="THR305" s="18"/>
      <c r="THS305" s="18"/>
      <c r="THT305" s="18"/>
      <c r="THU305" s="18"/>
      <c r="THV305" s="18"/>
      <c r="THW305" s="18"/>
      <c r="THX305" s="18"/>
      <c r="THY305" s="18"/>
      <c r="THZ305" s="18"/>
      <c r="TIA305" s="18"/>
      <c r="TIB305" s="18"/>
      <c r="TIC305" s="18"/>
      <c r="TID305" s="18"/>
      <c r="TIE305" s="18"/>
      <c r="TIF305" s="18"/>
      <c r="TIG305" s="18"/>
      <c r="TIH305" s="18"/>
      <c r="TII305" s="18"/>
      <c r="TIJ305" s="18"/>
      <c r="TIK305" s="18"/>
      <c r="TIL305" s="18"/>
      <c r="TIM305" s="18"/>
      <c r="TIN305" s="18"/>
      <c r="TIO305" s="18"/>
      <c r="TIP305" s="18"/>
      <c r="TIQ305" s="18"/>
      <c r="TIR305" s="18"/>
      <c r="TIS305" s="18"/>
      <c r="TIT305" s="18"/>
      <c r="TIU305" s="18"/>
      <c r="TIV305" s="18"/>
      <c r="TIW305" s="18"/>
      <c r="TIX305" s="18"/>
      <c r="TIY305" s="18"/>
      <c r="TIZ305" s="18"/>
      <c r="TJA305" s="18"/>
      <c r="TJB305" s="18"/>
      <c r="TJC305" s="18"/>
      <c r="TJD305" s="18"/>
      <c r="TJE305" s="18"/>
      <c r="TJF305" s="18"/>
      <c r="TJG305" s="18"/>
      <c r="TJH305" s="18"/>
      <c r="TJI305" s="18"/>
      <c r="TJJ305" s="18"/>
      <c r="TJK305" s="18"/>
      <c r="TJL305" s="18"/>
      <c r="TJM305" s="18"/>
      <c r="TJN305" s="18"/>
      <c r="TJO305" s="18"/>
      <c r="TJP305" s="18"/>
      <c r="TJQ305" s="18"/>
      <c r="TJR305" s="18"/>
      <c r="TJS305" s="18"/>
      <c r="TJT305" s="18"/>
      <c r="TJU305" s="18"/>
      <c r="TJV305" s="18"/>
      <c r="TJW305" s="18"/>
      <c r="TJX305" s="18"/>
      <c r="TJY305" s="18"/>
      <c r="TJZ305" s="18"/>
      <c r="TKA305" s="18"/>
      <c r="TKB305" s="18"/>
      <c r="TKC305" s="18"/>
      <c r="TKD305" s="18"/>
      <c r="TKE305" s="18"/>
      <c r="TKF305" s="18"/>
      <c r="TKG305" s="18"/>
      <c r="TKH305" s="18"/>
      <c r="TKI305" s="18"/>
      <c r="TKJ305" s="18"/>
      <c r="TKK305" s="18"/>
      <c r="TKL305" s="18"/>
      <c r="TKM305" s="18"/>
      <c r="TKN305" s="18"/>
      <c r="TKO305" s="18"/>
      <c r="TKP305" s="18"/>
      <c r="TKQ305" s="18"/>
      <c r="TKR305" s="18"/>
      <c r="TKS305" s="18"/>
      <c r="TKT305" s="18"/>
      <c r="TKU305" s="18"/>
      <c r="TKV305" s="18"/>
      <c r="TKW305" s="18"/>
      <c r="TKX305" s="18"/>
      <c r="TKY305" s="18"/>
      <c r="TKZ305" s="18"/>
      <c r="TLA305" s="18"/>
      <c r="TLB305" s="18"/>
      <c r="TLC305" s="18"/>
      <c r="TLD305" s="18"/>
      <c r="TLE305" s="18"/>
      <c r="TLF305" s="18"/>
      <c r="TLG305" s="18"/>
      <c r="TLH305" s="18"/>
      <c r="TLI305" s="18"/>
      <c r="TLJ305" s="18"/>
      <c r="TLK305" s="18"/>
      <c r="TLL305" s="18"/>
      <c r="TLM305" s="18"/>
      <c r="TLN305" s="18"/>
      <c r="TLO305" s="18"/>
      <c r="TLP305" s="18"/>
      <c r="TLQ305" s="18"/>
      <c r="TLR305" s="18"/>
      <c r="TLS305" s="18"/>
      <c r="TLT305" s="18"/>
      <c r="TLU305" s="18"/>
      <c r="TLV305" s="18"/>
      <c r="TLW305" s="18"/>
      <c r="TLX305" s="18"/>
      <c r="TLY305" s="18"/>
      <c r="TLZ305" s="18"/>
      <c r="TMA305" s="18"/>
      <c r="TMB305" s="18"/>
      <c r="TMC305" s="18"/>
      <c r="TMD305" s="18"/>
      <c r="TME305" s="18"/>
      <c r="TMF305" s="18"/>
      <c r="TMG305" s="18"/>
      <c r="TMH305" s="18"/>
      <c r="TMI305" s="18"/>
      <c r="TMJ305" s="18"/>
      <c r="TMK305" s="18"/>
      <c r="TML305" s="18"/>
      <c r="TMM305" s="18"/>
      <c r="TMN305" s="18"/>
      <c r="TMO305" s="18"/>
      <c r="TMP305" s="18"/>
      <c r="TMQ305" s="18"/>
      <c r="TMR305" s="18"/>
      <c r="TMS305" s="18"/>
      <c r="TMT305" s="18"/>
      <c r="TMU305" s="18"/>
      <c r="TMV305" s="18"/>
      <c r="TMW305" s="18"/>
      <c r="TMX305" s="18"/>
      <c r="TMY305" s="18"/>
      <c r="TMZ305" s="18"/>
      <c r="TNA305" s="18"/>
      <c r="TNB305" s="18"/>
      <c r="TNC305" s="18"/>
      <c r="TND305" s="18"/>
      <c r="TNE305" s="18"/>
      <c r="TNF305" s="18"/>
      <c r="TNG305" s="18"/>
      <c r="TNH305" s="18"/>
      <c r="TNI305" s="18"/>
      <c r="TNJ305" s="18"/>
      <c r="TNK305" s="18"/>
      <c r="TNL305" s="18"/>
      <c r="TNM305" s="18"/>
      <c r="TNN305" s="18"/>
      <c r="TNO305" s="18"/>
      <c r="TNP305" s="18"/>
      <c r="TNQ305" s="18"/>
      <c r="TNR305" s="18"/>
      <c r="TNS305" s="18"/>
      <c r="TNT305" s="18"/>
      <c r="TNU305" s="18"/>
      <c r="TNV305" s="18"/>
      <c r="TNW305" s="18"/>
      <c r="TNX305" s="18"/>
      <c r="TNY305" s="18"/>
      <c r="TNZ305" s="18"/>
      <c r="TOA305" s="18"/>
      <c r="TOB305" s="18"/>
      <c r="TOC305" s="18"/>
      <c r="TOD305" s="18"/>
      <c r="TOE305" s="18"/>
      <c r="TOF305" s="18"/>
      <c r="TOG305" s="18"/>
      <c r="TOH305" s="18"/>
      <c r="TOI305" s="18"/>
      <c r="TOJ305" s="18"/>
      <c r="TOK305" s="18"/>
      <c r="TOL305" s="18"/>
      <c r="TOM305" s="18"/>
      <c r="TON305" s="18"/>
      <c r="TOO305" s="18"/>
      <c r="TOP305" s="18"/>
      <c r="TOQ305" s="18"/>
      <c r="TOR305" s="18"/>
      <c r="TOS305" s="18"/>
      <c r="TOT305" s="18"/>
      <c r="TOU305" s="18"/>
      <c r="TOV305" s="18"/>
      <c r="TOW305" s="18"/>
      <c r="TOX305" s="18"/>
      <c r="TOY305" s="18"/>
      <c r="TOZ305" s="18"/>
      <c r="TPA305" s="18"/>
      <c r="TPB305" s="18"/>
      <c r="TPC305" s="18"/>
      <c r="TPD305" s="18"/>
      <c r="TPE305" s="18"/>
      <c r="TPF305" s="18"/>
      <c r="TPG305" s="18"/>
      <c r="TPH305" s="18"/>
      <c r="TPI305" s="18"/>
      <c r="TPJ305" s="18"/>
      <c r="TPK305" s="18"/>
      <c r="TPL305" s="18"/>
      <c r="TPM305" s="18"/>
      <c r="TPN305" s="18"/>
      <c r="TPO305" s="18"/>
      <c r="TPP305" s="18"/>
      <c r="TPQ305" s="18"/>
      <c r="TPR305" s="18"/>
      <c r="TPS305" s="18"/>
      <c r="TPT305" s="18"/>
      <c r="TPU305" s="18"/>
      <c r="TPV305" s="18"/>
      <c r="TPW305" s="18"/>
      <c r="TPX305" s="18"/>
      <c r="TPY305" s="18"/>
      <c r="TPZ305" s="18"/>
      <c r="TQA305" s="18"/>
      <c r="TQB305" s="18"/>
      <c r="TQC305" s="18"/>
      <c r="TQD305" s="18"/>
      <c r="TQE305" s="18"/>
      <c r="TQF305" s="18"/>
      <c r="TQG305" s="18"/>
      <c r="TQH305" s="18"/>
      <c r="TQI305" s="18"/>
      <c r="TQJ305" s="18"/>
      <c r="TQK305" s="18"/>
      <c r="TQL305" s="18"/>
      <c r="TQM305" s="18"/>
      <c r="TQN305" s="18"/>
      <c r="TQO305" s="18"/>
      <c r="TQP305" s="18"/>
      <c r="TQQ305" s="18"/>
      <c r="TQR305" s="18"/>
      <c r="TQS305" s="18"/>
      <c r="TQT305" s="18"/>
      <c r="TQU305" s="18"/>
      <c r="TQV305" s="18"/>
      <c r="TQW305" s="18"/>
      <c r="TQX305" s="18"/>
      <c r="TQY305" s="18"/>
      <c r="TQZ305" s="18"/>
      <c r="TRA305" s="18"/>
      <c r="TRB305" s="18"/>
      <c r="TRC305" s="18"/>
      <c r="TRD305" s="18"/>
      <c r="TRE305" s="18"/>
      <c r="TRF305" s="18"/>
      <c r="TRG305" s="18"/>
      <c r="TRH305" s="18"/>
      <c r="TRI305" s="18"/>
      <c r="TRJ305" s="18"/>
      <c r="TRK305" s="18"/>
      <c r="TRL305" s="18"/>
      <c r="TRM305" s="18"/>
      <c r="TRN305" s="18"/>
      <c r="TRO305" s="18"/>
      <c r="TRP305" s="18"/>
      <c r="TRQ305" s="18"/>
      <c r="TRR305" s="18"/>
      <c r="TRS305" s="18"/>
      <c r="TRT305" s="18"/>
      <c r="TRU305" s="18"/>
      <c r="TRV305" s="18"/>
      <c r="TRW305" s="18"/>
      <c r="TRX305" s="18"/>
      <c r="TRY305" s="18"/>
      <c r="TRZ305" s="18"/>
      <c r="TSA305" s="18"/>
      <c r="TSB305" s="18"/>
      <c r="TSC305" s="18"/>
      <c r="TSD305" s="18"/>
      <c r="TSE305" s="18"/>
      <c r="TSF305" s="18"/>
      <c r="TSG305" s="18"/>
      <c r="TSH305" s="18"/>
      <c r="TSI305" s="18"/>
      <c r="TSJ305" s="18"/>
      <c r="TSK305" s="18"/>
      <c r="TSL305" s="18"/>
      <c r="TSM305" s="18"/>
      <c r="TSN305" s="18"/>
      <c r="TSO305" s="18"/>
      <c r="TSP305" s="18"/>
      <c r="TSQ305" s="18"/>
      <c r="TSR305" s="18"/>
      <c r="TSS305" s="18"/>
      <c r="TST305" s="18"/>
      <c r="TSU305" s="18"/>
      <c r="TSV305" s="18"/>
      <c r="TSW305" s="18"/>
      <c r="TSX305" s="18"/>
      <c r="TSY305" s="18"/>
      <c r="TSZ305" s="18"/>
      <c r="TTA305" s="18"/>
      <c r="TTB305" s="18"/>
      <c r="TTC305" s="18"/>
      <c r="TTD305" s="18"/>
      <c r="TTE305" s="18"/>
      <c r="TTF305" s="18"/>
      <c r="TTG305" s="18"/>
      <c r="TTH305" s="18"/>
      <c r="TTI305" s="18"/>
      <c r="TTJ305" s="18"/>
      <c r="TTK305" s="18"/>
      <c r="TTL305" s="18"/>
      <c r="TTM305" s="18"/>
      <c r="TTN305" s="18"/>
      <c r="TTO305" s="18"/>
      <c r="TTP305" s="18"/>
      <c r="TTQ305" s="18"/>
      <c r="TTR305" s="18"/>
      <c r="TTS305" s="18"/>
      <c r="TTT305" s="18"/>
      <c r="TTU305" s="18"/>
      <c r="TTV305" s="18"/>
      <c r="TTW305" s="18"/>
      <c r="TTX305" s="18"/>
      <c r="TTY305" s="18"/>
      <c r="TTZ305" s="18"/>
      <c r="TUA305" s="18"/>
      <c r="TUB305" s="18"/>
      <c r="TUC305" s="18"/>
      <c r="TUD305" s="18"/>
      <c r="TUE305" s="18"/>
      <c r="TUF305" s="18"/>
      <c r="TUG305" s="18"/>
      <c r="TUH305" s="18"/>
      <c r="TUI305" s="18"/>
      <c r="TUJ305" s="18"/>
      <c r="TUK305" s="18"/>
      <c r="TUL305" s="18"/>
      <c r="TUM305" s="18"/>
      <c r="TUN305" s="18"/>
      <c r="TUO305" s="18"/>
      <c r="TUP305" s="18"/>
      <c r="TUQ305" s="18"/>
      <c r="TUR305" s="18"/>
      <c r="TUS305" s="18"/>
      <c r="TUT305" s="18"/>
      <c r="TUU305" s="18"/>
      <c r="TUV305" s="18"/>
      <c r="TUW305" s="18"/>
      <c r="TUX305" s="18"/>
      <c r="TUY305" s="18"/>
      <c r="TUZ305" s="18"/>
      <c r="TVA305" s="18"/>
      <c r="TVB305" s="18"/>
      <c r="TVC305" s="18"/>
      <c r="TVD305" s="18"/>
      <c r="TVE305" s="18"/>
      <c r="TVF305" s="18"/>
      <c r="TVG305" s="18"/>
      <c r="TVH305" s="18"/>
      <c r="TVI305" s="18"/>
      <c r="TVJ305" s="18"/>
      <c r="TVK305" s="18"/>
      <c r="TVL305" s="18"/>
      <c r="TVM305" s="18"/>
      <c r="TVN305" s="18"/>
      <c r="TVO305" s="18"/>
      <c r="TVP305" s="18"/>
      <c r="TVQ305" s="18"/>
      <c r="TVR305" s="18"/>
      <c r="TVS305" s="18"/>
      <c r="TVT305" s="18"/>
      <c r="TVU305" s="18"/>
      <c r="TVV305" s="18"/>
      <c r="TVW305" s="18"/>
      <c r="TVX305" s="18"/>
      <c r="TVY305" s="18"/>
      <c r="TVZ305" s="18"/>
      <c r="TWA305" s="18"/>
      <c r="TWB305" s="18"/>
      <c r="TWC305" s="18"/>
      <c r="TWD305" s="18"/>
      <c r="TWE305" s="18"/>
      <c r="TWF305" s="18"/>
      <c r="TWG305" s="18"/>
      <c r="TWH305" s="18"/>
      <c r="TWI305" s="18"/>
      <c r="TWJ305" s="18"/>
      <c r="TWK305" s="18"/>
      <c r="TWL305" s="18"/>
      <c r="TWM305" s="18"/>
      <c r="TWN305" s="18"/>
      <c r="TWO305" s="18"/>
      <c r="TWP305" s="18"/>
      <c r="TWQ305" s="18"/>
      <c r="TWR305" s="18"/>
      <c r="TWS305" s="18"/>
      <c r="TWT305" s="18"/>
      <c r="TWU305" s="18"/>
      <c r="TWV305" s="18"/>
      <c r="TWW305" s="18"/>
      <c r="TWX305" s="18"/>
      <c r="TWY305" s="18"/>
      <c r="TWZ305" s="18"/>
      <c r="TXA305" s="18"/>
      <c r="TXB305" s="18"/>
      <c r="TXC305" s="18"/>
      <c r="TXD305" s="18"/>
      <c r="TXE305" s="18"/>
      <c r="TXF305" s="18"/>
      <c r="TXG305" s="18"/>
      <c r="TXH305" s="18"/>
      <c r="TXI305" s="18"/>
      <c r="TXJ305" s="18"/>
      <c r="TXK305" s="18"/>
      <c r="TXL305" s="18"/>
      <c r="TXM305" s="18"/>
      <c r="TXN305" s="18"/>
      <c r="TXO305" s="18"/>
      <c r="TXP305" s="18"/>
      <c r="TXQ305" s="18"/>
      <c r="TXR305" s="18"/>
      <c r="TXS305" s="18"/>
      <c r="TXT305" s="18"/>
      <c r="TXU305" s="18"/>
      <c r="TXV305" s="18"/>
      <c r="TXW305" s="18"/>
      <c r="TXX305" s="18"/>
      <c r="TXY305" s="18"/>
      <c r="TXZ305" s="18"/>
      <c r="TYA305" s="18"/>
      <c r="TYB305" s="18"/>
      <c r="TYC305" s="18"/>
      <c r="TYD305" s="18"/>
      <c r="TYE305" s="18"/>
      <c r="TYF305" s="18"/>
      <c r="TYG305" s="18"/>
      <c r="TYH305" s="18"/>
      <c r="TYI305" s="18"/>
      <c r="TYJ305" s="18"/>
      <c r="TYK305" s="18"/>
      <c r="TYL305" s="18"/>
      <c r="TYM305" s="18"/>
      <c r="TYN305" s="18"/>
      <c r="TYO305" s="18"/>
      <c r="TYP305" s="18"/>
      <c r="TYQ305" s="18"/>
      <c r="TYR305" s="18"/>
      <c r="TYS305" s="18"/>
      <c r="TYT305" s="18"/>
      <c r="TYU305" s="18"/>
      <c r="TYV305" s="18"/>
      <c r="TYW305" s="18"/>
      <c r="TYX305" s="18"/>
      <c r="TYY305" s="18"/>
      <c r="TYZ305" s="18"/>
      <c r="TZA305" s="18"/>
      <c r="TZB305" s="18"/>
      <c r="TZC305" s="18"/>
      <c r="TZD305" s="18"/>
      <c r="TZE305" s="18"/>
      <c r="TZF305" s="18"/>
      <c r="TZG305" s="18"/>
      <c r="TZH305" s="18"/>
      <c r="TZI305" s="18"/>
      <c r="TZJ305" s="18"/>
      <c r="TZK305" s="18"/>
      <c r="TZL305" s="18"/>
      <c r="TZM305" s="18"/>
      <c r="TZN305" s="18"/>
      <c r="TZO305" s="18"/>
      <c r="TZP305" s="18"/>
      <c r="TZQ305" s="18"/>
      <c r="TZR305" s="18"/>
      <c r="TZS305" s="18"/>
      <c r="TZT305" s="18"/>
      <c r="TZU305" s="18"/>
      <c r="TZV305" s="18"/>
      <c r="TZW305" s="18"/>
      <c r="TZX305" s="18"/>
      <c r="TZY305" s="18"/>
      <c r="TZZ305" s="18"/>
      <c r="UAA305" s="18"/>
      <c r="UAB305" s="18"/>
      <c r="UAC305" s="18"/>
      <c r="UAD305" s="18"/>
      <c r="UAE305" s="18"/>
      <c r="UAF305" s="18"/>
      <c r="UAG305" s="18"/>
      <c r="UAH305" s="18"/>
      <c r="UAI305" s="18"/>
      <c r="UAJ305" s="18"/>
      <c r="UAK305" s="18"/>
      <c r="UAL305" s="18"/>
      <c r="UAM305" s="18"/>
      <c r="UAN305" s="18"/>
      <c r="UAO305" s="18"/>
      <c r="UAP305" s="18"/>
      <c r="UAQ305" s="18"/>
      <c r="UAR305" s="18"/>
      <c r="UAS305" s="18"/>
      <c r="UAT305" s="18"/>
      <c r="UAU305" s="18"/>
      <c r="UAV305" s="18"/>
      <c r="UAW305" s="18"/>
      <c r="UAX305" s="18"/>
      <c r="UAY305" s="18"/>
      <c r="UAZ305" s="18"/>
      <c r="UBA305" s="18"/>
      <c r="UBB305" s="18"/>
      <c r="UBC305" s="18"/>
      <c r="UBD305" s="18"/>
      <c r="UBE305" s="18"/>
      <c r="UBF305" s="18"/>
      <c r="UBG305" s="18"/>
      <c r="UBH305" s="18"/>
      <c r="UBI305" s="18"/>
      <c r="UBJ305" s="18"/>
      <c r="UBK305" s="18"/>
      <c r="UBL305" s="18"/>
      <c r="UBM305" s="18"/>
      <c r="UBN305" s="18"/>
      <c r="UBO305" s="18"/>
      <c r="UBP305" s="18"/>
      <c r="UBQ305" s="18"/>
      <c r="UBR305" s="18"/>
      <c r="UBS305" s="18"/>
      <c r="UBT305" s="18"/>
      <c r="UBU305" s="18"/>
      <c r="UBV305" s="18"/>
      <c r="UBW305" s="18"/>
      <c r="UBX305" s="18"/>
      <c r="UBY305" s="18"/>
      <c r="UBZ305" s="18"/>
      <c r="UCA305" s="18"/>
      <c r="UCB305" s="18"/>
      <c r="UCC305" s="18"/>
      <c r="UCD305" s="18"/>
      <c r="UCE305" s="18"/>
      <c r="UCF305" s="18"/>
      <c r="UCG305" s="18"/>
      <c r="UCH305" s="18"/>
      <c r="UCI305" s="18"/>
      <c r="UCJ305" s="18"/>
      <c r="UCK305" s="18"/>
      <c r="UCL305" s="18"/>
      <c r="UCM305" s="18"/>
      <c r="UCN305" s="18"/>
      <c r="UCO305" s="18"/>
      <c r="UCP305" s="18"/>
      <c r="UCQ305" s="18"/>
      <c r="UCR305" s="18"/>
      <c r="UCS305" s="18"/>
      <c r="UCT305" s="18"/>
      <c r="UCU305" s="18"/>
      <c r="UCV305" s="18"/>
      <c r="UCW305" s="18"/>
      <c r="UCX305" s="18"/>
      <c r="UCY305" s="18"/>
      <c r="UCZ305" s="18"/>
      <c r="UDA305" s="18"/>
      <c r="UDB305" s="18"/>
      <c r="UDC305" s="18"/>
      <c r="UDD305" s="18"/>
      <c r="UDE305" s="18"/>
      <c r="UDF305" s="18"/>
      <c r="UDG305" s="18"/>
      <c r="UDH305" s="18"/>
      <c r="UDI305" s="18"/>
      <c r="UDJ305" s="18"/>
      <c r="UDK305" s="18"/>
      <c r="UDL305" s="18"/>
      <c r="UDM305" s="18"/>
      <c r="UDN305" s="18"/>
      <c r="UDO305" s="18"/>
      <c r="UDP305" s="18"/>
      <c r="UDQ305" s="18"/>
      <c r="UDR305" s="18"/>
      <c r="UDS305" s="18"/>
      <c r="UDT305" s="18"/>
      <c r="UDU305" s="18"/>
      <c r="UDV305" s="18"/>
      <c r="UDW305" s="18"/>
      <c r="UDX305" s="18"/>
      <c r="UDY305" s="18"/>
      <c r="UDZ305" s="18"/>
      <c r="UEA305" s="18"/>
      <c r="UEB305" s="18"/>
      <c r="UEC305" s="18"/>
      <c r="UED305" s="18"/>
      <c r="UEE305" s="18"/>
      <c r="UEF305" s="18"/>
      <c r="UEG305" s="18"/>
      <c r="UEH305" s="18"/>
      <c r="UEI305" s="18"/>
      <c r="UEJ305" s="18"/>
      <c r="UEK305" s="18"/>
      <c r="UEL305" s="18"/>
      <c r="UEM305" s="18"/>
      <c r="UEN305" s="18"/>
      <c r="UEO305" s="18"/>
      <c r="UEP305" s="18"/>
      <c r="UEQ305" s="18"/>
      <c r="UER305" s="18"/>
      <c r="UES305" s="18"/>
      <c r="UET305" s="18"/>
      <c r="UEU305" s="18"/>
      <c r="UEV305" s="18"/>
      <c r="UEW305" s="18"/>
      <c r="UEX305" s="18"/>
      <c r="UEY305" s="18"/>
      <c r="UEZ305" s="18"/>
      <c r="UFA305" s="18"/>
      <c r="UFB305" s="18"/>
      <c r="UFC305" s="18"/>
      <c r="UFD305" s="18"/>
      <c r="UFE305" s="18"/>
      <c r="UFF305" s="18"/>
      <c r="UFG305" s="18"/>
      <c r="UFH305" s="18"/>
      <c r="UFI305" s="18"/>
      <c r="UFJ305" s="18"/>
      <c r="UFK305" s="18"/>
      <c r="UFL305" s="18"/>
      <c r="UFM305" s="18"/>
      <c r="UFN305" s="18"/>
      <c r="UFO305" s="18"/>
      <c r="UFP305" s="18"/>
      <c r="UFQ305" s="18"/>
      <c r="UFR305" s="18"/>
      <c r="UFS305" s="18"/>
      <c r="UFT305" s="18"/>
      <c r="UFU305" s="18"/>
      <c r="UFV305" s="18"/>
      <c r="UFW305" s="18"/>
      <c r="UFX305" s="18"/>
      <c r="UFY305" s="18"/>
      <c r="UFZ305" s="18"/>
      <c r="UGA305" s="18"/>
      <c r="UGB305" s="18"/>
      <c r="UGC305" s="18"/>
      <c r="UGD305" s="18"/>
      <c r="UGE305" s="18"/>
      <c r="UGF305" s="18"/>
      <c r="UGG305" s="18"/>
      <c r="UGH305" s="18"/>
      <c r="UGI305" s="18"/>
      <c r="UGJ305" s="18"/>
      <c r="UGK305" s="18"/>
      <c r="UGL305" s="18"/>
      <c r="UGM305" s="18"/>
      <c r="UGN305" s="18"/>
      <c r="UGO305" s="18"/>
      <c r="UGP305" s="18"/>
      <c r="UGQ305" s="18"/>
      <c r="UGR305" s="18"/>
      <c r="UGS305" s="18"/>
      <c r="UGT305" s="18"/>
      <c r="UGU305" s="18"/>
      <c r="UGV305" s="18"/>
      <c r="UGW305" s="18"/>
      <c r="UGX305" s="18"/>
      <c r="UGY305" s="18"/>
      <c r="UGZ305" s="18"/>
      <c r="UHA305" s="18"/>
      <c r="UHB305" s="18"/>
      <c r="UHC305" s="18"/>
      <c r="UHD305" s="18"/>
      <c r="UHE305" s="18"/>
      <c r="UHF305" s="18"/>
      <c r="UHG305" s="18"/>
      <c r="UHH305" s="18"/>
      <c r="UHI305" s="18"/>
      <c r="UHJ305" s="18"/>
      <c r="UHK305" s="18"/>
      <c r="UHL305" s="18"/>
      <c r="UHM305" s="18"/>
      <c r="UHN305" s="18"/>
      <c r="UHO305" s="18"/>
      <c r="UHP305" s="18"/>
      <c r="UHQ305" s="18"/>
      <c r="UHR305" s="18"/>
      <c r="UHS305" s="18"/>
      <c r="UHT305" s="18"/>
      <c r="UHU305" s="18"/>
      <c r="UHV305" s="18"/>
      <c r="UHW305" s="18"/>
      <c r="UHX305" s="18"/>
      <c r="UHY305" s="18"/>
      <c r="UHZ305" s="18"/>
      <c r="UIA305" s="18"/>
      <c r="UIB305" s="18"/>
      <c r="UIC305" s="18"/>
      <c r="UID305" s="18"/>
      <c r="UIE305" s="18"/>
      <c r="UIF305" s="18"/>
      <c r="UIG305" s="18"/>
      <c r="UIH305" s="18"/>
      <c r="UII305" s="18"/>
      <c r="UIJ305" s="18"/>
      <c r="UIK305" s="18"/>
      <c r="UIL305" s="18"/>
      <c r="UIM305" s="18"/>
      <c r="UIN305" s="18"/>
      <c r="UIO305" s="18"/>
      <c r="UIP305" s="18"/>
      <c r="UIQ305" s="18"/>
      <c r="UIR305" s="18"/>
      <c r="UIS305" s="18"/>
      <c r="UIT305" s="18"/>
      <c r="UIU305" s="18"/>
      <c r="UIV305" s="18"/>
      <c r="UIW305" s="18"/>
      <c r="UIX305" s="18"/>
      <c r="UIY305" s="18"/>
      <c r="UIZ305" s="18"/>
      <c r="UJA305" s="18"/>
      <c r="UJB305" s="18"/>
      <c r="UJC305" s="18"/>
      <c r="UJD305" s="18"/>
      <c r="UJE305" s="18"/>
      <c r="UJF305" s="18"/>
      <c r="UJG305" s="18"/>
      <c r="UJH305" s="18"/>
      <c r="UJI305" s="18"/>
      <c r="UJJ305" s="18"/>
      <c r="UJK305" s="18"/>
      <c r="UJL305" s="18"/>
      <c r="UJM305" s="18"/>
      <c r="UJN305" s="18"/>
      <c r="UJO305" s="18"/>
      <c r="UJP305" s="18"/>
      <c r="UJQ305" s="18"/>
      <c r="UJR305" s="18"/>
      <c r="UJS305" s="18"/>
      <c r="UJT305" s="18"/>
      <c r="UJU305" s="18"/>
      <c r="UJV305" s="18"/>
      <c r="UJW305" s="18"/>
      <c r="UJX305" s="18"/>
      <c r="UJY305" s="18"/>
      <c r="UJZ305" s="18"/>
      <c r="UKA305" s="18"/>
      <c r="UKB305" s="18"/>
      <c r="UKC305" s="18"/>
      <c r="UKD305" s="18"/>
      <c r="UKE305" s="18"/>
      <c r="UKF305" s="18"/>
      <c r="UKG305" s="18"/>
      <c r="UKH305" s="18"/>
      <c r="UKI305" s="18"/>
      <c r="UKJ305" s="18"/>
      <c r="UKK305" s="18"/>
      <c r="UKL305" s="18"/>
      <c r="UKM305" s="18"/>
      <c r="UKN305" s="18"/>
      <c r="UKO305" s="18"/>
      <c r="UKP305" s="18"/>
      <c r="UKQ305" s="18"/>
      <c r="UKR305" s="18"/>
      <c r="UKS305" s="18"/>
      <c r="UKT305" s="18"/>
      <c r="UKU305" s="18"/>
      <c r="UKV305" s="18"/>
      <c r="UKW305" s="18"/>
      <c r="UKX305" s="18"/>
      <c r="UKY305" s="18"/>
      <c r="UKZ305" s="18"/>
      <c r="ULA305" s="18"/>
      <c r="ULB305" s="18"/>
      <c r="ULC305" s="18"/>
      <c r="ULD305" s="18"/>
      <c r="ULE305" s="18"/>
      <c r="ULF305" s="18"/>
      <c r="ULG305" s="18"/>
      <c r="ULH305" s="18"/>
      <c r="ULI305" s="18"/>
      <c r="ULJ305" s="18"/>
      <c r="ULK305" s="18"/>
      <c r="ULL305" s="18"/>
      <c r="ULM305" s="18"/>
      <c r="ULN305" s="18"/>
      <c r="ULO305" s="18"/>
      <c r="ULP305" s="18"/>
      <c r="ULQ305" s="18"/>
      <c r="ULR305" s="18"/>
      <c r="ULS305" s="18"/>
      <c r="ULT305" s="18"/>
      <c r="ULU305" s="18"/>
      <c r="ULV305" s="18"/>
      <c r="ULW305" s="18"/>
      <c r="ULX305" s="18"/>
      <c r="ULY305" s="18"/>
      <c r="ULZ305" s="18"/>
      <c r="UMA305" s="18"/>
      <c r="UMB305" s="18"/>
      <c r="UMC305" s="18"/>
      <c r="UMD305" s="18"/>
      <c r="UME305" s="18"/>
      <c r="UMF305" s="18"/>
      <c r="UMG305" s="18"/>
      <c r="UMH305" s="18"/>
      <c r="UMI305" s="18"/>
      <c r="UMJ305" s="18"/>
      <c r="UMK305" s="18"/>
      <c r="UML305" s="18"/>
      <c r="UMM305" s="18"/>
      <c r="UMN305" s="18"/>
      <c r="UMO305" s="18"/>
      <c r="UMP305" s="18"/>
      <c r="UMQ305" s="18"/>
      <c r="UMR305" s="18"/>
      <c r="UMS305" s="18"/>
      <c r="UMT305" s="18"/>
      <c r="UMU305" s="18"/>
      <c r="UMV305" s="18"/>
      <c r="UMW305" s="18"/>
      <c r="UMX305" s="18"/>
      <c r="UMY305" s="18"/>
      <c r="UMZ305" s="18"/>
      <c r="UNA305" s="18"/>
      <c r="UNB305" s="18"/>
      <c r="UNC305" s="18"/>
      <c r="UND305" s="18"/>
      <c r="UNE305" s="18"/>
      <c r="UNF305" s="18"/>
      <c r="UNG305" s="18"/>
      <c r="UNH305" s="18"/>
      <c r="UNI305" s="18"/>
      <c r="UNJ305" s="18"/>
      <c r="UNK305" s="18"/>
      <c r="UNL305" s="18"/>
      <c r="UNM305" s="18"/>
      <c r="UNN305" s="18"/>
      <c r="UNO305" s="18"/>
      <c r="UNP305" s="18"/>
      <c r="UNQ305" s="18"/>
      <c r="UNR305" s="18"/>
      <c r="UNS305" s="18"/>
      <c r="UNT305" s="18"/>
      <c r="UNU305" s="18"/>
      <c r="UNV305" s="18"/>
      <c r="UNW305" s="18"/>
      <c r="UNX305" s="18"/>
      <c r="UNY305" s="18"/>
      <c r="UNZ305" s="18"/>
      <c r="UOA305" s="18"/>
      <c r="UOB305" s="18"/>
      <c r="UOC305" s="18"/>
      <c r="UOD305" s="18"/>
      <c r="UOE305" s="18"/>
      <c r="UOF305" s="18"/>
      <c r="UOG305" s="18"/>
      <c r="UOH305" s="18"/>
      <c r="UOI305" s="18"/>
      <c r="UOJ305" s="18"/>
      <c r="UOK305" s="18"/>
      <c r="UOL305" s="18"/>
      <c r="UOM305" s="18"/>
      <c r="UON305" s="18"/>
      <c r="UOO305" s="18"/>
      <c r="UOP305" s="18"/>
      <c r="UOQ305" s="18"/>
      <c r="UOR305" s="18"/>
      <c r="UOS305" s="18"/>
      <c r="UOT305" s="18"/>
      <c r="UOU305" s="18"/>
      <c r="UOV305" s="18"/>
      <c r="UOW305" s="18"/>
      <c r="UOX305" s="18"/>
      <c r="UOY305" s="18"/>
      <c r="UOZ305" s="18"/>
      <c r="UPA305" s="18"/>
      <c r="UPB305" s="18"/>
      <c r="UPC305" s="18"/>
      <c r="UPD305" s="18"/>
      <c r="UPE305" s="18"/>
      <c r="UPF305" s="18"/>
      <c r="UPG305" s="18"/>
      <c r="UPH305" s="18"/>
      <c r="UPI305" s="18"/>
      <c r="UPJ305" s="18"/>
      <c r="UPK305" s="18"/>
      <c r="UPL305" s="18"/>
      <c r="UPM305" s="18"/>
      <c r="UPN305" s="18"/>
      <c r="UPO305" s="18"/>
      <c r="UPP305" s="18"/>
      <c r="UPQ305" s="18"/>
      <c r="UPR305" s="18"/>
      <c r="UPS305" s="18"/>
      <c r="UPT305" s="18"/>
      <c r="UPU305" s="18"/>
      <c r="UPV305" s="18"/>
      <c r="UPW305" s="18"/>
      <c r="UPX305" s="18"/>
      <c r="UPY305" s="18"/>
      <c r="UPZ305" s="18"/>
      <c r="UQA305" s="18"/>
      <c r="UQB305" s="18"/>
      <c r="UQC305" s="18"/>
      <c r="UQD305" s="18"/>
      <c r="UQE305" s="18"/>
      <c r="UQF305" s="18"/>
      <c r="UQG305" s="18"/>
      <c r="UQH305" s="18"/>
      <c r="UQI305" s="18"/>
      <c r="UQJ305" s="18"/>
      <c r="UQK305" s="18"/>
      <c r="UQL305" s="18"/>
      <c r="UQM305" s="18"/>
      <c r="UQN305" s="18"/>
      <c r="UQO305" s="18"/>
      <c r="UQP305" s="18"/>
      <c r="UQQ305" s="18"/>
      <c r="UQR305" s="18"/>
      <c r="UQS305" s="18"/>
      <c r="UQT305" s="18"/>
      <c r="UQU305" s="18"/>
      <c r="UQV305" s="18"/>
      <c r="UQW305" s="18"/>
      <c r="UQX305" s="18"/>
      <c r="UQY305" s="18"/>
      <c r="UQZ305" s="18"/>
      <c r="URA305" s="18"/>
      <c r="URB305" s="18"/>
      <c r="URC305" s="18"/>
      <c r="URD305" s="18"/>
      <c r="URE305" s="18"/>
      <c r="URF305" s="18"/>
      <c r="URG305" s="18"/>
      <c r="URH305" s="18"/>
      <c r="URI305" s="18"/>
      <c r="URJ305" s="18"/>
      <c r="URK305" s="18"/>
      <c r="URL305" s="18"/>
      <c r="URM305" s="18"/>
      <c r="URN305" s="18"/>
      <c r="URO305" s="18"/>
      <c r="URP305" s="18"/>
      <c r="URQ305" s="18"/>
      <c r="URR305" s="18"/>
      <c r="URS305" s="18"/>
      <c r="URT305" s="18"/>
      <c r="URU305" s="18"/>
      <c r="URV305" s="18"/>
      <c r="URW305" s="18"/>
      <c r="URX305" s="18"/>
      <c r="URY305" s="18"/>
      <c r="URZ305" s="18"/>
      <c r="USA305" s="18"/>
      <c r="USB305" s="18"/>
      <c r="USC305" s="18"/>
      <c r="USD305" s="18"/>
      <c r="USE305" s="18"/>
      <c r="USF305" s="18"/>
      <c r="USG305" s="18"/>
      <c r="USH305" s="18"/>
      <c r="USI305" s="18"/>
      <c r="USJ305" s="18"/>
      <c r="USK305" s="18"/>
      <c r="USL305" s="18"/>
      <c r="USM305" s="18"/>
      <c r="USN305" s="18"/>
      <c r="USO305" s="18"/>
      <c r="USP305" s="18"/>
      <c r="USQ305" s="18"/>
      <c r="USR305" s="18"/>
      <c r="USS305" s="18"/>
      <c r="UST305" s="18"/>
      <c r="USU305" s="18"/>
      <c r="USV305" s="18"/>
      <c r="USW305" s="18"/>
      <c r="USX305" s="18"/>
      <c r="USY305" s="18"/>
      <c r="USZ305" s="18"/>
      <c r="UTA305" s="18"/>
      <c r="UTB305" s="18"/>
      <c r="UTC305" s="18"/>
      <c r="UTD305" s="18"/>
      <c r="UTE305" s="18"/>
      <c r="UTF305" s="18"/>
      <c r="UTG305" s="18"/>
      <c r="UTH305" s="18"/>
      <c r="UTI305" s="18"/>
      <c r="UTJ305" s="18"/>
      <c r="UTK305" s="18"/>
      <c r="UTL305" s="18"/>
      <c r="UTM305" s="18"/>
      <c r="UTN305" s="18"/>
      <c r="UTO305" s="18"/>
      <c r="UTP305" s="18"/>
      <c r="UTQ305" s="18"/>
      <c r="UTR305" s="18"/>
      <c r="UTS305" s="18"/>
      <c r="UTT305" s="18"/>
      <c r="UTU305" s="18"/>
      <c r="UTV305" s="18"/>
      <c r="UTW305" s="18"/>
      <c r="UTX305" s="18"/>
      <c r="UTY305" s="18"/>
      <c r="UTZ305" s="18"/>
      <c r="UUA305" s="18"/>
      <c r="UUB305" s="18"/>
      <c r="UUC305" s="18"/>
      <c r="UUD305" s="18"/>
      <c r="UUE305" s="18"/>
      <c r="UUF305" s="18"/>
      <c r="UUG305" s="18"/>
      <c r="UUH305" s="18"/>
      <c r="UUI305" s="18"/>
      <c r="UUJ305" s="18"/>
      <c r="UUK305" s="18"/>
      <c r="UUL305" s="18"/>
      <c r="UUM305" s="18"/>
      <c r="UUN305" s="18"/>
      <c r="UUO305" s="18"/>
      <c r="UUP305" s="18"/>
      <c r="UUQ305" s="18"/>
      <c r="UUR305" s="18"/>
      <c r="UUS305" s="18"/>
      <c r="UUT305" s="18"/>
      <c r="UUU305" s="18"/>
      <c r="UUV305" s="18"/>
      <c r="UUW305" s="18"/>
      <c r="UUX305" s="18"/>
      <c r="UUY305" s="18"/>
      <c r="UUZ305" s="18"/>
      <c r="UVA305" s="18"/>
      <c r="UVB305" s="18"/>
      <c r="UVC305" s="18"/>
      <c r="UVD305" s="18"/>
      <c r="UVE305" s="18"/>
      <c r="UVF305" s="18"/>
      <c r="UVG305" s="18"/>
      <c r="UVH305" s="18"/>
      <c r="UVI305" s="18"/>
      <c r="UVJ305" s="18"/>
      <c r="UVK305" s="18"/>
      <c r="UVL305" s="18"/>
      <c r="UVM305" s="18"/>
      <c r="UVN305" s="18"/>
      <c r="UVO305" s="18"/>
      <c r="UVP305" s="18"/>
      <c r="UVQ305" s="18"/>
      <c r="UVR305" s="18"/>
      <c r="UVS305" s="18"/>
      <c r="UVT305" s="18"/>
      <c r="UVU305" s="18"/>
      <c r="UVV305" s="18"/>
      <c r="UVW305" s="18"/>
      <c r="UVX305" s="18"/>
      <c r="UVY305" s="18"/>
      <c r="UVZ305" s="18"/>
      <c r="UWA305" s="18"/>
      <c r="UWB305" s="18"/>
      <c r="UWC305" s="18"/>
      <c r="UWD305" s="18"/>
      <c r="UWE305" s="18"/>
      <c r="UWF305" s="18"/>
      <c r="UWG305" s="18"/>
      <c r="UWH305" s="18"/>
      <c r="UWI305" s="18"/>
      <c r="UWJ305" s="18"/>
      <c r="UWK305" s="18"/>
      <c r="UWL305" s="18"/>
      <c r="UWM305" s="18"/>
      <c r="UWN305" s="18"/>
      <c r="UWO305" s="18"/>
      <c r="UWP305" s="18"/>
      <c r="UWQ305" s="18"/>
      <c r="UWR305" s="18"/>
      <c r="UWS305" s="18"/>
      <c r="UWT305" s="18"/>
      <c r="UWU305" s="18"/>
      <c r="UWV305" s="18"/>
      <c r="UWW305" s="18"/>
      <c r="UWX305" s="18"/>
      <c r="UWY305" s="18"/>
      <c r="UWZ305" s="18"/>
      <c r="UXA305" s="18"/>
      <c r="UXB305" s="18"/>
      <c r="UXC305" s="18"/>
      <c r="UXD305" s="18"/>
      <c r="UXE305" s="18"/>
      <c r="UXF305" s="18"/>
      <c r="UXG305" s="18"/>
      <c r="UXH305" s="18"/>
      <c r="UXI305" s="18"/>
      <c r="UXJ305" s="18"/>
      <c r="UXK305" s="18"/>
      <c r="UXL305" s="18"/>
      <c r="UXM305" s="18"/>
      <c r="UXN305" s="18"/>
      <c r="UXO305" s="18"/>
      <c r="UXP305" s="18"/>
      <c r="UXQ305" s="18"/>
      <c r="UXR305" s="18"/>
      <c r="UXS305" s="18"/>
      <c r="UXT305" s="18"/>
      <c r="UXU305" s="18"/>
      <c r="UXV305" s="18"/>
      <c r="UXW305" s="18"/>
      <c r="UXX305" s="18"/>
      <c r="UXY305" s="18"/>
      <c r="UXZ305" s="18"/>
      <c r="UYA305" s="18"/>
      <c r="UYB305" s="18"/>
      <c r="UYC305" s="18"/>
      <c r="UYD305" s="18"/>
      <c r="UYE305" s="18"/>
      <c r="UYF305" s="18"/>
      <c r="UYG305" s="18"/>
      <c r="UYH305" s="18"/>
      <c r="UYI305" s="18"/>
      <c r="UYJ305" s="18"/>
      <c r="UYK305" s="18"/>
      <c r="UYL305" s="18"/>
      <c r="UYM305" s="18"/>
      <c r="UYN305" s="18"/>
      <c r="UYO305" s="18"/>
      <c r="UYP305" s="18"/>
      <c r="UYQ305" s="18"/>
      <c r="UYR305" s="18"/>
      <c r="UYS305" s="18"/>
      <c r="UYT305" s="18"/>
      <c r="UYU305" s="18"/>
      <c r="UYV305" s="18"/>
      <c r="UYW305" s="18"/>
      <c r="UYX305" s="18"/>
      <c r="UYY305" s="18"/>
      <c r="UYZ305" s="18"/>
      <c r="UZA305" s="18"/>
      <c r="UZB305" s="18"/>
      <c r="UZC305" s="18"/>
      <c r="UZD305" s="18"/>
      <c r="UZE305" s="18"/>
      <c r="UZF305" s="18"/>
      <c r="UZG305" s="18"/>
      <c r="UZH305" s="18"/>
      <c r="UZI305" s="18"/>
      <c r="UZJ305" s="18"/>
      <c r="UZK305" s="18"/>
      <c r="UZL305" s="18"/>
      <c r="UZM305" s="18"/>
      <c r="UZN305" s="18"/>
      <c r="UZO305" s="18"/>
      <c r="UZP305" s="18"/>
      <c r="UZQ305" s="18"/>
      <c r="UZR305" s="18"/>
      <c r="UZS305" s="18"/>
      <c r="UZT305" s="18"/>
      <c r="UZU305" s="18"/>
      <c r="UZV305" s="18"/>
      <c r="UZW305" s="18"/>
      <c r="UZX305" s="18"/>
      <c r="UZY305" s="18"/>
      <c r="UZZ305" s="18"/>
      <c r="VAA305" s="18"/>
      <c r="VAB305" s="18"/>
      <c r="VAC305" s="18"/>
      <c r="VAD305" s="18"/>
      <c r="VAE305" s="18"/>
      <c r="VAF305" s="18"/>
      <c r="VAG305" s="18"/>
      <c r="VAH305" s="18"/>
      <c r="VAI305" s="18"/>
      <c r="VAJ305" s="18"/>
      <c r="VAK305" s="18"/>
      <c r="VAL305" s="18"/>
      <c r="VAM305" s="18"/>
      <c r="VAN305" s="18"/>
      <c r="VAO305" s="18"/>
      <c r="VAP305" s="18"/>
      <c r="VAQ305" s="18"/>
      <c r="VAR305" s="18"/>
      <c r="VAS305" s="18"/>
      <c r="VAT305" s="18"/>
      <c r="VAU305" s="18"/>
      <c r="VAV305" s="18"/>
      <c r="VAW305" s="18"/>
      <c r="VAX305" s="18"/>
      <c r="VAY305" s="18"/>
      <c r="VAZ305" s="18"/>
      <c r="VBA305" s="18"/>
      <c r="VBB305" s="18"/>
      <c r="VBC305" s="18"/>
      <c r="VBD305" s="18"/>
      <c r="VBE305" s="18"/>
      <c r="VBF305" s="18"/>
      <c r="VBG305" s="18"/>
      <c r="VBH305" s="18"/>
      <c r="VBI305" s="18"/>
      <c r="VBJ305" s="18"/>
      <c r="VBK305" s="18"/>
      <c r="VBL305" s="18"/>
      <c r="VBM305" s="18"/>
      <c r="VBN305" s="18"/>
      <c r="VBO305" s="18"/>
      <c r="VBP305" s="18"/>
      <c r="VBQ305" s="18"/>
      <c r="VBR305" s="18"/>
      <c r="VBS305" s="18"/>
      <c r="VBT305" s="18"/>
      <c r="VBU305" s="18"/>
      <c r="VBV305" s="18"/>
      <c r="VBW305" s="18"/>
      <c r="VBX305" s="18"/>
      <c r="VBY305" s="18"/>
      <c r="VBZ305" s="18"/>
      <c r="VCA305" s="18"/>
      <c r="VCB305" s="18"/>
      <c r="VCC305" s="18"/>
      <c r="VCD305" s="18"/>
      <c r="VCE305" s="18"/>
      <c r="VCF305" s="18"/>
      <c r="VCG305" s="18"/>
      <c r="VCH305" s="18"/>
      <c r="VCI305" s="18"/>
      <c r="VCJ305" s="18"/>
      <c r="VCK305" s="18"/>
      <c r="VCL305" s="18"/>
      <c r="VCM305" s="18"/>
      <c r="VCN305" s="18"/>
      <c r="VCO305" s="18"/>
      <c r="VCP305" s="18"/>
      <c r="VCQ305" s="18"/>
      <c r="VCR305" s="18"/>
      <c r="VCS305" s="18"/>
      <c r="VCT305" s="18"/>
      <c r="VCU305" s="18"/>
      <c r="VCV305" s="18"/>
      <c r="VCW305" s="18"/>
      <c r="VCX305" s="18"/>
      <c r="VCY305" s="18"/>
      <c r="VCZ305" s="18"/>
      <c r="VDA305" s="18"/>
      <c r="VDB305" s="18"/>
      <c r="VDC305" s="18"/>
      <c r="VDD305" s="18"/>
      <c r="VDE305" s="18"/>
      <c r="VDF305" s="18"/>
      <c r="VDG305" s="18"/>
      <c r="VDH305" s="18"/>
      <c r="VDI305" s="18"/>
      <c r="VDJ305" s="18"/>
      <c r="VDK305" s="18"/>
      <c r="VDL305" s="18"/>
      <c r="VDM305" s="18"/>
      <c r="VDN305" s="18"/>
      <c r="VDO305" s="18"/>
      <c r="VDP305" s="18"/>
      <c r="VDQ305" s="18"/>
      <c r="VDR305" s="18"/>
      <c r="VDS305" s="18"/>
      <c r="VDT305" s="18"/>
      <c r="VDU305" s="18"/>
      <c r="VDV305" s="18"/>
      <c r="VDW305" s="18"/>
      <c r="VDX305" s="18"/>
      <c r="VDY305" s="18"/>
      <c r="VDZ305" s="18"/>
      <c r="VEA305" s="18"/>
      <c r="VEB305" s="18"/>
      <c r="VEC305" s="18"/>
      <c r="VED305" s="18"/>
      <c r="VEE305" s="18"/>
      <c r="VEF305" s="18"/>
      <c r="VEG305" s="18"/>
      <c r="VEH305" s="18"/>
      <c r="VEI305" s="18"/>
      <c r="VEJ305" s="18"/>
      <c r="VEK305" s="18"/>
      <c r="VEL305" s="18"/>
      <c r="VEM305" s="18"/>
      <c r="VEN305" s="18"/>
      <c r="VEO305" s="18"/>
      <c r="VEP305" s="18"/>
      <c r="VEQ305" s="18"/>
      <c r="VER305" s="18"/>
      <c r="VES305" s="18"/>
      <c r="VET305" s="18"/>
      <c r="VEU305" s="18"/>
      <c r="VEV305" s="18"/>
      <c r="VEW305" s="18"/>
      <c r="VEX305" s="18"/>
      <c r="VEY305" s="18"/>
      <c r="VEZ305" s="18"/>
      <c r="VFA305" s="18"/>
      <c r="VFB305" s="18"/>
      <c r="VFC305" s="18"/>
      <c r="VFD305" s="18"/>
      <c r="VFE305" s="18"/>
      <c r="VFF305" s="18"/>
      <c r="VFG305" s="18"/>
      <c r="VFH305" s="18"/>
      <c r="VFI305" s="18"/>
      <c r="VFJ305" s="18"/>
      <c r="VFK305" s="18"/>
      <c r="VFL305" s="18"/>
      <c r="VFM305" s="18"/>
      <c r="VFN305" s="18"/>
      <c r="VFO305" s="18"/>
      <c r="VFP305" s="18"/>
      <c r="VFQ305" s="18"/>
      <c r="VFR305" s="18"/>
      <c r="VFS305" s="18"/>
      <c r="VFT305" s="18"/>
      <c r="VFU305" s="18"/>
      <c r="VFV305" s="18"/>
      <c r="VFW305" s="18"/>
      <c r="VFX305" s="18"/>
      <c r="VFY305" s="18"/>
      <c r="VFZ305" s="18"/>
      <c r="VGA305" s="18"/>
      <c r="VGB305" s="18"/>
      <c r="VGC305" s="18"/>
      <c r="VGD305" s="18"/>
      <c r="VGE305" s="18"/>
      <c r="VGF305" s="18"/>
      <c r="VGG305" s="18"/>
      <c r="VGH305" s="18"/>
      <c r="VGI305" s="18"/>
      <c r="VGJ305" s="18"/>
      <c r="VGK305" s="18"/>
      <c r="VGL305" s="18"/>
      <c r="VGM305" s="18"/>
      <c r="VGN305" s="18"/>
      <c r="VGO305" s="18"/>
      <c r="VGP305" s="18"/>
      <c r="VGQ305" s="18"/>
      <c r="VGR305" s="18"/>
      <c r="VGS305" s="18"/>
      <c r="VGT305" s="18"/>
      <c r="VGU305" s="18"/>
      <c r="VGV305" s="18"/>
      <c r="VGW305" s="18"/>
      <c r="VGX305" s="18"/>
      <c r="VGY305" s="18"/>
      <c r="VGZ305" s="18"/>
      <c r="VHA305" s="18"/>
      <c r="VHB305" s="18"/>
      <c r="VHC305" s="18"/>
      <c r="VHD305" s="18"/>
      <c r="VHE305" s="18"/>
      <c r="VHF305" s="18"/>
      <c r="VHG305" s="18"/>
      <c r="VHH305" s="18"/>
      <c r="VHI305" s="18"/>
      <c r="VHJ305" s="18"/>
      <c r="VHK305" s="18"/>
      <c r="VHL305" s="18"/>
      <c r="VHM305" s="18"/>
      <c r="VHN305" s="18"/>
      <c r="VHO305" s="18"/>
      <c r="VHP305" s="18"/>
      <c r="VHQ305" s="18"/>
      <c r="VHR305" s="18"/>
      <c r="VHS305" s="18"/>
      <c r="VHT305" s="18"/>
      <c r="VHU305" s="18"/>
      <c r="VHV305" s="18"/>
      <c r="VHW305" s="18"/>
      <c r="VHX305" s="18"/>
      <c r="VHY305" s="18"/>
      <c r="VHZ305" s="18"/>
      <c r="VIA305" s="18"/>
      <c r="VIB305" s="18"/>
      <c r="VIC305" s="18"/>
      <c r="VID305" s="18"/>
      <c r="VIE305" s="18"/>
      <c r="VIF305" s="18"/>
      <c r="VIG305" s="18"/>
      <c r="VIH305" s="18"/>
      <c r="VII305" s="18"/>
      <c r="VIJ305" s="18"/>
      <c r="VIK305" s="18"/>
      <c r="VIL305" s="18"/>
      <c r="VIM305" s="18"/>
      <c r="VIN305" s="18"/>
      <c r="VIO305" s="18"/>
      <c r="VIP305" s="18"/>
      <c r="VIQ305" s="18"/>
      <c r="VIR305" s="18"/>
      <c r="VIS305" s="18"/>
      <c r="VIT305" s="18"/>
      <c r="VIU305" s="18"/>
      <c r="VIV305" s="18"/>
      <c r="VIW305" s="18"/>
      <c r="VIX305" s="18"/>
      <c r="VIY305" s="18"/>
      <c r="VIZ305" s="18"/>
      <c r="VJA305" s="18"/>
      <c r="VJB305" s="18"/>
      <c r="VJC305" s="18"/>
      <c r="VJD305" s="18"/>
      <c r="VJE305" s="18"/>
      <c r="VJF305" s="18"/>
      <c r="VJG305" s="18"/>
      <c r="VJH305" s="18"/>
      <c r="VJI305" s="18"/>
      <c r="VJJ305" s="18"/>
      <c r="VJK305" s="18"/>
      <c r="VJL305" s="18"/>
      <c r="VJM305" s="18"/>
      <c r="VJN305" s="18"/>
      <c r="VJO305" s="18"/>
      <c r="VJP305" s="18"/>
      <c r="VJQ305" s="18"/>
      <c r="VJR305" s="18"/>
      <c r="VJS305" s="18"/>
      <c r="VJT305" s="18"/>
      <c r="VJU305" s="18"/>
      <c r="VJV305" s="18"/>
      <c r="VJW305" s="18"/>
      <c r="VJX305" s="18"/>
      <c r="VJY305" s="18"/>
      <c r="VJZ305" s="18"/>
      <c r="VKA305" s="18"/>
      <c r="VKB305" s="18"/>
      <c r="VKC305" s="18"/>
      <c r="VKD305" s="18"/>
      <c r="VKE305" s="18"/>
      <c r="VKF305" s="18"/>
      <c r="VKG305" s="18"/>
      <c r="VKH305" s="18"/>
      <c r="VKI305" s="18"/>
      <c r="VKJ305" s="18"/>
      <c r="VKK305" s="18"/>
      <c r="VKL305" s="18"/>
      <c r="VKM305" s="18"/>
      <c r="VKN305" s="18"/>
      <c r="VKO305" s="18"/>
      <c r="VKP305" s="18"/>
      <c r="VKQ305" s="18"/>
      <c r="VKR305" s="18"/>
      <c r="VKS305" s="18"/>
      <c r="VKT305" s="18"/>
      <c r="VKU305" s="18"/>
      <c r="VKV305" s="18"/>
      <c r="VKW305" s="18"/>
      <c r="VKX305" s="18"/>
      <c r="VKY305" s="18"/>
      <c r="VKZ305" s="18"/>
      <c r="VLA305" s="18"/>
      <c r="VLB305" s="18"/>
      <c r="VLC305" s="18"/>
      <c r="VLD305" s="18"/>
      <c r="VLE305" s="18"/>
      <c r="VLF305" s="18"/>
      <c r="VLG305" s="18"/>
      <c r="VLH305" s="18"/>
      <c r="VLI305" s="18"/>
      <c r="VLJ305" s="18"/>
      <c r="VLK305" s="18"/>
      <c r="VLL305" s="18"/>
      <c r="VLM305" s="18"/>
      <c r="VLN305" s="18"/>
      <c r="VLO305" s="18"/>
      <c r="VLP305" s="18"/>
      <c r="VLQ305" s="18"/>
      <c r="VLR305" s="18"/>
      <c r="VLS305" s="18"/>
      <c r="VLT305" s="18"/>
      <c r="VLU305" s="18"/>
      <c r="VLV305" s="18"/>
      <c r="VLW305" s="18"/>
      <c r="VLX305" s="18"/>
      <c r="VLY305" s="18"/>
      <c r="VLZ305" s="18"/>
      <c r="VMA305" s="18"/>
      <c r="VMB305" s="18"/>
      <c r="VMC305" s="18"/>
      <c r="VMD305" s="18"/>
      <c r="VME305" s="18"/>
      <c r="VMF305" s="18"/>
      <c r="VMG305" s="18"/>
      <c r="VMH305" s="18"/>
      <c r="VMI305" s="18"/>
      <c r="VMJ305" s="18"/>
      <c r="VMK305" s="18"/>
      <c r="VML305" s="18"/>
      <c r="VMM305" s="18"/>
      <c r="VMN305" s="18"/>
      <c r="VMO305" s="18"/>
      <c r="VMP305" s="18"/>
      <c r="VMQ305" s="18"/>
      <c r="VMR305" s="18"/>
      <c r="VMS305" s="18"/>
      <c r="VMT305" s="18"/>
      <c r="VMU305" s="18"/>
      <c r="VMV305" s="18"/>
      <c r="VMW305" s="18"/>
      <c r="VMX305" s="18"/>
      <c r="VMY305" s="18"/>
      <c r="VMZ305" s="18"/>
      <c r="VNA305" s="18"/>
      <c r="VNB305" s="18"/>
      <c r="VNC305" s="18"/>
      <c r="VND305" s="18"/>
      <c r="VNE305" s="18"/>
      <c r="VNF305" s="18"/>
      <c r="VNG305" s="18"/>
      <c r="VNH305" s="18"/>
      <c r="VNI305" s="18"/>
      <c r="VNJ305" s="18"/>
      <c r="VNK305" s="18"/>
      <c r="VNL305" s="18"/>
      <c r="VNM305" s="18"/>
      <c r="VNN305" s="18"/>
      <c r="VNO305" s="18"/>
      <c r="VNP305" s="18"/>
      <c r="VNQ305" s="18"/>
      <c r="VNR305" s="18"/>
      <c r="VNS305" s="18"/>
      <c r="VNT305" s="18"/>
      <c r="VNU305" s="18"/>
      <c r="VNV305" s="18"/>
      <c r="VNW305" s="18"/>
      <c r="VNX305" s="18"/>
      <c r="VNY305" s="18"/>
      <c r="VNZ305" s="18"/>
      <c r="VOA305" s="18"/>
      <c r="VOB305" s="18"/>
      <c r="VOC305" s="18"/>
      <c r="VOD305" s="18"/>
      <c r="VOE305" s="18"/>
      <c r="VOF305" s="18"/>
      <c r="VOG305" s="18"/>
      <c r="VOH305" s="18"/>
      <c r="VOI305" s="18"/>
      <c r="VOJ305" s="18"/>
      <c r="VOK305" s="18"/>
      <c r="VOL305" s="18"/>
      <c r="VOM305" s="18"/>
      <c r="VON305" s="18"/>
      <c r="VOO305" s="18"/>
      <c r="VOP305" s="18"/>
      <c r="VOQ305" s="18"/>
      <c r="VOR305" s="18"/>
      <c r="VOS305" s="18"/>
      <c r="VOT305" s="18"/>
      <c r="VOU305" s="18"/>
      <c r="VOV305" s="18"/>
      <c r="VOW305" s="18"/>
      <c r="VOX305" s="18"/>
      <c r="VOY305" s="18"/>
      <c r="VOZ305" s="18"/>
      <c r="VPA305" s="18"/>
      <c r="VPB305" s="18"/>
      <c r="VPC305" s="18"/>
      <c r="VPD305" s="18"/>
      <c r="VPE305" s="18"/>
      <c r="VPF305" s="18"/>
      <c r="VPG305" s="18"/>
      <c r="VPH305" s="18"/>
      <c r="VPI305" s="18"/>
      <c r="VPJ305" s="18"/>
      <c r="VPK305" s="18"/>
      <c r="VPL305" s="18"/>
      <c r="VPM305" s="18"/>
      <c r="VPN305" s="18"/>
      <c r="VPO305" s="18"/>
      <c r="VPP305" s="18"/>
      <c r="VPQ305" s="18"/>
      <c r="VPR305" s="18"/>
      <c r="VPS305" s="18"/>
      <c r="VPT305" s="18"/>
      <c r="VPU305" s="18"/>
      <c r="VPV305" s="18"/>
      <c r="VPW305" s="18"/>
      <c r="VPX305" s="18"/>
      <c r="VPY305" s="18"/>
      <c r="VPZ305" s="18"/>
      <c r="VQA305" s="18"/>
      <c r="VQB305" s="18"/>
      <c r="VQC305" s="18"/>
      <c r="VQD305" s="18"/>
      <c r="VQE305" s="18"/>
      <c r="VQF305" s="18"/>
      <c r="VQG305" s="18"/>
      <c r="VQH305" s="18"/>
      <c r="VQI305" s="18"/>
      <c r="VQJ305" s="18"/>
      <c r="VQK305" s="18"/>
      <c r="VQL305" s="18"/>
      <c r="VQM305" s="18"/>
      <c r="VQN305" s="18"/>
      <c r="VQO305" s="18"/>
      <c r="VQP305" s="18"/>
      <c r="VQQ305" s="18"/>
      <c r="VQR305" s="18"/>
      <c r="VQS305" s="18"/>
      <c r="VQT305" s="18"/>
      <c r="VQU305" s="18"/>
      <c r="VQV305" s="18"/>
      <c r="VQW305" s="18"/>
      <c r="VQX305" s="18"/>
      <c r="VQY305" s="18"/>
      <c r="VQZ305" s="18"/>
      <c r="VRA305" s="18"/>
      <c r="VRB305" s="18"/>
      <c r="VRC305" s="18"/>
      <c r="VRD305" s="18"/>
      <c r="VRE305" s="18"/>
      <c r="VRF305" s="18"/>
      <c r="VRG305" s="18"/>
      <c r="VRH305" s="18"/>
      <c r="VRI305" s="18"/>
      <c r="VRJ305" s="18"/>
      <c r="VRK305" s="18"/>
      <c r="VRL305" s="18"/>
      <c r="VRM305" s="18"/>
      <c r="VRN305" s="18"/>
      <c r="VRO305" s="18"/>
      <c r="VRP305" s="18"/>
      <c r="VRQ305" s="18"/>
      <c r="VRR305" s="18"/>
      <c r="VRS305" s="18"/>
      <c r="VRT305" s="18"/>
      <c r="VRU305" s="18"/>
      <c r="VRV305" s="18"/>
      <c r="VRW305" s="18"/>
      <c r="VRX305" s="18"/>
      <c r="VRY305" s="18"/>
      <c r="VRZ305" s="18"/>
      <c r="VSA305" s="18"/>
      <c r="VSB305" s="18"/>
      <c r="VSC305" s="18"/>
      <c r="VSD305" s="18"/>
      <c r="VSE305" s="18"/>
      <c r="VSF305" s="18"/>
      <c r="VSG305" s="18"/>
      <c r="VSH305" s="18"/>
      <c r="VSI305" s="18"/>
      <c r="VSJ305" s="18"/>
      <c r="VSK305" s="18"/>
      <c r="VSL305" s="18"/>
      <c r="VSM305" s="18"/>
      <c r="VSN305" s="18"/>
      <c r="VSO305" s="18"/>
      <c r="VSP305" s="18"/>
      <c r="VSQ305" s="18"/>
      <c r="VSR305" s="18"/>
      <c r="VSS305" s="18"/>
      <c r="VST305" s="18"/>
      <c r="VSU305" s="18"/>
      <c r="VSV305" s="18"/>
      <c r="VSW305" s="18"/>
      <c r="VSX305" s="18"/>
      <c r="VSY305" s="18"/>
      <c r="VSZ305" s="18"/>
      <c r="VTA305" s="18"/>
      <c r="VTB305" s="18"/>
      <c r="VTC305" s="18"/>
      <c r="VTD305" s="18"/>
      <c r="VTE305" s="18"/>
      <c r="VTF305" s="18"/>
      <c r="VTG305" s="18"/>
      <c r="VTH305" s="18"/>
      <c r="VTI305" s="18"/>
      <c r="VTJ305" s="18"/>
      <c r="VTK305" s="18"/>
      <c r="VTL305" s="18"/>
      <c r="VTM305" s="18"/>
      <c r="VTN305" s="18"/>
      <c r="VTO305" s="18"/>
      <c r="VTP305" s="18"/>
      <c r="VTQ305" s="18"/>
      <c r="VTR305" s="18"/>
      <c r="VTS305" s="18"/>
      <c r="VTT305" s="18"/>
      <c r="VTU305" s="18"/>
      <c r="VTV305" s="18"/>
      <c r="VTW305" s="18"/>
      <c r="VTX305" s="18"/>
      <c r="VTY305" s="18"/>
      <c r="VTZ305" s="18"/>
      <c r="VUA305" s="18"/>
      <c r="VUB305" s="18"/>
      <c r="VUC305" s="18"/>
      <c r="VUD305" s="18"/>
      <c r="VUE305" s="18"/>
      <c r="VUF305" s="18"/>
      <c r="VUG305" s="18"/>
      <c r="VUH305" s="18"/>
      <c r="VUI305" s="18"/>
      <c r="VUJ305" s="18"/>
      <c r="VUK305" s="18"/>
      <c r="VUL305" s="18"/>
      <c r="VUM305" s="18"/>
      <c r="VUN305" s="18"/>
      <c r="VUO305" s="18"/>
      <c r="VUP305" s="18"/>
      <c r="VUQ305" s="18"/>
      <c r="VUR305" s="18"/>
      <c r="VUS305" s="18"/>
      <c r="VUT305" s="18"/>
      <c r="VUU305" s="18"/>
      <c r="VUV305" s="18"/>
      <c r="VUW305" s="18"/>
      <c r="VUX305" s="18"/>
      <c r="VUY305" s="18"/>
      <c r="VUZ305" s="18"/>
      <c r="VVA305" s="18"/>
      <c r="VVB305" s="18"/>
      <c r="VVC305" s="18"/>
      <c r="VVD305" s="18"/>
      <c r="VVE305" s="18"/>
      <c r="VVF305" s="18"/>
      <c r="VVG305" s="18"/>
      <c r="VVH305" s="18"/>
      <c r="VVI305" s="18"/>
      <c r="VVJ305" s="18"/>
      <c r="VVK305" s="18"/>
      <c r="VVL305" s="18"/>
      <c r="VVM305" s="18"/>
      <c r="VVN305" s="18"/>
      <c r="VVO305" s="18"/>
      <c r="VVP305" s="18"/>
      <c r="VVQ305" s="18"/>
      <c r="VVR305" s="18"/>
      <c r="VVS305" s="18"/>
      <c r="VVT305" s="18"/>
      <c r="VVU305" s="18"/>
      <c r="VVV305" s="18"/>
      <c r="VVW305" s="18"/>
      <c r="VVX305" s="18"/>
      <c r="VVY305" s="18"/>
      <c r="VVZ305" s="18"/>
      <c r="VWA305" s="18"/>
      <c r="VWB305" s="18"/>
      <c r="VWC305" s="18"/>
      <c r="VWD305" s="18"/>
      <c r="VWE305" s="18"/>
      <c r="VWF305" s="18"/>
      <c r="VWG305" s="18"/>
      <c r="VWH305" s="18"/>
      <c r="VWI305" s="18"/>
      <c r="VWJ305" s="18"/>
      <c r="VWK305" s="18"/>
      <c r="VWL305" s="18"/>
      <c r="VWM305" s="18"/>
      <c r="VWN305" s="18"/>
      <c r="VWO305" s="18"/>
      <c r="VWP305" s="18"/>
      <c r="VWQ305" s="18"/>
      <c r="VWR305" s="18"/>
      <c r="VWS305" s="18"/>
      <c r="VWT305" s="18"/>
      <c r="VWU305" s="18"/>
      <c r="VWV305" s="18"/>
      <c r="VWW305" s="18"/>
      <c r="VWX305" s="18"/>
      <c r="VWY305" s="18"/>
      <c r="VWZ305" s="18"/>
      <c r="VXA305" s="18"/>
      <c r="VXB305" s="18"/>
      <c r="VXC305" s="18"/>
      <c r="VXD305" s="18"/>
      <c r="VXE305" s="18"/>
      <c r="VXF305" s="18"/>
      <c r="VXG305" s="18"/>
      <c r="VXH305" s="18"/>
      <c r="VXI305" s="18"/>
      <c r="VXJ305" s="18"/>
      <c r="VXK305" s="18"/>
      <c r="VXL305" s="18"/>
      <c r="VXM305" s="18"/>
      <c r="VXN305" s="18"/>
      <c r="VXO305" s="18"/>
      <c r="VXP305" s="18"/>
      <c r="VXQ305" s="18"/>
      <c r="VXR305" s="18"/>
      <c r="VXS305" s="18"/>
      <c r="VXT305" s="18"/>
      <c r="VXU305" s="18"/>
      <c r="VXV305" s="18"/>
      <c r="VXW305" s="18"/>
      <c r="VXX305" s="18"/>
      <c r="VXY305" s="18"/>
      <c r="VXZ305" s="18"/>
      <c r="VYA305" s="18"/>
      <c r="VYB305" s="18"/>
      <c r="VYC305" s="18"/>
      <c r="VYD305" s="18"/>
      <c r="VYE305" s="18"/>
      <c r="VYF305" s="18"/>
      <c r="VYG305" s="18"/>
      <c r="VYH305" s="18"/>
      <c r="VYI305" s="18"/>
      <c r="VYJ305" s="18"/>
      <c r="VYK305" s="18"/>
      <c r="VYL305" s="18"/>
      <c r="VYM305" s="18"/>
      <c r="VYN305" s="18"/>
      <c r="VYO305" s="18"/>
      <c r="VYP305" s="18"/>
      <c r="VYQ305" s="18"/>
      <c r="VYR305" s="18"/>
      <c r="VYS305" s="18"/>
      <c r="VYT305" s="18"/>
      <c r="VYU305" s="18"/>
      <c r="VYV305" s="18"/>
      <c r="VYW305" s="18"/>
      <c r="VYX305" s="18"/>
      <c r="VYY305" s="18"/>
      <c r="VYZ305" s="18"/>
      <c r="VZA305" s="18"/>
      <c r="VZB305" s="18"/>
      <c r="VZC305" s="18"/>
      <c r="VZD305" s="18"/>
      <c r="VZE305" s="18"/>
      <c r="VZF305" s="18"/>
      <c r="VZG305" s="18"/>
      <c r="VZH305" s="18"/>
      <c r="VZI305" s="18"/>
      <c r="VZJ305" s="18"/>
      <c r="VZK305" s="18"/>
      <c r="VZL305" s="18"/>
      <c r="VZM305" s="18"/>
      <c r="VZN305" s="18"/>
      <c r="VZO305" s="18"/>
      <c r="VZP305" s="18"/>
      <c r="VZQ305" s="18"/>
      <c r="VZR305" s="18"/>
      <c r="VZS305" s="18"/>
      <c r="VZT305" s="18"/>
      <c r="VZU305" s="18"/>
      <c r="VZV305" s="18"/>
      <c r="VZW305" s="18"/>
      <c r="VZX305" s="18"/>
      <c r="VZY305" s="18"/>
      <c r="VZZ305" s="18"/>
      <c r="WAA305" s="18"/>
      <c r="WAB305" s="18"/>
      <c r="WAC305" s="18"/>
      <c r="WAD305" s="18"/>
      <c r="WAE305" s="18"/>
      <c r="WAF305" s="18"/>
      <c r="WAG305" s="18"/>
      <c r="WAH305" s="18"/>
      <c r="WAI305" s="18"/>
      <c r="WAJ305" s="18"/>
      <c r="WAK305" s="18"/>
      <c r="WAL305" s="18"/>
      <c r="WAM305" s="18"/>
      <c r="WAN305" s="18"/>
      <c r="WAO305" s="18"/>
      <c r="WAP305" s="18"/>
      <c r="WAQ305" s="18"/>
      <c r="WAR305" s="18"/>
      <c r="WAS305" s="18"/>
      <c r="WAT305" s="18"/>
      <c r="WAU305" s="18"/>
      <c r="WAV305" s="18"/>
      <c r="WAW305" s="18"/>
      <c r="WAX305" s="18"/>
      <c r="WAY305" s="18"/>
      <c r="WAZ305" s="18"/>
      <c r="WBA305" s="18"/>
      <c r="WBB305" s="18"/>
      <c r="WBC305" s="18"/>
      <c r="WBD305" s="18"/>
      <c r="WBE305" s="18"/>
      <c r="WBF305" s="18"/>
      <c r="WBG305" s="18"/>
      <c r="WBH305" s="18"/>
      <c r="WBI305" s="18"/>
      <c r="WBJ305" s="18"/>
      <c r="WBK305" s="18"/>
      <c r="WBL305" s="18"/>
      <c r="WBM305" s="18"/>
      <c r="WBN305" s="18"/>
      <c r="WBO305" s="18"/>
      <c r="WBP305" s="18"/>
      <c r="WBQ305" s="18"/>
      <c r="WBR305" s="18"/>
      <c r="WBS305" s="18"/>
      <c r="WBT305" s="18"/>
      <c r="WBU305" s="18"/>
      <c r="WBV305" s="18"/>
      <c r="WBW305" s="18"/>
      <c r="WBX305" s="18"/>
      <c r="WBY305" s="18"/>
      <c r="WBZ305" s="18"/>
      <c r="WCA305" s="18"/>
      <c r="WCB305" s="18"/>
      <c r="WCC305" s="18"/>
      <c r="WCD305" s="18"/>
      <c r="WCE305" s="18"/>
      <c r="WCF305" s="18"/>
      <c r="WCG305" s="18"/>
      <c r="WCH305" s="18"/>
      <c r="WCI305" s="18"/>
      <c r="WCJ305" s="18"/>
      <c r="WCK305" s="18"/>
      <c r="WCL305" s="18"/>
      <c r="WCM305" s="18"/>
      <c r="WCN305" s="18"/>
      <c r="WCO305" s="18"/>
      <c r="WCP305" s="18"/>
      <c r="WCQ305" s="18"/>
      <c r="WCR305" s="18"/>
      <c r="WCS305" s="18"/>
      <c r="WCT305" s="18"/>
      <c r="WCU305" s="18"/>
      <c r="WCV305" s="18"/>
      <c r="WCW305" s="18"/>
      <c r="WCX305" s="18"/>
      <c r="WCY305" s="18"/>
      <c r="WCZ305" s="18"/>
      <c r="WDA305" s="18"/>
      <c r="WDB305" s="18"/>
      <c r="WDC305" s="18"/>
      <c r="WDD305" s="18"/>
      <c r="WDE305" s="18"/>
      <c r="WDF305" s="18"/>
      <c r="WDG305" s="18"/>
      <c r="WDH305" s="18"/>
      <c r="WDI305" s="18"/>
      <c r="WDJ305" s="18"/>
      <c r="WDK305" s="18"/>
      <c r="WDL305" s="18"/>
      <c r="WDM305" s="18"/>
      <c r="WDN305" s="18"/>
      <c r="WDO305" s="18"/>
      <c r="WDP305" s="18"/>
      <c r="WDQ305" s="18"/>
      <c r="WDR305" s="18"/>
      <c r="WDS305" s="18"/>
      <c r="WDT305" s="18"/>
      <c r="WDU305" s="18"/>
      <c r="WDV305" s="18"/>
      <c r="WDW305" s="18"/>
      <c r="WDX305" s="18"/>
      <c r="WDY305" s="18"/>
      <c r="WDZ305" s="18"/>
      <c r="WEA305" s="18"/>
      <c r="WEB305" s="18"/>
      <c r="WEC305" s="18"/>
      <c r="WED305" s="18"/>
      <c r="WEE305" s="18"/>
      <c r="WEF305" s="18"/>
      <c r="WEG305" s="18"/>
      <c r="WEH305" s="18"/>
      <c r="WEI305" s="18"/>
      <c r="WEJ305" s="18"/>
      <c r="WEK305" s="18"/>
      <c r="WEL305" s="18"/>
      <c r="WEM305" s="18"/>
      <c r="WEN305" s="18"/>
      <c r="WEO305" s="18"/>
      <c r="WEP305" s="18"/>
      <c r="WEQ305" s="18"/>
      <c r="WER305" s="18"/>
      <c r="WES305" s="18"/>
      <c r="WET305" s="18"/>
      <c r="WEU305" s="18"/>
      <c r="WEV305" s="18"/>
      <c r="WEW305" s="18"/>
      <c r="WEX305" s="18"/>
      <c r="WEY305" s="18"/>
      <c r="WEZ305" s="18"/>
      <c r="WFA305" s="18"/>
      <c r="WFB305" s="18"/>
      <c r="WFC305" s="18"/>
      <c r="WFD305" s="18"/>
      <c r="WFE305" s="18"/>
      <c r="WFF305" s="18"/>
      <c r="WFG305" s="18"/>
      <c r="WFH305" s="18"/>
      <c r="WFI305" s="18"/>
      <c r="WFJ305" s="18"/>
      <c r="WFK305" s="18"/>
      <c r="WFL305" s="18"/>
      <c r="WFM305" s="18"/>
      <c r="WFN305" s="18"/>
      <c r="WFO305" s="18"/>
      <c r="WFP305" s="18"/>
      <c r="WFQ305" s="18"/>
      <c r="WFR305" s="18"/>
      <c r="WFS305" s="18"/>
      <c r="WFT305" s="18"/>
      <c r="WFU305" s="18"/>
      <c r="WFV305" s="18"/>
      <c r="WFW305" s="18"/>
      <c r="WFX305" s="18"/>
      <c r="WFY305" s="18"/>
      <c r="WFZ305" s="18"/>
      <c r="WGA305" s="18"/>
      <c r="WGB305" s="18"/>
      <c r="WGC305" s="18"/>
      <c r="WGD305" s="18"/>
      <c r="WGE305" s="18"/>
      <c r="WGF305" s="18"/>
      <c r="WGG305" s="18"/>
      <c r="WGH305" s="18"/>
      <c r="WGI305" s="18"/>
      <c r="WGJ305" s="18"/>
      <c r="WGK305" s="18"/>
      <c r="WGL305" s="18"/>
      <c r="WGM305" s="18"/>
      <c r="WGN305" s="18"/>
      <c r="WGO305" s="18"/>
      <c r="WGP305" s="18"/>
      <c r="WGQ305" s="18"/>
      <c r="WGR305" s="18"/>
      <c r="WGS305" s="18"/>
      <c r="WGT305" s="18"/>
      <c r="WGU305" s="18"/>
      <c r="WGV305" s="18"/>
      <c r="WGW305" s="18"/>
      <c r="WGX305" s="18"/>
      <c r="WGY305" s="18"/>
      <c r="WGZ305" s="18"/>
      <c r="WHA305" s="18"/>
      <c r="WHB305" s="18"/>
      <c r="WHC305" s="18"/>
      <c r="WHD305" s="18"/>
      <c r="WHE305" s="18"/>
      <c r="WHF305" s="18"/>
      <c r="WHG305" s="18"/>
      <c r="WHH305" s="18"/>
      <c r="WHI305" s="18"/>
      <c r="WHJ305" s="18"/>
      <c r="WHK305" s="18"/>
      <c r="WHL305" s="18"/>
      <c r="WHM305" s="18"/>
      <c r="WHN305" s="18"/>
      <c r="WHO305" s="18"/>
      <c r="WHP305" s="18"/>
      <c r="WHQ305" s="18"/>
      <c r="WHR305" s="18"/>
      <c r="WHS305" s="18"/>
      <c r="WHT305" s="18"/>
      <c r="WHU305" s="18"/>
      <c r="WHV305" s="18"/>
      <c r="WHW305" s="18"/>
      <c r="WHX305" s="18"/>
      <c r="WHY305" s="18"/>
      <c r="WHZ305" s="18"/>
      <c r="WIA305" s="18"/>
      <c r="WIB305" s="18"/>
      <c r="WIC305" s="18"/>
      <c r="WID305" s="18"/>
      <c r="WIE305" s="18"/>
      <c r="WIF305" s="18"/>
      <c r="WIG305" s="18"/>
      <c r="WIH305" s="18"/>
      <c r="WII305" s="18"/>
      <c r="WIJ305" s="18"/>
      <c r="WIK305" s="18"/>
      <c r="WIL305" s="18"/>
      <c r="WIM305" s="18"/>
      <c r="WIN305" s="18"/>
      <c r="WIO305" s="18"/>
      <c r="WIP305" s="18"/>
      <c r="WIQ305" s="18"/>
      <c r="WIR305" s="18"/>
      <c r="WIS305" s="18"/>
      <c r="WIT305" s="18"/>
      <c r="WIU305" s="18"/>
      <c r="WIV305" s="18"/>
      <c r="WIW305" s="18"/>
      <c r="WIX305" s="18"/>
      <c r="WIY305" s="18"/>
      <c r="WIZ305" s="18"/>
      <c r="WJA305" s="18"/>
      <c r="WJB305" s="18"/>
      <c r="WJC305" s="18"/>
      <c r="WJD305" s="18"/>
      <c r="WJE305" s="18"/>
      <c r="WJF305" s="18"/>
      <c r="WJG305" s="18"/>
      <c r="WJH305" s="18"/>
      <c r="WJI305" s="18"/>
      <c r="WJJ305" s="18"/>
      <c r="WJK305" s="18"/>
      <c r="WJL305" s="18"/>
      <c r="WJM305" s="18"/>
      <c r="WJN305" s="18"/>
      <c r="WJO305" s="18"/>
      <c r="WJP305" s="18"/>
      <c r="WJQ305" s="18"/>
      <c r="WJR305" s="18"/>
      <c r="WJS305" s="18"/>
      <c r="WJT305" s="18"/>
      <c r="WJU305" s="18"/>
      <c r="WJV305" s="18"/>
      <c r="WJW305" s="18"/>
      <c r="WJX305" s="18"/>
      <c r="WJY305" s="18"/>
      <c r="WJZ305" s="18"/>
      <c r="WKA305" s="18"/>
      <c r="WKB305" s="18"/>
      <c r="WKC305" s="18"/>
      <c r="WKD305" s="18"/>
      <c r="WKE305" s="18"/>
      <c r="WKF305" s="18"/>
      <c r="WKG305" s="18"/>
      <c r="WKH305" s="18"/>
      <c r="WKI305" s="18"/>
      <c r="WKJ305" s="18"/>
      <c r="WKK305" s="18"/>
      <c r="WKL305" s="18"/>
      <c r="WKM305" s="18"/>
      <c r="WKN305" s="18"/>
      <c r="WKO305" s="18"/>
      <c r="WKP305" s="18"/>
      <c r="WKQ305" s="18"/>
      <c r="WKR305" s="18"/>
      <c r="WKS305" s="18"/>
      <c r="WKT305" s="18"/>
      <c r="WKU305" s="18"/>
      <c r="WKV305" s="18"/>
      <c r="WKW305" s="18"/>
      <c r="WKX305" s="18"/>
      <c r="WKY305" s="18"/>
      <c r="WKZ305" s="18"/>
      <c r="WLA305" s="18"/>
      <c r="WLB305" s="18"/>
      <c r="WLC305" s="18"/>
      <c r="WLD305" s="18"/>
      <c r="WLE305" s="18"/>
      <c r="WLF305" s="18"/>
      <c r="WLG305" s="18"/>
      <c r="WLH305" s="18"/>
      <c r="WLI305" s="18"/>
      <c r="WLJ305" s="18"/>
      <c r="WLK305" s="18"/>
      <c r="WLL305" s="18"/>
      <c r="WLM305" s="18"/>
      <c r="WLN305" s="18"/>
      <c r="WLO305" s="18"/>
      <c r="WLP305" s="18"/>
      <c r="WLQ305" s="18"/>
      <c r="WLR305" s="18"/>
      <c r="WLS305" s="18"/>
      <c r="WLT305" s="18"/>
      <c r="WLU305" s="18"/>
      <c r="WLV305" s="18"/>
      <c r="WLW305" s="18"/>
      <c r="WLX305" s="18"/>
      <c r="WLY305" s="18"/>
      <c r="WLZ305" s="18"/>
      <c r="WMA305" s="18"/>
      <c r="WMB305" s="18"/>
      <c r="WMC305" s="18"/>
      <c r="WMD305" s="18"/>
      <c r="WME305" s="18"/>
      <c r="WMF305" s="18"/>
      <c r="WMG305" s="18"/>
      <c r="WMH305" s="18"/>
      <c r="WMI305" s="18"/>
      <c r="WMJ305" s="18"/>
      <c r="WMK305" s="18"/>
      <c r="WML305" s="18"/>
      <c r="WMM305" s="18"/>
      <c r="WMN305" s="18"/>
      <c r="WMO305" s="18"/>
      <c r="WMP305" s="18"/>
      <c r="WMQ305" s="18"/>
      <c r="WMR305" s="18"/>
      <c r="WMS305" s="18"/>
      <c r="WMT305" s="18"/>
      <c r="WMU305" s="18"/>
      <c r="WMV305" s="18"/>
      <c r="WMW305" s="18"/>
      <c r="WMX305" s="18"/>
      <c r="WMY305" s="18"/>
      <c r="WMZ305" s="18"/>
      <c r="WNA305" s="18"/>
      <c r="WNB305" s="18"/>
      <c r="WNC305" s="18"/>
      <c r="WND305" s="18"/>
      <c r="WNE305" s="18"/>
      <c r="WNF305" s="18"/>
      <c r="WNG305" s="18"/>
      <c r="WNH305" s="18"/>
      <c r="WNI305" s="18"/>
      <c r="WNJ305" s="18"/>
      <c r="WNK305" s="18"/>
      <c r="WNL305" s="18"/>
      <c r="WNM305" s="18"/>
      <c r="WNN305" s="18"/>
      <c r="WNO305" s="18"/>
      <c r="WNP305" s="18"/>
      <c r="WNQ305" s="18"/>
      <c r="WNR305" s="18"/>
      <c r="WNS305" s="18"/>
      <c r="WNT305" s="18"/>
      <c r="WNU305" s="18"/>
      <c r="WNV305" s="18"/>
      <c r="WNW305" s="18"/>
      <c r="WNX305" s="18"/>
      <c r="WNY305" s="18"/>
      <c r="WNZ305" s="18"/>
      <c r="WOA305" s="18"/>
      <c r="WOB305" s="18"/>
      <c r="WOC305" s="18"/>
      <c r="WOD305" s="18"/>
      <c r="WOE305" s="18"/>
      <c r="WOF305" s="18"/>
      <c r="WOG305" s="18"/>
      <c r="WOH305" s="18"/>
      <c r="WOI305" s="18"/>
      <c r="WOJ305" s="18"/>
      <c r="WOK305" s="18"/>
      <c r="WOL305" s="18"/>
      <c r="WOM305" s="18"/>
      <c r="WON305" s="18"/>
      <c r="WOO305" s="18"/>
      <c r="WOP305" s="18"/>
      <c r="WOQ305" s="18"/>
      <c r="WOR305" s="18"/>
      <c r="WOS305" s="18"/>
      <c r="WOT305" s="18"/>
      <c r="WOU305" s="18"/>
      <c r="WOV305" s="18"/>
      <c r="WOW305" s="18"/>
      <c r="WOX305" s="18"/>
      <c r="WOY305" s="18"/>
      <c r="WOZ305" s="18"/>
      <c r="WPA305" s="18"/>
      <c r="WPB305" s="18"/>
      <c r="WPC305" s="18"/>
      <c r="WPD305" s="18"/>
      <c r="WPE305" s="18"/>
      <c r="WPF305" s="18"/>
      <c r="WPG305" s="18"/>
      <c r="WPH305" s="18"/>
      <c r="WPI305" s="18"/>
      <c r="WPJ305" s="18"/>
      <c r="WPK305" s="18"/>
      <c r="WPL305" s="18"/>
      <c r="WPM305" s="18"/>
      <c r="WPN305" s="18"/>
      <c r="WPO305" s="18"/>
      <c r="WPP305" s="18"/>
      <c r="WPQ305" s="18"/>
      <c r="WPR305" s="18"/>
      <c r="WPS305" s="18"/>
      <c r="WPT305" s="18"/>
      <c r="WPU305" s="18"/>
      <c r="WPV305" s="18"/>
      <c r="WPW305" s="18"/>
      <c r="WPX305" s="18"/>
      <c r="WPY305" s="18"/>
      <c r="WPZ305" s="18"/>
      <c r="WQA305" s="18"/>
      <c r="WQB305" s="18"/>
      <c r="WQC305" s="18"/>
      <c r="WQD305" s="18"/>
      <c r="WQE305" s="18"/>
      <c r="WQF305" s="18"/>
      <c r="WQG305" s="18"/>
      <c r="WQH305" s="18"/>
      <c r="WQI305" s="18"/>
      <c r="WQJ305" s="18"/>
      <c r="WQK305" s="18"/>
      <c r="WQL305" s="18"/>
      <c r="WQM305" s="18"/>
      <c r="WQN305" s="18"/>
      <c r="WQO305" s="18"/>
      <c r="WQP305" s="18"/>
      <c r="WQQ305" s="18"/>
      <c r="WQR305" s="18"/>
      <c r="WQS305" s="18"/>
      <c r="WQT305" s="18"/>
      <c r="WQU305" s="18"/>
      <c r="WQV305" s="18"/>
      <c r="WQW305" s="18"/>
      <c r="WQX305" s="18"/>
      <c r="WQY305" s="18"/>
      <c r="WQZ305" s="18"/>
      <c r="WRA305" s="18"/>
      <c r="WRB305" s="18"/>
      <c r="WRC305" s="18"/>
      <c r="WRD305" s="18"/>
      <c r="WRE305" s="18"/>
      <c r="WRF305" s="18"/>
      <c r="WRG305" s="18"/>
      <c r="WRH305" s="18"/>
      <c r="WRI305" s="18"/>
      <c r="WRJ305" s="18"/>
      <c r="WRK305" s="18"/>
      <c r="WRL305" s="18"/>
      <c r="WRM305" s="18"/>
      <c r="WRN305" s="18"/>
      <c r="WRO305" s="18"/>
      <c r="WRP305" s="18"/>
      <c r="WRQ305" s="18"/>
      <c r="WRR305" s="18"/>
      <c r="WRS305" s="18"/>
      <c r="WRT305" s="18"/>
      <c r="WRU305" s="18"/>
      <c r="WRV305" s="18"/>
      <c r="WRW305" s="18"/>
      <c r="WRX305" s="18"/>
      <c r="WRY305" s="18"/>
      <c r="WRZ305" s="18"/>
      <c r="WSA305" s="18"/>
      <c r="WSB305" s="18"/>
      <c r="WSC305" s="18"/>
      <c r="WSD305" s="18"/>
      <c r="WSE305" s="18"/>
      <c r="WSF305" s="18"/>
      <c r="WSG305" s="18"/>
      <c r="WSH305" s="18"/>
      <c r="WSI305" s="18"/>
      <c r="WSJ305" s="18"/>
      <c r="WSK305" s="18"/>
      <c r="WSL305" s="18"/>
      <c r="WSM305" s="18"/>
      <c r="WSN305" s="18"/>
      <c r="WSO305" s="18"/>
      <c r="WSP305" s="18"/>
      <c r="WSQ305" s="18"/>
      <c r="WSR305" s="18"/>
      <c r="WSS305" s="18"/>
      <c r="WST305" s="18"/>
      <c r="WSU305" s="18"/>
      <c r="WSV305" s="18"/>
      <c r="WSW305" s="18"/>
      <c r="WSX305" s="18"/>
      <c r="WSY305" s="18"/>
      <c r="WSZ305" s="18"/>
      <c r="WTA305" s="18"/>
      <c r="WTB305" s="18"/>
      <c r="WTC305" s="18"/>
      <c r="WTD305" s="18"/>
      <c r="WTE305" s="18"/>
      <c r="WTF305" s="18"/>
      <c r="WTG305" s="18"/>
      <c r="WTH305" s="18"/>
      <c r="WTI305" s="18"/>
      <c r="WTJ305" s="18"/>
      <c r="WTK305" s="18"/>
      <c r="WTL305" s="18"/>
      <c r="WTM305" s="18"/>
      <c r="WTN305" s="18"/>
      <c r="WTO305" s="18"/>
      <c r="WTP305" s="18"/>
      <c r="WTQ305" s="18"/>
      <c r="WTR305" s="18"/>
      <c r="WTS305" s="18"/>
      <c r="WTT305" s="18"/>
      <c r="WTU305" s="18"/>
      <c r="WTV305" s="18"/>
      <c r="WTW305" s="18"/>
      <c r="WTX305" s="18"/>
      <c r="WTY305" s="18"/>
      <c r="WTZ305" s="18"/>
      <c r="WUA305" s="18"/>
      <c r="WUB305" s="18"/>
      <c r="WUC305" s="18"/>
      <c r="WUD305" s="18"/>
      <c r="WUE305" s="18"/>
      <c r="WUF305" s="18"/>
      <c r="WUG305" s="18"/>
      <c r="WUH305" s="18"/>
      <c r="WUI305" s="18"/>
      <c r="WUJ305" s="18"/>
      <c r="WUK305" s="18"/>
      <c r="WUL305" s="18"/>
      <c r="WUM305" s="18"/>
      <c r="WUN305" s="18"/>
      <c r="WUO305" s="18"/>
      <c r="WUP305" s="18"/>
      <c r="WUQ305" s="18"/>
      <c r="WUR305" s="18"/>
      <c r="WUS305" s="18"/>
      <c r="WUT305" s="18"/>
      <c r="WUU305" s="18"/>
      <c r="WUV305" s="18"/>
      <c r="WUW305" s="18"/>
      <c r="WUX305" s="18"/>
      <c r="WUY305" s="18"/>
      <c r="WUZ305" s="18"/>
      <c r="WVA305" s="18"/>
      <c r="WVB305" s="18"/>
      <c r="WVC305" s="18"/>
      <c r="WVD305" s="18"/>
      <c r="WVE305" s="18"/>
      <c r="WVF305" s="18"/>
      <c r="WVG305" s="18"/>
      <c r="WVH305" s="18"/>
      <c r="WVI305" s="18"/>
      <c r="WVJ305" s="18"/>
      <c r="WVK305" s="18"/>
      <c r="WVL305" s="18"/>
      <c r="WVM305" s="18"/>
      <c r="WVN305" s="18"/>
      <c r="WVO305" s="18"/>
      <c r="WVP305" s="18"/>
      <c r="WVQ305" s="18"/>
      <c r="WVR305" s="18"/>
      <c r="WVS305" s="18"/>
      <c r="WVT305" s="18"/>
      <c r="WVU305" s="18"/>
      <c r="WVV305" s="18"/>
      <c r="WVW305" s="18"/>
      <c r="WVX305" s="18"/>
      <c r="WVY305" s="18"/>
      <c r="WVZ305" s="18"/>
      <c r="WWA305" s="18"/>
      <c r="WWB305" s="18"/>
      <c r="WWC305" s="18"/>
      <c r="WWD305" s="18"/>
      <c r="WWE305" s="18"/>
      <c r="WWF305" s="18"/>
      <c r="WWG305" s="18"/>
      <c r="WWH305" s="18"/>
      <c r="WWI305" s="18"/>
      <c r="WWJ305" s="18"/>
      <c r="WWK305" s="18"/>
      <c r="WWL305" s="18"/>
      <c r="WWM305" s="18"/>
      <c r="WWN305" s="18"/>
      <c r="WWO305" s="18"/>
      <c r="WWP305" s="18"/>
      <c r="WWQ305" s="18"/>
      <c r="WWR305" s="18"/>
      <c r="WWS305" s="18"/>
      <c r="WWT305" s="18"/>
      <c r="WWU305" s="18"/>
      <c r="WWV305" s="18"/>
      <c r="WWW305" s="18"/>
      <c r="WWX305" s="18"/>
      <c r="WWY305" s="18"/>
      <c r="WWZ305" s="18"/>
      <c r="WXA305" s="18"/>
      <c r="WXB305" s="18"/>
      <c r="WXC305" s="18"/>
      <c r="WXD305" s="18"/>
      <c r="WXE305" s="18"/>
      <c r="WXF305" s="18"/>
      <c r="WXG305" s="18"/>
      <c r="WXH305" s="18"/>
      <c r="WXI305" s="18"/>
      <c r="WXJ305" s="18"/>
      <c r="WXK305" s="18"/>
      <c r="WXL305" s="18"/>
      <c r="WXM305" s="18"/>
      <c r="WXN305" s="18"/>
      <c r="WXO305" s="18"/>
      <c r="WXP305" s="18"/>
      <c r="WXQ305" s="18"/>
      <c r="WXR305" s="18"/>
      <c r="WXS305" s="18"/>
      <c r="WXT305" s="18"/>
      <c r="WXU305" s="18"/>
      <c r="WXV305" s="18"/>
      <c r="WXW305" s="18"/>
      <c r="WXX305" s="18"/>
      <c r="WXY305" s="18"/>
      <c r="WXZ305" s="18"/>
      <c r="WYA305" s="18"/>
      <c r="WYB305" s="18"/>
      <c r="WYC305" s="18"/>
      <c r="WYD305" s="18"/>
      <c r="WYE305" s="18"/>
      <c r="WYF305" s="18"/>
      <c r="WYG305" s="18"/>
      <c r="WYH305" s="18"/>
      <c r="WYI305" s="18"/>
      <c r="WYJ305" s="18"/>
      <c r="WYK305" s="18"/>
      <c r="WYL305" s="18"/>
      <c r="WYM305" s="18"/>
      <c r="WYN305" s="18"/>
      <c r="WYO305" s="18"/>
      <c r="WYP305" s="18"/>
      <c r="WYQ305" s="18"/>
      <c r="WYR305" s="18"/>
      <c r="WYS305" s="18"/>
      <c r="WYT305" s="18"/>
      <c r="WYU305" s="18"/>
      <c r="WYV305" s="18"/>
      <c r="WYW305" s="18"/>
      <c r="WYX305" s="18"/>
      <c r="WYY305" s="18"/>
      <c r="WYZ305" s="18"/>
      <c r="WZA305" s="18"/>
      <c r="WZB305" s="18"/>
      <c r="WZC305" s="18"/>
      <c r="WZD305" s="18"/>
      <c r="WZE305" s="18"/>
      <c r="WZF305" s="18"/>
      <c r="WZG305" s="18"/>
      <c r="WZH305" s="18"/>
      <c r="WZI305" s="18"/>
      <c r="WZJ305" s="18"/>
      <c r="WZK305" s="18"/>
      <c r="WZL305" s="18"/>
      <c r="WZM305" s="18"/>
      <c r="WZN305" s="18"/>
      <c r="WZO305" s="18"/>
      <c r="WZP305" s="18"/>
      <c r="WZQ305" s="18"/>
      <c r="WZR305" s="18"/>
      <c r="WZS305" s="18"/>
      <c r="WZT305" s="18"/>
      <c r="WZU305" s="18"/>
      <c r="WZV305" s="18"/>
      <c r="WZW305" s="18"/>
      <c r="WZX305" s="18"/>
      <c r="WZY305" s="18"/>
      <c r="WZZ305" s="18"/>
      <c r="XAA305" s="18"/>
      <c r="XAB305" s="18"/>
      <c r="XAC305" s="18"/>
      <c r="XAD305" s="18"/>
      <c r="XAE305" s="18"/>
      <c r="XAF305" s="18"/>
      <c r="XAG305" s="18"/>
      <c r="XAH305" s="18"/>
      <c r="XAI305" s="18"/>
      <c r="XAJ305" s="18"/>
      <c r="XAK305" s="18"/>
      <c r="XAL305" s="18"/>
      <c r="XAM305" s="18"/>
      <c r="XAN305" s="18"/>
      <c r="XAO305" s="18"/>
      <c r="XAP305" s="18"/>
      <c r="XAQ305" s="18"/>
      <c r="XAR305" s="18"/>
      <c r="XAS305" s="18"/>
      <c r="XAT305" s="18"/>
      <c r="XAU305" s="18"/>
      <c r="XAV305" s="18"/>
      <c r="XAW305" s="18"/>
      <c r="XAX305" s="18"/>
      <c r="XAY305" s="18"/>
      <c r="XAZ305" s="18"/>
      <c r="XBA305" s="18"/>
      <c r="XBB305" s="18"/>
      <c r="XBC305" s="18"/>
      <c r="XBD305" s="18"/>
      <c r="XBE305" s="18"/>
      <c r="XBF305" s="18"/>
      <c r="XBG305" s="18"/>
      <c r="XBH305" s="18"/>
      <c r="XBI305" s="18"/>
      <c r="XBJ305" s="18"/>
      <c r="XBK305" s="18"/>
      <c r="XBL305" s="18"/>
      <c r="XBM305" s="18"/>
      <c r="XBN305" s="18"/>
      <c r="XBO305" s="18"/>
      <c r="XBP305" s="18"/>
      <c r="XBQ305" s="18"/>
      <c r="XBR305" s="18"/>
      <c r="XBS305" s="18"/>
      <c r="XBT305" s="18"/>
      <c r="XBU305" s="18"/>
      <c r="XBV305" s="18"/>
      <c r="XBW305" s="18"/>
      <c r="XBX305" s="18"/>
      <c r="XBY305" s="18"/>
      <c r="XBZ305" s="18"/>
      <c r="XCA305" s="18"/>
      <c r="XCB305" s="18"/>
      <c r="XCC305" s="18"/>
      <c r="XCD305" s="18"/>
      <c r="XCE305" s="18"/>
      <c r="XCF305" s="18"/>
      <c r="XCG305" s="18"/>
      <c r="XCH305" s="18"/>
      <c r="XCI305" s="18"/>
      <c r="XCJ305" s="18"/>
      <c r="XCK305" s="18"/>
      <c r="XCL305" s="18"/>
      <c r="XCM305" s="18"/>
      <c r="XCN305" s="18"/>
      <c r="XCO305" s="18"/>
      <c r="XCP305" s="18"/>
      <c r="XCQ305" s="18"/>
      <c r="XCR305" s="18"/>
      <c r="XCS305" s="18"/>
      <c r="XCT305" s="18"/>
      <c r="XCU305" s="18"/>
      <c r="XCV305" s="18"/>
      <c r="XCW305" s="18"/>
      <c r="XCX305" s="18"/>
      <c r="XCY305" s="18"/>
      <c r="XCZ305" s="18"/>
      <c r="XDA305" s="18"/>
      <c r="XDB305" s="18"/>
      <c r="XDC305" s="18"/>
      <c r="XDD305" s="18"/>
      <c r="XDE305" s="18"/>
      <c r="XDF305" s="18"/>
      <c r="XDG305" s="18"/>
      <c r="XDH305" s="18"/>
      <c r="XDI305" s="18"/>
      <c r="XDJ305" s="18"/>
      <c r="XDK305" s="18"/>
      <c r="XDL305" s="18"/>
    </row>
    <row r="306" spans="1:16340" ht="15" hidden="1">
      <c r="A306" s="20" t="str" cm="1">
        <f t="array" ref="A306:S326">_xlfn._xlws.FILTER(Mengenkalkulation!A348:S368,Mengenkalkulation!N348:N368=1,"")</f>
        <v/>
      </c>
      <c r="B306" s="19">
        <v>0</v>
      </c>
      <c r="C306" s="19">
        <v>0</v>
      </c>
      <c r="D306" s="19">
        <v>0</v>
      </c>
      <c r="E306" s="116">
        <v>0</v>
      </c>
      <c r="F306" s="117">
        <v>0</v>
      </c>
      <c r="G306" s="19">
        <v>0</v>
      </c>
      <c r="H306" s="19">
        <v>0</v>
      </c>
      <c r="I306" s="22">
        <v>0</v>
      </c>
      <c r="J306" s="20">
        <v>0</v>
      </c>
      <c r="K306" s="21">
        <v>0</v>
      </c>
      <c r="L306" s="22">
        <v>0</v>
      </c>
      <c r="M306" s="23">
        <v>0.5</v>
      </c>
      <c r="N306" s="19">
        <v>1</v>
      </c>
      <c r="O306" s="19">
        <v>0</v>
      </c>
      <c r="P306" s="19">
        <v>0</v>
      </c>
      <c r="Q306" s="19" t="str">
        <v xml:space="preserve">0 </v>
      </c>
      <c r="R306" s="19">
        <v>2.5</v>
      </c>
      <c r="S306" s="119">
        <v>0</v>
      </c>
      <c r="T306" s="83">
        <f>F306*R306/1000</f>
        <v>0</v>
      </c>
      <c r="V306" s="19" t="str">
        <f t="shared" ref="V306:V326" si="22">CONCATENATE(T306," ","kg")</f>
        <v>0 kg</v>
      </c>
    </row>
    <row r="307" spans="1:16340" hidden="1">
      <c r="A307" s="20">
        <v>0</v>
      </c>
      <c r="B307" s="19">
        <v>0</v>
      </c>
      <c r="C307" s="19">
        <v>0</v>
      </c>
      <c r="D307" s="19">
        <v>0</v>
      </c>
      <c r="E307" s="116">
        <v>0</v>
      </c>
      <c r="F307" s="117">
        <v>0</v>
      </c>
      <c r="G307" s="19">
        <v>0</v>
      </c>
      <c r="H307" s="19">
        <v>0</v>
      </c>
      <c r="I307" s="22">
        <v>0</v>
      </c>
      <c r="J307" s="20">
        <v>0</v>
      </c>
      <c r="K307" s="21">
        <v>0</v>
      </c>
      <c r="L307" s="22">
        <v>0</v>
      </c>
      <c r="M307" s="23">
        <v>0.5</v>
      </c>
      <c r="N307" s="19">
        <v>1</v>
      </c>
      <c r="O307" s="19">
        <v>0</v>
      </c>
      <c r="P307" s="19">
        <v>0</v>
      </c>
      <c r="Q307" s="19" t="str">
        <v xml:space="preserve">0 </v>
      </c>
      <c r="R307" s="19">
        <v>2.5</v>
      </c>
      <c r="S307" s="119">
        <v>0</v>
      </c>
      <c r="T307" s="83">
        <f t="shared" ref="T307:T326" si="23">F307*R307/1000</f>
        <v>0</v>
      </c>
      <c r="V307" s="19" t="str">
        <f t="shared" si="22"/>
        <v>0 kg</v>
      </c>
    </row>
    <row r="308" spans="1:16340" hidden="1">
      <c r="A308" s="20">
        <v>0</v>
      </c>
      <c r="B308" s="19">
        <v>0</v>
      </c>
      <c r="C308" s="19">
        <v>0</v>
      </c>
      <c r="D308" s="19">
        <v>0</v>
      </c>
      <c r="E308" s="116">
        <v>0</v>
      </c>
      <c r="F308" s="117">
        <v>0</v>
      </c>
      <c r="G308" s="19">
        <v>0</v>
      </c>
      <c r="H308" s="19">
        <v>0</v>
      </c>
      <c r="I308" s="22">
        <v>0</v>
      </c>
      <c r="J308" s="20">
        <v>0</v>
      </c>
      <c r="K308" s="21">
        <v>0</v>
      </c>
      <c r="L308" s="22">
        <v>0</v>
      </c>
      <c r="M308" s="23">
        <v>0.5</v>
      </c>
      <c r="N308" s="19">
        <v>1</v>
      </c>
      <c r="O308" s="19">
        <v>0</v>
      </c>
      <c r="P308" s="19">
        <v>0</v>
      </c>
      <c r="Q308" s="19" t="str">
        <v xml:space="preserve">0 </v>
      </c>
      <c r="R308" s="19">
        <v>2.5</v>
      </c>
      <c r="S308" s="119">
        <v>0</v>
      </c>
      <c r="T308" s="83">
        <f t="shared" si="23"/>
        <v>0</v>
      </c>
      <c r="V308" s="19" t="str">
        <f t="shared" si="22"/>
        <v>0 kg</v>
      </c>
    </row>
    <row r="309" spans="1:16340" hidden="1">
      <c r="A309" s="20">
        <v>0</v>
      </c>
      <c r="B309" s="19">
        <v>0</v>
      </c>
      <c r="C309" s="19">
        <v>0</v>
      </c>
      <c r="D309" s="19">
        <v>0</v>
      </c>
      <c r="E309" s="116">
        <v>0</v>
      </c>
      <c r="F309" s="117">
        <v>0</v>
      </c>
      <c r="G309" s="19">
        <v>0</v>
      </c>
      <c r="H309" s="19">
        <v>0</v>
      </c>
      <c r="I309" s="22">
        <v>0</v>
      </c>
      <c r="J309" s="20">
        <v>0</v>
      </c>
      <c r="K309" s="21">
        <v>0</v>
      </c>
      <c r="L309" s="22">
        <v>0</v>
      </c>
      <c r="M309" s="23">
        <v>0.5</v>
      </c>
      <c r="N309" s="19">
        <v>1</v>
      </c>
      <c r="O309" s="19">
        <v>0</v>
      </c>
      <c r="P309" s="19">
        <v>0</v>
      </c>
      <c r="Q309" s="19" t="str">
        <v xml:space="preserve">0 </v>
      </c>
      <c r="R309" s="19">
        <v>2.5</v>
      </c>
      <c r="S309" s="119">
        <v>0</v>
      </c>
      <c r="T309" s="83">
        <f t="shared" si="23"/>
        <v>0</v>
      </c>
      <c r="V309" s="19" t="str">
        <f t="shared" si="22"/>
        <v>0 kg</v>
      </c>
    </row>
    <row r="310" spans="1:16340" hidden="1">
      <c r="A310" s="20">
        <v>0</v>
      </c>
      <c r="B310" s="19">
        <v>0</v>
      </c>
      <c r="C310" s="19">
        <v>0</v>
      </c>
      <c r="D310" s="19">
        <v>0</v>
      </c>
      <c r="E310" s="116">
        <v>0</v>
      </c>
      <c r="F310" s="117">
        <v>0</v>
      </c>
      <c r="G310" s="19">
        <v>0</v>
      </c>
      <c r="H310" s="19">
        <v>0</v>
      </c>
      <c r="I310" s="22">
        <v>0</v>
      </c>
      <c r="J310" s="20">
        <v>0</v>
      </c>
      <c r="K310" s="21">
        <v>0</v>
      </c>
      <c r="L310" s="22">
        <v>0</v>
      </c>
      <c r="M310" s="23">
        <v>0.5</v>
      </c>
      <c r="N310" s="19">
        <v>1</v>
      </c>
      <c r="O310" s="19">
        <v>0</v>
      </c>
      <c r="P310" s="19">
        <v>0</v>
      </c>
      <c r="Q310" s="19" t="str">
        <v xml:space="preserve">0 </v>
      </c>
      <c r="R310" s="19">
        <v>2.5</v>
      </c>
      <c r="S310" s="119">
        <v>0</v>
      </c>
      <c r="T310" s="83">
        <f t="shared" si="23"/>
        <v>0</v>
      </c>
      <c r="V310" s="19" t="str">
        <f t="shared" si="22"/>
        <v>0 kg</v>
      </c>
    </row>
    <row r="311" spans="1:16340" hidden="1">
      <c r="A311" s="20">
        <v>0</v>
      </c>
      <c r="B311" s="19">
        <v>0</v>
      </c>
      <c r="C311" s="19">
        <v>0</v>
      </c>
      <c r="D311" s="19">
        <v>0</v>
      </c>
      <c r="E311" s="116">
        <v>0</v>
      </c>
      <c r="F311" s="117">
        <v>0</v>
      </c>
      <c r="G311" s="19">
        <v>0</v>
      </c>
      <c r="H311" s="19">
        <v>0</v>
      </c>
      <c r="I311" s="22">
        <v>0</v>
      </c>
      <c r="J311" s="20">
        <v>0</v>
      </c>
      <c r="K311" s="21">
        <v>0</v>
      </c>
      <c r="L311" s="22">
        <v>0</v>
      </c>
      <c r="M311" s="23">
        <v>0.5</v>
      </c>
      <c r="N311" s="19">
        <v>1</v>
      </c>
      <c r="O311" s="19">
        <v>0</v>
      </c>
      <c r="P311" s="19">
        <v>0</v>
      </c>
      <c r="Q311" s="19" t="str">
        <v xml:space="preserve">0 </v>
      </c>
      <c r="R311" s="19">
        <v>2.5</v>
      </c>
      <c r="S311" s="119">
        <v>0</v>
      </c>
      <c r="T311" s="83">
        <f t="shared" si="23"/>
        <v>0</v>
      </c>
      <c r="V311" s="19" t="str">
        <f t="shared" si="22"/>
        <v>0 kg</v>
      </c>
    </row>
    <row r="312" spans="1:16340" hidden="1">
      <c r="A312" s="20">
        <v>0</v>
      </c>
      <c r="B312" s="19">
        <v>0</v>
      </c>
      <c r="C312" s="19">
        <v>0</v>
      </c>
      <c r="D312" s="19">
        <v>0</v>
      </c>
      <c r="E312" s="116">
        <v>0</v>
      </c>
      <c r="F312" s="117">
        <v>0</v>
      </c>
      <c r="G312" s="19">
        <v>0</v>
      </c>
      <c r="H312" s="19">
        <v>0</v>
      </c>
      <c r="I312" s="22">
        <v>0</v>
      </c>
      <c r="J312" s="20">
        <v>0</v>
      </c>
      <c r="K312" s="21">
        <v>0</v>
      </c>
      <c r="L312" s="22">
        <v>0</v>
      </c>
      <c r="M312" s="23">
        <v>0.5</v>
      </c>
      <c r="N312" s="19">
        <v>1</v>
      </c>
      <c r="O312" s="19">
        <v>0</v>
      </c>
      <c r="P312" s="19">
        <v>0</v>
      </c>
      <c r="Q312" s="19" t="str">
        <v xml:space="preserve">0 </v>
      </c>
      <c r="R312" s="19">
        <v>2.5</v>
      </c>
      <c r="S312" s="119">
        <v>0</v>
      </c>
      <c r="T312" s="83">
        <f t="shared" si="23"/>
        <v>0</v>
      </c>
      <c r="V312" s="19" t="str">
        <f t="shared" si="22"/>
        <v>0 kg</v>
      </c>
    </row>
    <row r="313" spans="1:16340" hidden="1">
      <c r="A313" s="20">
        <v>0</v>
      </c>
      <c r="B313" s="19">
        <v>0</v>
      </c>
      <c r="C313" s="19">
        <v>0</v>
      </c>
      <c r="D313" s="19">
        <v>0</v>
      </c>
      <c r="E313" s="116">
        <v>0</v>
      </c>
      <c r="F313" s="117">
        <v>0</v>
      </c>
      <c r="G313" s="19">
        <v>0</v>
      </c>
      <c r="H313" s="19">
        <v>0</v>
      </c>
      <c r="I313" s="22">
        <v>0</v>
      </c>
      <c r="J313" s="20">
        <v>0</v>
      </c>
      <c r="K313" s="21">
        <v>0</v>
      </c>
      <c r="L313" s="22">
        <v>0</v>
      </c>
      <c r="M313" s="23">
        <v>0.5</v>
      </c>
      <c r="N313" s="19">
        <v>1</v>
      </c>
      <c r="O313" s="19">
        <v>0</v>
      </c>
      <c r="P313" s="19">
        <v>0</v>
      </c>
      <c r="Q313" s="19" t="str">
        <v xml:space="preserve">0 </v>
      </c>
      <c r="R313" s="19">
        <v>2.5</v>
      </c>
      <c r="S313" s="119">
        <v>0</v>
      </c>
      <c r="T313" s="83">
        <f t="shared" si="23"/>
        <v>0</v>
      </c>
      <c r="V313" s="19" t="str">
        <f t="shared" si="22"/>
        <v>0 kg</v>
      </c>
    </row>
    <row r="314" spans="1:16340" hidden="1">
      <c r="A314" s="20">
        <v>0</v>
      </c>
      <c r="B314" s="19">
        <v>0</v>
      </c>
      <c r="C314" s="19">
        <v>0</v>
      </c>
      <c r="D314" s="19">
        <v>0</v>
      </c>
      <c r="E314" s="116">
        <v>0</v>
      </c>
      <c r="F314" s="117">
        <v>0</v>
      </c>
      <c r="G314" s="19">
        <v>0</v>
      </c>
      <c r="H314" s="19">
        <v>0</v>
      </c>
      <c r="I314" s="22">
        <v>0</v>
      </c>
      <c r="J314" s="20">
        <v>0</v>
      </c>
      <c r="K314" s="21">
        <v>0</v>
      </c>
      <c r="L314" s="22">
        <v>0</v>
      </c>
      <c r="M314" s="23">
        <v>0.5</v>
      </c>
      <c r="N314" s="19">
        <v>1</v>
      </c>
      <c r="O314" s="19">
        <v>0</v>
      </c>
      <c r="P314" s="19">
        <v>0</v>
      </c>
      <c r="Q314" s="19" t="str">
        <v xml:space="preserve">0 </v>
      </c>
      <c r="R314" s="19">
        <v>2.5</v>
      </c>
      <c r="S314" s="119">
        <v>0</v>
      </c>
      <c r="T314" s="83">
        <f t="shared" si="23"/>
        <v>0</v>
      </c>
      <c r="V314" s="19" t="str">
        <f t="shared" si="22"/>
        <v>0 kg</v>
      </c>
    </row>
    <row r="315" spans="1:16340" hidden="1">
      <c r="A315" s="20">
        <v>0</v>
      </c>
      <c r="B315" s="19">
        <v>0</v>
      </c>
      <c r="C315" s="19">
        <v>0</v>
      </c>
      <c r="D315" s="19">
        <v>0</v>
      </c>
      <c r="E315" s="116">
        <v>0</v>
      </c>
      <c r="F315" s="117">
        <v>0</v>
      </c>
      <c r="G315" s="19">
        <v>0</v>
      </c>
      <c r="H315" s="19">
        <v>0</v>
      </c>
      <c r="I315" s="22">
        <v>0</v>
      </c>
      <c r="J315" s="20">
        <v>0</v>
      </c>
      <c r="K315" s="21">
        <v>0</v>
      </c>
      <c r="L315" s="22">
        <v>0</v>
      </c>
      <c r="M315" s="23">
        <v>0.5</v>
      </c>
      <c r="N315" s="19">
        <v>1</v>
      </c>
      <c r="O315" s="19">
        <v>0</v>
      </c>
      <c r="P315" s="19">
        <v>0</v>
      </c>
      <c r="Q315" s="19" t="str">
        <v xml:space="preserve">0 </v>
      </c>
      <c r="R315" s="19">
        <v>2.5</v>
      </c>
      <c r="S315" s="119">
        <v>0</v>
      </c>
      <c r="T315" s="83">
        <f t="shared" si="23"/>
        <v>0</v>
      </c>
      <c r="V315" s="19" t="str">
        <f t="shared" si="22"/>
        <v>0 kg</v>
      </c>
    </row>
    <row r="316" spans="1:16340" hidden="1">
      <c r="A316" s="20">
        <v>0</v>
      </c>
      <c r="B316" s="19">
        <v>0</v>
      </c>
      <c r="C316" s="19">
        <v>0</v>
      </c>
      <c r="D316" s="19">
        <v>0</v>
      </c>
      <c r="E316" s="116">
        <v>0</v>
      </c>
      <c r="F316" s="117">
        <v>0</v>
      </c>
      <c r="G316" s="19">
        <v>0</v>
      </c>
      <c r="H316" s="19">
        <v>0</v>
      </c>
      <c r="I316" s="22">
        <v>0</v>
      </c>
      <c r="J316" s="20">
        <v>0</v>
      </c>
      <c r="K316" s="21">
        <v>0</v>
      </c>
      <c r="L316" s="22">
        <v>0</v>
      </c>
      <c r="M316" s="23">
        <v>0.5</v>
      </c>
      <c r="N316" s="19">
        <v>1</v>
      </c>
      <c r="O316" s="19">
        <v>0</v>
      </c>
      <c r="P316" s="19">
        <v>0</v>
      </c>
      <c r="Q316" s="19" t="str">
        <v xml:space="preserve">0 </v>
      </c>
      <c r="R316" s="19">
        <v>2.5</v>
      </c>
      <c r="S316" s="119">
        <v>0</v>
      </c>
      <c r="T316" s="83">
        <f t="shared" si="23"/>
        <v>0</v>
      </c>
      <c r="V316" s="19" t="str">
        <f t="shared" si="22"/>
        <v>0 kg</v>
      </c>
    </row>
    <row r="317" spans="1:16340" hidden="1">
      <c r="A317" s="20">
        <v>0</v>
      </c>
      <c r="B317" s="19">
        <v>0</v>
      </c>
      <c r="C317" s="19">
        <v>0</v>
      </c>
      <c r="D317" s="19">
        <v>0</v>
      </c>
      <c r="E317" s="116">
        <v>0</v>
      </c>
      <c r="F317" s="117">
        <v>0</v>
      </c>
      <c r="G317" s="19">
        <v>0</v>
      </c>
      <c r="H317" s="19">
        <v>0</v>
      </c>
      <c r="I317" s="22">
        <v>0</v>
      </c>
      <c r="J317" s="20">
        <v>0</v>
      </c>
      <c r="K317" s="21">
        <v>0</v>
      </c>
      <c r="L317" s="22">
        <v>0</v>
      </c>
      <c r="M317" s="23">
        <v>0.5</v>
      </c>
      <c r="N317" s="19">
        <v>1</v>
      </c>
      <c r="O317" s="19">
        <v>0</v>
      </c>
      <c r="P317" s="19">
        <v>0</v>
      </c>
      <c r="Q317" s="19" t="str">
        <v xml:space="preserve">0 </v>
      </c>
      <c r="R317" s="19">
        <v>2.5</v>
      </c>
      <c r="S317" s="119">
        <v>0</v>
      </c>
      <c r="T317" s="83">
        <f t="shared" si="23"/>
        <v>0</v>
      </c>
      <c r="V317" s="19" t="str">
        <f t="shared" si="22"/>
        <v>0 kg</v>
      </c>
    </row>
    <row r="318" spans="1:16340" hidden="1">
      <c r="A318" s="20">
        <v>0</v>
      </c>
      <c r="B318" s="19">
        <v>0</v>
      </c>
      <c r="C318" s="19">
        <v>0</v>
      </c>
      <c r="D318" s="19">
        <v>0</v>
      </c>
      <c r="E318" s="116">
        <v>0</v>
      </c>
      <c r="F318" s="117">
        <v>0</v>
      </c>
      <c r="G318" s="19">
        <v>0</v>
      </c>
      <c r="H318" s="19">
        <v>0</v>
      </c>
      <c r="I318" s="22">
        <v>0</v>
      </c>
      <c r="J318" s="20">
        <v>0</v>
      </c>
      <c r="K318" s="21">
        <v>0</v>
      </c>
      <c r="L318" s="22">
        <v>0</v>
      </c>
      <c r="M318" s="23">
        <v>0.5</v>
      </c>
      <c r="N318" s="19">
        <v>1</v>
      </c>
      <c r="O318" s="19">
        <v>0</v>
      </c>
      <c r="P318" s="19">
        <v>0</v>
      </c>
      <c r="Q318" s="19" t="str">
        <v xml:space="preserve">0 </v>
      </c>
      <c r="R318" s="19">
        <v>2.5</v>
      </c>
      <c r="S318" s="119">
        <v>0</v>
      </c>
      <c r="T318" s="83">
        <f t="shared" si="23"/>
        <v>0</v>
      </c>
      <c r="V318" s="19" t="str">
        <f t="shared" si="22"/>
        <v>0 kg</v>
      </c>
    </row>
    <row r="319" spans="1:16340" hidden="1">
      <c r="A319" s="20">
        <v>0</v>
      </c>
      <c r="B319" s="19">
        <v>0</v>
      </c>
      <c r="C319" s="19">
        <v>0</v>
      </c>
      <c r="D319" s="19">
        <v>0</v>
      </c>
      <c r="E319" s="116">
        <v>0</v>
      </c>
      <c r="F319" s="117">
        <v>0</v>
      </c>
      <c r="G319" s="19">
        <v>0</v>
      </c>
      <c r="H319" s="19">
        <v>0</v>
      </c>
      <c r="I319" s="22">
        <v>0</v>
      </c>
      <c r="J319" s="20">
        <v>0</v>
      </c>
      <c r="K319" s="21">
        <v>0</v>
      </c>
      <c r="L319" s="22">
        <v>0</v>
      </c>
      <c r="M319" s="23">
        <v>0.5</v>
      </c>
      <c r="N319" s="19">
        <v>1</v>
      </c>
      <c r="O319" s="19">
        <v>0</v>
      </c>
      <c r="P319" s="19">
        <v>0</v>
      </c>
      <c r="Q319" s="19" t="str">
        <v xml:space="preserve">0 </v>
      </c>
      <c r="R319" s="19">
        <v>2.5</v>
      </c>
      <c r="S319" s="119">
        <v>0</v>
      </c>
      <c r="T319" s="83">
        <f t="shared" si="23"/>
        <v>0</v>
      </c>
      <c r="V319" s="19" t="str">
        <f t="shared" si="22"/>
        <v>0 kg</v>
      </c>
    </row>
    <row r="320" spans="1:16340" hidden="1">
      <c r="A320" s="20">
        <v>0</v>
      </c>
      <c r="B320" s="19">
        <v>0</v>
      </c>
      <c r="C320" s="19">
        <v>0</v>
      </c>
      <c r="D320" s="19">
        <v>0</v>
      </c>
      <c r="E320" s="116">
        <v>0</v>
      </c>
      <c r="F320" s="117">
        <v>0</v>
      </c>
      <c r="G320" s="19">
        <v>0</v>
      </c>
      <c r="H320" s="19">
        <v>0</v>
      </c>
      <c r="I320" s="22">
        <v>0</v>
      </c>
      <c r="J320" s="20">
        <v>0</v>
      </c>
      <c r="K320" s="21">
        <v>0</v>
      </c>
      <c r="L320" s="22">
        <v>0</v>
      </c>
      <c r="M320" s="23">
        <v>0.5</v>
      </c>
      <c r="N320" s="19">
        <v>1</v>
      </c>
      <c r="O320" s="19">
        <v>0</v>
      </c>
      <c r="P320" s="19">
        <v>0</v>
      </c>
      <c r="Q320" s="19" t="str">
        <v xml:space="preserve">0 </v>
      </c>
      <c r="R320" s="19">
        <v>2.5</v>
      </c>
      <c r="S320" s="119">
        <v>0</v>
      </c>
      <c r="T320" s="83">
        <f t="shared" si="23"/>
        <v>0</v>
      </c>
      <c r="V320" s="19" t="str">
        <f t="shared" si="22"/>
        <v>0 kg</v>
      </c>
    </row>
    <row r="321" spans="1:22" hidden="1">
      <c r="A321" s="20">
        <v>0</v>
      </c>
      <c r="B321" s="19">
        <v>0</v>
      </c>
      <c r="C321" s="19">
        <v>0</v>
      </c>
      <c r="D321" s="19">
        <v>0</v>
      </c>
      <c r="E321" s="116">
        <v>0</v>
      </c>
      <c r="F321" s="117">
        <v>0</v>
      </c>
      <c r="G321" s="19">
        <v>0</v>
      </c>
      <c r="H321" s="19">
        <v>0</v>
      </c>
      <c r="I321" s="22">
        <v>0</v>
      </c>
      <c r="J321" s="20">
        <v>0</v>
      </c>
      <c r="K321" s="21">
        <v>0</v>
      </c>
      <c r="L321" s="22">
        <v>0</v>
      </c>
      <c r="M321" s="23">
        <v>0.5</v>
      </c>
      <c r="N321" s="19">
        <v>1</v>
      </c>
      <c r="O321" s="19">
        <v>0</v>
      </c>
      <c r="P321" s="19">
        <v>0</v>
      </c>
      <c r="Q321" s="19" t="str">
        <v xml:space="preserve">0 </v>
      </c>
      <c r="R321" s="19">
        <v>2.5</v>
      </c>
      <c r="S321" s="119">
        <v>0</v>
      </c>
      <c r="T321" s="83">
        <f t="shared" si="23"/>
        <v>0</v>
      </c>
      <c r="V321" s="19" t="str">
        <f t="shared" si="22"/>
        <v>0 kg</v>
      </c>
    </row>
    <row r="322" spans="1:22" hidden="1">
      <c r="A322" s="20">
        <v>0</v>
      </c>
      <c r="B322" s="19">
        <v>0</v>
      </c>
      <c r="C322" s="19">
        <v>0</v>
      </c>
      <c r="D322" s="19">
        <v>0</v>
      </c>
      <c r="E322" s="116">
        <v>0</v>
      </c>
      <c r="F322" s="117">
        <v>0</v>
      </c>
      <c r="G322" s="19">
        <v>0</v>
      </c>
      <c r="H322" s="19">
        <v>0</v>
      </c>
      <c r="I322" s="22">
        <v>0</v>
      </c>
      <c r="J322" s="20">
        <v>0</v>
      </c>
      <c r="K322" s="21">
        <v>0</v>
      </c>
      <c r="L322" s="22">
        <v>0</v>
      </c>
      <c r="M322" s="23">
        <v>0.5</v>
      </c>
      <c r="N322" s="19">
        <v>1</v>
      </c>
      <c r="O322" s="19">
        <v>0</v>
      </c>
      <c r="P322" s="19">
        <v>0</v>
      </c>
      <c r="Q322" s="19" t="str">
        <v xml:space="preserve">0 </v>
      </c>
      <c r="R322" s="19">
        <v>2.5</v>
      </c>
      <c r="S322" s="119">
        <v>0</v>
      </c>
      <c r="T322" s="83">
        <f t="shared" si="23"/>
        <v>0</v>
      </c>
      <c r="V322" s="19" t="str">
        <f t="shared" si="22"/>
        <v>0 kg</v>
      </c>
    </row>
    <row r="323" spans="1:22" hidden="1">
      <c r="A323" s="20">
        <v>0</v>
      </c>
      <c r="B323" s="19">
        <v>0</v>
      </c>
      <c r="C323" s="19">
        <v>0</v>
      </c>
      <c r="D323" s="19">
        <v>0</v>
      </c>
      <c r="E323" s="116">
        <v>0</v>
      </c>
      <c r="F323" s="117">
        <v>0</v>
      </c>
      <c r="G323" s="19">
        <v>0</v>
      </c>
      <c r="H323" s="19">
        <v>0</v>
      </c>
      <c r="I323" s="22">
        <v>0</v>
      </c>
      <c r="J323" s="20">
        <v>0</v>
      </c>
      <c r="K323" s="21">
        <v>0</v>
      </c>
      <c r="L323" s="22">
        <v>0</v>
      </c>
      <c r="M323" s="23">
        <v>0.5</v>
      </c>
      <c r="N323" s="19">
        <v>1</v>
      </c>
      <c r="O323" s="19">
        <v>0</v>
      </c>
      <c r="P323" s="19">
        <v>0</v>
      </c>
      <c r="Q323" s="19" t="str">
        <v xml:space="preserve">0 </v>
      </c>
      <c r="R323" s="19">
        <v>2.5</v>
      </c>
      <c r="S323" s="119">
        <v>0</v>
      </c>
      <c r="T323" s="83">
        <f t="shared" si="23"/>
        <v>0</v>
      </c>
      <c r="V323" s="19" t="str">
        <f t="shared" si="22"/>
        <v>0 kg</v>
      </c>
    </row>
    <row r="324" spans="1:22" hidden="1">
      <c r="A324" s="20">
        <v>0</v>
      </c>
      <c r="B324" s="19">
        <v>0</v>
      </c>
      <c r="C324" s="19">
        <v>0</v>
      </c>
      <c r="D324" s="19">
        <v>0</v>
      </c>
      <c r="E324" s="116">
        <v>0</v>
      </c>
      <c r="F324" s="117">
        <v>0</v>
      </c>
      <c r="G324" s="19">
        <v>0</v>
      </c>
      <c r="H324" s="19">
        <v>0</v>
      </c>
      <c r="I324" s="22">
        <v>0</v>
      </c>
      <c r="J324" s="20">
        <v>0</v>
      </c>
      <c r="K324" s="21">
        <v>0</v>
      </c>
      <c r="L324" s="22">
        <v>0</v>
      </c>
      <c r="M324" s="23">
        <v>0.5</v>
      </c>
      <c r="N324" s="19">
        <v>1</v>
      </c>
      <c r="O324" s="19">
        <v>0</v>
      </c>
      <c r="P324" s="19">
        <v>0</v>
      </c>
      <c r="Q324" s="19" t="str">
        <v xml:space="preserve">0 </v>
      </c>
      <c r="R324" s="19">
        <v>2.5</v>
      </c>
      <c r="S324" s="119">
        <v>0</v>
      </c>
      <c r="T324" s="83">
        <f t="shared" si="23"/>
        <v>0</v>
      </c>
      <c r="V324" s="19" t="str">
        <f t="shared" si="22"/>
        <v>0 kg</v>
      </c>
    </row>
    <row r="325" spans="1:22" hidden="1">
      <c r="A325" s="20">
        <v>0</v>
      </c>
      <c r="B325" s="19">
        <v>0</v>
      </c>
      <c r="C325" s="19">
        <v>0</v>
      </c>
      <c r="D325" s="19">
        <v>0</v>
      </c>
      <c r="E325" s="116">
        <v>0</v>
      </c>
      <c r="F325" s="117">
        <v>0</v>
      </c>
      <c r="G325" s="19">
        <v>0</v>
      </c>
      <c r="H325" s="19">
        <v>0</v>
      </c>
      <c r="I325" s="22">
        <v>0</v>
      </c>
      <c r="J325" s="20">
        <v>0</v>
      </c>
      <c r="K325" s="21">
        <v>0</v>
      </c>
      <c r="L325" s="22">
        <v>0</v>
      </c>
      <c r="M325" s="23">
        <v>0.5</v>
      </c>
      <c r="N325" s="19">
        <v>1</v>
      </c>
      <c r="O325" s="19">
        <v>0</v>
      </c>
      <c r="P325" s="19">
        <v>0</v>
      </c>
      <c r="Q325" s="19" t="str">
        <v xml:space="preserve">0 </v>
      </c>
      <c r="R325" s="19">
        <v>2.5</v>
      </c>
      <c r="S325" s="119">
        <v>0</v>
      </c>
      <c r="T325" s="83">
        <f t="shared" si="23"/>
        <v>0</v>
      </c>
      <c r="V325" s="19" t="str">
        <f t="shared" si="22"/>
        <v>0 kg</v>
      </c>
    </row>
    <row r="326" spans="1:22" hidden="1">
      <c r="A326" s="20">
        <v>0</v>
      </c>
      <c r="B326" s="19">
        <v>0</v>
      </c>
      <c r="C326" s="19">
        <v>0</v>
      </c>
      <c r="D326" s="19">
        <v>0</v>
      </c>
      <c r="E326" s="116">
        <v>0</v>
      </c>
      <c r="F326" s="117">
        <v>0</v>
      </c>
      <c r="G326" s="19">
        <v>0</v>
      </c>
      <c r="H326" s="19">
        <v>0</v>
      </c>
      <c r="I326" s="22">
        <v>0</v>
      </c>
      <c r="J326" s="20">
        <v>0</v>
      </c>
      <c r="K326" s="21">
        <v>0</v>
      </c>
      <c r="L326" s="22">
        <v>0</v>
      </c>
      <c r="M326" s="23">
        <v>0.5</v>
      </c>
      <c r="N326" s="19">
        <v>1</v>
      </c>
      <c r="O326" s="19">
        <v>0</v>
      </c>
      <c r="P326" s="19">
        <v>0</v>
      </c>
      <c r="Q326" s="19" t="str">
        <v xml:space="preserve">0 </v>
      </c>
      <c r="R326" s="19">
        <v>2.5</v>
      </c>
      <c r="S326" s="119">
        <v>0</v>
      </c>
      <c r="T326" s="83">
        <f t="shared" si="23"/>
        <v>0</v>
      </c>
      <c r="V326" s="19" t="str">
        <f t="shared" si="22"/>
        <v>0 kg</v>
      </c>
    </row>
  </sheetData>
  <autoFilter ref="A2:A326" xr:uid="{A0D3C748-8414-4D3E-9978-EED99D430C00}">
    <filterColumn colId="0">
      <customFilters>
        <customFilter operator="notEqual" val=" "/>
      </customFilters>
    </filterColumn>
  </autoFilter>
  <pageMargins left="0.19685039370078741" right="0.19685039370078741" top="0.39370078740157483" bottom="0.39370078740157483" header="0.31496062992125984" footer="0.31496062992125984"/>
  <pageSetup paperSize="9" orientation="portrait" horizontalDpi="4294967293"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0C99D8-3D73-438A-B595-6592443B2068}">
  <dimension ref="C1:AC6"/>
  <sheetViews>
    <sheetView workbookViewId="0">
      <selection sqref="A1:XFD6"/>
    </sheetView>
  </sheetViews>
  <sheetFormatPr baseColWidth="10" defaultRowHeight="15"/>
  <sheetData>
    <row r="1" spans="3:29" s="12" customFormat="1" ht="31.5" customHeight="1">
      <c r="C1" s="436" t="s">
        <v>581</v>
      </c>
      <c r="D1" s="436"/>
      <c r="E1" s="436"/>
      <c r="F1" s="436"/>
      <c r="G1" s="436"/>
      <c r="H1" s="436"/>
      <c r="I1" s="436"/>
      <c r="J1" s="436"/>
      <c r="K1" s="436"/>
      <c r="L1" s="436"/>
      <c r="AB1" s="10"/>
      <c r="AC1" s="9"/>
    </row>
    <row r="2" spans="3:29" s="12" customFormat="1" ht="21.75" customHeight="1">
      <c r="C2" s="436" t="s">
        <v>583</v>
      </c>
      <c r="D2" s="436"/>
      <c r="E2" s="436"/>
      <c r="F2" s="436"/>
      <c r="G2" s="436"/>
      <c r="H2" s="436"/>
      <c r="I2" s="436"/>
      <c r="J2" s="436"/>
      <c r="K2" s="436"/>
      <c r="L2" s="436"/>
      <c r="AB2" s="10"/>
      <c r="AC2" s="9"/>
    </row>
    <row r="3" spans="3:29" s="12" customFormat="1" ht="28.5" customHeight="1">
      <c r="C3" s="436" t="s">
        <v>582</v>
      </c>
      <c r="D3" s="436"/>
      <c r="E3" s="436"/>
      <c r="F3" s="436"/>
      <c r="G3" s="436"/>
      <c r="H3" s="436"/>
      <c r="I3" s="436"/>
      <c r="J3" s="436"/>
      <c r="K3" s="436"/>
      <c r="L3" s="436"/>
      <c r="AB3" s="10"/>
      <c r="AC3" s="9"/>
    </row>
    <row r="4" spans="3:29" s="12" customFormat="1" ht="42.75" customHeight="1">
      <c r="C4" s="436" t="s">
        <v>586</v>
      </c>
      <c r="D4" s="436"/>
      <c r="E4" s="436"/>
      <c r="F4" s="436"/>
      <c r="G4" s="436"/>
      <c r="H4" s="436"/>
      <c r="I4" s="436"/>
      <c r="J4" s="436"/>
      <c r="K4" s="436"/>
      <c r="L4" s="436"/>
      <c r="AB4" s="10"/>
      <c r="AC4" s="9"/>
    </row>
    <row r="5" spans="3:29" s="12" customFormat="1" ht="18.75" customHeight="1">
      <c r="C5" s="436" t="s">
        <v>580</v>
      </c>
      <c r="D5" s="436"/>
      <c r="E5" s="436"/>
      <c r="F5" s="436"/>
      <c r="G5" s="436"/>
      <c r="H5" s="436"/>
      <c r="I5" s="436"/>
      <c r="J5" s="436"/>
      <c r="K5" s="436"/>
      <c r="L5" s="436"/>
      <c r="AB5" s="10"/>
      <c r="AC5" s="9"/>
    </row>
    <row r="6" spans="3:29" s="12" customFormat="1" ht="24.75" customHeight="1">
      <c r="C6" s="436" t="s">
        <v>584</v>
      </c>
      <c r="D6" s="436"/>
      <c r="E6" s="436"/>
      <c r="F6" s="436"/>
      <c r="G6" s="436"/>
      <c r="H6" s="436"/>
      <c r="I6" s="436"/>
      <c r="J6" s="436"/>
      <c r="K6" s="436"/>
      <c r="L6" s="436"/>
      <c r="AB6" s="10"/>
      <c r="AC6" s="9"/>
    </row>
  </sheetData>
  <mergeCells count="6">
    <mergeCell ref="C1:L1"/>
    <mergeCell ref="C6:L6"/>
    <mergeCell ref="C5:L5"/>
    <mergeCell ref="C4:L4"/>
    <mergeCell ref="C3:L3"/>
    <mergeCell ref="C2:L2"/>
  </mergeCells>
  <pageMargins left="0.7" right="0.7" top="0.78740157499999996" bottom="0.78740157499999996" header="0.3" footer="0.3"/>
  <pageSetup paperSize="9" orientation="portrait" horizontalDpi="0" verticalDpi="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4C27FD-C89B-45AD-AF51-BE178EC23A59}">
  <sheetPr codeName="Tabelle7"/>
  <dimension ref="A1:P6"/>
  <sheetViews>
    <sheetView workbookViewId="0">
      <selection activeCell="A9" sqref="A9:XFD33"/>
    </sheetView>
  </sheetViews>
  <sheetFormatPr baseColWidth="10" defaultColWidth="11.5" defaultRowHeight="14"/>
  <cols>
    <col min="1" max="1" width="28.83203125" style="1" customWidth="1"/>
    <col min="2" max="16384" width="11.5" style="1"/>
  </cols>
  <sheetData>
    <row r="1" spans="1:16" ht="15">
      <c r="A1" s="2" t="s">
        <v>585</v>
      </c>
      <c r="B1" s="3"/>
      <c r="C1" s="3"/>
      <c r="D1" s="3"/>
      <c r="E1" s="3"/>
      <c r="F1" s="3"/>
      <c r="G1" s="3"/>
      <c r="H1" s="3"/>
      <c r="I1" s="3"/>
      <c r="J1" s="3"/>
      <c r="K1" s="3"/>
      <c r="L1" s="3"/>
      <c r="M1" s="3"/>
      <c r="N1" s="3"/>
      <c r="O1" s="3"/>
      <c r="P1" s="3"/>
    </row>
    <row r="2" spans="1:16">
      <c r="A2" s="3" t="s">
        <v>14</v>
      </c>
      <c r="B2" s="3"/>
      <c r="C2" s="3"/>
      <c r="D2" s="3"/>
      <c r="E2" s="3"/>
      <c r="F2" s="3"/>
      <c r="G2" s="3"/>
      <c r="H2" s="3"/>
      <c r="I2" s="3"/>
      <c r="J2" s="3"/>
      <c r="K2" s="3"/>
      <c r="L2" s="3"/>
      <c r="M2" s="3"/>
      <c r="N2" s="3"/>
      <c r="O2" s="3"/>
      <c r="P2" s="3"/>
    </row>
    <row r="4" spans="1:16">
      <c r="A4" s="265" t="s">
        <v>845</v>
      </c>
    </row>
    <row r="5" spans="1:16">
      <c r="A5" s="16" t="s">
        <v>649</v>
      </c>
      <c r="B5" s="3">
        <v>100</v>
      </c>
    </row>
    <row r="6" spans="1:16">
      <c r="A6" s="3"/>
      <c r="B6" s="3"/>
    </row>
  </sheetData>
  <phoneticPr fontId="15" type="noConversion"/>
  <hyperlinks>
    <hyperlink ref="A1" r:id="rId1" xr:uid="{D013CD43-215A-4488-8786-F05E0F200B8D}"/>
  </hyperlinks>
  <pageMargins left="0.7" right="0.7" top="0.78740157499999996" bottom="0.78740157499999996" header="0.3" footer="0.3"/>
  <pageSetup paperSize="9" orientation="portrait" horizontalDpi="4294967293" verticalDpi="0"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EE1CA4-FBBA-42FE-A77C-9514541DDF3C}">
  <sheetPr codeName="Tabelle13"/>
  <dimension ref="A1:G24"/>
  <sheetViews>
    <sheetView topLeftCell="A7" workbookViewId="0">
      <selection activeCell="E19" sqref="E19"/>
    </sheetView>
  </sheetViews>
  <sheetFormatPr baseColWidth="10" defaultRowHeight="15"/>
  <sheetData>
    <row r="1" spans="1:7">
      <c r="A1" t="s">
        <v>500</v>
      </c>
    </row>
    <row r="3" spans="1:7">
      <c r="A3" t="s">
        <v>501</v>
      </c>
    </row>
    <row r="4" spans="1:7">
      <c r="A4" s="4"/>
    </row>
    <row r="5" spans="1:7">
      <c r="A5" s="4" t="s">
        <v>502</v>
      </c>
    </row>
    <row r="6" spans="1:7">
      <c r="A6" s="4" t="s">
        <v>503</v>
      </c>
    </row>
    <row r="7" spans="1:7">
      <c r="A7" s="4" t="s">
        <v>504</v>
      </c>
    </row>
    <row r="9" spans="1:7" ht="32">
      <c r="A9" s="6" t="s">
        <v>15</v>
      </c>
      <c r="B9" s="6" t="s">
        <v>505</v>
      </c>
      <c r="C9" s="6" t="s">
        <v>5</v>
      </c>
    </row>
    <row r="10" spans="1:7" ht="48">
      <c r="A10" s="5" t="s">
        <v>7</v>
      </c>
      <c r="B10" s="5" t="s">
        <v>506</v>
      </c>
      <c r="C10" s="5" t="s">
        <v>507</v>
      </c>
    </row>
    <row r="11" spans="1:7" ht="48">
      <c r="A11" s="5" t="s">
        <v>8</v>
      </c>
      <c r="B11" s="5" t="s">
        <v>506</v>
      </c>
      <c r="C11" s="5" t="s">
        <v>508</v>
      </c>
    </row>
    <row r="12" spans="1:7" ht="32">
      <c r="A12" s="5" t="s">
        <v>509</v>
      </c>
      <c r="B12" s="5" t="s">
        <v>506</v>
      </c>
      <c r="C12" s="5" t="s">
        <v>510</v>
      </c>
      <c r="G12">
        <f>80+80+200</f>
        <v>360</v>
      </c>
    </row>
    <row r="13" spans="1:7" ht="48">
      <c r="A13" s="438" t="s">
        <v>511</v>
      </c>
      <c r="B13" s="438" t="s">
        <v>506</v>
      </c>
      <c r="C13" s="5" t="s">
        <v>512</v>
      </c>
    </row>
    <row r="14" spans="1:7">
      <c r="A14" s="438"/>
      <c r="B14" s="438"/>
      <c r="C14" s="5"/>
    </row>
    <row r="15" spans="1:7" ht="32">
      <c r="A15" s="438"/>
      <c r="B15" s="438"/>
      <c r="C15" s="5" t="s">
        <v>513</v>
      </c>
    </row>
    <row r="16" spans="1:7" ht="32">
      <c r="A16" s="5" t="s">
        <v>514</v>
      </c>
      <c r="B16" s="5" t="s">
        <v>506</v>
      </c>
      <c r="C16" s="5" t="s">
        <v>515</v>
      </c>
    </row>
    <row r="17" spans="1:3" ht="48">
      <c r="A17" s="438" t="s">
        <v>10</v>
      </c>
      <c r="B17" s="438" t="s">
        <v>506</v>
      </c>
      <c r="C17" s="5" t="s">
        <v>516</v>
      </c>
    </row>
    <row r="18" spans="1:3">
      <c r="A18" s="438"/>
      <c r="B18" s="438"/>
      <c r="C18" s="5"/>
    </row>
    <row r="19" spans="1:3" ht="32">
      <c r="A19" s="438"/>
      <c r="B19" s="438"/>
      <c r="C19" s="5" t="s">
        <v>517</v>
      </c>
    </row>
    <row r="20" spans="1:3" ht="32">
      <c r="A20" s="5" t="s">
        <v>518</v>
      </c>
      <c r="B20" s="5" t="s">
        <v>506</v>
      </c>
      <c r="C20" s="5" t="s">
        <v>519</v>
      </c>
    </row>
    <row r="21" spans="1:3" ht="32">
      <c r="A21" s="438" t="s">
        <v>4</v>
      </c>
      <c r="B21" s="438" t="s">
        <v>520</v>
      </c>
      <c r="C21" s="5" t="s">
        <v>521</v>
      </c>
    </row>
    <row r="22" spans="1:3">
      <c r="A22" s="438"/>
      <c r="B22" s="438"/>
      <c r="C22" s="5"/>
    </row>
    <row r="23" spans="1:3" ht="48">
      <c r="A23" s="438"/>
      <c r="B23" s="438"/>
      <c r="C23" s="5" t="s">
        <v>522</v>
      </c>
    </row>
    <row r="24" spans="1:3">
      <c r="A24" t="s">
        <v>591</v>
      </c>
      <c r="C24">
        <f>240/8</f>
        <v>30</v>
      </c>
    </row>
  </sheetData>
  <mergeCells count="6">
    <mergeCell ref="A13:A15"/>
    <mergeCell ref="B13:B15"/>
    <mergeCell ref="A17:A19"/>
    <mergeCell ref="B17:B19"/>
    <mergeCell ref="A21:A23"/>
    <mergeCell ref="B21:B23"/>
  </mergeCells>
  <pageMargins left="0.7" right="0.7" top="0.78740157499999996" bottom="0.78740157499999996" header="0.3" footer="0.3"/>
  <pageSetup paperSize="9" orientation="portrait" horizontalDpi="4294967293" verticalDpi="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F12D8482F1943B4F9DDC70BF33EF3F9C" ma:contentTypeVersion="5" ma:contentTypeDescription="Ein neues Dokument erstellen." ma:contentTypeScope="" ma:versionID="677142b773c41cbcfc79dc87dca9b3f5">
  <xsd:schema xmlns:xsd="http://www.w3.org/2001/XMLSchema" xmlns:xs="http://www.w3.org/2001/XMLSchema" xmlns:p="http://schemas.microsoft.com/office/2006/metadata/properties" xmlns:ns3="83eb81dc-956b-498c-9335-fd1180388cb5" xmlns:ns4="ed28898f-ef7c-4597-bdc2-30cf549ea76d" targetNamespace="http://schemas.microsoft.com/office/2006/metadata/properties" ma:root="true" ma:fieldsID="aec7df1532f8290090079c0c0217ddfb" ns3:_="" ns4:_="">
    <xsd:import namespace="83eb81dc-956b-498c-9335-fd1180388cb5"/>
    <xsd:import namespace="ed28898f-ef7c-4597-bdc2-30cf549ea76d"/>
    <xsd:element name="properties">
      <xsd:complexType>
        <xsd:sequence>
          <xsd:element name="documentManagement">
            <xsd:complexType>
              <xsd:all>
                <xsd:element ref="ns3:MediaServiceMetadata" minOccurs="0"/>
                <xsd:element ref="ns3:MediaServiceFastMetadata" minOccurs="0"/>
                <xsd:element ref="ns4:SharedWithUsers" minOccurs="0"/>
                <xsd:element ref="ns4:SharedWithDetails" minOccurs="0"/>
                <xsd:element ref="ns4:SharingHintHash"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3eb81dc-956b-498c-9335-fd1180388cb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ed28898f-ef7c-4597-bdc2-30cf549ea76d" elementFormDefault="qualified">
    <xsd:import namespace="http://schemas.microsoft.com/office/2006/documentManagement/types"/>
    <xsd:import namespace="http://schemas.microsoft.com/office/infopath/2007/PartnerControls"/>
    <xsd:element name="SharedWithUsers" ma:index="10" nillable="true" ma:displayName="Freigegeben f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Freigegeben für - Details" ma:internalName="SharedWithDetails" ma:readOnly="true">
      <xsd:simpleType>
        <xsd:restriction base="dms:Note">
          <xsd:maxLength value="255"/>
        </xsd:restriction>
      </xsd:simpleType>
    </xsd:element>
    <xsd:element name="SharingHintHash" ma:index="12" nillable="true" ma:displayName="Freigabehinweis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1 6 " ? > < D a t a M a s h u p   x m l n s = " h t t p : / / s c h e m a s . m i c r o s o f t . c o m / D a t a M a s h u p " > A A A A A B Q D A A B Q S w M E F A A C A A g A t X g w V 6 6 0 + K O k A A A A 9 g A A A B I A H A B D b 2 5 m a W c v U G F j a 2 F n Z S 5 4 b W w g o h g A K K A U A A A A A A A A A A A A A A A A A A A A A A A A A A A A h Y + x D o I w F E V / h b y d t t T F k E c d 1 E 0 S E x P j 2 p Q K j V A M L Z Z / c / C T / A U x i r o 5 3 n P P c O / 9 e s P F 0 N T R R X f O t D a D h D C I t F V t Y W y Z Q e + P 8 R w W A r d S n W S p o 1 G 2 L h 1 c k U H l / T m l N I R A w o y 0 X U k 5 Y w k 9 5 J u d q n Q j 4 S O b / 3 J s r P P S K g 0 C 9 6 8 x g p O E M 8 I 5 J w z p B D E 3 9 i v w c e + z / Y G 4 7 G v f d 1 o U O l 6 t k U 4 R 6 f u D e A B Q S w M E F A A C A A g A t X g w V w / 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L V 4 M F c o i k e 4 D g A A A B E A A A A T A B w A R m 9 y b X V s Y X M v U 2 V j d G l v b j E u b S C i G A A o o B Q A A A A A A A A A A A A A A A A A A A A A A A A A A A A r T k 0 u y c z P U w i G 0 I b W A F B L A Q I t A B Q A A g A I A L V 4 M F e u t P i j p A A A A P Y A A A A S A A A A A A A A A A A A A A A A A A A A A A B D b 2 5 m a W c v U G F j a 2 F n Z S 5 4 b W x Q S w E C L Q A U A A I A C A C 1 e D B X D 8 r p q 6 Q A A A D p A A A A E w A A A A A A A A A A A A A A A A D w A A A A W 0 N v b n R l b n R f V H l w Z X N d L n h t b F B L A Q I t A B Q A A g A I A L V 4 M F c o i k e 4 D g A A A B E A A A A T A A A A A A A A A A A A A A A A A O E B A A B G b 3 J t d W x h c y 9 T Z W N 0 a W 9 u M S 5 t U E s F B g A A A A A D A A M A w g A A A D w C 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p c B A A A A A A A A d Q E 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C Y B A A A B A A A A 0 I y d 3 w E V 0 R G M e g D A T 8 K X 6 w E A A A D 7 l F Z Z M 6 L e R p g 9 f R R n O L W Z A A A A A A I A A A A A A B B m A A A A A Q A A I A A A A D N R p H i t K 4 R u w c 5 5 3 8 h M E I L P 3 1 9 F 4 D b H s 6 o E S w S X 9 7 G G A A A A A A 6 A A A A A A g A A I A A A A D K p T x 6 l / t Y 5 b U f 7 d d y R C X h x J 0 m v n j i a v r L 6 T A 6 k l R V a U A A A A P S x P o H 1 h s f 9 F i y m b C R p y Q H 5 w N m n h B Q T X h l K y 6 I 0 Y E c w Y s K j c I 7 R i g L 2 h 3 6 u X 9 l r T J i 6 3 Q w K l m S C p i 8 / O l 7 9 i 3 B K 5 7 / 5 X n Z a 7 h o 3 q + c F r c R z Q A A A A L x d D W k h 6 K w v 2 5 f u 9 5 a a x B e B l W 3 c Q t V 1 7 N B Q G u G G o 4 D j f A P o 7 j o V P L F M i 8 k R s 6 B / p g e P h 8 6 q 5 2 2 O E c c 3 G Y W B C R 8 = < / D a t a M a s h u p > 
</file>

<file path=customXml/itemProps1.xml><?xml version="1.0" encoding="utf-8"?>
<ds:datastoreItem xmlns:ds="http://schemas.openxmlformats.org/officeDocument/2006/customXml" ds:itemID="{6B88816C-ECB5-4791-8389-BE5742847CA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3eb81dc-956b-498c-9335-fd1180388cb5"/>
    <ds:schemaRef ds:uri="ed28898f-ef7c-4597-bdc2-30cf549ea76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99A18B60-D635-44AB-93F4-8FEB6F9DE8DA}">
  <ds:schemaRefs>
    <ds:schemaRef ds:uri="http://purl.org/dc/elements/1.1/"/>
    <ds:schemaRef ds:uri="http://schemas.microsoft.com/office/infopath/2007/PartnerControls"/>
    <ds:schemaRef ds:uri="83eb81dc-956b-498c-9335-fd1180388cb5"/>
    <ds:schemaRef ds:uri="http://purl.org/dc/terms/"/>
    <ds:schemaRef ds:uri="http://schemas.microsoft.com/office/2006/metadata/properties"/>
    <ds:schemaRef ds:uri="http://schemas.openxmlformats.org/package/2006/metadata/core-properties"/>
    <ds:schemaRef ds:uri="http://schemas.microsoft.com/office/2006/documentManagement/types"/>
    <ds:schemaRef ds:uri="ed28898f-ef7c-4597-bdc2-30cf549ea76d"/>
    <ds:schemaRef ds:uri="http://www.w3.org/XML/1998/namespace"/>
    <ds:schemaRef ds:uri="http://purl.org/dc/dcmitype/"/>
  </ds:schemaRefs>
</ds:datastoreItem>
</file>

<file path=customXml/itemProps3.xml><?xml version="1.0" encoding="utf-8"?>
<ds:datastoreItem xmlns:ds="http://schemas.openxmlformats.org/officeDocument/2006/customXml" ds:itemID="{46EA1830-6E1C-4CEE-98E8-2BF96ABD6046}">
  <ds:schemaRefs>
    <ds:schemaRef ds:uri="http://schemas.microsoft.com/sharepoint/v3/contenttype/forms"/>
  </ds:schemaRefs>
</ds:datastoreItem>
</file>

<file path=customXml/itemProps4.xml><?xml version="1.0" encoding="utf-8"?>
<ds:datastoreItem xmlns:ds="http://schemas.openxmlformats.org/officeDocument/2006/customXml" ds:itemID="{DDC39843-7A77-4B90-B800-DB2FA4C1F0B5}">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TotalTime>0</TotalTime>
  <Application>Microsoft Macintosh Excel</Application>
  <DocSecurity>0</DocSecurity>
  <ScaleCrop>false</ScaleCrop>
  <HeadingPairs>
    <vt:vector size="2" baseType="variant">
      <vt:variant>
        <vt:lpstr>Arbeitsblätter</vt:lpstr>
      </vt:variant>
      <vt:variant>
        <vt:i4>10</vt:i4>
      </vt:variant>
    </vt:vector>
  </HeadingPairs>
  <TitlesOfParts>
    <vt:vector size="10" baseType="lpstr">
      <vt:lpstr>Herzlich Willkommen</vt:lpstr>
      <vt:lpstr>Auswahl Produkte</vt:lpstr>
      <vt:lpstr>Mengenkalkulation</vt:lpstr>
      <vt:lpstr>Euer Menü  Buffet</vt:lpstr>
      <vt:lpstr>Küche</vt:lpstr>
      <vt:lpstr>Buffetvorbereitung</vt:lpstr>
      <vt:lpstr>Tabelle3</vt:lpstr>
      <vt:lpstr>Inflation</vt:lpstr>
      <vt:lpstr>Mengenwerte</vt:lpstr>
      <vt:lpstr>basis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Rezeption</dc:creator>
  <cp:keywords/>
  <dc:description/>
  <cp:lastModifiedBy>Vivien Victoria Semper</cp:lastModifiedBy>
  <cp:revision/>
  <cp:lastPrinted>2023-11-17T15:14:24Z</cp:lastPrinted>
  <dcterms:created xsi:type="dcterms:W3CDTF">2019-02-01T09:41:27Z</dcterms:created>
  <dcterms:modified xsi:type="dcterms:W3CDTF">2025-02-03T08:43:43Z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0x010100F12D8482F1943B4F9DDC70BF33EF3F9C</vt:lpwstr>
  </property>
</Properties>
</file>